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AMAAN\Downloads\"/>
    </mc:Choice>
  </mc:AlternateContent>
  <xr:revisionPtr revIDLastSave="0" documentId="13_ncr:1_{744AE214-E44C-424F-B8F1-286208AF7BCE}" xr6:coauthVersionLast="47" xr6:coauthVersionMax="47" xr10:uidLastSave="{00000000-0000-0000-0000-000000000000}"/>
  <bookViews>
    <workbookView xWindow="-108" yWindow="-108" windowWidth="23256" windowHeight="12456" xr2:uid="{662825E6-6CED-4769-B65D-52086074B6EF}"/>
  </bookViews>
  <sheets>
    <sheet name="ad_performance_dataset" sheetId="1" r:id="rId1"/>
    <sheet name="Pivot Tables and Charts" sheetId="2" r:id="rId2"/>
    <sheet name="Calculations" sheetId="4" r:id="rId3"/>
  </sheets>
  <definedNames>
    <definedName name="_xlnm._FilterDatabase" localSheetId="0" hidden="1">ad_performance_dataset!$A$1:$O$9883</definedName>
  </definedNames>
  <calcPr calcId="191029"/>
  <pivotCaches>
    <pivotCache cacheId="46" r:id="rId4"/>
    <pivotCache cacheId="52" r:id="rId5"/>
    <pivotCache cacheId="57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0" i="4" l="1"/>
  <c r="C9" i="4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  <c r="Q1002" i="1"/>
  <c r="Q1003" i="1"/>
  <c r="Q1004" i="1"/>
  <c r="Q1005" i="1"/>
  <c r="Q1006" i="1"/>
  <c r="Q1007" i="1"/>
  <c r="Q1008" i="1"/>
  <c r="Q1009" i="1"/>
  <c r="Q1010" i="1"/>
  <c r="Q1011" i="1"/>
  <c r="Q1012" i="1"/>
  <c r="Q1013" i="1"/>
  <c r="Q1014" i="1"/>
  <c r="Q1015" i="1"/>
  <c r="Q1016" i="1"/>
  <c r="Q1017" i="1"/>
  <c r="Q1018" i="1"/>
  <c r="Q1019" i="1"/>
  <c r="Q1020" i="1"/>
  <c r="Q1021" i="1"/>
  <c r="Q1022" i="1"/>
  <c r="Q1023" i="1"/>
  <c r="Q1024" i="1"/>
  <c r="Q1025" i="1"/>
  <c r="Q1026" i="1"/>
  <c r="Q1027" i="1"/>
  <c r="Q1028" i="1"/>
  <c r="Q1029" i="1"/>
  <c r="Q1030" i="1"/>
  <c r="Q1031" i="1"/>
  <c r="Q1032" i="1"/>
  <c r="Q1033" i="1"/>
  <c r="Q1034" i="1"/>
  <c r="Q1035" i="1"/>
  <c r="Q1036" i="1"/>
  <c r="Q1037" i="1"/>
  <c r="Q1038" i="1"/>
  <c r="Q1039" i="1"/>
  <c r="Q1040" i="1"/>
  <c r="Q1041" i="1"/>
  <c r="Q1042" i="1"/>
  <c r="Q1043" i="1"/>
  <c r="Q1044" i="1"/>
  <c r="Q1045" i="1"/>
  <c r="Q1046" i="1"/>
  <c r="Q1047" i="1"/>
  <c r="Q1048" i="1"/>
  <c r="Q1049" i="1"/>
  <c r="Q1050" i="1"/>
  <c r="Q1051" i="1"/>
  <c r="Q1052" i="1"/>
  <c r="Q1053" i="1"/>
  <c r="Q1054" i="1"/>
  <c r="Q1055" i="1"/>
  <c r="Q1056" i="1"/>
  <c r="Q1057" i="1"/>
  <c r="Q1058" i="1"/>
  <c r="Q1059" i="1"/>
  <c r="Q1060" i="1"/>
  <c r="Q1061" i="1"/>
  <c r="Q1062" i="1"/>
  <c r="Q1063" i="1"/>
  <c r="Q1064" i="1"/>
  <c r="Q1065" i="1"/>
  <c r="Q1066" i="1"/>
  <c r="Q1067" i="1"/>
  <c r="Q1068" i="1"/>
  <c r="Q1069" i="1"/>
  <c r="Q1070" i="1"/>
  <c r="Q1071" i="1"/>
  <c r="Q1072" i="1"/>
  <c r="Q1073" i="1"/>
  <c r="Q1074" i="1"/>
  <c r="Q1075" i="1"/>
  <c r="Q1076" i="1"/>
  <c r="Q1077" i="1"/>
  <c r="Q1078" i="1"/>
  <c r="Q1079" i="1"/>
  <c r="Q1080" i="1"/>
  <c r="Q1081" i="1"/>
  <c r="Q1082" i="1"/>
  <c r="Q1083" i="1"/>
  <c r="Q1084" i="1"/>
  <c r="Q1085" i="1"/>
  <c r="Q1086" i="1"/>
  <c r="Q1087" i="1"/>
  <c r="Q1088" i="1"/>
  <c r="Q1089" i="1"/>
  <c r="Q1090" i="1"/>
  <c r="Q1091" i="1"/>
  <c r="Q1092" i="1"/>
  <c r="Q1093" i="1"/>
  <c r="Q1094" i="1"/>
  <c r="Q1095" i="1"/>
  <c r="Q1096" i="1"/>
  <c r="Q1097" i="1"/>
  <c r="Q1098" i="1"/>
  <c r="Q1099" i="1"/>
  <c r="Q1100" i="1"/>
  <c r="Q1101" i="1"/>
  <c r="Q1102" i="1"/>
  <c r="Q1103" i="1"/>
  <c r="Q1104" i="1"/>
  <c r="Q1105" i="1"/>
  <c r="Q1106" i="1"/>
  <c r="Q1107" i="1"/>
  <c r="Q1108" i="1"/>
  <c r="Q1109" i="1"/>
  <c r="Q1110" i="1"/>
  <c r="Q1111" i="1"/>
  <c r="Q1112" i="1"/>
  <c r="Q1113" i="1"/>
  <c r="Q1114" i="1"/>
  <c r="Q1115" i="1"/>
  <c r="Q1116" i="1"/>
  <c r="Q1117" i="1"/>
  <c r="Q1118" i="1"/>
  <c r="Q1119" i="1"/>
  <c r="Q1120" i="1"/>
  <c r="Q1121" i="1"/>
  <c r="Q1122" i="1"/>
  <c r="Q1123" i="1"/>
  <c r="Q1124" i="1"/>
  <c r="Q1125" i="1"/>
  <c r="Q1126" i="1"/>
  <c r="Q1127" i="1"/>
  <c r="Q1128" i="1"/>
  <c r="Q1129" i="1"/>
  <c r="Q1130" i="1"/>
  <c r="Q1131" i="1"/>
  <c r="Q1132" i="1"/>
  <c r="Q1133" i="1"/>
  <c r="Q1134" i="1"/>
  <c r="Q1135" i="1"/>
  <c r="Q1136" i="1"/>
  <c r="Q1137" i="1"/>
  <c r="Q1138" i="1"/>
  <c r="Q1139" i="1"/>
  <c r="Q1140" i="1"/>
  <c r="Q1141" i="1"/>
  <c r="Q1142" i="1"/>
  <c r="Q1143" i="1"/>
  <c r="Q1144" i="1"/>
  <c r="Q1145" i="1"/>
  <c r="Q1146" i="1"/>
  <c r="Q1147" i="1"/>
  <c r="Q1148" i="1"/>
  <c r="Q1149" i="1"/>
  <c r="Q1150" i="1"/>
  <c r="Q1151" i="1"/>
  <c r="Q1152" i="1"/>
  <c r="Q1153" i="1"/>
  <c r="Q1154" i="1"/>
  <c r="Q1155" i="1"/>
  <c r="Q1156" i="1"/>
  <c r="Q1157" i="1"/>
  <c r="Q1158" i="1"/>
  <c r="Q1159" i="1"/>
  <c r="Q1160" i="1"/>
  <c r="Q1161" i="1"/>
  <c r="Q1162" i="1"/>
  <c r="Q1163" i="1"/>
  <c r="Q1164" i="1"/>
  <c r="Q1165" i="1"/>
  <c r="Q1166" i="1"/>
  <c r="Q1167" i="1"/>
  <c r="Q1168" i="1"/>
  <c r="Q1169" i="1"/>
  <c r="Q1170" i="1"/>
  <c r="Q1171" i="1"/>
  <c r="Q1172" i="1"/>
  <c r="Q1173" i="1"/>
  <c r="Q1174" i="1"/>
  <c r="Q1175" i="1"/>
  <c r="Q1176" i="1"/>
  <c r="Q1177" i="1"/>
  <c r="Q1178" i="1"/>
  <c r="Q1179" i="1"/>
  <c r="Q1180" i="1"/>
  <c r="Q1181" i="1"/>
  <c r="Q1182" i="1"/>
  <c r="Q1183" i="1"/>
  <c r="Q1184" i="1"/>
  <c r="Q1185" i="1"/>
  <c r="Q1186" i="1"/>
  <c r="Q1187" i="1"/>
  <c r="Q1188" i="1"/>
  <c r="Q1189" i="1"/>
  <c r="Q1190" i="1"/>
  <c r="Q1191" i="1"/>
  <c r="Q1192" i="1"/>
  <c r="Q1193" i="1"/>
  <c r="Q1194" i="1"/>
  <c r="Q1195" i="1"/>
  <c r="Q1196" i="1"/>
  <c r="Q1197" i="1"/>
  <c r="Q1198" i="1"/>
  <c r="Q1199" i="1"/>
  <c r="Q1200" i="1"/>
  <c r="Q1201" i="1"/>
  <c r="Q1202" i="1"/>
  <c r="Q1203" i="1"/>
  <c r="Q1204" i="1"/>
  <c r="Q1205" i="1"/>
  <c r="Q1206" i="1"/>
  <c r="Q1207" i="1"/>
  <c r="Q1208" i="1"/>
  <c r="Q1209" i="1"/>
  <c r="Q1210" i="1"/>
  <c r="Q1211" i="1"/>
  <c r="Q1212" i="1"/>
  <c r="Q1213" i="1"/>
  <c r="Q1214" i="1"/>
  <c r="Q1215" i="1"/>
  <c r="Q1216" i="1"/>
  <c r="Q1217" i="1"/>
  <c r="Q1218" i="1"/>
  <c r="Q1219" i="1"/>
  <c r="Q1220" i="1"/>
  <c r="Q1221" i="1"/>
  <c r="Q1222" i="1"/>
  <c r="Q1223" i="1"/>
  <c r="Q1224" i="1"/>
  <c r="Q1225" i="1"/>
  <c r="Q1226" i="1"/>
  <c r="Q1227" i="1"/>
  <c r="Q1228" i="1"/>
  <c r="Q1229" i="1"/>
  <c r="Q1230" i="1"/>
  <c r="Q1231" i="1"/>
  <c r="Q1232" i="1"/>
  <c r="Q1233" i="1"/>
  <c r="Q1234" i="1"/>
  <c r="Q1235" i="1"/>
  <c r="Q1236" i="1"/>
  <c r="Q1237" i="1"/>
  <c r="Q1238" i="1"/>
  <c r="Q1239" i="1"/>
  <c r="Q1240" i="1"/>
  <c r="Q1241" i="1"/>
  <c r="Q1242" i="1"/>
  <c r="Q1243" i="1"/>
  <c r="Q1244" i="1"/>
  <c r="Q1245" i="1"/>
  <c r="Q1246" i="1"/>
  <c r="Q1247" i="1"/>
  <c r="Q1248" i="1"/>
  <c r="Q1249" i="1"/>
  <c r="Q1250" i="1"/>
  <c r="Q1251" i="1"/>
  <c r="Q1252" i="1"/>
  <c r="Q1253" i="1"/>
  <c r="Q1254" i="1"/>
  <c r="Q1255" i="1"/>
  <c r="Q1256" i="1"/>
  <c r="Q1257" i="1"/>
  <c r="Q1258" i="1"/>
  <c r="Q1259" i="1"/>
  <c r="Q1260" i="1"/>
  <c r="Q1261" i="1"/>
  <c r="Q1262" i="1"/>
  <c r="Q1263" i="1"/>
  <c r="Q1264" i="1"/>
  <c r="Q1265" i="1"/>
  <c r="Q1266" i="1"/>
  <c r="Q1267" i="1"/>
  <c r="Q1268" i="1"/>
  <c r="Q1269" i="1"/>
  <c r="Q1270" i="1"/>
  <c r="Q1271" i="1"/>
  <c r="Q1272" i="1"/>
  <c r="Q1273" i="1"/>
  <c r="Q1274" i="1"/>
  <c r="Q1275" i="1"/>
  <c r="Q1276" i="1"/>
  <c r="Q1277" i="1"/>
  <c r="Q1278" i="1"/>
  <c r="Q1279" i="1"/>
  <c r="Q1280" i="1"/>
  <c r="Q1281" i="1"/>
  <c r="Q1282" i="1"/>
  <c r="Q1283" i="1"/>
  <c r="Q1284" i="1"/>
  <c r="Q1285" i="1"/>
  <c r="Q1286" i="1"/>
  <c r="Q1287" i="1"/>
  <c r="Q1288" i="1"/>
  <c r="Q1289" i="1"/>
  <c r="Q1290" i="1"/>
  <c r="Q1291" i="1"/>
  <c r="Q1292" i="1"/>
  <c r="Q1293" i="1"/>
  <c r="Q1294" i="1"/>
  <c r="Q1295" i="1"/>
  <c r="Q1296" i="1"/>
  <c r="Q1297" i="1"/>
  <c r="Q1298" i="1"/>
  <c r="Q1299" i="1"/>
  <c r="Q1300" i="1"/>
  <c r="Q1301" i="1"/>
  <c r="Q1302" i="1"/>
  <c r="Q1303" i="1"/>
  <c r="Q1304" i="1"/>
  <c r="Q1305" i="1"/>
  <c r="Q1306" i="1"/>
  <c r="Q1307" i="1"/>
  <c r="Q1308" i="1"/>
  <c r="Q1309" i="1"/>
  <c r="Q1310" i="1"/>
  <c r="Q1311" i="1"/>
  <c r="Q1312" i="1"/>
  <c r="Q1313" i="1"/>
  <c r="Q1314" i="1"/>
  <c r="Q1315" i="1"/>
  <c r="Q1316" i="1"/>
  <c r="Q1317" i="1"/>
  <c r="Q1318" i="1"/>
  <c r="Q1319" i="1"/>
  <c r="Q1320" i="1"/>
  <c r="Q1321" i="1"/>
  <c r="Q1322" i="1"/>
  <c r="Q1323" i="1"/>
  <c r="Q1324" i="1"/>
  <c r="Q1325" i="1"/>
  <c r="Q1326" i="1"/>
  <c r="Q1327" i="1"/>
  <c r="Q1328" i="1"/>
  <c r="Q1329" i="1"/>
  <c r="Q1330" i="1"/>
  <c r="Q1331" i="1"/>
  <c r="Q1332" i="1"/>
  <c r="Q1333" i="1"/>
  <c r="Q1334" i="1"/>
  <c r="Q1335" i="1"/>
  <c r="Q1336" i="1"/>
  <c r="Q1337" i="1"/>
  <c r="Q1338" i="1"/>
  <c r="Q1339" i="1"/>
  <c r="Q1340" i="1"/>
  <c r="Q1341" i="1"/>
  <c r="Q1342" i="1"/>
  <c r="Q1343" i="1"/>
  <c r="Q1344" i="1"/>
  <c r="Q1345" i="1"/>
  <c r="Q1346" i="1"/>
  <c r="Q1347" i="1"/>
  <c r="Q1348" i="1"/>
  <c r="Q1349" i="1"/>
  <c r="Q1350" i="1"/>
  <c r="Q1351" i="1"/>
  <c r="Q1352" i="1"/>
  <c r="Q1353" i="1"/>
  <c r="Q1354" i="1"/>
  <c r="Q1355" i="1"/>
  <c r="Q1356" i="1"/>
  <c r="Q1357" i="1"/>
  <c r="Q1358" i="1"/>
  <c r="Q1359" i="1"/>
  <c r="Q1360" i="1"/>
  <c r="Q1361" i="1"/>
  <c r="Q1362" i="1"/>
  <c r="Q1363" i="1"/>
  <c r="Q1364" i="1"/>
  <c r="Q1365" i="1"/>
  <c r="Q1366" i="1"/>
  <c r="Q1367" i="1"/>
  <c r="Q1368" i="1"/>
  <c r="Q1369" i="1"/>
  <c r="Q1370" i="1"/>
  <c r="Q1371" i="1"/>
  <c r="Q1372" i="1"/>
  <c r="Q1373" i="1"/>
  <c r="Q1374" i="1"/>
  <c r="Q1375" i="1"/>
  <c r="Q1376" i="1"/>
  <c r="Q1377" i="1"/>
  <c r="Q1378" i="1"/>
  <c r="Q1379" i="1"/>
  <c r="Q1380" i="1"/>
  <c r="Q1381" i="1"/>
  <c r="Q1382" i="1"/>
  <c r="Q1383" i="1"/>
  <c r="Q1384" i="1"/>
  <c r="Q1385" i="1"/>
  <c r="Q1386" i="1"/>
  <c r="Q1387" i="1"/>
  <c r="Q1388" i="1"/>
  <c r="Q1389" i="1"/>
  <c r="Q1390" i="1"/>
  <c r="Q1391" i="1"/>
  <c r="Q1392" i="1"/>
  <c r="Q1393" i="1"/>
  <c r="Q1394" i="1"/>
  <c r="Q1395" i="1"/>
  <c r="Q1396" i="1"/>
  <c r="Q1397" i="1"/>
  <c r="Q1398" i="1"/>
  <c r="Q1399" i="1"/>
  <c r="Q1400" i="1"/>
  <c r="Q1401" i="1"/>
  <c r="Q1402" i="1"/>
  <c r="Q1403" i="1"/>
  <c r="Q1404" i="1"/>
  <c r="Q1405" i="1"/>
  <c r="Q1406" i="1"/>
  <c r="Q1407" i="1"/>
  <c r="Q1408" i="1"/>
  <c r="Q1409" i="1"/>
  <c r="Q1410" i="1"/>
  <c r="Q1411" i="1"/>
  <c r="Q1412" i="1"/>
  <c r="Q1413" i="1"/>
  <c r="Q1414" i="1"/>
  <c r="Q1415" i="1"/>
  <c r="Q1416" i="1"/>
  <c r="Q1417" i="1"/>
  <c r="Q1418" i="1"/>
  <c r="Q1419" i="1"/>
  <c r="Q1420" i="1"/>
  <c r="Q1421" i="1"/>
  <c r="Q1422" i="1"/>
  <c r="Q1423" i="1"/>
  <c r="Q1424" i="1"/>
  <c r="Q1425" i="1"/>
  <c r="Q1426" i="1"/>
  <c r="Q1427" i="1"/>
  <c r="Q1428" i="1"/>
  <c r="Q1429" i="1"/>
  <c r="Q1430" i="1"/>
  <c r="Q1431" i="1"/>
  <c r="Q1432" i="1"/>
  <c r="Q1433" i="1"/>
  <c r="Q1434" i="1"/>
  <c r="Q1435" i="1"/>
  <c r="Q1436" i="1"/>
  <c r="Q1437" i="1"/>
  <c r="Q1438" i="1"/>
  <c r="Q1439" i="1"/>
  <c r="Q1440" i="1"/>
  <c r="Q1441" i="1"/>
  <c r="Q1442" i="1"/>
  <c r="Q1443" i="1"/>
  <c r="Q1444" i="1"/>
  <c r="Q1445" i="1"/>
  <c r="Q1446" i="1"/>
  <c r="Q1447" i="1"/>
  <c r="Q1448" i="1"/>
  <c r="Q1449" i="1"/>
  <c r="Q1450" i="1"/>
  <c r="Q1451" i="1"/>
  <c r="Q1452" i="1"/>
  <c r="Q1453" i="1"/>
  <c r="Q1454" i="1"/>
  <c r="Q1455" i="1"/>
  <c r="Q1456" i="1"/>
  <c r="Q1457" i="1"/>
  <c r="Q1458" i="1"/>
  <c r="Q1459" i="1"/>
  <c r="Q1460" i="1"/>
  <c r="Q1461" i="1"/>
  <c r="Q1462" i="1"/>
  <c r="Q1463" i="1"/>
  <c r="Q1464" i="1"/>
  <c r="Q1465" i="1"/>
  <c r="Q1466" i="1"/>
  <c r="Q1467" i="1"/>
  <c r="Q1468" i="1"/>
  <c r="Q1469" i="1"/>
  <c r="Q1470" i="1"/>
  <c r="Q1471" i="1"/>
  <c r="Q1472" i="1"/>
  <c r="Q1473" i="1"/>
  <c r="Q1474" i="1"/>
  <c r="Q1475" i="1"/>
  <c r="Q1476" i="1"/>
  <c r="Q1477" i="1"/>
  <c r="Q1478" i="1"/>
  <c r="Q1479" i="1"/>
  <c r="Q1480" i="1"/>
  <c r="Q1481" i="1"/>
  <c r="Q1482" i="1"/>
  <c r="Q1483" i="1"/>
  <c r="Q1484" i="1"/>
  <c r="Q1485" i="1"/>
  <c r="Q1486" i="1"/>
  <c r="Q1487" i="1"/>
  <c r="Q1488" i="1"/>
  <c r="Q1489" i="1"/>
  <c r="Q1490" i="1"/>
  <c r="Q1491" i="1"/>
  <c r="Q1492" i="1"/>
  <c r="Q1493" i="1"/>
  <c r="Q1494" i="1"/>
  <c r="Q1495" i="1"/>
  <c r="Q1496" i="1"/>
  <c r="Q1497" i="1"/>
  <c r="Q1498" i="1"/>
  <c r="Q1499" i="1"/>
  <c r="Q1500" i="1"/>
  <c r="Q1501" i="1"/>
  <c r="Q1502" i="1"/>
  <c r="Q1503" i="1"/>
  <c r="Q1504" i="1"/>
  <c r="Q1505" i="1"/>
  <c r="Q1506" i="1"/>
  <c r="Q1507" i="1"/>
  <c r="Q1508" i="1"/>
  <c r="Q1509" i="1"/>
  <c r="Q1510" i="1"/>
  <c r="Q1511" i="1"/>
  <c r="Q1512" i="1"/>
  <c r="Q1513" i="1"/>
  <c r="Q1514" i="1"/>
  <c r="Q1515" i="1"/>
  <c r="Q1516" i="1"/>
  <c r="Q1517" i="1"/>
  <c r="Q1518" i="1"/>
  <c r="Q1519" i="1"/>
  <c r="Q1520" i="1"/>
  <c r="Q1521" i="1"/>
  <c r="Q1522" i="1"/>
  <c r="Q1523" i="1"/>
  <c r="Q1524" i="1"/>
  <c r="Q1525" i="1"/>
  <c r="Q1526" i="1"/>
  <c r="Q1527" i="1"/>
  <c r="Q1528" i="1"/>
  <c r="Q1529" i="1"/>
  <c r="Q1530" i="1"/>
  <c r="Q1531" i="1"/>
  <c r="Q1532" i="1"/>
  <c r="Q1533" i="1"/>
  <c r="Q1534" i="1"/>
  <c r="Q1535" i="1"/>
  <c r="Q1536" i="1"/>
  <c r="Q1537" i="1"/>
  <c r="Q1538" i="1"/>
  <c r="Q1539" i="1"/>
  <c r="Q1540" i="1"/>
  <c r="Q1541" i="1"/>
  <c r="Q1542" i="1"/>
  <c r="Q1543" i="1"/>
  <c r="Q1544" i="1"/>
  <c r="Q1545" i="1"/>
  <c r="Q1546" i="1"/>
  <c r="Q1547" i="1"/>
  <c r="Q1548" i="1"/>
  <c r="Q1549" i="1"/>
  <c r="Q1550" i="1"/>
  <c r="Q1551" i="1"/>
  <c r="Q1552" i="1"/>
  <c r="Q1553" i="1"/>
  <c r="Q1554" i="1"/>
  <c r="Q1555" i="1"/>
  <c r="Q1556" i="1"/>
  <c r="Q1557" i="1"/>
  <c r="Q1558" i="1"/>
  <c r="Q1559" i="1"/>
  <c r="Q1560" i="1"/>
  <c r="Q1561" i="1"/>
  <c r="Q1562" i="1"/>
  <c r="Q1563" i="1"/>
  <c r="Q1564" i="1"/>
  <c r="Q1565" i="1"/>
  <c r="Q1566" i="1"/>
  <c r="Q1567" i="1"/>
  <c r="Q1568" i="1"/>
  <c r="Q1569" i="1"/>
  <c r="Q1570" i="1"/>
  <c r="Q1571" i="1"/>
  <c r="Q1572" i="1"/>
  <c r="Q1573" i="1"/>
  <c r="Q1574" i="1"/>
  <c r="Q1575" i="1"/>
  <c r="Q1576" i="1"/>
  <c r="Q1577" i="1"/>
  <c r="Q1578" i="1"/>
  <c r="Q1579" i="1"/>
  <c r="Q1580" i="1"/>
  <c r="Q1581" i="1"/>
  <c r="Q1582" i="1"/>
  <c r="Q1583" i="1"/>
  <c r="Q1584" i="1"/>
  <c r="Q1585" i="1"/>
  <c r="Q1586" i="1"/>
  <c r="Q1587" i="1"/>
  <c r="Q1588" i="1"/>
  <c r="Q1589" i="1"/>
  <c r="Q1590" i="1"/>
  <c r="Q1591" i="1"/>
  <c r="Q1592" i="1"/>
  <c r="Q1593" i="1"/>
  <c r="Q1594" i="1"/>
  <c r="Q1595" i="1"/>
  <c r="Q1596" i="1"/>
  <c r="Q1597" i="1"/>
  <c r="Q1598" i="1"/>
  <c r="Q1599" i="1"/>
  <c r="Q1600" i="1"/>
  <c r="Q1601" i="1"/>
  <c r="Q1602" i="1"/>
  <c r="Q1603" i="1"/>
  <c r="Q1604" i="1"/>
  <c r="Q1605" i="1"/>
  <c r="Q1606" i="1"/>
  <c r="Q1607" i="1"/>
  <c r="Q1608" i="1"/>
  <c r="Q1609" i="1"/>
  <c r="Q1610" i="1"/>
  <c r="Q1611" i="1"/>
  <c r="Q1612" i="1"/>
  <c r="Q1613" i="1"/>
  <c r="Q1614" i="1"/>
  <c r="Q1615" i="1"/>
  <c r="Q1616" i="1"/>
  <c r="Q1617" i="1"/>
  <c r="Q1618" i="1"/>
  <c r="Q1619" i="1"/>
  <c r="Q1620" i="1"/>
  <c r="Q1621" i="1"/>
  <c r="Q1622" i="1"/>
  <c r="Q1623" i="1"/>
  <c r="Q1624" i="1"/>
  <c r="Q1625" i="1"/>
  <c r="Q1626" i="1"/>
  <c r="Q1627" i="1"/>
  <c r="Q1628" i="1"/>
  <c r="Q1629" i="1"/>
  <c r="Q1630" i="1"/>
  <c r="Q1631" i="1"/>
  <c r="Q1632" i="1"/>
  <c r="Q1633" i="1"/>
  <c r="Q1634" i="1"/>
  <c r="Q1635" i="1"/>
  <c r="Q1636" i="1"/>
  <c r="Q1637" i="1"/>
  <c r="Q1638" i="1"/>
  <c r="Q1639" i="1"/>
  <c r="Q1640" i="1"/>
  <c r="Q1641" i="1"/>
  <c r="Q1642" i="1"/>
  <c r="Q1643" i="1"/>
  <c r="Q1644" i="1"/>
  <c r="Q1645" i="1"/>
  <c r="Q1646" i="1"/>
  <c r="Q1647" i="1"/>
  <c r="Q1648" i="1"/>
  <c r="Q1649" i="1"/>
  <c r="Q1650" i="1"/>
  <c r="Q1651" i="1"/>
  <c r="Q1652" i="1"/>
  <c r="Q1653" i="1"/>
  <c r="Q1654" i="1"/>
  <c r="Q1655" i="1"/>
  <c r="Q1656" i="1"/>
  <c r="Q1657" i="1"/>
  <c r="Q1658" i="1"/>
  <c r="Q1659" i="1"/>
  <c r="Q1660" i="1"/>
  <c r="Q1661" i="1"/>
  <c r="Q1662" i="1"/>
  <c r="Q1663" i="1"/>
  <c r="Q1664" i="1"/>
  <c r="Q1665" i="1"/>
  <c r="Q1666" i="1"/>
  <c r="Q1667" i="1"/>
  <c r="Q1668" i="1"/>
  <c r="Q1669" i="1"/>
  <c r="Q1670" i="1"/>
  <c r="Q1671" i="1"/>
  <c r="Q1672" i="1"/>
  <c r="Q1673" i="1"/>
  <c r="Q1674" i="1"/>
  <c r="Q1675" i="1"/>
  <c r="Q1676" i="1"/>
  <c r="Q1677" i="1"/>
  <c r="Q1678" i="1"/>
  <c r="Q1679" i="1"/>
  <c r="Q1680" i="1"/>
  <c r="Q1681" i="1"/>
  <c r="Q1682" i="1"/>
  <c r="Q1683" i="1"/>
  <c r="Q1684" i="1"/>
  <c r="Q1685" i="1"/>
  <c r="Q1686" i="1"/>
  <c r="Q1687" i="1"/>
  <c r="Q1688" i="1"/>
  <c r="Q1689" i="1"/>
  <c r="Q1690" i="1"/>
  <c r="Q1691" i="1"/>
  <c r="Q1692" i="1"/>
  <c r="Q1693" i="1"/>
  <c r="Q1694" i="1"/>
  <c r="Q1695" i="1"/>
  <c r="Q1696" i="1"/>
  <c r="Q1697" i="1"/>
  <c r="Q1698" i="1"/>
  <c r="Q1699" i="1"/>
  <c r="Q1700" i="1"/>
  <c r="Q1701" i="1"/>
  <c r="Q1702" i="1"/>
  <c r="Q1703" i="1"/>
  <c r="Q1704" i="1"/>
  <c r="Q1705" i="1"/>
  <c r="Q1706" i="1"/>
  <c r="Q1707" i="1"/>
  <c r="Q1708" i="1"/>
  <c r="Q1709" i="1"/>
  <c r="Q1710" i="1"/>
  <c r="Q1711" i="1"/>
  <c r="Q1712" i="1"/>
  <c r="Q1713" i="1"/>
  <c r="Q1714" i="1"/>
  <c r="Q1715" i="1"/>
  <c r="Q1716" i="1"/>
  <c r="Q1717" i="1"/>
  <c r="Q1718" i="1"/>
  <c r="Q1719" i="1"/>
  <c r="Q1720" i="1"/>
  <c r="Q1721" i="1"/>
  <c r="Q1722" i="1"/>
  <c r="Q1723" i="1"/>
  <c r="Q1724" i="1"/>
  <c r="Q1725" i="1"/>
  <c r="Q1726" i="1"/>
  <c r="Q1727" i="1"/>
  <c r="Q1728" i="1"/>
  <c r="Q1729" i="1"/>
  <c r="Q1730" i="1"/>
  <c r="Q1731" i="1"/>
  <c r="Q1732" i="1"/>
  <c r="Q1733" i="1"/>
  <c r="Q1734" i="1"/>
  <c r="Q1735" i="1"/>
  <c r="Q1736" i="1"/>
  <c r="Q1737" i="1"/>
  <c r="Q1738" i="1"/>
  <c r="Q1739" i="1"/>
  <c r="Q1740" i="1"/>
  <c r="Q1741" i="1"/>
  <c r="Q1742" i="1"/>
  <c r="Q1743" i="1"/>
  <c r="Q1744" i="1"/>
  <c r="Q1745" i="1"/>
  <c r="Q1746" i="1"/>
  <c r="Q1747" i="1"/>
  <c r="Q1748" i="1"/>
  <c r="Q1749" i="1"/>
  <c r="Q1750" i="1"/>
  <c r="Q1751" i="1"/>
  <c r="Q1752" i="1"/>
  <c r="Q1753" i="1"/>
  <c r="Q1754" i="1"/>
  <c r="Q1755" i="1"/>
  <c r="Q1756" i="1"/>
  <c r="Q1757" i="1"/>
  <c r="Q1758" i="1"/>
  <c r="Q1759" i="1"/>
  <c r="Q1760" i="1"/>
  <c r="Q1761" i="1"/>
  <c r="Q1762" i="1"/>
  <c r="Q1763" i="1"/>
  <c r="Q1764" i="1"/>
  <c r="Q1765" i="1"/>
  <c r="Q1766" i="1"/>
  <c r="Q1767" i="1"/>
  <c r="Q1768" i="1"/>
  <c r="Q1769" i="1"/>
  <c r="Q1770" i="1"/>
  <c r="Q1771" i="1"/>
  <c r="Q1772" i="1"/>
  <c r="Q1773" i="1"/>
  <c r="Q1774" i="1"/>
  <c r="Q1775" i="1"/>
  <c r="Q1776" i="1"/>
  <c r="Q1777" i="1"/>
  <c r="Q1778" i="1"/>
  <c r="Q1779" i="1"/>
  <c r="Q1780" i="1"/>
  <c r="Q1781" i="1"/>
  <c r="Q1782" i="1"/>
  <c r="Q1783" i="1"/>
  <c r="Q1784" i="1"/>
  <c r="Q1785" i="1"/>
  <c r="Q1786" i="1"/>
  <c r="Q1787" i="1"/>
  <c r="Q1788" i="1"/>
  <c r="Q1789" i="1"/>
  <c r="Q1790" i="1"/>
  <c r="Q1791" i="1"/>
  <c r="Q1792" i="1"/>
  <c r="Q1793" i="1"/>
  <c r="Q1794" i="1"/>
  <c r="Q1795" i="1"/>
  <c r="Q1796" i="1"/>
  <c r="Q1797" i="1"/>
  <c r="Q1798" i="1"/>
  <c r="Q1799" i="1"/>
  <c r="Q1800" i="1"/>
  <c r="Q1801" i="1"/>
  <c r="Q1802" i="1"/>
  <c r="Q1803" i="1"/>
  <c r="Q1804" i="1"/>
  <c r="Q1805" i="1"/>
  <c r="Q1806" i="1"/>
  <c r="Q1807" i="1"/>
  <c r="Q1808" i="1"/>
  <c r="Q1809" i="1"/>
  <c r="Q1810" i="1"/>
  <c r="Q1811" i="1"/>
  <c r="Q1812" i="1"/>
  <c r="Q1813" i="1"/>
  <c r="Q1814" i="1"/>
  <c r="Q1815" i="1"/>
  <c r="Q1816" i="1"/>
  <c r="Q1817" i="1"/>
  <c r="Q1818" i="1"/>
  <c r="Q1819" i="1"/>
  <c r="Q1820" i="1"/>
  <c r="Q1821" i="1"/>
  <c r="Q1822" i="1"/>
  <c r="Q1823" i="1"/>
  <c r="Q1824" i="1"/>
  <c r="Q1825" i="1"/>
  <c r="Q1826" i="1"/>
  <c r="Q1827" i="1"/>
  <c r="Q1828" i="1"/>
  <c r="Q1829" i="1"/>
  <c r="Q1830" i="1"/>
  <c r="Q1831" i="1"/>
  <c r="Q1832" i="1"/>
  <c r="Q1833" i="1"/>
  <c r="Q1834" i="1"/>
  <c r="Q1835" i="1"/>
  <c r="Q1836" i="1"/>
  <c r="Q1837" i="1"/>
  <c r="Q1838" i="1"/>
  <c r="Q1839" i="1"/>
  <c r="Q1840" i="1"/>
  <c r="Q1841" i="1"/>
  <c r="Q1842" i="1"/>
  <c r="Q1843" i="1"/>
  <c r="Q1844" i="1"/>
  <c r="Q1845" i="1"/>
  <c r="Q1846" i="1"/>
  <c r="Q1847" i="1"/>
  <c r="Q1848" i="1"/>
  <c r="Q1849" i="1"/>
  <c r="Q1850" i="1"/>
  <c r="Q1851" i="1"/>
  <c r="Q1852" i="1"/>
  <c r="Q1853" i="1"/>
  <c r="Q1854" i="1"/>
  <c r="Q1855" i="1"/>
  <c r="Q1856" i="1"/>
  <c r="Q1857" i="1"/>
  <c r="Q1858" i="1"/>
  <c r="Q1859" i="1"/>
  <c r="Q1860" i="1"/>
  <c r="Q1861" i="1"/>
  <c r="Q1862" i="1"/>
  <c r="Q1863" i="1"/>
  <c r="Q1864" i="1"/>
  <c r="Q1865" i="1"/>
  <c r="Q1866" i="1"/>
  <c r="Q1867" i="1"/>
  <c r="Q1868" i="1"/>
  <c r="Q1869" i="1"/>
  <c r="Q1870" i="1"/>
  <c r="Q1871" i="1"/>
  <c r="Q1872" i="1"/>
  <c r="Q1873" i="1"/>
  <c r="Q1874" i="1"/>
  <c r="Q1875" i="1"/>
  <c r="Q1876" i="1"/>
  <c r="Q1877" i="1"/>
  <c r="Q1878" i="1"/>
  <c r="Q1879" i="1"/>
  <c r="Q1880" i="1"/>
  <c r="Q1881" i="1"/>
  <c r="Q1882" i="1"/>
  <c r="Q1883" i="1"/>
  <c r="Q1884" i="1"/>
  <c r="Q1885" i="1"/>
  <c r="Q1886" i="1"/>
  <c r="Q1887" i="1"/>
  <c r="Q1888" i="1"/>
  <c r="Q1889" i="1"/>
  <c r="Q1890" i="1"/>
  <c r="Q1891" i="1"/>
  <c r="Q1892" i="1"/>
  <c r="Q1893" i="1"/>
  <c r="Q1894" i="1"/>
  <c r="Q1895" i="1"/>
  <c r="Q1896" i="1"/>
  <c r="Q1897" i="1"/>
  <c r="Q1898" i="1"/>
  <c r="Q1899" i="1"/>
  <c r="Q1900" i="1"/>
  <c r="Q1901" i="1"/>
  <c r="Q1902" i="1"/>
  <c r="Q1903" i="1"/>
  <c r="Q1904" i="1"/>
  <c r="Q1905" i="1"/>
  <c r="Q1906" i="1"/>
  <c r="Q1907" i="1"/>
  <c r="Q1908" i="1"/>
  <c r="Q1909" i="1"/>
  <c r="Q1910" i="1"/>
  <c r="Q1911" i="1"/>
  <c r="Q1912" i="1"/>
  <c r="Q1913" i="1"/>
  <c r="Q1914" i="1"/>
  <c r="Q1915" i="1"/>
  <c r="Q1916" i="1"/>
  <c r="Q1917" i="1"/>
  <c r="Q1918" i="1"/>
  <c r="Q1919" i="1"/>
  <c r="Q1920" i="1"/>
  <c r="Q1921" i="1"/>
  <c r="Q1922" i="1"/>
  <c r="Q1923" i="1"/>
  <c r="Q1924" i="1"/>
  <c r="Q1925" i="1"/>
  <c r="Q1926" i="1"/>
  <c r="Q1927" i="1"/>
  <c r="Q1928" i="1"/>
  <c r="Q1929" i="1"/>
  <c r="Q1930" i="1"/>
  <c r="Q1931" i="1"/>
  <c r="Q1932" i="1"/>
  <c r="Q1933" i="1"/>
  <c r="Q1934" i="1"/>
  <c r="Q1935" i="1"/>
  <c r="Q1936" i="1"/>
  <c r="Q1937" i="1"/>
  <c r="Q1938" i="1"/>
  <c r="Q1939" i="1"/>
  <c r="Q1940" i="1"/>
  <c r="Q1941" i="1"/>
  <c r="Q1942" i="1"/>
  <c r="Q1943" i="1"/>
  <c r="Q1944" i="1"/>
  <c r="Q1945" i="1"/>
  <c r="Q1946" i="1"/>
  <c r="Q1947" i="1"/>
  <c r="Q1948" i="1"/>
  <c r="Q1949" i="1"/>
  <c r="Q1950" i="1"/>
  <c r="Q1951" i="1"/>
  <c r="Q1952" i="1"/>
  <c r="Q1953" i="1"/>
  <c r="Q1954" i="1"/>
  <c r="Q1955" i="1"/>
  <c r="Q1956" i="1"/>
  <c r="Q1957" i="1"/>
  <c r="Q1958" i="1"/>
  <c r="Q1959" i="1"/>
  <c r="Q1960" i="1"/>
  <c r="Q1961" i="1"/>
  <c r="Q1962" i="1"/>
  <c r="Q1963" i="1"/>
  <c r="Q1964" i="1"/>
  <c r="Q1965" i="1"/>
  <c r="Q1966" i="1"/>
  <c r="Q1967" i="1"/>
  <c r="Q1968" i="1"/>
  <c r="Q1969" i="1"/>
  <c r="Q1970" i="1"/>
  <c r="Q1971" i="1"/>
  <c r="Q1972" i="1"/>
  <c r="Q1973" i="1"/>
  <c r="Q1974" i="1"/>
  <c r="Q1975" i="1"/>
  <c r="Q1976" i="1"/>
  <c r="Q1977" i="1"/>
  <c r="Q1978" i="1"/>
  <c r="Q1979" i="1"/>
  <c r="Q1980" i="1"/>
  <c r="Q1981" i="1"/>
  <c r="Q1982" i="1"/>
  <c r="Q1983" i="1"/>
  <c r="Q1984" i="1"/>
  <c r="Q1985" i="1"/>
  <c r="Q1986" i="1"/>
  <c r="Q1987" i="1"/>
  <c r="Q1988" i="1"/>
  <c r="Q1989" i="1"/>
  <c r="Q1990" i="1"/>
  <c r="Q1991" i="1"/>
  <c r="Q1992" i="1"/>
  <c r="Q1993" i="1"/>
  <c r="Q1994" i="1"/>
  <c r="Q1995" i="1"/>
  <c r="Q1996" i="1"/>
  <c r="Q1997" i="1"/>
  <c r="Q1998" i="1"/>
  <c r="Q1999" i="1"/>
  <c r="Q2000" i="1"/>
  <c r="Q2001" i="1"/>
  <c r="Q2002" i="1"/>
  <c r="Q2003" i="1"/>
  <c r="Q2004" i="1"/>
  <c r="Q2005" i="1"/>
  <c r="Q2006" i="1"/>
  <c r="Q2007" i="1"/>
  <c r="Q2008" i="1"/>
  <c r="Q2009" i="1"/>
  <c r="Q2010" i="1"/>
  <c r="Q2011" i="1"/>
  <c r="Q2012" i="1"/>
  <c r="Q2013" i="1"/>
  <c r="Q2014" i="1"/>
  <c r="Q2015" i="1"/>
  <c r="Q2016" i="1"/>
  <c r="Q2017" i="1"/>
  <c r="Q2018" i="1"/>
  <c r="Q2019" i="1"/>
  <c r="Q2020" i="1"/>
  <c r="Q2021" i="1"/>
  <c r="Q2022" i="1"/>
  <c r="Q2023" i="1"/>
  <c r="Q2024" i="1"/>
  <c r="Q2025" i="1"/>
  <c r="Q2026" i="1"/>
  <c r="Q2027" i="1"/>
  <c r="Q2028" i="1"/>
  <c r="Q2029" i="1"/>
  <c r="Q2030" i="1"/>
  <c r="Q2031" i="1"/>
  <c r="Q2032" i="1"/>
  <c r="Q2033" i="1"/>
  <c r="Q2034" i="1"/>
  <c r="Q2035" i="1"/>
  <c r="Q2036" i="1"/>
  <c r="Q2037" i="1"/>
  <c r="Q2038" i="1"/>
  <c r="Q2039" i="1"/>
  <c r="Q2040" i="1"/>
  <c r="Q2041" i="1"/>
  <c r="Q2042" i="1"/>
  <c r="Q2043" i="1"/>
  <c r="Q2044" i="1"/>
  <c r="Q2045" i="1"/>
  <c r="Q2046" i="1"/>
  <c r="Q2047" i="1"/>
  <c r="Q2048" i="1"/>
  <c r="Q2049" i="1"/>
  <c r="Q2050" i="1"/>
  <c r="Q2051" i="1"/>
  <c r="Q2052" i="1"/>
  <c r="Q2053" i="1"/>
  <c r="Q2054" i="1"/>
  <c r="Q2055" i="1"/>
  <c r="Q2056" i="1"/>
  <c r="Q2057" i="1"/>
  <c r="Q2058" i="1"/>
  <c r="Q2059" i="1"/>
  <c r="Q2060" i="1"/>
  <c r="Q2061" i="1"/>
  <c r="Q2062" i="1"/>
  <c r="Q2063" i="1"/>
  <c r="Q2064" i="1"/>
  <c r="Q2065" i="1"/>
  <c r="Q2066" i="1"/>
  <c r="Q2067" i="1"/>
  <c r="Q2068" i="1"/>
  <c r="Q2069" i="1"/>
  <c r="Q2070" i="1"/>
  <c r="Q2071" i="1"/>
  <c r="Q2072" i="1"/>
  <c r="Q2073" i="1"/>
  <c r="Q2074" i="1"/>
  <c r="Q2075" i="1"/>
  <c r="Q2076" i="1"/>
  <c r="Q2077" i="1"/>
  <c r="Q2078" i="1"/>
  <c r="Q2079" i="1"/>
  <c r="Q2080" i="1"/>
  <c r="Q2081" i="1"/>
  <c r="Q2082" i="1"/>
  <c r="Q2083" i="1"/>
  <c r="Q2084" i="1"/>
  <c r="Q2085" i="1"/>
  <c r="Q2086" i="1"/>
  <c r="Q2087" i="1"/>
  <c r="Q2088" i="1"/>
  <c r="Q2089" i="1"/>
  <c r="Q2090" i="1"/>
  <c r="Q2091" i="1"/>
  <c r="Q2092" i="1"/>
  <c r="Q2093" i="1"/>
  <c r="Q2094" i="1"/>
  <c r="Q2095" i="1"/>
  <c r="Q2096" i="1"/>
  <c r="Q2097" i="1"/>
  <c r="Q2098" i="1"/>
  <c r="Q2099" i="1"/>
  <c r="Q2100" i="1"/>
  <c r="Q2101" i="1"/>
  <c r="Q2102" i="1"/>
  <c r="Q2103" i="1"/>
  <c r="Q2104" i="1"/>
  <c r="Q2105" i="1"/>
  <c r="Q2106" i="1"/>
  <c r="Q2107" i="1"/>
  <c r="Q2108" i="1"/>
  <c r="Q2109" i="1"/>
  <c r="Q2110" i="1"/>
  <c r="Q2111" i="1"/>
  <c r="Q2112" i="1"/>
  <c r="Q2113" i="1"/>
  <c r="Q2114" i="1"/>
  <c r="Q2115" i="1"/>
  <c r="Q2116" i="1"/>
  <c r="Q2117" i="1"/>
  <c r="Q2118" i="1"/>
  <c r="Q2119" i="1"/>
  <c r="Q2120" i="1"/>
  <c r="Q2121" i="1"/>
  <c r="Q2122" i="1"/>
  <c r="Q2123" i="1"/>
  <c r="Q2124" i="1"/>
  <c r="Q2125" i="1"/>
  <c r="Q2126" i="1"/>
  <c r="Q2127" i="1"/>
  <c r="Q2128" i="1"/>
  <c r="Q2129" i="1"/>
  <c r="Q2130" i="1"/>
  <c r="Q2131" i="1"/>
  <c r="Q2132" i="1"/>
  <c r="Q2133" i="1"/>
  <c r="Q2134" i="1"/>
  <c r="Q2135" i="1"/>
  <c r="Q2136" i="1"/>
  <c r="Q2137" i="1"/>
  <c r="Q2138" i="1"/>
  <c r="Q2139" i="1"/>
  <c r="Q2140" i="1"/>
  <c r="Q2141" i="1"/>
  <c r="Q2142" i="1"/>
  <c r="Q2143" i="1"/>
  <c r="Q2144" i="1"/>
  <c r="Q2145" i="1"/>
  <c r="Q2146" i="1"/>
  <c r="Q2147" i="1"/>
  <c r="Q2148" i="1"/>
  <c r="Q2149" i="1"/>
  <c r="Q2150" i="1"/>
  <c r="Q2151" i="1"/>
  <c r="Q2152" i="1"/>
  <c r="Q2153" i="1"/>
  <c r="Q2154" i="1"/>
  <c r="Q2155" i="1"/>
  <c r="Q2156" i="1"/>
  <c r="Q2157" i="1"/>
  <c r="Q2158" i="1"/>
  <c r="Q2159" i="1"/>
  <c r="Q2160" i="1"/>
  <c r="Q2161" i="1"/>
  <c r="Q2162" i="1"/>
  <c r="Q2163" i="1"/>
  <c r="Q2164" i="1"/>
  <c r="Q2165" i="1"/>
  <c r="Q2166" i="1"/>
  <c r="Q2167" i="1"/>
  <c r="Q2168" i="1"/>
  <c r="Q2169" i="1"/>
  <c r="Q2170" i="1"/>
  <c r="Q2171" i="1"/>
  <c r="Q2172" i="1"/>
  <c r="Q2173" i="1"/>
  <c r="Q2174" i="1"/>
  <c r="Q2175" i="1"/>
  <c r="Q2176" i="1"/>
  <c r="Q2177" i="1"/>
  <c r="Q2178" i="1"/>
  <c r="Q2179" i="1"/>
  <c r="Q2180" i="1"/>
  <c r="Q2181" i="1"/>
  <c r="Q2182" i="1"/>
  <c r="Q2183" i="1"/>
  <c r="Q2184" i="1"/>
  <c r="Q2185" i="1"/>
  <c r="Q2186" i="1"/>
  <c r="Q2187" i="1"/>
  <c r="Q2188" i="1"/>
  <c r="Q2189" i="1"/>
  <c r="Q2190" i="1"/>
  <c r="Q2191" i="1"/>
  <c r="Q2192" i="1"/>
  <c r="Q2193" i="1"/>
  <c r="Q2194" i="1"/>
  <c r="Q2195" i="1"/>
  <c r="Q2196" i="1"/>
  <c r="Q2197" i="1"/>
  <c r="Q2198" i="1"/>
  <c r="Q2199" i="1"/>
  <c r="Q2200" i="1"/>
  <c r="Q2201" i="1"/>
  <c r="Q2202" i="1"/>
  <c r="Q2203" i="1"/>
  <c r="Q2204" i="1"/>
  <c r="Q2205" i="1"/>
  <c r="Q2206" i="1"/>
  <c r="Q2207" i="1"/>
  <c r="Q2208" i="1"/>
  <c r="Q2209" i="1"/>
  <c r="Q2210" i="1"/>
  <c r="Q2211" i="1"/>
  <c r="Q2212" i="1"/>
  <c r="Q2213" i="1"/>
  <c r="Q2214" i="1"/>
  <c r="Q2215" i="1"/>
  <c r="Q2216" i="1"/>
  <c r="Q2217" i="1"/>
  <c r="Q2218" i="1"/>
  <c r="Q2219" i="1"/>
  <c r="Q2220" i="1"/>
  <c r="Q2221" i="1"/>
  <c r="Q2222" i="1"/>
  <c r="Q2223" i="1"/>
  <c r="Q2224" i="1"/>
  <c r="Q2225" i="1"/>
  <c r="Q2226" i="1"/>
  <c r="Q2227" i="1"/>
  <c r="Q2228" i="1"/>
  <c r="Q2229" i="1"/>
  <c r="Q2230" i="1"/>
  <c r="Q2231" i="1"/>
  <c r="Q2232" i="1"/>
  <c r="Q2233" i="1"/>
  <c r="Q2234" i="1"/>
  <c r="Q2235" i="1"/>
  <c r="Q2236" i="1"/>
  <c r="Q2237" i="1"/>
  <c r="Q2238" i="1"/>
  <c r="Q2239" i="1"/>
  <c r="Q2240" i="1"/>
  <c r="Q2241" i="1"/>
  <c r="Q2242" i="1"/>
  <c r="Q2243" i="1"/>
  <c r="Q2244" i="1"/>
  <c r="Q2245" i="1"/>
  <c r="Q2246" i="1"/>
  <c r="Q2247" i="1"/>
  <c r="Q2248" i="1"/>
  <c r="Q2249" i="1"/>
  <c r="Q2250" i="1"/>
  <c r="Q2251" i="1"/>
  <c r="Q2252" i="1"/>
  <c r="Q2253" i="1"/>
  <c r="Q2254" i="1"/>
  <c r="Q2255" i="1"/>
  <c r="Q2256" i="1"/>
  <c r="Q2257" i="1"/>
  <c r="Q2258" i="1"/>
  <c r="Q2259" i="1"/>
  <c r="Q2260" i="1"/>
  <c r="Q2261" i="1"/>
  <c r="Q2262" i="1"/>
  <c r="Q2263" i="1"/>
  <c r="Q2264" i="1"/>
  <c r="Q2265" i="1"/>
  <c r="Q2266" i="1"/>
  <c r="Q2267" i="1"/>
  <c r="Q2268" i="1"/>
  <c r="Q2269" i="1"/>
  <c r="Q2270" i="1"/>
  <c r="Q2271" i="1"/>
  <c r="Q2272" i="1"/>
  <c r="Q2273" i="1"/>
  <c r="Q2274" i="1"/>
  <c r="Q2275" i="1"/>
  <c r="Q2276" i="1"/>
  <c r="Q2277" i="1"/>
  <c r="Q2278" i="1"/>
  <c r="Q2279" i="1"/>
  <c r="Q2280" i="1"/>
  <c r="Q2281" i="1"/>
  <c r="Q2282" i="1"/>
  <c r="Q2283" i="1"/>
  <c r="Q2284" i="1"/>
  <c r="Q2285" i="1"/>
  <c r="Q2286" i="1"/>
  <c r="Q2287" i="1"/>
  <c r="Q2288" i="1"/>
  <c r="Q2289" i="1"/>
  <c r="Q2290" i="1"/>
  <c r="Q2291" i="1"/>
  <c r="Q2292" i="1"/>
  <c r="Q2293" i="1"/>
  <c r="Q2294" i="1"/>
  <c r="Q2295" i="1"/>
  <c r="Q2296" i="1"/>
  <c r="Q2297" i="1"/>
  <c r="Q2298" i="1"/>
  <c r="Q2299" i="1"/>
  <c r="Q2300" i="1"/>
  <c r="Q2301" i="1"/>
  <c r="Q2302" i="1"/>
  <c r="Q2303" i="1"/>
  <c r="Q2304" i="1"/>
  <c r="Q2305" i="1"/>
  <c r="Q2306" i="1"/>
  <c r="Q2307" i="1"/>
  <c r="Q2308" i="1"/>
  <c r="Q2309" i="1"/>
  <c r="Q2310" i="1"/>
  <c r="Q2311" i="1"/>
  <c r="Q2312" i="1"/>
  <c r="Q2313" i="1"/>
  <c r="Q2314" i="1"/>
  <c r="Q2315" i="1"/>
  <c r="Q2316" i="1"/>
  <c r="Q2317" i="1"/>
  <c r="Q2318" i="1"/>
  <c r="Q2319" i="1"/>
  <c r="Q2320" i="1"/>
  <c r="Q2321" i="1"/>
  <c r="Q2322" i="1"/>
  <c r="Q2323" i="1"/>
  <c r="Q2324" i="1"/>
  <c r="Q2325" i="1"/>
  <c r="Q2326" i="1"/>
  <c r="Q2327" i="1"/>
  <c r="Q2328" i="1"/>
  <c r="Q2329" i="1"/>
  <c r="Q2330" i="1"/>
  <c r="Q2331" i="1"/>
  <c r="Q2332" i="1"/>
  <c r="Q2333" i="1"/>
  <c r="Q2334" i="1"/>
  <c r="Q2335" i="1"/>
  <c r="Q2336" i="1"/>
  <c r="Q2337" i="1"/>
  <c r="Q2338" i="1"/>
  <c r="Q2339" i="1"/>
  <c r="Q2340" i="1"/>
  <c r="Q2341" i="1"/>
  <c r="Q2342" i="1"/>
  <c r="Q2343" i="1"/>
  <c r="Q2344" i="1"/>
  <c r="Q2345" i="1"/>
  <c r="Q2346" i="1"/>
  <c r="Q2347" i="1"/>
  <c r="Q2348" i="1"/>
  <c r="Q2349" i="1"/>
  <c r="Q2350" i="1"/>
  <c r="Q2351" i="1"/>
  <c r="Q2352" i="1"/>
  <c r="Q2353" i="1"/>
  <c r="Q2354" i="1"/>
  <c r="Q2355" i="1"/>
  <c r="Q2356" i="1"/>
  <c r="Q2357" i="1"/>
  <c r="Q2358" i="1"/>
  <c r="Q2359" i="1"/>
  <c r="Q2360" i="1"/>
  <c r="Q2361" i="1"/>
  <c r="Q2362" i="1"/>
  <c r="Q2363" i="1"/>
  <c r="Q2364" i="1"/>
  <c r="Q2365" i="1"/>
  <c r="Q2366" i="1"/>
  <c r="Q2367" i="1"/>
  <c r="Q2368" i="1"/>
  <c r="Q2369" i="1"/>
  <c r="Q2370" i="1"/>
  <c r="Q2371" i="1"/>
  <c r="Q2372" i="1"/>
  <c r="Q2373" i="1"/>
  <c r="Q2374" i="1"/>
  <c r="Q2375" i="1"/>
  <c r="Q2376" i="1"/>
  <c r="Q2377" i="1"/>
  <c r="Q2378" i="1"/>
  <c r="Q2379" i="1"/>
  <c r="Q2380" i="1"/>
  <c r="Q2381" i="1"/>
  <c r="Q2382" i="1"/>
  <c r="Q2383" i="1"/>
  <c r="Q2384" i="1"/>
  <c r="Q2385" i="1"/>
  <c r="Q2386" i="1"/>
  <c r="Q2387" i="1"/>
  <c r="Q2388" i="1"/>
  <c r="Q2389" i="1"/>
  <c r="Q2390" i="1"/>
  <c r="Q2391" i="1"/>
  <c r="Q2392" i="1"/>
  <c r="Q2393" i="1"/>
  <c r="Q2394" i="1"/>
  <c r="Q2395" i="1"/>
  <c r="Q2396" i="1"/>
  <c r="Q2397" i="1"/>
  <c r="Q2398" i="1"/>
  <c r="Q2399" i="1"/>
  <c r="Q2400" i="1"/>
  <c r="Q2401" i="1"/>
  <c r="Q2402" i="1"/>
  <c r="Q2403" i="1"/>
  <c r="Q2404" i="1"/>
  <c r="Q2405" i="1"/>
  <c r="Q2406" i="1"/>
  <c r="Q2407" i="1"/>
  <c r="Q2408" i="1"/>
  <c r="Q2409" i="1"/>
  <c r="Q2410" i="1"/>
  <c r="Q2411" i="1"/>
  <c r="Q2412" i="1"/>
  <c r="Q2413" i="1"/>
  <c r="Q2414" i="1"/>
  <c r="Q2415" i="1"/>
  <c r="Q2416" i="1"/>
  <c r="Q2417" i="1"/>
  <c r="Q2418" i="1"/>
  <c r="Q2419" i="1"/>
  <c r="Q2420" i="1"/>
  <c r="Q2421" i="1"/>
  <c r="Q2422" i="1"/>
  <c r="Q2423" i="1"/>
  <c r="Q2424" i="1"/>
  <c r="Q2425" i="1"/>
  <c r="Q2426" i="1"/>
  <c r="Q2427" i="1"/>
  <c r="Q2428" i="1"/>
  <c r="Q2429" i="1"/>
  <c r="Q2430" i="1"/>
  <c r="Q2431" i="1"/>
  <c r="Q2432" i="1"/>
  <c r="Q2433" i="1"/>
  <c r="Q2434" i="1"/>
  <c r="Q2435" i="1"/>
  <c r="Q2436" i="1"/>
  <c r="Q2437" i="1"/>
  <c r="Q2438" i="1"/>
  <c r="Q2439" i="1"/>
  <c r="Q2440" i="1"/>
  <c r="Q2441" i="1"/>
  <c r="Q2442" i="1"/>
  <c r="Q2443" i="1"/>
  <c r="Q2444" i="1"/>
  <c r="Q2445" i="1"/>
  <c r="Q2446" i="1"/>
  <c r="Q2447" i="1"/>
  <c r="Q2448" i="1"/>
  <c r="Q2449" i="1"/>
  <c r="Q2450" i="1"/>
  <c r="Q2451" i="1"/>
  <c r="Q2452" i="1"/>
  <c r="Q2453" i="1"/>
  <c r="Q2454" i="1"/>
  <c r="Q2455" i="1"/>
  <c r="Q2456" i="1"/>
  <c r="Q2457" i="1"/>
  <c r="Q2458" i="1"/>
  <c r="Q2459" i="1"/>
  <c r="Q2460" i="1"/>
  <c r="Q2461" i="1"/>
  <c r="Q2462" i="1"/>
  <c r="Q2463" i="1"/>
  <c r="Q2464" i="1"/>
  <c r="Q2465" i="1"/>
  <c r="Q2466" i="1"/>
  <c r="Q2467" i="1"/>
  <c r="Q2468" i="1"/>
  <c r="Q2469" i="1"/>
  <c r="Q2470" i="1"/>
  <c r="Q2471" i="1"/>
  <c r="Q2472" i="1"/>
  <c r="Q2473" i="1"/>
  <c r="Q2474" i="1"/>
  <c r="Q2475" i="1"/>
  <c r="Q2476" i="1"/>
  <c r="Q2477" i="1"/>
  <c r="Q2478" i="1"/>
  <c r="Q2479" i="1"/>
  <c r="Q2480" i="1"/>
  <c r="Q2481" i="1"/>
  <c r="Q2482" i="1"/>
  <c r="Q2483" i="1"/>
  <c r="Q2484" i="1"/>
  <c r="Q2485" i="1"/>
  <c r="Q2486" i="1"/>
  <c r="Q2487" i="1"/>
  <c r="Q2488" i="1"/>
  <c r="Q2489" i="1"/>
  <c r="Q2490" i="1"/>
  <c r="Q2491" i="1"/>
  <c r="Q2492" i="1"/>
  <c r="Q2493" i="1"/>
  <c r="Q2494" i="1"/>
  <c r="Q2495" i="1"/>
  <c r="Q2496" i="1"/>
  <c r="Q2497" i="1"/>
  <c r="Q2498" i="1"/>
  <c r="Q2499" i="1"/>
  <c r="Q2500" i="1"/>
  <c r="Q2501" i="1"/>
  <c r="Q2502" i="1"/>
  <c r="Q2503" i="1"/>
  <c r="Q2504" i="1"/>
  <c r="Q2505" i="1"/>
  <c r="Q2506" i="1"/>
  <c r="Q2507" i="1"/>
  <c r="Q2508" i="1"/>
  <c r="Q2509" i="1"/>
  <c r="Q2510" i="1"/>
  <c r="Q2511" i="1"/>
  <c r="Q2512" i="1"/>
  <c r="Q2513" i="1"/>
  <c r="Q2514" i="1"/>
  <c r="Q2515" i="1"/>
  <c r="Q2516" i="1"/>
  <c r="Q2517" i="1"/>
  <c r="Q2518" i="1"/>
  <c r="Q2519" i="1"/>
  <c r="Q2520" i="1"/>
  <c r="Q2521" i="1"/>
  <c r="Q2522" i="1"/>
  <c r="Q2523" i="1"/>
  <c r="Q2524" i="1"/>
  <c r="Q2525" i="1"/>
  <c r="Q2526" i="1"/>
  <c r="Q2527" i="1"/>
  <c r="Q2528" i="1"/>
  <c r="Q2529" i="1"/>
  <c r="Q2530" i="1"/>
  <c r="Q2531" i="1"/>
  <c r="Q2532" i="1"/>
  <c r="Q2533" i="1"/>
  <c r="Q2534" i="1"/>
  <c r="Q2535" i="1"/>
  <c r="Q2536" i="1"/>
  <c r="Q2537" i="1"/>
  <c r="Q2538" i="1"/>
  <c r="Q2539" i="1"/>
  <c r="Q2540" i="1"/>
  <c r="Q2541" i="1"/>
  <c r="Q2542" i="1"/>
  <c r="Q2543" i="1"/>
  <c r="Q2544" i="1"/>
  <c r="Q2545" i="1"/>
  <c r="Q2546" i="1"/>
  <c r="Q2547" i="1"/>
  <c r="Q2548" i="1"/>
  <c r="Q2549" i="1"/>
  <c r="Q2550" i="1"/>
  <c r="Q2551" i="1"/>
  <c r="Q2552" i="1"/>
  <c r="Q2553" i="1"/>
  <c r="Q2554" i="1"/>
  <c r="Q2555" i="1"/>
  <c r="Q2556" i="1"/>
  <c r="Q2557" i="1"/>
  <c r="Q2558" i="1"/>
  <c r="Q2559" i="1"/>
  <c r="Q2560" i="1"/>
  <c r="Q2561" i="1"/>
  <c r="Q2562" i="1"/>
  <c r="Q2563" i="1"/>
  <c r="Q2564" i="1"/>
  <c r="Q2565" i="1"/>
  <c r="Q2566" i="1"/>
  <c r="Q2567" i="1"/>
  <c r="Q2568" i="1"/>
  <c r="Q2569" i="1"/>
  <c r="Q2570" i="1"/>
  <c r="Q2571" i="1"/>
  <c r="Q2572" i="1"/>
  <c r="Q2573" i="1"/>
  <c r="Q2574" i="1"/>
  <c r="Q2575" i="1"/>
  <c r="Q2576" i="1"/>
  <c r="Q2577" i="1"/>
  <c r="Q2578" i="1"/>
  <c r="Q2579" i="1"/>
  <c r="Q2580" i="1"/>
  <c r="Q2581" i="1"/>
  <c r="Q2582" i="1"/>
  <c r="Q2583" i="1"/>
  <c r="Q2584" i="1"/>
  <c r="Q2585" i="1"/>
  <c r="Q2586" i="1"/>
  <c r="Q2587" i="1"/>
  <c r="Q2588" i="1"/>
  <c r="Q2589" i="1"/>
  <c r="Q2590" i="1"/>
  <c r="Q2591" i="1"/>
  <c r="Q2592" i="1"/>
  <c r="Q2593" i="1"/>
  <c r="Q2594" i="1"/>
  <c r="Q2595" i="1"/>
  <c r="Q2596" i="1"/>
  <c r="Q2597" i="1"/>
  <c r="Q2598" i="1"/>
  <c r="Q2599" i="1"/>
  <c r="Q2600" i="1"/>
  <c r="Q2601" i="1"/>
  <c r="Q2602" i="1"/>
  <c r="Q2603" i="1"/>
  <c r="Q2604" i="1"/>
  <c r="Q2605" i="1"/>
  <c r="Q2606" i="1"/>
  <c r="Q2607" i="1"/>
  <c r="Q2608" i="1"/>
  <c r="Q2609" i="1"/>
  <c r="Q2610" i="1"/>
  <c r="Q2611" i="1"/>
  <c r="Q2612" i="1"/>
  <c r="Q2613" i="1"/>
  <c r="Q2614" i="1"/>
  <c r="Q2615" i="1"/>
  <c r="Q2616" i="1"/>
  <c r="Q2617" i="1"/>
  <c r="Q2618" i="1"/>
  <c r="Q2619" i="1"/>
  <c r="Q2620" i="1"/>
  <c r="Q2621" i="1"/>
  <c r="Q2622" i="1"/>
  <c r="Q2623" i="1"/>
  <c r="Q2624" i="1"/>
  <c r="Q2625" i="1"/>
  <c r="Q2626" i="1"/>
  <c r="Q2627" i="1"/>
  <c r="Q2628" i="1"/>
  <c r="Q2629" i="1"/>
  <c r="Q2630" i="1"/>
  <c r="Q2631" i="1"/>
  <c r="Q2632" i="1"/>
  <c r="Q2633" i="1"/>
  <c r="Q2634" i="1"/>
  <c r="Q2635" i="1"/>
  <c r="Q2636" i="1"/>
  <c r="Q2637" i="1"/>
  <c r="Q2638" i="1"/>
  <c r="Q2639" i="1"/>
  <c r="Q2640" i="1"/>
  <c r="Q2641" i="1"/>
  <c r="Q2642" i="1"/>
  <c r="Q2643" i="1"/>
  <c r="Q2644" i="1"/>
  <c r="Q2645" i="1"/>
  <c r="Q2646" i="1"/>
  <c r="Q2647" i="1"/>
  <c r="Q2648" i="1"/>
  <c r="Q2649" i="1"/>
  <c r="Q2650" i="1"/>
  <c r="Q2651" i="1"/>
  <c r="Q2652" i="1"/>
  <c r="Q2653" i="1"/>
  <c r="Q2654" i="1"/>
  <c r="Q2655" i="1"/>
  <c r="Q2656" i="1"/>
  <c r="Q2657" i="1"/>
  <c r="Q2658" i="1"/>
  <c r="Q2659" i="1"/>
  <c r="Q2660" i="1"/>
  <c r="Q2661" i="1"/>
  <c r="Q2662" i="1"/>
  <c r="Q2663" i="1"/>
  <c r="Q2664" i="1"/>
  <c r="Q2665" i="1"/>
  <c r="Q2666" i="1"/>
  <c r="Q2667" i="1"/>
  <c r="Q2668" i="1"/>
  <c r="Q2669" i="1"/>
  <c r="Q2670" i="1"/>
  <c r="Q2671" i="1"/>
  <c r="Q2672" i="1"/>
  <c r="Q2673" i="1"/>
  <c r="Q2674" i="1"/>
  <c r="Q2675" i="1"/>
  <c r="Q2676" i="1"/>
  <c r="Q2677" i="1"/>
  <c r="Q2678" i="1"/>
  <c r="Q2679" i="1"/>
  <c r="Q2680" i="1"/>
  <c r="Q2681" i="1"/>
  <c r="Q2682" i="1"/>
  <c r="Q2683" i="1"/>
  <c r="Q2684" i="1"/>
  <c r="Q2685" i="1"/>
  <c r="Q2686" i="1"/>
  <c r="Q2687" i="1"/>
  <c r="Q2688" i="1"/>
  <c r="Q2689" i="1"/>
  <c r="Q2690" i="1"/>
  <c r="Q2691" i="1"/>
  <c r="Q2692" i="1"/>
  <c r="Q2693" i="1"/>
  <c r="Q2694" i="1"/>
  <c r="Q2695" i="1"/>
  <c r="Q2696" i="1"/>
  <c r="Q2697" i="1"/>
  <c r="Q2698" i="1"/>
  <c r="Q2699" i="1"/>
  <c r="Q2700" i="1"/>
  <c r="Q2701" i="1"/>
  <c r="Q2702" i="1"/>
  <c r="Q2703" i="1"/>
  <c r="Q2704" i="1"/>
  <c r="Q2705" i="1"/>
  <c r="Q2706" i="1"/>
  <c r="Q2707" i="1"/>
  <c r="Q2708" i="1"/>
  <c r="Q2709" i="1"/>
  <c r="Q2710" i="1"/>
  <c r="Q2711" i="1"/>
  <c r="Q2712" i="1"/>
  <c r="Q2713" i="1"/>
  <c r="Q2714" i="1"/>
  <c r="Q2715" i="1"/>
  <c r="Q2716" i="1"/>
  <c r="Q2717" i="1"/>
  <c r="Q2718" i="1"/>
  <c r="Q2719" i="1"/>
  <c r="Q2720" i="1"/>
  <c r="Q2721" i="1"/>
  <c r="Q2722" i="1"/>
  <c r="Q2723" i="1"/>
  <c r="Q2724" i="1"/>
  <c r="Q2725" i="1"/>
  <c r="Q2726" i="1"/>
  <c r="Q2727" i="1"/>
  <c r="Q2728" i="1"/>
  <c r="Q2729" i="1"/>
  <c r="Q2730" i="1"/>
  <c r="Q2731" i="1"/>
  <c r="Q2732" i="1"/>
  <c r="Q2733" i="1"/>
  <c r="Q2734" i="1"/>
  <c r="Q2735" i="1"/>
  <c r="Q2736" i="1"/>
  <c r="Q2737" i="1"/>
  <c r="Q2738" i="1"/>
  <c r="Q2739" i="1"/>
  <c r="Q2740" i="1"/>
  <c r="Q2741" i="1"/>
  <c r="Q2742" i="1"/>
  <c r="Q2743" i="1"/>
  <c r="Q2744" i="1"/>
  <c r="Q2745" i="1"/>
  <c r="Q2746" i="1"/>
  <c r="Q2747" i="1"/>
  <c r="Q2748" i="1"/>
  <c r="Q2749" i="1"/>
  <c r="Q2750" i="1"/>
  <c r="Q2751" i="1"/>
  <c r="Q2752" i="1"/>
  <c r="Q2753" i="1"/>
  <c r="Q2754" i="1"/>
  <c r="Q2755" i="1"/>
  <c r="Q2756" i="1"/>
  <c r="Q2757" i="1"/>
  <c r="Q2758" i="1"/>
  <c r="Q2759" i="1"/>
  <c r="Q2760" i="1"/>
  <c r="Q2761" i="1"/>
  <c r="Q2762" i="1"/>
  <c r="Q2763" i="1"/>
  <c r="Q2764" i="1"/>
  <c r="Q2765" i="1"/>
  <c r="Q2766" i="1"/>
  <c r="Q2767" i="1"/>
  <c r="Q2768" i="1"/>
  <c r="Q2769" i="1"/>
  <c r="Q2770" i="1"/>
  <c r="Q2771" i="1"/>
  <c r="Q2772" i="1"/>
  <c r="Q2773" i="1"/>
  <c r="Q2774" i="1"/>
  <c r="Q2775" i="1"/>
  <c r="Q2776" i="1"/>
  <c r="Q2777" i="1"/>
  <c r="Q2778" i="1"/>
  <c r="Q2779" i="1"/>
  <c r="Q2780" i="1"/>
  <c r="Q2781" i="1"/>
  <c r="Q2782" i="1"/>
  <c r="Q2783" i="1"/>
  <c r="Q2784" i="1"/>
  <c r="Q2785" i="1"/>
  <c r="Q2786" i="1"/>
  <c r="Q2787" i="1"/>
  <c r="Q2788" i="1"/>
  <c r="Q2789" i="1"/>
  <c r="Q2790" i="1"/>
  <c r="Q2791" i="1"/>
  <c r="Q2792" i="1"/>
  <c r="Q2793" i="1"/>
  <c r="Q2794" i="1"/>
  <c r="Q2795" i="1"/>
  <c r="Q2796" i="1"/>
  <c r="Q2797" i="1"/>
  <c r="Q2798" i="1"/>
  <c r="Q2799" i="1"/>
  <c r="Q2800" i="1"/>
  <c r="Q2801" i="1"/>
  <c r="Q2802" i="1"/>
  <c r="Q2803" i="1"/>
  <c r="Q2804" i="1"/>
  <c r="Q2805" i="1"/>
  <c r="Q2806" i="1"/>
  <c r="Q2807" i="1"/>
  <c r="Q2808" i="1"/>
  <c r="Q2809" i="1"/>
  <c r="Q2810" i="1"/>
  <c r="Q2811" i="1"/>
  <c r="Q2812" i="1"/>
  <c r="Q2813" i="1"/>
  <c r="Q2814" i="1"/>
  <c r="Q2815" i="1"/>
  <c r="Q2816" i="1"/>
  <c r="Q2817" i="1"/>
  <c r="Q2818" i="1"/>
  <c r="Q2819" i="1"/>
  <c r="Q2820" i="1"/>
  <c r="Q2821" i="1"/>
  <c r="Q2822" i="1"/>
  <c r="Q2823" i="1"/>
  <c r="Q2824" i="1"/>
  <c r="Q2825" i="1"/>
  <c r="Q2826" i="1"/>
  <c r="Q2827" i="1"/>
  <c r="Q2828" i="1"/>
  <c r="Q2829" i="1"/>
  <c r="Q2830" i="1"/>
  <c r="Q2831" i="1"/>
  <c r="Q2832" i="1"/>
  <c r="Q2833" i="1"/>
  <c r="Q2834" i="1"/>
  <c r="Q2835" i="1"/>
  <c r="Q2836" i="1"/>
  <c r="Q2837" i="1"/>
  <c r="Q2838" i="1"/>
  <c r="Q2839" i="1"/>
  <c r="Q2840" i="1"/>
  <c r="Q2841" i="1"/>
  <c r="Q2842" i="1"/>
  <c r="Q2843" i="1"/>
  <c r="Q2844" i="1"/>
  <c r="Q2845" i="1"/>
  <c r="Q2846" i="1"/>
  <c r="Q2847" i="1"/>
  <c r="Q2848" i="1"/>
  <c r="Q2849" i="1"/>
  <c r="Q2850" i="1"/>
  <c r="Q2851" i="1"/>
  <c r="Q2852" i="1"/>
  <c r="Q2853" i="1"/>
  <c r="Q2854" i="1"/>
  <c r="Q2855" i="1"/>
  <c r="Q2856" i="1"/>
  <c r="Q2857" i="1"/>
  <c r="Q2858" i="1"/>
  <c r="Q2859" i="1"/>
  <c r="Q2860" i="1"/>
  <c r="Q2861" i="1"/>
  <c r="Q2862" i="1"/>
  <c r="Q2863" i="1"/>
  <c r="Q2864" i="1"/>
  <c r="Q2865" i="1"/>
  <c r="Q2866" i="1"/>
  <c r="Q2867" i="1"/>
  <c r="Q2868" i="1"/>
  <c r="Q2869" i="1"/>
  <c r="Q2870" i="1"/>
  <c r="Q2871" i="1"/>
  <c r="Q2872" i="1"/>
  <c r="Q2873" i="1"/>
  <c r="Q2874" i="1"/>
  <c r="Q2875" i="1"/>
  <c r="Q2876" i="1"/>
  <c r="Q2877" i="1"/>
  <c r="Q2878" i="1"/>
  <c r="Q2879" i="1"/>
  <c r="Q2880" i="1"/>
  <c r="Q2881" i="1"/>
  <c r="Q2882" i="1"/>
  <c r="Q2883" i="1"/>
  <c r="Q2884" i="1"/>
  <c r="Q2885" i="1"/>
  <c r="Q2886" i="1"/>
  <c r="Q2887" i="1"/>
  <c r="Q2888" i="1"/>
  <c r="Q2889" i="1"/>
  <c r="Q2890" i="1"/>
  <c r="Q2891" i="1"/>
  <c r="Q2892" i="1"/>
  <c r="Q2893" i="1"/>
  <c r="Q2894" i="1"/>
  <c r="Q2895" i="1"/>
  <c r="Q2896" i="1"/>
  <c r="Q2897" i="1"/>
  <c r="Q2898" i="1"/>
  <c r="Q2899" i="1"/>
  <c r="Q2900" i="1"/>
  <c r="Q2901" i="1"/>
  <c r="Q2902" i="1"/>
  <c r="Q2903" i="1"/>
  <c r="Q2904" i="1"/>
  <c r="Q2905" i="1"/>
  <c r="Q2906" i="1"/>
  <c r="Q2907" i="1"/>
  <c r="Q2908" i="1"/>
  <c r="Q2909" i="1"/>
  <c r="Q2910" i="1"/>
  <c r="Q2911" i="1"/>
  <c r="Q2912" i="1"/>
  <c r="Q2913" i="1"/>
  <c r="Q2914" i="1"/>
  <c r="Q2915" i="1"/>
  <c r="Q2916" i="1"/>
  <c r="Q2917" i="1"/>
  <c r="Q2918" i="1"/>
  <c r="Q2919" i="1"/>
  <c r="Q2920" i="1"/>
  <c r="Q2921" i="1"/>
  <c r="Q2922" i="1"/>
  <c r="Q2923" i="1"/>
  <c r="Q2924" i="1"/>
  <c r="Q2925" i="1"/>
  <c r="Q2926" i="1"/>
  <c r="Q2927" i="1"/>
  <c r="Q2928" i="1"/>
  <c r="Q2929" i="1"/>
  <c r="Q2930" i="1"/>
  <c r="Q2931" i="1"/>
  <c r="Q2932" i="1"/>
  <c r="Q2933" i="1"/>
  <c r="Q2934" i="1"/>
  <c r="Q2935" i="1"/>
  <c r="Q2936" i="1"/>
  <c r="Q2937" i="1"/>
  <c r="Q2938" i="1"/>
  <c r="Q2939" i="1"/>
  <c r="Q2940" i="1"/>
  <c r="Q2941" i="1"/>
  <c r="Q2942" i="1"/>
  <c r="Q2943" i="1"/>
  <c r="Q2944" i="1"/>
  <c r="Q2945" i="1"/>
  <c r="Q2946" i="1"/>
  <c r="Q2947" i="1"/>
  <c r="Q2948" i="1"/>
  <c r="Q2949" i="1"/>
  <c r="Q2950" i="1"/>
  <c r="Q2951" i="1"/>
  <c r="Q2952" i="1"/>
  <c r="Q2953" i="1"/>
  <c r="Q2954" i="1"/>
  <c r="Q2955" i="1"/>
  <c r="Q2956" i="1"/>
  <c r="Q2957" i="1"/>
  <c r="Q2958" i="1"/>
  <c r="Q2959" i="1"/>
  <c r="Q2960" i="1"/>
  <c r="Q2961" i="1"/>
  <c r="Q2962" i="1"/>
  <c r="Q2963" i="1"/>
  <c r="Q2964" i="1"/>
  <c r="Q2965" i="1"/>
  <c r="Q2966" i="1"/>
  <c r="Q2967" i="1"/>
  <c r="Q2968" i="1"/>
  <c r="Q2969" i="1"/>
  <c r="Q2970" i="1"/>
  <c r="Q2971" i="1"/>
  <c r="Q2972" i="1"/>
  <c r="Q2973" i="1"/>
  <c r="Q2974" i="1"/>
  <c r="Q2975" i="1"/>
  <c r="Q2976" i="1"/>
  <c r="Q2977" i="1"/>
  <c r="Q2978" i="1"/>
  <c r="Q2979" i="1"/>
  <c r="Q2980" i="1"/>
  <c r="Q2981" i="1"/>
  <c r="Q2982" i="1"/>
  <c r="Q2983" i="1"/>
  <c r="Q2984" i="1"/>
  <c r="Q2985" i="1"/>
  <c r="Q2986" i="1"/>
  <c r="Q2987" i="1"/>
  <c r="Q2988" i="1"/>
  <c r="Q2989" i="1"/>
  <c r="Q2990" i="1"/>
  <c r="Q2991" i="1"/>
  <c r="Q2992" i="1"/>
  <c r="Q2993" i="1"/>
  <c r="Q2994" i="1"/>
  <c r="Q2995" i="1"/>
  <c r="Q2996" i="1"/>
  <c r="Q2997" i="1"/>
  <c r="Q2998" i="1"/>
  <c r="Q2999" i="1"/>
  <c r="Q3000" i="1"/>
  <c r="Q3001" i="1"/>
  <c r="Q3002" i="1"/>
  <c r="Q3003" i="1"/>
  <c r="Q3004" i="1"/>
  <c r="Q3005" i="1"/>
  <c r="Q3006" i="1"/>
  <c r="Q3007" i="1"/>
  <c r="Q3008" i="1"/>
  <c r="Q3009" i="1"/>
  <c r="Q3010" i="1"/>
  <c r="Q3011" i="1"/>
  <c r="Q3012" i="1"/>
  <c r="Q3013" i="1"/>
  <c r="Q3014" i="1"/>
  <c r="Q3015" i="1"/>
  <c r="Q3016" i="1"/>
  <c r="Q3017" i="1"/>
  <c r="Q3018" i="1"/>
  <c r="Q3019" i="1"/>
  <c r="Q3020" i="1"/>
  <c r="Q3021" i="1"/>
  <c r="Q3022" i="1"/>
  <c r="Q3023" i="1"/>
  <c r="Q3024" i="1"/>
  <c r="Q3025" i="1"/>
  <c r="Q3026" i="1"/>
  <c r="Q3027" i="1"/>
  <c r="Q3028" i="1"/>
  <c r="Q3029" i="1"/>
  <c r="Q3030" i="1"/>
  <c r="Q3031" i="1"/>
  <c r="Q3032" i="1"/>
  <c r="Q3033" i="1"/>
  <c r="Q3034" i="1"/>
  <c r="Q3035" i="1"/>
  <c r="Q3036" i="1"/>
  <c r="Q3037" i="1"/>
  <c r="Q3038" i="1"/>
  <c r="Q3039" i="1"/>
  <c r="Q3040" i="1"/>
  <c r="Q3041" i="1"/>
  <c r="Q3042" i="1"/>
  <c r="Q3043" i="1"/>
  <c r="Q3044" i="1"/>
  <c r="Q3045" i="1"/>
  <c r="Q3046" i="1"/>
  <c r="Q3047" i="1"/>
  <c r="Q3048" i="1"/>
  <c r="Q3049" i="1"/>
  <c r="Q3050" i="1"/>
  <c r="Q3051" i="1"/>
  <c r="Q3052" i="1"/>
  <c r="Q3053" i="1"/>
  <c r="Q3054" i="1"/>
  <c r="Q3055" i="1"/>
  <c r="Q3056" i="1"/>
  <c r="Q3057" i="1"/>
  <c r="Q3058" i="1"/>
  <c r="Q3059" i="1"/>
  <c r="Q3060" i="1"/>
  <c r="Q3061" i="1"/>
  <c r="Q3062" i="1"/>
  <c r="Q3063" i="1"/>
  <c r="Q3064" i="1"/>
  <c r="Q3065" i="1"/>
  <c r="Q3066" i="1"/>
  <c r="Q3067" i="1"/>
  <c r="Q3068" i="1"/>
  <c r="Q3069" i="1"/>
  <c r="Q3070" i="1"/>
  <c r="Q3071" i="1"/>
  <c r="Q3072" i="1"/>
  <c r="Q3073" i="1"/>
  <c r="Q3074" i="1"/>
  <c r="Q3075" i="1"/>
  <c r="Q3076" i="1"/>
  <c r="Q3077" i="1"/>
  <c r="Q3078" i="1"/>
  <c r="Q3079" i="1"/>
  <c r="Q3080" i="1"/>
  <c r="Q3081" i="1"/>
  <c r="Q3082" i="1"/>
  <c r="Q3083" i="1"/>
  <c r="Q3084" i="1"/>
  <c r="Q3085" i="1"/>
  <c r="Q3086" i="1"/>
  <c r="Q3087" i="1"/>
  <c r="Q3088" i="1"/>
  <c r="Q3089" i="1"/>
  <c r="Q3090" i="1"/>
  <c r="Q3091" i="1"/>
  <c r="Q3092" i="1"/>
  <c r="Q3093" i="1"/>
  <c r="Q3094" i="1"/>
  <c r="Q3095" i="1"/>
  <c r="Q3096" i="1"/>
  <c r="Q3097" i="1"/>
  <c r="Q3098" i="1"/>
  <c r="Q3099" i="1"/>
  <c r="Q3100" i="1"/>
  <c r="Q3101" i="1"/>
  <c r="Q3102" i="1"/>
  <c r="Q3103" i="1"/>
  <c r="Q3104" i="1"/>
  <c r="Q3105" i="1"/>
  <c r="Q3106" i="1"/>
  <c r="Q3107" i="1"/>
  <c r="Q3108" i="1"/>
  <c r="Q3109" i="1"/>
  <c r="Q3110" i="1"/>
  <c r="Q3111" i="1"/>
  <c r="Q3112" i="1"/>
  <c r="Q3113" i="1"/>
  <c r="Q3114" i="1"/>
  <c r="Q3115" i="1"/>
  <c r="Q3116" i="1"/>
  <c r="Q3117" i="1"/>
  <c r="Q3118" i="1"/>
  <c r="Q3119" i="1"/>
  <c r="Q3120" i="1"/>
  <c r="Q3121" i="1"/>
  <c r="Q3122" i="1"/>
  <c r="Q3123" i="1"/>
  <c r="Q3124" i="1"/>
  <c r="Q3125" i="1"/>
  <c r="Q3126" i="1"/>
  <c r="Q3127" i="1"/>
  <c r="Q3128" i="1"/>
  <c r="Q3129" i="1"/>
  <c r="Q3130" i="1"/>
  <c r="Q3131" i="1"/>
  <c r="Q3132" i="1"/>
  <c r="Q3133" i="1"/>
  <c r="Q3134" i="1"/>
  <c r="Q3135" i="1"/>
  <c r="Q3136" i="1"/>
  <c r="Q3137" i="1"/>
  <c r="Q3138" i="1"/>
  <c r="Q3139" i="1"/>
  <c r="Q3140" i="1"/>
  <c r="Q3141" i="1"/>
  <c r="Q3142" i="1"/>
  <c r="Q3143" i="1"/>
  <c r="Q3144" i="1"/>
  <c r="Q3145" i="1"/>
  <c r="Q3146" i="1"/>
  <c r="Q3147" i="1"/>
  <c r="Q3148" i="1"/>
  <c r="Q3149" i="1"/>
  <c r="Q3150" i="1"/>
  <c r="Q3151" i="1"/>
  <c r="Q3152" i="1"/>
  <c r="Q3153" i="1"/>
  <c r="Q3154" i="1"/>
  <c r="Q3155" i="1"/>
  <c r="Q3156" i="1"/>
  <c r="Q3157" i="1"/>
  <c r="Q3158" i="1"/>
  <c r="Q3159" i="1"/>
  <c r="Q3160" i="1"/>
  <c r="Q3161" i="1"/>
  <c r="Q3162" i="1"/>
  <c r="Q3163" i="1"/>
  <c r="Q3164" i="1"/>
  <c r="Q3165" i="1"/>
  <c r="Q3166" i="1"/>
  <c r="Q3167" i="1"/>
  <c r="Q3168" i="1"/>
  <c r="Q3169" i="1"/>
  <c r="Q3170" i="1"/>
  <c r="Q3171" i="1"/>
  <c r="Q3172" i="1"/>
  <c r="Q3173" i="1"/>
  <c r="Q3174" i="1"/>
  <c r="Q3175" i="1"/>
  <c r="Q3176" i="1"/>
  <c r="Q3177" i="1"/>
  <c r="Q3178" i="1"/>
  <c r="Q3179" i="1"/>
  <c r="Q3180" i="1"/>
  <c r="Q3181" i="1"/>
  <c r="Q3182" i="1"/>
  <c r="Q3183" i="1"/>
  <c r="Q3184" i="1"/>
  <c r="Q3185" i="1"/>
  <c r="Q3186" i="1"/>
  <c r="Q3187" i="1"/>
  <c r="Q3188" i="1"/>
  <c r="Q3189" i="1"/>
  <c r="Q3190" i="1"/>
  <c r="Q3191" i="1"/>
  <c r="Q3192" i="1"/>
  <c r="Q3193" i="1"/>
  <c r="Q3194" i="1"/>
  <c r="Q3195" i="1"/>
  <c r="Q3196" i="1"/>
  <c r="Q3197" i="1"/>
  <c r="Q3198" i="1"/>
  <c r="Q3199" i="1"/>
  <c r="Q3200" i="1"/>
  <c r="Q3201" i="1"/>
  <c r="Q3202" i="1"/>
  <c r="Q3203" i="1"/>
  <c r="Q3204" i="1"/>
  <c r="Q3205" i="1"/>
  <c r="Q3206" i="1"/>
  <c r="Q3207" i="1"/>
  <c r="Q3208" i="1"/>
  <c r="Q3209" i="1"/>
  <c r="Q3210" i="1"/>
  <c r="Q3211" i="1"/>
  <c r="Q3212" i="1"/>
  <c r="Q3213" i="1"/>
  <c r="Q3214" i="1"/>
  <c r="Q3215" i="1"/>
  <c r="Q3216" i="1"/>
  <c r="Q3217" i="1"/>
  <c r="Q3218" i="1"/>
  <c r="Q3219" i="1"/>
  <c r="Q3220" i="1"/>
  <c r="Q3221" i="1"/>
  <c r="Q3222" i="1"/>
  <c r="Q3223" i="1"/>
  <c r="Q3224" i="1"/>
  <c r="Q3225" i="1"/>
  <c r="Q3226" i="1"/>
  <c r="Q3227" i="1"/>
  <c r="Q3228" i="1"/>
  <c r="Q3229" i="1"/>
  <c r="Q3230" i="1"/>
  <c r="Q3231" i="1"/>
  <c r="Q3232" i="1"/>
  <c r="Q3233" i="1"/>
  <c r="Q3234" i="1"/>
  <c r="Q3235" i="1"/>
  <c r="Q3236" i="1"/>
  <c r="Q3237" i="1"/>
  <c r="Q3238" i="1"/>
  <c r="Q3239" i="1"/>
  <c r="Q3240" i="1"/>
  <c r="Q3241" i="1"/>
  <c r="Q3242" i="1"/>
  <c r="Q3243" i="1"/>
  <c r="Q3244" i="1"/>
  <c r="Q3245" i="1"/>
  <c r="Q3246" i="1"/>
  <c r="Q3247" i="1"/>
  <c r="Q3248" i="1"/>
  <c r="Q3249" i="1"/>
  <c r="Q3250" i="1"/>
  <c r="Q3251" i="1"/>
  <c r="Q3252" i="1"/>
  <c r="Q3253" i="1"/>
  <c r="Q3254" i="1"/>
  <c r="Q3255" i="1"/>
  <c r="Q3256" i="1"/>
  <c r="Q3257" i="1"/>
  <c r="Q3258" i="1"/>
  <c r="Q3259" i="1"/>
  <c r="Q3260" i="1"/>
  <c r="Q3261" i="1"/>
  <c r="Q3262" i="1"/>
  <c r="Q3263" i="1"/>
  <c r="Q3264" i="1"/>
  <c r="Q3265" i="1"/>
  <c r="Q3266" i="1"/>
  <c r="Q3267" i="1"/>
  <c r="Q3268" i="1"/>
  <c r="Q3269" i="1"/>
  <c r="Q3270" i="1"/>
  <c r="Q3271" i="1"/>
  <c r="Q3272" i="1"/>
  <c r="Q3273" i="1"/>
  <c r="Q3274" i="1"/>
  <c r="Q3275" i="1"/>
  <c r="Q3276" i="1"/>
  <c r="Q3277" i="1"/>
  <c r="Q3278" i="1"/>
  <c r="Q3279" i="1"/>
  <c r="Q3280" i="1"/>
  <c r="Q3281" i="1"/>
  <c r="Q3282" i="1"/>
  <c r="Q3283" i="1"/>
  <c r="Q3284" i="1"/>
  <c r="Q3285" i="1"/>
  <c r="Q3286" i="1"/>
  <c r="Q3287" i="1"/>
  <c r="Q3288" i="1"/>
  <c r="Q3289" i="1"/>
  <c r="Q3290" i="1"/>
  <c r="Q3291" i="1"/>
  <c r="Q3292" i="1"/>
  <c r="Q3293" i="1"/>
  <c r="Q3294" i="1"/>
  <c r="Q3295" i="1"/>
  <c r="Q3296" i="1"/>
  <c r="Q3297" i="1"/>
  <c r="Q3298" i="1"/>
  <c r="Q3299" i="1"/>
  <c r="Q3300" i="1"/>
  <c r="Q3301" i="1"/>
  <c r="Q3302" i="1"/>
  <c r="Q3303" i="1"/>
  <c r="Q3304" i="1"/>
  <c r="Q3305" i="1"/>
  <c r="Q3306" i="1"/>
  <c r="Q3307" i="1"/>
  <c r="Q3308" i="1"/>
  <c r="Q3309" i="1"/>
  <c r="Q3310" i="1"/>
  <c r="Q3311" i="1"/>
  <c r="Q3312" i="1"/>
  <c r="Q3313" i="1"/>
  <c r="Q3314" i="1"/>
  <c r="Q3315" i="1"/>
  <c r="Q3316" i="1"/>
  <c r="Q3317" i="1"/>
  <c r="Q3318" i="1"/>
  <c r="Q3319" i="1"/>
  <c r="Q3320" i="1"/>
  <c r="Q3321" i="1"/>
  <c r="Q3322" i="1"/>
  <c r="Q3323" i="1"/>
  <c r="Q3324" i="1"/>
  <c r="Q3325" i="1"/>
  <c r="Q3326" i="1"/>
  <c r="Q3327" i="1"/>
  <c r="Q3328" i="1"/>
  <c r="Q3329" i="1"/>
  <c r="Q3330" i="1"/>
  <c r="Q3331" i="1"/>
  <c r="Q3332" i="1"/>
  <c r="Q3333" i="1"/>
  <c r="Q3334" i="1"/>
  <c r="Q3335" i="1"/>
  <c r="Q3336" i="1"/>
  <c r="Q3337" i="1"/>
  <c r="Q3338" i="1"/>
  <c r="Q3339" i="1"/>
  <c r="Q3340" i="1"/>
  <c r="Q3341" i="1"/>
  <c r="Q3342" i="1"/>
  <c r="Q3343" i="1"/>
  <c r="Q3344" i="1"/>
  <c r="Q3345" i="1"/>
  <c r="Q3346" i="1"/>
  <c r="Q3347" i="1"/>
  <c r="Q3348" i="1"/>
  <c r="Q3349" i="1"/>
  <c r="Q3350" i="1"/>
  <c r="Q3351" i="1"/>
  <c r="Q3352" i="1"/>
  <c r="Q3353" i="1"/>
  <c r="Q3354" i="1"/>
  <c r="Q3355" i="1"/>
  <c r="Q3356" i="1"/>
  <c r="Q3357" i="1"/>
  <c r="Q3358" i="1"/>
  <c r="Q3359" i="1"/>
  <c r="Q3360" i="1"/>
  <c r="Q3361" i="1"/>
  <c r="Q3362" i="1"/>
  <c r="Q3363" i="1"/>
  <c r="Q3364" i="1"/>
  <c r="Q3365" i="1"/>
  <c r="Q3366" i="1"/>
  <c r="Q3367" i="1"/>
  <c r="Q3368" i="1"/>
  <c r="Q3369" i="1"/>
  <c r="Q3370" i="1"/>
  <c r="Q3371" i="1"/>
  <c r="Q3372" i="1"/>
  <c r="Q3373" i="1"/>
  <c r="Q3374" i="1"/>
  <c r="Q3375" i="1"/>
  <c r="Q3376" i="1"/>
  <c r="Q3377" i="1"/>
  <c r="Q3378" i="1"/>
  <c r="Q3379" i="1"/>
  <c r="Q3380" i="1"/>
  <c r="Q3381" i="1"/>
  <c r="Q3382" i="1"/>
  <c r="Q3383" i="1"/>
  <c r="Q3384" i="1"/>
  <c r="Q3385" i="1"/>
  <c r="Q3386" i="1"/>
  <c r="Q3387" i="1"/>
  <c r="Q3388" i="1"/>
  <c r="Q3389" i="1"/>
  <c r="Q3390" i="1"/>
  <c r="Q3391" i="1"/>
  <c r="Q3392" i="1"/>
  <c r="Q3393" i="1"/>
  <c r="Q3394" i="1"/>
  <c r="Q3395" i="1"/>
  <c r="Q3396" i="1"/>
  <c r="Q3397" i="1"/>
  <c r="Q3398" i="1"/>
  <c r="Q3399" i="1"/>
  <c r="Q3400" i="1"/>
  <c r="Q3401" i="1"/>
  <c r="Q3402" i="1"/>
  <c r="Q3403" i="1"/>
  <c r="Q3404" i="1"/>
  <c r="Q3405" i="1"/>
  <c r="Q3406" i="1"/>
  <c r="Q3407" i="1"/>
  <c r="Q3408" i="1"/>
  <c r="Q3409" i="1"/>
  <c r="Q3410" i="1"/>
  <c r="Q3411" i="1"/>
  <c r="Q3412" i="1"/>
  <c r="Q3413" i="1"/>
  <c r="Q3414" i="1"/>
  <c r="Q3415" i="1"/>
  <c r="Q3416" i="1"/>
  <c r="Q3417" i="1"/>
  <c r="Q3418" i="1"/>
  <c r="Q3419" i="1"/>
  <c r="Q3420" i="1"/>
  <c r="Q3421" i="1"/>
  <c r="Q3422" i="1"/>
  <c r="Q3423" i="1"/>
  <c r="Q3424" i="1"/>
  <c r="Q3425" i="1"/>
  <c r="Q3426" i="1"/>
  <c r="Q3427" i="1"/>
  <c r="Q3428" i="1"/>
  <c r="Q3429" i="1"/>
  <c r="Q3430" i="1"/>
  <c r="Q3431" i="1"/>
  <c r="Q3432" i="1"/>
  <c r="Q3433" i="1"/>
  <c r="Q3434" i="1"/>
  <c r="Q3435" i="1"/>
  <c r="Q3436" i="1"/>
  <c r="Q3437" i="1"/>
  <c r="Q3438" i="1"/>
  <c r="Q3439" i="1"/>
  <c r="Q3440" i="1"/>
  <c r="Q3441" i="1"/>
  <c r="Q3442" i="1"/>
  <c r="Q3443" i="1"/>
  <c r="Q3444" i="1"/>
  <c r="Q3445" i="1"/>
  <c r="Q3446" i="1"/>
  <c r="Q3447" i="1"/>
  <c r="Q3448" i="1"/>
  <c r="Q3449" i="1"/>
  <c r="Q3450" i="1"/>
  <c r="Q3451" i="1"/>
  <c r="Q3452" i="1"/>
  <c r="Q3453" i="1"/>
  <c r="Q3454" i="1"/>
  <c r="Q3455" i="1"/>
  <c r="Q3456" i="1"/>
  <c r="Q3457" i="1"/>
  <c r="Q3458" i="1"/>
  <c r="Q3459" i="1"/>
  <c r="Q3460" i="1"/>
  <c r="Q3461" i="1"/>
  <c r="Q3462" i="1"/>
  <c r="Q3463" i="1"/>
  <c r="Q3464" i="1"/>
  <c r="Q3465" i="1"/>
  <c r="Q3466" i="1"/>
  <c r="Q3467" i="1"/>
  <c r="Q3468" i="1"/>
  <c r="Q3469" i="1"/>
  <c r="Q3470" i="1"/>
  <c r="Q3471" i="1"/>
  <c r="Q3472" i="1"/>
  <c r="Q3473" i="1"/>
  <c r="Q3474" i="1"/>
  <c r="Q3475" i="1"/>
  <c r="Q3476" i="1"/>
  <c r="Q3477" i="1"/>
  <c r="Q3478" i="1"/>
  <c r="Q3479" i="1"/>
  <c r="Q3480" i="1"/>
  <c r="Q3481" i="1"/>
  <c r="Q3482" i="1"/>
  <c r="Q3483" i="1"/>
  <c r="Q3484" i="1"/>
  <c r="Q3485" i="1"/>
  <c r="Q3486" i="1"/>
  <c r="Q3487" i="1"/>
  <c r="Q3488" i="1"/>
  <c r="Q3489" i="1"/>
  <c r="Q3490" i="1"/>
  <c r="Q3491" i="1"/>
  <c r="Q3492" i="1"/>
  <c r="Q3493" i="1"/>
  <c r="Q3494" i="1"/>
  <c r="Q3495" i="1"/>
  <c r="Q3496" i="1"/>
  <c r="Q3497" i="1"/>
  <c r="Q3498" i="1"/>
  <c r="Q3499" i="1"/>
  <c r="Q3500" i="1"/>
  <c r="Q3501" i="1"/>
  <c r="Q3502" i="1"/>
  <c r="Q3503" i="1"/>
  <c r="Q3504" i="1"/>
  <c r="Q3505" i="1"/>
  <c r="Q3506" i="1"/>
  <c r="Q3507" i="1"/>
  <c r="Q3508" i="1"/>
  <c r="Q3509" i="1"/>
  <c r="Q3510" i="1"/>
  <c r="Q3511" i="1"/>
  <c r="Q3512" i="1"/>
  <c r="Q3513" i="1"/>
  <c r="Q3514" i="1"/>
  <c r="Q3515" i="1"/>
  <c r="Q3516" i="1"/>
  <c r="Q3517" i="1"/>
  <c r="Q3518" i="1"/>
  <c r="Q3519" i="1"/>
  <c r="Q3520" i="1"/>
  <c r="Q3521" i="1"/>
  <c r="Q3522" i="1"/>
  <c r="Q3523" i="1"/>
  <c r="Q3524" i="1"/>
  <c r="Q3525" i="1"/>
  <c r="Q3526" i="1"/>
  <c r="Q3527" i="1"/>
  <c r="Q3528" i="1"/>
  <c r="Q3529" i="1"/>
  <c r="Q3530" i="1"/>
  <c r="Q3531" i="1"/>
  <c r="Q3532" i="1"/>
  <c r="Q3533" i="1"/>
  <c r="Q3534" i="1"/>
  <c r="Q3535" i="1"/>
  <c r="Q3536" i="1"/>
  <c r="Q3537" i="1"/>
  <c r="Q3538" i="1"/>
  <c r="Q3539" i="1"/>
  <c r="Q3540" i="1"/>
  <c r="Q3541" i="1"/>
  <c r="Q3542" i="1"/>
  <c r="Q3543" i="1"/>
  <c r="Q3544" i="1"/>
  <c r="Q3545" i="1"/>
  <c r="Q3546" i="1"/>
  <c r="Q3547" i="1"/>
  <c r="Q3548" i="1"/>
  <c r="Q3549" i="1"/>
  <c r="Q3550" i="1"/>
  <c r="Q3551" i="1"/>
  <c r="Q3552" i="1"/>
  <c r="Q3553" i="1"/>
  <c r="Q3554" i="1"/>
  <c r="Q3555" i="1"/>
  <c r="Q3556" i="1"/>
  <c r="Q3557" i="1"/>
  <c r="Q3558" i="1"/>
  <c r="Q3559" i="1"/>
  <c r="Q3560" i="1"/>
  <c r="Q3561" i="1"/>
  <c r="Q3562" i="1"/>
  <c r="Q3563" i="1"/>
  <c r="Q3564" i="1"/>
  <c r="Q3565" i="1"/>
  <c r="Q3566" i="1"/>
  <c r="Q3567" i="1"/>
  <c r="Q3568" i="1"/>
  <c r="Q3569" i="1"/>
  <c r="Q3570" i="1"/>
  <c r="Q3571" i="1"/>
  <c r="Q3572" i="1"/>
  <c r="Q3573" i="1"/>
  <c r="Q3574" i="1"/>
  <c r="Q3575" i="1"/>
  <c r="Q3576" i="1"/>
  <c r="Q3577" i="1"/>
  <c r="Q3578" i="1"/>
  <c r="Q3579" i="1"/>
  <c r="Q3580" i="1"/>
  <c r="Q3581" i="1"/>
  <c r="Q3582" i="1"/>
  <c r="Q3583" i="1"/>
  <c r="Q3584" i="1"/>
  <c r="Q3585" i="1"/>
  <c r="Q3586" i="1"/>
  <c r="Q3587" i="1"/>
  <c r="Q3588" i="1"/>
  <c r="Q3589" i="1"/>
  <c r="Q3590" i="1"/>
  <c r="Q3591" i="1"/>
  <c r="Q3592" i="1"/>
  <c r="Q3593" i="1"/>
  <c r="Q3594" i="1"/>
  <c r="Q3595" i="1"/>
  <c r="Q3596" i="1"/>
  <c r="Q3597" i="1"/>
  <c r="Q3598" i="1"/>
  <c r="Q3599" i="1"/>
  <c r="Q3600" i="1"/>
  <c r="Q3601" i="1"/>
  <c r="Q3602" i="1"/>
  <c r="Q3603" i="1"/>
  <c r="Q3604" i="1"/>
  <c r="Q3605" i="1"/>
  <c r="Q3606" i="1"/>
  <c r="Q3607" i="1"/>
  <c r="Q3608" i="1"/>
  <c r="Q3609" i="1"/>
  <c r="Q3610" i="1"/>
  <c r="Q3611" i="1"/>
  <c r="Q3612" i="1"/>
  <c r="Q3613" i="1"/>
  <c r="Q3614" i="1"/>
  <c r="Q3615" i="1"/>
  <c r="Q3616" i="1"/>
  <c r="Q3617" i="1"/>
  <c r="Q3618" i="1"/>
  <c r="Q3619" i="1"/>
  <c r="Q3620" i="1"/>
  <c r="Q3621" i="1"/>
  <c r="Q3622" i="1"/>
  <c r="Q3623" i="1"/>
  <c r="Q3624" i="1"/>
  <c r="Q3625" i="1"/>
  <c r="Q3626" i="1"/>
  <c r="Q3627" i="1"/>
  <c r="Q3628" i="1"/>
  <c r="Q3629" i="1"/>
  <c r="Q3630" i="1"/>
  <c r="Q3631" i="1"/>
  <c r="Q3632" i="1"/>
  <c r="Q3633" i="1"/>
  <c r="Q3634" i="1"/>
  <c r="Q3635" i="1"/>
  <c r="Q3636" i="1"/>
  <c r="Q3637" i="1"/>
  <c r="Q3638" i="1"/>
  <c r="Q3639" i="1"/>
  <c r="Q3640" i="1"/>
  <c r="Q3641" i="1"/>
  <c r="Q3642" i="1"/>
  <c r="Q3643" i="1"/>
  <c r="Q3644" i="1"/>
  <c r="Q3645" i="1"/>
  <c r="Q3646" i="1"/>
  <c r="Q3647" i="1"/>
  <c r="Q3648" i="1"/>
  <c r="Q3649" i="1"/>
  <c r="Q3650" i="1"/>
  <c r="Q3651" i="1"/>
  <c r="Q3652" i="1"/>
  <c r="Q3653" i="1"/>
  <c r="Q3654" i="1"/>
  <c r="Q3655" i="1"/>
  <c r="Q3656" i="1"/>
  <c r="Q3657" i="1"/>
  <c r="Q3658" i="1"/>
  <c r="Q3659" i="1"/>
  <c r="Q3660" i="1"/>
  <c r="Q3661" i="1"/>
  <c r="Q3662" i="1"/>
  <c r="Q3663" i="1"/>
  <c r="Q3664" i="1"/>
  <c r="Q3665" i="1"/>
  <c r="Q3666" i="1"/>
  <c r="Q3667" i="1"/>
  <c r="Q3668" i="1"/>
  <c r="Q3669" i="1"/>
  <c r="Q3670" i="1"/>
  <c r="Q3671" i="1"/>
  <c r="Q3672" i="1"/>
  <c r="Q3673" i="1"/>
  <c r="Q3674" i="1"/>
  <c r="Q3675" i="1"/>
  <c r="Q3676" i="1"/>
  <c r="Q3677" i="1"/>
  <c r="Q3678" i="1"/>
  <c r="Q3679" i="1"/>
  <c r="Q3680" i="1"/>
  <c r="Q3681" i="1"/>
  <c r="Q3682" i="1"/>
  <c r="Q3683" i="1"/>
  <c r="Q3684" i="1"/>
  <c r="Q3685" i="1"/>
  <c r="Q3686" i="1"/>
  <c r="Q3687" i="1"/>
  <c r="Q3688" i="1"/>
  <c r="Q3689" i="1"/>
  <c r="Q3690" i="1"/>
  <c r="Q3691" i="1"/>
  <c r="Q3692" i="1"/>
  <c r="Q3693" i="1"/>
  <c r="Q3694" i="1"/>
  <c r="Q3695" i="1"/>
  <c r="Q3696" i="1"/>
  <c r="Q3697" i="1"/>
  <c r="Q3698" i="1"/>
  <c r="Q3699" i="1"/>
  <c r="Q3700" i="1"/>
  <c r="Q3701" i="1"/>
  <c r="Q3702" i="1"/>
  <c r="Q3703" i="1"/>
  <c r="Q3704" i="1"/>
  <c r="Q3705" i="1"/>
  <c r="Q3706" i="1"/>
  <c r="Q3707" i="1"/>
  <c r="Q3708" i="1"/>
  <c r="Q3709" i="1"/>
  <c r="Q3710" i="1"/>
  <c r="Q3711" i="1"/>
  <c r="Q3712" i="1"/>
  <c r="Q3713" i="1"/>
  <c r="Q3714" i="1"/>
  <c r="Q3715" i="1"/>
  <c r="Q3716" i="1"/>
  <c r="Q3717" i="1"/>
  <c r="Q3718" i="1"/>
  <c r="Q3719" i="1"/>
  <c r="Q3720" i="1"/>
  <c r="Q3721" i="1"/>
  <c r="Q3722" i="1"/>
  <c r="Q3723" i="1"/>
  <c r="Q3724" i="1"/>
  <c r="Q3725" i="1"/>
  <c r="Q3726" i="1"/>
  <c r="Q3727" i="1"/>
  <c r="Q3728" i="1"/>
  <c r="Q3729" i="1"/>
  <c r="Q3730" i="1"/>
  <c r="Q3731" i="1"/>
  <c r="Q3732" i="1"/>
  <c r="Q3733" i="1"/>
  <c r="Q3734" i="1"/>
  <c r="Q3735" i="1"/>
  <c r="Q3736" i="1"/>
  <c r="Q3737" i="1"/>
  <c r="Q3738" i="1"/>
  <c r="Q3739" i="1"/>
  <c r="Q3740" i="1"/>
  <c r="Q3741" i="1"/>
  <c r="Q3742" i="1"/>
  <c r="Q3743" i="1"/>
  <c r="Q3744" i="1"/>
  <c r="Q3745" i="1"/>
  <c r="Q3746" i="1"/>
  <c r="Q3747" i="1"/>
  <c r="Q3748" i="1"/>
  <c r="Q3749" i="1"/>
  <c r="Q3750" i="1"/>
  <c r="Q3751" i="1"/>
  <c r="Q3752" i="1"/>
  <c r="Q3753" i="1"/>
  <c r="Q3754" i="1"/>
  <c r="Q3755" i="1"/>
  <c r="Q3756" i="1"/>
  <c r="Q3757" i="1"/>
  <c r="Q3758" i="1"/>
  <c r="Q3759" i="1"/>
  <c r="Q3760" i="1"/>
  <c r="Q3761" i="1"/>
  <c r="Q3762" i="1"/>
  <c r="Q3763" i="1"/>
  <c r="Q3764" i="1"/>
  <c r="Q3765" i="1"/>
  <c r="Q3766" i="1"/>
  <c r="Q3767" i="1"/>
  <c r="Q3768" i="1"/>
  <c r="Q3769" i="1"/>
  <c r="Q3770" i="1"/>
  <c r="Q3771" i="1"/>
  <c r="Q3772" i="1"/>
  <c r="Q3773" i="1"/>
  <c r="Q3774" i="1"/>
  <c r="Q3775" i="1"/>
  <c r="Q3776" i="1"/>
  <c r="Q3777" i="1"/>
  <c r="Q3778" i="1"/>
  <c r="Q3779" i="1"/>
  <c r="Q3780" i="1"/>
  <c r="Q3781" i="1"/>
  <c r="Q3782" i="1"/>
  <c r="Q3783" i="1"/>
  <c r="Q3784" i="1"/>
  <c r="Q3785" i="1"/>
  <c r="Q3786" i="1"/>
  <c r="Q3787" i="1"/>
  <c r="Q3788" i="1"/>
  <c r="Q3789" i="1"/>
  <c r="Q3790" i="1"/>
  <c r="Q3791" i="1"/>
  <c r="Q3792" i="1"/>
  <c r="Q3793" i="1"/>
  <c r="Q3794" i="1"/>
  <c r="Q3795" i="1"/>
  <c r="Q3796" i="1"/>
  <c r="Q3797" i="1"/>
  <c r="Q3798" i="1"/>
  <c r="Q3799" i="1"/>
  <c r="Q3800" i="1"/>
  <c r="Q3801" i="1"/>
  <c r="Q3802" i="1"/>
  <c r="Q3803" i="1"/>
  <c r="Q3804" i="1"/>
  <c r="Q3805" i="1"/>
  <c r="Q3806" i="1"/>
  <c r="Q3807" i="1"/>
  <c r="Q3808" i="1"/>
  <c r="Q3809" i="1"/>
  <c r="Q3810" i="1"/>
  <c r="Q3811" i="1"/>
  <c r="Q3812" i="1"/>
  <c r="Q3813" i="1"/>
  <c r="Q3814" i="1"/>
  <c r="Q3815" i="1"/>
  <c r="Q3816" i="1"/>
  <c r="Q3817" i="1"/>
  <c r="Q3818" i="1"/>
  <c r="Q3819" i="1"/>
  <c r="Q3820" i="1"/>
  <c r="Q3821" i="1"/>
  <c r="Q3822" i="1"/>
  <c r="Q3823" i="1"/>
  <c r="Q3824" i="1"/>
  <c r="Q3825" i="1"/>
  <c r="Q3826" i="1"/>
  <c r="Q3827" i="1"/>
  <c r="Q3828" i="1"/>
  <c r="Q3829" i="1"/>
  <c r="Q3830" i="1"/>
  <c r="Q3831" i="1"/>
  <c r="Q3832" i="1"/>
  <c r="Q3833" i="1"/>
  <c r="Q3834" i="1"/>
  <c r="Q3835" i="1"/>
  <c r="Q3836" i="1"/>
  <c r="Q3837" i="1"/>
  <c r="Q3838" i="1"/>
  <c r="Q3839" i="1"/>
  <c r="Q3840" i="1"/>
  <c r="Q3841" i="1"/>
  <c r="Q3842" i="1"/>
  <c r="Q3843" i="1"/>
  <c r="Q3844" i="1"/>
  <c r="Q3845" i="1"/>
  <c r="Q3846" i="1"/>
  <c r="Q3847" i="1"/>
  <c r="Q3848" i="1"/>
  <c r="Q3849" i="1"/>
  <c r="Q3850" i="1"/>
  <c r="Q3851" i="1"/>
  <c r="Q3852" i="1"/>
  <c r="Q3853" i="1"/>
  <c r="Q3854" i="1"/>
  <c r="Q3855" i="1"/>
  <c r="Q3856" i="1"/>
  <c r="Q3857" i="1"/>
  <c r="Q3858" i="1"/>
  <c r="Q3859" i="1"/>
  <c r="Q3860" i="1"/>
  <c r="Q3861" i="1"/>
  <c r="Q3862" i="1"/>
  <c r="Q3863" i="1"/>
  <c r="Q3864" i="1"/>
  <c r="Q3865" i="1"/>
  <c r="Q3866" i="1"/>
  <c r="Q3867" i="1"/>
  <c r="Q3868" i="1"/>
  <c r="Q3869" i="1"/>
  <c r="Q3870" i="1"/>
  <c r="Q3871" i="1"/>
  <c r="Q3872" i="1"/>
  <c r="Q3873" i="1"/>
  <c r="Q3874" i="1"/>
  <c r="Q3875" i="1"/>
  <c r="Q3876" i="1"/>
  <c r="Q3877" i="1"/>
  <c r="Q3878" i="1"/>
  <c r="Q3879" i="1"/>
  <c r="Q3880" i="1"/>
  <c r="Q3881" i="1"/>
  <c r="Q3882" i="1"/>
  <c r="Q3883" i="1"/>
  <c r="Q3884" i="1"/>
  <c r="Q3885" i="1"/>
  <c r="Q3886" i="1"/>
  <c r="Q3887" i="1"/>
  <c r="Q3888" i="1"/>
  <c r="Q3889" i="1"/>
  <c r="Q3890" i="1"/>
  <c r="Q3891" i="1"/>
  <c r="Q3892" i="1"/>
  <c r="Q3893" i="1"/>
  <c r="Q3894" i="1"/>
  <c r="Q3895" i="1"/>
  <c r="Q3896" i="1"/>
  <c r="Q3897" i="1"/>
  <c r="Q3898" i="1"/>
  <c r="Q3899" i="1"/>
  <c r="Q3900" i="1"/>
  <c r="Q3901" i="1"/>
  <c r="Q3902" i="1"/>
  <c r="Q3903" i="1"/>
  <c r="Q3904" i="1"/>
  <c r="Q3905" i="1"/>
  <c r="Q3906" i="1"/>
  <c r="Q3907" i="1"/>
  <c r="Q3908" i="1"/>
  <c r="Q3909" i="1"/>
  <c r="Q3910" i="1"/>
  <c r="Q3911" i="1"/>
  <c r="Q3912" i="1"/>
  <c r="Q3913" i="1"/>
  <c r="Q3914" i="1"/>
  <c r="Q3915" i="1"/>
  <c r="Q3916" i="1"/>
  <c r="Q3917" i="1"/>
  <c r="Q3918" i="1"/>
  <c r="Q3919" i="1"/>
  <c r="Q3920" i="1"/>
  <c r="Q3921" i="1"/>
  <c r="Q3922" i="1"/>
  <c r="Q3923" i="1"/>
  <c r="Q3924" i="1"/>
  <c r="Q3925" i="1"/>
  <c r="Q3926" i="1"/>
  <c r="Q3927" i="1"/>
  <c r="Q3928" i="1"/>
  <c r="Q3929" i="1"/>
  <c r="Q3930" i="1"/>
  <c r="Q3931" i="1"/>
  <c r="Q3932" i="1"/>
  <c r="Q3933" i="1"/>
  <c r="Q3934" i="1"/>
  <c r="Q3935" i="1"/>
  <c r="Q3936" i="1"/>
  <c r="Q3937" i="1"/>
  <c r="Q3938" i="1"/>
  <c r="Q3939" i="1"/>
  <c r="Q3940" i="1"/>
  <c r="Q3941" i="1"/>
  <c r="Q3942" i="1"/>
  <c r="Q3943" i="1"/>
  <c r="Q3944" i="1"/>
  <c r="Q3945" i="1"/>
  <c r="Q3946" i="1"/>
  <c r="Q3947" i="1"/>
  <c r="Q3948" i="1"/>
  <c r="Q3949" i="1"/>
  <c r="Q3950" i="1"/>
  <c r="Q3951" i="1"/>
  <c r="Q3952" i="1"/>
  <c r="Q3953" i="1"/>
  <c r="Q3954" i="1"/>
  <c r="Q3955" i="1"/>
  <c r="Q3956" i="1"/>
  <c r="Q3957" i="1"/>
  <c r="Q3958" i="1"/>
  <c r="Q3959" i="1"/>
  <c r="Q3960" i="1"/>
  <c r="Q3961" i="1"/>
  <c r="Q3962" i="1"/>
  <c r="Q3963" i="1"/>
  <c r="Q3964" i="1"/>
  <c r="Q3965" i="1"/>
  <c r="Q3966" i="1"/>
  <c r="Q3967" i="1"/>
  <c r="Q3968" i="1"/>
  <c r="Q3969" i="1"/>
  <c r="Q3970" i="1"/>
  <c r="Q3971" i="1"/>
  <c r="Q3972" i="1"/>
  <c r="Q3973" i="1"/>
  <c r="Q3974" i="1"/>
  <c r="Q3975" i="1"/>
  <c r="Q3976" i="1"/>
  <c r="Q3977" i="1"/>
  <c r="Q3978" i="1"/>
  <c r="Q3979" i="1"/>
  <c r="Q3980" i="1"/>
  <c r="Q3981" i="1"/>
  <c r="Q3982" i="1"/>
  <c r="Q3983" i="1"/>
  <c r="Q3984" i="1"/>
  <c r="Q3985" i="1"/>
  <c r="Q3986" i="1"/>
  <c r="Q3987" i="1"/>
  <c r="Q3988" i="1"/>
  <c r="Q3989" i="1"/>
  <c r="Q3990" i="1"/>
  <c r="Q3991" i="1"/>
  <c r="Q3992" i="1"/>
  <c r="Q3993" i="1"/>
  <c r="Q3994" i="1"/>
  <c r="Q3995" i="1"/>
  <c r="Q3996" i="1"/>
  <c r="Q3997" i="1"/>
  <c r="Q3998" i="1"/>
  <c r="Q3999" i="1"/>
  <c r="Q4000" i="1"/>
  <c r="Q4001" i="1"/>
  <c r="Q4002" i="1"/>
  <c r="Q4003" i="1"/>
  <c r="Q4004" i="1"/>
  <c r="Q4005" i="1"/>
  <c r="Q4006" i="1"/>
  <c r="Q4007" i="1"/>
  <c r="Q4008" i="1"/>
  <c r="Q4009" i="1"/>
  <c r="Q4010" i="1"/>
  <c r="Q4011" i="1"/>
  <c r="Q4012" i="1"/>
  <c r="Q4013" i="1"/>
  <c r="Q4014" i="1"/>
  <c r="Q4015" i="1"/>
  <c r="Q4016" i="1"/>
  <c r="Q4017" i="1"/>
  <c r="Q4018" i="1"/>
  <c r="Q4019" i="1"/>
  <c r="Q4020" i="1"/>
  <c r="Q4021" i="1"/>
  <c r="Q4022" i="1"/>
  <c r="Q4023" i="1"/>
  <c r="Q4024" i="1"/>
  <c r="Q4025" i="1"/>
  <c r="Q4026" i="1"/>
  <c r="Q4027" i="1"/>
  <c r="Q4028" i="1"/>
  <c r="Q4029" i="1"/>
  <c r="Q4030" i="1"/>
  <c r="Q4031" i="1"/>
  <c r="Q4032" i="1"/>
  <c r="Q4033" i="1"/>
  <c r="Q4034" i="1"/>
  <c r="Q4035" i="1"/>
  <c r="Q4036" i="1"/>
  <c r="Q4037" i="1"/>
  <c r="Q4038" i="1"/>
  <c r="Q4039" i="1"/>
  <c r="Q4040" i="1"/>
  <c r="Q4041" i="1"/>
  <c r="Q4042" i="1"/>
  <c r="Q4043" i="1"/>
  <c r="Q4044" i="1"/>
  <c r="Q4045" i="1"/>
  <c r="Q4046" i="1"/>
  <c r="Q4047" i="1"/>
  <c r="Q4048" i="1"/>
  <c r="Q4049" i="1"/>
  <c r="Q4050" i="1"/>
  <c r="Q4051" i="1"/>
  <c r="Q4052" i="1"/>
  <c r="Q4053" i="1"/>
  <c r="Q4054" i="1"/>
  <c r="Q4055" i="1"/>
  <c r="Q4056" i="1"/>
  <c r="Q4057" i="1"/>
  <c r="Q4058" i="1"/>
  <c r="Q4059" i="1"/>
  <c r="Q4060" i="1"/>
  <c r="Q4061" i="1"/>
  <c r="Q4062" i="1"/>
  <c r="Q4063" i="1"/>
  <c r="Q4064" i="1"/>
  <c r="Q4065" i="1"/>
  <c r="Q4066" i="1"/>
  <c r="Q4067" i="1"/>
  <c r="Q4068" i="1"/>
  <c r="Q4069" i="1"/>
  <c r="Q4070" i="1"/>
  <c r="Q4071" i="1"/>
  <c r="Q4072" i="1"/>
  <c r="Q4073" i="1"/>
  <c r="Q4074" i="1"/>
  <c r="Q4075" i="1"/>
  <c r="Q4076" i="1"/>
  <c r="Q4077" i="1"/>
  <c r="Q4078" i="1"/>
  <c r="Q4079" i="1"/>
  <c r="Q4080" i="1"/>
  <c r="Q4081" i="1"/>
  <c r="Q4082" i="1"/>
  <c r="Q4083" i="1"/>
  <c r="Q4084" i="1"/>
  <c r="Q4085" i="1"/>
  <c r="Q4086" i="1"/>
  <c r="Q4087" i="1"/>
  <c r="Q4088" i="1"/>
  <c r="Q4089" i="1"/>
  <c r="Q4090" i="1"/>
  <c r="Q4091" i="1"/>
  <c r="Q4092" i="1"/>
  <c r="Q4093" i="1"/>
  <c r="Q4094" i="1"/>
  <c r="Q4095" i="1"/>
  <c r="Q4096" i="1"/>
  <c r="Q4097" i="1"/>
  <c r="Q4098" i="1"/>
  <c r="Q4099" i="1"/>
  <c r="Q4100" i="1"/>
  <c r="Q4101" i="1"/>
  <c r="Q4102" i="1"/>
  <c r="Q4103" i="1"/>
  <c r="Q4104" i="1"/>
  <c r="Q4105" i="1"/>
  <c r="Q4106" i="1"/>
  <c r="Q4107" i="1"/>
  <c r="Q4108" i="1"/>
  <c r="Q4109" i="1"/>
  <c r="Q4110" i="1"/>
  <c r="Q4111" i="1"/>
  <c r="Q4112" i="1"/>
  <c r="Q4113" i="1"/>
  <c r="Q4114" i="1"/>
  <c r="Q4115" i="1"/>
  <c r="Q4116" i="1"/>
  <c r="Q4117" i="1"/>
  <c r="Q4118" i="1"/>
  <c r="Q4119" i="1"/>
  <c r="Q4120" i="1"/>
  <c r="Q4121" i="1"/>
  <c r="Q4122" i="1"/>
  <c r="Q4123" i="1"/>
  <c r="Q4124" i="1"/>
  <c r="Q4125" i="1"/>
  <c r="Q4126" i="1"/>
  <c r="Q4127" i="1"/>
  <c r="Q4128" i="1"/>
  <c r="Q4129" i="1"/>
  <c r="Q4130" i="1"/>
  <c r="Q4131" i="1"/>
  <c r="Q4132" i="1"/>
  <c r="Q4133" i="1"/>
  <c r="Q4134" i="1"/>
  <c r="Q4135" i="1"/>
  <c r="Q4136" i="1"/>
  <c r="Q4137" i="1"/>
  <c r="Q4138" i="1"/>
  <c r="Q4139" i="1"/>
  <c r="Q4140" i="1"/>
  <c r="Q4141" i="1"/>
  <c r="Q4142" i="1"/>
  <c r="Q4143" i="1"/>
  <c r="Q4144" i="1"/>
  <c r="Q4145" i="1"/>
  <c r="Q4146" i="1"/>
  <c r="Q4147" i="1"/>
  <c r="Q4148" i="1"/>
  <c r="Q4149" i="1"/>
  <c r="Q4150" i="1"/>
  <c r="Q4151" i="1"/>
  <c r="Q4152" i="1"/>
  <c r="Q4153" i="1"/>
  <c r="Q4154" i="1"/>
  <c r="Q4155" i="1"/>
  <c r="Q4156" i="1"/>
  <c r="Q4157" i="1"/>
  <c r="Q4158" i="1"/>
  <c r="Q4159" i="1"/>
  <c r="Q4160" i="1"/>
  <c r="Q4161" i="1"/>
  <c r="Q4162" i="1"/>
  <c r="Q4163" i="1"/>
  <c r="Q4164" i="1"/>
  <c r="Q4165" i="1"/>
  <c r="Q4166" i="1"/>
  <c r="Q4167" i="1"/>
  <c r="Q4168" i="1"/>
  <c r="Q4169" i="1"/>
  <c r="Q4170" i="1"/>
  <c r="Q4171" i="1"/>
  <c r="Q4172" i="1"/>
  <c r="Q4173" i="1"/>
  <c r="Q4174" i="1"/>
  <c r="Q4175" i="1"/>
  <c r="Q4176" i="1"/>
  <c r="Q4177" i="1"/>
  <c r="Q4178" i="1"/>
  <c r="Q4179" i="1"/>
  <c r="Q4180" i="1"/>
  <c r="Q4181" i="1"/>
  <c r="Q4182" i="1"/>
  <c r="Q4183" i="1"/>
  <c r="Q4184" i="1"/>
  <c r="Q4185" i="1"/>
  <c r="Q4186" i="1"/>
  <c r="Q4187" i="1"/>
  <c r="Q4188" i="1"/>
  <c r="Q4189" i="1"/>
  <c r="Q4190" i="1"/>
  <c r="Q4191" i="1"/>
  <c r="Q4192" i="1"/>
  <c r="Q4193" i="1"/>
  <c r="Q4194" i="1"/>
  <c r="Q4195" i="1"/>
  <c r="Q4196" i="1"/>
  <c r="Q4197" i="1"/>
  <c r="Q4198" i="1"/>
  <c r="Q4199" i="1"/>
  <c r="Q4200" i="1"/>
  <c r="Q4201" i="1"/>
  <c r="Q4202" i="1"/>
  <c r="Q4203" i="1"/>
  <c r="Q4204" i="1"/>
  <c r="Q4205" i="1"/>
  <c r="Q4206" i="1"/>
  <c r="Q4207" i="1"/>
  <c r="Q4208" i="1"/>
  <c r="Q4209" i="1"/>
  <c r="Q4210" i="1"/>
  <c r="Q4211" i="1"/>
  <c r="Q4212" i="1"/>
  <c r="Q4213" i="1"/>
  <c r="Q4214" i="1"/>
  <c r="Q4215" i="1"/>
  <c r="Q4216" i="1"/>
  <c r="Q4217" i="1"/>
  <c r="Q4218" i="1"/>
  <c r="Q4219" i="1"/>
  <c r="Q4220" i="1"/>
  <c r="Q4221" i="1"/>
  <c r="Q4222" i="1"/>
  <c r="Q4223" i="1"/>
  <c r="Q4224" i="1"/>
  <c r="Q4225" i="1"/>
  <c r="Q4226" i="1"/>
  <c r="Q4227" i="1"/>
  <c r="Q4228" i="1"/>
  <c r="Q4229" i="1"/>
  <c r="Q4230" i="1"/>
  <c r="Q4231" i="1"/>
  <c r="Q4232" i="1"/>
  <c r="Q4233" i="1"/>
  <c r="Q4234" i="1"/>
  <c r="Q4235" i="1"/>
  <c r="Q4236" i="1"/>
  <c r="Q4237" i="1"/>
  <c r="Q4238" i="1"/>
  <c r="Q4239" i="1"/>
  <c r="Q4240" i="1"/>
  <c r="Q4241" i="1"/>
  <c r="Q4242" i="1"/>
  <c r="Q4243" i="1"/>
  <c r="Q4244" i="1"/>
  <c r="Q4245" i="1"/>
  <c r="Q4246" i="1"/>
  <c r="Q4247" i="1"/>
  <c r="Q4248" i="1"/>
  <c r="Q4249" i="1"/>
  <c r="Q4250" i="1"/>
  <c r="Q4251" i="1"/>
  <c r="Q4252" i="1"/>
  <c r="Q4253" i="1"/>
  <c r="Q4254" i="1"/>
  <c r="Q4255" i="1"/>
  <c r="Q4256" i="1"/>
  <c r="Q4257" i="1"/>
  <c r="Q4258" i="1"/>
  <c r="Q4259" i="1"/>
  <c r="Q4260" i="1"/>
  <c r="Q4261" i="1"/>
  <c r="Q4262" i="1"/>
  <c r="Q4263" i="1"/>
  <c r="Q4264" i="1"/>
  <c r="Q4265" i="1"/>
  <c r="Q4266" i="1"/>
  <c r="Q4267" i="1"/>
  <c r="Q4268" i="1"/>
  <c r="Q4269" i="1"/>
  <c r="Q4270" i="1"/>
  <c r="Q4271" i="1"/>
  <c r="Q4272" i="1"/>
  <c r="Q4273" i="1"/>
  <c r="Q4274" i="1"/>
  <c r="Q4275" i="1"/>
  <c r="Q4276" i="1"/>
  <c r="Q4277" i="1"/>
  <c r="Q4278" i="1"/>
  <c r="Q4279" i="1"/>
  <c r="Q4280" i="1"/>
  <c r="Q4281" i="1"/>
  <c r="Q4282" i="1"/>
  <c r="Q4283" i="1"/>
  <c r="Q4284" i="1"/>
  <c r="Q4285" i="1"/>
  <c r="Q4286" i="1"/>
  <c r="Q4287" i="1"/>
  <c r="Q4288" i="1"/>
  <c r="Q4289" i="1"/>
  <c r="Q4290" i="1"/>
  <c r="Q4291" i="1"/>
  <c r="Q4292" i="1"/>
  <c r="Q4293" i="1"/>
  <c r="Q4294" i="1"/>
  <c r="Q4295" i="1"/>
  <c r="Q4296" i="1"/>
  <c r="Q4297" i="1"/>
  <c r="Q4298" i="1"/>
  <c r="Q4299" i="1"/>
  <c r="Q4300" i="1"/>
  <c r="Q4301" i="1"/>
  <c r="Q4302" i="1"/>
  <c r="Q4303" i="1"/>
  <c r="Q4304" i="1"/>
  <c r="Q4305" i="1"/>
  <c r="Q4306" i="1"/>
  <c r="Q4307" i="1"/>
  <c r="Q4308" i="1"/>
  <c r="Q4309" i="1"/>
  <c r="Q4310" i="1"/>
  <c r="Q4311" i="1"/>
  <c r="Q4312" i="1"/>
  <c r="Q4313" i="1"/>
  <c r="Q4314" i="1"/>
  <c r="Q4315" i="1"/>
  <c r="Q4316" i="1"/>
  <c r="Q4317" i="1"/>
  <c r="Q4318" i="1"/>
  <c r="Q4319" i="1"/>
  <c r="Q4320" i="1"/>
  <c r="Q4321" i="1"/>
  <c r="Q4322" i="1"/>
  <c r="Q4323" i="1"/>
  <c r="Q4324" i="1"/>
  <c r="Q4325" i="1"/>
  <c r="Q4326" i="1"/>
  <c r="Q4327" i="1"/>
  <c r="Q4328" i="1"/>
  <c r="Q4329" i="1"/>
  <c r="Q4330" i="1"/>
  <c r="Q4331" i="1"/>
  <c r="Q4332" i="1"/>
  <c r="Q4333" i="1"/>
  <c r="Q4334" i="1"/>
  <c r="Q4335" i="1"/>
  <c r="Q4336" i="1"/>
  <c r="Q4337" i="1"/>
  <c r="Q4338" i="1"/>
  <c r="Q4339" i="1"/>
  <c r="Q4340" i="1"/>
  <c r="Q4341" i="1"/>
  <c r="Q4342" i="1"/>
  <c r="Q4343" i="1"/>
  <c r="Q4344" i="1"/>
  <c r="Q4345" i="1"/>
  <c r="Q4346" i="1"/>
  <c r="Q4347" i="1"/>
  <c r="Q4348" i="1"/>
  <c r="Q4349" i="1"/>
  <c r="Q4350" i="1"/>
  <c r="Q4351" i="1"/>
  <c r="Q4352" i="1"/>
  <c r="Q4353" i="1"/>
  <c r="Q4354" i="1"/>
  <c r="Q4355" i="1"/>
  <c r="Q4356" i="1"/>
  <c r="Q4357" i="1"/>
  <c r="Q4358" i="1"/>
  <c r="Q4359" i="1"/>
  <c r="Q4360" i="1"/>
  <c r="Q4361" i="1"/>
  <c r="Q4362" i="1"/>
  <c r="Q4363" i="1"/>
  <c r="Q4364" i="1"/>
  <c r="Q4365" i="1"/>
  <c r="Q4366" i="1"/>
  <c r="Q4367" i="1"/>
  <c r="Q4368" i="1"/>
  <c r="Q4369" i="1"/>
  <c r="Q4370" i="1"/>
  <c r="Q4371" i="1"/>
  <c r="Q4372" i="1"/>
  <c r="Q4373" i="1"/>
  <c r="Q4374" i="1"/>
  <c r="Q4375" i="1"/>
  <c r="Q4376" i="1"/>
  <c r="Q4377" i="1"/>
  <c r="Q4378" i="1"/>
  <c r="Q4379" i="1"/>
  <c r="Q4380" i="1"/>
  <c r="Q4381" i="1"/>
  <c r="Q4382" i="1"/>
  <c r="Q4383" i="1"/>
  <c r="Q4384" i="1"/>
  <c r="Q4385" i="1"/>
  <c r="Q4386" i="1"/>
  <c r="Q4387" i="1"/>
  <c r="Q4388" i="1"/>
  <c r="Q4389" i="1"/>
  <c r="Q4390" i="1"/>
  <c r="Q4391" i="1"/>
  <c r="Q4392" i="1"/>
  <c r="Q4393" i="1"/>
  <c r="Q4394" i="1"/>
  <c r="Q4395" i="1"/>
  <c r="Q4396" i="1"/>
  <c r="Q4397" i="1"/>
  <c r="Q4398" i="1"/>
  <c r="Q4399" i="1"/>
  <c r="Q4400" i="1"/>
  <c r="Q4401" i="1"/>
  <c r="Q4402" i="1"/>
  <c r="Q4403" i="1"/>
  <c r="Q4404" i="1"/>
  <c r="Q4405" i="1"/>
  <c r="Q4406" i="1"/>
  <c r="Q4407" i="1"/>
  <c r="Q4408" i="1"/>
  <c r="Q4409" i="1"/>
  <c r="Q4410" i="1"/>
  <c r="Q4411" i="1"/>
  <c r="Q4412" i="1"/>
  <c r="Q4413" i="1"/>
  <c r="Q4414" i="1"/>
  <c r="Q4415" i="1"/>
  <c r="Q4416" i="1"/>
  <c r="Q4417" i="1"/>
  <c r="Q4418" i="1"/>
  <c r="Q4419" i="1"/>
  <c r="Q4420" i="1"/>
  <c r="Q4421" i="1"/>
  <c r="Q4422" i="1"/>
  <c r="Q4423" i="1"/>
  <c r="Q4424" i="1"/>
  <c r="Q4425" i="1"/>
  <c r="Q4426" i="1"/>
  <c r="Q4427" i="1"/>
  <c r="Q4428" i="1"/>
  <c r="Q4429" i="1"/>
  <c r="Q4430" i="1"/>
  <c r="Q4431" i="1"/>
  <c r="Q4432" i="1"/>
  <c r="Q4433" i="1"/>
  <c r="Q4434" i="1"/>
  <c r="Q4435" i="1"/>
  <c r="Q4436" i="1"/>
  <c r="Q4437" i="1"/>
  <c r="Q4438" i="1"/>
  <c r="Q4439" i="1"/>
  <c r="Q4440" i="1"/>
  <c r="Q4441" i="1"/>
  <c r="Q4442" i="1"/>
  <c r="Q4443" i="1"/>
  <c r="Q4444" i="1"/>
  <c r="Q4445" i="1"/>
  <c r="Q4446" i="1"/>
  <c r="Q4447" i="1"/>
  <c r="Q4448" i="1"/>
  <c r="Q4449" i="1"/>
  <c r="Q4450" i="1"/>
  <c r="Q4451" i="1"/>
  <c r="Q4452" i="1"/>
  <c r="Q4453" i="1"/>
  <c r="Q4454" i="1"/>
  <c r="Q4455" i="1"/>
  <c r="Q4456" i="1"/>
  <c r="Q4457" i="1"/>
  <c r="Q4458" i="1"/>
  <c r="Q4459" i="1"/>
  <c r="Q4460" i="1"/>
  <c r="Q4461" i="1"/>
  <c r="Q4462" i="1"/>
  <c r="Q4463" i="1"/>
  <c r="Q4464" i="1"/>
  <c r="Q4465" i="1"/>
  <c r="Q4466" i="1"/>
  <c r="Q4467" i="1"/>
  <c r="Q4468" i="1"/>
  <c r="Q4469" i="1"/>
  <c r="Q4470" i="1"/>
  <c r="Q4471" i="1"/>
  <c r="Q4472" i="1"/>
  <c r="Q4473" i="1"/>
  <c r="Q4474" i="1"/>
  <c r="Q4475" i="1"/>
  <c r="Q4476" i="1"/>
  <c r="Q4477" i="1"/>
  <c r="Q4478" i="1"/>
  <c r="Q4479" i="1"/>
  <c r="Q4480" i="1"/>
  <c r="Q4481" i="1"/>
  <c r="Q4482" i="1"/>
  <c r="Q4483" i="1"/>
  <c r="Q4484" i="1"/>
  <c r="Q4485" i="1"/>
  <c r="Q4486" i="1"/>
  <c r="Q4487" i="1"/>
  <c r="Q4488" i="1"/>
  <c r="Q4489" i="1"/>
  <c r="Q4490" i="1"/>
  <c r="Q4491" i="1"/>
  <c r="Q4492" i="1"/>
  <c r="Q4493" i="1"/>
  <c r="Q4494" i="1"/>
  <c r="Q4495" i="1"/>
  <c r="Q4496" i="1"/>
  <c r="Q4497" i="1"/>
  <c r="Q4498" i="1"/>
  <c r="Q4499" i="1"/>
  <c r="Q4500" i="1"/>
  <c r="Q4501" i="1"/>
  <c r="Q4502" i="1"/>
  <c r="Q4503" i="1"/>
  <c r="Q4504" i="1"/>
  <c r="Q4505" i="1"/>
  <c r="Q4506" i="1"/>
  <c r="Q4507" i="1"/>
  <c r="Q4508" i="1"/>
  <c r="Q4509" i="1"/>
  <c r="Q4510" i="1"/>
  <c r="Q4511" i="1"/>
  <c r="Q4512" i="1"/>
  <c r="Q4513" i="1"/>
  <c r="Q4514" i="1"/>
  <c r="Q4515" i="1"/>
  <c r="Q4516" i="1"/>
  <c r="Q4517" i="1"/>
  <c r="Q4518" i="1"/>
  <c r="Q4519" i="1"/>
  <c r="Q4520" i="1"/>
  <c r="Q4521" i="1"/>
  <c r="Q4522" i="1"/>
  <c r="Q4523" i="1"/>
  <c r="Q4524" i="1"/>
  <c r="Q4525" i="1"/>
  <c r="Q4526" i="1"/>
  <c r="Q4527" i="1"/>
  <c r="Q4528" i="1"/>
  <c r="Q4529" i="1"/>
  <c r="Q4530" i="1"/>
  <c r="Q4531" i="1"/>
  <c r="Q4532" i="1"/>
  <c r="Q4533" i="1"/>
  <c r="Q4534" i="1"/>
  <c r="Q4535" i="1"/>
  <c r="Q4536" i="1"/>
  <c r="Q4537" i="1"/>
  <c r="Q4538" i="1"/>
  <c r="Q4539" i="1"/>
  <c r="Q4540" i="1"/>
  <c r="Q4541" i="1"/>
  <c r="Q4542" i="1"/>
  <c r="Q4543" i="1"/>
  <c r="Q4544" i="1"/>
  <c r="Q4545" i="1"/>
  <c r="Q4546" i="1"/>
  <c r="Q4547" i="1"/>
  <c r="Q4548" i="1"/>
  <c r="Q4549" i="1"/>
  <c r="Q4550" i="1"/>
  <c r="Q4551" i="1"/>
  <c r="Q4552" i="1"/>
  <c r="Q4553" i="1"/>
  <c r="Q4554" i="1"/>
  <c r="Q4555" i="1"/>
  <c r="Q4556" i="1"/>
  <c r="Q4557" i="1"/>
  <c r="Q4558" i="1"/>
  <c r="Q4559" i="1"/>
  <c r="Q4560" i="1"/>
  <c r="Q4561" i="1"/>
  <c r="Q4562" i="1"/>
  <c r="Q4563" i="1"/>
  <c r="Q4564" i="1"/>
  <c r="Q4565" i="1"/>
  <c r="Q4566" i="1"/>
  <c r="Q4567" i="1"/>
  <c r="Q4568" i="1"/>
  <c r="Q4569" i="1"/>
  <c r="Q4570" i="1"/>
  <c r="Q4571" i="1"/>
  <c r="Q4572" i="1"/>
  <c r="Q4573" i="1"/>
  <c r="Q4574" i="1"/>
  <c r="Q4575" i="1"/>
  <c r="Q4576" i="1"/>
  <c r="Q4577" i="1"/>
  <c r="Q4578" i="1"/>
  <c r="Q4579" i="1"/>
  <c r="Q4580" i="1"/>
  <c r="Q4581" i="1"/>
  <c r="Q4582" i="1"/>
  <c r="Q4583" i="1"/>
  <c r="Q4584" i="1"/>
  <c r="Q4585" i="1"/>
  <c r="Q4586" i="1"/>
  <c r="Q4587" i="1"/>
  <c r="Q4588" i="1"/>
  <c r="Q4589" i="1"/>
  <c r="Q4590" i="1"/>
  <c r="Q4591" i="1"/>
  <c r="Q4592" i="1"/>
  <c r="Q4593" i="1"/>
  <c r="Q4594" i="1"/>
  <c r="Q4595" i="1"/>
  <c r="Q4596" i="1"/>
  <c r="Q4597" i="1"/>
  <c r="Q4598" i="1"/>
  <c r="Q4599" i="1"/>
  <c r="Q4600" i="1"/>
  <c r="Q4601" i="1"/>
  <c r="Q4602" i="1"/>
  <c r="Q4603" i="1"/>
  <c r="Q4604" i="1"/>
  <c r="Q4605" i="1"/>
  <c r="Q4606" i="1"/>
  <c r="Q4607" i="1"/>
  <c r="Q4608" i="1"/>
  <c r="Q4609" i="1"/>
  <c r="Q4610" i="1"/>
  <c r="Q4611" i="1"/>
  <c r="Q4612" i="1"/>
  <c r="Q4613" i="1"/>
  <c r="Q4614" i="1"/>
  <c r="Q4615" i="1"/>
  <c r="Q4616" i="1"/>
  <c r="Q4617" i="1"/>
  <c r="Q4618" i="1"/>
  <c r="Q4619" i="1"/>
  <c r="Q4620" i="1"/>
  <c r="Q4621" i="1"/>
  <c r="Q4622" i="1"/>
  <c r="Q4623" i="1"/>
  <c r="Q4624" i="1"/>
  <c r="Q4625" i="1"/>
  <c r="Q4626" i="1"/>
  <c r="Q4627" i="1"/>
  <c r="Q4628" i="1"/>
  <c r="Q4629" i="1"/>
  <c r="Q4630" i="1"/>
  <c r="Q4631" i="1"/>
  <c r="Q4632" i="1"/>
  <c r="Q4633" i="1"/>
  <c r="Q4634" i="1"/>
  <c r="Q4635" i="1"/>
  <c r="Q4636" i="1"/>
  <c r="Q4637" i="1"/>
  <c r="Q4638" i="1"/>
  <c r="Q4639" i="1"/>
  <c r="Q4640" i="1"/>
  <c r="Q4641" i="1"/>
  <c r="Q4642" i="1"/>
  <c r="Q4643" i="1"/>
  <c r="Q4644" i="1"/>
  <c r="Q4645" i="1"/>
  <c r="Q4646" i="1"/>
  <c r="Q4647" i="1"/>
  <c r="Q4648" i="1"/>
  <c r="Q4649" i="1"/>
  <c r="Q4650" i="1"/>
  <c r="Q4651" i="1"/>
  <c r="Q4652" i="1"/>
  <c r="Q4653" i="1"/>
  <c r="Q4654" i="1"/>
  <c r="Q4655" i="1"/>
  <c r="Q4656" i="1"/>
  <c r="Q4657" i="1"/>
  <c r="Q4658" i="1"/>
  <c r="Q4659" i="1"/>
  <c r="Q4660" i="1"/>
  <c r="Q4661" i="1"/>
  <c r="Q4662" i="1"/>
  <c r="Q4663" i="1"/>
  <c r="Q4664" i="1"/>
  <c r="Q4665" i="1"/>
  <c r="Q4666" i="1"/>
  <c r="Q4667" i="1"/>
  <c r="Q4668" i="1"/>
  <c r="Q4669" i="1"/>
  <c r="Q4670" i="1"/>
  <c r="Q4671" i="1"/>
  <c r="Q4672" i="1"/>
  <c r="Q4673" i="1"/>
  <c r="Q4674" i="1"/>
  <c r="Q4675" i="1"/>
  <c r="Q4676" i="1"/>
  <c r="Q4677" i="1"/>
  <c r="Q4678" i="1"/>
  <c r="Q4679" i="1"/>
  <c r="Q4680" i="1"/>
  <c r="Q4681" i="1"/>
  <c r="Q4682" i="1"/>
  <c r="Q4683" i="1"/>
  <c r="Q4684" i="1"/>
  <c r="Q4685" i="1"/>
  <c r="Q4686" i="1"/>
  <c r="Q4687" i="1"/>
  <c r="Q4688" i="1"/>
  <c r="Q4689" i="1"/>
  <c r="Q4690" i="1"/>
  <c r="Q4691" i="1"/>
  <c r="Q4692" i="1"/>
  <c r="Q4693" i="1"/>
  <c r="Q4694" i="1"/>
  <c r="Q4695" i="1"/>
  <c r="Q4696" i="1"/>
  <c r="Q4697" i="1"/>
  <c r="Q4698" i="1"/>
  <c r="Q4699" i="1"/>
  <c r="Q4700" i="1"/>
  <c r="Q4701" i="1"/>
  <c r="Q4702" i="1"/>
  <c r="Q4703" i="1"/>
  <c r="Q4704" i="1"/>
  <c r="Q4705" i="1"/>
  <c r="Q4706" i="1"/>
  <c r="Q4707" i="1"/>
  <c r="Q4708" i="1"/>
  <c r="Q4709" i="1"/>
  <c r="Q4710" i="1"/>
  <c r="Q4711" i="1"/>
  <c r="Q4712" i="1"/>
  <c r="Q4713" i="1"/>
  <c r="Q4714" i="1"/>
  <c r="Q4715" i="1"/>
  <c r="Q4716" i="1"/>
  <c r="Q4717" i="1"/>
  <c r="Q4718" i="1"/>
  <c r="Q4719" i="1"/>
  <c r="Q4720" i="1"/>
  <c r="Q4721" i="1"/>
  <c r="Q4722" i="1"/>
  <c r="Q4723" i="1"/>
  <c r="Q4724" i="1"/>
  <c r="Q4725" i="1"/>
  <c r="Q4726" i="1"/>
  <c r="Q4727" i="1"/>
  <c r="Q4728" i="1"/>
  <c r="Q4729" i="1"/>
  <c r="Q4730" i="1"/>
  <c r="Q4731" i="1"/>
  <c r="Q4732" i="1"/>
  <c r="Q4733" i="1"/>
  <c r="Q4734" i="1"/>
  <c r="Q4735" i="1"/>
  <c r="Q4736" i="1"/>
  <c r="Q4737" i="1"/>
  <c r="Q4738" i="1"/>
  <c r="Q4739" i="1"/>
  <c r="Q4740" i="1"/>
  <c r="Q4741" i="1"/>
  <c r="Q4742" i="1"/>
  <c r="Q4743" i="1"/>
  <c r="Q4744" i="1"/>
  <c r="Q4745" i="1"/>
  <c r="Q4746" i="1"/>
  <c r="Q4747" i="1"/>
  <c r="Q4748" i="1"/>
  <c r="Q4749" i="1"/>
  <c r="Q4750" i="1"/>
  <c r="Q4751" i="1"/>
  <c r="Q4752" i="1"/>
  <c r="Q4753" i="1"/>
  <c r="Q4754" i="1"/>
  <c r="Q4755" i="1"/>
  <c r="Q4756" i="1"/>
  <c r="Q4757" i="1"/>
  <c r="Q4758" i="1"/>
  <c r="Q4759" i="1"/>
  <c r="Q4760" i="1"/>
  <c r="Q4761" i="1"/>
  <c r="Q4762" i="1"/>
  <c r="Q4763" i="1"/>
  <c r="Q4764" i="1"/>
  <c r="Q4765" i="1"/>
  <c r="Q4766" i="1"/>
  <c r="Q4767" i="1"/>
  <c r="Q4768" i="1"/>
  <c r="Q4769" i="1"/>
  <c r="Q4770" i="1"/>
  <c r="Q4771" i="1"/>
  <c r="Q4772" i="1"/>
  <c r="Q4773" i="1"/>
  <c r="Q4774" i="1"/>
  <c r="Q4775" i="1"/>
  <c r="Q4776" i="1"/>
  <c r="Q4777" i="1"/>
  <c r="Q4778" i="1"/>
  <c r="Q4779" i="1"/>
  <c r="Q4780" i="1"/>
  <c r="Q4781" i="1"/>
  <c r="Q4782" i="1"/>
  <c r="Q4783" i="1"/>
  <c r="Q4784" i="1"/>
  <c r="Q4785" i="1"/>
  <c r="Q4786" i="1"/>
  <c r="Q4787" i="1"/>
  <c r="Q4788" i="1"/>
  <c r="Q4789" i="1"/>
  <c r="Q4790" i="1"/>
  <c r="Q4791" i="1"/>
  <c r="Q4792" i="1"/>
  <c r="Q4793" i="1"/>
  <c r="Q4794" i="1"/>
  <c r="Q4795" i="1"/>
  <c r="Q4796" i="1"/>
  <c r="Q4797" i="1"/>
  <c r="Q4798" i="1"/>
  <c r="Q4799" i="1"/>
  <c r="Q4800" i="1"/>
  <c r="Q4801" i="1"/>
  <c r="Q4802" i="1"/>
  <c r="Q4803" i="1"/>
  <c r="Q4804" i="1"/>
  <c r="Q4805" i="1"/>
  <c r="Q4806" i="1"/>
  <c r="Q4807" i="1"/>
  <c r="Q4808" i="1"/>
  <c r="Q4809" i="1"/>
  <c r="Q4810" i="1"/>
  <c r="Q4811" i="1"/>
  <c r="Q4812" i="1"/>
  <c r="Q4813" i="1"/>
  <c r="Q4814" i="1"/>
  <c r="Q4815" i="1"/>
  <c r="Q4816" i="1"/>
  <c r="Q4817" i="1"/>
  <c r="Q4818" i="1"/>
  <c r="Q4819" i="1"/>
  <c r="Q4820" i="1"/>
  <c r="Q4821" i="1"/>
  <c r="Q4822" i="1"/>
  <c r="Q4823" i="1"/>
  <c r="Q4824" i="1"/>
  <c r="Q4825" i="1"/>
  <c r="Q4826" i="1"/>
  <c r="Q4827" i="1"/>
  <c r="Q4828" i="1"/>
  <c r="Q4829" i="1"/>
  <c r="Q4830" i="1"/>
  <c r="Q4831" i="1"/>
  <c r="Q4832" i="1"/>
  <c r="Q4833" i="1"/>
  <c r="Q4834" i="1"/>
  <c r="Q4835" i="1"/>
  <c r="Q4836" i="1"/>
  <c r="Q4837" i="1"/>
  <c r="Q4838" i="1"/>
  <c r="Q4839" i="1"/>
  <c r="Q4840" i="1"/>
  <c r="Q4841" i="1"/>
  <c r="Q4842" i="1"/>
  <c r="Q4843" i="1"/>
  <c r="Q4844" i="1"/>
  <c r="Q4845" i="1"/>
  <c r="Q4846" i="1"/>
  <c r="Q4847" i="1"/>
  <c r="Q4848" i="1"/>
  <c r="Q4849" i="1"/>
  <c r="Q4850" i="1"/>
  <c r="Q4851" i="1"/>
  <c r="Q4852" i="1"/>
  <c r="Q4853" i="1"/>
  <c r="Q4854" i="1"/>
  <c r="Q4855" i="1"/>
  <c r="Q4856" i="1"/>
  <c r="Q4857" i="1"/>
  <c r="Q4858" i="1"/>
  <c r="Q4859" i="1"/>
  <c r="Q4860" i="1"/>
  <c r="Q4861" i="1"/>
  <c r="Q4862" i="1"/>
  <c r="Q4863" i="1"/>
  <c r="Q4864" i="1"/>
  <c r="Q4865" i="1"/>
  <c r="Q4866" i="1"/>
  <c r="Q4867" i="1"/>
  <c r="Q4868" i="1"/>
  <c r="Q4869" i="1"/>
  <c r="Q4870" i="1"/>
  <c r="Q4871" i="1"/>
  <c r="Q4872" i="1"/>
  <c r="Q4873" i="1"/>
  <c r="Q4874" i="1"/>
  <c r="Q4875" i="1"/>
  <c r="Q4876" i="1"/>
  <c r="Q4877" i="1"/>
  <c r="Q4878" i="1"/>
  <c r="Q4879" i="1"/>
  <c r="Q4880" i="1"/>
  <c r="Q4881" i="1"/>
  <c r="Q4882" i="1"/>
  <c r="Q4883" i="1"/>
  <c r="Q4884" i="1"/>
  <c r="Q4885" i="1"/>
  <c r="Q4886" i="1"/>
  <c r="Q4887" i="1"/>
  <c r="Q4888" i="1"/>
  <c r="Q4889" i="1"/>
  <c r="Q4890" i="1"/>
  <c r="Q4891" i="1"/>
  <c r="Q4892" i="1"/>
  <c r="Q4893" i="1"/>
  <c r="Q4894" i="1"/>
  <c r="Q4895" i="1"/>
  <c r="Q4896" i="1"/>
  <c r="Q4897" i="1"/>
  <c r="Q4898" i="1"/>
  <c r="Q4899" i="1"/>
  <c r="Q4900" i="1"/>
  <c r="Q4901" i="1"/>
  <c r="Q4902" i="1"/>
  <c r="Q4903" i="1"/>
  <c r="Q4904" i="1"/>
  <c r="Q4905" i="1"/>
  <c r="Q4906" i="1"/>
  <c r="Q4907" i="1"/>
  <c r="Q4908" i="1"/>
  <c r="Q4909" i="1"/>
  <c r="Q4910" i="1"/>
  <c r="Q4911" i="1"/>
  <c r="Q4912" i="1"/>
  <c r="Q4913" i="1"/>
  <c r="Q4914" i="1"/>
  <c r="Q4915" i="1"/>
  <c r="Q4916" i="1"/>
  <c r="Q4917" i="1"/>
  <c r="Q4918" i="1"/>
  <c r="Q4919" i="1"/>
  <c r="Q4920" i="1"/>
  <c r="Q4921" i="1"/>
  <c r="Q4922" i="1"/>
  <c r="Q4923" i="1"/>
  <c r="Q4924" i="1"/>
  <c r="Q4925" i="1"/>
  <c r="Q4926" i="1"/>
  <c r="Q4927" i="1"/>
  <c r="Q4928" i="1"/>
  <c r="Q4929" i="1"/>
  <c r="Q4930" i="1"/>
  <c r="Q4931" i="1"/>
  <c r="Q4932" i="1"/>
  <c r="Q4933" i="1"/>
  <c r="Q4934" i="1"/>
  <c r="Q4935" i="1"/>
  <c r="Q4936" i="1"/>
  <c r="Q4937" i="1"/>
  <c r="Q4938" i="1"/>
  <c r="Q4939" i="1"/>
  <c r="Q4940" i="1"/>
  <c r="Q4941" i="1"/>
  <c r="Q4942" i="1"/>
  <c r="Q4943" i="1"/>
  <c r="Q4944" i="1"/>
  <c r="Q4945" i="1"/>
  <c r="Q4946" i="1"/>
  <c r="Q4947" i="1"/>
  <c r="Q4948" i="1"/>
  <c r="Q4949" i="1"/>
  <c r="Q4950" i="1"/>
  <c r="Q4951" i="1"/>
  <c r="Q4952" i="1"/>
  <c r="Q4953" i="1"/>
  <c r="Q4954" i="1"/>
  <c r="Q4955" i="1"/>
  <c r="Q4956" i="1"/>
  <c r="Q4957" i="1"/>
  <c r="Q4958" i="1"/>
  <c r="Q4959" i="1"/>
  <c r="Q4960" i="1"/>
  <c r="Q4961" i="1"/>
  <c r="Q4962" i="1"/>
  <c r="Q4963" i="1"/>
  <c r="Q4964" i="1"/>
  <c r="Q4965" i="1"/>
  <c r="Q4966" i="1"/>
  <c r="Q4967" i="1"/>
  <c r="Q4968" i="1"/>
  <c r="Q4969" i="1"/>
  <c r="Q4970" i="1"/>
  <c r="Q4971" i="1"/>
  <c r="Q4972" i="1"/>
  <c r="Q4973" i="1"/>
  <c r="Q4974" i="1"/>
  <c r="Q4975" i="1"/>
  <c r="Q4976" i="1"/>
  <c r="Q4977" i="1"/>
  <c r="Q4978" i="1"/>
  <c r="Q4979" i="1"/>
  <c r="Q4980" i="1"/>
  <c r="Q4981" i="1"/>
  <c r="Q4982" i="1"/>
  <c r="Q4983" i="1"/>
  <c r="Q4984" i="1"/>
  <c r="Q4985" i="1"/>
  <c r="Q4986" i="1"/>
  <c r="Q4987" i="1"/>
  <c r="Q4988" i="1"/>
  <c r="Q4989" i="1"/>
  <c r="Q4990" i="1"/>
  <c r="Q4991" i="1"/>
  <c r="Q4992" i="1"/>
  <c r="Q4993" i="1"/>
  <c r="Q4994" i="1"/>
  <c r="Q4995" i="1"/>
  <c r="Q4996" i="1"/>
  <c r="Q4997" i="1"/>
  <c r="Q4998" i="1"/>
  <c r="Q4999" i="1"/>
  <c r="Q5000" i="1"/>
  <c r="Q5001" i="1"/>
  <c r="Q5002" i="1"/>
  <c r="Q5003" i="1"/>
  <c r="Q5004" i="1"/>
  <c r="Q5005" i="1"/>
  <c r="Q5006" i="1"/>
  <c r="Q5007" i="1"/>
  <c r="Q5008" i="1"/>
  <c r="Q5009" i="1"/>
  <c r="Q5010" i="1"/>
  <c r="Q5011" i="1"/>
  <c r="Q5012" i="1"/>
  <c r="Q5013" i="1"/>
  <c r="Q5014" i="1"/>
  <c r="Q5015" i="1"/>
  <c r="Q5016" i="1"/>
  <c r="Q5017" i="1"/>
  <c r="Q5018" i="1"/>
  <c r="Q5019" i="1"/>
  <c r="Q5020" i="1"/>
  <c r="Q5021" i="1"/>
  <c r="Q5022" i="1"/>
  <c r="Q5023" i="1"/>
  <c r="Q5024" i="1"/>
  <c r="Q5025" i="1"/>
  <c r="Q5026" i="1"/>
  <c r="Q5027" i="1"/>
  <c r="Q5028" i="1"/>
  <c r="Q5029" i="1"/>
  <c r="Q5030" i="1"/>
  <c r="Q5031" i="1"/>
  <c r="Q5032" i="1"/>
  <c r="Q5033" i="1"/>
  <c r="Q5034" i="1"/>
  <c r="Q5035" i="1"/>
  <c r="Q5036" i="1"/>
  <c r="Q5037" i="1"/>
  <c r="Q5038" i="1"/>
  <c r="Q5039" i="1"/>
  <c r="Q5040" i="1"/>
  <c r="Q5041" i="1"/>
  <c r="Q5042" i="1"/>
  <c r="Q5043" i="1"/>
  <c r="Q5044" i="1"/>
  <c r="Q5045" i="1"/>
  <c r="Q5046" i="1"/>
  <c r="Q5047" i="1"/>
  <c r="Q5048" i="1"/>
  <c r="Q5049" i="1"/>
  <c r="Q5050" i="1"/>
  <c r="Q5051" i="1"/>
  <c r="Q5052" i="1"/>
  <c r="Q5053" i="1"/>
  <c r="Q5054" i="1"/>
  <c r="Q5055" i="1"/>
  <c r="Q5056" i="1"/>
  <c r="Q5057" i="1"/>
  <c r="Q5058" i="1"/>
  <c r="Q5059" i="1"/>
  <c r="Q5060" i="1"/>
  <c r="Q5061" i="1"/>
  <c r="Q5062" i="1"/>
  <c r="Q5063" i="1"/>
  <c r="Q5064" i="1"/>
  <c r="Q5065" i="1"/>
  <c r="Q5066" i="1"/>
  <c r="Q5067" i="1"/>
  <c r="Q5068" i="1"/>
  <c r="Q5069" i="1"/>
  <c r="Q5070" i="1"/>
  <c r="Q5071" i="1"/>
  <c r="Q5072" i="1"/>
  <c r="Q5073" i="1"/>
  <c r="Q5074" i="1"/>
  <c r="Q5075" i="1"/>
  <c r="Q5076" i="1"/>
  <c r="Q5077" i="1"/>
  <c r="Q5078" i="1"/>
  <c r="Q5079" i="1"/>
  <c r="Q5080" i="1"/>
  <c r="Q5081" i="1"/>
  <c r="Q5082" i="1"/>
  <c r="Q5083" i="1"/>
  <c r="Q5084" i="1"/>
  <c r="Q5085" i="1"/>
  <c r="Q5086" i="1"/>
  <c r="Q5087" i="1"/>
  <c r="Q5088" i="1"/>
  <c r="Q5089" i="1"/>
  <c r="Q5090" i="1"/>
  <c r="Q5091" i="1"/>
  <c r="Q5092" i="1"/>
  <c r="Q5093" i="1"/>
  <c r="Q5094" i="1"/>
  <c r="Q5095" i="1"/>
  <c r="Q5096" i="1"/>
  <c r="Q5097" i="1"/>
  <c r="Q5098" i="1"/>
  <c r="Q5099" i="1"/>
  <c r="Q5100" i="1"/>
  <c r="Q5101" i="1"/>
  <c r="Q5102" i="1"/>
  <c r="Q5103" i="1"/>
  <c r="Q5104" i="1"/>
  <c r="Q5105" i="1"/>
  <c r="Q5106" i="1"/>
  <c r="Q5107" i="1"/>
  <c r="Q5108" i="1"/>
  <c r="Q5109" i="1"/>
  <c r="Q5110" i="1"/>
  <c r="Q5111" i="1"/>
  <c r="Q5112" i="1"/>
  <c r="Q5113" i="1"/>
  <c r="Q5114" i="1"/>
  <c r="Q5115" i="1"/>
  <c r="Q5116" i="1"/>
  <c r="Q5117" i="1"/>
  <c r="Q5118" i="1"/>
  <c r="Q5119" i="1"/>
  <c r="Q5120" i="1"/>
  <c r="Q5121" i="1"/>
  <c r="Q5122" i="1"/>
  <c r="Q5123" i="1"/>
  <c r="Q5124" i="1"/>
  <c r="Q5125" i="1"/>
  <c r="Q5126" i="1"/>
  <c r="Q5127" i="1"/>
  <c r="Q5128" i="1"/>
  <c r="Q5129" i="1"/>
  <c r="Q5130" i="1"/>
  <c r="Q5131" i="1"/>
  <c r="Q5132" i="1"/>
  <c r="Q5133" i="1"/>
  <c r="Q5134" i="1"/>
  <c r="Q5135" i="1"/>
  <c r="Q5136" i="1"/>
  <c r="Q5137" i="1"/>
  <c r="Q5138" i="1"/>
  <c r="Q5139" i="1"/>
  <c r="Q5140" i="1"/>
  <c r="Q5141" i="1"/>
  <c r="Q5142" i="1"/>
  <c r="Q5143" i="1"/>
  <c r="Q5144" i="1"/>
  <c r="Q5145" i="1"/>
  <c r="Q5146" i="1"/>
  <c r="Q5147" i="1"/>
  <c r="Q5148" i="1"/>
  <c r="Q5149" i="1"/>
  <c r="Q5150" i="1"/>
  <c r="Q5151" i="1"/>
  <c r="Q5152" i="1"/>
  <c r="Q5153" i="1"/>
  <c r="Q5154" i="1"/>
  <c r="Q5155" i="1"/>
  <c r="Q5156" i="1"/>
  <c r="Q5157" i="1"/>
  <c r="Q5158" i="1"/>
  <c r="Q5159" i="1"/>
  <c r="Q5160" i="1"/>
  <c r="Q5161" i="1"/>
  <c r="Q5162" i="1"/>
  <c r="Q5163" i="1"/>
  <c r="Q5164" i="1"/>
  <c r="Q5165" i="1"/>
  <c r="Q5166" i="1"/>
  <c r="Q5167" i="1"/>
  <c r="Q5168" i="1"/>
  <c r="Q5169" i="1"/>
  <c r="Q5170" i="1"/>
  <c r="Q5171" i="1"/>
  <c r="Q5172" i="1"/>
  <c r="Q5173" i="1"/>
  <c r="Q5174" i="1"/>
  <c r="Q5175" i="1"/>
  <c r="Q5176" i="1"/>
  <c r="Q5177" i="1"/>
  <c r="Q5178" i="1"/>
  <c r="Q5179" i="1"/>
  <c r="Q5180" i="1"/>
  <c r="Q5181" i="1"/>
  <c r="Q5182" i="1"/>
  <c r="Q5183" i="1"/>
  <c r="Q5184" i="1"/>
  <c r="Q5185" i="1"/>
  <c r="Q5186" i="1"/>
  <c r="Q5187" i="1"/>
  <c r="Q5188" i="1"/>
  <c r="Q5189" i="1"/>
  <c r="Q5190" i="1"/>
  <c r="Q5191" i="1"/>
  <c r="Q5192" i="1"/>
  <c r="Q5193" i="1"/>
  <c r="Q5194" i="1"/>
  <c r="Q5195" i="1"/>
  <c r="Q5196" i="1"/>
  <c r="Q5197" i="1"/>
  <c r="Q5198" i="1"/>
  <c r="Q5199" i="1"/>
  <c r="Q5200" i="1"/>
  <c r="Q5201" i="1"/>
  <c r="Q5202" i="1"/>
  <c r="Q5203" i="1"/>
  <c r="Q5204" i="1"/>
  <c r="Q5205" i="1"/>
  <c r="Q5206" i="1"/>
  <c r="Q5207" i="1"/>
  <c r="Q5208" i="1"/>
  <c r="Q5209" i="1"/>
  <c r="Q5210" i="1"/>
  <c r="Q5211" i="1"/>
  <c r="Q5212" i="1"/>
  <c r="Q5213" i="1"/>
  <c r="Q5214" i="1"/>
  <c r="Q5215" i="1"/>
  <c r="Q5216" i="1"/>
  <c r="Q5217" i="1"/>
  <c r="Q5218" i="1"/>
  <c r="Q5219" i="1"/>
  <c r="Q5220" i="1"/>
  <c r="Q5221" i="1"/>
  <c r="Q5222" i="1"/>
  <c r="Q5223" i="1"/>
  <c r="Q5224" i="1"/>
  <c r="Q5225" i="1"/>
  <c r="Q5226" i="1"/>
  <c r="Q5227" i="1"/>
  <c r="Q5228" i="1"/>
  <c r="Q5229" i="1"/>
  <c r="Q5230" i="1"/>
  <c r="Q5231" i="1"/>
  <c r="Q5232" i="1"/>
  <c r="Q5233" i="1"/>
  <c r="Q5234" i="1"/>
  <c r="Q5235" i="1"/>
  <c r="Q5236" i="1"/>
  <c r="Q5237" i="1"/>
  <c r="Q5238" i="1"/>
  <c r="Q5239" i="1"/>
  <c r="Q5240" i="1"/>
  <c r="Q5241" i="1"/>
  <c r="Q5242" i="1"/>
  <c r="Q5243" i="1"/>
  <c r="Q5244" i="1"/>
  <c r="Q5245" i="1"/>
  <c r="Q5246" i="1"/>
  <c r="Q5247" i="1"/>
  <c r="Q5248" i="1"/>
  <c r="Q5249" i="1"/>
  <c r="Q5250" i="1"/>
  <c r="Q5251" i="1"/>
  <c r="Q5252" i="1"/>
  <c r="Q5253" i="1"/>
  <c r="Q5254" i="1"/>
  <c r="Q5255" i="1"/>
  <c r="Q5256" i="1"/>
  <c r="Q5257" i="1"/>
  <c r="Q5258" i="1"/>
  <c r="Q5259" i="1"/>
  <c r="Q5260" i="1"/>
  <c r="Q5261" i="1"/>
  <c r="Q5262" i="1"/>
  <c r="Q5263" i="1"/>
  <c r="Q5264" i="1"/>
  <c r="Q5265" i="1"/>
  <c r="Q5266" i="1"/>
  <c r="Q5267" i="1"/>
  <c r="Q5268" i="1"/>
  <c r="Q5269" i="1"/>
  <c r="Q5270" i="1"/>
  <c r="Q5271" i="1"/>
  <c r="Q5272" i="1"/>
  <c r="Q5273" i="1"/>
  <c r="Q5274" i="1"/>
  <c r="Q5275" i="1"/>
  <c r="Q5276" i="1"/>
  <c r="Q5277" i="1"/>
  <c r="Q5278" i="1"/>
  <c r="Q5279" i="1"/>
  <c r="Q5280" i="1"/>
  <c r="Q5281" i="1"/>
  <c r="Q5282" i="1"/>
  <c r="Q5283" i="1"/>
  <c r="Q5284" i="1"/>
  <c r="Q5285" i="1"/>
  <c r="Q5286" i="1"/>
  <c r="Q5287" i="1"/>
  <c r="Q5288" i="1"/>
  <c r="Q5289" i="1"/>
  <c r="Q5290" i="1"/>
  <c r="Q5291" i="1"/>
  <c r="Q5292" i="1"/>
  <c r="Q5293" i="1"/>
  <c r="Q5294" i="1"/>
  <c r="Q5295" i="1"/>
  <c r="Q5296" i="1"/>
  <c r="Q5297" i="1"/>
  <c r="Q5298" i="1"/>
  <c r="Q5299" i="1"/>
  <c r="Q5300" i="1"/>
  <c r="Q5301" i="1"/>
  <c r="Q5302" i="1"/>
  <c r="Q5303" i="1"/>
  <c r="Q5304" i="1"/>
  <c r="Q5305" i="1"/>
  <c r="Q5306" i="1"/>
  <c r="Q5307" i="1"/>
  <c r="Q5308" i="1"/>
  <c r="Q5309" i="1"/>
  <c r="Q5310" i="1"/>
  <c r="Q5311" i="1"/>
  <c r="Q5312" i="1"/>
  <c r="Q5313" i="1"/>
  <c r="Q5314" i="1"/>
  <c r="Q5315" i="1"/>
  <c r="Q5316" i="1"/>
  <c r="Q5317" i="1"/>
  <c r="Q5318" i="1"/>
  <c r="Q5319" i="1"/>
  <c r="Q5320" i="1"/>
  <c r="Q5321" i="1"/>
  <c r="Q5322" i="1"/>
  <c r="Q5323" i="1"/>
  <c r="Q5324" i="1"/>
  <c r="Q5325" i="1"/>
  <c r="Q5326" i="1"/>
  <c r="Q5327" i="1"/>
  <c r="Q5328" i="1"/>
  <c r="Q5329" i="1"/>
  <c r="Q5330" i="1"/>
  <c r="Q5331" i="1"/>
  <c r="Q5332" i="1"/>
  <c r="Q5333" i="1"/>
  <c r="Q5334" i="1"/>
  <c r="Q5335" i="1"/>
  <c r="Q5336" i="1"/>
  <c r="Q5337" i="1"/>
  <c r="Q5338" i="1"/>
  <c r="Q5339" i="1"/>
  <c r="Q5340" i="1"/>
  <c r="Q5341" i="1"/>
  <c r="Q5342" i="1"/>
  <c r="Q5343" i="1"/>
  <c r="Q5344" i="1"/>
  <c r="Q5345" i="1"/>
  <c r="Q5346" i="1"/>
  <c r="Q5347" i="1"/>
  <c r="Q5348" i="1"/>
  <c r="Q5349" i="1"/>
  <c r="Q5350" i="1"/>
  <c r="Q5351" i="1"/>
  <c r="Q5352" i="1"/>
  <c r="Q5353" i="1"/>
  <c r="Q5354" i="1"/>
  <c r="Q5355" i="1"/>
  <c r="Q5356" i="1"/>
  <c r="Q5357" i="1"/>
  <c r="Q5358" i="1"/>
  <c r="Q5359" i="1"/>
  <c r="Q5360" i="1"/>
  <c r="Q5361" i="1"/>
  <c r="Q5362" i="1"/>
  <c r="Q5363" i="1"/>
  <c r="Q5364" i="1"/>
  <c r="Q5365" i="1"/>
  <c r="Q5366" i="1"/>
  <c r="Q5367" i="1"/>
  <c r="Q5368" i="1"/>
  <c r="Q5369" i="1"/>
  <c r="Q5370" i="1"/>
  <c r="Q5371" i="1"/>
  <c r="Q5372" i="1"/>
  <c r="Q5373" i="1"/>
  <c r="Q5374" i="1"/>
  <c r="Q5375" i="1"/>
  <c r="Q5376" i="1"/>
  <c r="Q5377" i="1"/>
  <c r="Q5378" i="1"/>
  <c r="Q5379" i="1"/>
  <c r="Q5380" i="1"/>
  <c r="Q5381" i="1"/>
  <c r="Q5382" i="1"/>
  <c r="Q5383" i="1"/>
  <c r="Q5384" i="1"/>
  <c r="Q5385" i="1"/>
  <c r="Q5386" i="1"/>
  <c r="Q5387" i="1"/>
  <c r="Q5388" i="1"/>
  <c r="Q5389" i="1"/>
  <c r="Q5390" i="1"/>
  <c r="Q5391" i="1"/>
  <c r="Q5392" i="1"/>
  <c r="Q5393" i="1"/>
  <c r="Q5394" i="1"/>
  <c r="Q5395" i="1"/>
  <c r="Q5396" i="1"/>
  <c r="Q5397" i="1"/>
  <c r="Q5398" i="1"/>
  <c r="Q5399" i="1"/>
  <c r="Q5400" i="1"/>
  <c r="Q5401" i="1"/>
  <c r="Q5402" i="1"/>
  <c r="Q5403" i="1"/>
  <c r="Q5404" i="1"/>
  <c r="Q5405" i="1"/>
  <c r="Q5406" i="1"/>
  <c r="Q5407" i="1"/>
  <c r="Q5408" i="1"/>
  <c r="Q5409" i="1"/>
  <c r="Q5410" i="1"/>
  <c r="Q5411" i="1"/>
  <c r="Q5412" i="1"/>
  <c r="Q5413" i="1"/>
  <c r="Q5414" i="1"/>
  <c r="Q5415" i="1"/>
  <c r="Q5416" i="1"/>
  <c r="Q5417" i="1"/>
  <c r="Q5418" i="1"/>
  <c r="Q5419" i="1"/>
  <c r="Q5420" i="1"/>
  <c r="Q5421" i="1"/>
  <c r="Q5422" i="1"/>
  <c r="Q5423" i="1"/>
  <c r="Q5424" i="1"/>
  <c r="Q5425" i="1"/>
  <c r="Q5426" i="1"/>
  <c r="Q5427" i="1"/>
  <c r="Q5428" i="1"/>
  <c r="Q5429" i="1"/>
  <c r="Q5430" i="1"/>
  <c r="Q5431" i="1"/>
  <c r="Q5432" i="1"/>
  <c r="Q5433" i="1"/>
  <c r="Q5434" i="1"/>
  <c r="Q5435" i="1"/>
  <c r="Q5436" i="1"/>
  <c r="Q5437" i="1"/>
  <c r="Q5438" i="1"/>
  <c r="Q5439" i="1"/>
  <c r="Q5440" i="1"/>
  <c r="Q5441" i="1"/>
  <c r="Q5442" i="1"/>
  <c r="Q5443" i="1"/>
  <c r="Q5444" i="1"/>
  <c r="Q5445" i="1"/>
  <c r="Q5446" i="1"/>
  <c r="Q5447" i="1"/>
  <c r="Q5448" i="1"/>
  <c r="Q5449" i="1"/>
  <c r="Q5450" i="1"/>
  <c r="Q5451" i="1"/>
  <c r="Q5452" i="1"/>
  <c r="Q5453" i="1"/>
  <c r="Q5454" i="1"/>
  <c r="Q5455" i="1"/>
  <c r="Q5456" i="1"/>
  <c r="Q5457" i="1"/>
  <c r="Q5458" i="1"/>
  <c r="Q5459" i="1"/>
  <c r="Q5460" i="1"/>
  <c r="Q5461" i="1"/>
  <c r="Q5462" i="1"/>
  <c r="Q5463" i="1"/>
  <c r="Q5464" i="1"/>
  <c r="Q5465" i="1"/>
  <c r="Q5466" i="1"/>
  <c r="Q5467" i="1"/>
  <c r="Q5468" i="1"/>
  <c r="Q5469" i="1"/>
  <c r="Q5470" i="1"/>
  <c r="Q5471" i="1"/>
  <c r="Q5472" i="1"/>
  <c r="Q5473" i="1"/>
  <c r="Q5474" i="1"/>
  <c r="Q5475" i="1"/>
  <c r="Q5476" i="1"/>
  <c r="Q5477" i="1"/>
  <c r="Q5478" i="1"/>
  <c r="Q5479" i="1"/>
  <c r="Q5480" i="1"/>
  <c r="Q5481" i="1"/>
  <c r="Q5482" i="1"/>
  <c r="Q5483" i="1"/>
  <c r="Q5484" i="1"/>
  <c r="Q5485" i="1"/>
  <c r="Q5486" i="1"/>
  <c r="Q5487" i="1"/>
  <c r="Q5488" i="1"/>
  <c r="Q5489" i="1"/>
  <c r="Q5490" i="1"/>
  <c r="Q5491" i="1"/>
  <c r="Q5492" i="1"/>
  <c r="Q5493" i="1"/>
  <c r="Q5494" i="1"/>
  <c r="Q5495" i="1"/>
  <c r="Q5496" i="1"/>
  <c r="Q5497" i="1"/>
  <c r="Q5498" i="1"/>
  <c r="Q5499" i="1"/>
  <c r="Q5500" i="1"/>
  <c r="Q5501" i="1"/>
  <c r="Q5502" i="1"/>
  <c r="Q5503" i="1"/>
  <c r="Q5504" i="1"/>
  <c r="Q5505" i="1"/>
  <c r="Q5506" i="1"/>
  <c r="Q5507" i="1"/>
  <c r="Q5508" i="1"/>
  <c r="Q5509" i="1"/>
  <c r="Q5510" i="1"/>
  <c r="Q5511" i="1"/>
  <c r="Q5512" i="1"/>
  <c r="Q5513" i="1"/>
  <c r="Q5514" i="1"/>
  <c r="Q5515" i="1"/>
  <c r="Q5516" i="1"/>
  <c r="Q5517" i="1"/>
  <c r="Q5518" i="1"/>
  <c r="Q5519" i="1"/>
  <c r="Q5520" i="1"/>
  <c r="Q5521" i="1"/>
  <c r="Q5522" i="1"/>
  <c r="Q5523" i="1"/>
  <c r="Q5524" i="1"/>
  <c r="Q5525" i="1"/>
  <c r="Q5526" i="1"/>
  <c r="Q5527" i="1"/>
  <c r="Q5528" i="1"/>
  <c r="Q5529" i="1"/>
  <c r="Q5530" i="1"/>
  <c r="Q5531" i="1"/>
  <c r="Q5532" i="1"/>
  <c r="Q5533" i="1"/>
  <c r="Q5534" i="1"/>
  <c r="Q5535" i="1"/>
  <c r="Q5536" i="1"/>
  <c r="Q5537" i="1"/>
  <c r="Q5538" i="1"/>
  <c r="Q5539" i="1"/>
  <c r="Q5540" i="1"/>
  <c r="Q5541" i="1"/>
  <c r="Q5542" i="1"/>
  <c r="Q5543" i="1"/>
  <c r="Q5544" i="1"/>
  <c r="Q5545" i="1"/>
  <c r="Q5546" i="1"/>
  <c r="Q5547" i="1"/>
  <c r="Q5548" i="1"/>
  <c r="Q5549" i="1"/>
  <c r="Q5550" i="1"/>
  <c r="Q5551" i="1"/>
  <c r="Q5552" i="1"/>
  <c r="Q5553" i="1"/>
  <c r="Q5554" i="1"/>
  <c r="Q5555" i="1"/>
  <c r="Q5556" i="1"/>
  <c r="Q5557" i="1"/>
  <c r="Q5558" i="1"/>
  <c r="Q5559" i="1"/>
  <c r="Q5560" i="1"/>
  <c r="Q5561" i="1"/>
  <c r="Q5562" i="1"/>
  <c r="Q5563" i="1"/>
  <c r="Q5564" i="1"/>
  <c r="Q5565" i="1"/>
  <c r="Q5566" i="1"/>
  <c r="Q5567" i="1"/>
  <c r="Q5568" i="1"/>
  <c r="Q5569" i="1"/>
  <c r="Q5570" i="1"/>
  <c r="Q5571" i="1"/>
  <c r="Q5572" i="1"/>
  <c r="Q5573" i="1"/>
  <c r="Q5574" i="1"/>
  <c r="Q5575" i="1"/>
  <c r="Q5576" i="1"/>
  <c r="Q5577" i="1"/>
  <c r="Q5578" i="1"/>
  <c r="Q5579" i="1"/>
  <c r="Q5580" i="1"/>
  <c r="Q5581" i="1"/>
  <c r="Q5582" i="1"/>
  <c r="Q5583" i="1"/>
  <c r="Q5584" i="1"/>
  <c r="Q5585" i="1"/>
  <c r="Q5586" i="1"/>
  <c r="Q5587" i="1"/>
  <c r="Q5588" i="1"/>
  <c r="Q5589" i="1"/>
  <c r="Q5590" i="1"/>
  <c r="Q5591" i="1"/>
  <c r="Q5592" i="1"/>
  <c r="Q5593" i="1"/>
  <c r="Q5594" i="1"/>
  <c r="Q5595" i="1"/>
  <c r="Q5596" i="1"/>
  <c r="Q5597" i="1"/>
  <c r="Q5598" i="1"/>
  <c r="Q5599" i="1"/>
  <c r="Q5600" i="1"/>
  <c r="Q5601" i="1"/>
  <c r="Q5602" i="1"/>
  <c r="Q5603" i="1"/>
  <c r="Q5604" i="1"/>
  <c r="Q5605" i="1"/>
  <c r="Q5606" i="1"/>
  <c r="Q5607" i="1"/>
  <c r="Q5608" i="1"/>
  <c r="Q5609" i="1"/>
  <c r="Q5610" i="1"/>
  <c r="Q5611" i="1"/>
  <c r="Q5612" i="1"/>
  <c r="Q5613" i="1"/>
  <c r="Q5614" i="1"/>
  <c r="Q5615" i="1"/>
  <c r="Q5616" i="1"/>
  <c r="Q5617" i="1"/>
  <c r="Q5618" i="1"/>
  <c r="Q5619" i="1"/>
  <c r="Q5620" i="1"/>
  <c r="Q5621" i="1"/>
  <c r="Q5622" i="1"/>
  <c r="Q5623" i="1"/>
  <c r="Q5624" i="1"/>
  <c r="Q5625" i="1"/>
  <c r="Q5626" i="1"/>
  <c r="Q5627" i="1"/>
  <c r="Q5628" i="1"/>
  <c r="Q5629" i="1"/>
  <c r="Q5630" i="1"/>
  <c r="Q5631" i="1"/>
  <c r="Q5632" i="1"/>
  <c r="Q5633" i="1"/>
  <c r="Q5634" i="1"/>
  <c r="Q5635" i="1"/>
  <c r="Q5636" i="1"/>
  <c r="Q5637" i="1"/>
  <c r="Q5638" i="1"/>
  <c r="Q5639" i="1"/>
  <c r="Q5640" i="1"/>
  <c r="Q5641" i="1"/>
  <c r="Q5642" i="1"/>
  <c r="Q5643" i="1"/>
  <c r="Q5644" i="1"/>
  <c r="Q5645" i="1"/>
  <c r="Q5646" i="1"/>
  <c r="Q5647" i="1"/>
  <c r="Q5648" i="1"/>
  <c r="Q5649" i="1"/>
  <c r="Q5650" i="1"/>
  <c r="Q5651" i="1"/>
  <c r="Q5652" i="1"/>
  <c r="Q5653" i="1"/>
  <c r="Q5654" i="1"/>
  <c r="Q5655" i="1"/>
  <c r="Q5656" i="1"/>
  <c r="Q5657" i="1"/>
  <c r="Q5658" i="1"/>
  <c r="Q5659" i="1"/>
  <c r="Q5660" i="1"/>
  <c r="Q5661" i="1"/>
  <c r="Q5662" i="1"/>
  <c r="Q5663" i="1"/>
  <c r="Q5664" i="1"/>
  <c r="Q5665" i="1"/>
  <c r="Q5666" i="1"/>
  <c r="Q5667" i="1"/>
  <c r="Q5668" i="1"/>
  <c r="Q5669" i="1"/>
  <c r="Q5670" i="1"/>
  <c r="Q5671" i="1"/>
  <c r="Q5672" i="1"/>
  <c r="Q5673" i="1"/>
  <c r="Q5674" i="1"/>
  <c r="Q5675" i="1"/>
  <c r="Q5676" i="1"/>
  <c r="Q5677" i="1"/>
  <c r="Q5678" i="1"/>
  <c r="Q5679" i="1"/>
  <c r="Q5680" i="1"/>
  <c r="Q5681" i="1"/>
  <c r="Q5682" i="1"/>
  <c r="Q5683" i="1"/>
  <c r="Q5684" i="1"/>
  <c r="Q5685" i="1"/>
  <c r="Q5686" i="1"/>
  <c r="Q5687" i="1"/>
  <c r="Q5688" i="1"/>
  <c r="Q5689" i="1"/>
  <c r="Q5690" i="1"/>
  <c r="Q5691" i="1"/>
  <c r="Q5692" i="1"/>
  <c r="Q5693" i="1"/>
  <c r="Q5694" i="1"/>
  <c r="Q5695" i="1"/>
  <c r="Q5696" i="1"/>
  <c r="Q5697" i="1"/>
  <c r="Q5698" i="1"/>
  <c r="Q5699" i="1"/>
  <c r="Q5700" i="1"/>
  <c r="Q5701" i="1"/>
  <c r="Q5702" i="1"/>
  <c r="Q5703" i="1"/>
  <c r="Q5704" i="1"/>
  <c r="Q5705" i="1"/>
  <c r="Q5706" i="1"/>
  <c r="Q5707" i="1"/>
  <c r="Q5708" i="1"/>
  <c r="Q5709" i="1"/>
  <c r="Q5710" i="1"/>
  <c r="Q5711" i="1"/>
  <c r="Q5712" i="1"/>
  <c r="Q5713" i="1"/>
  <c r="Q5714" i="1"/>
  <c r="Q5715" i="1"/>
  <c r="Q5716" i="1"/>
  <c r="Q5717" i="1"/>
  <c r="Q5718" i="1"/>
  <c r="Q5719" i="1"/>
  <c r="Q5720" i="1"/>
  <c r="Q5721" i="1"/>
  <c r="Q5722" i="1"/>
  <c r="Q5723" i="1"/>
  <c r="Q5724" i="1"/>
  <c r="Q5725" i="1"/>
  <c r="Q5726" i="1"/>
  <c r="Q5727" i="1"/>
  <c r="Q5728" i="1"/>
  <c r="Q5729" i="1"/>
  <c r="Q5730" i="1"/>
  <c r="Q5731" i="1"/>
  <c r="Q5732" i="1"/>
  <c r="Q5733" i="1"/>
  <c r="Q5734" i="1"/>
  <c r="Q5735" i="1"/>
  <c r="Q5736" i="1"/>
  <c r="Q5737" i="1"/>
  <c r="Q5738" i="1"/>
  <c r="Q5739" i="1"/>
  <c r="Q5740" i="1"/>
  <c r="Q5741" i="1"/>
  <c r="Q5742" i="1"/>
  <c r="Q5743" i="1"/>
  <c r="Q5744" i="1"/>
  <c r="Q5745" i="1"/>
  <c r="Q5746" i="1"/>
  <c r="Q5747" i="1"/>
  <c r="Q5748" i="1"/>
  <c r="Q5749" i="1"/>
  <c r="Q5750" i="1"/>
  <c r="Q5751" i="1"/>
  <c r="Q5752" i="1"/>
  <c r="Q5753" i="1"/>
  <c r="Q5754" i="1"/>
  <c r="Q5755" i="1"/>
  <c r="Q5756" i="1"/>
  <c r="Q5757" i="1"/>
  <c r="Q5758" i="1"/>
  <c r="Q5759" i="1"/>
  <c r="Q5760" i="1"/>
  <c r="Q5761" i="1"/>
  <c r="Q5762" i="1"/>
  <c r="Q5763" i="1"/>
  <c r="Q5764" i="1"/>
  <c r="Q5765" i="1"/>
  <c r="Q5766" i="1"/>
  <c r="Q5767" i="1"/>
  <c r="Q5768" i="1"/>
  <c r="Q5769" i="1"/>
  <c r="Q5770" i="1"/>
  <c r="Q5771" i="1"/>
  <c r="Q5772" i="1"/>
  <c r="Q5773" i="1"/>
  <c r="Q5774" i="1"/>
  <c r="Q5775" i="1"/>
  <c r="Q5776" i="1"/>
  <c r="Q5777" i="1"/>
  <c r="Q5778" i="1"/>
  <c r="Q5779" i="1"/>
  <c r="Q5780" i="1"/>
  <c r="Q5781" i="1"/>
  <c r="Q5782" i="1"/>
  <c r="Q5783" i="1"/>
  <c r="Q5784" i="1"/>
  <c r="Q5785" i="1"/>
  <c r="Q5786" i="1"/>
  <c r="Q5787" i="1"/>
  <c r="Q5788" i="1"/>
  <c r="Q5789" i="1"/>
  <c r="Q5790" i="1"/>
  <c r="Q5791" i="1"/>
  <c r="Q5792" i="1"/>
  <c r="Q5793" i="1"/>
  <c r="Q5794" i="1"/>
  <c r="Q5795" i="1"/>
  <c r="Q5796" i="1"/>
  <c r="Q5797" i="1"/>
  <c r="Q5798" i="1"/>
  <c r="Q5799" i="1"/>
  <c r="Q5800" i="1"/>
  <c r="Q5801" i="1"/>
  <c r="Q5802" i="1"/>
  <c r="Q5803" i="1"/>
  <c r="Q5804" i="1"/>
  <c r="Q5805" i="1"/>
  <c r="Q5806" i="1"/>
  <c r="Q5807" i="1"/>
  <c r="Q5808" i="1"/>
  <c r="Q5809" i="1"/>
  <c r="Q5810" i="1"/>
  <c r="Q5811" i="1"/>
  <c r="Q5812" i="1"/>
  <c r="Q5813" i="1"/>
  <c r="Q5814" i="1"/>
  <c r="Q5815" i="1"/>
  <c r="Q5816" i="1"/>
  <c r="Q5817" i="1"/>
  <c r="Q5818" i="1"/>
  <c r="Q5819" i="1"/>
  <c r="Q5820" i="1"/>
  <c r="Q5821" i="1"/>
  <c r="Q5822" i="1"/>
  <c r="Q5823" i="1"/>
  <c r="Q5824" i="1"/>
  <c r="Q5825" i="1"/>
  <c r="Q5826" i="1"/>
  <c r="Q5827" i="1"/>
  <c r="Q5828" i="1"/>
  <c r="Q5829" i="1"/>
  <c r="Q5830" i="1"/>
  <c r="Q5831" i="1"/>
  <c r="Q5832" i="1"/>
  <c r="Q5833" i="1"/>
  <c r="Q5834" i="1"/>
  <c r="Q5835" i="1"/>
  <c r="Q5836" i="1"/>
  <c r="Q5837" i="1"/>
  <c r="Q5838" i="1"/>
  <c r="Q5839" i="1"/>
  <c r="Q5840" i="1"/>
  <c r="Q5841" i="1"/>
  <c r="Q5842" i="1"/>
  <c r="Q5843" i="1"/>
  <c r="Q5844" i="1"/>
  <c r="Q5845" i="1"/>
  <c r="Q5846" i="1"/>
  <c r="Q5847" i="1"/>
  <c r="Q5848" i="1"/>
  <c r="Q5849" i="1"/>
  <c r="Q5850" i="1"/>
  <c r="Q5851" i="1"/>
  <c r="Q5852" i="1"/>
  <c r="Q5853" i="1"/>
  <c r="Q5854" i="1"/>
  <c r="Q5855" i="1"/>
  <c r="Q5856" i="1"/>
  <c r="Q5857" i="1"/>
  <c r="Q5858" i="1"/>
  <c r="Q5859" i="1"/>
  <c r="Q5860" i="1"/>
  <c r="Q5861" i="1"/>
  <c r="Q5862" i="1"/>
  <c r="Q5863" i="1"/>
  <c r="Q5864" i="1"/>
  <c r="Q5865" i="1"/>
  <c r="Q5866" i="1"/>
  <c r="Q5867" i="1"/>
  <c r="Q5868" i="1"/>
  <c r="Q5869" i="1"/>
  <c r="Q5870" i="1"/>
  <c r="Q5871" i="1"/>
  <c r="Q5872" i="1"/>
  <c r="Q5873" i="1"/>
  <c r="Q5874" i="1"/>
  <c r="Q5875" i="1"/>
  <c r="Q5876" i="1"/>
  <c r="Q5877" i="1"/>
  <c r="Q5878" i="1"/>
  <c r="Q5879" i="1"/>
  <c r="Q5880" i="1"/>
  <c r="Q5881" i="1"/>
  <c r="Q5882" i="1"/>
  <c r="Q5883" i="1"/>
  <c r="Q5884" i="1"/>
  <c r="Q5885" i="1"/>
  <c r="Q5886" i="1"/>
  <c r="Q5887" i="1"/>
  <c r="Q5888" i="1"/>
  <c r="Q5889" i="1"/>
  <c r="Q5890" i="1"/>
  <c r="Q5891" i="1"/>
  <c r="Q5892" i="1"/>
  <c r="Q5893" i="1"/>
  <c r="Q5894" i="1"/>
  <c r="Q5895" i="1"/>
  <c r="Q5896" i="1"/>
  <c r="Q5897" i="1"/>
  <c r="Q5898" i="1"/>
  <c r="Q5899" i="1"/>
  <c r="Q5900" i="1"/>
  <c r="Q5901" i="1"/>
  <c r="Q5902" i="1"/>
  <c r="Q5903" i="1"/>
  <c r="Q5904" i="1"/>
  <c r="Q5905" i="1"/>
  <c r="Q5906" i="1"/>
  <c r="Q5907" i="1"/>
  <c r="Q5908" i="1"/>
  <c r="Q5909" i="1"/>
  <c r="Q5910" i="1"/>
  <c r="Q5911" i="1"/>
  <c r="Q5912" i="1"/>
  <c r="Q5913" i="1"/>
  <c r="Q5914" i="1"/>
  <c r="Q5915" i="1"/>
  <c r="Q5916" i="1"/>
  <c r="Q5917" i="1"/>
  <c r="Q5918" i="1"/>
  <c r="Q5919" i="1"/>
  <c r="Q5920" i="1"/>
  <c r="Q5921" i="1"/>
  <c r="Q5922" i="1"/>
  <c r="Q5923" i="1"/>
  <c r="Q5924" i="1"/>
  <c r="Q5925" i="1"/>
  <c r="Q5926" i="1"/>
  <c r="Q5927" i="1"/>
  <c r="Q5928" i="1"/>
  <c r="Q5929" i="1"/>
  <c r="Q5930" i="1"/>
  <c r="Q5931" i="1"/>
  <c r="Q5932" i="1"/>
  <c r="Q5933" i="1"/>
  <c r="Q5934" i="1"/>
  <c r="Q5935" i="1"/>
  <c r="Q5936" i="1"/>
  <c r="Q5937" i="1"/>
  <c r="Q5938" i="1"/>
  <c r="Q5939" i="1"/>
  <c r="Q5940" i="1"/>
  <c r="Q5941" i="1"/>
  <c r="Q5942" i="1"/>
  <c r="Q5943" i="1"/>
  <c r="Q5944" i="1"/>
  <c r="Q5945" i="1"/>
  <c r="Q5946" i="1"/>
  <c r="Q5947" i="1"/>
  <c r="Q5948" i="1"/>
  <c r="Q5949" i="1"/>
  <c r="Q5950" i="1"/>
  <c r="Q5951" i="1"/>
  <c r="Q5952" i="1"/>
  <c r="Q5953" i="1"/>
  <c r="Q5954" i="1"/>
  <c r="Q5955" i="1"/>
  <c r="Q5956" i="1"/>
  <c r="Q5957" i="1"/>
  <c r="Q5958" i="1"/>
  <c r="Q5959" i="1"/>
  <c r="Q5960" i="1"/>
  <c r="Q5961" i="1"/>
  <c r="Q5962" i="1"/>
  <c r="Q5963" i="1"/>
  <c r="Q5964" i="1"/>
  <c r="Q5965" i="1"/>
  <c r="Q5966" i="1"/>
  <c r="Q5967" i="1"/>
  <c r="Q5968" i="1"/>
  <c r="Q5969" i="1"/>
  <c r="Q5970" i="1"/>
  <c r="Q5971" i="1"/>
  <c r="Q5972" i="1"/>
  <c r="Q5973" i="1"/>
  <c r="Q5974" i="1"/>
  <c r="Q5975" i="1"/>
  <c r="Q5976" i="1"/>
  <c r="Q5977" i="1"/>
  <c r="Q5978" i="1"/>
  <c r="Q5979" i="1"/>
  <c r="Q5980" i="1"/>
  <c r="Q5981" i="1"/>
  <c r="Q5982" i="1"/>
  <c r="Q5983" i="1"/>
  <c r="Q5984" i="1"/>
  <c r="Q5985" i="1"/>
  <c r="Q5986" i="1"/>
  <c r="Q5987" i="1"/>
  <c r="Q5988" i="1"/>
  <c r="Q5989" i="1"/>
  <c r="Q5990" i="1"/>
  <c r="Q5991" i="1"/>
  <c r="Q5992" i="1"/>
  <c r="Q5993" i="1"/>
  <c r="Q5994" i="1"/>
  <c r="Q5995" i="1"/>
  <c r="Q5996" i="1"/>
  <c r="Q5997" i="1"/>
  <c r="Q5998" i="1"/>
  <c r="Q5999" i="1"/>
  <c r="Q6000" i="1"/>
  <c r="Q6001" i="1"/>
  <c r="Q6002" i="1"/>
  <c r="Q6003" i="1"/>
  <c r="Q6004" i="1"/>
  <c r="Q6005" i="1"/>
  <c r="Q6006" i="1"/>
  <c r="Q6007" i="1"/>
  <c r="Q6008" i="1"/>
  <c r="Q6009" i="1"/>
  <c r="Q6010" i="1"/>
  <c r="Q6011" i="1"/>
  <c r="Q6012" i="1"/>
  <c r="Q6013" i="1"/>
  <c r="Q6014" i="1"/>
  <c r="Q6015" i="1"/>
  <c r="Q6016" i="1"/>
  <c r="Q6017" i="1"/>
  <c r="Q6018" i="1"/>
  <c r="Q6019" i="1"/>
  <c r="Q6020" i="1"/>
  <c r="Q6021" i="1"/>
  <c r="Q6022" i="1"/>
  <c r="Q6023" i="1"/>
  <c r="Q6024" i="1"/>
  <c r="Q6025" i="1"/>
  <c r="Q6026" i="1"/>
  <c r="Q6027" i="1"/>
  <c r="Q6028" i="1"/>
  <c r="Q6029" i="1"/>
  <c r="Q6030" i="1"/>
  <c r="Q6031" i="1"/>
  <c r="Q6032" i="1"/>
  <c r="Q6033" i="1"/>
  <c r="Q6034" i="1"/>
  <c r="Q6035" i="1"/>
  <c r="Q6036" i="1"/>
  <c r="Q6037" i="1"/>
  <c r="Q6038" i="1"/>
  <c r="Q6039" i="1"/>
  <c r="Q6040" i="1"/>
  <c r="Q6041" i="1"/>
  <c r="Q6042" i="1"/>
  <c r="Q6043" i="1"/>
  <c r="Q6044" i="1"/>
  <c r="Q6045" i="1"/>
  <c r="Q6046" i="1"/>
  <c r="Q6047" i="1"/>
  <c r="Q6048" i="1"/>
  <c r="Q6049" i="1"/>
  <c r="Q6050" i="1"/>
  <c r="Q6051" i="1"/>
  <c r="Q6052" i="1"/>
  <c r="Q6053" i="1"/>
  <c r="Q6054" i="1"/>
  <c r="Q6055" i="1"/>
  <c r="Q6056" i="1"/>
  <c r="Q6057" i="1"/>
  <c r="Q6058" i="1"/>
  <c r="Q6059" i="1"/>
  <c r="Q6060" i="1"/>
  <c r="Q6061" i="1"/>
  <c r="Q6062" i="1"/>
  <c r="Q6063" i="1"/>
  <c r="Q6064" i="1"/>
  <c r="Q6065" i="1"/>
  <c r="Q6066" i="1"/>
  <c r="Q6067" i="1"/>
  <c r="Q6068" i="1"/>
  <c r="Q6069" i="1"/>
  <c r="Q6070" i="1"/>
  <c r="Q6071" i="1"/>
  <c r="Q6072" i="1"/>
  <c r="Q6073" i="1"/>
  <c r="Q6074" i="1"/>
  <c r="Q6075" i="1"/>
  <c r="Q6076" i="1"/>
  <c r="Q6077" i="1"/>
  <c r="Q6078" i="1"/>
  <c r="Q6079" i="1"/>
  <c r="Q6080" i="1"/>
  <c r="Q6081" i="1"/>
  <c r="Q6082" i="1"/>
  <c r="Q6083" i="1"/>
  <c r="Q6084" i="1"/>
  <c r="Q6085" i="1"/>
  <c r="Q6086" i="1"/>
  <c r="Q6087" i="1"/>
  <c r="Q6088" i="1"/>
  <c r="Q6089" i="1"/>
  <c r="Q6090" i="1"/>
  <c r="Q6091" i="1"/>
  <c r="Q6092" i="1"/>
  <c r="Q6093" i="1"/>
  <c r="Q6094" i="1"/>
  <c r="Q6095" i="1"/>
  <c r="Q6096" i="1"/>
  <c r="Q6097" i="1"/>
  <c r="Q6098" i="1"/>
  <c r="Q6099" i="1"/>
  <c r="Q6100" i="1"/>
  <c r="Q6101" i="1"/>
  <c r="Q6102" i="1"/>
  <c r="Q6103" i="1"/>
  <c r="Q6104" i="1"/>
  <c r="Q6105" i="1"/>
  <c r="Q6106" i="1"/>
  <c r="Q6107" i="1"/>
  <c r="Q6108" i="1"/>
  <c r="Q6109" i="1"/>
  <c r="Q6110" i="1"/>
  <c r="Q6111" i="1"/>
  <c r="Q6112" i="1"/>
  <c r="Q6113" i="1"/>
  <c r="Q6114" i="1"/>
  <c r="Q6115" i="1"/>
  <c r="Q6116" i="1"/>
  <c r="Q6117" i="1"/>
  <c r="Q6118" i="1"/>
  <c r="Q6119" i="1"/>
  <c r="Q6120" i="1"/>
  <c r="Q6121" i="1"/>
  <c r="Q6122" i="1"/>
  <c r="Q6123" i="1"/>
  <c r="Q6124" i="1"/>
  <c r="Q6125" i="1"/>
  <c r="Q6126" i="1"/>
  <c r="Q6127" i="1"/>
  <c r="Q6128" i="1"/>
  <c r="Q6129" i="1"/>
  <c r="Q6130" i="1"/>
  <c r="Q6131" i="1"/>
  <c r="Q6132" i="1"/>
  <c r="Q6133" i="1"/>
  <c r="Q6134" i="1"/>
  <c r="Q6135" i="1"/>
  <c r="Q6136" i="1"/>
  <c r="Q6137" i="1"/>
  <c r="Q6138" i="1"/>
  <c r="Q6139" i="1"/>
  <c r="Q6140" i="1"/>
  <c r="Q6141" i="1"/>
  <c r="Q6142" i="1"/>
  <c r="Q6143" i="1"/>
  <c r="Q6144" i="1"/>
  <c r="Q6145" i="1"/>
  <c r="Q6146" i="1"/>
  <c r="Q6147" i="1"/>
  <c r="Q6148" i="1"/>
  <c r="Q6149" i="1"/>
  <c r="Q6150" i="1"/>
  <c r="Q6151" i="1"/>
  <c r="Q6152" i="1"/>
  <c r="Q6153" i="1"/>
  <c r="Q6154" i="1"/>
  <c r="Q6155" i="1"/>
  <c r="Q6156" i="1"/>
  <c r="Q6157" i="1"/>
  <c r="Q6158" i="1"/>
  <c r="Q6159" i="1"/>
  <c r="Q6160" i="1"/>
  <c r="Q6161" i="1"/>
  <c r="Q6162" i="1"/>
  <c r="Q6163" i="1"/>
  <c r="Q6164" i="1"/>
  <c r="Q6165" i="1"/>
  <c r="Q6166" i="1"/>
  <c r="Q6167" i="1"/>
  <c r="Q6168" i="1"/>
  <c r="Q6169" i="1"/>
  <c r="Q6170" i="1"/>
  <c r="Q6171" i="1"/>
  <c r="Q6172" i="1"/>
  <c r="Q6173" i="1"/>
  <c r="Q6174" i="1"/>
  <c r="Q6175" i="1"/>
  <c r="Q6176" i="1"/>
  <c r="Q6177" i="1"/>
  <c r="Q6178" i="1"/>
  <c r="Q6179" i="1"/>
  <c r="Q6180" i="1"/>
  <c r="Q6181" i="1"/>
  <c r="Q6182" i="1"/>
  <c r="Q6183" i="1"/>
  <c r="Q6184" i="1"/>
  <c r="Q6185" i="1"/>
  <c r="Q6186" i="1"/>
  <c r="Q6187" i="1"/>
  <c r="Q6188" i="1"/>
  <c r="Q6189" i="1"/>
  <c r="Q6190" i="1"/>
  <c r="Q6191" i="1"/>
  <c r="Q6192" i="1"/>
  <c r="Q6193" i="1"/>
  <c r="Q6194" i="1"/>
  <c r="Q6195" i="1"/>
  <c r="Q6196" i="1"/>
  <c r="Q6197" i="1"/>
  <c r="Q6198" i="1"/>
  <c r="Q6199" i="1"/>
  <c r="Q6200" i="1"/>
  <c r="Q6201" i="1"/>
  <c r="Q6202" i="1"/>
  <c r="Q6203" i="1"/>
  <c r="Q6204" i="1"/>
  <c r="Q6205" i="1"/>
  <c r="Q6206" i="1"/>
  <c r="Q6207" i="1"/>
  <c r="Q6208" i="1"/>
  <c r="Q6209" i="1"/>
  <c r="Q6210" i="1"/>
  <c r="Q6211" i="1"/>
  <c r="Q6212" i="1"/>
  <c r="Q6213" i="1"/>
  <c r="Q6214" i="1"/>
  <c r="Q6215" i="1"/>
  <c r="Q6216" i="1"/>
  <c r="Q6217" i="1"/>
  <c r="Q6218" i="1"/>
  <c r="Q6219" i="1"/>
  <c r="Q6220" i="1"/>
  <c r="Q6221" i="1"/>
  <c r="Q6222" i="1"/>
  <c r="Q6223" i="1"/>
  <c r="Q6224" i="1"/>
  <c r="Q6225" i="1"/>
  <c r="Q6226" i="1"/>
  <c r="Q6227" i="1"/>
  <c r="Q6228" i="1"/>
  <c r="Q6229" i="1"/>
  <c r="Q6230" i="1"/>
  <c r="Q6231" i="1"/>
  <c r="Q6232" i="1"/>
  <c r="Q6233" i="1"/>
  <c r="Q6234" i="1"/>
  <c r="Q6235" i="1"/>
  <c r="Q6236" i="1"/>
  <c r="Q6237" i="1"/>
  <c r="Q6238" i="1"/>
  <c r="Q6239" i="1"/>
  <c r="Q6240" i="1"/>
  <c r="Q6241" i="1"/>
  <c r="Q6242" i="1"/>
  <c r="Q6243" i="1"/>
  <c r="Q6244" i="1"/>
  <c r="Q6245" i="1"/>
  <c r="Q6246" i="1"/>
  <c r="Q6247" i="1"/>
  <c r="Q6248" i="1"/>
  <c r="Q6249" i="1"/>
  <c r="Q6250" i="1"/>
  <c r="Q6251" i="1"/>
  <c r="Q6252" i="1"/>
  <c r="Q6253" i="1"/>
  <c r="Q6254" i="1"/>
  <c r="Q6255" i="1"/>
  <c r="Q6256" i="1"/>
  <c r="Q6257" i="1"/>
  <c r="Q6258" i="1"/>
  <c r="Q6259" i="1"/>
  <c r="Q6260" i="1"/>
  <c r="Q6261" i="1"/>
  <c r="Q6262" i="1"/>
  <c r="Q6263" i="1"/>
  <c r="Q6264" i="1"/>
  <c r="Q6265" i="1"/>
  <c r="Q6266" i="1"/>
  <c r="Q6267" i="1"/>
  <c r="Q6268" i="1"/>
  <c r="Q6269" i="1"/>
  <c r="Q6270" i="1"/>
  <c r="Q6271" i="1"/>
  <c r="Q6272" i="1"/>
  <c r="Q6273" i="1"/>
  <c r="Q6274" i="1"/>
  <c r="Q6275" i="1"/>
  <c r="Q6276" i="1"/>
  <c r="Q6277" i="1"/>
  <c r="Q6278" i="1"/>
  <c r="Q6279" i="1"/>
  <c r="Q6280" i="1"/>
  <c r="Q6281" i="1"/>
  <c r="Q6282" i="1"/>
  <c r="Q6283" i="1"/>
  <c r="Q6284" i="1"/>
  <c r="Q6285" i="1"/>
  <c r="Q6286" i="1"/>
  <c r="Q6287" i="1"/>
  <c r="Q6288" i="1"/>
  <c r="Q6289" i="1"/>
  <c r="Q6290" i="1"/>
  <c r="Q6291" i="1"/>
  <c r="Q6292" i="1"/>
  <c r="Q6293" i="1"/>
  <c r="Q6294" i="1"/>
  <c r="Q6295" i="1"/>
  <c r="Q6296" i="1"/>
  <c r="Q6297" i="1"/>
  <c r="Q6298" i="1"/>
  <c r="Q6299" i="1"/>
  <c r="Q6300" i="1"/>
  <c r="Q6301" i="1"/>
  <c r="Q6302" i="1"/>
  <c r="Q6303" i="1"/>
  <c r="Q6304" i="1"/>
  <c r="Q6305" i="1"/>
  <c r="Q6306" i="1"/>
  <c r="Q6307" i="1"/>
  <c r="Q6308" i="1"/>
  <c r="Q6309" i="1"/>
  <c r="Q6310" i="1"/>
  <c r="Q6311" i="1"/>
  <c r="Q6312" i="1"/>
  <c r="Q6313" i="1"/>
  <c r="Q6314" i="1"/>
  <c r="Q6315" i="1"/>
  <c r="Q6316" i="1"/>
  <c r="Q6317" i="1"/>
  <c r="Q6318" i="1"/>
  <c r="Q6319" i="1"/>
  <c r="Q6320" i="1"/>
  <c r="Q6321" i="1"/>
  <c r="Q6322" i="1"/>
  <c r="Q6323" i="1"/>
  <c r="Q6324" i="1"/>
  <c r="Q6325" i="1"/>
  <c r="Q6326" i="1"/>
  <c r="Q6327" i="1"/>
  <c r="Q6328" i="1"/>
  <c r="Q6329" i="1"/>
  <c r="Q6330" i="1"/>
  <c r="Q6331" i="1"/>
  <c r="Q6332" i="1"/>
  <c r="Q6333" i="1"/>
  <c r="Q6334" i="1"/>
  <c r="Q6335" i="1"/>
  <c r="Q6336" i="1"/>
  <c r="Q6337" i="1"/>
  <c r="Q6338" i="1"/>
  <c r="Q6339" i="1"/>
  <c r="Q6340" i="1"/>
  <c r="Q6341" i="1"/>
  <c r="Q6342" i="1"/>
  <c r="Q6343" i="1"/>
  <c r="Q6344" i="1"/>
  <c r="Q6345" i="1"/>
  <c r="Q6346" i="1"/>
  <c r="Q6347" i="1"/>
  <c r="Q6348" i="1"/>
  <c r="Q6349" i="1"/>
  <c r="Q6350" i="1"/>
  <c r="Q6351" i="1"/>
  <c r="Q6352" i="1"/>
  <c r="Q6353" i="1"/>
  <c r="Q6354" i="1"/>
  <c r="Q6355" i="1"/>
  <c r="Q6356" i="1"/>
  <c r="Q6357" i="1"/>
  <c r="Q6358" i="1"/>
  <c r="Q6359" i="1"/>
  <c r="Q6360" i="1"/>
  <c r="Q6361" i="1"/>
  <c r="Q6362" i="1"/>
  <c r="Q6363" i="1"/>
  <c r="Q6364" i="1"/>
  <c r="Q6365" i="1"/>
  <c r="Q6366" i="1"/>
  <c r="Q6367" i="1"/>
  <c r="Q6368" i="1"/>
  <c r="Q6369" i="1"/>
  <c r="Q6370" i="1"/>
  <c r="Q6371" i="1"/>
  <c r="Q6372" i="1"/>
  <c r="Q6373" i="1"/>
  <c r="Q6374" i="1"/>
  <c r="Q6375" i="1"/>
  <c r="Q6376" i="1"/>
  <c r="Q6377" i="1"/>
  <c r="Q6378" i="1"/>
  <c r="Q6379" i="1"/>
  <c r="Q6380" i="1"/>
  <c r="Q6381" i="1"/>
  <c r="Q6382" i="1"/>
  <c r="Q6383" i="1"/>
  <c r="Q6384" i="1"/>
  <c r="Q6385" i="1"/>
  <c r="Q6386" i="1"/>
  <c r="Q6387" i="1"/>
  <c r="Q6388" i="1"/>
  <c r="Q6389" i="1"/>
  <c r="Q6390" i="1"/>
  <c r="Q6391" i="1"/>
  <c r="Q6392" i="1"/>
  <c r="Q6393" i="1"/>
  <c r="Q6394" i="1"/>
  <c r="Q6395" i="1"/>
  <c r="Q6396" i="1"/>
  <c r="Q6397" i="1"/>
  <c r="Q6398" i="1"/>
  <c r="Q6399" i="1"/>
  <c r="Q6400" i="1"/>
  <c r="Q6401" i="1"/>
  <c r="Q6402" i="1"/>
  <c r="Q6403" i="1"/>
  <c r="Q6404" i="1"/>
  <c r="Q6405" i="1"/>
  <c r="Q6406" i="1"/>
  <c r="Q6407" i="1"/>
  <c r="Q6408" i="1"/>
  <c r="Q6409" i="1"/>
  <c r="Q6410" i="1"/>
  <c r="Q6411" i="1"/>
  <c r="Q6412" i="1"/>
  <c r="Q6413" i="1"/>
  <c r="Q6414" i="1"/>
  <c r="Q6415" i="1"/>
  <c r="Q6416" i="1"/>
  <c r="Q6417" i="1"/>
  <c r="Q6418" i="1"/>
  <c r="Q6419" i="1"/>
  <c r="Q6420" i="1"/>
  <c r="Q6421" i="1"/>
  <c r="Q6422" i="1"/>
  <c r="Q6423" i="1"/>
  <c r="Q6424" i="1"/>
  <c r="Q6425" i="1"/>
  <c r="Q6426" i="1"/>
  <c r="Q6427" i="1"/>
  <c r="Q6428" i="1"/>
  <c r="Q6429" i="1"/>
  <c r="Q6430" i="1"/>
  <c r="Q6431" i="1"/>
  <c r="Q6432" i="1"/>
  <c r="Q6433" i="1"/>
  <c r="Q6434" i="1"/>
  <c r="Q6435" i="1"/>
  <c r="Q6436" i="1"/>
  <c r="Q6437" i="1"/>
  <c r="Q6438" i="1"/>
  <c r="Q6439" i="1"/>
  <c r="Q6440" i="1"/>
  <c r="Q6441" i="1"/>
  <c r="Q6442" i="1"/>
  <c r="Q6443" i="1"/>
  <c r="Q6444" i="1"/>
  <c r="Q6445" i="1"/>
  <c r="Q6446" i="1"/>
  <c r="Q6447" i="1"/>
  <c r="Q6448" i="1"/>
  <c r="Q6449" i="1"/>
  <c r="Q6450" i="1"/>
  <c r="Q6451" i="1"/>
  <c r="Q6452" i="1"/>
  <c r="Q6453" i="1"/>
  <c r="Q6454" i="1"/>
  <c r="Q6455" i="1"/>
  <c r="Q6456" i="1"/>
  <c r="Q6457" i="1"/>
  <c r="Q6458" i="1"/>
  <c r="Q6459" i="1"/>
  <c r="Q6460" i="1"/>
  <c r="Q6461" i="1"/>
  <c r="Q6462" i="1"/>
  <c r="Q6463" i="1"/>
  <c r="Q6464" i="1"/>
  <c r="Q6465" i="1"/>
  <c r="Q6466" i="1"/>
  <c r="Q6467" i="1"/>
  <c r="Q6468" i="1"/>
  <c r="Q6469" i="1"/>
  <c r="Q6470" i="1"/>
  <c r="Q6471" i="1"/>
  <c r="Q6472" i="1"/>
  <c r="Q6473" i="1"/>
  <c r="Q6474" i="1"/>
  <c r="Q6475" i="1"/>
  <c r="Q6476" i="1"/>
  <c r="Q6477" i="1"/>
  <c r="Q6478" i="1"/>
  <c r="Q6479" i="1"/>
  <c r="Q6480" i="1"/>
  <c r="Q6481" i="1"/>
  <c r="Q6482" i="1"/>
  <c r="Q6483" i="1"/>
  <c r="Q6484" i="1"/>
  <c r="Q6485" i="1"/>
  <c r="Q6486" i="1"/>
  <c r="Q6487" i="1"/>
  <c r="Q6488" i="1"/>
  <c r="Q6489" i="1"/>
  <c r="Q6490" i="1"/>
  <c r="Q6491" i="1"/>
  <c r="Q6492" i="1"/>
  <c r="Q6493" i="1"/>
  <c r="Q6494" i="1"/>
  <c r="Q6495" i="1"/>
  <c r="Q6496" i="1"/>
  <c r="Q6497" i="1"/>
  <c r="Q6498" i="1"/>
  <c r="Q6499" i="1"/>
  <c r="Q6500" i="1"/>
  <c r="Q6501" i="1"/>
  <c r="Q6502" i="1"/>
  <c r="Q6503" i="1"/>
  <c r="Q6504" i="1"/>
  <c r="Q6505" i="1"/>
  <c r="Q6506" i="1"/>
  <c r="Q6507" i="1"/>
  <c r="Q6508" i="1"/>
  <c r="Q6509" i="1"/>
  <c r="Q6510" i="1"/>
  <c r="Q6511" i="1"/>
  <c r="Q6512" i="1"/>
  <c r="Q6513" i="1"/>
  <c r="Q6514" i="1"/>
  <c r="Q6515" i="1"/>
  <c r="Q6516" i="1"/>
  <c r="Q6517" i="1"/>
  <c r="Q6518" i="1"/>
  <c r="Q6519" i="1"/>
  <c r="Q6520" i="1"/>
  <c r="Q6521" i="1"/>
  <c r="Q6522" i="1"/>
  <c r="Q6523" i="1"/>
  <c r="Q6524" i="1"/>
  <c r="Q6525" i="1"/>
  <c r="Q6526" i="1"/>
  <c r="Q6527" i="1"/>
  <c r="Q6528" i="1"/>
  <c r="Q6529" i="1"/>
  <c r="Q6530" i="1"/>
  <c r="Q6531" i="1"/>
  <c r="Q6532" i="1"/>
  <c r="Q6533" i="1"/>
  <c r="Q6534" i="1"/>
  <c r="Q6535" i="1"/>
  <c r="Q6536" i="1"/>
  <c r="Q6537" i="1"/>
  <c r="Q6538" i="1"/>
  <c r="Q6539" i="1"/>
  <c r="Q6540" i="1"/>
  <c r="Q6541" i="1"/>
  <c r="Q6542" i="1"/>
  <c r="Q6543" i="1"/>
  <c r="Q6544" i="1"/>
  <c r="Q6545" i="1"/>
  <c r="Q6546" i="1"/>
  <c r="Q6547" i="1"/>
  <c r="Q6548" i="1"/>
  <c r="Q6549" i="1"/>
  <c r="Q6550" i="1"/>
  <c r="Q6551" i="1"/>
  <c r="Q6552" i="1"/>
  <c r="Q6553" i="1"/>
  <c r="Q6554" i="1"/>
  <c r="Q6555" i="1"/>
  <c r="Q6556" i="1"/>
  <c r="Q6557" i="1"/>
  <c r="Q6558" i="1"/>
  <c r="Q6559" i="1"/>
  <c r="Q6560" i="1"/>
  <c r="Q6561" i="1"/>
  <c r="Q6562" i="1"/>
  <c r="Q6563" i="1"/>
  <c r="Q6564" i="1"/>
  <c r="Q6565" i="1"/>
  <c r="Q6566" i="1"/>
  <c r="Q6567" i="1"/>
  <c r="Q6568" i="1"/>
  <c r="Q6569" i="1"/>
  <c r="Q6570" i="1"/>
  <c r="Q6571" i="1"/>
  <c r="Q6572" i="1"/>
  <c r="Q6573" i="1"/>
  <c r="Q6574" i="1"/>
  <c r="Q6575" i="1"/>
  <c r="Q6576" i="1"/>
  <c r="Q6577" i="1"/>
  <c r="Q6578" i="1"/>
  <c r="Q6579" i="1"/>
  <c r="Q6580" i="1"/>
  <c r="Q6581" i="1"/>
  <c r="Q6582" i="1"/>
  <c r="Q6583" i="1"/>
  <c r="Q6584" i="1"/>
  <c r="Q6585" i="1"/>
  <c r="Q6586" i="1"/>
  <c r="Q6587" i="1"/>
  <c r="Q6588" i="1"/>
  <c r="Q6589" i="1"/>
  <c r="Q6590" i="1"/>
  <c r="Q6591" i="1"/>
  <c r="Q6592" i="1"/>
  <c r="Q6593" i="1"/>
  <c r="Q6594" i="1"/>
  <c r="Q6595" i="1"/>
  <c r="Q6596" i="1"/>
  <c r="Q6597" i="1"/>
  <c r="Q6598" i="1"/>
  <c r="Q6599" i="1"/>
  <c r="Q6600" i="1"/>
  <c r="Q6601" i="1"/>
  <c r="Q6602" i="1"/>
  <c r="Q6603" i="1"/>
  <c r="Q6604" i="1"/>
  <c r="Q6605" i="1"/>
  <c r="Q6606" i="1"/>
  <c r="Q6607" i="1"/>
  <c r="Q6608" i="1"/>
  <c r="Q6609" i="1"/>
  <c r="Q6610" i="1"/>
  <c r="Q6611" i="1"/>
  <c r="Q6612" i="1"/>
  <c r="Q6613" i="1"/>
  <c r="Q6614" i="1"/>
  <c r="Q6615" i="1"/>
  <c r="Q6616" i="1"/>
  <c r="Q6617" i="1"/>
  <c r="Q6618" i="1"/>
  <c r="Q6619" i="1"/>
  <c r="Q6620" i="1"/>
  <c r="Q6621" i="1"/>
  <c r="Q6622" i="1"/>
  <c r="Q6623" i="1"/>
  <c r="Q6624" i="1"/>
  <c r="Q6625" i="1"/>
  <c r="Q6626" i="1"/>
  <c r="Q6627" i="1"/>
  <c r="Q6628" i="1"/>
  <c r="Q6629" i="1"/>
  <c r="Q6630" i="1"/>
  <c r="Q6631" i="1"/>
  <c r="Q6632" i="1"/>
  <c r="Q6633" i="1"/>
  <c r="Q6634" i="1"/>
  <c r="Q6635" i="1"/>
  <c r="Q6636" i="1"/>
  <c r="Q6637" i="1"/>
  <c r="Q6638" i="1"/>
  <c r="Q6639" i="1"/>
  <c r="Q6640" i="1"/>
  <c r="Q6641" i="1"/>
  <c r="Q6642" i="1"/>
  <c r="Q6643" i="1"/>
  <c r="Q6644" i="1"/>
  <c r="Q6645" i="1"/>
  <c r="Q6646" i="1"/>
  <c r="Q6647" i="1"/>
  <c r="Q6648" i="1"/>
  <c r="Q6649" i="1"/>
  <c r="Q6650" i="1"/>
  <c r="Q6651" i="1"/>
  <c r="Q6652" i="1"/>
  <c r="Q6653" i="1"/>
  <c r="Q6654" i="1"/>
  <c r="Q6655" i="1"/>
  <c r="Q6656" i="1"/>
  <c r="Q6657" i="1"/>
  <c r="Q6658" i="1"/>
  <c r="Q6659" i="1"/>
  <c r="Q6660" i="1"/>
  <c r="Q6661" i="1"/>
  <c r="Q6662" i="1"/>
  <c r="Q6663" i="1"/>
  <c r="Q6664" i="1"/>
  <c r="Q6665" i="1"/>
  <c r="Q6666" i="1"/>
  <c r="Q6667" i="1"/>
  <c r="Q6668" i="1"/>
  <c r="Q6669" i="1"/>
  <c r="Q6670" i="1"/>
  <c r="Q6671" i="1"/>
  <c r="Q6672" i="1"/>
  <c r="Q6673" i="1"/>
  <c r="Q6674" i="1"/>
  <c r="Q6675" i="1"/>
  <c r="Q6676" i="1"/>
  <c r="Q6677" i="1"/>
  <c r="Q6678" i="1"/>
  <c r="Q6679" i="1"/>
  <c r="Q6680" i="1"/>
  <c r="Q6681" i="1"/>
  <c r="Q6682" i="1"/>
  <c r="Q6683" i="1"/>
  <c r="Q6684" i="1"/>
  <c r="Q6685" i="1"/>
  <c r="Q6686" i="1"/>
  <c r="Q6687" i="1"/>
  <c r="Q6688" i="1"/>
  <c r="Q6689" i="1"/>
  <c r="Q6690" i="1"/>
  <c r="Q6691" i="1"/>
  <c r="Q6692" i="1"/>
  <c r="Q6693" i="1"/>
  <c r="Q6694" i="1"/>
  <c r="Q6695" i="1"/>
  <c r="Q6696" i="1"/>
  <c r="Q6697" i="1"/>
  <c r="Q6698" i="1"/>
  <c r="Q6699" i="1"/>
  <c r="Q6700" i="1"/>
  <c r="Q6701" i="1"/>
  <c r="Q6702" i="1"/>
  <c r="Q6703" i="1"/>
  <c r="Q6704" i="1"/>
  <c r="Q6705" i="1"/>
  <c r="Q6706" i="1"/>
  <c r="Q6707" i="1"/>
  <c r="Q6708" i="1"/>
  <c r="Q6709" i="1"/>
  <c r="Q6710" i="1"/>
  <c r="Q6711" i="1"/>
  <c r="Q6712" i="1"/>
  <c r="Q6713" i="1"/>
  <c r="Q6714" i="1"/>
  <c r="Q6715" i="1"/>
  <c r="Q6716" i="1"/>
  <c r="Q6717" i="1"/>
  <c r="Q6718" i="1"/>
  <c r="Q6719" i="1"/>
  <c r="Q6720" i="1"/>
  <c r="Q6721" i="1"/>
  <c r="Q6722" i="1"/>
  <c r="Q6723" i="1"/>
  <c r="Q6724" i="1"/>
  <c r="Q6725" i="1"/>
  <c r="Q6726" i="1"/>
  <c r="Q6727" i="1"/>
  <c r="Q6728" i="1"/>
  <c r="Q6729" i="1"/>
  <c r="Q6730" i="1"/>
  <c r="Q6731" i="1"/>
  <c r="Q6732" i="1"/>
  <c r="Q6733" i="1"/>
  <c r="Q6734" i="1"/>
  <c r="Q6735" i="1"/>
  <c r="Q6736" i="1"/>
  <c r="Q6737" i="1"/>
  <c r="Q6738" i="1"/>
  <c r="Q6739" i="1"/>
  <c r="Q6740" i="1"/>
  <c r="Q6741" i="1"/>
  <c r="Q6742" i="1"/>
  <c r="Q6743" i="1"/>
  <c r="Q6744" i="1"/>
  <c r="Q6745" i="1"/>
  <c r="Q6746" i="1"/>
  <c r="Q6747" i="1"/>
  <c r="Q6748" i="1"/>
  <c r="Q6749" i="1"/>
  <c r="Q6750" i="1"/>
  <c r="Q6751" i="1"/>
  <c r="Q6752" i="1"/>
  <c r="Q6753" i="1"/>
  <c r="Q6754" i="1"/>
  <c r="Q6755" i="1"/>
  <c r="Q6756" i="1"/>
  <c r="Q6757" i="1"/>
  <c r="Q6758" i="1"/>
  <c r="Q6759" i="1"/>
  <c r="Q6760" i="1"/>
  <c r="Q6761" i="1"/>
  <c r="Q6762" i="1"/>
  <c r="Q6763" i="1"/>
  <c r="Q6764" i="1"/>
  <c r="Q6765" i="1"/>
  <c r="Q6766" i="1"/>
  <c r="Q6767" i="1"/>
  <c r="Q6768" i="1"/>
  <c r="Q6769" i="1"/>
  <c r="Q6770" i="1"/>
  <c r="Q6771" i="1"/>
  <c r="Q6772" i="1"/>
  <c r="Q6773" i="1"/>
  <c r="Q6774" i="1"/>
  <c r="Q6775" i="1"/>
  <c r="Q6776" i="1"/>
  <c r="Q6777" i="1"/>
  <c r="Q6778" i="1"/>
  <c r="Q6779" i="1"/>
  <c r="Q6780" i="1"/>
  <c r="Q6781" i="1"/>
  <c r="Q6782" i="1"/>
  <c r="Q6783" i="1"/>
  <c r="Q6784" i="1"/>
  <c r="Q6785" i="1"/>
  <c r="Q6786" i="1"/>
  <c r="Q6787" i="1"/>
  <c r="Q6788" i="1"/>
  <c r="Q6789" i="1"/>
  <c r="Q6790" i="1"/>
  <c r="Q6791" i="1"/>
  <c r="Q6792" i="1"/>
  <c r="Q6793" i="1"/>
  <c r="Q6794" i="1"/>
  <c r="Q6795" i="1"/>
  <c r="Q6796" i="1"/>
  <c r="Q6797" i="1"/>
  <c r="Q6798" i="1"/>
  <c r="Q6799" i="1"/>
  <c r="Q6800" i="1"/>
  <c r="Q6801" i="1"/>
  <c r="Q6802" i="1"/>
  <c r="Q6803" i="1"/>
  <c r="Q6804" i="1"/>
  <c r="Q6805" i="1"/>
  <c r="Q6806" i="1"/>
  <c r="Q6807" i="1"/>
  <c r="Q6808" i="1"/>
  <c r="Q6809" i="1"/>
  <c r="Q6810" i="1"/>
  <c r="Q6811" i="1"/>
  <c r="Q6812" i="1"/>
  <c r="Q6813" i="1"/>
  <c r="Q6814" i="1"/>
  <c r="Q6815" i="1"/>
  <c r="Q6816" i="1"/>
  <c r="Q6817" i="1"/>
  <c r="Q6818" i="1"/>
  <c r="Q6819" i="1"/>
  <c r="Q6820" i="1"/>
  <c r="Q6821" i="1"/>
  <c r="Q6822" i="1"/>
  <c r="Q6823" i="1"/>
  <c r="Q6824" i="1"/>
  <c r="Q6825" i="1"/>
  <c r="Q6826" i="1"/>
  <c r="Q6827" i="1"/>
  <c r="Q6828" i="1"/>
  <c r="Q6829" i="1"/>
  <c r="Q6830" i="1"/>
  <c r="Q6831" i="1"/>
  <c r="Q6832" i="1"/>
  <c r="Q6833" i="1"/>
  <c r="Q6834" i="1"/>
  <c r="Q6835" i="1"/>
  <c r="Q6836" i="1"/>
  <c r="Q6837" i="1"/>
  <c r="Q6838" i="1"/>
  <c r="Q6839" i="1"/>
  <c r="Q6840" i="1"/>
  <c r="Q6841" i="1"/>
  <c r="Q6842" i="1"/>
  <c r="Q6843" i="1"/>
  <c r="Q6844" i="1"/>
  <c r="Q6845" i="1"/>
  <c r="Q6846" i="1"/>
  <c r="Q6847" i="1"/>
  <c r="Q6848" i="1"/>
  <c r="Q6849" i="1"/>
  <c r="Q6850" i="1"/>
  <c r="Q6851" i="1"/>
  <c r="Q6852" i="1"/>
  <c r="Q6853" i="1"/>
  <c r="Q6854" i="1"/>
  <c r="Q6855" i="1"/>
  <c r="Q6856" i="1"/>
  <c r="Q6857" i="1"/>
  <c r="Q6858" i="1"/>
  <c r="Q6859" i="1"/>
  <c r="Q6860" i="1"/>
  <c r="Q6861" i="1"/>
  <c r="Q6862" i="1"/>
  <c r="Q6863" i="1"/>
  <c r="Q6864" i="1"/>
  <c r="Q6865" i="1"/>
  <c r="Q6866" i="1"/>
  <c r="Q6867" i="1"/>
  <c r="Q6868" i="1"/>
  <c r="Q6869" i="1"/>
  <c r="Q6870" i="1"/>
  <c r="Q6871" i="1"/>
  <c r="Q6872" i="1"/>
  <c r="Q6873" i="1"/>
  <c r="Q6874" i="1"/>
  <c r="Q6875" i="1"/>
  <c r="Q6876" i="1"/>
  <c r="Q6877" i="1"/>
  <c r="Q6878" i="1"/>
  <c r="Q6879" i="1"/>
  <c r="Q6880" i="1"/>
  <c r="Q6881" i="1"/>
  <c r="Q6882" i="1"/>
  <c r="Q6883" i="1"/>
  <c r="Q6884" i="1"/>
  <c r="Q6885" i="1"/>
  <c r="Q6886" i="1"/>
  <c r="Q6887" i="1"/>
  <c r="Q6888" i="1"/>
  <c r="Q6889" i="1"/>
  <c r="Q6890" i="1"/>
  <c r="Q6891" i="1"/>
  <c r="Q6892" i="1"/>
  <c r="Q6893" i="1"/>
  <c r="Q6894" i="1"/>
  <c r="Q6895" i="1"/>
  <c r="Q6896" i="1"/>
  <c r="Q6897" i="1"/>
  <c r="Q6898" i="1"/>
  <c r="Q6899" i="1"/>
  <c r="Q6900" i="1"/>
  <c r="Q6901" i="1"/>
  <c r="Q6902" i="1"/>
  <c r="Q6903" i="1"/>
  <c r="Q6904" i="1"/>
  <c r="Q6905" i="1"/>
  <c r="Q6906" i="1"/>
  <c r="Q6907" i="1"/>
  <c r="Q6908" i="1"/>
  <c r="Q6909" i="1"/>
  <c r="Q6910" i="1"/>
  <c r="Q6911" i="1"/>
  <c r="Q6912" i="1"/>
  <c r="Q6913" i="1"/>
  <c r="Q6914" i="1"/>
  <c r="Q6915" i="1"/>
  <c r="Q6916" i="1"/>
  <c r="Q6917" i="1"/>
  <c r="Q6918" i="1"/>
  <c r="Q6919" i="1"/>
  <c r="Q6920" i="1"/>
  <c r="Q6921" i="1"/>
  <c r="Q6922" i="1"/>
  <c r="Q6923" i="1"/>
  <c r="Q6924" i="1"/>
  <c r="Q6925" i="1"/>
  <c r="Q6926" i="1"/>
  <c r="Q6927" i="1"/>
  <c r="Q6928" i="1"/>
  <c r="Q6929" i="1"/>
  <c r="Q6930" i="1"/>
  <c r="Q6931" i="1"/>
  <c r="Q6932" i="1"/>
  <c r="Q6933" i="1"/>
  <c r="Q6934" i="1"/>
  <c r="Q6935" i="1"/>
  <c r="Q6936" i="1"/>
  <c r="Q6937" i="1"/>
  <c r="Q6938" i="1"/>
  <c r="Q6939" i="1"/>
  <c r="Q6940" i="1"/>
  <c r="Q6941" i="1"/>
  <c r="Q6942" i="1"/>
  <c r="Q6943" i="1"/>
  <c r="Q6944" i="1"/>
  <c r="Q6945" i="1"/>
  <c r="Q6946" i="1"/>
  <c r="Q6947" i="1"/>
  <c r="Q6948" i="1"/>
  <c r="Q6949" i="1"/>
  <c r="Q6950" i="1"/>
  <c r="Q6951" i="1"/>
  <c r="Q6952" i="1"/>
  <c r="Q6953" i="1"/>
  <c r="Q6954" i="1"/>
  <c r="Q6955" i="1"/>
  <c r="Q6956" i="1"/>
  <c r="Q6957" i="1"/>
  <c r="Q6958" i="1"/>
  <c r="Q6959" i="1"/>
  <c r="Q6960" i="1"/>
  <c r="Q6961" i="1"/>
  <c r="Q6962" i="1"/>
  <c r="Q6963" i="1"/>
  <c r="Q6964" i="1"/>
  <c r="Q6965" i="1"/>
  <c r="Q6966" i="1"/>
  <c r="Q6967" i="1"/>
  <c r="Q6968" i="1"/>
  <c r="Q6969" i="1"/>
  <c r="Q6970" i="1"/>
  <c r="Q6971" i="1"/>
  <c r="Q6972" i="1"/>
  <c r="Q6973" i="1"/>
  <c r="Q6974" i="1"/>
  <c r="Q6975" i="1"/>
  <c r="Q6976" i="1"/>
  <c r="Q6977" i="1"/>
  <c r="Q6978" i="1"/>
  <c r="Q6979" i="1"/>
  <c r="Q6980" i="1"/>
  <c r="Q6981" i="1"/>
  <c r="Q6982" i="1"/>
  <c r="Q6983" i="1"/>
  <c r="Q6984" i="1"/>
  <c r="Q6985" i="1"/>
  <c r="Q6986" i="1"/>
  <c r="Q6987" i="1"/>
  <c r="Q6988" i="1"/>
  <c r="Q6989" i="1"/>
  <c r="Q6990" i="1"/>
  <c r="Q6991" i="1"/>
  <c r="Q6992" i="1"/>
  <c r="Q6993" i="1"/>
  <c r="Q6994" i="1"/>
  <c r="Q6995" i="1"/>
  <c r="Q6996" i="1"/>
  <c r="Q6997" i="1"/>
  <c r="Q6998" i="1"/>
  <c r="Q6999" i="1"/>
  <c r="Q7000" i="1"/>
  <c r="Q7001" i="1"/>
  <c r="Q7002" i="1"/>
  <c r="Q7003" i="1"/>
  <c r="Q7004" i="1"/>
  <c r="Q7005" i="1"/>
  <c r="Q7006" i="1"/>
  <c r="Q7007" i="1"/>
  <c r="Q7008" i="1"/>
  <c r="Q7009" i="1"/>
  <c r="Q7010" i="1"/>
  <c r="Q7011" i="1"/>
  <c r="Q7012" i="1"/>
  <c r="Q7013" i="1"/>
  <c r="Q7014" i="1"/>
  <c r="Q7015" i="1"/>
  <c r="Q7016" i="1"/>
  <c r="Q7017" i="1"/>
  <c r="Q7018" i="1"/>
  <c r="Q7019" i="1"/>
  <c r="Q7020" i="1"/>
  <c r="Q7021" i="1"/>
  <c r="Q7022" i="1"/>
  <c r="Q7023" i="1"/>
  <c r="Q7024" i="1"/>
  <c r="Q7025" i="1"/>
  <c r="Q7026" i="1"/>
  <c r="Q7027" i="1"/>
  <c r="Q7028" i="1"/>
  <c r="Q7029" i="1"/>
  <c r="Q7030" i="1"/>
  <c r="Q7031" i="1"/>
  <c r="Q7032" i="1"/>
  <c r="Q7033" i="1"/>
  <c r="Q7034" i="1"/>
  <c r="Q7035" i="1"/>
  <c r="Q7036" i="1"/>
  <c r="Q7037" i="1"/>
  <c r="Q7038" i="1"/>
  <c r="Q7039" i="1"/>
  <c r="Q7040" i="1"/>
  <c r="Q7041" i="1"/>
  <c r="Q7042" i="1"/>
  <c r="Q7043" i="1"/>
  <c r="Q7044" i="1"/>
  <c r="Q7045" i="1"/>
  <c r="Q7046" i="1"/>
  <c r="Q7047" i="1"/>
  <c r="Q7048" i="1"/>
  <c r="Q7049" i="1"/>
  <c r="Q7050" i="1"/>
  <c r="Q7051" i="1"/>
  <c r="Q7052" i="1"/>
  <c r="Q7053" i="1"/>
  <c r="Q7054" i="1"/>
  <c r="Q7055" i="1"/>
  <c r="Q7056" i="1"/>
  <c r="Q7057" i="1"/>
  <c r="Q7058" i="1"/>
  <c r="Q7059" i="1"/>
  <c r="Q7060" i="1"/>
  <c r="Q7061" i="1"/>
  <c r="Q7062" i="1"/>
  <c r="Q7063" i="1"/>
  <c r="Q7064" i="1"/>
  <c r="Q7065" i="1"/>
  <c r="Q7066" i="1"/>
  <c r="Q7067" i="1"/>
  <c r="Q7068" i="1"/>
  <c r="Q7069" i="1"/>
  <c r="Q7070" i="1"/>
  <c r="Q7071" i="1"/>
  <c r="Q7072" i="1"/>
  <c r="Q7073" i="1"/>
  <c r="Q7074" i="1"/>
  <c r="Q7075" i="1"/>
  <c r="Q7076" i="1"/>
  <c r="Q7077" i="1"/>
  <c r="Q7078" i="1"/>
  <c r="Q7079" i="1"/>
  <c r="Q7080" i="1"/>
  <c r="Q7081" i="1"/>
  <c r="Q7082" i="1"/>
  <c r="Q7083" i="1"/>
  <c r="Q7084" i="1"/>
  <c r="Q7085" i="1"/>
  <c r="Q7086" i="1"/>
  <c r="Q7087" i="1"/>
  <c r="Q7088" i="1"/>
  <c r="Q7089" i="1"/>
  <c r="Q7090" i="1"/>
  <c r="Q7091" i="1"/>
  <c r="Q7092" i="1"/>
  <c r="Q7093" i="1"/>
  <c r="Q7094" i="1"/>
  <c r="Q7095" i="1"/>
  <c r="Q7096" i="1"/>
  <c r="Q7097" i="1"/>
  <c r="Q7098" i="1"/>
  <c r="Q7099" i="1"/>
  <c r="Q7100" i="1"/>
  <c r="Q7101" i="1"/>
  <c r="Q7102" i="1"/>
  <c r="Q7103" i="1"/>
  <c r="Q7104" i="1"/>
  <c r="Q7105" i="1"/>
  <c r="Q7106" i="1"/>
  <c r="Q7107" i="1"/>
  <c r="Q7108" i="1"/>
  <c r="Q7109" i="1"/>
  <c r="Q7110" i="1"/>
  <c r="Q7111" i="1"/>
  <c r="Q7112" i="1"/>
  <c r="Q7113" i="1"/>
  <c r="Q7114" i="1"/>
  <c r="Q7115" i="1"/>
  <c r="Q7116" i="1"/>
  <c r="Q7117" i="1"/>
  <c r="Q7118" i="1"/>
  <c r="Q7119" i="1"/>
  <c r="Q7120" i="1"/>
  <c r="Q7121" i="1"/>
  <c r="Q7122" i="1"/>
  <c r="Q7123" i="1"/>
  <c r="Q7124" i="1"/>
  <c r="Q7125" i="1"/>
  <c r="Q7126" i="1"/>
  <c r="Q7127" i="1"/>
  <c r="Q7128" i="1"/>
  <c r="Q7129" i="1"/>
  <c r="Q7130" i="1"/>
  <c r="Q7131" i="1"/>
  <c r="Q7132" i="1"/>
  <c r="Q7133" i="1"/>
  <c r="Q7134" i="1"/>
  <c r="Q7135" i="1"/>
  <c r="Q7136" i="1"/>
  <c r="Q7137" i="1"/>
  <c r="Q7138" i="1"/>
  <c r="Q7139" i="1"/>
  <c r="Q7140" i="1"/>
  <c r="Q7141" i="1"/>
  <c r="Q7142" i="1"/>
  <c r="Q7143" i="1"/>
  <c r="Q7144" i="1"/>
  <c r="Q7145" i="1"/>
  <c r="Q7146" i="1"/>
  <c r="Q7147" i="1"/>
  <c r="Q7148" i="1"/>
  <c r="Q7149" i="1"/>
  <c r="Q7150" i="1"/>
  <c r="Q7151" i="1"/>
  <c r="Q7152" i="1"/>
  <c r="Q7153" i="1"/>
  <c r="Q7154" i="1"/>
  <c r="Q7155" i="1"/>
  <c r="Q7156" i="1"/>
  <c r="Q7157" i="1"/>
  <c r="Q7158" i="1"/>
  <c r="Q7159" i="1"/>
  <c r="Q7160" i="1"/>
  <c r="Q7161" i="1"/>
  <c r="Q7162" i="1"/>
  <c r="Q7163" i="1"/>
  <c r="Q7164" i="1"/>
  <c r="Q7165" i="1"/>
  <c r="Q7166" i="1"/>
  <c r="Q7167" i="1"/>
  <c r="Q7168" i="1"/>
  <c r="Q7169" i="1"/>
  <c r="Q7170" i="1"/>
  <c r="Q7171" i="1"/>
  <c r="Q7172" i="1"/>
  <c r="Q7173" i="1"/>
  <c r="Q7174" i="1"/>
  <c r="Q7175" i="1"/>
  <c r="Q7176" i="1"/>
  <c r="Q7177" i="1"/>
  <c r="Q7178" i="1"/>
  <c r="Q7179" i="1"/>
  <c r="Q7180" i="1"/>
  <c r="Q7181" i="1"/>
  <c r="Q7182" i="1"/>
  <c r="Q7183" i="1"/>
  <c r="Q7184" i="1"/>
  <c r="Q7185" i="1"/>
  <c r="Q7186" i="1"/>
  <c r="Q7187" i="1"/>
  <c r="Q7188" i="1"/>
  <c r="Q7189" i="1"/>
  <c r="Q7190" i="1"/>
  <c r="Q7191" i="1"/>
  <c r="Q7192" i="1"/>
  <c r="Q7193" i="1"/>
  <c r="Q7194" i="1"/>
  <c r="Q7195" i="1"/>
  <c r="Q7196" i="1"/>
  <c r="Q7197" i="1"/>
  <c r="Q7198" i="1"/>
  <c r="Q7199" i="1"/>
  <c r="Q7200" i="1"/>
  <c r="Q7201" i="1"/>
  <c r="Q7202" i="1"/>
  <c r="Q7203" i="1"/>
  <c r="Q7204" i="1"/>
  <c r="Q7205" i="1"/>
  <c r="Q7206" i="1"/>
  <c r="Q7207" i="1"/>
  <c r="Q7208" i="1"/>
  <c r="Q7209" i="1"/>
  <c r="Q7210" i="1"/>
  <c r="Q7211" i="1"/>
  <c r="Q7212" i="1"/>
  <c r="Q7213" i="1"/>
  <c r="Q7214" i="1"/>
  <c r="Q7215" i="1"/>
  <c r="Q7216" i="1"/>
  <c r="Q7217" i="1"/>
  <c r="Q7218" i="1"/>
  <c r="Q7219" i="1"/>
  <c r="Q7220" i="1"/>
  <c r="Q7221" i="1"/>
  <c r="Q7222" i="1"/>
  <c r="Q7223" i="1"/>
  <c r="Q7224" i="1"/>
  <c r="Q7225" i="1"/>
  <c r="Q7226" i="1"/>
  <c r="Q7227" i="1"/>
  <c r="Q7228" i="1"/>
  <c r="Q7229" i="1"/>
  <c r="Q7230" i="1"/>
  <c r="Q7231" i="1"/>
  <c r="Q7232" i="1"/>
  <c r="Q7233" i="1"/>
  <c r="Q7234" i="1"/>
  <c r="Q7235" i="1"/>
  <c r="Q7236" i="1"/>
  <c r="Q7237" i="1"/>
  <c r="Q7238" i="1"/>
  <c r="Q7239" i="1"/>
  <c r="Q7240" i="1"/>
  <c r="Q7241" i="1"/>
  <c r="Q7242" i="1"/>
  <c r="Q7243" i="1"/>
  <c r="Q7244" i="1"/>
  <c r="Q7245" i="1"/>
  <c r="Q7246" i="1"/>
  <c r="Q7247" i="1"/>
  <c r="Q7248" i="1"/>
  <c r="Q7249" i="1"/>
  <c r="Q7250" i="1"/>
  <c r="Q7251" i="1"/>
  <c r="Q7252" i="1"/>
  <c r="Q7253" i="1"/>
  <c r="Q7254" i="1"/>
  <c r="Q7255" i="1"/>
  <c r="Q7256" i="1"/>
  <c r="Q7257" i="1"/>
  <c r="Q7258" i="1"/>
  <c r="Q7259" i="1"/>
  <c r="Q7260" i="1"/>
  <c r="Q7261" i="1"/>
  <c r="Q7262" i="1"/>
  <c r="Q7263" i="1"/>
  <c r="Q7264" i="1"/>
  <c r="Q7265" i="1"/>
  <c r="Q7266" i="1"/>
  <c r="Q7267" i="1"/>
  <c r="Q7268" i="1"/>
  <c r="Q7269" i="1"/>
  <c r="Q7270" i="1"/>
  <c r="Q7271" i="1"/>
  <c r="Q7272" i="1"/>
  <c r="Q7273" i="1"/>
  <c r="Q7274" i="1"/>
  <c r="Q7275" i="1"/>
  <c r="Q7276" i="1"/>
  <c r="Q7277" i="1"/>
  <c r="Q7278" i="1"/>
  <c r="Q7279" i="1"/>
  <c r="Q7280" i="1"/>
  <c r="Q7281" i="1"/>
  <c r="Q7282" i="1"/>
  <c r="Q7283" i="1"/>
  <c r="Q7284" i="1"/>
  <c r="Q7285" i="1"/>
  <c r="Q7286" i="1"/>
  <c r="Q7287" i="1"/>
  <c r="Q7288" i="1"/>
  <c r="Q7289" i="1"/>
  <c r="Q7290" i="1"/>
  <c r="Q7291" i="1"/>
  <c r="Q7292" i="1"/>
  <c r="Q7293" i="1"/>
  <c r="Q7294" i="1"/>
  <c r="Q7295" i="1"/>
  <c r="Q7296" i="1"/>
  <c r="Q7297" i="1"/>
  <c r="Q7298" i="1"/>
  <c r="Q7299" i="1"/>
  <c r="Q7300" i="1"/>
  <c r="Q7301" i="1"/>
  <c r="Q7302" i="1"/>
  <c r="Q7303" i="1"/>
  <c r="Q7304" i="1"/>
  <c r="Q7305" i="1"/>
  <c r="Q7306" i="1"/>
  <c r="Q7307" i="1"/>
  <c r="Q7308" i="1"/>
  <c r="Q7309" i="1"/>
  <c r="Q7310" i="1"/>
  <c r="Q7311" i="1"/>
  <c r="Q7312" i="1"/>
  <c r="Q7313" i="1"/>
  <c r="Q7314" i="1"/>
  <c r="Q7315" i="1"/>
  <c r="Q7316" i="1"/>
  <c r="Q7317" i="1"/>
  <c r="Q7318" i="1"/>
  <c r="Q7319" i="1"/>
  <c r="Q7320" i="1"/>
  <c r="Q7321" i="1"/>
  <c r="Q7322" i="1"/>
  <c r="Q7323" i="1"/>
  <c r="Q7324" i="1"/>
  <c r="Q7325" i="1"/>
  <c r="Q7326" i="1"/>
  <c r="Q7327" i="1"/>
  <c r="Q7328" i="1"/>
  <c r="Q7329" i="1"/>
  <c r="Q7330" i="1"/>
  <c r="Q7331" i="1"/>
  <c r="Q7332" i="1"/>
  <c r="Q7333" i="1"/>
  <c r="Q7334" i="1"/>
  <c r="Q7335" i="1"/>
  <c r="Q7336" i="1"/>
  <c r="Q7337" i="1"/>
  <c r="Q7338" i="1"/>
  <c r="Q7339" i="1"/>
  <c r="Q7340" i="1"/>
  <c r="Q7341" i="1"/>
  <c r="Q7342" i="1"/>
  <c r="Q7343" i="1"/>
  <c r="Q7344" i="1"/>
  <c r="Q7345" i="1"/>
  <c r="Q7346" i="1"/>
  <c r="Q7347" i="1"/>
  <c r="Q7348" i="1"/>
  <c r="Q7349" i="1"/>
  <c r="Q7350" i="1"/>
  <c r="Q7351" i="1"/>
  <c r="Q7352" i="1"/>
  <c r="Q7353" i="1"/>
  <c r="Q7354" i="1"/>
  <c r="Q7355" i="1"/>
  <c r="Q7356" i="1"/>
  <c r="Q7357" i="1"/>
  <c r="Q7358" i="1"/>
  <c r="Q7359" i="1"/>
  <c r="Q7360" i="1"/>
  <c r="Q7361" i="1"/>
  <c r="Q7362" i="1"/>
  <c r="Q7363" i="1"/>
  <c r="Q7364" i="1"/>
  <c r="Q7365" i="1"/>
  <c r="Q7366" i="1"/>
  <c r="Q7367" i="1"/>
  <c r="Q7368" i="1"/>
  <c r="Q7369" i="1"/>
  <c r="Q7370" i="1"/>
  <c r="Q7371" i="1"/>
  <c r="Q7372" i="1"/>
  <c r="Q7373" i="1"/>
  <c r="Q7374" i="1"/>
  <c r="Q7375" i="1"/>
  <c r="Q7376" i="1"/>
  <c r="Q7377" i="1"/>
  <c r="Q7378" i="1"/>
  <c r="Q7379" i="1"/>
  <c r="Q7380" i="1"/>
  <c r="Q7381" i="1"/>
  <c r="Q7382" i="1"/>
  <c r="Q7383" i="1"/>
  <c r="Q7384" i="1"/>
  <c r="Q7385" i="1"/>
  <c r="Q7386" i="1"/>
  <c r="Q7387" i="1"/>
  <c r="Q7388" i="1"/>
  <c r="Q7389" i="1"/>
  <c r="Q7390" i="1"/>
  <c r="Q7391" i="1"/>
  <c r="Q7392" i="1"/>
  <c r="Q7393" i="1"/>
  <c r="Q7394" i="1"/>
  <c r="Q7395" i="1"/>
  <c r="Q7396" i="1"/>
  <c r="Q7397" i="1"/>
  <c r="Q7398" i="1"/>
  <c r="Q7399" i="1"/>
  <c r="Q7400" i="1"/>
  <c r="Q7401" i="1"/>
  <c r="Q7402" i="1"/>
  <c r="Q7403" i="1"/>
  <c r="Q7404" i="1"/>
  <c r="Q7405" i="1"/>
  <c r="Q7406" i="1"/>
  <c r="Q7407" i="1"/>
  <c r="Q7408" i="1"/>
  <c r="Q7409" i="1"/>
  <c r="Q7410" i="1"/>
  <c r="Q7411" i="1"/>
  <c r="Q7412" i="1"/>
  <c r="Q7413" i="1"/>
  <c r="Q7414" i="1"/>
  <c r="Q7415" i="1"/>
  <c r="Q7416" i="1"/>
  <c r="Q7417" i="1"/>
  <c r="Q7418" i="1"/>
  <c r="Q7419" i="1"/>
  <c r="Q7420" i="1"/>
  <c r="Q7421" i="1"/>
  <c r="Q7422" i="1"/>
  <c r="Q7423" i="1"/>
  <c r="Q7424" i="1"/>
  <c r="Q7425" i="1"/>
  <c r="Q7426" i="1"/>
  <c r="Q7427" i="1"/>
  <c r="Q7428" i="1"/>
  <c r="Q7429" i="1"/>
  <c r="Q7430" i="1"/>
  <c r="Q7431" i="1"/>
  <c r="Q7432" i="1"/>
  <c r="Q7433" i="1"/>
  <c r="Q7434" i="1"/>
  <c r="Q7435" i="1"/>
  <c r="Q7436" i="1"/>
  <c r="Q7437" i="1"/>
  <c r="Q7438" i="1"/>
  <c r="Q7439" i="1"/>
  <c r="Q7440" i="1"/>
  <c r="Q7441" i="1"/>
  <c r="Q7442" i="1"/>
  <c r="Q7443" i="1"/>
  <c r="Q7444" i="1"/>
  <c r="Q7445" i="1"/>
  <c r="Q7446" i="1"/>
  <c r="Q7447" i="1"/>
  <c r="Q7448" i="1"/>
  <c r="Q7449" i="1"/>
  <c r="Q7450" i="1"/>
  <c r="Q7451" i="1"/>
  <c r="Q7452" i="1"/>
  <c r="Q7453" i="1"/>
  <c r="Q7454" i="1"/>
  <c r="Q7455" i="1"/>
  <c r="Q7456" i="1"/>
  <c r="Q7457" i="1"/>
  <c r="Q7458" i="1"/>
  <c r="Q7459" i="1"/>
  <c r="Q7460" i="1"/>
  <c r="Q7461" i="1"/>
  <c r="Q7462" i="1"/>
  <c r="Q7463" i="1"/>
  <c r="Q7464" i="1"/>
  <c r="Q7465" i="1"/>
  <c r="Q7466" i="1"/>
  <c r="Q7467" i="1"/>
  <c r="Q7468" i="1"/>
  <c r="Q7469" i="1"/>
  <c r="Q7470" i="1"/>
  <c r="Q7471" i="1"/>
  <c r="Q7472" i="1"/>
  <c r="Q7473" i="1"/>
  <c r="Q7474" i="1"/>
  <c r="Q7475" i="1"/>
  <c r="Q7476" i="1"/>
  <c r="Q7477" i="1"/>
  <c r="Q7478" i="1"/>
  <c r="Q7479" i="1"/>
  <c r="Q7480" i="1"/>
  <c r="Q7481" i="1"/>
  <c r="Q7482" i="1"/>
  <c r="Q7483" i="1"/>
  <c r="Q7484" i="1"/>
  <c r="Q7485" i="1"/>
  <c r="Q7486" i="1"/>
  <c r="Q7487" i="1"/>
  <c r="Q7488" i="1"/>
  <c r="Q7489" i="1"/>
  <c r="Q7490" i="1"/>
  <c r="Q7491" i="1"/>
  <c r="Q7492" i="1"/>
  <c r="Q7493" i="1"/>
  <c r="Q7494" i="1"/>
  <c r="Q7495" i="1"/>
  <c r="Q7496" i="1"/>
  <c r="Q7497" i="1"/>
  <c r="Q7498" i="1"/>
  <c r="Q7499" i="1"/>
  <c r="Q7500" i="1"/>
  <c r="Q7501" i="1"/>
  <c r="Q7502" i="1"/>
  <c r="Q7503" i="1"/>
  <c r="Q7504" i="1"/>
  <c r="Q7505" i="1"/>
  <c r="Q7506" i="1"/>
  <c r="Q7507" i="1"/>
  <c r="Q7508" i="1"/>
  <c r="Q7509" i="1"/>
  <c r="Q7510" i="1"/>
  <c r="Q7511" i="1"/>
  <c r="Q7512" i="1"/>
  <c r="Q7513" i="1"/>
  <c r="Q7514" i="1"/>
  <c r="Q7515" i="1"/>
  <c r="Q7516" i="1"/>
  <c r="Q7517" i="1"/>
  <c r="Q7518" i="1"/>
  <c r="Q7519" i="1"/>
  <c r="Q7520" i="1"/>
  <c r="Q7521" i="1"/>
  <c r="Q7522" i="1"/>
  <c r="Q7523" i="1"/>
  <c r="Q7524" i="1"/>
  <c r="Q7525" i="1"/>
  <c r="Q7526" i="1"/>
  <c r="Q7527" i="1"/>
  <c r="Q7528" i="1"/>
  <c r="Q7529" i="1"/>
  <c r="Q7530" i="1"/>
  <c r="Q7531" i="1"/>
  <c r="Q7532" i="1"/>
  <c r="Q7533" i="1"/>
  <c r="Q7534" i="1"/>
  <c r="Q7535" i="1"/>
  <c r="Q7536" i="1"/>
  <c r="Q7537" i="1"/>
  <c r="Q7538" i="1"/>
  <c r="Q7539" i="1"/>
  <c r="Q7540" i="1"/>
  <c r="Q7541" i="1"/>
  <c r="Q7542" i="1"/>
  <c r="Q7543" i="1"/>
  <c r="Q7544" i="1"/>
  <c r="Q7545" i="1"/>
  <c r="Q7546" i="1"/>
  <c r="Q7547" i="1"/>
  <c r="Q7548" i="1"/>
  <c r="Q7549" i="1"/>
  <c r="Q7550" i="1"/>
  <c r="Q7551" i="1"/>
  <c r="Q7552" i="1"/>
  <c r="Q7553" i="1"/>
  <c r="Q7554" i="1"/>
  <c r="Q7555" i="1"/>
  <c r="Q7556" i="1"/>
  <c r="Q7557" i="1"/>
  <c r="Q7558" i="1"/>
  <c r="Q7559" i="1"/>
  <c r="Q7560" i="1"/>
  <c r="Q7561" i="1"/>
  <c r="Q7562" i="1"/>
  <c r="Q7563" i="1"/>
  <c r="Q7564" i="1"/>
  <c r="Q7565" i="1"/>
  <c r="Q7566" i="1"/>
  <c r="Q7567" i="1"/>
  <c r="Q7568" i="1"/>
  <c r="Q7569" i="1"/>
  <c r="Q7570" i="1"/>
  <c r="Q7571" i="1"/>
  <c r="Q7572" i="1"/>
  <c r="Q7573" i="1"/>
  <c r="Q7574" i="1"/>
  <c r="Q7575" i="1"/>
  <c r="Q7576" i="1"/>
  <c r="Q7577" i="1"/>
  <c r="Q7578" i="1"/>
  <c r="Q7579" i="1"/>
  <c r="Q7580" i="1"/>
  <c r="Q7581" i="1"/>
  <c r="Q7582" i="1"/>
  <c r="Q7583" i="1"/>
  <c r="Q7584" i="1"/>
  <c r="Q7585" i="1"/>
  <c r="Q7586" i="1"/>
  <c r="Q7587" i="1"/>
  <c r="Q7588" i="1"/>
  <c r="Q7589" i="1"/>
  <c r="Q7590" i="1"/>
  <c r="Q7591" i="1"/>
  <c r="Q7592" i="1"/>
  <c r="Q7593" i="1"/>
  <c r="Q7594" i="1"/>
  <c r="Q7595" i="1"/>
  <c r="Q7596" i="1"/>
  <c r="Q7597" i="1"/>
  <c r="Q7598" i="1"/>
  <c r="Q7599" i="1"/>
  <c r="Q7600" i="1"/>
  <c r="Q7601" i="1"/>
  <c r="Q7602" i="1"/>
  <c r="Q7603" i="1"/>
  <c r="Q7604" i="1"/>
  <c r="Q7605" i="1"/>
  <c r="Q7606" i="1"/>
  <c r="Q7607" i="1"/>
  <c r="Q7608" i="1"/>
  <c r="Q7609" i="1"/>
  <c r="Q7610" i="1"/>
  <c r="Q7611" i="1"/>
  <c r="Q7612" i="1"/>
  <c r="Q7613" i="1"/>
  <c r="Q7614" i="1"/>
  <c r="Q7615" i="1"/>
  <c r="Q7616" i="1"/>
  <c r="Q7617" i="1"/>
  <c r="Q7618" i="1"/>
  <c r="Q7619" i="1"/>
  <c r="Q7620" i="1"/>
  <c r="Q7621" i="1"/>
  <c r="Q7622" i="1"/>
  <c r="Q7623" i="1"/>
  <c r="Q7624" i="1"/>
  <c r="Q7625" i="1"/>
  <c r="Q7626" i="1"/>
  <c r="Q7627" i="1"/>
  <c r="Q7628" i="1"/>
  <c r="Q7629" i="1"/>
  <c r="Q7630" i="1"/>
  <c r="Q7631" i="1"/>
  <c r="Q7632" i="1"/>
  <c r="Q7633" i="1"/>
  <c r="Q7634" i="1"/>
  <c r="Q7635" i="1"/>
  <c r="Q7636" i="1"/>
  <c r="Q7637" i="1"/>
  <c r="Q7638" i="1"/>
  <c r="Q7639" i="1"/>
  <c r="Q7640" i="1"/>
  <c r="Q7641" i="1"/>
  <c r="Q7642" i="1"/>
  <c r="Q7643" i="1"/>
  <c r="Q7644" i="1"/>
  <c r="Q7645" i="1"/>
  <c r="Q7646" i="1"/>
  <c r="Q7647" i="1"/>
  <c r="Q7648" i="1"/>
  <c r="Q7649" i="1"/>
  <c r="Q7650" i="1"/>
  <c r="Q7651" i="1"/>
  <c r="Q7652" i="1"/>
  <c r="Q7653" i="1"/>
  <c r="Q7654" i="1"/>
  <c r="Q7655" i="1"/>
  <c r="Q7656" i="1"/>
  <c r="Q7657" i="1"/>
  <c r="Q7658" i="1"/>
  <c r="Q7659" i="1"/>
  <c r="Q7660" i="1"/>
  <c r="Q7661" i="1"/>
  <c r="Q7662" i="1"/>
  <c r="Q7663" i="1"/>
  <c r="Q7664" i="1"/>
  <c r="Q7665" i="1"/>
  <c r="Q7666" i="1"/>
  <c r="Q7667" i="1"/>
  <c r="Q7668" i="1"/>
  <c r="Q7669" i="1"/>
  <c r="Q7670" i="1"/>
  <c r="Q7671" i="1"/>
  <c r="Q7672" i="1"/>
  <c r="Q7673" i="1"/>
  <c r="Q7674" i="1"/>
  <c r="Q7675" i="1"/>
  <c r="Q7676" i="1"/>
  <c r="Q7677" i="1"/>
  <c r="Q7678" i="1"/>
  <c r="Q7679" i="1"/>
  <c r="Q7680" i="1"/>
  <c r="Q7681" i="1"/>
  <c r="Q7682" i="1"/>
  <c r="Q7683" i="1"/>
  <c r="Q7684" i="1"/>
  <c r="Q7685" i="1"/>
  <c r="Q7686" i="1"/>
  <c r="Q7687" i="1"/>
  <c r="Q7688" i="1"/>
  <c r="Q7689" i="1"/>
  <c r="Q7690" i="1"/>
  <c r="Q7691" i="1"/>
  <c r="Q7692" i="1"/>
  <c r="Q7693" i="1"/>
  <c r="Q7694" i="1"/>
  <c r="Q7695" i="1"/>
  <c r="Q7696" i="1"/>
  <c r="Q7697" i="1"/>
  <c r="Q7698" i="1"/>
  <c r="Q7699" i="1"/>
  <c r="Q7700" i="1"/>
  <c r="Q7701" i="1"/>
  <c r="Q7702" i="1"/>
  <c r="Q7703" i="1"/>
  <c r="Q7704" i="1"/>
  <c r="Q7705" i="1"/>
  <c r="Q7706" i="1"/>
  <c r="Q7707" i="1"/>
  <c r="Q7708" i="1"/>
  <c r="Q7709" i="1"/>
  <c r="Q7710" i="1"/>
  <c r="Q7711" i="1"/>
  <c r="Q7712" i="1"/>
  <c r="Q7713" i="1"/>
  <c r="Q7714" i="1"/>
  <c r="Q7715" i="1"/>
  <c r="Q7716" i="1"/>
  <c r="Q7717" i="1"/>
  <c r="Q7718" i="1"/>
  <c r="Q7719" i="1"/>
  <c r="Q7720" i="1"/>
  <c r="Q7721" i="1"/>
  <c r="Q7722" i="1"/>
  <c r="Q7723" i="1"/>
  <c r="Q7724" i="1"/>
  <c r="Q7725" i="1"/>
  <c r="Q7726" i="1"/>
  <c r="Q7727" i="1"/>
  <c r="Q7728" i="1"/>
  <c r="Q7729" i="1"/>
  <c r="Q7730" i="1"/>
  <c r="Q7731" i="1"/>
  <c r="Q7732" i="1"/>
  <c r="Q7733" i="1"/>
  <c r="Q7734" i="1"/>
  <c r="Q7735" i="1"/>
  <c r="Q7736" i="1"/>
  <c r="Q7737" i="1"/>
  <c r="Q7738" i="1"/>
  <c r="Q7739" i="1"/>
  <c r="Q7740" i="1"/>
  <c r="Q7741" i="1"/>
  <c r="Q7742" i="1"/>
  <c r="Q7743" i="1"/>
  <c r="Q7744" i="1"/>
  <c r="Q7745" i="1"/>
  <c r="Q7746" i="1"/>
  <c r="Q7747" i="1"/>
  <c r="Q7748" i="1"/>
  <c r="Q7749" i="1"/>
  <c r="Q7750" i="1"/>
  <c r="Q7751" i="1"/>
  <c r="Q7752" i="1"/>
  <c r="Q7753" i="1"/>
  <c r="Q7754" i="1"/>
  <c r="Q7755" i="1"/>
  <c r="Q7756" i="1"/>
  <c r="Q7757" i="1"/>
  <c r="Q7758" i="1"/>
  <c r="Q7759" i="1"/>
  <c r="Q7760" i="1"/>
  <c r="Q7761" i="1"/>
  <c r="Q7762" i="1"/>
  <c r="Q7763" i="1"/>
  <c r="Q7764" i="1"/>
  <c r="Q7765" i="1"/>
  <c r="Q7766" i="1"/>
  <c r="Q7767" i="1"/>
  <c r="Q7768" i="1"/>
  <c r="Q7769" i="1"/>
  <c r="Q7770" i="1"/>
  <c r="Q7771" i="1"/>
  <c r="Q7772" i="1"/>
  <c r="Q7773" i="1"/>
  <c r="Q7774" i="1"/>
  <c r="Q7775" i="1"/>
  <c r="Q7776" i="1"/>
  <c r="Q7777" i="1"/>
  <c r="Q7778" i="1"/>
  <c r="Q7779" i="1"/>
  <c r="Q7780" i="1"/>
  <c r="Q7781" i="1"/>
  <c r="Q7782" i="1"/>
  <c r="Q7783" i="1"/>
  <c r="Q7784" i="1"/>
  <c r="Q7785" i="1"/>
  <c r="Q7786" i="1"/>
  <c r="Q7787" i="1"/>
  <c r="Q7788" i="1"/>
  <c r="Q7789" i="1"/>
  <c r="Q7790" i="1"/>
  <c r="Q7791" i="1"/>
  <c r="Q7792" i="1"/>
  <c r="Q7793" i="1"/>
  <c r="Q7794" i="1"/>
  <c r="Q7795" i="1"/>
  <c r="Q7796" i="1"/>
  <c r="Q7797" i="1"/>
  <c r="Q7798" i="1"/>
  <c r="Q7799" i="1"/>
  <c r="Q7800" i="1"/>
  <c r="Q7801" i="1"/>
  <c r="Q7802" i="1"/>
  <c r="Q7803" i="1"/>
  <c r="Q7804" i="1"/>
  <c r="Q7805" i="1"/>
  <c r="Q7806" i="1"/>
  <c r="Q7807" i="1"/>
  <c r="Q7808" i="1"/>
  <c r="Q7809" i="1"/>
  <c r="Q7810" i="1"/>
  <c r="Q7811" i="1"/>
  <c r="Q7812" i="1"/>
  <c r="Q7813" i="1"/>
  <c r="Q7814" i="1"/>
  <c r="Q7815" i="1"/>
  <c r="Q7816" i="1"/>
  <c r="Q7817" i="1"/>
  <c r="Q7818" i="1"/>
  <c r="Q7819" i="1"/>
  <c r="Q7820" i="1"/>
  <c r="Q7821" i="1"/>
  <c r="Q7822" i="1"/>
  <c r="Q7823" i="1"/>
  <c r="Q7824" i="1"/>
  <c r="Q7825" i="1"/>
  <c r="Q7826" i="1"/>
  <c r="Q7827" i="1"/>
  <c r="Q7828" i="1"/>
  <c r="Q7829" i="1"/>
  <c r="Q7830" i="1"/>
  <c r="Q7831" i="1"/>
  <c r="Q7832" i="1"/>
  <c r="Q7833" i="1"/>
  <c r="Q7834" i="1"/>
  <c r="Q7835" i="1"/>
  <c r="Q7836" i="1"/>
  <c r="Q7837" i="1"/>
  <c r="Q7838" i="1"/>
  <c r="Q7839" i="1"/>
  <c r="Q7840" i="1"/>
  <c r="Q7841" i="1"/>
  <c r="Q7842" i="1"/>
  <c r="Q7843" i="1"/>
  <c r="Q7844" i="1"/>
  <c r="Q7845" i="1"/>
  <c r="Q7846" i="1"/>
  <c r="Q7847" i="1"/>
  <c r="Q7848" i="1"/>
  <c r="Q7849" i="1"/>
  <c r="Q7850" i="1"/>
  <c r="Q7851" i="1"/>
  <c r="Q7852" i="1"/>
  <c r="Q7853" i="1"/>
  <c r="Q7854" i="1"/>
  <c r="Q7855" i="1"/>
  <c r="Q7856" i="1"/>
  <c r="Q7857" i="1"/>
  <c r="Q7858" i="1"/>
  <c r="Q7859" i="1"/>
  <c r="Q7860" i="1"/>
  <c r="Q7861" i="1"/>
  <c r="Q7862" i="1"/>
  <c r="Q7863" i="1"/>
  <c r="Q7864" i="1"/>
  <c r="Q7865" i="1"/>
  <c r="Q7866" i="1"/>
  <c r="Q7867" i="1"/>
  <c r="Q7868" i="1"/>
  <c r="Q7869" i="1"/>
  <c r="Q7870" i="1"/>
  <c r="Q7871" i="1"/>
  <c r="Q7872" i="1"/>
  <c r="Q7873" i="1"/>
  <c r="Q7874" i="1"/>
  <c r="Q7875" i="1"/>
  <c r="Q7876" i="1"/>
  <c r="Q7877" i="1"/>
  <c r="Q7878" i="1"/>
  <c r="Q7879" i="1"/>
  <c r="Q7880" i="1"/>
  <c r="Q7881" i="1"/>
  <c r="Q7882" i="1"/>
  <c r="Q7883" i="1"/>
  <c r="Q7884" i="1"/>
  <c r="Q7885" i="1"/>
  <c r="Q7886" i="1"/>
  <c r="Q7887" i="1"/>
  <c r="Q7888" i="1"/>
  <c r="Q7889" i="1"/>
  <c r="Q7890" i="1"/>
  <c r="Q7891" i="1"/>
  <c r="Q7892" i="1"/>
  <c r="Q7893" i="1"/>
  <c r="Q7894" i="1"/>
  <c r="Q7895" i="1"/>
  <c r="Q7896" i="1"/>
  <c r="Q7897" i="1"/>
  <c r="Q7898" i="1"/>
  <c r="Q7899" i="1"/>
  <c r="Q7900" i="1"/>
  <c r="Q7901" i="1"/>
  <c r="Q7902" i="1"/>
  <c r="Q7903" i="1"/>
  <c r="Q7904" i="1"/>
  <c r="Q7905" i="1"/>
  <c r="Q7906" i="1"/>
  <c r="Q7907" i="1"/>
  <c r="Q7908" i="1"/>
  <c r="Q7909" i="1"/>
  <c r="Q7910" i="1"/>
  <c r="Q7911" i="1"/>
  <c r="Q7912" i="1"/>
  <c r="Q7913" i="1"/>
  <c r="Q7914" i="1"/>
  <c r="Q7915" i="1"/>
  <c r="Q7916" i="1"/>
  <c r="Q7917" i="1"/>
  <c r="Q7918" i="1"/>
  <c r="Q7919" i="1"/>
  <c r="Q7920" i="1"/>
  <c r="Q7921" i="1"/>
  <c r="Q7922" i="1"/>
  <c r="Q7923" i="1"/>
  <c r="Q7924" i="1"/>
  <c r="Q7925" i="1"/>
  <c r="Q7926" i="1"/>
  <c r="Q7927" i="1"/>
  <c r="Q7928" i="1"/>
  <c r="Q7929" i="1"/>
  <c r="Q7930" i="1"/>
  <c r="Q7931" i="1"/>
  <c r="Q7932" i="1"/>
  <c r="Q7933" i="1"/>
  <c r="Q7934" i="1"/>
  <c r="Q7935" i="1"/>
  <c r="Q7936" i="1"/>
  <c r="Q7937" i="1"/>
  <c r="Q7938" i="1"/>
  <c r="Q7939" i="1"/>
  <c r="Q7940" i="1"/>
  <c r="Q7941" i="1"/>
  <c r="Q7942" i="1"/>
  <c r="Q7943" i="1"/>
  <c r="Q7944" i="1"/>
  <c r="Q7945" i="1"/>
  <c r="Q7946" i="1"/>
  <c r="Q7947" i="1"/>
  <c r="Q7948" i="1"/>
  <c r="Q7949" i="1"/>
  <c r="Q7950" i="1"/>
  <c r="Q7951" i="1"/>
  <c r="Q7952" i="1"/>
  <c r="Q7953" i="1"/>
  <c r="Q7954" i="1"/>
  <c r="Q7955" i="1"/>
  <c r="Q7956" i="1"/>
  <c r="Q7957" i="1"/>
  <c r="Q7958" i="1"/>
  <c r="Q7959" i="1"/>
  <c r="Q7960" i="1"/>
  <c r="Q7961" i="1"/>
  <c r="Q7962" i="1"/>
  <c r="Q7963" i="1"/>
  <c r="Q7964" i="1"/>
  <c r="Q7965" i="1"/>
  <c r="Q7966" i="1"/>
  <c r="Q7967" i="1"/>
  <c r="Q7968" i="1"/>
  <c r="Q7969" i="1"/>
  <c r="Q7970" i="1"/>
  <c r="Q7971" i="1"/>
  <c r="Q7972" i="1"/>
  <c r="Q7973" i="1"/>
  <c r="Q7974" i="1"/>
  <c r="Q7975" i="1"/>
  <c r="Q7976" i="1"/>
  <c r="Q7977" i="1"/>
  <c r="Q7978" i="1"/>
  <c r="Q7979" i="1"/>
  <c r="Q7980" i="1"/>
  <c r="Q7981" i="1"/>
  <c r="Q7982" i="1"/>
  <c r="Q7983" i="1"/>
  <c r="Q7984" i="1"/>
  <c r="Q7985" i="1"/>
  <c r="Q7986" i="1"/>
  <c r="Q7987" i="1"/>
  <c r="Q7988" i="1"/>
  <c r="Q7989" i="1"/>
  <c r="Q7990" i="1"/>
  <c r="Q7991" i="1"/>
  <c r="Q7992" i="1"/>
  <c r="Q7993" i="1"/>
  <c r="Q7994" i="1"/>
  <c r="Q7995" i="1"/>
  <c r="Q7996" i="1"/>
  <c r="Q7997" i="1"/>
  <c r="Q7998" i="1"/>
  <c r="Q7999" i="1"/>
  <c r="Q8000" i="1"/>
  <c r="Q8001" i="1"/>
  <c r="Q8002" i="1"/>
  <c r="Q8003" i="1"/>
  <c r="Q8004" i="1"/>
  <c r="Q8005" i="1"/>
  <c r="Q8006" i="1"/>
  <c r="Q8007" i="1"/>
  <c r="Q8008" i="1"/>
  <c r="Q8009" i="1"/>
  <c r="Q8010" i="1"/>
  <c r="Q8011" i="1"/>
  <c r="Q8012" i="1"/>
  <c r="Q8013" i="1"/>
  <c r="Q8014" i="1"/>
  <c r="Q8015" i="1"/>
  <c r="Q8016" i="1"/>
  <c r="Q8017" i="1"/>
  <c r="Q8018" i="1"/>
  <c r="Q8019" i="1"/>
  <c r="Q8020" i="1"/>
  <c r="Q8021" i="1"/>
  <c r="Q8022" i="1"/>
  <c r="Q8023" i="1"/>
  <c r="Q8024" i="1"/>
  <c r="Q8025" i="1"/>
  <c r="Q8026" i="1"/>
  <c r="Q8027" i="1"/>
  <c r="Q8028" i="1"/>
  <c r="Q8029" i="1"/>
  <c r="Q8030" i="1"/>
  <c r="Q8031" i="1"/>
  <c r="Q8032" i="1"/>
  <c r="Q8033" i="1"/>
  <c r="Q8034" i="1"/>
  <c r="Q8035" i="1"/>
  <c r="Q8036" i="1"/>
  <c r="Q8037" i="1"/>
  <c r="Q8038" i="1"/>
  <c r="Q8039" i="1"/>
  <c r="Q8040" i="1"/>
  <c r="Q8041" i="1"/>
  <c r="Q8042" i="1"/>
  <c r="Q8043" i="1"/>
  <c r="Q8044" i="1"/>
  <c r="Q8045" i="1"/>
  <c r="Q8046" i="1"/>
  <c r="Q8047" i="1"/>
  <c r="Q8048" i="1"/>
  <c r="Q8049" i="1"/>
  <c r="Q8050" i="1"/>
  <c r="Q8051" i="1"/>
  <c r="Q8052" i="1"/>
  <c r="Q8053" i="1"/>
  <c r="Q8054" i="1"/>
  <c r="Q8055" i="1"/>
  <c r="Q8056" i="1"/>
  <c r="Q8057" i="1"/>
  <c r="Q8058" i="1"/>
  <c r="Q8059" i="1"/>
  <c r="Q8060" i="1"/>
  <c r="Q8061" i="1"/>
  <c r="Q8062" i="1"/>
  <c r="Q8063" i="1"/>
  <c r="Q8064" i="1"/>
  <c r="Q8065" i="1"/>
  <c r="Q8066" i="1"/>
  <c r="Q8067" i="1"/>
  <c r="Q8068" i="1"/>
  <c r="Q8069" i="1"/>
  <c r="Q8070" i="1"/>
  <c r="Q8071" i="1"/>
  <c r="Q8072" i="1"/>
  <c r="Q8073" i="1"/>
  <c r="Q8074" i="1"/>
  <c r="Q8075" i="1"/>
  <c r="Q8076" i="1"/>
  <c r="Q8077" i="1"/>
  <c r="Q8078" i="1"/>
  <c r="Q8079" i="1"/>
  <c r="Q8080" i="1"/>
  <c r="Q8081" i="1"/>
  <c r="Q8082" i="1"/>
  <c r="Q8083" i="1"/>
  <c r="Q8084" i="1"/>
  <c r="Q8085" i="1"/>
  <c r="Q8086" i="1"/>
  <c r="Q8087" i="1"/>
  <c r="Q8088" i="1"/>
  <c r="Q8089" i="1"/>
  <c r="Q8090" i="1"/>
  <c r="Q8091" i="1"/>
  <c r="Q8092" i="1"/>
  <c r="Q8093" i="1"/>
  <c r="Q8094" i="1"/>
  <c r="Q8095" i="1"/>
  <c r="Q8096" i="1"/>
  <c r="Q8097" i="1"/>
  <c r="Q8098" i="1"/>
  <c r="Q8099" i="1"/>
  <c r="Q8100" i="1"/>
  <c r="Q8101" i="1"/>
  <c r="Q8102" i="1"/>
  <c r="Q8103" i="1"/>
  <c r="Q8104" i="1"/>
  <c r="Q8105" i="1"/>
  <c r="Q8106" i="1"/>
  <c r="Q8107" i="1"/>
  <c r="Q8108" i="1"/>
  <c r="Q8109" i="1"/>
  <c r="Q8110" i="1"/>
  <c r="Q8111" i="1"/>
  <c r="Q8112" i="1"/>
  <c r="Q8113" i="1"/>
  <c r="Q8114" i="1"/>
  <c r="Q8115" i="1"/>
  <c r="Q8116" i="1"/>
  <c r="Q8117" i="1"/>
  <c r="Q8118" i="1"/>
  <c r="Q8119" i="1"/>
  <c r="Q8120" i="1"/>
  <c r="Q8121" i="1"/>
  <c r="Q8122" i="1"/>
  <c r="Q8123" i="1"/>
  <c r="Q8124" i="1"/>
  <c r="Q8125" i="1"/>
  <c r="Q8126" i="1"/>
  <c r="Q8127" i="1"/>
  <c r="Q8128" i="1"/>
  <c r="Q8129" i="1"/>
  <c r="Q8130" i="1"/>
  <c r="Q8131" i="1"/>
  <c r="Q8132" i="1"/>
  <c r="Q8133" i="1"/>
  <c r="Q8134" i="1"/>
  <c r="Q8135" i="1"/>
  <c r="Q8136" i="1"/>
  <c r="Q8137" i="1"/>
  <c r="Q8138" i="1"/>
  <c r="Q8139" i="1"/>
  <c r="Q8140" i="1"/>
  <c r="Q8141" i="1"/>
  <c r="Q8142" i="1"/>
  <c r="Q8143" i="1"/>
  <c r="Q8144" i="1"/>
  <c r="Q8145" i="1"/>
  <c r="Q8146" i="1"/>
  <c r="Q8147" i="1"/>
  <c r="Q8148" i="1"/>
  <c r="Q8149" i="1"/>
  <c r="Q8150" i="1"/>
  <c r="Q8151" i="1"/>
  <c r="Q8152" i="1"/>
  <c r="Q8153" i="1"/>
  <c r="Q8154" i="1"/>
  <c r="Q8155" i="1"/>
  <c r="Q8156" i="1"/>
  <c r="Q8157" i="1"/>
  <c r="Q8158" i="1"/>
  <c r="Q8159" i="1"/>
  <c r="Q8160" i="1"/>
  <c r="Q8161" i="1"/>
  <c r="Q8162" i="1"/>
  <c r="Q8163" i="1"/>
  <c r="Q8164" i="1"/>
  <c r="Q8165" i="1"/>
  <c r="Q8166" i="1"/>
  <c r="Q8167" i="1"/>
  <c r="Q8168" i="1"/>
  <c r="Q8169" i="1"/>
  <c r="Q8170" i="1"/>
  <c r="Q8171" i="1"/>
  <c r="Q8172" i="1"/>
  <c r="Q8173" i="1"/>
  <c r="Q8174" i="1"/>
  <c r="Q8175" i="1"/>
  <c r="Q8176" i="1"/>
  <c r="Q8177" i="1"/>
  <c r="Q8178" i="1"/>
  <c r="Q8179" i="1"/>
  <c r="Q8180" i="1"/>
  <c r="Q8181" i="1"/>
  <c r="Q8182" i="1"/>
  <c r="Q8183" i="1"/>
  <c r="Q8184" i="1"/>
  <c r="Q8185" i="1"/>
  <c r="Q8186" i="1"/>
  <c r="Q8187" i="1"/>
  <c r="Q8188" i="1"/>
  <c r="Q8189" i="1"/>
  <c r="Q8190" i="1"/>
  <c r="Q8191" i="1"/>
  <c r="Q8192" i="1"/>
  <c r="Q8193" i="1"/>
  <c r="Q8194" i="1"/>
  <c r="Q8195" i="1"/>
  <c r="Q8196" i="1"/>
  <c r="Q8197" i="1"/>
  <c r="Q8198" i="1"/>
  <c r="Q8199" i="1"/>
  <c r="Q8200" i="1"/>
  <c r="Q8201" i="1"/>
  <c r="Q8202" i="1"/>
  <c r="Q8203" i="1"/>
  <c r="Q8204" i="1"/>
  <c r="Q8205" i="1"/>
  <c r="Q8206" i="1"/>
  <c r="Q8207" i="1"/>
  <c r="Q8208" i="1"/>
  <c r="Q8209" i="1"/>
  <c r="Q8210" i="1"/>
  <c r="Q8211" i="1"/>
  <c r="Q8212" i="1"/>
  <c r="Q8213" i="1"/>
  <c r="Q8214" i="1"/>
  <c r="Q8215" i="1"/>
  <c r="Q8216" i="1"/>
  <c r="Q8217" i="1"/>
  <c r="Q8218" i="1"/>
  <c r="Q8219" i="1"/>
  <c r="Q8220" i="1"/>
  <c r="Q8221" i="1"/>
  <c r="Q8222" i="1"/>
  <c r="Q8223" i="1"/>
  <c r="Q8224" i="1"/>
  <c r="Q8225" i="1"/>
  <c r="Q8226" i="1"/>
  <c r="Q8227" i="1"/>
  <c r="Q8228" i="1"/>
  <c r="Q8229" i="1"/>
  <c r="Q8230" i="1"/>
  <c r="Q8231" i="1"/>
  <c r="Q8232" i="1"/>
  <c r="Q8233" i="1"/>
  <c r="Q8234" i="1"/>
  <c r="Q8235" i="1"/>
  <c r="Q8236" i="1"/>
  <c r="Q8237" i="1"/>
  <c r="Q8238" i="1"/>
  <c r="Q8239" i="1"/>
  <c r="Q8240" i="1"/>
  <c r="Q8241" i="1"/>
  <c r="Q8242" i="1"/>
  <c r="Q8243" i="1"/>
  <c r="Q8244" i="1"/>
  <c r="Q8245" i="1"/>
  <c r="Q8246" i="1"/>
  <c r="Q8247" i="1"/>
  <c r="Q8248" i="1"/>
  <c r="Q8249" i="1"/>
  <c r="Q8250" i="1"/>
  <c r="Q8251" i="1"/>
  <c r="Q8252" i="1"/>
  <c r="Q8253" i="1"/>
  <c r="Q8254" i="1"/>
  <c r="Q8255" i="1"/>
  <c r="Q8256" i="1"/>
  <c r="Q8257" i="1"/>
  <c r="Q8258" i="1"/>
  <c r="Q8259" i="1"/>
  <c r="Q8260" i="1"/>
  <c r="Q8261" i="1"/>
  <c r="Q8262" i="1"/>
  <c r="Q8263" i="1"/>
  <c r="Q8264" i="1"/>
  <c r="Q8265" i="1"/>
  <c r="Q8266" i="1"/>
  <c r="Q8267" i="1"/>
  <c r="Q8268" i="1"/>
  <c r="Q8269" i="1"/>
  <c r="Q8270" i="1"/>
  <c r="Q8271" i="1"/>
  <c r="Q8272" i="1"/>
  <c r="Q8273" i="1"/>
  <c r="Q8274" i="1"/>
  <c r="Q8275" i="1"/>
  <c r="Q8276" i="1"/>
  <c r="Q8277" i="1"/>
  <c r="Q8278" i="1"/>
  <c r="Q8279" i="1"/>
  <c r="Q8280" i="1"/>
  <c r="Q8281" i="1"/>
  <c r="Q8282" i="1"/>
  <c r="Q8283" i="1"/>
  <c r="Q8284" i="1"/>
  <c r="Q8285" i="1"/>
  <c r="Q8286" i="1"/>
  <c r="Q8287" i="1"/>
  <c r="Q8288" i="1"/>
  <c r="Q8289" i="1"/>
  <c r="Q8290" i="1"/>
  <c r="Q8291" i="1"/>
  <c r="Q8292" i="1"/>
  <c r="Q8293" i="1"/>
  <c r="Q8294" i="1"/>
  <c r="Q8295" i="1"/>
  <c r="Q8296" i="1"/>
  <c r="Q8297" i="1"/>
  <c r="Q8298" i="1"/>
  <c r="Q8299" i="1"/>
  <c r="Q8300" i="1"/>
  <c r="Q8301" i="1"/>
  <c r="Q8302" i="1"/>
  <c r="Q8303" i="1"/>
  <c r="Q8304" i="1"/>
  <c r="Q8305" i="1"/>
  <c r="Q8306" i="1"/>
  <c r="Q8307" i="1"/>
  <c r="Q8308" i="1"/>
  <c r="Q8309" i="1"/>
  <c r="Q8310" i="1"/>
  <c r="Q8311" i="1"/>
  <c r="Q8312" i="1"/>
  <c r="Q8313" i="1"/>
  <c r="Q8314" i="1"/>
  <c r="Q8315" i="1"/>
  <c r="Q8316" i="1"/>
  <c r="Q8317" i="1"/>
  <c r="Q8318" i="1"/>
  <c r="Q8319" i="1"/>
  <c r="Q8320" i="1"/>
  <c r="Q8321" i="1"/>
  <c r="Q8322" i="1"/>
  <c r="Q8323" i="1"/>
  <c r="Q8324" i="1"/>
  <c r="Q8325" i="1"/>
  <c r="Q8326" i="1"/>
  <c r="Q8327" i="1"/>
  <c r="Q8328" i="1"/>
  <c r="Q8329" i="1"/>
  <c r="Q8330" i="1"/>
  <c r="Q8331" i="1"/>
  <c r="Q8332" i="1"/>
  <c r="Q8333" i="1"/>
  <c r="Q8334" i="1"/>
  <c r="Q8335" i="1"/>
  <c r="Q8336" i="1"/>
  <c r="Q8337" i="1"/>
  <c r="Q8338" i="1"/>
  <c r="Q8339" i="1"/>
  <c r="Q8340" i="1"/>
  <c r="Q8341" i="1"/>
  <c r="Q8342" i="1"/>
  <c r="Q8343" i="1"/>
  <c r="Q8344" i="1"/>
  <c r="Q8345" i="1"/>
  <c r="Q8346" i="1"/>
  <c r="Q8347" i="1"/>
  <c r="Q8348" i="1"/>
  <c r="Q8349" i="1"/>
  <c r="Q8350" i="1"/>
  <c r="Q8351" i="1"/>
  <c r="Q8352" i="1"/>
  <c r="Q8353" i="1"/>
  <c r="Q8354" i="1"/>
  <c r="Q8355" i="1"/>
  <c r="Q8356" i="1"/>
  <c r="Q8357" i="1"/>
  <c r="Q8358" i="1"/>
  <c r="Q8359" i="1"/>
  <c r="Q8360" i="1"/>
  <c r="Q8361" i="1"/>
  <c r="Q8362" i="1"/>
  <c r="Q8363" i="1"/>
  <c r="Q8364" i="1"/>
  <c r="Q8365" i="1"/>
  <c r="Q8366" i="1"/>
  <c r="Q8367" i="1"/>
  <c r="Q8368" i="1"/>
  <c r="Q8369" i="1"/>
  <c r="Q8370" i="1"/>
  <c r="Q8371" i="1"/>
  <c r="Q8372" i="1"/>
  <c r="Q8373" i="1"/>
  <c r="Q8374" i="1"/>
  <c r="Q8375" i="1"/>
  <c r="Q8376" i="1"/>
  <c r="Q8377" i="1"/>
  <c r="Q8378" i="1"/>
  <c r="Q8379" i="1"/>
  <c r="Q8380" i="1"/>
  <c r="Q8381" i="1"/>
  <c r="Q8382" i="1"/>
  <c r="Q8383" i="1"/>
  <c r="Q8384" i="1"/>
  <c r="Q8385" i="1"/>
  <c r="Q8386" i="1"/>
  <c r="Q8387" i="1"/>
  <c r="Q8388" i="1"/>
  <c r="Q8389" i="1"/>
  <c r="Q8390" i="1"/>
  <c r="Q8391" i="1"/>
  <c r="Q8392" i="1"/>
  <c r="Q8393" i="1"/>
  <c r="Q8394" i="1"/>
  <c r="Q8395" i="1"/>
  <c r="Q8396" i="1"/>
  <c r="Q8397" i="1"/>
  <c r="Q8398" i="1"/>
  <c r="Q8399" i="1"/>
  <c r="Q8400" i="1"/>
  <c r="Q8401" i="1"/>
  <c r="Q8402" i="1"/>
  <c r="Q8403" i="1"/>
  <c r="Q8404" i="1"/>
  <c r="Q8405" i="1"/>
  <c r="Q8406" i="1"/>
  <c r="Q8407" i="1"/>
  <c r="Q8408" i="1"/>
  <c r="Q8409" i="1"/>
  <c r="Q8410" i="1"/>
  <c r="Q8411" i="1"/>
  <c r="Q8412" i="1"/>
  <c r="Q8413" i="1"/>
  <c r="Q8414" i="1"/>
  <c r="Q8415" i="1"/>
  <c r="Q8416" i="1"/>
  <c r="Q8417" i="1"/>
  <c r="Q8418" i="1"/>
  <c r="Q8419" i="1"/>
  <c r="Q8420" i="1"/>
  <c r="Q8421" i="1"/>
  <c r="Q8422" i="1"/>
  <c r="Q8423" i="1"/>
  <c r="Q8424" i="1"/>
  <c r="Q8425" i="1"/>
  <c r="Q8426" i="1"/>
  <c r="Q8427" i="1"/>
  <c r="Q8428" i="1"/>
  <c r="Q8429" i="1"/>
  <c r="Q8430" i="1"/>
  <c r="Q8431" i="1"/>
  <c r="Q8432" i="1"/>
  <c r="Q8433" i="1"/>
  <c r="Q8434" i="1"/>
  <c r="Q8435" i="1"/>
  <c r="Q8436" i="1"/>
  <c r="Q8437" i="1"/>
  <c r="Q8438" i="1"/>
  <c r="Q8439" i="1"/>
  <c r="Q8440" i="1"/>
  <c r="Q8441" i="1"/>
  <c r="Q8442" i="1"/>
  <c r="Q8443" i="1"/>
  <c r="Q8444" i="1"/>
  <c r="Q8445" i="1"/>
  <c r="Q8446" i="1"/>
  <c r="Q8447" i="1"/>
  <c r="Q8448" i="1"/>
  <c r="Q8449" i="1"/>
  <c r="Q8450" i="1"/>
  <c r="Q8451" i="1"/>
  <c r="Q8452" i="1"/>
  <c r="Q8453" i="1"/>
  <c r="Q8454" i="1"/>
  <c r="Q8455" i="1"/>
  <c r="Q8456" i="1"/>
  <c r="Q8457" i="1"/>
  <c r="Q8458" i="1"/>
  <c r="Q8459" i="1"/>
  <c r="Q8460" i="1"/>
  <c r="Q8461" i="1"/>
  <c r="Q8462" i="1"/>
  <c r="Q8463" i="1"/>
  <c r="Q8464" i="1"/>
  <c r="Q8465" i="1"/>
  <c r="Q8466" i="1"/>
  <c r="Q8467" i="1"/>
  <c r="Q8468" i="1"/>
  <c r="Q8469" i="1"/>
  <c r="Q8470" i="1"/>
  <c r="Q8471" i="1"/>
  <c r="Q8472" i="1"/>
  <c r="Q8473" i="1"/>
  <c r="Q8474" i="1"/>
  <c r="Q8475" i="1"/>
  <c r="Q8476" i="1"/>
  <c r="Q8477" i="1"/>
  <c r="Q8478" i="1"/>
  <c r="Q8479" i="1"/>
  <c r="Q8480" i="1"/>
  <c r="Q8481" i="1"/>
  <c r="Q8482" i="1"/>
  <c r="Q8483" i="1"/>
  <c r="Q8484" i="1"/>
  <c r="Q8485" i="1"/>
  <c r="Q8486" i="1"/>
  <c r="Q8487" i="1"/>
  <c r="Q8488" i="1"/>
  <c r="Q8489" i="1"/>
  <c r="Q8490" i="1"/>
  <c r="Q8491" i="1"/>
  <c r="Q8492" i="1"/>
  <c r="Q8493" i="1"/>
  <c r="Q8494" i="1"/>
  <c r="Q8495" i="1"/>
  <c r="Q8496" i="1"/>
  <c r="Q8497" i="1"/>
  <c r="Q8498" i="1"/>
  <c r="Q8499" i="1"/>
  <c r="Q8500" i="1"/>
  <c r="Q8501" i="1"/>
  <c r="Q8502" i="1"/>
  <c r="Q8503" i="1"/>
  <c r="Q8504" i="1"/>
  <c r="Q8505" i="1"/>
  <c r="Q8506" i="1"/>
  <c r="Q8507" i="1"/>
  <c r="Q8508" i="1"/>
  <c r="Q8509" i="1"/>
  <c r="Q8510" i="1"/>
  <c r="Q8511" i="1"/>
  <c r="Q8512" i="1"/>
  <c r="Q8513" i="1"/>
  <c r="Q8514" i="1"/>
  <c r="Q8515" i="1"/>
  <c r="Q8516" i="1"/>
  <c r="Q8517" i="1"/>
  <c r="Q8518" i="1"/>
  <c r="Q8519" i="1"/>
  <c r="Q8520" i="1"/>
  <c r="Q8521" i="1"/>
  <c r="Q8522" i="1"/>
  <c r="Q8523" i="1"/>
  <c r="Q8524" i="1"/>
  <c r="Q8525" i="1"/>
  <c r="Q8526" i="1"/>
  <c r="Q8527" i="1"/>
  <c r="Q8528" i="1"/>
  <c r="Q8529" i="1"/>
  <c r="Q8530" i="1"/>
  <c r="Q8531" i="1"/>
  <c r="Q8532" i="1"/>
  <c r="Q8533" i="1"/>
  <c r="Q8534" i="1"/>
  <c r="Q8535" i="1"/>
  <c r="Q8536" i="1"/>
  <c r="Q8537" i="1"/>
  <c r="Q8538" i="1"/>
  <c r="Q8539" i="1"/>
  <c r="Q8540" i="1"/>
  <c r="Q8541" i="1"/>
  <c r="Q8542" i="1"/>
  <c r="Q8543" i="1"/>
  <c r="Q8544" i="1"/>
  <c r="Q8545" i="1"/>
  <c r="Q8546" i="1"/>
  <c r="Q8547" i="1"/>
  <c r="Q8548" i="1"/>
  <c r="Q8549" i="1"/>
  <c r="Q8550" i="1"/>
  <c r="Q8551" i="1"/>
  <c r="Q8552" i="1"/>
  <c r="Q8553" i="1"/>
  <c r="Q8554" i="1"/>
  <c r="Q8555" i="1"/>
  <c r="Q8556" i="1"/>
  <c r="Q8557" i="1"/>
  <c r="Q8558" i="1"/>
  <c r="Q8559" i="1"/>
  <c r="Q8560" i="1"/>
  <c r="Q8561" i="1"/>
  <c r="Q8562" i="1"/>
  <c r="Q8563" i="1"/>
  <c r="Q8564" i="1"/>
  <c r="Q8565" i="1"/>
  <c r="Q8566" i="1"/>
  <c r="Q8567" i="1"/>
  <c r="Q8568" i="1"/>
  <c r="Q8569" i="1"/>
  <c r="Q8570" i="1"/>
  <c r="Q8571" i="1"/>
  <c r="Q8572" i="1"/>
  <c r="Q8573" i="1"/>
  <c r="Q8574" i="1"/>
  <c r="Q8575" i="1"/>
  <c r="Q8576" i="1"/>
  <c r="Q8577" i="1"/>
  <c r="Q8578" i="1"/>
  <c r="Q8579" i="1"/>
  <c r="Q8580" i="1"/>
  <c r="Q8581" i="1"/>
  <c r="Q8582" i="1"/>
  <c r="Q8583" i="1"/>
  <c r="Q8584" i="1"/>
  <c r="Q8585" i="1"/>
  <c r="Q8586" i="1"/>
  <c r="Q8587" i="1"/>
  <c r="Q8588" i="1"/>
  <c r="Q8589" i="1"/>
  <c r="Q8590" i="1"/>
  <c r="Q8591" i="1"/>
  <c r="Q8592" i="1"/>
  <c r="Q8593" i="1"/>
  <c r="Q8594" i="1"/>
  <c r="Q8595" i="1"/>
  <c r="Q8596" i="1"/>
  <c r="Q8597" i="1"/>
  <c r="Q8598" i="1"/>
  <c r="Q8599" i="1"/>
  <c r="Q8600" i="1"/>
  <c r="Q8601" i="1"/>
  <c r="Q8602" i="1"/>
  <c r="Q8603" i="1"/>
  <c r="Q8604" i="1"/>
  <c r="Q8605" i="1"/>
  <c r="Q8606" i="1"/>
  <c r="Q8607" i="1"/>
  <c r="Q8608" i="1"/>
  <c r="Q8609" i="1"/>
  <c r="Q8610" i="1"/>
  <c r="Q8611" i="1"/>
  <c r="Q8612" i="1"/>
  <c r="Q8613" i="1"/>
  <c r="Q8614" i="1"/>
  <c r="Q8615" i="1"/>
  <c r="Q8616" i="1"/>
  <c r="Q8617" i="1"/>
  <c r="Q8618" i="1"/>
  <c r="Q8619" i="1"/>
  <c r="Q8620" i="1"/>
  <c r="Q8621" i="1"/>
  <c r="Q8622" i="1"/>
  <c r="Q8623" i="1"/>
  <c r="Q8624" i="1"/>
  <c r="Q8625" i="1"/>
  <c r="Q8626" i="1"/>
  <c r="Q8627" i="1"/>
  <c r="Q8628" i="1"/>
  <c r="Q8629" i="1"/>
  <c r="Q8630" i="1"/>
  <c r="Q8631" i="1"/>
  <c r="Q8632" i="1"/>
  <c r="Q8633" i="1"/>
  <c r="Q8634" i="1"/>
  <c r="Q8635" i="1"/>
  <c r="Q8636" i="1"/>
  <c r="Q8637" i="1"/>
  <c r="Q8638" i="1"/>
  <c r="Q8639" i="1"/>
  <c r="Q8640" i="1"/>
  <c r="Q8641" i="1"/>
  <c r="Q8642" i="1"/>
  <c r="Q8643" i="1"/>
  <c r="Q8644" i="1"/>
  <c r="Q8645" i="1"/>
  <c r="Q8646" i="1"/>
  <c r="Q8647" i="1"/>
  <c r="Q8648" i="1"/>
  <c r="Q8649" i="1"/>
  <c r="Q8650" i="1"/>
  <c r="Q8651" i="1"/>
  <c r="Q8652" i="1"/>
  <c r="Q8653" i="1"/>
  <c r="Q8654" i="1"/>
  <c r="Q8655" i="1"/>
  <c r="Q8656" i="1"/>
  <c r="Q8657" i="1"/>
  <c r="Q8658" i="1"/>
  <c r="Q8659" i="1"/>
  <c r="Q8660" i="1"/>
  <c r="Q8661" i="1"/>
  <c r="Q8662" i="1"/>
  <c r="Q8663" i="1"/>
  <c r="Q8664" i="1"/>
  <c r="Q8665" i="1"/>
  <c r="Q8666" i="1"/>
  <c r="Q8667" i="1"/>
  <c r="Q8668" i="1"/>
  <c r="Q8669" i="1"/>
  <c r="Q8670" i="1"/>
  <c r="Q8671" i="1"/>
  <c r="Q8672" i="1"/>
  <c r="Q8673" i="1"/>
  <c r="Q8674" i="1"/>
  <c r="Q8675" i="1"/>
  <c r="Q8676" i="1"/>
  <c r="Q8677" i="1"/>
  <c r="Q8678" i="1"/>
  <c r="Q8679" i="1"/>
  <c r="Q8680" i="1"/>
  <c r="Q8681" i="1"/>
  <c r="Q8682" i="1"/>
  <c r="Q8683" i="1"/>
  <c r="Q8684" i="1"/>
  <c r="Q8685" i="1"/>
  <c r="Q8686" i="1"/>
  <c r="Q8687" i="1"/>
  <c r="Q8688" i="1"/>
  <c r="Q8689" i="1"/>
  <c r="Q8690" i="1"/>
  <c r="Q8691" i="1"/>
  <c r="Q8692" i="1"/>
  <c r="Q8693" i="1"/>
  <c r="Q8694" i="1"/>
  <c r="Q8695" i="1"/>
  <c r="Q8696" i="1"/>
  <c r="Q8697" i="1"/>
  <c r="Q8698" i="1"/>
  <c r="Q8699" i="1"/>
  <c r="Q8700" i="1"/>
  <c r="Q8701" i="1"/>
  <c r="Q8702" i="1"/>
  <c r="Q8703" i="1"/>
  <c r="Q8704" i="1"/>
  <c r="Q8705" i="1"/>
  <c r="Q8706" i="1"/>
  <c r="Q8707" i="1"/>
  <c r="Q8708" i="1"/>
  <c r="Q8709" i="1"/>
  <c r="Q8710" i="1"/>
  <c r="Q8711" i="1"/>
  <c r="Q8712" i="1"/>
  <c r="Q8713" i="1"/>
  <c r="Q8714" i="1"/>
  <c r="Q8715" i="1"/>
  <c r="Q8716" i="1"/>
  <c r="Q8717" i="1"/>
  <c r="Q8718" i="1"/>
  <c r="Q8719" i="1"/>
  <c r="Q8720" i="1"/>
  <c r="Q8721" i="1"/>
  <c r="Q8722" i="1"/>
  <c r="Q8723" i="1"/>
  <c r="Q8724" i="1"/>
  <c r="Q8725" i="1"/>
  <c r="Q8726" i="1"/>
  <c r="Q8727" i="1"/>
  <c r="Q8728" i="1"/>
  <c r="Q8729" i="1"/>
  <c r="Q8730" i="1"/>
  <c r="Q8731" i="1"/>
  <c r="Q8732" i="1"/>
  <c r="Q8733" i="1"/>
  <c r="Q8734" i="1"/>
  <c r="Q8735" i="1"/>
  <c r="Q8736" i="1"/>
  <c r="Q8737" i="1"/>
  <c r="Q8738" i="1"/>
  <c r="Q8739" i="1"/>
  <c r="Q8740" i="1"/>
  <c r="Q8741" i="1"/>
  <c r="Q8742" i="1"/>
  <c r="Q8743" i="1"/>
  <c r="Q8744" i="1"/>
  <c r="Q8745" i="1"/>
  <c r="Q8746" i="1"/>
  <c r="Q8747" i="1"/>
  <c r="Q8748" i="1"/>
  <c r="Q8749" i="1"/>
  <c r="Q8750" i="1"/>
  <c r="Q8751" i="1"/>
  <c r="Q8752" i="1"/>
  <c r="Q8753" i="1"/>
  <c r="Q8754" i="1"/>
  <c r="Q8755" i="1"/>
  <c r="Q8756" i="1"/>
  <c r="Q8757" i="1"/>
  <c r="Q8758" i="1"/>
  <c r="Q8759" i="1"/>
  <c r="Q8760" i="1"/>
  <c r="Q8761" i="1"/>
  <c r="Q8762" i="1"/>
  <c r="Q8763" i="1"/>
  <c r="Q8764" i="1"/>
  <c r="Q8765" i="1"/>
  <c r="Q8766" i="1"/>
  <c r="Q8767" i="1"/>
  <c r="Q8768" i="1"/>
  <c r="Q8769" i="1"/>
  <c r="Q8770" i="1"/>
  <c r="Q8771" i="1"/>
  <c r="Q8772" i="1"/>
  <c r="Q8773" i="1"/>
  <c r="Q8774" i="1"/>
  <c r="Q8775" i="1"/>
  <c r="Q8776" i="1"/>
  <c r="Q8777" i="1"/>
  <c r="Q8778" i="1"/>
  <c r="Q8779" i="1"/>
  <c r="Q8780" i="1"/>
  <c r="Q8781" i="1"/>
  <c r="Q8782" i="1"/>
  <c r="Q8783" i="1"/>
  <c r="Q8784" i="1"/>
  <c r="Q8785" i="1"/>
  <c r="Q8786" i="1"/>
  <c r="Q8787" i="1"/>
  <c r="Q8788" i="1"/>
  <c r="Q8789" i="1"/>
  <c r="Q8790" i="1"/>
  <c r="Q8791" i="1"/>
  <c r="Q8792" i="1"/>
  <c r="Q8793" i="1"/>
  <c r="Q8794" i="1"/>
  <c r="Q8795" i="1"/>
  <c r="Q8796" i="1"/>
  <c r="Q8797" i="1"/>
  <c r="Q8798" i="1"/>
  <c r="Q8799" i="1"/>
  <c r="Q8800" i="1"/>
  <c r="Q8801" i="1"/>
  <c r="Q8802" i="1"/>
  <c r="Q8803" i="1"/>
  <c r="Q8804" i="1"/>
  <c r="Q8805" i="1"/>
  <c r="Q8806" i="1"/>
  <c r="Q8807" i="1"/>
  <c r="Q8808" i="1"/>
  <c r="Q8809" i="1"/>
  <c r="Q8810" i="1"/>
  <c r="Q8811" i="1"/>
  <c r="Q8812" i="1"/>
  <c r="Q8813" i="1"/>
  <c r="Q8814" i="1"/>
  <c r="Q8815" i="1"/>
  <c r="Q8816" i="1"/>
  <c r="Q8817" i="1"/>
  <c r="Q8818" i="1"/>
  <c r="Q8819" i="1"/>
  <c r="Q8820" i="1"/>
  <c r="Q8821" i="1"/>
  <c r="Q8822" i="1"/>
  <c r="Q8823" i="1"/>
  <c r="Q8824" i="1"/>
  <c r="Q8825" i="1"/>
  <c r="Q8826" i="1"/>
  <c r="Q8827" i="1"/>
  <c r="Q8828" i="1"/>
  <c r="Q8829" i="1"/>
  <c r="Q8830" i="1"/>
  <c r="Q8831" i="1"/>
  <c r="Q8832" i="1"/>
  <c r="Q8833" i="1"/>
  <c r="Q8834" i="1"/>
  <c r="Q8835" i="1"/>
  <c r="Q8836" i="1"/>
  <c r="Q8837" i="1"/>
  <c r="Q8838" i="1"/>
  <c r="Q8839" i="1"/>
  <c r="Q8840" i="1"/>
  <c r="Q8841" i="1"/>
  <c r="Q8842" i="1"/>
  <c r="Q8843" i="1"/>
  <c r="Q8844" i="1"/>
  <c r="Q8845" i="1"/>
  <c r="Q8846" i="1"/>
  <c r="Q8847" i="1"/>
  <c r="Q8848" i="1"/>
  <c r="Q8849" i="1"/>
  <c r="Q8850" i="1"/>
  <c r="Q8851" i="1"/>
  <c r="Q8852" i="1"/>
  <c r="Q8853" i="1"/>
  <c r="Q8854" i="1"/>
  <c r="Q8855" i="1"/>
  <c r="Q8856" i="1"/>
  <c r="Q8857" i="1"/>
  <c r="Q8858" i="1"/>
  <c r="Q8859" i="1"/>
  <c r="Q8860" i="1"/>
  <c r="Q8861" i="1"/>
  <c r="Q8862" i="1"/>
  <c r="Q8863" i="1"/>
  <c r="Q8864" i="1"/>
  <c r="Q8865" i="1"/>
  <c r="Q8866" i="1"/>
  <c r="Q8867" i="1"/>
  <c r="Q8868" i="1"/>
  <c r="Q8869" i="1"/>
  <c r="Q8870" i="1"/>
  <c r="Q8871" i="1"/>
  <c r="Q8872" i="1"/>
  <c r="Q8873" i="1"/>
  <c r="Q8874" i="1"/>
  <c r="Q8875" i="1"/>
  <c r="Q8876" i="1"/>
  <c r="Q8877" i="1"/>
  <c r="Q8878" i="1"/>
  <c r="Q8879" i="1"/>
  <c r="Q8880" i="1"/>
  <c r="Q8881" i="1"/>
  <c r="Q8882" i="1"/>
  <c r="Q8883" i="1"/>
  <c r="Q8884" i="1"/>
  <c r="Q8885" i="1"/>
  <c r="Q8886" i="1"/>
  <c r="Q8887" i="1"/>
  <c r="Q8888" i="1"/>
  <c r="Q8889" i="1"/>
  <c r="Q8890" i="1"/>
  <c r="Q8891" i="1"/>
  <c r="Q8892" i="1"/>
  <c r="Q8893" i="1"/>
  <c r="Q8894" i="1"/>
  <c r="Q8895" i="1"/>
  <c r="Q8896" i="1"/>
  <c r="Q8897" i="1"/>
  <c r="Q8898" i="1"/>
  <c r="Q8899" i="1"/>
  <c r="Q8900" i="1"/>
  <c r="Q8901" i="1"/>
  <c r="Q8902" i="1"/>
  <c r="Q8903" i="1"/>
  <c r="Q8904" i="1"/>
  <c r="Q8905" i="1"/>
  <c r="Q8906" i="1"/>
  <c r="Q8907" i="1"/>
  <c r="Q8908" i="1"/>
  <c r="Q8909" i="1"/>
  <c r="Q8910" i="1"/>
  <c r="Q8911" i="1"/>
  <c r="Q8912" i="1"/>
  <c r="Q8913" i="1"/>
  <c r="Q8914" i="1"/>
  <c r="Q8915" i="1"/>
  <c r="Q8916" i="1"/>
  <c r="Q8917" i="1"/>
  <c r="Q8918" i="1"/>
  <c r="Q8919" i="1"/>
  <c r="Q8920" i="1"/>
  <c r="Q8921" i="1"/>
  <c r="Q8922" i="1"/>
  <c r="Q8923" i="1"/>
  <c r="Q8924" i="1"/>
  <c r="Q8925" i="1"/>
  <c r="Q8926" i="1"/>
  <c r="Q8927" i="1"/>
  <c r="Q8928" i="1"/>
  <c r="Q8929" i="1"/>
  <c r="Q8930" i="1"/>
  <c r="Q8931" i="1"/>
  <c r="Q8932" i="1"/>
  <c r="Q8933" i="1"/>
  <c r="Q8934" i="1"/>
  <c r="Q8935" i="1"/>
  <c r="Q8936" i="1"/>
  <c r="Q8937" i="1"/>
  <c r="Q8938" i="1"/>
  <c r="Q8939" i="1"/>
  <c r="Q8940" i="1"/>
  <c r="Q8941" i="1"/>
  <c r="Q8942" i="1"/>
  <c r="Q8943" i="1"/>
  <c r="Q8944" i="1"/>
  <c r="Q8945" i="1"/>
  <c r="Q8946" i="1"/>
  <c r="Q8947" i="1"/>
  <c r="Q8948" i="1"/>
  <c r="Q8949" i="1"/>
  <c r="Q8950" i="1"/>
  <c r="Q8951" i="1"/>
  <c r="Q8952" i="1"/>
  <c r="Q8953" i="1"/>
  <c r="Q8954" i="1"/>
  <c r="Q8955" i="1"/>
  <c r="Q8956" i="1"/>
  <c r="Q8957" i="1"/>
  <c r="Q8958" i="1"/>
  <c r="Q8959" i="1"/>
  <c r="Q8960" i="1"/>
  <c r="Q8961" i="1"/>
  <c r="Q8962" i="1"/>
  <c r="Q8963" i="1"/>
  <c r="Q8964" i="1"/>
  <c r="Q8965" i="1"/>
  <c r="Q8966" i="1"/>
  <c r="Q8967" i="1"/>
  <c r="Q8968" i="1"/>
  <c r="Q8969" i="1"/>
  <c r="Q8970" i="1"/>
  <c r="Q8971" i="1"/>
  <c r="Q8972" i="1"/>
  <c r="Q8973" i="1"/>
  <c r="Q8974" i="1"/>
  <c r="Q8975" i="1"/>
  <c r="Q8976" i="1"/>
  <c r="Q8977" i="1"/>
  <c r="Q8978" i="1"/>
  <c r="Q8979" i="1"/>
  <c r="Q8980" i="1"/>
  <c r="Q8981" i="1"/>
  <c r="Q8982" i="1"/>
  <c r="Q8983" i="1"/>
  <c r="Q8984" i="1"/>
  <c r="Q8985" i="1"/>
  <c r="Q8986" i="1"/>
  <c r="Q8987" i="1"/>
  <c r="Q8988" i="1"/>
  <c r="Q8989" i="1"/>
  <c r="Q8990" i="1"/>
  <c r="Q8991" i="1"/>
  <c r="Q8992" i="1"/>
  <c r="Q8993" i="1"/>
  <c r="Q8994" i="1"/>
  <c r="Q8995" i="1"/>
  <c r="Q8996" i="1"/>
  <c r="Q8997" i="1"/>
  <c r="Q8998" i="1"/>
  <c r="Q8999" i="1"/>
  <c r="Q9000" i="1"/>
  <c r="Q9001" i="1"/>
  <c r="Q9002" i="1"/>
  <c r="Q9003" i="1"/>
  <c r="Q9004" i="1"/>
  <c r="Q9005" i="1"/>
  <c r="Q9006" i="1"/>
  <c r="Q9007" i="1"/>
  <c r="Q9008" i="1"/>
  <c r="Q9009" i="1"/>
  <c r="Q9010" i="1"/>
  <c r="Q9011" i="1"/>
  <c r="Q9012" i="1"/>
  <c r="Q9013" i="1"/>
  <c r="Q9014" i="1"/>
  <c r="Q9015" i="1"/>
  <c r="Q9016" i="1"/>
  <c r="Q9017" i="1"/>
  <c r="Q9018" i="1"/>
  <c r="Q9019" i="1"/>
  <c r="Q9020" i="1"/>
  <c r="Q9021" i="1"/>
  <c r="Q9022" i="1"/>
  <c r="Q9023" i="1"/>
  <c r="Q9024" i="1"/>
  <c r="Q9025" i="1"/>
  <c r="Q9026" i="1"/>
  <c r="Q9027" i="1"/>
  <c r="Q9028" i="1"/>
  <c r="Q9029" i="1"/>
  <c r="Q9030" i="1"/>
  <c r="Q9031" i="1"/>
  <c r="Q9032" i="1"/>
  <c r="Q9033" i="1"/>
  <c r="Q9034" i="1"/>
  <c r="Q9035" i="1"/>
  <c r="Q9036" i="1"/>
  <c r="Q9037" i="1"/>
  <c r="Q9038" i="1"/>
  <c r="Q9039" i="1"/>
  <c r="Q9040" i="1"/>
  <c r="Q9041" i="1"/>
  <c r="Q9042" i="1"/>
  <c r="Q9043" i="1"/>
  <c r="Q9044" i="1"/>
  <c r="Q9045" i="1"/>
  <c r="Q9046" i="1"/>
  <c r="Q9047" i="1"/>
  <c r="Q9048" i="1"/>
  <c r="Q9049" i="1"/>
  <c r="Q9050" i="1"/>
  <c r="Q9051" i="1"/>
  <c r="Q9052" i="1"/>
  <c r="Q9053" i="1"/>
  <c r="Q9054" i="1"/>
  <c r="Q9055" i="1"/>
  <c r="Q9056" i="1"/>
  <c r="Q9057" i="1"/>
  <c r="Q9058" i="1"/>
  <c r="Q9059" i="1"/>
  <c r="Q9060" i="1"/>
  <c r="Q9061" i="1"/>
  <c r="Q9062" i="1"/>
  <c r="Q9063" i="1"/>
  <c r="Q9064" i="1"/>
  <c r="Q9065" i="1"/>
  <c r="Q9066" i="1"/>
  <c r="Q9067" i="1"/>
  <c r="Q9068" i="1"/>
  <c r="Q9069" i="1"/>
  <c r="Q9070" i="1"/>
  <c r="Q9071" i="1"/>
  <c r="Q9072" i="1"/>
  <c r="Q9073" i="1"/>
  <c r="Q9074" i="1"/>
  <c r="Q9075" i="1"/>
  <c r="Q9076" i="1"/>
  <c r="Q9077" i="1"/>
  <c r="Q9078" i="1"/>
  <c r="Q9079" i="1"/>
  <c r="Q9080" i="1"/>
  <c r="Q9081" i="1"/>
  <c r="Q9082" i="1"/>
  <c r="Q9083" i="1"/>
  <c r="Q9084" i="1"/>
  <c r="Q9085" i="1"/>
  <c r="Q9086" i="1"/>
  <c r="Q9087" i="1"/>
  <c r="Q9088" i="1"/>
  <c r="Q9089" i="1"/>
  <c r="Q9090" i="1"/>
  <c r="Q9091" i="1"/>
  <c r="Q9092" i="1"/>
  <c r="Q9093" i="1"/>
  <c r="Q9094" i="1"/>
  <c r="Q9095" i="1"/>
  <c r="Q9096" i="1"/>
  <c r="Q9097" i="1"/>
  <c r="Q9098" i="1"/>
  <c r="Q9099" i="1"/>
  <c r="Q9100" i="1"/>
  <c r="Q9101" i="1"/>
  <c r="Q9102" i="1"/>
  <c r="Q9103" i="1"/>
  <c r="Q9104" i="1"/>
  <c r="Q9105" i="1"/>
  <c r="Q9106" i="1"/>
  <c r="Q9107" i="1"/>
  <c r="Q9108" i="1"/>
  <c r="Q9109" i="1"/>
  <c r="Q9110" i="1"/>
  <c r="Q9111" i="1"/>
  <c r="Q9112" i="1"/>
  <c r="Q9113" i="1"/>
  <c r="Q9114" i="1"/>
  <c r="Q9115" i="1"/>
  <c r="Q9116" i="1"/>
  <c r="Q9117" i="1"/>
  <c r="Q9118" i="1"/>
  <c r="Q9119" i="1"/>
  <c r="Q9120" i="1"/>
  <c r="Q9121" i="1"/>
  <c r="Q9122" i="1"/>
  <c r="Q9123" i="1"/>
  <c r="Q9124" i="1"/>
  <c r="Q9125" i="1"/>
  <c r="Q9126" i="1"/>
  <c r="Q9127" i="1"/>
  <c r="Q9128" i="1"/>
  <c r="Q9129" i="1"/>
  <c r="Q9130" i="1"/>
  <c r="Q9131" i="1"/>
  <c r="Q9132" i="1"/>
  <c r="Q9133" i="1"/>
  <c r="Q9134" i="1"/>
  <c r="Q9135" i="1"/>
  <c r="Q9136" i="1"/>
  <c r="Q9137" i="1"/>
  <c r="Q9138" i="1"/>
  <c r="Q9139" i="1"/>
  <c r="Q9140" i="1"/>
  <c r="Q9141" i="1"/>
  <c r="Q9142" i="1"/>
  <c r="Q9143" i="1"/>
  <c r="Q9144" i="1"/>
  <c r="Q9145" i="1"/>
  <c r="Q9146" i="1"/>
  <c r="Q9147" i="1"/>
  <c r="Q9148" i="1"/>
  <c r="Q9149" i="1"/>
  <c r="Q9150" i="1"/>
  <c r="Q9151" i="1"/>
  <c r="Q9152" i="1"/>
  <c r="Q9153" i="1"/>
  <c r="Q9154" i="1"/>
  <c r="Q9155" i="1"/>
  <c r="Q9156" i="1"/>
  <c r="Q9157" i="1"/>
  <c r="Q9158" i="1"/>
  <c r="Q9159" i="1"/>
  <c r="Q9160" i="1"/>
  <c r="Q9161" i="1"/>
  <c r="Q9162" i="1"/>
  <c r="Q9163" i="1"/>
  <c r="Q9164" i="1"/>
  <c r="Q9165" i="1"/>
  <c r="Q9166" i="1"/>
  <c r="Q9167" i="1"/>
  <c r="Q9168" i="1"/>
  <c r="Q9169" i="1"/>
  <c r="Q9170" i="1"/>
  <c r="Q9171" i="1"/>
  <c r="Q9172" i="1"/>
  <c r="Q9173" i="1"/>
  <c r="Q9174" i="1"/>
  <c r="Q9175" i="1"/>
  <c r="Q9176" i="1"/>
  <c r="Q9177" i="1"/>
  <c r="Q9178" i="1"/>
  <c r="Q9179" i="1"/>
  <c r="Q9180" i="1"/>
  <c r="Q9181" i="1"/>
  <c r="Q9182" i="1"/>
  <c r="Q9183" i="1"/>
  <c r="Q9184" i="1"/>
  <c r="Q9185" i="1"/>
  <c r="Q9186" i="1"/>
  <c r="Q9187" i="1"/>
  <c r="Q9188" i="1"/>
  <c r="Q9189" i="1"/>
  <c r="Q9190" i="1"/>
  <c r="Q9191" i="1"/>
  <c r="Q9192" i="1"/>
  <c r="Q9193" i="1"/>
  <c r="Q9194" i="1"/>
  <c r="Q9195" i="1"/>
  <c r="Q9196" i="1"/>
  <c r="Q9197" i="1"/>
  <c r="Q9198" i="1"/>
  <c r="Q9199" i="1"/>
  <c r="Q9200" i="1"/>
  <c r="Q9201" i="1"/>
  <c r="Q9202" i="1"/>
  <c r="Q9203" i="1"/>
  <c r="Q9204" i="1"/>
  <c r="Q9205" i="1"/>
  <c r="Q9206" i="1"/>
  <c r="Q9207" i="1"/>
  <c r="Q9208" i="1"/>
  <c r="Q9209" i="1"/>
  <c r="Q9210" i="1"/>
  <c r="Q9211" i="1"/>
  <c r="Q9212" i="1"/>
  <c r="Q9213" i="1"/>
  <c r="Q9214" i="1"/>
  <c r="Q9215" i="1"/>
  <c r="Q9216" i="1"/>
  <c r="Q9217" i="1"/>
  <c r="Q9218" i="1"/>
  <c r="Q9219" i="1"/>
  <c r="Q9220" i="1"/>
  <c r="Q9221" i="1"/>
  <c r="Q9222" i="1"/>
  <c r="Q9223" i="1"/>
  <c r="Q9224" i="1"/>
  <c r="Q9225" i="1"/>
  <c r="Q9226" i="1"/>
  <c r="Q9227" i="1"/>
  <c r="Q9228" i="1"/>
  <c r="Q9229" i="1"/>
  <c r="Q9230" i="1"/>
  <c r="Q9231" i="1"/>
  <c r="Q9232" i="1"/>
  <c r="Q9233" i="1"/>
  <c r="Q9234" i="1"/>
  <c r="Q9235" i="1"/>
  <c r="Q9236" i="1"/>
  <c r="Q9237" i="1"/>
  <c r="Q9238" i="1"/>
  <c r="Q9239" i="1"/>
  <c r="Q9240" i="1"/>
  <c r="Q9241" i="1"/>
  <c r="Q9242" i="1"/>
  <c r="Q9243" i="1"/>
  <c r="Q9244" i="1"/>
  <c r="Q9245" i="1"/>
  <c r="Q9246" i="1"/>
  <c r="Q9247" i="1"/>
  <c r="Q9248" i="1"/>
  <c r="Q9249" i="1"/>
  <c r="Q9250" i="1"/>
  <c r="Q9251" i="1"/>
  <c r="Q9252" i="1"/>
  <c r="Q9253" i="1"/>
  <c r="Q9254" i="1"/>
  <c r="Q9255" i="1"/>
  <c r="Q9256" i="1"/>
  <c r="Q9257" i="1"/>
  <c r="Q9258" i="1"/>
  <c r="Q9259" i="1"/>
  <c r="Q9260" i="1"/>
  <c r="Q9261" i="1"/>
  <c r="Q9262" i="1"/>
  <c r="Q9263" i="1"/>
  <c r="Q9264" i="1"/>
  <c r="Q9265" i="1"/>
  <c r="Q9266" i="1"/>
  <c r="Q9267" i="1"/>
  <c r="Q9268" i="1"/>
  <c r="Q9269" i="1"/>
  <c r="Q9270" i="1"/>
  <c r="Q9271" i="1"/>
  <c r="Q9272" i="1"/>
  <c r="Q9273" i="1"/>
  <c r="Q9274" i="1"/>
  <c r="Q9275" i="1"/>
  <c r="Q9276" i="1"/>
  <c r="Q9277" i="1"/>
  <c r="Q9278" i="1"/>
  <c r="Q9279" i="1"/>
  <c r="Q9280" i="1"/>
  <c r="Q9281" i="1"/>
  <c r="Q9282" i="1"/>
  <c r="Q9283" i="1"/>
  <c r="Q9284" i="1"/>
  <c r="Q9285" i="1"/>
  <c r="Q9286" i="1"/>
  <c r="Q9287" i="1"/>
  <c r="Q9288" i="1"/>
  <c r="Q9289" i="1"/>
  <c r="Q9290" i="1"/>
  <c r="Q9291" i="1"/>
  <c r="Q9292" i="1"/>
  <c r="Q9293" i="1"/>
  <c r="Q9294" i="1"/>
  <c r="Q9295" i="1"/>
  <c r="Q9296" i="1"/>
  <c r="Q9297" i="1"/>
  <c r="Q9298" i="1"/>
  <c r="Q9299" i="1"/>
  <c r="Q9300" i="1"/>
  <c r="Q9301" i="1"/>
  <c r="Q9302" i="1"/>
  <c r="Q9303" i="1"/>
  <c r="Q9304" i="1"/>
  <c r="Q9305" i="1"/>
  <c r="Q9306" i="1"/>
  <c r="Q9307" i="1"/>
  <c r="Q9308" i="1"/>
  <c r="Q9309" i="1"/>
  <c r="Q9310" i="1"/>
  <c r="Q9311" i="1"/>
  <c r="Q9312" i="1"/>
  <c r="Q9313" i="1"/>
  <c r="Q9314" i="1"/>
  <c r="Q9315" i="1"/>
  <c r="Q9316" i="1"/>
  <c r="Q9317" i="1"/>
  <c r="Q9318" i="1"/>
  <c r="Q9319" i="1"/>
  <c r="Q9320" i="1"/>
  <c r="Q9321" i="1"/>
  <c r="Q9322" i="1"/>
  <c r="Q9323" i="1"/>
  <c r="Q9324" i="1"/>
  <c r="Q9325" i="1"/>
  <c r="Q9326" i="1"/>
  <c r="Q9327" i="1"/>
  <c r="Q9328" i="1"/>
  <c r="Q9329" i="1"/>
  <c r="Q9330" i="1"/>
  <c r="Q9331" i="1"/>
  <c r="Q9332" i="1"/>
  <c r="Q9333" i="1"/>
  <c r="Q9334" i="1"/>
  <c r="Q9335" i="1"/>
  <c r="Q9336" i="1"/>
  <c r="Q9337" i="1"/>
  <c r="Q9338" i="1"/>
  <c r="Q9339" i="1"/>
  <c r="Q9340" i="1"/>
  <c r="Q9341" i="1"/>
  <c r="Q9342" i="1"/>
  <c r="Q9343" i="1"/>
  <c r="Q9344" i="1"/>
  <c r="Q9345" i="1"/>
  <c r="Q9346" i="1"/>
  <c r="Q9347" i="1"/>
  <c r="Q9348" i="1"/>
  <c r="Q9349" i="1"/>
  <c r="Q9350" i="1"/>
  <c r="Q9351" i="1"/>
  <c r="Q9352" i="1"/>
  <c r="Q9353" i="1"/>
  <c r="Q9354" i="1"/>
  <c r="Q9355" i="1"/>
  <c r="Q9356" i="1"/>
  <c r="Q9357" i="1"/>
  <c r="Q9358" i="1"/>
  <c r="Q9359" i="1"/>
  <c r="Q9360" i="1"/>
  <c r="Q9361" i="1"/>
  <c r="Q9362" i="1"/>
  <c r="Q9363" i="1"/>
  <c r="Q9364" i="1"/>
  <c r="Q9365" i="1"/>
  <c r="Q9366" i="1"/>
  <c r="Q9367" i="1"/>
  <c r="Q9368" i="1"/>
  <c r="Q9369" i="1"/>
  <c r="Q9370" i="1"/>
  <c r="Q9371" i="1"/>
  <c r="Q9372" i="1"/>
  <c r="Q9373" i="1"/>
  <c r="Q9374" i="1"/>
  <c r="Q9375" i="1"/>
  <c r="Q9376" i="1"/>
  <c r="Q9377" i="1"/>
  <c r="Q9378" i="1"/>
  <c r="Q9379" i="1"/>
  <c r="Q9380" i="1"/>
  <c r="Q9381" i="1"/>
  <c r="Q9382" i="1"/>
  <c r="Q9383" i="1"/>
  <c r="Q9384" i="1"/>
  <c r="Q9385" i="1"/>
  <c r="Q9386" i="1"/>
  <c r="Q9387" i="1"/>
  <c r="Q9388" i="1"/>
  <c r="Q9389" i="1"/>
  <c r="Q9390" i="1"/>
  <c r="Q9391" i="1"/>
  <c r="Q9392" i="1"/>
  <c r="Q9393" i="1"/>
  <c r="Q9394" i="1"/>
  <c r="Q9395" i="1"/>
  <c r="Q9396" i="1"/>
  <c r="Q9397" i="1"/>
  <c r="Q9398" i="1"/>
  <c r="Q9399" i="1"/>
  <c r="Q9400" i="1"/>
  <c r="Q9401" i="1"/>
  <c r="Q9402" i="1"/>
  <c r="Q9403" i="1"/>
  <c r="Q9404" i="1"/>
  <c r="Q9405" i="1"/>
  <c r="Q9406" i="1"/>
  <c r="Q9407" i="1"/>
  <c r="Q9408" i="1"/>
  <c r="Q9409" i="1"/>
  <c r="Q9410" i="1"/>
  <c r="Q9411" i="1"/>
  <c r="Q9412" i="1"/>
  <c r="Q9413" i="1"/>
  <c r="Q9414" i="1"/>
  <c r="Q9415" i="1"/>
  <c r="Q9416" i="1"/>
  <c r="Q9417" i="1"/>
  <c r="Q9418" i="1"/>
  <c r="Q9419" i="1"/>
  <c r="Q9420" i="1"/>
  <c r="Q9421" i="1"/>
  <c r="Q9422" i="1"/>
  <c r="Q9423" i="1"/>
  <c r="Q9424" i="1"/>
  <c r="Q9425" i="1"/>
  <c r="Q9426" i="1"/>
  <c r="Q9427" i="1"/>
  <c r="Q9428" i="1"/>
  <c r="Q9429" i="1"/>
  <c r="Q9430" i="1"/>
  <c r="Q9431" i="1"/>
  <c r="Q9432" i="1"/>
  <c r="Q9433" i="1"/>
  <c r="Q9434" i="1"/>
  <c r="Q9435" i="1"/>
  <c r="Q9436" i="1"/>
  <c r="Q9437" i="1"/>
  <c r="Q9438" i="1"/>
  <c r="Q9439" i="1"/>
  <c r="Q9440" i="1"/>
  <c r="Q9441" i="1"/>
  <c r="Q9442" i="1"/>
  <c r="Q9443" i="1"/>
  <c r="Q9444" i="1"/>
  <c r="Q9445" i="1"/>
  <c r="Q9446" i="1"/>
  <c r="Q9447" i="1"/>
  <c r="Q9448" i="1"/>
  <c r="Q9449" i="1"/>
  <c r="Q9450" i="1"/>
  <c r="Q9451" i="1"/>
  <c r="Q9452" i="1"/>
  <c r="Q9453" i="1"/>
  <c r="Q9454" i="1"/>
  <c r="Q9455" i="1"/>
  <c r="Q9456" i="1"/>
  <c r="Q9457" i="1"/>
  <c r="Q9458" i="1"/>
  <c r="Q9459" i="1"/>
  <c r="Q9460" i="1"/>
  <c r="Q9461" i="1"/>
  <c r="Q9462" i="1"/>
  <c r="Q9463" i="1"/>
  <c r="Q9464" i="1"/>
  <c r="Q9465" i="1"/>
  <c r="Q9466" i="1"/>
  <c r="Q9467" i="1"/>
  <c r="Q9468" i="1"/>
  <c r="Q9469" i="1"/>
  <c r="Q9470" i="1"/>
  <c r="Q9471" i="1"/>
  <c r="Q9472" i="1"/>
  <c r="Q9473" i="1"/>
  <c r="Q9474" i="1"/>
  <c r="Q9475" i="1"/>
  <c r="Q9476" i="1"/>
  <c r="Q9477" i="1"/>
  <c r="Q9478" i="1"/>
  <c r="Q9479" i="1"/>
  <c r="Q9480" i="1"/>
  <c r="Q9481" i="1"/>
  <c r="Q9482" i="1"/>
  <c r="Q9483" i="1"/>
  <c r="Q9484" i="1"/>
  <c r="Q9485" i="1"/>
  <c r="Q9486" i="1"/>
  <c r="Q9487" i="1"/>
  <c r="Q9488" i="1"/>
  <c r="Q9489" i="1"/>
  <c r="Q9490" i="1"/>
  <c r="Q9491" i="1"/>
  <c r="Q9492" i="1"/>
  <c r="Q9493" i="1"/>
  <c r="Q9494" i="1"/>
  <c r="Q9495" i="1"/>
  <c r="Q9496" i="1"/>
  <c r="Q9497" i="1"/>
  <c r="Q9498" i="1"/>
  <c r="Q9499" i="1"/>
  <c r="Q9500" i="1"/>
  <c r="Q9501" i="1"/>
  <c r="Q9502" i="1"/>
  <c r="Q9503" i="1"/>
  <c r="Q9504" i="1"/>
  <c r="Q9505" i="1"/>
  <c r="Q9506" i="1"/>
  <c r="Q9507" i="1"/>
  <c r="Q9508" i="1"/>
  <c r="Q9509" i="1"/>
  <c r="Q9510" i="1"/>
  <c r="Q9511" i="1"/>
  <c r="Q9512" i="1"/>
  <c r="Q9513" i="1"/>
  <c r="Q9514" i="1"/>
  <c r="Q9515" i="1"/>
  <c r="Q9516" i="1"/>
  <c r="Q9517" i="1"/>
  <c r="Q9518" i="1"/>
  <c r="Q9519" i="1"/>
  <c r="Q9520" i="1"/>
  <c r="Q9521" i="1"/>
  <c r="Q9522" i="1"/>
  <c r="Q9523" i="1"/>
  <c r="Q9524" i="1"/>
  <c r="Q9525" i="1"/>
  <c r="Q9526" i="1"/>
  <c r="Q9527" i="1"/>
  <c r="Q9528" i="1"/>
  <c r="Q9529" i="1"/>
  <c r="Q9530" i="1"/>
  <c r="Q9531" i="1"/>
  <c r="Q9532" i="1"/>
  <c r="Q9533" i="1"/>
  <c r="Q9534" i="1"/>
  <c r="Q9535" i="1"/>
  <c r="Q9536" i="1"/>
  <c r="Q9537" i="1"/>
  <c r="Q9538" i="1"/>
  <c r="Q9539" i="1"/>
  <c r="Q9540" i="1"/>
  <c r="Q9541" i="1"/>
  <c r="Q9542" i="1"/>
  <c r="Q9543" i="1"/>
  <c r="Q9544" i="1"/>
  <c r="Q9545" i="1"/>
  <c r="Q9546" i="1"/>
  <c r="Q9547" i="1"/>
  <c r="Q9548" i="1"/>
  <c r="Q9549" i="1"/>
  <c r="Q9550" i="1"/>
  <c r="Q9551" i="1"/>
  <c r="Q9552" i="1"/>
  <c r="Q9553" i="1"/>
  <c r="Q9554" i="1"/>
  <c r="Q9555" i="1"/>
  <c r="Q9556" i="1"/>
  <c r="Q9557" i="1"/>
  <c r="Q9558" i="1"/>
  <c r="Q9559" i="1"/>
  <c r="Q9560" i="1"/>
  <c r="Q9561" i="1"/>
  <c r="Q9562" i="1"/>
  <c r="Q9563" i="1"/>
  <c r="Q9564" i="1"/>
  <c r="Q9565" i="1"/>
  <c r="Q9566" i="1"/>
  <c r="Q9567" i="1"/>
  <c r="Q9568" i="1"/>
  <c r="Q9569" i="1"/>
  <c r="Q9570" i="1"/>
  <c r="Q9571" i="1"/>
  <c r="Q9572" i="1"/>
  <c r="Q9573" i="1"/>
  <c r="Q9574" i="1"/>
  <c r="Q9575" i="1"/>
  <c r="Q9576" i="1"/>
  <c r="Q9577" i="1"/>
  <c r="Q9578" i="1"/>
  <c r="Q9579" i="1"/>
  <c r="Q9580" i="1"/>
  <c r="Q9581" i="1"/>
  <c r="Q9582" i="1"/>
  <c r="Q9583" i="1"/>
  <c r="Q9584" i="1"/>
  <c r="Q9585" i="1"/>
  <c r="Q9586" i="1"/>
  <c r="Q9587" i="1"/>
  <c r="Q9588" i="1"/>
  <c r="Q9589" i="1"/>
  <c r="Q9590" i="1"/>
  <c r="Q9591" i="1"/>
  <c r="Q9592" i="1"/>
  <c r="Q9593" i="1"/>
  <c r="Q9594" i="1"/>
  <c r="Q9595" i="1"/>
  <c r="Q9596" i="1"/>
  <c r="Q9597" i="1"/>
  <c r="Q9598" i="1"/>
  <c r="Q9599" i="1"/>
  <c r="Q9600" i="1"/>
  <c r="Q9601" i="1"/>
  <c r="Q9602" i="1"/>
  <c r="Q9603" i="1"/>
  <c r="Q9604" i="1"/>
  <c r="Q9605" i="1"/>
  <c r="Q9606" i="1"/>
  <c r="Q9607" i="1"/>
  <c r="Q9608" i="1"/>
  <c r="Q9609" i="1"/>
  <c r="Q9610" i="1"/>
  <c r="Q9611" i="1"/>
  <c r="Q9612" i="1"/>
  <c r="Q9613" i="1"/>
  <c r="Q9614" i="1"/>
  <c r="Q9615" i="1"/>
  <c r="Q9616" i="1"/>
  <c r="Q9617" i="1"/>
  <c r="Q9618" i="1"/>
  <c r="Q9619" i="1"/>
  <c r="Q9620" i="1"/>
  <c r="Q9621" i="1"/>
  <c r="Q9622" i="1"/>
  <c r="Q9623" i="1"/>
  <c r="Q9624" i="1"/>
  <c r="Q9625" i="1"/>
  <c r="Q9626" i="1"/>
  <c r="Q9627" i="1"/>
  <c r="Q9628" i="1"/>
  <c r="Q9629" i="1"/>
  <c r="Q9630" i="1"/>
  <c r="Q9631" i="1"/>
  <c r="Q9632" i="1"/>
  <c r="Q9633" i="1"/>
  <c r="Q9634" i="1"/>
  <c r="Q9635" i="1"/>
  <c r="Q9636" i="1"/>
  <c r="Q9637" i="1"/>
  <c r="Q9638" i="1"/>
  <c r="Q9639" i="1"/>
  <c r="Q9640" i="1"/>
  <c r="Q9641" i="1"/>
  <c r="Q9642" i="1"/>
  <c r="Q9643" i="1"/>
  <c r="Q9644" i="1"/>
  <c r="Q9645" i="1"/>
  <c r="Q9646" i="1"/>
  <c r="Q9647" i="1"/>
  <c r="Q9648" i="1"/>
  <c r="Q9649" i="1"/>
  <c r="Q9650" i="1"/>
  <c r="Q9651" i="1"/>
  <c r="Q9652" i="1"/>
  <c r="Q9653" i="1"/>
  <c r="Q9654" i="1"/>
  <c r="Q9655" i="1"/>
  <c r="Q9656" i="1"/>
  <c r="Q9657" i="1"/>
  <c r="Q9658" i="1"/>
  <c r="Q9659" i="1"/>
  <c r="Q9660" i="1"/>
  <c r="Q9661" i="1"/>
  <c r="Q9662" i="1"/>
  <c r="Q9663" i="1"/>
  <c r="Q9664" i="1"/>
  <c r="Q9665" i="1"/>
  <c r="Q9666" i="1"/>
  <c r="Q9667" i="1"/>
  <c r="Q9668" i="1"/>
  <c r="Q9669" i="1"/>
  <c r="Q9670" i="1"/>
  <c r="Q9671" i="1"/>
  <c r="Q9672" i="1"/>
  <c r="Q9673" i="1"/>
  <c r="Q9674" i="1"/>
  <c r="Q9675" i="1"/>
  <c r="Q9676" i="1"/>
  <c r="Q9677" i="1"/>
  <c r="Q9678" i="1"/>
  <c r="Q9679" i="1"/>
  <c r="Q9680" i="1"/>
  <c r="Q9681" i="1"/>
  <c r="Q9682" i="1"/>
  <c r="Q9683" i="1"/>
  <c r="Q9684" i="1"/>
  <c r="Q9685" i="1"/>
  <c r="Q9686" i="1"/>
  <c r="Q9687" i="1"/>
  <c r="Q9688" i="1"/>
  <c r="Q9689" i="1"/>
  <c r="Q9690" i="1"/>
  <c r="Q9691" i="1"/>
  <c r="Q9692" i="1"/>
  <c r="Q9693" i="1"/>
  <c r="Q9694" i="1"/>
  <c r="Q9695" i="1"/>
  <c r="Q9696" i="1"/>
  <c r="Q9697" i="1"/>
  <c r="Q9698" i="1"/>
  <c r="Q9699" i="1"/>
  <c r="Q9700" i="1"/>
  <c r="Q9701" i="1"/>
  <c r="Q9702" i="1"/>
  <c r="Q9703" i="1"/>
  <c r="Q9704" i="1"/>
  <c r="Q9705" i="1"/>
  <c r="Q9706" i="1"/>
  <c r="Q9707" i="1"/>
  <c r="Q9708" i="1"/>
  <c r="Q9709" i="1"/>
  <c r="Q9710" i="1"/>
  <c r="Q9711" i="1"/>
  <c r="Q9712" i="1"/>
  <c r="Q9713" i="1"/>
  <c r="Q9714" i="1"/>
  <c r="Q9715" i="1"/>
  <c r="Q9716" i="1"/>
  <c r="Q9717" i="1"/>
  <c r="Q9718" i="1"/>
  <c r="Q9719" i="1"/>
  <c r="Q9720" i="1"/>
  <c r="Q9721" i="1"/>
  <c r="Q9722" i="1"/>
  <c r="Q9723" i="1"/>
  <c r="Q9724" i="1"/>
  <c r="Q9725" i="1"/>
  <c r="Q9726" i="1"/>
  <c r="Q9727" i="1"/>
  <c r="Q9728" i="1"/>
  <c r="Q9729" i="1"/>
  <c r="Q9730" i="1"/>
  <c r="Q9731" i="1"/>
  <c r="Q9732" i="1"/>
  <c r="Q9733" i="1"/>
  <c r="Q9734" i="1"/>
  <c r="Q9735" i="1"/>
  <c r="Q9736" i="1"/>
  <c r="Q9737" i="1"/>
  <c r="Q9738" i="1"/>
  <c r="Q9739" i="1"/>
  <c r="Q9740" i="1"/>
  <c r="Q9741" i="1"/>
  <c r="Q9742" i="1"/>
  <c r="Q9743" i="1"/>
  <c r="Q9744" i="1"/>
  <c r="Q9745" i="1"/>
  <c r="Q9746" i="1"/>
  <c r="Q9747" i="1"/>
  <c r="Q9748" i="1"/>
  <c r="Q9749" i="1"/>
  <c r="Q9750" i="1"/>
  <c r="Q9751" i="1"/>
  <c r="Q9752" i="1"/>
  <c r="Q9753" i="1"/>
  <c r="Q9754" i="1"/>
  <c r="Q9755" i="1"/>
  <c r="Q9756" i="1"/>
  <c r="Q9757" i="1"/>
  <c r="Q9758" i="1"/>
  <c r="Q9759" i="1"/>
  <c r="Q9760" i="1"/>
  <c r="Q9761" i="1"/>
  <c r="Q9762" i="1"/>
  <c r="Q9763" i="1"/>
  <c r="Q9764" i="1"/>
  <c r="Q9765" i="1"/>
  <c r="Q9766" i="1"/>
  <c r="Q9767" i="1"/>
  <c r="Q9768" i="1"/>
  <c r="Q9769" i="1"/>
  <c r="Q9770" i="1"/>
  <c r="Q9771" i="1"/>
  <c r="Q9772" i="1"/>
  <c r="Q9773" i="1"/>
  <c r="Q9774" i="1"/>
  <c r="Q9775" i="1"/>
  <c r="Q9776" i="1"/>
  <c r="Q9777" i="1"/>
  <c r="Q9778" i="1"/>
  <c r="Q9779" i="1"/>
  <c r="Q9780" i="1"/>
  <c r="Q9781" i="1"/>
  <c r="Q9782" i="1"/>
  <c r="Q9783" i="1"/>
  <c r="Q9784" i="1"/>
  <c r="Q9785" i="1"/>
  <c r="Q9786" i="1"/>
  <c r="Q9787" i="1"/>
  <c r="Q9788" i="1"/>
  <c r="Q9789" i="1"/>
  <c r="Q9790" i="1"/>
  <c r="Q9791" i="1"/>
  <c r="Q9792" i="1"/>
  <c r="Q9793" i="1"/>
  <c r="Q9794" i="1"/>
  <c r="Q9795" i="1"/>
  <c r="Q9796" i="1"/>
  <c r="Q9797" i="1"/>
  <c r="Q9798" i="1"/>
  <c r="Q9799" i="1"/>
  <c r="Q9800" i="1"/>
  <c r="Q9801" i="1"/>
  <c r="Q9802" i="1"/>
  <c r="Q9803" i="1"/>
  <c r="Q9804" i="1"/>
  <c r="Q9805" i="1"/>
  <c r="Q9806" i="1"/>
  <c r="Q9807" i="1"/>
  <c r="Q9808" i="1"/>
  <c r="Q9809" i="1"/>
  <c r="Q9810" i="1"/>
  <c r="Q9811" i="1"/>
  <c r="Q9812" i="1"/>
  <c r="Q9813" i="1"/>
  <c r="Q9814" i="1"/>
  <c r="Q9815" i="1"/>
  <c r="Q9816" i="1"/>
  <c r="Q9817" i="1"/>
  <c r="Q9818" i="1"/>
  <c r="Q9819" i="1"/>
  <c r="Q9820" i="1"/>
  <c r="Q9821" i="1"/>
  <c r="Q9822" i="1"/>
  <c r="Q9823" i="1"/>
  <c r="Q9824" i="1"/>
  <c r="Q9825" i="1"/>
  <c r="Q9826" i="1"/>
  <c r="Q9827" i="1"/>
  <c r="Q9828" i="1"/>
  <c r="Q9829" i="1"/>
  <c r="Q9830" i="1"/>
  <c r="Q9831" i="1"/>
  <c r="Q9832" i="1"/>
  <c r="Q9833" i="1"/>
  <c r="Q9834" i="1"/>
  <c r="Q9835" i="1"/>
  <c r="Q9836" i="1"/>
  <c r="Q9837" i="1"/>
  <c r="Q9838" i="1"/>
  <c r="Q9839" i="1"/>
  <c r="Q9840" i="1"/>
  <c r="Q9841" i="1"/>
  <c r="Q9842" i="1"/>
  <c r="Q9843" i="1"/>
  <c r="Q9844" i="1"/>
  <c r="Q9845" i="1"/>
  <c r="Q9846" i="1"/>
  <c r="Q9847" i="1"/>
  <c r="Q9848" i="1"/>
  <c r="Q9849" i="1"/>
  <c r="Q9850" i="1"/>
  <c r="Q9851" i="1"/>
  <c r="Q9852" i="1"/>
  <c r="Q9853" i="1"/>
  <c r="Q9854" i="1"/>
  <c r="Q9855" i="1"/>
  <c r="Q9856" i="1"/>
  <c r="Q9857" i="1"/>
  <c r="Q9858" i="1"/>
  <c r="Q9859" i="1"/>
  <c r="Q9860" i="1"/>
  <c r="Q9861" i="1"/>
  <c r="Q9862" i="1"/>
  <c r="Q9863" i="1"/>
  <c r="Q9864" i="1"/>
  <c r="Q9865" i="1"/>
  <c r="Q9866" i="1"/>
  <c r="Q9867" i="1"/>
  <c r="Q9868" i="1"/>
  <c r="Q9869" i="1"/>
  <c r="Q9870" i="1"/>
  <c r="Q9871" i="1"/>
  <c r="Q9872" i="1"/>
  <c r="Q9873" i="1"/>
  <c r="Q9874" i="1"/>
  <c r="Q9875" i="1"/>
  <c r="Q9876" i="1"/>
  <c r="Q9877" i="1"/>
  <c r="Q9878" i="1"/>
  <c r="Q9879" i="1"/>
  <c r="Q9880" i="1"/>
  <c r="Q9881" i="1"/>
  <c r="Q9882" i="1"/>
  <c r="Q9883" i="1"/>
  <c r="Q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1002" i="1"/>
  <c r="P1003" i="1"/>
  <c r="P1004" i="1"/>
  <c r="P1005" i="1"/>
  <c r="P1006" i="1"/>
  <c r="P1007" i="1"/>
  <c r="P1008" i="1"/>
  <c r="P1009" i="1"/>
  <c r="P1010" i="1"/>
  <c r="P1011" i="1"/>
  <c r="P1012" i="1"/>
  <c r="P1013" i="1"/>
  <c r="P1014" i="1"/>
  <c r="P1015" i="1"/>
  <c r="P1016" i="1"/>
  <c r="P1017" i="1"/>
  <c r="P1018" i="1"/>
  <c r="P1019" i="1"/>
  <c r="P1020" i="1"/>
  <c r="P1021" i="1"/>
  <c r="P1022" i="1"/>
  <c r="P1023" i="1"/>
  <c r="P1024" i="1"/>
  <c r="P1025" i="1"/>
  <c r="P1026" i="1"/>
  <c r="P1027" i="1"/>
  <c r="P1028" i="1"/>
  <c r="P1029" i="1"/>
  <c r="P1030" i="1"/>
  <c r="P1031" i="1"/>
  <c r="P1032" i="1"/>
  <c r="P1033" i="1"/>
  <c r="P1034" i="1"/>
  <c r="P1035" i="1"/>
  <c r="P1036" i="1"/>
  <c r="P1037" i="1"/>
  <c r="P1038" i="1"/>
  <c r="P1039" i="1"/>
  <c r="P1040" i="1"/>
  <c r="P1041" i="1"/>
  <c r="P1042" i="1"/>
  <c r="P1043" i="1"/>
  <c r="P1044" i="1"/>
  <c r="P1045" i="1"/>
  <c r="P1046" i="1"/>
  <c r="P1047" i="1"/>
  <c r="P1048" i="1"/>
  <c r="P1049" i="1"/>
  <c r="P1050" i="1"/>
  <c r="P1051" i="1"/>
  <c r="P1052" i="1"/>
  <c r="P1053" i="1"/>
  <c r="P1054" i="1"/>
  <c r="P1055" i="1"/>
  <c r="P1056" i="1"/>
  <c r="P1057" i="1"/>
  <c r="P1058" i="1"/>
  <c r="P1059" i="1"/>
  <c r="P1060" i="1"/>
  <c r="P1061" i="1"/>
  <c r="P1062" i="1"/>
  <c r="P1063" i="1"/>
  <c r="P1064" i="1"/>
  <c r="P1065" i="1"/>
  <c r="P1066" i="1"/>
  <c r="P1067" i="1"/>
  <c r="P1068" i="1"/>
  <c r="P1069" i="1"/>
  <c r="P1070" i="1"/>
  <c r="P1071" i="1"/>
  <c r="P1072" i="1"/>
  <c r="P1073" i="1"/>
  <c r="P1074" i="1"/>
  <c r="P1075" i="1"/>
  <c r="P1076" i="1"/>
  <c r="P1077" i="1"/>
  <c r="P1078" i="1"/>
  <c r="P1079" i="1"/>
  <c r="P1080" i="1"/>
  <c r="P1081" i="1"/>
  <c r="P1082" i="1"/>
  <c r="P1083" i="1"/>
  <c r="P1084" i="1"/>
  <c r="P1085" i="1"/>
  <c r="P1086" i="1"/>
  <c r="P1087" i="1"/>
  <c r="P1088" i="1"/>
  <c r="P1089" i="1"/>
  <c r="P1090" i="1"/>
  <c r="P1091" i="1"/>
  <c r="P1092" i="1"/>
  <c r="P1093" i="1"/>
  <c r="P1094" i="1"/>
  <c r="P1095" i="1"/>
  <c r="P1096" i="1"/>
  <c r="P1097" i="1"/>
  <c r="P1098" i="1"/>
  <c r="P1099" i="1"/>
  <c r="P1100" i="1"/>
  <c r="P1101" i="1"/>
  <c r="P1102" i="1"/>
  <c r="P1103" i="1"/>
  <c r="P1104" i="1"/>
  <c r="P1105" i="1"/>
  <c r="P1106" i="1"/>
  <c r="P1107" i="1"/>
  <c r="P1108" i="1"/>
  <c r="P1109" i="1"/>
  <c r="P1110" i="1"/>
  <c r="P1111" i="1"/>
  <c r="P1112" i="1"/>
  <c r="P1113" i="1"/>
  <c r="P1114" i="1"/>
  <c r="P1115" i="1"/>
  <c r="P1116" i="1"/>
  <c r="P1117" i="1"/>
  <c r="P1118" i="1"/>
  <c r="P1119" i="1"/>
  <c r="P1120" i="1"/>
  <c r="P1121" i="1"/>
  <c r="P1122" i="1"/>
  <c r="P1123" i="1"/>
  <c r="P1124" i="1"/>
  <c r="P1125" i="1"/>
  <c r="P1126" i="1"/>
  <c r="P1127" i="1"/>
  <c r="P1128" i="1"/>
  <c r="P1129" i="1"/>
  <c r="P1130" i="1"/>
  <c r="P1131" i="1"/>
  <c r="P1132" i="1"/>
  <c r="P1133" i="1"/>
  <c r="P1134" i="1"/>
  <c r="P1135" i="1"/>
  <c r="P1136" i="1"/>
  <c r="P1137" i="1"/>
  <c r="P1138" i="1"/>
  <c r="P1139" i="1"/>
  <c r="P1140" i="1"/>
  <c r="P1141" i="1"/>
  <c r="P1142" i="1"/>
  <c r="P1143" i="1"/>
  <c r="P1144" i="1"/>
  <c r="P1145" i="1"/>
  <c r="P1146" i="1"/>
  <c r="P1147" i="1"/>
  <c r="P1148" i="1"/>
  <c r="P1149" i="1"/>
  <c r="P1150" i="1"/>
  <c r="P1151" i="1"/>
  <c r="P1152" i="1"/>
  <c r="P1153" i="1"/>
  <c r="P1154" i="1"/>
  <c r="P1155" i="1"/>
  <c r="P1156" i="1"/>
  <c r="P1157" i="1"/>
  <c r="P1158" i="1"/>
  <c r="P1159" i="1"/>
  <c r="P1160" i="1"/>
  <c r="P1161" i="1"/>
  <c r="P1162" i="1"/>
  <c r="P1163" i="1"/>
  <c r="P1164" i="1"/>
  <c r="P1165" i="1"/>
  <c r="P1166" i="1"/>
  <c r="P1167" i="1"/>
  <c r="P1168" i="1"/>
  <c r="P1169" i="1"/>
  <c r="P1170" i="1"/>
  <c r="P1171" i="1"/>
  <c r="P1172" i="1"/>
  <c r="P1173" i="1"/>
  <c r="P1174" i="1"/>
  <c r="P1175" i="1"/>
  <c r="P1176" i="1"/>
  <c r="P1177" i="1"/>
  <c r="P1178" i="1"/>
  <c r="P1179" i="1"/>
  <c r="P1180" i="1"/>
  <c r="P1181" i="1"/>
  <c r="P1182" i="1"/>
  <c r="P1183" i="1"/>
  <c r="P1184" i="1"/>
  <c r="P1185" i="1"/>
  <c r="P1186" i="1"/>
  <c r="P1187" i="1"/>
  <c r="P1188" i="1"/>
  <c r="P1189" i="1"/>
  <c r="P1190" i="1"/>
  <c r="P1191" i="1"/>
  <c r="P1192" i="1"/>
  <c r="P1193" i="1"/>
  <c r="P1194" i="1"/>
  <c r="P1195" i="1"/>
  <c r="P1196" i="1"/>
  <c r="P1197" i="1"/>
  <c r="P1198" i="1"/>
  <c r="P1199" i="1"/>
  <c r="P1200" i="1"/>
  <c r="P1201" i="1"/>
  <c r="P1202" i="1"/>
  <c r="P1203" i="1"/>
  <c r="P1204" i="1"/>
  <c r="P1205" i="1"/>
  <c r="P1206" i="1"/>
  <c r="P1207" i="1"/>
  <c r="P1208" i="1"/>
  <c r="P1209" i="1"/>
  <c r="P1210" i="1"/>
  <c r="P1211" i="1"/>
  <c r="P1212" i="1"/>
  <c r="P1213" i="1"/>
  <c r="P1214" i="1"/>
  <c r="P1215" i="1"/>
  <c r="P1216" i="1"/>
  <c r="P1217" i="1"/>
  <c r="P1218" i="1"/>
  <c r="P1219" i="1"/>
  <c r="P1220" i="1"/>
  <c r="P1221" i="1"/>
  <c r="P1222" i="1"/>
  <c r="P1223" i="1"/>
  <c r="P1224" i="1"/>
  <c r="P1225" i="1"/>
  <c r="P1226" i="1"/>
  <c r="P1227" i="1"/>
  <c r="P1228" i="1"/>
  <c r="P1229" i="1"/>
  <c r="P1230" i="1"/>
  <c r="P1231" i="1"/>
  <c r="P1232" i="1"/>
  <c r="P1233" i="1"/>
  <c r="P1234" i="1"/>
  <c r="P1235" i="1"/>
  <c r="P1236" i="1"/>
  <c r="P1237" i="1"/>
  <c r="P1238" i="1"/>
  <c r="P1239" i="1"/>
  <c r="P1240" i="1"/>
  <c r="P1241" i="1"/>
  <c r="P1242" i="1"/>
  <c r="P1243" i="1"/>
  <c r="P1244" i="1"/>
  <c r="P1245" i="1"/>
  <c r="P1246" i="1"/>
  <c r="P1247" i="1"/>
  <c r="P1248" i="1"/>
  <c r="P1249" i="1"/>
  <c r="P1250" i="1"/>
  <c r="P1251" i="1"/>
  <c r="P1252" i="1"/>
  <c r="P1253" i="1"/>
  <c r="P1254" i="1"/>
  <c r="P1255" i="1"/>
  <c r="P1256" i="1"/>
  <c r="P1257" i="1"/>
  <c r="P1258" i="1"/>
  <c r="P1259" i="1"/>
  <c r="P1260" i="1"/>
  <c r="P1261" i="1"/>
  <c r="P1262" i="1"/>
  <c r="P1263" i="1"/>
  <c r="P1264" i="1"/>
  <c r="P1265" i="1"/>
  <c r="P1266" i="1"/>
  <c r="P1267" i="1"/>
  <c r="P1268" i="1"/>
  <c r="P1269" i="1"/>
  <c r="P1270" i="1"/>
  <c r="P1271" i="1"/>
  <c r="P1272" i="1"/>
  <c r="P1273" i="1"/>
  <c r="P1274" i="1"/>
  <c r="P1275" i="1"/>
  <c r="P1276" i="1"/>
  <c r="P1277" i="1"/>
  <c r="P1278" i="1"/>
  <c r="P1279" i="1"/>
  <c r="P1280" i="1"/>
  <c r="P1281" i="1"/>
  <c r="P1282" i="1"/>
  <c r="P1283" i="1"/>
  <c r="P1284" i="1"/>
  <c r="P1285" i="1"/>
  <c r="P1286" i="1"/>
  <c r="P1287" i="1"/>
  <c r="P1288" i="1"/>
  <c r="P1289" i="1"/>
  <c r="P1290" i="1"/>
  <c r="P1291" i="1"/>
  <c r="P1292" i="1"/>
  <c r="P1293" i="1"/>
  <c r="P1294" i="1"/>
  <c r="P1295" i="1"/>
  <c r="P1296" i="1"/>
  <c r="P1297" i="1"/>
  <c r="P1298" i="1"/>
  <c r="P1299" i="1"/>
  <c r="P1300" i="1"/>
  <c r="P1301" i="1"/>
  <c r="P1302" i="1"/>
  <c r="P1303" i="1"/>
  <c r="P1304" i="1"/>
  <c r="P1305" i="1"/>
  <c r="P1306" i="1"/>
  <c r="P1307" i="1"/>
  <c r="P1308" i="1"/>
  <c r="P1309" i="1"/>
  <c r="P1310" i="1"/>
  <c r="P1311" i="1"/>
  <c r="P1312" i="1"/>
  <c r="P1313" i="1"/>
  <c r="P1314" i="1"/>
  <c r="P1315" i="1"/>
  <c r="P1316" i="1"/>
  <c r="P1317" i="1"/>
  <c r="P1318" i="1"/>
  <c r="P1319" i="1"/>
  <c r="P1320" i="1"/>
  <c r="P1321" i="1"/>
  <c r="P1322" i="1"/>
  <c r="P1323" i="1"/>
  <c r="P1324" i="1"/>
  <c r="P1325" i="1"/>
  <c r="P1326" i="1"/>
  <c r="P1327" i="1"/>
  <c r="P1328" i="1"/>
  <c r="P1329" i="1"/>
  <c r="P1330" i="1"/>
  <c r="P1331" i="1"/>
  <c r="P1332" i="1"/>
  <c r="P1333" i="1"/>
  <c r="P1334" i="1"/>
  <c r="P1335" i="1"/>
  <c r="P1336" i="1"/>
  <c r="P1337" i="1"/>
  <c r="P1338" i="1"/>
  <c r="P1339" i="1"/>
  <c r="P1340" i="1"/>
  <c r="P1341" i="1"/>
  <c r="P1342" i="1"/>
  <c r="P1343" i="1"/>
  <c r="P1344" i="1"/>
  <c r="P1345" i="1"/>
  <c r="P1346" i="1"/>
  <c r="P1347" i="1"/>
  <c r="P1348" i="1"/>
  <c r="P1349" i="1"/>
  <c r="P1350" i="1"/>
  <c r="P1351" i="1"/>
  <c r="P1352" i="1"/>
  <c r="P1353" i="1"/>
  <c r="P1354" i="1"/>
  <c r="P1355" i="1"/>
  <c r="P1356" i="1"/>
  <c r="P1357" i="1"/>
  <c r="P1358" i="1"/>
  <c r="P1359" i="1"/>
  <c r="P1360" i="1"/>
  <c r="P1361" i="1"/>
  <c r="P1362" i="1"/>
  <c r="P1363" i="1"/>
  <c r="P1364" i="1"/>
  <c r="P1365" i="1"/>
  <c r="P1366" i="1"/>
  <c r="P1367" i="1"/>
  <c r="P1368" i="1"/>
  <c r="P1369" i="1"/>
  <c r="P1370" i="1"/>
  <c r="P1371" i="1"/>
  <c r="P1372" i="1"/>
  <c r="P1373" i="1"/>
  <c r="P1374" i="1"/>
  <c r="P1375" i="1"/>
  <c r="P1376" i="1"/>
  <c r="P1377" i="1"/>
  <c r="P1378" i="1"/>
  <c r="P1379" i="1"/>
  <c r="P1380" i="1"/>
  <c r="P1381" i="1"/>
  <c r="P1382" i="1"/>
  <c r="P1383" i="1"/>
  <c r="P1384" i="1"/>
  <c r="P1385" i="1"/>
  <c r="P1386" i="1"/>
  <c r="P1387" i="1"/>
  <c r="P1388" i="1"/>
  <c r="P1389" i="1"/>
  <c r="P1390" i="1"/>
  <c r="P1391" i="1"/>
  <c r="P1392" i="1"/>
  <c r="P1393" i="1"/>
  <c r="P1394" i="1"/>
  <c r="P1395" i="1"/>
  <c r="P1396" i="1"/>
  <c r="P1397" i="1"/>
  <c r="P1398" i="1"/>
  <c r="P1399" i="1"/>
  <c r="P1400" i="1"/>
  <c r="P1401" i="1"/>
  <c r="P1402" i="1"/>
  <c r="P1403" i="1"/>
  <c r="P1404" i="1"/>
  <c r="P1405" i="1"/>
  <c r="P1406" i="1"/>
  <c r="P1407" i="1"/>
  <c r="P1408" i="1"/>
  <c r="P1409" i="1"/>
  <c r="P1410" i="1"/>
  <c r="P1411" i="1"/>
  <c r="P1412" i="1"/>
  <c r="P1413" i="1"/>
  <c r="P1414" i="1"/>
  <c r="P1415" i="1"/>
  <c r="P1416" i="1"/>
  <c r="P1417" i="1"/>
  <c r="P1418" i="1"/>
  <c r="P1419" i="1"/>
  <c r="P1420" i="1"/>
  <c r="P1421" i="1"/>
  <c r="P1422" i="1"/>
  <c r="P1423" i="1"/>
  <c r="P1424" i="1"/>
  <c r="P1425" i="1"/>
  <c r="P1426" i="1"/>
  <c r="P1427" i="1"/>
  <c r="P1428" i="1"/>
  <c r="P1429" i="1"/>
  <c r="P1430" i="1"/>
  <c r="P1431" i="1"/>
  <c r="P1432" i="1"/>
  <c r="P1433" i="1"/>
  <c r="P1434" i="1"/>
  <c r="P1435" i="1"/>
  <c r="P1436" i="1"/>
  <c r="P1437" i="1"/>
  <c r="P1438" i="1"/>
  <c r="P1439" i="1"/>
  <c r="P1440" i="1"/>
  <c r="P1441" i="1"/>
  <c r="P1442" i="1"/>
  <c r="P1443" i="1"/>
  <c r="P1444" i="1"/>
  <c r="P1445" i="1"/>
  <c r="P1446" i="1"/>
  <c r="P1447" i="1"/>
  <c r="P1448" i="1"/>
  <c r="P1449" i="1"/>
  <c r="P1450" i="1"/>
  <c r="P1451" i="1"/>
  <c r="P1452" i="1"/>
  <c r="P1453" i="1"/>
  <c r="P1454" i="1"/>
  <c r="P1455" i="1"/>
  <c r="P1456" i="1"/>
  <c r="P1457" i="1"/>
  <c r="P1458" i="1"/>
  <c r="P1459" i="1"/>
  <c r="P1460" i="1"/>
  <c r="P1461" i="1"/>
  <c r="P1462" i="1"/>
  <c r="P1463" i="1"/>
  <c r="P1464" i="1"/>
  <c r="P1465" i="1"/>
  <c r="P1466" i="1"/>
  <c r="P1467" i="1"/>
  <c r="P1468" i="1"/>
  <c r="P1469" i="1"/>
  <c r="P1470" i="1"/>
  <c r="P1471" i="1"/>
  <c r="P1472" i="1"/>
  <c r="P1473" i="1"/>
  <c r="P1474" i="1"/>
  <c r="P1475" i="1"/>
  <c r="P1476" i="1"/>
  <c r="P1477" i="1"/>
  <c r="P1478" i="1"/>
  <c r="P1479" i="1"/>
  <c r="P1480" i="1"/>
  <c r="P1481" i="1"/>
  <c r="P1482" i="1"/>
  <c r="P1483" i="1"/>
  <c r="P1484" i="1"/>
  <c r="P1485" i="1"/>
  <c r="P1486" i="1"/>
  <c r="P1487" i="1"/>
  <c r="P1488" i="1"/>
  <c r="P1489" i="1"/>
  <c r="P1490" i="1"/>
  <c r="P1491" i="1"/>
  <c r="P1492" i="1"/>
  <c r="P1493" i="1"/>
  <c r="P1494" i="1"/>
  <c r="P1495" i="1"/>
  <c r="P1496" i="1"/>
  <c r="P1497" i="1"/>
  <c r="P1498" i="1"/>
  <c r="P1499" i="1"/>
  <c r="P1500" i="1"/>
  <c r="P1501" i="1"/>
  <c r="P1502" i="1"/>
  <c r="P1503" i="1"/>
  <c r="P1504" i="1"/>
  <c r="P1505" i="1"/>
  <c r="P1506" i="1"/>
  <c r="P1507" i="1"/>
  <c r="P1508" i="1"/>
  <c r="P1509" i="1"/>
  <c r="P1510" i="1"/>
  <c r="P1511" i="1"/>
  <c r="P1512" i="1"/>
  <c r="P1513" i="1"/>
  <c r="P1514" i="1"/>
  <c r="P1515" i="1"/>
  <c r="P1516" i="1"/>
  <c r="P1517" i="1"/>
  <c r="P1518" i="1"/>
  <c r="P1519" i="1"/>
  <c r="P1520" i="1"/>
  <c r="P1521" i="1"/>
  <c r="P1522" i="1"/>
  <c r="P1523" i="1"/>
  <c r="P1524" i="1"/>
  <c r="P1525" i="1"/>
  <c r="P1526" i="1"/>
  <c r="P1527" i="1"/>
  <c r="P1528" i="1"/>
  <c r="P1529" i="1"/>
  <c r="P1530" i="1"/>
  <c r="P1531" i="1"/>
  <c r="P1532" i="1"/>
  <c r="P1533" i="1"/>
  <c r="P1534" i="1"/>
  <c r="P1535" i="1"/>
  <c r="P1536" i="1"/>
  <c r="P1537" i="1"/>
  <c r="P1538" i="1"/>
  <c r="P1539" i="1"/>
  <c r="P1540" i="1"/>
  <c r="P1541" i="1"/>
  <c r="P1542" i="1"/>
  <c r="P1543" i="1"/>
  <c r="P1544" i="1"/>
  <c r="P1545" i="1"/>
  <c r="P1546" i="1"/>
  <c r="P1547" i="1"/>
  <c r="P1548" i="1"/>
  <c r="P1549" i="1"/>
  <c r="P1550" i="1"/>
  <c r="P1551" i="1"/>
  <c r="P1552" i="1"/>
  <c r="P1553" i="1"/>
  <c r="P1554" i="1"/>
  <c r="P1555" i="1"/>
  <c r="P1556" i="1"/>
  <c r="P1557" i="1"/>
  <c r="P1558" i="1"/>
  <c r="P1559" i="1"/>
  <c r="P1560" i="1"/>
  <c r="P1561" i="1"/>
  <c r="P1562" i="1"/>
  <c r="P1563" i="1"/>
  <c r="P1564" i="1"/>
  <c r="P1565" i="1"/>
  <c r="P1566" i="1"/>
  <c r="P1567" i="1"/>
  <c r="P1568" i="1"/>
  <c r="P1569" i="1"/>
  <c r="P1570" i="1"/>
  <c r="P1571" i="1"/>
  <c r="P1572" i="1"/>
  <c r="P1573" i="1"/>
  <c r="P1574" i="1"/>
  <c r="P1575" i="1"/>
  <c r="P1576" i="1"/>
  <c r="P1577" i="1"/>
  <c r="P1578" i="1"/>
  <c r="P1579" i="1"/>
  <c r="P1580" i="1"/>
  <c r="P1581" i="1"/>
  <c r="P1582" i="1"/>
  <c r="P1583" i="1"/>
  <c r="P1584" i="1"/>
  <c r="P1585" i="1"/>
  <c r="P1586" i="1"/>
  <c r="P1587" i="1"/>
  <c r="P1588" i="1"/>
  <c r="P1589" i="1"/>
  <c r="P1590" i="1"/>
  <c r="P1591" i="1"/>
  <c r="P1592" i="1"/>
  <c r="P1593" i="1"/>
  <c r="P1594" i="1"/>
  <c r="P1595" i="1"/>
  <c r="P1596" i="1"/>
  <c r="P1597" i="1"/>
  <c r="P1598" i="1"/>
  <c r="P1599" i="1"/>
  <c r="P1600" i="1"/>
  <c r="P1601" i="1"/>
  <c r="P1602" i="1"/>
  <c r="P1603" i="1"/>
  <c r="P1604" i="1"/>
  <c r="P1605" i="1"/>
  <c r="P1606" i="1"/>
  <c r="P1607" i="1"/>
  <c r="P1608" i="1"/>
  <c r="P1609" i="1"/>
  <c r="P1610" i="1"/>
  <c r="P1611" i="1"/>
  <c r="P1612" i="1"/>
  <c r="P1613" i="1"/>
  <c r="P1614" i="1"/>
  <c r="P1615" i="1"/>
  <c r="P1616" i="1"/>
  <c r="P1617" i="1"/>
  <c r="P1618" i="1"/>
  <c r="P1619" i="1"/>
  <c r="P1620" i="1"/>
  <c r="P1621" i="1"/>
  <c r="P1622" i="1"/>
  <c r="P1623" i="1"/>
  <c r="P1624" i="1"/>
  <c r="P1625" i="1"/>
  <c r="P1626" i="1"/>
  <c r="P1627" i="1"/>
  <c r="P1628" i="1"/>
  <c r="P1629" i="1"/>
  <c r="P1630" i="1"/>
  <c r="P1631" i="1"/>
  <c r="P1632" i="1"/>
  <c r="P1633" i="1"/>
  <c r="P1634" i="1"/>
  <c r="P1635" i="1"/>
  <c r="P1636" i="1"/>
  <c r="P1637" i="1"/>
  <c r="P1638" i="1"/>
  <c r="P1639" i="1"/>
  <c r="P1640" i="1"/>
  <c r="P1641" i="1"/>
  <c r="P1642" i="1"/>
  <c r="P1643" i="1"/>
  <c r="P1644" i="1"/>
  <c r="P1645" i="1"/>
  <c r="P1646" i="1"/>
  <c r="P1647" i="1"/>
  <c r="P1648" i="1"/>
  <c r="P1649" i="1"/>
  <c r="P1650" i="1"/>
  <c r="P1651" i="1"/>
  <c r="P1652" i="1"/>
  <c r="P1653" i="1"/>
  <c r="P1654" i="1"/>
  <c r="P1655" i="1"/>
  <c r="P1656" i="1"/>
  <c r="P1657" i="1"/>
  <c r="P1658" i="1"/>
  <c r="P1659" i="1"/>
  <c r="P1660" i="1"/>
  <c r="P1661" i="1"/>
  <c r="P1662" i="1"/>
  <c r="P1663" i="1"/>
  <c r="P1664" i="1"/>
  <c r="P1665" i="1"/>
  <c r="P1666" i="1"/>
  <c r="P1667" i="1"/>
  <c r="P1668" i="1"/>
  <c r="P1669" i="1"/>
  <c r="P1670" i="1"/>
  <c r="P1671" i="1"/>
  <c r="P1672" i="1"/>
  <c r="P1673" i="1"/>
  <c r="P1674" i="1"/>
  <c r="P1675" i="1"/>
  <c r="P1676" i="1"/>
  <c r="P1677" i="1"/>
  <c r="P1678" i="1"/>
  <c r="P1679" i="1"/>
  <c r="P1680" i="1"/>
  <c r="P1681" i="1"/>
  <c r="P1682" i="1"/>
  <c r="P1683" i="1"/>
  <c r="P1684" i="1"/>
  <c r="P1685" i="1"/>
  <c r="P1686" i="1"/>
  <c r="P1687" i="1"/>
  <c r="P1688" i="1"/>
  <c r="P1689" i="1"/>
  <c r="P1690" i="1"/>
  <c r="P1691" i="1"/>
  <c r="P1692" i="1"/>
  <c r="P1693" i="1"/>
  <c r="P1694" i="1"/>
  <c r="P1695" i="1"/>
  <c r="P1696" i="1"/>
  <c r="P1697" i="1"/>
  <c r="P1698" i="1"/>
  <c r="P1699" i="1"/>
  <c r="P1700" i="1"/>
  <c r="P1701" i="1"/>
  <c r="P1702" i="1"/>
  <c r="P1703" i="1"/>
  <c r="P1704" i="1"/>
  <c r="P1705" i="1"/>
  <c r="P1706" i="1"/>
  <c r="P1707" i="1"/>
  <c r="P1708" i="1"/>
  <c r="P1709" i="1"/>
  <c r="P1710" i="1"/>
  <c r="P1711" i="1"/>
  <c r="P1712" i="1"/>
  <c r="P1713" i="1"/>
  <c r="P1714" i="1"/>
  <c r="P1715" i="1"/>
  <c r="P1716" i="1"/>
  <c r="P1717" i="1"/>
  <c r="P1718" i="1"/>
  <c r="P1719" i="1"/>
  <c r="P1720" i="1"/>
  <c r="P1721" i="1"/>
  <c r="P1722" i="1"/>
  <c r="P1723" i="1"/>
  <c r="P1724" i="1"/>
  <c r="P1725" i="1"/>
  <c r="P1726" i="1"/>
  <c r="P1727" i="1"/>
  <c r="P1728" i="1"/>
  <c r="P1729" i="1"/>
  <c r="P1730" i="1"/>
  <c r="P1731" i="1"/>
  <c r="P1732" i="1"/>
  <c r="P1733" i="1"/>
  <c r="P1734" i="1"/>
  <c r="P1735" i="1"/>
  <c r="P1736" i="1"/>
  <c r="P1737" i="1"/>
  <c r="P1738" i="1"/>
  <c r="P1739" i="1"/>
  <c r="P1740" i="1"/>
  <c r="P1741" i="1"/>
  <c r="P1742" i="1"/>
  <c r="P1743" i="1"/>
  <c r="P1744" i="1"/>
  <c r="P1745" i="1"/>
  <c r="P1746" i="1"/>
  <c r="P1747" i="1"/>
  <c r="P1748" i="1"/>
  <c r="P1749" i="1"/>
  <c r="P1750" i="1"/>
  <c r="P1751" i="1"/>
  <c r="P1752" i="1"/>
  <c r="P1753" i="1"/>
  <c r="P1754" i="1"/>
  <c r="P1755" i="1"/>
  <c r="P1756" i="1"/>
  <c r="P1757" i="1"/>
  <c r="P1758" i="1"/>
  <c r="P1759" i="1"/>
  <c r="P1760" i="1"/>
  <c r="P1761" i="1"/>
  <c r="P1762" i="1"/>
  <c r="P1763" i="1"/>
  <c r="P1764" i="1"/>
  <c r="P1765" i="1"/>
  <c r="P1766" i="1"/>
  <c r="P1767" i="1"/>
  <c r="P1768" i="1"/>
  <c r="P1769" i="1"/>
  <c r="P1770" i="1"/>
  <c r="P1771" i="1"/>
  <c r="P1772" i="1"/>
  <c r="P1773" i="1"/>
  <c r="P1774" i="1"/>
  <c r="P1775" i="1"/>
  <c r="P1776" i="1"/>
  <c r="P1777" i="1"/>
  <c r="P1778" i="1"/>
  <c r="P1779" i="1"/>
  <c r="P1780" i="1"/>
  <c r="P1781" i="1"/>
  <c r="P1782" i="1"/>
  <c r="P1783" i="1"/>
  <c r="P1784" i="1"/>
  <c r="P1785" i="1"/>
  <c r="P1786" i="1"/>
  <c r="P1787" i="1"/>
  <c r="P1788" i="1"/>
  <c r="P1789" i="1"/>
  <c r="P1790" i="1"/>
  <c r="P1791" i="1"/>
  <c r="P1792" i="1"/>
  <c r="P1793" i="1"/>
  <c r="P1794" i="1"/>
  <c r="P1795" i="1"/>
  <c r="P1796" i="1"/>
  <c r="P1797" i="1"/>
  <c r="P1798" i="1"/>
  <c r="P1799" i="1"/>
  <c r="P1800" i="1"/>
  <c r="P1801" i="1"/>
  <c r="P1802" i="1"/>
  <c r="P1803" i="1"/>
  <c r="P1804" i="1"/>
  <c r="P1805" i="1"/>
  <c r="P1806" i="1"/>
  <c r="P1807" i="1"/>
  <c r="P1808" i="1"/>
  <c r="P1809" i="1"/>
  <c r="P1810" i="1"/>
  <c r="P1811" i="1"/>
  <c r="P1812" i="1"/>
  <c r="P1813" i="1"/>
  <c r="P1814" i="1"/>
  <c r="P1815" i="1"/>
  <c r="P1816" i="1"/>
  <c r="P1817" i="1"/>
  <c r="P1818" i="1"/>
  <c r="P1819" i="1"/>
  <c r="P1820" i="1"/>
  <c r="P1821" i="1"/>
  <c r="P1822" i="1"/>
  <c r="P1823" i="1"/>
  <c r="P1824" i="1"/>
  <c r="P1825" i="1"/>
  <c r="P1826" i="1"/>
  <c r="P1827" i="1"/>
  <c r="P1828" i="1"/>
  <c r="P1829" i="1"/>
  <c r="P1830" i="1"/>
  <c r="P1831" i="1"/>
  <c r="P1832" i="1"/>
  <c r="P1833" i="1"/>
  <c r="P1834" i="1"/>
  <c r="P1835" i="1"/>
  <c r="P1836" i="1"/>
  <c r="P1837" i="1"/>
  <c r="P1838" i="1"/>
  <c r="P1839" i="1"/>
  <c r="P1840" i="1"/>
  <c r="P1841" i="1"/>
  <c r="P1842" i="1"/>
  <c r="P1843" i="1"/>
  <c r="P1844" i="1"/>
  <c r="P1845" i="1"/>
  <c r="P1846" i="1"/>
  <c r="P1847" i="1"/>
  <c r="P1848" i="1"/>
  <c r="P1849" i="1"/>
  <c r="P1850" i="1"/>
  <c r="P1851" i="1"/>
  <c r="P1852" i="1"/>
  <c r="P1853" i="1"/>
  <c r="P1854" i="1"/>
  <c r="P1855" i="1"/>
  <c r="P1856" i="1"/>
  <c r="P1857" i="1"/>
  <c r="P1858" i="1"/>
  <c r="P1859" i="1"/>
  <c r="P1860" i="1"/>
  <c r="P1861" i="1"/>
  <c r="P1862" i="1"/>
  <c r="P1863" i="1"/>
  <c r="P1864" i="1"/>
  <c r="P1865" i="1"/>
  <c r="P1866" i="1"/>
  <c r="P1867" i="1"/>
  <c r="P1868" i="1"/>
  <c r="P1869" i="1"/>
  <c r="P1870" i="1"/>
  <c r="P1871" i="1"/>
  <c r="P1872" i="1"/>
  <c r="P1873" i="1"/>
  <c r="P1874" i="1"/>
  <c r="P1875" i="1"/>
  <c r="P1876" i="1"/>
  <c r="P1877" i="1"/>
  <c r="P1878" i="1"/>
  <c r="P1879" i="1"/>
  <c r="P1880" i="1"/>
  <c r="P1881" i="1"/>
  <c r="P1882" i="1"/>
  <c r="P1883" i="1"/>
  <c r="P1884" i="1"/>
  <c r="P1885" i="1"/>
  <c r="P1886" i="1"/>
  <c r="P1887" i="1"/>
  <c r="P1888" i="1"/>
  <c r="P1889" i="1"/>
  <c r="P1890" i="1"/>
  <c r="P1891" i="1"/>
  <c r="P1892" i="1"/>
  <c r="P1893" i="1"/>
  <c r="P1894" i="1"/>
  <c r="P1895" i="1"/>
  <c r="P1896" i="1"/>
  <c r="P1897" i="1"/>
  <c r="P1898" i="1"/>
  <c r="P1899" i="1"/>
  <c r="P1900" i="1"/>
  <c r="P1901" i="1"/>
  <c r="P1902" i="1"/>
  <c r="P1903" i="1"/>
  <c r="P1904" i="1"/>
  <c r="P1905" i="1"/>
  <c r="P1906" i="1"/>
  <c r="P1907" i="1"/>
  <c r="P1908" i="1"/>
  <c r="P1909" i="1"/>
  <c r="P1910" i="1"/>
  <c r="P1911" i="1"/>
  <c r="P1912" i="1"/>
  <c r="P1913" i="1"/>
  <c r="P1914" i="1"/>
  <c r="P1915" i="1"/>
  <c r="P1916" i="1"/>
  <c r="P1917" i="1"/>
  <c r="P1918" i="1"/>
  <c r="P1919" i="1"/>
  <c r="P1920" i="1"/>
  <c r="P1921" i="1"/>
  <c r="P1922" i="1"/>
  <c r="P1923" i="1"/>
  <c r="P1924" i="1"/>
  <c r="P1925" i="1"/>
  <c r="P1926" i="1"/>
  <c r="P1927" i="1"/>
  <c r="P1928" i="1"/>
  <c r="P1929" i="1"/>
  <c r="P1930" i="1"/>
  <c r="P1931" i="1"/>
  <c r="P1932" i="1"/>
  <c r="P1933" i="1"/>
  <c r="P1934" i="1"/>
  <c r="P1935" i="1"/>
  <c r="P1936" i="1"/>
  <c r="P1937" i="1"/>
  <c r="P1938" i="1"/>
  <c r="P1939" i="1"/>
  <c r="P1940" i="1"/>
  <c r="P1941" i="1"/>
  <c r="P1942" i="1"/>
  <c r="P1943" i="1"/>
  <c r="P1944" i="1"/>
  <c r="P1945" i="1"/>
  <c r="P1946" i="1"/>
  <c r="P1947" i="1"/>
  <c r="P1948" i="1"/>
  <c r="P1949" i="1"/>
  <c r="P1950" i="1"/>
  <c r="P1951" i="1"/>
  <c r="P1952" i="1"/>
  <c r="P1953" i="1"/>
  <c r="P1954" i="1"/>
  <c r="P1955" i="1"/>
  <c r="P1956" i="1"/>
  <c r="P1957" i="1"/>
  <c r="P1958" i="1"/>
  <c r="P1959" i="1"/>
  <c r="P1960" i="1"/>
  <c r="P1961" i="1"/>
  <c r="P1962" i="1"/>
  <c r="P1963" i="1"/>
  <c r="P1964" i="1"/>
  <c r="P1965" i="1"/>
  <c r="P1966" i="1"/>
  <c r="P1967" i="1"/>
  <c r="P1968" i="1"/>
  <c r="P1969" i="1"/>
  <c r="P1970" i="1"/>
  <c r="P1971" i="1"/>
  <c r="P1972" i="1"/>
  <c r="P1973" i="1"/>
  <c r="P1974" i="1"/>
  <c r="P1975" i="1"/>
  <c r="P1976" i="1"/>
  <c r="P1977" i="1"/>
  <c r="P1978" i="1"/>
  <c r="P1979" i="1"/>
  <c r="P1980" i="1"/>
  <c r="P1981" i="1"/>
  <c r="P1982" i="1"/>
  <c r="P1983" i="1"/>
  <c r="P1984" i="1"/>
  <c r="P1985" i="1"/>
  <c r="P1986" i="1"/>
  <c r="P1987" i="1"/>
  <c r="P1988" i="1"/>
  <c r="P1989" i="1"/>
  <c r="P1990" i="1"/>
  <c r="P1991" i="1"/>
  <c r="P1992" i="1"/>
  <c r="P1993" i="1"/>
  <c r="P1994" i="1"/>
  <c r="P1995" i="1"/>
  <c r="P1996" i="1"/>
  <c r="P1997" i="1"/>
  <c r="P1998" i="1"/>
  <c r="P1999" i="1"/>
  <c r="P2000" i="1"/>
  <c r="P2001" i="1"/>
  <c r="P2002" i="1"/>
  <c r="P2003" i="1"/>
  <c r="P2004" i="1"/>
  <c r="P2005" i="1"/>
  <c r="P2006" i="1"/>
  <c r="P2007" i="1"/>
  <c r="P2008" i="1"/>
  <c r="P2009" i="1"/>
  <c r="P2010" i="1"/>
  <c r="P2011" i="1"/>
  <c r="P2012" i="1"/>
  <c r="P2013" i="1"/>
  <c r="P2014" i="1"/>
  <c r="P2015" i="1"/>
  <c r="P2016" i="1"/>
  <c r="P2017" i="1"/>
  <c r="P2018" i="1"/>
  <c r="P2019" i="1"/>
  <c r="P2020" i="1"/>
  <c r="P2021" i="1"/>
  <c r="P2022" i="1"/>
  <c r="P2023" i="1"/>
  <c r="P2024" i="1"/>
  <c r="P2025" i="1"/>
  <c r="P2026" i="1"/>
  <c r="P2027" i="1"/>
  <c r="P2028" i="1"/>
  <c r="P2029" i="1"/>
  <c r="P2030" i="1"/>
  <c r="P2031" i="1"/>
  <c r="P2032" i="1"/>
  <c r="P2033" i="1"/>
  <c r="P2034" i="1"/>
  <c r="P2035" i="1"/>
  <c r="P2036" i="1"/>
  <c r="P2037" i="1"/>
  <c r="P2038" i="1"/>
  <c r="P2039" i="1"/>
  <c r="P2040" i="1"/>
  <c r="P2041" i="1"/>
  <c r="P2042" i="1"/>
  <c r="P2043" i="1"/>
  <c r="P2044" i="1"/>
  <c r="P2045" i="1"/>
  <c r="P2046" i="1"/>
  <c r="P2047" i="1"/>
  <c r="P2048" i="1"/>
  <c r="P2049" i="1"/>
  <c r="P2050" i="1"/>
  <c r="P2051" i="1"/>
  <c r="P2052" i="1"/>
  <c r="P2053" i="1"/>
  <c r="P2054" i="1"/>
  <c r="P2055" i="1"/>
  <c r="P2056" i="1"/>
  <c r="P2057" i="1"/>
  <c r="P2058" i="1"/>
  <c r="P2059" i="1"/>
  <c r="P2060" i="1"/>
  <c r="P2061" i="1"/>
  <c r="P2062" i="1"/>
  <c r="P2063" i="1"/>
  <c r="P2064" i="1"/>
  <c r="P2065" i="1"/>
  <c r="P2066" i="1"/>
  <c r="P2067" i="1"/>
  <c r="P2068" i="1"/>
  <c r="P2069" i="1"/>
  <c r="P2070" i="1"/>
  <c r="P2071" i="1"/>
  <c r="P2072" i="1"/>
  <c r="P2073" i="1"/>
  <c r="P2074" i="1"/>
  <c r="P2075" i="1"/>
  <c r="P2076" i="1"/>
  <c r="P2077" i="1"/>
  <c r="P2078" i="1"/>
  <c r="P2079" i="1"/>
  <c r="P2080" i="1"/>
  <c r="P2081" i="1"/>
  <c r="P2082" i="1"/>
  <c r="P2083" i="1"/>
  <c r="P2084" i="1"/>
  <c r="P2085" i="1"/>
  <c r="P2086" i="1"/>
  <c r="P2087" i="1"/>
  <c r="P2088" i="1"/>
  <c r="P2089" i="1"/>
  <c r="P2090" i="1"/>
  <c r="P2091" i="1"/>
  <c r="P2092" i="1"/>
  <c r="P2093" i="1"/>
  <c r="P2094" i="1"/>
  <c r="P2095" i="1"/>
  <c r="P2096" i="1"/>
  <c r="P2097" i="1"/>
  <c r="P2098" i="1"/>
  <c r="P2099" i="1"/>
  <c r="P2100" i="1"/>
  <c r="P2101" i="1"/>
  <c r="P2102" i="1"/>
  <c r="P2103" i="1"/>
  <c r="P2104" i="1"/>
  <c r="P2105" i="1"/>
  <c r="P2106" i="1"/>
  <c r="P2107" i="1"/>
  <c r="P2108" i="1"/>
  <c r="P2109" i="1"/>
  <c r="P2110" i="1"/>
  <c r="P2111" i="1"/>
  <c r="P2112" i="1"/>
  <c r="P2113" i="1"/>
  <c r="P2114" i="1"/>
  <c r="P2115" i="1"/>
  <c r="P2116" i="1"/>
  <c r="P2117" i="1"/>
  <c r="P2118" i="1"/>
  <c r="P2119" i="1"/>
  <c r="P2120" i="1"/>
  <c r="P2121" i="1"/>
  <c r="P2122" i="1"/>
  <c r="P2123" i="1"/>
  <c r="P2124" i="1"/>
  <c r="P2125" i="1"/>
  <c r="P2126" i="1"/>
  <c r="P2127" i="1"/>
  <c r="P2128" i="1"/>
  <c r="P2129" i="1"/>
  <c r="P2130" i="1"/>
  <c r="P2131" i="1"/>
  <c r="P2132" i="1"/>
  <c r="P2133" i="1"/>
  <c r="P2134" i="1"/>
  <c r="P2135" i="1"/>
  <c r="P2136" i="1"/>
  <c r="P2137" i="1"/>
  <c r="P2138" i="1"/>
  <c r="P2139" i="1"/>
  <c r="P2140" i="1"/>
  <c r="P2141" i="1"/>
  <c r="P2142" i="1"/>
  <c r="P2143" i="1"/>
  <c r="P2144" i="1"/>
  <c r="P2145" i="1"/>
  <c r="P2146" i="1"/>
  <c r="P2147" i="1"/>
  <c r="P2148" i="1"/>
  <c r="P2149" i="1"/>
  <c r="P2150" i="1"/>
  <c r="P2151" i="1"/>
  <c r="P2152" i="1"/>
  <c r="P2153" i="1"/>
  <c r="P2154" i="1"/>
  <c r="P2155" i="1"/>
  <c r="P2156" i="1"/>
  <c r="P2157" i="1"/>
  <c r="P2158" i="1"/>
  <c r="P2159" i="1"/>
  <c r="P2160" i="1"/>
  <c r="P2161" i="1"/>
  <c r="P2162" i="1"/>
  <c r="P2163" i="1"/>
  <c r="P2164" i="1"/>
  <c r="P2165" i="1"/>
  <c r="P2166" i="1"/>
  <c r="P2167" i="1"/>
  <c r="P2168" i="1"/>
  <c r="P2169" i="1"/>
  <c r="P2170" i="1"/>
  <c r="P2171" i="1"/>
  <c r="P2172" i="1"/>
  <c r="P2173" i="1"/>
  <c r="P2174" i="1"/>
  <c r="P2175" i="1"/>
  <c r="P2176" i="1"/>
  <c r="P2177" i="1"/>
  <c r="P2178" i="1"/>
  <c r="P2179" i="1"/>
  <c r="P2180" i="1"/>
  <c r="P2181" i="1"/>
  <c r="P2182" i="1"/>
  <c r="P2183" i="1"/>
  <c r="P2184" i="1"/>
  <c r="P2185" i="1"/>
  <c r="P2186" i="1"/>
  <c r="P2187" i="1"/>
  <c r="P2188" i="1"/>
  <c r="P2189" i="1"/>
  <c r="P2190" i="1"/>
  <c r="P2191" i="1"/>
  <c r="P2192" i="1"/>
  <c r="P2193" i="1"/>
  <c r="P2194" i="1"/>
  <c r="P2195" i="1"/>
  <c r="P2196" i="1"/>
  <c r="P2197" i="1"/>
  <c r="P2198" i="1"/>
  <c r="P2199" i="1"/>
  <c r="P2200" i="1"/>
  <c r="P2201" i="1"/>
  <c r="P2202" i="1"/>
  <c r="P2203" i="1"/>
  <c r="P2204" i="1"/>
  <c r="P2205" i="1"/>
  <c r="P2206" i="1"/>
  <c r="P2207" i="1"/>
  <c r="P2208" i="1"/>
  <c r="P2209" i="1"/>
  <c r="P2210" i="1"/>
  <c r="P2211" i="1"/>
  <c r="P2212" i="1"/>
  <c r="P2213" i="1"/>
  <c r="P2214" i="1"/>
  <c r="P2215" i="1"/>
  <c r="P2216" i="1"/>
  <c r="P2217" i="1"/>
  <c r="P2218" i="1"/>
  <c r="P2219" i="1"/>
  <c r="P2220" i="1"/>
  <c r="P2221" i="1"/>
  <c r="P2222" i="1"/>
  <c r="P2223" i="1"/>
  <c r="P2224" i="1"/>
  <c r="P2225" i="1"/>
  <c r="P2226" i="1"/>
  <c r="P2227" i="1"/>
  <c r="P2228" i="1"/>
  <c r="P2229" i="1"/>
  <c r="P2230" i="1"/>
  <c r="P2231" i="1"/>
  <c r="P2232" i="1"/>
  <c r="P2233" i="1"/>
  <c r="P2234" i="1"/>
  <c r="P2235" i="1"/>
  <c r="P2236" i="1"/>
  <c r="P2237" i="1"/>
  <c r="P2238" i="1"/>
  <c r="P2239" i="1"/>
  <c r="P2240" i="1"/>
  <c r="P2241" i="1"/>
  <c r="P2242" i="1"/>
  <c r="P2243" i="1"/>
  <c r="P2244" i="1"/>
  <c r="P2245" i="1"/>
  <c r="P2246" i="1"/>
  <c r="P2247" i="1"/>
  <c r="P2248" i="1"/>
  <c r="P2249" i="1"/>
  <c r="P2250" i="1"/>
  <c r="P2251" i="1"/>
  <c r="P2252" i="1"/>
  <c r="P2253" i="1"/>
  <c r="P2254" i="1"/>
  <c r="P2255" i="1"/>
  <c r="P2256" i="1"/>
  <c r="P2257" i="1"/>
  <c r="P2258" i="1"/>
  <c r="P2259" i="1"/>
  <c r="P2260" i="1"/>
  <c r="P2261" i="1"/>
  <c r="P2262" i="1"/>
  <c r="P2263" i="1"/>
  <c r="P2264" i="1"/>
  <c r="P2265" i="1"/>
  <c r="P2266" i="1"/>
  <c r="P2267" i="1"/>
  <c r="P2268" i="1"/>
  <c r="P2269" i="1"/>
  <c r="P2270" i="1"/>
  <c r="P2271" i="1"/>
  <c r="P2272" i="1"/>
  <c r="P2273" i="1"/>
  <c r="P2274" i="1"/>
  <c r="P2275" i="1"/>
  <c r="P2276" i="1"/>
  <c r="P2277" i="1"/>
  <c r="P2278" i="1"/>
  <c r="P2279" i="1"/>
  <c r="P2280" i="1"/>
  <c r="P2281" i="1"/>
  <c r="P2282" i="1"/>
  <c r="P2283" i="1"/>
  <c r="P2284" i="1"/>
  <c r="P2285" i="1"/>
  <c r="P2286" i="1"/>
  <c r="P2287" i="1"/>
  <c r="P2288" i="1"/>
  <c r="P2289" i="1"/>
  <c r="P2290" i="1"/>
  <c r="P2291" i="1"/>
  <c r="P2292" i="1"/>
  <c r="P2293" i="1"/>
  <c r="P2294" i="1"/>
  <c r="P2295" i="1"/>
  <c r="P2296" i="1"/>
  <c r="P2297" i="1"/>
  <c r="P2298" i="1"/>
  <c r="P2299" i="1"/>
  <c r="P2300" i="1"/>
  <c r="P2301" i="1"/>
  <c r="P2302" i="1"/>
  <c r="P2303" i="1"/>
  <c r="P2304" i="1"/>
  <c r="P2305" i="1"/>
  <c r="P2306" i="1"/>
  <c r="P2307" i="1"/>
  <c r="P2308" i="1"/>
  <c r="P2309" i="1"/>
  <c r="P2310" i="1"/>
  <c r="P2311" i="1"/>
  <c r="P2312" i="1"/>
  <c r="P2313" i="1"/>
  <c r="P2314" i="1"/>
  <c r="P2315" i="1"/>
  <c r="P2316" i="1"/>
  <c r="P2317" i="1"/>
  <c r="P2318" i="1"/>
  <c r="P2319" i="1"/>
  <c r="P2320" i="1"/>
  <c r="P2321" i="1"/>
  <c r="P2322" i="1"/>
  <c r="P2323" i="1"/>
  <c r="P2324" i="1"/>
  <c r="P2325" i="1"/>
  <c r="P2326" i="1"/>
  <c r="P2327" i="1"/>
  <c r="P2328" i="1"/>
  <c r="P2329" i="1"/>
  <c r="P2330" i="1"/>
  <c r="P2331" i="1"/>
  <c r="P2332" i="1"/>
  <c r="P2333" i="1"/>
  <c r="P2334" i="1"/>
  <c r="P2335" i="1"/>
  <c r="P2336" i="1"/>
  <c r="P2337" i="1"/>
  <c r="P2338" i="1"/>
  <c r="P2339" i="1"/>
  <c r="P2340" i="1"/>
  <c r="P2341" i="1"/>
  <c r="P2342" i="1"/>
  <c r="P2343" i="1"/>
  <c r="P2344" i="1"/>
  <c r="P2345" i="1"/>
  <c r="P2346" i="1"/>
  <c r="P2347" i="1"/>
  <c r="P2348" i="1"/>
  <c r="P2349" i="1"/>
  <c r="P2350" i="1"/>
  <c r="P2351" i="1"/>
  <c r="P2352" i="1"/>
  <c r="P2353" i="1"/>
  <c r="P2354" i="1"/>
  <c r="P2355" i="1"/>
  <c r="P2356" i="1"/>
  <c r="P2357" i="1"/>
  <c r="P2358" i="1"/>
  <c r="P2359" i="1"/>
  <c r="P2360" i="1"/>
  <c r="P2361" i="1"/>
  <c r="P2362" i="1"/>
  <c r="P2363" i="1"/>
  <c r="P2364" i="1"/>
  <c r="P2365" i="1"/>
  <c r="P2366" i="1"/>
  <c r="P2367" i="1"/>
  <c r="P2368" i="1"/>
  <c r="P2369" i="1"/>
  <c r="P2370" i="1"/>
  <c r="P2371" i="1"/>
  <c r="P2372" i="1"/>
  <c r="P2373" i="1"/>
  <c r="P2374" i="1"/>
  <c r="P2375" i="1"/>
  <c r="P2376" i="1"/>
  <c r="P2377" i="1"/>
  <c r="P2378" i="1"/>
  <c r="P2379" i="1"/>
  <c r="P2380" i="1"/>
  <c r="P2381" i="1"/>
  <c r="P2382" i="1"/>
  <c r="P2383" i="1"/>
  <c r="P2384" i="1"/>
  <c r="P2385" i="1"/>
  <c r="P2386" i="1"/>
  <c r="P2387" i="1"/>
  <c r="P2388" i="1"/>
  <c r="P2389" i="1"/>
  <c r="P2390" i="1"/>
  <c r="P2391" i="1"/>
  <c r="P2392" i="1"/>
  <c r="P2393" i="1"/>
  <c r="P2394" i="1"/>
  <c r="P2395" i="1"/>
  <c r="P2396" i="1"/>
  <c r="P2397" i="1"/>
  <c r="P2398" i="1"/>
  <c r="P2399" i="1"/>
  <c r="P2400" i="1"/>
  <c r="P2401" i="1"/>
  <c r="P2402" i="1"/>
  <c r="P2403" i="1"/>
  <c r="P2404" i="1"/>
  <c r="P2405" i="1"/>
  <c r="P2406" i="1"/>
  <c r="P2407" i="1"/>
  <c r="P2408" i="1"/>
  <c r="P2409" i="1"/>
  <c r="P2410" i="1"/>
  <c r="P2411" i="1"/>
  <c r="P2412" i="1"/>
  <c r="P2413" i="1"/>
  <c r="P2414" i="1"/>
  <c r="P2415" i="1"/>
  <c r="P2416" i="1"/>
  <c r="P2417" i="1"/>
  <c r="P2418" i="1"/>
  <c r="P2419" i="1"/>
  <c r="P2420" i="1"/>
  <c r="P2421" i="1"/>
  <c r="P2422" i="1"/>
  <c r="P2423" i="1"/>
  <c r="P2424" i="1"/>
  <c r="P2425" i="1"/>
  <c r="P2426" i="1"/>
  <c r="P2427" i="1"/>
  <c r="P2428" i="1"/>
  <c r="P2429" i="1"/>
  <c r="P2430" i="1"/>
  <c r="P2431" i="1"/>
  <c r="P2432" i="1"/>
  <c r="P2433" i="1"/>
  <c r="P2434" i="1"/>
  <c r="P2435" i="1"/>
  <c r="P2436" i="1"/>
  <c r="P2437" i="1"/>
  <c r="P2438" i="1"/>
  <c r="P2439" i="1"/>
  <c r="P2440" i="1"/>
  <c r="P2441" i="1"/>
  <c r="P2442" i="1"/>
  <c r="P2443" i="1"/>
  <c r="P2444" i="1"/>
  <c r="P2445" i="1"/>
  <c r="P2446" i="1"/>
  <c r="P2447" i="1"/>
  <c r="P2448" i="1"/>
  <c r="P2449" i="1"/>
  <c r="P2450" i="1"/>
  <c r="P2451" i="1"/>
  <c r="P2452" i="1"/>
  <c r="P2453" i="1"/>
  <c r="P2454" i="1"/>
  <c r="P2455" i="1"/>
  <c r="P2456" i="1"/>
  <c r="P2457" i="1"/>
  <c r="P2458" i="1"/>
  <c r="P2459" i="1"/>
  <c r="P2460" i="1"/>
  <c r="P2461" i="1"/>
  <c r="P2462" i="1"/>
  <c r="P2463" i="1"/>
  <c r="P2464" i="1"/>
  <c r="P2465" i="1"/>
  <c r="P2466" i="1"/>
  <c r="P2467" i="1"/>
  <c r="P2468" i="1"/>
  <c r="P2469" i="1"/>
  <c r="P2470" i="1"/>
  <c r="P2471" i="1"/>
  <c r="P2472" i="1"/>
  <c r="P2473" i="1"/>
  <c r="P2474" i="1"/>
  <c r="P2475" i="1"/>
  <c r="P2476" i="1"/>
  <c r="P2477" i="1"/>
  <c r="P2478" i="1"/>
  <c r="P2479" i="1"/>
  <c r="P2480" i="1"/>
  <c r="P2481" i="1"/>
  <c r="P2482" i="1"/>
  <c r="P2483" i="1"/>
  <c r="P2484" i="1"/>
  <c r="P2485" i="1"/>
  <c r="P2486" i="1"/>
  <c r="P2487" i="1"/>
  <c r="P2488" i="1"/>
  <c r="P2489" i="1"/>
  <c r="P2490" i="1"/>
  <c r="P2491" i="1"/>
  <c r="P2492" i="1"/>
  <c r="P2493" i="1"/>
  <c r="P2494" i="1"/>
  <c r="P2495" i="1"/>
  <c r="P2496" i="1"/>
  <c r="P2497" i="1"/>
  <c r="P2498" i="1"/>
  <c r="P2499" i="1"/>
  <c r="P2500" i="1"/>
  <c r="P2501" i="1"/>
  <c r="P2502" i="1"/>
  <c r="P2503" i="1"/>
  <c r="P2504" i="1"/>
  <c r="P2505" i="1"/>
  <c r="P2506" i="1"/>
  <c r="P2507" i="1"/>
  <c r="P2508" i="1"/>
  <c r="P2509" i="1"/>
  <c r="P2510" i="1"/>
  <c r="P2511" i="1"/>
  <c r="P2512" i="1"/>
  <c r="P2513" i="1"/>
  <c r="P2514" i="1"/>
  <c r="P2515" i="1"/>
  <c r="P2516" i="1"/>
  <c r="P2517" i="1"/>
  <c r="P2518" i="1"/>
  <c r="P2519" i="1"/>
  <c r="P2520" i="1"/>
  <c r="P2521" i="1"/>
  <c r="P2522" i="1"/>
  <c r="P2523" i="1"/>
  <c r="P2524" i="1"/>
  <c r="P2525" i="1"/>
  <c r="P2526" i="1"/>
  <c r="P2527" i="1"/>
  <c r="P2528" i="1"/>
  <c r="P2529" i="1"/>
  <c r="P2530" i="1"/>
  <c r="P2531" i="1"/>
  <c r="P2532" i="1"/>
  <c r="P2533" i="1"/>
  <c r="P2534" i="1"/>
  <c r="P2535" i="1"/>
  <c r="P2536" i="1"/>
  <c r="P2537" i="1"/>
  <c r="P2538" i="1"/>
  <c r="P2539" i="1"/>
  <c r="P2540" i="1"/>
  <c r="P2541" i="1"/>
  <c r="P2542" i="1"/>
  <c r="P2543" i="1"/>
  <c r="P2544" i="1"/>
  <c r="P2545" i="1"/>
  <c r="P2546" i="1"/>
  <c r="P2547" i="1"/>
  <c r="P2548" i="1"/>
  <c r="P2549" i="1"/>
  <c r="P2550" i="1"/>
  <c r="P2551" i="1"/>
  <c r="P2552" i="1"/>
  <c r="P2553" i="1"/>
  <c r="P2554" i="1"/>
  <c r="P2555" i="1"/>
  <c r="P2556" i="1"/>
  <c r="P2557" i="1"/>
  <c r="P2558" i="1"/>
  <c r="P2559" i="1"/>
  <c r="P2560" i="1"/>
  <c r="P2561" i="1"/>
  <c r="P2562" i="1"/>
  <c r="P2563" i="1"/>
  <c r="P2564" i="1"/>
  <c r="P2565" i="1"/>
  <c r="P2566" i="1"/>
  <c r="P2567" i="1"/>
  <c r="P2568" i="1"/>
  <c r="P2569" i="1"/>
  <c r="P2570" i="1"/>
  <c r="P2571" i="1"/>
  <c r="P2572" i="1"/>
  <c r="P2573" i="1"/>
  <c r="P2574" i="1"/>
  <c r="P2575" i="1"/>
  <c r="P2576" i="1"/>
  <c r="P2577" i="1"/>
  <c r="P2578" i="1"/>
  <c r="P2579" i="1"/>
  <c r="P2580" i="1"/>
  <c r="P2581" i="1"/>
  <c r="P2582" i="1"/>
  <c r="P2583" i="1"/>
  <c r="P2584" i="1"/>
  <c r="P2585" i="1"/>
  <c r="P2586" i="1"/>
  <c r="P2587" i="1"/>
  <c r="P2588" i="1"/>
  <c r="P2589" i="1"/>
  <c r="P2590" i="1"/>
  <c r="P2591" i="1"/>
  <c r="P2592" i="1"/>
  <c r="P2593" i="1"/>
  <c r="P2594" i="1"/>
  <c r="P2595" i="1"/>
  <c r="P2596" i="1"/>
  <c r="P2597" i="1"/>
  <c r="P2598" i="1"/>
  <c r="P2599" i="1"/>
  <c r="P2600" i="1"/>
  <c r="P2601" i="1"/>
  <c r="P2602" i="1"/>
  <c r="P2603" i="1"/>
  <c r="P2604" i="1"/>
  <c r="P2605" i="1"/>
  <c r="P2606" i="1"/>
  <c r="P2607" i="1"/>
  <c r="P2608" i="1"/>
  <c r="P2609" i="1"/>
  <c r="P2610" i="1"/>
  <c r="P2611" i="1"/>
  <c r="P2612" i="1"/>
  <c r="P2613" i="1"/>
  <c r="P2614" i="1"/>
  <c r="P2615" i="1"/>
  <c r="P2616" i="1"/>
  <c r="P2617" i="1"/>
  <c r="P2618" i="1"/>
  <c r="P2619" i="1"/>
  <c r="P2620" i="1"/>
  <c r="P2621" i="1"/>
  <c r="P2622" i="1"/>
  <c r="P2623" i="1"/>
  <c r="P2624" i="1"/>
  <c r="P2625" i="1"/>
  <c r="P2626" i="1"/>
  <c r="P2627" i="1"/>
  <c r="P2628" i="1"/>
  <c r="P2629" i="1"/>
  <c r="P2630" i="1"/>
  <c r="P2631" i="1"/>
  <c r="P2632" i="1"/>
  <c r="P2633" i="1"/>
  <c r="P2634" i="1"/>
  <c r="P2635" i="1"/>
  <c r="P2636" i="1"/>
  <c r="P2637" i="1"/>
  <c r="P2638" i="1"/>
  <c r="P2639" i="1"/>
  <c r="P2640" i="1"/>
  <c r="P2641" i="1"/>
  <c r="P2642" i="1"/>
  <c r="P2643" i="1"/>
  <c r="P2644" i="1"/>
  <c r="P2645" i="1"/>
  <c r="P2646" i="1"/>
  <c r="P2647" i="1"/>
  <c r="P2648" i="1"/>
  <c r="P2649" i="1"/>
  <c r="P2650" i="1"/>
  <c r="P2651" i="1"/>
  <c r="P2652" i="1"/>
  <c r="P2653" i="1"/>
  <c r="P2654" i="1"/>
  <c r="P2655" i="1"/>
  <c r="P2656" i="1"/>
  <c r="P2657" i="1"/>
  <c r="P2658" i="1"/>
  <c r="P2659" i="1"/>
  <c r="P2660" i="1"/>
  <c r="P2661" i="1"/>
  <c r="P2662" i="1"/>
  <c r="P2663" i="1"/>
  <c r="P2664" i="1"/>
  <c r="P2665" i="1"/>
  <c r="P2666" i="1"/>
  <c r="P2667" i="1"/>
  <c r="P2668" i="1"/>
  <c r="P2669" i="1"/>
  <c r="P2670" i="1"/>
  <c r="P2671" i="1"/>
  <c r="P2672" i="1"/>
  <c r="P2673" i="1"/>
  <c r="P2674" i="1"/>
  <c r="P2675" i="1"/>
  <c r="P2676" i="1"/>
  <c r="P2677" i="1"/>
  <c r="P2678" i="1"/>
  <c r="P2679" i="1"/>
  <c r="P2680" i="1"/>
  <c r="P2681" i="1"/>
  <c r="P2682" i="1"/>
  <c r="P2683" i="1"/>
  <c r="P2684" i="1"/>
  <c r="P2685" i="1"/>
  <c r="P2686" i="1"/>
  <c r="P2687" i="1"/>
  <c r="P2688" i="1"/>
  <c r="P2689" i="1"/>
  <c r="P2690" i="1"/>
  <c r="P2691" i="1"/>
  <c r="P2692" i="1"/>
  <c r="P2693" i="1"/>
  <c r="P2694" i="1"/>
  <c r="P2695" i="1"/>
  <c r="P2696" i="1"/>
  <c r="P2697" i="1"/>
  <c r="P2698" i="1"/>
  <c r="P2699" i="1"/>
  <c r="P2700" i="1"/>
  <c r="P2701" i="1"/>
  <c r="P2702" i="1"/>
  <c r="P2703" i="1"/>
  <c r="P2704" i="1"/>
  <c r="P2705" i="1"/>
  <c r="P2706" i="1"/>
  <c r="P2707" i="1"/>
  <c r="P2708" i="1"/>
  <c r="P2709" i="1"/>
  <c r="P2710" i="1"/>
  <c r="P2711" i="1"/>
  <c r="P2712" i="1"/>
  <c r="P2713" i="1"/>
  <c r="P2714" i="1"/>
  <c r="P2715" i="1"/>
  <c r="P2716" i="1"/>
  <c r="P2717" i="1"/>
  <c r="P2718" i="1"/>
  <c r="P2719" i="1"/>
  <c r="P2720" i="1"/>
  <c r="P2721" i="1"/>
  <c r="P2722" i="1"/>
  <c r="P2723" i="1"/>
  <c r="P2724" i="1"/>
  <c r="P2725" i="1"/>
  <c r="P2726" i="1"/>
  <c r="P2727" i="1"/>
  <c r="P2728" i="1"/>
  <c r="P2729" i="1"/>
  <c r="P2730" i="1"/>
  <c r="P2731" i="1"/>
  <c r="P2732" i="1"/>
  <c r="P2733" i="1"/>
  <c r="P2734" i="1"/>
  <c r="P2735" i="1"/>
  <c r="P2736" i="1"/>
  <c r="P2737" i="1"/>
  <c r="P2738" i="1"/>
  <c r="P2739" i="1"/>
  <c r="P2740" i="1"/>
  <c r="P2741" i="1"/>
  <c r="P2742" i="1"/>
  <c r="P2743" i="1"/>
  <c r="P2744" i="1"/>
  <c r="P2745" i="1"/>
  <c r="P2746" i="1"/>
  <c r="P2747" i="1"/>
  <c r="P2748" i="1"/>
  <c r="P2749" i="1"/>
  <c r="P2750" i="1"/>
  <c r="P2751" i="1"/>
  <c r="P2752" i="1"/>
  <c r="P2753" i="1"/>
  <c r="P2754" i="1"/>
  <c r="P2755" i="1"/>
  <c r="P2756" i="1"/>
  <c r="P2757" i="1"/>
  <c r="P2758" i="1"/>
  <c r="P2759" i="1"/>
  <c r="P2760" i="1"/>
  <c r="P2761" i="1"/>
  <c r="P2762" i="1"/>
  <c r="P2763" i="1"/>
  <c r="P2764" i="1"/>
  <c r="P2765" i="1"/>
  <c r="P2766" i="1"/>
  <c r="P2767" i="1"/>
  <c r="P2768" i="1"/>
  <c r="P2769" i="1"/>
  <c r="P2770" i="1"/>
  <c r="P2771" i="1"/>
  <c r="P2772" i="1"/>
  <c r="P2773" i="1"/>
  <c r="P2774" i="1"/>
  <c r="P2775" i="1"/>
  <c r="P2776" i="1"/>
  <c r="P2777" i="1"/>
  <c r="P2778" i="1"/>
  <c r="P2779" i="1"/>
  <c r="P2780" i="1"/>
  <c r="P2781" i="1"/>
  <c r="P2782" i="1"/>
  <c r="P2783" i="1"/>
  <c r="P2784" i="1"/>
  <c r="P2785" i="1"/>
  <c r="P2786" i="1"/>
  <c r="P2787" i="1"/>
  <c r="P2788" i="1"/>
  <c r="P2789" i="1"/>
  <c r="P2790" i="1"/>
  <c r="P2791" i="1"/>
  <c r="P2792" i="1"/>
  <c r="P2793" i="1"/>
  <c r="P2794" i="1"/>
  <c r="P2795" i="1"/>
  <c r="P2796" i="1"/>
  <c r="P2797" i="1"/>
  <c r="P2798" i="1"/>
  <c r="P2799" i="1"/>
  <c r="P2800" i="1"/>
  <c r="P2801" i="1"/>
  <c r="P2802" i="1"/>
  <c r="P2803" i="1"/>
  <c r="P2804" i="1"/>
  <c r="P2805" i="1"/>
  <c r="P2806" i="1"/>
  <c r="P2807" i="1"/>
  <c r="P2808" i="1"/>
  <c r="P2809" i="1"/>
  <c r="P2810" i="1"/>
  <c r="P2811" i="1"/>
  <c r="P2812" i="1"/>
  <c r="P2813" i="1"/>
  <c r="P2814" i="1"/>
  <c r="P2815" i="1"/>
  <c r="P2816" i="1"/>
  <c r="P2817" i="1"/>
  <c r="P2818" i="1"/>
  <c r="P2819" i="1"/>
  <c r="P2820" i="1"/>
  <c r="P2821" i="1"/>
  <c r="P2822" i="1"/>
  <c r="P2823" i="1"/>
  <c r="P2824" i="1"/>
  <c r="P2825" i="1"/>
  <c r="P2826" i="1"/>
  <c r="P2827" i="1"/>
  <c r="P2828" i="1"/>
  <c r="P2829" i="1"/>
  <c r="P2830" i="1"/>
  <c r="P2831" i="1"/>
  <c r="P2832" i="1"/>
  <c r="P2833" i="1"/>
  <c r="P2834" i="1"/>
  <c r="P2835" i="1"/>
  <c r="P2836" i="1"/>
  <c r="P2837" i="1"/>
  <c r="P2838" i="1"/>
  <c r="P2839" i="1"/>
  <c r="P2840" i="1"/>
  <c r="P2841" i="1"/>
  <c r="P2842" i="1"/>
  <c r="P2843" i="1"/>
  <c r="P2844" i="1"/>
  <c r="P2845" i="1"/>
  <c r="P2846" i="1"/>
  <c r="P2847" i="1"/>
  <c r="P2848" i="1"/>
  <c r="P2849" i="1"/>
  <c r="P2850" i="1"/>
  <c r="P2851" i="1"/>
  <c r="P2852" i="1"/>
  <c r="P2853" i="1"/>
  <c r="P2854" i="1"/>
  <c r="P2855" i="1"/>
  <c r="P2856" i="1"/>
  <c r="P2857" i="1"/>
  <c r="P2858" i="1"/>
  <c r="P2859" i="1"/>
  <c r="P2860" i="1"/>
  <c r="P2861" i="1"/>
  <c r="P2862" i="1"/>
  <c r="P2863" i="1"/>
  <c r="P2864" i="1"/>
  <c r="P2865" i="1"/>
  <c r="P2866" i="1"/>
  <c r="P2867" i="1"/>
  <c r="P2868" i="1"/>
  <c r="P2869" i="1"/>
  <c r="P2870" i="1"/>
  <c r="P2871" i="1"/>
  <c r="P2872" i="1"/>
  <c r="P2873" i="1"/>
  <c r="P2874" i="1"/>
  <c r="P2875" i="1"/>
  <c r="P2876" i="1"/>
  <c r="P2877" i="1"/>
  <c r="P2878" i="1"/>
  <c r="P2879" i="1"/>
  <c r="P2880" i="1"/>
  <c r="P2881" i="1"/>
  <c r="P2882" i="1"/>
  <c r="P2883" i="1"/>
  <c r="P2884" i="1"/>
  <c r="P2885" i="1"/>
  <c r="P2886" i="1"/>
  <c r="P2887" i="1"/>
  <c r="P2888" i="1"/>
  <c r="P2889" i="1"/>
  <c r="P2890" i="1"/>
  <c r="P2891" i="1"/>
  <c r="P2892" i="1"/>
  <c r="P2893" i="1"/>
  <c r="P2894" i="1"/>
  <c r="P2895" i="1"/>
  <c r="P2896" i="1"/>
  <c r="P2897" i="1"/>
  <c r="P2898" i="1"/>
  <c r="P2899" i="1"/>
  <c r="P2900" i="1"/>
  <c r="P2901" i="1"/>
  <c r="P2902" i="1"/>
  <c r="P2903" i="1"/>
  <c r="P2904" i="1"/>
  <c r="P2905" i="1"/>
  <c r="P2906" i="1"/>
  <c r="P2907" i="1"/>
  <c r="P2908" i="1"/>
  <c r="P2909" i="1"/>
  <c r="P2910" i="1"/>
  <c r="P2911" i="1"/>
  <c r="P2912" i="1"/>
  <c r="P2913" i="1"/>
  <c r="P2914" i="1"/>
  <c r="P2915" i="1"/>
  <c r="P2916" i="1"/>
  <c r="P2917" i="1"/>
  <c r="P2918" i="1"/>
  <c r="P2919" i="1"/>
  <c r="P2920" i="1"/>
  <c r="P2921" i="1"/>
  <c r="P2922" i="1"/>
  <c r="P2923" i="1"/>
  <c r="P2924" i="1"/>
  <c r="P2925" i="1"/>
  <c r="P2926" i="1"/>
  <c r="P2927" i="1"/>
  <c r="P2928" i="1"/>
  <c r="P2929" i="1"/>
  <c r="P2930" i="1"/>
  <c r="P2931" i="1"/>
  <c r="P2932" i="1"/>
  <c r="P2933" i="1"/>
  <c r="P2934" i="1"/>
  <c r="P2935" i="1"/>
  <c r="P2936" i="1"/>
  <c r="P2937" i="1"/>
  <c r="P2938" i="1"/>
  <c r="P2939" i="1"/>
  <c r="P2940" i="1"/>
  <c r="P2941" i="1"/>
  <c r="P2942" i="1"/>
  <c r="P2943" i="1"/>
  <c r="P2944" i="1"/>
  <c r="P2945" i="1"/>
  <c r="P2946" i="1"/>
  <c r="P2947" i="1"/>
  <c r="P2948" i="1"/>
  <c r="P2949" i="1"/>
  <c r="P2950" i="1"/>
  <c r="P2951" i="1"/>
  <c r="P2952" i="1"/>
  <c r="P2953" i="1"/>
  <c r="P2954" i="1"/>
  <c r="P2955" i="1"/>
  <c r="P2956" i="1"/>
  <c r="P2957" i="1"/>
  <c r="P2958" i="1"/>
  <c r="P2959" i="1"/>
  <c r="P2960" i="1"/>
  <c r="P2961" i="1"/>
  <c r="P2962" i="1"/>
  <c r="P2963" i="1"/>
  <c r="P2964" i="1"/>
  <c r="P2965" i="1"/>
  <c r="P2966" i="1"/>
  <c r="P2967" i="1"/>
  <c r="P2968" i="1"/>
  <c r="P2969" i="1"/>
  <c r="P2970" i="1"/>
  <c r="P2971" i="1"/>
  <c r="P2972" i="1"/>
  <c r="P2973" i="1"/>
  <c r="P2974" i="1"/>
  <c r="P2975" i="1"/>
  <c r="P2976" i="1"/>
  <c r="P2977" i="1"/>
  <c r="P2978" i="1"/>
  <c r="P2979" i="1"/>
  <c r="P2980" i="1"/>
  <c r="P2981" i="1"/>
  <c r="P2982" i="1"/>
  <c r="P2983" i="1"/>
  <c r="P2984" i="1"/>
  <c r="P2985" i="1"/>
  <c r="P2986" i="1"/>
  <c r="P2987" i="1"/>
  <c r="P2988" i="1"/>
  <c r="P2989" i="1"/>
  <c r="P2990" i="1"/>
  <c r="P2991" i="1"/>
  <c r="P2992" i="1"/>
  <c r="P2993" i="1"/>
  <c r="P2994" i="1"/>
  <c r="P2995" i="1"/>
  <c r="P2996" i="1"/>
  <c r="P2997" i="1"/>
  <c r="P2998" i="1"/>
  <c r="P2999" i="1"/>
  <c r="P3000" i="1"/>
  <c r="P3001" i="1"/>
  <c r="P3002" i="1"/>
  <c r="P3003" i="1"/>
  <c r="P3004" i="1"/>
  <c r="P3005" i="1"/>
  <c r="P3006" i="1"/>
  <c r="P3007" i="1"/>
  <c r="P3008" i="1"/>
  <c r="P3009" i="1"/>
  <c r="P3010" i="1"/>
  <c r="P3011" i="1"/>
  <c r="P3012" i="1"/>
  <c r="P3013" i="1"/>
  <c r="P3014" i="1"/>
  <c r="P3015" i="1"/>
  <c r="P3016" i="1"/>
  <c r="P3017" i="1"/>
  <c r="P3018" i="1"/>
  <c r="P3019" i="1"/>
  <c r="P3020" i="1"/>
  <c r="P3021" i="1"/>
  <c r="P3022" i="1"/>
  <c r="P3023" i="1"/>
  <c r="P3024" i="1"/>
  <c r="P3025" i="1"/>
  <c r="P3026" i="1"/>
  <c r="P3027" i="1"/>
  <c r="P3028" i="1"/>
  <c r="P3029" i="1"/>
  <c r="P3030" i="1"/>
  <c r="P3031" i="1"/>
  <c r="P3032" i="1"/>
  <c r="P3033" i="1"/>
  <c r="P3034" i="1"/>
  <c r="P3035" i="1"/>
  <c r="P3036" i="1"/>
  <c r="P3037" i="1"/>
  <c r="P3038" i="1"/>
  <c r="P3039" i="1"/>
  <c r="P3040" i="1"/>
  <c r="P3041" i="1"/>
  <c r="P3042" i="1"/>
  <c r="P3043" i="1"/>
  <c r="P3044" i="1"/>
  <c r="P3045" i="1"/>
  <c r="P3046" i="1"/>
  <c r="P3047" i="1"/>
  <c r="P3048" i="1"/>
  <c r="P3049" i="1"/>
  <c r="P3050" i="1"/>
  <c r="P3051" i="1"/>
  <c r="P3052" i="1"/>
  <c r="P3053" i="1"/>
  <c r="P3054" i="1"/>
  <c r="P3055" i="1"/>
  <c r="P3056" i="1"/>
  <c r="P3057" i="1"/>
  <c r="P3058" i="1"/>
  <c r="P3059" i="1"/>
  <c r="P3060" i="1"/>
  <c r="P3061" i="1"/>
  <c r="P3062" i="1"/>
  <c r="P3063" i="1"/>
  <c r="P3064" i="1"/>
  <c r="P3065" i="1"/>
  <c r="P3066" i="1"/>
  <c r="P3067" i="1"/>
  <c r="P3068" i="1"/>
  <c r="P3069" i="1"/>
  <c r="P3070" i="1"/>
  <c r="P3071" i="1"/>
  <c r="P3072" i="1"/>
  <c r="P3073" i="1"/>
  <c r="P3074" i="1"/>
  <c r="P3075" i="1"/>
  <c r="P3076" i="1"/>
  <c r="P3077" i="1"/>
  <c r="P3078" i="1"/>
  <c r="P3079" i="1"/>
  <c r="P3080" i="1"/>
  <c r="P3081" i="1"/>
  <c r="P3082" i="1"/>
  <c r="P3083" i="1"/>
  <c r="P3084" i="1"/>
  <c r="P3085" i="1"/>
  <c r="P3086" i="1"/>
  <c r="P3087" i="1"/>
  <c r="P3088" i="1"/>
  <c r="P3089" i="1"/>
  <c r="P3090" i="1"/>
  <c r="P3091" i="1"/>
  <c r="P3092" i="1"/>
  <c r="P3093" i="1"/>
  <c r="P3094" i="1"/>
  <c r="P3095" i="1"/>
  <c r="P3096" i="1"/>
  <c r="P3097" i="1"/>
  <c r="P3098" i="1"/>
  <c r="P3099" i="1"/>
  <c r="P3100" i="1"/>
  <c r="P3101" i="1"/>
  <c r="P3102" i="1"/>
  <c r="P3103" i="1"/>
  <c r="P3104" i="1"/>
  <c r="P3105" i="1"/>
  <c r="P3106" i="1"/>
  <c r="P3107" i="1"/>
  <c r="P3108" i="1"/>
  <c r="P3109" i="1"/>
  <c r="P3110" i="1"/>
  <c r="P3111" i="1"/>
  <c r="P3112" i="1"/>
  <c r="P3113" i="1"/>
  <c r="P3114" i="1"/>
  <c r="P3115" i="1"/>
  <c r="P3116" i="1"/>
  <c r="P3117" i="1"/>
  <c r="P3118" i="1"/>
  <c r="P3119" i="1"/>
  <c r="P3120" i="1"/>
  <c r="P3121" i="1"/>
  <c r="P3122" i="1"/>
  <c r="P3123" i="1"/>
  <c r="P3124" i="1"/>
  <c r="P3125" i="1"/>
  <c r="P3126" i="1"/>
  <c r="P3127" i="1"/>
  <c r="P3128" i="1"/>
  <c r="P3129" i="1"/>
  <c r="P3130" i="1"/>
  <c r="P3131" i="1"/>
  <c r="P3132" i="1"/>
  <c r="P3133" i="1"/>
  <c r="P3134" i="1"/>
  <c r="P3135" i="1"/>
  <c r="P3136" i="1"/>
  <c r="P3137" i="1"/>
  <c r="P3138" i="1"/>
  <c r="P3139" i="1"/>
  <c r="P3140" i="1"/>
  <c r="P3141" i="1"/>
  <c r="P3142" i="1"/>
  <c r="P3143" i="1"/>
  <c r="P3144" i="1"/>
  <c r="P3145" i="1"/>
  <c r="P3146" i="1"/>
  <c r="P3147" i="1"/>
  <c r="P3148" i="1"/>
  <c r="P3149" i="1"/>
  <c r="P3150" i="1"/>
  <c r="P3151" i="1"/>
  <c r="P3152" i="1"/>
  <c r="P3153" i="1"/>
  <c r="P3154" i="1"/>
  <c r="P3155" i="1"/>
  <c r="P3156" i="1"/>
  <c r="P3157" i="1"/>
  <c r="P3158" i="1"/>
  <c r="P3159" i="1"/>
  <c r="P3160" i="1"/>
  <c r="P3161" i="1"/>
  <c r="P3162" i="1"/>
  <c r="P3163" i="1"/>
  <c r="P3164" i="1"/>
  <c r="P3165" i="1"/>
  <c r="P3166" i="1"/>
  <c r="P3167" i="1"/>
  <c r="P3168" i="1"/>
  <c r="P3169" i="1"/>
  <c r="P3170" i="1"/>
  <c r="P3171" i="1"/>
  <c r="P3172" i="1"/>
  <c r="P3173" i="1"/>
  <c r="P3174" i="1"/>
  <c r="P3175" i="1"/>
  <c r="P3176" i="1"/>
  <c r="P3177" i="1"/>
  <c r="P3178" i="1"/>
  <c r="P3179" i="1"/>
  <c r="P3180" i="1"/>
  <c r="P3181" i="1"/>
  <c r="P3182" i="1"/>
  <c r="P3183" i="1"/>
  <c r="P3184" i="1"/>
  <c r="P3185" i="1"/>
  <c r="P3186" i="1"/>
  <c r="P3187" i="1"/>
  <c r="P3188" i="1"/>
  <c r="P3189" i="1"/>
  <c r="P3190" i="1"/>
  <c r="P3191" i="1"/>
  <c r="P3192" i="1"/>
  <c r="P3193" i="1"/>
  <c r="P3194" i="1"/>
  <c r="P3195" i="1"/>
  <c r="P3196" i="1"/>
  <c r="P3197" i="1"/>
  <c r="P3198" i="1"/>
  <c r="P3199" i="1"/>
  <c r="P3200" i="1"/>
  <c r="P3201" i="1"/>
  <c r="P3202" i="1"/>
  <c r="P3203" i="1"/>
  <c r="P3204" i="1"/>
  <c r="P3205" i="1"/>
  <c r="P3206" i="1"/>
  <c r="P3207" i="1"/>
  <c r="P3208" i="1"/>
  <c r="P3209" i="1"/>
  <c r="P3210" i="1"/>
  <c r="P3211" i="1"/>
  <c r="P3212" i="1"/>
  <c r="P3213" i="1"/>
  <c r="P3214" i="1"/>
  <c r="P3215" i="1"/>
  <c r="P3216" i="1"/>
  <c r="P3217" i="1"/>
  <c r="P3218" i="1"/>
  <c r="P3219" i="1"/>
  <c r="P3220" i="1"/>
  <c r="P3221" i="1"/>
  <c r="P3222" i="1"/>
  <c r="P3223" i="1"/>
  <c r="P3224" i="1"/>
  <c r="P3225" i="1"/>
  <c r="P3226" i="1"/>
  <c r="P3227" i="1"/>
  <c r="P3228" i="1"/>
  <c r="P3229" i="1"/>
  <c r="P3230" i="1"/>
  <c r="P3231" i="1"/>
  <c r="P3232" i="1"/>
  <c r="P3233" i="1"/>
  <c r="P3234" i="1"/>
  <c r="P3235" i="1"/>
  <c r="P3236" i="1"/>
  <c r="P3237" i="1"/>
  <c r="P3238" i="1"/>
  <c r="P3239" i="1"/>
  <c r="P3240" i="1"/>
  <c r="P3241" i="1"/>
  <c r="P3242" i="1"/>
  <c r="P3243" i="1"/>
  <c r="P3244" i="1"/>
  <c r="P3245" i="1"/>
  <c r="P3246" i="1"/>
  <c r="P3247" i="1"/>
  <c r="P3248" i="1"/>
  <c r="P3249" i="1"/>
  <c r="P3250" i="1"/>
  <c r="P3251" i="1"/>
  <c r="P3252" i="1"/>
  <c r="P3253" i="1"/>
  <c r="P3254" i="1"/>
  <c r="P3255" i="1"/>
  <c r="P3256" i="1"/>
  <c r="P3257" i="1"/>
  <c r="P3258" i="1"/>
  <c r="P3259" i="1"/>
  <c r="P3260" i="1"/>
  <c r="P3261" i="1"/>
  <c r="P3262" i="1"/>
  <c r="P3263" i="1"/>
  <c r="P3264" i="1"/>
  <c r="P3265" i="1"/>
  <c r="P3266" i="1"/>
  <c r="P3267" i="1"/>
  <c r="P3268" i="1"/>
  <c r="P3269" i="1"/>
  <c r="P3270" i="1"/>
  <c r="P3271" i="1"/>
  <c r="P3272" i="1"/>
  <c r="P3273" i="1"/>
  <c r="P3274" i="1"/>
  <c r="P3275" i="1"/>
  <c r="P3276" i="1"/>
  <c r="P3277" i="1"/>
  <c r="P3278" i="1"/>
  <c r="P3279" i="1"/>
  <c r="P3280" i="1"/>
  <c r="P3281" i="1"/>
  <c r="P3282" i="1"/>
  <c r="P3283" i="1"/>
  <c r="P3284" i="1"/>
  <c r="P3285" i="1"/>
  <c r="P3286" i="1"/>
  <c r="P3287" i="1"/>
  <c r="P3288" i="1"/>
  <c r="P3289" i="1"/>
  <c r="P3290" i="1"/>
  <c r="P3291" i="1"/>
  <c r="P3292" i="1"/>
  <c r="P3293" i="1"/>
  <c r="P3294" i="1"/>
  <c r="P3295" i="1"/>
  <c r="P3296" i="1"/>
  <c r="P3297" i="1"/>
  <c r="P3298" i="1"/>
  <c r="P3299" i="1"/>
  <c r="P3300" i="1"/>
  <c r="P3301" i="1"/>
  <c r="P3302" i="1"/>
  <c r="P3303" i="1"/>
  <c r="P3304" i="1"/>
  <c r="P3305" i="1"/>
  <c r="P3306" i="1"/>
  <c r="P3307" i="1"/>
  <c r="P3308" i="1"/>
  <c r="P3309" i="1"/>
  <c r="P3310" i="1"/>
  <c r="P3311" i="1"/>
  <c r="P3312" i="1"/>
  <c r="P3313" i="1"/>
  <c r="P3314" i="1"/>
  <c r="P3315" i="1"/>
  <c r="P3316" i="1"/>
  <c r="P3317" i="1"/>
  <c r="P3318" i="1"/>
  <c r="P3319" i="1"/>
  <c r="P3320" i="1"/>
  <c r="P3321" i="1"/>
  <c r="P3322" i="1"/>
  <c r="P3323" i="1"/>
  <c r="P3324" i="1"/>
  <c r="P3325" i="1"/>
  <c r="P3326" i="1"/>
  <c r="P3327" i="1"/>
  <c r="P3328" i="1"/>
  <c r="P3329" i="1"/>
  <c r="P3330" i="1"/>
  <c r="P3331" i="1"/>
  <c r="P3332" i="1"/>
  <c r="P3333" i="1"/>
  <c r="P3334" i="1"/>
  <c r="P3335" i="1"/>
  <c r="P3336" i="1"/>
  <c r="P3337" i="1"/>
  <c r="P3338" i="1"/>
  <c r="P3339" i="1"/>
  <c r="P3340" i="1"/>
  <c r="P3341" i="1"/>
  <c r="P3342" i="1"/>
  <c r="P3343" i="1"/>
  <c r="P3344" i="1"/>
  <c r="P3345" i="1"/>
  <c r="P3346" i="1"/>
  <c r="P3347" i="1"/>
  <c r="P3348" i="1"/>
  <c r="P3349" i="1"/>
  <c r="P3350" i="1"/>
  <c r="P3351" i="1"/>
  <c r="P3352" i="1"/>
  <c r="P3353" i="1"/>
  <c r="P3354" i="1"/>
  <c r="P3355" i="1"/>
  <c r="P3356" i="1"/>
  <c r="P3357" i="1"/>
  <c r="P3358" i="1"/>
  <c r="P3359" i="1"/>
  <c r="P3360" i="1"/>
  <c r="P3361" i="1"/>
  <c r="P3362" i="1"/>
  <c r="P3363" i="1"/>
  <c r="P3364" i="1"/>
  <c r="P3365" i="1"/>
  <c r="P3366" i="1"/>
  <c r="P3367" i="1"/>
  <c r="P3368" i="1"/>
  <c r="P3369" i="1"/>
  <c r="P3370" i="1"/>
  <c r="P3371" i="1"/>
  <c r="P3372" i="1"/>
  <c r="P3373" i="1"/>
  <c r="P3374" i="1"/>
  <c r="P3375" i="1"/>
  <c r="P3376" i="1"/>
  <c r="P3377" i="1"/>
  <c r="P3378" i="1"/>
  <c r="P3379" i="1"/>
  <c r="P3380" i="1"/>
  <c r="P3381" i="1"/>
  <c r="P3382" i="1"/>
  <c r="P3383" i="1"/>
  <c r="P3384" i="1"/>
  <c r="P3385" i="1"/>
  <c r="P3386" i="1"/>
  <c r="P3387" i="1"/>
  <c r="P3388" i="1"/>
  <c r="P3389" i="1"/>
  <c r="P3390" i="1"/>
  <c r="P3391" i="1"/>
  <c r="P3392" i="1"/>
  <c r="P3393" i="1"/>
  <c r="P3394" i="1"/>
  <c r="P3395" i="1"/>
  <c r="P3396" i="1"/>
  <c r="P3397" i="1"/>
  <c r="P3398" i="1"/>
  <c r="P3399" i="1"/>
  <c r="P3400" i="1"/>
  <c r="P3401" i="1"/>
  <c r="P3402" i="1"/>
  <c r="P3403" i="1"/>
  <c r="P3404" i="1"/>
  <c r="P3405" i="1"/>
  <c r="P3406" i="1"/>
  <c r="P3407" i="1"/>
  <c r="P3408" i="1"/>
  <c r="P3409" i="1"/>
  <c r="P3410" i="1"/>
  <c r="P3411" i="1"/>
  <c r="P3412" i="1"/>
  <c r="P3413" i="1"/>
  <c r="P3414" i="1"/>
  <c r="P3415" i="1"/>
  <c r="P3416" i="1"/>
  <c r="P3417" i="1"/>
  <c r="P3418" i="1"/>
  <c r="P3419" i="1"/>
  <c r="P3420" i="1"/>
  <c r="P3421" i="1"/>
  <c r="P3422" i="1"/>
  <c r="P3423" i="1"/>
  <c r="P3424" i="1"/>
  <c r="P3425" i="1"/>
  <c r="P3426" i="1"/>
  <c r="P3427" i="1"/>
  <c r="P3428" i="1"/>
  <c r="P3429" i="1"/>
  <c r="P3430" i="1"/>
  <c r="P3431" i="1"/>
  <c r="P3432" i="1"/>
  <c r="P3433" i="1"/>
  <c r="P3434" i="1"/>
  <c r="P3435" i="1"/>
  <c r="P3436" i="1"/>
  <c r="P3437" i="1"/>
  <c r="P3438" i="1"/>
  <c r="P3439" i="1"/>
  <c r="P3440" i="1"/>
  <c r="P3441" i="1"/>
  <c r="P3442" i="1"/>
  <c r="P3443" i="1"/>
  <c r="P3444" i="1"/>
  <c r="P3445" i="1"/>
  <c r="P3446" i="1"/>
  <c r="P3447" i="1"/>
  <c r="P3448" i="1"/>
  <c r="P3449" i="1"/>
  <c r="P3450" i="1"/>
  <c r="P3451" i="1"/>
  <c r="P3452" i="1"/>
  <c r="P3453" i="1"/>
  <c r="P3454" i="1"/>
  <c r="P3455" i="1"/>
  <c r="P3456" i="1"/>
  <c r="P3457" i="1"/>
  <c r="P3458" i="1"/>
  <c r="P3459" i="1"/>
  <c r="P3460" i="1"/>
  <c r="P3461" i="1"/>
  <c r="P3462" i="1"/>
  <c r="P3463" i="1"/>
  <c r="P3464" i="1"/>
  <c r="P3465" i="1"/>
  <c r="P3466" i="1"/>
  <c r="P3467" i="1"/>
  <c r="P3468" i="1"/>
  <c r="P3469" i="1"/>
  <c r="P3470" i="1"/>
  <c r="P3471" i="1"/>
  <c r="P3472" i="1"/>
  <c r="P3473" i="1"/>
  <c r="P3474" i="1"/>
  <c r="P3475" i="1"/>
  <c r="P3476" i="1"/>
  <c r="P3477" i="1"/>
  <c r="P3478" i="1"/>
  <c r="P3479" i="1"/>
  <c r="P3480" i="1"/>
  <c r="P3481" i="1"/>
  <c r="P3482" i="1"/>
  <c r="P3483" i="1"/>
  <c r="P3484" i="1"/>
  <c r="P3485" i="1"/>
  <c r="P3486" i="1"/>
  <c r="P3487" i="1"/>
  <c r="P3488" i="1"/>
  <c r="P3489" i="1"/>
  <c r="P3490" i="1"/>
  <c r="P3491" i="1"/>
  <c r="P3492" i="1"/>
  <c r="P3493" i="1"/>
  <c r="P3494" i="1"/>
  <c r="P3495" i="1"/>
  <c r="P3496" i="1"/>
  <c r="P3497" i="1"/>
  <c r="P3498" i="1"/>
  <c r="P3499" i="1"/>
  <c r="P3500" i="1"/>
  <c r="P3501" i="1"/>
  <c r="P3502" i="1"/>
  <c r="P3503" i="1"/>
  <c r="P3504" i="1"/>
  <c r="P3505" i="1"/>
  <c r="P3506" i="1"/>
  <c r="P3507" i="1"/>
  <c r="P3508" i="1"/>
  <c r="P3509" i="1"/>
  <c r="P3510" i="1"/>
  <c r="P3511" i="1"/>
  <c r="P3512" i="1"/>
  <c r="P3513" i="1"/>
  <c r="P3514" i="1"/>
  <c r="P3515" i="1"/>
  <c r="P3516" i="1"/>
  <c r="P3517" i="1"/>
  <c r="P3518" i="1"/>
  <c r="P3519" i="1"/>
  <c r="P3520" i="1"/>
  <c r="P3521" i="1"/>
  <c r="P3522" i="1"/>
  <c r="P3523" i="1"/>
  <c r="P3524" i="1"/>
  <c r="P3525" i="1"/>
  <c r="P3526" i="1"/>
  <c r="P3527" i="1"/>
  <c r="P3528" i="1"/>
  <c r="P3529" i="1"/>
  <c r="P3530" i="1"/>
  <c r="P3531" i="1"/>
  <c r="P3532" i="1"/>
  <c r="P3533" i="1"/>
  <c r="P3534" i="1"/>
  <c r="P3535" i="1"/>
  <c r="P3536" i="1"/>
  <c r="P3537" i="1"/>
  <c r="P3538" i="1"/>
  <c r="P3539" i="1"/>
  <c r="P3540" i="1"/>
  <c r="P3541" i="1"/>
  <c r="P3542" i="1"/>
  <c r="P3543" i="1"/>
  <c r="P3544" i="1"/>
  <c r="P3545" i="1"/>
  <c r="P3546" i="1"/>
  <c r="P3547" i="1"/>
  <c r="P3548" i="1"/>
  <c r="P3549" i="1"/>
  <c r="P3550" i="1"/>
  <c r="P3551" i="1"/>
  <c r="P3552" i="1"/>
  <c r="P3553" i="1"/>
  <c r="P3554" i="1"/>
  <c r="P3555" i="1"/>
  <c r="P3556" i="1"/>
  <c r="P3557" i="1"/>
  <c r="P3558" i="1"/>
  <c r="P3559" i="1"/>
  <c r="P3560" i="1"/>
  <c r="P3561" i="1"/>
  <c r="P3562" i="1"/>
  <c r="P3563" i="1"/>
  <c r="P3564" i="1"/>
  <c r="P3565" i="1"/>
  <c r="P3566" i="1"/>
  <c r="P3567" i="1"/>
  <c r="P3568" i="1"/>
  <c r="P3569" i="1"/>
  <c r="P3570" i="1"/>
  <c r="P3571" i="1"/>
  <c r="P3572" i="1"/>
  <c r="P3573" i="1"/>
  <c r="P3574" i="1"/>
  <c r="P3575" i="1"/>
  <c r="P3576" i="1"/>
  <c r="P3577" i="1"/>
  <c r="P3578" i="1"/>
  <c r="P3579" i="1"/>
  <c r="P3580" i="1"/>
  <c r="P3581" i="1"/>
  <c r="P3582" i="1"/>
  <c r="P3583" i="1"/>
  <c r="P3584" i="1"/>
  <c r="P3585" i="1"/>
  <c r="P3586" i="1"/>
  <c r="P3587" i="1"/>
  <c r="P3588" i="1"/>
  <c r="P3589" i="1"/>
  <c r="P3590" i="1"/>
  <c r="P3591" i="1"/>
  <c r="P3592" i="1"/>
  <c r="P3593" i="1"/>
  <c r="P3594" i="1"/>
  <c r="P3595" i="1"/>
  <c r="P3596" i="1"/>
  <c r="P3597" i="1"/>
  <c r="P3598" i="1"/>
  <c r="P3599" i="1"/>
  <c r="P3600" i="1"/>
  <c r="P3601" i="1"/>
  <c r="P3602" i="1"/>
  <c r="P3603" i="1"/>
  <c r="P3604" i="1"/>
  <c r="P3605" i="1"/>
  <c r="P3606" i="1"/>
  <c r="P3607" i="1"/>
  <c r="P3608" i="1"/>
  <c r="P3609" i="1"/>
  <c r="P3610" i="1"/>
  <c r="P3611" i="1"/>
  <c r="P3612" i="1"/>
  <c r="P3613" i="1"/>
  <c r="P3614" i="1"/>
  <c r="P3615" i="1"/>
  <c r="P3616" i="1"/>
  <c r="P3617" i="1"/>
  <c r="P3618" i="1"/>
  <c r="P3619" i="1"/>
  <c r="P3620" i="1"/>
  <c r="P3621" i="1"/>
  <c r="P3622" i="1"/>
  <c r="P3623" i="1"/>
  <c r="P3624" i="1"/>
  <c r="P3625" i="1"/>
  <c r="P3626" i="1"/>
  <c r="P3627" i="1"/>
  <c r="P3628" i="1"/>
  <c r="P3629" i="1"/>
  <c r="P3630" i="1"/>
  <c r="P3631" i="1"/>
  <c r="P3632" i="1"/>
  <c r="P3633" i="1"/>
  <c r="P3634" i="1"/>
  <c r="P3635" i="1"/>
  <c r="P3636" i="1"/>
  <c r="P3637" i="1"/>
  <c r="P3638" i="1"/>
  <c r="P3639" i="1"/>
  <c r="P3640" i="1"/>
  <c r="P3641" i="1"/>
  <c r="P3642" i="1"/>
  <c r="P3643" i="1"/>
  <c r="P3644" i="1"/>
  <c r="P3645" i="1"/>
  <c r="P3646" i="1"/>
  <c r="P3647" i="1"/>
  <c r="P3648" i="1"/>
  <c r="P3649" i="1"/>
  <c r="P3650" i="1"/>
  <c r="P3651" i="1"/>
  <c r="P3652" i="1"/>
  <c r="P3653" i="1"/>
  <c r="P3654" i="1"/>
  <c r="P3655" i="1"/>
  <c r="P3656" i="1"/>
  <c r="P3657" i="1"/>
  <c r="P3658" i="1"/>
  <c r="P3659" i="1"/>
  <c r="P3660" i="1"/>
  <c r="P3661" i="1"/>
  <c r="P3662" i="1"/>
  <c r="P3663" i="1"/>
  <c r="P3664" i="1"/>
  <c r="P3665" i="1"/>
  <c r="P3666" i="1"/>
  <c r="P3667" i="1"/>
  <c r="P3668" i="1"/>
  <c r="P3669" i="1"/>
  <c r="P3670" i="1"/>
  <c r="P3671" i="1"/>
  <c r="P3672" i="1"/>
  <c r="P3673" i="1"/>
  <c r="P3674" i="1"/>
  <c r="P3675" i="1"/>
  <c r="P3676" i="1"/>
  <c r="P3677" i="1"/>
  <c r="P3678" i="1"/>
  <c r="P3679" i="1"/>
  <c r="P3680" i="1"/>
  <c r="P3681" i="1"/>
  <c r="P3682" i="1"/>
  <c r="P3683" i="1"/>
  <c r="P3684" i="1"/>
  <c r="P3685" i="1"/>
  <c r="P3686" i="1"/>
  <c r="P3687" i="1"/>
  <c r="P3688" i="1"/>
  <c r="P3689" i="1"/>
  <c r="P3690" i="1"/>
  <c r="P3691" i="1"/>
  <c r="P3692" i="1"/>
  <c r="P3693" i="1"/>
  <c r="P3694" i="1"/>
  <c r="P3695" i="1"/>
  <c r="P3696" i="1"/>
  <c r="P3697" i="1"/>
  <c r="P3698" i="1"/>
  <c r="P3699" i="1"/>
  <c r="P3700" i="1"/>
  <c r="P3701" i="1"/>
  <c r="P3702" i="1"/>
  <c r="P3703" i="1"/>
  <c r="P3704" i="1"/>
  <c r="P3705" i="1"/>
  <c r="P3706" i="1"/>
  <c r="P3707" i="1"/>
  <c r="P3708" i="1"/>
  <c r="P3709" i="1"/>
  <c r="P3710" i="1"/>
  <c r="P3711" i="1"/>
  <c r="P3712" i="1"/>
  <c r="P3713" i="1"/>
  <c r="P3714" i="1"/>
  <c r="P3715" i="1"/>
  <c r="P3716" i="1"/>
  <c r="P3717" i="1"/>
  <c r="P3718" i="1"/>
  <c r="P3719" i="1"/>
  <c r="P3720" i="1"/>
  <c r="P3721" i="1"/>
  <c r="P3722" i="1"/>
  <c r="P3723" i="1"/>
  <c r="P3724" i="1"/>
  <c r="P3725" i="1"/>
  <c r="P3726" i="1"/>
  <c r="P3727" i="1"/>
  <c r="P3728" i="1"/>
  <c r="P3729" i="1"/>
  <c r="P3730" i="1"/>
  <c r="P3731" i="1"/>
  <c r="P3732" i="1"/>
  <c r="P3733" i="1"/>
  <c r="P3734" i="1"/>
  <c r="P3735" i="1"/>
  <c r="P3736" i="1"/>
  <c r="P3737" i="1"/>
  <c r="P3738" i="1"/>
  <c r="P3739" i="1"/>
  <c r="P3740" i="1"/>
  <c r="P3741" i="1"/>
  <c r="P3742" i="1"/>
  <c r="P3743" i="1"/>
  <c r="P3744" i="1"/>
  <c r="P3745" i="1"/>
  <c r="P3746" i="1"/>
  <c r="P3747" i="1"/>
  <c r="P3748" i="1"/>
  <c r="P3749" i="1"/>
  <c r="P3750" i="1"/>
  <c r="P3751" i="1"/>
  <c r="P3752" i="1"/>
  <c r="P3753" i="1"/>
  <c r="P3754" i="1"/>
  <c r="P3755" i="1"/>
  <c r="P3756" i="1"/>
  <c r="P3757" i="1"/>
  <c r="P3758" i="1"/>
  <c r="P3759" i="1"/>
  <c r="P3760" i="1"/>
  <c r="P3761" i="1"/>
  <c r="P3762" i="1"/>
  <c r="P3763" i="1"/>
  <c r="P3764" i="1"/>
  <c r="P3765" i="1"/>
  <c r="P3766" i="1"/>
  <c r="P3767" i="1"/>
  <c r="P3768" i="1"/>
  <c r="P3769" i="1"/>
  <c r="P3770" i="1"/>
  <c r="P3771" i="1"/>
  <c r="P3772" i="1"/>
  <c r="P3773" i="1"/>
  <c r="P3774" i="1"/>
  <c r="P3775" i="1"/>
  <c r="P3776" i="1"/>
  <c r="P3777" i="1"/>
  <c r="P3778" i="1"/>
  <c r="P3779" i="1"/>
  <c r="P3780" i="1"/>
  <c r="P3781" i="1"/>
  <c r="P3782" i="1"/>
  <c r="P3783" i="1"/>
  <c r="P3784" i="1"/>
  <c r="P3785" i="1"/>
  <c r="P3786" i="1"/>
  <c r="P3787" i="1"/>
  <c r="P3788" i="1"/>
  <c r="P3789" i="1"/>
  <c r="P3790" i="1"/>
  <c r="P3791" i="1"/>
  <c r="P3792" i="1"/>
  <c r="P3793" i="1"/>
  <c r="P3794" i="1"/>
  <c r="P3795" i="1"/>
  <c r="P3796" i="1"/>
  <c r="P3797" i="1"/>
  <c r="P3798" i="1"/>
  <c r="P3799" i="1"/>
  <c r="P3800" i="1"/>
  <c r="P3801" i="1"/>
  <c r="P3802" i="1"/>
  <c r="P3803" i="1"/>
  <c r="P3804" i="1"/>
  <c r="P3805" i="1"/>
  <c r="P3806" i="1"/>
  <c r="P3807" i="1"/>
  <c r="P3808" i="1"/>
  <c r="P3809" i="1"/>
  <c r="P3810" i="1"/>
  <c r="P3811" i="1"/>
  <c r="P3812" i="1"/>
  <c r="P3813" i="1"/>
  <c r="P3814" i="1"/>
  <c r="P3815" i="1"/>
  <c r="P3816" i="1"/>
  <c r="P3817" i="1"/>
  <c r="P3818" i="1"/>
  <c r="P3819" i="1"/>
  <c r="P3820" i="1"/>
  <c r="P3821" i="1"/>
  <c r="P3822" i="1"/>
  <c r="P3823" i="1"/>
  <c r="P3824" i="1"/>
  <c r="P3825" i="1"/>
  <c r="P3826" i="1"/>
  <c r="P3827" i="1"/>
  <c r="P3828" i="1"/>
  <c r="P3829" i="1"/>
  <c r="P3830" i="1"/>
  <c r="P3831" i="1"/>
  <c r="P3832" i="1"/>
  <c r="P3833" i="1"/>
  <c r="P3834" i="1"/>
  <c r="P3835" i="1"/>
  <c r="P3836" i="1"/>
  <c r="P3837" i="1"/>
  <c r="P3838" i="1"/>
  <c r="P3839" i="1"/>
  <c r="P3840" i="1"/>
  <c r="P3841" i="1"/>
  <c r="P3842" i="1"/>
  <c r="P3843" i="1"/>
  <c r="P3844" i="1"/>
  <c r="P3845" i="1"/>
  <c r="P3846" i="1"/>
  <c r="P3847" i="1"/>
  <c r="P3848" i="1"/>
  <c r="P3849" i="1"/>
  <c r="P3850" i="1"/>
  <c r="P3851" i="1"/>
  <c r="P3852" i="1"/>
  <c r="P3853" i="1"/>
  <c r="P3854" i="1"/>
  <c r="P3855" i="1"/>
  <c r="P3856" i="1"/>
  <c r="P3857" i="1"/>
  <c r="P3858" i="1"/>
  <c r="P3859" i="1"/>
  <c r="P3860" i="1"/>
  <c r="P3861" i="1"/>
  <c r="P3862" i="1"/>
  <c r="P3863" i="1"/>
  <c r="P3864" i="1"/>
  <c r="P3865" i="1"/>
  <c r="P3866" i="1"/>
  <c r="P3867" i="1"/>
  <c r="P3868" i="1"/>
  <c r="P3869" i="1"/>
  <c r="P3870" i="1"/>
  <c r="P3871" i="1"/>
  <c r="P3872" i="1"/>
  <c r="P3873" i="1"/>
  <c r="P3874" i="1"/>
  <c r="P3875" i="1"/>
  <c r="P3876" i="1"/>
  <c r="P3877" i="1"/>
  <c r="P3878" i="1"/>
  <c r="P3879" i="1"/>
  <c r="P3880" i="1"/>
  <c r="P3881" i="1"/>
  <c r="P3882" i="1"/>
  <c r="P3883" i="1"/>
  <c r="P3884" i="1"/>
  <c r="P3885" i="1"/>
  <c r="P3886" i="1"/>
  <c r="P3887" i="1"/>
  <c r="P3888" i="1"/>
  <c r="P3889" i="1"/>
  <c r="P3890" i="1"/>
  <c r="P3891" i="1"/>
  <c r="P3892" i="1"/>
  <c r="P3893" i="1"/>
  <c r="P3894" i="1"/>
  <c r="P3895" i="1"/>
  <c r="P3896" i="1"/>
  <c r="P3897" i="1"/>
  <c r="P3898" i="1"/>
  <c r="P3899" i="1"/>
  <c r="P3900" i="1"/>
  <c r="P3901" i="1"/>
  <c r="P3902" i="1"/>
  <c r="P3903" i="1"/>
  <c r="P3904" i="1"/>
  <c r="P3905" i="1"/>
  <c r="P3906" i="1"/>
  <c r="P3907" i="1"/>
  <c r="P3908" i="1"/>
  <c r="P3909" i="1"/>
  <c r="P3910" i="1"/>
  <c r="P3911" i="1"/>
  <c r="P3912" i="1"/>
  <c r="P3913" i="1"/>
  <c r="P3914" i="1"/>
  <c r="P3915" i="1"/>
  <c r="P3916" i="1"/>
  <c r="P3917" i="1"/>
  <c r="P3918" i="1"/>
  <c r="P3919" i="1"/>
  <c r="P3920" i="1"/>
  <c r="P3921" i="1"/>
  <c r="P3922" i="1"/>
  <c r="P3923" i="1"/>
  <c r="P3924" i="1"/>
  <c r="P3925" i="1"/>
  <c r="P3926" i="1"/>
  <c r="P3927" i="1"/>
  <c r="P3928" i="1"/>
  <c r="P3929" i="1"/>
  <c r="P3930" i="1"/>
  <c r="P3931" i="1"/>
  <c r="P3932" i="1"/>
  <c r="P3933" i="1"/>
  <c r="P3934" i="1"/>
  <c r="P3935" i="1"/>
  <c r="P3936" i="1"/>
  <c r="P3937" i="1"/>
  <c r="P3938" i="1"/>
  <c r="P3939" i="1"/>
  <c r="P3940" i="1"/>
  <c r="P3941" i="1"/>
  <c r="P3942" i="1"/>
  <c r="P3943" i="1"/>
  <c r="P3944" i="1"/>
  <c r="P3945" i="1"/>
  <c r="P3946" i="1"/>
  <c r="P3947" i="1"/>
  <c r="P3948" i="1"/>
  <c r="P3949" i="1"/>
  <c r="P3950" i="1"/>
  <c r="P3951" i="1"/>
  <c r="P3952" i="1"/>
  <c r="P3953" i="1"/>
  <c r="P3954" i="1"/>
  <c r="P3955" i="1"/>
  <c r="P3956" i="1"/>
  <c r="P3957" i="1"/>
  <c r="P3958" i="1"/>
  <c r="P3959" i="1"/>
  <c r="P3960" i="1"/>
  <c r="P3961" i="1"/>
  <c r="P3962" i="1"/>
  <c r="P3963" i="1"/>
  <c r="P3964" i="1"/>
  <c r="P3965" i="1"/>
  <c r="P3966" i="1"/>
  <c r="P3967" i="1"/>
  <c r="P3968" i="1"/>
  <c r="P3969" i="1"/>
  <c r="P3970" i="1"/>
  <c r="P3971" i="1"/>
  <c r="P3972" i="1"/>
  <c r="P3973" i="1"/>
  <c r="P3974" i="1"/>
  <c r="P3975" i="1"/>
  <c r="P3976" i="1"/>
  <c r="P3977" i="1"/>
  <c r="P3978" i="1"/>
  <c r="P3979" i="1"/>
  <c r="P3980" i="1"/>
  <c r="P3981" i="1"/>
  <c r="P3982" i="1"/>
  <c r="P3983" i="1"/>
  <c r="P3984" i="1"/>
  <c r="P3985" i="1"/>
  <c r="P3986" i="1"/>
  <c r="P3987" i="1"/>
  <c r="P3988" i="1"/>
  <c r="P3989" i="1"/>
  <c r="P3990" i="1"/>
  <c r="P3991" i="1"/>
  <c r="P3992" i="1"/>
  <c r="P3993" i="1"/>
  <c r="P3994" i="1"/>
  <c r="P3995" i="1"/>
  <c r="P3996" i="1"/>
  <c r="P3997" i="1"/>
  <c r="P3998" i="1"/>
  <c r="P3999" i="1"/>
  <c r="P4000" i="1"/>
  <c r="P4001" i="1"/>
  <c r="P4002" i="1"/>
  <c r="P4003" i="1"/>
  <c r="P4004" i="1"/>
  <c r="P4005" i="1"/>
  <c r="P4006" i="1"/>
  <c r="P4007" i="1"/>
  <c r="P4008" i="1"/>
  <c r="P4009" i="1"/>
  <c r="P4010" i="1"/>
  <c r="P4011" i="1"/>
  <c r="P4012" i="1"/>
  <c r="P4013" i="1"/>
  <c r="P4014" i="1"/>
  <c r="P4015" i="1"/>
  <c r="P4016" i="1"/>
  <c r="P4017" i="1"/>
  <c r="P4018" i="1"/>
  <c r="P4019" i="1"/>
  <c r="P4020" i="1"/>
  <c r="P4021" i="1"/>
  <c r="P4022" i="1"/>
  <c r="P4023" i="1"/>
  <c r="P4024" i="1"/>
  <c r="P4025" i="1"/>
  <c r="P4026" i="1"/>
  <c r="P4027" i="1"/>
  <c r="P4028" i="1"/>
  <c r="P4029" i="1"/>
  <c r="P4030" i="1"/>
  <c r="P4031" i="1"/>
  <c r="P4032" i="1"/>
  <c r="P4033" i="1"/>
  <c r="P4034" i="1"/>
  <c r="P4035" i="1"/>
  <c r="P4036" i="1"/>
  <c r="P4037" i="1"/>
  <c r="P4038" i="1"/>
  <c r="P4039" i="1"/>
  <c r="P4040" i="1"/>
  <c r="P4041" i="1"/>
  <c r="P4042" i="1"/>
  <c r="P4043" i="1"/>
  <c r="P4044" i="1"/>
  <c r="P4045" i="1"/>
  <c r="P4046" i="1"/>
  <c r="P4047" i="1"/>
  <c r="P4048" i="1"/>
  <c r="P4049" i="1"/>
  <c r="P4050" i="1"/>
  <c r="P4051" i="1"/>
  <c r="P4052" i="1"/>
  <c r="P4053" i="1"/>
  <c r="P4054" i="1"/>
  <c r="P4055" i="1"/>
  <c r="P4056" i="1"/>
  <c r="P4057" i="1"/>
  <c r="P4058" i="1"/>
  <c r="P4059" i="1"/>
  <c r="P4060" i="1"/>
  <c r="P4061" i="1"/>
  <c r="P4062" i="1"/>
  <c r="P4063" i="1"/>
  <c r="P4064" i="1"/>
  <c r="P4065" i="1"/>
  <c r="P4066" i="1"/>
  <c r="P4067" i="1"/>
  <c r="P4068" i="1"/>
  <c r="P4069" i="1"/>
  <c r="P4070" i="1"/>
  <c r="P4071" i="1"/>
  <c r="P4072" i="1"/>
  <c r="P4073" i="1"/>
  <c r="P4074" i="1"/>
  <c r="P4075" i="1"/>
  <c r="P4076" i="1"/>
  <c r="P4077" i="1"/>
  <c r="P4078" i="1"/>
  <c r="P4079" i="1"/>
  <c r="P4080" i="1"/>
  <c r="P4081" i="1"/>
  <c r="P4082" i="1"/>
  <c r="P4083" i="1"/>
  <c r="P4084" i="1"/>
  <c r="P4085" i="1"/>
  <c r="P4086" i="1"/>
  <c r="P4087" i="1"/>
  <c r="P4088" i="1"/>
  <c r="P4089" i="1"/>
  <c r="P4090" i="1"/>
  <c r="P4091" i="1"/>
  <c r="P4092" i="1"/>
  <c r="P4093" i="1"/>
  <c r="P4094" i="1"/>
  <c r="P4095" i="1"/>
  <c r="P4096" i="1"/>
  <c r="P4097" i="1"/>
  <c r="P4098" i="1"/>
  <c r="P4099" i="1"/>
  <c r="P4100" i="1"/>
  <c r="P4101" i="1"/>
  <c r="P4102" i="1"/>
  <c r="P4103" i="1"/>
  <c r="P4104" i="1"/>
  <c r="P4105" i="1"/>
  <c r="P4106" i="1"/>
  <c r="P4107" i="1"/>
  <c r="P4108" i="1"/>
  <c r="P4109" i="1"/>
  <c r="P4110" i="1"/>
  <c r="P4111" i="1"/>
  <c r="P4112" i="1"/>
  <c r="P4113" i="1"/>
  <c r="P4114" i="1"/>
  <c r="P4115" i="1"/>
  <c r="P4116" i="1"/>
  <c r="P4117" i="1"/>
  <c r="P4118" i="1"/>
  <c r="P4119" i="1"/>
  <c r="P4120" i="1"/>
  <c r="P4121" i="1"/>
  <c r="P4122" i="1"/>
  <c r="P4123" i="1"/>
  <c r="P4124" i="1"/>
  <c r="P4125" i="1"/>
  <c r="P4126" i="1"/>
  <c r="P4127" i="1"/>
  <c r="P4128" i="1"/>
  <c r="P4129" i="1"/>
  <c r="P4130" i="1"/>
  <c r="P4131" i="1"/>
  <c r="P4132" i="1"/>
  <c r="P4133" i="1"/>
  <c r="P4134" i="1"/>
  <c r="P4135" i="1"/>
  <c r="P4136" i="1"/>
  <c r="P4137" i="1"/>
  <c r="P4138" i="1"/>
  <c r="P4139" i="1"/>
  <c r="P4140" i="1"/>
  <c r="P4141" i="1"/>
  <c r="P4142" i="1"/>
  <c r="P4143" i="1"/>
  <c r="P4144" i="1"/>
  <c r="P4145" i="1"/>
  <c r="P4146" i="1"/>
  <c r="P4147" i="1"/>
  <c r="P4148" i="1"/>
  <c r="P4149" i="1"/>
  <c r="P4150" i="1"/>
  <c r="P4151" i="1"/>
  <c r="P4152" i="1"/>
  <c r="P4153" i="1"/>
  <c r="P4154" i="1"/>
  <c r="P4155" i="1"/>
  <c r="P4156" i="1"/>
  <c r="P4157" i="1"/>
  <c r="P4158" i="1"/>
  <c r="P4159" i="1"/>
  <c r="P4160" i="1"/>
  <c r="P4161" i="1"/>
  <c r="P4162" i="1"/>
  <c r="P4163" i="1"/>
  <c r="P4164" i="1"/>
  <c r="P4165" i="1"/>
  <c r="P4166" i="1"/>
  <c r="P4167" i="1"/>
  <c r="P4168" i="1"/>
  <c r="P4169" i="1"/>
  <c r="P4170" i="1"/>
  <c r="P4171" i="1"/>
  <c r="P4172" i="1"/>
  <c r="P4173" i="1"/>
  <c r="P4174" i="1"/>
  <c r="P4175" i="1"/>
  <c r="P4176" i="1"/>
  <c r="P4177" i="1"/>
  <c r="P4178" i="1"/>
  <c r="P4179" i="1"/>
  <c r="P4180" i="1"/>
  <c r="P4181" i="1"/>
  <c r="P4182" i="1"/>
  <c r="P4183" i="1"/>
  <c r="P4184" i="1"/>
  <c r="P4185" i="1"/>
  <c r="P4186" i="1"/>
  <c r="P4187" i="1"/>
  <c r="P4188" i="1"/>
  <c r="P4189" i="1"/>
  <c r="P4190" i="1"/>
  <c r="P4191" i="1"/>
  <c r="P4192" i="1"/>
  <c r="P4193" i="1"/>
  <c r="P4194" i="1"/>
  <c r="P4195" i="1"/>
  <c r="P4196" i="1"/>
  <c r="P4197" i="1"/>
  <c r="P4198" i="1"/>
  <c r="P4199" i="1"/>
  <c r="P4200" i="1"/>
  <c r="P4201" i="1"/>
  <c r="P4202" i="1"/>
  <c r="P4203" i="1"/>
  <c r="P4204" i="1"/>
  <c r="P4205" i="1"/>
  <c r="P4206" i="1"/>
  <c r="P4207" i="1"/>
  <c r="P4208" i="1"/>
  <c r="P4209" i="1"/>
  <c r="P4210" i="1"/>
  <c r="P4211" i="1"/>
  <c r="P4212" i="1"/>
  <c r="P4213" i="1"/>
  <c r="P4214" i="1"/>
  <c r="P4215" i="1"/>
  <c r="P4216" i="1"/>
  <c r="P4217" i="1"/>
  <c r="P4218" i="1"/>
  <c r="P4219" i="1"/>
  <c r="P4220" i="1"/>
  <c r="P4221" i="1"/>
  <c r="P4222" i="1"/>
  <c r="P4223" i="1"/>
  <c r="P4224" i="1"/>
  <c r="P4225" i="1"/>
  <c r="P4226" i="1"/>
  <c r="P4227" i="1"/>
  <c r="P4228" i="1"/>
  <c r="P4229" i="1"/>
  <c r="P4230" i="1"/>
  <c r="P4231" i="1"/>
  <c r="P4232" i="1"/>
  <c r="P4233" i="1"/>
  <c r="P4234" i="1"/>
  <c r="P4235" i="1"/>
  <c r="P4236" i="1"/>
  <c r="P4237" i="1"/>
  <c r="P4238" i="1"/>
  <c r="P4239" i="1"/>
  <c r="P4240" i="1"/>
  <c r="P4241" i="1"/>
  <c r="P4242" i="1"/>
  <c r="P4243" i="1"/>
  <c r="P4244" i="1"/>
  <c r="P4245" i="1"/>
  <c r="P4246" i="1"/>
  <c r="P4247" i="1"/>
  <c r="P4248" i="1"/>
  <c r="P4249" i="1"/>
  <c r="P4250" i="1"/>
  <c r="P4251" i="1"/>
  <c r="P4252" i="1"/>
  <c r="P4253" i="1"/>
  <c r="P4254" i="1"/>
  <c r="P4255" i="1"/>
  <c r="P4256" i="1"/>
  <c r="P4257" i="1"/>
  <c r="P4258" i="1"/>
  <c r="P4259" i="1"/>
  <c r="P4260" i="1"/>
  <c r="P4261" i="1"/>
  <c r="P4262" i="1"/>
  <c r="P4263" i="1"/>
  <c r="P4264" i="1"/>
  <c r="P4265" i="1"/>
  <c r="P4266" i="1"/>
  <c r="P4267" i="1"/>
  <c r="P4268" i="1"/>
  <c r="P4269" i="1"/>
  <c r="P4270" i="1"/>
  <c r="P4271" i="1"/>
  <c r="P4272" i="1"/>
  <c r="P4273" i="1"/>
  <c r="P4274" i="1"/>
  <c r="P4275" i="1"/>
  <c r="P4276" i="1"/>
  <c r="P4277" i="1"/>
  <c r="P4278" i="1"/>
  <c r="P4279" i="1"/>
  <c r="P4280" i="1"/>
  <c r="P4281" i="1"/>
  <c r="P4282" i="1"/>
  <c r="P4283" i="1"/>
  <c r="P4284" i="1"/>
  <c r="P4285" i="1"/>
  <c r="P4286" i="1"/>
  <c r="P4287" i="1"/>
  <c r="P4288" i="1"/>
  <c r="P4289" i="1"/>
  <c r="P4290" i="1"/>
  <c r="P4291" i="1"/>
  <c r="P4292" i="1"/>
  <c r="P4293" i="1"/>
  <c r="P4294" i="1"/>
  <c r="P4295" i="1"/>
  <c r="P4296" i="1"/>
  <c r="P4297" i="1"/>
  <c r="P4298" i="1"/>
  <c r="P4299" i="1"/>
  <c r="P4300" i="1"/>
  <c r="P4301" i="1"/>
  <c r="P4302" i="1"/>
  <c r="P4303" i="1"/>
  <c r="P4304" i="1"/>
  <c r="P4305" i="1"/>
  <c r="P4306" i="1"/>
  <c r="P4307" i="1"/>
  <c r="P4308" i="1"/>
  <c r="P4309" i="1"/>
  <c r="P4310" i="1"/>
  <c r="P4311" i="1"/>
  <c r="P4312" i="1"/>
  <c r="P4313" i="1"/>
  <c r="P4314" i="1"/>
  <c r="P4315" i="1"/>
  <c r="P4316" i="1"/>
  <c r="P4317" i="1"/>
  <c r="P4318" i="1"/>
  <c r="P4319" i="1"/>
  <c r="P4320" i="1"/>
  <c r="P4321" i="1"/>
  <c r="P4322" i="1"/>
  <c r="P4323" i="1"/>
  <c r="P4324" i="1"/>
  <c r="P4325" i="1"/>
  <c r="P4326" i="1"/>
  <c r="P4327" i="1"/>
  <c r="P4328" i="1"/>
  <c r="P4329" i="1"/>
  <c r="P4330" i="1"/>
  <c r="P4331" i="1"/>
  <c r="P4332" i="1"/>
  <c r="P4333" i="1"/>
  <c r="P4334" i="1"/>
  <c r="P4335" i="1"/>
  <c r="P4336" i="1"/>
  <c r="P4337" i="1"/>
  <c r="P4338" i="1"/>
  <c r="P4339" i="1"/>
  <c r="P4340" i="1"/>
  <c r="P4341" i="1"/>
  <c r="P4342" i="1"/>
  <c r="P4343" i="1"/>
  <c r="P4344" i="1"/>
  <c r="P4345" i="1"/>
  <c r="P4346" i="1"/>
  <c r="P4347" i="1"/>
  <c r="P4348" i="1"/>
  <c r="P4349" i="1"/>
  <c r="P4350" i="1"/>
  <c r="P4351" i="1"/>
  <c r="P4352" i="1"/>
  <c r="P4353" i="1"/>
  <c r="P4354" i="1"/>
  <c r="P4355" i="1"/>
  <c r="P4356" i="1"/>
  <c r="P4357" i="1"/>
  <c r="P4358" i="1"/>
  <c r="P4359" i="1"/>
  <c r="P4360" i="1"/>
  <c r="P4361" i="1"/>
  <c r="P4362" i="1"/>
  <c r="P4363" i="1"/>
  <c r="P4364" i="1"/>
  <c r="P4365" i="1"/>
  <c r="P4366" i="1"/>
  <c r="P4367" i="1"/>
  <c r="P4368" i="1"/>
  <c r="P4369" i="1"/>
  <c r="P4370" i="1"/>
  <c r="P4371" i="1"/>
  <c r="P4372" i="1"/>
  <c r="P4373" i="1"/>
  <c r="P4374" i="1"/>
  <c r="P4375" i="1"/>
  <c r="P4376" i="1"/>
  <c r="P4377" i="1"/>
  <c r="P4378" i="1"/>
  <c r="P4379" i="1"/>
  <c r="P4380" i="1"/>
  <c r="P4381" i="1"/>
  <c r="P4382" i="1"/>
  <c r="P4383" i="1"/>
  <c r="P4384" i="1"/>
  <c r="P4385" i="1"/>
  <c r="P4386" i="1"/>
  <c r="P4387" i="1"/>
  <c r="P4388" i="1"/>
  <c r="P4389" i="1"/>
  <c r="P4390" i="1"/>
  <c r="P4391" i="1"/>
  <c r="P4392" i="1"/>
  <c r="P4393" i="1"/>
  <c r="P4394" i="1"/>
  <c r="P4395" i="1"/>
  <c r="P4396" i="1"/>
  <c r="P4397" i="1"/>
  <c r="P4398" i="1"/>
  <c r="P4399" i="1"/>
  <c r="P4400" i="1"/>
  <c r="P4401" i="1"/>
  <c r="P4402" i="1"/>
  <c r="P4403" i="1"/>
  <c r="P4404" i="1"/>
  <c r="P4405" i="1"/>
  <c r="P4406" i="1"/>
  <c r="P4407" i="1"/>
  <c r="P4408" i="1"/>
  <c r="P4409" i="1"/>
  <c r="P4410" i="1"/>
  <c r="P4411" i="1"/>
  <c r="P4412" i="1"/>
  <c r="P4413" i="1"/>
  <c r="P4414" i="1"/>
  <c r="P4415" i="1"/>
  <c r="P4416" i="1"/>
  <c r="P4417" i="1"/>
  <c r="P4418" i="1"/>
  <c r="P4419" i="1"/>
  <c r="P4420" i="1"/>
  <c r="P4421" i="1"/>
  <c r="P4422" i="1"/>
  <c r="P4423" i="1"/>
  <c r="P4424" i="1"/>
  <c r="P4425" i="1"/>
  <c r="P4426" i="1"/>
  <c r="P4427" i="1"/>
  <c r="P4428" i="1"/>
  <c r="P4429" i="1"/>
  <c r="P4430" i="1"/>
  <c r="P4431" i="1"/>
  <c r="P4432" i="1"/>
  <c r="P4433" i="1"/>
  <c r="P4434" i="1"/>
  <c r="P4435" i="1"/>
  <c r="P4436" i="1"/>
  <c r="P4437" i="1"/>
  <c r="P4438" i="1"/>
  <c r="P4439" i="1"/>
  <c r="P4440" i="1"/>
  <c r="P4441" i="1"/>
  <c r="P4442" i="1"/>
  <c r="P4443" i="1"/>
  <c r="P4444" i="1"/>
  <c r="P4445" i="1"/>
  <c r="P4446" i="1"/>
  <c r="P4447" i="1"/>
  <c r="P4448" i="1"/>
  <c r="P4449" i="1"/>
  <c r="P4450" i="1"/>
  <c r="P4451" i="1"/>
  <c r="P4452" i="1"/>
  <c r="P4453" i="1"/>
  <c r="P4454" i="1"/>
  <c r="P4455" i="1"/>
  <c r="P4456" i="1"/>
  <c r="P4457" i="1"/>
  <c r="P4458" i="1"/>
  <c r="P4459" i="1"/>
  <c r="P4460" i="1"/>
  <c r="P4461" i="1"/>
  <c r="P4462" i="1"/>
  <c r="P4463" i="1"/>
  <c r="P4464" i="1"/>
  <c r="P4465" i="1"/>
  <c r="P4466" i="1"/>
  <c r="P4467" i="1"/>
  <c r="P4468" i="1"/>
  <c r="P4469" i="1"/>
  <c r="P4470" i="1"/>
  <c r="P4471" i="1"/>
  <c r="P4472" i="1"/>
  <c r="P4473" i="1"/>
  <c r="P4474" i="1"/>
  <c r="P4475" i="1"/>
  <c r="P4476" i="1"/>
  <c r="P4477" i="1"/>
  <c r="P4478" i="1"/>
  <c r="P4479" i="1"/>
  <c r="P4480" i="1"/>
  <c r="P4481" i="1"/>
  <c r="P4482" i="1"/>
  <c r="P4483" i="1"/>
  <c r="P4484" i="1"/>
  <c r="P4485" i="1"/>
  <c r="P4486" i="1"/>
  <c r="P4487" i="1"/>
  <c r="P4488" i="1"/>
  <c r="P4489" i="1"/>
  <c r="P4490" i="1"/>
  <c r="P4491" i="1"/>
  <c r="P4492" i="1"/>
  <c r="P4493" i="1"/>
  <c r="P4494" i="1"/>
  <c r="P4495" i="1"/>
  <c r="P4496" i="1"/>
  <c r="P4497" i="1"/>
  <c r="P4498" i="1"/>
  <c r="P4499" i="1"/>
  <c r="P4500" i="1"/>
  <c r="P4501" i="1"/>
  <c r="P4502" i="1"/>
  <c r="P4503" i="1"/>
  <c r="P4504" i="1"/>
  <c r="P4505" i="1"/>
  <c r="P4506" i="1"/>
  <c r="P4507" i="1"/>
  <c r="P4508" i="1"/>
  <c r="P4509" i="1"/>
  <c r="P4510" i="1"/>
  <c r="P4511" i="1"/>
  <c r="P4512" i="1"/>
  <c r="P4513" i="1"/>
  <c r="P4514" i="1"/>
  <c r="P4515" i="1"/>
  <c r="P4516" i="1"/>
  <c r="P4517" i="1"/>
  <c r="P4518" i="1"/>
  <c r="P4519" i="1"/>
  <c r="P4520" i="1"/>
  <c r="P4521" i="1"/>
  <c r="P4522" i="1"/>
  <c r="P4523" i="1"/>
  <c r="P4524" i="1"/>
  <c r="P4525" i="1"/>
  <c r="P4526" i="1"/>
  <c r="P4527" i="1"/>
  <c r="P4528" i="1"/>
  <c r="P4529" i="1"/>
  <c r="P4530" i="1"/>
  <c r="P4531" i="1"/>
  <c r="P4532" i="1"/>
  <c r="P4533" i="1"/>
  <c r="P4534" i="1"/>
  <c r="P4535" i="1"/>
  <c r="P4536" i="1"/>
  <c r="P4537" i="1"/>
  <c r="P4538" i="1"/>
  <c r="P4539" i="1"/>
  <c r="P4540" i="1"/>
  <c r="P4541" i="1"/>
  <c r="P4542" i="1"/>
  <c r="P4543" i="1"/>
  <c r="P4544" i="1"/>
  <c r="P4545" i="1"/>
  <c r="P4546" i="1"/>
  <c r="P4547" i="1"/>
  <c r="P4548" i="1"/>
  <c r="P4549" i="1"/>
  <c r="P4550" i="1"/>
  <c r="P4551" i="1"/>
  <c r="P4552" i="1"/>
  <c r="P4553" i="1"/>
  <c r="P4554" i="1"/>
  <c r="P4555" i="1"/>
  <c r="P4556" i="1"/>
  <c r="P4557" i="1"/>
  <c r="P4558" i="1"/>
  <c r="P4559" i="1"/>
  <c r="P4560" i="1"/>
  <c r="P4561" i="1"/>
  <c r="P4562" i="1"/>
  <c r="P4563" i="1"/>
  <c r="P4564" i="1"/>
  <c r="P4565" i="1"/>
  <c r="P4566" i="1"/>
  <c r="P4567" i="1"/>
  <c r="P4568" i="1"/>
  <c r="P4569" i="1"/>
  <c r="P4570" i="1"/>
  <c r="P4571" i="1"/>
  <c r="P4572" i="1"/>
  <c r="P4573" i="1"/>
  <c r="P4574" i="1"/>
  <c r="P4575" i="1"/>
  <c r="P4576" i="1"/>
  <c r="P4577" i="1"/>
  <c r="P4578" i="1"/>
  <c r="P4579" i="1"/>
  <c r="P4580" i="1"/>
  <c r="P4581" i="1"/>
  <c r="P4582" i="1"/>
  <c r="P4583" i="1"/>
  <c r="P4584" i="1"/>
  <c r="P4585" i="1"/>
  <c r="P4586" i="1"/>
  <c r="P4587" i="1"/>
  <c r="P4588" i="1"/>
  <c r="P4589" i="1"/>
  <c r="P4590" i="1"/>
  <c r="P4591" i="1"/>
  <c r="P4592" i="1"/>
  <c r="P4593" i="1"/>
  <c r="P4594" i="1"/>
  <c r="P4595" i="1"/>
  <c r="P4596" i="1"/>
  <c r="P4597" i="1"/>
  <c r="P4598" i="1"/>
  <c r="P4599" i="1"/>
  <c r="P4600" i="1"/>
  <c r="P4601" i="1"/>
  <c r="P4602" i="1"/>
  <c r="P4603" i="1"/>
  <c r="P4604" i="1"/>
  <c r="P4605" i="1"/>
  <c r="P4606" i="1"/>
  <c r="P4607" i="1"/>
  <c r="P4608" i="1"/>
  <c r="P4609" i="1"/>
  <c r="P4610" i="1"/>
  <c r="P4611" i="1"/>
  <c r="P4612" i="1"/>
  <c r="P4613" i="1"/>
  <c r="P4614" i="1"/>
  <c r="P4615" i="1"/>
  <c r="P4616" i="1"/>
  <c r="P4617" i="1"/>
  <c r="P4618" i="1"/>
  <c r="P4619" i="1"/>
  <c r="P4620" i="1"/>
  <c r="P4621" i="1"/>
  <c r="P4622" i="1"/>
  <c r="P4623" i="1"/>
  <c r="P4624" i="1"/>
  <c r="P4625" i="1"/>
  <c r="P4626" i="1"/>
  <c r="P4627" i="1"/>
  <c r="P4628" i="1"/>
  <c r="P4629" i="1"/>
  <c r="P4630" i="1"/>
  <c r="P4631" i="1"/>
  <c r="P4632" i="1"/>
  <c r="P4633" i="1"/>
  <c r="P4634" i="1"/>
  <c r="P4635" i="1"/>
  <c r="P4636" i="1"/>
  <c r="P4637" i="1"/>
  <c r="P4638" i="1"/>
  <c r="P4639" i="1"/>
  <c r="P4640" i="1"/>
  <c r="P4641" i="1"/>
  <c r="P4642" i="1"/>
  <c r="P4643" i="1"/>
  <c r="P4644" i="1"/>
  <c r="P4645" i="1"/>
  <c r="P4646" i="1"/>
  <c r="P4647" i="1"/>
  <c r="P4648" i="1"/>
  <c r="P4649" i="1"/>
  <c r="P4650" i="1"/>
  <c r="P4651" i="1"/>
  <c r="P4652" i="1"/>
  <c r="P4653" i="1"/>
  <c r="P4654" i="1"/>
  <c r="P4655" i="1"/>
  <c r="P4656" i="1"/>
  <c r="P4657" i="1"/>
  <c r="P4658" i="1"/>
  <c r="P4659" i="1"/>
  <c r="P4660" i="1"/>
  <c r="P4661" i="1"/>
  <c r="P4662" i="1"/>
  <c r="P4663" i="1"/>
  <c r="P4664" i="1"/>
  <c r="P4665" i="1"/>
  <c r="P4666" i="1"/>
  <c r="P4667" i="1"/>
  <c r="P4668" i="1"/>
  <c r="P4669" i="1"/>
  <c r="P4670" i="1"/>
  <c r="P4671" i="1"/>
  <c r="P4672" i="1"/>
  <c r="P4673" i="1"/>
  <c r="P4674" i="1"/>
  <c r="P4675" i="1"/>
  <c r="P4676" i="1"/>
  <c r="P4677" i="1"/>
  <c r="P4678" i="1"/>
  <c r="P4679" i="1"/>
  <c r="P4680" i="1"/>
  <c r="P4681" i="1"/>
  <c r="P4682" i="1"/>
  <c r="P4683" i="1"/>
  <c r="P4684" i="1"/>
  <c r="P4685" i="1"/>
  <c r="P4686" i="1"/>
  <c r="P4687" i="1"/>
  <c r="P4688" i="1"/>
  <c r="P4689" i="1"/>
  <c r="P4690" i="1"/>
  <c r="P4691" i="1"/>
  <c r="P4692" i="1"/>
  <c r="P4693" i="1"/>
  <c r="P4694" i="1"/>
  <c r="P4695" i="1"/>
  <c r="P4696" i="1"/>
  <c r="P4697" i="1"/>
  <c r="P4698" i="1"/>
  <c r="P4699" i="1"/>
  <c r="P4700" i="1"/>
  <c r="P4701" i="1"/>
  <c r="P4702" i="1"/>
  <c r="P4703" i="1"/>
  <c r="P4704" i="1"/>
  <c r="P4705" i="1"/>
  <c r="P4706" i="1"/>
  <c r="P4707" i="1"/>
  <c r="P4708" i="1"/>
  <c r="P4709" i="1"/>
  <c r="P4710" i="1"/>
  <c r="P4711" i="1"/>
  <c r="P4712" i="1"/>
  <c r="P4713" i="1"/>
  <c r="P4714" i="1"/>
  <c r="P4715" i="1"/>
  <c r="P4716" i="1"/>
  <c r="P4717" i="1"/>
  <c r="P4718" i="1"/>
  <c r="P4719" i="1"/>
  <c r="P4720" i="1"/>
  <c r="P4721" i="1"/>
  <c r="P4722" i="1"/>
  <c r="P4723" i="1"/>
  <c r="P4724" i="1"/>
  <c r="P4725" i="1"/>
  <c r="P4726" i="1"/>
  <c r="P4727" i="1"/>
  <c r="P4728" i="1"/>
  <c r="P4729" i="1"/>
  <c r="P4730" i="1"/>
  <c r="P4731" i="1"/>
  <c r="P4732" i="1"/>
  <c r="P4733" i="1"/>
  <c r="P4734" i="1"/>
  <c r="P4735" i="1"/>
  <c r="P4736" i="1"/>
  <c r="P4737" i="1"/>
  <c r="P4738" i="1"/>
  <c r="P4739" i="1"/>
  <c r="P4740" i="1"/>
  <c r="P4741" i="1"/>
  <c r="P4742" i="1"/>
  <c r="P4743" i="1"/>
  <c r="P4744" i="1"/>
  <c r="P4745" i="1"/>
  <c r="P4746" i="1"/>
  <c r="P4747" i="1"/>
  <c r="P4748" i="1"/>
  <c r="P4749" i="1"/>
  <c r="P4750" i="1"/>
  <c r="P4751" i="1"/>
  <c r="P4752" i="1"/>
  <c r="P4753" i="1"/>
  <c r="P4754" i="1"/>
  <c r="P4755" i="1"/>
  <c r="P4756" i="1"/>
  <c r="P4757" i="1"/>
  <c r="P4758" i="1"/>
  <c r="P4759" i="1"/>
  <c r="P4760" i="1"/>
  <c r="P4761" i="1"/>
  <c r="P4762" i="1"/>
  <c r="P4763" i="1"/>
  <c r="P4764" i="1"/>
  <c r="P4765" i="1"/>
  <c r="P4766" i="1"/>
  <c r="P4767" i="1"/>
  <c r="P4768" i="1"/>
  <c r="P4769" i="1"/>
  <c r="P4770" i="1"/>
  <c r="P4771" i="1"/>
  <c r="P4772" i="1"/>
  <c r="P4773" i="1"/>
  <c r="P4774" i="1"/>
  <c r="P4775" i="1"/>
  <c r="P4776" i="1"/>
  <c r="P4777" i="1"/>
  <c r="P4778" i="1"/>
  <c r="P4779" i="1"/>
  <c r="P4780" i="1"/>
  <c r="P4781" i="1"/>
  <c r="P4782" i="1"/>
  <c r="P4783" i="1"/>
  <c r="P4784" i="1"/>
  <c r="P4785" i="1"/>
  <c r="P4786" i="1"/>
  <c r="P4787" i="1"/>
  <c r="P4788" i="1"/>
  <c r="P4789" i="1"/>
  <c r="P4790" i="1"/>
  <c r="P4791" i="1"/>
  <c r="P4792" i="1"/>
  <c r="P4793" i="1"/>
  <c r="P4794" i="1"/>
  <c r="P4795" i="1"/>
  <c r="P4796" i="1"/>
  <c r="P4797" i="1"/>
  <c r="P4798" i="1"/>
  <c r="P4799" i="1"/>
  <c r="P4800" i="1"/>
  <c r="P4801" i="1"/>
  <c r="P4802" i="1"/>
  <c r="P4803" i="1"/>
  <c r="P4804" i="1"/>
  <c r="P4805" i="1"/>
  <c r="P4806" i="1"/>
  <c r="P4807" i="1"/>
  <c r="P4808" i="1"/>
  <c r="P4809" i="1"/>
  <c r="P4810" i="1"/>
  <c r="P4811" i="1"/>
  <c r="P4812" i="1"/>
  <c r="P4813" i="1"/>
  <c r="P4814" i="1"/>
  <c r="P4815" i="1"/>
  <c r="P4816" i="1"/>
  <c r="P4817" i="1"/>
  <c r="P4818" i="1"/>
  <c r="P4819" i="1"/>
  <c r="P4820" i="1"/>
  <c r="P4821" i="1"/>
  <c r="P4822" i="1"/>
  <c r="P4823" i="1"/>
  <c r="P4824" i="1"/>
  <c r="P4825" i="1"/>
  <c r="P4826" i="1"/>
  <c r="P4827" i="1"/>
  <c r="P4828" i="1"/>
  <c r="P4829" i="1"/>
  <c r="P4830" i="1"/>
  <c r="P4831" i="1"/>
  <c r="P4832" i="1"/>
  <c r="P4833" i="1"/>
  <c r="P4834" i="1"/>
  <c r="P4835" i="1"/>
  <c r="P4836" i="1"/>
  <c r="P4837" i="1"/>
  <c r="P4838" i="1"/>
  <c r="P4839" i="1"/>
  <c r="P4840" i="1"/>
  <c r="P4841" i="1"/>
  <c r="P4842" i="1"/>
  <c r="P4843" i="1"/>
  <c r="P4844" i="1"/>
  <c r="P4845" i="1"/>
  <c r="P4846" i="1"/>
  <c r="P4847" i="1"/>
  <c r="P4848" i="1"/>
  <c r="P4849" i="1"/>
  <c r="P4850" i="1"/>
  <c r="P4851" i="1"/>
  <c r="P4852" i="1"/>
  <c r="P4853" i="1"/>
  <c r="P4854" i="1"/>
  <c r="P4855" i="1"/>
  <c r="P4856" i="1"/>
  <c r="P4857" i="1"/>
  <c r="P4858" i="1"/>
  <c r="P4859" i="1"/>
  <c r="P4860" i="1"/>
  <c r="P4861" i="1"/>
  <c r="P4862" i="1"/>
  <c r="P4863" i="1"/>
  <c r="P4864" i="1"/>
  <c r="P4865" i="1"/>
  <c r="P4866" i="1"/>
  <c r="P4867" i="1"/>
  <c r="P4868" i="1"/>
  <c r="P4869" i="1"/>
  <c r="P4870" i="1"/>
  <c r="P4871" i="1"/>
  <c r="P4872" i="1"/>
  <c r="P4873" i="1"/>
  <c r="P4874" i="1"/>
  <c r="P4875" i="1"/>
  <c r="P4876" i="1"/>
  <c r="P4877" i="1"/>
  <c r="P4878" i="1"/>
  <c r="P4879" i="1"/>
  <c r="P4880" i="1"/>
  <c r="P4881" i="1"/>
  <c r="P4882" i="1"/>
  <c r="P4883" i="1"/>
  <c r="P4884" i="1"/>
  <c r="P4885" i="1"/>
  <c r="P4886" i="1"/>
  <c r="P4887" i="1"/>
  <c r="P4888" i="1"/>
  <c r="P4889" i="1"/>
  <c r="P4890" i="1"/>
  <c r="P4891" i="1"/>
  <c r="P4892" i="1"/>
  <c r="P4893" i="1"/>
  <c r="P4894" i="1"/>
  <c r="P4895" i="1"/>
  <c r="P4896" i="1"/>
  <c r="P4897" i="1"/>
  <c r="P4898" i="1"/>
  <c r="P4899" i="1"/>
  <c r="P4900" i="1"/>
  <c r="P4901" i="1"/>
  <c r="P4902" i="1"/>
  <c r="P4903" i="1"/>
  <c r="P4904" i="1"/>
  <c r="P4905" i="1"/>
  <c r="P4906" i="1"/>
  <c r="P4907" i="1"/>
  <c r="P4908" i="1"/>
  <c r="P4909" i="1"/>
  <c r="P4910" i="1"/>
  <c r="P4911" i="1"/>
  <c r="P4912" i="1"/>
  <c r="P4913" i="1"/>
  <c r="P4914" i="1"/>
  <c r="P4915" i="1"/>
  <c r="P4916" i="1"/>
  <c r="P4917" i="1"/>
  <c r="P4918" i="1"/>
  <c r="P4919" i="1"/>
  <c r="P4920" i="1"/>
  <c r="P4921" i="1"/>
  <c r="P4922" i="1"/>
  <c r="P4923" i="1"/>
  <c r="P4924" i="1"/>
  <c r="P4925" i="1"/>
  <c r="P4926" i="1"/>
  <c r="P4927" i="1"/>
  <c r="P4928" i="1"/>
  <c r="P4929" i="1"/>
  <c r="P4930" i="1"/>
  <c r="P4931" i="1"/>
  <c r="P4932" i="1"/>
  <c r="P4933" i="1"/>
  <c r="P4934" i="1"/>
  <c r="P4935" i="1"/>
  <c r="P4936" i="1"/>
  <c r="P4937" i="1"/>
  <c r="P4938" i="1"/>
  <c r="P4939" i="1"/>
  <c r="P4940" i="1"/>
  <c r="P4941" i="1"/>
  <c r="P4942" i="1"/>
  <c r="P4943" i="1"/>
  <c r="P4944" i="1"/>
  <c r="P4945" i="1"/>
  <c r="P4946" i="1"/>
  <c r="P4947" i="1"/>
  <c r="P4948" i="1"/>
  <c r="P4949" i="1"/>
  <c r="P4950" i="1"/>
  <c r="P4951" i="1"/>
  <c r="P4952" i="1"/>
  <c r="P4953" i="1"/>
  <c r="P4954" i="1"/>
  <c r="P4955" i="1"/>
  <c r="P4956" i="1"/>
  <c r="P4957" i="1"/>
  <c r="P4958" i="1"/>
  <c r="P4959" i="1"/>
  <c r="P4960" i="1"/>
  <c r="P4961" i="1"/>
  <c r="P4962" i="1"/>
  <c r="P4963" i="1"/>
  <c r="P4964" i="1"/>
  <c r="P4965" i="1"/>
  <c r="P4966" i="1"/>
  <c r="P4967" i="1"/>
  <c r="P4968" i="1"/>
  <c r="P4969" i="1"/>
  <c r="P4970" i="1"/>
  <c r="P4971" i="1"/>
  <c r="P4972" i="1"/>
  <c r="P4973" i="1"/>
  <c r="P4974" i="1"/>
  <c r="P4975" i="1"/>
  <c r="P4976" i="1"/>
  <c r="P4977" i="1"/>
  <c r="P4978" i="1"/>
  <c r="P4979" i="1"/>
  <c r="P4980" i="1"/>
  <c r="P4981" i="1"/>
  <c r="P4982" i="1"/>
  <c r="P4983" i="1"/>
  <c r="P4984" i="1"/>
  <c r="P4985" i="1"/>
  <c r="P4986" i="1"/>
  <c r="P4987" i="1"/>
  <c r="P4988" i="1"/>
  <c r="P4989" i="1"/>
  <c r="P4990" i="1"/>
  <c r="P4991" i="1"/>
  <c r="P4992" i="1"/>
  <c r="P4993" i="1"/>
  <c r="P4994" i="1"/>
  <c r="P4995" i="1"/>
  <c r="P4996" i="1"/>
  <c r="P4997" i="1"/>
  <c r="P4998" i="1"/>
  <c r="P4999" i="1"/>
  <c r="P5000" i="1"/>
  <c r="P5001" i="1"/>
  <c r="P5002" i="1"/>
  <c r="P5003" i="1"/>
  <c r="P5004" i="1"/>
  <c r="P5005" i="1"/>
  <c r="P5006" i="1"/>
  <c r="P5007" i="1"/>
  <c r="P5008" i="1"/>
  <c r="P5009" i="1"/>
  <c r="P5010" i="1"/>
  <c r="P5011" i="1"/>
  <c r="P5012" i="1"/>
  <c r="P5013" i="1"/>
  <c r="P5014" i="1"/>
  <c r="P5015" i="1"/>
  <c r="P5016" i="1"/>
  <c r="P5017" i="1"/>
  <c r="P5018" i="1"/>
  <c r="P5019" i="1"/>
  <c r="P5020" i="1"/>
  <c r="P5021" i="1"/>
  <c r="P5022" i="1"/>
  <c r="P5023" i="1"/>
  <c r="P5024" i="1"/>
  <c r="P5025" i="1"/>
  <c r="P5026" i="1"/>
  <c r="P5027" i="1"/>
  <c r="P5028" i="1"/>
  <c r="P5029" i="1"/>
  <c r="P5030" i="1"/>
  <c r="P5031" i="1"/>
  <c r="P5032" i="1"/>
  <c r="P5033" i="1"/>
  <c r="P5034" i="1"/>
  <c r="P5035" i="1"/>
  <c r="P5036" i="1"/>
  <c r="P5037" i="1"/>
  <c r="P5038" i="1"/>
  <c r="P5039" i="1"/>
  <c r="P5040" i="1"/>
  <c r="P5041" i="1"/>
  <c r="P5042" i="1"/>
  <c r="P5043" i="1"/>
  <c r="P5044" i="1"/>
  <c r="P5045" i="1"/>
  <c r="P5046" i="1"/>
  <c r="P5047" i="1"/>
  <c r="P5048" i="1"/>
  <c r="P5049" i="1"/>
  <c r="P5050" i="1"/>
  <c r="P5051" i="1"/>
  <c r="P5052" i="1"/>
  <c r="P5053" i="1"/>
  <c r="P5054" i="1"/>
  <c r="P5055" i="1"/>
  <c r="P5056" i="1"/>
  <c r="P5057" i="1"/>
  <c r="P5058" i="1"/>
  <c r="P5059" i="1"/>
  <c r="P5060" i="1"/>
  <c r="P5061" i="1"/>
  <c r="P5062" i="1"/>
  <c r="P5063" i="1"/>
  <c r="P5064" i="1"/>
  <c r="P5065" i="1"/>
  <c r="P5066" i="1"/>
  <c r="P5067" i="1"/>
  <c r="P5068" i="1"/>
  <c r="P5069" i="1"/>
  <c r="P5070" i="1"/>
  <c r="P5071" i="1"/>
  <c r="P5072" i="1"/>
  <c r="P5073" i="1"/>
  <c r="P5074" i="1"/>
  <c r="P5075" i="1"/>
  <c r="P5076" i="1"/>
  <c r="P5077" i="1"/>
  <c r="P5078" i="1"/>
  <c r="P5079" i="1"/>
  <c r="P5080" i="1"/>
  <c r="P5081" i="1"/>
  <c r="P5082" i="1"/>
  <c r="P5083" i="1"/>
  <c r="P5084" i="1"/>
  <c r="P5085" i="1"/>
  <c r="P5086" i="1"/>
  <c r="P5087" i="1"/>
  <c r="P5088" i="1"/>
  <c r="P5089" i="1"/>
  <c r="P5090" i="1"/>
  <c r="P5091" i="1"/>
  <c r="P5092" i="1"/>
  <c r="P5093" i="1"/>
  <c r="P5094" i="1"/>
  <c r="P5095" i="1"/>
  <c r="P5096" i="1"/>
  <c r="P5097" i="1"/>
  <c r="P5098" i="1"/>
  <c r="P5099" i="1"/>
  <c r="P5100" i="1"/>
  <c r="P5101" i="1"/>
  <c r="P5102" i="1"/>
  <c r="P5103" i="1"/>
  <c r="P5104" i="1"/>
  <c r="P5105" i="1"/>
  <c r="P5106" i="1"/>
  <c r="P5107" i="1"/>
  <c r="P5108" i="1"/>
  <c r="P5109" i="1"/>
  <c r="P5110" i="1"/>
  <c r="P5111" i="1"/>
  <c r="P5112" i="1"/>
  <c r="P5113" i="1"/>
  <c r="P5114" i="1"/>
  <c r="P5115" i="1"/>
  <c r="P5116" i="1"/>
  <c r="P5117" i="1"/>
  <c r="P5118" i="1"/>
  <c r="P5119" i="1"/>
  <c r="P5120" i="1"/>
  <c r="P5121" i="1"/>
  <c r="P5122" i="1"/>
  <c r="P5123" i="1"/>
  <c r="P5124" i="1"/>
  <c r="P5125" i="1"/>
  <c r="P5126" i="1"/>
  <c r="P5127" i="1"/>
  <c r="P5128" i="1"/>
  <c r="P5129" i="1"/>
  <c r="P5130" i="1"/>
  <c r="P5131" i="1"/>
  <c r="P5132" i="1"/>
  <c r="P5133" i="1"/>
  <c r="P5134" i="1"/>
  <c r="P5135" i="1"/>
  <c r="P5136" i="1"/>
  <c r="P5137" i="1"/>
  <c r="P5138" i="1"/>
  <c r="P5139" i="1"/>
  <c r="P5140" i="1"/>
  <c r="P5141" i="1"/>
  <c r="P5142" i="1"/>
  <c r="P5143" i="1"/>
  <c r="P5144" i="1"/>
  <c r="P5145" i="1"/>
  <c r="P5146" i="1"/>
  <c r="P5147" i="1"/>
  <c r="P5148" i="1"/>
  <c r="P5149" i="1"/>
  <c r="P5150" i="1"/>
  <c r="P5151" i="1"/>
  <c r="P5152" i="1"/>
  <c r="P5153" i="1"/>
  <c r="P5154" i="1"/>
  <c r="P5155" i="1"/>
  <c r="P5156" i="1"/>
  <c r="P5157" i="1"/>
  <c r="P5158" i="1"/>
  <c r="P5159" i="1"/>
  <c r="P5160" i="1"/>
  <c r="P5161" i="1"/>
  <c r="P5162" i="1"/>
  <c r="P5163" i="1"/>
  <c r="P5164" i="1"/>
  <c r="P5165" i="1"/>
  <c r="P5166" i="1"/>
  <c r="P5167" i="1"/>
  <c r="P5168" i="1"/>
  <c r="P5169" i="1"/>
  <c r="P5170" i="1"/>
  <c r="P5171" i="1"/>
  <c r="P5172" i="1"/>
  <c r="P5173" i="1"/>
  <c r="P5174" i="1"/>
  <c r="P5175" i="1"/>
  <c r="P5176" i="1"/>
  <c r="P5177" i="1"/>
  <c r="P5178" i="1"/>
  <c r="P5179" i="1"/>
  <c r="P5180" i="1"/>
  <c r="P5181" i="1"/>
  <c r="P5182" i="1"/>
  <c r="P5183" i="1"/>
  <c r="P5184" i="1"/>
  <c r="P5185" i="1"/>
  <c r="P5186" i="1"/>
  <c r="P5187" i="1"/>
  <c r="P5188" i="1"/>
  <c r="P5189" i="1"/>
  <c r="P5190" i="1"/>
  <c r="P5191" i="1"/>
  <c r="P5192" i="1"/>
  <c r="P5193" i="1"/>
  <c r="P5194" i="1"/>
  <c r="P5195" i="1"/>
  <c r="P5196" i="1"/>
  <c r="P5197" i="1"/>
  <c r="P5198" i="1"/>
  <c r="P5199" i="1"/>
  <c r="P5200" i="1"/>
  <c r="P5201" i="1"/>
  <c r="P5202" i="1"/>
  <c r="P5203" i="1"/>
  <c r="P5204" i="1"/>
  <c r="P5205" i="1"/>
  <c r="P5206" i="1"/>
  <c r="P5207" i="1"/>
  <c r="P5208" i="1"/>
  <c r="P5209" i="1"/>
  <c r="P5210" i="1"/>
  <c r="P5211" i="1"/>
  <c r="P5212" i="1"/>
  <c r="P5213" i="1"/>
  <c r="P5214" i="1"/>
  <c r="P5215" i="1"/>
  <c r="P5216" i="1"/>
  <c r="P5217" i="1"/>
  <c r="P5218" i="1"/>
  <c r="P5219" i="1"/>
  <c r="P5220" i="1"/>
  <c r="P5221" i="1"/>
  <c r="P5222" i="1"/>
  <c r="P5223" i="1"/>
  <c r="P5224" i="1"/>
  <c r="P5225" i="1"/>
  <c r="P5226" i="1"/>
  <c r="P5227" i="1"/>
  <c r="P5228" i="1"/>
  <c r="P5229" i="1"/>
  <c r="P5230" i="1"/>
  <c r="P5231" i="1"/>
  <c r="P5232" i="1"/>
  <c r="P5233" i="1"/>
  <c r="P5234" i="1"/>
  <c r="P5235" i="1"/>
  <c r="P5236" i="1"/>
  <c r="P5237" i="1"/>
  <c r="P5238" i="1"/>
  <c r="P5239" i="1"/>
  <c r="P5240" i="1"/>
  <c r="P5241" i="1"/>
  <c r="P5242" i="1"/>
  <c r="P5243" i="1"/>
  <c r="P5244" i="1"/>
  <c r="P5245" i="1"/>
  <c r="P5246" i="1"/>
  <c r="P5247" i="1"/>
  <c r="P5248" i="1"/>
  <c r="P5249" i="1"/>
  <c r="P5250" i="1"/>
  <c r="P5251" i="1"/>
  <c r="P5252" i="1"/>
  <c r="P5253" i="1"/>
  <c r="P5254" i="1"/>
  <c r="P5255" i="1"/>
  <c r="P5256" i="1"/>
  <c r="P5257" i="1"/>
  <c r="P5258" i="1"/>
  <c r="P5259" i="1"/>
  <c r="P5260" i="1"/>
  <c r="P5261" i="1"/>
  <c r="P5262" i="1"/>
  <c r="P5263" i="1"/>
  <c r="P5264" i="1"/>
  <c r="P5265" i="1"/>
  <c r="P5266" i="1"/>
  <c r="P5267" i="1"/>
  <c r="P5268" i="1"/>
  <c r="P5269" i="1"/>
  <c r="P5270" i="1"/>
  <c r="P5271" i="1"/>
  <c r="P5272" i="1"/>
  <c r="P5273" i="1"/>
  <c r="P5274" i="1"/>
  <c r="P5275" i="1"/>
  <c r="P5276" i="1"/>
  <c r="P5277" i="1"/>
  <c r="P5278" i="1"/>
  <c r="P5279" i="1"/>
  <c r="P5280" i="1"/>
  <c r="P5281" i="1"/>
  <c r="P5282" i="1"/>
  <c r="P5283" i="1"/>
  <c r="P5284" i="1"/>
  <c r="P5285" i="1"/>
  <c r="P5286" i="1"/>
  <c r="P5287" i="1"/>
  <c r="P5288" i="1"/>
  <c r="P5289" i="1"/>
  <c r="P5290" i="1"/>
  <c r="P5291" i="1"/>
  <c r="P5292" i="1"/>
  <c r="P5293" i="1"/>
  <c r="P5294" i="1"/>
  <c r="P5295" i="1"/>
  <c r="P5296" i="1"/>
  <c r="P5297" i="1"/>
  <c r="P5298" i="1"/>
  <c r="P5299" i="1"/>
  <c r="P5300" i="1"/>
  <c r="P5301" i="1"/>
  <c r="P5302" i="1"/>
  <c r="P5303" i="1"/>
  <c r="P5304" i="1"/>
  <c r="P5305" i="1"/>
  <c r="P5306" i="1"/>
  <c r="P5307" i="1"/>
  <c r="P5308" i="1"/>
  <c r="P5309" i="1"/>
  <c r="P5310" i="1"/>
  <c r="P5311" i="1"/>
  <c r="P5312" i="1"/>
  <c r="P5313" i="1"/>
  <c r="P5314" i="1"/>
  <c r="P5315" i="1"/>
  <c r="P5316" i="1"/>
  <c r="P5317" i="1"/>
  <c r="P5318" i="1"/>
  <c r="P5319" i="1"/>
  <c r="P5320" i="1"/>
  <c r="P5321" i="1"/>
  <c r="P5322" i="1"/>
  <c r="P5323" i="1"/>
  <c r="P5324" i="1"/>
  <c r="P5325" i="1"/>
  <c r="P5326" i="1"/>
  <c r="P5327" i="1"/>
  <c r="P5328" i="1"/>
  <c r="P5329" i="1"/>
  <c r="P5330" i="1"/>
  <c r="P5331" i="1"/>
  <c r="P5332" i="1"/>
  <c r="P5333" i="1"/>
  <c r="P5334" i="1"/>
  <c r="P5335" i="1"/>
  <c r="P5336" i="1"/>
  <c r="P5337" i="1"/>
  <c r="P5338" i="1"/>
  <c r="P5339" i="1"/>
  <c r="P5340" i="1"/>
  <c r="P5341" i="1"/>
  <c r="P5342" i="1"/>
  <c r="P5343" i="1"/>
  <c r="P5344" i="1"/>
  <c r="P5345" i="1"/>
  <c r="P5346" i="1"/>
  <c r="P5347" i="1"/>
  <c r="P5348" i="1"/>
  <c r="P5349" i="1"/>
  <c r="P5350" i="1"/>
  <c r="P5351" i="1"/>
  <c r="P5352" i="1"/>
  <c r="P5353" i="1"/>
  <c r="P5354" i="1"/>
  <c r="P5355" i="1"/>
  <c r="P5356" i="1"/>
  <c r="P5357" i="1"/>
  <c r="P5358" i="1"/>
  <c r="P5359" i="1"/>
  <c r="P5360" i="1"/>
  <c r="P5361" i="1"/>
  <c r="P5362" i="1"/>
  <c r="P5363" i="1"/>
  <c r="P5364" i="1"/>
  <c r="P5365" i="1"/>
  <c r="P5366" i="1"/>
  <c r="P5367" i="1"/>
  <c r="P5368" i="1"/>
  <c r="P5369" i="1"/>
  <c r="P5370" i="1"/>
  <c r="P5371" i="1"/>
  <c r="P5372" i="1"/>
  <c r="P5373" i="1"/>
  <c r="P5374" i="1"/>
  <c r="P5375" i="1"/>
  <c r="P5376" i="1"/>
  <c r="P5377" i="1"/>
  <c r="P5378" i="1"/>
  <c r="P5379" i="1"/>
  <c r="P5380" i="1"/>
  <c r="P5381" i="1"/>
  <c r="P5382" i="1"/>
  <c r="P5383" i="1"/>
  <c r="P5384" i="1"/>
  <c r="P5385" i="1"/>
  <c r="P5386" i="1"/>
  <c r="P5387" i="1"/>
  <c r="P5388" i="1"/>
  <c r="P5389" i="1"/>
  <c r="P5390" i="1"/>
  <c r="P5391" i="1"/>
  <c r="P5392" i="1"/>
  <c r="P5393" i="1"/>
  <c r="P5394" i="1"/>
  <c r="P5395" i="1"/>
  <c r="P5396" i="1"/>
  <c r="P5397" i="1"/>
  <c r="P5398" i="1"/>
  <c r="P5399" i="1"/>
  <c r="P5400" i="1"/>
  <c r="P5401" i="1"/>
  <c r="P5402" i="1"/>
  <c r="P5403" i="1"/>
  <c r="P5404" i="1"/>
  <c r="P5405" i="1"/>
  <c r="P5406" i="1"/>
  <c r="P5407" i="1"/>
  <c r="P5408" i="1"/>
  <c r="P5409" i="1"/>
  <c r="P5410" i="1"/>
  <c r="P5411" i="1"/>
  <c r="P5412" i="1"/>
  <c r="P5413" i="1"/>
  <c r="P5414" i="1"/>
  <c r="P5415" i="1"/>
  <c r="P5416" i="1"/>
  <c r="P5417" i="1"/>
  <c r="P5418" i="1"/>
  <c r="P5419" i="1"/>
  <c r="P5420" i="1"/>
  <c r="P5421" i="1"/>
  <c r="P5422" i="1"/>
  <c r="P5423" i="1"/>
  <c r="P5424" i="1"/>
  <c r="P5425" i="1"/>
  <c r="P5426" i="1"/>
  <c r="P5427" i="1"/>
  <c r="P5428" i="1"/>
  <c r="P5429" i="1"/>
  <c r="P5430" i="1"/>
  <c r="P5431" i="1"/>
  <c r="P5432" i="1"/>
  <c r="P5433" i="1"/>
  <c r="P5434" i="1"/>
  <c r="P5435" i="1"/>
  <c r="P5436" i="1"/>
  <c r="P5437" i="1"/>
  <c r="P5438" i="1"/>
  <c r="P5439" i="1"/>
  <c r="P5440" i="1"/>
  <c r="P5441" i="1"/>
  <c r="P5442" i="1"/>
  <c r="P5443" i="1"/>
  <c r="P5444" i="1"/>
  <c r="P5445" i="1"/>
  <c r="P5446" i="1"/>
  <c r="P5447" i="1"/>
  <c r="P5448" i="1"/>
  <c r="P5449" i="1"/>
  <c r="P5450" i="1"/>
  <c r="P5451" i="1"/>
  <c r="P5452" i="1"/>
  <c r="P5453" i="1"/>
  <c r="P5454" i="1"/>
  <c r="P5455" i="1"/>
  <c r="P5456" i="1"/>
  <c r="P5457" i="1"/>
  <c r="P5458" i="1"/>
  <c r="P5459" i="1"/>
  <c r="P5460" i="1"/>
  <c r="P5461" i="1"/>
  <c r="P5462" i="1"/>
  <c r="P5463" i="1"/>
  <c r="P5464" i="1"/>
  <c r="P5465" i="1"/>
  <c r="P5466" i="1"/>
  <c r="P5467" i="1"/>
  <c r="P5468" i="1"/>
  <c r="P5469" i="1"/>
  <c r="P5470" i="1"/>
  <c r="P5471" i="1"/>
  <c r="P5472" i="1"/>
  <c r="P5473" i="1"/>
  <c r="P5474" i="1"/>
  <c r="P5475" i="1"/>
  <c r="P5476" i="1"/>
  <c r="P5477" i="1"/>
  <c r="P5478" i="1"/>
  <c r="P5479" i="1"/>
  <c r="P5480" i="1"/>
  <c r="P5481" i="1"/>
  <c r="P5482" i="1"/>
  <c r="P5483" i="1"/>
  <c r="P5484" i="1"/>
  <c r="P5485" i="1"/>
  <c r="P5486" i="1"/>
  <c r="P5487" i="1"/>
  <c r="P5488" i="1"/>
  <c r="P5489" i="1"/>
  <c r="P5490" i="1"/>
  <c r="P5491" i="1"/>
  <c r="P5492" i="1"/>
  <c r="P5493" i="1"/>
  <c r="P5494" i="1"/>
  <c r="P5495" i="1"/>
  <c r="P5496" i="1"/>
  <c r="P5497" i="1"/>
  <c r="P5498" i="1"/>
  <c r="P5499" i="1"/>
  <c r="P5500" i="1"/>
  <c r="P5501" i="1"/>
  <c r="P5502" i="1"/>
  <c r="P5503" i="1"/>
  <c r="P5504" i="1"/>
  <c r="P5505" i="1"/>
  <c r="P5506" i="1"/>
  <c r="P5507" i="1"/>
  <c r="P5508" i="1"/>
  <c r="P5509" i="1"/>
  <c r="P5510" i="1"/>
  <c r="P5511" i="1"/>
  <c r="P5512" i="1"/>
  <c r="P5513" i="1"/>
  <c r="P5514" i="1"/>
  <c r="P5515" i="1"/>
  <c r="P5516" i="1"/>
  <c r="P5517" i="1"/>
  <c r="P5518" i="1"/>
  <c r="P5519" i="1"/>
  <c r="P5520" i="1"/>
  <c r="P5521" i="1"/>
  <c r="P5522" i="1"/>
  <c r="P5523" i="1"/>
  <c r="P5524" i="1"/>
  <c r="P5525" i="1"/>
  <c r="P5526" i="1"/>
  <c r="P5527" i="1"/>
  <c r="P5528" i="1"/>
  <c r="P5529" i="1"/>
  <c r="P5530" i="1"/>
  <c r="P5531" i="1"/>
  <c r="P5532" i="1"/>
  <c r="P5533" i="1"/>
  <c r="P5534" i="1"/>
  <c r="P5535" i="1"/>
  <c r="P5536" i="1"/>
  <c r="P5537" i="1"/>
  <c r="P5538" i="1"/>
  <c r="P5539" i="1"/>
  <c r="P5540" i="1"/>
  <c r="P5541" i="1"/>
  <c r="P5542" i="1"/>
  <c r="P5543" i="1"/>
  <c r="P5544" i="1"/>
  <c r="P5545" i="1"/>
  <c r="P5546" i="1"/>
  <c r="P5547" i="1"/>
  <c r="P5548" i="1"/>
  <c r="P5549" i="1"/>
  <c r="P5550" i="1"/>
  <c r="P5551" i="1"/>
  <c r="P5552" i="1"/>
  <c r="P5553" i="1"/>
  <c r="P5554" i="1"/>
  <c r="P5555" i="1"/>
  <c r="P5556" i="1"/>
  <c r="P5557" i="1"/>
  <c r="P5558" i="1"/>
  <c r="P5559" i="1"/>
  <c r="P5560" i="1"/>
  <c r="P5561" i="1"/>
  <c r="P5562" i="1"/>
  <c r="P5563" i="1"/>
  <c r="P5564" i="1"/>
  <c r="P5565" i="1"/>
  <c r="P5566" i="1"/>
  <c r="P5567" i="1"/>
  <c r="P5568" i="1"/>
  <c r="P5569" i="1"/>
  <c r="P5570" i="1"/>
  <c r="P5571" i="1"/>
  <c r="P5572" i="1"/>
  <c r="P5573" i="1"/>
  <c r="P5574" i="1"/>
  <c r="P5575" i="1"/>
  <c r="P5576" i="1"/>
  <c r="P5577" i="1"/>
  <c r="P5578" i="1"/>
  <c r="P5579" i="1"/>
  <c r="P5580" i="1"/>
  <c r="P5581" i="1"/>
  <c r="P5582" i="1"/>
  <c r="P5583" i="1"/>
  <c r="P5584" i="1"/>
  <c r="P5585" i="1"/>
  <c r="P5586" i="1"/>
  <c r="P5587" i="1"/>
  <c r="P5588" i="1"/>
  <c r="P5589" i="1"/>
  <c r="P5590" i="1"/>
  <c r="P5591" i="1"/>
  <c r="P5592" i="1"/>
  <c r="P5593" i="1"/>
  <c r="P5594" i="1"/>
  <c r="P5595" i="1"/>
  <c r="P5596" i="1"/>
  <c r="P5597" i="1"/>
  <c r="P5598" i="1"/>
  <c r="P5599" i="1"/>
  <c r="P5600" i="1"/>
  <c r="P5601" i="1"/>
  <c r="P5602" i="1"/>
  <c r="P5603" i="1"/>
  <c r="P5604" i="1"/>
  <c r="P5605" i="1"/>
  <c r="P5606" i="1"/>
  <c r="P5607" i="1"/>
  <c r="P5608" i="1"/>
  <c r="P5609" i="1"/>
  <c r="P5610" i="1"/>
  <c r="P5611" i="1"/>
  <c r="P5612" i="1"/>
  <c r="P5613" i="1"/>
  <c r="P5614" i="1"/>
  <c r="P5615" i="1"/>
  <c r="P5616" i="1"/>
  <c r="P5617" i="1"/>
  <c r="P5618" i="1"/>
  <c r="P5619" i="1"/>
  <c r="P5620" i="1"/>
  <c r="P5621" i="1"/>
  <c r="P5622" i="1"/>
  <c r="P5623" i="1"/>
  <c r="P5624" i="1"/>
  <c r="P5625" i="1"/>
  <c r="P5626" i="1"/>
  <c r="P5627" i="1"/>
  <c r="P5628" i="1"/>
  <c r="P5629" i="1"/>
  <c r="P5630" i="1"/>
  <c r="P5631" i="1"/>
  <c r="P5632" i="1"/>
  <c r="P5633" i="1"/>
  <c r="P5634" i="1"/>
  <c r="P5635" i="1"/>
  <c r="P5636" i="1"/>
  <c r="P5637" i="1"/>
  <c r="P5638" i="1"/>
  <c r="P5639" i="1"/>
  <c r="P5640" i="1"/>
  <c r="P5641" i="1"/>
  <c r="P5642" i="1"/>
  <c r="P5643" i="1"/>
  <c r="P5644" i="1"/>
  <c r="P5645" i="1"/>
  <c r="P5646" i="1"/>
  <c r="P5647" i="1"/>
  <c r="P5648" i="1"/>
  <c r="P5649" i="1"/>
  <c r="P5650" i="1"/>
  <c r="P5651" i="1"/>
  <c r="P5652" i="1"/>
  <c r="P5653" i="1"/>
  <c r="P5654" i="1"/>
  <c r="P5655" i="1"/>
  <c r="P5656" i="1"/>
  <c r="P5657" i="1"/>
  <c r="P5658" i="1"/>
  <c r="P5659" i="1"/>
  <c r="P5660" i="1"/>
  <c r="P5661" i="1"/>
  <c r="P5662" i="1"/>
  <c r="P5663" i="1"/>
  <c r="P5664" i="1"/>
  <c r="P5665" i="1"/>
  <c r="P5666" i="1"/>
  <c r="P5667" i="1"/>
  <c r="P5668" i="1"/>
  <c r="P5669" i="1"/>
  <c r="P5670" i="1"/>
  <c r="P5671" i="1"/>
  <c r="P5672" i="1"/>
  <c r="P5673" i="1"/>
  <c r="P5674" i="1"/>
  <c r="P5675" i="1"/>
  <c r="P5676" i="1"/>
  <c r="P5677" i="1"/>
  <c r="P5678" i="1"/>
  <c r="P5679" i="1"/>
  <c r="P5680" i="1"/>
  <c r="P5681" i="1"/>
  <c r="P5682" i="1"/>
  <c r="P5683" i="1"/>
  <c r="P5684" i="1"/>
  <c r="P5685" i="1"/>
  <c r="P5686" i="1"/>
  <c r="P5687" i="1"/>
  <c r="P5688" i="1"/>
  <c r="P5689" i="1"/>
  <c r="P5690" i="1"/>
  <c r="P5691" i="1"/>
  <c r="P5692" i="1"/>
  <c r="P5693" i="1"/>
  <c r="P5694" i="1"/>
  <c r="P5695" i="1"/>
  <c r="P5696" i="1"/>
  <c r="P5697" i="1"/>
  <c r="P5698" i="1"/>
  <c r="P5699" i="1"/>
  <c r="P5700" i="1"/>
  <c r="P5701" i="1"/>
  <c r="P5702" i="1"/>
  <c r="P5703" i="1"/>
  <c r="P5704" i="1"/>
  <c r="P5705" i="1"/>
  <c r="P5706" i="1"/>
  <c r="P5707" i="1"/>
  <c r="P5708" i="1"/>
  <c r="P5709" i="1"/>
  <c r="P5710" i="1"/>
  <c r="P5711" i="1"/>
  <c r="P5712" i="1"/>
  <c r="P5713" i="1"/>
  <c r="P5714" i="1"/>
  <c r="P5715" i="1"/>
  <c r="P5716" i="1"/>
  <c r="P5717" i="1"/>
  <c r="P5718" i="1"/>
  <c r="P5719" i="1"/>
  <c r="P5720" i="1"/>
  <c r="P5721" i="1"/>
  <c r="P5722" i="1"/>
  <c r="P5723" i="1"/>
  <c r="P5724" i="1"/>
  <c r="P5725" i="1"/>
  <c r="P5726" i="1"/>
  <c r="P5727" i="1"/>
  <c r="P5728" i="1"/>
  <c r="P5729" i="1"/>
  <c r="P5730" i="1"/>
  <c r="P5731" i="1"/>
  <c r="P5732" i="1"/>
  <c r="P5733" i="1"/>
  <c r="P5734" i="1"/>
  <c r="P5735" i="1"/>
  <c r="P5736" i="1"/>
  <c r="P5737" i="1"/>
  <c r="P5738" i="1"/>
  <c r="P5739" i="1"/>
  <c r="P5740" i="1"/>
  <c r="P5741" i="1"/>
  <c r="P5742" i="1"/>
  <c r="P5743" i="1"/>
  <c r="P5744" i="1"/>
  <c r="P5745" i="1"/>
  <c r="P5746" i="1"/>
  <c r="P5747" i="1"/>
  <c r="P5748" i="1"/>
  <c r="P5749" i="1"/>
  <c r="P5750" i="1"/>
  <c r="P5751" i="1"/>
  <c r="P5752" i="1"/>
  <c r="P5753" i="1"/>
  <c r="P5754" i="1"/>
  <c r="P5755" i="1"/>
  <c r="P5756" i="1"/>
  <c r="P5757" i="1"/>
  <c r="P5758" i="1"/>
  <c r="P5759" i="1"/>
  <c r="P5760" i="1"/>
  <c r="P5761" i="1"/>
  <c r="P5762" i="1"/>
  <c r="P5763" i="1"/>
  <c r="P5764" i="1"/>
  <c r="P5765" i="1"/>
  <c r="P5766" i="1"/>
  <c r="P5767" i="1"/>
  <c r="P5768" i="1"/>
  <c r="P5769" i="1"/>
  <c r="P5770" i="1"/>
  <c r="P5771" i="1"/>
  <c r="P5772" i="1"/>
  <c r="P5773" i="1"/>
  <c r="P5774" i="1"/>
  <c r="P5775" i="1"/>
  <c r="P5776" i="1"/>
  <c r="P5777" i="1"/>
  <c r="P5778" i="1"/>
  <c r="P5779" i="1"/>
  <c r="P5780" i="1"/>
  <c r="P5781" i="1"/>
  <c r="P5782" i="1"/>
  <c r="P5783" i="1"/>
  <c r="P5784" i="1"/>
  <c r="P5785" i="1"/>
  <c r="P5786" i="1"/>
  <c r="P5787" i="1"/>
  <c r="P5788" i="1"/>
  <c r="P5789" i="1"/>
  <c r="P5790" i="1"/>
  <c r="P5791" i="1"/>
  <c r="P5792" i="1"/>
  <c r="P5793" i="1"/>
  <c r="P5794" i="1"/>
  <c r="P5795" i="1"/>
  <c r="P5796" i="1"/>
  <c r="P5797" i="1"/>
  <c r="P5798" i="1"/>
  <c r="P5799" i="1"/>
  <c r="P5800" i="1"/>
  <c r="P5801" i="1"/>
  <c r="P5802" i="1"/>
  <c r="P5803" i="1"/>
  <c r="P5804" i="1"/>
  <c r="P5805" i="1"/>
  <c r="P5806" i="1"/>
  <c r="P5807" i="1"/>
  <c r="P5808" i="1"/>
  <c r="P5809" i="1"/>
  <c r="P5810" i="1"/>
  <c r="P5811" i="1"/>
  <c r="P5812" i="1"/>
  <c r="P5813" i="1"/>
  <c r="P5814" i="1"/>
  <c r="P5815" i="1"/>
  <c r="P5816" i="1"/>
  <c r="P5817" i="1"/>
  <c r="P5818" i="1"/>
  <c r="P5819" i="1"/>
  <c r="P5820" i="1"/>
  <c r="P5821" i="1"/>
  <c r="P5822" i="1"/>
  <c r="P5823" i="1"/>
  <c r="P5824" i="1"/>
  <c r="P5825" i="1"/>
  <c r="P5826" i="1"/>
  <c r="P5827" i="1"/>
  <c r="P5828" i="1"/>
  <c r="P5829" i="1"/>
  <c r="P5830" i="1"/>
  <c r="P5831" i="1"/>
  <c r="P5832" i="1"/>
  <c r="P5833" i="1"/>
  <c r="P5834" i="1"/>
  <c r="P5835" i="1"/>
  <c r="P5836" i="1"/>
  <c r="P5837" i="1"/>
  <c r="P5838" i="1"/>
  <c r="P5839" i="1"/>
  <c r="P5840" i="1"/>
  <c r="P5841" i="1"/>
  <c r="P5842" i="1"/>
  <c r="P5843" i="1"/>
  <c r="P5844" i="1"/>
  <c r="P5845" i="1"/>
  <c r="P5846" i="1"/>
  <c r="P5847" i="1"/>
  <c r="P5848" i="1"/>
  <c r="P5849" i="1"/>
  <c r="P5850" i="1"/>
  <c r="P5851" i="1"/>
  <c r="P5852" i="1"/>
  <c r="P5853" i="1"/>
  <c r="P5854" i="1"/>
  <c r="P5855" i="1"/>
  <c r="P5856" i="1"/>
  <c r="P5857" i="1"/>
  <c r="P5858" i="1"/>
  <c r="P5859" i="1"/>
  <c r="P5860" i="1"/>
  <c r="P5861" i="1"/>
  <c r="P5862" i="1"/>
  <c r="P5863" i="1"/>
  <c r="P5864" i="1"/>
  <c r="P5865" i="1"/>
  <c r="P5866" i="1"/>
  <c r="P5867" i="1"/>
  <c r="P5868" i="1"/>
  <c r="P5869" i="1"/>
  <c r="P5870" i="1"/>
  <c r="P5871" i="1"/>
  <c r="P5872" i="1"/>
  <c r="P5873" i="1"/>
  <c r="P5874" i="1"/>
  <c r="P5875" i="1"/>
  <c r="P5876" i="1"/>
  <c r="P5877" i="1"/>
  <c r="P5878" i="1"/>
  <c r="P5879" i="1"/>
  <c r="P5880" i="1"/>
  <c r="P5881" i="1"/>
  <c r="P5882" i="1"/>
  <c r="P5883" i="1"/>
  <c r="P5884" i="1"/>
  <c r="P5885" i="1"/>
  <c r="P5886" i="1"/>
  <c r="P5887" i="1"/>
  <c r="P5888" i="1"/>
  <c r="P5889" i="1"/>
  <c r="P5890" i="1"/>
  <c r="P5891" i="1"/>
  <c r="P5892" i="1"/>
  <c r="P5893" i="1"/>
  <c r="P5894" i="1"/>
  <c r="P5895" i="1"/>
  <c r="P5896" i="1"/>
  <c r="P5897" i="1"/>
  <c r="P5898" i="1"/>
  <c r="P5899" i="1"/>
  <c r="P5900" i="1"/>
  <c r="P5901" i="1"/>
  <c r="P5902" i="1"/>
  <c r="P5903" i="1"/>
  <c r="P5904" i="1"/>
  <c r="P5905" i="1"/>
  <c r="P5906" i="1"/>
  <c r="P5907" i="1"/>
  <c r="P5908" i="1"/>
  <c r="P5909" i="1"/>
  <c r="P5910" i="1"/>
  <c r="P5911" i="1"/>
  <c r="P5912" i="1"/>
  <c r="P5913" i="1"/>
  <c r="P5914" i="1"/>
  <c r="P5915" i="1"/>
  <c r="P5916" i="1"/>
  <c r="P5917" i="1"/>
  <c r="P5918" i="1"/>
  <c r="P5919" i="1"/>
  <c r="P5920" i="1"/>
  <c r="P5921" i="1"/>
  <c r="P5922" i="1"/>
  <c r="P5923" i="1"/>
  <c r="P5924" i="1"/>
  <c r="P5925" i="1"/>
  <c r="P5926" i="1"/>
  <c r="P5927" i="1"/>
  <c r="P5928" i="1"/>
  <c r="P5929" i="1"/>
  <c r="P5930" i="1"/>
  <c r="P5931" i="1"/>
  <c r="P5932" i="1"/>
  <c r="P5933" i="1"/>
  <c r="P5934" i="1"/>
  <c r="P5935" i="1"/>
  <c r="P5936" i="1"/>
  <c r="P5937" i="1"/>
  <c r="P5938" i="1"/>
  <c r="P5939" i="1"/>
  <c r="P5940" i="1"/>
  <c r="P5941" i="1"/>
  <c r="P5942" i="1"/>
  <c r="P5943" i="1"/>
  <c r="P5944" i="1"/>
  <c r="P5945" i="1"/>
  <c r="P5946" i="1"/>
  <c r="P5947" i="1"/>
  <c r="P5948" i="1"/>
  <c r="P5949" i="1"/>
  <c r="P5950" i="1"/>
  <c r="P5951" i="1"/>
  <c r="P5952" i="1"/>
  <c r="P5953" i="1"/>
  <c r="P5954" i="1"/>
  <c r="P5955" i="1"/>
  <c r="P5956" i="1"/>
  <c r="P5957" i="1"/>
  <c r="P5958" i="1"/>
  <c r="P5959" i="1"/>
  <c r="P5960" i="1"/>
  <c r="P5961" i="1"/>
  <c r="P5962" i="1"/>
  <c r="P5963" i="1"/>
  <c r="P5964" i="1"/>
  <c r="P5965" i="1"/>
  <c r="P5966" i="1"/>
  <c r="P5967" i="1"/>
  <c r="P5968" i="1"/>
  <c r="P5969" i="1"/>
  <c r="P5970" i="1"/>
  <c r="P5971" i="1"/>
  <c r="P5972" i="1"/>
  <c r="P5973" i="1"/>
  <c r="P5974" i="1"/>
  <c r="P5975" i="1"/>
  <c r="P5976" i="1"/>
  <c r="P5977" i="1"/>
  <c r="P5978" i="1"/>
  <c r="P5979" i="1"/>
  <c r="P5980" i="1"/>
  <c r="P5981" i="1"/>
  <c r="P5982" i="1"/>
  <c r="P5983" i="1"/>
  <c r="P5984" i="1"/>
  <c r="P5985" i="1"/>
  <c r="P5986" i="1"/>
  <c r="P5987" i="1"/>
  <c r="P5988" i="1"/>
  <c r="P5989" i="1"/>
  <c r="P5990" i="1"/>
  <c r="P5991" i="1"/>
  <c r="P5992" i="1"/>
  <c r="P5993" i="1"/>
  <c r="P5994" i="1"/>
  <c r="P5995" i="1"/>
  <c r="P5996" i="1"/>
  <c r="P5997" i="1"/>
  <c r="P5998" i="1"/>
  <c r="P5999" i="1"/>
  <c r="P6000" i="1"/>
  <c r="P6001" i="1"/>
  <c r="P6002" i="1"/>
  <c r="P6003" i="1"/>
  <c r="P6004" i="1"/>
  <c r="P6005" i="1"/>
  <c r="P6006" i="1"/>
  <c r="P6007" i="1"/>
  <c r="P6008" i="1"/>
  <c r="P6009" i="1"/>
  <c r="P6010" i="1"/>
  <c r="P6011" i="1"/>
  <c r="P6012" i="1"/>
  <c r="P6013" i="1"/>
  <c r="P6014" i="1"/>
  <c r="P6015" i="1"/>
  <c r="P6016" i="1"/>
  <c r="P6017" i="1"/>
  <c r="P6018" i="1"/>
  <c r="P6019" i="1"/>
  <c r="P6020" i="1"/>
  <c r="P6021" i="1"/>
  <c r="P6022" i="1"/>
  <c r="P6023" i="1"/>
  <c r="P6024" i="1"/>
  <c r="P6025" i="1"/>
  <c r="P6026" i="1"/>
  <c r="P6027" i="1"/>
  <c r="P6028" i="1"/>
  <c r="P6029" i="1"/>
  <c r="P6030" i="1"/>
  <c r="P6031" i="1"/>
  <c r="P6032" i="1"/>
  <c r="P6033" i="1"/>
  <c r="P6034" i="1"/>
  <c r="P6035" i="1"/>
  <c r="P6036" i="1"/>
  <c r="P6037" i="1"/>
  <c r="P6038" i="1"/>
  <c r="P6039" i="1"/>
  <c r="P6040" i="1"/>
  <c r="P6041" i="1"/>
  <c r="P6042" i="1"/>
  <c r="P6043" i="1"/>
  <c r="P6044" i="1"/>
  <c r="P6045" i="1"/>
  <c r="P6046" i="1"/>
  <c r="P6047" i="1"/>
  <c r="P6048" i="1"/>
  <c r="P6049" i="1"/>
  <c r="P6050" i="1"/>
  <c r="P6051" i="1"/>
  <c r="P6052" i="1"/>
  <c r="P6053" i="1"/>
  <c r="P6054" i="1"/>
  <c r="P6055" i="1"/>
  <c r="P6056" i="1"/>
  <c r="P6057" i="1"/>
  <c r="P6058" i="1"/>
  <c r="P6059" i="1"/>
  <c r="P6060" i="1"/>
  <c r="P6061" i="1"/>
  <c r="P6062" i="1"/>
  <c r="P6063" i="1"/>
  <c r="P6064" i="1"/>
  <c r="P6065" i="1"/>
  <c r="P6066" i="1"/>
  <c r="P6067" i="1"/>
  <c r="P6068" i="1"/>
  <c r="P6069" i="1"/>
  <c r="P6070" i="1"/>
  <c r="P6071" i="1"/>
  <c r="P6072" i="1"/>
  <c r="P6073" i="1"/>
  <c r="P6074" i="1"/>
  <c r="P6075" i="1"/>
  <c r="P6076" i="1"/>
  <c r="P6077" i="1"/>
  <c r="P6078" i="1"/>
  <c r="P6079" i="1"/>
  <c r="P6080" i="1"/>
  <c r="P6081" i="1"/>
  <c r="P6082" i="1"/>
  <c r="P6083" i="1"/>
  <c r="P6084" i="1"/>
  <c r="P6085" i="1"/>
  <c r="P6086" i="1"/>
  <c r="P6087" i="1"/>
  <c r="P6088" i="1"/>
  <c r="P6089" i="1"/>
  <c r="P6090" i="1"/>
  <c r="P6091" i="1"/>
  <c r="P6092" i="1"/>
  <c r="P6093" i="1"/>
  <c r="P6094" i="1"/>
  <c r="P6095" i="1"/>
  <c r="P6096" i="1"/>
  <c r="P6097" i="1"/>
  <c r="P6098" i="1"/>
  <c r="P6099" i="1"/>
  <c r="P6100" i="1"/>
  <c r="P6101" i="1"/>
  <c r="P6102" i="1"/>
  <c r="P6103" i="1"/>
  <c r="P6104" i="1"/>
  <c r="P6105" i="1"/>
  <c r="P6106" i="1"/>
  <c r="P6107" i="1"/>
  <c r="P6108" i="1"/>
  <c r="P6109" i="1"/>
  <c r="P6110" i="1"/>
  <c r="P6111" i="1"/>
  <c r="P6112" i="1"/>
  <c r="P6113" i="1"/>
  <c r="P6114" i="1"/>
  <c r="P6115" i="1"/>
  <c r="P6116" i="1"/>
  <c r="P6117" i="1"/>
  <c r="P6118" i="1"/>
  <c r="P6119" i="1"/>
  <c r="P6120" i="1"/>
  <c r="P6121" i="1"/>
  <c r="P6122" i="1"/>
  <c r="P6123" i="1"/>
  <c r="P6124" i="1"/>
  <c r="P6125" i="1"/>
  <c r="P6126" i="1"/>
  <c r="P6127" i="1"/>
  <c r="P6128" i="1"/>
  <c r="P6129" i="1"/>
  <c r="P6130" i="1"/>
  <c r="P6131" i="1"/>
  <c r="P6132" i="1"/>
  <c r="P6133" i="1"/>
  <c r="P6134" i="1"/>
  <c r="P6135" i="1"/>
  <c r="P6136" i="1"/>
  <c r="P6137" i="1"/>
  <c r="P6138" i="1"/>
  <c r="P6139" i="1"/>
  <c r="P6140" i="1"/>
  <c r="P6141" i="1"/>
  <c r="P6142" i="1"/>
  <c r="P6143" i="1"/>
  <c r="P6144" i="1"/>
  <c r="P6145" i="1"/>
  <c r="P6146" i="1"/>
  <c r="P6147" i="1"/>
  <c r="P6148" i="1"/>
  <c r="P6149" i="1"/>
  <c r="P6150" i="1"/>
  <c r="P6151" i="1"/>
  <c r="P6152" i="1"/>
  <c r="P6153" i="1"/>
  <c r="P6154" i="1"/>
  <c r="P6155" i="1"/>
  <c r="P6156" i="1"/>
  <c r="P6157" i="1"/>
  <c r="P6158" i="1"/>
  <c r="P6159" i="1"/>
  <c r="P6160" i="1"/>
  <c r="P6161" i="1"/>
  <c r="P6162" i="1"/>
  <c r="P6163" i="1"/>
  <c r="P6164" i="1"/>
  <c r="P6165" i="1"/>
  <c r="P6166" i="1"/>
  <c r="P6167" i="1"/>
  <c r="P6168" i="1"/>
  <c r="P6169" i="1"/>
  <c r="P6170" i="1"/>
  <c r="P6171" i="1"/>
  <c r="P6172" i="1"/>
  <c r="P6173" i="1"/>
  <c r="P6174" i="1"/>
  <c r="P6175" i="1"/>
  <c r="P6176" i="1"/>
  <c r="P6177" i="1"/>
  <c r="P6178" i="1"/>
  <c r="P6179" i="1"/>
  <c r="P6180" i="1"/>
  <c r="P6181" i="1"/>
  <c r="P6182" i="1"/>
  <c r="P6183" i="1"/>
  <c r="P6184" i="1"/>
  <c r="P6185" i="1"/>
  <c r="P6186" i="1"/>
  <c r="P6187" i="1"/>
  <c r="P6188" i="1"/>
  <c r="P6189" i="1"/>
  <c r="P6190" i="1"/>
  <c r="P6191" i="1"/>
  <c r="P6192" i="1"/>
  <c r="P6193" i="1"/>
  <c r="P6194" i="1"/>
  <c r="P6195" i="1"/>
  <c r="P6196" i="1"/>
  <c r="P6197" i="1"/>
  <c r="P6198" i="1"/>
  <c r="P6199" i="1"/>
  <c r="P6200" i="1"/>
  <c r="P6201" i="1"/>
  <c r="P6202" i="1"/>
  <c r="P6203" i="1"/>
  <c r="P6204" i="1"/>
  <c r="P6205" i="1"/>
  <c r="P6206" i="1"/>
  <c r="P6207" i="1"/>
  <c r="P6208" i="1"/>
  <c r="P6209" i="1"/>
  <c r="P6210" i="1"/>
  <c r="P6211" i="1"/>
  <c r="P6212" i="1"/>
  <c r="P6213" i="1"/>
  <c r="P6214" i="1"/>
  <c r="P6215" i="1"/>
  <c r="P6216" i="1"/>
  <c r="P6217" i="1"/>
  <c r="P6218" i="1"/>
  <c r="P6219" i="1"/>
  <c r="P6220" i="1"/>
  <c r="P6221" i="1"/>
  <c r="P6222" i="1"/>
  <c r="P6223" i="1"/>
  <c r="P6224" i="1"/>
  <c r="P6225" i="1"/>
  <c r="P6226" i="1"/>
  <c r="P6227" i="1"/>
  <c r="P6228" i="1"/>
  <c r="P6229" i="1"/>
  <c r="P6230" i="1"/>
  <c r="P6231" i="1"/>
  <c r="P6232" i="1"/>
  <c r="P6233" i="1"/>
  <c r="P6234" i="1"/>
  <c r="P6235" i="1"/>
  <c r="P6236" i="1"/>
  <c r="P6237" i="1"/>
  <c r="P6238" i="1"/>
  <c r="P6239" i="1"/>
  <c r="P6240" i="1"/>
  <c r="P6241" i="1"/>
  <c r="P6242" i="1"/>
  <c r="P6243" i="1"/>
  <c r="P6244" i="1"/>
  <c r="P6245" i="1"/>
  <c r="P6246" i="1"/>
  <c r="P6247" i="1"/>
  <c r="P6248" i="1"/>
  <c r="P6249" i="1"/>
  <c r="P6250" i="1"/>
  <c r="P6251" i="1"/>
  <c r="P6252" i="1"/>
  <c r="P6253" i="1"/>
  <c r="P6254" i="1"/>
  <c r="P6255" i="1"/>
  <c r="P6256" i="1"/>
  <c r="P6257" i="1"/>
  <c r="P6258" i="1"/>
  <c r="P6259" i="1"/>
  <c r="P6260" i="1"/>
  <c r="P6261" i="1"/>
  <c r="P6262" i="1"/>
  <c r="P6263" i="1"/>
  <c r="P6264" i="1"/>
  <c r="P6265" i="1"/>
  <c r="P6266" i="1"/>
  <c r="P6267" i="1"/>
  <c r="P6268" i="1"/>
  <c r="P6269" i="1"/>
  <c r="P6270" i="1"/>
  <c r="P6271" i="1"/>
  <c r="P6272" i="1"/>
  <c r="P6273" i="1"/>
  <c r="P6274" i="1"/>
  <c r="P6275" i="1"/>
  <c r="P6276" i="1"/>
  <c r="P6277" i="1"/>
  <c r="P6278" i="1"/>
  <c r="P6279" i="1"/>
  <c r="P6280" i="1"/>
  <c r="P6281" i="1"/>
  <c r="P6282" i="1"/>
  <c r="P6283" i="1"/>
  <c r="P6284" i="1"/>
  <c r="P6285" i="1"/>
  <c r="P6286" i="1"/>
  <c r="P6287" i="1"/>
  <c r="P6288" i="1"/>
  <c r="P6289" i="1"/>
  <c r="P6290" i="1"/>
  <c r="P6291" i="1"/>
  <c r="P6292" i="1"/>
  <c r="P6293" i="1"/>
  <c r="P6294" i="1"/>
  <c r="P6295" i="1"/>
  <c r="P6296" i="1"/>
  <c r="P6297" i="1"/>
  <c r="P6298" i="1"/>
  <c r="P6299" i="1"/>
  <c r="P6300" i="1"/>
  <c r="P6301" i="1"/>
  <c r="P6302" i="1"/>
  <c r="P6303" i="1"/>
  <c r="P6304" i="1"/>
  <c r="P6305" i="1"/>
  <c r="P6306" i="1"/>
  <c r="P6307" i="1"/>
  <c r="P6308" i="1"/>
  <c r="P6309" i="1"/>
  <c r="P6310" i="1"/>
  <c r="P6311" i="1"/>
  <c r="P6312" i="1"/>
  <c r="P6313" i="1"/>
  <c r="P6314" i="1"/>
  <c r="P6315" i="1"/>
  <c r="P6316" i="1"/>
  <c r="P6317" i="1"/>
  <c r="P6318" i="1"/>
  <c r="P6319" i="1"/>
  <c r="P6320" i="1"/>
  <c r="P6321" i="1"/>
  <c r="P6322" i="1"/>
  <c r="P6323" i="1"/>
  <c r="P6324" i="1"/>
  <c r="P6325" i="1"/>
  <c r="P6326" i="1"/>
  <c r="P6327" i="1"/>
  <c r="P6328" i="1"/>
  <c r="P6329" i="1"/>
  <c r="P6330" i="1"/>
  <c r="P6331" i="1"/>
  <c r="P6332" i="1"/>
  <c r="P6333" i="1"/>
  <c r="P6334" i="1"/>
  <c r="P6335" i="1"/>
  <c r="P6336" i="1"/>
  <c r="P6337" i="1"/>
  <c r="P6338" i="1"/>
  <c r="P6339" i="1"/>
  <c r="P6340" i="1"/>
  <c r="P6341" i="1"/>
  <c r="P6342" i="1"/>
  <c r="P6343" i="1"/>
  <c r="P6344" i="1"/>
  <c r="P6345" i="1"/>
  <c r="P6346" i="1"/>
  <c r="P6347" i="1"/>
  <c r="P6348" i="1"/>
  <c r="P6349" i="1"/>
  <c r="P6350" i="1"/>
  <c r="P6351" i="1"/>
  <c r="P6352" i="1"/>
  <c r="P6353" i="1"/>
  <c r="P6354" i="1"/>
  <c r="P6355" i="1"/>
  <c r="P6356" i="1"/>
  <c r="P6357" i="1"/>
  <c r="P6358" i="1"/>
  <c r="P6359" i="1"/>
  <c r="P6360" i="1"/>
  <c r="P6361" i="1"/>
  <c r="P6362" i="1"/>
  <c r="P6363" i="1"/>
  <c r="P6364" i="1"/>
  <c r="P6365" i="1"/>
  <c r="P6366" i="1"/>
  <c r="P6367" i="1"/>
  <c r="P6368" i="1"/>
  <c r="P6369" i="1"/>
  <c r="P6370" i="1"/>
  <c r="P6371" i="1"/>
  <c r="P6372" i="1"/>
  <c r="P6373" i="1"/>
  <c r="P6374" i="1"/>
  <c r="P6375" i="1"/>
  <c r="P6376" i="1"/>
  <c r="P6377" i="1"/>
  <c r="P6378" i="1"/>
  <c r="P6379" i="1"/>
  <c r="P6380" i="1"/>
  <c r="P6381" i="1"/>
  <c r="P6382" i="1"/>
  <c r="P6383" i="1"/>
  <c r="P6384" i="1"/>
  <c r="P6385" i="1"/>
  <c r="P6386" i="1"/>
  <c r="P6387" i="1"/>
  <c r="P6388" i="1"/>
  <c r="P6389" i="1"/>
  <c r="P6390" i="1"/>
  <c r="P6391" i="1"/>
  <c r="P6392" i="1"/>
  <c r="P6393" i="1"/>
  <c r="P6394" i="1"/>
  <c r="P6395" i="1"/>
  <c r="P6396" i="1"/>
  <c r="P6397" i="1"/>
  <c r="P6398" i="1"/>
  <c r="P6399" i="1"/>
  <c r="P6400" i="1"/>
  <c r="P6401" i="1"/>
  <c r="P6402" i="1"/>
  <c r="P6403" i="1"/>
  <c r="P6404" i="1"/>
  <c r="P6405" i="1"/>
  <c r="P6406" i="1"/>
  <c r="P6407" i="1"/>
  <c r="P6408" i="1"/>
  <c r="P6409" i="1"/>
  <c r="P6410" i="1"/>
  <c r="P6411" i="1"/>
  <c r="P6412" i="1"/>
  <c r="P6413" i="1"/>
  <c r="P6414" i="1"/>
  <c r="P6415" i="1"/>
  <c r="P6416" i="1"/>
  <c r="P6417" i="1"/>
  <c r="P6418" i="1"/>
  <c r="P6419" i="1"/>
  <c r="P6420" i="1"/>
  <c r="P6421" i="1"/>
  <c r="P6422" i="1"/>
  <c r="P6423" i="1"/>
  <c r="P6424" i="1"/>
  <c r="P6425" i="1"/>
  <c r="P6426" i="1"/>
  <c r="P6427" i="1"/>
  <c r="P6428" i="1"/>
  <c r="P6429" i="1"/>
  <c r="P6430" i="1"/>
  <c r="P6431" i="1"/>
  <c r="P6432" i="1"/>
  <c r="P6433" i="1"/>
  <c r="P6434" i="1"/>
  <c r="P6435" i="1"/>
  <c r="P6436" i="1"/>
  <c r="P6437" i="1"/>
  <c r="P6438" i="1"/>
  <c r="P6439" i="1"/>
  <c r="P6440" i="1"/>
  <c r="P6441" i="1"/>
  <c r="P6442" i="1"/>
  <c r="P6443" i="1"/>
  <c r="P6444" i="1"/>
  <c r="P6445" i="1"/>
  <c r="P6446" i="1"/>
  <c r="P6447" i="1"/>
  <c r="P6448" i="1"/>
  <c r="P6449" i="1"/>
  <c r="P6450" i="1"/>
  <c r="P6451" i="1"/>
  <c r="P6452" i="1"/>
  <c r="P6453" i="1"/>
  <c r="P6454" i="1"/>
  <c r="P6455" i="1"/>
  <c r="P6456" i="1"/>
  <c r="P6457" i="1"/>
  <c r="P6458" i="1"/>
  <c r="P6459" i="1"/>
  <c r="P6460" i="1"/>
  <c r="P6461" i="1"/>
  <c r="P6462" i="1"/>
  <c r="P6463" i="1"/>
  <c r="P6464" i="1"/>
  <c r="P6465" i="1"/>
  <c r="P6466" i="1"/>
  <c r="P6467" i="1"/>
  <c r="P6468" i="1"/>
  <c r="P6469" i="1"/>
  <c r="P6470" i="1"/>
  <c r="P6471" i="1"/>
  <c r="P6472" i="1"/>
  <c r="P6473" i="1"/>
  <c r="P6474" i="1"/>
  <c r="P6475" i="1"/>
  <c r="P6476" i="1"/>
  <c r="P6477" i="1"/>
  <c r="P6478" i="1"/>
  <c r="P6479" i="1"/>
  <c r="P6480" i="1"/>
  <c r="P6481" i="1"/>
  <c r="P6482" i="1"/>
  <c r="P6483" i="1"/>
  <c r="P6484" i="1"/>
  <c r="P6485" i="1"/>
  <c r="P6486" i="1"/>
  <c r="P6487" i="1"/>
  <c r="P6488" i="1"/>
  <c r="P6489" i="1"/>
  <c r="P6490" i="1"/>
  <c r="P6491" i="1"/>
  <c r="P6492" i="1"/>
  <c r="P6493" i="1"/>
  <c r="P6494" i="1"/>
  <c r="P6495" i="1"/>
  <c r="P6496" i="1"/>
  <c r="P6497" i="1"/>
  <c r="P6498" i="1"/>
  <c r="P6499" i="1"/>
  <c r="P6500" i="1"/>
  <c r="P6501" i="1"/>
  <c r="P6502" i="1"/>
  <c r="P6503" i="1"/>
  <c r="P6504" i="1"/>
  <c r="P6505" i="1"/>
  <c r="P6506" i="1"/>
  <c r="P6507" i="1"/>
  <c r="P6508" i="1"/>
  <c r="P6509" i="1"/>
  <c r="P6510" i="1"/>
  <c r="P6511" i="1"/>
  <c r="P6512" i="1"/>
  <c r="P6513" i="1"/>
  <c r="P6514" i="1"/>
  <c r="P6515" i="1"/>
  <c r="P6516" i="1"/>
  <c r="P6517" i="1"/>
  <c r="P6518" i="1"/>
  <c r="P6519" i="1"/>
  <c r="P6520" i="1"/>
  <c r="P6521" i="1"/>
  <c r="P6522" i="1"/>
  <c r="P6523" i="1"/>
  <c r="P6524" i="1"/>
  <c r="P6525" i="1"/>
  <c r="P6526" i="1"/>
  <c r="P6527" i="1"/>
  <c r="P6528" i="1"/>
  <c r="P6529" i="1"/>
  <c r="P6530" i="1"/>
  <c r="P6531" i="1"/>
  <c r="P6532" i="1"/>
  <c r="P6533" i="1"/>
  <c r="P6534" i="1"/>
  <c r="P6535" i="1"/>
  <c r="P6536" i="1"/>
  <c r="P6537" i="1"/>
  <c r="P6538" i="1"/>
  <c r="P6539" i="1"/>
  <c r="P6540" i="1"/>
  <c r="P6541" i="1"/>
  <c r="P6542" i="1"/>
  <c r="P6543" i="1"/>
  <c r="P6544" i="1"/>
  <c r="P6545" i="1"/>
  <c r="P6546" i="1"/>
  <c r="P6547" i="1"/>
  <c r="P6548" i="1"/>
  <c r="P6549" i="1"/>
  <c r="P6550" i="1"/>
  <c r="P6551" i="1"/>
  <c r="P6552" i="1"/>
  <c r="P6553" i="1"/>
  <c r="P6554" i="1"/>
  <c r="P6555" i="1"/>
  <c r="P6556" i="1"/>
  <c r="P6557" i="1"/>
  <c r="P6558" i="1"/>
  <c r="P6559" i="1"/>
  <c r="P6560" i="1"/>
  <c r="P6561" i="1"/>
  <c r="P6562" i="1"/>
  <c r="P6563" i="1"/>
  <c r="P6564" i="1"/>
  <c r="P6565" i="1"/>
  <c r="P6566" i="1"/>
  <c r="P6567" i="1"/>
  <c r="P6568" i="1"/>
  <c r="P6569" i="1"/>
  <c r="P6570" i="1"/>
  <c r="P6571" i="1"/>
  <c r="P6572" i="1"/>
  <c r="P6573" i="1"/>
  <c r="P6574" i="1"/>
  <c r="P6575" i="1"/>
  <c r="P6576" i="1"/>
  <c r="P6577" i="1"/>
  <c r="P6578" i="1"/>
  <c r="P6579" i="1"/>
  <c r="P6580" i="1"/>
  <c r="P6581" i="1"/>
  <c r="P6582" i="1"/>
  <c r="P6583" i="1"/>
  <c r="P6584" i="1"/>
  <c r="P6585" i="1"/>
  <c r="P6586" i="1"/>
  <c r="P6587" i="1"/>
  <c r="P6588" i="1"/>
  <c r="P6589" i="1"/>
  <c r="P6590" i="1"/>
  <c r="P6591" i="1"/>
  <c r="P6592" i="1"/>
  <c r="P6593" i="1"/>
  <c r="P6594" i="1"/>
  <c r="P6595" i="1"/>
  <c r="P6596" i="1"/>
  <c r="P6597" i="1"/>
  <c r="P6598" i="1"/>
  <c r="P6599" i="1"/>
  <c r="P6600" i="1"/>
  <c r="P6601" i="1"/>
  <c r="P6602" i="1"/>
  <c r="P6603" i="1"/>
  <c r="P6604" i="1"/>
  <c r="P6605" i="1"/>
  <c r="P6606" i="1"/>
  <c r="P6607" i="1"/>
  <c r="P6608" i="1"/>
  <c r="P6609" i="1"/>
  <c r="P6610" i="1"/>
  <c r="P6611" i="1"/>
  <c r="P6612" i="1"/>
  <c r="P6613" i="1"/>
  <c r="P6614" i="1"/>
  <c r="P6615" i="1"/>
  <c r="P6616" i="1"/>
  <c r="P6617" i="1"/>
  <c r="P6618" i="1"/>
  <c r="P6619" i="1"/>
  <c r="P6620" i="1"/>
  <c r="P6621" i="1"/>
  <c r="P6622" i="1"/>
  <c r="P6623" i="1"/>
  <c r="P6624" i="1"/>
  <c r="P6625" i="1"/>
  <c r="P6626" i="1"/>
  <c r="P6627" i="1"/>
  <c r="P6628" i="1"/>
  <c r="P6629" i="1"/>
  <c r="P6630" i="1"/>
  <c r="P6631" i="1"/>
  <c r="P6632" i="1"/>
  <c r="P6633" i="1"/>
  <c r="P6634" i="1"/>
  <c r="P6635" i="1"/>
  <c r="P6636" i="1"/>
  <c r="P6637" i="1"/>
  <c r="P6638" i="1"/>
  <c r="P6639" i="1"/>
  <c r="P6640" i="1"/>
  <c r="P6641" i="1"/>
  <c r="P6642" i="1"/>
  <c r="P6643" i="1"/>
  <c r="P6644" i="1"/>
  <c r="P6645" i="1"/>
  <c r="P6646" i="1"/>
  <c r="P6647" i="1"/>
  <c r="P6648" i="1"/>
  <c r="P6649" i="1"/>
  <c r="P6650" i="1"/>
  <c r="P6651" i="1"/>
  <c r="P6652" i="1"/>
  <c r="P6653" i="1"/>
  <c r="P6654" i="1"/>
  <c r="P6655" i="1"/>
  <c r="P6656" i="1"/>
  <c r="P6657" i="1"/>
  <c r="P6658" i="1"/>
  <c r="P6659" i="1"/>
  <c r="P6660" i="1"/>
  <c r="P6661" i="1"/>
  <c r="P6662" i="1"/>
  <c r="P6663" i="1"/>
  <c r="P6664" i="1"/>
  <c r="P6665" i="1"/>
  <c r="P6666" i="1"/>
  <c r="P6667" i="1"/>
  <c r="P6668" i="1"/>
  <c r="P6669" i="1"/>
  <c r="P6670" i="1"/>
  <c r="P6671" i="1"/>
  <c r="P6672" i="1"/>
  <c r="P6673" i="1"/>
  <c r="P6674" i="1"/>
  <c r="P6675" i="1"/>
  <c r="P6676" i="1"/>
  <c r="P6677" i="1"/>
  <c r="P6678" i="1"/>
  <c r="P6679" i="1"/>
  <c r="P6680" i="1"/>
  <c r="P6681" i="1"/>
  <c r="P6682" i="1"/>
  <c r="P6683" i="1"/>
  <c r="P6684" i="1"/>
  <c r="P6685" i="1"/>
  <c r="P6686" i="1"/>
  <c r="P6687" i="1"/>
  <c r="P6688" i="1"/>
  <c r="P6689" i="1"/>
  <c r="P6690" i="1"/>
  <c r="P6691" i="1"/>
  <c r="P6692" i="1"/>
  <c r="P6693" i="1"/>
  <c r="P6694" i="1"/>
  <c r="P6695" i="1"/>
  <c r="P6696" i="1"/>
  <c r="P6697" i="1"/>
  <c r="P6698" i="1"/>
  <c r="P6699" i="1"/>
  <c r="P6700" i="1"/>
  <c r="P6701" i="1"/>
  <c r="P6702" i="1"/>
  <c r="P6703" i="1"/>
  <c r="P6704" i="1"/>
  <c r="P6705" i="1"/>
  <c r="P6706" i="1"/>
  <c r="P6707" i="1"/>
  <c r="P6708" i="1"/>
  <c r="P6709" i="1"/>
  <c r="P6710" i="1"/>
  <c r="P6711" i="1"/>
  <c r="P6712" i="1"/>
  <c r="P6713" i="1"/>
  <c r="P6714" i="1"/>
  <c r="P6715" i="1"/>
  <c r="P6716" i="1"/>
  <c r="P6717" i="1"/>
  <c r="P6718" i="1"/>
  <c r="P6719" i="1"/>
  <c r="P6720" i="1"/>
  <c r="P6721" i="1"/>
  <c r="P6722" i="1"/>
  <c r="P6723" i="1"/>
  <c r="P6724" i="1"/>
  <c r="P6725" i="1"/>
  <c r="P6726" i="1"/>
  <c r="P6727" i="1"/>
  <c r="P6728" i="1"/>
  <c r="P6729" i="1"/>
  <c r="P6730" i="1"/>
  <c r="P6731" i="1"/>
  <c r="P6732" i="1"/>
  <c r="P6733" i="1"/>
  <c r="P6734" i="1"/>
  <c r="P6735" i="1"/>
  <c r="P6736" i="1"/>
  <c r="P6737" i="1"/>
  <c r="P6738" i="1"/>
  <c r="P6739" i="1"/>
  <c r="P6740" i="1"/>
  <c r="P6741" i="1"/>
  <c r="P6742" i="1"/>
  <c r="P6743" i="1"/>
  <c r="P6744" i="1"/>
  <c r="P6745" i="1"/>
  <c r="P6746" i="1"/>
  <c r="P6747" i="1"/>
  <c r="P6748" i="1"/>
  <c r="P6749" i="1"/>
  <c r="P6750" i="1"/>
  <c r="P6751" i="1"/>
  <c r="P6752" i="1"/>
  <c r="P6753" i="1"/>
  <c r="P6754" i="1"/>
  <c r="P6755" i="1"/>
  <c r="P6756" i="1"/>
  <c r="P6757" i="1"/>
  <c r="P6758" i="1"/>
  <c r="P6759" i="1"/>
  <c r="P6760" i="1"/>
  <c r="P6761" i="1"/>
  <c r="P6762" i="1"/>
  <c r="P6763" i="1"/>
  <c r="P6764" i="1"/>
  <c r="P6765" i="1"/>
  <c r="P6766" i="1"/>
  <c r="P6767" i="1"/>
  <c r="P6768" i="1"/>
  <c r="P6769" i="1"/>
  <c r="P6770" i="1"/>
  <c r="P6771" i="1"/>
  <c r="P6772" i="1"/>
  <c r="P6773" i="1"/>
  <c r="P6774" i="1"/>
  <c r="P6775" i="1"/>
  <c r="P6776" i="1"/>
  <c r="P6777" i="1"/>
  <c r="P6778" i="1"/>
  <c r="P6779" i="1"/>
  <c r="P6780" i="1"/>
  <c r="P6781" i="1"/>
  <c r="P6782" i="1"/>
  <c r="P6783" i="1"/>
  <c r="P6784" i="1"/>
  <c r="P6785" i="1"/>
  <c r="P6786" i="1"/>
  <c r="P6787" i="1"/>
  <c r="P6788" i="1"/>
  <c r="P6789" i="1"/>
  <c r="P6790" i="1"/>
  <c r="P6791" i="1"/>
  <c r="P6792" i="1"/>
  <c r="P6793" i="1"/>
  <c r="P6794" i="1"/>
  <c r="P6795" i="1"/>
  <c r="P6796" i="1"/>
  <c r="P6797" i="1"/>
  <c r="P6798" i="1"/>
  <c r="P6799" i="1"/>
  <c r="P6800" i="1"/>
  <c r="P6801" i="1"/>
  <c r="P6802" i="1"/>
  <c r="P6803" i="1"/>
  <c r="P6804" i="1"/>
  <c r="P6805" i="1"/>
  <c r="P6806" i="1"/>
  <c r="P6807" i="1"/>
  <c r="P6808" i="1"/>
  <c r="P6809" i="1"/>
  <c r="P6810" i="1"/>
  <c r="P6811" i="1"/>
  <c r="P6812" i="1"/>
  <c r="P6813" i="1"/>
  <c r="P6814" i="1"/>
  <c r="P6815" i="1"/>
  <c r="P6816" i="1"/>
  <c r="P6817" i="1"/>
  <c r="P6818" i="1"/>
  <c r="P6819" i="1"/>
  <c r="P6820" i="1"/>
  <c r="P6821" i="1"/>
  <c r="P6822" i="1"/>
  <c r="P6823" i="1"/>
  <c r="P6824" i="1"/>
  <c r="P6825" i="1"/>
  <c r="P6826" i="1"/>
  <c r="P6827" i="1"/>
  <c r="P6828" i="1"/>
  <c r="P6829" i="1"/>
  <c r="P6830" i="1"/>
  <c r="P6831" i="1"/>
  <c r="P6832" i="1"/>
  <c r="P6833" i="1"/>
  <c r="P6834" i="1"/>
  <c r="P6835" i="1"/>
  <c r="P6836" i="1"/>
  <c r="P6837" i="1"/>
  <c r="P6838" i="1"/>
  <c r="P6839" i="1"/>
  <c r="P6840" i="1"/>
  <c r="P6841" i="1"/>
  <c r="P6842" i="1"/>
  <c r="P6843" i="1"/>
  <c r="P6844" i="1"/>
  <c r="P6845" i="1"/>
  <c r="P6846" i="1"/>
  <c r="P6847" i="1"/>
  <c r="P6848" i="1"/>
  <c r="P6849" i="1"/>
  <c r="P6850" i="1"/>
  <c r="P6851" i="1"/>
  <c r="P6852" i="1"/>
  <c r="P6853" i="1"/>
  <c r="P6854" i="1"/>
  <c r="P6855" i="1"/>
  <c r="P6856" i="1"/>
  <c r="P6857" i="1"/>
  <c r="P6858" i="1"/>
  <c r="P6859" i="1"/>
  <c r="P6860" i="1"/>
  <c r="P6861" i="1"/>
  <c r="P6862" i="1"/>
  <c r="P6863" i="1"/>
  <c r="P6864" i="1"/>
  <c r="P6865" i="1"/>
  <c r="P6866" i="1"/>
  <c r="P6867" i="1"/>
  <c r="P6868" i="1"/>
  <c r="P6869" i="1"/>
  <c r="P6870" i="1"/>
  <c r="P6871" i="1"/>
  <c r="P6872" i="1"/>
  <c r="P6873" i="1"/>
  <c r="P6874" i="1"/>
  <c r="P6875" i="1"/>
  <c r="P6876" i="1"/>
  <c r="P6877" i="1"/>
  <c r="P6878" i="1"/>
  <c r="P6879" i="1"/>
  <c r="P6880" i="1"/>
  <c r="P6881" i="1"/>
  <c r="P6882" i="1"/>
  <c r="P6883" i="1"/>
  <c r="P6884" i="1"/>
  <c r="P6885" i="1"/>
  <c r="P6886" i="1"/>
  <c r="P6887" i="1"/>
  <c r="P6888" i="1"/>
  <c r="P6889" i="1"/>
  <c r="P6890" i="1"/>
  <c r="P6891" i="1"/>
  <c r="P6892" i="1"/>
  <c r="P6893" i="1"/>
  <c r="P6894" i="1"/>
  <c r="P6895" i="1"/>
  <c r="P6896" i="1"/>
  <c r="P6897" i="1"/>
  <c r="P6898" i="1"/>
  <c r="P6899" i="1"/>
  <c r="P6900" i="1"/>
  <c r="P6901" i="1"/>
  <c r="P6902" i="1"/>
  <c r="P6903" i="1"/>
  <c r="P6904" i="1"/>
  <c r="P6905" i="1"/>
  <c r="P6906" i="1"/>
  <c r="P6907" i="1"/>
  <c r="P6908" i="1"/>
  <c r="P6909" i="1"/>
  <c r="P6910" i="1"/>
  <c r="P6911" i="1"/>
  <c r="P6912" i="1"/>
  <c r="P6913" i="1"/>
  <c r="P6914" i="1"/>
  <c r="P6915" i="1"/>
  <c r="P6916" i="1"/>
  <c r="P6917" i="1"/>
  <c r="P6918" i="1"/>
  <c r="P6919" i="1"/>
  <c r="P6920" i="1"/>
  <c r="P6921" i="1"/>
  <c r="P6922" i="1"/>
  <c r="P6923" i="1"/>
  <c r="P6924" i="1"/>
  <c r="P6925" i="1"/>
  <c r="P6926" i="1"/>
  <c r="P6927" i="1"/>
  <c r="P6928" i="1"/>
  <c r="P6929" i="1"/>
  <c r="P6930" i="1"/>
  <c r="P6931" i="1"/>
  <c r="P6932" i="1"/>
  <c r="P6933" i="1"/>
  <c r="P6934" i="1"/>
  <c r="P6935" i="1"/>
  <c r="P6936" i="1"/>
  <c r="P6937" i="1"/>
  <c r="P6938" i="1"/>
  <c r="P6939" i="1"/>
  <c r="P6940" i="1"/>
  <c r="P6941" i="1"/>
  <c r="P6942" i="1"/>
  <c r="P6943" i="1"/>
  <c r="P6944" i="1"/>
  <c r="P6945" i="1"/>
  <c r="P6946" i="1"/>
  <c r="P6947" i="1"/>
  <c r="P6948" i="1"/>
  <c r="P6949" i="1"/>
  <c r="P6950" i="1"/>
  <c r="P6951" i="1"/>
  <c r="P6952" i="1"/>
  <c r="P6953" i="1"/>
  <c r="P6954" i="1"/>
  <c r="P6955" i="1"/>
  <c r="P6956" i="1"/>
  <c r="P6957" i="1"/>
  <c r="P6958" i="1"/>
  <c r="P6959" i="1"/>
  <c r="P6960" i="1"/>
  <c r="P6961" i="1"/>
  <c r="P6962" i="1"/>
  <c r="P6963" i="1"/>
  <c r="P6964" i="1"/>
  <c r="P6965" i="1"/>
  <c r="P6966" i="1"/>
  <c r="P6967" i="1"/>
  <c r="P6968" i="1"/>
  <c r="P6969" i="1"/>
  <c r="P6970" i="1"/>
  <c r="P6971" i="1"/>
  <c r="P6972" i="1"/>
  <c r="P6973" i="1"/>
  <c r="P6974" i="1"/>
  <c r="P6975" i="1"/>
  <c r="P6976" i="1"/>
  <c r="P6977" i="1"/>
  <c r="P6978" i="1"/>
  <c r="P6979" i="1"/>
  <c r="P6980" i="1"/>
  <c r="P6981" i="1"/>
  <c r="P6982" i="1"/>
  <c r="P6983" i="1"/>
  <c r="P6984" i="1"/>
  <c r="P6985" i="1"/>
  <c r="P6986" i="1"/>
  <c r="P6987" i="1"/>
  <c r="P6988" i="1"/>
  <c r="P6989" i="1"/>
  <c r="P6990" i="1"/>
  <c r="P6991" i="1"/>
  <c r="P6992" i="1"/>
  <c r="P6993" i="1"/>
  <c r="P6994" i="1"/>
  <c r="P6995" i="1"/>
  <c r="P6996" i="1"/>
  <c r="P6997" i="1"/>
  <c r="P6998" i="1"/>
  <c r="P6999" i="1"/>
  <c r="P7000" i="1"/>
  <c r="P7001" i="1"/>
  <c r="P7002" i="1"/>
  <c r="P7003" i="1"/>
  <c r="P7004" i="1"/>
  <c r="P7005" i="1"/>
  <c r="P7006" i="1"/>
  <c r="P7007" i="1"/>
  <c r="P7008" i="1"/>
  <c r="P7009" i="1"/>
  <c r="P7010" i="1"/>
  <c r="P7011" i="1"/>
  <c r="P7012" i="1"/>
  <c r="P7013" i="1"/>
  <c r="P7014" i="1"/>
  <c r="P7015" i="1"/>
  <c r="P7016" i="1"/>
  <c r="P7017" i="1"/>
  <c r="P7018" i="1"/>
  <c r="P7019" i="1"/>
  <c r="P7020" i="1"/>
  <c r="P7021" i="1"/>
  <c r="P7022" i="1"/>
  <c r="P7023" i="1"/>
  <c r="P7024" i="1"/>
  <c r="P7025" i="1"/>
  <c r="P7026" i="1"/>
  <c r="P7027" i="1"/>
  <c r="P7028" i="1"/>
  <c r="P7029" i="1"/>
  <c r="P7030" i="1"/>
  <c r="P7031" i="1"/>
  <c r="P7032" i="1"/>
  <c r="P7033" i="1"/>
  <c r="P7034" i="1"/>
  <c r="P7035" i="1"/>
  <c r="P7036" i="1"/>
  <c r="P7037" i="1"/>
  <c r="P7038" i="1"/>
  <c r="P7039" i="1"/>
  <c r="P7040" i="1"/>
  <c r="P7041" i="1"/>
  <c r="P7042" i="1"/>
  <c r="P7043" i="1"/>
  <c r="P7044" i="1"/>
  <c r="P7045" i="1"/>
  <c r="P7046" i="1"/>
  <c r="P7047" i="1"/>
  <c r="P7048" i="1"/>
  <c r="P7049" i="1"/>
  <c r="P7050" i="1"/>
  <c r="P7051" i="1"/>
  <c r="P7052" i="1"/>
  <c r="P7053" i="1"/>
  <c r="P7054" i="1"/>
  <c r="P7055" i="1"/>
  <c r="P7056" i="1"/>
  <c r="P7057" i="1"/>
  <c r="P7058" i="1"/>
  <c r="P7059" i="1"/>
  <c r="P7060" i="1"/>
  <c r="P7061" i="1"/>
  <c r="P7062" i="1"/>
  <c r="P7063" i="1"/>
  <c r="P7064" i="1"/>
  <c r="P7065" i="1"/>
  <c r="P7066" i="1"/>
  <c r="P7067" i="1"/>
  <c r="P7068" i="1"/>
  <c r="P7069" i="1"/>
  <c r="P7070" i="1"/>
  <c r="P7071" i="1"/>
  <c r="P7072" i="1"/>
  <c r="P7073" i="1"/>
  <c r="P7074" i="1"/>
  <c r="P7075" i="1"/>
  <c r="P7076" i="1"/>
  <c r="P7077" i="1"/>
  <c r="P7078" i="1"/>
  <c r="P7079" i="1"/>
  <c r="P7080" i="1"/>
  <c r="P7081" i="1"/>
  <c r="P7082" i="1"/>
  <c r="P7083" i="1"/>
  <c r="P7084" i="1"/>
  <c r="P7085" i="1"/>
  <c r="P7086" i="1"/>
  <c r="P7087" i="1"/>
  <c r="P7088" i="1"/>
  <c r="P7089" i="1"/>
  <c r="P7090" i="1"/>
  <c r="P7091" i="1"/>
  <c r="P7092" i="1"/>
  <c r="P7093" i="1"/>
  <c r="P7094" i="1"/>
  <c r="P7095" i="1"/>
  <c r="P7096" i="1"/>
  <c r="P7097" i="1"/>
  <c r="P7098" i="1"/>
  <c r="P7099" i="1"/>
  <c r="P7100" i="1"/>
  <c r="P7101" i="1"/>
  <c r="P7102" i="1"/>
  <c r="P7103" i="1"/>
  <c r="P7104" i="1"/>
  <c r="P7105" i="1"/>
  <c r="P7106" i="1"/>
  <c r="P7107" i="1"/>
  <c r="P7108" i="1"/>
  <c r="P7109" i="1"/>
  <c r="P7110" i="1"/>
  <c r="P7111" i="1"/>
  <c r="P7112" i="1"/>
  <c r="P7113" i="1"/>
  <c r="P7114" i="1"/>
  <c r="P7115" i="1"/>
  <c r="P7116" i="1"/>
  <c r="P7117" i="1"/>
  <c r="P7118" i="1"/>
  <c r="P7119" i="1"/>
  <c r="P7120" i="1"/>
  <c r="P7121" i="1"/>
  <c r="P7122" i="1"/>
  <c r="P7123" i="1"/>
  <c r="P7124" i="1"/>
  <c r="P7125" i="1"/>
  <c r="P7126" i="1"/>
  <c r="P7127" i="1"/>
  <c r="P7128" i="1"/>
  <c r="P7129" i="1"/>
  <c r="P7130" i="1"/>
  <c r="P7131" i="1"/>
  <c r="P7132" i="1"/>
  <c r="P7133" i="1"/>
  <c r="P7134" i="1"/>
  <c r="P7135" i="1"/>
  <c r="P7136" i="1"/>
  <c r="P7137" i="1"/>
  <c r="P7138" i="1"/>
  <c r="P7139" i="1"/>
  <c r="P7140" i="1"/>
  <c r="P7141" i="1"/>
  <c r="P7142" i="1"/>
  <c r="P7143" i="1"/>
  <c r="P7144" i="1"/>
  <c r="P7145" i="1"/>
  <c r="P7146" i="1"/>
  <c r="P7147" i="1"/>
  <c r="P7148" i="1"/>
  <c r="P7149" i="1"/>
  <c r="P7150" i="1"/>
  <c r="P7151" i="1"/>
  <c r="P7152" i="1"/>
  <c r="P7153" i="1"/>
  <c r="P7154" i="1"/>
  <c r="P7155" i="1"/>
  <c r="P7156" i="1"/>
  <c r="P7157" i="1"/>
  <c r="P7158" i="1"/>
  <c r="P7159" i="1"/>
  <c r="P7160" i="1"/>
  <c r="P7161" i="1"/>
  <c r="P7162" i="1"/>
  <c r="P7163" i="1"/>
  <c r="P7164" i="1"/>
  <c r="P7165" i="1"/>
  <c r="P7166" i="1"/>
  <c r="P7167" i="1"/>
  <c r="P7168" i="1"/>
  <c r="P7169" i="1"/>
  <c r="P7170" i="1"/>
  <c r="P7171" i="1"/>
  <c r="P7172" i="1"/>
  <c r="P7173" i="1"/>
  <c r="P7174" i="1"/>
  <c r="P7175" i="1"/>
  <c r="P7176" i="1"/>
  <c r="P7177" i="1"/>
  <c r="P7178" i="1"/>
  <c r="P7179" i="1"/>
  <c r="P7180" i="1"/>
  <c r="P7181" i="1"/>
  <c r="P7182" i="1"/>
  <c r="P7183" i="1"/>
  <c r="P7184" i="1"/>
  <c r="P7185" i="1"/>
  <c r="P7186" i="1"/>
  <c r="P7187" i="1"/>
  <c r="P7188" i="1"/>
  <c r="P7189" i="1"/>
  <c r="P7190" i="1"/>
  <c r="P7191" i="1"/>
  <c r="P7192" i="1"/>
  <c r="P7193" i="1"/>
  <c r="P7194" i="1"/>
  <c r="P7195" i="1"/>
  <c r="P7196" i="1"/>
  <c r="P7197" i="1"/>
  <c r="P7198" i="1"/>
  <c r="P7199" i="1"/>
  <c r="P7200" i="1"/>
  <c r="P7201" i="1"/>
  <c r="P7202" i="1"/>
  <c r="P7203" i="1"/>
  <c r="P7204" i="1"/>
  <c r="P7205" i="1"/>
  <c r="P7206" i="1"/>
  <c r="P7207" i="1"/>
  <c r="P7208" i="1"/>
  <c r="P7209" i="1"/>
  <c r="P7210" i="1"/>
  <c r="P7211" i="1"/>
  <c r="P7212" i="1"/>
  <c r="P7213" i="1"/>
  <c r="P7214" i="1"/>
  <c r="P7215" i="1"/>
  <c r="P7216" i="1"/>
  <c r="P7217" i="1"/>
  <c r="P7218" i="1"/>
  <c r="P7219" i="1"/>
  <c r="P7220" i="1"/>
  <c r="P7221" i="1"/>
  <c r="P7222" i="1"/>
  <c r="P7223" i="1"/>
  <c r="P7224" i="1"/>
  <c r="P7225" i="1"/>
  <c r="P7226" i="1"/>
  <c r="P7227" i="1"/>
  <c r="P7228" i="1"/>
  <c r="P7229" i="1"/>
  <c r="P7230" i="1"/>
  <c r="P7231" i="1"/>
  <c r="P7232" i="1"/>
  <c r="P7233" i="1"/>
  <c r="P7234" i="1"/>
  <c r="P7235" i="1"/>
  <c r="P7236" i="1"/>
  <c r="P7237" i="1"/>
  <c r="P7238" i="1"/>
  <c r="P7239" i="1"/>
  <c r="P7240" i="1"/>
  <c r="P7241" i="1"/>
  <c r="P7242" i="1"/>
  <c r="P7243" i="1"/>
  <c r="P7244" i="1"/>
  <c r="P7245" i="1"/>
  <c r="P7246" i="1"/>
  <c r="P7247" i="1"/>
  <c r="P7248" i="1"/>
  <c r="P7249" i="1"/>
  <c r="P7250" i="1"/>
  <c r="P7251" i="1"/>
  <c r="P7252" i="1"/>
  <c r="P7253" i="1"/>
  <c r="P7254" i="1"/>
  <c r="P7255" i="1"/>
  <c r="P7256" i="1"/>
  <c r="P7257" i="1"/>
  <c r="P7258" i="1"/>
  <c r="P7259" i="1"/>
  <c r="P7260" i="1"/>
  <c r="P7261" i="1"/>
  <c r="P7262" i="1"/>
  <c r="P7263" i="1"/>
  <c r="P7264" i="1"/>
  <c r="P7265" i="1"/>
  <c r="P7266" i="1"/>
  <c r="P7267" i="1"/>
  <c r="P7268" i="1"/>
  <c r="P7269" i="1"/>
  <c r="P7270" i="1"/>
  <c r="P7271" i="1"/>
  <c r="P7272" i="1"/>
  <c r="P7273" i="1"/>
  <c r="P7274" i="1"/>
  <c r="P7275" i="1"/>
  <c r="P7276" i="1"/>
  <c r="P7277" i="1"/>
  <c r="P7278" i="1"/>
  <c r="P7279" i="1"/>
  <c r="P7280" i="1"/>
  <c r="P7281" i="1"/>
  <c r="P7282" i="1"/>
  <c r="P7283" i="1"/>
  <c r="P7284" i="1"/>
  <c r="P7285" i="1"/>
  <c r="P7286" i="1"/>
  <c r="P7287" i="1"/>
  <c r="P7288" i="1"/>
  <c r="P7289" i="1"/>
  <c r="P7290" i="1"/>
  <c r="P7291" i="1"/>
  <c r="P7292" i="1"/>
  <c r="P7293" i="1"/>
  <c r="P7294" i="1"/>
  <c r="P7295" i="1"/>
  <c r="P7296" i="1"/>
  <c r="P7297" i="1"/>
  <c r="P7298" i="1"/>
  <c r="P7299" i="1"/>
  <c r="P7300" i="1"/>
  <c r="P7301" i="1"/>
  <c r="P7302" i="1"/>
  <c r="P7303" i="1"/>
  <c r="P7304" i="1"/>
  <c r="P7305" i="1"/>
  <c r="P7306" i="1"/>
  <c r="P7307" i="1"/>
  <c r="P7308" i="1"/>
  <c r="P7309" i="1"/>
  <c r="P7310" i="1"/>
  <c r="P7311" i="1"/>
  <c r="P7312" i="1"/>
  <c r="P7313" i="1"/>
  <c r="P7314" i="1"/>
  <c r="P7315" i="1"/>
  <c r="P7316" i="1"/>
  <c r="P7317" i="1"/>
  <c r="P7318" i="1"/>
  <c r="P7319" i="1"/>
  <c r="P7320" i="1"/>
  <c r="P7321" i="1"/>
  <c r="P7322" i="1"/>
  <c r="P7323" i="1"/>
  <c r="P7324" i="1"/>
  <c r="P7325" i="1"/>
  <c r="P7326" i="1"/>
  <c r="P7327" i="1"/>
  <c r="P7328" i="1"/>
  <c r="P7329" i="1"/>
  <c r="P7330" i="1"/>
  <c r="P7331" i="1"/>
  <c r="P7332" i="1"/>
  <c r="P7333" i="1"/>
  <c r="P7334" i="1"/>
  <c r="P7335" i="1"/>
  <c r="P7336" i="1"/>
  <c r="P7337" i="1"/>
  <c r="P7338" i="1"/>
  <c r="P7339" i="1"/>
  <c r="P7340" i="1"/>
  <c r="P7341" i="1"/>
  <c r="P7342" i="1"/>
  <c r="P7343" i="1"/>
  <c r="P7344" i="1"/>
  <c r="P7345" i="1"/>
  <c r="P7346" i="1"/>
  <c r="P7347" i="1"/>
  <c r="P7348" i="1"/>
  <c r="P7349" i="1"/>
  <c r="P7350" i="1"/>
  <c r="P7351" i="1"/>
  <c r="P7352" i="1"/>
  <c r="P7353" i="1"/>
  <c r="P7354" i="1"/>
  <c r="P7355" i="1"/>
  <c r="P7356" i="1"/>
  <c r="P7357" i="1"/>
  <c r="P7358" i="1"/>
  <c r="P7359" i="1"/>
  <c r="P7360" i="1"/>
  <c r="P7361" i="1"/>
  <c r="P7362" i="1"/>
  <c r="P7363" i="1"/>
  <c r="P7364" i="1"/>
  <c r="P7365" i="1"/>
  <c r="P7366" i="1"/>
  <c r="P7367" i="1"/>
  <c r="P7368" i="1"/>
  <c r="P7369" i="1"/>
  <c r="P7370" i="1"/>
  <c r="P7371" i="1"/>
  <c r="P7372" i="1"/>
  <c r="P7373" i="1"/>
  <c r="P7374" i="1"/>
  <c r="P7375" i="1"/>
  <c r="P7376" i="1"/>
  <c r="P7377" i="1"/>
  <c r="P7378" i="1"/>
  <c r="P7379" i="1"/>
  <c r="P7380" i="1"/>
  <c r="P7381" i="1"/>
  <c r="P7382" i="1"/>
  <c r="P7383" i="1"/>
  <c r="P7384" i="1"/>
  <c r="P7385" i="1"/>
  <c r="P7386" i="1"/>
  <c r="P7387" i="1"/>
  <c r="P7388" i="1"/>
  <c r="P7389" i="1"/>
  <c r="P7390" i="1"/>
  <c r="P7391" i="1"/>
  <c r="P7392" i="1"/>
  <c r="P7393" i="1"/>
  <c r="P7394" i="1"/>
  <c r="P7395" i="1"/>
  <c r="P7396" i="1"/>
  <c r="P7397" i="1"/>
  <c r="P7398" i="1"/>
  <c r="P7399" i="1"/>
  <c r="P7400" i="1"/>
  <c r="P7401" i="1"/>
  <c r="P7402" i="1"/>
  <c r="P7403" i="1"/>
  <c r="P7404" i="1"/>
  <c r="P7405" i="1"/>
  <c r="P7406" i="1"/>
  <c r="P7407" i="1"/>
  <c r="P7408" i="1"/>
  <c r="P7409" i="1"/>
  <c r="P7410" i="1"/>
  <c r="P7411" i="1"/>
  <c r="P7412" i="1"/>
  <c r="P7413" i="1"/>
  <c r="P7414" i="1"/>
  <c r="P7415" i="1"/>
  <c r="P7416" i="1"/>
  <c r="P7417" i="1"/>
  <c r="P7418" i="1"/>
  <c r="P7419" i="1"/>
  <c r="P7420" i="1"/>
  <c r="P7421" i="1"/>
  <c r="P7422" i="1"/>
  <c r="P7423" i="1"/>
  <c r="P7424" i="1"/>
  <c r="P7425" i="1"/>
  <c r="P7426" i="1"/>
  <c r="P7427" i="1"/>
  <c r="P7428" i="1"/>
  <c r="P7429" i="1"/>
  <c r="P7430" i="1"/>
  <c r="P7431" i="1"/>
  <c r="P7432" i="1"/>
  <c r="P7433" i="1"/>
  <c r="P7434" i="1"/>
  <c r="P7435" i="1"/>
  <c r="P7436" i="1"/>
  <c r="P7437" i="1"/>
  <c r="P7438" i="1"/>
  <c r="P7439" i="1"/>
  <c r="P7440" i="1"/>
  <c r="P7441" i="1"/>
  <c r="P7442" i="1"/>
  <c r="P7443" i="1"/>
  <c r="P7444" i="1"/>
  <c r="P7445" i="1"/>
  <c r="P7446" i="1"/>
  <c r="P7447" i="1"/>
  <c r="P7448" i="1"/>
  <c r="P7449" i="1"/>
  <c r="P7450" i="1"/>
  <c r="P7451" i="1"/>
  <c r="P7452" i="1"/>
  <c r="P7453" i="1"/>
  <c r="P7454" i="1"/>
  <c r="P7455" i="1"/>
  <c r="P7456" i="1"/>
  <c r="P7457" i="1"/>
  <c r="P7458" i="1"/>
  <c r="P7459" i="1"/>
  <c r="P7460" i="1"/>
  <c r="P7461" i="1"/>
  <c r="P7462" i="1"/>
  <c r="P7463" i="1"/>
  <c r="P7464" i="1"/>
  <c r="P7465" i="1"/>
  <c r="P7466" i="1"/>
  <c r="P7467" i="1"/>
  <c r="P7468" i="1"/>
  <c r="P7469" i="1"/>
  <c r="P7470" i="1"/>
  <c r="P7471" i="1"/>
  <c r="P7472" i="1"/>
  <c r="P7473" i="1"/>
  <c r="P7474" i="1"/>
  <c r="P7475" i="1"/>
  <c r="P7476" i="1"/>
  <c r="P7477" i="1"/>
  <c r="P7478" i="1"/>
  <c r="P7479" i="1"/>
  <c r="P7480" i="1"/>
  <c r="P7481" i="1"/>
  <c r="P7482" i="1"/>
  <c r="P7483" i="1"/>
  <c r="P7484" i="1"/>
  <c r="P7485" i="1"/>
  <c r="P7486" i="1"/>
  <c r="P7487" i="1"/>
  <c r="P7488" i="1"/>
  <c r="P7489" i="1"/>
  <c r="P7490" i="1"/>
  <c r="P7491" i="1"/>
  <c r="P7492" i="1"/>
  <c r="P7493" i="1"/>
  <c r="P7494" i="1"/>
  <c r="P7495" i="1"/>
  <c r="P7496" i="1"/>
  <c r="P7497" i="1"/>
  <c r="P7498" i="1"/>
  <c r="P7499" i="1"/>
  <c r="P7500" i="1"/>
  <c r="P7501" i="1"/>
  <c r="P7502" i="1"/>
  <c r="P7503" i="1"/>
  <c r="P7504" i="1"/>
  <c r="P7505" i="1"/>
  <c r="P7506" i="1"/>
  <c r="P7507" i="1"/>
  <c r="P7508" i="1"/>
  <c r="P7509" i="1"/>
  <c r="P7510" i="1"/>
  <c r="P7511" i="1"/>
  <c r="P7512" i="1"/>
  <c r="P7513" i="1"/>
  <c r="P7514" i="1"/>
  <c r="P7515" i="1"/>
  <c r="P7516" i="1"/>
  <c r="P7517" i="1"/>
  <c r="P7518" i="1"/>
  <c r="P7519" i="1"/>
  <c r="P7520" i="1"/>
  <c r="P7521" i="1"/>
  <c r="P7522" i="1"/>
  <c r="P7523" i="1"/>
  <c r="P7524" i="1"/>
  <c r="P7525" i="1"/>
  <c r="P7526" i="1"/>
  <c r="P7527" i="1"/>
  <c r="P7528" i="1"/>
  <c r="P7529" i="1"/>
  <c r="P7530" i="1"/>
  <c r="P7531" i="1"/>
  <c r="P7532" i="1"/>
  <c r="P7533" i="1"/>
  <c r="P7534" i="1"/>
  <c r="P7535" i="1"/>
  <c r="P7536" i="1"/>
  <c r="P7537" i="1"/>
  <c r="P7538" i="1"/>
  <c r="P7539" i="1"/>
  <c r="P7540" i="1"/>
  <c r="P7541" i="1"/>
  <c r="P7542" i="1"/>
  <c r="P7543" i="1"/>
  <c r="P7544" i="1"/>
  <c r="P7545" i="1"/>
  <c r="P7546" i="1"/>
  <c r="P7547" i="1"/>
  <c r="P7548" i="1"/>
  <c r="P7549" i="1"/>
  <c r="P7550" i="1"/>
  <c r="P7551" i="1"/>
  <c r="P7552" i="1"/>
  <c r="P7553" i="1"/>
  <c r="P7554" i="1"/>
  <c r="P7555" i="1"/>
  <c r="P7556" i="1"/>
  <c r="P7557" i="1"/>
  <c r="P7558" i="1"/>
  <c r="P7559" i="1"/>
  <c r="P7560" i="1"/>
  <c r="P7561" i="1"/>
  <c r="P7562" i="1"/>
  <c r="P7563" i="1"/>
  <c r="P7564" i="1"/>
  <c r="P7565" i="1"/>
  <c r="P7566" i="1"/>
  <c r="P7567" i="1"/>
  <c r="P7568" i="1"/>
  <c r="P7569" i="1"/>
  <c r="P7570" i="1"/>
  <c r="P7571" i="1"/>
  <c r="P7572" i="1"/>
  <c r="P7573" i="1"/>
  <c r="P7574" i="1"/>
  <c r="P7575" i="1"/>
  <c r="P7576" i="1"/>
  <c r="P7577" i="1"/>
  <c r="P7578" i="1"/>
  <c r="P7579" i="1"/>
  <c r="P7580" i="1"/>
  <c r="P7581" i="1"/>
  <c r="P7582" i="1"/>
  <c r="P7583" i="1"/>
  <c r="P7584" i="1"/>
  <c r="P7585" i="1"/>
  <c r="P7586" i="1"/>
  <c r="P7587" i="1"/>
  <c r="P7588" i="1"/>
  <c r="P7589" i="1"/>
  <c r="P7590" i="1"/>
  <c r="P7591" i="1"/>
  <c r="P7592" i="1"/>
  <c r="P7593" i="1"/>
  <c r="P7594" i="1"/>
  <c r="P7595" i="1"/>
  <c r="P7596" i="1"/>
  <c r="P7597" i="1"/>
  <c r="P7598" i="1"/>
  <c r="P7599" i="1"/>
  <c r="P7600" i="1"/>
  <c r="P7601" i="1"/>
  <c r="P7602" i="1"/>
  <c r="P7603" i="1"/>
  <c r="P7604" i="1"/>
  <c r="P7605" i="1"/>
  <c r="P7606" i="1"/>
  <c r="P7607" i="1"/>
  <c r="P7608" i="1"/>
  <c r="P7609" i="1"/>
  <c r="P7610" i="1"/>
  <c r="P7611" i="1"/>
  <c r="P7612" i="1"/>
  <c r="P7613" i="1"/>
  <c r="P7614" i="1"/>
  <c r="P7615" i="1"/>
  <c r="P7616" i="1"/>
  <c r="P7617" i="1"/>
  <c r="P7618" i="1"/>
  <c r="P7619" i="1"/>
  <c r="P7620" i="1"/>
  <c r="P7621" i="1"/>
  <c r="P7622" i="1"/>
  <c r="P7623" i="1"/>
  <c r="P7624" i="1"/>
  <c r="P7625" i="1"/>
  <c r="P7626" i="1"/>
  <c r="P7627" i="1"/>
  <c r="P7628" i="1"/>
  <c r="P7629" i="1"/>
  <c r="P7630" i="1"/>
  <c r="P7631" i="1"/>
  <c r="P7632" i="1"/>
  <c r="P7633" i="1"/>
  <c r="P7634" i="1"/>
  <c r="P7635" i="1"/>
  <c r="P7636" i="1"/>
  <c r="P7637" i="1"/>
  <c r="P7638" i="1"/>
  <c r="P7639" i="1"/>
  <c r="P7640" i="1"/>
  <c r="P7641" i="1"/>
  <c r="P7642" i="1"/>
  <c r="P7643" i="1"/>
  <c r="P7644" i="1"/>
  <c r="P7645" i="1"/>
  <c r="P7646" i="1"/>
  <c r="P7647" i="1"/>
  <c r="P7648" i="1"/>
  <c r="P7649" i="1"/>
  <c r="P7650" i="1"/>
  <c r="P7651" i="1"/>
  <c r="P7652" i="1"/>
  <c r="P7653" i="1"/>
  <c r="P7654" i="1"/>
  <c r="P7655" i="1"/>
  <c r="P7656" i="1"/>
  <c r="P7657" i="1"/>
  <c r="P7658" i="1"/>
  <c r="P7659" i="1"/>
  <c r="P7660" i="1"/>
  <c r="P7661" i="1"/>
  <c r="P7662" i="1"/>
  <c r="P7663" i="1"/>
  <c r="P7664" i="1"/>
  <c r="P7665" i="1"/>
  <c r="P7666" i="1"/>
  <c r="P7667" i="1"/>
  <c r="P7668" i="1"/>
  <c r="P7669" i="1"/>
  <c r="P7670" i="1"/>
  <c r="P7671" i="1"/>
  <c r="P7672" i="1"/>
  <c r="P7673" i="1"/>
  <c r="P7674" i="1"/>
  <c r="P7675" i="1"/>
  <c r="P7676" i="1"/>
  <c r="P7677" i="1"/>
  <c r="P7678" i="1"/>
  <c r="P7679" i="1"/>
  <c r="P7680" i="1"/>
  <c r="P7681" i="1"/>
  <c r="P7682" i="1"/>
  <c r="P7683" i="1"/>
  <c r="P7684" i="1"/>
  <c r="P7685" i="1"/>
  <c r="P7686" i="1"/>
  <c r="P7687" i="1"/>
  <c r="P7688" i="1"/>
  <c r="P7689" i="1"/>
  <c r="P7690" i="1"/>
  <c r="P7691" i="1"/>
  <c r="P7692" i="1"/>
  <c r="P7693" i="1"/>
  <c r="P7694" i="1"/>
  <c r="P7695" i="1"/>
  <c r="P7696" i="1"/>
  <c r="P7697" i="1"/>
  <c r="P7698" i="1"/>
  <c r="P7699" i="1"/>
  <c r="P7700" i="1"/>
  <c r="P7701" i="1"/>
  <c r="P7702" i="1"/>
  <c r="P7703" i="1"/>
  <c r="P7704" i="1"/>
  <c r="P7705" i="1"/>
  <c r="P7706" i="1"/>
  <c r="P7707" i="1"/>
  <c r="P7708" i="1"/>
  <c r="P7709" i="1"/>
  <c r="P7710" i="1"/>
  <c r="P7711" i="1"/>
  <c r="P7712" i="1"/>
  <c r="P7713" i="1"/>
  <c r="P7714" i="1"/>
  <c r="P7715" i="1"/>
  <c r="P7716" i="1"/>
  <c r="P7717" i="1"/>
  <c r="P7718" i="1"/>
  <c r="P7719" i="1"/>
  <c r="P7720" i="1"/>
  <c r="P7721" i="1"/>
  <c r="P7722" i="1"/>
  <c r="P7723" i="1"/>
  <c r="P7724" i="1"/>
  <c r="P7725" i="1"/>
  <c r="P7726" i="1"/>
  <c r="P7727" i="1"/>
  <c r="P7728" i="1"/>
  <c r="P7729" i="1"/>
  <c r="P7730" i="1"/>
  <c r="P7731" i="1"/>
  <c r="P7732" i="1"/>
  <c r="P7733" i="1"/>
  <c r="P7734" i="1"/>
  <c r="P7735" i="1"/>
  <c r="P7736" i="1"/>
  <c r="P7737" i="1"/>
  <c r="P7738" i="1"/>
  <c r="P7739" i="1"/>
  <c r="P7740" i="1"/>
  <c r="P7741" i="1"/>
  <c r="P7742" i="1"/>
  <c r="P7743" i="1"/>
  <c r="P7744" i="1"/>
  <c r="P7745" i="1"/>
  <c r="P7746" i="1"/>
  <c r="P7747" i="1"/>
  <c r="P7748" i="1"/>
  <c r="P7749" i="1"/>
  <c r="P7750" i="1"/>
  <c r="P7751" i="1"/>
  <c r="P7752" i="1"/>
  <c r="P7753" i="1"/>
  <c r="P7754" i="1"/>
  <c r="P7755" i="1"/>
  <c r="P7756" i="1"/>
  <c r="P7757" i="1"/>
  <c r="P7758" i="1"/>
  <c r="P7759" i="1"/>
  <c r="P7760" i="1"/>
  <c r="P7761" i="1"/>
  <c r="P7762" i="1"/>
  <c r="P7763" i="1"/>
  <c r="P7764" i="1"/>
  <c r="P7765" i="1"/>
  <c r="P7766" i="1"/>
  <c r="P7767" i="1"/>
  <c r="P7768" i="1"/>
  <c r="P7769" i="1"/>
  <c r="P7770" i="1"/>
  <c r="P7771" i="1"/>
  <c r="P7772" i="1"/>
  <c r="P7773" i="1"/>
  <c r="P7774" i="1"/>
  <c r="P7775" i="1"/>
  <c r="P7776" i="1"/>
  <c r="P7777" i="1"/>
  <c r="P7778" i="1"/>
  <c r="P7779" i="1"/>
  <c r="P7780" i="1"/>
  <c r="P7781" i="1"/>
  <c r="P7782" i="1"/>
  <c r="P7783" i="1"/>
  <c r="P7784" i="1"/>
  <c r="P7785" i="1"/>
  <c r="P7786" i="1"/>
  <c r="P7787" i="1"/>
  <c r="P7788" i="1"/>
  <c r="P7789" i="1"/>
  <c r="P7790" i="1"/>
  <c r="P7791" i="1"/>
  <c r="P7792" i="1"/>
  <c r="P7793" i="1"/>
  <c r="P7794" i="1"/>
  <c r="P7795" i="1"/>
  <c r="P7796" i="1"/>
  <c r="P7797" i="1"/>
  <c r="P7798" i="1"/>
  <c r="P7799" i="1"/>
  <c r="P7800" i="1"/>
  <c r="P7801" i="1"/>
  <c r="P7802" i="1"/>
  <c r="P7803" i="1"/>
  <c r="P7804" i="1"/>
  <c r="P7805" i="1"/>
  <c r="P7806" i="1"/>
  <c r="P7807" i="1"/>
  <c r="P7808" i="1"/>
  <c r="P7809" i="1"/>
  <c r="P7810" i="1"/>
  <c r="P7811" i="1"/>
  <c r="P7812" i="1"/>
  <c r="P7813" i="1"/>
  <c r="P7814" i="1"/>
  <c r="P7815" i="1"/>
  <c r="P7816" i="1"/>
  <c r="P7817" i="1"/>
  <c r="P7818" i="1"/>
  <c r="P7819" i="1"/>
  <c r="P7820" i="1"/>
  <c r="P7821" i="1"/>
  <c r="P7822" i="1"/>
  <c r="P7823" i="1"/>
  <c r="P7824" i="1"/>
  <c r="P7825" i="1"/>
  <c r="P7826" i="1"/>
  <c r="P7827" i="1"/>
  <c r="P7828" i="1"/>
  <c r="P7829" i="1"/>
  <c r="P7830" i="1"/>
  <c r="P7831" i="1"/>
  <c r="P7832" i="1"/>
  <c r="P7833" i="1"/>
  <c r="P7834" i="1"/>
  <c r="P7835" i="1"/>
  <c r="P7836" i="1"/>
  <c r="P7837" i="1"/>
  <c r="P7838" i="1"/>
  <c r="P7839" i="1"/>
  <c r="P7840" i="1"/>
  <c r="P7841" i="1"/>
  <c r="P7842" i="1"/>
  <c r="P7843" i="1"/>
  <c r="P7844" i="1"/>
  <c r="P7845" i="1"/>
  <c r="P7846" i="1"/>
  <c r="P7847" i="1"/>
  <c r="P7848" i="1"/>
  <c r="P7849" i="1"/>
  <c r="P7850" i="1"/>
  <c r="P7851" i="1"/>
  <c r="P7852" i="1"/>
  <c r="P7853" i="1"/>
  <c r="P7854" i="1"/>
  <c r="P7855" i="1"/>
  <c r="P7856" i="1"/>
  <c r="P7857" i="1"/>
  <c r="P7858" i="1"/>
  <c r="P7859" i="1"/>
  <c r="P7860" i="1"/>
  <c r="P7861" i="1"/>
  <c r="P7862" i="1"/>
  <c r="P7863" i="1"/>
  <c r="P7864" i="1"/>
  <c r="P7865" i="1"/>
  <c r="P7866" i="1"/>
  <c r="P7867" i="1"/>
  <c r="P7868" i="1"/>
  <c r="P7869" i="1"/>
  <c r="P7870" i="1"/>
  <c r="P7871" i="1"/>
  <c r="P7872" i="1"/>
  <c r="P7873" i="1"/>
  <c r="P7874" i="1"/>
  <c r="P7875" i="1"/>
  <c r="P7876" i="1"/>
  <c r="P7877" i="1"/>
  <c r="P7878" i="1"/>
  <c r="P7879" i="1"/>
  <c r="P7880" i="1"/>
  <c r="P7881" i="1"/>
  <c r="P7882" i="1"/>
  <c r="P7883" i="1"/>
  <c r="P7884" i="1"/>
  <c r="P7885" i="1"/>
  <c r="P7886" i="1"/>
  <c r="P7887" i="1"/>
  <c r="P7888" i="1"/>
  <c r="P7889" i="1"/>
  <c r="P7890" i="1"/>
  <c r="P7891" i="1"/>
  <c r="P7892" i="1"/>
  <c r="P7893" i="1"/>
  <c r="P7894" i="1"/>
  <c r="P7895" i="1"/>
  <c r="P7896" i="1"/>
  <c r="P7897" i="1"/>
  <c r="P7898" i="1"/>
  <c r="P7899" i="1"/>
  <c r="P7900" i="1"/>
  <c r="P7901" i="1"/>
  <c r="P7902" i="1"/>
  <c r="P7903" i="1"/>
  <c r="P7904" i="1"/>
  <c r="P7905" i="1"/>
  <c r="P7906" i="1"/>
  <c r="P7907" i="1"/>
  <c r="P7908" i="1"/>
  <c r="P7909" i="1"/>
  <c r="P7910" i="1"/>
  <c r="P7911" i="1"/>
  <c r="P7912" i="1"/>
  <c r="P7913" i="1"/>
  <c r="P7914" i="1"/>
  <c r="P7915" i="1"/>
  <c r="P7916" i="1"/>
  <c r="P7917" i="1"/>
  <c r="P7918" i="1"/>
  <c r="P7919" i="1"/>
  <c r="P7920" i="1"/>
  <c r="P7921" i="1"/>
  <c r="P7922" i="1"/>
  <c r="P7923" i="1"/>
  <c r="P7924" i="1"/>
  <c r="P7925" i="1"/>
  <c r="P7926" i="1"/>
  <c r="P7927" i="1"/>
  <c r="P7928" i="1"/>
  <c r="P7929" i="1"/>
  <c r="P7930" i="1"/>
  <c r="P7931" i="1"/>
  <c r="P7932" i="1"/>
  <c r="P7933" i="1"/>
  <c r="P7934" i="1"/>
  <c r="P7935" i="1"/>
  <c r="P7936" i="1"/>
  <c r="P7937" i="1"/>
  <c r="P7938" i="1"/>
  <c r="P7939" i="1"/>
  <c r="P7940" i="1"/>
  <c r="P7941" i="1"/>
  <c r="P7942" i="1"/>
  <c r="P7943" i="1"/>
  <c r="P7944" i="1"/>
  <c r="P7945" i="1"/>
  <c r="P7946" i="1"/>
  <c r="P7947" i="1"/>
  <c r="P7948" i="1"/>
  <c r="P7949" i="1"/>
  <c r="P7950" i="1"/>
  <c r="P7951" i="1"/>
  <c r="P7952" i="1"/>
  <c r="P7953" i="1"/>
  <c r="P7954" i="1"/>
  <c r="P7955" i="1"/>
  <c r="P7956" i="1"/>
  <c r="P7957" i="1"/>
  <c r="P7958" i="1"/>
  <c r="P7959" i="1"/>
  <c r="P7960" i="1"/>
  <c r="P7961" i="1"/>
  <c r="P7962" i="1"/>
  <c r="P7963" i="1"/>
  <c r="P7964" i="1"/>
  <c r="P7965" i="1"/>
  <c r="P7966" i="1"/>
  <c r="P7967" i="1"/>
  <c r="P7968" i="1"/>
  <c r="P7969" i="1"/>
  <c r="P7970" i="1"/>
  <c r="P7971" i="1"/>
  <c r="P7972" i="1"/>
  <c r="P7973" i="1"/>
  <c r="P7974" i="1"/>
  <c r="P7975" i="1"/>
  <c r="P7976" i="1"/>
  <c r="P7977" i="1"/>
  <c r="P7978" i="1"/>
  <c r="P7979" i="1"/>
  <c r="P7980" i="1"/>
  <c r="P7981" i="1"/>
  <c r="P7982" i="1"/>
  <c r="P7983" i="1"/>
  <c r="P7984" i="1"/>
  <c r="P7985" i="1"/>
  <c r="P7986" i="1"/>
  <c r="P7987" i="1"/>
  <c r="P7988" i="1"/>
  <c r="P7989" i="1"/>
  <c r="P7990" i="1"/>
  <c r="P7991" i="1"/>
  <c r="P7992" i="1"/>
  <c r="P7993" i="1"/>
  <c r="P7994" i="1"/>
  <c r="P7995" i="1"/>
  <c r="P7996" i="1"/>
  <c r="P7997" i="1"/>
  <c r="P7998" i="1"/>
  <c r="P7999" i="1"/>
  <c r="P8000" i="1"/>
  <c r="P8001" i="1"/>
  <c r="P8002" i="1"/>
  <c r="P8003" i="1"/>
  <c r="P8004" i="1"/>
  <c r="P8005" i="1"/>
  <c r="P8006" i="1"/>
  <c r="P8007" i="1"/>
  <c r="P8008" i="1"/>
  <c r="P8009" i="1"/>
  <c r="P8010" i="1"/>
  <c r="P8011" i="1"/>
  <c r="P8012" i="1"/>
  <c r="P8013" i="1"/>
  <c r="P8014" i="1"/>
  <c r="P8015" i="1"/>
  <c r="P8016" i="1"/>
  <c r="P8017" i="1"/>
  <c r="P8018" i="1"/>
  <c r="P8019" i="1"/>
  <c r="P8020" i="1"/>
  <c r="P8021" i="1"/>
  <c r="P8022" i="1"/>
  <c r="P8023" i="1"/>
  <c r="P8024" i="1"/>
  <c r="P8025" i="1"/>
  <c r="P8026" i="1"/>
  <c r="P8027" i="1"/>
  <c r="P8028" i="1"/>
  <c r="P8029" i="1"/>
  <c r="P8030" i="1"/>
  <c r="P8031" i="1"/>
  <c r="P8032" i="1"/>
  <c r="P8033" i="1"/>
  <c r="P8034" i="1"/>
  <c r="P8035" i="1"/>
  <c r="P8036" i="1"/>
  <c r="P8037" i="1"/>
  <c r="P8038" i="1"/>
  <c r="P8039" i="1"/>
  <c r="P8040" i="1"/>
  <c r="P8041" i="1"/>
  <c r="P8042" i="1"/>
  <c r="P8043" i="1"/>
  <c r="P8044" i="1"/>
  <c r="P8045" i="1"/>
  <c r="P8046" i="1"/>
  <c r="P8047" i="1"/>
  <c r="P8048" i="1"/>
  <c r="P8049" i="1"/>
  <c r="P8050" i="1"/>
  <c r="P8051" i="1"/>
  <c r="P8052" i="1"/>
  <c r="P8053" i="1"/>
  <c r="P8054" i="1"/>
  <c r="P8055" i="1"/>
  <c r="P8056" i="1"/>
  <c r="P8057" i="1"/>
  <c r="P8058" i="1"/>
  <c r="P8059" i="1"/>
  <c r="P8060" i="1"/>
  <c r="P8061" i="1"/>
  <c r="P8062" i="1"/>
  <c r="P8063" i="1"/>
  <c r="P8064" i="1"/>
  <c r="P8065" i="1"/>
  <c r="P8066" i="1"/>
  <c r="P8067" i="1"/>
  <c r="P8068" i="1"/>
  <c r="P8069" i="1"/>
  <c r="P8070" i="1"/>
  <c r="P8071" i="1"/>
  <c r="P8072" i="1"/>
  <c r="P8073" i="1"/>
  <c r="P8074" i="1"/>
  <c r="P8075" i="1"/>
  <c r="P8076" i="1"/>
  <c r="P8077" i="1"/>
  <c r="P8078" i="1"/>
  <c r="P8079" i="1"/>
  <c r="P8080" i="1"/>
  <c r="P8081" i="1"/>
  <c r="P8082" i="1"/>
  <c r="P8083" i="1"/>
  <c r="P8084" i="1"/>
  <c r="P8085" i="1"/>
  <c r="P8086" i="1"/>
  <c r="P8087" i="1"/>
  <c r="P8088" i="1"/>
  <c r="P8089" i="1"/>
  <c r="P8090" i="1"/>
  <c r="P8091" i="1"/>
  <c r="P8092" i="1"/>
  <c r="P8093" i="1"/>
  <c r="P8094" i="1"/>
  <c r="P8095" i="1"/>
  <c r="P8096" i="1"/>
  <c r="P8097" i="1"/>
  <c r="P8098" i="1"/>
  <c r="P8099" i="1"/>
  <c r="P8100" i="1"/>
  <c r="P8101" i="1"/>
  <c r="P8102" i="1"/>
  <c r="P8103" i="1"/>
  <c r="P8104" i="1"/>
  <c r="P8105" i="1"/>
  <c r="P8106" i="1"/>
  <c r="P8107" i="1"/>
  <c r="P8108" i="1"/>
  <c r="P8109" i="1"/>
  <c r="P8110" i="1"/>
  <c r="P8111" i="1"/>
  <c r="P8112" i="1"/>
  <c r="P8113" i="1"/>
  <c r="P8114" i="1"/>
  <c r="P8115" i="1"/>
  <c r="P8116" i="1"/>
  <c r="P8117" i="1"/>
  <c r="P8118" i="1"/>
  <c r="P8119" i="1"/>
  <c r="P8120" i="1"/>
  <c r="P8121" i="1"/>
  <c r="P8122" i="1"/>
  <c r="P8123" i="1"/>
  <c r="P8124" i="1"/>
  <c r="P8125" i="1"/>
  <c r="P8126" i="1"/>
  <c r="P8127" i="1"/>
  <c r="P8128" i="1"/>
  <c r="P8129" i="1"/>
  <c r="P8130" i="1"/>
  <c r="P8131" i="1"/>
  <c r="P8132" i="1"/>
  <c r="P8133" i="1"/>
  <c r="P8134" i="1"/>
  <c r="P8135" i="1"/>
  <c r="P8136" i="1"/>
  <c r="P8137" i="1"/>
  <c r="P8138" i="1"/>
  <c r="P8139" i="1"/>
  <c r="P8140" i="1"/>
  <c r="P8141" i="1"/>
  <c r="P8142" i="1"/>
  <c r="P8143" i="1"/>
  <c r="P8144" i="1"/>
  <c r="P8145" i="1"/>
  <c r="P8146" i="1"/>
  <c r="P8147" i="1"/>
  <c r="P8148" i="1"/>
  <c r="P8149" i="1"/>
  <c r="P8150" i="1"/>
  <c r="P8151" i="1"/>
  <c r="P8152" i="1"/>
  <c r="P8153" i="1"/>
  <c r="P8154" i="1"/>
  <c r="P8155" i="1"/>
  <c r="P8156" i="1"/>
  <c r="P8157" i="1"/>
  <c r="P8158" i="1"/>
  <c r="P8159" i="1"/>
  <c r="P8160" i="1"/>
  <c r="P8161" i="1"/>
  <c r="P8162" i="1"/>
  <c r="P8163" i="1"/>
  <c r="P8164" i="1"/>
  <c r="P8165" i="1"/>
  <c r="P8166" i="1"/>
  <c r="P8167" i="1"/>
  <c r="P8168" i="1"/>
  <c r="P8169" i="1"/>
  <c r="P8170" i="1"/>
  <c r="P8171" i="1"/>
  <c r="P8172" i="1"/>
  <c r="P8173" i="1"/>
  <c r="P8174" i="1"/>
  <c r="P8175" i="1"/>
  <c r="P8176" i="1"/>
  <c r="P8177" i="1"/>
  <c r="P8178" i="1"/>
  <c r="P8179" i="1"/>
  <c r="P8180" i="1"/>
  <c r="P8181" i="1"/>
  <c r="P8182" i="1"/>
  <c r="P8183" i="1"/>
  <c r="P8184" i="1"/>
  <c r="P8185" i="1"/>
  <c r="P8186" i="1"/>
  <c r="P8187" i="1"/>
  <c r="P8188" i="1"/>
  <c r="P8189" i="1"/>
  <c r="P8190" i="1"/>
  <c r="P8191" i="1"/>
  <c r="P8192" i="1"/>
  <c r="P8193" i="1"/>
  <c r="P8194" i="1"/>
  <c r="P8195" i="1"/>
  <c r="P8196" i="1"/>
  <c r="P8197" i="1"/>
  <c r="P8198" i="1"/>
  <c r="P8199" i="1"/>
  <c r="P8200" i="1"/>
  <c r="P8201" i="1"/>
  <c r="P8202" i="1"/>
  <c r="P8203" i="1"/>
  <c r="P8204" i="1"/>
  <c r="P8205" i="1"/>
  <c r="P8206" i="1"/>
  <c r="P8207" i="1"/>
  <c r="P8208" i="1"/>
  <c r="P8209" i="1"/>
  <c r="P8210" i="1"/>
  <c r="P8211" i="1"/>
  <c r="P8212" i="1"/>
  <c r="P8213" i="1"/>
  <c r="P8214" i="1"/>
  <c r="P8215" i="1"/>
  <c r="P8216" i="1"/>
  <c r="P8217" i="1"/>
  <c r="P8218" i="1"/>
  <c r="P8219" i="1"/>
  <c r="P8220" i="1"/>
  <c r="P8221" i="1"/>
  <c r="P8222" i="1"/>
  <c r="P8223" i="1"/>
  <c r="P8224" i="1"/>
  <c r="P8225" i="1"/>
  <c r="P8226" i="1"/>
  <c r="P8227" i="1"/>
  <c r="P8228" i="1"/>
  <c r="P8229" i="1"/>
  <c r="P8230" i="1"/>
  <c r="P8231" i="1"/>
  <c r="P8232" i="1"/>
  <c r="P8233" i="1"/>
  <c r="P8234" i="1"/>
  <c r="P8235" i="1"/>
  <c r="P8236" i="1"/>
  <c r="P8237" i="1"/>
  <c r="P8238" i="1"/>
  <c r="P8239" i="1"/>
  <c r="P8240" i="1"/>
  <c r="P8241" i="1"/>
  <c r="P8242" i="1"/>
  <c r="P8243" i="1"/>
  <c r="P8244" i="1"/>
  <c r="P8245" i="1"/>
  <c r="P8246" i="1"/>
  <c r="P8247" i="1"/>
  <c r="P8248" i="1"/>
  <c r="P8249" i="1"/>
  <c r="P8250" i="1"/>
  <c r="P8251" i="1"/>
  <c r="P8252" i="1"/>
  <c r="P8253" i="1"/>
  <c r="P8254" i="1"/>
  <c r="P8255" i="1"/>
  <c r="P8256" i="1"/>
  <c r="P8257" i="1"/>
  <c r="P8258" i="1"/>
  <c r="P8259" i="1"/>
  <c r="P8260" i="1"/>
  <c r="P8261" i="1"/>
  <c r="P8262" i="1"/>
  <c r="P8263" i="1"/>
  <c r="P8264" i="1"/>
  <c r="P8265" i="1"/>
  <c r="P8266" i="1"/>
  <c r="P8267" i="1"/>
  <c r="P8268" i="1"/>
  <c r="P8269" i="1"/>
  <c r="P8270" i="1"/>
  <c r="P8271" i="1"/>
  <c r="P8272" i="1"/>
  <c r="P8273" i="1"/>
  <c r="P8274" i="1"/>
  <c r="P8275" i="1"/>
  <c r="P8276" i="1"/>
  <c r="P8277" i="1"/>
  <c r="P8278" i="1"/>
  <c r="P8279" i="1"/>
  <c r="P8280" i="1"/>
  <c r="P8281" i="1"/>
  <c r="P8282" i="1"/>
  <c r="P8283" i="1"/>
  <c r="P8284" i="1"/>
  <c r="P8285" i="1"/>
  <c r="P8286" i="1"/>
  <c r="P8287" i="1"/>
  <c r="P8288" i="1"/>
  <c r="P8289" i="1"/>
  <c r="P8290" i="1"/>
  <c r="P8291" i="1"/>
  <c r="P8292" i="1"/>
  <c r="P8293" i="1"/>
  <c r="P8294" i="1"/>
  <c r="P8295" i="1"/>
  <c r="P8296" i="1"/>
  <c r="P8297" i="1"/>
  <c r="P8298" i="1"/>
  <c r="P8299" i="1"/>
  <c r="P8300" i="1"/>
  <c r="P8301" i="1"/>
  <c r="P8302" i="1"/>
  <c r="P8303" i="1"/>
  <c r="P8304" i="1"/>
  <c r="P8305" i="1"/>
  <c r="P8306" i="1"/>
  <c r="P8307" i="1"/>
  <c r="P8308" i="1"/>
  <c r="P8309" i="1"/>
  <c r="P8310" i="1"/>
  <c r="P8311" i="1"/>
  <c r="P8312" i="1"/>
  <c r="P8313" i="1"/>
  <c r="P8314" i="1"/>
  <c r="P8315" i="1"/>
  <c r="P8316" i="1"/>
  <c r="P8317" i="1"/>
  <c r="P8318" i="1"/>
  <c r="P8319" i="1"/>
  <c r="P8320" i="1"/>
  <c r="P8321" i="1"/>
  <c r="P8322" i="1"/>
  <c r="P8323" i="1"/>
  <c r="P8324" i="1"/>
  <c r="P8325" i="1"/>
  <c r="P8326" i="1"/>
  <c r="P8327" i="1"/>
  <c r="P8328" i="1"/>
  <c r="P8329" i="1"/>
  <c r="P8330" i="1"/>
  <c r="P8331" i="1"/>
  <c r="P8332" i="1"/>
  <c r="P8333" i="1"/>
  <c r="P8334" i="1"/>
  <c r="P8335" i="1"/>
  <c r="P8336" i="1"/>
  <c r="P8337" i="1"/>
  <c r="P8338" i="1"/>
  <c r="P8339" i="1"/>
  <c r="P8340" i="1"/>
  <c r="P8341" i="1"/>
  <c r="P8342" i="1"/>
  <c r="P8343" i="1"/>
  <c r="P8344" i="1"/>
  <c r="P8345" i="1"/>
  <c r="P8346" i="1"/>
  <c r="P8347" i="1"/>
  <c r="P8348" i="1"/>
  <c r="P8349" i="1"/>
  <c r="P8350" i="1"/>
  <c r="P8351" i="1"/>
  <c r="P8352" i="1"/>
  <c r="P8353" i="1"/>
  <c r="P8354" i="1"/>
  <c r="P8355" i="1"/>
  <c r="P8356" i="1"/>
  <c r="P8357" i="1"/>
  <c r="P8358" i="1"/>
  <c r="P8359" i="1"/>
  <c r="P8360" i="1"/>
  <c r="P8361" i="1"/>
  <c r="P8362" i="1"/>
  <c r="P8363" i="1"/>
  <c r="P8364" i="1"/>
  <c r="P8365" i="1"/>
  <c r="P8366" i="1"/>
  <c r="P8367" i="1"/>
  <c r="P8368" i="1"/>
  <c r="P8369" i="1"/>
  <c r="P8370" i="1"/>
  <c r="P8371" i="1"/>
  <c r="P8372" i="1"/>
  <c r="P8373" i="1"/>
  <c r="P8374" i="1"/>
  <c r="P8375" i="1"/>
  <c r="P8376" i="1"/>
  <c r="P8377" i="1"/>
  <c r="P8378" i="1"/>
  <c r="P8379" i="1"/>
  <c r="P8380" i="1"/>
  <c r="P8381" i="1"/>
  <c r="P8382" i="1"/>
  <c r="P8383" i="1"/>
  <c r="P8384" i="1"/>
  <c r="P8385" i="1"/>
  <c r="P8386" i="1"/>
  <c r="P8387" i="1"/>
  <c r="P8388" i="1"/>
  <c r="P8389" i="1"/>
  <c r="P8390" i="1"/>
  <c r="P8391" i="1"/>
  <c r="P8392" i="1"/>
  <c r="P8393" i="1"/>
  <c r="P8394" i="1"/>
  <c r="P8395" i="1"/>
  <c r="P8396" i="1"/>
  <c r="P8397" i="1"/>
  <c r="P8398" i="1"/>
  <c r="P8399" i="1"/>
  <c r="P8400" i="1"/>
  <c r="P8401" i="1"/>
  <c r="P8402" i="1"/>
  <c r="P8403" i="1"/>
  <c r="P8404" i="1"/>
  <c r="P8405" i="1"/>
  <c r="P8406" i="1"/>
  <c r="P8407" i="1"/>
  <c r="P8408" i="1"/>
  <c r="P8409" i="1"/>
  <c r="P8410" i="1"/>
  <c r="P8411" i="1"/>
  <c r="P8412" i="1"/>
  <c r="P8413" i="1"/>
  <c r="P8414" i="1"/>
  <c r="P8415" i="1"/>
  <c r="P8416" i="1"/>
  <c r="P8417" i="1"/>
  <c r="P8418" i="1"/>
  <c r="P8419" i="1"/>
  <c r="P8420" i="1"/>
  <c r="P8421" i="1"/>
  <c r="P8422" i="1"/>
  <c r="P8423" i="1"/>
  <c r="P8424" i="1"/>
  <c r="P8425" i="1"/>
  <c r="P8426" i="1"/>
  <c r="P8427" i="1"/>
  <c r="P8428" i="1"/>
  <c r="P8429" i="1"/>
  <c r="P8430" i="1"/>
  <c r="P8431" i="1"/>
  <c r="P8432" i="1"/>
  <c r="P8433" i="1"/>
  <c r="P8434" i="1"/>
  <c r="P8435" i="1"/>
  <c r="P8436" i="1"/>
  <c r="P8437" i="1"/>
  <c r="P8438" i="1"/>
  <c r="P8439" i="1"/>
  <c r="P8440" i="1"/>
  <c r="P8441" i="1"/>
  <c r="P8442" i="1"/>
  <c r="P8443" i="1"/>
  <c r="P8444" i="1"/>
  <c r="P8445" i="1"/>
  <c r="P8446" i="1"/>
  <c r="P8447" i="1"/>
  <c r="P8448" i="1"/>
  <c r="P8449" i="1"/>
  <c r="P8450" i="1"/>
  <c r="P8451" i="1"/>
  <c r="P8452" i="1"/>
  <c r="P8453" i="1"/>
  <c r="P8454" i="1"/>
  <c r="P8455" i="1"/>
  <c r="P8456" i="1"/>
  <c r="P8457" i="1"/>
  <c r="P8458" i="1"/>
  <c r="P8459" i="1"/>
  <c r="P8460" i="1"/>
  <c r="P8461" i="1"/>
  <c r="P8462" i="1"/>
  <c r="P8463" i="1"/>
  <c r="P8464" i="1"/>
  <c r="P8465" i="1"/>
  <c r="P8466" i="1"/>
  <c r="P8467" i="1"/>
  <c r="P8468" i="1"/>
  <c r="P8469" i="1"/>
  <c r="P8470" i="1"/>
  <c r="P8471" i="1"/>
  <c r="P8472" i="1"/>
  <c r="P8473" i="1"/>
  <c r="P8474" i="1"/>
  <c r="P8475" i="1"/>
  <c r="P8476" i="1"/>
  <c r="P8477" i="1"/>
  <c r="P8478" i="1"/>
  <c r="P8479" i="1"/>
  <c r="P8480" i="1"/>
  <c r="P8481" i="1"/>
  <c r="P8482" i="1"/>
  <c r="P8483" i="1"/>
  <c r="P8484" i="1"/>
  <c r="P8485" i="1"/>
  <c r="P8486" i="1"/>
  <c r="P8487" i="1"/>
  <c r="P8488" i="1"/>
  <c r="P8489" i="1"/>
  <c r="P8490" i="1"/>
  <c r="P8491" i="1"/>
  <c r="P8492" i="1"/>
  <c r="P8493" i="1"/>
  <c r="P8494" i="1"/>
  <c r="P8495" i="1"/>
  <c r="P8496" i="1"/>
  <c r="P8497" i="1"/>
  <c r="P8498" i="1"/>
  <c r="P8499" i="1"/>
  <c r="P8500" i="1"/>
  <c r="P8501" i="1"/>
  <c r="P8502" i="1"/>
  <c r="P8503" i="1"/>
  <c r="P8504" i="1"/>
  <c r="P8505" i="1"/>
  <c r="P8506" i="1"/>
  <c r="P8507" i="1"/>
  <c r="P8508" i="1"/>
  <c r="P8509" i="1"/>
  <c r="P8510" i="1"/>
  <c r="P8511" i="1"/>
  <c r="P8512" i="1"/>
  <c r="P8513" i="1"/>
  <c r="P8514" i="1"/>
  <c r="P8515" i="1"/>
  <c r="P8516" i="1"/>
  <c r="P8517" i="1"/>
  <c r="P8518" i="1"/>
  <c r="P8519" i="1"/>
  <c r="P8520" i="1"/>
  <c r="P8521" i="1"/>
  <c r="P8522" i="1"/>
  <c r="P8523" i="1"/>
  <c r="P8524" i="1"/>
  <c r="P8525" i="1"/>
  <c r="P8526" i="1"/>
  <c r="P8527" i="1"/>
  <c r="P8528" i="1"/>
  <c r="P8529" i="1"/>
  <c r="P8530" i="1"/>
  <c r="P8531" i="1"/>
  <c r="P8532" i="1"/>
  <c r="P8533" i="1"/>
  <c r="P8534" i="1"/>
  <c r="P8535" i="1"/>
  <c r="P8536" i="1"/>
  <c r="P8537" i="1"/>
  <c r="P8538" i="1"/>
  <c r="P8539" i="1"/>
  <c r="P8540" i="1"/>
  <c r="P8541" i="1"/>
  <c r="P8542" i="1"/>
  <c r="P8543" i="1"/>
  <c r="P8544" i="1"/>
  <c r="P8545" i="1"/>
  <c r="P8546" i="1"/>
  <c r="P8547" i="1"/>
  <c r="P8548" i="1"/>
  <c r="P8549" i="1"/>
  <c r="P8550" i="1"/>
  <c r="P8551" i="1"/>
  <c r="P8552" i="1"/>
  <c r="P8553" i="1"/>
  <c r="P8554" i="1"/>
  <c r="P8555" i="1"/>
  <c r="P8556" i="1"/>
  <c r="P8557" i="1"/>
  <c r="P8558" i="1"/>
  <c r="P8559" i="1"/>
  <c r="P8560" i="1"/>
  <c r="P8561" i="1"/>
  <c r="P8562" i="1"/>
  <c r="P8563" i="1"/>
  <c r="P8564" i="1"/>
  <c r="P8565" i="1"/>
  <c r="P8566" i="1"/>
  <c r="P8567" i="1"/>
  <c r="P8568" i="1"/>
  <c r="P8569" i="1"/>
  <c r="P8570" i="1"/>
  <c r="P8571" i="1"/>
  <c r="P8572" i="1"/>
  <c r="P8573" i="1"/>
  <c r="P8574" i="1"/>
  <c r="P8575" i="1"/>
  <c r="P8576" i="1"/>
  <c r="P8577" i="1"/>
  <c r="P8578" i="1"/>
  <c r="P8579" i="1"/>
  <c r="P8580" i="1"/>
  <c r="P8581" i="1"/>
  <c r="P8582" i="1"/>
  <c r="P8583" i="1"/>
  <c r="P8584" i="1"/>
  <c r="P8585" i="1"/>
  <c r="P8586" i="1"/>
  <c r="P8587" i="1"/>
  <c r="P8588" i="1"/>
  <c r="P8589" i="1"/>
  <c r="P8590" i="1"/>
  <c r="P8591" i="1"/>
  <c r="P8592" i="1"/>
  <c r="P8593" i="1"/>
  <c r="P8594" i="1"/>
  <c r="P8595" i="1"/>
  <c r="P8596" i="1"/>
  <c r="P8597" i="1"/>
  <c r="P8598" i="1"/>
  <c r="P8599" i="1"/>
  <c r="P8600" i="1"/>
  <c r="P8601" i="1"/>
  <c r="P8602" i="1"/>
  <c r="P8603" i="1"/>
  <c r="P8604" i="1"/>
  <c r="P8605" i="1"/>
  <c r="P8606" i="1"/>
  <c r="P8607" i="1"/>
  <c r="P8608" i="1"/>
  <c r="P8609" i="1"/>
  <c r="P8610" i="1"/>
  <c r="P8611" i="1"/>
  <c r="P8612" i="1"/>
  <c r="P8613" i="1"/>
  <c r="P8614" i="1"/>
  <c r="P8615" i="1"/>
  <c r="P8616" i="1"/>
  <c r="P8617" i="1"/>
  <c r="P8618" i="1"/>
  <c r="P8619" i="1"/>
  <c r="P8620" i="1"/>
  <c r="P8621" i="1"/>
  <c r="P8622" i="1"/>
  <c r="P8623" i="1"/>
  <c r="P8624" i="1"/>
  <c r="P8625" i="1"/>
  <c r="P8626" i="1"/>
  <c r="P8627" i="1"/>
  <c r="P8628" i="1"/>
  <c r="P8629" i="1"/>
  <c r="P8630" i="1"/>
  <c r="P8631" i="1"/>
  <c r="P8632" i="1"/>
  <c r="P8633" i="1"/>
  <c r="P8634" i="1"/>
  <c r="P8635" i="1"/>
  <c r="P8636" i="1"/>
  <c r="P8637" i="1"/>
  <c r="P8638" i="1"/>
  <c r="P8639" i="1"/>
  <c r="P8640" i="1"/>
  <c r="P8641" i="1"/>
  <c r="P8642" i="1"/>
  <c r="P8643" i="1"/>
  <c r="P8644" i="1"/>
  <c r="P8645" i="1"/>
  <c r="P8646" i="1"/>
  <c r="P8647" i="1"/>
  <c r="P8648" i="1"/>
  <c r="P8649" i="1"/>
  <c r="P8650" i="1"/>
  <c r="P8651" i="1"/>
  <c r="P8652" i="1"/>
  <c r="P8653" i="1"/>
  <c r="P8654" i="1"/>
  <c r="P8655" i="1"/>
  <c r="P8656" i="1"/>
  <c r="P8657" i="1"/>
  <c r="P8658" i="1"/>
  <c r="P8659" i="1"/>
  <c r="P8660" i="1"/>
  <c r="P8661" i="1"/>
  <c r="P8662" i="1"/>
  <c r="P8663" i="1"/>
  <c r="P8664" i="1"/>
  <c r="P8665" i="1"/>
  <c r="P8666" i="1"/>
  <c r="P8667" i="1"/>
  <c r="P8668" i="1"/>
  <c r="P8669" i="1"/>
  <c r="P8670" i="1"/>
  <c r="P8671" i="1"/>
  <c r="P8672" i="1"/>
  <c r="P8673" i="1"/>
  <c r="P8674" i="1"/>
  <c r="P8675" i="1"/>
  <c r="P8676" i="1"/>
  <c r="P8677" i="1"/>
  <c r="P8678" i="1"/>
  <c r="P8679" i="1"/>
  <c r="P8680" i="1"/>
  <c r="P8681" i="1"/>
  <c r="P8682" i="1"/>
  <c r="P8683" i="1"/>
  <c r="P8684" i="1"/>
  <c r="P8685" i="1"/>
  <c r="P8686" i="1"/>
  <c r="P8687" i="1"/>
  <c r="P8688" i="1"/>
  <c r="P8689" i="1"/>
  <c r="P8690" i="1"/>
  <c r="P8691" i="1"/>
  <c r="P8692" i="1"/>
  <c r="P8693" i="1"/>
  <c r="P8694" i="1"/>
  <c r="P8695" i="1"/>
  <c r="P8696" i="1"/>
  <c r="P8697" i="1"/>
  <c r="P8698" i="1"/>
  <c r="P8699" i="1"/>
  <c r="P8700" i="1"/>
  <c r="P8701" i="1"/>
  <c r="P8702" i="1"/>
  <c r="P8703" i="1"/>
  <c r="P8704" i="1"/>
  <c r="P8705" i="1"/>
  <c r="P8706" i="1"/>
  <c r="P8707" i="1"/>
  <c r="P8708" i="1"/>
  <c r="P8709" i="1"/>
  <c r="P8710" i="1"/>
  <c r="P8711" i="1"/>
  <c r="P8712" i="1"/>
  <c r="P8713" i="1"/>
  <c r="P8714" i="1"/>
  <c r="P8715" i="1"/>
  <c r="P8716" i="1"/>
  <c r="P8717" i="1"/>
  <c r="P8718" i="1"/>
  <c r="P8719" i="1"/>
  <c r="P8720" i="1"/>
  <c r="P8721" i="1"/>
  <c r="P8722" i="1"/>
  <c r="P8723" i="1"/>
  <c r="P8724" i="1"/>
  <c r="P8725" i="1"/>
  <c r="P8726" i="1"/>
  <c r="P8727" i="1"/>
  <c r="P8728" i="1"/>
  <c r="P8729" i="1"/>
  <c r="P8730" i="1"/>
  <c r="P8731" i="1"/>
  <c r="P8732" i="1"/>
  <c r="P8733" i="1"/>
  <c r="P8734" i="1"/>
  <c r="P8735" i="1"/>
  <c r="P8736" i="1"/>
  <c r="P8737" i="1"/>
  <c r="P8738" i="1"/>
  <c r="P8739" i="1"/>
  <c r="P8740" i="1"/>
  <c r="P8741" i="1"/>
  <c r="P8742" i="1"/>
  <c r="P8743" i="1"/>
  <c r="P8744" i="1"/>
  <c r="P8745" i="1"/>
  <c r="P8746" i="1"/>
  <c r="P8747" i="1"/>
  <c r="P8748" i="1"/>
  <c r="P8749" i="1"/>
  <c r="P8750" i="1"/>
  <c r="P8751" i="1"/>
  <c r="P8752" i="1"/>
  <c r="P8753" i="1"/>
  <c r="P8754" i="1"/>
  <c r="P8755" i="1"/>
  <c r="P8756" i="1"/>
  <c r="P8757" i="1"/>
  <c r="P8758" i="1"/>
  <c r="P8759" i="1"/>
  <c r="P8760" i="1"/>
  <c r="P8761" i="1"/>
  <c r="P8762" i="1"/>
  <c r="P8763" i="1"/>
  <c r="P8764" i="1"/>
  <c r="P8765" i="1"/>
  <c r="P8766" i="1"/>
  <c r="P8767" i="1"/>
  <c r="P8768" i="1"/>
  <c r="P8769" i="1"/>
  <c r="P8770" i="1"/>
  <c r="P8771" i="1"/>
  <c r="P8772" i="1"/>
  <c r="P8773" i="1"/>
  <c r="P8774" i="1"/>
  <c r="P8775" i="1"/>
  <c r="P8776" i="1"/>
  <c r="P8777" i="1"/>
  <c r="P8778" i="1"/>
  <c r="P8779" i="1"/>
  <c r="P8780" i="1"/>
  <c r="P8781" i="1"/>
  <c r="P8782" i="1"/>
  <c r="P8783" i="1"/>
  <c r="P8784" i="1"/>
  <c r="P8785" i="1"/>
  <c r="P8786" i="1"/>
  <c r="P8787" i="1"/>
  <c r="P8788" i="1"/>
  <c r="P8789" i="1"/>
  <c r="P8790" i="1"/>
  <c r="P8791" i="1"/>
  <c r="P8792" i="1"/>
  <c r="P8793" i="1"/>
  <c r="P8794" i="1"/>
  <c r="P8795" i="1"/>
  <c r="P8796" i="1"/>
  <c r="P8797" i="1"/>
  <c r="P8798" i="1"/>
  <c r="P8799" i="1"/>
  <c r="P8800" i="1"/>
  <c r="P8801" i="1"/>
  <c r="P8802" i="1"/>
  <c r="P8803" i="1"/>
  <c r="P8804" i="1"/>
  <c r="P8805" i="1"/>
  <c r="P8806" i="1"/>
  <c r="P8807" i="1"/>
  <c r="P8808" i="1"/>
  <c r="P8809" i="1"/>
  <c r="P8810" i="1"/>
  <c r="P8811" i="1"/>
  <c r="P8812" i="1"/>
  <c r="P8813" i="1"/>
  <c r="P8814" i="1"/>
  <c r="P8815" i="1"/>
  <c r="P8816" i="1"/>
  <c r="P8817" i="1"/>
  <c r="P8818" i="1"/>
  <c r="P8819" i="1"/>
  <c r="P8820" i="1"/>
  <c r="P8821" i="1"/>
  <c r="P8822" i="1"/>
  <c r="P8823" i="1"/>
  <c r="P8824" i="1"/>
  <c r="P8825" i="1"/>
  <c r="P8826" i="1"/>
  <c r="P8827" i="1"/>
  <c r="P8828" i="1"/>
  <c r="P8829" i="1"/>
  <c r="P8830" i="1"/>
  <c r="P8831" i="1"/>
  <c r="P8832" i="1"/>
  <c r="P8833" i="1"/>
  <c r="P8834" i="1"/>
  <c r="P8835" i="1"/>
  <c r="P8836" i="1"/>
  <c r="P8837" i="1"/>
  <c r="P8838" i="1"/>
  <c r="P8839" i="1"/>
  <c r="P8840" i="1"/>
  <c r="P8841" i="1"/>
  <c r="P8842" i="1"/>
  <c r="P8843" i="1"/>
  <c r="P8844" i="1"/>
  <c r="P8845" i="1"/>
  <c r="P8846" i="1"/>
  <c r="P8847" i="1"/>
  <c r="P8848" i="1"/>
  <c r="P8849" i="1"/>
  <c r="P8850" i="1"/>
  <c r="P8851" i="1"/>
  <c r="P8852" i="1"/>
  <c r="P8853" i="1"/>
  <c r="P8854" i="1"/>
  <c r="P8855" i="1"/>
  <c r="P8856" i="1"/>
  <c r="P8857" i="1"/>
  <c r="P8858" i="1"/>
  <c r="P8859" i="1"/>
  <c r="P8860" i="1"/>
  <c r="P8861" i="1"/>
  <c r="P8862" i="1"/>
  <c r="P8863" i="1"/>
  <c r="P8864" i="1"/>
  <c r="P8865" i="1"/>
  <c r="P8866" i="1"/>
  <c r="P8867" i="1"/>
  <c r="P8868" i="1"/>
  <c r="P8869" i="1"/>
  <c r="P8870" i="1"/>
  <c r="P8871" i="1"/>
  <c r="P8872" i="1"/>
  <c r="P8873" i="1"/>
  <c r="P8874" i="1"/>
  <c r="P8875" i="1"/>
  <c r="P8876" i="1"/>
  <c r="P8877" i="1"/>
  <c r="P8878" i="1"/>
  <c r="P8879" i="1"/>
  <c r="P8880" i="1"/>
  <c r="P8881" i="1"/>
  <c r="P8882" i="1"/>
  <c r="P8883" i="1"/>
  <c r="P8884" i="1"/>
  <c r="P8885" i="1"/>
  <c r="P8886" i="1"/>
  <c r="P8887" i="1"/>
  <c r="P8888" i="1"/>
  <c r="P8889" i="1"/>
  <c r="P8890" i="1"/>
  <c r="P8891" i="1"/>
  <c r="P8892" i="1"/>
  <c r="P8893" i="1"/>
  <c r="P8894" i="1"/>
  <c r="P8895" i="1"/>
  <c r="P8896" i="1"/>
  <c r="P8897" i="1"/>
  <c r="P8898" i="1"/>
  <c r="P8899" i="1"/>
  <c r="P8900" i="1"/>
  <c r="P8901" i="1"/>
  <c r="P8902" i="1"/>
  <c r="P8903" i="1"/>
  <c r="P8904" i="1"/>
  <c r="P8905" i="1"/>
  <c r="P8906" i="1"/>
  <c r="P8907" i="1"/>
  <c r="P8908" i="1"/>
  <c r="P8909" i="1"/>
  <c r="P8910" i="1"/>
  <c r="P8911" i="1"/>
  <c r="P8912" i="1"/>
  <c r="P8913" i="1"/>
  <c r="P8914" i="1"/>
  <c r="P8915" i="1"/>
  <c r="P8916" i="1"/>
  <c r="P8917" i="1"/>
  <c r="P8918" i="1"/>
  <c r="P8919" i="1"/>
  <c r="P8920" i="1"/>
  <c r="P8921" i="1"/>
  <c r="P8922" i="1"/>
  <c r="P8923" i="1"/>
  <c r="P8924" i="1"/>
  <c r="P8925" i="1"/>
  <c r="P8926" i="1"/>
  <c r="P8927" i="1"/>
  <c r="P8928" i="1"/>
  <c r="P8929" i="1"/>
  <c r="P8930" i="1"/>
  <c r="P8931" i="1"/>
  <c r="P8932" i="1"/>
  <c r="P8933" i="1"/>
  <c r="P8934" i="1"/>
  <c r="P8935" i="1"/>
  <c r="P8936" i="1"/>
  <c r="P8937" i="1"/>
  <c r="P8938" i="1"/>
  <c r="P8939" i="1"/>
  <c r="P8940" i="1"/>
  <c r="P8941" i="1"/>
  <c r="P8942" i="1"/>
  <c r="P8943" i="1"/>
  <c r="P8944" i="1"/>
  <c r="P8945" i="1"/>
  <c r="P8946" i="1"/>
  <c r="P8947" i="1"/>
  <c r="P8948" i="1"/>
  <c r="P8949" i="1"/>
  <c r="P8950" i="1"/>
  <c r="P8951" i="1"/>
  <c r="P8952" i="1"/>
  <c r="P8953" i="1"/>
  <c r="P8954" i="1"/>
  <c r="P8955" i="1"/>
  <c r="P8956" i="1"/>
  <c r="P8957" i="1"/>
  <c r="P8958" i="1"/>
  <c r="P8959" i="1"/>
  <c r="P8960" i="1"/>
  <c r="P8961" i="1"/>
  <c r="P8962" i="1"/>
  <c r="P8963" i="1"/>
  <c r="P8964" i="1"/>
  <c r="P8965" i="1"/>
  <c r="P8966" i="1"/>
  <c r="P8967" i="1"/>
  <c r="P8968" i="1"/>
  <c r="P8969" i="1"/>
  <c r="P8970" i="1"/>
  <c r="P8971" i="1"/>
  <c r="P8972" i="1"/>
  <c r="P8973" i="1"/>
  <c r="P8974" i="1"/>
  <c r="P8975" i="1"/>
  <c r="P8976" i="1"/>
  <c r="P8977" i="1"/>
  <c r="P8978" i="1"/>
  <c r="P8979" i="1"/>
  <c r="P8980" i="1"/>
  <c r="P8981" i="1"/>
  <c r="P8982" i="1"/>
  <c r="P8983" i="1"/>
  <c r="P8984" i="1"/>
  <c r="P8985" i="1"/>
  <c r="P8986" i="1"/>
  <c r="P8987" i="1"/>
  <c r="P8988" i="1"/>
  <c r="P8989" i="1"/>
  <c r="P8990" i="1"/>
  <c r="P8991" i="1"/>
  <c r="P8992" i="1"/>
  <c r="P8993" i="1"/>
  <c r="P8994" i="1"/>
  <c r="P8995" i="1"/>
  <c r="P8996" i="1"/>
  <c r="P8997" i="1"/>
  <c r="P8998" i="1"/>
  <c r="P8999" i="1"/>
  <c r="P9000" i="1"/>
  <c r="P9001" i="1"/>
  <c r="P9002" i="1"/>
  <c r="P9003" i="1"/>
  <c r="P9004" i="1"/>
  <c r="P9005" i="1"/>
  <c r="P9006" i="1"/>
  <c r="P9007" i="1"/>
  <c r="P9008" i="1"/>
  <c r="P9009" i="1"/>
  <c r="P9010" i="1"/>
  <c r="P9011" i="1"/>
  <c r="P9012" i="1"/>
  <c r="P9013" i="1"/>
  <c r="P9014" i="1"/>
  <c r="P9015" i="1"/>
  <c r="P9016" i="1"/>
  <c r="P9017" i="1"/>
  <c r="P9018" i="1"/>
  <c r="P9019" i="1"/>
  <c r="P9020" i="1"/>
  <c r="P9021" i="1"/>
  <c r="P9022" i="1"/>
  <c r="P9023" i="1"/>
  <c r="P9024" i="1"/>
  <c r="P9025" i="1"/>
  <c r="P9026" i="1"/>
  <c r="P9027" i="1"/>
  <c r="P9028" i="1"/>
  <c r="P9029" i="1"/>
  <c r="P9030" i="1"/>
  <c r="P9031" i="1"/>
  <c r="P9032" i="1"/>
  <c r="P9033" i="1"/>
  <c r="P9034" i="1"/>
  <c r="P9035" i="1"/>
  <c r="P9036" i="1"/>
  <c r="P9037" i="1"/>
  <c r="P9038" i="1"/>
  <c r="P9039" i="1"/>
  <c r="P9040" i="1"/>
  <c r="P9041" i="1"/>
  <c r="P9042" i="1"/>
  <c r="P9043" i="1"/>
  <c r="P9044" i="1"/>
  <c r="P9045" i="1"/>
  <c r="P9046" i="1"/>
  <c r="P9047" i="1"/>
  <c r="P9048" i="1"/>
  <c r="P9049" i="1"/>
  <c r="P9050" i="1"/>
  <c r="P9051" i="1"/>
  <c r="P9052" i="1"/>
  <c r="P9053" i="1"/>
  <c r="P9054" i="1"/>
  <c r="P9055" i="1"/>
  <c r="P9056" i="1"/>
  <c r="P9057" i="1"/>
  <c r="P9058" i="1"/>
  <c r="P9059" i="1"/>
  <c r="P9060" i="1"/>
  <c r="P9061" i="1"/>
  <c r="P9062" i="1"/>
  <c r="P9063" i="1"/>
  <c r="P9064" i="1"/>
  <c r="P9065" i="1"/>
  <c r="P9066" i="1"/>
  <c r="P9067" i="1"/>
  <c r="P9068" i="1"/>
  <c r="P9069" i="1"/>
  <c r="P9070" i="1"/>
  <c r="P9071" i="1"/>
  <c r="P9072" i="1"/>
  <c r="P9073" i="1"/>
  <c r="P9074" i="1"/>
  <c r="P9075" i="1"/>
  <c r="P9076" i="1"/>
  <c r="P9077" i="1"/>
  <c r="P9078" i="1"/>
  <c r="P9079" i="1"/>
  <c r="P9080" i="1"/>
  <c r="P9081" i="1"/>
  <c r="P9082" i="1"/>
  <c r="P9083" i="1"/>
  <c r="P9084" i="1"/>
  <c r="P9085" i="1"/>
  <c r="P9086" i="1"/>
  <c r="P9087" i="1"/>
  <c r="P9088" i="1"/>
  <c r="P9089" i="1"/>
  <c r="P9090" i="1"/>
  <c r="P9091" i="1"/>
  <c r="P9092" i="1"/>
  <c r="P9093" i="1"/>
  <c r="P9094" i="1"/>
  <c r="P9095" i="1"/>
  <c r="P9096" i="1"/>
  <c r="P9097" i="1"/>
  <c r="P9098" i="1"/>
  <c r="P9099" i="1"/>
  <c r="P9100" i="1"/>
  <c r="P9101" i="1"/>
  <c r="P9102" i="1"/>
  <c r="P9103" i="1"/>
  <c r="P9104" i="1"/>
  <c r="P9105" i="1"/>
  <c r="P9106" i="1"/>
  <c r="P9107" i="1"/>
  <c r="P9108" i="1"/>
  <c r="P9109" i="1"/>
  <c r="P9110" i="1"/>
  <c r="P9111" i="1"/>
  <c r="P9112" i="1"/>
  <c r="P9113" i="1"/>
  <c r="P9114" i="1"/>
  <c r="P9115" i="1"/>
  <c r="P9116" i="1"/>
  <c r="P9117" i="1"/>
  <c r="P9118" i="1"/>
  <c r="P9119" i="1"/>
  <c r="P9120" i="1"/>
  <c r="P9121" i="1"/>
  <c r="P9122" i="1"/>
  <c r="P9123" i="1"/>
  <c r="P9124" i="1"/>
  <c r="P9125" i="1"/>
  <c r="P9126" i="1"/>
  <c r="P9127" i="1"/>
  <c r="P9128" i="1"/>
  <c r="P9129" i="1"/>
  <c r="P9130" i="1"/>
  <c r="P9131" i="1"/>
  <c r="P9132" i="1"/>
  <c r="P9133" i="1"/>
  <c r="P9134" i="1"/>
  <c r="P9135" i="1"/>
  <c r="P9136" i="1"/>
  <c r="P9137" i="1"/>
  <c r="P9138" i="1"/>
  <c r="P9139" i="1"/>
  <c r="P9140" i="1"/>
  <c r="P9141" i="1"/>
  <c r="P9142" i="1"/>
  <c r="P9143" i="1"/>
  <c r="P9144" i="1"/>
  <c r="P9145" i="1"/>
  <c r="P9146" i="1"/>
  <c r="P9147" i="1"/>
  <c r="P9148" i="1"/>
  <c r="P9149" i="1"/>
  <c r="P9150" i="1"/>
  <c r="P9151" i="1"/>
  <c r="P9152" i="1"/>
  <c r="P9153" i="1"/>
  <c r="P9154" i="1"/>
  <c r="P9155" i="1"/>
  <c r="P9156" i="1"/>
  <c r="P9157" i="1"/>
  <c r="P9158" i="1"/>
  <c r="P9159" i="1"/>
  <c r="P9160" i="1"/>
  <c r="P9161" i="1"/>
  <c r="P9162" i="1"/>
  <c r="P9163" i="1"/>
  <c r="P9164" i="1"/>
  <c r="P9165" i="1"/>
  <c r="P9166" i="1"/>
  <c r="P9167" i="1"/>
  <c r="P9168" i="1"/>
  <c r="P9169" i="1"/>
  <c r="P9170" i="1"/>
  <c r="P9171" i="1"/>
  <c r="P9172" i="1"/>
  <c r="P9173" i="1"/>
  <c r="P9174" i="1"/>
  <c r="P9175" i="1"/>
  <c r="P9176" i="1"/>
  <c r="P9177" i="1"/>
  <c r="P9178" i="1"/>
  <c r="P9179" i="1"/>
  <c r="P9180" i="1"/>
  <c r="P9181" i="1"/>
  <c r="P9182" i="1"/>
  <c r="P9183" i="1"/>
  <c r="P9184" i="1"/>
  <c r="P9185" i="1"/>
  <c r="P9186" i="1"/>
  <c r="P9187" i="1"/>
  <c r="P9188" i="1"/>
  <c r="P9189" i="1"/>
  <c r="P9190" i="1"/>
  <c r="P9191" i="1"/>
  <c r="P9192" i="1"/>
  <c r="P9193" i="1"/>
  <c r="P9194" i="1"/>
  <c r="P9195" i="1"/>
  <c r="P9196" i="1"/>
  <c r="P9197" i="1"/>
  <c r="P9198" i="1"/>
  <c r="P9199" i="1"/>
  <c r="P9200" i="1"/>
  <c r="P9201" i="1"/>
  <c r="P9202" i="1"/>
  <c r="P9203" i="1"/>
  <c r="P9204" i="1"/>
  <c r="P9205" i="1"/>
  <c r="P9206" i="1"/>
  <c r="P9207" i="1"/>
  <c r="P9208" i="1"/>
  <c r="P9209" i="1"/>
  <c r="P9210" i="1"/>
  <c r="P9211" i="1"/>
  <c r="P9212" i="1"/>
  <c r="P9213" i="1"/>
  <c r="P9214" i="1"/>
  <c r="P9215" i="1"/>
  <c r="P9216" i="1"/>
  <c r="P9217" i="1"/>
  <c r="P9218" i="1"/>
  <c r="P9219" i="1"/>
  <c r="P9220" i="1"/>
  <c r="P9221" i="1"/>
  <c r="P9222" i="1"/>
  <c r="P9223" i="1"/>
  <c r="P9224" i="1"/>
  <c r="P9225" i="1"/>
  <c r="P9226" i="1"/>
  <c r="P9227" i="1"/>
  <c r="P9228" i="1"/>
  <c r="P9229" i="1"/>
  <c r="P9230" i="1"/>
  <c r="P9231" i="1"/>
  <c r="P9232" i="1"/>
  <c r="P9233" i="1"/>
  <c r="P9234" i="1"/>
  <c r="P9235" i="1"/>
  <c r="P9236" i="1"/>
  <c r="P9237" i="1"/>
  <c r="P9238" i="1"/>
  <c r="P9239" i="1"/>
  <c r="P9240" i="1"/>
  <c r="P9241" i="1"/>
  <c r="P9242" i="1"/>
  <c r="P9243" i="1"/>
  <c r="P9244" i="1"/>
  <c r="P9245" i="1"/>
  <c r="P9246" i="1"/>
  <c r="P9247" i="1"/>
  <c r="P9248" i="1"/>
  <c r="P9249" i="1"/>
  <c r="P9250" i="1"/>
  <c r="P9251" i="1"/>
  <c r="P9252" i="1"/>
  <c r="P9253" i="1"/>
  <c r="P9254" i="1"/>
  <c r="P9255" i="1"/>
  <c r="P9256" i="1"/>
  <c r="P9257" i="1"/>
  <c r="P9258" i="1"/>
  <c r="P9259" i="1"/>
  <c r="P9260" i="1"/>
  <c r="P9261" i="1"/>
  <c r="P9262" i="1"/>
  <c r="P9263" i="1"/>
  <c r="P9264" i="1"/>
  <c r="P9265" i="1"/>
  <c r="P9266" i="1"/>
  <c r="P9267" i="1"/>
  <c r="P9268" i="1"/>
  <c r="P9269" i="1"/>
  <c r="P9270" i="1"/>
  <c r="P9271" i="1"/>
  <c r="P9272" i="1"/>
  <c r="P9273" i="1"/>
  <c r="P9274" i="1"/>
  <c r="P9275" i="1"/>
  <c r="P9276" i="1"/>
  <c r="P9277" i="1"/>
  <c r="P9278" i="1"/>
  <c r="P9279" i="1"/>
  <c r="P9280" i="1"/>
  <c r="P9281" i="1"/>
  <c r="P9282" i="1"/>
  <c r="P9283" i="1"/>
  <c r="P9284" i="1"/>
  <c r="P9285" i="1"/>
  <c r="P9286" i="1"/>
  <c r="P9287" i="1"/>
  <c r="P9288" i="1"/>
  <c r="P9289" i="1"/>
  <c r="P9290" i="1"/>
  <c r="P9291" i="1"/>
  <c r="P9292" i="1"/>
  <c r="P9293" i="1"/>
  <c r="P9294" i="1"/>
  <c r="P9295" i="1"/>
  <c r="P9296" i="1"/>
  <c r="P9297" i="1"/>
  <c r="P9298" i="1"/>
  <c r="P9299" i="1"/>
  <c r="P9300" i="1"/>
  <c r="P9301" i="1"/>
  <c r="P9302" i="1"/>
  <c r="P9303" i="1"/>
  <c r="P9304" i="1"/>
  <c r="P9305" i="1"/>
  <c r="P9306" i="1"/>
  <c r="P9307" i="1"/>
  <c r="P9308" i="1"/>
  <c r="P9309" i="1"/>
  <c r="P9310" i="1"/>
  <c r="P9311" i="1"/>
  <c r="P9312" i="1"/>
  <c r="P9313" i="1"/>
  <c r="P9314" i="1"/>
  <c r="P9315" i="1"/>
  <c r="P9316" i="1"/>
  <c r="P9317" i="1"/>
  <c r="P9318" i="1"/>
  <c r="P9319" i="1"/>
  <c r="P9320" i="1"/>
  <c r="P9321" i="1"/>
  <c r="P9322" i="1"/>
  <c r="P9323" i="1"/>
  <c r="P9324" i="1"/>
  <c r="P9325" i="1"/>
  <c r="P9326" i="1"/>
  <c r="P9327" i="1"/>
  <c r="P9328" i="1"/>
  <c r="P9329" i="1"/>
  <c r="P9330" i="1"/>
  <c r="P9331" i="1"/>
  <c r="P9332" i="1"/>
  <c r="P9333" i="1"/>
  <c r="P9334" i="1"/>
  <c r="P9335" i="1"/>
  <c r="P9336" i="1"/>
  <c r="P9337" i="1"/>
  <c r="P9338" i="1"/>
  <c r="P9339" i="1"/>
  <c r="P9340" i="1"/>
  <c r="P9341" i="1"/>
  <c r="P9342" i="1"/>
  <c r="P9343" i="1"/>
  <c r="P9344" i="1"/>
  <c r="P9345" i="1"/>
  <c r="P9346" i="1"/>
  <c r="P9347" i="1"/>
  <c r="P9348" i="1"/>
  <c r="P9349" i="1"/>
  <c r="P9350" i="1"/>
  <c r="P9351" i="1"/>
  <c r="P9352" i="1"/>
  <c r="P9353" i="1"/>
  <c r="P9354" i="1"/>
  <c r="P9355" i="1"/>
  <c r="P9356" i="1"/>
  <c r="P9357" i="1"/>
  <c r="P9358" i="1"/>
  <c r="P9359" i="1"/>
  <c r="P9360" i="1"/>
  <c r="P9361" i="1"/>
  <c r="P9362" i="1"/>
  <c r="P9363" i="1"/>
  <c r="P9364" i="1"/>
  <c r="P9365" i="1"/>
  <c r="P9366" i="1"/>
  <c r="P9367" i="1"/>
  <c r="P9368" i="1"/>
  <c r="P9369" i="1"/>
  <c r="P9370" i="1"/>
  <c r="P9371" i="1"/>
  <c r="P9372" i="1"/>
  <c r="P9373" i="1"/>
  <c r="P9374" i="1"/>
  <c r="P9375" i="1"/>
  <c r="P9376" i="1"/>
  <c r="P9377" i="1"/>
  <c r="P9378" i="1"/>
  <c r="P9379" i="1"/>
  <c r="P9380" i="1"/>
  <c r="P9381" i="1"/>
  <c r="P9382" i="1"/>
  <c r="P9383" i="1"/>
  <c r="P9384" i="1"/>
  <c r="P9385" i="1"/>
  <c r="P9386" i="1"/>
  <c r="P9387" i="1"/>
  <c r="P9388" i="1"/>
  <c r="P9389" i="1"/>
  <c r="P9390" i="1"/>
  <c r="P9391" i="1"/>
  <c r="P9392" i="1"/>
  <c r="P9393" i="1"/>
  <c r="P9394" i="1"/>
  <c r="P9395" i="1"/>
  <c r="P9396" i="1"/>
  <c r="P9397" i="1"/>
  <c r="P9398" i="1"/>
  <c r="P9399" i="1"/>
  <c r="P9400" i="1"/>
  <c r="P9401" i="1"/>
  <c r="P9402" i="1"/>
  <c r="P9403" i="1"/>
  <c r="P9404" i="1"/>
  <c r="P9405" i="1"/>
  <c r="P9406" i="1"/>
  <c r="P9407" i="1"/>
  <c r="P9408" i="1"/>
  <c r="P9409" i="1"/>
  <c r="P9410" i="1"/>
  <c r="P9411" i="1"/>
  <c r="P9412" i="1"/>
  <c r="P9413" i="1"/>
  <c r="P9414" i="1"/>
  <c r="P9415" i="1"/>
  <c r="P9416" i="1"/>
  <c r="P9417" i="1"/>
  <c r="P9418" i="1"/>
  <c r="P9419" i="1"/>
  <c r="P9420" i="1"/>
  <c r="P9421" i="1"/>
  <c r="P9422" i="1"/>
  <c r="P9423" i="1"/>
  <c r="P9424" i="1"/>
  <c r="P9425" i="1"/>
  <c r="P9426" i="1"/>
  <c r="P9427" i="1"/>
  <c r="P9428" i="1"/>
  <c r="P9429" i="1"/>
  <c r="P9430" i="1"/>
  <c r="P9431" i="1"/>
  <c r="P9432" i="1"/>
  <c r="P9433" i="1"/>
  <c r="P9434" i="1"/>
  <c r="P9435" i="1"/>
  <c r="P9436" i="1"/>
  <c r="P9437" i="1"/>
  <c r="P9438" i="1"/>
  <c r="P9439" i="1"/>
  <c r="P9440" i="1"/>
  <c r="P9441" i="1"/>
  <c r="P9442" i="1"/>
  <c r="P9443" i="1"/>
  <c r="P9444" i="1"/>
  <c r="P9445" i="1"/>
  <c r="P9446" i="1"/>
  <c r="P9447" i="1"/>
  <c r="P9448" i="1"/>
  <c r="P9449" i="1"/>
  <c r="P9450" i="1"/>
  <c r="P9451" i="1"/>
  <c r="P9452" i="1"/>
  <c r="P9453" i="1"/>
  <c r="P9454" i="1"/>
  <c r="P9455" i="1"/>
  <c r="P9456" i="1"/>
  <c r="P9457" i="1"/>
  <c r="P9458" i="1"/>
  <c r="P9459" i="1"/>
  <c r="P9460" i="1"/>
  <c r="P9461" i="1"/>
  <c r="P9462" i="1"/>
  <c r="P9463" i="1"/>
  <c r="P9464" i="1"/>
  <c r="P9465" i="1"/>
  <c r="P9466" i="1"/>
  <c r="P9467" i="1"/>
  <c r="P9468" i="1"/>
  <c r="P9469" i="1"/>
  <c r="P9470" i="1"/>
  <c r="P9471" i="1"/>
  <c r="P9472" i="1"/>
  <c r="P9473" i="1"/>
  <c r="P9474" i="1"/>
  <c r="P9475" i="1"/>
  <c r="P9476" i="1"/>
  <c r="P9477" i="1"/>
  <c r="P9478" i="1"/>
  <c r="P9479" i="1"/>
  <c r="P9480" i="1"/>
  <c r="P9481" i="1"/>
  <c r="P9482" i="1"/>
  <c r="P9483" i="1"/>
  <c r="P9484" i="1"/>
  <c r="P9485" i="1"/>
  <c r="P9486" i="1"/>
  <c r="P9487" i="1"/>
  <c r="P9488" i="1"/>
  <c r="P9489" i="1"/>
  <c r="P9490" i="1"/>
  <c r="P9491" i="1"/>
  <c r="P9492" i="1"/>
  <c r="P9493" i="1"/>
  <c r="P9494" i="1"/>
  <c r="P9495" i="1"/>
  <c r="P9496" i="1"/>
  <c r="P9497" i="1"/>
  <c r="P9498" i="1"/>
  <c r="P9499" i="1"/>
  <c r="P9500" i="1"/>
  <c r="P9501" i="1"/>
  <c r="P9502" i="1"/>
  <c r="P9503" i="1"/>
  <c r="P9504" i="1"/>
  <c r="P9505" i="1"/>
  <c r="P9506" i="1"/>
  <c r="P9507" i="1"/>
  <c r="P9508" i="1"/>
  <c r="P9509" i="1"/>
  <c r="P9510" i="1"/>
  <c r="P9511" i="1"/>
  <c r="P9512" i="1"/>
  <c r="P9513" i="1"/>
  <c r="P9514" i="1"/>
  <c r="P9515" i="1"/>
  <c r="P9516" i="1"/>
  <c r="P9517" i="1"/>
  <c r="P9518" i="1"/>
  <c r="P9519" i="1"/>
  <c r="P9520" i="1"/>
  <c r="P9521" i="1"/>
  <c r="P9522" i="1"/>
  <c r="P9523" i="1"/>
  <c r="P9524" i="1"/>
  <c r="P9525" i="1"/>
  <c r="P9526" i="1"/>
  <c r="P9527" i="1"/>
  <c r="P9528" i="1"/>
  <c r="P9529" i="1"/>
  <c r="P9530" i="1"/>
  <c r="P9531" i="1"/>
  <c r="P9532" i="1"/>
  <c r="P9533" i="1"/>
  <c r="P9534" i="1"/>
  <c r="P9535" i="1"/>
  <c r="P9536" i="1"/>
  <c r="P9537" i="1"/>
  <c r="P9538" i="1"/>
  <c r="P9539" i="1"/>
  <c r="P9540" i="1"/>
  <c r="P9541" i="1"/>
  <c r="P9542" i="1"/>
  <c r="P9543" i="1"/>
  <c r="P9544" i="1"/>
  <c r="P9545" i="1"/>
  <c r="P9546" i="1"/>
  <c r="P9547" i="1"/>
  <c r="P9548" i="1"/>
  <c r="P9549" i="1"/>
  <c r="P9550" i="1"/>
  <c r="P9551" i="1"/>
  <c r="P9552" i="1"/>
  <c r="P9553" i="1"/>
  <c r="P9554" i="1"/>
  <c r="P9555" i="1"/>
  <c r="P9556" i="1"/>
  <c r="P9557" i="1"/>
  <c r="P9558" i="1"/>
  <c r="P9559" i="1"/>
  <c r="P9560" i="1"/>
  <c r="P9561" i="1"/>
  <c r="P9562" i="1"/>
  <c r="P9563" i="1"/>
  <c r="P9564" i="1"/>
  <c r="P9565" i="1"/>
  <c r="P9566" i="1"/>
  <c r="P9567" i="1"/>
  <c r="P9568" i="1"/>
  <c r="P9569" i="1"/>
  <c r="P9570" i="1"/>
  <c r="P9571" i="1"/>
  <c r="P9572" i="1"/>
  <c r="P9573" i="1"/>
  <c r="P9574" i="1"/>
  <c r="P9575" i="1"/>
  <c r="P9576" i="1"/>
  <c r="P9577" i="1"/>
  <c r="P9578" i="1"/>
  <c r="P9579" i="1"/>
  <c r="P9580" i="1"/>
  <c r="P9581" i="1"/>
  <c r="P9582" i="1"/>
  <c r="P9583" i="1"/>
  <c r="P9584" i="1"/>
  <c r="P9585" i="1"/>
  <c r="P9586" i="1"/>
  <c r="P9587" i="1"/>
  <c r="P9588" i="1"/>
  <c r="P9589" i="1"/>
  <c r="P9590" i="1"/>
  <c r="P9591" i="1"/>
  <c r="P9592" i="1"/>
  <c r="P9593" i="1"/>
  <c r="P9594" i="1"/>
  <c r="P9595" i="1"/>
  <c r="P9596" i="1"/>
  <c r="P9597" i="1"/>
  <c r="P9598" i="1"/>
  <c r="P9599" i="1"/>
  <c r="P9600" i="1"/>
  <c r="P9601" i="1"/>
  <c r="P9602" i="1"/>
  <c r="P9603" i="1"/>
  <c r="P9604" i="1"/>
  <c r="P9605" i="1"/>
  <c r="P9606" i="1"/>
  <c r="P9607" i="1"/>
  <c r="P9608" i="1"/>
  <c r="P9609" i="1"/>
  <c r="P9610" i="1"/>
  <c r="P9611" i="1"/>
  <c r="P9612" i="1"/>
  <c r="P9613" i="1"/>
  <c r="P9614" i="1"/>
  <c r="P9615" i="1"/>
  <c r="P9616" i="1"/>
  <c r="P9617" i="1"/>
  <c r="P9618" i="1"/>
  <c r="P9619" i="1"/>
  <c r="P9620" i="1"/>
  <c r="P9621" i="1"/>
  <c r="P9622" i="1"/>
  <c r="P9623" i="1"/>
  <c r="P9624" i="1"/>
  <c r="P9625" i="1"/>
  <c r="P9626" i="1"/>
  <c r="P9627" i="1"/>
  <c r="P9628" i="1"/>
  <c r="P9629" i="1"/>
  <c r="P9630" i="1"/>
  <c r="P9631" i="1"/>
  <c r="P9632" i="1"/>
  <c r="P9633" i="1"/>
  <c r="P9634" i="1"/>
  <c r="P9635" i="1"/>
  <c r="P9636" i="1"/>
  <c r="P9637" i="1"/>
  <c r="P9638" i="1"/>
  <c r="P9639" i="1"/>
  <c r="P9640" i="1"/>
  <c r="P9641" i="1"/>
  <c r="P9642" i="1"/>
  <c r="P9643" i="1"/>
  <c r="P9644" i="1"/>
  <c r="P9645" i="1"/>
  <c r="P9646" i="1"/>
  <c r="P9647" i="1"/>
  <c r="P9648" i="1"/>
  <c r="P9649" i="1"/>
  <c r="P9650" i="1"/>
  <c r="P9651" i="1"/>
  <c r="P9652" i="1"/>
  <c r="P9653" i="1"/>
  <c r="P9654" i="1"/>
  <c r="P9655" i="1"/>
  <c r="P9656" i="1"/>
  <c r="P9657" i="1"/>
  <c r="P9658" i="1"/>
  <c r="P9659" i="1"/>
  <c r="P9660" i="1"/>
  <c r="P9661" i="1"/>
  <c r="P9662" i="1"/>
  <c r="P9663" i="1"/>
  <c r="P9664" i="1"/>
  <c r="P9665" i="1"/>
  <c r="P9666" i="1"/>
  <c r="P9667" i="1"/>
  <c r="P9668" i="1"/>
  <c r="P9669" i="1"/>
  <c r="P9670" i="1"/>
  <c r="P9671" i="1"/>
  <c r="P9672" i="1"/>
  <c r="P9673" i="1"/>
  <c r="P9674" i="1"/>
  <c r="P9675" i="1"/>
  <c r="P9676" i="1"/>
  <c r="P9677" i="1"/>
  <c r="P9678" i="1"/>
  <c r="P9679" i="1"/>
  <c r="P9680" i="1"/>
  <c r="P9681" i="1"/>
  <c r="P9682" i="1"/>
  <c r="P9683" i="1"/>
  <c r="P9684" i="1"/>
  <c r="P9685" i="1"/>
  <c r="P9686" i="1"/>
  <c r="P9687" i="1"/>
  <c r="P9688" i="1"/>
  <c r="P9689" i="1"/>
  <c r="P9690" i="1"/>
  <c r="P9691" i="1"/>
  <c r="P9692" i="1"/>
  <c r="P9693" i="1"/>
  <c r="P9694" i="1"/>
  <c r="P9695" i="1"/>
  <c r="P9696" i="1"/>
  <c r="P9697" i="1"/>
  <c r="P9698" i="1"/>
  <c r="P9699" i="1"/>
  <c r="P9700" i="1"/>
  <c r="P9701" i="1"/>
  <c r="P9702" i="1"/>
  <c r="P9703" i="1"/>
  <c r="P9704" i="1"/>
  <c r="P9705" i="1"/>
  <c r="P9706" i="1"/>
  <c r="P9707" i="1"/>
  <c r="P9708" i="1"/>
  <c r="P9709" i="1"/>
  <c r="P9710" i="1"/>
  <c r="P9711" i="1"/>
  <c r="P9712" i="1"/>
  <c r="P9713" i="1"/>
  <c r="P9714" i="1"/>
  <c r="P9715" i="1"/>
  <c r="P9716" i="1"/>
  <c r="P9717" i="1"/>
  <c r="P9718" i="1"/>
  <c r="P9719" i="1"/>
  <c r="P9720" i="1"/>
  <c r="P9721" i="1"/>
  <c r="P9722" i="1"/>
  <c r="P9723" i="1"/>
  <c r="P9724" i="1"/>
  <c r="P9725" i="1"/>
  <c r="P9726" i="1"/>
  <c r="P9727" i="1"/>
  <c r="P9728" i="1"/>
  <c r="P9729" i="1"/>
  <c r="P9730" i="1"/>
  <c r="P9731" i="1"/>
  <c r="P9732" i="1"/>
  <c r="P9733" i="1"/>
  <c r="P9734" i="1"/>
  <c r="P9735" i="1"/>
  <c r="P9736" i="1"/>
  <c r="P9737" i="1"/>
  <c r="P9738" i="1"/>
  <c r="P9739" i="1"/>
  <c r="P9740" i="1"/>
  <c r="P9741" i="1"/>
  <c r="P9742" i="1"/>
  <c r="P9743" i="1"/>
  <c r="P9744" i="1"/>
  <c r="P9745" i="1"/>
  <c r="P9746" i="1"/>
  <c r="P9747" i="1"/>
  <c r="P9748" i="1"/>
  <c r="P9749" i="1"/>
  <c r="P9750" i="1"/>
  <c r="P9751" i="1"/>
  <c r="P9752" i="1"/>
  <c r="P9753" i="1"/>
  <c r="P9754" i="1"/>
  <c r="P9755" i="1"/>
  <c r="P9756" i="1"/>
  <c r="P9757" i="1"/>
  <c r="P9758" i="1"/>
  <c r="P9759" i="1"/>
  <c r="P9760" i="1"/>
  <c r="P9761" i="1"/>
  <c r="P9762" i="1"/>
  <c r="P9763" i="1"/>
  <c r="P9764" i="1"/>
  <c r="P9765" i="1"/>
  <c r="P9766" i="1"/>
  <c r="P9767" i="1"/>
  <c r="P9768" i="1"/>
  <c r="P9769" i="1"/>
  <c r="P9770" i="1"/>
  <c r="P9771" i="1"/>
  <c r="P9772" i="1"/>
  <c r="P9773" i="1"/>
  <c r="P9774" i="1"/>
  <c r="P9775" i="1"/>
  <c r="P9776" i="1"/>
  <c r="P9777" i="1"/>
  <c r="P9778" i="1"/>
  <c r="P9779" i="1"/>
  <c r="P9780" i="1"/>
  <c r="P9781" i="1"/>
  <c r="P9782" i="1"/>
  <c r="P9783" i="1"/>
  <c r="P9784" i="1"/>
  <c r="P9785" i="1"/>
  <c r="P9786" i="1"/>
  <c r="P9787" i="1"/>
  <c r="P9788" i="1"/>
  <c r="P9789" i="1"/>
  <c r="P9790" i="1"/>
  <c r="P9791" i="1"/>
  <c r="P9792" i="1"/>
  <c r="P9793" i="1"/>
  <c r="P9794" i="1"/>
  <c r="P9795" i="1"/>
  <c r="P9796" i="1"/>
  <c r="P9797" i="1"/>
  <c r="P9798" i="1"/>
  <c r="P9799" i="1"/>
  <c r="P9800" i="1"/>
  <c r="P9801" i="1"/>
  <c r="P9802" i="1"/>
  <c r="P9803" i="1"/>
  <c r="P9804" i="1"/>
  <c r="P9805" i="1"/>
  <c r="P9806" i="1"/>
  <c r="P9807" i="1"/>
  <c r="P9808" i="1"/>
  <c r="P9809" i="1"/>
  <c r="P9810" i="1"/>
  <c r="P9811" i="1"/>
  <c r="P9812" i="1"/>
  <c r="P9813" i="1"/>
  <c r="P9814" i="1"/>
  <c r="P9815" i="1"/>
  <c r="P9816" i="1"/>
  <c r="P9817" i="1"/>
  <c r="P9818" i="1"/>
  <c r="P9819" i="1"/>
  <c r="P9820" i="1"/>
  <c r="P9821" i="1"/>
  <c r="P9822" i="1"/>
  <c r="P9823" i="1"/>
  <c r="P9824" i="1"/>
  <c r="P9825" i="1"/>
  <c r="P9826" i="1"/>
  <c r="P9827" i="1"/>
  <c r="P9828" i="1"/>
  <c r="P9829" i="1"/>
  <c r="P9830" i="1"/>
  <c r="P9831" i="1"/>
  <c r="P9832" i="1"/>
  <c r="P9833" i="1"/>
  <c r="P9834" i="1"/>
  <c r="P9835" i="1"/>
  <c r="P9836" i="1"/>
  <c r="P9837" i="1"/>
  <c r="P9838" i="1"/>
  <c r="P9839" i="1"/>
  <c r="P9840" i="1"/>
  <c r="P9841" i="1"/>
  <c r="P9842" i="1"/>
  <c r="P9843" i="1"/>
  <c r="P9844" i="1"/>
  <c r="P9845" i="1"/>
  <c r="P9846" i="1"/>
  <c r="P9847" i="1"/>
  <c r="P9848" i="1"/>
  <c r="P9849" i="1"/>
  <c r="P9850" i="1"/>
  <c r="P9851" i="1"/>
  <c r="P9852" i="1"/>
  <c r="P9853" i="1"/>
  <c r="P9854" i="1"/>
  <c r="P9855" i="1"/>
  <c r="P9856" i="1"/>
  <c r="P9857" i="1"/>
  <c r="P9858" i="1"/>
  <c r="P9859" i="1"/>
  <c r="P9860" i="1"/>
  <c r="P9861" i="1"/>
  <c r="P9862" i="1"/>
  <c r="P9863" i="1"/>
  <c r="P9864" i="1"/>
  <c r="P9865" i="1"/>
  <c r="P9866" i="1"/>
  <c r="P9867" i="1"/>
  <c r="P9868" i="1"/>
  <c r="P9869" i="1"/>
  <c r="P9870" i="1"/>
  <c r="P9871" i="1"/>
  <c r="P9872" i="1"/>
  <c r="P9873" i="1"/>
  <c r="P9874" i="1"/>
  <c r="P9875" i="1"/>
  <c r="P9876" i="1"/>
  <c r="P9877" i="1"/>
  <c r="P9878" i="1"/>
  <c r="P9879" i="1"/>
  <c r="P9880" i="1"/>
  <c r="P9881" i="1"/>
  <c r="P9882" i="1"/>
  <c r="P9883" i="1"/>
  <c r="P2" i="1"/>
  <c r="O9883" i="1"/>
  <c r="O9882" i="1"/>
  <c r="O9881" i="1"/>
  <c r="O9880" i="1"/>
  <c r="O9879" i="1"/>
  <c r="O9878" i="1"/>
  <c r="O9877" i="1"/>
  <c r="O9876" i="1"/>
  <c r="O9875" i="1"/>
  <c r="O9874" i="1"/>
  <c r="O9873" i="1"/>
  <c r="O9872" i="1"/>
  <c r="O9871" i="1"/>
  <c r="O9870" i="1"/>
  <c r="O9869" i="1"/>
  <c r="O9868" i="1"/>
  <c r="O9867" i="1"/>
  <c r="O9866" i="1"/>
  <c r="O9865" i="1"/>
  <c r="O9864" i="1"/>
  <c r="O9863" i="1"/>
  <c r="O9862" i="1"/>
  <c r="O9861" i="1"/>
  <c r="O9860" i="1"/>
  <c r="O9859" i="1"/>
  <c r="O9858" i="1"/>
  <c r="O9857" i="1"/>
  <c r="O9856" i="1"/>
  <c r="O9855" i="1"/>
  <c r="O9854" i="1"/>
  <c r="O9853" i="1"/>
  <c r="O9852" i="1"/>
  <c r="O9851" i="1"/>
  <c r="O9850" i="1"/>
  <c r="O9849" i="1"/>
  <c r="O9848" i="1"/>
  <c r="O9847" i="1"/>
  <c r="O9846" i="1"/>
  <c r="O9845" i="1"/>
  <c r="O9844" i="1"/>
  <c r="O9843" i="1"/>
  <c r="O9842" i="1"/>
  <c r="O9841" i="1"/>
  <c r="O9840" i="1"/>
  <c r="O9839" i="1"/>
  <c r="O9838" i="1"/>
  <c r="O9837" i="1"/>
  <c r="O9836" i="1"/>
  <c r="O9835" i="1"/>
  <c r="O9834" i="1"/>
  <c r="O9833" i="1"/>
  <c r="O9832" i="1"/>
  <c r="O9831" i="1"/>
  <c r="O9830" i="1"/>
  <c r="O9829" i="1"/>
  <c r="O9828" i="1"/>
  <c r="O9827" i="1"/>
  <c r="O9826" i="1"/>
  <c r="O9825" i="1"/>
  <c r="O9824" i="1"/>
  <c r="O9823" i="1"/>
  <c r="O9822" i="1"/>
  <c r="O9821" i="1"/>
  <c r="O9820" i="1"/>
  <c r="O9819" i="1"/>
  <c r="O9818" i="1"/>
  <c r="O9817" i="1"/>
  <c r="O9816" i="1"/>
  <c r="O9815" i="1"/>
  <c r="O9814" i="1"/>
  <c r="O9813" i="1"/>
  <c r="O9812" i="1"/>
  <c r="O9811" i="1"/>
  <c r="O9810" i="1"/>
  <c r="O9809" i="1"/>
  <c r="O9808" i="1"/>
  <c r="O9807" i="1"/>
  <c r="O9806" i="1"/>
  <c r="O9805" i="1"/>
  <c r="O9804" i="1"/>
  <c r="O9803" i="1"/>
  <c r="O9802" i="1"/>
  <c r="O9801" i="1"/>
  <c r="O9800" i="1"/>
  <c r="O9799" i="1"/>
  <c r="O9798" i="1"/>
  <c r="O9797" i="1"/>
  <c r="O9796" i="1"/>
  <c r="O9795" i="1"/>
  <c r="O9794" i="1"/>
  <c r="O9793" i="1"/>
  <c r="O9792" i="1"/>
  <c r="O9791" i="1"/>
  <c r="O9790" i="1"/>
  <c r="O9789" i="1"/>
  <c r="O9788" i="1"/>
  <c r="O9787" i="1"/>
  <c r="O9786" i="1"/>
  <c r="O9785" i="1"/>
  <c r="O9784" i="1"/>
  <c r="O9783" i="1"/>
  <c r="O9782" i="1"/>
  <c r="O9781" i="1"/>
  <c r="O9780" i="1"/>
  <c r="O9779" i="1"/>
  <c r="O9778" i="1"/>
  <c r="O9777" i="1"/>
  <c r="O9776" i="1"/>
  <c r="O9775" i="1"/>
  <c r="O9774" i="1"/>
  <c r="O9773" i="1"/>
  <c r="O9772" i="1"/>
  <c r="O9771" i="1"/>
  <c r="O9770" i="1"/>
  <c r="O9769" i="1"/>
  <c r="O9768" i="1"/>
  <c r="O9767" i="1"/>
  <c r="O9766" i="1"/>
  <c r="O9765" i="1"/>
  <c r="O9764" i="1"/>
  <c r="O9763" i="1"/>
  <c r="O9762" i="1"/>
  <c r="O9761" i="1"/>
  <c r="O9760" i="1"/>
  <c r="O9759" i="1"/>
  <c r="O9758" i="1"/>
  <c r="O9757" i="1"/>
  <c r="O9756" i="1"/>
  <c r="O9755" i="1"/>
  <c r="O9754" i="1"/>
  <c r="O9753" i="1"/>
  <c r="O9752" i="1"/>
  <c r="O9751" i="1"/>
  <c r="O9750" i="1"/>
  <c r="O9749" i="1"/>
  <c r="O9748" i="1"/>
  <c r="O9747" i="1"/>
  <c r="O9746" i="1"/>
  <c r="O9745" i="1"/>
  <c r="O9744" i="1"/>
  <c r="O9743" i="1"/>
  <c r="O9742" i="1"/>
  <c r="O9741" i="1"/>
  <c r="O9740" i="1"/>
  <c r="O9739" i="1"/>
  <c r="O9738" i="1"/>
  <c r="O9737" i="1"/>
  <c r="O9736" i="1"/>
  <c r="O9735" i="1"/>
  <c r="O9734" i="1"/>
  <c r="O9733" i="1"/>
  <c r="O9732" i="1"/>
  <c r="O9731" i="1"/>
  <c r="O9730" i="1"/>
  <c r="O9729" i="1"/>
  <c r="O9728" i="1"/>
  <c r="O9727" i="1"/>
  <c r="O9726" i="1"/>
  <c r="O9725" i="1"/>
  <c r="O9724" i="1"/>
  <c r="O9723" i="1"/>
  <c r="O9722" i="1"/>
  <c r="O9721" i="1"/>
  <c r="O9720" i="1"/>
  <c r="O9719" i="1"/>
  <c r="O9718" i="1"/>
  <c r="O9717" i="1"/>
  <c r="O9716" i="1"/>
  <c r="O9715" i="1"/>
  <c r="O9714" i="1"/>
  <c r="O9713" i="1"/>
  <c r="O9712" i="1"/>
  <c r="O9711" i="1"/>
  <c r="O9710" i="1"/>
  <c r="O9709" i="1"/>
  <c r="O9708" i="1"/>
  <c r="O9707" i="1"/>
  <c r="O9706" i="1"/>
  <c r="O9705" i="1"/>
  <c r="O9704" i="1"/>
  <c r="O9703" i="1"/>
  <c r="O9702" i="1"/>
  <c r="O9701" i="1"/>
  <c r="O9700" i="1"/>
  <c r="O9699" i="1"/>
  <c r="O9698" i="1"/>
  <c r="O9697" i="1"/>
  <c r="O9696" i="1"/>
  <c r="O9695" i="1"/>
  <c r="O9694" i="1"/>
  <c r="O9693" i="1"/>
  <c r="O9692" i="1"/>
  <c r="O9691" i="1"/>
  <c r="O9690" i="1"/>
  <c r="O9689" i="1"/>
  <c r="O9688" i="1"/>
  <c r="O9687" i="1"/>
  <c r="O9686" i="1"/>
  <c r="O9685" i="1"/>
  <c r="O9684" i="1"/>
  <c r="O9683" i="1"/>
  <c r="O9682" i="1"/>
  <c r="O9681" i="1"/>
  <c r="O9680" i="1"/>
  <c r="O9679" i="1"/>
  <c r="O9678" i="1"/>
  <c r="O9677" i="1"/>
  <c r="O9676" i="1"/>
  <c r="O9675" i="1"/>
  <c r="O9674" i="1"/>
  <c r="O9673" i="1"/>
  <c r="O9672" i="1"/>
  <c r="O9671" i="1"/>
  <c r="O9670" i="1"/>
  <c r="O9669" i="1"/>
  <c r="O9668" i="1"/>
  <c r="O9667" i="1"/>
  <c r="O9666" i="1"/>
  <c r="O9665" i="1"/>
  <c r="O9664" i="1"/>
  <c r="O9663" i="1"/>
  <c r="O9662" i="1"/>
  <c r="O9661" i="1"/>
  <c r="O9660" i="1"/>
  <c r="O9659" i="1"/>
  <c r="O9658" i="1"/>
  <c r="O9657" i="1"/>
  <c r="O9656" i="1"/>
  <c r="O9655" i="1"/>
  <c r="O9654" i="1"/>
  <c r="O9653" i="1"/>
  <c r="O9652" i="1"/>
  <c r="O9651" i="1"/>
  <c r="O9650" i="1"/>
  <c r="O9649" i="1"/>
  <c r="O9648" i="1"/>
  <c r="O9647" i="1"/>
  <c r="O9646" i="1"/>
  <c r="O9645" i="1"/>
  <c r="O9644" i="1"/>
  <c r="O9643" i="1"/>
  <c r="O9642" i="1"/>
  <c r="O9641" i="1"/>
  <c r="O9640" i="1"/>
  <c r="O9639" i="1"/>
  <c r="O9638" i="1"/>
  <c r="O9637" i="1"/>
  <c r="O9636" i="1"/>
  <c r="O9635" i="1"/>
  <c r="O9634" i="1"/>
  <c r="O9633" i="1"/>
  <c r="O9632" i="1"/>
  <c r="O9631" i="1"/>
  <c r="O9630" i="1"/>
  <c r="O9629" i="1"/>
  <c r="O9628" i="1"/>
  <c r="O9627" i="1"/>
  <c r="O9626" i="1"/>
  <c r="O9625" i="1"/>
  <c r="O9624" i="1"/>
  <c r="O9623" i="1"/>
  <c r="O9622" i="1"/>
  <c r="O9621" i="1"/>
  <c r="O9620" i="1"/>
  <c r="O9619" i="1"/>
  <c r="O9618" i="1"/>
  <c r="O9617" i="1"/>
  <c r="O9616" i="1"/>
  <c r="O9615" i="1"/>
  <c r="O9614" i="1"/>
  <c r="O9613" i="1"/>
  <c r="O9612" i="1"/>
  <c r="O9611" i="1"/>
  <c r="O9610" i="1"/>
  <c r="O9609" i="1"/>
  <c r="O9608" i="1"/>
  <c r="O9607" i="1"/>
  <c r="O9606" i="1"/>
  <c r="O9605" i="1"/>
  <c r="O9604" i="1"/>
  <c r="O9603" i="1"/>
  <c r="O9602" i="1"/>
  <c r="O9601" i="1"/>
  <c r="O9600" i="1"/>
  <c r="O9599" i="1"/>
  <c r="O9598" i="1"/>
  <c r="O9597" i="1"/>
  <c r="O9596" i="1"/>
  <c r="O9595" i="1"/>
  <c r="O9594" i="1"/>
  <c r="O9593" i="1"/>
  <c r="O9592" i="1"/>
  <c r="O9591" i="1"/>
  <c r="O9590" i="1"/>
  <c r="O9589" i="1"/>
  <c r="O9588" i="1"/>
  <c r="O9587" i="1"/>
  <c r="O9586" i="1"/>
  <c r="O9585" i="1"/>
  <c r="O9584" i="1"/>
  <c r="O9583" i="1"/>
  <c r="O9582" i="1"/>
  <c r="O9581" i="1"/>
  <c r="O9580" i="1"/>
  <c r="O9579" i="1"/>
  <c r="O9578" i="1"/>
  <c r="O9577" i="1"/>
  <c r="O9576" i="1"/>
  <c r="O9575" i="1"/>
  <c r="O9574" i="1"/>
  <c r="O9573" i="1"/>
  <c r="O9572" i="1"/>
  <c r="O9571" i="1"/>
  <c r="O9570" i="1"/>
  <c r="O9569" i="1"/>
  <c r="O9568" i="1"/>
  <c r="O9567" i="1"/>
  <c r="O9566" i="1"/>
  <c r="O9565" i="1"/>
  <c r="O9564" i="1"/>
  <c r="O9563" i="1"/>
  <c r="O9562" i="1"/>
  <c r="O9561" i="1"/>
  <c r="O9560" i="1"/>
  <c r="O9559" i="1"/>
  <c r="O9558" i="1"/>
  <c r="O9557" i="1"/>
  <c r="O9556" i="1"/>
  <c r="O9555" i="1"/>
  <c r="O9554" i="1"/>
  <c r="O9553" i="1"/>
  <c r="O9552" i="1"/>
  <c r="O9551" i="1"/>
  <c r="O9550" i="1"/>
  <c r="O9549" i="1"/>
  <c r="O9548" i="1"/>
  <c r="O9547" i="1"/>
  <c r="O9546" i="1"/>
  <c r="O9545" i="1"/>
  <c r="O9544" i="1"/>
  <c r="O9543" i="1"/>
  <c r="O9542" i="1"/>
  <c r="O9541" i="1"/>
  <c r="O9540" i="1"/>
  <c r="O9539" i="1"/>
  <c r="O9538" i="1"/>
  <c r="O9537" i="1"/>
  <c r="O9536" i="1"/>
  <c r="O9535" i="1"/>
  <c r="O9534" i="1"/>
  <c r="O9533" i="1"/>
  <c r="O9532" i="1"/>
  <c r="O9531" i="1"/>
  <c r="O9530" i="1"/>
  <c r="O9529" i="1"/>
  <c r="O9528" i="1"/>
  <c r="O9527" i="1"/>
  <c r="O9526" i="1"/>
  <c r="O9525" i="1"/>
  <c r="O9524" i="1"/>
  <c r="O9523" i="1"/>
  <c r="O9522" i="1"/>
  <c r="O9521" i="1"/>
  <c r="O9520" i="1"/>
  <c r="O9519" i="1"/>
  <c r="O9518" i="1"/>
  <c r="O9517" i="1"/>
  <c r="O9516" i="1"/>
  <c r="O9515" i="1"/>
  <c r="O9514" i="1"/>
  <c r="O9513" i="1"/>
  <c r="O9512" i="1"/>
  <c r="O9511" i="1"/>
  <c r="O9510" i="1"/>
  <c r="O9509" i="1"/>
  <c r="O9508" i="1"/>
  <c r="O9507" i="1"/>
  <c r="O9506" i="1"/>
  <c r="O9505" i="1"/>
  <c r="O9504" i="1"/>
  <c r="O9503" i="1"/>
  <c r="O9502" i="1"/>
  <c r="O9501" i="1"/>
  <c r="O9500" i="1"/>
  <c r="O9499" i="1"/>
  <c r="O9498" i="1"/>
  <c r="O9497" i="1"/>
  <c r="O9496" i="1"/>
  <c r="O9495" i="1"/>
  <c r="O9494" i="1"/>
  <c r="O9493" i="1"/>
  <c r="O9492" i="1"/>
  <c r="O9491" i="1"/>
  <c r="O9490" i="1"/>
  <c r="O9489" i="1"/>
  <c r="O9488" i="1"/>
  <c r="O9487" i="1"/>
  <c r="O9486" i="1"/>
  <c r="O9485" i="1"/>
  <c r="O9484" i="1"/>
  <c r="O9483" i="1"/>
  <c r="O9482" i="1"/>
  <c r="O9481" i="1"/>
  <c r="O9480" i="1"/>
  <c r="O9479" i="1"/>
  <c r="O9478" i="1"/>
  <c r="O9477" i="1"/>
  <c r="O9476" i="1"/>
  <c r="O9475" i="1"/>
  <c r="O9474" i="1"/>
  <c r="O9473" i="1"/>
  <c r="O9472" i="1"/>
  <c r="O9471" i="1"/>
  <c r="O9470" i="1"/>
  <c r="O9469" i="1"/>
  <c r="O9468" i="1"/>
  <c r="O9467" i="1"/>
  <c r="O9466" i="1"/>
  <c r="O9465" i="1"/>
  <c r="O9464" i="1"/>
  <c r="O9463" i="1"/>
  <c r="O9462" i="1"/>
  <c r="O9461" i="1"/>
  <c r="O9460" i="1"/>
  <c r="O9459" i="1"/>
  <c r="O9458" i="1"/>
  <c r="O9457" i="1"/>
  <c r="O9456" i="1"/>
  <c r="O9455" i="1"/>
  <c r="O9454" i="1"/>
  <c r="O9453" i="1"/>
  <c r="O9452" i="1"/>
  <c r="O9451" i="1"/>
  <c r="O9450" i="1"/>
  <c r="O9449" i="1"/>
  <c r="O9448" i="1"/>
  <c r="O9447" i="1"/>
  <c r="O9446" i="1"/>
  <c r="O9445" i="1"/>
  <c r="O9444" i="1"/>
  <c r="O9443" i="1"/>
  <c r="O9442" i="1"/>
  <c r="O9441" i="1"/>
  <c r="O9440" i="1"/>
  <c r="O9439" i="1"/>
  <c r="O9438" i="1"/>
  <c r="O9437" i="1"/>
  <c r="O9436" i="1"/>
  <c r="O9435" i="1"/>
  <c r="O9434" i="1"/>
  <c r="O9433" i="1"/>
  <c r="O9432" i="1"/>
  <c r="O9431" i="1"/>
  <c r="O9430" i="1"/>
  <c r="O9429" i="1"/>
  <c r="O9428" i="1"/>
  <c r="O9427" i="1"/>
  <c r="O9426" i="1"/>
  <c r="O9425" i="1"/>
  <c r="O9424" i="1"/>
  <c r="O9423" i="1"/>
  <c r="O9422" i="1"/>
  <c r="O9421" i="1"/>
  <c r="O9420" i="1"/>
  <c r="O9419" i="1"/>
  <c r="O9418" i="1"/>
  <c r="O9417" i="1"/>
  <c r="O9416" i="1"/>
  <c r="O9415" i="1"/>
  <c r="O9414" i="1"/>
  <c r="O9413" i="1"/>
  <c r="O9412" i="1"/>
  <c r="O9411" i="1"/>
  <c r="O9410" i="1"/>
  <c r="O9409" i="1"/>
  <c r="O9408" i="1"/>
  <c r="O9407" i="1"/>
  <c r="O9406" i="1"/>
  <c r="O9405" i="1"/>
  <c r="O9404" i="1"/>
  <c r="O9403" i="1"/>
  <c r="O9402" i="1"/>
  <c r="O9401" i="1"/>
  <c r="O9400" i="1"/>
  <c r="O9399" i="1"/>
  <c r="O9398" i="1"/>
  <c r="O9397" i="1"/>
  <c r="O9396" i="1"/>
  <c r="O9395" i="1"/>
  <c r="O9394" i="1"/>
  <c r="O9393" i="1"/>
  <c r="O9392" i="1"/>
  <c r="O9391" i="1"/>
  <c r="O9390" i="1"/>
  <c r="O9389" i="1"/>
  <c r="O9388" i="1"/>
  <c r="O9387" i="1"/>
  <c r="O9386" i="1"/>
  <c r="O9385" i="1"/>
  <c r="O9384" i="1"/>
  <c r="O9383" i="1"/>
  <c r="O9382" i="1"/>
  <c r="O9381" i="1"/>
  <c r="O9380" i="1"/>
  <c r="O9379" i="1"/>
  <c r="O9378" i="1"/>
  <c r="O9377" i="1"/>
  <c r="O9376" i="1"/>
  <c r="O9375" i="1"/>
  <c r="O9374" i="1"/>
  <c r="O9373" i="1"/>
  <c r="O9372" i="1"/>
  <c r="O9371" i="1"/>
  <c r="O9370" i="1"/>
  <c r="O9369" i="1"/>
  <c r="O9368" i="1"/>
  <c r="O9367" i="1"/>
  <c r="O9366" i="1"/>
  <c r="O9365" i="1"/>
  <c r="O9364" i="1"/>
  <c r="O9363" i="1"/>
  <c r="O9362" i="1"/>
  <c r="O9361" i="1"/>
  <c r="O9360" i="1"/>
  <c r="O9359" i="1"/>
  <c r="O9358" i="1"/>
  <c r="O9357" i="1"/>
  <c r="O9356" i="1"/>
  <c r="O9355" i="1"/>
  <c r="O9354" i="1"/>
  <c r="O9353" i="1"/>
  <c r="O9352" i="1"/>
  <c r="O9351" i="1"/>
  <c r="O9350" i="1"/>
  <c r="O9349" i="1"/>
  <c r="O9348" i="1"/>
  <c r="O9347" i="1"/>
  <c r="O9346" i="1"/>
  <c r="O9345" i="1"/>
  <c r="O9344" i="1"/>
  <c r="O9343" i="1"/>
  <c r="O9342" i="1"/>
  <c r="O9341" i="1"/>
  <c r="O9340" i="1"/>
  <c r="O9339" i="1"/>
  <c r="O9338" i="1"/>
  <c r="O9337" i="1"/>
  <c r="O9336" i="1"/>
  <c r="O9335" i="1"/>
  <c r="O9334" i="1"/>
  <c r="O9333" i="1"/>
  <c r="O9332" i="1"/>
  <c r="O9331" i="1"/>
  <c r="O9330" i="1"/>
  <c r="O9329" i="1"/>
  <c r="O9328" i="1"/>
  <c r="O9327" i="1"/>
  <c r="O9326" i="1"/>
  <c r="O9325" i="1"/>
  <c r="O9324" i="1"/>
  <c r="O9323" i="1"/>
  <c r="O9322" i="1"/>
  <c r="O9321" i="1"/>
  <c r="O9320" i="1"/>
  <c r="O9319" i="1"/>
  <c r="O9318" i="1"/>
  <c r="O9317" i="1"/>
  <c r="O9316" i="1"/>
  <c r="O9315" i="1"/>
  <c r="O9314" i="1"/>
  <c r="O9313" i="1"/>
  <c r="O9312" i="1"/>
  <c r="O9311" i="1"/>
  <c r="O9310" i="1"/>
  <c r="O9309" i="1"/>
  <c r="O9308" i="1"/>
  <c r="O9307" i="1"/>
  <c r="O9306" i="1"/>
  <c r="O9305" i="1"/>
  <c r="O9304" i="1"/>
  <c r="O9303" i="1"/>
  <c r="O9302" i="1"/>
  <c r="O9301" i="1"/>
  <c r="O9300" i="1"/>
  <c r="O9299" i="1"/>
  <c r="O9298" i="1"/>
  <c r="O9297" i="1"/>
  <c r="O9296" i="1"/>
  <c r="O9295" i="1"/>
  <c r="O9294" i="1"/>
  <c r="O9293" i="1"/>
  <c r="O9292" i="1"/>
  <c r="O9291" i="1"/>
  <c r="O9290" i="1"/>
  <c r="O9289" i="1"/>
  <c r="O9288" i="1"/>
  <c r="O9287" i="1"/>
  <c r="O9286" i="1"/>
  <c r="O9285" i="1"/>
  <c r="O9284" i="1"/>
  <c r="O9283" i="1"/>
  <c r="O9282" i="1"/>
  <c r="O9281" i="1"/>
  <c r="O9280" i="1"/>
  <c r="O9279" i="1"/>
  <c r="O9278" i="1"/>
  <c r="O9277" i="1"/>
  <c r="O9276" i="1"/>
  <c r="O9275" i="1"/>
  <c r="O9274" i="1"/>
  <c r="O9273" i="1"/>
  <c r="O9272" i="1"/>
  <c r="O9271" i="1"/>
  <c r="O9270" i="1"/>
  <c r="O9269" i="1"/>
  <c r="O9268" i="1"/>
  <c r="O9267" i="1"/>
  <c r="O9266" i="1"/>
  <c r="O9265" i="1"/>
  <c r="O9264" i="1"/>
  <c r="O9263" i="1"/>
  <c r="O9262" i="1"/>
  <c r="O9261" i="1"/>
  <c r="O9260" i="1"/>
  <c r="O9259" i="1"/>
  <c r="O9258" i="1"/>
  <c r="O9257" i="1"/>
  <c r="O9256" i="1"/>
  <c r="O9255" i="1"/>
  <c r="O9254" i="1"/>
  <c r="O9253" i="1"/>
  <c r="O9252" i="1"/>
  <c r="O9251" i="1"/>
  <c r="O9250" i="1"/>
  <c r="O9249" i="1"/>
  <c r="O9248" i="1"/>
  <c r="O9247" i="1"/>
  <c r="O9246" i="1"/>
  <c r="O9245" i="1"/>
  <c r="O9244" i="1"/>
  <c r="O9243" i="1"/>
  <c r="O9242" i="1"/>
  <c r="O9241" i="1"/>
  <c r="O9240" i="1"/>
  <c r="O9239" i="1"/>
  <c r="O9238" i="1"/>
  <c r="O9237" i="1"/>
  <c r="O9236" i="1"/>
  <c r="O9235" i="1"/>
  <c r="O9234" i="1"/>
  <c r="O9233" i="1"/>
  <c r="O9232" i="1"/>
  <c r="O9231" i="1"/>
  <c r="O9230" i="1"/>
  <c r="O9229" i="1"/>
  <c r="O9228" i="1"/>
  <c r="O9227" i="1"/>
  <c r="O9226" i="1"/>
  <c r="O9225" i="1"/>
  <c r="O9224" i="1"/>
  <c r="O9223" i="1"/>
  <c r="O9222" i="1"/>
  <c r="O9221" i="1"/>
  <c r="O9220" i="1"/>
  <c r="O9219" i="1"/>
  <c r="O9218" i="1"/>
  <c r="O9217" i="1"/>
  <c r="O9216" i="1"/>
  <c r="O9215" i="1"/>
  <c r="O9214" i="1"/>
  <c r="O9213" i="1"/>
  <c r="O9212" i="1"/>
  <c r="O9211" i="1"/>
  <c r="O9210" i="1"/>
  <c r="O9209" i="1"/>
  <c r="O9208" i="1"/>
  <c r="O9207" i="1"/>
  <c r="O9206" i="1"/>
  <c r="O9205" i="1"/>
  <c r="O9204" i="1"/>
  <c r="O9203" i="1"/>
  <c r="O9202" i="1"/>
  <c r="O9201" i="1"/>
  <c r="O9200" i="1"/>
  <c r="O9199" i="1"/>
  <c r="O9198" i="1"/>
  <c r="O9197" i="1"/>
  <c r="O9196" i="1"/>
  <c r="O9195" i="1"/>
  <c r="O9194" i="1"/>
  <c r="O9193" i="1"/>
  <c r="O9192" i="1"/>
  <c r="O9191" i="1"/>
  <c r="O9190" i="1"/>
  <c r="O9189" i="1"/>
  <c r="O9188" i="1"/>
  <c r="O9187" i="1"/>
  <c r="O9186" i="1"/>
  <c r="O9185" i="1"/>
  <c r="O9184" i="1"/>
  <c r="O9183" i="1"/>
  <c r="O9182" i="1"/>
  <c r="O9181" i="1"/>
  <c r="O9180" i="1"/>
  <c r="O9179" i="1"/>
  <c r="O9178" i="1"/>
  <c r="O9177" i="1"/>
  <c r="O9176" i="1"/>
  <c r="O9175" i="1"/>
  <c r="O9174" i="1"/>
  <c r="O9173" i="1"/>
  <c r="O9172" i="1"/>
  <c r="O9171" i="1"/>
  <c r="O9170" i="1"/>
  <c r="O9169" i="1"/>
  <c r="O9168" i="1"/>
  <c r="O9167" i="1"/>
  <c r="O9166" i="1"/>
  <c r="O9165" i="1"/>
  <c r="O9164" i="1"/>
  <c r="O9163" i="1"/>
  <c r="O9162" i="1"/>
  <c r="O9161" i="1"/>
  <c r="O9160" i="1"/>
  <c r="O9159" i="1"/>
  <c r="O9158" i="1"/>
  <c r="O9157" i="1"/>
  <c r="O9156" i="1"/>
  <c r="O9155" i="1"/>
  <c r="O9154" i="1"/>
  <c r="O9153" i="1"/>
  <c r="O9152" i="1"/>
  <c r="O9151" i="1"/>
  <c r="O9150" i="1"/>
  <c r="O9149" i="1"/>
  <c r="O9148" i="1"/>
  <c r="O9147" i="1"/>
  <c r="O9146" i="1"/>
  <c r="O9145" i="1"/>
  <c r="O9144" i="1"/>
  <c r="O9143" i="1"/>
  <c r="O9142" i="1"/>
  <c r="O9141" i="1"/>
  <c r="O9140" i="1"/>
  <c r="O9139" i="1"/>
  <c r="O9138" i="1"/>
  <c r="O9137" i="1"/>
  <c r="O9136" i="1"/>
  <c r="O9135" i="1"/>
  <c r="O9134" i="1"/>
  <c r="O9133" i="1"/>
  <c r="O9132" i="1"/>
  <c r="O9131" i="1"/>
  <c r="O9130" i="1"/>
  <c r="O9129" i="1"/>
  <c r="O9128" i="1"/>
  <c r="O9127" i="1"/>
  <c r="O9126" i="1"/>
  <c r="O9125" i="1"/>
  <c r="O9124" i="1"/>
  <c r="O9123" i="1"/>
  <c r="O9122" i="1"/>
  <c r="O9121" i="1"/>
  <c r="O9120" i="1"/>
  <c r="O9119" i="1"/>
  <c r="O9118" i="1"/>
  <c r="O9117" i="1"/>
  <c r="O9116" i="1"/>
  <c r="O9115" i="1"/>
  <c r="O9114" i="1"/>
  <c r="O9113" i="1"/>
  <c r="O9112" i="1"/>
  <c r="O9111" i="1"/>
  <c r="O9110" i="1"/>
  <c r="O9109" i="1"/>
  <c r="O9108" i="1"/>
  <c r="O9107" i="1"/>
  <c r="O9106" i="1"/>
  <c r="O9105" i="1"/>
  <c r="O9104" i="1"/>
  <c r="O9103" i="1"/>
  <c r="O9102" i="1"/>
  <c r="O9101" i="1"/>
  <c r="O9100" i="1"/>
  <c r="O9099" i="1"/>
  <c r="O9098" i="1"/>
  <c r="O9097" i="1"/>
  <c r="O9096" i="1"/>
  <c r="O9095" i="1"/>
  <c r="O9094" i="1"/>
  <c r="O9093" i="1"/>
  <c r="O9092" i="1"/>
  <c r="O9091" i="1"/>
  <c r="O9090" i="1"/>
  <c r="O9089" i="1"/>
  <c r="O9088" i="1"/>
  <c r="O9087" i="1"/>
  <c r="O9086" i="1"/>
  <c r="O9085" i="1"/>
  <c r="O9084" i="1"/>
  <c r="O9083" i="1"/>
  <c r="O9082" i="1"/>
  <c r="O9081" i="1"/>
  <c r="O9080" i="1"/>
  <c r="O9079" i="1"/>
  <c r="O9078" i="1"/>
  <c r="O9077" i="1"/>
  <c r="O9076" i="1"/>
  <c r="O9075" i="1"/>
  <c r="O9074" i="1"/>
  <c r="O9073" i="1"/>
  <c r="O9072" i="1"/>
  <c r="O9071" i="1"/>
  <c r="O9070" i="1"/>
  <c r="O9069" i="1"/>
  <c r="O9068" i="1"/>
  <c r="O9067" i="1"/>
  <c r="O9066" i="1"/>
  <c r="O9065" i="1"/>
  <c r="O9064" i="1"/>
  <c r="O9063" i="1"/>
  <c r="O9062" i="1"/>
  <c r="O9061" i="1"/>
  <c r="O9060" i="1"/>
  <c r="O9059" i="1"/>
  <c r="O9058" i="1"/>
  <c r="O9057" i="1"/>
  <c r="O9056" i="1"/>
  <c r="O9055" i="1"/>
  <c r="O9054" i="1"/>
  <c r="O9053" i="1"/>
  <c r="O9052" i="1"/>
  <c r="O9051" i="1"/>
  <c r="O9050" i="1"/>
  <c r="O9049" i="1"/>
  <c r="O9048" i="1"/>
  <c r="O9047" i="1"/>
  <c r="O9046" i="1"/>
  <c r="O9045" i="1"/>
  <c r="O9044" i="1"/>
  <c r="O9043" i="1"/>
  <c r="O9042" i="1"/>
  <c r="O9041" i="1"/>
  <c r="O9040" i="1"/>
  <c r="O9039" i="1"/>
  <c r="O9038" i="1"/>
  <c r="O9037" i="1"/>
  <c r="O9036" i="1"/>
  <c r="O9035" i="1"/>
  <c r="O9034" i="1"/>
  <c r="O9033" i="1"/>
  <c r="O9032" i="1"/>
  <c r="O9031" i="1"/>
  <c r="O9030" i="1"/>
  <c r="O9029" i="1"/>
  <c r="O9028" i="1"/>
  <c r="O9027" i="1"/>
  <c r="O9026" i="1"/>
  <c r="O9025" i="1"/>
  <c r="O9024" i="1"/>
  <c r="O9023" i="1"/>
  <c r="O9022" i="1"/>
  <c r="O9021" i="1"/>
  <c r="O9020" i="1"/>
  <c r="O9019" i="1"/>
  <c r="O9018" i="1"/>
  <c r="O9017" i="1"/>
  <c r="O9016" i="1"/>
  <c r="O9015" i="1"/>
  <c r="O9014" i="1"/>
  <c r="O9013" i="1"/>
  <c r="O9012" i="1"/>
  <c r="O9011" i="1"/>
  <c r="O9010" i="1"/>
  <c r="O9009" i="1"/>
  <c r="O9008" i="1"/>
  <c r="O9007" i="1"/>
  <c r="O9006" i="1"/>
  <c r="O9005" i="1"/>
  <c r="O9004" i="1"/>
  <c r="O9003" i="1"/>
  <c r="O9002" i="1"/>
  <c r="O9001" i="1"/>
  <c r="O9000" i="1"/>
  <c r="O8999" i="1"/>
  <c r="O8998" i="1"/>
  <c r="O8997" i="1"/>
  <c r="O8996" i="1"/>
  <c r="O8995" i="1"/>
  <c r="O8994" i="1"/>
  <c r="O8993" i="1"/>
  <c r="O8992" i="1"/>
  <c r="O8991" i="1"/>
  <c r="O8990" i="1"/>
  <c r="O8989" i="1"/>
  <c r="O8988" i="1"/>
  <c r="O8987" i="1"/>
  <c r="O8986" i="1"/>
  <c r="O8985" i="1"/>
  <c r="O8984" i="1"/>
  <c r="O8983" i="1"/>
  <c r="O8982" i="1"/>
  <c r="O8981" i="1"/>
  <c r="O8980" i="1"/>
  <c r="O8979" i="1"/>
  <c r="O8978" i="1"/>
  <c r="O8977" i="1"/>
  <c r="O8976" i="1"/>
  <c r="O8975" i="1"/>
  <c r="O8974" i="1"/>
  <c r="O8973" i="1"/>
  <c r="O8972" i="1"/>
  <c r="O8971" i="1"/>
  <c r="O8970" i="1"/>
  <c r="O8969" i="1"/>
  <c r="O8968" i="1"/>
  <c r="O8967" i="1"/>
  <c r="O8966" i="1"/>
  <c r="O8965" i="1"/>
  <c r="O8964" i="1"/>
  <c r="O8963" i="1"/>
  <c r="O8962" i="1"/>
  <c r="O8961" i="1"/>
  <c r="O8960" i="1"/>
  <c r="O8959" i="1"/>
  <c r="O8958" i="1"/>
  <c r="O8957" i="1"/>
  <c r="O8956" i="1"/>
  <c r="O8955" i="1"/>
  <c r="O8954" i="1"/>
  <c r="O8953" i="1"/>
  <c r="O8952" i="1"/>
  <c r="O8951" i="1"/>
  <c r="O8950" i="1"/>
  <c r="O8949" i="1"/>
  <c r="O8948" i="1"/>
  <c r="O8947" i="1"/>
  <c r="O8946" i="1"/>
  <c r="O8945" i="1"/>
  <c r="O8944" i="1"/>
  <c r="O8943" i="1"/>
  <c r="O8942" i="1"/>
  <c r="O8941" i="1"/>
  <c r="O8940" i="1"/>
  <c r="O8939" i="1"/>
  <c r="O8938" i="1"/>
  <c r="O8937" i="1"/>
  <c r="O8936" i="1"/>
  <c r="O8935" i="1"/>
  <c r="O8934" i="1"/>
  <c r="O8933" i="1"/>
  <c r="O8932" i="1"/>
  <c r="O8931" i="1"/>
  <c r="O8930" i="1"/>
  <c r="O8929" i="1"/>
  <c r="O8928" i="1"/>
  <c r="O8927" i="1"/>
  <c r="O8926" i="1"/>
  <c r="O8925" i="1"/>
  <c r="O8924" i="1"/>
  <c r="O8923" i="1"/>
  <c r="O8922" i="1"/>
  <c r="O8921" i="1"/>
  <c r="O8920" i="1"/>
  <c r="O8919" i="1"/>
  <c r="O8918" i="1"/>
  <c r="O8917" i="1"/>
  <c r="O8916" i="1"/>
  <c r="O8915" i="1"/>
  <c r="O8914" i="1"/>
  <c r="O8913" i="1"/>
  <c r="O8912" i="1"/>
  <c r="O8911" i="1"/>
  <c r="O8910" i="1"/>
  <c r="O8909" i="1"/>
  <c r="O8908" i="1"/>
  <c r="O8907" i="1"/>
  <c r="O8906" i="1"/>
  <c r="O8905" i="1"/>
  <c r="O8904" i="1"/>
  <c r="O8903" i="1"/>
  <c r="O8902" i="1"/>
  <c r="O8901" i="1"/>
  <c r="O8900" i="1"/>
  <c r="O8899" i="1"/>
  <c r="O8898" i="1"/>
  <c r="O8897" i="1"/>
  <c r="O8896" i="1"/>
  <c r="O8895" i="1"/>
  <c r="O8894" i="1"/>
  <c r="O8893" i="1"/>
  <c r="O8892" i="1"/>
  <c r="O8891" i="1"/>
  <c r="O8890" i="1"/>
  <c r="O8889" i="1"/>
  <c r="O8888" i="1"/>
  <c r="O8887" i="1"/>
  <c r="O8886" i="1"/>
  <c r="O8885" i="1"/>
  <c r="O8884" i="1"/>
  <c r="O8883" i="1"/>
  <c r="O8882" i="1"/>
  <c r="O8881" i="1"/>
  <c r="O8880" i="1"/>
  <c r="O8879" i="1"/>
  <c r="O8878" i="1"/>
  <c r="O8877" i="1"/>
  <c r="O8876" i="1"/>
  <c r="O8875" i="1"/>
  <c r="O8874" i="1"/>
  <c r="O8873" i="1"/>
  <c r="O8872" i="1"/>
  <c r="O8871" i="1"/>
  <c r="O8870" i="1"/>
  <c r="O8869" i="1"/>
  <c r="O8868" i="1"/>
  <c r="O8867" i="1"/>
  <c r="O8866" i="1"/>
  <c r="O8865" i="1"/>
  <c r="O8864" i="1"/>
  <c r="O8863" i="1"/>
  <c r="O8862" i="1"/>
  <c r="O8861" i="1"/>
  <c r="O8860" i="1"/>
  <c r="O8859" i="1"/>
  <c r="O8858" i="1"/>
  <c r="O8857" i="1"/>
  <c r="O8856" i="1"/>
  <c r="O8855" i="1"/>
  <c r="O8854" i="1"/>
  <c r="O8853" i="1"/>
  <c r="O8852" i="1"/>
  <c r="O8851" i="1"/>
  <c r="O8850" i="1"/>
  <c r="O8849" i="1"/>
  <c r="O8848" i="1"/>
  <c r="O8847" i="1"/>
  <c r="O8846" i="1"/>
  <c r="O8845" i="1"/>
  <c r="O8844" i="1"/>
  <c r="O8843" i="1"/>
  <c r="O8842" i="1"/>
  <c r="O8841" i="1"/>
  <c r="O8840" i="1"/>
  <c r="O8839" i="1"/>
  <c r="O8838" i="1"/>
  <c r="O8837" i="1"/>
  <c r="O8836" i="1"/>
  <c r="O8835" i="1"/>
  <c r="O8834" i="1"/>
  <c r="O8833" i="1"/>
  <c r="O8832" i="1"/>
  <c r="O8831" i="1"/>
  <c r="O8830" i="1"/>
  <c r="O8829" i="1"/>
  <c r="O8828" i="1"/>
  <c r="O8827" i="1"/>
  <c r="O8826" i="1"/>
  <c r="O8825" i="1"/>
  <c r="O8824" i="1"/>
  <c r="O8823" i="1"/>
  <c r="O8822" i="1"/>
  <c r="O8821" i="1"/>
  <c r="O8820" i="1"/>
  <c r="O8819" i="1"/>
  <c r="O8818" i="1"/>
  <c r="O8817" i="1"/>
  <c r="O8816" i="1"/>
  <c r="O8815" i="1"/>
  <c r="O8814" i="1"/>
  <c r="O8813" i="1"/>
  <c r="O8812" i="1"/>
  <c r="O8811" i="1"/>
  <c r="O8810" i="1"/>
  <c r="O8809" i="1"/>
  <c r="O8808" i="1"/>
  <c r="O8807" i="1"/>
  <c r="O8806" i="1"/>
  <c r="O8805" i="1"/>
  <c r="O8804" i="1"/>
  <c r="O8803" i="1"/>
  <c r="O8802" i="1"/>
  <c r="O8801" i="1"/>
  <c r="O8800" i="1"/>
  <c r="O8799" i="1"/>
  <c r="O8798" i="1"/>
  <c r="O8797" i="1"/>
  <c r="O8796" i="1"/>
  <c r="O8795" i="1"/>
  <c r="O8794" i="1"/>
  <c r="O8793" i="1"/>
  <c r="O8792" i="1"/>
  <c r="O8791" i="1"/>
  <c r="O8790" i="1"/>
  <c r="O8789" i="1"/>
  <c r="O8788" i="1"/>
  <c r="O8787" i="1"/>
  <c r="O8786" i="1"/>
  <c r="O8785" i="1"/>
  <c r="O8784" i="1"/>
  <c r="O8783" i="1"/>
  <c r="O8782" i="1"/>
  <c r="O8781" i="1"/>
  <c r="O8780" i="1"/>
  <c r="O8779" i="1"/>
  <c r="O8778" i="1"/>
  <c r="O8777" i="1"/>
  <c r="O8776" i="1"/>
  <c r="O8775" i="1"/>
  <c r="O8774" i="1"/>
  <c r="O8773" i="1"/>
  <c r="O8772" i="1"/>
  <c r="O8771" i="1"/>
  <c r="O8770" i="1"/>
  <c r="O8769" i="1"/>
  <c r="O8768" i="1"/>
  <c r="O8767" i="1"/>
  <c r="O8766" i="1"/>
  <c r="O8765" i="1"/>
  <c r="O8764" i="1"/>
  <c r="O8763" i="1"/>
  <c r="O8762" i="1"/>
  <c r="O8761" i="1"/>
  <c r="O8760" i="1"/>
  <c r="O8759" i="1"/>
  <c r="O8758" i="1"/>
  <c r="O8757" i="1"/>
  <c r="O8756" i="1"/>
  <c r="O8755" i="1"/>
  <c r="O8754" i="1"/>
  <c r="O8753" i="1"/>
  <c r="O8752" i="1"/>
  <c r="O8751" i="1"/>
  <c r="O8750" i="1"/>
  <c r="O8749" i="1"/>
  <c r="O8748" i="1"/>
  <c r="O8747" i="1"/>
  <c r="O8746" i="1"/>
  <c r="O8745" i="1"/>
  <c r="O8744" i="1"/>
  <c r="O8743" i="1"/>
  <c r="O8742" i="1"/>
  <c r="O8741" i="1"/>
  <c r="O8740" i="1"/>
  <c r="O8739" i="1"/>
  <c r="O8738" i="1"/>
  <c r="O8737" i="1"/>
  <c r="O8736" i="1"/>
  <c r="O8735" i="1"/>
  <c r="O8734" i="1"/>
  <c r="O8733" i="1"/>
  <c r="O8732" i="1"/>
  <c r="O8731" i="1"/>
  <c r="O8730" i="1"/>
  <c r="O8729" i="1"/>
  <c r="O8728" i="1"/>
  <c r="O8727" i="1"/>
  <c r="O8726" i="1"/>
  <c r="O8725" i="1"/>
  <c r="O8724" i="1"/>
  <c r="O8723" i="1"/>
  <c r="O8722" i="1"/>
  <c r="O8721" i="1"/>
  <c r="O8720" i="1"/>
  <c r="O8719" i="1"/>
  <c r="O8718" i="1"/>
  <c r="O8717" i="1"/>
  <c r="O8716" i="1"/>
  <c r="O8715" i="1"/>
  <c r="O8714" i="1"/>
  <c r="O8713" i="1"/>
  <c r="O8712" i="1"/>
  <c r="O8711" i="1"/>
  <c r="O8710" i="1"/>
  <c r="O8709" i="1"/>
  <c r="O8708" i="1"/>
  <c r="O8707" i="1"/>
  <c r="O8706" i="1"/>
  <c r="O8705" i="1"/>
  <c r="O8704" i="1"/>
  <c r="O8703" i="1"/>
  <c r="O8702" i="1"/>
  <c r="O8701" i="1"/>
  <c r="O8700" i="1"/>
  <c r="O8699" i="1"/>
  <c r="O8698" i="1"/>
  <c r="O8697" i="1"/>
  <c r="O8696" i="1"/>
  <c r="O8695" i="1"/>
  <c r="O8694" i="1"/>
  <c r="O8693" i="1"/>
  <c r="O8692" i="1"/>
  <c r="O8691" i="1"/>
  <c r="O8690" i="1"/>
  <c r="O8689" i="1"/>
  <c r="O8688" i="1"/>
  <c r="O8687" i="1"/>
  <c r="O8686" i="1"/>
  <c r="O8685" i="1"/>
  <c r="O8684" i="1"/>
  <c r="O8683" i="1"/>
  <c r="O8682" i="1"/>
  <c r="O8681" i="1"/>
  <c r="O8680" i="1"/>
  <c r="O8679" i="1"/>
  <c r="O8678" i="1"/>
  <c r="O8677" i="1"/>
  <c r="O8676" i="1"/>
  <c r="O8675" i="1"/>
  <c r="O8674" i="1"/>
  <c r="O8673" i="1"/>
  <c r="O8672" i="1"/>
  <c r="O8671" i="1"/>
  <c r="O8670" i="1"/>
  <c r="O8669" i="1"/>
  <c r="O8668" i="1"/>
  <c r="O8667" i="1"/>
  <c r="O8666" i="1"/>
  <c r="O8665" i="1"/>
  <c r="O8664" i="1"/>
  <c r="O8663" i="1"/>
  <c r="O8662" i="1"/>
  <c r="O8661" i="1"/>
  <c r="O8660" i="1"/>
  <c r="O8659" i="1"/>
  <c r="O8658" i="1"/>
  <c r="O8657" i="1"/>
  <c r="O8656" i="1"/>
  <c r="O8655" i="1"/>
  <c r="O8654" i="1"/>
  <c r="O8653" i="1"/>
  <c r="O8652" i="1"/>
  <c r="O8651" i="1"/>
  <c r="O8650" i="1"/>
  <c r="O8649" i="1"/>
  <c r="O8648" i="1"/>
  <c r="O8647" i="1"/>
  <c r="O8646" i="1"/>
  <c r="O8645" i="1"/>
  <c r="O8644" i="1"/>
  <c r="O8643" i="1"/>
  <c r="O8642" i="1"/>
  <c r="O8641" i="1"/>
  <c r="O8640" i="1"/>
  <c r="O8639" i="1"/>
  <c r="O8638" i="1"/>
  <c r="O8637" i="1"/>
  <c r="O8636" i="1"/>
  <c r="O8635" i="1"/>
  <c r="O8634" i="1"/>
  <c r="O8633" i="1"/>
  <c r="O8632" i="1"/>
  <c r="O8631" i="1"/>
  <c r="O8630" i="1"/>
  <c r="O8629" i="1"/>
  <c r="O8628" i="1"/>
  <c r="O8627" i="1"/>
  <c r="O8626" i="1"/>
  <c r="O8625" i="1"/>
  <c r="O8624" i="1"/>
  <c r="O8623" i="1"/>
  <c r="O8622" i="1"/>
  <c r="O8621" i="1"/>
  <c r="O8620" i="1"/>
  <c r="O8619" i="1"/>
  <c r="O8618" i="1"/>
  <c r="O8617" i="1"/>
  <c r="O8616" i="1"/>
  <c r="O8615" i="1"/>
  <c r="O8614" i="1"/>
  <c r="O8613" i="1"/>
  <c r="O8612" i="1"/>
  <c r="O8611" i="1"/>
  <c r="O8610" i="1"/>
  <c r="O8609" i="1"/>
  <c r="O8608" i="1"/>
  <c r="O8607" i="1"/>
  <c r="O8606" i="1"/>
  <c r="O8605" i="1"/>
  <c r="O8604" i="1"/>
  <c r="O8603" i="1"/>
  <c r="O8602" i="1"/>
  <c r="O8601" i="1"/>
  <c r="O8600" i="1"/>
  <c r="O8599" i="1"/>
  <c r="O8598" i="1"/>
  <c r="O8597" i="1"/>
  <c r="O8596" i="1"/>
  <c r="O8595" i="1"/>
  <c r="O8594" i="1"/>
  <c r="O8593" i="1"/>
  <c r="O8592" i="1"/>
  <c r="O8591" i="1"/>
  <c r="O8590" i="1"/>
  <c r="O8589" i="1"/>
  <c r="O8588" i="1"/>
  <c r="O8587" i="1"/>
  <c r="O8586" i="1"/>
  <c r="O8585" i="1"/>
  <c r="O8584" i="1"/>
  <c r="O8583" i="1"/>
  <c r="O8582" i="1"/>
  <c r="O8581" i="1"/>
  <c r="O8580" i="1"/>
  <c r="O8579" i="1"/>
  <c r="O8578" i="1"/>
  <c r="O8577" i="1"/>
  <c r="O8576" i="1"/>
  <c r="O8575" i="1"/>
  <c r="O8574" i="1"/>
  <c r="O8573" i="1"/>
  <c r="O8572" i="1"/>
  <c r="O8571" i="1"/>
  <c r="O8570" i="1"/>
  <c r="O8569" i="1"/>
  <c r="O8568" i="1"/>
  <c r="O8567" i="1"/>
  <c r="O8566" i="1"/>
  <c r="O8565" i="1"/>
  <c r="O8564" i="1"/>
  <c r="O8563" i="1"/>
  <c r="O8562" i="1"/>
  <c r="O8561" i="1"/>
  <c r="O8560" i="1"/>
  <c r="O8559" i="1"/>
  <c r="O8558" i="1"/>
  <c r="O8557" i="1"/>
  <c r="O8556" i="1"/>
  <c r="O8555" i="1"/>
  <c r="O8554" i="1"/>
  <c r="O8553" i="1"/>
  <c r="O8552" i="1"/>
  <c r="O8551" i="1"/>
  <c r="O8550" i="1"/>
  <c r="O8549" i="1"/>
  <c r="O8548" i="1"/>
  <c r="O8547" i="1"/>
  <c r="O8546" i="1"/>
  <c r="O8545" i="1"/>
  <c r="O8544" i="1"/>
  <c r="O8543" i="1"/>
  <c r="O8542" i="1"/>
  <c r="O8541" i="1"/>
  <c r="O8540" i="1"/>
  <c r="O8539" i="1"/>
  <c r="O8538" i="1"/>
  <c r="O8537" i="1"/>
  <c r="O8536" i="1"/>
  <c r="O8535" i="1"/>
  <c r="O8534" i="1"/>
  <c r="O8533" i="1"/>
  <c r="O8532" i="1"/>
  <c r="O8531" i="1"/>
  <c r="O8530" i="1"/>
  <c r="O8529" i="1"/>
  <c r="O8528" i="1"/>
  <c r="O8527" i="1"/>
  <c r="O8526" i="1"/>
  <c r="O8525" i="1"/>
  <c r="O8524" i="1"/>
  <c r="O8523" i="1"/>
  <c r="O8522" i="1"/>
  <c r="O8521" i="1"/>
  <c r="O8520" i="1"/>
  <c r="O8519" i="1"/>
  <c r="O8518" i="1"/>
  <c r="O8517" i="1"/>
  <c r="O8516" i="1"/>
  <c r="O8515" i="1"/>
  <c r="O8514" i="1"/>
  <c r="O8513" i="1"/>
  <c r="O8512" i="1"/>
  <c r="O8511" i="1"/>
  <c r="O8510" i="1"/>
  <c r="O8509" i="1"/>
  <c r="O8508" i="1"/>
  <c r="O8507" i="1"/>
  <c r="O8506" i="1"/>
  <c r="O8505" i="1"/>
  <c r="O8504" i="1"/>
  <c r="O8503" i="1"/>
  <c r="O8502" i="1"/>
  <c r="O8501" i="1"/>
  <c r="O8500" i="1"/>
  <c r="O8499" i="1"/>
  <c r="O8498" i="1"/>
  <c r="O8497" i="1"/>
  <c r="O8496" i="1"/>
  <c r="O8495" i="1"/>
  <c r="O8494" i="1"/>
  <c r="O8493" i="1"/>
  <c r="O8492" i="1"/>
  <c r="O8491" i="1"/>
  <c r="O8490" i="1"/>
  <c r="O8489" i="1"/>
  <c r="O8488" i="1"/>
  <c r="O8487" i="1"/>
  <c r="O8486" i="1"/>
  <c r="O8485" i="1"/>
  <c r="O8484" i="1"/>
  <c r="O8483" i="1"/>
  <c r="O8482" i="1"/>
  <c r="O8481" i="1"/>
  <c r="O8480" i="1"/>
  <c r="O8479" i="1"/>
  <c r="O8478" i="1"/>
  <c r="O8477" i="1"/>
  <c r="O8476" i="1"/>
  <c r="O8475" i="1"/>
  <c r="O8474" i="1"/>
  <c r="O8473" i="1"/>
  <c r="O8472" i="1"/>
  <c r="O8471" i="1"/>
  <c r="O8470" i="1"/>
  <c r="O8469" i="1"/>
  <c r="O8468" i="1"/>
  <c r="O8467" i="1"/>
  <c r="O8466" i="1"/>
  <c r="O8465" i="1"/>
  <c r="O8464" i="1"/>
  <c r="O8463" i="1"/>
  <c r="O8462" i="1"/>
  <c r="O8461" i="1"/>
  <c r="O8460" i="1"/>
  <c r="O8459" i="1"/>
  <c r="O8458" i="1"/>
  <c r="O8457" i="1"/>
  <c r="O8456" i="1"/>
  <c r="O8455" i="1"/>
  <c r="O8454" i="1"/>
  <c r="O8453" i="1"/>
  <c r="O8452" i="1"/>
  <c r="O8451" i="1"/>
  <c r="O8450" i="1"/>
  <c r="O8449" i="1"/>
  <c r="O8448" i="1"/>
  <c r="O8447" i="1"/>
  <c r="O8446" i="1"/>
  <c r="O8445" i="1"/>
  <c r="O8444" i="1"/>
  <c r="O8443" i="1"/>
  <c r="O8442" i="1"/>
  <c r="O8441" i="1"/>
  <c r="O8440" i="1"/>
  <c r="O8439" i="1"/>
  <c r="O8438" i="1"/>
  <c r="O8437" i="1"/>
  <c r="O8436" i="1"/>
  <c r="O8435" i="1"/>
  <c r="O8434" i="1"/>
  <c r="O8433" i="1"/>
  <c r="O8432" i="1"/>
  <c r="O8431" i="1"/>
  <c r="O8430" i="1"/>
  <c r="O8429" i="1"/>
  <c r="O8428" i="1"/>
  <c r="O8427" i="1"/>
  <c r="O8426" i="1"/>
  <c r="O8425" i="1"/>
  <c r="O8424" i="1"/>
  <c r="O8423" i="1"/>
  <c r="O8422" i="1"/>
  <c r="O8421" i="1"/>
  <c r="O8420" i="1"/>
  <c r="O8419" i="1"/>
  <c r="O8418" i="1"/>
  <c r="O8417" i="1"/>
  <c r="O8416" i="1"/>
  <c r="O8415" i="1"/>
  <c r="O8414" i="1"/>
  <c r="O8413" i="1"/>
  <c r="O8412" i="1"/>
  <c r="O8411" i="1"/>
  <c r="O8410" i="1"/>
  <c r="O8409" i="1"/>
  <c r="O8408" i="1"/>
  <c r="O8407" i="1"/>
  <c r="O8406" i="1"/>
  <c r="O8405" i="1"/>
  <c r="O8404" i="1"/>
  <c r="O8403" i="1"/>
  <c r="O8402" i="1"/>
  <c r="O8401" i="1"/>
  <c r="O8400" i="1"/>
  <c r="O8399" i="1"/>
  <c r="O8398" i="1"/>
  <c r="O8397" i="1"/>
  <c r="O8396" i="1"/>
  <c r="O8395" i="1"/>
  <c r="O8394" i="1"/>
  <c r="O8393" i="1"/>
  <c r="O8392" i="1"/>
  <c r="O8391" i="1"/>
  <c r="O8390" i="1"/>
  <c r="O8389" i="1"/>
  <c r="O8388" i="1"/>
  <c r="O8387" i="1"/>
  <c r="O8386" i="1"/>
  <c r="O8385" i="1"/>
  <c r="O8384" i="1"/>
  <c r="O8383" i="1"/>
  <c r="O8382" i="1"/>
  <c r="O8381" i="1"/>
  <c r="O8380" i="1"/>
  <c r="O8379" i="1"/>
  <c r="O8378" i="1"/>
  <c r="O8377" i="1"/>
  <c r="O8376" i="1"/>
  <c r="O8375" i="1"/>
  <c r="O8374" i="1"/>
  <c r="O8373" i="1"/>
  <c r="O8372" i="1"/>
  <c r="O8371" i="1"/>
  <c r="O8370" i="1"/>
  <c r="O8369" i="1"/>
  <c r="O8368" i="1"/>
  <c r="O8367" i="1"/>
  <c r="O8366" i="1"/>
  <c r="O8365" i="1"/>
  <c r="O8364" i="1"/>
  <c r="O8363" i="1"/>
  <c r="O8362" i="1"/>
  <c r="O8361" i="1"/>
  <c r="O8360" i="1"/>
  <c r="O8359" i="1"/>
  <c r="O8358" i="1"/>
  <c r="O8357" i="1"/>
  <c r="O8356" i="1"/>
  <c r="O8355" i="1"/>
  <c r="O8354" i="1"/>
  <c r="O8353" i="1"/>
  <c r="O8352" i="1"/>
  <c r="O8351" i="1"/>
  <c r="O8350" i="1"/>
  <c r="O8349" i="1"/>
  <c r="O8348" i="1"/>
  <c r="O8347" i="1"/>
  <c r="O8346" i="1"/>
  <c r="O8345" i="1"/>
  <c r="O8344" i="1"/>
  <c r="O8343" i="1"/>
  <c r="O8342" i="1"/>
  <c r="O8341" i="1"/>
  <c r="O8340" i="1"/>
  <c r="O8339" i="1"/>
  <c r="O8338" i="1"/>
  <c r="O8337" i="1"/>
  <c r="O8336" i="1"/>
  <c r="O8335" i="1"/>
  <c r="O8334" i="1"/>
  <c r="O8333" i="1"/>
  <c r="O8332" i="1"/>
  <c r="O8331" i="1"/>
  <c r="O8330" i="1"/>
  <c r="O8329" i="1"/>
  <c r="O8328" i="1"/>
  <c r="O8327" i="1"/>
  <c r="O8326" i="1"/>
  <c r="O8325" i="1"/>
  <c r="O8324" i="1"/>
  <c r="O8323" i="1"/>
  <c r="O8322" i="1"/>
  <c r="O8321" i="1"/>
  <c r="O8320" i="1"/>
  <c r="O8319" i="1"/>
  <c r="O8318" i="1"/>
  <c r="O8317" i="1"/>
  <c r="O8316" i="1"/>
  <c r="O8315" i="1"/>
  <c r="O8314" i="1"/>
  <c r="O8313" i="1"/>
  <c r="O8312" i="1"/>
  <c r="O8311" i="1"/>
  <c r="O8310" i="1"/>
  <c r="O8309" i="1"/>
  <c r="O8308" i="1"/>
  <c r="O8307" i="1"/>
  <c r="O8306" i="1"/>
  <c r="O8305" i="1"/>
  <c r="O8304" i="1"/>
  <c r="O8303" i="1"/>
  <c r="O8302" i="1"/>
  <c r="O8301" i="1"/>
  <c r="O8300" i="1"/>
  <c r="O8299" i="1"/>
  <c r="O8298" i="1"/>
  <c r="O8297" i="1"/>
  <c r="O8296" i="1"/>
  <c r="O8295" i="1"/>
  <c r="O8294" i="1"/>
  <c r="O8293" i="1"/>
  <c r="O8292" i="1"/>
  <c r="O8291" i="1"/>
  <c r="O8290" i="1"/>
  <c r="O8289" i="1"/>
  <c r="O8288" i="1"/>
  <c r="O8287" i="1"/>
  <c r="O8286" i="1"/>
  <c r="O8285" i="1"/>
  <c r="O8284" i="1"/>
  <c r="O8283" i="1"/>
  <c r="O8282" i="1"/>
  <c r="O8281" i="1"/>
  <c r="O8280" i="1"/>
  <c r="O8279" i="1"/>
  <c r="O8278" i="1"/>
  <c r="O8277" i="1"/>
  <c r="O8276" i="1"/>
  <c r="O8275" i="1"/>
  <c r="O8274" i="1"/>
  <c r="O8273" i="1"/>
  <c r="O8272" i="1"/>
  <c r="O8271" i="1"/>
  <c r="O8270" i="1"/>
  <c r="O8269" i="1"/>
  <c r="O8268" i="1"/>
  <c r="O8267" i="1"/>
  <c r="O8266" i="1"/>
  <c r="O8265" i="1"/>
  <c r="O8264" i="1"/>
  <c r="O8263" i="1"/>
  <c r="O8262" i="1"/>
  <c r="O8261" i="1"/>
  <c r="O8260" i="1"/>
  <c r="O8259" i="1"/>
  <c r="O8258" i="1"/>
  <c r="O8257" i="1"/>
  <c r="O8256" i="1"/>
  <c r="O8255" i="1"/>
  <c r="O8254" i="1"/>
  <c r="O8253" i="1"/>
  <c r="O8252" i="1"/>
  <c r="O8251" i="1"/>
  <c r="O8250" i="1"/>
  <c r="O8249" i="1"/>
  <c r="O8248" i="1"/>
  <c r="O8247" i="1"/>
  <c r="O8246" i="1"/>
  <c r="O8245" i="1"/>
  <c r="O8244" i="1"/>
  <c r="O8243" i="1"/>
  <c r="O8242" i="1"/>
  <c r="O8241" i="1"/>
  <c r="O8240" i="1"/>
  <c r="O8239" i="1"/>
  <c r="O8238" i="1"/>
  <c r="O8237" i="1"/>
  <c r="O8236" i="1"/>
  <c r="O8235" i="1"/>
  <c r="O8234" i="1"/>
  <c r="O8233" i="1"/>
  <c r="O8232" i="1"/>
  <c r="O8231" i="1"/>
  <c r="O8230" i="1"/>
  <c r="O8229" i="1"/>
  <c r="O8228" i="1"/>
  <c r="O8227" i="1"/>
  <c r="O8226" i="1"/>
  <c r="O8225" i="1"/>
  <c r="O8224" i="1"/>
  <c r="O8223" i="1"/>
  <c r="O8222" i="1"/>
  <c r="O8221" i="1"/>
  <c r="O8220" i="1"/>
  <c r="O8219" i="1"/>
  <c r="O8218" i="1"/>
  <c r="O8217" i="1"/>
  <c r="O8216" i="1"/>
  <c r="O8215" i="1"/>
  <c r="O8214" i="1"/>
  <c r="O8213" i="1"/>
  <c r="O8212" i="1"/>
  <c r="O8211" i="1"/>
  <c r="O8210" i="1"/>
  <c r="O8209" i="1"/>
  <c r="O8208" i="1"/>
  <c r="O8207" i="1"/>
  <c r="O8206" i="1"/>
  <c r="O8205" i="1"/>
  <c r="O8204" i="1"/>
  <c r="O8203" i="1"/>
  <c r="O8202" i="1"/>
  <c r="O8201" i="1"/>
  <c r="O8200" i="1"/>
  <c r="O8199" i="1"/>
  <c r="O8198" i="1"/>
  <c r="O8197" i="1"/>
  <c r="O8196" i="1"/>
  <c r="O8195" i="1"/>
  <c r="O8194" i="1"/>
  <c r="O8193" i="1"/>
  <c r="O8192" i="1"/>
  <c r="O8191" i="1"/>
  <c r="O8190" i="1"/>
  <c r="O8189" i="1"/>
  <c r="O8188" i="1"/>
  <c r="O8187" i="1"/>
  <c r="O8186" i="1"/>
  <c r="O8185" i="1"/>
  <c r="O8184" i="1"/>
  <c r="O8183" i="1"/>
  <c r="O8182" i="1"/>
  <c r="O8181" i="1"/>
  <c r="O8180" i="1"/>
  <c r="O8179" i="1"/>
  <c r="O8178" i="1"/>
  <c r="O8177" i="1"/>
  <c r="O8176" i="1"/>
  <c r="O8175" i="1"/>
  <c r="O8174" i="1"/>
  <c r="O8173" i="1"/>
  <c r="O8172" i="1"/>
  <c r="O8171" i="1"/>
  <c r="O8170" i="1"/>
  <c r="O8169" i="1"/>
  <c r="O8168" i="1"/>
  <c r="O8167" i="1"/>
  <c r="O8166" i="1"/>
  <c r="O8165" i="1"/>
  <c r="O8164" i="1"/>
  <c r="O8163" i="1"/>
  <c r="O8162" i="1"/>
  <c r="O8161" i="1"/>
  <c r="O8160" i="1"/>
  <c r="O8159" i="1"/>
  <c r="O8158" i="1"/>
  <c r="O8157" i="1"/>
  <c r="O8156" i="1"/>
  <c r="O8155" i="1"/>
  <c r="O8154" i="1"/>
  <c r="O8153" i="1"/>
  <c r="O8152" i="1"/>
  <c r="O8151" i="1"/>
  <c r="O8150" i="1"/>
  <c r="O8149" i="1"/>
  <c r="O8148" i="1"/>
  <c r="O8147" i="1"/>
  <c r="O8146" i="1"/>
  <c r="O8145" i="1"/>
  <c r="O8144" i="1"/>
  <c r="O8143" i="1"/>
  <c r="O8142" i="1"/>
  <c r="O8141" i="1"/>
  <c r="O8140" i="1"/>
  <c r="O8139" i="1"/>
  <c r="O8138" i="1"/>
  <c r="O8137" i="1"/>
  <c r="O8136" i="1"/>
  <c r="O8135" i="1"/>
  <c r="O8134" i="1"/>
  <c r="O8133" i="1"/>
  <c r="O8132" i="1"/>
  <c r="O8131" i="1"/>
  <c r="O8130" i="1"/>
  <c r="O8129" i="1"/>
  <c r="O8128" i="1"/>
  <c r="O8127" i="1"/>
  <c r="O8126" i="1"/>
  <c r="O8125" i="1"/>
  <c r="O8124" i="1"/>
  <c r="O8123" i="1"/>
  <c r="O8122" i="1"/>
  <c r="O8121" i="1"/>
  <c r="O8120" i="1"/>
  <c r="O8119" i="1"/>
  <c r="O8118" i="1"/>
  <c r="O8117" i="1"/>
  <c r="O8116" i="1"/>
  <c r="O8115" i="1"/>
  <c r="O8114" i="1"/>
  <c r="O8113" i="1"/>
  <c r="O8112" i="1"/>
  <c r="O8111" i="1"/>
  <c r="O8110" i="1"/>
  <c r="O8109" i="1"/>
  <c r="O8108" i="1"/>
  <c r="O8107" i="1"/>
  <c r="O8106" i="1"/>
  <c r="O8105" i="1"/>
  <c r="O8104" i="1"/>
  <c r="O8103" i="1"/>
  <c r="O8102" i="1"/>
  <c r="O8101" i="1"/>
  <c r="O8100" i="1"/>
  <c r="O8099" i="1"/>
  <c r="O8098" i="1"/>
  <c r="O8097" i="1"/>
  <c r="O8096" i="1"/>
  <c r="O8095" i="1"/>
  <c r="O8094" i="1"/>
  <c r="O8093" i="1"/>
  <c r="O8092" i="1"/>
  <c r="O8091" i="1"/>
  <c r="O8090" i="1"/>
  <c r="O8089" i="1"/>
  <c r="O8088" i="1"/>
  <c r="O8087" i="1"/>
  <c r="O8086" i="1"/>
  <c r="O8085" i="1"/>
  <c r="O8084" i="1"/>
  <c r="O8083" i="1"/>
  <c r="O8082" i="1"/>
  <c r="O8081" i="1"/>
  <c r="O8080" i="1"/>
  <c r="O8079" i="1"/>
  <c r="O8078" i="1"/>
  <c r="O8077" i="1"/>
  <c r="O8076" i="1"/>
  <c r="O8075" i="1"/>
  <c r="O8074" i="1"/>
  <c r="O8073" i="1"/>
  <c r="O8072" i="1"/>
  <c r="O8071" i="1"/>
  <c r="O8070" i="1"/>
  <c r="O8069" i="1"/>
  <c r="O8068" i="1"/>
  <c r="O8067" i="1"/>
  <c r="O8066" i="1"/>
  <c r="O8065" i="1"/>
  <c r="O8064" i="1"/>
  <c r="O8063" i="1"/>
  <c r="O8062" i="1"/>
  <c r="O8061" i="1"/>
  <c r="O8060" i="1"/>
  <c r="O8059" i="1"/>
  <c r="O8058" i="1"/>
  <c r="O8057" i="1"/>
  <c r="O8056" i="1"/>
  <c r="O8055" i="1"/>
  <c r="O8054" i="1"/>
  <c r="O8053" i="1"/>
  <c r="O8052" i="1"/>
  <c r="O8051" i="1"/>
  <c r="O8050" i="1"/>
  <c r="O8049" i="1"/>
  <c r="O8048" i="1"/>
  <c r="O8047" i="1"/>
  <c r="O8046" i="1"/>
  <c r="O8045" i="1"/>
  <c r="O8044" i="1"/>
  <c r="O8043" i="1"/>
  <c r="O8042" i="1"/>
  <c r="O8041" i="1"/>
  <c r="O8040" i="1"/>
  <c r="O8039" i="1"/>
  <c r="O8038" i="1"/>
  <c r="O8037" i="1"/>
  <c r="O8036" i="1"/>
  <c r="O8035" i="1"/>
  <c r="O8034" i="1"/>
  <c r="O8033" i="1"/>
  <c r="O8032" i="1"/>
  <c r="O8031" i="1"/>
  <c r="O8030" i="1"/>
  <c r="O8029" i="1"/>
  <c r="O8028" i="1"/>
  <c r="O8027" i="1"/>
  <c r="O8026" i="1"/>
  <c r="O8025" i="1"/>
  <c r="O8024" i="1"/>
  <c r="O8023" i="1"/>
  <c r="O8022" i="1"/>
  <c r="O8021" i="1"/>
  <c r="O8020" i="1"/>
  <c r="O8019" i="1"/>
  <c r="O8018" i="1"/>
  <c r="O8017" i="1"/>
  <c r="O8016" i="1"/>
  <c r="O8015" i="1"/>
  <c r="O8014" i="1"/>
  <c r="O8013" i="1"/>
  <c r="O8012" i="1"/>
  <c r="O8011" i="1"/>
  <c r="O8010" i="1"/>
  <c r="O8009" i="1"/>
  <c r="O8008" i="1"/>
  <c r="O8007" i="1"/>
  <c r="O8006" i="1"/>
  <c r="O8005" i="1"/>
  <c r="O8004" i="1"/>
  <c r="O8003" i="1"/>
  <c r="O8002" i="1"/>
  <c r="O8001" i="1"/>
  <c r="O8000" i="1"/>
  <c r="O7999" i="1"/>
  <c r="O7998" i="1"/>
  <c r="O7997" i="1"/>
  <c r="O7996" i="1"/>
  <c r="O7995" i="1"/>
  <c r="O7994" i="1"/>
  <c r="O7993" i="1"/>
  <c r="O7992" i="1"/>
  <c r="O7991" i="1"/>
  <c r="O7990" i="1"/>
  <c r="O7989" i="1"/>
  <c r="O7988" i="1"/>
  <c r="O7987" i="1"/>
  <c r="O7986" i="1"/>
  <c r="O7985" i="1"/>
  <c r="O7984" i="1"/>
  <c r="O7983" i="1"/>
  <c r="O7982" i="1"/>
  <c r="O7981" i="1"/>
  <c r="O7980" i="1"/>
  <c r="O7979" i="1"/>
  <c r="O7978" i="1"/>
  <c r="O7977" i="1"/>
  <c r="O7976" i="1"/>
  <c r="O7975" i="1"/>
  <c r="O7974" i="1"/>
  <c r="O7973" i="1"/>
  <c r="O7972" i="1"/>
  <c r="O7971" i="1"/>
  <c r="O7970" i="1"/>
  <c r="O7969" i="1"/>
  <c r="O7968" i="1"/>
  <c r="O7967" i="1"/>
  <c r="O7966" i="1"/>
  <c r="O7965" i="1"/>
  <c r="O7964" i="1"/>
  <c r="O7963" i="1"/>
  <c r="O7962" i="1"/>
  <c r="O7961" i="1"/>
  <c r="O7960" i="1"/>
  <c r="O7959" i="1"/>
  <c r="O7958" i="1"/>
  <c r="O7957" i="1"/>
  <c r="O7956" i="1"/>
  <c r="O7955" i="1"/>
  <c r="O7954" i="1"/>
  <c r="O7953" i="1"/>
  <c r="O7952" i="1"/>
  <c r="O7951" i="1"/>
  <c r="O7950" i="1"/>
  <c r="O7949" i="1"/>
  <c r="O7948" i="1"/>
  <c r="O7947" i="1"/>
  <c r="O7946" i="1"/>
  <c r="O7945" i="1"/>
  <c r="O7944" i="1"/>
  <c r="O7943" i="1"/>
  <c r="O7942" i="1"/>
  <c r="O7941" i="1"/>
  <c r="O7940" i="1"/>
  <c r="O7939" i="1"/>
  <c r="O7938" i="1"/>
  <c r="O7937" i="1"/>
  <c r="O7936" i="1"/>
  <c r="O7935" i="1"/>
  <c r="O7934" i="1"/>
  <c r="O7933" i="1"/>
  <c r="O7932" i="1"/>
  <c r="O7931" i="1"/>
  <c r="O7930" i="1"/>
  <c r="O7929" i="1"/>
  <c r="O7928" i="1"/>
  <c r="O7927" i="1"/>
  <c r="O7926" i="1"/>
  <c r="O7925" i="1"/>
  <c r="O7924" i="1"/>
  <c r="O7923" i="1"/>
  <c r="O7922" i="1"/>
  <c r="O7921" i="1"/>
  <c r="O7920" i="1"/>
  <c r="O7919" i="1"/>
  <c r="O7918" i="1"/>
  <c r="O7917" i="1"/>
  <c r="O7916" i="1"/>
  <c r="O7915" i="1"/>
  <c r="O7914" i="1"/>
  <c r="O7913" i="1"/>
  <c r="O7912" i="1"/>
  <c r="O7911" i="1"/>
  <c r="O7910" i="1"/>
  <c r="O7909" i="1"/>
  <c r="O7908" i="1"/>
  <c r="O7907" i="1"/>
  <c r="O7906" i="1"/>
  <c r="O7905" i="1"/>
  <c r="O7904" i="1"/>
  <c r="O7903" i="1"/>
  <c r="O7902" i="1"/>
  <c r="O7901" i="1"/>
  <c r="O7900" i="1"/>
  <c r="O7899" i="1"/>
  <c r="O7898" i="1"/>
  <c r="O7897" i="1"/>
  <c r="O7896" i="1"/>
  <c r="O7895" i="1"/>
  <c r="O7894" i="1"/>
  <c r="O7893" i="1"/>
  <c r="O7892" i="1"/>
  <c r="O7891" i="1"/>
  <c r="O7890" i="1"/>
  <c r="O7889" i="1"/>
  <c r="O7888" i="1"/>
  <c r="O7887" i="1"/>
  <c r="O7886" i="1"/>
  <c r="O7885" i="1"/>
  <c r="O7884" i="1"/>
  <c r="O7883" i="1"/>
  <c r="O7882" i="1"/>
  <c r="O7881" i="1"/>
  <c r="O7880" i="1"/>
  <c r="O7879" i="1"/>
  <c r="O7878" i="1"/>
  <c r="O7877" i="1"/>
  <c r="O7876" i="1"/>
  <c r="O7875" i="1"/>
  <c r="O7874" i="1"/>
  <c r="O7873" i="1"/>
  <c r="O7872" i="1"/>
  <c r="O7871" i="1"/>
  <c r="O7870" i="1"/>
  <c r="O7869" i="1"/>
  <c r="O7868" i="1"/>
  <c r="O7867" i="1"/>
  <c r="O7866" i="1"/>
  <c r="O7865" i="1"/>
  <c r="O7864" i="1"/>
  <c r="O7863" i="1"/>
  <c r="O7862" i="1"/>
  <c r="O7861" i="1"/>
  <c r="O7860" i="1"/>
  <c r="O7859" i="1"/>
  <c r="O7858" i="1"/>
  <c r="O7857" i="1"/>
  <c r="O7856" i="1"/>
  <c r="O7855" i="1"/>
  <c r="O7854" i="1"/>
  <c r="O7853" i="1"/>
  <c r="O7852" i="1"/>
  <c r="O7851" i="1"/>
  <c r="O7850" i="1"/>
  <c r="O7849" i="1"/>
  <c r="O7848" i="1"/>
  <c r="O7847" i="1"/>
  <c r="O7846" i="1"/>
  <c r="O7845" i="1"/>
  <c r="O7844" i="1"/>
  <c r="O7843" i="1"/>
  <c r="O7842" i="1"/>
  <c r="O7841" i="1"/>
  <c r="O7840" i="1"/>
  <c r="O7839" i="1"/>
  <c r="O7838" i="1"/>
  <c r="O7837" i="1"/>
  <c r="O7836" i="1"/>
  <c r="O7835" i="1"/>
  <c r="O7834" i="1"/>
  <c r="O7833" i="1"/>
  <c r="O7832" i="1"/>
  <c r="O7831" i="1"/>
  <c r="O7830" i="1"/>
  <c r="O7829" i="1"/>
  <c r="O7828" i="1"/>
  <c r="O7827" i="1"/>
  <c r="O7826" i="1"/>
  <c r="O7825" i="1"/>
  <c r="O7824" i="1"/>
  <c r="O7823" i="1"/>
  <c r="O7822" i="1"/>
  <c r="O7821" i="1"/>
  <c r="O7820" i="1"/>
  <c r="O7819" i="1"/>
  <c r="O7818" i="1"/>
  <c r="O7817" i="1"/>
  <c r="O7816" i="1"/>
  <c r="O7815" i="1"/>
  <c r="O7814" i="1"/>
  <c r="O7813" i="1"/>
  <c r="O7812" i="1"/>
  <c r="O7811" i="1"/>
  <c r="O7810" i="1"/>
  <c r="O7809" i="1"/>
  <c r="O7808" i="1"/>
  <c r="O7807" i="1"/>
  <c r="O7806" i="1"/>
  <c r="O7805" i="1"/>
  <c r="O7804" i="1"/>
  <c r="O7803" i="1"/>
  <c r="O7802" i="1"/>
  <c r="O7801" i="1"/>
  <c r="O7800" i="1"/>
  <c r="O7799" i="1"/>
  <c r="O7798" i="1"/>
  <c r="O7797" i="1"/>
  <c r="O7796" i="1"/>
  <c r="O7795" i="1"/>
  <c r="O7794" i="1"/>
  <c r="O7793" i="1"/>
  <c r="O7792" i="1"/>
  <c r="O7791" i="1"/>
  <c r="O7790" i="1"/>
  <c r="O7789" i="1"/>
  <c r="O7788" i="1"/>
  <c r="O7787" i="1"/>
  <c r="O7786" i="1"/>
  <c r="O7785" i="1"/>
  <c r="O7784" i="1"/>
  <c r="O7783" i="1"/>
  <c r="O7782" i="1"/>
  <c r="O7781" i="1"/>
  <c r="O7780" i="1"/>
  <c r="O7779" i="1"/>
  <c r="O7778" i="1"/>
  <c r="O7777" i="1"/>
  <c r="O7776" i="1"/>
  <c r="O7775" i="1"/>
  <c r="O7774" i="1"/>
  <c r="O7773" i="1"/>
  <c r="O7772" i="1"/>
  <c r="O7771" i="1"/>
  <c r="O7770" i="1"/>
  <c r="O7769" i="1"/>
  <c r="O7768" i="1"/>
  <c r="O7767" i="1"/>
  <c r="O7766" i="1"/>
  <c r="O7765" i="1"/>
  <c r="O7764" i="1"/>
  <c r="O7763" i="1"/>
  <c r="O7762" i="1"/>
  <c r="O7761" i="1"/>
  <c r="O7760" i="1"/>
  <c r="O7759" i="1"/>
  <c r="O7758" i="1"/>
  <c r="O7757" i="1"/>
  <c r="O7756" i="1"/>
  <c r="O7755" i="1"/>
  <c r="O7754" i="1"/>
  <c r="O7753" i="1"/>
  <c r="O7752" i="1"/>
  <c r="O7751" i="1"/>
  <c r="O7750" i="1"/>
  <c r="O7749" i="1"/>
  <c r="O7748" i="1"/>
  <c r="O7747" i="1"/>
  <c r="O7746" i="1"/>
  <c r="O7745" i="1"/>
  <c r="O7744" i="1"/>
  <c r="O7743" i="1"/>
  <c r="O7742" i="1"/>
  <c r="O7741" i="1"/>
  <c r="O7740" i="1"/>
  <c r="O7739" i="1"/>
  <c r="O7738" i="1"/>
  <c r="O7737" i="1"/>
  <c r="O7736" i="1"/>
  <c r="O7735" i="1"/>
  <c r="O7734" i="1"/>
  <c r="O7733" i="1"/>
  <c r="O7732" i="1"/>
  <c r="O7731" i="1"/>
  <c r="O7730" i="1"/>
  <c r="O7729" i="1"/>
  <c r="O7728" i="1"/>
  <c r="O7727" i="1"/>
  <c r="O7726" i="1"/>
  <c r="O7725" i="1"/>
  <c r="O7724" i="1"/>
  <c r="O7723" i="1"/>
  <c r="O7722" i="1"/>
  <c r="O7721" i="1"/>
  <c r="O7720" i="1"/>
  <c r="O7719" i="1"/>
  <c r="O7718" i="1"/>
  <c r="O7717" i="1"/>
  <c r="O7716" i="1"/>
  <c r="O7715" i="1"/>
  <c r="O7714" i="1"/>
  <c r="O7713" i="1"/>
  <c r="O7712" i="1"/>
  <c r="O7711" i="1"/>
  <c r="O7710" i="1"/>
  <c r="O7709" i="1"/>
  <c r="O7708" i="1"/>
  <c r="O7707" i="1"/>
  <c r="O7706" i="1"/>
  <c r="O7705" i="1"/>
  <c r="O7704" i="1"/>
  <c r="O7703" i="1"/>
  <c r="O7702" i="1"/>
  <c r="O7701" i="1"/>
  <c r="O7700" i="1"/>
  <c r="O7699" i="1"/>
  <c r="O7698" i="1"/>
  <c r="O7697" i="1"/>
  <c r="O7696" i="1"/>
  <c r="O7695" i="1"/>
  <c r="O7694" i="1"/>
  <c r="O7693" i="1"/>
  <c r="O7692" i="1"/>
  <c r="O7691" i="1"/>
  <c r="O7690" i="1"/>
  <c r="O7689" i="1"/>
  <c r="O7688" i="1"/>
  <c r="O7687" i="1"/>
  <c r="O7686" i="1"/>
  <c r="O7685" i="1"/>
  <c r="O7684" i="1"/>
  <c r="O7683" i="1"/>
  <c r="O7682" i="1"/>
  <c r="O7681" i="1"/>
  <c r="O7680" i="1"/>
  <c r="O7679" i="1"/>
  <c r="O7678" i="1"/>
  <c r="O7677" i="1"/>
  <c r="O7676" i="1"/>
  <c r="O7675" i="1"/>
  <c r="O7674" i="1"/>
  <c r="O7673" i="1"/>
  <c r="O7672" i="1"/>
  <c r="O7671" i="1"/>
  <c r="O7670" i="1"/>
  <c r="O7669" i="1"/>
  <c r="O7668" i="1"/>
  <c r="O7667" i="1"/>
  <c r="O7666" i="1"/>
  <c r="O7665" i="1"/>
  <c r="O7664" i="1"/>
  <c r="O7663" i="1"/>
  <c r="O7662" i="1"/>
  <c r="O7661" i="1"/>
  <c r="O7660" i="1"/>
  <c r="O7659" i="1"/>
  <c r="O7658" i="1"/>
  <c r="O7657" i="1"/>
  <c r="O7656" i="1"/>
  <c r="O7655" i="1"/>
  <c r="O7654" i="1"/>
  <c r="O7653" i="1"/>
  <c r="O7652" i="1"/>
  <c r="O7651" i="1"/>
  <c r="O7650" i="1"/>
  <c r="O7649" i="1"/>
  <c r="O7648" i="1"/>
  <c r="O7647" i="1"/>
  <c r="O7646" i="1"/>
  <c r="O7645" i="1"/>
  <c r="O7644" i="1"/>
  <c r="O7643" i="1"/>
  <c r="O7642" i="1"/>
  <c r="O7641" i="1"/>
  <c r="O7640" i="1"/>
  <c r="O7639" i="1"/>
  <c r="O7638" i="1"/>
  <c r="O7637" i="1"/>
  <c r="O7636" i="1"/>
  <c r="O7635" i="1"/>
  <c r="O7634" i="1"/>
  <c r="O7633" i="1"/>
  <c r="O7632" i="1"/>
  <c r="O7631" i="1"/>
  <c r="O7630" i="1"/>
  <c r="O7629" i="1"/>
  <c r="O7628" i="1"/>
  <c r="O7627" i="1"/>
  <c r="O7626" i="1"/>
  <c r="O7625" i="1"/>
  <c r="O7624" i="1"/>
  <c r="O7623" i="1"/>
  <c r="O7622" i="1"/>
  <c r="O7621" i="1"/>
  <c r="O7620" i="1"/>
  <c r="O7619" i="1"/>
  <c r="O7618" i="1"/>
  <c r="O7617" i="1"/>
  <c r="O7616" i="1"/>
  <c r="O7615" i="1"/>
  <c r="O7614" i="1"/>
  <c r="O7613" i="1"/>
  <c r="O7612" i="1"/>
  <c r="O7611" i="1"/>
  <c r="O7610" i="1"/>
  <c r="O7609" i="1"/>
  <c r="O7608" i="1"/>
  <c r="O7607" i="1"/>
  <c r="O7606" i="1"/>
  <c r="O7605" i="1"/>
  <c r="O7604" i="1"/>
  <c r="O7603" i="1"/>
  <c r="O7602" i="1"/>
  <c r="O7601" i="1"/>
  <c r="O7600" i="1"/>
  <c r="O7599" i="1"/>
  <c r="O7598" i="1"/>
  <c r="O7597" i="1"/>
  <c r="O7596" i="1"/>
  <c r="O7595" i="1"/>
  <c r="O7594" i="1"/>
  <c r="O7593" i="1"/>
  <c r="O7592" i="1"/>
  <c r="O7591" i="1"/>
  <c r="O7590" i="1"/>
  <c r="O7589" i="1"/>
  <c r="O7588" i="1"/>
  <c r="O7587" i="1"/>
  <c r="O7586" i="1"/>
  <c r="O7585" i="1"/>
  <c r="O7584" i="1"/>
  <c r="O7583" i="1"/>
  <c r="O7582" i="1"/>
  <c r="O7581" i="1"/>
  <c r="O7580" i="1"/>
  <c r="O7579" i="1"/>
  <c r="O7578" i="1"/>
  <c r="O7577" i="1"/>
  <c r="O7576" i="1"/>
  <c r="O7575" i="1"/>
  <c r="O7574" i="1"/>
  <c r="O7573" i="1"/>
  <c r="O7572" i="1"/>
  <c r="O7571" i="1"/>
  <c r="O7570" i="1"/>
  <c r="O7569" i="1"/>
  <c r="O7568" i="1"/>
  <c r="O7567" i="1"/>
  <c r="O7566" i="1"/>
  <c r="O7565" i="1"/>
  <c r="O7564" i="1"/>
  <c r="O7563" i="1"/>
  <c r="O7562" i="1"/>
  <c r="O7561" i="1"/>
  <c r="O7560" i="1"/>
  <c r="O7559" i="1"/>
  <c r="O7558" i="1"/>
  <c r="O7557" i="1"/>
  <c r="O7556" i="1"/>
  <c r="O7555" i="1"/>
  <c r="O7554" i="1"/>
  <c r="O7553" i="1"/>
  <c r="O7552" i="1"/>
  <c r="O7551" i="1"/>
  <c r="O7550" i="1"/>
  <c r="O7549" i="1"/>
  <c r="O7548" i="1"/>
  <c r="O7547" i="1"/>
  <c r="O7546" i="1"/>
  <c r="O7545" i="1"/>
  <c r="O7544" i="1"/>
  <c r="O7543" i="1"/>
  <c r="O7542" i="1"/>
  <c r="O7541" i="1"/>
  <c r="O7540" i="1"/>
  <c r="O7539" i="1"/>
  <c r="O7538" i="1"/>
  <c r="O7537" i="1"/>
  <c r="O7536" i="1"/>
  <c r="O7535" i="1"/>
  <c r="O7534" i="1"/>
  <c r="O7533" i="1"/>
  <c r="O7532" i="1"/>
  <c r="O7531" i="1"/>
  <c r="O7530" i="1"/>
  <c r="O7529" i="1"/>
  <c r="O7528" i="1"/>
  <c r="O7527" i="1"/>
  <c r="O7526" i="1"/>
  <c r="O7525" i="1"/>
  <c r="O7524" i="1"/>
  <c r="O7523" i="1"/>
  <c r="O7522" i="1"/>
  <c r="O7521" i="1"/>
  <c r="O7520" i="1"/>
  <c r="O7519" i="1"/>
  <c r="O7518" i="1"/>
  <c r="O7517" i="1"/>
  <c r="O7516" i="1"/>
  <c r="O7515" i="1"/>
  <c r="O7514" i="1"/>
  <c r="O7513" i="1"/>
  <c r="O7512" i="1"/>
  <c r="O7511" i="1"/>
  <c r="O7510" i="1"/>
  <c r="O7509" i="1"/>
  <c r="O7508" i="1"/>
  <c r="O7507" i="1"/>
  <c r="O7506" i="1"/>
  <c r="O7505" i="1"/>
  <c r="O7504" i="1"/>
  <c r="O7503" i="1"/>
  <c r="O7502" i="1"/>
  <c r="O7501" i="1"/>
  <c r="O7500" i="1"/>
  <c r="O7499" i="1"/>
  <c r="O7498" i="1"/>
  <c r="O7497" i="1"/>
  <c r="O7496" i="1"/>
  <c r="O7495" i="1"/>
  <c r="O7494" i="1"/>
  <c r="O7493" i="1"/>
  <c r="O7492" i="1"/>
  <c r="O7491" i="1"/>
  <c r="O7490" i="1"/>
  <c r="O7489" i="1"/>
  <c r="O7488" i="1"/>
  <c r="O7487" i="1"/>
  <c r="O7486" i="1"/>
  <c r="O7485" i="1"/>
  <c r="O7484" i="1"/>
  <c r="O7483" i="1"/>
  <c r="O7482" i="1"/>
  <c r="O7481" i="1"/>
  <c r="O7480" i="1"/>
  <c r="O7479" i="1"/>
  <c r="O7478" i="1"/>
  <c r="O7477" i="1"/>
  <c r="O7476" i="1"/>
  <c r="O7475" i="1"/>
  <c r="O7474" i="1"/>
  <c r="O7473" i="1"/>
  <c r="O7472" i="1"/>
  <c r="O7471" i="1"/>
  <c r="O7470" i="1"/>
  <c r="O7469" i="1"/>
  <c r="O7468" i="1"/>
  <c r="O7467" i="1"/>
  <c r="O7466" i="1"/>
  <c r="O7465" i="1"/>
  <c r="O7464" i="1"/>
  <c r="O7463" i="1"/>
  <c r="O7462" i="1"/>
  <c r="O7461" i="1"/>
  <c r="O7460" i="1"/>
  <c r="O7459" i="1"/>
  <c r="O7458" i="1"/>
  <c r="O7457" i="1"/>
  <c r="O7456" i="1"/>
  <c r="O7455" i="1"/>
  <c r="O7454" i="1"/>
  <c r="O7453" i="1"/>
  <c r="O7452" i="1"/>
  <c r="O7451" i="1"/>
  <c r="O7450" i="1"/>
  <c r="O7449" i="1"/>
  <c r="O7448" i="1"/>
  <c r="O7447" i="1"/>
  <c r="O7446" i="1"/>
  <c r="O7445" i="1"/>
  <c r="O7444" i="1"/>
  <c r="O7443" i="1"/>
  <c r="O7442" i="1"/>
  <c r="O7441" i="1"/>
  <c r="O7440" i="1"/>
  <c r="O7439" i="1"/>
  <c r="O7438" i="1"/>
  <c r="O7437" i="1"/>
  <c r="O7436" i="1"/>
  <c r="O7435" i="1"/>
  <c r="O7434" i="1"/>
  <c r="O7433" i="1"/>
  <c r="O7432" i="1"/>
  <c r="O7431" i="1"/>
  <c r="O7430" i="1"/>
  <c r="O7429" i="1"/>
  <c r="O7428" i="1"/>
  <c r="O7427" i="1"/>
  <c r="O7426" i="1"/>
  <c r="O7425" i="1"/>
  <c r="O7424" i="1"/>
  <c r="O7423" i="1"/>
  <c r="O7422" i="1"/>
  <c r="O7421" i="1"/>
  <c r="O7420" i="1"/>
  <c r="O7419" i="1"/>
  <c r="O7418" i="1"/>
  <c r="O7417" i="1"/>
  <c r="O7416" i="1"/>
  <c r="O7415" i="1"/>
  <c r="O7414" i="1"/>
  <c r="O7413" i="1"/>
  <c r="O7412" i="1"/>
  <c r="O7411" i="1"/>
  <c r="O7410" i="1"/>
  <c r="O7409" i="1"/>
  <c r="O7408" i="1"/>
  <c r="O7407" i="1"/>
  <c r="O7406" i="1"/>
  <c r="O7405" i="1"/>
  <c r="O7404" i="1"/>
  <c r="O7403" i="1"/>
  <c r="O7402" i="1"/>
  <c r="O7401" i="1"/>
  <c r="O7400" i="1"/>
  <c r="O7399" i="1"/>
  <c r="O7398" i="1"/>
  <c r="O7397" i="1"/>
  <c r="O7396" i="1"/>
  <c r="O7395" i="1"/>
  <c r="O7394" i="1"/>
  <c r="O7393" i="1"/>
  <c r="O7392" i="1"/>
  <c r="O7391" i="1"/>
  <c r="O7390" i="1"/>
  <c r="O7389" i="1"/>
  <c r="O7388" i="1"/>
  <c r="O7387" i="1"/>
  <c r="O7386" i="1"/>
  <c r="O7385" i="1"/>
  <c r="O7384" i="1"/>
  <c r="O7383" i="1"/>
  <c r="O7382" i="1"/>
  <c r="O7381" i="1"/>
  <c r="O7380" i="1"/>
  <c r="O7379" i="1"/>
  <c r="O7378" i="1"/>
  <c r="O7377" i="1"/>
  <c r="O7376" i="1"/>
  <c r="O7375" i="1"/>
  <c r="O7374" i="1"/>
  <c r="O7373" i="1"/>
  <c r="O7372" i="1"/>
  <c r="O7371" i="1"/>
  <c r="O7370" i="1"/>
  <c r="O7369" i="1"/>
  <c r="O7368" i="1"/>
  <c r="O7367" i="1"/>
  <c r="O7366" i="1"/>
  <c r="O7365" i="1"/>
  <c r="O7364" i="1"/>
  <c r="O7363" i="1"/>
  <c r="O7362" i="1"/>
  <c r="O7361" i="1"/>
  <c r="O7360" i="1"/>
  <c r="O7359" i="1"/>
  <c r="O7358" i="1"/>
  <c r="O7357" i="1"/>
  <c r="O7356" i="1"/>
  <c r="O7355" i="1"/>
  <c r="O7354" i="1"/>
  <c r="O7353" i="1"/>
  <c r="O7352" i="1"/>
  <c r="O7351" i="1"/>
  <c r="O7350" i="1"/>
  <c r="O7349" i="1"/>
  <c r="O7348" i="1"/>
  <c r="O7347" i="1"/>
  <c r="O7346" i="1"/>
  <c r="O7345" i="1"/>
  <c r="O7344" i="1"/>
  <c r="O7343" i="1"/>
  <c r="O7342" i="1"/>
  <c r="O7341" i="1"/>
  <c r="O7340" i="1"/>
  <c r="O7339" i="1"/>
  <c r="O7338" i="1"/>
  <c r="O7337" i="1"/>
  <c r="O7336" i="1"/>
  <c r="O7335" i="1"/>
  <c r="O7334" i="1"/>
  <c r="O7333" i="1"/>
  <c r="O7332" i="1"/>
  <c r="O7331" i="1"/>
  <c r="O7330" i="1"/>
  <c r="O7329" i="1"/>
  <c r="O7328" i="1"/>
  <c r="O7327" i="1"/>
  <c r="O7326" i="1"/>
  <c r="O7325" i="1"/>
  <c r="O7324" i="1"/>
  <c r="O7323" i="1"/>
  <c r="O7322" i="1"/>
  <c r="O7321" i="1"/>
  <c r="O7320" i="1"/>
  <c r="O7319" i="1"/>
  <c r="O7318" i="1"/>
  <c r="O7317" i="1"/>
  <c r="O7316" i="1"/>
  <c r="O7315" i="1"/>
  <c r="O7314" i="1"/>
  <c r="O7313" i="1"/>
  <c r="O7312" i="1"/>
  <c r="O7311" i="1"/>
  <c r="O7310" i="1"/>
  <c r="O7309" i="1"/>
  <c r="O7308" i="1"/>
  <c r="O7307" i="1"/>
  <c r="O7306" i="1"/>
  <c r="O7305" i="1"/>
  <c r="O7304" i="1"/>
  <c r="O7303" i="1"/>
  <c r="O7302" i="1"/>
  <c r="O7301" i="1"/>
  <c r="O7300" i="1"/>
  <c r="O7299" i="1"/>
  <c r="O7298" i="1"/>
  <c r="O7297" i="1"/>
  <c r="O7296" i="1"/>
  <c r="O7295" i="1"/>
  <c r="O7294" i="1"/>
  <c r="O7293" i="1"/>
  <c r="O7292" i="1"/>
  <c r="O7291" i="1"/>
  <c r="O7290" i="1"/>
  <c r="O7289" i="1"/>
  <c r="O7288" i="1"/>
  <c r="O7287" i="1"/>
  <c r="O7286" i="1"/>
  <c r="O7285" i="1"/>
  <c r="O7284" i="1"/>
  <c r="O7283" i="1"/>
  <c r="O7282" i="1"/>
  <c r="O7281" i="1"/>
  <c r="O7280" i="1"/>
  <c r="O7279" i="1"/>
  <c r="O7278" i="1"/>
  <c r="O7277" i="1"/>
  <c r="O7276" i="1"/>
  <c r="O7275" i="1"/>
  <c r="O7274" i="1"/>
  <c r="O7273" i="1"/>
  <c r="O7272" i="1"/>
  <c r="O7271" i="1"/>
  <c r="O7270" i="1"/>
  <c r="O7269" i="1"/>
  <c r="O7268" i="1"/>
  <c r="O7267" i="1"/>
  <c r="O7266" i="1"/>
  <c r="O7265" i="1"/>
  <c r="O7264" i="1"/>
  <c r="O7263" i="1"/>
  <c r="O7262" i="1"/>
  <c r="O7261" i="1"/>
  <c r="O7260" i="1"/>
  <c r="O7259" i="1"/>
  <c r="O7258" i="1"/>
  <c r="O7257" i="1"/>
  <c r="O7256" i="1"/>
  <c r="O7255" i="1"/>
  <c r="O7254" i="1"/>
  <c r="O7253" i="1"/>
  <c r="O7252" i="1"/>
  <c r="O7251" i="1"/>
  <c r="O7250" i="1"/>
  <c r="O7249" i="1"/>
  <c r="O7248" i="1"/>
  <c r="O7247" i="1"/>
  <c r="O7246" i="1"/>
  <c r="O7245" i="1"/>
  <c r="O7244" i="1"/>
  <c r="O7243" i="1"/>
  <c r="O7242" i="1"/>
  <c r="O7241" i="1"/>
  <c r="O7240" i="1"/>
  <c r="O7239" i="1"/>
  <c r="O7238" i="1"/>
  <c r="O7237" i="1"/>
  <c r="O7236" i="1"/>
  <c r="O7235" i="1"/>
  <c r="O7234" i="1"/>
  <c r="O7233" i="1"/>
  <c r="O7232" i="1"/>
  <c r="O7231" i="1"/>
  <c r="O7230" i="1"/>
  <c r="O7229" i="1"/>
  <c r="O7228" i="1"/>
  <c r="O7227" i="1"/>
  <c r="O7226" i="1"/>
  <c r="O7225" i="1"/>
  <c r="O7224" i="1"/>
  <c r="O7223" i="1"/>
  <c r="O7222" i="1"/>
  <c r="O7221" i="1"/>
  <c r="O7220" i="1"/>
  <c r="O7219" i="1"/>
  <c r="O7218" i="1"/>
  <c r="O7217" i="1"/>
  <c r="O7216" i="1"/>
  <c r="O7215" i="1"/>
  <c r="O7214" i="1"/>
  <c r="O7213" i="1"/>
  <c r="O7212" i="1"/>
  <c r="O7211" i="1"/>
  <c r="O7210" i="1"/>
  <c r="O7209" i="1"/>
  <c r="O7208" i="1"/>
  <c r="O7207" i="1"/>
  <c r="O7206" i="1"/>
  <c r="O7205" i="1"/>
  <c r="O7204" i="1"/>
  <c r="O7203" i="1"/>
  <c r="O7202" i="1"/>
  <c r="O7201" i="1"/>
  <c r="O7200" i="1"/>
  <c r="O7199" i="1"/>
  <c r="O7198" i="1"/>
  <c r="O7197" i="1"/>
  <c r="O7196" i="1"/>
  <c r="O7195" i="1"/>
  <c r="O7194" i="1"/>
  <c r="O7193" i="1"/>
  <c r="O7192" i="1"/>
  <c r="O7191" i="1"/>
  <c r="O7190" i="1"/>
  <c r="O7189" i="1"/>
  <c r="O7188" i="1"/>
  <c r="O7187" i="1"/>
  <c r="O7186" i="1"/>
  <c r="O7185" i="1"/>
  <c r="O7184" i="1"/>
  <c r="O7183" i="1"/>
  <c r="O7182" i="1"/>
  <c r="O7181" i="1"/>
  <c r="O7180" i="1"/>
  <c r="O7179" i="1"/>
  <c r="O7178" i="1"/>
  <c r="O7177" i="1"/>
  <c r="O7176" i="1"/>
  <c r="O7175" i="1"/>
  <c r="O7174" i="1"/>
  <c r="O7173" i="1"/>
  <c r="O7172" i="1"/>
  <c r="O7171" i="1"/>
  <c r="O7170" i="1"/>
  <c r="O7169" i="1"/>
  <c r="O7168" i="1"/>
  <c r="O7167" i="1"/>
  <c r="O7166" i="1"/>
  <c r="O7165" i="1"/>
  <c r="O7164" i="1"/>
  <c r="O7163" i="1"/>
  <c r="O7162" i="1"/>
  <c r="O7161" i="1"/>
  <c r="O7160" i="1"/>
  <c r="O7159" i="1"/>
  <c r="O7158" i="1"/>
  <c r="O7157" i="1"/>
  <c r="O7156" i="1"/>
  <c r="O7155" i="1"/>
  <c r="O7154" i="1"/>
  <c r="O7153" i="1"/>
  <c r="O7152" i="1"/>
  <c r="O7151" i="1"/>
  <c r="O7150" i="1"/>
  <c r="O7149" i="1"/>
  <c r="O7148" i="1"/>
  <c r="O7147" i="1"/>
  <c r="O7146" i="1"/>
  <c r="O7145" i="1"/>
  <c r="O7144" i="1"/>
  <c r="O7143" i="1"/>
  <c r="O7142" i="1"/>
  <c r="O7141" i="1"/>
  <c r="O7140" i="1"/>
  <c r="O7139" i="1"/>
  <c r="O7138" i="1"/>
  <c r="O7137" i="1"/>
  <c r="O7136" i="1"/>
  <c r="O7135" i="1"/>
  <c r="O7134" i="1"/>
  <c r="O7133" i="1"/>
  <c r="O7132" i="1"/>
  <c r="O7131" i="1"/>
  <c r="O7130" i="1"/>
  <c r="O7129" i="1"/>
  <c r="O7128" i="1"/>
  <c r="O7127" i="1"/>
  <c r="O7126" i="1"/>
  <c r="O7125" i="1"/>
  <c r="O7124" i="1"/>
  <c r="O7123" i="1"/>
  <c r="O7122" i="1"/>
  <c r="O7121" i="1"/>
  <c r="O7120" i="1"/>
  <c r="O7119" i="1"/>
  <c r="O7118" i="1"/>
  <c r="O7117" i="1"/>
  <c r="O7116" i="1"/>
  <c r="O7115" i="1"/>
  <c r="O7114" i="1"/>
  <c r="O7113" i="1"/>
  <c r="O7112" i="1"/>
  <c r="O7111" i="1"/>
  <c r="O7110" i="1"/>
  <c r="O7109" i="1"/>
  <c r="O7108" i="1"/>
  <c r="O7107" i="1"/>
  <c r="O7106" i="1"/>
  <c r="O7105" i="1"/>
  <c r="O7104" i="1"/>
  <c r="O7103" i="1"/>
  <c r="O7102" i="1"/>
  <c r="O7101" i="1"/>
  <c r="O7100" i="1"/>
  <c r="O7099" i="1"/>
  <c r="O7098" i="1"/>
  <c r="O7097" i="1"/>
  <c r="O7096" i="1"/>
  <c r="O7095" i="1"/>
  <c r="O7094" i="1"/>
  <c r="O7093" i="1"/>
  <c r="O7092" i="1"/>
  <c r="O7091" i="1"/>
  <c r="O7090" i="1"/>
  <c r="O7089" i="1"/>
  <c r="O7088" i="1"/>
  <c r="O7087" i="1"/>
  <c r="O7086" i="1"/>
  <c r="O7085" i="1"/>
  <c r="O7084" i="1"/>
  <c r="O7083" i="1"/>
  <c r="O7082" i="1"/>
  <c r="O7081" i="1"/>
  <c r="O7080" i="1"/>
  <c r="O7079" i="1"/>
  <c r="O7078" i="1"/>
  <c r="O7077" i="1"/>
  <c r="O7076" i="1"/>
  <c r="O7075" i="1"/>
  <c r="O7074" i="1"/>
  <c r="O7073" i="1"/>
  <c r="O7072" i="1"/>
  <c r="O7071" i="1"/>
  <c r="O7070" i="1"/>
  <c r="O7069" i="1"/>
  <c r="O7068" i="1"/>
  <c r="O7067" i="1"/>
  <c r="O7066" i="1"/>
  <c r="O7065" i="1"/>
  <c r="O7064" i="1"/>
  <c r="O7063" i="1"/>
  <c r="O7062" i="1"/>
  <c r="O7061" i="1"/>
  <c r="O7060" i="1"/>
  <c r="O7059" i="1"/>
  <c r="O7058" i="1"/>
  <c r="O7057" i="1"/>
  <c r="O7056" i="1"/>
  <c r="O7055" i="1"/>
  <c r="O7054" i="1"/>
  <c r="O7053" i="1"/>
  <c r="O7052" i="1"/>
  <c r="O7051" i="1"/>
  <c r="O7050" i="1"/>
  <c r="O7049" i="1"/>
  <c r="O7048" i="1"/>
  <c r="O7047" i="1"/>
  <c r="O7046" i="1"/>
  <c r="O7045" i="1"/>
  <c r="O7044" i="1"/>
  <c r="O7043" i="1"/>
  <c r="O7042" i="1"/>
  <c r="O7041" i="1"/>
  <c r="O7040" i="1"/>
  <c r="O7039" i="1"/>
  <c r="O7038" i="1"/>
  <c r="O7037" i="1"/>
  <c r="O7036" i="1"/>
  <c r="O7035" i="1"/>
  <c r="O7034" i="1"/>
  <c r="O7033" i="1"/>
  <c r="O7032" i="1"/>
  <c r="O7031" i="1"/>
  <c r="O7030" i="1"/>
  <c r="O7029" i="1"/>
  <c r="O7028" i="1"/>
  <c r="O7027" i="1"/>
  <c r="O7026" i="1"/>
  <c r="O7025" i="1"/>
  <c r="O7024" i="1"/>
  <c r="O7023" i="1"/>
  <c r="O7022" i="1"/>
  <c r="O7021" i="1"/>
  <c r="O7020" i="1"/>
  <c r="O7019" i="1"/>
  <c r="O7018" i="1"/>
  <c r="O7017" i="1"/>
  <c r="O7016" i="1"/>
  <c r="O7015" i="1"/>
  <c r="O7014" i="1"/>
  <c r="O7013" i="1"/>
  <c r="O7012" i="1"/>
  <c r="O7011" i="1"/>
  <c r="O7010" i="1"/>
  <c r="O7009" i="1"/>
  <c r="O7008" i="1"/>
  <c r="O7007" i="1"/>
  <c r="O7006" i="1"/>
  <c r="O7005" i="1"/>
  <c r="O7004" i="1"/>
  <c r="O7003" i="1"/>
  <c r="O7002" i="1"/>
  <c r="O7001" i="1"/>
  <c r="O7000" i="1"/>
  <c r="O6999" i="1"/>
  <c r="O6998" i="1"/>
  <c r="O6997" i="1"/>
  <c r="O6996" i="1"/>
  <c r="O6995" i="1"/>
  <c r="O6994" i="1"/>
  <c r="O6993" i="1"/>
  <c r="O6992" i="1"/>
  <c r="O6991" i="1"/>
  <c r="O6990" i="1"/>
  <c r="O6989" i="1"/>
  <c r="O6988" i="1"/>
  <c r="O6987" i="1"/>
  <c r="O6986" i="1"/>
  <c r="O6985" i="1"/>
  <c r="O6984" i="1"/>
  <c r="O6983" i="1"/>
  <c r="O6982" i="1"/>
  <c r="O6981" i="1"/>
  <c r="O6980" i="1"/>
  <c r="O6979" i="1"/>
  <c r="O6978" i="1"/>
  <c r="O6977" i="1"/>
  <c r="O6976" i="1"/>
  <c r="O6975" i="1"/>
  <c r="O6974" i="1"/>
  <c r="O6973" i="1"/>
  <c r="O6972" i="1"/>
  <c r="O6971" i="1"/>
  <c r="O6970" i="1"/>
  <c r="O6969" i="1"/>
  <c r="O6968" i="1"/>
  <c r="O6967" i="1"/>
  <c r="O6966" i="1"/>
  <c r="O6965" i="1"/>
  <c r="O6964" i="1"/>
  <c r="O6963" i="1"/>
  <c r="O6962" i="1"/>
  <c r="O6961" i="1"/>
  <c r="O6960" i="1"/>
  <c r="O6959" i="1"/>
  <c r="O6958" i="1"/>
  <c r="O6957" i="1"/>
  <c r="O6956" i="1"/>
  <c r="O6955" i="1"/>
  <c r="O6954" i="1"/>
  <c r="O6953" i="1"/>
  <c r="O6952" i="1"/>
  <c r="O6951" i="1"/>
  <c r="O6950" i="1"/>
  <c r="O6949" i="1"/>
  <c r="O6948" i="1"/>
  <c r="O6947" i="1"/>
  <c r="O6946" i="1"/>
  <c r="O6945" i="1"/>
  <c r="O6944" i="1"/>
  <c r="O6943" i="1"/>
  <c r="O6942" i="1"/>
  <c r="O6941" i="1"/>
  <c r="O6940" i="1"/>
  <c r="O6939" i="1"/>
  <c r="O6938" i="1"/>
  <c r="O6937" i="1"/>
  <c r="O6936" i="1"/>
  <c r="O6935" i="1"/>
  <c r="O6934" i="1"/>
  <c r="O6933" i="1"/>
  <c r="O6932" i="1"/>
  <c r="O6931" i="1"/>
  <c r="O6930" i="1"/>
  <c r="O6929" i="1"/>
  <c r="O6928" i="1"/>
  <c r="O6927" i="1"/>
  <c r="O6926" i="1"/>
  <c r="O6925" i="1"/>
  <c r="O6924" i="1"/>
  <c r="O6923" i="1"/>
  <c r="O6922" i="1"/>
  <c r="O6921" i="1"/>
  <c r="O6920" i="1"/>
  <c r="O6919" i="1"/>
  <c r="O6918" i="1"/>
  <c r="O6917" i="1"/>
  <c r="O6916" i="1"/>
  <c r="O6915" i="1"/>
  <c r="O6914" i="1"/>
  <c r="O6913" i="1"/>
  <c r="O6912" i="1"/>
  <c r="O6911" i="1"/>
  <c r="O6910" i="1"/>
  <c r="O6909" i="1"/>
  <c r="O6908" i="1"/>
  <c r="O6907" i="1"/>
  <c r="O6906" i="1"/>
  <c r="O6905" i="1"/>
  <c r="O6904" i="1"/>
  <c r="O6903" i="1"/>
  <c r="O6902" i="1"/>
  <c r="O6901" i="1"/>
  <c r="O6900" i="1"/>
  <c r="O6899" i="1"/>
  <c r="O6898" i="1"/>
  <c r="O6897" i="1"/>
  <c r="O6896" i="1"/>
  <c r="O6895" i="1"/>
  <c r="O6894" i="1"/>
  <c r="O6893" i="1"/>
  <c r="O6892" i="1"/>
  <c r="O6891" i="1"/>
  <c r="O6890" i="1"/>
  <c r="O6889" i="1"/>
  <c r="O6888" i="1"/>
  <c r="O6887" i="1"/>
  <c r="O6886" i="1"/>
  <c r="O6885" i="1"/>
  <c r="O6884" i="1"/>
  <c r="O6883" i="1"/>
  <c r="O6882" i="1"/>
  <c r="O6881" i="1"/>
  <c r="O6880" i="1"/>
  <c r="O6879" i="1"/>
  <c r="O6878" i="1"/>
  <c r="O6877" i="1"/>
  <c r="O6876" i="1"/>
  <c r="O6875" i="1"/>
  <c r="O6874" i="1"/>
  <c r="O6873" i="1"/>
  <c r="O6872" i="1"/>
  <c r="O6871" i="1"/>
  <c r="O6870" i="1"/>
  <c r="O6869" i="1"/>
  <c r="O6868" i="1"/>
  <c r="O6867" i="1"/>
  <c r="O6866" i="1"/>
  <c r="O6865" i="1"/>
  <c r="O6864" i="1"/>
  <c r="O6863" i="1"/>
  <c r="O6862" i="1"/>
  <c r="O6861" i="1"/>
  <c r="O6860" i="1"/>
  <c r="O6859" i="1"/>
  <c r="O6858" i="1"/>
  <c r="O6857" i="1"/>
  <c r="O6856" i="1"/>
  <c r="O6855" i="1"/>
  <c r="O6854" i="1"/>
  <c r="O6853" i="1"/>
  <c r="O6852" i="1"/>
  <c r="O6851" i="1"/>
  <c r="O6850" i="1"/>
  <c r="O6849" i="1"/>
  <c r="O6848" i="1"/>
  <c r="O6847" i="1"/>
  <c r="O6846" i="1"/>
  <c r="O6845" i="1"/>
  <c r="O6844" i="1"/>
  <c r="O6843" i="1"/>
  <c r="O6842" i="1"/>
  <c r="O6841" i="1"/>
  <c r="O6840" i="1"/>
  <c r="O6839" i="1"/>
  <c r="O6838" i="1"/>
  <c r="O6837" i="1"/>
  <c r="O6836" i="1"/>
  <c r="O6835" i="1"/>
  <c r="O6834" i="1"/>
  <c r="O6833" i="1"/>
  <c r="O6832" i="1"/>
  <c r="O6831" i="1"/>
  <c r="O6830" i="1"/>
  <c r="O6829" i="1"/>
  <c r="O6828" i="1"/>
  <c r="O6827" i="1"/>
  <c r="O6826" i="1"/>
  <c r="O6825" i="1"/>
  <c r="O6824" i="1"/>
  <c r="O6823" i="1"/>
  <c r="O6822" i="1"/>
  <c r="O6821" i="1"/>
  <c r="O6820" i="1"/>
  <c r="O6819" i="1"/>
  <c r="O6818" i="1"/>
  <c r="O6817" i="1"/>
  <c r="O6816" i="1"/>
  <c r="O6815" i="1"/>
  <c r="O6814" i="1"/>
  <c r="O6813" i="1"/>
  <c r="O6812" i="1"/>
  <c r="O6811" i="1"/>
  <c r="O6810" i="1"/>
  <c r="O6809" i="1"/>
  <c r="O6808" i="1"/>
  <c r="O6807" i="1"/>
  <c r="O6806" i="1"/>
  <c r="O6805" i="1"/>
  <c r="O6804" i="1"/>
  <c r="O6803" i="1"/>
  <c r="O6802" i="1"/>
  <c r="O6801" i="1"/>
  <c r="O6800" i="1"/>
  <c r="O6799" i="1"/>
  <c r="O6798" i="1"/>
  <c r="O6797" i="1"/>
  <c r="O6796" i="1"/>
  <c r="O6795" i="1"/>
  <c r="O6794" i="1"/>
  <c r="O6793" i="1"/>
  <c r="O6792" i="1"/>
  <c r="O6791" i="1"/>
  <c r="O6790" i="1"/>
  <c r="O6789" i="1"/>
  <c r="O6788" i="1"/>
  <c r="O6787" i="1"/>
  <c r="O6786" i="1"/>
  <c r="O6785" i="1"/>
  <c r="O6784" i="1"/>
  <c r="O6783" i="1"/>
  <c r="O6782" i="1"/>
  <c r="O6781" i="1"/>
  <c r="O6780" i="1"/>
  <c r="O6779" i="1"/>
  <c r="O6778" i="1"/>
  <c r="O6777" i="1"/>
  <c r="O6776" i="1"/>
  <c r="O6775" i="1"/>
  <c r="O6774" i="1"/>
  <c r="O6773" i="1"/>
  <c r="O6772" i="1"/>
  <c r="O6771" i="1"/>
  <c r="O6770" i="1"/>
  <c r="O6769" i="1"/>
  <c r="O6768" i="1"/>
  <c r="O6767" i="1"/>
  <c r="O6766" i="1"/>
  <c r="O6765" i="1"/>
  <c r="O6764" i="1"/>
  <c r="O6763" i="1"/>
  <c r="O6762" i="1"/>
  <c r="O6761" i="1"/>
  <c r="O6760" i="1"/>
  <c r="O6759" i="1"/>
  <c r="O6758" i="1"/>
  <c r="O6757" i="1"/>
  <c r="O6756" i="1"/>
  <c r="O6755" i="1"/>
  <c r="O6754" i="1"/>
  <c r="O6753" i="1"/>
  <c r="O6752" i="1"/>
  <c r="O6751" i="1"/>
  <c r="O6750" i="1"/>
  <c r="O6749" i="1"/>
  <c r="O6748" i="1"/>
  <c r="O6747" i="1"/>
  <c r="O6746" i="1"/>
  <c r="O6745" i="1"/>
  <c r="O6744" i="1"/>
  <c r="O6743" i="1"/>
  <c r="O6742" i="1"/>
  <c r="O6741" i="1"/>
  <c r="O6740" i="1"/>
  <c r="O6739" i="1"/>
  <c r="O6738" i="1"/>
  <c r="O6737" i="1"/>
  <c r="O6736" i="1"/>
  <c r="O6735" i="1"/>
  <c r="O6734" i="1"/>
  <c r="O6733" i="1"/>
  <c r="O6732" i="1"/>
  <c r="O6731" i="1"/>
  <c r="O6730" i="1"/>
  <c r="O6729" i="1"/>
  <c r="O6728" i="1"/>
  <c r="O6727" i="1"/>
  <c r="O6726" i="1"/>
  <c r="O6725" i="1"/>
  <c r="O6724" i="1"/>
  <c r="O6723" i="1"/>
  <c r="O6722" i="1"/>
  <c r="O6721" i="1"/>
  <c r="O6720" i="1"/>
  <c r="O6719" i="1"/>
  <c r="O6718" i="1"/>
  <c r="O6717" i="1"/>
  <c r="O6716" i="1"/>
  <c r="O6715" i="1"/>
  <c r="O6714" i="1"/>
  <c r="O6713" i="1"/>
  <c r="O6712" i="1"/>
  <c r="O6711" i="1"/>
  <c r="O6710" i="1"/>
  <c r="O6709" i="1"/>
  <c r="O6708" i="1"/>
  <c r="O6707" i="1"/>
  <c r="O6706" i="1"/>
  <c r="O6705" i="1"/>
  <c r="O6704" i="1"/>
  <c r="O6703" i="1"/>
  <c r="O6702" i="1"/>
  <c r="O6701" i="1"/>
  <c r="O6700" i="1"/>
  <c r="O6699" i="1"/>
  <c r="O6698" i="1"/>
  <c r="O6697" i="1"/>
  <c r="O6696" i="1"/>
  <c r="O6695" i="1"/>
  <c r="O6694" i="1"/>
  <c r="O6693" i="1"/>
  <c r="O6692" i="1"/>
  <c r="O6691" i="1"/>
  <c r="O6690" i="1"/>
  <c r="O6689" i="1"/>
  <c r="O6688" i="1"/>
  <c r="O6687" i="1"/>
  <c r="O6686" i="1"/>
  <c r="O6685" i="1"/>
  <c r="O6684" i="1"/>
  <c r="O6683" i="1"/>
  <c r="O6682" i="1"/>
  <c r="O6681" i="1"/>
  <c r="O6680" i="1"/>
  <c r="O6679" i="1"/>
  <c r="O6678" i="1"/>
  <c r="O6677" i="1"/>
  <c r="O6676" i="1"/>
  <c r="O6675" i="1"/>
  <c r="O6674" i="1"/>
  <c r="O6673" i="1"/>
  <c r="O6672" i="1"/>
  <c r="O6671" i="1"/>
  <c r="O6670" i="1"/>
  <c r="O6669" i="1"/>
  <c r="O6668" i="1"/>
  <c r="O6667" i="1"/>
  <c r="O6666" i="1"/>
  <c r="O6665" i="1"/>
  <c r="O6664" i="1"/>
  <c r="O6663" i="1"/>
  <c r="O6662" i="1"/>
  <c r="O6661" i="1"/>
  <c r="O6660" i="1"/>
  <c r="O6659" i="1"/>
  <c r="O6658" i="1"/>
  <c r="O6657" i="1"/>
  <c r="O6656" i="1"/>
  <c r="O6655" i="1"/>
  <c r="O6654" i="1"/>
  <c r="O6653" i="1"/>
  <c r="O6652" i="1"/>
  <c r="O6651" i="1"/>
  <c r="O6650" i="1"/>
  <c r="O6649" i="1"/>
  <c r="O6648" i="1"/>
  <c r="O6647" i="1"/>
  <c r="O6646" i="1"/>
  <c r="O6645" i="1"/>
  <c r="O6644" i="1"/>
  <c r="O6643" i="1"/>
  <c r="O6642" i="1"/>
  <c r="O6641" i="1"/>
  <c r="O6640" i="1"/>
  <c r="O6639" i="1"/>
  <c r="O6638" i="1"/>
  <c r="O6637" i="1"/>
  <c r="O6636" i="1"/>
  <c r="O6635" i="1"/>
  <c r="O6634" i="1"/>
  <c r="O6633" i="1"/>
  <c r="O6632" i="1"/>
  <c r="O6631" i="1"/>
  <c r="O6630" i="1"/>
  <c r="O6629" i="1"/>
  <c r="O6628" i="1"/>
  <c r="O6627" i="1"/>
  <c r="O6626" i="1"/>
  <c r="O6625" i="1"/>
  <c r="O6624" i="1"/>
  <c r="O6623" i="1"/>
  <c r="O6622" i="1"/>
  <c r="O6621" i="1"/>
  <c r="O6620" i="1"/>
  <c r="O6619" i="1"/>
  <c r="O6618" i="1"/>
  <c r="O6617" i="1"/>
  <c r="O6616" i="1"/>
  <c r="O6615" i="1"/>
  <c r="O6614" i="1"/>
  <c r="O6613" i="1"/>
  <c r="O6612" i="1"/>
  <c r="O6611" i="1"/>
  <c r="O6610" i="1"/>
  <c r="O6609" i="1"/>
  <c r="O6608" i="1"/>
  <c r="O6607" i="1"/>
  <c r="O6606" i="1"/>
  <c r="O6605" i="1"/>
  <c r="O6604" i="1"/>
  <c r="O6603" i="1"/>
  <c r="O6602" i="1"/>
  <c r="O6601" i="1"/>
  <c r="O6600" i="1"/>
  <c r="O6599" i="1"/>
  <c r="O6598" i="1"/>
  <c r="O6597" i="1"/>
  <c r="O6596" i="1"/>
  <c r="O6595" i="1"/>
  <c r="O6594" i="1"/>
  <c r="O6593" i="1"/>
  <c r="O6592" i="1"/>
  <c r="O6591" i="1"/>
  <c r="O6590" i="1"/>
  <c r="O6589" i="1"/>
  <c r="O6588" i="1"/>
  <c r="O6587" i="1"/>
  <c r="O6586" i="1"/>
  <c r="O6585" i="1"/>
  <c r="O6584" i="1"/>
  <c r="O6583" i="1"/>
  <c r="O6582" i="1"/>
  <c r="O6581" i="1"/>
  <c r="O6580" i="1"/>
  <c r="O6579" i="1"/>
  <c r="O6578" i="1"/>
  <c r="O6577" i="1"/>
  <c r="O6576" i="1"/>
  <c r="O6575" i="1"/>
  <c r="O6574" i="1"/>
  <c r="O6573" i="1"/>
  <c r="O6572" i="1"/>
  <c r="O6571" i="1"/>
  <c r="O6570" i="1"/>
  <c r="O6569" i="1"/>
  <c r="O6568" i="1"/>
  <c r="O6567" i="1"/>
  <c r="O6566" i="1"/>
  <c r="O6565" i="1"/>
  <c r="O6564" i="1"/>
  <c r="O6563" i="1"/>
  <c r="O6562" i="1"/>
  <c r="O6561" i="1"/>
  <c r="O6560" i="1"/>
  <c r="O6559" i="1"/>
  <c r="O6558" i="1"/>
  <c r="O6557" i="1"/>
  <c r="O6556" i="1"/>
  <c r="O6555" i="1"/>
  <c r="O6554" i="1"/>
  <c r="O6553" i="1"/>
  <c r="O6552" i="1"/>
  <c r="O6551" i="1"/>
  <c r="O6550" i="1"/>
  <c r="O6549" i="1"/>
  <c r="O6548" i="1"/>
  <c r="O6547" i="1"/>
  <c r="O6546" i="1"/>
  <c r="O6545" i="1"/>
  <c r="O6544" i="1"/>
  <c r="O6543" i="1"/>
  <c r="O6542" i="1"/>
  <c r="O6541" i="1"/>
  <c r="O6540" i="1"/>
  <c r="O6539" i="1"/>
  <c r="O6538" i="1"/>
  <c r="O6537" i="1"/>
  <c r="O6536" i="1"/>
  <c r="O6535" i="1"/>
  <c r="O6534" i="1"/>
  <c r="O6533" i="1"/>
  <c r="O6532" i="1"/>
  <c r="O6531" i="1"/>
  <c r="O6530" i="1"/>
  <c r="O6529" i="1"/>
  <c r="O6528" i="1"/>
  <c r="O6527" i="1"/>
  <c r="O6526" i="1"/>
  <c r="O6525" i="1"/>
  <c r="O6524" i="1"/>
  <c r="O6523" i="1"/>
  <c r="O6522" i="1"/>
  <c r="O6521" i="1"/>
  <c r="O6520" i="1"/>
  <c r="O6519" i="1"/>
  <c r="O6518" i="1"/>
  <c r="O6517" i="1"/>
  <c r="O6516" i="1"/>
  <c r="O6515" i="1"/>
  <c r="O6514" i="1"/>
  <c r="O6513" i="1"/>
  <c r="O6512" i="1"/>
  <c r="O6511" i="1"/>
  <c r="O6510" i="1"/>
  <c r="O6509" i="1"/>
  <c r="O6508" i="1"/>
  <c r="O6507" i="1"/>
  <c r="O6506" i="1"/>
  <c r="O6505" i="1"/>
  <c r="O6504" i="1"/>
  <c r="O6503" i="1"/>
  <c r="O6502" i="1"/>
  <c r="O6501" i="1"/>
  <c r="O6500" i="1"/>
  <c r="O6499" i="1"/>
  <c r="O6498" i="1"/>
  <c r="O6497" i="1"/>
  <c r="O6496" i="1"/>
  <c r="O6495" i="1"/>
  <c r="O6494" i="1"/>
  <c r="O6493" i="1"/>
  <c r="O6492" i="1"/>
  <c r="O6491" i="1"/>
  <c r="O6490" i="1"/>
  <c r="O6489" i="1"/>
  <c r="O6488" i="1"/>
  <c r="O6487" i="1"/>
  <c r="O6486" i="1"/>
  <c r="O6485" i="1"/>
  <c r="O6484" i="1"/>
  <c r="O6483" i="1"/>
  <c r="O6482" i="1"/>
  <c r="O6481" i="1"/>
  <c r="O6480" i="1"/>
  <c r="O6479" i="1"/>
  <c r="O6478" i="1"/>
  <c r="O6477" i="1"/>
  <c r="O6476" i="1"/>
  <c r="O6475" i="1"/>
  <c r="O6474" i="1"/>
  <c r="O6473" i="1"/>
  <c r="O6472" i="1"/>
  <c r="O6471" i="1"/>
  <c r="O6470" i="1"/>
  <c r="O6469" i="1"/>
  <c r="O6468" i="1"/>
  <c r="O6467" i="1"/>
  <c r="O6466" i="1"/>
  <c r="O6465" i="1"/>
  <c r="O6464" i="1"/>
  <c r="O6463" i="1"/>
  <c r="O6462" i="1"/>
  <c r="O6461" i="1"/>
  <c r="O6460" i="1"/>
  <c r="O6459" i="1"/>
  <c r="O6458" i="1"/>
  <c r="O6457" i="1"/>
  <c r="O6456" i="1"/>
  <c r="O6455" i="1"/>
  <c r="O6454" i="1"/>
  <c r="O6453" i="1"/>
  <c r="O6452" i="1"/>
  <c r="O6451" i="1"/>
  <c r="O6450" i="1"/>
  <c r="O6449" i="1"/>
  <c r="O6448" i="1"/>
  <c r="O6447" i="1"/>
  <c r="O6446" i="1"/>
  <c r="O6445" i="1"/>
  <c r="O6444" i="1"/>
  <c r="O6443" i="1"/>
  <c r="O6442" i="1"/>
  <c r="O6441" i="1"/>
  <c r="O6440" i="1"/>
  <c r="O6439" i="1"/>
  <c r="O6438" i="1"/>
  <c r="O6437" i="1"/>
  <c r="O6436" i="1"/>
  <c r="O6435" i="1"/>
  <c r="O6434" i="1"/>
  <c r="O6433" i="1"/>
  <c r="O6432" i="1"/>
  <c r="O6431" i="1"/>
  <c r="O6430" i="1"/>
  <c r="O6429" i="1"/>
  <c r="O6428" i="1"/>
  <c r="O6427" i="1"/>
  <c r="O6426" i="1"/>
  <c r="O6425" i="1"/>
  <c r="O6424" i="1"/>
  <c r="O6423" i="1"/>
  <c r="O6422" i="1"/>
  <c r="O6421" i="1"/>
  <c r="O6420" i="1"/>
  <c r="O6419" i="1"/>
  <c r="O6418" i="1"/>
  <c r="O6417" i="1"/>
  <c r="O6416" i="1"/>
  <c r="O6415" i="1"/>
  <c r="O6414" i="1"/>
  <c r="O6413" i="1"/>
  <c r="O6412" i="1"/>
  <c r="O6411" i="1"/>
  <c r="O6410" i="1"/>
  <c r="O6409" i="1"/>
  <c r="O6408" i="1"/>
  <c r="O6407" i="1"/>
  <c r="O6406" i="1"/>
  <c r="O6405" i="1"/>
  <c r="O6404" i="1"/>
  <c r="O6403" i="1"/>
  <c r="O6402" i="1"/>
  <c r="O6401" i="1"/>
  <c r="O6400" i="1"/>
  <c r="O6399" i="1"/>
  <c r="O6398" i="1"/>
  <c r="O6397" i="1"/>
  <c r="O6396" i="1"/>
  <c r="O6395" i="1"/>
  <c r="O6394" i="1"/>
  <c r="O6393" i="1"/>
  <c r="O6392" i="1"/>
  <c r="O6391" i="1"/>
  <c r="O6390" i="1"/>
  <c r="O6389" i="1"/>
  <c r="O6388" i="1"/>
  <c r="O6387" i="1"/>
  <c r="O6386" i="1"/>
  <c r="O6385" i="1"/>
  <c r="O6384" i="1"/>
  <c r="O6383" i="1"/>
  <c r="O6382" i="1"/>
  <c r="O6381" i="1"/>
  <c r="O6380" i="1"/>
  <c r="O6379" i="1"/>
  <c r="O6378" i="1"/>
  <c r="O6377" i="1"/>
  <c r="O6376" i="1"/>
  <c r="O6375" i="1"/>
  <c r="O6374" i="1"/>
  <c r="O6373" i="1"/>
  <c r="O6372" i="1"/>
  <c r="O6371" i="1"/>
  <c r="O6370" i="1"/>
  <c r="O6369" i="1"/>
  <c r="O6368" i="1"/>
  <c r="O6367" i="1"/>
  <c r="O6366" i="1"/>
  <c r="O6365" i="1"/>
  <c r="O6364" i="1"/>
  <c r="O6363" i="1"/>
  <c r="O6362" i="1"/>
  <c r="O6361" i="1"/>
  <c r="O6360" i="1"/>
  <c r="O6359" i="1"/>
  <c r="O6358" i="1"/>
  <c r="O6357" i="1"/>
  <c r="O6356" i="1"/>
  <c r="O6355" i="1"/>
  <c r="O6354" i="1"/>
  <c r="O6353" i="1"/>
  <c r="O6352" i="1"/>
  <c r="O6351" i="1"/>
  <c r="O6350" i="1"/>
  <c r="O6349" i="1"/>
  <c r="O6348" i="1"/>
  <c r="O6347" i="1"/>
  <c r="O6346" i="1"/>
  <c r="O6345" i="1"/>
  <c r="O6344" i="1"/>
  <c r="O6343" i="1"/>
  <c r="O6342" i="1"/>
  <c r="O6341" i="1"/>
  <c r="O6340" i="1"/>
  <c r="O6339" i="1"/>
  <c r="O6338" i="1"/>
  <c r="O6337" i="1"/>
  <c r="O6336" i="1"/>
  <c r="O6335" i="1"/>
  <c r="O6334" i="1"/>
  <c r="O6333" i="1"/>
  <c r="O6332" i="1"/>
  <c r="O6331" i="1"/>
  <c r="O6330" i="1"/>
  <c r="O6329" i="1"/>
  <c r="O6328" i="1"/>
  <c r="O6327" i="1"/>
  <c r="O6326" i="1"/>
  <c r="O6325" i="1"/>
  <c r="O6324" i="1"/>
  <c r="O6323" i="1"/>
  <c r="O6322" i="1"/>
  <c r="O6321" i="1"/>
  <c r="O6320" i="1"/>
  <c r="O6319" i="1"/>
  <c r="O6318" i="1"/>
  <c r="O6317" i="1"/>
  <c r="O6316" i="1"/>
  <c r="O6315" i="1"/>
  <c r="O6314" i="1"/>
  <c r="O6313" i="1"/>
  <c r="O6312" i="1"/>
  <c r="O6311" i="1"/>
  <c r="O6310" i="1"/>
  <c r="O6309" i="1"/>
  <c r="O6308" i="1"/>
  <c r="O6307" i="1"/>
  <c r="O6306" i="1"/>
  <c r="O6305" i="1"/>
  <c r="O6304" i="1"/>
  <c r="O6303" i="1"/>
  <c r="O6302" i="1"/>
  <c r="O6301" i="1"/>
  <c r="O6300" i="1"/>
  <c r="O6299" i="1"/>
  <c r="O6298" i="1"/>
  <c r="O6297" i="1"/>
  <c r="O6296" i="1"/>
  <c r="O6295" i="1"/>
  <c r="O6294" i="1"/>
  <c r="O6293" i="1"/>
  <c r="O6292" i="1"/>
  <c r="O6291" i="1"/>
  <c r="O6290" i="1"/>
  <c r="O6289" i="1"/>
  <c r="O6288" i="1"/>
  <c r="O6287" i="1"/>
  <c r="O6286" i="1"/>
  <c r="O6285" i="1"/>
  <c r="O6284" i="1"/>
  <c r="O6283" i="1"/>
  <c r="O6282" i="1"/>
  <c r="O6281" i="1"/>
  <c r="O6280" i="1"/>
  <c r="O6279" i="1"/>
  <c r="O6278" i="1"/>
  <c r="O6277" i="1"/>
  <c r="O6276" i="1"/>
  <c r="O6275" i="1"/>
  <c r="O6274" i="1"/>
  <c r="O6273" i="1"/>
  <c r="O6272" i="1"/>
  <c r="O6271" i="1"/>
  <c r="O6270" i="1"/>
  <c r="O6269" i="1"/>
  <c r="O6268" i="1"/>
  <c r="O6267" i="1"/>
  <c r="O6266" i="1"/>
  <c r="O6265" i="1"/>
  <c r="O6264" i="1"/>
  <c r="O6263" i="1"/>
  <c r="O6262" i="1"/>
  <c r="O6261" i="1"/>
  <c r="O6260" i="1"/>
  <c r="O6259" i="1"/>
  <c r="O6258" i="1"/>
  <c r="O6257" i="1"/>
  <c r="O6256" i="1"/>
  <c r="O6255" i="1"/>
  <c r="O6254" i="1"/>
  <c r="O6253" i="1"/>
  <c r="O6252" i="1"/>
  <c r="O6251" i="1"/>
  <c r="O6250" i="1"/>
  <c r="O6249" i="1"/>
  <c r="O6248" i="1"/>
  <c r="O6247" i="1"/>
  <c r="O6246" i="1"/>
  <c r="O6245" i="1"/>
  <c r="O6244" i="1"/>
  <c r="O6243" i="1"/>
  <c r="O6242" i="1"/>
  <c r="O6241" i="1"/>
  <c r="O6240" i="1"/>
  <c r="O6239" i="1"/>
  <c r="O6238" i="1"/>
  <c r="O6237" i="1"/>
  <c r="O6236" i="1"/>
  <c r="O6235" i="1"/>
  <c r="O6234" i="1"/>
  <c r="O6233" i="1"/>
  <c r="O6232" i="1"/>
  <c r="O6231" i="1"/>
  <c r="O6230" i="1"/>
  <c r="O6229" i="1"/>
  <c r="O6228" i="1"/>
  <c r="O6227" i="1"/>
  <c r="O6226" i="1"/>
  <c r="O6225" i="1"/>
  <c r="O6224" i="1"/>
  <c r="O6223" i="1"/>
  <c r="O6222" i="1"/>
  <c r="O6221" i="1"/>
  <c r="O6220" i="1"/>
  <c r="O6219" i="1"/>
  <c r="O6218" i="1"/>
  <c r="O6217" i="1"/>
  <c r="O6216" i="1"/>
  <c r="O6215" i="1"/>
  <c r="O6214" i="1"/>
  <c r="O6213" i="1"/>
  <c r="O6212" i="1"/>
  <c r="O6211" i="1"/>
  <c r="O6210" i="1"/>
  <c r="O6209" i="1"/>
  <c r="O6208" i="1"/>
  <c r="O6207" i="1"/>
  <c r="O6206" i="1"/>
  <c r="O6205" i="1"/>
  <c r="O6204" i="1"/>
  <c r="O6203" i="1"/>
  <c r="O6202" i="1"/>
  <c r="O6201" i="1"/>
  <c r="O6200" i="1"/>
  <c r="O6199" i="1"/>
  <c r="O6198" i="1"/>
  <c r="O6197" i="1"/>
  <c r="O6196" i="1"/>
  <c r="O6195" i="1"/>
  <c r="O6194" i="1"/>
  <c r="O6193" i="1"/>
  <c r="O6192" i="1"/>
  <c r="O6191" i="1"/>
  <c r="O6190" i="1"/>
  <c r="O6189" i="1"/>
  <c r="O6188" i="1"/>
  <c r="O6187" i="1"/>
  <c r="O6186" i="1"/>
  <c r="O6185" i="1"/>
  <c r="O6184" i="1"/>
  <c r="O6183" i="1"/>
  <c r="O6182" i="1"/>
  <c r="O6181" i="1"/>
  <c r="O6180" i="1"/>
  <c r="O6179" i="1"/>
  <c r="O6178" i="1"/>
  <c r="O6177" i="1"/>
  <c r="O6176" i="1"/>
  <c r="O6175" i="1"/>
  <c r="O6174" i="1"/>
  <c r="O6173" i="1"/>
  <c r="O6172" i="1"/>
  <c r="O6171" i="1"/>
  <c r="O6170" i="1"/>
  <c r="O6169" i="1"/>
  <c r="O6168" i="1"/>
  <c r="O6167" i="1"/>
  <c r="O6166" i="1"/>
  <c r="O6165" i="1"/>
  <c r="O6164" i="1"/>
  <c r="O6163" i="1"/>
  <c r="O6162" i="1"/>
  <c r="O6161" i="1"/>
  <c r="O6160" i="1"/>
  <c r="O6159" i="1"/>
  <c r="O6158" i="1"/>
  <c r="O6157" i="1"/>
  <c r="O6156" i="1"/>
  <c r="O6155" i="1"/>
  <c r="O6154" i="1"/>
  <c r="O6153" i="1"/>
  <c r="O6152" i="1"/>
  <c r="O6151" i="1"/>
  <c r="O6150" i="1"/>
  <c r="O6149" i="1"/>
  <c r="O6148" i="1"/>
  <c r="O6147" i="1"/>
  <c r="O6146" i="1"/>
  <c r="O6145" i="1"/>
  <c r="O6144" i="1"/>
  <c r="O6143" i="1"/>
  <c r="O6142" i="1"/>
  <c r="O6141" i="1"/>
  <c r="O6140" i="1"/>
  <c r="O6139" i="1"/>
  <c r="O6138" i="1"/>
  <c r="O6137" i="1"/>
  <c r="O6136" i="1"/>
  <c r="O6135" i="1"/>
  <c r="O6134" i="1"/>
  <c r="O6133" i="1"/>
  <c r="O6132" i="1"/>
  <c r="O6131" i="1"/>
  <c r="O6130" i="1"/>
  <c r="O6129" i="1"/>
  <c r="O6128" i="1"/>
  <c r="O6127" i="1"/>
  <c r="O6126" i="1"/>
  <c r="O6125" i="1"/>
  <c r="O6124" i="1"/>
  <c r="O6123" i="1"/>
  <c r="O6122" i="1"/>
  <c r="O6121" i="1"/>
  <c r="O6120" i="1"/>
  <c r="O6119" i="1"/>
  <c r="O6118" i="1"/>
  <c r="O6117" i="1"/>
  <c r="O6116" i="1"/>
  <c r="O6115" i="1"/>
  <c r="O6114" i="1"/>
  <c r="O6113" i="1"/>
  <c r="O6112" i="1"/>
  <c r="O6111" i="1"/>
  <c r="O6110" i="1"/>
  <c r="O6109" i="1"/>
  <c r="O6108" i="1"/>
  <c r="O6107" i="1"/>
  <c r="O6106" i="1"/>
  <c r="O6105" i="1"/>
  <c r="O6104" i="1"/>
  <c r="O6103" i="1"/>
  <c r="O6102" i="1"/>
  <c r="O6101" i="1"/>
  <c r="O6100" i="1"/>
  <c r="O6099" i="1"/>
  <c r="O6098" i="1"/>
  <c r="O6097" i="1"/>
  <c r="O6096" i="1"/>
  <c r="O6095" i="1"/>
  <c r="O6094" i="1"/>
  <c r="O6093" i="1"/>
  <c r="O6092" i="1"/>
  <c r="O6091" i="1"/>
  <c r="O6090" i="1"/>
  <c r="O6089" i="1"/>
  <c r="O6088" i="1"/>
  <c r="O6087" i="1"/>
  <c r="O6086" i="1"/>
  <c r="O6085" i="1"/>
  <c r="O6084" i="1"/>
  <c r="O6083" i="1"/>
  <c r="O6082" i="1"/>
  <c r="O6081" i="1"/>
  <c r="O6080" i="1"/>
  <c r="O6079" i="1"/>
  <c r="O6078" i="1"/>
  <c r="O6077" i="1"/>
  <c r="O6076" i="1"/>
  <c r="O6075" i="1"/>
  <c r="O6074" i="1"/>
  <c r="O6073" i="1"/>
  <c r="O6072" i="1"/>
  <c r="O6071" i="1"/>
  <c r="O6070" i="1"/>
  <c r="O6069" i="1"/>
  <c r="O6068" i="1"/>
  <c r="O6067" i="1"/>
  <c r="O6066" i="1"/>
  <c r="O6065" i="1"/>
  <c r="O6064" i="1"/>
  <c r="O6063" i="1"/>
  <c r="O6062" i="1"/>
  <c r="O6061" i="1"/>
  <c r="O6060" i="1"/>
  <c r="O6059" i="1"/>
  <c r="O6058" i="1"/>
  <c r="O6057" i="1"/>
  <c r="O6056" i="1"/>
  <c r="O6055" i="1"/>
  <c r="O6054" i="1"/>
  <c r="O6053" i="1"/>
  <c r="O6052" i="1"/>
  <c r="O6051" i="1"/>
  <c r="O6050" i="1"/>
  <c r="O6049" i="1"/>
  <c r="O6048" i="1"/>
  <c r="O6047" i="1"/>
  <c r="O6046" i="1"/>
  <c r="O6045" i="1"/>
  <c r="O6044" i="1"/>
  <c r="O6043" i="1"/>
  <c r="O6042" i="1"/>
  <c r="O6041" i="1"/>
  <c r="O6040" i="1"/>
  <c r="O6039" i="1"/>
  <c r="O6038" i="1"/>
  <c r="O6037" i="1"/>
  <c r="O6036" i="1"/>
  <c r="O6035" i="1"/>
  <c r="O6034" i="1"/>
  <c r="O6033" i="1"/>
  <c r="O6032" i="1"/>
  <c r="O6031" i="1"/>
  <c r="O6030" i="1"/>
  <c r="O6029" i="1"/>
  <c r="O6028" i="1"/>
  <c r="O6027" i="1"/>
  <c r="O6026" i="1"/>
  <c r="O6025" i="1"/>
  <c r="O6024" i="1"/>
  <c r="O6023" i="1"/>
  <c r="O6022" i="1"/>
  <c r="O6021" i="1"/>
  <c r="O6020" i="1"/>
  <c r="O6019" i="1"/>
  <c r="O6018" i="1"/>
  <c r="O6017" i="1"/>
  <c r="O6016" i="1"/>
  <c r="O6015" i="1"/>
  <c r="O6014" i="1"/>
  <c r="O6013" i="1"/>
  <c r="O6012" i="1"/>
  <c r="O6011" i="1"/>
  <c r="O6010" i="1"/>
  <c r="O6009" i="1"/>
  <c r="O6008" i="1"/>
  <c r="O6007" i="1"/>
  <c r="O6006" i="1"/>
  <c r="O6005" i="1"/>
  <c r="O6004" i="1"/>
  <c r="O6003" i="1"/>
  <c r="O6002" i="1"/>
  <c r="O6001" i="1"/>
  <c r="O6000" i="1"/>
  <c r="O5999" i="1"/>
  <c r="O5998" i="1"/>
  <c r="O5997" i="1"/>
  <c r="O5996" i="1"/>
  <c r="O5995" i="1"/>
  <c r="O5994" i="1"/>
  <c r="O5993" i="1"/>
  <c r="O5992" i="1"/>
  <c r="O5991" i="1"/>
  <c r="O5990" i="1"/>
  <c r="O5989" i="1"/>
  <c r="O5988" i="1"/>
  <c r="O5987" i="1"/>
  <c r="O5986" i="1"/>
  <c r="O5985" i="1"/>
  <c r="O5984" i="1"/>
  <c r="O5983" i="1"/>
  <c r="O5982" i="1"/>
  <c r="O5981" i="1"/>
  <c r="O5980" i="1"/>
  <c r="O5979" i="1"/>
  <c r="O5978" i="1"/>
  <c r="O5977" i="1"/>
  <c r="O5976" i="1"/>
  <c r="O5975" i="1"/>
  <c r="O5974" i="1"/>
  <c r="O5973" i="1"/>
  <c r="O5972" i="1"/>
  <c r="O5971" i="1"/>
  <c r="O5970" i="1"/>
  <c r="O5969" i="1"/>
  <c r="O5968" i="1"/>
  <c r="O5967" i="1"/>
  <c r="O5966" i="1"/>
  <c r="O5965" i="1"/>
  <c r="O5964" i="1"/>
  <c r="O5963" i="1"/>
  <c r="O5962" i="1"/>
  <c r="O5961" i="1"/>
  <c r="O5960" i="1"/>
  <c r="O5959" i="1"/>
  <c r="O5958" i="1"/>
  <c r="O5957" i="1"/>
  <c r="O5956" i="1"/>
  <c r="O5955" i="1"/>
  <c r="O5954" i="1"/>
  <c r="O5953" i="1"/>
  <c r="O5952" i="1"/>
  <c r="O5951" i="1"/>
  <c r="O5950" i="1"/>
  <c r="O5949" i="1"/>
  <c r="O5948" i="1"/>
  <c r="O5947" i="1"/>
  <c r="O5946" i="1"/>
  <c r="O5945" i="1"/>
  <c r="O5944" i="1"/>
  <c r="O5943" i="1"/>
  <c r="O5942" i="1"/>
  <c r="O5941" i="1"/>
  <c r="O5940" i="1"/>
  <c r="O5939" i="1"/>
  <c r="O5938" i="1"/>
  <c r="O5937" i="1"/>
  <c r="O5936" i="1"/>
  <c r="O5935" i="1"/>
  <c r="O5934" i="1"/>
  <c r="O5933" i="1"/>
  <c r="O5932" i="1"/>
  <c r="O5931" i="1"/>
  <c r="O5930" i="1"/>
  <c r="O5929" i="1"/>
  <c r="O5928" i="1"/>
  <c r="O5927" i="1"/>
  <c r="O5926" i="1"/>
  <c r="O5925" i="1"/>
  <c r="O5924" i="1"/>
  <c r="O5923" i="1"/>
  <c r="O5922" i="1"/>
  <c r="O5921" i="1"/>
  <c r="O5920" i="1"/>
  <c r="O5919" i="1"/>
  <c r="O5918" i="1"/>
  <c r="O5917" i="1"/>
  <c r="O5916" i="1"/>
  <c r="O5915" i="1"/>
  <c r="O5914" i="1"/>
  <c r="O5913" i="1"/>
  <c r="O5912" i="1"/>
  <c r="O5911" i="1"/>
  <c r="O5910" i="1"/>
  <c r="O5909" i="1"/>
  <c r="O5908" i="1"/>
  <c r="O5907" i="1"/>
  <c r="O5906" i="1"/>
  <c r="O5905" i="1"/>
  <c r="O5904" i="1"/>
  <c r="O5903" i="1"/>
  <c r="O5902" i="1"/>
  <c r="O5901" i="1"/>
  <c r="O5900" i="1"/>
  <c r="O5899" i="1"/>
  <c r="O5898" i="1"/>
  <c r="O5897" i="1"/>
  <c r="O5896" i="1"/>
  <c r="O5895" i="1"/>
  <c r="O5894" i="1"/>
  <c r="O5893" i="1"/>
  <c r="O5892" i="1"/>
  <c r="O5891" i="1"/>
  <c r="O5890" i="1"/>
  <c r="O5889" i="1"/>
  <c r="O5888" i="1"/>
  <c r="O5887" i="1"/>
  <c r="O5886" i="1"/>
  <c r="O5885" i="1"/>
  <c r="O5884" i="1"/>
  <c r="O5883" i="1"/>
  <c r="O5882" i="1"/>
  <c r="O5881" i="1"/>
  <c r="O5880" i="1"/>
  <c r="O5879" i="1"/>
  <c r="O5878" i="1"/>
  <c r="O5877" i="1"/>
  <c r="O5876" i="1"/>
  <c r="O5875" i="1"/>
  <c r="O5874" i="1"/>
  <c r="O5873" i="1"/>
  <c r="O5872" i="1"/>
  <c r="O5871" i="1"/>
  <c r="O5870" i="1"/>
  <c r="O5869" i="1"/>
  <c r="O5868" i="1"/>
  <c r="O5867" i="1"/>
  <c r="O5866" i="1"/>
  <c r="O5865" i="1"/>
  <c r="O5864" i="1"/>
  <c r="O5863" i="1"/>
  <c r="O5862" i="1"/>
  <c r="O5861" i="1"/>
  <c r="O5860" i="1"/>
  <c r="O5859" i="1"/>
  <c r="O5858" i="1"/>
  <c r="O5857" i="1"/>
  <c r="O5856" i="1"/>
  <c r="O5855" i="1"/>
  <c r="O5854" i="1"/>
  <c r="O5853" i="1"/>
  <c r="O5852" i="1"/>
  <c r="O5851" i="1"/>
  <c r="O5850" i="1"/>
  <c r="O5849" i="1"/>
  <c r="O5848" i="1"/>
  <c r="O5847" i="1"/>
  <c r="O5846" i="1"/>
  <c r="O5845" i="1"/>
  <c r="O5844" i="1"/>
  <c r="O5843" i="1"/>
  <c r="O5842" i="1"/>
  <c r="O5841" i="1"/>
  <c r="O5840" i="1"/>
  <c r="O5839" i="1"/>
  <c r="O5838" i="1"/>
  <c r="O5837" i="1"/>
  <c r="O5836" i="1"/>
  <c r="O5835" i="1"/>
  <c r="O5834" i="1"/>
  <c r="O5833" i="1"/>
  <c r="O5832" i="1"/>
  <c r="O5831" i="1"/>
  <c r="O5830" i="1"/>
  <c r="O5829" i="1"/>
  <c r="O5828" i="1"/>
  <c r="O5827" i="1"/>
  <c r="O5826" i="1"/>
  <c r="O5825" i="1"/>
  <c r="O5824" i="1"/>
  <c r="O5823" i="1"/>
  <c r="O5822" i="1"/>
  <c r="O5821" i="1"/>
  <c r="O5820" i="1"/>
  <c r="O5819" i="1"/>
  <c r="O5818" i="1"/>
  <c r="O5817" i="1"/>
  <c r="O5816" i="1"/>
  <c r="O5815" i="1"/>
  <c r="O5814" i="1"/>
  <c r="O5813" i="1"/>
  <c r="O5812" i="1"/>
  <c r="O5811" i="1"/>
  <c r="O5810" i="1"/>
  <c r="O5809" i="1"/>
  <c r="O5808" i="1"/>
  <c r="O5807" i="1"/>
  <c r="O5806" i="1"/>
  <c r="O5805" i="1"/>
  <c r="O5804" i="1"/>
  <c r="O5803" i="1"/>
  <c r="O5802" i="1"/>
  <c r="O5801" i="1"/>
  <c r="O5800" i="1"/>
  <c r="O5799" i="1"/>
  <c r="O5798" i="1"/>
  <c r="O5797" i="1"/>
  <c r="O5796" i="1"/>
  <c r="O5795" i="1"/>
  <c r="O5794" i="1"/>
  <c r="O5793" i="1"/>
  <c r="O5792" i="1"/>
  <c r="O5791" i="1"/>
  <c r="O5790" i="1"/>
  <c r="O5789" i="1"/>
  <c r="O5788" i="1"/>
  <c r="O5787" i="1"/>
  <c r="O5786" i="1"/>
  <c r="O5785" i="1"/>
  <c r="O5784" i="1"/>
  <c r="O5783" i="1"/>
  <c r="O5782" i="1"/>
  <c r="O5781" i="1"/>
  <c r="O5780" i="1"/>
  <c r="O5779" i="1"/>
  <c r="O5778" i="1"/>
  <c r="O5777" i="1"/>
  <c r="O5776" i="1"/>
  <c r="O5775" i="1"/>
  <c r="O5774" i="1"/>
  <c r="O5773" i="1"/>
  <c r="O5772" i="1"/>
  <c r="O5771" i="1"/>
  <c r="O5770" i="1"/>
  <c r="O5769" i="1"/>
  <c r="O5768" i="1"/>
  <c r="O5767" i="1"/>
  <c r="O5766" i="1"/>
  <c r="O5765" i="1"/>
  <c r="O5764" i="1"/>
  <c r="O5763" i="1"/>
  <c r="O5762" i="1"/>
  <c r="O5761" i="1"/>
  <c r="O5760" i="1"/>
  <c r="O5759" i="1"/>
  <c r="O5758" i="1"/>
  <c r="O5757" i="1"/>
  <c r="O5756" i="1"/>
  <c r="O5755" i="1"/>
  <c r="O5754" i="1"/>
  <c r="O5753" i="1"/>
  <c r="O5752" i="1"/>
  <c r="O5751" i="1"/>
  <c r="O5750" i="1"/>
  <c r="O5749" i="1"/>
  <c r="O5748" i="1"/>
  <c r="O5747" i="1"/>
  <c r="O5746" i="1"/>
  <c r="O5745" i="1"/>
  <c r="O5744" i="1"/>
  <c r="O5743" i="1"/>
  <c r="O5742" i="1"/>
  <c r="O5741" i="1"/>
  <c r="O5740" i="1"/>
  <c r="O5739" i="1"/>
  <c r="O5738" i="1"/>
  <c r="O5737" i="1"/>
  <c r="O5736" i="1"/>
  <c r="O5735" i="1"/>
  <c r="O5734" i="1"/>
  <c r="O5733" i="1"/>
  <c r="O5732" i="1"/>
  <c r="O5731" i="1"/>
  <c r="O5730" i="1"/>
  <c r="O5729" i="1"/>
  <c r="O5728" i="1"/>
  <c r="O5727" i="1"/>
  <c r="O5726" i="1"/>
  <c r="O5725" i="1"/>
  <c r="O5724" i="1"/>
  <c r="O5723" i="1"/>
  <c r="O5722" i="1"/>
  <c r="O5721" i="1"/>
  <c r="O5720" i="1"/>
  <c r="O5719" i="1"/>
  <c r="O5718" i="1"/>
  <c r="O5717" i="1"/>
  <c r="O5716" i="1"/>
  <c r="O5715" i="1"/>
  <c r="O5714" i="1"/>
  <c r="O5713" i="1"/>
  <c r="O5712" i="1"/>
  <c r="O5711" i="1"/>
  <c r="O5710" i="1"/>
  <c r="O5709" i="1"/>
  <c r="O5708" i="1"/>
  <c r="O5707" i="1"/>
  <c r="O5706" i="1"/>
  <c r="O5705" i="1"/>
  <c r="O5704" i="1"/>
  <c r="O5703" i="1"/>
  <c r="O5702" i="1"/>
  <c r="O5701" i="1"/>
  <c r="O5700" i="1"/>
  <c r="O5699" i="1"/>
  <c r="O5698" i="1"/>
  <c r="O5697" i="1"/>
  <c r="O5696" i="1"/>
  <c r="O5695" i="1"/>
  <c r="O5694" i="1"/>
  <c r="O5693" i="1"/>
  <c r="O5692" i="1"/>
  <c r="O5691" i="1"/>
  <c r="O5690" i="1"/>
  <c r="O5689" i="1"/>
  <c r="O5688" i="1"/>
  <c r="O5687" i="1"/>
  <c r="O5686" i="1"/>
  <c r="O5685" i="1"/>
  <c r="O5684" i="1"/>
  <c r="O5683" i="1"/>
  <c r="O5682" i="1"/>
  <c r="O5681" i="1"/>
  <c r="O5680" i="1"/>
  <c r="O5679" i="1"/>
  <c r="O5678" i="1"/>
  <c r="O5677" i="1"/>
  <c r="O5676" i="1"/>
  <c r="O5675" i="1"/>
  <c r="O5674" i="1"/>
  <c r="O5673" i="1"/>
  <c r="O5672" i="1"/>
  <c r="O5671" i="1"/>
  <c r="O5670" i="1"/>
  <c r="O5669" i="1"/>
  <c r="O5668" i="1"/>
  <c r="O5667" i="1"/>
  <c r="O5666" i="1"/>
  <c r="O5665" i="1"/>
  <c r="O5664" i="1"/>
  <c r="O5663" i="1"/>
  <c r="O5662" i="1"/>
  <c r="O5661" i="1"/>
  <c r="O5660" i="1"/>
  <c r="O5659" i="1"/>
  <c r="O5658" i="1"/>
  <c r="O5657" i="1"/>
  <c r="O5656" i="1"/>
  <c r="O5655" i="1"/>
  <c r="O5654" i="1"/>
  <c r="O5653" i="1"/>
  <c r="O5652" i="1"/>
  <c r="O5651" i="1"/>
  <c r="O5650" i="1"/>
  <c r="O5649" i="1"/>
  <c r="O5648" i="1"/>
  <c r="O5647" i="1"/>
  <c r="O5646" i="1"/>
  <c r="O5645" i="1"/>
  <c r="O5644" i="1"/>
  <c r="O5643" i="1"/>
  <c r="O5642" i="1"/>
  <c r="O5641" i="1"/>
  <c r="O5640" i="1"/>
  <c r="O5639" i="1"/>
  <c r="O5638" i="1"/>
  <c r="O5637" i="1"/>
  <c r="O5636" i="1"/>
  <c r="O5635" i="1"/>
  <c r="O5634" i="1"/>
  <c r="O5633" i="1"/>
  <c r="O5632" i="1"/>
  <c r="O5631" i="1"/>
  <c r="O5630" i="1"/>
  <c r="O5629" i="1"/>
  <c r="O5628" i="1"/>
  <c r="O5627" i="1"/>
  <c r="O5626" i="1"/>
  <c r="O5625" i="1"/>
  <c r="O5624" i="1"/>
  <c r="O5623" i="1"/>
  <c r="O5622" i="1"/>
  <c r="O5621" i="1"/>
  <c r="O5620" i="1"/>
  <c r="O5619" i="1"/>
  <c r="O5618" i="1"/>
  <c r="O5617" i="1"/>
  <c r="O5616" i="1"/>
  <c r="O5615" i="1"/>
  <c r="O5614" i="1"/>
  <c r="O5613" i="1"/>
  <c r="O5612" i="1"/>
  <c r="O5611" i="1"/>
  <c r="O5610" i="1"/>
  <c r="O5609" i="1"/>
  <c r="O5608" i="1"/>
  <c r="O5607" i="1"/>
  <c r="O5606" i="1"/>
  <c r="O5605" i="1"/>
  <c r="O5604" i="1"/>
  <c r="O5603" i="1"/>
  <c r="O5602" i="1"/>
  <c r="O5601" i="1"/>
  <c r="O5600" i="1"/>
  <c r="O5599" i="1"/>
  <c r="O5598" i="1"/>
  <c r="O5597" i="1"/>
  <c r="O5596" i="1"/>
  <c r="O5595" i="1"/>
  <c r="O5594" i="1"/>
  <c r="O5593" i="1"/>
  <c r="O5592" i="1"/>
  <c r="O5591" i="1"/>
  <c r="O5590" i="1"/>
  <c r="O5589" i="1"/>
  <c r="O5588" i="1"/>
  <c r="O5587" i="1"/>
  <c r="O5586" i="1"/>
  <c r="O5585" i="1"/>
  <c r="O5584" i="1"/>
  <c r="O5583" i="1"/>
  <c r="O5582" i="1"/>
  <c r="O5581" i="1"/>
  <c r="O5580" i="1"/>
  <c r="O5579" i="1"/>
  <c r="O5578" i="1"/>
  <c r="O5577" i="1"/>
  <c r="O5576" i="1"/>
  <c r="O5575" i="1"/>
  <c r="O5574" i="1"/>
  <c r="O5573" i="1"/>
  <c r="O5572" i="1"/>
  <c r="O5571" i="1"/>
  <c r="O5570" i="1"/>
  <c r="O5569" i="1"/>
  <c r="O5568" i="1"/>
  <c r="O5567" i="1"/>
  <c r="O5566" i="1"/>
  <c r="O5565" i="1"/>
  <c r="O5564" i="1"/>
  <c r="O5563" i="1"/>
  <c r="O5562" i="1"/>
  <c r="O5561" i="1"/>
  <c r="O5560" i="1"/>
  <c r="O5559" i="1"/>
  <c r="O5558" i="1"/>
  <c r="O5557" i="1"/>
  <c r="O5556" i="1"/>
  <c r="O5555" i="1"/>
  <c r="O5554" i="1"/>
  <c r="O5553" i="1"/>
  <c r="O5552" i="1"/>
  <c r="O5551" i="1"/>
  <c r="O5550" i="1"/>
  <c r="O5549" i="1"/>
  <c r="O5548" i="1"/>
  <c r="O5547" i="1"/>
  <c r="O5546" i="1"/>
  <c r="O5545" i="1"/>
  <c r="O5544" i="1"/>
  <c r="O5543" i="1"/>
  <c r="O5542" i="1"/>
  <c r="O5541" i="1"/>
  <c r="O5540" i="1"/>
  <c r="O5539" i="1"/>
  <c r="O5538" i="1"/>
  <c r="O5537" i="1"/>
  <c r="O5536" i="1"/>
  <c r="O5535" i="1"/>
  <c r="O5534" i="1"/>
  <c r="O5533" i="1"/>
  <c r="O5532" i="1"/>
  <c r="O5531" i="1"/>
  <c r="O5530" i="1"/>
  <c r="O5529" i="1"/>
  <c r="O5528" i="1"/>
  <c r="O5527" i="1"/>
  <c r="O5526" i="1"/>
  <c r="O5525" i="1"/>
  <c r="O5524" i="1"/>
  <c r="O5523" i="1"/>
  <c r="O5522" i="1"/>
  <c r="O5521" i="1"/>
  <c r="O5520" i="1"/>
  <c r="O5519" i="1"/>
  <c r="O5518" i="1"/>
  <c r="O5517" i="1"/>
  <c r="O5516" i="1"/>
  <c r="O5515" i="1"/>
  <c r="O5514" i="1"/>
  <c r="O5513" i="1"/>
  <c r="O5512" i="1"/>
  <c r="O5511" i="1"/>
  <c r="O5510" i="1"/>
  <c r="O5509" i="1"/>
  <c r="O5508" i="1"/>
  <c r="O5507" i="1"/>
  <c r="O5506" i="1"/>
  <c r="O5505" i="1"/>
  <c r="O5504" i="1"/>
  <c r="O5503" i="1"/>
  <c r="O5502" i="1"/>
  <c r="O5501" i="1"/>
  <c r="O5500" i="1"/>
  <c r="O5499" i="1"/>
  <c r="O5498" i="1"/>
  <c r="O5497" i="1"/>
  <c r="O5496" i="1"/>
  <c r="O5495" i="1"/>
  <c r="O5494" i="1"/>
  <c r="O5493" i="1"/>
  <c r="O5492" i="1"/>
  <c r="O5491" i="1"/>
  <c r="O5490" i="1"/>
  <c r="O5489" i="1"/>
  <c r="O5488" i="1"/>
  <c r="O5487" i="1"/>
  <c r="O5486" i="1"/>
  <c r="O5485" i="1"/>
  <c r="O5484" i="1"/>
  <c r="O5483" i="1"/>
  <c r="O5482" i="1"/>
  <c r="O5481" i="1"/>
  <c r="O5480" i="1"/>
  <c r="O5479" i="1"/>
  <c r="O5478" i="1"/>
  <c r="O5477" i="1"/>
  <c r="O5476" i="1"/>
  <c r="O5475" i="1"/>
  <c r="O5474" i="1"/>
  <c r="O5473" i="1"/>
  <c r="O5472" i="1"/>
  <c r="O5471" i="1"/>
  <c r="O5470" i="1"/>
  <c r="O5469" i="1"/>
  <c r="O5468" i="1"/>
  <c r="O5467" i="1"/>
  <c r="O5466" i="1"/>
  <c r="O5465" i="1"/>
  <c r="O5464" i="1"/>
  <c r="O5463" i="1"/>
  <c r="O5462" i="1"/>
  <c r="O5461" i="1"/>
  <c r="O5460" i="1"/>
  <c r="O5459" i="1"/>
  <c r="O5458" i="1"/>
  <c r="O5457" i="1"/>
  <c r="O5456" i="1"/>
  <c r="O5455" i="1"/>
  <c r="O5454" i="1"/>
  <c r="O5453" i="1"/>
  <c r="O5452" i="1"/>
  <c r="O5451" i="1"/>
  <c r="O5450" i="1"/>
  <c r="O5449" i="1"/>
  <c r="O5448" i="1"/>
  <c r="O5447" i="1"/>
  <c r="O5446" i="1"/>
  <c r="O5445" i="1"/>
  <c r="O5444" i="1"/>
  <c r="O5443" i="1"/>
  <c r="O5442" i="1"/>
  <c r="O5441" i="1"/>
  <c r="O5440" i="1"/>
  <c r="O5439" i="1"/>
  <c r="O5438" i="1"/>
  <c r="O5437" i="1"/>
  <c r="O5436" i="1"/>
  <c r="O5435" i="1"/>
  <c r="O5434" i="1"/>
  <c r="O5433" i="1"/>
  <c r="O5432" i="1"/>
  <c r="O5431" i="1"/>
  <c r="O5430" i="1"/>
  <c r="O5429" i="1"/>
  <c r="O5428" i="1"/>
  <c r="O5427" i="1"/>
  <c r="O5426" i="1"/>
  <c r="O5425" i="1"/>
  <c r="O5424" i="1"/>
  <c r="O5423" i="1"/>
  <c r="O5422" i="1"/>
  <c r="O5421" i="1"/>
  <c r="O5420" i="1"/>
  <c r="O5419" i="1"/>
  <c r="O5418" i="1"/>
  <c r="O5417" i="1"/>
  <c r="O5416" i="1"/>
  <c r="O5415" i="1"/>
  <c r="O5414" i="1"/>
  <c r="O5413" i="1"/>
  <c r="O5412" i="1"/>
  <c r="O5411" i="1"/>
  <c r="O5410" i="1"/>
  <c r="O5409" i="1"/>
  <c r="O5408" i="1"/>
  <c r="O5407" i="1"/>
  <c r="O5406" i="1"/>
  <c r="O5405" i="1"/>
  <c r="O5404" i="1"/>
  <c r="O5403" i="1"/>
  <c r="O5402" i="1"/>
  <c r="O5401" i="1"/>
  <c r="O5400" i="1"/>
  <c r="O5399" i="1"/>
  <c r="O5398" i="1"/>
  <c r="O5397" i="1"/>
  <c r="O5396" i="1"/>
  <c r="O5395" i="1"/>
  <c r="O5394" i="1"/>
  <c r="O5393" i="1"/>
  <c r="O5392" i="1"/>
  <c r="O5391" i="1"/>
  <c r="O5390" i="1"/>
  <c r="O5389" i="1"/>
  <c r="O5388" i="1"/>
  <c r="O5387" i="1"/>
  <c r="O5386" i="1"/>
  <c r="O5385" i="1"/>
  <c r="O5384" i="1"/>
  <c r="O5383" i="1"/>
  <c r="O5382" i="1"/>
  <c r="O5381" i="1"/>
  <c r="O5380" i="1"/>
  <c r="O5379" i="1"/>
  <c r="O5378" i="1"/>
  <c r="O5377" i="1"/>
  <c r="O5376" i="1"/>
  <c r="O5375" i="1"/>
  <c r="O5374" i="1"/>
  <c r="O5373" i="1"/>
  <c r="O5372" i="1"/>
  <c r="O5371" i="1"/>
  <c r="O5370" i="1"/>
  <c r="O5369" i="1"/>
  <c r="O5368" i="1"/>
  <c r="O5367" i="1"/>
  <c r="O5366" i="1"/>
  <c r="O5365" i="1"/>
  <c r="O5364" i="1"/>
  <c r="O5363" i="1"/>
  <c r="O5362" i="1"/>
  <c r="O5361" i="1"/>
  <c r="O5360" i="1"/>
  <c r="O5359" i="1"/>
  <c r="O5358" i="1"/>
  <c r="O5357" i="1"/>
  <c r="O5356" i="1"/>
  <c r="O5355" i="1"/>
  <c r="O5354" i="1"/>
  <c r="O5353" i="1"/>
  <c r="O5352" i="1"/>
  <c r="O5351" i="1"/>
  <c r="O5350" i="1"/>
  <c r="O5349" i="1"/>
  <c r="O5348" i="1"/>
  <c r="O5347" i="1"/>
  <c r="O5346" i="1"/>
  <c r="O5345" i="1"/>
  <c r="O5344" i="1"/>
  <c r="O5343" i="1"/>
  <c r="O5342" i="1"/>
  <c r="O5341" i="1"/>
  <c r="O5340" i="1"/>
  <c r="O5339" i="1"/>
  <c r="O5338" i="1"/>
  <c r="O5337" i="1"/>
  <c r="O5336" i="1"/>
  <c r="O5335" i="1"/>
  <c r="O5334" i="1"/>
  <c r="O5333" i="1"/>
  <c r="O5332" i="1"/>
  <c r="O5331" i="1"/>
  <c r="O5330" i="1"/>
  <c r="O5329" i="1"/>
  <c r="O5328" i="1"/>
  <c r="O5327" i="1"/>
  <c r="O5326" i="1"/>
  <c r="O5325" i="1"/>
  <c r="O5324" i="1"/>
  <c r="O5323" i="1"/>
  <c r="O5322" i="1"/>
  <c r="O5321" i="1"/>
  <c r="O5320" i="1"/>
  <c r="O5319" i="1"/>
  <c r="O5318" i="1"/>
  <c r="O5317" i="1"/>
  <c r="O5316" i="1"/>
  <c r="O5315" i="1"/>
  <c r="O5314" i="1"/>
  <c r="O5313" i="1"/>
  <c r="O5312" i="1"/>
  <c r="O5311" i="1"/>
  <c r="O5310" i="1"/>
  <c r="O5309" i="1"/>
  <c r="O5308" i="1"/>
  <c r="O5307" i="1"/>
  <c r="O5306" i="1"/>
  <c r="O5305" i="1"/>
  <c r="O5304" i="1"/>
  <c r="O5303" i="1"/>
  <c r="O5302" i="1"/>
  <c r="O5301" i="1"/>
  <c r="O5300" i="1"/>
  <c r="O5299" i="1"/>
  <c r="O5298" i="1"/>
  <c r="O5297" i="1"/>
  <c r="O5296" i="1"/>
  <c r="O5295" i="1"/>
  <c r="O5294" i="1"/>
  <c r="O5293" i="1"/>
  <c r="O5292" i="1"/>
  <c r="O5291" i="1"/>
  <c r="O5290" i="1"/>
  <c r="O5289" i="1"/>
  <c r="O5288" i="1"/>
  <c r="O5287" i="1"/>
  <c r="O5286" i="1"/>
  <c r="O5285" i="1"/>
  <c r="O5284" i="1"/>
  <c r="O5283" i="1"/>
  <c r="O5282" i="1"/>
  <c r="O5281" i="1"/>
  <c r="O5280" i="1"/>
  <c r="O5279" i="1"/>
  <c r="O5278" i="1"/>
  <c r="O5277" i="1"/>
  <c r="O5276" i="1"/>
  <c r="O5275" i="1"/>
  <c r="O5274" i="1"/>
  <c r="O5273" i="1"/>
  <c r="O5272" i="1"/>
  <c r="O5271" i="1"/>
  <c r="O5270" i="1"/>
  <c r="O5269" i="1"/>
  <c r="O5268" i="1"/>
  <c r="O5267" i="1"/>
  <c r="O5266" i="1"/>
  <c r="O5265" i="1"/>
  <c r="O5264" i="1"/>
  <c r="O5263" i="1"/>
  <c r="O5262" i="1"/>
  <c r="O5261" i="1"/>
  <c r="O5260" i="1"/>
  <c r="O5259" i="1"/>
  <c r="O5258" i="1"/>
  <c r="O5257" i="1"/>
  <c r="O5256" i="1"/>
  <c r="O5255" i="1"/>
  <c r="O5254" i="1"/>
  <c r="O5253" i="1"/>
  <c r="O5252" i="1"/>
  <c r="O5251" i="1"/>
  <c r="O5250" i="1"/>
  <c r="O5249" i="1"/>
  <c r="O5248" i="1"/>
  <c r="O5247" i="1"/>
  <c r="O5246" i="1"/>
  <c r="O5245" i="1"/>
  <c r="O5244" i="1"/>
  <c r="O5243" i="1"/>
  <c r="O5242" i="1"/>
  <c r="O5241" i="1"/>
  <c r="O5240" i="1"/>
  <c r="O5239" i="1"/>
  <c r="O5238" i="1"/>
  <c r="O5237" i="1"/>
  <c r="O5236" i="1"/>
  <c r="O5235" i="1"/>
  <c r="O5234" i="1"/>
  <c r="O5233" i="1"/>
  <c r="O5232" i="1"/>
  <c r="O5231" i="1"/>
  <c r="O5230" i="1"/>
  <c r="O5229" i="1"/>
  <c r="O5228" i="1"/>
  <c r="O5227" i="1"/>
  <c r="O5226" i="1"/>
  <c r="O5225" i="1"/>
  <c r="O5224" i="1"/>
  <c r="O5223" i="1"/>
  <c r="O5222" i="1"/>
  <c r="O5221" i="1"/>
  <c r="O5220" i="1"/>
  <c r="O5219" i="1"/>
  <c r="O5218" i="1"/>
  <c r="O5217" i="1"/>
  <c r="O5216" i="1"/>
  <c r="O5215" i="1"/>
  <c r="O5214" i="1"/>
  <c r="O5213" i="1"/>
  <c r="O5212" i="1"/>
  <c r="O5211" i="1"/>
  <c r="O5210" i="1"/>
  <c r="O5209" i="1"/>
  <c r="O5208" i="1"/>
  <c r="O5207" i="1"/>
  <c r="O5206" i="1"/>
  <c r="O5205" i="1"/>
  <c r="O5204" i="1"/>
  <c r="O5203" i="1"/>
  <c r="O5202" i="1"/>
  <c r="O5201" i="1"/>
  <c r="O5200" i="1"/>
  <c r="O5199" i="1"/>
  <c r="O5198" i="1"/>
  <c r="O5197" i="1"/>
  <c r="O5196" i="1"/>
  <c r="O5195" i="1"/>
  <c r="O5194" i="1"/>
  <c r="O5193" i="1"/>
  <c r="O5192" i="1"/>
  <c r="O5191" i="1"/>
  <c r="O5190" i="1"/>
  <c r="O5189" i="1"/>
  <c r="O5188" i="1"/>
  <c r="O5187" i="1"/>
  <c r="O5186" i="1"/>
  <c r="O5185" i="1"/>
  <c r="O5184" i="1"/>
  <c r="O5183" i="1"/>
  <c r="O5182" i="1"/>
  <c r="O5181" i="1"/>
  <c r="O5180" i="1"/>
  <c r="O5179" i="1"/>
  <c r="O5178" i="1"/>
  <c r="O5177" i="1"/>
  <c r="O5176" i="1"/>
  <c r="O5175" i="1"/>
  <c r="O5174" i="1"/>
  <c r="O5173" i="1"/>
  <c r="O5172" i="1"/>
  <c r="O5171" i="1"/>
  <c r="O5170" i="1"/>
  <c r="O5169" i="1"/>
  <c r="O5168" i="1"/>
  <c r="O5167" i="1"/>
  <c r="O5166" i="1"/>
  <c r="O5165" i="1"/>
  <c r="O5164" i="1"/>
  <c r="O5163" i="1"/>
  <c r="O5162" i="1"/>
  <c r="O5161" i="1"/>
  <c r="O5160" i="1"/>
  <c r="O5159" i="1"/>
  <c r="O5158" i="1"/>
  <c r="O5157" i="1"/>
  <c r="O5156" i="1"/>
  <c r="O5155" i="1"/>
  <c r="O5154" i="1"/>
  <c r="O5153" i="1"/>
  <c r="O5152" i="1"/>
  <c r="O5151" i="1"/>
  <c r="O5150" i="1"/>
  <c r="O5149" i="1"/>
  <c r="O5148" i="1"/>
  <c r="O5147" i="1"/>
  <c r="O5146" i="1"/>
  <c r="O5145" i="1"/>
  <c r="O5144" i="1"/>
  <c r="O5143" i="1"/>
  <c r="O5142" i="1"/>
  <c r="O5141" i="1"/>
  <c r="O5140" i="1"/>
  <c r="O5139" i="1"/>
  <c r="O5138" i="1"/>
  <c r="O5137" i="1"/>
  <c r="O5136" i="1"/>
  <c r="O5135" i="1"/>
  <c r="O5134" i="1"/>
  <c r="O5133" i="1"/>
  <c r="O5132" i="1"/>
  <c r="O5131" i="1"/>
  <c r="O5130" i="1"/>
  <c r="O5129" i="1"/>
  <c r="O5128" i="1"/>
  <c r="O5127" i="1"/>
  <c r="O5126" i="1"/>
  <c r="O5125" i="1"/>
  <c r="O5124" i="1"/>
  <c r="O5123" i="1"/>
  <c r="O5122" i="1"/>
  <c r="O5121" i="1"/>
  <c r="O5120" i="1"/>
  <c r="O5119" i="1"/>
  <c r="O5118" i="1"/>
  <c r="O5117" i="1"/>
  <c r="O5116" i="1"/>
  <c r="O5115" i="1"/>
  <c r="O5114" i="1"/>
  <c r="O5113" i="1"/>
  <c r="O5112" i="1"/>
  <c r="O5111" i="1"/>
  <c r="O5110" i="1"/>
  <c r="O5109" i="1"/>
  <c r="O5108" i="1"/>
  <c r="O5107" i="1"/>
  <c r="O5106" i="1"/>
  <c r="O5105" i="1"/>
  <c r="O5104" i="1"/>
  <c r="O5103" i="1"/>
  <c r="O5102" i="1"/>
  <c r="O5101" i="1"/>
  <c r="O5100" i="1"/>
  <c r="O5099" i="1"/>
  <c r="O5098" i="1"/>
  <c r="O5097" i="1"/>
  <c r="O5096" i="1"/>
  <c r="O5095" i="1"/>
  <c r="O5094" i="1"/>
  <c r="O5093" i="1"/>
  <c r="O5092" i="1"/>
  <c r="O5091" i="1"/>
  <c r="O5090" i="1"/>
  <c r="O5089" i="1"/>
  <c r="O5088" i="1"/>
  <c r="O5087" i="1"/>
  <c r="O5086" i="1"/>
  <c r="O5085" i="1"/>
  <c r="O5084" i="1"/>
  <c r="O5083" i="1"/>
  <c r="O5082" i="1"/>
  <c r="O5081" i="1"/>
  <c r="O5080" i="1"/>
  <c r="O5079" i="1"/>
  <c r="O5078" i="1"/>
  <c r="O5077" i="1"/>
  <c r="O5076" i="1"/>
  <c r="O5075" i="1"/>
  <c r="O5074" i="1"/>
  <c r="O5073" i="1"/>
  <c r="O5072" i="1"/>
  <c r="O5071" i="1"/>
  <c r="O5070" i="1"/>
  <c r="O5069" i="1"/>
  <c r="O5068" i="1"/>
  <c r="O5067" i="1"/>
  <c r="O5066" i="1"/>
  <c r="O5065" i="1"/>
  <c r="O5064" i="1"/>
  <c r="O5063" i="1"/>
  <c r="O5062" i="1"/>
  <c r="O5061" i="1"/>
  <c r="O5060" i="1"/>
  <c r="O5059" i="1"/>
  <c r="O5058" i="1"/>
  <c r="O5057" i="1"/>
  <c r="O5056" i="1"/>
  <c r="O5055" i="1"/>
  <c r="O5054" i="1"/>
  <c r="O5053" i="1"/>
  <c r="O5052" i="1"/>
  <c r="O5051" i="1"/>
  <c r="O5050" i="1"/>
  <c r="O5049" i="1"/>
  <c r="O5048" i="1"/>
  <c r="O5047" i="1"/>
  <c r="O5046" i="1"/>
  <c r="O5045" i="1"/>
  <c r="O5044" i="1"/>
  <c r="O5043" i="1"/>
  <c r="O5042" i="1"/>
  <c r="O5041" i="1"/>
  <c r="O5040" i="1"/>
  <c r="O5039" i="1"/>
  <c r="O5038" i="1"/>
  <c r="O5037" i="1"/>
  <c r="O5036" i="1"/>
  <c r="O5035" i="1"/>
  <c r="O5034" i="1"/>
  <c r="O5033" i="1"/>
  <c r="O5032" i="1"/>
  <c r="O5031" i="1"/>
  <c r="O5030" i="1"/>
  <c r="O5029" i="1"/>
  <c r="O5028" i="1"/>
  <c r="O5027" i="1"/>
  <c r="O5026" i="1"/>
  <c r="O5025" i="1"/>
  <c r="O5024" i="1"/>
  <c r="O5023" i="1"/>
  <c r="O5022" i="1"/>
  <c r="O5021" i="1"/>
  <c r="O5020" i="1"/>
  <c r="O5019" i="1"/>
  <c r="O5018" i="1"/>
  <c r="O5017" i="1"/>
  <c r="O5016" i="1"/>
  <c r="O5015" i="1"/>
  <c r="O5014" i="1"/>
  <c r="O5013" i="1"/>
  <c r="O5012" i="1"/>
  <c r="O5011" i="1"/>
  <c r="O5010" i="1"/>
  <c r="O5009" i="1"/>
  <c r="O5008" i="1"/>
  <c r="O5007" i="1"/>
  <c r="O5006" i="1"/>
  <c r="O5005" i="1"/>
  <c r="O5004" i="1"/>
  <c r="O5003" i="1"/>
  <c r="O5002" i="1"/>
  <c r="O5001" i="1"/>
  <c r="O5000" i="1"/>
  <c r="O4999" i="1"/>
  <c r="O4998" i="1"/>
  <c r="O4997" i="1"/>
  <c r="O4996" i="1"/>
  <c r="O4995" i="1"/>
  <c r="O4994" i="1"/>
  <c r="O4993" i="1"/>
  <c r="O4992" i="1"/>
  <c r="O4991" i="1"/>
  <c r="O4990" i="1"/>
  <c r="O4989" i="1"/>
  <c r="O4988" i="1"/>
  <c r="O4987" i="1"/>
  <c r="O4986" i="1"/>
  <c r="O4985" i="1"/>
  <c r="O4984" i="1"/>
  <c r="O4983" i="1"/>
  <c r="O4982" i="1"/>
  <c r="O4981" i="1"/>
  <c r="O4980" i="1"/>
  <c r="O4979" i="1"/>
  <c r="O4978" i="1"/>
  <c r="O4977" i="1"/>
  <c r="O4976" i="1"/>
  <c r="O4975" i="1"/>
  <c r="O4974" i="1"/>
  <c r="O4973" i="1"/>
  <c r="O4972" i="1"/>
  <c r="O4971" i="1"/>
  <c r="O4970" i="1"/>
  <c r="O4969" i="1"/>
  <c r="O4968" i="1"/>
  <c r="O4967" i="1"/>
  <c r="O4966" i="1"/>
  <c r="O4965" i="1"/>
  <c r="O4964" i="1"/>
  <c r="O4963" i="1"/>
  <c r="O4962" i="1"/>
  <c r="O4961" i="1"/>
  <c r="O4960" i="1"/>
  <c r="O4959" i="1"/>
  <c r="O4958" i="1"/>
  <c r="O4957" i="1"/>
  <c r="O4956" i="1"/>
  <c r="O4955" i="1"/>
  <c r="O4954" i="1"/>
  <c r="O4953" i="1"/>
  <c r="O4952" i="1"/>
  <c r="O4951" i="1"/>
  <c r="O4950" i="1"/>
  <c r="O4949" i="1"/>
  <c r="O4948" i="1"/>
  <c r="O4947" i="1"/>
  <c r="O4946" i="1"/>
  <c r="O4945" i="1"/>
  <c r="O4944" i="1"/>
  <c r="O4943" i="1"/>
  <c r="O4942" i="1"/>
  <c r="O4941" i="1"/>
  <c r="O4940" i="1"/>
  <c r="O4939" i="1"/>
  <c r="O4938" i="1"/>
  <c r="O4937" i="1"/>
  <c r="O4936" i="1"/>
  <c r="O4935" i="1"/>
  <c r="O4934" i="1"/>
  <c r="O4933" i="1"/>
  <c r="O4932" i="1"/>
  <c r="O4931" i="1"/>
  <c r="O4930" i="1"/>
  <c r="O4929" i="1"/>
  <c r="O4928" i="1"/>
  <c r="O4927" i="1"/>
  <c r="O4926" i="1"/>
  <c r="O4925" i="1"/>
  <c r="O4924" i="1"/>
  <c r="O4923" i="1"/>
  <c r="O4922" i="1"/>
  <c r="O4921" i="1"/>
  <c r="O4920" i="1"/>
  <c r="O4919" i="1"/>
  <c r="O4918" i="1"/>
  <c r="O4917" i="1"/>
  <c r="O4916" i="1"/>
  <c r="O4915" i="1"/>
  <c r="O4914" i="1"/>
  <c r="O4913" i="1"/>
  <c r="O4912" i="1"/>
  <c r="O4911" i="1"/>
  <c r="O4910" i="1"/>
  <c r="O4909" i="1"/>
  <c r="O4908" i="1"/>
  <c r="O4907" i="1"/>
  <c r="O4906" i="1"/>
  <c r="O4905" i="1"/>
  <c r="O4904" i="1"/>
  <c r="O4903" i="1"/>
  <c r="O4902" i="1"/>
  <c r="O4901" i="1"/>
  <c r="O4900" i="1"/>
  <c r="O4899" i="1"/>
  <c r="O4898" i="1"/>
  <c r="O4897" i="1"/>
  <c r="O4896" i="1"/>
  <c r="O4895" i="1"/>
  <c r="O4894" i="1"/>
  <c r="O4893" i="1"/>
  <c r="O4892" i="1"/>
  <c r="O4891" i="1"/>
  <c r="O4890" i="1"/>
  <c r="O4889" i="1"/>
  <c r="O4888" i="1"/>
  <c r="O4887" i="1"/>
  <c r="O4886" i="1"/>
  <c r="O4885" i="1"/>
  <c r="O4884" i="1"/>
  <c r="O4883" i="1"/>
  <c r="O4882" i="1"/>
  <c r="O4881" i="1"/>
  <c r="O4880" i="1"/>
  <c r="O4879" i="1"/>
  <c r="O4878" i="1"/>
  <c r="O4877" i="1"/>
  <c r="O4876" i="1"/>
  <c r="O4875" i="1"/>
  <c r="O4874" i="1"/>
  <c r="O4873" i="1"/>
  <c r="O4872" i="1"/>
  <c r="O4871" i="1"/>
  <c r="O4870" i="1"/>
  <c r="O4869" i="1"/>
  <c r="O4868" i="1"/>
  <c r="O4867" i="1"/>
  <c r="O4866" i="1"/>
  <c r="O4865" i="1"/>
  <c r="O4864" i="1"/>
  <c r="O4863" i="1"/>
  <c r="O4862" i="1"/>
  <c r="O4861" i="1"/>
  <c r="O4860" i="1"/>
  <c r="O4859" i="1"/>
  <c r="O4858" i="1"/>
  <c r="O4857" i="1"/>
  <c r="O4856" i="1"/>
  <c r="O4855" i="1"/>
  <c r="O4854" i="1"/>
  <c r="O4853" i="1"/>
  <c r="O4852" i="1"/>
  <c r="O4851" i="1"/>
  <c r="O4850" i="1"/>
  <c r="O4849" i="1"/>
  <c r="O4848" i="1"/>
  <c r="O4847" i="1"/>
  <c r="O4846" i="1"/>
  <c r="O4845" i="1"/>
  <c r="O4844" i="1"/>
  <c r="O4843" i="1"/>
  <c r="O4842" i="1"/>
  <c r="O4841" i="1"/>
  <c r="O4840" i="1"/>
  <c r="O4839" i="1"/>
  <c r="O4838" i="1"/>
  <c r="O4837" i="1"/>
  <c r="O4836" i="1"/>
  <c r="O4835" i="1"/>
  <c r="O4834" i="1"/>
  <c r="O4833" i="1"/>
  <c r="O4832" i="1"/>
  <c r="O4831" i="1"/>
  <c r="O4830" i="1"/>
  <c r="O4829" i="1"/>
  <c r="O4828" i="1"/>
  <c r="O4827" i="1"/>
  <c r="O4826" i="1"/>
  <c r="O4825" i="1"/>
  <c r="O4824" i="1"/>
  <c r="O4823" i="1"/>
  <c r="O4822" i="1"/>
  <c r="O4821" i="1"/>
  <c r="O4820" i="1"/>
  <c r="O4819" i="1"/>
  <c r="O4818" i="1"/>
  <c r="O4817" i="1"/>
  <c r="O4816" i="1"/>
  <c r="O4815" i="1"/>
  <c r="O4814" i="1"/>
  <c r="O4813" i="1"/>
  <c r="O4812" i="1"/>
  <c r="O4811" i="1"/>
  <c r="O4810" i="1"/>
  <c r="O4809" i="1"/>
  <c r="O4808" i="1"/>
  <c r="O4807" i="1"/>
  <c r="O4806" i="1"/>
  <c r="O4805" i="1"/>
  <c r="O4804" i="1"/>
  <c r="O4803" i="1"/>
  <c r="O4802" i="1"/>
  <c r="O4801" i="1"/>
  <c r="O4800" i="1"/>
  <c r="O4799" i="1"/>
  <c r="O4798" i="1"/>
  <c r="O4797" i="1"/>
  <c r="O4796" i="1"/>
  <c r="O4795" i="1"/>
  <c r="O4794" i="1"/>
  <c r="O4793" i="1"/>
  <c r="O4792" i="1"/>
  <c r="O4791" i="1"/>
  <c r="O4790" i="1"/>
  <c r="O4789" i="1"/>
  <c r="O4788" i="1"/>
  <c r="O4787" i="1"/>
  <c r="O4786" i="1"/>
  <c r="O4785" i="1"/>
  <c r="O4784" i="1"/>
  <c r="O4783" i="1"/>
  <c r="O4782" i="1"/>
  <c r="O4781" i="1"/>
  <c r="O4780" i="1"/>
  <c r="O4779" i="1"/>
  <c r="O4778" i="1"/>
  <c r="O4777" i="1"/>
  <c r="O4776" i="1"/>
  <c r="O4775" i="1"/>
  <c r="O4774" i="1"/>
  <c r="O4773" i="1"/>
  <c r="O4772" i="1"/>
  <c r="O4771" i="1"/>
  <c r="O4770" i="1"/>
  <c r="O4769" i="1"/>
  <c r="O4768" i="1"/>
  <c r="O4767" i="1"/>
  <c r="O4766" i="1"/>
  <c r="O4765" i="1"/>
  <c r="O4764" i="1"/>
  <c r="O4763" i="1"/>
  <c r="O4762" i="1"/>
  <c r="O4761" i="1"/>
  <c r="O4760" i="1"/>
  <c r="O4759" i="1"/>
  <c r="O4758" i="1"/>
  <c r="O4757" i="1"/>
  <c r="O4756" i="1"/>
  <c r="O4755" i="1"/>
  <c r="O4754" i="1"/>
  <c r="O4753" i="1"/>
  <c r="O4752" i="1"/>
  <c r="O4751" i="1"/>
  <c r="O4750" i="1"/>
  <c r="O4749" i="1"/>
  <c r="O4748" i="1"/>
  <c r="O4747" i="1"/>
  <c r="O4746" i="1"/>
  <c r="O4745" i="1"/>
  <c r="O4744" i="1"/>
  <c r="O4743" i="1"/>
  <c r="O4742" i="1"/>
  <c r="O4741" i="1"/>
  <c r="O4740" i="1"/>
  <c r="O4739" i="1"/>
  <c r="O4738" i="1"/>
  <c r="O4737" i="1"/>
  <c r="O4736" i="1"/>
  <c r="O4735" i="1"/>
  <c r="O4734" i="1"/>
  <c r="O4733" i="1"/>
  <c r="O4732" i="1"/>
  <c r="O4731" i="1"/>
  <c r="O4730" i="1"/>
  <c r="O4729" i="1"/>
  <c r="O4728" i="1"/>
  <c r="O4727" i="1"/>
  <c r="O4726" i="1"/>
  <c r="O4725" i="1"/>
  <c r="O4724" i="1"/>
  <c r="O4723" i="1"/>
  <c r="O4722" i="1"/>
  <c r="O4721" i="1"/>
  <c r="O4720" i="1"/>
  <c r="O4719" i="1"/>
  <c r="O4718" i="1"/>
  <c r="O4717" i="1"/>
  <c r="O4716" i="1"/>
  <c r="O4715" i="1"/>
  <c r="O4714" i="1"/>
  <c r="O4713" i="1"/>
  <c r="O4712" i="1"/>
  <c r="O4711" i="1"/>
  <c r="O4710" i="1"/>
  <c r="O4709" i="1"/>
  <c r="O4708" i="1"/>
  <c r="O4707" i="1"/>
  <c r="O4706" i="1"/>
  <c r="O4705" i="1"/>
  <c r="O4704" i="1"/>
  <c r="O4703" i="1"/>
  <c r="O4702" i="1"/>
  <c r="O4701" i="1"/>
  <c r="O4700" i="1"/>
  <c r="O4699" i="1"/>
  <c r="O4698" i="1"/>
  <c r="O4697" i="1"/>
  <c r="O4696" i="1"/>
  <c r="O4695" i="1"/>
  <c r="O4694" i="1"/>
  <c r="O4693" i="1"/>
  <c r="O4692" i="1"/>
  <c r="O4691" i="1"/>
  <c r="O4690" i="1"/>
  <c r="O4689" i="1"/>
  <c r="O4688" i="1"/>
  <c r="O4687" i="1"/>
  <c r="O4686" i="1"/>
  <c r="O4685" i="1"/>
  <c r="O4684" i="1"/>
  <c r="O4683" i="1"/>
  <c r="O4682" i="1"/>
  <c r="O4681" i="1"/>
  <c r="O4680" i="1"/>
  <c r="O4679" i="1"/>
  <c r="O4678" i="1"/>
  <c r="O4677" i="1"/>
  <c r="O4676" i="1"/>
  <c r="O4675" i="1"/>
  <c r="O4674" i="1"/>
  <c r="O4673" i="1"/>
  <c r="O4672" i="1"/>
  <c r="O4671" i="1"/>
  <c r="O4670" i="1"/>
  <c r="O4669" i="1"/>
  <c r="O4668" i="1"/>
  <c r="O4667" i="1"/>
  <c r="O4666" i="1"/>
  <c r="O4665" i="1"/>
  <c r="O4664" i="1"/>
  <c r="O4663" i="1"/>
  <c r="O4662" i="1"/>
  <c r="O4661" i="1"/>
  <c r="O4660" i="1"/>
  <c r="O4659" i="1"/>
  <c r="O4658" i="1"/>
  <c r="O4657" i="1"/>
  <c r="O4656" i="1"/>
  <c r="O4655" i="1"/>
  <c r="O4654" i="1"/>
  <c r="O4653" i="1"/>
  <c r="O4652" i="1"/>
  <c r="O4651" i="1"/>
  <c r="O4650" i="1"/>
  <c r="O4649" i="1"/>
  <c r="O4648" i="1"/>
  <c r="O4647" i="1"/>
  <c r="O4646" i="1"/>
  <c r="O4645" i="1"/>
  <c r="O4644" i="1"/>
  <c r="O4643" i="1"/>
  <c r="O4642" i="1"/>
  <c r="O4641" i="1"/>
  <c r="O4640" i="1"/>
  <c r="O4639" i="1"/>
  <c r="O4638" i="1"/>
  <c r="O4637" i="1"/>
  <c r="O4636" i="1"/>
  <c r="O4635" i="1"/>
  <c r="O4634" i="1"/>
  <c r="O4633" i="1"/>
  <c r="O4632" i="1"/>
  <c r="O4631" i="1"/>
  <c r="O4630" i="1"/>
  <c r="O4629" i="1"/>
  <c r="O4628" i="1"/>
  <c r="O4627" i="1"/>
  <c r="O4626" i="1"/>
  <c r="O4625" i="1"/>
  <c r="O4624" i="1"/>
  <c r="O4623" i="1"/>
  <c r="O4622" i="1"/>
  <c r="O4621" i="1"/>
  <c r="O4620" i="1"/>
  <c r="O4619" i="1"/>
  <c r="O4618" i="1"/>
  <c r="O4617" i="1"/>
  <c r="O4616" i="1"/>
  <c r="O4615" i="1"/>
  <c r="O4614" i="1"/>
  <c r="O4613" i="1"/>
  <c r="O4612" i="1"/>
  <c r="O4611" i="1"/>
  <c r="O4610" i="1"/>
  <c r="O4609" i="1"/>
  <c r="O4608" i="1"/>
  <c r="O4607" i="1"/>
  <c r="O4606" i="1"/>
  <c r="O4605" i="1"/>
  <c r="O4604" i="1"/>
  <c r="O4603" i="1"/>
  <c r="O4602" i="1"/>
  <c r="O4601" i="1"/>
  <c r="O4600" i="1"/>
  <c r="O4599" i="1"/>
  <c r="O4598" i="1"/>
  <c r="O4597" i="1"/>
  <c r="O4596" i="1"/>
  <c r="O4595" i="1"/>
  <c r="O4594" i="1"/>
  <c r="O4593" i="1"/>
  <c r="O4592" i="1"/>
  <c r="O4591" i="1"/>
  <c r="O4590" i="1"/>
  <c r="O4589" i="1"/>
  <c r="O4588" i="1"/>
  <c r="O4587" i="1"/>
  <c r="O4586" i="1"/>
  <c r="O4585" i="1"/>
  <c r="O4584" i="1"/>
  <c r="O4583" i="1"/>
  <c r="O4582" i="1"/>
  <c r="O4581" i="1"/>
  <c r="O4580" i="1"/>
  <c r="O4579" i="1"/>
  <c r="O4578" i="1"/>
  <c r="O4577" i="1"/>
  <c r="O4576" i="1"/>
  <c r="O4575" i="1"/>
  <c r="O4574" i="1"/>
  <c r="O4573" i="1"/>
  <c r="O4572" i="1"/>
  <c r="O4571" i="1"/>
  <c r="O4570" i="1"/>
  <c r="O4569" i="1"/>
  <c r="O4568" i="1"/>
  <c r="O4567" i="1"/>
  <c r="O4566" i="1"/>
  <c r="O4565" i="1"/>
  <c r="O4564" i="1"/>
  <c r="O4563" i="1"/>
  <c r="O4562" i="1"/>
  <c r="O4561" i="1"/>
  <c r="O4560" i="1"/>
  <c r="O4559" i="1"/>
  <c r="O4558" i="1"/>
  <c r="O4557" i="1"/>
  <c r="O4556" i="1"/>
  <c r="O4555" i="1"/>
  <c r="O4554" i="1"/>
  <c r="O4553" i="1"/>
  <c r="O4552" i="1"/>
  <c r="O4551" i="1"/>
  <c r="O4550" i="1"/>
  <c r="O4549" i="1"/>
  <c r="O4548" i="1"/>
  <c r="O4547" i="1"/>
  <c r="O4546" i="1"/>
  <c r="O4545" i="1"/>
  <c r="O4544" i="1"/>
  <c r="O4543" i="1"/>
  <c r="O4542" i="1"/>
  <c r="O4541" i="1"/>
  <c r="O4540" i="1"/>
  <c r="O4539" i="1"/>
  <c r="O4538" i="1"/>
  <c r="O4537" i="1"/>
  <c r="O4536" i="1"/>
  <c r="O4535" i="1"/>
  <c r="O4534" i="1"/>
  <c r="O4533" i="1"/>
  <c r="O4532" i="1"/>
  <c r="O4531" i="1"/>
  <c r="O4530" i="1"/>
  <c r="O4529" i="1"/>
  <c r="O4528" i="1"/>
  <c r="O4527" i="1"/>
  <c r="O4526" i="1"/>
  <c r="O4525" i="1"/>
  <c r="O4524" i="1"/>
  <c r="O4523" i="1"/>
  <c r="O4522" i="1"/>
  <c r="O4521" i="1"/>
  <c r="O4520" i="1"/>
  <c r="O4519" i="1"/>
  <c r="O4518" i="1"/>
  <c r="O4517" i="1"/>
  <c r="O4516" i="1"/>
  <c r="O4515" i="1"/>
  <c r="O4514" i="1"/>
  <c r="O4513" i="1"/>
  <c r="O4512" i="1"/>
  <c r="O4511" i="1"/>
  <c r="O4510" i="1"/>
  <c r="O4509" i="1"/>
  <c r="O4508" i="1"/>
  <c r="O4507" i="1"/>
  <c r="O4506" i="1"/>
  <c r="O4505" i="1"/>
  <c r="O4504" i="1"/>
  <c r="O4503" i="1"/>
  <c r="O4502" i="1"/>
  <c r="O4501" i="1"/>
  <c r="O4500" i="1"/>
  <c r="O4499" i="1"/>
  <c r="O4498" i="1"/>
  <c r="O4497" i="1"/>
  <c r="O4496" i="1"/>
  <c r="O4495" i="1"/>
  <c r="O4494" i="1"/>
  <c r="O4493" i="1"/>
  <c r="O4492" i="1"/>
  <c r="O4491" i="1"/>
  <c r="O4490" i="1"/>
  <c r="O4489" i="1"/>
  <c r="O4488" i="1"/>
  <c r="O4487" i="1"/>
  <c r="O4486" i="1"/>
  <c r="O4485" i="1"/>
  <c r="O4484" i="1"/>
  <c r="O4483" i="1"/>
  <c r="O4482" i="1"/>
  <c r="O4481" i="1"/>
  <c r="O4480" i="1"/>
  <c r="O4479" i="1"/>
  <c r="O4478" i="1"/>
  <c r="O4477" i="1"/>
  <c r="O4476" i="1"/>
  <c r="O4475" i="1"/>
  <c r="O4474" i="1"/>
  <c r="O4473" i="1"/>
  <c r="O4472" i="1"/>
  <c r="O4471" i="1"/>
  <c r="O4470" i="1"/>
  <c r="O4469" i="1"/>
  <c r="O4468" i="1"/>
  <c r="O4467" i="1"/>
  <c r="O4466" i="1"/>
  <c r="O4465" i="1"/>
  <c r="O4464" i="1"/>
  <c r="O4463" i="1"/>
  <c r="O4462" i="1"/>
  <c r="O4461" i="1"/>
  <c r="O4460" i="1"/>
  <c r="O4459" i="1"/>
  <c r="O4458" i="1"/>
  <c r="O4457" i="1"/>
  <c r="O4456" i="1"/>
  <c r="O4455" i="1"/>
  <c r="O4454" i="1"/>
  <c r="O4453" i="1"/>
  <c r="O4452" i="1"/>
  <c r="O4451" i="1"/>
  <c r="O4450" i="1"/>
  <c r="O4449" i="1"/>
  <c r="O4448" i="1"/>
  <c r="O4447" i="1"/>
  <c r="O4446" i="1"/>
  <c r="O4445" i="1"/>
  <c r="O4444" i="1"/>
  <c r="O4443" i="1"/>
  <c r="O4442" i="1"/>
  <c r="O4441" i="1"/>
  <c r="O4440" i="1"/>
  <c r="O4439" i="1"/>
  <c r="O4438" i="1"/>
  <c r="O4437" i="1"/>
  <c r="O4436" i="1"/>
  <c r="O4435" i="1"/>
  <c r="O4434" i="1"/>
  <c r="O4433" i="1"/>
  <c r="O4432" i="1"/>
  <c r="O4431" i="1"/>
  <c r="O4430" i="1"/>
  <c r="O4429" i="1"/>
  <c r="O4428" i="1"/>
  <c r="O4427" i="1"/>
  <c r="O4426" i="1"/>
  <c r="O4425" i="1"/>
  <c r="O4424" i="1"/>
  <c r="O4423" i="1"/>
  <c r="O4422" i="1"/>
  <c r="O4421" i="1"/>
  <c r="O4420" i="1"/>
  <c r="O4419" i="1"/>
  <c r="O4418" i="1"/>
  <c r="O4417" i="1"/>
  <c r="O4416" i="1"/>
  <c r="O4415" i="1"/>
  <c r="O4414" i="1"/>
  <c r="O4413" i="1"/>
  <c r="O4412" i="1"/>
  <c r="O4411" i="1"/>
  <c r="O4410" i="1"/>
  <c r="O4409" i="1"/>
  <c r="O4408" i="1"/>
  <c r="O4407" i="1"/>
  <c r="O4406" i="1"/>
  <c r="O4405" i="1"/>
  <c r="O4404" i="1"/>
  <c r="O4403" i="1"/>
  <c r="O4402" i="1"/>
  <c r="O4401" i="1"/>
  <c r="O4400" i="1"/>
  <c r="O4399" i="1"/>
  <c r="O4398" i="1"/>
  <c r="O4397" i="1"/>
  <c r="O4396" i="1"/>
  <c r="O4395" i="1"/>
  <c r="O4394" i="1"/>
  <c r="O4393" i="1"/>
  <c r="O4392" i="1"/>
  <c r="O4391" i="1"/>
  <c r="O4390" i="1"/>
  <c r="O4389" i="1"/>
  <c r="O4388" i="1"/>
  <c r="O4387" i="1"/>
  <c r="O4386" i="1"/>
  <c r="O4385" i="1"/>
  <c r="O4384" i="1"/>
  <c r="O4383" i="1"/>
  <c r="O4382" i="1"/>
  <c r="O4381" i="1"/>
  <c r="O4380" i="1"/>
  <c r="O4379" i="1"/>
  <c r="O4378" i="1"/>
  <c r="O4377" i="1"/>
  <c r="O4376" i="1"/>
  <c r="O4375" i="1"/>
  <c r="O4374" i="1"/>
  <c r="O4373" i="1"/>
  <c r="O4372" i="1"/>
  <c r="O4371" i="1"/>
  <c r="O4370" i="1"/>
  <c r="O4369" i="1"/>
  <c r="O4368" i="1"/>
  <c r="O4367" i="1"/>
  <c r="O4366" i="1"/>
  <c r="O4365" i="1"/>
  <c r="O4364" i="1"/>
  <c r="O4363" i="1"/>
  <c r="O4362" i="1"/>
  <c r="O4361" i="1"/>
  <c r="O4360" i="1"/>
  <c r="O4359" i="1"/>
  <c r="O4358" i="1"/>
  <c r="O4357" i="1"/>
  <c r="O4356" i="1"/>
  <c r="O4355" i="1"/>
  <c r="O4354" i="1"/>
  <c r="O4353" i="1"/>
  <c r="O4352" i="1"/>
  <c r="O4351" i="1"/>
  <c r="O4350" i="1"/>
  <c r="O4349" i="1"/>
  <c r="O4348" i="1"/>
  <c r="O4347" i="1"/>
  <c r="O4346" i="1"/>
  <c r="O4345" i="1"/>
  <c r="O4344" i="1"/>
  <c r="O4343" i="1"/>
  <c r="O4342" i="1"/>
  <c r="O4341" i="1"/>
  <c r="O4340" i="1"/>
  <c r="O4339" i="1"/>
  <c r="O4338" i="1"/>
  <c r="O4337" i="1"/>
  <c r="O4336" i="1"/>
  <c r="O4335" i="1"/>
  <c r="O4334" i="1"/>
  <c r="O4333" i="1"/>
  <c r="O4332" i="1"/>
  <c r="O4331" i="1"/>
  <c r="O4330" i="1"/>
  <c r="O4329" i="1"/>
  <c r="O4328" i="1"/>
  <c r="O4327" i="1"/>
  <c r="O4326" i="1"/>
  <c r="O4325" i="1"/>
  <c r="O4324" i="1"/>
  <c r="O4323" i="1"/>
  <c r="O4322" i="1"/>
  <c r="O4321" i="1"/>
  <c r="O4320" i="1"/>
  <c r="O4319" i="1"/>
  <c r="O4318" i="1"/>
  <c r="O4317" i="1"/>
  <c r="O4316" i="1"/>
  <c r="O4315" i="1"/>
  <c r="O4314" i="1"/>
  <c r="O4313" i="1"/>
  <c r="O4312" i="1"/>
  <c r="O4311" i="1"/>
  <c r="O4310" i="1"/>
  <c r="O4309" i="1"/>
  <c r="O4308" i="1"/>
  <c r="O4307" i="1"/>
  <c r="O4306" i="1"/>
  <c r="O4305" i="1"/>
  <c r="O4304" i="1"/>
  <c r="O4303" i="1"/>
  <c r="O4302" i="1"/>
  <c r="O4301" i="1"/>
  <c r="O4300" i="1"/>
  <c r="O4299" i="1"/>
  <c r="O4298" i="1"/>
  <c r="O4297" i="1"/>
  <c r="O4296" i="1"/>
  <c r="O4295" i="1"/>
  <c r="O4294" i="1"/>
  <c r="O4293" i="1"/>
  <c r="O4292" i="1"/>
  <c r="O4291" i="1"/>
  <c r="O4290" i="1"/>
  <c r="O4289" i="1"/>
  <c r="O4288" i="1"/>
  <c r="O4287" i="1"/>
  <c r="O4286" i="1"/>
  <c r="O4285" i="1"/>
  <c r="O4284" i="1"/>
  <c r="O4283" i="1"/>
  <c r="O4282" i="1"/>
  <c r="O4281" i="1"/>
  <c r="O4280" i="1"/>
  <c r="O4279" i="1"/>
  <c r="O4278" i="1"/>
  <c r="O4277" i="1"/>
  <c r="O4276" i="1"/>
  <c r="O4275" i="1"/>
  <c r="O4274" i="1"/>
  <c r="O4273" i="1"/>
  <c r="O4272" i="1"/>
  <c r="O4271" i="1"/>
  <c r="O4270" i="1"/>
  <c r="O4269" i="1"/>
  <c r="O4268" i="1"/>
  <c r="O4267" i="1"/>
  <c r="O4266" i="1"/>
  <c r="O4265" i="1"/>
  <c r="O4264" i="1"/>
  <c r="O4263" i="1"/>
  <c r="O4262" i="1"/>
  <c r="O4261" i="1"/>
  <c r="O4260" i="1"/>
  <c r="O4259" i="1"/>
  <c r="O4258" i="1"/>
  <c r="O4257" i="1"/>
  <c r="O4256" i="1"/>
  <c r="O4255" i="1"/>
  <c r="O4254" i="1"/>
  <c r="O4253" i="1"/>
  <c r="O4252" i="1"/>
  <c r="O4251" i="1"/>
  <c r="O4250" i="1"/>
  <c r="O4249" i="1"/>
  <c r="O4248" i="1"/>
  <c r="O4247" i="1"/>
  <c r="O4246" i="1"/>
  <c r="O4245" i="1"/>
  <c r="O4244" i="1"/>
  <c r="O4243" i="1"/>
  <c r="O4242" i="1"/>
  <c r="O4241" i="1"/>
  <c r="O4240" i="1"/>
  <c r="O4239" i="1"/>
  <c r="O4238" i="1"/>
  <c r="O4237" i="1"/>
  <c r="O4236" i="1"/>
  <c r="O4235" i="1"/>
  <c r="O4234" i="1"/>
  <c r="O4233" i="1"/>
  <c r="O4232" i="1"/>
  <c r="O4231" i="1"/>
  <c r="O4230" i="1"/>
  <c r="O4229" i="1"/>
  <c r="O4228" i="1"/>
  <c r="O4227" i="1"/>
  <c r="O4226" i="1"/>
  <c r="O4225" i="1"/>
  <c r="O4224" i="1"/>
  <c r="O4223" i="1"/>
  <c r="O4222" i="1"/>
  <c r="O4221" i="1"/>
  <c r="O4220" i="1"/>
  <c r="O4219" i="1"/>
  <c r="O4218" i="1"/>
  <c r="O4217" i="1"/>
  <c r="O4216" i="1"/>
  <c r="O4215" i="1"/>
  <c r="O4214" i="1"/>
  <c r="O4213" i="1"/>
  <c r="O4212" i="1"/>
  <c r="O4211" i="1"/>
  <c r="O4210" i="1"/>
  <c r="O4209" i="1"/>
  <c r="O4208" i="1"/>
  <c r="O4207" i="1"/>
  <c r="O4206" i="1"/>
  <c r="O4205" i="1"/>
  <c r="O4204" i="1"/>
  <c r="O4203" i="1"/>
  <c r="O4202" i="1"/>
  <c r="O4201" i="1"/>
  <c r="O4200" i="1"/>
  <c r="O4199" i="1"/>
  <c r="O4198" i="1"/>
  <c r="O4197" i="1"/>
  <c r="O4196" i="1"/>
  <c r="O4195" i="1"/>
  <c r="O4194" i="1"/>
  <c r="O4193" i="1"/>
  <c r="O4192" i="1"/>
  <c r="O4191" i="1"/>
  <c r="O4190" i="1"/>
  <c r="O4189" i="1"/>
  <c r="O4188" i="1"/>
  <c r="O4187" i="1"/>
  <c r="O4186" i="1"/>
  <c r="O4185" i="1"/>
  <c r="O4184" i="1"/>
  <c r="O4183" i="1"/>
  <c r="O4182" i="1"/>
  <c r="O4181" i="1"/>
  <c r="O4180" i="1"/>
  <c r="O4179" i="1"/>
  <c r="O4178" i="1"/>
  <c r="O4177" i="1"/>
  <c r="O4176" i="1"/>
  <c r="O4175" i="1"/>
  <c r="O4174" i="1"/>
  <c r="O4173" i="1"/>
  <c r="O4172" i="1"/>
  <c r="O4171" i="1"/>
  <c r="O4170" i="1"/>
  <c r="O4169" i="1"/>
  <c r="O4168" i="1"/>
  <c r="O4167" i="1"/>
  <c r="O4166" i="1"/>
  <c r="O4165" i="1"/>
  <c r="O4164" i="1"/>
  <c r="O4163" i="1"/>
  <c r="O4162" i="1"/>
  <c r="O4161" i="1"/>
  <c r="O4160" i="1"/>
  <c r="O4159" i="1"/>
  <c r="O4158" i="1"/>
  <c r="O4157" i="1"/>
  <c r="O4156" i="1"/>
  <c r="O4155" i="1"/>
  <c r="O4154" i="1"/>
  <c r="O4153" i="1"/>
  <c r="O4152" i="1"/>
  <c r="O4151" i="1"/>
  <c r="O4150" i="1"/>
  <c r="O4149" i="1"/>
  <c r="O4148" i="1"/>
  <c r="O4147" i="1"/>
  <c r="O4146" i="1"/>
  <c r="O4145" i="1"/>
  <c r="O4144" i="1"/>
  <c r="O4143" i="1"/>
  <c r="O4142" i="1"/>
  <c r="O4141" i="1"/>
  <c r="O4140" i="1"/>
  <c r="O4139" i="1"/>
  <c r="O4138" i="1"/>
  <c r="O4137" i="1"/>
  <c r="O4136" i="1"/>
  <c r="O4135" i="1"/>
  <c r="O4134" i="1"/>
  <c r="O4133" i="1"/>
  <c r="O4132" i="1"/>
  <c r="O4131" i="1"/>
  <c r="O4130" i="1"/>
  <c r="O4129" i="1"/>
  <c r="O4128" i="1"/>
  <c r="O4127" i="1"/>
  <c r="O4126" i="1"/>
  <c r="O4125" i="1"/>
  <c r="O4124" i="1"/>
  <c r="O4123" i="1"/>
  <c r="O4122" i="1"/>
  <c r="O4121" i="1"/>
  <c r="O4120" i="1"/>
  <c r="O4119" i="1"/>
  <c r="O4118" i="1"/>
  <c r="O4117" i="1"/>
  <c r="O4116" i="1"/>
  <c r="O4115" i="1"/>
  <c r="O4114" i="1"/>
  <c r="O4113" i="1"/>
  <c r="O4112" i="1"/>
  <c r="O4111" i="1"/>
  <c r="O4110" i="1"/>
  <c r="O4109" i="1"/>
  <c r="O4108" i="1"/>
  <c r="O4107" i="1"/>
  <c r="O4106" i="1"/>
  <c r="O4105" i="1"/>
  <c r="O4104" i="1"/>
  <c r="O4103" i="1"/>
  <c r="O4102" i="1"/>
  <c r="O4101" i="1"/>
  <c r="O4100" i="1"/>
  <c r="O4099" i="1"/>
  <c r="O4098" i="1"/>
  <c r="O4097" i="1"/>
  <c r="O4096" i="1"/>
  <c r="O4095" i="1"/>
  <c r="O4094" i="1"/>
  <c r="O4093" i="1"/>
  <c r="O4092" i="1"/>
  <c r="O4091" i="1"/>
  <c r="O4090" i="1"/>
  <c r="O4089" i="1"/>
  <c r="O4088" i="1"/>
  <c r="O4087" i="1"/>
  <c r="O4086" i="1"/>
  <c r="O4085" i="1"/>
  <c r="O4084" i="1"/>
  <c r="O4083" i="1"/>
  <c r="O4082" i="1"/>
  <c r="O4081" i="1"/>
  <c r="O4080" i="1"/>
  <c r="O4079" i="1"/>
  <c r="O4078" i="1"/>
  <c r="O4077" i="1"/>
  <c r="O4076" i="1"/>
  <c r="O4075" i="1"/>
  <c r="O4074" i="1"/>
  <c r="O4073" i="1"/>
  <c r="O4072" i="1"/>
  <c r="O4071" i="1"/>
  <c r="O4070" i="1"/>
  <c r="O4069" i="1"/>
  <c r="O4068" i="1"/>
  <c r="O4067" i="1"/>
  <c r="O4066" i="1"/>
  <c r="O4065" i="1"/>
  <c r="O4064" i="1"/>
  <c r="O4063" i="1"/>
  <c r="O4062" i="1"/>
  <c r="O4061" i="1"/>
  <c r="O4060" i="1"/>
  <c r="O4059" i="1"/>
  <c r="O4058" i="1"/>
  <c r="O4057" i="1"/>
  <c r="O4056" i="1"/>
  <c r="O4055" i="1"/>
  <c r="O4054" i="1"/>
  <c r="O4053" i="1"/>
  <c r="O4052" i="1"/>
  <c r="O4051" i="1"/>
  <c r="O4050" i="1"/>
  <c r="O4049" i="1"/>
  <c r="O4048" i="1"/>
  <c r="O4047" i="1"/>
  <c r="O4046" i="1"/>
  <c r="O4045" i="1"/>
  <c r="O4044" i="1"/>
  <c r="O4043" i="1"/>
  <c r="O4042" i="1"/>
  <c r="O4041" i="1"/>
  <c r="O4040" i="1"/>
  <c r="O4039" i="1"/>
  <c r="O4038" i="1"/>
  <c r="O4037" i="1"/>
  <c r="O4036" i="1"/>
  <c r="O4035" i="1"/>
  <c r="O4034" i="1"/>
  <c r="O4033" i="1"/>
  <c r="O4032" i="1"/>
  <c r="O4031" i="1"/>
  <c r="O4030" i="1"/>
  <c r="O4029" i="1"/>
  <c r="O4028" i="1"/>
  <c r="O4027" i="1"/>
  <c r="O4026" i="1"/>
  <c r="O4025" i="1"/>
  <c r="O4024" i="1"/>
  <c r="O4023" i="1"/>
  <c r="O4022" i="1"/>
  <c r="O4021" i="1"/>
  <c r="O4020" i="1"/>
  <c r="O4019" i="1"/>
  <c r="O4018" i="1"/>
  <c r="O4017" i="1"/>
  <c r="O4016" i="1"/>
  <c r="O4015" i="1"/>
  <c r="O4014" i="1"/>
  <c r="O4013" i="1"/>
  <c r="O4012" i="1"/>
  <c r="O4011" i="1"/>
  <c r="O4010" i="1"/>
  <c r="O4009" i="1"/>
  <c r="O4008" i="1"/>
  <c r="O4007" i="1"/>
  <c r="O4006" i="1"/>
  <c r="O4005" i="1"/>
  <c r="O4004" i="1"/>
  <c r="O4003" i="1"/>
  <c r="O4002" i="1"/>
  <c r="O4001" i="1"/>
  <c r="O4000" i="1"/>
  <c r="O3999" i="1"/>
  <c r="O3998" i="1"/>
  <c r="O3997" i="1"/>
  <c r="O3996" i="1"/>
  <c r="O3995" i="1"/>
  <c r="O3994" i="1"/>
  <c r="O3993" i="1"/>
  <c r="O3992" i="1"/>
  <c r="O3991" i="1"/>
  <c r="O3990" i="1"/>
  <c r="O3989" i="1"/>
  <c r="O3988" i="1"/>
  <c r="O3987" i="1"/>
  <c r="O3986" i="1"/>
  <c r="O3985" i="1"/>
  <c r="O3984" i="1"/>
  <c r="O3983" i="1"/>
  <c r="O3982" i="1"/>
  <c r="O3981" i="1"/>
  <c r="O3980" i="1"/>
  <c r="O3979" i="1"/>
  <c r="O3978" i="1"/>
  <c r="O3977" i="1"/>
  <c r="O3976" i="1"/>
  <c r="O3975" i="1"/>
  <c r="O3974" i="1"/>
  <c r="O3973" i="1"/>
  <c r="O3972" i="1"/>
  <c r="O3971" i="1"/>
  <c r="O3970" i="1"/>
  <c r="O3969" i="1"/>
  <c r="O3968" i="1"/>
  <c r="O3967" i="1"/>
  <c r="O3966" i="1"/>
  <c r="O3965" i="1"/>
  <c r="O3964" i="1"/>
  <c r="O3963" i="1"/>
  <c r="O3962" i="1"/>
  <c r="O3961" i="1"/>
  <c r="O3960" i="1"/>
  <c r="O3959" i="1"/>
  <c r="O3958" i="1"/>
  <c r="O3957" i="1"/>
  <c r="O3956" i="1"/>
  <c r="O3955" i="1"/>
  <c r="O3954" i="1"/>
  <c r="O3953" i="1"/>
  <c r="O3952" i="1"/>
  <c r="O3951" i="1"/>
  <c r="O3950" i="1"/>
  <c r="O3949" i="1"/>
  <c r="O3948" i="1"/>
  <c r="O3947" i="1"/>
  <c r="O3946" i="1"/>
  <c r="O3945" i="1"/>
  <c r="O3944" i="1"/>
  <c r="O3943" i="1"/>
  <c r="O3942" i="1"/>
  <c r="O3941" i="1"/>
  <c r="O3940" i="1"/>
  <c r="O3939" i="1"/>
  <c r="O3938" i="1"/>
  <c r="O3937" i="1"/>
  <c r="O3936" i="1"/>
  <c r="O3935" i="1"/>
  <c r="O3934" i="1"/>
  <c r="O3933" i="1"/>
  <c r="O3932" i="1"/>
  <c r="O3931" i="1"/>
  <c r="O3930" i="1"/>
  <c r="O3929" i="1"/>
  <c r="O3928" i="1"/>
  <c r="O3927" i="1"/>
  <c r="O3926" i="1"/>
  <c r="O3925" i="1"/>
  <c r="O3924" i="1"/>
  <c r="O3923" i="1"/>
  <c r="O3922" i="1"/>
  <c r="O3921" i="1"/>
  <c r="O3920" i="1"/>
  <c r="O3919" i="1"/>
  <c r="O3918" i="1"/>
  <c r="O3917" i="1"/>
  <c r="O3916" i="1"/>
  <c r="O3915" i="1"/>
  <c r="O3914" i="1"/>
  <c r="O3913" i="1"/>
  <c r="O3912" i="1"/>
  <c r="O3911" i="1"/>
  <c r="O3910" i="1"/>
  <c r="O3909" i="1"/>
  <c r="O3908" i="1"/>
  <c r="O3907" i="1"/>
  <c r="O3906" i="1"/>
  <c r="O3905" i="1"/>
  <c r="O3904" i="1"/>
  <c r="O3903" i="1"/>
  <c r="O3902" i="1"/>
  <c r="O3901" i="1"/>
  <c r="O3900" i="1"/>
  <c r="O3899" i="1"/>
  <c r="O3898" i="1"/>
  <c r="O3897" i="1"/>
  <c r="O3896" i="1"/>
  <c r="O3895" i="1"/>
  <c r="O3894" i="1"/>
  <c r="O3893" i="1"/>
  <c r="O3892" i="1"/>
  <c r="O3891" i="1"/>
  <c r="O3890" i="1"/>
  <c r="O3889" i="1"/>
  <c r="O3888" i="1"/>
  <c r="O3887" i="1"/>
  <c r="O3886" i="1"/>
  <c r="O3885" i="1"/>
  <c r="O3884" i="1"/>
  <c r="O3883" i="1"/>
  <c r="O3882" i="1"/>
  <c r="O3881" i="1"/>
  <c r="O3880" i="1"/>
  <c r="O3879" i="1"/>
  <c r="O3878" i="1"/>
  <c r="O3877" i="1"/>
  <c r="O3876" i="1"/>
  <c r="O3875" i="1"/>
  <c r="O3874" i="1"/>
  <c r="O3873" i="1"/>
  <c r="O3872" i="1"/>
  <c r="O3871" i="1"/>
  <c r="O3870" i="1"/>
  <c r="O3869" i="1"/>
  <c r="O3868" i="1"/>
  <c r="O3867" i="1"/>
  <c r="O3866" i="1"/>
  <c r="O3865" i="1"/>
  <c r="O3864" i="1"/>
  <c r="O3863" i="1"/>
  <c r="O3862" i="1"/>
  <c r="O3861" i="1"/>
  <c r="O3860" i="1"/>
  <c r="O3859" i="1"/>
  <c r="O3858" i="1"/>
  <c r="O3857" i="1"/>
  <c r="O3856" i="1"/>
  <c r="O3855" i="1"/>
  <c r="O3854" i="1"/>
  <c r="O3853" i="1"/>
  <c r="O3852" i="1"/>
  <c r="O3851" i="1"/>
  <c r="O3850" i="1"/>
  <c r="O3849" i="1"/>
  <c r="O3848" i="1"/>
  <c r="O3847" i="1"/>
  <c r="O3846" i="1"/>
  <c r="O3845" i="1"/>
  <c r="O3844" i="1"/>
  <c r="O3843" i="1"/>
  <c r="O3842" i="1"/>
  <c r="O3841" i="1"/>
  <c r="O3840" i="1"/>
  <c r="O3839" i="1"/>
  <c r="O3838" i="1"/>
  <c r="O3837" i="1"/>
  <c r="O3836" i="1"/>
  <c r="O3835" i="1"/>
  <c r="O3834" i="1"/>
  <c r="O3833" i="1"/>
  <c r="O3832" i="1"/>
  <c r="O3831" i="1"/>
  <c r="O3830" i="1"/>
  <c r="O3829" i="1"/>
  <c r="O3828" i="1"/>
  <c r="O3827" i="1"/>
  <c r="O3826" i="1"/>
  <c r="O3825" i="1"/>
  <c r="O3824" i="1"/>
  <c r="O3823" i="1"/>
  <c r="O3822" i="1"/>
  <c r="O3821" i="1"/>
  <c r="O3820" i="1"/>
  <c r="O3819" i="1"/>
  <c r="O3818" i="1"/>
  <c r="O3817" i="1"/>
  <c r="O3816" i="1"/>
  <c r="O3815" i="1"/>
  <c r="O3814" i="1"/>
  <c r="O3813" i="1"/>
  <c r="O3812" i="1"/>
  <c r="O3811" i="1"/>
  <c r="O3810" i="1"/>
  <c r="O3809" i="1"/>
  <c r="O3808" i="1"/>
  <c r="O3807" i="1"/>
  <c r="O3806" i="1"/>
  <c r="O3805" i="1"/>
  <c r="O3804" i="1"/>
  <c r="O3803" i="1"/>
  <c r="O3802" i="1"/>
  <c r="O3801" i="1"/>
  <c r="O3800" i="1"/>
  <c r="O3799" i="1"/>
  <c r="O3798" i="1"/>
  <c r="O3797" i="1"/>
  <c r="O3796" i="1"/>
  <c r="O3795" i="1"/>
  <c r="O3794" i="1"/>
  <c r="O3793" i="1"/>
  <c r="O3792" i="1"/>
  <c r="O3791" i="1"/>
  <c r="O3790" i="1"/>
  <c r="O3789" i="1"/>
  <c r="O3788" i="1"/>
  <c r="O3787" i="1"/>
  <c r="O3786" i="1"/>
  <c r="O3785" i="1"/>
  <c r="O3784" i="1"/>
  <c r="O3783" i="1"/>
  <c r="O3782" i="1"/>
  <c r="O3781" i="1"/>
  <c r="O3780" i="1"/>
  <c r="O3779" i="1"/>
  <c r="O3778" i="1"/>
  <c r="O3777" i="1"/>
  <c r="O3776" i="1"/>
  <c r="O3775" i="1"/>
  <c r="O3774" i="1"/>
  <c r="O3773" i="1"/>
  <c r="O3772" i="1"/>
  <c r="O3771" i="1"/>
  <c r="O3770" i="1"/>
  <c r="O3769" i="1"/>
  <c r="O3768" i="1"/>
  <c r="O3767" i="1"/>
  <c r="O3766" i="1"/>
  <c r="O3765" i="1"/>
  <c r="O3764" i="1"/>
  <c r="O3763" i="1"/>
  <c r="O3762" i="1"/>
  <c r="O3761" i="1"/>
  <c r="O3760" i="1"/>
  <c r="O3759" i="1"/>
  <c r="O3758" i="1"/>
  <c r="O3757" i="1"/>
  <c r="O3756" i="1"/>
  <c r="O3755" i="1"/>
  <c r="O3754" i="1"/>
  <c r="O3753" i="1"/>
  <c r="O3752" i="1"/>
  <c r="O3751" i="1"/>
  <c r="O3750" i="1"/>
  <c r="O3749" i="1"/>
  <c r="O3748" i="1"/>
  <c r="O3747" i="1"/>
  <c r="O3746" i="1"/>
  <c r="O3745" i="1"/>
  <c r="O3744" i="1"/>
  <c r="O3743" i="1"/>
  <c r="O3742" i="1"/>
  <c r="O3741" i="1"/>
  <c r="O3740" i="1"/>
  <c r="O3739" i="1"/>
  <c r="O3738" i="1"/>
  <c r="O3737" i="1"/>
  <c r="O3736" i="1"/>
  <c r="O3735" i="1"/>
  <c r="O3734" i="1"/>
  <c r="O3733" i="1"/>
  <c r="O3732" i="1"/>
  <c r="O3731" i="1"/>
  <c r="O3730" i="1"/>
  <c r="O3729" i="1"/>
  <c r="O3728" i="1"/>
  <c r="O3727" i="1"/>
  <c r="O3726" i="1"/>
  <c r="O3725" i="1"/>
  <c r="O3724" i="1"/>
  <c r="O3723" i="1"/>
  <c r="O3722" i="1"/>
  <c r="O3721" i="1"/>
  <c r="O3720" i="1"/>
  <c r="O3719" i="1"/>
  <c r="O3718" i="1"/>
  <c r="O3717" i="1"/>
  <c r="O3716" i="1"/>
  <c r="O3715" i="1"/>
  <c r="O3714" i="1"/>
  <c r="O3713" i="1"/>
  <c r="O3712" i="1"/>
  <c r="O3711" i="1"/>
  <c r="O3710" i="1"/>
  <c r="O3709" i="1"/>
  <c r="O3708" i="1"/>
  <c r="O3707" i="1"/>
  <c r="O3706" i="1"/>
  <c r="O3705" i="1"/>
  <c r="O3704" i="1"/>
  <c r="O3703" i="1"/>
  <c r="O3702" i="1"/>
  <c r="O3701" i="1"/>
  <c r="O3700" i="1"/>
  <c r="O3699" i="1"/>
  <c r="O3698" i="1"/>
  <c r="O3697" i="1"/>
  <c r="O3696" i="1"/>
  <c r="O3695" i="1"/>
  <c r="O3694" i="1"/>
  <c r="O3693" i="1"/>
  <c r="O3692" i="1"/>
  <c r="O3691" i="1"/>
  <c r="O3690" i="1"/>
  <c r="O3689" i="1"/>
  <c r="O3688" i="1"/>
  <c r="O3687" i="1"/>
  <c r="O3686" i="1"/>
  <c r="O3685" i="1"/>
  <c r="O3684" i="1"/>
  <c r="O3683" i="1"/>
  <c r="O3682" i="1"/>
  <c r="O3681" i="1"/>
  <c r="O3680" i="1"/>
  <c r="O3679" i="1"/>
  <c r="O3678" i="1"/>
  <c r="O3677" i="1"/>
  <c r="O3676" i="1"/>
  <c r="O3675" i="1"/>
  <c r="O3674" i="1"/>
  <c r="O3673" i="1"/>
  <c r="O3672" i="1"/>
  <c r="O3671" i="1"/>
  <c r="O3670" i="1"/>
  <c r="O3669" i="1"/>
  <c r="O3668" i="1"/>
  <c r="O3667" i="1"/>
  <c r="O3666" i="1"/>
  <c r="O3665" i="1"/>
  <c r="O3664" i="1"/>
  <c r="O3663" i="1"/>
  <c r="O3662" i="1"/>
  <c r="O3661" i="1"/>
  <c r="O3660" i="1"/>
  <c r="O3659" i="1"/>
  <c r="O3658" i="1"/>
  <c r="O3657" i="1"/>
  <c r="O3656" i="1"/>
  <c r="O3655" i="1"/>
  <c r="O3654" i="1"/>
  <c r="O3653" i="1"/>
  <c r="O3652" i="1"/>
  <c r="O3651" i="1"/>
  <c r="O3650" i="1"/>
  <c r="O3649" i="1"/>
  <c r="O3648" i="1"/>
  <c r="O3647" i="1"/>
  <c r="O3646" i="1"/>
  <c r="O3645" i="1"/>
  <c r="O3644" i="1"/>
  <c r="O3643" i="1"/>
  <c r="O3642" i="1"/>
  <c r="O3641" i="1"/>
  <c r="O3640" i="1"/>
  <c r="O3639" i="1"/>
  <c r="O3638" i="1"/>
  <c r="O3637" i="1"/>
  <c r="O3636" i="1"/>
  <c r="O3635" i="1"/>
  <c r="O3634" i="1"/>
  <c r="O3633" i="1"/>
  <c r="O3632" i="1"/>
  <c r="O3631" i="1"/>
  <c r="O3630" i="1"/>
  <c r="O3629" i="1"/>
  <c r="O3628" i="1"/>
  <c r="O3627" i="1"/>
  <c r="O3626" i="1"/>
  <c r="O3625" i="1"/>
  <c r="O3624" i="1"/>
  <c r="O3623" i="1"/>
  <c r="O3622" i="1"/>
  <c r="O3621" i="1"/>
  <c r="O3620" i="1"/>
  <c r="O3619" i="1"/>
  <c r="O3618" i="1"/>
  <c r="O3617" i="1"/>
  <c r="O3616" i="1"/>
  <c r="O3615" i="1"/>
  <c r="O3614" i="1"/>
  <c r="O3613" i="1"/>
  <c r="O3612" i="1"/>
  <c r="O3611" i="1"/>
  <c r="O3610" i="1"/>
  <c r="O3609" i="1"/>
  <c r="O3608" i="1"/>
  <c r="O3607" i="1"/>
  <c r="O3606" i="1"/>
  <c r="O3605" i="1"/>
  <c r="O3604" i="1"/>
  <c r="O3603" i="1"/>
  <c r="O3602" i="1"/>
  <c r="O3601" i="1"/>
  <c r="O3600" i="1"/>
  <c r="O3599" i="1"/>
  <c r="O3598" i="1"/>
  <c r="O3597" i="1"/>
  <c r="O3596" i="1"/>
  <c r="O3595" i="1"/>
  <c r="O3594" i="1"/>
  <c r="O3593" i="1"/>
  <c r="O3592" i="1"/>
  <c r="O3591" i="1"/>
  <c r="O3590" i="1"/>
  <c r="O3589" i="1"/>
  <c r="O3588" i="1"/>
  <c r="O3587" i="1"/>
  <c r="O3586" i="1"/>
  <c r="O3585" i="1"/>
  <c r="O3584" i="1"/>
  <c r="O3583" i="1"/>
  <c r="O3582" i="1"/>
  <c r="O3581" i="1"/>
  <c r="O3580" i="1"/>
  <c r="O3579" i="1"/>
  <c r="O3578" i="1"/>
  <c r="O3577" i="1"/>
  <c r="O3576" i="1"/>
  <c r="O3575" i="1"/>
  <c r="O3574" i="1"/>
  <c r="O3573" i="1"/>
  <c r="O3572" i="1"/>
  <c r="O3571" i="1"/>
  <c r="O3570" i="1"/>
  <c r="O3569" i="1"/>
  <c r="O3568" i="1"/>
  <c r="O3567" i="1"/>
  <c r="O3566" i="1"/>
  <c r="O3565" i="1"/>
  <c r="O3564" i="1"/>
  <c r="O3563" i="1"/>
  <c r="O3562" i="1"/>
  <c r="O3561" i="1"/>
  <c r="O3560" i="1"/>
  <c r="O3559" i="1"/>
  <c r="O3558" i="1"/>
  <c r="O3557" i="1"/>
  <c r="O3556" i="1"/>
  <c r="O3555" i="1"/>
  <c r="O3554" i="1"/>
  <c r="O3553" i="1"/>
  <c r="O3552" i="1"/>
  <c r="O3551" i="1"/>
  <c r="O3550" i="1"/>
  <c r="O3549" i="1"/>
  <c r="O3548" i="1"/>
  <c r="O3547" i="1"/>
  <c r="O3546" i="1"/>
  <c r="O3545" i="1"/>
  <c r="O3544" i="1"/>
  <c r="O3543" i="1"/>
  <c r="O3542" i="1"/>
  <c r="O3541" i="1"/>
  <c r="O3540" i="1"/>
  <c r="O3539" i="1"/>
  <c r="O3538" i="1"/>
  <c r="O3537" i="1"/>
  <c r="O3536" i="1"/>
  <c r="O3535" i="1"/>
  <c r="O3534" i="1"/>
  <c r="O3533" i="1"/>
  <c r="O3532" i="1"/>
  <c r="O3531" i="1"/>
  <c r="O3530" i="1"/>
  <c r="O3529" i="1"/>
  <c r="O3528" i="1"/>
  <c r="O3527" i="1"/>
  <c r="O3526" i="1"/>
  <c r="O3525" i="1"/>
  <c r="O3524" i="1"/>
  <c r="O3523" i="1"/>
  <c r="O3522" i="1"/>
  <c r="O3521" i="1"/>
  <c r="O3520" i="1"/>
  <c r="O3519" i="1"/>
  <c r="O3518" i="1"/>
  <c r="O3517" i="1"/>
  <c r="O3516" i="1"/>
  <c r="O3515" i="1"/>
  <c r="O3514" i="1"/>
  <c r="O3513" i="1"/>
  <c r="O3512" i="1"/>
  <c r="O3511" i="1"/>
  <c r="O3510" i="1"/>
  <c r="O3509" i="1"/>
  <c r="O3508" i="1"/>
  <c r="O3507" i="1"/>
  <c r="O3506" i="1"/>
  <c r="O3505" i="1"/>
  <c r="O3504" i="1"/>
  <c r="O3503" i="1"/>
  <c r="O3502" i="1"/>
  <c r="O3501" i="1"/>
  <c r="O3500" i="1"/>
  <c r="O3499" i="1"/>
  <c r="O3498" i="1"/>
  <c r="O3497" i="1"/>
  <c r="O3496" i="1"/>
  <c r="O3495" i="1"/>
  <c r="O3494" i="1"/>
  <c r="O3493" i="1"/>
  <c r="O3492" i="1"/>
  <c r="O3491" i="1"/>
  <c r="O3490" i="1"/>
  <c r="O3489" i="1"/>
  <c r="O3488" i="1"/>
  <c r="O3487" i="1"/>
  <c r="O3486" i="1"/>
  <c r="O3485" i="1"/>
  <c r="O3484" i="1"/>
  <c r="O3483" i="1"/>
  <c r="O3482" i="1"/>
  <c r="O3481" i="1"/>
  <c r="O3480" i="1"/>
  <c r="O3479" i="1"/>
  <c r="O3478" i="1"/>
  <c r="O3477" i="1"/>
  <c r="O3476" i="1"/>
  <c r="O3475" i="1"/>
  <c r="O3474" i="1"/>
  <c r="O3473" i="1"/>
  <c r="O3472" i="1"/>
  <c r="O3471" i="1"/>
  <c r="O3470" i="1"/>
  <c r="O3469" i="1"/>
  <c r="O3468" i="1"/>
  <c r="O3467" i="1"/>
  <c r="O3466" i="1"/>
  <c r="O3465" i="1"/>
  <c r="O3464" i="1"/>
  <c r="O3463" i="1"/>
  <c r="O3462" i="1"/>
  <c r="O3461" i="1"/>
  <c r="O3460" i="1"/>
  <c r="O3459" i="1"/>
  <c r="O3458" i="1"/>
  <c r="O3457" i="1"/>
  <c r="O3456" i="1"/>
  <c r="O3455" i="1"/>
  <c r="O3454" i="1"/>
  <c r="O3453" i="1"/>
  <c r="O3452" i="1"/>
  <c r="O3451" i="1"/>
  <c r="O3450" i="1"/>
  <c r="O3449" i="1"/>
  <c r="O3448" i="1"/>
  <c r="O3447" i="1"/>
  <c r="O3446" i="1"/>
  <c r="O3445" i="1"/>
  <c r="O3444" i="1"/>
  <c r="O3443" i="1"/>
  <c r="O3442" i="1"/>
  <c r="O3441" i="1"/>
  <c r="O3440" i="1"/>
  <c r="O3439" i="1"/>
  <c r="O3438" i="1"/>
  <c r="O3437" i="1"/>
  <c r="O3436" i="1"/>
  <c r="O3435" i="1"/>
  <c r="O3434" i="1"/>
  <c r="O3433" i="1"/>
  <c r="O3432" i="1"/>
  <c r="O3431" i="1"/>
  <c r="O3430" i="1"/>
  <c r="O3429" i="1"/>
  <c r="O3428" i="1"/>
  <c r="O3427" i="1"/>
  <c r="O3426" i="1"/>
  <c r="O3425" i="1"/>
  <c r="O3424" i="1"/>
  <c r="O3423" i="1"/>
  <c r="O3422" i="1"/>
  <c r="O3421" i="1"/>
  <c r="O3420" i="1"/>
  <c r="O3419" i="1"/>
  <c r="O3418" i="1"/>
  <c r="O3417" i="1"/>
  <c r="O3416" i="1"/>
  <c r="O3415" i="1"/>
  <c r="O3414" i="1"/>
  <c r="O3413" i="1"/>
  <c r="O3412" i="1"/>
  <c r="O3411" i="1"/>
  <c r="O3410" i="1"/>
  <c r="O3409" i="1"/>
  <c r="O3408" i="1"/>
  <c r="O3407" i="1"/>
  <c r="O3406" i="1"/>
  <c r="O3405" i="1"/>
  <c r="O3404" i="1"/>
  <c r="O3403" i="1"/>
  <c r="O3402" i="1"/>
  <c r="O3401" i="1"/>
  <c r="O3400" i="1"/>
  <c r="O3399" i="1"/>
  <c r="O3398" i="1"/>
  <c r="O3397" i="1"/>
  <c r="O3396" i="1"/>
  <c r="O3395" i="1"/>
  <c r="O3394" i="1"/>
  <c r="O3393" i="1"/>
  <c r="O3392" i="1"/>
  <c r="O3391" i="1"/>
  <c r="O3390" i="1"/>
  <c r="O3389" i="1"/>
  <c r="O3388" i="1"/>
  <c r="O3387" i="1"/>
  <c r="O3386" i="1"/>
  <c r="O3385" i="1"/>
  <c r="O3384" i="1"/>
  <c r="O3383" i="1"/>
  <c r="O3382" i="1"/>
  <c r="O3381" i="1"/>
  <c r="O3380" i="1"/>
  <c r="O3379" i="1"/>
  <c r="O3378" i="1"/>
  <c r="O3377" i="1"/>
  <c r="O3376" i="1"/>
  <c r="O3375" i="1"/>
  <c r="O3374" i="1"/>
  <c r="O3373" i="1"/>
  <c r="O3372" i="1"/>
  <c r="O3371" i="1"/>
  <c r="O3370" i="1"/>
  <c r="O3369" i="1"/>
  <c r="O3368" i="1"/>
  <c r="O3367" i="1"/>
  <c r="O3366" i="1"/>
  <c r="O3365" i="1"/>
  <c r="O3364" i="1"/>
  <c r="O3363" i="1"/>
  <c r="O3362" i="1"/>
  <c r="O3361" i="1"/>
  <c r="O3360" i="1"/>
  <c r="O3359" i="1"/>
  <c r="O3358" i="1"/>
  <c r="O3357" i="1"/>
  <c r="O3356" i="1"/>
  <c r="O3355" i="1"/>
  <c r="O3354" i="1"/>
  <c r="O3353" i="1"/>
  <c r="O3352" i="1"/>
  <c r="O3351" i="1"/>
  <c r="O3350" i="1"/>
  <c r="O3349" i="1"/>
  <c r="O3348" i="1"/>
  <c r="O3347" i="1"/>
  <c r="O3346" i="1"/>
  <c r="O3345" i="1"/>
  <c r="O3344" i="1"/>
  <c r="O3343" i="1"/>
  <c r="O3342" i="1"/>
  <c r="O3341" i="1"/>
  <c r="O3340" i="1"/>
  <c r="O3339" i="1"/>
  <c r="O3338" i="1"/>
  <c r="O3337" i="1"/>
  <c r="O3336" i="1"/>
  <c r="O3335" i="1"/>
  <c r="O3334" i="1"/>
  <c r="O3333" i="1"/>
  <c r="O3332" i="1"/>
  <c r="O3331" i="1"/>
  <c r="O3330" i="1"/>
  <c r="O3329" i="1"/>
  <c r="O3328" i="1"/>
  <c r="O3327" i="1"/>
  <c r="O3326" i="1"/>
  <c r="O3325" i="1"/>
  <c r="O3324" i="1"/>
  <c r="O3323" i="1"/>
  <c r="O3322" i="1"/>
  <c r="O3321" i="1"/>
  <c r="O3320" i="1"/>
  <c r="O3319" i="1"/>
  <c r="O3318" i="1"/>
  <c r="O3317" i="1"/>
  <c r="O3316" i="1"/>
  <c r="O3315" i="1"/>
  <c r="O3314" i="1"/>
  <c r="O3313" i="1"/>
  <c r="O3312" i="1"/>
  <c r="O3311" i="1"/>
  <c r="O3310" i="1"/>
  <c r="O3309" i="1"/>
  <c r="O3308" i="1"/>
  <c r="O3307" i="1"/>
  <c r="O3306" i="1"/>
  <c r="O3305" i="1"/>
  <c r="O3304" i="1"/>
  <c r="O3303" i="1"/>
  <c r="O3302" i="1"/>
  <c r="O3301" i="1"/>
  <c r="O3300" i="1"/>
  <c r="O3299" i="1"/>
  <c r="O3298" i="1"/>
  <c r="O3297" i="1"/>
  <c r="O3296" i="1"/>
  <c r="O3295" i="1"/>
  <c r="O3294" i="1"/>
  <c r="O3293" i="1"/>
  <c r="O3292" i="1"/>
  <c r="O3291" i="1"/>
  <c r="O3290" i="1"/>
  <c r="O3289" i="1"/>
  <c r="O3288" i="1"/>
  <c r="O3287" i="1"/>
  <c r="O3286" i="1"/>
  <c r="O3285" i="1"/>
  <c r="O3284" i="1"/>
  <c r="O3283" i="1"/>
  <c r="O3282" i="1"/>
  <c r="O3281" i="1"/>
  <c r="O3280" i="1"/>
  <c r="O3279" i="1"/>
  <c r="O3278" i="1"/>
  <c r="O3277" i="1"/>
  <c r="O3276" i="1"/>
  <c r="O3275" i="1"/>
  <c r="O3274" i="1"/>
  <c r="O3273" i="1"/>
  <c r="O3272" i="1"/>
  <c r="O3271" i="1"/>
  <c r="O3270" i="1"/>
  <c r="O3269" i="1"/>
  <c r="O3268" i="1"/>
  <c r="O3267" i="1"/>
  <c r="O3266" i="1"/>
  <c r="O3265" i="1"/>
  <c r="O3264" i="1"/>
  <c r="O3263" i="1"/>
  <c r="O3262" i="1"/>
  <c r="O3261" i="1"/>
  <c r="O3260" i="1"/>
  <c r="O3259" i="1"/>
  <c r="O3258" i="1"/>
  <c r="O3257" i="1"/>
  <c r="O3256" i="1"/>
  <c r="O3255" i="1"/>
  <c r="O3254" i="1"/>
  <c r="O3253" i="1"/>
  <c r="O3252" i="1"/>
  <c r="O3251" i="1"/>
  <c r="O3250" i="1"/>
  <c r="O3249" i="1"/>
  <c r="O3248" i="1"/>
  <c r="O3247" i="1"/>
  <c r="O3246" i="1"/>
  <c r="O3245" i="1"/>
  <c r="O3244" i="1"/>
  <c r="O3243" i="1"/>
  <c r="O3242" i="1"/>
  <c r="O3241" i="1"/>
  <c r="O3240" i="1"/>
  <c r="O3239" i="1"/>
  <c r="O3238" i="1"/>
  <c r="O3237" i="1"/>
  <c r="O3236" i="1"/>
  <c r="O3235" i="1"/>
  <c r="O3234" i="1"/>
  <c r="O3233" i="1"/>
  <c r="O3232" i="1"/>
  <c r="O3231" i="1"/>
  <c r="O3230" i="1"/>
  <c r="O3229" i="1"/>
  <c r="O3228" i="1"/>
  <c r="O3227" i="1"/>
  <c r="O3226" i="1"/>
  <c r="O3225" i="1"/>
  <c r="O3224" i="1"/>
  <c r="O3223" i="1"/>
  <c r="O3222" i="1"/>
  <c r="O3221" i="1"/>
  <c r="O3220" i="1"/>
  <c r="O3219" i="1"/>
  <c r="O3218" i="1"/>
  <c r="O3217" i="1"/>
  <c r="O3216" i="1"/>
  <c r="O3215" i="1"/>
  <c r="O3214" i="1"/>
  <c r="O3213" i="1"/>
  <c r="O3212" i="1"/>
  <c r="O3211" i="1"/>
  <c r="O3210" i="1"/>
  <c r="O3209" i="1"/>
  <c r="O3208" i="1"/>
  <c r="O3207" i="1"/>
  <c r="O3206" i="1"/>
  <c r="O3205" i="1"/>
  <c r="O3204" i="1"/>
  <c r="O3203" i="1"/>
  <c r="O3202" i="1"/>
  <c r="O3201" i="1"/>
  <c r="O3200" i="1"/>
  <c r="O3199" i="1"/>
  <c r="O3198" i="1"/>
  <c r="O3197" i="1"/>
  <c r="O3196" i="1"/>
  <c r="O3195" i="1"/>
  <c r="O3194" i="1"/>
  <c r="O3193" i="1"/>
  <c r="O3192" i="1"/>
  <c r="O3191" i="1"/>
  <c r="O3190" i="1"/>
  <c r="O3189" i="1"/>
  <c r="O3188" i="1"/>
  <c r="O3187" i="1"/>
  <c r="O3186" i="1"/>
  <c r="O3185" i="1"/>
  <c r="O3184" i="1"/>
  <c r="O3183" i="1"/>
  <c r="O3182" i="1"/>
  <c r="O3181" i="1"/>
  <c r="O3180" i="1"/>
  <c r="O3179" i="1"/>
  <c r="O3178" i="1"/>
  <c r="O3177" i="1"/>
  <c r="O3176" i="1"/>
  <c r="O3175" i="1"/>
  <c r="O3174" i="1"/>
  <c r="O3173" i="1"/>
  <c r="O3172" i="1"/>
  <c r="O3171" i="1"/>
  <c r="O3170" i="1"/>
  <c r="O3169" i="1"/>
  <c r="O3168" i="1"/>
  <c r="O3167" i="1"/>
  <c r="O3166" i="1"/>
  <c r="O3165" i="1"/>
  <c r="O3164" i="1"/>
  <c r="O3163" i="1"/>
  <c r="O3162" i="1"/>
  <c r="O3161" i="1"/>
  <c r="O3160" i="1"/>
  <c r="O3159" i="1"/>
  <c r="O3158" i="1"/>
  <c r="O3157" i="1"/>
  <c r="O3156" i="1"/>
  <c r="O3155" i="1"/>
  <c r="O3154" i="1"/>
  <c r="O3153" i="1"/>
  <c r="O3152" i="1"/>
  <c r="O3151" i="1"/>
  <c r="O3150" i="1"/>
  <c r="O3149" i="1"/>
  <c r="O3148" i="1"/>
  <c r="O3147" i="1"/>
  <c r="O3146" i="1"/>
  <c r="O3145" i="1"/>
  <c r="O3144" i="1"/>
  <c r="O3143" i="1"/>
  <c r="O3142" i="1"/>
  <c r="O3141" i="1"/>
  <c r="O3140" i="1"/>
  <c r="O3139" i="1"/>
  <c r="O3138" i="1"/>
  <c r="O3137" i="1"/>
  <c r="O3136" i="1"/>
  <c r="O3135" i="1"/>
  <c r="O3134" i="1"/>
  <c r="O3133" i="1"/>
  <c r="O3132" i="1"/>
  <c r="O3131" i="1"/>
  <c r="O3130" i="1"/>
  <c r="O3129" i="1"/>
  <c r="O3128" i="1"/>
  <c r="O3127" i="1"/>
  <c r="O3126" i="1"/>
  <c r="O3125" i="1"/>
  <c r="O3124" i="1"/>
  <c r="O3123" i="1"/>
  <c r="O3122" i="1"/>
  <c r="O3121" i="1"/>
  <c r="O3120" i="1"/>
  <c r="O3119" i="1"/>
  <c r="O3118" i="1"/>
  <c r="O3117" i="1"/>
  <c r="O3116" i="1"/>
  <c r="O3115" i="1"/>
  <c r="O3114" i="1"/>
  <c r="O3113" i="1"/>
  <c r="O3112" i="1"/>
  <c r="O3111" i="1"/>
  <c r="O3110" i="1"/>
  <c r="O3109" i="1"/>
  <c r="O3108" i="1"/>
  <c r="O3107" i="1"/>
  <c r="O3106" i="1"/>
  <c r="O3105" i="1"/>
  <c r="O3104" i="1"/>
  <c r="O3103" i="1"/>
  <c r="O3102" i="1"/>
  <c r="O3101" i="1"/>
  <c r="O3100" i="1"/>
  <c r="O3099" i="1"/>
  <c r="O3098" i="1"/>
  <c r="O3097" i="1"/>
  <c r="O3096" i="1"/>
  <c r="O3095" i="1"/>
  <c r="O3094" i="1"/>
  <c r="O3093" i="1"/>
  <c r="O3092" i="1"/>
  <c r="O3091" i="1"/>
  <c r="O3090" i="1"/>
  <c r="O3089" i="1"/>
  <c r="O3088" i="1"/>
  <c r="O3087" i="1"/>
  <c r="O3086" i="1"/>
  <c r="O3085" i="1"/>
  <c r="O3084" i="1"/>
  <c r="O3083" i="1"/>
  <c r="O3082" i="1"/>
  <c r="O3081" i="1"/>
  <c r="O3080" i="1"/>
  <c r="O3079" i="1"/>
  <c r="O3078" i="1"/>
  <c r="O3077" i="1"/>
  <c r="O3076" i="1"/>
  <c r="O3075" i="1"/>
  <c r="O3074" i="1"/>
  <c r="O3073" i="1"/>
  <c r="O3072" i="1"/>
  <c r="O3071" i="1"/>
  <c r="O3070" i="1"/>
  <c r="O3069" i="1"/>
  <c r="O3068" i="1"/>
  <c r="O3067" i="1"/>
  <c r="O3066" i="1"/>
  <c r="O3065" i="1"/>
  <c r="O3064" i="1"/>
  <c r="O3063" i="1"/>
  <c r="O3062" i="1"/>
  <c r="O3061" i="1"/>
  <c r="O3060" i="1"/>
  <c r="O3059" i="1"/>
  <c r="O3058" i="1"/>
  <c r="O3057" i="1"/>
  <c r="O3056" i="1"/>
  <c r="O3055" i="1"/>
  <c r="O3054" i="1"/>
  <c r="O3053" i="1"/>
  <c r="O3052" i="1"/>
  <c r="O3051" i="1"/>
  <c r="O3050" i="1"/>
  <c r="O3049" i="1"/>
  <c r="O3048" i="1"/>
  <c r="O3047" i="1"/>
  <c r="O3046" i="1"/>
  <c r="O3045" i="1"/>
  <c r="O3044" i="1"/>
  <c r="O3043" i="1"/>
  <c r="O3042" i="1"/>
  <c r="O3041" i="1"/>
  <c r="O3040" i="1"/>
  <c r="O3039" i="1"/>
  <c r="O3038" i="1"/>
  <c r="O3037" i="1"/>
  <c r="O3036" i="1"/>
  <c r="O3035" i="1"/>
  <c r="O3034" i="1"/>
  <c r="O3033" i="1"/>
  <c r="O3032" i="1"/>
  <c r="O3031" i="1"/>
  <c r="O3030" i="1"/>
  <c r="O3029" i="1"/>
  <c r="O3028" i="1"/>
  <c r="O3027" i="1"/>
  <c r="O3026" i="1"/>
  <c r="O3025" i="1"/>
  <c r="O3024" i="1"/>
  <c r="O3023" i="1"/>
  <c r="O3022" i="1"/>
  <c r="O3021" i="1"/>
  <c r="O3020" i="1"/>
  <c r="O3019" i="1"/>
  <c r="O3018" i="1"/>
  <c r="O3017" i="1"/>
  <c r="O3016" i="1"/>
  <c r="O3015" i="1"/>
  <c r="O3014" i="1"/>
  <c r="O3013" i="1"/>
  <c r="O3012" i="1"/>
  <c r="O3011" i="1"/>
  <c r="O3010" i="1"/>
  <c r="O3009" i="1"/>
  <c r="O3008" i="1"/>
  <c r="O3007" i="1"/>
  <c r="O3006" i="1"/>
  <c r="O3005" i="1"/>
  <c r="O3004" i="1"/>
  <c r="O3003" i="1"/>
  <c r="O3002" i="1"/>
  <c r="O3001" i="1"/>
  <c r="O3000" i="1"/>
  <c r="O2999" i="1"/>
  <c r="O2998" i="1"/>
  <c r="O2997" i="1"/>
  <c r="O2996" i="1"/>
  <c r="O2995" i="1"/>
  <c r="O2994" i="1"/>
  <c r="O2993" i="1"/>
  <c r="O2992" i="1"/>
  <c r="O2991" i="1"/>
  <c r="O2990" i="1"/>
  <c r="O2989" i="1"/>
  <c r="O2988" i="1"/>
  <c r="O2987" i="1"/>
  <c r="O2986" i="1"/>
  <c r="O2985" i="1"/>
  <c r="O2984" i="1"/>
  <c r="O2983" i="1"/>
  <c r="O2982" i="1"/>
  <c r="O2981" i="1"/>
  <c r="O2980" i="1"/>
  <c r="O2979" i="1"/>
  <c r="O2978" i="1"/>
  <c r="O2977" i="1"/>
  <c r="O2976" i="1"/>
  <c r="O2975" i="1"/>
  <c r="O2974" i="1"/>
  <c r="O2973" i="1"/>
  <c r="O2972" i="1"/>
  <c r="O2971" i="1"/>
  <c r="O2970" i="1"/>
  <c r="O2969" i="1"/>
  <c r="O2968" i="1"/>
  <c r="O2967" i="1"/>
  <c r="O2966" i="1"/>
  <c r="O2965" i="1"/>
  <c r="O2964" i="1"/>
  <c r="O2963" i="1"/>
  <c r="O2962" i="1"/>
  <c r="O2961" i="1"/>
  <c r="O2960" i="1"/>
  <c r="O2959" i="1"/>
  <c r="O2958" i="1"/>
  <c r="O2957" i="1"/>
  <c r="O2956" i="1"/>
  <c r="O2955" i="1"/>
  <c r="O2954" i="1"/>
  <c r="O2953" i="1"/>
  <c r="O2952" i="1"/>
  <c r="O2951" i="1"/>
  <c r="O2950" i="1"/>
  <c r="O2949" i="1"/>
  <c r="O2948" i="1"/>
  <c r="O2947" i="1"/>
  <c r="O2946" i="1"/>
  <c r="O2945" i="1"/>
  <c r="O2944" i="1"/>
  <c r="O2943" i="1"/>
  <c r="O2942" i="1"/>
  <c r="O2941" i="1"/>
  <c r="O2940" i="1"/>
  <c r="O2939" i="1"/>
  <c r="O2938" i="1"/>
  <c r="O2937" i="1"/>
  <c r="O2936" i="1"/>
  <c r="O2935" i="1"/>
  <c r="O2934" i="1"/>
  <c r="O2933" i="1"/>
  <c r="O2932" i="1"/>
  <c r="O2931" i="1"/>
  <c r="O2930" i="1"/>
  <c r="O2929" i="1"/>
  <c r="O2928" i="1"/>
  <c r="O2927" i="1"/>
  <c r="O2926" i="1"/>
  <c r="O2925" i="1"/>
  <c r="O2924" i="1"/>
  <c r="O2923" i="1"/>
  <c r="O2922" i="1"/>
  <c r="O2921" i="1"/>
  <c r="O2920" i="1"/>
  <c r="O2919" i="1"/>
  <c r="O2918" i="1"/>
  <c r="O2917" i="1"/>
  <c r="O2916" i="1"/>
  <c r="O2915" i="1"/>
  <c r="O2914" i="1"/>
  <c r="O2913" i="1"/>
  <c r="O2912" i="1"/>
  <c r="O2911" i="1"/>
  <c r="O2910" i="1"/>
  <c r="O2909" i="1"/>
  <c r="O2908" i="1"/>
  <c r="O2907" i="1"/>
  <c r="O2906" i="1"/>
  <c r="O2905" i="1"/>
  <c r="O2904" i="1"/>
  <c r="O2903" i="1"/>
  <c r="O2902" i="1"/>
  <c r="O2901" i="1"/>
  <c r="O2900" i="1"/>
  <c r="O2899" i="1"/>
  <c r="O2898" i="1"/>
  <c r="O2897" i="1"/>
  <c r="O2896" i="1"/>
  <c r="O2895" i="1"/>
  <c r="O2894" i="1"/>
  <c r="O2893" i="1"/>
  <c r="O2892" i="1"/>
  <c r="O2891" i="1"/>
  <c r="O2890" i="1"/>
  <c r="O2889" i="1"/>
  <c r="O2888" i="1"/>
  <c r="O2887" i="1"/>
  <c r="O2886" i="1"/>
  <c r="O2885" i="1"/>
  <c r="O2884" i="1"/>
  <c r="O2883" i="1"/>
  <c r="O2882" i="1"/>
  <c r="O2881" i="1"/>
  <c r="O2880" i="1"/>
  <c r="O2879" i="1"/>
  <c r="O2878" i="1"/>
  <c r="O2877" i="1"/>
  <c r="O2876" i="1"/>
  <c r="O2875" i="1"/>
  <c r="O2874" i="1"/>
  <c r="O2873" i="1"/>
  <c r="O2872" i="1"/>
  <c r="O2871" i="1"/>
  <c r="O2870" i="1"/>
  <c r="O2869" i="1"/>
  <c r="O2868" i="1"/>
  <c r="O2867" i="1"/>
  <c r="O2866" i="1"/>
  <c r="O2865" i="1"/>
  <c r="O2864" i="1"/>
  <c r="O2863" i="1"/>
  <c r="O2862" i="1"/>
  <c r="O2861" i="1"/>
  <c r="O2860" i="1"/>
  <c r="O2859" i="1"/>
  <c r="O2858" i="1"/>
  <c r="O2857" i="1"/>
  <c r="O2856" i="1"/>
  <c r="O2855" i="1"/>
  <c r="O2854" i="1"/>
  <c r="O2853" i="1"/>
  <c r="O2852" i="1"/>
  <c r="O2851" i="1"/>
  <c r="O2850" i="1"/>
  <c r="O2849" i="1"/>
  <c r="O2848" i="1"/>
  <c r="O2847" i="1"/>
  <c r="O2846" i="1"/>
  <c r="O2845" i="1"/>
  <c r="O2844" i="1"/>
  <c r="O2843" i="1"/>
  <c r="O2842" i="1"/>
  <c r="O2841" i="1"/>
  <c r="O2840" i="1"/>
  <c r="O2839" i="1"/>
  <c r="O2838" i="1"/>
  <c r="O2837" i="1"/>
  <c r="O2836" i="1"/>
  <c r="O2835" i="1"/>
  <c r="O2834" i="1"/>
  <c r="O2833" i="1"/>
  <c r="O2832" i="1"/>
  <c r="O2831" i="1"/>
  <c r="O2830" i="1"/>
  <c r="O2829" i="1"/>
  <c r="O2828" i="1"/>
  <c r="O2827" i="1"/>
  <c r="O2826" i="1"/>
  <c r="O2825" i="1"/>
  <c r="O2824" i="1"/>
  <c r="O2823" i="1"/>
  <c r="O2822" i="1"/>
  <c r="O2821" i="1"/>
  <c r="O2820" i="1"/>
  <c r="O2819" i="1"/>
  <c r="O2818" i="1"/>
  <c r="O2817" i="1"/>
  <c r="O2816" i="1"/>
  <c r="O2815" i="1"/>
  <c r="O2814" i="1"/>
  <c r="O2813" i="1"/>
  <c r="O2812" i="1"/>
  <c r="O2811" i="1"/>
  <c r="O2810" i="1"/>
  <c r="O2809" i="1"/>
  <c r="O2808" i="1"/>
  <c r="O2807" i="1"/>
  <c r="O2806" i="1"/>
  <c r="O2805" i="1"/>
  <c r="O2804" i="1"/>
  <c r="O2803" i="1"/>
  <c r="O2802" i="1"/>
  <c r="O2801" i="1"/>
  <c r="O2800" i="1"/>
  <c r="O2799" i="1"/>
  <c r="O2798" i="1"/>
  <c r="O2797" i="1"/>
  <c r="O2796" i="1"/>
  <c r="O2795" i="1"/>
  <c r="O2794" i="1"/>
  <c r="O2793" i="1"/>
  <c r="O2792" i="1"/>
  <c r="O2791" i="1"/>
  <c r="O2790" i="1"/>
  <c r="O2789" i="1"/>
  <c r="O2788" i="1"/>
  <c r="O2787" i="1"/>
  <c r="O2786" i="1"/>
  <c r="O2785" i="1"/>
  <c r="O2784" i="1"/>
  <c r="O2783" i="1"/>
  <c r="O2782" i="1"/>
  <c r="O2781" i="1"/>
  <c r="O2780" i="1"/>
  <c r="O2779" i="1"/>
  <c r="O2778" i="1"/>
  <c r="O2777" i="1"/>
  <c r="O2776" i="1"/>
  <c r="O2775" i="1"/>
  <c r="O2774" i="1"/>
  <c r="O2773" i="1"/>
  <c r="O2772" i="1"/>
  <c r="O2771" i="1"/>
  <c r="O2770" i="1"/>
  <c r="O2769" i="1"/>
  <c r="O2768" i="1"/>
  <c r="O2767" i="1"/>
  <c r="O2766" i="1"/>
  <c r="O2765" i="1"/>
  <c r="O2764" i="1"/>
  <c r="O2763" i="1"/>
  <c r="O2762" i="1"/>
  <c r="O2761" i="1"/>
  <c r="O2760" i="1"/>
  <c r="O2759" i="1"/>
  <c r="O2758" i="1"/>
  <c r="O2757" i="1"/>
  <c r="O2756" i="1"/>
  <c r="O2755" i="1"/>
  <c r="O2754" i="1"/>
  <c r="O2753" i="1"/>
  <c r="O2752" i="1"/>
  <c r="O2751" i="1"/>
  <c r="O2750" i="1"/>
  <c r="O2749" i="1"/>
  <c r="O2748" i="1"/>
  <c r="O2747" i="1"/>
  <c r="O2746" i="1"/>
  <c r="O2745" i="1"/>
  <c r="O2744" i="1"/>
  <c r="O2743" i="1"/>
  <c r="O2742" i="1"/>
  <c r="O2741" i="1"/>
  <c r="O2740" i="1"/>
  <c r="O2739" i="1"/>
  <c r="O2738" i="1"/>
  <c r="O2737" i="1"/>
  <c r="O2736" i="1"/>
  <c r="O2735" i="1"/>
  <c r="O2734" i="1"/>
  <c r="O2733" i="1"/>
  <c r="O2732" i="1"/>
  <c r="O2731" i="1"/>
  <c r="O2730" i="1"/>
  <c r="O2729" i="1"/>
  <c r="O2728" i="1"/>
  <c r="O2727" i="1"/>
  <c r="O2726" i="1"/>
  <c r="O2725" i="1"/>
  <c r="O2724" i="1"/>
  <c r="O2723" i="1"/>
  <c r="O2722" i="1"/>
  <c r="O2721" i="1"/>
  <c r="O2720" i="1"/>
  <c r="O2719" i="1"/>
  <c r="O2718" i="1"/>
  <c r="O2717" i="1"/>
  <c r="O2716" i="1"/>
  <c r="O2715" i="1"/>
  <c r="O2714" i="1"/>
  <c r="O2713" i="1"/>
  <c r="O2712" i="1"/>
  <c r="O2711" i="1"/>
  <c r="O2710" i="1"/>
  <c r="O2709" i="1"/>
  <c r="O2708" i="1"/>
  <c r="O2707" i="1"/>
  <c r="O2706" i="1"/>
  <c r="O2705" i="1"/>
  <c r="O2704" i="1"/>
  <c r="O2703" i="1"/>
  <c r="O2702" i="1"/>
  <c r="O2701" i="1"/>
  <c r="O2700" i="1"/>
  <c r="O2699" i="1"/>
  <c r="O2698" i="1"/>
  <c r="O2697" i="1"/>
  <c r="O2696" i="1"/>
  <c r="O2695" i="1"/>
  <c r="O2694" i="1"/>
  <c r="O2693" i="1"/>
  <c r="O2692" i="1"/>
  <c r="O2691" i="1"/>
  <c r="O2690" i="1"/>
  <c r="O2689" i="1"/>
  <c r="O2688" i="1"/>
  <c r="O2687" i="1"/>
  <c r="O2686" i="1"/>
  <c r="O2685" i="1"/>
  <c r="O2684" i="1"/>
  <c r="O2683" i="1"/>
  <c r="O2682" i="1"/>
  <c r="O2681" i="1"/>
  <c r="O2680" i="1"/>
  <c r="O2679" i="1"/>
  <c r="O2678" i="1"/>
  <c r="O2677" i="1"/>
  <c r="O2676" i="1"/>
  <c r="O2675" i="1"/>
  <c r="O2674" i="1"/>
  <c r="O2673" i="1"/>
  <c r="O2672" i="1"/>
  <c r="O2671" i="1"/>
  <c r="O2670" i="1"/>
  <c r="O2669" i="1"/>
  <c r="O2668" i="1"/>
  <c r="O2667" i="1"/>
  <c r="O2666" i="1"/>
  <c r="O2665" i="1"/>
  <c r="O2664" i="1"/>
  <c r="O2663" i="1"/>
  <c r="O2662" i="1"/>
  <c r="O2661" i="1"/>
  <c r="O2660" i="1"/>
  <c r="O2659" i="1"/>
  <c r="O2658" i="1"/>
  <c r="O2657" i="1"/>
  <c r="O2656" i="1"/>
  <c r="O2655" i="1"/>
  <c r="O2654" i="1"/>
  <c r="O2653" i="1"/>
  <c r="O2652" i="1"/>
  <c r="O2651" i="1"/>
  <c r="O2650" i="1"/>
  <c r="O2649" i="1"/>
  <c r="O2648" i="1"/>
  <c r="O2647" i="1"/>
  <c r="O2646" i="1"/>
  <c r="O2645" i="1"/>
  <c r="O2644" i="1"/>
  <c r="O2643" i="1"/>
  <c r="O2642" i="1"/>
  <c r="O2641" i="1"/>
  <c r="O2640" i="1"/>
  <c r="O2639" i="1"/>
  <c r="O2638" i="1"/>
  <c r="O2637" i="1"/>
  <c r="O2636" i="1"/>
  <c r="O2635" i="1"/>
  <c r="O2634" i="1"/>
  <c r="O2633" i="1"/>
  <c r="O2632" i="1"/>
  <c r="O2631" i="1"/>
  <c r="O2630" i="1"/>
  <c r="O2629" i="1"/>
  <c r="O2628" i="1"/>
  <c r="O2627" i="1"/>
  <c r="O2626" i="1"/>
  <c r="O2625" i="1"/>
  <c r="O2624" i="1"/>
  <c r="O2623" i="1"/>
  <c r="O2622" i="1"/>
  <c r="O2621" i="1"/>
  <c r="O2620" i="1"/>
  <c r="O2619" i="1"/>
  <c r="O2618" i="1"/>
  <c r="O2617" i="1"/>
  <c r="O2616" i="1"/>
  <c r="O2615" i="1"/>
  <c r="O2614" i="1"/>
  <c r="O2613" i="1"/>
  <c r="O2612" i="1"/>
  <c r="O2611" i="1"/>
  <c r="O2610" i="1"/>
  <c r="O2609" i="1"/>
  <c r="O2608" i="1"/>
  <c r="O2607" i="1"/>
  <c r="O2606" i="1"/>
  <c r="O2605" i="1"/>
  <c r="O2604" i="1"/>
  <c r="O2603" i="1"/>
  <c r="O2602" i="1"/>
  <c r="O2601" i="1"/>
  <c r="O2600" i="1"/>
  <c r="O2599" i="1"/>
  <c r="O2598" i="1"/>
  <c r="O2597" i="1"/>
  <c r="O2596" i="1"/>
  <c r="O2595" i="1"/>
  <c r="O2594" i="1"/>
  <c r="O2593" i="1"/>
  <c r="O2592" i="1"/>
  <c r="O2591" i="1"/>
  <c r="O2590" i="1"/>
  <c r="O2589" i="1"/>
  <c r="O2588" i="1"/>
  <c r="O2587" i="1"/>
  <c r="O2586" i="1"/>
  <c r="O2585" i="1"/>
  <c r="O2584" i="1"/>
  <c r="O2583" i="1"/>
  <c r="O2582" i="1"/>
  <c r="O2581" i="1"/>
  <c r="O2580" i="1"/>
  <c r="O2579" i="1"/>
  <c r="O2578" i="1"/>
  <c r="O2577" i="1"/>
  <c r="O2576" i="1"/>
  <c r="O2575" i="1"/>
  <c r="O2574" i="1"/>
  <c r="O2573" i="1"/>
  <c r="O2572" i="1"/>
  <c r="O2571" i="1"/>
  <c r="O2570" i="1"/>
  <c r="O2569" i="1"/>
  <c r="O2568" i="1"/>
  <c r="O2567" i="1"/>
  <c r="O2566" i="1"/>
  <c r="O2565" i="1"/>
  <c r="O2564" i="1"/>
  <c r="O2563" i="1"/>
  <c r="O2562" i="1"/>
  <c r="O2561" i="1"/>
  <c r="O2560" i="1"/>
  <c r="O2559" i="1"/>
  <c r="O2558" i="1"/>
  <c r="O2557" i="1"/>
  <c r="O2556" i="1"/>
  <c r="O2555" i="1"/>
  <c r="O2554" i="1"/>
  <c r="O2553" i="1"/>
  <c r="O2552" i="1"/>
  <c r="O2551" i="1"/>
  <c r="O2550" i="1"/>
  <c r="O2549" i="1"/>
  <c r="O2548" i="1"/>
  <c r="O2547" i="1"/>
  <c r="O2546" i="1"/>
  <c r="O2545" i="1"/>
  <c r="O2544" i="1"/>
  <c r="O2543" i="1"/>
  <c r="O2542" i="1"/>
  <c r="O2541" i="1"/>
  <c r="O2540" i="1"/>
  <c r="O2539" i="1"/>
  <c r="O2538" i="1"/>
  <c r="O2537" i="1"/>
  <c r="O2536" i="1"/>
  <c r="O2535" i="1"/>
  <c r="O2534" i="1"/>
  <c r="O2533" i="1"/>
  <c r="O2532" i="1"/>
  <c r="O2531" i="1"/>
  <c r="O2530" i="1"/>
  <c r="O2529" i="1"/>
  <c r="O2528" i="1"/>
  <c r="O2527" i="1"/>
  <c r="O2526" i="1"/>
  <c r="O2525" i="1"/>
  <c r="O2524" i="1"/>
  <c r="O2523" i="1"/>
  <c r="O2522" i="1"/>
  <c r="O2521" i="1"/>
  <c r="O2520" i="1"/>
  <c r="O2519" i="1"/>
  <c r="O2518" i="1"/>
  <c r="O2517" i="1"/>
  <c r="O2516" i="1"/>
  <c r="O2515" i="1"/>
  <c r="O2514" i="1"/>
  <c r="O2513" i="1"/>
  <c r="O2512" i="1"/>
  <c r="O2511" i="1"/>
  <c r="O2510" i="1"/>
  <c r="O2509" i="1"/>
  <c r="O2508" i="1"/>
  <c r="O2507" i="1"/>
  <c r="O2506" i="1"/>
  <c r="O2505" i="1"/>
  <c r="O2504" i="1"/>
  <c r="O2503" i="1"/>
  <c r="O2502" i="1"/>
  <c r="O2501" i="1"/>
  <c r="O2500" i="1"/>
  <c r="O2499" i="1"/>
  <c r="O2498" i="1"/>
  <c r="O2497" i="1"/>
  <c r="O2496" i="1"/>
  <c r="O2495" i="1"/>
  <c r="O2494" i="1"/>
  <c r="O2493" i="1"/>
  <c r="O2492" i="1"/>
  <c r="O2491" i="1"/>
  <c r="O2490" i="1"/>
  <c r="O2489" i="1"/>
  <c r="O2488" i="1"/>
  <c r="O2487" i="1"/>
  <c r="O2486" i="1"/>
  <c r="O2485" i="1"/>
  <c r="O2484" i="1"/>
  <c r="O2483" i="1"/>
  <c r="O2482" i="1"/>
  <c r="O2481" i="1"/>
  <c r="O2480" i="1"/>
  <c r="O2479" i="1"/>
  <c r="O2478" i="1"/>
  <c r="O2477" i="1"/>
  <c r="O2476" i="1"/>
  <c r="O2475" i="1"/>
  <c r="O2474" i="1"/>
  <c r="O2473" i="1"/>
  <c r="O2472" i="1"/>
  <c r="O2471" i="1"/>
  <c r="O2470" i="1"/>
  <c r="O2469" i="1"/>
  <c r="O2468" i="1"/>
  <c r="O2467" i="1"/>
  <c r="O2466" i="1"/>
  <c r="O2465" i="1"/>
  <c r="O2464" i="1"/>
  <c r="O2463" i="1"/>
  <c r="O2462" i="1"/>
  <c r="O2461" i="1"/>
  <c r="O2460" i="1"/>
  <c r="O2459" i="1"/>
  <c r="O2458" i="1"/>
  <c r="O2457" i="1"/>
  <c r="O2456" i="1"/>
  <c r="O2455" i="1"/>
  <c r="O2454" i="1"/>
  <c r="O2453" i="1"/>
  <c r="O2452" i="1"/>
  <c r="O2451" i="1"/>
  <c r="O2450" i="1"/>
  <c r="O2449" i="1"/>
  <c r="O2448" i="1"/>
  <c r="O2447" i="1"/>
  <c r="O2446" i="1"/>
  <c r="O2445" i="1"/>
  <c r="O2444" i="1"/>
  <c r="O2443" i="1"/>
  <c r="O2442" i="1"/>
  <c r="O2441" i="1"/>
  <c r="O2440" i="1"/>
  <c r="O2439" i="1"/>
  <c r="O2438" i="1"/>
  <c r="O2437" i="1"/>
  <c r="O2436" i="1"/>
  <c r="O2435" i="1"/>
  <c r="O2434" i="1"/>
  <c r="O2433" i="1"/>
  <c r="O2432" i="1"/>
  <c r="O2431" i="1"/>
  <c r="O2430" i="1"/>
  <c r="O2429" i="1"/>
  <c r="O2428" i="1"/>
  <c r="O2427" i="1"/>
  <c r="O2426" i="1"/>
  <c r="O2425" i="1"/>
  <c r="O2424" i="1"/>
  <c r="O2423" i="1"/>
  <c r="O2422" i="1"/>
  <c r="O2421" i="1"/>
  <c r="O2420" i="1"/>
  <c r="O2419" i="1"/>
  <c r="O2418" i="1"/>
  <c r="O2417" i="1"/>
  <c r="O2416" i="1"/>
  <c r="O2415" i="1"/>
  <c r="O2414" i="1"/>
  <c r="O2413" i="1"/>
  <c r="O2412" i="1"/>
  <c r="O2411" i="1"/>
  <c r="O2410" i="1"/>
  <c r="O2409" i="1"/>
  <c r="O2408" i="1"/>
  <c r="O2407" i="1"/>
  <c r="O2406" i="1"/>
  <c r="O2405" i="1"/>
  <c r="O2404" i="1"/>
  <c r="O2403" i="1"/>
  <c r="O2402" i="1"/>
  <c r="O2401" i="1"/>
  <c r="O2400" i="1"/>
  <c r="O2399" i="1"/>
  <c r="O2398" i="1"/>
  <c r="O2397" i="1"/>
  <c r="O2396" i="1"/>
  <c r="O2395" i="1"/>
  <c r="O2394" i="1"/>
  <c r="O2393" i="1"/>
  <c r="O2392" i="1"/>
  <c r="O2391" i="1"/>
  <c r="O2390" i="1"/>
  <c r="O2389" i="1"/>
  <c r="O2388" i="1"/>
  <c r="O2387" i="1"/>
  <c r="O2386" i="1"/>
  <c r="O2385" i="1"/>
  <c r="O2384" i="1"/>
  <c r="O2383" i="1"/>
  <c r="O2382" i="1"/>
  <c r="O2381" i="1"/>
  <c r="O2380" i="1"/>
  <c r="O2379" i="1"/>
  <c r="O2378" i="1"/>
  <c r="O2377" i="1"/>
  <c r="O2376" i="1"/>
  <c r="O2375" i="1"/>
  <c r="O2374" i="1"/>
  <c r="O2373" i="1"/>
  <c r="O2372" i="1"/>
  <c r="O2371" i="1"/>
  <c r="O2370" i="1"/>
  <c r="O2369" i="1"/>
  <c r="O2368" i="1"/>
  <c r="O2367" i="1"/>
  <c r="O2366" i="1"/>
  <c r="O2365" i="1"/>
  <c r="O2364" i="1"/>
  <c r="O2363" i="1"/>
  <c r="O2362" i="1"/>
  <c r="O2361" i="1"/>
  <c r="O2360" i="1"/>
  <c r="O2359" i="1"/>
  <c r="O2358" i="1"/>
  <c r="O2357" i="1"/>
  <c r="O2356" i="1"/>
  <c r="O2355" i="1"/>
  <c r="O2354" i="1"/>
  <c r="O2353" i="1"/>
  <c r="O2352" i="1"/>
  <c r="O2351" i="1"/>
  <c r="O2350" i="1"/>
  <c r="O2349" i="1"/>
  <c r="O2348" i="1"/>
  <c r="O2347" i="1"/>
  <c r="O2346" i="1"/>
  <c r="O2345" i="1"/>
  <c r="O2344" i="1"/>
  <c r="O2343" i="1"/>
  <c r="O2342" i="1"/>
  <c r="O2341" i="1"/>
  <c r="O2340" i="1"/>
  <c r="O2339" i="1"/>
  <c r="O2338" i="1"/>
  <c r="O2337" i="1"/>
  <c r="O2336" i="1"/>
  <c r="O2335" i="1"/>
  <c r="O2334" i="1"/>
  <c r="O2333" i="1"/>
  <c r="O2332" i="1"/>
  <c r="O2331" i="1"/>
  <c r="O2330" i="1"/>
  <c r="O2329" i="1"/>
  <c r="O2328" i="1"/>
  <c r="O2327" i="1"/>
  <c r="O2326" i="1"/>
  <c r="O2325" i="1"/>
  <c r="O2324" i="1"/>
  <c r="O2323" i="1"/>
  <c r="O2322" i="1"/>
  <c r="O2321" i="1"/>
  <c r="O2320" i="1"/>
  <c r="O2319" i="1"/>
  <c r="O2318" i="1"/>
  <c r="O2317" i="1"/>
  <c r="O2316" i="1"/>
  <c r="O2315" i="1"/>
  <c r="O2314" i="1"/>
  <c r="O2313" i="1"/>
  <c r="O2312" i="1"/>
  <c r="O2311" i="1"/>
  <c r="O2310" i="1"/>
  <c r="O2309" i="1"/>
  <c r="O2308" i="1"/>
  <c r="O2307" i="1"/>
  <c r="O2306" i="1"/>
  <c r="O2305" i="1"/>
  <c r="O2304" i="1"/>
  <c r="O2303" i="1"/>
  <c r="O2302" i="1"/>
  <c r="O2301" i="1"/>
  <c r="O2300" i="1"/>
  <c r="O2299" i="1"/>
  <c r="O2298" i="1"/>
  <c r="O2297" i="1"/>
  <c r="O2296" i="1"/>
  <c r="O2295" i="1"/>
  <c r="O2294" i="1"/>
  <c r="O2293" i="1"/>
  <c r="O2292" i="1"/>
  <c r="O2291" i="1"/>
  <c r="O2290" i="1"/>
  <c r="O2289" i="1"/>
  <c r="O2288" i="1"/>
  <c r="O2287" i="1"/>
  <c r="O2286" i="1"/>
  <c r="O2285" i="1"/>
  <c r="O2284" i="1"/>
  <c r="O2283" i="1"/>
  <c r="O2282" i="1"/>
  <c r="O2281" i="1"/>
  <c r="O2280" i="1"/>
  <c r="O2279" i="1"/>
  <c r="O2278" i="1"/>
  <c r="O2277" i="1"/>
  <c r="O2276" i="1"/>
  <c r="O2275" i="1"/>
  <c r="O2274" i="1"/>
  <c r="O2273" i="1"/>
  <c r="O2272" i="1"/>
  <c r="O2271" i="1"/>
  <c r="O2270" i="1"/>
  <c r="O2269" i="1"/>
  <c r="O2268" i="1"/>
  <c r="O2267" i="1"/>
  <c r="O2266" i="1"/>
  <c r="O2265" i="1"/>
  <c r="O2264" i="1"/>
  <c r="O2263" i="1"/>
  <c r="O2262" i="1"/>
  <c r="O2261" i="1"/>
  <c r="O2260" i="1"/>
  <c r="O2259" i="1"/>
  <c r="O2258" i="1"/>
  <c r="O2257" i="1"/>
  <c r="O2256" i="1"/>
  <c r="O2255" i="1"/>
  <c r="O2254" i="1"/>
  <c r="O2253" i="1"/>
  <c r="O2252" i="1"/>
  <c r="O2251" i="1"/>
  <c r="O2250" i="1"/>
  <c r="O2249" i="1"/>
  <c r="O2248" i="1"/>
  <c r="O2247" i="1"/>
  <c r="O2246" i="1"/>
  <c r="O2245" i="1"/>
  <c r="O2244" i="1"/>
  <c r="O2243" i="1"/>
  <c r="O2242" i="1"/>
  <c r="O2241" i="1"/>
  <c r="O2240" i="1"/>
  <c r="O2239" i="1"/>
  <c r="O2238" i="1"/>
  <c r="O2237" i="1"/>
  <c r="O2236" i="1"/>
  <c r="O2235" i="1"/>
  <c r="O2234" i="1"/>
  <c r="O2233" i="1"/>
  <c r="O2232" i="1"/>
  <c r="O2231" i="1"/>
  <c r="O2230" i="1"/>
  <c r="O2229" i="1"/>
  <c r="O2228" i="1"/>
  <c r="O2227" i="1"/>
  <c r="O2226" i="1"/>
  <c r="O2225" i="1"/>
  <c r="O2224" i="1"/>
  <c r="O2223" i="1"/>
  <c r="O2222" i="1"/>
  <c r="O2221" i="1"/>
  <c r="O2220" i="1"/>
  <c r="O2219" i="1"/>
  <c r="O2218" i="1"/>
  <c r="O2217" i="1"/>
  <c r="O2216" i="1"/>
  <c r="O2215" i="1"/>
  <c r="O2214" i="1"/>
  <c r="O2213" i="1"/>
  <c r="O2212" i="1"/>
  <c r="O2211" i="1"/>
  <c r="O2210" i="1"/>
  <c r="O2209" i="1"/>
  <c r="O2208" i="1"/>
  <c r="O2207" i="1"/>
  <c r="O2206" i="1"/>
  <c r="O2205" i="1"/>
  <c r="O2204" i="1"/>
  <c r="O2203" i="1"/>
  <c r="O2202" i="1"/>
  <c r="O2201" i="1"/>
  <c r="O2200" i="1"/>
  <c r="O2199" i="1"/>
  <c r="O2198" i="1"/>
  <c r="O2197" i="1"/>
  <c r="O2196" i="1"/>
  <c r="O2195" i="1"/>
  <c r="O2194" i="1"/>
  <c r="O2193" i="1"/>
  <c r="O2192" i="1"/>
  <c r="O2191" i="1"/>
  <c r="O2190" i="1"/>
  <c r="O2189" i="1"/>
  <c r="O2188" i="1"/>
  <c r="O2187" i="1"/>
  <c r="O2186" i="1"/>
  <c r="O2185" i="1"/>
  <c r="O2184" i="1"/>
  <c r="O2183" i="1"/>
  <c r="O2182" i="1"/>
  <c r="O2181" i="1"/>
  <c r="O2180" i="1"/>
  <c r="O2179" i="1"/>
  <c r="O2178" i="1"/>
  <c r="O2177" i="1"/>
  <c r="O2176" i="1"/>
  <c r="O2175" i="1"/>
  <c r="O2174" i="1"/>
  <c r="O2173" i="1"/>
  <c r="O2172" i="1"/>
  <c r="O2171" i="1"/>
  <c r="O2170" i="1"/>
  <c r="O2169" i="1"/>
  <c r="O2168" i="1"/>
  <c r="O2167" i="1"/>
  <c r="O2166" i="1"/>
  <c r="O2165" i="1"/>
  <c r="O2164" i="1"/>
  <c r="O2163" i="1"/>
  <c r="O2162" i="1"/>
  <c r="O2161" i="1"/>
  <c r="O2160" i="1"/>
  <c r="O2159" i="1"/>
  <c r="O2158" i="1"/>
  <c r="O2157" i="1"/>
  <c r="O2156" i="1"/>
  <c r="O2155" i="1"/>
  <c r="O2154" i="1"/>
  <c r="O2153" i="1"/>
  <c r="O2152" i="1"/>
  <c r="O2151" i="1"/>
  <c r="O2150" i="1"/>
  <c r="O2149" i="1"/>
  <c r="O2148" i="1"/>
  <c r="O2147" i="1"/>
  <c r="O2146" i="1"/>
  <c r="O2145" i="1"/>
  <c r="O2144" i="1"/>
  <c r="O2143" i="1"/>
  <c r="O2142" i="1"/>
  <c r="O2141" i="1"/>
  <c r="O2140" i="1"/>
  <c r="O2139" i="1"/>
  <c r="O2138" i="1"/>
  <c r="O2137" i="1"/>
  <c r="O2136" i="1"/>
  <c r="O2135" i="1"/>
  <c r="O2134" i="1"/>
  <c r="O2133" i="1"/>
  <c r="O2132" i="1"/>
  <c r="O2131" i="1"/>
  <c r="O2130" i="1"/>
  <c r="O2129" i="1"/>
  <c r="O2128" i="1"/>
  <c r="O2127" i="1"/>
  <c r="O2126" i="1"/>
  <c r="O2125" i="1"/>
  <c r="O2124" i="1"/>
  <c r="O2123" i="1"/>
  <c r="O2122" i="1"/>
  <c r="O2121" i="1"/>
  <c r="O2120" i="1"/>
  <c r="O2119" i="1"/>
  <c r="O2118" i="1"/>
  <c r="O2117" i="1"/>
  <c r="O2116" i="1"/>
  <c r="O2115" i="1"/>
  <c r="O2114" i="1"/>
  <c r="O2113" i="1"/>
  <c r="O2112" i="1"/>
  <c r="O2111" i="1"/>
  <c r="O2110" i="1"/>
  <c r="O2109" i="1"/>
  <c r="O2108" i="1"/>
  <c r="O2107" i="1"/>
  <c r="O2106" i="1"/>
  <c r="O2105" i="1"/>
  <c r="O2104" i="1"/>
  <c r="O2103" i="1"/>
  <c r="O2102" i="1"/>
  <c r="O2101" i="1"/>
  <c r="O2100" i="1"/>
  <c r="O2099" i="1"/>
  <c r="O2098" i="1"/>
  <c r="O2097" i="1"/>
  <c r="O2096" i="1"/>
  <c r="O2095" i="1"/>
  <c r="O2094" i="1"/>
  <c r="O2093" i="1"/>
  <c r="O2092" i="1"/>
  <c r="O2091" i="1"/>
  <c r="O2090" i="1"/>
  <c r="O2089" i="1"/>
  <c r="O2088" i="1"/>
  <c r="O2087" i="1"/>
  <c r="O2086" i="1"/>
  <c r="O2085" i="1"/>
  <c r="O2084" i="1"/>
  <c r="O2083" i="1"/>
  <c r="O2082" i="1"/>
  <c r="O2081" i="1"/>
  <c r="O2080" i="1"/>
  <c r="O2079" i="1"/>
  <c r="O2078" i="1"/>
  <c r="O2077" i="1"/>
  <c r="O2076" i="1"/>
  <c r="O2075" i="1"/>
  <c r="O2074" i="1"/>
  <c r="O2073" i="1"/>
  <c r="O2072" i="1"/>
  <c r="O2071" i="1"/>
  <c r="O2070" i="1"/>
  <c r="O2069" i="1"/>
  <c r="O2068" i="1"/>
  <c r="O2067" i="1"/>
  <c r="O2066" i="1"/>
  <c r="O2065" i="1"/>
  <c r="O2064" i="1"/>
  <c r="O2063" i="1"/>
  <c r="O2062" i="1"/>
  <c r="O2061" i="1"/>
  <c r="O2060" i="1"/>
  <c r="O2059" i="1"/>
  <c r="O2058" i="1"/>
  <c r="O2057" i="1"/>
  <c r="O2056" i="1"/>
  <c r="O2055" i="1"/>
  <c r="O2054" i="1"/>
  <c r="O2053" i="1"/>
  <c r="O2052" i="1"/>
  <c r="O2051" i="1"/>
  <c r="O2050" i="1"/>
  <c r="O2049" i="1"/>
  <c r="O2048" i="1"/>
  <c r="O2047" i="1"/>
  <c r="O2046" i="1"/>
  <c r="O2045" i="1"/>
  <c r="O2044" i="1"/>
  <c r="O2043" i="1"/>
  <c r="O2042" i="1"/>
  <c r="O2041" i="1"/>
  <c r="O2040" i="1"/>
  <c r="O2039" i="1"/>
  <c r="O2038" i="1"/>
  <c r="O2037" i="1"/>
  <c r="O2036" i="1"/>
  <c r="O2035" i="1"/>
  <c r="O2034" i="1"/>
  <c r="O2033" i="1"/>
  <c r="O2032" i="1"/>
  <c r="O2031" i="1"/>
  <c r="O2030" i="1"/>
  <c r="O2029" i="1"/>
  <c r="O2028" i="1"/>
  <c r="O2027" i="1"/>
  <c r="O2026" i="1"/>
  <c r="O2025" i="1"/>
  <c r="O2024" i="1"/>
  <c r="O2023" i="1"/>
  <c r="O2022" i="1"/>
  <c r="O2021" i="1"/>
  <c r="O2020" i="1"/>
  <c r="O2019" i="1"/>
  <c r="O2018" i="1"/>
  <c r="O2017" i="1"/>
  <c r="O2016" i="1"/>
  <c r="O2015" i="1"/>
  <c r="O2014" i="1"/>
  <c r="O2013" i="1"/>
  <c r="O2012" i="1"/>
  <c r="O2011" i="1"/>
  <c r="O2010" i="1"/>
  <c r="O2009" i="1"/>
  <c r="O2008" i="1"/>
  <c r="O2007" i="1"/>
  <c r="O2006" i="1"/>
  <c r="O2005" i="1"/>
  <c r="O2004" i="1"/>
  <c r="O2003" i="1"/>
  <c r="O2002" i="1"/>
  <c r="O2001" i="1"/>
  <c r="O2000" i="1"/>
  <c r="O1999" i="1"/>
  <c r="O1998" i="1"/>
  <c r="O1997" i="1"/>
  <c r="O1996" i="1"/>
  <c r="O1995" i="1"/>
  <c r="O1994" i="1"/>
  <c r="O1993" i="1"/>
  <c r="O1992" i="1"/>
  <c r="O1991" i="1"/>
  <c r="O1990" i="1"/>
  <c r="O1989" i="1"/>
  <c r="O1988" i="1"/>
  <c r="O1987" i="1"/>
  <c r="O1986" i="1"/>
  <c r="O1985" i="1"/>
  <c r="O1984" i="1"/>
  <c r="O1983" i="1"/>
  <c r="O1982" i="1"/>
  <c r="O1981" i="1"/>
  <c r="O1980" i="1"/>
  <c r="O1979" i="1"/>
  <c r="O1978" i="1"/>
  <c r="O1977" i="1"/>
  <c r="O1976" i="1"/>
  <c r="O1975" i="1"/>
  <c r="O1974" i="1"/>
  <c r="O1973" i="1"/>
  <c r="O1972" i="1"/>
  <c r="O1971" i="1"/>
  <c r="O1970" i="1"/>
  <c r="O1969" i="1"/>
  <c r="O1968" i="1"/>
  <c r="O1967" i="1"/>
  <c r="O1966" i="1"/>
  <c r="O1965" i="1"/>
  <c r="O1964" i="1"/>
  <c r="O1963" i="1"/>
  <c r="O1962" i="1"/>
  <c r="O1961" i="1"/>
  <c r="O1960" i="1"/>
  <c r="O1959" i="1"/>
  <c r="O1958" i="1"/>
  <c r="O1957" i="1"/>
  <c r="O1956" i="1"/>
  <c r="O1955" i="1"/>
  <c r="O1954" i="1"/>
  <c r="O1953" i="1"/>
  <c r="O1952" i="1"/>
  <c r="O1951" i="1"/>
  <c r="O1950" i="1"/>
  <c r="O1949" i="1"/>
  <c r="O1948" i="1"/>
  <c r="O1947" i="1"/>
  <c r="O1946" i="1"/>
  <c r="O1945" i="1"/>
  <c r="O1944" i="1"/>
  <c r="O1943" i="1"/>
  <c r="O1942" i="1"/>
  <c r="O1941" i="1"/>
  <c r="O1940" i="1"/>
  <c r="O1939" i="1"/>
  <c r="O1938" i="1"/>
  <c r="O1937" i="1"/>
  <c r="O1936" i="1"/>
  <c r="O1935" i="1"/>
  <c r="O1934" i="1"/>
  <c r="O1933" i="1"/>
  <c r="O1932" i="1"/>
  <c r="O1931" i="1"/>
  <c r="O1930" i="1"/>
  <c r="O1929" i="1"/>
  <c r="O1928" i="1"/>
  <c r="O1927" i="1"/>
  <c r="O1926" i="1"/>
  <c r="O1925" i="1"/>
  <c r="O1924" i="1"/>
  <c r="O1923" i="1"/>
  <c r="O1922" i="1"/>
  <c r="O1921" i="1"/>
  <c r="O1920" i="1"/>
  <c r="O1919" i="1"/>
  <c r="O1918" i="1"/>
  <c r="O1917" i="1"/>
  <c r="O1916" i="1"/>
  <c r="O1915" i="1"/>
  <c r="O1914" i="1"/>
  <c r="O1913" i="1"/>
  <c r="O1912" i="1"/>
  <c r="O1911" i="1"/>
  <c r="O1910" i="1"/>
  <c r="O1909" i="1"/>
  <c r="O1908" i="1"/>
  <c r="O1907" i="1"/>
  <c r="O1906" i="1"/>
  <c r="O1905" i="1"/>
  <c r="O1904" i="1"/>
  <c r="O1903" i="1"/>
  <c r="O1902" i="1"/>
  <c r="O1901" i="1"/>
  <c r="O1900" i="1"/>
  <c r="O1899" i="1"/>
  <c r="O1898" i="1"/>
  <c r="O1897" i="1"/>
  <c r="O1896" i="1"/>
  <c r="O1895" i="1"/>
  <c r="O1894" i="1"/>
  <c r="O1893" i="1"/>
  <c r="O1892" i="1"/>
  <c r="O1891" i="1"/>
  <c r="O1890" i="1"/>
  <c r="O1889" i="1"/>
  <c r="O1888" i="1"/>
  <c r="O1887" i="1"/>
  <c r="O1886" i="1"/>
  <c r="O1885" i="1"/>
  <c r="O1884" i="1"/>
  <c r="O1883" i="1"/>
  <c r="O1882" i="1"/>
  <c r="O1881" i="1"/>
  <c r="O1880" i="1"/>
  <c r="O1879" i="1"/>
  <c r="O1878" i="1"/>
  <c r="O1877" i="1"/>
  <c r="O1876" i="1"/>
  <c r="O1875" i="1"/>
  <c r="O1874" i="1"/>
  <c r="O1873" i="1"/>
  <c r="O1872" i="1"/>
  <c r="O1871" i="1"/>
  <c r="O1870" i="1"/>
  <c r="O1869" i="1"/>
  <c r="O1868" i="1"/>
  <c r="O1867" i="1"/>
  <c r="O1866" i="1"/>
  <c r="O1865" i="1"/>
  <c r="O1864" i="1"/>
  <c r="O1863" i="1"/>
  <c r="O1862" i="1"/>
  <c r="O1861" i="1"/>
  <c r="O1860" i="1"/>
  <c r="O1859" i="1"/>
  <c r="O1858" i="1"/>
  <c r="O1857" i="1"/>
  <c r="O1856" i="1"/>
  <c r="O1855" i="1"/>
  <c r="O1854" i="1"/>
  <c r="O1853" i="1"/>
  <c r="O1852" i="1"/>
  <c r="O1851" i="1"/>
  <c r="O1850" i="1"/>
  <c r="O1849" i="1"/>
  <c r="O1848" i="1"/>
  <c r="O1847" i="1"/>
  <c r="O1846" i="1"/>
  <c r="O1845" i="1"/>
  <c r="O1844" i="1"/>
  <c r="O1843" i="1"/>
  <c r="O1842" i="1"/>
  <c r="O1841" i="1"/>
  <c r="O1840" i="1"/>
  <c r="O1839" i="1"/>
  <c r="O1838" i="1"/>
  <c r="O1837" i="1"/>
  <c r="O1836" i="1"/>
  <c r="O1835" i="1"/>
  <c r="O1834" i="1"/>
  <c r="O1833" i="1"/>
  <c r="O1832" i="1"/>
  <c r="O1831" i="1"/>
  <c r="O1830" i="1"/>
  <c r="O1829" i="1"/>
  <c r="O1828" i="1"/>
  <c r="O1827" i="1"/>
  <c r="O1826" i="1"/>
  <c r="O1825" i="1"/>
  <c r="O1824" i="1"/>
  <c r="O1823" i="1"/>
  <c r="O1822" i="1"/>
  <c r="O1821" i="1"/>
  <c r="O1820" i="1"/>
  <c r="O1819" i="1"/>
  <c r="O1818" i="1"/>
  <c r="O1817" i="1"/>
  <c r="O1816" i="1"/>
  <c r="O1815" i="1"/>
  <c r="O1814" i="1"/>
  <c r="O1813" i="1"/>
  <c r="O1812" i="1"/>
  <c r="O1811" i="1"/>
  <c r="O1810" i="1"/>
  <c r="O1809" i="1"/>
  <c r="O1808" i="1"/>
  <c r="O1807" i="1"/>
  <c r="O1806" i="1"/>
  <c r="O1805" i="1"/>
  <c r="O1804" i="1"/>
  <c r="O1803" i="1"/>
  <c r="O1802" i="1"/>
  <c r="O1801" i="1"/>
  <c r="O1800" i="1"/>
  <c r="O1799" i="1"/>
  <c r="O1798" i="1"/>
  <c r="O1797" i="1"/>
  <c r="O1796" i="1"/>
  <c r="O1795" i="1"/>
  <c r="O1794" i="1"/>
  <c r="O1793" i="1"/>
  <c r="O1792" i="1"/>
  <c r="O1791" i="1"/>
  <c r="O1790" i="1"/>
  <c r="O1789" i="1"/>
  <c r="O1788" i="1"/>
  <c r="O1787" i="1"/>
  <c r="O1786" i="1"/>
  <c r="O1785" i="1"/>
  <c r="O1784" i="1"/>
  <c r="O1783" i="1"/>
  <c r="O1782" i="1"/>
  <c r="O1781" i="1"/>
  <c r="O1780" i="1"/>
  <c r="O1779" i="1"/>
  <c r="O1778" i="1"/>
  <c r="O1777" i="1"/>
  <c r="O1776" i="1"/>
  <c r="O1775" i="1"/>
  <c r="O1774" i="1"/>
  <c r="O1773" i="1"/>
  <c r="O1772" i="1"/>
  <c r="O1771" i="1"/>
  <c r="O1770" i="1"/>
  <c r="O1769" i="1"/>
  <c r="O1768" i="1"/>
  <c r="O1767" i="1"/>
  <c r="O1766" i="1"/>
  <c r="O1765" i="1"/>
  <c r="O1764" i="1"/>
  <c r="O1763" i="1"/>
  <c r="O1762" i="1"/>
  <c r="O1761" i="1"/>
  <c r="O1760" i="1"/>
  <c r="O1759" i="1"/>
  <c r="O1758" i="1"/>
  <c r="O1757" i="1"/>
  <c r="O1756" i="1"/>
  <c r="O1755" i="1"/>
  <c r="O1754" i="1"/>
  <c r="O1753" i="1"/>
  <c r="O1752" i="1"/>
  <c r="O1751" i="1"/>
  <c r="O1750" i="1"/>
  <c r="O1749" i="1"/>
  <c r="O1748" i="1"/>
  <c r="O1747" i="1"/>
  <c r="O1746" i="1"/>
  <c r="O1745" i="1"/>
  <c r="O1744" i="1"/>
  <c r="O1743" i="1"/>
  <c r="O1742" i="1"/>
  <c r="O1741" i="1"/>
  <c r="O1740" i="1"/>
  <c r="O1739" i="1"/>
  <c r="O1738" i="1"/>
  <c r="O1737" i="1"/>
  <c r="O1736" i="1"/>
  <c r="O1735" i="1"/>
  <c r="O1734" i="1"/>
  <c r="O1733" i="1"/>
  <c r="O1732" i="1"/>
  <c r="O1731" i="1"/>
  <c r="O1730" i="1"/>
  <c r="O1729" i="1"/>
  <c r="O1728" i="1"/>
  <c r="O1727" i="1"/>
  <c r="O1726" i="1"/>
  <c r="O1725" i="1"/>
  <c r="O1724" i="1"/>
  <c r="O1723" i="1"/>
  <c r="O1722" i="1"/>
  <c r="O1721" i="1"/>
  <c r="O1720" i="1"/>
  <c r="O1719" i="1"/>
  <c r="O1718" i="1"/>
  <c r="O1717" i="1"/>
  <c r="O1716" i="1"/>
  <c r="O1715" i="1"/>
  <c r="O1714" i="1"/>
  <c r="O1713" i="1"/>
  <c r="O1712" i="1"/>
  <c r="O1711" i="1"/>
  <c r="O1710" i="1"/>
  <c r="O1709" i="1"/>
  <c r="O1708" i="1"/>
  <c r="O1707" i="1"/>
  <c r="O1706" i="1"/>
  <c r="O1705" i="1"/>
  <c r="O1704" i="1"/>
  <c r="O1703" i="1"/>
  <c r="O1702" i="1"/>
  <c r="O1701" i="1"/>
  <c r="O1700" i="1"/>
  <c r="O1699" i="1"/>
  <c r="O1698" i="1"/>
  <c r="O1697" i="1"/>
  <c r="O1696" i="1"/>
  <c r="O1695" i="1"/>
  <c r="O1694" i="1"/>
  <c r="O1693" i="1"/>
  <c r="O1692" i="1"/>
  <c r="O1691" i="1"/>
  <c r="O1690" i="1"/>
  <c r="O1689" i="1"/>
  <c r="O1688" i="1"/>
  <c r="O1687" i="1"/>
  <c r="O1686" i="1"/>
  <c r="O1685" i="1"/>
  <c r="O1684" i="1"/>
  <c r="O1683" i="1"/>
  <c r="O1682" i="1"/>
  <c r="O1681" i="1"/>
  <c r="O1680" i="1"/>
  <c r="O1679" i="1"/>
  <c r="O1678" i="1"/>
  <c r="O1677" i="1"/>
  <c r="O1676" i="1"/>
  <c r="O1675" i="1"/>
  <c r="O1674" i="1"/>
  <c r="O1673" i="1"/>
  <c r="O1672" i="1"/>
  <c r="O1671" i="1"/>
  <c r="O1670" i="1"/>
  <c r="O1669" i="1"/>
  <c r="O1668" i="1"/>
  <c r="O1667" i="1"/>
  <c r="O1666" i="1"/>
  <c r="O1665" i="1"/>
  <c r="O1664" i="1"/>
  <c r="O1663" i="1"/>
  <c r="O1662" i="1"/>
  <c r="O1661" i="1"/>
  <c r="O1660" i="1"/>
  <c r="O1659" i="1"/>
  <c r="O1658" i="1"/>
  <c r="O1657" i="1"/>
  <c r="O1656" i="1"/>
  <c r="O1655" i="1"/>
  <c r="O1654" i="1"/>
  <c r="O1653" i="1"/>
  <c r="O1652" i="1"/>
  <c r="O1651" i="1"/>
  <c r="O1650" i="1"/>
  <c r="O1649" i="1"/>
  <c r="O1648" i="1"/>
  <c r="O1647" i="1"/>
  <c r="O1646" i="1"/>
  <c r="O1645" i="1"/>
  <c r="O1644" i="1"/>
  <c r="O1643" i="1"/>
  <c r="O1642" i="1"/>
  <c r="O1641" i="1"/>
  <c r="O1640" i="1"/>
  <c r="O1639" i="1"/>
  <c r="O1638" i="1"/>
  <c r="O1637" i="1"/>
  <c r="O1636" i="1"/>
  <c r="O1635" i="1"/>
  <c r="O1634" i="1"/>
  <c r="O1633" i="1"/>
  <c r="O1632" i="1"/>
  <c r="O1631" i="1"/>
  <c r="O1630" i="1"/>
  <c r="O1629" i="1"/>
  <c r="O1628" i="1"/>
  <c r="O1627" i="1"/>
  <c r="O1626" i="1"/>
  <c r="O1625" i="1"/>
  <c r="O1624" i="1"/>
  <c r="O1623" i="1"/>
  <c r="O1622" i="1"/>
  <c r="O1621" i="1"/>
  <c r="O1620" i="1"/>
  <c r="O1619" i="1"/>
  <c r="O1618" i="1"/>
  <c r="O1617" i="1"/>
  <c r="O1616" i="1"/>
  <c r="O1615" i="1"/>
  <c r="O1614" i="1"/>
  <c r="O1613" i="1"/>
  <c r="O1612" i="1"/>
  <c r="O1611" i="1"/>
  <c r="O1610" i="1"/>
  <c r="O1609" i="1"/>
  <c r="O1608" i="1"/>
  <c r="O1607" i="1"/>
  <c r="O1606" i="1"/>
  <c r="O1605" i="1"/>
  <c r="O1604" i="1"/>
  <c r="O1603" i="1"/>
  <c r="O1602" i="1"/>
  <c r="O1601" i="1"/>
  <c r="O1600" i="1"/>
  <c r="O1599" i="1"/>
  <c r="O1598" i="1"/>
  <c r="O1597" i="1"/>
  <c r="O1596" i="1"/>
  <c r="O1595" i="1"/>
  <c r="O1594" i="1"/>
  <c r="O1593" i="1"/>
  <c r="O1592" i="1"/>
  <c r="O1591" i="1"/>
  <c r="O1590" i="1"/>
  <c r="O1589" i="1"/>
  <c r="O1588" i="1"/>
  <c r="O1587" i="1"/>
  <c r="O1586" i="1"/>
  <c r="O1585" i="1"/>
  <c r="O1584" i="1"/>
  <c r="O1583" i="1"/>
  <c r="O1582" i="1"/>
  <c r="O1581" i="1"/>
  <c r="O1580" i="1"/>
  <c r="O1579" i="1"/>
  <c r="O1578" i="1"/>
  <c r="O1577" i="1"/>
  <c r="O1576" i="1"/>
  <c r="O1575" i="1"/>
  <c r="O1574" i="1"/>
  <c r="O1573" i="1"/>
  <c r="O1572" i="1"/>
  <c r="O1571" i="1"/>
  <c r="O1570" i="1"/>
  <c r="O1569" i="1"/>
  <c r="O1568" i="1"/>
  <c r="O1567" i="1"/>
  <c r="O1566" i="1"/>
  <c r="O1565" i="1"/>
  <c r="O1564" i="1"/>
  <c r="O1563" i="1"/>
  <c r="O1562" i="1"/>
  <c r="O1561" i="1"/>
  <c r="O1560" i="1"/>
  <c r="O1559" i="1"/>
  <c r="O1558" i="1"/>
  <c r="O1557" i="1"/>
  <c r="O1556" i="1"/>
  <c r="O1555" i="1"/>
  <c r="O1554" i="1"/>
  <c r="O1553" i="1"/>
  <c r="O1552" i="1"/>
  <c r="O1551" i="1"/>
  <c r="O1550" i="1"/>
  <c r="O1549" i="1"/>
  <c r="O1548" i="1"/>
  <c r="O1547" i="1"/>
  <c r="O1546" i="1"/>
  <c r="O1545" i="1"/>
  <c r="O1544" i="1"/>
  <c r="O1543" i="1"/>
  <c r="O1542" i="1"/>
  <c r="O1541" i="1"/>
  <c r="O1540" i="1"/>
  <c r="O1539" i="1"/>
  <c r="O1538" i="1"/>
  <c r="O1537" i="1"/>
  <c r="O1536" i="1"/>
  <c r="O1535" i="1"/>
  <c r="O1534" i="1"/>
  <c r="O1533" i="1"/>
  <c r="O1532" i="1"/>
  <c r="O1531" i="1"/>
  <c r="O1530" i="1"/>
  <c r="O1529" i="1"/>
  <c r="O1528" i="1"/>
  <c r="O1527" i="1"/>
  <c r="O1526" i="1"/>
  <c r="O1525" i="1"/>
  <c r="O1524" i="1"/>
  <c r="O1523" i="1"/>
  <c r="O1522" i="1"/>
  <c r="O1521" i="1"/>
  <c r="O1520" i="1"/>
  <c r="O1519" i="1"/>
  <c r="O1518" i="1"/>
  <c r="O1517" i="1"/>
  <c r="O1516" i="1"/>
  <c r="O1515" i="1"/>
  <c r="O1514" i="1"/>
  <c r="O1513" i="1"/>
  <c r="O1512" i="1"/>
  <c r="O1511" i="1"/>
  <c r="O1510" i="1"/>
  <c r="O1509" i="1"/>
  <c r="O1508" i="1"/>
  <c r="O1507" i="1"/>
  <c r="O1506" i="1"/>
  <c r="O1505" i="1"/>
  <c r="O1504" i="1"/>
  <c r="O1503" i="1"/>
  <c r="O1502" i="1"/>
  <c r="O1501" i="1"/>
  <c r="O1500" i="1"/>
  <c r="O1499" i="1"/>
  <c r="O1498" i="1"/>
  <c r="O1497" i="1"/>
  <c r="O1496" i="1"/>
  <c r="O1495" i="1"/>
  <c r="O1494" i="1"/>
  <c r="O1493" i="1"/>
  <c r="O1492" i="1"/>
  <c r="O1491" i="1"/>
  <c r="O1490" i="1"/>
  <c r="O1489" i="1"/>
  <c r="O1488" i="1"/>
  <c r="O1487" i="1"/>
  <c r="O1486" i="1"/>
  <c r="O1485" i="1"/>
  <c r="O1484" i="1"/>
  <c r="O1483" i="1"/>
  <c r="O1482" i="1"/>
  <c r="O1481" i="1"/>
  <c r="O1480" i="1"/>
  <c r="O1479" i="1"/>
  <c r="O1478" i="1"/>
  <c r="O1477" i="1"/>
  <c r="O1476" i="1"/>
  <c r="O1475" i="1"/>
  <c r="O1474" i="1"/>
  <c r="O1473" i="1"/>
  <c r="O1472" i="1"/>
  <c r="O1471" i="1"/>
  <c r="O1470" i="1"/>
  <c r="O1469" i="1"/>
  <c r="O1468" i="1"/>
  <c r="O1467" i="1"/>
  <c r="O1466" i="1"/>
  <c r="O1465" i="1"/>
  <c r="O1464" i="1"/>
  <c r="O1463" i="1"/>
  <c r="O1462" i="1"/>
  <c r="O1461" i="1"/>
  <c r="O1460" i="1"/>
  <c r="O1459" i="1"/>
  <c r="O1458" i="1"/>
  <c r="O1457" i="1"/>
  <c r="O1456" i="1"/>
  <c r="O1455" i="1"/>
  <c r="O1454" i="1"/>
  <c r="O1453" i="1"/>
  <c r="O1452" i="1"/>
  <c r="O1451" i="1"/>
  <c r="O1450" i="1"/>
  <c r="O1449" i="1"/>
  <c r="O1448" i="1"/>
  <c r="O1447" i="1"/>
  <c r="O1446" i="1"/>
  <c r="O1445" i="1"/>
  <c r="O1444" i="1"/>
  <c r="O1443" i="1"/>
  <c r="O1442" i="1"/>
  <c r="O1441" i="1"/>
  <c r="O1440" i="1"/>
  <c r="O1439" i="1"/>
  <c r="O1438" i="1"/>
  <c r="O1437" i="1"/>
  <c r="O1436" i="1"/>
  <c r="O1435" i="1"/>
  <c r="O1434" i="1"/>
  <c r="O1433" i="1"/>
  <c r="O1432" i="1"/>
  <c r="O1431" i="1"/>
  <c r="O1430" i="1"/>
  <c r="O1429" i="1"/>
  <c r="O1428" i="1"/>
  <c r="O1427" i="1"/>
  <c r="O1426" i="1"/>
  <c r="O1425" i="1"/>
  <c r="O1424" i="1"/>
  <c r="O1423" i="1"/>
  <c r="O1422" i="1"/>
  <c r="O1421" i="1"/>
  <c r="O1420" i="1"/>
  <c r="O1419" i="1"/>
  <c r="O1418" i="1"/>
  <c r="O1417" i="1"/>
  <c r="O1416" i="1"/>
  <c r="O1415" i="1"/>
  <c r="O1414" i="1"/>
  <c r="O1413" i="1"/>
  <c r="O1412" i="1"/>
  <c r="O1411" i="1"/>
  <c r="O1410" i="1"/>
  <c r="O1409" i="1"/>
  <c r="O1408" i="1"/>
  <c r="O1407" i="1"/>
  <c r="O1406" i="1"/>
  <c r="O1405" i="1"/>
  <c r="O1404" i="1"/>
  <c r="O1403" i="1"/>
  <c r="O1402" i="1"/>
  <c r="O1401" i="1"/>
  <c r="O1400" i="1"/>
  <c r="O1399" i="1"/>
  <c r="O1398" i="1"/>
  <c r="O1397" i="1"/>
  <c r="O1396" i="1"/>
  <c r="O1395" i="1"/>
  <c r="O1394" i="1"/>
  <c r="O1393" i="1"/>
  <c r="O1392" i="1"/>
  <c r="O1391" i="1"/>
  <c r="O1390" i="1"/>
  <c r="O1389" i="1"/>
  <c r="O1388" i="1"/>
  <c r="O1387" i="1"/>
  <c r="O1386" i="1"/>
  <c r="O1385" i="1"/>
  <c r="O1384" i="1"/>
  <c r="O1383" i="1"/>
  <c r="O1382" i="1"/>
  <c r="O1381" i="1"/>
  <c r="O1380" i="1"/>
  <c r="O1379" i="1"/>
  <c r="O1378" i="1"/>
  <c r="O1377" i="1"/>
  <c r="O1376" i="1"/>
  <c r="O1375" i="1"/>
  <c r="O1374" i="1"/>
  <c r="O1373" i="1"/>
  <c r="O1372" i="1"/>
  <c r="O1371" i="1"/>
  <c r="O1370" i="1"/>
  <c r="O1369" i="1"/>
  <c r="O1368" i="1"/>
  <c r="O1367" i="1"/>
  <c r="O1366" i="1"/>
  <c r="O1365" i="1"/>
  <c r="O1364" i="1"/>
  <c r="O1363" i="1"/>
  <c r="O1362" i="1"/>
  <c r="O1361" i="1"/>
  <c r="O1360" i="1"/>
  <c r="O1359" i="1"/>
  <c r="O1358" i="1"/>
  <c r="O1357" i="1"/>
  <c r="O1356" i="1"/>
  <c r="O1355" i="1"/>
  <c r="O1354" i="1"/>
  <c r="O1353" i="1"/>
  <c r="O1352" i="1"/>
  <c r="O1351" i="1"/>
  <c r="O1350" i="1"/>
  <c r="O1349" i="1"/>
  <c r="O1348" i="1"/>
  <c r="O1347" i="1"/>
  <c r="O1346" i="1"/>
  <c r="O1345" i="1"/>
  <c r="O1344" i="1"/>
  <c r="O1343" i="1"/>
  <c r="O1342" i="1"/>
  <c r="O1341" i="1"/>
  <c r="O1340" i="1"/>
  <c r="O1339" i="1"/>
  <c r="O1338" i="1"/>
  <c r="O1337" i="1"/>
  <c r="O1336" i="1"/>
  <c r="O1335" i="1"/>
  <c r="O1334" i="1"/>
  <c r="O1333" i="1"/>
  <c r="O1332" i="1"/>
  <c r="O1331" i="1"/>
  <c r="O1330" i="1"/>
  <c r="O1329" i="1"/>
  <c r="O1328" i="1"/>
  <c r="O1327" i="1"/>
  <c r="O1326" i="1"/>
  <c r="O1325" i="1"/>
  <c r="O1324" i="1"/>
  <c r="O1323" i="1"/>
  <c r="O1322" i="1"/>
  <c r="O1321" i="1"/>
  <c r="O1320" i="1"/>
  <c r="O1319" i="1"/>
  <c r="O1318" i="1"/>
  <c r="O1317" i="1"/>
  <c r="O1316" i="1"/>
  <c r="O1315" i="1"/>
  <c r="O1314" i="1"/>
  <c r="O1313" i="1"/>
  <c r="O1312" i="1"/>
  <c r="O1311" i="1"/>
  <c r="O1310" i="1"/>
  <c r="O1309" i="1"/>
  <c r="O1308" i="1"/>
  <c r="O1307" i="1"/>
  <c r="O1306" i="1"/>
  <c r="O1305" i="1"/>
  <c r="O1304" i="1"/>
  <c r="O1303" i="1"/>
  <c r="O1302" i="1"/>
  <c r="O1301" i="1"/>
  <c r="O1300" i="1"/>
  <c r="O1299" i="1"/>
  <c r="O1298" i="1"/>
  <c r="O1297" i="1"/>
  <c r="O1296" i="1"/>
  <c r="O1295" i="1"/>
  <c r="O1294" i="1"/>
  <c r="O1293" i="1"/>
  <c r="O1292" i="1"/>
  <c r="O1291" i="1"/>
  <c r="O1290" i="1"/>
  <c r="O1289" i="1"/>
  <c r="O1288" i="1"/>
  <c r="O1287" i="1"/>
  <c r="O1286" i="1"/>
  <c r="O1285" i="1"/>
  <c r="O1284" i="1"/>
  <c r="O1283" i="1"/>
  <c r="O1282" i="1"/>
  <c r="O1281" i="1"/>
  <c r="O1280" i="1"/>
  <c r="O1279" i="1"/>
  <c r="O1278" i="1"/>
  <c r="O1277" i="1"/>
  <c r="O1276" i="1"/>
  <c r="O1275" i="1"/>
  <c r="O1274" i="1"/>
  <c r="O1273" i="1"/>
  <c r="O1272" i="1"/>
  <c r="O1271" i="1"/>
  <c r="O1270" i="1"/>
  <c r="O1269" i="1"/>
  <c r="O1268" i="1"/>
  <c r="O1267" i="1"/>
  <c r="O1266" i="1"/>
  <c r="O1265" i="1"/>
  <c r="O1264" i="1"/>
  <c r="O1263" i="1"/>
  <c r="O1262" i="1"/>
  <c r="O1261" i="1"/>
  <c r="O1260" i="1"/>
  <c r="O1259" i="1"/>
  <c r="O1258" i="1"/>
  <c r="O1257" i="1"/>
  <c r="O1256" i="1"/>
  <c r="O1255" i="1"/>
  <c r="O1254" i="1"/>
  <c r="O1253" i="1"/>
  <c r="O1252" i="1"/>
  <c r="O1251" i="1"/>
  <c r="O1250" i="1"/>
  <c r="O1249" i="1"/>
  <c r="O1248" i="1"/>
  <c r="O1247" i="1"/>
  <c r="O1246" i="1"/>
  <c r="O1245" i="1"/>
  <c r="O1244" i="1"/>
  <c r="O1243" i="1"/>
  <c r="O1242" i="1"/>
  <c r="O1241" i="1"/>
  <c r="O1240" i="1"/>
  <c r="O1239" i="1"/>
  <c r="O1238" i="1"/>
  <c r="O1237" i="1"/>
  <c r="O1236" i="1"/>
  <c r="O1235" i="1"/>
  <c r="O1234" i="1"/>
  <c r="O1233" i="1"/>
  <c r="O1232" i="1"/>
  <c r="O1231" i="1"/>
  <c r="O1230" i="1"/>
  <c r="O1229" i="1"/>
  <c r="O1228" i="1"/>
  <c r="O1227" i="1"/>
  <c r="O1226" i="1"/>
  <c r="O1225" i="1"/>
  <c r="O1224" i="1"/>
  <c r="O1223" i="1"/>
  <c r="O1222" i="1"/>
  <c r="O1221" i="1"/>
  <c r="O1220" i="1"/>
  <c r="O1219" i="1"/>
  <c r="O1218" i="1"/>
  <c r="O1217" i="1"/>
  <c r="O1216" i="1"/>
  <c r="O1215" i="1"/>
  <c r="O1214" i="1"/>
  <c r="O1213" i="1"/>
  <c r="O1212" i="1"/>
  <c r="O1211" i="1"/>
  <c r="O1210" i="1"/>
  <c r="O1209" i="1"/>
  <c r="O1208" i="1"/>
  <c r="O1207" i="1"/>
  <c r="O1206" i="1"/>
  <c r="O1205" i="1"/>
  <c r="O1204" i="1"/>
  <c r="O1203" i="1"/>
  <c r="O1202" i="1"/>
  <c r="O1201" i="1"/>
  <c r="O1200" i="1"/>
  <c r="O1199" i="1"/>
  <c r="O1198" i="1"/>
  <c r="O1197" i="1"/>
  <c r="O1196" i="1"/>
  <c r="O1195" i="1"/>
  <c r="O1194" i="1"/>
  <c r="O1193" i="1"/>
  <c r="O1192" i="1"/>
  <c r="O1191" i="1"/>
  <c r="O1190" i="1"/>
  <c r="O1189" i="1"/>
  <c r="O1188" i="1"/>
  <c r="O1187" i="1"/>
  <c r="O1186" i="1"/>
  <c r="O1185" i="1"/>
  <c r="O1184" i="1"/>
  <c r="O1183" i="1"/>
  <c r="O1182" i="1"/>
  <c r="O1181" i="1"/>
  <c r="O1180" i="1"/>
  <c r="O1179" i="1"/>
  <c r="O1178" i="1"/>
  <c r="O1177" i="1"/>
  <c r="O1176" i="1"/>
  <c r="O1175" i="1"/>
  <c r="O1174" i="1"/>
  <c r="O1173" i="1"/>
  <c r="O1172" i="1"/>
  <c r="O1171" i="1"/>
  <c r="O1170" i="1"/>
  <c r="O1169" i="1"/>
  <c r="O1168" i="1"/>
  <c r="O1167" i="1"/>
  <c r="O1166" i="1"/>
  <c r="O1165" i="1"/>
  <c r="O1164" i="1"/>
  <c r="O1163" i="1"/>
  <c r="O1162" i="1"/>
  <c r="O1161" i="1"/>
  <c r="O1160" i="1"/>
  <c r="O1159" i="1"/>
  <c r="O1158" i="1"/>
  <c r="O1157" i="1"/>
  <c r="O1156" i="1"/>
  <c r="O1155" i="1"/>
  <c r="O1154" i="1"/>
  <c r="O1153" i="1"/>
  <c r="O1152" i="1"/>
  <c r="O1151" i="1"/>
  <c r="O1150" i="1"/>
  <c r="O1149" i="1"/>
  <c r="O1148" i="1"/>
  <c r="O1147" i="1"/>
  <c r="O1146" i="1"/>
  <c r="O1145" i="1"/>
  <c r="O1144" i="1"/>
  <c r="O1143" i="1"/>
  <c r="O1142" i="1"/>
  <c r="O1141" i="1"/>
  <c r="O1140" i="1"/>
  <c r="O1139" i="1"/>
  <c r="O1138" i="1"/>
  <c r="O1137" i="1"/>
  <c r="O1136" i="1"/>
  <c r="O1135" i="1"/>
  <c r="O1134" i="1"/>
  <c r="O1133" i="1"/>
  <c r="O1132" i="1"/>
  <c r="O1131" i="1"/>
  <c r="O1130" i="1"/>
  <c r="O1129" i="1"/>
  <c r="O1128" i="1"/>
  <c r="O1127" i="1"/>
  <c r="O1126" i="1"/>
  <c r="O1125" i="1"/>
  <c r="O1124" i="1"/>
  <c r="O1123" i="1"/>
  <c r="O1122" i="1"/>
  <c r="O1121" i="1"/>
  <c r="O1120" i="1"/>
  <c r="O1119" i="1"/>
  <c r="O1118" i="1"/>
  <c r="O1117" i="1"/>
  <c r="O1116" i="1"/>
  <c r="O1115" i="1"/>
  <c r="O1114" i="1"/>
  <c r="O1113" i="1"/>
  <c r="O1112" i="1"/>
  <c r="O1111" i="1"/>
  <c r="O1110" i="1"/>
  <c r="O1109" i="1"/>
  <c r="O1108" i="1"/>
  <c r="O1107" i="1"/>
  <c r="O1106" i="1"/>
  <c r="O1105" i="1"/>
  <c r="O1104" i="1"/>
  <c r="O1103" i="1"/>
  <c r="O1102" i="1"/>
  <c r="O1101" i="1"/>
  <c r="O1100" i="1"/>
  <c r="O1099" i="1"/>
  <c r="O1098" i="1"/>
  <c r="O1097" i="1"/>
  <c r="O1096" i="1"/>
  <c r="O1095" i="1"/>
  <c r="O1094" i="1"/>
  <c r="O1093" i="1"/>
  <c r="O1092" i="1"/>
  <c r="O1091" i="1"/>
  <c r="O1090" i="1"/>
  <c r="O1089" i="1"/>
  <c r="O1088" i="1"/>
  <c r="O1087" i="1"/>
  <c r="O1086" i="1"/>
  <c r="O1085" i="1"/>
  <c r="O1084" i="1"/>
  <c r="O1083" i="1"/>
  <c r="O1082" i="1"/>
  <c r="O1081" i="1"/>
  <c r="O1080" i="1"/>
  <c r="O1079" i="1"/>
  <c r="O1078" i="1"/>
  <c r="O1077" i="1"/>
  <c r="O1076" i="1"/>
  <c r="O1075" i="1"/>
  <c r="O1074" i="1"/>
  <c r="O1073" i="1"/>
  <c r="O1072" i="1"/>
  <c r="O1071" i="1"/>
  <c r="O1070" i="1"/>
  <c r="O1069" i="1"/>
  <c r="O1068" i="1"/>
  <c r="O1067" i="1"/>
  <c r="O1066" i="1"/>
  <c r="O1065" i="1"/>
  <c r="O1064" i="1"/>
  <c r="O1063" i="1"/>
  <c r="O1062" i="1"/>
  <c r="O1061" i="1"/>
  <c r="O1060" i="1"/>
  <c r="O1059" i="1"/>
  <c r="O1058" i="1"/>
  <c r="O1057" i="1"/>
  <c r="O1056" i="1"/>
  <c r="O1055" i="1"/>
  <c r="O1054" i="1"/>
  <c r="O1053" i="1"/>
  <c r="O1052" i="1"/>
  <c r="O1051" i="1"/>
  <c r="O1050" i="1"/>
  <c r="O1049" i="1"/>
  <c r="O1048" i="1"/>
  <c r="O1047" i="1"/>
  <c r="O1046" i="1"/>
  <c r="O1045" i="1"/>
  <c r="O1044" i="1"/>
  <c r="O1043" i="1"/>
  <c r="O1042" i="1"/>
  <c r="O1041" i="1"/>
  <c r="O1040" i="1"/>
  <c r="O1039" i="1"/>
  <c r="O1038" i="1"/>
  <c r="O1037" i="1"/>
  <c r="O1036" i="1"/>
  <c r="O1035" i="1"/>
  <c r="O1034" i="1"/>
  <c r="O1033" i="1"/>
  <c r="O1032" i="1"/>
  <c r="O1031" i="1"/>
  <c r="O1030" i="1"/>
  <c r="O1029" i="1"/>
  <c r="O1028" i="1"/>
  <c r="O1027" i="1"/>
  <c r="O1026" i="1"/>
  <c r="O1025" i="1"/>
  <c r="O1024" i="1"/>
  <c r="O1023" i="1"/>
  <c r="O1022" i="1"/>
  <c r="O1021" i="1"/>
  <c r="O1020" i="1"/>
  <c r="O1019" i="1"/>
  <c r="O1018" i="1"/>
  <c r="O1017" i="1"/>
  <c r="O1016" i="1"/>
  <c r="O1015" i="1"/>
  <c r="O1014" i="1"/>
  <c r="O1013" i="1"/>
  <c r="O1012" i="1"/>
  <c r="O1011" i="1"/>
  <c r="O1010" i="1"/>
  <c r="O1009" i="1"/>
  <c r="O1008" i="1"/>
  <c r="O1007" i="1"/>
  <c r="O1006" i="1"/>
  <c r="O1005" i="1"/>
  <c r="O1004" i="1"/>
  <c r="O1003" i="1"/>
  <c r="O1002" i="1"/>
  <c r="O1001" i="1"/>
  <c r="O1000" i="1"/>
  <c r="O999" i="1"/>
  <c r="O998" i="1"/>
  <c r="O997" i="1"/>
  <c r="O996" i="1"/>
  <c r="O995" i="1"/>
  <c r="O994" i="1"/>
  <c r="O993" i="1"/>
  <c r="O992" i="1"/>
  <c r="O991" i="1"/>
  <c r="O990" i="1"/>
  <c r="O989" i="1"/>
  <c r="O988" i="1"/>
  <c r="O987" i="1"/>
  <c r="O986" i="1"/>
  <c r="O985" i="1"/>
  <c r="O984" i="1"/>
  <c r="O983" i="1"/>
  <c r="O982" i="1"/>
  <c r="O981" i="1"/>
  <c r="O980" i="1"/>
  <c r="O979" i="1"/>
  <c r="O978" i="1"/>
  <c r="O977" i="1"/>
  <c r="O976" i="1"/>
  <c r="O975" i="1"/>
  <c r="O974" i="1"/>
  <c r="O973" i="1"/>
  <c r="O972" i="1"/>
  <c r="O971" i="1"/>
  <c r="O970" i="1"/>
  <c r="O969" i="1"/>
  <c r="O968" i="1"/>
  <c r="O967" i="1"/>
  <c r="O966" i="1"/>
  <c r="O965" i="1"/>
  <c r="O964" i="1"/>
  <c r="O963" i="1"/>
  <c r="O962" i="1"/>
  <c r="O961" i="1"/>
  <c r="O960" i="1"/>
  <c r="O959" i="1"/>
  <c r="O958" i="1"/>
  <c r="O957" i="1"/>
  <c r="O956" i="1"/>
  <c r="O955" i="1"/>
  <c r="O954" i="1"/>
  <c r="O953" i="1"/>
  <c r="O952" i="1"/>
  <c r="O951" i="1"/>
  <c r="O950" i="1"/>
  <c r="O949" i="1"/>
  <c r="O948" i="1"/>
  <c r="O947" i="1"/>
  <c r="O946" i="1"/>
  <c r="O945" i="1"/>
  <c r="O944" i="1"/>
  <c r="O943" i="1"/>
  <c r="O942" i="1"/>
  <c r="O941" i="1"/>
  <c r="O940" i="1"/>
  <c r="O939" i="1"/>
  <c r="O938" i="1"/>
  <c r="O937" i="1"/>
  <c r="O936" i="1"/>
  <c r="O935" i="1"/>
  <c r="O934" i="1"/>
  <c r="O933" i="1"/>
  <c r="O932" i="1"/>
  <c r="O931" i="1"/>
  <c r="O930" i="1"/>
  <c r="O929" i="1"/>
  <c r="O928" i="1"/>
  <c r="O927" i="1"/>
  <c r="O926" i="1"/>
  <c r="O925" i="1"/>
  <c r="O924" i="1"/>
  <c r="O923" i="1"/>
  <c r="O922" i="1"/>
  <c r="O921" i="1"/>
  <c r="O920" i="1"/>
  <c r="O919" i="1"/>
  <c r="O918" i="1"/>
  <c r="O917" i="1"/>
  <c r="O916" i="1"/>
  <c r="O915" i="1"/>
  <c r="O914" i="1"/>
  <c r="O913" i="1"/>
  <c r="O912" i="1"/>
  <c r="O911" i="1"/>
  <c r="O910" i="1"/>
  <c r="O909" i="1"/>
  <c r="O908" i="1"/>
  <c r="O907" i="1"/>
  <c r="O906" i="1"/>
  <c r="O905" i="1"/>
  <c r="O904" i="1"/>
  <c r="O903" i="1"/>
  <c r="O902" i="1"/>
  <c r="O901" i="1"/>
  <c r="O900" i="1"/>
  <c r="O899" i="1"/>
  <c r="O898" i="1"/>
  <c r="O897" i="1"/>
  <c r="O896" i="1"/>
  <c r="O895" i="1"/>
  <c r="O894" i="1"/>
  <c r="O893" i="1"/>
  <c r="O892" i="1"/>
  <c r="O891" i="1"/>
  <c r="O890" i="1"/>
  <c r="O889" i="1"/>
  <c r="O888" i="1"/>
  <c r="O887" i="1"/>
  <c r="O886" i="1"/>
  <c r="O885" i="1"/>
  <c r="O884" i="1"/>
  <c r="O883" i="1"/>
  <c r="O882" i="1"/>
  <c r="O881" i="1"/>
  <c r="O880" i="1"/>
  <c r="O879" i="1"/>
  <c r="O878" i="1"/>
  <c r="O877" i="1"/>
  <c r="O876" i="1"/>
  <c r="O875" i="1"/>
  <c r="O874" i="1"/>
  <c r="O873" i="1"/>
  <c r="O872" i="1"/>
  <c r="O871" i="1"/>
  <c r="O870" i="1"/>
  <c r="O869" i="1"/>
  <c r="O868" i="1"/>
  <c r="O867" i="1"/>
  <c r="O866" i="1"/>
  <c r="O865" i="1"/>
  <c r="O864" i="1"/>
  <c r="O863" i="1"/>
  <c r="O862" i="1"/>
  <c r="O861" i="1"/>
  <c r="O860" i="1"/>
  <c r="O859" i="1"/>
  <c r="O858" i="1"/>
  <c r="O857" i="1"/>
  <c r="O856" i="1"/>
  <c r="O855" i="1"/>
  <c r="O854" i="1"/>
  <c r="O853" i="1"/>
  <c r="O852" i="1"/>
  <c r="O851" i="1"/>
  <c r="O850" i="1"/>
  <c r="O849" i="1"/>
  <c r="O848" i="1"/>
  <c r="O847" i="1"/>
  <c r="O846" i="1"/>
  <c r="O845" i="1"/>
  <c r="O844" i="1"/>
  <c r="O843" i="1"/>
  <c r="O842" i="1"/>
  <c r="O841" i="1"/>
  <c r="O840" i="1"/>
  <c r="O839" i="1"/>
  <c r="O838" i="1"/>
  <c r="O837" i="1"/>
  <c r="O836" i="1"/>
  <c r="O835" i="1"/>
  <c r="O834" i="1"/>
  <c r="O833" i="1"/>
  <c r="O832" i="1"/>
  <c r="O831" i="1"/>
  <c r="O830" i="1"/>
  <c r="O829" i="1"/>
  <c r="O828" i="1"/>
  <c r="O827" i="1"/>
  <c r="O826" i="1"/>
  <c r="O825" i="1"/>
  <c r="O824" i="1"/>
  <c r="O823" i="1"/>
  <c r="O822" i="1"/>
  <c r="O821" i="1"/>
  <c r="O820" i="1"/>
  <c r="O819" i="1"/>
  <c r="O818" i="1"/>
  <c r="O817" i="1"/>
  <c r="O816" i="1"/>
  <c r="O815" i="1"/>
  <c r="O814" i="1"/>
  <c r="O813" i="1"/>
  <c r="O812" i="1"/>
  <c r="O811" i="1"/>
  <c r="O810" i="1"/>
  <c r="O809" i="1"/>
  <c r="O808" i="1"/>
  <c r="O807" i="1"/>
  <c r="O806" i="1"/>
  <c r="O805" i="1"/>
  <c r="O804" i="1"/>
  <c r="O803" i="1"/>
  <c r="O802" i="1"/>
  <c r="O801" i="1"/>
  <c r="O800" i="1"/>
  <c r="O799" i="1"/>
  <c r="O798" i="1"/>
  <c r="O797" i="1"/>
  <c r="O796" i="1"/>
  <c r="O795" i="1"/>
  <c r="O794" i="1"/>
  <c r="O793" i="1"/>
  <c r="O792" i="1"/>
  <c r="O791" i="1"/>
  <c r="O790" i="1"/>
  <c r="O789" i="1"/>
  <c r="O788" i="1"/>
  <c r="O787" i="1"/>
  <c r="O786" i="1"/>
  <c r="O785" i="1"/>
  <c r="O784" i="1"/>
  <c r="O783" i="1"/>
  <c r="O782" i="1"/>
  <c r="O781" i="1"/>
  <c r="O780" i="1"/>
  <c r="O779" i="1"/>
  <c r="O778" i="1"/>
  <c r="O777" i="1"/>
  <c r="O776" i="1"/>
  <c r="O775" i="1"/>
  <c r="O774" i="1"/>
  <c r="O773" i="1"/>
  <c r="O772" i="1"/>
  <c r="O771" i="1"/>
  <c r="O770" i="1"/>
  <c r="O769" i="1"/>
  <c r="O768" i="1"/>
  <c r="O767" i="1"/>
  <c r="O766" i="1"/>
  <c r="O765" i="1"/>
  <c r="O764" i="1"/>
  <c r="O763" i="1"/>
  <c r="O762" i="1"/>
  <c r="O761" i="1"/>
  <c r="O760" i="1"/>
  <c r="O759" i="1"/>
  <c r="O758" i="1"/>
  <c r="O757" i="1"/>
  <c r="O756" i="1"/>
  <c r="O755" i="1"/>
  <c r="O754" i="1"/>
  <c r="O753" i="1"/>
  <c r="O752" i="1"/>
  <c r="O751" i="1"/>
  <c r="O750" i="1"/>
  <c r="O749" i="1"/>
  <c r="O748" i="1"/>
  <c r="O747" i="1"/>
  <c r="O746" i="1"/>
  <c r="O745" i="1"/>
  <c r="O744" i="1"/>
  <c r="O743" i="1"/>
  <c r="O742" i="1"/>
  <c r="O741" i="1"/>
  <c r="O740" i="1"/>
  <c r="O739" i="1"/>
  <c r="O738" i="1"/>
  <c r="O737" i="1"/>
  <c r="O736" i="1"/>
  <c r="O735" i="1"/>
  <c r="O734" i="1"/>
  <c r="O733" i="1"/>
  <c r="O732" i="1"/>
  <c r="O731" i="1"/>
  <c r="O730" i="1"/>
  <c r="O729" i="1"/>
  <c r="O728" i="1"/>
  <c r="O727" i="1"/>
  <c r="O726" i="1"/>
  <c r="O725" i="1"/>
  <c r="O724" i="1"/>
  <c r="O723" i="1"/>
  <c r="O722" i="1"/>
  <c r="O721" i="1"/>
  <c r="O720" i="1"/>
  <c r="O719" i="1"/>
  <c r="O718" i="1"/>
  <c r="O717" i="1"/>
  <c r="O716" i="1"/>
  <c r="O715" i="1"/>
  <c r="O714" i="1"/>
  <c r="O713" i="1"/>
  <c r="O712" i="1"/>
  <c r="O711" i="1"/>
  <c r="O710" i="1"/>
  <c r="O709" i="1"/>
  <c r="O708" i="1"/>
  <c r="O707" i="1"/>
  <c r="O706" i="1"/>
  <c r="O705" i="1"/>
  <c r="O704" i="1"/>
  <c r="O703" i="1"/>
  <c r="O702" i="1"/>
  <c r="O701" i="1"/>
  <c r="O700" i="1"/>
  <c r="O699" i="1"/>
  <c r="O698" i="1"/>
  <c r="O697" i="1"/>
  <c r="O696" i="1"/>
  <c r="O695" i="1"/>
  <c r="O694" i="1"/>
  <c r="O693" i="1"/>
  <c r="O692" i="1"/>
  <c r="O691" i="1"/>
  <c r="O690" i="1"/>
  <c r="O689" i="1"/>
  <c r="O688" i="1"/>
  <c r="O687" i="1"/>
  <c r="O686" i="1"/>
  <c r="O685" i="1"/>
  <c r="O684" i="1"/>
  <c r="O683" i="1"/>
  <c r="O682" i="1"/>
  <c r="O681" i="1"/>
  <c r="O680" i="1"/>
  <c r="O679" i="1"/>
  <c r="O678" i="1"/>
  <c r="O677" i="1"/>
  <c r="O676" i="1"/>
  <c r="O675" i="1"/>
  <c r="O674" i="1"/>
  <c r="O673" i="1"/>
  <c r="O672" i="1"/>
  <c r="O671" i="1"/>
  <c r="O670" i="1"/>
  <c r="O669" i="1"/>
  <c r="O668" i="1"/>
  <c r="O667" i="1"/>
  <c r="O666" i="1"/>
  <c r="O665" i="1"/>
  <c r="O664" i="1"/>
  <c r="O663" i="1"/>
  <c r="O662" i="1"/>
  <c r="O661" i="1"/>
  <c r="O660" i="1"/>
  <c r="O659" i="1"/>
  <c r="O658" i="1"/>
  <c r="O657" i="1"/>
  <c r="O656" i="1"/>
  <c r="O655" i="1"/>
  <c r="O654" i="1"/>
  <c r="O653" i="1"/>
  <c r="O652" i="1"/>
  <c r="O651" i="1"/>
  <c r="O650" i="1"/>
  <c r="O649" i="1"/>
  <c r="O648" i="1"/>
  <c r="O647" i="1"/>
  <c r="O646" i="1"/>
  <c r="O645" i="1"/>
  <c r="O644" i="1"/>
  <c r="O643" i="1"/>
  <c r="O642" i="1"/>
  <c r="O641" i="1"/>
  <c r="O640" i="1"/>
  <c r="O639" i="1"/>
  <c r="O638" i="1"/>
  <c r="O637" i="1"/>
  <c r="O636" i="1"/>
  <c r="O635" i="1"/>
  <c r="O634" i="1"/>
  <c r="O633" i="1"/>
  <c r="O632" i="1"/>
  <c r="O631" i="1"/>
  <c r="O630" i="1"/>
  <c r="O629" i="1"/>
  <c r="O628" i="1"/>
  <c r="O627" i="1"/>
  <c r="O626" i="1"/>
  <c r="O625" i="1"/>
  <c r="O624" i="1"/>
  <c r="O623" i="1"/>
  <c r="O622" i="1"/>
  <c r="O621" i="1"/>
  <c r="O620" i="1"/>
  <c r="O619" i="1"/>
  <c r="O618" i="1"/>
  <c r="O617" i="1"/>
  <c r="O616" i="1"/>
  <c r="O615" i="1"/>
  <c r="O614" i="1"/>
  <c r="O613" i="1"/>
  <c r="O612" i="1"/>
  <c r="O611" i="1"/>
  <c r="O610" i="1"/>
  <c r="O609" i="1"/>
  <c r="O608" i="1"/>
  <c r="O607" i="1"/>
  <c r="O606" i="1"/>
  <c r="O605" i="1"/>
  <c r="O604" i="1"/>
  <c r="O603" i="1"/>
  <c r="O602" i="1"/>
  <c r="O601" i="1"/>
  <c r="O600" i="1"/>
  <c r="O599" i="1"/>
  <c r="O598" i="1"/>
  <c r="O597" i="1"/>
  <c r="O596" i="1"/>
  <c r="O595" i="1"/>
  <c r="O594" i="1"/>
  <c r="O593" i="1"/>
  <c r="O592" i="1"/>
  <c r="O591" i="1"/>
  <c r="O590" i="1"/>
  <c r="O589" i="1"/>
  <c r="O588" i="1"/>
  <c r="O587" i="1"/>
  <c r="O586" i="1"/>
  <c r="O585" i="1"/>
  <c r="O584" i="1"/>
  <c r="O583" i="1"/>
  <c r="O582" i="1"/>
  <c r="O581" i="1"/>
  <c r="O580" i="1"/>
  <c r="O579" i="1"/>
  <c r="O578" i="1"/>
  <c r="O577" i="1"/>
  <c r="O576" i="1"/>
  <c r="O575" i="1"/>
  <c r="O574" i="1"/>
  <c r="O573" i="1"/>
  <c r="O572" i="1"/>
  <c r="O571" i="1"/>
  <c r="O570" i="1"/>
  <c r="O569" i="1"/>
  <c r="O568" i="1"/>
  <c r="O567" i="1"/>
  <c r="O566" i="1"/>
  <c r="O565" i="1"/>
  <c r="O564" i="1"/>
  <c r="O563" i="1"/>
  <c r="O562" i="1"/>
  <c r="O561" i="1"/>
  <c r="O560" i="1"/>
  <c r="O559" i="1"/>
  <c r="O558" i="1"/>
  <c r="O557" i="1"/>
  <c r="O556" i="1"/>
  <c r="O555" i="1"/>
  <c r="O554" i="1"/>
  <c r="O553" i="1"/>
  <c r="O552" i="1"/>
  <c r="O551" i="1"/>
  <c r="O550" i="1"/>
  <c r="O549" i="1"/>
  <c r="O548" i="1"/>
  <c r="O547" i="1"/>
  <c r="O546" i="1"/>
  <c r="O545" i="1"/>
  <c r="O544" i="1"/>
  <c r="O543" i="1"/>
  <c r="O542" i="1"/>
  <c r="O541" i="1"/>
  <c r="O540" i="1"/>
  <c r="O539" i="1"/>
  <c r="O538" i="1"/>
  <c r="O537" i="1"/>
  <c r="O536" i="1"/>
  <c r="O535" i="1"/>
  <c r="O534" i="1"/>
  <c r="O533" i="1"/>
  <c r="O532" i="1"/>
  <c r="O531" i="1"/>
  <c r="O530" i="1"/>
  <c r="O529" i="1"/>
  <c r="O528" i="1"/>
  <c r="O527" i="1"/>
  <c r="O526" i="1"/>
  <c r="O525" i="1"/>
  <c r="O524" i="1"/>
  <c r="O523" i="1"/>
  <c r="O522" i="1"/>
  <c r="O521" i="1"/>
  <c r="O520" i="1"/>
  <c r="O519" i="1"/>
  <c r="O518" i="1"/>
  <c r="O517" i="1"/>
  <c r="O516" i="1"/>
  <c r="O515" i="1"/>
  <c r="O514" i="1"/>
  <c r="O513" i="1"/>
  <c r="O512" i="1"/>
  <c r="O511" i="1"/>
  <c r="O510" i="1"/>
  <c r="O509" i="1"/>
  <c r="O508" i="1"/>
  <c r="O507" i="1"/>
  <c r="O506" i="1"/>
  <c r="O505" i="1"/>
  <c r="O504" i="1"/>
  <c r="O503" i="1"/>
  <c r="O502" i="1"/>
  <c r="O501" i="1"/>
  <c r="O500" i="1"/>
  <c r="O499" i="1"/>
  <c r="O498" i="1"/>
  <c r="O497" i="1"/>
  <c r="O496" i="1"/>
  <c r="O495" i="1"/>
  <c r="O494" i="1"/>
  <c r="O493" i="1"/>
  <c r="O492" i="1"/>
  <c r="O491" i="1"/>
  <c r="O490" i="1"/>
  <c r="O489" i="1"/>
  <c r="O488" i="1"/>
  <c r="O487" i="1"/>
  <c r="O486" i="1"/>
  <c r="O485" i="1"/>
  <c r="O484" i="1"/>
  <c r="O483" i="1"/>
  <c r="O482" i="1"/>
  <c r="O481" i="1"/>
  <c r="O480" i="1"/>
  <c r="O479" i="1"/>
  <c r="O478" i="1"/>
  <c r="O477" i="1"/>
  <c r="O476" i="1"/>
  <c r="O475" i="1"/>
  <c r="O474" i="1"/>
  <c r="O473" i="1"/>
  <c r="O472" i="1"/>
  <c r="O471" i="1"/>
  <c r="O470" i="1"/>
  <c r="O469" i="1"/>
  <c r="O468" i="1"/>
  <c r="O467" i="1"/>
  <c r="O466" i="1"/>
  <c r="O465" i="1"/>
  <c r="O464" i="1"/>
  <c r="O463" i="1"/>
  <c r="O462" i="1"/>
  <c r="O461" i="1"/>
  <c r="O460" i="1"/>
  <c r="O459" i="1"/>
  <c r="O458" i="1"/>
  <c r="O457" i="1"/>
  <c r="O456" i="1"/>
  <c r="O455" i="1"/>
  <c r="O454" i="1"/>
  <c r="O453" i="1"/>
  <c r="O452" i="1"/>
  <c r="O451" i="1"/>
  <c r="O450" i="1"/>
  <c r="O449" i="1"/>
  <c r="O448" i="1"/>
  <c r="O447" i="1"/>
  <c r="O446" i="1"/>
  <c r="O445" i="1"/>
  <c r="O444" i="1"/>
  <c r="O443" i="1"/>
  <c r="O442" i="1"/>
  <c r="O441" i="1"/>
  <c r="O440" i="1"/>
  <c r="O439" i="1"/>
  <c r="O438" i="1"/>
  <c r="O437" i="1"/>
  <c r="O436" i="1"/>
  <c r="O435" i="1"/>
  <c r="O434" i="1"/>
  <c r="O433" i="1"/>
  <c r="O432" i="1"/>
  <c r="O431" i="1"/>
  <c r="O430" i="1"/>
  <c r="O429" i="1"/>
  <c r="O428" i="1"/>
  <c r="O427" i="1"/>
  <c r="O426" i="1"/>
  <c r="O425" i="1"/>
  <c r="O424" i="1"/>
  <c r="O423" i="1"/>
  <c r="O422" i="1"/>
  <c r="O421" i="1"/>
  <c r="O420" i="1"/>
  <c r="O419" i="1"/>
  <c r="O418" i="1"/>
  <c r="O417" i="1"/>
  <c r="O416" i="1"/>
  <c r="O415" i="1"/>
  <c r="O414" i="1"/>
  <c r="O413" i="1"/>
  <c r="O412" i="1"/>
  <c r="O411" i="1"/>
  <c r="O410" i="1"/>
  <c r="O409" i="1"/>
  <c r="O408" i="1"/>
  <c r="O407" i="1"/>
  <c r="O406" i="1"/>
  <c r="O405" i="1"/>
  <c r="O404" i="1"/>
  <c r="O403" i="1"/>
  <c r="O402" i="1"/>
  <c r="O401" i="1"/>
  <c r="O400" i="1"/>
  <c r="O399" i="1"/>
  <c r="O398" i="1"/>
  <c r="O397" i="1"/>
  <c r="O396" i="1"/>
  <c r="O395" i="1"/>
  <c r="O394" i="1"/>
  <c r="O393" i="1"/>
  <c r="O392" i="1"/>
  <c r="O391" i="1"/>
  <c r="O390" i="1"/>
  <c r="O389" i="1"/>
  <c r="O388" i="1"/>
  <c r="O387" i="1"/>
  <c r="O386" i="1"/>
  <c r="O385" i="1"/>
  <c r="O384" i="1"/>
  <c r="O383" i="1"/>
  <c r="O382" i="1"/>
  <c r="O381" i="1"/>
  <c r="O380" i="1"/>
  <c r="O379" i="1"/>
  <c r="O378" i="1"/>
  <c r="O377" i="1"/>
  <c r="O376" i="1"/>
  <c r="O375" i="1"/>
  <c r="O374" i="1"/>
  <c r="O373" i="1"/>
  <c r="O372" i="1"/>
  <c r="O371" i="1"/>
  <c r="O370" i="1"/>
  <c r="O369" i="1"/>
  <c r="O368" i="1"/>
  <c r="O367" i="1"/>
  <c r="O366" i="1"/>
  <c r="O365" i="1"/>
  <c r="O364" i="1"/>
  <c r="O363" i="1"/>
  <c r="O362" i="1"/>
  <c r="O361" i="1"/>
  <c r="O360" i="1"/>
  <c r="O359" i="1"/>
  <c r="O358" i="1"/>
  <c r="O357" i="1"/>
  <c r="O356" i="1"/>
  <c r="O355" i="1"/>
  <c r="O354" i="1"/>
  <c r="O353" i="1"/>
  <c r="O352" i="1"/>
  <c r="O351" i="1"/>
  <c r="O350" i="1"/>
  <c r="O349" i="1"/>
  <c r="O348" i="1"/>
  <c r="O347" i="1"/>
  <c r="O346" i="1"/>
  <c r="O345" i="1"/>
  <c r="O344" i="1"/>
  <c r="O343" i="1"/>
  <c r="O342" i="1"/>
  <c r="O341" i="1"/>
  <c r="O340" i="1"/>
  <c r="O339" i="1"/>
  <c r="O338" i="1"/>
  <c r="O337" i="1"/>
  <c r="O336" i="1"/>
  <c r="O335" i="1"/>
  <c r="O334" i="1"/>
  <c r="O333" i="1"/>
  <c r="O332" i="1"/>
  <c r="O331" i="1"/>
  <c r="O330" i="1"/>
  <c r="O329" i="1"/>
  <c r="O328" i="1"/>
  <c r="O327" i="1"/>
  <c r="O326" i="1"/>
  <c r="O325" i="1"/>
  <c r="O324" i="1"/>
  <c r="O323" i="1"/>
  <c r="O322" i="1"/>
  <c r="O321" i="1"/>
  <c r="O320" i="1"/>
  <c r="O319" i="1"/>
  <c r="O318" i="1"/>
  <c r="O317" i="1"/>
  <c r="O316" i="1"/>
  <c r="O315" i="1"/>
  <c r="O314" i="1"/>
  <c r="O313" i="1"/>
  <c r="O312" i="1"/>
  <c r="O311" i="1"/>
  <c r="O310" i="1"/>
  <c r="O309" i="1"/>
  <c r="O308" i="1"/>
  <c r="O307" i="1"/>
  <c r="O306" i="1"/>
  <c r="O305" i="1"/>
  <c r="O304" i="1"/>
  <c r="O303" i="1"/>
  <c r="O302" i="1"/>
  <c r="O301" i="1"/>
  <c r="O300" i="1"/>
  <c r="O299" i="1"/>
  <c r="O298" i="1"/>
  <c r="O297" i="1"/>
  <c r="O296" i="1"/>
  <c r="O295" i="1"/>
  <c r="O294" i="1"/>
  <c r="O293" i="1"/>
  <c r="O292" i="1"/>
  <c r="O291" i="1"/>
  <c r="O290" i="1"/>
  <c r="O289" i="1"/>
  <c r="O288" i="1"/>
  <c r="O287" i="1"/>
  <c r="O286" i="1"/>
  <c r="O285" i="1"/>
  <c r="O284" i="1"/>
  <c r="O283" i="1"/>
  <c r="O282" i="1"/>
  <c r="O281" i="1"/>
  <c r="O280" i="1"/>
  <c r="O279" i="1"/>
  <c r="O278" i="1"/>
  <c r="O277" i="1"/>
  <c r="O276" i="1"/>
  <c r="O275" i="1"/>
  <c r="O274" i="1"/>
  <c r="O273" i="1"/>
  <c r="O272" i="1"/>
  <c r="O271" i="1"/>
  <c r="O270" i="1"/>
  <c r="O269" i="1"/>
  <c r="O268" i="1"/>
  <c r="O267" i="1"/>
  <c r="O266" i="1"/>
  <c r="O265" i="1"/>
  <c r="O264" i="1"/>
  <c r="O263" i="1"/>
  <c r="O262" i="1"/>
  <c r="O261" i="1"/>
  <c r="O260" i="1"/>
  <c r="O259" i="1"/>
  <c r="O258" i="1"/>
  <c r="O257" i="1"/>
  <c r="O256" i="1"/>
  <c r="O255" i="1"/>
  <c r="O254" i="1"/>
  <c r="O253" i="1"/>
  <c r="O252" i="1"/>
  <c r="O251" i="1"/>
  <c r="O250" i="1"/>
  <c r="O249" i="1"/>
  <c r="O248" i="1"/>
  <c r="O247" i="1"/>
  <c r="O246" i="1"/>
  <c r="O245" i="1"/>
  <c r="O244" i="1"/>
  <c r="O243" i="1"/>
  <c r="O242" i="1"/>
  <c r="O241" i="1"/>
  <c r="O240" i="1"/>
  <c r="O239" i="1"/>
  <c r="O238" i="1"/>
  <c r="O237" i="1"/>
  <c r="O236" i="1"/>
  <c r="O235" i="1"/>
  <c r="O234" i="1"/>
  <c r="O233" i="1"/>
  <c r="O232" i="1"/>
  <c r="O231" i="1"/>
  <c r="O230" i="1"/>
  <c r="O229" i="1"/>
  <c r="O228" i="1"/>
  <c r="O227" i="1"/>
  <c r="O226" i="1"/>
  <c r="O225" i="1"/>
  <c r="O224" i="1"/>
  <c r="O223" i="1"/>
  <c r="O222" i="1"/>
  <c r="O221" i="1"/>
  <c r="O220" i="1"/>
  <c r="O219" i="1"/>
  <c r="O218" i="1"/>
  <c r="O217" i="1"/>
  <c r="O216" i="1"/>
  <c r="O215" i="1"/>
  <c r="O214" i="1"/>
  <c r="O213" i="1"/>
  <c r="O212" i="1"/>
  <c r="O211" i="1"/>
  <c r="O210" i="1"/>
  <c r="O209" i="1"/>
  <c r="O208" i="1"/>
  <c r="O207" i="1"/>
  <c r="O206" i="1"/>
  <c r="O205" i="1"/>
  <c r="O204" i="1"/>
  <c r="O203" i="1"/>
  <c r="O202" i="1"/>
  <c r="O201" i="1"/>
  <c r="O200" i="1"/>
  <c r="O199" i="1"/>
  <c r="O198" i="1"/>
  <c r="O197" i="1"/>
  <c r="O196" i="1"/>
  <c r="O195" i="1"/>
  <c r="O194" i="1"/>
  <c r="O193" i="1"/>
  <c r="O192" i="1"/>
  <c r="O191" i="1"/>
  <c r="O190" i="1"/>
  <c r="O189" i="1"/>
  <c r="O188" i="1"/>
  <c r="O187" i="1"/>
  <c r="O186" i="1"/>
  <c r="O185" i="1"/>
  <c r="O184" i="1"/>
  <c r="O183" i="1"/>
  <c r="O182" i="1"/>
  <c r="O181" i="1"/>
  <c r="O180" i="1"/>
  <c r="O179" i="1"/>
  <c r="O178" i="1"/>
  <c r="O177" i="1"/>
  <c r="O176" i="1"/>
  <c r="O175" i="1"/>
  <c r="O174" i="1"/>
  <c r="O173" i="1"/>
  <c r="O172" i="1"/>
  <c r="O171" i="1"/>
  <c r="O170" i="1"/>
  <c r="O169" i="1"/>
  <c r="O168" i="1"/>
  <c r="O167" i="1"/>
  <c r="O166" i="1"/>
  <c r="O165" i="1"/>
  <c r="O164" i="1"/>
  <c r="O163" i="1"/>
  <c r="O162" i="1"/>
  <c r="O161" i="1"/>
  <c r="O160" i="1"/>
  <c r="O159" i="1"/>
  <c r="O158" i="1"/>
  <c r="O157" i="1"/>
  <c r="O156" i="1"/>
  <c r="O155" i="1"/>
  <c r="O154" i="1"/>
  <c r="O153" i="1"/>
  <c r="O152" i="1"/>
  <c r="O151" i="1"/>
  <c r="O150" i="1"/>
  <c r="O149" i="1"/>
  <c r="O148" i="1"/>
  <c r="O147" i="1"/>
  <c r="O146" i="1"/>
  <c r="O145" i="1"/>
  <c r="O144" i="1"/>
  <c r="O143" i="1"/>
  <c r="O142" i="1"/>
  <c r="O141" i="1"/>
  <c r="O140" i="1"/>
  <c r="O139" i="1"/>
  <c r="O138" i="1"/>
  <c r="O137" i="1"/>
  <c r="O136" i="1"/>
  <c r="O135" i="1"/>
  <c r="O134" i="1"/>
  <c r="O133" i="1"/>
  <c r="O132" i="1"/>
  <c r="O131" i="1"/>
  <c r="O130" i="1"/>
  <c r="O129" i="1"/>
  <c r="O128" i="1"/>
  <c r="O127" i="1"/>
  <c r="O126" i="1"/>
  <c r="O125" i="1"/>
  <c r="O124" i="1"/>
  <c r="O123" i="1"/>
  <c r="O122" i="1"/>
  <c r="O121" i="1"/>
  <c r="O120" i="1"/>
  <c r="O119" i="1"/>
  <c r="O118" i="1"/>
  <c r="O117" i="1"/>
  <c r="O116" i="1"/>
  <c r="O115" i="1"/>
  <c r="O114" i="1"/>
  <c r="O113" i="1"/>
  <c r="O112" i="1"/>
  <c r="O111" i="1"/>
  <c r="O110" i="1"/>
  <c r="O109" i="1"/>
  <c r="O108" i="1"/>
  <c r="O107" i="1"/>
  <c r="O106" i="1"/>
  <c r="O105" i="1"/>
  <c r="O104" i="1"/>
  <c r="O103" i="1"/>
  <c r="O102" i="1"/>
  <c r="O101" i="1"/>
  <c r="O100" i="1"/>
  <c r="O99" i="1"/>
  <c r="O98" i="1"/>
  <c r="O97" i="1"/>
  <c r="O96" i="1"/>
  <c r="O95" i="1"/>
  <c r="O94" i="1"/>
  <c r="O93" i="1"/>
  <c r="O92" i="1"/>
  <c r="O91" i="1"/>
  <c r="O90" i="1"/>
  <c r="O89" i="1"/>
  <c r="O88" i="1"/>
  <c r="O87" i="1"/>
  <c r="O86" i="1"/>
  <c r="O85" i="1"/>
  <c r="O84" i="1"/>
  <c r="O83" i="1"/>
  <c r="O82" i="1"/>
  <c r="O81" i="1"/>
  <c r="O80" i="1"/>
  <c r="O79" i="1"/>
  <c r="O78" i="1"/>
  <c r="O77" i="1"/>
  <c r="O76" i="1"/>
  <c r="O75" i="1"/>
  <c r="O74" i="1"/>
  <c r="O73" i="1"/>
  <c r="O72" i="1"/>
  <c r="O71" i="1"/>
  <c r="O70" i="1"/>
  <c r="O69" i="1"/>
  <c r="O68" i="1"/>
  <c r="O67" i="1"/>
  <c r="O66" i="1"/>
  <c r="O65" i="1"/>
  <c r="O64" i="1"/>
  <c r="O63" i="1"/>
  <c r="O62" i="1"/>
  <c r="O61" i="1"/>
  <c r="O60" i="1"/>
  <c r="O59" i="1"/>
  <c r="O58" i="1"/>
  <c r="O57" i="1"/>
  <c r="O56" i="1"/>
  <c r="O55" i="1"/>
  <c r="O54" i="1"/>
  <c r="O53" i="1"/>
  <c r="O52" i="1"/>
  <c r="O51" i="1"/>
  <c r="O50" i="1"/>
  <c r="O49" i="1"/>
  <c r="O48" i="1"/>
  <c r="O47" i="1"/>
  <c r="O46" i="1"/>
  <c r="O45" i="1"/>
  <c r="O44" i="1"/>
  <c r="O43" i="1"/>
  <c r="O42" i="1"/>
  <c r="O41" i="1"/>
  <c r="O40" i="1"/>
  <c r="O39" i="1"/>
  <c r="O38" i="1"/>
  <c r="O37" i="1"/>
  <c r="O36" i="1"/>
  <c r="O35" i="1"/>
  <c r="O34" i="1"/>
  <c r="O33" i="1"/>
  <c r="O32" i="1"/>
  <c r="O31" i="1"/>
  <c r="O30" i="1"/>
  <c r="O29" i="1"/>
  <c r="O28" i="1"/>
  <c r="O27" i="1"/>
  <c r="O26" i="1"/>
  <c r="O25" i="1"/>
  <c r="O24" i="1"/>
  <c r="O23" i="1"/>
  <c r="O22" i="1"/>
  <c r="O21" i="1"/>
  <c r="O20" i="1"/>
  <c r="O19" i="1"/>
  <c r="O18" i="1"/>
  <c r="O17" i="1"/>
  <c r="O16" i="1"/>
  <c r="O15" i="1"/>
  <c r="O14" i="1"/>
  <c r="O13" i="1"/>
  <c r="O12" i="1"/>
  <c r="O11" i="1"/>
  <c r="O10" i="1"/>
  <c r="O9" i="1"/>
  <c r="O8" i="1"/>
  <c r="O7" i="1"/>
  <c r="O6" i="1"/>
  <c r="O5" i="1"/>
  <c r="O4" i="1"/>
  <c r="O3" i="1"/>
  <c r="O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N2002" i="1"/>
  <c r="N2003" i="1"/>
  <c r="N2004" i="1"/>
  <c r="N2005" i="1"/>
  <c r="N2006" i="1"/>
  <c r="N2007" i="1"/>
  <c r="N2008" i="1"/>
  <c r="N2009" i="1"/>
  <c r="N2010" i="1"/>
  <c r="N2011" i="1"/>
  <c r="N2012" i="1"/>
  <c r="N2013" i="1"/>
  <c r="N2014" i="1"/>
  <c r="N2015" i="1"/>
  <c r="N2016" i="1"/>
  <c r="N2017" i="1"/>
  <c r="N2018" i="1"/>
  <c r="N2019" i="1"/>
  <c r="N2020" i="1"/>
  <c r="N2021" i="1"/>
  <c r="N2022" i="1"/>
  <c r="N2023" i="1"/>
  <c r="N2024" i="1"/>
  <c r="N2025" i="1"/>
  <c r="N2026" i="1"/>
  <c r="N2027" i="1"/>
  <c r="N2028" i="1"/>
  <c r="N2029" i="1"/>
  <c r="N2030" i="1"/>
  <c r="N2031" i="1"/>
  <c r="N2032" i="1"/>
  <c r="N2033" i="1"/>
  <c r="N2034" i="1"/>
  <c r="N2035" i="1"/>
  <c r="N2036" i="1"/>
  <c r="N2037" i="1"/>
  <c r="N2038" i="1"/>
  <c r="N2039" i="1"/>
  <c r="N2040" i="1"/>
  <c r="N2041" i="1"/>
  <c r="N2042" i="1"/>
  <c r="N2043" i="1"/>
  <c r="N2044" i="1"/>
  <c r="N2045" i="1"/>
  <c r="N2046" i="1"/>
  <c r="N2047" i="1"/>
  <c r="N2048" i="1"/>
  <c r="N2049" i="1"/>
  <c r="N2050" i="1"/>
  <c r="N2051" i="1"/>
  <c r="N2052" i="1"/>
  <c r="N2053" i="1"/>
  <c r="N2054" i="1"/>
  <c r="N2055" i="1"/>
  <c r="N2056" i="1"/>
  <c r="N2057" i="1"/>
  <c r="N2058" i="1"/>
  <c r="N2059" i="1"/>
  <c r="N2060" i="1"/>
  <c r="N2061" i="1"/>
  <c r="N2062" i="1"/>
  <c r="N2063" i="1"/>
  <c r="N2064" i="1"/>
  <c r="N2065" i="1"/>
  <c r="N2066" i="1"/>
  <c r="N2067" i="1"/>
  <c r="N2068" i="1"/>
  <c r="N2069" i="1"/>
  <c r="N2070" i="1"/>
  <c r="N2071" i="1"/>
  <c r="N2072" i="1"/>
  <c r="N2073" i="1"/>
  <c r="N2074" i="1"/>
  <c r="N2075" i="1"/>
  <c r="N2076" i="1"/>
  <c r="N2077" i="1"/>
  <c r="N2078" i="1"/>
  <c r="N2079" i="1"/>
  <c r="N2080" i="1"/>
  <c r="N2081" i="1"/>
  <c r="N2082" i="1"/>
  <c r="N2083" i="1"/>
  <c r="N2084" i="1"/>
  <c r="N2085" i="1"/>
  <c r="N2086" i="1"/>
  <c r="N2087" i="1"/>
  <c r="N2088" i="1"/>
  <c r="N2089" i="1"/>
  <c r="N2090" i="1"/>
  <c r="N2091" i="1"/>
  <c r="N2092" i="1"/>
  <c r="N2093" i="1"/>
  <c r="N2094" i="1"/>
  <c r="N2095" i="1"/>
  <c r="N2096" i="1"/>
  <c r="N2097" i="1"/>
  <c r="N2098" i="1"/>
  <c r="N2099" i="1"/>
  <c r="N2100" i="1"/>
  <c r="N2101" i="1"/>
  <c r="N2102" i="1"/>
  <c r="N2103" i="1"/>
  <c r="N2104" i="1"/>
  <c r="N2105" i="1"/>
  <c r="N2106" i="1"/>
  <c r="N2107" i="1"/>
  <c r="N2108" i="1"/>
  <c r="N2109" i="1"/>
  <c r="N2110" i="1"/>
  <c r="N2111" i="1"/>
  <c r="N2112" i="1"/>
  <c r="N2113" i="1"/>
  <c r="N2114" i="1"/>
  <c r="N2115" i="1"/>
  <c r="N2116" i="1"/>
  <c r="N2117" i="1"/>
  <c r="N2118" i="1"/>
  <c r="N2119" i="1"/>
  <c r="N2120" i="1"/>
  <c r="N2121" i="1"/>
  <c r="N2122" i="1"/>
  <c r="N2123" i="1"/>
  <c r="N2124" i="1"/>
  <c r="N2125" i="1"/>
  <c r="N2126" i="1"/>
  <c r="N2127" i="1"/>
  <c r="N2128" i="1"/>
  <c r="N2129" i="1"/>
  <c r="N2130" i="1"/>
  <c r="N2131" i="1"/>
  <c r="N2132" i="1"/>
  <c r="N2133" i="1"/>
  <c r="N2134" i="1"/>
  <c r="N2135" i="1"/>
  <c r="N2136" i="1"/>
  <c r="N2137" i="1"/>
  <c r="N2138" i="1"/>
  <c r="N2139" i="1"/>
  <c r="N2140" i="1"/>
  <c r="N2141" i="1"/>
  <c r="N2142" i="1"/>
  <c r="N2143" i="1"/>
  <c r="N2144" i="1"/>
  <c r="N2145" i="1"/>
  <c r="N2146" i="1"/>
  <c r="N2147" i="1"/>
  <c r="N2148" i="1"/>
  <c r="N2149" i="1"/>
  <c r="N2150" i="1"/>
  <c r="N2151" i="1"/>
  <c r="N2152" i="1"/>
  <c r="N2153" i="1"/>
  <c r="N2154" i="1"/>
  <c r="N2155" i="1"/>
  <c r="N2156" i="1"/>
  <c r="N2157" i="1"/>
  <c r="N2158" i="1"/>
  <c r="N2159" i="1"/>
  <c r="N2160" i="1"/>
  <c r="N2161" i="1"/>
  <c r="N2162" i="1"/>
  <c r="N2163" i="1"/>
  <c r="N2164" i="1"/>
  <c r="N2165" i="1"/>
  <c r="N2166" i="1"/>
  <c r="N2167" i="1"/>
  <c r="N2168" i="1"/>
  <c r="N2169" i="1"/>
  <c r="N2170" i="1"/>
  <c r="N2171" i="1"/>
  <c r="N2172" i="1"/>
  <c r="N2173" i="1"/>
  <c r="N2174" i="1"/>
  <c r="N2175" i="1"/>
  <c r="N2176" i="1"/>
  <c r="N2177" i="1"/>
  <c r="N2178" i="1"/>
  <c r="N2179" i="1"/>
  <c r="N2180" i="1"/>
  <c r="N2181" i="1"/>
  <c r="N2182" i="1"/>
  <c r="N2183" i="1"/>
  <c r="N2184" i="1"/>
  <c r="N2185" i="1"/>
  <c r="N2186" i="1"/>
  <c r="N2187" i="1"/>
  <c r="N2188" i="1"/>
  <c r="N2189" i="1"/>
  <c r="N2190" i="1"/>
  <c r="N2191" i="1"/>
  <c r="N2192" i="1"/>
  <c r="N2193" i="1"/>
  <c r="N2194" i="1"/>
  <c r="N2195" i="1"/>
  <c r="N2196" i="1"/>
  <c r="N2197" i="1"/>
  <c r="N2198" i="1"/>
  <c r="N2199" i="1"/>
  <c r="N2200" i="1"/>
  <c r="N2201" i="1"/>
  <c r="N2202" i="1"/>
  <c r="N2203" i="1"/>
  <c r="N2204" i="1"/>
  <c r="N2205" i="1"/>
  <c r="N2206" i="1"/>
  <c r="N2207" i="1"/>
  <c r="N2208" i="1"/>
  <c r="N2209" i="1"/>
  <c r="N2210" i="1"/>
  <c r="N2211" i="1"/>
  <c r="N2212" i="1"/>
  <c r="N2213" i="1"/>
  <c r="N2214" i="1"/>
  <c r="N2215" i="1"/>
  <c r="N2216" i="1"/>
  <c r="N2217" i="1"/>
  <c r="N2218" i="1"/>
  <c r="N2219" i="1"/>
  <c r="N2220" i="1"/>
  <c r="N2221" i="1"/>
  <c r="N2222" i="1"/>
  <c r="N2223" i="1"/>
  <c r="N2224" i="1"/>
  <c r="N2225" i="1"/>
  <c r="N2226" i="1"/>
  <c r="N2227" i="1"/>
  <c r="N2228" i="1"/>
  <c r="N2229" i="1"/>
  <c r="N2230" i="1"/>
  <c r="N2231" i="1"/>
  <c r="N2232" i="1"/>
  <c r="N2233" i="1"/>
  <c r="N2234" i="1"/>
  <c r="N2235" i="1"/>
  <c r="N2236" i="1"/>
  <c r="N2237" i="1"/>
  <c r="N2238" i="1"/>
  <c r="N2239" i="1"/>
  <c r="N2240" i="1"/>
  <c r="N2241" i="1"/>
  <c r="N2242" i="1"/>
  <c r="N2243" i="1"/>
  <c r="N2244" i="1"/>
  <c r="N2245" i="1"/>
  <c r="N2246" i="1"/>
  <c r="N2247" i="1"/>
  <c r="N2248" i="1"/>
  <c r="N2249" i="1"/>
  <c r="N2250" i="1"/>
  <c r="N2251" i="1"/>
  <c r="N2252" i="1"/>
  <c r="N2253" i="1"/>
  <c r="N2254" i="1"/>
  <c r="N2255" i="1"/>
  <c r="N2256" i="1"/>
  <c r="N2257" i="1"/>
  <c r="N2258" i="1"/>
  <c r="N2259" i="1"/>
  <c r="N2260" i="1"/>
  <c r="N2261" i="1"/>
  <c r="N2262" i="1"/>
  <c r="N2263" i="1"/>
  <c r="N2264" i="1"/>
  <c r="N2265" i="1"/>
  <c r="N2266" i="1"/>
  <c r="N2267" i="1"/>
  <c r="N2268" i="1"/>
  <c r="N2269" i="1"/>
  <c r="N2270" i="1"/>
  <c r="N2271" i="1"/>
  <c r="N2272" i="1"/>
  <c r="N2273" i="1"/>
  <c r="N2274" i="1"/>
  <c r="N2275" i="1"/>
  <c r="N2276" i="1"/>
  <c r="N2277" i="1"/>
  <c r="N2278" i="1"/>
  <c r="N2279" i="1"/>
  <c r="N2280" i="1"/>
  <c r="N2281" i="1"/>
  <c r="N2282" i="1"/>
  <c r="N2283" i="1"/>
  <c r="N2284" i="1"/>
  <c r="N2285" i="1"/>
  <c r="N2286" i="1"/>
  <c r="N2287" i="1"/>
  <c r="N2288" i="1"/>
  <c r="N2289" i="1"/>
  <c r="N2290" i="1"/>
  <c r="N2291" i="1"/>
  <c r="N2292" i="1"/>
  <c r="N2293" i="1"/>
  <c r="N2294" i="1"/>
  <c r="N2295" i="1"/>
  <c r="N2296" i="1"/>
  <c r="N2297" i="1"/>
  <c r="N2298" i="1"/>
  <c r="N2299" i="1"/>
  <c r="N2300" i="1"/>
  <c r="N2301" i="1"/>
  <c r="N2302" i="1"/>
  <c r="N2303" i="1"/>
  <c r="N2304" i="1"/>
  <c r="N2305" i="1"/>
  <c r="N2306" i="1"/>
  <c r="N2307" i="1"/>
  <c r="N2308" i="1"/>
  <c r="N2309" i="1"/>
  <c r="N2310" i="1"/>
  <c r="N2311" i="1"/>
  <c r="N2312" i="1"/>
  <c r="N2313" i="1"/>
  <c r="N2314" i="1"/>
  <c r="N2315" i="1"/>
  <c r="N2316" i="1"/>
  <c r="N2317" i="1"/>
  <c r="N2318" i="1"/>
  <c r="N2319" i="1"/>
  <c r="N2320" i="1"/>
  <c r="N2321" i="1"/>
  <c r="N2322" i="1"/>
  <c r="N2323" i="1"/>
  <c r="N2324" i="1"/>
  <c r="N2325" i="1"/>
  <c r="N2326" i="1"/>
  <c r="N2327" i="1"/>
  <c r="N2328" i="1"/>
  <c r="N2329" i="1"/>
  <c r="N2330" i="1"/>
  <c r="N2331" i="1"/>
  <c r="N2332" i="1"/>
  <c r="N2333" i="1"/>
  <c r="N2334" i="1"/>
  <c r="N2335" i="1"/>
  <c r="N2336" i="1"/>
  <c r="N2337" i="1"/>
  <c r="N2338" i="1"/>
  <c r="N2339" i="1"/>
  <c r="N2340" i="1"/>
  <c r="N2341" i="1"/>
  <c r="N2342" i="1"/>
  <c r="N2343" i="1"/>
  <c r="N2344" i="1"/>
  <c r="N2345" i="1"/>
  <c r="N2346" i="1"/>
  <c r="N2347" i="1"/>
  <c r="N2348" i="1"/>
  <c r="N2349" i="1"/>
  <c r="N2350" i="1"/>
  <c r="N2351" i="1"/>
  <c r="N2352" i="1"/>
  <c r="N2353" i="1"/>
  <c r="N2354" i="1"/>
  <c r="N2355" i="1"/>
  <c r="N2356" i="1"/>
  <c r="N2357" i="1"/>
  <c r="N2358" i="1"/>
  <c r="N2359" i="1"/>
  <c r="N2360" i="1"/>
  <c r="N2361" i="1"/>
  <c r="N2362" i="1"/>
  <c r="N2363" i="1"/>
  <c r="N2364" i="1"/>
  <c r="N2365" i="1"/>
  <c r="N2366" i="1"/>
  <c r="N2367" i="1"/>
  <c r="N2368" i="1"/>
  <c r="N2369" i="1"/>
  <c r="N2370" i="1"/>
  <c r="N2371" i="1"/>
  <c r="N2372" i="1"/>
  <c r="N2373" i="1"/>
  <c r="N2374" i="1"/>
  <c r="N2375" i="1"/>
  <c r="N2376" i="1"/>
  <c r="N2377" i="1"/>
  <c r="N2378" i="1"/>
  <c r="N2379" i="1"/>
  <c r="N2380" i="1"/>
  <c r="N2381" i="1"/>
  <c r="N2382" i="1"/>
  <c r="N2383" i="1"/>
  <c r="N2384" i="1"/>
  <c r="N2385" i="1"/>
  <c r="N2386" i="1"/>
  <c r="N2387" i="1"/>
  <c r="N2388" i="1"/>
  <c r="N2389" i="1"/>
  <c r="N2390" i="1"/>
  <c r="N2391" i="1"/>
  <c r="N2392" i="1"/>
  <c r="N2393" i="1"/>
  <c r="N2394" i="1"/>
  <c r="N2395" i="1"/>
  <c r="N2396" i="1"/>
  <c r="N2397" i="1"/>
  <c r="N2398" i="1"/>
  <c r="N2399" i="1"/>
  <c r="N2400" i="1"/>
  <c r="N2401" i="1"/>
  <c r="N2402" i="1"/>
  <c r="N2403" i="1"/>
  <c r="N2404" i="1"/>
  <c r="N2405" i="1"/>
  <c r="N2406" i="1"/>
  <c r="N2407" i="1"/>
  <c r="N2408" i="1"/>
  <c r="N2409" i="1"/>
  <c r="N2410" i="1"/>
  <c r="N2411" i="1"/>
  <c r="N2412" i="1"/>
  <c r="N2413" i="1"/>
  <c r="N2414" i="1"/>
  <c r="N2415" i="1"/>
  <c r="N2416" i="1"/>
  <c r="N2417" i="1"/>
  <c r="N2418" i="1"/>
  <c r="N2419" i="1"/>
  <c r="N2420" i="1"/>
  <c r="N2421" i="1"/>
  <c r="N2422" i="1"/>
  <c r="N2423" i="1"/>
  <c r="N2424" i="1"/>
  <c r="N2425" i="1"/>
  <c r="N2426" i="1"/>
  <c r="N2427" i="1"/>
  <c r="N2428" i="1"/>
  <c r="N2429" i="1"/>
  <c r="N2430" i="1"/>
  <c r="N2431" i="1"/>
  <c r="N2432" i="1"/>
  <c r="N2433" i="1"/>
  <c r="N2434" i="1"/>
  <c r="N2435" i="1"/>
  <c r="N2436" i="1"/>
  <c r="N2437" i="1"/>
  <c r="N2438" i="1"/>
  <c r="N2439" i="1"/>
  <c r="N2440" i="1"/>
  <c r="N2441" i="1"/>
  <c r="N2442" i="1"/>
  <c r="N2443" i="1"/>
  <c r="N2444" i="1"/>
  <c r="N2445" i="1"/>
  <c r="N2446" i="1"/>
  <c r="N2447" i="1"/>
  <c r="N2448" i="1"/>
  <c r="N2449" i="1"/>
  <c r="N2450" i="1"/>
  <c r="N2451" i="1"/>
  <c r="N2452" i="1"/>
  <c r="N2453" i="1"/>
  <c r="N2454" i="1"/>
  <c r="N2455" i="1"/>
  <c r="N2456" i="1"/>
  <c r="N2457" i="1"/>
  <c r="N2458" i="1"/>
  <c r="N2459" i="1"/>
  <c r="N2460" i="1"/>
  <c r="N2461" i="1"/>
  <c r="N2462" i="1"/>
  <c r="N2463" i="1"/>
  <c r="N2464" i="1"/>
  <c r="N2465" i="1"/>
  <c r="N2466" i="1"/>
  <c r="N2467" i="1"/>
  <c r="N2468" i="1"/>
  <c r="N2469" i="1"/>
  <c r="N2470" i="1"/>
  <c r="N2471" i="1"/>
  <c r="N2472" i="1"/>
  <c r="N2473" i="1"/>
  <c r="N2474" i="1"/>
  <c r="N2475" i="1"/>
  <c r="N2476" i="1"/>
  <c r="N2477" i="1"/>
  <c r="N2478" i="1"/>
  <c r="N2479" i="1"/>
  <c r="N2480" i="1"/>
  <c r="N2481" i="1"/>
  <c r="N2482" i="1"/>
  <c r="N2483" i="1"/>
  <c r="N2484" i="1"/>
  <c r="N2485" i="1"/>
  <c r="N2486" i="1"/>
  <c r="N2487" i="1"/>
  <c r="N2488" i="1"/>
  <c r="N2489" i="1"/>
  <c r="N2490" i="1"/>
  <c r="N2491" i="1"/>
  <c r="N2492" i="1"/>
  <c r="N2493" i="1"/>
  <c r="N2494" i="1"/>
  <c r="N2495" i="1"/>
  <c r="N2496" i="1"/>
  <c r="N2497" i="1"/>
  <c r="N2498" i="1"/>
  <c r="N2499" i="1"/>
  <c r="N2500" i="1"/>
  <c r="N2501" i="1"/>
  <c r="N2502" i="1"/>
  <c r="N2503" i="1"/>
  <c r="N2504" i="1"/>
  <c r="N2505" i="1"/>
  <c r="N2506" i="1"/>
  <c r="N2507" i="1"/>
  <c r="N2508" i="1"/>
  <c r="N2509" i="1"/>
  <c r="N2510" i="1"/>
  <c r="N2511" i="1"/>
  <c r="N2512" i="1"/>
  <c r="N2513" i="1"/>
  <c r="N2514" i="1"/>
  <c r="N2515" i="1"/>
  <c r="N2516" i="1"/>
  <c r="N2517" i="1"/>
  <c r="N2518" i="1"/>
  <c r="N2519" i="1"/>
  <c r="N2520" i="1"/>
  <c r="N2521" i="1"/>
  <c r="N2522" i="1"/>
  <c r="N2523" i="1"/>
  <c r="N2524" i="1"/>
  <c r="N2525" i="1"/>
  <c r="N2526" i="1"/>
  <c r="N2527" i="1"/>
  <c r="N2528" i="1"/>
  <c r="N2529" i="1"/>
  <c r="N2530" i="1"/>
  <c r="N2531" i="1"/>
  <c r="N2532" i="1"/>
  <c r="N2533" i="1"/>
  <c r="N2534" i="1"/>
  <c r="N2535" i="1"/>
  <c r="N2536" i="1"/>
  <c r="N2537" i="1"/>
  <c r="N2538" i="1"/>
  <c r="N2539" i="1"/>
  <c r="N2540" i="1"/>
  <c r="N2541" i="1"/>
  <c r="N2542" i="1"/>
  <c r="N2543" i="1"/>
  <c r="N2544" i="1"/>
  <c r="N2545" i="1"/>
  <c r="N2546" i="1"/>
  <c r="N2547" i="1"/>
  <c r="N2548" i="1"/>
  <c r="N2549" i="1"/>
  <c r="N2550" i="1"/>
  <c r="N2551" i="1"/>
  <c r="N2552" i="1"/>
  <c r="N2553" i="1"/>
  <c r="N2554" i="1"/>
  <c r="N2555" i="1"/>
  <c r="N2556" i="1"/>
  <c r="N2557" i="1"/>
  <c r="N2558" i="1"/>
  <c r="N2559" i="1"/>
  <c r="N2560" i="1"/>
  <c r="N2561" i="1"/>
  <c r="N2562" i="1"/>
  <c r="N2563" i="1"/>
  <c r="N2564" i="1"/>
  <c r="N2565" i="1"/>
  <c r="N2566" i="1"/>
  <c r="N2567" i="1"/>
  <c r="N2568" i="1"/>
  <c r="N2569" i="1"/>
  <c r="N2570" i="1"/>
  <c r="N2571" i="1"/>
  <c r="N2572" i="1"/>
  <c r="N2573" i="1"/>
  <c r="N2574" i="1"/>
  <c r="N2575" i="1"/>
  <c r="N2576" i="1"/>
  <c r="N2577" i="1"/>
  <c r="N2578" i="1"/>
  <c r="N2579" i="1"/>
  <c r="N2580" i="1"/>
  <c r="N2581" i="1"/>
  <c r="N2582" i="1"/>
  <c r="N2583" i="1"/>
  <c r="N2584" i="1"/>
  <c r="N2585" i="1"/>
  <c r="N2586" i="1"/>
  <c r="N2587" i="1"/>
  <c r="N2588" i="1"/>
  <c r="N2589" i="1"/>
  <c r="N2590" i="1"/>
  <c r="N2591" i="1"/>
  <c r="N2592" i="1"/>
  <c r="N2593" i="1"/>
  <c r="N2594" i="1"/>
  <c r="N2595" i="1"/>
  <c r="N2596" i="1"/>
  <c r="N2597" i="1"/>
  <c r="N2598" i="1"/>
  <c r="N2599" i="1"/>
  <c r="N2600" i="1"/>
  <c r="N2601" i="1"/>
  <c r="N2602" i="1"/>
  <c r="N2603" i="1"/>
  <c r="N2604" i="1"/>
  <c r="N2605" i="1"/>
  <c r="N2606" i="1"/>
  <c r="N2607" i="1"/>
  <c r="N2608" i="1"/>
  <c r="N2609" i="1"/>
  <c r="N2610" i="1"/>
  <c r="N2611" i="1"/>
  <c r="N2612" i="1"/>
  <c r="N2613" i="1"/>
  <c r="N2614" i="1"/>
  <c r="N2615" i="1"/>
  <c r="N2616" i="1"/>
  <c r="N2617" i="1"/>
  <c r="N2618" i="1"/>
  <c r="N2619" i="1"/>
  <c r="N2620" i="1"/>
  <c r="N2621" i="1"/>
  <c r="N2622" i="1"/>
  <c r="N2623" i="1"/>
  <c r="N2624" i="1"/>
  <c r="N2625" i="1"/>
  <c r="N2626" i="1"/>
  <c r="N2627" i="1"/>
  <c r="N2628" i="1"/>
  <c r="N2629" i="1"/>
  <c r="N2630" i="1"/>
  <c r="N2631" i="1"/>
  <c r="N2632" i="1"/>
  <c r="N2633" i="1"/>
  <c r="N2634" i="1"/>
  <c r="N2635" i="1"/>
  <c r="N2636" i="1"/>
  <c r="N2637" i="1"/>
  <c r="N2638" i="1"/>
  <c r="N2639" i="1"/>
  <c r="N2640" i="1"/>
  <c r="N2641" i="1"/>
  <c r="N2642" i="1"/>
  <c r="N2643" i="1"/>
  <c r="N2644" i="1"/>
  <c r="N2645" i="1"/>
  <c r="N2646" i="1"/>
  <c r="N2647" i="1"/>
  <c r="N2648" i="1"/>
  <c r="N2649" i="1"/>
  <c r="N2650" i="1"/>
  <c r="N2651" i="1"/>
  <c r="N2652" i="1"/>
  <c r="N2653" i="1"/>
  <c r="N2654" i="1"/>
  <c r="N2655" i="1"/>
  <c r="N2656" i="1"/>
  <c r="N2657" i="1"/>
  <c r="N2658" i="1"/>
  <c r="N2659" i="1"/>
  <c r="N2660" i="1"/>
  <c r="N2661" i="1"/>
  <c r="N2662" i="1"/>
  <c r="N2663" i="1"/>
  <c r="N2664" i="1"/>
  <c r="N2665" i="1"/>
  <c r="N2666" i="1"/>
  <c r="N2667" i="1"/>
  <c r="N2668" i="1"/>
  <c r="N2669" i="1"/>
  <c r="N2670" i="1"/>
  <c r="N2671" i="1"/>
  <c r="N2672" i="1"/>
  <c r="N2673" i="1"/>
  <c r="N2674" i="1"/>
  <c r="N2675" i="1"/>
  <c r="N2676" i="1"/>
  <c r="N2677" i="1"/>
  <c r="N2678" i="1"/>
  <c r="N2679" i="1"/>
  <c r="N2680" i="1"/>
  <c r="N2681" i="1"/>
  <c r="N2682" i="1"/>
  <c r="N2683" i="1"/>
  <c r="N2684" i="1"/>
  <c r="N2685" i="1"/>
  <c r="N2686" i="1"/>
  <c r="N2687" i="1"/>
  <c r="N2688" i="1"/>
  <c r="N2689" i="1"/>
  <c r="N2690" i="1"/>
  <c r="N2691" i="1"/>
  <c r="N2692" i="1"/>
  <c r="N2693" i="1"/>
  <c r="N2694" i="1"/>
  <c r="N2695" i="1"/>
  <c r="N2696" i="1"/>
  <c r="N2697" i="1"/>
  <c r="N2698" i="1"/>
  <c r="N2699" i="1"/>
  <c r="N2700" i="1"/>
  <c r="N2701" i="1"/>
  <c r="N2702" i="1"/>
  <c r="N2703" i="1"/>
  <c r="N2704" i="1"/>
  <c r="N2705" i="1"/>
  <c r="N2706" i="1"/>
  <c r="N2707" i="1"/>
  <c r="N2708" i="1"/>
  <c r="N2709" i="1"/>
  <c r="N2710" i="1"/>
  <c r="N2711" i="1"/>
  <c r="N2712" i="1"/>
  <c r="N2713" i="1"/>
  <c r="N2714" i="1"/>
  <c r="N2715" i="1"/>
  <c r="N2716" i="1"/>
  <c r="N2717" i="1"/>
  <c r="N2718" i="1"/>
  <c r="N2719" i="1"/>
  <c r="N2720" i="1"/>
  <c r="N2721" i="1"/>
  <c r="N2722" i="1"/>
  <c r="N2723" i="1"/>
  <c r="N2724" i="1"/>
  <c r="N2725" i="1"/>
  <c r="N2726" i="1"/>
  <c r="N2727" i="1"/>
  <c r="N2728" i="1"/>
  <c r="N2729" i="1"/>
  <c r="N2730" i="1"/>
  <c r="N2731" i="1"/>
  <c r="N2732" i="1"/>
  <c r="N2733" i="1"/>
  <c r="N2734" i="1"/>
  <c r="N2735" i="1"/>
  <c r="N2736" i="1"/>
  <c r="N2737" i="1"/>
  <c r="N2738" i="1"/>
  <c r="N2739" i="1"/>
  <c r="N2740" i="1"/>
  <c r="N2741" i="1"/>
  <c r="N2742" i="1"/>
  <c r="N2743" i="1"/>
  <c r="N2744" i="1"/>
  <c r="N2745" i="1"/>
  <c r="N2746" i="1"/>
  <c r="N2747" i="1"/>
  <c r="N2748" i="1"/>
  <c r="N2749" i="1"/>
  <c r="N2750" i="1"/>
  <c r="N2751" i="1"/>
  <c r="N2752" i="1"/>
  <c r="N2753" i="1"/>
  <c r="N2754" i="1"/>
  <c r="N2755" i="1"/>
  <c r="N2756" i="1"/>
  <c r="N2757" i="1"/>
  <c r="N2758" i="1"/>
  <c r="N2759" i="1"/>
  <c r="N2760" i="1"/>
  <c r="N2761" i="1"/>
  <c r="N2762" i="1"/>
  <c r="N2763" i="1"/>
  <c r="N2764" i="1"/>
  <c r="N2765" i="1"/>
  <c r="N2766" i="1"/>
  <c r="N2767" i="1"/>
  <c r="N2768" i="1"/>
  <c r="N2769" i="1"/>
  <c r="N2770" i="1"/>
  <c r="N2771" i="1"/>
  <c r="N2772" i="1"/>
  <c r="N2773" i="1"/>
  <c r="N2774" i="1"/>
  <c r="N2775" i="1"/>
  <c r="N2776" i="1"/>
  <c r="N2777" i="1"/>
  <c r="N2778" i="1"/>
  <c r="N2779" i="1"/>
  <c r="N2780" i="1"/>
  <c r="N2781" i="1"/>
  <c r="N2782" i="1"/>
  <c r="N2783" i="1"/>
  <c r="N2784" i="1"/>
  <c r="N2785" i="1"/>
  <c r="N2786" i="1"/>
  <c r="N2787" i="1"/>
  <c r="N2788" i="1"/>
  <c r="N2789" i="1"/>
  <c r="N2790" i="1"/>
  <c r="N2791" i="1"/>
  <c r="N2792" i="1"/>
  <c r="N2793" i="1"/>
  <c r="N2794" i="1"/>
  <c r="N2795" i="1"/>
  <c r="N2796" i="1"/>
  <c r="N2797" i="1"/>
  <c r="N2798" i="1"/>
  <c r="N2799" i="1"/>
  <c r="N2800" i="1"/>
  <c r="N2801" i="1"/>
  <c r="N2802" i="1"/>
  <c r="N2803" i="1"/>
  <c r="N2804" i="1"/>
  <c r="N2805" i="1"/>
  <c r="N2806" i="1"/>
  <c r="N2807" i="1"/>
  <c r="N2808" i="1"/>
  <c r="N2809" i="1"/>
  <c r="N2810" i="1"/>
  <c r="N2811" i="1"/>
  <c r="N2812" i="1"/>
  <c r="N2813" i="1"/>
  <c r="N2814" i="1"/>
  <c r="N2815" i="1"/>
  <c r="N2816" i="1"/>
  <c r="N2817" i="1"/>
  <c r="N2818" i="1"/>
  <c r="N2819" i="1"/>
  <c r="N2820" i="1"/>
  <c r="N2821" i="1"/>
  <c r="N2822" i="1"/>
  <c r="N2823" i="1"/>
  <c r="N2824" i="1"/>
  <c r="N2825" i="1"/>
  <c r="N2826" i="1"/>
  <c r="N2827" i="1"/>
  <c r="N2828" i="1"/>
  <c r="N2829" i="1"/>
  <c r="N2830" i="1"/>
  <c r="N2831" i="1"/>
  <c r="N2832" i="1"/>
  <c r="N2833" i="1"/>
  <c r="N2834" i="1"/>
  <c r="N2835" i="1"/>
  <c r="N2836" i="1"/>
  <c r="N2837" i="1"/>
  <c r="N2838" i="1"/>
  <c r="N2839" i="1"/>
  <c r="N2840" i="1"/>
  <c r="N2841" i="1"/>
  <c r="N2842" i="1"/>
  <c r="N2843" i="1"/>
  <c r="N2844" i="1"/>
  <c r="N2845" i="1"/>
  <c r="N2846" i="1"/>
  <c r="N2847" i="1"/>
  <c r="N2848" i="1"/>
  <c r="N2849" i="1"/>
  <c r="N2850" i="1"/>
  <c r="N2851" i="1"/>
  <c r="N2852" i="1"/>
  <c r="N2853" i="1"/>
  <c r="N2854" i="1"/>
  <c r="N2855" i="1"/>
  <c r="N2856" i="1"/>
  <c r="N2857" i="1"/>
  <c r="N2858" i="1"/>
  <c r="N2859" i="1"/>
  <c r="N2860" i="1"/>
  <c r="N2861" i="1"/>
  <c r="N2862" i="1"/>
  <c r="N2863" i="1"/>
  <c r="N2864" i="1"/>
  <c r="N2865" i="1"/>
  <c r="N2866" i="1"/>
  <c r="N2867" i="1"/>
  <c r="N2868" i="1"/>
  <c r="N2869" i="1"/>
  <c r="N2870" i="1"/>
  <c r="N2871" i="1"/>
  <c r="N2872" i="1"/>
  <c r="N2873" i="1"/>
  <c r="N2874" i="1"/>
  <c r="N2875" i="1"/>
  <c r="N2876" i="1"/>
  <c r="N2877" i="1"/>
  <c r="N2878" i="1"/>
  <c r="N2879" i="1"/>
  <c r="N2880" i="1"/>
  <c r="N2881" i="1"/>
  <c r="N2882" i="1"/>
  <c r="N2883" i="1"/>
  <c r="N2884" i="1"/>
  <c r="N2885" i="1"/>
  <c r="N2886" i="1"/>
  <c r="N2887" i="1"/>
  <c r="N2888" i="1"/>
  <c r="N2889" i="1"/>
  <c r="N2890" i="1"/>
  <c r="N2891" i="1"/>
  <c r="N2892" i="1"/>
  <c r="N2893" i="1"/>
  <c r="N2894" i="1"/>
  <c r="N2895" i="1"/>
  <c r="N2896" i="1"/>
  <c r="N2897" i="1"/>
  <c r="N2898" i="1"/>
  <c r="N2899" i="1"/>
  <c r="N2900" i="1"/>
  <c r="N2901" i="1"/>
  <c r="N2902" i="1"/>
  <c r="N2903" i="1"/>
  <c r="N2904" i="1"/>
  <c r="N2905" i="1"/>
  <c r="N2906" i="1"/>
  <c r="N2907" i="1"/>
  <c r="N2908" i="1"/>
  <c r="N2909" i="1"/>
  <c r="N2910" i="1"/>
  <c r="N2911" i="1"/>
  <c r="N2912" i="1"/>
  <c r="N2913" i="1"/>
  <c r="N2914" i="1"/>
  <c r="N2915" i="1"/>
  <c r="N2916" i="1"/>
  <c r="N2917" i="1"/>
  <c r="N2918" i="1"/>
  <c r="N2919" i="1"/>
  <c r="N2920" i="1"/>
  <c r="N2921" i="1"/>
  <c r="N2922" i="1"/>
  <c r="N2923" i="1"/>
  <c r="N2924" i="1"/>
  <c r="N2925" i="1"/>
  <c r="N2926" i="1"/>
  <c r="N2927" i="1"/>
  <c r="N2928" i="1"/>
  <c r="N2929" i="1"/>
  <c r="N2930" i="1"/>
  <c r="N2931" i="1"/>
  <c r="N2932" i="1"/>
  <c r="N2933" i="1"/>
  <c r="N2934" i="1"/>
  <c r="N2935" i="1"/>
  <c r="N2936" i="1"/>
  <c r="N2937" i="1"/>
  <c r="N2938" i="1"/>
  <c r="N2939" i="1"/>
  <c r="N2940" i="1"/>
  <c r="N2941" i="1"/>
  <c r="N2942" i="1"/>
  <c r="N2943" i="1"/>
  <c r="N2944" i="1"/>
  <c r="N2945" i="1"/>
  <c r="N2946" i="1"/>
  <c r="N2947" i="1"/>
  <c r="N2948" i="1"/>
  <c r="N2949" i="1"/>
  <c r="N2950" i="1"/>
  <c r="N2951" i="1"/>
  <c r="N2952" i="1"/>
  <c r="N2953" i="1"/>
  <c r="N2954" i="1"/>
  <c r="N2955" i="1"/>
  <c r="N2956" i="1"/>
  <c r="N2957" i="1"/>
  <c r="N2958" i="1"/>
  <c r="N2959" i="1"/>
  <c r="N2960" i="1"/>
  <c r="N2961" i="1"/>
  <c r="N2962" i="1"/>
  <c r="N2963" i="1"/>
  <c r="N2964" i="1"/>
  <c r="N2965" i="1"/>
  <c r="N2966" i="1"/>
  <c r="N2967" i="1"/>
  <c r="N2968" i="1"/>
  <c r="N2969" i="1"/>
  <c r="N2970" i="1"/>
  <c r="N2971" i="1"/>
  <c r="N2972" i="1"/>
  <c r="N2973" i="1"/>
  <c r="N2974" i="1"/>
  <c r="N2975" i="1"/>
  <c r="N2976" i="1"/>
  <c r="N2977" i="1"/>
  <c r="N2978" i="1"/>
  <c r="N2979" i="1"/>
  <c r="N2980" i="1"/>
  <c r="N2981" i="1"/>
  <c r="N2982" i="1"/>
  <c r="N2983" i="1"/>
  <c r="N2984" i="1"/>
  <c r="N2985" i="1"/>
  <c r="N2986" i="1"/>
  <c r="N2987" i="1"/>
  <c r="N2988" i="1"/>
  <c r="N2989" i="1"/>
  <c r="N2990" i="1"/>
  <c r="N2991" i="1"/>
  <c r="N2992" i="1"/>
  <c r="N2993" i="1"/>
  <c r="N2994" i="1"/>
  <c r="N2995" i="1"/>
  <c r="N2996" i="1"/>
  <c r="N2997" i="1"/>
  <c r="N2998" i="1"/>
  <c r="N2999" i="1"/>
  <c r="N3000" i="1"/>
  <c r="N3001" i="1"/>
  <c r="N3002" i="1"/>
  <c r="N3003" i="1"/>
  <c r="N3004" i="1"/>
  <c r="N3005" i="1"/>
  <c r="N3006" i="1"/>
  <c r="N3007" i="1"/>
  <c r="N3008" i="1"/>
  <c r="N3009" i="1"/>
  <c r="N3010" i="1"/>
  <c r="N3011" i="1"/>
  <c r="N3012" i="1"/>
  <c r="N3013" i="1"/>
  <c r="N3014" i="1"/>
  <c r="N3015" i="1"/>
  <c r="N3016" i="1"/>
  <c r="N3017" i="1"/>
  <c r="N3018" i="1"/>
  <c r="N3019" i="1"/>
  <c r="N3020" i="1"/>
  <c r="N3021" i="1"/>
  <c r="N3022" i="1"/>
  <c r="N3023" i="1"/>
  <c r="N3024" i="1"/>
  <c r="N3025" i="1"/>
  <c r="N3026" i="1"/>
  <c r="N3027" i="1"/>
  <c r="N3028" i="1"/>
  <c r="N3029" i="1"/>
  <c r="N3030" i="1"/>
  <c r="N3031" i="1"/>
  <c r="N3032" i="1"/>
  <c r="N3033" i="1"/>
  <c r="N3034" i="1"/>
  <c r="N3035" i="1"/>
  <c r="N3036" i="1"/>
  <c r="N3037" i="1"/>
  <c r="N3038" i="1"/>
  <c r="N3039" i="1"/>
  <c r="N3040" i="1"/>
  <c r="N3041" i="1"/>
  <c r="N3042" i="1"/>
  <c r="N3043" i="1"/>
  <c r="N3044" i="1"/>
  <c r="N3045" i="1"/>
  <c r="N3046" i="1"/>
  <c r="N3047" i="1"/>
  <c r="N3048" i="1"/>
  <c r="N3049" i="1"/>
  <c r="N3050" i="1"/>
  <c r="N3051" i="1"/>
  <c r="N3052" i="1"/>
  <c r="N3053" i="1"/>
  <c r="N3054" i="1"/>
  <c r="N3055" i="1"/>
  <c r="N3056" i="1"/>
  <c r="N3057" i="1"/>
  <c r="N3058" i="1"/>
  <c r="N3059" i="1"/>
  <c r="N3060" i="1"/>
  <c r="N3061" i="1"/>
  <c r="N3062" i="1"/>
  <c r="N3063" i="1"/>
  <c r="N3064" i="1"/>
  <c r="N3065" i="1"/>
  <c r="N3066" i="1"/>
  <c r="N3067" i="1"/>
  <c r="N3068" i="1"/>
  <c r="N3069" i="1"/>
  <c r="N3070" i="1"/>
  <c r="N3071" i="1"/>
  <c r="N3072" i="1"/>
  <c r="N3073" i="1"/>
  <c r="N3074" i="1"/>
  <c r="N3075" i="1"/>
  <c r="N3076" i="1"/>
  <c r="N3077" i="1"/>
  <c r="N3078" i="1"/>
  <c r="N3079" i="1"/>
  <c r="N3080" i="1"/>
  <c r="N3081" i="1"/>
  <c r="N3082" i="1"/>
  <c r="N3083" i="1"/>
  <c r="N3084" i="1"/>
  <c r="N3085" i="1"/>
  <c r="N3086" i="1"/>
  <c r="N3087" i="1"/>
  <c r="N3088" i="1"/>
  <c r="N3089" i="1"/>
  <c r="N3090" i="1"/>
  <c r="N3091" i="1"/>
  <c r="N3092" i="1"/>
  <c r="N3093" i="1"/>
  <c r="N3094" i="1"/>
  <c r="N3095" i="1"/>
  <c r="N3096" i="1"/>
  <c r="N3097" i="1"/>
  <c r="N3098" i="1"/>
  <c r="N3099" i="1"/>
  <c r="N3100" i="1"/>
  <c r="N3101" i="1"/>
  <c r="N3102" i="1"/>
  <c r="N3103" i="1"/>
  <c r="N3104" i="1"/>
  <c r="N3105" i="1"/>
  <c r="N3106" i="1"/>
  <c r="N3107" i="1"/>
  <c r="N3108" i="1"/>
  <c r="N3109" i="1"/>
  <c r="N3110" i="1"/>
  <c r="N3111" i="1"/>
  <c r="N3112" i="1"/>
  <c r="N3113" i="1"/>
  <c r="N3114" i="1"/>
  <c r="N3115" i="1"/>
  <c r="N3116" i="1"/>
  <c r="N3117" i="1"/>
  <c r="N3118" i="1"/>
  <c r="N3119" i="1"/>
  <c r="N3120" i="1"/>
  <c r="N3121" i="1"/>
  <c r="N3122" i="1"/>
  <c r="N3123" i="1"/>
  <c r="N3124" i="1"/>
  <c r="N3125" i="1"/>
  <c r="N3126" i="1"/>
  <c r="N3127" i="1"/>
  <c r="N3128" i="1"/>
  <c r="N3129" i="1"/>
  <c r="N3130" i="1"/>
  <c r="N3131" i="1"/>
  <c r="N3132" i="1"/>
  <c r="N3133" i="1"/>
  <c r="N3134" i="1"/>
  <c r="N3135" i="1"/>
  <c r="N3136" i="1"/>
  <c r="N3137" i="1"/>
  <c r="N3138" i="1"/>
  <c r="N3139" i="1"/>
  <c r="N3140" i="1"/>
  <c r="N3141" i="1"/>
  <c r="N3142" i="1"/>
  <c r="N3143" i="1"/>
  <c r="N3144" i="1"/>
  <c r="N3145" i="1"/>
  <c r="N3146" i="1"/>
  <c r="N3147" i="1"/>
  <c r="N3148" i="1"/>
  <c r="N3149" i="1"/>
  <c r="N3150" i="1"/>
  <c r="N3151" i="1"/>
  <c r="N3152" i="1"/>
  <c r="N3153" i="1"/>
  <c r="N3154" i="1"/>
  <c r="N3155" i="1"/>
  <c r="N3156" i="1"/>
  <c r="N3157" i="1"/>
  <c r="N3158" i="1"/>
  <c r="N3159" i="1"/>
  <c r="N3160" i="1"/>
  <c r="N3161" i="1"/>
  <c r="N3162" i="1"/>
  <c r="N3163" i="1"/>
  <c r="N3164" i="1"/>
  <c r="N3165" i="1"/>
  <c r="N3166" i="1"/>
  <c r="N3167" i="1"/>
  <c r="N3168" i="1"/>
  <c r="N3169" i="1"/>
  <c r="N3170" i="1"/>
  <c r="N3171" i="1"/>
  <c r="N3172" i="1"/>
  <c r="N3173" i="1"/>
  <c r="N3174" i="1"/>
  <c r="N3175" i="1"/>
  <c r="N3176" i="1"/>
  <c r="N3177" i="1"/>
  <c r="N3178" i="1"/>
  <c r="N3179" i="1"/>
  <c r="N3180" i="1"/>
  <c r="N3181" i="1"/>
  <c r="N3182" i="1"/>
  <c r="N3183" i="1"/>
  <c r="N3184" i="1"/>
  <c r="N3185" i="1"/>
  <c r="N3186" i="1"/>
  <c r="N3187" i="1"/>
  <c r="N3188" i="1"/>
  <c r="N3189" i="1"/>
  <c r="N3190" i="1"/>
  <c r="N3191" i="1"/>
  <c r="N3192" i="1"/>
  <c r="N3193" i="1"/>
  <c r="N3194" i="1"/>
  <c r="N3195" i="1"/>
  <c r="N3196" i="1"/>
  <c r="N3197" i="1"/>
  <c r="N3198" i="1"/>
  <c r="N3199" i="1"/>
  <c r="N3200" i="1"/>
  <c r="N3201" i="1"/>
  <c r="N3202" i="1"/>
  <c r="N3203" i="1"/>
  <c r="N3204" i="1"/>
  <c r="N3205" i="1"/>
  <c r="N3206" i="1"/>
  <c r="N3207" i="1"/>
  <c r="N3208" i="1"/>
  <c r="N3209" i="1"/>
  <c r="N3210" i="1"/>
  <c r="N3211" i="1"/>
  <c r="N3212" i="1"/>
  <c r="N3213" i="1"/>
  <c r="N3214" i="1"/>
  <c r="N3215" i="1"/>
  <c r="N3216" i="1"/>
  <c r="N3217" i="1"/>
  <c r="N3218" i="1"/>
  <c r="N3219" i="1"/>
  <c r="N3220" i="1"/>
  <c r="N3221" i="1"/>
  <c r="N3222" i="1"/>
  <c r="N3223" i="1"/>
  <c r="N3224" i="1"/>
  <c r="N3225" i="1"/>
  <c r="N3226" i="1"/>
  <c r="N3227" i="1"/>
  <c r="N3228" i="1"/>
  <c r="N3229" i="1"/>
  <c r="N3230" i="1"/>
  <c r="N3231" i="1"/>
  <c r="N3232" i="1"/>
  <c r="N3233" i="1"/>
  <c r="N3234" i="1"/>
  <c r="N3235" i="1"/>
  <c r="N3236" i="1"/>
  <c r="N3237" i="1"/>
  <c r="N3238" i="1"/>
  <c r="N3239" i="1"/>
  <c r="N3240" i="1"/>
  <c r="N3241" i="1"/>
  <c r="N3242" i="1"/>
  <c r="N3243" i="1"/>
  <c r="N3244" i="1"/>
  <c r="N3245" i="1"/>
  <c r="N3246" i="1"/>
  <c r="N3247" i="1"/>
  <c r="N3248" i="1"/>
  <c r="N3249" i="1"/>
  <c r="N3250" i="1"/>
  <c r="N3251" i="1"/>
  <c r="N3252" i="1"/>
  <c r="N3253" i="1"/>
  <c r="N3254" i="1"/>
  <c r="N3255" i="1"/>
  <c r="N3256" i="1"/>
  <c r="N3257" i="1"/>
  <c r="N3258" i="1"/>
  <c r="N3259" i="1"/>
  <c r="N3260" i="1"/>
  <c r="N3261" i="1"/>
  <c r="N3262" i="1"/>
  <c r="N3263" i="1"/>
  <c r="N3264" i="1"/>
  <c r="N3265" i="1"/>
  <c r="N3266" i="1"/>
  <c r="N3267" i="1"/>
  <c r="N3268" i="1"/>
  <c r="N3269" i="1"/>
  <c r="N3270" i="1"/>
  <c r="N3271" i="1"/>
  <c r="N3272" i="1"/>
  <c r="N3273" i="1"/>
  <c r="N3274" i="1"/>
  <c r="N3275" i="1"/>
  <c r="N3276" i="1"/>
  <c r="N3277" i="1"/>
  <c r="N3278" i="1"/>
  <c r="N3279" i="1"/>
  <c r="N3280" i="1"/>
  <c r="N3281" i="1"/>
  <c r="N3282" i="1"/>
  <c r="N3283" i="1"/>
  <c r="N3284" i="1"/>
  <c r="N3285" i="1"/>
  <c r="N3286" i="1"/>
  <c r="N3287" i="1"/>
  <c r="N3288" i="1"/>
  <c r="N3289" i="1"/>
  <c r="N3290" i="1"/>
  <c r="N3291" i="1"/>
  <c r="N3292" i="1"/>
  <c r="N3293" i="1"/>
  <c r="N3294" i="1"/>
  <c r="N3295" i="1"/>
  <c r="N3296" i="1"/>
  <c r="N3297" i="1"/>
  <c r="N3298" i="1"/>
  <c r="N3299" i="1"/>
  <c r="N3300" i="1"/>
  <c r="N3301" i="1"/>
  <c r="N3302" i="1"/>
  <c r="N3303" i="1"/>
  <c r="N3304" i="1"/>
  <c r="N3305" i="1"/>
  <c r="N3306" i="1"/>
  <c r="N3307" i="1"/>
  <c r="N3308" i="1"/>
  <c r="N3309" i="1"/>
  <c r="N3310" i="1"/>
  <c r="N3311" i="1"/>
  <c r="N3312" i="1"/>
  <c r="N3313" i="1"/>
  <c r="N3314" i="1"/>
  <c r="N3315" i="1"/>
  <c r="N3316" i="1"/>
  <c r="N3317" i="1"/>
  <c r="N3318" i="1"/>
  <c r="N3319" i="1"/>
  <c r="N3320" i="1"/>
  <c r="N3321" i="1"/>
  <c r="N3322" i="1"/>
  <c r="N3323" i="1"/>
  <c r="N3324" i="1"/>
  <c r="N3325" i="1"/>
  <c r="N3326" i="1"/>
  <c r="N3327" i="1"/>
  <c r="N3328" i="1"/>
  <c r="N3329" i="1"/>
  <c r="N3330" i="1"/>
  <c r="N3331" i="1"/>
  <c r="N3332" i="1"/>
  <c r="N3333" i="1"/>
  <c r="N3334" i="1"/>
  <c r="N3335" i="1"/>
  <c r="N3336" i="1"/>
  <c r="N3337" i="1"/>
  <c r="N3338" i="1"/>
  <c r="N3339" i="1"/>
  <c r="N3340" i="1"/>
  <c r="N3341" i="1"/>
  <c r="N3342" i="1"/>
  <c r="N3343" i="1"/>
  <c r="N3344" i="1"/>
  <c r="N3345" i="1"/>
  <c r="N3346" i="1"/>
  <c r="N3347" i="1"/>
  <c r="N3348" i="1"/>
  <c r="N3349" i="1"/>
  <c r="N3350" i="1"/>
  <c r="N3351" i="1"/>
  <c r="N3352" i="1"/>
  <c r="N3353" i="1"/>
  <c r="N3354" i="1"/>
  <c r="N3355" i="1"/>
  <c r="N3356" i="1"/>
  <c r="N3357" i="1"/>
  <c r="N3358" i="1"/>
  <c r="N3359" i="1"/>
  <c r="N3360" i="1"/>
  <c r="N3361" i="1"/>
  <c r="N3362" i="1"/>
  <c r="N3363" i="1"/>
  <c r="N3364" i="1"/>
  <c r="N3365" i="1"/>
  <c r="N3366" i="1"/>
  <c r="N3367" i="1"/>
  <c r="N3368" i="1"/>
  <c r="N3369" i="1"/>
  <c r="N3370" i="1"/>
  <c r="N3371" i="1"/>
  <c r="N3372" i="1"/>
  <c r="N3373" i="1"/>
  <c r="N3374" i="1"/>
  <c r="N3375" i="1"/>
  <c r="N3376" i="1"/>
  <c r="N3377" i="1"/>
  <c r="N3378" i="1"/>
  <c r="N3379" i="1"/>
  <c r="N3380" i="1"/>
  <c r="N3381" i="1"/>
  <c r="N3382" i="1"/>
  <c r="N3383" i="1"/>
  <c r="N3384" i="1"/>
  <c r="N3385" i="1"/>
  <c r="N3386" i="1"/>
  <c r="N3387" i="1"/>
  <c r="N3388" i="1"/>
  <c r="N3389" i="1"/>
  <c r="N3390" i="1"/>
  <c r="N3391" i="1"/>
  <c r="N3392" i="1"/>
  <c r="N3393" i="1"/>
  <c r="N3394" i="1"/>
  <c r="N3395" i="1"/>
  <c r="N3396" i="1"/>
  <c r="N3397" i="1"/>
  <c r="N3398" i="1"/>
  <c r="N3399" i="1"/>
  <c r="N3400" i="1"/>
  <c r="N3401" i="1"/>
  <c r="N3402" i="1"/>
  <c r="N3403" i="1"/>
  <c r="N3404" i="1"/>
  <c r="N3405" i="1"/>
  <c r="N3406" i="1"/>
  <c r="N3407" i="1"/>
  <c r="N3408" i="1"/>
  <c r="N3409" i="1"/>
  <c r="N3410" i="1"/>
  <c r="N3411" i="1"/>
  <c r="N3412" i="1"/>
  <c r="N3413" i="1"/>
  <c r="N3414" i="1"/>
  <c r="N3415" i="1"/>
  <c r="N3416" i="1"/>
  <c r="N3417" i="1"/>
  <c r="N3418" i="1"/>
  <c r="N3419" i="1"/>
  <c r="N3420" i="1"/>
  <c r="N3421" i="1"/>
  <c r="N3422" i="1"/>
  <c r="N3423" i="1"/>
  <c r="N3424" i="1"/>
  <c r="N3425" i="1"/>
  <c r="N3426" i="1"/>
  <c r="N3427" i="1"/>
  <c r="N3428" i="1"/>
  <c r="N3429" i="1"/>
  <c r="N3430" i="1"/>
  <c r="N3431" i="1"/>
  <c r="N3432" i="1"/>
  <c r="N3433" i="1"/>
  <c r="N3434" i="1"/>
  <c r="N3435" i="1"/>
  <c r="N3436" i="1"/>
  <c r="N3437" i="1"/>
  <c r="N3438" i="1"/>
  <c r="N3439" i="1"/>
  <c r="N3440" i="1"/>
  <c r="N3441" i="1"/>
  <c r="N3442" i="1"/>
  <c r="N3443" i="1"/>
  <c r="N3444" i="1"/>
  <c r="N3445" i="1"/>
  <c r="N3446" i="1"/>
  <c r="N3447" i="1"/>
  <c r="N3448" i="1"/>
  <c r="N3449" i="1"/>
  <c r="N3450" i="1"/>
  <c r="N3451" i="1"/>
  <c r="N3452" i="1"/>
  <c r="N3453" i="1"/>
  <c r="N3454" i="1"/>
  <c r="N3455" i="1"/>
  <c r="N3456" i="1"/>
  <c r="N3457" i="1"/>
  <c r="N3458" i="1"/>
  <c r="N3459" i="1"/>
  <c r="N3460" i="1"/>
  <c r="N3461" i="1"/>
  <c r="N3462" i="1"/>
  <c r="N3463" i="1"/>
  <c r="N3464" i="1"/>
  <c r="N3465" i="1"/>
  <c r="N3466" i="1"/>
  <c r="N3467" i="1"/>
  <c r="N3468" i="1"/>
  <c r="N3469" i="1"/>
  <c r="N3470" i="1"/>
  <c r="N3471" i="1"/>
  <c r="N3472" i="1"/>
  <c r="N3473" i="1"/>
  <c r="N3474" i="1"/>
  <c r="N3475" i="1"/>
  <c r="N3476" i="1"/>
  <c r="N3477" i="1"/>
  <c r="N3478" i="1"/>
  <c r="N3479" i="1"/>
  <c r="N3480" i="1"/>
  <c r="N3481" i="1"/>
  <c r="N3482" i="1"/>
  <c r="N3483" i="1"/>
  <c r="N3484" i="1"/>
  <c r="N3485" i="1"/>
  <c r="N3486" i="1"/>
  <c r="N3487" i="1"/>
  <c r="N3488" i="1"/>
  <c r="N3489" i="1"/>
  <c r="N3490" i="1"/>
  <c r="N3491" i="1"/>
  <c r="N3492" i="1"/>
  <c r="N3493" i="1"/>
  <c r="N3494" i="1"/>
  <c r="N3495" i="1"/>
  <c r="N3496" i="1"/>
  <c r="N3497" i="1"/>
  <c r="N3498" i="1"/>
  <c r="N3499" i="1"/>
  <c r="N3500" i="1"/>
  <c r="N3501" i="1"/>
  <c r="N3502" i="1"/>
  <c r="N3503" i="1"/>
  <c r="N3504" i="1"/>
  <c r="N3505" i="1"/>
  <c r="N3506" i="1"/>
  <c r="N3507" i="1"/>
  <c r="N3508" i="1"/>
  <c r="N3509" i="1"/>
  <c r="N3510" i="1"/>
  <c r="N3511" i="1"/>
  <c r="N3512" i="1"/>
  <c r="N3513" i="1"/>
  <c r="N3514" i="1"/>
  <c r="N3515" i="1"/>
  <c r="N3516" i="1"/>
  <c r="N3517" i="1"/>
  <c r="N3518" i="1"/>
  <c r="N3519" i="1"/>
  <c r="N3520" i="1"/>
  <c r="N3521" i="1"/>
  <c r="N3522" i="1"/>
  <c r="N3523" i="1"/>
  <c r="N3524" i="1"/>
  <c r="N3525" i="1"/>
  <c r="N3526" i="1"/>
  <c r="N3527" i="1"/>
  <c r="N3528" i="1"/>
  <c r="N3529" i="1"/>
  <c r="N3530" i="1"/>
  <c r="N3531" i="1"/>
  <c r="N3532" i="1"/>
  <c r="N3533" i="1"/>
  <c r="N3534" i="1"/>
  <c r="N3535" i="1"/>
  <c r="N3536" i="1"/>
  <c r="N3537" i="1"/>
  <c r="N3538" i="1"/>
  <c r="N3539" i="1"/>
  <c r="N3540" i="1"/>
  <c r="N3541" i="1"/>
  <c r="N3542" i="1"/>
  <c r="N3543" i="1"/>
  <c r="N3544" i="1"/>
  <c r="N3545" i="1"/>
  <c r="N3546" i="1"/>
  <c r="N3547" i="1"/>
  <c r="N3548" i="1"/>
  <c r="N3549" i="1"/>
  <c r="N3550" i="1"/>
  <c r="N3551" i="1"/>
  <c r="N3552" i="1"/>
  <c r="N3553" i="1"/>
  <c r="N3554" i="1"/>
  <c r="N3555" i="1"/>
  <c r="N3556" i="1"/>
  <c r="N3557" i="1"/>
  <c r="N3558" i="1"/>
  <c r="N3559" i="1"/>
  <c r="N3560" i="1"/>
  <c r="N3561" i="1"/>
  <c r="N3562" i="1"/>
  <c r="N3563" i="1"/>
  <c r="N3564" i="1"/>
  <c r="N3565" i="1"/>
  <c r="N3566" i="1"/>
  <c r="N3567" i="1"/>
  <c r="N3568" i="1"/>
  <c r="N3569" i="1"/>
  <c r="N3570" i="1"/>
  <c r="N3571" i="1"/>
  <c r="N3572" i="1"/>
  <c r="N3573" i="1"/>
  <c r="N3574" i="1"/>
  <c r="N3575" i="1"/>
  <c r="N3576" i="1"/>
  <c r="N3577" i="1"/>
  <c r="N3578" i="1"/>
  <c r="N3579" i="1"/>
  <c r="N3580" i="1"/>
  <c r="N3581" i="1"/>
  <c r="N3582" i="1"/>
  <c r="N3583" i="1"/>
  <c r="N3584" i="1"/>
  <c r="N3585" i="1"/>
  <c r="N3586" i="1"/>
  <c r="N3587" i="1"/>
  <c r="N3588" i="1"/>
  <c r="N3589" i="1"/>
  <c r="N3590" i="1"/>
  <c r="N3591" i="1"/>
  <c r="N3592" i="1"/>
  <c r="N3593" i="1"/>
  <c r="N3594" i="1"/>
  <c r="N3595" i="1"/>
  <c r="N3596" i="1"/>
  <c r="N3597" i="1"/>
  <c r="N3598" i="1"/>
  <c r="N3599" i="1"/>
  <c r="N3600" i="1"/>
  <c r="N3601" i="1"/>
  <c r="N3602" i="1"/>
  <c r="N3603" i="1"/>
  <c r="N3604" i="1"/>
  <c r="N3605" i="1"/>
  <c r="N3606" i="1"/>
  <c r="N3607" i="1"/>
  <c r="N3608" i="1"/>
  <c r="N3609" i="1"/>
  <c r="N3610" i="1"/>
  <c r="N3611" i="1"/>
  <c r="N3612" i="1"/>
  <c r="N3613" i="1"/>
  <c r="N3614" i="1"/>
  <c r="N3615" i="1"/>
  <c r="N3616" i="1"/>
  <c r="N3617" i="1"/>
  <c r="N3618" i="1"/>
  <c r="N3619" i="1"/>
  <c r="N3620" i="1"/>
  <c r="N3621" i="1"/>
  <c r="N3622" i="1"/>
  <c r="N3623" i="1"/>
  <c r="N3624" i="1"/>
  <c r="N3625" i="1"/>
  <c r="N3626" i="1"/>
  <c r="N3627" i="1"/>
  <c r="N3628" i="1"/>
  <c r="N3629" i="1"/>
  <c r="N3630" i="1"/>
  <c r="N3631" i="1"/>
  <c r="N3632" i="1"/>
  <c r="N3633" i="1"/>
  <c r="N3634" i="1"/>
  <c r="N3635" i="1"/>
  <c r="N3636" i="1"/>
  <c r="N3637" i="1"/>
  <c r="N3638" i="1"/>
  <c r="N3639" i="1"/>
  <c r="N3640" i="1"/>
  <c r="N3641" i="1"/>
  <c r="N3642" i="1"/>
  <c r="N3643" i="1"/>
  <c r="N3644" i="1"/>
  <c r="N3645" i="1"/>
  <c r="N3646" i="1"/>
  <c r="N3647" i="1"/>
  <c r="N3648" i="1"/>
  <c r="N3649" i="1"/>
  <c r="N3650" i="1"/>
  <c r="N3651" i="1"/>
  <c r="N3652" i="1"/>
  <c r="N3653" i="1"/>
  <c r="N3654" i="1"/>
  <c r="N3655" i="1"/>
  <c r="N3656" i="1"/>
  <c r="N3657" i="1"/>
  <c r="N3658" i="1"/>
  <c r="N3659" i="1"/>
  <c r="N3660" i="1"/>
  <c r="N3661" i="1"/>
  <c r="N3662" i="1"/>
  <c r="N3663" i="1"/>
  <c r="N3664" i="1"/>
  <c r="N3665" i="1"/>
  <c r="N3666" i="1"/>
  <c r="N3667" i="1"/>
  <c r="N3668" i="1"/>
  <c r="N3669" i="1"/>
  <c r="N3670" i="1"/>
  <c r="N3671" i="1"/>
  <c r="N3672" i="1"/>
  <c r="N3673" i="1"/>
  <c r="N3674" i="1"/>
  <c r="N3675" i="1"/>
  <c r="N3676" i="1"/>
  <c r="N3677" i="1"/>
  <c r="N3678" i="1"/>
  <c r="N3679" i="1"/>
  <c r="N3680" i="1"/>
  <c r="N3681" i="1"/>
  <c r="N3682" i="1"/>
  <c r="N3683" i="1"/>
  <c r="N3684" i="1"/>
  <c r="N3685" i="1"/>
  <c r="N3686" i="1"/>
  <c r="N3687" i="1"/>
  <c r="N3688" i="1"/>
  <c r="N3689" i="1"/>
  <c r="N3690" i="1"/>
  <c r="N3691" i="1"/>
  <c r="N3692" i="1"/>
  <c r="N3693" i="1"/>
  <c r="N3694" i="1"/>
  <c r="N3695" i="1"/>
  <c r="N3696" i="1"/>
  <c r="N3697" i="1"/>
  <c r="N3698" i="1"/>
  <c r="N3699" i="1"/>
  <c r="N3700" i="1"/>
  <c r="N3701" i="1"/>
  <c r="N3702" i="1"/>
  <c r="N3703" i="1"/>
  <c r="N3704" i="1"/>
  <c r="N3705" i="1"/>
  <c r="N3706" i="1"/>
  <c r="N3707" i="1"/>
  <c r="N3708" i="1"/>
  <c r="N3709" i="1"/>
  <c r="N3710" i="1"/>
  <c r="N3711" i="1"/>
  <c r="N3712" i="1"/>
  <c r="N3713" i="1"/>
  <c r="N3714" i="1"/>
  <c r="N3715" i="1"/>
  <c r="N3716" i="1"/>
  <c r="N3717" i="1"/>
  <c r="N3718" i="1"/>
  <c r="N3719" i="1"/>
  <c r="N3720" i="1"/>
  <c r="N3721" i="1"/>
  <c r="N3722" i="1"/>
  <c r="N3723" i="1"/>
  <c r="N3724" i="1"/>
  <c r="N3725" i="1"/>
  <c r="N3726" i="1"/>
  <c r="N3727" i="1"/>
  <c r="N3728" i="1"/>
  <c r="N3729" i="1"/>
  <c r="N3730" i="1"/>
  <c r="N3731" i="1"/>
  <c r="N3732" i="1"/>
  <c r="N3733" i="1"/>
  <c r="N3734" i="1"/>
  <c r="N3735" i="1"/>
  <c r="N3736" i="1"/>
  <c r="N3737" i="1"/>
  <c r="N3738" i="1"/>
  <c r="N3739" i="1"/>
  <c r="N3740" i="1"/>
  <c r="N3741" i="1"/>
  <c r="N3742" i="1"/>
  <c r="N3743" i="1"/>
  <c r="N3744" i="1"/>
  <c r="N3745" i="1"/>
  <c r="N3746" i="1"/>
  <c r="N3747" i="1"/>
  <c r="N3748" i="1"/>
  <c r="N3749" i="1"/>
  <c r="N3750" i="1"/>
  <c r="N3751" i="1"/>
  <c r="N3752" i="1"/>
  <c r="N3753" i="1"/>
  <c r="N3754" i="1"/>
  <c r="N3755" i="1"/>
  <c r="N3756" i="1"/>
  <c r="N3757" i="1"/>
  <c r="N3758" i="1"/>
  <c r="N3759" i="1"/>
  <c r="N3760" i="1"/>
  <c r="N3761" i="1"/>
  <c r="N3762" i="1"/>
  <c r="N3763" i="1"/>
  <c r="N3764" i="1"/>
  <c r="N3765" i="1"/>
  <c r="N3766" i="1"/>
  <c r="N3767" i="1"/>
  <c r="N3768" i="1"/>
  <c r="N3769" i="1"/>
  <c r="N3770" i="1"/>
  <c r="N3771" i="1"/>
  <c r="N3772" i="1"/>
  <c r="N3773" i="1"/>
  <c r="N3774" i="1"/>
  <c r="N3775" i="1"/>
  <c r="N3776" i="1"/>
  <c r="N3777" i="1"/>
  <c r="N3778" i="1"/>
  <c r="N3779" i="1"/>
  <c r="N3780" i="1"/>
  <c r="N3781" i="1"/>
  <c r="N3782" i="1"/>
  <c r="N3783" i="1"/>
  <c r="N3784" i="1"/>
  <c r="N3785" i="1"/>
  <c r="N3786" i="1"/>
  <c r="N3787" i="1"/>
  <c r="N3788" i="1"/>
  <c r="N3789" i="1"/>
  <c r="N3790" i="1"/>
  <c r="N3791" i="1"/>
  <c r="N3792" i="1"/>
  <c r="N3793" i="1"/>
  <c r="N3794" i="1"/>
  <c r="N3795" i="1"/>
  <c r="N3796" i="1"/>
  <c r="N3797" i="1"/>
  <c r="N3798" i="1"/>
  <c r="N3799" i="1"/>
  <c r="N3800" i="1"/>
  <c r="N3801" i="1"/>
  <c r="N3802" i="1"/>
  <c r="N3803" i="1"/>
  <c r="N3804" i="1"/>
  <c r="N3805" i="1"/>
  <c r="N3806" i="1"/>
  <c r="N3807" i="1"/>
  <c r="N3808" i="1"/>
  <c r="N3809" i="1"/>
  <c r="N3810" i="1"/>
  <c r="N3811" i="1"/>
  <c r="N3812" i="1"/>
  <c r="N3813" i="1"/>
  <c r="N3814" i="1"/>
  <c r="N3815" i="1"/>
  <c r="N3816" i="1"/>
  <c r="N3817" i="1"/>
  <c r="N3818" i="1"/>
  <c r="N3819" i="1"/>
  <c r="N3820" i="1"/>
  <c r="N3821" i="1"/>
  <c r="N3822" i="1"/>
  <c r="N3823" i="1"/>
  <c r="N3824" i="1"/>
  <c r="N3825" i="1"/>
  <c r="N3826" i="1"/>
  <c r="N3827" i="1"/>
  <c r="N3828" i="1"/>
  <c r="N3829" i="1"/>
  <c r="N3830" i="1"/>
  <c r="N3831" i="1"/>
  <c r="N3832" i="1"/>
  <c r="N3833" i="1"/>
  <c r="N3834" i="1"/>
  <c r="N3835" i="1"/>
  <c r="N3836" i="1"/>
  <c r="N3837" i="1"/>
  <c r="N3838" i="1"/>
  <c r="N3839" i="1"/>
  <c r="N3840" i="1"/>
  <c r="N3841" i="1"/>
  <c r="N3842" i="1"/>
  <c r="N3843" i="1"/>
  <c r="N3844" i="1"/>
  <c r="N3845" i="1"/>
  <c r="N3846" i="1"/>
  <c r="N3847" i="1"/>
  <c r="N3848" i="1"/>
  <c r="N3849" i="1"/>
  <c r="N3850" i="1"/>
  <c r="N3851" i="1"/>
  <c r="N3852" i="1"/>
  <c r="N3853" i="1"/>
  <c r="N3854" i="1"/>
  <c r="N3855" i="1"/>
  <c r="N3856" i="1"/>
  <c r="N3857" i="1"/>
  <c r="N3858" i="1"/>
  <c r="N3859" i="1"/>
  <c r="N3860" i="1"/>
  <c r="N3861" i="1"/>
  <c r="N3862" i="1"/>
  <c r="N3863" i="1"/>
  <c r="N3864" i="1"/>
  <c r="N3865" i="1"/>
  <c r="N3866" i="1"/>
  <c r="N3867" i="1"/>
  <c r="N3868" i="1"/>
  <c r="N3869" i="1"/>
  <c r="N3870" i="1"/>
  <c r="N3871" i="1"/>
  <c r="N3872" i="1"/>
  <c r="N3873" i="1"/>
  <c r="N3874" i="1"/>
  <c r="N3875" i="1"/>
  <c r="N3876" i="1"/>
  <c r="N3877" i="1"/>
  <c r="N3878" i="1"/>
  <c r="N3879" i="1"/>
  <c r="N3880" i="1"/>
  <c r="N3881" i="1"/>
  <c r="N3882" i="1"/>
  <c r="N3883" i="1"/>
  <c r="N3884" i="1"/>
  <c r="N3885" i="1"/>
  <c r="N3886" i="1"/>
  <c r="N3887" i="1"/>
  <c r="N3888" i="1"/>
  <c r="N3889" i="1"/>
  <c r="N3890" i="1"/>
  <c r="N3891" i="1"/>
  <c r="N3892" i="1"/>
  <c r="N3893" i="1"/>
  <c r="N3894" i="1"/>
  <c r="N3895" i="1"/>
  <c r="N3896" i="1"/>
  <c r="N3897" i="1"/>
  <c r="N3898" i="1"/>
  <c r="N3899" i="1"/>
  <c r="N3900" i="1"/>
  <c r="N3901" i="1"/>
  <c r="N3902" i="1"/>
  <c r="N3903" i="1"/>
  <c r="N3904" i="1"/>
  <c r="N3905" i="1"/>
  <c r="N3906" i="1"/>
  <c r="N3907" i="1"/>
  <c r="N3908" i="1"/>
  <c r="N3909" i="1"/>
  <c r="N3910" i="1"/>
  <c r="N3911" i="1"/>
  <c r="N3912" i="1"/>
  <c r="N3913" i="1"/>
  <c r="N3914" i="1"/>
  <c r="N3915" i="1"/>
  <c r="N3916" i="1"/>
  <c r="N3917" i="1"/>
  <c r="N3918" i="1"/>
  <c r="N3919" i="1"/>
  <c r="N3920" i="1"/>
  <c r="N3921" i="1"/>
  <c r="N3922" i="1"/>
  <c r="N3923" i="1"/>
  <c r="N3924" i="1"/>
  <c r="N3925" i="1"/>
  <c r="N3926" i="1"/>
  <c r="N3927" i="1"/>
  <c r="N3928" i="1"/>
  <c r="N3929" i="1"/>
  <c r="N3930" i="1"/>
  <c r="N3931" i="1"/>
  <c r="N3932" i="1"/>
  <c r="N3933" i="1"/>
  <c r="N3934" i="1"/>
  <c r="N3935" i="1"/>
  <c r="N3936" i="1"/>
  <c r="N3937" i="1"/>
  <c r="N3938" i="1"/>
  <c r="N3939" i="1"/>
  <c r="N3940" i="1"/>
  <c r="N3941" i="1"/>
  <c r="N3942" i="1"/>
  <c r="N3943" i="1"/>
  <c r="N3944" i="1"/>
  <c r="N3945" i="1"/>
  <c r="N3946" i="1"/>
  <c r="N3947" i="1"/>
  <c r="N3948" i="1"/>
  <c r="N3949" i="1"/>
  <c r="N3950" i="1"/>
  <c r="N3951" i="1"/>
  <c r="N3952" i="1"/>
  <c r="N3953" i="1"/>
  <c r="N3954" i="1"/>
  <c r="N3955" i="1"/>
  <c r="N3956" i="1"/>
  <c r="N3957" i="1"/>
  <c r="N3958" i="1"/>
  <c r="N3959" i="1"/>
  <c r="N3960" i="1"/>
  <c r="N3961" i="1"/>
  <c r="N3962" i="1"/>
  <c r="N3963" i="1"/>
  <c r="N3964" i="1"/>
  <c r="N3965" i="1"/>
  <c r="N3966" i="1"/>
  <c r="N3967" i="1"/>
  <c r="N3968" i="1"/>
  <c r="N3969" i="1"/>
  <c r="N3970" i="1"/>
  <c r="N3971" i="1"/>
  <c r="N3972" i="1"/>
  <c r="N3973" i="1"/>
  <c r="N3974" i="1"/>
  <c r="N3975" i="1"/>
  <c r="N3976" i="1"/>
  <c r="N3977" i="1"/>
  <c r="N3978" i="1"/>
  <c r="N3979" i="1"/>
  <c r="N3980" i="1"/>
  <c r="N3981" i="1"/>
  <c r="N3982" i="1"/>
  <c r="N3983" i="1"/>
  <c r="N3984" i="1"/>
  <c r="N3985" i="1"/>
  <c r="N3986" i="1"/>
  <c r="N3987" i="1"/>
  <c r="N3988" i="1"/>
  <c r="N3989" i="1"/>
  <c r="N3990" i="1"/>
  <c r="N3991" i="1"/>
  <c r="N3992" i="1"/>
  <c r="N3993" i="1"/>
  <c r="N3994" i="1"/>
  <c r="N3995" i="1"/>
  <c r="N3996" i="1"/>
  <c r="N3997" i="1"/>
  <c r="N3998" i="1"/>
  <c r="N3999" i="1"/>
  <c r="N4000" i="1"/>
  <c r="N4001" i="1"/>
  <c r="N4002" i="1"/>
  <c r="N4003" i="1"/>
  <c r="N4004" i="1"/>
  <c r="N4005" i="1"/>
  <c r="N4006" i="1"/>
  <c r="N4007" i="1"/>
  <c r="N4008" i="1"/>
  <c r="N4009" i="1"/>
  <c r="N4010" i="1"/>
  <c r="N4011" i="1"/>
  <c r="N4012" i="1"/>
  <c r="N4013" i="1"/>
  <c r="N4014" i="1"/>
  <c r="N4015" i="1"/>
  <c r="N4016" i="1"/>
  <c r="N4017" i="1"/>
  <c r="N4018" i="1"/>
  <c r="N4019" i="1"/>
  <c r="N4020" i="1"/>
  <c r="N4021" i="1"/>
  <c r="N4022" i="1"/>
  <c r="N4023" i="1"/>
  <c r="N4024" i="1"/>
  <c r="N4025" i="1"/>
  <c r="N4026" i="1"/>
  <c r="N4027" i="1"/>
  <c r="N4028" i="1"/>
  <c r="N4029" i="1"/>
  <c r="N4030" i="1"/>
  <c r="N4031" i="1"/>
  <c r="N4032" i="1"/>
  <c r="N4033" i="1"/>
  <c r="N4034" i="1"/>
  <c r="N4035" i="1"/>
  <c r="N4036" i="1"/>
  <c r="N4037" i="1"/>
  <c r="N4038" i="1"/>
  <c r="N4039" i="1"/>
  <c r="N4040" i="1"/>
  <c r="N4041" i="1"/>
  <c r="N4042" i="1"/>
  <c r="N4043" i="1"/>
  <c r="N4044" i="1"/>
  <c r="N4045" i="1"/>
  <c r="N4046" i="1"/>
  <c r="N4047" i="1"/>
  <c r="N4048" i="1"/>
  <c r="N4049" i="1"/>
  <c r="N4050" i="1"/>
  <c r="N4051" i="1"/>
  <c r="N4052" i="1"/>
  <c r="N4053" i="1"/>
  <c r="N4054" i="1"/>
  <c r="N4055" i="1"/>
  <c r="N4056" i="1"/>
  <c r="N4057" i="1"/>
  <c r="N4058" i="1"/>
  <c r="N4059" i="1"/>
  <c r="N4060" i="1"/>
  <c r="N4061" i="1"/>
  <c r="N4062" i="1"/>
  <c r="N4063" i="1"/>
  <c r="N4064" i="1"/>
  <c r="N4065" i="1"/>
  <c r="N4066" i="1"/>
  <c r="N4067" i="1"/>
  <c r="N4068" i="1"/>
  <c r="N4069" i="1"/>
  <c r="N4070" i="1"/>
  <c r="N4071" i="1"/>
  <c r="N4072" i="1"/>
  <c r="N4073" i="1"/>
  <c r="N4074" i="1"/>
  <c r="N4075" i="1"/>
  <c r="N4076" i="1"/>
  <c r="N4077" i="1"/>
  <c r="N4078" i="1"/>
  <c r="N4079" i="1"/>
  <c r="N4080" i="1"/>
  <c r="N4081" i="1"/>
  <c r="N4082" i="1"/>
  <c r="N4083" i="1"/>
  <c r="N4084" i="1"/>
  <c r="N4085" i="1"/>
  <c r="N4086" i="1"/>
  <c r="N4087" i="1"/>
  <c r="N4088" i="1"/>
  <c r="N4089" i="1"/>
  <c r="N4090" i="1"/>
  <c r="N4091" i="1"/>
  <c r="N4092" i="1"/>
  <c r="N4093" i="1"/>
  <c r="N4094" i="1"/>
  <c r="N4095" i="1"/>
  <c r="N4096" i="1"/>
  <c r="N4097" i="1"/>
  <c r="N4098" i="1"/>
  <c r="N4099" i="1"/>
  <c r="N4100" i="1"/>
  <c r="N4101" i="1"/>
  <c r="N4102" i="1"/>
  <c r="N4103" i="1"/>
  <c r="N4104" i="1"/>
  <c r="N4105" i="1"/>
  <c r="N4106" i="1"/>
  <c r="N4107" i="1"/>
  <c r="N4108" i="1"/>
  <c r="N4109" i="1"/>
  <c r="N4110" i="1"/>
  <c r="N4111" i="1"/>
  <c r="N4112" i="1"/>
  <c r="N4113" i="1"/>
  <c r="N4114" i="1"/>
  <c r="N4115" i="1"/>
  <c r="N4116" i="1"/>
  <c r="N4117" i="1"/>
  <c r="N4118" i="1"/>
  <c r="N4119" i="1"/>
  <c r="N4120" i="1"/>
  <c r="N4121" i="1"/>
  <c r="N4122" i="1"/>
  <c r="N4123" i="1"/>
  <c r="N4124" i="1"/>
  <c r="N4125" i="1"/>
  <c r="N4126" i="1"/>
  <c r="N4127" i="1"/>
  <c r="N4128" i="1"/>
  <c r="N4129" i="1"/>
  <c r="N4130" i="1"/>
  <c r="N4131" i="1"/>
  <c r="N4132" i="1"/>
  <c r="N4133" i="1"/>
  <c r="N4134" i="1"/>
  <c r="N4135" i="1"/>
  <c r="N4136" i="1"/>
  <c r="N4137" i="1"/>
  <c r="N4138" i="1"/>
  <c r="N4139" i="1"/>
  <c r="N4140" i="1"/>
  <c r="N4141" i="1"/>
  <c r="N4142" i="1"/>
  <c r="N4143" i="1"/>
  <c r="N4144" i="1"/>
  <c r="N4145" i="1"/>
  <c r="N4146" i="1"/>
  <c r="N4147" i="1"/>
  <c r="N4148" i="1"/>
  <c r="N4149" i="1"/>
  <c r="N4150" i="1"/>
  <c r="N4151" i="1"/>
  <c r="N4152" i="1"/>
  <c r="N4153" i="1"/>
  <c r="N4154" i="1"/>
  <c r="N4155" i="1"/>
  <c r="N4156" i="1"/>
  <c r="N4157" i="1"/>
  <c r="N4158" i="1"/>
  <c r="N4159" i="1"/>
  <c r="N4160" i="1"/>
  <c r="N4161" i="1"/>
  <c r="N4162" i="1"/>
  <c r="N4163" i="1"/>
  <c r="N4164" i="1"/>
  <c r="N4165" i="1"/>
  <c r="N4166" i="1"/>
  <c r="N4167" i="1"/>
  <c r="N4168" i="1"/>
  <c r="N4169" i="1"/>
  <c r="N4170" i="1"/>
  <c r="N4171" i="1"/>
  <c r="N4172" i="1"/>
  <c r="N4173" i="1"/>
  <c r="N4174" i="1"/>
  <c r="N4175" i="1"/>
  <c r="N4176" i="1"/>
  <c r="N4177" i="1"/>
  <c r="N4178" i="1"/>
  <c r="N4179" i="1"/>
  <c r="N4180" i="1"/>
  <c r="N4181" i="1"/>
  <c r="N4182" i="1"/>
  <c r="N4183" i="1"/>
  <c r="N4184" i="1"/>
  <c r="N4185" i="1"/>
  <c r="N4186" i="1"/>
  <c r="N4187" i="1"/>
  <c r="N4188" i="1"/>
  <c r="N4189" i="1"/>
  <c r="N4190" i="1"/>
  <c r="N4191" i="1"/>
  <c r="N4192" i="1"/>
  <c r="N4193" i="1"/>
  <c r="N4194" i="1"/>
  <c r="N4195" i="1"/>
  <c r="N4196" i="1"/>
  <c r="N4197" i="1"/>
  <c r="N4198" i="1"/>
  <c r="N4199" i="1"/>
  <c r="N4200" i="1"/>
  <c r="N4201" i="1"/>
  <c r="N4202" i="1"/>
  <c r="N4203" i="1"/>
  <c r="N4204" i="1"/>
  <c r="N4205" i="1"/>
  <c r="N4206" i="1"/>
  <c r="N4207" i="1"/>
  <c r="N4208" i="1"/>
  <c r="N4209" i="1"/>
  <c r="N4210" i="1"/>
  <c r="N4211" i="1"/>
  <c r="N4212" i="1"/>
  <c r="N4213" i="1"/>
  <c r="N4214" i="1"/>
  <c r="N4215" i="1"/>
  <c r="N4216" i="1"/>
  <c r="N4217" i="1"/>
  <c r="N4218" i="1"/>
  <c r="N4219" i="1"/>
  <c r="N4220" i="1"/>
  <c r="N4221" i="1"/>
  <c r="N4222" i="1"/>
  <c r="N4223" i="1"/>
  <c r="N4224" i="1"/>
  <c r="N4225" i="1"/>
  <c r="N4226" i="1"/>
  <c r="N4227" i="1"/>
  <c r="N4228" i="1"/>
  <c r="N4229" i="1"/>
  <c r="N4230" i="1"/>
  <c r="N4231" i="1"/>
  <c r="N4232" i="1"/>
  <c r="N4233" i="1"/>
  <c r="N4234" i="1"/>
  <c r="N4235" i="1"/>
  <c r="N4236" i="1"/>
  <c r="N4237" i="1"/>
  <c r="N4238" i="1"/>
  <c r="N4239" i="1"/>
  <c r="N4240" i="1"/>
  <c r="N4241" i="1"/>
  <c r="N4242" i="1"/>
  <c r="N4243" i="1"/>
  <c r="N4244" i="1"/>
  <c r="N4245" i="1"/>
  <c r="N4246" i="1"/>
  <c r="N4247" i="1"/>
  <c r="N4248" i="1"/>
  <c r="N4249" i="1"/>
  <c r="N4250" i="1"/>
  <c r="N4251" i="1"/>
  <c r="N4252" i="1"/>
  <c r="N4253" i="1"/>
  <c r="N4254" i="1"/>
  <c r="N4255" i="1"/>
  <c r="N4256" i="1"/>
  <c r="N4257" i="1"/>
  <c r="N4258" i="1"/>
  <c r="N4259" i="1"/>
  <c r="N4260" i="1"/>
  <c r="N4261" i="1"/>
  <c r="N4262" i="1"/>
  <c r="N4263" i="1"/>
  <c r="N4264" i="1"/>
  <c r="N4265" i="1"/>
  <c r="N4266" i="1"/>
  <c r="N4267" i="1"/>
  <c r="N4268" i="1"/>
  <c r="N4269" i="1"/>
  <c r="N4270" i="1"/>
  <c r="N4271" i="1"/>
  <c r="N4272" i="1"/>
  <c r="N4273" i="1"/>
  <c r="N4274" i="1"/>
  <c r="N4275" i="1"/>
  <c r="N4276" i="1"/>
  <c r="N4277" i="1"/>
  <c r="N4278" i="1"/>
  <c r="N4279" i="1"/>
  <c r="N4280" i="1"/>
  <c r="N4281" i="1"/>
  <c r="N4282" i="1"/>
  <c r="N4283" i="1"/>
  <c r="N4284" i="1"/>
  <c r="N4285" i="1"/>
  <c r="N4286" i="1"/>
  <c r="N4287" i="1"/>
  <c r="N4288" i="1"/>
  <c r="N4289" i="1"/>
  <c r="N4290" i="1"/>
  <c r="N4291" i="1"/>
  <c r="N4292" i="1"/>
  <c r="N4293" i="1"/>
  <c r="N4294" i="1"/>
  <c r="N4295" i="1"/>
  <c r="N4296" i="1"/>
  <c r="N4297" i="1"/>
  <c r="N4298" i="1"/>
  <c r="N4299" i="1"/>
  <c r="N4300" i="1"/>
  <c r="N4301" i="1"/>
  <c r="N4302" i="1"/>
  <c r="N4303" i="1"/>
  <c r="N4304" i="1"/>
  <c r="N4305" i="1"/>
  <c r="N4306" i="1"/>
  <c r="N4307" i="1"/>
  <c r="N4308" i="1"/>
  <c r="N4309" i="1"/>
  <c r="N4310" i="1"/>
  <c r="N4311" i="1"/>
  <c r="N4312" i="1"/>
  <c r="N4313" i="1"/>
  <c r="N4314" i="1"/>
  <c r="N4315" i="1"/>
  <c r="N4316" i="1"/>
  <c r="N4317" i="1"/>
  <c r="N4318" i="1"/>
  <c r="N4319" i="1"/>
  <c r="N4320" i="1"/>
  <c r="N4321" i="1"/>
  <c r="N4322" i="1"/>
  <c r="N4323" i="1"/>
  <c r="N4324" i="1"/>
  <c r="N4325" i="1"/>
  <c r="N4326" i="1"/>
  <c r="N4327" i="1"/>
  <c r="N4328" i="1"/>
  <c r="N4329" i="1"/>
  <c r="N4330" i="1"/>
  <c r="N4331" i="1"/>
  <c r="N4332" i="1"/>
  <c r="N4333" i="1"/>
  <c r="N4334" i="1"/>
  <c r="N4335" i="1"/>
  <c r="N4336" i="1"/>
  <c r="N4337" i="1"/>
  <c r="N4338" i="1"/>
  <c r="N4339" i="1"/>
  <c r="N4340" i="1"/>
  <c r="N4341" i="1"/>
  <c r="N4342" i="1"/>
  <c r="N4343" i="1"/>
  <c r="N4344" i="1"/>
  <c r="N4345" i="1"/>
  <c r="N4346" i="1"/>
  <c r="N4347" i="1"/>
  <c r="N4348" i="1"/>
  <c r="N4349" i="1"/>
  <c r="N4350" i="1"/>
  <c r="N4351" i="1"/>
  <c r="N4352" i="1"/>
  <c r="N4353" i="1"/>
  <c r="N4354" i="1"/>
  <c r="N4355" i="1"/>
  <c r="N4356" i="1"/>
  <c r="N4357" i="1"/>
  <c r="N4358" i="1"/>
  <c r="N4359" i="1"/>
  <c r="N4360" i="1"/>
  <c r="N4361" i="1"/>
  <c r="N4362" i="1"/>
  <c r="N4363" i="1"/>
  <c r="N4364" i="1"/>
  <c r="N4365" i="1"/>
  <c r="N4366" i="1"/>
  <c r="N4367" i="1"/>
  <c r="N4368" i="1"/>
  <c r="N4369" i="1"/>
  <c r="N4370" i="1"/>
  <c r="N4371" i="1"/>
  <c r="N4372" i="1"/>
  <c r="N4373" i="1"/>
  <c r="N4374" i="1"/>
  <c r="N4375" i="1"/>
  <c r="N4376" i="1"/>
  <c r="N4377" i="1"/>
  <c r="N4378" i="1"/>
  <c r="N4379" i="1"/>
  <c r="N4380" i="1"/>
  <c r="N4381" i="1"/>
  <c r="N4382" i="1"/>
  <c r="N4383" i="1"/>
  <c r="N4384" i="1"/>
  <c r="N4385" i="1"/>
  <c r="N4386" i="1"/>
  <c r="N4387" i="1"/>
  <c r="N4388" i="1"/>
  <c r="N4389" i="1"/>
  <c r="N4390" i="1"/>
  <c r="N4391" i="1"/>
  <c r="N4392" i="1"/>
  <c r="N4393" i="1"/>
  <c r="N4394" i="1"/>
  <c r="N4395" i="1"/>
  <c r="N4396" i="1"/>
  <c r="N4397" i="1"/>
  <c r="N4398" i="1"/>
  <c r="N4399" i="1"/>
  <c r="N4400" i="1"/>
  <c r="N4401" i="1"/>
  <c r="N4402" i="1"/>
  <c r="N4403" i="1"/>
  <c r="N4404" i="1"/>
  <c r="N4405" i="1"/>
  <c r="N4406" i="1"/>
  <c r="N4407" i="1"/>
  <c r="N4408" i="1"/>
  <c r="N4409" i="1"/>
  <c r="N4410" i="1"/>
  <c r="N4411" i="1"/>
  <c r="N4412" i="1"/>
  <c r="N4413" i="1"/>
  <c r="N4414" i="1"/>
  <c r="N4415" i="1"/>
  <c r="N4416" i="1"/>
  <c r="N4417" i="1"/>
  <c r="N4418" i="1"/>
  <c r="N4419" i="1"/>
  <c r="N4420" i="1"/>
  <c r="N4421" i="1"/>
  <c r="N4422" i="1"/>
  <c r="N4423" i="1"/>
  <c r="N4424" i="1"/>
  <c r="N4425" i="1"/>
  <c r="N4426" i="1"/>
  <c r="N4427" i="1"/>
  <c r="N4428" i="1"/>
  <c r="N4429" i="1"/>
  <c r="N4430" i="1"/>
  <c r="N4431" i="1"/>
  <c r="N4432" i="1"/>
  <c r="N4433" i="1"/>
  <c r="N4434" i="1"/>
  <c r="N4435" i="1"/>
  <c r="N4436" i="1"/>
  <c r="N4437" i="1"/>
  <c r="N4438" i="1"/>
  <c r="N4439" i="1"/>
  <c r="N4440" i="1"/>
  <c r="N4441" i="1"/>
  <c r="N4442" i="1"/>
  <c r="N4443" i="1"/>
  <c r="N4444" i="1"/>
  <c r="N4445" i="1"/>
  <c r="N4446" i="1"/>
  <c r="N4447" i="1"/>
  <c r="N4448" i="1"/>
  <c r="N4449" i="1"/>
  <c r="N4450" i="1"/>
  <c r="N4451" i="1"/>
  <c r="N4452" i="1"/>
  <c r="N4453" i="1"/>
  <c r="N4454" i="1"/>
  <c r="N4455" i="1"/>
  <c r="N4456" i="1"/>
  <c r="N4457" i="1"/>
  <c r="N4458" i="1"/>
  <c r="N4459" i="1"/>
  <c r="N4460" i="1"/>
  <c r="N4461" i="1"/>
  <c r="N4462" i="1"/>
  <c r="N4463" i="1"/>
  <c r="N4464" i="1"/>
  <c r="N4465" i="1"/>
  <c r="N4466" i="1"/>
  <c r="N4467" i="1"/>
  <c r="N4468" i="1"/>
  <c r="N4469" i="1"/>
  <c r="N4470" i="1"/>
  <c r="N4471" i="1"/>
  <c r="N4472" i="1"/>
  <c r="N4473" i="1"/>
  <c r="N4474" i="1"/>
  <c r="N4475" i="1"/>
  <c r="N4476" i="1"/>
  <c r="N4477" i="1"/>
  <c r="N4478" i="1"/>
  <c r="N4479" i="1"/>
  <c r="N4480" i="1"/>
  <c r="N4481" i="1"/>
  <c r="N4482" i="1"/>
  <c r="N4483" i="1"/>
  <c r="N4484" i="1"/>
  <c r="N4485" i="1"/>
  <c r="N4486" i="1"/>
  <c r="N4487" i="1"/>
  <c r="N4488" i="1"/>
  <c r="N4489" i="1"/>
  <c r="N4490" i="1"/>
  <c r="N4491" i="1"/>
  <c r="N4492" i="1"/>
  <c r="N4493" i="1"/>
  <c r="N4494" i="1"/>
  <c r="N4495" i="1"/>
  <c r="N4496" i="1"/>
  <c r="N4497" i="1"/>
  <c r="N4498" i="1"/>
  <c r="N4499" i="1"/>
  <c r="N4500" i="1"/>
  <c r="N4501" i="1"/>
  <c r="N4502" i="1"/>
  <c r="N4503" i="1"/>
  <c r="N4504" i="1"/>
  <c r="N4505" i="1"/>
  <c r="N4506" i="1"/>
  <c r="N4507" i="1"/>
  <c r="N4508" i="1"/>
  <c r="N4509" i="1"/>
  <c r="N4510" i="1"/>
  <c r="N4511" i="1"/>
  <c r="N4512" i="1"/>
  <c r="N4513" i="1"/>
  <c r="N4514" i="1"/>
  <c r="N4515" i="1"/>
  <c r="N4516" i="1"/>
  <c r="N4517" i="1"/>
  <c r="N4518" i="1"/>
  <c r="N4519" i="1"/>
  <c r="N4520" i="1"/>
  <c r="N4521" i="1"/>
  <c r="N4522" i="1"/>
  <c r="N4523" i="1"/>
  <c r="N4524" i="1"/>
  <c r="N4525" i="1"/>
  <c r="N4526" i="1"/>
  <c r="N4527" i="1"/>
  <c r="N4528" i="1"/>
  <c r="N4529" i="1"/>
  <c r="N4530" i="1"/>
  <c r="N4531" i="1"/>
  <c r="N4532" i="1"/>
  <c r="N4533" i="1"/>
  <c r="N4534" i="1"/>
  <c r="N4535" i="1"/>
  <c r="N4536" i="1"/>
  <c r="N4537" i="1"/>
  <c r="N4538" i="1"/>
  <c r="N4539" i="1"/>
  <c r="N4540" i="1"/>
  <c r="N4541" i="1"/>
  <c r="N4542" i="1"/>
  <c r="N4543" i="1"/>
  <c r="N4544" i="1"/>
  <c r="N4545" i="1"/>
  <c r="N4546" i="1"/>
  <c r="N4547" i="1"/>
  <c r="N4548" i="1"/>
  <c r="N4549" i="1"/>
  <c r="N4550" i="1"/>
  <c r="N4551" i="1"/>
  <c r="N4552" i="1"/>
  <c r="N4553" i="1"/>
  <c r="N4554" i="1"/>
  <c r="N4555" i="1"/>
  <c r="N4556" i="1"/>
  <c r="N4557" i="1"/>
  <c r="N4558" i="1"/>
  <c r="N4559" i="1"/>
  <c r="N4560" i="1"/>
  <c r="N4561" i="1"/>
  <c r="N4562" i="1"/>
  <c r="N4563" i="1"/>
  <c r="N4564" i="1"/>
  <c r="N4565" i="1"/>
  <c r="N4566" i="1"/>
  <c r="N4567" i="1"/>
  <c r="N4568" i="1"/>
  <c r="N4569" i="1"/>
  <c r="N4570" i="1"/>
  <c r="N4571" i="1"/>
  <c r="N4572" i="1"/>
  <c r="N4573" i="1"/>
  <c r="N4574" i="1"/>
  <c r="N4575" i="1"/>
  <c r="N4576" i="1"/>
  <c r="N4577" i="1"/>
  <c r="N4578" i="1"/>
  <c r="N4579" i="1"/>
  <c r="N4580" i="1"/>
  <c r="N4581" i="1"/>
  <c r="N4582" i="1"/>
  <c r="N4583" i="1"/>
  <c r="N4584" i="1"/>
  <c r="N4585" i="1"/>
  <c r="N4586" i="1"/>
  <c r="N4587" i="1"/>
  <c r="N4588" i="1"/>
  <c r="N4589" i="1"/>
  <c r="N4590" i="1"/>
  <c r="N4591" i="1"/>
  <c r="N4592" i="1"/>
  <c r="N4593" i="1"/>
  <c r="N4594" i="1"/>
  <c r="N4595" i="1"/>
  <c r="N4596" i="1"/>
  <c r="N4597" i="1"/>
  <c r="N4598" i="1"/>
  <c r="N4599" i="1"/>
  <c r="N4600" i="1"/>
  <c r="N4601" i="1"/>
  <c r="N4602" i="1"/>
  <c r="N4603" i="1"/>
  <c r="N4604" i="1"/>
  <c r="N4605" i="1"/>
  <c r="N4606" i="1"/>
  <c r="N4607" i="1"/>
  <c r="N4608" i="1"/>
  <c r="N4609" i="1"/>
  <c r="N4610" i="1"/>
  <c r="N4611" i="1"/>
  <c r="N4612" i="1"/>
  <c r="N4613" i="1"/>
  <c r="N4614" i="1"/>
  <c r="N4615" i="1"/>
  <c r="N4616" i="1"/>
  <c r="N4617" i="1"/>
  <c r="N4618" i="1"/>
  <c r="N4619" i="1"/>
  <c r="N4620" i="1"/>
  <c r="N4621" i="1"/>
  <c r="N4622" i="1"/>
  <c r="N4623" i="1"/>
  <c r="N4624" i="1"/>
  <c r="N4625" i="1"/>
  <c r="N4626" i="1"/>
  <c r="N4627" i="1"/>
  <c r="N4628" i="1"/>
  <c r="N4629" i="1"/>
  <c r="N4630" i="1"/>
  <c r="N4631" i="1"/>
  <c r="N4632" i="1"/>
  <c r="N4633" i="1"/>
  <c r="N4634" i="1"/>
  <c r="N4635" i="1"/>
  <c r="N4636" i="1"/>
  <c r="N4637" i="1"/>
  <c r="N4638" i="1"/>
  <c r="N4639" i="1"/>
  <c r="N4640" i="1"/>
  <c r="N4641" i="1"/>
  <c r="N4642" i="1"/>
  <c r="N4643" i="1"/>
  <c r="N4644" i="1"/>
  <c r="N4645" i="1"/>
  <c r="N4646" i="1"/>
  <c r="N4647" i="1"/>
  <c r="N4648" i="1"/>
  <c r="N4649" i="1"/>
  <c r="N4650" i="1"/>
  <c r="N4651" i="1"/>
  <c r="N4652" i="1"/>
  <c r="N4653" i="1"/>
  <c r="N4654" i="1"/>
  <c r="N4655" i="1"/>
  <c r="N4656" i="1"/>
  <c r="N4657" i="1"/>
  <c r="N4658" i="1"/>
  <c r="N4659" i="1"/>
  <c r="N4660" i="1"/>
  <c r="N4661" i="1"/>
  <c r="N4662" i="1"/>
  <c r="N4663" i="1"/>
  <c r="N4664" i="1"/>
  <c r="N4665" i="1"/>
  <c r="N4666" i="1"/>
  <c r="N4667" i="1"/>
  <c r="N4668" i="1"/>
  <c r="N4669" i="1"/>
  <c r="N4670" i="1"/>
  <c r="N4671" i="1"/>
  <c r="N4672" i="1"/>
  <c r="N4673" i="1"/>
  <c r="N4674" i="1"/>
  <c r="N4675" i="1"/>
  <c r="N4676" i="1"/>
  <c r="N4677" i="1"/>
  <c r="N4678" i="1"/>
  <c r="N4679" i="1"/>
  <c r="N4680" i="1"/>
  <c r="N4681" i="1"/>
  <c r="N4682" i="1"/>
  <c r="N4683" i="1"/>
  <c r="N4684" i="1"/>
  <c r="N4685" i="1"/>
  <c r="N4686" i="1"/>
  <c r="N4687" i="1"/>
  <c r="N4688" i="1"/>
  <c r="N4689" i="1"/>
  <c r="N4690" i="1"/>
  <c r="N4691" i="1"/>
  <c r="N4692" i="1"/>
  <c r="N4693" i="1"/>
  <c r="N4694" i="1"/>
  <c r="N4695" i="1"/>
  <c r="N4696" i="1"/>
  <c r="N4697" i="1"/>
  <c r="N4698" i="1"/>
  <c r="N4699" i="1"/>
  <c r="N4700" i="1"/>
  <c r="N4701" i="1"/>
  <c r="N4702" i="1"/>
  <c r="N4703" i="1"/>
  <c r="N4704" i="1"/>
  <c r="N4705" i="1"/>
  <c r="N4706" i="1"/>
  <c r="N4707" i="1"/>
  <c r="N4708" i="1"/>
  <c r="N4709" i="1"/>
  <c r="N4710" i="1"/>
  <c r="N4711" i="1"/>
  <c r="N4712" i="1"/>
  <c r="N4713" i="1"/>
  <c r="N4714" i="1"/>
  <c r="N4715" i="1"/>
  <c r="N4716" i="1"/>
  <c r="N4717" i="1"/>
  <c r="N4718" i="1"/>
  <c r="N4719" i="1"/>
  <c r="N4720" i="1"/>
  <c r="N4721" i="1"/>
  <c r="N4722" i="1"/>
  <c r="N4723" i="1"/>
  <c r="N4724" i="1"/>
  <c r="N4725" i="1"/>
  <c r="N4726" i="1"/>
  <c r="N4727" i="1"/>
  <c r="N4728" i="1"/>
  <c r="N4729" i="1"/>
  <c r="N4730" i="1"/>
  <c r="N4731" i="1"/>
  <c r="N4732" i="1"/>
  <c r="N4733" i="1"/>
  <c r="N4734" i="1"/>
  <c r="N4735" i="1"/>
  <c r="N4736" i="1"/>
  <c r="N4737" i="1"/>
  <c r="N4738" i="1"/>
  <c r="N4739" i="1"/>
  <c r="N4740" i="1"/>
  <c r="N4741" i="1"/>
  <c r="N4742" i="1"/>
  <c r="N4743" i="1"/>
  <c r="N4744" i="1"/>
  <c r="N4745" i="1"/>
  <c r="N4746" i="1"/>
  <c r="N4747" i="1"/>
  <c r="N4748" i="1"/>
  <c r="N4749" i="1"/>
  <c r="N4750" i="1"/>
  <c r="N4751" i="1"/>
  <c r="N4752" i="1"/>
  <c r="N4753" i="1"/>
  <c r="N4754" i="1"/>
  <c r="N4755" i="1"/>
  <c r="N4756" i="1"/>
  <c r="N4757" i="1"/>
  <c r="N4758" i="1"/>
  <c r="N4759" i="1"/>
  <c r="N4760" i="1"/>
  <c r="N4761" i="1"/>
  <c r="N4762" i="1"/>
  <c r="N4763" i="1"/>
  <c r="N4764" i="1"/>
  <c r="N4765" i="1"/>
  <c r="N4766" i="1"/>
  <c r="N4767" i="1"/>
  <c r="N4768" i="1"/>
  <c r="N4769" i="1"/>
  <c r="N4770" i="1"/>
  <c r="N4771" i="1"/>
  <c r="N4772" i="1"/>
  <c r="N4773" i="1"/>
  <c r="N4774" i="1"/>
  <c r="N4775" i="1"/>
  <c r="N4776" i="1"/>
  <c r="N4777" i="1"/>
  <c r="N4778" i="1"/>
  <c r="N4779" i="1"/>
  <c r="N4780" i="1"/>
  <c r="N4781" i="1"/>
  <c r="N4782" i="1"/>
  <c r="N4783" i="1"/>
  <c r="N4784" i="1"/>
  <c r="N4785" i="1"/>
  <c r="N4786" i="1"/>
  <c r="N4787" i="1"/>
  <c r="N4788" i="1"/>
  <c r="N4789" i="1"/>
  <c r="N4790" i="1"/>
  <c r="N4791" i="1"/>
  <c r="N4792" i="1"/>
  <c r="N4793" i="1"/>
  <c r="N4794" i="1"/>
  <c r="N4795" i="1"/>
  <c r="N4796" i="1"/>
  <c r="N4797" i="1"/>
  <c r="N4798" i="1"/>
  <c r="N4799" i="1"/>
  <c r="N4800" i="1"/>
  <c r="N4801" i="1"/>
  <c r="N4802" i="1"/>
  <c r="N4803" i="1"/>
  <c r="N4804" i="1"/>
  <c r="N4805" i="1"/>
  <c r="N4806" i="1"/>
  <c r="N4807" i="1"/>
  <c r="N4808" i="1"/>
  <c r="N4809" i="1"/>
  <c r="N4810" i="1"/>
  <c r="N4811" i="1"/>
  <c r="N4812" i="1"/>
  <c r="N4813" i="1"/>
  <c r="N4814" i="1"/>
  <c r="N4815" i="1"/>
  <c r="N4816" i="1"/>
  <c r="N4817" i="1"/>
  <c r="N4818" i="1"/>
  <c r="N4819" i="1"/>
  <c r="N4820" i="1"/>
  <c r="N4821" i="1"/>
  <c r="N4822" i="1"/>
  <c r="N4823" i="1"/>
  <c r="N4824" i="1"/>
  <c r="N4825" i="1"/>
  <c r="N4826" i="1"/>
  <c r="N4827" i="1"/>
  <c r="N4828" i="1"/>
  <c r="N4829" i="1"/>
  <c r="N4830" i="1"/>
  <c r="N4831" i="1"/>
  <c r="N4832" i="1"/>
  <c r="N4833" i="1"/>
  <c r="N4834" i="1"/>
  <c r="N4835" i="1"/>
  <c r="N4836" i="1"/>
  <c r="N4837" i="1"/>
  <c r="N4838" i="1"/>
  <c r="N4839" i="1"/>
  <c r="N4840" i="1"/>
  <c r="N4841" i="1"/>
  <c r="N4842" i="1"/>
  <c r="N4843" i="1"/>
  <c r="N4844" i="1"/>
  <c r="N4845" i="1"/>
  <c r="N4846" i="1"/>
  <c r="N4847" i="1"/>
  <c r="N4848" i="1"/>
  <c r="N4849" i="1"/>
  <c r="N4850" i="1"/>
  <c r="N4851" i="1"/>
  <c r="N4852" i="1"/>
  <c r="N4853" i="1"/>
  <c r="N4854" i="1"/>
  <c r="N4855" i="1"/>
  <c r="N4856" i="1"/>
  <c r="N4857" i="1"/>
  <c r="N4858" i="1"/>
  <c r="N4859" i="1"/>
  <c r="N4860" i="1"/>
  <c r="N4861" i="1"/>
  <c r="N4862" i="1"/>
  <c r="N4863" i="1"/>
  <c r="N4864" i="1"/>
  <c r="N4865" i="1"/>
  <c r="N4866" i="1"/>
  <c r="N4867" i="1"/>
  <c r="N4868" i="1"/>
  <c r="N4869" i="1"/>
  <c r="N4870" i="1"/>
  <c r="N4871" i="1"/>
  <c r="N4872" i="1"/>
  <c r="N4873" i="1"/>
  <c r="N4874" i="1"/>
  <c r="N4875" i="1"/>
  <c r="N4876" i="1"/>
  <c r="N4877" i="1"/>
  <c r="N4878" i="1"/>
  <c r="N4879" i="1"/>
  <c r="N4880" i="1"/>
  <c r="N4881" i="1"/>
  <c r="N4882" i="1"/>
  <c r="N4883" i="1"/>
  <c r="N4884" i="1"/>
  <c r="N4885" i="1"/>
  <c r="N4886" i="1"/>
  <c r="N4887" i="1"/>
  <c r="N4888" i="1"/>
  <c r="N4889" i="1"/>
  <c r="N4890" i="1"/>
  <c r="N4891" i="1"/>
  <c r="N4892" i="1"/>
  <c r="N4893" i="1"/>
  <c r="N4894" i="1"/>
  <c r="N4895" i="1"/>
  <c r="N4896" i="1"/>
  <c r="N4897" i="1"/>
  <c r="N4898" i="1"/>
  <c r="N4899" i="1"/>
  <c r="N4900" i="1"/>
  <c r="N4901" i="1"/>
  <c r="N4902" i="1"/>
  <c r="N4903" i="1"/>
  <c r="N4904" i="1"/>
  <c r="N4905" i="1"/>
  <c r="N4906" i="1"/>
  <c r="N4907" i="1"/>
  <c r="N4908" i="1"/>
  <c r="N4909" i="1"/>
  <c r="N4910" i="1"/>
  <c r="N4911" i="1"/>
  <c r="N4912" i="1"/>
  <c r="N4913" i="1"/>
  <c r="N4914" i="1"/>
  <c r="N4915" i="1"/>
  <c r="N4916" i="1"/>
  <c r="N4917" i="1"/>
  <c r="N4918" i="1"/>
  <c r="N4919" i="1"/>
  <c r="N4920" i="1"/>
  <c r="N4921" i="1"/>
  <c r="N4922" i="1"/>
  <c r="N4923" i="1"/>
  <c r="N4924" i="1"/>
  <c r="N4925" i="1"/>
  <c r="N4926" i="1"/>
  <c r="N4927" i="1"/>
  <c r="N4928" i="1"/>
  <c r="N4929" i="1"/>
  <c r="N4930" i="1"/>
  <c r="N4931" i="1"/>
  <c r="N4932" i="1"/>
  <c r="N4933" i="1"/>
  <c r="N4934" i="1"/>
  <c r="N4935" i="1"/>
  <c r="N4936" i="1"/>
  <c r="N4937" i="1"/>
  <c r="N4938" i="1"/>
  <c r="N4939" i="1"/>
  <c r="N4940" i="1"/>
  <c r="N4941" i="1"/>
  <c r="N4942" i="1"/>
  <c r="N4943" i="1"/>
  <c r="N4944" i="1"/>
  <c r="N4945" i="1"/>
  <c r="N4946" i="1"/>
  <c r="N4947" i="1"/>
  <c r="N4948" i="1"/>
  <c r="N4949" i="1"/>
  <c r="N4950" i="1"/>
  <c r="N4951" i="1"/>
  <c r="N4952" i="1"/>
  <c r="N4953" i="1"/>
  <c r="N4954" i="1"/>
  <c r="N4955" i="1"/>
  <c r="N4956" i="1"/>
  <c r="N4957" i="1"/>
  <c r="N4958" i="1"/>
  <c r="N4959" i="1"/>
  <c r="N4960" i="1"/>
  <c r="N4961" i="1"/>
  <c r="N4962" i="1"/>
  <c r="N4963" i="1"/>
  <c r="N4964" i="1"/>
  <c r="N4965" i="1"/>
  <c r="N4966" i="1"/>
  <c r="N4967" i="1"/>
  <c r="N4968" i="1"/>
  <c r="N4969" i="1"/>
  <c r="N4970" i="1"/>
  <c r="N4971" i="1"/>
  <c r="N4972" i="1"/>
  <c r="N4973" i="1"/>
  <c r="N4974" i="1"/>
  <c r="N4975" i="1"/>
  <c r="N4976" i="1"/>
  <c r="N4977" i="1"/>
  <c r="N4978" i="1"/>
  <c r="N4979" i="1"/>
  <c r="N4980" i="1"/>
  <c r="N4981" i="1"/>
  <c r="N4982" i="1"/>
  <c r="N4983" i="1"/>
  <c r="N4984" i="1"/>
  <c r="N4985" i="1"/>
  <c r="N4986" i="1"/>
  <c r="N4987" i="1"/>
  <c r="N4988" i="1"/>
  <c r="N4989" i="1"/>
  <c r="N4990" i="1"/>
  <c r="N4991" i="1"/>
  <c r="N4992" i="1"/>
  <c r="N4993" i="1"/>
  <c r="N4994" i="1"/>
  <c r="N4995" i="1"/>
  <c r="N4996" i="1"/>
  <c r="N4997" i="1"/>
  <c r="N4998" i="1"/>
  <c r="N4999" i="1"/>
  <c r="N5000" i="1"/>
  <c r="N5001" i="1"/>
  <c r="N5002" i="1"/>
  <c r="N5003" i="1"/>
  <c r="N5004" i="1"/>
  <c r="N5005" i="1"/>
  <c r="N5006" i="1"/>
  <c r="N5007" i="1"/>
  <c r="N5008" i="1"/>
  <c r="N5009" i="1"/>
  <c r="N5010" i="1"/>
  <c r="N5011" i="1"/>
  <c r="N5012" i="1"/>
  <c r="N5013" i="1"/>
  <c r="N5014" i="1"/>
  <c r="N5015" i="1"/>
  <c r="N5016" i="1"/>
  <c r="N5017" i="1"/>
  <c r="N5018" i="1"/>
  <c r="N5019" i="1"/>
  <c r="N5020" i="1"/>
  <c r="N5021" i="1"/>
  <c r="N5022" i="1"/>
  <c r="N5023" i="1"/>
  <c r="N5024" i="1"/>
  <c r="N5025" i="1"/>
  <c r="N5026" i="1"/>
  <c r="N5027" i="1"/>
  <c r="N5028" i="1"/>
  <c r="N5029" i="1"/>
  <c r="N5030" i="1"/>
  <c r="N5031" i="1"/>
  <c r="N5032" i="1"/>
  <c r="N5033" i="1"/>
  <c r="N5034" i="1"/>
  <c r="N5035" i="1"/>
  <c r="N5036" i="1"/>
  <c r="N5037" i="1"/>
  <c r="N5038" i="1"/>
  <c r="N5039" i="1"/>
  <c r="N5040" i="1"/>
  <c r="N5041" i="1"/>
  <c r="N5042" i="1"/>
  <c r="N5043" i="1"/>
  <c r="N5044" i="1"/>
  <c r="N5045" i="1"/>
  <c r="N5046" i="1"/>
  <c r="N5047" i="1"/>
  <c r="N5048" i="1"/>
  <c r="N5049" i="1"/>
  <c r="N5050" i="1"/>
  <c r="N5051" i="1"/>
  <c r="N5052" i="1"/>
  <c r="N5053" i="1"/>
  <c r="N5054" i="1"/>
  <c r="N5055" i="1"/>
  <c r="N5056" i="1"/>
  <c r="N5057" i="1"/>
  <c r="N5058" i="1"/>
  <c r="N5059" i="1"/>
  <c r="N5060" i="1"/>
  <c r="N5061" i="1"/>
  <c r="N5062" i="1"/>
  <c r="N5063" i="1"/>
  <c r="N5064" i="1"/>
  <c r="N5065" i="1"/>
  <c r="N5066" i="1"/>
  <c r="N5067" i="1"/>
  <c r="N5068" i="1"/>
  <c r="N5069" i="1"/>
  <c r="N5070" i="1"/>
  <c r="N5071" i="1"/>
  <c r="N5072" i="1"/>
  <c r="N5073" i="1"/>
  <c r="N5074" i="1"/>
  <c r="N5075" i="1"/>
  <c r="N5076" i="1"/>
  <c r="N5077" i="1"/>
  <c r="N5078" i="1"/>
  <c r="N5079" i="1"/>
  <c r="N5080" i="1"/>
  <c r="N5081" i="1"/>
  <c r="N5082" i="1"/>
  <c r="N5083" i="1"/>
  <c r="N5084" i="1"/>
  <c r="N5085" i="1"/>
  <c r="N5086" i="1"/>
  <c r="N5087" i="1"/>
  <c r="N5088" i="1"/>
  <c r="N5089" i="1"/>
  <c r="N5090" i="1"/>
  <c r="N5091" i="1"/>
  <c r="N5092" i="1"/>
  <c r="N5093" i="1"/>
  <c r="N5094" i="1"/>
  <c r="N5095" i="1"/>
  <c r="N5096" i="1"/>
  <c r="N5097" i="1"/>
  <c r="N5098" i="1"/>
  <c r="N5099" i="1"/>
  <c r="N5100" i="1"/>
  <c r="N5101" i="1"/>
  <c r="N5102" i="1"/>
  <c r="N5103" i="1"/>
  <c r="N5104" i="1"/>
  <c r="N5105" i="1"/>
  <c r="N5106" i="1"/>
  <c r="N5107" i="1"/>
  <c r="N5108" i="1"/>
  <c r="N5109" i="1"/>
  <c r="N5110" i="1"/>
  <c r="N5111" i="1"/>
  <c r="N5112" i="1"/>
  <c r="N5113" i="1"/>
  <c r="N5114" i="1"/>
  <c r="N5115" i="1"/>
  <c r="N5116" i="1"/>
  <c r="N5117" i="1"/>
  <c r="N5118" i="1"/>
  <c r="N5119" i="1"/>
  <c r="N5120" i="1"/>
  <c r="N5121" i="1"/>
  <c r="N5122" i="1"/>
  <c r="N5123" i="1"/>
  <c r="N5124" i="1"/>
  <c r="N5125" i="1"/>
  <c r="N5126" i="1"/>
  <c r="N5127" i="1"/>
  <c r="N5128" i="1"/>
  <c r="N5129" i="1"/>
  <c r="N5130" i="1"/>
  <c r="N5131" i="1"/>
  <c r="N5132" i="1"/>
  <c r="N5133" i="1"/>
  <c r="N5134" i="1"/>
  <c r="N5135" i="1"/>
  <c r="N5136" i="1"/>
  <c r="N5137" i="1"/>
  <c r="N5138" i="1"/>
  <c r="N5139" i="1"/>
  <c r="N5140" i="1"/>
  <c r="N5141" i="1"/>
  <c r="N5142" i="1"/>
  <c r="N5143" i="1"/>
  <c r="N5144" i="1"/>
  <c r="N5145" i="1"/>
  <c r="N5146" i="1"/>
  <c r="N5147" i="1"/>
  <c r="N5148" i="1"/>
  <c r="N5149" i="1"/>
  <c r="N5150" i="1"/>
  <c r="N5151" i="1"/>
  <c r="N5152" i="1"/>
  <c r="N5153" i="1"/>
  <c r="N5154" i="1"/>
  <c r="N5155" i="1"/>
  <c r="N5156" i="1"/>
  <c r="N5157" i="1"/>
  <c r="N5158" i="1"/>
  <c r="N5159" i="1"/>
  <c r="N5160" i="1"/>
  <c r="N5161" i="1"/>
  <c r="N5162" i="1"/>
  <c r="N5163" i="1"/>
  <c r="N5164" i="1"/>
  <c r="N5165" i="1"/>
  <c r="N5166" i="1"/>
  <c r="N5167" i="1"/>
  <c r="N5168" i="1"/>
  <c r="N5169" i="1"/>
  <c r="N5170" i="1"/>
  <c r="N5171" i="1"/>
  <c r="N5172" i="1"/>
  <c r="N5173" i="1"/>
  <c r="N5174" i="1"/>
  <c r="N5175" i="1"/>
  <c r="N5176" i="1"/>
  <c r="N5177" i="1"/>
  <c r="N5178" i="1"/>
  <c r="N5179" i="1"/>
  <c r="N5180" i="1"/>
  <c r="N5181" i="1"/>
  <c r="N5182" i="1"/>
  <c r="N5183" i="1"/>
  <c r="N5184" i="1"/>
  <c r="N5185" i="1"/>
  <c r="N5186" i="1"/>
  <c r="N5187" i="1"/>
  <c r="N5188" i="1"/>
  <c r="N5189" i="1"/>
  <c r="N5190" i="1"/>
  <c r="N5191" i="1"/>
  <c r="N5192" i="1"/>
  <c r="N5193" i="1"/>
  <c r="N5194" i="1"/>
  <c r="N5195" i="1"/>
  <c r="N5196" i="1"/>
  <c r="N5197" i="1"/>
  <c r="N5198" i="1"/>
  <c r="N5199" i="1"/>
  <c r="N5200" i="1"/>
  <c r="N5201" i="1"/>
  <c r="N5202" i="1"/>
  <c r="N5203" i="1"/>
  <c r="N5204" i="1"/>
  <c r="N5205" i="1"/>
  <c r="N5206" i="1"/>
  <c r="N5207" i="1"/>
  <c r="N5208" i="1"/>
  <c r="N5209" i="1"/>
  <c r="N5210" i="1"/>
  <c r="N5211" i="1"/>
  <c r="N5212" i="1"/>
  <c r="N5213" i="1"/>
  <c r="N5214" i="1"/>
  <c r="N5215" i="1"/>
  <c r="N5216" i="1"/>
  <c r="N5217" i="1"/>
  <c r="N5218" i="1"/>
  <c r="N5219" i="1"/>
  <c r="N5220" i="1"/>
  <c r="N5221" i="1"/>
  <c r="N5222" i="1"/>
  <c r="N5223" i="1"/>
  <c r="N5224" i="1"/>
  <c r="N5225" i="1"/>
  <c r="N5226" i="1"/>
  <c r="N5227" i="1"/>
  <c r="N5228" i="1"/>
  <c r="N5229" i="1"/>
  <c r="N5230" i="1"/>
  <c r="N5231" i="1"/>
  <c r="N5232" i="1"/>
  <c r="N5233" i="1"/>
  <c r="N5234" i="1"/>
  <c r="N5235" i="1"/>
  <c r="N5236" i="1"/>
  <c r="N5237" i="1"/>
  <c r="N5238" i="1"/>
  <c r="N5239" i="1"/>
  <c r="N5240" i="1"/>
  <c r="N5241" i="1"/>
  <c r="N5242" i="1"/>
  <c r="N5243" i="1"/>
  <c r="N5244" i="1"/>
  <c r="N5245" i="1"/>
  <c r="N5246" i="1"/>
  <c r="N5247" i="1"/>
  <c r="N5248" i="1"/>
  <c r="N5249" i="1"/>
  <c r="N5250" i="1"/>
  <c r="N5251" i="1"/>
  <c r="N5252" i="1"/>
  <c r="N5253" i="1"/>
  <c r="N5254" i="1"/>
  <c r="N5255" i="1"/>
  <c r="N5256" i="1"/>
  <c r="N5257" i="1"/>
  <c r="N5258" i="1"/>
  <c r="N5259" i="1"/>
  <c r="N5260" i="1"/>
  <c r="N5261" i="1"/>
  <c r="N5262" i="1"/>
  <c r="N5263" i="1"/>
  <c r="N5264" i="1"/>
  <c r="N5265" i="1"/>
  <c r="N5266" i="1"/>
  <c r="N5267" i="1"/>
  <c r="N5268" i="1"/>
  <c r="N5269" i="1"/>
  <c r="N5270" i="1"/>
  <c r="N5271" i="1"/>
  <c r="N5272" i="1"/>
  <c r="N5273" i="1"/>
  <c r="N5274" i="1"/>
  <c r="N5275" i="1"/>
  <c r="N5276" i="1"/>
  <c r="N5277" i="1"/>
  <c r="N5278" i="1"/>
  <c r="N5279" i="1"/>
  <c r="N5280" i="1"/>
  <c r="N5281" i="1"/>
  <c r="N5282" i="1"/>
  <c r="N5283" i="1"/>
  <c r="N5284" i="1"/>
  <c r="N5285" i="1"/>
  <c r="N5286" i="1"/>
  <c r="N5287" i="1"/>
  <c r="N5288" i="1"/>
  <c r="N5289" i="1"/>
  <c r="N5290" i="1"/>
  <c r="N5291" i="1"/>
  <c r="N5292" i="1"/>
  <c r="N5293" i="1"/>
  <c r="N5294" i="1"/>
  <c r="N5295" i="1"/>
  <c r="N5296" i="1"/>
  <c r="N5297" i="1"/>
  <c r="N5298" i="1"/>
  <c r="N5299" i="1"/>
  <c r="N5300" i="1"/>
  <c r="N5301" i="1"/>
  <c r="N5302" i="1"/>
  <c r="N5303" i="1"/>
  <c r="N5304" i="1"/>
  <c r="N5305" i="1"/>
  <c r="N5306" i="1"/>
  <c r="N5307" i="1"/>
  <c r="N5308" i="1"/>
  <c r="N5309" i="1"/>
  <c r="N5310" i="1"/>
  <c r="N5311" i="1"/>
  <c r="N5312" i="1"/>
  <c r="N5313" i="1"/>
  <c r="N5314" i="1"/>
  <c r="N5315" i="1"/>
  <c r="N5316" i="1"/>
  <c r="N5317" i="1"/>
  <c r="N5318" i="1"/>
  <c r="N5319" i="1"/>
  <c r="N5320" i="1"/>
  <c r="N5321" i="1"/>
  <c r="N5322" i="1"/>
  <c r="N5323" i="1"/>
  <c r="N5324" i="1"/>
  <c r="N5325" i="1"/>
  <c r="N5326" i="1"/>
  <c r="N5327" i="1"/>
  <c r="N5328" i="1"/>
  <c r="N5329" i="1"/>
  <c r="N5330" i="1"/>
  <c r="N5331" i="1"/>
  <c r="N5332" i="1"/>
  <c r="N5333" i="1"/>
  <c r="N5334" i="1"/>
  <c r="N5335" i="1"/>
  <c r="N5336" i="1"/>
  <c r="N5337" i="1"/>
  <c r="N5338" i="1"/>
  <c r="N5339" i="1"/>
  <c r="N5340" i="1"/>
  <c r="N5341" i="1"/>
  <c r="N5342" i="1"/>
  <c r="N5343" i="1"/>
  <c r="N5344" i="1"/>
  <c r="N5345" i="1"/>
  <c r="N5346" i="1"/>
  <c r="N5347" i="1"/>
  <c r="N5348" i="1"/>
  <c r="N5349" i="1"/>
  <c r="N5350" i="1"/>
  <c r="N5351" i="1"/>
  <c r="N5352" i="1"/>
  <c r="N5353" i="1"/>
  <c r="N5354" i="1"/>
  <c r="N5355" i="1"/>
  <c r="N5356" i="1"/>
  <c r="N5357" i="1"/>
  <c r="N5358" i="1"/>
  <c r="N5359" i="1"/>
  <c r="N5360" i="1"/>
  <c r="N5361" i="1"/>
  <c r="N5362" i="1"/>
  <c r="N5363" i="1"/>
  <c r="N5364" i="1"/>
  <c r="N5365" i="1"/>
  <c r="N5366" i="1"/>
  <c r="N5367" i="1"/>
  <c r="N5368" i="1"/>
  <c r="N5369" i="1"/>
  <c r="N5370" i="1"/>
  <c r="N5371" i="1"/>
  <c r="N5372" i="1"/>
  <c r="N5373" i="1"/>
  <c r="N5374" i="1"/>
  <c r="N5375" i="1"/>
  <c r="N5376" i="1"/>
  <c r="N5377" i="1"/>
  <c r="N5378" i="1"/>
  <c r="N5379" i="1"/>
  <c r="N5380" i="1"/>
  <c r="N5381" i="1"/>
  <c r="N5382" i="1"/>
  <c r="N5383" i="1"/>
  <c r="N5384" i="1"/>
  <c r="N5385" i="1"/>
  <c r="N5386" i="1"/>
  <c r="N5387" i="1"/>
  <c r="N5388" i="1"/>
  <c r="N5389" i="1"/>
  <c r="N5390" i="1"/>
  <c r="N5391" i="1"/>
  <c r="N5392" i="1"/>
  <c r="N5393" i="1"/>
  <c r="N5394" i="1"/>
  <c r="N5395" i="1"/>
  <c r="N5396" i="1"/>
  <c r="N5397" i="1"/>
  <c r="N5398" i="1"/>
  <c r="N5399" i="1"/>
  <c r="N5400" i="1"/>
  <c r="N5401" i="1"/>
  <c r="N5402" i="1"/>
  <c r="N5403" i="1"/>
  <c r="N5404" i="1"/>
  <c r="N5405" i="1"/>
  <c r="N5406" i="1"/>
  <c r="N5407" i="1"/>
  <c r="N5408" i="1"/>
  <c r="N5409" i="1"/>
  <c r="N5410" i="1"/>
  <c r="N5411" i="1"/>
  <c r="N5412" i="1"/>
  <c r="N5413" i="1"/>
  <c r="N5414" i="1"/>
  <c r="N5415" i="1"/>
  <c r="N5416" i="1"/>
  <c r="N5417" i="1"/>
  <c r="N5418" i="1"/>
  <c r="N5419" i="1"/>
  <c r="N5420" i="1"/>
  <c r="N5421" i="1"/>
  <c r="N5422" i="1"/>
  <c r="N5423" i="1"/>
  <c r="N5424" i="1"/>
  <c r="N5425" i="1"/>
  <c r="N5426" i="1"/>
  <c r="N5427" i="1"/>
  <c r="N5428" i="1"/>
  <c r="N5429" i="1"/>
  <c r="N5430" i="1"/>
  <c r="N5431" i="1"/>
  <c r="N5432" i="1"/>
  <c r="N5433" i="1"/>
  <c r="N5434" i="1"/>
  <c r="N5435" i="1"/>
  <c r="N5436" i="1"/>
  <c r="N5437" i="1"/>
  <c r="N5438" i="1"/>
  <c r="N5439" i="1"/>
  <c r="N5440" i="1"/>
  <c r="N5441" i="1"/>
  <c r="N5442" i="1"/>
  <c r="N5443" i="1"/>
  <c r="N5444" i="1"/>
  <c r="N5445" i="1"/>
  <c r="N5446" i="1"/>
  <c r="N5447" i="1"/>
  <c r="N5448" i="1"/>
  <c r="N5449" i="1"/>
  <c r="N5450" i="1"/>
  <c r="N5451" i="1"/>
  <c r="N5452" i="1"/>
  <c r="N5453" i="1"/>
  <c r="N5454" i="1"/>
  <c r="N5455" i="1"/>
  <c r="N5456" i="1"/>
  <c r="N5457" i="1"/>
  <c r="N5458" i="1"/>
  <c r="N5459" i="1"/>
  <c r="N5460" i="1"/>
  <c r="N5461" i="1"/>
  <c r="N5462" i="1"/>
  <c r="N5463" i="1"/>
  <c r="N5464" i="1"/>
  <c r="N5465" i="1"/>
  <c r="N5466" i="1"/>
  <c r="N5467" i="1"/>
  <c r="N5468" i="1"/>
  <c r="N5469" i="1"/>
  <c r="N5470" i="1"/>
  <c r="N5471" i="1"/>
  <c r="N5472" i="1"/>
  <c r="N5473" i="1"/>
  <c r="N5474" i="1"/>
  <c r="N5475" i="1"/>
  <c r="N5476" i="1"/>
  <c r="N5477" i="1"/>
  <c r="N5478" i="1"/>
  <c r="N5479" i="1"/>
  <c r="N5480" i="1"/>
  <c r="N5481" i="1"/>
  <c r="N5482" i="1"/>
  <c r="N5483" i="1"/>
  <c r="N5484" i="1"/>
  <c r="N5485" i="1"/>
  <c r="N5486" i="1"/>
  <c r="N5487" i="1"/>
  <c r="N5488" i="1"/>
  <c r="N5489" i="1"/>
  <c r="N5490" i="1"/>
  <c r="N5491" i="1"/>
  <c r="N5492" i="1"/>
  <c r="N5493" i="1"/>
  <c r="N5494" i="1"/>
  <c r="N5495" i="1"/>
  <c r="N5496" i="1"/>
  <c r="N5497" i="1"/>
  <c r="N5498" i="1"/>
  <c r="N5499" i="1"/>
  <c r="N5500" i="1"/>
  <c r="N5501" i="1"/>
  <c r="N5502" i="1"/>
  <c r="N5503" i="1"/>
  <c r="N5504" i="1"/>
  <c r="N5505" i="1"/>
  <c r="N5506" i="1"/>
  <c r="N5507" i="1"/>
  <c r="N5508" i="1"/>
  <c r="N5509" i="1"/>
  <c r="N5510" i="1"/>
  <c r="N5511" i="1"/>
  <c r="N5512" i="1"/>
  <c r="N5513" i="1"/>
  <c r="N5514" i="1"/>
  <c r="N5515" i="1"/>
  <c r="N5516" i="1"/>
  <c r="N5517" i="1"/>
  <c r="N5518" i="1"/>
  <c r="N5519" i="1"/>
  <c r="N5520" i="1"/>
  <c r="N5521" i="1"/>
  <c r="N5522" i="1"/>
  <c r="N5523" i="1"/>
  <c r="N5524" i="1"/>
  <c r="N5525" i="1"/>
  <c r="N5526" i="1"/>
  <c r="N5527" i="1"/>
  <c r="N5528" i="1"/>
  <c r="N5529" i="1"/>
  <c r="N5530" i="1"/>
  <c r="N5531" i="1"/>
  <c r="N5532" i="1"/>
  <c r="N5533" i="1"/>
  <c r="N5534" i="1"/>
  <c r="N5535" i="1"/>
  <c r="N5536" i="1"/>
  <c r="N5537" i="1"/>
  <c r="N5538" i="1"/>
  <c r="N5539" i="1"/>
  <c r="N5540" i="1"/>
  <c r="N5541" i="1"/>
  <c r="N5542" i="1"/>
  <c r="N5543" i="1"/>
  <c r="N5544" i="1"/>
  <c r="N5545" i="1"/>
  <c r="N5546" i="1"/>
  <c r="N5547" i="1"/>
  <c r="N5548" i="1"/>
  <c r="N5549" i="1"/>
  <c r="N5550" i="1"/>
  <c r="N5551" i="1"/>
  <c r="N5552" i="1"/>
  <c r="N5553" i="1"/>
  <c r="N5554" i="1"/>
  <c r="N5555" i="1"/>
  <c r="N5556" i="1"/>
  <c r="N5557" i="1"/>
  <c r="N5558" i="1"/>
  <c r="N5559" i="1"/>
  <c r="N5560" i="1"/>
  <c r="N5561" i="1"/>
  <c r="N5562" i="1"/>
  <c r="N5563" i="1"/>
  <c r="N5564" i="1"/>
  <c r="N5565" i="1"/>
  <c r="N5566" i="1"/>
  <c r="N5567" i="1"/>
  <c r="N5568" i="1"/>
  <c r="N5569" i="1"/>
  <c r="N5570" i="1"/>
  <c r="N5571" i="1"/>
  <c r="N5572" i="1"/>
  <c r="N5573" i="1"/>
  <c r="N5574" i="1"/>
  <c r="N5575" i="1"/>
  <c r="N5576" i="1"/>
  <c r="N5577" i="1"/>
  <c r="N5578" i="1"/>
  <c r="N5579" i="1"/>
  <c r="N5580" i="1"/>
  <c r="N5581" i="1"/>
  <c r="N5582" i="1"/>
  <c r="N5583" i="1"/>
  <c r="N5584" i="1"/>
  <c r="N5585" i="1"/>
  <c r="N5586" i="1"/>
  <c r="N5587" i="1"/>
  <c r="N5588" i="1"/>
  <c r="N5589" i="1"/>
  <c r="N5590" i="1"/>
  <c r="N5591" i="1"/>
  <c r="N5592" i="1"/>
  <c r="N5593" i="1"/>
  <c r="N5594" i="1"/>
  <c r="N5595" i="1"/>
  <c r="N5596" i="1"/>
  <c r="N5597" i="1"/>
  <c r="N5598" i="1"/>
  <c r="N5599" i="1"/>
  <c r="N5600" i="1"/>
  <c r="N5601" i="1"/>
  <c r="N5602" i="1"/>
  <c r="N5603" i="1"/>
  <c r="N5604" i="1"/>
  <c r="N5605" i="1"/>
  <c r="N5606" i="1"/>
  <c r="N5607" i="1"/>
  <c r="N5608" i="1"/>
  <c r="N5609" i="1"/>
  <c r="N5610" i="1"/>
  <c r="N5611" i="1"/>
  <c r="N5612" i="1"/>
  <c r="N5613" i="1"/>
  <c r="N5614" i="1"/>
  <c r="N5615" i="1"/>
  <c r="N5616" i="1"/>
  <c r="N5617" i="1"/>
  <c r="N5618" i="1"/>
  <c r="N5619" i="1"/>
  <c r="N5620" i="1"/>
  <c r="N5621" i="1"/>
  <c r="N5622" i="1"/>
  <c r="N5623" i="1"/>
  <c r="N5624" i="1"/>
  <c r="N5625" i="1"/>
  <c r="N5626" i="1"/>
  <c r="N5627" i="1"/>
  <c r="N5628" i="1"/>
  <c r="N5629" i="1"/>
  <c r="N5630" i="1"/>
  <c r="N5631" i="1"/>
  <c r="N5632" i="1"/>
  <c r="N5633" i="1"/>
  <c r="N5634" i="1"/>
  <c r="N5635" i="1"/>
  <c r="N5636" i="1"/>
  <c r="N5637" i="1"/>
  <c r="N5638" i="1"/>
  <c r="N5639" i="1"/>
  <c r="N5640" i="1"/>
  <c r="N5641" i="1"/>
  <c r="N5642" i="1"/>
  <c r="N5643" i="1"/>
  <c r="N5644" i="1"/>
  <c r="N5645" i="1"/>
  <c r="N5646" i="1"/>
  <c r="N5647" i="1"/>
  <c r="N5648" i="1"/>
  <c r="N5649" i="1"/>
  <c r="N5650" i="1"/>
  <c r="N5651" i="1"/>
  <c r="N5652" i="1"/>
  <c r="N5653" i="1"/>
  <c r="N5654" i="1"/>
  <c r="N5655" i="1"/>
  <c r="N5656" i="1"/>
  <c r="N5657" i="1"/>
  <c r="N5658" i="1"/>
  <c r="N5659" i="1"/>
  <c r="N5660" i="1"/>
  <c r="N5661" i="1"/>
  <c r="N5662" i="1"/>
  <c r="N5663" i="1"/>
  <c r="N5664" i="1"/>
  <c r="N5665" i="1"/>
  <c r="N5666" i="1"/>
  <c r="N5667" i="1"/>
  <c r="N5668" i="1"/>
  <c r="N5669" i="1"/>
  <c r="N5670" i="1"/>
  <c r="N5671" i="1"/>
  <c r="N5672" i="1"/>
  <c r="N5673" i="1"/>
  <c r="N5674" i="1"/>
  <c r="N5675" i="1"/>
  <c r="N5676" i="1"/>
  <c r="N5677" i="1"/>
  <c r="N5678" i="1"/>
  <c r="N5679" i="1"/>
  <c r="N5680" i="1"/>
  <c r="N5681" i="1"/>
  <c r="N5682" i="1"/>
  <c r="N5683" i="1"/>
  <c r="N5684" i="1"/>
  <c r="N5685" i="1"/>
  <c r="N5686" i="1"/>
  <c r="N5687" i="1"/>
  <c r="N5688" i="1"/>
  <c r="N5689" i="1"/>
  <c r="N5690" i="1"/>
  <c r="N5691" i="1"/>
  <c r="N5692" i="1"/>
  <c r="N5693" i="1"/>
  <c r="N5694" i="1"/>
  <c r="N5695" i="1"/>
  <c r="N5696" i="1"/>
  <c r="N5697" i="1"/>
  <c r="N5698" i="1"/>
  <c r="N5699" i="1"/>
  <c r="N5700" i="1"/>
  <c r="N5701" i="1"/>
  <c r="N5702" i="1"/>
  <c r="N5703" i="1"/>
  <c r="N5704" i="1"/>
  <c r="N5705" i="1"/>
  <c r="N5706" i="1"/>
  <c r="N5707" i="1"/>
  <c r="N5708" i="1"/>
  <c r="N5709" i="1"/>
  <c r="N5710" i="1"/>
  <c r="N5711" i="1"/>
  <c r="N5712" i="1"/>
  <c r="N5713" i="1"/>
  <c r="N5714" i="1"/>
  <c r="N5715" i="1"/>
  <c r="N5716" i="1"/>
  <c r="N5717" i="1"/>
  <c r="N5718" i="1"/>
  <c r="N5719" i="1"/>
  <c r="N5720" i="1"/>
  <c r="N5721" i="1"/>
  <c r="N5722" i="1"/>
  <c r="N5723" i="1"/>
  <c r="N5724" i="1"/>
  <c r="N5725" i="1"/>
  <c r="N5726" i="1"/>
  <c r="N5727" i="1"/>
  <c r="N5728" i="1"/>
  <c r="N5729" i="1"/>
  <c r="N5730" i="1"/>
  <c r="N5731" i="1"/>
  <c r="N5732" i="1"/>
  <c r="N5733" i="1"/>
  <c r="N5734" i="1"/>
  <c r="N5735" i="1"/>
  <c r="N5736" i="1"/>
  <c r="N5737" i="1"/>
  <c r="N5738" i="1"/>
  <c r="N5739" i="1"/>
  <c r="N5740" i="1"/>
  <c r="N5741" i="1"/>
  <c r="N5742" i="1"/>
  <c r="N5743" i="1"/>
  <c r="N5744" i="1"/>
  <c r="N5745" i="1"/>
  <c r="N5746" i="1"/>
  <c r="N5747" i="1"/>
  <c r="N5748" i="1"/>
  <c r="N5749" i="1"/>
  <c r="N5750" i="1"/>
  <c r="N5751" i="1"/>
  <c r="N5752" i="1"/>
  <c r="N5753" i="1"/>
  <c r="N5754" i="1"/>
  <c r="N5755" i="1"/>
  <c r="N5756" i="1"/>
  <c r="N5757" i="1"/>
  <c r="N5758" i="1"/>
  <c r="N5759" i="1"/>
  <c r="N5760" i="1"/>
  <c r="N5761" i="1"/>
  <c r="N5762" i="1"/>
  <c r="N5763" i="1"/>
  <c r="N5764" i="1"/>
  <c r="N5765" i="1"/>
  <c r="N5766" i="1"/>
  <c r="N5767" i="1"/>
  <c r="N5768" i="1"/>
  <c r="N5769" i="1"/>
  <c r="N5770" i="1"/>
  <c r="N5771" i="1"/>
  <c r="N5772" i="1"/>
  <c r="N5773" i="1"/>
  <c r="N5774" i="1"/>
  <c r="N5775" i="1"/>
  <c r="N5776" i="1"/>
  <c r="N5777" i="1"/>
  <c r="N5778" i="1"/>
  <c r="N5779" i="1"/>
  <c r="N5780" i="1"/>
  <c r="N5781" i="1"/>
  <c r="N5782" i="1"/>
  <c r="N5783" i="1"/>
  <c r="N5784" i="1"/>
  <c r="N5785" i="1"/>
  <c r="N5786" i="1"/>
  <c r="N5787" i="1"/>
  <c r="N5788" i="1"/>
  <c r="N5789" i="1"/>
  <c r="N5790" i="1"/>
  <c r="N5791" i="1"/>
  <c r="N5792" i="1"/>
  <c r="N5793" i="1"/>
  <c r="N5794" i="1"/>
  <c r="N5795" i="1"/>
  <c r="N5796" i="1"/>
  <c r="N5797" i="1"/>
  <c r="N5798" i="1"/>
  <c r="N5799" i="1"/>
  <c r="N5800" i="1"/>
  <c r="N5801" i="1"/>
  <c r="N5802" i="1"/>
  <c r="N5803" i="1"/>
  <c r="N5804" i="1"/>
  <c r="N5805" i="1"/>
  <c r="N5806" i="1"/>
  <c r="N5807" i="1"/>
  <c r="N5808" i="1"/>
  <c r="N5809" i="1"/>
  <c r="N5810" i="1"/>
  <c r="N5811" i="1"/>
  <c r="N5812" i="1"/>
  <c r="N5813" i="1"/>
  <c r="N5814" i="1"/>
  <c r="N5815" i="1"/>
  <c r="N5816" i="1"/>
  <c r="N5817" i="1"/>
  <c r="N5818" i="1"/>
  <c r="N5819" i="1"/>
  <c r="N5820" i="1"/>
  <c r="N5821" i="1"/>
  <c r="N5822" i="1"/>
  <c r="N5823" i="1"/>
  <c r="N5824" i="1"/>
  <c r="N5825" i="1"/>
  <c r="N5826" i="1"/>
  <c r="N5827" i="1"/>
  <c r="N5828" i="1"/>
  <c r="N5829" i="1"/>
  <c r="N5830" i="1"/>
  <c r="N5831" i="1"/>
  <c r="N5832" i="1"/>
  <c r="N5833" i="1"/>
  <c r="N5834" i="1"/>
  <c r="N5835" i="1"/>
  <c r="N5836" i="1"/>
  <c r="N5837" i="1"/>
  <c r="N5838" i="1"/>
  <c r="N5839" i="1"/>
  <c r="N5840" i="1"/>
  <c r="N5841" i="1"/>
  <c r="N5842" i="1"/>
  <c r="N5843" i="1"/>
  <c r="N5844" i="1"/>
  <c r="N5845" i="1"/>
  <c r="N5846" i="1"/>
  <c r="N5847" i="1"/>
  <c r="N5848" i="1"/>
  <c r="N5849" i="1"/>
  <c r="N5850" i="1"/>
  <c r="N5851" i="1"/>
  <c r="N5852" i="1"/>
  <c r="N5853" i="1"/>
  <c r="N5854" i="1"/>
  <c r="N5855" i="1"/>
  <c r="N5856" i="1"/>
  <c r="N5857" i="1"/>
  <c r="N5858" i="1"/>
  <c r="N5859" i="1"/>
  <c r="N5860" i="1"/>
  <c r="N5861" i="1"/>
  <c r="N5862" i="1"/>
  <c r="N5863" i="1"/>
  <c r="N5864" i="1"/>
  <c r="N5865" i="1"/>
  <c r="N5866" i="1"/>
  <c r="N5867" i="1"/>
  <c r="N5868" i="1"/>
  <c r="N5869" i="1"/>
  <c r="N5870" i="1"/>
  <c r="N5871" i="1"/>
  <c r="N5872" i="1"/>
  <c r="N5873" i="1"/>
  <c r="N5874" i="1"/>
  <c r="N5875" i="1"/>
  <c r="N5876" i="1"/>
  <c r="N5877" i="1"/>
  <c r="N5878" i="1"/>
  <c r="N5879" i="1"/>
  <c r="N5880" i="1"/>
  <c r="N5881" i="1"/>
  <c r="N5882" i="1"/>
  <c r="N5883" i="1"/>
  <c r="N5884" i="1"/>
  <c r="N5885" i="1"/>
  <c r="N5886" i="1"/>
  <c r="N5887" i="1"/>
  <c r="N5888" i="1"/>
  <c r="N5889" i="1"/>
  <c r="N5890" i="1"/>
  <c r="N5891" i="1"/>
  <c r="N5892" i="1"/>
  <c r="N5893" i="1"/>
  <c r="N5894" i="1"/>
  <c r="N5895" i="1"/>
  <c r="N5896" i="1"/>
  <c r="N5897" i="1"/>
  <c r="N5898" i="1"/>
  <c r="N5899" i="1"/>
  <c r="N5900" i="1"/>
  <c r="N5901" i="1"/>
  <c r="N5902" i="1"/>
  <c r="N5903" i="1"/>
  <c r="N5904" i="1"/>
  <c r="N5905" i="1"/>
  <c r="N5906" i="1"/>
  <c r="N5907" i="1"/>
  <c r="N5908" i="1"/>
  <c r="N5909" i="1"/>
  <c r="N5910" i="1"/>
  <c r="N5911" i="1"/>
  <c r="N5912" i="1"/>
  <c r="N5913" i="1"/>
  <c r="N5914" i="1"/>
  <c r="N5915" i="1"/>
  <c r="N5916" i="1"/>
  <c r="N5917" i="1"/>
  <c r="N5918" i="1"/>
  <c r="N5919" i="1"/>
  <c r="N5920" i="1"/>
  <c r="N5921" i="1"/>
  <c r="N5922" i="1"/>
  <c r="N5923" i="1"/>
  <c r="N5924" i="1"/>
  <c r="N5925" i="1"/>
  <c r="N5926" i="1"/>
  <c r="N5927" i="1"/>
  <c r="N5928" i="1"/>
  <c r="N5929" i="1"/>
  <c r="N5930" i="1"/>
  <c r="N5931" i="1"/>
  <c r="N5932" i="1"/>
  <c r="N5933" i="1"/>
  <c r="N5934" i="1"/>
  <c r="N5935" i="1"/>
  <c r="N5936" i="1"/>
  <c r="N5937" i="1"/>
  <c r="N5938" i="1"/>
  <c r="N5939" i="1"/>
  <c r="N5940" i="1"/>
  <c r="N5941" i="1"/>
  <c r="N5942" i="1"/>
  <c r="N5943" i="1"/>
  <c r="N5944" i="1"/>
  <c r="N5945" i="1"/>
  <c r="N5946" i="1"/>
  <c r="N5947" i="1"/>
  <c r="N5948" i="1"/>
  <c r="N5949" i="1"/>
  <c r="N5950" i="1"/>
  <c r="N5951" i="1"/>
  <c r="N5952" i="1"/>
  <c r="N5953" i="1"/>
  <c r="N5954" i="1"/>
  <c r="N5955" i="1"/>
  <c r="N5956" i="1"/>
  <c r="N5957" i="1"/>
  <c r="N5958" i="1"/>
  <c r="N5959" i="1"/>
  <c r="N5960" i="1"/>
  <c r="N5961" i="1"/>
  <c r="N5962" i="1"/>
  <c r="N5963" i="1"/>
  <c r="N5964" i="1"/>
  <c r="N5965" i="1"/>
  <c r="N5966" i="1"/>
  <c r="N5967" i="1"/>
  <c r="N5968" i="1"/>
  <c r="N5969" i="1"/>
  <c r="N5970" i="1"/>
  <c r="N5971" i="1"/>
  <c r="N5972" i="1"/>
  <c r="N5973" i="1"/>
  <c r="N5974" i="1"/>
  <c r="N5975" i="1"/>
  <c r="N5976" i="1"/>
  <c r="N5977" i="1"/>
  <c r="N5978" i="1"/>
  <c r="N5979" i="1"/>
  <c r="N5980" i="1"/>
  <c r="N5981" i="1"/>
  <c r="N5982" i="1"/>
  <c r="N5983" i="1"/>
  <c r="N5984" i="1"/>
  <c r="N5985" i="1"/>
  <c r="N5986" i="1"/>
  <c r="N5987" i="1"/>
  <c r="N5988" i="1"/>
  <c r="N5989" i="1"/>
  <c r="N5990" i="1"/>
  <c r="N5991" i="1"/>
  <c r="N5992" i="1"/>
  <c r="N5993" i="1"/>
  <c r="N5994" i="1"/>
  <c r="N5995" i="1"/>
  <c r="N5996" i="1"/>
  <c r="N5997" i="1"/>
  <c r="N5998" i="1"/>
  <c r="N5999" i="1"/>
  <c r="N6000" i="1"/>
  <c r="N6001" i="1"/>
  <c r="N6002" i="1"/>
  <c r="N6003" i="1"/>
  <c r="N6004" i="1"/>
  <c r="N6005" i="1"/>
  <c r="N6006" i="1"/>
  <c r="N6007" i="1"/>
  <c r="N6008" i="1"/>
  <c r="N6009" i="1"/>
  <c r="N6010" i="1"/>
  <c r="N6011" i="1"/>
  <c r="N6012" i="1"/>
  <c r="N6013" i="1"/>
  <c r="N6014" i="1"/>
  <c r="N6015" i="1"/>
  <c r="N6016" i="1"/>
  <c r="N6017" i="1"/>
  <c r="N6018" i="1"/>
  <c r="N6019" i="1"/>
  <c r="N6020" i="1"/>
  <c r="N6021" i="1"/>
  <c r="N6022" i="1"/>
  <c r="N6023" i="1"/>
  <c r="N6024" i="1"/>
  <c r="N6025" i="1"/>
  <c r="N6026" i="1"/>
  <c r="N6027" i="1"/>
  <c r="N6028" i="1"/>
  <c r="N6029" i="1"/>
  <c r="N6030" i="1"/>
  <c r="N6031" i="1"/>
  <c r="N6032" i="1"/>
  <c r="N6033" i="1"/>
  <c r="N6034" i="1"/>
  <c r="N6035" i="1"/>
  <c r="N6036" i="1"/>
  <c r="N6037" i="1"/>
  <c r="N6038" i="1"/>
  <c r="N6039" i="1"/>
  <c r="N6040" i="1"/>
  <c r="N6041" i="1"/>
  <c r="N6042" i="1"/>
  <c r="N6043" i="1"/>
  <c r="N6044" i="1"/>
  <c r="N6045" i="1"/>
  <c r="N6046" i="1"/>
  <c r="N6047" i="1"/>
  <c r="N6048" i="1"/>
  <c r="N6049" i="1"/>
  <c r="N6050" i="1"/>
  <c r="N6051" i="1"/>
  <c r="N6052" i="1"/>
  <c r="N6053" i="1"/>
  <c r="N6054" i="1"/>
  <c r="N6055" i="1"/>
  <c r="N6056" i="1"/>
  <c r="N6057" i="1"/>
  <c r="N6058" i="1"/>
  <c r="N6059" i="1"/>
  <c r="N6060" i="1"/>
  <c r="N6061" i="1"/>
  <c r="N6062" i="1"/>
  <c r="N6063" i="1"/>
  <c r="N6064" i="1"/>
  <c r="N6065" i="1"/>
  <c r="N6066" i="1"/>
  <c r="N6067" i="1"/>
  <c r="N6068" i="1"/>
  <c r="N6069" i="1"/>
  <c r="N6070" i="1"/>
  <c r="N6071" i="1"/>
  <c r="N6072" i="1"/>
  <c r="N6073" i="1"/>
  <c r="N6074" i="1"/>
  <c r="N6075" i="1"/>
  <c r="N6076" i="1"/>
  <c r="N6077" i="1"/>
  <c r="N6078" i="1"/>
  <c r="N6079" i="1"/>
  <c r="N6080" i="1"/>
  <c r="N6081" i="1"/>
  <c r="N6082" i="1"/>
  <c r="N6083" i="1"/>
  <c r="N6084" i="1"/>
  <c r="N6085" i="1"/>
  <c r="N6086" i="1"/>
  <c r="N6087" i="1"/>
  <c r="N6088" i="1"/>
  <c r="N6089" i="1"/>
  <c r="N6090" i="1"/>
  <c r="N6091" i="1"/>
  <c r="N6092" i="1"/>
  <c r="N6093" i="1"/>
  <c r="N6094" i="1"/>
  <c r="N6095" i="1"/>
  <c r="N6096" i="1"/>
  <c r="N6097" i="1"/>
  <c r="N6098" i="1"/>
  <c r="N6099" i="1"/>
  <c r="N6100" i="1"/>
  <c r="N6101" i="1"/>
  <c r="N6102" i="1"/>
  <c r="N6103" i="1"/>
  <c r="N6104" i="1"/>
  <c r="N6105" i="1"/>
  <c r="N6106" i="1"/>
  <c r="N6107" i="1"/>
  <c r="N6108" i="1"/>
  <c r="N6109" i="1"/>
  <c r="N6110" i="1"/>
  <c r="N6111" i="1"/>
  <c r="N6112" i="1"/>
  <c r="N6113" i="1"/>
  <c r="N6114" i="1"/>
  <c r="N6115" i="1"/>
  <c r="N6116" i="1"/>
  <c r="N6117" i="1"/>
  <c r="N6118" i="1"/>
  <c r="N6119" i="1"/>
  <c r="N6120" i="1"/>
  <c r="N6121" i="1"/>
  <c r="N6122" i="1"/>
  <c r="N6123" i="1"/>
  <c r="N6124" i="1"/>
  <c r="N6125" i="1"/>
  <c r="N6126" i="1"/>
  <c r="N6127" i="1"/>
  <c r="N6128" i="1"/>
  <c r="N6129" i="1"/>
  <c r="N6130" i="1"/>
  <c r="N6131" i="1"/>
  <c r="N6132" i="1"/>
  <c r="N6133" i="1"/>
  <c r="N6134" i="1"/>
  <c r="N6135" i="1"/>
  <c r="N6136" i="1"/>
  <c r="N6137" i="1"/>
  <c r="N6138" i="1"/>
  <c r="N6139" i="1"/>
  <c r="N6140" i="1"/>
  <c r="N6141" i="1"/>
  <c r="N6142" i="1"/>
  <c r="N6143" i="1"/>
  <c r="N6144" i="1"/>
  <c r="N6145" i="1"/>
  <c r="N6146" i="1"/>
  <c r="N6147" i="1"/>
  <c r="N6148" i="1"/>
  <c r="N6149" i="1"/>
  <c r="N6150" i="1"/>
  <c r="N6151" i="1"/>
  <c r="N6152" i="1"/>
  <c r="N6153" i="1"/>
  <c r="N6154" i="1"/>
  <c r="N6155" i="1"/>
  <c r="N6156" i="1"/>
  <c r="N6157" i="1"/>
  <c r="N6158" i="1"/>
  <c r="N6159" i="1"/>
  <c r="N6160" i="1"/>
  <c r="N6161" i="1"/>
  <c r="N6162" i="1"/>
  <c r="N6163" i="1"/>
  <c r="N6164" i="1"/>
  <c r="N6165" i="1"/>
  <c r="N6166" i="1"/>
  <c r="N6167" i="1"/>
  <c r="N6168" i="1"/>
  <c r="N6169" i="1"/>
  <c r="N6170" i="1"/>
  <c r="N6171" i="1"/>
  <c r="N6172" i="1"/>
  <c r="N6173" i="1"/>
  <c r="N6174" i="1"/>
  <c r="N6175" i="1"/>
  <c r="N6176" i="1"/>
  <c r="N6177" i="1"/>
  <c r="N6178" i="1"/>
  <c r="N6179" i="1"/>
  <c r="N6180" i="1"/>
  <c r="N6181" i="1"/>
  <c r="N6182" i="1"/>
  <c r="N6183" i="1"/>
  <c r="N6184" i="1"/>
  <c r="N6185" i="1"/>
  <c r="N6186" i="1"/>
  <c r="N6187" i="1"/>
  <c r="N6188" i="1"/>
  <c r="N6189" i="1"/>
  <c r="N6190" i="1"/>
  <c r="N6191" i="1"/>
  <c r="N6192" i="1"/>
  <c r="N6193" i="1"/>
  <c r="N6194" i="1"/>
  <c r="N6195" i="1"/>
  <c r="N6196" i="1"/>
  <c r="N6197" i="1"/>
  <c r="N6198" i="1"/>
  <c r="N6199" i="1"/>
  <c r="N6200" i="1"/>
  <c r="N6201" i="1"/>
  <c r="N6202" i="1"/>
  <c r="N6203" i="1"/>
  <c r="N6204" i="1"/>
  <c r="N6205" i="1"/>
  <c r="N6206" i="1"/>
  <c r="N6207" i="1"/>
  <c r="N6208" i="1"/>
  <c r="N6209" i="1"/>
  <c r="N6210" i="1"/>
  <c r="N6211" i="1"/>
  <c r="N6212" i="1"/>
  <c r="N6213" i="1"/>
  <c r="N6214" i="1"/>
  <c r="N6215" i="1"/>
  <c r="N6216" i="1"/>
  <c r="N6217" i="1"/>
  <c r="N6218" i="1"/>
  <c r="N6219" i="1"/>
  <c r="N6220" i="1"/>
  <c r="N6221" i="1"/>
  <c r="N6222" i="1"/>
  <c r="N6223" i="1"/>
  <c r="N6224" i="1"/>
  <c r="N6225" i="1"/>
  <c r="N6226" i="1"/>
  <c r="N6227" i="1"/>
  <c r="N6228" i="1"/>
  <c r="N6229" i="1"/>
  <c r="N6230" i="1"/>
  <c r="N6231" i="1"/>
  <c r="N6232" i="1"/>
  <c r="N6233" i="1"/>
  <c r="N6234" i="1"/>
  <c r="N6235" i="1"/>
  <c r="N6236" i="1"/>
  <c r="N6237" i="1"/>
  <c r="N6238" i="1"/>
  <c r="N6239" i="1"/>
  <c r="N6240" i="1"/>
  <c r="N6241" i="1"/>
  <c r="N6242" i="1"/>
  <c r="N6243" i="1"/>
  <c r="N6244" i="1"/>
  <c r="N6245" i="1"/>
  <c r="N6246" i="1"/>
  <c r="N6247" i="1"/>
  <c r="N6248" i="1"/>
  <c r="N6249" i="1"/>
  <c r="N6250" i="1"/>
  <c r="N6251" i="1"/>
  <c r="N6252" i="1"/>
  <c r="N6253" i="1"/>
  <c r="N6254" i="1"/>
  <c r="N6255" i="1"/>
  <c r="N6256" i="1"/>
  <c r="N6257" i="1"/>
  <c r="N6258" i="1"/>
  <c r="N6259" i="1"/>
  <c r="N6260" i="1"/>
  <c r="N6261" i="1"/>
  <c r="N6262" i="1"/>
  <c r="N6263" i="1"/>
  <c r="N6264" i="1"/>
  <c r="N6265" i="1"/>
  <c r="N6266" i="1"/>
  <c r="N6267" i="1"/>
  <c r="N6268" i="1"/>
  <c r="N6269" i="1"/>
  <c r="N6270" i="1"/>
  <c r="N6271" i="1"/>
  <c r="N6272" i="1"/>
  <c r="N6273" i="1"/>
  <c r="N6274" i="1"/>
  <c r="N6275" i="1"/>
  <c r="N6276" i="1"/>
  <c r="N6277" i="1"/>
  <c r="N6278" i="1"/>
  <c r="N6279" i="1"/>
  <c r="N6280" i="1"/>
  <c r="N6281" i="1"/>
  <c r="N6282" i="1"/>
  <c r="N6283" i="1"/>
  <c r="N6284" i="1"/>
  <c r="N6285" i="1"/>
  <c r="N6286" i="1"/>
  <c r="N6287" i="1"/>
  <c r="N6288" i="1"/>
  <c r="N6289" i="1"/>
  <c r="N6290" i="1"/>
  <c r="N6291" i="1"/>
  <c r="N6292" i="1"/>
  <c r="N6293" i="1"/>
  <c r="N6294" i="1"/>
  <c r="N6295" i="1"/>
  <c r="N6296" i="1"/>
  <c r="N6297" i="1"/>
  <c r="N6298" i="1"/>
  <c r="N6299" i="1"/>
  <c r="N6300" i="1"/>
  <c r="N6301" i="1"/>
  <c r="N6302" i="1"/>
  <c r="N6303" i="1"/>
  <c r="N6304" i="1"/>
  <c r="N6305" i="1"/>
  <c r="N6306" i="1"/>
  <c r="N6307" i="1"/>
  <c r="N6308" i="1"/>
  <c r="N6309" i="1"/>
  <c r="N6310" i="1"/>
  <c r="N6311" i="1"/>
  <c r="N6312" i="1"/>
  <c r="N6313" i="1"/>
  <c r="N6314" i="1"/>
  <c r="N6315" i="1"/>
  <c r="N6316" i="1"/>
  <c r="N6317" i="1"/>
  <c r="N6318" i="1"/>
  <c r="N6319" i="1"/>
  <c r="N6320" i="1"/>
  <c r="N6321" i="1"/>
  <c r="N6322" i="1"/>
  <c r="N6323" i="1"/>
  <c r="N6324" i="1"/>
  <c r="N6325" i="1"/>
  <c r="N6326" i="1"/>
  <c r="N6327" i="1"/>
  <c r="N6328" i="1"/>
  <c r="N6329" i="1"/>
  <c r="N6330" i="1"/>
  <c r="N6331" i="1"/>
  <c r="N6332" i="1"/>
  <c r="N6333" i="1"/>
  <c r="N6334" i="1"/>
  <c r="N6335" i="1"/>
  <c r="N6336" i="1"/>
  <c r="N6337" i="1"/>
  <c r="N6338" i="1"/>
  <c r="N6339" i="1"/>
  <c r="N6340" i="1"/>
  <c r="N6341" i="1"/>
  <c r="N6342" i="1"/>
  <c r="N6343" i="1"/>
  <c r="N6344" i="1"/>
  <c r="N6345" i="1"/>
  <c r="N6346" i="1"/>
  <c r="N6347" i="1"/>
  <c r="N6348" i="1"/>
  <c r="N6349" i="1"/>
  <c r="N6350" i="1"/>
  <c r="N6351" i="1"/>
  <c r="N6352" i="1"/>
  <c r="N6353" i="1"/>
  <c r="N6354" i="1"/>
  <c r="N6355" i="1"/>
  <c r="N6356" i="1"/>
  <c r="N6357" i="1"/>
  <c r="N6358" i="1"/>
  <c r="N6359" i="1"/>
  <c r="N6360" i="1"/>
  <c r="N6361" i="1"/>
  <c r="N6362" i="1"/>
  <c r="N6363" i="1"/>
  <c r="N6364" i="1"/>
  <c r="N6365" i="1"/>
  <c r="N6366" i="1"/>
  <c r="N6367" i="1"/>
  <c r="N6368" i="1"/>
  <c r="N6369" i="1"/>
  <c r="N6370" i="1"/>
  <c r="N6371" i="1"/>
  <c r="N6372" i="1"/>
  <c r="N6373" i="1"/>
  <c r="N6374" i="1"/>
  <c r="N6375" i="1"/>
  <c r="N6376" i="1"/>
  <c r="N6377" i="1"/>
  <c r="N6378" i="1"/>
  <c r="N6379" i="1"/>
  <c r="N6380" i="1"/>
  <c r="N6381" i="1"/>
  <c r="N6382" i="1"/>
  <c r="N6383" i="1"/>
  <c r="N6384" i="1"/>
  <c r="N6385" i="1"/>
  <c r="N6386" i="1"/>
  <c r="N6387" i="1"/>
  <c r="N6388" i="1"/>
  <c r="N6389" i="1"/>
  <c r="N6390" i="1"/>
  <c r="N6391" i="1"/>
  <c r="N6392" i="1"/>
  <c r="N6393" i="1"/>
  <c r="N6394" i="1"/>
  <c r="N6395" i="1"/>
  <c r="N6396" i="1"/>
  <c r="N6397" i="1"/>
  <c r="N6398" i="1"/>
  <c r="N6399" i="1"/>
  <c r="N6400" i="1"/>
  <c r="N6401" i="1"/>
  <c r="N6402" i="1"/>
  <c r="N6403" i="1"/>
  <c r="N6404" i="1"/>
  <c r="N6405" i="1"/>
  <c r="N6406" i="1"/>
  <c r="N6407" i="1"/>
  <c r="N6408" i="1"/>
  <c r="N6409" i="1"/>
  <c r="N6410" i="1"/>
  <c r="N6411" i="1"/>
  <c r="N6412" i="1"/>
  <c r="N6413" i="1"/>
  <c r="N6414" i="1"/>
  <c r="N6415" i="1"/>
  <c r="N6416" i="1"/>
  <c r="N6417" i="1"/>
  <c r="N6418" i="1"/>
  <c r="N6419" i="1"/>
  <c r="N6420" i="1"/>
  <c r="N6421" i="1"/>
  <c r="N6422" i="1"/>
  <c r="N6423" i="1"/>
  <c r="N6424" i="1"/>
  <c r="N6425" i="1"/>
  <c r="N6426" i="1"/>
  <c r="N6427" i="1"/>
  <c r="N6428" i="1"/>
  <c r="N6429" i="1"/>
  <c r="N6430" i="1"/>
  <c r="N6431" i="1"/>
  <c r="N6432" i="1"/>
  <c r="N6433" i="1"/>
  <c r="N6434" i="1"/>
  <c r="N6435" i="1"/>
  <c r="N6436" i="1"/>
  <c r="N6437" i="1"/>
  <c r="N6438" i="1"/>
  <c r="N6439" i="1"/>
  <c r="N6440" i="1"/>
  <c r="N6441" i="1"/>
  <c r="N6442" i="1"/>
  <c r="N6443" i="1"/>
  <c r="N6444" i="1"/>
  <c r="N6445" i="1"/>
  <c r="N6446" i="1"/>
  <c r="N6447" i="1"/>
  <c r="N6448" i="1"/>
  <c r="N6449" i="1"/>
  <c r="N6450" i="1"/>
  <c r="N6451" i="1"/>
  <c r="N6452" i="1"/>
  <c r="N6453" i="1"/>
  <c r="N6454" i="1"/>
  <c r="N6455" i="1"/>
  <c r="N6456" i="1"/>
  <c r="N6457" i="1"/>
  <c r="N6458" i="1"/>
  <c r="N6459" i="1"/>
  <c r="N6460" i="1"/>
  <c r="N6461" i="1"/>
  <c r="N6462" i="1"/>
  <c r="N6463" i="1"/>
  <c r="N6464" i="1"/>
  <c r="N6465" i="1"/>
  <c r="N6466" i="1"/>
  <c r="N6467" i="1"/>
  <c r="N6468" i="1"/>
  <c r="N6469" i="1"/>
  <c r="N6470" i="1"/>
  <c r="N6471" i="1"/>
  <c r="N6472" i="1"/>
  <c r="N6473" i="1"/>
  <c r="N6474" i="1"/>
  <c r="N6475" i="1"/>
  <c r="N6476" i="1"/>
  <c r="N6477" i="1"/>
  <c r="N6478" i="1"/>
  <c r="N6479" i="1"/>
  <c r="N6480" i="1"/>
  <c r="N6481" i="1"/>
  <c r="N6482" i="1"/>
  <c r="N6483" i="1"/>
  <c r="N6484" i="1"/>
  <c r="N6485" i="1"/>
  <c r="N6486" i="1"/>
  <c r="N6487" i="1"/>
  <c r="N6488" i="1"/>
  <c r="N6489" i="1"/>
  <c r="N6490" i="1"/>
  <c r="N6491" i="1"/>
  <c r="N6492" i="1"/>
  <c r="N6493" i="1"/>
  <c r="N6494" i="1"/>
  <c r="N6495" i="1"/>
  <c r="N6496" i="1"/>
  <c r="N6497" i="1"/>
  <c r="N6498" i="1"/>
  <c r="N6499" i="1"/>
  <c r="N6500" i="1"/>
  <c r="N6501" i="1"/>
  <c r="N6502" i="1"/>
  <c r="N6503" i="1"/>
  <c r="N6504" i="1"/>
  <c r="N6505" i="1"/>
  <c r="N6506" i="1"/>
  <c r="N6507" i="1"/>
  <c r="N6508" i="1"/>
  <c r="N6509" i="1"/>
  <c r="N6510" i="1"/>
  <c r="N6511" i="1"/>
  <c r="N6512" i="1"/>
  <c r="N6513" i="1"/>
  <c r="N6514" i="1"/>
  <c r="N6515" i="1"/>
  <c r="N6516" i="1"/>
  <c r="N6517" i="1"/>
  <c r="N6518" i="1"/>
  <c r="N6519" i="1"/>
  <c r="N6520" i="1"/>
  <c r="N6521" i="1"/>
  <c r="N6522" i="1"/>
  <c r="N6523" i="1"/>
  <c r="N6524" i="1"/>
  <c r="N6525" i="1"/>
  <c r="N6526" i="1"/>
  <c r="N6527" i="1"/>
  <c r="N6528" i="1"/>
  <c r="N6529" i="1"/>
  <c r="N6530" i="1"/>
  <c r="N6531" i="1"/>
  <c r="N6532" i="1"/>
  <c r="N6533" i="1"/>
  <c r="N6534" i="1"/>
  <c r="N6535" i="1"/>
  <c r="N6536" i="1"/>
  <c r="N6537" i="1"/>
  <c r="N6538" i="1"/>
  <c r="N6539" i="1"/>
  <c r="N6540" i="1"/>
  <c r="N6541" i="1"/>
  <c r="N6542" i="1"/>
  <c r="N6543" i="1"/>
  <c r="N6544" i="1"/>
  <c r="N6545" i="1"/>
  <c r="N6546" i="1"/>
  <c r="N6547" i="1"/>
  <c r="N6548" i="1"/>
  <c r="N6549" i="1"/>
  <c r="N6550" i="1"/>
  <c r="N6551" i="1"/>
  <c r="N6552" i="1"/>
  <c r="N6553" i="1"/>
  <c r="N6554" i="1"/>
  <c r="N6555" i="1"/>
  <c r="N6556" i="1"/>
  <c r="N6557" i="1"/>
  <c r="N6558" i="1"/>
  <c r="N6559" i="1"/>
  <c r="N6560" i="1"/>
  <c r="N6561" i="1"/>
  <c r="N6562" i="1"/>
  <c r="N6563" i="1"/>
  <c r="N6564" i="1"/>
  <c r="N6565" i="1"/>
  <c r="N6566" i="1"/>
  <c r="N6567" i="1"/>
  <c r="N6568" i="1"/>
  <c r="N6569" i="1"/>
  <c r="N6570" i="1"/>
  <c r="N6571" i="1"/>
  <c r="N6572" i="1"/>
  <c r="N6573" i="1"/>
  <c r="N6574" i="1"/>
  <c r="N6575" i="1"/>
  <c r="N6576" i="1"/>
  <c r="N6577" i="1"/>
  <c r="N6578" i="1"/>
  <c r="N6579" i="1"/>
  <c r="N6580" i="1"/>
  <c r="N6581" i="1"/>
  <c r="N6582" i="1"/>
  <c r="N6583" i="1"/>
  <c r="N6584" i="1"/>
  <c r="N6585" i="1"/>
  <c r="N6586" i="1"/>
  <c r="N6587" i="1"/>
  <c r="N6588" i="1"/>
  <c r="N6589" i="1"/>
  <c r="N6590" i="1"/>
  <c r="N6591" i="1"/>
  <c r="N6592" i="1"/>
  <c r="N6593" i="1"/>
  <c r="N6594" i="1"/>
  <c r="N6595" i="1"/>
  <c r="N6596" i="1"/>
  <c r="N6597" i="1"/>
  <c r="N6598" i="1"/>
  <c r="N6599" i="1"/>
  <c r="N6600" i="1"/>
  <c r="N6601" i="1"/>
  <c r="N6602" i="1"/>
  <c r="N6603" i="1"/>
  <c r="N6604" i="1"/>
  <c r="N6605" i="1"/>
  <c r="N6606" i="1"/>
  <c r="N6607" i="1"/>
  <c r="N6608" i="1"/>
  <c r="N6609" i="1"/>
  <c r="N6610" i="1"/>
  <c r="N6611" i="1"/>
  <c r="N6612" i="1"/>
  <c r="N6613" i="1"/>
  <c r="N6614" i="1"/>
  <c r="N6615" i="1"/>
  <c r="N6616" i="1"/>
  <c r="N6617" i="1"/>
  <c r="N6618" i="1"/>
  <c r="N6619" i="1"/>
  <c r="N6620" i="1"/>
  <c r="N6621" i="1"/>
  <c r="N6622" i="1"/>
  <c r="N6623" i="1"/>
  <c r="N6624" i="1"/>
  <c r="N6625" i="1"/>
  <c r="N6626" i="1"/>
  <c r="N6627" i="1"/>
  <c r="N6628" i="1"/>
  <c r="N6629" i="1"/>
  <c r="N6630" i="1"/>
  <c r="N6631" i="1"/>
  <c r="N6632" i="1"/>
  <c r="N6633" i="1"/>
  <c r="N6634" i="1"/>
  <c r="N6635" i="1"/>
  <c r="N6636" i="1"/>
  <c r="N6637" i="1"/>
  <c r="N6638" i="1"/>
  <c r="N6639" i="1"/>
  <c r="N6640" i="1"/>
  <c r="N6641" i="1"/>
  <c r="N6642" i="1"/>
  <c r="N6643" i="1"/>
  <c r="N6644" i="1"/>
  <c r="N6645" i="1"/>
  <c r="N6646" i="1"/>
  <c r="N6647" i="1"/>
  <c r="N6648" i="1"/>
  <c r="N6649" i="1"/>
  <c r="N6650" i="1"/>
  <c r="N6651" i="1"/>
  <c r="N6652" i="1"/>
  <c r="N6653" i="1"/>
  <c r="N6654" i="1"/>
  <c r="N6655" i="1"/>
  <c r="N6656" i="1"/>
  <c r="N6657" i="1"/>
  <c r="N6658" i="1"/>
  <c r="N6659" i="1"/>
  <c r="N6660" i="1"/>
  <c r="N6661" i="1"/>
  <c r="N6662" i="1"/>
  <c r="N6663" i="1"/>
  <c r="N6664" i="1"/>
  <c r="N6665" i="1"/>
  <c r="N6666" i="1"/>
  <c r="N6667" i="1"/>
  <c r="N6668" i="1"/>
  <c r="N6669" i="1"/>
  <c r="N6670" i="1"/>
  <c r="N6671" i="1"/>
  <c r="N6672" i="1"/>
  <c r="N6673" i="1"/>
  <c r="N6674" i="1"/>
  <c r="N6675" i="1"/>
  <c r="N6676" i="1"/>
  <c r="N6677" i="1"/>
  <c r="N6678" i="1"/>
  <c r="N6679" i="1"/>
  <c r="N6680" i="1"/>
  <c r="N6681" i="1"/>
  <c r="N6682" i="1"/>
  <c r="N6683" i="1"/>
  <c r="N6684" i="1"/>
  <c r="N6685" i="1"/>
  <c r="N6686" i="1"/>
  <c r="N6687" i="1"/>
  <c r="N6688" i="1"/>
  <c r="N6689" i="1"/>
  <c r="N6690" i="1"/>
  <c r="N6691" i="1"/>
  <c r="N6692" i="1"/>
  <c r="N6693" i="1"/>
  <c r="N6694" i="1"/>
  <c r="N6695" i="1"/>
  <c r="N6696" i="1"/>
  <c r="N6697" i="1"/>
  <c r="N6698" i="1"/>
  <c r="N6699" i="1"/>
  <c r="N6700" i="1"/>
  <c r="N6701" i="1"/>
  <c r="N6702" i="1"/>
  <c r="N6703" i="1"/>
  <c r="N6704" i="1"/>
  <c r="N6705" i="1"/>
  <c r="N6706" i="1"/>
  <c r="N6707" i="1"/>
  <c r="N6708" i="1"/>
  <c r="N6709" i="1"/>
  <c r="N6710" i="1"/>
  <c r="N6711" i="1"/>
  <c r="N6712" i="1"/>
  <c r="N6713" i="1"/>
  <c r="N6714" i="1"/>
  <c r="N6715" i="1"/>
  <c r="N6716" i="1"/>
  <c r="N6717" i="1"/>
  <c r="N6718" i="1"/>
  <c r="N6719" i="1"/>
  <c r="N6720" i="1"/>
  <c r="N6721" i="1"/>
  <c r="N6722" i="1"/>
  <c r="N6723" i="1"/>
  <c r="N6724" i="1"/>
  <c r="N6725" i="1"/>
  <c r="N6726" i="1"/>
  <c r="N6727" i="1"/>
  <c r="N6728" i="1"/>
  <c r="N6729" i="1"/>
  <c r="N6730" i="1"/>
  <c r="N6731" i="1"/>
  <c r="N6732" i="1"/>
  <c r="N6733" i="1"/>
  <c r="N6734" i="1"/>
  <c r="N6735" i="1"/>
  <c r="N6736" i="1"/>
  <c r="N6737" i="1"/>
  <c r="N6738" i="1"/>
  <c r="N6739" i="1"/>
  <c r="N6740" i="1"/>
  <c r="N6741" i="1"/>
  <c r="N6742" i="1"/>
  <c r="N6743" i="1"/>
  <c r="N6744" i="1"/>
  <c r="N6745" i="1"/>
  <c r="N6746" i="1"/>
  <c r="N6747" i="1"/>
  <c r="N6748" i="1"/>
  <c r="N6749" i="1"/>
  <c r="N6750" i="1"/>
  <c r="N6751" i="1"/>
  <c r="N6752" i="1"/>
  <c r="N6753" i="1"/>
  <c r="N6754" i="1"/>
  <c r="N6755" i="1"/>
  <c r="N6756" i="1"/>
  <c r="N6757" i="1"/>
  <c r="N6758" i="1"/>
  <c r="N6759" i="1"/>
  <c r="N6760" i="1"/>
  <c r="N6761" i="1"/>
  <c r="N6762" i="1"/>
  <c r="N6763" i="1"/>
  <c r="N6764" i="1"/>
  <c r="N6765" i="1"/>
  <c r="N6766" i="1"/>
  <c r="N6767" i="1"/>
  <c r="N6768" i="1"/>
  <c r="N6769" i="1"/>
  <c r="N6770" i="1"/>
  <c r="N6771" i="1"/>
  <c r="N6772" i="1"/>
  <c r="N6773" i="1"/>
  <c r="N6774" i="1"/>
  <c r="N6775" i="1"/>
  <c r="N6776" i="1"/>
  <c r="N6777" i="1"/>
  <c r="N6778" i="1"/>
  <c r="N6779" i="1"/>
  <c r="N6780" i="1"/>
  <c r="N6781" i="1"/>
  <c r="N6782" i="1"/>
  <c r="N6783" i="1"/>
  <c r="N6784" i="1"/>
  <c r="N6785" i="1"/>
  <c r="N6786" i="1"/>
  <c r="N6787" i="1"/>
  <c r="N6788" i="1"/>
  <c r="N6789" i="1"/>
  <c r="N6790" i="1"/>
  <c r="N6791" i="1"/>
  <c r="N6792" i="1"/>
  <c r="N6793" i="1"/>
  <c r="N6794" i="1"/>
  <c r="N6795" i="1"/>
  <c r="N6796" i="1"/>
  <c r="N6797" i="1"/>
  <c r="N6798" i="1"/>
  <c r="N6799" i="1"/>
  <c r="N6800" i="1"/>
  <c r="N6801" i="1"/>
  <c r="N6802" i="1"/>
  <c r="N6803" i="1"/>
  <c r="N6804" i="1"/>
  <c r="N6805" i="1"/>
  <c r="N6806" i="1"/>
  <c r="N6807" i="1"/>
  <c r="N6808" i="1"/>
  <c r="N6809" i="1"/>
  <c r="N6810" i="1"/>
  <c r="N6811" i="1"/>
  <c r="N6812" i="1"/>
  <c r="N6813" i="1"/>
  <c r="N6814" i="1"/>
  <c r="N6815" i="1"/>
  <c r="N6816" i="1"/>
  <c r="N6817" i="1"/>
  <c r="N6818" i="1"/>
  <c r="N6819" i="1"/>
  <c r="N6820" i="1"/>
  <c r="N6821" i="1"/>
  <c r="N6822" i="1"/>
  <c r="N6823" i="1"/>
  <c r="N6824" i="1"/>
  <c r="N6825" i="1"/>
  <c r="N6826" i="1"/>
  <c r="N6827" i="1"/>
  <c r="N6828" i="1"/>
  <c r="N6829" i="1"/>
  <c r="N6830" i="1"/>
  <c r="N6831" i="1"/>
  <c r="N6832" i="1"/>
  <c r="N6833" i="1"/>
  <c r="N6834" i="1"/>
  <c r="N6835" i="1"/>
  <c r="N6836" i="1"/>
  <c r="N6837" i="1"/>
  <c r="N6838" i="1"/>
  <c r="N6839" i="1"/>
  <c r="N6840" i="1"/>
  <c r="N6841" i="1"/>
  <c r="N6842" i="1"/>
  <c r="N6843" i="1"/>
  <c r="N6844" i="1"/>
  <c r="N6845" i="1"/>
  <c r="N6846" i="1"/>
  <c r="N6847" i="1"/>
  <c r="N6848" i="1"/>
  <c r="N6849" i="1"/>
  <c r="N6850" i="1"/>
  <c r="N6851" i="1"/>
  <c r="N6852" i="1"/>
  <c r="N6853" i="1"/>
  <c r="N6854" i="1"/>
  <c r="N6855" i="1"/>
  <c r="N6856" i="1"/>
  <c r="N6857" i="1"/>
  <c r="N6858" i="1"/>
  <c r="N6859" i="1"/>
  <c r="N6860" i="1"/>
  <c r="N6861" i="1"/>
  <c r="N6862" i="1"/>
  <c r="N6863" i="1"/>
  <c r="N6864" i="1"/>
  <c r="N6865" i="1"/>
  <c r="N6866" i="1"/>
  <c r="N6867" i="1"/>
  <c r="N6868" i="1"/>
  <c r="N6869" i="1"/>
  <c r="N6870" i="1"/>
  <c r="N6871" i="1"/>
  <c r="N6872" i="1"/>
  <c r="N6873" i="1"/>
  <c r="N6874" i="1"/>
  <c r="N6875" i="1"/>
  <c r="N6876" i="1"/>
  <c r="N6877" i="1"/>
  <c r="N6878" i="1"/>
  <c r="N6879" i="1"/>
  <c r="N6880" i="1"/>
  <c r="N6881" i="1"/>
  <c r="N6882" i="1"/>
  <c r="N6883" i="1"/>
  <c r="N6884" i="1"/>
  <c r="N6885" i="1"/>
  <c r="N6886" i="1"/>
  <c r="N6887" i="1"/>
  <c r="N6888" i="1"/>
  <c r="N6889" i="1"/>
  <c r="N6890" i="1"/>
  <c r="N6891" i="1"/>
  <c r="N6892" i="1"/>
  <c r="N6893" i="1"/>
  <c r="N6894" i="1"/>
  <c r="N6895" i="1"/>
  <c r="N6896" i="1"/>
  <c r="N6897" i="1"/>
  <c r="N6898" i="1"/>
  <c r="N6899" i="1"/>
  <c r="N6900" i="1"/>
  <c r="N6901" i="1"/>
  <c r="N6902" i="1"/>
  <c r="N6903" i="1"/>
  <c r="N6904" i="1"/>
  <c r="N6905" i="1"/>
  <c r="N6906" i="1"/>
  <c r="N6907" i="1"/>
  <c r="N6908" i="1"/>
  <c r="N6909" i="1"/>
  <c r="N6910" i="1"/>
  <c r="N6911" i="1"/>
  <c r="N6912" i="1"/>
  <c r="N6913" i="1"/>
  <c r="N6914" i="1"/>
  <c r="N6915" i="1"/>
  <c r="N6916" i="1"/>
  <c r="N6917" i="1"/>
  <c r="N6918" i="1"/>
  <c r="N6919" i="1"/>
  <c r="N6920" i="1"/>
  <c r="N6921" i="1"/>
  <c r="N6922" i="1"/>
  <c r="N6923" i="1"/>
  <c r="N6924" i="1"/>
  <c r="N6925" i="1"/>
  <c r="N6926" i="1"/>
  <c r="N6927" i="1"/>
  <c r="N6928" i="1"/>
  <c r="N6929" i="1"/>
  <c r="N6930" i="1"/>
  <c r="N6931" i="1"/>
  <c r="N6932" i="1"/>
  <c r="N6933" i="1"/>
  <c r="N6934" i="1"/>
  <c r="N6935" i="1"/>
  <c r="N6936" i="1"/>
  <c r="N6937" i="1"/>
  <c r="N6938" i="1"/>
  <c r="N6939" i="1"/>
  <c r="N6940" i="1"/>
  <c r="N6941" i="1"/>
  <c r="N6942" i="1"/>
  <c r="N6943" i="1"/>
  <c r="N6944" i="1"/>
  <c r="N6945" i="1"/>
  <c r="N6946" i="1"/>
  <c r="N6947" i="1"/>
  <c r="N6948" i="1"/>
  <c r="N6949" i="1"/>
  <c r="N6950" i="1"/>
  <c r="N6951" i="1"/>
  <c r="N6952" i="1"/>
  <c r="N6953" i="1"/>
  <c r="N6954" i="1"/>
  <c r="N6955" i="1"/>
  <c r="N6956" i="1"/>
  <c r="N6957" i="1"/>
  <c r="N6958" i="1"/>
  <c r="N6959" i="1"/>
  <c r="N6960" i="1"/>
  <c r="N6961" i="1"/>
  <c r="N6962" i="1"/>
  <c r="N6963" i="1"/>
  <c r="N6964" i="1"/>
  <c r="N6965" i="1"/>
  <c r="N6966" i="1"/>
  <c r="N6967" i="1"/>
  <c r="N6968" i="1"/>
  <c r="N6969" i="1"/>
  <c r="N6970" i="1"/>
  <c r="N6971" i="1"/>
  <c r="N6972" i="1"/>
  <c r="N6973" i="1"/>
  <c r="N6974" i="1"/>
  <c r="N6975" i="1"/>
  <c r="N6976" i="1"/>
  <c r="N6977" i="1"/>
  <c r="N6978" i="1"/>
  <c r="N6979" i="1"/>
  <c r="N6980" i="1"/>
  <c r="N6981" i="1"/>
  <c r="N6982" i="1"/>
  <c r="N6983" i="1"/>
  <c r="N6984" i="1"/>
  <c r="N6985" i="1"/>
  <c r="N6986" i="1"/>
  <c r="N6987" i="1"/>
  <c r="N6988" i="1"/>
  <c r="N6989" i="1"/>
  <c r="N6990" i="1"/>
  <c r="N6991" i="1"/>
  <c r="N6992" i="1"/>
  <c r="N6993" i="1"/>
  <c r="N6994" i="1"/>
  <c r="N6995" i="1"/>
  <c r="N6996" i="1"/>
  <c r="N6997" i="1"/>
  <c r="N6998" i="1"/>
  <c r="N6999" i="1"/>
  <c r="N7000" i="1"/>
  <c r="N7001" i="1"/>
  <c r="N7002" i="1"/>
  <c r="N7003" i="1"/>
  <c r="N7004" i="1"/>
  <c r="N7005" i="1"/>
  <c r="N7006" i="1"/>
  <c r="N7007" i="1"/>
  <c r="N7008" i="1"/>
  <c r="N7009" i="1"/>
  <c r="N7010" i="1"/>
  <c r="N7011" i="1"/>
  <c r="N7012" i="1"/>
  <c r="N7013" i="1"/>
  <c r="N7014" i="1"/>
  <c r="N7015" i="1"/>
  <c r="N7016" i="1"/>
  <c r="N7017" i="1"/>
  <c r="N7018" i="1"/>
  <c r="N7019" i="1"/>
  <c r="N7020" i="1"/>
  <c r="N7021" i="1"/>
  <c r="N7022" i="1"/>
  <c r="N7023" i="1"/>
  <c r="N7024" i="1"/>
  <c r="N7025" i="1"/>
  <c r="N7026" i="1"/>
  <c r="N7027" i="1"/>
  <c r="N7028" i="1"/>
  <c r="N7029" i="1"/>
  <c r="N7030" i="1"/>
  <c r="N7031" i="1"/>
  <c r="N7032" i="1"/>
  <c r="N7033" i="1"/>
  <c r="N7034" i="1"/>
  <c r="N7035" i="1"/>
  <c r="N7036" i="1"/>
  <c r="N7037" i="1"/>
  <c r="N7038" i="1"/>
  <c r="N7039" i="1"/>
  <c r="N7040" i="1"/>
  <c r="N7041" i="1"/>
  <c r="N7042" i="1"/>
  <c r="N7043" i="1"/>
  <c r="N7044" i="1"/>
  <c r="N7045" i="1"/>
  <c r="N7046" i="1"/>
  <c r="N7047" i="1"/>
  <c r="N7048" i="1"/>
  <c r="N7049" i="1"/>
  <c r="N7050" i="1"/>
  <c r="N7051" i="1"/>
  <c r="N7052" i="1"/>
  <c r="N7053" i="1"/>
  <c r="N7054" i="1"/>
  <c r="N7055" i="1"/>
  <c r="N7056" i="1"/>
  <c r="N7057" i="1"/>
  <c r="N7058" i="1"/>
  <c r="N7059" i="1"/>
  <c r="N7060" i="1"/>
  <c r="N7061" i="1"/>
  <c r="N7062" i="1"/>
  <c r="N7063" i="1"/>
  <c r="N7064" i="1"/>
  <c r="N7065" i="1"/>
  <c r="N7066" i="1"/>
  <c r="N7067" i="1"/>
  <c r="N7068" i="1"/>
  <c r="N7069" i="1"/>
  <c r="N7070" i="1"/>
  <c r="N7071" i="1"/>
  <c r="N7072" i="1"/>
  <c r="N7073" i="1"/>
  <c r="N7074" i="1"/>
  <c r="N7075" i="1"/>
  <c r="N7076" i="1"/>
  <c r="N7077" i="1"/>
  <c r="N7078" i="1"/>
  <c r="N7079" i="1"/>
  <c r="N7080" i="1"/>
  <c r="N7081" i="1"/>
  <c r="N7082" i="1"/>
  <c r="N7083" i="1"/>
  <c r="N7084" i="1"/>
  <c r="N7085" i="1"/>
  <c r="N7086" i="1"/>
  <c r="N7087" i="1"/>
  <c r="N7088" i="1"/>
  <c r="N7089" i="1"/>
  <c r="N7090" i="1"/>
  <c r="N7091" i="1"/>
  <c r="N7092" i="1"/>
  <c r="N7093" i="1"/>
  <c r="N7094" i="1"/>
  <c r="N7095" i="1"/>
  <c r="N7096" i="1"/>
  <c r="N7097" i="1"/>
  <c r="N7098" i="1"/>
  <c r="N7099" i="1"/>
  <c r="N7100" i="1"/>
  <c r="N7101" i="1"/>
  <c r="N7102" i="1"/>
  <c r="N7103" i="1"/>
  <c r="N7104" i="1"/>
  <c r="N7105" i="1"/>
  <c r="N7106" i="1"/>
  <c r="N7107" i="1"/>
  <c r="N7108" i="1"/>
  <c r="N7109" i="1"/>
  <c r="N7110" i="1"/>
  <c r="N7111" i="1"/>
  <c r="N7112" i="1"/>
  <c r="N7113" i="1"/>
  <c r="N7114" i="1"/>
  <c r="N7115" i="1"/>
  <c r="N7116" i="1"/>
  <c r="N7117" i="1"/>
  <c r="N7118" i="1"/>
  <c r="N7119" i="1"/>
  <c r="N7120" i="1"/>
  <c r="N7121" i="1"/>
  <c r="N7122" i="1"/>
  <c r="N7123" i="1"/>
  <c r="N7124" i="1"/>
  <c r="N7125" i="1"/>
  <c r="N7126" i="1"/>
  <c r="N7127" i="1"/>
  <c r="N7128" i="1"/>
  <c r="N7129" i="1"/>
  <c r="N7130" i="1"/>
  <c r="N7131" i="1"/>
  <c r="N7132" i="1"/>
  <c r="N7133" i="1"/>
  <c r="N7134" i="1"/>
  <c r="N7135" i="1"/>
  <c r="N7136" i="1"/>
  <c r="N7137" i="1"/>
  <c r="N7138" i="1"/>
  <c r="N7139" i="1"/>
  <c r="N7140" i="1"/>
  <c r="N7141" i="1"/>
  <c r="N7142" i="1"/>
  <c r="N7143" i="1"/>
  <c r="N7144" i="1"/>
  <c r="N7145" i="1"/>
  <c r="N7146" i="1"/>
  <c r="N7147" i="1"/>
  <c r="N7148" i="1"/>
  <c r="N7149" i="1"/>
  <c r="N7150" i="1"/>
  <c r="N7151" i="1"/>
  <c r="N7152" i="1"/>
  <c r="N7153" i="1"/>
  <c r="N7154" i="1"/>
  <c r="N7155" i="1"/>
  <c r="N7156" i="1"/>
  <c r="N7157" i="1"/>
  <c r="N7158" i="1"/>
  <c r="N7159" i="1"/>
  <c r="N7160" i="1"/>
  <c r="N7161" i="1"/>
  <c r="N7162" i="1"/>
  <c r="N7163" i="1"/>
  <c r="N7164" i="1"/>
  <c r="N7165" i="1"/>
  <c r="N7166" i="1"/>
  <c r="N7167" i="1"/>
  <c r="N7168" i="1"/>
  <c r="N7169" i="1"/>
  <c r="N7170" i="1"/>
  <c r="N7171" i="1"/>
  <c r="N7172" i="1"/>
  <c r="N7173" i="1"/>
  <c r="N7174" i="1"/>
  <c r="N7175" i="1"/>
  <c r="N7176" i="1"/>
  <c r="N7177" i="1"/>
  <c r="N7178" i="1"/>
  <c r="N7179" i="1"/>
  <c r="N7180" i="1"/>
  <c r="N7181" i="1"/>
  <c r="N7182" i="1"/>
  <c r="N7183" i="1"/>
  <c r="N7184" i="1"/>
  <c r="N7185" i="1"/>
  <c r="N7186" i="1"/>
  <c r="N7187" i="1"/>
  <c r="N7188" i="1"/>
  <c r="N7189" i="1"/>
  <c r="N7190" i="1"/>
  <c r="N7191" i="1"/>
  <c r="N7192" i="1"/>
  <c r="N7193" i="1"/>
  <c r="N7194" i="1"/>
  <c r="N7195" i="1"/>
  <c r="N7196" i="1"/>
  <c r="N7197" i="1"/>
  <c r="N7198" i="1"/>
  <c r="N7199" i="1"/>
  <c r="N7200" i="1"/>
  <c r="N7201" i="1"/>
  <c r="N7202" i="1"/>
  <c r="N7203" i="1"/>
  <c r="N7204" i="1"/>
  <c r="N7205" i="1"/>
  <c r="N7206" i="1"/>
  <c r="N7207" i="1"/>
  <c r="N7208" i="1"/>
  <c r="N7209" i="1"/>
  <c r="N7210" i="1"/>
  <c r="N7211" i="1"/>
  <c r="N7212" i="1"/>
  <c r="N7213" i="1"/>
  <c r="N7214" i="1"/>
  <c r="N7215" i="1"/>
  <c r="N7216" i="1"/>
  <c r="N7217" i="1"/>
  <c r="N7218" i="1"/>
  <c r="N7219" i="1"/>
  <c r="N7220" i="1"/>
  <c r="N7221" i="1"/>
  <c r="N7222" i="1"/>
  <c r="N7223" i="1"/>
  <c r="N7224" i="1"/>
  <c r="N7225" i="1"/>
  <c r="N7226" i="1"/>
  <c r="N7227" i="1"/>
  <c r="N7228" i="1"/>
  <c r="N7229" i="1"/>
  <c r="N7230" i="1"/>
  <c r="N7231" i="1"/>
  <c r="N7232" i="1"/>
  <c r="N7233" i="1"/>
  <c r="N7234" i="1"/>
  <c r="N7235" i="1"/>
  <c r="N7236" i="1"/>
  <c r="N7237" i="1"/>
  <c r="N7238" i="1"/>
  <c r="N7239" i="1"/>
  <c r="N7240" i="1"/>
  <c r="N7241" i="1"/>
  <c r="N7242" i="1"/>
  <c r="N7243" i="1"/>
  <c r="N7244" i="1"/>
  <c r="N7245" i="1"/>
  <c r="N7246" i="1"/>
  <c r="N7247" i="1"/>
  <c r="N7248" i="1"/>
  <c r="N7249" i="1"/>
  <c r="N7250" i="1"/>
  <c r="N7251" i="1"/>
  <c r="N7252" i="1"/>
  <c r="N7253" i="1"/>
  <c r="N7254" i="1"/>
  <c r="N7255" i="1"/>
  <c r="N7256" i="1"/>
  <c r="N7257" i="1"/>
  <c r="N7258" i="1"/>
  <c r="N7259" i="1"/>
  <c r="N7260" i="1"/>
  <c r="N7261" i="1"/>
  <c r="N7262" i="1"/>
  <c r="N7263" i="1"/>
  <c r="N7264" i="1"/>
  <c r="N7265" i="1"/>
  <c r="N7266" i="1"/>
  <c r="N7267" i="1"/>
  <c r="N7268" i="1"/>
  <c r="N7269" i="1"/>
  <c r="N7270" i="1"/>
  <c r="N7271" i="1"/>
  <c r="N7272" i="1"/>
  <c r="N7273" i="1"/>
  <c r="N7274" i="1"/>
  <c r="N7275" i="1"/>
  <c r="N7276" i="1"/>
  <c r="N7277" i="1"/>
  <c r="N7278" i="1"/>
  <c r="N7279" i="1"/>
  <c r="N7280" i="1"/>
  <c r="N7281" i="1"/>
  <c r="N7282" i="1"/>
  <c r="N7283" i="1"/>
  <c r="N7284" i="1"/>
  <c r="N7285" i="1"/>
  <c r="N7286" i="1"/>
  <c r="N7287" i="1"/>
  <c r="N7288" i="1"/>
  <c r="N7289" i="1"/>
  <c r="N7290" i="1"/>
  <c r="N7291" i="1"/>
  <c r="N7292" i="1"/>
  <c r="N7293" i="1"/>
  <c r="N7294" i="1"/>
  <c r="N7295" i="1"/>
  <c r="N7296" i="1"/>
  <c r="N7297" i="1"/>
  <c r="N7298" i="1"/>
  <c r="N7299" i="1"/>
  <c r="N7300" i="1"/>
  <c r="N7301" i="1"/>
  <c r="N7302" i="1"/>
  <c r="N7303" i="1"/>
  <c r="N7304" i="1"/>
  <c r="N7305" i="1"/>
  <c r="N7306" i="1"/>
  <c r="N7307" i="1"/>
  <c r="N7308" i="1"/>
  <c r="N7309" i="1"/>
  <c r="N7310" i="1"/>
  <c r="N7311" i="1"/>
  <c r="N7312" i="1"/>
  <c r="N7313" i="1"/>
  <c r="N7314" i="1"/>
  <c r="N7315" i="1"/>
  <c r="N7316" i="1"/>
  <c r="N7317" i="1"/>
  <c r="N7318" i="1"/>
  <c r="N7319" i="1"/>
  <c r="N7320" i="1"/>
  <c r="N7321" i="1"/>
  <c r="N7322" i="1"/>
  <c r="N7323" i="1"/>
  <c r="N7324" i="1"/>
  <c r="N7325" i="1"/>
  <c r="N7326" i="1"/>
  <c r="N7327" i="1"/>
  <c r="N7328" i="1"/>
  <c r="N7329" i="1"/>
  <c r="N7330" i="1"/>
  <c r="N7331" i="1"/>
  <c r="N7332" i="1"/>
  <c r="N7333" i="1"/>
  <c r="N7334" i="1"/>
  <c r="N7335" i="1"/>
  <c r="N7336" i="1"/>
  <c r="N7337" i="1"/>
  <c r="N7338" i="1"/>
  <c r="N7339" i="1"/>
  <c r="N7340" i="1"/>
  <c r="N7341" i="1"/>
  <c r="N7342" i="1"/>
  <c r="N7343" i="1"/>
  <c r="N7344" i="1"/>
  <c r="N7345" i="1"/>
  <c r="N7346" i="1"/>
  <c r="N7347" i="1"/>
  <c r="N7348" i="1"/>
  <c r="N7349" i="1"/>
  <c r="N7350" i="1"/>
  <c r="N7351" i="1"/>
  <c r="N7352" i="1"/>
  <c r="N7353" i="1"/>
  <c r="N7354" i="1"/>
  <c r="N7355" i="1"/>
  <c r="N7356" i="1"/>
  <c r="N7357" i="1"/>
  <c r="N7358" i="1"/>
  <c r="N7359" i="1"/>
  <c r="N7360" i="1"/>
  <c r="N7361" i="1"/>
  <c r="N7362" i="1"/>
  <c r="N7363" i="1"/>
  <c r="N7364" i="1"/>
  <c r="N7365" i="1"/>
  <c r="N7366" i="1"/>
  <c r="N7367" i="1"/>
  <c r="N7368" i="1"/>
  <c r="N7369" i="1"/>
  <c r="N7370" i="1"/>
  <c r="N7371" i="1"/>
  <c r="N7372" i="1"/>
  <c r="N7373" i="1"/>
  <c r="N7374" i="1"/>
  <c r="N7375" i="1"/>
  <c r="N7376" i="1"/>
  <c r="N7377" i="1"/>
  <c r="N7378" i="1"/>
  <c r="N7379" i="1"/>
  <c r="N7380" i="1"/>
  <c r="N7381" i="1"/>
  <c r="N7382" i="1"/>
  <c r="N7383" i="1"/>
  <c r="N7384" i="1"/>
  <c r="N7385" i="1"/>
  <c r="N7386" i="1"/>
  <c r="N7387" i="1"/>
  <c r="N7388" i="1"/>
  <c r="N7389" i="1"/>
  <c r="N7390" i="1"/>
  <c r="N7391" i="1"/>
  <c r="N7392" i="1"/>
  <c r="N7393" i="1"/>
  <c r="N7394" i="1"/>
  <c r="N7395" i="1"/>
  <c r="N7396" i="1"/>
  <c r="N7397" i="1"/>
  <c r="N7398" i="1"/>
  <c r="N7399" i="1"/>
  <c r="N7400" i="1"/>
  <c r="N7401" i="1"/>
  <c r="N7402" i="1"/>
  <c r="N7403" i="1"/>
  <c r="N7404" i="1"/>
  <c r="N7405" i="1"/>
  <c r="N7406" i="1"/>
  <c r="N7407" i="1"/>
  <c r="N7408" i="1"/>
  <c r="N7409" i="1"/>
  <c r="N7410" i="1"/>
  <c r="N7411" i="1"/>
  <c r="N7412" i="1"/>
  <c r="N7413" i="1"/>
  <c r="N7414" i="1"/>
  <c r="N7415" i="1"/>
  <c r="N7416" i="1"/>
  <c r="N7417" i="1"/>
  <c r="N7418" i="1"/>
  <c r="N7419" i="1"/>
  <c r="N7420" i="1"/>
  <c r="N7421" i="1"/>
  <c r="N7422" i="1"/>
  <c r="N7423" i="1"/>
  <c r="N7424" i="1"/>
  <c r="N7425" i="1"/>
  <c r="N7426" i="1"/>
  <c r="N7427" i="1"/>
  <c r="N7428" i="1"/>
  <c r="N7429" i="1"/>
  <c r="N7430" i="1"/>
  <c r="N7431" i="1"/>
  <c r="N7432" i="1"/>
  <c r="N7433" i="1"/>
  <c r="N7434" i="1"/>
  <c r="N7435" i="1"/>
  <c r="N7436" i="1"/>
  <c r="N7437" i="1"/>
  <c r="N7438" i="1"/>
  <c r="N7439" i="1"/>
  <c r="N7440" i="1"/>
  <c r="N7441" i="1"/>
  <c r="N7442" i="1"/>
  <c r="N7443" i="1"/>
  <c r="N7444" i="1"/>
  <c r="N7445" i="1"/>
  <c r="N7446" i="1"/>
  <c r="N7447" i="1"/>
  <c r="N7448" i="1"/>
  <c r="N7449" i="1"/>
  <c r="N7450" i="1"/>
  <c r="N7451" i="1"/>
  <c r="N7452" i="1"/>
  <c r="N7453" i="1"/>
  <c r="N7454" i="1"/>
  <c r="N7455" i="1"/>
  <c r="N7456" i="1"/>
  <c r="N7457" i="1"/>
  <c r="N7458" i="1"/>
  <c r="N7459" i="1"/>
  <c r="N7460" i="1"/>
  <c r="N7461" i="1"/>
  <c r="N7462" i="1"/>
  <c r="N7463" i="1"/>
  <c r="N7464" i="1"/>
  <c r="N7465" i="1"/>
  <c r="N7466" i="1"/>
  <c r="N7467" i="1"/>
  <c r="N7468" i="1"/>
  <c r="N7469" i="1"/>
  <c r="N7470" i="1"/>
  <c r="N7471" i="1"/>
  <c r="N7472" i="1"/>
  <c r="N7473" i="1"/>
  <c r="N7474" i="1"/>
  <c r="N7475" i="1"/>
  <c r="N7476" i="1"/>
  <c r="N7477" i="1"/>
  <c r="N7478" i="1"/>
  <c r="N7479" i="1"/>
  <c r="N7480" i="1"/>
  <c r="N7481" i="1"/>
  <c r="N7482" i="1"/>
  <c r="N7483" i="1"/>
  <c r="N7484" i="1"/>
  <c r="N7485" i="1"/>
  <c r="N7486" i="1"/>
  <c r="N7487" i="1"/>
  <c r="N7488" i="1"/>
  <c r="N7489" i="1"/>
  <c r="N7490" i="1"/>
  <c r="N7491" i="1"/>
  <c r="N7492" i="1"/>
  <c r="N7493" i="1"/>
  <c r="N7494" i="1"/>
  <c r="N7495" i="1"/>
  <c r="N7496" i="1"/>
  <c r="N7497" i="1"/>
  <c r="N7498" i="1"/>
  <c r="N7499" i="1"/>
  <c r="N7500" i="1"/>
  <c r="N7501" i="1"/>
  <c r="N7502" i="1"/>
  <c r="N7503" i="1"/>
  <c r="N7504" i="1"/>
  <c r="N7505" i="1"/>
  <c r="N7506" i="1"/>
  <c r="N7507" i="1"/>
  <c r="N7508" i="1"/>
  <c r="N7509" i="1"/>
  <c r="N7510" i="1"/>
  <c r="N7511" i="1"/>
  <c r="N7512" i="1"/>
  <c r="N7513" i="1"/>
  <c r="N7514" i="1"/>
  <c r="N7515" i="1"/>
  <c r="N7516" i="1"/>
  <c r="N7517" i="1"/>
  <c r="N7518" i="1"/>
  <c r="N7519" i="1"/>
  <c r="N7520" i="1"/>
  <c r="N7521" i="1"/>
  <c r="N7522" i="1"/>
  <c r="N7523" i="1"/>
  <c r="N7524" i="1"/>
  <c r="N7525" i="1"/>
  <c r="N7526" i="1"/>
  <c r="N7527" i="1"/>
  <c r="N7528" i="1"/>
  <c r="N7529" i="1"/>
  <c r="N7530" i="1"/>
  <c r="N7531" i="1"/>
  <c r="N7532" i="1"/>
  <c r="N7533" i="1"/>
  <c r="N7534" i="1"/>
  <c r="N7535" i="1"/>
  <c r="N7536" i="1"/>
  <c r="N7537" i="1"/>
  <c r="N7538" i="1"/>
  <c r="N7539" i="1"/>
  <c r="N7540" i="1"/>
  <c r="N7541" i="1"/>
  <c r="N7542" i="1"/>
  <c r="N7543" i="1"/>
  <c r="N7544" i="1"/>
  <c r="N7545" i="1"/>
  <c r="N7546" i="1"/>
  <c r="N7547" i="1"/>
  <c r="N7548" i="1"/>
  <c r="N7549" i="1"/>
  <c r="N7550" i="1"/>
  <c r="N7551" i="1"/>
  <c r="N7552" i="1"/>
  <c r="N7553" i="1"/>
  <c r="N7554" i="1"/>
  <c r="N7555" i="1"/>
  <c r="N7556" i="1"/>
  <c r="N7557" i="1"/>
  <c r="N7558" i="1"/>
  <c r="N7559" i="1"/>
  <c r="N7560" i="1"/>
  <c r="N7561" i="1"/>
  <c r="N7562" i="1"/>
  <c r="N7563" i="1"/>
  <c r="N7564" i="1"/>
  <c r="N7565" i="1"/>
  <c r="N7566" i="1"/>
  <c r="N7567" i="1"/>
  <c r="N7568" i="1"/>
  <c r="N7569" i="1"/>
  <c r="N7570" i="1"/>
  <c r="N7571" i="1"/>
  <c r="N7572" i="1"/>
  <c r="N7573" i="1"/>
  <c r="N7574" i="1"/>
  <c r="N7575" i="1"/>
  <c r="N7576" i="1"/>
  <c r="N7577" i="1"/>
  <c r="N7578" i="1"/>
  <c r="N7579" i="1"/>
  <c r="N7580" i="1"/>
  <c r="N7581" i="1"/>
  <c r="N7582" i="1"/>
  <c r="N7583" i="1"/>
  <c r="N7584" i="1"/>
  <c r="N7585" i="1"/>
  <c r="N7586" i="1"/>
  <c r="N7587" i="1"/>
  <c r="N7588" i="1"/>
  <c r="N7589" i="1"/>
  <c r="N7590" i="1"/>
  <c r="N7591" i="1"/>
  <c r="N7592" i="1"/>
  <c r="N7593" i="1"/>
  <c r="N7594" i="1"/>
  <c r="N7595" i="1"/>
  <c r="N7596" i="1"/>
  <c r="N7597" i="1"/>
  <c r="N7598" i="1"/>
  <c r="N7599" i="1"/>
  <c r="N7600" i="1"/>
  <c r="N7601" i="1"/>
  <c r="N7602" i="1"/>
  <c r="N7603" i="1"/>
  <c r="N7604" i="1"/>
  <c r="N7605" i="1"/>
  <c r="N7606" i="1"/>
  <c r="N7607" i="1"/>
  <c r="N7608" i="1"/>
  <c r="N7609" i="1"/>
  <c r="N7610" i="1"/>
  <c r="N7611" i="1"/>
  <c r="N7612" i="1"/>
  <c r="N7613" i="1"/>
  <c r="N7614" i="1"/>
  <c r="N7615" i="1"/>
  <c r="N7616" i="1"/>
  <c r="N7617" i="1"/>
  <c r="N7618" i="1"/>
  <c r="N7619" i="1"/>
  <c r="N7620" i="1"/>
  <c r="N7621" i="1"/>
  <c r="N7622" i="1"/>
  <c r="N7623" i="1"/>
  <c r="N7624" i="1"/>
  <c r="N7625" i="1"/>
  <c r="N7626" i="1"/>
  <c r="N7627" i="1"/>
  <c r="N7628" i="1"/>
  <c r="N7629" i="1"/>
  <c r="N7630" i="1"/>
  <c r="N7631" i="1"/>
  <c r="N7632" i="1"/>
  <c r="N7633" i="1"/>
  <c r="N7634" i="1"/>
  <c r="N7635" i="1"/>
  <c r="N7636" i="1"/>
  <c r="N7637" i="1"/>
  <c r="N7638" i="1"/>
  <c r="N7639" i="1"/>
  <c r="N7640" i="1"/>
  <c r="N7641" i="1"/>
  <c r="N7642" i="1"/>
  <c r="N7643" i="1"/>
  <c r="N7644" i="1"/>
  <c r="N7645" i="1"/>
  <c r="N7646" i="1"/>
  <c r="N7647" i="1"/>
  <c r="N7648" i="1"/>
  <c r="N7649" i="1"/>
  <c r="N7650" i="1"/>
  <c r="N7651" i="1"/>
  <c r="N7652" i="1"/>
  <c r="N7653" i="1"/>
  <c r="N7654" i="1"/>
  <c r="N7655" i="1"/>
  <c r="N7656" i="1"/>
  <c r="N7657" i="1"/>
  <c r="N7658" i="1"/>
  <c r="N7659" i="1"/>
  <c r="N7660" i="1"/>
  <c r="N7661" i="1"/>
  <c r="N7662" i="1"/>
  <c r="N7663" i="1"/>
  <c r="N7664" i="1"/>
  <c r="N7665" i="1"/>
  <c r="N7666" i="1"/>
  <c r="N7667" i="1"/>
  <c r="N7668" i="1"/>
  <c r="N7669" i="1"/>
  <c r="N7670" i="1"/>
  <c r="N7671" i="1"/>
  <c r="N7672" i="1"/>
  <c r="N7673" i="1"/>
  <c r="N7674" i="1"/>
  <c r="N7675" i="1"/>
  <c r="N7676" i="1"/>
  <c r="N7677" i="1"/>
  <c r="N7678" i="1"/>
  <c r="N7679" i="1"/>
  <c r="N7680" i="1"/>
  <c r="N7681" i="1"/>
  <c r="N7682" i="1"/>
  <c r="N7683" i="1"/>
  <c r="N7684" i="1"/>
  <c r="N7685" i="1"/>
  <c r="N7686" i="1"/>
  <c r="N7687" i="1"/>
  <c r="N7688" i="1"/>
  <c r="N7689" i="1"/>
  <c r="N7690" i="1"/>
  <c r="N7691" i="1"/>
  <c r="N7692" i="1"/>
  <c r="N7693" i="1"/>
  <c r="N7694" i="1"/>
  <c r="N7695" i="1"/>
  <c r="N7696" i="1"/>
  <c r="N7697" i="1"/>
  <c r="N7698" i="1"/>
  <c r="N7699" i="1"/>
  <c r="N7700" i="1"/>
  <c r="N7701" i="1"/>
  <c r="N7702" i="1"/>
  <c r="N7703" i="1"/>
  <c r="N7704" i="1"/>
  <c r="N7705" i="1"/>
  <c r="N7706" i="1"/>
  <c r="N7707" i="1"/>
  <c r="N7708" i="1"/>
  <c r="N7709" i="1"/>
  <c r="N7710" i="1"/>
  <c r="N7711" i="1"/>
  <c r="N7712" i="1"/>
  <c r="N7713" i="1"/>
  <c r="N7714" i="1"/>
  <c r="N7715" i="1"/>
  <c r="N7716" i="1"/>
  <c r="N7717" i="1"/>
  <c r="N7718" i="1"/>
  <c r="N7719" i="1"/>
  <c r="N7720" i="1"/>
  <c r="N7721" i="1"/>
  <c r="N7722" i="1"/>
  <c r="N7723" i="1"/>
  <c r="N7724" i="1"/>
  <c r="N7725" i="1"/>
  <c r="N7726" i="1"/>
  <c r="N7727" i="1"/>
  <c r="N7728" i="1"/>
  <c r="N7729" i="1"/>
  <c r="N7730" i="1"/>
  <c r="N7731" i="1"/>
  <c r="N7732" i="1"/>
  <c r="N7733" i="1"/>
  <c r="N7734" i="1"/>
  <c r="N7735" i="1"/>
  <c r="N7736" i="1"/>
  <c r="N7737" i="1"/>
  <c r="N7738" i="1"/>
  <c r="N7739" i="1"/>
  <c r="N7740" i="1"/>
  <c r="N7741" i="1"/>
  <c r="N7742" i="1"/>
  <c r="N7743" i="1"/>
  <c r="N7744" i="1"/>
  <c r="N7745" i="1"/>
  <c r="N7746" i="1"/>
  <c r="N7747" i="1"/>
  <c r="N7748" i="1"/>
  <c r="N7749" i="1"/>
  <c r="N7750" i="1"/>
  <c r="N7751" i="1"/>
  <c r="N7752" i="1"/>
  <c r="N7753" i="1"/>
  <c r="N7754" i="1"/>
  <c r="N7755" i="1"/>
  <c r="N7756" i="1"/>
  <c r="N7757" i="1"/>
  <c r="N7758" i="1"/>
  <c r="N7759" i="1"/>
  <c r="N7760" i="1"/>
  <c r="N7761" i="1"/>
  <c r="N7762" i="1"/>
  <c r="N7763" i="1"/>
  <c r="N7764" i="1"/>
  <c r="N7765" i="1"/>
  <c r="N7766" i="1"/>
  <c r="N7767" i="1"/>
  <c r="N7768" i="1"/>
  <c r="N7769" i="1"/>
  <c r="N7770" i="1"/>
  <c r="N7771" i="1"/>
  <c r="N7772" i="1"/>
  <c r="N7773" i="1"/>
  <c r="N7774" i="1"/>
  <c r="N7775" i="1"/>
  <c r="N7776" i="1"/>
  <c r="N7777" i="1"/>
  <c r="N7778" i="1"/>
  <c r="N7779" i="1"/>
  <c r="N7780" i="1"/>
  <c r="N7781" i="1"/>
  <c r="N7782" i="1"/>
  <c r="N7783" i="1"/>
  <c r="N7784" i="1"/>
  <c r="N7785" i="1"/>
  <c r="N7786" i="1"/>
  <c r="N7787" i="1"/>
  <c r="N7788" i="1"/>
  <c r="N7789" i="1"/>
  <c r="N7790" i="1"/>
  <c r="N7791" i="1"/>
  <c r="N7792" i="1"/>
  <c r="N7793" i="1"/>
  <c r="N7794" i="1"/>
  <c r="N7795" i="1"/>
  <c r="N7796" i="1"/>
  <c r="N7797" i="1"/>
  <c r="N7798" i="1"/>
  <c r="N7799" i="1"/>
  <c r="N7800" i="1"/>
  <c r="N7801" i="1"/>
  <c r="N7802" i="1"/>
  <c r="N7803" i="1"/>
  <c r="N7804" i="1"/>
  <c r="N7805" i="1"/>
  <c r="N7806" i="1"/>
  <c r="N7807" i="1"/>
  <c r="N7808" i="1"/>
  <c r="N7809" i="1"/>
  <c r="N7810" i="1"/>
  <c r="N7811" i="1"/>
  <c r="N7812" i="1"/>
  <c r="N7813" i="1"/>
  <c r="N7814" i="1"/>
  <c r="N7815" i="1"/>
  <c r="N7816" i="1"/>
  <c r="N7817" i="1"/>
  <c r="N7818" i="1"/>
  <c r="N7819" i="1"/>
  <c r="N7820" i="1"/>
  <c r="N7821" i="1"/>
  <c r="N7822" i="1"/>
  <c r="N7823" i="1"/>
  <c r="N7824" i="1"/>
  <c r="N7825" i="1"/>
  <c r="N7826" i="1"/>
  <c r="N7827" i="1"/>
  <c r="N7828" i="1"/>
  <c r="N7829" i="1"/>
  <c r="N7830" i="1"/>
  <c r="N7831" i="1"/>
  <c r="N7832" i="1"/>
  <c r="N7833" i="1"/>
  <c r="N7834" i="1"/>
  <c r="N7835" i="1"/>
  <c r="N7836" i="1"/>
  <c r="N7837" i="1"/>
  <c r="N7838" i="1"/>
  <c r="N7839" i="1"/>
  <c r="N7840" i="1"/>
  <c r="N7841" i="1"/>
  <c r="N7842" i="1"/>
  <c r="N7843" i="1"/>
  <c r="N7844" i="1"/>
  <c r="N7845" i="1"/>
  <c r="N7846" i="1"/>
  <c r="N7847" i="1"/>
  <c r="N7848" i="1"/>
  <c r="N7849" i="1"/>
  <c r="N7850" i="1"/>
  <c r="N7851" i="1"/>
  <c r="N7852" i="1"/>
  <c r="N7853" i="1"/>
  <c r="N7854" i="1"/>
  <c r="N7855" i="1"/>
  <c r="N7856" i="1"/>
  <c r="N7857" i="1"/>
  <c r="N7858" i="1"/>
  <c r="N7859" i="1"/>
  <c r="N7860" i="1"/>
  <c r="N7861" i="1"/>
  <c r="N7862" i="1"/>
  <c r="N7863" i="1"/>
  <c r="N7864" i="1"/>
  <c r="N7865" i="1"/>
  <c r="N7866" i="1"/>
  <c r="N7867" i="1"/>
  <c r="N7868" i="1"/>
  <c r="N7869" i="1"/>
  <c r="N7870" i="1"/>
  <c r="N7871" i="1"/>
  <c r="N7872" i="1"/>
  <c r="N7873" i="1"/>
  <c r="N7874" i="1"/>
  <c r="N7875" i="1"/>
  <c r="N7876" i="1"/>
  <c r="N7877" i="1"/>
  <c r="N7878" i="1"/>
  <c r="N7879" i="1"/>
  <c r="N7880" i="1"/>
  <c r="N7881" i="1"/>
  <c r="N7882" i="1"/>
  <c r="N7883" i="1"/>
  <c r="N7884" i="1"/>
  <c r="N7885" i="1"/>
  <c r="N7886" i="1"/>
  <c r="N7887" i="1"/>
  <c r="N7888" i="1"/>
  <c r="N7889" i="1"/>
  <c r="N7890" i="1"/>
  <c r="N7891" i="1"/>
  <c r="N7892" i="1"/>
  <c r="N7893" i="1"/>
  <c r="N7894" i="1"/>
  <c r="N7895" i="1"/>
  <c r="N7896" i="1"/>
  <c r="N7897" i="1"/>
  <c r="N7898" i="1"/>
  <c r="N7899" i="1"/>
  <c r="N7900" i="1"/>
  <c r="N7901" i="1"/>
  <c r="N7902" i="1"/>
  <c r="N7903" i="1"/>
  <c r="N7904" i="1"/>
  <c r="N7905" i="1"/>
  <c r="N7906" i="1"/>
  <c r="N7907" i="1"/>
  <c r="N7908" i="1"/>
  <c r="N7909" i="1"/>
  <c r="N7910" i="1"/>
  <c r="N7911" i="1"/>
  <c r="N7912" i="1"/>
  <c r="N7913" i="1"/>
  <c r="N7914" i="1"/>
  <c r="N7915" i="1"/>
  <c r="N7916" i="1"/>
  <c r="N7917" i="1"/>
  <c r="N7918" i="1"/>
  <c r="N7919" i="1"/>
  <c r="N7920" i="1"/>
  <c r="N7921" i="1"/>
  <c r="N7922" i="1"/>
  <c r="N7923" i="1"/>
  <c r="N7924" i="1"/>
  <c r="N7925" i="1"/>
  <c r="N7926" i="1"/>
  <c r="N7927" i="1"/>
  <c r="N7928" i="1"/>
  <c r="N7929" i="1"/>
  <c r="N7930" i="1"/>
  <c r="N7931" i="1"/>
  <c r="N7932" i="1"/>
  <c r="N7933" i="1"/>
  <c r="N7934" i="1"/>
  <c r="N7935" i="1"/>
  <c r="N7936" i="1"/>
  <c r="N7937" i="1"/>
  <c r="N7938" i="1"/>
  <c r="N7939" i="1"/>
  <c r="N7940" i="1"/>
  <c r="N7941" i="1"/>
  <c r="N7942" i="1"/>
  <c r="N7943" i="1"/>
  <c r="N7944" i="1"/>
  <c r="N7945" i="1"/>
  <c r="N7946" i="1"/>
  <c r="N7947" i="1"/>
  <c r="N7948" i="1"/>
  <c r="N7949" i="1"/>
  <c r="N7950" i="1"/>
  <c r="N7951" i="1"/>
  <c r="N7952" i="1"/>
  <c r="N7953" i="1"/>
  <c r="N7954" i="1"/>
  <c r="N7955" i="1"/>
  <c r="N7956" i="1"/>
  <c r="N7957" i="1"/>
  <c r="N7958" i="1"/>
  <c r="N7959" i="1"/>
  <c r="N7960" i="1"/>
  <c r="N7961" i="1"/>
  <c r="N7962" i="1"/>
  <c r="N7963" i="1"/>
  <c r="N7964" i="1"/>
  <c r="N7965" i="1"/>
  <c r="N7966" i="1"/>
  <c r="N7967" i="1"/>
  <c r="N7968" i="1"/>
  <c r="N7969" i="1"/>
  <c r="N7970" i="1"/>
  <c r="N7971" i="1"/>
  <c r="N7972" i="1"/>
  <c r="N7973" i="1"/>
  <c r="N7974" i="1"/>
  <c r="N7975" i="1"/>
  <c r="N7976" i="1"/>
  <c r="N7977" i="1"/>
  <c r="N7978" i="1"/>
  <c r="N7979" i="1"/>
  <c r="N7980" i="1"/>
  <c r="N7981" i="1"/>
  <c r="N7982" i="1"/>
  <c r="N7983" i="1"/>
  <c r="N7984" i="1"/>
  <c r="N7985" i="1"/>
  <c r="N7986" i="1"/>
  <c r="N7987" i="1"/>
  <c r="N7988" i="1"/>
  <c r="N7989" i="1"/>
  <c r="N7990" i="1"/>
  <c r="N7991" i="1"/>
  <c r="N7992" i="1"/>
  <c r="N7993" i="1"/>
  <c r="N7994" i="1"/>
  <c r="N7995" i="1"/>
  <c r="N7996" i="1"/>
  <c r="N7997" i="1"/>
  <c r="N7998" i="1"/>
  <c r="N7999" i="1"/>
  <c r="N8000" i="1"/>
  <c r="N8001" i="1"/>
  <c r="N8002" i="1"/>
  <c r="N8003" i="1"/>
  <c r="N8004" i="1"/>
  <c r="N8005" i="1"/>
  <c r="N8006" i="1"/>
  <c r="N8007" i="1"/>
  <c r="N8008" i="1"/>
  <c r="N8009" i="1"/>
  <c r="N8010" i="1"/>
  <c r="N8011" i="1"/>
  <c r="N8012" i="1"/>
  <c r="N8013" i="1"/>
  <c r="N8014" i="1"/>
  <c r="N8015" i="1"/>
  <c r="N8016" i="1"/>
  <c r="N8017" i="1"/>
  <c r="N8018" i="1"/>
  <c r="N8019" i="1"/>
  <c r="N8020" i="1"/>
  <c r="N8021" i="1"/>
  <c r="N8022" i="1"/>
  <c r="N8023" i="1"/>
  <c r="N8024" i="1"/>
  <c r="N8025" i="1"/>
  <c r="N8026" i="1"/>
  <c r="N8027" i="1"/>
  <c r="N8028" i="1"/>
  <c r="N8029" i="1"/>
  <c r="N8030" i="1"/>
  <c r="N8031" i="1"/>
  <c r="N8032" i="1"/>
  <c r="N8033" i="1"/>
  <c r="N8034" i="1"/>
  <c r="N8035" i="1"/>
  <c r="N8036" i="1"/>
  <c r="N8037" i="1"/>
  <c r="N8038" i="1"/>
  <c r="N8039" i="1"/>
  <c r="N8040" i="1"/>
  <c r="N8041" i="1"/>
  <c r="N8042" i="1"/>
  <c r="N8043" i="1"/>
  <c r="N8044" i="1"/>
  <c r="N8045" i="1"/>
  <c r="N8046" i="1"/>
  <c r="N8047" i="1"/>
  <c r="N8048" i="1"/>
  <c r="N8049" i="1"/>
  <c r="N8050" i="1"/>
  <c r="N8051" i="1"/>
  <c r="N8052" i="1"/>
  <c r="N8053" i="1"/>
  <c r="N8054" i="1"/>
  <c r="N8055" i="1"/>
  <c r="N8056" i="1"/>
  <c r="N8057" i="1"/>
  <c r="N8058" i="1"/>
  <c r="N8059" i="1"/>
  <c r="N8060" i="1"/>
  <c r="N8061" i="1"/>
  <c r="N8062" i="1"/>
  <c r="N8063" i="1"/>
  <c r="N8064" i="1"/>
  <c r="N8065" i="1"/>
  <c r="N8066" i="1"/>
  <c r="N8067" i="1"/>
  <c r="N8068" i="1"/>
  <c r="N8069" i="1"/>
  <c r="N8070" i="1"/>
  <c r="N8071" i="1"/>
  <c r="N8072" i="1"/>
  <c r="N8073" i="1"/>
  <c r="N8074" i="1"/>
  <c r="N8075" i="1"/>
  <c r="N8076" i="1"/>
  <c r="N8077" i="1"/>
  <c r="N8078" i="1"/>
  <c r="N8079" i="1"/>
  <c r="N8080" i="1"/>
  <c r="N8081" i="1"/>
  <c r="N8082" i="1"/>
  <c r="N8083" i="1"/>
  <c r="N8084" i="1"/>
  <c r="N8085" i="1"/>
  <c r="N8086" i="1"/>
  <c r="N8087" i="1"/>
  <c r="N8088" i="1"/>
  <c r="N8089" i="1"/>
  <c r="N8090" i="1"/>
  <c r="N8091" i="1"/>
  <c r="N8092" i="1"/>
  <c r="N8093" i="1"/>
  <c r="N8094" i="1"/>
  <c r="N8095" i="1"/>
  <c r="N8096" i="1"/>
  <c r="N8097" i="1"/>
  <c r="N8098" i="1"/>
  <c r="N8099" i="1"/>
  <c r="N8100" i="1"/>
  <c r="N8101" i="1"/>
  <c r="N8102" i="1"/>
  <c r="N8103" i="1"/>
  <c r="N8104" i="1"/>
  <c r="N8105" i="1"/>
  <c r="N8106" i="1"/>
  <c r="N8107" i="1"/>
  <c r="N8108" i="1"/>
  <c r="N8109" i="1"/>
  <c r="N8110" i="1"/>
  <c r="N8111" i="1"/>
  <c r="N8112" i="1"/>
  <c r="N8113" i="1"/>
  <c r="N8114" i="1"/>
  <c r="N8115" i="1"/>
  <c r="N8116" i="1"/>
  <c r="N8117" i="1"/>
  <c r="N8118" i="1"/>
  <c r="N8119" i="1"/>
  <c r="N8120" i="1"/>
  <c r="N8121" i="1"/>
  <c r="N8122" i="1"/>
  <c r="N8123" i="1"/>
  <c r="N8124" i="1"/>
  <c r="N8125" i="1"/>
  <c r="N8126" i="1"/>
  <c r="N8127" i="1"/>
  <c r="N8128" i="1"/>
  <c r="N8129" i="1"/>
  <c r="N8130" i="1"/>
  <c r="N8131" i="1"/>
  <c r="N8132" i="1"/>
  <c r="N8133" i="1"/>
  <c r="N8134" i="1"/>
  <c r="N8135" i="1"/>
  <c r="N8136" i="1"/>
  <c r="N8137" i="1"/>
  <c r="N8138" i="1"/>
  <c r="N8139" i="1"/>
  <c r="N8140" i="1"/>
  <c r="N8141" i="1"/>
  <c r="N8142" i="1"/>
  <c r="N8143" i="1"/>
  <c r="N8144" i="1"/>
  <c r="N8145" i="1"/>
  <c r="N8146" i="1"/>
  <c r="N8147" i="1"/>
  <c r="N8148" i="1"/>
  <c r="N8149" i="1"/>
  <c r="N8150" i="1"/>
  <c r="N8151" i="1"/>
  <c r="N8152" i="1"/>
  <c r="N8153" i="1"/>
  <c r="N8154" i="1"/>
  <c r="N8155" i="1"/>
  <c r="N8156" i="1"/>
  <c r="N8157" i="1"/>
  <c r="N8158" i="1"/>
  <c r="N8159" i="1"/>
  <c r="N8160" i="1"/>
  <c r="N8161" i="1"/>
  <c r="N8162" i="1"/>
  <c r="N8163" i="1"/>
  <c r="N8164" i="1"/>
  <c r="N8165" i="1"/>
  <c r="N8166" i="1"/>
  <c r="N8167" i="1"/>
  <c r="N8168" i="1"/>
  <c r="N8169" i="1"/>
  <c r="N8170" i="1"/>
  <c r="N8171" i="1"/>
  <c r="N8172" i="1"/>
  <c r="N8173" i="1"/>
  <c r="N8174" i="1"/>
  <c r="N8175" i="1"/>
  <c r="N8176" i="1"/>
  <c r="N8177" i="1"/>
  <c r="N8178" i="1"/>
  <c r="N8179" i="1"/>
  <c r="N8180" i="1"/>
  <c r="N8181" i="1"/>
  <c r="N8182" i="1"/>
  <c r="N8183" i="1"/>
  <c r="N8184" i="1"/>
  <c r="N8185" i="1"/>
  <c r="N8186" i="1"/>
  <c r="N8187" i="1"/>
  <c r="N8188" i="1"/>
  <c r="N8189" i="1"/>
  <c r="N8190" i="1"/>
  <c r="N8191" i="1"/>
  <c r="N8192" i="1"/>
  <c r="N8193" i="1"/>
  <c r="N8194" i="1"/>
  <c r="N8195" i="1"/>
  <c r="N8196" i="1"/>
  <c r="N8197" i="1"/>
  <c r="N8198" i="1"/>
  <c r="N8199" i="1"/>
  <c r="N8200" i="1"/>
  <c r="N8201" i="1"/>
  <c r="N8202" i="1"/>
  <c r="N8203" i="1"/>
  <c r="N8204" i="1"/>
  <c r="N8205" i="1"/>
  <c r="N8206" i="1"/>
  <c r="N8207" i="1"/>
  <c r="N8208" i="1"/>
  <c r="N8209" i="1"/>
  <c r="N8210" i="1"/>
  <c r="N8211" i="1"/>
  <c r="N8212" i="1"/>
  <c r="N8213" i="1"/>
  <c r="N8214" i="1"/>
  <c r="N8215" i="1"/>
  <c r="N8216" i="1"/>
  <c r="N8217" i="1"/>
  <c r="N8218" i="1"/>
  <c r="N8219" i="1"/>
  <c r="N8220" i="1"/>
  <c r="N8221" i="1"/>
  <c r="N8222" i="1"/>
  <c r="N8223" i="1"/>
  <c r="N8224" i="1"/>
  <c r="N8225" i="1"/>
  <c r="N8226" i="1"/>
  <c r="N8227" i="1"/>
  <c r="N8228" i="1"/>
  <c r="N8229" i="1"/>
  <c r="N8230" i="1"/>
  <c r="N8231" i="1"/>
  <c r="N8232" i="1"/>
  <c r="N8233" i="1"/>
  <c r="N8234" i="1"/>
  <c r="N8235" i="1"/>
  <c r="N8236" i="1"/>
  <c r="N8237" i="1"/>
  <c r="N8238" i="1"/>
  <c r="N8239" i="1"/>
  <c r="N8240" i="1"/>
  <c r="N8241" i="1"/>
  <c r="N8242" i="1"/>
  <c r="N8243" i="1"/>
  <c r="N8244" i="1"/>
  <c r="N8245" i="1"/>
  <c r="N8246" i="1"/>
  <c r="N8247" i="1"/>
  <c r="N8248" i="1"/>
  <c r="N8249" i="1"/>
  <c r="N8250" i="1"/>
  <c r="N8251" i="1"/>
  <c r="N8252" i="1"/>
  <c r="N8253" i="1"/>
  <c r="N8254" i="1"/>
  <c r="N8255" i="1"/>
  <c r="N8256" i="1"/>
  <c r="N8257" i="1"/>
  <c r="N8258" i="1"/>
  <c r="N8259" i="1"/>
  <c r="N8260" i="1"/>
  <c r="N8261" i="1"/>
  <c r="N8262" i="1"/>
  <c r="N8263" i="1"/>
  <c r="N8264" i="1"/>
  <c r="N8265" i="1"/>
  <c r="N8266" i="1"/>
  <c r="N8267" i="1"/>
  <c r="N8268" i="1"/>
  <c r="N8269" i="1"/>
  <c r="N8270" i="1"/>
  <c r="N8271" i="1"/>
  <c r="N8272" i="1"/>
  <c r="N8273" i="1"/>
  <c r="N8274" i="1"/>
  <c r="N8275" i="1"/>
  <c r="N8276" i="1"/>
  <c r="N8277" i="1"/>
  <c r="N8278" i="1"/>
  <c r="N8279" i="1"/>
  <c r="N8280" i="1"/>
  <c r="N8281" i="1"/>
  <c r="N8282" i="1"/>
  <c r="N8283" i="1"/>
  <c r="N8284" i="1"/>
  <c r="N8285" i="1"/>
  <c r="N8286" i="1"/>
  <c r="N8287" i="1"/>
  <c r="N8288" i="1"/>
  <c r="N8289" i="1"/>
  <c r="N8290" i="1"/>
  <c r="N8291" i="1"/>
  <c r="N8292" i="1"/>
  <c r="N8293" i="1"/>
  <c r="N8294" i="1"/>
  <c r="N8295" i="1"/>
  <c r="N8296" i="1"/>
  <c r="N8297" i="1"/>
  <c r="N8298" i="1"/>
  <c r="N8299" i="1"/>
  <c r="N8300" i="1"/>
  <c r="N8301" i="1"/>
  <c r="N8302" i="1"/>
  <c r="N8303" i="1"/>
  <c r="N8304" i="1"/>
  <c r="N8305" i="1"/>
  <c r="N8306" i="1"/>
  <c r="N8307" i="1"/>
  <c r="N8308" i="1"/>
  <c r="N8309" i="1"/>
  <c r="N8310" i="1"/>
  <c r="N8311" i="1"/>
  <c r="N8312" i="1"/>
  <c r="N8313" i="1"/>
  <c r="N8314" i="1"/>
  <c r="N8315" i="1"/>
  <c r="N8316" i="1"/>
  <c r="N8317" i="1"/>
  <c r="N8318" i="1"/>
  <c r="N8319" i="1"/>
  <c r="N8320" i="1"/>
  <c r="N8321" i="1"/>
  <c r="N8322" i="1"/>
  <c r="N8323" i="1"/>
  <c r="N8324" i="1"/>
  <c r="N8325" i="1"/>
  <c r="N8326" i="1"/>
  <c r="N8327" i="1"/>
  <c r="N8328" i="1"/>
  <c r="N8329" i="1"/>
  <c r="N8330" i="1"/>
  <c r="N8331" i="1"/>
  <c r="N8332" i="1"/>
  <c r="N8333" i="1"/>
  <c r="N8334" i="1"/>
  <c r="N8335" i="1"/>
  <c r="N8336" i="1"/>
  <c r="N8337" i="1"/>
  <c r="N8338" i="1"/>
  <c r="N8339" i="1"/>
  <c r="N8340" i="1"/>
  <c r="N8341" i="1"/>
  <c r="N8342" i="1"/>
  <c r="N8343" i="1"/>
  <c r="N8344" i="1"/>
  <c r="N8345" i="1"/>
  <c r="N8346" i="1"/>
  <c r="N8347" i="1"/>
  <c r="N8348" i="1"/>
  <c r="N8349" i="1"/>
  <c r="N8350" i="1"/>
  <c r="N8351" i="1"/>
  <c r="N8352" i="1"/>
  <c r="N8353" i="1"/>
  <c r="N8354" i="1"/>
  <c r="N8355" i="1"/>
  <c r="N8356" i="1"/>
  <c r="N8357" i="1"/>
  <c r="N8358" i="1"/>
  <c r="N8359" i="1"/>
  <c r="N8360" i="1"/>
  <c r="N8361" i="1"/>
  <c r="N8362" i="1"/>
  <c r="N8363" i="1"/>
  <c r="N8364" i="1"/>
  <c r="N8365" i="1"/>
  <c r="N8366" i="1"/>
  <c r="N8367" i="1"/>
  <c r="N8368" i="1"/>
  <c r="N8369" i="1"/>
  <c r="N8370" i="1"/>
  <c r="N8371" i="1"/>
  <c r="N8372" i="1"/>
  <c r="N8373" i="1"/>
  <c r="N8374" i="1"/>
  <c r="N8375" i="1"/>
  <c r="N8376" i="1"/>
  <c r="N8377" i="1"/>
  <c r="N8378" i="1"/>
  <c r="N8379" i="1"/>
  <c r="N8380" i="1"/>
  <c r="N8381" i="1"/>
  <c r="N8382" i="1"/>
  <c r="N8383" i="1"/>
  <c r="N8384" i="1"/>
  <c r="N8385" i="1"/>
  <c r="N8386" i="1"/>
  <c r="N8387" i="1"/>
  <c r="N8388" i="1"/>
  <c r="N8389" i="1"/>
  <c r="N8390" i="1"/>
  <c r="N8391" i="1"/>
  <c r="N8392" i="1"/>
  <c r="N8393" i="1"/>
  <c r="N8394" i="1"/>
  <c r="N8395" i="1"/>
  <c r="N8396" i="1"/>
  <c r="N8397" i="1"/>
  <c r="N8398" i="1"/>
  <c r="N8399" i="1"/>
  <c r="N8400" i="1"/>
  <c r="N8401" i="1"/>
  <c r="N8402" i="1"/>
  <c r="N8403" i="1"/>
  <c r="N8404" i="1"/>
  <c r="N8405" i="1"/>
  <c r="N8406" i="1"/>
  <c r="N8407" i="1"/>
  <c r="N8408" i="1"/>
  <c r="N8409" i="1"/>
  <c r="N8410" i="1"/>
  <c r="N8411" i="1"/>
  <c r="N8412" i="1"/>
  <c r="N8413" i="1"/>
  <c r="N8414" i="1"/>
  <c r="N8415" i="1"/>
  <c r="N8416" i="1"/>
  <c r="N8417" i="1"/>
  <c r="N8418" i="1"/>
  <c r="N8419" i="1"/>
  <c r="N8420" i="1"/>
  <c r="N8421" i="1"/>
  <c r="N8422" i="1"/>
  <c r="N8423" i="1"/>
  <c r="N8424" i="1"/>
  <c r="N8425" i="1"/>
  <c r="N8426" i="1"/>
  <c r="N8427" i="1"/>
  <c r="N8428" i="1"/>
  <c r="N8429" i="1"/>
  <c r="N8430" i="1"/>
  <c r="N8431" i="1"/>
  <c r="N8432" i="1"/>
  <c r="N8433" i="1"/>
  <c r="N8434" i="1"/>
  <c r="N8435" i="1"/>
  <c r="N8436" i="1"/>
  <c r="N8437" i="1"/>
  <c r="N8438" i="1"/>
  <c r="N8439" i="1"/>
  <c r="N8440" i="1"/>
  <c r="N8441" i="1"/>
  <c r="N8442" i="1"/>
  <c r="N8443" i="1"/>
  <c r="N8444" i="1"/>
  <c r="N8445" i="1"/>
  <c r="N8446" i="1"/>
  <c r="N8447" i="1"/>
  <c r="N8448" i="1"/>
  <c r="N8449" i="1"/>
  <c r="N8450" i="1"/>
  <c r="N8451" i="1"/>
  <c r="N8452" i="1"/>
  <c r="N8453" i="1"/>
  <c r="N8454" i="1"/>
  <c r="N8455" i="1"/>
  <c r="N8456" i="1"/>
  <c r="N8457" i="1"/>
  <c r="N8458" i="1"/>
  <c r="N8459" i="1"/>
  <c r="N8460" i="1"/>
  <c r="N8461" i="1"/>
  <c r="N8462" i="1"/>
  <c r="N8463" i="1"/>
  <c r="N8464" i="1"/>
  <c r="N8465" i="1"/>
  <c r="N8466" i="1"/>
  <c r="N8467" i="1"/>
  <c r="N8468" i="1"/>
  <c r="N8469" i="1"/>
  <c r="N8470" i="1"/>
  <c r="N8471" i="1"/>
  <c r="N8472" i="1"/>
  <c r="N8473" i="1"/>
  <c r="N8474" i="1"/>
  <c r="N8475" i="1"/>
  <c r="N8476" i="1"/>
  <c r="N8477" i="1"/>
  <c r="N8478" i="1"/>
  <c r="N8479" i="1"/>
  <c r="N8480" i="1"/>
  <c r="N8481" i="1"/>
  <c r="N8482" i="1"/>
  <c r="N8483" i="1"/>
  <c r="N8484" i="1"/>
  <c r="N8485" i="1"/>
  <c r="N8486" i="1"/>
  <c r="N8487" i="1"/>
  <c r="N8488" i="1"/>
  <c r="N8489" i="1"/>
  <c r="N8490" i="1"/>
  <c r="N8491" i="1"/>
  <c r="N8492" i="1"/>
  <c r="N8493" i="1"/>
  <c r="N8494" i="1"/>
  <c r="N8495" i="1"/>
  <c r="N8496" i="1"/>
  <c r="N8497" i="1"/>
  <c r="N8498" i="1"/>
  <c r="N8499" i="1"/>
  <c r="N8500" i="1"/>
  <c r="N8501" i="1"/>
  <c r="N8502" i="1"/>
  <c r="N8503" i="1"/>
  <c r="N8504" i="1"/>
  <c r="N8505" i="1"/>
  <c r="N8506" i="1"/>
  <c r="N8507" i="1"/>
  <c r="N8508" i="1"/>
  <c r="N8509" i="1"/>
  <c r="N8510" i="1"/>
  <c r="N8511" i="1"/>
  <c r="N8512" i="1"/>
  <c r="N8513" i="1"/>
  <c r="N8514" i="1"/>
  <c r="N8515" i="1"/>
  <c r="N8516" i="1"/>
  <c r="N8517" i="1"/>
  <c r="N8518" i="1"/>
  <c r="N8519" i="1"/>
  <c r="N8520" i="1"/>
  <c r="N8521" i="1"/>
  <c r="N8522" i="1"/>
  <c r="N8523" i="1"/>
  <c r="N8524" i="1"/>
  <c r="N8525" i="1"/>
  <c r="N8526" i="1"/>
  <c r="N8527" i="1"/>
  <c r="N8528" i="1"/>
  <c r="N8529" i="1"/>
  <c r="N8530" i="1"/>
  <c r="N8531" i="1"/>
  <c r="N8532" i="1"/>
  <c r="N8533" i="1"/>
  <c r="N8534" i="1"/>
  <c r="N8535" i="1"/>
  <c r="N8536" i="1"/>
  <c r="N8537" i="1"/>
  <c r="N8538" i="1"/>
  <c r="N8539" i="1"/>
  <c r="N8540" i="1"/>
  <c r="N8541" i="1"/>
  <c r="N8542" i="1"/>
  <c r="N8543" i="1"/>
  <c r="N8544" i="1"/>
  <c r="N8545" i="1"/>
  <c r="N8546" i="1"/>
  <c r="N8547" i="1"/>
  <c r="N8548" i="1"/>
  <c r="N8549" i="1"/>
  <c r="N8550" i="1"/>
  <c r="N8551" i="1"/>
  <c r="N8552" i="1"/>
  <c r="N8553" i="1"/>
  <c r="N8554" i="1"/>
  <c r="N8555" i="1"/>
  <c r="N8556" i="1"/>
  <c r="N8557" i="1"/>
  <c r="N8558" i="1"/>
  <c r="N8559" i="1"/>
  <c r="N8560" i="1"/>
  <c r="N8561" i="1"/>
  <c r="N8562" i="1"/>
  <c r="N8563" i="1"/>
  <c r="N8564" i="1"/>
  <c r="N8565" i="1"/>
  <c r="N8566" i="1"/>
  <c r="N8567" i="1"/>
  <c r="N8568" i="1"/>
  <c r="N8569" i="1"/>
  <c r="N8570" i="1"/>
  <c r="N8571" i="1"/>
  <c r="N8572" i="1"/>
  <c r="N8573" i="1"/>
  <c r="N8574" i="1"/>
  <c r="N8575" i="1"/>
  <c r="N8576" i="1"/>
  <c r="N8577" i="1"/>
  <c r="N8578" i="1"/>
  <c r="N8579" i="1"/>
  <c r="N8580" i="1"/>
  <c r="N8581" i="1"/>
  <c r="N8582" i="1"/>
  <c r="N8583" i="1"/>
  <c r="N8584" i="1"/>
  <c r="N8585" i="1"/>
  <c r="N8586" i="1"/>
  <c r="N8587" i="1"/>
  <c r="N8588" i="1"/>
  <c r="N8589" i="1"/>
  <c r="N8590" i="1"/>
  <c r="N8591" i="1"/>
  <c r="N8592" i="1"/>
  <c r="N8593" i="1"/>
  <c r="N8594" i="1"/>
  <c r="N8595" i="1"/>
  <c r="N8596" i="1"/>
  <c r="N8597" i="1"/>
  <c r="N8598" i="1"/>
  <c r="N8599" i="1"/>
  <c r="N8600" i="1"/>
  <c r="N8601" i="1"/>
  <c r="N8602" i="1"/>
  <c r="N8603" i="1"/>
  <c r="N8604" i="1"/>
  <c r="N8605" i="1"/>
  <c r="N8606" i="1"/>
  <c r="N8607" i="1"/>
  <c r="N8608" i="1"/>
  <c r="N8609" i="1"/>
  <c r="N8610" i="1"/>
  <c r="N8611" i="1"/>
  <c r="N8612" i="1"/>
  <c r="N8613" i="1"/>
  <c r="N8614" i="1"/>
  <c r="N8615" i="1"/>
  <c r="N8616" i="1"/>
  <c r="N8617" i="1"/>
  <c r="N8618" i="1"/>
  <c r="N8619" i="1"/>
  <c r="N8620" i="1"/>
  <c r="N8621" i="1"/>
  <c r="N8622" i="1"/>
  <c r="N8623" i="1"/>
  <c r="N8624" i="1"/>
  <c r="N8625" i="1"/>
  <c r="N8626" i="1"/>
  <c r="N8627" i="1"/>
  <c r="N8628" i="1"/>
  <c r="N8629" i="1"/>
  <c r="N8630" i="1"/>
  <c r="N8631" i="1"/>
  <c r="N8632" i="1"/>
  <c r="N8633" i="1"/>
  <c r="N8634" i="1"/>
  <c r="N8635" i="1"/>
  <c r="N8636" i="1"/>
  <c r="N8637" i="1"/>
  <c r="N8638" i="1"/>
  <c r="N8639" i="1"/>
  <c r="N8640" i="1"/>
  <c r="N8641" i="1"/>
  <c r="N8642" i="1"/>
  <c r="N8643" i="1"/>
  <c r="N8644" i="1"/>
  <c r="N8645" i="1"/>
  <c r="N8646" i="1"/>
  <c r="N8647" i="1"/>
  <c r="N8648" i="1"/>
  <c r="N8649" i="1"/>
  <c r="N8650" i="1"/>
  <c r="N8651" i="1"/>
  <c r="N8652" i="1"/>
  <c r="N8653" i="1"/>
  <c r="N8654" i="1"/>
  <c r="N8655" i="1"/>
  <c r="N8656" i="1"/>
  <c r="N8657" i="1"/>
  <c r="N8658" i="1"/>
  <c r="N8659" i="1"/>
  <c r="N8660" i="1"/>
  <c r="N8661" i="1"/>
  <c r="N8662" i="1"/>
  <c r="N8663" i="1"/>
  <c r="N8664" i="1"/>
  <c r="N8665" i="1"/>
  <c r="N8666" i="1"/>
  <c r="N8667" i="1"/>
  <c r="N8668" i="1"/>
  <c r="N8669" i="1"/>
  <c r="N8670" i="1"/>
  <c r="N8671" i="1"/>
  <c r="N8672" i="1"/>
  <c r="N8673" i="1"/>
  <c r="N8674" i="1"/>
  <c r="N8675" i="1"/>
  <c r="N8676" i="1"/>
  <c r="N8677" i="1"/>
  <c r="N8678" i="1"/>
  <c r="N8679" i="1"/>
  <c r="N8680" i="1"/>
  <c r="N8681" i="1"/>
  <c r="N8682" i="1"/>
  <c r="N8683" i="1"/>
  <c r="N8684" i="1"/>
  <c r="N8685" i="1"/>
  <c r="N8686" i="1"/>
  <c r="N8687" i="1"/>
  <c r="N8688" i="1"/>
  <c r="N8689" i="1"/>
  <c r="N8690" i="1"/>
  <c r="N8691" i="1"/>
  <c r="N8692" i="1"/>
  <c r="N8693" i="1"/>
  <c r="N8694" i="1"/>
  <c r="N8695" i="1"/>
  <c r="N8696" i="1"/>
  <c r="N8697" i="1"/>
  <c r="N8698" i="1"/>
  <c r="N8699" i="1"/>
  <c r="N8700" i="1"/>
  <c r="N8701" i="1"/>
  <c r="N8702" i="1"/>
  <c r="N8703" i="1"/>
  <c r="N8704" i="1"/>
  <c r="N8705" i="1"/>
  <c r="N8706" i="1"/>
  <c r="N8707" i="1"/>
  <c r="N8708" i="1"/>
  <c r="N8709" i="1"/>
  <c r="N8710" i="1"/>
  <c r="N8711" i="1"/>
  <c r="N8712" i="1"/>
  <c r="N8713" i="1"/>
  <c r="N8714" i="1"/>
  <c r="N8715" i="1"/>
  <c r="N8716" i="1"/>
  <c r="N8717" i="1"/>
  <c r="N8718" i="1"/>
  <c r="N8719" i="1"/>
  <c r="N8720" i="1"/>
  <c r="N8721" i="1"/>
  <c r="N8722" i="1"/>
  <c r="N8723" i="1"/>
  <c r="N8724" i="1"/>
  <c r="N8725" i="1"/>
  <c r="N8726" i="1"/>
  <c r="N8727" i="1"/>
  <c r="N8728" i="1"/>
  <c r="N8729" i="1"/>
  <c r="N8730" i="1"/>
  <c r="N8731" i="1"/>
  <c r="N8732" i="1"/>
  <c r="N8733" i="1"/>
  <c r="N8734" i="1"/>
  <c r="N8735" i="1"/>
  <c r="N8736" i="1"/>
  <c r="N8737" i="1"/>
  <c r="N8738" i="1"/>
  <c r="N8739" i="1"/>
  <c r="N8740" i="1"/>
  <c r="N8741" i="1"/>
  <c r="N8742" i="1"/>
  <c r="N8743" i="1"/>
  <c r="N8744" i="1"/>
  <c r="N8745" i="1"/>
  <c r="N8746" i="1"/>
  <c r="N8747" i="1"/>
  <c r="N8748" i="1"/>
  <c r="N8749" i="1"/>
  <c r="N8750" i="1"/>
  <c r="N8751" i="1"/>
  <c r="N8752" i="1"/>
  <c r="N8753" i="1"/>
  <c r="N8754" i="1"/>
  <c r="N8755" i="1"/>
  <c r="N8756" i="1"/>
  <c r="N8757" i="1"/>
  <c r="N8758" i="1"/>
  <c r="N8759" i="1"/>
  <c r="N8760" i="1"/>
  <c r="N8761" i="1"/>
  <c r="N8762" i="1"/>
  <c r="N8763" i="1"/>
  <c r="N8764" i="1"/>
  <c r="N8765" i="1"/>
  <c r="N8766" i="1"/>
  <c r="N8767" i="1"/>
  <c r="N8768" i="1"/>
  <c r="N8769" i="1"/>
  <c r="N8770" i="1"/>
  <c r="N8771" i="1"/>
  <c r="N8772" i="1"/>
  <c r="N8773" i="1"/>
  <c r="N8774" i="1"/>
  <c r="N8775" i="1"/>
  <c r="N8776" i="1"/>
  <c r="N8777" i="1"/>
  <c r="N8778" i="1"/>
  <c r="N8779" i="1"/>
  <c r="N8780" i="1"/>
  <c r="N8781" i="1"/>
  <c r="N8782" i="1"/>
  <c r="N8783" i="1"/>
  <c r="N8784" i="1"/>
  <c r="N8785" i="1"/>
  <c r="N8786" i="1"/>
  <c r="N8787" i="1"/>
  <c r="N8788" i="1"/>
  <c r="N8789" i="1"/>
  <c r="N8790" i="1"/>
  <c r="N8791" i="1"/>
  <c r="N8792" i="1"/>
  <c r="N8793" i="1"/>
  <c r="N8794" i="1"/>
  <c r="N8795" i="1"/>
  <c r="N8796" i="1"/>
  <c r="N8797" i="1"/>
  <c r="N8798" i="1"/>
  <c r="N8799" i="1"/>
  <c r="N8800" i="1"/>
  <c r="N8801" i="1"/>
  <c r="N8802" i="1"/>
  <c r="N8803" i="1"/>
  <c r="N8804" i="1"/>
  <c r="N8805" i="1"/>
  <c r="N8806" i="1"/>
  <c r="N8807" i="1"/>
  <c r="N8808" i="1"/>
  <c r="N8809" i="1"/>
  <c r="N8810" i="1"/>
  <c r="N8811" i="1"/>
  <c r="N8812" i="1"/>
  <c r="N8813" i="1"/>
  <c r="N8814" i="1"/>
  <c r="N8815" i="1"/>
  <c r="N8816" i="1"/>
  <c r="N8817" i="1"/>
  <c r="N8818" i="1"/>
  <c r="N8819" i="1"/>
  <c r="N8820" i="1"/>
  <c r="N8821" i="1"/>
  <c r="N8822" i="1"/>
  <c r="N8823" i="1"/>
  <c r="N8824" i="1"/>
  <c r="N8825" i="1"/>
  <c r="N8826" i="1"/>
  <c r="N8827" i="1"/>
  <c r="N8828" i="1"/>
  <c r="N8829" i="1"/>
  <c r="N8830" i="1"/>
  <c r="N8831" i="1"/>
  <c r="N8832" i="1"/>
  <c r="N8833" i="1"/>
  <c r="N8834" i="1"/>
  <c r="N8835" i="1"/>
  <c r="N8836" i="1"/>
  <c r="N8837" i="1"/>
  <c r="N8838" i="1"/>
  <c r="N8839" i="1"/>
  <c r="N8840" i="1"/>
  <c r="N8841" i="1"/>
  <c r="N8842" i="1"/>
  <c r="N8843" i="1"/>
  <c r="N8844" i="1"/>
  <c r="N8845" i="1"/>
  <c r="N8846" i="1"/>
  <c r="N8847" i="1"/>
  <c r="N8848" i="1"/>
  <c r="N8849" i="1"/>
  <c r="N8850" i="1"/>
  <c r="N8851" i="1"/>
  <c r="N8852" i="1"/>
  <c r="N8853" i="1"/>
  <c r="N8854" i="1"/>
  <c r="N8855" i="1"/>
  <c r="N8856" i="1"/>
  <c r="N8857" i="1"/>
  <c r="N8858" i="1"/>
  <c r="N8859" i="1"/>
  <c r="N8860" i="1"/>
  <c r="N8861" i="1"/>
  <c r="N8862" i="1"/>
  <c r="N8863" i="1"/>
  <c r="N8864" i="1"/>
  <c r="N8865" i="1"/>
  <c r="N8866" i="1"/>
  <c r="N8867" i="1"/>
  <c r="N8868" i="1"/>
  <c r="N8869" i="1"/>
  <c r="N8870" i="1"/>
  <c r="N8871" i="1"/>
  <c r="N8872" i="1"/>
  <c r="N8873" i="1"/>
  <c r="N8874" i="1"/>
  <c r="N8875" i="1"/>
  <c r="N8876" i="1"/>
  <c r="N8877" i="1"/>
  <c r="N8878" i="1"/>
  <c r="N8879" i="1"/>
  <c r="N8880" i="1"/>
  <c r="N8881" i="1"/>
  <c r="N8882" i="1"/>
  <c r="N8883" i="1"/>
  <c r="N8884" i="1"/>
  <c r="N8885" i="1"/>
  <c r="N8886" i="1"/>
  <c r="N8887" i="1"/>
  <c r="N8888" i="1"/>
  <c r="N8889" i="1"/>
  <c r="N8890" i="1"/>
  <c r="N8891" i="1"/>
  <c r="N8892" i="1"/>
  <c r="N8893" i="1"/>
  <c r="N8894" i="1"/>
  <c r="N8895" i="1"/>
  <c r="N8896" i="1"/>
  <c r="N8897" i="1"/>
  <c r="N8898" i="1"/>
  <c r="N8899" i="1"/>
  <c r="N8900" i="1"/>
  <c r="N8901" i="1"/>
  <c r="N8902" i="1"/>
  <c r="N8903" i="1"/>
  <c r="N8904" i="1"/>
  <c r="N8905" i="1"/>
  <c r="N8906" i="1"/>
  <c r="N8907" i="1"/>
  <c r="N8908" i="1"/>
  <c r="N8909" i="1"/>
  <c r="N8910" i="1"/>
  <c r="N8911" i="1"/>
  <c r="N8912" i="1"/>
  <c r="N8913" i="1"/>
  <c r="N8914" i="1"/>
  <c r="N8915" i="1"/>
  <c r="N8916" i="1"/>
  <c r="N8917" i="1"/>
  <c r="N8918" i="1"/>
  <c r="N8919" i="1"/>
  <c r="N8920" i="1"/>
  <c r="N8921" i="1"/>
  <c r="N8922" i="1"/>
  <c r="N8923" i="1"/>
  <c r="N8924" i="1"/>
  <c r="N8925" i="1"/>
  <c r="N8926" i="1"/>
  <c r="N8927" i="1"/>
  <c r="N8928" i="1"/>
  <c r="N8929" i="1"/>
  <c r="N8930" i="1"/>
  <c r="N8931" i="1"/>
  <c r="N8932" i="1"/>
  <c r="N8933" i="1"/>
  <c r="N8934" i="1"/>
  <c r="N8935" i="1"/>
  <c r="N8936" i="1"/>
  <c r="N8937" i="1"/>
  <c r="N8938" i="1"/>
  <c r="N8939" i="1"/>
  <c r="N8940" i="1"/>
  <c r="N8941" i="1"/>
  <c r="N8942" i="1"/>
  <c r="N8943" i="1"/>
  <c r="N8944" i="1"/>
  <c r="N8945" i="1"/>
  <c r="N8946" i="1"/>
  <c r="N8947" i="1"/>
  <c r="N8948" i="1"/>
  <c r="N8949" i="1"/>
  <c r="N8950" i="1"/>
  <c r="N8951" i="1"/>
  <c r="N8952" i="1"/>
  <c r="N8953" i="1"/>
  <c r="N8954" i="1"/>
  <c r="N8955" i="1"/>
  <c r="N8956" i="1"/>
  <c r="N8957" i="1"/>
  <c r="N8958" i="1"/>
  <c r="N8959" i="1"/>
  <c r="N8960" i="1"/>
  <c r="N8961" i="1"/>
  <c r="N8962" i="1"/>
  <c r="N8963" i="1"/>
  <c r="N8964" i="1"/>
  <c r="N8965" i="1"/>
  <c r="N8966" i="1"/>
  <c r="N8967" i="1"/>
  <c r="N8968" i="1"/>
  <c r="N8969" i="1"/>
  <c r="N8970" i="1"/>
  <c r="N8971" i="1"/>
  <c r="N8972" i="1"/>
  <c r="N8973" i="1"/>
  <c r="N8974" i="1"/>
  <c r="N8975" i="1"/>
  <c r="N8976" i="1"/>
  <c r="N8977" i="1"/>
  <c r="N8978" i="1"/>
  <c r="N8979" i="1"/>
  <c r="N8980" i="1"/>
  <c r="N8981" i="1"/>
  <c r="N8982" i="1"/>
  <c r="N8983" i="1"/>
  <c r="N8984" i="1"/>
  <c r="N8985" i="1"/>
  <c r="N8986" i="1"/>
  <c r="N8987" i="1"/>
  <c r="N8988" i="1"/>
  <c r="N8989" i="1"/>
  <c r="N8990" i="1"/>
  <c r="N8991" i="1"/>
  <c r="N8992" i="1"/>
  <c r="N8993" i="1"/>
  <c r="N8994" i="1"/>
  <c r="N8995" i="1"/>
  <c r="N8996" i="1"/>
  <c r="N8997" i="1"/>
  <c r="N8998" i="1"/>
  <c r="N8999" i="1"/>
  <c r="N9000" i="1"/>
  <c r="N9001" i="1"/>
  <c r="N9002" i="1"/>
  <c r="N9003" i="1"/>
  <c r="N9004" i="1"/>
  <c r="N9005" i="1"/>
  <c r="N9006" i="1"/>
  <c r="N9007" i="1"/>
  <c r="N9008" i="1"/>
  <c r="N9009" i="1"/>
  <c r="N9010" i="1"/>
  <c r="N9011" i="1"/>
  <c r="N9012" i="1"/>
  <c r="N9013" i="1"/>
  <c r="N9014" i="1"/>
  <c r="N9015" i="1"/>
  <c r="N9016" i="1"/>
  <c r="N9017" i="1"/>
  <c r="N9018" i="1"/>
  <c r="N9019" i="1"/>
  <c r="N9020" i="1"/>
  <c r="N9021" i="1"/>
  <c r="N9022" i="1"/>
  <c r="N9023" i="1"/>
  <c r="N9024" i="1"/>
  <c r="N9025" i="1"/>
  <c r="N9026" i="1"/>
  <c r="N9027" i="1"/>
  <c r="N9028" i="1"/>
  <c r="N9029" i="1"/>
  <c r="N9030" i="1"/>
  <c r="N9031" i="1"/>
  <c r="N9032" i="1"/>
  <c r="N9033" i="1"/>
  <c r="N9034" i="1"/>
  <c r="N9035" i="1"/>
  <c r="N9036" i="1"/>
  <c r="N9037" i="1"/>
  <c r="N9038" i="1"/>
  <c r="N9039" i="1"/>
  <c r="N9040" i="1"/>
  <c r="N9041" i="1"/>
  <c r="N9042" i="1"/>
  <c r="N9043" i="1"/>
  <c r="N9044" i="1"/>
  <c r="N9045" i="1"/>
  <c r="N9046" i="1"/>
  <c r="N9047" i="1"/>
  <c r="N9048" i="1"/>
  <c r="N9049" i="1"/>
  <c r="N9050" i="1"/>
  <c r="N9051" i="1"/>
  <c r="N9052" i="1"/>
  <c r="N9053" i="1"/>
  <c r="N9054" i="1"/>
  <c r="N9055" i="1"/>
  <c r="N9056" i="1"/>
  <c r="N9057" i="1"/>
  <c r="N9058" i="1"/>
  <c r="N9059" i="1"/>
  <c r="N9060" i="1"/>
  <c r="N9061" i="1"/>
  <c r="N9062" i="1"/>
  <c r="N9063" i="1"/>
  <c r="N9064" i="1"/>
  <c r="N9065" i="1"/>
  <c r="N9066" i="1"/>
  <c r="N9067" i="1"/>
  <c r="N9068" i="1"/>
  <c r="N9069" i="1"/>
  <c r="N9070" i="1"/>
  <c r="N9071" i="1"/>
  <c r="N9072" i="1"/>
  <c r="N9073" i="1"/>
  <c r="N9074" i="1"/>
  <c r="N9075" i="1"/>
  <c r="N9076" i="1"/>
  <c r="N9077" i="1"/>
  <c r="N9078" i="1"/>
  <c r="N9079" i="1"/>
  <c r="N9080" i="1"/>
  <c r="N9081" i="1"/>
  <c r="N9082" i="1"/>
  <c r="N9083" i="1"/>
  <c r="N9084" i="1"/>
  <c r="N9085" i="1"/>
  <c r="N9086" i="1"/>
  <c r="N9087" i="1"/>
  <c r="N9088" i="1"/>
  <c r="N9089" i="1"/>
  <c r="N9090" i="1"/>
  <c r="N9091" i="1"/>
  <c r="N9092" i="1"/>
  <c r="N9093" i="1"/>
  <c r="N9094" i="1"/>
  <c r="N9095" i="1"/>
  <c r="N9096" i="1"/>
  <c r="N9097" i="1"/>
  <c r="N9098" i="1"/>
  <c r="N9099" i="1"/>
  <c r="N9100" i="1"/>
  <c r="N9101" i="1"/>
  <c r="N9102" i="1"/>
  <c r="N9103" i="1"/>
  <c r="N9104" i="1"/>
  <c r="N9105" i="1"/>
  <c r="N9106" i="1"/>
  <c r="N9107" i="1"/>
  <c r="N9108" i="1"/>
  <c r="N9109" i="1"/>
  <c r="N9110" i="1"/>
  <c r="N9111" i="1"/>
  <c r="N9112" i="1"/>
  <c r="N9113" i="1"/>
  <c r="N9114" i="1"/>
  <c r="N9115" i="1"/>
  <c r="N9116" i="1"/>
  <c r="N9117" i="1"/>
  <c r="N9118" i="1"/>
  <c r="N9119" i="1"/>
  <c r="N9120" i="1"/>
  <c r="N9121" i="1"/>
  <c r="N9122" i="1"/>
  <c r="N9123" i="1"/>
  <c r="N9124" i="1"/>
  <c r="N9125" i="1"/>
  <c r="N9126" i="1"/>
  <c r="N9127" i="1"/>
  <c r="N9128" i="1"/>
  <c r="N9129" i="1"/>
  <c r="N9130" i="1"/>
  <c r="N9131" i="1"/>
  <c r="N9132" i="1"/>
  <c r="N9133" i="1"/>
  <c r="N9134" i="1"/>
  <c r="N9135" i="1"/>
  <c r="N9136" i="1"/>
  <c r="N9137" i="1"/>
  <c r="N9138" i="1"/>
  <c r="N9139" i="1"/>
  <c r="N9140" i="1"/>
  <c r="N9141" i="1"/>
  <c r="N9142" i="1"/>
  <c r="N9143" i="1"/>
  <c r="N9144" i="1"/>
  <c r="N9145" i="1"/>
  <c r="N9146" i="1"/>
  <c r="N9147" i="1"/>
  <c r="N9148" i="1"/>
  <c r="N9149" i="1"/>
  <c r="N9150" i="1"/>
  <c r="N9151" i="1"/>
  <c r="N9152" i="1"/>
  <c r="N9153" i="1"/>
  <c r="N9154" i="1"/>
  <c r="N9155" i="1"/>
  <c r="N9156" i="1"/>
  <c r="N9157" i="1"/>
  <c r="N9158" i="1"/>
  <c r="N9159" i="1"/>
  <c r="N9160" i="1"/>
  <c r="N9161" i="1"/>
  <c r="N9162" i="1"/>
  <c r="N9163" i="1"/>
  <c r="N9164" i="1"/>
  <c r="N9165" i="1"/>
  <c r="N9166" i="1"/>
  <c r="N9167" i="1"/>
  <c r="N9168" i="1"/>
  <c r="N9169" i="1"/>
  <c r="N9170" i="1"/>
  <c r="N9171" i="1"/>
  <c r="N9172" i="1"/>
  <c r="N9173" i="1"/>
  <c r="N9174" i="1"/>
  <c r="N9175" i="1"/>
  <c r="N9176" i="1"/>
  <c r="N9177" i="1"/>
  <c r="N9178" i="1"/>
  <c r="N9179" i="1"/>
  <c r="N9180" i="1"/>
  <c r="N9181" i="1"/>
  <c r="N9182" i="1"/>
  <c r="N9183" i="1"/>
  <c r="N9184" i="1"/>
  <c r="N9185" i="1"/>
  <c r="N9186" i="1"/>
  <c r="N9187" i="1"/>
  <c r="N9188" i="1"/>
  <c r="N9189" i="1"/>
  <c r="N9190" i="1"/>
  <c r="N9191" i="1"/>
  <c r="N9192" i="1"/>
  <c r="N9193" i="1"/>
  <c r="N9194" i="1"/>
  <c r="N9195" i="1"/>
  <c r="N9196" i="1"/>
  <c r="N9197" i="1"/>
  <c r="N9198" i="1"/>
  <c r="N9199" i="1"/>
  <c r="N9200" i="1"/>
  <c r="N9201" i="1"/>
  <c r="N9202" i="1"/>
  <c r="N9203" i="1"/>
  <c r="N9204" i="1"/>
  <c r="N9205" i="1"/>
  <c r="N9206" i="1"/>
  <c r="N9207" i="1"/>
  <c r="N9208" i="1"/>
  <c r="N9209" i="1"/>
  <c r="N9210" i="1"/>
  <c r="N9211" i="1"/>
  <c r="N9212" i="1"/>
  <c r="N9213" i="1"/>
  <c r="N9214" i="1"/>
  <c r="N9215" i="1"/>
  <c r="N9216" i="1"/>
  <c r="N9217" i="1"/>
  <c r="N9218" i="1"/>
  <c r="N9219" i="1"/>
  <c r="N9220" i="1"/>
  <c r="N9221" i="1"/>
  <c r="N9222" i="1"/>
  <c r="N9223" i="1"/>
  <c r="N9224" i="1"/>
  <c r="N9225" i="1"/>
  <c r="N9226" i="1"/>
  <c r="N9227" i="1"/>
  <c r="N9228" i="1"/>
  <c r="N9229" i="1"/>
  <c r="N9230" i="1"/>
  <c r="N9231" i="1"/>
  <c r="N9232" i="1"/>
  <c r="N9233" i="1"/>
  <c r="N9234" i="1"/>
  <c r="N9235" i="1"/>
  <c r="N9236" i="1"/>
  <c r="N9237" i="1"/>
  <c r="N9238" i="1"/>
  <c r="N9239" i="1"/>
  <c r="N9240" i="1"/>
  <c r="N9241" i="1"/>
  <c r="N9242" i="1"/>
  <c r="N9243" i="1"/>
  <c r="N9244" i="1"/>
  <c r="N9245" i="1"/>
  <c r="N9246" i="1"/>
  <c r="N9247" i="1"/>
  <c r="N9248" i="1"/>
  <c r="N9249" i="1"/>
  <c r="N9250" i="1"/>
  <c r="N9251" i="1"/>
  <c r="N9252" i="1"/>
  <c r="N9253" i="1"/>
  <c r="N9254" i="1"/>
  <c r="N9255" i="1"/>
  <c r="N9256" i="1"/>
  <c r="N9257" i="1"/>
  <c r="N9258" i="1"/>
  <c r="N9259" i="1"/>
  <c r="N9260" i="1"/>
  <c r="N9261" i="1"/>
  <c r="N9262" i="1"/>
  <c r="N9263" i="1"/>
  <c r="N9264" i="1"/>
  <c r="N9265" i="1"/>
  <c r="N9266" i="1"/>
  <c r="N9267" i="1"/>
  <c r="N9268" i="1"/>
  <c r="N9269" i="1"/>
  <c r="N9270" i="1"/>
  <c r="N9271" i="1"/>
  <c r="N9272" i="1"/>
  <c r="N9273" i="1"/>
  <c r="N9274" i="1"/>
  <c r="N9275" i="1"/>
  <c r="N9276" i="1"/>
  <c r="N9277" i="1"/>
  <c r="N9278" i="1"/>
  <c r="N9279" i="1"/>
  <c r="N9280" i="1"/>
  <c r="N9281" i="1"/>
  <c r="N9282" i="1"/>
  <c r="N9283" i="1"/>
  <c r="N9284" i="1"/>
  <c r="N9285" i="1"/>
  <c r="N9286" i="1"/>
  <c r="N9287" i="1"/>
  <c r="N9288" i="1"/>
  <c r="N9289" i="1"/>
  <c r="N9290" i="1"/>
  <c r="N9291" i="1"/>
  <c r="N9292" i="1"/>
  <c r="N9293" i="1"/>
  <c r="N9294" i="1"/>
  <c r="N9295" i="1"/>
  <c r="N9296" i="1"/>
  <c r="N9297" i="1"/>
  <c r="N9298" i="1"/>
  <c r="N9299" i="1"/>
  <c r="N9300" i="1"/>
  <c r="N9301" i="1"/>
  <c r="N9302" i="1"/>
  <c r="N9303" i="1"/>
  <c r="N9304" i="1"/>
  <c r="N9305" i="1"/>
  <c r="N9306" i="1"/>
  <c r="N9307" i="1"/>
  <c r="N9308" i="1"/>
  <c r="N9309" i="1"/>
  <c r="N9310" i="1"/>
  <c r="N9311" i="1"/>
  <c r="N9312" i="1"/>
  <c r="N9313" i="1"/>
  <c r="N9314" i="1"/>
  <c r="N9315" i="1"/>
  <c r="N9316" i="1"/>
  <c r="N9317" i="1"/>
  <c r="N9318" i="1"/>
  <c r="N9319" i="1"/>
  <c r="N9320" i="1"/>
  <c r="N9321" i="1"/>
  <c r="N9322" i="1"/>
  <c r="N9323" i="1"/>
  <c r="N9324" i="1"/>
  <c r="N9325" i="1"/>
  <c r="N9326" i="1"/>
  <c r="N9327" i="1"/>
  <c r="N9328" i="1"/>
  <c r="N9329" i="1"/>
  <c r="N9330" i="1"/>
  <c r="N9331" i="1"/>
  <c r="N9332" i="1"/>
  <c r="N9333" i="1"/>
  <c r="N9334" i="1"/>
  <c r="N9335" i="1"/>
  <c r="N9336" i="1"/>
  <c r="N9337" i="1"/>
  <c r="N9338" i="1"/>
  <c r="N9339" i="1"/>
  <c r="N9340" i="1"/>
  <c r="N9341" i="1"/>
  <c r="N9342" i="1"/>
  <c r="N9343" i="1"/>
  <c r="N9344" i="1"/>
  <c r="N9345" i="1"/>
  <c r="N9346" i="1"/>
  <c r="N9347" i="1"/>
  <c r="N9348" i="1"/>
  <c r="N9349" i="1"/>
  <c r="N9350" i="1"/>
  <c r="N9351" i="1"/>
  <c r="N9352" i="1"/>
  <c r="N9353" i="1"/>
  <c r="N9354" i="1"/>
  <c r="N9355" i="1"/>
  <c r="N9356" i="1"/>
  <c r="N9357" i="1"/>
  <c r="N9358" i="1"/>
  <c r="N9359" i="1"/>
  <c r="N9360" i="1"/>
  <c r="N9361" i="1"/>
  <c r="N9362" i="1"/>
  <c r="N9363" i="1"/>
  <c r="N9364" i="1"/>
  <c r="N9365" i="1"/>
  <c r="N9366" i="1"/>
  <c r="N9367" i="1"/>
  <c r="N9368" i="1"/>
  <c r="N9369" i="1"/>
  <c r="N9370" i="1"/>
  <c r="N9371" i="1"/>
  <c r="N9372" i="1"/>
  <c r="N9373" i="1"/>
  <c r="N9374" i="1"/>
  <c r="N9375" i="1"/>
  <c r="N9376" i="1"/>
  <c r="N9377" i="1"/>
  <c r="N9378" i="1"/>
  <c r="N9379" i="1"/>
  <c r="N9380" i="1"/>
  <c r="N9381" i="1"/>
  <c r="N9382" i="1"/>
  <c r="N9383" i="1"/>
  <c r="N9384" i="1"/>
  <c r="N9385" i="1"/>
  <c r="N9386" i="1"/>
  <c r="N9387" i="1"/>
  <c r="N9388" i="1"/>
  <c r="N9389" i="1"/>
  <c r="N9390" i="1"/>
  <c r="N9391" i="1"/>
  <c r="N9392" i="1"/>
  <c r="N9393" i="1"/>
  <c r="N9394" i="1"/>
  <c r="N9395" i="1"/>
  <c r="N9396" i="1"/>
  <c r="N9397" i="1"/>
  <c r="N9398" i="1"/>
  <c r="N9399" i="1"/>
  <c r="N9400" i="1"/>
  <c r="N9401" i="1"/>
  <c r="N9402" i="1"/>
  <c r="N9403" i="1"/>
  <c r="N9404" i="1"/>
  <c r="N9405" i="1"/>
  <c r="N9406" i="1"/>
  <c r="N9407" i="1"/>
  <c r="N9408" i="1"/>
  <c r="N9409" i="1"/>
  <c r="N9410" i="1"/>
  <c r="N9411" i="1"/>
  <c r="N9412" i="1"/>
  <c r="N9413" i="1"/>
  <c r="N9414" i="1"/>
  <c r="N9415" i="1"/>
  <c r="N9416" i="1"/>
  <c r="N9417" i="1"/>
  <c r="N9418" i="1"/>
  <c r="N9419" i="1"/>
  <c r="N9420" i="1"/>
  <c r="N9421" i="1"/>
  <c r="N9422" i="1"/>
  <c r="N9423" i="1"/>
  <c r="N9424" i="1"/>
  <c r="N9425" i="1"/>
  <c r="N9426" i="1"/>
  <c r="N9427" i="1"/>
  <c r="N9428" i="1"/>
  <c r="N9429" i="1"/>
  <c r="N9430" i="1"/>
  <c r="N9431" i="1"/>
  <c r="N9432" i="1"/>
  <c r="N9433" i="1"/>
  <c r="N9434" i="1"/>
  <c r="N9435" i="1"/>
  <c r="N9436" i="1"/>
  <c r="N9437" i="1"/>
  <c r="N9438" i="1"/>
  <c r="N9439" i="1"/>
  <c r="N9440" i="1"/>
  <c r="N9441" i="1"/>
  <c r="N9442" i="1"/>
  <c r="N9443" i="1"/>
  <c r="N9444" i="1"/>
  <c r="N9445" i="1"/>
  <c r="N9446" i="1"/>
  <c r="N9447" i="1"/>
  <c r="N9448" i="1"/>
  <c r="N9449" i="1"/>
  <c r="N9450" i="1"/>
  <c r="N9451" i="1"/>
  <c r="N9452" i="1"/>
  <c r="N9453" i="1"/>
  <c r="N9454" i="1"/>
  <c r="N9455" i="1"/>
  <c r="N9456" i="1"/>
  <c r="N9457" i="1"/>
  <c r="N9458" i="1"/>
  <c r="N9459" i="1"/>
  <c r="N9460" i="1"/>
  <c r="N9461" i="1"/>
  <c r="N9462" i="1"/>
  <c r="N9463" i="1"/>
  <c r="N9464" i="1"/>
  <c r="N9465" i="1"/>
  <c r="N9466" i="1"/>
  <c r="N9467" i="1"/>
  <c r="N9468" i="1"/>
  <c r="N9469" i="1"/>
  <c r="N9470" i="1"/>
  <c r="N9471" i="1"/>
  <c r="N9472" i="1"/>
  <c r="N9473" i="1"/>
  <c r="N9474" i="1"/>
  <c r="N9475" i="1"/>
  <c r="N9476" i="1"/>
  <c r="N9477" i="1"/>
  <c r="N9478" i="1"/>
  <c r="N9479" i="1"/>
  <c r="N9480" i="1"/>
  <c r="N9481" i="1"/>
  <c r="N9482" i="1"/>
  <c r="N9483" i="1"/>
  <c r="N9484" i="1"/>
  <c r="N9485" i="1"/>
  <c r="N9486" i="1"/>
  <c r="N9487" i="1"/>
  <c r="N9488" i="1"/>
  <c r="N9489" i="1"/>
  <c r="N9490" i="1"/>
  <c r="N9491" i="1"/>
  <c r="N9492" i="1"/>
  <c r="N9493" i="1"/>
  <c r="N9494" i="1"/>
  <c r="N9495" i="1"/>
  <c r="N9496" i="1"/>
  <c r="N9497" i="1"/>
  <c r="N9498" i="1"/>
  <c r="N9499" i="1"/>
  <c r="N9500" i="1"/>
  <c r="N9501" i="1"/>
  <c r="N9502" i="1"/>
  <c r="N9503" i="1"/>
  <c r="N9504" i="1"/>
  <c r="N9505" i="1"/>
  <c r="N9506" i="1"/>
  <c r="N9507" i="1"/>
  <c r="N9508" i="1"/>
  <c r="N9509" i="1"/>
  <c r="N9510" i="1"/>
  <c r="N9511" i="1"/>
  <c r="N9512" i="1"/>
  <c r="N9513" i="1"/>
  <c r="N9514" i="1"/>
  <c r="N9515" i="1"/>
  <c r="N9516" i="1"/>
  <c r="N9517" i="1"/>
  <c r="N9518" i="1"/>
  <c r="N9519" i="1"/>
  <c r="N9520" i="1"/>
  <c r="N9521" i="1"/>
  <c r="N9522" i="1"/>
  <c r="N9523" i="1"/>
  <c r="N9524" i="1"/>
  <c r="N9525" i="1"/>
  <c r="N9526" i="1"/>
  <c r="N9527" i="1"/>
  <c r="N9528" i="1"/>
  <c r="N9529" i="1"/>
  <c r="N9530" i="1"/>
  <c r="N9531" i="1"/>
  <c r="N9532" i="1"/>
  <c r="N9533" i="1"/>
  <c r="N9534" i="1"/>
  <c r="N9535" i="1"/>
  <c r="N9536" i="1"/>
  <c r="N9537" i="1"/>
  <c r="N9538" i="1"/>
  <c r="N9539" i="1"/>
  <c r="N9540" i="1"/>
  <c r="N9541" i="1"/>
  <c r="N9542" i="1"/>
  <c r="N9543" i="1"/>
  <c r="N9544" i="1"/>
  <c r="N9545" i="1"/>
  <c r="N9546" i="1"/>
  <c r="N9547" i="1"/>
  <c r="N9548" i="1"/>
  <c r="N9549" i="1"/>
  <c r="N9550" i="1"/>
  <c r="N9551" i="1"/>
  <c r="N9552" i="1"/>
  <c r="N9553" i="1"/>
  <c r="N9554" i="1"/>
  <c r="N9555" i="1"/>
  <c r="N9556" i="1"/>
  <c r="N9557" i="1"/>
  <c r="N9558" i="1"/>
  <c r="N9559" i="1"/>
  <c r="N9560" i="1"/>
  <c r="N9561" i="1"/>
  <c r="N9562" i="1"/>
  <c r="N9563" i="1"/>
  <c r="N9564" i="1"/>
  <c r="N9565" i="1"/>
  <c r="N9566" i="1"/>
  <c r="N9567" i="1"/>
  <c r="N9568" i="1"/>
  <c r="N9569" i="1"/>
  <c r="N9570" i="1"/>
  <c r="N9571" i="1"/>
  <c r="N9572" i="1"/>
  <c r="N9573" i="1"/>
  <c r="N9574" i="1"/>
  <c r="N9575" i="1"/>
  <c r="N9576" i="1"/>
  <c r="N9577" i="1"/>
  <c r="N9578" i="1"/>
  <c r="N9579" i="1"/>
  <c r="N9580" i="1"/>
  <c r="N9581" i="1"/>
  <c r="N9582" i="1"/>
  <c r="N9583" i="1"/>
  <c r="N9584" i="1"/>
  <c r="N9585" i="1"/>
  <c r="N9586" i="1"/>
  <c r="N9587" i="1"/>
  <c r="N9588" i="1"/>
  <c r="N9589" i="1"/>
  <c r="N9590" i="1"/>
  <c r="N9591" i="1"/>
  <c r="N9592" i="1"/>
  <c r="N9593" i="1"/>
  <c r="N9594" i="1"/>
  <c r="N9595" i="1"/>
  <c r="N9596" i="1"/>
  <c r="N9597" i="1"/>
  <c r="N9598" i="1"/>
  <c r="N9599" i="1"/>
  <c r="N9600" i="1"/>
  <c r="N9601" i="1"/>
  <c r="N9602" i="1"/>
  <c r="N9603" i="1"/>
  <c r="N9604" i="1"/>
  <c r="N9605" i="1"/>
  <c r="N9606" i="1"/>
  <c r="N9607" i="1"/>
  <c r="N9608" i="1"/>
  <c r="N9609" i="1"/>
  <c r="N9610" i="1"/>
  <c r="N9611" i="1"/>
  <c r="N9612" i="1"/>
  <c r="N9613" i="1"/>
  <c r="N9614" i="1"/>
  <c r="N9615" i="1"/>
  <c r="N9616" i="1"/>
  <c r="N9617" i="1"/>
  <c r="N9618" i="1"/>
  <c r="N9619" i="1"/>
  <c r="N9620" i="1"/>
  <c r="N9621" i="1"/>
  <c r="N9622" i="1"/>
  <c r="N9623" i="1"/>
  <c r="N9624" i="1"/>
  <c r="N9625" i="1"/>
  <c r="N9626" i="1"/>
  <c r="N9627" i="1"/>
  <c r="N9628" i="1"/>
  <c r="N9629" i="1"/>
  <c r="N9630" i="1"/>
  <c r="N9631" i="1"/>
  <c r="N9632" i="1"/>
  <c r="N9633" i="1"/>
  <c r="N9634" i="1"/>
  <c r="N9635" i="1"/>
  <c r="N9636" i="1"/>
  <c r="N9637" i="1"/>
  <c r="N9638" i="1"/>
  <c r="N9639" i="1"/>
  <c r="N9640" i="1"/>
  <c r="N9641" i="1"/>
  <c r="N9642" i="1"/>
  <c r="N9643" i="1"/>
  <c r="N9644" i="1"/>
  <c r="N9645" i="1"/>
  <c r="N9646" i="1"/>
  <c r="N9647" i="1"/>
  <c r="N9648" i="1"/>
  <c r="N9649" i="1"/>
  <c r="N9650" i="1"/>
  <c r="N9651" i="1"/>
  <c r="N9652" i="1"/>
  <c r="N9653" i="1"/>
  <c r="N9654" i="1"/>
  <c r="N9655" i="1"/>
  <c r="N9656" i="1"/>
  <c r="N9657" i="1"/>
  <c r="N9658" i="1"/>
  <c r="N9659" i="1"/>
  <c r="N9660" i="1"/>
  <c r="N9661" i="1"/>
  <c r="N9662" i="1"/>
  <c r="N9663" i="1"/>
  <c r="N9664" i="1"/>
  <c r="N9665" i="1"/>
  <c r="N9666" i="1"/>
  <c r="N9667" i="1"/>
  <c r="N9668" i="1"/>
  <c r="N9669" i="1"/>
  <c r="N9670" i="1"/>
  <c r="N9671" i="1"/>
  <c r="N9672" i="1"/>
  <c r="N9673" i="1"/>
  <c r="N9674" i="1"/>
  <c r="N9675" i="1"/>
  <c r="N9676" i="1"/>
  <c r="N9677" i="1"/>
  <c r="N9678" i="1"/>
  <c r="N9679" i="1"/>
  <c r="N9680" i="1"/>
  <c r="N9681" i="1"/>
  <c r="N9682" i="1"/>
  <c r="N9683" i="1"/>
  <c r="N9684" i="1"/>
  <c r="N9685" i="1"/>
  <c r="N9686" i="1"/>
  <c r="N9687" i="1"/>
  <c r="N9688" i="1"/>
  <c r="N9689" i="1"/>
  <c r="N9690" i="1"/>
  <c r="N9691" i="1"/>
  <c r="N9692" i="1"/>
  <c r="N9693" i="1"/>
  <c r="N9694" i="1"/>
  <c r="N9695" i="1"/>
  <c r="N9696" i="1"/>
  <c r="N9697" i="1"/>
  <c r="N9698" i="1"/>
  <c r="N9699" i="1"/>
  <c r="N9700" i="1"/>
  <c r="N9701" i="1"/>
  <c r="N9702" i="1"/>
  <c r="N9703" i="1"/>
  <c r="N9704" i="1"/>
  <c r="N9705" i="1"/>
  <c r="N9706" i="1"/>
  <c r="N9707" i="1"/>
  <c r="N9708" i="1"/>
  <c r="N9709" i="1"/>
  <c r="N9710" i="1"/>
  <c r="N9711" i="1"/>
  <c r="N9712" i="1"/>
  <c r="N9713" i="1"/>
  <c r="N9714" i="1"/>
  <c r="N9715" i="1"/>
  <c r="N9716" i="1"/>
  <c r="N9717" i="1"/>
  <c r="N9718" i="1"/>
  <c r="N9719" i="1"/>
  <c r="N9720" i="1"/>
  <c r="N9721" i="1"/>
  <c r="N9722" i="1"/>
  <c r="N9723" i="1"/>
  <c r="N9724" i="1"/>
  <c r="N9725" i="1"/>
  <c r="N9726" i="1"/>
  <c r="N9727" i="1"/>
  <c r="N9728" i="1"/>
  <c r="N9729" i="1"/>
  <c r="N9730" i="1"/>
  <c r="N9731" i="1"/>
  <c r="N9732" i="1"/>
  <c r="N9733" i="1"/>
  <c r="N9734" i="1"/>
  <c r="N9735" i="1"/>
  <c r="N9736" i="1"/>
  <c r="N9737" i="1"/>
  <c r="N9738" i="1"/>
  <c r="N9739" i="1"/>
  <c r="N9740" i="1"/>
  <c r="N9741" i="1"/>
  <c r="N9742" i="1"/>
  <c r="N9743" i="1"/>
  <c r="N9744" i="1"/>
  <c r="N9745" i="1"/>
  <c r="N9746" i="1"/>
  <c r="N9747" i="1"/>
  <c r="N9748" i="1"/>
  <c r="N9749" i="1"/>
  <c r="N9750" i="1"/>
  <c r="N9751" i="1"/>
  <c r="N9752" i="1"/>
  <c r="N9753" i="1"/>
  <c r="N9754" i="1"/>
  <c r="N9755" i="1"/>
  <c r="N9756" i="1"/>
  <c r="N9757" i="1"/>
  <c r="N9758" i="1"/>
  <c r="N9759" i="1"/>
  <c r="N9760" i="1"/>
  <c r="N9761" i="1"/>
  <c r="N9762" i="1"/>
  <c r="N9763" i="1"/>
  <c r="N9764" i="1"/>
  <c r="N9765" i="1"/>
  <c r="N9766" i="1"/>
  <c r="N9767" i="1"/>
  <c r="N9768" i="1"/>
  <c r="N9769" i="1"/>
  <c r="N9770" i="1"/>
  <c r="N9771" i="1"/>
  <c r="N9772" i="1"/>
  <c r="N9773" i="1"/>
  <c r="N9774" i="1"/>
  <c r="N9775" i="1"/>
  <c r="N9776" i="1"/>
  <c r="N9777" i="1"/>
  <c r="N9778" i="1"/>
  <c r="N9779" i="1"/>
  <c r="N9780" i="1"/>
  <c r="N9781" i="1"/>
  <c r="N9782" i="1"/>
  <c r="N9783" i="1"/>
  <c r="N9784" i="1"/>
  <c r="N9785" i="1"/>
  <c r="N9786" i="1"/>
  <c r="N9787" i="1"/>
  <c r="N9788" i="1"/>
  <c r="N9789" i="1"/>
  <c r="N9790" i="1"/>
  <c r="N9791" i="1"/>
  <c r="N9792" i="1"/>
  <c r="N9793" i="1"/>
  <c r="N9794" i="1"/>
  <c r="N9795" i="1"/>
  <c r="N9796" i="1"/>
  <c r="N9797" i="1"/>
  <c r="N9798" i="1"/>
  <c r="N9799" i="1"/>
  <c r="N9800" i="1"/>
  <c r="N9801" i="1"/>
  <c r="N9802" i="1"/>
  <c r="N9803" i="1"/>
  <c r="N9804" i="1"/>
  <c r="N9805" i="1"/>
  <c r="N9806" i="1"/>
  <c r="N9807" i="1"/>
  <c r="N9808" i="1"/>
  <c r="N9809" i="1"/>
  <c r="N9810" i="1"/>
  <c r="N9811" i="1"/>
  <c r="N9812" i="1"/>
  <c r="N9813" i="1"/>
  <c r="N9814" i="1"/>
  <c r="N9815" i="1"/>
  <c r="N9816" i="1"/>
  <c r="N9817" i="1"/>
  <c r="N9818" i="1"/>
  <c r="N9819" i="1"/>
  <c r="N9820" i="1"/>
  <c r="N9821" i="1"/>
  <c r="N9822" i="1"/>
  <c r="N9823" i="1"/>
  <c r="N9824" i="1"/>
  <c r="N9825" i="1"/>
  <c r="N9826" i="1"/>
  <c r="N9827" i="1"/>
  <c r="N9828" i="1"/>
  <c r="N9829" i="1"/>
  <c r="N9830" i="1"/>
  <c r="N9831" i="1"/>
  <c r="N9832" i="1"/>
  <c r="N9833" i="1"/>
  <c r="N9834" i="1"/>
  <c r="N9835" i="1"/>
  <c r="N9836" i="1"/>
  <c r="N9837" i="1"/>
  <c r="N9838" i="1"/>
  <c r="N9839" i="1"/>
  <c r="N9840" i="1"/>
  <c r="N9841" i="1"/>
  <c r="N9842" i="1"/>
  <c r="N9843" i="1"/>
  <c r="N9844" i="1"/>
  <c r="N9845" i="1"/>
  <c r="N9846" i="1"/>
  <c r="N9847" i="1"/>
  <c r="N9848" i="1"/>
  <c r="N9849" i="1"/>
  <c r="N9850" i="1"/>
  <c r="N9851" i="1"/>
  <c r="N9852" i="1"/>
  <c r="N9853" i="1"/>
  <c r="N9854" i="1"/>
  <c r="N9855" i="1"/>
  <c r="N9856" i="1"/>
  <c r="N9857" i="1"/>
  <c r="N9858" i="1"/>
  <c r="N9859" i="1"/>
  <c r="N9860" i="1"/>
  <c r="N9861" i="1"/>
  <c r="N9862" i="1"/>
  <c r="N9863" i="1"/>
  <c r="N9864" i="1"/>
  <c r="N9865" i="1"/>
  <c r="N9866" i="1"/>
  <c r="N9867" i="1"/>
  <c r="N9868" i="1"/>
  <c r="N9869" i="1"/>
  <c r="N9870" i="1"/>
  <c r="N9871" i="1"/>
  <c r="N9872" i="1"/>
  <c r="N9873" i="1"/>
  <c r="N9874" i="1"/>
  <c r="N9875" i="1"/>
  <c r="N9876" i="1"/>
  <c r="N9877" i="1"/>
  <c r="N9878" i="1"/>
  <c r="N9879" i="1"/>
  <c r="N9880" i="1"/>
  <c r="N9881" i="1"/>
  <c r="N9882" i="1"/>
  <c r="N9883" i="1"/>
  <c r="N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26" i="1"/>
  <c r="M1027" i="1"/>
  <c r="M1028" i="1"/>
  <c r="M1029" i="1"/>
  <c r="M1030" i="1"/>
  <c r="M1031" i="1"/>
  <c r="M1032" i="1"/>
  <c r="M1033" i="1"/>
  <c r="M1034" i="1"/>
  <c r="M1035" i="1"/>
  <c r="M1036" i="1"/>
  <c r="M1037" i="1"/>
  <c r="M1038" i="1"/>
  <c r="M1039" i="1"/>
  <c r="M1040" i="1"/>
  <c r="M1041" i="1"/>
  <c r="M1042" i="1"/>
  <c r="M1043" i="1"/>
  <c r="M1044" i="1"/>
  <c r="M1045" i="1"/>
  <c r="M1046" i="1"/>
  <c r="M1047" i="1"/>
  <c r="M1048" i="1"/>
  <c r="M1049" i="1"/>
  <c r="M1050" i="1"/>
  <c r="M1051" i="1"/>
  <c r="M1052" i="1"/>
  <c r="M1053" i="1"/>
  <c r="M1054" i="1"/>
  <c r="M1055" i="1"/>
  <c r="M1056" i="1"/>
  <c r="M1057" i="1"/>
  <c r="M1058" i="1"/>
  <c r="M1059" i="1"/>
  <c r="M1060" i="1"/>
  <c r="M1061" i="1"/>
  <c r="M1062" i="1"/>
  <c r="M1063" i="1"/>
  <c r="M1064" i="1"/>
  <c r="M1065" i="1"/>
  <c r="M1066" i="1"/>
  <c r="M1067" i="1"/>
  <c r="M1068" i="1"/>
  <c r="M1069" i="1"/>
  <c r="M1070" i="1"/>
  <c r="M1071" i="1"/>
  <c r="M1072" i="1"/>
  <c r="M1073" i="1"/>
  <c r="M1074" i="1"/>
  <c r="M1075" i="1"/>
  <c r="M1076" i="1"/>
  <c r="M1077" i="1"/>
  <c r="M1078" i="1"/>
  <c r="M1079" i="1"/>
  <c r="M1080" i="1"/>
  <c r="M1081" i="1"/>
  <c r="M1082" i="1"/>
  <c r="M1083" i="1"/>
  <c r="M1084" i="1"/>
  <c r="M1085" i="1"/>
  <c r="M1086" i="1"/>
  <c r="M1087" i="1"/>
  <c r="M1088" i="1"/>
  <c r="M1089" i="1"/>
  <c r="M1090" i="1"/>
  <c r="M1091" i="1"/>
  <c r="M1092" i="1"/>
  <c r="M1093" i="1"/>
  <c r="M1094" i="1"/>
  <c r="M1095" i="1"/>
  <c r="M1096" i="1"/>
  <c r="M1097" i="1"/>
  <c r="M1098" i="1"/>
  <c r="M1099" i="1"/>
  <c r="M1100" i="1"/>
  <c r="M1101" i="1"/>
  <c r="M1102" i="1"/>
  <c r="M1103" i="1"/>
  <c r="M1104" i="1"/>
  <c r="M1105" i="1"/>
  <c r="M1106" i="1"/>
  <c r="M1107" i="1"/>
  <c r="M1108" i="1"/>
  <c r="M1109" i="1"/>
  <c r="M1110" i="1"/>
  <c r="M1111" i="1"/>
  <c r="M1112" i="1"/>
  <c r="M1113" i="1"/>
  <c r="M1114" i="1"/>
  <c r="M1115" i="1"/>
  <c r="M1116" i="1"/>
  <c r="M1117" i="1"/>
  <c r="M1118" i="1"/>
  <c r="M1119" i="1"/>
  <c r="M1120" i="1"/>
  <c r="M1121" i="1"/>
  <c r="M1122" i="1"/>
  <c r="M1123" i="1"/>
  <c r="M1124" i="1"/>
  <c r="M1125" i="1"/>
  <c r="M1126" i="1"/>
  <c r="M1127" i="1"/>
  <c r="M1128" i="1"/>
  <c r="M1129" i="1"/>
  <c r="M1130" i="1"/>
  <c r="M1131" i="1"/>
  <c r="M1132" i="1"/>
  <c r="M1133" i="1"/>
  <c r="M1134" i="1"/>
  <c r="M1135" i="1"/>
  <c r="M1136" i="1"/>
  <c r="M1137" i="1"/>
  <c r="M1138" i="1"/>
  <c r="M1139" i="1"/>
  <c r="M1140" i="1"/>
  <c r="M1141" i="1"/>
  <c r="M1142" i="1"/>
  <c r="M1143" i="1"/>
  <c r="M1144" i="1"/>
  <c r="M1145" i="1"/>
  <c r="M1146" i="1"/>
  <c r="M1147" i="1"/>
  <c r="M1148" i="1"/>
  <c r="M1149" i="1"/>
  <c r="M1150" i="1"/>
  <c r="M1151" i="1"/>
  <c r="M1152" i="1"/>
  <c r="M1153" i="1"/>
  <c r="M1154" i="1"/>
  <c r="M1155" i="1"/>
  <c r="M1156" i="1"/>
  <c r="M1157" i="1"/>
  <c r="M1158" i="1"/>
  <c r="M1159" i="1"/>
  <c r="M1160" i="1"/>
  <c r="M1161" i="1"/>
  <c r="M1162" i="1"/>
  <c r="M1163" i="1"/>
  <c r="M1164" i="1"/>
  <c r="M1165" i="1"/>
  <c r="M1166" i="1"/>
  <c r="M1167" i="1"/>
  <c r="M1168" i="1"/>
  <c r="M1169" i="1"/>
  <c r="M1170" i="1"/>
  <c r="M1171" i="1"/>
  <c r="M1172" i="1"/>
  <c r="M1173" i="1"/>
  <c r="M1174" i="1"/>
  <c r="M1175" i="1"/>
  <c r="M1176" i="1"/>
  <c r="M1177" i="1"/>
  <c r="M1178" i="1"/>
  <c r="M1179" i="1"/>
  <c r="M1180" i="1"/>
  <c r="M1181" i="1"/>
  <c r="M1182" i="1"/>
  <c r="M1183" i="1"/>
  <c r="M1184" i="1"/>
  <c r="M1185" i="1"/>
  <c r="M1186" i="1"/>
  <c r="M1187" i="1"/>
  <c r="M1188" i="1"/>
  <c r="M1189" i="1"/>
  <c r="M1190" i="1"/>
  <c r="M1191" i="1"/>
  <c r="M1192" i="1"/>
  <c r="M1193" i="1"/>
  <c r="M1194" i="1"/>
  <c r="M1195" i="1"/>
  <c r="M1196" i="1"/>
  <c r="M1197" i="1"/>
  <c r="M1198" i="1"/>
  <c r="M1199" i="1"/>
  <c r="M1200" i="1"/>
  <c r="M1201" i="1"/>
  <c r="M1202" i="1"/>
  <c r="M1203" i="1"/>
  <c r="M1204" i="1"/>
  <c r="M1205" i="1"/>
  <c r="M1206" i="1"/>
  <c r="M1207" i="1"/>
  <c r="M1208" i="1"/>
  <c r="M1209" i="1"/>
  <c r="M1210" i="1"/>
  <c r="M1211" i="1"/>
  <c r="M1212" i="1"/>
  <c r="M1213" i="1"/>
  <c r="M1214" i="1"/>
  <c r="M1215" i="1"/>
  <c r="M1216" i="1"/>
  <c r="M1217" i="1"/>
  <c r="M1218" i="1"/>
  <c r="M1219" i="1"/>
  <c r="M1220" i="1"/>
  <c r="M1221" i="1"/>
  <c r="M1222" i="1"/>
  <c r="M1223" i="1"/>
  <c r="M1224" i="1"/>
  <c r="M1225" i="1"/>
  <c r="M1226" i="1"/>
  <c r="M1227" i="1"/>
  <c r="M1228" i="1"/>
  <c r="M1229" i="1"/>
  <c r="M1230" i="1"/>
  <c r="M1231" i="1"/>
  <c r="M1232" i="1"/>
  <c r="M1233" i="1"/>
  <c r="M1234" i="1"/>
  <c r="M1235" i="1"/>
  <c r="M1236" i="1"/>
  <c r="M1237" i="1"/>
  <c r="M1238" i="1"/>
  <c r="M1239" i="1"/>
  <c r="M1240" i="1"/>
  <c r="M1241" i="1"/>
  <c r="M1242" i="1"/>
  <c r="M1243" i="1"/>
  <c r="M1244" i="1"/>
  <c r="M1245" i="1"/>
  <c r="M1246" i="1"/>
  <c r="M1247" i="1"/>
  <c r="M1248" i="1"/>
  <c r="M1249" i="1"/>
  <c r="M1250" i="1"/>
  <c r="M1251" i="1"/>
  <c r="M1252" i="1"/>
  <c r="M1253" i="1"/>
  <c r="M1254" i="1"/>
  <c r="M1255" i="1"/>
  <c r="M1256" i="1"/>
  <c r="M1257" i="1"/>
  <c r="M1258" i="1"/>
  <c r="M1259" i="1"/>
  <c r="M1260" i="1"/>
  <c r="M1261" i="1"/>
  <c r="M1262" i="1"/>
  <c r="M1263" i="1"/>
  <c r="M1264" i="1"/>
  <c r="M1265" i="1"/>
  <c r="M1266" i="1"/>
  <c r="M1267" i="1"/>
  <c r="M1268" i="1"/>
  <c r="M1269" i="1"/>
  <c r="M1270" i="1"/>
  <c r="M1271" i="1"/>
  <c r="M1272" i="1"/>
  <c r="M1273" i="1"/>
  <c r="M1274" i="1"/>
  <c r="M1275" i="1"/>
  <c r="M1276" i="1"/>
  <c r="M1277" i="1"/>
  <c r="M1278" i="1"/>
  <c r="M1279" i="1"/>
  <c r="M1280" i="1"/>
  <c r="M1281" i="1"/>
  <c r="M1282" i="1"/>
  <c r="M1283" i="1"/>
  <c r="M1284" i="1"/>
  <c r="M1285" i="1"/>
  <c r="M1286" i="1"/>
  <c r="M1287" i="1"/>
  <c r="M1288" i="1"/>
  <c r="M1289" i="1"/>
  <c r="M1290" i="1"/>
  <c r="M1291" i="1"/>
  <c r="M1292" i="1"/>
  <c r="M1293" i="1"/>
  <c r="M1294" i="1"/>
  <c r="M1295" i="1"/>
  <c r="M1296" i="1"/>
  <c r="M1297" i="1"/>
  <c r="M1298" i="1"/>
  <c r="M1299" i="1"/>
  <c r="M1300" i="1"/>
  <c r="M1301" i="1"/>
  <c r="M1302" i="1"/>
  <c r="M1303" i="1"/>
  <c r="M1304" i="1"/>
  <c r="M1305" i="1"/>
  <c r="M1306" i="1"/>
  <c r="M1307" i="1"/>
  <c r="M1308" i="1"/>
  <c r="M1309" i="1"/>
  <c r="M1310" i="1"/>
  <c r="M1311" i="1"/>
  <c r="M1312" i="1"/>
  <c r="M1313" i="1"/>
  <c r="M1314" i="1"/>
  <c r="M1315" i="1"/>
  <c r="M1316" i="1"/>
  <c r="M1317" i="1"/>
  <c r="M1318" i="1"/>
  <c r="M1319" i="1"/>
  <c r="M1320" i="1"/>
  <c r="M1321" i="1"/>
  <c r="M1322" i="1"/>
  <c r="M1323" i="1"/>
  <c r="M1324" i="1"/>
  <c r="M1325" i="1"/>
  <c r="M1326" i="1"/>
  <c r="M1327" i="1"/>
  <c r="M1328" i="1"/>
  <c r="M1329" i="1"/>
  <c r="M1330" i="1"/>
  <c r="M1331" i="1"/>
  <c r="M1332" i="1"/>
  <c r="M1333" i="1"/>
  <c r="M1334" i="1"/>
  <c r="M1335" i="1"/>
  <c r="M1336" i="1"/>
  <c r="M1337" i="1"/>
  <c r="M1338" i="1"/>
  <c r="M1339" i="1"/>
  <c r="M1340" i="1"/>
  <c r="M1341" i="1"/>
  <c r="M1342" i="1"/>
  <c r="M1343" i="1"/>
  <c r="M1344" i="1"/>
  <c r="M1345" i="1"/>
  <c r="M1346" i="1"/>
  <c r="M1347" i="1"/>
  <c r="M1348" i="1"/>
  <c r="M1349" i="1"/>
  <c r="M1350" i="1"/>
  <c r="M1351" i="1"/>
  <c r="M1352" i="1"/>
  <c r="M1353" i="1"/>
  <c r="M1354" i="1"/>
  <c r="M1355" i="1"/>
  <c r="M1356" i="1"/>
  <c r="M1357" i="1"/>
  <c r="M1358" i="1"/>
  <c r="M1359" i="1"/>
  <c r="M1360" i="1"/>
  <c r="M1361" i="1"/>
  <c r="M1362" i="1"/>
  <c r="M1363" i="1"/>
  <c r="M1364" i="1"/>
  <c r="M1365" i="1"/>
  <c r="M1366" i="1"/>
  <c r="M1367" i="1"/>
  <c r="M1368" i="1"/>
  <c r="M1369" i="1"/>
  <c r="M1370" i="1"/>
  <c r="M1371" i="1"/>
  <c r="M1372" i="1"/>
  <c r="M1373" i="1"/>
  <c r="M1374" i="1"/>
  <c r="M1375" i="1"/>
  <c r="M1376" i="1"/>
  <c r="M1377" i="1"/>
  <c r="M1378" i="1"/>
  <c r="M1379" i="1"/>
  <c r="M1380" i="1"/>
  <c r="M1381" i="1"/>
  <c r="M1382" i="1"/>
  <c r="M1383" i="1"/>
  <c r="M1384" i="1"/>
  <c r="M1385" i="1"/>
  <c r="M1386" i="1"/>
  <c r="M1387" i="1"/>
  <c r="M1388" i="1"/>
  <c r="M1389" i="1"/>
  <c r="M1390" i="1"/>
  <c r="M1391" i="1"/>
  <c r="M1392" i="1"/>
  <c r="M1393" i="1"/>
  <c r="M1394" i="1"/>
  <c r="M1395" i="1"/>
  <c r="M1396" i="1"/>
  <c r="M1397" i="1"/>
  <c r="M1398" i="1"/>
  <c r="M1399" i="1"/>
  <c r="M1400" i="1"/>
  <c r="M1401" i="1"/>
  <c r="M1402" i="1"/>
  <c r="M1403" i="1"/>
  <c r="M1404" i="1"/>
  <c r="M1405" i="1"/>
  <c r="M1406" i="1"/>
  <c r="M1407" i="1"/>
  <c r="M1408" i="1"/>
  <c r="M1409" i="1"/>
  <c r="M1410" i="1"/>
  <c r="M1411" i="1"/>
  <c r="M1412" i="1"/>
  <c r="M1413" i="1"/>
  <c r="M1414" i="1"/>
  <c r="M1415" i="1"/>
  <c r="M1416" i="1"/>
  <c r="M1417" i="1"/>
  <c r="M1418" i="1"/>
  <c r="M1419" i="1"/>
  <c r="M1420" i="1"/>
  <c r="M1421" i="1"/>
  <c r="M1422" i="1"/>
  <c r="M1423" i="1"/>
  <c r="M1424" i="1"/>
  <c r="M1425" i="1"/>
  <c r="M1426" i="1"/>
  <c r="M1427" i="1"/>
  <c r="M1428" i="1"/>
  <c r="M1429" i="1"/>
  <c r="M1430" i="1"/>
  <c r="M1431" i="1"/>
  <c r="M1432" i="1"/>
  <c r="M1433" i="1"/>
  <c r="M1434" i="1"/>
  <c r="M1435" i="1"/>
  <c r="M1436" i="1"/>
  <c r="M1437" i="1"/>
  <c r="M1438" i="1"/>
  <c r="M1439" i="1"/>
  <c r="M1440" i="1"/>
  <c r="M1441" i="1"/>
  <c r="M1442" i="1"/>
  <c r="M1443" i="1"/>
  <c r="M1444" i="1"/>
  <c r="M1445" i="1"/>
  <c r="M1446" i="1"/>
  <c r="M1447" i="1"/>
  <c r="M1448" i="1"/>
  <c r="M1449" i="1"/>
  <c r="M1450" i="1"/>
  <c r="M1451" i="1"/>
  <c r="M1452" i="1"/>
  <c r="M1453" i="1"/>
  <c r="M1454" i="1"/>
  <c r="M1455" i="1"/>
  <c r="M1456" i="1"/>
  <c r="M1457" i="1"/>
  <c r="M1458" i="1"/>
  <c r="M1459" i="1"/>
  <c r="M1460" i="1"/>
  <c r="M1461" i="1"/>
  <c r="M1462" i="1"/>
  <c r="M1463" i="1"/>
  <c r="M1464" i="1"/>
  <c r="M1465" i="1"/>
  <c r="M1466" i="1"/>
  <c r="M1467" i="1"/>
  <c r="M1468" i="1"/>
  <c r="M1469" i="1"/>
  <c r="M1470" i="1"/>
  <c r="M1471" i="1"/>
  <c r="M1472" i="1"/>
  <c r="M1473" i="1"/>
  <c r="M1474" i="1"/>
  <c r="M1475" i="1"/>
  <c r="M1476" i="1"/>
  <c r="M1477" i="1"/>
  <c r="M1478" i="1"/>
  <c r="M1479" i="1"/>
  <c r="M1480" i="1"/>
  <c r="M1481" i="1"/>
  <c r="M1482" i="1"/>
  <c r="M1483" i="1"/>
  <c r="M1484" i="1"/>
  <c r="M1485" i="1"/>
  <c r="M1486" i="1"/>
  <c r="M1487" i="1"/>
  <c r="M1488" i="1"/>
  <c r="M1489" i="1"/>
  <c r="M1490" i="1"/>
  <c r="M1491" i="1"/>
  <c r="M1492" i="1"/>
  <c r="M1493" i="1"/>
  <c r="M1494" i="1"/>
  <c r="M1495" i="1"/>
  <c r="M1496" i="1"/>
  <c r="M1497" i="1"/>
  <c r="M1498" i="1"/>
  <c r="M1499" i="1"/>
  <c r="M1500" i="1"/>
  <c r="M1501" i="1"/>
  <c r="M1502" i="1"/>
  <c r="M1503" i="1"/>
  <c r="M1504" i="1"/>
  <c r="M1505" i="1"/>
  <c r="M1506" i="1"/>
  <c r="M1507" i="1"/>
  <c r="M1508" i="1"/>
  <c r="M1509" i="1"/>
  <c r="M1510" i="1"/>
  <c r="M1511" i="1"/>
  <c r="M1512" i="1"/>
  <c r="M1513" i="1"/>
  <c r="M1514" i="1"/>
  <c r="M1515" i="1"/>
  <c r="M1516" i="1"/>
  <c r="M1517" i="1"/>
  <c r="M1518" i="1"/>
  <c r="M1519" i="1"/>
  <c r="M1520" i="1"/>
  <c r="M1521" i="1"/>
  <c r="M1522" i="1"/>
  <c r="M1523" i="1"/>
  <c r="M1524" i="1"/>
  <c r="M1525" i="1"/>
  <c r="M1526" i="1"/>
  <c r="M1527" i="1"/>
  <c r="M1528" i="1"/>
  <c r="M1529" i="1"/>
  <c r="M1530" i="1"/>
  <c r="M1531" i="1"/>
  <c r="M1532" i="1"/>
  <c r="M1533" i="1"/>
  <c r="M1534" i="1"/>
  <c r="M1535" i="1"/>
  <c r="M1536" i="1"/>
  <c r="M1537" i="1"/>
  <c r="M1538" i="1"/>
  <c r="M1539" i="1"/>
  <c r="M1540" i="1"/>
  <c r="M1541" i="1"/>
  <c r="M1542" i="1"/>
  <c r="M1543" i="1"/>
  <c r="M1544" i="1"/>
  <c r="M1545" i="1"/>
  <c r="M1546" i="1"/>
  <c r="M1547" i="1"/>
  <c r="M1548" i="1"/>
  <c r="M1549" i="1"/>
  <c r="M1550" i="1"/>
  <c r="M1551" i="1"/>
  <c r="M1552" i="1"/>
  <c r="M1553" i="1"/>
  <c r="M1554" i="1"/>
  <c r="M1555" i="1"/>
  <c r="M1556" i="1"/>
  <c r="M1557" i="1"/>
  <c r="M1558" i="1"/>
  <c r="M1559" i="1"/>
  <c r="M1560" i="1"/>
  <c r="M1561" i="1"/>
  <c r="M1562" i="1"/>
  <c r="M1563" i="1"/>
  <c r="M1564" i="1"/>
  <c r="M1565" i="1"/>
  <c r="M1566" i="1"/>
  <c r="M1567" i="1"/>
  <c r="M1568" i="1"/>
  <c r="M1569" i="1"/>
  <c r="M1570" i="1"/>
  <c r="M1571" i="1"/>
  <c r="M1572" i="1"/>
  <c r="M1573" i="1"/>
  <c r="M1574" i="1"/>
  <c r="M1575" i="1"/>
  <c r="M1576" i="1"/>
  <c r="M1577" i="1"/>
  <c r="M1578" i="1"/>
  <c r="M1579" i="1"/>
  <c r="M1580" i="1"/>
  <c r="M1581" i="1"/>
  <c r="M1582" i="1"/>
  <c r="M1583" i="1"/>
  <c r="M1584" i="1"/>
  <c r="M1585" i="1"/>
  <c r="M1586" i="1"/>
  <c r="M1587" i="1"/>
  <c r="M1588" i="1"/>
  <c r="M1589" i="1"/>
  <c r="M1590" i="1"/>
  <c r="M1591" i="1"/>
  <c r="M1592" i="1"/>
  <c r="M1593" i="1"/>
  <c r="M1594" i="1"/>
  <c r="M1595" i="1"/>
  <c r="M1596" i="1"/>
  <c r="M1597" i="1"/>
  <c r="M1598" i="1"/>
  <c r="M1599" i="1"/>
  <c r="M1600" i="1"/>
  <c r="M1601" i="1"/>
  <c r="M1602" i="1"/>
  <c r="M1603" i="1"/>
  <c r="M1604" i="1"/>
  <c r="M1605" i="1"/>
  <c r="M1606" i="1"/>
  <c r="M1607" i="1"/>
  <c r="M1608" i="1"/>
  <c r="M1609" i="1"/>
  <c r="M1610" i="1"/>
  <c r="M1611" i="1"/>
  <c r="M1612" i="1"/>
  <c r="M1613" i="1"/>
  <c r="M1614" i="1"/>
  <c r="M1615" i="1"/>
  <c r="M1616" i="1"/>
  <c r="M1617" i="1"/>
  <c r="M1618" i="1"/>
  <c r="M1619" i="1"/>
  <c r="M1620" i="1"/>
  <c r="M1621" i="1"/>
  <c r="M1622" i="1"/>
  <c r="M1623" i="1"/>
  <c r="M1624" i="1"/>
  <c r="M1625" i="1"/>
  <c r="M1626" i="1"/>
  <c r="M1627" i="1"/>
  <c r="M1628" i="1"/>
  <c r="M1629" i="1"/>
  <c r="M1630" i="1"/>
  <c r="M1631" i="1"/>
  <c r="M1632" i="1"/>
  <c r="M1633" i="1"/>
  <c r="M1634" i="1"/>
  <c r="M1635" i="1"/>
  <c r="M1636" i="1"/>
  <c r="M1637" i="1"/>
  <c r="M1638" i="1"/>
  <c r="M1639" i="1"/>
  <c r="M1640" i="1"/>
  <c r="M1641" i="1"/>
  <c r="M1642" i="1"/>
  <c r="M1643" i="1"/>
  <c r="M1644" i="1"/>
  <c r="M1645" i="1"/>
  <c r="M1646" i="1"/>
  <c r="M1647" i="1"/>
  <c r="M1648" i="1"/>
  <c r="M1649" i="1"/>
  <c r="M1650" i="1"/>
  <c r="M1651" i="1"/>
  <c r="M1652" i="1"/>
  <c r="M1653" i="1"/>
  <c r="M1654" i="1"/>
  <c r="M1655" i="1"/>
  <c r="M1656" i="1"/>
  <c r="M1657" i="1"/>
  <c r="M1658" i="1"/>
  <c r="M1659" i="1"/>
  <c r="M1660" i="1"/>
  <c r="M1661" i="1"/>
  <c r="M1662" i="1"/>
  <c r="M1663" i="1"/>
  <c r="M1664" i="1"/>
  <c r="M1665" i="1"/>
  <c r="M1666" i="1"/>
  <c r="M1667" i="1"/>
  <c r="M1668" i="1"/>
  <c r="M1669" i="1"/>
  <c r="M1670" i="1"/>
  <c r="M1671" i="1"/>
  <c r="M1672" i="1"/>
  <c r="M1673" i="1"/>
  <c r="M1674" i="1"/>
  <c r="M1675" i="1"/>
  <c r="M1676" i="1"/>
  <c r="M1677" i="1"/>
  <c r="M1678" i="1"/>
  <c r="M1679" i="1"/>
  <c r="M1680" i="1"/>
  <c r="M1681" i="1"/>
  <c r="M1682" i="1"/>
  <c r="M1683" i="1"/>
  <c r="M1684" i="1"/>
  <c r="M1685" i="1"/>
  <c r="M1686" i="1"/>
  <c r="M1687" i="1"/>
  <c r="M1688" i="1"/>
  <c r="M1689" i="1"/>
  <c r="M1690" i="1"/>
  <c r="M1691" i="1"/>
  <c r="M1692" i="1"/>
  <c r="M1693" i="1"/>
  <c r="M1694" i="1"/>
  <c r="M1695" i="1"/>
  <c r="M1696" i="1"/>
  <c r="M1697" i="1"/>
  <c r="M1698" i="1"/>
  <c r="M1699" i="1"/>
  <c r="M1700" i="1"/>
  <c r="M1701" i="1"/>
  <c r="M1702" i="1"/>
  <c r="M1703" i="1"/>
  <c r="M1704" i="1"/>
  <c r="M1705" i="1"/>
  <c r="M1706" i="1"/>
  <c r="M1707" i="1"/>
  <c r="M1708" i="1"/>
  <c r="M1709" i="1"/>
  <c r="M1710" i="1"/>
  <c r="M1711" i="1"/>
  <c r="M1712" i="1"/>
  <c r="M1713" i="1"/>
  <c r="M1714" i="1"/>
  <c r="M1715" i="1"/>
  <c r="M1716" i="1"/>
  <c r="M1717" i="1"/>
  <c r="M1718" i="1"/>
  <c r="M1719" i="1"/>
  <c r="M1720" i="1"/>
  <c r="M1721" i="1"/>
  <c r="M1722" i="1"/>
  <c r="M1723" i="1"/>
  <c r="M1724" i="1"/>
  <c r="M1725" i="1"/>
  <c r="M1726" i="1"/>
  <c r="M1727" i="1"/>
  <c r="M1728" i="1"/>
  <c r="M1729" i="1"/>
  <c r="M1730" i="1"/>
  <c r="M1731" i="1"/>
  <c r="M1732" i="1"/>
  <c r="M1733" i="1"/>
  <c r="M1734" i="1"/>
  <c r="M1735" i="1"/>
  <c r="M1736" i="1"/>
  <c r="M1737" i="1"/>
  <c r="M1738" i="1"/>
  <c r="M1739" i="1"/>
  <c r="M1740" i="1"/>
  <c r="M1741" i="1"/>
  <c r="M1742" i="1"/>
  <c r="M1743" i="1"/>
  <c r="M1744" i="1"/>
  <c r="M1745" i="1"/>
  <c r="M1746" i="1"/>
  <c r="M1747" i="1"/>
  <c r="M1748" i="1"/>
  <c r="M1749" i="1"/>
  <c r="M1750" i="1"/>
  <c r="M1751" i="1"/>
  <c r="M1752" i="1"/>
  <c r="M1753" i="1"/>
  <c r="M1754" i="1"/>
  <c r="M1755" i="1"/>
  <c r="M1756" i="1"/>
  <c r="M1757" i="1"/>
  <c r="M1758" i="1"/>
  <c r="M1759" i="1"/>
  <c r="M1760" i="1"/>
  <c r="M1761" i="1"/>
  <c r="M1762" i="1"/>
  <c r="M1763" i="1"/>
  <c r="M1764" i="1"/>
  <c r="M1765" i="1"/>
  <c r="M1766" i="1"/>
  <c r="M1767" i="1"/>
  <c r="M1768" i="1"/>
  <c r="M1769" i="1"/>
  <c r="M1770" i="1"/>
  <c r="M1771" i="1"/>
  <c r="M1772" i="1"/>
  <c r="M1773" i="1"/>
  <c r="M1774" i="1"/>
  <c r="M1775" i="1"/>
  <c r="M1776" i="1"/>
  <c r="M1777" i="1"/>
  <c r="M1778" i="1"/>
  <c r="M1779" i="1"/>
  <c r="M1780" i="1"/>
  <c r="M1781" i="1"/>
  <c r="M1782" i="1"/>
  <c r="M1783" i="1"/>
  <c r="M1784" i="1"/>
  <c r="M1785" i="1"/>
  <c r="M1786" i="1"/>
  <c r="M1787" i="1"/>
  <c r="M1788" i="1"/>
  <c r="M1789" i="1"/>
  <c r="M1790" i="1"/>
  <c r="M1791" i="1"/>
  <c r="M1792" i="1"/>
  <c r="M1793" i="1"/>
  <c r="M1794" i="1"/>
  <c r="M1795" i="1"/>
  <c r="M1796" i="1"/>
  <c r="M1797" i="1"/>
  <c r="M1798" i="1"/>
  <c r="M1799" i="1"/>
  <c r="M1800" i="1"/>
  <c r="M1801" i="1"/>
  <c r="M1802" i="1"/>
  <c r="M1803" i="1"/>
  <c r="M1804" i="1"/>
  <c r="M1805" i="1"/>
  <c r="M1806" i="1"/>
  <c r="M1807" i="1"/>
  <c r="M1808" i="1"/>
  <c r="M1809" i="1"/>
  <c r="M1810" i="1"/>
  <c r="M1811" i="1"/>
  <c r="M1812" i="1"/>
  <c r="M1813" i="1"/>
  <c r="M1814" i="1"/>
  <c r="M1815" i="1"/>
  <c r="M1816" i="1"/>
  <c r="M1817" i="1"/>
  <c r="M1818" i="1"/>
  <c r="M1819" i="1"/>
  <c r="M1820" i="1"/>
  <c r="M1821" i="1"/>
  <c r="M1822" i="1"/>
  <c r="M1823" i="1"/>
  <c r="M1824" i="1"/>
  <c r="M1825" i="1"/>
  <c r="M1826" i="1"/>
  <c r="M1827" i="1"/>
  <c r="M1828" i="1"/>
  <c r="M1829" i="1"/>
  <c r="M1830" i="1"/>
  <c r="M1831" i="1"/>
  <c r="M1832" i="1"/>
  <c r="M1833" i="1"/>
  <c r="M1834" i="1"/>
  <c r="M1835" i="1"/>
  <c r="M1836" i="1"/>
  <c r="M1837" i="1"/>
  <c r="M1838" i="1"/>
  <c r="M1839" i="1"/>
  <c r="M1840" i="1"/>
  <c r="M1841" i="1"/>
  <c r="M1842" i="1"/>
  <c r="M1843" i="1"/>
  <c r="M1844" i="1"/>
  <c r="M1845" i="1"/>
  <c r="M1846" i="1"/>
  <c r="M1847" i="1"/>
  <c r="M1848" i="1"/>
  <c r="M1849" i="1"/>
  <c r="M1850" i="1"/>
  <c r="M1851" i="1"/>
  <c r="M1852" i="1"/>
  <c r="M1853" i="1"/>
  <c r="M1854" i="1"/>
  <c r="M1855" i="1"/>
  <c r="M1856" i="1"/>
  <c r="M1857" i="1"/>
  <c r="M1858" i="1"/>
  <c r="M1859" i="1"/>
  <c r="M1860" i="1"/>
  <c r="M1861" i="1"/>
  <c r="M1862" i="1"/>
  <c r="M1863" i="1"/>
  <c r="M1864" i="1"/>
  <c r="M1865" i="1"/>
  <c r="M1866" i="1"/>
  <c r="M1867" i="1"/>
  <c r="M1868" i="1"/>
  <c r="M1869" i="1"/>
  <c r="M1870" i="1"/>
  <c r="M1871" i="1"/>
  <c r="M1872" i="1"/>
  <c r="M1873" i="1"/>
  <c r="M1874" i="1"/>
  <c r="M1875" i="1"/>
  <c r="M1876" i="1"/>
  <c r="M1877" i="1"/>
  <c r="M1878" i="1"/>
  <c r="M1879" i="1"/>
  <c r="M1880" i="1"/>
  <c r="M1881" i="1"/>
  <c r="M1882" i="1"/>
  <c r="M1883" i="1"/>
  <c r="M1884" i="1"/>
  <c r="M1885" i="1"/>
  <c r="M1886" i="1"/>
  <c r="M1887" i="1"/>
  <c r="M1888" i="1"/>
  <c r="M1889" i="1"/>
  <c r="M1890" i="1"/>
  <c r="M1891" i="1"/>
  <c r="M1892" i="1"/>
  <c r="M1893" i="1"/>
  <c r="M1894" i="1"/>
  <c r="M1895" i="1"/>
  <c r="M1896" i="1"/>
  <c r="M1897" i="1"/>
  <c r="M1898" i="1"/>
  <c r="M1899" i="1"/>
  <c r="M1900" i="1"/>
  <c r="M1901" i="1"/>
  <c r="M1902" i="1"/>
  <c r="M1903" i="1"/>
  <c r="M1904" i="1"/>
  <c r="M1905" i="1"/>
  <c r="M1906" i="1"/>
  <c r="M1907" i="1"/>
  <c r="M1908" i="1"/>
  <c r="M1909" i="1"/>
  <c r="M1910" i="1"/>
  <c r="M1911" i="1"/>
  <c r="M1912" i="1"/>
  <c r="M1913" i="1"/>
  <c r="M1914" i="1"/>
  <c r="M1915" i="1"/>
  <c r="M1916" i="1"/>
  <c r="M1917" i="1"/>
  <c r="M1918" i="1"/>
  <c r="M1919" i="1"/>
  <c r="M1920" i="1"/>
  <c r="M1921" i="1"/>
  <c r="M1922" i="1"/>
  <c r="M1923" i="1"/>
  <c r="M1924" i="1"/>
  <c r="M1925" i="1"/>
  <c r="M1926" i="1"/>
  <c r="M1927" i="1"/>
  <c r="M1928" i="1"/>
  <c r="M1929" i="1"/>
  <c r="M1930" i="1"/>
  <c r="M1931" i="1"/>
  <c r="M1932" i="1"/>
  <c r="M1933" i="1"/>
  <c r="M1934" i="1"/>
  <c r="M1935" i="1"/>
  <c r="M1936" i="1"/>
  <c r="M1937" i="1"/>
  <c r="M1938" i="1"/>
  <c r="M1939" i="1"/>
  <c r="M1940" i="1"/>
  <c r="M1941" i="1"/>
  <c r="M1942" i="1"/>
  <c r="M1943" i="1"/>
  <c r="M1944" i="1"/>
  <c r="M1945" i="1"/>
  <c r="M1946" i="1"/>
  <c r="M1947" i="1"/>
  <c r="M1948" i="1"/>
  <c r="M1949" i="1"/>
  <c r="M1950" i="1"/>
  <c r="M1951" i="1"/>
  <c r="M1952" i="1"/>
  <c r="M1953" i="1"/>
  <c r="M1954" i="1"/>
  <c r="M1955" i="1"/>
  <c r="M1956" i="1"/>
  <c r="M1957" i="1"/>
  <c r="M1958" i="1"/>
  <c r="M1959" i="1"/>
  <c r="M1960" i="1"/>
  <c r="M1961" i="1"/>
  <c r="M1962" i="1"/>
  <c r="M1963" i="1"/>
  <c r="M1964" i="1"/>
  <c r="M1965" i="1"/>
  <c r="M1966" i="1"/>
  <c r="M1967" i="1"/>
  <c r="M1968" i="1"/>
  <c r="M1969" i="1"/>
  <c r="M1970" i="1"/>
  <c r="M1971" i="1"/>
  <c r="M1972" i="1"/>
  <c r="M1973" i="1"/>
  <c r="M1974" i="1"/>
  <c r="M1975" i="1"/>
  <c r="M1976" i="1"/>
  <c r="M1977" i="1"/>
  <c r="M1978" i="1"/>
  <c r="M1979" i="1"/>
  <c r="M1980" i="1"/>
  <c r="M1981" i="1"/>
  <c r="M1982" i="1"/>
  <c r="M1983" i="1"/>
  <c r="M1984" i="1"/>
  <c r="M1985" i="1"/>
  <c r="M1986" i="1"/>
  <c r="M1987" i="1"/>
  <c r="M1988" i="1"/>
  <c r="M1989" i="1"/>
  <c r="M1990" i="1"/>
  <c r="M1991" i="1"/>
  <c r="M1992" i="1"/>
  <c r="M1993" i="1"/>
  <c r="M1994" i="1"/>
  <c r="M1995" i="1"/>
  <c r="M1996" i="1"/>
  <c r="M1997" i="1"/>
  <c r="M1998" i="1"/>
  <c r="M1999" i="1"/>
  <c r="M2000" i="1"/>
  <c r="M2001" i="1"/>
  <c r="M2002" i="1"/>
  <c r="M2003" i="1"/>
  <c r="M2004" i="1"/>
  <c r="M2005" i="1"/>
  <c r="M2006" i="1"/>
  <c r="M2007" i="1"/>
  <c r="M2008" i="1"/>
  <c r="M2009" i="1"/>
  <c r="M2010" i="1"/>
  <c r="M2011" i="1"/>
  <c r="M2012" i="1"/>
  <c r="M2013" i="1"/>
  <c r="M2014" i="1"/>
  <c r="M2015" i="1"/>
  <c r="M2016" i="1"/>
  <c r="M2017" i="1"/>
  <c r="M2018" i="1"/>
  <c r="M2019" i="1"/>
  <c r="M2020" i="1"/>
  <c r="M2021" i="1"/>
  <c r="M2022" i="1"/>
  <c r="M2023" i="1"/>
  <c r="M2024" i="1"/>
  <c r="M2025" i="1"/>
  <c r="M2026" i="1"/>
  <c r="M2027" i="1"/>
  <c r="M2028" i="1"/>
  <c r="M2029" i="1"/>
  <c r="M2030" i="1"/>
  <c r="M2031" i="1"/>
  <c r="M2032" i="1"/>
  <c r="M2033" i="1"/>
  <c r="M2034" i="1"/>
  <c r="M2035" i="1"/>
  <c r="M2036" i="1"/>
  <c r="M2037" i="1"/>
  <c r="M2038" i="1"/>
  <c r="M2039" i="1"/>
  <c r="M2040" i="1"/>
  <c r="M2041" i="1"/>
  <c r="M2042" i="1"/>
  <c r="M2043" i="1"/>
  <c r="M2044" i="1"/>
  <c r="M2045" i="1"/>
  <c r="M2046" i="1"/>
  <c r="M2047" i="1"/>
  <c r="M2048" i="1"/>
  <c r="M2049" i="1"/>
  <c r="M2050" i="1"/>
  <c r="M2051" i="1"/>
  <c r="M2052" i="1"/>
  <c r="M2053" i="1"/>
  <c r="M2054" i="1"/>
  <c r="M2055" i="1"/>
  <c r="M2056" i="1"/>
  <c r="M2057" i="1"/>
  <c r="M2058" i="1"/>
  <c r="M2059" i="1"/>
  <c r="M2060" i="1"/>
  <c r="M2061" i="1"/>
  <c r="M2062" i="1"/>
  <c r="M2063" i="1"/>
  <c r="M2064" i="1"/>
  <c r="M2065" i="1"/>
  <c r="M2066" i="1"/>
  <c r="M2067" i="1"/>
  <c r="M2068" i="1"/>
  <c r="M2069" i="1"/>
  <c r="M2070" i="1"/>
  <c r="M2071" i="1"/>
  <c r="M2072" i="1"/>
  <c r="M2073" i="1"/>
  <c r="M2074" i="1"/>
  <c r="M2075" i="1"/>
  <c r="M2076" i="1"/>
  <c r="M2077" i="1"/>
  <c r="M2078" i="1"/>
  <c r="M2079" i="1"/>
  <c r="M2080" i="1"/>
  <c r="M2081" i="1"/>
  <c r="M2082" i="1"/>
  <c r="M2083" i="1"/>
  <c r="M2084" i="1"/>
  <c r="M2085" i="1"/>
  <c r="M2086" i="1"/>
  <c r="M2087" i="1"/>
  <c r="M2088" i="1"/>
  <c r="M2089" i="1"/>
  <c r="M2090" i="1"/>
  <c r="M2091" i="1"/>
  <c r="M2092" i="1"/>
  <c r="M2093" i="1"/>
  <c r="M2094" i="1"/>
  <c r="M2095" i="1"/>
  <c r="M2096" i="1"/>
  <c r="M2097" i="1"/>
  <c r="M2098" i="1"/>
  <c r="M2099" i="1"/>
  <c r="M2100" i="1"/>
  <c r="M2101" i="1"/>
  <c r="M2102" i="1"/>
  <c r="M2103" i="1"/>
  <c r="M2104" i="1"/>
  <c r="M2105" i="1"/>
  <c r="M2106" i="1"/>
  <c r="M2107" i="1"/>
  <c r="M2108" i="1"/>
  <c r="M2109" i="1"/>
  <c r="M2110" i="1"/>
  <c r="M2111" i="1"/>
  <c r="M2112" i="1"/>
  <c r="M2113" i="1"/>
  <c r="M2114" i="1"/>
  <c r="M2115" i="1"/>
  <c r="M2116" i="1"/>
  <c r="M2117" i="1"/>
  <c r="M2118" i="1"/>
  <c r="M2119" i="1"/>
  <c r="M2120" i="1"/>
  <c r="M2121" i="1"/>
  <c r="M2122" i="1"/>
  <c r="M2123" i="1"/>
  <c r="M2124" i="1"/>
  <c r="M2125" i="1"/>
  <c r="M2126" i="1"/>
  <c r="M2127" i="1"/>
  <c r="M2128" i="1"/>
  <c r="M2129" i="1"/>
  <c r="M2130" i="1"/>
  <c r="M2131" i="1"/>
  <c r="M2132" i="1"/>
  <c r="M2133" i="1"/>
  <c r="M2134" i="1"/>
  <c r="M2135" i="1"/>
  <c r="M2136" i="1"/>
  <c r="M2137" i="1"/>
  <c r="M2138" i="1"/>
  <c r="M2139" i="1"/>
  <c r="M2140" i="1"/>
  <c r="M2141" i="1"/>
  <c r="M2142" i="1"/>
  <c r="M2143" i="1"/>
  <c r="M2144" i="1"/>
  <c r="M2145" i="1"/>
  <c r="M2146" i="1"/>
  <c r="M2147" i="1"/>
  <c r="M2148" i="1"/>
  <c r="M2149" i="1"/>
  <c r="M2150" i="1"/>
  <c r="M2151" i="1"/>
  <c r="M2152" i="1"/>
  <c r="M2153" i="1"/>
  <c r="M2154" i="1"/>
  <c r="M2155" i="1"/>
  <c r="M2156" i="1"/>
  <c r="M2157" i="1"/>
  <c r="M2158" i="1"/>
  <c r="M2159" i="1"/>
  <c r="M2160" i="1"/>
  <c r="M2161" i="1"/>
  <c r="M2162" i="1"/>
  <c r="M2163" i="1"/>
  <c r="M2164" i="1"/>
  <c r="M2165" i="1"/>
  <c r="M2166" i="1"/>
  <c r="M2167" i="1"/>
  <c r="M2168" i="1"/>
  <c r="M2169" i="1"/>
  <c r="M2170" i="1"/>
  <c r="M2171" i="1"/>
  <c r="M2172" i="1"/>
  <c r="M2173" i="1"/>
  <c r="M2174" i="1"/>
  <c r="M2175" i="1"/>
  <c r="M2176" i="1"/>
  <c r="M2177" i="1"/>
  <c r="M2178" i="1"/>
  <c r="M2179" i="1"/>
  <c r="M2180" i="1"/>
  <c r="M2181" i="1"/>
  <c r="M2182" i="1"/>
  <c r="M2183" i="1"/>
  <c r="M2184" i="1"/>
  <c r="M2185" i="1"/>
  <c r="M2186" i="1"/>
  <c r="M2187" i="1"/>
  <c r="M2188" i="1"/>
  <c r="M2189" i="1"/>
  <c r="M2190" i="1"/>
  <c r="M2191" i="1"/>
  <c r="M2192" i="1"/>
  <c r="M2193" i="1"/>
  <c r="M2194" i="1"/>
  <c r="M2195" i="1"/>
  <c r="M2196" i="1"/>
  <c r="M2197" i="1"/>
  <c r="M2198" i="1"/>
  <c r="M2199" i="1"/>
  <c r="M2200" i="1"/>
  <c r="M2201" i="1"/>
  <c r="M2202" i="1"/>
  <c r="M2203" i="1"/>
  <c r="M2204" i="1"/>
  <c r="M2205" i="1"/>
  <c r="M2206" i="1"/>
  <c r="M2207" i="1"/>
  <c r="M2208" i="1"/>
  <c r="M2209" i="1"/>
  <c r="M2210" i="1"/>
  <c r="M2211" i="1"/>
  <c r="M2212" i="1"/>
  <c r="M2213" i="1"/>
  <c r="M2214" i="1"/>
  <c r="M2215" i="1"/>
  <c r="M2216" i="1"/>
  <c r="M2217" i="1"/>
  <c r="M2218" i="1"/>
  <c r="M2219" i="1"/>
  <c r="M2220" i="1"/>
  <c r="M2221" i="1"/>
  <c r="M2222" i="1"/>
  <c r="M2223" i="1"/>
  <c r="M2224" i="1"/>
  <c r="M2225" i="1"/>
  <c r="M2226" i="1"/>
  <c r="M2227" i="1"/>
  <c r="M2228" i="1"/>
  <c r="M2229" i="1"/>
  <c r="M2230" i="1"/>
  <c r="M2231" i="1"/>
  <c r="M2232" i="1"/>
  <c r="M2233" i="1"/>
  <c r="M2234" i="1"/>
  <c r="M2235" i="1"/>
  <c r="M2236" i="1"/>
  <c r="M2237" i="1"/>
  <c r="M2238" i="1"/>
  <c r="M2239" i="1"/>
  <c r="M2240" i="1"/>
  <c r="M2241" i="1"/>
  <c r="M2242" i="1"/>
  <c r="M2243" i="1"/>
  <c r="M2244" i="1"/>
  <c r="M2245" i="1"/>
  <c r="M2246" i="1"/>
  <c r="M2247" i="1"/>
  <c r="M2248" i="1"/>
  <c r="M2249" i="1"/>
  <c r="M2250" i="1"/>
  <c r="M2251" i="1"/>
  <c r="M2252" i="1"/>
  <c r="M2253" i="1"/>
  <c r="M2254" i="1"/>
  <c r="M2255" i="1"/>
  <c r="M2256" i="1"/>
  <c r="M2257" i="1"/>
  <c r="M2258" i="1"/>
  <c r="M2259" i="1"/>
  <c r="M2260" i="1"/>
  <c r="M2261" i="1"/>
  <c r="M2262" i="1"/>
  <c r="M2263" i="1"/>
  <c r="M2264" i="1"/>
  <c r="M2265" i="1"/>
  <c r="M2266" i="1"/>
  <c r="M2267" i="1"/>
  <c r="M2268" i="1"/>
  <c r="M2269" i="1"/>
  <c r="M2270" i="1"/>
  <c r="M2271" i="1"/>
  <c r="M2272" i="1"/>
  <c r="M2273" i="1"/>
  <c r="M2274" i="1"/>
  <c r="M2275" i="1"/>
  <c r="M2276" i="1"/>
  <c r="M2277" i="1"/>
  <c r="M2278" i="1"/>
  <c r="M2279" i="1"/>
  <c r="M2280" i="1"/>
  <c r="M2281" i="1"/>
  <c r="M2282" i="1"/>
  <c r="M2283" i="1"/>
  <c r="M2284" i="1"/>
  <c r="M2285" i="1"/>
  <c r="M2286" i="1"/>
  <c r="M2287" i="1"/>
  <c r="M2288" i="1"/>
  <c r="M2289" i="1"/>
  <c r="M2290" i="1"/>
  <c r="M2291" i="1"/>
  <c r="M2292" i="1"/>
  <c r="M2293" i="1"/>
  <c r="M2294" i="1"/>
  <c r="M2295" i="1"/>
  <c r="M2296" i="1"/>
  <c r="M2297" i="1"/>
  <c r="M2298" i="1"/>
  <c r="M2299" i="1"/>
  <c r="M2300" i="1"/>
  <c r="M2301" i="1"/>
  <c r="M2302" i="1"/>
  <c r="M2303" i="1"/>
  <c r="M2304" i="1"/>
  <c r="M2305" i="1"/>
  <c r="M2306" i="1"/>
  <c r="M2307" i="1"/>
  <c r="M2308" i="1"/>
  <c r="M2309" i="1"/>
  <c r="M2310" i="1"/>
  <c r="M2311" i="1"/>
  <c r="M2312" i="1"/>
  <c r="M2313" i="1"/>
  <c r="M2314" i="1"/>
  <c r="M2315" i="1"/>
  <c r="M2316" i="1"/>
  <c r="M2317" i="1"/>
  <c r="M2318" i="1"/>
  <c r="M2319" i="1"/>
  <c r="M2320" i="1"/>
  <c r="M2321" i="1"/>
  <c r="M2322" i="1"/>
  <c r="M2323" i="1"/>
  <c r="M2324" i="1"/>
  <c r="M2325" i="1"/>
  <c r="M2326" i="1"/>
  <c r="M2327" i="1"/>
  <c r="M2328" i="1"/>
  <c r="M2329" i="1"/>
  <c r="M2330" i="1"/>
  <c r="M2331" i="1"/>
  <c r="M2332" i="1"/>
  <c r="M2333" i="1"/>
  <c r="M2334" i="1"/>
  <c r="M2335" i="1"/>
  <c r="M2336" i="1"/>
  <c r="M2337" i="1"/>
  <c r="M2338" i="1"/>
  <c r="M2339" i="1"/>
  <c r="M2340" i="1"/>
  <c r="M2341" i="1"/>
  <c r="M2342" i="1"/>
  <c r="M2343" i="1"/>
  <c r="M2344" i="1"/>
  <c r="M2345" i="1"/>
  <c r="M2346" i="1"/>
  <c r="M2347" i="1"/>
  <c r="M2348" i="1"/>
  <c r="M2349" i="1"/>
  <c r="M2350" i="1"/>
  <c r="M2351" i="1"/>
  <c r="M2352" i="1"/>
  <c r="M2353" i="1"/>
  <c r="M2354" i="1"/>
  <c r="M2355" i="1"/>
  <c r="M2356" i="1"/>
  <c r="M2357" i="1"/>
  <c r="M2358" i="1"/>
  <c r="M2359" i="1"/>
  <c r="M2360" i="1"/>
  <c r="M2361" i="1"/>
  <c r="M2362" i="1"/>
  <c r="M2363" i="1"/>
  <c r="M2364" i="1"/>
  <c r="M2365" i="1"/>
  <c r="M2366" i="1"/>
  <c r="M2367" i="1"/>
  <c r="M2368" i="1"/>
  <c r="M2369" i="1"/>
  <c r="M2370" i="1"/>
  <c r="M2371" i="1"/>
  <c r="M2372" i="1"/>
  <c r="M2373" i="1"/>
  <c r="M2374" i="1"/>
  <c r="M2375" i="1"/>
  <c r="M2376" i="1"/>
  <c r="M2377" i="1"/>
  <c r="M2378" i="1"/>
  <c r="M2379" i="1"/>
  <c r="M2380" i="1"/>
  <c r="M2381" i="1"/>
  <c r="M2382" i="1"/>
  <c r="M2383" i="1"/>
  <c r="M2384" i="1"/>
  <c r="M2385" i="1"/>
  <c r="M2386" i="1"/>
  <c r="M2387" i="1"/>
  <c r="M2388" i="1"/>
  <c r="M2389" i="1"/>
  <c r="M2390" i="1"/>
  <c r="M2391" i="1"/>
  <c r="M2392" i="1"/>
  <c r="M2393" i="1"/>
  <c r="M2394" i="1"/>
  <c r="M2395" i="1"/>
  <c r="M2396" i="1"/>
  <c r="M2397" i="1"/>
  <c r="M2398" i="1"/>
  <c r="M2399" i="1"/>
  <c r="M2400" i="1"/>
  <c r="M2401" i="1"/>
  <c r="M2402" i="1"/>
  <c r="M2403" i="1"/>
  <c r="M2404" i="1"/>
  <c r="M2405" i="1"/>
  <c r="M2406" i="1"/>
  <c r="M2407" i="1"/>
  <c r="M2408" i="1"/>
  <c r="M2409" i="1"/>
  <c r="M2410" i="1"/>
  <c r="M2411" i="1"/>
  <c r="M2412" i="1"/>
  <c r="M2413" i="1"/>
  <c r="M2414" i="1"/>
  <c r="M2415" i="1"/>
  <c r="M2416" i="1"/>
  <c r="M2417" i="1"/>
  <c r="M2418" i="1"/>
  <c r="M2419" i="1"/>
  <c r="M2420" i="1"/>
  <c r="M2421" i="1"/>
  <c r="M2422" i="1"/>
  <c r="M2423" i="1"/>
  <c r="M2424" i="1"/>
  <c r="M2425" i="1"/>
  <c r="M2426" i="1"/>
  <c r="M2427" i="1"/>
  <c r="M2428" i="1"/>
  <c r="M2429" i="1"/>
  <c r="M2430" i="1"/>
  <c r="M2431" i="1"/>
  <c r="M2432" i="1"/>
  <c r="M2433" i="1"/>
  <c r="M2434" i="1"/>
  <c r="M2435" i="1"/>
  <c r="M2436" i="1"/>
  <c r="M2437" i="1"/>
  <c r="M2438" i="1"/>
  <c r="M2439" i="1"/>
  <c r="M2440" i="1"/>
  <c r="M2441" i="1"/>
  <c r="M2442" i="1"/>
  <c r="M2443" i="1"/>
  <c r="M2444" i="1"/>
  <c r="M2445" i="1"/>
  <c r="M2446" i="1"/>
  <c r="M2447" i="1"/>
  <c r="M2448" i="1"/>
  <c r="M2449" i="1"/>
  <c r="M2450" i="1"/>
  <c r="M2451" i="1"/>
  <c r="M2452" i="1"/>
  <c r="M2453" i="1"/>
  <c r="M2454" i="1"/>
  <c r="M2455" i="1"/>
  <c r="M2456" i="1"/>
  <c r="M2457" i="1"/>
  <c r="M2458" i="1"/>
  <c r="M2459" i="1"/>
  <c r="M2460" i="1"/>
  <c r="M2461" i="1"/>
  <c r="M2462" i="1"/>
  <c r="M2463" i="1"/>
  <c r="M2464" i="1"/>
  <c r="M2465" i="1"/>
  <c r="M2466" i="1"/>
  <c r="M2467" i="1"/>
  <c r="M2468" i="1"/>
  <c r="M2469" i="1"/>
  <c r="M2470" i="1"/>
  <c r="M2471" i="1"/>
  <c r="M2472" i="1"/>
  <c r="M2473" i="1"/>
  <c r="M2474" i="1"/>
  <c r="M2475" i="1"/>
  <c r="M2476" i="1"/>
  <c r="M2477" i="1"/>
  <c r="M2478" i="1"/>
  <c r="M2479" i="1"/>
  <c r="M2480" i="1"/>
  <c r="M2481" i="1"/>
  <c r="M2482" i="1"/>
  <c r="M2483" i="1"/>
  <c r="M2484" i="1"/>
  <c r="M2485" i="1"/>
  <c r="M2486" i="1"/>
  <c r="M2487" i="1"/>
  <c r="M2488" i="1"/>
  <c r="M2489" i="1"/>
  <c r="M2490" i="1"/>
  <c r="M2491" i="1"/>
  <c r="M2492" i="1"/>
  <c r="M2493" i="1"/>
  <c r="M2494" i="1"/>
  <c r="M2495" i="1"/>
  <c r="M2496" i="1"/>
  <c r="M2497" i="1"/>
  <c r="M2498" i="1"/>
  <c r="M2499" i="1"/>
  <c r="M2500" i="1"/>
  <c r="M2501" i="1"/>
  <c r="M2502" i="1"/>
  <c r="M2503" i="1"/>
  <c r="M2504" i="1"/>
  <c r="M2505" i="1"/>
  <c r="M2506" i="1"/>
  <c r="M2507" i="1"/>
  <c r="M2508" i="1"/>
  <c r="M2509" i="1"/>
  <c r="M2510" i="1"/>
  <c r="M2511" i="1"/>
  <c r="M2512" i="1"/>
  <c r="M2513" i="1"/>
  <c r="M2514" i="1"/>
  <c r="M2515" i="1"/>
  <c r="M2516" i="1"/>
  <c r="M2517" i="1"/>
  <c r="M2518" i="1"/>
  <c r="M2519" i="1"/>
  <c r="M2520" i="1"/>
  <c r="M2521" i="1"/>
  <c r="M2522" i="1"/>
  <c r="M2523" i="1"/>
  <c r="M2524" i="1"/>
  <c r="M2525" i="1"/>
  <c r="M2526" i="1"/>
  <c r="M2527" i="1"/>
  <c r="M2528" i="1"/>
  <c r="M2529" i="1"/>
  <c r="M2530" i="1"/>
  <c r="M2531" i="1"/>
  <c r="M2532" i="1"/>
  <c r="M2533" i="1"/>
  <c r="M2534" i="1"/>
  <c r="M2535" i="1"/>
  <c r="M2536" i="1"/>
  <c r="M2537" i="1"/>
  <c r="M2538" i="1"/>
  <c r="M2539" i="1"/>
  <c r="M2540" i="1"/>
  <c r="M2541" i="1"/>
  <c r="M2542" i="1"/>
  <c r="M2543" i="1"/>
  <c r="M2544" i="1"/>
  <c r="M2545" i="1"/>
  <c r="M2546" i="1"/>
  <c r="M2547" i="1"/>
  <c r="M2548" i="1"/>
  <c r="M2549" i="1"/>
  <c r="M2550" i="1"/>
  <c r="M2551" i="1"/>
  <c r="M2552" i="1"/>
  <c r="M2553" i="1"/>
  <c r="M2554" i="1"/>
  <c r="M2555" i="1"/>
  <c r="M2556" i="1"/>
  <c r="M2557" i="1"/>
  <c r="M2558" i="1"/>
  <c r="M2559" i="1"/>
  <c r="M2560" i="1"/>
  <c r="M2561" i="1"/>
  <c r="M2562" i="1"/>
  <c r="M2563" i="1"/>
  <c r="M2564" i="1"/>
  <c r="M2565" i="1"/>
  <c r="M2566" i="1"/>
  <c r="M2567" i="1"/>
  <c r="M2568" i="1"/>
  <c r="M2569" i="1"/>
  <c r="M2570" i="1"/>
  <c r="M2571" i="1"/>
  <c r="M2572" i="1"/>
  <c r="M2573" i="1"/>
  <c r="M2574" i="1"/>
  <c r="M2575" i="1"/>
  <c r="M2576" i="1"/>
  <c r="M2577" i="1"/>
  <c r="M2578" i="1"/>
  <c r="M2579" i="1"/>
  <c r="M2580" i="1"/>
  <c r="M2581" i="1"/>
  <c r="M2582" i="1"/>
  <c r="M2583" i="1"/>
  <c r="M2584" i="1"/>
  <c r="M2585" i="1"/>
  <c r="M2586" i="1"/>
  <c r="M2587" i="1"/>
  <c r="M2588" i="1"/>
  <c r="M2589" i="1"/>
  <c r="M2590" i="1"/>
  <c r="M2591" i="1"/>
  <c r="M2592" i="1"/>
  <c r="M2593" i="1"/>
  <c r="M2594" i="1"/>
  <c r="M2595" i="1"/>
  <c r="M2596" i="1"/>
  <c r="M2597" i="1"/>
  <c r="M2598" i="1"/>
  <c r="M2599" i="1"/>
  <c r="M2600" i="1"/>
  <c r="M2601" i="1"/>
  <c r="M2602" i="1"/>
  <c r="M2603" i="1"/>
  <c r="M2604" i="1"/>
  <c r="M2605" i="1"/>
  <c r="M2606" i="1"/>
  <c r="M2607" i="1"/>
  <c r="M2608" i="1"/>
  <c r="M2609" i="1"/>
  <c r="M2610" i="1"/>
  <c r="M2611" i="1"/>
  <c r="M2612" i="1"/>
  <c r="M2613" i="1"/>
  <c r="M2614" i="1"/>
  <c r="M2615" i="1"/>
  <c r="M2616" i="1"/>
  <c r="M2617" i="1"/>
  <c r="M2618" i="1"/>
  <c r="M2619" i="1"/>
  <c r="M2620" i="1"/>
  <c r="M2621" i="1"/>
  <c r="M2622" i="1"/>
  <c r="M2623" i="1"/>
  <c r="M2624" i="1"/>
  <c r="M2625" i="1"/>
  <c r="M2626" i="1"/>
  <c r="M2627" i="1"/>
  <c r="M2628" i="1"/>
  <c r="M2629" i="1"/>
  <c r="M2630" i="1"/>
  <c r="M2631" i="1"/>
  <c r="M2632" i="1"/>
  <c r="M2633" i="1"/>
  <c r="M2634" i="1"/>
  <c r="M2635" i="1"/>
  <c r="M2636" i="1"/>
  <c r="M2637" i="1"/>
  <c r="M2638" i="1"/>
  <c r="M2639" i="1"/>
  <c r="M2640" i="1"/>
  <c r="M2641" i="1"/>
  <c r="M2642" i="1"/>
  <c r="M2643" i="1"/>
  <c r="M2644" i="1"/>
  <c r="M2645" i="1"/>
  <c r="M2646" i="1"/>
  <c r="M2647" i="1"/>
  <c r="M2648" i="1"/>
  <c r="M2649" i="1"/>
  <c r="M2650" i="1"/>
  <c r="M2651" i="1"/>
  <c r="M2652" i="1"/>
  <c r="M2653" i="1"/>
  <c r="M2654" i="1"/>
  <c r="M2655" i="1"/>
  <c r="M2656" i="1"/>
  <c r="M2657" i="1"/>
  <c r="M2658" i="1"/>
  <c r="M2659" i="1"/>
  <c r="M2660" i="1"/>
  <c r="M2661" i="1"/>
  <c r="M2662" i="1"/>
  <c r="M2663" i="1"/>
  <c r="M2664" i="1"/>
  <c r="M2665" i="1"/>
  <c r="M2666" i="1"/>
  <c r="M2667" i="1"/>
  <c r="M2668" i="1"/>
  <c r="M2669" i="1"/>
  <c r="M2670" i="1"/>
  <c r="M2671" i="1"/>
  <c r="M2672" i="1"/>
  <c r="M2673" i="1"/>
  <c r="M2674" i="1"/>
  <c r="M2675" i="1"/>
  <c r="M2676" i="1"/>
  <c r="M2677" i="1"/>
  <c r="M2678" i="1"/>
  <c r="M2679" i="1"/>
  <c r="M2680" i="1"/>
  <c r="M2681" i="1"/>
  <c r="M2682" i="1"/>
  <c r="M2683" i="1"/>
  <c r="M2684" i="1"/>
  <c r="M2685" i="1"/>
  <c r="M2686" i="1"/>
  <c r="M2687" i="1"/>
  <c r="M2688" i="1"/>
  <c r="M2689" i="1"/>
  <c r="M2690" i="1"/>
  <c r="M2691" i="1"/>
  <c r="M2692" i="1"/>
  <c r="M2693" i="1"/>
  <c r="M2694" i="1"/>
  <c r="M2695" i="1"/>
  <c r="M2696" i="1"/>
  <c r="M2697" i="1"/>
  <c r="M2698" i="1"/>
  <c r="M2699" i="1"/>
  <c r="M2700" i="1"/>
  <c r="M2701" i="1"/>
  <c r="M2702" i="1"/>
  <c r="M2703" i="1"/>
  <c r="M2704" i="1"/>
  <c r="M2705" i="1"/>
  <c r="M2706" i="1"/>
  <c r="M2707" i="1"/>
  <c r="M2708" i="1"/>
  <c r="M2709" i="1"/>
  <c r="M2710" i="1"/>
  <c r="M2711" i="1"/>
  <c r="M2712" i="1"/>
  <c r="M2713" i="1"/>
  <c r="M2714" i="1"/>
  <c r="M2715" i="1"/>
  <c r="M2716" i="1"/>
  <c r="M2717" i="1"/>
  <c r="M2718" i="1"/>
  <c r="M2719" i="1"/>
  <c r="M2720" i="1"/>
  <c r="M2721" i="1"/>
  <c r="M2722" i="1"/>
  <c r="M2723" i="1"/>
  <c r="M2724" i="1"/>
  <c r="M2725" i="1"/>
  <c r="M2726" i="1"/>
  <c r="M2727" i="1"/>
  <c r="M2728" i="1"/>
  <c r="M2729" i="1"/>
  <c r="M2730" i="1"/>
  <c r="M2731" i="1"/>
  <c r="M2732" i="1"/>
  <c r="M2733" i="1"/>
  <c r="M2734" i="1"/>
  <c r="M2735" i="1"/>
  <c r="M2736" i="1"/>
  <c r="M2737" i="1"/>
  <c r="M2738" i="1"/>
  <c r="M2739" i="1"/>
  <c r="M2740" i="1"/>
  <c r="M2741" i="1"/>
  <c r="M2742" i="1"/>
  <c r="M2743" i="1"/>
  <c r="M2744" i="1"/>
  <c r="M2745" i="1"/>
  <c r="M2746" i="1"/>
  <c r="M2747" i="1"/>
  <c r="M2748" i="1"/>
  <c r="M2749" i="1"/>
  <c r="M2750" i="1"/>
  <c r="M2751" i="1"/>
  <c r="M2752" i="1"/>
  <c r="M2753" i="1"/>
  <c r="M2754" i="1"/>
  <c r="M2755" i="1"/>
  <c r="M2756" i="1"/>
  <c r="M2757" i="1"/>
  <c r="M2758" i="1"/>
  <c r="M2759" i="1"/>
  <c r="M2760" i="1"/>
  <c r="M2761" i="1"/>
  <c r="M2762" i="1"/>
  <c r="M2763" i="1"/>
  <c r="M2764" i="1"/>
  <c r="M2765" i="1"/>
  <c r="M2766" i="1"/>
  <c r="M2767" i="1"/>
  <c r="M2768" i="1"/>
  <c r="M2769" i="1"/>
  <c r="M2770" i="1"/>
  <c r="M2771" i="1"/>
  <c r="M2772" i="1"/>
  <c r="M2773" i="1"/>
  <c r="M2774" i="1"/>
  <c r="M2775" i="1"/>
  <c r="M2776" i="1"/>
  <c r="M2777" i="1"/>
  <c r="M2778" i="1"/>
  <c r="M2779" i="1"/>
  <c r="M2780" i="1"/>
  <c r="M2781" i="1"/>
  <c r="M2782" i="1"/>
  <c r="M2783" i="1"/>
  <c r="M2784" i="1"/>
  <c r="M2785" i="1"/>
  <c r="M2786" i="1"/>
  <c r="M2787" i="1"/>
  <c r="M2788" i="1"/>
  <c r="M2789" i="1"/>
  <c r="M2790" i="1"/>
  <c r="M2791" i="1"/>
  <c r="M2792" i="1"/>
  <c r="M2793" i="1"/>
  <c r="M2794" i="1"/>
  <c r="M2795" i="1"/>
  <c r="M2796" i="1"/>
  <c r="M2797" i="1"/>
  <c r="M2798" i="1"/>
  <c r="M2799" i="1"/>
  <c r="M2800" i="1"/>
  <c r="M2801" i="1"/>
  <c r="M2802" i="1"/>
  <c r="M2803" i="1"/>
  <c r="M2804" i="1"/>
  <c r="M2805" i="1"/>
  <c r="M2806" i="1"/>
  <c r="M2807" i="1"/>
  <c r="M2808" i="1"/>
  <c r="M2809" i="1"/>
  <c r="M2810" i="1"/>
  <c r="M2811" i="1"/>
  <c r="M2812" i="1"/>
  <c r="M2813" i="1"/>
  <c r="M2814" i="1"/>
  <c r="M2815" i="1"/>
  <c r="M2816" i="1"/>
  <c r="M2817" i="1"/>
  <c r="M2818" i="1"/>
  <c r="M2819" i="1"/>
  <c r="M2820" i="1"/>
  <c r="M2821" i="1"/>
  <c r="M2822" i="1"/>
  <c r="M2823" i="1"/>
  <c r="M2824" i="1"/>
  <c r="M2825" i="1"/>
  <c r="M2826" i="1"/>
  <c r="M2827" i="1"/>
  <c r="M2828" i="1"/>
  <c r="M2829" i="1"/>
  <c r="M2830" i="1"/>
  <c r="M2831" i="1"/>
  <c r="M2832" i="1"/>
  <c r="M2833" i="1"/>
  <c r="M2834" i="1"/>
  <c r="M2835" i="1"/>
  <c r="M2836" i="1"/>
  <c r="M2837" i="1"/>
  <c r="M2838" i="1"/>
  <c r="M2839" i="1"/>
  <c r="M2840" i="1"/>
  <c r="M2841" i="1"/>
  <c r="M2842" i="1"/>
  <c r="M2843" i="1"/>
  <c r="M2844" i="1"/>
  <c r="M2845" i="1"/>
  <c r="M2846" i="1"/>
  <c r="M2847" i="1"/>
  <c r="M2848" i="1"/>
  <c r="M2849" i="1"/>
  <c r="M2850" i="1"/>
  <c r="M2851" i="1"/>
  <c r="M2852" i="1"/>
  <c r="M2853" i="1"/>
  <c r="M2854" i="1"/>
  <c r="M2855" i="1"/>
  <c r="M2856" i="1"/>
  <c r="M2857" i="1"/>
  <c r="M2858" i="1"/>
  <c r="M2859" i="1"/>
  <c r="M2860" i="1"/>
  <c r="M2861" i="1"/>
  <c r="M2862" i="1"/>
  <c r="M2863" i="1"/>
  <c r="M2864" i="1"/>
  <c r="M2865" i="1"/>
  <c r="M2866" i="1"/>
  <c r="M2867" i="1"/>
  <c r="M2868" i="1"/>
  <c r="M2869" i="1"/>
  <c r="M2870" i="1"/>
  <c r="M2871" i="1"/>
  <c r="M2872" i="1"/>
  <c r="M2873" i="1"/>
  <c r="M2874" i="1"/>
  <c r="M2875" i="1"/>
  <c r="M2876" i="1"/>
  <c r="M2877" i="1"/>
  <c r="M2878" i="1"/>
  <c r="M2879" i="1"/>
  <c r="M2880" i="1"/>
  <c r="M2881" i="1"/>
  <c r="M2882" i="1"/>
  <c r="M2883" i="1"/>
  <c r="M2884" i="1"/>
  <c r="M2885" i="1"/>
  <c r="M2886" i="1"/>
  <c r="M2887" i="1"/>
  <c r="M2888" i="1"/>
  <c r="M2889" i="1"/>
  <c r="M2890" i="1"/>
  <c r="M2891" i="1"/>
  <c r="M2892" i="1"/>
  <c r="M2893" i="1"/>
  <c r="M2894" i="1"/>
  <c r="M2895" i="1"/>
  <c r="M2896" i="1"/>
  <c r="M2897" i="1"/>
  <c r="M2898" i="1"/>
  <c r="M2899" i="1"/>
  <c r="M2900" i="1"/>
  <c r="M2901" i="1"/>
  <c r="M2902" i="1"/>
  <c r="M2903" i="1"/>
  <c r="M2904" i="1"/>
  <c r="M2905" i="1"/>
  <c r="M2906" i="1"/>
  <c r="M2907" i="1"/>
  <c r="M2908" i="1"/>
  <c r="M2909" i="1"/>
  <c r="M2910" i="1"/>
  <c r="M2911" i="1"/>
  <c r="M2912" i="1"/>
  <c r="M2913" i="1"/>
  <c r="M2914" i="1"/>
  <c r="M2915" i="1"/>
  <c r="M2916" i="1"/>
  <c r="M2917" i="1"/>
  <c r="M2918" i="1"/>
  <c r="M2919" i="1"/>
  <c r="M2920" i="1"/>
  <c r="M2921" i="1"/>
  <c r="M2922" i="1"/>
  <c r="M2923" i="1"/>
  <c r="M2924" i="1"/>
  <c r="M2925" i="1"/>
  <c r="M2926" i="1"/>
  <c r="M2927" i="1"/>
  <c r="M2928" i="1"/>
  <c r="M2929" i="1"/>
  <c r="M2930" i="1"/>
  <c r="M2931" i="1"/>
  <c r="M2932" i="1"/>
  <c r="M2933" i="1"/>
  <c r="M2934" i="1"/>
  <c r="M2935" i="1"/>
  <c r="M2936" i="1"/>
  <c r="M2937" i="1"/>
  <c r="M2938" i="1"/>
  <c r="M2939" i="1"/>
  <c r="M2940" i="1"/>
  <c r="M2941" i="1"/>
  <c r="M2942" i="1"/>
  <c r="M2943" i="1"/>
  <c r="M2944" i="1"/>
  <c r="M2945" i="1"/>
  <c r="M2946" i="1"/>
  <c r="M2947" i="1"/>
  <c r="M2948" i="1"/>
  <c r="M2949" i="1"/>
  <c r="M2950" i="1"/>
  <c r="M2951" i="1"/>
  <c r="M2952" i="1"/>
  <c r="M2953" i="1"/>
  <c r="M2954" i="1"/>
  <c r="M2955" i="1"/>
  <c r="M2956" i="1"/>
  <c r="M2957" i="1"/>
  <c r="M2958" i="1"/>
  <c r="M2959" i="1"/>
  <c r="M2960" i="1"/>
  <c r="M2961" i="1"/>
  <c r="M2962" i="1"/>
  <c r="M2963" i="1"/>
  <c r="M2964" i="1"/>
  <c r="M2965" i="1"/>
  <c r="M2966" i="1"/>
  <c r="M2967" i="1"/>
  <c r="M2968" i="1"/>
  <c r="M2969" i="1"/>
  <c r="M2970" i="1"/>
  <c r="M2971" i="1"/>
  <c r="M2972" i="1"/>
  <c r="M2973" i="1"/>
  <c r="M2974" i="1"/>
  <c r="M2975" i="1"/>
  <c r="M2976" i="1"/>
  <c r="M2977" i="1"/>
  <c r="M2978" i="1"/>
  <c r="M2979" i="1"/>
  <c r="M2980" i="1"/>
  <c r="M2981" i="1"/>
  <c r="M2982" i="1"/>
  <c r="M2983" i="1"/>
  <c r="M2984" i="1"/>
  <c r="M2985" i="1"/>
  <c r="M2986" i="1"/>
  <c r="M2987" i="1"/>
  <c r="M2988" i="1"/>
  <c r="M2989" i="1"/>
  <c r="M2990" i="1"/>
  <c r="M2991" i="1"/>
  <c r="M2992" i="1"/>
  <c r="M2993" i="1"/>
  <c r="M2994" i="1"/>
  <c r="M2995" i="1"/>
  <c r="M2996" i="1"/>
  <c r="M2997" i="1"/>
  <c r="M2998" i="1"/>
  <c r="M2999" i="1"/>
  <c r="M3000" i="1"/>
  <c r="M3001" i="1"/>
  <c r="M3002" i="1"/>
  <c r="M3003" i="1"/>
  <c r="M3004" i="1"/>
  <c r="M3005" i="1"/>
  <c r="M3006" i="1"/>
  <c r="M3007" i="1"/>
  <c r="M3008" i="1"/>
  <c r="M3009" i="1"/>
  <c r="M3010" i="1"/>
  <c r="M3011" i="1"/>
  <c r="M3012" i="1"/>
  <c r="M3013" i="1"/>
  <c r="M3014" i="1"/>
  <c r="M3015" i="1"/>
  <c r="M3016" i="1"/>
  <c r="M3017" i="1"/>
  <c r="M3018" i="1"/>
  <c r="M3019" i="1"/>
  <c r="M3020" i="1"/>
  <c r="M3021" i="1"/>
  <c r="M3022" i="1"/>
  <c r="M3023" i="1"/>
  <c r="M3024" i="1"/>
  <c r="M3025" i="1"/>
  <c r="M3026" i="1"/>
  <c r="M3027" i="1"/>
  <c r="M3028" i="1"/>
  <c r="M3029" i="1"/>
  <c r="M3030" i="1"/>
  <c r="M3031" i="1"/>
  <c r="M3032" i="1"/>
  <c r="M3033" i="1"/>
  <c r="M3034" i="1"/>
  <c r="M3035" i="1"/>
  <c r="M3036" i="1"/>
  <c r="M3037" i="1"/>
  <c r="M3038" i="1"/>
  <c r="M3039" i="1"/>
  <c r="M3040" i="1"/>
  <c r="M3041" i="1"/>
  <c r="M3042" i="1"/>
  <c r="M3043" i="1"/>
  <c r="M3044" i="1"/>
  <c r="M3045" i="1"/>
  <c r="M3046" i="1"/>
  <c r="M3047" i="1"/>
  <c r="M3048" i="1"/>
  <c r="M3049" i="1"/>
  <c r="M3050" i="1"/>
  <c r="M3051" i="1"/>
  <c r="M3052" i="1"/>
  <c r="M3053" i="1"/>
  <c r="M3054" i="1"/>
  <c r="M3055" i="1"/>
  <c r="M3056" i="1"/>
  <c r="M3057" i="1"/>
  <c r="M3058" i="1"/>
  <c r="M3059" i="1"/>
  <c r="M3060" i="1"/>
  <c r="M3061" i="1"/>
  <c r="M3062" i="1"/>
  <c r="M3063" i="1"/>
  <c r="M3064" i="1"/>
  <c r="M3065" i="1"/>
  <c r="M3066" i="1"/>
  <c r="M3067" i="1"/>
  <c r="M3068" i="1"/>
  <c r="M3069" i="1"/>
  <c r="M3070" i="1"/>
  <c r="M3071" i="1"/>
  <c r="M3072" i="1"/>
  <c r="M3073" i="1"/>
  <c r="M3074" i="1"/>
  <c r="M3075" i="1"/>
  <c r="M3076" i="1"/>
  <c r="M3077" i="1"/>
  <c r="M3078" i="1"/>
  <c r="M3079" i="1"/>
  <c r="M3080" i="1"/>
  <c r="M3081" i="1"/>
  <c r="M3082" i="1"/>
  <c r="M3083" i="1"/>
  <c r="M3084" i="1"/>
  <c r="M3085" i="1"/>
  <c r="M3086" i="1"/>
  <c r="M3087" i="1"/>
  <c r="M3088" i="1"/>
  <c r="M3089" i="1"/>
  <c r="M3090" i="1"/>
  <c r="M3091" i="1"/>
  <c r="M3092" i="1"/>
  <c r="M3093" i="1"/>
  <c r="M3094" i="1"/>
  <c r="M3095" i="1"/>
  <c r="M3096" i="1"/>
  <c r="M3097" i="1"/>
  <c r="M3098" i="1"/>
  <c r="M3099" i="1"/>
  <c r="M3100" i="1"/>
  <c r="M3101" i="1"/>
  <c r="M3102" i="1"/>
  <c r="M3103" i="1"/>
  <c r="M3104" i="1"/>
  <c r="M3105" i="1"/>
  <c r="M3106" i="1"/>
  <c r="M3107" i="1"/>
  <c r="M3108" i="1"/>
  <c r="M3109" i="1"/>
  <c r="M3110" i="1"/>
  <c r="M3111" i="1"/>
  <c r="M3112" i="1"/>
  <c r="M3113" i="1"/>
  <c r="M3114" i="1"/>
  <c r="M3115" i="1"/>
  <c r="M3116" i="1"/>
  <c r="M3117" i="1"/>
  <c r="M3118" i="1"/>
  <c r="M3119" i="1"/>
  <c r="M3120" i="1"/>
  <c r="M3121" i="1"/>
  <c r="M3122" i="1"/>
  <c r="M3123" i="1"/>
  <c r="M3124" i="1"/>
  <c r="M3125" i="1"/>
  <c r="M3126" i="1"/>
  <c r="M3127" i="1"/>
  <c r="M3128" i="1"/>
  <c r="M3129" i="1"/>
  <c r="M3130" i="1"/>
  <c r="M3131" i="1"/>
  <c r="M3132" i="1"/>
  <c r="M3133" i="1"/>
  <c r="M3134" i="1"/>
  <c r="M3135" i="1"/>
  <c r="M3136" i="1"/>
  <c r="M3137" i="1"/>
  <c r="M3138" i="1"/>
  <c r="M3139" i="1"/>
  <c r="M3140" i="1"/>
  <c r="M3141" i="1"/>
  <c r="M3142" i="1"/>
  <c r="M3143" i="1"/>
  <c r="M3144" i="1"/>
  <c r="M3145" i="1"/>
  <c r="M3146" i="1"/>
  <c r="M3147" i="1"/>
  <c r="M3148" i="1"/>
  <c r="M3149" i="1"/>
  <c r="M3150" i="1"/>
  <c r="M3151" i="1"/>
  <c r="M3152" i="1"/>
  <c r="M3153" i="1"/>
  <c r="M3154" i="1"/>
  <c r="M3155" i="1"/>
  <c r="M3156" i="1"/>
  <c r="M3157" i="1"/>
  <c r="M3158" i="1"/>
  <c r="M3159" i="1"/>
  <c r="M3160" i="1"/>
  <c r="M3161" i="1"/>
  <c r="M3162" i="1"/>
  <c r="M3163" i="1"/>
  <c r="M3164" i="1"/>
  <c r="M3165" i="1"/>
  <c r="M3166" i="1"/>
  <c r="M3167" i="1"/>
  <c r="M3168" i="1"/>
  <c r="M3169" i="1"/>
  <c r="M3170" i="1"/>
  <c r="M3171" i="1"/>
  <c r="M3172" i="1"/>
  <c r="M3173" i="1"/>
  <c r="M3174" i="1"/>
  <c r="M3175" i="1"/>
  <c r="M3176" i="1"/>
  <c r="M3177" i="1"/>
  <c r="M3178" i="1"/>
  <c r="M3179" i="1"/>
  <c r="M3180" i="1"/>
  <c r="M3181" i="1"/>
  <c r="M3182" i="1"/>
  <c r="M3183" i="1"/>
  <c r="M3184" i="1"/>
  <c r="M3185" i="1"/>
  <c r="M3186" i="1"/>
  <c r="M3187" i="1"/>
  <c r="M3188" i="1"/>
  <c r="M3189" i="1"/>
  <c r="M3190" i="1"/>
  <c r="M3191" i="1"/>
  <c r="M3192" i="1"/>
  <c r="M3193" i="1"/>
  <c r="M3194" i="1"/>
  <c r="M3195" i="1"/>
  <c r="M3196" i="1"/>
  <c r="M3197" i="1"/>
  <c r="M3198" i="1"/>
  <c r="M3199" i="1"/>
  <c r="M3200" i="1"/>
  <c r="M3201" i="1"/>
  <c r="M3202" i="1"/>
  <c r="M3203" i="1"/>
  <c r="M3204" i="1"/>
  <c r="M3205" i="1"/>
  <c r="M3206" i="1"/>
  <c r="M3207" i="1"/>
  <c r="M3208" i="1"/>
  <c r="M3209" i="1"/>
  <c r="M3210" i="1"/>
  <c r="M3211" i="1"/>
  <c r="M3212" i="1"/>
  <c r="M3213" i="1"/>
  <c r="M3214" i="1"/>
  <c r="M3215" i="1"/>
  <c r="M3216" i="1"/>
  <c r="M3217" i="1"/>
  <c r="M3218" i="1"/>
  <c r="M3219" i="1"/>
  <c r="M3220" i="1"/>
  <c r="M3221" i="1"/>
  <c r="M3222" i="1"/>
  <c r="M3223" i="1"/>
  <c r="M3224" i="1"/>
  <c r="M3225" i="1"/>
  <c r="M3226" i="1"/>
  <c r="M3227" i="1"/>
  <c r="M3228" i="1"/>
  <c r="M3229" i="1"/>
  <c r="M3230" i="1"/>
  <c r="M3231" i="1"/>
  <c r="M3232" i="1"/>
  <c r="M3233" i="1"/>
  <c r="M3234" i="1"/>
  <c r="M3235" i="1"/>
  <c r="M3236" i="1"/>
  <c r="M3237" i="1"/>
  <c r="M3238" i="1"/>
  <c r="M3239" i="1"/>
  <c r="M3240" i="1"/>
  <c r="M3241" i="1"/>
  <c r="M3242" i="1"/>
  <c r="M3243" i="1"/>
  <c r="M3244" i="1"/>
  <c r="M3245" i="1"/>
  <c r="M3246" i="1"/>
  <c r="M3247" i="1"/>
  <c r="M3248" i="1"/>
  <c r="M3249" i="1"/>
  <c r="M3250" i="1"/>
  <c r="M3251" i="1"/>
  <c r="M3252" i="1"/>
  <c r="M3253" i="1"/>
  <c r="M3254" i="1"/>
  <c r="M3255" i="1"/>
  <c r="M3256" i="1"/>
  <c r="M3257" i="1"/>
  <c r="M3258" i="1"/>
  <c r="M3259" i="1"/>
  <c r="M3260" i="1"/>
  <c r="M3261" i="1"/>
  <c r="M3262" i="1"/>
  <c r="M3263" i="1"/>
  <c r="M3264" i="1"/>
  <c r="M3265" i="1"/>
  <c r="M3266" i="1"/>
  <c r="M3267" i="1"/>
  <c r="M3268" i="1"/>
  <c r="M3269" i="1"/>
  <c r="M3270" i="1"/>
  <c r="M3271" i="1"/>
  <c r="M3272" i="1"/>
  <c r="M3273" i="1"/>
  <c r="M3274" i="1"/>
  <c r="M3275" i="1"/>
  <c r="M3276" i="1"/>
  <c r="M3277" i="1"/>
  <c r="M3278" i="1"/>
  <c r="M3279" i="1"/>
  <c r="M3280" i="1"/>
  <c r="M3281" i="1"/>
  <c r="M3282" i="1"/>
  <c r="M3283" i="1"/>
  <c r="M3284" i="1"/>
  <c r="M3285" i="1"/>
  <c r="M3286" i="1"/>
  <c r="M3287" i="1"/>
  <c r="M3288" i="1"/>
  <c r="M3289" i="1"/>
  <c r="M3290" i="1"/>
  <c r="M3291" i="1"/>
  <c r="M3292" i="1"/>
  <c r="M3293" i="1"/>
  <c r="M3294" i="1"/>
  <c r="M3295" i="1"/>
  <c r="M3296" i="1"/>
  <c r="M3297" i="1"/>
  <c r="M3298" i="1"/>
  <c r="M3299" i="1"/>
  <c r="M3300" i="1"/>
  <c r="M3301" i="1"/>
  <c r="M3302" i="1"/>
  <c r="M3303" i="1"/>
  <c r="M3304" i="1"/>
  <c r="M3305" i="1"/>
  <c r="M3306" i="1"/>
  <c r="M3307" i="1"/>
  <c r="M3308" i="1"/>
  <c r="M3309" i="1"/>
  <c r="M3310" i="1"/>
  <c r="M3311" i="1"/>
  <c r="M3312" i="1"/>
  <c r="M3313" i="1"/>
  <c r="M3314" i="1"/>
  <c r="M3315" i="1"/>
  <c r="M3316" i="1"/>
  <c r="M3317" i="1"/>
  <c r="M3318" i="1"/>
  <c r="M3319" i="1"/>
  <c r="M3320" i="1"/>
  <c r="M3321" i="1"/>
  <c r="M3322" i="1"/>
  <c r="M3323" i="1"/>
  <c r="M3324" i="1"/>
  <c r="M3325" i="1"/>
  <c r="M3326" i="1"/>
  <c r="M3327" i="1"/>
  <c r="M3328" i="1"/>
  <c r="M3329" i="1"/>
  <c r="M3330" i="1"/>
  <c r="M3331" i="1"/>
  <c r="M3332" i="1"/>
  <c r="M3333" i="1"/>
  <c r="M3334" i="1"/>
  <c r="M3335" i="1"/>
  <c r="M3336" i="1"/>
  <c r="M3337" i="1"/>
  <c r="M3338" i="1"/>
  <c r="M3339" i="1"/>
  <c r="M3340" i="1"/>
  <c r="M3341" i="1"/>
  <c r="M3342" i="1"/>
  <c r="M3343" i="1"/>
  <c r="M3344" i="1"/>
  <c r="M3345" i="1"/>
  <c r="M3346" i="1"/>
  <c r="M3347" i="1"/>
  <c r="M3348" i="1"/>
  <c r="M3349" i="1"/>
  <c r="M3350" i="1"/>
  <c r="M3351" i="1"/>
  <c r="M3352" i="1"/>
  <c r="M3353" i="1"/>
  <c r="M3354" i="1"/>
  <c r="M3355" i="1"/>
  <c r="M3356" i="1"/>
  <c r="M3357" i="1"/>
  <c r="M3358" i="1"/>
  <c r="M3359" i="1"/>
  <c r="M3360" i="1"/>
  <c r="M3361" i="1"/>
  <c r="M3362" i="1"/>
  <c r="M3363" i="1"/>
  <c r="M3364" i="1"/>
  <c r="M3365" i="1"/>
  <c r="M3366" i="1"/>
  <c r="M3367" i="1"/>
  <c r="M3368" i="1"/>
  <c r="M3369" i="1"/>
  <c r="M3370" i="1"/>
  <c r="M3371" i="1"/>
  <c r="M3372" i="1"/>
  <c r="M3373" i="1"/>
  <c r="M3374" i="1"/>
  <c r="M3375" i="1"/>
  <c r="M3376" i="1"/>
  <c r="M3377" i="1"/>
  <c r="M3378" i="1"/>
  <c r="M3379" i="1"/>
  <c r="M3380" i="1"/>
  <c r="M3381" i="1"/>
  <c r="M3382" i="1"/>
  <c r="M3383" i="1"/>
  <c r="M3384" i="1"/>
  <c r="M3385" i="1"/>
  <c r="M3386" i="1"/>
  <c r="M3387" i="1"/>
  <c r="M3388" i="1"/>
  <c r="M3389" i="1"/>
  <c r="M3390" i="1"/>
  <c r="M3391" i="1"/>
  <c r="M3392" i="1"/>
  <c r="M3393" i="1"/>
  <c r="M3394" i="1"/>
  <c r="M3395" i="1"/>
  <c r="M3396" i="1"/>
  <c r="M3397" i="1"/>
  <c r="M3398" i="1"/>
  <c r="M3399" i="1"/>
  <c r="M3400" i="1"/>
  <c r="M3401" i="1"/>
  <c r="M3402" i="1"/>
  <c r="M3403" i="1"/>
  <c r="M3404" i="1"/>
  <c r="M3405" i="1"/>
  <c r="M3406" i="1"/>
  <c r="M3407" i="1"/>
  <c r="M3408" i="1"/>
  <c r="M3409" i="1"/>
  <c r="M3410" i="1"/>
  <c r="M3411" i="1"/>
  <c r="M3412" i="1"/>
  <c r="M3413" i="1"/>
  <c r="M3414" i="1"/>
  <c r="M3415" i="1"/>
  <c r="M3416" i="1"/>
  <c r="M3417" i="1"/>
  <c r="M3418" i="1"/>
  <c r="M3419" i="1"/>
  <c r="M3420" i="1"/>
  <c r="M3421" i="1"/>
  <c r="M3422" i="1"/>
  <c r="M3423" i="1"/>
  <c r="M3424" i="1"/>
  <c r="M3425" i="1"/>
  <c r="M3426" i="1"/>
  <c r="M3427" i="1"/>
  <c r="M3428" i="1"/>
  <c r="M3429" i="1"/>
  <c r="M3430" i="1"/>
  <c r="M3431" i="1"/>
  <c r="M3432" i="1"/>
  <c r="M3433" i="1"/>
  <c r="M3434" i="1"/>
  <c r="M3435" i="1"/>
  <c r="M3436" i="1"/>
  <c r="M3437" i="1"/>
  <c r="M3438" i="1"/>
  <c r="M3439" i="1"/>
  <c r="M3440" i="1"/>
  <c r="M3441" i="1"/>
  <c r="M3442" i="1"/>
  <c r="M3443" i="1"/>
  <c r="M3444" i="1"/>
  <c r="M3445" i="1"/>
  <c r="M3446" i="1"/>
  <c r="M3447" i="1"/>
  <c r="M3448" i="1"/>
  <c r="M3449" i="1"/>
  <c r="M3450" i="1"/>
  <c r="M3451" i="1"/>
  <c r="M3452" i="1"/>
  <c r="M3453" i="1"/>
  <c r="M3454" i="1"/>
  <c r="M3455" i="1"/>
  <c r="M3456" i="1"/>
  <c r="M3457" i="1"/>
  <c r="M3458" i="1"/>
  <c r="M3459" i="1"/>
  <c r="M3460" i="1"/>
  <c r="M3461" i="1"/>
  <c r="M3462" i="1"/>
  <c r="M3463" i="1"/>
  <c r="M3464" i="1"/>
  <c r="M3465" i="1"/>
  <c r="M3466" i="1"/>
  <c r="M3467" i="1"/>
  <c r="M3468" i="1"/>
  <c r="M3469" i="1"/>
  <c r="M3470" i="1"/>
  <c r="M3471" i="1"/>
  <c r="M3472" i="1"/>
  <c r="M3473" i="1"/>
  <c r="M3474" i="1"/>
  <c r="M3475" i="1"/>
  <c r="M3476" i="1"/>
  <c r="M3477" i="1"/>
  <c r="M3478" i="1"/>
  <c r="M3479" i="1"/>
  <c r="M3480" i="1"/>
  <c r="M3481" i="1"/>
  <c r="M3482" i="1"/>
  <c r="M3483" i="1"/>
  <c r="M3484" i="1"/>
  <c r="M3485" i="1"/>
  <c r="M3486" i="1"/>
  <c r="M3487" i="1"/>
  <c r="M3488" i="1"/>
  <c r="M3489" i="1"/>
  <c r="M3490" i="1"/>
  <c r="M3491" i="1"/>
  <c r="M3492" i="1"/>
  <c r="M3493" i="1"/>
  <c r="M3494" i="1"/>
  <c r="M3495" i="1"/>
  <c r="M3496" i="1"/>
  <c r="M3497" i="1"/>
  <c r="M3498" i="1"/>
  <c r="M3499" i="1"/>
  <c r="M3500" i="1"/>
  <c r="M3501" i="1"/>
  <c r="M3502" i="1"/>
  <c r="M3503" i="1"/>
  <c r="M3504" i="1"/>
  <c r="M3505" i="1"/>
  <c r="M3506" i="1"/>
  <c r="M3507" i="1"/>
  <c r="M3508" i="1"/>
  <c r="M3509" i="1"/>
  <c r="M3510" i="1"/>
  <c r="M3511" i="1"/>
  <c r="M3512" i="1"/>
  <c r="M3513" i="1"/>
  <c r="M3514" i="1"/>
  <c r="M3515" i="1"/>
  <c r="M3516" i="1"/>
  <c r="M3517" i="1"/>
  <c r="M3518" i="1"/>
  <c r="M3519" i="1"/>
  <c r="M3520" i="1"/>
  <c r="M3521" i="1"/>
  <c r="M3522" i="1"/>
  <c r="M3523" i="1"/>
  <c r="M3524" i="1"/>
  <c r="M3525" i="1"/>
  <c r="M3526" i="1"/>
  <c r="M3527" i="1"/>
  <c r="M3528" i="1"/>
  <c r="M3529" i="1"/>
  <c r="M3530" i="1"/>
  <c r="M3531" i="1"/>
  <c r="M3532" i="1"/>
  <c r="M3533" i="1"/>
  <c r="M3534" i="1"/>
  <c r="M3535" i="1"/>
  <c r="M3536" i="1"/>
  <c r="M3537" i="1"/>
  <c r="M3538" i="1"/>
  <c r="M3539" i="1"/>
  <c r="M3540" i="1"/>
  <c r="M3541" i="1"/>
  <c r="M3542" i="1"/>
  <c r="M3543" i="1"/>
  <c r="M3544" i="1"/>
  <c r="M3545" i="1"/>
  <c r="M3546" i="1"/>
  <c r="M3547" i="1"/>
  <c r="M3548" i="1"/>
  <c r="M3549" i="1"/>
  <c r="M3550" i="1"/>
  <c r="M3551" i="1"/>
  <c r="M3552" i="1"/>
  <c r="M3553" i="1"/>
  <c r="M3554" i="1"/>
  <c r="M3555" i="1"/>
  <c r="M3556" i="1"/>
  <c r="M3557" i="1"/>
  <c r="M3558" i="1"/>
  <c r="M3559" i="1"/>
  <c r="M3560" i="1"/>
  <c r="M3561" i="1"/>
  <c r="M3562" i="1"/>
  <c r="M3563" i="1"/>
  <c r="M3564" i="1"/>
  <c r="M3565" i="1"/>
  <c r="M3566" i="1"/>
  <c r="M3567" i="1"/>
  <c r="M3568" i="1"/>
  <c r="M3569" i="1"/>
  <c r="M3570" i="1"/>
  <c r="M3571" i="1"/>
  <c r="M3572" i="1"/>
  <c r="M3573" i="1"/>
  <c r="M3574" i="1"/>
  <c r="M3575" i="1"/>
  <c r="M3576" i="1"/>
  <c r="M3577" i="1"/>
  <c r="M3578" i="1"/>
  <c r="M3579" i="1"/>
  <c r="M3580" i="1"/>
  <c r="M3581" i="1"/>
  <c r="M3582" i="1"/>
  <c r="M3583" i="1"/>
  <c r="M3584" i="1"/>
  <c r="M3585" i="1"/>
  <c r="M3586" i="1"/>
  <c r="M3587" i="1"/>
  <c r="M3588" i="1"/>
  <c r="M3589" i="1"/>
  <c r="M3590" i="1"/>
  <c r="M3591" i="1"/>
  <c r="M3592" i="1"/>
  <c r="M3593" i="1"/>
  <c r="M3594" i="1"/>
  <c r="M3595" i="1"/>
  <c r="M3596" i="1"/>
  <c r="M3597" i="1"/>
  <c r="M3598" i="1"/>
  <c r="M3599" i="1"/>
  <c r="M3600" i="1"/>
  <c r="M3601" i="1"/>
  <c r="M3602" i="1"/>
  <c r="M3603" i="1"/>
  <c r="M3604" i="1"/>
  <c r="M3605" i="1"/>
  <c r="M3606" i="1"/>
  <c r="M3607" i="1"/>
  <c r="M3608" i="1"/>
  <c r="M3609" i="1"/>
  <c r="M3610" i="1"/>
  <c r="M3611" i="1"/>
  <c r="M3612" i="1"/>
  <c r="M3613" i="1"/>
  <c r="M3614" i="1"/>
  <c r="M3615" i="1"/>
  <c r="M3616" i="1"/>
  <c r="M3617" i="1"/>
  <c r="M3618" i="1"/>
  <c r="M3619" i="1"/>
  <c r="M3620" i="1"/>
  <c r="M3621" i="1"/>
  <c r="M3622" i="1"/>
  <c r="M3623" i="1"/>
  <c r="M3624" i="1"/>
  <c r="M3625" i="1"/>
  <c r="M3626" i="1"/>
  <c r="M3627" i="1"/>
  <c r="M3628" i="1"/>
  <c r="M3629" i="1"/>
  <c r="M3630" i="1"/>
  <c r="M3631" i="1"/>
  <c r="M3632" i="1"/>
  <c r="M3633" i="1"/>
  <c r="M3634" i="1"/>
  <c r="M3635" i="1"/>
  <c r="M3636" i="1"/>
  <c r="M3637" i="1"/>
  <c r="M3638" i="1"/>
  <c r="M3639" i="1"/>
  <c r="M3640" i="1"/>
  <c r="M3641" i="1"/>
  <c r="M3642" i="1"/>
  <c r="M3643" i="1"/>
  <c r="M3644" i="1"/>
  <c r="M3645" i="1"/>
  <c r="M3646" i="1"/>
  <c r="M3647" i="1"/>
  <c r="M3648" i="1"/>
  <c r="M3649" i="1"/>
  <c r="M3650" i="1"/>
  <c r="M3651" i="1"/>
  <c r="M3652" i="1"/>
  <c r="M3653" i="1"/>
  <c r="M3654" i="1"/>
  <c r="M3655" i="1"/>
  <c r="M3656" i="1"/>
  <c r="M3657" i="1"/>
  <c r="M3658" i="1"/>
  <c r="M3659" i="1"/>
  <c r="M3660" i="1"/>
  <c r="M3661" i="1"/>
  <c r="M3662" i="1"/>
  <c r="M3663" i="1"/>
  <c r="M3664" i="1"/>
  <c r="M3665" i="1"/>
  <c r="M3666" i="1"/>
  <c r="M3667" i="1"/>
  <c r="M3668" i="1"/>
  <c r="M3669" i="1"/>
  <c r="M3670" i="1"/>
  <c r="M3671" i="1"/>
  <c r="M3672" i="1"/>
  <c r="M3673" i="1"/>
  <c r="M3674" i="1"/>
  <c r="M3675" i="1"/>
  <c r="M3676" i="1"/>
  <c r="M3677" i="1"/>
  <c r="M3678" i="1"/>
  <c r="M3679" i="1"/>
  <c r="M3680" i="1"/>
  <c r="M3681" i="1"/>
  <c r="M3682" i="1"/>
  <c r="M3683" i="1"/>
  <c r="M3684" i="1"/>
  <c r="M3685" i="1"/>
  <c r="M3686" i="1"/>
  <c r="M3687" i="1"/>
  <c r="M3688" i="1"/>
  <c r="M3689" i="1"/>
  <c r="M3690" i="1"/>
  <c r="M3691" i="1"/>
  <c r="M3692" i="1"/>
  <c r="M3693" i="1"/>
  <c r="M3694" i="1"/>
  <c r="M3695" i="1"/>
  <c r="M3696" i="1"/>
  <c r="M3697" i="1"/>
  <c r="M3698" i="1"/>
  <c r="M3699" i="1"/>
  <c r="M3700" i="1"/>
  <c r="M3701" i="1"/>
  <c r="M3702" i="1"/>
  <c r="M3703" i="1"/>
  <c r="M3704" i="1"/>
  <c r="M3705" i="1"/>
  <c r="M3706" i="1"/>
  <c r="M3707" i="1"/>
  <c r="M3708" i="1"/>
  <c r="M3709" i="1"/>
  <c r="M3710" i="1"/>
  <c r="M3711" i="1"/>
  <c r="M3712" i="1"/>
  <c r="M3713" i="1"/>
  <c r="M3714" i="1"/>
  <c r="M3715" i="1"/>
  <c r="M3716" i="1"/>
  <c r="M3717" i="1"/>
  <c r="M3718" i="1"/>
  <c r="M3719" i="1"/>
  <c r="M3720" i="1"/>
  <c r="M3721" i="1"/>
  <c r="M3722" i="1"/>
  <c r="M3723" i="1"/>
  <c r="M3724" i="1"/>
  <c r="M3725" i="1"/>
  <c r="M3726" i="1"/>
  <c r="M3727" i="1"/>
  <c r="M3728" i="1"/>
  <c r="M3729" i="1"/>
  <c r="M3730" i="1"/>
  <c r="M3731" i="1"/>
  <c r="M3732" i="1"/>
  <c r="M3733" i="1"/>
  <c r="M3734" i="1"/>
  <c r="M3735" i="1"/>
  <c r="M3736" i="1"/>
  <c r="M3737" i="1"/>
  <c r="M3738" i="1"/>
  <c r="M3739" i="1"/>
  <c r="M3740" i="1"/>
  <c r="M3741" i="1"/>
  <c r="M3742" i="1"/>
  <c r="M3743" i="1"/>
  <c r="M3744" i="1"/>
  <c r="M3745" i="1"/>
  <c r="M3746" i="1"/>
  <c r="M3747" i="1"/>
  <c r="M3748" i="1"/>
  <c r="M3749" i="1"/>
  <c r="M3750" i="1"/>
  <c r="M3751" i="1"/>
  <c r="M3752" i="1"/>
  <c r="M3753" i="1"/>
  <c r="M3754" i="1"/>
  <c r="M3755" i="1"/>
  <c r="M3756" i="1"/>
  <c r="M3757" i="1"/>
  <c r="M3758" i="1"/>
  <c r="M3759" i="1"/>
  <c r="M3760" i="1"/>
  <c r="M3761" i="1"/>
  <c r="M3762" i="1"/>
  <c r="M3763" i="1"/>
  <c r="M3764" i="1"/>
  <c r="M3765" i="1"/>
  <c r="M3766" i="1"/>
  <c r="M3767" i="1"/>
  <c r="M3768" i="1"/>
  <c r="M3769" i="1"/>
  <c r="M3770" i="1"/>
  <c r="M3771" i="1"/>
  <c r="M3772" i="1"/>
  <c r="M3773" i="1"/>
  <c r="M3774" i="1"/>
  <c r="M3775" i="1"/>
  <c r="M3776" i="1"/>
  <c r="M3777" i="1"/>
  <c r="M3778" i="1"/>
  <c r="M3779" i="1"/>
  <c r="M3780" i="1"/>
  <c r="M3781" i="1"/>
  <c r="M3782" i="1"/>
  <c r="M3783" i="1"/>
  <c r="M3784" i="1"/>
  <c r="M3785" i="1"/>
  <c r="M3786" i="1"/>
  <c r="M3787" i="1"/>
  <c r="M3788" i="1"/>
  <c r="M3789" i="1"/>
  <c r="M3790" i="1"/>
  <c r="M3791" i="1"/>
  <c r="M3792" i="1"/>
  <c r="M3793" i="1"/>
  <c r="M3794" i="1"/>
  <c r="M3795" i="1"/>
  <c r="M3796" i="1"/>
  <c r="M3797" i="1"/>
  <c r="M3798" i="1"/>
  <c r="M3799" i="1"/>
  <c r="M3800" i="1"/>
  <c r="M3801" i="1"/>
  <c r="M3802" i="1"/>
  <c r="M3803" i="1"/>
  <c r="M3804" i="1"/>
  <c r="M3805" i="1"/>
  <c r="M3806" i="1"/>
  <c r="M3807" i="1"/>
  <c r="M3808" i="1"/>
  <c r="M3809" i="1"/>
  <c r="M3810" i="1"/>
  <c r="M3811" i="1"/>
  <c r="M3812" i="1"/>
  <c r="M3813" i="1"/>
  <c r="M3814" i="1"/>
  <c r="M3815" i="1"/>
  <c r="M3816" i="1"/>
  <c r="M3817" i="1"/>
  <c r="M3818" i="1"/>
  <c r="M3819" i="1"/>
  <c r="M3820" i="1"/>
  <c r="M3821" i="1"/>
  <c r="M3822" i="1"/>
  <c r="M3823" i="1"/>
  <c r="M3824" i="1"/>
  <c r="M3825" i="1"/>
  <c r="M3826" i="1"/>
  <c r="M3827" i="1"/>
  <c r="M3828" i="1"/>
  <c r="M3829" i="1"/>
  <c r="M3830" i="1"/>
  <c r="M3831" i="1"/>
  <c r="M3832" i="1"/>
  <c r="M3833" i="1"/>
  <c r="M3834" i="1"/>
  <c r="M3835" i="1"/>
  <c r="M3836" i="1"/>
  <c r="M3837" i="1"/>
  <c r="M3838" i="1"/>
  <c r="M3839" i="1"/>
  <c r="M3840" i="1"/>
  <c r="M3841" i="1"/>
  <c r="M3842" i="1"/>
  <c r="M3843" i="1"/>
  <c r="M3844" i="1"/>
  <c r="M3845" i="1"/>
  <c r="M3846" i="1"/>
  <c r="M3847" i="1"/>
  <c r="M3848" i="1"/>
  <c r="M3849" i="1"/>
  <c r="M3850" i="1"/>
  <c r="M3851" i="1"/>
  <c r="M3852" i="1"/>
  <c r="M3853" i="1"/>
  <c r="M3854" i="1"/>
  <c r="M3855" i="1"/>
  <c r="M3856" i="1"/>
  <c r="M3857" i="1"/>
  <c r="M3858" i="1"/>
  <c r="M3859" i="1"/>
  <c r="M3860" i="1"/>
  <c r="M3861" i="1"/>
  <c r="M3862" i="1"/>
  <c r="M3863" i="1"/>
  <c r="M3864" i="1"/>
  <c r="M3865" i="1"/>
  <c r="M3866" i="1"/>
  <c r="M3867" i="1"/>
  <c r="M3868" i="1"/>
  <c r="M3869" i="1"/>
  <c r="M3870" i="1"/>
  <c r="M3871" i="1"/>
  <c r="M3872" i="1"/>
  <c r="M3873" i="1"/>
  <c r="M3874" i="1"/>
  <c r="M3875" i="1"/>
  <c r="M3876" i="1"/>
  <c r="M3877" i="1"/>
  <c r="M3878" i="1"/>
  <c r="M3879" i="1"/>
  <c r="M3880" i="1"/>
  <c r="M3881" i="1"/>
  <c r="M3882" i="1"/>
  <c r="M3883" i="1"/>
  <c r="M3884" i="1"/>
  <c r="M3885" i="1"/>
  <c r="M3886" i="1"/>
  <c r="M3887" i="1"/>
  <c r="M3888" i="1"/>
  <c r="M3889" i="1"/>
  <c r="M3890" i="1"/>
  <c r="M3891" i="1"/>
  <c r="M3892" i="1"/>
  <c r="M3893" i="1"/>
  <c r="M3894" i="1"/>
  <c r="M3895" i="1"/>
  <c r="M3896" i="1"/>
  <c r="M3897" i="1"/>
  <c r="M3898" i="1"/>
  <c r="M3899" i="1"/>
  <c r="M3900" i="1"/>
  <c r="M3901" i="1"/>
  <c r="M3902" i="1"/>
  <c r="M3903" i="1"/>
  <c r="M3904" i="1"/>
  <c r="M3905" i="1"/>
  <c r="M3906" i="1"/>
  <c r="M3907" i="1"/>
  <c r="M3908" i="1"/>
  <c r="M3909" i="1"/>
  <c r="M3910" i="1"/>
  <c r="M3911" i="1"/>
  <c r="M3912" i="1"/>
  <c r="M3913" i="1"/>
  <c r="M3914" i="1"/>
  <c r="M3915" i="1"/>
  <c r="M3916" i="1"/>
  <c r="M3917" i="1"/>
  <c r="M3918" i="1"/>
  <c r="M3919" i="1"/>
  <c r="M3920" i="1"/>
  <c r="M3921" i="1"/>
  <c r="M3922" i="1"/>
  <c r="M3923" i="1"/>
  <c r="M3924" i="1"/>
  <c r="M3925" i="1"/>
  <c r="M3926" i="1"/>
  <c r="M3927" i="1"/>
  <c r="M3928" i="1"/>
  <c r="M3929" i="1"/>
  <c r="M3930" i="1"/>
  <c r="M3931" i="1"/>
  <c r="M3932" i="1"/>
  <c r="M3933" i="1"/>
  <c r="M3934" i="1"/>
  <c r="M3935" i="1"/>
  <c r="M3936" i="1"/>
  <c r="M3937" i="1"/>
  <c r="M3938" i="1"/>
  <c r="M3939" i="1"/>
  <c r="M3940" i="1"/>
  <c r="M3941" i="1"/>
  <c r="M3942" i="1"/>
  <c r="M3943" i="1"/>
  <c r="M3944" i="1"/>
  <c r="M3945" i="1"/>
  <c r="M3946" i="1"/>
  <c r="M3947" i="1"/>
  <c r="M3948" i="1"/>
  <c r="M3949" i="1"/>
  <c r="M3950" i="1"/>
  <c r="M3951" i="1"/>
  <c r="M3952" i="1"/>
  <c r="M3953" i="1"/>
  <c r="M3954" i="1"/>
  <c r="M3955" i="1"/>
  <c r="M3956" i="1"/>
  <c r="M3957" i="1"/>
  <c r="M3958" i="1"/>
  <c r="M3959" i="1"/>
  <c r="M3960" i="1"/>
  <c r="M3961" i="1"/>
  <c r="M3962" i="1"/>
  <c r="M3963" i="1"/>
  <c r="M3964" i="1"/>
  <c r="M3965" i="1"/>
  <c r="M3966" i="1"/>
  <c r="M3967" i="1"/>
  <c r="M3968" i="1"/>
  <c r="M3969" i="1"/>
  <c r="M3970" i="1"/>
  <c r="M3971" i="1"/>
  <c r="M3972" i="1"/>
  <c r="M3973" i="1"/>
  <c r="M3974" i="1"/>
  <c r="M3975" i="1"/>
  <c r="M3976" i="1"/>
  <c r="M3977" i="1"/>
  <c r="M3978" i="1"/>
  <c r="M3979" i="1"/>
  <c r="M3980" i="1"/>
  <c r="M3981" i="1"/>
  <c r="M3982" i="1"/>
  <c r="M3983" i="1"/>
  <c r="M3984" i="1"/>
  <c r="M3985" i="1"/>
  <c r="M3986" i="1"/>
  <c r="M3987" i="1"/>
  <c r="M3988" i="1"/>
  <c r="M3989" i="1"/>
  <c r="M3990" i="1"/>
  <c r="M3991" i="1"/>
  <c r="M3992" i="1"/>
  <c r="M3993" i="1"/>
  <c r="M3994" i="1"/>
  <c r="M3995" i="1"/>
  <c r="M3996" i="1"/>
  <c r="M3997" i="1"/>
  <c r="M3998" i="1"/>
  <c r="M3999" i="1"/>
  <c r="M4000" i="1"/>
  <c r="M4001" i="1"/>
  <c r="M4002" i="1"/>
  <c r="M4003" i="1"/>
  <c r="M4004" i="1"/>
  <c r="M4005" i="1"/>
  <c r="M4006" i="1"/>
  <c r="M4007" i="1"/>
  <c r="M4008" i="1"/>
  <c r="M4009" i="1"/>
  <c r="M4010" i="1"/>
  <c r="M4011" i="1"/>
  <c r="M4012" i="1"/>
  <c r="M4013" i="1"/>
  <c r="M4014" i="1"/>
  <c r="M4015" i="1"/>
  <c r="M4016" i="1"/>
  <c r="M4017" i="1"/>
  <c r="M4018" i="1"/>
  <c r="M4019" i="1"/>
  <c r="M4020" i="1"/>
  <c r="M4021" i="1"/>
  <c r="M4022" i="1"/>
  <c r="M4023" i="1"/>
  <c r="M4024" i="1"/>
  <c r="M4025" i="1"/>
  <c r="M4026" i="1"/>
  <c r="M4027" i="1"/>
  <c r="M4028" i="1"/>
  <c r="M4029" i="1"/>
  <c r="M4030" i="1"/>
  <c r="M4031" i="1"/>
  <c r="M4032" i="1"/>
  <c r="M4033" i="1"/>
  <c r="M4034" i="1"/>
  <c r="M4035" i="1"/>
  <c r="M4036" i="1"/>
  <c r="M4037" i="1"/>
  <c r="M4038" i="1"/>
  <c r="M4039" i="1"/>
  <c r="M4040" i="1"/>
  <c r="M4041" i="1"/>
  <c r="M4042" i="1"/>
  <c r="M4043" i="1"/>
  <c r="M4044" i="1"/>
  <c r="M4045" i="1"/>
  <c r="M4046" i="1"/>
  <c r="M4047" i="1"/>
  <c r="M4048" i="1"/>
  <c r="M4049" i="1"/>
  <c r="M4050" i="1"/>
  <c r="M4051" i="1"/>
  <c r="M4052" i="1"/>
  <c r="M4053" i="1"/>
  <c r="M4054" i="1"/>
  <c r="M4055" i="1"/>
  <c r="M4056" i="1"/>
  <c r="M4057" i="1"/>
  <c r="M4058" i="1"/>
  <c r="M4059" i="1"/>
  <c r="M4060" i="1"/>
  <c r="M4061" i="1"/>
  <c r="M4062" i="1"/>
  <c r="M4063" i="1"/>
  <c r="M4064" i="1"/>
  <c r="M4065" i="1"/>
  <c r="M4066" i="1"/>
  <c r="M4067" i="1"/>
  <c r="M4068" i="1"/>
  <c r="M4069" i="1"/>
  <c r="M4070" i="1"/>
  <c r="M4071" i="1"/>
  <c r="M4072" i="1"/>
  <c r="M4073" i="1"/>
  <c r="M4074" i="1"/>
  <c r="M4075" i="1"/>
  <c r="M4076" i="1"/>
  <c r="M4077" i="1"/>
  <c r="M4078" i="1"/>
  <c r="M4079" i="1"/>
  <c r="M4080" i="1"/>
  <c r="M4081" i="1"/>
  <c r="M4082" i="1"/>
  <c r="M4083" i="1"/>
  <c r="M4084" i="1"/>
  <c r="M4085" i="1"/>
  <c r="M4086" i="1"/>
  <c r="M4087" i="1"/>
  <c r="M4088" i="1"/>
  <c r="M4089" i="1"/>
  <c r="M4090" i="1"/>
  <c r="M4091" i="1"/>
  <c r="M4092" i="1"/>
  <c r="M4093" i="1"/>
  <c r="M4094" i="1"/>
  <c r="M4095" i="1"/>
  <c r="M4096" i="1"/>
  <c r="M4097" i="1"/>
  <c r="M4098" i="1"/>
  <c r="M4099" i="1"/>
  <c r="M4100" i="1"/>
  <c r="M4101" i="1"/>
  <c r="M4102" i="1"/>
  <c r="M4103" i="1"/>
  <c r="M4104" i="1"/>
  <c r="M4105" i="1"/>
  <c r="M4106" i="1"/>
  <c r="M4107" i="1"/>
  <c r="M4108" i="1"/>
  <c r="M4109" i="1"/>
  <c r="M4110" i="1"/>
  <c r="M4111" i="1"/>
  <c r="M4112" i="1"/>
  <c r="M4113" i="1"/>
  <c r="M4114" i="1"/>
  <c r="M4115" i="1"/>
  <c r="M4116" i="1"/>
  <c r="M4117" i="1"/>
  <c r="M4118" i="1"/>
  <c r="M4119" i="1"/>
  <c r="M4120" i="1"/>
  <c r="M4121" i="1"/>
  <c r="M4122" i="1"/>
  <c r="M4123" i="1"/>
  <c r="M4124" i="1"/>
  <c r="M4125" i="1"/>
  <c r="M4126" i="1"/>
  <c r="M4127" i="1"/>
  <c r="M4128" i="1"/>
  <c r="M4129" i="1"/>
  <c r="M4130" i="1"/>
  <c r="M4131" i="1"/>
  <c r="M4132" i="1"/>
  <c r="M4133" i="1"/>
  <c r="M4134" i="1"/>
  <c r="M4135" i="1"/>
  <c r="M4136" i="1"/>
  <c r="M4137" i="1"/>
  <c r="M4138" i="1"/>
  <c r="M4139" i="1"/>
  <c r="M4140" i="1"/>
  <c r="M4141" i="1"/>
  <c r="M4142" i="1"/>
  <c r="M4143" i="1"/>
  <c r="M4144" i="1"/>
  <c r="M4145" i="1"/>
  <c r="M4146" i="1"/>
  <c r="M4147" i="1"/>
  <c r="M4148" i="1"/>
  <c r="M4149" i="1"/>
  <c r="M4150" i="1"/>
  <c r="M4151" i="1"/>
  <c r="M4152" i="1"/>
  <c r="M4153" i="1"/>
  <c r="M4154" i="1"/>
  <c r="M4155" i="1"/>
  <c r="M4156" i="1"/>
  <c r="M4157" i="1"/>
  <c r="M4158" i="1"/>
  <c r="M4159" i="1"/>
  <c r="M4160" i="1"/>
  <c r="M4161" i="1"/>
  <c r="M4162" i="1"/>
  <c r="M4163" i="1"/>
  <c r="M4164" i="1"/>
  <c r="M4165" i="1"/>
  <c r="M4166" i="1"/>
  <c r="M4167" i="1"/>
  <c r="M4168" i="1"/>
  <c r="M4169" i="1"/>
  <c r="M4170" i="1"/>
  <c r="M4171" i="1"/>
  <c r="M4172" i="1"/>
  <c r="M4173" i="1"/>
  <c r="M4174" i="1"/>
  <c r="M4175" i="1"/>
  <c r="M4176" i="1"/>
  <c r="M4177" i="1"/>
  <c r="M4178" i="1"/>
  <c r="M4179" i="1"/>
  <c r="M4180" i="1"/>
  <c r="M4181" i="1"/>
  <c r="M4182" i="1"/>
  <c r="M4183" i="1"/>
  <c r="M4184" i="1"/>
  <c r="M4185" i="1"/>
  <c r="M4186" i="1"/>
  <c r="M4187" i="1"/>
  <c r="M4188" i="1"/>
  <c r="M4189" i="1"/>
  <c r="M4190" i="1"/>
  <c r="M4191" i="1"/>
  <c r="M4192" i="1"/>
  <c r="M4193" i="1"/>
  <c r="M4194" i="1"/>
  <c r="M4195" i="1"/>
  <c r="M4196" i="1"/>
  <c r="M4197" i="1"/>
  <c r="M4198" i="1"/>
  <c r="M4199" i="1"/>
  <c r="M4200" i="1"/>
  <c r="M4201" i="1"/>
  <c r="M4202" i="1"/>
  <c r="M4203" i="1"/>
  <c r="M4204" i="1"/>
  <c r="M4205" i="1"/>
  <c r="M4206" i="1"/>
  <c r="M4207" i="1"/>
  <c r="M4208" i="1"/>
  <c r="M4209" i="1"/>
  <c r="M4210" i="1"/>
  <c r="M4211" i="1"/>
  <c r="M4212" i="1"/>
  <c r="M4213" i="1"/>
  <c r="M4214" i="1"/>
  <c r="M4215" i="1"/>
  <c r="M4216" i="1"/>
  <c r="M4217" i="1"/>
  <c r="M4218" i="1"/>
  <c r="M4219" i="1"/>
  <c r="M4220" i="1"/>
  <c r="M4221" i="1"/>
  <c r="M4222" i="1"/>
  <c r="M4223" i="1"/>
  <c r="M4224" i="1"/>
  <c r="M4225" i="1"/>
  <c r="M4226" i="1"/>
  <c r="M4227" i="1"/>
  <c r="M4228" i="1"/>
  <c r="M4229" i="1"/>
  <c r="M4230" i="1"/>
  <c r="M4231" i="1"/>
  <c r="M4232" i="1"/>
  <c r="M4233" i="1"/>
  <c r="M4234" i="1"/>
  <c r="M4235" i="1"/>
  <c r="M4236" i="1"/>
  <c r="M4237" i="1"/>
  <c r="M4238" i="1"/>
  <c r="M4239" i="1"/>
  <c r="M4240" i="1"/>
  <c r="M4241" i="1"/>
  <c r="M4242" i="1"/>
  <c r="M4243" i="1"/>
  <c r="M4244" i="1"/>
  <c r="M4245" i="1"/>
  <c r="M4246" i="1"/>
  <c r="M4247" i="1"/>
  <c r="M4248" i="1"/>
  <c r="M4249" i="1"/>
  <c r="M4250" i="1"/>
  <c r="M4251" i="1"/>
  <c r="M4252" i="1"/>
  <c r="M4253" i="1"/>
  <c r="M4254" i="1"/>
  <c r="M4255" i="1"/>
  <c r="M4256" i="1"/>
  <c r="M4257" i="1"/>
  <c r="M4258" i="1"/>
  <c r="M4259" i="1"/>
  <c r="M4260" i="1"/>
  <c r="M4261" i="1"/>
  <c r="M4262" i="1"/>
  <c r="M4263" i="1"/>
  <c r="M4264" i="1"/>
  <c r="M4265" i="1"/>
  <c r="M4266" i="1"/>
  <c r="M4267" i="1"/>
  <c r="M4268" i="1"/>
  <c r="M4269" i="1"/>
  <c r="M4270" i="1"/>
  <c r="M4271" i="1"/>
  <c r="M4272" i="1"/>
  <c r="M4273" i="1"/>
  <c r="M4274" i="1"/>
  <c r="M4275" i="1"/>
  <c r="M4276" i="1"/>
  <c r="M4277" i="1"/>
  <c r="M4278" i="1"/>
  <c r="M4279" i="1"/>
  <c r="M4280" i="1"/>
  <c r="M4281" i="1"/>
  <c r="M4282" i="1"/>
  <c r="M4283" i="1"/>
  <c r="M4284" i="1"/>
  <c r="M4285" i="1"/>
  <c r="M4286" i="1"/>
  <c r="M4287" i="1"/>
  <c r="M4288" i="1"/>
  <c r="M4289" i="1"/>
  <c r="M4290" i="1"/>
  <c r="M4291" i="1"/>
  <c r="M4292" i="1"/>
  <c r="M4293" i="1"/>
  <c r="M4294" i="1"/>
  <c r="M4295" i="1"/>
  <c r="M4296" i="1"/>
  <c r="M4297" i="1"/>
  <c r="M4298" i="1"/>
  <c r="M4299" i="1"/>
  <c r="M4300" i="1"/>
  <c r="M4301" i="1"/>
  <c r="M4302" i="1"/>
  <c r="M4303" i="1"/>
  <c r="M4304" i="1"/>
  <c r="M4305" i="1"/>
  <c r="M4306" i="1"/>
  <c r="M4307" i="1"/>
  <c r="M4308" i="1"/>
  <c r="M4309" i="1"/>
  <c r="M4310" i="1"/>
  <c r="M4311" i="1"/>
  <c r="M4312" i="1"/>
  <c r="M4313" i="1"/>
  <c r="M4314" i="1"/>
  <c r="M4315" i="1"/>
  <c r="M4316" i="1"/>
  <c r="M4317" i="1"/>
  <c r="M4318" i="1"/>
  <c r="M4319" i="1"/>
  <c r="M4320" i="1"/>
  <c r="M4321" i="1"/>
  <c r="M4322" i="1"/>
  <c r="M4323" i="1"/>
  <c r="M4324" i="1"/>
  <c r="M4325" i="1"/>
  <c r="M4326" i="1"/>
  <c r="M4327" i="1"/>
  <c r="M4328" i="1"/>
  <c r="M4329" i="1"/>
  <c r="M4330" i="1"/>
  <c r="M4331" i="1"/>
  <c r="M4332" i="1"/>
  <c r="M4333" i="1"/>
  <c r="M4334" i="1"/>
  <c r="M4335" i="1"/>
  <c r="M4336" i="1"/>
  <c r="M4337" i="1"/>
  <c r="M4338" i="1"/>
  <c r="M4339" i="1"/>
  <c r="M4340" i="1"/>
  <c r="M4341" i="1"/>
  <c r="M4342" i="1"/>
  <c r="M4343" i="1"/>
  <c r="M4344" i="1"/>
  <c r="M4345" i="1"/>
  <c r="M4346" i="1"/>
  <c r="M4347" i="1"/>
  <c r="M4348" i="1"/>
  <c r="M4349" i="1"/>
  <c r="M4350" i="1"/>
  <c r="M4351" i="1"/>
  <c r="M4352" i="1"/>
  <c r="M4353" i="1"/>
  <c r="M4354" i="1"/>
  <c r="M4355" i="1"/>
  <c r="M4356" i="1"/>
  <c r="M4357" i="1"/>
  <c r="M4358" i="1"/>
  <c r="M4359" i="1"/>
  <c r="M4360" i="1"/>
  <c r="M4361" i="1"/>
  <c r="M4362" i="1"/>
  <c r="M4363" i="1"/>
  <c r="M4364" i="1"/>
  <c r="M4365" i="1"/>
  <c r="M4366" i="1"/>
  <c r="M4367" i="1"/>
  <c r="M4368" i="1"/>
  <c r="M4369" i="1"/>
  <c r="M4370" i="1"/>
  <c r="M4371" i="1"/>
  <c r="M4372" i="1"/>
  <c r="M4373" i="1"/>
  <c r="M4374" i="1"/>
  <c r="M4375" i="1"/>
  <c r="M4376" i="1"/>
  <c r="M4377" i="1"/>
  <c r="M4378" i="1"/>
  <c r="M4379" i="1"/>
  <c r="M4380" i="1"/>
  <c r="M4381" i="1"/>
  <c r="M4382" i="1"/>
  <c r="M4383" i="1"/>
  <c r="M4384" i="1"/>
  <c r="M4385" i="1"/>
  <c r="M4386" i="1"/>
  <c r="M4387" i="1"/>
  <c r="M4388" i="1"/>
  <c r="M4389" i="1"/>
  <c r="M4390" i="1"/>
  <c r="M4391" i="1"/>
  <c r="M4392" i="1"/>
  <c r="M4393" i="1"/>
  <c r="M4394" i="1"/>
  <c r="M4395" i="1"/>
  <c r="M4396" i="1"/>
  <c r="M4397" i="1"/>
  <c r="M4398" i="1"/>
  <c r="M4399" i="1"/>
  <c r="M4400" i="1"/>
  <c r="M4401" i="1"/>
  <c r="M4402" i="1"/>
  <c r="M4403" i="1"/>
  <c r="M4404" i="1"/>
  <c r="M4405" i="1"/>
  <c r="M4406" i="1"/>
  <c r="M4407" i="1"/>
  <c r="M4408" i="1"/>
  <c r="M4409" i="1"/>
  <c r="M4410" i="1"/>
  <c r="M4411" i="1"/>
  <c r="M4412" i="1"/>
  <c r="M4413" i="1"/>
  <c r="M4414" i="1"/>
  <c r="M4415" i="1"/>
  <c r="M4416" i="1"/>
  <c r="M4417" i="1"/>
  <c r="M4418" i="1"/>
  <c r="M4419" i="1"/>
  <c r="M4420" i="1"/>
  <c r="M4421" i="1"/>
  <c r="M4422" i="1"/>
  <c r="M4423" i="1"/>
  <c r="M4424" i="1"/>
  <c r="M4425" i="1"/>
  <c r="M4426" i="1"/>
  <c r="M4427" i="1"/>
  <c r="M4428" i="1"/>
  <c r="M4429" i="1"/>
  <c r="M4430" i="1"/>
  <c r="M4431" i="1"/>
  <c r="M4432" i="1"/>
  <c r="M4433" i="1"/>
  <c r="M4434" i="1"/>
  <c r="M4435" i="1"/>
  <c r="M4436" i="1"/>
  <c r="M4437" i="1"/>
  <c r="M4438" i="1"/>
  <c r="M4439" i="1"/>
  <c r="M4440" i="1"/>
  <c r="M4441" i="1"/>
  <c r="M4442" i="1"/>
  <c r="M4443" i="1"/>
  <c r="M4444" i="1"/>
  <c r="M4445" i="1"/>
  <c r="M4446" i="1"/>
  <c r="M4447" i="1"/>
  <c r="M4448" i="1"/>
  <c r="M4449" i="1"/>
  <c r="M4450" i="1"/>
  <c r="M4451" i="1"/>
  <c r="M4452" i="1"/>
  <c r="M4453" i="1"/>
  <c r="M4454" i="1"/>
  <c r="M4455" i="1"/>
  <c r="M4456" i="1"/>
  <c r="M4457" i="1"/>
  <c r="M4458" i="1"/>
  <c r="M4459" i="1"/>
  <c r="M4460" i="1"/>
  <c r="M4461" i="1"/>
  <c r="M4462" i="1"/>
  <c r="M4463" i="1"/>
  <c r="M4464" i="1"/>
  <c r="M4465" i="1"/>
  <c r="M4466" i="1"/>
  <c r="M4467" i="1"/>
  <c r="M4468" i="1"/>
  <c r="M4469" i="1"/>
  <c r="M4470" i="1"/>
  <c r="M4471" i="1"/>
  <c r="M4472" i="1"/>
  <c r="M4473" i="1"/>
  <c r="M4474" i="1"/>
  <c r="M4475" i="1"/>
  <c r="M4476" i="1"/>
  <c r="M4477" i="1"/>
  <c r="M4478" i="1"/>
  <c r="M4479" i="1"/>
  <c r="M4480" i="1"/>
  <c r="M4481" i="1"/>
  <c r="M4482" i="1"/>
  <c r="M4483" i="1"/>
  <c r="M4484" i="1"/>
  <c r="M4485" i="1"/>
  <c r="M4486" i="1"/>
  <c r="M4487" i="1"/>
  <c r="M4488" i="1"/>
  <c r="M4489" i="1"/>
  <c r="M4490" i="1"/>
  <c r="M4491" i="1"/>
  <c r="M4492" i="1"/>
  <c r="M4493" i="1"/>
  <c r="M4494" i="1"/>
  <c r="M4495" i="1"/>
  <c r="M4496" i="1"/>
  <c r="M4497" i="1"/>
  <c r="M4498" i="1"/>
  <c r="M4499" i="1"/>
  <c r="M4500" i="1"/>
  <c r="M4501" i="1"/>
  <c r="M4502" i="1"/>
  <c r="M4503" i="1"/>
  <c r="M4504" i="1"/>
  <c r="M4505" i="1"/>
  <c r="M4506" i="1"/>
  <c r="M4507" i="1"/>
  <c r="M4508" i="1"/>
  <c r="M4509" i="1"/>
  <c r="M4510" i="1"/>
  <c r="M4511" i="1"/>
  <c r="M4512" i="1"/>
  <c r="M4513" i="1"/>
  <c r="M4514" i="1"/>
  <c r="M4515" i="1"/>
  <c r="M4516" i="1"/>
  <c r="M4517" i="1"/>
  <c r="M4518" i="1"/>
  <c r="M4519" i="1"/>
  <c r="M4520" i="1"/>
  <c r="M4521" i="1"/>
  <c r="M4522" i="1"/>
  <c r="M4523" i="1"/>
  <c r="M4524" i="1"/>
  <c r="M4525" i="1"/>
  <c r="M4526" i="1"/>
  <c r="M4527" i="1"/>
  <c r="M4528" i="1"/>
  <c r="M4529" i="1"/>
  <c r="M4530" i="1"/>
  <c r="M4531" i="1"/>
  <c r="M4532" i="1"/>
  <c r="M4533" i="1"/>
  <c r="M4534" i="1"/>
  <c r="M4535" i="1"/>
  <c r="M4536" i="1"/>
  <c r="M4537" i="1"/>
  <c r="M4538" i="1"/>
  <c r="M4539" i="1"/>
  <c r="M4540" i="1"/>
  <c r="M4541" i="1"/>
  <c r="M4542" i="1"/>
  <c r="M4543" i="1"/>
  <c r="M4544" i="1"/>
  <c r="M4545" i="1"/>
  <c r="M4546" i="1"/>
  <c r="M4547" i="1"/>
  <c r="M4548" i="1"/>
  <c r="M4549" i="1"/>
  <c r="M4550" i="1"/>
  <c r="M4551" i="1"/>
  <c r="M4552" i="1"/>
  <c r="M4553" i="1"/>
  <c r="M4554" i="1"/>
  <c r="M4555" i="1"/>
  <c r="M4556" i="1"/>
  <c r="M4557" i="1"/>
  <c r="M4558" i="1"/>
  <c r="M4559" i="1"/>
  <c r="M4560" i="1"/>
  <c r="M4561" i="1"/>
  <c r="M4562" i="1"/>
  <c r="M4563" i="1"/>
  <c r="M4564" i="1"/>
  <c r="M4565" i="1"/>
  <c r="M4566" i="1"/>
  <c r="M4567" i="1"/>
  <c r="M4568" i="1"/>
  <c r="M4569" i="1"/>
  <c r="M4570" i="1"/>
  <c r="M4571" i="1"/>
  <c r="M4572" i="1"/>
  <c r="M4573" i="1"/>
  <c r="M4574" i="1"/>
  <c r="M4575" i="1"/>
  <c r="M4576" i="1"/>
  <c r="M4577" i="1"/>
  <c r="M4578" i="1"/>
  <c r="M4579" i="1"/>
  <c r="M4580" i="1"/>
  <c r="M4581" i="1"/>
  <c r="M4582" i="1"/>
  <c r="M4583" i="1"/>
  <c r="M4584" i="1"/>
  <c r="M4585" i="1"/>
  <c r="M4586" i="1"/>
  <c r="M4587" i="1"/>
  <c r="M4588" i="1"/>
  <c r="M4589" i="1"/>
  <c r="M4590" i="1"/>
  <c r="M4591" i="1"/>
  <c r="M4592" i="1"/>
  <c r="M4593" i="1"/>
  <c r="M4594" i="1"/>
  <c r="M4595" i="1"/>
  <c r="M4596" i="1"/>
  <c r="M4597" i="1"/>
  <c r="M4598" i="1"/>
  <c r="M4599" i="1"/>
  <c r="M4600" i="1"/>
  <c r="M4601" i="1"/>
  <c r="M4602" i="1"/>
  <c r="M4603" i="1"/>
  <c r="M4604" i="1"/>
  <c r="M4605" i="1"/>
  <c r="M4606" i="1"/>
  <c r="M4607" i="1"/>
  <c r="M4608" i="1"/>
  <c r="M4609" i="1"/>
  <c r="M4610" i="1"/>
  <c r="M4611" i="1"/>
  <c r="M4612" i="1"/>
  <c r="M4613" i="1"/>
  <c r="M4614" i="1"/>
  <c r="M4615" i="1"/>
  <c r="M4616" i="1"/>
  <c r="M4617" i="1"/>
  <c r="M4618" i="1"/>
  <c r="M4619" i="1"/>
  <c r="M4620" i="1"/>
  <c r="M4621" i="1"/>
  <c r="M4622" i="1"/>
  <c r="M4623" i="1"/>
  <c r="M4624" i="1"/>
  <c r="M4625" i="1"/>
  <c r="M4626" i="1"/>
  <c r="M4627" i="1"/>
  <c r="M4628" i="1"/>
  <c r="M4629" i="1"/>
  <c r="M4630" i="1"/>
  <c r="M4631" i="1"/>
  <c r="M4632" i="1"/>
  <c r="M4633" i="1"/>
  <c r="M4634" i="1"/>
  <c r="M4635" i="1"/>
  <c r="M4636" i="1"/>
  <c r="M4637" i="1"/>
  <c r="M4638" i="1"/>
  <c r="M4639" i="1"/>
  <c r="M4640" i="1"/>
  <c r="M4641" i="1"/>
  <c r="M4642" i="1"/>
  <c r="M4643" i="1"/>
  <c r="M4644" i="1"/>
  <c r="M4645" i="1"/>
  <c r="M4646" i="1"/>
  <c r="M4647" i="1"/>
  <c r="M4648" i="1"/>
  <c r="M4649" i="1"/>
  <c r="M4650" i="1"/>
  <c r="M4651" i="1"/>
  <c r="M4652" i="1"/>
  <c r="M4653" i="1"/>
  <c r="M4654" i="1"/>
  <c r="M4655" i="1"/>
  <c r="M4656" i="1"/>
  <c r="M4657" i="1"/>
  <c r="M4658" i="1"/>
  <c r="M4659" i="1"/>
  <c r="M4660" i="1"/>
  <c r="M4661" i="1"/>
  <c r="M4662" i="1"/>
  <c r="M4663" i="1"/>
  <c r="M4664" i="1"/>
  <c r="M4665" i="1"/>
  <c r="M4666" i="1"/>
  <c r="M4667" i="1"/>
  <c r="M4668" i="1"/>
  <c r="M4669" i="1"/>
  <c r="M4670" i="1"/>
  <c r="M4671" i="1"/>
  <c r="M4672" i="1"/>
  <c r="M4673" i="1"/>
  <c r="M4674" i="1"/>
  <c r="M4675" i="1"/>
  <c r="M4676" i="1"/>
  <c r="M4677" i="1"/>
  <c r="M4678" i="1"/>
  <c r="M4679" i="1"/>
  <c r="M4680" i="1"/>
  <c r="M4681" i="1"/>
  <c r="M4682" i="1"/>
  <c r="M4683" i="1"/>
  <c r="M4684" i="1"/>
  <c r="M4685" i="1"/>
  <c r="M4686" i="1"/>
  <c r="M4687" i="1"/>
  <c r="M4688" i="1"/>
  <c r="M4689" i="1"/>
  <c r="M4690" i="1"/>
  <c r="M4691" i="1"/>
  <c r="M4692" i="1"/>
  <c r="M4693" i="1"/>
  <c r="M4694" i="1"/>
  <c r="M4695" i="1"/>
  <c r="M4696" i="1"/>
  <c r="M4697" i="1"/>
  <c r="M4698" i="1"/>
  <c r="M4699" i="1"/>
  <c r="M4700" i="1"/>
  <c r="M4701" i="1"/>
  <c r="M4702" i="1"/>
  <c r="M4703" i="1"/>
  <c r="M4704" i="1"/>
  <c r="M4705" i="1"/>
  <c r="M4706" i="1"/>
  <c r="M4707" i="1"/>
  <c r="M4708" i="1"/>
  <c r="M4709" i="1"/>
  <c r="M4710" i="1"/>
  <c r="M4711" i="1"/>
  <c r="M4712" i="1"/>
  <c r="M4713" i="1"/>
  <c r="M4714" i="1"/>
  <c r="M4715" i="1"/>
  <c r="M4716" i="1"/>
  <c r="M4717" i="1"/>
  <c r="M4718" i="1"/>
  <c r="M4719" i="1"/>
  <c r="M4720" i="1"/>
  <c r="M4721" i="1"/>
  <c r="M4722" i="1"/>
  <c r="M4723" i="1"/>
  <c r="M4724" i="1"/>
  <c r="M4725" i="1"/>
  <c r="M4726" i="1"/>
  <c r="M4727" i="1"/>
  <c r="M4728" i="1"/>
  <c r="M4729" i="1"/>
  <c r="M4730" i="1"/>
  <c r="M4731" i="1"/>
  <c r="M4732" i="1"/>
  <c r="M4733" i="1"/>
  <c r="M4734" i="1"/>
  <c r="M4735" i="1"/>
  <c r="M4736" i="1"/>
  <c r="M4737" i="1"/>
  <c r="M4738" i="1"/>
  <c r="M4739" i="1"/>
  <c r="M4740" i="1"/>
  <c r="M4741" i="1"/>
  <c r="M4742" i="1"/>
  <c r="M4743" i="1"/>
  <c r="M4744" i="1"/>
  <c r="M4745" i="1"/>
  <c r="M4746" i="1"/>
  <c r="M4747" i="1"/>
  <c r="M4748" i="1"/>
  <c r="M4749" i="1"/>
  <c r="M4750" i="1"/>
  <c r="M4751" i="1"/>
  <c r="M4752" i="1"/>
  <c r="M4753" i="1"/>
  <c r="M4754" i="1"/>
  <c r="M4755" i="1"/>
  <c r="M4756" i="1"/>
  <c r="M4757" i="1"/>
  <c r="M4758" i="1"/>
  <c r="M4759" i="1"/>
  <c r="M4760" i="1"/>
  <c r="M4761" i="1"/>
  <c r="M4762" i="1"/>
  <c r="M4763" i="1"/>
  <c r="M4764" i="1"/>
  <c r="M4765" i="1"/>
  <c r="M4766" i="1"/>
  <c r="M4767" i="1"/>
  <c r="M4768" i="1"/>
  <c r="M4769" i="1"/>
  <c r="M4770" i="1"/>
  <c r="M4771" i="1"/>
  <c r="M4772" i="1"/>
  <c r="M4773" i="1"/>
  <c r="M4774" i="1"/>
  <c r="M4775" i="1"/>
  <c r="M4776" i="1"/>
  <c r="M4777" i="1"/>
  <c r="M4778" i="1"/>
  <c r="M4779" i="1"/>
  <c r="M4780" i="1"/>
  <c r="M4781" i="1"/>
  <c r="M4782" i="1"/>
  <c r="M4783" i="1"/>
  <c r="M4784" i="1"/>
  <c r="M4785" i="1"/>
  <c r="M4786" i="1"/>
  <c r="M4787" i="1"/>
  <c r="M4788" i="1"/>
  <c r="M4789" i="1"/>
  <c r="M4790" i="1"/>
  <c r="M4791" i="1"/>
  <c r="M4792" i="1"/>
  <c r="M4793" i="1"/>
  <c r="M4794" i="1"/>
  <c r="M4795" i="1"/>
  <c r="M4796" i="1"/>
  <c r="M4797" i="1"/>
  <c r="M4798" i="1"/>
  <c r="M4799" i="1"/>
  <c r="M4800" i="1"/>
  <c r="M4801" i="1"/>
  <c r="M4802" i="1"/>
  <c r="M4803" i="1"/>
  <c r="M4804" i="1"/>
  <c r="M4805" i="1"/>
  <c r="M4806" i="1"/>
  <c r="M4807" i="1"/>
  <c r="M4808" i="1"/>
  <c r="M4809" i="1"/>
  <c r="M4810" i="1"/>
  <c r="M4811" i="1"/>
  <c r="M4812" i="1"/>
  <c r="M4813" i="1"/>
  <c r="M4814" i="1"/>
  <c r="M4815" i="1"/>
  <c r="M4816" i="1"/>
  <c r="M4817" i="1"/>
  <c r="M4818" i="1"/>
  <c r="M4819" i="1"/>
  <c r="M4820" i="1"/>
  <c r="M4821" i="1"/>
  <c r="M4822" i="1"/>
  <c r="M4823" i="1"/>
  <c r="M4824" i="1"/>
  <c r="M4825" i="1"/>
  <c r="M4826" i="1"/>
  <c r="M4827" i="1"/>
  <c r="M4828" i="1"/>
  <c r="M4829" i="1"/>
  <c r="M4830" i="1"/>
  <c r="M4831" i="1"/>
  <c r="M4832" i="1"/>
  <c r="M4833" i="1"/>
  <c r="M4834" i="1"/>
  <c r="M4835" i="1"/>
  <c r="M4836" i="1"/>
  <c r="M4837" i="1"/>
  <c r="M4838" i="1"/>
  <c r="M4839" i="1"/>
  <c r="M4840" i="1"/>
  <c r="M4841" i="1"/>
  <c r="M4842" i="1"/>
  <c r="M4843" i="1"/>
  <c r="M4844" i="1"/>
  <c r="M4845" i="1"/>
  <c r="M4846" i="1"/>
  <c r="M4847" i="1"/>
  <c r="M4848" i="1"/>
  <c r="M4849" i="1"/>
  <c r="M4850" i="1"/>
  <c r="M4851" i="1"/>
  <c r="M4852" i="1"/>
  <c r="M4853" i="1"/>
  <c r="M4854" i="1"/>
  <c r="M4855" i="1"/>
  <c r="M4856" i="1"/>
  <c r="M4857" i="1"/>
  <c r="M4858" i="1"/>
  <c r="M4859" i="1"/>
  <c r="M4860" i="1"/>
  <c r="M4861" i="1"/>
  <c r="M4862" i="1"/>
  <c r="M4863" i="1"/>
  <c r="M4864" i="1"/>
  <c r="M4865" i="1"/>
  <c r="M4866" i="1"/>
  <c r="M4867" i="1"/>
  <c r="M4868" i="1"/>
  <c r="M4869" i="1"/>
  <c r="M4870" i="1"/>
  <c r="M4871" i="1"/>
  <c r="M4872" i="1"/>
  <c r="M4873" i="1"/>
  <c r="M4874" i="1"/>
  <c r="M4875" i="1"/>
  <c r="M4876" i="1"/>
  <c r="M4877" i="1"/>
  <c r="M4878" i="1"/>
  <c r="M4879" i="1"/>
  <c r="M4880" i="1"/>
  <c r="M4881" i="1"/>
  <c r="M4882" i="1"/>
  <c r="M4883" i="1"/>
  <c r="M4884" i="1"/>
  <c r="M4885" i="1"/>
  <c r="M4886" i="1"/>
  <c r="M4887" i="1"/>
  <c r="M4888" i="1"/>
  <c r="M4889" i="1"/>
  <c r="M4890" i="1"/>
  <c r="M4891" i="1"/>
  <c r="M4892" i="1"/>
  <c r="M4893" i="1"/>
  <c r="M4894" i="1"/>
  <c r="M4895" i="1"/>
  <c r="M4896" i="1"/>
  <c r="M4897" i="1"/>
  <c r="M4898" i="1"/>
  <c r="M4899" i="1"/>
  <c r="M4900" i="1"/>
  <c r="M4901" i="1"/>
  <c r="M4902" i="1"/>
  <c r="M4903" i="1"/>
  <c r="M4904" i="1"/>
  <c r="M4905" i="1"/>
  <c r="M4906" i="1"/>
  <c r="M4907" i="1"/>
  <c r="M4908" i="1"/>
  <c r="M4909" i="1"/>
  <c r="M4910" i="1"/>
  <c r="M4911" i="1"/>
  <c r="M4912" i="1"/>
  <c r="M4913" i="1"/>
  <c r="M4914" i="1"/>
  <c r="M4915" i="1"/>
  <c r="M4916" i="1"/>
  <c r="M4917" i="1"/>
  <c r="M4918" i="1"/>
  <c r="M4919" i="1"/>
  <c r="M4920" i="1"/>
  <c r="M4921" i="1"/>
  <c r="M4922" i="1"/>
  <c r="M4923" i="1"/>
  <c r="M4924" i="1"/>
  <c r="M4925" i="1"/>
  <c r="M4926" i="1"/>
  <c r="M4927" i="1"/>
  <c r="M4928" i="1"/>
  <c r="M4929" i="1"/>
  <c r="M4930" i="1"/>
  <c r="M4931" i="1"/>
  <c r="M4932" i="1"/>
  <c r="M4933" i="1"/>
  <c r="M4934" i="1"/>
  <c r="M4935" i="1"/>
  <c r="M4936" i="1"/>
  <c r="M4937" i="1"/>
  <c r="M4938" i="1"/>
  <c r="M4939" i="1"/>
  <c r="M4940" i="1"/>
  <c r="M4941" i="1"/>
  <c r="M4942" i="1"/>
  <c r="M4943" i="1"/>
  <c r="M4944" i="1"/>
  <c r="M4945" i="1"/>
  <c r="M4946" i="1"/>
  <c r="M4947" i="1"/>
  <c r="M4948" i="1"/>
  <c r="M4949" i="1"/>
  <c r="M4950" i="1"/>
  <c r="M4951" i="1"/>
  <c r="M4952" i="1"/>
  <c r="M4953" i="1"/>
  <c r="M4954" i="1"/>
  <c r="M4955" i="1"/>
  <c r="M4956" i="1"/>
  <c r="M4957" i="1"/>
  <c r="M4958" i="1"/>
  <c r="M4959" i="1"/>
  <c r="M4960" i="1"/>
  <c r="M4961" i="1"/>
  <c r="M4962" i="1"/>
  <c r="M4963" i="1"/>
  <c r="M4964" i="1"/>
  <c r="M4965" i="1"/>
  <c r="M4966" i="1"/>
  <c r="M4967" i="1"/>
  <c r="M4968" i="1"/>
  <c r="M4969" i="1"/>
  <c r="M4970" i="1"/>
  <c r="M4971" i="1"/>
  <c r="M4972" i="1"/>
  <c r="M4973" i="1"/>
  <c r="M4974" i="1"/>
  <c r="M4975" i="1"/>
  <c r="M4976" i="1"/>
  <c r="M4977" i="1"/>
  <c r="M4978" i="1"/>
  <c r="M4979" i="1"/>
  <c r="M4980" i="1"/>
  <c r="M4981" i="1"/>
  <c r="M4982" i="1"/>
  <c r="M4983" i="1"/>
  <c r="M4984" i="1"/>
  <c r="M4985" i="1"/>
  <c r="M4986" i="1"/>
  <c r="M4987" i="1"/>
  <c r="M4988" i="1"/>
  <c r="M4989" i="1"/>
  <c r="M4990" i="1"/>
  <c r="M4991" i="1"/>
  <c r="M4992" i="1"/>
  <c r="M4993" i="1"/>
  <c r="M4994" i="1"/>
  <c r="M4995" i="1"/>
  <c r="M4996" i="1"/>
  <c r="M4997" i="1"/>
  <c r="M4998" i="1"/>
  <c r="M4999" i="1"/>
  <c r="M5000" i="1"/>
  <c r="M5001" i="1"/>
  <c r="M5002" i="1"/>
  <c r="M5003" i="1"/>
  <c r="M5004" i="1"/>
  <c r="M5005" i="1"/>
  <c r="M5006" i="1"/>
  <c r="M5007" i="1"/>
  <c r="M5008" i="1"/>
  <c r="M5009" i="1"/>
  <c r="M5010" i="1"/>
  <c r="M5011" i="1"/>
  <c r="M5012" i="1"/>
  <c r="M5013" i="1"/>
  <c r="M5014" i="1"/>
  <c r="M5015" i="1"/>
  <c r="M5016" i="1"/>
  <c r="M5017" i="1"/>
  <c r="M5018" i="1"/>
  <c r="M5019" i="1"/>
  <c r="M5020" i="1"/>
  <c r="M5021" i="1"/>
  <c r="M5022" i="1"/>
  <c r="M5023" i="1"/>
  <c r="M5024" i="1"/>
  <c r="M5025" i="1"/>
  <c r="M5026" i="1"/>
  <c r="M5027" i="1"/>
  <c r="M5028" i="1"/>
  <c r="M5029" i="1"/>
  <c r="M5030" i="1"/>
  <c r="M5031" i="1"/>
  <c r="M5032" i="1"/>
  <c r="M5033" i="1"/>
  <c r="M5034" i="1"/>
  <c r="M5035" i="1"/>
  <c r="M5036" i="1"/>
  <c r="M5037" i="1"/>
  <c r="M5038" i="1"/>
  <c r="M5039" i="1"/>
  <c r="M5040" i="1"/>
  <c r="M5041" i="1"/>
  <c r="M5042" i="1"/>
  <c r="M5043" i="1"/>
  <c r="M5044" i="1"/>
  <c r="M5045" i="1"/>
  <c r="M5046" i="1"/>
  <c r="M5047" i="1"/>
  <c r="M5048" i="1"/>
  <c r="M5049" i="1"/>
  <c r="M5050" i="1"/>
  <c r="M5051" i="1"/>
  <c r="M5052" i="1"/>
  <c r="M5053" i="1"/>
  <c r="M5054" i="1"/>
  <c r="M5055" i="1"/>
  <c r="M5056" i="1"/>
  <c r="M5057" i="1"/>
  <c r="M5058" i="1"/>
  <c r="M5059" i="1"/>
  <c r="M5060" i="1"/>
  <c r="M5061" i="1"/>
  <c r="M5062" i="1"/>
  <c r="M5063" i="1"/>
  <c r="M5064" i="1"/>
  <c r="M5065" i="1"/>
  <c r="M5066" i="1"/>
  <c r="M5067" i="1"/>
  <c r="M5068" i="1"/>
  <c r="M5069" i="1"/>
  <c r="M5070" i="1"/>
  <c r="M5071" i="1"/>
  <c r="M5072" i="1"/>
  <c r="M5073" i="1"/>
  <c r="M5074" i="1"/>
  <c r="M5075" i="1"/>
  <c r="M5076" i="1"/>
  <c r="M5077" i="1"/>
  <c r="M5078" i="1"/>
  <c r="M5079" i="1"/>
  <c r="M5080" i="1"/>
  <c r="M5081" i="1"/>
  <c r="M5082" i="1"/>
  <c r="M5083" i="1"/>
  <c r="M5084" i="1"/>
  <c r="M5085" i="1"/>
  <c r="M5086" i="1"/>
  <c r="M5087" i="1"/>
  <c r="M5088" i="1"/>
  <c r="M5089" i="1"/>
  <c r="M5090" i="1"/>
  <c r="M5091" i="1"/>
  <c r="M5092" i="1"/>
  <c r="M5093" i="1"/>
  <c r="M5094" i="1"/>
  <c r="M5095" i="1"/>
  <c r="M5096" i="1"/>
  <c r="M5097" i="1"/>
  <c r="M5098" i="1"/>
  <c r="M5099" i="1"/>
  <c r="M5100" i="1"/>
  <c r="M5101" i="1"/>
  <c r="M5102" i="1"/>
  <c r="M5103" i="1"/>
  <c r="M5104" i="1"/>
  <c r="M5105" i="1"/>
  <c r="M5106" i="1"/>
  <c r="M5107" i="1"/>
  <c r="M5108" i="1"/>
  <c r="M5109" i="1"/>
  <c r="M5110" i="1"/>
  <c r="M5111" i="1"/>
  <c r="M5112" i="1"/>
  <c r="M5113" i="1"/>
  <c r="M5114" i="1"/>
  <c r="M5115" i="1"/>
  <c r="M5116" i="1"/>
  <c r="M5117" i="1"/>
  <c r="M5118" i="1"/>
  <c r="M5119" i="1"/>
  <c r="M5120" i="1"/>
  <c r="M5121" i="1"/>
  <c r="M5122" i="1"/>
  <c r="M5123" i="1"/>
  <c r="M5124" i="1"/>
  <c r="M5125" i="1"/>
  <c r="M5126" i="1"/>
  <c r="M5127" i="1"/>
  <c r="M5128" i="1"/>
  <c r="M5129" i="1"/>
  <c r="M5130" i="1"/>
  <c r="M5131" i="1"/>
  <c r="M5132" i="1"/>
  <c r="M5133" i="1"/>
  <c r="M5134" i="1"/>
  <c r="M5135" i="1"/>
  <c r="M5136" i="1"/>
  <c r="M5137" i="1"/>
  <c r="M5138" i="1"/>
  <c r="M5139" i="1"/>
  <c r="M5140" i="1"/>
  <c r="M5141" i="1"/>
  <c r="M5142" i="1"/>
  <c r="M5143" i="1"/>
  <c r="M5144" i="1"/>
  <c r="M5145" i="1"/>
  <c r="M5146" i="1"/>
  <c r="M5147" i="1"/>
  <c r="M5148" i="1"/>
  <c r="M5149" i="1"/>
  <c r="M5150" i="1"/>
  <c r="M5151" i="1"/>
  <c r="M5152" i="1"/>
  <c r="M5153" i="1"/>
  <c r="M5154" i="1"/>
  <c r="M5155" i="1"/>
  <c r="M5156" i="1"/>
  <c r="M5157" i="1"/>
  <c r="M5158" i="1"/>
  <c r="M5159" i="1"/>
  <c r="M5160" i="1"/>
  <c r="M5161" i="1"/>
  <c r="M5162" i="1"/>
  <c r="M5163" i="1"/>
  <c r="M5164" i="1"/>
  <c r="M5165" i="1"/>
  <c r="M5166" i="1"/>
  <c r="M5167" i="1"/>
  <c r="M5168" i="1"/>
  <c r="M5169" i="1"/>
  <c r="M5170" i="1"/>
  <c r="M5171" i="1"/>
  <c r="M5172" i="1"/>
  <c r="M5173" i="1"/>
  <c r="M5174" i="1"/>
  <c r="M5175" i="1"/>
  <c r="M5176" i="1"/>
  <c r="M5177" i="1"/>
  <c r="M5178" i="1"/>
  <c r="M5179" i="1"/>
  <c r="M5180" i="1"/>
  <c r="M5181" i="1"/>
  <c r="M5182" i="1"/>
  <c r="M5183" i="1"/>
  <c r="M5184" i="1"/>
  <c r="M5185" i="1"/>
  <c r="M5186" i="1"/>
  <c r="M5187" i="1"/>
  <c r="M5188" i="1"/>
  <c r="M5189" i="1"/>
  <c r="M5190" i="1"/>
  <c r="M5191" i="1"/>
  <c r="M5192" i="1"/>
  <c r="M5193" i="1"/>
  <c r="M5194" i="1"/>
  <c r="M5195" i="1"/>
  <c r="M5196" i="1"/>
  <c r="M5197" i="1"/>
  <c r="M5198" i="1"/>
  <c r="M5199" i="1"/>
  <c r="M5200" i="1"/>
  <c r="M5201" i="1"/>
  <c r="M5202" i="1"/>
  <c r="M5203" i="1"/>
  <c r="M5204" i="1"/>
  <c r="M5205" i="1"/>
  <c r="M5206" i="1"/>
  <c r="M5207" i="1"/>
  <c r="M5208" i="1"/>
  <c r="M5209" i="1"/>
  <c r="M5210" i="1"/>
  <c r="M5211" i="1"/>
  <c r="M5212" i="1"/>
  <c r="M5213" i="1"/>
  <c r="M5214" i="1"/>
  <c r="M5215" i="1"/>
  <c r="M5216" i="1"/>
  <c r="M5217" i="1"/>
  <c r="M5218" i="1"/>
  <c r="M5219" i="1"/>
  <c r="M5220" i="1"/>
  <c r="M5221" i="1"/>
  <c r="M5222" i="1"/>
  <c r="M5223" i="1"/>
  <c r="M5224" i="1"/>
  <c r="M5225" i="1"/>
  <c r="M5226" i="1"/>
  <c r="M5227" i="1"/>
  <c r="M5228" i="1"/>
  <c r="M5229" i="1"/>
  <c r="M5230" i="1"/>
  <c r="M5231" i="1"/>
  <c r="M5232" i="1"/>
  <c r="M5233" i="1"/>
  <c r="M5234" i="1"/>
  <c r="M5235" i="1"/>
  <c r="M5236" i="1"/>
  <c r="M5237" i="1"/>
  <c r="M5238" i="1"/>
  <c r="M5239" i="1"/>
  <c r="M5240" i="1"/>
  <c r="M5241" i="1"/>
  <c r="M5242" i="1"/>
  <c r="M5243" i="1"/>
  <c r="M5244" i="1"/>
  <c r="M5245" i="1"/>
  <c r="M5246" i="1"/>
  <c r="M5247" i="1"/>
  <c r="M5248" i="1"/>
  <c r="M5249" i="1"/>
  <c r="M5250" i="1"/>
  <c r="M5251" i="1"/>
  <c r="M5252" i="1"/>
  <c r="M5253" i="1"/>
  <c r="M5254" i="1"/>
  <c r="M5255" i="1"/>
  <c r="M5256" i="1"/>
  <c r="M5257" i="1"/>
  <c r="M5258" i="1"/>
  <c r="M5259" i="1"/>
  <c r="M5260" i="1"/>
  <c r="M5261" i="1"/>
  <c r="M5262" i="1"/>
  <c r="M5263" i="1"/>
  <c r="M5264" i="1"/>
  <c r="M5265" i="1"/>
  <c r="M5266" i="1"/>
  <c r="M5267" i="1"/>
  <c r="M5268" i="1"/>
  <c r="M5269" i="1"/>
  <c r="M5270" i="1"/>
  <c r="M5271" i="1"/>
  <c r="M5272" i="1"/>
  <c r="M5273" i="1"/>
  <c r="M5274" i="1"/>
  <c r="M5275" i="1"/>
  <c r="M5276" i="1"/>
  <c r="M5277" i="1"/>
  <c r="M5278" i="1"/>
  <c r="M5279" i="1"/>
  <c r="M5280" i="1"/>
  <c r="M5281" i="1"/>
  <c r="M5282" i="1"/>
  <c r="M5283" i="1"/>
  <c r="M5284" i="1"/>
  <c r="M5285" i="1"/>
  <c r="M5286" i="1"/>
  <c r="M5287" i="1"/>
  <c r="M5288" i="1"/>
  <c r="M5289" i="1"/>
  <c r="M5290" i="1"/>
  <c r="M5291" i="1"/>
  <c r="M5292" i="1"/>
  <c r="M5293" i="1"/>
  <c r="M5294" i="1"/>
  <c r="M5295" i="1"/>
  <c r="M5296" i="1"/>
  <c r="M5297" i="1"/>
  <c r="M5298" i="1"/>
  <c r="M5299" i="1"/>
  <c r="M5300" i="1"/>
  <c r="M5301" i="1"/>
  <c r="M5302" i="1"/>
  <c r="M5303" i="1"/>
  <c r="M5304" i="1"/>
  <c r="M5305" i="1"/>
  <c r="M5306" i="1"/>
  <c r="M5307" i="1"/>
  <c r="M5308" i="1"/>
  <c r="M5309" i="1"/>
  <c r="M5310" i="1"/>
  <c r="M5311" i="1"/>
  <c r="M5312" i="1"/>
  <c r="M5313" i="1"/>
  <c r="M5314" i="1"/>
  <c r="M5315" i="1"/>
  <c r="M5316" i="1"/>
  <c r="M5317" i="1"/>
  <c r="M5318" i="1"/>
  <c r="M5319" i="1"/>
  <c r="M5320" i="1"/>
  <c r="M5321" i="1"/>
  <c r="M5322" i="1"/>
  <c r="M5323" i="1"/>
  <c r="M5324" i="1"/>
  <c r="M5325" i="1"/>
  <c r="M5326" i="1"/>
  <c r="M5327" i="1"/>
  <c r="M5328" i="1"/>
  <c r="M5329" i="1"/>
  <c r="M5330" i="1"/>
  <c r="M5331" i="1"/>
  <c r="M5332" i="1"/>
  <c r="M5333" i="1"/>
  <c r="M5334" i="1"/>
  <c r="M5335" i="1"/>
  <c r="M5336" i="1"/>
  <c r="M5337" i="1"/>
  <c r="M5338" i="1"/>
  <c r="M5339" i="1"/>
  <c r="M5340" i="1"/>
  <c r="M5341" i="1"/>
  <c r="M5342" i="1"/>
  <c r="M5343" i="1"/>
  <c r="M5344" i="1"/>
  <c r="M5345" i="1"/>
  <c r="M5346" i="1"/>
  <c r="M5347" i="1"/>
  <c r="M5348" i="1"/>
  <c r="M5349" i="1"/>
  <c r="M5350" i="1"/>
  <c r="M5351" i="1"/>
  <c r="M5352" i="1"/>
  <c r="M5353" i="1"/>
  <c r="M5354" i="1"/>
  <c r="M5355" i="1"/>
  <c r="M5356" i="1"/>
  <c r="M5357" i="1"/>
  <c r="M5358" i="1"/>
  <c r="M5359" i="1"/>
  <c r="M5360" i="1"/>
  <c r="M5361" i="1"/>
  <c r="M5362" i="1"/>
  <c r="M5363" i="1"/>
  <c r="M5364" i="1"/>
  <c r="M5365" i="1"/>
  <c r="M5366" i="1"/>
  <c r="M5367" i="1"/>
  <c r="M5368" i="1"/>
  <c r="M5369" i="1"/>
  <c r="M5370" i="1"/>
  <c r="M5371" i="1"/>
  <c r="M5372" i="1"/>
  <c r="M5373" i="1"/>
  <c r="M5374" i="1"/>
  <c r="M5375" i="1"/>
  <c r="M5376" i="1"/>
  <c r="M5377" i="1"/>
  <c r="M5378" i="1"/>
  <c r="M5379" i="1"/>
  <c r="M5380" i="1"/>
  <c r="M5381" i="1"/>
  <c r="M5382" i="1"/>
  <c r="M5383" i="1"/>
  <c r="M5384" i="1"/>
  <c r="M5385" i="1"/>
  <c r="M5386" i="1"/>
  <c r="M5387" i="1"/>
  <c r="M5388" i="1"/>
  <c r="M5389" i="1"/>
  <c r="M5390" i="1"/>
  <c r="M5391" i="1"/>
  <c r="M5392" i="1"/>
  <c r="M5393" i="1"/>
  <c r="M5394" i="1"/>
  <c r="M5395" i="1"/>
  <c r="M5396" i="1"/>
  <c r="M5397" i="1"/>
  <c r="M5398" i="1"/>
  <c r="M5399" i="1"/>
  <c r="M5400" i="1"/>
  <c r="M5401" i="1"/>
  <c r="M5402" i="1"/>
  <c r="M5403" i="1"/>
  <c r="M5404" i="1"/>
  <c r="M5405" i="1"/>
  <c r="M5406" i="1"/>
  <c r="M5407" i="1"/>
  <c r="M5408" i="1"/>
  <c r="M5409" i="1"/>
  <c r="M5410" i="1"/>
  <c r="M5411" i="1"/>
  <c r="M5412" i="1"/>
  <c r="M5413" i="1"/>
  <c r="M5414" i="1"/>
  <c r="M5415" i="1"/>
  <c r="M5416" i="1"/>
  <c r="M5417" i="1"/>
  <c r="M5418" i="1"/>
  <c r="M5419" i="1"/>
  <c r="M5420" i="1"/>
  <c r="M5421" i="1"/>
  <c r="M5422" i="1"/>
  <c r="M5423" i="1"/>
  <c r="M5424" i="1"/>
  <c r="M5425" i="1"/>
  <c r="M5426" i="1"/>
  <c r="M5427" i="1"/>
  <c r="M5428" i="1"/>
  <c r="M5429" i="1"/>
  <c r="M5430" i="1"/>
  <c r="M5431" i="1"/>
  <c r="M5432" i="1"/>
  <c r="M5433" i="1"/>
  <c r="M5434" i="1"/>
  <c r="M5435" i="1"/>
  <c r="M5436" i="1"/>
  <c r="M5437" i="1"/>
  <c r="M5438" i="1"/>
  <c r="M5439" i="1"/>
  <c r="M5440" i="1"/>
  <c r="M5441" i="1"/>
  <c r="M5442" i="1"/>
  <c r="M5443" i="1"/>
  <c r="M5444" i="1"/>
  <c r="M5445" i="1"/>
  <c r="M5446" i="1"/>
  <c r="M5447" i="1"/>
  <c r="M5448" i="1"/>
  <c r="M5449" i="1"/>
  <c r="M5450" i="1"/>
  <c r="M5451" i="1"/>
  <c r="M5452" i="1"/>
  <c r="M5453" i="1"/>
  <c r="M5454" i="1"/>
  <c r="M5455" i="1"/>
  <c r="M5456" i="1"/>
  <c r="M5457" i="1"/>
  <c r="M5458" i="1"/>
  <c r="M5459" i="1"/>
  <c r="M5460" i="1"/>
  <c r="M5461" i="1"/>
  <c r="M5462" i="1"/>
  <c r="M5463" i="1"/>
  <c r="M5464" i="1"/>
  <c r="M5465" i="1"/>
  <c r="M5466" i="1"/>
  <c r="M5467" i="1"/>
  <c r="M5468" i="1"/>
  <c r="M5469" i="1"/>
  <c r="M5470" i="1"/>
  <c r="M5471" i="1"/>
  <c r="M5472" i="1"/>
  <c r="M5473" i="1"/>
  <c r="M5474" i="1"/>
  <c r="M5475" i="1"/>
  <c r="M5476" i="1"/>
  <c r="M5477" i="1"/>
  <c r="M5478" i="1"/>
  <c r="M5479" i="1"/>
  <c r="M5480" i="1"/>
  <c r="M5481" i="1"/>
  <c r="M5482" i="1"/>
  <c r="M5483" i="1"/>
  <c r="M5484" i="1"/>
  <c r="M5485" i="1"/>
  <c r="M5486" i="1"/>
  <c r="M5487" i="1"/>
  <c r="M5488" i="1"/>
  <c r="M5489" i="1"/>
  <c r="M5490" i="1"/>
  <c r="M5491" i="1"/>
  <c r="M5492" i="1"/>
  <c r="M5493" i="1"/>
  <c r="M5494" i="1"/>
  <c r="M5495" i="1"/>
  <c r="M5496" i="1"/>
  <c r="M5497" i="1"/>
  <c r="M5498" i="1"/>
  <c r="M5499" i="1"/>
  <c r="M5500" i="1"/>
  <c r="M5501" i="1"/>
  <c r="M5502" i="1"/>
  <c r="M5503" i="1"/>
  <c r="M5504" i="1"/>
  <c r="M5505" i="1"/>
  <c r="M5506" i="1"/>
  <c r="M5507" i="1"/>
  <c r="M5508" i="1"/>
  <c r="M5509" i="1"/>
  <c r="M5510" i="1"/>
  <c r="M5511" i="1"/>
  <c r="M5512" i="1"/>
  <c r="M5513" i="1"/>
  <c r="M5514" i="1"/>
  <c r="M5515" i="1"/>
  <c r="M5516" i="1"/>
  <c r="M5517" i="1"/>
  <c r="M5518" i="1"/>
  <c r="M5519" i="1"/>
  <c r="M5520" i="1"/>
  <c r="M5521" i="1"/>
  <c r="M5522" i="1"/>
  <c r="M5523" i="1"/>
  <c r="M5524" i="1"/>
  <c r="M5525" i="1"/>
  <c r="M5526" i="1"/>
  <c r="M5527" i="1"/>
  <c r="M5528" i="1"/>
  <c r="M5529" i="1"/>
  <c r="M5530" i="1"/>
  <c r="M5531" i="1"/>
  <c r="M5532" i="1"/>
  <c r="M5533" i="1"/>
  <c r="M5534" i="1"/>
  <c r="M5535" i="1"/>
  <c r="M5536" i="1"/>
  <c r="M5537" i="1"/>
  <c r="M5538" i="1"/>
  <c r="M5539" i="1"/>
  <c r="M5540" i="1"/>
  <c r="M5541" i="1"/>
  <c r="M5542" i="1"/>
  <c r="M5543" i="1"/>
  <c r="M5544" i="1"/>
  <c r="M5545" i="1"/>
  <c r="M5546" i="1"/>
  <c r="M5547" i="1"/>
  <c r="M5548" i="1"/>
  <c r="M5549" i="1"/>
  <c r="M5550" i="1"/>
  <c r="M5551" i="1"/>
  <c r="M5552" i="1"/>
  <c r="M5553" i="1"/>
  <c r="M5554" i="1"/>
  <c r="M5555" i="1"/>
  <c r="M5556" i="1"/>
  <c r="M5557" i="1"/>
  <c r="M5558" i="1"/>
  <c r="M5559" i="1"/>
  <c r="M5560" i="1"/>
  <c r="M5561" i="1"/>
  <c r="M5562" i="1"/>
  <c r="M5563" i="1"/>
  <c r="M5564" i="1"/>
  <c r="M5565" i="1"/>
  <c r="M5566" i="1"/>
  <c r="M5567" i="1"/>
  <c r="M5568" i="1"/>
  <c r="M5569" i="1"/>
  <c r="M5570" i="1"/>
  <c r="M5571" i="1"/>
  <c r="M5572" i="1"/>
  <c r="M5573" i="1"/>
  <c r="M5574" i="1"/>
  <c r="M5575" i="1"/>
  <c r="M5576" i="1"/>
  <c r="M5577" i="1"/>
  <c r="M5578" i="1"/>
  <c r="M5579" i="1"/>
  <c r="M5580" i="1"/>
  <c r="M5581" i="1"/>
  <c r="M5582" i="1"/>
  <c r="M5583" i="1"/>
  <c r="M5584" i="1"/>
  <c r="M5585" i="1"/>
  <c r="M5586" i="1"/>
  <c r="M5587" i="1"/>
  <c r="M5588" i="1"/>
  <c r="M5589" i="1"/>
  <c r="M5590" i="1"/>
  <c r="M5591" i="1"/>
  <c r="M5592" i="1"/>
  <c r="M5593" i="1"/>
  <c r="M5594" i="1"/>
  <c r="M5595" i="1"/>
  <c r="M5596" i="1"/>
  <c r="M5597" i="1"/>
  <c r="M5598" i="1"/>
  <c r="M5599" i="1"/>
  <c r="M5600" i="1"/>
  <c r="M5601" i="1"/>
  <c r="M5602" i="1"/>
  <c r="M5603" i="1"/>
  <c r="M5604" i="1"/>
  <c r="M5605" i="1"/>
  <c r="M5606" i="1"/>
  <c r="M5607" i="1"/>
  <c r="M5608" i="1"/>
  <c r="M5609" i="1"/>
  <c r="M5610" i="1"/>
  <c r="M5611" i="1"/>
  <c r="M5612" i="1"/>
  <c r="M5613" i="1"/>
  <c r="M5614" i="1"/>
  <c r="M5615" i="1"/>
  <c r="M5616" i="1"/>
  <c r="M5617" i="1"/>
  <c r="M5618" i="1"/>
  <c r="M5619" i="1"/>
  <c r="M5620" i="1"/>
  <c r="M5621" i="1"/>
  <c r="M5622" i="1"/>
  <c r="M5623" i="1"/>
  <c r="M5624" i="1"/>
  <c r="M5625" i="1"/>
  <c r="M5626" i="1"/>
  <c r="M5627" i="1"/>
  <c r="M5628" i="1"/>
  <c r="M5629" i="1"/>
  <c r="M5630" i="1"/>
  <c r="M5631" i="1"/>
  <c r="M5632" i="1"/>
  <c r="M5633" i="1"/>
  <c r="M5634" i="1"/>
  <c r="M5635" i="1"/>
  <c r="M5636" i="1"/>
  <c r="M5637" i="1"/>
  <c r="M5638" i="1"/>
  <c r="M5639" i="1"/>
  <c r="M5640" i="1"/>
  <c r="M5641" i="1"/>
  <c r="M5642" i="1"/>
  <c r="M5643" i="1"/>
  <c r="M5644" i="1"/>
  <c r="M5645" i="1"/>
  <c r="M5646" i="1"/>
  <c r="M5647" i="1"/>
  <c r="M5648" i="1"/>
  <c r="M5649" i="1"/>
  <c r="M5650" i="1"/>
  <c r="M5651" i="1"/>
  <c r="M5652" i="1"/>
  <c r="M5653" i="1"/>
  <c r="M5654" i="1"/>
  <c r="M5655" i="1"/>
  <c r="M5656" i="1"/>
  <c r="M5657" i="1"/>
  <c r="M5658" i="1"/>
  <c r="M5659" i="1"/>
  <c r="M5660" i="1"/>
  <c r="M5661" i="1"/>
  <c r="M5662" i="1"/>
  <c r="M5663" i="1"/>
  <c r="M5664" i="1"/>
  <c r="M5665" i="1"/>
  <c r="M5666" i="1"/>
  <c r="M5667" i="1"/>
  <c r="M5668" i="1"/>
  <c r="M5669" i="1"/>
  <c r="M5670" i="1"/>
  <c r="M5671" i="1"/>
  <c r="M5672" i="1"/>
  <c r="M5673" i="1"/>
  <c r="M5674" i="1"/>
  <c r="M5675" i="1"/>
  <c r="M5676" i="1"/>
  <c r="M5677" i="1"/>
  <c r="M5678" i="1"/>
  <c r="M5679" i="1"/>
  <c r="M5680" i="1"/>
  <c r="M5681" i="1"/>
  <c r="M5682" i="1"/>
  <c r="M5683" i="1"/>
  <c r="M5684" i="1"/>
  <c r="M5685" i="1"/>
  <c r="M5686" i="1"/>
  <c r="M5687" i="1"/>
  <c r="M5688" i="1"/>
  <c r="M5689" i="1"/>
  <c r="M5690" i="1"/>
  <c r="M5691" i="1"/>
  <c r="M5692" i="1"/>
  <c r="M5693" i="1"/>
  <c r="M5694" i="1"/>
  <c r="M5695" i="1"/>
  <c r="M5696" i="1"/>
  <c r="M5697" i="1"/>
  <c r="M5698" i="1"/>
  <c r="M5699" i="1"/>
  <c r="M5700" i="1"/>
  <c r="M5701" i="1"/>
  <c r="M5702" i="1"/>
  <c r="M5703" i="1"/>
  <c r="M5704" i="1"/>
  <c r="M5705" i="1"/>
  <c r="M5706" i="1"/>
  <c r="M5707" i="1"/>
  <c r="M5708" i="1"/>
  <c r="M5709" i="1"/>
  <c r="M5710" i="1"/>
  <c r="M5711" i="1"/>
  <c r="M5712" i="1"/>
  <c r="M5713" i="1"/>
  <c r="M5714" i="1"/>
  <c r="M5715" i="1"/>
  <c r="M5716" i="1"/>
  <c r="M5717" i="1"/>
  <c r="M5718" i="1"/>
  <c r="M5719" i="1"/>
  <c r="M5720" i="1"/>
  <c r="M5721" i="1"/>
  <c r="M5722" i="1"/>
  <c r="M5723" i="1"/>
  <c r="M5724" i="1"/>
  <c r="M5725" i="1"/>
  <c r="M5726" i="1"/>
  <c r="M5727" i="1"/>
  <c r="M5728" i="1"/>
  <c r="M5729" i="1"/>
  <c r="M5730" i="1"/>
  <c r="M5731" i="1"/>
  <c r="M5732" i="1"/>
  <c r="M5733" i="1"/>
  <c r="M5734" i="1"/>
  <c r="M5735" i="1"/>
  <c r="M5736" i="1"/>
  <c r="M5737" i="1"/>
  <c r="M5738" i="1"/>
  <c r="M5739" i="1"/>
  <c r="M5740" i="1"/>
  <c r="M5741" i="1"/>
  <c r="M5742" i="1"/>
  <c r="M5743" i="1"/>
  <c r="M5744" i="1"/>
  <c r="M5745" i="1"/>
  <c r="M5746" i="1"/>
  <c r="M5747" i="1"/>
  <c r="M5748" i="1"/>
  <c r="M5749" i="1"/>
  <c r="M5750" i="1"/>
  <c r="M5751" i="1"/>
  <c r="M5752" i="1"/>
  <c r="M5753" i="1"/>
  <c r="M5754" i="1"/>
  <c r="M5755" i="1"/>
  <c r="M5756" i="1"/>
  <c r="M5757" i="1"/>
  <c r="M5758" i="1"/>
  <c r="M5759" i="1"/>
  <c r="M5760" i="1"/>
  <c r="M5761" i="1"/>
  <c r="M5762" i="1"/>
  <c r="M5763" i="1"/>
  <c r="M5764" i="1"/>
  <c r="M5765" i="1"/>
  <c r="M5766" i="1"/>
  <c r="M5767" i="1"/>
  <c r="M5768" i="1"/>
  <c r="M5769" i="1"/>
  <c r="M5770" i="1"/>
  <c r="M5771" i="1"/>
  <c r="M5772" i="1"/>
  <c r="M5773" i="1"/>
  <c r="M5774" i="1"/>
  <c r="M5775" i="1"/>
  <c r="M5776" i="1"/>
  <c r="M5777" i="1"/>
  <c r="M5778" i="1"/>
  <c r="M5779" i="1"/>
  <c r="M5780" i="1"/>
  <c r="M5781" i="1"/>
  <c r="M5782" i="1"/>
  <c r="M5783" i="1"/>
  <c r="M5784" i="1"/>
  <c r="M5785" i="1"/>
  <c r="M5786" i="1"/>
  <c r="M5787" i="1"/>
  <c r="M5788" i="1"/>
  <c r="M5789" i="1"/>
  <c r="M5790" i="1"/>
  <c r="M5791" i="1"/>
  <c r="M5792" i="1"/>
  <c r="M5793" i="1"/>
  <c r="M5794" i="1"/>
  <c r="M5795" i="1"/>
  <c r="M5796" i="1"/>
  <c r="M5797" i="1"/>
  <c r="M5798" i="1"/>
  <c r="M5799" i="1"/>
  <c r="M5800" i="1"/>
  <c r="M5801" i="1"/>
  <c r="M5802" i="1"/>
  <c r="M5803" i="1"/>
  <c r="M5804" i="1"/>
  <c r="M5805" i="1"/>
  <c r="M5806" i="1"/>
  <c r="M5807" i="1"/>
  <c r="M5808" i="1"/>
  <c r="M5809" i="1"/>
  <c r="M5810" i="1"/>
  <c r="M5811" i="1"/>
  <c r="M5812" i="1"/>
  <c r="M5813" i="1"/>
  <c r="M5814" i="1"/>
  <c r="M5815" i="1"/>
  <c r="M5816" i="1"/>
  <c r="M5817" i="1"/>
  <c r="M5818" i="1"/>
  <c r="M5819" i="1"/>
  <c r="M5820" i="1"/>
  <c r="M5821" i="1"/>
  <c r="M5822" i="1"/>
  <c r="M5823" i="1"/>
  <c r="M5824" i="1"/>
  <c r="M5825" i="1"/>
  <c r="M5826" i="1"/>
  <c r="M5827" i="1"/>
  <c r="M5828" i="1"/>
  <c r="M5829" i="1"/>
  <c r="M5830" i="1"/>
  <c r="M5831" i="1"/>
  <c r="M5832" i="1"/>
  <c r="M5833" i="1"/>
  <c r="M5834" i="1"/>
  <c r="M5835" i="1"/>
  <c r="M5836" i="1"/>
  <c r="M5837" i="1"/>
  <c r="M5838" i="1"/>
  <c r="M5839" i="1"/>
  <c r="M5840" i="1"/>
  <c r="M5841" i="1"/>
  <c r="M5842" i="1"/>
  <c r="M5843" i="1"/>
  <c r="M5844" i="1"/>
  <c r="M5845" i="1"/>
  <c r="M5846" i="1"/>
  <c r="M5847" i="1"/>
  <c r="M5848" i="1"/>
  <c r="M5849" i="1"/>
  <c r="M5850" i="1"/>
  <c r="M5851" i="1"/>
  <c r="M5852" i="1"/>
  <c r="M5853" i="1"/>
  <c r="M5854" i="1"/>
  <c r="M5855" i="1"/>
  <c r="M5856" i="1"/>
  <c r="M5857" i="1"/>
  <c r="M5858" i="1"/>
  <c r="M5859" i="1"/>
  <c r="M5860" i="1"/>
  <c r="M5861" i="1"/>
  <c r="M5862" i="1"/>
  <c r="M5863" i="1"/>
  <c r="M5864" i="1"/>
  <c r="M5865" i="1"/>
  <c r="M5866" i="1"/>
  <c r="M5867" i="1"/>
  <c r="M5868" i="1"/>
  <c r="M5869" i="1"/>
  <c r="M5870" i="1"/>
  <c r="M5871" i="1"/>
  <c r="M5872" i="1"/>
  <c r="M5873" i="1"/>
  <c r="M5874" i="1"/>
  <c r="M5875" i="1"/>
  <c r="M5876" i="1"/>
  <c r="M5877" i="1"/>
  <c r="M5878" i="1"/>
  <c r="M5879" i="1"/>
  <c r="M5880" i="1"/>
  <c r="M5881" i="1"/>
  <c r="M5882" i="1"/>
  <c r="M5883" i="1"/>
  <c r="M5884" i="1"/>
  <c r="M5885" i="1"/>
  <c r="M5886" i="1"/>
  <c r="M5887" i="1"/>
  <c r="M5888" i="1"/>
  <c r="M5889" i="1"/>
  <c r="M5890" i="1"/>
  <c r="M5891" i="1"/>
  <c r="M5892" i="1"/>
  <c r="M5893" i="1"/>
  <c r="M5894" i="1"/>
  <c r="M5895" i="1"/>
  <c r="M5896" i="1"/>
  <c r="M5897" i="1"/>
  <c r="M5898" i="1"/>
  <c r="M5899" i="1"/>
  <c r="M5900" i="1"/>
  <c r="M5901" i="1"/>
  <c r="M5902" i="1"/>
  <c r="M5903" i="1"/>
  <c r="M5904" i="1"/>
  <c r="M5905" i="1"/>
  <c r="M5906" i="1"/>
  <c r="M5907" i="1"/>
  <c r="M5908" i="1"/>
  <c r="M5909" i="1"/>
  <c r="M5910" i="1"/>
  <c r="M5911" i="1"/>
  <c r="M5912" i="1"/>
  <c r="M5913" i="1"/>
  <c r="M5914" i="1"/>
  <c r="M5915" i="1"/>
  <c r="M5916" i="1"/>
  <c r="M5917" i="1"/>
  <c r="M5918" i="1"/>
  <c r="M5919" i="1"/>
  <c r="M5920" i="1"/>
  <c r="M5921" i="1"/>
  <c r="M5922" i="1"/>
  <c r="M5923" i="1"/>
  <c r="M5924" i="1"/>
  <c r="M5925" i="1"/>
  <c r="M5926" i="1"/>
  <c r="M5927" i="1"/>
  <c r="M5928" i="1"/>
  <c r="M5929" i="1"/>
  <c r="M5930" i="1"/>
  <c r="M5931" i="1"/>
  <c r="M5932" i="1"/>
  <c r="M5933" i="1"/>
  <c r="M5934" i="1"/>
  <c r="M5935" i="1"/>
  <c r="M5936" i="1"/>
  <c r="M5937" i="1"/>
  <c r="M5938" i="1"/>
  <c r="M5939" i="1"/>
  <c r="M5940" i="1"/>
  <c r="M5941" i="1"/>
  <c r="M5942" i="1"/>
  <c r="M5943" i="1"/>
  <c r="M5944" i="1"/>
  <c r="M5945" i="1"/>
  <c r="M5946" i="1"/>
  <c r="M5947" i="1"/>
  <c r="M5948" i="1"/>
  <c r="M5949" i="1"/>
  <c r="M5950" i="1"/>
  <c r="M5951" i="1"/>
  <c r="M5952" i="1"/>
  <c r="M5953" i="1"/>
  <c r="M5954" i="1"/>
  <c r="M5955" i="1"/>
  <c r="M5956" i="1"/>
  <c r="M5957" i="1"/>
  <c r="M5958" i="1"/>
  <c r="M5959" i="1"/>
  <c r="M5960" i="1"/>
  <c r="M5961" i="1"/>
  <c r="M5962" i="1"/>
  <c r="M5963" i="1"/>
  <c r="M5964" i="1"/>
  <c r="M5965" i="1"/>
  <c r="M5966" i="1"/>
  <c r="M5967" i="1"/>
  <c r="M5968" i="1"/>
  <c r="M5969" i="1"/>
  <c r="M5970" i="1"/>
  <c r="M5971" i="1"/>
  <c r="M5972" i="1"/>
  <c r="M5973" i="1"/>
  <c r="M5974" i="1"/>
  <c r="M5975" i="1"/>
  <c r="M5976" i="1"/>
  <c r="M5977" i="1"/>
  <c r="M5978" i="1"/>
  <c r="M5979" i="1"/>
  <c r="M5980" i="1"/>
  <c r="M5981" i="1"/>
  <c r="M5982" i="1"/>
  <c r="M5983" i="1"/>
  <c r="M5984" i="1"/>
  <c r="M5985" i="1"/>
  <c r="M5986" i="1"/>
  <c r="M5987" i="1"/>
  <c r="M5988" i="1"/>
  <c r="M5989" i="1"/>
  <c r="M5990" i="1"/>
  <c r="M5991" i="1"/>
  <c r="M5992" i="1"/>
  <c r="M5993" i="1"/>
  <c r="M5994" i="1"/>
  <c r="M5995" i="1"/>
  <c r="M5996" i="1"/>
  <c r="M5997" i="1"/>
  <c r="M5998" i="1"/>
  <c r="M5999" i="1"/>
  <c r="M6000" i="1"/>
  <c r="M6001" i="1"/>
  <c r="M6002" i="1"/>
  <c r="M6003" i="1"/>
  <c r="M6004" i="1"/>
  <c r="M6005" i="1"/>
  <c r="M6006" i="1"/>
  <c r="M6007" i="1"/>
  <c r="M6008" i="1"/>
  <c r="M6009" i="1"/>
  <c r="M6010" i="1"/>
  <c r="M6011" i="1"/>
  <c r="M6012" i="1"/>
  <c r="M6013" i="1"/>
  <c r="M6014" i="1"/>
  <c r="M6015" i="1"/>
  <c r="M6016" i="1"/>
  <c r="M6017" i="1"/>
  <c r="M6018" i="1"/>
  <c r="M6019" i="1"/>
  <c r="M6020" i="1"/>
  <c r="M6021" i="1"/>
  <c r="M6022" i="1"/>
  <c r="M6023" i="1"/>
  <c r="M6024" i="1"/>
  <c r="M6025" i="1"/>
  <c r="M6026" i="1"/>
  <c r="M6027" i="1"/>
  <c r="M6028" i="1"/>
  <c r="M6029" i="1"/>
  <c r="M6030" i="1"/>
  <c r="M6031" i="1"/>
  <c r="M6032" i="1"/>
  <c r="M6033" i="1"/>
  <c r="M6034" i="1"/>
  <c r="M6035" i="1"/>
  <c r="M6036" i="1"/>
  <c r="M6037" i="1"/>
  <c r="M6038" i="1"/>
  <c r="M6039" i="1"/>
  <c r="M6040" i="1"/>
  <c r="M6041" i="1"/>
  <c r="M6042" i="1"/>
  <c r="M6043" i="1"/>
  <c r="M6044" i="1"/>
  <c r="M6045" i="1"/>
  <c r="M6046" i="1"/>
  <c r="M6047" i="1"/>
  <c r="M6048" i="1"/>
  <c r="M6049" i="1"/>
  <c r="M6050" i="1"/>
  <c r="M6051" i="1"/>
  <c r="M6052" i="1"/>
  <c r="M6053" i="1"/>
  <c r="M6054" i="1"/>
  <c r="M6055" i="1"/>
  <c r="M6056" i="1"/>
  <c r="M6057" i="1"/>
  <c r="M6058" i="1"/>
  <c r="M6059" i="1"/>
  <c r="M6060" i="1"/>
  <c r="M6061" i="1"/>
  <c r="M6062" i="1"/>
  <c r="M6063" i="1"/>
  <c r="M6064" i="1"/>
  <c r="M6065" i="1"/>
  <c r="M6066" i="1"/>
  <c r="M6067" i="1"/>
  <c r="M6068" i="1"/>
  <c r="M6069" i="1"/>
  <c r="M6070" i="1"/>
  <c r="M6071" i="1"/>
  <c r="M6072" i="1"/>
  <c r="M6073" i="1"/>
  <c r="M6074" i="1"/>
  <c r="M6075" i="1"/>
  <c r="M6076" i="1"/>
  <c r="M6077" i="1"/>
  <c r="M6078" i="1"/>
  <c r="M6079" i="1"/>
  <c r="M6080" i="1"/>
  <c r="M6081" i="1"/>
  <c r="M6082" i="1"/>
  <c r="M6083" i="1"/>
  <c r="M6084" i="1"/>
  <c r="M6085" i="1"/>
  <c r="M6086" i="1"/>
  <c r="M6087" i="1"/>
  <c r="M6088" i="1"/>
  <c r="M6089" i="1"/>
  <c r="M6090" i="1"/>
  <c r="M6091" i="1"/>
  <c r="M6092" i="1"/>
  <c r="M6093" i="1"/>
  <c r="M6094" i="1"/>
  <c r="M6095" i="1"/>
  <c r="M6096" i="1"/>
  <c r="M6097" i="1"/>
  <c r="M6098" i="1"/>
  <c r="M6099" i="1"/>
  <c r="M6100" i="1"/>
  <c r="M6101" i="1"/>
  <c r="M6102" i="1"/>
  <c r="M6103" i="1"/>
  <c r="M6104" i="1"/>
  <c r="M6105" i="1"/>
  <c r="M6106" i="1"/>
  <c r="M6107" i="1"/>
  <c r="M6108" i="1"/>
  <c r="M6109" i="1"/>
  <c r="M6110" i="1"/>
  <c r="M6111" i="1"/>
  <c r="M6112" i="1"/>
  <c r="M6113" i="1"/>
  <c r="M6114" i="1"/>
  <c r="M6115" i="1"/>
  <c r="M6116" i="1"/>
  <c r="M6117" i="1"/>
  <c r="M6118" i="1"/>
  <c r="M6119" i="1"/>
  <c r="M6120" i="1"/>
  <c r="M6121" i="1"/>
  <c r="M6122" i="1"/>
  <c r="M6123" i="1"/>
  <c r="M6124" i="1"/>
  <c r="M6125" i="1"/>
  <c r="M6126" i="1"/>
  <c r="M6127" i="1"/>
  <c r="M6128" i="1"/>
  <c r="M6129" i="1"/>
  <c r="M6130" i="1"/>
  <c r="M6131" i="1"/>
  <c r="M6132" i="1"/>
  <c r="M6133" i="1"/>
  <c r="M6134" i="1"/>
  <c r="M6135" i="1"/>
  <c r="M6136" i="1"/>
  <c r="M6137" i="1"/>
  <c r="M6138" i="1"/>
  <c r="M6139" i="1"/>
  <c r="M6140" i="1"/>
  <c r="M6141" i="1"/>
  <c r="M6142" i="1"/>
  <c r="M6143" i="1"/>
  <c r="M6144" i="1"/>
  <c r="M6145" i="1"/>
  <c r="M6146" i="1"/>
  <c r="M6147" i="1"/>
  <c r="M6148" i="1"/>
  <c r="M6149" i="1"/>
  <c r="M6150" i="1"/>
  <c r="M6151" i="1"/>
  <c r="M6152" i="1"/>
  <c r="M6153" i="1"/>
  <c r="M6154" i="1"/>
  <c r="M6155" i="1"/>
  <c r="M6156" i="1"/>
  <c r="M6157" i="1"/>
  <c r="M6158" i="1"/>
  <c r="M6159" i="1"/>
  <c r="M6160" i="1"/>
  <c r="M6161" i="1"/>
  <c r="M6162" i="1"/>
  <c r="M6163" i="1"/>
  <c r="M6164" i="1"/>
  <c r="M6165" i="1"/>
  <c r="M6166" i="1"/>
  <c r="M6167" i="1"/>
  <c r="M6168" i="1"/>
  <c r="M6169" i="1"/>
  <c r="M6170" i="1"/>
  <c r="M6171" i="1"/>
  <c r="M6172" i="1"/>
  <c r="M6173" i="1"/>
  <c r="M6174" i="1"/>
  <c r="M6175" i="1"/>
  <c r="M6176" i="1"/>
  <c r="M6177" i="1"/>
  <c r="M6178" i="1"/>
  <c r="M6179" i="1"/>
  <c r="M6180" i="1"/>
  <c r="M6181" i="1"/>
  <c r="M6182" i="1"/>
  <c r="M6183" i="1"/>
  <c r="M6184" i="1"/>
  <c r="M6185" i="1"/>
  <c r="M6186" i="1"/>
  <c r="M6187" i="1"/>
  <c r="M6188" i="1"/>
  <c r="M6189" i="1"/>
  <c r="M6190" i="1"/>
  <c r="M6191" i="1"/>
  <c r="M6192" i="1"/>
  <c r="M6193" i="1"/>
  <c r="M6194" i="1"/>
  <c r="M6195" i="1"/>
  <c r="M6196" i="1"/>
  <c r="M6197" i="1"/>
  <c r="M6198" i="1"/>
  <c r="M6199" i="1"/>
  <c r="M6200" i="1"/>
  <c r="M6201" i="1"/>
  <c r="M6202" i="1"/>
  <c r="M6203" i="1"/>
  <c r="M6204" i="1"/>
  <c r="M6205" i="1"/>
  <c r="M6206" i="1"/>
  <c r="M6207" i="1"/>
  <c r="M6208" i="1"/>
  <c r="M6209" i="1"/>
  <c r="M6210" i="1"/>
  <c r="M6211" i="1"/>
  <c r="M6212" i="1"/>
  <c r="M6213" i="1"/>
  <c r="M6214" i="1"/>
  <c r="M6215" i="1"/>
  <c r="M6216" i="1"/>
  <c r="M6217" i="1"/>
  <c r="M6218" i="1"/>
  <c r="M6219" i="1"/>
  <c r="M6220" i="1"/>
  <c r="M6221" i="1"/>
  <c r="M6222" i="1"/>
  <c r="M6223" i="1"/>
  <c r="M6224" i="1"/>
  <c r="M6225" i="1"/>
  <c r="M6226" i="1"/>
  <c r="M6227" i="1"/>
  <c r="M6228" i="1"/>
  <c r="M6229" i="1"/>
  <c r="M6230" i="1"/>
  <c r="M6231" i="1"/>
  <c r="M6232" i="1"/>
  <c r="M6233" i="1"/>
  <c r="M6234" i="1"/>
  <c r="M6235" i="1"/>
  <c r="M6236" i="1"/>
  <c r="M6237" i="1"/>
  <c r="M6238" i="1"/>
  <c r="M6239" i="1"/>
  <c r="M6240" i="1"/>
  <c r="M6241" i="1"/>
  <c r="M6242" i="1"/>
  <c r="M6243" i="1"/>
  <c r="M6244" i="1"/>
  <c r="M6245" i="1"/>
  <c r="M6246" i="1"/>
  <c r="M6247" i="1"/>
  <c r="M6248" i="1"/>
  <c r="M6249" i="1"/>
  <c r="M6250" i="1"/>
  <c r="M6251" i="1"/>
  <c r="M6252" i="1"/>
  <c r="M6253" i="1"/>
  <c r="M6254" i="1"/>
  <c r="M6255" i="1"/>
  <c r="M6256" i="1"/>
  <c r="M6257" i="1"/>
  <c r="M6258" i="1"/>
  <c r="M6259" i="1"/>
  <c r="M6260" i="1"/>
  <c r="M6261" i="1"/>
  <c r="M6262" i="1"/>
  <c r="M6263" i="1"/>
  <c r="M6264" i="1"/>
  <c r="M6265" i="1"/>
  <c r="M6266" i="1"/>
  <c r="M6267" i="1"/>
  <c r="M6268" i="1"/>
  <c r="M6269" i="1"/>
  <c r="M6270" i="1"/>
  <c r="M6271" i="1"/>
  <c r="M6272" i="1"/>
  <c r="M6273" i="1"/>
  <c r="M6274" i="1"/>
  <c r="M6275" i="1"/>
  <c r="M6276" i="1"/>
  <c r="M6277" i="1"/>
  <c r="M6278" i="1"/>
  <c r="M6279" i="1"/>
  <c r="M6280" i="1"/>
  <c r="M6281" i="1"/>
  <c r="M6282" i="1"/>
  <c r="M6283" i="1"/>
  <c r="M6284" i="1"/>
  <c r="M6285" i="1"/>
  <c r="M6286" i="1"/>
  <c r="M6287" i="1"/>
  <c r="M6288" i="1"/>
  <c r="M6289" i="1"/>
  <c r="M6290" i="1"/>
  <c r="M6291" i="1"/>
  <c r="M6292" i="1"/>
  <c r="M6293" i="1"/>
  <c r="M6294" i="1"/>
  <c r="M6295" i="1"/>
  <c r="M6296" i="1"/>
  <c r="M6297" i="1"/>
  <c r="M6298" i="1"/>
  <c r="M6299" i="1"/>
  <c r="M6300" i="1"/>
  <c r="M6301" i="1"/>
  <c r="M6302" i="1"/>
  <c r="M6303" i="1"/>
  <c r="M6304" i="1"/>
  <c r="M6305" i="1"/>
  <c r="M6306" i="1"/>
  <c r="M6307" i="1"/>
  <c r="M6308" i="1"/>
  <c r="M6309" i="1"/>
  <c r="M6310" i="1"/>
  <c r="M6311" i="1"/>
  <c r="M6312" i="1"/>
  <c r="M6313" i="1"/>
  <c r="M6314" i="1"/>
  <c r="M6315" i="1"/>
  <c r="M6316" i="1"/>
  <c r="M6317" i="1"/>
  <c r="M6318" i="1"/>
  <c r="M6319" i="1"/>
  <c r="M6320" i="1"/>
  <c r="M6321" i="1"/>
  <c r="M6322" i="1"/>
  <c r="M6323" i="1"/>
  <c r="M6324" i="1"/>
  <c r="M6325" i="1"/>
  <c r="M6326" i="1"/>
  <c r="M6327" i="1"/>
  <c r="M6328" i="1"/>
  <c r="M6329" i="1"/>
  <c r="M6330" i="1"/>
  <c r="M6331" i="1"/>
  <c r="M6332" i="1"/>
  <c r="M6333" i="1"/>
  <c r="M6334" i="1"/>
  <c r="M6335" i="1"/>
  <c r="M6336" i="1"/>
  <c r="M6337" i="1"/>
  <c r="M6338" i="1"/>
  <c r="M6339" i="1"/>
  <c r="M6340" i="1"/>
  <c r="M6341" i="1"/>
  <c r="M6342" i="1"/>
  <c r="M6343" i="1"/>
  <c r="M6344" i="1"/>
  <c r="M6345" i="1"/>
  <c r="M6346" i="1"/>
  <c r="M6347" i="1"/>
  <c r="M6348" i="1"/>
  <c r="M6349" i="1"/>
  <c r="M6350" i="1"/>
  <c r="M6351" i="1"/>
  <c r="M6352" i="1"/>
  <c r="M6353" i="1"/>
  <c r="M6354" i="1"/>
  <c r="M6355" i="1"/>
  <c r="M6356" i="1"/>
  <c r="M6357" i="1"/>
  <c r="M6358" i="1"/>
  <c r="M6359" i="1"/>
  <c r="M6360" i="1"/>
  <c r="M6361" i="1"/>
  <c r="M6362" i="1"/>
  <c r="M6363" i="1"/>
  <c r="M6364" i="1"/>
  <c r="M6365" i="1"/>
  <c r="M6366" i="1"/>
  <c r="M6367" i="1"/>
  <c r="M6368" i="1"/>
  <c r="M6369" i="1"/>
  <c r="M6370" i="1"/>
  <c r="M6371" i="1"/>
  <c r="M6372" i="1"/>
  <c r="M6373" i="1"/>
  <c r="M6374" i="1"/>
  <c r="M6375" i="1"/>
  <c r="M6376" i="1"/>
  <c r="M6377" i="1"/>
  <c r="M6378" i="1"/>
  <c r="M6379" i="1"/>
  <c r="M6380" i="1"/>
  <c r="M6381" i="1"/>
  <c r="M6382" i="1"/>
  <c r="M6383" i="1"/>
  <c r="M6384" i="1"/>
  <c r="M6385" i="1"/>
  <c r="M6386" i="1"/>
  <c r="M6387" i="1"/>
  <c r="M6388" i="1"/>
  <c r="M6389" i="1"/>
  <c r="M6390" i="1"/>
  <c r="M6391" i="1"/>
  <c r="M6392" i="1"/>
  <c r="M6393" i="1"/>
  <c r="M6394" i="1"/>
  <c r="M6395" i="1"/>
  <c r="M6396" i="1"/>
  <c r="M6397" i="1"/>
  <c r="M6398" i="1"/>
  <c r="M6399" i="1"/>
  <c r="M6400" i="1"/>
  <c r="M6401" i="1"/>
  <c r="M6402" i="1"/>
  <c r="M6403" i="1"/>
  <c r="M6404" i="1"/>
  <c r="M6405" i="1"/>
  <c r="M6406" i="1"/>
  <c r="M6407" i="1"/>
  <c r="M6408" i="1"/>
  <c r="M6409" i="1"/>
  <c r="M6410" i="1"/>
  <c r="M6411" i="1"/>
  <c r="M6412" i="1"/>
  <c r="M6413" i="1"/>
  <c r="M6414" i="1"/>
  <c r="M6415" i="1"/>
  <c r="M6416" i="1"/>
  <c r="M6417" i="1"/>
  <c r="M6418" i="1"/>
  <c r="M6419" i="1"/>
  <c r="M6420" i="1"/>
  <c r="M6421" i="1"/>
  <c r="M6422" i="1"/>
  <c r="M6423" i="1"/>
  <c r="M6424" i="1"/>
  <c r="M6425" i="1"/>
  <c r="M6426" i="1"/>
  <c r="M6427" i="1"/>
  <c r="M6428" i="1"/>
  <c r="M6429" i="1"/>
  <c r="M6430" i="1"/>
  <c r="M6431" i="1"/>
  <c r="M6432" i="1"/>
  <c r="M6433" i="1"/>
  <c r="M6434" i="1"/>
  <c r="M6435" i="1"/>
  <c r="M6436" i="1"/>
  <c r="M6437" i="1"/>
  <c r="M6438" i="1"/>
  <c r="M6439" i="1"/>
  <c r="M6440" i="1"/>
  <c r="M6441" i="1"/>
  <c r="M6442" i="1"/>
  <c r="M6443" i="1"/>
  <c r="M6444" i="1"/>
  <c r="M6445" i="1"/>
  <c r="M6446" i="1"/>
  <c r="M6447" i="1"/>
  <c r="M6448" i="1"/>
  <c r="M6449" i="1"/>
  <c r="M6450" i="1"/>
  <c r="M6451" i="1"/>
  <c r="M6452" i="1"/>
  <c r="M6453" i="1"/>
  <c r="M6454" i="1"/>
  <c r="M6455" i="1"/>
  <c r="M6456" i="1"/>
  <c r="M6457" i="1"/>
  <c r="M6458" i="1"/>
  <c r="M6459" i="1"/>
  <c r="M6460" i="1"/>
  <c r="M6461" i="1"/>
  <c r="M6462" i="1"/>
  <c r="M6463" i="1"/>
  <c r="M6464" i="1"/>
  <c r="M6465" i="1"/>
  <c r="M6466" i="1"/>
  <c r="M6467" i="1"/>
  <c r="M6468" i="1"/>
  <c r="M6469" i="1"/>
  <c r="M6470" i="1"/>
  <c r="M6471" i="1"/>
  <c r="M6472" i="1"/>
  <c r="M6473" i="1"/>
  <c r="M6474" i="1"/>
  <c r="M6475" i="1"/>
  <c r="M6476" i="1"/>
  <c r="M6477" i="1"/>
  <c r="M6478" i="1"/>
  <c r="M6479" i="1"/>
  <c r="M6480" i="1"/>
  <c r="M6481" i="1"/>
  <c r="M6482" i="1"/>
  <c r="M6483" i="1"/>
  <c r="M6484" i="1"/>
  <c r="M6485" i="1"/>
  <c r="M6486" i="1"/>
  <c r="M6487" i="1"/>
  <c r="M6488" i="1"/>
  <c r="M6489" i="1"/>
  <c r="M6490" i="1"/>
  <c r="M6491" i="1"/>
  <c r="M6492" i="1"/>
  <c r="M6493" i="1"/>
  <c r="M6494" i="1"/>
  <c r="M6495" i="1"/>
  <c r="M6496" i="1"/>
  <c r="M6497" i="1"/>
  <c r="M6498" i="1"/>
  <c r="M6499" i="1"/>
  <c r="M6500" i="1"/>
  <c r="M6501" i="1"/>
  <c r="M6502" i="1"/>
  <c r="M6503" i="1"/>
  <c r="M6504" i="1"/>
  <c r="M6505" i="1"/>
  <c r="M6506" i="1"/>
  <c r="M6507" i="1"/>
  <c r="M6508" i="1"/>
  <c r="M6509" i="1"/>
  <c r="M6510" i="1"/>
  <c r="M6511" i="1"/>
  <c r="M6512" i="1"/>
  <c r="M6513" i="1"/>
  <c r="M6514" i="1"/>
  <c r="M6515" i="1"/>
  <c r="M6516" i="1"/>
  <c r="M6517" i="1"/>
  <c r="M6518" i="1"/>
  <c r="M6519" i="1"/>
  <c r="M6520" i="1"/>
  <c r="M6521" i="1"/>
  <c r="M6522" i="1"/>
  <c r="M6523" i="1"/>
  <c r="M6524" i="1"/>
  <c r="M6525" i="1"/>
  <c r="M6526" i="1"/>
  <c r="M6527" i="1"/>
  <c r="M6528" i="1"/>
  <c r="M6529" i="1"/>
  <c r="M6530" i="1"/>
  <c r="M6531" i="1"/>
  <c r="M6532" i="1"/>
  <c r="M6533" i="1"/>
  <c r="M6534" i="1"/>
  <c r="M6535" i="1"/>
  <c r="M6536" i="1"/>
  <c r="M6537" i="1"/>
  <c r="M6538" i="1"/>
  <c r="M6539" i="1"/>
  <c r="M6540" i="1"/>
  <c r="M6541" i="1"/>
  <c r="M6542" i="1"/>
  <c r="M6543" i="1"/>
  <c r="M6544" i="1"/>
  <c r="M6545" i="1"/>
  <c r="M6546" i="1"/>
  <c r="M6547" i="1"/>
  <c r="M6548" i="1"/>
  <c r="M6549" i="1"/>
  <c r="M6550" i="1"/>
  <c r="M6551" i="1"/>
  <c r="M6552" i="1"/>
  <c r="M6553" i="1"/>
  <c r="M6554" i="1"/>
  <c r="M6555" i="1"/>
  <c r="M6556" i="1"/>
  <c r="M6557" i="1"/>
  <c r="M6558" i="1"/>
  <c r="M6559" i="1"/>
  <c r="M6560" i="1"/>
  <c r="M6561" i="1"/>
  <c r="M6562" i="1"/>
  <c r="M6563" i="1"/>
  <c r="M6564" i="1"/>
  <c r="M6565" i="1"/>
  <c r="M6566" i="1"/>
  <c r="M6567" i="1"/>
  <c r="M6568" i="1"/>
  <c r="M6569" i="1"/>
  <c r="M6570" i="1"/>
  <c r="M6571" i="1"/>
  <c r="M6572" i="1"/>
  <c r="M6573" i="1"/>
  <c r="M6574" i="1"/>
  <c r="M6575" i="1"/>
  <c r="M6576" i="1"/>
  <c r="M6577" i="1"/>
  <c r="M6578" i="1"/>
  <c r="M6579" i="1"/>
  <c r="M6580" i="1"/>
  <c r="M6581" i="1"/>
  <c r="M6582" i="1"/>
  <c r="M6583" i="1"/>
  <c r="M6584" i="1"/>
  <c r="M6585" i="1"/>
  <c r="M6586" i="1"/>
  <c r="M6587" i="1"/>
  <c r="M6588" i="1"/>
  <c r="M6589" i="1"/>
  <c r="M6590" i="1"/>
  <c r="M6591" i="1"/>
  <c r="M6592" i="1"/>
  <c r="M6593" i="1"/>
  <c r="M6594" i="1"/>
  <c r="M6595" i="1"/>
  <c r="M6596" i="1"/>
  <c r="M6597" i="1"/>
  <c r="M6598" i="1"/>
  <c r="M6599" i="1"/>
  <c r="M6600" i="1"/>
  <c r="M6601" i="1"/>
  <c r="M6602" i="1"/>
  <c r="M6603" i="1"/>
  <c r="M6604" i="1"/>
  <c r="M6605" i="1"/>
  <c r="M6606" i="1"/>
  <c r="M6607" i="1"/>
  <c r="M6608" i="1"/>
  <c r="M6609" i="1"/>
  <c r="M6610" i="1"/>
  <c r="M6611" i="1"/>
  <c r="M6612" i="1"/>
  <c r="M6613" i="1"/>
  <c r="M6614" i="1"/>
  <c r="M6615" i="1"/>
  <c r="M6616" i="1"/>
  <c r="M6617" i="1"/>
  <c r="M6618" i="1"/>
  <c r="M6619" i="1"/>
  <c r="M6620" i="1"/>
  <c r="M6621" i="1"/>
  <c r="M6622" i="1"/>
  <c r="M6623" i="1"/>
  <c r="M6624" i="1"/>
  <c r="M6625" i="1"/>
  <c r="M6626" i="1"/>
  <c r="M6627" i="1"/>
  <c r="M6628" i="1"/>
  <c r="M6629" i="1"/>
  <c r="M6630" i="1"/>
  <c r="M6631" i="1"/>
  <c r="M6632" i="1"/>
  <c r="M6633" i="1"/>
  <c r="M6634" i="1"/>
  <c r="M6635" i="1"/>
  <c r="M6636" i="1"/>
  <c r="M6637" i="1"/>
  <c r="M6638" i="1"/>
  <c r="M6639" i="1"/>
  <c r="M6640" i="1"/>
  <c r="M6641" i="1"/>
  <c r="M6642" i="1"/>
  <c r="M6643" i="1"/>
  <c r="M6644" i="1"/>
  <c r="M6645" i="1"/>
  <c r="M6646" i="1"/>
  <c r="M6647" i="1"/>
  <c r="M6648" i="1"/>
  <c r="M6649" i="1"/>
  <c r="M6650" i="1"/>
  <c r="M6651" i="1"/>
  <c r="M6652" i="1"/>
  <c r="M6653" i="1"/>
  <c r="M6654" i="1"/>
  <c r="M6655" i="1"/>
  <c r="M6656" i="1"/>
  <c r="M6657" i="1"/>
  <c r="M6658" i="1"/>
  <c r="M6659" i="1"/>
  <c r="M6660" i="1"/>
  <c r="M6661" i="1"/>
  <c r="M6662" i="1"/>
  <c r="M6663" i="1"/>
  <c r="M6664" i="1"/>
  <c r="M6665" i="1"/>
  <c r="M6666" i="1"/>
  <c r="M6667" i="1"/>
  <c r="M6668" i="1"/>
  <c r="M6669" i="1"/>
  <c r="M6670" i="1"/>
  <c r="M6671" i="1"/>
  <c r="M6672" i="1"/>
  <c r="M6673" i="1"/>
  <c r="M6674" i="1"/>
  <c r="M6675" i="1"/>
  <c r="M6676" i="1"/>
  <c r="M6677" i="1"/>
  <c r="M6678" i="1"/>
  <c r="M6679" i="1"/>
  <c r="M6680" i="1"/>
  <c r="M6681" i="1"/>
  <c r="M6682" i="1"/>
  <c r="M6683" i="1"/>
  <c r="M6684" i="1"/>
  <c r="M6685" i="1"/>
  <c r="M6686" i="1"/>
  <c r="M6687" i="1"/>
  <c r="M6688" i="1"/>
  <c r="M6689" i="1"/>
  <c r="M6690" i="1"/>
  <c r="M6691" i="1"/>
  <c r="M6692" i="1"/>
  <c r="M6693" i="1"/>
  <c r="M6694" i="1"/>
  <c r="M6695" i="1"/>
  <c r="M6696" i="1"/>
  <c r="M6697" i="1"/>
  <c r="M6698" i="1"/>
  <c r="M6699" i="1"/>
  <c r="M6700" i="1"/>
  <c r="M6701" i="1"/>
  <c r="M6702" i="1"/>
  <c r="M6703" i="1"/>
  <c r="M6704" i="1"/>
  <c r="M6705" i="1"/>
  <c r="M6706" i="1"/>
  <c r="M6707" i="1"/>
  <c r="M6708" i="1"/>
  <c r="M6709" i="1"/>
  <c r="M6710" i="1"/>
  <c r="M6711" i="1"/>
  <c r="M6712" i="1"/>
  <c r="M6713" i="1"/>
  <c r="M6714" i="1"/>
  <c r="M6715" i="1"/>
  <c r="M6716" i="1"/>
  <c r="M6717" i="1"/>
  <c r="M6718" i="1"/>
  <c r="M6719" i="1"/>
  <c r="M6720" i="1"/>
  <c r="M6721" i="1"/>
  <c r="M6722" i="1"/>
  <c r="M6723" i="1"/>
  <c r="M6724" i="1"/>
  <c r="M6725" i="1"/>
  <c r="M6726" i="1"/>
  <c r="M6727" i="1"/>
  <c r="M6728" i="1"/>
  <c r="M6729" i="1"/>
  <c r="M6730" i="1"/>
  <c r="M6731" i="1"/>
  <c r="M6732" i="1"/>
  <c r="M6733" i="1"/>
  <c r="M6734" i="1"/>
  <c r="M6735" i="1"/>
  <c r="M6736" i="1"/>
  <c r="M6737" i="1"/>
  <c r="M6738" i="1"/>
  <c r="M6739" i="1"/>
  <c r="M6740" i="1"/>
  <c r="M6741" i="1"/>
  <c r="M6742" i="1"/>
  <c r="M6743" i="1"/>
  <c r="M6744" i="1"/>
  <c r="M6745" i="1"/>
  <c r="M6746" i="1"/>
  <c r="M6747" i="1"/>
  <c r="M6748" i="1"/>
  <c r="M6749" i="1"/>
  <c r="M6750" i="1"/>
  <c r="M6751" i="1"/>
  <c r="M6752" i="1"/>
  <c r="M6753" i="1"/>
  <c r="M6754" i="1"/>
  <c r="M6755" i="1"/>
  <c r="M6756" i="1"/>
  <c r="M6757" i="1"/>
  <c r="M6758" i="1"/>
  <c r="M6759" i="1"/>
  <c r="M6760" i="1"/>
  <c r="M6761" i="1"/>
  <c r="M6762" i="1"/>
  <c r="M6763" i="1"/>
  <c r="M6764" i="1"/>
  <c r="M6765" i="1"/>
  <c r="M6766" i="1"/>
  <c r="M6767" i="1"/>
  <c r="M6768" i="1"/>
  <c r="M6769" i="1"/>
  <c r="M6770" i="1"/>
  <c r="M6771" i="1"/>
  <c r="M6772" i="1"/>
  <c r="M6773" i="1"/>
  <c r="M6774" i="1"/>
  <c r="M6775" i="1"/>
  <c r="M6776" i="1"/>
  <c r="M6777" i="1"/>
  <c r="M6778" i="1"/>
  <c r="M6779" i="1"/>
  <c r="M6780" i="1"/>
  <c r="M6781" i="1"/>
  <c r="M6782" i="1"/>
  <c r="M6783" i="1"/>
  <c r="M6784" i="1"/>
  <c r="M6785" i="1"/>
  <c r="M6786" i="1"/>
  <c r="M6787" i="1"/>
  <c r="M6788" i="1"/>
  <c r="M6789" i="1"/>
  <c r="M6790" i="1"/>
  <c r="M6791" i="1"/>
  <c r="M6792" i="1"/>
  <c r="M6793" i="1"/>
  <c r="M6794" i="1"/>
  <c r="M6795" i="1"/>
  <c r="M6796" i="1"/>
  <c r="M6797" i="1"/>
  <c r="M6798" i="1"/>
  <c r="M6799" i="1"/>
  <c r="M6800" i="1"/>
  <c r="M6801" i="1"/>
  <c r="M6802" i="1"/>
  <c r="M6803" i="1"/>
  <c r="M6804" i="1"/>
  <c r="M6805" i="1"/>
  <c r="M6806" i="1"/>
  <c r="M6807" i="1"/>
  <c r="M6808" i="1"/>
  <c r="M6809" i="1"/>
  <c r="M6810" i="1"/>
  <c r="M6811" i="1"/>
  <c r="M6812" i="1"/>
  <c r="M6813" i="1"/>
  <c r="M6814" i="1"/>
  <c r="M6815" i="1"/>
  <c r="M6816" i="1"/>
  <c r="M6817" i="1"/>
  <c r="M6818" i="1"/>
  <c r="M6819" i="1"/>
  <c r="M6820" i="1"/>
  <c r="M6821" i="1"/>
  <c r="M6822" i="1"/>
  <c r="M6823" i="1"/>
  <c r="M6824" i="1"/>
  <c r="M6825" i="1"/>
  <c r="M6826" i="1"/>
  <c r="M6827" i="1"/>
  <c r="M6828" i="1"/>
  <c r="M6829" i="1"/>
  <c r="M6830" i="1"/>
  <c r="M6831" i="1"/>
  <c r="M6832" i="1"/>
  <c r="M6833" i="1"/>
  <c r="M6834" i="1"/>
  <c r="M6835" i="1"/>
  <c r="M6836" i="1"/>
  <c r="M6837" i="1"/>
  <c r="M6838" i="1"/>
  <c r="M6839" i="1"/>
  <c r="M6840" i="1"/>
  <c r="M6841" i="1"/>
  <c r="M6842" i="1"/>
  <c r="M6843" i="1"/>
  <c r="M6844" i="1"/>
  <c r="M6845" i="1"/>
  <c r="M6846" i="1"/>
  <c r="M6847" i="1"/>
  <c r="M6848" i="1"/>
  <c r="M6849" i="1"/>
  <c r="M6850" i="1"/>
  <c r="M6851" i="1"/>
  <c r="M6852" i="1"/>
  <c r="M6853" i="1"/>
  <c r="M6854" i="1"/>
  <c r="M6855" i="1"/>
  <c r="M6856" i="1"/>
  <c r="M6857" i="1"/>
  <c r="M6858" i="1"/>
  <c r="M6859" i="1"/>
  <c r="M6860" i="1"/>
  <c r="M6861" i="1"/>
  <c r="M6862" i="1"/>
  <c r="M6863" i="1"/>
  <c r="M6864" i="1"/>
  <c r="M6865" i="1"/>
  <c r="M6866" i="1"/>
  <c r="M6867" i="1"/>
  <c r="M6868" i="1"/>
  <c r="M6869" i="1"/>
  <c r="M6870" i="1"/>
  <c r="M6871" i="1"/>
  <c r="M6872" i="1"/>
  <c r="M6873" i="1"/>
  <c r="M6874" i="1"/>
  <c r="M6875" i="1"/>
  <c r="M6876" i="1"/>
  <c r="M6877" i="1"/>
  <c r="M6878" i="1"/>
  <c r="M6879" i="1"/>
  <c r="M6880" i="1"/>
  <c r="M6881" i="1"/>
  <c r="M6882" i="1"/>
  <c r="M6883" i="1"/>
  <c r="M6884" i="1"/>
  <c r="M6885" i="1"/>
  <c r="M6886" i="1"/>
  <c r="M6887" i="1"/>
  <c r="M6888" i="1"/>
  <c r="M6889" i="1"/>
  <c r="M6890" i="1"/>
  <c r="M6891" i="1"/>
  <c r="M6892" i="1"/>
  <c r="M6893" i="1"/>
  <c r="M6894" i="1"/>
  <c r="M6895" i="1"/>
  <c r="M6896" i="1"/>
  <c r="M6897" i="1"/>
  <c r="M6898" i="1"/>
  <c r="M6899" i="1"/>
  <c r="M6900" i="1"/>
  <c r="M6901" i="1"/>
  <c r="M6902" i="1"/>
  <c r="M6903" i="1"/>
  <c r="M6904" i="1"/>
  <c r="M6905" i="1"/>
  <c r="M6906" i="1"/>
  <c r="M6907" i="1"/>
  <c r="M6908" i="1"/>
  <c r="M6909" i="1"/>
  <c r="M6910" i="1"/>
  <c r="M6911" i="1"/>
  <c r="M6912" i="1"/>
  <c r="M6913" i="1"/>
  <c r="M6914" i="1"/>
  <c r="M6915" i="1"/>
  <c r="M6916" i="1"/>
  <c r="M6917" i="1"/>
  <c r="M6918" i="1"/>
  <c r="M6919" i="1"/>
  <c r="M6920" i="1"/>
  <c r="M6921" i="1"/>
  <c r="M6922" i="1"/>
  <c r="M6923" i="1"/>
  <c r="M6924" i="1"/>
  <c r="M6925" i="1"/>
  <c r="M6926" i="1"/>
  <c r="M6927" i="1"/>
  <c r="M6928" i="1"/>
  <c r="M6929" i="1"/>
  <c r="M6930" i="1"/>
  <c r="M6931" i="1"/>
  <c r="M6932" i="1"/>
  <c r="M6933" i="1"/>
  <c r="M6934" i="1"/>
  <c r="M6935" i="1"/>
  <c r="M6936" i="1"/>
  <c r="M6937" i="1"/>
  <c r="M6938" i="1"/>
  <c r="M6939" i="1"/>
  <c r="M6940" i="1"/>
  <c r="M6941" i="1"/>
  <c r="M6942" i="1"/>
  <c r="M6943" i="1"/>
  <c r="M6944" i="1"/>
  <c r="M6945" i="1"/>
  <c r="M6946" i="1"/>
  <c r="M6947" i="1"/>
  <c r="M6948" i="1"/>
  <c r="M6949" i="1"/>
  <c r="M6950" i="1"/>
  <c r="M6951" i="1"/>
  <c r="M6952" i="1"/>
  <c r="M6953" i="1"/>
  <c r="M6954" i="1"/>
  <c r="M6955" i="1"/>
  <c r="M6956" i="1"/>
  <c r="M6957" i="1"/>
  <c r="M6958" i="1"/>
  <c r="M6959" i="1"/>
  <c r="M6960" i="1"/>
  <c r="M6961" i="1"/>
  <c r="M6962" i="1"/>
  <c r="M6963" i="1"/>
  <c r="M6964" i="1"/>
  <c r="M6965" i="1"/>
  <c r="M6966" i="1"/>
  <c r="M6967" i="1"/>
  <c r="M6968" i="1"/>
  <c r="M6969" i="1"/>
  <c r="M6970" i="1"/>
  <c r="M6971" i="1"/>
  <c r="M6972" i="1"/>
  <c r="M6973" i="1"/>
  <c r="M6974" i="1"/>
  <c r="M6975" i="1"/>
  <c r="M6976" i="1"/>
  <c r="M6977" i="1"/>
  <c r="M6978" i="1"/>
  <c r="M6979" i="1"/>
  <c r="M6980" i="1"/>
  <c r="M6981" i="1"/>
  <c r="M6982" i="1"/>
  <c r="M6983" i="1"/>
  <c r="M6984" i="1"/>
  <c r="M6985" i="1"/>
  <c r="M6986" i="1"/>
  <c r="M6987" i="1"/>
  <c r="M6988" i="1"/>
  <c r="M6989" i="1"/>
  <c r="M6990" i="1"/>
  <c r="M6991" i="1"/>
  <c r="M6992" i="1"/>
  <c r="M6993" i="1"/>
  <c r="M6994" i="1"/>
  <c r="M6995" i="1"/>
  <c r="M6996" i="1"/>
  <c r="M6997" i="1"/>
  <c r="M6998" i="1"/>
  <c r="M6999" i="1"/>
  <c r="M7000" i="1"/>
  <c r="M7001" i="1"/>
  <c r="M7002" i="1"/>
  <c r="M7003" i="1"/>
  <c r="M7004" i="1"/>
  <c r="M7005" i="1"/>
  <c r="M7006" i="1"/>
  <c r="M7007" i="1"/>
  <c r="M7008" i="1"/>
  <c r="M7009" i="1"/>
  <c r="M7010" i="1"/>
  <c r="M7011" i="1"/>
  <c r="M7012" i="1"/>
  <c r="M7013" i="1"/>
  <c r="M7014" i="1"/>
  <c r="M7015" i="1"/>
  <c r="M7016" i="1"/>
  <c r="M7017" i="1"/>
  <c r="M7018" i="1"/>
  <c r="M7019" i="1"/>
  <c r="M7020" i="1"/>
  <c r="M7021" i="1"/>
  <c r="M7022" i="1"/>
  <c r="M7023" i="1"/>
  <c r="M7024" i="1"/>
  <c r="M7025" i="1"/>
  <c r="M7026" i="1"/>
  <c r="M7027" i="1"/>
  <c r="M7028" i="1"/>
  <c r="M7029" i="1"/>
  <c r="M7030" i="1"/>
  <c r="M7031" i="1"/>
  <c r="M7032" i="1"/>
  <c r="M7033" i="1"/>
  <c r="M7034" i="1"/>
  <c r="M7035" i="1"/>
  <c r="M7036" i="1"/>
  <c r="M7037" i="1"/>
  <c r="M7038" i="1"/>
  <c r="M7039" i="1"/>
  <c r="M7040" i="1"/>
  <c r="M7041" i="1"/>
  <c r="M7042" i="1"/>
  <c r="M7043" i="1"/>
  <c r="M7044" i="1"/>
  <c r="M7045" i="1"/>
  <c r="M7046" i="1"/>
  <c r="M7047" i="1"/>
  <c r="M7048" i="1"/>
  <c r="M7049" i="1"/>
  <c r="M7050" i="1"/>
  <c r="M7051" i="1"/>
  <c r="M7052" i="1"/>
  <c r="M7053" i="1"/>
  <c r="M7054" i="1"/>
  <c r="M7055" i="1"/>
  <c r="M7056" i="1"/>
  <c r="M7057" i="1"/>
  <c r="M7058" i="1"/>
  <c r="M7059" i="1"/>
  <c r="M7060" i="1"/>
  <c r="M7061" i="1"/>
  <c r="M7062" i="1"/>
  <c r="M7063" i="1"/>
  <c r="M7064" i="1"/>
  <c r="M7065" i="1"/>
  <c r="M7066" i="1"/>
  <c r="M7067" i="1"/>
  <c r="M7068" i="1"/>
  <c r="M7069" i="1"/>
  <c r="M7070" i="1"/>
  <c r="M7071" i="1"/>
  <c r="M7072" i="1"/>
  <c r="M7073" i="1"/>
  <c r="M7074" i="1"/>
  <c r="M7075" i="1"/>
  <c r="M7076" i="1"/>
  <c r="M7077" i="1"/>
  <c r="M7078" i="1"/>
  <c r="M7079" i="1"/>
  <c r="M7080" i="1"/>
  <c r="M7081" i="1"/>
  <c r="M7082" i="1"/>
  <c r="M7083" i="1"/>
  <c r="M7084" i="1"/>
  <c r="M7085" i="1"/>
  <c r="M7086" i="1"/>
  <c r="M7087" i="1"/>
  <c r="M7088" i="1"/>
  <c r="M7089" i="1"/>
  <c r="M7090" i="1"/>
  <c r="M7091" i="1"/>
  <c r="M7092" i="1"/>
  <c r="M7093" i="1"/>
  <c r="M7094" i="1"/>
  <c r="M7095" i="1"/>
  <c r="M7096" i="1"/>
  <c r="M7097" i="1"/>
  <c r="M7098" i="1"/>
  <c r="M7099" i="1"/>
  <c r="M7100" i="1"/>
  <c r="M7101" i="1"/>
  <c r="M7102" i="1"/>
  <c r="M7103" i="1"/>
  <c r="M7104" i="1"/>
  <c r="M7105" i="1"/>
  <c r="M7106" i="1"/>
  <c r="M7107" i="1"/>
  <c r="M7108" i="1"/>
  <c r="M7109" i="1"/>
  <c r="M7110" i="1"/>
  <c r="M7111" i="1"/>
  <c r="M7112" i="1"/>
  <c r="M7113" i="1"/>
  <c r="M7114" i="1"/>
  <c r="M7115" i="1"/>
  <c r="M7116" i="1"/>
  <c r="M7117" i="1"/>
  <c r="M7118" i="1"/>
  <c r="M7119" i="1"/>
  <c r="M7120" i="1"/>
  <c r="M7121" i="1"/>
  <c r="M7122" i="1"/>
  <c r="M7123" i="1"/>
  <c r="M7124" i="1"/>
  <c r="M7125" i="1"/>
  <c r="M7126" i="1"/>
  <c r="M7127" i="1"/>
  <c r="M7128" i="1"/>
  <c r="M7129" i="1"/>
  <c r="M7130" i="1"/>
  <c r="M7131" i="1"/>
  <c r="M7132" i="1"/>
  <c r="M7133" i="1"/>
  <c r="M7134" i="1"/>
  <c r="M7135" i="1"/>
  <c r="M7136" i="1"/>
  <c r="M7137" i="1"/>
  <c r="M7138" i="1"/>
  <c r="M7139" i="1"/>
  <c r="M7140" i="1"/>
  <c r="M7141" i="1"/>
  <c r="M7142" i="1"/>
  <c r="M7143" i="1"/>
  <c r="M7144" i="1"/>
  <c r="M7145" i="1"/>
  <c r="M7146" i="1"/>
  <c r="M7147" i="1"/>
  <c r="M7148" i="1"/>
  <c r="M7149" i="1"/>
  <c r="M7150" i="1"/>
  <c r="M7151" i="1"/>
  <c r="M7152" i="1"/>
  <c r="M7153" i="1"/>
  <c r="M7154" i="1"/>
  <c r="M7155" i="1"/>
  <c r="M7156" i="1"/>
  <c r="M7157" i="1"/>
  <c r="M7158" i="1"/>
  <c r="M7159" i="1"/>
  <c r="M7160" i="1"/>
  <c r="M7161" i="1"/>
  <c r="M7162" i="1"/>
  <c r="M7163" i="1"/>
  <c r="M7164" i="1"/>
  <c r="M7165" i="1"/>
  <c r="M7166" i="1"/>
  <c r="M7167" i="1"/>
  <c r="M7168" i="1"/>
  <c r="M7169" i="1"/>
  <c r="M7170" i="1"/>
  <c r="M7171" i="1"/>
  <c r="M7172" i="1"/>
  <c r="M7173" i="1"/>
  <c r="M7174" i="1"/>
  <c r="M7175" i="1"/>
  <c r="M7176" i="1"/>
  <c r="M7177" i="1"/>
  <c r="M7178" i="1"/>
  <c r="M7179" i="1"/>
  <c r="M7180" i="1"/>
  <c r="M7181" i="1"/>
  <c r="M7182" i="1"/>
  <c r="M7183" i="1"/>
  <c r="M7184" i="1"/>
  <c r="M7185" i="1"/>
  <c r="M7186" i="1"/>
  <c r="M7187" i="1"/>
  <c r="M7188" i="1"/>
  <c r="M7189" i="1"/>
  <c r="M7190" i="1"/>
  <c r="M7191" i="1"/>
  <c r="M7192" i="1"/>
  <c r="M7193" i="1"/>
  <c r="M7194" i="1"/>
  <c r="M7195" i="1"/>
  <c r="M7196" i="1"/>
  <c r="M7197" i="1"/>
  <c r="M7198" i="1"/>
  <c r="M7199" i="1"/>
  <c r="M7200" i="1"/>
  <c r="M7201" i="1"/>
  <c r="M7202" i="1"/>
  <c r="M7203" i="1"/>
  <c r="M7204" i="1"/>
  <c r="M7205" i="1"/>
  <c r="M7206" i="1"/>
  <c r="M7207" i="1"/>
  <c r="M7208" i="1"/>
  <c r="M7209" i="1"/>
  <c r="M7210" i="1"/>
  <c r="M7211" i="1"/>
  <c r="M7212" i="1"/>
  <c r="M7213" i="1"/>
  <c r="M7214" i="1"/>
  <c r="M7215" i="1"/>
  <c r="M7216" i="1"/>
  <c r="M7217" i="1"/>
  <c r="M7218" i="1"/>
  <c r="M7219" i="1"/>
  <c r="M7220" i="1"/>
  <c r="M7221" i="1"/>
  <c r="M7222" i="1"/>
  <c r="M7223" i="1"/>
  <c r="M7224" i="1"/>
  <c r="M7225" i="1"/>
  <c r="M7226" i="1"/>
  <c r="M7227" i="1"/>
  <c r="M7228" i="1"/>
  <c r="M7229" i="1"/>
  <c r="M7230" i="1"/>
  <c r="M7231" i="1"/>
  <c r="M7232" i="1"/>
  <c r="M7233" i="1"/>
  <c r="M7234" i="1"/>
  <c r="M7235" i="1"/>
  <c r="M7236" i="1"/>
  <c r="M7237" i="1"/>
  <c r="M7238" i="1"/>
  <c r="M7239" i="1"/>
  <c r="M7240" i="1"/>
  <c r="M7241" i="1"/>
  <c r="M7242" i="1"/>
  <c r="M7243" i="1"/>
  <c r="M7244" i="1"/>
  <c r="M7245" i="1"/>
  <c r="M7246" i="1"/>
  <c r="M7247" i="1"/>
  <c r="M7248" i="1"/>
  <c r="M7249" i="1"/>
  <c r="M7250" i="1"/>
  <c r="M7251" i="1"/>
  <c r="M7252" i="1"/>
  <c r="M7253" i="1"/>
  <c r="M7254" i="1"/>
  <c r="M7255" i="1"/>
  <c r="M7256" i="1"/>
  <c r="M7257" i="1"/>
  <c r="M7258" i="1"/>
  <c r="M7259" i="1"/>
  <c r="M7260" i="1"/>
  <c r="M7261" i="1"/>
  <c r="M7262" i="1"/>
  <c r="M7263" i="1"/>
  <c r="M7264" i="1"/>
  <c r="M7265" i="1"/>
  <c r="M7266" i="1"/>
  <c r="M7267" i="1"/>
  <c r="M7268" i="1"/>
  <c r="M7269" i="1"/>
  <c r="M7270" i="1"/>
  <c r="M7271" i="1"/>
  <c r="M7272" i="1"/>
  <c r="M7273" i="1"/>
  <c r="M7274" i="1"/>
  <c r="M7275" i="1"/>
  <c r="M7276" i="1"/>
  <c r="M7277" i="1"/>
  <c r="M7278" i="1"/>
  <c r="M7279" i="1"/>
  <c r="M7280" i="1"/>
  <c r="M7281" i="1"/>
  <c r="M7282" i="1"/>
  <c r="M7283" i="1"/>
  <c r="M7284" i="1"/>
  <c r="M7285" i="1"/>
  <c r="M7286" i="1"/>
  <c r="M7287" i="1"/>
  <c r="M7288" i="1"/>
  <c r="M7289" i="1"/>
  <c r="M7290" i="1"/>
  <c r="M7291" i="1"/>
  <c r="M7292" i="1"/>
  <c r="M7293" i="1"/>
  <c r="M7294" i="1"/>
  <c r="M7295" i="1"/>
  <c r="M7296" i="1"/>
  <c r="M7297" i="1"/>
  <c r="M7298" i="1"/>
  <c r="M7299" i="1"/>
  <c r="M7300" i="1"/>
  <c r="M7301" i="1"/>
  <c r="M7302" i="1"/>
  <c r="M7303" i="1"/>
  <c r="M7304" i="1"/>
  <c r="M7305" i="1"/>
  <c r="M7306" i="1"/>
  <c r="M7307" i="1"/>
  <c r="M7308" i="1"/>
  <c r="M7309" i="1"/>
  <c r="M7310" i="1"/>
  <c r="M7311" i="1"/>
  <c r="M7312" i="1"/>
  <c r="M7313" i="1"/>
  <c r="M7314" i="1"/>
  <c r="M7315" i="1"/>
  <c r="M7316" i="1"/>
  <c r="M7317" i="1"/>
  <c r="M7318" i="1"/>
  <c r="M7319" i="1"/>
  <c r="M7320" i="1"/>
  <c r="M7321" i="1"/>
  <c r="M7322" i="1"/>
  <c r="M7323" i="1"/>
  <c r="M7324" i="1"/>
  <c r="M7325" i="1"/>
  <c r="M7326" i="1"/>
  <c r="M7327" i="1"/>
  <c r="M7328" i="1"/>
  <c r="M7329" i="1"/>
  <c r="M7330" i="1"/>
  <c r="M7331" i="1"/>
  <c r="M7332" i="1"/>
  <c r="M7333" i="1"/>
  <c r="M7334" i="1"/>
  <c r="M7335" i="1"/>
  <c r="M7336" i="1"/>
  <c r="M7337" i="1"/>
  <c r="M7338" i="1"/>
  <c r="M7339" i="1"/>
  <c r="M7340" i="1"/>
  <c r="M7341" i="1"/>
  <c r="M7342" i="1"/>
  <c r="M7343" i="1"/>
  <c r="M7344" i="1"/>
  <c r="M7345" i="1"/>
  <c r="M7346" i="1"/>
  <c r="M7347" i="1"/>
  <c r="M7348" i="1"/>
  <c r="M7349" i="1"/>
  <c r="M7350" i="1"/>
  <c r="M7351" i="1"/>
  <c r="M7352" i="1"/>
  <c r="M7353" i="1"/>
  <c r="M7354" i="1"/>
  <c r="M7355" i="1"/>
  <c r="M7356" i="1"/>
  <c r="M7357" i="1"/>
  <c r="M7358" i="1"/>
  <c r="M7359" i="1"/>
  <c r="M7360" i="1"/>
  <c r="M7361" i="1"/>
  <c r="M7362" i="1"/>
  <c r="M7363" i="1"/>
  <c r="M7364" i="1"/>
  <c r="M7365" i="1"/>
  <c r="M7366" i="1"/>
  <c r="M7367" i="1"/>
  <c r="M7368" i="1"/>
  <c r="M7369" i="1"/>
  <c r="M7370" i="1"/>
  <c r="M7371" i="1"/>
  <c r="M7372" i="1"/>
  <c r="M7373" i="1"/>
  <c r="M7374" i="1"/>
  <c r="M7375" i="1"/>
  <c r="M7376" i="1"/>
  <c r="M7377" i="1"/>
  <c r="M7378" i="1"/>
  <c r="M7379" i="1"/>
  <c r="M7380" i="1"/>
  <c r="M7381" i="1"/>
  <c r="M7382" i="1"/>
  <c r="M7383" i="1"/>
  <c r="M7384" i="1"/>
  <c r="M7385" i="1"/>
  <c r="M7386" i="1"/>
  <c r="M7387" i="1"/>
  <c r="M7388" i="1"/>
  <c r="M7389" i="1"/>
  <c r="M7390" i="1"/>
  <c r="M7391" i="1"/>
  <c r="M7392" i="1"/>
  <c r="M7393" i="1"/>
  <c r="M7394" i="1"/>
  <c r="M7395" i="1"/>
  <c r="M7396" i="1"/>
  <c r="M7397" i="1"/>
  <c r="M7398" i="1"/>
  <c r="M7399" i="1"/>
  <c r="M7400" i="1"/>
  <c r="M7401" i="1"/>
  <c r="M7402" i="1"/>
  <c r="M7403" i="1"/>
  <c r="M7404" i="1"/>
  <c r="M7405" i="1"/>
  <c r="M7406" i="1"/>
  <c r="M7407" i="1"/>
  <c r="M7408" i="1"/>
  <c r="M7409" i="1"/>
  <c r="M7410" i="1"/>
  <c r="M7411" i="1"/>
  <c r="M7412" i="1"/>
  <c r="M7413" i="1"/>
  <c r="M7414" i="1"/>
  <c r="M7415" i="1"/>
  <c r="M7416" i="1"/>
  <c r="M7417" i="1"/>
  <c r="M7418" i="1"/>
  <c r="M7419" i="1"/>
  <c r="M7420" i="1"/>
  <c r="M7421" i="1"/>
  <c r="M7422" i="1"/>
  <c r="M7423" i="1"/>
  <c r="M7424" i="1"/>
  <c r="M7425" i="1"/>
  <c r="M7426" i="1"/>
  <c r="M7427" i="1"/>
  <c r="M7428" i="1"/>
  <c r="M7429" i="1"/>
  <c r="M7430" i="1"/>
  <c r="M7431" i="1"/>
  <c r="M7432" i="1"/>
  <c r="M7433" i="1"/>
  <c r="M7434" i="1"/>
  <c r="M7435" i="1"/>
  <c r="M7436" i="1"/>
  <c r="M7437" i="1"/>
  <c r="M7438" i="1"/>
  <c r="M7439" i="1"/>
  <c r="M7440" i="1"/>
  <c r="M7441" i="1"/>
  <c r="M7442" i="1"/>
  <c r="M7443" i="1"/>
  <c r="M7444" i="1"/>
  <c r="M7445" i="1"/>
  <c r="M7446" i="1"/>
  <c r="M7447" i="1"/>
  <c r="M7448" i="1"/>
  <c r="M7449" i="1"/>
  <c r="M7450" i="1"/>
  <c r="M7451" i="1"/>
  <c r="M7452" i="1"/>
  <c r="M7453" i="1"/>
  <c r="M7454" i="1"/>
  <c r="M7455" i="1"/>
  <c r="M7456" i="1"/>
  <c r="M7457" i="1"/>
  <c r="M7458" i="1"/>
  <c r="M7459" i="1"/>
  <c r="M7460" i="1"/>
  <c r="M7461" i="1"/>
  <c r="M7462" i="1"/>
  <c r="M7463" i="1"/>
  <c r="M7464" i="1"/>
  <c r="M7465" i="1"/>
  <c r="M7466" i="1"/>
  <c r="M7467" i="1"/>
  <c r="M7468" i="1"/>
  <c r="M7469" i="1"/>
  <c r="M7470" i="1"/>
  <c r="M7471" i="1"/>
  <c r="M7472" i="1"/>
  <c r="M7473" i="1"/>
  <c r="M7474" i="1"/>
  <c r="M7475" i="1"/>
  <c r="M7476" i="1"/>
  <c r="M7477" i="1"/>
  <c r="M7478" i="1"/>
  <c r="M7479" i="1"/>
  <c r="M7480" i="1"/>
  <c r="M7481" i="1"/>
  <c r="M7482" i="1"/>
  <c r="M7483" i="1"/>
  <c r="M7484" i="1"/>
  <c r="M7485" i="1"/>
  <c r="M7486" i="1"/>
  <c r="M7487" i="1"/>
  <c r="M7488" i="1"/>
  <c r="M7489" i="1"/>
  <c r="M7490" i="1"/>
  <c r="M7491" i="1"/>
  <c r="M7492" i="1"/>
  <c r="M7493" i="1"/>
  <c r="M7494" i="1"/>
  <c r="M7495" i="1"/>
  <c r="M7496" i="1"/>
  <c r="M7497" i="1"/>
  <c r="M7498" i="1"/>
  <c r="M7499" i="1"/>
  <c r="M7500" i="1"/>
  <c r="M7501" i="1"/>
  <c r="M7502" i="1"/>
  <c r="M7503" i="1"/>
  <c r="M7504" i="1"/>
  <c r="M7505" i="1"/>
  <c r="M7506" i="1"/>
  <c r="M7507" i="1"/>
  <c r="M7508" i="1"/>
  <c r="M7509" i="1"/>
  <c r="M7510" i="1"/>
  <c r="M7511" i="1"/>
  <c r="M7512" i="1"/>
  <c r="M7513" i="1"/>
  <c r="M7514" i="1"/>
  <c r="M7515" i="1"/>
  <c r="M7516" i="1"/>
  <c r="M7517" i="1"/>
  <c r="M7518" i="1"/>
  <c r="M7519" i="1"/>
  <c r="M7520" i="1"/>
  <c r="M7521" i="1"/>
  <c r="M7522" i="1"/>
  <c r="M7523" i="1"/>
  <c r="M7524" i="1"/>
  <c r="M7525" i="1"/>
  <c r="M7526" i="1"/>
  <c r="M7527" i="1"/>
  <c r="M7528" i="1"/>
  <c r="M7529" i="1"/>
  <c r="M7530" i="1"/>
  <c r="M7531" i="1"/>
  <c r="M7532" i="1"/>
  <c r="M7533" i="1"/>
  <c r="M7534" i="1"/>
  <c r="M7535" i="1"/>
  <c r="M7536" i="1"/>
  <c r="M7537" i="1"/>
  <c r="M7538" i="1"/>
  <c r="M7539" i="1"/>
  <c r="M7540" i="1"/>
  <c r="M7541" i="1"/>
  <c r="M7542" i="1"/>
  <c r="M7543" i="1"/>
  <c r="M7544" i="1"/>
  <c r="M7545" i="1"/>
  <c r="M7546" i="1"/>
  <c r="M7547" i="1"/>
  <c r="M7548" i="1"/>
  <c r="M7549" i="1"/>
  <c r="M7550" i="1"/>
  <c r="M7551" i="1"/>
  <c r="M7552" i="1"/>
  <c r="M7553" i="1"/>
  <c r="M7554" i="1"/>
  <c r="M7555" i="1"/>
  <c r="M7556" i="1"/>
  <c r="M7557" i="1"/>
  <c r="M7558" i="1"/>
  <c r="M7559" i="1"/>
  <c r="M7560" i="1"/>
  <c r="M7561" i="1"/>
  <c r="M7562" i="1"/>
  <c r="M7563" i="1"/>
  <c r="M7564" i="1"/>
  <c r="M7565" i="1"/>
  <c r="M7566" i="1"/>
  <c r="M7567" i="1"/>
  <c r="M7568" i="1"/>
  <c r="M7569" i="1"/>
  <c r="M7570" i="1"/>
  <c r="M7571" i="1"/>
  <c r="M7572" i="1"/>
  <c r="M7573" i="1"/>
  <c r="M7574" i="1"/>
  <c r="M7575" i="1"/>
  <c r="M7576" i="1"/>
  <c r="M7577" i="1"/>
  <c r="M7578" i="1"/>
  <c r="M7579" i="1"/>
  <c r="M7580" i="1"/>
  <c r="M7581" i="1"/>
  <c r="M7582" i="1"/>
  <c r="M7583" i="1"/>
  <c r="M7584" i="1"/>
  <c r="M7585" i="1"/>
  <c r="M7586" i="1"/>
  <c r="M7587" i="1"/>
  <c r="M7588" i="1"/>
  <c r="M7589" i="1"/>
  <c r="M7590" i="1"/>
  <c r="M7591" i="1"/>
  <c r="M7592" i="1"/>
  <c r="M7593" i="1"/>
  <c r="M7594" i="1"/>
  <c r="M7595" i="1"/>
  <c r="M7596" i="1"/>
  <c r="M7597" i="1"/>
  <c r="M7598" i="1"/>
  <c r="M7599" i="1"/>
  <c r="M7600" i="1"/>
  <c r="M7601" i="1"/>
  <c r="M7602" i="1"/>
  <c r="M7603" i="1"/>
  <c r="M7604" i="1"/>
  <c r="M7605" i="1"/>
  <c r="M7606" i="1"/>
  <c r="M7607" i="1"/>
  <c r="M7608" i="1"/>
  <c r="M7609" i="1"/>
  <c r="M7610" i="1"/>
  <c r="M7611" i="1"/>
  <c r="M7612" i="1"/>
  <c r="M7613" i="1"/>
  <c r="M7614" i="1"/>
  <c r="M7615" i="1"/>
  <c r="M7616" i="1"/>
  <c r="M7617" i="1"/>
  <c r="M7618" i="1"/>
  <c r="M7619" i="1"/>
  <c r="M7620" i="1"/>
  <c r="M7621" i="1"/>
  <c r="M7622" i="1"/>
  <c r="M7623" i="1"/>
  <c r="M7624" i="1"/>
  <c r="M7625" i="1"/>
  <c r="M7626" i="1"/>
  <c r="M7627" i="1"/>
  <c r="M7628" i="1"/>
  <c r="M7629" i="1"/>
  <c r="M7630" i="1"/>
  <c r="M7631" i="1"/>
  <c r="M7632" i="1"/>
  <c r="M7633" i="1"/>
  <c r="M7634" i="1"/>
  <c r="M7635" i="1"/>
  <c r="M7636" i="1"/>
  <c r="M7637" i="1"/>
  <c r="M7638" i="1"/>
  <c r="M7639" i="1"/>
  <c r="M7640" i="1"/>
  <c r="M7641" i="1"/>
  <c r="M7642" i="1"/>
  <c r="M7643" i="1"/>
  <c r="M7644" i="1"/>
  <c r="M7645" i="1"/>
  <c r="M7646" i="1"/>
  <c r="M7647" i="1"/>
  <c r="M7648" i="1"/>
  <c r="M7649" i="1"/>
  <c r="M7650" i="1"/>
  <c r="M7651" i="1"/>
  <c r="M7652" i="1"/>
  <c r="M7653" i="1"/>
  <c r="M7654" i="1"/>
  <c r="M7655" i="1"/>
  <c r="M7656" i="1"/>
  <c r="M7657" i="1"/>
  <c r="M7658" i="1"/>
  <c r="M7659" i="1"/>
  <c r="M7660" i="1"/>
  <c r="M7661" i="1"/>
  <c r="M7662" i="1"/>
  <c r="M7663" i="1"/>
  <c r="M7664" i="1"/>
  <c r="M7665" i="1"/>
  <c r="M7666" i="1"/>
  <c r="M7667" i="1"/>
  <c r="M7668" i="1"/>
  <c r="M7669" i="1"/>
  <c r="M7670" i="1"/>
  <c r="M7671" i="1"/>
  <c r="M7672" i="1"/>
  <c r="M7673" i="1"/>
  <c r="M7674" i="1"/>
  <c r="M7675" i="1"/>
  <c r="M7676" i="1"/>
  <c r="M7677" i="1"/>
  <c r="M7678" i="1"/>
  <c r="M7679" i="1"/>
  <c r="M7680" i="1"/>
  <c r="M7681" i="1"/>
  <c r="M7682" i="1"/>
  <c r="M7683" i="1"/>
  <c r="M7684" i="1"/>
  <c r="M7685" i="1"/>
  <c r="M7686" i="1"/>
  <c r="M7687" i="1"/>
  <c r="M7688" i="1"/>
  <c r="M7689" i="1"/>
  <c r="M7690" i="1"/>
  <c r="M7691" i="1"/>
  <c r="M7692" i="1"/>
  <c r="M7693" i="1"/>
  <c r="M7694" i="1"/>
  <c r="M7695" i="1"/>
  <c r="M7696" i="1"/>
  <c r="M7697" i="1"/>
  <c r="M7698" i="1"/>
  <c r="M7699" i="1"/>
  <c r="M7700" i="1"/>
  <c r="M7701" i="1"/>
  <c r="M7702" i="1"/>
  <c r="M7703" i="1"/>
  <c r="M7704" i="1"/>
  <c r="M7705" i="1"/>
  <c r="M7706" i="1"/>
  <c r="M7707" i="1"/>
  <c r="M7708" i="1"/>
  <c r="M7709" i="1"/>
  <c r="M7710" i="1"/>
  <c r="M7711" i="1"/>
  <c r="M7712" i="1"/>
  <c r="M7713" i="1"/>
  <c r="M7714" i="1"/>
  <c r="M7715" i="1"/>
  <c r="M7716" i="1"/>
  <c r="M7717" i="1"/>
  <c r="M7718" i="1"/>
  <c r="M7719" i="1"/>
  <c r="M7720" i="1"/>
  <c r="M7721" i="1"/>
  <c r="M7722" i="1"/>
  <c r="M7723" i="1"/>
  <c r="M7724" i="1"/>
  <c r="M7725" i="1"/>
  <c r="M7726" i="1"/>
  <c r="M7727" i="1"/>
  <c r="M7728" i="1"/>
  <c r="M7729" i="1"/>
  <c r="M7730" i="1"/>
  <c r="M7731" i="1"/>
  <c r="M7732" i="1"/>
  <c r="M7733" i="1"/>
  <c r="M7734" i="1"/>
  <c r="M7735" i="1"/>
  <c r="M7736" i="1"/>
  <c r="M7737" i="1"/>
  <c r="M7738" i="1"/>
  <c r="M7739" i="1"/>
  <c r="M7740" i="1"/>
  <c r="M7741" i="1"/>
  <c r="M7742" i="1"/>
  <c r="M7743" i="1"/>
  <c r="M7744" i="1"/>
  <c r="M7745" i="1"/>
  <c r="M7746" i="1"/>
  <c r="M7747" i="1"/>
  <c r="M7748" i="1"/>
  <c r="M7749" i="1"/>
  <c r="M7750" i="1"/>
  <c r="M7751" i="1"/>
  <c r="M7752" i="1"/>
  <c r="M7753" i="1"/>
  <c r="M7754" i="1"/>
  <c r="M7755" i="1"/>
  <c r="M7756" i="1"/>
  <c r="M7757" i="1"/>
  <c r="M7758" i="1"/>
  <c r="M7759" i="1"/>
  <c r="M7760" i="1"/>
  <c r="M7761" i="1"/>
  <c r="M7762" i="1"/>
  <c r="M7763" i="1"/>
  <c r="M7764" i="1"/>
  <c r="M7765" i="1"/>
  <c r="M7766" i="1"/>
  <c r="M7767" i="1"/>
  <c r="M7768" i="1"/>
  <c r="M7769" i="1"/>
  <c r="M7770" i="1"/>
  <c r="M7771" i="1"/>
  <c r="M7772" i="1"/>
  <c r="M7773" i="1"/>
  <c r="M7774" i="1"/>
  <c r="M7775" i="1"/>
  <c r="M7776" i="1"/>
  <c r="M7777" i="1"/>
  <c r="M7778" i="1"/>
  <c r="M7779" i="1"/>
  <c r="M7780" i="1"/>
  <c r="M7781" i="1"/>
  <c r="M7782" i="1"/>
  <c r="M7783" i="1"/>
  <c r="M7784" i="1"/>
  <c r="M7785" i="1"/>
  <c r="M7786" i="1"/>
  <c r="M7787" i="1"/>
  <c r="M7788" i="1"/>
  <c r="M7789" i="1"/>
  <c r="M7790" i="1"/>
  <c r="M7791" i="1"/>
  <c r="M7792" i="1"/>
  <c r="M7793" i="1"/>
  <c r="M7794" i="1"/>
  <c r="M7795" i="1"/>
  <c r="M7796" i="1"/>
  <c r="M7797" i="1"/>
  <c r="M7798" i="1"/>
  <c r="M7799" i="1"/>
  <c r="M7800" i="1"/>
  <c r="M7801" i="1"/>
  <c r="M7802" i="1"/>
  <c r="M7803" i="1"/>
  <c r="M7804" i="1"/>
  <c r="M7805" i="1"/>
  <c r="M7806" i="1"/>
  <c r="M7807" i="1"/>
  <c r="M7808" i="1"/>
  <c r="M7809" i="1"/>
  <c r="M7810" i="1"/>
  <c r="M7811" i="1"/>
  <c r="M7812" i="1"/>
  <c r="M7813" i="1"/>
  <c r="M7814" i="1"/>
  <c r="M7815" i="1"/>
  <c r="M7816" i="1"/>
  <c r="M7817" i="1"/>
  <c r="M7818" i="1"/>
  <c r="M7819" i="1"/>
  <c r="M7820" i="1"/>
  <c r="M7821" i="1"/>
  <c r="M7822" i="1"/>
  <c r="M7823" i="1"/>
  <c r="M7824" i="1"/>
  <c r="M7825" i="1"/>
  <c r="M7826" i="1"/>
  <c r="M7827" i="1"/>
  <c r="M7828" i="1"/>
  <c r="M7829" i="1"/>
  <c r="M7830" i="1"/>
  <c r="M7831" i="1"/>
  <c r="M7832" i="1"/>
  <c r="M7833" i="1"/>
  <c r="M7834" i="1"/>
  <c r="M7835" i="1"/>
  <c r="M7836" i="1"/>
  <c r="M7837" i="1"/>
  <c r="M7838" i="1"/>
  <c r="M7839" i="1"/>
  <c r="M7840" i="1"/>
  <c r="M7841" i="1"/>
  <c r="M7842" i="1"/>
  <c r="M7843" i="1"/>
  <c r="M7844" i="1"/>
  <c r="M7845" i="1"/>
  <c r="M7846" i="1"/>
  <c r="M7847" i="1"/>
  <c r="M7848" i="1"/>
  <c r="M7849" i="1"/>
  <c r="M7850" i="1"/>
  <c r="M7851" i="1"/>
  <c r="M7852" i="1"/>
  <c r="M7853" i="1"/>
  <c r="M7854" i="1"/>
  <c r="M7855" i="1"/>
  <c r="M7856" i="1"/>
  <c r="M7857" i="1"/>
  <c r="M7858" i="1"/>
  <c r="M7859" i="1"/>
  <c r="M7860" i="1"/>
  <c r="M7861" i="1"/>
  <c r="M7862" i="1"/>
  <c r="M7863" i="1"/>
  <c r="M7864" i="1"/>
  <c r="M7865" i="1"/>
  <c r="M7866" i="1"/>
  <c r="M7867" i="1"/>
  <c r="M7868" i="1"/>
  <c r="M7869" i="1"/>
  <c r="M7870" i="1"/>
  <c r="M7871" i="1"/>
  <c r="M7872" i="1"/>
  <c r="M7873" i="1"/>
  <c r="M7874" i="1"/>
  <c r="M7875" i="1"/>
  <c r="M7876" i="1"/>
  <c r="M7877" i="1"/>
  <c r="M7878" i="1"/>
  <c r="M7879" i="1"/>
  <c r="M7880" i="1"/>
  <c r="M7881" i="1"/>
  <c r="M7882" i="1"/>
  <c r="M7883" i="1"/>
  <c r="M7884" i="1"/>
  <c r="M7885" i="1"/>
  <c r="M7886" i="1"/>
  <c r="M7887" i="1"/>
  <c r="M7888" i="1"/>
  <c r="M7889" i="1"/>
  <c r="M7890" i="1"/>
  <c r="M7891" i="1"/>
  <c r="M7892" i="1"/>
  <c r="M7893" i="1"/>
  <c r="M7894" i="1"/>
  <c r="M7895" i="1"/>
  <c r="M7896" i="1"/>
  <c r="M7897" i="1"/>
  <c r="M7898" i="1"/>
  <c r="M7899" i="1"/>
  <c r="M7900" i="1"/>
  <c r="M7901" i="1"/>
  <c r="M7902" i="1"/>
  <c r="M7903" i="1"/>
  <c r="M7904" i="1"/>
  <c r="M7905" i="1"/>
  <c r="M7906" i="1"/>
  <c r="M7907" i="1"/>
  <c r="M7908" i="1"/>
  <c r="M7909" i="1"/>
  <c r="M7910" i="1"/>
  <c r="M7911" i="1"/>
  <c r="M7912" i="1"/>
  <c r="M7913" i="1"/>
  <c r="M7914" i="1"/>
  <c r="M7915" i="1"/>
  <c r="M7916" i="1"/>
  <c r="M7917" i="1"/>
  <c r="M7918" i="1"/>
  <c r="M7919" i="1"/>
  <c r="M7920" i="1"/>
  <c r="M7921" i="1"/>
  <c r="M7922" i="1"/>
  <c r="M7923" i="1"/>
  <c r="M7924" i="1"/>
  <c r="M7925" i="1"/>
  <c r="M7926" i="1"/>
  <c r="M7927" i="1"/>
  <c r="M7928" i="1"/>
  <c r="M7929" i="1"/>
  <c r="M7930" i="1"/>
  <c r="M7931" i="1"/>
  <c r="M7932" i="1"/>
  <c r="M7933" i="1"/>
  <c r="M7934" i="1"/>
  <c r="M7935" i="1"/>
  <c r="M7936" i="1"/>
  <c r="M7937" i="1"/>
  <c r="M7938" i="1"/>
  <c r="M7939" i="1"/>
  <c r="M7940" i="1"/>
  <c r="M7941" i="1"/>
  <c r="M7942" i="1"/>
  <c r="M7943" i="1"/>
  <c r="M7944" i="1"/>
  <c r="M7945" i="1"/>
  <c r="M7946" i="1"/>
  <c r="M7947" i="1"/>
  <c r="M7948" i="1"/>
  <c r="M7949" i="1"/>
  <c r="M7950" i="1"/>
  <c r="M7951" i="1"/>
  <c r="M7952" i="1"/>
  <c r="M7953" i="1"/>
  <c r="M7954" i="1"/>
  <c r="M7955" i="1"/>
  <c r="M7956" i="1"/>
  <c r="M7957" i="1"/>
  <c r="M7958" i="1"/>
  <c r="M7959" i="1"/>
  <c r="M7960" i="1"/>
  <c r="M7961" i="1"/>
  <c r="M7962" i="1"/>
  <c r="M7963" i="1"/>
  <c r="M7964" i="1"/>
  <c r="M7965" i="1"/>
  <c r="M7966" i="1"/>
  <c r="M7967" i="1"/>
  <c r="M7968" i="1"/>
  <c r="M7969" i="1"/>
  <c r="M7970" i="1"/>
  <c r="M7971" i="1"/>
  <c r="M7972" i="1"/>
  <c r="M7973" i="1"/>
  <c r="M7974" i="1"/>
  <c r="M7975" i="1"/>
  <c r="M7976" i="1"/>
  <c r="M7977" i="1"/>
  <c r="M7978" i="1"/>
  <c r="M7979" i="1"/>
  <c r="M7980" i="1"/>
  <c r="M7981" i="1"/>
  <c r="M7982" i="1"/>
  <c r="M7983" i="1"/>
  <c r="M7984" i="1"/>
  <c r="M7985" i="1"/>
  <c r="M7986" i="1"/>
  <c r="M7987" i="1"/>
  <c r="M7988" i="1"/>
  <c r="M7989" i="1"/>
  <c r="M7990" i="1"/>
  <c r="M7991" i="1"/>
  <c r="M7992" i="1"/>
  <c r="M7993" i="1"/>
  <c r="M7994" i="1"/>
  <c r="M7995" i="1"/>
  <c r="M7996" i="1"/>
  <c r="M7997" i="1"/>
  <c r="M7998" i="1"/>
  <c r="M7999" i="1"/>
  <c r="M8000" i="1"/>
  <c r="M8001" i="1"/>
  <c r="M8002" i="1"/>
  <c r="M8003" i="1"/>
  <c r="M8004" i="1"/>
  <c r="M8005" i="1"/>
  <c r="M8006" i="1"/>
  <c r="M8007" i="1"/>
  <c r="M8008" i="1"/>
  <c r="M8009" i="1"/>
  <c r="M8010" i="1"/>
  <c r="M8011" i="1"/>
  <c r="M8012" i="1"/>
  <c r="M8013" i="1"/>
  <c r="M8014" i="1"/>
  <c r="M8015" i="1"/>
  <c r="M8016" i="1"/>
  <c r="M8017" i="1"/>
  <c r="M8018" i="1"/>
  <c r="M8019" i="1"/>
  <c r="M8020" i="1"/>
  <c r="M8021" i="1"/>
  <c r="M8022" i="1"/>
  <c r="M8023" i="1"/>
  <c r="M8024" i="1"/>
  <c r="M8025" i="1"/>
  <c r="M8026" i="1"/>
  <c r="M8027" i="1"/>
  <c r="M8028" i="1"/>
  <c r="M8029" i="1"/>
  <c r="M8030" i="1"/>
  <c r="M8031" i="1"/>
  <c r="M8032" i="1"/>
  <c r="M8033" i="1"/>
  <c r="M8034" i="1"/>
  <c r="M8035" i="1"/>
  <c r="M8036" i="1"/>
  <c r="M8037" i="1"/>
  <c r="M8038" i="1"/>
  <c r="M8039" i="1"/>
  <c r="M8040" i="1"/>
  <c r="M8041" i="1"/>
  <c r="M8042" i="1"/>
  <c r="M8043" i="1"/>
  <c r="M8044" i="1"/>
  <c r="M8045" i="1"/>
  <c r="M8046" i="1"/>
  <c r="M8047" i="1"/>
  <c r="M8048" i="1"/>
  <c r="M8049" i="1"/>
  <c r="M8050" i="1"/>
  <c r="M8051" i="1"/>
  <c r="M8052" i="1"/>
  <c r="M8053" i="1"/>
  <c r="M8054" i="1"/>
  <c r="M8055" i="1"/>
  <c r="M8056" i="1"/>
  <c r="M8057" i="1"/>
  <c r="M8058" i="1"/>
  <c r="M8059" i="1"/>
  <c r="M8060" i="1"/>
  <c r="M8061" i="1"/>
  <c r="M8062" i="1"/>
  <c r="M8063" i="1"/>
  <c r="M8064" i="1"/>
  <c r="M8065" i="1"/>
  <c r="M8066" i="1"/>
  <c r="M8067" i="1"/>
  <c r="M8068" i="1"/>
  <c r="M8069" i="1"/>
  <c r="M8070" i="1"/>
  <c r="M8071" i="1"/>
  <c r="M8072" i="1"/>
  <c r="M8073" i="1"/>
  <c r="M8074" i="1"/>
  <c r="M8075" i="1"/>
  <c r="M8076" i="1"/>
  <c r="M8077" i="1"/>
  <c r="M8078" i="1"/>
  <c r="M8079" i="1"/>
  <c r="M8080" i="1"/>
  <c r="M8081" i="1"/>
  <c r="M8082" i="1"/>
  <c r="M8083" i="1"/>
  <c r="M8084" i="1"/>
  <c r="M8085" i="1"/>
  <c r="M8086" i="1"/>
  <c r="M8087" i="1"/>
  <c r="M8088" i="1"/>
  <c r="M8089" i="1"/>
  <c r="M8090" i="1"/>
  <c r="M8091" i="1"/>
  <c r="M8092" i="1"/>
  <c r="M8093" i="1"/>
  <c r="M8094" i="1"/>
  <c r="M8095" i="1"/>
  <c r="M8096" i="1"/>
  <c r="M8097" i="1"/>
  <c r="M8098" i="1"/>
  <c r="M8099" i="1"/>
  <c r="M8100" i="1"/>
  <c r="M8101" i="1"/>
  <c r="M8102" i="1"/>
  <c r="M8103" i="1"/>
  <c r="M8104" i="1"/>
  <c r="M8105" i="1"/>
  <c r="M8106" i="1"/>
  <c r="M8107" i="1"/>
  <c r="M8108" i="1"/>
  <c r="M8109" i="1"/>
  <c r="M8110" i="1"/>
  <c r="M8111" i="1"/>
  <c r="M8112" i="1"/>
  <c r="M8113" i="1"/>
  <c r="M8114" i="1"/>
  <c r="M8115" i="1"/>
  <c r="M8116" i="1"/>
  <c r="M8117" i="1"/>
  <c r="M8118" i="1"/>
  <c r="M8119" i="1"/>
  <c r="M8120" i="1"/>
  <c r="M8121" i="1"/>
  <c r="M8122" i="1"/>
  <c r="M8123" i="1"/>
  <c r="M8124" i="1"/>
  <c r="M8125" i="1"/>
  <c r="M8126" i="1"/>
  <c r="M8127" i="1"/>
  <c r="M8128" i="1"/>
  <c r="M8129" i="1"/>
  <c r="M8130" i="1"/>
  <c r="M8131" i="1"/>
  <c r="M8132" i="1"/>
  <c r="M8133" i="1"/>
  <c r="M8134" i="1"/>
  <c r="M8135" i="1"/>
  <c r="M8136" i="1"/>
  <c r="M8137" i="1"/>
  <c r="M8138" i="1"/>
  <c r="M8139" i="1"/>
  <c r="M8140" i="1"/>
  <c r="M8141" i="1"/>
  <c r="M8142" i="1"/>
  <c r="M8143" i="1"/>
  <c r="M8144" i="1"/>
  <c r="M8145" i="1"/>
  <c r="M8146" i="1"/>
  <c r="M8147" i="1"/>
  <c r="M8148" i="1"/>
  <c r="M8149" i="1"/>
  <c r="M8150" i="1"/>
  <c r="M8151" i="1"/>
  <c r="M8152" i="1"/>
  <c r="M8153" i="1"/>
  <c r="M8154" i="1"/>
  <c r="M8155" i="1"/>
  <c r="M8156" i="1"/>
  <c r="M8157" i="1"/>
  <c r="M8158" i="1"/>
  <c r="M8159" i="1"/>
  <c r="M8160" i="1"/>
  <c r="M8161" i="1"/>
  <c r="M8162" i="1"/>
  <c r="M8163" i="1"/>
  <c r="M8164" i="1"/>
  <c r="M8165" i="1"/>
  <c r="M8166" i="1"/>
  <c r="M8167" i="1"/>
  <c r="M8168" i="1"/>
  <c r="M8169" i="1"/>
  <c r="M8170" i="1"/>
  <c r="M8171" i="1"/>
  <c r="M8172" i="1"/>
  <c r="M8173" i="1"/>
  <c r="M8174" i="1"/>
  <c r="M8175" i="1"/>
  <c r="M8176" i="1"/>
  <c r="M8177" i="1"/>
  <c r="M8178" i="1"/>
  <c r="M8179" i="1"/>
  <c r="M8180" i="1"/>
  <c r="M8181" i="1"/>
  <c r="M8182" i="1"/>
  <c r="M8183" i="1"/>
  <c r="M8184" i="1"/>
  <c r="M8185" i="1"/>
  <c r="M8186" i="1"/>
  <c r="M8187" i="1"/>
  <c r="M8188" i="1"/>
  <c r="M8189" i="1"/>
  <c r="M8190" i="1"/>
  <c r="M8191" i="1"/>
  <c r="M8192" i="1"/>
  <c r="M8193" i="1"/>
  <c r="M8194" i="1"/>
  <c r="M8195" i="1"/>
  <c r="M8196" i="1"/>
  <c r="M8197" i="1"/>
  <c r="M8198" i="1"/>
  <c r="M8199" i="1"/>
  <c r="M8200" i="1"/>
  <c r="M8201" i="1"/>
  <c r="M8202" i="1"/>
  <c r="M8203" i="1"/>
  <c r="M8204" i="1"/>
  <c r="M8205" i="1"/>
  <c r="M8206" i="1"/>
  <c r="M8207" i="1"/>
  <c r="M8208" i="1"/>
  <c r="M8209" i="1"/>
  <c r="M8210" i="1"/>
  <c r="M8211" i="1"/>
  <c r="M8212" i="1"/>
  <c r="M8213" i="1"/>
  <c r="M8214" i="1"/>
  <c r="M8215" i="1"/>
  <c r="M8216" i="1"/>
  <c r="M8217" i="1"/>
  <c r="M8218" i="1"/>
  <c r="M8219" i="1"/>
  <c r="M8220" i="1"/>
  <c r="M8221" i="1"/>
  <c r="M8222" i="1"/>
  <c r="M8223" i="1"/>
  <c r="M8224" i="1"/>
  <c r="M8225" i="1"/>
  <c r="M8226" i="1"/>
  <c r="M8227" i="1"/>
  <c r="M8228" i="1"/>
  <c r="M8229" i="1"/>
  <c r="M8230" i="1"/>
  <c r="M8231" i="1"/>
  <c r="M8232" i="1"/>
  <c r="M8233" i="1"/>
  <c r="M8234" i="1"/>
  <c r="M8235" i="1"/>
  <c r="M8236" i="1"/>
  <c r="M8237" i="1"/>
  <c r="M8238" i="1"/>
  <c r="M8239" i="1"/>
  <c r="M8240" i="1"/>
  <c r="M8241" i="1"/>
  <c r="M8242" i="1"/>
  <c r="M8243" i="1"/>
  <c r="M8244" i="1"/>
  <c r="M8245" i="1"/>
  <c r="M8246" i="1"/>
  <c r="M8247" i="1"/>
  <c r="M8248" i="1"/>
  <c r="M8249" i="1"/>
  <c r="M8250" i="1"/>
  <c r="M8251" i="1"/>
  <c r="M8252" i="1"/>
  <c r="M8253" i="1"/>
  <c r="M8254" i="1"/>
  <c r="M8255" i="1"/>
  <c r="M8256" i="1"/>
  <c r="M8257" i="1"/>
  <c r="M8258" i="1"/>
  <c r="M8259" i="1"/>
  <c r="M8260" i="1"/>
  <c r="M8261" i="1"/>
  <c r="M8262" i="1"/>
  <c r="M8263" i="1"/>
  <c r="M8264" i="1"/>
  <c r="M8265" i="1"/>
  <c r="M8266" i="1"/>
  <c r="M8267" i="1"/>
  <c r="M8268" i="1"/>
  <c r="M8269" i="1"/>
  <c r="M8270" i="1"/>
  <c r="M8271" i="1"/>
  <c r="M8272" i="1"/>
  <c r="M8273" i="1"/>
  <c r="M8274" i="1"/>
  <c r="M8275" i="1"/>
  <c r="M8276" i="1"/>
  <c r="M8277" i="1"/>
  <c r="M8278" i="1"/>
  <c r="M8279" i="1"/>
  <c r="M8280" i="1"/>
  <c r="M8281" i="1"/>
  <c r="M8282" i="1"/>
  <c r="M8283" i="1"/>
  <c r="M8284" i="1"/>
  <c r="M8285" i="1"/>
  <c r="M8286" i="1"/>
  <c r="M8287" i="1"/>
  <c r="M8288" i="1"/>
  <c r="M8289" i="1"/>
  <c r="M8290" i="1"/>
  <c r="M8291" i="1"/>
  <c r="M8292" i="1"/>
  <c r="M8293" i="1"/>
  <c r="M8294" i="1"/>
  <c r="M8295" i="1"/>
  <c r="M8296" i="1"/>
  <c r="M8297" i="1"/>
  <c r="M8298" i="1"/>
  <c r="M8299" i="1"/>
  <c r="M8300" i="1"/>
  <c r="M8301" i="1"/>
  <c r="M8302" i="1"/>
  <c r="M8303" i="1"/>
  <c r="M8304" i="1"/>
  <c r="M8305" i="1"/>
  <c r="M8306" i="1"/>
  <c r="M8307" i="1"/>
  <c r="M8308" i="1"/>
  <c r="M8309" i="1"/>
  <c r="M8310" i="1"/>
  <c r="M8311" i="1"/>
  <c r="M8312" i="1"/>
  <c r="M8313" i="1"/>
  <c r="M8314" i="1"/>
  <c r="M8315" i="1"/>
  <c r="M8316" i="1"/>
  <c r="M8317" i="1"/>
  <c r="M8318" i="1"/>
  <c r="M8319" i="1"/>
  <c r="M8320" i="1"/>
  <c r="M8321" i="1"/>
  <c r="M8322" i="1"/>
  <c r="M8323" i="1"/>
  <c r="M8324" i="1"/>
  <c r="M8325" i="1"/>
  <c r="M8326" i="1"/>
  <c r="M8327" i="1"/>
  <c r="M8328" i="1"/>
  <c r="M8329" i="1"/>
  <c r="M8330" i="1"/>
  <c r="M8331" i="1"/>
  <c r="M8332" i="1"/>
  <c r="M8333" i="1"/>
  <c r="M8334" i="1"/>
  <c r="M8335" i="1"/>
  <c r="M8336" i="1"/>
  <c r="M8337" i="1"/>
  <c r="M8338" i="1"/>
  <c r="M8339" i="1"/>
  <c r="M8340" i="1"/>
  <c r="M8341" i="1"/>
  <c r="M8342" i="1"/>
  <c r="M8343" i="1"/>
  <c r="M8344" i="1"/>
  <c r="M8345" i="1"/>
  <c r="M8346" i="1"/>
  <c r="M8347" i="1"/>
  <c r="M8348" i="1"/>
  <c r="M8349" i="1"/>
  <c r="M8350" i="1"/>
  <c r="M8351" i="1"/>
  <c r="M8352" i="1"/>
  <c r="M8353" i="1"/>
  <c r="M8354" i="1"/>
  <c r="M8355" i="1"/>
  <c r="M8356" i="1"/>
  <c r="M8357" i="1"/>
  <c r="M8358" i="1"/>
  <c r="M8359" i="1"/>
  <c r="M8360" i="1"/>
  <c r="M8361" i="1"/>
  <c r="M8362" i="1"/>
  <c r="M8363" i="1"/>
  <c r="M8364" i="1"/>
  <c r="M8365" i="1"/>
  <c r="M8366" i="1"/>
  <c r="M8367" i="1"/>
  <c r="M8368" i="1"/>
  <c r="M8369" i="1"/>
  <c r="M8370" i="1"/>
  <c r="M8371" i="1"/>
  <c r="M8372" i="1"/>
  <c r="M8373" i="1"/>
  <c r="M8374" i="1"/>
  <c r="M8375" i="1"/>
  <c r="M8376" i="1"/>
  <c r="M8377" i="1"/>
  <c r="M8378" i="1"/>
  <c r="M8379" i="1"/>
  <c r="M8380" i="1"/>
  <c r="M8381" i="1"/>
  <c r="M8382" i="1"/>
  <c r="M8383" i="1"/>
  <c r="M8384" i="1"/>
  <c r="M8385" i="1"/>
  <c r="M8386" i="1"/>
  <c r="M8387" i="1"/>
  <c r="M8388" i="1"/>
  <c r="M8389" i="1"/>
  <c r="M8390" i="1"/>
  <c r="M8391" i="1"/>
  <c r="M8392" i="1"/>
  <c r="M8393" i="1"/>
  <c r="M8394" i="1"/>
  <c r="M8395" i="1"/>
  <c r="M8396" i="1"/>
  <c r="M8397" i="1"/>
  <c r="M8398" i="1"/>
  <c r="M8399" i="1"/>
  <c r="M8400" i="1"/>
  <c r="M8401" i="1"/>
  <c r="M8402" i="1"/>
  <c r="M8403" i="1"/>
  <c r="M8404" i="1"/>
  <c r="M8405" i="1"/>
  <c r="M8406" i="1"/>
  <c r="M8407" i="1"/>
  <c r="M8408" i="1"/>
  <c r="M8409" i="1"/>
  <c r="M8410" i="1"/>
  <c r="M8411" i="1"/>
  <c r="M8412" i="1"/>
  <c r="M8413" i="1"/>
  <c r="M8414" i="1"/>
  <c r="M8415" i="1"/>
  <c r="M8416" i="1"/>
  <c r="M8417" i="1"/>
  <c r="M8418" i="1"/>
  <c r="M8419" i="1"/>
  <c r="M8420" i="1"/>
  <c r="M8421" i="1"/>
  <c r="M8422" i="1"/>
  <c r="M8423" i="1"/>
  <c r="M8424" i="1"/>
  <c r="M8425" i="1"/>
  <c r="M8426" i="1"/>
  <c r="M8427" i="1"/>
  <c r="M8428" i="1"/>
  <c r="M8429" i="1"/>
  <c r="M8430" i="1"/>
  <c r="M8431" i="1"/>
  <c r="M8432" i="1"/>
  <c r="M8433" i="1"/>
  <c r="M8434" i="1"/>
  <c r="M8435" i="1"/>
  <c r="M8436" i="1"/>
  <c r="M8437" i="1"/>
  <c r="M8438" i="1"/>
  <c r="M8439" i="1"/>
  <c r="M8440" i="1"/>
  <c r="M8441" i="1"/>
  <c r="M8442" i="1"/>
  <c r="M8443" i="1"/>
  <c r="M8444" i="1"/>
  <c r="M8445" i="1"/>
  <c r="M8446" i="1"/>
  <c r="M8447" i="1"/>
  <c r="M8448" i="1"/>
  <c r="M8449" i="1"/>
  <c r="M8450" i="1"/>
  <c r="M8451" i="1"/>
  <c r="M8452" i="1"/>
  <c r="M8453" i="1"/>
  <c r="M8454" i="1"/>
  <c r="M8455" i="1"/>
  <c r="M8456" i="1"/>
  <c r="M8457" i="1"/>
  <c r="M8458" i="1"/>
  <c r="M8459" i="1"/>
  <c r="M8460" i="1"/>
  <c r="M8461" i="1"/>
  <c r="M8462" i="1"/>
  <c r="M8463" i="1"/>
  <c r="M8464" i="1"/>
  <c r="M8465" i="1"/>
  <c r="M8466" i="1"/>
  <c r="M8467" i="1"/>
  <c r="M8468" i="1"/>
  <c r="M8469" i="1"/>
  <c r="M8470" i="1"/>
  <c r="M8471" i="1"/>
  <c r="M8472" i="1"/>
  <c r="M8473" i="1"/>
  <c r="M8474" i="1"/>
  <c r="M8475" i="1"/>
  <c r="M8476" i="1"/>
  <c r="M8477" i="1"/>
  <c r="M8478" i="1"/>
  <c r="M8479" i="1"/>
  <c r="M8480" i="1"/>
  <c r="M8481" i="1"/>
  <c r="M8482" i="1"/>
  <c r="M8483" i="1"/>
  <c r="M8484" i="1"/>
  <c r="M8485" i="1"/>
  <c r="M8486" i="1"/>
  <c r="M8487" i="1"/>
  <c r="M8488" i="1"/>
  <c r="M8489" i="1"/>
  <c r="M8490" i="1"/>
  <c r="M8491" i="1"/>
  <c r="M8492" i="1"/>
  <c r="M8493" i="1"/>
  <c r="M8494" i="1"/>
  <c r="M8495" i="1"/>
  <c r="M8496" i="1"/>
  <c r="M8497" i="1"/>
  <c r="M8498" i="1"/>
  <c r="M8499" i="1"/>
  <c r="M8500" i="1"/>
  <c r="M8501" i="1"/>
  <c r="M8502" i="1"/>
  <c r="M8503" i="1"/>
  <c r="M8504" i="1"/>
  <c r="M8505" i="1"/>
  <c r="M8506" i="1"/>
  <c r="M8507" i="1"/>
  <c r="M8508" i="1"/>
  <c r="M8509" i="1"/>
  <c r="M8510" i="1"/>
  <c r="M8511" i="1"/>
  <c r="M8512" i="1"/>
  <c r="M8513" i="1"/>
  <c r="M8514" i="1"/>
  <c r="M8515" i="1"/>
  <c r="M8516" i="1"/>
  <c r="M8517" i="1"/>
  <c r="M8518" i="1"/>
  <c r="M8519" i="1"/>
  <c r="M8520" i="1"/>
  <c r="M8521" i="1"/>
  <c r="M8522" i="1"/>
  <c r="M8523" i="1"/>
  <c r="M8524" i="1"/>
  <c r="M8525" i="1"/>
  <c r="M8526" i="1"/>
  <c r="M8527" i="1"/>
  <c r="M8528" i="1"/>
  <c r="M8529" i="1"/>
  <c r="M8530" i="1"/>
  <c r="M8531" i="1"/>
  <c r="M8532" i="1"/>
  <c r="M8533" i="1"/>
  <c r="M8534" i="1"/>
  <c r="M8535" i="1"/>
  <c r="M8536" i="1"/>
  <c r="M8537" i="1"/>
  <c r="M8538" i="1"/>
  <c r="M8539" i="1"/>
  <c r="M8540" i="1"/>
  <c r="M8541" i="1"/>
  <c r="M8542" i="1"/>
  <c r="M8543" i="1"/>
  <c r="M8544" i="1"/>
  <c r="M8545" i="1"/>
  <c r="M8546" i="1"/>
  <c r="M8547" i="1"/>
  <c r="M8548" i="1"/>
  <c r="M8549" i="1"/>
  <c r="M8550" i="1"/>
  <c r="M8551" i="1"/>
  <c r="M8552" i="1"/>
  <c r="M8553" i="1"/>
  <c r="M8554" i="1"/>
  <c r="M8555" i="1"/>
  <c r="M8556" i="1"/>
  <c r="M8557" i="1"/>
  <c r="M8558" i="1"/>
  <c r="M8559" i="1"/>
  <c r="M8560" i="1"/>
  <c r="M8561" i="1"/>
  <c r="M8562" i="1"/>
  <c r="M8563" i="1"/>
  <c r="M8564" i="1"/>
  <c r="M8565" i="1"/>
  <c r="M8566" i="1"/>
  <c r="M8567" i="1"/>
  <c r="M8568" i="1"/>
  <c r="M8569" i="1"/>
  <c r="M8570" i="1"/>
  <c r="M8571" i="1"/>
  <c r="M8572" i="1"/>
  <c r="M8573" i="1"/>
  <c r="M8574" i="1"/>
  <c r="M8575" i="1"/>
  <c r="M8576" i="1"/>
  <c r="M8577" i="1"/>
  <c r="M8578" i="1"/>
  <c r="M8579" i="1"/>
  <c r="M8580" i="1"/>
  <c r="M8581" i="1"/>
  <c r="M8582" i="1"/>
  <c r="M8583" i="1"/>
  <c r="M8584" i="1"/>
  <c r="M8585" i="1"/>
  <c r="M8586" i="1"/>
  <c r="M8587" i="1"/>
  <c r="M8588" i="1"/>
  <c r="M8589" i="1"/>
  <c r="M8590" i="1"/>
  <c r="M8591" i="1"/>
  <c r="M8592" i="1"/>
  <c r="M8593" i="1"/>
  <c r="M8594" i="1"/>
  <c r="M8595" i="1"/>
  <c r="M8596" i="1"/>
  <c r="M8597" i="1"/>
  <c r="M8598" i="1"/>
  <c r="M8599" i="1"/>
  <c r="M8600" i="1"/>
  <c r="M8601" i="1"/>
  <c r="M8602" i="1"/>
  <c r="M8603" i="1"/>
  <c r="M8604" i="1"/>
  <c r="M8605" i="1"/>
  <c r="M8606" i="1"/>
  <c r="M8607" i="1"/>
  <c r="M8608" i="1"/>
  <c r="M8609" i="1"/>
  <c r="M8610" i="1"/>
  <c r="M8611" i="1"/>
  <c r="M8612" i="1"/>
  <c r="M8613" i="1"/>
  <c r="M8614" i="1"/>
  <c r="M8615" i="1"/>
  <c r="M8616" i="1"/>
  <c r="M8617" i="1"/>
  <c r="M8618" i="1"/>
  <c r="M8619" i="1"/>
  <c r="M8620" i="1"/>
  <c r="M8621" i="1"/>
  <c r="M8622" i="1"/>
  <c r="M8623" i="1"/>
  <c r="M8624" i="1"/>
  <c r="M8625" i="1"/>
  <c r="M8626" i="1"/>
  <c r="M8627" i="1"/>
  <c r="M8628" i="1"/>
  <c r="M8629" i="1"/>
  <c r="M8630" i="1"/>
  <c r="M8631" i="1"/>
  <c r="M8632" i="1"/>
  <c r="M8633" i="1"/>
  <c r="M8634" i="1"/>
  <c r="M8635" i="1"/>
  <c r="M8636" i="1"/>
  <c r="M8637" i="1"/>
  <c r="M8638" i="1"/>
  <c r="M8639" i="1"/>
  <c r="M8640" i="1"/>
  <c r="M8641" i="1"/>
  <c r="M8642" i="1"/>
  <c r="M8643" i="1"/>
  <c r="M8644" i="1"/>
  <c r="M8645" i="1"/>
  <c r="M8646" i="1"/>
  <c r="M8647" i="1"/>
  <c r="M8648" i="1"/>
  <c r="M8649" i="1"/>
  <c r="M8650" i="1"/>
  <c r="M8651" i="1"/>
  <c r="M8652" i="1"/>
  <c r="M8653" i="1"/>
  <c r="M8654" i="1"/>
  <c r="M8655" i="1"/>
  <c r="M8656" i="1"/>
  <c r="M8657" i="1"/>
  <c r="M8658" i="1"/>
  <c r="M8659" i="1"/>
  <c r="M8660" i="1"/>
  <c r="M8661" i="1"/>
  <c r="M8662" i="1"/>
  <c r="M8663" i="1"/>
  <c r="M8664" i="1"/>
  <c r="M8665" i="1"/>
  <c r="M8666" i="1"/>
  <c r="M8667" i="1"/>
  <c r="M8668" i="1"/>
  <c r="M8669" i="1"/>
  <c r="M8670" i="1"/>
  <c r="M8671" i="1"/>
  <c r="M8672" i="1"/>
  <c r="M8673" i="1"/>
  <c r="M8674" i="1"/>
  <c r="M8675" i="1"/>
  <c r="M8676" i="1"/>
  <c r="M8677" i="1"/>
  <c r="M8678" i="1"/>
  <c r="M8679" i="1"/>
  <c r="M8680" i="1"/>
  <c r="M8681" i="1"/>
  <c r="M8682" i="1"/>
  <c r="M8683" i="1"/>
  <c r="M8684" i="1"/>
  <c r="M8685" i="1"/>
  <c r="M8686" i="1"/>
  <c r="M8687" i="1"/>
  <c r="M8688" i="1"/>
  <c r="M8689" i="1"/>
  <c r="M8690" i="1"/>
  <c r="M8691" i="1"/>
  <c r="M8692" i="1"/>
  <c r="M8693" i="1"/>
  <c r="M8694" i="1"/>
  <c r="M8695" i="1"/>
  <c r="M8696" i="1"/>
  <c r="M8697" i="1"/>
  <c r="M8698" i="1"/>
  <c r="M8699" i="1"/>
  <c r="M8700" i="1"/>
  <c r="M8701" i="1"/>
  <c r="M8702" i="1"/>
  <c r="M8703" i="1"/>
  <c r="M8704" i="1"/>
  <c r="M8705" i="1"/>
  <c r="M8706" i="1"/>
  <c r="M8707" i="1"/>
  <c r="M8708" i="1"/>
  <c r="M8709" i="1"/>
  <c r="M8710" i="1"/>
  <c r="M8711" i="1"/>
  <c r="M8712" i="1"/>
  <c r="M8713" i="1"/>
  <c r="M8714" i="1"/>
  <c r="M8715" i="1"/>
  <c r="M8716" i="1"/>
  <c r="M8717" i="1"/>
  <c r="M8718" i="1"/>
  <c r="M8719" i="1"/>
  <c r="M8720" i="1"/>
  <c r="M8721" i="1"/>
  <c r="M8722" i="1"/>
  <c r="M8723" i="1"/>
  <c r="M8724" i="1"/>
  <c r="M8725" i="1"/>
  <c r="M8726" i="1"/>
  <c r="M8727" i="1"/>
  <c r="M8728" i="1"/>
  <c r="M8729" i="1"/>
  <c r="M8730" i="1"/>
  <c r="M8731" i="1"/>
  <c r="M8732" i="1"/>
  <c r="M8733" i="1"/>
  <c r="M8734" i="1"/>
  <c r="M8735" i="1"/>
  <c r="M8736" i="1"/>
  <c r="M8737" i="1"/>
  <c r="M8738" i="1"/>
  <c r="M8739" i="1"/>
  <c r="M8740" i="1"/>
  <c r="M8741" i="1"/>
  <c r="M8742" i="1"/>
  <c r="M8743" i="1"/>
  <c r="M8744" i="1"/>
  <c r="M8745" i="1"/>
  <c r="M8746" i="1"/>
  <c r="M8747" i="1"/>
  <c r="M8748" i="1"/>
  <c r="M8749" i="1"/>
  <c r="M8750" i="1"/>
  <c r="M8751" i="1"/>
  <c r="M8752" i="1"/>
  <c r="M8753" i="1"/>
  <c r="M8754" i="1"/>
  <c r="M8755" i="1"/>
  <c r="M8756" i="1"/>
  <c r="M8757" i="1"/>
  <c r="M8758" i="1"/>
  <c r="M8759" i="1"/>
  <c r="M8760" i="1"/>
  <c r="M8761" i="1"/>
  <c r="M8762" i="1"/>
  <c r="M8763" i="1"/>
  <c r="M8764" i="1"/>
  <c r="M8765" i="1"/>
  <c r="M8766" i="1"/>
  <c r="M8767" i="1"/>
  <c r="M8768" i="1"/>
  <c r="M8769" i="1"/>
  <c r="M8770" i="1"/>
  <c r="M8771" i="1"/>
  <c r="M8772" i="1"/>
  <c r="M8773" i="1"/>
  <c r="M8774" i="1"/>
  <c r="M8775" i="1"/>
  <c r="M8776" i="1"/>
  <c r="M8777" i="1"/>
  <c r="M8778" i="1"/>
  <c r="M8779" i="1"/>
  <c r="M8780" i="1"/>
  <c r="M8781" i="1"/>
  <c r="M8782" i="1"/>
  <c r="M8783" i="1"/>
  <c r="M8784" i="1"/>
  <c r="M8785" i="1"/>
  <c r="M8786" i="1"/>
  <c r="M8787" i="1"/>
  <c r="M8788" i="1"/>
  <c r="M8789" i="1"/>
  <c r="M8790" i="1"/>
  <c r="M8791" i="1"/>
  <c r="M8792" i="1"/>
  <c r="M8793" i="1"/>
  <c r="M8794" i="1"/>
  <c r="M8795" i="1"/>
  <c r="M8796" i="1"/>
  <c r="M8797" i="1"/>
  <c r="M8798" i="1"/>
  <c r="M8799" i="1"/>
  <c r="M8800" i="1"/>
  <c r="M8801" i="1"/>
  <c r="M8802" i="1"/>
  <c r="M8803" i="1"/>
  <c r="M8804" i="1"/>
  <c r="M8805" i="1"/>
  <c r="M8806" i="1"/>
  <c r="M8807" i="1"/>
  <c r="M8808" i="1"/>
  <c r="M8809" i="1"/>
  <c r="M8810" i="1"/>
  <c r="M8811" i="1"/>
  <c r="M8812" i="1"/>
  <c r="M8813" i="1"/>
  <c r="M8814" i="1"/>
  <c r="M8815" i="1"/>
  <c r="M8816" i="1"/>
  <c r="M8817" i="1"/>
  <c r="M8818" i="1"/>
  <c r="M8819" i="1"/>
  <c r="M8820" i="1"/>
  <c r="M8821" i="1"/>
  <c r="M8822" i="1"/>
  <c r="M8823" i="1"/>
  <c r="M8824" i="1"/>
  <c r="M8825" i="1"/>
  <c r="M8826" i="1"/>
  <c r="M8827" i="1"/>
  <c r="M8828" i="1"/>
  <c r="M8829" i="1"/>
  <c r="M8830" i="1"/>
  <c r="M8831" i="1"/>
  <c r="M8832" i="1"/>
  <c r="M8833" i="1"/>
  <c r="M8834" i="1"/>
  <c r="M8835" i="1"/>
  <c r="M8836" i="1"/>
  <c r="M8837" i="1"/>
  <c r="M8838" i="1"/>
  <c r="M8839" i="1"/>
  <c r="M8840" i="1"/>
  <c r="M8841" i="1"/>
  <c r="M8842" i="1"/>
  <c r="M8843" i="1"/>
  <c r="M8844" i="1"/>
  <c r="M8845" i="1"/>
  <c r="M8846" i="1"/>
  <c r="M8847" i="1"/>
  <c r="M8848" i="1"/>
  <c r="M8849" i="1"/>
  <c r="M8850" i="1"/>
  <c r="M8851" i="1"/>
  <c r="M8852" i="1"/>
  <c r="M8853" i="1"/>
  <c r="M8854" i="1"/>
  <c r="M8855" i="1"/>
  <c r="M8856" i="1"/>
  <c r="M8857" i="1"/>
  <c r="M8858" i="1"/>
  <c r="M8859" i="1"/>
  <c r="M8860" i="1"/>
  <c r="M8861" i="1"/>
  <c r="M8862" i="1"/>
  <c r="M8863" i="1"/>
  <c r="M8864" i="1"/>
  <c r="M8865" i="1"/>
  <c r="M8866" i="1"/>
  <c r="M8867" i="1"/>
  <c r="M8868" i="1"/>
  <c r="M8869" i="1"/>
  <c r="M8870" i="1"/>
  <c r="M8871" i="1"/>
  <c r="M8872" i="1"/>
  <c r="M8873" i="1"/>
  <c r="M8874" i="1"/>
  <c r="M8875" i="1"/>
  <c r="M8876" i="1"/>
  <c r="M8877" i="1"/>
  <c r="M8878" i="1"/>
  <c r="M8879" i="1"/>
  <c r="M8880" i="1"/>
  <c r="M8881" i="1"/>
  <c r="M8882" i="1"/>
  <c r="M8883" i="1"/>
  <c r="M8884" i="1"/>
  <c r="M8885" i="1"/>
  <c r="M8886" i="1"/>
  <c r="M8887" i="1"/>
  <c r="M8888" i="1"/>
  <c r="M8889" i="1"/>
  <c r="M8890" i="1"/>
  <c r="M8891" i="1"/>
  <c r="M8892" i="1"/>
  <c r="M8893" i="1"/>
  <c r="M8894" i="1"/>
  <c r="M8895" i="1"/>
  <c r="M8896" i="1"/>
  <c r="M8897" i="1"/>
  <c r="M8898" i="1"/>
  <c r="M8899" i="1"/>
  <c r="M8900" i="1"/>
  <c r="M8901" i="1"/>
  <c r="M8902" i="1"/>
  <c r="M8903" i="1"/>
  <c r="M8904" i="1"/>
  <c r="M8905" i="1"/>
  <c r="M8906" i="1"/>
  <c r="M8907" i="1"/>
  <c r="M8908" i="1"/>
  <c r="M8909" i="1"/>
  <c r="M8910" i="1"/>
  <c r="M8911" i="1"/>
  <c r="M8912" i="1"/>
  <c r="M8913" i="1"/>
  <c r="M8914" i="1"/>
  <c r="M8915" i="1"/>
  <c r="M8916" i="1"/>
  <c r="M8917" i="1"/>
  <c r="M8918" i="1"/>
  <c r="M8919" i="1"/>
  <c r="M8920" i="1"/>
  <c r="M8921" i="1"/>
  <c r="M8922" i="1"/>
  <c r="M8923" i="1"/>
  <c r="M8924" i="1"/>
  <c r="M8925" i="1"/>
  <c r="M8926" i="1"/>
  <c r="M8927" i="1"/>
  <c r="M8928" i="1"/>
  <c r="M8929" i="1"/>
  <c r="M8930" i="1"/>
  <c r="M8931" i="1"/>
  <c r="M8932" i="1"/>
  <c r="M8933" i="1"/>
  <c r="M8934" i="1"/>
  <c r="M8935" i="1"/>
  <c r="M8936" i="1"/>
  <c r="M8937" i="1"/>
  <c r="M8938" i="1"/>
  <c r="M8939" i="1"/>
  <c r="M8940" i="1"/>
  <c r="M8941" i="1"/>
  <c r="M8942" i="1"/>
  <c r="M8943" i="1"/>
  <c r="M8944" i="1"/>
  <c r="M8945" i="1"/>
  <c r="M8946" i="1"/>
  <c r="M8947" i="1"/>
  <c r="M8948" i="1"/>
  <c r="M8949" i="1"/>
  <c r="M8950" i="1"/>
  <c r="M8951" i="1"/>
  <c r="M8952" i="1"/>
  <c r="M8953" i="1"/>
  <c r="M8954" i="1"/>
  <c r="M8955" i="1"/>
  <c r="M8956" i="1"/>
  <c r="M8957" i="1"/>
  <c r="M8958" i="1"/>
  <c r="M8959" i="1"/>
  <c r="M8960" i="1"/>
  <c r="M8961" i="1"/>
  <c r="M8962" i="1"/>
  <c r="M8963" i="1"/>
  <c r="M8964" i="1"/>
  <c r="M8965" i="1"/>
  <c r="M8966" i="1"/>
  <c r="M8967" i="1"/>
  <c r="M8968" i="1"/>
  <c r="M8969" i="1"/>
  <c r="M8970" i="1"/>
  <c r="M8971" i="1"/>
  <c r="M8972" i="1"/>
  <c r="M8973" i="1"/>
  <c r="M8974" i="1"/>
  <c r="M8975" i="1"/>
  <c r="M8976" i="1"/>
  <c r="M8977" i="1"/>
  <c r="M8978" i="1"/>
  <c r="M8979" i="1"/>
  <c r="M8980" i="1"/>
  <c r="M8981" i="1"/>
  <c r="M8982" i="1"/>
  <c r="M8983" i="1"/>
  <c r="M8984" i="1"/>
  <c r="M8985" i="1"/>
  <c r="M8986" i="1"/>
  <c r="M8987" i="1"/>
  <c r="M8988" i="1"/>
  <c r="M8989" i="1"/>
  <c r="M8990" i="1"/>
  <c r="M8991" i="1"/>
  <c r="M8992" i="1"/>
  <c r="M8993" i="1"/>
  <c r="M8994" i="1"/>
  <c r="M8995" i="1"/>
  <c r="M8996" i="1"/>
  <c r="M8997" i="1"/>
  <c r="M8998" i="1"/>
  <c r="M8999" i="1"/>
  <c r="M9000" i="1"/>
  <c r="M9001" i="1"/>
  <c r="M9002" i="1"/>
  <c r="M9003" i="1"/>
  <c r="M9004" i="1"/>
  <c r="M9005" i="1"/>
  <c r="M9006" i="1"/>
  <c r="M9007" i="1"/>
  <c r="M9008" i="1"/>
  <c r="M9009" i="1"/>
  <c r="M9010" i="1"/>
  <c r="M9011" i="1"/>
  <c r="M9012" i="1"/>
  <c r="M9013" i="1"/>
  <c r="M9014" i="1"/>
  <c r="M9015" i="1"/>
  <c r="M9016" i="1"/>
  <c r="M9017" i="1"/>
  <c r="M9018" i="1"/>
  <c r="M9019" i="1"/>
  <c r="M9020" i="1"/>
  <c r="M9021" i="1"/>
  <c r="M9022" i="1"/>
  <c r="M9023" i="1"/>
  <c r="M9024" i="1"/>
  <c r="M9025" i="1"/>
  <c r="M9026" i="1"/>
  <c r="M9027" i="1"/>
  <c r="M9028" i="1"/>
  <c r="M9029" i="1"/>
  <c r="M9030" i="1"/>
  <c r="M9031" i="1"/>
  <c r="M9032" i="1"/>
  <c r="M9033" i="1"/>
  <c r="M9034" i="1"/>
  <c r="M9035" i="1"/>
  <c r="M9036" i="1"/>
  <c r="M9037" i="1"/>
  <c r="M9038" i="1"/>
  <c r="M9039" i="1"/>
  <c r="M9040" i="1"/>
  <c r="M9041" i="1"/>
  <c r="M9042" i="1"/>
  <c r="M9043" i="1"/>
  <c r="M9044" i="1"/>
  <c r="M9045" i="1"/>
  <c r="M9046" i="1"/>
  <c r="M9047" i="1"/>
  <c r="M9048" i="1"/>
  <c r="M9049" i="1"/>
  <c r="M9050" i="1"/>
  <c r="M9051" i="1"/>
  <c r="M9052" i="1"/>
  <c r="M9053" i="1"/>
  <c r="M9054" i="1"/>
  <c r="M9055" i="1"/>
  <c r="M9056" i="1"/>
  <c r="M9057" i="1"/>
  <c r="M9058" i="1"/>
  <c r="M9059" i="1"/>
  <c r="M9060" i="1"/>
  <c r="M9061" i="1"/>
  <c r="M9062" i="1"/>
  <c r="M9063" i="1"/>
  <c r="M9064" i="1"/>
  <c r="M9065" i="1"/>
  <c r="M9066" i="1"/>
  <c r="M9067" i="1"/>
  <c r="M9068" i="1"/>
  <c r="M9069" i="1"/>
  <c r="M9070" i="1"/>
  <c r="M9071" i="1"/>
  <c r="M9072" i="1"/>
  <c r="M9073" i="1"/>
  <c r="M9074" i="1"/>
  <c r="M9075" i="1"/>
  <c r="M9076" i="1"/>
  <c r="M9077" i="1"/>
  <c r="M9078" i="1"/>
  <c r="M9079" i="1"/>
  <c r="M9080" i="1"/>
  <c r="M9081" i="1"/>
  <c r="M9082" i="1"/>
  <c r="M9083" i="1"/>
  <c r="M9084" i="1"/>
  <c r="M9085" i="1"/>
  <c r="M9086" i="1"/>
  <c r="M9087" i="1"/>
  <c r="M9088" i="1"/>
  <c r="M9089" i="1"/>
  <c r="M9090" i="1"/>
  <c r="M9091" i="1"/>
  <c r="M9092" i="1"/>
  <c r="M9093" i="1"/>
  <c r="M9094" i="1"/>
  <c r="M9095" i="1"/>
  <c r="M9096" i="1"/>
  <c r="M9097" i="1"/>
  <c r="M9098" i="1"/>
  <c r="M9099" i="1"/>
  <c r="M9100" i="1"/>
  <c r="M9101" i="1"/>
  <c r="M9102" i="1"/>
  <c r="M9103" i="1"/>
  <c r="M9104" i="1"/>
  <c r="M9105" i="1"/>
  <c r="M9106" i="1"/>
  <c r="M9107" i="1"/>
  <c r="M9108" i="1"/>
  <c r="M9109" i="1"/>
  <c r="M9110" i="1"/>
  <c r="M9111" i="1"/>
  <c r="M9112" i="1"/>
  <c r="M9113" i="1"/>
  <c r="M9114" i="1"/>
  <c r="M9115" i="1"/>
  <c r="M9116" i="1"/>
  <c r="M9117" i="1"/>
  <c r="M9118" i="1"/>
  <c r="M9119" i="1"/>
  <c r="M9120" i="1"/>
  <c r="M9121" i="1"/>
  <c r="M9122" i="1"/>
  <c r="M9123" i="1"/>
  <c r="M9124" i="1"/>
  <c r="M9125" i="1"/>
  <c r="M9126" i="1"/>
  <c r="M9127" i="1"/>
  <c r="M9128" i="1"/>
  <c r="M9129" i="1"/>
  <c r="M9130" i="1"/>
  <c r="M9131" i="1"/>
  <c r="M9132" i="1"/>
  <c r="M9133" i="1"/>
  <c r="M9134" i="1"/>
  <c r="M9135" i="1"/>
  <c r="M9136" i="1"/>
  <c r="M9137" i="1"/>
  <c r="M9138" i="1"/>
  <c r="M9139" i="1"/>
  <c r="M9140" i="1"/>
  <c r="M9141" i="1"/>
  <c r="M9142" i="1"/>
  <c r="M9143" i="1"/>
  <c r="M9144" i="1"/>
  <c r="M9145" i="1"/>
  <c r="M9146" i="1"/>
  <c r="M9147" i="1"/>
  <c r="M9148" i="1"/>
  <c r="M9149" i="1"/>
  <c r="M9150" i="1"/>
  <c r="M9151" i="1"/>
  <c r="M9152" i="1"/>
  <c r="M9153" i="1"/>
  <c r="M9154" i="1"/>
  <c r="M9155" i="1"/>
  <c r="M9156" i="1"/>
  <c r="M9157" i="1"/>
  <c r="M9158" i="1"/>
  <c r="M9159" i="1"/>
  <c r="M9160" i="1"/>
  <c r="M9161" i="1"/>
  <c r="M9162" i="1"/>
  <c r="M9163" i="1"/>
  <c r="M9164" i="1"/>
  <c r="M9165" i="1"/>
  <c r="M9166" i="1"/>
  <c r="M9167" i="1"/>
  <c r="M9168" i="1"/>
  <c r="M9169" i="1"/>
  <c r="M9170" i="1"/>
  <c r="M9171" i="1"/>
  <c r="M9172" i="1"/>
  <c r="M9173" i="1"/>
  <c r="M9174" i="1"/>
  <c r="M9175" i="1"/>
  <c r="M9176" i="1"/>
  <c r="M9177" i="1"/>
  <c r="M9178" i="1"/>
  <c r="M9179" i="1"/>
  <c r="M9180" i="1"/>
  <c r="M9181" i="1"/>
  <c r="M9182" i="1"/>
  <c r="M9183" i="1"/>
  <c r="M9184" i="1"/>
  <c r="M9185" i="1"/>
  <c r="M9186" i="1"/>
  <c r="M9187" i="1"/>
  <c r="M9188" i="1"/>
  <c r="M9189" i="1"/>
  <c r="M9190" i="1"/>
  <c r="M9191" i="1"/>
  <c r="M9192" i="1"/>
  <c r="M9193" i="1"/>
  <c r="M9194" i="1"/>
  <c r="M9195" i="1"/>
  <c r="M9196" i="1"/>
  <c r="M9197" i="1"/>
  <c r="M9198" i="1"/>
  <c r="M9199" i="1"/>
  <c r="M9200" i="1"/>
  <c r="M9201" i="1"/>
  <c r="M9202" i="1"/>
  <c r="M9203" i="1"/>
  <c r="M9204" i="1"/>
  <c r="M9205" i="1"/>
  <c r="M9206" i="1"/>
  <c r="M9207" i="1"/>
  <c r="M9208" i="1"/>
  <c r="M9209" i="1"/>
  <c r="M9210" i="1"/>
  <c r="M9211" i="1"/>
  <c r="M9212" i="1"/>
  <c r="M9213" i="1"/>
  <c r="M9214" i="1"/>
  <c r="M9215" i="1"/>
  <c r="M9216" i="1"/>
  <c r="M9217" i="1"/>
  <c r="M9218" i="1"/>
  <c r="M9219" i="1"/>
  <c r="M9220" i="1"/>
  <c r="M9221" i="1"/>
  <c r="M9222" i="1"/>
  <c r="M9223" i="1"/>
  <c r="M9224" i="1"/>
  <c r="M9225" i="1"/>
  <c r="M9226" i="1"/>
  <c r="M9227" i="1"/>
  <c r="M9228" i="1"/>
  <c r="M9229" i="1"/>
  <c r="M9230" i="1"/>
  <c r="M9231" i="1"/>
  <c r="M9232" i="1"/>
  <c r="M9233" i="1"/>
  <c r="M9234" i="1"/>
  <c r="M9235" i="1"/>
  <c r="M9236" i="1"/>
  <c r="M9237" i="1"/>
  <c r="M9238" i="1"/>
  <c r="M9239" i="1"/>
  <c r="M9240" i="1"/>
  <c r="M9241" i="1"/>
  <c r="M9242" i="1"/>
  <c r="M9243" i="1"/>
  <c r="M9244" i="1"/>
  <c r="M9245" i="1"/>
  <c r="M9246" i="1"/>
  <c r="M9247" i="1"/>
  <c r="M9248" i="1"/>
  <c r="M9249" i="1"/>
  <c r="M9250" i="1"/>
  <c r="M9251" i="1"/>
  <c r="M9252" i="1"/>
  <c r="M9253" i="1"/>
  <c r="M9254" i="1"/>
  <c r="M9255" i="1"/>
  <c r="M9256" i="1"/>
  <c r="M9257" i="1"/>
  <c r="M9258" i="1"/>
  <c r="M9259" i="1"/>
  <c r="M9260" i="1"/>
  <c r="M9261" i="1"/>
  <c r="M9262" i="1"/>
  <c r="M9263" i="1"/>
  <c r="M9264" i="1"/>
  <c r="M9265" i="1"/>
  <c r="M9266" i="1"/>
  <c r="M9267" i="1"/>
  <c r="M9268" i="1"/>
  <c r="M9269" i="1"/>
  <c r="M9270" i="1"/>
  <c r="M9271" i="1"/>
  <c r="M9272" i="1"/>
  <c r="M9273" i="1"/>
  <c r="M9274" i="1"/>
  <c r="M9275" i="1"/>
  <c r="M9276" i="1"/>
  <c r="M9277" i="1"/>
  <c r="M9278" i="1"/>
  <c r="M9279" i="1"/>
  <c r="M9280" i="1"/>
  <c r="M9281" i="1"/>
  <c r="M9282" i="1"/>
  <c r="M9283" i="1"/>
  <c r="M9284" i="1"/>
  <c r="M9285" i="1"/>
  <c r="M9286" i="1"/>
  <c r="M9287" i="1"/>
  <c r="M9288" i="1"/>
  <c r="M9289" i="1"/>
  <c r="M9290" i="1"/>
  <c r="M9291" i="1"/>
  <c r="M9292" i="1"/>
  <c r="M9293" i="1"/>
  <c r="M9294" i="1"/>
  <c r="M9295" i="1"/>
  <c r="M9296" i="1"/>
  <c r="M9297" i="1"/>
  <c r="M9298" i="1"/>
  <c r="M9299" i="1"/>
  <c r="M9300" i="1"/>
  <c r="M9301" i="1"/>
  <c r="M9302" i="1"/>
  <c r="M9303" i="1"/>
  <c r="M9304" i="1"/>
  <c r="M9305" i="1"/>
  <c r="M9306" i="1"/>
  <c r="M9307" i="1"/>
  <c r="M9308" i="1"/>
  <c r="M9309" i="1"/>
  <c r="M9310" i="1"/>
  <c r="M9311" i="1"/>
  <c r="M9312" i="1"/>
  <c r="M9313" i="1"/>
  <c r="M9314" i="1"/>
  <c r="M9315" i="1"/>
  <c r="M9316" i="1"/>
  <c r="M9317" i="1"/>
  <c r="M9318" i="1"/>
  <c r="M9319" i="1"/>
  <c r="M9320" i="1"/>
  <c r="M9321" i="1"/>
  <c r="M9322" i="1"/>
  <c r="M9323" i="1"/>
  <c r="M9324" i="1"/>
  <c r="M9325" i="1"/>
  <c r="M9326" i="1"/>
  <c r="M9327" i="1"/>
  <c r="M9328" i="1"/>
  <c r="M9329" i="1"/>
  <c r="M9330" i="1"/>
  <c r="M9331" i="1"/>
  <c r="M9332" i="1"/>
  <c r="M9333" i="1"/>
  <c r="M9334" i="1"/>
  <c r="M9335" i="1"/>
  <c r="M9336" i="1"/>
  <c r="M9337" i="1"/>
  <c r="M9338" i="1"/>
  <c r="M9339" i="1"/>
  <c r="M9340" i="1"/>
  <c r="M9341" i="1"/>
  <c r="M9342" i="1"/>
  <c r="M9343" i="1"/>
  <c r="M9344" i="1"/>
  <c r="M9345" i="1"/>
  <c r="M9346" i="1"/>
  <c r="M9347" i="1"/>
  <c r="M9348" i="1"/>
  <c r="M9349" i="1"/>
  <c r="M9350" i="1"/>
  <c r="M9351" i="1"/>
  <c r="M9352" i="1"/>
  <c r="M9353" i="1"/>
  <c r="M9354" i="1"/>
  <c r="M9355" i="1"/>
  <c r="M9356" i="1"/>
  <c r="M9357" i="1"/>
  <c r="M9358" i="1"/>
  <c r="M9359" i="1"/>
  <c r="M9360" i="1"/>
  <c r="M9361" i="1"/>
  <c r="M9362" i="1"/>
  <c r="M9363" i="1"/>
  <c r="M9364" i="1"/>
  <c r="M9365" i="1"/>
  <c r="M9366" i="1"/>
  <c r="M9367" i="1"/>
  <c r="M9368" i="1"/>
  <c r="M9369" i="1"/>
  <c r="M9370" i="1"/>
  <c r="M9371" i="1"/>
  <c r="M9372" i="1"/>
  <c r="M9373" i="1"/>
  <c r="M9374" i="1"/>
  <c r="M9375" i="1"/>
  <c r="M9376" i="1"/>
  <c r="M9377" i="1"/>
  <c r="M9378" i="1"/>
  <c r="M9379" i="1"/>
  <c r="M9380" i="1"/>
  <c r="M9381" i="1"/>
  <c r="M9382" i="1"/>
  <c r="M9383" i="1"/>
  <c r="M9384" i="1"/>
  <c r="M9385" i="1"/>
  <c r="M9386" i="1"/>
  <c r="M9387" i="1"/>
  <c r="M9388" i="1"/>
  <c r="M9389" i="1"/>
  <c r="M9390" i="1"/>
  <c r="M9391" i="1"/>
  <c r="M9392" i="1"/>
  <c r="M9393" i="1"/>
  <c r="M9394" i="1"/>
  <c r="M9395" i="1"/>
  <c r="M9396" i="1"/>
  <c r="M9397" i="1"/>
  <c r="M9398" i="1"/>
  <c r="M9399" i="1"/>
  <c r="M9400" i="1"/>
  <c r="M9401" i="1"/>
  <c r="M9402" i="1"/>
  <c r="M9403" i="1"/>
  <c r="M9404" i="1"/>
  <c r="M9405" i="1"/>
  <c r="M9406" i="1"/>
  <c r="M9407" i="1"/>
  <c r="M9408" i="1"/>
  <c r="M9409" i="1"/>
  <c r="M9410" i="1"/>
  <c r="M9411" i="1"/>
  <c r="M9412" i="1"/>
  <c r="M9413" i="1"/>
  <c r="M9414" i="1"/>
  <c r="M9415" i="1"/>
  <c r="M9416" i="1"/>
  <c r="M9417" i="1"/>
  <c r="M9418" i="1"/>
  <c r="M9419" i="1"/>
  <c r="M9420" i="1"/>
  <c r="M9421" i="1"/>
  <c r="M9422" i="1"/>
  <c r="M9423" i="1"/>
  <c r="M9424" i="1"/>
  <c r="M9425" i="1"/>
  <c r="M9426" i="1"/>
  <c r="M9427" i="1"/>
  <c r="M9428" i="1"/>
  <c r="M9429" i="1"/>
  <c r="M9430" i="1"/>
  <c r="M9431" i="1"/>
  <c r="M9432" i="1"/>
  <c r="M9433" i="1"/>
  <c r="M9434" i="1"/>
  <c r="M9435" i="1"/>
  <c r="M9436" i="1"/>
  <c r="M9437" i="1"/>
  <c r="M9438" i="1"/>
  <c r="M9439" i="1"/>
  <c r="M9440" i="1"/>
  <c r="M9441" i="1"/>
  <c r="M9442" i="1"/>
  <c r="M9443" i="1"/>
  <c r="M9444" i="1"/>
  <c r="M9445" i="1"/>
  <c r="M9446" i="1"/>
  <c r="M9447" i="1"/>
  <c r="M9448" i="1"/>
  <c r="M9449" i="1"/>
  <c r="M9450" i="1"/>
  <c r="M9451" i="1"/>
  <c r="M9452" i="1"/>
  <c r="M9453" i="1"/>
  <c r="M9454" i="1"/>
  <c r="M9455" i="1"/>
  <c r="M9456" i="1"/>
  <c r="M9457" i="1"/>
  <c r="M9458" i="1"/>
  <c r="M9459" i="1"/>
  <c r="M9460" i="1"/>
  <c r="M9461" i="1"/>
  <c r="M9462" i="1"/>
  <c r="M9463" i="1"/>
  <c r="M9464" i="1"/>
  <c r="M9465" i="1"/>
  <c r="M9466" i="1"/>
  <c r="M9467" i="1"/>
  <c r="M9468" i="1"/>
  <c r="M9469" i="1"/>
  <c r="M9470" i="1"/>
  <c r="M9471" i="1"/>
  <c r="M9472" i="1"/>
  <c r="M9473" i="1"/>
  <c r="M9474" i="1"/>
  <c r="M9475" i="1"/>
  <c r="M9476" i="1"/>
  <c r="M9477" i="1"/>
  <c r="M9478" i="1"/>
  <c r="M9479" i="1"/>
  <c r="M9480" i="1"/>
  <c r="M9481" i="1"/>
  <c r="M9482" i="1"/>
  <c r="M9483" i="1"/>
  <c r="M9484" i="1"/>
  <c r="M9485" i="1"/>
  <c r="M9486" i="1"/>
  <c r="M9487" i="1"/>
  <c r="M9488" i="1"/>
  <c r="M9489" i="1"/>
  <c r="M9490" i="1"/>
  <c r="M9491" i="1"/>
  <c r="M9492" i="1"/>
  <c r="M9493" i="1"/>
  <c r="M9494" i="1"/>
  <c r="M9495" i="1"/>
  <c r="M9496" i="1"/>
  <c r="M9497" i="1"/>
  <c r="M9498" i="1"/>
  <c r="M9499" i="1"/>
  <c r="M9500" i="1"/>
  <c r="M9501" i="1"/>
  <c r="M9502" i="1"/>
  <c r="M9503" i="1"/>
  <c r="M9504" i="1"/>
  <c r="M9505" i="1"/>
  <c r="M9506" i="1"/>
  <c r="M9507" i="1"/>
  <c r="M9508" i="1"/>
  <c r="M9509" i="1"/>
  <c r="M9510" i="1"/>
  <c r="M9511" i="1"/>
  <c r="M9512" i="1"/>
  <c r="M9513" i="1"/>
  <c r="M9514" i="1"/>
  <c r="M9515" i="1"/>
  <c r="M9516" i="1"/>
  <c r="M9517" i="1"/>
  <c r="M9518" i="1"/>
  <c r="M9519" i="1"/>
  <c r="M9520" i="1"/>
  <c r="M9521" i="1"/>
  <c r="M9522" i="1"/>
  <c r="M9523" i="1"/>
  <c r="M9524" i="1"/>
  <c r="M9525" i="1"/>
  <c r="M9526" i="1"/>
  <c r="M9527" i="1"/>
  <c r="M9528" i="1"/>
  <c r="M9529" i="1"/>
  <c r="M9530" i="1"/>
  <c r="M9531" i="1"/>
  <c r="M9532" i="1"/>
  <c r="M9533" i="1"/>
  <c r="M9534" i="1"/>
  <c r="M9535" i="1"/>
  <c r="M9536" i="1"/>
  <c r="M9537" i="1"/>
  <c r="M9538" i="1"/>
  <c r="M9539" i="1"/>
  <c r="M9540" i="1"/>
  <c r="M9541" i="1"/>
  <c r="M9542" i="1"/>
  <c r="M9543" i="1"/>
  <c r="M9544" i="1"/>
  <c r="M9545" i="1"/>
  <c r="M9546" i="1"/>
  <c r="M9547" i="1"/>
  <c r="M9548" i="1"/>
  <c r="M9549" i="1"/>
  <c r="M9550" i="1"/>
  <c r="M9551" i="1"/>
  <c r="M9552" i="1"/>
  <c r="M9553" i="1"/>
  <c r="M9554" i="1"/>
  <c r="M9555" i="1"/>
  <c r="M9556" i="1"/>
  <c r="M9557" i="1"/>
  <c r="M9558" i="1"/>
  <c r="M9559" i="1"/>
  <c r="M9560" i="1"/>
  <c r="M9561" i="1"/>
  <c r="M9562" i="1"/>
  <c r="M9563" i="1"/>
  <c r="M9564" i="1"/>
  <c r="M9565" i="1"/>
  <c r="M9566" i="1"/>
  <c r="M9567" i="1"/>
  <c r="M9568" i="1"/>
  <c r="M9569" i="1"/>
  <c r="M9570" i="1"/>
  <c r="M9571" i="1"/>
  <c r="M9572" i="1"/>
  <c r="M9573" i="1"/>
  <c r="M9574" i="1"/>
  <c r="M9575" i="1"/>
  <c r="M9576" i="1"/>
  <c r="M9577" i="1"/>
  <c r="M9578" i="1"/>
  <c r="M9579" i="1"/>
  <c r="M9580" i="1"/>
  <c r="M9581" i="1"/>
  <c r="M9582" i="1"/>
  <c r="M9583" i="1"/>
  <c r="M9584" i="1"/>
  <c r="M9585" i="1"/>
  <c r="M9586" i="1"/>
  <c r="M9587" i="1"/>
  <c r="M9588" i="1"/>
  <c r="M9589" i="1"/>
  <c r="M9590" i="1"/>
  <c r="M9591" i="1"/>
  <c r="M9592" i="1"/>
  <c r="M9593" i="1"/>
  <c r="M9594" i="1"/>
  <c r="M9595" i="1"/>
  <c r="M9596" i="1"/>
  <c r="M9597" i="1"/>
  <c r="M9598" i="1"/>
  <c r="M9599" i="1"/>
  <c r="M9600" i="1"/>
  <c r="M9601" i="1"/>
  <c r="M9602" i="1"/>
  <c r="M9603" i="1"/>
  <c r="M9604" i="1"/>
  <c r="M9605" i="1"/>
  <c r="M9606" i="1"/>
  <c r="M9607" i="1"/>
  <c r="M9608" i="1"/>
  <c r="M9609" i="1"/>
  <c r="M9610" i="1"/>
  <c r="M9611" i="1"/>
  <c r="M9612" i="1"/>
  <c r="M9613" i="1"/>
  <c r="M9614" i="1"/>
  <c r="M9615" i="1"/>
  <c r="M9616" i="1"/>
  <c r="M9617" i="1"/>
  <c r="M9618" i="1"/>
  <c r="M9619" i="1"/>
  <c r="M9620" i="1"/>
  <c r="M9621" i="1"/>
  <c r="M9622" i="1"/>
  <c r="M9623" i="1"/>
  <c r="M9624" i="1"/>
  <c r="M9625" i="1"/>
  <c r="M9626" i="1"/>
  <c r="M9627" i="1"/>
  <c r="M9628" i="1"/>
  <c r="M9629" i="1"/>
  <c r="M9630" i="1"/>
  <c r="M9631" i="1"/>
  <c r="M9632" i="1"/>
  <c r="M9633" i="1"/>
  <c r="M9634" i="1"/>
  <c r="M9635" i="1"/>
  <c r="M9636" i="1"/>
  <c r="M9637" i="1"/>
  <c r="M9638" i="1"/>
  <c r="M9639" i="1"/>
  <c r="M9640" i="1"/>
  <c r="M9641" i="1"/>
  <c r="M9642" i="1"/>
  <c r="M9643" i="1"/>
  <c r="M9644" i="1"/>
  <c r="M9645" i="1"/>
  <c r="M9646" i="1"/>
  <c r="M9647" i="1"/>
  <c r="M9648" i="1"/>
  <c r="M9649" i="1"/>
  <c r="M9650" i="1"/>
  <c r="M9651" i="1"/>
  <c r="M9652" i="1"/>
  <c r="M9653" i="1"/>
  <c r="M9654" i="1"/>
  <c r="M9655" i="1"/>
  <c r="M9656" i="1"/>
  <c r="M9657" i="1"/>
  <c r="M9658" i="1"/>
  <c r="M9659" i="1"/>
  <c r="M9660" i="1"/>
  <c r="M9661" i="1"/>
  <c r="M9662" i="1"/>
  <c r="M9663" i="1"/>
  <c r="M9664" i="1"/>
  <c r="M9665" i="1"/>
  <c r="M9666" i="1"/>
  <c r="M9667" i="1"/>
  <c r="M9668" i="1"/>
  <c r="M9669" i="1"/>
  <c r="M9670" i="1"/>
  <c r="M9671" i="1"/>
  <c r="M9672" i="1"/>
  <c r="M9673" i="1"/>
  <c r="M9674" i="1"/>
  <c r="M9675" i="1"/>
  <c r="M9676" i="1"/>
  <c r="M9677" i="1"/>
  <c r="M9678" i="1"/>
  <c r="M9679" i="1"/>
  <c r="M9680" i="1"/>
  <c r="M9681" i="1"/>
  <c r="M9682" i="1"/>
  <c r="M9683" i="1"/>
  <c r="M9684" i="1"/>
  <c r="M9685" i="1"/>
  <c r="M9686" i="1"/>
  <c r="M9687" i="1"/>
  <c r="M9688" i="1"/>
  <c r="M9689" i="1"/>
  <c r="M9690" i="1"/>
  <c r="M9691" i="1"/>
  <c r="M9692" i="1"/>
  <c r="M9693" i="1"/>
  <c r="M9694" i="1"/>
  <c r="M9695" i="1"/>
  <c r="M9696" i="1"/>
  <c r="M9697" i="1"/>
  <c r="M9698" i="1"/>
  <c r="M9699" i="1"/>
  <c r="M9700" i="1"/>
  <c r="M9701" i="1"/>
  <c r="M9702" i="1"/>
  <c r="M9703" i="1"/>
  <c r="M9704" i="1"/>
  <c r="M9705" i="1"/>
  <c r="M9706" i="1"/>
  <c r="M9707" i="1"/>
  <c r="M9708" i="1"/>
  <c r="M9709" i="1"/>
  <c r="M9710" i="1"/>
  <c r="M9711" i="1"/>
  <c r="M9712" i="1"/>
  <c r="M9713" i="1"/>
  <c r="M9714" i="1"/>
  <c r="M9715" i="1"/>
  <c r="M9716" i="1"/>
  <c r="M9717" i="1"/>
  <c r="M9718" i="1"/>
  <c r="M9719" i="1"/>
  <c r="M9720" i="1"/>
  <c r="M9721" i="1"/>
  <c r="M9722" i="1"/>
  <c r="M9723" i="1"/>
  <c r="M9724" i="1"/>
  <c r="M9725" i="1"/>
  <c r="M9726" i="1"/>
  <c r="M9727" i="1"/>
  <c r="M9728" i="1"/>
  <c r="M9729" i="1"/>
  <c r="M9730" i="1"/>
  <c r="M9731" i="1"/>
  <c r="M9732" i="1"/>
  <c r="M9733" i="1"/>
  <c r="M9734" i="1"/>
  <c r="M9735" i="1"/>
  <c r="M9736" i="1"/>
  <c r="M9737" i="1"/>
  <c r="M9738" i="1"/>
  <c r="M9739" i="1"/>
  <c r="M9740" i="1"/>
  <c r="M9741" i="1"/>
  <c r="M9742" i="1"/>
  <c r="M9743" i="1"/>
  <c r="M9744" i="1"/>
  <c r="M9745" i="1"/>
  <c r="M9746" i="1"/>
  <c r="M9747" i="1"/>
  <c r="M9748" i="1"/>
  <c r="M9749" i="1"/>
  <c r="M9750" i="1"/>
  <c r="M9751" i="1"/>
  <c r="M9752" i="1"/>
  <c r="M9753" i="1"/>
  <c r="M9754" i="1"/>
  <c r="M9755" i="1"/>
  <c r="M9756" i="1"/>
  <c r="M9757" i="1"/>
  <c r="M9758" i="1"/>
  <c r="M9759" i="1"/>
  <c r="M9760" i="1"/>
  <c r="M9761" i="1"/>
  <c r="M9762" i="1"/>
  <c r="M9763" i="1"/>
  <c r="M9764" i="1"/>
  <c r="M9765" i="1"/>
  <c r="M9766" i="1"/>
  <c r="M9767" i="1"/>
  <c r="M9768" i="1"/>
  <c r="M9769" i="1"/>
  <c r="M9770" i="1"/>
  <c r="M9771" i="1"/>
  <c r="M9772" i="1"/>
  <c r="M9773" i="1"/>
  <c r="M9774" i="1"/>
  <c r="M9775" i="1"/>
  <c r="M9776" i="1"/>
  <c r="M9777" i="1"/>
  <c r="M9778" i="1"/>
  <c r="M9779" i="1"/>
  <c r="M9780" i="1"/>
  <c r="M9781" i="1"/>
  <c r="M9782" i="1"/>
  <c r="M9783" i="1"/>
  <c r="M9784" i="1"/>
  <c r="M9785" i="1"/>
  <c r="M9786" i="1"/>
  <c r="M9787" i="1"/>
  <c r="M9788" i="1"/>
  <c r="M9789" i="1"/>
  <c r="M9790" i="1"/>
  <c r="M9791" i="1"/>
  <c r="M9792" i="1"/>
  <c r="M9793" i="1"/>
  <c r="M9794" i="1"/>
  <c r="M9795" i="1"/>
  <c r="M9796" i="1"/>
  <c r="M9797" i="1"/>
  <c r="M9798" i="1"/>
  <c r="M9799" i="1"/>
  <c r="M9800" i="1"/>
  <c r="M9801" i="1"/>
  <c r="M9802" i="1"/>
  <c r="M9803" i="1"/>
  <c r="M9804" i="1"/>
  <c r="M9805" i="1"/>
  <c r="M9806" i="1"/>
  <c r="M9807" i="1"/>
  <c r="M9808" i="1"/>
  <c r="M9809" i="1"/>
  <c r="M9810" i="1"/>
  <c r="M9811" i="1"/>
  <c r="M9812" i="1"/>
  <c r="M9813" i="1"/>
  <c r="M9814" i="1"/>
  <c r="M9815" i="1"/>
  <c r="M9816" i="1"/>
  <c r="M9817" i="1"/>
  <c r="M9818" i="1"/>
  <c r="M9819" i="1"/>
  <c r="M9820" i="1"/>
  <c r="M9821" i="1"/>
  <c r="M9822" i="1"/>
  <c r="M9823" i="1"/>
  <c r="M9824" i="1"/>
  <c r="M9825" i="1"/>
  <c r="M9826" i="1"/>
  <c r="M9827" i="1"/>
  <c r="M9828" i="1"/>
  <c r="M9829" i="1"/>
  <c r="M9830" i="1"/>
  <c r="M9831" i="1"/>
  <c r="M9832" i="1"/>
  <c r="M9833" i="1"/>
  <c r="M9834" i="1"/>
  <c r="M9835" i="1"/>
  <c r="M9836" i="1"/>
  <c r="M9837" i="1"/>
  <c r="M9838" i="1"/>
  <c r="M9839" i="1"/>
  <c r="M9840" i="1"/>
  <c r="M9841" i="1"/>
  <c r="M9842" i="1"/>
  <c r="M9843" i="1"/>
  <c r="M9844" i="1"/>
  <c r="M9845" i="1"/>
  <c r="M9846" i="1"/>
  <c r="M9847" i="1"/>
  <c r="M9848" i="1"/>
  <c r="M9849" i="1"/>
  <c r="M9850" i="1"/>
  <c r="M9851" i="1"/>
  <c r="M9852" i="1"/>
  <c r="M9853" i="1"/>
  <c r="M9854" i="1"/>
  <c r="M9855" i="1"/>
  <c r="M9856" i="1"/>
  <c r="M9857" i="1"/>
  <c r="M9858" i="1"/>
  <c r="M9859" i="1"/>
  <c r="M9860" i="1"/>
  <c r="M9861" i="1"/>
  <c r="M9862" i="1"/>
  <c r="M9863" i="1"/>
  <c r="M9864" i="1"/>
  <c r="M9865" i="1"/>
  <c r="M9866" i="1"/>
  <c r="M9867" i="1"/>
  <c r="M9868" i="1"/>
  <c r="M9869" i="1"/>
  <c r="M9870" i="1"/>
  <c r="M9871" i="1"/>
  <c r="M9872" i="1"/>
  <c r="M9873" i="1"/>
  <c r="M9874" i="1"/>
  <c r="M9875" i="1"/>
  <c r="M9876" i="1"/>
  <c r="M9877" i="1"/>
  <c r="M9878" i="1"/>
  <c r="M9879" i="1"/>
  <c r="M9880" i="1"/>
  <c r="M9881" i="1"/>
  <c r="M9882" i="1"/>
  <c r="M9883" i="1"/>
  <c r="M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5242" i="1"/>
  <c r="L5243" i="1"/>
  <c r="L5244" i="1"/>
  <c r="L5245" i="1"/>
  <c r="L5246" i="1"/>
  <c r="L5247" i="1"/>
  <c r="L5248" i="1"/>
  <c r="L5249" i="1"/>
  <c r="L5250" i="1"/>
  <c r="L5251" i="1"/>
  <c r="L5252" i="1"/>
  <c r="L5253" i="1"/>
  <c r="L5254" i="1"/>
  <c r="L5255" i="1"/>
  <c r="L5256" i="1"/>
  <c r="L5257" i="1"/>
  <c r="L5258" i="1"/>
  <c r="L5259" i="1"/>
  <c r="L5260" i="1"/>
  <c r="L5261" i="1"/>
  <c r="L5262" i="1"/>
  <c r="L5263" i="1"/>
  <c r="L5264" i="1"/>
  <c r="L5265" i="1"/>
  <c r="L5266" i="1"/>
  <c r="L5267" i="1"/>
  <c r="L5268" i="1"/>
  <c r="L5269" i="1"/>
  <c r="L5270" i="1"/>
  <c r="L5271" i="1"/>
  <c r="L5272" i="1"/>
  <c r="L5273" i="1"/>
  <c r="L5274" i="1"/>
  <c r="L5275" i="1"/>
  <c r="L5276" i="1"/>
  <c r="L5277" i="1"/>
  <c r="L5278" i="1"/>
  <c r="L5279" i="1"/>
  <c r="L5280" i="1"/>
  <c r="L5281" i="1"/>
  <c r="L5282" i="1"/>
  <c r="L5283" i="1"/>
  <c r="L5284" i="1"/>
  <c r="L5285" i="1"/>
  <c r="L5286" i="1"/>
  <c r="L5287" i="1"/>
  <c r="L5288" i="1"/>
  <c r="L5289" i="1"/>
  <c r="L5290" i="1"/>
  <c r="L5291" i="1"/>
  <c r="L5292" i="1"/>
  <c r="L5293" i="1"/>
  <c r="L5294" i="1"/>
  <c r="L5295" i="1"/>
  <c r="L5296" i="1"/>
  <c r="L5297" i="1"/>
  <c r="L5298" i="1"/>
  <c r="L5299" i="1"/>
  <c r="L5300" i="1"/>
  <c r="L5301" i="1"/>
  <c r="L5302" i="1"/>
  <c r="L5303" i="1"/>
  <c r="L5304" i="1"/>
  <c r="L5305" i="1"/>
  <c r="L5306" i="1"/>
  <c r="L5307" i="1"/>
  <c r="L5308" i="1"/>
  <c r="L5309" i="1"/>
  <c r="L5310" i="1"/>
  <c r="L5311" i="1"/>
  <c r="L5312" i="1"/>
  <c r="L5313" i="1"/>
  <c r="L5314" i="1"/>
  <c r="L5315" i="1"/>
  <c r="L5316" i="1"/>
  <c r="L5317" i="1"/>
  <c r="L5318" i="1"/>
  <c r="L5319" i="1"/>
  <c r="L5320" i="1"/>
  <c r="L5321" i="1"/>
  <c r="L5322" i="1"/>
  <c r="L5323" i="1"/>
  <c r="L5324" i="1"/>
  <c r="L5325" i="1"/>
  <c r="L5326" i="1"/>
  <c r="L5327" i="1"/>
  <c r="L5328" i="1"/>
  <c r="L5329" i="1"/>
  <c r="L5330" i="1"/>
  <c r="L5331" i="1"/>
  <c r="L5332" i="1"/>
  <c r="L5333" i="1"/>
  <c r="L5334" i="1"/>
  <c r="L5335" i="1"/>
  <c r="L5336" i="1"/>
  <c r="L5337" i="1"/>
  <c r="L5338" i="1"/>
  <c r="L5339" i="1"/>
  <c r="L5340" i="1"/>
  <c r="L5341" i="1"/>
  <c r="L5342" i="1"/>
  <c r="L5343" i="1"/>
  <c r="L5344" i="1"/>
  <c r="L5345" i="1"/>
  <c r="L5346" i="1"/>
  <c r="L5347" i="1"/>
  <c r="L5348" i="1"/>
  <c r="L5349" i="1"/>
  <c r="L5350" i="1"/>
  <c r="L5351" i="1"/>
  <c r="L5352" i="1"/>
  <c r="L5353" i="1"/>
  <c r="L5354" i="1"/>
  <c r="L5355" i="1"/>
  <c r="L5356" i="1"/>
  <c r="L5357" i="1"/>
  <c r="L5358" i="1"/>
  <c r="L5359" i="1"/>
  <c r="L5360" i="1"/>
  <c r="L5361" i="1"/>
  <c r="L5362" i="1"/>
  <c r="L5363" i="1"/>
  <c r="L5364" i="1"/>
  <c r="L5365" i="1"/>
  <c r="L5366" i="1"/>
  <c r="L5367" i="1"/>
  <c r="L5368" i="1"/>
  <c r="L5369" i="1"/>
  <c r="L5370" i="1"/>
  <c r="L5371" i="1"/>
  <c r="L5372" i="1"/>
  <c r="L5373" i="1"/>
  <c r="L5374" i="1"/>
  <c r="L5375" i="1"/>
  <c r="L5376" i="1"/>
  <c r="L5377" i="1"/>
  <c r="L5378" i="1"/>
  <c r="L5379" i="1"/>
  <c r="L5380" i="1"/>
  <c r="L5381" i="1"/>
  <c r="L5382" i="1"/>
  <c r="L5383" i="1"/>
  <c r="L5384" i="1"/>
  <c r="L5385" i="1"/>
  <c r="L5386" i="1"/>
  <c r="L5387" i="1"/>
  <c r="L5388" i="1"/>
  <c r="L5389" i="1"/>
  <c r="L5390" i="1"/>
  <c r="L5391" i="1"/>
  <c r="L5392" i="1"/>
  <c r="L5393" i="1"/>
  <c r="L5394" i="1"/>
  <c r="L5395" i="1"/>
  <c r="L5396" i="1"/>
  <c r="L5397" i="1"/>
  <c r="L5398" i="1"/>
  <c r="L5399" i="1"/>
  <c r="L5400" i="1"/>
  <c r="L5401" i="1"/>
  <c r="L5402" i="1"/>
  <c r="L5403" i="1"/>
  <c r="L5404" i="1"/>
  <c r="L5405" i="1"/>
  <c r="L5406" i="1"/>
  <c r="L5407" i="1"/>
  <c r="L5408" i="1"/>
  <c r="L5409" i="1"/>
  <c r="L5410" i="1"/>
  <c r="L5411" i="1"/>
  <c r="L5412" i="1"/>
  <c r="L5413" i="1"/>
  <c r="L5414" i="1"/>
  <c r="L5415" i="1"/>
  <c r="L5416" i="1"/>
  <c r="L5417" i="1"/>
  <c r="L5418" i="1"/>
  <c r="L5419" i="1"/>
  <c r="L5420" i="1"/>
  <c r="L5421" i="1"/>
  <c r="L5422" i="1"/>
  <c r="L5423" i="1"/>
  <c r="L5424" i="1"/>
  <c r="L5425" i="1"/>
  <c r="L5426" i="1"/>
  <c r="L5427" i="1"/>
  <c r="L5428" i="1"/>
  <c r="L5429" i="1"/>
  <c r="L5430" i="1"/>
  <c r="L5431" i="1"/>
  <c r="L5432" i="1"/>
  <c r="L5433" i="1"/>
  <c r="L5434" i="1"/>
  <c r="L5435" i="1"/>
  <c r="L5436" i="1"/>
  <c r="L5437" i="1"/>
  <c r="L5438" i="1"/>
  <c r="L5439" i="1"/>
  <c r="L5440" i="1"/>
  <c r="L5441" i="1"/>
  <c r="L5442" i="1"/>
  <c r="L5443" i="1"/>
  <c r="L5444" i="1"/>
  <c r="L5445" i="1"/>
  <c r="L5446" i="1"/>
  <c r="L5447" i="1"/>
  <c r="L5448" i="1"/>
  <c r="L5449" i="1"/>
  <c r="L5450" i="1"/>
  <c r="L5451" i="1"/>
  <c r="L5452" i="1"/>
  <c r="L5453" i="1"/>
  <c r="L5454" i="1"/>
  <c r="L5455" i="1"/>
  <c r="L5456" i="1"/>
  <c r="L5457" i="1"/>
  <c r="L5458" i="1"/>
  <c r="L5459" i="1"/>
  <c r="L5460" i="1"/>
  <c r="L5461" i="1"/>
  <c r="L5462" i="1"/>
  <c r="L5463" i="1"/>
  <c r="L5464" i="1"/>
  <c r="L5465" i="1"/>
  <c r="L5466" i="1"/>
  <c r="L5467" i="1"/>
  <c r="L5468" i="1"/>
  <c r="L5469" i="1"/>
  <c r="L5470" i="1"/>
  <c r="L5471" i="1"/>
  <c r="L5472" i="1"/>
  <c r="L5473" i="1"/>
  <c r="L5474" i="1"/>
  <c r="L5475" i="1"/>
  <c r="L5476" i="1"/>
  <c r="L5477" i="1"/>
  <c r="L5478" i="1"/>
  <c r="L5479" i="1"/>
  <c r="L5480" i="1"/>
  <c r="L5481" i="1"/>
  <c r="L5482" i="1"/>
  <c r="L5483" i="1"/>
  <c r="L5484" i="1"/>
  <c r="L5485" i="1"/>
  <c r="L5486" i="1"/>
  <c r="L5487" i="1"/>
  <c r="L5488" i="1"/>
  <c r="L5489" i="1"/>
  <c r="L5490" i="1"/>
  <c r="L5491" i="1"/>
  <c r="L5492" i="1"/>
  <c r="L5493" i="1"/>
  <c r="L5494" i="1"/>
  <c r="L5495" i="1"/>
  <c r="L5496" i="1"/>
  <c r="L5497" i="1"/>
  <c r="L5498" i="1"/>
  <c r="L5499" i="1"/>
  <c r="L5500" i="1"/>
  <c r="L5501" i="1"/>
  <c r="L5502" i="1"/>
  <c r="L5503" i="1"/>
  <c r="L5504" i="1"/>
  <c r="L5505" i="1"/>
  <c r="L5506" i="1"/>
  <c r="L5507" i="1"/>
  <c r="L5508" i="1"/>
  <c r="L5509" i="1"/>
  <c r="L5510" i="1"/>
  <c r="L5511" i="1"/>
  <c r="L5512" i="1"/>
  <c r="L5513" i="1"/>
  <c r="L5514" i="1"/>
  <c r="L5515" i="1"/>
  <c r="L5516" i="1"/>
  <c r="L5517" i="1"/>
  <c r="L5518" i="1"/>
  <c r="L5519" i="1"/>
  <c r="L5520" i="1"/>
  <c r="L5521" i="1"/>
  <c r="L5522" i="1"/>
  <c r="L5523" i="1"/>
  <c r="L5524" i="1"/>
  <c r="L5525" i="1"/>
  <c r="L5526" i="1"/>
  <c r="L5527" i="1"/>
  <c r="L5528" i="1"/>
  <c r="L5529" i="1"/>
  <c r="L5530" i="1"/>
  <c r="L5531" i="1"/>
  <c r="L5532" i="1"/>
  <c r="L5533" i="1"/>
  <c r="L5534" i="1"/>
  <c r="L5535" i="1"/>
  <c r="L5536" i="1"/>
  <c r="L5537" i="1"/>
  <c r="L5538" i="1"/>
  <c r="L5539" i="1"/>
  <c r="L5540" i="1"/>
  <c r="L5541" i="1"/>
  <c r="L5542" i="1"/>
  <c r="L5543" i="1"/>
  <c r="L5544" i="1"/>
  <c r="L5545" i="1"/>
  <c r="L5546" i="1"/>
  <c r="L5547" i="1"/>
  <c r="L5548" i="1"/>
  <c r="L5549" i="1"/>
  <c r="L5550" i="1"/>
  <c r="L5551" i="1"/>
  <c r="L5552" i="1"/>
  <c r="L5553" i="1"/>
  <c r="L5554" i="1"/>
  <c r="L5555" i="1"/>
  <c r="L5556" i="1"/>
  <c r="L5557" i="1"/>
  <c r="L5558" i="1"/>
  <c r="L5559" i="1"/>
  <c r="L5560" i="1"/>
  <c r="L5561" i="1"/>
  <c r="L5562" i="1"/>
  <c r="L5563" i="1"/>
  <c r="L5564" i="1"/>
  <c r="L5565" i="1"/>
  <c r="L5566" i="1"/>
  <c r="L5567" i="1"/>
  <c r="L5568" i="1"/>
  <c r="L5569" i="1"/>
  <c r="L5570" i="1"/>
  <c r="L5571" i="1"/>
  <c r="L5572" i="1"/>
  <c r="L5573" i="1"/>
  <c r="L5574" i="1"/>
  <c r="L5575" i="1"/>
  <c r="L5576" i="1"/>
  <c r="L5577" i="1"/>
  <c r="L5578" i="1"/>
  <c r="L5579" i="1"/>
  <c r="L5580" i="1"/>
  <c r="L5581" i="1"/>
  <c r="L5582" i="1"/>
  <c r="L5583" i="1"/>
  <c r="L5584" i="1"/>
  <c r="L5585" i="1"/>
  <c r="L5586" i="1"/>
  <c r="L5587" i="1"/>
  <c r="L5588" i="1"/>
  <c r="L5589" i="1"/>
  <c r="L5590" i="1"/>
  <c r="L5591" i="1"/>
  <c r="L5592" i="1"/>
  <c r="L5593" i="1"/>
  <c r="L5594" i="1"/>
  <c r="L5595" i="1"/>
  <c r="L5596" i="1"/>
  <c r="L5597" i="1"/>
  <c r="L5598" i="1"/>
  <c r="L5599" i="1"/>
  <c r="L5600" i="1"/>
  <c r="L5601" i="1"/>
  <c r="L5602" i="1"/>
  <c r="L5603" i="1"/>
  <c r="L5604" i="1"/>
  <c r="L5605" i="1"/>
  <c r="L5606" i="1"/>
  <c r="L5607" i="1"/>
  <c r="L5608" i="1"/>
  <c r="L5609" i="1"/>
  <c r="L5610" i="1"/>
  <c r="L5611" i="1"/>
  <c r="L5612" i="1"/>
  <c r="L5613" i="1"/>
  <c r="L5614" i="1"/>
  <c r="L5615" i="1"/>
  <c r="L5616" i="1"/>
  <c r="L5617" i="1"/>
  <c r="L5618" i="1"/>
  <c r="L5619" i="1"/>
  <c r="L5620" i="1"/>
  <c r="L5621" i="1"/>
  <c r="L5622" i="1"/>
  <c r="L5623" i="1"/>
  <c r="L5624" i="1"/>
  <c r="L5625" i="1"/>
  <c r="L5626" i="1"/>
  <c r="L5627" i="1"/>
  <c r="L5628" i="1"/>
  <c r="L5629" i="1"/>
  <c r="L5630" i="1"/>
  <c r="L5631" i="1"/>
  <c r="L5632" i="1"/>
  <c r="L5633" i="1"/>
  <c r="L5634" i="1"/>
  <c r="L5635" i="1"/>
  <c r="L5636" i="1"/>
  <c r="L5637" i="1"/>
  <c r="L5638" i="1"/>
  <c r="L5639" i="1"/>
  <c r="L5640" i="1"/>
  <c r="L5641" i="1"/>
  <c r="L5642" i="1"/>
  <c r="L5643" i="1"/>
  <c r="L5644" i="1"/>
  <c r="L5645" i="1"/>
  <c r="L5646" i="1"/>
  <c r="L5647" i="1"/>
  <c r="L5648" i="1"/>
  <c r="L5649" i="1"/>
  <c r="L5650" i="1"/>
  <c r="L5651" i="1"/>
  <c r="L5652" i="1"/>
  <c r="L5653" i="1"/>
  <c r="L5654" i="1"/>
  <c r="L5655" i="1"/>
  <c r="L5656" i="1"/>
  <c r="L5657" i="1"/>
  <c r="L5658" i="1"/>
  <c r="L5659" i="1"/>
  <c r="L5660" i="1"/>
  <c r="L5661" i="1"/>
  <c r="L5662" i="1"/>
  <c r="L5663" i="1"/>
  <c r="L5664" i="1"/>
  <c r="L5665" i="1"/>
  <c r="L5666" i="1"/>
  <c r="L5667" i="1"/>
  <c r="L5668" i="1"/>
  <c r="L5669" i="1"/>
  <c r="L5670" i="1"/>
  <c r="L5671" i="1"/>
  <c r="L5672" i="1"/>
  <c r="L5673" i="1"/>
  <c r="L5674" i="1"/>
  <c r="L5675" i="1"/>
  <c r="L5676" i="1"/>
  <c r="L5677" i="1"/>
  <c r="L5678" i="1"/>
  <c r="L5679" i="1"/>
  <c r="L5680" i="1"/>
  <c r="L5681" i="1"/>
  <c r="L5682" i="1"/>
  <c r="L5683" i="1"/>
  <c r="L5684" i="1"/>
  <c r="L5685" i="1"/>
  <c r="L5686" i="1"/>
  <c r="L5687" i="1"/>
  <c r="L5688" i="1"/>
  <c r="L5689" i="1"/>
  <c r="L5690" i="1"/>
  <c r="L5691" i="1"/>
  <c r="L5692" i="1"/>
  <c r="L5693" i="1"/>
  <c r="L5694" i="1"/>
  <c r="L5695" i="1"/>
  <c r="L5696" i="1"/>
  <c r="L5697" i="1"/>
  <c r="L5698" i="1"/>
  <c r="L5699" i="1"/>
  <c r="L5700" i="1"/>
  <c r="L5701" i="1"/>
  <c r="L5702" i="1"/>
  <c r="L5703" i="1"/>
  <c r="L5704" i="1"/>
  <c r="L5705" i="1"/>
  <c r="L5706" i="1"/>
  <c r="L5707" i="1"/>
  <c r="L5708" i="1"/>
  <c r="L5709" i="1"/>
  <c r="L5710" i="1"/>
  <c r="L5711" i="1"/>
  <c r="L5712" i="1"/>
  <c r="L5713" i="1"/>
  <c r="L5714" i="1"/>
  <c r="L5715" i="1"/>
  <c r="L5716" i="1"/>
  <c r="L5717" i="1"/>
  <c r="L5718" i="1"/>
  <c r="L5719" i="1"/>
  <c r="L5720" i="1"/>
  <c r="L5721" i="1"/>
  <c r="L5722" i="1"/>
  <c r="L5723" i="1"/>
  <c r="L5724" i="1"/>
  <c r="L5725" i="1"/>
  <c r="L5726" i="1"/>
  <c r="L5727" i="1"/>
  <c r="L5728" i="1"/>
  <c r="L5729" i="1"/>
  <c r="L5730" i="1"/>
  <c r="L5731" i="1"/>
  <c r="L5732" i="1"/>
  <c r="L5733" i="1"/>
  <c r="L5734" i="1"/>
  <c r="L5735" i="1"/>
  <c r="L5736" i="1"/>
  <c r="L5737" i="1"/>
  <c r="L5738" i="1"/>
  <c r="L5739" i="1"/>
  <c r="L5740" i="1"/>
  <c r="L5741" i="1"/>
  <c r="L5742" i="1"/>
  <c r="L5743" i="1"/>
  <c r="L5744" i="1"/>
  <c r="L5745" i="1"/>
  <c r="L5746" i="1"/>
  <c r="L5747" i="1"/>
  <c r="L5748" i="1"/>
  <c r="L5749" i="1"/>
  <c r="L5750" i="1"/>
  <c r="L5751" i="1"/>
  <c r="L5752" i="1"/>
  <c r="L5753" i="1"/>
  <c r="L5754" i="1"/>
  <c r="L5755" i="1"/>
  <c r="L5756" i="1"/>
  <c r="L5757" i="1"/>
  <c r="L5758" i="1"/>
  <c r="L5759" i="1"/>
  <c r="L5760" i="1"/>
  <c r="L5761" i="1"/>
  <c r="L5762" i="1"/>
  <c r="L5763" i="1"/>
  <c r="L5764" i="1"/>
  <c r="L5765" i="1"/>
  <c r="L5766" i="1"/>
  <c r="L5767" i="1"/>
  <c r="L5768" i="1"/>
  <c r="L5769" i="1"/>
  <c r="L5770" i="1"/>
  <c r="L5771" i="1"/>
  <c r="L5772" i="1"/>
  <c r="L5773" i="1"/>
  <c r="L5774" i="1"/>
  <c r="L5775" i="1"/>
  <c r="L5776" i="1"/>
  <c r="L5777" i="1"/>
  <c r="L5778" i="1"/>
  <c r="L5779" i="1"/>
  <c r="L5780" i="1"/>
  <c r="L5781" i="1"/>
  <c r="L5782" i="1"/>
  <c r="L5783" i="1"/>
  <c r="L5784" i="1"/>
  <c r="L5785" i="1"/>
  <c r="L5786" i="1"/>
  <c r="L5787" i="1"/>
  <c r="L5788" i="1"/>
  <c r="L5789" i="1"/>
  <c r="L5790" i="1"/>
  <c r="L5791" i="1"/>
  <c r="L5792" i="1"/>
  <c r="L5793" i="1"/>
  <c r="L5794" i="1"/>
  <c r="L5795" i="1"/>
  <c r="L5796" i="1"/>
  <c r="L5797" i="1"/>
  <c r="L5798" i="1"/>
  <c r="L5799" i="1"/>
  <c r="L5800" i="1"/>
  <c r="L5801" i="1"/>
  <c r="L5802" i="1"/>
  <c r="L5803" i="1"/>
  <c r="L5804" i="1"/>
  <c r="L5805" i="1"/>
  <c r="L5806" i="1"/>
  <c r="L5807" i="1"/>
  <c r="L5808" i="1"/>
  <c r="L5809" i="1"/>
  <c r="L5810" i="1"/>
  <c r="L5811" i="1"/>
  <c r="L5812" i="1"/>
  <c r="L5813" i="1"/>
  <c r="L5814" i="1"/>
  <c r="L5815" i="1"/>
  <c r="L5816" i="1"/>
  <c r="L5817" i="1"/>
  <c r="L5818" i="1"/>
  <c r="L5819" i="1"/>
  <c r="L5820" i="1"/>
  <c r="L5821" i="1"/>
  <c r="L5822" i="1"/>
  <c r="L5823" i="1"/>
  <c r="L5824" i="1"/>
  <c r="L5825" i="1"/>
  <c r="L5826" i="1"/>
  <c r="L5827" i="1"/>
  <c r="L5828" i="1"/>
  <c r="L5829" i="1"/>
  <c r="L5830" i="1"/>
  <c r="L5831" i="1"/>
  <c r="L5832" i="1"/>
  <c r="L5833" i="1"/>
  <c r="L5834" i="1"/>
  <c r="L5835" i="1"/>
  <c r="L5836" i="1"/>
  <c r="L5837" i="1"/>
  <c r="L5838" i="1"/>
  <c r="L5839" i="1"/>
  <c r="L5840" i="1"/>
  <c r="L5841" i="1"/>
  <c r="L5842" i="1"/>
  <c r="L5843" i="1"/>
  <c r="L5844" i="1"/>
  <c r="L5845" i="1"/>
  <c r="L5846" i="1"/>
  <c r="L5847" i="1"/>
  <c r="L5848" i="1"/>
  <c r="L5849" i="1"/>
  <c r="L5850" i="1"/>
  <c r="L5851" i="1"/>
  <c r="L5852" i="1"/>
  <c r="L5853" i="1"/>
  <c r="L5854" i="1"/>
  <c r="L5855" i="1"/>
  <c r="L5856" i="1"/>
  <c r="L5857" i="1"/>
  <c r="L5858" i="1"/>
  <c r="L5859" i="1"/>
  <c r="L5860" i="1"/>
  <c r="L5861" i="1"/>
  <c r="L5862" i="1"/>
  <c r="L5863" i="1"/>
  <c r="L5864" i="1"/>
  <c r="L5865" i="1"/>
  <c r="L5866" i="1"/>
  <c r="L5867" i="1"/>
  <c r="L5868" i="1"/>
  <c r="L5869" i="1"/>
  <c r="L5870" i="1"/>
  <c r="L5871" i="1"/>
  <c r="L5872" i="1"/>
  <c r="L5873" i="1"/>
  <c r="L5874" i="1"/>
  <c r="L5875" i="1"/>
  <c r="L5876" i="1"/>
  <c r="L5877" i="1"/>
  <c r="L5878" i="1"/>
  <c r="L5879" i="1"/>
  <c r="L5880" i="1"/>
  <c r="L5881" i="1"/>
  <c r="L5882" i="1"/>
  <c r="L5883" i="1"/>
  <c r="L5884" i="1"/>
  <c r="L5885" i="1"/>
  <c r="L5886" i="1"/>
  <c r="L5887" i="1"/>
  <c r="L5888" i="1"/>
  <c r="L5889" i="1"/>
  <c r="L5890" i="1"/>
  <c r="L5891" i="1"/>
  <c r="L5892" i="1"/>
  <c r="L5893" i="1"/>
  <c r="L5894" i="1"/>
  <c r="L5895" i="1"/>
  <c r="L5896" i="1"/>
  <c r="L5897" i="1"/>
  <c r="L5898" i="1"/>
  <c r="L5899" i="1"/>
  <c r="L5900" i="1"/>
  <c r="L5901" i="1"/>
  <c r="L5902" i="1"/>
  <c r="L5903" i="1"/>
  <c r="L5904" i="1"/>
  <c r="L5905" i="1"/>
  <c r="L5906" i="1"/>
  <c r="L5907" i="1"/>
  <c r="L5908" i="1"/>
  <c r="L5909" i="1"/>
  <c r="L5910" i="1"/>
  <c r="L5911" i="1"/>
  <c r="L5912" i="1"/>
  <c r="L5913" i="1"/>
  <c r="L5914" i="1"/>
  <c r="L5915" i="1"/>
  <c r="L5916" i="1"/>
  <c r="L5917" i="1"/>
  <c r="L5918" i="1"/>
  <c r="L5919" i="1"/>
  <c r="L5920" i="1"/>
  <c r="L5921" i="1"/>
  <c r="L5922" i="1"/>
  <c r="L5923" i="1"/>
  <c r="L5924" i="1"/>
  <c r="L5925" i="1"/>
  <c r="L5926" i="1"/>
  <c r="L5927" i="1"/>
  <c r="L5928" i="1"/>
  <c r="L5929" i="1"/>
  <c r="L5930" i="1"/>
  <c r="L5931" i="1"/>
  <c r="L5932" i="1"/>
  <c r="L5933" i="1"/>
  <c r="L5934" i="1"/>
  <c r="L5935" i="1"/>
  <c r="L5936" i="1"/>
  <c r="L5937" i="1"/>
  <c r="L5938" i="1"/>
  <c r="L5939" i="1"/>
  <c r="L5940" i="1"/>
  <c r="L5941" i="1"/>
  <c r="L5942" i="1"/>
  <c r="L5943" i="1"/>
  <c r="L5944" i="1"/>
  <c r="L5945" i="1"/>
  <c r="L5946" i="1"/>
  <c r="L5947" i="1"/>
  <c r="L5948" i="1"/>
  <c r="L5949" i="1"/>
  <c r="L5950" i="1"/>
  <c r="L5951" i="1"/>
  <c r="L5952" i="1"/>
  <c r="L5953" i="1"/>
  <c r="L5954" i="1"/>
  <c r="L5955" i="1"/>
  <c r="L5956" i="1"/>
  <c r="L5957" i="1"/>
  <c r="L5958" i="1"/>
  <c r="L5959" i="1"/>
  <c r="L5960" i="1"/>
  <c r="L5961" i="1"/>
  <c r="L5962" i="1"/>
  <c r="L5963" i="1"/>
  <c r="L5964" i="1"/>
  <c r="L5965" i="1"/>
  <c r="L5966" i="1"/>
  <c r="L5967" i="1"/>
  <c r="L5968" i="1"/>
  <c r="L5969" i="1"/>
  <c r="L5970" i="1"/>
  <c r="L5971" i="1"/>
  <c r="L5972" i="1"/>
  <c r="L5973" i="1"/>
  <c r="L5974" i="1"/>
  <c r="L5975" i="1"/>
  <c r="L5976" i="1"/>
  <c r="L5977" i="1"/>
  <c r="L5978" i="1"/>
  <c r="L5979" i="1"/>
  <c r="L5980" i="1"/>
  <c r="L5981" i="1"/>
  <c r="L5982" i="1"/>
  <c r="L5983" i="1"/>
  <c r="L5984" i="1"/>
  <c r="L5985" i="1"/>
  <c r="L5986" i="1"/>
  <c r="L5987" i="1"/>
  <c r="L5988" i="1"/>
  <c r="L5989" i="1"/>
  <c r="L5990" i="1"/>
  <c r="L5991" i="1"/>
  <c r="L5992" i="1"/>
  <c r="L5993" i="1"/>
  <c r="L5994" i="1"/>
  <c r="L5995" i="1"/>
  <c r="L5996" i="1"/>
  <c r="L5997" i="1"/>
  <c r="L5998" i="1"/>
  <c r="L5999" i="1"/>
  <c r="L6000" i="1"/>
  <c r="L6001" i="1"/>
  <c r="L6002" i="1"/>
  <c r="L6003" i="1"/>
  <c r="L6004" i="1"/>
  <c r="L6005" i="1"/>
  <c r="L6006" i="1"/>
  <c r="L6007" i="1"/>
  <c r="L6008" i="1"/>
  <c r="L6009" i="1"/>
  <c r="L6010" i="1"/>
  <c r="L6011" i="1"/>
  <c r="L6012" i="1"/>
  <c r="L6013" i="1"/>
  <c r="L6014" i="1"/>
  <c r="L6015" i="1"/>
  <c r="L6016" i="1"/>
  <c r="L6017" i="1"/>
  <c r="L6018" i="1"/>
  <c r="L6019" i="1"/>
  <c r="L6020" i="1"/>
  <c r="L6021" i="1"/>
  <c r="L6022" i="1"/>
  <c r="L6023" i="1"/>
  <c r="L6024" i="1"/>
  <c r="L6025" i="1"/>
  <c r="L6026" i="1"/>
  <c r="L6027" i="1"/>
  <c r="L6028" i="1"/>
  <c r="L6029" i="1"/>
  <c r="L6030" i="1"/>
  <c r="L6031" i="1"/>
  <c r="L6032" i="1"/>
  <c r="L6033" i="1"/>
  <c r="L6034" i="1"/>
  <c r="L6035" i="1"/>
  <c r="L6036" i="1"/>
  <c r="L6037" i="1"/>
  <c r="L6038" i="1"/>
  <c r="L6039" i="1"/>
  <c r="L6040" i="1"/>
  <c r="L6041" i="1"/>
  <c r="L6042" i="1"/>
  <c r="L6043" i="1"/>
  <c r="L6044" i="1"/>
  <c r="L6045" i="1"/>
  <c r="L6046" i="1"/>
  <c r="L6047" i="1"/>
  <c r="L6048" i="1"/>
  <c r="L6049" i="1"/>
  <c r="L6050" i="1"/>
  <c r="L6051" i="1"/>
  <c r="L6052" i="1"/>
  <c r="L6053" i="1"/>
  <c r="L6054" i="1"/>
  <c r="L6055" i="1"/>
  <c r="L6056" i="1"/>
  <c r="L6057" i="1"/>
  <c r="L6058" i="1"/>
  <c r="L6059" i="1"/>
  <c r="L6060" i="1"/>
  <c r="L6061" i="1"/>
  <c r="L6062" i="1"/>
  <c r="L6063" i="1"/>
  <c r="L6064" i="1"/>
  <c r="L6065" i="1"/>
  <c r="L6066" i="1"/>
  <c r="L6067" i="1"/>
  <c r="L6068" i="1"/>
  <c r="L6069" i="1"/>
  <c r="L6070" i="1"/>
  <c r="L6071" i="1"/>
  <c r="L6072" i="1"/>
  <c r="L6073" i="1"/>
  <c r="L6074" i="1"/>
  <c r="L6075" i="1"/>
  <c r="L6076" i="1"/>
  <c r="L6077" i="1"/>
  <c r="L6078" i="1"/>
  <c r="L6079" i="1"/>
  <c r="L6080" i="1"/>
  <c r="L6081" i="1"/>
  <c r="L6082" i="1"/>
  <c r="L6083" i="1"/>
  <c r="L6084" i="1"/>
  <c r="L6085" i="1"/>
  <c r="L6086" i="1"/>
  <c r="L6087" i="1"/>
  <c r="L6088" i="1"/>
  <c r="L6089" i="1"/>
  <c r="L6090" i="1"/>
  <c r="L6091" i="1"/>
  <c r="L6092" i="1"/>
  <c r="L6093" i="1"/>
  <c r="L6094" i="1"/>
  <c r="L6095" i="1"/>
  <c r="L6096" i="1"/>
  <c r="L6097" i="1"/>
  <c r="L6098" i="1"/>
  <c r="L6099" i="1"/>
  <c r="L6100" i="1"/>
  <c r="L6101" i="1"/>
  <c r="L6102" i="1"/>
  <c r="L6103" i="1"/>
  <c r="L6104" i="1"/>
  <c r="L6105" i="1"/>
  <c r="L6106" i="1"/>
  <c r="L6107" i="1"/>
  <c r="L6108" i="1"/>
  <c r="L6109" i="1"/>
  <c r="L6110" i="1"/>
  <c r="L6111" i="1"/>
  <c r="L6112" i="1"/>
  <c r="L6113" i="1"/>
  <c r="L6114" i="1"/>
  <c r="L6115" i="1"/>
  <c r="L6116" i="1"/>
  <c r="L6117" i="1"/>
  <c r="L6118" i="1"/>
  <c r="L6119" i="1"/>
  <c r="L6120" i="1"/>
  <c r="L6121" i="1"/>
  <c r="L6122" i="1"/>
  <c r="L6123" i="1"/>
  <c r="L6124" i="1"/>
  <c r="L6125" i="1"/>
  <c r="L6126" i="1"/>
  <c r="L6127" i="1"/>
  <c r="L6128" i="1"/>
  <c r="L6129" i="1"/>
  <c r="L6130" i="1"/>
  <c r="L6131" i="1"/>
  <c r="L6132" i="1"/>
  <c r="L6133" i="1"/>
  <c r="L6134" i="1"/>
  <c r="L6135" i="1"/>
  <c r="L6136" i="1"/>
  <c r="L6137" i="1"/>
  <c r="L6138" i="1"/>
  <c r="L6139" i="1"/>
  <c r="L6140" i="1"/>
  <c r="L6141" i="1"/>
  <c r="L6142" i="1"/>
  <c r="L6143" i="1"/>
  <c r="L6144" i="1"/>
  <c r="L6145" i="1"/>
  <c r="L6146" i="1"/>
  <c r="L6147" i="1"/>
  <c r="L6148" i="1"/>
  <c r="L6149" i="1"/>
  <c r="L6150" i="1"/>
  <c r="L6151" i="1"/>
  <c r="L6152" i="1"/>
  <c r="L6153" i="1"/>
  <c r="L6154" i="1"/>
  <c r="L6155" i="1"/>
  <c r="L6156" i="1"/>
  <c r="L6157" i="1"/>
  <c r="L6158" i="1"/>
  <c r="L6159" i="1"/>
  <c r="L6160" i="1"/>
  <c r="L6161" i="1"/>
  <c r="L6162" i="1"/>
  <c r="L6163" i="1"/>
  <c r="L6164" i="1"/>
  <c r="L6165" i="1"/>
  <c r="L6166" i="1"/>
  <c r="L6167" i="1"/>
  <c r="L6168" i="1"/>
  <c r="L6169" i="1"/>
  <c r="L6170" i="1"/>
  <c r="L6171" i="1"/>
  <c r="L6172" i="1"/>
  <c r="L6173" i="1"/>
  <c r="L6174" i="1"/>
  <c r="L6175" i="1"/>
  <c r="L6176" i="1"/>
  <c r="L6177" i="1"/>
  <c r="L6178" i="1"/>
  <c r="L6179" i="1"/>
  <c r="L6180" i="1"/>
  <c r="L6181" i="1"/>
  <c r="L6182" i="1"/>
  <c r="L6183" i="1"/>
  <c r="L6184" i="1"/>
  <c r="L6185" i="1"/>
  <c r="L6186" i="1"/>
  <c r="L6187" i="1"/>
  <c r="L6188" i="1"/>
  <c r="L6189" i="1"/>
  <c r="L6190" i="1"/>
  <c r="L6191" i="1"/>
  <c r="L6192" i="1"/>
  <c r="L6193" i="1"/>
  <c r="L6194" i="1"/>
  <c r="L6195" i="1"/>
  <c r="L6196" i="1"/>
  <c r="L6197" i="1"/>
  <c r="L6198" i="1"/>
  <c r="L6199" i="1"/>
  <c r="L6200" i="1"/>
  <c r="L6201" i="1"/>
  <c r="L6202" i="1"/>
  <c r="L6203" i="1"/>
  <c r="L6204" i="1"/>
  <c r="L6205" i="1"/>
  <c r="L6206" i="1"/>
  <c r="L6207" i="1"/>
  <c r="L6208" i="1"/>
  <c r="L6209" i="1"/>
  <c r="L6210" i="1"/>
  <c r="L6211" i="1"/>
  <c r="L6212" i="1"/>
  <c r="L6213" i="1"/>
  <c r="L6214" i="1"/>
  <c r="L6215" i="1"/>
  <c r="L6216" i="1"/>
  <c r="L6217" i="1"/>
  <c r="L6218" i="1"/>
  <c r="L6219" i="1"/>
  <c r="L6220" i="1"/>
  <c r="L6221" i="1"/>
  <c r="L6222" i="1"/>
  <c r="L6223" i="1"/>
  <c r="L6224" i="1"/>
  <c r="L6225" i="1"/>
  <c r="L6226" i="1"/>
  <c r="L6227" i="1"/>
  <c r="L6228" i="1"/>
  <c r="L6229" i="1"/>
  <c r="L6230" i="1"/>
  <c r="L6231" i="1"/>
  <c r="L6232" i="1"/>
  <c r="L6233" i="1"/>
  <c r="L6234" i="1"/>
  <c r="L6235" i="1"/>
  <c r="L6236" i="1"/>
  <c r="L6237" i="1"/>
  <c r="L6238" i="1"/>
  <c r="L6239" i="1"/>
  <c r="L6240" i="1"/>
  <c r="L6241" i="1"/>
  <c r="L6242" i="1"/>
  <c r="L6243" i="1"/>
  <c r="L6244" i="1"/>
  <c r="L6245" i="1"/>
  <c r="L6246" i="1"/>
  <c r="L6247" i="1"/>
  <c r="L6248" i="1"/>
  <c r="L6249" i="1"/>
  <c r="L6250" i="1"/>
  <c r="L6251" i="1"/>
  <c r="L6252" i="1"/>
  <c r="L6253" i="1"/>
  <c r="L6254" i="1"/>
  <c r="L6255" i="1"/>
  <c r="L6256" i="1"/>
  <c r="L6257" i="1"/>
  <c r="L6258" i="1"/>
  <c r="L6259" i="1"/>
  <c r="L6260" i="1"/>
  <c r="L6261" i="1"/>
  <c r="L6262" i="1"/>
  <c r="L6263" i="1"/>
  <c r="L6264" i="1"/>
  <c r="L6265" i="1"/>
  <c r="L6266" i="1"/>
  <c r="L6267" i="1"/>
  <c r="L6268" i="1"/>
  <c r="L6269" i="1"/>
  <c r="L6270" i="1"/>
  <c r="L6271" i="1"/>
  <c r="L6272" i="1"/>
  <c r="L6273" i="1"/>
  <c r="L6274" i="1"/>
  <c r="L6275" i="1"/>
  <c r="L6276" i="1"/>
  <c r="L6277" i="1"/>
  <c r="L6278" i="1"/>
  <c r="L6279" i="1"/>
  <c r="L6280" i="1"/>
  <c r="L6281" i="1"/>
  <c r="L6282" i="1"/>
  <c r="L6283" i="1"/>
  <c r="L6284" i="1"/>
  <c r="L6285" i="1"/>
  <c r="L6286" i="1"/>
  <c r="L6287" i="1"/>
  <c r="L6288" i="1"/>
  <c r="L6289" i="1"/>
  <c r="L6290" i="1"/>
  <c r="L6291" i="1"/>
  <c r="L6292" i="1"/>
  <c r="L6293" i="1"/>
  <c r="L6294" i="1"/>
  <c r="L6295" i="1"/>
  <c r="L6296" i="1"/>
  <c r="L6297" i="1"/>
  <c r="L6298" i="1"/>
  <c r="L6299" i="1"/>
  <c r="L6300" i="1"/>
  <c r="L6301" i="1"/>
  <c r="L6302" i="1"/>
  <c r="L6303" i="1"/>
  <c r="L6304" i="1"/>
  <c r="L6305" i="1"/>
  <c r="L6306" i="1"/>
  <c r="L6307" i="1"/>
  <c r="L6308" i="1"/>
  <c r="L6309" i="1"/>
  <c r="L6310" i="1"/>
  <c r="L6311" i="1"/>
  <c r="L6312" i="1"/>
  <c r="L6313" i="1"/>
  <c r="L6314" i="1"/>
  <c r="L6315" i="1"/>
  <c r="L6316" i="1"/>
  <c r="L6317" i="1"/>
  <c r="L6318" i="1"/>
  <c r="L6319" i="1"/>
  <c r="L6320" i="1"/>
  <c r="L6321" i="1"/>
  <c r="L6322" i="1"/>
  <c r="L6323" i="1"/>
  <c r="L6324" i="1"/>
  <c r="L6325" i="1"/>
  <c r="L6326" i="1"/>
  <c r="L6327" i="1"/>
  <c r="L6328" i="1"/>
  <c r="L6329" i="1"/>
  <c r="L6330" i="1"/>
  <c r="L6331" i="1"/>
  <c r="L6332" i="1"/>
  <c r="L6333" i="1"/>
  <c r="L6334" i="1"/>
  <c r="L6335" i="1"/>
  <c r="L6336" i="1"/>
  <c r="L6337" i="1"/>
  <c r="L6338" i="1"/>
  <c r="L6339" i="1"/>
  <c r="L6340" i="1"/>
  <c r="L6341" i="1"/>
  <c r="L6342" i="1"/>
  <c r="L6343" i="1"/>
  <c r="L6344" i="1"/>
  <c r="L6345" i="1"/>
  <c r="L6346" i="1"/>
  <c r="L6347" i="1"/>
  <c r="L6348" i="1"/>
  <c r="L6349" i="1"/>
  <c r="L6350" i="1"/>
  <c r="L6351" i="1"/>
  <c r="L6352" i="1"/>
  <c r="L6353" i="1"/>
  <c r="L6354" i="1"/>
  <c r="L6355" i="1"/>
  <c r="L6356" i="1"/>
  <c r="L6357" i="1"/>
  <c r="L6358" i="1"/>
  <c r="L6359" i="1"/>
  <c r="L6360" i="1"/>
  <c r="L6361" i="1"/>
  <c r="L6362" i="1"/>
  <c r="L6363" i="1"/>
  <c r="L6364" i="1"/>
  <c r="L6365" i="1"/>
  <c r="L6366" i="1"/>
  <c r="L6367" i="1"/>
  <c r="L6368" i="1"/>
  <c r="L6369" i="1"/>
  <c r="L6370" i="1"/>
  <c r="L6371" i="1"/>
  <c r="L6372" i="1"/>
  <c r="L6373" i="1"/>
  <c r="L6374" i="1"/>
  <c r="L6375" i="1"/>
  <c r="L6376" i="1"/>
  <c r="L6377" i="1"/>
  <c r="L6378" i="1"/>
  <c r="L6379" i="1"/>
  <c r="L6380" i="1"/>
  <c r="L6381" i="1"/>
  <c r="L6382" i="1"/>
  <c r="L6383" i="1"/>
  <c r="L6384" i="1"/>
  <c r="L6385" i="1"/>
  <c r="L6386" i="1"/>
  <c r="L6387" i="1"/>
  <c r="L6388" i="1"/>
  <c r="L6389" i="1"/>
  <c r="L6390" i="1"/>
  <c r="L6391" i="1"/>
  <c r="L6392" i="1"/>
  <c r="L6393" i="1"/>
  <c r="L6394" i="1"/>
  <c r="L6395" i="1"/>
  <c r="L6396" i="1"/>
  <c r="L6397" i="1"/>
  <c r="L6398" i="1"/>
  <c r="L6399" i="1"/>
  <c r="L6400" i="1"/>
  <c r="L6401" i="1"/>
  <c r="L6402" i="1"/>
  <c r="L6403" i="1"/>
  <c r="L6404" i="1"/>
  <c r="L6405" i="1"/>
  <c r="L6406" i="1"/>
  <c r="L6407" i="1"/>
  <c r="L6408" i="1"/>
  <c r="L6409" i="1"/>
  <c r="L6410" i="1"/>
  <c r="L6411" i="1"/>
  <c r="L6412" i="1"/>
  <c r="L6413" i="1"/>
  <c r="L6414" i="1"/>
  <c r="L6415" i="1"/>
  <c r="L6416" i="1"/>
  <c r="L6417" i="1"/>
  <c r="L6418" i="1"/>
  <c r="L6419" i="1"/>
  <c r="L6420" i="1"/>
  <c r="L6421" i="1"/>
  <c r="L6422" i="1"/>
  <c r="L6423" i="1"/>
  <c r="L6424" i="1"/>
  <c r="L6425" i="1"/>
  <c r="L6426" i="1"/>
  <c r="L6427" i="1"/>
  <c r="L6428" i="1"/>
  <c r="L6429" i="1"/>
  <c r="L6430" i="1"/>
  <c r="L6431" i="1"/>
  <c r="L6432" i="1"/>
  <c r="L6433" i="1"/>
  <c r="L6434" i="1"/>
  <c r="L6435" i="1"/>
  <c r="L6436" i="1"/>
  <c r="L6437" i="1"/>
  <c r="L6438" i="1"/>
  <c r="L6439" i="1"/>
  <c r="L6440" i="1"/>
  <c r="L6441" i="1"/>
  <c r="L6442" i="1"/>
  <c r="L6443" i="1"/>
  <c r="L6444" i="1"/>
  <c r="L6445" i="1"/>
  <c r="L6446" i="1"/>
  <c r="L6447" i="1"/>
  <c r="L6448" i="1"/>
  <c r="L6449" i="1"/>
  <c r="L6450" i="1"/>
  <c r="L6451" i="1"/>
  <c r="L6452" i="1"/>
  <c r="L6453" i="1"/>
  <c r="L6454" i="1"/>
  <c r="L6455" i="1"/>
  <c r="L6456" i="1"/>
  <c r="L6457" i="1"/>
  <c r="L6458" i="1"/>
  <c r="L6459" i="1"/>
  <c r="L6460" i="1"/>
  <c r="L6461" i="1"/>
  <c r="L6462" i="1"/>
  <c r="L6463" i="1"/>
  <c r="L6464" i="1"/>
  <c r="L6465" i="1"/>
  <c r="L6466" i="1"/>
  <c r="L6467" i="1"/>
  <c r="L6468" i="1"/>
  <c r="L6469" i="1"/>
  <c r="L6470" i="1"/>
  <c r="L6471" i="1"/>
  <c r="L6472" i="1"/>
  <c r="L6473" i="1"/>
  <c r="L6474" i="1"/>
  <c r="L6475" i="1"/>
  <c r="L6476" i="1"/>
  <c r="L6477" i="1"/>
  <c r="L6478" i="1"/>
  <c r="L6479" i="1"/>
  <c r="L6480" i="1"/>
  <c r="L6481" i="1"/>
  <c r="L6482" i="1"/>
  <c r="L6483" i="1"/>
  <c r="L6484" i="1"/>
  <c r="L6485" i="1"/>
  <c r="L6486" i="1"/>
  <c r="L6487" i="1"/>
  <c r="L6488" i="1"/>
  <c r="L6489" i="1"/>
  <c r="L6490" i="1"/>
  <c r="L6491" i="1"/>
  <c r="L6492" i="1"/>
  <c r="L6493" i="1"/>
  <c r="L6494" i="1"/>
  <c r="L6495" i="1"/>
  <c r="L6496" i="1"/>
  <c r="L6497" i="1"/>
  <c r="L6498" i="1"/>
  <c r="L6499" i="1"/>
  <c r="L6500" i="1"/>
  <c r="L6501" i="1"/>
  <c r="L6502" i="1"/>
  <c r="L6503" i="1"/>
  <c r="L6504" i="1"/>
  <c r="L6505" i="1"/>
  <c r="L6506" i="1"/>
  <c r="L6507" i="1"/>
  <c r="L6508" i="1"/>
  <c r="L6509" i="1"/>
  <c r="L6510" i="1"/>
  <c r="L6511" i="1"/>
  <c r="L6512" i="1"/>
  <c r="L6513" i="1"/>
  <c r="L6514" i="1"/>
  <c r="L6515" i="1"/>
  <c r="L6516" i="1"/>
  <c r="L6517" i="1"/>
  <c r="L6518" i="1"/>
  <c r="L6519" i="1"/>
  <c r="L6520" i="1"/>
  <c r="L6521" i="1"/>
  <c r="L6522" i="1"/>
  <c r="L6523" i="1"/>
  <c r="L6524" i="1"/>
  <c r="L6525" i="1"/>
  <c r="L6526" i="1"/>
  <c r="L6527" i="1"/>
  <c r="L6528" i="1"/>
  <c r="L6529" i="1"/>
  <c r="L6530" i="1"/>
  <c r="L6531" i="1"/>
  <c r="L6532" i="1"/>
  <c r="L6533" i="1"/>
  <c r="L6534" i="1"/>
  <c r="L6535" i="1"/>
  <c r="L6536" i="1"/>
  <c r="L6537" i="1"/>
  <c r="L6538" i="1"/>
  <c r="L6539" i="1"/>
  <c r="L6540" i="1"/>
  <c r="L6541" i="1"/>
  <c r="L6542" i="1"/>
  <c r="L6543" i="1"/>
  <c r="L6544" i="1"/>
  <c r="L6545" i="1"/>
  <c r="L6546" i="1"/>
  <c r="L6547" i="1"/>
  <c r="L6548" i="1"/>
  <c r="L6549" i="1"/>
  <c r="L6550" i="1"/>
  <c r="L6551" i="1"/>
  <c r="L6552" i="1"/>
  <c r="L6553" i="1"/>
  <c r="L6554" i="1"/>
  <c r="L6555" i="1"/>
  <c r="L6556" i="1"/>
  <c r="L6557" i="1"/>
  <c r="L6558" i="1"/>
  <c r="L6559" i="1"/>
  <c r="L6560" i="1"/>
  <c r="L6561" i="1"/>
  <c r="L6562" i="1"/>
  <c r="L6563" i="1"/>
  <c r="L6564" i="1"/>
  <c r="L6565" i="1"/>
  <c r="L6566" i="1"/>
  <c r="L6567" i="1"/>
  <c r="L6568" i="1"/>
  <c r="L6569" i="1"/>
  <c r="L6570" i="1"/>
  <c r="L6571" i="1"/>
  <c r="L6572" i="1"/>
  <c r="L6573" i="1"/>
  <c r="L6574" i="1"/>
  <c r="L6575" i="1"/>
  <c r="L6576" i="1"/>
  <c r="L6577" i="1"/>
  <c r="L6578" i="1"/>
  <c r="L6579" i="1"/>
  <c r="L6580" i="1"/>
  <c r="L6581" i="1"/>
  <c r="L6582" i="1"/>
  <c r="L6583" i="1"/>
  <c r="L6584" i="1"/>
  <c r="L6585" i="1"/>
  <c r="L6586" i="1"/>
  <c r="L6587" i="1"/>
  <c r="L6588" i="1"/>
  <c r="L6589" i="1"/>
  <c r="L6590" i="1"/>
  <c r="L6591" i="1"/>
  <c r="L6592" i="1"/>
  <c r="L6593" i="1"/>
  <c r="L6594" i="1"/>
  <c r="L6595" i="1"/>
  <c r="L6596" i="1"/>
  <c r="L6597" i="1"/>
  <c r="L6598" i="1"/>
  <c r="L6599" i="1"/>
  <c r="L6600" i="1"/>
  <c r="L6601" i="1"/>
  <c r="L6602" i="1"/>
  <c r="L6603" i="1"/>
  <c r="L6604" i="1"/>
  <c r="L6605" i="1"/>
  <c r="L6606" i="1"/>
  <c r="L6607" i="1"/>
  <c r="L6608" i="1"/>
  <c r="L6609" i="1"/>
  <c r="L6610" i="1"/>
  <c r="L6611" i="1"/>
  <c r="L6612" i="1"/>
  <c r="L6613" i="1"/>
  <c r="L6614" i="1"/>
  <c r="L6615" i="1"/>
  <c r="L6616" i="1"/>
  <c r="L6617" i="1"/>
  <c r="L6618" i="1"/>
  <c r="L6619" i="1"/>
  <c r="L6620" i="1"/>
  <c r="L6621" i="1"/>
  <c r="L6622" i="1"/>
  <c r="L6623" i="1"/>
  <c r="L6624" i="1"/>
  <c r="L6625" i="1"/>
  <c r="L6626" i="1"/>
  <c r="L6627" i="1"/>
  <c r="L6628" i="1"/>
  <c r="L6629" i="1"/>
  <c r="L6630" i="1"/>
  <c r="L6631" i="1"/>
  <c r="L6632" i="1"/>
  <c r="L6633" i="1"/>
  <c r="L6634" i="1"/>
  <c r="L6635" i="1"/>
  <c r="L6636" i="1"/>
  <c r="L6637" i="1"/>
  <c r="L6638" i="1"/>
  <c r="L6639" i="1"/>
  <c r="L6640" i="1"/>
  <c r="L6641" i="1"/>
  <c r="L6642" i="1"/>
  <c r="L6643" i="1"/>
  <c r="L6644" i="1"/>
  <c r="L6645" i="1"/>
  <c r="L6646" i="1"/>
  <c r="L6647" i="1"/>
  <c r="L6648" i="1"/>
  <c r="L6649" i="1"/>
  <c r="L6650" i="1"/>
  <c r="L6651" i="1"/>
  <c r="L6652" i="1"/>
  <c r="L6653" i="1"/>
  <c r="L6654" i="1"/>
  <c r="L6655" i="1"/>
  <c r="L6656" i="1"/>
  <c r="L6657" i="1"/>
  <c r="L6658" i="1"/>
  <c r="L6659" i="1"/>
  <c r="L6660" i="1"/>
  <c r="L6661" i="1"/>
  <c r="L6662" i="1"/>
  <c r="L6663" i="1"/>
  <c r="L6664" i="1"/>
  <c r="L6665" i="1"/>
  <c r="L6666" i="1"/>
  <c r="L6667" i="1"/>
  <c r="L6668" i="1"/>
  <c r="L6669" i="1"/>
  <c r="L6670" i="1"/>
  <c r="L6671" i="1"/>
  <c r="L6672" i="1"/>
  <c r="L6673" i="1"/>
  <c r="L6674" i="1"/>
  <c r="L6675" i="1"/>
  <c r="L6676" i="1"/>
  <c r="L6677" i="1"/>
  <c r="L6678" i="1"/>
  <c r="L6679" i="1"/>
  <c r="L6680" i="1"/>
  <c r="L6681" i="1"/>
  <c r="L6682" i="1"/>
  <c r="L6683" i="1"/>
  <c r="L6684" i="1"/>
  <c r="L6685" i="1"/>
  <c r="L6686" i="1"/>
  <c r="L6687" i="1"/>
  <c r="L6688" i="1"/>
  <c r="L6689" i="1"/>
  <c r="L6690" i="1"/>
  <c r="L6691" i="1"/>
  <c r="L6692" i="1"/>
  <c r="L6693" i="1"/>
  <c r="L6694" i="1"/>
  <c r="L6695" i="1"/>
  <c r="L6696" i="1"/>
  <c r="L6697" i="1"/>
  <c r="L6698" i="1"/>
  <c r="L6699" i="1"/>
  <c r="L6700" i="1"/>
  <c r="L6701" i="1"/>
  <c r="L6702" i="1"/>
  <c r="L6703" i="1"/>
  <c r="L6704" i="1"/>
  <c r="L6705" i="1"/>
  <c r="L6706" i="1"/>
  <c r="L6707" i="1"/>
  <c r="L6708" i="1"/>
  <c r="L6709" i="1"/>
  <c r="L6710" i="1"/>
  <c r="L6711" i="1"/>
  <c r="L6712" i="1"/>
  <c r="L6713" i="1"/>
  <c r="L6714" i="1"/>
  <c r="L6715" i="1"/>
  <c r="L6716" i="1"/>
  <c r="L6717" i="1"/>
  <c r="L6718" i="1"/>
  <c r="L6719" i="1"/>
  <c r="L6720" i="1"/>
  <c r="L6721" i="1"/>
  <c r="L6722" i="1"/>
  <c r="L6723" i="1"/>
  <c r="L6724" i="1"/>
  <c r="L6725" i="1"/>
  <c r="L6726" i="1"/>
  <c r="L6727" i="1"/>
  <c r="L6728" i="1"/>
  <c r="L6729" i="1"/>
  <c r="L6730" i="1"/>
  <c r="L6731" i="1"/>
  <c r="L6732" i="1"/>
  <c r="L6733" i="1"/>
  <c r="L6734" i="1"/>
  <c r="L6735" i="1"/>
  <c r="L6736" i="1"/>
  <c r="L6737" i="1"/>
  <c r="L6738" i="1"/>
  <c r="L6739" i="1"/>
  <c r="L6740" i="1"/>
  <c r="L6741" i="1"/>
  <c r="L6742" i="1"/>
  <c r="L6743" i="1"/>
  <c r="L6744" i="1"/>
  <c r="L6745" i="1"/>
  <c r="L6746" i="1"/>
  <c r="L6747" i="1"/>
  <c r="L6748" i="1"/>
  <c r="L6749" i="1"/>
  <c r="L6750" i="1"/>
  <c r="L6751" i="1"/>
  <c r="L6752" i="1"/>
  <c r="L6753" i="1"/>
  <c r="L6754" i="1"/>
  <c r="L6755" i="1"/>
  <c r="L6756" i="1"/>
  <c r="L6757" i="1"/>
  <c r="L6758" i="1"/>
  <c r="L6759" i="1"/>
  <c r="L6760" i="1"/>
  <c r="L6761" i="1"/>
  <c r="L6762" i="1"/>
  <c r="L6763" i="1"/>
  <c r="L6764" i="1"/>
  <c r="L6765" i="1"/>
  <c r="L6766" i="1"/>
  <c r="L6767" i="1"/>
  <c r="L6768" i="1"/>
  <c r="L6769" i="1"/>
  <c r="L6770" i="1"/>
  <c r="L6771" i="1"/>
  <c r="L6772" i="1"/>
  <c r="L6773" i="1"/>
  <c r="L6774" i="1"/>
  <c r="L6775" i="1"/>
  <c r="L6776" i="1"/>
  <c r="L6777" i="1"/>
  <c r="L6778" i="1"/>
  <c r="L6779" i="1"/>
  <c r="L6780" i="1"/>
  <c r="L6781" i="1"/>
  <c r="L6782" i="1"/>
  <c r="L6783" i="1"/>
  <c r="L6784" i="1"/>
  <c r="L6785" i="1"/>
  <c r="L6786" i="1"/>
  <c r="L6787" i="1"/>
  <c r="L6788" i="1"/>
  <c r="L6789" i="1"/>
  <c r="L6790" i="1"/>
  <c r="L6791" i="1"/>
  <c r="L6792" i="1"/>
  <c r="L6793" i="1"/>
  <c r="L6794" i="1"/>
  <c r="L6795" i="1"/>
  <c r="L6796" i="1"/>
  <c r="L6797" i="1"/>
  <c r="L6798" i="1"/>
  <c r="L6799" i="1"/>
  <c r="L6800" i="1"/>
  <c r="L6801" i="1"/>
  <c r="L6802" i="1"/>
  <c r="L6803" i="1"/>
  <c r="L6804" i="1"/>
  <c r="L6805" i="1"/>
  <c r="L6806" i="1"/>
  <c r="L6807" i="1"/>
  <c r="L6808" i="1"/>
  <c r="L6809" i="1"/>
  <c r="L6810" i="1"/>
  <c r="L6811" i="1"/>
  <c r="L6812" i="1"/>
  <c r="L6813" i="1"/>
  <c r="L6814" i="1"/>
  <c r="L6815" i="1"/>
  <c r="L6816" i="1"/>
  <c r="L6817" i="1"/>
  <c r="L6818" i="1"/>
  <c r="L6819" i="1"/>
  <c r="L6820" i="1"/>
  <c r="L6821" i="1"/>
  <c r="L6822" i="1"/>
  <c r="L6823" i="1"/>
  <c r="L6824" i="1"/>
  <c r="L6825" i="1"/>
  <c r="L6826" i="1"/>
  <c r="L6827" i="1"/>
  <c r="L6828" i="1"/>
  <c r="L6829" i="1"/>
  <c r="L6830" i="1"/>
  <c r="L6831" i="1"/>
  <c r="L6832" i="1"/>
  <c r="L6833" i="1"/>
  <c r="L6834" i="1"/>
  <c r="L6835" i="1"/>
  <c r="L6836" i="1"/>
  <c r="L6837" i="1"/>
  <c r="L6838" i="1"/>
  <c r="L6839" i="1"/>
  <c r="L6840" i="1"/>
  <c r="L6841" i="1"/>
  <c r="L6842" i="1"/>
  <c r="L6843" i="1"/>
  <c r="L6844" i="1"/>
  <c r="L6845" i="1"/>
  <c r="L6846" i="1"/>
  <c r="L6847" i="1"/>
  <c r="L6848" i="1"/>
  <c r="L6849" i="1"/>
  <c r="L6850" i="1"/>
  <c r="L6851" i="1"/>
  <c r="L6852" i="1"/>
  <c r="L6853" i="1"/>
  <c r="L6854" i="1"/>
  <c r="L6855" i="1"/>
  <c r="L6856" i="1"/>
  <c r="L6857" i="1"/>
  <c r="L6858" i="1"/>
  <c r="L6859" i="1"/>
  <c r="L6860" i="1"/>
  <c r="L6861" i="1"/>
  <c r="L6862" i="1"/>
  <c r="L6863" i="1"/>
  <c r="L6864" i="1"/>
  <c r="L6865" i="1"/>
  <c r="L6866" i="1"/>
  <c r="L6867" i="1"/>
  <c r="L6868" i="1"/>
  <c r="L6869" i="1"/>
  <c r="L6870" i="1"/>
  <c r="L6871" i="1"/>
  <c r="L6872" i="1"/>
  <c r="L6873" i="1"/>
  <c r="L6874" i="1"/>
  <c r="L6875" i="1"/>
  <c r="L6876" i="1"/>
  <c r="L6877" i="1"/>
  <c r="L6878" i="1"/>
  <c r="L6879" i="1"/>
  <c r="L6880" i="1"/>
  <c r="L6881" i="1"/>
  <c r="L6882" i="1"/>
  <c r="L6883" i="1"/>
  <c r="L6884" i="1"/>
  <c r="L6885" i="1"/>
  <c r="L6886" i="1"/>
  <c r="L6887" i="1"/>
  <c r="L6888" i="1"/>
  <c r="L6889" i="1"/>
  <c r="L6890" i="1"/>
  <c r="L6891" i="1"/>
  <c r="L6892" i="1"/>
  <c r="L6893" i="1"/>
  <c r="L6894" i="1"/>
  <c r="L6895" i="1"/>
  <c r="L6896" i="1"/>
  <c r="L6897" i="1"/>
  <c r="L6898" i="1"/>
  <c r="L6899" i="1"/>
  <c r="L6900" i="1"/>
  <c r="L6901" i="1"/>
  <c r="L6902" i="1"/>
  <c r="L6903" i="1"/>
  <c r="L6904" i="1"/>
  <c r="L6905" i="1"/>
  <c r="L6906" i="1"/>
  <c r="L6907" i="1"/>
  <c r="L6908" i="1"/>
  <c r="L6909" i="1"/>
  <c r="L6910" i="1"/>
  <c r="L6911" i="1"/>
  <c r="L6912" i="1"/>
  <c r="L6913" i="1"/>
  <c r="L6914" i="1"/>
  <c r="L6915" i="1"/>
  <c r="L6916" i="1"/>
  <c r="L6917" i="1"/>
  <c r="L6918" i="1"/>
  <c r="L6919" i="1"/>
  <c r="L6920" i="1"/>
  <c r="L6921" i="1"/>
  <c r="L6922" i="1"/>
  <c r="L6923" i="1"/>
  <c r="L6924" i="1"/>
  <c r="L6925" i="1"/>
  <c r="L6926" i="1"/>
  <c r="L6927" i="1"/>
  <c r="L6928" i="1"/>
  <c r="L6929" i="1"/>
  <c r="L6930" i="1"/>
  <c r="L6931" i="1"/>
  <c r="L6932" i="1"/>
  <c r="L6933" i="1"/>
  <c r="L6934" i="1"/>
  <c r="L6935" i="1"/>
  <c r="L6936" i="1"/>
  <c r="L6937" i="1"/>
  <c r="L6938" i="1"/>
  <c r="L6939" i="1"/>
  <c r="L6940" i="1"/>
  <c r="L6941" i="1"/>
  <c r="L6942" i="1"/>
  <c r="L6943" i="1"/>
  <c r="L6944" i="1"/>
  <c r="L6945" i="1"/>
  <c r="L6946" i="1"/>
  <c r="L6947" i="1"/>
  <c r="L6948" i="1"/>
  <c r="L6949" i="1"/>
  <c r="L6950" i="1"/>
  <c r="L6951" i="1"/>
  <c r="L6952" i="1"/>
  <c r="L6953" i="1"/>
  <c r="L6954" i="1"/>
  <c r="L6955" i="1"/>
  <c r="L6956" i="1"/>
  <c r="L6957" i="1"/>
  <c r="L6958" i="1"/>
  <c r="L6959" i="1"/>
  <c r="L6960" i="1"/>
  <c r="L6961" i="1"/>
  <c r="L6962" i="1"/>
  <c r="L6963" i="1"/>
  <c r="L6964" i="1"/>
  <c r="L6965" i="1"/>
  <c r="L6966" i="1"/>
  <c r="L6967" i="1"/>
  <c r="L6968" i="1"/>
  <c r="L6969" i="1"/>
  <c r="L6970" i="1"/>
  <c r="L6971" i="1"/>
  <c r="L6972" i="1"/>
  <c r="L6973" i="1"/>
  <c r="L6974" i="1"/>
  <c r="L6975" i="1"/>
  <c r="L6976" i="1"/>
  <c r="L6977" i="1"/>
  <c r="L6978" i="1"/>
  <c r="L6979" i="1"/>
  <c r="L6980" i="1"/>
  <c r="L6981" i="1"/>
  <c r="L6982" i="1"/>
  <c r="L6983" i="1"/>
  <c r="L6984" i="1"/>
  <c r="L6985" i="1"/>
  <c r="L6986" i="1"/>
  <c r="L6987" i="1"/>
  <c r="L6988" i="1"/>
  <c r="L6989" i="1"/>
  <c r="L6990" i="1"/>
  <c r="L6991" i="1"/>
  <c r="L6992" i="1"/>
  <c r="L6993" i="1"/>
  <c r="L6994" i="1"/>
  <c r="L6995" i="1"/>
  <c r="L6996" i="1"/>
  <c r="L6997" i="1"/>
  <c r="L6998" i="1"/>
  <c r="L6999" i="1"/>
  <c r="L7000" i="1"/>
  <c r="L7001" i="1"/>
  <c r="L7002" i="1"/>
  <c r="L7003" i="1"/>
  <c r="L7004" i="1"/>
  <c r="L7005" i="1"/>
  <c r="L7006" i="1"/>
  <c r="L7007" i="1"/>
  <c r="L7008" i="1"/>
  <c r="L7009" i="1"/>
  <c r="L7010" i="1"/>
  <c r="L7011" i="1"/>
  <c r="L7012" i="1"/>
  <c r="L7013" i="1"/>
  <c r="L7014" i="1"/>
  <c r="L7015" i="1"/>
  <c r="L7016" i="1"/>
  <c r="L7017" i="1"/>
  <c r="L7018" i="1"/>
  <c r="L7019" i="1"/>
  <c r="L7020" i="1"/>
  <c r="L7021" i="1"/>
  <c r="L7022" i="1"/>
  <c r="L7023" i="1"/>
  <c r="L7024" i="1"/>
  <c r="L7025" i="1"/>
  <c r="L7026" i="1"/>
  <c r="L7027" i="1"/>
  <c r="L7028" i="1"/>
  <c r="L7029" i="1"/>
  <c r="L7030" i="1"/>
  <c r="L7031" i="1"/>
  <c r="L7032" i="1"/>
  <c r="L7033" i="1"/>
  <c r="L7034" i="1"/>
  <c r="L7035" i="1"/>
  <c r="L7036" i="1"/>
  <c r="L7037" i="1"/>
  <c r="L7038" i="1"/>
  <c r="L7039" i="1"/>
  <c r="L7040" i="1"/>
  <c r="L7041" i="1"/>
  <c r="L7042" i="1"/>
  <c r="L7043" i="1"/>
  <c r="L7044" i="1"/>
  <c r="L7045" i="1"/>
  <c r="L7046" i="1"/>
  <c r="L7047" i="1"/>
  <c r="L7048" i="1"/>
  <c r="L7049" i="1"/>
  <c r="L7050" i="1"/>
  <c r="L7051" i="1"/>
  <c r="L7052" i="1"/>
  <c r="L7053" i="1"/>
  <c r="L7054" i="1"/>
  <c r="L7055" i="1"/>
  <c r="L7056" i="1"/>
  <c r="L7057" i="1"/>
  <c r="L7058" i="1"/>
  <c r="L7059" i="1"/>
  <c r="L7060" i="1"/>
  <c r="L7061" i="1"/>
  <c r="L7062" i="1"/>
  <c r="L7063" i="1"/>
  <c r="L7064" i="1"/>
  <c r="L7065" i="1"/>
  <c r="L7066" i="1"/>
  <c r="L7067" i="1"/>
  <c r="L7068" i="1"/>
  <c r="L7069" i="1"/>
  <c r="L7070" i="1"/>
  <c r="L7071" i="1"/>
  <c r="L7072" i="1"/>
  <c r="L7073" i="1"/>
  <c r="L7074" i="1"/>
  <c r="L7075" i="1"/>
  <c r="L7076" i="1"/>
  <c r="L7077" i="1"/>
  <c r="L7078" i="1"/>
  <c r="L7079" i="1"/>
  <c r="L7080" i="1"/>
  <c r="L7081" i="1"/>
  <c r="L7082" i="1"/>
  <c r="L7083" i="1"/>
  <c r="L7084" i="1"/>
  <c r="L7085" i="1"/>
  <c r="L7086" i="1"/>
  <c r="L7087" i="1"/>
  <c r="L7088" i="1"/>
  <c r="L7089" i="1"/>
  <c r="L7090" i="1"/>
  <c r="L7091" i="1"/>
  <c r="L7092" i="1"/>
  <c r="L7093" i="1"/>
  <c r="L7094" i="1"/>
  <c r="L7095" i="1"/>
  <c r="L7096" i="1"/>
  <c r="L7097" i="1"/>
  <c r="L7098" i="1"/>
  <c r="L7099" i="1"/>
  <c r="L7100" i="1"/>
  <c r="L7101" i="1"/>
  <c r="L7102" i="1"/>
  <c r="L7103" i="1"/>
  <c r="L7104" i="1"/>
  <c r="L7105" i="1"/>
  <c r="L7106" i="1"/>
  <c r="L7107" i="1"/>
  <c r="L7108" i="1"/>
  <c r="L7109" i="1"/>
  <c r="L7110" i="1"/>
  <c r="L7111" i="1"/>
  <c r="L7112" i="1"/>
  <c r="L7113" i="1"/>
  <c r="L7114" i="1"/>
  <c r="L7115" i="1"/>
  <c r="L7116" i="1"/>
  <c r="L7117" i="1"/>
  <c r="L7118" i="1"/>
  <c r="L7119" i="1"/>
  <c r="L7120" i="1"/>
  <c r="L7121" i="1"/>
  <c r="L7122" i="1"/>
  <c r="L7123" i="1"/>
  <c r="L7124" i="1"/>
  <c r="L7125" i="1"/>
  <c r="L7126" i="1"/>
  <c r="L7127" i="1"/>
  <c r="L7128" i="1"/>
  <c r="L7129" i="1"/>
  <c r="L7130" i="1"/>
  <c r="L7131" i="1"/>
  <c r="L7132" i="1"/>
  <c r="L7133" i="1"/>
  <c r="L7134" i="1"/>
  <c r="L7135" i="1"/>
  <c r="L7136" i="1"/>
  <c r="L7137" i="1"/>
  <c r="L7138" i="1"/>
  <c r="L7139" i="1"/>
  <c r="L7140" i="1"/>
  <c r="L7141" i="1"/>
  <c r="L7142" i="1"/>
  <c r="L7143" i="1"/>
  <c r="L7144" i="1"/>
  <c r="L7145" i="1"/>
  <c r="L7146" i="1"/>
  <c r="L7147" i="1"/>
  <c r="L7148" i="1"/>
  <c r="L7149" i="1"/>
  <c r="L7150" i="1"/>
  <c r="L7151" i="1"/>
  <c r="L7152" i="1"/>
  <c r="L7153" i="1"/>
  <c r="L7154" i="1"/>
  <c r="L7155" i="1"/>
  <c r="L7156" i="1"/>
  <c r="L7157" i="1"/>
  <c r="L7158" i="1"/>
  <c r="L7159" i="1"/>
  <c r="L7160" i="1"/>
  <c r="L7161" i="1"/>
  <c r="L7162" i="1"/>
  <c r="L7163" i="1"/>
  <c r="L7164" i="1"/>
  <c r="L7165" i="1"/>
  <c r="L7166" i="1"/>
  <c r="L7167" i="1"/>
  <c r="L7168" i="1"/>
  <c r="L7169" i="1"/>
  <c r="L7170" i="1"/>
  <c r="L7171" i="1"/>
  <c r="L7172" i="1"/>
  <c r="L7173" i="1"/>
  <c r="L7174" i="1"/>
  <c r="L7175" i="1"/>
  <c r="L7176" i="1"/>
  <c r="L7177" i="1"/>
  <c r="L7178" i="1"/>
  <c r="L7179" i="1"/>
  <c r="L7180" i="1"/>
  <c r="L7181" i="1"/>
  <c r="L7182" i="1"/>
  <c r="L7183" i="1"/>
  <c r="L7184" i="1"/>
  <c r="L7185" i="1"/>
  <c r="L7186" i="1"/>
  <c r="L7187" i="1"/>
  <c r="L7188" i="1"/>
  <c r="L7189" i="1"/>
  <c r="L7190" i="1"/>
  <c r="L7191" i="1"/>
  <c r="L7192" i="1"/>
  <c r="L7193" i="1"/>
  <c r="L7194" i="1"/>
  <c r="L7195" i="1"/>
  <c r="L7196" i="1"/>
  <c r="L7197" i="1"/>
  <c r="L7198" i="1"/>
  <c r="L7199" i="1"/>
  <c r="L7200" i="1"/>
  <c r="L7201" i="1"/>
  <c r="L7202" i="1"/>
  <c r="L7203" i="1"/>
  <c r="L7204" i="1"/>
  <c r="L7205" i="1"/>
  <c r="L7206" i="1"/>
  <c r="L7207" i="1"/>
  <c r="L7208" i="1"/>
  <c r="L7209" i="1"/>
  <c r="L7210" i="1"/>
  <c r="L7211" i="1"/>
  <c r="L7212" i="1"/>
  <c r="L7213" i="1"/>
  <c r="L7214" i="1"/>
  <c r="L7215" i="1"/>
  <c r="L7216" i="1"/>
  <c r="L7217" i="1"/>
  <c r="L7218" i="1"/>
  <c r="L7219" i="1"/>
  <c r="L7220" i="1"/>
  <c r="L7221" i="1"/>
  <c r="L7222" i="1"/>
  <c r="L7223" i="1"/>
  <c r="L7224" i="1"/>
  <c r="L7225" i="1"/>
  <c r="L7226" i="1"/>
  <c r="L7227" i="1"/>
  <c r="L7228" i="1"/>
  <c r="L7229" i="1"/>
  <c r="L7230" i="1"/>
  <c r="L7231" i="1"/>
  <c r="L7232" i="1"/>
  <c r="L7233" i="1"/>
  <c r="L7234" i="1"/>
  <c r="L7235" i="1"/>
  <c r="L7236" i="1"/>
  <c r="L7237" i="1"/>
  <c r="L7238" i="1"/>
  <c r="L7239" i="1"/>
  <c r="L7240" i="1"/>
  <c r="L7241" i="1"/>
  <c r="L7242" i="1"/>
  <c r="L7243" i="1"/>
  <c r="L7244" i="1"/>
  <c r="L7245" i="1"/>
  <c r="L7246" i="1"/>
  <c r="L7247" i="1"/>
  <c r="L7248" i="1"/>
  <c r="L7249" i="1"/>
  <c r="L7250" i="1"/>
  <c r="L7251" i="1"/>
  <c r="L7252" i="1"/>
  <c r="L7253" i="1"/>
  <c r="L7254" i="1"/>
  <c r="L7255" i="1"/>
  <c r="L7256" i="1"/>
  <c r="L7257" i="1"/>
  <c r="L7258" i="1"/>
  <c r="L7259" i="1"/>
  <c r="L7260" i="1"/>
  <c r="L7261" i="1"/>
  <c r="L7262" i="1"/>
  <c r="L7263" i="1"/>
  <c r="L7264" i="1"/>
  <c r="L7265" i="1"/>
  <c r="L7266" i="1"/>
  <c r="L7267" i="1"/>
  <c r="L7268" i="1"/>
  <c r="L7269" i="1"/>
  <c r="L7270" i="1"/>
  <c r="L7271" i="1"/>
  <c r="L7272" i="1"/>
  <c r="L7273" i="1"/>
  <c r="L7274" i="1"/>
  <c r="L7275" i="1"/>
  <c r="L7276" i="1"/>
  <c r="L7277" i="1"/>
  <c r="L7278" i="1"/>
  <c r="L7279" i="1"/>
  <c r="L7280" i="1"/>
  <c r="L7281" i="1"/>
  <c r="L7282" i="1"/>
  <c r="L7283" i="1"/>
  <c r="L7284" i="1"/>
  <c r="L7285" i="1"/>
  <c r="L7286" i="1"/>
  <c r="L7287" i="1"/>
  <c r="L7288" i="1"/>
  <c r="L7289" i="1"/>
  <c r="L7290" i="1"/>
  <c r="L7291" i="1"/>
  <c r="L7292" i="1"/>
  <c r="L7293" i="1"/>
  <c r="L7294" i="1"/>
  <c r="L7295" i="1"/>
  <c r="L7296" i="1"/>
  <c r="L7297" i="1"/>
  <c r="L7298" i="1"/>
  <c r="L7299" i="1"/>
  <c r="L7300" i="1"/>
  <c r="L7301" i="1"/>
  <c r="L7302" i="1"/>
  <c r="L7303" i="1"/>
  <c r="L7304" i="1"/>
  <c r="L7305" i="1"/>
  <c r="L7306" i="1"/>
  <c r="L7307" i="1"/>
  <c r="L7308" i="1"/>
  <c r="L7309" i="1"/>
  <c r="L7310" i="1"/>
  <c r="L7311" i="1"/>
  <c r="L7312" i="1"/>
  <c r="L7313" i="1"/>
  <c r="L7314" i="1"/>
  <c r="L7315" i="1"/>
  <c r="L7316" i="1"/>
  <c r="L7317" i="1"/>
  <c r="L7318" i="1"/>
  <c r="L7319" i="1"/>
  <c r="L7320" i="1"/>
  <c r="L7321" i="1"/>
  <c r="L7322" i="1"/>
  <c r="L7323" i="1"/>
  <c r="L7324" i="1"/>
  <c r="L7325" i="1"/>
  <c r="L7326" i="1"/>
  <c r="L7327" i="1"/>
  <c r="L7328" i="1"/>
  <c r="L7329" i="1"/>
  <c r="L7330" i="1"/>
  <c r="L7331" i="1"/>
  <c r="L7332" i="1"/>
  <c r="L7333" i="1"/>
  <c r="L7334" i="1"/>
  <c r="L7335" i="1"/>
  <c r="L7336" i="1"/>
  <c r="L7337" i="1"/>
  <c r="L7338" i="1"/>
  <c r="L7339" i="1"/>
  <c r="L7340" i="1"/>
  <c r="L7341" i="1"/>
  <c r="L7342" i="1"/>
  <c r="L7343" i="1"/>
  <c r="L7344" i="1"/>
  <c r="L7345" i="1"/>
  <c r="L7346" i="1"/>
  <c r="L7347" i="1"/>
  <c r="L7348" i="1"/>
  <c r="L7349" i="1"/>
  <c r="L7350" i="1"/>
  <c r="L7351" i="1"/>
  <c r="L7352" i="1"/>
  <c r="L7353" i="1"/>
  <c r="L7354" i="1"/>
  <c r="L7355" i="1"/>
  <c r="L7356" i="1"/>
  <c r="L7357" i="1"/>
  <c r="L7358" i="1"/>
  <c r="L7359" i="1"/>
  <c r="L7360" i="1"/>
  <c r="L7361" i="1"/>
  <c r="L7362" i="1"/>
  <c r="L7363" i="1"/>
  <c r="L7364" i="1"/>
  <c r="L7365" i="1"/>
  <c r="L7366" i="1"/>
  <c r="L7367" i="1"/>
  <c r="L7368" i="1"/>
  <c r="L7369" i="1"/>
  <c r="L7370" i="1"/>
  <c r="L7371" i="1"/>
  <c r="L7372" i="1"/>
  <c r="L7373" i="1"/>
  <c r="L7374" i="1"/>
  <c r="L7375" i="1"/>
  <c r="L7376" i="1"/>
  <c r="L7377" i="1"/>
  <c r="L7378" i="1"/>
  <c r="L7379" i="1"/>
  <c r="L7380" i="1"/>
  <c r="L7381" i="1"/>
  <c r="L7382" i="1"/>
  <c r="L7383" i="1"/>
  <c r="L7384" i="1"/>
  <c r="L7385" i="1"/>
  <c r="L7386" i="1"/>
  <c r="L7387" i="1"/>
  <c r="L7388" i="1"/>
  <c r="L7389" i="1"/>
  <c r="L7390" i="1"/>
  <c r="L7391" i="1"/>
  <c r="L7392" i="1"/>
  <c r="L7393" i="1"/>
  <c r="L7394" i="1"/>
  <c r="L7395" i="1"/>
  <c r="L7396" i="1"/>
  <c r="L7397" i="1"/>
  <c r="L7398" i="1"/>
  <c r="L7399" i="1"/>
  <c r="L7400" i="1"/>
  <c r="L7401" i="1"/>
  <c r="L7402" i="1"/>
  <c r="L7403" i="1"/>
  <c r="L7404" i="1"/>
  <c r="L7405" i="1"/>
  <c r="L7406" i="1"/>
  <c r="L7407" i="1"/>
  <c r="L7408" i="1"/>
  <c r="L7409" i="1"/>
  <c r="L7410" i="1"/>
  <c r="L7411" i="1"/>
  <c r="L7412" i="1"/>
  <c r="L7413" i="1"/>
  <c r="L7414" i="1"/>
  <c r="L7415" i="1"/>
  <c r="L7416" i="1"/>
  <c r="L7417" i="1"/>
  <c r="L7418" i="1"/>
  <c r="L7419" i="1"/>
  <c r="L7420" i="1"/>
  <c r="L7421" i="1"/>
  <c r="L7422" i="1"/>
  <c r="L7423" i="1"/>
  <c r="L7424" i="1"/>
  <c r="L7425" i="1"/>
  <c r="L7426" i="1"/>
  <c r="L7427" i="1"/>
  <c r="L7428" i="1"/>
  <c r="L7429" i="1"/>
  <c r="L7430" i="1"/>
  <c r="L7431" i="1"/>
  <c r="L7432" i="1"/>
  <c r="L7433" i="1"/>
  <c r="L7434" i="1"/>
  <c r="L7435" i="1"/>
  <c r="L7436" i="1"/>
  <c r="L7437" i="1"/>
  <c r="L7438" i="1"/>
  <c r="L7439" i="1"/>
  <c r="L7440" i="1"/>
  <c r="L7441" i="1"/>
  <c r="L7442" i="1"/>
  <c r="L7443" i="1"/>
  <c r="L7444" i="1"/>
  <c r="L7445" i="1"/>
  <c r="L7446" i="1"/>
  <c r="L7447" i="1"/>
  <c r="L7448" i="1"/>
  <c r="L7449" i="1"/>
  <c r="L7450" i="1"/>
  <c r="L7451" i="1"/>
  <c r="L7452" i="1"/>
  <c r="L7453" i="1"/>
  <c r="L7454" i="1"/>
  <c r="L7455" i="1"/>
  <c r="L7456" i="1"/>
  <c r="L7457" i="1"/>
  <c r="L7458" i="1"/>
  <c r="L7459" i="1"/>
  <c r="L7460" i="1"/>
  <c r="L7461" i="1"/>
  <c r="L7462" i="1"/>
  <c r="L7463" i="1"/>
  <c r="L7464" i="1"/>
  <c r="L7465" i="1"/>
  <c r="L7466" i="1"/>
  <c r="L7467" i="1"/>
  <c r="L7468" i="1"/>
  <c r="L7469" i="1"/>
  <c r="L7470" i="1"/>
  <c r="L7471" i="1"/>
  <c r="L7472" i="1"/>
  <c r="L7473" i="1"/>
  <c r="L7474" i="1"/>
  <c r="L7475" i="1"/>
  <c r="L7476" i="1"/>
  <c r="L7477" i="1"/>
  <c r="L7478" i="1"/>
  <c r="L7479" i="1"/>
  <c r="L7480" i="1"/>
  <c r="L7481" i="1"/>
  <c r="L7482" i="1"/>
  <c r="L7483" i="1"/>
  <c r="L7484" i="1"/>
  <c r="L7485" i="1"/>
  <c r="L7486" i="1"/>
  <c r="L7487" i="1"/>
  <c r="L7488" i="1"/>
  <c r="L7489" i="1"/>
  <c r="L7490" i="1"/>
  <c r="L7491" i="1"/>
  <c r="L7492" i="1"/>
  <c r="L7493" i="1"/>
  <c r="L7494" i="1"/>
  <c r="L7495" i="1"/>
  <c r="L7496" i="1"/>
  <c r="L7497" i="1"/>
  <c r="L7498" i="1"/>
  <c r="L7499" i="1"/>
  <c r="L7500" i="1"/>
  <c r="L7501" i="1"/>
  <c r="L7502" i="1"/>
  <c r="L7503" i="1"/>
  <c r="L7504" i="1"/>
  <c r="L7505" i="1"/>
  <c r="L7506" i="1"/>
  <c r="L7507" i="1"/>
  <c r="L7508" i="1"/>
  <c r="L7509" i="1"/>
  <c r="L7510" i="1"/>
  <c r="L7511" i="1"/>
  <c r="L7512" i="1"/>
  <c r="L7513" i="1"/>
  <c r="L7514" i="1"/>
  <c r="L7515" i="1"/>
  <c r="L7516" i="1"/>
  <c r="L7517" i="1"/>
  <c r="L7518" i="1"/>
  <c r="L7519" i="1"/>
  <c r="L7520" i="1"/>
  <c r="L7521" i="1"/>
  <c r="L7522" i="1"/>
  <c r="L7523" i="1"/>
  <c r="L7524" i="1"/>
  <c r="L7525" i="1"/>
  <c r="L7526" i="1"/>
  <c r="L7527" i="1"/>
  <c r="L7528" i="1"/>
  <c r="L7529" i="1"/>
  <c r="L7530" i="1"/>
  <c r="L7531" i="1"/>
  <c r="L7532" i="1"/>
  <c r="L7533" i="1"/>
  <c r="L7534" i="1"/>
  <c r="L7535" i="1"/>
  <c r="L7536" i="1"/>
  <c r="L7537" i="1"/>
  <c r="L7538" i="1"/>
  <c r="L7539" i="1"/>
  <c r="L7540" i="1"/>
  <c r="L7541" i="1"/>
  <c r="L7542" i="1"/>
  <c r="L7543" i="1"/>
  <c r="L7544" i="1"/>
  <c r="L7545" i="1"/>
  <c r="L7546" i="1"/>
  <c r="L7547" i="1"/>
  <c r="L7548" i="1"/>
  <c r="L7549" i="1"/>
  <c r="L7550" i="1"/>
  <c r="L7551" i="1"/>
  <c r="L7552" i="1"/>
  <c r="L7553" i="1"/>
  <c r="L7554" i="1"/>
  <c r="L7555" i="1"/>
  <c r="L7556" i="1"/>
  <c r="L7557" i="1"/>
  <c r="L7558" i="1"/>
  <c r="L7559" i="1"/>
  <c r="L7560" i="1"/>
  <c r="L7561" i="1"/>
  <c r="L7562" i="1"/>
  <c r="L7563" i="1"/>
  <c r="L7564" i="1"/>
  <c r="L7565" i="1"/>
  <c r="L7566" i="1"/>
  <c r="L7567" i="1"/>
  <c r="L7568" i="1"/>
  <c r="L7569" i="1"/>
  <c r="L7570" i="1"/>
  <c r="L7571" i="1"/>
  <c r="L7572" i="1"/>
  <c r="L7573" i="1"/>
  <c r="L7574" i="1"/>
  <c r="L7575" i="1"/>
  <c r="L7576" i="1"/>
  <c r="L7577" i="1"/>
  <c r="L7578" i="1"/>
  <c r="L7579" i="1"/>
  <c r="L7580" i="1"/>
  <c r="L7581" i="1"/>
  <c r="L7582" i="1"/>
  <c r="L7583" i="1"/>
  <c r="L7584" i="1"/>
  <c r="L7585" i="1"/>
  <c r="L7586" i="1"/>
  <c r="L7587" i="1"/>
  <c r="L7588" i="1"/>
  <c r="L7589" i="1"/>
  <c r="L7590" i="1"/>
  <c r="L7591" i="1"/>
  <c r="L7592" i="1"/>
  <c r="L7593" i="1"/>
  <c r="L7594" i="1"/>
  <c r="L7595" i="1"/>
  <c r="L7596" i="1"/>
  <c r="L7597" i="1"/>
  <c r="L7598" i="1"/>
  <c r="L7599" i="1"/>
  <c r="L7600" i="1"/>
  <c r="L7601" i="1"/>
  <c r="L7602" i="1"/>
  <c r="L7603" i="1"/>
  <c r="L7604" i="1"/>
  <c r="L7605" i="1"/>
  <c r="L7606" i="1"/>
  <c r="L7607" i="1"/>
  <c r="L7608" i="1"/>
  <c r="L7609" i="1"/>
  <c r="L7610" i="1"/>
  <c r="L7611" i="1"/>
  <c r="L7612" i="1"/>
  <c r="L7613" i="1"/>
  <c r="L7614" i="1"/>
  <c r="L7615" i="1"/>
  <c r="L7616" i="1"/>
  <c r="L7617" i="1"/>
  <c r="L7618" i="1"/>
  <c r="L7619" i="1"/>
  <c r="L7620" i="1"/>
  <c r="L7621" i="1"/>
  <c r="L7622" i="1"/>
  <c r="L7623" i="1"/>
  <c r="L7624" i="1"/>
  <c r="L7625" i="1"/>
  <c r="L7626" i="1"/>
  <c r="L7627" i="1"/>
  <c r="L7628" i="1"/>
  <c r="L7629" i="1"/>
  <c r="L7630" i="1"/>
  <c r="L7631" i="1"/>
  <c r="L7632" i="1"/>
  <c r="L7633" i="1"/>
  <c r="L7634" i="1"/>
  <c r="L7635" i="1"/>
  <c r="L7636" i="1"/>
  <c r="L7637" i="1"/>
  <c r="L7638" i="1"/>
  <c r="L7639" i="1"/>
  <c r="L7640" i="1"/>
  <c r="L7641" i="1"/>
  <c r="L7642" i="1"/>
  <c r="L7643" i="1"/>
  <c r="L7644" i="1"/>
  <c r="L7645" i="1"/>
  <c r="L7646" i="1"/>
  <c r="L7647" i="1"/>
  <c r="L7648" i="1"/>
  <c r="L7649" i="1"/>
  <c r="L7650" i="1"/>
  <c r="L7651" i="1"/>
  <c r="L7652" i="1"/>
  <c r="L7653" i="1"/>
  <c r="L7654" i="1"/>
  <c r="L7655" i="1"/>
  <c r="L7656" i="1"/>
  <c r="L7657" i="1"/>
  <c r="L7658" i="1"/>
  <c r="L7659" i="1"/>
  <c r="L7660" i="1"/>
  <c r="L7661" i="1"/>
  <c r="L7662" i="1"/>
  <c r="L7663" i="1"/>
  <c r="L7664" i="1"/>
  <c r="L7665" i="1"/>
  <c r="L7666" i="1"/>
  <c r="L7667" i="1"/>
  <c r="L7668" i="1"/>
  <c r="L7669" i="1"/>
  <c r="L7670" i="1"/>
  <c r="L7671" i="1"/>
  <c r="L7672" i="1"/>
  <c r="L7673" i="1"/>
  <c r="L7674" i="1"/>
  <c r="L7675" i="1"/>
  <c r="L7676" i="1"/>
  <c r="L7677" i="1"/>
  <c r="L7678" i="1"/>
  <c r="L7679" i="1"/>
  <c r="L7680" i="1"/>
  <c r="L7681" i="1"/>
  <c r="L7682" i="1"/>
  <c r="L7683" i="1"/>
  <c r="L7684" i="1"/>
  <c r="L7685" i="1"/>
  <c r="L7686" i="1"/>
  <c r="L7687" i="1"/>
  <c r="L7688" i="1"/>
  <c r="L7689" i="1"/>
  <c r="L7690" i="1"/>
  <c r="L7691" i="1"/>
  <c r="L7692" i="1"/>
  <c r="L7693" i="1"/>
  <c r="L7694" i="1"/>
  <c r="L7695" i="1"/>
  <c r="L7696" i="1"/>
  <c r="L7697" i="1"/>
  <c r="L7698" i="1"/>
  <c r="L7699" i="1"/>
  <c r="L7700" i="1"/>
  <c r="L7701" i="1"/>
  <c r="L7702" i="1"/>
  <c r="L7703" i="1"/>
  <c r="L7704" i="1"/>
  <c r="L7705" i="1"/>
  <c r="L7706" i="1"/>
  <c r="L7707" i="1"/>
  <c r="L7708" i="1"/>
  <c r="L7709" i="1"/>
  <c r="L7710" i="1"/>
  <c r="L7711" i="1"/>
  <c r="L7712" i="1"/>
  <c r="L7713" i="1"/>
  <c r="L7714" i="1"/>
  <c r="L7715" i="1"/>
  <c r="L7716" i="1"/>
  <c r="L7717" i="1"/>
  <c r="L7718" i="1"/>
  <c r="L7719" i="1"/>
  <c r="L7720" i="1"/>
  <c r="L7721" i="1"/>
  <c r="L7722" i="1"/>
  <c r="L7723" i="1"/>
  <c r="L7724" i="1"/>
  <c r="L7725" i="1"/>
  <c r="L7726" i="1"/>
  <c r="L7727" i="1"/>
  <c r="L7728" i="1"/>
  <c r="L7729" i="1"/>
  <c r="L7730" i="1"/>
  <c r="L7731" i="1"/>
  <c r="L7732" i="1"/>
  <c r="L7733" i="1"/>
  <c r="L7734" i="1"/>
  <c r="L7735" i="1"/>
  <c r="L7736" i="1"/>
  <c r="L7737" i="1"/>
  <c r="L7738" i="1"/>
  <c r="L7739" i="1"/>
  <c r="L7740" i="1"/>
  <c r="L7741" i="1"/>
  <c r="L7742" i="1"/>
  <c r="L7743" i="1"/>
  <c r="L7744" i="1"/>
  <c r="L7745" i="1"/>
  <c r="L7746" i="1"/>
  <c r="L7747" i="1"/>
  <c r="L7748" i="1"/>
  <c r="L7749" i="1"/>
  <c r="L7750" i="1"/>
  <c r="L7751" i="1"/>
  <c r="L7752" i="1"/>
  <c r="L7753" i="1"/>
  <c r="L7754" i="1"/>
  <c r="L7755" i="1"/>
  <c r="L7756" i="1"/>
  <c r="L7757" i="1"/>
  <c r="L7758" i="1"/>
  <c r="L7759" i="1"/>
  <c r="L7760" i="1"/>
  <c r="L7761" i="1"/>
  <c r="L7762" i="1"/>
  <c r="L7763" i="1"/>
  <c r="L7764" i="1"/>
  <c r="L7765" i="1"/>
  <c r="L7766" i="1"/>
  <c r="L7767" i="1"/>
  <c r="L7768" i="1"/>
  <c r="L7769" i="1"/>
  <c r="L7770" i="1"/>
  <c r="L7771" i="1"/>
  <c r="L7772" i="1"/>
  <c r="L7773" i="1"/>
  <c r="L7774" i="1"/>
  <c r="L7775" i="1"/>
  <c r="L7776" i="1"/>
  <c r="L7777" i="1"/>
  <c r="L7778" i="1"/>
  <c r="L7779" i="1"/>
  <c r="L7780" i="1"/>
  <c r="L7781" i="1"/>
  <c r="L7782" i="1"/>
  <c r="L7783" i="1"/>
  <c r="L7784" i="1"/>
  <c r="L7785" i="1"/>
  <c r="L7786" i="1"/>
  <c r="L7787" i="1"/>
  <c r="L7788" i="1"/>
  <c r="L7789" i="1"/>
  <c r="L7790" i="1"/>
  <c r="L7791" i="1"/>
  <c r="L7792" i="1"/>
  <c r="L7793" i="1"/>
  <c r="L7794" i="1"/>
  <c r="L7795" i="1"/>
  <c r="L7796" i="1"/>
  <c r="L7797" i="1"/>
  <c r="L7798" i="1"/>
  <c r="L7799" i="1"/>
  <c r="L7800" i="1"/>
  <c r="L7801" i="1"/>
  <c r="L7802" i="1"/>
  <c r="L7803" i="1"/>
  <c r="L7804" i="1"/>
  <c r="L7805" i="1"/>
  <c r="L7806" i="1"/>
  <c r="L7807" i="1"/>
  <c r="L7808" i="1"/>
  <c r="L7809" i="1"/>
  <c r="L7810" i="1"/>
  <c r="L7811" i="1"/>
  <c r="L7812" i="1"/>
  <c r="L7813" i="1"/>
  <c r="L7814" i="1"/>
  <c r="L7815" i="1"/>
  <c r="L7816" i="1"/>
  <c r="L7817" i="1"/>
  <c r="L7818" i="1"/>
  <c r="L7819" i="1"/>
  <c r="L7820" i="1"/>
  <c r="L7821" i="1"/>
  <c r="L7822" i="1"/>
  <c r="L7823" i="1"/>
  <c r="L7824" i="1"/>
  <c r="L7825" i="1"/>
  <c r="L7826" i="1"/>
  <c r="L7827" i="1"/>
  <c r="L7828" i="1"/>
  <c r="L7829" i="1"/>
  <c r="L7830" i="1"/>
  <c r="L7831" i="1"/>
  <c r="L7832" i="1"/>
  <c r="L7833" i="1"/>
  <c r="L7834" i="1"/>
  <c r="L7835" i="1"/>
  <c r="L7836" i="1"/>
  <c r="L7837" i="1"/>
  <c r="L7838" i="1"/>
  <c r="L7839" i="1"/>
  <c r="L7840" i="1"/>
  <c r="L7841" i="1"/>
  <c r="L7842" i="1"/>
  <c r="L7843" i="1"/>
  <c r="L7844" i="1"/>
  <c r="L7845" i="1"/>
  <c r="L7846" i="1"/>
  <c r="L7847" i="1"/>
  <c r="L7848" i="1"/>
  <c r="L7849" i="1"/>
  <c r="L7850" i="1"/>
  <c r="L7851" i="1"/>
  <c r="L7852" i="1"/>
  <c r="L7853" i="1"/>
  <c r="L7854" i="1"/>
  <c r="L7855" i="1"/>
  <c r="L7856" i="1"/>
  <c r="L7857" i="1"/>
  <c r="L7858" i="1"/>
  <c r="L7859" i="1"/>
  <c r="L7860" i="1"/>
  <c r="L7861" i="1"/>
  <c r="L7862" i="1"/>
  <c r="L7863" i="1"/>
  <c r="L7864" i="1"/>
  <c r="L7865" i="1"/>
  <c r="L7866" i="1"/>
  <c r="L7867" i="1"/>
  <c r="L7868" i="1"/>
  <c r="L7869" i="1"/>
  <c r="L7870" i="1"/>
  <c r="L7871" i="1"/>
  <c r="L7872" i="1"/>
  <c r="L7873" i="1"/>
  <c r="L7874" i="1"/>
  <c r="L7875" i="1"/>
  <c r="L7876" i="1"/>
  <c r="L7877" i="1"/>
  <c r="L7878" i="1"/>
  <c r="L7879" i="1"/>
  <c r="L7880" i="1"/>
  <c r="L7881" i="1"/>
  <c r="L7882" i="1"/>
  <c r="L7883" i="1"/>
  <c r="L7884" i="1"/>
  <c r="L7885" i="1"/>
  <c r="L7886" i="1"/>
  <c r="L7887" i="1"/>
  <c r="L7888" i="1"/>
  <c r="L7889" i="1"/>
  <c r="L7890" i="1"/>
  <c r="L7891" i="1"/>
  <c r="L7892" i="1"/>
  <c r="L7893" i="1"/>
  <c r="L7894" i="1"/>
  <c r="L7895" i="1"/>
  <c r="L7896" i="1"/>
  <c r="L7897" i="1"/>
  <c r="L7898" i="1"/>
  <c r="L7899" i="1"/>
  <c r="L7900" i="1"/>
  <c r="L7901" i="1"/>
  <c r="L7902" i="1"/>
  <c r="L7903" i="1"/>
  <c r="L7904" i="1"/>
  <c r="L7905" i="1"/>
  <c r="L7906" i="1"/>
  <c r="L7907" i="1"/>
  <c r="L7908" i="1"/>
  <c r="L7909" i="1"/>
  <c r="L7910" i="1"/>
  <c r="L7911" i="1"/>
  <c r="L7912" i="1"/>
  <c r="L7913" i="1"/>
  <c r="L7914" i="1"/>
  <c r="L7915" i="1"/>
  <c r="L7916" i="1"/>
  <c r="L7917" i="1"/>
  <c r="L7918" i="1"/>
  <c r="L7919" i="1"/>
  <c r="L7920" i="1"/>
  <c r="L7921" i="1"/>
  <c r="L7922" i="1"/>
  <c r="L7923" i="1"/>
  <c r="L7924" i="1"/>
  <c r="L7925" i="1"/>
  <c r="L7926" i="1"/>
  <c r="L7927" i="1"/>
  <c r="L7928" i="1"/>
  <c r="L7929" i="1"/>
  <c r="L7930" i="1"/>
  <c r="L7931" i="1"/>
  <c r="L7932" i="1"/>
  <c r="L7933" i="1"/>
  <c r="L7934" i="1"/>
  <c r="L7935" i="1"/>
  <c r="L7936" i="1"/>
  <c r="L7937" i="1"/>
  <c r="L7938" i="1"/>
  <c r="L7939" i="1"/>
  <c r="L7940" i="1"/>
  <c r="L7941" i="1"/>
  <c r="L7942" i="1"/>
  <c r="L7943" i="1"/>
  <c r="L7944" i="1"/>
  <c r="L7945" i="1"/>
  <c r="L7946" i="1"/>
  <c r="L7947" i="1"/>
  <c r="L7948" i="1"/>
  <c r="L7949" i="1"/>
  <c r="L7950" i="1"/>
  <c r="L7951" i="1"/>
  <c r="L7952" i="1"/>
  <c r="L7953" i="1"/>
  <c r="L7954" i="1"/>
  <c r="L7955" i="1"/>
  <c r="L7956" i="1"/>
  <c r="L7957" i="1"/>
  <c r="L7958" i="1"/>
  <c r="L7959" i="1"/>
  <c r="L7960" i="1"/>
  <c r="L7961" i="1"/>
  <c r="L7962" i="1"/>
  <c r="L7963" i="1"/>
  <c r="L7964" i="1"/>
  <c r="L7965" i="1"/>
  <c r="L7966" i="1"/>
  <c r="L7967" i="1"/>
  <c r="L7968" i="1"/>
  <c r="L7969" i="1"/>
  <c r="L7970" i="1"/>
  <c r="L7971" i="1"/>
  <c r="L7972" i="1"/>
  <c r="L7973" i="1"/>
  <c r="L7974" i="1"/>
  <c r="L7975" i="1"/>
  <c r="L7976" i="1"/>
  <c r="L7977" i="1"/>
  <c r="L7978" i="1"/>
  <c r="L7979" i="1"/>
  <c r="L7980" i="1"/>
  <c r="L7981" i="1"/>
  <c r="L7982" i="1"/>
  <c r="L7983" i="1"/>
  <c r="L7984" i="1"/>
  <c r="L7985" i="1"/>
  <c r="L7986" i="1"/>
  <c r="L7987" i="1"/>
  <c r="L7988" i="1"/>
  <c r="L7989" i="1"/>
  <c r="L7990" i="1"/>
  <c r="L7991" i="1"/>
  <c r="L7992" i="1"/>
  <c r="L7993" i="1"/>
  <c r="L7994" i="1"/>
  <c r="L7995" i="1"/>
  <c r="L7996" i="1"/>
  <c r="L7997" i="1"/>
  <c r="L7998" i="1"/>
  <c r="L7999" i="1"/>
  <c r="L8000" i="1"/>
  <c r="L8001" i="1"/>
  <c r="L8002" i="1"/>
  <c r="L8003" i="1"/>
  <c r="L8004" i="1"/>
  <c r="L8005" i="1"/>
  <c r="L8006" i="1"/>
  <c r="L8007" i="1"/>
  <c r="L8008" i="1"/>
  <c r="L8009" i="1"/>
  <c r="L8010" i="1"/>
  <c r="L8011" i="1"/>
  <c r="L8012" i="1"/>
  <c r="L8013" i="1"/>
  <c r="L8014" i="1"/>
  <c r="L8015" i="1"/>
  <c r="L8016" i="1"/>
  <c r="L8017" i="1"/>
  <c r="L8018" i="1"/>
  <c r="L8019" i="1"/>
  <c r="L8020" i="1"/>
  <c r="L8021" i="1"/>
  <c r="L8022" i="1"/>
  <c r="L8023" i="1"/>
  <c r="L8024" i="1"/>
  <c r="L8025" i="1"/>
  <c r="L8026" i="1"/>
  <c r="L8027" i="1"/>
  <c r="L8028" i="1"/>
  <c r="L8029" i="1"/>
  <c r="L8030" i="1"/>
  <c r="L8031" i="1"/>
  <c r="L8032" i="1"/>
  <c r="L8033" i="1"/>
  <c r="L8034" i="1"/>
  <c r="L8035" i="1"/>
  <c r="L8036" i="1"/>
  <c r="L8037" i="1"/>
  <c r="L8038" i="1"/>
  <c r="L8039" i="1"/>
  <c r="L8040" i="1"/>
  <c r="L8041" i="1"/>
  <c r="L8042" i="1"/>
  <c r="L8043" i="1"/>
  <c r="L8044" i="1"/>
  <c r="L8045" i="1"/>
  <c r="L8046" i="1"/>
  <c r="L8047" i="1"/>
  <c r="L8048" i="1"/>
  <c r="L8049" i="1"/>
  <c r="L8050" i="1"/>
  <c r="L8051" i="1"/>
  <c r="L8052" i="1"/>
  <c r="L8053" i="1"/>
  <c r="L8054" i="1"/>
  <c r="L8055" i="1"/>
  <c r="L8056" i="1"/>
  <c r="L8057" i="1"/>
  <c r="L8058" i="1"/>
  <c r="L8059" i="1"/>
  <c r="L8060" i="1"/>
  <c r="L8061" i="1"/>
  <c r="L8062" i="1"/>
  <c r="L8063" i="1"/>
  <c r="L8064" i="1"/>
  <c r="L8065" i="1"/>
  <c r="L8066" i="1"/>
  <c r="L8067" i="1"/>
  <c r="L8068" i="1"/>
  <c r="L8069" i="1"/>
  <c r="L8070" i="1"/>
  <c r="L8071" i="1"/>
  <c r="L8072" i="1"/>
  <c r="L8073" i="1"/>
  <c r="L8074" i="1"/>
  <c r="L8075" i="1"/>
  <c r="L8076" i="1"/>
  <c r="L8077" i="1"/>
  <c r="L8078" i="1"/>
  <c r="L8079" i="1"/>
  <c r="L8080" i="1"/>
  <c r="L8081" i="1"/>
  <c r="L8082" i="1"/>
  <c r="L8083" i="1"/>
  <c r="L8084" i="1"/>
  <c r="L8085" i="1"/>
  <c r="L8086" i="1"/>
  <c r="L8087" i="1"/>
  <c r="L8088" i="1"/>
  <c r="L8089" i="1"/>
  <c r="L8090" i="1"/>
  <c r="L8091" i="1"/>
  <c r="L8092" i="1"/>
  <c r="L8093" i="1"/>
  <c r="L8094" i="1"/>
  <c r="L8095" i="1"/>
  <c r="L8096" i="1"/>
  <c r="L8097" i="1"/>
  <c r="L8098" i="1"/>
  <c r="L8099" i="1"/>
  <c r="L8100" i="1"/>
  <c r="L8101" i="1"/>
  <c r="L8102" i="1"/>
  <c r="L8103" i="1"/>
  <c r="L8104" i="1"/>
  <c r="L8105" i="1"/>
  <c r="L8106" i="1"/>
  <c r="L8107" i="1"/>
  <c r="L8108" i="1"/>
  <c r="L8109" i="1"/>
  <c r="L8110" i="1"/>
  <c r="L8111" i="1"/>
  <c r="L8112" i="1"/>
  <c r="L8113" i="1"/>
  <c r="L8114" i="1"/>
  <c r="L8115" i="1"/>
  <c r="L8116" i="1"/>
  <c r="L8117" i="1"/>
  <c r="L8118" i="1"/>
  <c r="L8119" i="1"/>
  <c r="L8120" i="1"/>
  <c r="L8121" i="1"/>
  <c r="L8122" i="1"/>
  <c r="L8123" i="1"/>
  <c r="L8124" i="1"/>
  <c r="L8125" i="1"/>
  <c r="L8126" i="1"/>
  <c r="L8127" i="1"/>
  <c r="L8128" i="1"/>
  <c r="L8129" i="1"/>
  <c r="L8130" i="1"/>
  <c r="L8131" i="1"/>
  <c r="L8132" i="1"/>
  <c r="L8133" i="1"/>
  <c r="L8134" i="1"/>
  <c r="L8135" i="1"/>
  <c r="L8136" i="1"/>
  <c r="L8137" i="1"/>
  <c r="L8138" i="1"/>
  <c r="L8139" i="1"/>
  <c r="L8140" i="1"/>
  <c r="L8141" i="1"/>
  <c r="L8142" i="1"/>
  <c r="L8143" i="1"/>
  <c r="L8144" i="1"/>
  <c r="L8145" i="1"/>
  <c r="L8146" i="1"/>
  <c r="L8147" i="1"/>
  <c r="L8148" i="1"/>
  <c r="L8149" i="1"/>
  <c r="L8150" i="1"/>
  <c r="L8151" i="1"/>
  <c r="L8152" i="1"/>
  <c r="L8153" i="1"/>
  <c r="L8154" i="1"/>
  <c r="L8155" i="1"/>
  <c r="L8156" i="1"/>
  <c r="L8157" i="1"/>
  <c r="L8158" i="1"/>
  <c r="L8159" i="1"/>
  <c r="L8160" i="1"/>
  <c r="L8161" i="1"/>
  <c r="L8162" i="1"/>
  <c r="L8163" i="1"/>
  <c r="L8164" i="1"/>
  <c r="L8165" i="1"/>
  <c r="L8166" i="1"/>
  <c r="L8167" i="1"/>
  <c r="L8168" i="1"/>
  <c r="L8169" i="1"/>
  <c r="L8170" i="1"/>
  <c r="L8171" i="1"/>
  <c r="L8172" i="1"/>
  <c r="L8173" i="1"/>
  <c r="L8174" i="1"/>
  <c r="L8175" i="1"/>
  <c r="L8176" i="1"/>
  <c r="L8177" i="1"/>
  <c r="L8178" i="1"/>
  <c r="L8179" i="1"/>
  <c r="L8180" i="1"/>
  <c r="L8181" i="1"/>
  <c r="L8182" i="1"/>
  <c r="L8183" i="1"/>
  <c r="L8184" i="1"/>
  <c r="L8185" i="1"/>
  <c r="L8186" i="1"/>
  <c r="L8187" i="1"/>
  <c r="L8188" i="1"/>
  <c r="L8189" i="1"/>
  <c r="L8190" i="1"/>
  <c r="L8191" i="1"/>
  <c r="L8192" i="1"/>
  <c r="L8193" i="1"/>
  <c r="L8194" i="1"/>
  <c r="L8195" i="1"/>
  <c r="L8196" i="1"/>
  <c r="L8197" i="1"/>
  <c r="L8198" i="1"/>
  <c r="L8199" i="1"/>
  <c r="L8200" i="1"/>
  <c r="L8201" i="1"/>
  <c r="L8202" i="1"/>
  <c r="L8203" i="1"/>
  <c r="L8204" i="1"/>
  <c r="L8205" i="1"/>
  <c r="L8206" i="1"/>
  <c r="L8207" i="1"/>
  <c r="L8208" i="1"/>
  <c r="L8209" i="1"/>
  <c r="L8210" i="1"/>
  <c r="L8211" i="1"/>
  <c r="L8212" i="1"/>
  <c r="L8213" i="1"/>
  <c r="L8214" i="1"/>
  <c r="L8215" i="1"/>
  <c r="L8216" i="1"/>
  <c r="L8217" i="1"/>
  <c r="L8218" i="1"/>
  <c r="L8219" i="1"/>
  <c r="L8220" i="1"/>
  <c r="L8221" i="1"/>
  <c r="L8222" i="1"/>
  <c r="L8223" i="1"/>
  <c r="L8224" i="1"/>
  <c r="L8225" i="1"/>
  <c r="L8226" i="1"/>
  <c r="L8227" i="1"/>
  <c r="L8228" i="1"/>
  <c r="L8229" i="1"/>
  <c r="L8230" i="1"/>
  <c r="L8231" i="1"/>
  <c r="L8232" i="1"/>
  <c r="L8233" i="1"/>
  <c r="L8234" i="1"/>
  <c r="L8235" i="1"/>
  <c r="L8236" i="1"/>
  <c r="L8237" i="1"/>
  <c r="L8238" i="1"/>
  <c r="L8239" i="1"/>
  <c r="L8240" i="1"/>
  <c r="L8241" i="1"/>
  <c r="L8242" i="1"/>
  <c r="L8243" i="1"/>
  <c r="L8244" i="1"/>
  <c r="L8245" i="1"/>
  <c r="L8246" i="1"/>
  <c r="L8247" i="1"/>
  <c r="L8248" i="1"/>
  <c r="L8249" i="1"/>
  <c r="L8250" i="1"/>
  <c r="L8251" i="1"/>
  <c r="L8252" i="1"/>
  <c r="L8253" i="1"/>
  <c r="L8254" i="1"/>
  <c r="L8255" i="1"/>
  <c r="L8256" i="1"/>
  <c r="L8257" i="1"/>
  <c r="L8258" i="1"/>
  <c r="L8259" i="1"/>
  <c r="L8260" i="1"/>
  <c r="L8261" i="1"/>
  <c r="L8262" i="1"/>
  <c r="L8263" i="1"/>
  <c r="L8264" i="1"/>
  <c r="L8265" i="1"/>
  <c r="L8266" i="1"/>
  <c r="L8267" i="1"/>
  <c r="L8268" i="1"/>
  <c r="L8269" i="1"/>
  <c r="L8270" i="1"/>
  <c r="L8271" i="1"/>
  <c r="L8272" i="1"/>
  <c r="L8273" i="1"/>
  <c r="L8274" i="1"/>
  <c r="L8275" i="1"/>
  <c r="L8276" i="1"/>
  <c r="L8277" i="1"/>
  <c r="L8278" i="1"/>
  <c r="L8279" i="1"/>
  <c r="L8280" i="1"/>
  <c r="L8281" i="1"/>
  <c r="L8282" i="1"/>
  <c r="L8283" i="1"/>
  <c r="L8284" i="1"/>
  <c r="L8285" i="1"/>
  <c r="L8286" i="1"/>
  <c r="L8287" i="1"/>
  <c r="L8288" i="1"/>
  <c r="L8289" i="1"/>
  <c r="L8290" i="1"/>
  <c r="L8291" i="1"/>
  <c r="L8292" i="1"/>
  <c r="L8293" i="1"/>
  <c r="L8294" i="1"/>
  <c r="L8295" i="1"/>
  <c r="L8296" i="1"/>
  <c r="L8297" i="1"/>
  <c r="L8298" i="1"/>
  <c r="L8299" i="1"/>
  <c r="L8300" i="1"/>
  <c r="L8301" i="1"/>
  <c r="L8302" i="1"/>
  <c r="L8303" i="1"/>
  <c r="L8304" i="1"/>
  <c r="L8305" i="1"/>
  <c r="L8306" i="1"/>
  <c r="L8307" i="1"/>
  <c r="L8308" i="1"/>
  <c r="L8309" i="1"/>
  <c r="L8310" i="1"/>
  <c r="L8311" i="1"/>
  <c r="L8312" i="1"/>
  <c r="L8313" i="1"/>
  <c r="L8314" i="1"/>
  <c r="L8315" i="1"/>
  <c r="L8316" i="1"/>
  <c r="L8317" i="1"/>
  <c r="L8318" i="1"/>
  <c r="L8319" i="1"/>
  <c r="L8320" i="1"/>
  <c r="L8321" i="1"/>
  <c r="L8322" i="1"/>
  <c r="L8323" i="1"/>
  <c r="L8324" i="1"/>
  <c r="L8325" i="1"/>
  <c r="L8326" i="1"/>
  <c r="L8327" i="1"/>
  <c r="L8328" i="1"/>
  <c r="L8329" i="1"/>
  <c r="L8330" i="1"/>
  <c r="L8331" i="1"/>
  <c r="L8332" i="1"/>
  <c r="L8333" i="1"/>
  <c r="L8334" i="1"/>
  <c r="L8335" i="1"/>
  <c r="L8336" i="1"/>
  <c r="L8337" i="1"/>
  <c r="L8338" i="1"/>
  <c r="L8339" i="1"/>
  <c r="L8340" i="1"/>
  <c r="L8341" i="1"/>
  <c r="L8342" i="1"/>
  <c r="L8343" i="1"/>
  <c r="L8344" i="1"/>
  <c r="L8345" i="1"/>
  <c r="L8346" i="1"/>
  <c r="L8347" i="1"/>
  <c r="L8348" i="1"/>
  <c r="L8349" i="1"/>
  <c r="L8350" i="1"/>
  <c r="L8351" i="1"/>
  <c r="L8352" i="1"/>
  <c r="L8353" i="1"/>
  <c r="L8354" i="1"/>
  <c r="L8355" i="1"/>
  <c r="L8356" i="1"/>
  <c r="L8357" i="1"/>
  <c r="L8358" i="1"/>
  <c r="L8359" i="1"/>
  <c r="L8360" i="1"/>
  <c r="L8361" i="1"/>
  <c r="L8362" i="1"/>
  <c r="L8363" i="1"/>
  <c r="L8364" i="1"/>
  <c r="L8365" i="1"/>
  <c r="L8366" i="1"/>
  <c r="L8367" i="1"/>
  <c r="L8368" i="1"/>
  <c r="L8369" i="1"/>
  <c r="L8370" i="1"/>
  <c r="L8371" i="1"/>
  <c r="L8372" i="1"/>
  <c r="L8373" i="1"/>
  <c r="L8374" i="1"/>
  <c r="L8375" i="1"/>
  <c r="L8376" i="1"/>
  <c r="L8377" i="1"/>
  <c r="L8378" i="1"/>
  <c r="L8379" i="1"/>
  <c r="L8380" i="1"/>
  <c r="L8381" i="1"/>
  <c r="L8382" i="1"/>
  <c r="L8383" i="1"/>
  <c r="L8384" i="1"/>
  <c r="L8385" i="1"/>
  <c r="L8386" i="1"/>
  <c r="L8387" i="1"/>
  <c r="L8388" i="1"/>
  <c r="L8389" i="1"/>
  <c r="L8390" i="1"/>
  <c r="L8391" i="1"/>
  <c r="L8392" i="1"/>
  <c r="L8393" i="1"/>
  <c r="L8394" i="1"/>
  <c r="L8395" i="1"/>
  <c r="L8396" i="1"/>
  <c r="L8397" i="1"/>
  <c r="L8398" i="1"/>
  <c r="L8399" i="1"/>
  <c r="L8400" i="1"/>
  <c r="L8401" i="1"/>
  <c r="L8402" i="1"/>
  <c r="L8403" i="1"/>
  <c r="L8404" i="1"/>
  <c r="L8405" i="1"/>
  <c r="L8406" i="1"/>
  <c r="L8407" i="1"/>
  <c r="L8408" i="1"/>
  <c r="L8409" i="1"/>
  <c r="L8410" i="1"/>
  <c r="L8411" i="1"/>
  <c r="L8412" i="1"/>
  <c r="L8413" i="1"/>
  <c r="L8414" i="1"/>
  <c r="L8415" i="1"/>
  <c r="L8416" i="1"/>
  <c r="L8417" i="1"/>
  <c r="L8418" i="1"/>
  <c r="L8419" i="1"/>
  <c r="L8420" i="1"/>
  <c r="L8421" i="1"/>
  <c r="L8422" i="1"/>
  <c r="L8423" i="1"/>
  <c r="L8424" i="1"/>
  <c r="L8425" i="1"/>
  <c r="L8426" i="1"/>
  <c r="L8427" i="1"/>
  <c r="L8428" i="1"/>
  <c r="L8429" i="1"/>
  <c r="L8430" i="1"/>
  <c r="L8431" i="1"/>
  <c r="L8432" i="1"/>
  <c r="L8433" i="1"/>
  <c r="L8434" i="1"/>
  <c r="L8435" i="1"/>
  <c r="L8436" i="1"/>
  <c r="L8437" i="1"/>
  <c r="L8438" i="1"/>
  <c r="L8439" i="1"/>
  <c r="L8440" i="1"/>
  <c r="L8441" i="1"/>
  <c r="L8442" i="1"/>
  <c r="L8443" i="1"/>
  <c r="L8444" i="1"/>
  <c r="L8445" i="1"/>
  <c r="L8446" i="1"/>
  <c r="L8447" i="1"/>
  <c r="L8448" i="1"/>
  <c r="L8449" i="1"/>
  <c r="L8450" i="1"/>
  <c r="L8451" i="1"/>
  <c r="L8452" i="1"/>
  <c r="L8453" i="1"/>
  <c r="L8454" i="1"/>
  <c r="L8455" i="1"/>
  <c r="L8456" i="1"/>
  <c r="L8457" i="1"/>
  <c r="L8458" i="1"/>
  <c r="L8459" i="1"/>
  <c r="L8460" i="1"/>
  <c r="L8461" i="1"/>
  <c r="L8462" i="1"/>
  <c r="L8463" i="1"/>
  <c r="L8464" i="1"/>
  <c r="L8465" i="1"/>
  <c r="L8466" i="1"/>
  <c r="L8467" i="1"/>
  <c r="L8468" i="1"/>
  <c r="L8469" i="1"/>
  <c r="L8470" i="1"/>
  <c r="L8471" i="1"/>
  <c r="L8472" i="1"/>
  <c r="L8473" i="1"/>
  <c r="L8474" i="1"/>
  <c r="L8475" i="1"/>
  <c r="L8476" i="1"/>
  <c r="L8477" i="1"/>
  <c r="L8478" i="1"/>
  <c r="L8479" i="1"/>
  <c r="L8480" i="1"/>
  <c r="L8481" i="1"/>
  <c r="L8482" i="1"/>
  <c r="L8483" i="1"/>
  <c r="L8484" i="1"/>
  <c r="L8485" i="1"/>
  <c r="L8486" i="1"/>
  <c r="L8487" i="1"/>
  <c r="L8488" i="1"/>
  <c r="L8489" i="1"/>
  <c r="L8490" i="1"/>
  <c r="L8491" i="1"/>
  <c r="L8492" i="1"/>
  <c r="L8493" i="1"/>
  <c r="L8494" i="1"/>
  <c r="L8495" i="1"/>
  <c r="L8496" i="1"/>
  <c r="L8497" i="1"/>
  <c r="L8498" i="1"/>
  <c r="L8499" i="1"/>
  <c r="L8500" i="1"/>
  <c r="L8501" i="1"/>
  <c r="L8502" i="1"/>
  <c r="L8503" i="1"/>
  <c r="L8504" i="1"/>
  <c r="L8505" i="1"/>
  <c r="L8506" i="1"/>
  <c r="L8507" i="1"/>
  <c r="L8508" i="1"/>
  <c r="L8509" i="1"/>
  <c r="L8510" i="1"/>
  <c r="L8511" i="1"/>
  <c r="L8512" i="1"/>
  <c r="L8513" i="1"/>
  <c r="L8514" i="1"/>
  <c r="L8515" i="1"/>
  <c r="L8516" i="1"/>
  <c r="L8517" i="1"/>
  <c r="L8518" i="1"/>
  <c r="L8519" i="1"/>
  <c r="L8520" i="1"/>
  <c r="L8521" i="1"/>
  <c r="L8522" i="1"/>
  <c r="L8523" i="1"/>
  <c r="L8524" i="1"/>
  <c r="L8525" i="1"/>
  <c r="L8526" i="1"/>
  <c r="L8527" i="1"/>
  <c r="L8528" i="1"/>
  <c r="L8529" i="1"/>
  <c r="L8530" i="1"/>
  <c r="L8531" i="1"/>
  <c r="L8532" i="1"/>
  <c r="L8533" i="1"/>
  <c r="L8534" i="1"/>
  <c r="L8535" i="1"/>
  <c r="L8536" i="1"/>
  <c r="L8537" i="1"/>
  <c r="L8538" i="1"/>
  <c r="L8539" i="1"/>
  <c r="L8540" i="1"/>
  <c r="L8541" i="1"/>
  <c r="L8542" i="1"/>
  <c r="L8543" i="1"/>
  <c r="L8544" i="1"/>
  <c r="L8545" i="1"/>
  <c r="L8546" i="1"/>
  <c r="L8547" i="1"/>
  <c r="L8548" i="1"/>
  <c r="L8549" i="1"/>
  <c r="L8550" i="1"/>
  <c r="L8551" i="1"/>
  <c r="L8552" i="1"/>
  <c r="L8553" i="1"/>
  <c r="L8554" i="1"/>
  <c r="L8555" i="1"/>
  <c r="L8556" i="1"/>
  <c r="L8557" i="1"/>
  <c r="L8558" i="1"/>
  <c r="L8559" i="1"/>
  <c r="L8560" i="1"/>
  <c r="L8561" i="1"/>
  <c r="L8562" i="1"/>
  <c r="L8563" i="1"/>
  <c r="L8564" i="1"/>
  <c r="L8565" i="1"/>
  <c r="L8566" i="1"/>
  <c r="L8567" i="1"/>
  <c r="L8568" i="1"/>
  <c r="L8569" i="1"/>
  <c r="L8570" i="1"/>
  <c r="L8571" i="1"/>
  <c r="L8572" i="1"/>
  <c r="L8573" i="1"/>
  <c r="L8574" i="1"/>
  <c r="L8575" i="1"/>
  <c r="L8576" i="1"/>
  <c r="L8577" i="1"/>
  <c r="L8578" i="1"/>
  <c r="L8579" i="1"/>
  <c r="L8580" i="1"/>
  <c r="L8581" i="1"/>
  <c r="L8582" i="1"/>
  <c r="L8583" i="1"/>
  <c r="L8584" i="1"/>
  <c r="L8585" i="1"/>
  <c r="L8586" i="1"/>
  <c r="L8587" i="1"/>
  <c r="L8588" i="1"/>
  <c r="L8589" i="1"/>
  <c r="L8590" i="1"/>
  <c r="L8591" i="1"/>
  <c r="L8592" i="1"/>
  <c r="L8593" i="1"/>
  <c r="L8594" i="1"/>
  <c r="L8595" i="1"/>
  <c r="L8596" i="1"/>
  <c r="L8597" i="1"/>
  <c r="L8598" i="1"/>
  <c r="L8599" i="1"/>
  <c r="L8600" i="1"/>
  <c r="L8601" i="1"/>
  <c r="L8602" i="1"/>
  <c r="L8603" i="1"/>
  <c r="L8604" i="1"/>
  <c r="L8605" i="1"/>
  <c r="L8606" i="1"/>
  <c r="L8607" i="1"/>
  <c r="L8608" i="1"/>
  <c r="L8609" i="1"/>
  <c r="L8610" i="1"/>
  <c r="L8611" i="1"/>
  <c r="L8612" i="1"/>
  <c r="L8613" i="1"/>
  <c r="L8614" i="1"/>
  <c r="L8615" i="1"/>
  <c r="L8616" i="1"/>
  <c r="L8617" i="1"/>
  <c r="L8618" i="1"/>
  <c r="L8619" i="1"/>
  <c r="L8620" i="1"/>
  <c r="L8621" i="1"/>
  <c r="L8622" i="1"/>
  <c r="L8623" i="1"/>
  <c r="L8624" i="1"/>
  <c r="L8625" i="1"/>
  <c r="L8626" i="1"/>
  <c r="L8627" i="1"/>
  <c r="L8628" i="1"/>
  <c r="L8629" i="1"/>
  <c r="L8630" i="1"/>
  <c r="L8631" i="1"/>
  <c r="L8632" i="1"/>
  <c r="L8633" i="1"/>
  <c r="L8634" i="1"/>
  <c r="L8635" i="1"/>
  <c r="L8636" i="1"/>
  <c r="L8637" i="1"/>
  <c r="L8638" i="1"/>
  <c r="L8639" i="1"/>
  <c r="L8640" i="1"/>
  <c r="L8641" i="1"/>
  <c r="L8642" i="1"/>
  <c r="L8643" i="1"/>
  <c r="L8644" i="1"/>
  <c r="L8645" i="1"/>
  <c r="L8646" i="1"/>
  <c r="L8647" i="1"/>
  <c r="L8648" i="1"/>
  <c r="L8649" i="1"/>
  <c r="L8650" i="1"/>
  <c r="L8651" i="1"/>
  <c r="L8652" i="1"/>
  <c r="L8653" i="1"/>
  <c r="L8654" i="1"/>
  <c r="L8655" i="1"/>
  <c r="L8656" i="1"/>
  <c r="L8657" i="1"/>
  <c r="L8658" i="1"/>
  <c r="L8659" i="1"/>
  <c r="L8660" i="1"/>
  <c r="L8661" i="1"/>
  <c r="L8662" i="1"/>
  <c r="L8663" i="1"/>
  <c r="L8664" i="1"/>
  <c r="L8665" i="1"/>
  <c r="L8666" i="1"/>
  <c r="L8667" i="1"/>
  <c r="L8668" i="1"/>
  <c r="L8669" i="1"/>
  <c r="L8670" i="1"/>
  <c r="L8671" i="1"/>
  <c r="L8672" i="1"/>
  <c r="L8673" i="1"/>
  <c r="L8674" i="1"/>
  <c r="L8675" i="1"/>
  <c r="L8676" i="1"/>
  <c r="L8677" i="1"/>
  <c r="L8678" i="1"/>
  <c r="L8679" i="1"/>
  <c r="L8680" i="1"/>
  <c r="L8681" i="1"/>
  <c r="L8682" i="1"/>
  <c r="L8683" i="1"/>
  <c r="L8684" i="1"/>
  <c r="L8685" i="1"/>
  <c r="L8686" i="1"/>
  <c r="L8687" i="1"/>
  <c r="L8688" i="1"/>
  <c r="L8689" i="1"/>
  <c r="L8690" i="1"/>
  <c r="L8691" i="1"/>
  <c r="L8692" i="1"/>
  <c r="L8693" i="1"/>
  <c r="L8694" i="1"/>
  <c r="L8695" i="1"/>
  <c r="L8696" i="1"/>
  <c r="L8697" i="1"/>
  <c r="L8698" i="1"/>
  <c r="L8699" i="1"/>
  <c r="L8700" i="1"/>
  <c r="L8701" i="1"/>
  <c r="L8702" i="1"/>
  <c r="L8703" i="1"/>
  <c r="L8704" i="1"/>
  <c r="L8705" i="1"/>
  <c r="L8706" i="1"/>
  <c r="L8707" i="1"/>
  <c r="L8708" i="1"/>
  <c r="L8709" i="1"/>
  <c r="L8710" i="1"/>
  <c r="L8711" i="1"/>
  <c r="L8712" i="1"/>
  <c r="L8713" i="1"/>
  <c r="L8714" i="1"/>
  <c r="L8715" i="1"/>
  <c r="L8716" i="1"/>
  <c r="L8717" i="1"/>
  <c r="L8718" i="1"/>
  <c r="L8719" i="1"/>
  <c r="L8720" i="1"/>
  <c r="L8721" i="1"/>
  <c r="L8722" i="1"/>
  <c r="L8723" i="1"/>
  <c r="L8724" i="1"/>
  <c r="L8725" i="1"/>
  <c r="L8726" i="1"/>
  <c r="L8727" i="1"/>
  <c r="L8728" i="1"/>
  <c r="L8729" i="1"/>
  <c r="L8730" i="1"/>
  <c r="L8731" i="1"/>
  <c r="L8732" i="1"/>
  <c r="L8733" i="1"/>
  <c r="L8734" i="1"/>
  <c r="L8735" i="1"/>
  <c r="L8736" i="1"/>
  <c r="L8737" i="1"/>
  <c r="L8738" i="1"/>
  <c r="L8739" i="1"/>
  <c r="L8740" i="1"/>
  <c r="L8741" i="1"/>
  <c r="L8742" i="1"/>
  <c r="L8743" i="1"/>
  <c r="L8744" i="1"/>
  <c r="L8745" i="1"/>
  <c r="L8746" i="1"/>
  <c r="L8747" i="1"/>
  <c r="L8748" i="1"/>
  <c r="L8749" i="1"/>
  <c r="L8750" i="1"/>
  <c r="L8751" i="1"/>
  <c r="L8752" i="1"/>
  <c r="L8753" i="1"/>
  <c r="L8754" i="1"/>
  <c r="L8755" i="1"/>
  <c r="L8756" i="1"/>
  <c r="L8757" i="1"/>
  <c r="L8758" i="1"/>
  <c r="L8759" i="1"/>
  <c r="L8760" i="1"/>
  <c r="L8761" i="1"/>
  <c r="L8762" i="1"/>
  <c r="L8763" i="1"/>
  <c r="L8764" i="1"/>
  <c r="L8765" i="1"/>
  <c r="L8766" i="1"/>
  <c r="L8767" i="1"/>
  <c r="L8768" i="1"/>
  <c r="L8769" i="1"/>
  <c r="L8770" i="1"/>
  <c r="L8771" i="1"/>
  <c r="L8772" i="1"/>
  <c r="L8773" i="1"/>
  <c r="L8774" i="1"/>
  <c r="L8775" i="1"/>
  <c r="L8776" i="1"/>
  <c r="L8777" i="1"/>
  <c r="L8778" i="1"/>
  <c r="L8779" i="1"/>
  <c r="L8780" i="1"/>
  <c r="L8781" i="1"/>
  <c r="L8782" i="1"/>
  <c r="L8783" i="1"/>
  <c r="L8784" i="1"/>
  <c r="L8785" i="1"/>
  <c r="L8786" i="1"/>
  <c r="L8787" i="1"/>
  <c r="L8788" i="1"/>
  <c r="L8789" i="1"/>
  <c r="L8790" i="1"/>
  <c r="L8791" i="1"/>
  <c r="L8792" i="1"/>
  <c r="L8793" i="1"/>
  <c r="L8794" i="1"/>
  <c r="L8795" i="1"/>
  <c r="L8796" i="1"/>
  <c r="L8797" i="1"/>
  <c r="L8798" i="1"/>
  <c r="L8799" i="1"/>
  <c r="L8800" i="1"/>
  <c r="L8801" i="1"/>
  <c r="L8802" i="1"/>
  <c r="L8803" i="1"/>
  <c r="L8804" i="1"/>
  <c r="L8805" i="1"/>
  <c r="L8806" i="1"/>
  <c r="L8807" i="1"/>
  <c r="L8808" i="1"/>
  <c r="L8809" i="1"/>
  <c r="L8810" i="1"/>
  <c r="L8811" i="1"/>
  <c r="L8812" i="1"/>
  <c r="L8813" i="1"/>
  <c r="L8814" i="1"/>
  <c r="L8815" i="1"/>
  <c r="L8816" i="1"/>
  <c r="L8817" i="1"/>
  <c r="L8818" i="1"/>
  <c r="L8819" i="1"/>
  <c r="L8820" i="1"/>
  <c r="L8821" i="1"/>
  <c r="L8822" i="1"/>
  <c r="L8823" i="1"/>
  <c r="L8824" i="1"/>
  <c r="L8825" i="1"/>
  <c r="L8826" i="1"/>
  <c r="L8827" i="1"/>
  <c r="L8828" i="1"/>
  <c r="L8829" i="1"/>
  <c r="L8830" i="1"/>
  <c r="L8831" i="1"/>
  <c r="L8832" i="1"/>
  <c r="L8833" i="1"/>
  <c r="L8834" i="1"/>
  <c r="L8835" i="1"/>
  <c r="L8836" i="1"/>
  <c r="L8837" i="1"/>
  <c r="L8838" i="1"/>
  <c r="L8839" i="1"/>
  <c r="L8840" i="1"/>
  <c r="L8841" i="1"/>
  <c r="L8842" i="1"/>
  <c r="L8843" i="1"/>
  <c r="L8844" i="1"/>
  <c r="L8845" i="1"/>
  <c r="L8846" i="1"/>
  <c r="L8847" i="1"/>
  <c r="L8848" i="1"/>
  <c r="L8849" i="1"/>
  <c r="L8850" i="1"/>
  <c r="L8851" i="1"/>
  <c r="L8852" i="1"/>
  <c r="L8853" i="1"/>
  <c r="L8854" i="1"/>
  <c r="L8855" i="1"/>
  <c r="L8856" i="1"/>
  <c r="L8857" i="1"/>
  <c r="L8858" i="1"/>
  <c r="L8859" i="1"/>
  <c r="L8860" i="1"/>
  <c r="L8861" i="1"/>
  <c r="L8862" i="1"/>
  <c r="L8863" i="1"/>
  <c r="L8864" i="1"/>
  <c r="L8865" i="1"/>
  <c r="L8866" i="1"/>
  <c r="L8867" i="1"/>
  <c r="L8868" i="1"/>
  <c r="L8869" i="1"/>
  <c r="L8870" i="1"/>
  <c r="L8871" i="1"/>
  <c r="L8872" i="1"/>
  <c r="L8873" i="1"/>
  <c r="L8874" i="1"/>
  <c r="L8875" i="1"/>
  <c r="L8876" i="1"/>
  <c r="L8877" i="1"/>
  <c r="L8878" i="1"/>
  <c r="L8879" i="1"/>
  <c r="L8880" i="1"/>
  <c r="L8881" i="1"/>
  <c r="L8882" i="1"/>
  <c r="L8883" i="1"/>
  <c r="L8884" i="1"/>
  <c r="L8885" i="1"/>
  <c r="L8886" i="1"/>
  <c r="L8887" i="1"/>
  <c r="L8888" i="1"/>
  <c r="L8889" i="1"/>
  <c r="L8890" i="1"/>
  <c r="L8891" i="1"/>
  <c r="L8892" i="1"/>
  <c r="L8893" i="1"/>
  <c r="L8894" i="1"/>
  <c r="L8895" i="1"/>
  <c r="L8896" i="1"/>
  <c r="L8897" i="1"/>
  <c r="L8898" i="1"/>
  <c r="L8899" i="1"/>
  <c r="L8900" i="1"/>
  <c r="L8901" i="1"/>
  <c r="L8902" i="1"/>
  <c r="L8903" i="1"/>
  <c r="L8904" i="1"/>
  <c r="L8905" i="1"/>
  <c r="L8906" i="1"/>
  <c r="L8907" i="1"/>
  <c r="L8908" i="1"/>
  <c r="L8909" i="1"/>
  <c r="L8910" i="1"/>
  <c r="L8911" i="1"/>
  <c r="L8912" i="1"/>
  <c r="L8913" i="1"/>
  <c r="L8914" i="1"/>
  <c r="L8915" i="1"/>
  <c r="L8916" i="1"/>
  <c r="L8917" i="1"/>
  <c r="L8918" i="1"/>
  <c r="L8919" i="1"/>
  <c r="L8920" i="1"/>
  <c r="L8921" i="1"/>
  <c r="L8922" i="1"/>
  <c r="L8923" i="1"/>
  <c r="L8924" i="1"/>
  <c r="L8925" i="1"/>
  <c r="L8926" i="1"/>
  <c r="L8927" i="1"/>
  <c r="L8928" i="1"/>
  <c r="L8929" i="1"/>
  <c r="L8930" i="1"/>
  <c r="L8931" i="1"/>
  <c r="L8932" i="1"/>
  <c r="L8933" i="1"/>
  <c r="L8934" i="1"/>
  <c r="L8935" i="1"/>
  <c r="L8936" i="1"/>
  <c r="L8937" i="1"/>
  <c r="L8938" i="1"/>
  <c r="L8939" i="1"/>
  <c r="L8940" i="1"/>
  <c r="L8941" i="1"/>
  <c r="L8942" i="1"/>
  <c r="L8943" i="1"/>
  <c r="L8944" i="1"/>
  <c r="L8945" i="1"/>
  <c r="L8946" i="1"/>
  <c r="L8947" i="1"/>
  <c r="L8948" i="1"/>
  <c r="L8949" i="1"/>
  <c r="L8950" i="1"/>
  <c r="L8951" i="1"/>
  <c r="L8952" i="1"/>
  <c r="L8953" i="1"/>
  <c r="L8954" i="1"/>
  <c r="L8955" i="1"/>
  <c r="L8956" i="1"/>
  <c r="L8957" i="1"/>
  <c r="L8958" i="1"/>
  <c r="L8959" i="1"/>
  <c r="L8960" i="1"/>
  <c r="L8961" i="1"/>
  <c r="L8962" i="1"/>
  <c r="L8963" i="1"/>
  <c r="L8964" i="1"/>
  <c r="L8965" i="1"/>
  <c r="L8966" i="1"/>
  <c r="L8967" i="1"/>
  <c r="L8968" i="1"/>
  <c r="L8969" i="1"/>
  <c r="L8970" i="1"/>
  <c r="L8971" i="1"/>
  <c r="L8972" i="1"/>
  <c r="L8973" i="1"/>
  <c r="L8974" i="1"/>
  <c r="L8975" i="1"/>
  <c r="L8976" i="1"/>
  <c r="L8977" i="1"/>
  <c r="L8978" i="1"/>
  <c r="L8979" i="1"/>
  <c r="L8980" i="1"/>
  <c r="L8981" i="1"/>
  <c r="L8982" i="1"/>
  <c r="L8983" i="1"/>
  <c r="L8984" i="1"/>
  <c r="L8985" i="1"/>
  <c r="L8986" i="1"/>
  <c r="L8987" i="1"/>
  <c r="L8988" i="1"/>
  <c r="L8989" i="1"/>
  <c r="L8990" i="1"/>
  <c r="L8991" i="1"/>
  <c r="L8992" i="1"/>
  <c r="L8993" i="1"/>
  <c r="L8994" i="1"/>
  <c r="L8995" i="1"/>
  <c r="L8996" i="1"/>
  <c r="L8997" i="1"/>
  <c r="L8998" i="1"/>
  <c r="L8999" i="1"/>
  <c r="L9000" i="1"/>
  <c r="L9001" i="1"/>
  <c r="L9002" i="1"/>
  <c r="L9003" i="1"/>
  <c r="L9004" i="1"/>
  <c r="L9005" i="1"/>
  <c r="L9006" i="1"/>
  <c r="L9007" i="1"/>
  <c r="L9008" i="1"/>
  <c r="L9009" i="1"/>
  <c r="L9010" i="1"/>
  <c r="L9011" i="1"/>
  <c r="L9012" i="1"/>
  <c r="L9013" i="1"/>
  <c r="L9014" i="1"/>
  <c r="L9015" i="1"/>
  <c r="L9016" i="1"/>
  <c r="L9017" i="1"/>
  <c r="L9018" i="1"/>
  <c r="L9019" i="1"/>
  <c r="L9020" i="1"/>
  <c r="L9021" i="1"/>
  <c r="L9022" i="1"/>
  <c r="L9023" i="1"/>
  <c r="L9024" i="1"/>
  <c r="L9025" i="1"/>
  <c r="L9026" i="1"/>
  <c r="L9027" i="1"/>
  <c r="L9028" i="1"/>
  <c r="L9029" i="1"/>
  <c r="L9030" i="1"/>
  <c r="L9031" i="1"/>
  <c r="L9032" i="1"/>
  <c r="L9033" i="1"/>
  <c r="L9034" i="1"/>
  <c r="L9035" i="1"/>
  <c r="L9036" i="1"/>
  <c r="L9037" i="1"/>
  <c r="L9038" i="1"/>
  <c r="L9039" i="1"/>
  <c r="L9040" i="1"/>
  <c r="L9041" i="1"/>
  <c r="L9042" i="1"/>
  <c r="L9043" i="1"/>
  <c r="L9044" i="1"/>
  <c r="L9045" i="1"/>
  <c r="L9046" i="1"/>
  <c r="L9047" i="1"/>
  <c r="L9048" i="1"/>
  <c r="L9049" i="1"/>
  <c r="L9050" i="1"/>
  <c r="L9051" i="1"/>
  <c r="L9052" i="1"/>
  <c r="L9053" i="1"/>
  <c r="L9054" i="1"/>
  <c r="L9055" i="1"/>
  <c r="L9056" i="1"/>
  <c r="L9057" i="1"/>
  <c r="L9058" i="1"/>
  <c r="L9059" i="1"/>
  <c r="L9060" i="1"/>
  <c r="L9061" i="1"/>
  <c r="L9062" i="1"/>
  <c r="L9063" i="1"/>
  <c r="L9064" i="1"/>
  <c r="L9065" i="1"/>
  <c r="L9066" i="1"/>
  <c r="L9067" i="1"/>
  <c r="L9068" i="1"/>
  <c r="L9069" i="1"/>
  <c r="L9070" i="1"/>
  <c r="L9071" i="1"/>
  <c r="L9072" i="1"/>
  <c r="L9073" i="1"/>
  <c r="L9074" i="1"/>
  <c r="L9075" i="1"/>
  <c r="L9076" i="1"/>
  <c r="L9077" i="1"/>
  <c r="L9078" i="1"/>
  <c r="L9079" i="1"/>
  <c r="L9080" i="1"/>
  <c r="L9081" i="1"/>
  <c r="L9082" i="1"/>
  <c r="L9083" i="1"/>
  <c r="L9084" i="1"/>
  <c r="L9085" i="1"/>
  <c r="L9086" i="1"/>
  <c r="L9087" i="1"/>
  <c r="L9088" i="1"/>
  <c r="L9089" i="1"/>
  <c r="L9090" i="1"/>
  <c r="L9091" i="1"/>
  <c r="L9092" i="1"/>
  <c r="L9093" i="1"/>
  <c r="L9094" i="1"/>
  <c r="L9095" i="1"/>
  <c r="L9096" i="1"/>
  <c r="L9097" i="1"/>
  <c r="L9098" i="1"/>
  <c r="L9099" i="1"/>
  <c r="L9100" i="1"/>
  <c r="L9101" i="1"/>
  <c r="L9102" i="1"/>
  <c r="L9103" i="1"/>
  <c r="L9104" i="1"/>
  <c r="L9105" i="1"/>
  <c r="L9106" i="1"/>
  <c r="L9107" i="1"/>
  <c r="L9108" i="1"/>
  <c r="L9109" i="1"/>
  <c r="L9110" i="1"/>
  <c r="L9111" i="1"/>
  <c r="L9112" i="1"/>
  <c r="L9113" i="1"/>
  <c r="L9114" i="1"/>
  <c r="L9115" i="1"/>
  <c r="L9116" i="1"/>
  <c r="L9117" i="1"/>
  <c r="L9118" i="1"/>
  <c r="L9119" i="1"/>
  <c r="L9120" i="1"/>
  <c r="L9121" i="1"/>
  <c r="L9122" i="1"/>
  <c r="L9123" i="1"/>
  <c r="L9124" i="1"/>
  <c r="L9125" i="1"/>
  <c r="L9126" i="1"/>
  <c r="L9127" i="1"/>
  <c r="L9128" i="1"/>
  <c r="L9129" i="1"/>
  <c r="L9130" i="1"/>
  <c r="L9131" i="1"/>
  <c r="L9132" i="1"/>
  <c r="L9133" i="1"/>
  <c r="L9134" i="1"/>
  <c r="L9135" i="1"/>
  <c r="L9136" i="1"/>
  <c r="L9137" i="1"/>
  <c r="L9138" i="1"/>
  <c r="L9139" i="1"/>
  <c r="L9140" i="1"/>
  <c r="L9141" i="1"/>
  <c r="L9142" i="1"/>
  <c r="L9143" i="1"/>
  <c r="L9144" i="1"/>
  <c r="L9145" i="1"/>
  <c r="L9146" i="1"/>
  <c r="L9147" i="1"/>
  <c r="L9148" i="1"/>
  <c r="L9149" i="1"/>
  <c r="L9150" i="1"/>
  <c r="L9151" i="1"/>
  <c r="L9152" i="1"/>
  <c r="L9153" i="1"/>
  <c r="L9154" i="1"/>
  <c r="L9155" i="1"/>
  <c r="L9156" i="1"/>
  <c r="L9157" i="1"/>
  <c r="L9158" i="1"/>
  <c r="L9159" i="1"/>
  <c r="L9160" i="1"/>
  <c r="L9161" i="1"/>
  <c r="L9162" i="1"/>
  <c r="L9163" i="1"/>
  <c r="L9164" i="1"/>
  <c r="L9165" i="1"/>
  <c r="L9166" i="1"/>
  <c r="L9167" i="1"/>
  <c r="L9168" i="1"/>
  <c r="L9169" i="1"/>
  <c r="L9170" i="1"/>
  <c r="L9171" i="1"/>
  <c r="L9172" i="1"/>
  <c r="L9173" i="1"/>
  <c r="L9174" i="1"/>
  <c r="L9175" i="1"/>
  <c r="L9176" i="1"/>
  <c r="L9177" i="1"/>
  <c r="L9178" i="1"/>
  <c r="L9179" i="1"/>
  <c r="L9180" i="1"/>
  <c r="L9181" i="1"/>
  <c r="L9182" i="1"/>
  <c r="L9183" i="1"/>
  <c r="L9184" i="1"/>
  <c r="L9185" i="1"/>
  <c r="L9186" i="1"/>
  <c r="L9187" i="1"/>
  <c r="L9188" i="1"/>
  <c r="L9189" i="1"/>
  <c r="L9190" i="1"/>
  <c r="L9191" i="1"/>
  <c r="L9192" i="1"/>
  <c r="L9193" i="1"/>
  <c r="L9194" i="1"/>
  <c r="L9195" i="1"/>
  <c r="L9196" i="1"/>
  <c r="L9197" i="1"/>
  <c r="L9198" i="1"/>
  <c r="L9199" i="1"/>
  <c r="L9200" i="1"/>
  <c r="L9201" i="1"/>
  <c r="L9202" i="1"/>
  <c r="L9203" i="1"/>
  <c r="L9204" i="1"/>
  <c r="L9205" i="1"/>
  <c r="L9206" i="1"/>
  <c r="L9207" i="1"/>
  <c r="L9208" i="1"/>
  <c r="L9209" i="1"/>
  <c r="L9210" i="1"/>
  <c r="L9211" i="1"/>
  <c r="L9212" i="1"/>
  <c r="L9213" i="1"/>
  <c r="L9214" i="1"/>
  <c r="L9215" i="1"/>
  <c r="L9216" i="1"/>
  <c r="L9217" i="1"/>
  <c r="L9218" i="1"/>
  <c r="L9219" i="1"/>
  <c r="L9220" i="1"/>
  <c r="L9221" i="1"/>
  <c r="L9222" i="1"/>
  <c r="L9223" i="1"/>
  <c r="L9224" i="1"/>
  <c r="L9225" i="1"/>
  <c r="L9226" i="1"/>
  <c r="L9227" i="1"/>
  <c r="L9228" i="1"/>
  <c r="L9229" i="1"/>
  <c r="L9230" i="1"/>
  <c r="L9231" i="1"/>
  <c r="L9232" i="1"/>
  <c r="L9233" i="1"/>
  <c r="L9234" i="1"/>
  <c r="L9235" i="1"/>
  <c r="L9236" i="1"/>
  <c r="L9237" i="1"/>
  <c r="L9238" i="1"/>
  <c r="L9239" i="1"/>
  <c r="L9240" i="1"/>
  <c r="L9241" i="1"/>
  <c r="L9242" i="1"/>
  <c r="L9243" i="1"/>
  <c r="L9244" i="1"/>
  <c r="L9245" i="1"/>
  <c r="L9246" i="1"/>
  <c r="L9247" i="1"/>
  <c r="L9248" i="1"/>
  <c r="L9249" i="1"/>
  <c r="L9250" i="1"/>
  <c r="L9251" i="1"/>
  <c r="L9252" i="1"/>
  <c r="L9253" i="1"/>
  <c r="L9254" i="1"/>
  <c r="L9255" i="1"/>
  <c r="L9256" i="1"/>
  <c r="L9257" i="1"/>
  <c r="L9258" i="1"/>
  <c r="L9259" i="1"/>
  <c r="L9260" i="1"/>
  <c r="L9261" i="1"/>
  <c r="L9262" i="1"/>
  <c r="L9263" i="1"/>
  <c r="L9264" i="1"/>
  <c r="L9265" i="1"/>
  <c r="L9266" i="1"/>
  <c r="L9267" i="1"/>
  <c r="L9268" i="1"/>
  <c r="L9269" i="1"/>
  <c r="L9270" i="1"/>
  <c r="L9271" i="1"/>
  <c r="L9272" i="1"/>
  <c r="L9273" i="1"/>
  <c r="L9274" i="1"/>
  <c r="L9275" i="1"/>
  <c r="L9276" i="1"/>
  <c r="L9277" i="1"/>
  <c r="L9278" i="1"/>
  <c r="L9279" i="1"/>
  <c r="L9280" i="1"/>
  <c r="L9281" i="1"/>
  <c r="L9282" i="1"/>
  <c r="L9283" i="1"/>
  <c r="L9284" i="1"/>
  <c r="L9285" i="1"/>
  <c r="L9286" i="1"/>
  <c r="L9287" i="1"/>
  <c r="L9288" i="1"/>
  <c r="L9289" i="1"/>
  <c r="L9290" i="1"/>
  <c r="L9291" i="1"/>
  <c r="L9292" i="1"/>
  <c r="L9293" i="1"/>
  <c r="L9294" i="1"/>
  <c r="L9295" i="1"/>
  <c r="L9296" i="1"/>
  <c r="L9297" i="1"/>
  <c r="L9298" i="1"/>
  <c r="L9299" i="1"/>
  <c r="L9300" i="1"/>
  <c r="L9301" i="1"/>
  <c r="L9302" i="1"/>
  <c r="L9303" i="1"/>
  <c r="L9304" i="1"/>
  <c r="L9305" i="1"/>
  <c r="L9306" i="1"/>
  <c r="L9307" i="1"/>
  <c r="L9308" i="1"/>
  <c r="L9309" i="1"/>
  <c r="L9310" i="1"/>
  <c r="L9311" i="1"/>
  <c r="L9312" i="1"/>
  <c r="L9313" i="1"/>
  <c r="L9314" i="1"/>
  <c r="L9315" i="1"/>
  <c r="L9316" i="1"/>
  <c r="L9317" i="1"/>
  <c r="L9318" i="1"/>
  <c r="L9319" i="1"/>
  <c r="L9320" i="1"/>
  <c r="L9321" i="1"/>
  <c r="L9322" i="1"/>
  <c r="L9323" i="1"/>
  <c r="L9324" i="1"/>
  <c r="L9325" i="1"/>
  <c r="L9326" i="1"/>
  <c r="L9327" i="1"/>
  <c r="L9328" i="1"/>
  <c r="L9329" i="1"/>
  <c r="L9330" i="1"/>
  <c r="L9331" i="1"/>
  <c r="L9332" i="1"/>
  <c r="L9333" i="1"/>
  <c r="L9334" i="1"/>
  <c r="L9335" i="1"/>
  <c r="L9336" i="1"/>
  <c r="L9337" i="1"/>
  <c r="L9338" i="1"/>
  <c r="L9339" i="1"/>
  <c r="L9340" i="1"/>
  <c r="L9341" i="1"/>
  <c r="L9342" i="1"/>
  <c r="L9343" i="1"/>
  <c r="L9344" i="1"/>
  <c r="L9345" i="1"/>
  <c r="L9346" i="1"/>
  <c r="L9347" i="1"/>
  <c r="L9348" i="1"/>
  <c r="L9349" i="1"/>
  <c r="L9350" i="1"/>
  <c r="L9351" i="1"/>
  <c r="L9352" i="1"/>
  <c r="L9353" i="1"/>
  <c r="L9354" i="1"/>
  <c r="L9355" i="1"/>
  <c r="L9356" i="1"/>
  <c r="L9357" i="1"/>
  <c r="L9358" i="1"/>
  <c r="L9359" i="1"/>
  <c r="L9360" i="1"/>
  <c r="L9361" i="1"/>
  <c r="L9362" i="1"/>
  <c r="L9363" i="1"/>
  <c r="L9364" i="1"/>
  <c r="L9365" i="1"/>
  <c r="L9366" i="1"/>
  <c r="L9367" i="1"/>
  <c r="L9368" i="1"/>
  <c r="L9369" i="1"/>
  <c r="L9370" i="1"/>
  <c r="L9371" i="1"/>
  <c r="L9372" i="1"/>
  <c r="L9373" i="1"/>
  <c r="L9374" i="1"/>
  <c r="L9375" i="1"/>
  <c r="L9376" i="1"/>
  <c r="L9377" i="1"/>
  <c r="L9378" i="1"/>
  <c r="L9379" i="1"/>
  <c r="L9380" i="1"/>
  <c r="L9381" i="1"/>
  <c r="L9382" i="1"/>
  <c r="L9383" i="1"/>
  <c r="L9384" i="1"/>
  <c r="L9385" i="1"/>
  <c r="L9386" i="1"/>
  <c r="L9387" i="1"/>
  <c r="L9388" i="1"/>
  <c r="L9389" i="1"/>
  <c r="L9390" i="1"/>
  <c r="L9391" i="1"/>
  <c r="L9392" i="1"/>
  <c r="L9393" i="1"/>
  <c r="L9394" i="1"/>
  <c r="L9395" i="1"/>
  <c r="L9396" i="1"/>
  <c r="L9397" i="1"/>
  <c r="L9398" i="1"/>
  <c r="L9399" i="1"/>
  <c r="L9400" i="1"/>
  <c r="L9401" i="1"/>
  <c r="L9402" i="1"/>
  <c r="L9403" i="1"/>
  <c r="L9404" i="1"/>
  <c r="L9405" i="1"/>
  <c r="L9406" i="1"/>
  <c r="L9407" i="1"/>
  <c r="L9408" i="1"/>
  <c r="L9409" i="1"/>
  <c r="L9410" i="1"/>
  <c r="L9411" i="1"/>
  <c r="L9412" i="1"/>
  <c r="L9413" i="1"/>
  <c r="L9414" i="1"/>
  <c r="L9415" i="1"/>
  <c r="L9416" i="1"/>
  <c r="L9417" i="1"/>
  <c r="L9418" i="1"/>
  <c r="L9419" i="1"/>
  <c r="L9420" i="1"/>
  <c r="L9421" i="1"/>
  <c r="L9422" i="1"/>
  <c r="L9423" i="1"/>
  <c r="L9424" i="1"/>
  <c r="L9425" i="1"/>
  <c r="L9426" i="1"/>
  <c r="L9427" i="1"/>
  <c r="L9428" i="1"/>
  <c r="L9429" i="1"/>
  <c r="L9430" i="1"/>
  <c r="L9431" i="1"/>
  <c r="L9432" i="1"/>
  <c r="L9433" i="1"/>
  <c r="L9434" i="1"/>
  <c r="L9435" i="1"/>
  <c r="L9436" i="1"/>
  <c r="L9437" i="1"/>
  <c r="L9438" i="1"/>
  <c r="L9439" i="1"/>
  <c r="L9440" i="1"/>
  <c r="L9441" i="1"/>
  <c r="L9442" i="1"/>
  <c r="L9443" i="1"/>
  <c r="L9444" i="1"/>
  <c r="L9445" i="1"/>
  <c r="L9446" i="1"/>
  <c r="L9447" i="1"/>
  <c r="L9448" i="1"/>
  <c r="L9449" i="1"/>
  <c r="L9450" i="1"/>
  <c r="L9451" i="1"/>
  <c r="L9452" i="1"/>
  <c r="L9453" i="1"/>
  <c r="L9454" i="1"/>
  <c r="L9455" i="1"/>
  <c r="L9456" i="1"/>
  <c r="L9457" i="1"/>
  <c r="L9458" i="1"/>
  <c r="L9459" i="1"/>
  <c r="L9460" i="1"/>
  <c r="L9461" i="1"/>
  <c r="L9462" i="1"/>
  <c r="L9463" i="1"/>
  <c r="L9464" i="1"/>
  <c r="L9465" i="1"/>
  <c r="L9466" i="1"/>
  <c r="L9467" i="1"/>
  <c r="L9468" i="1"/>
  <c r="L9469" i="1"/>
  <c r="L9470" i="1"/>
  <c r="L9471" i="1"/>
  <c r="L9472" i="1"/>
  <c r="L9473" i="1"/>
  <c r="L9474" i="1"/>
  <c r="L9475" i="1"/>
  <c r="L9476" i="1"/>
  <c r="L9477" i="1"/>
  <c r="L9478" i="1"/>
  <c r="L9479" i="1"/>
  <c r="L9480" i="1"/>
  <c r="L9481" i="1"/>
  <c r="L9482" i="1"/>
  <c r="L9483" i="1"/>
  <c r="L9484" i="1"/>
  <c r="L9485" i="1"/>
  <c r="L9486" i="1"/>
  <c r="L9487" i="1"/>
  <c r="L9488" i="1"/>
  <c r="L9489" i="1"/>
  <c r="L9490" i="1"/>
  <c r="L9491" i="1"/>
  <c r="L9492" i="1"/>
  <c r="L9493" i="1"/>
  <c r="L9494" i="1"/>
  <c r="L9495" i="1"/>
  <c r="L9496" i="1"/>
  <c r="L9497" i="1"/>
  <c r="L9498" i="1"/>
  <c r="L9499" i="1"/>
  <c r="L9500" i="1"/>
  <c r="L9501" i="1"/>
  <c r="L9502" i="1"/>
  <c r="L9503" i="1"/>
  <c r="L9504" i="1"/>
  <c r="L9505" i="1"/>
  <c r="L9506" i="1"/>
  <c r="L9507" i="1"/>
  <c r="L9508" i="1"/>
  <c r="L9509" i="1"/>
  <c r="L9510" i="1"/>
  <c r="L9511" i="1"/>
  <c r="L9512" i="1"/>
  <c r="L9513" i="1"/>
  <c r="L9514" i="1"/>
  <c r="L9515" i="1"/>
  <c r="L9516" i="1"/>
  <c r="L9517" i="1"/>
  <c r="L9518" i="1"/>
  <c r="L9519" i="1"/>
  <c r="L9520" i="1"/>
  <c r="L9521" i="1"/>
  <c r="L9522" i="1"/>
  <c r="L9523" i="1"/>
  <c r="L9524" i="1"/>
  <c r="L9525" i="1"/>
  <c r="L9526" i="1"/>
  <c r="L9527" i="1"/>
  <c r="L9528" i="1"/>
  <c r="L9529" i="1"/>
  <c r="L9530" i="1"/>
  <c r="L9531" i="1"/>
  <c r="L9532" i="1"/>
  <c r="L9533" i="1"/>
  <c r="L9534" i="1"/>
  <c r="L9535" i="1"/>
  <c r="L9536" i="1"/>
  <c r="L9537" i="1"/>
  <c r="L9538" i="1"/>
  <c r="L9539" i="1"/>
  <c r="L9540" i="1"/>
  <c r="L9541" i="1"/>
  <c r="L9542" i="1"/>
  <c r="L9543" i="1"/>
  <c r="L9544" i="1"/>
  <c r="L9545" i="1"/>
  <c r="L9546" i="1"/>
  <c r="L9547" i="1"/>
  <c r="L9548" i="1"/>
  <c r="L9549" i="1"/>
  <c r="L9550" i="1"/>
  <c r="L9551" i="1"/>
  <c r="L9552" i="1"/>
  <c r="L9553" i="1"/>
  <c r="L9554" i="1"/>
  <c r="L9555" i="1"/>
  <c r="L9556" i="1"/>
  <c r="L9557" i="1"/>
  <c r="L9558" i="1"/>
  <c r="L9559" i="1"/>
  <c r="L9560" i="1"/>
  <c r="L9561" i="1"/>
  <c r="L9562" i="1"/>
  <c r="L9563" i="1"/>
  <c r="L9564" i="1"/>
  <c r="L9565" i="1"/>
  <c r="L9566" i="1"/>
  <c r="L9567" i="1"/>
  <c r="L9568" i="1"/>
  <c r="L9569" i="1"/>
  <c r="L9570" i="1"/>
  <c r="L9571" i="1"/>
  <c r="L9572" i="1"/>
  <c r="L9573" i="1"/>
  <c r="L9574" i="1"/>
  <c r="L9575" i="1"/>
  <c r="L9576" i="1"/>
  <c r="L9577" i="1"/>
  <c r="L9578" i="1"/>
  <c r="L9579" i="1"/>
  <c r="L9580" i="1"/>
  <c r="L9581" i="1"/>
  <c r="L9582" i="1"/>
  <c r="L9583" i="1"/>
  <c r="L9584" i="1"/>
  <c r="L9585" i="1"/>
  <c r="L9586" i="1"/>
  <c r="L9587" i="1"/>
  <c r="L9588" i="1"/>
  <c r="L9589" i="1"/>
  <c r="L9590" i="1"/>
  <c r="L9591" i="1"/>
  <c r="L9592" i="1"/>
  <c r="L9593" i="1"/>
  <c r="L9594" i="1"/>
  <c r="L9595" i="1"/>
  <c r="L9596" i="1"/>
  <c r="L9597" i="1"/>
  <c r="L9598" i="1"/>
  <c r="L9599" i="1"/>
  <c r="L9600" i="1"/>
  <c r="L9601" i="1"/>
  <c r="L9602" i="1"/>
  <c r="L9603" i="1"/>
  <c r="L9604" i="1"/>
  <c r="L9605" i="1"/>
  <c r="L9606" i="1"/>
  <c r="L9607" i="1"/>
  <c r="L9608" i="1"/>
  <c r="L9609" i="1"/>
  <c r="L9610" i="1"/>
  <c r="L9611" i="1"/>
  <c r="L9612" i="1"/>
  <c r="L9613" i="1"/>
  <c r="L9614" i="1"/>
  <c r="L9615" i="1"/>
  <c r="L9616" i="1"/>
  <c r="L9617" i="1"/>
  <c r="L9618" i="1"/>
  <c r="L9619" i="1"/>
  <c r="L9620" i="1"/>
  <c r="L9621" i="1"/>
  <c r="L9622" i="1"/>
  <c r="L9623" i="1"/>
  <c r="L9624" i="1"/>
  <c r="L9625" i="1"/>
  <c r="L9626" i="1"/>
  <c r="L9627" i="1"/>
  <c r="L9628" i="1"/>
  <c r="L9629" i="1"/>
  <c r="L9630" i="1"/>
  <c r="L9631" i="1"/>
  <c r="L9632" i="1"/>
  <c r="L9633" i="1"/>
  <c r="L9634" i="1"/>
  <c r="L9635" i="1"/>
  <c r="L9636" i="1"/>
  <c r="L9637" i="1"/>
  <c r="L9638" i="1"/>
  <c r="L9639" i="1"/>
  <c r="L9640" i="1"/>
  <c r="L9641" i="1"/>
  <c r="L9642" i="1"/>
  <c r="L9643" i="1"/>
  <c r="L9644" i="1"/>
  <c r="L9645" i="1"/>
  <c r="L9646" i="1"/>
  <c r="L9647" i="1"/>
  <c r="L9648" i="1"/>
  <c r="L9649" i="1"/>
  <c r="L9650" i="1"/>
  <c r="L9651" i="1"/>
  <c r="L9652" i="1"/>
  <c r="L9653" i="1"/>
  <c r="L9654" i="1"/>
  <c r="L9655" i="1"/>
  <c r="L9656" i="1"/>
  <c r="L9657" i="1"/>
  <c r="L9658" i="1"/>
  <c r="L9659" i="1"/>
  <c r="L9660" i="1"/>
  <c r="L9661" i="1"/>
  <c r="L9662" i="1"/>
  <c r="L9663" i="1"/>
  <c r="L9664" i="1"/>
  <c r="L9665" i="1"/>
  <c r="L9666" i="1"/>
  <c r="L9667" i="1"/>
  <c r="L9668" i="1"/>
  <c r="L9669" i="1"/>
  <c r="L9670" i="1"/>
  <c r="L9671" i="1"/>
  <c r="L9672" i="1"/>
  <c r="L9673" i="1"/>
  <c r="L9674" i="1"/>
  <c r="L9675" i="1"/>
  <c r="L9676" i="1"/>
  <c r="L9677" i="1"/>
  <c r="L9678" i="1"/>
  <c r="L9679" i="1"/>
  <c r="L9680" i="1"/>
  <c r="L9681" i="1"/>
  <c r="L9682" i="1"/>
  <c r="L9683" i="1"/>
  <c r="L9684" i="1"/>
  <c r="L9685" i="1"/>
  <c r="L9686" i="1"/>
  <c r="L9687" i="1"/>
  <c r="L9688" i="1"/>
  <c r="L9689" i="1"/>
  <c r="L9690" i="1"/>
  <c r="L9691" i="1"/>
  <c r="L9692" i="1"/>
  <c r="L9693" i="1"/>
  <c r="L9694" i="1"/>
  <c r="L9695" i="1"/>
  <c r="L9696" i="1"/>
  <c r="L9697" i="1"/>
  <c r="L9698" i="1"/>
  <c r="L9699" i="1"/>
  <c r="L9700" i="1"/>
  <c r="L9701" i="1"/>
  <c r="L9702" i="1"/>
  <c r="L9703" i="1"/>
  <c r="L9704" i="1"/>
  <c r="L9705" i="1"/>
  <c r="L9706" i="1"/>
  <c r="L9707" i="1"/>
  <c r="L9708" i="1"/>
  <c r="L9709" i="1"/>
  <c r="L9710" i="1"/>
  <c r="L9711" i="1"/>
  <c r="L9712" i="1"/>
  <c r="L9713" i="1"/>
  <c r="L9714" i="1"/>
  <c r="L9715" i="1"/>
  <c r="L9716" i="1"/>
  <c r="L9717" i="1"/>
  <c r="L9718" i="1"/>
  <c r="L9719" i="1"/>
  <c r="L9720" i="1"/>
  <c r="L9721" i="1"/>
  <c r="L9722" i="1"/>
  <c r="L9723" i="1"/>
  <c r="L9724" i="1"/>
  <c r="L9725" i="1"/>
  <c r="L9726" i="1"/>
  <c r="L9727" i="1"/>
  <c r="L9728" i="1"/>
  <c r="L9729" i="1"/>
  <c r="L9730" i="1"/>
  <c r="L9731" i="1"/>
  <c r="L9732" i="1"/>
  <c r="L9733" i="1"/>
  <c r="L9734" i="1"/>
  <c r="L9735" i="1"/>
  <c r="L9736" i="1"/>
  <c r="L9737" i="1"/>
  <c r="L9738" i="1"/>
  <c r="L9739" i="1"/>
  <c r="L9740" i="1"/>
  <c r="L9741" i="1"/>
  <c r="L9742" i="1"/>
  <c r="L9743" i="1"/>
  <c r="L9744" i="1"/>
  <c r="L9745" i="1"/>
  <c r="L9746" i="1"/>
  <c r="L9747" i="1"/>
  <c r="L9748" i="1"/>
  <c r="L9749" i="1"/>
  <c r="L9750" i="1"/>
  <c r="L9751" i="1"/>
  <c r="L9752" i="1"/>
  <c r="L9753" i="1"/>
  <c r="L9754" i="1"/>
  <c r="L9755" i="1"/>
  <c r="L9756" i="1"/>
  <c r="L9757" i="1"/>
  <c r="L9758" i="1"/>
  <c r="L9759" i="1"/>
  <c r="L9760" i="1"/>
  <c r="L9761" i="1"/>
  <c r="L9762" i="1"/>
  <c r="L9763" i="1"/>
  <c r="L9764" i="1"/>
  <c r="L9765" i="1"/>
  <c r="L9766" i="1"/>
  <c r="L9767" i="1"/>
  <c r="L9768" i="1"/>
  <c r="L9769" i="1"/>
  <c r="L9770" i="1"/>
  <c r="L9771" i="1"/>
  <c r="L9772" i="1"/>
  <c r="L9773" i="1"/>
  <c r="L9774" i="1"/>
  <c r="L9775" i="1"/>
  <c r="L9776" i="1"/>
  <c r="L9777" i="1"/>
  <c r="L9778" i="1"/>
  <c r="L9779" i="1"/>
  <c r="L9780" i="1"/>
  <c r="L9781" i="1"/>
  <c r="L9782" i="1"/>
  <c r="L9783" i="1"/>
  <c r="L9784" i="1"/>
  <c r="L9785" i="1"/>
  <c r="L9786" i="1"/>
  <c r="L9787" i="1"/>
  <c r="L9788" i="1"/>
  <c r="L9789" i="1"/>
  <c r="L9790" i="1"/>
  <c r="L9791" i="1"/>
  <c r="L9792" i="1"/>
  <c r="L9793" i="1"/>
  <c r="L9794" i="1"/>
  <c r="L9795" i="1"/>
  <c r="L9796" i="1"/>
  <c r="L9797" i="1"/>
  <c r="L9798" i="1"/>
  <c r="L9799" i="1"/>
  <c r="L9800" i="1"/>
  <c r="L9801" i="1"/>
  <c r="L9802" i="1"/>
  <c r="L9803" i="1"/>
  <c r="L9804" i="1"/>
  <c r="L9805" i="1"/>
  <c r="L9806" i="1"/>
  <c r="L9807" i="1"/>
  <c r="L9808" i="1"/>
  <c r="L9809" i="1"/>
  <c r="L9810" i="1"/>
  <c r="L9811" i="1"/>
  <c r="L9812" i="1"/>
  <c r="L9813" i="1"/>
  <c r="L9814" i="1"/>
  <c r="L9815" i="1"/>
  <c r="L9816" i="1"/>
  <c r="L9817" i="1"/>
  <c r="L9818" i="1"/>
  <c r="L9819" i="1"/>
  <c r="L9820" i="1"/>
  <c r="L9821" i="1"/>
  <c r="L9822" i="1"/>
  <c r="L9823" i="1"/>
  <c r="L9824" i="1"/>
  <c r="L9825" i="1"/>
  <c r="L9826" i="1"/>
  <c r="L9827" i="1"/>
  <c r="L9828" i="1"/>
  <c r="L9829" i="1"/>
  <c r="L9830" i="1"/>
  <c r="L9831" i="1"/>
  <c r="L9832" i="1"/>
  <c r="L9833" i="1"/>
  <c r="L9834" i="1"/>
  <c r="L9835" i="1"/>
  <c r="L9836" i="1"/>
  <c r="L9837" i="1"/>
  <c r="L9838" i="1"/>
  <c r="L9839" i="1"/>
  <c r="L9840" i="1"/>
  <c r="L9841" i="1"/>
  <c r="L9842" i="1"/>
  <c r="L9843" i="1"/>
  <c r="L9844" i="1"/>
  <c r="L9845" i="1"/>
  <c r="L9846" i="1"/>
  <c r="L9847" i="1"/>
  <c r="L9848" i="1"/>
  <c r="L9849" i="1"/>
  <c r="L9850" i="1"/>
  <c r="L9851" i="1"/>
  <c r="L9852" i="1"/>
  <c r="L9853" i="1"/>
  <c r="L9854" i="1"/>
  <c r="L9855" i="1"/>
  <c r="L9856" i="1"/>
  <c r="L9857" i="1"/>
  <c r="L9858" i="1"/>
  <c r="L9859" i="1"/>
  <c r="L9860" i="1"/>
  <c r="L9861" i="1"/>
  <c r="L9862" i="1"/>
  <c r="L9863" i="1"/>
  <c r="L9864" i="1"/>
  <c r="L9865" i="1"/>
  <c r="L9866" i="1"/>
  <c r="L9867" i="1"/>
  <c r="L9868" i="1"/>
  <c r="L9869" i="1"/>
  <c r="L9870" i="1"/>
  <c r="L9871" i="1"/>
  <c r="L9872" i="1"/>
  <c r="L9873" i="1"/>
  <c r="L9874" i="1"/>
  <c r="L9875" i="1"/>
  <c r="L9876" i="1"/>
  <c r="L9877" i="1"/>
  <c r="L9878" i="1"/>
  <c r="L9879" i="1"/>
  <c r="L9880" i="1"/>
  <c r="L9881" i="1"/>
  <c r="L9882" i="1"/>
  <c r="L9883" i="1"/>
  <c r="L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1002" i="1"/>
  <c r="K1003" i="1"/>
  <c r="K1004" i="1"/>
  <c r="K1005" i="1"/>
  <c r="K1006" i="1"/>
  <c r="K1007" i="1"/>
  <c r="K1008" i="1"/>
  <c r="K1009" i="1"/>
  <c r="K1010" i="1"/>
  <c r="K1011" i="1"/>
  <c r="K1012" i="1"/>
  <c r="K1013" i="1"/>
  <c r="K1014" i="1"/>
  <c r="K1015" i="1"/>
  <c r="K1016" i="1"/>
  <c r="K1017" i="1"/>
  <c r="K1018" i="1"/>
  <c r="K1019" i="1"/>
  <c r="K1020" i="1"/>
  <c r="K1021" i="1"/>
  <c r="K1022" i="1"/>
  <c r="K1023" i="1"/>
  <c r="K1024" i="1"/>
  <c r="K1025" i="1"/>
  <c r="K1026" i="1"/>
  <c r="K1027" i="1"/>
  <c r="K1028" i="1"/>
  <c r="K1029" i="1"/>
  <c r="K1030" i="1"/>
  <c r="K1031" i="1"/>
  <c r="K1032" i="1"/>
  <c r="K1033" i="1"/>
  <c r="K1034" i="1"/>
  <c r="K1035" i="1"/>
  <c r="K1036" i="1"/>
  <c r="K1037" i="1"/>
  <c r="K1038" i="1"/>
  <c r="K1039" i="1"/>
  <c r="K1040" i="1"/>
  <c r="K1041" i="1"/>
  <c r="K1042" i="1"/>
  <c r="K1043" i="1"/>
  <c r="K1044" i="1"/>
  <c r="K1045" i="1"/>
  <c r="K1046" i="1"/>
  <c r="K1047" i="1"/>
  <c r="K1048" i="1"/>
  <c r="K1049" i="1"/>
  <c r="K1050" i="1"/>
  <c r="K1051" i="1"/>
  <c r="K1052" i="1"/>
  <c r="K1053" i="1"/>
  <c r="K1054" i="1"/>
  <c r="K1055" i="1"/>
  <c r="K1056" i="1"/>
  <c r="K1057" i="1"/>
  <c r="K1058" i="1"/>
  <c r="K1059" i="1"/>
  <c r="K1060" i="1"/>
  <c r="K1061" i="1"/>
  <c r="K1062" i="1"/>
  <c r="K1063" i="1"/>
  <c r="K1064" i="1"/>
  <c r="K1065" i="1"/>
  <c r="K1066" i="1"/>
  <c r="K1067" i="1"/>
  <c r="K1068" i="1"/>
  <c r="K1069" i="1"/>
  <c r="K1070" i="1"/>
  <c r="K1071" i="1"/>
  <c r="K1072" i="1"/>
  <c r="K1073" i="1"/>
  <c r="K1074" i="1"/>
  <c r="K1075" i="1"/>
  <c r="K1076" i="1"/>
  <c r="K1077" i="1"/>
  <c r="K1078" i="1"/>
  <c r="K1079" i="1"/>
  <c r="K1080" i="1"/>
  <c r="K1081" i="1"/>
  <c r="K1082" i="1"/>
  <c r="K1083" i="1"/>
  <c r="K1084" i="1"/>
  <c r="K1085" i="1"/>
  <c r="K1086" i="1"/>
  <c r="K1087" i="1"/>
  <c r="K1088" i="1"/>
  <c r="K1089" i="1"/>
  <c r="K1090" i="1"/>
  <c r="K1091" i="1"/>
  <c r="K1092" i="1"/>
  <c r="K1093" i="1"/>
  <c r="K1094" i="1"/>
  <c r="K1095" i="1"/>
  <c r="K1096" i="1"/>
  <c r="K1097" i="1"/>
  <c r="K1098" i="1"/>
  <c r="K1099" i="1"/>
  <c r="K1100" i="1"/>
  <c r="K1101" i="1"/>
  <c r="K1102" i="1"/>
  <c r="K1103" i="1"/>
  <c r="K1104" i="1"/>
  <c r="K1105" i="1"/>
  <c r="K1106" i="1"/>
  <c r="K1107" i="1"/>
  <c r="K1108" i="1"/>
  <c r="K1109" i="1"/>
  <c r="K1110" i="1"/>
  <c r="K1111" i="1"/>
  <c r="K1112" i="1"/>
  <c r="K1113" i="1"/>
  <c r="K1114" i="1"/>
  <c r="K1115" i="1"/>
  <c r="K1116" i="1"/>
  <c r="K1117" i="1"/>
  <c r="K1118" i="1"/>
  <c r="K1119" i="1"/>
  <c r="K1120" i="1"/>
  <c r="K1121" i="1"/>
  <c r="K1122" i="1"/>
  <c r="K1123" i="1"/>
  <c r="K1124" i="1"/>
  <c r="K1125" i="1"/>
  <c r="K1126" i="1"/>
  <c r="K1127" i="1"/>
  <c r="K1128" i="1"/>
  <c r="K1129" i="1"/>
  <c r="K1130" i="1"/>
  <c r="K1131" i="1"/>
  <c r="K1132" i="1"/>
  <c r="K1133" i="1"/>
  <c r="K1134" i="1"/>
  <c r="K1135" i="1"/>
  <c r="K1136" i="1"/>
  <c r="K1137" i="1"/>
  <c r="K1138" i="1"/>
  <c r="K1139" i="1"/>
  <c r="K1140" i="1"/>
  <c r="K1141" i="1"/>
  <c r="K1142" i="1"/>
  <c r="K1143" i="1"/>
  <c r="K1144" i="1"/>
  <c r="K1145" i="1"/>
  <c r="K1146" i="1"/>
  <c r="K1147" i="1"/>
  <c r="K1148" i="1"/>
  <c r="K1149" i="1"/>
  <c r="K1150" i="1"/>
  <c r="K1151" i="1"/>
  <c r="K1152" i="1"/>
  <c r="K1153" i="1"/>
  <c r="K1154" i="1"/>
  <c r="K1155" i="1"/>
  <c r="K1156" i="1"/>
  <c r="K1157" i="1"/>
  <c r="K1158" i="1"/>
  <c r="K1159" i="1"/>
  <c r="K1160" i="1"/>
  <c r="K1161" i="1"/>
  <c r="K1162" i="1"/>
  <c r="K1163" i="1"/>
  <c r="K1164" i="1"/>
  <c r="K1165" i="1"/>
  <c r="K1166" i="1"/>
  <c r="K1167" i="1"/>
  <c r="K1168" i="1"/>
  <c r="K1169" i="1"/>
  <c r="K1170" i="1"/>
  <c r="K1171" i="1"/>
  <c r="K1172" i="1"/>
  <c r="K1173" i="1"/>
  <c r="K1174" i="1"/>
  <c r="K1175" i="1"/>
  <c r="K1176" i="1"/>
  <c r="K1177" i="1"/>
  <c r="K1178" i="1"/>
  <c r="K1179" i="1"/>
  <c r="K1180" i="1"/>
  <c r="K1181" i="1"/>
  <c r="K1182" i="1"/>
  <c r="K1183" i="1"/>
  <c r="K1184" i="1"/>
  <c r="K1185" i="1"/>
  <c r="K1186" i="1"/>
  <c r="K1187" i="1"/>
  <c r="K1188" i="1"/>
  <c r="K1189" i="1"/>
  <c r="K1190" i="1"/>
  <c r="K1191" i="1"/>
  <c r="K1192" i="1"/>
  <c r="K1193" i="1"/>
  <c r="K1194" i="1"/>
  <c r="K1195" i="1"/>
  <c r="K1196" i="1"/>
  <c r="K1197" i="1"/>
  <c r="K1198" i="1"/>
  <c r="K1199" i="1"/>
  <c r="K1200" i="1"/>
  <c r="K1201" i="1"/>
  <c r="K1202" i="1"/>
  <c r="K1203" i="1"/>
  <c r="K1204" i="1"/>
  <c r="K1205" i="1"/>
  <c r="K1206" i="1"/>
  <c r="K1207" i="1"/>
  <c r="K1208" i="1"/>
  <c r="K1209" i="1"/>
  <c r="K1210" i="1"/>
  <c r="K1211" i="1"/>
  <c r="K1212" i="1"/>
  <c r="K1213" i="1"/>
  <c r="K1214" i="1"/>
  <c r="K1215" i="1"/>
  <c r="K1216" i="1"/>
  <c r="K1217" i="1"/>
  <c r="K1218" i="1"/>
  <c r="K1219" i="1"/>
  <c r="K1220" i="1"/>
  <c r="K1221" i="1"/>
  <c r="K1222" i="1"/>
  <c r="K1223" i="1"/>
  <c r="K1224" i="1"/>
  <c r="K1225" i="1"/>
  <c r="K1226" i="1"/>
  <c r="K1227" i="1"/>
  <c r="K1228" i="1"/>
  <c r="K1229" i="1"/>
  <c r="K1230" i="1"/>
  <c r="K1231" i="1"/>
  <c r="K1232" i="1"/>
  <c r="K1233" i="1"/>
  <c r="K1234" i="1"/>
  <c r="K1235" i="1"/>
  <c r="K1236" i="1"/>
  <c r="K1237" i="1"/>
  <c r="K1238" i="1"/>
  <c r="K1239" i="1"/>
  <c r="K1240" i="1"/>
  <c r="K1241" i="1"/>
  <c r="K1242" i="1"/>
  <c r="K1243" i="1"/>
  <c r="K1244" i="1"/>
  <c r="K1245" i="1"/>
  <c r="K1246" i="1"/>
  <c r="K1247" i="1"/>
  <c r="K1248" i="1"/>
  <c r="K1249" i="1"/>
  <c r="K1250" i="1"/>
  <c r="K1251" i="1"/>
  <c r="K1252" i="1"/>
  <c r="K1253" i="1"/>
  <c r="K1254" i="1"/>
  <c r="K1255" i="1"/>
  <c r="K1256" i="1"/>
  <c r="K1257" i="1"/>
  <c r="K1258" i="1"/>
  <c r="K1259" i="1"/>
  <c r="K1260" i="1"/>
  <c r="K1261" i="1"/>
  <c r="K1262" i="1"/>
  <c r="K1263" i="1"/>
  <c r="K1264" i="1"/>
  <c r="K1265" i="1"/>
  <c r="K1266" i="1"/>
  <c r="K1267" i="1"/>
  <c r="K1268" i="1"/>
  <c r="K1269" i="1"/>
  <c r="K1270" i="1"/>
  <c r="K1271" i="1"/>
  <c r="K1272" i="1"/>
  <c r="K1273" i="1"/>
  <c r="K1274" i="1"/>
  <c r="K1275" i="1"/>
  <c r="K1276" i="1"/>
  <c r="K1277" i="1"/>
  <c r="K1278" i="1"/>
  <c r="K1279" i="1"/>
  <c r="K1280" i="1"/>
  <c r="K1281" i="1"/>
  <c r="K1282" i="1"/>
  <c r="K1283" i="1"/>
  <c r="K1284" i="1"/>
  <c r="K1285" i="1"/>
  <c r="K1286" i="1"/>
  <c r="K1287" i="1"/>
  <c r="K1288" i="1"/>
  <c r="K1289" i="1"/>
  <c r="K1290" i="1"/>
  <c r="K1291" i="1"/>
  <c r="K1292" i="1"/>
  <c r="K1293" i="1"/>
  <c r="K1294" i="1"/>
  <c r="K1295" i="1"/>
  <c r="K1296" i="1"/>
  <c r="K1297" i="1"/>
  <c r="K1298" i="1"/>
  <c r="K1299" i="1"/>
  <c r="K1300" i="1"/>
  <c r="K1301" i="1"/>
  <c r="K1302" i="1"/>
  <c r="K1303" i="1"/>
  <c r="K1304" i="1"/>
  <c r="K1305" i="1"/>
  <c r="K1306" i="1"/>
  <c r="K1307" i="1"/>
  <c r="K1308" i="1"/>
  <c r="K1309" i="1"/>
  <c r="K1310" i="1"/>
  <c r="K1311" i="1"/>
  <c r="K1312" i="1"/>
  <c r="K1313" i="1"/>
  <c r="K1314" i="1"/>
  <c r="K1315" i="1"/>
  <c r="K1316" i="1"/>
  <c r="K1317" i="1"/>
  <c r="K1318" i="1"/>
  <c r="K1319" i="1"/>
  <c r="K1320" i="1"/>
  <c r="K1321" i="1"/>
  <c r="K1322" i="1"/>
  <c r="K1323" i="1"/>
  <c r="K1324" i="1"/>
  <c r="K1325" i="1"/>
  <c r="K1326" i="1"/>
  <c r="K1327" i="1"/>
  <c r="K1328" i="1"/>
  <c r="K1329" i="1"/>
  <c r="K1330" i="1"/>
  <c r="K1331" i="1"/>
  <c r="K1332" i="1"/>
  <c r="K1333" i="1"/>
  <c r="K1334" i="1"/>
  <c r="K1335" i="1"/>
  <c r="K1336" i="1"/>
  <c r="K1337" i="1"/>
  <c r="K1338" i="1"/>
  <c r="K1339" i="1"/>
  <c r="K1340" i="1"/>
  <c r="K1341" i="1"/>
  <c r="K1342" i="1"/>
  <c r="K1343" i="1"/>
  <c r="K1344" i="1"/>
  <c r="K1345" i="1"/>
  <c r="K1346" i="1"/>
  <c r="K1347" i="1"/>
  <c r="K1348" i="1"/>
  <c r="K1349" i="1"/>
  <c r="K1350" i="1"/>
  <c r="K1351" i="1"/>
  <c r="K1352" i="1"/>
  <c r="K1353" i="1"/>
  <c r="K1354" i="1"/>
  <c r="K1355" i="1"/>
  <c r="K1356" i="1"/>
  <c r="K1357" i="1"/>
  <c r="K1358" i="1"/>
  <c r="K1359" i="1"/>
  <c r="K1360" i="1"/>
  <c r="K1361" i="1"/>
  <c r="K1362" i="1"/>
  <c r="K1363" i="1"/>
  <c r="K1364" i="1"/>
  <c r="K1365" i="1"/>
  <c r="K1366" i="1"/>
  <c r="K1367" i="1"/>
  <c r="K1368" i="1"/>
  <c r="K1369" i="1"/>
  <c r="K1370" i="1"/>
  <c r="K1371" i="1"/>
  <c r="K1372" i="1"/>
  <c r="K1373" i="1"/>
  <c r="K1374" i="1"/>
  <c r="K1375" i="1"/>
  <c r="K1376" i="1"/>
  <c r="K1377" i="1"/>
  <c r="K1378" i="1"/>
  <c r="K1379" i="1"/>
  <c r="K1380" i="1"/>
  <c r="K1381" i="1"/>
  <c r="K1382" i="1"/>
  <c r="K1383" i="1"/>
  <c r="K1384" i="1"/>
  <c r="K1385" i="1"/>
  <c r="K1386" i="1"/>
  <c r="K1387" i="1"/>
  <c r="K1388" i="1"/>
  <c r="K1389" i="1"/>
  <c r="K1390" i="1"/>
  <c r="K1391" i="1"/>
  <c r="K1392" i="1"/>
  <c r="K1393" i="1"/>
  <c r="K1394" i="1"/>
  <c r="K1395" i="1"/>
  <c r="K1396" i="1"/>
  <c r="K1397" i="1"/>
  <c r="K1398" i="1"/>
  <c r="K1399" i="1"/>
  <c r="K1400" i="1"/>
  <c r="K1401" i="1"/>
  <c r="K1402" i="1"/>
  <c r="K1403" i="1"/>
  <c r="K1404" i="1"/>
  <c r="K1405" i="1"/>
  <c r="K1406" i="1"/>
  <c r="K1407" i="1"/>
  <c r="K1408" i="1"/>
  <c r="K1409" i="1"/>
  <c r="K1410" i="1"/>
  <c r="K1411" i="1"/>
  <c r="K1412" i="1"/>
  <c r="K1413" i="1"/>
  <c r="K1414" i="1"/>
  <c r="K1415" i="1"/>
  <c r="K1416" i="1"/>
  <c r="K1417" i="1"/>
  <c r="K1418" i="1"/>
  <c r="K1419" i="1"/>
  <c r="K1420" i="1"/>
  <c r="K1421" i="1"/>
  <c r="K1422" i="1"/>
  <c r="K1423" i="1"/>
  <c r="K1424" i="1"/>
  <c r="K1425" i="1"/>
  <c r="K1426" i="1"/>
  <c r="K1427" i="1"/>
  <c r="K1428" i="1"/>
  <c r="K1429" i="1"/>
  <c r="K1430" i="1"/>
  <c r="K1431" i="1"/>
  <c r="K1432" i="1"/>
  <c r="K1433" i="1"/>
  <c r="K1434" i="1"/>
  <c r="K1435" i="1"/>
  <c r="K1436" i="1"/>
  <c r="K1437" i="1"/>
  <c r="K1438" i="1"/>
  <c r="K1439" i="1"/>
  <c r="K1440" i="1"/>
  <c r="K1441" i="1"/>
  <c r="K1442" i="1"/>
  <c r="K1443" i="1"/>
  <c r="K1444" i="1"/>
  <c r="K1445" i="1"/>
  <c r="K1446" i="1"/>
  <c r="K1447" i="1"/>
  <c r="K1448" i="1"/>
  <c r="K1449" i="1"/>
  <c r="K1450" i="1"/>
  <c r="K1451" i="1"/>
  <c r="K1452" i="1"/>
  <c r="K1453" i="1"/>
  <c r="K1454" i="1"/>
  <c r="K1455" i="1"/>
  <c r="K1456" i="1"/>
  <c r="K1457" i="1"/>
  <c r="K1458" i="1"/>
  <c r="K1459" i="1"/>
  <c r="K1460" i="1"/>
  <c r="K1461" i="1"/>
  <c r="K1462" i="1"/>
  <c r="K1463" i="1"/>
  <c r="K1464" i="1"/>
  <c r="K1465" i="1"/>
  <c r="K1466" i="1"/>
  <c r="K1467" i="1"/>
  <c r="K1468" i="1"/>
  <c r="K1469" i="1"/>
  <c r="K1470" i="1"/>
  <c r="K1471" i="1"/>
  <c r="K1472" i="1"/>
  <c r="K1473" i="1"/>
  <c r="K1474" i="1"/>
  <c r="K1475" i="1"/>
  <c r="K1476" i="1"/>
  <c r="K1477" i="1"/>
  <c r="K1478" i="1"/>
  <c r="K1479" i="1"/>
  <c r="K1480" i="1"/>
  <c r="K1481" i="1"/>
  <c r="K1482" i="1"/>
  <c r="K1483" i="1"/>
  <c r="K1484" i="1"/>
  <c r="K1485" i="1"/>
  <c r="K1486" i="1"/>
  <c r="K1487" i="1"/>
  <c r="K1488" i="1"/>
  <c r="K1489" i="1"/>
  <c r="K1490" i="1"/>
  <c r="K1491" i="1"/>
  <c r="K1492" i="1"/>
  <c r="K1493" i="1"/>
  <c r="K1494" i="1"/>
  <c r="K1495" i="1"/>
  <c r="K1496" i="1"/>
  <c r="K1497" i="1"/>
  <c r="K1498" i="1"/>
  <c r="K1499" i="1"/>
  <c r="K1500" i="1"/>
  <c r="K1501" i="1"/>
  <c r="K1502" i="1"/>
  <c r="K1503" i="1"/>
  <c r="K1504" i="1"/>
  <c r="K1505" i="1"/>
  <c r="K1506" i="1"/>
  <c r="K1507" i="1"/>
  <c r="K1508" i="1"/>
  <c r="K1509" i="1"/>
  <c r="K1510" i="1"/>
  <c r="K1511" i="1"/>
  <c r="K1512" i="1"/>
  <c r="K1513" i="1"/>
  <c r="K1514" i="1"/>
  <c r="K1515" i="1"/>
  <c r="K1516" i="1"/>
  <c r="K1517" i="1"/>
  <c r="K1518" i="1"/>
  <c r="K1519" i="1"/>
  <c r="K1520" i="1"/>
  <c r="K1521" i="1"/>
  <c r="K1522" i="1"/>
  <c r="K1523" i="1"/>
  <c r="K1524" i="1"/>
  <c r="K1525" i="1"/>
  <c r="K1526" i="1"/>
  <c r="K1527" i="1"/>
  <c r="K1528" i="1"/>
  <c r="K1529" i="1"/>
  <c r="K1530" i="1"/>
  <c r="K1531" i="1"/>
  <c r="K1532" i="1"/>
  <c r="K1533" i="1"/>
  <c r="K1534" i="1"/>
  <c r="K1535" i="1"/>
  <c r="K1536" i="1"/>
  <c r="K1537" i="1"/>
  <c r="K1538" i="1"/>
  <c r="K1539" i="1"/>
  <c r="K1540" i="1"/>
  <c r="K1541" i="1"/>
  <c r="K1542" i="1"/>
  <c r="K1543" i="1"/>
  <c r="K1544" i="1"/>
  <c r="K1545" i="1"/>
  <c r="K1546" i="1"/>
  <c r="K1547" i="1"/>
  <c r="K1548" i="1"/>
  <c r="K1549" i="1"/>
  <c r="K1550" i="1"/>
  <c r="K1551" i="1"/>
  <c r="K1552" i="1"/>
  <c r="K1553" i="1"/>
  <c r="K1554" i="1"/>
  <c r="K1555" i="1"/>
  <c r="K1556" i="1"/>
  <c r="K1557" i="1"/>
  <c r="K1558" i="1"/>
  <c r="K1559" i="1"/>
  <c r="K1560" i="1"/>
  <c r="K1561" i="1"/>
  <c r="K1562" i="1"/>
  <c r="K1563" i="1"/>
  <c r="K1564" i="1"/>
  <c r="K1565" i="1"/>
  <c r="K1566" i="1"/>
  <c r="K1567" i="1"/>
  <c r="K1568" i="1"/>
  <c r="K1569" i="1"/>
  <c r="K1570" i="1"/>
  <c r="K1571" i="1"/>
  <c r="K1572" i="1"/>
  <c r="K1573" i="1"/>
  <c r="K1574" i="1"/>
  <c r="K1575" i="1"/>
  <c r="K1576" i="1"/>
  <c r="K1577" i="1"/>
  <c r="K1578" i="1"/>
  <c r="K1579" i="1"/>
  <c r="K1580" i="1"/>
  <c r="K1581" i="1"/>
  <c r="K1582" i="1"/>
  <c r="K1583" i="1"/>
  <c r="K1584" i="1"/>
  <c r="K1585" i="1"/>
  <c r="K1586" i="1"/>
  <c r="K1587" i="1"/>
  <c r="K1588" i="1"/>
  <c r="K1589" i="1"/>
  <c r="K1590" i="1"/>
  <c r="K1591" i="1"/>
  <c r="K1592" i="1"/>
  <c r="K1593" i="1"/>
  <c r="K1594" i="1"/>
  <c r="K1595" i="1"/>
  <c r="K1596" i="1"/>
  <c r="K1597" i="1"/>
  <c r="K1598" i="1"/>
  <c r="K1599" i="1"/>
  <c r="K1600" i="1"/>
  <c r="K1601" i="1"/>
  <c r="K1602" i="1"/>
  <c r="K1603" i="1"/>
  <c r="K1604" i="1"/>
  <c r="K1605" i="1"/>
  <c r="K1606" i="1"/>
  <c r="K1607" i="1"/>
  <c r="K1608" i="1"/>
  <c r="K1609" i="1"/>
  <c r="K1610" i="1"/>
  <c r="K1611" i="1"/>
  <c r="K1612" i="1"/>
  <c r="K1613" i="1"/>
  <c r="K1614" i="1"/>
  <c r="K1615" i="1"/>
  <c r="K1616" i="1"/>
  <c r="K1617" i="1"/>
  <c r="K1618" i="1"/>
  <c r="K1619" i="1"/>
  <c r="K1620" i="1"/>
  <c r="K1621" i="1"/>
  <c r="K1622" i="1"/>
  <c r="K1623" i="1"/>
  <c r="K1624" i="1"/>
  <c r="K1625" i="1"/>
  <c r="K1626" i="1"/>
  <c r="K1627" i="1"/>
  <c r="K1628" i="1"/>
  <c r="K1629" i="1"/>
  <c r="K1630" i="1"/>
  <c r="K1631" i="1"/>
  <c r="K1632" i="1"/>
  <c r="K1633" i="1"/>
  <c r="K1634" i="1"/>
  <c r="K1635" i="1"/>
  <c r="K1636" i="1"/>
  <c r="K1637" i="1"/>
  <c r="K1638" i="1"/>
  <c r="K1639" i="1"/>
  <c r="K1640" i="1"/>
  <c r="K1641" i="1"/>
  <c r="K1642" i="1"/>
  <c r="K1643" i="1"/>
  <c r="K1644" i="1"/>
  <c r="K1645" i="1"/>
  <c r="K1646" i="1"/>
  <c r="K1647" i="1"/>
  <c r="K1648" i="1"/>
  <c r="K1649" i="1"/>
  <c r="K1650" i="1"/>
  <c r="K1651" i="1"/>
  <c r="K1652" i="1"/>
  <c r="K1653" i="1"/>
  <c r="K1654" i="1"/>
  <c r="K1655" i="1"/>
  <c r="K1656" i="1"/>
  <c r="K1657" i="1"/>
  <c r="K1658" i="1"/>
  <c r="K1659" i="1"/>
  <c r="K1660" i="1"/>
  <c r="K1661" i="1"/>
  <c r="K1662" i="1"/>
  <c r="K1663" i="1"/>
  <c r="K1664" i="1"/>
  <c r="K1665" i="1"/>
  <c r="K1666" i="1"/>
  <c r="K1667" i="1"/>
  <c r="K1668" i="1"/>
  <c r="K1669" i="1"/>
  <c r="K1670" i="1"/>
  <c r="K1671" i="1"/>
  <c r="K1672" i="1"/>
  <c r="K1673" i="1"/>
  <c r="K1674" i="1"/>
  <c r="K1675" i="1"/>
  <c r="K1676" i="1"/>
  <c r="K1677" i="1"/>
  <c r="K1678" i="1"/>
  <c r="K1679" i="1"/>
  <c r="K1680" i="1"/>
  <c r="K1681" i="1"/>
  <c r="K1682" i="1"/>
  <c r="K1683" i="1"/>
  <c r="K1684" i="1"/>
  <c r="K1685" i="1"/>
  <c r="K1686" i="1"/>
  <c r="K1687" i="1"/>
  <c r="K1688" i="1"/>
  <c r="K1689" i="1"/>
  <c r="K1690" i="1"/>
  <c r="K1691" i="1"/>
  <c r="K1692" i="1"/>
  <c r="K1693" i="1"/>
  <c r="K1694" i="1"/>
  <c r="K1695" i="1"/>
  <c r="K1696" i="1"/>
  <c r="K1697" i="1"/>
  <c r="K1698" i="1"/>
  <c r="K1699" i="1"/>
  <c r="K1700" i="1"/>
  <c r="K1701" i="1"/>
  <c r="K1702" i="1"/>
  <c r="K1703" i="1"/>
  <c r="K1704" i="1"/>
  <c r="K1705" i="1"/>
  <c r="K1706" i="1"/>
  <c r="K1707" i="1"/>
  <c r="K1708" i="1"/>
  <c r="K1709" i="1"/>
  <c r="K1710" i="1"/>
  <c r="K1711" i="1"/>
  <c r="K1712" i="1"/>
  <c r="K1713" i="1"/>
  <c r="K1714" i="1"/>
  <c r="K1715" i="1"/>
  <c r="K1716" i="1"/>
  <c r="K1717" i="1"/>
  <c r="K1718" i="1"/>
  <c r="K1719" i="1"/>
  <c r="K1720" i="1"/>
  <c r="K1721" i="1"/>
  <c r="K1722" i="1"/>
  <c r="K1723" i="1"/>
  <c r="K1724" i="1"/>
  <c r="K1725" i="1"/>
  <c r="K1726" i="1"/>
  <c r="K1727" i="1"/>
  <c r="K1728" i="1"/>
  <c r="K1729" i="1"/>
  <c r="K1730" i="1"/>
  <c r="K1731" i="1"/>
  <c r="K1732" i="1"/>
  <c r="K1733" i="1"/>
  <c r="K1734" i="1"/>
  <c r="K1735" i="1"/>
  <c r="K1736" i="1"/>
  <c r="K1737" i="1"/>
  <c r="K1738" i="1"/>
  <c r="K1739" i="1"/>
  <c r="K1740" i="1"/>
  <c r="K1741" i="1"/>
  <c r="K1742" i="1"/>
  <c r="K1743" i="1"/>
  <c r="K1744" i="1"/>
  <c r="K1745" i="1"/>
  <c r="K1746" i="1"/>
  <c r="K1747" i="1"/>
  <c r="K1748" i="1"/>
  <c r="K1749" i="1"/>
  <c r="K1750" i="1"/>
  <c r="K1751" i="1"/>
  <c r="K1752" i="1"/>
  <c r="K1753" i="1"/>
  <c r="K1754" i="1"/>
  <c r="K1755" i="1"/>
  <c r="K1756" i="1"/>
  <c r="K1757" i="1"/>
  <c r="K1758" i="1"/>
  <c r="K1759" i="1"/>
  <c r="K1760" i="1"/>
  <c r="K1761" i="1"/>
  <c r="K1762" i="1"/>
  <c r="K1763" i="1"/>
  <c r="K1764" i="1"/>
  <c r="K1765" i="1"/>
  <c r="K1766" i="1"/>
  <c r="K1767" i="1"/>
  <c r="K1768" i="1"/>
  <c r="K1769" i="1"/>
  <c r="K1770" i="1"/>
  <c r="K1771" i="1"/>
  <c r="K1772" i="1"/>
  <c r="K1773" i="1"/>
  <c r="K1774" i="1"/>
  <c r="K1775" i="1"/>
  <c r="K1776" i="1"/>
  <c r="K1777" i="1"/>
  <c r="K1778" i="1"/>
  <c r="K1779" i="1"/>
  <c r="K1780" i="1"/>
  <c r="K1781" i="1"/>
  <c r="K1782" i="1"/>
  <c r="K1783" i="1"/>
  <c r="K1784" i="1"/>
  <c r="K1785" i="1"/>
  <c r="K1786" i="1"/>
  <c r="K1787" i="1"/>
  <c r="K1788" i="1"/>
  <c r="K1789" i="1"/>
  <c r="K1790" i="1"/>
  <c r="K1791" i="1"/>
  <c r="K1792" i="1"/>
  <c r="K1793" i="1"/>
  <c r="K1794" i="1"/>
  <c r="K1795" i="1"/>
  <c r="K1796" i="1"/>
  <c r="K1797" i="1"/>
  <c r="K1798" i="1"/>
  <c r="K1799" i="1"/>
  <c r="K1800" i="1"/>
  <c r="K1801" i="1"/>
  <c r="K1802" i="1"/>
  <c r="K1803" i="1"/>
  <c r="K1804" i="1"/>
  <c r="K1805" i="1"/>
  <c r="K1806" i="1"/>
  <c r="K1807" i="1"/>
  <c r="K1808" i="1"/>
  <c r="K1809" i="1"/>
  <c r="K1810" i="1"/>
  <c r="K1811" i="1"/>
  <c r="K1812" i="1"/>
  <c r="K1813" i="1"/>
  <c r="K1814" i="1"/>
  <c r="K1815" i="1"/>
  <c r="K1816" i="1"/>
  <c r="K1817" i="1"/>
  <c r="K1818" i="1"/>
  <c r="K1819" i="1"/>
  <c r="K1820" i="1"/>
  <c r="K1821" i="1"/>
  <c r="K1822" i="1"/>
  <c r="K1823" i="1"/>
  <c r="K1824" i="1"/>
  <c r="K1825" i="1"/>
  <c r="K1826" i="1"/>
  <c r="K1827" i="1"/>
  <c r="K1828" i="1"/>
  <c r="K1829" i="1"/>
  <c r="K1830" i="1"/>
  <c r="K1831" i="1"/>
  <c r="K1832" i="1"/>
  <c r="K1833" i="1"/>
  <c r="K1834" i="1"/>
  <c r="K1835" i="1"/>
  <c r="K1836" i="1"/>
  <c r="K1837" i="1"/>
  <c r="K1838" i="1"/>
  <c r="K1839" i="1"/>
  <c r="K1840" i="1"/>
  <c r="K1841" i="1"/>
  <c r="K1842" i="1"/>
  <c r="K1843" i="1"/>
  <c r="K1844" i="1"/>
  <c r="K1845" i="1"/>
  <c r="K1846" i="1"/>
  <c r="K1847" i="1"/>
  <c r="K1848" i="1"/>
  <c r="K1849" i="1"/>
  <c r="K1850" i="1"/>
  <c r="K1851" i="1"/>
  <c r="K1852" i="1"/>
  <c r="K1853" i="1"/>
  <c r="K1854" i="1"/>
  <c r="K1855" i="1"/>
  <c r="K1856" i="1"/>
  <c r="K1857" i="1"/>
  <c r="K1858" i="1"/>
  <c r="K1859" i="1"/>
  <c r="K1860" i="1"/>
  <c r="K1861" i="1"/>
  <c r="K1862" i="1"/>
  <c r="K1863" i="1"/>
  <c r="K1864" i="1"/>
  <c r="K1865" i="1"/>
  <c r="K1866" i="1"/>
  <c r="K1867" i="1"/>
  <c r="K1868" i="1"/>
  <c r="K1869" i="1"/>
  <c r="K1870" i="1"/>
  <c r="K1871" i="1"/>
  <c r="K1872" i="1"/>
  <c r="K1873" i="1"/>
  <c r="K1874" i="1"/>
  <c r="K1875" i="1"/>
  <c r="K1876" i="1"/>
  <c r="K1877" i="1"/>
  <c r="K1878" i="1"/>
  <c r="K1879" i="1"/>
  <c r="K1880" i="1"/>
  <c r="K1881" i="1"/>
  <c r="K1882" i="1"/>
  <c r="K1883" i="1"/>
  <c r="K1884" i="1"/>
  <c r="K1885" i="1"/>
  <c r="K1886" i="1"/>
  <c r="K1887" i="1"/>
  <c r="K1888" i="1"/>
  <c r="K1889" i="1"/>
  <c r="K1890" i="1"/>
  <c r="K1891" i="1"/>
  <c r="K1892" i="1"/>
  <c r="K1893" i="1"/>
  <c r="K1894" i="1"/>
  <c r="K1895" i="1"/>
  <c r="K1896" i="1"/>
  <c r="K1897" i="1"/>
  <c r="K1898" i="1"/>
  <c r="K1899" i="1"/>
  <c r="K1900" i="1"/>
  <c r="K1901" i="1"/>
  <c r="K1902" i="1"/>
  <c r="K1903" i="1"/>
  <c r="K1904" i="1"/>
  <c r="K1905" i="1"/>
  <c r="K1906" i="1"/>
  <c r="K1907" i="1"/>
  <c r="K1908" i="1"/>
  <c r="K1909" i="1"/>
  <c r="K1910" i="1"/>
  <c r="K1911" i="1"/>
  <c r="K1912" i="1"/>
  <c r="K1913" i="1"/>
  <c r="K1914" i="1"/>
  <c r="K1915" i="1"/>
  <c r="K1916" i="1"/>
  <c r="K1917" i="1"/>
  <c r="K1918" i="1"/>
  <c r="K1919" i="1"/>
  <c r="K1920" i="1"/>
  <c r="K1921" i="1"/>
  <c r="K1922" i="1"/>
  <c r="K1923" i="1"/>
  <c r="K1924" i="1"/>
  <c r="K1925" i="1"/>
  <c r="K1926" i="1"/>
  <c r="K1927" i="1"/>
  <c r="K1928" i="1"/>
  <c r="K1929" i="1"/>
  <c r="K1930" i="1"/>
  <c r="K1931" i="1"/>
  <c r="K1932" i="1"/>
  <c r="K1933" i="1"/>
  <c r="K1934" i="1"/>
  <c r="K1935" i="1"/>
  <c r="K1936" i="1"/>
  <c r="K1937" i="1"/>
  <c r="K1938" i="1"/>
  <c r="K1939" i="1"/>
  <c r="K1940" i="1"/>
  <c r="K1941" i="1"/>
  <c r="K1942" i="1"/>
  <c r="K1943" i="1"/>
  <c r="K1944" i="1"/>
  <c r="K1945" i="1"/>
  <c r="K1946" i="1"/>
  <c r="K1947" i="1"/>
  <c r="K1948" i="1"/>
  <c r="K1949" i="1"/>
  <c r="K1950" i="1"/>
  <c r="K1951" i="1"/>
  <c r="K1952" i="1"/>
  <c r="K1953" i="1"/>
  <c r="K1954" i="1"/>
  <c r="K1955" i="1"/>
  <c r="K1956" i="1"/>
  <c r="K1957" i="1"/>
  <c r="K1958" i="1"/>
  <c r="K1959" i="1"/>
  <c r="K1960" i="1"/>
  <c r="K1961" i="1"/>
  <c r="K1962" i="1"/>
  <c r="K1963" i="1"/>
  <c r="K1964" i="1"/>
  <c r="K1965" i="1"/>
  <c r="K1966" i="1"/>
  <c r="K1967" i="1"/>
  <c r="K1968" i="1"/>
  <c r="K1969" i="1"/>
  <c r="K1970" i="1"/>
  <c r="K1971" i="1"/>
  <c r="K1972" i="1"/>
  <c r="K1973" i="1"/>
  <c r="K1974" i="1"/>
  <c r="K1975" i="1"/>
  <c r="K1976" i="1"/>
  <c r="K1977" i="1"/>
  <c r="K1978" i="1"/>
  <c r="K1979" i="1"/>
  <c r="K1980" i="1"/>
  <c r="K1981" i="1"/>
  <c r="K1982" i="1"/>
  <c r="K1983" i="1"/>
  <c r="K1984" i="1"/>
  <c r="K1985" i="1"/>
  <c r="K1986" i="1"/>
  <c r="K1987" i="1"/>
  <c r="K1988" i="1"/>
  <c r="K1989" i="1"/>
  <c r="K1990" i="1"/>
  <c r="K1991" i="1"/>
  <c r="K1992" i="1"/>
  <c r="K1993" i="1"/>
  <c r="K1994" i="1"/>
  <c r="K1995" i="1"/>
  <c r="K1996" i="1"/>
  <c r="K1997" i="1"/>
  <c r="K1998" i="1"/>
  <c r="K1999" i="1"/>
  <c r="K2000" i="1"/>
  <c r="K2001" i="1"/>
  <c r="K2002" i="1"/>
  <c r="K2003" i="1"/>
  <c r="K2004" i="1"/>
  <c r="K2005" i="1"/>
  <c r="K2006" i="1"/>
  <c r="K2007" i="1"/>
  <c r="K2008" i="1"/>
  <c r="K2009" i="1"/>
  <c r="K2010" i="1"/>
  <c r="K2011" i="1"/>
  <c r="K2012" i="1"/>
  <c r="K2013" i="1"/>
  <c r="K2014" i="1"/>
  <c r="K2015" i="1"/>
  <c r="K2016" i="1"/>
  <c r="K2017" i="1"/>
  <c r="K2018" i="1"/>
  <c r="K2019" i="1"/>
  <c r="K2020" i="1"/>
  <c r="K2021" i="1"/>
  <c r="K2022" i="1"/>
  <c r="K2023" i="1"/>
  <c r="K2024" i="1"/>
  <c r="K2025" i="1"/>
  <c r="K2026" i="1"/>
  <c r="K2027" i="1"/>
  <c r="K2028" i="1"/>
  <c r="K2029" i="1"/>
  <c r="K2030" i="1"/>
  <c r="K2031" i="1"/>
  <c r="K2032" i="1"/>
  <c r="K2033" i="1"/>
  <c r="K2034" i="1"/>
  <c r="K2035" i="1"/>
  <c r="K2036" i="1"/>
  <c r="K2037" i="1"/>
  <c r="K2038" i="1"/>
  <c r="K2039" i="1"/>
  <c r="K2040" i="1"/>
  <c r="K2041" i="1"/>
  <c r="K2042" i="1"/>
  <c r="K2043" i="1"/>
  <c r="K2044" i="1"/>
  <c r="K2045" i="1"/>
  <c r="K2046" i="1"/>
  <c r="K2047" i="1"/>
  <c r="K2048" i="1"/>
  <c r="K2049" i="1"/>
  <c r="K2050" i="1"/>
  <c r="K2051" i="1"/>
  <c r="K2052" i="1"/>
  <c r="K2053" i="1"/>
  <c r="K2054" i="1"/>
  <c r="K2055" i="1"/>
  <c r="K2056" i="1"/>
  <c r="K2057" i="1"/>
  <c r="K2058" i="1"/>
  <c r="K2059" i="1"/>
  <c r="K2060" i="1"/>
  <c r="K2061" i="1"/>
  <c r="K2062" i="1"/>
  <c r="K2063" i="1"/>
  <c r="K2064" i="1"/>
  <c r="K2065" i="1"/>
  <c r="K2066" i="1"/>
  <c r="K2067" i="1"/>
  <c r="K2068" i="1"/>
  <c r="K2069" i="1"/>
  <c r="K2070" i="1"/>
  <c r="K2071" i="1"/>
  <c r="K2072" i="1"/>
  <c r="K2073" i="1"/>
  <c r="K2074" i="1"/>
  <c r="K2075" i="1"/>
  <c r="K2076" i="1"/>
  <c r="K2077" i="1"/>
  <c r="K2078" i="1"/>
  <c r="K2079" i="1"/>
  <c r="K2080" i="1"/>
  <c r="K2081" i="1"/>
  <c r="K2082" i="1"/>
  <c r="K2083" i="1"/>
  <c r="K2084" i="1"/>
  <c r="K2085" i="1"/>
  <c r="K2086" i="1"/>
  <c r="K2087" i="1"/>
  <c r="K2088" i="1"/>
  <c r="K2089" i="1"/>
  <c r="K2090" i="1"/>
  <c r="K2091" i="1"/>
  <c r="K2092" i="1"/>
  <c r="K2093" i="1"/>
  <c r="K2094" i="1"/>
  <c r="K2095" i="1"/>
  <c r="K2096" i="1"/>
  <c r="K2097" i="1"/>
  <c r="K2098" i="1"/>
  <c r="K2099" i="1"/>
  <c r="K2100" i="1"/>
  <c r="K2101" i="1"/>
  <c r="K2102" i="1"/>
  <c r="K2103" i="1"/>
  <c r="K2104" i="1"/>
  <c r="K2105" i="1"/>
  <c r="K2106" i="1"/>
  <c r="K2107" i="1"/>
  <c r="K2108" i="1"/>
  <c r="K2109" i="1"/>
  <c r="K2110" i="1"/>
  <c r="K2111" i="1"/>
  <c r="K2112" i="1"/>
  <c r="K2113" i="1"/>
  <c r="K2114" i="1"/>
  <c r="K2115" i="1"/>
  <c r="K2116" i="1"/>
  <c r="K2117" i="1"/>
  <c r="K2118" i="1"/>
  <c r="K2119" i="1"/>
  <c r="K2120" i="1"/>
  <c r="K2121" i="1"/>
  <c r="K2122" i="1"/>
  <c r="K2123" i="1"/>
  <c r="K2124" i="1"/>
  <c r="K2125" i="1"/>
  <c r="K2126" i="1"/>
  <c r="K2127" i="1"/>
  <c r="K2128" i="1"/>
  <c r="K2129" i="1"/>
  <c r="K2130" i="1"/>
  <c r="K2131" i="1"/>
  <c r="K2132" i="1"/>
  <c r="K2133" i="1"/>
  <c r="K2134" i="1"/>
  <c r="K2135" i="1"/>
  <c r="K2136" i="1"/>
  <c r="K2137" i="1"/>
  <c r="K2138" i="1"/>
  <c r="K2139" i="1"/>
  <c r="K2140" i="1"/>
  <c r="K2141" i="1"/>
  <c r="K2142" i="1"/>
  <c r="K2143" i="1"/>
  <c r="K2144" i="1"/>
  <c r="K2145" i="1"/>
  <c r="K2146" i="1"/>
  <c r="K2147" i="1"/>
  <c r="K2148" i="1"/>
  <c r="K2149" i="1"/>
  <c r="K2150" i="1"/>
  <c r="K2151" i="1"/>
  <c r="K2152" i="1"/>
  <c r="K2153" i="1"/>
  <c r="K2154" i="1"/>
  <c r="K2155" i="1"/>
  <c r="K2156" i="1"/>
  <c r="K2157" i="1"/>
  <c r="K2158" i="1"/>
  <c r="K2159" i="1"/>
  <c r="K2160" i="1"/>
  <c r="K2161" i="1"/>
  <c r="K2162" i="1"/>
  <c r="K2163" i="1"/>
  <c r="K2164" i="1"/>
  <c r="K2165" i="1"/>
  <c r="K2166" i="1"/>
  <c r="K2167" i="1"/>
  <c r="K2168" i="1"/>
  <c r="K2169" i="1"/>
  <c r="K2170" i="1"/>
  <c r="K2171" i="1"/>
  <c r="K2172" i="1"/>
  <c r="K2173" i="1"/>
  <c r="K2174" i="1"/>
  <c r="K2175" i="1"/>
  <c r="K2176" i="1"/>
  <c r="K2177" i="1"/>
  <c r="K2178" i="1"/>
  <c r="K2179" i="1"/>
  <c r="K2180" i="1"/>
  <c r="K2181" i="1"/>
  <c r="K2182" i="1"/>
  <c r="K2183" i="1"/>
  <c r="K2184" i="1"/>
  <c r="K2185" i="1"/>
  <c r="K2186" i="1"/>
  <c r="K2187" i="1"/>
  <c r="K2188" i="1"/>
  <c r="K2189" i="1"/>
  <c r="K2190" i="1"/>
  <c r="K2191" i="1"/>
  <c r="K2192" i="1"/>
  <c r="K2193" i="1"/>
  <c r="K2194" i="1"/>
  <c r="K2195" i="1"/>
  <c r="K2196" i="1"/>
  <c r="K2197" i="1"/>
  <c r="K2198" i="1"/>
  <c r="K2199" i="1"/>
  <c r="K2200" i="1"/>
  <c r="K2201" i="1"/>
  <c r="K2202" i="1"/>
  <c r="K2203" i="1"/>
  <c r="K2204" i="1"/>
  <c r="K2205" i="1"/>
  <c r="K2206" i="1"/>
  <c r="K2207" i="1"/>
  <c r="K2208" i="1"/>
  <c r="K2209" i="1"/>
  <c r="K2210" i="1"/>
  <c r="K2211" i="1"/>
  <c r="K2212" i="1"/>
  <c r="K2213" i="1"/>
  <c r="K2214" i="1"/>
  <c r="K2215" i="1"/>
  <c r="K2216" i="1"/>
  <c r="K2217" i="1"/>
  <c r="K2218" i="1"/>
  <c r="K2219" i="1"/>
  <c r="K2220" i="1"/>
  <c r="K2221" i="1"/>
  <c r="K2222" i="1"/>
  <c r="K2223" i="1"/>
  <c r="K2224" i="1"/>
  <c r="K2225" i="1"/>
  <c r="K2226" i="1"/>
  <c r="K2227" i="1"/>
  <c r="K2228" i="1"/>
  <c r="K2229" i="1"/>
  <c r="K2230" i="1"/>
  <c r="K2231" i="1"/>
  <c r="K2232" i="1"/>
  <c r="K2233" i="1"/>
  <c r="K2234" i="1"/>
  <c r="K2235" i="1"/>
  <c r="K2236" i="1"/>
  <c r="K2237" i="1"/>
  <c r="K2238" i="1"/>
  <c r="K2239" i="1"/>
  <c r="K2240" i="1"/>
  <c r="K2241" i="1"/>
  <c r="K2242" i="1"/>
  <c r="K2243" i="1"/>
  <c r="K2244" i="1"/>
  <c r="K2245" i="1"/>
  <c r="K2246" i="1"/>
  <c r="K2247" i="1"/>
  <c r="K2248" i="1"/>
  <c r="K2249" i="1"/>
  <c r="K2250" i="1"/>
  <c r="K2251" i="1"/>
  <c r="K2252" i="1"/>
  <c r="K2253" i="1"/>
  <c r="K2254" i="1"/>
  <c r="K2255" i="1"/>
  <c r="K2256" i="1"/>
  <c r="K2257" i="1"/>
  <c r="K2258" i="1"/>
  <c r="K2259" i="1"/>
  <c r="K2260" i="1"/>
  <c r="K2261" i="1"/>
  <c r="K2262" i="1"/>
  <c r="K2263" i="1"/>
  <c r="K2264" i="1"/>
  <c r="K2265" i="1"/>
  <c r="K2266" i="1"/>
  <c r="K2267" i="1"/>
  <c r="K2268" i="1"/>
  <c r="K2269" i="1"/>
  <c r="K2270" i="1"/>
  <c r="K2271" i="1"/>
  <c r="K2272" i="1"/>
  <c r="K2273" i="1"/>
  <c r="K2274" i="1"/>
  <c r="K2275" i="1"/>
  <c r="K2276" i="1"/>
  <c r="K2277" i="1"/>
  <c r="K2278" i="1"/>
  <c r="K2279" i="1"/>
  <c r="K2280" i="1"/>
  <c r="K2281" i="1"/>
  <c r="K2282" i="1"/>
  <c r="K2283" i="1"/>
  <c r="K2284" i="1"/>
  <c r="K2285" i="1"/>
  <c r="K2286" i="1"/>
  <c r="K2287" i="1"/>
  <c r="K2288" i="1"/>
  <c r="K2289" i="1"/>
  <c r="K2290" i="1"/>
  <c r="K2291" i="1"/>
  <c r="K2292" i="1"/>
  <c r="K2293" i="1"/>
  <c r="K2294" i="1"/>
  <c r="K2295" i="1"/>
  <c r="K2296" i="1"/>
  <c r="K2297" i="1"/>
  <c r="K2298" i="1"/>
  <c r="K2299" i="1"/>
  <c r="K2300" i="1"/>
  <c r="K2301" i="1"/>
  <c r="K2302" i="1"/>
  <c r="K2303" i="1"/>
  <c r="K2304" i="1"/>
  <c r="K2305" i="1"/>
  <c r="K2306" i="1"/>
  <c r="K2307" i="1"/>
  <c r="K2308" i="1"/>
  <c r="K2309" i="1"/>
  <c r="K2310" i="1"/>
  <c r="K2311" i="1"/>
  <c r="K2312" i="1"/>
  <c r="K2313" i="1"/>
  <c r="K2314" i="1"/>
  <c r="K2315" i="1"/>
  <c r="K2316" i="1"/>
  <c r="K2317" i="1"/>
  <c r="K2318" i="1"/>
  <c r="K2319" i="1"/>
  <c r="K2320" i="1"/>
  <c r="K2321" i="1"/>
  <c r="K2322" i="1"/>
  <c r="K2323" i="1"/>
  <c r="K2324" i="1"/>
  <c r="K2325" i="1"/>
  <c r="K2326" i="1"/>
  <c r="K2327" i="1"/>
  <c r="K2328" i="1"/>
  <c r="K2329" i="1"/>
  <c r="K2330" i="1"/>
  <c r="K2331" i="1"/>
  <c r="K2332" i="1"/>
  <c r="K2333" i="1"/>
  <c r="K2334" i="1"/>
  <c r="K2335" i="1"/>
  <c r="K2336" i="1"/>
  <c r="K2337" i="1"/>
  <c r="K2338" i="1"/>
  <c r="K2339" i="1"/>
  <c r="K2340" i="1"/>
  <c r="K2341" i="1"/>
  <c r="K2342" i="1"/>
  <c r="K2343" i="1"/>
  <c r="K2344" i="1"/>
  <c r="K2345" i="1"/>
  <c r="K2346" i="1"/>
  <c r="K2347" i="1"/>
  <c r="K2348" i="1"/>
  <c r="K2349" i="1"/>
  <c r="K2350" i="1"/>
  <c r="K2351" i="1"/>
  <c r="K2352" i="1"/>
  <c r="K2353" i="1"/>
  <c r="K2354" i="1"/>
  <c r="K2355" i="1"/>
  <c r="K2356" i="1"/>
  <c r="K2357" i="1"/>
  <c r="K2358" i="1"/>
  <c r="K2359" i="1"/>
  <c r="K2360" i="1"/>
  <c r="K2361" i="1"/>
  <c r="K2362" i="1"/>
  <c r="K2363" i="1"/>
  <c r="K2364" i="1"/>
  <c r="K2365" i="1"/>
  <c r="K2366" i="1"/>
  <c r="K2367" i="1"/>
  <c r="K2368" i="1"/>
  <c r="K2369" i="1"/>
  <c r="K2370" i="1"/>
  <c r="K2371" i="1"/>
  <c r="K2372" i="1"/>
  <c r="K2373" i="1"/>
  <c r="K2374" i="1"/>
  <c r="K2375" i="1"/>
  <c r="K2376" i="1"/>
  <c r="K2377" i="1"/>
  <c r="K2378" i="1"/>
  <c r="K2379" i="1"/>
  <c r="K2380" i="1"/>
  <c r="K2381" i="1"/>
  <c r="K2382" i="1"/>
  <c r="K2383" i="1"/>
  <c r="K2384" i="1"/>
  <c r="K2385" i="1"/>
  <c r="K2386" i="1"/>
  <c r="K2387" i="1"/>
  <c r="K2388" i="1"/>
  <c r="K2389" i="1"/>
  <c r="K2390" i="1"/>
  <c r="K2391" i="1"/>
  <c r="K2392" i="1"/>
  <c r="K2393" i="1"/>
  <c r="K2394" i="1"/>
  <c r="K2395" i="1"/>
  <c r="K2396" i="1"/>
  <c r="K2397" i="1"/>
  <c r="K2398" i="1"/>
  <c r="K2399" i="1"/>
  <c r="K2400" i="1"/>
  <c r="K2401" i="1"/>
  <c r="K2402" i="1"/>
  <c r="K2403" i="1"/>
  <c r="K2404" i="1"/>
  <c r="K2405" i="1"/>
  <c r="K2406" i="1"/>
  <c r="K2407" i="1"/>
  <c r="K2408" i="1"/>
  <c r="K2409" i="1"/>
  <c r="K2410" i="1"/>
  <c r="K2411" i="1"/>
  <c r="K2412" i="1"/>
  <c r="K2413" i="1"/>
  <c r="K2414" i="1"/>
  <c r="K2415" i="1"/>
  <c r="K2416" i="1"/>
  <c r="K2417" i="1"/>
  <c r="K2418" i="1"/>
  <c r="K2419" i="1"/>
  <c r="K2420" i="1"/>
  <c r="K2421" i="1"/>
  <c r="K2422" i="1"/>
  <c r="K2423" i="1"/>
  <c r="K2424" i="1"/>
  <c r="K2425" i="1"/>
  <c r="K2426" i="1"/>
  <c r="K2427" i="1"/>
  <c r="K2428" i="1"/>
  <c r="K2429" i="1"/>
  <c r="K2430" i="1"/>
  <c r="K2431" i="1"/>
  <c r="K2432" i="1"/>
  <c r="K2433" i="1"/>
  <c r="K2434" i="1"/>
  <c r="K2435" i="1"/>
  <c r="K2436" i="1"/>
  <c r="K2437" i="1"/>
  <c r="K2438" i="1"/>
  <c r="K2439" i="1"/>
  <c r="K2440" i="1"/>
  <c r="K2441" i="1"/>
  <c r="K2442" i="1"/>
  <c r="K2443" i="1"/>
  <c r="K2444" i="1"/>
  <c r="K2445" i="1"/>
  <c r="K2446" i="1"/>
  <c r="K2447" i="1"/>
  <c r="K2448" i="1"/>
  <c r="K2449" i="1"/>
  <c r="K2450" i="1"/>
  <c r="K2451" i="1"/>
  <c r="K2452" i="1"/>
  <c r="K2453" i="1"/>
  <c r="K2454" i="1"/>
  <c r="K2455" i="1"/>
  <c r="K2456" i="1"/>
  <c r="K2457" i="1"/>
  <c r="K2458" i="1"/>
  <c r="K2459" i="1"/>
  <c r="K2460" i="1"/>
  <c r="K2461" i="1"/>
  <c r="K2462" i="1"/>
  <c r="K2463" i="1"/>
  <c r="K2464" i="1"/>
  <c r="K2465" i="1"/>
  <c r="K2466" i="1"/>
  <c r="K2467" i="1"/>
  <c r="K2468" i="1"/>
  <c r="K2469" i="1"/>
  <c r="K2470" i="1"/>
  <c r="K2471" i="1"/>
  <c r="K2472" i="1"/>
  <c r="K2473" i="1"/>
  <c r="K2474" i="1"/>
  <c r="K2475" i="1"/>
  <c r="K2476" i="1"/>
  <c r="K2477" i="1"/>
  <c r="K2478" i="1"/>
  <c r="K2479" i="1"/>
  <c r="K2480" i="1"/>
  <c r="K2481" i="1"/>
  <c r="K2482" i="1"/>
  <c r="K2483" i="1"/>
  <c r="K2484" i="1"/>
  <c r="K2485" i="1"/>
  <c r="K2486" i="1"/>
  <c r="K2487" i="1"/>
  <c r="K2488" i="1"/>
  <c r="K2489" i="1"/>
  <c r="K2490" i="1"/>
  <c r="K2491" i="1"/>
  <c r="K2492" i="1"/>
  <c r="K2493" i="1"/>
  <c r="K2494" i="1"/>
  <c r="K2495" i="1"/>
  <c r="K2496" i="1"/>
  <c r="K2497" i="1"/>
  <c r="K2498" i="1"/>
  <c r="K2499" i="1"/>
  <c r="K2500" i="1"/>
  <c r="K2501" i="1"/>
  <c r="K2502" i="1"/>
  <c r="K2503" i="1"/>
  <c r="K2504" i="1"/>
  <c r="K2505" i="1"/>
  <c r="K2506" i="1"/>
  <c r="K2507" i="1"/>
  <c r="K2508" i="1"/>
  <c r="K2509" i="1"/>
  <c r="K2510" i="1"/>
  <c r="K2511" i="1"/>
  <c r="K2512" i="1"/>
  <c r="K2513" i="1"/>
  <c r="K2514" i="1"/>
  <c r="K2515" i="1"/>
  <c r="K2516" i="1"/>
  <c r="K2517" i="1"/>
  <c r="K2518" i="1"/>
  <c r="K2519" i="1"/>
  <c r="K2520" i="1"/>
  <c r="K2521" i="1"/>
  <c r="K2522" i="1"/>
  <c r="K2523" i="1"/>
  <c r="K2524" i="1"/>
  <c r="K2525" i="1"/>
  <c r="K2526" i="1"/>
  <c r="K2527" i="1"/>
  <c r="K2528" i="1"/>
  <c r="K2529" i="1"/>
  <c r="K2530" i="1"/>
  <c r="K2531" i="1"/>
  <c r="K2532" i="1"/>
  <c r="K2533" i="1"/>
  <c r="K2534" i="1"/>
  <c r="K2535" i="1"/>
  <c r="K2536" i="1"/>
  <c r="K2537" i="1"/>
  <c r="K2538" i="1"/>
  <c r="K2539" i="1"/>
  <c r="K2540" i="1"/>
  <c r="K2541" i="1"/>
  <c r="K2542" i="1"/>
  <c r="K2543" i="1"/>
  <c r="K2544" i="1"/>
  <c r="K2545" i="1"/>
  <c r="K2546" i="1"/>
  <c r="K2547" i="1"/>
  <c r="K2548" i="1"/>
  <c r="K2549" i="1"/>
  <c r="K2550" i="1"/>
  <c r="K2551" i="1"/>
  <c r="K2552" i="1"/>
  <c r="K2553" i="1"/>
  <c r="K2554" i="1"/>
  <c r="K2555" i="1"/>
  <c r="K2556" i="1"/>
  <c r="K2557" i="1"/>
  <c r="K2558" i="1"/>
  <c r="K2559" i="1"/>
  <c r="K2560" i="1"/>
  <c r="K2561" i="1"/>
  <c r="K2562" i="1"/>
  <c r="K2563" i="1"/>
  <c r="K2564" i="1"/>
  <c r="K2565" i="1"/>
  <c r="K2566" i="1"/>
  <c r="K2567" i="1"/>
  <c r="K2568" i="1"/>
  <c r="K2569" i="1"/>
  <c r="K2570" i="1"/>
  <c r="K2571" i="1"/>
  <c r="K2572" i="1"/>
  <c r="K2573" i="1"/>
  <c r="K2574" i="1"/>
  <c r="K2575" i="1"/>
  <c r="K2576" i="1"/>
  <c r="K2577" i="1"/>
  <c r="K2578" i="1"/>
  <c r="K2579" i="1"/>
  <c r="K2580" i="1"/>
  <c r="K2581" i="1"/>
  <c r="K2582" i="1"/>
  <c r="K2583" i="1"/>
  <c r="K2584" i="1"/>
  <c r="K2585" i="1"/>
  <c r="K2586" i="1"/>
  <c r="K2587" i="1"/>
  <c r="K2588" i="1"/>
  <c r="K2589" i="1"/>
  <c r="K2590" i="1"/>
  <c r="K2591" i="1"/>
  <c r="K2592" i="1"/>
  <c r="K2593" i="1"/>
  <c r="K2594" i="1"/>
  <c r="K2595" i="1"/>
  <c r="K2596" i="1"/>
  <c r="K2597" i="1"/>
  <c r="K2598" i="1"/>
  <c r="K2599" i="1"/>
  <c r="K2600" i="1"/>
  <c r="K2601" i="1"/>
  <c r="K2602" i="1"/>
  <c r="K2603" i="1"/>
  <c r="K2604" i="1"/>
  <c r="K2605" i="1"/>
  <c r="K2606" i="1"/>
  <c r="K2607" i="1"/>
  <c r="K2608" i="1"/>
  <c r="K2609" i="1"/>
  <c r="K2610" i="1"/>
  <c r="K2611" i="1"/>
  <c r="K2612" i="1"/>
  <c r="K2613" i="1"/>
  <c r="K2614" i="1"/>
  <c r="K2615" i="1"/>
  <c r="K2616" i="1"/>
  <c r="K2617" i="1"/>
  <c r="K2618" i="1"/>
  <c r="K2619" i="1"/>
  <c r="K2620" i="1"/>
  <c r="K2621" i="1"/>
  <c r="K2622" i="1"/>
  <c r="K2623" i="1"/>
  <c r="K2624" i="1"/>
  <c r="K2625" i="1"/>
  <c r="K2626" i="1"/>
  <c r="K2627" i="1"/>
  <c r="K2628" i="1"/>
  <c r="K2629" i="1"/>
  <c r="K2630" i="1"/>
  <c r="K2631" i="1"/>
  <c r="K2632" i="1"/>
  <c r="K2633" i="1"/>
  <c r="K2634" i="1"/>
  <c r="K2635" i="1"/>
  <c r="K2636" i="1"/>
  <c r="K2637" i="1"/>
  <c r="K2638" i="1"/>
  <c r="K2639" i="1"/>
  <c r="K2640" i="1"/>
  <c r="K2641" i="1"/>
  <c r="K2642" i="1"/>
  <c r="K2643" i="1"/>
  <c r="K2644" i="1"/>
  <c r="K2645" i="1"/>
  <c r="K2646" i="1"/>
  <c r="K2647" i="1"/>
  <c r="K2648" i="1"/>
  <c r="K2649" i="1"/>
  <c r="K2650" i="1"/>
  <c r="K2651" i="1"/>
  <c r="K2652" i="1"/>
  <c r="K2653" i="1"/>
  <c r="K2654" i="1"/>
  <c r="K2655" i="1"/>
  <c r="K2656" i="1"/>
  <c r="K2657" i="1"/>
  <c r="K2658" i="1"/>
  <c r="K2659" i="1"/>
  <c r="K2660" i="1"/>
  <c r="K2661" i="1"/>
  <c r="K2662" i="1"/>
  <c r="K2663" i="1"/>
  <c r="K2664" i="1"/>
  <c r="K2665" i="1"/>
  <c r="K2666" i="1"/>
  <c r="K2667" i="1"/>
  <c r="K2668" i="1"/>
  <c r="K2669" i="1"/>
  <c r="K2670" i="1"/>
  <c r="K2671" i="1"/>
  <c r="K2672" i="1"/>
  <c r="K2673" i="1"/>
  <c r="K2674" i="1"/>
  <c r="K2675" i="1"/>
  <c r="K2676" i="1"/>
  <c r="K2677" i="1"/>
  <c r="K2678" i="1"/>
  <c r="K2679" i="1"/>
  <c r="K2680" i="1"/>
  <c r="K2681" i="1"/>
  <c r="K2682" i="1"/>
  <c r="K2683" i="1"/>
  <c r="K2684" i="1"/>
  <c r="K2685" i="1"/>
  <c r="K2686" i="1"/>
  <c r="K2687" i="1"/>
  <c r="K2688" i="1"/>
  <c r="K2689" i="1"/>
  <c r="K2690" i="1"/>
  <c r="K2691" i="1"/>
  <c r="K2692" i="1"/>
  <c r="K2693" i="1"/>
  <c r="K2694" i="1"/>
  <c r="K2695" i="1"/>
  <c r="K2696" i="1"/>
  <c r="K2697" i="1"/>
  <c r="K2698" i="1"/>
  <c r="K2699" i="1"/>
  <c r="K2700" i="1"/>
  <c r="K2701" i="1"/>
  <c r="K2702" i="1"/>
  <c r="K2703" i="1"/>
  <c r="K2704" i="1"/>
  <c r="K2705" i="1"/>
  <c r="K2706" i="1"/>
  <c r="K2707" i="1"/>
  <c r="K2708" i="1"/>
  <c r="K2709" i="1"/>
  <c r="K2710" i="1"/>
  <c r="K2711" i="1"/>
  <c r="K2712" i="1"/>
  <c r="K2713" i="1"/>
  <c r="K2714" i="1"/>
  <c r="K2715" i="1"/>
  <c r="K2716" i="1"/>
  <c r="K2717" i="1"/>
  <c r="K2718" i="1"/>
  <c r="K2719" i="1"/>
  <c r="K2720" i="1"/>
  <c r="K2721" i="1"/>
  <c r="K2722" i="1"/>
  <c r="K2723" i="1"/>
  <c r="K2724" i="1"/>
  <c r="K2725" i="1"/>
  <c r="K2726" i="1"/>
  <c r="K2727" i="1"/>
  <c r="K2728" i="1"/>
  <c r="K2729" i="1"/>
  <c r="K2730" i="1"/>
  <c r="K2731" i="1"/>
  <c r="K2732" i="1"/>
  <c r="K2733" i="1"/>
  <c r="K2734" i="1"/>
  <c r="K2735" i="1"/>
  <c r="K2736" i="1"/>
  <c r="K2737" i="1"/>
  <c r="K2738" i="1"/>
  <c r="K2739" i="1"/>
  <c r="K2740" i="1"/>
  <c r="K2741" i="1"/>
  <c r="K2742" i="1"/>
  <c r="K2743" i="1"/>
  <c r="K2744" i="1"/>
  <c r="K2745" i="1"/>
  <c r="K2746" i="1"/>
  <c r="K2747" i="1"/>
  <c r="K2748" i="1"/>
  <c r="K2749" i="1"/>
  <c r="K2750" i="1"/>
  <c r="K2751" i="1"/>
  <c r="K2752" i="1"/>
  <c r="K2753" i="1"/>
  <c r="K2754" i="1"/>
  <c r="K2755" i="1"/>
  <c r="K2756" i="1"/>
  <c r="K2757" i="1"/>
  <c r="K2758" i="1"/>
  <c r="K2759" i="1"/>
  <c r="K2760" i="1"/>
  <c r="K2761" i="1"/>
  <c r="K2762" i="1"/>
  <c r="K2763" i="1"/>
  <c r="K2764" i="1"/>
  <c r="K2765" i="1"/>
  <c r="K2766" i="1"/>
  <c r="K2767" i="1"/>
  <c r="K2768" i="1"/>
  <c r="K2769" i="1"/>
  <c r="K2770" i="1"/>
  <c r="K2771" i="1"/>
  <c r="K2772" i="1"/>
  <c r="K2773" i="1"/>
  <c r="K2774" i="1"/>
  <c r="K2775" i="1"/>
  <c r="K2776" i="1"/>
  <c r="K2777" i="1"/>
  <c r="K2778" i="1"/>
  <c r="K2779" i="1"/>
  <c r="K2780" i="1"/>
  <c r="K2781" i="1"/>
  <c r="K2782" i="1"/>
  <c r="K2783" i="1"/>
  <c r="K2784" i="1"/>
  <c r="K2785" i="1"/>
  <c r="K2786" i="1"/>
  <c r="K2787" i="1"/>
  <c r="K2788" i="1"/>
  <c r="K2789" i="1"/>
  <c r="K2790" i="1"/>
  <c r="K2791" i="1"/>
  <c r="K2792" i="1"/>
  <c r="K2793" i="1"/>
  <c r="K2794" i="1"/>
  <c r="K2795" i="1"/>
  <c r="K2796" i="1"/>
  <c r="K2797" i="1"/>
  <c r="K2798" i="1"/>
  <c r="K2799" i="1"/>
  <c r="K2800" i="1"/>
  <c r="K2801" i="1"/>
  <c r="K2802" i="1"/>
  <c r="K2803" i="1"/>
  <c r="K2804" i="1"/>
  <c r="K2805" i="1"/>
  <c r="K2806" i="1"/>
  <c r="K2807" i="1"/>
  <c r="K2808" i="1"/>
  <c r="K2809" i="1"/>
  <c r="K2810" i="1"/>
  <c r="K2811" i="1"/>
  <c r="K2812" i="1"/>
  <c r="K2813" i="1"/>
  <c r="K2814" i="1"/>
  <c r="K2815" i="1"/>
  <c r="K2816" i="1"/>
  <c r="K2817" i="1"/>
  <c r="K2818" i="1"/>
  <c r="K2819" i="1"/>
  <c r="K2820" i="1"/>
  <c r="K2821" i="1"/>
  <c r="K2822" i="1"/>
  <c r="K2823" i="1"/>
  <c r="K2824" i="1"/>
  <c r="K2825" i="1"/>
  <c r="K2826" i="1"/>
  <c r="K2827" i="1"/>
  <c r="K2828" i="1"/>
  <c r="K2829" i="1"/>
  <c r="K2830" i="1"/>
  <c r="K2831" i="1"/>
  <c r="K2832" i="1"/>
  <c r="K2833" i="1"/>
  <c r="K2834" i="1"/>
  <c r="K2835" i="1"/>
  <c r="K2836" i="1"/>
  <c r="K2837" i="1"/>
  <c r="K2838" i="1"/>
  <c r="K2839" i="1"/>
  <c r="K2840" i="1"/>
  <c r="K2841" i="1"/>
  <c r="K2842" i="1"/>
  <c r="K2843" i="1"/>
  <c r="K2844" i="1"/>
  <c r="K2845" i="1"/>
  <c r="K2846" i="1"/>
  <c r="K2847" i="1"/>
  <c r="K2848" i="1"/>
  <c r="K2849" i="1"/>
  <c r="K2850" i="1"/>
  <c r="K2851" i="1"/>
  <c r="K2852" i="1"/>
  <c r="K2853" i="1"/>
  <c r="K2854" i="1"/>
  <c r="K2855" i="1"/>
  <c r="K2856" i="1"/>
  <c r="K2857" i="1"/>
  <c r="K2858" i="1"/>
  <c r="K2859" i="1"/>
  <c r="K2860" i="1"/>
  <c r="K2861" i="1"/>
  <c r="K2862" i="1"/>
  <c r="K2863" i="1"/>
  <c r="K2864" i="1"/>
  <c r="K2865" i="1"/>
  <c r="K2866" i="1"/>
  <c r="K2867" i="1"/>
  <c r="K2868" i="1"/>
  <c r="K2869" i="1"/>
  <c r="K2870" i="1"/>
  <c r="K2871" i="1"/>
  <c r="K2872" i="1"/>
  <c r="K2873" i="1"/>
  <c r="K2874" i="1"/>
  <c r="K2875" i="1"/>
  <c r="K2876" i="1"/>
  <c r="K2877" i="1"/>
  <c r="K2878" i="1"/>
  <c r="K2879" i="1"/>
  <c r="K2880" i="1"/>
  <c r="K2881" i="1"/>
  <c r="K2882" i="1"/>
  <c r="K2883" i="1"/>
  <c r="K2884" i="1"/>
  <c r="K2885" i="1"/>
  <c r="K2886" i="1"/>
  <c r="K2887" i="1"/>
  <c r="K2888" i="1"/>
  <c r="K2889" i="1"/>
  <c r="K2890" i="1"/>
  <c r="K2891" i="1"/>
  <c r="K2892" i="1"/>
  <c r="K2893" i="1"/>
  <c r="K2894" i="1"/>
  <c r="K2895" i="1"/>
  <c r="K2896" i="1"/>
  <c r="K2897" i="1"/>
  <c r="K2898" i="1"/>
  <c r="K2899" i="1"/>
  <c r="K2900" i="1"/>
  <c r="K2901" i="1"/>
  <c r="K2902" i="1"/>
  <c r="K2903" i="1"/>
  <c r="K2904" i="1"/>
  <c r="K2905" i="1"/>
  <c r="K2906" i="1"/>
  <c r="K2907" i="1"/>
  <c r="K2908" i="1"/>
  <c r="K2909" i="1"/>
  <c r="K2910" i="1"/>
  <c r="K2911" i="1"/>
  <c r="K2912" i="1"/>
  <c r="K2913" i="1"/>
  <c r="K2914" i="1"/>
  <c r="K2915" i="1"/>
  <c r="K2916" i="1"/>
  <c r="K2917" i="1"/>
  <c r="K2918" i="1"/>
  <c r="K2919" i="1"/>
  <c r="K2920" i="1"/>
  <c r="K2921" i="1"/>
  <c r="K2922" i="1"/>
  <c r="K2923" i="1"/>
  <c r="K2924" i="1"/>
  <c r="K2925" i="1"/>
  <c r="K2926" i="1"/>
  <c r="K2927" i="1"/>
  <c r="K2928" i="1"/>
  <c r="K2929" i="1"/>
  <c r="K2930" i="1"/>
  <c r="K2931" i="1"/>
  <c r="K2932" i="1"/>
  <c r="K2933" i="1"/>
  <c r="K2934" i="1"/>
  <c r="K2935" i="1"/>
  <c r="K2936" i="1"/>
  <c r="K2937" i="1"/>
  <c r="K2938" i="1"/>
  <c r="K2939" i="1"/>
  <c r="K2940" i="1"/>
  <c r="K2941" i="1"/>
  <c r="K2942" i="1"/>
  <c r="K2943" i="1"/>
  <c r="K2944" i="1"/>
  <c r="K2945" i="1"/>
  <c r="K2946" i="1"/>
  <c r="K2947" i="1"/>
  <c r="K2948" i="1"/>
  <c r="K2949" i="1"/>
  <c r="K2950" i="1"/>
  <c r="K2951" i="1"/>
  <c r="K2952" i="1"/>
  <c r="K2953" i="1"/>
  <c r="K2954" i="1"/>
  <c r="K2955" i="1"/>
  <c r="K2956" i="1"/>
  <c r="K2957" i="1"/>
  <c r="K2958" i="1"/>
  <c r="K2959" i="1"/>
  <c r="K2960" i="1"/>
  <c r="K2961" i="1"/>
  <c r="K2962" i="1"/>
  <c r="K2963" i="1"/>
  <c r="K2964" i="1"/>
  <c r="K2965" i="1"/>
  <c r="K2966" i="1"/>
  <c r="K2967" i="1"/>
  <c r="K2968" i="1"/>
  <c r="K2969" i="1"/>
  <c r="K2970" i="1"/>
  <c r="K2971" i="1"/>
  <c r="K2972" i="1"/>
  <c r="K2973" i="1"/>
  <c r="K2974" i="1"/>
  <c r="K2975" i="1"/>
  <c r="K2976" i="1"/>
  <c r="K2977" i="1"/>
  <c r="K2978" i="1"/>
  <c r="K2979" i="1"/>
  <c r="K2980" i="1"/>
  <c r="K2981" i="1"/>
  <c r="K2982" i="1"/>
  <c r="K2983" i="1"/>
  <c r="K2984" i="1"/>
  <c r="K2985" i="1"/>
  <c r="K2986" i="1"/>
  <c r="K2987" i="1"/>
  <c r="K2988" i="1"/>
  <c r="K2989" i="1"/>
  <c r="K2990" i="1"/>
  <c r="K2991" i="1"/>
  <c r="K2992" i="1"/>
  <c r="K2993" i="1"/>
  <c r="K2994" i="1"/>
  <c r="K2995" i="1"/>
  <c r="K2996" i="1"/>
  <c r="K2997" i="1"/>
  <c r="K2998" i="1"/>
  <c r="K2999" i="1"/>
  <c r="K3000" i="1"/>
  <c r="K3001" i="1"/>
  <c r="K3002" i="1"/>
  <c r="K3003" i="1"/>
  <c r="K3004" i="1"/>
  <c r="K3005" i="1"/>
  <c r="K3006" i="1"/>
  <c r="K3007" i="1"/>
  <c r="K3008" i="1"/>
  <c r="K3009" i="1"/>
  <c r="K3010" i="1"/>
  <c r="K3011" i="1"/>
  <c r="K3012" i="1"/>
  <c r="K3013" i="1"/>
  <c r="K3014" i="1"/>
  <c r="K3015" i="1"/>
  <c r="K3016" i="1"/>
  <c r="K3017" i="1"/>
  <c r="K3018" i="1"/>
  <c r="K3019" i="1"/>
  <c r="K3020" i="1"/>
  <c r="K3021" i="1"/>
  <c r="K3022" i="1"/>
  <c r="K3023" i="1"/>
  <c r="K3024" i="1"/>
  <c r="K3025" i="1"/>
  <c r="K3026" i="1"/>
  <c r="K3027" i="1"/>
  <c r="K3028" i="1"/>
  <c r="K3029" i="1"/>
  <c r="K3030" i="1"/>
  <c r="K3031" i="1"/>
  <c r="K3032" i="1"/>
  <c r="K3033" i="1"/>
  <c r="K3034" i="1"/>
  <c r="K3035" i="1"/>
  <c r="K3036" i="1"/>
  <c r="K3037" i="1"/>
  <c r="K3038" i="1"/>
  <c r="K3039" i="1"/>
  <c r="K3040" i="1"/>
  <c r="K3041" i="1"/>
  <c r="K3042" i="1"/>
  <c r="K3043" i="1"/>
  <c r="K3044" i="1"/>
  <c r="K3045" i="1"/>
  <c r="K3046" i="1"/>
  <c r="K3047" i="1"/>
  <c r="K3048" i="1"/>
  <c r="K3049" i="1"/>
  <c r="K3050" i="1"/>
  <c r="K3051" i="1"/>
  <c r="K3052" i="1"/>
  <c r="K3053" i="1"/>
  <c r="K3054" i="1"/>
  <c r="K3055" i="1"/>
  <c r="K3056" i="1"/>
  <c r="K3057" i="1"/>
  <c r="K3058" i="1"/>
  <c r="K3059" i="1"/>
  <c r="K3060" i="1"/>
  <c r="K3061" i="1"/>
  <c r="K3062" i="1"/>
  <c r="K3063" i="1"/>
  <c r="K3064" i="1"/>
  <c r="K3065" i="1"/>
  <c r="K3066" i="1"/>
  <c r="K3067" i="1"/>
  <c r="K3068" i="1"/>
  <c r="K3069" i="1"/>
  <c r="K3070" i="1"/>
  <c r="K3071" i="1"/>
  <c r="K3072" i="1"/>
  <c r="K3073" i="1"/>
  <c r="K3074" i="1"/>
  <c r="K3075" i="1"/>
  <c r="K3076" i="1"/>
  <c r="K3077" i="1"/>
  <c r="K3078" i="1"/>
  <c r="K3079" i="1"/>
  <c r="K3080" i="1"/>
  <c r="K3081" i="1"/>
  <c r="K3082" i="1"/>
  <c r="K3083" i="1"/>
  <c r="K3084" i="1"/>
  <c r="K3085" i="1"/>
  <c r="K3086" i="1"/>
  <c r="K3087" i="1"/>
  <c r="K3088" i="1"/>
  <c r="K3089" i="1"/>
  <c r="K3090" i="1"/>
  <c r="K3091" i="1"/>
  <c r="K3092" i="1"/>
  <c r="K3093" i="1"/>
  <c r="K3094" i="1"/>
  <c r="K3095" i="1"/>
  <c r="K3096" i="1"/>
  <c r="K3097" i="1"/>
  <c r="K3098" i="1"/>
  <c r="K3099" i="1"/>
  <c r="K3100" i="1"/>
  <c r="K3101" i="1"/>
  <c r="K3102" i="1"/>
  <c r="K3103" i="1"/>
  <c r="K3104" i="1"/>
  <c r="K3105" i="1"/>
  <c r="K3106" i="1"/>
  <c r="K3107" i="1"/>
  <c r="K3108" i="1"/>
  <c r="K3109" i="1"/>
  <c r="K3110" i="1"/>
  <c r="K3111" i="1"/>
  <c r="K3112" i="1"/>
  <c r="K3113" i="1"/>
  <c r="K3114" i="1"/>
  <c r="K3115" i="1"/>
  <c r="K3116" i="1"/>
  <c r="K3117" i="1"/>
  <c r="K3118" i="1"/>
  <c r="K3119" i="1"/>
  <c r="K3120" i="1"/>
  <c r="K3121" i="1"/>
  <c r="K3122" i="1"/>
  <c r="K3123" i="1"/>
  <c r="K3124" i="1"/>
  <c r="K3125" i="1"/>
  <c r="K3126" i="1"/>
  <c r="K3127" i="1"/>
  <c r="K3128" i="1"/>
  <c r="K3129" i="1"/>
  <c r="K3130" i="1"/>
  <c r="K3131" i="1"/>
  <c r="K3132" i="1"/>
  <c r="K3133" i="1"/>
  <c r="K3134" i="1"/>
  <c r="K3135" i="1"/>
  <c r="K3136" i="1"/>
  <c r="K3137" i="1"/>
  <c r="K3138" i="1"/>
  <c r="K3139" i="1"/>
  <c r="K3140" i="1"/>
  <c r="K3141" i="1"/>
  <c r="K3142" i="1"/>
  <c r="K3143" i="1"/>
  <c r="K3144" i="1"/>
  <c r="K3145" i="1"/>
  <c r="K3146" i="1"/>
  <c r="K3147" i="1"/>
  <c r="K3148" i="1"/>
  <c r="K3149" i="1"/>
  <c r="K3150" i="1"/>
  <c r="K3151" i="1"/>
  <c r="K3152" i="1"/>
  <c r="K3153" i="1"/>
  <c r="K3154" i="1"/>
  <c r="K3155" i="1"/>
  <c r="K3156" i="1"/>
  <c r="K3157" i="1"/>
  <c r="K3158" i="1"/>
  <c r="K3159" i="1"/>
  <c r="K3160" i="1"/>
  <c r="K3161" i="1"/>
  <c r="K3162" i="1"/>
  <c r="K3163" i="1"/>
  <c r="K3164" i="1"/>
  <c r="K3165" i="1"/>
  <c r="K3166" i="1"/>
  <c r="K3167" i="1"/>
  <c r="K3168" i="1"/>
  <c r="K3169" i="1"/>
  <c r="K3170" i="1"/>
  <c r="K3171" i="1"/>
  <c r="K3172" i="1"/>
  <c r="K3173" i="1"/>
  <c r="K3174" i="1"/>
  <c r="K3175" i="1"/>
  <c r="K3176" i="1"/>
  <c r="K3177" i="1"/>
  <c r="K3178" i="1"/>
  <c r="K3179" i="1"/>
  <c r="K3180" i="1"/>
  <c r="K3181" i="1"/>
  <c r="K3182" i="1"/>
  <c r="K3183" i="1"/>
  <c r="K3184" i="1"/>
  <c r="K3185" i="1"/>
  <c r="K3186" i="1"/>
  <c r="K3187" i="1"/>
  <c r="K3188" i="1"/>
  <c r="K3189" i="1"/>
  <c r="K3190" i="1"/>
  <c r="K3191" i="1"/>
  <c r="K3192" i="1"/>
  <c r="K3193" i="1"/>
  <c r="K3194" i="1"/>
  <c r="K3195" i="1"/>
  <c r="K3196" i="1"/>
  <c r="K3197" i="1"/>
  <c r="K3198" i="1"/>
  <c r="K3199" i="1"/>
  <c r="K3200" i="1"/>
  <c r="K3201" i="1"/>
  <c r="K3202" i="1"/>
  <c r="K3203" i="1"/>
  <c r="K3204" i="1"/>
  <c r="K3205" i="1"/>
  <c r="K3206" i="1"/>
  <c r="K3207" i="1"/>
  <c r="K3208" i="1"/>
  <c r="K3209" i="1"/>
  <c r="K3210" i="1"/>
  <c r="K3211" i="1"/>
  <c r="K3212" i="1"/>
  <c r="K3213" i="1"/>
  <c r="K3214" i="1"/>
  <c r="K3215" i="1"/>
  <c r="K3216" i="1"/>
  <c r="K3217" i="1"/>
  <c r="K3218" i="1"/>
  <c r="K3219" i="1"/>
  <c r="K3220" i="1"/>
  <c r="K3221" i="1"/>
  <c r="K3222" i="1"/>
  <c r="K3223" i="1"/>
  <c r="K3224" i="1"/>
  <c r="K3225" i="1"/>
  <c r="K3226" i="1"/>
  <c r="K3227" i="1"/>
  <c r="K3228" i="1"/>
  <c r="K3229" i="1"/>
  <c r="K3230" i="1"/>
  <c r="K3231" i="1"/>
  <c r="K3232" i="1"/>
  <c r="K3233" i="1"/>
  <c r="K3234" i="1"/>
  <c r="K3235" i="1"/>
  <c r="K3236" i="1"/>
  <c r="K3237" i="1"/>
  <c r="K3238" i="1"/>
  <c r="K3239" i="1"/>
  <c r="K3240" i="1"/>
  <c r="K3241" i="1"/>
  <c r="K3242" i="1"/>
  <c r="K3243" i="1"/>
  <c r="K3244" i="1"/>
  <c r="K3245" i="1"/>
  <c r="K3246" i="1"/>
  <c r="K3247" i="1"/>
  <c r="K3248" i="1"/>
  <c r="K3249" i="1"/>
  <c r="K3250" i="1"/>
  <c r="K3251" i="1"/>
  <c r="K3252" i="1"/>
  <c r="K3253" i="1"/>
  <c r="K3254" i="1"/>
  <c r="K3255" i="1"/>
  <c r="K3256" i="1"/>
  <c r="K3257" i="1"/>
  <c r="K3258" i="1"/>
  <c r="K3259" i="1"/>
  <c r="K3260" i="1"/>
  <c r="K3261" i="1"/>
  <c r="K3262" i="1"/>
  <c r="K3263" i="1"/>
  <c r="K3264" i="1"/>
  <c r="K3265" i="1"/>
  <c r="K3266" i="1"/>
  <c r="K3267" i="1"/>
  <c r="K3268" i="1"/>
  <c r="K3269" i="1"/>
  <c r="K3270" i="1"/>
  <c r="K3271" i="1"/>
  <c r="K3272" i="1"/>
  <c r="K3273" i="1"/>
  <c r="K3274" i="1"/>
  <c r="K3275" i="1"/>
  <c r="K3276" i="1"/>
  <c r="K3277" i="1"/>
  <c r="K3278" i="1"/>
  <c r="K3279" i="1"/>
  <c r="K3280" i="1"/>
  <c r="K3281" i="1"/>
  <c r="K3282" i="1"/>
  <c r="K3283" i="1"/>
  <c r="K3284" i="1"/>
  <c r="K3285" i="1"/>
  <c r="K3286" i="1"/>
  <c r="K3287" i="1"/>
  <c r="K3288" i="1"/>
  <c r="K3289" i="1"/>
  <c r="K3290" i="1"/>
  <c r="K3291" i="1"/>
  <c r="K3292" i="1"/>
  <c r="K3293" i="1"/>
  <c r="K3294" i="1"/>
  <c r="K3295" i="1"/>
  <c r="K3296" i="1"/>
  <c r="K3297" i="1"/>
  <c r="K3298" i="1"/>
  <c r="K3299" i="1"/>
  <c r="K3300" i="1"/>
  <c r="K3301" i="1"/>
  <c r="K3302" i="1"/>
  <c r="K3303" i="1"/>
  <c r="K3304" i="1"/>
  <c r="K3305" i="1"/>
  <c r="K3306" i="1"/>
  <c r="K3307" i="1"/>
  <c r="K3308" i="1"/>
  <c r="K3309" i="1"/>
  <c r="K3310" i="1"/>
  <c r="K3311" i="1"/>
  <c r="K3312" i="1"/>
  <c r="K3313" i="1"/>
  <c r="K3314" i="1"/>
  <c r="K3315" i="1"/>
  <c r="K3316" i="1"/>
  <c r="K3317" i="1"/>
  <c r="K3318" i="1"/>
  <c r="K3319" i="1"/>
  <c r="K3320" i="1"/>
  <c r="K3321" i="1"/>
  <c r="K3322" i="1"/>
  <c r="K3323" i="1"/>
  <c r="K3324" i="1"/>
  <c r="K3325" i="1"/>
  <c r="K3326" i="1"/>
  <c r="K3327" i="1"/>
  <c r="K3328" i="1"/>
  <c r="K3329" i="1"/>
  <c r="K3330" i="1"/>
  <c r="K3331" i="1"/>
  <c r="K3332" i="1"/>
  <c r="K3333" i="1"/>
  <c r="K3334" i="1"/>
  <c r="K3335" i="1"/>
  <c r="K3336" i="1"/>
  <c r="K3337" i="1"/>
  <c r="K3338" i="1"/>
  <c r="K3339" i="1"/>
  <c r="K3340" i="1"/>
  <c r="K3341" i="1"/>
  <c r="K3342" i="1"/>
  <c r="K3343" i="1"/>
  <c r="K3344" i="1"/>
  <c r="K3345" i="1"/>
  <c r="K3346" i="1"/>
  <c r="K3347" i="1"/>
  <c r="K3348" i="1"/>
  <c r="K3349" i="1"/>
  <c r="K3350" i="1"/>
  <c r="K3351" i="1"/>
  <c r="K3352" i="1"/>
  <c r="K3353" i="1"/>
  <c r="K3354" i="1"/>
  <c r="K3355" i="1"/>
  <c r="K3356" i="1"/>
  <c r="K3357" i="1"/>
  <c r="K3358" i="1"/>
  <c r="K3359" i="1"/>
  <c r="K3360" i="1"/>
  <c r="K3361" i="1"/>
  <c r="K3362" i="1"/>
  <c r="K3363" i="1"/>
  <c r="K3364" i="1"/>
  <c r="K3365" i="1"/>
  <c r="K3366" i="1"/>
  <c r="K3367" i="1"/>
  <c r="K3368" i="1"/>
  <c r="K3369" i="1"/>
  <c r="K3370" i="1"/>
  <c r="K3371" i="1"/>
  <c r="K3372" i="1"/>
  <c r="K3373" i="1"/>
  <c r="K3374" i="1"/>
  <c r="K3375" i="1"/>
  <c r="K3376" i="1"/>
  <c r="K3377" i="1"/>
  <c r="K3378" i="1"/>
  <c r="K3379" i="1"/>
  <c r="K3380" i="1"/>
  <c r="K3381" i="1"/>
  <c r="K3382" i="1"/>
  <c r="K3383" i="1"/>
  <c r="K3384" i="1"/>
  <c r="K3385" i="1"/>
  <c r="K3386" i="1"/>
  <c r="K3387" i="1"/>
  <c r="K3388" i="1"/>
  <c r="K3389" i="1"/>
  <c r="K3390" i="1"/>
  <c r="K3391" i="1"/>
  <c r="K3392" i="1"/>
  <c r="K3393" i="1"/>
  <c r="K3394" i="1"/>
  <c r="K3395" i="1"/>
  <c r="K3396" i="1"/>
  <c r="K3397" i="1"/>
  <c r="K3398" i="1"/>
  <c r="K3399" i="1"/>
  <c r="K3400" i="1"/>
  <c r="K3401" i="1"/>
  <c r="K3402" i="1"/>
  <c r="K3403" i="1"/>
  <c r="K3404" i="1"/>
  <c r="K3405" i="1"/>
  <c r="K3406" i="1"/>
  <c r="K3407" i="1"/>
  <c r="K3408" i="1"/>
  <c r="K3409" i="1"/>
  <c r="K3410" i="1"/>
  <c r="K3411" i="1"/>
  <c r="K3412" i="1"/>
  <c r="K3413" i="1"/>
  <c r="K3414" i="1"/>
  <c r="K3415" i="1"/>
  <c r="K3416" i="1"/>
  <c r="K3417" i="1"/>
  <c r="K3418" i="1"/>
  <c r="K3419" i="1"/>
  <c r="K3420" i="1"/>
  <c r="K3421" i="1"/>
  <c r="K3422" i="1"/>
  <c r="K3423" i="1"/>
  <c r="K3424" i="1"/>
  <c r="K3425" i="1"/>
  <c r="K3426" i="1"/>
  <c r="K3427" i="1"/>
  <c r="K3428" i="1"/>
  <c r="K3429" i="1"/>
  <c r="K3430" i="1"/>
  <c r="K3431" i="1"/>
  <c r="K3432" i="1"/>
  <c r="K3433" i="1"/>
  <c r="K3434" i="1"/>
  <c r="K3435" i="1"/>
  <c r="K3436" i="1"/>
  <c r="K3437" i="1"/>
  <c r="K3438" i="1"/>
  <c r="K3439" i="1"/>
  <c r="K3440" i="1"/>
  <c r="K3441" i="1"/>
  <c r="K3442" i="1"/>
  <c r="K3443" i="1"/>
  <c r="K3444" i="1"/>
  <c r="K3445" i="1"/>
  <c r="K3446" i="1"/>
  <c r="K3447" i="1"/>
  <c r="K3448" i="1"/>
  <c r="K3449" i="1"/>
  <c r="K3450" i="1"/>
  <c r="K3451" i="1"/>
  <c r="K3452" i="1"/>
  <c r="K3453" i="1"/>
  <c r="K3454" i="1"/>
  <c r="K3455" i="1"/>
  <c r="K3456" i="1"/>
  <c r="K3457" i="1"/>
  <c r="K3458" i="1"/>
  <c r="K3459" i="1"/>
  <c r="K3460" i="1"/>
  <c r="K3461" i="1"/>
  <c r="K3462" i="1"/>
  <c r="K3463" i="1"/>
  <c r="K3464" i="1"/>
  <c r="K3465" i="1"/>
  <c r="K3466" i="1"/>
  <c r="K3467" i="1"/>
  <c r="K3468" i="1"/>
  <c r="K3469" i="1"/>
  <c r="K3470" i="1"/>
  <c r="K3471" i="1"/>
  <c r="K3472" i="1"/>
  <c r="K3473" i="1"/>
  <c r="K3474" i="1"/>
  <c r="K3475" i="1"/>
  <c r="K3476" i="1"/>
  <c r="K3477" i="1"/>
  <c r="K3478" i="1"/>
  <c r="K3479" i="1"/>
  <c r="K3480" i="1"/>
  <c r="K3481" i="1"/>
  <c r="K3482" i="1"/>
  <c r="K3483" i="1"/>
  <c r="K3484" i="1"/>
  <c r="K3485" i="1"/>
  <c r="K3486" i="1"/>
  <c r="K3487" i="1"/>
  <c r="K3488" i="1"/>
  <c r="K3489" i="1"/>
  <c r="K3490" i="1"/>
  <c r="K3491" i="1"/>
  <c r="K3492" i="1"/>
  <c r="K3493" i="1"/>
  <c r="K3494" i="1"/>
  <c r="K3495" i="1"/>
  <c r="K3496" i="1"/>
  <c r="K3497" i="1"/>
  <c r="K3498" i="1"/>
  <c r="K3499" i="1"/>
  <c r="K3500" i="1"/>
  <c r="K3501" i="1"/>
  <c r="K3502" i="1"/>
  <c r="K3503" i="1"/>
  <c r="K3504" i="1"/>
  <c r="K3505" i="1"/>
  <c r="K3506" i="1"/>
  <c r="K3507" i="1"/>
  <c r="K3508" i="1"/>
  <c r="K3509" i="1"/>
  <c r="K3510" i="1"/>
  <c r="K3511" i="1"/>
  <c r="K3512" i="1"/>
  <c r="K3513" i="1"/>
  <c r="K3514" i="1"/>
  <c r="K3515" i="1"/>
  <c r="K3516" i="1"/>
  <c r="K3517" i="1"/>
  <c r="K3518" i="1"/>
  <c r="K3519" i="1"/>
  <c r="K3520" i="1"/>
  <c r="K3521" i="1"/>
  <c r="K3522" i="1"/>
  <c r="K3523" i="1"/>
  <c r="K3524" i="1"/>
  <c r="K3525" i="1"/>
  <c r="K3526" i="1"/>
  <c r="K3527" i="1"/>
  <c r="K3528" i="1"/>
  <c r="K3529" i="1"/>
  <c r="K3530" i="1"/>
  <c r="K3531" i="1"/>
  <c r="K3532" i="1"/>
  <c r="K3533" i="1"/>
  <c r="K3534" i="1"/>
  <c r="K3535" i="1"/>
  <c r="K3536" i="1"/>
  <c r="K3537" i="1"/>
  <c r="K3538" i="1"/>
  <c r="K3539" i="1"/>
  <c r="K3540" i="1"/>
  <c r="K3541" i="1"/>
  <c r="K3542" i="1"/>
  <c r="K3543" i="1"/>
  <c r="K3544" i="1"/>
  <c r="K3545" i="1"/>
  <c r="K3546" i="1"/>
  <c r="K3547" i="1"/>
  <c r="K3548" i="1"/>
  <c r="K3549" i="1"/>
  <c r="K3550" i="1"/>
  <c r="K3551" i="1"/>
  <c r="K3552" i="1"/>
  <c r="K3553" i="1"/>
  <c r="K3554" i="1"/>
  <c r="K3555" i="1"/>
  <c r="K3556" i="1"/>
  <c r="K3557" i="1"/>
  <c r="K3558" i="1"/>
  <c r="K3559" i="1"/>
  <c r="K3560" i="1"/>
  <c r="K3561" i="1"/>
  <c r="K3562" i="1"/>
  <c r="K3563" i="1"/>
  <c r="K3564" i="1"/>
  <c r="K3565" i="1"/>
  <c r="K3566" i="1"/>
  <c r="K3567" i="1"/>
  <c r="K3568" i="1"/>
  <c r="K3569" i="1"/>
  <c r="K3570" i="1"/>
  <c r="K3571" i="1"/>
  <c r="K3572" i="1"/>
  <c r="K3573" i="1"/>
  <c r="K3574" i="1"/>
  <c r="K3575" i="1"/>
  <c r="K3576" i="1"/>
  <c r="K3577" i="1"/>
  <c r="K3578" i="1"/>
  <c r="K3579" i="1"/>
  <c r="K3580" i="1"/>
  <c r="K3581" i="1"/>
  <c r="K3582" i="1"/>
  <c r="K3583" i="1"/>
  <c r="K3584" i="1"/>
  <c r="K3585" i="1"/>
  <c r="K3586" i="1"/>
  <c r="K3587" i="1"/>
  <c r="K3588" i="1"/>
  <c r="K3589" i="1"/>
  <c r="K3590" i="1"/>
  <c r="K3591" i="1"/>
  <c r="K3592" i="1"/>
  <c r="K3593" i="1"/>
  <c r="K3594" i="1"/>
  <c r="K3595" i="1"/>
  <c r="K3596" i="1"/>
  <c r="K3597" i="1"/>
  <c r="K3598" i="1"/>
  <c r="K3599" i="1"/>
  <c r="K3600" i="1"/>
  <c r="K3601" i="1"/>
  <c r="K3602" i="1"/>
  <c r="K3603" i="1"/>
  <c r="K3604" i="1"/>
  <c r="K3605" i="1"/>
  <c r="K3606" i="1"/>
  <c r="K3607" i="1"/>
  <c r="K3608" i="1"/>
  <c r="K3609" i="1"/>
  <c r="K3610" i="1"/>
  <c r="K3611" i="1"/>
  <c r="K3612" i="1"/>
  <c r="K3613" i="1"/>
  <c r="K3614" i="1"/>
  <c r="K3615" i="1"/>
  <c r="K3616" i="1"/>
  <c r="K3617" i="1"/>
  <c r="K3618" i="1"/>
  <c r="K3619" i="1"/>
  <c r="K3620" i="1"/>
  <c r="K3621" i="1"/>
  <c r="K3622" i="1"/>
  <c r="K3623" i="1"/>
  <c r="K3624" i="1"/>
  <c r="K3625" i="1"/>
  <c r="K3626" i="1"/>
  <c r="K3627" i="1"/>
  <c r="K3628" i="1"/>
  <c r="K3629" i="1"/>
  <c r="K3630" i="1"/>
  <c r="K3631" i="1"/>
  <c r="K3632" i="1"/>
  <c r="K3633" i="1"/>
  <c r="K3634" i="1"/>
  <c r="K3635" i="1"/>
  <c r="K3636" i="1"/>
  <c r="K3637" i="1"/>
  <c r="K3638" i="1"/>
  <c r="K3639" i="1"/>
  <c r="K3640" i="1"/>
  <c r="K3641" i="1"/>
  <c r="K3642" i="1"/>
  <c r="K3643" i="1"/>
  <c r="K3644" i="1"/>
  <c r="K3645" i="1"/>
  <c r="K3646" i="1"/>
  <c r="K3647" i="1"/>
  <c r="K3648" i="1"/>
  <c r="K3649" i="1"/>
  <c r="K3650" i="1"/>
  <c r="K3651" i="1"/>
  <c r="K3652" i="1"/>
  <c r="K3653" i="1"/>
  <c r="K3654" i="1"/>
  <c r="K3655" i="1"/>
  <c r="K3656" i="1"/>
  <c r="K3657" i="1"/>
  <c r="K3658" i="1"/>
  <c r="K3659" i="1"/>
  <c r="K3660" i="1"/>
  <c r="K3661" i="1"/>
  <c r="K3662" i="1"/>
  <c r="K3663" i="1"/>
  <c r="K3664" i="1"/>
  <c r="K3665" i="1"/>
  <c r="K3666" i="1"/>
  <c r="K3667" i="1"/>
  <c r="K3668" i="1"/>
  <c r="K3669" i="1"/>
  <c r="K3670" i="1"/>
  <c r="K3671" i="1"/>
  <c r="K3672" i="1"/>
  <c r="K3673" i="1"/>
  <c r="K3674" i="1"/>
  <c r="K3675" i="1"/>
  <c r="K3676" i="1"/>
  <c r="K3677" i="1"/>
  <c r="K3678" i="1"/>
  <c r="K3679" i="1"/>
  <c r="K3680" i="1"/>
  <c r="K3681" i="1"/>
  <c r="K3682" i="1"/>
  <c r="K3683" i="1"/>
  <c r="K3684" i="1"/>
  <c r="K3685" i="1"/>
  <c r="K3686" i="1"/>
  <c r="K3687" i="1"/>
  <c r="K3688" i="1"/>
  <c r="K3689" i="1"/>
  <c r="K3690" i="1"/>
  <c r="K3691" i="1"/>
  <c r="K3692" i="1"/>
  <c r="K3693" i="1"/>
  <c r="K3694" i="1"/>
  <c r="K3695" i="1"/>
  <c r="K3696" i="1"/>
  <c r="K3697" i="1"/>
  <c r="K3698" i="1"/>
  <c r="K3699" i="1"/>
  <c r="K3700" i="1"/>
  <c r="K3701" i="1"/>
  <c r="K3702" i="1"/>
  <c r="K3703" i="1"/>
  <c r="K3704" i="1"/>
  <c r="K3705" i="1"/>
  <c r="K3706" i="1"/>
  <c r="K3707" i="1"/>
  <c r="K3708" i="1"/>
  <c r="K3709" i="1"/>
  <c r="K3710" i="1"/>
  <c r="K3711" i="1"/>
  <c r="K3712" i="1"/>
  <c r="K3713" i="1"/>
  <c r="K3714" i="1"/>
  <c r="K3715" i="1"/>
  <c r="K3716" i="1"/>
  <c r="K3717" i="1"/>
  <c r="K3718" i="1"/>
  <c r="K3719" i="1"/>
  <c r="K3720" i="1"/>
  <c r="K3721" i="1"/>
  <c r="K3722" i="1"/>
  <c r="K3723" i="1"/>
  <c r="K3724" i="1"/>
  <c r="K3725" i="1"/>
  <c r="K3726" i="1"/>
  <c r="K3727" i="1"/>
  <c r="K3728" i="1"/>
  <c r="K3729" i="1"/>
  <c r="K3730" i="1"/>
  <c r="K3731" i="1"/>
  <c r="K3732" i="1"/>
  <c r="K3733" i="1"/>
  <c r="K3734" i="1"/>
  <c r="K3735" i="1"/>
  <c r="K3736" i="1"/>
  <c r="K3737" i="1"/>
  <c r="K3738" i="1"/>
  <c r="K3739" i="1"/>
  <c r="K3740" i="1"/>
  <c r="K3741" i="1"/>
  <c r="K3742" i="1"/>
  <c r="K3743" i="1"/>
  <c r="K3744" i="1"/>
  <c r="K3745" i="1"/>
  <c r="K3746" i="1"/>
  <c r="K3747" i="1"/>
  <c r="K3748" i="1"/>
  <c r="K3749" i="1"/>
  <c r="K3750" i="1"/>
  <c r="K3751" i="1"/>
  <c r="K3752" i="1"/>
  <c r="K3753" i="1"/>
  <c r="K3754" i="1"/>
  <c r="K3755" i="1"/>
  <c r="K3756" i="1"/>
  <c r="K3757" i="1"/>
  <c r="K3758" i="1"/>
  <c r="K3759" i="1"/>
  <c r="K3760" i="1"/>
  <c r="K3761" i="1"/>
  <c r="K3762" i="1"/>
  <c r="K3763" i="1"/>
  <c r="K3764" i="1"/>
  <c r="K3765" i="1"/>
  <c r="K3766" i="1"/>
  <c r="K3767" i="1"/>
  <c r="K3768" i="1"/>
  <c r="K3769" i="1"/>
  <c r="K3770" i="1"/>
  <c r="K3771" i="1"/>
  <c r="K3772" i="1"/>
  <c r="K3773" i="1"/>
  <c r="K3774" i="1"/>
  <c r="K3775" i="1"/>
  <c r="K3776" i="1"/>
  <c r="K3777" i="1"/>
  <c r="K3778" i="1"/>
  <c r="K3779" i="1"/>
  <c r="K3780" i="1"/>
  <c r="K3781" i="1"/>
  <c r="K3782" i="1"/>
  <c r="K3783" i="1"/>
  <c r="K3784" i="1"/>
  <c r="K3785" i="1"/>
  <c r="K3786" i="1"/>
  <c r="K3787" i="1"/>
  <c r="K3788" i="1"/>
  <c r="K3789" i="1"/>
  <c r="K3790" i="1"/>
  <c r="K3791" i="1"/>
  <c r="K3792" i="1"/>
  <c r="K3793" i="1"/>
  <c r="K3794" i="1"/>
  <c r="K3795" i="1"/>
  <c r="K3796" i="1"/>
  <c r="K3797" i="1"/>
  <c r="K3798" i="1"/>
  <c r="K3799" i="1"/>
  <c r="K3800" i="1"/>
  <c r="K3801" i="1"/>
  <c r="K3802" i="1"/>
  <c r="K3803" i="1"/>
  <c r="K3804" i="1"/>
  <c r="K3805" i="1"/>
  <c r="K3806" i="1"/>
  <c r="K3807" i="1"/>
  <c r="K3808" i="1"/>
  <c r="K3809" i="1"/>
  <c r="K3810" i="1"/>
  <c r="K3811" i="1"/>
  <c r="K3812" i="1"/>
  <c r="K3813" i="1"/>
  <c r="K3814" i="1"/>
  <c r="K3815" i="1"/>
  <c r="K3816" i="1"/>
  <c r="K3817" i="1"/>
  <c r="K3818" i="1"/>
  <c r="K3819" i="1"/>
  <c r="K3820" i="1"/>
  <c r="K3821" i="1"/>
  <c r="K3822" i="1"/>
  <c r="K3823" i="1"/>
  <c r="K3824" i="1"/>
  <c r="K3825" i="1"/>
  <c r="K3826" i="1"/>
  <c r="K3827" i="1"/>
  <c r="K3828" i="1"/>
  <c r="K3829" i="1"/>
  <c r="K3830" i="1"/>
  <c r="K3831" i="1"/>
  <c r="K3832" i="1"/>
  <c r="K3833" i="1"/>
  <c r="K3834" i="1"/>
  <c r="K3835" i="1"/>
  <c r="K3836" i="1"/>
  <c r="K3837" i="1"/>
  <c r="K3838" i="1"/>
  <c r="K3839" i="1"/>
  <c r="K3840" i="1"/>
  <c r="K3841" i="1"/>
  <c r="K3842" i="1"/>
  <c r="K3843" i="1"/>
  <c r="K3844" i="1"/>
  <c r="K3845" i="1"/>
  <c r="K3846" i="1"/>
  <c r="K3847" i="1"/>
  <c r="K3848" i="1"/>
  <c r="K3849" i="1"/>
  <c r="K3850" i="1"/>
  <c r="K3851" i="1"/>
  <c r="K3852" i="1"/>
  <c r="K3853" i="1"/>
  <c r="K3854" i="1"/>
  <c r="K3855" i="1"/>
  <c r="K3856" i="1"/>
  <c r="K3857" i="1"/>
  <c r="K3858" i="1"/>
  <c r="K3859" i="1"/>
  <c r="K3860" i="1"/>
  <c r="K3861" i="1"/>
  <c r="K3862" i="1"/>
  <c r="K3863" i="1"/>
  <c r="K3864" i="1"/>
  <c r="K3865" i="1"/>
  <c r="K3866" i="1"/>
  <c r="K3867" i="1"/>
  <c r="K3868" i="1"/>
  <c r="K3869" i="1"/>
  <c r="K3870" i="1"/>
  <c r="K3871" i="1"/>
  <c r="K3872" i="1"/>
  <c r="K3873" i="1"/>
  <c r="K3874" i="1"/>
  <c r="K3875" i="1"/>
  <c r="K3876" i="1"/>
  <c r="K3877" i="1"/>
  <c r="K3878" i="1"/>
  <c r="K3879" i="1"/>
  <c r="K3880" i="1"/>
  <c r="K3881" i="1"/>
  <c r="K3882" i="1"/>
  <c r="K3883" i="1"/>
  <c r="K3884" i="1"/>
  <c r="K3885" i="1"/>
  <c r="K3886" i="1"/>
  <c r="K3887" i="1"/>
  <c r="K3888" i="1"/>
  <c r="K3889" i="1"/>
  <c r="K3890" i="1"/>
  <c r="K3891" i="1"/>
  <c r="K3892" i="1"/>
  <c r="K3893" i="1"/>
  <c r="K3894" i="1"/>
  <c r="K3895" i="1"/>
  <c r="K3896" i="1"/>
  <c r="K3897" i="1"/>
  <c r="K3898" i="1"/>
  <c r="K3899" i="1"/>
  <c r="K3900" i="1"/>
  <c r="K3901" i="1"/>
  <c r="K3902" i="1"/>
  <c r="K3903" i="1"/>
  <c r="K3904" i="1"/>
  <c r="K3905" i="1"/>
  <c r="K3906" i="1"/>
  <c r="K3907" i="1"/>
  <c r="K3908" i="1"/>
  <c r="K3909" i="1"/>
  <c r="K3910" i="1"/>
  <c r="K3911" i="1"/>
  <c r="K3912" i="1"/>
  <c r="K3913" i="1"/>
  <c r="K3914" i="1"/>
  <c r="K3915" i="1"/>
  <c r="K3916" i="1"/>
  <c r="K3917" i="1"/>
  <c r="K3918" i="1"/>
  <c r="K3919" i="1"/>
  <c r="K3920" i="1"/>
  <c r="K3921" i="1"/>
  <c r="K3922" i="1"/>
  <c r="K3923" i="1"/>
  <c r="K3924" i="1"/>
  <c r="K3925" i="1"/>
  <c r="K3926" i="1"/>
  <c r="K3927" i="1"/>
  <c r="K3928" i="1"/>
  <c r="K3929" i="1"/>
  <c r="K3930" i="1"/>
  <c r="K3931" i="1"/>
  <c r="K3932" i="1"/>
  <c r="K3933" i="1"/>
  <c r="K3934" i="1"/>
  <c r="K3935" i="1"/>
  <c r="K3936" i="1"/>
  <c r="K3937" i="1"/>
  <c r="K3938" i="1"/>
  <c r="K3939" i="1"/>
  <c r="K3940" i="1"/>
  <c r="K3941" i="1"/>
  <c r="K3942" i="1"/>
  <c r="K3943" i="1"/>
  <c r="K3944" i="1"/>
  <c r="K3945" i="1"/>
  <c r="K3946" i="1"/>
  <c r="K3947" i="1"/>
  <c r="K3948" i="1"/>
  <c r="K3949" i="1"/>
  <c r="K3950" i="1"/>
  <c r="K3951" i="1"/>
  <c r="K3952" i="1"/>
  <c r="K3953" i="1"/>
  <c r="K3954" i="1"/>
  <c r="K3955" i="1"/>
  <c r="K3956" i="1"/>
  <c r="K3957" i="1"/>
  <c r="K3958" i="1"/>
  <c r="K3959" i="1"/>
  <c r="K3960" i="1"/>
  <c r="K3961" i="1"/>
  <c r="K3962" i="1"/>
  <c r="K3963" i="1"/>
  <c r="K3964" i="1"/>
  <c r="K3965" i="1"/>
  <c r="K3966" i="1"/>
  <c r="K3967" i="1"/>
  <c r="K3968" i="1"/>
  <c r="K3969" i="1"/>
  <c r="K3970" i="1"/>
  <c r="K3971" i="1"/>
  <c r="K3972" i="1"/>
  <c r="K3973" i="1"/>
  <c r="K3974" i="1"/>
  <c r="K3975" i="1"/>
  <c r="K3976" i="1"/>
  <c r="K3977" i="1"/>
  <c r="K3978" i="1"/>
  <c r="K3979" i="1"/>
  <c r="K3980" i="1"/>
  <c r="K3981" i="1"/>
  <c r="K3982" i="1"/>
  <c r="K3983" i="1"/>
  <c r="K3984" i="1"/>
  <c r="K3985" i="1"/>
  <c r="K3986" i="1"/>
  <c r="K3987" i="1"/>
  <c r="K3988" i="1"/>
  <c r="K3989" i="1"/>
  <c r="K3990" i="1"/>
  <c r="K3991" i="1"/>
  <c r="K3992" i="1"/>
  <c r="K3993" i="1"/>
  <c r="K3994" i="1"/>
  <c r="K3995" i="1"/>
  <c r="K3996" i="1"/>
  <c r="K3997" i="1"/>
  <c r="K3998" i="1"/>
  <c r="K3999" i="1"/>
  <c r="K4000" i="1"/>
  <c r="K4001" i="1"/>
  <c r="K4002" i="1"/>
  <c r="K4003" i="1"/>
  <c r="K4004" i="1"/>
  <c r="K4005" i="1"/>
  <c r="K4006" i="1"/>
  <c r="K4007" i="1"/>
  <c r="K4008" i="1"/>
  <c r="K4009" i="1"/>
  <c r="K4010" i="1"/>
  <c r="K4011" i="1"/>
  <c r="K4012" i="1"/>
  <c r="K4013" i="1"/>
  <c r="K4014" i="1"/>
  <c r="K4015" i="1"/>
  <c r="K4016" i="1"/>
  <c r="K4017" i="1"/>
  <c r="K4018" i="1"/>
  <c r="K4019" i="1"/>
  <c r="K4020" i="1"/>
  <c r="K4021" i="1"/>
  <c r="K4022" i="1"/>
  <c r="K4023" i="1"/>
  <c r="K4024" i="1"/>
  <c r="K4025" i="1"/>
  <c r="K4026" i="1"/>
  <c r="K4027" i="1"/>
  <c r="K4028" i="1"/>
  <c r="K4029" i="1"/>
  <c r="K4030" i="1"/>
  <c r="K4031" i="1"/>
  <c r="K4032" i="1"/>
  <c r="K4033" i="1"/>
  <c r="K4034" i="1"/>
  <c r="K4035" i="1"/>
  <c r="K4036" i="1"/>
  <c r="K4037" i="1"/>
  <c r="K4038" i="1"/>
  <c r="K4039" i="1"/>
  <c r="K4040" i="1"/>
  <c r="K4041" i="1"/>
  <c r="K4042" i="1"/>
  <c r="K4043" i="1"/>
  <c r="K4044" i="1"/>
  <c r="K4045" i="1"/>
  <c r="K4046" i="1"/>
  <c r="K4047" i="1"/>
  <c r="K4048" i="1"/>
  <c r="K4049" i="1"/>
  <c r="K4050" i="1"/>
  <c r="K4051" i="1"/>
  <c r="K4052" i="1"/>
  <c r="K4053" i="1"/>
  <c r="K4054" i="1"/>
  <c r="K4055" i="1"/>
  <c r="K4056" i="1"/>
  <c r="K4057" i="1"/>
  <c r="K4058" i="1"/>
  <c r="K4059" i="1"/>
  <c r="K4060" i="1"/>
  <c r="K4061" i="1"/>
  <c r="K4062" i="1"/>
  <c r="K4063" i="1"/>
  <c r="K4064" i="1"/>
  <c r="K4065" i="1"/>
  <c r="K4066" i="1"/>
  <c r="K4067" i="1"/>
  <c r="K4068" i="1"/>
  <c r="K4069" i="1"/>
  <c r="K4070" i="1"/>
  <c r="K4071" i="1"/>
  <c r="K4072" i="1"/>
  <c r="K4073" i="1"/>
  <c r="K4074" i="1"/>
  <c r="K4075" i="1"/>
  <c r="K4076" i="1"/>
  <c r="K4077" i="1"/>
  <c r="K4078" i="1"/>
  <c r="K4079" i="1"/>
  <c r="K4080" i="1"/>
  <c r="K4081" i="1"/>
  <c r="K4082" i="1"/>
  <c r="K4083" i="1"/>
  <c r="K4084" i="1"/>
  <c r="K4085" i="1"/>
  <c r="K4086" i="1"/>
  <c r="K4087" i="1"/>
  <c r="K4088" i="1"/>
  <c r="K4089" i="1"/>
  <c r="K4090" i="1"/>
  <c r="K4091" i="1"/>
  <c r="K4092" i="1"/>
  <c r="K4093" i="1"/>
  <c r="K4094" i="1"/>
  <c r="K4095" i="1"/>
  <c r="K4096" i="1"/>
  <c r="K4097" i="1"/>
  <c r="K4098" i="1"/>
  <c r="K4099" i="1"/>
  <c r="K4100" i="1"/>
  <c r="K4101" i="1"/>
  <c r="K4102" i="1"/>
  <c r="K4103" i="1"/>
  <c r="K4104" i="1"/>
  <c r="K4105" i="1"/>
  <c r="K4106" i="1"/>
  <c r="K4107" i="1"/>
  <c r="K4108" i="1"/>
  <c r="K4109" i="1"/>
  <c r="K4110" i="1"/>
  <c r="K4111" i="1"/>
  <c r="K4112" i="1"/>
  <c r="K4113" i="1"/>
  <c r="K4114" i="1"/>
  <c r="K4115" i="1"/>
  <c r="K4116" i="1"/>
  <c r="K4117" i="1"/>
  <c r="K4118" i="1"/>
  <c r="K4119" i="1"/>
  <c r="K4120" i="1"/>
  <c r="K4121" i="1"/>
  <c r="K4122" i="1"/>
  <c r="K4123" i="1"/>
  <c r="K4124" i="1"/>
  <c r="K4125" i="1"/>
  <c r="K4126" i="1"/>
  <c r="K4127" i="1"/>
  <c r="K4128" i="1"/>
  <c r="K4129" i="1"/>
  <c r="K4130" i="1"/>
  <c r="K4131" i="1"/>
  <c r="K4132" i="1"/>
  <c r="K4133" i="1"/>
  <c r="K4134" i="1"/>
  <c r="K4135" i="1"/>
  <c r="K4136" i="1"/>
  <c r="K4137" i="1"/>
  <c r="K4138" i="1"/>
  <c r="K4139" i="1"/>
  <c r="K4140" i="1"/>
  <c r="K4141" i="1"/>
  <c r="K4142" i="1"/>
  <c r="K4143" i="1"/>
  <c r="K4144" i="1"/>
  <c r="K4145" i="1"/>
  <c r="K4146" i="1"/>
  <c r="K4147" i="1"/>
  <c r="K4148" i="1"/>
  <c r="K4149" i="1"/>
  <c r="K4150" i="1"/>
  <c r="K4151" i="1"/>
  <c r="K4152" i="1"/>
  <c r="K4153" i="1"/>
  <c r="K4154" i="1"/>
  <c r="K4155" i="1"/>
  <c r="K4156" i="1"/>
  <c r="K4157" i="1"/>
  <c r="K4158" i="1"/>
  <c r="K4159" i="1"/>
  <c r="K4160" i="1"/>
  <c r="K4161" i="1"/>
  <c r="K4162" i="1"/>
  <c r="K4163" i="1"/>
  <c r="K4164" i="1"/>
  <c r="K4165" i="1"/>
  <c r="K4166" i="1"/>
  <c r="K4167" i="1"/>
  <c r="K4168" i="1"/>
  <c r="K4169" i="1"/>
  <c r="K4170" i="1"/>
  <c r="K4171" i="1"/>
  <c r="K4172" i="1"/>
  <c r="K4173" i="1"/>
  <c r="K4174" i="1"/>
  <c r="K4175" i="1"/>
  <c r="K4176" i="1"/>
  <c r="K4177" i="1"/>
  <c r="K4178" i="1"/>
  <c r="K4179" i="1"/>
  <c r="K4180" i="1"/>
  <c r="K4181" i="1"/>
  <c r="K4182" i="1"/>
  <c r="K4183" i="1"/>
  <c r="K4184" i="1"/>
  <c r="K4185" i="1"/>
  <c r="K4186" i="1"/>
  <c r="K4187" i="1"/>
  <c r="K4188" i="1"/>
  <c r="K4189" i="1"/>
  <c r="K4190" i="1"/>
  <c r="K4191" i="1"/>
  <c r="K4192" i="1"/>
  <c r="K4193" i="1"/>
  <c r="K4194" i="1"/>
  <c r="K4195" i="1"/>
  <c r="K4196" i="1"/>
  <c r="K4197" i="1"/>
  <c r="K4198" i="1"/>
  <c r="K4199" i="1"/>
  <c r="K4200" i="1"/>
  <c r="K4201" i="1"/>
  <c r="K4202" i="1"/>
  <c r="K4203" i="1"/>
  <c r="K4204" i="1"/>
  <c r="K4205" i="1"/>
  <c r="K4206" i="1"/>
  <c r="K4207" i="1"/>
  <c r="K4208" i="1"/>
  <c r="K4209" i="1"/>
  <c r="K4210" i="1"/>
  <c r="K4211" i="1"/>
  <c r="K4212" i="1"/>
  <c r="K4213" i="1"/>
  <c r="K4214" i="1"/>
  <c r="K4215" i="1"/>
  <c r="K4216" i="1"/>
  <c r="K4217" i="1"/>
  <c r="K4218" i="1"/>
  <c r="K4219" i="1"/>
  <c r="K4220" i="1"/>
  <c r="K4221" i="1"/>
  <c r="K4222" i="1"/>
  <c r="K4223" i="1"/>
  <c r="K4224" i="1"/>
  <c r="K4225" i="1"/>
  <c r="K4226" i="1"/>
  <c r="K4227" i="1"/>
  <c r="K4228" i="1"/>
  <c r="K4229" i="1"/>
  <c r="K4230" i="1"/>
  <c r="K4231" i="1"/>
  <c r="K4232" i="1"/>
  <c r="K4233" i="1"/>
  <c r="K4234" i="1"/>
  <c r="K4235" i="1"/>
  <c r="K4236" i="1"/>
  <c r="K4237" i="1"/>
  <c r="K4238" i="1"/>
  <c r="K4239" i="1"/>
  <c r="K4240" i="1"/>
  <c r="K4241" i="1"/>
  <c r="K4242" i="1"/>
  <c r="K4243" i="1"/>
  <c r="K4244" i="1"/>
  <c r="K4245" i="1"/>
  <c r="K4246" i="1"/>
  <c r="K4247" i="1"/>
  <c r="K4248" i="1"/>
  <c r="K4249" i="1"/>
  <c r="K4250" i="1"/>
  <c r="K4251" i="1"/>
  <c r="K4252" i="1"/>
  <c r="K4253" i="1"/>
  <c r="K4254" i="1"/>
  <c r="K4255" i="1"/>
  <c r="K4256" i="1"/>
  <c r="K4257" i="1"/>
  <c r="K4258" i="1"/>
  <c r="K4259" i="1"/>
  <c r="K4260" i="1"/>
  <c r="K4261" i="1"/>
  <c r="K4262" i="1"/>
  <c r="K4263" i="1"/>
  <c r="K4264" i="1"/>
  <c r="K4265" i="1"/>
  <c r="K4266" i="1"/>
  <c r="K4267" i="1"/>
  <c r="K4268" i="1"/>
  <c r="K4269" i="1"/>
  <c r="K4270" i="1"/>
  <c r="K4271" i="1"/>
  <c r="K4272" i="1"/>
  <c r="K4273" i="1"/>
  <c r="K4274" i="1"/>
  <c r="K4275" i="1"/>
  <c r="K4276" i="1"/>
  <c r="K4277" i="1"/>
  <c r="K4278" i="1"/>
  <c r="K4279" i="1"/>
  <c r="K4280" i="1"/>
  <c r="K4281" i="1"/>
  <c r="K4282" i="1"/>
  <c r="K4283" i="1"/>
  <c r="K4284" i="1"/>
  <c r="K4285" i="1"/>
  <c r="K4286" i="1"/>
  <c r="K4287" i="1"/>
  <c r="K4288" i="1"/>
  <c r="K4289" i="1"/>
  <c r="K4290" i="1"/>
  <c r="K4291" i="1"/>
  <c r="K4292" i="1"/>
  <c r="K4293" i="1"/>
  <c r="K4294" i="1"/>
  <c r="K4295" i="1"/>
  <c r="K4296" i="1"/>
  <c r="K4297" i="1"/>
  <c r="K4298" i="1"/>
  <c r="K4299" i="1"/>
  <c r="K4300" i="1"/>
  <c r="K4301" i="1"/>
  <c r="K4302" i="1"/>
  <c r="K4303" i="1"/>
  <c r="K4304" i="1"/>
  <c r="K4305" i="1"/>
  <c r="K4306" i="1"/>
  <c r="K4307" i="1"/>
  <c r="K4308" i="1"/>
  <c r="K4309" i="1"/>
  <c r="K4310" i="1"/>
  <c r="K4311" i="1"/>
  <c r="K4312" i="1"/>
  <c r="K4313" i="1"/>
  <c r="K4314" i="1"/>
  <c r="K4315" i="1"/>
  <c r="K4316" i="1"/>
  <c r="K4317" i="1"/>
  <c r="K4318" i="1"/>
  <c r="K4319" i="1"/>
  <c r="K4320" i="1"/>
  <c r="K4321" i="1"/>
  <c r="K4322" i="1"/>
  <c r="K4323" i="1"/>
  <c r="K4324" i="1"/>
  <c r="K4325" i="1"/>
  <c r="K4326" i="1"/>
  <c r="K4327" i="1"/>
  <c r="K4328" i="1"/>
  <c r="K4329" i="1"/>
  <c r="K4330" i="1"/>
  <c r="K4331" i="1"/>
  <c r="K4332" i="1"/>
  <c r="K4333" i="1"/>
  <c r="K4334" i="1"/>
  <c r="K4335" i="1"/>
  <c r="K4336" i="1"/>
  <c r="K4337" i="1"/>
  <c r="K4338" i="1"/>
  <c r="K4339" i="1"/>
  <c r="K4340" i="1"/>
  <c r="K4341" i="1"/>
  <c r="K4342" i="1"/>
  <c r="K4343" i="1"/>
  <c r="K4344" i="1"/>
  <c r="K4345" i="1"/>
  <c r="K4346" i="1"/>
  <c r="K4347" i="1"/>
  <c r="K4348" i="1"/>
  <c r="K4349" i="1"/>
  <c r="K4350" i="1"/>
  <c r="K4351" i="1"/>
  <c r="K4352" i="1"/>
  <c r="K4353" i="1"/>
  <c r="K4354" i="1"/>
  <c r="K4355" i="1"/>
  <c r="K4356" i="1"/>
  <c r="K4357" i="1"/>
  <c r="K4358" i="1"/>
  <c r="K4359" i="1"/>
  <c r="K4360" i="1"/>
  <c r="K4361" i="1"/>
  <c r="K4362" i="1"/>
  <c r="K4363" i="1"/>
  <c r="K4364" i="1"/>
  <c r="K4365" i="1"/>
  <c r="K4366" i="1"/>
  <c r="K4367" i="1"/>
  <c r="K4368" i="1"/>
  <c r="K4369" i="1"/>
  <c r="K4370" i="1"/>
  <c r="K4371" i="1"/>
  <c r="K4372" i="1"/>
  <c r="K4373" i="1"/>
  <c r="K4374" i="1"/>
  <c r="K4375" i="1"/>
  <c r="K4376" i="1"/>
  <c r="K4377" i="1"/>
  <c r="K4378" i="1"/>
  <c r="K4379" i="1"/>
  <c r="K4380" i="1"/>
  <c r="K4381" i="1"/>
  <c r="K4382" i="1"/>
  <c r="K4383" i="1"/>
  <c r="K4384" i="1"/>
  <c r="K4385" i="1"/>
  <c r="K4386" i="1"/>
  <c r="K4387" i="1"/>
  <c r="K4388" i="1"/>
  <c r="K4389" i="1"/>
  <c r="K4390" i="1"/>
  <c r="K4391" i="1"/>
  <c r="K4392" i="1"/>
  <c r="K4393" i="1"/>
  <c r="K4394" i="1"/>
  <c r="K4395" i="1"/>
  <c r="K4396" i="1"/>
  <c r="K4397" i="1"/>
  <c r="K4398" i="1"/>
  <c r="K4399" i="1"/>
  <c r="K4400" i="1"/>
  <c r="K4401" i="1"/>
  <c r="K4402" i="1"/>
  <c r="K4403" i="1"/>
  <c r="K4404" i="1"/>
  <c r="K4405" i="1"/>
  <c r="K4406" i="1"/>
  <c r="K4407" i="1"/>
  <c r="K4408" i="1"/>
  <c r="K4409" i="1"/>
  <c r="K4410" i="1"/>
  <c r="K4411" i="1"/>
  <c r="K4412" i="1"/>
  <c r="K4413" i="1"/>
  <c r="K4414" i="1"/>
  <c r="K4415" i="1"/>
  <c r="K4416" i="1"/>
  <c r="K4417" i="1"/>
  <c r="K4418" i="1"/>
  <c r="K4419" i="1"/>
  <c r="K4420" i="1"/>
  <c r="K4421" i="1"/>
  <c r="K4422" i="1"/>
  <c r="K4423" i="1"/>
  <c r="K4424" i="1"/>
  <c r="K4425" i="1"/>
  <c r="K4426" i="1"/>
  <c r="K4427" i="1"/>
  <c r="K4428" i="1"/>
  <c r="K4429" i="1"/>
  <c r="K4430" i="1"/>
  <c r="K4431" i="1"/>
  <c r="K4432" i="1"/>
  <c r="K4433" i="1"/>
  <c r="K4434" i="1"/>
  <c r="K4435" i="1"/>
  <c r="K4436" i="1"/>
  <c r="K4437" i="1"/>
  <c r="K4438" i="1"/>
  <c r="K4439" i="1"/>
  <c r="K4440" i="1"/>
  <c r="K4441" i="1"/>
  <c r="K4442" i="1"/>
  <c r="K4443" i="1"/>
  <c r="K4444" i="1"/>
  <c r="K4445" i="1"/>
  <c r="K4446" i="1"/>
  <c r="K4447" i="1"/>
  <c r="K4448" i="1"/>
  <c r="K4449" i="1"/>
  <c r="K4450" i="1"/>
  <c r="K4451" i="1"/>
  <c r="K4452" i="1"/>
  <c r="K4453" i="1"/>
  <c r="K4454" i="1"/>
  <c r="K4455" i="1"/>
  <c r="K4456" i="1"/>
  <c r="K4457" i="1"/>
  <c r="K4458" i="1"/>
  <c r="K4459" i="1"/>
  <c r="K4460" i="1"/>
  <c r="K4461" i="1"/>
  <c r="K4462" i="1"/>
  <c r="K4463" i="1"/>
  <c r="K4464" i="1"/>
  <c r="K4465" i="1"/>
  <c r="K4466" i="1"/>
  <c r="K4467" i="1"/>
  <c r="K4468" i="1"/>
  <c r="K4469" i="1"/>
  <c r="K4470" i="1"/>
  <c r="K4471" i="1"/>
  <c r="K4472" i="1"/>
  <c r="K4473" i="1"/>
  <c r="K4474" i="1"/>
  <c r="K4475" i="1"/>
  <c r="K4476" i="1"/>
  <c r="K4477" i="1"/>
  <c r="K4478" i="1"/>
  <c r="K4479" i="1"/>
  <c r="K4480" i="1"/>
  <c r="K4481" i="1"/>
  <c r="K4482" i="1"/>
  <c r="K4483" i="1"/>
  <c r="K4484" i="1"/>
  <c r="K4485" i="1"/>
  <c r="K4486" i="1"/>
  <c r="K4487" i="1"/>
  <c r="K4488" i="1"/>
  <c r="K4489" i="1"/>
  <c r="K4490" i="1"/>
  <c r="K4491" i="1"/>
  <c r="K4492" i="1"/>
  <c r="K4493" i="1"/>
  <c r="K4494" i="1"/>
  <c r="K4495" i="1"/>
  <c r="K4496" i="1"/>
  <c r="K4497" i="1"/>
  <c r="K4498" i="1"/>
  <c r="K4499" i="1"/>
  <c r="K4500" i="1"/>
  <c r="K4501" i="1"/>
  <c r="K4502" i="1"/>
  <c r="K4503" i="1"/>
  <c r="K4504" i="1"/>
  <c r="K4505" i="1"/>
  <c r="K4506" i="1"/>
  <c r="K4507" i="1"/>
  <c r="K4508" i="1"/>
  <c r="K4509" i="1"/>
  <c r="K4510" i="1"/>
  <c r="K4511" i="1"/>
  <c r="K4512" i="1"/>
  <c r="K4513" i="1"/>
  <c r="K4514" i="1"/>
  <c r="K4515" i="1"/>
  <c r="K4516" i="1"/>
  <c r="K4517" i="1"/>
  <c r="K4518" i="1"/>
  <c r="K4519" i="1"/>
  <c r="K4520" i="1"/>
  <c r="K4521" i="1"/>
  <c r="K4522" i="1"/>
  <c r="K4523" i="1"/>
  <c r="K4524" i="1"/>
  <c r="K4525" i="1"/>
  <c r="K4526" i="1"/>
  <c r="K4527" i="1"/>
  <c r="K4528" i="1"/>
  <c r="K4529" i="1"/>
  <c r="K4530" i="1"/>
  <c r="K4531" i="1"/>
  <c r="K4532" i="1"/>
  <c r="K4533" i="1"/>
  <c r="K4534" i="1"/>
  <c r="K4535" i="1"/>
  <c r="K4536" i="1"/>
  <c r="K4537" i="1"/>
  <c r="K4538" i="1"/>
  <c r="K4539" i="1"/>
  <c r="K4540" i="1"/>
  <c r="K4541" i="1"/>
  <c r="K4542" i="1"/>
  <c r="K4543" i="1"/>
  <c r="K4544" i="1"/>
  <c r="K4545" i="1"/>
  <c r="K4546" i="1"/>
  <c r="K4547" i="1"/>
  <c r="K4548" i="1"/>
  <c r="K4549" i="1"/>
  <c r="K4550" i="1"/>
  <c r="K4551" i="1"/>
  <c r="K4552" i="1"/>
  <c r="K4553" i="1"/>
  <c r="K4554" i="1"/>
  <c r="K4555" i="1"/>
  <c r="K4556" i="1"/>
  <c r="K4557" i="1"/>
  <c r="K4558" i="1"/>
  <c r="K4559" i="1"/>
  <c r="K4560" i="1"/>
  <c r="K4561" i="1"/>
  <c r="K4562" i="1"/>
  <c r="K4563" i="1"/>
  <c r="K4564" i="1"/>
  <c r="K4565" i="1"/>
  <c r="K4566" i="1"/>
  <c r="K4567" i="1"/>
  <c r="K4568" i="1"/>
  <c r="K4569" i="1"/>
  <c r="K4570" i="1"/>
  <c r="K4571" i="1"/>
  <c r="K4572" i="1"/>
  <c r="K4573" i="1"/>
  <c r="K4574" i="1"/>
  <c r="K4575" i="1"/>
  <c r="K4576" i="1"/>
  <c r="K4577" i="1"/>
  <c r="K4578" i="1"/>
  <c r="K4579" i="1"/>
  <c r="K4580" i="1"/>
  <c r="K4581" i="1"/>
  <c r="K4582" i="1"/>
  <c r="K4583" i="1"/>
  <c r="K4584" i="1"/>
  <c r="K4585" i="1"/>
  <c r="K4586" i="1"/>
  <c r="K4587" i="1"/>
  <c r="K4588" i="1"/>
  <c r="K4589" i="1"/>
  <c r="K4590" i="1"/>
  <c r="K4591" i="1"/>
  <c r="K4592" i="1"/>
  <c r="K4593" i="1"/>
  <c r="K4594" i="1"/>
  <c r="K4595" i="1"/>
  <c r="K4596" i="1"/>
  <c r="K4597" i="1"/>
  <c r="K4598" i="1"/>
  <c r="K4599" i="1"/>
  <c r="K4600" i="1"/>
  <c r="K4601" i="1"/>
  <c r="K4602" i="1"/>
  <c r="K4603" i="1"/>
  <c r="K4604" i="1"/>
  <c r="K4605" i="1"/>
  <c r="K4606" i="1"/>
  <c r="K4607" i="1"/>
  <c r="K4608" i="1"/>
  <c r="K4609" i="1"/>
  <c r="K4610" i="1"/>
  <c r="K4611" i="1"/>
  <c r="K4612" i="1"/>
  <c r="K4613" i="1"/>
  <c r="K4614" i="1"/>
  <c r="K4615" i="1"/>
  <c r="K4616" i="1"/>
  <c r="K4617" i="1"/>
  <c r="K4618" i="1"/>
  <c r="K4619" i="1"/>
  <c r="K4620" i="1"/>
  <c r="K4621" i="1"/>
  <c r="K4622" i="1"/>
  <c r="K4623" i="1"/>
  <c r="K4624" i="1"/>
  <c r="K4625" i="1"/>
  <c r="K4626" i="1"/>
  <c r="K4627" i="1"/>
  <c r="K4628" i="1"/>
  <c r="K4629" i="1"/>
  <c r="K4630" i="1"/>
  <c r="K4631" i="1"/>
  <c r="K4632" i="1"/>
  <c r="K4633" i="1"/>
  <c r="K4634" i="1"/>
  <c r="K4635" i="1"/>
  <c r="K4636" i="1"/>
  <c r="K4637" i="1"/>
  <c r="K4638" i="1"/>
  <c r="K4639" i="1"/>
  <c r="K4640" i="1"/>
  <c r="K4641" i="1"/>
  <c r="K4642" i="1"/>
  <c r="K4643" i="1"/>
  <c r="K4644" i="1"/>
  <c r="K4645" i="1"/>
  <c r="K4646" i="1"/>
  <c r="K4647" i="1"/>
  <c r="K4648" i="1"/>
  <c r="K4649" i="1"/>
  <c r="K4650" i="1"/>
  <c r="K4651" i="1"/>
  <c r="K4652" i="1"/>
  <c r="K4653" i="1"/>
  <c r="K4654" i="1"/>
  <c r="K4655" i="1"/>
  <c r="K4656" i="1"/>
  <c r="K4657" i="1"/>
  <c r="K4658" i="1"/>
  <c r="K4659" i="1"/>
  <c r="K4660" i="1"/>
  <c r="K4661" i="1"/>
  <c r="K4662" i="1"/>
  <c r="K4663" i="1"/>
  <c r="K4664" i="1"/>
  <c r="K4665" i="1"/>
  <c r="K4666" i="1"/>
  <c r="K4667" i="1"/>
  <c r="K4668" i="1"/>
  <c r="K4669" i="1"/>
  <c r="K4670" i="1"/>
  <c r="K4671" i="1"/>
  <c r="K4672" i="1"/>
  <c r="K4673" i="1"/>
  <c r="K4674" i="1"/>
  <c r="K4675" i="1"/>
  <c r="K4676" i="1"/>
  <c r="K4677" i="1"/>
  <c r="K4678" i="1"/>
  <c r="K4679" i="1"/>
  <c r="K4680" i="1"/>
  <c r="K4681" i="1"/>
  <c r="K4682" i="1"/>
  <c r="K4683" i="1"/>
  <c r="K4684" i="1"/>
  <c r="K4685" i="1"/>
  <c r="K4686" i="1"/>
  <c r="K4687" i="1"/>
  <c r="K4688" i="1"/>
  <c r="K4689" i="1"/>
  <c r="K4690" i="1"/>
  <c r="K4691" i="1"/>
  <c r="K4692" i="1"/>
  <c r="K4693" i="1"/>
  <c r="K4694" i="1"/>
  <c r="K4695" i="1"/>
  <c r="K4696" i="1"/>
  <c r="K4697" i="1"/>
  <c r="K4698" i="1"/>
  <c r="K4699" i="1"/>
  <c r="K4700" i="1"/>
  <c r="K4701" i="1"/>
  <c r="K4702" i="1"/>
  <c r="K4703" i="1"/>
  <c r="K4704" i="1"/>
  <c r="K4705" i="1"/>
  <c r="K4706" i="1"/>
  <c r="K4707" i="1"/>
  <c r="K4708" i="1"/>
  <c r="K4709" i="1"/>
  <c r="K4710" i="1"/>
  <c r="K4711" i="1"/>
  <c r="K4712" i="1"/>
  <c r="K4713" i="1"/>
  <c r="K4714" i="1"/>
  <c r="K4715" i="1"/>
  <c r="K4716" i="1"/>
  <c r="K4717" i="1"/>
  <c r="K4718" i="1"/>
  <c r="K4719" i="1"/>
  <c r="K4720" i="1"/>
  <c r="K4721" i="1"/>
  <c r="K4722" i="1"/>
  <c r="K4723" i="1"/>
  <c r="K4724" i="1"/>
  <c r="K4725" i="1"/>
  <c r="K4726" i="1"/>
  <c r="K4727" i="1"/>
  <c r="K4728" i="1"/>
  <c r="K4729" i="1"/>
  <c r="K4730" i="1"/>
  <c r="K4731" i="1"/>
  <c r="K4732" i="1"/>
  <c r="K4733" i="1"/>
  <c r="K4734" i="1"/>
  <c r="K4735" i="1"/>
  <c r="K4736" i="1"/>
  <c r="K4737" i="1"/>
  <c r="K4738" i="1"/>
  <c r="K4739" i="1"/>
  <c r="K4740" i="1"/>
  <c r="K4741" i="1"/>
  <c r="K4742" i="1"/>
  <c r="K4743" i="1"/>
  <c r="K4744" i="1"/>
  <c r="K4745" i="1"/>
  <c r="K4746" i="1"/>
  <c r="K4747" i="1"/>
  <c r="K4748" i="1"/>
  <c r="K4749" i="1"/>
  <c r="K4750" i="1"/>
  <c r="K4751" i="1"/>
  <c r="K4752" i="1"/>
  <c r="K4753" i="1"/>
  <c r="K4754" i="1"/>
  <c r="K4755" i="1"/>
  <c r="K4756" i="1"/>
  <c r="K4757" i="1"/>
  <c r="K4758" i="1"/>
  <c r="K4759" i="1"/>
  <c r="K4760" i="1"/>
  <c r="K4761" i="1"/>
  <c r="K4762" i="1"/>
  <c r="K4763" i="1"/>
  <c r="K4764" i="1"/>
  <c r="K4765" i="1"/>
  <c r="K4766" i="1"/>
  <c r="K4767" i="1"/>
  <c r="K4768" i="1"/>
  <c r="K4769" i="1"/>
  <c r="K4770" i="1"/>
  <c r="K4771" i="1"/>
  <c r="K4772" i="1"/>
  <c r="K4773" i="1"/>
  <c r="K4774" i="1"/>
  <c r="K4775" i="1"/>
  <c r="K4776" i="1"/>
  <c r="K4777" i="1"/>
  <c r="K4778" i="1"/>
  <c r="K4779" i="1"/>
  <c r="K4780" i="1"/>
  <c r="K4781" i="1"/>
  <c r="K4782" i="1"/>
  <c r="K4783" i="1"/>
  <c r="K4784" i="1"/>
  <c r="K4785" i="1"/>
  <c r="K4786" i="1"/>
  <c r="K4787" i="1"/>
  <c r="K4788" i="1"/>
  <c r="K4789" i="1"/>
  <c r="K4790" i="1"/>
  <c r="K4791" i="1"/>
  <c r="K4792" i="1"/>
  <c r="K4793" i="1"/>
  <c r="K4794" i="1"/>
  <c r="K4795" i="1"/>
  <c r="K4796" i="1"/>
  <c r="K4797" i="1"/>
  <c r="K4798" i="1"/>
  <c r="K4799" i="1"/>
  <c r="K4800" i="1"/>
  <c r="K4801" i="1"/>
  <c r="K4802" i="1"/>
  <c r="K4803" i="1"/>
  <c r="K4804" i="1"/>
  <c r="K4805" i="1"/>
  <c r="K4806" i="1"/>
  <c r="K4807" i="1"/>
  <c r="K4808" i="1"/>
  <c r="K4809" i="1"/>
  <c r="K4810" i="1"/>
  <c r="K4811" i="1"/>
  <c r="K4812" i="1"/>
  <c r="K4813" i="1"/>
  <c r="K4814" i="1"/>
  <c r="K4815" i="1"/>
  <c r="K4816" i="1"/>
  <c r="K4817" i="1"/>
  <c r="K4818" i="1"/>
  <c r="K4819" i="1"/>
  <c r="K4820" i="1"/>
  <c r="K4821" i="1"/>
  <c r="K4822" i="1"/>
  <c r="K4823" i="1"/>
  <c r="K4824" i="1"/>
  <c r="K4825" i="1"/>
  <c r="K4826" i="1"/>
  <c r="K4827" i="1"/>
  <c r="K4828" i="1"/>
  <c r="K4829" i="1"/>
  <c r="K4830" i="1"/>
  <c r="K4831" i="1"/>
  <c r="K4832" i="1"/>
  <c r="K4833" i="1"/>
  <c r="K4834" i="1"/>
  <c r="K4835" i="1"/>
  <c r="K4836" i="1"/>
  <c r="K4837" i="1"/>
  <c r="K4838" i="1"/>
  <c r="K4839" i="1"/>
  <c r="K4840" i="1"/>
  <c r="K4841" i="1"/>
  <c r="K4842" i="1"/>
  <c r="K4843" i="1"/>
  <c r="K4844" i="1"/>
  <c r="K4845" i="1"/>
  <c r="K4846" i="1"/>
  <c r="K4847" i="1"/>
  <c r="K4848" i="1"/>
  <c r="K4849" i="1"/>
  <c r="K4850" i="1"/>
  <c r="K4851" i="1"/>
  <c r="K4852" i="1"/>
  <c r="K4853" i="1"/>
  <c r="K4854" i="1"/>
  <c r="K4855" i="1"/>
  <c r="K4856" i="1"/>
  <c r="K4857" i="1"/>
  <c r="K4858" i="1"/>
  <c r="K4859" i="1"/>
  <c r="K4860" i="1"/>
  <c r="K4861" i="1"/>
  <c r="K4862" i="1"/>
  <c r="K4863" i="1"/>
  <c r="K4864" i="1"/>
  <c r="K4865" i="1"/>
  <c r="K4866" i="1"/>
  <c r="K4867" i="1"/>
  <c r="K4868" i="1"/>
  <c r="K4869" i="1"/>
  <c r="K4870" i="1"/>
  <c r="K4871" i="1"/>
  <c r="K4872" i="1"/>
  <c r="K4873" i="1"/>
  <c r="K4874" i="1"/>
  <c r="K4875" i="1"/>
  <c r="K4876" i="1"/>
  <c r="K4877" i="1"/>
  <c r="K4878" i="1"/>
  <c r="K4879" i="1"/>
  <c r="K4880" i="1"/>
  <c r="K4881" i="1"/>
  <c r="K4882" i="1"/>
  <c r="K4883" i="1"/>
  <c r="K4884" i="1"/>
  <c r="K4885" i="1"/>
  <c r="K4886" i="1"/>
  <c r="K4887" i="1"/>
  <c r="K4888" i="1"/>
  <c r="K4889" i="1"/>
  <c r="K4890" i="1"/>
  <c r="K4891" i="1"/>
  <c r="K4892" i="1"/>
  <c r="K4893" i="1"/>
  <c r="K4894" i="1"/>
  <c r="K4895" i="1"/>
  <c r="K4896" i="1"/>
  <c r="K4897" i="1"/>
  <c r="K4898" i="1"/>
  <c r="K4899" i="1"/>
  <c r="K4900" i="1"/>
  <c r="K4901" i="1"/>
  <c r="K4902" i="1"/>
  <c r="K4903" i="1"/>
  <c r="K4904" i="1"/>
  <c r="K4905" i="1"/>
  <c r="K4906" i="1"/>
  <c r="K4907" i="1"/>
  <c r="K4908" i="1"/>
  <c r="K4909" i="1"/>
  <c r="K4910" i="1"/>
  <c r="K4911" i="1"/>
  <c r="K4912" i="1"/>
  <c r="K4913" i="1"/>
  <c r="K4914" i="1"/>
  <c r="K4915" i="1"/>
  <c r="K4916" i="1"/>
  <c r="K4917" i="1"/>
  <c r="K4918" i="1"/>
  <c r="K4919" i="1"/>
  <c r="K4920" i="1"/>
  <c r="K4921" i="1"/>
  <c r="K4922" i="1"/>
  <c r="K4923" i="1"/>
  <c r="K4924" i="1"/>
  <c r="K4925" i="1"/>
  <c r="K4926" i="1"/>
  <c r="K4927" i="1"/>
  <c r="K4928" i="1"/>
  <c r="K4929" i="1"/>
  <c r="K4930" i="1"/>
  <c r="K4931" i="1"/>
  <c r="K4932" i="1"/>
  <c r="K4933" i="1"/>
  <c r="K4934" i="1"/>
  <c r="K4935" i="1"/>
  <c r="K4936" i="1"/>
  <c r="K4937" i="1"/>
  <c r="K4938" i="1"/>
  <c r="K4939" i="1"/>
  <c r="K4940" i="1"/>
  <c r="K4941" i="1"/>
  <c r="K4942" i="1"/>
  <c r="K4943" i="1"/>
  <c r="K4944" i="1"/>
  <c r="K4945" i="1"/>
  <c r="K4946" i="1"/>
  <c r="K4947" i="1"/>
  <c r="K4948" i="1"/>
  <c r="K4949" i="1"/>
  <c r="K4950" i="1"/>
  <c r="K4951" i="1"/>
  <c r="K4952" i="1"/>
  <c r="K4953" i="1"/>
  <c r="K4954" i="1"/>
  <c r="K4955" i="1"/>
  <c r="K4956" i="1"/>
  <c r="K4957" i="1"/>
  <c r="K4958" i="1"/>
  <c r="K4959" i="1"/>
  <c r="K4960" i="1"/>
  <c r="K4961" i="1"/>
  <c r="K4962" i="1"/>
  <c r="K4963" i="1"/>
  <c r="K4964" i="1"/>
  <c r="K4965" i="1"/>
  <c r="K4966" i="1"/>
  <c r="K4967" i="1"/>
  <c r="K4968" i="1"/>
  <c r="K4969" i="1"/>
  <c r="K4970" i="1"/>
  <c r="K4971" i="1"/>
  <c r="K4972" i="1"/>
  <c r="K4973" i="1"/>
  <c r="K4974" i="1"/>
  <c r="K4975" i="1"/>
  <c r="K4976" i="1"/>
  <c r="K4977" i="1"/>
  <c r="K4978" i="1"/>
  <c r="K4979" i="1"/>
  <c r="K4980" i="1"/>
  <c r="K4981" i="1"/>
  <c r="K4982" i="1"/>
  <c r="K4983" i="1"/>
  <c r="K4984" i="1"/>
  <c r="K4985" i="1"/>
  <c r="K4986" i="1"/>
  <c r="K4987" i="1"/>
  <c r="K4988" i="1"/>
  <c r="K4989" i="1"/>
  <c r="K4990" i="1"/>
  <c r="K4991" i="1"/>
  <c r="K4992" i="1"/>
  <c r="K4993" i="1"/>
  <c r="K4994" i="1"/>
  <c r="K4995" i="1"/>
  <c r="K4996" i="1"/>
  <c r="K4997" i="1"/>
  <c r="K4998" i="1"/>
  <c r="K4999" i="1"/>
  <c r="K5000" i="1"/>
  <c r="K5001" i="1"/>
  <c r="K5002" i="1"/>
  <c r="K5003" i="1"/>
  <c r="K5004" i="1"/>
  <c r="K5005" i="1"/>
  <c r="K5006" i="1"/>
  <c r="K5007" i="1"/>
  <c r="K5008" i="1"/>
  <c r="K5009" i="1"/>
  <c r="K5010" i="1"/>
  <c r="K5011" i="1"/>
  <c r="K5012" i="1"/>
  <c r="K5013" i="1"/>
  <c r="K5014" i="1"/>
  <c r="K5015" i="1"/>
  <c r="K5016" i="1"/>
  <c r="K5017" i="1"/>
  <c r="K5018" i="1"/>
  <c r="K5019" i="1"/>
  <c r="K5020" i="1"/>
  <c r="K5021" i="1"/>
  <c r="K5022" i="1"/>
  <c r="K5023" i="1"/>
  <c r="K5024" i="1"/>
  <c r="K5025" i="1"/>
  <c r="K5026" i="1"/>
  <c r="K5027" i="1"/>
  <c r="K5028" i="1"/>
  <c r="K5029" i="1"/>
  <c r="K5030" i="1"/>
  <c r="K5031" i="1"/>
  <c r="K5032" i="1"/>
  <c r="K5033" i="1"/>
  <c r="K5034" i="1"/>
  <c r="K5035" i="1"/>
  <c r="K5036" i="1"/>
  <c r="K5037" i="1"/>
  <c r="K5038" i="1"/>
  <c r="K5039" i="1"/>
  <c r="K5040" i="1"/>
  <c r="K5041" i="1"/>
  <c r="K5042" i="1"/>
  <c r="K5043" i="1"/>
  <c r="K5044" i="1"/>
  <c r="K5045" i="1"/>
  <c r="K5046" i="1"/>
  <c r="K5047" i="1"/>
  <c r="K5048" i="1"/>
  <c r="K5049" i="1"/>
  <c r="K5050" i="1"/>
  <c r="K5051" i="1"/>
  <c r="K5052" i="1"/>
  <c r="K5053" i="1"/>
  <c r="K5054" i="1"/>
  <c r="K5055" i="1"/>
  <c r="K5056" i="1"/>
  <c r="K5057" i="1"/>
  <c r="K5058" i="1"/>
  <c r="K5059" i="1"/>
  <c r="K5060" i="1"/>
  <c r="K5061" i="1"/>
  <c r="K5062" i="1"/>
  <c r="K5063" i="1"/>
  <c r="K5064" i="1"/>
  <c r="K5065" i="1"/>
  <c r="K5066" i="1"/>
  <c r="K5067" i="1"/>
  <c r="K5068" i="1"/>
  <c r="K5069" i="1"/>
  <c r="K5070" i="1"/>
  <c r="K5071" i="1"/>
  <c r="K5072" i="1"/>
  <c r="K5073" i="1"/>
  <c r="K5074" i="1"/>
  <c r="K5075" i="1"/>
  <c r="K5076" i="1"/>
  <c r="K5077" i="1"/>
  <c r="K5078" i="1"/>
  <c r="K5079" i="1"/>
  <c r="K5080" i="1"/>
  <c r="K5081" i="1"/>
  <c r="K5082" i="1"/>
  <c r="K5083" i="1"/>
  <c r="K5084" i="1"/>
  <c r="K5085" i="1"/>
  <c r="K5086" i="1"/>
  <c r="K5087" i="1"/>
  <c r="K5088" i="1"/>
  <c r="K5089" i="1"/>
  <c r="K5090" i="1"/>
  <c r="K5091" i="1"/>
  <c r="K5092" i="1"/>
  <c r="K5093" i="1"/>
  <c r="K5094" i="1"/>
  <c r="K5095" i="1"/>
  <c r="K5096" i="1"/>
  <c r="K5097" i="1"/>
  <c r="K5098" i="1"/>
  <c r="K5099" i="1"/>
  <c r="K5100" i="1"/>
  <c r="K5101" i="1"/>
  <c r="K5102" i="1"/>
  <c r="K5103" i="1"/>
  <c r="K5104" i="1"/>
  <c r="K5105" i="1"/>
  <c r="K5106" i="1"/>
  <c r="K5107" i="1"/>
  <c r="K5108" i="1"/>
  <c r="K5109" i="1"/>
  <c r="K5110" i="1"/>
  <c r="K5111" i="1"/>
  <c r="K5112" i="1"/>
  <c r="K5113" i="1"/>
  <c r="K5114" i="1"/>
  <c r="K5115" i="1"/>
  <c r="K5116" i="1"/>
  <c r="K5117" i="1"/>
  <c r="K5118" i="1"/>
  <c r="K5119" i="1"/>
  <c r="K5120" i="1"/>
  <c r="K5121" i="1"/>
  <c r="K5122" i="1"/>
  <c r="K5123" i="1"/>
  <c r="K5124" i="1"/>
  <c r="K5125" i="1"/>
  <c r="K5126" i="1"/>
  <c r="K5127" i="1"/>
  <c r="K5128" i="1"/>
  <c r="K5129" i="1"/>
  <c r="K5130" i="1"/>
  <c r="K5131" i="1"/>
  <c r="K5132" i="1"/>
  <c r="K5133" i="1"/>
  <c r="K5134" i="1"/>
  <c r="K5135" i="1"/>
  <c r="K5136" i="1"/>
  <c r="K5137" i="1"/>
  <c r="K5138" i="1"/>
  <c r="K5139" i="1"/>
  <c r="K5140" i="1"/>
  <c r="K5141" i="1"/>
  <c r="K5142" i="1"/>
  <c r="K5143" i="1"/>
  <c r="K5144" i="1"/>
  <c r="K5145" i="1"/>
  <c r="K5146" i="1"/>
  <c r="K5147" i="1"/>
  <c r="K5148" i="1"/>
  <c r="K5149" i="1"/>
  <c r="K5150" i="1"/>
  <c r="K5151" i="1"/>
  <c r="K5152" i="1"/>
  <c r="K5153" i="1"/>
  <c r="K5154" i="1"/>
  <c r="K5155" i="1"/>
  <c r="K5156" i="1"/>
  <c r="K5157" i="1"/>
  <c r="K5158" i="1"/>
  <c r="K5159" i="1"/>
  <c r="K5160" i="1"/>
  <c r="K5161" i="1"/>
  <c r="K5162" i="1"/>
  <c r="K5163" i="1"/>
  <c r="K5164" i="1"/>
  <c r="K5165" i="1"/>
  <c r="K5166" i="1"/>
  <c r="K5167" i="1"/>
  <c r="K5168" i="1"/>
  <c r="K5169" i="1"/>
  <c r="K5170" i="1"/>
  <c r="K5171" i="1"/>
  <c r="K5172" i="1"/>
  <c r="K5173" i="1"/>
  <c r="K5174" i="1"/>
  <c r="K5175" i="1"/>
  <c r="K5176" i="1"/>
  <c r="K5177" i="1"/>
  <c r="K5178" i="1"/>
  <c r="K5179" i="1"/>
  <c r="K5180" i="1"/>
  <c r="K5181" i="1"/>
  <c r="K5182" i="1"/>
  <c r="K5183" i="1"/>
  <c r="K5184" i="1"/>
  <c r="K5185" i="1"/>
  <c r="K5186" i="1"/>
  <c r="K5187" i="1"/>
  <c r="K5188" i="1"/>
  <c r="K5189" i="1"/>
  <c r="K5190" i="1"/>
  <c r="K5191" i="1"/>
  <c r="K5192" i="1"/>
  <c r="K5193" i="1"/>
  <c r="K5194" i="1"/>
  <c r="K5195" i="1"/>
  <c r="K5196" i="1"/>
  <c r="K5197" i="1"/>
  <c r="K5198" i="1"/>
  <c r="K5199" i="1"/>
  <c r="K5200" i="1"/>
  <c r="K5201" i="1"/>
  <c r="K5202" i="1"/>
  <c r="K5203" i="1"/>
  <c r="K5204" i="1"/>
  <c r="K5205" i="1"/>
  <c r="K5206" i="1"/>
  <c r="K5207" i="1"/>
  <c r="K5208" i="1"/>
  <c r="K5209" i="1"/>
  <c r="K5210" i="1"/>
  <c r="K5211" i="1"/>
  <c r="K5212" i="1"/>
  <c r="K5213" i="1"/>
  <c r="K5214" i="1"/>
  <c r="K5215" i="1"/>
  <c r="K5216" i="1"/>
  <c r="K5217" i="1"/>
  <c r="K5218" i="1"/>
  <c r="K5219" i="1"/>
  <c r="K5220" i="1"/>
  <c r="K5221" i="1"/>
  <c r="K5222" i="1"/>
  <c r="K5223" i="1"/>
  <c r="K5224" i="1"/>
  <c r="K5225" i="1"/>
  <c r="K5226" i="1"/>
  <c r="K5227" i="1"/>
  <c r="K5228" i="1"/>
  <c r="K5229" i="1"/>
  <c r="K5230" i="1"/>
  <c r="K5231" i="1"/>
  <c r="K5232" i="1"/>
  <c r="K5233" i="1"/>
  <c r="K5234" i="1"/>
  <c r="K5235" i="1"/>
  <c r="K5236" i="1"/>
  <c r="K5237" i="1"/>
  <c r="K5238" i="1"/>
  <c r="K5239" i="1"/>
  <c r="K5240" i="1"/>
  <c r="K5241" i="1"/>
  <c r="K5242" i="1"/>
  <c r="K5243" i="1"/>
  <c r="K5244" i="1"/>
  <c r="K5245" i="1"/>
  <c r="K5246" i="1"/>
  <c r="K5247" i="1"/>
  <c r="K5248" i="1"/>
  <c r="K5249" i="1"/>
  <c r="K5250" i="1"/>
  <c r="K5251" i="1"/>
  <c r="K5252" i="1"/>
  <c r="K5253" i="1"/>
  <c r="K5254" i="1"/>
  <c r="K5255" i="1"/>
  <c r="K5256" i="1"/>
  <c r="K5257" i="1"/>
  <c r="K5258" i="1"/>
  <c r="K5259" i="1"/>
  <c r="K5260" i="1"/>
  <c r="K5261" i="1"/>
  <c r="K5262" i="1"/>
  <c r="K5263" i="1"/>
  <c r="K5264" i="1"/>
  <c r="K5265" i="1"/>
  <c r="K5266" i="1"/>
  <c r="K5267" i="1"/>
  <c r="K5268" i="1"/>
  <c r="K5269" i="1"/>
  <c r="K5270" i="1"/>
  <c r="K5271" i="1"/>
  <c r="K5272" i="1"/>
  <c r="K5273" i="1"/>
  <c r="K5274" i="1"/>
  <c r="K5275" i="1"/>
  <c r="K5276" i="1"/>
  <c r="K5277" i="1"/>
  <c r="K5278" i="1"/>
  <c r="K5279" i="1"/>
  <c r="K5280" i="1"/>
  <c r="K5281" i="1"/>
  <c r="K5282" i="1"/>
  <c r="K5283" i="1"/>
  <c r="K5284" i="1"/>
  <c r="K5285" i="1"/>
  <c r="K5286" i="1"/>
  <c r="K5287" i="1"/>
  <c r="K5288" i="1"/>
  <c r="K5289" i="1"/>
  <c r="K5290" i="1"/>
  <c r="K5291" i="1"/>
  <c r="K5292" i="1"/>
  <c r="K5293" i="1"/>
  <c r="K5294" i="1"/>
  <c r="K5295" i="1"/>
  <c r="K5296" i="1"/>
  <c r="K5297" i="1"/>
  <c r="K5298" i="1"/>
  <c r="K5299" i="1"/>
  <c r="K5300" i="1"/>
  <c r="K5301" i="1"/>
  <c r="K5302" i="1"/>
  <c r="K5303" i="1"/>
  <c r="K5304" i="1"/>
  <c r="K5305" i="1"/>
  <c r="K5306" i="1"/>
  <c r="K5307" i="1"/>
  <c r="K5308" i="1"/>
  <c r="K5309" i="1"/>
  <c r="K5310" i="1"/>
  <c r="K5311" i="1"/>
  <c r="K5312" i="1"/>
  <c r="K5313" i="1"/>
  <c r="K5314" i="1"/>
  <c r="K5315" i="1"/>
  <c r="K5316" i="1"/>
  <c r="K5317" i="1"/>
  <c r="K5318" i="1"/>
  <c r="K5319" i="1"/>
  <c r="K5320" i="1"/>
  <c r="K5321" i="1"/>
  <c r="K5322" i="1"/>
  <c r="K5323" i="1"/>
  <c r="K5324" i="1"/>
  <c r="K5325" i="1"/>
  <c r="K5326" i="1"/>
  <c r="K5327" i="1"/>
  <c r="K5328" i="1"/>
  <c r="K5329" i="1"/>
  <c r="K5330" i="1"/>
  <c r="K5331" i="1"/>
  <c r="K5332" i="1"/>
  <c r="K5333" i="1"/>
  <c r="K5334" i="1"/>
  <c r="K5335" i="1"/>
  <c r="K5336" i="1"/>
  <c r="K5337" i="1"/>
  <c r="K5338" i="1"/>
  <c r="K5339" i="1"/>
  <c r="K5340" i="1"/>
  <c r="K5341" i="1"/>
  <c r="K5342" i="1"/>
  <c r="K5343" i="1"/>
  <c r="K5344" i="1"/>
  <c r="K5345" i="1"/>
  <c r="K5346" i="1"/>
  <c r="K5347" i="1"/>
  <c r="K5348" i="1"/>
  <c r="K5349" i="1"/>
  <c r="K5350" i="1"/>
  <c r="K5351" i="1"/>
  <c r="K5352" i="1"/>
  <c r="K5353" i="1"/>
  <c r="K5354" i="1"/>
  <c r="K5355" i="1"/>
  <c r="K5356" i="1"/>
  <c r="K5357" i="1"/>
  <c r="K5358" i="1"/>
  <c r="K5359" i="1"/>
  <c r="K5360" i="1"/>
  <c r="K5361" i="1"/>
  <c r="K5362" i="1"/>
  <c r="K5363" i="1"/>
  <c r="K5364" i="1"/>
  <c r="K5365" i="1"/>
  <c r="K5366" i="1"/>
  <c r="K5367" i="1"/>
  <c r="K5368" i="1"/>
  <c r="K5369" i="1"/>
  <c r="K5370" i="1"/>
  <c r="K5371" i="1"/>
  <c r="K5372" i="1"/>
  <c r="K5373" i="1"/>
  <c r="K5374" i="1"/>
  <c r="K5375" i="1"/>
  <c r="K5376" i="1"/>
  <c r="K5377" i="1"/>
  <c r="K5378" i="1"/>
  <c r="K5379" i="1"/>
  <c r="K5380" i="1"/>
  <c r="K5381" i="1"/>
  <c r="K5382" i="1"/>
  <c r="K5383" i="1"/>
  <c r="K5384" i="1"/>
  <c r="K5385" i="1"/>
  <c r="K5386" i="1"/>
  <c r="K5387" i="1"/>
  <c r="K5388" i="1"/>
  <c r="K5389" i="1"/>
  <c r="K5390" i="1"/>
  <c r="K5391" i="1"/>
  <c r="K5392" i="1"/>
  <c r="K5393" i="1"/>
  <c r="K5394" i="1"/>
  <c r="K5395" i="1"/>
  <c r="K5396" i="1"/>
  <c r="K5397" i="1"/>
  <c r="K5398" i="1"/>
  <c r="K5399" i="1"/>
  <c r="K5400" i="1"/>
  <c r="K5401" i="1"/>
  <c r="K5402" i="1"/>
  <c r="K5403" i="1"/>
  <c r="K5404" i="1"/>
  <c r="K5405" i="1"/>
  <c r="K5406" i="1"/>
  <c r="K5407" i="1"/>
  <c r="K5408" i="1"/>
  <c r="K5409" i="1"/>
  <c r="K5410" i="1"/>
  <c r="K5411" i="1"/>
  <c r="K5412" i="1"/>
  <c r="K5413" i="1"/>
  <c r="K5414" i="1"/>
  <c r="K5415" i="1"/>
  <c r="K5416" i="1"/>
  <c r="K5417" i="1"/>
  <c r="K5418" i="1"/>
  <c r="K5419" i="1"/>
  <c r="K5420" i="1"/>
  <c r="K5421" i="1"/>
  <c r="K5422" i="1"/>
  <c r="K5423" i="1"/>
  <c r="K5424" i="1"/>
  <c r="K5425" i="1"/>
  <c r="K5426" i="1"/>
  <c r="K5427" i="1"/>
  <c r="K5428" i="1"/>
  <c r="K5429" i="1"/>
  <c r="K5430" i="1"/>
  <c r="K5431" i="1"/>
  <c r="K5432" i="1"/>
  <c r="K5433" i="1"/>
  <c r="K5434" i="1"/>
  <c r="K5435" i="1"/>
  <c r="K5436" i="1"/>
  <c r="K5437" i="1"/>
  <c r="K5438" i="1"/>
  <c r="K5439" i="1"/>
  <c r="K5440" i="1"/>
  <c r="K5441" i="1"/>
  <c r="K5442" i="1"/>
  <c r="K5443" i="1"/>
  <c r="K5444" i="1"/>
  <c r="K5445" i="1"/>
  <c r="K5446" i="1"/>
  <c r="K5447" i="1"/>
  <c r="K5448" i="1"/>
  <c r="K5449" i="1"/>
  <c r="K5450" i="1"/>
  <c r="K5451" i="1"/>
  <c r="K5452" i="1"/>
  <c r="K5453" i="1"/>
  <c r="K5454" i="1"/>
  <c r="K5455" i="1"/>
  <c r="K5456" i="1"/>
  <c r="K5457" i="1"/>
  <c r="K5458" i="1"/>
  <c r="K5459" i="1"/>
  <c r="K5460" i="1"/>
  <c r="K5461" i="1"/>
  <c r="K5462" i="1"/>
  <c r="K5463" i="1"/>
  <c r="K5464" i="1"/>
  <c r="K5465" i="1"/>
  <c r="K5466" i="1"/>
  <c r="K5467" i="1"/>
  <c r="K5468" i="1"/>
  <c r="K5469" i="1"/>
  <c r="K5470" i="1"/>
  <c r="K5471" i="1"/>
  <c r="K5472" i="1"/>
  <c r="K5473" i="1"/>
  <c r="K5474" i="1"/>
  <c r="K5475" i="1"/>
  <c r="K5476" i="1"/>
  <c r="K5477" i="1"/>
  <c r="K5478" i="1"/>
  <c r="K5479" i="1"/>
  <c r="K5480" i="1"/>
  <c r="K5481" i="1"/>
  <c r="K5482" i="1"/>
  <c r="K5483" i="1"/>
  <c r="K5484" i="1"/>
  <c r="K5485" i="1"/>
  <c r="K5486" i="1"/>
  <c r="K5487" i="1"/>
  <c r="K5488" i="1"/>
  <c r="K5489" i="1"/>
  <c r="K5490" i="1"/>
  <c r="K5491" i="1"/>
  <c r="K5492" i="1"/>
  <c r="K5493" i="1"/>
  <c r="K5494" i="1"/>
  <c r="K5495" i="1"/>
  <c r="K5496" i="1"/>
  <c r="K5497" i="1"/>
  <c r="K5498" i="1"/>
  <c r="K5499" i="1"/>
  <c r="K5500" i="1"/>
  <c r="K5501" i="1"/>
  <c r="K5502" i="1"/>
  <c r="K5503" i="1"/>
  <c r="K5504" i="1"/>
  <c r="K5505" i="1"/>
  <c r="K5506" i="1"/>
  <c r="K5507" i="1"/>
  <c r="K5508" i="1"/>
  <c r="K5509" i="1"/>
  <c r="K5510" i="1"/>
  <c r="K5511" i="1"/>
  <c r="K5512" i="1"/>
  <c r="K5513" i="1"/>
  <c r="K5514" i="1"/>
  <c r="K5515" i="1"/>
  <c r="K5516" i="1"/>
  <c r="K5517" i="1"/>
  <c r="K5518" i="1"/>
  <c r="K5519" i="1"/>
  <c r="K5520" i="1"/>
  <c r="K5521" i="1"/>
  <c r="K5522" i="1"/>
  <c r="K5523" i="1"/>
  <c r="K5524" i="1"/>
  <c r="K5525" i="1"/>
  <c r="K5526" i="1"/>
  <c r="K5527" i="1"/>
  <c r="K5528" i="1"/>
  <c r="K5529" i="1"/>
  <c r="K5530" i="1"/>
  <c r="K5531" i="1"/>
  <c r="K5532" i="1"/>
  <c r="K5533" i="1"/>
  <c r="K5534" i="1"/>
  <c r="K5535" i="1"/>
  <c r="K5536" i="1"/>
  <c r="K5537" i="1"/>
  <c r="K5538" i="1"/>
  <c r="K5539" i="1"/>
  <c r="K5540" i="1"/>
  <c r="K5541" i="1"/>
  <c r="K5542" i="1"/>
  <c r="K5543" i="1"/>
  <c r="K5544" i="1"/>
  <c r="K5545" i="1"/>
  <c r="K5546" i="1"/>
  <c r="K5547" i="1"/>
  <c r="K5548" i="1"/>
  <c r="K5549" i="1"/>
  <c r="K5550" i="1"/>
  <c r="K5551" i="1"/>
  <c r="K5552" i="1"/>
  <c r="K5553" i="1"/>
  <c r="K5554" i="1"/>
  <c r="K5555" i="1"/>
  <c r="K5556" i="1"/>
  <c r="K5557" i="1"/>
  <c r="K5558" i="1"/>
  <c r="K5559" i="1"/>
  <c r="K5560" i="1"/>
  <c r="K5561" i="1"/>
  <c r="K5562" i="1"/>
  <c r="K5563" i="1"/>
  <c r="K5564" i="1"/>
  <c r="K5565" i="1"/>
  <c r="K5566" i="1"/>
  <c r="K5567" i="1"/>
  <c r="K5568" i="1"/>
  <c r="K5569" i="1"/>
  <c r="K5570" i="1"/>
  <c r="K5571" i="1"/>
  <c r="K5572" i="1"/>
  <c r="K5573" i="1"/>
  <c r="K5574" i="1"/>
  <c r="K5575" i="1"/>
  <c r="K5576" i="1"/>
  <c r="K5577" i="1"/>
  <c r="K5578" i="1"/>
  <c r="K5579" i="1"/>
  <c r="K5580" i="1"/>
  <c r="K5581" i="1"/>
  <c r="K5582" i="1"/>
  <c r="K5583" i="1"/>
  <c r="K5584" i="1"/>
  <c r="K5585" i="1"/>
  <c r="K5586" i="1"/>
  <c r="K5587" i="1"/>
  <c r="K5588" i="1"/>
  <c r="K5589" i="1"/>
  <c r="K5590" i="1"/>
  <c r="K5591" i="1"/>
  <c r="K5592" i="1"/>
  <c r="K5593" i="1"/>
  <c r="K5594" i="1"/>
  <c r="K5595" i="1"/>
  <c r="K5596" i="1"/>
  <c r="K5597" i="1"/>
  <c r="K5598" i="1"/>
  <c r="K5599" i="1"/>
  <c r="K5600" i="1"/>
  <c r="K5601" i="1"/>
  <c r="K5602" i="1"/>
  <c r="K5603" i="1"/>
  <c r="K5604" i="1"/>
  <c r="K5605" i="1"/>
  <c r="K5606" i="1"/>
  <c r="K5607" i="1"/>
  <c r="K5608" i="1"/>
  <c r="K5609" i="1"/>
  <c r="K5610" i="1"/>
  <c r="K5611" i="1"/>
  <c r="K5612" i="1"/>
  <c r="K5613" i="1"/>
  <c r="K5614" i="1"/>
  <c r="K5615" i="1"/>
  <c r="K5616" i="1"/>
  <c r="K5617" i="1"/>
  <c r="K5618" i="1"/>
  <c r="K5619" i="1"/>
  <c r="K5620" i="1"/>
  <c r="K5621" i="1"/>
  <c r="K5622" i="1"/>
  <c r="K5623" i="1"/>
  <c r="K5624" i="1"/>
  <c r="K5625" i="1"/>
  <c r="K5626" i="1"/>
  <c r="K5627" i="1"/>
  <c r="K5628" i="1"/>
  <c r="K5629" i="1"/>
  <c r="K5630" i="1"/>
  <c r="K5631" i="1"/>
  <c r="K5632" i="1"/>
  <c r="K5633" i="1"/>
  <c r="K5634" i="1"/>
  <c r="K5635" i="1"/>
  <c r="K5636" i="1"/>
  <c r="K5637" i="1"/>
  <c r="K5638" i="1"/>
  <c r="K5639" i="1"/>
  <c r="K5640" i="1"/>
  <c r="K5641" i="1"/>
  <c r="K5642" i="1"/>
  <c r="K5643" i="1"/>
  <c r="K5644" i="1"/>
  <c r="K5645" i="1"/>
  <c r="K5646" i="1"/>
  <c r="K5647" i="1"/>
  <c r="K5648" i="1"/>
  <c r="K5649" i="1"/>
  <c r="K5650" i="1"/>
  <c r="K5651" i="1"/>
  <c r="K5652" i="1"/>
  <c r="K5653" i="1"/>
  <c r="K5654" i="1"/>
  <c r="K5655" i="1"/>
  <c r="K5656" i="1"/>
  <c r="K5657" i="1"/>
  <c r="K5658" i="1"/>
  <c r="K5659" i="1"/>
  <c r="K5660" i="1"/>
  <c r="K5661" i="1"/>
  <c r="K5662" i="1"/>
  <c r="K5663" i="1"/>
  <c r="K5664" i="1"/>
  <c r="K5665" i="1"/>
  <c r="K5666" i="1"/>
  <c r="K5667" i="1"/>
  <c r="K5668" i="1"/>
  <c r="K5669" i="1"/>
  <c r="K5670" i="1"/>
  <c r="K5671" i="1"/>
  <c r="K5672" i="1"/>
  <c r="K5673" i="1"/>
  <c r="K5674" i="1"/>
  <c r="K5675" i="1"/>
  <c r="K5676" i="1"/>
  <c r="K5677" i="1"/>
  <c r="K5678" i="1"/>
  <c r="K5679" i="1"/>
  <c r="K5680" i="1"/>
  <c r="K5681" i="1"/>
  <c r="K5682" i="1"/>
  <c r="K5683" i="1"/>
  <c r="K5684" i="1"/>
  <c r="K5685" i="1"/>
  <c r="K5686" i="1"/>
  <c r="K5687" i="1"/>
  <c r="K5688" i="1"/>
  <c r="K5689" i="1"/>
  <c r="K5690" i="1"/>
  <c r="K5691" i="1"/>
  <c r="K5692" i="1"/>
  <c r="K5693" i="1"/>
  <c r="K5694" i="1"/>
  <c r="K5695" i="1"/>
  <c r="K5696" i="1"/>
  <c r="K5697" i="1"/>
  <c r="K5698" i="1"/>
  <c r="K5699" i="1"/>
  <c r="K5700" i="1"/>
  <c r="K5701" i="1"/>
  <c r="K5702" i="1"/>
  <c r="K5703" i="1"/>
  <c r="K5704" i="1"/>
  <c r="K5705" i="1"/>
  <c r="K5706" i="1"/>
  <c r="K5707" i="1"/>
  <c r="K5708" i="1"/>
  <c r="K5709" i="1"/>
  <c r="K5710" i="1"/>
  <c r="K5711" i="1"/>
  <c r="K5712" i="1"/>
  <c r="K5713" i="1"/>
  <c r="K5714" i="1"/>
  <c r="K5715" i="1"/>
  <c r="K5716" i="1"/>
  <c r="K5717" i="1"/>
  <c r="K5718" i="1"/>
  <c r="K5719" i="1"/>
  <c r="K5720" i="1"/>
  <c r="K5721" i="1"/>
  <c r="K5722" i="1"/>
  <c r="K5723" i="1"/>
  <c r="K5724" i="1"/>
  <c r="K5725" i="1"/>
  <c r="K5726" i="1"/>
  <c r="K5727" i="1"/>
  <c r="K5728" i="1"/>
  <c r="K5729" i="1"/>
  <c r="K5730" i="1"/>
  <c r="K5731" i="1"/>
  <c r="K5732" i="1"/>
  <c r="K5733" i="1"/>
  <c r="K5734" i="1"/>
  <c r="K5735" i="1"/>
  <c r="K5736" i="1"/>
  <c r="K5737" i="1"/>
  <c r="K5738" i="1"/>
  <c r="K5739" i="1"/>
  <c r="K5740" i="1"/>
  <c r="K5741" i="1"/>
  <c r="K5742" i="1"/>
  <c r="K5743" i="1"/>
  <c r="K5744" i="1"/>
  <c r="K5745" i="1"/>
  <c r="K5746" i="1"/>
  <c r="K5747" i="1"/>
  <c r="K5748" i="1"/>
  <c r="K5749" i="1"/>
  <c r="K5750" i="1"/>
  <c r="K5751" i="1"/>
  <c r="K5752" i="1"/>
  <c r="K5753" i="1"/>
  <c r="K5754" i="1"/>
  <c r="K5755" i="1"/>
  <c r="K5756" i="1"/>
  <c r="K5757" i="1"/>
  <c r="K5758" i="1"/>
  <c r="K5759" i="1"/>
  <c r="K5760" i="1"/>
  <c r="K5761" i="1"/>
  <c r="K5762" i="1"/>
  <c r="K5763" i="1"/>
  <c r="K5764" i="1"/>
  <c r="K5765" i="1"/>
  <c r="K5766" i="1"/>
  <c r="K5767" i="1"/>
  <c r="K5768" i="1"/>
  <c r="K5769" i="1"/>
  <c r="K5770" i="1"/>
  <c r="K5771" i="1"/>
  <c r="K5772" i="1"/>
  <c r="K5773" i="1"/>
  <c r="K5774" i="1"/>
  <c r="K5775" i="1"/>
  <c r="K5776" i="1"/>
  <c r="K5777" i="1"/>
  <c r="K5778" i="1"/>
  <c r="K5779" i="1"/>
  <c r="K5780" i="1"/>
  <c r="K5781" i="1"/>
  <c r="K5782" i="1"/>
  <c r="K5783" i="1"/>
  <c r="K5784" i="1"/>
  <c r="K5785" i="1"/>
  <c r="K5786" i="1"/>
  <c r="K5787" i="1"/>
  <c r="K5788" i="1"/>
  <c r="K5789" i="1"/>
  <c r="K5790" i="1"/>
  <c r="K5791" i="1"/>
  <c r="K5792" i="1"/>
  <c r="K5793" i="1"/>
  <c r="K5794" i="1"/>
  <c r="K5795" i="1"/>
  <c r="K5796" i="1"/>
  <c r="K5797" i="1"/>
  <c r="K5798" i="1"/>
  <c r="K5799" i="1"/>
  <c r="K5800" i="1"/>
  <c r="K5801" i="1"/>
  <c r="K5802" i="1"/>
  <c r="K5803" i="1"/>
  <c r="K5804" i="1"/>
  <c r="K5805" i="1"/>
  <c r="K5806" i="1"/>
  <c r="K5807" i="1"/>
  <c r="K5808" i="1"/>
  <c r="K5809" i="1"/>
  <c r="K5810" i="1"/>
  <c r="K5811" i="1"/>
  <c r="K5812" i="1"/>
  <c r="K5813" i="1"/>
  <c r="K5814" i="1"/>
  <c r="K5815" i="1"/>
  <c r="K5816" i="1"/>
  <c r="K5817" i="1"/>
  <c r="K5818" i="1"/>
  <c r="K5819" i="1"/>
  <c r="K5820" i="1"/>
  <c r="K5821" i="1"/>
  <c r="K5822" i="1"/>
  <c r="K5823" i="1"/>
  <c r="K5824" i="1"/>
  <c r="K5825" i="1"/>
  <c r="K5826" i="1"/>
  <c r="K5827" i="1"/>
  <c r="K5828" i="1"/>
  <c r="K5829" i="1"/>
  <c r="K5830" i="1"/>
  <c r="K5831" i="1"/>
  <c r="K5832" i="1"/>
  <c r="K5833" i="1"/>
  <c r="K5834" i="1"/>
  <c r="K5835" i="1"/>
  <c r="K5836" i="1"/>
  <c r="K5837" i="1"/>
  <c r="K5838" i="1"/>
  <c r="K5839" i="1"/>
  <c r="K5840" i="1"/>
  <c r="K5841" i="1"/>
  <c r="K5842" i="1"/>
  <c r="K5843" i="1"/>
  <c r="K5844" i="1"/>
  <c r="K5845" i="1"/>
  <c r="K5846" i="1"/>
  <c r="K5847" i="1"/>
  <c r="K5848" i="1"/>
  <c r="K5849" i="1"/>
  <c r="K5850" i="1"/>
  <c r="K5851" i="1"/>
  <c r="K5852" i="1"/>
  <c r="K5853" i="1"/>
  <c r="K5854" i="1"/>
  <c r="K5855" i="1"/>
  <c r="K5856" i="1"/>
  <c r="K5857" i="1"/>
  <c r="K5858" i="1"/>
  <c r="K5859" i="1"/>
  <c r="K5860" i="1"/>
  <c r="K5861" i="1"/>
  <c r="K5862" i="1"/>
  <c r="K5863" i="1"/>
  <c r="K5864" i="1"/>
  <c r="K5865" i="1"/>
  <c r="K5866" i="1"/>
  <c r="K5867" i="1"/>
  <c r="K5868" i="1"/>
  <c r="K5869" i="1"/>
  <c r="K5870" i="1"/>
  <c r="K5871" i="1"/>
  <c r="K5872" i="1"/>
  <c r="K5873" i="1"/>
  <c r="K5874" i="1"/>
  <c r="K5875" i="1"/>
  <c r="K5876" i="1"/>
  <c r="K5877" i="1"/>
  <c r="K5878" i="1"/>
  <c r="K5879" i="1"/>
  <c r="K5880" i="1"/>
  <c r="K5881" i="1"/>
  <c r="K5882" i="1"/>
  <c r="K5883" i="1"/>
  <c r="K5884" i="1"/>
  <c r="K5885" i="1"/>
  <c r="K5886" i="1"/>
  <c r="K5887" i="1"/>
  <c r="K5888" i="1"/>
  <c r="K5889" i="1"/>
  <c r="K5890" i="1"/>
  <c r="K5891" i="1"/>
  <c r="K5892" i="1"/>
  <c r="K5893" i="1"/>
  <c r="K5894" i="1"/>
  <c r="K5895" i="1"/>
  <c r="K5896" i="1"/>
  <c r="K5897" i="1"/>
  <c r="K5898" i="1"/>
  <c r="K5899" i="1"/>
  <c r="K5900" i="1"/>
  <c r="K5901" i="1"/>
  <c r="K5902" i="1"/>
  <c r="K5903" i="1"/>
  <c r="K5904" i="1"/>
  <c r="K5905" i="1"/>
  <c r="K5906" i="1"/>
  <c r="K5907" i="1"/>
  <c r="K5908" i="1"/>
  <c r="K5909" i="1"/>
  <c r="K5910" i="1"/>
  <c r="K5911" i="1"/>
  <c r="K5912" i="1"/>
  <c r="K5913" i="1"/>
  <c r="K5914" i="1"/>
  <c r="K5915" i="1"/>
  <c r="K5916" i="1"/>
  <c r="K5917" i="1"/>
  <c r="K5918" i="1"/>
  <c r="K5919" i="1"/>
  <c r="K5920" i="1"/>
  <c r="K5921" i="1"/>
  <c r="K5922" i="1"/>
  <c r="K5923" i="1"/>
  <c r="K5924" i="1"/>
  <c r="K5925" i="1"/>
  <c r="K5926" i="1"/>
  <c r="K5927" i="1"/>
  <c r="K5928" i="1"/>
  <c r="K5929" i="1"/>
  <c r="K5930" i="1"/>
  <c r="K5931" i="1"/>
  <c r="K5932" i="1"/>
  <c r="K5933" i="1"/>
  <c r="K5934" i="1"/>
  <c r="K5935" i="1"/>
  <c r="K5936" i="1"/>
  <c r="K5937" i="1"/>
  <c r="K5938" i="1"/>
  <c r="K5939" i="1"/>
  <c r="K5940" i="1"/>
  <c r="K5941" i="1"/>
  <c r="K5942" i="1"/>
  <c r="K5943" i="1"/>
  <c r="K5944" i="1"/>
  <c r="K5945" i="1"/>
  <c r="K5946" i="1"/>
  <c r="K5947" i="1"/>
  <c r="K5948" i="1"/>
  <c r="K5949" i="1"/>
  <c r="K5950" i="1"/>
  <c r="K5951" i="1"/>
  <c r="K5952" i="1"/>
  <c r="K5953" i="1"/>
  <c r="K5954" i="1"/>
  <c r="K5955" i="1"/>
  <c r="K5956" i="1"/>
  <c r="K5957" i="1"/>
  <c r="K5958" i="1"/>
  <c r="K5959" i="1"/>
  <c r="K5960" i="1"/>
  <c r="K5961" i="1"/>
  <c r="K5962" i="1"/>
  <c r="K5963" i="1"/>
  <c r="K5964" i="1"/>
  <c r="K5965" i="1"/>
  <c r="K5966" i="1"/>
  <c r="K5967" i="1"/>
  <c r="K5968" i="1"/>
  <c r="K5969" i="1"/>
  <c r="K5970" i="1"/>
  <c r="K5971" i="1"/>
  <c r="K5972" i="1"/>
  <c r="K5973" i="1"/>
  <c r="K5974" i="1"/>
  <c r="K5975" i="1"/>
  <c r="K5976" i="1"/>
  <c r="K5977" i="1"/>
  <c r="K5978" i="1"/>
  <c r="K5979" i="1"/>
  <c r="K5980" i="1"/>
  <c r="K5981" i="1"/>
  <c r="K5982" i="1"/>
  <c r="K5983" i="1"/>
  <c r="K5984" i="1"/>
  <c r="K5985" i="1"/>
  <c r="K5986" i="1"/>
  <c r="K5987" i="1"/>
  <c r="K5988" i="1"/>
  <c r="K5989" i="1"/>
  <c r="K5990" i="1"/>
  <c r="K5991" i="1"/>
  <c r="K5992" i="1"/>
  <c r="K5993" i="1"/>
  <c r="K5994" i="1"/>
  <c r="K5995" i="1"/>
  <c r="K5996" i="1"/>
  <c r="K5997" i="1"/>
  <c r="K5998" i="1"/>
  <c r="K5999" i="1"/>
  <c r="K6000" i="1"/>
  <c r="K6001" i="1"/>
  <c r="K6002" i="1"/>
  <c r="K6003" i="1"/>
  <c r="K6004" i="1"/>
  <c r="K6005" i="1"/>
  <c r="K6006" i="1"/>
  <c r="K6007" i="1"/>
  <c r="K6008" i="1"/>
  <c r="K6009" i="1"/>
  <c r="K6010" i="1"/>
  <c r="K6011" i="1"/>
  <c r="K6012" i="1"/>
  <c r="K6013" i="1"/>
  <c r="K6014" i="1"/>
  <c r="K6015" i="1"/>
  <c r="K6016" i="1"/>
  <c r="K6017" i="1"/>
  <c r="K6018" i="1"/>
  <c r="K6019" i="1"/>
  <c r="K6020" i="1"/>
  <c r="K6021" i="1"/>
  <c r="K6022" i="1"/>
  <c r="K6023" i="1"/>
  <c r="K6024" i="1"/>
  <c r="K6025" i="1"/>
  <c r="K6026" i="1"/>
  <c r="K6027" i="1"/>
  <c r="K6028" i="1"/>
  <c r="K6029" i="1"/>
  <c r="K6030" i="1"/>
  <c r="K6031" i="1"/>
  <c r="K6032" i="1"/>
  <c r="K6033" i="1"/>
  <c r="K6034" i="1"/>
  <c r="K6035" i="1"/>
  <c r="K6036" i="1"/>
  <c r="K6037" i="1"/>
  <c r="K6038" i="1"/>
  <c r="K6039" i="1"/>
  <c r="K6040" i="1"/>
  <c r="K6041" i="1"/>
  <c r="K6042" i="1"/>
  <c r="K6043" i="1"/>
  <c r="K6044" i="1"/>
  <c r="K6045" i="1"/>
  <c r="K6046" i="1"/>
  <c r="K6047" i="1"/>
  <c r="K6048" i="1"/>
  <c r="K6049" i="1"/>
  <c r="K6050" i="1"/>
  <c r="K6051" i="1"/>
  <c r="K6052" i="1"/>
  <c r="K6053" i="1"/>
  <c r="K6054" i="1"/>
  <c r="K6055" i="1"/>
  <c r="K6056" i="1"/>
  <c r="K6057" i="1"/>
  <c r="K6058" i="1"/>
  <c r="K6059" i="1"/>
  <c r="K6060" i="1"/>
  <c r="K6061" i="1"/>
  <c r="K6062" i="1"/>
  <c r="K6063" i="1"/>
  <c r="K6064" i="1"/>
  <c r="K6065" i="1"/>
  <c r="K6066" i="1"/>
  <c r="K6067" i="1"/>
  <c r="K6068" i="1"/>
  <c r="K6069" i="1"/>
  <c r="K6070" i="1"/>
  <c r="K6071" i="1"/>
  <c r="K6072" i="1"/>
  <c r="K6073" i="1"/>
  <c r="K6074" i="1"/>
  <c r="K6075" i="1"/>
  <c r="K6076" i="1"/>
  <c r="K6077" i="1"/>
  <c r="K6078" i="1"/>
  <c r="K6079" i="1"/>
  <c r="K6080" i="1"/>
  <c r="K6081" i="1"/>
  <c r="K6082" i="1"/>
  <c r="K6083" i="1"/>
  <c r="K6084" i="1"/>
  <c r="K6085" i="1"/>
  <c r="K6086" i="1"/>
  <c r="K6087" i="1"/>
  <c r="K6088" i="1"/>
  <c r="K6089" i="1"/>
  <c r="K6090" i="1"/>
  <c r="K6091" i="1"/>
  <c r="K6092" i="1"/>
  <c r="K6093" i="1"/>
  <c r="K6094" i="1"/>
  <c r="K6095" i="1"/>
  <c r="K6096" i="1"/>
  <c r="K6097" i="1"/>
  <c r="K6098" i="1"/>
  <c r="K6099" i="1"/>
  <c r="K6100" i="1"/>
  <c r="K6101" i="1"/>
  <c r="K6102" i="1"/>
  <c r="K6103" i="1"/>
  <c r="K6104" i="1"/>
  <c r="K6105" i="1"/>
  <c r="K6106" i="1"/>
  <c r="K6107" i="1"/>
  <c r="K6108" i="1"/>
  <c r="K6109" i="1"/>
  <c r="K6110" i="1"/>
  <c r="K6111" i="1"/>
  <c r="K6112" i="1"/>
  <c r="K6113" i="1"/>
  <c r="K6114" i="1"/>
  <c r="K6115" i="1"/>
  <c r="K6116" i="1"/>
  <c r="K6117" i="1"/>
  <c r="K6118" i="1"/>
  <c r="K6119" i="1"/>
  <c r="K6120" i="1"/>
  <c r="K6121" i="1"/>
  <c r="K6122" i="1"/>
  <c r="K6123" i="1"/>
  <c r="K6124" i="1"/>
  <c r="K6125" i="1"/>
  <c r="K6126" i="1"/>
  <c r="K6127" i="1"/>
  <c r="K6128" i="1"/>
  <c r="K6129" i="1"/>
  <c r="K6130" i="1"/>
  <c r="K6131" i="1"/>
  <c r="K6132" i="1"/>
  <c r="K6133" i="1"/>
  <c r="K6134" i="1"/>
  <c r="K6135" i="1"/>
  <c r="K6136" i="1"/>
  <c r="K6137" i="1"/>
  <c r="K6138" i="1"/>
  <c r="K6139" i="1"/>
  <c r="K6140" i="1"/>
  <c r="K6141" i="1"/>
  <c r="K6142" i="1"/>
  <c r="K6143" i="1"/>
  <c r="K6144" i="1"/>
  <c r="K6145" i="1"/>
  <c r="K6146" i="1"/>
  <c r="K6147" i="1"/>
  <c r="K6148" i="1"/>
  <c r="K6149" i="1"/>
  <c r="K6150" i="1"/>
  <c r="K6151" i="1"/>
  <c r="K6152" i="1"/>
  <c r="K6153" i="1"/>
  <c r="K6154" i="1"/>
  <c r="K6155" i="1"/>
  <c r="K6156" i="1"/>
  <c r="K6157" i="1"/>
  <c r="K6158" i="1"/>
  <c r="K6159" i="1"/>
  <c r="K6160" i="1"/>
  <c r="K6161" i="1"/>
  <c r="K6162" i="1"/>
  <c r="K6163" i="1"/>
  <c r="K6164" i="1"/>
  <c r="K6165" i="1"/>
  <c r="K6166" i="1"/>
  <c r="K6167" i="1"/>
  <c r="K6168" i="1"/>
  <c r="K6169" i="1"/>
  <c r="K6170" i="1"/>
  <c r="K6171" i="1"/>
  <c r="K6172" i="1"/>
  <c r="K6173" i="1"/>
  <c r="K6174" i="1"/>
  <c r="K6175" i="1"/>
  <c r="K6176" i="1"/>
  <c r="K6177" i="1"/>
  <c r="K6178" i="1"/>
  <c r="K6179" i="1"/>
  <c r="K6180" i="1"/>
  <c r="K6181" i="1"/>
  <c r="K6182" i="1"/>
  <c r="K6183" i="1"/>
  <c r="K6184" i="1"/>
  <c r="K6185" i="1"/>
  <c r="K6186" i="1"/>
  <c r="K6187" i="1"/>
  <c r="K6188" i="1"/>
  <c r="K6189" i="1"/>
  <c r="K6190" i="1"/>
  <c r="K6191" i="1"/>
  <c r="K6192" i="1"/>
  <c r="K6193" i="1"/>
  <c r="K6194" i="1"/>
  <c r="K6195" i="1"/>
  <c r="K6196" i="1"/>
  <c r="K6197" i="1"/>
  <c r="K6198" i="1"/>
  <c r="K6199" i="1"/>
  <c r="K6200" i="1"/>
  <c r="K6201" i="1"/>
  <c r="K6202" i="1"/>
  <c r="K6203" i="1"/>
  <c r="K6204" i="1"/>
  <c r="K6205" i="1"/>
  <c r="K6206" i="1"/>
  <c r="K6207" i="1"/>
  <c r="K6208" i="1"/>
  <c r="K6209" i="1"/>
  <c r="K6210" i="1"/>
  <c r="K6211" i="1"/>
  <c r="K6212" i="1"/>
  <c r="K6213" i="1"/>
  <c r="K6214" i="1"/>
  <c r="K6215" i="1"/>
  <c r="K6216" i="1"/>
  <c r="K6217" i="1"/>
  <c r="K6218" i="1"/>
  <c r="K6219" i="1"/>
  <c r="K6220" i="1"/>
  <c r="K6221" i="1"/>
  <c r="K6222" i="1"/>
  <c r="K6223" i="1"/>
  <c r="K6224" i="1"/>
  <c r="K6225" i="1"/>
  <c r="K6226" i="1"/>
  <c r="K6227" i="1"/>
  <c r="K6228" i="1"/>
  <c r="K6229" i="1"/>
  <c r="K6230" i="1"/>
  <c r="K6231" i="1"/>
  <c r="K6232" i="1"/>
  <c r="K6233" i="1"/>
  <c r="K6234" i="1"/>
  <c r="K6235" i="1"/>
  <c r="K6236" i="1"/>
  <c r="K6237" i="1"/>
  <c r="K6238" i="1"/>
  <c r="K6239" i="1"/>
  <c r="K6240" i="1"/>
  <c r="K6241" i="1"/>
  <c r="K6242" i="1"/>
  <c r="K6243" i="1"/>
  <c r="K6244" i="1"/>
  <c r="K6245" i="1"/>
  <c r="K6246" i="1"/>
  <c r="K6247" i="1"/>
  <c r="K6248" i="1"/>
  <c r="K6249" i="1"/>
  <c r="K6250" i="1"/>
  <c r="K6251" i="1"/>
  <c r="K6252" i="1"/>
  <c r="K6253" i="1"/>
  <c r="K6254" i="1"/>
  <c r="K6255" i="1"/>
  <c r="K6256" i="1"/>
  <c r="K6257" i="1"/>
  <c r="K6258" i="1"/>
  <c r="K6259" i="1"/>
  <c r="K6260" i="1"/>
  <c r="K6261" i="1"/>
  <c r="K6262" i="1"/>
  <c r="K6263" i="1"/>
  <c r="K6264" i="1"/>
  <c r="K6265" i="1"/>
  <c r="K6266" i="1"/>
  <c r="K6267" i="1"/>
  <c r="K6268" i="1"/>
  <c r="K6269" i="1"/>
  <c r="K6270" i="1"/>
  <c r="K6271" i="1"/>
  <c r="K6272" i="1"/>
  <c r="K6273" i="1"/>
  <c r="K6274" i="1"/>
  <c r="K6275" i="1"/>
  <c r="K6276" i="1"/>
  <c r="K6277" i="1"/>
  <c r="K6278" i="1"/>
  <c r="K6279" i="1"/>
  <c r="K6280" i="1"/>
  <c r="K6281" i="1"/>
  <c r="K6282" i="1"/>
  <c r="K6283" i="1"/>
  <c r="K6284" i="1"/>
  <c r="K6285" i="1"/>
  <c r="K6286" i="1"/>
  <c r="K6287" i="1"/>
  <c r="K6288" i="1"/>
  <c r="K6289" i="1"/>
  <c r="K6290" i="1"/>
  <c r="K6291" i="1"/>
  <c r="K6292" i="1"/>
  <c r="K6293" i="1"/>
  <c r="K6294" i="1"/>
  <c r="K6295" i="1"/>
  <c r="K6296" i="1"/>
  <c r="K6297" i="1"/>
  <c r="K6298" i="1"/>
  <c r="K6299" i="1"/>
  <c r="K6300" i="1"/>
  <c r="K6301" i="1"/>
  <c r="K6302" i="1"/>
  <c r="K6303" i="1"/>
  <c r="K6304" i="1"/>
  <c r="K6305" i="1"/>
  <c r="K6306" i="1"/>
  <c r="K6307" i="1"/>
  <c r="K6308" i="1"/>
  <c r="K6309" i="1"/>
  <c r="K6310" i="1"/>
  <c r="K6311" i="1"/>
  <c r="K6312" i="1"/>
  <c r="K6313" i="1"/>
  <c r="K6314" i="1"/>
  <c r="K6315" i="1"/>
  <c r="K6316" i="1"/>
  <c r="K6317" i="1"/>
  <c r="K6318" i="1"/>
  <c r="K6319" i="1"/>
  <c r="K6320" i="1"/>
  <c r="K6321" i="1"/>
  <c r="K6322" i="1"/>
  <c r="K6323" i="1"/>
  <c r="K6324" i="1"/>
  <c r="K6325" i="1"/>
  <c r="K6326" i="1"/>
  <c r="K6327" i="1"/>
  <c r="K6328" i="1"/>
  <c r="K6329" i="1"/>
  <c r="K6330" i="1"/>
  <c r="K6331" i="1"/>
  <c r="K6332" i="1"/>
  <c r="K6333" i="1"/>
  <c r="K6334" i="1"/>
  <c r="K6335" i="1"/>
  <c r="K6336" i="1"/>
  <c r="K6337" i="1"/>
  <c r="K6338" i="1"/>
  <c r="K6339" i="1"/>
  <c r="K6340" i="1"/>
  <c r="K6341" i="1"/>
  <c r="K6342" i="1"/>
  <c r="K6343" i="1"/>
  <c r="K6344" i="1"/>
  <c r="K6345" i="1"/>
  <c r="K6346" i="1"/>
  <c r="K6347" i="1"/>
  <c r="K6348" i="1"/>
  <c r="K6349" i="1"/>
  <c r="K6350" i="1"/>
  <c r="K6351" i="1"/>
  <c r="K6352" i="1"/>
  <c r="K6353" i="1"/>
  <c r="K6354" i="1"/>
  <c r="K6355" i="1"/>
  <c r="K6356" i="1"/>
  <c r="K6357" i="1"/>
  <c r="K6358" i="1"/>
  <c r="K6359" i="1"/>
  <c r="K6360" i="1"/>
  <c r="K6361" i="1"/>
  <c r="K6362" i="1"/>
  <c r="K6363" i="1"/>
  <c r="K6364" i="1"/>
  <c r="K6365" i="1"/>
  <c r="K6366" i="1"/>
  <c r="K6367" i="1"/>
  <c r="K6368" i="1"/>
  <c r="K6369" i="1"/>
  <c r="K6370" i="1"/>
  <c r="K6371" i="1"/>
  <c r="K6372" i="1"/>
  <c r="K6373" i="1"/>
  <c r="K6374" i="1"/>
  <c r="K6375" i="1"/>
  <c r="K6376" i="1"/>
  <c r="K6377" i="1"/>
  <c r="K6378" i="1"/>
  <c r="K6379" i="1"/>
  <c r="K6380" i="1"/>
  <c r="K6381" i="1"/>
  <c r="K6382" i="1"/>
  <c r="K6383" i="1"/>
  <c r="K6384" i="1"/>
  <c r="K6385" i="1"/>
  <c r="K6386" i="1"/>
  <c r="K6387" i="1"/>
  <c r="K6388" i="1"/>
  <c r="K6389" i="1"/>
  <c r="K6390" i="1"/>
  <c r="K6391" i="1"/>
  <c r="K6392" i="1"/>
  <c r="K6393" i="1"/>
  <c r="K6394" i="1"/>
  <c r="K6395" i="1"/>
  <c r="K6396" i="1"/>
  <c r="K6397" i="1"/>
  <c r="K6398" i="1"/>
  <c r="K6399" i="1"/>
  <c r="K6400" i="1"/>
  <c r="K6401" i="1"/>
  <c r="K6402" i="1"/>
  <c r="K6403" i="1"/>
  <c r="K6404" i="1"/>
  <c r="K6405" i="1"/>
  <c r="K6406" i="1"/>
  <c r="K6407" i="1"/>
  <c r="K6408" i="1"/>
  <c r="K6409" i="1"/>
  <c r="K6410" i="1"/>
  <c r="K6411" i="1"/>
  <c r="K6412" i="1"/>
  <c r="K6413" i="1"/>
  <c r="K6414" i="1"/>
  <c r="K6415" i="1"/>
  <c r="K6416" i="1"/>
  <c r="K6417" i="1"/>
  <c r="K6418" i="1"/>
  <c r="K6419" i="1"/>
  <c r="K6420" i="1"/>
  <c r="K6421" i="1"/>
  <c r="K6422" i="1"/>
  <c r="K6423" i="1"/>
  <c r="K6424" i="1"/>
  <c r="K6425" i="1"/>
  <c r="K6426" i="1"/>
  <c r="K6427" i="1"/>
  <c r="K6428" i="1"/>
  <c r="K6429" i="1"/>
  <c r="K6430" i="1"/>
  <c r="K6431" i="1"/>
  <c r="K6432" i="1"/>
  <c r="K6433" i="1"/>
  <c r="K6434" i="1"/>
  <c r="K6435" i="1"/>
  <c r="K6436" i="1"/>
  <c r="K6437" i="1"/>
  <c r="K6438" i="1"/>
  <c r="K6439" i="1"/>
  <c r="K6440" i="1"/>
  <c r="K6441" i="1"/>
  <c r="K6442" i="1"/>
  <c r="K6443" i="1"/>
  <c r="K6444" i="1"/>
  <c r="K6445" i="1"/>
  <c r="K6446" i="1"/>
  <c r="K6447" i="1"/>
  <c r="K6448" i="1"/>
  <c r="K6449" i="1"/>
  <c r="K6450" i="1"/>
  <c r="K6451" i="1"/>
  <c r="K6452" i="1"/>
  <c r="K6453" i="1"/>
  <c r="K6454" i="1"/>
  <c r="K6455" i="1"/>
  <c r="K6456" i="1"/>
  <c r="K6457" i="1"/>
  <c r="K6458" i="1"/>
  <c r="K6459" i="1"/>
  <c r="K6460" i="1"/>
  <c r="K6461" i="1"/>
  <c r="K6462" i="1"/>
  <c r="K6463" i="1"/>
  <c r="K6464" i="1"/>
  <c r="K6465" i="1"/>
  <c r="K6466" i="1"/>
  <c r="K6467" i="1"/>
  <c r="K6468" i="1"/>
  <c r="K6469" i="1"/>
  <c r="K6470" i="1"/>
  <c r="K6471" i="1"/>
  <c r="K6472" i="1"/>
  <c r="K6473" i="1"/>
  <c r="K6474" i="1"/>
  <c r="K6475" i="1"/>
  <c r="K6476" i="1"/>
  <c r="K6477" i="1"/>
  <c r="K6478" i="1"/>
  <c r="K6479" i="1"/>
  <c r="K6480" i="1"/>
  <c r="K6481" i="1"/>
  <c r="K6482" i="1"/>
  <c r="K6483" i="1"/>
  <c r="K6484" i="1"/>
  <c r="K6485" i="1"/>
  <c r="K6486" i="1"/>
  <c r="K6487" i="1"/>
  <c r="K6488" i="1"/>
  <c r="K6489" i="1"/>
  <c r="K6490" i="1"/>
  <c r="K6491" i="1"/>
  <c r="K6492" i="1"/>
  <c r="K6493" i="1"/>
  <c r="K6494" i="1"/>
  <c r="K6495" i="1"/>
  <c r="K6496" i="1"/>
  <c r="K6497" i="1"/>
  <c r="K6498" i="1"/>
  <c r="K6499" i="1"/>
  <c r="K6500" i="1"/>
  <c r="K6501" i="1"/>
  <c r="K6502" i="1"/>
  <c r="K6503" i="1"/>
  <c r="K6504" i="1"/>
  <c r="K6505" i="1"/>
  <c r="K6506" i="1"/>
  <c r="K6507" i="1"/>
  <c r="K6508" i="1"/>
  <c r="K6509" i="1"/>
  <c r="K6510" i="1"/>
  <c r="K6511" i="1"/>
  <c r="K6512" i="1"/>
  <c r="K6513" i="1"/>
  <c r="K6514" i="1"/>
  <c r="K6515" i="1"/>
  <c r="K6516" i="1"/>
  <c r="K6517" i="1"/>
  <c r="K6518" i="1"/>
  <c r="K6519" i="1"/>
  <c r="K6520" i="1"/>
  <c r="K6521" i="1"/>
  <c r="K6522" i="1"/>
  <c r="K6523" i="1"/>
  <c r="K6524" i="1"/>
  <c r="K6525" i="1"/>
  <c r="K6526" i="1"/>
  <c r="K6527" i="1"/>
  <c r="K6528" i="1"/>
  <c r="K6529" i="1"/>
  <c r="K6530" i="1"/>
  <c r="K6531" i="1"/>
  <c r="K6532" i="1"/>
  <c r="K6533" i="1"/>
  <c r="K6534" i="1"/>
  <c r="K6535" i="1"/>
  <c r="K6536" i="1"/>
  <c r="K6537" i="1"/>
  <c r="K6538" i="1"/>
  <c r="K6539" i="1"/>
  <c r="K6540" i="1"/>
  <c r="K6541" i="1"/>
  <c r="K6542" i="1"/>
  <c r="K6543" i="1"/>
  <c r="K6544" i="1"/>
  <c r="K6545" i="1"/>
  <c r="K6546" i="1"/>
  <c r="K6547" i="1"/>
  <c r="K6548" i="1"/>
  <c r="K6549" i="1"/>
  <c r="K6550" i="1"/>
  <c r="K6551" i="1"/>
  <c r="K6552" i="1"/>
  <c r="K6553" i="1"/>
  <c r="K6554" i="1"/>
  <c r="K6555" i="1"/>
  <c r="K6556" i="1"/>
  <c r="K6557" i="1"/>
  <c r="K6558" i="1"/>
  <c r="K6559" i="1"/>
  <c r="K6560" i="1"/>
  <c r="K6561" i="1"/>
  <c r="K6562" i="1"/>
  <c r="K6563" i="1"/>
  <c r="K6564" i="1"/>
  <c r="K6565" i="1"/>
  <c r="K6566" i="1"/>
  <c r="K6567" i="1"/>
  <c r="K6568" i="1"/>
  <c r="K6569" i="1"/>
  <c r="K6570" i="1"/>
  <c r="K6571" i="1"/>
  <c r="K6572" i="1"/>
  <c r="K6573" i="1"/>
  <c r="K6574" i="1"/>
  <c r="K6575" i="1"/>
  <c r="K6576" i="1"/>
  <c r="K6577" i="1"/>
  <c r="K6578" i="1"/>
  <c r="K6579" i="1"/>
  <c r="K6580" i="1"/>
  <c r="K6581" i="1"/>
  <c r="K6582" i="1"/>
  <c r="K6583" i="1"/>
  <c r="K6584" i="1"/>
  <c r="K6585" i="1"/>
  <c r="K6586" i="1"/>
  <c r="K6587" i="1"/>
  <c r="K6588" i="1"/>
  <c r="K6589" i="1"/>
  <c r="K6590" i="1"/>
  <c r="K6591" i="1"/>
  <c r="K6592" i="1"/>
  <c r="K6593" i="1"/>
  <c r="K6594" i="1"/>
  <c r="K6595" i="1"/>
  <c r="K6596" i="1"/>
  <c r="K6597" i="1"/>
  <c r="K6598" i="1"/>
  <c r="K6599" i="1"/>
  <c r="K6600" i="1"/>
  <c r="K6601" i="1"/>
  <c r="K6602" i="1"/>
  <c r="K6603" i="1"/>
  <c r="K6604" i="1"/>
  <c r="K6605" i="1"/>
  <c r="K6606" i="1"/>
  <c r="K6607" i="1"/>
  <c r="K6608" i="1"/>
  <c r="K6609" i="1"/>
  <c r="K6610" i="1"/>
  <c r="K6611" i="1"/>
  <c r="K6612" i="1"/>
  <c r="K6613" i="1"/>
  <c r="K6614" i="1"/>
  <c r="K6615" i="1"/>
  <c r="K6616" i="1"/>
  <c r="K6617" i="1"/>
  <c r="K6618" i="1"/>
  <c r="K6619" i="1"/>
  <c r="K6620" i="1"/>
  <c r="K6621" i="1"/>
  <c r="K6622" i="1"/>
  <c r="K6623" i="1"/>
  <c r="K6624" i="1"/>
  <c r="K6625" i="1"/>
  <c r="K6626" i="1"/>
  <c r="K6627" i="1"/>
  <c r="K6628" i="1"/>
  <c r="K6629" i="1"/>
  <c r="K6630" i="1"/>
  <c r="K6631" i="1"/>
  <c r="K6632" i="1"/>
  <c r="K6633" i="1"/>
  <c r="K6634" i="1"/>
  <c r="K6635" i="1"/>
  <c r="K6636" i="1"/>
  <c r="K6637" i="1"/>
  <c r="K6638" i="1"/>
  <c r="K6639" i="1"/>
  <c r="K6640" i="1"/>
  <c r="K6641" i="1"/>
  <c r="K6642" i="1"/>
  <c r="K6643" i="1"/>
  <c r="K6644" i="1"/>
  <c r="K6645" i="1"/>
  <c r="K6646" i="1"/>
  <c r="K6647" i="1"/>
  <c r="K6648" i="1"/>
  <c r="K6649" i="1"/>
  <c r="K6650" i="1"/>
  <c r="K6651" i="1"/>
  <c r="K6652" i="1"/>
  <c r="K6653" i="1"/>
  <c r="K6654" i="1"/>
  <c r="K6655" i="1"/>
  <c r="K6656" i="1"/>
  <c r="K6657" i="1"/>
  <c r="K6658" i="1"/>
  <c r="K6659" i="1"/>
  <c r="K6660" i="1"/>
  <c r="K6661" i="1"/>
  <c r="K6662" i="1"/>
  <c r="K6663" i="1"/>
  <c r="K6664" i="1"/>
  <c r="K6665" i="1"/>
  <c r="K6666" i="1"/>
  <c r="K6667" i="1"/>
  <c r="K6668" i="1"/>
  <c r="K6669" i="1"/>
  <c r="K6670" i="1"/>
  <c r="K6671" i="1"/>
  <c r="K6672" i="1"/>
  <c r="K6673" i="1"/>
  <c r="K6674" i="1"/>
  <c r="K6675" i="1"/>
  <c r="K6676" i="1"/>
  <c r="K6677" i="1"/>
  <c r="K6678" i="1"/>
  <c r="K6679" i="1"/>
  <c r="K6680" i="1"/>
  <c r="K6681" i="1"/>
  <c r="K6682" i="1"/>
  <c r="K6683" i="1"/>
  <c r="K6684" i="1"/>
  <c r="K6685" i="1"/>
  <c r="K6686" i="1"/>
  <c r="K6687" i="1"/>
  <c r="K6688" i="1"/>
  <c r="K6689" i="1"/>
  <c r="K6690" i="1"/>
  <c r="K6691" i="1"/>
  <c r="K6692" i="1"/>
  <c r="K6693" i="1"/>
  <c r="K6694" i="1"/>
  <c r="K6695" i="1"/>
  <c r="K6696" i="1"/>
  <c r="K6697" i="1"/>
  <c r="K6698" i="1"/>
  <c r="K6699" i="1"/>
  <c r="K6700" i="1"/>
  <c r="K6701" i="1"/>
  <c r="K6702" i="1"/>
  <c r="K6703" i="1"/>
  <c r="K6704" i="1"/>
  <c r="K6705" i="1"/>
  <c r="K6706" i="1"/>
  <c r="K6707" i="1"/>
  <c r="K6708" i="1"/>
  <c r="K6709" i="1"/>
  <c r="K6710" i="1"/>
  <c r="K6711" i="1"/>
  <c r="K6712" i="1"/>
  <c r="K6713" i="1"/>
  <c r="K6714" i="1"/>
  <c r="K6715" i="1"/>
  <c r="K6716" i="1"/>
  <c r="K6717" i="1"/>
  <c r="K6718" i="1"/>
  <c r="K6719" i="1"/>
  <c r="K6720" i="1"/>
  <c r="K6721" i="1"/>
  <c r="K6722" i="1"/>
  <c r="K6723" i="1"/>
  <c r="K6724" i="1"/>
  <c r="K6725" i="1"/>
  <c r="K6726" i="1"/>
  <c r="K6727" i="1"/>
  <c r="K6728" i="1"/>
  <c r="K6729" i="1"/>
  <c r="K6730" i="1"/>
  <c r="K6731" i="1"/>
  <c r="K6732" i="1"/>
  <c r="K6733" i="1"/>
  <c r="K6734" i="1"/>
  <c r="K6735" i="1"/>
  <c r="K6736" i="1"/>
  <c r="K6737" i="1"/>
  <c r="K6738" i="1"/>
  <c r="K6739" i="1"/>
  <c r="K6740" i="1"/>
  <c r="K6741" i="1"/>
  <c r="K6742" i="1"/>
  <c r="K6743" i="1"/>
  <c r="K6744" i="1"/>
  <c r="K6745" i="1"/>
  <c r="K6746" i="1"/>
  <c r="K6747" i="1"/>
  <c r="K6748" i="1"/>
  <c r="K6749" i="1"/>
  <c r="K6750" i="1"/>
  <c r="K6751" i="1"/>
  <c r="K6752" i="1"/>
  <c r="K6753" i="1"/>
  <c r="K6754" i="1"/>
  <c r="K6755" i="1"/>
  <c r="K6756" i="1"/>
  <c r="K6757" i="1"/>
  <c r="K6758" i="1"/>
  <c r="K6759" i="1"/>
  <c r="K6760" i="1"/>
  <c r="K6761" i="1"/>
  <c r="K6762" i="1"/>
  <c r="K6763" i="1"/>
  <c r="K6764" i="1"/>
  <c r="K6765" i="1"/>
  <c r="K6766" i="1"/>
  <c r="K6767" i="1"/>
  <c r="K6768" i="1"/>
  <c r="K6769" i="1"/>
  <c r="K6770" i="1"/>
  <c r="K6771" i="1"/>
  <c r="K6772" i="1"/>
  <c r="K6773" i="1"/>
  <c r="K6774" i="1"/>
  <c r="K6775" i="1"/>
  <c r="K6776" i="1"/>
  <c r="K6777" i="1"/>
  <c r="K6778" i="1"/>
  <c r="K6779" i="1"/>
  <c r="K6780" i="1"/>
  <c r="K6781" i="1"/>
  <c r="K6782" i="1"/>
  <c r="K6783" i="1"/>
  <c r="K6784" i="1"/>
  <c r="K6785" i="1"/>
  <c r="K6786" i="1"/>
  <c r="K6787" i="1"/>
  <c r="K6788" i="1"/>
  <c r="K6789" i="1"/>
  <c r="K6790" i="1"/>
  <c r="K6791" i="1"/>
  <c r="K6792" i="1"/>
  <c r="K6793" i="1"/>
  <c r="K6794" i="1"/>
  <c r="K6795" i="1"/>
  <c r="K6796" i="1"/>
  <c r="K6797" i="1"/>
  <c r="K6798" i="1"/>
  <c r="K6799" i="1"/>
  <c r="K6800" i="1"/>
  <c r="K6801" i="1"/>
  <c r="K6802" i="1"/>
  <c r="K6803" i="1"/>
  <c r="K6804" i="1"/>
  <c r="K6805" i="1"/>
  <c r="K6806" i="1"/>
  <c r="K6807" i="1"/>
  <c r="K6808" i="1"/>
  <c r="K6809" i="1"/>
  <c r="K6810" i="1"/>
  <c r="K6811" i="1"/>
  <c r="K6812" i="1"/>
  <c r="K6813" i="1"/>
  <c r="K6814" i="1"/>
  <c r="K6815" i="1"/>
  <c r="K6816" i="1"/>
  <c r="K6817" i="1"/>
  <c r="K6818" i="1"/>
  <c r="K6819" i="1"/>
  <c r="K6820" i="1"/>
  <c r="K6821" i="1"/>
  <c r="K6822" i="1"/>
  <c r="K6823" i="1"/>
  <c r="K6824" i="1"/>
  <c r="K6825" i="1"/>
  <c r="K6826" i="1"/>
  <c r="K6827" i="1"/>
  <c r="K6828" i="1"/>
  <c r="K6829" i="1"/>
  <c r="K6830" i="1"/>
  <c r="K6831" i="1"/>
  <c r="K6832" i="1"/>
  <c r="K6833" i="1"/>
  <c r="K6834" i="1"/>
  <c r="K6835" i="1"/>
  <c r="K6836" i="1"/>
  <c r="K6837" i="1"/>
  <c r="K6838" i="1"/>
  <c r="K6839" i="1"/>
  <c r="K6840" i="1"/>
  <c r="K6841" i="1"/>
  <c r="K6842" i="1"/>
  <c r="K6843" i="1"/>
  <c r="K6844" i="1"/>
  <c r="K6845" i="1"/>
  <c r="K6846" i="1"/>
  <c r="K6847" i="1"/>
  <c r="K6848" i="1"/>
  <c r="K6849" i="1"/>
  <c r="K6850" i="1"/>
  <c r="K6851" i="1"/>
  <c r="K6852" i="1"/>
  <c r="K6853" i="1"/>
  <c r="K6854" i="1"/>
  <c r="K6855" i="1"/>
  <c r="K6856" i="1"/>
  <c r="K6857" i="1"/>
  <c r="K6858" i="1"/>
  <c r="K6859" i="1"/>
  <c r="K6860" i="1"/>
  <c r="K6861" i="1"/>
  <c r="K6862" i="1"/>
  <c r="K6863" i="1"/>
  <c r="K6864" i="1"/>
  <c r="K6865" i="1"/>
  <c r="K6866" i="1"/>
  <c r="K6867" i="1"/>
  <c r="K6868" i="1"/>
  <c r="K6869" i="1"/>
  <c r="K6870" i="1"/>
  <c r="K6871" i="1"/>
  <c r="K6872" i="1"/>
  <c r="K6873" i="1"/>
  <c r="K6874" i="1"/>
  <c r="K6875" i="1"/>
  <c r="K6876" i="1"/>
  <c r="K6877" i="1"/>
  <c r="K6878" i="1"/>
  <c r="K6879" i="1"/>
  <c r="K6880" i="1"/>
  <c r="K6881" i="1"/>
  <c r="K6882" i="1"/>
  <c r="K6883" i="1"/>
  <c r="K6884" i="1"/>
  <c r="K6885" i="1"/>
  <c r="K6886" i="1"/>
  <c r="K6887" i="1"/>
  <c r="K6888" i="1"/>
  <c r="K6889" i="1"/>
  <c r="K6890" i="1"/>
  <c r="K6891" i="1"/>
  <c r="K6892" i="1"/>
  <c r="K6893" i="1"/>
  <c r="K6894" i="1"/>
  <c r="K6895" i="1"/>
  <c r="K6896" i="1"/>
  <c r="K6897" i="1"/>
  <c r="K6898" i="1"/>
  <c r="K6899" i="1"/>
  <c r="K6900" i="1"/>
  <c r="K6901" i="1"/>
  <c r="K6902" i="1"/>
  <c r="K6903" i="1"/>
  <c r="K6904" i="1"/>
  <c r="K6905" i="1"/>
  <c r="K6906" i="1"/>
  <c r="K6907" i="1"/>
  <c r="K6908" i="1"/>
  <c r="K6909" i="1"/>
  <c r="K6910" i="1"/>
  <c r="K6911" i="1"/>
  <c r="K6912" i="1"/>
  <c r="K6913" i="1"/>
  <c r="K6914" i="1"/>
  <c r="K6915" i="1"/>
  <c r="K6916" i="1"/>
  <c r="K6917" i="1"/>
  <c r="K6918" i="1"/>
  <c r="K6919" i="1"/>
  <c r="K6920" i="1"/>
  <c r="K6921" i="1"/>
  <c r="K6922" i="1"/>
  <c r="K6923" i="1"/>
  <c r="K6924" i="1"/>
  <c r="K6925" i="1"/>
  <c r="K6926" i="1"/>
  <c r="K6927" i="1"/>
  <c r="K6928" i="1"/>
  <c r="K6929" i="1"/>
  <c r="K6930" i="1"/>
  <c r="K6931" i="1"/>
  <c r="K6932" i="1"/>
  <c r="K6933" i="1"/>
  <c r="K6934" i="1"/>
  <c r="K6935" i="1"/>
  <c r="K6936" i="1"/>
  <c r="K6937" i="1"/>
  <c r="K6938" i="1"/>
  <c r="K6939" i="1"/>
  <c r="K6940" i="1"/>
  <c r="K6941" i="1"/>
  <c r="K6942" i="1"/>
  <c r="K6943" i="1"/>
  <c r="K6944" i="1"/>
  <c r="K6945" i="1"/>
  <c r="K6946" i="1"/>
  <c r="K6947" i="1"/>
  <c r="K6948" i="1"/>
  <c r="K6949" i="1"/>
  <c r="K6950" i="1"/>
  <c r="K6951" i="1"/>
  <c r="K6952" i="1"/>
  <c r="K6953" i="1"/>
  <c r="K6954" i="1"/>
  <c r="K6955" i="1"/>
  <c r="K6956" i="1"/>
  <c r="K6957" i="1"/>
  <c r="K6958" i="1"/>
  <c r="K6959" i="1"/>
  <c r="K6960" i="1"/>
  <c r="K6961" i="1"/>
  <c r="K6962" i="1"/>
  <c r="K6963" i="1"/>
  <c r="K6964" i="1"/>
  <c r="K6965" i="1"/>
  <c r="K6966" i="1"/>
  <c r="K6967" i="1"/>
  <c r="K6968" i="1"/>
  <c r="K6969" i="1"/>
  <c r="K6970" i="1"/>
  <c r="K6971" i="1"/>
  <c r="K6972" i="1"/>
  <c r="K6973" i="1"/>
  <c r="K6974" i="1"/>
  <c r="K6975" i="1"/>
  <c r="K6976" i="1"/>
  <c r="K6977" i="1"/>
  <c r="K6978" i="1"/>
  <c r="K6979" i="1"/>
  <c r="K6980" i="1"/>
  <c r="K6981" i="1"/>
  <c r="K6982" i="1"/>
  <c r="K6983" i="1"/>
  <c r="K6984" i="1"/>
  <c r="K6985" i="1"/>
  <c r="K6986" i="1"/>
  <c r="K6987" i="1"/>
  <c r="K6988" i="1"/>
  <c r="K6989" i="1"/>
  <c r="K6990" i="1"/>
  <c r="K6991" i="1"/>
  <c r="K6992" i="1"/>
  <c r="K6993" i="1"/>
  <c r="K6994" i="1"/>
  <c r="K6995" i="1"/>
  <c r="K6996" i="1"/>
  <c r="K6997" i="1"/>
  <c r="K6998" i="1"/>
  <c r="K6999" i="1"/>
  <c r="K7000" i="1"/>
  <c r="K7001" i="1"/>
  <c r="K7002" i="1"/>
  <c r="K7003" i="1"/>
  <c r="K7004" i="1"/>
  <c r="K7005" i="1"/>
  <c r="K7006" i="1"/>
  <c r="K7007" i="1"/>
  <c r="K7008" i="1"/>
  <c r="K7009" i="1"/>
  <c r="K7010" i="1"/>
  <c r="K7011" i="1"/>
  <c r="K7012" i="1"/>
  <c r="K7013" i="1"/>
  <c r="K7014" i="1"/>
  <c r="K7015" i="1"/>
  <c r="K7016" i="1"/>
  <c r="K7017" i="1"/>
  <c r="K7018" i="1"/>
  <c r="K7019" i="1"/>
  <c r="K7020" i="1"/>
  <c r="K7021" i="1"/>
  <c r="K7022" i="1"/>
  <c r="K7023" i="1"/>
  <c r="K7024" i="1"/>
  <c r="K7025" i="1"/>
  <c r="K7026" i="1"/>
  <c r="K7027" i="1"/>
  <c r="K7028" i="1"/>
  <c r="K7029" i="1"/>
  <c r="K7030" i="1"/>
  <c r="K7031" i="1"/>
  <c r="K7032" i="1"/>
  <c r="K7033" i="1"/>
  <c r="K7034" i="1"/>
  <c r="K7035" i="1"/>
  <c r="K7036" i="1"/>
  <c r="K7037" i="1"/>
  <c r="K7038" i="1"/>
  <c r="K7039" i="1"/>
  <c r="K7040" i="1"/>
  <c r="K7041" i="1"/>
  <c r="K7042" i="1"/>
  <c r="K7043" i="1"/>
  <c r="K7044" i="1"/>
  <c r="K7045" i="1"/>
  <c r="K7046" i="1"/>
  <c r="K7047" i="1"/>
  <c r="K7048" i="1"/>
  <c r="K7049" i="1"/>
  <c r="K7050" i="1"/>
  <c r="K7051" i="1"/>
  <c r="K7052" i="1"/>
  <c r="K7053" i="1"/>
  <c r="K7054" i="1"/>
  <c r="K7055" i="1"/>
  <c r="K7056" i="1"/>
  <c r="K7057" i="1"/>
  <c r="K7058" i="1"/>
  <c r="K7059" i="1"/>
  <c r="K7060" i="1"/>
  <c r="K7061" i="1"/>
  <c r="K7062" i="1"/>
  <c r="K7063" i="1"/>
  <c r="K7064" i="1"/>
  <c r="K7065" i="1"/>
  <c r="K7066" i="1"/>
  <c r="K7067" i="1"/>
  <c r="K7068" i="1"/>
  <c r="K7069" i="1"/>
  <c r="K7070" i="1"/>
  <c r="K7071" i="1"/>
  <c r="K7072" i="1"/>
  <c r="K7073" i="1"/>
  <c r="K7074" i="1"/>
  <c r="K7075" i="1"/>
  <c r="K7076" i="1"/>
  <c r="K7077" i="1"/>
  <c r="K7078" i="1"/>
  <c r="K7079" i="1"/>
  <c r="K7080" i="1"/>
  <c r="K7081" i="1"/>
  <c r="K7082" i="1"/>
  <c r="K7083" i="1"/>
  <c r="K7084" i="1"/>
  <c r="K7085" i="1"/>
  <c r="K7086" i="1"/>
  <c r="K7087" i="1"/>
  <c r="K7088" i="1"/>
  <c r="K7089" i="1"/>
  <c r="K7090" i="1"/>
  <c r="K7091" i="1"/>
  <c r="K7092" i="1"/>
  <c r="K7093" i="1"/>
  <c r="K7094" i="1"/>
  <c r="K7095" i="1"/>
  <c r="K7096" i="1"/>
  <c r="K7097" i="1"/>
  <c r="K7098" i="1"/>
  <c r="K7099" i="1"/>
  <c r="K7100" i="1"/>
  <c r="K7101" i="1"/>
  <c r="K7102" i="1"/>
  <c r="K7103" i="1"/>
  <c r="K7104" i="1"/>
  <c r="K7105" i="1"/>
  <c r="K7106" i="1"/>
  <c r="K7107" i="1"/>
  <c r="K7108" i="1"/>
  <c r="K7109" i="1"/>
  <c r="K7110" i="1"/>
  <c r="K7111" i="1"/>
  <c r="K7112" i="1"/>
  <c r="K7113" i="1"/>
  <c r="K7114" i="1"/>
  <c r="K7115" i="1"/>
  <c r="K7116" i="1"/>
  <c r="K7117" i="1"/>
  <c r="K7118" i="1"/>
  <c r="K7119" i="1"/>
  <c r="K7120" i="1"/>
  <c r="K7121" i="1"/>
  <c r="K7122" i="1"/>
  <c r="K7123" i="1"/>
  <c r="K7124" i="1"/>
  <c r="K7125" i="1"/>
  <c r="K7126" i="1"/>
  <c r="K7127" i="1"/>
  <c r="K7128" i="1"/>
  <c r="K7129" i="1"/>
  <c r="K7130" i="1"/>
  <c r="K7131" i="1"/>
  <c r="K7132" i="1"/>
  <c r="K7133" i="1"/>
  <c r="K7134" i="1"/>
  <c r="K7135" i="1"/>
  <c r="K7136" i="1"/>
  <c r="K7137" i="1"/>
  <c r="K7138" i="1"/>
  <c r="K7139" i="1"/>
  <c r="K7140" i="1"/>
  <c r="K7141" i="1"/>
  <c r="K7142" i="1"/>
  <c r="K7143" i="1"/>
  <c r="K7144" i="1"/>
  <c r="K7145" i="1"/>
  <c r="K7146" i="1"/>
  <c r="K7147" i="1"/>
  <c r="K7148" i="1"/>
  <c r="K7149" i="1"/>
  <c r="K7150" i="1"/>
  <c r="K7151" i="1"/>
  <c r="K7152" i="1"/>
  <c r="K7153" i="1"/>
  <c r="K7154" i="1"/>
  <c r="K7155" i="1"/>
  <c r="K7156" i="1"/>
  <c r="K7157" i="1"/>
  <c r="K7158" i="1"/>
  <c r="K7159" i="1"/>
  <c r="K7160" i="1"/>
  <c r="K7161" i="1"/>
  <c r="K7162" i="1"/>
  <c r="K7163" i="1"/>
  <c r="K7164" i="1"/>
  <c r="K7165" i="1"/>
  <c r="K7166" i="1"/>
  <c r="K7167" i="1"/>
  <c r="K7168" i="1"/>
  <c r="K7169" i="1"/>
  <c r="K7170" i="1"/>
  <c r="K7171" i="1"/>
  <c r="K7172" i="1"/>
  <c r="K7173" i="1"/>
  <c r="K7174" i="1"/>
  <c r="K7175" i="1"/>
  <c r="K7176" i="1"/>
  <c r="K7177" i="1"/>
  <c r="K7178" i="1"/>
  <c r="K7179" i="1"/>
  <c r="K7180" i="1"/>
  <c r="K7181" i="1"/>
  <c r="K7182" i="1"/>
  <c r="K7183" i="1"/>
  <c r="K7184" i="1"/>
  <c r="K7185" i="1"/>
  <c r="K7186" i="1"/>
  <c r="K7187" i="1"/>
  <c r="K7188" i="1"/>
  <c r="K7189" i="1"/>
  <c r="K7190" i="1"/>
  <c r="K7191" i="1"/>
  <c r="K7192" i="1"/>
  <c r="K7193" i="1"/>
  <c r="K7194" i="1"/>
  <c r="K7195" i="1"/>
  <c r="K7196" i="1"/>
  <c r="K7197" i="1"/>
  <c r="K7198" i="1"/>
  <c r="K7199" i="1"/>
  <c r="K7200" i="1"/>
  <c r="K7201" i="1"/>
  <c r="K7202" i="1"/>
  <c r="K7203" i="1"/>
  <c r="K7204" i="1"/>
  <c r="K7205" i="1"/>
  <c r="K7206" i="1"/>
  <c r="K7207" i="1"/>
  <c r="K7208" i="1"/>
  <c r="K7209" i="1"/>
  <c r="K7210" i="1"/>
  <c r="K7211" i="1"/>
  <c r="K7212" i="1"/>
  <c r="K7213" i="1"/>
  <c r="K7214" i="1"/>
  <c r="K7215" i="1"/>
  <c r="K7216" i="1"/>
  <c r="K7217" i="1"/>
  <c r="K7218" i="1"/>
  <c r="K7219" i="1"/>
  <c r="K7220" i="1"/>
  <c r="K7221" i="1"/>
  <c r="K7222" i="1"/>
  <c r="K7223" i="1"/>
  <c r="K7224" i="1"/>
  <c r="K7225" i="1"/>
  <c r="K7226" i="1"/>
  <c r="K7227" i="1"/>
  <c r="K7228" i="1"/>
  <c r="K7229" i="1"/>
  <c r="K7230" i="1"/>
  <c r="K7231" i="1"/>
  <c r="K7232" i="1"/>
  <c r="K7233" i="1"/>
  <c r="K7234" i="1"/>
  <c r="K7235" i="1"/>
  <c r="K7236" i="1"/>
  <c r="K7237" i="1"/>
  <c r="K7238" i="1"/>
  <c r="K7239" i="1"/>
  <c r="K7240" i="1"/>
  <c r="K7241" i="1"/>
  <c r="K7242" i="1"/>
  <c r="K7243" i="1"/>
  <c r="K7244" i="1"/>
  <c r="K7245" i="1"/>
  <c r="K7246" i="1"/>
  <c r="K7247" i="1"/>
  <c r="K7248" i="1"/>
  <c r="K7249" i="1"/>
  <c r="K7250" i="1"/>
  <c r="K7251" i="1"/>
  <c r="K7252" i="1"/>
  <c r="K7253" i="1"/>
  <c r="K7254" i="1"/>
  <c r="K7255" i="1"/>
  <c r="K7256" i="1"/>
  <c r="K7257" i="1"/>
  <c r="K7258" i="1"/>
  <c r="K7259" i="1"/>
  <c r="K7260" i="1"/>
  <c r="K7261" i="1"/>
  <c r="K7262" i="1"/>
  <c r="K7263" i="1"/>
  <c r="K7264" i="1"/>
  <c r="K7265" i="1"/>
  <c r="K7266" i="1"/>
  <c r="K7267" i="1"/>
  <c r="K7268" i="1"/>
  <c r="K7269" i="1"/>
  <c r="K7270" i="1"/>
  <c r="K7271" i="1"/>
  <c r="K7272" i="1"/>
  <c r="K7273" i="1"/>
  <c r="K7274" i="1"/>
  <c r="K7275" i="1"/>
  <c r="K7276" i="1"/>
  <c r="K7277" i="1"/>
  <c r="K7278" i="1"/>
  <c r="K7279" i="1"/>
  <c r="K7280" i="1"/>
  <c r="K7281" i="1"/>
  <c r="K7282" i="1"/>
  <c r="K7283" i="1"/>
  <c r="K7284" i="1"/>
  <c r="K7285" i="1"/>
  <c r="K7286" i="1"/>
  <c r="K7287" i="1"/>
  <c r="K7288" i="1"/>
  <c r="K7289" i="1"/>
  <c r="K7290" i="1"/>
  <c r="K7291" i="1"/>
  <c r="K7292" i="1"/>
  <c r="K7293" i="1"/>
  <c r="K7294" i="1"/>
  <c r="K7295" i="1"/>
  <c r="K7296" i="1"/>
  <c r="K7297" i="1"/>
  <c r="K7298" i="1"/>
  <c r="K7299" i="1"/>
  <c r="K7300" i="1"/>
  <c r="K7301" i="1"/>
  <c r="K7302" i="1"/>
  <c r="K7303" i="1"/>
  <c r="K7304" i="1"/>
  <c r="K7305" i="1"/>
  <c r="K7306" i="1"/>
  <c r="K7307" i="1"/>
  <c r="K7308" i="1"/>
  <c r="K7309" i="1"/>
  <c r="K7310" i="1"/>
  <c r="K7311" i="1"/>
  <c r="K7312" i="1"/>
  <c r="K7313" i="1"/>
  <c r="K7314" i="1"/>
  <c r="K7315" i="1"/>
  <c r="K7316" i="1"/>
  <c r="K7317" i="1"/>
  <c r="K7318" i="1"/>
  <c r="K7319" i="1"/>
  <c r="K7320" i="1"/>
  <c r="K7321" i="1"/>
  <c r="K7322" i="1"/>
  <c r="K7323" i="1"/>
  <c r="K7324" i="1"/>
  <c r="K7325" i="1"/>
  <c r="K7326" i="1"/>
  <c r="K7327" i="1"/>
  <c r="K7328" i="1"/>
  <c r="K7329" i="1"/>
  <c r="K7330" i="1"/>
  <c r="K7331" i="1"/>
  <c r="K7332" i="1"/>
  <c r="K7333" i="1"/>
  <c r="K7334" i="1"/>
  <c r="K7335" i="1"/>
  <c r="K7336" i="1"/>
  <c r="K7337" i="1"/>
  <c r="K7338" i="1"/>
  <c r="K7339" i="1"/>
  <c r="K7340" i="1"/>
  <c r="K7341" i="1"/>
  <c r="K7342" i="1"/>
  <c r="K7343" i="1"/>
  <c r="K7344" i="1"/>
  <c r="K7345" i="1"/>
  <c r="K7346" i="1"/>
  <c r="K7347" i="1"/>
  <c r="K7348" i="1"/>
  <c r="K7349" i="1"/>
  <c r="K7350" i="1"/>
  <c r="K7351" i="1"/>
  <c r="K7352" i="1"/>
  <c r="K7353" i="1"/>
  <c r="K7354" i="1"/>
  <c r="K7355" i="1"/>
  <c r="K7356" i="1"/>
  <c r="K7357" i="1"/>
  <c r="K7358" i="1"/>
  <c r="K7359" i="1"/>
  <c r="K7360" i="1"/>
  <c r="K7361" i="1"/>
  <c r="K7362" i="1"/>
  <c r="K7363" i="1"/>
  <c r="K7364" i="1"/>
  <c r="K7365" i="1"/>
  <c r="K7366" i="1"/>
  <c r="K7367" i="1"/>
  <c r="K7368" i="1"/>
  <c r="K7369" i="1"/>
  <c r="K7370" i="1"/>
  <c r="K7371" i="1"/>
  <c r="K7372" i="1"/>
  <c r="K7373" i="1"/>
  <c r="K7374" i="1"/>
  <c r="K7375" i="1"/>
  <c r="K7376" i="1"/>
  <c r="K7377" i="1"/>
  <c r="K7378" i="1"/>
  <c r="K7379" i="1"/>
  <c r="K7380" i="1"/>
  <c r="K7381" i="1"/>
  <c r="K7382" i="1"/>
  <c r="K7383" i="1"/>
  <c r="K7384" i="1"/>
  <c r="K7385" i="1"/>
  <c r="K7386" i="1"/>
  <c r="K7387" i="1"/>
  <c r="K7388" i="1"/>
  <c r="K7389" i="1"/>
  <c r="K7390" i="1"/>
  <c r="K7391" i="1"/>
  <c r="K7392" i="1"/>
  <c r="K7393" i="1"/>
  <c r="K7394" i="1"/>
  <c r="K7395" i="1"/>
  <c r="K7396" i="1"/>
  <c r="K7397" i="1"/>
  <c r="K7398" i="1"/>
  <c r="K7399" i="1"/>
  <c r="K7400" i="1"/>
  <c r="K7401" i="1"/>
  <c r="K7402" i="1"/>
  <c r="K7403" i="1"/>
  <c r="K7404" i="1"/>
  <c r="K7405" i="1"/>
  <c r="K7406" i="1"/>
  <c r="K7407" i="1"/>
  <c r="K7408" i="1"/>
  <c r="K7409" i="1"/>
  <c r="K7410" i="1"/>
  <c r="K7411" i="1"/>
  <c r="K7412" i="1"/>
  <c r="K7413" i="1"/>
  <c r="K7414" i="1"/>
  <c r="K7415" i="1"/>
  <c r="K7416" i="1"/>
  <c r="K7417" i="1"/>
  <c r="K7418" i="1"/>
  <c r="K7419" i="1"/>
  <c r="K7420" i="1"/>
  <c r="K7421" i="1"/>
  <c r="K7422" i="1"/>
  <c r="K7423" i="1"/>
  <c r="K7424" i="1"/>
  <c r="K7425" i="1"/>
  <c r="K7426" i="1"/>
  <c r="K7427" i="1"/>
  <c r="K7428" i="1"/>
  <c r="K7429" i="1"/>
  <c r="K7430" i="1"/>
  <c r="K7431" i="1"/>
  <c r="K7432" i="1"/>
  <c r="K7433" i="1"/>
  <c r="K7434" i="1"/>
  <c r="K7435" i="1"/>
  <c r="K7436" i="1"/>
  <c r="K7437" i="1"/>
  <c r="K7438" i="1"/>
  <c r="K7439" i="1"/>
  <c r="K7440" i="1"/>
  <c r="K7441" i="1"/>
  <c r="K7442" i="1"/>
  <c r="K7443" i="1"/>
  <c r="K7444" i="1"/>
  <c r="K7445" i="1"/>
  <c r="K7446" i="1"/>
  <c r="K7447" i="1"/>
  <c r="K7448" i="1"/>
  <c r="K7449" i="1"/>
  <c r="K7450" i="1"/>
  <c r="K7451" i="1"/>
  <c r="K7452" i="1"/>
  <c r="K7453" i="1"/>
  <c r="K7454" i="1"/>
  <c r="K7455" i="1"/>
  <c r="K7456" i="1"/>
  <c r="K7457" i="1"/>
  <c r="K7458" i="1"/>
  <c r="K7459" i="1"/>
  <c r="K7460" i="1"/>
  <c r="K7461" i="1"/>
  <c r="K7462" i="1"/>
  <c r="K7463" i="1"/>
  <c r="K7464" i="1"/>
  <c r="K7465" i="1"/>
  <c r="K7466" i="1"/>
  <c r="K7467" i="1"/>
  <c r="K7468" i="1"/>
  <c r="K7469" i="1"/>
  <c r="K7470" i="1"/>
  <c r="K7471" i="1"/>
  <c r="K7472" i="1"/>
  <c r="K7473" i="1"/>
  <c r="K7474" i="1"/>
  <c r="K7475" i="1"/>
  <c r="K7476" i="1"/>
  <c r="K7477" i="1"/>
  <c r="K7478" i="1"/>
  <c r="K7479" i="1"/>
  <c r="K7480" i="1"/>
  <c r="K7481" i="1"/>
  <c r="K7482" i="1"/>
  <c r="K7483" i="1"/>
  <c r="K7484" i="1"/>
  <c r="K7485" i="1"/>
  <c r="K7486" i="1"/>
  <c r="K7487" i="1"/>
  <c r="K7488" i="1"/>
  <c r="K7489" i="1"/>
  <c r="K7490" i="1"/>
  <c r="K7491" i="1"/>
  <c r="K7492" i="1"/>
  <c r="K7493" i="1"/>
  <c r="K7494" i="1"/>
  <c r="K7495" i="1"/>
  <c r="K7496" i="1"/>
  <c r="K7497" i="1"/>
  <c r="K7498" i="1"/>
  <c r="K7499" i="1"/>
  <c r="K7500" i="1"/>
  <c r="K7501" i="1"/>
  <c r="K7502" i="1"/>
  <c r="K7503" i="1"/>
  <c r="K7504" i="1"/>
  <c r="K7505" i="1"/>
  <c r="K7506" i="1"/>
  <c r="K7507" i="1"/>
  <c r="K7508" i="1"/>
  <c r="K7509" i="1"/>
  <c r="K7510" i="1"/>
  <c r="K7511" i="1"/>
  <c r="K7512" i="1"/>
  <c r="K7513" i="1"/>
  <c r="K7514" i="1"/>
  <c r="K7515" i="1"/>
  <c r="K7516" i="1"/>
  <c r="K7517" i="1"/>
  <c r="K7518" i="1"/>
  <c r="K7519" i="1"/>
  <c r="K7520" i="1"/>
  <c r="K7521" i="1"/>
  <c r="K7522" i="1"/>
  <c r="K7523" i="1"/>
  <c r="K7524" i="1"/>
  <c r="K7525" i="1"/>
  <c r="K7526" i="1"/>
  <c r="K7527" i="1"/>
  <c r="K7528" i="1"/>
  <c r="K7529" i="1"/>
  <c r="K7530" i="1"/>
  <c r="K7531" i="1"/>
  <c r="K7532" i="1"/>
  <c r="K7533" i="1"/>
  <c r="K7534" i="1"/>
  <c r="K7535" i="1"/>
  <c r="K7536" i="1"/>
  <c r="K7537" i="1"/>
  <c r="K7538" i="1"/>
  <c r="K7539" i="1"/>
  <c r="K7540" i="1"/>
  <c r="K7541" i="1"/>
  <c r="K7542" i="1"/>
  <c r="K7543" i="1"/>
  <c r="K7544" i="1"/>
  <c r="K7545" i="1"/>
  <c r="K7546" i="1"/>
  <c r="K7547" i="1"/>
  <c r="K7548" i="1"/>
  <c r="K7549" i="1"/>
  <c r="K7550" i="1"/>
  <c r="K7551" i="1"/>
  <c r="K7552" i="1"/>
  <c r="K7553" i="1"/>
  <c r="K7554" i="1"/>
  <c r="K7555" i="1"/>
  <c r="K7556" i="1"/>
  <c r="K7557" i="1"/>
  <c r="K7558" i="1"/>
  <c r="K7559" i="1"/>
  <c r="K7560" i="1"/>
  <c r="K7561" i="1"/>
  <c r="K7562" i="1"/>
  <c r="K7563" i="1"/>
  <c r="K7564" i="1"/>
  <c r="K7565" i="1"/>
  <c r="K7566" i="1"/>
  <c r="K7567" i="1"/>
  <c r="K7568" i="1"/>
  <c r="K7569" i="1"/>
  <c r="K7570" i="1"/>
  <c r="K7571" i="1"/>
  <c r="K7572" i="1"/>
  <c r="K7573" i="1"/>
  <c r="K7574" i="1"/>
  <c r="K7575" i="1"/>
  <c r="K7576" i="1"/>
  <c r="K7577" i="1"/>
  <c r="K7578" i="1"/>
  <c r="K7579" i="1"/>
  <c r="K7580" i="1"/>
  <c r="K7581" i="1"/>
  <c r="K7582" i="1"/>
  <c r="K7583" i="1"/>
  <c r="K7584" i="1"/>
  <c r="K7585" i="1"/>
  <c r="K7586" i="1"/>
  <c r="K7587" i="1"/>
  <c r="K7588" i="1"/>
  <c r="K7589" i="1"/>
  <c r="K7590" i="1"/>
  <c r="K7591" i="1"/>
  <c r="K7592" i="1"/>
  <c r="K7593" i="1"/>
  <c r="K7594" i="1"/>
  <c r="K7595" i="1"/>
  <c r="K7596" i="1"/>
  <c r="K7597" i="1"/>
  <c r="K7598" i="1"/>
  <c r="K7599" i="1"/>
  <c r="K7600" i="1"/>
  <c r="K7601" i="1"/>
  <c r="K7602" i="1"/>
  <c r="K7603" i="1"/>
  <c r="K7604" i="1"/>
  <c r="K7605" i="1"/>
  <c r="K7606" i="1"/>
  <c r="K7607" i="1"/>
  <c r="K7608" i="1"/>
  <c r="K7609" i="1"/>
  <c r="K7610" i="1"/>
  <c r="K7611" i="1"/>
  <c r="K7612" i="1"/>
  <c r="K7613" i="1"/>
  <c r="K7614" i="1"/>
  <c r="K7615" i="1"/>
  <c r="K7616" i="1"/>
  <c r="K7617" i="1"/>
  <c r="K7618" i="1"/>
  <c r="K7619" i="1"/>
  <c r="K7620" i="1"/>
  <c r="K7621" i="1"/>
  <c r="K7622" i="1"/>
  <c r="K7623" i="1"/>
  <c r="K7624" i="1"/>
  <c r="K7625" i="1"/>
  <c r="K7626" i="1"/>
  <c r="K7627" i="1"/>
  <c r="K7628" i="1"/>
  <c r="K7629" i="1"/>
  <c r="K7630" i="1"/>
  <c r="K7631" i="1"/>
  <c r="K7632" i="1"/>
  <c r="K7633" i="1"/>
  <c r="K7634" i="1"/>
  <c r="K7635" i="1"/>
  <c r="K7636" i="1"/>
  <c r="K7637" i="1"/>
  <c r="K7638" i="1"/>
  <c r="K7639" i="1"/>
  <c r="K7640" i="1"/>
  <c r="K7641" i="1"/>
  <c r="K7642" i="1"/>
  <c r="K7643" i="1"/>
  <c r="K7644" i="1"/>
  <c r="K7645" i="1"/>
  <c r="K7646" i="1"/>
  <c r="K7647" i="1"/>
  <c r="K7648" i="1"/>
  <c r="K7649" i="1"/>
  <c r="K7650" i="1"/>
  <c r="K7651" i="1"/>
  <c r="K7652" i="1"/>
  <c r="K7653" i="1"/>
  <c r="K7654" i="1"/>
  <c r="K7655" i="1"/>
  <c r="K7656" i="1"/>
  <c r="K7657" i="1"/>
  <c r="K7658" i="1"/>
  <c r="K7659" i="1"/>
  <c r="K7660" i="1"/>
  <c r="K7661" i="1"/>
  <c r="K7662" i="1"/>
  <c r="K7663" i="1"/>
  <c r="K7664" i="1"/>
  <c r="K7665" i="1"/>
  <c r="K7666" i="1"/>
  <c r="K7667" i="1"/>
  <c r="K7668" i="1"/>
  <c r="K7669" i="1"/>
  <c r="K7670" i="1"/>
  <c r="K7671" i="1"/>
  <c r="K7672" i="1"/>
  <c r="K7673" i="1"/>
  <c r="K7674" i="1"/>
  <c r="K7675" i="1"/>
  <c r="K7676" i="1"/>
  <c r="K7677" i="1"/>
  <c r="K7678" i="1"/>
  <c r="K7679" i="1"/>
  <c r="K7680" i="1"/>
  <c r="K7681" i="1"/>
  <c r="K7682" i="1"/>
  <c r="K7683" i="1"/>
  <c r="K7684" i="1"/>
  <c r="K7685" i="1"/>
  <c r="K7686" i="1"/>
  <c r="K7687" i="1"/>
  <c r="K7688" i="1"/>
  <c r="K7689" i="1"/>
  <c r="K7690" i="1"/>
  <c r="K7691" i="1"/>
  <c r="K7692" i="1"/>
  <c r="K7693" i="1"/>
  <c r="K7694" i="1"/>
  <c r="K7695" i="1"/>
  <c r="K7696" i="1"/>
  <c r="K7697" i="1"/>
  <c r="K7698" i="1"/>
  <c r="K7699" i="1"/>
  <c r="K7700" i="1"/>
  <c r="K7701" i="1"/>
  <c r="K7702" i="1"/>
  <c r="K7703" i="1"/>
  <c r="K7704" i="1"/>
  <c r="K7705" i="1"/>
  <c r="K7706" i="1"/>
  <c r="K7707" i="1"/>
  <c r="K7708" i="1"/>
  <c r="K7709" i="1"/>
  <c r="K7710" i="1"/>
  <c r="K7711" i="1"/>
  <c r="K7712" i="1"/>
  <c r="K7713" i="1"/>
  <c r="K7714" i="1"/>
  <c r="K7715" i="1"/>
  <c r="K7716" i="1"/>
  <c r="K7717" i="1"/>
  <c r="K7718" i="1"/>
  <c r="K7719" i="1"/>
  <c r="K7720" i="1"/>
  <c r="K7721" i="1"/>
  <c r="K7722" i="1"/>
  <c r="K7723" i="1"/>
  <c r="K7724" i="1"/>
  <c r="K7725" i="1"/>
  <c r="K7726" i="1"/>
  <c r="K7727" i="1"/>
  <c r="K7728" i="1"/>
  <c r="K7729" i="1"/>
  <c r="K7730" i="1"/>
  <c r="K7731" i="1"/>
  <c r="K7732" i="1"/>
  <c r="K7733" i="1"/>
  <c r="K7734" i="1"/>
  <c r="K7735" i="1"/>
  <c r="K7736" i="1"/>
  <c r="K7737" i="1"/>
  <c r="K7738" i="1"/>
  <c r="K7739" i="1"/>
  <c r="K7740" i="1"/>
  <c r="K7741" i="1"/>
  <c r="K7742" i="1"/>
  <c r="K7743" i="1"/>
  <c r="K7744" i="1"/>
  <c r="K7745" i="1"/>
  <c r="K7746" i="1"/>
  <c r="K7747" i="1"/>
  <c r="K7748" i="1"/>
  <c r="K7749" i="1"/>
  <c r="K7750" i="1"/>
  <c r="K7751" i="1"/>
  <c r="K7752" i="1"/>
  <c r="K7753" i="1"/>
  <c r="K7754" i="1"/>
  <c r="K7755" i="1"/>
  <c r="K7756" i="1"/>
  <c r="K7757" i="1"/>
  <c r="K7758" i="1"/>
  <c r="K7759" i="1"/>
  <c r="K7760" i="1"/>
  <c r="K7761" i="1"/>
  <c r="K7762" i="1"/>
  <c r="K7763" i="1"/>
  <c r="K7764" i="1"/>
  <c r="K7765" i="1"/>
  <c r="K7766" i="1"/>
  <c r="K7767" i="1"/>
  <c r="K7768" i="1"/>
  <c r="K7769" i="1"/>
  <c r="K7770" i="1"/>
  <c r="K7771" i="1"/>
  <c r="K7772" i="1"/>
  <c r="K7773" i="1"/>
  <c r="K7774" i="1"/>
  <c r="K7775" i="1"/>
  <c r="K7776" i="1"/>
  <c r="K7777" i="1"/>
  <c r="K7778" i="1"/>
  <c r="K7779" i="1"/>
  <c r="K7780" i="1"/>
  <c r="K7781" i="1"/>
  <c r="K7782" i="1"/>
  <c r="K7783" i="1"/>
  <c r="K7784" i="1"/>
  <c r="K7785" i="1"/>
  <c r="K7786" i="1"/>
  <c r="K7787" i="1"/>
  <c r="K7788" i="1"/>
  <c r="K7789" i="1"/>
  <c r="K7790" i="1"/>
  <c r="K7791" i="1"/>
  <c r="K7792" i="1"/>
  <c r="K7793" i="1"/>
  <c r="K7794" i="1"/>
  <c r="K7795" i="1"/>
  <c r="K7796" i="1"/>
  <c r="K7797" i="1"/>
  <c r="K7798" i="1"/>
  <c r="K7799" i="1"/>
  <c r="K7800" i="1"/>
  <c r="K7801" i="1"/>
  <c r="K7802" i="1"/>
  <c r="K7803" i="1"/>
  <c r="K7804" i="1"/>
  <c r="K7805" i="1"/>
  <c r="K7806" i="1"/>
  <c r="K7807" i="1"/>
  <c r="K7808" i="1"/>
  <c r="K7809" i="1"/>
  <c r="K7810" i="1"/>
  <c r="K7811" i="1"/>
  <c r="K7812" i="1"/>
  <c r="K7813" i="1"/>
  <c r="K7814" i="1"/>
  <c r="K7815" i="1"/>
  <c r="K7816" i="1"/>
  <c r="K7817" i="1"/>
  <c r="K7818" i="1"/>
  <c r="K7819" i="1"/>
  <c r="K7820" i="1"/>
  <c r="K7821" i="1"/>
  <c r="K7822" i="1"/>
  <c r="K7823" i="1"/>
  <c r="K7824" i="1"/>
  <c r="K7825" i="1"/>
  <c r="K7826" i="1"/>
  <c r="K7827" i="1"/>
  <c r="K7828" i="1"/>
  <c r="K7829" i="1"/>
  <c r="K7830" i="1"/>
  <c r="K7831" i="1"/>
  <c r="K7832" i="1"/>
  <c r="K7833" i="1"/>
  <c r="K7834" i="1"/>
  <c r="K7835" i="1"/>
  <c r="K7836" i="1"/>
  <c r="K7837" i="1"/>
  <c r="K7838" i="1"/>
  <c r="K7839" i="1"/>
  <c r="K7840" i="1"/>
  <c r="K7841" i="1"/>
  <c r="K7842" i="1"/>
  <c r="K7843" i="1"/>
  <c r="K7844" i="1"/>
  <c r="K7845" i="1"/>
  <c r="K7846" i="1"/>
  <c r="K7847" i="1"/>
  <c r="K7848" i="1"/>
  <c r="K7849" i="1"/>
  <c r="K7850" i="1"/>
  <c r="K7851" i="1"/>
  <c r="K7852" i="1"/>
  <c r="K7853" i="1"/>
  <c r="K7854" i="1"/>
  <c r="K7855" i="1"/>
  <c r="K7856" i="1"/>
  <c r="K7857" i="1"/>
  <c r="K7858" i="1"/>
  <c r="K7859" i="1"/>
  <c r="K7860" i="1"/>
  <c r="K7861" i="1"/>
  <c r="K7862" i="1"/>
  <c r="K7863" i="1"/>
  <c r="K7864" i="1"/>
  <c r="K7865" i="1"/>
  <c r="K7866" i="1"/>
  <c r="K7867" i="1"/>
  <c r="K7868" i="1"/>
  <c r="K7869" i="1"/>
  <c r="K7870" i="1"/>
  <c r="K7871" i="1"/>
  <c r="K7872" i="1"/>
  <c r="K7873" i="1"/>
  <c r="K7874" i="1"/>
  <c r="K7875" i="1"/>
  <c r="K7876" i="1"/>
  <c r="K7877" i="1"/>
  <c r="K7878" i="1"/>
  <c r="K7879" i="1"/>
  <c r="K7880" i="1"/>
  <c r="K7881" i="1"/>
  <c r="K7882" i="1"/>
  <c r="K7883" i="1"/>
  <c r="K7884" i="1"/>
  <c r="K7885" i="1"/>
  <c r="K7886" i="1"/>
  <c r="K7887" i="1"/>
  <c r="K7888" i="1"/>
  <c r="K7889" i="1"/>
  <c r="K7890" i="1"/>
  <c r="K7891" i="1"/>
  <c r="K7892" i="1"/>
  <c r="K7893" i="1"/>
  <c r="K7894" i="1"/>
  <c r="K7895" i="1"/>
  <c r="K7896" i="1"/>
  <c r="K7897" i="1"/>
  <c r="K7898" i="1"/>
  <c r="K7899" i="1"/>
  <c r="K7900" i="1"/>
  <c r="K7901" i="1"/>
  <c r="K7902" i="1"/>
  <c r="K7903" i="1"/>
  <c r="K7904" i="1"/>
  <c r="K7905" i="1"/>
  <c r="K7906" i="1"/>
  <c r="K7907" i="1"/>
  <c r="K7908" i="1"/>
  <c r="K7909" i="1"/>
  <c r="K7910" i="1"/>
  <c r="K7911" i="1"/>
  <c r="K7912" i="1"/>
  <c r="K7913" i="1"/>
  <c r="K7914" i="1"/>
  <c r="K7915" i="1"/>
  <c r="K7916" i="1"/>
  <c r="K7917" i="1"/>
  <c r="K7918" i="1"/>
  <c r="K7919" i="1"/>
  <c r="K7920" i="1"/>
  <c r="K7921" i="1"/>
  <c r="K7922" i="1"/>
  <c r="K7923" i="1"/>
  <c r="K7924" i="1"/>
  <c r="K7925" i="1"/>
  <c r="K7926" i="1"/>
  <c r="K7927" i="1"/>
  <c r="K7928" i="1"/>
  <c r="K7929" i="1"/>
  <c r="K7930" i="1"/>
  <c r="K7931" i="1"/>
  <c r="K7932" i="1"/>
  <c r="K7933" i="1"/>
  <c r="K7934" i="1"/>
  <c r="K7935" i="1"/>
  <c r="K7936" i="1"/>
  <c r="K7937" i="1"/>
  <c r="K7938" i="1"/>
  <c r="K7939" i="1"/>
  <c r="K7940" i="1"/>
  <c r="K7941" i="1"/>
  <c r="K7942" i="1"/>
  <c r="K7943" i="1"/>
  <c r="K7944" i="1"/>
  <c r="K7945" i="1"/>
  <c r="K7946" i="1"/>
  <c r="K7947" i="1"/>
  <c r="K7948" i="1"/>
  <c r="K7949" i="1"/>
  <c r="K7950" i="1"/>
  <c r="K7951" i="1"/>
  <c r="K7952" i="1"/>
  <c r="K7953" i="1"/>
  <c r="K7954" i="1"/>
  <c r="K7955" i="1"/>
  <c r="K7956" i="1"/>
  <c r="K7957" i="1"/>
  <c r="K7958" i="1"/>
  <c r="K7959" i="1"/>
  <c r="K7960" i="1"/>
  <c r="K7961" i="1"/>
  <c r="K7962" i="1"/>
  <c r="K7963" i="1"/>
  <c r="K7964" i="1"/>
  <c r="K7965" i="1"/>
  <c r="K7966" i="1"/>
  <c r="K7967" i="1"/>
  <c r="K7968" i="1"/>
  <c r="K7969" i="1"/>
  <c r="K7970" i="1"/>
  <c r="K7971" i="1"/>
  <c r="K7972" i="1"/>
  <c r="K7973" i="1"/>
  <c r="K7974" i="1"/>
  <c r="K7975" i="1"/>
  <c r="K7976" i="1"/>
  <c r="K7977" i="1"/>
  <c r="K7978" i="1"/>
  <c r="K7979" i="1"/>
  <c r="K7980" i="1"/>
  <c r="K7981" i="1"/>
  <c r="K7982" i="1"/>
  <c r="K7983" i="1"/>
  <c r="K7984" i="1"/>
  <c r="K7985" i="1"/>
  <c r="K7986" i="1"/>
  <c r="K7987" i="1"/>
  <c r="K7988" i="1"/>
  <c r="K7989" i="1"/>
  <c r="K7990" i="1"/>
  <c r="K7991" i="1"/>
  <c r="K7992" i="1"/>
  <c r="K7993" i="1"/>
  <c r="K7994" i="1"/>
  <c r="K7995" i="1"/>
  <c r="K7996" i="1"/>
  <c r="K7997" i="1"/>
  <c r="K7998" i="1"/>
  <c r="K7999" i="1"/>
  <c r="K8000" i="1"/>
  <c r="K8001" i="1"/>
  <c r="K8002" i="1"/>
  <c r="K8003" i="1"/>
  <c r="K8004" i="1"/>
  <c r="K8005" i="1"/>
  <c r="K8006" i="1"/>
  <c r="K8007" i="1"/>
  <c r="K8008" i="1"/>
  <c r="K8009" i="1"/>
  <c r="K8010" i="1"/>
  <c r="K8011" i="1"/>
  <c r="K8012" i="1"/>
  <c r="K8013" i="1"/>
  <c r="K8014" i="1"/>
  <c r="K8015" i="1"/>
  <c r="K8016" i="1"/>
  <c r="K8017" i="1"/>
  <c r="K8018" i="1"/>
  <c r="K8019" i="1"/>
  <c r="K8020" i="1"/>
  <c r="K8021" i="1"/>
  <c r="K8022" i="1"/>
  <c r="K8023" i="1"/>
  <c r="K8024" i="1"/>
  <c r="K8025" i="1"/>
  <c r="K8026" i="1"/>
  <c r="K8027" i="1"/>
  <c r="K8028" i="1"/>
  <c r="K8029" i="1"/>
  <c r="K8030" i="1"/>
  <c r="K8031" i="1"/>
  <c r="K8032" i="1"/>
  <c r="K8033" i="1"/>
  <c r="K8034" i="1"/>
  <c r="K8035" i="1"/>
  <c r="K8036" i="1"/>
  <c r="K8037" i="1"/>
  <c r="K8038" i="1"/>
  <c r="K8039" i="1"/>
  <c r="K8040" i="1"/>
  <c r="K8041" i="1"/>
  <c r="K8042" i="1"/>
  <c r="K8043" i="1"/>
  <c r="K8044" i="1"/>
  <c r="K8045" i="1"/>
  <c r="K8046" i="1"/>
  <c r="K8047" i="1"/>
  <c r="K8048" i="1"/>
  <c r="K8049" i="1"/>
  <c r="K8050" i="1"/>
  <c r="K8051" i="1"/>
  <c r="K8052" i="1"/>
  <c r="K8053" i="1"/>
  <c r="K8054" i="1"/>
  <c r="K8055" i="1"/>
  <c r="K8056" i="1"/>
  <c r="K8057" i="1"/>
  <c r="K8058" i="1"/>
  <c r="K8059" i="1"/>
  <c r="K8060" i="1"/>
  <c r="K8061" i="1"/>
  <c r="K8062" i="1"/>
  <c r="K8063" i="1"/>
  <c r="K8064" i="1"/>
  <c r="K8065" i="1"/>
  <c r="K8066" i="1"/>
  <c r="K8067" i="1"/>
  <c r="K8068" i="1"/>
  <c r="K8069" i="1"/>
  <c r="K8070" i="1"/>
  <c r="K8071" i="1"/>
  <c r="K8072" i="1"/>
  <c r="K8073" i="1"/>
  <c r="K8074" i="1"/>
  <c r="K8075" i="1"/>
  <c r="K8076" i="1"/>
  <c r="K8077" i="1"/>
  <c r="K8078" i="1"/>
  <c r="K8079" i="1"/>
  <c r="K8080" i="1"/>
  <c r="K8081" i="1"/>
  <c r="K8082" i="1"/>
  <c r="K8083" i="1"/>
  <c r="K8084" i="1"/>
  <c r="K8085" i="1"/>
  <c r="K8086" i="1"/>
  <c r="K8087" i="1"/>
  <c r="K8088" i="1"/>
  <c r="K8089" i="1"/>
  <c r="K8090" i="1"/>
  <c r="K8091" i="1"/>
  <c r="K8092" i="1"/>
  <c r="K8093" i="1"/>
  <c r="K8094" i="1"/>
  <c r="K8095" i="1"/>
  <c r="K8096" i="1"/>
  <c r="K8097" i="1"/>
  <c r="K8098" i="1"/>
  <c r="K8099" i="1"/>
  <c r="K8100" i="1"/>
  <c r="K8101" i="1"/>
  <c r="K8102" i="1"/>
  <c r="K8103" i="1"/>
  <c r="K8104" i="1"/>
  <c r="K8105" i="1"/>
  <c r="K8106" i="1"/>
  <c r="K8107" i="1"/>
  <c r="K8108" i="1"/>
  <c r="K8109" i="1"/>
  <c r="K8110" i="1"/>
  <c r="K8111" i="1"/>
  <c r="K8112" i="1"/>
  <c r="K8113" i="1"/>
  <c r="K8114" i="1"/>
  <c r="K8115" i="1"/>
  <c r="K8116" i="1"/>
  <c r="K8117" i="1"/>
  <c r="K8118" i="1"/>
  <c r="K8119" i="1"/>
  <c r="K8120" i="1"/>
  <c r="K8121" i="1"/>
  <c r="K8122" i="1"/>
  <c r="K8123" i="1"/>
  <c r="K8124" i="1"/>
  <c r="K8125" i="1"/>
  <c r="K8126" i="1"/>
  <c r="K8127" i="1"/>
  <c r="K8128" i="1"/>
  <c r="K8129" i="1"/>
  <c r="K8130" i="1"/>
  <c r="K8131" i="1"/>
  <c r="K8132" i="1"/>
  <c r="K8133" i="1"/>
  <c r="K8134" i="1"/>
  <c r="K8135" i="1"/>
  <c r="K8136" i="1"/>
  <c r="K8137" i="1"/>
  <c r="K8138" i="1"/>
  <c r="K8139" i="1"/>
  <c r="K8140" i="1"/>
  <c r="K8141" i="1"/>
  <c r="K8142" i="1"/>
  <c r="K8143" i="1"/>
  <c r="K8144" i="1"/>
  <c r="K8145" i="1"/>
  <c r="K8146" i="1"/>
  <c r="K8147" i="1"/>
  <c r="K8148" i="1"/>
  <c r="K8149" i="1"/>
  <c r="K8150" i="1"/>
  <c r="K8151" i="1"/>
  <c r="K8152" i="1"/>
  <c r="K8153" i="1"/>
  <c r="K8154" i="1"/>
  <c r="K8155" i="1"/>
  <c r="K8156" i="1"/>
  <c r="K8157" i="1"/>
  <c r="K8158" i="1"/>
  <c r="K8159" i="1"/>
  <c r="K8160" i="1"/>
  <c r="K8161" i="1"/>
  <c r="K8162" i="1"/>
  <c r="K8163" i="1"/>
  <c r="K8164" i="1"/>
  <c r="K8165" i="1"/>
  <c r="K8166" i="1"/>
  <c r="K8167" i="1"/>
  <c r="K8168" i="1"/>
  <c r="K8169" i="1"/>
  <c r="K8170" i="1"/>
  <c r="K8171" i="1"/>
  <c r="K8172" i="1"/>
  <c r="K8173" i="1"/>
  <c r="K8174" i="1"/>
  <c r="K8175" i="1"/>
  <c r="K8176" i="1"/>
  <c r="K8177" i="1"/>
  <c r="K8178" i="1"/>
  <c r="K8179" i="1"/>
  <c r="K8180" i="1"/>
  <c r="K8181" i="1"/>
  <c r="K8182" i="1"/>
  <c r="K8183" i="1"/>
  <c r="K8184" i="1"/>
  <c r="K8185" i="1"/>
  <c r="K8186" i="1"/>
  <c r="K8187" i="1"/>
  <c r="K8188" i="1"/>
  <c r="K8189" i="1"/>
  <c r="K8190" i="1"/>
  <c r="K8191" i="1"/>
  <c r="K8192" i="1"/>
  <c r="K8193" i="1"/>
  <c r="K8194" i="1"/>
  <c r="K8195" i="1"/>
  <c r="K8196" i="1"/>
  <c r="K8197" i="1"/>
  <c r="K8198" i="1"/>
  <c r="K8199" i="1"/>
  <c r="K8200" i="1"/>
  <c r="K8201" i="1"/>
  <c r="K8202" i="1"/>
  <c r="K8203" i="1"/>
  <c r="K8204" i="1"/>
  <c r="K8205" i="1"/>
  <c r="K8206" i="1"/>
  <c r="K8207" i="1"/>
  <c r="K8208" i="1"/>
  <c r="K8209" i="1"/>
  <c r="K8210" i="1"/>
  <c r="K8211" i="1"/>
  <c r="K8212" i="1"/>
  <c r="K8213" i="1"/>
  <c r="K8214" i="1"/>
  <c r="K8215" i="1"/>
  <c r="K8216" i="1"/>
  <c r="K8217" i="1"/>
  <c r="K8218" i="1"/>
  <c r="K8219" i="1"/>
  <c r="K8220" i="1"/>
  <c r="K8221" i="1"/>
  <c r="K8222" i="1"/>
  <c r="K8223" i="1"/>
  <c r="K8224" i="1"/>
  <c r="K8225" i="1"/>
  <c r="K8226" i="1"/>
  <c r="K8227" i="1"/>
  <c r="K8228" i="1"/>
  <c r="K8229" i="1"/>
  <c r="K8230" i="1"/>
  <c r="K8231" i="1"/>
  <c r="K8232" i="1"/>
  <c r="K8233" i="1"/>
  <c r="K8234" i="1"/>
  <c r="K8235" i="1"/>
  <c r="K8236" i="1"/>
  <c r="K8237" i="1"/>
  <c r="K8238" i="1"/>
  <c r="K8239" i="1"/>
  <c r="K8240" i="1"/>
  <c r="K8241" i="1"/>
  <c r="K8242" i="1"/>
  <c r="K8243" i="1"/>
  <c r="K8244" i="1"/>
  <c r="K8245" i="1"/>
  <c r="K8246" i="1"/>
  <c r="K8247" i="1"/>
  <c r="K8248" i="1"/>
  <c r="K8249" i="1"/>
  <c r="K8250" i="1"/>
  <c r="K8251" i="1"/>
  <c r="K8252" i="1"/>
  <c r="K8253" i="1"/>
  <c r="K8254" i="1"/>
  <c r="K8255" i="1"/>
  <c r="K8256" i="1"/>
  <c r="K8257" i="1"/>
  <c r="K8258" i="1"/>
  <c r="K8259" i="1"/>
  <c r="K8260" i="1"/>
  <c r="K8261" i="1"/>
  <c r="K8262" i="1"/>
  <c r="K8263" i="1"/>
  <c r="K8264" i="1"/>
  <c r="K8265" i="1"/>
  <c r="K8266" i="1"/>
  <c r="K8267" i="1"/>
  <c r="K8268" i="1"/>
  <c r="K8269" i="1"/>
  <c r="K8270" i="1"/>
  <c r="K8271" i="1"/>
  <c r="K8272" i="1"/>
  <c r="K8273" i="1"/>
  <c r="K8274" i="1"/>
  <c r="K8275" i="1"/>
  <c r="K8276" i="1"/>
  <c r="K8277" i="1"/>
  <c r="K8278" i="1"/>
  <c r="K8279" i="1"/>
  <c r="K8280" i="1"/>
  <c r="K8281" i="1"/>
  <c r="K8282" i="1"/>
  <c r="K8283" i="1"/>
  <c r="K8284" i="1"/>
  <c r="K8285" i="1"/>
  <c r="K8286" i="1"/>
  <c r="K8287" i="1"/>
  <c r="K8288" i="1"/>
  <c r="K8289" i="1"/>
  <c r="K8290" i="1"/>
  <c r="K8291" i="1"/>
  <c r="K8292" i="1"/>
  <c r="K8293" i="1"/>
  <c r="K8294" i="1"/>
  <c r="K8295" i="1"/>
  <c r="K8296" i="1"/>
  <c r="K8297" i="1"/>
  <c r="K8298" i="1"/>
  <c r="K8299" i="1"/>
  <c r="K8300" i="1"/>
  <c r="K8301" i="1"/>
  <c r="K8302" i="1"/>
  <c r="K8303" i="1"/>
  <c r="K8304" i="1"/>
  <c r="K8305" i="1"/>
  <c r="K8306" i="1"/>
  <c r="K8307" i="1"/>
  <c r="K8308" i="1"/>
  <c r="K8309" i="1"/>
  <c r="K8310" i="1"/>
  <c r="K8311" i="1"/>
  <c r="K8312" i="1"/>
  <c r="K8313" i="1"/>
  <c r="K8314" i="1"/>
  <c r="K8315" i="1"/>
  <c r="K8316" i="1"/>
  <c r="K8317" i="1"/>
  <c r="K8318" i="1"/>
  <c r="K8319" i="1"/>
  <c r="K8320" i="1"/>
  <c r="K8321" i="1"/>
  <c r="K8322" i="1"/>
  <c r="K8323" i="1"/>
  <c r="K8324" i="1"/>
  <c r="K8325" i="1"/>
  <c r="K8326" i="1"/>
  <c r="K8327" i="1"/>
  <c r="K8328" i="1"/>
  <c r="K8329" i="1"/>
  <c r="K8330" i="1"/>
  <c r="K8331" i="1"/>
  <c r="K8332" i="1"/>
  <c r="K8333" i="1"/>
  <c r="K8334" i="1"/>
  <c r="K8335" i="1"/>
  <c r="K8336" i="1"/>
  <c r="K8337" i="1"/>
  <c r="K8338" i="1"/>
  <c r="K8339" i="1"/>
  <c r="K8340" i="1"/>
  <c r="K8341" i="1"/>
  <c r="K8342" i="1"/>
  <c r="K8343" i="1"/>
  <c r="K8344" i="1"/>
  <c r="K8345" i="1"/>
  <c r="K8346" i="1"/>
  <c r="K8347" i="1"/>
  <c r="K8348" i="1"/>
  <c r="K8349" i="1"/>
  <c r="K8350" i="1"/>
  <c r="K8351" i="1"/>
  <c r="K8352" i="1"/>
  <c r="K8353" i="1"/>
  <c r="K8354" i="1"/>
  <c r="K8355" i="1"/>
  <c r="K8356" i="1"/>
  <c r="K8357" i="1"/>
  <c r="K8358" i="1"/>
  <c r="K8359" i="1"/>
  <c r="K8360" i="1"/>
  <c r="K8361" i="1"/>
  <c r="K8362" i="1"/>
  <c r="K8363" i="1"/>
  <c r="K8364" i="1"/>
  <c r="K8365" i="1"/>
  <c r="K8366" i="1"/>
  <c r="K8367" i="1"/>
  <c r="K8368" i="1"/>
  <c r="K8369" i="1"/>
  <c r="K8370" i="1"/>
  <c r="K8371" i="1"/>
  <c r="K8372" i="1"/>
  <c r="K8373" i="1"/>
  <c r="K8374" i="1"/>
  <c r="K8375" i="1"/>
  <c r="K8376" i="1"/>
  <c r="K8377" i="1"/>
  <c r="K8378" i="1"/>
  <c r="K8379" i="1"/>
  <c r="K8380" i="1"/>
  <c r="K8381" i="1"/>
  <c r="K8382" i="1"/>
  <c r="K8383" i="1"/>
  <c r="K8384" i="1"/>
  <c r="K8385" i="1"/>
  <c r="K8386" i="1"/>
  <c r="K8387" i="1"/>
  <c r="K8388" i="1"/>
  <c r="K8389" i="1"/>
  <c r="K8390" i="1"/>
  <c r="K8391" i="1"/>
  <c r="K8392" i="1"/>
  <c r="K8393" i="1"/>
  <c r="K8394" i="1"/>
  <c r="K8395" i="1"/>
  <c r="K8396" i="1"/>
  <c r="K8397" i="1"/>
  <c r="K8398" i="1"/>
  <c r="K8399" i="1"/>
  <c r="K8400" i="1"/>
  <c r="K8401" i="1"/>
  <c r="K8402" i="1"/>
  <c r="K8403" i="1"/>
  <c r="K8404" i="1"/>
  <c r="K8405" i="1"/>
  <c r="K8406" i="1"/>
  <c r="K8407" i="1"/>
  <c r="K8408" i="1"/>
  <c r="K8409" i="1"/>
  <c r="K8410" i="1"/>
  <c r="K8411" i="1"/>
  <c r="K8412" i="1"/>
  <c r="K8413" i="1"/>
  <c r="K8414" i="1"/>
  <c r="K8415" i="1"/>
  <c r="K8416" i="1"/>
  <c r="K8417" i="1"/>
  <c r="K8418" i="1"/>
  <c r="K8419" i="1"/>
  <c r="K8420" i="1"/>
  <c r="K8421" i="1"/>
  <c r="K8422" i="1"/>
  <c r="K8423" i="1"/>
  <c r="K8424" i="1"/>
  <c r="K8425" i="1"/>
  <c r="K8426" i="1"/>
  <c r="K8427" i="1"/>
  <c r="K8428" i="1"/>
  <c r="K8429" i="1"/>
  <c r="K8430" i="1"/>
  <c r="K8431" i="1"/>
  <c r="K8432" i="1"/>
  <c r="K8433" i="1"/>
  <c r="K8434" i="1"/>
  <c r="K8435" i="1"/>
  <c r="K8436" i="1"/>
  <c r="K8437" i="1"/>
  <c r="K8438" i="1"/>
  <c r="K8439" i="1"/>
  <c r="K8440" i="1"/>
  <c r="K8441" i="1"/>
  <c r="K8442" i="1"/>
  <c r="K8443" i="1"/>
  <c r="K8444" i="1"/>
  <c r="K8445" i="1"/>
  <c r="K8446" i="1"/>
  <c r="K8447" i="1"/>
  <c r="K8448" i="1"/>
  <c r="K8449" i="1"/>
  <c r="K8450" i="1"/>
  <c r="K8451" i="1"/>
  <c r="K8452" i="1"/>
  <c r="K8453" i="1"/>
  <c r="K8454" i="1"/>
  <c r="K8455" i="1"/>
  <c r="K8456" i="1"/>
  <c r="K8457" i="1"/>
  <c r="K8458" i="1"/>
  <c r="K8459" i="1"/>
  <c r="K8460" i="1"/>
  <c r="K8461" i="1"/>
  <c r="K8462" i="1"/>
  <c r="K8463" i="1"/>
  <c r="K8464" i="1"/>
  <c r="K8465" i="1"/>
  <c r="K8466" i="1"/>
  <c r="K8467" i="1"/>
  <c r="K8468" i="1"/>
  <c r="K8469" i="1"/>
  <c r="K8470" i="1"/>
  <c r="K8471" i="1"/>
  <c r="K8472" i="1"/>
  <c r="K8473" i="1"/>
  <c r="K8474" i="1"/>
  <c r="K8475" i="1"/>
  <c r="K8476" i="1"/>
  <c r="K8477" i="1"/>
  <c r="K8478" i="1"/>
  <c r="K8479" i="1"/>
  <c r="K8480" i="1"/>
  <c r="K8481" i="1"/>
  <c r="K8482" i="1"/>
  <c r="K8483" i="1"/>
  <c r="K8484" i="1"/>
  <c r="K8485" i="1"/>
  <c r="K8486" i="1"/>
  <c r="K8487" i="1"/>
  <c r="K8488" i="1"/>
  <c r="K8489" i="1"/>
  <c r="K8490" i="1"/>
  <c r="K8491" i="1"/>
  <c r="K8492" i="1"/>
  <c r="K8493" i="1"/>
  <c r="K8494" i="1"/>
  <c r="K8495" i="1"/>
  <c r="K8496" i="1"/>
  <c r="K8497" i="1"/>
  <c r="K8498" i="1"/>
  <c r="K8499" i="1"/>
  <c r="K8500" i="1"/>
  <c r="K8501" i="1"/>
  <c r="K8502" i="1"/>
  <c r="K8503" i="1"/>
  <c r="K8504" i="1"/>
  <c r="K8505" i="1"/>
  <c r="K8506" i="1"/>
  <c r="K8507" i="1"/>
  <c r="K8508" i="1"/>
  <c r="K8509" i="1"/>
  <c r="K8510" i="1"/>
  <c r="K8511" i="1"/>
  <c r="K8512" i="1"/>
  <c r="K8513" i="1"/>
  <c r="K8514" i="1"/>
  <c r="K8515" i="1"/>
  <c r="K8516" i="1"/>
  <c r="K8517" i="1"/>
  <c r="K8518" i="1"/>
  <c r="K8519" i="1"/>
  <c r="K8520" i="1"/>
  <c r="K8521" i="1"/>
  <c r="K8522" i="1"/>
  <c r="K8523" i="1"/>
  <c r="K8524" i="1"/>
  <c r="K8525" i="1"/>
  <c r="K8526" i="1"/>
  <c r="K8527" i="1"/>
  <c r="K8528" i="1"/>
  <c r="K8529" i="1"/>
  <c r="K8530" i="1"/>
  <c r="K8531" i="1"/>
  <c r="K8532" i="1"/>
  <c r="K8533" i="1"/>
  <c r="K8534" i="1"/>
  <c r="K8535" i="1"/>
  <c r="K8536" i="1"/>
  <c r="K8537" i="1"/>
  <c r="K8538" i="1"/>
  <c r="K8539" i="1"/>
  <c r="K8540" i="1"/>
  <c r="K8541" i="1"/>
  <c r="K8542" i="1"/>
  <c r="K8543" i="1"/>
  <c r="K8544" i="1"/>
  <c r="K8545" i="1"/>
  <c r="K8546" i="1"/>
  <c r="K8547" i="1"/>
  <c r="K8548" i="1"/>
  <c r="K8549" i="1"/>
  <c r="K8550" i="1"/>
  <c r="K8551" i="1"/>
  <c r="K8552" i="1"/>
  <c r="K8553" i="1"/>
  <c r="K8554" i="1"/>
  <c r="K8555" i="1"/>
  <c r="K8556" i="1"/>
  <c r="K8557" i="1"/>
  <c r="K8558" i="1"/>
  <c r="K8559" i="1"/>
  <c r="K8560" i="1"/>
  <c r="K8561" i="1"/>
  <c r="K8562" i="1"/>
  <c r="K8563" i="1"/>
  <c r="K8564" i="1"/>
  <c r="K8565" i="1"/>
  <c r="K8566" i="1"/>
  <c r="K8567" i="1"/>
  <c r="K8568" i="1"/>
  <c r="K8569" i="1"/>
  <c r="K8570" i="1"/>
  <c r="K8571" i="1"/>
  <c r="K8572" i="1"/>
  <c r="K8573" i="1"/>
  <c r="K8574" i="1"/>
  <c r="K8575" i="1"/>
  <c r="K8576" i="1"/>
  <c r="K8577" i="1"/>
  <c r="K8578" i="1"/>
  <c r="K8579" i="1"/>
  <c r="K8580" i="1"/>
  <c r="K8581" i="1"/>
  <c r="K8582" i="1"/>
  <c r="K8583" i="1"/>
  <c r="K8584" i="1"/>
  <c r="K8585" i="1"/>
  <c r="K8586" i="1"/>
  <c r="K8587" i="1"/>
  <c r="K8588" i="1"/>
  <c r="K8589" i="1"/>
  <c r="K8590" i="1"/>
  <c r="K8591" i="1"/>
  <c r="K8592" i="1"/>
  <c r="K8593" i="1"/>
  <c r="K8594" i="1"/>
  <c r="K8595" i="1"/>
  <c r="K8596" i="1"/>
  <c r="K8597" i="1"/>
  <c r="K8598" i="1"/>
  <c r="K8599" i="1"/>
  <c r="K8600" i="1"/>
  <c r="K8601" i="1"/>
  <c r="K8602" i="1"/>
  <c r="K8603" i="1"/>
  <c r="K8604" i="1"/>
  <c r="K8605" i="1"/>
  <c r="K8606" i="1"/>
  <c r="K8607" i="1"/>
  <c r="K8608" i="1"/>
  <c r="K8609" i="1"/>
  <c r="K8610" i="1"/>
  <c r="K8611" i="1"/>
  <c r="K8612" i="1"/>
  <c r="K8613" i="1"/>
  <c r="K8614" i="1"/>
  <c r="K8615" i="1"/>
  <c r="K8616" i="1"/>
  <c r="K8617" i="1"/>
  <c r="K8618" i="1"/>
  <c r="K8619" i="1"/>
  <c r="K8620" i="1"/>
  <c r="K8621" i="1"/>
  <c r="K8622" i="1"/>
  <c r="K8623" i="1"/>
  <c r="K8624" i="1"/>
  <c r="K8625" i="1"/>
  <c r="K8626" i="1"/>
  <c r="K8627" i="1"/>
  <c r="K8628" i="1"/>
  <c r="K8629" i="1"/>
  <c r="K8630" i="1"/>
  <c r="K8631" i="1"/>
  <c r="K8632" i="1"/>
  <c r="K8633" i="1"/>
  <c r="K8634" i="1"/>
  <c r="K8635" i="1"/>
  <c r="K8636" i="1"/>
  <c r="K8637" i="1"/>
  <c r="K8638" i="1"/>
  <c r="K8639" i="1"/>
  <c r="K8640" i="1"/>
  <c r="K8641" i="1"/>
  <c r="K8642" i="1"/>
  <c r="K8643" i="1"/>
  <c r="K8644" i="1"/>
  <c r="K8645" i="1"/>
  <c r="K8646" i="1"/>
  <c r="K8647" i="1"/>
  <c r="K8648" i="1"/>
  <c r="K8649" i="1"/>
  <c r="K8650" i="1"/>
  <c r="K8651" i="1"/>
  <c r="K8652" i="1"/>
  <c r="K8653" i="1"/>
  <c r="K8654" i="1"/>
  <c r="K8655" i="1"/>
  <c r="K8656" i="1"/>
  <c r="K8657" i="1"/>
  <c r="K8658" i="1"/>
  <c r="K8659" i="1"/>
  <c r="K8660" i="1"/>
  <c r="K8661" i="1"/>
  <c r="K8662" i="1"/>
  <c r="K8663" i="1"/>
  <c r="K8664" i="1"/>
  <c r="K8665" i="1"/>
  <c r="K8666" i="1"/>
  <c r="K8667" i="1"/>
  <c r="K8668" i="1"/>
  <c r="K8669" i="1"/>
  <c r="K8670" i="1"/>
  <c r="K8671" i="1"/>
  <c r="K8672" i="1"/>
  <c r="K8673" i="1"/>
  <c r="K8674" i="1"/>
  <c r="K8675" i="1"/>
  <c r="K8676" i="1"/>
  <c r="K8677" i="1"/>
  <c r="K8678" i="1"/>
  <c r="K8679" i="1"/>
  <c r="K8680" i="1"/>
  <c r="K8681" i="1"/>
  <c r="K8682" i="1"/>
  <c r="K8683" i="1"/>
  <c r="K8684" i="1"/>
  <c r="K8685" i="1"/>
  <c r="K8686" i="1"/>
  <c r="K8687" i="1"/>
  <c r="K8688" i="1"/>
  <c r="K8689" i="1"/>
  <c r="K8690" i="1"/>
  <c r="K8691" i="1"/>
  <c r="K8692" i="1"/>
  <c r="K8693" i="1"/>
  <c r="K8694" i="1"/>
  <c r="K8695" i="1"/>
  <c r="K8696" i="1"/>
  <c r="K8697" i="1"/>
  <c r="K8698" i="1"/>
  <c r="K8699" i="1"/>
  <c r="K8700" i="1"/>
  <c r="K8701" i="1"/>
  <c r="K8702" i="1"/>
  <c r="K8703" i="1"/>
  <c r="K8704" i="1"/>
  <c r="K8705" i="1"/>
  <c r="K8706" i="1"/>
  <c r="K8707" i="1"/>
  <c r="K8708" i="1"/>
  <c r="K8709" i="1"/>
  <c r="K8710" i="1"/>
  <c r="K8711" i="1"/>
  <c r="K8712" i="1"/>
  <c r="K8713" i="1"/>
  <c r="K8714" i="1"/>
  <c r="K8715" i="1"/>
  <c r="K8716" i="1"/>
  <c r="K8717" i="1"/>
  <c r="K8718" i="1"/>
  <c r="K8719" i="1"/>
  <c r="K8720" i="1"/>
  <c r="K8721" i="1"/>
  <c r="K8722" i="1"/>
  <c r="K8723" i="1"/>
  <c r="K8724" i="1"/>
  <c r="K8725" i="1"/>
  <c r="K8726" i="1"/>
  <c r="K8727" i="1"/>
  <c r="K8728" i="1"/>
  <c r="K8729" i="1"/>
  <c r="K8730" i="1"/>
  <c r="K8731" i="1"/>
  <c r="K8732" i="1"/>
  <c r="K8733" i="1"/>
  <c r="K8734" i="1"/>
  <c r="K8735" i="1"/>
  <c r="K8736" i="1"/>
  <c r="K8737" i="1"/>
  <c r="K8738" i="1"/>
  <c r="K8739" i="1"/>
  <c r="K8740" i="1"/>
  <c r="K8741" i="1"/>
  <c r="K8742" i="1"/>
  <c r="K8743" i="1"/>
  <c r="K8744" i="1"/>
  <c r="K8745" i="1"/>
  <c r="K8746" i="1"/>
  <c r="K8747" i="1"/>
  <c r="K8748" i="1"/>
  <c r="K8749" i="1"/>
  <c r="K8750" i="1"/>
  <c r="K8751" i="1"/>
  <c r="K8752" i="1"/>
  <c r="K8753" i="1"/>
  <c r="K8754" i="1"/>
  <c r="K8755" i="1"/>
  <c r="K8756" i="1"/>
  <c r="K8757" i="1"/>
  <c r="K8758" i="1"/>
  <c r="K8759" i="1"/>
  <c r="K8760" i="1"/>
  <c r="K8761" i="1"/>
  <c r="K8762" i="1"/>
  <c r="K8763" i="1"/>
  <c r="K8764" i="1"/>
  <c r="K8765" i="1"/>
  <c r="K8766" i="1"/>
  <c r="K8767" i="1"/>
  <c r="K8768" i="1"/>
  <c r="K8769" i="1"/>
  <c r="K8770" i="1"/>
  <c r="K8771" i="1"/>
  <c r="K8772" i="1"/>
  <c r="K8773" i="1"/>
  <c r="K8774" i="1"/>
  <c r="K8775" i="1"/>
  <c r="K8776" i="1"/>
  <c r="K8777" i="1"/>
  <c r="K8778" i="1"/>
  <c r="K8779" i="1"/>
  <c r="K8780" i="1"/>
  <c r="K8781" i="1"/>
  <c r="K8782" i="1"/>
  <c r="K8783" i="1"/>
  <c r="K8784" i="1"/>
  <c r="K8785" i="1"/>
  <c r="K8786" i="1"/>
  <c r="K8787" i="1"/>
  <c r="K8788" i="1"/>
  <c r="K8789" i="1"/>
  <c r="K8790" i="1"/>
  <c r="K8791" i="1"/>
  <c r="K8792" i="1"/>
  <c r="K8793" i="1"/>
  <c r="K8794" i="1"/>
  <c r="K8795" i="1"/>
  <c r="K8796" i="1"/>
  <c r="K8797" i="1"/>
  <c r="K8798" i="1"/>
  <c r="K8799" i="1"/>
  <c r="K8800" i="1"/>
  <c r="K8801" i="1"/>
  <c r="K8802" i="1"/>
  <c r="K8803" i="1"/>
  <c r="K8804" i="1"/>
  <c r="K8805" i="1"/>
  <c r="K8806" i="1"/>
  <c r="K8807" i="1"/>
  <c r="K8808" i="1"/>
  <c r="K8809" i="1"/>
  <c r="K8810" i="1"/>
  <c r="K8811" i="1"/>
  <c r="K8812" i="1"/>
  <c r="K8813" i="1"/>
  <c r="K8814" i="1"/>
  <c r="K8815" i="1"/>
  <c r="K8816" i="1"/>
  <c r="K8817" i="1"/>
  <c r="K8818" i="1"/>
  <c r="K8819" i="1"/>
  <c r="K8820" i="1"/>
  <c r="K8821" i="1"/>
  <c r="K8822" i="1"/>
  <c r="K8823" i="1"/>
  <c r="K8824" i="1"/>
  <c r="K8825" i="1"/>
  <c r="K8826" i="1"/>
  <c r="K8827" i="1"/>
  <c r="K8828" i="1"/>
  <c r="K8829" i="1"/>
  <c r="K8830" i="1"/>
  <c r="K8831" i="1"/>
  <c r="K8832" i="1"/>
  <c r="K8833" i="1"/>
  <c r="K8834" i="1"/>
  <c r="K8835" i="1"/>
  <c r="K8836" i="1"/>
  <c r="K8837" i="1"/>
  <c r="K8838" i="1"/>
  <c r="K8839" i="1"/>
  <c r="K8840" i="1"/>
  <c r="K8841" i="1"/>
  <c r="K8842" i="1"/>
  <c r="K8843" i="1"/>
  <c r="K8844" i="1"/>
  <c r="K8845" i="1"/>
  <c r="K8846" i="1"/>
  <c r="K8847" i="1"/>
  <c r="K8848" i="1"/>
  <c r="K8849" i="1"/>
  <c r="K8850" i="1"/>
  <c r="K8851" i="1"/>
  <c r="K8852" i="1"/>
  <c r="K8853" i="1"/>
  <c r="K8854" i="1"/>
  <c r="K8855" i="1"/>
  <c r="K8856" i="1"/>
  <c r="K8857" i="1"/>
  <c r="K8858" i="1"/>
  <c r="K8859" i="1"/>
  <c r="K8860" i="1"/>
  <c r="K8861" i="1"/>
  <c r="K8862" i="1"/>
  <c r="K8863" i="1"/>
  <c r="K8864" i="1"/>
  <c r="K8865" i="1"/>
  <c r="K8866" i="1"/>
  <c r="K8867" i="1"/>
  <c r="K8868" i="1"/>
  <c r="K8869" i="1"/>
  <c r="K8870" i="1"/>
  <c r="K8871" i="1"/>
  <c r="K8872" i="1"/>
  <c r="K8873" i="1"/>
  <c r="K8874" i="1"/>
  <c r="K8875" i="1"/>
  <c r="K8876" i="1"/>
  <c r="K8877" i="1"/>
  <c r="K8878" i="1"/>
  <c r="K8879" i="1"/>
  <c r="K8880" i="1"/>
  <c r="K8881" i="1"/>
  <c r="K8882" i="1"/>
  <c r="K8883" i="1"/>
  <c r="K8884" i="1"/>
  <c r="K8885" i="1"/>
  <c r="K8886" i="1"/>
  <c r="K8887" i="1"/>
  <c r="K8888" i="1"/>
  <c r="K8889" i="1"/>
  <c r="K8890" i="1"/>
  <c r="K8891" i="1"/>
  <c r="K8892" i="1"/>
  <c r="K8893" i="1"/>
  <c r="K8894" i="1"/>
  <c r="K8895" i="1"/>
  <c r="K8896" i="1"/>
  <c r="K8897" i="1"/>
  <c r="K8898" i="1"/>
  <c r="K8899" i="1"/>
  <c r="K8900" i="1"/>
  <c r="K8901" i="1"/>
  <c r="K8902" i="1"/>
  <c r="K8903" i="1"/>
  <c r="K8904" i="1"/>
  <c r="K8905" i="1"/>
  <c r="K8906" i="1"/>
  <c r="K8907" i="1"/>
  <c r="K8908" i="1"/>
  <c r="K8909" i="1"/>
  <c r="K8910" i="1"/>
  <c r="K8911" i="1"/>
  <c r="K8912" i="1"/>
  <c r="K8913" i="1"/>
  <c r="K8914" i="1"/>
  <c r="K8915" i="1"/>
  <c r="K8916" i="1"/>
  <c r="K8917" i="1"/>
  <c r="K8918" i="1"/>
  <c r="K8919" i="1"/>
  <c r="K8920" i="1"/>
  <c r="K8921" i="1"/>
  <c r="K8922" i="1"/>
  <c r="K8923" i="1"/>
  <c r="K8924" i="1"/>
  <c r="K8925" i="1"/>
  <c r="K8926" i="1"/>
  <c r="K8927" i="1"/>
  <c r="K8928" i="1"/>
  <c r="K8929" i="1"/>
  <c r="K8930" i="1"/>
  <c r="K8931" i="1"/>
  <c r="K8932" i="1"/>
  <c r="K8933" i="1"/>
  <c r="K8934" i="1"/>
  <c r="K8935" i="1"/>
  <c r="K8936" i="1"/>
  <c r="K8937" i="1"/>
  <c r="K8938" i="1"/>
  <c r="K8939" i="1"/>
  <c r="K8940" i="1"/>
  <c r="K8941" i="1"/>
  <c r="K8942" i="1"/>
  <c r="K8943" i="1"/>
  <c r="K8944" i="1"/>
  <c r="K8945" i="1"/>
  <c r="K8946" i="1"/>
  <c r="K8947" i="1"/>
  <c r="K8948" i="1"/>
  <c r="K8949" i="1"/>
  <c r="K8950" i="1"/>
  <c r="K8951" i="1"/>
  <c r="K8952" i="1"/>
  <c r="K8953" i="1"/>
  <c r="K8954" i="1"/>
  <c r="K8955" i="1"/>
  <c r="K8956" i="1"/>
  <c r="K8957" i="1"/>
  <c r="K8958" i="1"/>
  <c r="K8959" i="1"/>
  <c r="K8960" i="1"/>
  <c r="K8961" i="1"/>
  <c r="K8962" i="1"/>
  <c r="K8963" i="1"/>
  <c r="K8964" i="1"/>
  <c r="K8965" i="1"/>
  <c r="K8966" i="1"/>
  <c r="K8967" i="1"/>
  <c r="K8968" i="1"/>
  <c r="K8969" i="1"/>
  <c r="K8970" i="1"/>
  <c r="K8971" i="1"/>
  <c r="K8972" i="1"/>
  <c r="K8973" i="1"/>
  <c r="K8974" i="1"/>
  <c r="K8975" i="1"/>
  <c r="K8976" i="1"/>
  <c r="K8977" i="1"/>
  <c r="K8978" i="1"/>
  <c r="K8979" i="1"/>
  <c r="K8980" i="1"/>
  <c r="K8981" i="1"/>
  <c r="K8982" i="1"/>
  <c r="K8983" i="1"/>
  <c r="K8984" i="1"/>
  <c r="K8985" i="1"/>
  <c r="K8986" i="1"/>
  <c r="K8987" i="1"/>
  <c r="K8988" i="1"/>
  <c r="K8989" i="1"/>
  <c r="K8990" i="1"/>
  <c r="K8991" i="1"/>
  <c r="K8992" i="1"/>
  <c r="K8993" i="1"/>
  <c r="K8994" i="1"/>
  <c r="K8995" i="1"/>
  <c r="K8996" i="1"/>
  <c r="K8997" i="1"/>
  <c r="K8998" i="1"/>
  <c r="K8999" i="1"/>
  <c r="K9000" i="1"/>
  <c r="K9001" i="1"/>
  <c r="K9002" i="1"/>
  <c r="K9003" i="1"/>
  <c r="K9004" i="1"/>
  <c r="K9005" i="1"/>
  <c r="K9006" i="1"/>
  <c r="K9007" i="1"/>
  <c r="K9008" i="1"/>
  <c r="K9009" i="1"/>
  <c r="K9010" i="1"/>
  <c r="K9011" i="1"/>
  <c r="K9012" i="1"/>
  <c r="K9013" i="1"/>
  <c r="K9014" i="1"/>
  <c r="K9015" i="1"/>
  <c r="K9016" i="1"/>
  <c r="K9017" i="1"/>
  <c r="K9018" i="1"/>
  <c r="K9019" i="1"/>
  <c r="K9020" i="1"/>
  <c r="K9021" i="1"/>
  <c r="K9022" i="1"/>
  <c r="K9023" i="1"/>
  <c r="K9024" i="1"/>
  <c r="K9025" i="1"/>
  <c r="K9026" i="1"/>
  <c r="K9027" i="1"/>
  <c r="K9028" i="1"/>
  <c r="K9029" i="1"/>
  <c r="K9030" i="1"/>
  <c r="K9031" i="1"/>
  <c r="K9032" i="1"/>
  <c r="K9033" i="1"/>
  <c r="K9034" i="1"/>
  <c r="K9035" i="1"/>
  <c r="K9036" i="1"/>
  <c r="K9037" i="1"/>
  <c r="K9038" i="1"/>
  <c r="K9039" i="1"/>
  <c r="K9040" i="1"/>
  <c r="K9041" i="1"/>
  <c r="K9042" i="1"/>
  <c r="K9043" i="1"/>
  <c r="K9044" i="1"/>
  <c r="K9045" i="1"/>
  <c r="K9046" i="1"/>
  <c r="K9047" i="1"/>
  <c r="K9048" i="1"/>
  <c r="K9049" i="1"/>
  <c r="K9050" i="1"/>
  <c r="K9051" i="1"/>
  <c r="K9052" i="1"/>
  <c r="K9053" i="1"/>
  <c r="K9054" i="1"/>
  <c r="K9055" i="1"/>
  <c r="K9056" i="1"/>
  <c r="K9057" i="1"/>
  <c r="K9058" i="1"/>
  <c r="K9059" i="1"/>
  <c r="K9060" i="1"/>
  <c r="K9061" i="1"/>
  <c r="K9062" i="1"/>
  <c r="K9063" i="1"/>
  <c r="K9064" i="1"/>
  <c r="K9065" i="1"/>
  <c r="K9066" i="1"/>
  <c r="K9067" i="1"/>
  <c r="K9068" i="1"/>
  <c r="K9069" i="1"/>
  <c r="K9070" i="1"/>
  <c r="K9071" i="1"/>
  <c r="K9072" i="1"/>
  <c r="K9073" i="1"/>
  <c r="K9074" i="1"/>
  <c r="K9075" i="1"/>
  <c r="K9076" i="1"/>
  <c r="K9077" i="1"/>
  <c r="K9078" i="1"/>
  <c r="K9079" i="1"/>
  <c r="K9080" i="1"/>
  <c r="K9081" i="1"/>
  <c r="K9082" i="1"/>
  <c r="K9083" i="1"/>
  <c r="K9084" i="1"/>
  <c r="K9085" i="1"/>
  <c r="K9086" i="1"/>
  <c r="K9087" i="1"/>
  <c r="K9088" i="1"/>
  <c r="K9089" i="1"/>
  <c r="K9090" i="1"/>
  <c r="K9091" i="1"/>
  <c r="K9092" i="1"/>
  <c r="K9093" i="1"/>
  <c r="K9094" i="1"/>
  <c r="K9095" i="1"/>
  <c r="K9096" i="1"/>
  <c r="K9097" i="1"/>
  <c r="K9098" i="1"/>
  <c r="K9099" i="1"/>
  <c r="K9100" i="1"/>
  <c r="K9101" i="1"/>
  <c r="K9102" i="1"/>
  <c r="K9103" i="1"/>
  <c r="K9104" i="1"/>
  <c r="K9105" i="1"/>
  <c r="K9106" i="1"/>
  <c r="K9107" i="1"/>
  <c r="K9108" i="1"/>
  <c r="K9109" i="1"/>
  <c r="K9110" i="1"/>
  <c r="K9111" i="1"/>
  <c r="K9112" i="1"/>
  <c r="K9113" i="1"/>
  <c r="K9114" i="1"/>
  <c r="K9115" i="1"/>
  <c r="K9116" i="1"/>
  <c r="K9117" i="1"/>
  <c r="K9118" i="1"/>
  <c r="K9119" i="1"/>
  <c r="K9120" i="1"/>
  <c r="K9121" i="1"/>
  <c r="K9122" i="1"/>
  <c r="K9123" i="1"/>
  <c r="K9124" i="1"/>
  <c r="K9125" i="1"/>
  <c r="K9126" i="1"/>
  <c r="K9127" i="1"/>
  <c r="K9128" i="1"/>
  <c r="K9129" i="1"/>
  <c r="K9130" i="1"/>
  <c r="K9131" i="1"/>
  <c r="K9132" i="1"/>
  <c r="K9133" i="1"/>
  <c r="K9134" i="1"/>
  <c r="K9135" i="1"/>
  <c r="K9136" i="1"/>
  <c r="K9137" i="1"/>
  <c r="K9138" i="1"/>
  <c r="K9139" i="1"/>
  <c r="K9140" i="1"/>
  <c r="K9141" i="1"/>
  <c r="K9142" i="1"/>
  <c r="K9143" i="1"/>
  <c r="K9144" i="1"/>
  <c r="K9145" i="1"/>
  <c r="K9146" i="1"/>
  <c r="K9147" i="1"/>
  <c r="K9148" i="1"/>
  <c r="K9149" i="1"/>
  <c r="K9150" i="1"/>
  <c r="K9151" i="1"/>
  <c r="K9152" i="1"/>
  <c r="K9153" i="1"/>
  <c r="K9154" i="1"/>
  <c r="K9155" i="1"/>
  <c r="K9156" i="1"/>
  <c r="K9157" i="1"/>
  <c r="K9158" i="1"/>
  <c r="K9159" i="1"/>
  <c r="K9160" i="1"/>
  <c r="K9161" i="1"/>
  <c r="K9162" i="1"/>
  <c r="K9163" i="1"/>
  <c r="K9164" i="1"/>
  <c r="K9165" i="1"/>
  <c r="K9166" i="1"/>
  <c r="K9167" i="1"/>
  <c r="K9168" i="1"/>
  <c r="K9169" i="1"/>
  <c r="K9170" i="1"/>
  <c r="K9171" i="1"/>
  <c r="K9172" i="1"/>
  <c r="K9173" i="1"/>
  <c r="K9174" i="1"/>
  <c r="K9175" i="1"/>
  <c r="K9176" i="1"/>
  <c r="K9177" i="1"/>
  <c r="K9178" i="1"/>
  <c r="K9179" i="1"/>
  <c r="K9180" i="1"/>
  <c r="K9181" i="1"/>
  <c r="K9182" i="1"/>
  <c r="K9183" i="1"/>
  <c r="K9184" i="1"/>
  <c r="K9185" i="1"/>
  <c r="K9186" i="1"/>
  <c r="K9187" i="1"/>
  <c r="K9188" i="1"/>
  <c r="K9189" i="1"/>
  <c r="K9190" i="1"/>
  <c r="K9191" i="1"/>
  <c r="K9192" i="1"/>
  <c r="K9193" i="1"/>
  <c r="K9194" i="1"/>
  <c r="K9195" i="1"/>
  <c r="K9196" i="1"/>
  <c r="K9197" i="1"/>
  <c r="K9198" i="1"/>
  <c r="K9199" i="1"/>
  <c r="K9200" i="1"/>
  <c r="K9201" i="1"/>
  <c r="K9202" i="1"/>
  <c r="K9203" i="1"/>
  <c r="K9204" i="1"/>
  <c r="K9205" i="1"/>
  <c r="K9206" i="1"/>
  <c r="K9207" i="1"/>
  <c r="K9208" i="1"/>
  <c r="K9209" i="1"/>
  <c r="K9210" i="1"/>
  <c r="K9211" i="1"/>
  <c r="K9212" i="1"/>
  <c r="K9213" i="1"/>
  <c r="K9214" i="1"/>
  <c r="K9215" i="1"/>
  <c r="K9216" i="1"/>
  <c r="K9217" i="1"/>
  <c r="K9218" i="1"/>
  <c r="K9219" i="1"/>
  <c r="K9220" i="1"/>
  <c r="K9221" i="1"/>
  <c r="K9222" i="1"/>
  <c r="K9223" i="1"/>
  <c r="K9224" i="1"/>
  <c r="K9225" i="1"/>
  <c r="K9226" i="1"/>
  <c r="K9227" i="1"/>
  <c r="K9228" i="1"/>
  <c r="K9229" i="1"/>
  <c r="K9230" i="1"/>
  <c r="K9231" i="1"/>
  <c r="K9232" i="1"/>
  <c r="K9233" i="1"/>
  <c r="K9234" i="1"/>
  <c r="K9235" i="1"/>
  <c r="K9236" i="1"/>
  <c r="K9237" i="1"/>
  <c r="K9238" i="1"/>
  <c r="K9239" i="1"/>
  <c r="K9240" i="1"/>
  <c r="K9241" i="1"/>
  <c r="K9242" i="1"/>
  <c r="K9243" i="1"/>
  <c r="K9244" i="1"/>
  <c r="K9245" i="1"/>
  <c r="K9246" i="1"/>
  <c r="K9247" i="1"/>
  <c r="K9248" i="1"/>
  <c r="K9249" i="1"/>
  <c r="K9250" i="1"/>
  <c r="K9251" i="1"/>
  <c r="K9252" i="1"/>
  <c r="K9253" i="1"/>
  <c r="K9254" i="1"/>
  <c r="K9255" i="1"/>
  <c r="K9256" i="1"/>
  <c r="K9257" i="1"/>
  <c r="K9258" i="1"/>
  <c r="K9259" i="1"/>
  <c r="K9260" i="1"/>
  <c r="K9261" i="1"/>
  <c r="K9262" i="1"/>
  <c r="K9263" i="1"/>
  <c r="K9264" i="1"/>
  <c r="K9265" i="1"/>
  <c r="K9266" i="1"/>
  <c r="K9267" i="1"/>
  <c r="K9268" i="1"/>
  <c r="K9269" i="1"/>
  <c r="K9270" i="1"/>
  <c r="K9271" i="1"/>
  <c r="K9272" i="1"/>
  <c r="K9273" i="1"/>
  <c r="K9274" i="1"/>
  <c r="K9275" i="1"/>
  <c r="K9276" i="1"/>
  <c r="K9277" i="1"/>
  <c r="K9278" i="1"/>
  <c r="K9279" i="1"/>
  <c r="K9280" i="1"/>
  <c r="K9281" i="1"/>
  <c r="K9282" i="1"/>
  <c r="K9283" i="1"/>
  <c r="K9284" i="1"/>
  <c r="K9285" i="1"/>
  <c r="K9286" i="1"/>
  <c r="K9287" i="1"/>
  <c r="K9288" i="1"/>
  <c r="K9289" i="1"/>
  <c r="K9290" i="1"/>
  <c r="K9291" i="1"/>
  <c r="K9292" i="1"/>
  <c r="K9293" i="1"/>
  <c r="K9294" i="1"/>
  <c r="K9295" i="1"/>
  <c r="K9296" i="1"/>
  <c r="K9297" i="1"/>
  <c r="K9298" i="1"/>
  <c r="K9299" i="1"/>
  <c r="K9300" i="1"/>
  <c r="K9301" i="1"/>
  <c r="K9302" i="1"/>
  <c r="K9303" i="1"/>
  <c r="K9304" i="1"/>
  <c r="K9305" i="1"/>
  <c r="K9306" i="1"/>
  <c r="K9307" i="1"/>
  <c r="K9308" i="1"/>
  <c r="K9309" i="1"/>
  <c r="K9310" i="1"/>
  <c r="K9311" i="1"/>
  <c r="K9312" i="1"/>
  <c r="K9313" i="1"/>
  <c r="K9314" i="1"/>
  <c r="K9315" i="1"/>
  <c r="K9316" i="1"/>
  <c r="K9317" i="1"/>
  <c r="K9318" i="1"/>
  <c r="K9319" i="1"/>
  <c r="K9320" i="1"/>
  <c r="K9321" i="1"/>
  <c r="K9322" i="1"/>
  <c r="K9323" i="1"/>
  <c r="K9324" i="1"/>
  <c r="K9325" i="1"/>
  <c r="K9326" i="1"/>
  <c r="K9327" i="1"/>
  <c r="K9328" i="1"/>
  <c r="K9329" i="1"/>
  <c r="K9330" i="1"/>
  <c r="K9331" i="1"/>
  <c r="K9332" i="1"/>
  <c r="K9333" i="1"/>
  <c r="K9334" i="1"/>
  <c r="K9335" i="1"/>
  <c r="K9336" i="1"/>
  <c r="K9337" i="1"/>
  <c r="K9338" i="1"/>
  <c r="K9339" i="1"/>
  <c r="K9340" i="1"/>
  <c r="K9341" i="1"/>
  <c r="K9342" i="1"/>
  <c r="K9343" i="1"/>
  <c r="K9344" i="1"/>
  <c r="K9345" i="1"/>
  <c r="K9346" i="1"/>
  <c r="K9347" i="1"/>
  <c r="K9348" i="1"/>
  <c r="K9349" i="1"/>
  <c r="K9350" i="1"/>
  <c r="K9351" i="1"/>
  <c r="K9352" i="1"/>
  <c r="K9353" i="1"/>
  <c r="K9354" i="1"/>
  <c r="K9355" i="1"/>
  <c r="K9356" i="1"/>
  <c r="K9357" i="1"/>
  <c r="K9358" i="1"/>
  <c r="K9359" i="1"/>
  <c r="K9360" i="1"/>
  <c r="K9361" i="1"/>
  <c r="K9362" i="1"/>
  <c r="K9363" i="1"/>
  <c r="K9364" i="1"/>
  <c r="K9365" i="1"/>
  <c r="K9366" i="1"/>
  <c r="K9367" i="1"/>
  <c r="K9368" i="1"/>
  <c r="K9369" i="1"/>
  <c r="K9370" i="1"/>
  <c r="K9371" i="1"/>
  <c r="K9372" i="1"/>
  <c r="K9373" i="1"/>
  <c r="K9374" i="1"/>
  <c r="K9375" i="1"/>
  <c r="K9376" i="1"/>
  <c r="K9377" i="1"/>
  <c r="K9378" i="1"/>
  <c r="K9379" i="1"/>
  <c r="K9380" i="1"/>
  <c r="K9381" i="1"/>
  <c r="K9382" i="1"/>
  <c r="K9383" i="1"/>
  <c r="K9384" i="1"/>
  <c r="K9385" i="1"/>
  <c r="K9386" i="1"/>
  <c r="K9387" i="1"/>
  <c r="K9388" i="1"/>
  <c r="K9389" i="1"/>
  <c r="K9390" i="1"/>
  <c r="K9391" i="1"/>
  <c r="K9392" i="1"/>
  <c r="K9393" i="1"/>
  <c r="K9394" i="1"/>
  <c r="K9395" i="1"/>
  <c r="K9396" i="1"/>
  <c r="K9397" i="1"/>
  <c r="K9398" i="1"/>
  <c r="K9399" i="1"/>
  <c r="K9400" i="1"/>
  <c r="K9401" i="1"/>
  <c r="K9402" i="1"/>
  <c r="K9403" i="1"/>
  <c r="K9404" i="1"/>
  <c r="K9405" i="1"/>
  <c r="K9406" i="1"/>
  <c r="K9407" i="1"/>
  <c r="K9408" i="1"/>
  <c r="K9409" i="1"/>
  <c r="K9410" i="1"/>
  <c r="K9411" i="1"/>
  <c r="K9412" i="1"/>
  <c r="K9413" i="1"/>
  <c r="K9414" i="1"/>
  <c r="K9415" i="1"/>
  <c r="K9416" i="1"/>
  <c r="K9417" i="1"/>
  <c r="K9418" i="1"/>
  <c r="K9419" i="1"/>
  <c r="K9420" i="1"/>
  <c r="K9421" i="1"/>
  <c r="K9422" i="1"/>
  <c r="K9423" i="1"/>
  <c r="K9424" i="1"/>
  <c r="K9425" i="1"/>
  <c r="K9426" i="1"/>
  <c r="K9427" i="1"/>
  <c r="K9428" i="1"/>
  <c r="K9429" i="1"/>
  <c r="K9430" i="1"/>
  <c r="K9431" i="1"/>
  <c r="K9432" i="1"/>
  <c r="K9433" i="1"/>
  <c r="K9434" i="1"/>
  <c r="K9435" i="1"/>
  <c r="K9436" i="1"/>
  <c r="K9437" i="1"/>
  <c r="K9438" i="1"/>
  <c r="K9439" i="1"/>
  <c r="K9440" i="1"/>
  <c r="K9441" i="1"/>
  <c r="K9442" i="1"/>
  <c r="K9443" i="1"/>
  <c r="K9444" i="1"/>
  <c r="K9445" i="1"/>
  <c r="K9446" i="1"/>
  <c r="K9447" i="1"/>
  <c r="K9448" i="1"/>
  <c r="K9449" i="1"/>
  <c r="K9450" i="1"/>
  <c r="K9451" i="1"/>
  <c r="K9452" i="1"/>
  <c r="K9453" i="1"/>
  <c r="K9454" i="1"/>
  <c r="K9455" i="1"/>
  <c r="K9456" i="1"/>
  <c r="K9457" i="1"/>
  <c r="K9458" i="1"/>
  <c r="K9459" i="1"/>
  <c r="K9460" i="1"/>
  <c r="K9461" i="1"/>
  <c r="K9462" i="1"/>
  <c r="K9463" i="1"/>
  <c r="K9464" i="1"/>
  <c r="K9465" i="1"/>
  <c r="K9466" i="1"/>
  <c r="K9467" i="1"/>
  <c r="K9468" i="1"/>
  <c r="K9469" i="1"/>
  <c r="K9470" i="1"/>
  <c r="K9471" i="1"/>
  <c r="K9472" i="1"/>
  <c r="K9473" i="1"/>
  <c r="K9474" i="1"/>
  <c r="K9475" i="1"/>
  <c r="K9476" i="1"/>
  <c r="K9477" i="1"/>
  <c r="K9478" i="1"/>
  <c r="K9479" i="1"/>
  <c r="K9480" i="1"/>
  <c r="K9481" i="1"/>
  <c r="K9482" i="1"/>
  <c r="K9483" i="1"/>
  <c r="K9484" i="1"/>
  <c r="K9485" i="1"/>
  <c r="K9486" i="1"/>
  <c r="K9487" i="1"/>
  <c r="K9488" i="1"/>
  <c r="K9489" i="1"/>
  <c r="K9490" i="1"/>
  <c r="K9491" i="1"/>
  <c r="K9492" i="1"/>
  <c r="K9493" i="1"/>
  <c r="K9494" i="1"/>
  <c r="K9495" i="1"/>
  <c r="K9496" i="1"/>
  <c r="K9497" i="1"/>
  <c r="K9498" i="1"/>
  <c r="K9499" i="1"/>
  <c r="K9500" i="1"/>
  <c r="K9501" i="1"/>
  <c r="K9502" i="1"/>
  <c r="K9503" i="1"/>
  <c r="K9504" i="1"/>
  <c r="K9505" i="1"/>
  <c r="K9506" i="1"/>
  <c r="K9507" i="1"/>
  <c r="K9508" i="1"/>
  <c r="K9509" i="1"/>
  <c r="K9510" i="1"/>
  <c r="K9511" i="1"/>
  <c r="K9512" i="1"/>
  <c r="K9513" i="1"/>
  <c r="K9514" i="1"/>
  <c r="K9515" i="1"/>
  <c r="K9516" i="1"/>
  <c r="K9517" i="1"/>
  <c r="K9518" i="1"/>
  <c r="K9519" i="1"/>
  <c r="K9520" i="1"/>
  <c r="K9521" i="1"/>
  <c r="K9522" i="1"/>
  <c r="K9523" i="1"/>
  <c r="K9524" i="1"/>
  <c r="K9525" i="1"/>
  <c r="K9526" i="1"/>
  <c r="K9527" i="1"/>
  <c r="K9528" i="1"/>
  <c r="K9529" i="1"/>
  <c r="K9530" i="1"/>
  <c r="K9531" i="1"/>
  <c r="K9532" i="1"/>
  <c r="K9533" i="1"/>
  <c r="K9534" i="1"/>
  <c r="K9535" i="1"/>
  <c r="K9536" i="1"/>
  <c r="K9537" i="1"/>
  <c r="K9538" i="1"/>
  <c r="K9539" i="1"/>
  <c r="K9540" i="1"/>
  <c r="K9541" i="1"/>
  <c r="K9542" i="1"/>
  <c r="K9543" i="1"/>
  <c r="K9544" i="1"/>
  <c r="K9545" i="1"/>
  <c r="K9546" i="1"/>
  <c r="K9547" i="1"/>
  <c r="K9548" i="1"/>
  <c r="K9549" i="1"/>
  <c r="K9550" i="1"/>
  <c r="K9551" i="1"/>
  <c r="K9552" i="1"/>
  <c r="K9553" i="1"/>
  <c r="K9554" i="1"/>
  <c r="K9555" i="1"/>
  <c r="K9556" i="1"/>
  <c r="K9557" i="1"/>
  <c r="K9558" i="1"/>
  <c r="K9559" i="1"/>
  <c r="K9560" i="1"/>
  <c r="K9561" i="1"/>
  <c r="K9562" i="1"/>
  <c r="K9563" i="1"/>
  <c r="K9564" i="1"/>
  <c r="K9565" i="1"/>
  <c r="K9566" i="1"/>
  <c r="K9567" i="1"/>
  <c r="K9568" i="1"/>
  <c r="K9569" i="1"/>
  <c r="K9570" i="1"/>
  <c r="K9571" i="1"/>
  <c r="K9572" i="1"/>
  <c r="K9573" i="1"/>
  <c r="K9574" i="1"/>
  <c r="K9575" i="1"/>
  <c r="K9576" i="1"/>
  <c r="K9577" i="1"/>
  <c r="K9578" i="1"/>
  <c r="K9579" i="1"/>
  <c r="K9580" i="1"/>
  <c r="K9581" i="1"/>
  <c r="K9582" i="1"/>
  <c r="K9583" i="1"/>
  <c r="K9584" i="1"/>
  <c r="K9585" i="1"/>
  <c r="K9586" i="1"/>
  <c r="K9587" i="1"/>
  <c r="K9588" i="1"/>
  <c r="K9589" i="1"/>
  <c r="K9590" i="1"/>
  <c r="K9591" i="1"/>
  <c r="K9592" i="1"/>
  <c r="K9593" i="1"/>
  <c r="K9594" i="1"/>
  <c r="K9595" i="1"/>
  <c r="K9596" i="1"/>
  <c r="K9597" i="1"/>
  <c r="K9598" i="1"/>
  <c r="K9599" i="1"/>
  <c r="K9600" i="1"/>
  <c r="K9601" i="1"/>
  <c r="K9602" i="1"/>
  <c r="K9603" i="1"/>
  <c r="K9604" i="1"/>
  <c r="K9605" i="1"/>
  <c r="K9606" i="1"/>
  <c r="K9607" i="1"/>
  <c r="K9608" i="1"/>
  <c r="K9609" i="1"/>
  <c r="K9610" i="1"/>
  <c r="K9611" i="1"/>
  <c r="K9612" i="1"/>
  <c r="K9613" i="1"/>
  <c r="K9614" i="1"/>
  <c r="K9615" i="1"/>
  <c r="K9616" i="1"/>
  <c r="K9617" i="1"/>
  <c r="K9618" i="1"/>
  <c r="K9619" i="1"/>
  <c r="K9620" i="1"/>
  <c r="K9621" i="1"/>
  <c r="K9622" i="1"/>
  <c r="K9623" i="1"/>
  <c r="K9624" i="1"/>
  <c r="K9625" i="1"/>
  <c r="K9626" i="1"/>
  <c r="K9627" i="1"/>
  <c r="K9628" i="1"/>
  <c r="K9629" i="1"/>
  <c r="K9630" i="1"/>
  <c r="K9631" i="1"/>
  <c r="K9632" i="1"/>
  <c r="K9633" i="1"/>
  <c r="K9634" i="1"/>
  <c r="K9635" i="1"/>
  <c r="K9636" i="1"/>
  <c r="K9637" i="1"/>
  <c r="K9638" i="1"/>
  <c r="K9639" i="1"/>
  <c r="K9640" i="1"/>
  <c r="K9641" i="1"/>
  <c r="K9642" i="1"/>
  <c r="K9643" i="1"/>
  <c r="K9644" i="1"/>
  <c r="K9645" i="1"/>
  <c r="K9646" i="1"/>
  <c r="K9647" i="1"/>
  <c r="K9648" i="1"/>
  <c r="K9649" i="1"/>
  <c r="K9650" i="1"/>
  <c r="K9651" i="1"/>
  <c r="K9652" i="1"/>
  <c r="K9653" i="1"/>
  <c r="K9654" i="1"/>
  <c r="K9655" i="1"/>
  <c r="K9656" i="1"/>
  <c r="K9657" i="1"/>
  <c r="K9658" i="1"/>
  <c r="K9659" i="1"/>
  <c r="K9660" i="1"/>
  <c r="K9661" i="1"/>
  <c r="K9662" i="1"/>
  <c r="K9663" i="1"/>
  <c r="K9664" i="1"/>
  <c r="K9665" i="1"/>
  <c r="K9666" i="1"/>
  <c r="K9667" i="1"/>
  <c r="K9668" i="1"/>
  <c r="K9669" i="1"/>
  <c r="K9670" i="1"/>
  <c r="K9671" i="1"/>
  <c r="K9672" i="1"/>
  <c r="K9673" i="1"/>
  <c r="K9674" i="1"/>
  <c r="K9675" i="1"/>
  <c r="K9676" i="1"/>
  <c r="K9677" i="1"/>
  <c r="K9678" i="1"/>
  <c r="K9679" i="1"/>
  <c r="K9680" i="1"/>
  <c r="K9681" i="1"/>
  <c r="K9682" i="1"/>
  <c r="K9683" i="1"/>
  <c r="K9684" i="1"/>
  <c r="K9685" i="1"/>
  <c r="K9686" i="1"/>
  <c r="K9687" i="1"/>
  <c r="K9688" i="1"/>
  <c r="K9689" i="1"/>
  <c r="K9690" i="1"/>
  <c r="K9691" i="1"/>
  <c r="K9692" i="1"/>
  <c r="K9693" i="1"/>
  <c r="K9694" i="1"/>
  <c r="K9695" i="1"/>
  <c r="K9696" i="1"/>
  <c r="K9697" i="1"/>
  <c r="K9698" i="1"/>
  <c r="K9699" i="1"/>
  <c r="K9700" i="1"/>
  <c r="K9701" i="1"/>
  <c r="K9702" i="1"/>
  <c r="K9703" i="1"/>
  <c r="K9704" i="1"/>
  <c r="K9705" i="1"/>
  <c r="K9706" i="1"/>
  <c r="K9707" i="1"/>
  <c r="K9708" i="1"/>
  <c r="K9709" i="1"/>
  <c r="K9710" i="1"/>
  <c r="K9711" i="1"/>
  <c r="K9712" i="1"/>
  <c r="K9713" i="1"/>
  <c r="K9714" i="1"/>
  <c r="K9715" i="1"/>
  <c r="K9716" i="1"/>
  <c r="K9717" i="1"/>
  <c r="K9718" i="1"/>
  <c r="K9719" i="1"/>
  <c r="K9720" i="1"/>
  <c r="K9721" i="1"/>
  <c r="K9722" i="1"/>
  <c r="K9723" i="1"/>
  <c r="K9724" i="1"/>
  <c r="K9725" i="1"/>
  <c r="K9726" i="1"/>
  <c r="K9727" i="1"/>
  <c r="K9728" i="1"/>
  <c r="K9729" i="1"/>
  <c r="K9730" i="1"/>
  <c r="K9731" i="1"/>
  <c r="K9732" i="1"/>
  <c r="K9733" i="1"/>
  <c r="K9734" i="1"/>
  <c r="K9735" i="1"/>
  <c r="K9736" i="1"/>
  <c r="K9737" i="1"/>
  <c r="K9738" i="1"/>
  <c r="K9739" i="1"/>
  <c r="K9740" i="1"/>
  <c r="K9741" i="1"/>
  <c r="K9742" i="1"/>
  <c r="K9743" i="1"/>
  <c r="K9744" i="1"/>
  <c r="K9745" i="1"/>
  <c r="K9746" i="1"/>
  <c r="K9747" i="1"/>
  <c r="K9748" i="1"/>
  <c r="K9749" i="1"/>
  <c r="K9750" i="1"/>
  <c r="K9751" i="1"/>
  <c r="K9752" i="1"/>
  <c r="K9753" i="1"/>
  <c r="K9754" i="1"/>
  <c r="K9755" i="1"/>
  <c r="K9756" i="1"/>
  <c r="K9757" i="1"/>
  <c r="K9758" i="1"/>
  <c r="K9759" i="1"/>
  <c r="K9760" i="1"/>
  <c r="K9761" i="1"/>
  <c r="K9762" i="1"/>
  <c r="K9763" i="1"/>
  <c r="K9764" i="1"/>
  <c r="K9765" i="1"/>
  <c r="K9766" i="1"/>
  <c r="K9767" i="1"/>
  <c r="K9768" i="1"/>
  <c r="K9769" i="1"/>
  <c r="K9770" i="1"/>
  <c r="K9771" i="1"/>
  <c r="K9772" i="1"/>
  <c r="K9773" i="1"/>
  <c r="K9774" i="1"/>
  <c r="K9775" i="1"/>
  <c r="K9776" i="1"/>
  <c r="K9777" i="1"/>
  <c r="K9778" i="1"/>
  <c r="K9779" i="1"/>
  <c r="K9780" i="1"/>
  <c r="K9781" i="1"/>
  <c r="K9782" i="1"/>
  <c r="K9783" i="1"/>
  <c r="K9784" i="1"/>
  <c r="K9785" i="1"/>
  <c r="K9786" i="1"/>
  <c r="K9787" i="1"/>
  <c r="K9788" i="1"/>
  <c r="K9789" i="1"/>
  <c r="K9790" i="1"/>
  <c r="K9791" i="1"/>
  <c r="K9792" i="1"/>
  <c r="K9793" i="1"/>
  <c r="K9794" i="1"/>
  <c r="K9795" i="1"/>
  <c r="K9796" i="1"/>
  <c r="K9797" i="1"/>
  <c r="K9798" i="1"/>
  <c r="K9799" i="1"/>
  <c r="K9800" i="1"/>
  <c r="K9801" i="1"/>
  <c r="K9802" i="1"/>
  <c r="K9803" i="1"/>
  <c r="K9804" i="1"/>
  <c r="K9805" i="1"/>
  <c r="K9806" i="1"/>
  <c r="K9807" i="1"/>
  <c r="K9808" i="1"/>
  <c r="K9809" i="1"/>
  <c r="K9810" i="1"/>
  <c r="K9811" i="1"/>
  <c r="K9812" i="1"/>
  <c r="K9813" i="1"/>
  <c r="K9814" i="1"/>
  <c r="K9815" i="1"/>
  <c r="K9816" i="1"/>
  <c r="K9817" i="1"/>
  <c r="K9818" i="1"/>
  <c r="K9819" i="1"/>
  <c r="K9820" i="1"/>
  <c r="K9821" i="1"/>
  <c r="K9822" i="1"/>
  <c r="K9823" i="1"/>
  <c r="K9824" i="1"/>
  <c r="K9825" i="1"/>
  <c r="K9826" i="1"/>
  <c r="K9827" i="1"/>
  <c r="K9828" i="1"/>
  <c r="K9829" i="1"/>
  <c r="K9830" i="1"/>
  <c r="K9831" i="1"/>
  <c r="K9832" i="1"/>
  <c r="K9833" i="1"/>
  <c r="K9834" i="1"/>
  <c r="K9835" i="1"/>
  <c r="K9836" i="1"/>
  <c r="K9837" i="1"/>
  <c r="K9838" i="1"/>
  <c r="K9839" i="1"/>
  <c r="K9840" i="1"/>
  <c r="K9841" i="1"/>
  <c r="K9842" i="1"/>
  <c r="K9843" i="1"/>
  <c r="K9844" i="1"/>
  <c r="K9845" i="1"/>
  <c r="K9846" i="1"/>
  <c r="K9847" i="1"/>
  <c r="K9848" i="1"/>
  <c r="K9849" i="1"/>
  <c r="K9850" i="1"/>
  <c r="K9851" i="1"/>
  <c r="K9852" i="1"/>
  <c r="K9853" i="1"/>
  <c r="K9854" i="1"/>
  <c r="K9855" i="1"/>
  <c r="K9856" i="1"/>
  <c r="K9857" i="1"/>
  <c r="K9858" i="1"/>
  <c r="K9859" i="1"/>
  <c r="K9860" i="1"/>
  <c r="K9861" i="1"/>
  <c r="K9862" i="1"/>
  <c r="K9863" i="1"/>
  <c r="K9864" i="1"/>
  <c r="K9865" i="1"/>
  <c r="K9866" i="1"/>
  <c r="K9867" i="1"/>
  <c r="K9868" i="1"/>
  <c r="K9869" i="1"/>
  <c r="K9870" i="1"/>
  <c r="K9871" i="1"/>
  <c r="K9872" i="1"/>
  <c r="K9873" i="1"/>
  <c r="K9874" i="1"/>
  <c r="K9875" i="1"/>
  <c r="K9876" i="1"/>
  <c r="K9877" i="1"/>
  <c r="K9878" i="1"/>
  <c r="K9879" i="1"/>
  <c r="K9880" i="1"/>
  <c r="K9881" i="1"/>
  <c r="K9882" i="1"/>
  <c r="K9883" i="1"/>
  <c r="K2" i="1"/>
  <c r="C15" i="4"/>
  <c r="C13" i="4"/>
  <c r="C3" i="4"/>
  <c r="C5" i="4"/>
  <c r="C14" i="4"/>
  <c r="C4" i="4"/>
</calcChain>
</file>

<file path=xl/sharedStrings.xml><?xml version="1.0" encoding="utf-8"?>
<sst xmlns="http://schemas.openxmlformats.org/spreadsheetml/2006/main" count="39602" uniqueCount="48">
  <si>
    <t>CTR</t>
  </si>
  <si>
    <t>CPA</t>
  </si>
  <si>
    <t>ROAS</t>
  </si>
  <si>
    <t>Campaign 1</t>
  </si>
  <si>
    <t>Instagram</t>
  </si>
  <si>
    <t>Video</t>
  </si>
  <si>
    <t>Gen Z</t>
  </si>
  <si>
    <t>Millennials</t>
  </si>
  <si>
    <t>Gen X</t>
  </si>
  <si>
    <t>Image</t>
  </si>
  <si>
    <t>Carousel</t>
  </si>
  <si>
    <t>TikTok</t>
  </si>
  <si>
    <t>Facebook</t>
  </si>
  <si>
    <t>Conversion Rate</t>
  </si>
  <si>
    <t>Revenue</t>
  </si>
  <si>
    <t>Spend</t>
  </si>
  <si>
    <t>Conversions</t>
  </si>
  <si>
    <t>Clicks</t>
  </si>
  <si>
    <t>Impressions</t>
  </si>
  <si>
    <t>Audience_Segment</t>
  </si>
  <si>
    <t>Ad_Creative_Type</t>
  </si>
  <si>
    <t>Platform</t>
  </si>
  <si>
    <t>Campaign_Name</t>
  </si>
  <si>
    <t>Date</t>
  </si>
  <si>
    <t>CPC</t>
  </si>
  <si>
    <t>Grand Total</t>
  </si>
  <si>
    <t>Row Labels</t>
  </si>
  <si>
    <t>Average of ROAS</t>
  </si>
  <si>
    <t>Average of CTR</t>
  </si>
  <si>
    <t>Profit/Loss</t>
  </si>
  <si>
    <t>Column Labels</t>
  </si>
  <si>
    <t>Sum of Revenue</t>
  </si>
  <si>
    <t>Sum of Spend</t>
  </si>
  <si>
    <t>Sum of Profit/Loss</t>
  </si>
  <si>
    <t>Profit Percentage of Each Campaign</t>
  </si>
  <si>
    <t>Mean</t>
  </si>
  <si>
    <t>Average of Conversion Rate</t>
  </si>
  <si>
    <t>Sum of Clicks</t>
  </si>
  <si>
    <t>Efficiency_Status</t>
  </si>
  <si>
    <t>Average CPA &amp; ROAS</t>
  </si>
  <si>
    <t>Count of Efficiency_Status</t>
  </si>
  <si>
    <t>Efficient</t>
  </si>
  <si>
    <t>Inefficient</t>
  </si>
  <si>
    <t>Pivot Tables</t>
  </si>
  <si>
    <t>Pivot Charts</t>
  </si>
  <si>
    <t>Efficiency Ratio of Each Campaign</t>
  </si>
  <si>
    <t>Campaign 2</t>
  </si>
  <si>
    <t>Campaign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</si>
</sst>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$-409]#,##0.0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2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" fontId="0" fillId="0" borderId="0" xfId="0" applyNumberFormat="1"/>
    <xf numFmtId="0" fontId="18" fillId="33" borderId="0" xfId="0" applyFont="1" applyFill="1" applyAlignment="1">
      <alignment horizontal="center"/>
    </xf>
    <xf numFmtId="0" fontId="0" fillId="33" borderId="0" xfId="0" applyFill="1" applyAlignment="1">
      <alignment horizontal="center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2">
    <dxf>
      <numFmt numFmtId="2" formatCode="0.00"/>
    </dxf>
    <dxf>
      <numFmt numFmtId="1" formatCode="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1" formatCode="0"/>
    </dxf>
    <dxf>
      <numFmt numFmtId="2" formatCode="0.00"/>
    </dxf>
    <dxf>
      <numFmt numFmtId="1" formatCode="0"/>
    </dxf>
    <dxf>
      <numFmt numFmtId="2" formatCode="0.00"/>
    </dxf>
    <dxf>
      <numFmt numFmtId="1" formatCode="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font>
        <color rgb="FF9C0006"/>
      </font>
    </dxf>
    <dxf>
      <fill>
        <patternFill>
          <bgColor rgb="FFFFC7CE"/>
        </patternFill>
      </fill>
    </dxf>
    <dxf>
      <fill>
        <patternFill>
          <bgColor theme="4" tint="0.39994506668294322"/>
        </patternFill>
      </fill>
    </dxf>
    <dxf>
      <fill>
        <patternFill>
          <bgColor theme="7" tint="0.39994506668294322"/>
        </patternFill>
      </fill>
    </dxf>
    <dxf>
      <numFmt numFmtId="1" formatCode="0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3.xml"/><Relationship Id="rId5" Type="http://schemas.openxmlformats.org/officeDocument/2006/relationships/pivotCacheDefinition" Target="pivotCache/pivotCacheDefinition2.xml"/><Relationship Id="rId10" Type="http://schemas.openxmlformats.org/officeDocument/2006/relationships/calcChain" Target="calcChain.xml"/><Relationship Id="rId4" Type="http://schemas.openxmlformats.org/officeDocument/2006/relationships/pivotCacheDefinition" Target="pivotCache/pivotCacheDefinition1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[ad_performance_data_analysis.xlsx]Pivot Tables and Charts!PivotTable8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'Pivot Tables and Charts'!$F$17:$F$18</c:f>
              <c:strCache>
                <c:ptCount val="1"/>
                <c:pt idx="0">
                  <c:v>Efficient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Tables and Charts'!$E$19:$E$22</c:f>
              <c:strCache>
                <c:ptCount val="3"/>
                <c:pt idx="0">
                  <c:v>Campaign 1</c:v>
                </c:pt>
                <c:pt idx="1">
                  <c:v>Campaign 3</c:v>
                </c:pt>
                <c:pt idx="2">
                  <c:v>Campaign 2</c:v>
                </c:pt>
              </c:strCache>
            </c:strRef>
          </c:cat>
          <c:val>
            <c:numRef>
              <c:f>'Pivot Tables and Charts'!$F$19:$F$22</c:f>
              <c:numCache>
                <c:formatCode>General</c:formatCode>
                <c:ptCount val="3"/>
                <c:pt idx="0">
                  <c:v>858</c:v>
                </c:pt>
                <c:pt idx="1">
                  <c:v>1045</c:v>
                </c:pt>
                <c:pt idx="2">
                  <c:v>1197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61-43E9-B509-65D1AA1D37FD}"/>
            </c:ext>
          </c:extLst>
        </c:ser>
        <c:ser>
          <c:idx val="1"/>
          <c:order val="1"/>
          <c:tx>
            <c:strRef>
              <c:f>'Pivot Tables and Charts'!$G$17:$G$18</c:f>
              <c:strCache>
                <c:ptCount val="1"/>
                <c:pt idx="0">
                  <c:v>Inefficient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Tables and Charts'!$E$19:$E$22</c:f>
              <c:strCache>
                <c:ptCount val="3"/>
                <c:pt idx="0">
                  <c:v>Campaign 1</c:v>
                </c:pt>
                <c:pt idx="1">
                  <c:v>Campaign 3</c:v>
                </c:pt>
                <c:pt idx="2">
                  <c:v>Campaign 2</c:v>
                </c:pt>
              </c:strCache>
            </c:strRef>
          </c:cat>
          <c:val>
            <c:numRef>
              <c:f>'Pivot Tables and Charts'!$G$19:$G$22</c:f>
              <c:numCache>
                <c:formatCode>General</c:formatCode>
                <c:ptCount val="3"/>
                <c:pt idx="0">
                  <c:v>3246</c:v>
                </c:pt>
                <c:pt idx="1">
                  <c:v>1439</c:v>
                </c:pt>
                <c:pt idx="2">
                  <c:v>2097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261-43E9-B509-65D1AA1D37FD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79"/>
        <c:overlap val="100"/>
        <c:axId val="1895682703"/>
        <c:axId val="1895683663"/>
      </c:barChart>
      <c:catAx>
        <c:axId val="18956827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5683663"/>
        <c:crosses val="autoZero"/>
        <c:auto val="1"/>
        <c:lblAlgn val="ctr"/>
        <c:lblOffset val="100"/>
        <c:noMultiLvlLbl val="0"/>
      </c:catAx>
      <c:valAx>
        <c:axId val="1895683663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8956827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[ad_performance_data_analysis.xlsx]Pivot Tables and Charts!PivotTable2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'Pivot Tables and Charts'!$B$9</c:f>
              <c:strCache>
                <c:ptCount val="1"/>
                <c:pt idx="0">
                  <c:v>Average of Conversion Rate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553-48A2-897C-7FA74A45A4EC}"/>
              </c:ext>
            </c:extLst>
          </c:dPt>
          <c:dPt>
            <c:idx val="1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553-48A2-897C-7FA74A45A4EC}"/>
              </c:ext>
            </c:extLst>
          </c:dPt>
          <c:dPt>
            <c:idx val="2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A553-48A2-897C-7FA74A45A4EC}"/>
              </c:ext>
            </c:extLst>
          </c:dPt>
          <c:cat>
            <c:strRef>
              <c:f>'Pivot Tables and Charts'!$A$10:$A$13</c:f>
              <c:strCache>
                <c:ptCount val="3"/>
                <c:pt idx="0">
                  <c:v>Gen X</c:v>
                </c:pt>
                <c:pt idx="1">
                  <c:v>Gen Z</c:v>
                </c:pt>
                <c:pt idx="2">
                  <c:v>Millennials</c:v>
                </c:pt>
              </c:strCache>
            </c:strRef>
          </c:cat>
          <c:val>
            <c:numRef>
              <c:f>'Pivot Tables and Charts'!$B$10:$B$13</c:f>
              <c:numCache>
                <c:formatCode>0.00</c:formatCode>
                <c:ptCount val="3"/>
                <c:pt idx="0">
                  <c:v>2.8562088015882076E-2</c:v>
                </c:pt>
                <c:pt idx="1">
                  <c:v>4.9926377291737586E-2</c:v>
                </c:pt>
                <c:pt idx="2">
                  <c:v>4.6058055911903213E-2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7C6-46AE-A664-A671AE8C2A5D}"/>
            </c:ext>
          </c:extLst>
        </c:ser>
        <c:ser>
          <c:idx val="1"/>
          <c:order val="1"/>
          <c:tx>
            <c:strRef>
              <c:f>'Pivot Tables and Charts'!$C$9</c:f>
              <c:strCache>
                <c:ptCount val="1"/>
                <c:pt idx="0">
                  <c:v>Sum of Clicks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A553-48A2-897C-7FA74A45A4EC}"/>
              </c:ext>
            </c:extLst>
          </c:dPt>
          <c:dPt>
            <c:idx val="1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A553-48A2-897C-7FA74A45A4EC}"/>
              </c:ext>
            </c:extLst>
          </c:dPt>
          <c:dPt>
            <c:idx val="2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A553-48A2-897C-7FA74A45A4EC}"/>
              </c:ext>
            </c:extLst>
          </c:dPt>
          <c:cat>
            <c:strRef>
              <c:f>'Pivot Tables and Charts'!$A$10:$A$13</c:f>
              <c:strCache>
                <c:ptCount val="3"/>
                <c:pt idx="0">
                  <c:v>Gen X</c:v>
                </c:pt>
                <c:pt idx="1">
                  <c:v>Gen Z</c:v>
                </c:pt>
                <c:pt idx="2">
                  <c:v>Millennials</c:v>
                </c:pt>
              </c:strCache>
            </c:strRef>
          </c:cat>
          <c:val>
            <c:numRef>
              <c:f>'Pivot Tables and Charts'!$C$10:$C$13</c:f>
              <c:numCache>
                <c:formatCode>0</c:formatCode>
                <c:ptCount val="3"/>
                <c:pt idx="0">
                  <c:v>98633</c:v>
                </c:pt>
                <c:pt idx="1">
                  <c:v>357132</c:v>
                </c:pt>
                <c:pt idx="2">
                  <c:v>275881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7C6-46AE-A664-A671AE8C2A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25</xdr:row>
      <xdr:rowOff>179070</xdr:rowOff>
    </xdr:from>
    <xdr:to>
      <xdr:col>3</xdr:col>
      <xdr:colOff>670560</xdr:colOff>
      <xdr:row>40</xdr:row>
      <xdr:rowOff>179070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903A152-CF6A-3E77-8874-3E1808AF9BE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678180</xdr:colOff>
      <xdr:row>25</xdr:row>
      <xdr:rowOff>171450</xdr:rowOff>
    </xdr:from>
    <xdr:to>
      <xdr:col>8</xdr:col>
      <xdr:colOff>0</xdr:colOff>
      <xdr:row>41</xdr:row>
      <xdr:rowOff>7620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3223AB4-F58F-3027-D036-1B03A053CA8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MAAN" refreshedDate="45892.514827083331" createdVersion="8" refreshedVersion="8" minRefreshableVersion="3" recordCount="9882" xr:uid="{4B5DA332-87D8-43DD-BEA0-791595725427}">
  <cacheSource type="worksheet">
    <worksheetSource ref="A1:P9883" sheet="ad_performance_dataset"/>
  </cacheSource>
  <cacheFields count="16">
    <cacheField name="Date" numFmtId="164">
      <sharedItems containsSemiMixedTypes="0" containsNonDate="0" containsDate="1" containsString="0" minDate="2024-01-01T00:00:00" maxDate="2025-01-01T00:00:00"/>
    </cacheField>
    <cacheField name="Campaign_Name" numFmtId="0">
      <sharedItems count="5">
        <s v="Campaign 1"/>
        <s v="Campaign 3"/>
        <s v="Campaign 2"/>
        <s v="Summer Campaign" u="1"/>
        <s v="Back to School" u="1"/>
      </sharedItems>
    </cacheField>
    <cacheField name="Platform" numFmtId="0">
      <sharedItems/>
    </cacheField>
    <cacheField name="Ad_Creative_Type" numFmtId="0">
      <sharedItems/>
    </cacheField>
    <cacheField name="Audience_Segment" numFmtId="0">
      <sharedItems/>
    </cacheField>
    <cacheField name="Impressions" numFmtId="0">
      <sharedItems containsSemiMixedTypes="0" containsString="0" containsNumber="1" containsInteger="1" minValue="50" maxValue="14997"/>
    </cacheField>
    <cacheField name="Clicks" numFmtId="0">
      <sharedItems containsSemiMixedTypes="0" containsString="0" containsNumber="1" containsInteger="1" minValue="0" maxValue="737"/>
    </cacheField>
    <cacheField name="Conversions" numFmtId="0">
      <sharedItems containsSemiMixedTypes="0" containsString="0" containsNumber="1" containsInteger="1" minValue="0" maxValue="84"/>
    </cacheField>
    <cacheField name="Spend" numFmtId="2">
      <sharedItems containsSemiMixedTypes="0" containsString="0" containsNumber="1" minValue="1.18" maxValue="573.63"/>
    </cacheField>
    <cacheField name="Revenue" numFmtId="2">
      <sharedItems containsSemiMixedTypes="0" containsString="0" containsNumber="1" minValue="0" maxValue="7438.02"/>
    </cacheField>
    <cacheField name="CTR" numFmtId="10">
      <sharedItems containsSemiMixedTypes="0" containsString="0" containsNumber="1" minValue="0" maxValue="4.9974240082431738E-2"/>
    </cacheField>
    <cacheField name="Conversion Rate" numFmtId="0">
      <sharedItems containsSemiMixedTypes="0" containsString="0" containsNumber="1" minValue="0" maxValue="0.14942528735632185"/>
    </cacheField>
    <cacheField name="CPC" numFmtId="2">
      <sharedItems containsSemiMixedTypes="0" containsString="0" containsNumber="1" minValue="0" maxValue="21.69"/>
    </cacheField>
    <cacheField name="CPA" numFmtId="2">
      <sharedItems containsSemiMixedTypes="0" containsString="0" containsNumber="1" minValue="0" maxValue="472.41"/>
    </cacheField>
    <cacheField name="ROAS" numFmtId="0">
      <sharedItems containsSemiMixedTypes="0" containsString="0" containsNumber="1" minValue="0" maxValue="56.994818652849737"/>
    </cacheField>
    <cacheField name="Profit/Loss" numFmtId="2">
      <sharedItems containsSemiMixedTypes="0" containsString="0" containsNumber="1" minValue="-425.97" maxValue="7217.0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MAAN" refreshedDate="45892.5148275463" createdVersion="8" refreshedVersion="8" minRefreshableVersion="3" recordCount="9882" xr:uid="{37F33671-B8D6-4F30-8B04-55ECBD625D68}">
  <cacheSource type="worksheet">
    <worksheetSource ref="A1:O9883" sheet="ad_performance_dataset"/>
  </cacheSource>
  <cacheFields count="15">
    <cacheField name="Date" numFmtId="164">
      <sharedItems containsSemiMixedTypes="0" containsNonDate="0" containsDate="1" containsString="0" minDate="2024-01-01T00:00:00" maxDate="2025-01-01T00:00:00"/>
    </cacheField>
    <cacheField name="Campaign_Name" numFmtId="0">
      <sharedItems/>
    </cacheField>
    <cacheField name="Platform" numFmtId="0">
      <sharedItems count="3">
        <s v="Instagram"/>
        <s v="TikTok"/>
        <s v="Facebook"/>
      </sharedItems>
    </cacheField>
    <cacheField name="Ad_Creative_Type" numFmtId="0">
      <sharedItems count="3">
        <s v="Video"/>
        <s v="Image"/>
        <s v="Carousel"/>
      </sharedItems>
    </cacheField>
    <cacheField name="Audience_Segment" numFmtId="0">
      <sharedItems count="3">
        <s v="Gen Z"/>
        <s v="Millennials"/>
        <s v="Gen X"/>
      </sharedItems>
    </cacheField>
    <cacheField name="Impressions" numFmtId="0">
      <sharedItems containsSemiMixedTypes="0" containsString="0" containsNumber="1" containsInteger="1" minValue="50" maxValue="14997"/>
    </cacheField>
    <cacheField name="Clicks" numFmtId="0">
      <sharedItems containsSemiMixedTypes="0" containsString="0" containsNumber="1" containsInteger="1" minValue="0" maxValue="737"/>
    </cacheField>
    <cacheField name="Conversions" numFmtId="0">
      <sharedItems containsSemiMixedTypes="0" containsString="0" containsNumber="1" containsInteger="1" minValue="0" maxValue="84"/>
    </cacheField>
    <cacheField name="Spend" numFmtId="2">
      <sharedItems containsSemiMixedTypes="0" containsString="0" containsNumber="1" minValue="1.18" maxValue="573.63"/>
    </cacheField>
    <cacheField name="Revenue" numFmtId="2">
      <sharedItems containsSemiMixedTypes="0" containsString="0" containsNumber="1" minValue="0" maxValue="7438.02"/>
    </cacheField>
    <cacheField name="CTR" numFmtId="10">
      <sharedItems containsSemiMixedTypes="0" containsString="0" containsNumber="1" minValue="0" maxValue="4.9974240082431738E-2"/>
    </cacheField>
    <cacheField name="Conversion Rate" numFmtId="0">
      <sharedItems containsSemiMixedTypes="0" containsString="0" containsNumber="1" minValue="0" maxValue="0.14942528735632185"/>
    </cacheField>
    <cacheField name="CPC" numFmtId="2">
      <sharedItems containsSemiMixedTypes="0" containsString="0" containsNumber="1" minValue="0" maxValue="21.69"/>
    </cacheField>
    <cacheField name="CPA" numFmtId="2">
      <sharedItems containsSemiMixedTypes="0" containsString="0" containsNumber="1" minValue="0" maxValue="472.41"/>
    </cacheField>
    <cacheField name="ROAS" numFmtId="0">
      <sharedItems containsSemiMixedTypes="0" containsString="0" containsNumber="1" minValue="0" maxValue="56.99481865284973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MAAN" refreshedDate="45892.514828240739" createdVersion="8" refreshedVersion="8" minRefreshableVersion="3" recordCount="9882" xr:uid="{AFA4CA92-8707-48EA-853C-3AC715DDEB6B}">
  <cacheSource type="worksheet">
    <worksheetSource ref="A1:Q9883" sheet="ad_performance_dataset"/>
  </cacheSource>
  <cacheFields count="17">
    <cacheField name="Date" numFmtId="164">
      <sharedItems containsSemiMixedTypes="0" containsNonDate="0" containsDate="1" containsString="0" minDate="2024-01-01T00:00:00" maxDate="2025-01-01T00:00:00"/>
    </cacheField>
    <cacheField name="Campaign_Name" numFmtId="0">
      <sharedItems count="5">
        <s v="Campaign 1"/>
        <s v="Campaign 3"/>
        <s v="Campaign 2"/>
        <s v="Summer Campaign" u="1"/>
        <s v="Back to School" u="1"/>
      </sharedItems>
    </cacheField>
    <cacheField name="Platform" numFmtId="0">
      <sharedItems/>
    </cacheField>
    <cacheField name="Ad_Creative_Type" numFmtId="0">
      <sharedItems/>
    </cacheField>
    <cacheField name="Audience_Segment" numFmtId="0">
      <sharedItems/>
    </cacheField>
    <cacheField name="Impressions" numFmtId="0">
      <sharedItems containsSemiMixedTypes="0" containsString="0" containsNumber="1" containsInteger="1" minValue="50" maxValue="14997"/>
    </cacheField>
    <cacheField name="Clicks" numFmtId="0">
      <sharedItems containsSemiMixedTypes="0" containsString="0" containsNumber="1" containsInteger="1" minValue="0" maxValue="737"/>
    </cacheField>
    <cacheField name="Conversions" numFmtId="0">
      <sharedItems containsSemiMixedTypes="0" containsString="0" containsNumber="1" containsInteger="1" minValue="0" maxValue="84"/>
    </cacheField>
    <cacheField name="Spend" numFmtId="2">
      <sharedItems containsSemiMixedTypes="0" containsString="0" containsNumber="1" minValue="1.18" maxValue="573.63"/>
    </cacheField>
    <cacheField name="Revenue" numFmtId="2">
      <sharedItems containsSemiMixedTypes="0" containsString="0" containsNumber="1" minValue="0" maxValue="7438.02"/>
    </cacheField>
    <cacheField name="CTR" numFmtId="10">
      <sharedItems containsSemiMixedTypes="0" containsString="0" containsNumber="1" minValue="0" maxValue="4.9974240082431738E-2"/>
    </cacheField>
    <cacheField name="Conversion Rate" numFmtId="0">
      <sharedItems containsSemiMixedTypes="0" containsString="0" containsNumber="1" minValue="0" maxValue="0.14942528735632185"/>
    </cacheField>
    <cacheField name="CPC" numFmtId="2">
      <sharedItems containsSemiMixedTypes="0" containsString="0" containsNumber="1" minValue="0" maxValue="21.69"/>
    </cacheField>
    <cacheField name="CPA" numFmtId="2">
      <sharedItems containsSemiMixedTypes="0" containsString="0" containsNumber="1" minValue="0" maxValue="472.41"/>
    </cacheField>
    <cacheField name="ROAS" numFmtId="0">
      <sharedItems containsSemiMixedTypes="0" containsString="0" containsNumber="1" minValue="0" maxValue="56.994818652849737"/>
    </cacheField>
    <cacheField name="Profit/Loss" numFmtId="2">
      <sharedItems containsSemiMixedTypes="0" containsString="0" containsNumber="1" minValue="-425.97" maxValue="7217.05"/>
    </cacheField>
    <cacheField name="Efficiency_Status" numFmtId="0">
      <sharedItems count="2">
        <s v="Efficient"/>
        <s v="Inefficient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882">
  <r>
    <d v="2024-01-01T00:00:00"/>
    <x v="0"/>
    <s v="Instagram"/>
    <s v="Video"/>
    <s v="Gen Z"/>
    <n v="1930"/>
    <n v="49"/>
    <n v="6"/>
    <n v="96.47"/>
    <n v="433.75"/>
    <n v="2.5388601036269429E-2"/>
    <n v="0.12244897959183673"/>
    <n v="1.9687755102040816"/>
    <n v="16.078333333333333"/>
    <n v="4.4962164403441482"/>
    <n v="337.28"/>
  </r>
  <r>
    <d v="2024-01-01T00:00:00"/>
    <x v="0"/>
    <s v="Instagram"/>
    <s v="Video"/>
    <s v="Millennials"/>
    <n v="3667"/>
    <n v="79"/>
    <n v="10"/>
    <n v="184"/>
    <n v="854.04"/>
    <n v="2.1543496045814018E-2"/>
    <n v="0.12658227848101267"/>
    <n v="2.3291139240506329"/>
    <n v="18.399999999999999"/>
    <n v="4.6415217391304342"/>
    <n v="670.04"/>
  </r>
  <r>
    <d v="2024-01-01T00:00:00"/>
    <x v="0"/>
    <s v="Instagram"/>
    <s v="Video"/>
    <s v="Gen X"/>
    <n v="380"/>
    <n v="8"/>
    <n v="0"/>
    <n v="24.93"/>
    <n v="0"/>
    <n v="2.1052631578947368E-2"/>
    <n v="0"/>
    <n v="3.11625"/>
    <n v="0"/>
    <n v="0"/>
    <n v="-24.93"/>
  </r>
  <r>
    <d v="2024-01-01T00:00:00"/>
    <x v="0"/>
    <s v="Instagram"/>
    <s v="Image"/>
    <s v="Gen Z"/>
    <n v="4025"/>
    <n v="31"/>
    <n v="0"/>
    <n v="187.97"/>
    <n v="0"/>
    <n v="7.7018633540372671E-3"/>
    <n v="0"/>
    <n v="6.0635483870967741"/>
    <n v="0"/>
    <n v="0"/>
    <n v="-187.97"/>
  </r>
  <r>
    <d v="2024-01-01T00:00:00"/>
    <x v="0"/>
    <s v="Instagram"/>
    <s v="Image"/>
    <s v="Millennials"/>
    <n v="1237"/>
    <n v="17"/>
    <n v="0"/>
    <n v="44.66"/>
    <n v="0"/>
    <n v="1.3742926434923201E-2"/>
    <n v="0"/>
    <n v="2.6270588235294117"/>
    <n v="0"/>
    <n v="0"/>
    <n v="-44.66"/>
  </r>
  <r>
    <d v="2024-01-01T00:00:00"/>
    <x v="0"/>
    <s v="Instagram"/>
    <s v="Image"/>
    <s v="Gen X"/>
    <n v="144"/>
    <n v="0"/>
    <n v="0"/>
    <n v="5.79"/>
    <n v="0"/>
    <n v="0"/>
    <n v="0"/>
    <n v="0"/>
    <n v="0"/>
    <n v="0"/>
    <n v="-5.79"/>
  </r>
  <r>
    <d v="2024-01-01T00:00:00"/>
    <x v="0"/>
    <s v="Instagram"/>
    <s v="Carousel"/>
    <s v="Gen Z"/>
    <n v="2264"/>
    <n v="24"/>
    <n v="1"/>
    <n v="69.17"/>
    <n v="53.25"/>
    <n v="1.0600706713780919E-2"/>
    <n v="4.1666666666666664E-2"/>
    <n v="2.8820833333333336"/>
    <n v="69.17"/>
    <n v="0.76984241723290447"/>
    <n v="-15.920000000000002"/>
  </r>
  <r>
    <d v="2024-01-01T00:00:00"/>
    <x v="0"/>
    <s v="Instagram"/>
    <s v="Carousel"/>
    <s v="Millennials"/>
    <n v="2217"/>
    <n v="63"/>
    <n v="3"/>
    <n v="89.45"/>
    <n v="152.38999999999999"/>
    <n v="2.8416779431664412E-2"/>
    <n v="4.7619047619047616E-2"/>
    <n v="1.4198412698412699"/>
    <n v="29.816666666666666"/>
    <n v="1.7036333147009501"/>
    <n v="62.939999999999984"/>
  </r>
  <r>
    <d v="2024-01-01T00:00:00"/>
    <x v="0"/>
    <s v="Instagram"/>
    <s v="Carousel"/>
    <s v="Gen X"/>
    <n v="498"/>
    <n v="11"/>
    <n v="0"/>
    <n v="14.13"/>
    <n v="0"/>
    <n v="2.2088353413654619E-2"/>
    <n v="0"/>
    <n v="1.2845454545454547"/>
    <n v="0"/>
    <n v="0"/>
    <n v="-14.13"/>
  </r>
  <r>
    <d v="2024-01-01T00:00:00"/>
    <x v="0"/>
    <s v="TikTok"/>
    <s v="Video"/>
    <s v="Gen Z"/>
    <n v="6613"/>
    <n v="312"/>
    <n v="23"/>
    <n v="350.33"/>
    <n v="1508.47"/>
    <n v="4.7179797368818992E-2"/>
    <n v="7.371794871794872E-2"/>
    <n v="1.122852564102564"/>
    <n v="15.231739130434782"/>
    <n v="4.3058544800616563"/>
    <n v="1158.1400000000001"/>
  </r>
  <r>
    <d v="2024-01-01T00:00:00"/>
    <x v="0"/>
    <s v="TikTok"/>
    <s v="Video"/>
    <s v="Millennials"/>
    <n v="956"/>
    <n v="25"/>
    <n v="2"/>
    <n v="23.15"/>
    <n v="184.23"/>
    <n v="2.615062761506276E-2"/>
    <n v="0.08"/>
    <n v="0.92599999999999993"/>
    <n v="11.574999999999999"/>
    <n v="7.9580993520518355"/>
    <n v="161.07999999999998"/>
  </r>
  <r>
    <d v="2024-01-01T00:00:00"/>
    <x v="0"/>
    <s v="TikTok"/>
    <s v="Video"/>
    <s v="Gen X"/>
    <n v="327"/>
    <n v="15"/>
    <n v="2"/>
    <n v="16.36"/>
    <n v="192.19"/>
    <n v="4.5871559633027525E-2"/>
    <n v="0.13333333333333333"/>
    <n v="1.0906666666666667"/>
    <n v="8.18"/>
    <n v="11.747555012224939"/>
    <n v="175.82999999999998"/>
  </r>
  <r>
    <d v="2024-01-01T00:00:00"/>
    <x v="0"/>
    <s v="TikTok"/>
    <s v="Image"/>
    <s v="Gen Z"/>
    <n v="6314"/>
    <n v="50"/>
    <n v="0"/>
    <n v="237.46"/>
    <n v="0"/>
    <n v="7.918910357934749E-3"/>
    <n v="0"/>
    <n v="4.7492000000000001"/>
    <n v="0"/>
    <n v="0"/>
    <n v="-237.46"/>
  </r>
  <r>
    <d v="2024-01-01T00:00:00"/>
    <x v="0"/>
    <s v="TikTok"/>
    <s v="Image"/>
    <s v="Millennials"/>
    <n v="418"/>
    <n v="5"/>
    <n v="0"/>
    <n v="27.89"/>
    <n v="0"/>
    <n v="1.1961722488038277E-2"/>
    <n v="0"/>
    <n v="5.5780000000000003"/>
    <n v="0"/>
    <n v="0"/>
    <n v="-27.89"/>
  </r>
  <r>
    <d v="2024-01-01T00:00:00"/>
    <x v="0"/>
    <s v="TikTok"/>
    <s v="Image"/>
    <s v="Gen X"/>
    <n v="296"/>
    <n v="2"/>
    <n v="0"/>
    <n v="7.75"/>
    <n v="0"/>
    <n v="6.7567567567567571E-3"/>
    <n v="0"/>
    <n v="3.875"/>
    <n v="0"/>
    <n v="0"/>
    <n v="-7.75"/>
  </r>
  <r>
    <d v="2024-01-01T00:00:00"/>
    <x v="0"/>
    <s v="TikTok"/>
    <s v="Carousel"/>
    <s v="Gen Z"/>
    <n v="5231"/>
    <n v="93"/>
    <n v="3"/>
    <n v="122.53"/>
    <n v="179.83"/>
    <n v="1.7778627413496464E-2"/>
    <n v="3.2258064516129031E-2"/>
    <n v="1.3175268817204302"/>
    <n v="40.843333333333334"/>
    <n v="1.4676405778176773"/>
    <n v="57.300000000000011"/>
  </r>
  <r>
    <d v="2024-01-01T00:00:00"/>
    <x v="0"/>
    <s v="TikTok"/>
    <s v="Carousel"/>
    <s v="Millennials"/>
    <n v="445"/>
    <n v="10"/>
    <n v="0"/>
    <n v="11.62"/>
    <n v="0"/>
    <n v="2.247191011235955E-2"/>
    <n v="0"/>
    <n v="1.1619999999999999"/>
    <n v="0"/>
    <n v="0"/>
    <n v="-11.62"/>
  </r>
  <r>
    <d v="2024-01-01T00:00:00"/>
    <x v="0"/>
    <s v="TikTok"/>
    <s v="Carousel"/>
    <s v="Gen X"/>
    <n v="70"/>
    <n v="1"/>
    <n v="0"/>
    <n v="3.01"/>
    <n v="0"/>
    <n v="1.4285714285714285E-2"/>
    <n v="0"/>
    <n v="3.01"/>
    <n v="0"/>
    <n v="0"/>
    <n v="-3.01"/>
  </r>
  <r>
    <d v="2024-01-01T00:00:00"/>
    <x v="0"/>
    <s v="Facebook"/>
    <s v="Video"/>
    <s v="Gen Z"/>
    <n v="751"/>
    <n v="22"/>
    <n v="1"/>
    <n v="42.06"/>
    <n v="81.88"/>
    <n v="2.929427430093209E-2"/>
    <n v="4.5454545454545456E-2"/>
    <n v="1.9118181818181819"/>
    <n v="42.06"/>
    <n v="1.9467427484545885"/>
    <n v="39.819999999999993"/>
  </r>
  <r>
    <d v="2024-01-01T00:00:00"/>
    <x v="0"/>
    <s v="Facebook"/>
    <s v="Video"/>
    <s v="Millennials"/>
    <n v="2785"/>
    <n v="95"/>
    <n v="5"/>
    <n v="153.97999999999999"/>
    <n v="440.2"/>
    <n v="3.4111310592459608E-2"/>
    <n v="5.2631578947368418E-2"/>
    <n v="1.6208421052631579"/>
    <n v="30.795999999999999"/>
    <n v="2.8588128328354334"/>
    <n v="286.22000000000003"/>
  </r>
  <r>
    <d v="2024-01-01T00:00:00"/>
    <x v="0"/>
    <s v="Facebook"/>
    <s v="Video"/>
    <s v="Gen X"/>
    <n v="2644"/>
    <n v="71"/>
    <n v="5"/>
    <n v="65.12"/>
    <n v="427.67"/>
    <n v="2.6853252647503781E-2"/>
    <n v="7.0422535211267609E-2"/>
    <n v="0.91718309859154934"/>
    <n v="13.024000000000001"/>
    <n v="6.5674140049140046"/>
    <n v="362.55"/>
  </r>
  <r>
    <d v="2024-01-01T00:00:00"/>
    <x v="0"/>
    <s v="Facebook"/>
    <s v="Image"/>
    <s v="Gen Z"/>
    <n v="1440"/>
    <n v="7"/>
    <n v="0"/>
    <n v="34.86"/>
    <n v="0"/>
    <n v="4.8611111111111112E-3"/>
    <n v="0"/>
    <n v="4.9799999999999995"/>
    <n v="0"/>
    <n v="0"/>
    <n v="-34.86"/>
  </r>
  <r>
    <d v="2024-01-01T00:00:00"/>
    <x v="0"/>
    <s v="Facebook"/>
    <s v="Image"/>
    <s v="Millennials"/>
    <n v="2281"/>
    <n v="30"/>
    <n v="1"/>
    <n v="66.44"/>
    <n v="80.22"/>
    <n v="1.31521262604121E-2"/>
    <n v="3.3333333333333333E-2"/>
    <n v="2.2146666666666666"/>
    <n v="66.44"/>
    <n v="1.207405177603853"/>
    <n v="13.780000000000001"/>
  </r>
  <r>
    <d v="2024-01-01T00:00:00"/>
    <x v="0"/>
    <s v="Facebook"/>
    <s v="Image"/>
    <s v="Gen X"/>
    <n v="1839"/>
    <n v="30"/>
    <n v="0"/>
    <n v="48.35"/>
    <n v="0"/>
    <n v="1.6313213703099509E-2"/>
    <n v="0"/>
    <n v="1.6116666666666668"/>
    <n v="0"/>
    <n v="0"/>
    <n v="-48.35"/>
  </r>
  <r>
    <d v="2024-01-01T00:00:00"/>
    <x v="0"/>
    <s v="Facebook"/>
    <s v="Carousel"/>
    <s v="Gen Z"/>
    <n v="1054"/>
    <n v="29"/>
    <n v="1"/>
    <n v="38.229999999999997"/>
    <n v="55.27"/>
    <n v="2.7514231499051234E-2"/>
    <n v="3.4482758620689655E-2"/>
    <n v="1.3182758620689654"/>
    <n v="38.229999999999997"/>
    <n v="1.4457232539890141"/>
    <n v="17.040000000000006"/>
  </r>
  <r>
    <d v="2024-01-01T00:00:00"/>
    <x v="0"/>
    <s v="Facebook"/>
    <s v="Carousel"/>
    <s v="Millennials"/>
    <n v="4445"/>
    <n v="115"/>
    <n v="3"/>
    <n v="282.07"/>
    <n v="230.9"/>
    <n v="2.5871766029246346E-2"/>
    <n v="2.6086956521739129E-2"/>
    <n v="2.4527826086956521"/>
    <n v="94.023333333333326"/>
    <n v="0.81859112986138194"/>
    <n v="-51.169999999999987"/>
  </r>
  <r>
    <d v="2024-01-01T00:00:00"/>
    <x v="0"/>
    <s v="Facebook"/>
    <s v="Carousel"/>
    <s v="Gen X"/>
    <n v="1764"/>
    <n v="21"/>
    <n v="0"/>
    <n v="113.1"/>
    <n v="0"/>
    <n v="1.1904761904761904E-2"/>
    <n v="0"/>
    <n v="5.3857142857142852"/>
    <n v="0"/>
    <n v="0"/>
    <n v="-113.1"/>
  </r>
  <r>
    <d v="2024-01-02T00:00:00"/>
    <x v="0"/>
    <s v="Instagram"/>
    <s v="Video"/>
    <s v="Gen Z"/>
    <n v="2153"/>
    <n v="70"/>
    <n v="9"/>
    <n v="133.52000000000001"/>
    <n v="453.13"/>
    <n v="3.2512772875058056E-2"/>
    <n v="0.12857142857142856"/>
    <n v="1.9074285714285715"/>
    <n v="14.835555555555556"/>
    <n v="3.3937237866986218"/>
    <n v="319.61"/>
  </r>
  <r>
    <d v="2024-01-02T00:00:00"/>
    <x v="0"/>
    <s v="Instagram"/>
    <s v="Video"/>
    <s v="Millennials"/>
    <n v="3787"/>
    <n v="136"/>
    <n v="13"/>
    <n v="205.79"/>
    <n v="825.12"/>
    <n v="3.5912331660945339E-2"/>
    <n v="9.5588235294117641E-2"/>
    <n v="1.5131617647058824"/>
    <n v="15.83"/>
    <n v="4.0095242723164395"/>
    <n v="619.33000000000004"/>
  </r>
  <r>
    <d v="2024-01-02T00:00:00"/>
    <x v="0"/>
    <s v="Instagram"/>
    <s v="Video"/>
    <s v="Gen X"/>
    <n v="381"/>
    <n v="18"/>
    <n v="1"/>
    <n v="17.68"/>
    <n v="85.15"/>
    <n v="4.7244094488188976E-2"/>
    <n v="5.5555555555555552E-2"/>
    <n v="0.98222222222222222"/>
    <n v="17.68"/>
    <n v="4.8161764705882355"/>
    <n v="67.47"/>
  </r>
  <r>
    <d v="2024-01-02T00:00:00"/>
    <x v="0"/>
    <s v="Instagram"/>
    <s v="Image"/>
    <s v="Gen Z"/>
    <n v="4116"/>
    <n v="24"/>
    <n v="0"/>
    <n v="140.08000000000001"/>
    <n v="0"/>
    <n v="5.8309037900874635E-3"/>
    <n v="0"/>
    <n v="5.8366666666666669"/>
    <n v="0"/>
    <n v="0"/>
    <n v="-140.08000000000001"/>
  </r>
  <r>
    <d v="2024-01-02T00:00:00"/>
    <x v="0"/>
    <s v="Instagram"/>
    <s v="Image"/>
    <s v="Millennials"/>
    <n v="1818"/>
    <n v="16"/>
    <n v="0"/>
    <n v="91.91"/>
    <n v="0"/>
    <n v="8.8008800880088004E-3"/>
    <n v="0"/>
    <n v="5.7443749999999998"/>
    <n v="0"/>
    <n v="0"/>
    <n v="-91.91"/>
  </r>
  <r>
    <d v="2024-01-02T00:00:00"/>
    <x v="0"/>
    <s v="Instagram"/>
    <s v="Image"/>
    <s v="Gen X"/>
    <n v="332"/>
    <n v="1"/>
    <n v="0"/>
    <n v="17.18"/>
    <n v="0"/>
    <n v="3.0120481927710845E-3"/>
    <n v="0"/>
    <n v="17.18"/>
    <n v="0"/>
    <n v="0"/>
    <n v="-17.18"/>
  </r>
  <r>
    <d v="2024-01-02T00:00:00"/>
    <x v="0"/>
    <s v="Instagram"/>
    <s v="Carousel"/>
    <s v="Gen Z"/>
    <n v="4086"/>
    <n v="80"/>
    <n v="6"/>
    <n v="138.16"/>
    <n v="501.64"/>
    <n v="1.957905041605482E-2"/>
    <n v="7.4999999999999997E-2"/>
    <n v="1.7269999999999999"/>
    <n v="23.026666666666667"/>
    <n v="3.6308627678054428"/>
    <n v="363.48"/>
  </r>
  <r>
    <d v="2024-01-02T00:00:00"/>
    <x v="0"/>
    <s v="Instagram"/>
    <s v="Carousel"/>
    <s v="Millennials"/>
    <n v="1101"/>
    <n v="19"/>
    <n v="0"/>
    <n v="65.39"/>
    <n v="0"/>
    <n v="1.725703905540418E-2"/>
    <n v="0"/>
    <n v="3.4415789473684213"/>
    <n v="0"/>
    <n v="0"/>
    <n v="-65.39"/>
  </r>
  <r>
    <d v="2024-01-02T00:00:00"/>
    <x v="0"/>
    <s v="Instagram"/>
    <s v="Carousel"/>
    <s v="Gen X"/>
    <n v="354"/>
    <n v="8"/>
    <n v="0"/>
    <n v="9.52"/>
    <n v="0"/>
    <n v="2.2598870056497175E-2"/>
    <n v="0"/>
    <n v="1.19"/>
    <n v="0"/>
    <n v="0"/>
    <n v="-9.52"/>
  </r>
  <r>
    <d v="2024-01-02T00:00:00"/>
    <x v="0"/>
    <s v="TikTok"/>
    <s v="Video"/>
    <s v="Gen Z"/>
    <n v="7169"/>
    <n v="252"/>
    <n v="30"/>
    <n v="443.74"/>
    <n v="1988.94"/>
    <n v="3.5151346073371462E-2"/>
    <n v="0.11904761904761904"/>
    <n v="1.7608730158730159"/>
    <n v="14.791333333333334"/>
    <n v="4.4822193176184255"/>
    <n v="1545.2"/>
  </r>
  <r>
    <d v="2024-01-02T00:00:00"/>
    <x v="0"/>
    <s v="TikTok"/>
    <s v="Video"/>
    <s v="Millennials"/>
    <n v="451"/>
    <n v="18"/>
    <n v="2"/>
    <n v="17.45"/>
    <n v="109.62"/>
    <n v="3.9911308203991129E-2"/>
    <n v="0.1111111111111111"/>
    <n v="0.96944444444444444"/>
    <n v="8.7249999999999996"/>
    <n v="6.2819484240687684"/>
    <n v="92.17"/>
  </r>
  <r>
    <d v="2024-01-02T00:00:00"/>
    <x v="0"/>
    <s v="TikTok"/>
    <s v="Video"/>
    <s v="Gen X"/>
    <n v="294"/>
    <n v="11"/>
    <n v="0"/>
    <n v="19.23"/>
    <n v="0"/>
    <n v="3.7414965986394558E-2"/>
    <n v="0"/>
    <n v="1.7481818181818183"/>
    <n v="0"/>
    <n v="0"/>
    <n v="-19.23"/>
  </r>
  <r>
    <d v="2024-01-02T00:00:00"/>
    <x v="0"/>
    <s v="TikTok"/>
    <s v="Image"/>
    <s v="Gen Z"/>
    <n v="6577"/>
    <n v="105"/>
    <n v="1"/>
    <n v="312.14"/>
    <n v="84.79"/>
    <n v="1.5964725558765394E-2"/>
    <n v="9.5238095238095247E-3"/>
    <n v="2.9727619047619047"/>
    <n v="312.14"/>
    <n v="0.27164093035176529"/>
    <n v="-227.34999999999997"/>
  </r>
  <r>
    <d v="2024-01-02T00:00:00"/>
    <x v="0"/>
    <s v="TikTok"/>
    <s v="Image"/>
    <s v="Millennials"/>
    <n v="381"/>
    <n v="5"/>
    <n v="0"/>
    <n v="18.32"/>
    <n v="0"/>
    <n v="1.3123359580052493E-2"/>
    <n v="0"/>
    <n v="3.6640000000000001"/>
    <n v="0"/>
    <n v="0"/>
    <n v="-18.32"/>
  </r>
  <r>
    <d v="2024-01-02T00:00:00"/>
    <x v="0"/>
    <s v="TikTok"/>
    <s v="Image"/>
    <s v="Gen X"/>
    <n v="50"/>
    <n v="0"/>
    <n v="0"/>
    <n v="2.42"/>
    <n v="0"/>
    <n v="0"/>
    <n v="0"/>
    <n v="0"/>
    <n v="0"/>
    <n v="0"/>
    <n v="-2.42"/>
  </r>
  <r>
    <d v="2024-01-02T00:00:00"/>
    <x v="0"/>
    <s v="TikTok"/>
    <s v="Carousel"/>
    <s v="Gen Z"/>
    <n v="6079"/>
    <n v="102"/>
    <n v="4"/>
    <n v="339.62"/>
    <n v="379.42"/>
    <n v="1.6779075505839777E-2"/>
    <n v="3.9215686274509803E-2"/>
    <n v="3.3296078431372549"/>
    <n v="84.905000000000001"/>
    <n v="1.1171898003651139"/>
    <n v="39.800000000000011"/>
  </r>
  <r>
    <d v="2024-01-02T00:00:00"/>
    <x v="0"/>
    <s v="TikTok"/>
    <s v="Carousel"/>
    <s v="Millennials"/>
    <n v="325"/>
    <n v="5"/>
    <n v="0"/>
    <n v="20"/>
    <n v="0"/>
    <n v="1.5384615384615385E-2"/>
    <n v="0"/>
    <n v="4"/>
    <n v="0"/>
    <n v="0"/>
    <n v="-20"/>
  </r>
  <r>
    <d v="2024-01-02T00:00:00"/>
    <x v="0"/>
    <s v="TikTok"/>
    <s v="Carousel"/>
    <s v="Gen X"/>
    <n v="259"/>
    <n v="7"/>
    <n v="0"/>
    <n v="6.02"/>
    <n v="0"/>
    <n v="2.7027027027027029E-2"/>
    <n v="0"/>
    <n v="0.86"/>
    <n v="0"/>
    <n v="0"/>
    <n v="-6.02"/>
  </r>
  <r>
    <d v="2024-01-02T00:00:00"/>
    <x v="0"/>
    <s v="Facebook"/>
    <s v="Video"/>
    <s v="Gen Z"/>
    <n v="549"/>
    <n v="27"/>
    <n v="2"/>
    <n v="20.14"/>
    <n v="148.56"/>
    <n v="4.9180327868852458E-2"/>
    <n v="7.407407407407407E-2"/>
    <n v="0.74592592592592599"/>
    <n v="10.07"/>
    <n v="7.3763654419066533"/>
    <n v="128.42000000000002"/>
  </r>
  <r>
    <d v="2024-01-02T00:00:00"/>
    <x v="0"/>
    <s v="Facebook"/>
    <s v="Video"/>
    <s v="Millennials"/>
    <n v="3617"/>
    <n v="143"/>
    <n v="10"/>
    <n v="199.77"/>
    <n v="618.62"/>
    <n v="3.9535526679568701E-2"/>
    <n v="6.9930069930069935E-2"/>
    <n v="1.396993006993007"/>
    <n v="19.977"/>
    <n v="3.0966611603343845"/>
    <n v="418.85"/>
  </r>
  <r>
    <d v="2024-01-02T00:00:00"/>
    <x v="0"/>
    <s v="Facebook"/>
    <s v="Video"/>
    <s v="Gen X"/>
    <n v="1650"/>
    <n v="41"/>
    <n v="3"/>
    <n v="93.55"/>
    <n v="258.14"/>
    <n v="2.4848484848484849E-2"/>
    <n v="7.3170731707317069E-2"/>
    <n v="2.2817073170731708"/>
    <n v="31.183333333333334"/>
    <n v="2.7593800106894708"/>
    <n v="164.58999999999997"/>
  </r>
  <r>
    <d v="2024-01-02T00:00:00"/>
    <x v="0"/>
    <s v="Facebook"/>
    <s v="Image"/>
    <s v="Gen Z"/>
    <n v="819"/>
    <n v="11"/>
    <n v="0"/>
    <n v="32.4"/>
    <n v="0"/>
    <n v="1.3431013431013432E-2"/>
    <n v="0"/>
    <n v="2.9454545454545453"/>
    <n v="0"/>
    <n v="0"/>
    <n v="-32.4"/>
  </r>
  <r>
    <d v="2024-01-02T00:00:00"/>
    <x v="0"/>
    <s v="Facebook"/>
    <s v="Image"/>
    <s v="Millennials"/>
    <n v="5446"/>
    <n v="75"/>
    <n v="3"/>
    <n v="244.88"/>
    <n v="285.91000000000003"/>
    <n v="1.3771575468233566E-2"/>
    <n v="0.04"/>
    <n v="3.2650666666666668"/>
    <n v="81.626666666666665"/>
    <n v="1.1675514537732767"/>
    <n v="41.03000000000003"/>
  </r>
  <r>
    <d v="2024-01-02T00:00:00"/>
    <x v="0"/>
    <s v="Facebook"/>
    <s v="Image"/>
    <s v="Gen X"/>
    <n v="2037"/>
    <n v="34"/>
    <n v="1"/>
    <n v="99.98"/>
    <n v="74.63"/>
    <n v="1.6691212567501227E-2"/>
    <n v="2.9411764705882353E-2"/>
    <n v="2.9405882352941179"/>
    <n v="99.98"/>
    <n v="0.74644928985797154"/>
    <n v="-25.350000000000009"/>
  </r>
  <r>
    <d v="2024-01-02T00:00:00"/>
    <x v="0"/>
    <s v="Facebook"/>
    <s v="Carousel"/>
    <s v="Gen Z"/>
    <n v="726"/>
    <n v="10"/>
    <n v="0"/>
    <n v="35.450000000000003"/>
    <n v="0"/>
    <n v="1.3774104683195593E-2"/>
    <n v="0"/>
    <n v="3.5450000000000004"/>
    <n v="0"/>
    <n v="0"/>
    <n v="-35.450000000000003"/>
  </r>
  <r>
    <d v="2024-01-02T00:00:00"/>
    <x v="0"/>
    <s v="Facebook"/>
    <s v="Carousel"/>
    <s v="Millennials"/>
    <n v="5839"/>
    <n v="79"/>
    <n v="6"/>
    <n v="386.83"/>
    <n v="574.46"/>
    <n v="1.3529713992121939E-2"/>
    <n v="7.5949367088607597E-2"/>
    <n v="4.896582278481012"/>
    <n v="64.471666666666664"/>
    <n v="1.485045110255151"/>
    <n v="187.63000000000005"/>
  </r>
  <r>
    <d v="2024-01-02T00:00:00"/>
    <x v="0"/>
    <s v="Facebook"/>
    <s v="Carousel"/>
    <s v="Gen X"/>
    <n v="2073"/>
    <n v="51"/>
    <n v="3"/>
    <n v="78.47"/>
    <n v="232.91"/>
    <n v="2.4602026049204053E-2"/>
    <n v="5.8823529411764705E-2"/>
    <n v="1.5386274509803921"/>
    <n v="26.156666666666666"/>
    <n v="2.9681406907098253"/>
    <n v="154.44"/>
  </r>
  <r>
    <d v="2024-01-03T00:00:00"/>
    <x v="0"/>
    <s v="Instagram"/>
    <s v="Video"/>
    <s v="Gen Z"/>
    <n v="1803"/>
    <n v="88"/>
    <n v="11"/>
    <n v="65.25"/>
    <n v="761.8"/>
    <n v="4.8807542983915694E-2"/>
    <n v="0.125"/>
    <n v="0.74147727272727271"/>
    <n v="5.9318181818181817"/>
    <n v="11.675095785440613"/>
    <n v="696.55"/>
  </r>
  <r>
    <d v="2024-01-03T00:00:00"/>
    <x v="0"/>
    <s v="Instagram"/>
    <s v="Video"/>
    <s v="Millennials"/>
    <n v="1592"/>
    <n v="46"/>
    <n v="3"/>
    <n v="76.650000000000006"/>
    <n v="290.42"/>
    <n v="2.8894472361809045E-2"/>
    <n v="6.5217391304347824E-2"/>
    <n v="1.6663043478260871"/>
    <n v="25.55"/>
    <n v="3.7889106327462492"/>
    <n v="213.77"/>
  </r>
  <r>
    <d v="2024-01-03T00:00:00"/>
    <x v="0"/>
    <s v="Instagram"/>
    <s v="Video"/>
    <s v="Gen X"/>
    <n v="334"/>
    <n v="15"/>
    <n v="0"/>
    <n v="10.8"/>
    <n v="0"/>
    <n v="4.4910179640718563E-2"/>
    <n v="0"/>
    <n v="0.72000000000000008"/>
    <n v="0"/>
    <n v="0"/>
    <n v="-10.8"/>
  </r>
  <r>
    <d v="2024-01-03T00:00:00"/>
    <x v="0"/>
    <s v="Instagram"/>
    <s v="Image"/>
    <s v="Gen Z"/>
    <n v="2343"/>
    <n v="16"/>
    <n v="0"/>
    <n v="147.05000000000001"/>
    <n v="0"/>
    <n v="6.8288518992744348E-3"/>
    <n v="0"/>
    <n v="9.1906250000000007"/>
    <n v="0"/>
    <n v="0"/>
    <n v="-147.05000000000001"/>
  </r>
  <r>
    <d v="2024-01-03T00:00:00"/>
    <x v="0"/>
    <s v="Instagram"/>
    <s v="Image"/>
    <s v="Millennials"/>
    <n v="3170"/>
    <n v="32"/>
    <n v="0"/>
    <n v="189.15"/>
    <n v="0"/>
    <n v="1.0094637223974764E-2"/>
    <n v="0"/>
    <n v="5.9109375000000002"/>
    <n v="0"/>
    <n v="0"/>
    <n v="-189.15"/>
  </r>
  <r>
    <d v="2024-01-03T00:00:00"/>
    <x v="0"/>
    <s v="Instagram"/>
    <s v="Image"/>
    <s v="Gen X"/>
    <n v="253"/>
    <n v="4"/>
    <n v="0"/>
    <n v="11.53"/>
    <n v="0"/>
    <n v="1.5810276679841896E-2"/>
    <n v="0"/>
    <n v="2.8824999999999998"/>
    <n v="0"/>
    <n v="0"/>
    <n v="-11.53"/>
  </r>
  <r>
    <d v="2024-01-03T00:00:00"/>
    <x v="0"/>
    <s v="Instagram"/>
    <s v="Carousel"/>
    <s v="Gen Z"/>
    <n v="2684"/>
    <n v="30"/>
    <n v="1"/>
    <n v="67.349999999999994"/>
    <n v="94.33"/>
    <n v="1.1177347242921014E-2"/>
    <n v="3.3333333333333333E-2"/>
    <n v="2.2449999999999997"/>
    <n v="67.349999999999994"/>
    <n v="1.4005939123979214"/>
    <n v="26.980000000000004"/>
  </r>
  <r>
    <d v="2024-01-03T00:00:00"/>
    <x v="0"/>
    <s v="Instagram"/>
    <s v="Carousel"/>
    <s v="Millennials"/>
    <n v="1583"/>
    <n v="27"/>
    <n v="0"/>
    <n v="77.790000000000006"/>
    <n v="0"/>
    <n v="1.7056222362602652E-2"/>
    <n v="0"/>
    <n v="2.8811111111111112"/>
    <n v="0"/>
    <n v="0"/>
    <n v="-77.790000000000006"/>
  </r>
  <r>
    <d v="2024-01-03T00:00:00"/>
    <x v="0"/>
    <s v="Instagram"/>
    <s v="Carousel"/>
    <s v="Gen X"/>
    <n v="382"/>
    <n v="5"/>
    <n v="0"/>
    <n v="23.29"/>
    <n v="0"/>
    <n v="1.3089005235602094E-2"/>
    <n v="0"/>
    <n v="4.6579999999999995"/>
    <n v="0"/>
    <n v="0"/>
    <n v="-23.29"/>
  </r>
  <r>
    <d v="2024-01-03T00:00:00"/>
    <x v="0"/>
    <s v="TikTok"/>
    <s v="Video"/>
    <s v="Gen Z"/>
    <n v="7453"/>
    <n v="157"/>
    <n v="12"/>
    <n v="352.2"/>
    <n v="795.99"/>
    <n v="2.1065342814973836E-2"/>
    <n v="7.6433121019108277E-2"/>
    <n v="2.2433121019108277"/>
    <n v="29.349999999999998"/>
    <n v="2.2600511073253835"/>
    <n v="443.79"/>
  </r>
  <r>
    <d v="2024-01-03T00:00:00"/>
    <x v="0"/>
    <s v="TikTok"/>
    <s v="Video"/>
    <s v="Millennials"/>
    <n v="381"/>
    <n v="16"/>
    <n v="1"/>
    <n v="19.5"/>
    <n v="54.27"/>
    <n v="4.1994750656167978E-2"/>
    <n v="6.25E-2"/>
    <n v="1.21875"/>
    <n v="19.5"/>
    <n v="2.7830769230769232"/>
    <n v="34.770000000000003"/>
  </r>
  <r>
    <d v="2024-01-03T00:00:00"/>
    <x v="0"/>
    <s v="TikTok"/>
    <s v="Video"/>
    <s v="Gen X"/>
    <n v="488"/>
    <n v="12"/>
    <n v="1"/>
    <n v="26.66"/>
    <n v="56.92"/>
    <n v="2.4590163934426229E-2"/>
    <n v="8.3333333333333329E-2"/>
    <n v="2.2216666666666667"/>
    <n v="26.66"/>
    <n v="2.1350337584396097"/>
    <n v="30.26"/>
  </r>
  <r>
    <d v="2024-01-03T00:00:00"/>
    <x v="0"/>
    <s v="TikTok"/>
    <s v="Image"/>
    <s v="Gen Z"/>
    <n v="5899"/>
    <n v="115"/>
    <n v="3"/>
    <n v="221.23"/>
    <n v="269.27999999999997"/>
    <n v="1.9494829632141039E-2"/>
    <n v="2.6086956521739129E-2"/>
    <n v="1.9237391304347826"/>
    <n v="73.743333333333325"/>
    <n v="1.2171947746688965"/>
    <n v="48.049999999999983"/>
  </r>
  <r>
    <d v="2024-01-03T00:00:00"/>
    <x v="0"/>
    <s v="TikTok"/>
    <s v="Image"/>
    <s v="Millennials"/>
    <n v="665"/>
    <n v="7"/>
    <n v="0"/>
    <n v="22.74"/>
    <n v="0"/>
    <n v="1.0526315789473684E-2"/>
    <n v="0"/>
    <n v="3.2485714285714282"/>
    <n v="0"/>
    <n v="0"/>
    <n v="-22.74"/>
  </r>
  <r>
    <d v="2024-01-03T00:00:00"/>
    <x v="0"/>
    <s v="TikTok"/>
    <s v="Image"/>
    <s v="Gen X"/>
    <n v="464"/>
    <n v="8"/>
    <n v="0"/>
    <n v="19.23"/>
    <n v="0"/>
    <n v="1.7241379310344827E-2"/>
    <n v="0"/>
    <n v="2.4037500000000001"/>
    <n v="0"/>
    <n v="0"/>
    <n v="-19.23"/>
  </r>
  <r>
    <d v="2024-01-03T00:00:00"/>
    <x v="0"/>
    <s v="TikTok"/>
    <s v="Carousel"/>
    <s v="Gen Z"/>
    <n v="2756"/>
    <n v="51"/>
    <n v="1"/>
    <n v="74.599999999999994"/>
    <n v="59.14"/>
    <n v="1.8505079825834544E-2"/>
    <n v="1.9607843137254902E-2"/>
    <n v="1.4627450980392156"/>
    <n v="74.599999999999994"/>
    <n v="0.79276139410187674"/>
    <n v="-15.459999999999994"/>
  </r>
  <r>
    <d v="2024-01-03T00:00:00"/>
    <x v="0"/>
    <s v="TikTok"/>
    <s v="Carousel"/>
    <s v="Millennials"/>
    <n v="880"/>
    <n v="13"/>
    <n v="1"/>
    <n v="49.62"/>
    <n v="77.72"/>
    <n v="1.4772727272727272E-2"/>
    <n v="7.6923076923076927E-2"/>
    <n v="3.8169230769230769"/>
    <n v="49.62"/>
    <n v="1.5663039097138252"/>
    <n v="28.1"/>
  </r>
  <r>
    <d v="2024-01-03T00:00:00"/>
    <x v="0"/>
    <s v="TikTok"/>
    <s v="Carousel"/>
    <s v="Gen X"/>
    <n v="444"/>
    <n v="10"/>
    <n v="0"/>
    <n v="21.55"/>
    <n v="0"/>
    <n v="2.2522522522522521E-2"/>
    <n v="0"/>
    <n v="2.1550000000000002"/>
    <n v="0"/>
    <n v="0"/>
    <n v="-21.55"/>
  </r>
  <r>
    <d v="2024-01-03T00:00:00"/>
    <x v="0"/>
    <s v="Facebook"/>
    <s v="Video"/>
    <s v="Gen Z"/>
    <n v="1054"/>
    <n v="21"/>
    <n v="1"/>
    <n v="26.2"/>
    <n v="52.04"/>
    <n v="1.9924098671726755E-2"/>
    <n v="4.7619047619047616E-2"/>
    <n v="1.2476190476190476"/>
    <n v="26.2"/>
    <n v="1.9862595419847329"/>
    <n v="25.84"/>
  </r>
  <r>
    <d v="2024-01-03T00:00:00"/>
    <x v="0"/>
    <s v="Facebook"/>
    <s v="Video"/>
    <s v="Millennials"/>
    <n v="4934"/>
    <n v="243"/>
    <n v="16"/>
    <n v="116.29"/>
    <n v="1410.69"/>
    <n v="4.9250101337657073E-2"/>
    <n v="6.584362139917696E-2"/>
    <n v="0.47855967078189304"/>
    <n v="7.2681250000000004"/>
    <n v="12.130793705391692"/>
    <n v="1294.4000000000001"/>
  </r>
  <r>
    <d v="2024-01-03T00:00:00"/>
    <x v="0"/>
    <s v="Facebook"/>
    <s v="Video"/>
    <s v="Gen X"/>
    <n v="2194"/>
    <n v="75"/>
    <n v="5"/>
    <n v="93.37"/>
    <n v="349.63"/>
    <n v="3.4184138559708296E-2"/>
    <n v="6.6666666666666666E-2"/>
    <n v="1.2449333333333334"/>
    <n v="18.673999999999999"/>
    <n v="3.7445646353218378"/>
    <n v="256.26"/>
  </r>
  <r>
    <d v="2024-01-03T00:00:00"/>
    <x v="0"/>
    <s v="Facebook"/>
    <s v="Image"/>
    <s v="Gen Z"/>
    <n v="760"/>
    <n v="14"/>
    <n v="0"/>
    <n v="26.34"/>
    <n v="0"/>
    <n v="1.8421052631578946E-2"/>
    <n v="0"/>
    <n v="1.8814285714285715"/>
    <n v="0"/>
    <n v="0"/>
    <n v="-26.34"/>
  </r>
  <r>
    <d v="2024-01-03T00:00:00"/>
    <x v="0"/>
    <s v="Facebook"/>
    <s v="Image"/>
    <s v="Millennials"/>
    <n v="3865"/>
    <n v="48"/>
    <n v="2"/>
    <n v="204.06"/>
    <n v="116.29"/>
    <n v="1.241914618369987E-2"/>
    <n v="4.1666666666666664E-2"/>
    <n v="4.2512499999999998"/>
    <n v="102.03"/>
    <n v="0.56988140742918747"/>
    <n v="-87.77"/>
  </r>
  <r>
    <d v="2024-01-03T00:00:00"/>
    <x v="0"/>
    <s v="Facebook"/>
    <s v="Image"/>
    <s v="Gen X"/>
    <n v="2419"/>
    <n v="46"/>
    <n v="2"/>
    <n v="150.69"/>
    <n v="163.63999999999999"/>
    <n v="1.9016122364613478E-2"/>
    <n v="4.3478260869565216E-2"/>
    <n v="3.2758695652173913"/>
    <n v="75.344999999999999"/>
    <n v="1.0859380184484704"/>
    <n v="12.949999999999989"/>
  </r>
  <r>
    <d v="2024-01-03T00:00:00"/>
    <x v="0"/>
    <s v="Facebook"/>
    <s v="Carousel"/>
    <s v="Gen Z"/>
    <n v="925"/>
    <n v="19"/>
    <n v="0"/>
    <n v="48.21"/>
    <n v="0"/>
    <n v="2.0540540540540539E-2"/>
    <n v="0"/>
    <n v="2.5373684210526317"/>
    <n v="0"/>
    <n v="0"/>
    <n v="-48.21"/>
  </r>
  <r>
    <d v="2024-01-03T00:00:00"/>
    <x v="0"/>
    <s v="Facebook"/>
    <s v="Carousel"/>
    <s v="Millennials"/>
    <n v="3369"/>
    <n v="88"/>
    <n v="5"/>
    <n v="202.73"/>
    <n v="412.87"/>
    <n v="2.612051053725141E-2"/>
    <n v="5.6818181818181816E-2"/>
    <n v="2.30375"/>
    <n v="40.545999999999999"/>
    <n v="2.0365510777881912"/>
    <n v="210.14000000000001"/>
  </r>
  <r>
    <d v="2024-01-03T00:00:00"/>
    <x v="0"/>
    <s v="Facebook"/>
    <s v="Carousel"/>
    <s v="Gen X"/>
    <n v="1533"/>
    <n v="21"/>
    <n v="0"/>
    <n v="41.97"/>
    <n v="0"/>
    <n v="1.3698630136986301E-2"/>
    <n v="0"/>
    <n v="1.9985714285714284"/>
    <n v="0"/>
    <n v="0"/>
    <n v="-41.97"/>
  </r>
  <r>
    <d v="2024-01-04T00:00:00"/>
    <x v="0"/>
    <s v="Instagram"/>
    <s v="Video"/>
    <s v="Gen Z"/>
    <n v="2773"/>
    <n v="106"/>
    <n v="8"/>
    <n v="146.05000000000001"/>
    <n v="554.16"/>
    <n v="3.8225748287053732E-2"/>
    <n v="7.5471698113207544E-2"/>
    <n v="1.3778301886792454"/>
    <n v="18.256250000000001"/>
    <n v="3.7943170147209853"/>
    <n v="408.10999999999996"/>
  </r>
  <r>
    <d v="2024-01-04T00:00:00"/>
    <x v="0"/>
    <s v="Instagram"/>
    <s v="Video"/>
    <s v="Millennials"/>
    <n v="1812"/>
    <n v="54"/>
    <n v="4"/>
    <n v="82.25"/>
    <n v="338.58"/>
    <n v="2.9801324503311258E-2"/>
    <n v="7.407407407407407E-2"/>
    <n v="1.5231481481481481"/>
    <n v="20.5625"/>
    <n v="4.1164741641337388"/>
    <n v="256.33"/>
  </r>
  <r>
    <d v="2024-01-04T00:00:00"/>
    <x v="0"/>
    <s v="Instagram"/>
    <s v="Video"/>
    <s v="Gen X"/>
    <n v="362"/>
    <n v="14"/>
    <n v="1"/>
    <n v="20.37"/>
    <n v="90.17"/>
    <n v="3.8674033149171269E-2"/>
    <n v="7.1428571428571425E-2"/>
    <n v="1.4550000000000001"/>
    <n v="20.37"/>
    <n v="4.426607756504664"/>
    <n v="69.8"/>
  </r>
  <r>
    <d v="2024-01-04T00:00:00"/>
    <x v="0"/>
    <s v="Instagram"/>
    <s v="Image"/>
    <s v="Gen Z"/>
    <n v="2904"/>
    <n v="38"/>
    <n v="1"/>
    <n v="141.4"/>
    <n v="78.8"/>
    <n v="1.3085399449035813E-2"/>
    <n v="2.6315789473684209E-2"/>
    <n v="3.7210526315789476"/>
    <n v="141.4"/>
    <n v="0.55728429985855721"/>
    <n v="-62.600000000000009"/>
  </r>
  <r>
    <d v="2024-01-04T00:00:00"/>
    <x v="0"/>
    <s v="Instagram"/>
    <s v="Image"/>
    <s v="Millennials"/>
    <n v="1561"/>
    <n v="17"/>
    <n v="0"/>
    <n v="90.77"/>
    <n v="0"/>
    <n v="1.0890454836643177E-2"/>
    <n v="0"/>
    <n v="5.3394117647058819"/>
    <n v="0"/>
    <n v="0"/>
    <n v="-90.77"/>
  </r>
  <r>
    <d v="2024-01-04T00:00:00"/>
    <x v="0"/>
    <s v="Instagram"/>
    <s v="Image"/>
    <s v="Gen X"/>
    <n v="144"/>
    <n v="1"/>
    <n v="0"/>
    <n v="7.75"/>
    <n v="0"/>
    <n v="6.9444444444444441E-3"/>
    <n v="0"/>
    <n v="7.75"/>
    <n v="0"/>
    <n v="0"/>
    <n v="-7.75"/>
  </r>
  <r>
    <d v="2024-01-04T00:00:00"/>
    <x v="0"/>
    <s v="Instagram"/>
    <s v="Carousel"/>
    <s v="Gen Z"/>
    <n v="2957"/>
    <n v="35"/>
    <n v="2"/>
    <n v="135.47"/>
    <n v="182.65"/>
    <n v="1.1836320595197836E-2"/>
    <n v="5.7142857142857141E-2"/>
    <n v="3.8705714285714286"/>
    <n v="67.734999999999999"/>
    <n v="1.3482689894441575"/>
    <n v="47.180000000000007"/>
  </r>
  <r>
    <d v="2024-01-04T00:00:00"/>
    <x v="0"/>
    <s v="Instagram"/>
    <s v="Carousel"/>
    <s v="Millennials"/>
    <n v="1682"/>
    <n v="26"/>
    <n v="0"/>
    <n v="42.42"/>
    <n v="0"/>
    <n v="1.5457788347205707E-2"/>
    <n v="0"/>
    <n v="1.6315384615384616"/>
    <n v="0"/>
    <n v="0"/>
    <n v="-42.42"/>
  </r>
  <r>
    <d v="2024-01-04T00:00:00"/>
    <x v="0"/>
    <s v="Instagram"/>
    <s v="Carousel"/>
    <s v="Gen X"/>
    <n v="87"/>
    <n v="1"/>
    <n v="0"/>
    <n v="4.6500000000000004"/>
    <n v="0"/>
    <n v="1.1494252873563218E-2"/>
    <n v="0"/>
    <n v="4.6500000000000004"/>
    <n v="0"/>
    <n v="0"/>
    <n v="-4.6500000000000004"/>
  </r>
  <r>
    <d v="2024-01-04T00:00:00"/>
    <x v="0"/>
    <s v="TikTok"/>
    <s v="Video"/>
    <s v="Gen Z"/>
    <n v="5243"/>
    <n v="117"/>
    <n v="6"/>
    <n v="263.39"/>
    <n v="466.11"/>
    <n v="2.2315468243372116E-2"/>
    <n v="5.128205128205128E-2"/>
    <n v="2.2511965811965813"/>
    <n v="43.898333333333333"/>
    <n v="1.7696571623827786"/>
    <n v="202.72000000000003"/>
  </r>
  <r>
    <d v="2024-01-04T00:00:00"/>
    <x v="0"/>
    <s v="TikTok"/>
    <s v="Video"/>
    <s v="Millennials"/>
    <n v="996"/>
    <n v="42"/>
    <n v="5"/>
    <n v="58.51"/>
    <n v="272.8"/>
    <n v="4.2168674698795178E-2"/>
    <n v="0.11904761904761904"/>
    <n v="1.3930952380952379"/>
    <n v="11.702"/>
    <n v="4.6624508631003252"/>
    <n v="214.29000000000002"/>
  </r>
  <r>
    <d v="2024-01-04T00:00:00"/>
    <x v="0"/>
    <s v="TikTok"/>
    <s v="Video"/>
    <s v="Gen X"/>
    <n v="70"/>
    <n v="3"/>
    <n v="0"/>
    <n v="1.78"/>
    <n v="0"/>
    <n v="4.2857142857142858E-2"/>
    <n v="0"/>
    <n v="0.59333333333333338"/>
    <n v="0"/>
    <n v="0"/>
    <n v="-1.78"/>
  </r>
  <r>
    <d v="2024-01-04T00:00:00"/>
    <x v="0"/>
    <s v="TikTok"/>
    <s v="Image"/>
    <s v="Gen Z"/>
    <n v="6962"/>
    <n v="71"/>
    <n v="1"/>
    <n v="204.01"/>
    <n v="88.08"/>
    <n v="1.0198218902614192E-2"/>
    <n v="1.4084507042253521E-2"/>
    <n v="2.8733802816901406"/>
    <n v="204.01"/>
    <n v="0.43174354198323611"/>
    <n v="-115.92999999999999"/>
  </r>
  <r>
    <d v="2024-01-04T00:00:00"/>
    <x v="0"/>
    <s v="TikTok"/>
    <s v="Image"/>
    <s v="Millennials"/>
    <n v="495"/>
    <n v="8"/>
    <n v="0"/>
    <n v="20.87"/>
    <n v="0"/>
    <n v="1.6161616161616162E-2"/>
    <n v="0"/>
    <n v="2.6087500000000001"/>
    <n v="0"/>
    <n v="0"/>
    <n v="-20.87"/>
  </r>
  <r>
    <d v="2024-01-04T00:00:00"/>
    <x v="0"/>
    <s v="TikTok"/>
    <s v="Image"/>
    <s v="Gen X"/>
    <n v="246"/>
    <n v="4"/>
    <n v="0"/>
    <n v="6.52"/>
    <n v="0"/>
    <n v="1.6260162601626018E-2"/>
    <n v="0"/>
    <n v="1.63"/>
    <n v="0"/>
    <n v="0"/>
    <n v="-6.52"/>
  </r>
  <r>
    <d v="2024-01-04T00:00:00"/>
    <x v="0"/>
    <s v="TikTok"/>
    <s v="Carousel"/>
    <s v="Gen Z"/>
    <n v="7290"/>
    <n v="126"/>
    <n v="8"/>
    <n v="480.75"/>
    <n v="794.4"/>
    <n v="1.7283950617283949E-2"/>
    <n v="6.3492063492063489E-2"/>
    <n v="3.8154761904761907"/>
    <n v="60.09375"/>
    <n v="1.6524180967238689"/>
    <n v="313.64999999999998"/>
  </r>
  <r>
    <d v="2024-01-04T00:00:00"/>
    <x v="0"/>
    <s v="TikTok"/>
    <s v="Carousel"/>
    <s v="Millennials"/>
    <n v="827"/>
    <n v="14"/>
    <n v="0"/>
    <n v="37"/>
    <n v="0"/>
    <n v="1.6928657799274487E-2"/>
    <n v="0"/>
    <n v="2.6428571428571428"/>
    <n v="0"/>
    <n v="0"/>
    <n v="-37"/>
  </r>
  <r>
    <d v="2024-01-04T00:00:00"/>
    <x v="0"/>
    <s v="TikTok"/>
    <s v="Carousel"/>
    <s v="Gen X"/>
    <n v="133"/>
    <n v="2"/>
    <n v="0"/>
    <n v="3.69"/>
    <n v="0"/>
    <n v="1.5037593984962405E-2"/>
    <n v="0"/>
    <n v="1.845"/>
    <n v="0"/>
    <n v="0"/>
    <n v="-3.69"/>
  </r>
  <r>
    <d v="2024-01-04T00:00:00"/>
    <x v="0"/>
    <s v="Facebook"/>
    <s v="Video"/>
    <s v="Gen Z"/>
    <n v="826"/>
    <n v="26"/>
    <n v="2"/>
    <n v="46.71"/>
    <n v="176.72"/>
    <n v="3.1476997578692496E-2"/>
    <n v="7.6923076923076927E-2"/>
    <n v="1.7965384615384616"/>
    <n v="23.355"/>
    <n v="3.7833440376792975"/>
    <n v="130.01"/>
  </r>
  <r>
    <d v="2024-01-04T00:00:00"/>
    <x v="0"/>
    <s v="Facebook"/>
    <s v="Video"/>
    <s v="Millennials"/>
    <n v="2447"/>
    <n v="96"/>
    <n v="11"/>
    <n v="120.8"/>
    <n v="1079.19"/>
    <n v="3.9231712300776461E-2"/>
    <n v="0.11458333333333333"/>
    <n v="1.2583333333333333"/>
    <n v="10.981818181818182"/>
    <n v="8.9336920529801329"/>
    <n v="958.3900000000001"/>
  </r>
  <r>
    <d v="2024-01-04T00:00:00"/>
    <x v="0"/>
    <s v="Facebook"/>
    <s v="Video"/>
    <s v="Gen X"/>
    <n v="1607"/>
    <n v="55"/>
    <n v="3"/>
    <n v="75.319999999999993"/>
    <n v="215.45"/>
    <n v="3.422526446795271E-2"/>
    <n v="5.4545454545454543E-2"/>
    <n v="1.3694545454545453"/>
    <n v="25.106666666666666"/>
    <n v="2.8604620286776421"/>
    <n v="140.13"/>
  </r>
  <r>
    <d v="2024-01-04T00:00:00"/>
    <x v="0"/>
    <s v="Facebook"/>
    <s v="Image"/>
    <s v="Gen Z"/>
    <n v="528"/>
    <n v="2"/>
    <n v="0"/>
    <n v="13.08"/>
    <n v="0"/>
    <n v="3.787878787878788E-3"/>
    <n v="0"/>
    <n v="6.54"/>
    <n v="0"/>
    <n v="0"/>
    <n v="-13.08"/>
  </r>
  <r>
    <d v="2024-01-04T00:00:00"/>
    <x v="0"/>
    <s v="Facebook"/>
    <s v="Image"/>
    <s v="Millennials"/>
    <n v="3466"/>
    <n v="65"/>
    <n v="3"/>
    <n v="118.93"/>
    <n v="254.31"/>
    <n v="1.8753606462781305E-2"/>
    <n v="4.6153846153846156E-2"/>
    <n v="1.8296923076923077"/>
    <n v="39.643333333333338"/>
    <n v="2.1383166568569747"/>
    <n v="135.38"/>
  </r>
  <r>
    <d v="2024-01-04T00:00:00"/>
    <x v="0"/>
    <s v="Facebook"/>
    <s v="Image"/>
    <s v="Gen X"/>
    <n v="2756"/>
    <n v="35"/>
    <n v="1"/>
    <n v="150.15"/>
    <n v="72.73"/>
    <n v="1.2699564586357039E-2"/>
    <n v="2.8571428571428571E-2"/>
    <n v="4.29"/>
    <n v="150.15"/>
    <n v="0.48438228438228437"/>
    <n v="-77.42"/>
  </r>
  <r>
    <d v="2024-01-04T00:00:00"/>
    <x v="0"/>
    <s v="Facebook"/>
    <s v="Carousel"/>
    <s v="Gen Z"/>
    <n v="1198"/>
    <n v="28"/>
    <n v="1"/>
    <n v="67.53"/>
    <n v="95.76"/>
    <n v="2.337228714524207E-2"/>
    <n v="3.5714285714285712E-2"/>
    <n v="2.4117857142857142"/>
    <n v="67.53"/>
    <n v="1.4180364282541094"/>
    <n v="28.230000000000004"/>
  </r>
  <r>
    <d v="2024-01-04T00:00:00"/>
    <x v="0"/>
    <s v="Facebook"/>
    <s v="Carousel"/>
    <s v="Millennials"/>
    <n v="2676"/>
    <n v="77"/>
    <n v="5"/>
    <n v="116.52"/>
    <n v="405.03"/>
    <n v="2.8774289985052316E-2"/>
    <n v="6.4935064935064929E-2"/>
    <n v="1.5132467532467533"/>
    <n v="23.303999999999998"/>
    <n v="3.4760556127703399"/>
    <n v="288.51"/>
  </r>
  <r>
    <d v="2024-01-04T00:00:00"/>
    <x v="0"/>
    <s v="Facebook"/>
    <s v="Carousel"/>
    <s v="Gen X"/>
    <n v="1515"/>
    <n v="20"/>
    <n v="1"/>
    <n v="61.33"/>
    <n v="61.47"/>
    <n v="1.3201320132013201E-2"/>
    <n v="0.05"/>
    <n v="3.0665"/>
    <n v="61.33"/>
    <n v="1.002282732757215"/>
    <n v="0.14000000000000057"/>
  </r>
  <r>
    <d v="2024-01-05T00:00:00"/>
    <x v="0"/>
    <s v="Instagram"/>
    <s v="Video"/>
    <s v="Gen Z"/>
    <n v="1769"/>
    <n v="39"/>
    <n v="5"/>
    <n v="119.8"/>
    <n v="424.54"/>
    <n v="2.2046353872244205E-2"/>
    <n v="0.12820512820512819"/>
    <n v="3.0717948717948715"/>
    <n v="23.96"/>
    <n v="3.5437395659432389"/>
    <n v="304.74"/>
  </r>
  <r>
    <d v="2024-01-05T00:00:00"/>
    <x v="0"/>
    <s v="Instagram"/>
    <s v="Video"/>
    <s v="Millennials"/>
    <n v="3660"/>
    <n v="107"/>
    <n v="14"/>
    <n v="197.58"/>
    <n v="813.83"/>
    <n v="2.9234972677595627E-2"/>
    <n v="0.13084112149532709"/>
    <n v="1.8465420560747665"/>
    <n v="14.112857142857143"/>
    <n v="4.1189897762931471"/>
    <n v="616.25"/>
  </r>
  <r>
    <d v="2024-01-05T00:00:00"/>
    <x v="0"/>
    <s v="Instagram"/>
    <s v="Video"/>
    <s v="Gen X"/>
    <n v="328"/>
    <n v="7"/>
    <n v="1"/>
    <n v="13.72"/>
    <n v="79.06"/>
    <n v="2.1341463414634148E-2"/>
    <n v="0.14285714285714285"/>
    <n v="1.9600000000000002"/>
    <n v="13.72"/>
    <n v="5.7623906705539358"/>
    <n v="65.34"/>
  </r>
  <r>
    <d v="2024-01-05T00:00:00"/>
    <x v="0"/>
    <s v="Instagram"/>
    <s v="Image"/>
    <s v="Gen Z"/>
    <n v="2472"/>
    <n v="27"/>
    <n v="1"/>
    <n v="153.88"/>
    <n v="52.26"/>
    <n v="1.0922330097087379E-2"/>
    <n v="3.7037037037037035E-2"/>
    <n v="5.699259259259259"/>
    <n v="153.88"/>
    <n v="0.33961528463737978"/>
    <n v="-101.62"/>
  </r>
  <r>
    <d v="2024-01-05T00:00:00"/>
    <x v="0"/>
    <s v="Instagram"/>
    <s v="Image"/>
    <s v="Millennials"/>
    <n v="1507"/>
    <n v="16"/>
    <n v="0"/>
    <n v="102.12"/>
    <n v="0"/>
    <n v="1.0617120106171201E-2"/>
    <n v="0"/>
    <n v="6.3825000000000003"/>
    <n v="0"/>
    <n v="0"/>
    <n v="-102.12"/>
  </r>
  <r>
    <d v="2024-01-05T00:00:00"/>
    <x v="0"/>
    <s v="Instagram"/>
    <s v="Image"/>
    <s v="Gen X"/>
    <n v="476"/>
    <n v="7"/>
    <n v="0"/>
    <n v="28.84"/>
    <n v="0"/>
    <n v="1.4705882352941176E-2"/>
    <n v="0"/>
    <n v="4.12"/>
    <n v="0"/>
    <n v="0"/>
    <n v="-28.84"/>
  </r>
  <r>
    <d v="2024-01-05T00:00:00"/>
    <x v="0"/>
    <s v="Instagram"/>
    <s v="Carousel"/>
    <s v="Gen Z"/>
    <n v="3500"/>
    <n v="67"/>
    <n v="3"/>
    <n v="123.35"/>
    <n v="158.46"/>
    <n v="1.9142857142857142E-2"/>
    <n v="4.4776119402985072E-2"/>
    <n v="1.8410447761194029"/>
    <n v="41.116666666666667"/>
    <n v="1.2846372111876774"/>
    <n v="35.110000000000014"/>
  </r>
  <r>
    <d v="2024-01-05T00:00:00"/>
    <x v="0"/>
    <s v="Instagram"/>
    <s v="Carousel"/>
    <s v="Millennials"/>
    <n v="3306"/>
    <n v="78"/>
    <n v="4"/>
    <n v="188.29"/>
    <n v="382.63"/>
    <n v="2.3593466424682397E-2"/>
    <n v="5.128205128205128E-2"/>
    <n v="2.4139743589743587"/>
    <n v="47.072499999999998"/>
    <n v="2.032131286844761"/>
    <n v="194.34"/>
  </r>
  <r>
    <d v="2024-01-05T00:00:00"/>
    <x v="0"/>
    <s v="Instagram"/>
    <s v="Carousel"/>
    <s v="Gen X"/>
    <n v="61"/>
    <n v="1"/>
    <n v="0"/>
    <n v="3.74"/>
    <n v="0"/>
    <n v="1.6393442622950821E-2"/>
    <n v="0"/>
    <n v="3.74"/>
    <n v="0"/>
    <n v="0"/>
    <n v="-3.74"/>
  </r>
  <r>
    <d v="2024-01-05T00:00:00"/>
    <x v="0"/>
    <s v="TikTok"/>
    <s v="Video"/>
    <s v="Gen Z"/>
    <n v="6122"/>
    <n v="160"/>
    <n v="12"/>
    <n v="216.13"/>
    <n v="724.34"/>
    <n v="2.6135249918327344E-2"/>
    <n v="7.4999999999999997E-2"/>
    <n v="1.3508125"/>
    <n v="18.010833333333334"/>
    <n v="3.351408874288623"/>
    <n v="508.21000000000004"/>
  </r>
  <r>
    <d v="2024-01-05T00:00:00"/>
    <x v="0"/>
    <s v="TikTok"/>
    <s v="Video"/>
    <s v="Millennials"/>
    <n v="474"/>
    <n v="19"/>
    <n v="2"/>
    <n v="18.55"/>
    <n v="111.36"/>
    <n v="4.0084388185654012E-2"/>
    <n v="0.10526315789473684"/>
    <n v="0.97631578947368425"/>
    <n v="9.2750000000000004"/>
    <n v="6.0032345013477082"/>
    <n v="92.81"/>
  </r>
  <r>
    <d v="2024-01-05T00:00:00"/>
    <x v="0"/>
    <s v="TikTok"/>
    <s v="Video"/>
    <s v="Gen X"/>
    <n v="126"/>
    <n v="4"/>
    <n v="0"/>
    <n v="7.66"/>
    <n v="0"/>
    <n v="3.1746031746031744E-2"/>
    <n v="0"/>
    <n v="1.915"/>
    <n v="0"/>
    <n v="0"/>
    <n v="-7.66"/>
  </r>
  <r>
    <d v="2024-01-05T00:00:00"/>
    <x v="0"/>
    <s v="TikTok"/>
    <s v="Image"/>
    <s v="Gen Z"/>
    <n v="3038"/>
    <n v="59"/>
    <n v="0"/>
    <n v="178.86"/>
    <n v="0"/>
    <n v="1.9420671494404212E-2"/>
    <n v="0"/>
    <n v="3.0315254237288136"/>
    <n v="0"/>
    <n v="0"/>
    <n v="-178.86"/>
  </r>
  <r>
    <d v="2024-01-05T00:00:00"/>
    <x v="0"/>
    <s v="TikTok"/>
    <s v="Image"/>
    <s v="Millennials"/>
    <n v="633"/>
    <n v="3"/>
    <n v="0"/>
    <n v="32.31"/>
    <n v="0"/>
    <n v="4.7393364928909956E-3"/>
    <n v="0"/>
    <n v="10.770000000000001"/>
    <n v="0"/>
    <n v="0"/>
    <n v="-32.31"/>
  </r>
  <r>
    <d v="2024-01-05T00:00:00"/>
    <x v="0"/>
    <s v="TikTok"/>
    <s v="Image"/>
    <s v="Gen X"/>
    <n v="267"/>
    <n v="4"/>
    <n v="0"/>
    <n v="18"/>
    <n v="0"/>
    <n v="1.4981273408239701E-2"/>
    <n v="0"/>
    <n v="4.5"/>
    <n v="0"/>
    <n v="0"/>
    <n v="-18"/>
  </r>
  <r>
    <d v="2024-01-05T00:00:00"/>
    <x v="0"/>
    <s v="TikTok"/>
    <s v="Carousel"/>
    <s v="Gen Z"/>
    <n v="6508"/>
    <n v="116"/>
    <n v="5"/>
    <n v="416.4"/>
    <n v="337.06"/>
    <n v="1.7824216349108791E-2"/>
    <n v="4.3103448275862072E-2"/>
    <n v="3.5896551724137931"/>
    <n v="83.28"/>
    <n v="0.8094620557156581"/>
    <n v="-79.339999999999975"/>
  </r>
  <r>
    <d v="2024-01-05T00:00:00"/>
    <x v="0"/>
    <s v="TikTok"/>
    <s v="Carousel"/>
    <s v="Millennials"/>
    <n v="332"/>
    <n v="6"/>
    <n v="0"/>
    <n v="12.08"/>
    <n v="0"/>
    <n v="1.8072289156626505E-2"/>
    <n v="0"/>
    <n v="2.0133333333333332"/>
    <n v="0"/>
    <n v="0"/>
    <n v="-12.08"/>
  </r>
  <r>
    <d v="2024-01-05T00:00:00"/>
    <x v="0"/>
    <s v="TikTok"/>
    <s v="Carousel"/>
    <s v="Gen X"/>
    <n v="90"/>
    <n v="2"/>
    <n v="0"/>
    <n v="5.83"/>
    <n v="0"/>
    <n v="2.2222222222222223E-2"/>
    <n v="0"/>
    <n v="2.915"/>
    <n v="0"/>
    <n v="0"/>
    <n v="-5.83"/>
  </r>
  <r>
    <d v="2024-01-05T00:00:00"/>
    <x v="0"/>
    <s v="Facebook"/>
    <s v="Video"/>
    <s v="Gen Z"/>
    <n v="1265"/>
    <n v="27"/>
    <n v="1"/>
    <n v="64.62"/>
    <n v="67.37"/>
    <n v="2.1343873517786563E-2"/>
    <n v="3.7037037037037035E-2"/>
    <n v="2.3933333333333335"/>
    <n v="64.62"/>
    <n v="1.0425564840606623"/>
    <n v="2.75"/>
  </r>
  <r>
    <d v="2024-01-05T00:00:00"/>
    <x v="0"/>
    <s v="Facebook"/>
    <s v="Video"/>
    <s v="Millennials"/>
    <n v="5134"/>
    <n v="200"/>
    <n v="14"/>
    <n v="134.69999999999999"/>
    <n v="790.22"/>
    <n v="3.8955979742890535E-2"/>
    <n v="7.0000000000000007E-2"/>
    <n v="0.67349999999999999"/>
    <n v="9.6214285714285701"/>
    <n v="5.8665181885671869"/>
    <n v="655.52"/>
  </r>
  <r>
    <d v="2024-01-05T00:00:00"/>
    <x v="0"/>
    <s v="Facebook"/>
    <s v="Video"/>
    <s v="Gen X"/>
    <n v="2627"/>
    <n v="98"/>
    <n v="8"/>
    <n v="143.36000000000001"/>
    <n v="472.03"/>
    <n v="3.7304910544347161E-2"/>
    <n v="8.1632653061224483E-2"/>
    <n v="1.4628571428571431"/>
    <n v="17.920000000000002"/>
    <n v="3.2926199776785707"/>
    <n v="328.66999999999996"/>
  </r>
  <r>
    <d v="2024-01-05T00:00:00"/>
    <x v="0"/>
    <s v="Facebook"/>
    <s v="Image"/>
    <s v="Gen Z"/>
    <n v="949"/>
    <n v="9"/>
    <n v="0"/>
    <n v="42.11"/>
    <n v="0"/>
    <n v="9.4836670179135937E-3"/>
    <n v="0"/>
    <n v="4.6788888888888884"/>
    <n v="0"/>
    <n v="0"/>
    <n v="-42.11"/>
  </r>
  <r>
    <d v="2024-01-05T00:00:00"/>
    <x v="0"/>
    <s v="Facebook"/>
    <s v="Image"/>
    <s v="Millennials"/>
    <n v="2984"/>
    <n v="41"/>
    <n v="0"/>
    <n v="179.72"/>
    <n v="0"/>
    <n v="1.3739946380697051E-2"/>
    <n v="0"/>
    <n v="4.3834146341463418"/>
    <n v="0"/>
    <n v="0"/>
    <n v="-179.72"/>
  </r>
  <r>
    <d v="2024-01-05T00:00:00"/>
    <x v="0"/>
    <s v="Facebook"/>
    <s v="Image"/>
    <s v="Gen X"/>
    <n v="1340"/>
    <n v="10"/>
    <n v="0"/>
    <n v="37.909999999999997"/>
    <n v="0"/>
    <n v="7.462686567164179E-3"/>
    <n v="0"/>
    <n v="3.7909999999999995"/>
    <n v="0"/>
    <n v="0"/>
    <n v="-37.909999999999997"/>
  </r>
  <r>
    <d v="2024-01-05T00:00:00"/>
    <x v="0"/>
    <s v="Facebook"/>
    <s v="Carousel"/>
    <s v="Gen Z"/>
    <n v="672"/>
    <n v="18"/>
    <n v="0"/>
    <n v="25.43"/>
    <n v="0"/>
    <n v="2.6785714285714284E-2"/>
    <n v="0"/>
    <n v="1.4127777777777777"/>
    <n v="0"/>
    <n v="0"/>
    <n v="-25.43"/>
  </r>
  <r>
    <d v="2024-01-05T00:00:00"/>
    <x v="0"/>
    <s v="Facebook"/>
    <s v="Carousel"/>
    <s v="Millennials"/>
    <n v="5468"/>
    <n v="142"/>
    <n v="8"/>
    <n v="144.94999999999999"/>
    <n v="749.43"/>
    <n v="2.5969275786393561E-2"/>
    <n v="5.6338028169014086E-2"/>
    <n v="1.0207746478873239"/>
    <n v="18.118749999999999"/>
    <n v="5.1702656088306309"/>
    <n v="604.48"/>
  </r>
  <r>
    <d v="2024-01-05T00:00:00"/>
    <x v="0"/>
    <s v="Facebook"/>
    <s v="Carousel"/>
    <s v="Gen X"/>
    <n v="2439"/>
    <n v="42"/>
    <n v="0"/>
    <n v="152.06"/>
    <n v="0"/>
    <n v="1.7220172201722016E-2"/>
    <n v="0"/>
    <n v="3.6204761904761904"/>
    <n v="0"/>
    <n v="0"/>
    <n v="-152.06"/>
  </r>
  <r>
    <d v="2024-01-06T00:00:00"/>
    <x v="0"/>
    <s v="Instagram"/>
    <s v="Video"/>
    <s v="Gen Z"/>
    <n v="4493"/>
    <n v="114"/>
    <n v="8"/>
    <n v="178.22"/>
    <n v="593.80999999999995"/>
    <n v="2.5372802136657022E-2"/>
    <n v="7.0175438596491224E-2"/>
    <n v="1.5633333333333332"/>
    <n v="22.2775"/>
    <n v="3.3318931657501962"/>
    <n v="415.58999999999992"/>
  </r>
  <r>
    <d v="2024-01-06T00:00:00"/>
    <x v="0"/>
    <s v="Instagram"/>
    <s v="Video"/>
    <s v="Millennials"/>
    <n v="3284"/>
    <n v="140"/>
    <n v="14"/>
    <n v="182.64"/>
    <n v="743.64"/>
    <n v="4.2630937880633372E-2"/>
    <n v="0.1"/>
    <n v="1.3045714285714285"/>
    <n v="13.045714285714284"/>
    <n v="4.07161629434954"/>
    <n v="561"/>
  </r>
  <r>
    <d v="2024-01-06T00:00:00"/>
    <x v="0"/>
    <s v="Instagram"/>
    <s v="Video"/>
    <s v="Gen X"/>
    <n v="399"/>
    <n v="11"/>
    <n v="1"/>
    <n v="25.38"/>
    <n v="75.58"/>
    <n v="2.7568922305764409E-2"/>
    <n v="9.0909090909090912E-2"/>
    <n v="2.3072727272727271"/>
    <n v="25.38"/>
    <n v="2.9779353821907013"/>
    <n v="50.2"/>
  </r>
  <r>
    <d v="2024-01-06T00:00:00"/>
    <x v="0"/>
    <s v="Instagram"/>
    <s v="Image"/>
    <s v="Gen Z"/>
    <n v="4435"/>
    <n v="24"/>
    <n v="1"/>
    <n v="172.61"/>
    <n v="69.86"/>
    <n v="5.4114994363021422E-3"/>
    <n v="4.1666666666666664E-2"/>
    <n v="7.1920833333333336"/>
    <n v="172.61"/>
    <n v="0.40472742019581714"/>
    <n v="-102.75000000000001"/>
  </r>
  <r>
    <d v="2024-01-06T00:00:00"/>
    <x v="0"/>
    <s v="Instagram"/>
    <s v="Image"/>
    <s v="Millennials"/>
    <n v="3655"/>
    <n v="33"/>
    <n v="0"/>
    <n v="86.63"/>
    <n v="0"/>
    <n v="9.0287277701778385E-3"/>
    <n v="0"/>
    <n v="2.625151515151515"/>
    <n v="0"/>
    <n v="0"/>
    <n v="-86.63"/>
  </r>
  <r>
    <d v="2024-01-06T00:00:00"/>
    <x v="0"/>
    <s v="Instagram"/>
    <s v="Image"/>
    <s v="Gen X"/>
    <n v="165"/>
    <n v="1"/>
    <n v="0"/>
    <n v="5.51"/>
    <n v="0"/>
    <n v="6.0606060606060606E-3"/>
    <n v="0"/>
    <n v="5.51"/>
    <n v="0"/>
    <n v="0"/>
    <n v="-5.51"/>
  </r>
  <r>
    <d v="2024-01-06T00:00:00"/>
    <x v="0"/>
    <s v="Instagram"/>
    <s v="Carousel"/>
    <s v="Gen Z"/>
    <n v="4584"/>
    <n v="108"/>
    <n v="7"/>
    <n v="208.57"/>
    <n v="380.42"/>
    <n v="2.356020942408377E-2"/>
    <n v="6.4814814814814811E-2"/>
    <n v="1.9312037037037035"/>
    <n v="29.795714285714286"/>
    <n v="1.8239439996164359"/>
    <n v="171.85000000000002"/>
  </r>
  <r>
    <d v="2024-01-06T00:00:00"/>
    <x v="0"/>
    <s v="Instagram"/>
    <s v="Carousel"/>
    <s v="Millennials"/>
    <n v="3103"/>
    <n v="76"/>
    <n v="4"/>
    <n v="153.66"/>
    <n v="312.89"/>
    <n v="2.4492426683854335E-2"/>
    <n v="5.2631578947368418E-2"/>
    <n v="2.0218421052631577"/>
    <n v="38.414999999999999"/>
    <n v="2.0362488611219574"/>
    <n v="159.22999999999999"/>
  </r>
  <r>
    <d v="2024-01-06T00:00:00"/>
    <x v="0"/>
    <s v="Instagram"/>
    <s v="Carousel"/>
    <s v="Gen X"/>
    <n v="326"/>
    <n v="5"/>
    <n v="0"/>
    <n v="17.04"/>
    <n v="0"/>
    <n v="1.5337423312883436E-2"/>
    <n v="0"/>
    <n v="3.4079999999999999"/>
    <n v="0"/>
    <n v="0"/>
    <n v="-17.04"/>
  </r>
  <r>
    <d v="2024-01-06T00:00:00"/>
    <x v="0"/>
    <s v="TikTok"/>
    <s v="Video"/>
    <s v="Gen Z"/>
    <n v="2938"/>
    <n v="87"/>
    <n v="12"/>
    <n v="67.94"/>
    <n v="735.2"/>
    <n v="2.9611980939414567E-2"/>
    <n v="0.13793103448275862"/>
    <n v="0.78091954022988508"/>
    <n v="5.6616666666666662"/>
    <n v="10.821312923167502"/>
    <n v="667.26"/>
  </r>
  <r>
    <d v="2024-01-06T00:00:00"/>
    <x v="0"/>
    <s v="TikTok"/>
    <s v="Video"/>
    <s v="Millennials"/>
    <n v="561"/>
    <n v="13"/>
    <n v="0"/>
    <n v="20.05"/>
    <n v="0"/>
    <n v="2.3172905525846704E-2"/>
    <n v="0"/>
    <n v="1.5423076923076924"/>
    <n v="0"/>
    <n v="0"/>
    <n v="-20.05"/>
  </r>
  <r>
    <d v="2024-01-06T00:00:00"/>
    <x v="0"/>
    <s v="TikTok"/>
    <s v="Video"/>
    <s v="Gen X"/>
    <n v="461"/>
    <n v="20"/>
    <n v="1"/>
    <n v="10.89"/>
    <n v="84.85"/>
    <n v="4.3383947939262472E-2"/>
    <n v="0.05"/>
    <n v="0.54449999999999998"/>
    <n v="10.89"/>
    <n v="7.7915518824609729"/>
    <n v="73.959999999999994"/>
  </r>
  <r>
    <d v="2024-01-06T00:00:00"/>
    <x v="0"/>
    <s v="TikTok"/>
    <s v="Image"/>
    <s v="Gen Z"/>
    <n v="7055"/>
    <n v="47"/>
    <n v="1"/>
    <n v="472.41"/>
    <n v="93.28"/>
    <n v="6.6619418851878104E-3"/>
    <n v="2.1276595744680851E-2"/>
    <n v="10.051276595744682"/>
    <n v="472.41"/>
    <n v="0.19745560000846721"/>
    <n v="-379.13"/>
  </r>
  <r>
    <d v="2024-01-06T00:00:00"/>
    <x v="0"/>
    <s v="TikTok"/>
    <s v="Image"/>
    <s v="Millennials"/>
    <n v="572"/>
    <n v="11"/>
    <n v="0"/>
    <n v="31.85"/>
    <n v="0"/>
    <n v="1.9230769230769232E-2"/>
    <n v="0"/>
    <n v="2.8954545454545455"/>
    <n v="0"/>
    <n v="0"/>
    <n v="-31.85"/>
  </r>
  <r>
    <d v="2024-01-06T00:00:00"/>
    <x v="0"/>
    <s v="TikTok"/>
    <s v="Image"/>
    <s v="Gen X"/>
    <n v="146"/>
    <n v="1"/>
    <n v="0"/>
    <n v="5.19"/>
    <n v="0"/>
    <n v="6.8493150684931503E-3"/>
    <n v="0"/>
    <n v="5.19"/>
    <n v="0"/>
    <n v="0"/>
    <n v="-5.19"/>
  </r>
  <r>
    <d v="2024-01-06T00:00:00"/>
    <x v="0"/>
    <s v="TikTok"/>
    <s v="Carousel"/>
    <s v="Gen Z"/>
    <n v="5734"/>
    <n v="168"/>
    <n v="10"/>
    <n v="182.77"/>
    <n v="868.12"/>
    <n v="2.9298918730380187E-2"/>
    <n v="5.9523809523809521E-2"/>
    <n v="1.0879166666666666"/>
    <n v="18.277000000000001"/>
    <n v="4.7497948240958578"/>
    <n v="685.35"/>
  </r>
  <r>
    <d v="2024-01-06T00:00:00"/>
    <x v="0"/>
    <s v="TikTok"/>
    <s v="Carousel"/>
    <s v="Millennials"/>
    <n v="319"/>
    <n v="3"/>
    <n v="0"/>
    <n v="11.48"/>
    <n v="0"/>
    <n v="9.4043887147335428E-3"/>
    <n v="0"/>
    <n v="3.8266666666666667"/>
    <n v="0"/>
    <n v="0"/>
    <n v="-11.48"/>
  </r>
  <r>
    <d v="2024-01-06T00:00:00"/>
    <x v="0"/>
    <s v="TikTok"/>
    <s v="Carousel"/>
    <s v="Gen X"/>
    <n v="119"/>
    <n v="3"/>
    <n v="0"/>
    <n v="5.92"/>
    <n v="0"/>
    <n v="2.5210084033613446E-2"/>
    <n v="0"/>
    <n v="1.9733333333333334"/>
    <n v="0"/>
    <n v="0"/>
    <n v="-5.92"/>
  </r>
  <r>
    <d v="2024-01-06T00:00:00"/>
    <x v="0"/>
    <s v="Facebook"/>
    <s v="Video"/>
    <s v="Gen Z"/>
    <n v="504"/>
    <n v="18"/>
    <n v="1"/>
    <n v="16.13"/>
    <n v="84.23"/>
    <n v="3.5714285714285712E-2"/>
    <n v="5.5555555555555552E-2"/>
    <n v="0.89611111111111108"/>
    <n v="16.13"/>
    <n v="5.2219466831990085"/>
    <n v="68.100000000000009"/>
  </r>
  <r>
    <d v="2024-01-06T00:00:00"/>
    <x v="0"/>
    <s v="Facebook"/>
    <s v="Video"/>
    <s v="Millennials"/>
    <n v="2809"/>
    <n v="77"/>
    <n v="9"/>
    <n v="161.31"/>
    <n v="718.04"/>
    <n v="2.741189035243859E-2"/>
    <n v="0.11688311688311688"/>
    <n v="2.0949350649350649"/>
    <n v="17.923333333333332"/>
    <n v="4.4513049407972227"/>
    <n v="556.73"/>
  </r>
  <r>
    <d v="2024-01-06T00:00:00"/>
    <x v="0"/>
    <s v="Facebook"/>
    <s v="Video"/>
    <s v="Gen X"/>
    <n v="1971"/>
    <n v="75"/>
    <n v="9"/>
    <n v="54.5"/>
    <n v="832.83"/>
    <n v="3.8051750380517502E-2"/>
    <n v="0.12"/>
    <n v="0.72666666666666668"/>
    <n v="6.0555555555555554"/>
    <n v="15.281284403669726"/>
    <n v="778.33"/>
  </r>
  <r>
    <d v="2024-01-06T00:00:00"/>
    <x v="0"/>
    <s v="Facebook"/>
    <s v="Image"/>
    <s v="Gen Z"/>
    <n v="1489"/>
    <n v="28"/>
    <n v="0"/>
    <n v="83.53"/>
    <n v="0"/>
    <n v="1.880456682337139E-2"/>
    <n v="0"/>
    <n v="2.9832142857142858"/>
    <n v="0"/>
    <n v="0"/>
    <n v="-83.53"/>
  </r>
  <r>
    <d v="2024-01-06T00:00:00"/>
    <x v="0"/>
    <s v="Facebook"/>
    <s v="Image"/>
    <s v="Millennials"/>
    <n v="3317"/>
    <n v="35"/>
    <n v="1"/>
    <n v="184.64"/>
    <n v="52.4"/>
    <n v="1.0551703346397347E-2"/>
    <n v="2.8571428571428571E-2"/>
    <n v="5.2754285714285709"/>
    <n v="184.64"/>
    <n v="0.28379549393414211"/>
    <n v="-132.23999999999998"/>
  </r>
  <r>
    <d v="2024-01-06T00:00:00"/>
    <x v="0"/>
    <s v="Facebook"/>
    <s v="Image"/>
    <s v="Gen X"/>
    <n v="1686"/>
    <n v="11"/>
    <n v="0"/>
    <n v="53.91"/>
    <n v="0"/>
    <n v="6.5243179122182679E-3"/>
    <n v="0"/>
    <n v="4.9009090909090904"/>
    <n v="0"/>
    <n v="0"/>
    <n v="-53.91"/>
  </r>
  <r>
    <d v="2024-01-06T00:00:00"/>
    <x v="0"/>
    <s v="Facebook"/>
    <s v="Carousel"/>
    <s v="Gen Z"/>
    <n v="862"/>
    <n v="11"/>
    <n v="0"/>
    <n v="44.52"/>
    <n v="0"/>
    <n v="1.2761020881670533E-2"/>
    <n v="0"/>
    <n v="4.0472727272727278"/>
    <n v="0"/>
    <n v="0"/>
    <n v="-44.52"/>
  </r>
  <r>
    <d v="2024-01-06T00:00:00"/>
    <x v="0"/>
    <s v="Facebook"/>
    <s v="Carousel"/>
    <s v="Millennials"/>
    <n v="2300"/>
    <n v="63"/>
    <n v="2"/>
    <n v="137.97999999999999"/>
    <n v="143.91"/>
    <n v="2.7391304347826086E-2"/>
    <n v="3.1746031746031744E-2"/>
    <n v="2.1901587301587302"/>
    <n v="68.989999999999995"/>
    <n v="1.0429772430787072"/>
    <n v="5.9300000000000068"/>
  </r>
  <r>
    <d v="2024-01-06T00:00:00"/>
    <x v="0"/>
    <s v="Facebook"/>
    <s v="Carousel"/>
    <s v="Gen X"/>
    <n v="2798"/>
    <n v="78"/>
    <n v="4"/>
    <n v="132.56"/>
    <n v="287.75"/>
    <n v="2.7877055039313797E-2"/>
    <n v="5.128205128205128E-2"/>
    <n v="1.6994871794871795"/>
    <n v="33.14"/>
    <n v="2.1707151478575737"/>
    <n v="155.19"/>
  </r>
  <r>
    <d v="2024-01-07T00:00:00"/>
    <x v="0"/>
    <s v="Instagram"/>
    <s v="Video"/>
    <s v="Gen Z"/>
    <n v="1996"/>
    <n v="53"/>
    <n v="7"/>
    <n v="80.38"/>
    <n v="540.24"/>
    <n v="2.6553106212424848E-2"/>
    <n v="0.13207547169811321"/>
    <n v="1.5166037735849056"/>
    <n v="11.482857142857142"/>
    <n v="6.7210748942523022"/>
    <n v="459.86"/>
  </r>
  <r>
    <d v="2024-01-07T00:00:00"/>
    <x v="0"/>
    <s v="Instagram"/>
    <s v="Video"/>
    <s v="Millennials"/>
    <n v="2843"/>
    <n v="76"/>
    <n v="7"/>
    <n v="120.66"/>
    <n v="466.49"/>
    <n v="2.673232500879353E-2"/>
    <n v="9.2105263157894732E-2"/>
    <n v="1.5876315789473683"/>
    <n v="17.237142857142857"/>
    <n v="3.8661528261229905"/>
    <n v="345.83000000000004"/>
  </r>
  <r>
    <d v="2024-01-07T00:00:00"/>
    <x v="0"/>
    <s v="Instagram"/>
    <s v="Video"/>
    <s v="Gen X"/>
    <n v="139"/>
    <n v="4"/>
    <n v="0"/>
    <n v="8.1999999999999993"/>
    <n v="0"/>
    <n v="2.8776978417266189E-2"/>
    <n v="0"/>
    <n v="2.0499999999999998"/>
    <n v="0"/>
    <n v="0"/>
    <n v="-8.1999999999999993"/>
  </r>
  <r>
    <d v="2024-01-07T00:00:00"/>
    <x v="0"/>
    <s v="Instagram"/>
    <s v="Image"/>
    <s v="Gen Z"/>
    <n v="2517"/>
    <n v="40"/>
    <n v="1"/>
    <n v="171.79"/>
    <n v="87.62"/>
    <n v="1.5891934843067144E-2"/>
    <n v="2.5000000000000001E-2"/>
    <n v="4.2947499999999996"/>
    <n v="171.79"/>
    <n v="0.51004132953024051"/>
    <n v="-84.169999999999987"/>
  </r>
  <r>
    <d v="2024-01-07T00:00:00"/>
    <x v="0"/>
    <s v="Instagram"/>
    <s v="Image"/>
    <s v="Millennials"/>
    <n v="2534"/>
    <n v="22"/>
    <n v="0"/>
    <n v="61.61"/>
    <n v="0"/>
    <n v="8.6819258089976328E-3"/>
    <n v="0"/>
    <n v="2.8004545454545453"/>
    <n v="0"/>
    <n v="0"/>
    <n v="-61.61"/>
  </r>
  <r>
    <d v="2024-01-07T00:00:00"/>
    <x v="0"/>
    <s v="Instagram"/>
    <s v="Image"/>
    <s v="Gen X"/>
    <n v="310"/>
    <n v="3"/>
    <n v="0"/>
    <n v="8.52"/>
    <n v="0"/>
    <n v="9.6774193548387101E-3"/>
    <n v="0"/>
    <n v="2.84"/>
    <n v="0"/>
    <n v="0"/>
    <n v="-8.52"/>
  </r>
  <r>
    <d v="2024-01-07T00:00:00"/>
    <x v="0"/>
    <s v="Instagram"/>
    <s v="Carousel"/>
    <s v="Gen Z"/>
    <n v="3955"/>
    <n v="106"/>
    <n v="2"/>
    <n v="161.72"/>
    <n v="179.73"/>
    <n v="2.6801517067003792E-2"/>
    <n v="1.8867924528301886E-2"/>
    <n v="1.5256603773584905"/>
    <n v="80.86"/>
    <n v="1.1113653227801137"/>
    <n v="18.009999999999991"/>
  </r>
  <r>
    <d v="2024-01-07T00:00:00"/>
    <x v="0"/>
    <s v="Instagram"/>
    <s v="Carousel"/>
    <s v="Millennials"/>
    <n v="2614"/>
    <n v="38"/>
    <n v="2"/>
    <n v="145.32"/>
    <n v="164.11"/>
    <n v="1.4537107880642693E-2"/>
    <n v="5.2631578947368418E-2"/>
    <n v="3.8242105263157895"/>
    <n v="72.66"/>
    <n v="1.1293008532892927"/>
    <n v="18.79000000000002"/>
  </r>
  <r>
    <d v="2024-01-07T00:00:00"/>
    <x v="0"/>
    <s v="Instagram"/>
    <s v="Carousel"/>
    <s v="Gen X"/>
    <n v="427"/>
    <n v="9"/>
    <n v="0"/>
    <n v="21.37"/>
    <n v="0"/>
    <n v="2.1077283372365339E-2"/>
    <n v="0"/>
    <n v="2.3744444444444444"/>
    <n v="0"/>
    <n v="0"/>
    <n v="-21.37"/>
  </r>
  <r>
    <d v="2024-01-07T00:00:00"/>
    <x v="0"/>
    <s v="TikTok"/>
    <s v="Video"/>
    <s v="Gen Z"/>
    <n v="5583"/>
    <n v="189"/>
    <n v="27"/>
    <n v="166.23"/>
    <n v="2141.41"/>
    <n v="3.3852767329392797E-2"/>
    <n v="0.14285714285714285"/>
    <n v="0.87952380952380949"/>
    <n v="6.1566666666666663"/>
    <n v="12.882211393851891"/>
    <n v="1975.1799999999998"/>
  </r>
  <r>
    <d v="2024-01-07T00:00:00"/>
    <x v="0"/>
    <s v="TikTok"/>
    <s v="Video"/>
    <s v="Millennials"/>
    <n v="728"/>
    <n v="16"/>
    <n v="1"/>
    <n v="40.69"/>
    <n v="79.650000000000006"/>
    <n v="2.197802197802198E-2"/>
    <n v="6.25E-2"/>
    <n v="2.5431249999999999"/>
    <n v="40.69"/>
    <n v="1.9574834111575328"/>
    <n v="38.960000000000008"/>
  </r>
  <r>
    <d v="2024-01-07T00:00:00"/>
    <x v="0"/>
    <s v="TikTok"/>
    <s v="Video"/>
    <s v="Gen X"/>
    <n v="227"/>
    <n v="10"/>
    <n v="1"/>
    <n v="5.42"/>
    <n v="82.57"/>
    <n v="4.405286343612335E-2"/>
    <n v="0.1"/>
    <n v="0.54200000000000004"/>
    <n v="5.42"/>
    <n v="15.23431734317343"/>
    <n v="77.149999999999991"/>
  </r>
  <r>
    <d v="2024-01-07T00:00:00"/>
    <x v="0"/>
    <s v="TikTok"/>
    <s v="Image"/>
    <s v="Gen Z"/>
    <n v="6897"/>
    <n v="73"/>
    <n v="0"/>
    <n v="181.45"/>
    <n v="0"/>
    <n v="1.0584312019718718E-2"/>
    <n v="0"/>
    <n v="2.4856164383561641"/>
    <n v="0"/>
    <n v="0"/>
    <n v="-181.45"/>
  </r>
  <r>
    <d v="2024-01-07T00:00:00"/>
    <x v="0"/>
    <s v="TikTok"/>
    <s v="Image"/>
    <s v="Millennials"/>
    <n v="910"/>
    <n v="17"/>
    <n v="0"/>
    <n v="25.43"/>
    <n v="0"/>
    <n v="1.8681318681318681E-2"/>
    <n v="0"/>
    <n v="1.4958823529411764"/>
    <n v="0"/>
    <n v="0"/>
    <n v="-25.43"/>
  </r>
  <r>
    <d v="2024-01-07T00:00:00"/>
    <x v="0"/>
    <s v="TikTok"/>
    <s v="Image"/>
    <s v="Gen X"/>
    <n v="360"/>
    <n v="2"/>
    <n v="0"/>
    <n v="13.67"/>
    <n v="0"/>
    <n v="5.5555555555555558E-3"/>
    <n v="0"/>
    <n v="6.835"/>
    <n v="0"/>
    <n v="0"/>
    <n v="-13.67"/>
  </r>
  <r>
    <d v="2024-01-07T00:00:00"/>
    <x v="0"/>
    <s v="TikTok"/>
    <s v="Carousel"/>
    <s v="Gen Z"/>
    <n v="5757"/>
    <n v="125"/>
    <n v="5"/>
    <n v="145.55000000000001"/>
    <n v="333.8"/>
    <n v="2.171269758554803E-2"/>
    <n v="0.04"/>
    <n v="1.1644000000000001"/>
    <n v="29.110000000000003"/>
    <n v="2.2933699759532806"/>
    <n v="188.25"/>
  </r>
  <r>
    <d v="2024-01-07T00:00:00"/>
    <x v="0"/>
    <s v="TikTok"/>
    <s v="Carousel"/>
    <s v="Millennials"/>
    <n v="979"/>
    <n v="25"/>
    <n v="1"/>
    <n v="27.39"/>
    <n v="70.73"/>
    <n v="2.5536261491317672E-2"/>
    <n v="0.04"/>
    <n v="1.0956000000000001"/>
    <n v="27.39"/>
    <n v="2.5823293172690764"/>
    <n v="43.34"/>
  </r>
  <r>
    <d v="2024-01-07T00:00:00"/>
    <x v="0"/>
    <s v="TikTok"/>
    <s v="Carousel"/>
    <s v="Gen X"/>
    <n v="350"/>
    <n v="9"/>
    <n v="0"/>
    <n v="13.49"/>
    <n v="0"/>
    <n v="2.5714285714285714E-2"/>
    <n v="0"/>
    <n v="1.4988888888888889"/>
    <n v="0"/>
    <n v="0"/>
    <n v="-13.49"/>
  </r>
  <r>
    <d v="2024-01-07T00:00:00"/>
    <x v="0"/>
    <s v="Facebook"/>
    <s v="Video"/>
    <s v="Gen Z"/>
    <n v="1276"/>
    <n v="47"/>
    <n v="2"/>
    <n v="82.16"/>
    <n v="124.82"/>
    <n v="3.6833855799373039E-2"/>
    <n v="4.2553191489361701E-2"/>
    <n v="1.7480851063829788"/>
    <n v="41.08"/>
    <n v="1.5192307692307692"/>
    <n v="42.66"/>
  </r>
  <r>
    <d v="2024-01-07T00:00:00"/>
    <x v="0"/>
    <s v="Facebook"/>
    <s v="Video"/>
    <s v="Millennials"/>
    <n v="4060"/>
    <n v="141"/>
    <n v="12"/>
    <n v="261.74"/>
    <n v="817.44"/>
    <n v="3.4729064039408869E-2"/>
    <n v="8.5106382978723402E-2"/>
    <n v="1.8563120567375888"/>
    <n v="21.811666666666667"/>
    <n v="3.1230992588064495"/>
    <n v="555.70000000000005"/>
  </r>
  <r>
    <d v="2024-01-07T00:00:00"/>
    <x v="0"/>
    <s v="Facebook"/>
    <s v="Video"/>
    <s v="Gen X"/>
    <n v="1031"/>
    <n v="29"/>
    <n v="2"/>
    <n v="33.49"/>
    <n v="151.52000000000001"/>
    <n v="2.8128031037827354E-2"/>
    <n v="6.8965517241379309E-2"/>
    <n v="1.1548275862068966"/>
    <n v="16.745000000000001"/>
    <n v="4.5243356225739024"/>
    <n v="118.03"/>
  </r>
  <r>
    <d v="2024-01-07T00:00:00"/>
    <x v="0"/>
    <s v="Facebook"/>
    <s v="Image"/>
    <s v="Gen Z"/>
    <n v="924"/>
    <n v="17"/>
    <n v="0"/>
    <n v="38.51"/>
    <n v="0"/>
    <n v="1.83982683982684E-2"/>
    <n v="0"/>
    <n v="2.2652941176470587"/>
    <n v="0"/>
    <n v="0"/>
    <n v="-38.51"/>
  </r>
  <r>
    <d v="2024-01-07T00:00:00"/>
    <x v="0"/>
    <s v="Facebook"/>
    <s v="Image"/>
    <s v="Millennials"/>
    <n v="2862"/>
    <n v="22"/>
    <n v="0"/>
    <n v="105.63"/>
    <n v="0"/>
    <n v="7.6869322152341019E-3"/>
    <n v="0"/>
    <n v="4.8013636363636358"/>
    <n v="0"/>
    <n v="0"/>
    <n v="-105.63"/>
  </r>
  <r>
    <d v="2024-01-07T00:00:00"/>
    <x v="0"/>
    <s v="Facebook"/>
    <s v="Image"/>
    <s v="Gen X"/>
    <n v="2241"/>
    <n v="18"/>
    <n v="0"/>
    <n v="72"/>
    <n v="0"/>
    <n v="8.0321285140562242E-3"/>
    <n v="0"/>
    <n v="4"/>
    <n v="0"/>
    <n v="0"/>
    <n v="-72"/>
  </r>
  <r>
    <d v="2024-01-07T00:00:00"/>
    <x v="0"/>
    <s v="Facebook"/>
    <s v="Carousel"/>
    <s v="Gen Z"/>
    <n v="714"/>
    <n v="12"/>
    <n v="0"/>
    <n v="35.36"/>
    <n v="0"/>
    <n v="1.680672268907563E-2"/>
    <n v="0"/>
    <n v="2.9466666666666668"/>
    <n v="0"/>
    <n v="0"/>
    <n v="-35.36"/>
  </r>
  <r>
    <d v="2024-01-07T00:00:00"/>
    <x v="0"/>
    <s v="Facebook"/>
    <s v="Carousel"/>
    <s v="Millennials"/>
    <n v="4745"/>
    <n v="90"/>
    <n v="4"/>
    <n v="203.42"/>
    <n v="280.14999999999998"/>
    <n v="1.8967334035827187E-2"/>
    <n v="4.4444444444444446E-2"/>
    <n v="2.2602222222222221"/>
    <n v="50.854999999999997"/>
    <n v="1.3771998820175007"/>
    <n v="76.72999999999999"/>
  </r>
  <r>
    <d v="2024-01-07T00:00:00"/>
    <x v="0"/>
    <s v="Facebook"/>
    <s v="Carousel"/>
    <s v="Gen X"/>
    <n v="1850"/>
    <n v="46"/>
    <n v="1"/>
    <n v="70.36"/>
    <n v="53.78"/>
    <n v="2.4864864864864864E-2"/>
    <n v="2.1739130434782608E-2"/>
    <n v="1.5295652173913044"/>
    <n v="70.36"/>
    <n v="0.76435474701534967"/>
    <n v="-16.579999999999998"/>
  </r>
  <r>
    <d v="2024-01-08T00:00:00"/>
    <x v="0"/>
    <s v="Instagram"/>
    <s v="Video"/>
    <s v="Gen Z"/>
    <n v="3947"/>
    <n v="111"/>
    <n v="15"/>
    <n v="184.64"/>
    <n v="1350.56"/>
    <n v="2.8122624778312642E-2"/>
    <n v="0.13513513513513514"/>
    <n v="1.6634234234234233"/>
    <n v="12.309333333333333"/>
    <n v="7.3145580589254768"/>
    <n v="1165.92"/>
  </r>
  <r>
    <d v="2024-01-08T00:00:00"/>
    <x v="0"/>
    <s v="Instagram"/>
    <s v="Video"/>
    <s v="Millennials"/>
    <n v="1027"/>
    <n v="25"/>
    <n v="3"/>
    <n v="54.23"/>
    <n v="154.06"/>
    <n v="2.4342745861733205E-2"/>
    <n v="0.12"/>
    <n v="2.1692"/>
    <n v="18.076666666666664"/>
    <n v="2.840862990964411"/>
    <n v="99.830000000000013"/>
  </r>
  <r>
    <d v="2024-01-08T00:00:00"/>
    <x v="0"/>
    <s v="Instagram"/>
    <s v="Video"/>
    <s v="Gen X"/>
    <n v="429"/>
    <n v="11"/>
    <n v="0"/>
    <n v="19.64"/>
    <n v="0"/>
    <n v="2.564102564102564E-2"/>
    <n v="0"/>
    <n v="1.7854545454545454"/>
    <n v="0"/>
    <n v="0"/>
    <n v="-19.64"/>
  </r>
  <r>
    <d v="2024-01-08T00:00:00"/>
    <x v="0"/>
    <s v="Instagram"/>
    <s v="Image"/>
    <s v="Gen Z"/>
    <n v="4952"/>
    <n v="84"/>
    <n v="1"/>
    <n v="260.10000000000002"/>
    <n v="61.91"/>
    <n v="1.6962843295638127E-2"/>
    <n v="1.1904761904761904E-2"/>
    <n v="3.0964285714285715"/>
    <n v="260.10000000000002"/>
    <n v="0.23802383698577467"/>
    <n v="-198.19000000000003"/>
  </r>
  <r>
    <d v="2024-01-08T00:00:00"/>
    <x v="0"/>
    <s v="Instagram"/>
    <s v="Image"/>
    <s v="Millennials"/>
    <n v="2071"/>
    <n v="41"/>
    <n v="1"/>
    <n v="123.31"/>
    <n v="98.13"/>
    <n v="1.9797199420569771E-2"/>
    <n v="2.4390243902439025E-2"/>
    <n v="3.0075609756097563"/>
    <n v="123.31"/>
    <n v="0.79579920525504821"/>
    <n v="-25.180000000000007"/>
  </r>
  <r>
    <d v="2024-01-08T00:00:00"/>
    <x v="0"/>
    <s v="Instagram"/>
    <s v="Image"/>
    <s v="Gen X"/>
    <n v="299"/>
    <n v="4"/>
    <n v="0"/>
    <n v="10.8"/>
    <n v="0"/>
    <n v="1.3377926421404682E-2"/>
    <n v="0"/>
    <n v="2.7"/>
    <n v="0"/>
    <n v="0"/>
    <n v="-10.8"/>
  </r>
  <r>
    <d v="2024-01-08T00:00:00"/>
    <x v="0"/>
    <s v="Instagram"/>
    <s v="Carousel"/>
    <s v="Gen Z"/>
    <n v="4575"/>
    <n v="103"/>
    <n v="6"/>
    <n v="281.07"/>
    <n v="336.83"/>
    <n v="2.2513661202185793E-2"/>
    <n v="5.8252427184466021E-2"/>
    <n v="2.7288349514563106"/>
    <n v="46.844999999999999"/>
    <n v="1.1983847440139466"/>
    <n v="55.759999999999991"/>
  </r>
  <r>
    <d v="2024-01-08T00:00:00"/>
    <x v="0"/>
    <s v="Instagram"/>
    <s v="Carousel"/>
    <s v="Millennials"/>
    <n v="1457"/>
    <n v="31"/>
    <n v="1"/>
    <n v="92.46"/>
    <n v="90.87"/>
    <n v="2.1276595744680851E-2"/>
    <n v="3.2258064516129031E-2"/>
    <n v="2.9825806451612902"/>
    <n v="92.46"/>
    <n v="0.98280337443218702"/>
    <n v="-1.5899999999999892"/>
  </r>
  <r>
    <d v="2024-01-08T00:00:00"/>
    <x v="0"/>
    <s v="Instagram"/>
    <s v="Carousel"/>
    <s v="Gen X"/>
    <n v="311"/>
    <n v="4"/>
    <n v="0"/>
    <n v="15.45"/>
    <n v="0"/>
    <n v="1.2861736334405145E-2"/>
    <n v="0"/>
    <n v="3.8624999999999998"/>
    <n v="0"/>
    <n v="0"/>
    <n v="-15.45"/>
  </r>
  <r>
    <d v="2024-01-08T00:00:00"/>
    <x v="0"/>
    <s v="TikTok"/>
    <s v="Video"/>
    <s v="Gen Z"/>
    <n v="2902"/>
    <n v="93"/>
    <n v="9"/>
    <n v="123.81"/>
    <n v="582.51"/>
    <n v="3.2046864231564436E-2"/>
    <n v="9.6774193548387094E-2"/>
    <n v="1.3312903225806452"/>
    <n v="13.756666666666668"/>
    <n v="4.7048703658832078"/>
    <n v="458.7"/>
  </r>
  <r>
    <d v="2024-01-08T00:00:00"/>
    <x v="0"/>
    <s v="TikTok"/>
    <s v="Video"/>
    <s v="Millennials"/>
    <n v="676"/>
    <n v="29"/>
    <n v="1"/>
    <n v="32.81"/>
    <n v="99.27"/>
    <n v="4.2899408284023666E-2"/>
    <n v="3.4482758620689655E-2"/>
    <n v="1.1313793103448277"/>
    <n v="32.81"/>
    <n v="3.0256019506248091"/>
    <n v="66.459999999999994"/>
  </r>
  <r>
    <d v="2024-01-08T00:00:00"/>
    <x v="0"/>
    <s v="TikTok"/>
    <s v="Video"/>
    <s v="Gen X"/>
    <n v="413"/>
    <n v="18"/>
    <n v="1"/>
    <n v="9.84"/>
    <n v="63.43"/>
    <n v="4.3583535108958835E-2"/>
    <n v="5.5555555555555552E-2"/>
    <n v="0.54666666666666663"/>
    <n v="9.84"/>
    <n v="6.446138211382114"/>
    <n v="53.59"/>
  </r>
  <r>
    <d v="2024-01-08T00:00:00"/>
    <x v="0"/>
    <s v="TikTok"/>
    <s v="Image"/>
    <s v="Gen Z"/>
    <n v="3799"/>
    <n v="58"/>
    <n v="1"/>
    <n v="124.31"/>
    <n v="82.25"/>
    <n v="1.5267175572519083E-2"/>
    <n v="1.7241379310344827E-2"/>
    <n v="2.1432758620689656"/>
    <n v="124.31"/>
    <n v="0.66165232081087599"/>
    <n v="-42.06"/>
  </r>
  <r>
    <d v="2024-01-08T00:00:00"/>
    <x v="0"/>
    <s v="TikTok"/>
    <s v="Image"/>
    <s v="Millennials"/>
    <n v="496"/>
    <n v="9"/>
    <n v="0"/>
    <n v="15.17"/>
    <n v="0"/>
    <n v="1.8145161290322582E-2"/>
    <n v="0"/>
    <n v="1.6855555555555555"/>
    <n v="0"/>
    <n v="0"/>
    <n v="-15.17"/>
  </r>
  <r>
    <d v="2024-01-08T00:00:00"/>
    <x v="0"/>
    <s v="TikTok"/>
    <s v="Image"/>
    <s v="Gen X"/>
    <n v="87"/>
    <n v="1"/>
    <n v="0"/>
    <n v="5.19"/>
    <n v="0"/>
    <n v="1.1494252873563218E-2"/>
    <n v="0"/>
    <n v="5.19"/>
    <n v="0"/>
    <n v="0"/>
    <n v="-5.19"/>
  </r>
  <r>
    <d v="2024-01-08T00:00:00"/>
    <x v="0"/>
    <s v="TikTok"/>
    <s v="Carousel"/>
    <s v="Gen Z"/>
    <n v="6092"/>
    <n v="110"/>
    <n v="5"/>
    <n v="338.71"/>
    <n v="276.64"/>
    <n v="1.8056467498358503E-2"/>
    <n v="4.5454545454545456E-2"/>
    <n v="3.079181818181818"/>
    <n v="67.74199999999999"/>
    <n v="0.81674588881343924"/>
    <n v="-62.069999999999993"/>
  </r>
  <r>
    <d v="2024-01-08T00:00:00"/>
    <x v="0"/>
    <s v="TikTok"/>
    <s v="Carousel"/>
    <s v="Millennials"/>
    <n v="420"/>
    <n v="5"/>
    <n v="0"/>
    <n v="26.29"/>
    <n v="0"/>
    <n v="1.1904761904761904E-2"/>
    <n v="0"/>
    <n v="5.258"/>
    <n v="0"/>
    <n v="0"/>
    <n v="-26.29"/>
  </r>
  <r>
    <d v="2024-01-08T00:00:00"/>
    <x v="0"/>
    <s v="TikTok"/>
    <s v="Carousel"/>
    <s v="Gen X"/>
    <n v="183"/>
    <n v="4"/>
    <n v="0"/>
    <n v="8.93"/>
    <n v="0"/>
    <n v="2.185792349726776E-2"/>
    <n v="0"/>
    <n v="2.2324999999999999"/>
    <n v="0"/>
    <n v="0"/>
    <n v="-8.93"/>
  </r>
  <r>
    <d v="2024-01-08T00:00:00"/>
    <x v="0"/>
    <s v="Facebook"/>
    <s v="Video"/>
    <s v="Gen Z"/>
    <n v="990"/>
    <n v="31"/>
    <n v="3"/>
    <n v="24.65"/>
    <n v="174.94"/>
    <n v="3.1313131313131314E-2"/>
    <n v="9.6774193548387094E-2"/>
    <n v="0.79516129032258065"/>
    <n v="8.2166666666666668"/>
    <n v="7.0969574036511158"/>
    <n v="150.29"/>
  </r>
  <r>
    <d v="2024-01-08T00:00:00"/>
    <x v="0"/>
    <s v="Facebook"/>
    <s v="Video"/>
    <s v="Millennials"/>
    <n v="2693"/>
    <n v="68"/>
    <n v="4"/>
    <n v="155.97999999999999"/>
    <n v="213.65"/>
    <n v="2.525064983290011E-2"/>
    <n v="5.8823529411764705E-2"/>
    <n v="2.2938235294117644"/>
    <n v="38.994999999999997"/>
    <n v="1.3697268880625721"/>
    <n v="57.670000000000016"/>
  </r>
  <r>
    <d v="2024-01-08T00:00:00"/>
    <x v="0"/>
    <s v="Facebook"/>
    <s v="Video"/>
    <s v="Gen X"/>
    <n v="2925"/>
    <n v="83"/>
    <n v="7"/>
    <n v="162.5"/>
    <n v="453.99"/>
    <n v="2.8376068376068375E-2"/>
    <n v="8.4337349397590355E-2"/>
    <n v="1.9578313253012047"/>
    <n v="23.214285714285715"/>
    <n v="2.7937846153846153"/>
    <n v="291.49"/>
  </r>
  <r>
    <d v="2024-01-08T00:00:00"/>
    <x v="0"/>
    <s v="Facebook"/>
    <s v="Image"/>
    <s v="Gen Z"/>
    <n v="1125"/>
    <n v="21"/>
    <n v="0"/>
    <n v="74.55"/>
    <n v="0"/>
    <n v="1.8666666666666668E-2"/>
    <n v="0"/>
    <n v="3.55"/>
    <n v="0"/>
    <n v="0"/>
    <n v="-74.55"/>
  </r>
  <r>
    <d v="2024-01-08T00:00:00"/>
    <x v="0"/>
    <s v="Facebook"/>
    <s v="Image"/>
    <s v="Millennials"/>
    <n v="5739"/>
    <n v="47"/>
    <n v="0"/>
    <n v="199.36"/>
    <n v="0"/>
    <n v="8.1895800662136267E-3"/>
    <n v="0"/>
    <n v="4.2417021276595746"/>
    <n v="0"/>
    <n v="0"/>
    <n v="-199.36"/>
  </r>
  <r>
    <d v="2024-01-08T00:00:00"/>
    <x v="0"/>
    <s v="Facebook"/>
    <s v="Image"/>
    <s v="Gen X"/>
    <n v="2781"/>
    <n v="49"/>
    <n v="2"/>
    <n v="82.98"/>
    <n v="162.33000000000001"/>
    <n v="1.7619561308881697E-2"/>
    <n v="4.0816326530612242E-2"/>
    <n v="1.6934693877551021"/>
    <n v="41.49"/>
    <n v="1.9562545191612437"/>
    <n v="79.350000000000009"/>
  </r>
  <r>
    <d v="2024-01-08T00:00:00"/>
    <x v="0"/>
    <s v="Facebook"/>
    <s v="Carousel"/>
    <s v="Gen Z"/>
    <n v="1236"/>
    <n v="14"/>
    <n v="0"/>
    <n v="69.17"/>
    <n v="0"/>
    <n v="1.1326860841423949E-2"/>
    <n v="0"/>
    <n v="4.9407142857142858"/>
    <n v="0"/>
    <n v="0"/>
    <n v="-69.17"/>
  </r>
  <r>
    <d v="2024-01-08T00:00:00"/>
    <x v="0"/>
    <s v="Facebook"/>
    <s v="Carousel"/>
    <s v="Millennials"/>
    <n v="2469"/>
    <n v="54"/>
    <n v="2"/>
    <n v="64.8"/>
    <n v="107.78"/>
    <n v="2.187120291616039E-2"/>
    <n v="3.7037037037037035E-2"/>
    <n v="1.2"/>
    <n v="32.4"/>
    <n v="1.6632716049382716"/>
    <n v="42.980000000000004"/>
  </r>
  <r>
    <d v="2024-01-08T00:00:00"/>
    <x v="0"/>
    <s v="Facebook"/>
    <s v="Carousel"/>
    <s v="Gen X"/>
    <n v="1053"/>
    <n v="25"/>
    <n v="0"/>
    <n v="52.31"/>
    <n v="0"/>
    <n v="2.3741690408357077E-2"/>
    <n v="0"/>
    <n v="2.0924"/>
    <n v="0"/>
    <n v="0"/>
    <n v="-52.31"/>
  </r>
  <r>
    <d v="2024-01-09T00:00:00"/>
    <x v="0"/>
    <s v="Instagram"/>
    <s v="Video"/>
    <s v="Gen Z"/>
    <n v="3057"/>
    <n v="135"/>
    <n v="19"/>
    <n v="179.72"/>
    <n v="1606.03"/>
    <n v="4.4160942100098133E-2"/>
    <n v="0.14074074074074075"/>
    <n v="1.3312592592592591"/>
    <n v="9.4589473684210521"/>
    <n v="8.9362897841086131"/>
    <n v="1426.31"/>
  </r>
  <r>
    <d v="2024-01-09T00:00:00"/>
    <x v="0"/>
    <s v="Instagram"/>
    <s v="Video"/>
    <s v="Millennials"/>
    <n v="3808"/>
    <n v="97"/>
    <n v="10"/>
    <n v="238.23"/>
    <n v="866.11"/>
    <n v="2.5472689075630252E-2"/>
    <n v="0.10309278350515463"/>
    <n v="2.4559793814432989"/>
    <n v="23.823"/>
    <n v="3.6356042479956345"/>
    <n v="627.88"/>
  </r>
  <r>
    <d v="2024-01-09T00:00:00"/>
    <x v="0"/>
    <s v="Instagram"/>
    <s v="Video"/>
    <s v="Gen X"/>
    <n v="380"/>
    <n v="16"/>
    <n v="1"/>
    <n v="19.690000000000001"/>
    <n v="99.03"/>
    <n v="4.2105263157894736E-2"/>
    <n v="6.25E-2"/>
    <n v="1.2306250000000001"/>
    <n v="19.690000000000001"/>
    <n v="5.0294565769426098"/>
    <n v="79.34"/>
  </r>
  <r>
    <d v="2024-01-09T00:00:00"/>
    <x v="0"/>
    <s v="Instagram"/>
    <s v="Image"/>
    <s v="Gen Z"/>
    <n v="4804"/>
    <n v="59"/>
    <n v="1"/>
    <n v="325.68"/>
    <n v="97.2"/>
    <n v="1.2281432139883431E-2"/>
    <n v="1.6949152542372881E-2"/>
    <n v="5.5200000000000005"/>
    <n v="325.68"/>
    <n v="0.2984524686809138"/>
    <n v="-228.48000000000002"/>
  </r>
  <r>
    <d v="2024-01-09T00:00:00"/>
    <x v="0"/>
    <s v="Instagram"/>
    <s v="Image"/>
    <s v="Millennials"/>
    <n v="1023"/>
    <n v="5"/>
    <n v="0"/>
    <n v="69.900000000000006"/>
    <n v="0"/>
    <n v="4.8875855327468231E-3"/>
    <n v="0"/>
    <n v="13.98"/>
    <n v="0"/>
    <n v="0"/>
    <n v="-69.900000000000006"/>
  </r>
  <r>
    <d v="2024-01-09T00:00:00"/>
    <x v="0"/>
    <s v="Instagram"/>
    <s v="Image"/>
    <s v="Gen X"/>
    <n v="92"/>
    <n v="1"/>
    <n v="0"/>
    <n v="5.01"/>
    <n v="0"/>
    <n v="1.0869565217391304E-2"/>
    <n v="0"/>
    <n v="5.01"/>
    <n v="0"/>
    <n v="0"/>
    <n v="-5.01"/>
  </r>
  <r>
    <d v="2024-01-09T00:00:00"/>
    <x v="0"/>
    <s v="Instagram"/>
    <s v="Carousel"/>
    <s v="Gen Z"/>
    <n v="4915"/>
    <n v="60"/>
    <n v="2"/>
    <n v="290.13"/>
    <n v="174.51"/>
    <n v="1.2207527975584944E-2"/>
    <n v="3.3333333333333333E-2"/>
    <n v="4.8354999999999997"/>
    <n v="145.065"/>
    <n v="0.60148898769517112"/>
    <n v="-115.62"/>
  </r>
  <r>
    <d v="2024-01-09T00:00:00"/>
    <x v="0"/>
    <s v="Instagram"/>
    <s v="Carousel"/>
    <s v="Millennials"/>
    <n v="2209"/>
    <n v="59"/>
    <n v="2"/>
    <n v="133.79"/>
    <n v="103.7"/>
    <n v="2.6708918062471707E-2"/>
    <n v="3.3898305084745763E-2"/>
    <n v="2.2676271186440675"/>
    <n v="66.894999999999996"/>
    <n v="0.77509529860228721"/>
    <n v="-30.089999999999989"/>
  </r>
  <r>
    <d v="2024-01-09T00:00:00"/>
    <x v="0"/>
    <s v="Instagram"/>
    <s v="Carousel"/>
    <s v="Gen X"/>
    <n v="129"/>
    <n v="2"/>
    <n v="0"/>
    <n v="5.79"/>
    <n v="0"/>
    <n v="1.5503875968992248E-2"/>
    <n v="0"/>
    <n v="2.895"/>
    <n v="0"/>
    <n v="0"/>
    <n v="-5.79"/>
  </r>
  <r>
    <d v="2024-01-09T00:00:00"/>
    <x v="0"/>
    <s v="TikTok"/>
    <s v="Video"/>
    <s v="Gen Z"/>
    <n v="3991"/>
    <n v="132"/>
    <n v="11"/>
    <n v="195.03"/>
    <n v="992.19"/>
    <n v="3.3074417439238286E-2"/>
    <n v="8.3333333333333329E-2"/>
    <n v="1.4775"/>
    <n v="17.73"/>
    <n v="5.0873711736655904"/>
    <n v="797.16000000000008"/>
  </r>
  <r>
    <d v="2024-01-09T00:00:00"/>
    <x v="0"/>
    <s v="TikTok"/>
    <s v="Video"/>
    <s v="Millennials"/>
    <n v="936"/>
    <n v="37"/>
    <n v="4"/>
    <n v="43.52"/>
    <n v="285.36"/>
    <n v="3.9529914529914528E-2"/>
    <n v="0.10810810810810811"/>
    <n v="1.1762162162162162"/>
    <n v="10.88"/>
    <n v="6.5569852941176467"/>
    <n v="241.84"/>
  </r>
  <r>
    <d v="2024-01-09T00:00:00"/>
    <x v="0"/>
    <s v="TikTok"/>
    <s v="Video"/>
    <s v="Gen X"/>
    <n v="103"/>
    <n v="2"/>
    <n v="0"/>
    <n v="6.43"/>
    <n v="0"/>
    <n v="1.9417475728155338E-2"/>
    <n v="0"/>
    <n v="3.2149999999999999"/>
    <n v="0"/>
    <n v="0"/>
    <n v="-6.43"/>
  </r>
  <r>
    <d v="2024-01-09T00:00:00"/>
    <x v="0"/>
    <s v="TikTok"/>
    <s v="Image"/>
    <s v="Gen Z"/>
    <n v="7498"/>
    <n v="96"/>
    <n v="4"/>
    <n v="443.74"/>
    <n v="399.59"/>
    <n v="1.2803414243798347E-2"/>
    <n v="4.1666666666666664E-2"/>
    <n v="4.6222916666666665"/>
    <n v="110.935"/>
    <n v="0.90050480010817135"/>
    <n v="-44.150000000000034"/>
  </r>
  <r>
    <d v="2024-01-09T00:00:00"/>
    <x v="0"/>
    <s v="TikTok"/>
    <s v="Image"/>
    <s v="Millennials"/>
    <n v="264"/>
    <n v="4"/>
    <n v="0"/>
    <n v="11.8"/>
    <n v="0"/>
    <n v="1.5151515151515152E-2"/>
    <n v="0"/>
    <n v="2.95"/>
    <n v="0"/>
    <n v="0"/>
    <n v="-11.8"/>
  </r>
  <r>
    <d v="2024-01-09T00:00:00"/>
    <x v="0"/>
    <s v="TikTok"/>
    <s v="Image"/>
    <s v="Gen X"/>
    <n v="269"/>
    <n v="2"/>
    <n v="0"/>
    <n v="7.25"/>
    <n v="0"/>
    <n v="7.4349442379182153E-3"/>
    <n v="0"/>
    <n v="3.625"/>
    <n v="0"/>
    <n v="0"/>
    <n v="-7.25"/>
  </r>
  <r>
    <d v="2024-01-09T00:00:00"/>
    <x v="0"/>
    <s v="TikTok"/>
    <s v="Carousel"/>
    <s v="Gen Z"/>
    <n v="4717"/>
    <n v="116"/>
    <n v="3"/>
    <n v="131.24"/>
    <n v="203.19"/>
    <n v="2.459190163239347E-2"/>
    <n v="2.5862068965517241E-2"/>
    <n v="1.1313793103448277"/>
    <n v="43.74666666666667"/>
    <n v="1.548232246266382"/>
    <n v="71.949999999999989"/>
  </r>
  <r>
    <d v="2024-01-09T00:00:00"/>
    <x v="0"/>
    <s v="TikTok"/>
    <s v="Carousel"/>
    <s v="Millennials"/>
    <n v="411"/>
    <n v="9"/>
    <n v="0"/>
    <n v="14.54"/>
    <n v="0"/>
    <n v="2.1897810218978103E-2"/>
    <n v="0"/>
    <n v="1.6155555555555554"/>
    <n v="0"/>
    <n v="0"/>
    <n v="-14.54"/>
  </r>
  <r>
    <d v="2024-01-09T00:00:00"/>
    <x v="0"/>
    <s v="TikTok"/>
    <s v="Carousel"/>
    <s v="Gen X"/>
    <n v="342"/>
    <n v="4"/>
    <n v="0"/>
    <n v="9.75"/>
    <n v="0"/>
    <n v="1.1695906432748537E-2"/>
    <n v="0"/>
    <n v="2.4375"/>
    <n v="0"/>
    <n v="0"/>
    <n v="-9.75"/>
  </r>
  <r>
    <d v="2024-01-09T00:00:00"/>
    <x v="0"/>
    <s v="Facebook"/>
    <s v="Video"/>
    <s v="Gen Z"/>
    <n v="1414"/>
    <n v="61"/>
    <n v="3"/>
    <n v="59.1"/>
    <n v="281.87"/>
    <n v="4.3140028288543138E-2"/>
    <n v="4.9180327868852458E-2"/>
    <n v="0.9688524590163935"/>
    <n v="19.7"/>
    <n v="4.7693739424703887"/>
    <n v="222.77"/>
  </r>
  <r>
    <d v="2024-01-09T00:00:00"/>
    <x v="0"/>
    <s v="Facebook"/>
    <s v="Video"/>
    <s v="Millennials"/>
    <n v="4710"/>
    <n v="179"/>
    <n v="25"/>
    <n v="319.62"/>
    <n v="2179.19"/>
    <n v="3.800424628450106E-2"/>
    <n v="0.13966480446927373"/>
    <n v="1.785586592178771"/>
    <n v="12.784800000000001"/>
    <n v="6.8180652024278832"/>
    <n v="1859.5700000000002"/>
  </r>
  <r>
    <d v="2024-01-09T00:00:00"/>
    <x v="0"/>
    <s v="Facebook"/>
    <s v="Video"/>
    <s v="Gen X"/>
    <n v="1385"/>
    <n v="37"/>
    <n v="5"/>
    <n v="72.540000000000006"/>
    <n v="401.93"/>
    <n v="2.6714801444043323E-2"/>
    <n v="0.13513513513513514"/>
    <n v="1.9605405405405407"/>
    <n v="14.508000000000001"/>
    <n v="5.5408050730631375"/>
    <n v="329.39"/>
  </r>
  <r>
    <d v="2024-01-09T00:00:00"/>
    <x v="0"/>
    <s v="Facebook"/>
    <s v="Image"/>
    <s v="Gen Z"/>
    <n v="1258"/>
    <n v="8"/>
    <n v="0"/>
    <n v="50.67"/>
    <n v="0"/>
    <n v="6.3593004769475362E-3"/>
    <n v="0"/>
    <n v="6.3337500000000002"/>
    <n v="0"/>
    <n v="0"/>
    <n v="-50.67"/>
  </r>
  <r>
    <d v="2024-01-09T00:00:00"/>
    <x v="0"/>
    <s v="Facebook"/>
    <s v="Image"/>
    <s v="Millennials"/>
    <n v="3276"/>
    <n v="54"/>
    <n v="1"/>
    <n v="83.25"/>
    <n v="98.46"/>
    <n v="1.6483516483516484E-2"/>
    <n v="1.8518518518518517E-2"/>
    <n v="1.5416666666666667"/>
    <n v="83.25"/>
    <n v="1.1827027027027026"/>
    <n v="15.209999999999994"/>
  </r>
  <r>
    <d v="2024-01-09T00:00:00"/>
    <x v="0"/>
    <s v="Facebook"/>
    <s v="Image"/>
    <s v="Gen X"/>
    <n v="2368"/>
    <n v="30"/>
    <n v="1"/>
    <n v="110.59"/>
    <n v="63.01"/>
    <n v="1.266891891891892E-2"/>
    <n v="3.3333333333333333E-2"/>
    <n v="3.6863333333333332"/>
    <n v="110.59"/>
    <n v="0.56976218464598971"/>
    <n v="-47.580000000000005"/>
  </r>
  <r>
    <d v="2024-01-09T00:00:00"/>
    <x v="0"/>
    <s v="Facebook"/>
    <s v="Carousel"/>
    <s v="Gen Z"/>
    <n v="709"/>
    <n v="17"/>
    <n v="1"/>
    <n v="21.14"/>
    <n v="90.79"/>
    <n v="2.3977433004231313E-2"/>
    <n v="5.8823529411764705E-2"/>
    <n v="1.243529411764706"/>
    <n v="21.14"/>
    <n v="4.2947019867549674"/>
    <n v="69.650000000000006"/>
  </r>
  <r>
    <d v="2024-01-09T00:00:00"/>
    <x v="0"/>
    <s v="Facebook"/>
    <s v="Carousel"/>
    <s v="Millennials"/>
    <n v="4034"/>
    <n v="90"/>
    <n v="5"/>
    <n v="98.34"/>
    <n v="473.73"/>
    <n v="2.2310361923648984E-2"/>
    <n v="5.5555555555555552E-2"/>
    <n v="1.0926666666666667"/>
    <n v="19.667999999999999"/>
    <n v="4.8172666259914578"/>
    <n v="375.39"/>
  </r>
  <r>
    <d v="2024-01-09T00:00:00"/>
    <x v="0"/>
    <s v="Facebook"/>
    <s v="Carousel"/>
    <s v="Gen X"/>
    <n v="1690"/>
    <n v="19"/>
    <n v="1"/>
    <n v="58.97"/>
    <n v="56.48"/>
    <n v="1.1242603550295858E-2"/>
    <n v="5.2631578947368418E-2"/>
    <n v="3.1036842105263158"/>
    <n v="58.97"/>
    <n v="0.95777513990164487"/>
    <n v="-2.490000000000002"/>
  </r>
  <r>
    <d v="2024-01-10T00:00:00"/>
    <x v="0"/>
    <s v="Instagram"/>
    <s v="Video"/>
    <s v="Gen Z"/>
    <n v="2109"/>
    <n v="102"/>
    <n v="13"/>
    <n v="125.86"/>
    <n v="1075.9100000000001"/>
    <n v="4.8364153627311522E-2"/>
    <n v="0.12745098039215685"/>
    <n v="1.2339215686274509"/>
    <n v="9.6815384615384623"/>
    <n v="8.5484665501350712"/>
    <n v="950.05000000000007"/>
  </r>
  <r>
    <d v="2024-01-10T00:00:00"/>
    <x v="0"/>
    <s v="Instagram"/>
    <s v="Video"/>
    <s v="Millennials"/>
    <n v="1709"/>
    <n v="38"/>
    <n v="3"/>
    <n v="67.94"/>
    <n v="188.96"/>
    <n v="2.2235225277940317E-2"/>
    <n v="7.8947368421052627E-2"/>
    <n v="1.7878947368421052"/>
    <n v="22.646666666666665"/>
    <n v="2.7812775978804831"/>
    <n v="121.02000000000001"/>
  </r>
  <r>
    <d v="2024-01-10T00:00:00"/>
    <x v="0"/>
    <s v="Instagram"/>
    <s v="Video"/>
    <s v="Gen X"/>
    <n v="500"/>
    <n v="10"/>
    <n v="1"/>
    <n v="33.31"/>
    <n v="55.47"/>
    <n v="0.02"/>
    <n v="0.1"/>
    <n v="3.3310000000000004"/>
    <n v="33.31"/>
    <n v="1.665265685980186"/>
    <n v="22.159999999999997"/>
  </r>
  <r>
    <d v="2024-01-10T00:00:00"/>
    <x v="0"/>
    <s v="Instagram"/>
    <s v="Image"/>
    <s v="Gen Z"/>
    <n v="1897"/>
    <n v="11"/>
    <n v="0"/>
    <n v="86.03"/>
    <n v="0"/>
    <n v="5.7986294148655772E-3"/>
    <n v="0"/>
    <n v="7.8209090909090913"/>
    <n v="0"/>
    <n v="0"/>
    <n v="-86.03"/>
  </r>
  <r>
    <d v="2024-01-10T00:00:00"/>
    <x v="0"/>
    <s v="Instagram"/>
    <s v="Image"/>
    <s v="Millennials"/>
    <n v="2198"/>
    <n v="40"/>
    <n v="1"/>
    <n v="116.38"/>
    <n v="77.19"/>
    <n v="1.8198362147406732E-2"/>
    <n v="2.5000000000000001E-2"/>
    <n v="2.9095"/>
    <n v="116.38"/>
    <n v="0.66325829180271523"/>
    <n v="-39.19"/>
  </r>
  <r>
    <d v="2024-01-10T00:00:00"/>
    <x v="0"/>
    <s v="Instagram"/>
    <s v="Image"/>
    <s v="Gen X"/>
    <n v="424"/>
    <n v="6"/>
    <n v="0"/>
    <n v="26.43"/>
    <n v="0"/>
    <n v="1.4150943396226415E-2"/>
    <n v="0"/>
    <n v="4.4050000000000002"/>
    <n v="0"/>
    <n v="0"/>
    <n v="-26.43"/>
  </r>
  <r>
    <d v="2024-01-10T00:00:00"/>
    <x v="0"/>
    <s v="Instagram"/>
    <s v="Carousel"/>
    <s v="Gen Z"/>
    <n v="4857"/>
    <n v="132"/>
    <n v="8"/>
    <n v="295.92"/>
    <n v="678.99"/>
    <n v="2.7177269919703522E-2"/>
    <n v="6.0606060606060608E-2"/>
    <n v="2.2418181818181822"/>
    <n v="36.99"/>
    <n v="2.2945052716950527"/>
    <n v="383.07"/>
  </r>
  <r>
    <d v="2024-01-10T00:00:00"/>
    <x v="0"/>
    <s v="Instagram"/>
    <s v="Carousel"/>
    <s v="Millennials"/>
    <n v="3644"/>
    <n v="44"/>
    <n v="2"/>
    <n v="114.47"/>
    <n v="188.16"/>
    <n v="1.2074643249176729E-2"/>
    <n v="4.5454545454545456E-2"/>
    <n v="2.6015909090909091"/>
    <n v="57.234999999999999"/>
    <n v="1.6437494540054163"/>
    <n v="73.69"/>
  </r>
  <r>
    <d v="2024-01-10T00:00:00"/>
    <x v="0"/>
    <s v="Instagram"/>
    <s v="Carousel"/>
    <s v="Gen X"/>
    <n v="328"/>
    <n v="8"/>
    <n v="0"/>
    <n v="19.82"/>
    <n v="0"/>
    <n v="2.4390243902439025E-2"/>
    <n v="0"/>
    <n v="2.4775"/>
    <n v="0"/>
    <n v="0"/>
    <n v="-19.82"/>
  </r>
  <r>
    <d v="2024-01-10T00:00:00"/>
    <x v="0"/>
    <s v="TikTok"/>
    <s v="Video"/>
    <s v="Gen Z"/>
    <n v="5753"/>
    <n v="154"/>
    <n v="21"/>
    <n v="131.37"/>
    <n v="1633.99"/>
    <n v="2.676864244741874E-2"/>
    <n v="0.13636363636363635"/>
    <n v="0.85305194805194806"/>
    <n v="6.2557142857142862"/>
    <n v="12.438075664154677"/>
    <n v="1502.62"/>
  </r>
  <r>
    <d v="2024-01-10T00:00:00"/>
    <x v="0"/>
    <s v="TikTok"/>
    <s v="Video"/>
    <s v="Millennials"/>
    <n v="544"/>
    <n v="19"/>
    <n v="0"/>
    <n v="19.5"/>
    <n v="0"/>
    <n v="3.4926470588235295E-2"/>
    <n v="0"/>
    <n v="1.0263157894736843"/>
    <n v="0"/>
    <n v="0"/>
    <n v="-19.5"/>
  </r>
  <r>
    <d v="2024-01-10T00:00:00"/>
    <x v="0"/>
    <s v="TikTok"/>
    <s v="Video"/>
    <s v="Gen X"/>
    <n v="106"/>
    <n v="3"/>
    <n v="0"/>
    <n v="4.24"/>
    <n v="0"/>
    <n v="2.8301886792452831E-2"/>
    <n v="0"/>
    <n v="1.4133333333333333"/>
    <n v="0"/>
    <n v="0"/>
    <n v="-4.24"/>
  </r>
  <r>
    <d v="2024-01-10T00:00:00"/>
    <x v="0"/>
    <s v="TikTok"/>
    <s v="Image"/>
    <s v="Gen Z"/>
    <n v="3003"/>
    <n v="19"/>
    <n v="0"/>
    <n v="142.49"/>
    <n v="0"/>
    <n v="6.327006327006327E-3"/>
    <n v="0"/>
    <n v="7.4994736842105265"/>
    <n v="0"/>
    <n v="0"/>
    <n v="-142.49"/>
  </r>
  <r>
    <d v="2024-01-10T00:00:00"/>
    <x v="0"/>
    <s v="TikTok"/>
    <s v="Image"/>
    <s v="Millennials"/>
    <n v="967"/>
    <n v="14"/>
    <n v="0"/>
    <n v="26.57"/>
    <n v="0"/>
    <n v="1.4477766287487074E-2"/>
    <n v="0"/>
    <n v="1.8978571428571429"/>
    <n v="0"/>
    <n v="0"/>
    <n v="-26.57"/>
  </r>
  <r>
    <d v="2024-01-10T00:00:00"/>
    <x v="0"/>
    <s v="TikTok"/>
    <s v="Image"/>
    <s v="Gen X"/>
    <n v="481"/>
    <n v="7"/>
    <n v="0"/>
    <n v="14.63"/>
    <n v="0"/>
    <n v="1.4553014553014554E-2"/>
    <n v="0"/>
    <n v="2.0900000000000003"/>
    <n v="0"/>
    <n v="0"/>
    <n v="-14.63"/>
  </r>
  <r>
    <d v="2024-01-10T00:00:00"/>
    <x v="0"/>
    <s v="TikTok"/>
    <s v="Carousel"/>
    <s v="Gen Z"/>
    <n v="6536"/>
    <n v="127"/>
    <n v="2"/>
    <n v="171.15"/>
    <n v="185.24"/>
    <n v="1.9430844553243575E-2"/>
    <n v="1.5748031496062992E-2"/>
    <n v="1.3476377952755907"/>
    <n v="85.575000000000003"/>
    <n v="1.0823254455156295"/>
    <n v="14.090000000000003"/>
  </r>
  <r>
    <d v="2024-01-10T00:00:00"/>
    <x v="0"/>
    <s v="TikTok"/>
    <s v="Carousel"/>
    <s v="Millennials"/>
    <n v="896"/>
    <n v="26"/>
    <n v="2"/>
    <n v="51.04"/>
    <n v="113.01"/>
    <n v="2.9017857142857144E-2"/>
    <n v="7.6923076923076927E-2"/>
    <n v="1.9630769230769229"/>
    <n v="25.52"/>
    <n v="2.2141457680250785"/>
    <n v="61.970000000000006"/>
  </r>
  <r>
    <d v="2024-01-10T00:00:00"/>
    <x v="0"/>
    <s v="TikTok"/>
    <s v="Carousel"/>
    <s v="Gen X"/>
    <n v="240"/>
    <n v="4"/>
    <n v="0"/>
    <n v="14.45"/>
    <n v="0"/>
    <n v="1.6666666666666666E-2"/>
    <n v="0"/>
    <n v="3.6124999999999998"/>
    <n v="0"/>
    <n v="0"/>
    <n v="-14.45"/>
  </r>
  <r>
    <d v="2024-01-10T00:00:00"/>
    <x v="0"/>
    <s v="Facebook"/>
    <s v="Video"/>
    <s v="Gen Z"/>
    <n v="1475"/>
    <n v="63"/>
    <n v="7"/>
    <n v="63.57"/>
    <n v="445.77"/>
    <n v="4.2711864406779661E-2"/>
    <n v="0.1111111111111111"/>
    <n v="1.009047619047619"/>
    <n v="9.081428571428571"/>
    <n v="7.0122699386503067"/>
    <n v="382.2"/>
  </r>
  <r>
    <d v="2024-01-10T00:00:00"/>
    <x v="0"/>
    <s v="Facebook"/>
    <s v="Video"/>
    <s v="Millennials"/>
    <n v="3678"/>
    <n v="177"/>
    <n v="10"/>
    <n v="226.98"/>
    <n v="763.51"/>
    <n v="4.8123980424143557E-2"/>
    <n v="5.6497175141242938E-2"/>
    <n v="1.2823728813559321"/>
    <n v="22.698"/>
    <n v="3.3637765441889154"/>
    <n v="536.53"/>
  </r>
  <r>
    <d v="2024-01-10T00:00:00"/>
    <x v="0"/>
    <s v="Facebook"/>
    <s v="Video"/>
    <s v="Gen X"/>
    <n v="2422"/>
    <n v="98"/>
    <n v="7"/>
    <n v="64.3"/>
    <n v="588.16999999999996"/>
    <n v="4.046242774566474E-2"/>
    <n v="7.1428571428571425E-2"/>
    <n v="0.65612244897959182"/>
    <n v="9.1857142857142851"/>
    <n v="9.1472783825816482"/>
    <n v="523.87"/>
  </r>
  <r>
    <d v="2024-01-10T00:00:00"/>
    <x v="0"/>
    <s v="Facebook"/>
    <s v="Image"/>
    <s v="Gen Z"/>
    <n v="1022"/>
    <n v="7"/>
    <n v="0"/>
    <n v="68.12"/>
    <n v="0"/>
    <n v="6.8493150684931503E-3"/>
    <n v="0"/>
    <n v="9.7314285714285713"/>
    <n v="0"/>
    <n v="0"/>
    <n v="-68.12"/>
  </r>
  <r>
    <d v="2024-01-10T00:00:00"/>
    <x v="0"/>
    <s v="Facebook"/>
    <s v="Image"/>
    <s v="Millennials"/>
    <n v="2494"/>
    <n v="47"/>
    <n v="1"/>
    <n v="129.37"/>
    <n v="69.88"/>
    <n v="1.8845228548516439E-2"/>
    <n v="2.1276595744680851E-2"/>
    <n v="2.752553191489362"/>
    <n v="129.37"/>
    <n v="0.54015614130014677"/>
    <n v="-59.490000000000009"/>
  </r>
  <r>
    <d v="2024-01-10T00:00:00"/>
    <x v="0"/>
    <s v="Facebook"/>
    <s v="Image"/>
    <s v="Gen X"/>
    <n v="1988"/>
    <n v="23"/>
    <n v="0"/>
    <n v="74.37"/>
    <n v="0"/>
    <n v="1.1569416498993963E-2"/>
    <n v="0"/>
    <n v="3.2334782608695654"/>
    <n v="0"/>
    <n v="0"/>
    <n v="-74.37"/>
  </r>
  <r>
    <d v="2024-01-10T00:00:00"/>
    <x v="0"/>
    <s v="Facebook"/>
    <s v="Carousel"/>
    <s v="Gen Z"/>
    <n v="1092"/>
    <n v="15"/>
    <n v="0"/>
    <n v="57.32"/>
    <n v="0"/>
    <n v="1.3736263736263736E-2"/>
    <n v="0"/>
    <n v="3.8213333333333335"/>
    <n v="0"/>
    <n v="0"/>
    <n v="-57.32"/>
  </r>
  <r>
    <d v="2024-01-10T00:00:00"/>
    <x v="0"/>
    <s v="Facebook"/>
    <s v="Carousel"/>
    <s v="Millennials"/>
    <n v="4695"/>
    <n v="91"/>
    <n v="4"/>
    <n v="141.03"/>
    <n v="240.74"/>
    <n v="1.9382321618743342E-2"/>
    <n v="4.3956043956043959E-2"/>
    <n v="1.5497802197802197"/>
    <n v="35.2575"/>
    <n v="1.7070126923349642"/>
    <n v="99.710000000000008"/>
  </r>
  <r>
    <d v="2024-01-10T00:00:00"/>
    <x v="0"/>
    <s v="Facebook"/>
    <s v="Carousel"/>
    <s v="Gen X"/>
    <n v="2838"/>
    <n v="72"/>
    <n v="4"/>
    <n v="173.89"/>
    <n v="352.2"/>
    <n v="2.5369978858350951E-2"/>
    <n v="5.5555555555555552E-2"/>
    <n v="2.4151388888888885"/>
    <n v="43.472499999999997"/>
    <n v="2.0254183679337512"/>
    <n v="178.31"/>
  </r>
  <r>
    <d v="2024-01-11T00:00:00"/>
    <x v="0"/>
    <s v="Instagram"/>
    <s v="Video"/>
    <s v="Gen Z"/>
    <n v="4765"/>
    <n v="209"/>
    <n v="16"/>
    <n v="306.54000000000002"/>
    <n v="1574.01"/>
    <n v="4.3861490031479537E-2"/>
    <n v="7.6555023923444973E-2"/>
    <n v="1.4666985645933015"/>
    <n v="19.158750000000001"/>
    <n v="5.1347621843805049"/>
    <n v="1267.47"/>
  </r>
  <r>
    <d v="2024-01-11T00:00:00"/>
    <x v="0"/>
    <s v="Instagram"/>
    <s v="Video"/>
    <s v="Millennials"/>
    <n v="1263"/>
    <n v="43"/>
    <n v="2"/>
    <n v="36"/>
    <n v="168.56"/>
    <n v="3.4045922406967535E-2"/>
    <n v="4.6511627906976744E-2"/>
    <n v="0.83720930232558144"/>
    <n v="18"/>
    <n v="4.6822222222222223"/>
    <n v="132.56"/>
  </r>
  <r>
    <d v="2024-01-11T00:00:00"/>
    <x v="0"/>
    <s v="Instagram"/>
    <s v="Video"/>
    <s v="Gen X"/>
    <n v="419"/>
    <n v="15"/>
    <n v="1"/>
    <n v="12.62"/>
    <n v="82.58"/>
    <n v="3.5799522673031027E-2"/>
    <n v="6.6666666666666666E-2"/>
    <n v="0.84133333333333327"/>
    <n v="12.62"/>
    <n v="6.5435816164817755"/>
    <n v="69.959999999999994"/>
  </r>
  <r>
    <d v="2024-01-11T00:00:00"/>
    <x v="0"/>
    <s v="Instagram"/>
    <s v="Image"/>
    <s v="Gen Z"/>
    <n v="4822"/>
    <n v="43"/>
    <n v="1"/>
    <n v="178.08"/>
    <n v="72.760000000000005"/>
    <n v="8.9174616341766901E-3"/>
    <n v="2.3255813953488372E-2"/>
    <n v="4.1413953488372099"/>
    <n v="178.08"/>
    <n v="0.40858041329739442"/>
    <n v="-105.32000000000001"/>
  </r>
  <r>
    <d v="2024-01-11T00:00:00"/>
    <x v="0"/>
    <s v="Instagram"/>
    <s v="Image"/>
    <s v="Millennials"/>
    <n v="3083"/>
    <n v="36"/>
    <n v="1"/>
    <n v="125.81"/>
    <n v="98.73"/>
    <n v="1.1676938047356471E-2"/>
    <n v="2.7777777777777776E-2"/>
    <n v="3.4947222222222223"/>
    <n v="125.81"/>
    <n v="0.78475478896749062"/>
    <n v="-27.08"/>
  </r>
  <r>
    <d v="2024-01-11T00:00:00"/>
    <x v="0"/>
    <s v="Instagram"/>
    <s v="Image"/>
    <s v="Gen X"/>
    <n v="132"/>
    <n v="1"/>
    <n v="0"/>
    <n v="8.1999999999999993"/>
    <n v="0"/>
    <n v="7.575757575757576E-3"/>
    <n v="0"/>
    <n v="8.1999999999999993"/>
    <n v="0"/>
    <n v="0"/>
    <n v="-8.1999999999999993"/>
  </r>
  <r>
    <d v="2024-01-11T00:00:00"/>
    <x v="0"/>
    <s v="Instagram"/>
    <s v="Carousel"/>
    <s v="Gen Z"/>
    <n v="4255"/>
    <n v="104"/>
    <n v="6"/>
    <n v="125.22"/>
    <n v="330.84"/>
    <n v="2.4441833137485311E-2"/>
    <n v="5.7692307692307696E-2"/>
    <n v="1.2040384615384616"/>
    <n v="20.87"/>
    <n v="2.6420699568758983"/>
    <n v="205.61999999999998"/>
  </r>
  <r>
    <d v="2024-01-11T00:00:00"/>
    <x v="0"/>
    <s v="Instagram"/>
    <s v="Carousel"/>
    <s v="Millennials"/>
    <n v="2558"/>
    <n v="32"/>
    <n v="1"/>
    <n v="130.33000000000001"/>
    <n v="85.12"/>
    <n v="1.2509773260359656E-2"/>
    <n v="3.125E-2"/>
    <n v="4.0728125000000004"/>
    <n v="130.33000000000001"/>
    <n v="0.65311133277065903"/>
    <n v="-45.210000000000008"/>
  </r>
  <r>
    <d v="2024-01-11T00:00:00"/>
    <x v="0"/>
    <s v="Instagram"/>
    <s v="Carousel"/>
    <s v="Gen X"/>
    <n v="406"/>
    <n v="10"/>
    <n v="0"/>
    <n v="10.57"/>
    <n v="0"/>
    <n v="2.4630541871921183E-2"/>
    <n v="0"/>
    <n v="1.0569999999999999"/>
    <n v="0"/>
    <n v="0"/>
    <n v="-10.57"/>
  </r>
  <r>
    <d v="2024-01-11T00:00:00"/>
    <x v="0"/>
    <s v="TikTok"/>
    <s v="Video"/>
    <s v="Gen Z"/>
    <n v="3474"/>
    <n v="72"/>
    <n v="4"/>
    <n v="141.99"/>
    <n v="226.54"/>
    <n v="2.072538860103627E-2"/>
    <n v="5.5555555555555552E-2"/>
    <n v="1.9720833333333334"/>
    <n v="35.497500000000002"/>
    <n v="1.5954644693288258"/>
    <n v="84.549999999999983"/>
  </r>
  <r>
    <d v="2024-01-11T00:00:00"/>
    <x v="0"/>
    <s v="TikTok"/>
    <s v="Video"/>
    <s v="Millennials"/>
    <n v="685"/>
    <n v="17"/>
    <n v="2"/>
    <n v="41.24"/>
    <n v="104.12"/>
    <n v="2.4817518248175182E-2"/>
    <n v="0.11764705882352941"/>
    <n v="2.4258823529411764"/>
    <n v="20.62"/>
    <n v="2.5247332686711932"/>
    <n v="62.88"/>
  </r>
  <r>
    <d v="2024-01-11T00:00:00"/>
    <x v="0"/>
    <s v="TikTok"/>
    <s v="Video"/>
    <s v="Gen X"/>
    <n v="263"/>
    <n v="6"/>
    <n v="0"/>
    <n v="14.45"/>
    <n v="0"/>
    <n v="2.2813688212927757E-2"/>
    <n v="0"/>
    <n v="2.4083333333333332"/>
    <n v="0"/>
    <n v="0"/>
    <n v="-14.45"/>
  </r>
  <r>
    <d v="2024-01-11T00:00:00"/>
    <x v="0"/>
    <s v="TikTok"/>
    <s v="Image"/>
    <s v="Gen Z"/>
    <n v="5958"/>
    <n v="84"/>
    <n v="2"/>
    <n v="216.86"/>
    <n v="193.52"/>
    <n v="1.4098690835850957E-2"/>
    <n v="2.3809523809523808E-2"/>
    <n v="2.581666666666667"/>
    <n v="108.43"/>
    <n v="0.89237295951304985"/>
    <n v="-23.340000000000003"/>
  </r>
  <r>
    <d v="2024-01-11T00:00:00"/>
    <x v="0"/>
    <s v="TikTok"/>
    <s v="Image"/>
    <s v="Millennials"/>
    <n v="920"/>
    <n v="15"/>
    <n v="0"/>
    <n v="41.28"/>
    <n v="0"/>
    <n v="1.6304347826086956E-2"/>
    <n v="0"/>
    <n v="2.7520000000000002"/>
    <n v="0"/>
    <n v="0"/>
    <n v="-41.28"/>
  </r>
  <r>
    <d v="2024-01-11T00:00:00"/>
    <x v="0"/>
    <s v="TikTok"/>
    <s v="Image"/>
    <s v="Gen X"/>
    <n v="153"/>
    <n v="2"/>
    <n v="0"/>
    <n v="6.65"/>
    <n v="0"/>
    <n v="1.3071895424836602E-2"/>
    <n v="0"/>
    <n v="3.3250000000000002"/>
    <n v="0"/>
    <n v="0"/>
    <n v="-6.65"/>
  </r>
  <r>
    <d v="2024-01-11T00:00:00"/>
    <x v="0"/>
    <s v="TikTok"/>
    <s v="Carousel"/>
    <s v="Gen Z"/>
    <n v="4952"/>
    <n v="65"/>
    <n v="3"/>
    <n v="276.37"/>
    <n v="238.99"/>
    <n v="1.3126009693053312E-2"/>
    <n v="4.6153846153846156E-2"/>
    <n v="4.2518461538461541"/>
    <n v="92.123333333333335"/>
    <n v="0.86474653544161817"/>
    <n v="-37.379999999999995"/>
  </r>
  <r>
    <d v="2024-01-11T00:00:00"/>
    <x v="0"/>
    <s v="TikTok"/>
    <s v="Carousel"/>
    <s v="Millennials"/>
    <n v="704"/>
    <n v="13"/>
    <n v="0"/>
    <n v="26.61"/>
    <n v="0"/>
    <n v="1.8465909090909092E-2"/>
    <n v="0"/>
    <n v="2.0469230769230768"/>
    <n v="0"/>
    <n v="0"/>
    <n v="-26.61"/>
  </r>
  <r>
    <d v="2024-01-11T00:00:00"/>
    <x v="0"/>
    <s v="TikTok"/>
    <s v="Carousel"/>
    <s v="Gen X"/>
    <n v="392"/>
    <n v="5"/>
    <n v="0"/>
    <n v="20.69"/>
    <n v="0"/>
    <n v="1.2755102040816327E-2"/>
    <n v="0"/>
    <n v="4.1379999999999999"/>
    <n v="0"/>
    <n v="0"/>
    <n v="-20.69"/>
  </r>
  <r>
    <d v="2024-01-11T00:00:00"/>
    <x v="0"/>
    <s v="Facebook"/>
    <s v="Video"/>
    <s v="Gen Z"/>
    <n v="1308"/>
    <n v="26"/>
    <n v="2"/>
    <n v="49.62"/>
    <n v="154.25"/>
    <n v="1.9877675840978593E-2"/>
    <n v="7.6923076923076927E-2"/>
    <n v="1.9084615384615384"/>
    <n v="24.81"/>
    <n v="3.1086255542120114"/>
    <n v="104.63"/>
  </r>
  <r>
    <d v="2024-01-11T00:00:00"/>
    <x v="0"/>
    <s v="Facebook"/>
    <s v="Video"/>
    <s v="Millennials"/>
    <n v="2541"/>
    <n v="100"/>
    <n v="6"/>
    <n v="136.66"/>
    <n v="321.66000000000003"/>
    <n v="3.9354584809130261E-2"/>
    <n v="0.06"/>
    <n v="1.3666"/>
    <n v="22.776666666666667"/>
    <n v="2.3537245719303383"/>
    <n v="185.00000000000003"/>
  </r>
  <r>
    <d v="2024-01-11T00:00:00"/>
    <x v="0"/>
    <s v="Facebook"/>
    <s v="Video"/>
    <s v="Gen X"/>
    <n v="1991"/>
    <n v="51"/>
    <n v="6"/>
    <n v="61.15"/>
    <n v="588.23"/>
    <n v="2.5615268709191362E-2"/>
    <n v="0.11764705882352941"/>
    <n v="1.1990196078431372"/>
    <n v="10.191666666666666"/>
    <n v="9.6194603434178259"/>
    <n v="527.08000000000004"/>
  </r>
  <r>
    <d v="2024-01-11T00:00:00"/>
    <x v="0"/>
    <s v="Facebook"/>
    <s v="Image"/>
    <s v="Gen Z"/>
    <n v="1488"/>
    <n v="24"/>
    <n v="0"/>
    <n v="57.37"/>
    <n v="0"/>
    <n v="1.6129032258064516E-2"/>
    <n v="0"/>
    <n v="2.3904166666666664"/>
    <n v="0"/>
    <n v="0"/>
    <n v="-57.37"/>
  </r>
  <r>
    <d v="2024-01-11T00:00:00"/>
    <x v="0"/>
    <s v="Facebook"/>
    <s v="Image"/>
    <s v="Millennials"/>
    <n v="5337"/>
    <n v="67"/>
    <n v="2"/>
    <n v="246.62"/>
    <n v="158.81"/>
    <n v="1.2553869214914746E-2"/>
    <n v="2.9850746268656716E-2"/>
    <n v="3.6808955223880599"/>
    <n v="123.31"/>
    <n v="0.64394615197469796"/>
    <n v="-87.81"/>
  </r>
  <r>
    <d v="2024-01-11T00:00:00"/>
    <x v="0"/>
    <s v="Facebook"/>
    <s v="Image"/>
    <s v="Gen X"/>
    <n v="1636"/>
    <n v="25"/>
    <n v="0"/>
    <n v="102.39"/>
    <n v="0"/>
    <n v="1.5281173594132029E-2"/>
    <n v="0"/>
    <n v="4.0956000000000001"/>
    <n v="0"/>
    <n v="0"/>
    <n v="-102.39"/>
  </r>
  <r>
    <d v="2024-01-11T00:00:00"/>
    <x v="0"/>
    <s v="Facebook"/>
    <s v="Carousel"/>
    <s v="Gen Z"/>
    <n v="1398"/>
    <n v="32"/>
    <n v="2"/>
    <n v="49.94"/>
    <n v="135.91999999999999"/>
    <n v="2.2889842632331903E-2"/>
    <n v="6.25E-2"/>
    <n v="1.5606249999999999"/>
    <n v="24.97"/>
    <n v="2.7216659991990388"/>
    <n v="85.97999999999999"/>
  </r>
  <r>
    <d v="2024-01-11T00:00:00"/>
    <x v="0"/>
    <s v="Facebook"/>
    <s v="Carousel"/>
    <s v="Millennials"/>
    <n v="3857"/>
    <n v="86"/>
    <n v="4"/>
    <n v="216.72"/>
    <n v="226.31"/>
    <n v="2.2297122115633911E-2"/>
    <n v="4.6511627906976744E-2"/>
    <n v="2.52"/>
    <n v="54.18"/>
    <n v="1.044250645994832"/>
    <n v="9.5900000000000034"/>
  </r>
  <r>
    <d v="2024-01-11T00:00:00"/>
    <x v="0"/>
    <s v="Facebook"/>
    <s v="Carousel"/>
    <s v="Gen X"/>
    <n v="2795"/>
    <n v="50"/>
    <n v="2"/>
    <n v="144.22"/>
    <n v="137.28"/>
    <n v="1.7889087656529516E-2"/>
    <n v="0.04"/>
    <n v="2.8843999999999999"/>
    <n v="72.11"/>
    <n v="0.95187907363749824"/>
    <n v="-6.9399999999999977"/>
  </r>
  <r>
    <d v="2024-01-12T00:00:00"/>
    <x v="0"/>
    <s v="Instagram"/>
    <s v="Video"/>
    <s v="Gen Z"/>
    <n v="1500"/>
    <n v="38"/>
    <n v="5"/>
    <n v="67.81"/>
    <n v="311.81"/>
    <n v="2.5333333333333333E-2"/>
    <n v="0.13157894736842105"/>
    <n v="1.7844736842105264"/>
    <n v="13.562000000000001"/>
    <n v="4.598289337855773"/>
    <n v="244"/>
  </r>
  <r>
    <d v="2024-01-12T00:00:00"/>
    <x v="0"/>
    <s v="Instagram"/>
    <s v="Video"/>
    <s v="Millennials"/>
    <n v="3973"/>
    <n v="127"/>
    <n v="13"/>
    <n v="195.44"/>
    <n v="1080.7"/>
    <n v="3.1965768940347347E-2"/>
    <n v="0.10236220472440945"/>
    <n v="1.5388976377952757"/>
    <n v="15.033846153846154"/>
    <n v="5.529574293900942"/>
    <n v="885.26"/>
  </r>
  <r>
    <d v="2024-01-12T00:00:00"/>
    <x v="0"/>
    <s v="Instagram"/>
    <s v="Video"/>
    <s v="Gen X"/>
    <n v="421"/>
    <n v="10"/>
    <n v="0"/>
    <n v="28.21"/>
    <n v="0"/>
    <n v="2.3752969121140142E-2"/>
    <n v="0"/>
    <n v="2.8210000000000002"/>
    <n v="0"/>
    <n v="0"/>
    <n v="-28.21"/>
  </r>
  <r>
    <d v="2024-01-12T00:00:00"/>
    <x v="0"/>
    <s v="Instagram"/>
    <s v="Image"/>
    <s v="Gen Z"/>
    <n v="2126"/>
    <n v="10"/>
    <n v="0"/>
    <n v="106.45"/>
    <n v="0"/>
    <n v="4.7036688617121351E-3"/>
    <n v="0"/>
    <n v="10.645"/>
    <n v="0"/>
    <n v="0"/>
    <n v="-106.45"/>
  </r>
  <r>
    <d v="2024-01-12T00:00:00"/>
    <x v="0"/>
    <s v="Instagram"/>
    <s v="Image"/>
    <s v="Millennials"/>
    <n v="2687"/>
    <n v="22"/>
    <n v="0"/>
    <n v="115.33"/>
    <n v="0"/>
    <n v="8.1875697804242656E-3"/>
    <n v="0"/>
    <n v="5.2422727272727272"/>
    <n v="0"/>
    <n v="0"/>
    <n v="-115.33"/>
  </r>
  <r>
    <d v="2024-01-12T00:00:00"/>
    <x v="0"/>
    <s v="Instagram"/>
    <s v="Image"/>
    <s v="Gen X"/>
    <n v="352"/>
    <n v="3"/>
    <n v="0"/>
    <n v="14.95"/>
    <n v="0"/>
    <n v="8.5227272727272721E-3"/>
    <n v="0"/>
    <n v="4.9833333333333334"/>
    <n v="0"/>
    <n v="0"/>
    <n v="-14.95"/>
  </r>
  <r>
    <d v="2024-01-12T00:00:00"/>
    <x v="0"/>
    <s v="Instagram"/>
    <s v="Carousel"/>
    <s v="Gen Z"/>
    <n v="4401"/>
    <n v="127"/>
    <n v="4"/>
    <n v="172.34"/>
    <n v="275.87"/>
    <n v="2.8857077936832537E-2"/>
    <n v="3.1496062992125984E-2"/>
    <n v="1.3570078740157481"/>
    <n v="43.085000000000001"/>
    <n v="1.6007311129163282"/>
    <n v="103.53"/>
  </r>
  <r>
    <d v="2024-01-12T00:00:00"/>
    <x v="0"/>
    <s v="Instagram"/>
    <s v="Carousel"/>
    <s v="Millennials"/>
    <n v="2589"/>
    <n v="64"/>
    <n v="3"/>
    <n v="114.97"/>
    <n v="276.63"/>
    <n v="2.4719969100038625E-2"/>
    <n v="4.6875E-2"/>
    <n v="1.79640625"/>
    <n v="38.323333333333331"/>
    <n v="2.4061059406801775"/>
    <n v="161.66"/>
  </r>
  <r>
    <d v="2024-01-12T00:00:00"/>
    <x v="0"/>
    <s v="Instagram"/>
    <s v="Carousel"/>
    <s v="Gen X"/>
    <n v="327"/>
    <n v="6"/>
    <n v="0"/>
    <n v="15.77"/>
    <n v="0"/>
    <n v="1.834862385321101E-2"/>
    <n v="0"/>
    <n v="2.6283333333333334"/>
    <n v="0"/>
    <n v="0"/>
    <n v="-15.77"/>
  </r>
  <r>
    <d v="2024-01-12T00:00:00"/>
    <x v="0"/>
    <s v="TikTok"/>
    <s v="Video"/>
    <s v="Gen Z"/>
    <n v="3469"/>
    <n v="97"/>
    <n v="5"/>
    <n v="163"/>
    <n v="484.15"/>
    <n v="2.796194868838282E-2"/>
    <n v="5.1546391752577317E-2"/>
    <n v="1.6804123711340206"/>
    <n v="32.6"/>
    <n v="2.970245398773006"/>
    <n v="321.14999999999998"/>
  </r>
  <r>
    <d v="2024-01-12T00:00:00"/>
    <x v="0"/>
    <s v="TikTok"/>
    <s v="Video"/>
    <s v="Millennials"/>
    <n v="648"/>
    <n v="25"/>
    <n v="1"/>
    <n v="20.100000000000001"/>
    <n v="54.43"/>
    <n v="3.8580246913580245E-2"/>
    <n v="0.04"/>
    <n v="0.80400000000000005"/>
    <n v="20.100000000000001"/>
    <n v="2.7079601990049751"/>
    <n v="34.33"/>
  </r>
  <r>
    <d v="2024-01-12T00:00:00"/>
    <x v="0"/>
    <s v="TikTok"/>
    <s v="Video"/>
    <s v="Gen X"/>
    <n v="130"/>
    <n v="4"/>
    <n v="0"/>
    <n v="3.83"/>
    <n v="0"/>
    <n v="3.0769230769230771E-2"/>
    <n v="0"/>
    <n v="0.95750000000000002"/>
    <n v="0"/>
    <n v="0"/>
    <n v="-3.83"/>
  </r>
  <r>
    <d v="2024-01-12T00:00:00"/>
    <x v="0"/>
    <s v="TikTok"/>
    <s v="Image"/>
    <s v="Gen Z"/>
    <n v="3119"/>
    <n v="47"/>
    <n v="0"/>
    <n v="116.97"/>
    <n v="0"/>
    <n v="1.5068932350112215E-2"/>
    <n v="0"/>
    <n v="2.4887234042553192"/>
    <n v="0"/>
    <n v="0"/>
    <n v="-116.97"/>
  </r>
  <r>
    <d v="2024-01-12T00:00:00"/>
    <x v="0"/>
    <s v="TikTok"/>
    <s v="Image"/>
    <s v="Millennials"/>
    <n v="781"/>
    <n v="9"/>
    <n v="0"/>
    <n v="35.18"/>
    <n v="0"/>
    <n v="1.1523687580025609E-2"/>
    <n v="0"/>
    <n v="3.9088888888888889"/>
    <n v="0"/>
    <n v="0"/>
    <n v="-35.18"/>
  </r>
  <r>
    <d v="2024-01-12T00:00:00"/>
    <x v="0"/>
    <s v="TikTok"/>
    <s v="Image"/>
    <s v="Gen X"/>
    <n v="475"/>
    <n v="3"/>
    <n v="0"/>
    <n v="13.94"/>
    <n v="0"/>
    <n v="6.3157894736842104E-3"/>
    <n v="0"/>
    <n v="4.6466666666666665"/>
    <n v="0"/>
    <n v="0"/>
    <n v="-13.94"/>
  </r>
  <r>
    <d v="2024-01-12T00:00:00"/>
    <x v="0"/>
    <s v="TikTok"/>
    <s v="Carousel"/>
    <s v="Gen Z"/>
    <n v="2945"/>
    <n v="69"/>
    <n v="5"/>
    <n v="79.7"/>
    <n v="418.15"/>
    <n v="2.3429541595925297E-2"/>
    <n v="7.2463768115942032E-2"/>
    <n v="1.155072463768116"/>
    <n v="15.940000000000001"/>
    <n v="5.2465495608531993"/>
    <n v="338.45"/>
  </r>
  <r>
    <d v="2024-01-12T00:00:00"/>
    <x v="0"/>
    <s v="TikTok"/>
    <s v="Carousel"/>
    <s v="Millennials"/>
    <n v="937"/>
    <n v="13"/>
    <n v="1"/>
    <n v="32.26"/>
    <n v="83.08"/>
    <n v="1.3874066168623266E-2"/>
    <n v="7.6923076923076927E-2"/>
    <n v="2.4815384615384612"/>
    <n v="32.26"/>
    <n v="2.575325480471172"/>
    <n v="50.82"/>
  </r>
  <r>
    <d v="2024-01-12T00:00:00"/>
    <x v="0"/>
    <s v="TikTok"/>
    <s v="Carousel"/>
    <s v="Gen X"/>
    <n v="109"/>
    <n v="3"/>
    <n v="0"/>
    <n v="4.97"/>
    <n v="0"/>
    <n v="2.7522935779816515E-2"/>
    <n v="0"/>
    <n v="1.6566666666666665"/>
    <n v="0"/>
    <n v="0"/>
    <n v="-4.97"/>
  </r>
  <r>
    <d v="2024-01-12T00:00:00"/>
    <x v="0"/>
    <s v="Facebook"/>
    <s v="Video"/>
    <s v="Gen Z"/>
    <n v="1335"/>
    <n v="61"/>
    <n v="7"/>
    <n v="37.32"/>
    <n v="628.42999999999995"/>
    <n v="4.5692883895131084E-2"/>
    <n v="0.11475409836065574"/>
    <n v="0.61180327868852458"/>
    <n v="5.3314285714285718"/>
    <n v="16.838960342979632"/>
    <n v="591.1099999999999"/>
  </r>
  <r>
    <d v="2024-01-12T00:00:00"/>
    <x v="0"/>
    <s v="Facebook"/>
    <s v="Video"/>
    <s v="Millennials"/>
    <n v="5041"/>
    <n v="203"/>
    <n v="14"/>
    <n v="266.20999999999998"/>
    <n v="975.71"/>
    <n v="4.0269787740527675E-2"/>
    <n v="6.8965517241379309E-2"/>
    <n v="1.3113793103448275"/>
    <n v="19.014999999999997"/>
    <n v="3.6651891363960787"/>
    <n v="709.5"/>
  </r>
  <r>
    <d v="2024-01-12T00:00:00"/>
    <x v="0"/>
    <s v="Facebook"/>
    <s v="Video"/>
    <s v="Gen X"/>
    <n v="1546"/>
    <n v="57"/>
    <n v="4"/>
    <n v="46.43"/>
    <n v="320.99"/>
    <n v="3.6869340232858989E-2"/>
    <n v="7.0175438596491224E-2"/>
    <n v="0.81456140350877193"/>
    <n v="11.6075"/>
    <n v="6.9134180486754255"/>
    <n v="274.56"/>
  </r>
  <r>
    <d v="2024-01-12T00:00:00"/>
    <x v="0"/>
    <s v="Facebook"/>
    <s v="Image"/>
    <s v="Gen Z"/>
    <n v="787"/>
    <n v="15"/>
    <n v="0"/>
    <n v="49.17"/>
    <n v="0"/>
    <n v="1.9059720457433291E-2"/>
    <n v="0"/>
    <n v="3.278"/>
    <n v="0"/>
    <n v="0"/>
    <n v="-49.17"/>
  </r>
  <r>
    <d v="2024-01-12T00:00:00"/>
    <x v="0"/>
    <s v="Facebook"/>
    <s v="Image"/>
    <s v="Millennials"/>
    <n v="5366"/>
    <n v="50"/>
    <n v="0"/>
    <n v="281.33999999999997"/>
    <n v="0"/>
    <n v="9.3179276928811033E-3"/>
    <n v="0"/>
    <n v="5.6267999999999994"/>
    <n v="0"/>
    <n v="0"/>
    <n v="-281.33999999999997"/>
  </r>
  <r>
    <d v="2024-01-12T00:00:00"/>
    <x v="0"/>
    <s v="Facebook"/>
    <s v="Image"/>
    <s v="Gen X"/>
    <n v="1833"/>
    <n v="27"/>
    <n v="1"/>
    <n v="105.45"/>
    <n v="89.89"/>
    <n v="1.4729950900163666E-2"/>
    <n v="3.7037037037037035E-2"/>
    <n v="3.9055555555555554"/>
    <n v="105.45"/>
    <n v="0.85244191559981031"/>
    <n v="-15.560000000000002"/>
  </r>
  <r>
    <d v="2024-01-12T00:00:00"/>
    <x v="0"/>
    <s v="Facebook"/>
    <s v="Carousel"/>
    <s v="Gen Z"/>
    <n v="925"/>
    <n v="25"/>
    <n v="1"/>
    <n v="33.58"/>
    <n v="82.45"/>
    <n v="2.7027027027027029E-2"/>
    <n v="0.04"/>
    <n v="1.3431999999999999"/>
    <n v="33.58"/>
    <n v="2.4553305539011316"/>
    <n v="48.870000000000005"/>
  </r>
  <r>
    <d v="2024-01-12T00:00:00"/>
    <x v="0"/>
    <s v="Facebook"/>
    <s v="Carousel"/>
    <s v="Millennials"/>
    <n v="3386"/>
    <n v="55"/>
    <n v="2"/>
    <n v="138.25"/>
    <n v="169.55"/>
    <n v="1.6243354991139988E-2"/>
    <n v="3.6363636363636362E-2"/>
    <n v="2.5136363636363637"/>
    <n v="69.125"/>
    <n v="1.2264014466546114"/>
    <n v="31.300000000000011"/>
  </r>
  <r>
    <d v="2024-01-12T00:00:00"/>
    <x v="0"/>
    <s v="Facebook"/>
    <s v="Carousel"/>
    <s v="Gen X"/>
    <n v="2437"/>
    <n v="51"/>
    <n v="2"/>
    <n v="116.11"/>
    <n v="144.44"/>
    <n v="2.0927369716864999E-2"/>
    <n v="3.9215686274509803E-2"/>
    <n v="2.2766666666666668"/>
    <n v="58.055"/>
    <n v="1.2439927654810095"/>
    <n v="28.33"/>
  </r>
  <r>
    <d v="2024-01-13T00:00:00"/>
    <x v="0"/>
    <s v="Instagram"/>
    <s v="Video"/>
    <s v="Gen Z"/>
    <n v="4622"/>
    <n v="102"/>
    <n v="11"/>
    <n v="246.02"/>
    <n v="890.72"/>
    <n v="2.2068368671570748E-2"/>
    <n v="0.10784313725490197"/>
    <n v="2.4119607843137256"/>
    <n v="22.365454545454547"/>
    <n v="3.6205186570197543"/>
    <n v="644.70000000000005"/>
  </r>
  <r>
    <d v="2024-01-13T00:00:00"/>
    <x v="0"/>
    <s v="Instagram"/>
    <s v="Video"/>
    <s v="Millennials"/>
    <n v="2494"/>
    <n v="87"/>
    <n v="9"/>
    <n v="164.96"/>
    <n v="831.23"/>
    <n v="3.4883720930232558E-2"/>
    <n v="0.10344827586206896"/>
    <n v="1.8960919540229886"/>
    <n v="18.328888888888891"/>
    <n v="5.0389791464597478"/>
    <n v="666.27"/>
  </r>
  <r>
    <d v="2024-01-13T00:00:00"/>
    <x v="0"/>
    <s v="Instagram"/>
    <s v="Video"/>
    <s v="Gen X"/>
    <n v="364"/>
    <n v="16"/>
    <n v="0"/>
    <n v="10.75"/>
    <n v="0"/>
    <n v="4.3956043956043959E-2"/>
    <n v="0"/>
    <n v="0.671875"/>
    <n v="0"/>
    <n v="0"/>
    <n v="-10.75"/>
  </r>
  <r>
    <d v="2024-01-13T00:00:00"/>
    <x v="0"/>
    <s v="Instagram"/>
    <s v="Image"/>
    <s v="Gen Z"/>
    <n v="3011"/>
    <n v="39"/>
    <n v="1"/>
    <n v="173.57"/>
    <n v="90.65"/>
    <n v="1.2952507472600464E-2"/>
    <n v="2.564102564102564E-2"/>
    <n v="4.4505128205128202"/>
    <n v="173.57"/>
    <n v="0.52226767298496291"/>
    <n v="-82.919999999999987"/>
  </r>
  <r>
    <d v="2024-01-13T00:00:00"/>
    <x v="0"/>
    <s v="Instagram"/>
    <s v="Image"/>
    <s v="Millennials"/>
    <n v="2272"/>
    <n v="35"/>
    <n v="1"/>
    <n v="136.88999999999999"/>
    <n v="71.540000000000006"/>
    <n v="1.5404929577464789E-2"/>
    <n v="2.8571428571428571E-2"/>
    <n v="3.9111428571428566"/>
    <n v="136.88999999999999"/>
    <n v="0.52260939440426635"/>
    <n v="-65.34999999999998"/>
  </r>
  <r>
    <d v="2024-01-13T00:00:00"/>
    <x v="0"/>
    <s v="Instagram"/>
    <s v="Image"/>
    <s v="Gen X"/>
    <n v="217"/>
    <n v="3"/>
    <n v="0"/>
    <n v="7.34"/>
    <n v="0"/>
    <n v="1.3824884792626729E-2"/>
    <n v="0"/>
    <n v="2.4466666666666668"/>
    <n v="0"/>
    <n v="0"/>
    <n v="-7.34"/>
  </r>
  <r>
    <d v="2024-01-13T00:00:00"/>
    <x v="0"/>
    <s v="Instagram"/>
    <s v="Carousel"/>
    <s v="Gen Z"/>
    <n v="3427"/>
    <n v="47"/>
    <n v="2"/>
    <n v="108.45"/>
    <n v="116.63"/>
    <n v="1.371461920046688E-2"/>
    <n v="4.2553191489361701E-2"/>
    <n v="2.3074468085106385"/>
    <n v="54.225000000000001"/>
    <n v="1.0754264638082065"/>
    <n v="8.1799999999999926"/>
  </r>
  <r>
    <d v="2024-01-13T00:00:00"/>
    <x v="0"/>
    <s v="Instagram"/>
    <s v="Carousel"/>
    <s v="Millennials"/>
    <n v="1481"/>
    <n v="22"/>
    <n v="0"/>
    <n v="54.5"/>
    <n v="0"/>
    <n v="1.4854827819041188E-2"/>
    <n v="0"/>
    <n v="2.4772727272727271"/>
    <n v="0"/>
    <n v="0"/>
    <n v="-54.5"/>
  </r>
  <r>
    <d v="2024-01-13T00:00:00"/>
    <x v="0"/>
    <s v="Instagram"/>
    <s v="Carousel"/>
    <s v="Gen X"/>
    <n v="195"/>
    <n v="4"/>
    <n v="0"/>
    <n v="10.8"/>
    <n v="0"/>
    <n v="2.0512820512820513E-2"/>
    <n v="0"/>
    <n v="2.7"/>
    <n v="0"/>
    <n v="0"/>
    <n v="-10.8"/>
  </r>
  <r>
    <d v="2024-01-13T00:00:00"/>
    <x v="0"/>
    <s v="TikTok"/>
    <s v="Video"/>
    <s v="Gen Z"/>
    <n v="5893"/>
    <n v="263"/>
    <n v="26"/>
    <n v="167.37"/>
    <n v="2417.2399999999998"/>
    <n v="4.4629221109791277E-2"/>
    <n v="9.8859315589353611E-2"/>
    <n v="0.63638783269961974"/>
    <n v="6.4373076923076926"/>
    <n v="14.442492680886657"/>
    <n v="2249.87"/>
  </r>
  <r>
    <d v="2024-01-13T00:00:00"/>
    <x v="0"/>
    <s v="TikTok"/>
    <s v="Video"/>
    <s v="Millennials"/>
    <n v="781"/>
    <n v="27"/>
    <n v="3"/>
    <n v="21.6"/>
    <n v="235.1"/>
    <n v="3.4571062740076826E-2"/>
    <n v="0.1111111111111111"/>
    <n v="0.8"/>
    <n v="7.2"/>
    <n v="10.884259259259258"/>
    <n v="213.5"/>
  </r>
  <r>
    <d v="2024-01-13T00:00:00"/>
    <x v="0"/>
    <s v="TikTok"/>
    <s v="Video"/>
    <s v="Gen X"/>
    <n v="198"/>
    <n v="9"/>
    <n v="0"/>
    <n v="5.29"/>
    <n v="0"/>
    <n v="4.5454545454545456E-2"/>
    <n v="0"/>
    <n v="0.58777777777777773"/>
    <n v="0"/>
    <n v="0"/>
    <n v="-5.29"/>
  </r>
  <r>
    <d v="2024-01-13T00:00:00"/>
    <x v="0"/>
    <s v="TikTok"/>
    <s v="Image"/>
    <s v="Gen Z"/>
    <n v="5145"/>
    <n v="29"/>
    <n v="1"/>
    <n v="340.26"/>
    <n v="80.08"/>
    <n v="5.6365403304178812E-3"/>
    <n v="3.4482758620689655E-2"/>
    <n v="11.733103448275862"/>
    <n v="340.26"/>
    <n v="0.23534943866455063"/>
    <n v="-260.18"/>
  </r>
  <r>
    <d v="2024-01-13T00:00:00"/>
    <x v="0"/>
    <s v="TikTok"/>
    <s v="Image"/>
    <s v="Millennials"/>
    <n v="820"/>
    <n v="10"/>
    <n v="0"/>
    <n v="48.35"/>
    <n v="0"/>
    <n v="1.2195121951219513E-2"/>
    <n v="0"/>
    <n v="4.835"/>
    <n v="0"/>
    <n v="0"/>
    <n v="-48.35"/>
  </r>
  <r>
    <d v="2024-01-13T00:00:00"/>
    <x v="0"/>
    <s v="TikTok"/>
    <s v="Image"/>
    <s v="Gen X"/>
    <n v="238"/>
    <n v="2"/>
    <n v="0"/>
    <n v="13.76"/>
    <n v="0"/>
    <n v="8.4033613445378148E-3"/>
    <n v="0"/>
    <n v="6.88"/>
    <n v="0"/>
    <n v="0"/>
    <n v="-13.76"/>
  </r>
  <r>
    <d v="2024-01-13T00:00:00"/>
    <x v="0"/>
    <s v="TikTok"/>
    <s v="Carousel"/>
    <s v="Gen Z"/>
    <n v="3158"/>
    <n v="50"/>
    <n v="3"/>
    <n v="194.44"/>
    <n v="250.71"/>
    <n v="1.5832805573147563E-2"/>
    <n v="0.06"/>
    <n v="3.8887999999999998"/>
    <n v="64.813333333333333"/>
    <n v="1.289395186175684"/>
    <n v="56.27000000000001"/>
  </r>
  <r>
    <d v="2024-01-13T00:00:00"/>
    <x v="0"/>
    <s v="TikTok"/>
    <s v="Carousel"/>
    <s v="Millennials"/>
    <n v="678"/>
    <n v="8"/>
    <n v="0"/>
    <n v="29.39"/>
    <n v="0"/>
    <n v="1.1799410029498525E-2"/>
    <n v="0"/>
    <n v="3.6737500000000001"/>
    <n v="0"/>
    <n v="0"/>
    <n v="-29.39"/>
  </r>
  <r>
    <d v="2024-01-13T00:00:00"/>
    <x v="0"/>
    <s v="TikTok"/>
    <s v="Carousel"/>
    <s v="Gen X"/>
    <n v="393"/>
    <n v="5"/>
    <n v="0"/>
    <n v="17.41"/>
    <n v="0"/>
    <n v="1.2722646310432569E-2"/>
    <n v="0"/>
    <n v="3.4820000000000002"/>
    <n v="0"/>
    <n v="0"/>
    <n v="-17.41"/>
  </r>
  <r>
    <d v="2024-01-13T00:00:00"/>
    <x v="0"/>
    <s v="Facebook"/>
    <s v="Video"/>
    <s v="Gen Z"/>
    <n v="830"/>
    <n v="17"/>
    <n v="1"/>
    <n v="41.88"/>
    <n v="77.33"/>
    <n v="2.0481927710843374E-2"/>
    <n v="5.8823529411764705E-2"/>
    <n v="2.4635294117647062"/>
    <n v="41.88"/>
    <n v="1.846466093600764"/>
    <n v="35.449999999999996"/>
  </r>
  <r>
    <d v="2024-01-13T00:00:00"/>
    <x v="0"/>
    <s v="Facebook"/>
    <s v="Video"/>
    <s v="Millennials"/>
    <n v="2324"/>
    <n v="64"/>
    <n v="7"/>
    <n v="59.15"/>
    <n v="399.62"/>
    <n v="2.7538726333907058E-2"/>
    <n v="0.109375"/>
    <n v="0.92421874999999998"/>
    <n v="8.4499999999999993"/>
    <n v="6.756043956043956"/>
    <n v="340.47"/>
  </r>
  <r>
    <d v="2024-01-13T00:00:00"/>
    <x v="0"/>
    <s v="Facebook"/>
    <s v="Video"/>
    <s v="Gen X"/>
    <n v="1671"/>
    <n v="40"/>
    <n v="4"/>
    <n v="68.849999999999994"/>
    <n v="285.64"/>
    <n v="2.3937761819269897E-2"/>
    <n v="0.1"/>
    <n v="1.7212499999999999"/>
    <n v="17.212499999999999"/>
    <n v="4.1487291212781408"/>
    <n v="216.79"/>
  </r>
  <r>
    <d v="2024-01-13T00:00:00"/>
    <x v="0"/>
    <s v="Facebook"/>
    <s v="Image"/>
    <s v="Gen Z"/>
    <n v="1095"/>
    <n v="17"/>
    <n v="0"/>
    <n v="41.97"/>
    <n v="0"/>
    <n v="1.5525114155251141E-2"/>
    <n v="0"/>
    <n v="2.4688235294117646"/>
    <n v="0"/>
    <n v="0"/>
    <n v="-41.97"/>
  </r>
  <r>
    <d v="2024-01-13T00:00:00"/>
    <x v="0"/>
    <s v="Facebook"/>
    <s v="Image"/>
    <s v="Millennials"/>
    <n v="4849"/>
    <n v="76"/>
    <n v="2"/>
    <n v="171.06"/>
    <n v="107.94"/>
    <n v="1.5673334708187256E-2"/>
    <n v="2.6315789473684209E-2"/>
    <n v="2.2507894736842107"/>
    <n v="85.53"/>
    <n v="0.63100666432830588"/>
    <n v="-63.120000000000005"/>
  </r>
  <r>
    <d v="2024-01-13T00:00:00"/>
    <x v="0"/>
    <s v="Facebook"/>
    <s v="Image"/>
    <s v="Gen X"/>
    <n v="1371"/>
    <n v="20"/>
    <n v="0"/>
    <n v="56.32"/>
    <n v="0"/>
    <n v="1.4587892049598834E-2"/>
    <n v="0"/>
    <n v="2.8159999999999998"/>
    <n v="0"/>
    <n v="0"/>
    <n v="-56.32"/>
  </r>
  <r>
    <d v="2024-01-13T00:00:00"/>
    <x v="0"/>
    <s v="Facebook"/>
    <s v="Carousel"/>
    <s v="Gen Z"/>
    <n v="1046"/>
    <n v="17"/>
    <n v="0"/>
    <n v="48.58"/>
    <n v="0"/>
    <n v="1.6252390057361378E-2"/>
    <n v="0"/>
    <n v="2.8576470588235292"/>
    <n v="0"/>
    <n v="0"/>
    <n v="-48.58"/>
  </r>
  <r>
    <d v="2024-01-13T00:00:00"/>
    <x v="0"/>
    <s v="Facebook"/>
    <s v="Carousel"/>
    <s v="Millennials"/>
    <n v="3282"/>
    <n v="37"/>
    <n v="2"/>
    <n v="115.33"/>
    <n v="159.28"/>
    <n v="1.1273613650213284E-2"/>
    <n v="5.4054054054054057E-2"/>
    <n v="3.1170270270270271"/>
    <n v="57.664999999999999"/>
    <n v="1.3810803780456082"/>
    <n v="43.95"/>
  </r>
  <r>
    <d v="2024-01-13T00:00:00"/>
    <x v="0"/>
    <s v="Facebook"/>
    <s v="Carousel"/>
    <s v="Gen X"/>
    <n v="1033"/>
    <n v="21"/>
    <n v="0"/>
    <n v="39.19"/>
    <n v="0"/>
    <n v="2.0329138431752179E-2"/>
    <n v="0"/>
    <n v="1.8661904761904762"/>
    <n v="0"/>
    <n v="0"/>
    <n v="-39.19"/>
  </r>
  <r>
    <d v="2024-01-14T00:00:00"/>
    <x v="0"/>
    <s v="Instagram"/>
    <s v="Video"/>
    <s v="Gen Z"/>
    <n v="2887"/>
    <n v="90"/>
    <n v="7"/>
    <n v="196.72"/>
    <n v="506.22"/>
    <n v="3.1174229303775544E-2"/>
    <n v="7.7777777777777779E-2"/>
    <n v="2.1857777777777776"/>
    <n v="28.102857142857143"/>
    <n v="2.5733021553477027"/>
    <n v="309.5"/>
  </r>
  <r>
    <d v="2024-01-14T00:00:00"/>
    <x v="0"/>
    <s v="Instagram"/>
    <s v="Video"/>
    <s v="Millennials"/>
    <n v="3105"/>
    <n v="67"/>
    <n v="7"/>
    <n v="206.24"/>
    <n v="411.36"/>
    <n v="2.1578099838969404E-2"/>
    <n v="0.1044776119402985"/>
    <n v="3.0782089552238809"/>
    <n v="29.462857142857143"/>
    <n v="1.9945694336695112"/>
    <n v="205.12"/>
  </r>
  <r>
    <d v="2024-01-14T00:00:00"/>
    <x v="0"/>
    <s v="Instagram"/>
    <s v="Video"/>
    <s v="Gen X"/>
    <n v="193"/>
    <n v="8"/>
    <n v="0"/>
    <n v="8.02"/>
    <n v="0"/>
    <n v="4.145077720207254E-2"/>
    <n v="0"/>
    <n v="1.0024999999999999"/>
    <n v="0"/>
    <n v="0"/>
    <n v="-8.02"/>
  </r>
  <r>
    <d v="2024-01-14T00:00:00"/>
    <x v="0"/>
    <s v="Instagram"/>
    <s v="Image"/>
    <s v="Gen Z"/>
    <n v="2551"/>
    <n v="41"/>
    <n v="0"/>
    <n v="135.43"/>
    <n v="0"/>
    <n v="1.6072128577028617E-2"/>
    <n v="0"/>
    <n v="3.3031707317073171"/>
    <n v="0"/>
    <n v="0"/>
    <n v="-135.43"/>
  </r>
  <r>
    <d v="2024-01-14T00:00:00"/>
    <x v="0"/>
    <s v="Instagram"/>
    <s v="Image"/>
    <s v="Millennials"/>
    <n v="1839"/>
    <n v="19"/>
    <n v="0"/>
    <n v="123.54"/>
    <n v="0"/>
    <n v="1.0331702011963024E-2"/>
    <n v="0"/>
    <n v="6.5021052631578948"/>
    <n v="0"/>
    <n v="0"/>
    <n v="-123.54"/>
  </r>
  <r>
    <d v="2024-01-14T00:00:00"/>
    <x v="0"/>
    <s v="Instagram"/>
    <s v="Image"/>
    <s v="Gen X"/>
    <n v="485"/>
    <n v="8"/>
    <n v="0"/>
    <n v="25.88"/>
    <n v="0"/>
    <n v="1.6494845360824743E-2"/>
    <n v="0"/>
    <n v="3.2349999999999999"/>
    <n v="0"/>
    <n v="0"/>
    <n v="-25.88"/>
  </r>
  <r>
    <d v="2024-01-14T00:00:00"/>
    <x v="0"/>
    <s v="Instagram"/>
    <s v="Carousel"/>
    <s v="Gen Z"/>
    <n v="4774"/>
    <n v="56"/>
    <n v="3"/>
    <n v="136.57"/>
    <n v="273.91000000000003"/>
    <n v="1.1730205278592375E-2"/>
    <n v="5.3571428571428568E-2"/>
    <n v="2.4387499999999998"/>
    <n v="45.523333333333333"/>
    <n v="2.0056381342901077"/>
    <n v="137.34000000000003"/>
  </r>
  <r>
    <d v="2024-01-14T00:00:00"/>
    <x v="0"/>
    <s v="Instagram"/>
    <s v="Carousel"/>
    <s v="Millennials"/>
    <n v="1761"/>
    <n v="42"/>
    <n v="0"/>
    <n v="64.430000000000007"/>
    <n v="0"/>
    <n v="2.385008517887564E-2"/>
    <n v="0"/>
    <n v="1.5340476190476191"/>
    <n v="0"/>
    <n v="0"/>
    <n v="-64.430000000000007"/>
  </r>
  <r>
    <d v="2024-01-14T00:00:00"/>
    <x v="0"/>
    <s v="Instagram"/>
    <s v="Carousel"/>
    <s v="Gen X"/>
    <n v="338"/>
    <n v="5"/>
    <n v="0"/>
    <n v="11.39"/>
    <n v="0"/>
    <n v="1.4792899408284023E-2"/>
    <n v="0"/>
    <n v="2.278"/>
    <n v="0"/>
    <n v="0"/>
    <n v="-11.39"/>
  </r>
  <r>
    <d v="2024-01-14T00:00:00"/>
    <x v="0"/>
    <s v="TikTok"/>
    <s v="Video"/>
    <s v="Gen Z"/>
    <n v="5149"/>
    <n v="146"/>
    <n v="21"/>
    <n v="322.20999999999998"/>
    <n v="1219.8499999999999"/>
    <n v="2.8355020392309187E-2"/>
    <n v="0.14383561643835616"/>
    <n v="2.206917808219178"/>
    <n v="15.343333333333332"/>
    <n v="3.7858849818441387"/>
    <n v="897.63999999999987"/>
  </r>
  <r>
    <d v="2024-01-14T00:00:00"/>
    <x v="0"/>
    <s v="TikTok"/>
    <s v="Video"/>
    <s v="Millennials"/>
    <n v="452"/>
    <n v="15"/>
    <n v="2"/>
    <n v="27.84"/>
    <n v="120.85"/>
    <n v="3.3185840707964605E-2"/>
    <n v="0.13333333333333333"/>
    <n v="1.8560000000000001"/>
    <n v="13.92"/>
    <n v="4.3408764367816088"/>
    <n v="93.009999999999991"/>
  </r>
  <r>
    <d v="2024-01-14T00:00:00"/>
    <x v="0"/>
    <s v="TikTok"/>
    <s v="Video"/>
    <s v="Gen X"/>
    <n v="169"/>
    <n v="5"/>
    <n v="0"/>
    <n v="8.6999999999999993"/>
    <n v="0"/>
    <n v="2.9585798816568046E-2"/>
    <n v="0"/>
    <n v="1.7399999999999998"/>
    <n v="0"/>
    <n v="0"/>
    <n v="-8.6999999999999993"/>
  </r>
  <r>
    <d v="2024-01-14T00:00:00"/>
    <x v="0"/>
    <s v="TikTok"/>
    <s v="Image"/>
    <s v="Gen Z"/>
    <n v="6314"/>
    <n v="107"/>
    <n v="4"/>
    <n v="231.53"/>
    <n v="216.18"/>
    <n v="1.6946468165980361E-2"/>
    <n v="3.7383177570093455E-2"/>
    <n v="2.1638317757009347"/>
    <n v="57.8825"/>
    <n v="0.93370189608258114"/>
    <n v="-15.349999999999994"/>
  </r>
  <r>
    <d v="2024-01-14T00:00:00"/>
    <x v="0"/>
    <s v="TikTok"/>
    <s v="Image"/>
    <s v="Millennials"/>
    <n v="964"/>
    <n v="5"/>
    <n v="0"/>
    <n v="31.81"/>
    <n v="0"/>
    <n v="5.1867219917012446E-3"/>
    <n v="0"/>
    <n v="6.3620000000000001"/>
    <n v="0"/>
    <n v="0"/>
    <n v="-31.81"/>
  </r>
  <r>
    <d v="2024-01-14T00:00:00"/>
    <x v="0"/>
    <s v="TikTok"/>
    <s v="Image"/>
    <s v="Gen X"/>
    <n v="433"/>
    <n v="8"/>
    <n v="0"/>
    <n v="19.32"/>
    <n v="0"/>
    <n v="1.8475750577367205E-2"/>
    <n v="0"/>
    <n v="2.415"/>
    <n v="0"/>
    <n v="0"/>
    <n v="-19.32"/>
  </r>
  <r>
    <d v="2024-01-14T00:00:00"/>
    <x v="0"/>
    <s v="TikTok"/>
    <s v="Carousel"/>
    <s v="Gen Z"/>
    <n v="6643"/>
    <n v="131"/>
    <n v="7"/>
    <n v="382.87"/>
    <n v="411.19"/>
    <n v="1.9720006021375885E-2"/>
    <n v="5.3435114503816793E-2"/>
    <n v="2.9226717557251907"/>
    <n v="54.695714285714288"/>
    <n v="1.0739676652649723"/>
    <n v="28.319999999999993"/>
  </r>
  <r>
    <d v="2024-01-14T00:00:00"/>
    <x v="0"/>
    <s v="TikTok"/>
    <s v="Carousel"/>
    <s v="Millennials"/>
    <n v="699"/>
    <n v="20"/>
    <n v="1"/>
    <n v="37.14"/>
    <n v="56.09"/>
    <n v="2.8612303290414878E-2"/>
    <n v="0.05"/>
    <n v="1.857"/>
    <n v="37.14"/>
    <n v="1.5102315562735595"/>
    <n v="18.950000000000003"/>
  </r>
  <r>
    <d v="2024-01-14T00:00:00"/>
    <x v="0"/>
    <s v="TikTok"/>
    <s v="Carousel"/>
    <s v="Gen X"/>
    <n v="318"/>
    <n v="4"/>
    <n v="0"/>
    <n v="18.5"/>
    <n v="0"/>
    <n v="1.2578616352201259E-2"/>
    <n v="0"/>
    <n v="4.625"/>
    <n v="0"/>
    <n v="0"/>
    <n v="-18.5"/>
  </r>
  <r>
    <d v="2024-01-14T00:00:00"/>
    <x v="0"/>
    <s v="Facebook"/>
    <s v="Video"/>
    <s v="Gen Z"/>
    <n v="545"/>
    <n v="15"/>
    <n v="1"/>
    <n v="23.33"/>
    <n v="55.28"/>
    <n v="2.7522935779816515E-2"/>
    <n v="6.6666666666666666E-2"/>
    <n v="1.5553333333333332"/>
    <n v="23.33"/>
    <n v="2.3694813544792117"/>
    <n v="31.950000000000003"/>
  </r>
  <r>
    <d v="2024-01-14T00:00:00"/>
    <x v="0"/>
    <s v="Facebook"/>
    <s v="Video"/>
    <s v="Millennials"/>
    <n v="4242"/>
    <n v="84"/>
    <n v="4"/>
    <n v="213.12"/>
    <n v="272.95999999999998"/>
    <n v="1.9801980198019802E-2"/>
    <n v="4.7619047619047616E-2"/>
    <n v="2.5371428571428574"/>
    <n v="53.28"/>
    <n v="1.2807807807807807"/>
    <n v="59.839999999999975"/>
  </r>
  <r>
    <d v="2024-01-14T00:00:00"/>
    <x v="0"/>
    <s v="Facebook"/>
    <s v="Video"/>
    <s v="Gen X"/>
    <n v="2167"/>
    <n v="47"/>
    <n v="6"/>
    <n v="94.78"/>
    <n v="317.45"/>
    <n v="2.1688970927549608E-2"/>
    <n v="0.1276595744680851"/>
    <n v="2.0165957446808509"/>
    <n v="15.796666666666667"/>
    <n v="3.3493353028064989"/>
    <n v="222.67"/>
  </r>
  <r>
    <d v="2024-01-14T00:00:00"/>
    <x v="0"/>
    <s v="Facebook"/>
    <s v="Image"/>
    <s v="Gen Z"/>
    <n v="1401"/>
    <n v="22"/>
    <n v="0"/>
    <n v="50.9"/>
    <n v="0"/>
    <n v="1.5703069236259814E-2"/>
    <n v="0"/>
    <n v="2.3136363636363635"/>
    <n v="0"/>
    <n v="0"/>
    <n v="-50.9"/>
  </r>
  <r>
    <d v="2024-01-14T00:00:00"/>
    <x v="0"/>
    <s v="Facebook"/>
    <s v="Image"/>
    <s v="Millennials"/>
    <n v="3988"/>
    <n v="28"/>
    <n v="0"/>
    <n v="145.96"/>
    <n v="0"/>
    <n v="7.0210631895687063E-3"/>
    <n v="0"/>
    <n v="5.2128571428571435"/>
    <n v="0"/>
    <n v="0"/>
    <n v="-145.96"/>
  </r>
  <r>
    <d v="2024-01-14T00:00:00"/>
    <x v="0"/>
    <s v="Facebook"/>
    <s v="Image"/>
    <s v="Gen X"/>
    <n v="2575"/>
    <n v="39"/>
    <n v="1"/>
    <n v="132.97"/>
    <n v="61.44"/>
    <n v="1.5145631067961166E-2"/>
    <n v="2.564102564102564E-2"/>
    <n v="3.4094871794871793"/>
    <n v="132.97"/>
    <n v="0.46205911107768666"/>
    <n v="-71.53"/>
  </r>
  <r>
    <d v="2024-01-14T00:00:00"/>
    <x v="0"/>
    <s v="Facebook"/>
    <s v="Carousel"/>
    <s v="Gen Z"/>
    <n v="550"/>
    <n v="12"/>
    <n v="0"/>
    <n v="28.16"/>
    <n v="0"/>
    <n v="2.181818181818182E-2"/>
    <n v="0"/>
    <n v="2.3466666666666667"/>
    <n v="0"/>
    <n v="0"/>
    <n v="-28.16"/>
  </r>
  <r>
    <d v="2024-01-14T00:00:00"/>
    <x v="0"/>
    <s v="Facebook"/>
    <s v="Carousel"/>
    <s v="Millennials"/>
    <n v="3651"/>
    <n v="89"/>
    <n v="6"/>
    <n v="150.51"/>
    <n v="496.22"/>
    <n v="2.4376883045740892E-2"/>
    <n v="6.741573033707865E-2"/>
    <n v="1.6911235955056179"/>
    <n v="25.084999999999997"/>
    <n v="3.2969237924390411"/>
    <n v="345.71000000000004"/>
  </r>
  <r>
    <d v="2024-01-14T00:00:00"/>
    <x v="0"/>
    <s v="Facebook"/>
    <s v="Carousel"/>
    <s v="Gen X"/>
    <n v="2265"/>
    <n v="39"/>
    <n v="1"/>
    <n v="137.02000000000001"/>
    <n v="86.68"/>
    <n v="1.7218543046357615E-2"/>
    <n v="2.564102564102564E-2"/>
    <n v="3.5133333333333336"/>
    <n v="137.02000000000001"/>
    <n v="0.63260837833892858"/>
    <n v="-50.34"/>
  </r>
  <r>
    <d v="2024-01-15T00:00:00"/>
    <x v="0"/>
    <s v="Instagram"/>
    <s v="Video"/>
    <s v="Gen Z"/>
    <n v="2822"/>
    <n v="138"/>
    <n v="10"/>
    <n v="81.52"/>
    <n v="709.29"/>
    <n v="4.8901488306165843E-2"/>
    <n v="7.2463768115942032E-2"/>
    <n v="0.59072463768115935"/>
    <n v="8.1519999999999992"/>
    <n v="8.700809617271835"/>
    <n v="627.77"/>
  </r>
  <r>
    <d v="2024-01-15T00:00:00"/>
    <x v="0"/>
    <s v="Instagram"/>
    <s v="Video"/>
    <s v="Millennials"/>
    <n v="3418"/>
    <n v="95"/>
    <n v="11"/>
    <n v="99.25"/>
    <n v="844.42"/>
    <n v="2.7794031597425394E-2"/>
    <n v="0.11578947368421053"/>
    <n v="1.0447368421052632"/>
    <n v="9.0227272727272734"/>
    <n v="8.5080100755667498"/>
    <n v="745.17"/>
  </r>
  <r>
    <d v="2024-01-15T00:00:00"/>
    <x v="0"/>
    <s v="Instagram"/>
    <s v="Video"/>
    <s v="Gen X"/>
    <n v="82"/>
    <n v="2"/>
    <n v="0"/>
    <n v="4.24"/>
    <n v="0"/>
    <n v="2.4390243902439025E-2"/>
    <n v="0"/>
    <n v="2.12"/>
    <n v="0"/>
    <n v="0"/>
    <n v="-4.24"/>
  </r>
  <r>
    <d v="2024-01-15T00:00:00"/>
    <x v="0"/>
    <s v="Instagram"/>
    <s v="Image"/>
    <s v="Gen Z"/>
    <n v="4558"/>
    <n v="88"/>
    <n v="2"/>
    <n v="126.63"/>
    <n v="154.80000000000001"/>
    <n v="1.9306713470820535E-2"/>
    <n v="2.2727272727272728E-2"/>
    <n v="1.4389772727272727"/>
    <n v="63.314999999999998"/>
    <n v="1.2224591329068943"/>
    <n v="28.170000000000016"/>
  </r>
  <r>
    <d v="2024-01-15T00:00:00"/>
    <x v="0"/>
    <s v="Instagram"/>
    <s v="Image"/>
    <s v="Millennials"/>
    <n v="3399"/>
    <n v="42"/>
    <n v="0"/>
    <n v="100.57"/>
    <n v="0"/>
    <n v="1.2356575463371581E-2"/>
    <n v="0"/>
    <n v="2.3945238095238093"/>
    <n v="0"/>
    <n v="0"/>
    <n v="-100.57"/>
  </r>
  <r>
    <d v="2024-01-15T00:00:00"/>
    <x v="0"/>
    <s v="Instagram"/>
    <s v="Image"/>
    <s v="Gen X"/>
    <n v="322"/>
    <n v="3"/>
    <n v="0"/>
    <n v="14.31"/>
    <n v="0"/>
    <n v="9.316770186335404E-3"/>
    <n v="0"/>
    <n v="4.7700000000000005"/>
    <n v="0"/>
    <n v="0"/>
    <n v="-14.31"/>
  </r>
  <r>
    <d v="2024-01-15T00:00:00"/>
    <x v="0"/>
    <s v="Instagram"/>
    <s v="Carousel"/>
    <s v="Gen Z"/>
    <n v="2229"/>
    <n v="60"/>
    <n v="2"/>
    <n v="147.91"/>
    <n v="113.31"/>
    <n v="2.6917900403768506E-2"/>
    <n v="3.3333333333333333E-2"/>
    <n v="2.4651666666666667"/>
    <n v="73.954999999999998"/>
    <n v="0.76607396389696436"/>
    <n v="-34.599999999999994"/>
  </r>
  <r>
    <d v="2024-01-15T00:00:00"/>
    <x v="0"/>
    <s v="Instagram"/>
    <s v="Carousel"/>
    <s v="Millennials"/>
    <n v="1008"/>
    <n v="23"/>
    <n v="1"/>
    <n v="60.1"/>
    <n v="53.82"/>
    <n v="2.2817460317460316E-2"/>
    <n v="4.3478260869565216E-2"/>
    <n v="2.6130434782608698"/>
    <n v="60.1"/>
    <n v="0.89550748752079867"/>
    <n v="-6.2800000000000011"/>
  </r>
  <r>
    <d v="2024-01-15T00:00:00"/>
    <x v="0"/>
    <s v="Instagram"/>
    <s v="Carousel"/>
    <s v="Gen X"/>
    <n v="98"/>
    <n v="2"/>
    <n v="0"/>
    <n v="6.24"/>
    <n v="0"/>
    <n v="2.0408163265306121E-2"/>
    <n v="0"/>
    <n v="3.12"/>
    <n v="0"/>
    <n v="0"/>
    <n v="-6.24"/>
  </r>
  <r>
    <d v="2024-01-15T00:00:00"/>
    <x v="0"/>
    <s v="TikTok"/>
    <s v="Video"/>
    <s v="Gen Z"/>
    <n v="6953"/>
    <n v="242"/>
    <n v="21"/>
    <n v="301.02"/>
    <n v="1288.31"/>
    <n v="3.4805120092046601E-2"/>
    <n v="8.6776859504132234E-2"/>
    <n v="1.243884297520661"/>
    <n v="14.334285714285713"/>
    <n v="4.2798152946648065"/>
    <n v="987.29"/>
  </r>
  <r>
    <d v="2024-01-15T00:00:00"/>
    <x v="0"/>
    <s v="TikTok"/>
    <s v="Video"/>
    <s v="Millennials"/>
    <n v="727"/>
    <n v="24"/>
    <n v="3"/>
    <n v="20.05"/>
    <n v="298.24"/>
    <n v="3.3012379642365884E-2"/>
    <n v="0.125"/>
    <n v="0.8354166666666667"/>
    <n v="6.6833333333333336"/>
    <n v="14.874812967581047"/>
    <n v="278.19"/>
  </r>
  <r>
    <d v="2024-01-15T00:00:00"/>
    <x v="0"/>
    <s v="TikTok"/>
    <s v="Video"/>
    <s v="Gen X"/>
    <n v="93"/>
    <n v="3"/>
    <n v="0"/>
    <n v="2.46"/>
    <n v="0"/>
    <n v="3.2258064516129031E-2"/>
    <n v="0"/>
    <n v="0.82"/>
    <n v="0"/>
    <n v="0"/>
    <n v="-2.46"/>
  </r>
  <r>
    <d v="2024-01-15T00:00:00"/>
    <x v="0"/>
    <s v="TikTok"/>
    <s v="Image"/>
    <s v="Gen Z"/>
    <n v="6394"/>
    <n v="108"/>
    <n v="1"/>
    <n v="156.03"/>
    <n v="75.430000000000007"/>
    <n v="1.6890835157960589E-2"/>
    <n v="9.2592592592592587E-3"/>
    <n v="1.4447222222222222"/>
    <n v="156.03"/>
    <n v="0.48343267320387107"/>
    <n v="-80.599999999999994"/>
  </r>
  <r>
    <d v="2024-01-15T00:00:00"/>
    <x v="0"/>
    <s v="TikTok"/>
    <s v="Image"/>
    <s v="Millennials"/>
    <n v="365"/>
    <n v="3"/>
    <n v="0"/>
    <n v="14.13"/>
    <n v="0"/>
    <n v="8.21917808219178E-3"/>
    <n v="0"/>
    <n v="4.71"/>
    <n v="0"/>
    <n v="0"/>
    <n v="-14.13"/>
  </r>
  <r>
    <d v="2024-01-15T00:00:00"/>
    <x v="0"/>
    <s v="TikTok"/>
    <s v="Image"/>
    <s v="Gen X"/>
    <n v="245"/>
    <n v="4"/>
    <n v="0"/>
    <n v="10.16"/>
    <n v="0"/>
    <n v="1.6326530612244899E-2"/>
    <n v="0"/>
    <n v="2.54"/>
    <n v="0"/>
    <n v="0"/>
    <n v="-10.16"/>
  </r>
  <r>
    <d v="2024-01-15T00:00:00"/>
    <x v="0"/>
    <s v="TikTok"/>
    <s v="Carousel"/>
    <s v="Gen Z"/>
    <n v="5219"/>
    <n v="96"/>
    <n v="2"/>
    <n v="241.28"/>
    <n v="189.89"/>
    <n v="1.839432841540525E-2"/>
    <n v="2.0833333333333332E-2"/>
    <n v="2.5133333333333332"/>
    <n v="120.64"/>
    <n v="0.78701094164456231"/>
    <n v="-51.390000000000015"/>
  </r>
  <r>
    <d v="2024-01-15T00:00:00"/>
    <x v="0"/>
    <s v="TikTok"/>
    <s v="Carousel"/>
    <s v="Millennials"/>
    <n v="429"/>
    <n v="9"/>
    <n v="0"/>
    <n v="13.81"/>
    <n v="0"/>
    <n v="2.097902097902098E-2"/>
    <n v="0"/>
    <n v="1.5344444444444445"/>
    <n v="0"/>
    <n v="0"/>
    <n v="-13.81"/>
  </r>
  <r>
    <d v="2024-01-15T00:00:00"/>
    <x v="0"/>
    <s v="TikTok"/>
    <s v="Carousel"/>
    <s v="Gen X"/>
    <n v="240"/>
    <n v="3"/>
    <n v="0"/>
    <n v="15.95"/>
    <n v="0"/>
    <n v="1.2500000000000001E-2"/>
    <n v="0"/>
    <n v="5.3166666666666664"/>
    <n v="0"/>
    <n v="0"/>
    <n v="-15.95"/>
  </r>
  <r>
    <d v="2024-01-15T00:00:00"/>
    <x v="0"/>
    <s v="Facebook"/>
    <s v="Video"/>
    <s v="Gen Z"/>
    <n v="883"/>
    <n v="43"/>
    <n v="5"/>
    <n v="31.9"/>
    <n v="494.99"/>
    <n v="4.8697621744054363E-2"/>
    <n v="0.11627906976744186"/>
    <n v="0.74186046511627901"/>
    <n v="6.38"/>
    <n v="15.516927899686522"/>
    <n v="463.09000000000003"/>
  </r>
  <r>
    <d v="2024-01-15T00:00:00"/>
    <x v="0"/>
    <s v="Facebook"/>
    <s v="Video"/>
    <s v="Millennials"/>
    <n v="3210"/>
    <n v="111"/>
    <n v="15"/>
    <n v="149.33000000000001"/>
    <n v="1212.3699999999999"/>
    <n v="3.4579439252336447E-2"/>
    <n v="0.13513513513513514"/>
    <n v="1.3453153153153155"/>
    <n v="9.9553333333333338"/>
    <n v="8.1187303288019805"/>
    <n v="1063.04"/>
  </r>
  <r>
    <d v="2024-01-15T00:00:00"/>
    <x v="0"/>
    <s v="Facebook"/>
    <s v="Video"/>
    <s v="Gen X"/>
    <n v="1624"/>
    <n v="38"/>
    <n v="3"/>
    <n v="105.67"/>
    <n v="183.69"/>
    <n v="2.3399014778325122E-2"/>
    <n v="7.8947368421052627E-2"/>
    <n v="2.7807894736842105"/>
    <n v="35.223333333333336"/>
    <n v="1.7383363300842245"/>
    <n v="78.02"/>
  </r>
  <r>
    <d v="2024-01-15T00:00:00"/>
    <x v="0"/>
    <s v="Facebook"/>
    <s v="Image"/>
    <s v="Gen Z"/>
    <n v="1344"/>
    <n v="14"/>
    <n v="0"/>
    <n v="54.41"/>
    <n v="0"/>
    <n v="1.0416666666666666E-2"/>
    <n v="0"/>
    <n v="3.8864285714285711"/>
    <n v="0"/>
    <n v="0"/>
    <n v="-54.41"/>
  </r>
  <r>
    <d v="2024-01-15T00:00:00"/>
    <x v="0"/>
    <s v="Facebook"/>
    <s v="Image"/>
    <s v="Millennials"/>
    <n v="4041"/>
    <n v="34"/>
    <n v="0"/>
    <n v="128.41"/>
    <n v="0"/>
    <n v="8.4137589705518441E-3"/>
    <n v="0"/>
    <n v="3.776764705882353"/>
    <n v="0"/>
    <n v="0"/>
    <n v="-128.41"/>
  </r>
  <r>
    <d v="2024-01-15T00:00:00"/>
    <x v="0"/>
    <s v="Facebook"/>
    <s v="Image"/>
    <s v="Gen X"/>
    <n v="2467"/>
    <n v="49"/>
    <n v="1"/>
    <n v="91.82"/>
    <n v="93.96"/>
    <n v="1.9862180786380218E-2"/>
    <n v="2.0408163265306121E-2"/>
    <n v="1.873877551020408"/>
    <n v="91.82"/>
    <n v="1.0233064691788281"/>
    <n v="2.1400000000000006"/>
  </r>
  <r>
    <d v="2024-01-15T00:00:00"/>
    <x v="0"/>
    <s v="Facebook"/>
    <s v="Carousel"/>
    <s v="Gen Z"/>
    <n v="889"/>
    <n v="25"/>
    <n v="0"/>
    <n v="50.85"/>
    <n v="0"/>
    <n v="2.81214848143982E-2"/>
    <n v="0"/>
    <n v="2.0340000000000003"/>
    <n v="0"/>
    <n v="0"/>
    <n v="-50.85"/>
  </r>
  <r>
    <d v="2024-01-15T00:00:00"/>
    <x v="0"/>
    <s v="Facebook"/>
    <s v="Carousel"/>
    <s v="Millennials"/>
    <n v="5011"/>
    <n v="125"/>
    <n v="6"/>
    <n v="155.38999999999999"/>
    <n v="316.16000000000003"/>
    <n v="2.4945120734384353E-2"/>
    <n v="4.8000000000000001E-2"/>
    <n v="1.2431199999999998"/>
    <n v="25.89833333333333"/>
    <n v="2.0346225625844654"/>
    <n v="160.77000000000004"/>
  </r>
  <r>
    <d v="2024-01-15T00:00:00"/>
    <x v="0"/>
    <s v="Facebook"/>
    <s v="Carousel"/>
    <s v="Gen X"/>
    <n v="1127"/>
    <n v="23"/>
    <n v="1"/>
    <n v="73.819999999999993"/>
    <n v="52.16"/>
    <n v="2.0408163265306121E-2"/>
    <n v="4.3478260869565216E-2"/>
    <n v="3.2095652173913041"/>
    <n v="73.819999999999993"/>
    <n v="0.70658358168518021"/>
    <n v="-21.659999999999997"/>
  </r>
  <r>
    <d v="2024-01-16T00:00:00"/>
    <x v="0"/>
    <s v="Instagram"/>
    <s v="Video"/>
    <s v="Gen Z"/>
    <n v="3268"/>
    <n v="75"/>
    <n v="8"/>
    <n v="88.13"/>
    <n v="786.05"/>
    <n v="2.2949816401468787E-2"/>
    <n v="0.10666666666666667"/>
    <n v="1.1750666666666667"/>
    <n v="11.016249999999999"/>
    <n v="8.9192102575740382"/>
    <n v="697.92"/>
  </r>
  <r>
    <d v="2024-01-16T00:00:00"/>
    <x v="0"/>
    <s v="Instagram"/>
    <s v="Video"/>
    <s v="Millennials"/>
    <n v="1743"/>
    <n v="61"/>
    <n v="8"/>
    <n v="97.93"/>
    <n v="616.89"/>
    <n v="3.4997131382673553E-2"/>
    <n v="0.13114754098360656"/>
    <n v="1.605409836065574"/>
    <n v="12.241250000000001"/>
    <n v="6.2992954150924128"/>
    <n v="518.96"/>
  </r>
  <r>
    <d v="2024-01-16T00:00:00"/>
    <x v="0"/>
    <s v="Instagram"/>
    <s v="Video"/>
    <s v="Gen X"/>
    <n v="400"/>
    <n v="16"/>
    <n v="1"/>
    <n v="11.03"/>
    <n v="57.58"/>
    <n v="0.04"/>
    <n v="6.25E-2"/>
    <n v="0.68937499999999996"/>
    <n v="11.03"/>
    <n v="5.2203082502266547"/>
    <n v="46.55"/>
  </r>
  <r>
    <d v="2024-01-16T00:00:00"/>
    <x v="0"/>
    <s v="Instagram"/>
    <s v="Image"/>
    <s v="Gen Z"/>
    <n v="4074"/>
    <n v="73"/>
    <n v="2"/>
    <n v="234.13"/>
    <n v="116.01"/>
    <n v="1.7918507609229258E-2"/>
    <n v="2.7397260273972601E-2"/>
    <n v="3.2072602739726026"/>
    <n v="117.065"/>
    <n v="0.49549395634903687"/>
    <n v="-118.11999999999999"/>
  </r>
  <r>
    <d v="2024-01-16T00:00:00"/>
    <x v="0"/>
    <s v="Instagram"/>
    <s v="Image"/>
    <s v="Millennials"/>
    <n v="1180"/>
    <n v="15"/>
    <n v="0"/>
    <n v="66.760000000000005"/>
    <n v="0"/>
    <n v="1.2711864406779662E-2"/>
    <n v="0"/>
    <n v="4.4506666666666668"/>
    <n v="0"/>
    <n v="0"/>
    <n v="-66.760000000000005"/>
  </r>
  <r>
    <d v="2024-01-16T00:00:00"/>
    <x v="0"/>
    <s v="Instagram"/>
    <s v="Image"/>
    <s v="Gen X"/>
    <n v="499"/>
    <n v="3"/>
    <n v="0"/>
    <n v="29.57"/>
    <n v="0"/>
    <n v="6.0120240480961923E-3"/>
    <n v="0"/>
    <n v="9.8566666666666674"/>
    <n v="0"/>
    <n v="0"/>
    <n v="-29.57"/>
  </r>
  <r>
    <d v="2024-01-16T00:00:00"/>
    <x v="0"/>
    <s v="Instagram"/>
    <s v="Carousel"/>
    <s v="Gen Z"/>
    <n v="3040"/>
    <n v="75"/>
    <n v="5"/>
    <n v="154.47999999999999"/>
    <n v="421.97"/>
    <n v="2.4671052631578948E-2"/>
    <n v="6.6666666666666666E-2"/>
    <n v="2.0597333333333334"/>
    <n v="30.895999999999997"/>
    <n v="2.7315510098394618"/>
    <n v="267.49"/>
  </r>
  <r>
    <d v="2024-01-16T00:00:00"/>
    <x v="0"/>
    <s v="Instagram"/>
    <s v="Carousel"/>
    <s v="Millennials"/>
    <n v="2079"/>
    <n v="53"/>
    <n v="2"/>
    <n v="47.85"/>
    <n v="176.1"/>
    <n v="2.5493025493025494E-2"/>
    <n v="3.7735849056603772E-2"/>
    <n v="0.90283018867924536"/>
    <n v="23.925000000000001"/>
    <n v="3.6802507836990594"/>
    <n v="128.25"/>
  </r>
  <r>
    <d v="2024-01-16T00:00:00"/>
    <x v="0"/>
    <s v="Instagram"/>
    <s v="Carousel"/>
    <s v="Gen X"/>
    <n v="332"/>
    <n v="8"/>
    <n v="0"/>
    <n v="18.91"/>
    <n v="0"/>
    <n v="2.4096385542168676E-2"/>
    <n v="0"/>
    <n v="2.36375"/>
    <n v="0"/>
    <n v="0"/>
    <n v="-18.91"/>
  </r>
  <r>
    <d v="2024-01-16T00:00:00"/>
    <x v="0"/>
    <s v="TikTok"/>
    <s v="Video"/>
    <s v="Gen Z"/>
    <n v="3817"/>
    <n v="162"/>
    <n v="21"/>
    <n v="168.79"/>
    <n v="1577.15"/>
    <n v="4.2441708147760021E-2"/>
    <n v="0.12962962962962962"/>
    <n v="1.0419135802469135"/>
    <n v="8.0376190476190477"/>
    <n v="9.3438592333669064"/>
    <n v="1408.3600000000001"/>
  </r>
  <r>
    <d v="2024-01-16T00:00:00"/>
    <x v="0"/>
    <s v="TikTok"/>
    <s v="Video"/>
    <s v="Millennials"/>
    <n v="598"/>
    <n v="18"/>
    <n v="1"/>
    <n v="33.31"/>
    <n v="94.31"/>
    <n v="3.0100334448160536E-2"/>
    <n v="5.5555555555555552E-2"/>
    <n v="1.8505555555555557"/>
    <n v="33.31"/>
    <n v="2.8312818973281297"/>
    <n v="61"/>
  </r>
  <r>
    <d v="2024-01-16T00:00:00"/>
    <x v="0"/>
    <s v="TikTok"/>
    <s v="Video"/>
    <s v="Gen X"/>
    <n v="163"/>
    <n v="3"/>
    <n v="0"/>
    <n v="3.74"/>
    <n v="0"/>
    <n v="1.8404907975460124E-2"/>
    <n v="0"/>
    <n v="1.2466666666666668"/>
    <n v="0"/>
    <n v="0"/>
    <n v="-3.74"/>
  </r>
  <r>
    <d v="2024-01-16T00:00:00"/>
    <x v="0"/>
    <s v="TikTok"/>
    <s v="Image"/>
    <s v="Gen Z"/>
    <n v="5445"/>
    <n v="42"/>
    <n v="1"/>
    <n v="223.88"/>
    <n v="93.71"/>
    <n v="7.7134986225895321E-3"/>
    <n v="2.3809523809523808E-2"/>
    <n v="5.3304761904761904"/>
    <n v="223.88"/>
    <n v="0.41857244952653205"/>
    <n v="-130.17000000000002"/>
  </r>
  <r>
    <d v="2024-01-16T00:00:00"/>
    <x v="0"/>
    <s v="TikTok"/>
    <s v="Image"/>
    <s v="Millennials"/>
    <n v="872"/>
    <n v="12"/>
    <n v="0"/>
    <n v="42.93"/>
    <n v="0"/>
    <n v="1.3761467889908258E-2"/>
    <n v="0"/>
    <n v="3.5775000000000001"/>
    <n v="0"/>
    <n v="0"/>
    <n v="-42.93"/>
  </r>
  <r>
    <d v="2024-01-16T00:00:00"/>
    <x v="0"/>
    <s v="TikTok"/>
    <s v="Image"/>
    <s v="Gen X"/>
    <n v="499"/>
    <n v="2"/>
    <n v="0"/>
    <n v="25.02"/>
    <n v="0"/>
    <n v="4.0080160320641279E-3"/>
    <n v="0"/>
    <n v="12.51"/>
    <n v="0"/>
    <n v="0"/>
    <n v="-25.02"/>
  </r>
  <r>
    <d v="2024-01-16T00:00:00"/>
    <x v="0"/>
    <s v="TikTok"/>
    <s v="Carousel"/>
    <s v="Gen Z"/>
    <n v="4195"/>
    <n v="48"/>
    <n v="1"/>
    <n v="159.49"/>
    <n v="89.24"/>
    <n v="1.1442193087008343E-2"/>
    <n v="2.0833333333333332E-2"/>
    <n v="3.3227083333333334"/>
    <n v="159.49"/>
    <n v="0.55953351307291987"/>
    <n v="-70.250000000000014"/>
  </r>
  <r>
    <d v="2024-01-16T00:00:00"/>
    <x v="0"/>
    <s v="TikTok"/>
    <s v="Carousel"/>
    <s v="Millennials"/>
    <n v="748"/>
    <n v="10"/>
    <n v="0"/>
    <n v="34.770000000000003"/>
    <n v="0"/>
    <n v="1.3368983957219251E-2"/>
    <n v="0"/>
    <n v="3.4770000000000003"/>
    <n v="0"/>
    <n v="0"/>
    <n v="-34.770000000000003"/>
  </r>
  <r>
    <d v="2024-01-16T00:00:00"/>
    <x v="0"/>
    <s v="TikTok"/>
    <s v="Carousel"/>
    <s v="Gen X"/>
    <n v="224"/>
    <n v="3"/>
    <n v="0"/>
    <n v="6.02"/>
    <n v="0"/>
    <n v="1.3392857142857142E-2"/>
    <n v="0"/>
    <n v="2.0066666666666664"/>
    <n v="0"/>
    <n v="0"/>
    <n v="-6.02"/>
  </r>
  <r>
    <d v="2024-01-16T00:00:00"/>
    <x v="0"/>
    <s v="Facebook"/>
    <s v="Video"/>
    <s v="Gen Z"/>
    <n v="881"/>
    <n v="38"/>
    <n v="4"/>
    <n v="49.53"/>
    <n v="259.89"/>
    <n v="4.3132803632236094E-2"/>
    <n v="0.10526315789473684"/>
    <n v="1.303421052631579"/>
    <n v="12.3825"/>
    <n v="5.2471229557843726"/>
    <n v="210.35999999999999"/>
  </r>
  <r>
    <d v="2024-01-16T00:00:00"/>
    <x v="0"/>
    <s v="Facebook"/>
    <s v="Video"/>
    <s v="Millennials"/>
    <n v="4128"/>
    <n v="134"/>
    <n v="15"/>
    <n v="241.83"/>
    <n v="838.75"/>
    <n v="3.2461240310077522E-2"/>
    <n v="0.11194029850746269"/>
    <n v="1.8047014925373135"/>
    <n v="16.122"/>
    <n v="3.4683455319852787"/>
    <n v="596.91999999999996"/>
  </r>
  <r>
    <d v="2024-01-16T00:00:00"/>
    <x v="0"/>
    <s v="Facebook"/>
    <s v="Video"/>
    <s v="Gen X"/>
    <n v="1866"/>
    <n v="92"/>
    <n v="11"/>
    <n v="105.45"/>
    <n v="1072.67"/>
    <n v="4.9303322615219719E-2"/>
    <n v="0.11956521739130435"/>
    <n v="1.1461956521739132"/>
    <n v="9.586363636363636"/>
    <n v="10.17230915125652"/>
    <n v="967.22"/>
  </r>
  <r>
    <d v="2024-01-16T00:00:00"/>
    <x v="0"/>
    <s v="Facebook"/>
    <s v="Image"/>
    <s v="Gen Z"/>
    <n v="918"/>
    <n v="7"/>
    <n v="0"/>
    <n v="34.909999999999997"/>
    <n v="0"/>
    <n v="7.6252723311546842E-3"/>
    <n v="0"/>
    <n v="4.9871428571428567"/>
    <n v="0"/>
    <n v="0"/>
    <n v="-34.909999999999997"/>
  </r>
  <r>
    <d v="2024-01-16T00:00:00"/>
    <x v="0"/>
    <s v="Facebook"/>
    <s v="Image"/>
    <s v="Millennials"/>
    <n v="3848"/>
    <n v="53"/>
    <n v="1"/>
    <n v="210.02"/>
    <n v="96.48"/>
    <n v="1.3773388773388774E-2"/>
    <n v="1.8867924528301886E-2"/>
    <n v="3.9626415094339626"/>
    <n v="210.02"/>
    <n v="0.45938482049328633"/>
    <n v="-113.54"/>
  </r>
  <r>
    <d v="2024-01-16T00:00:00"/>
    <x v="0"/>
    <s v="Facebook"/>
    <s v="Image"/>
    <s v="Gen X"/>
    <n v="2305"/>
    <n v="44"/>
    <n v="0"/>
    <n v="97.65"/>
    <n v="0"/>
    <n v="1.9088937093275488E-2"/>
    <n v="0"/>
    <n v="2.2193181818181817"/>
    <n v="0"/>
    <n v="0"/>
    <n v="-97.65"/>
  </r>
  <r>
    <d v="2024-01-16T00:00:00"/>
    <x v="0"/>
    <s v="Facebook"/>
    <s v="Carousel"/>
    <s v="Gen Z"/>
    <n v="1186"/>
    <n v="22"/>
    <n v="1"/>
    <n v="50.54"/>
    <n v="96.87"/>
    <n v="1.8549747048903879E-2"/>
    <n v="4.5454545454545456E-2"/>
    <n v="2.2972727272727274"/>
    <n v="50.54"/>
    <n v="1.9166996438464583"/>
    <n v="46.330000000000005"/>
  </r>
  <r>
    <d v="2024-01-16T00:00:00"/>
    <x v="0"/>
    <s v="Facebook"/>
    <s v="Carousel"/>
    <s v="Millennials"/>
    <n v="3201"/>
    <n v="40"/>
    <n v="0"/>
    <n v="179.13"/>
    <n v="0"/>
    <n v="1.2496094970321775E-2"/>
    <n v="0"/>
    <n v="4.4782500000000001"/>
    <n v="0"/>
    <n v="0"/>
    <n v="-179.13"/>
  </r>
  <r>
    <d v="2024-01-16T00:00:00"/>
    <x v="0"/>
    <s v="Facebook"/>
    <s v="Carousel"/>
    <s v="Gen X"/>
    <n v="1320"/>
    <n v="33"/>
    <n v="0"/>
    <n v="33.54"/>
    <n v="0"/>
    <n v="2.5000000000000001E-2"/>
    <n v="0"/>
    <n v="1.0163636363636364"/>
    <n v="0"/>
    <n v="0"/>
    <n v="-33.54"/>
  </r>
  <r>
    <d v="2024-01-17T00:00:00"/>
    <x v="0"/>
    <s v="Instagram"/>
    <s v="Video"/>
    <s v="Gen Z"/>
    <n v="3641"/>
    <n v="116"/>
    <n v="16"/>
    <n v="161.27000000000001"/>
    <n v="810.72"/>
    <n v="3.1859379291403464E-2"/>
    <n v="0.13793103448275862"/>
    <n v="1.3902586206896552"/>
    <n v="10.079375000000001"/>
    <n v="5.0270974142741984"/>
    <n v="649.45000000000005"/>
  </r>
  <r>
    <d v="2024-01-17T00:00:00"/>
    <x v="0"/>
    <s v="Instagram"/>
    <s v="Video"/>
    <s v="Millennials"/>
    <n v="1715"/>
    <n v="37"/>
    <n v="2"/>
    <n v="59.51"/>
    <n v="124.7"/>
    <n v="2.1574344023323616E-2"/>
    <n v="5.4054054054054057E-2"/>
    <n v="1.6083783783783783"/>
    <n v="29.754999999999999"/>
    <n v="2.0954461435052933"/>
    <n v="65.19"/>
  </r>
  <r>
    <d v="2024-01-17T00:00:00"/>
    <x v="0"/>
    <s v="Instagram"/>
    <s v="Video"/>
    <s v="Gen X"/>
    <n v="159"/>
    <n v="6"/>
    <n v="0"/>
    <n v="6.33"/>
    <n v="0"/>
    <n v="3.7735849056603772E-2"/>
    <n v="0"/>
    <n v="1.0549999999999999"/>
    <n v="0"/>
    <n v="0"/>
    <n v="-6.33"/>
  </r>
  <r>
    <d v="2024-01-17T00:00:00"/>
    <x v="0"/>
    <s v="Instagram"/>
    <s v="Image"/>
    <s v="Gen Z"/>
    <n v="1602"/>
    <n v="14"/>
    <n v="0"/>
    <n v="98.79"/>
    <n v="0"/>
    <n v="8.7390761548064924E-3"/>
    <n v="0"/>
    <n v="7.0564285714285715"/>
    <n v="0"/>
    <n v="0"/>
    <n v="-98.79"/>
  </r>
  <r>
    <d v="2024-01-17T00:00:00"/>
    <x v="0"/>
    <s v="Instagram"/>
    <s v="Image"/>
    <s v="Millennials"/>
    <n v="2148"/>
    <n v="28"/>
    <n v="0"/>
    <n v="79.790000000000006"/>
    <n v="0"/>
    <n v="1.3035381750465549E-2"/>
    <n v="0"/>
    <n v="2.8496428571428574"/>
    <n v="0"/>
    <n v="0"/>
    <n v="-79.790000000000006"/>
  </r>
  <r>
    <d v="2024-01-17T00:00:00"/>
    <x v="0"/>
    <s v="Instagram"/>
    <s v="Image"/>
    <s v="Gen X"/>
    <n v="84"/>
    <n v="1"/>
    <n v="0"/>
    <n v="4.47"/>
    <n v="0"/>
    <n v="1.1904761904761904E-2"/>
    <n v="0"/>
    <n v="4.47"/>
    <n v="0"/>
    <n v="0"/>
    <n v="-4.47"/>
  </r>
  <r>
    <d v="2024-01-17T00:00:00"/>
    <x v="0"/>
    <s v="Instagram"/>
    <s v="Carousel"/>
    <s v="Gen Z"/>
    <n v="3363"/>
    <n v="92"/>
    <n v="4"/>
    <n v="203.51"/>
    <n v="357.54"/>
    <n v="2.735652691049658E-2"/>
    <n v="4.3478260869565216E-2"/>
    <n v="2.2120652173913045"/>
    <n v="50.877499999999998"/>
    <n v="1.75686698442337"/>
    <n v="154.03000000000003"/>
  </r>
  <r>
    <d v="2024-01-17T00:00:00"/>
    <x v="0"/>
    <s v="Instagram"/>
    <s v="Carousel"/>
    <s v="Millennials"/>
    <n v="3716"/>
    <n v="73"/>
    <n v="5"/>
    <n v="109.23"/>
    <n v="431.29"/>
    <n v="1.9644779332615717E-2"/>
    <n v="6.8493150684931503E-2"/>
    <n v="1.4963013698630137"/>
    <n v="21.846"/>
    <n v="3.9484573835027006"/>
    <n v="322.06"/>
  </r>
  <r>
    <d v="2024-01-17T00:00:00"/>
    <x v="0"/>
    <s v="Instagram"/>
    <s v="Carousel"/>
    <s v="Gen X"/>
    <n v="202"/>
    <n v="3"/>
    <n v="0"/>
    <n v="10.210000000000001"/>
    <n v="0"/>
    <n v="1.4851485148514851E-2"/>
    <n v="0"/>
    <n v="3.4033333333333338"/>
    <n v="0"/>
    <n v="0"/>
    <n v="-10.210000000000001"/>
  </r>
  <r>
    <d v="2024-01-17T00:00:00"/>
    <x v="0"/>
    <s v="TikTok"/>
    <s v="Video"/>
    <s v="Gen Z"/>
    <n v="6808"/>
    <n v="140"/>
    <n v="17"/>
    <n v="284.8"/>
    <n v="925.51"/>
    <n v="2.0564042303172738E-2"/>
    <n v="0.12142857142857143"/>
    <n v="2.0342857142857143"/>
    <n v="16.752941176470589"/>
    <n v="3.249683988764045"/>
    <n v="640.71"/>
  </r>
  <r>
    <d v="2024-01-17T00:00:00"/>
    <x v="0"/>
    <s v="TikTok"/>
    <s v="Video"/>
    <s v="Millennials"/>
    <n v="548"/>
    <n v="20"/>
    <n v="2"/>
    <n v="15.36"/>
    <n v="186.01"/>
    <n v="3.6496350364963501E-2"/>
    <n v="0.1"/>
    <n v="0.76800000000000002"/>
    <n v="7.68"/>
    <n v="12.110026041666666"/>
    <n v="170.64999999999998"/>
  </r>
  <r>
    <d v="2024-01-17T00:00:00"/>
    <x v="0"/>
    <s v="TikTok"/>
    <s v="Video"/>
    <s v="Gen X"/>
    <n v="71"/>
    <n v="1"/>
    <n v="0"/>
    <n v="3.37"/>
    <n v="0"/>
    <n v="1.4084507042253521E-2"/>
    <n v="0"/>
    <n v="3.37"/>
    <n v="0"/>
    <n v="0"/>
    <n v="-3.37"/>
  </r>
  <r>
    <d v="2024-01-17T00:00:00"/>
    <x v="0"/>
    <s v="TikTok"/>
    <s v="Image"/>
    <s v="Gen Z"/>
    <n v="4324"/>
    <n v="49"/>
    <n v="0"/>
    <n v="229.39"/>
    <n v="0"/>
    <n v="1.1332099907493062E-2"/>
    <n v="0"/>
    <n v="4.6814285714285715"/>
    <n v="0"/>
    <n v="0"/>
    <n v="-229.39"/>
  </r>
  <r>
    <d v="2024-01-17T00:00:00"/>
    <x v="0"/>
    <s v="TikTok"/>
    <s v="Image"/>
    <s v="Millennials"/>
    <n v="670"/>
    <n v="7"/>
    <n v="0"/>
    <n v="35.130000000000003"/>
    <n v="0"/>
    <n v="1.0447761194029851E-2"/>
    <n v="0"/>
    <n v="5.0185714285714287"/>
    <n v="0"/>
    <n v="0"/>
    <n v="-35.130000000000003"/>
  </r>
  <r>
    <d v="2024-01-17T00:00:00"/>
    <x v="0"/>
    <s v="TikTok"/>
    <s v="Image"/>
    <s v="Gen X"/>
    <n v="221"/>
    <n v="3"/>
    <n v="0"/>
    <n v="8.61"/>
    <n v="0"/>
    <n v="1.3574660633484163E-2"/>
    <n v="0"/>
    <n v="2.8699999999999997"/>
    <n v="0"/>
    <n v="0"/>
    <n v="-8.61"/>
  </r>
  <r>
    <d v="2024-01-17T00:00:00"/>
    <x v="0"/>
    <s v="TikTok"/>
    <s v="Carousel"/>
    <s v="Gen Z"/>
    <n v="3427"/>
    <n v="68"/>
    <n v="2"/>
    <n v="214.26"/>
    <n v="154.47999999999999"/>
    <n v="1.9842427779398892E-2"/>
    <n v="2.9411764705882353E-2"/>
    <n v="3.1508823529411765"/>
    <n v="107.13"/>
    <n v="0.72099318584896854"/>
    <n v="-59.78"/>
  </r>
  <r>
    <d v="2024-01-17T00:00:00"/>
    <x v="0"/>
    <s v="TikTok"/>
    <s v="Carousel"/>
    <s v="Millennials"/>
    <n v="795"/>
    <n v="19"/>
    <n v="0"/>
    <n v="25.52"/>
    <n v="0"/>
    <n v="2.3899371069182392E-2"/>
    <n v="0"/>
    <n v="1.3431578947368421"/>
    <n v="0"/>
    <n v="0"/>
    <n v="-25.52"/>
  </r>
  <r>
    <d v="2024-01-17T00:00:00"/>
    <x v="0"/>
    <s v="TikTok"/>
    <s v="Carousel"/>
    <s v="Gen X"/>
    <n v="412"/>
    <n v="5"/>
    <n v="0"/>
    <n v="27.16"/>
    <n v="0"/>
    <n v="1.2135922330097087E-2"/>
    <n v="0"/>
    <n v="5.4320000000000004"/>
    <n v="0"/>
    <n v="0"/>
    <n v="-27.16"/>
  </r>
  <r>
    <d v="2024-01-17T00:00:00"/>
    <x v="0"/>
    <s v="Facebook"/>
    <s v="Video"/>
    <s v="Gen Z"/>
    <n v="1409"/>
    <n v="60"/>
    <n v="3"/>
    <n v="36.270000000000003"/>
    <n v="219.59"/>
    <n v="4.2583392476933997E-2"/>
    <n v="0.05"/>
    <n v="0.60450000000000004"/>
    <n v="12.090000000000002"/>
    <n v="6.054314860766473"/>
    <n v="183.32"/>
  </r>
  <r>
    <d v="2024-01-17T00:00:00"/>
    <x v="0"/>
    <s v="Facebook"/>
    <s v="Video"/>
    <s v="Millennials"/>
    <n v="2995"/>
    <n v="85"/>
    <n v="7"/>
    <n v="177.22"/>
    <n v="480.18"/>
    <n v="2.8380634390651086E-2"/>
    <n v="8.2352941176470587E-2"/>
    <n v="2.0849411764705881"/>
    <n v="25.317142857142859"/>
    <n v="2.709513598916601"/>
    <n v="302.96000000000004"/>
  </r>
  <r>
    <d v="2024-01-17T00:00:00"/>
    <x v="0"/>
    <s v="Facebook"/>
    <s v="Video"/>
    <s v="Gen X"/>
    <n v="1907"/>
    <n v="85"/>
    <n v="7"/>
    <n v="110.87"/>
    <n v="687.57"/>
    <n v="4.4572627163083377E-2"/>
    <n v="8.2352941176470587E-2"/>
    <n v="1.3043529411764707"/>
    <n v="15.838571428571429"/>
    <n v="6.2015874447551189"/>
    <n v="576.70000000000005"/>
  </r>
  <r>
    <d v="2024-01-17T00:00:00"/>
    <x v="0"/>
    <s v="Facebook"/>
    <s v="Image"/>
    <s v="Gen Z"/>
    <n v="751"/>
    <n v="5"/>
    <n v="0"/>
    <n v="29.3"/>
    <n v="0"/>
    <n v="6.6577896138482022E-3"/>
    <n v="0"/>
    <n v="5.86"/>
    <n v="0"/>
    <n v="0"/>
    <n v="-29.3"/>
  </r>
  <r>
    <d v="2024-01-17T00:00:00"/>
    <x v="0"/>
    <s v="Facebook"/>
    <s v="Image"/>
    <s v="Millennials"/>
    <n v="2242"/>
    <n v="32"/>
    <n v="1"/>
    <n v="91.55"/>
    <n v="95.75"/>
    <n v="1.4272970561998216E-2"/>
    <n v="3.125E-2"/>
    <n v="2.8609374999999999"/>
    <n v="91.55"/>
    <n v="1.0458765701802295"/>
    <n v="4.2000000000000028"/>
  </r>
  <r>
    <d v="2024-01-17T00:00:00"/>
    <x v="0"/>
    <s v="Facebook"/>
    <s v="Image"/>
    <s v="Gen X"/>
    <n v="1563"/>
    <n v="20"/>
    <n v="0"/>
    <n v="75.319999999999993"/>
    <n v="0"/>
    <n v="1.2795905310300703E-2"/>
    <n v="0"/>
    <n v="3.7659999999999996"/>
    <n v="0"/>
    <n v="0"/>
    <n v="-75.319999999999993"/>
  </r>
  <r>
    <d v="2024-01-17T00:00:00"/>
    <x v="0"/>
    <s v="Facebook"/>
    <s v="Carousel"/>
    <s v="Gen Z"/>
    <n v="923"/>
    <n v="25"/>
    <n v="1"/>
    <n v="32.67"/>
    <n v="99.18"/>
    <n v="2.7085590465872156E-2"/>
    <n v="0.04"/>
    <n v="1.3068"/>
    <n v="32.67"/>
    <n v="3.0358126721763088"/>
    <n v="66.510000000000005"/>
  </r>
  <r>
    <d v="2024-01-17T00:00:00"/>
    <x v="0"/>
    <s v="Facebook"/>
    <s v="Carousel"/>
    <s v="Millennials"/>
    <n v="3488"/>
    <n v="76"/>
    <n v="1"/>
    <n v="137.30000000000001"/>
    <n v="86.63"/>
    <n v="2.1788990825688075E-2"/>
    <n v="1.3157894736842105E-2"/>
    <n v="1.8065789473684213"/>
    <n v="137.30000000000001"/>
    <n v="0.63095411507647481"/>
    <n v="-50.670000000000016"/>
  </r>
  <r>
    <d v="2024-01-17T00:00:00"/>
    <x v="0"/>
    <s v="Facebook"/>
    <s v="Carousel"/>
    <s v="Gen X"/>
    <n v="1343"/>
    <n v="17"/>
    <n v="0"/>
    <n v="68.260000000000005"/>
    <n v="0"/>
    <n v="1.2658227848101266E-2"/>
    <n v="0"/>
    <n v="4.0152941176470591"/>
    <n v="0"/>
    <n v="0"/>
    <n v="-68.260000000000005"/>
  </r>
  <r>
    <d v="2024-01-18T00:00:00"/>
    <x v="0"/>
    <s v="Instagram"/>
    <s v="Video"/>
    <s v="Gen Z"/>
    <n v="2795"/>
    <n v="65"/>
    <n v="8"/>
    <n v="104.4"/>
    <n v="795.37"/>
    <n v="2.3255813953488372E-2"/>
    <n v="0.12307692307692308"/>
    <n v="1.6061538461538463"/>
    <n v="13.05"/>
    <n v="7.6184865900383141"/>
    <n v="690.97"/>
  </r>
  <r>
    <d v="2024-01-18T00:00:00"/>
    <x v="0"/>
    <s v="Instagram"/>
    <s v="Video"/>
    <s v="Millennials"/>
    <n v="1955"/>
    <n v="46"/>
    <n v="5"/>
    <n v="73.319999999999993"/>
    <n v="499.27"/>
    <n v="2.3529411764705882E-2"/>
    <n v="0.10869565217391304"/>
    <n v="1.5939130434782607"/>
    <n v="14.663999999999998"/>
    <n v="6.8094653573376984"/>
    <n v="425.95"/>
  </r>
  <r>
    <d v="2024-01-18T00:00:00"/>
    <x v="0"/>
    <s v="Instagram"/>
    <s v="Video"/>
    <s v="Gen X"/>
    <n v="302"/>
    <n v="9"/>
    <n v="0"/>
    <n v="7.06"/>
    <n v="0"/>
    <n v="2.9801324503311258E-2"/>
    <n v="0"/>
    <n v="0.78444444444444439"/>
    <n v="0"/>
    <n v="0"/>
    <n v="-7.06"/>
  </r>
  <r>
    <d v="2024-01-18T00:00:00"/>
    <x v="0"/>
    <s v="Instagram"/>
    <s v="Image"/>
    <s v="Gen Z"/>
    <n v="2700"/>
    <n v="14"/>
    <n v="0"/>
    <n v="87.31"/>
    <n v="0"/>
    <n v="5.185185185185185E-3"/>
    <n v="0"/>
    <n v="6.2364285714285712"/>
    <n v="0"/>
    <n v="0"/>
    <n v="-87.31"/>
  </r>
  <r>
    <d v="2024-01-18T00:00:00"/>
    <x v="0"/>
    <s v="Instagram"/>
    <s v="Image"/>
    <s v="Millennials"/>
    <n v="1113"/>
    <n v="8"/>
    <n v="0"/>
    <n v="66.89"/>
    <n v="0"/>
    <n v="7.1877807726864335E-3"/>
    <n v="0"/>
    <n v="8.3612500000000001"/>
    <n v="0"/>
    <n v="0"/>
    <n v="-66.89"/>
  </r>
  <r>
    <d v="2024-01-18T00:00:00"/>
    <x v="0"/>
    <s v="Instagram"/>
    <s v="Image"/>
    <s v="Gen X"/>
    <n v="155"/>
    <n v="2"/>
    <n v="0"/>
    <n v="9.89"/>
    <n v="0"/>
    <n v="1.2903225806451613E-2"/>
    <n v="0"/>
    <n v="4.9450000000000003"/>
    <n v="0"/>
    <n v="0"/>
    <n v="-9.89"/>
  </r>
  <r>
    <d v="2024-01-18T00:00:00"/>
    <x v="0"/>
    <s v="Instagram"/>
    <s v="Carousel"/>
    <s v="Gen Z"/>
    <n v="2752"/>
    <n v="47"/>
    <n v="2"/>
    <n v="166.55"/>
    <n v="133.52000000000001"/>
    <n v="1.7078488372093022E-2"/>
    <n v="4.2553191489361701E-2"/>
    <n v="3.5436170212765958"/>
    <n v="83.275000000000006"/>
    <n v="0.8016811768237766"/>
    <n v="-33.03"/>
  </r>
  <r>
    <d v="2024-01-18T00:00:00"/>
    <x v="0"/>
    <s v="Instagram"/>
    <s v="Carousel"/>
    <s v="Millennials"/>
    <n v="1492"/>
    <n v="22"/>
    <n v="0"/>
    <n v="39.92"/>
    <n v="0"/>
    <n v="1.4745308310991957E-2"/>
    <n v="0"/>
    <n v="1.8145454545454547"/>
    <n v="0"/>
    <n v="0"/>
    <n v="-39.92"/>
  </r>
  <r>
    <d v="2024-01-18T00:00:00"/>
    <x v="0"/>
    <s v="Instagram"/>
    <s v="Carousel"/>
    <s v="Gen X"/>
    <n v="387"/>
    <n v="4"/>
    <n v="0"/>
    <n v="16.77"/>
    <n v="0"/>
    <n v="1.0335917312661499E-2"/>
    <n v="0"/>
    <n v="4.1924999999999999"/>
    <n v="0"/>
    <n v="0"/>
    <n v="-16.77"/>
  </r>
  <r>
    <d v="2024-01-18T00:00:00"/>
    <x v="0"/>
    <s v="TikTok"/>
    <s v="Video"/>
    <s v="Gen Z"/>
    <n v="6048"/>
    <n v="199"/>
    <n v="21"/>
    <n v="341.22"/>
    <n v="1896.51"/>
    <n v="3.2903439153439157E-2"/>
    <n v="0.10552763819095477"/>
    <n v="1.7146733668341709"/>
    <n v="16.248571428571431"/>
    <n v="5.5580270793036748"/>
    <n v="1555.29"/>
  </r>
  <r>
    <d v="2024-01-18T00:00:00"/>
    <x v="0"/>
    <s v="TikTok"/>
    <s v="Video"/>
    <s v="Millennials"/>
    <n v="680"/>
    <n v="33"/>
    <n v="3"/>
    <n v="19.41"/>
    <n v="251.43"/>
    <n v="4.8529411764705883E-2"/>
    <n v="9.0909090909090912E-2"/>
    <n v="0.58818181818181814"/>
    <n v="6.47"/>
    <n v="12.953632148377125"/>
    <n v="232.02"/>
  </r>
  <r>
    <d v="2024-01-18T00:00:00"/>
    <x v="0"/>
    <s v="TikTok"/>
    <s v="Video"/>
    <s v="Gen X"/>
    <n v="82"/>
    <n v="2"/>
    <n v="0"/>
    <n v="4.42"/>
    <n v="0"/>
    <n v="2.4390243902439025E-2"/>
    <n v="0"/>
    <n v="2.21"/>
    <n v="0"/>
    <n v="0"/>
    <n v="-4.42"/>
  </r>
  <r>
    <d v="2024-01-18T00:00:00"/>
    <x v="0"/>
    <s v="TikTok"/>
    <s v="Image"/>
    <s v="Gen Z"/>
    <n v="5389"/>
    <n v="45"/>
    <n v="1"/>
    <n v="191.39"/>
    <n v="82.14"/>
    <n v="8.3503432918908896E-3"/>
    <n v="2.2222222222222223E-2"/>
    <n v="4.2531111111111111"/>
    <n v="191.39"/>
    <n v="0.42917602800564297"/>
    <n v="-109.24999999999999"/>
  </r>
  <r>
    <d v="2024-01-18T00:00:00"/>
    <x v="0"/>
    <s v="TikTok"/>
    <s v="Image"/>
    <s v="Millennials"/>
    <n v="507"/>
    <n v="9"/>
    <n v="0"/>
    <n v="19.87"/>
    <n v="0"/>
    <n v="1.7751479289940829E-2"/>
    <n v="0"/>
    <n v="2.2077777777777778"/>
    <n v="0"/>
    <n v="0"/>
    <n v="-19.87"/>
  </r>
  <r>
    <d v="2024-01-18T00:00:00"/>
    <x v="0"/>
    <s v="TikTok"/>
    <s v="Image"/>
    <s v="Gen X"/>
    <n v="206"/>
    <n v="1"/>
    <n v="0"/>
    <n v="13.49"/>
    <n v="0"/>
    <n v="4.8543689320388345E-3"/>
    <n v="0"/>
    <n v="13.49"/>
    <n v="0"/>
    <n v="0"/>
    <n v="-13.49"/>
  </r>
  <r>
    <d v="2024-01-18T00:00:00"/>
    <x v="0"/>
    <s v="TikTok"/>
    <s v="Carousel"/>
    <s v="Gen Z"/>
    <n v="4823"/>
    <n v="126"/>
    <n v="2"/>
    <n v="307.45"/>
    <n v="165.08"/>
    <n v="2.6124818577648767E-2"/>
    <n v="1.5873015873015872E-2"/>
    <n v="2.4400793650793648"/>
    <n v="153.72499999999999"/>
    <n v="0.53693283460725327"/>
    <n v="-142.36999999999998"/>
  </r>
  <r>
    <d v="2024-01-18T00:00:00"/>
    <x v="0"/>
    <s v="TikTok"/>
    <s v="Carousel"/>
    <s v="Millennials"/>
    <n v="572"/>
    <n v="13"/>
    <n v="0"/>
    <n v="15.9"/>
    <n v="0"/>
    <n v="2.2727272727272728E-2"/>
    <n v="0"/>
    <n v="1.2230769230769232"/>
    <n v="0"/>
    <n v="0"/>
    <n v="-15.9"/>
  </r>
  <r>
    <d v="2024-01-18T00:00:00"/>
    <x v="0"/>
    <s v="TikTok"/>
    <s v="Carousel"/>
    <s v="Gen X"/>
    <n v="324"/>
    <n v="4"/>
    <n v="0"/>
    <n v="9.3000000000000007"/>
    <n v="0"/>
    <n v="1.2345679012345678E-2"/>
    <n v="0"/>
    <n v="2.3250000000000002"/>
    <n v="0"/>
    <n v="0"/>
    <n v="-9.3000000000000007"/>
  </r>
  <r>
    <d v="2024-01-18T00:00:00"/>
    <x v="0"/>
    <s v="Facebook"/>
    <s v="Video"/>
    <s v="Gen Z"/>
    <n v="1434"/>
    <n v="49"/>
    <n v="2"/>
    <n v="60.2"/>
    <n v="102.72"/>
    <n v="3.4170153417015341E-2"/>
    <n v="4.0816326530612242E-2"/>
    <n v="1.2285714285714286"/>
    <n v="30.1"/>
    <n v="1.7063122923588039"/>
    <n v="42.519999999999996"/>
  </r>
  <r>
    <d v="2024-01-18T00:00:00"/>
    <x v="0"/>
    <s v="Facebook"/>
    <s v="Video"/>
    <s v="Millennials"/>
    <n v="5378"/>
    <n v="152"/>
    <n v="20"/>
    <n v="194.17"/>
    <n v="1910.77"/>
    <n v="2.8263294905169208E-2"/>
    <n v="0.13157894736842105"/>
    <n v="1.2774342105263157"/>
    <n v="9.708499999999999"/>
    <n v="9.8407065973116339"/>
    <n v="1716.6"/>
  </r>
  <r>
    <d v="2024-01-18T00:00:00"/>
    <x v="0"/>
    <s v="Facebook"/>
    <s v="Video"/>
    <s v="Gen X"/>
    <n v="1724"/>
    <n v="70"/>
    <n v="9"/>
    <n v="116.43"/>
    <n v="729.61"/>
    <n v="4.0603248259860787E-2"/>
    <n v="0.12857142857142856"/>
    <n v="1.6632857142857145"/>
    <n v="12.936666666666667"/>
    <n v="6.2665120673365973"/>
    <n v="613.18000000000006"/>
  </r>
  <r>
    <d v="2024-01-18T00:00:00"/>
    <x v="0"/>
    <s v="Facebook"/>
    <s v="Image"/>
    <s v="Gen Z"/>
    <n v="1048"/>
    <n v="10"/>
    <n v="0"/>
    <n v="37.32"/>
    <n v="0"/>
    <n v="9.5419847328244278E-3"/>
    <n v="0"/>
    <n v="3.7320000000000002"/>
    <n v="0"/>
    <n v="0"/>
    <n v="-37.32"/>
  </r>
  <r>
    <d v="2024-01-18T00:00:00"/>
    <x v="0"/>
    <s v="Facebook"/>
    <s v="Image"/>
    <s v="Millennials"/>
    <n v="4246"/>
    <n v="35"/>
    <n v="0"/>
    <n v="109.96"/>
    <n v="0"/>
    <n v="8.2430522845030624E-3"/>
    <n v="0"/>
    <n v="3.1417142857142855"/>
    <n v="0"/>
    <n v="0"/>
    <n v="-109.96"/>
  </r>
  <r>
    <d v="2024-01-18T00:00:00"/>
    <x v="0"/>
    <s v="Facebook"/>
    <s v="Image"/>
    <s v="Gen X"/>
    <n v="1132"/>
    <n v="5"/>
    <n v="0"/>
    <n v="41.33"/>
    <n v="0"/>
    <n v="4.4169611307420496E-3"/>
    <n v="0"/>
    <n v="8.266"/>
    <n v="0"/>
    <n v="0"/>
    <n v="-41.33"/>
  </r>
  <r>
    <d v="2024-01-18T00:00:00"/>
    <x v="0"/>
    <s v="Facebook"/>
    <s v="Carousel"/>
    <s v="Gen Z"/>
    <n v="1381"/>
    <n v="20"/>
    <n v="1"/>
    <n v="69.13"/>
    <n v="53.22"/>
    <n v="1.4482259232440261E-2"/>
    <n v="0.05"/>
    <n v="3.4564999999999997"/>
    <n v="69.13"/>
    <n v="0.76985389845219154"/>
    <n v="-15.909999999999997"/>
  </r>
  <r>
    <d v="2024-01-18T00:00:00"/>
    <x v="0"/>
    <s v="Facebook"/>
    <s v="Carousel"/>
    <s v="Millennials"/>
    <n v="2493"/>
    <n v="67"/>
    <n v="4"/>
    <n v="124.17"/>
    <n v="378.46"/>
    <n v="2.6875250701965503E-2"/>
    <n v="5.9701492537313432E-2"/>
    <n v="1.8532835820895524"/>
    <n v="31.0425"/>
    <n v="3.0479181766932428"/>
    <n v="254.28999999999996"/>
  </r>
  <r>
    <d v="2024-01-18T00:00:00"/>
    <x v="0"/>
    <s v="Facebook"/>
    <s v="Carousel"/>
    <s v="Gen X"/>
    <n v="2599"/>
    <n v="58"/>
    <n v="3"/>
    <n v="158.49"/>
    <n v="192.79"/>
    <n v="2.2316275490573297E-2"/>
    <n v="5.1724137931034482E-2"/>
    <n v="2.7325862068965519"/>
    <n v="52.830000000000005"/>
    <n v="1.2164174395860936"/>
    <n v="34.299999999999983"/>
  </r>
  <r>
    <d v="2024-01-19T00:00:00"/>
    <x v="0"/>
    <s v="Instagram"/>
    <s v="Video"/>
    <s v="Gen Z"/>
    <n v="2657"/>
    <n v="99"/>
    <n v="14"/>
    <n v="164.14"/>
    <n v="1065.01"/>
    <n v="3.7260067745577719E-2"/>
    <n v="0.14141414141414141"/>
    <n v="1.6579797979797979"/>
    <n v="11.724285714285713"/>
    <n v="6.4884245156573659"/>
    <n v="900.87"/>
  </r>
  <r>
    <d v="2024-01-19T00:00:00"/>
    <x v="0"/>
    <s v="Instagram"/>
    <s v="Video"/>
    <s v="Millennials"/>
    <n v="1674"/>
    <n v="46"/>
    <n v="3"/>
    <n v="75.42"/>
    <n v="260.63"/>
    <n v="2.7479091995221028E-2"/>
    <n v="6.5217391304347824E-2"/>
    <n v="1.6395652173913045"/>
    <n v="25.14"/>
    <n v="3.4557146645452135"/>
    <n v="185.20999999999998"/>
  </r>
  <r>
    <d v="2024-01-19T00:00:00"/>
    <x v="0"/>
    <s v="Instagram"/>
    <s v="Video"/>
    <s v="Gen X"/>
    <n v="150"/>
    <n v="7"/>
    <n v="0"/>
    <n v="9.07"/>
    <n v="0"/>
    <n v="4.6666666666666669E-2"/>
    <n v="0"/>
    <n v="1.2957142857142858"/>
    <n v="0"/>
    <n v="0"/>
    <n v="-9.07"/>
  </r>
  <r>
    <d v="2024-01-19T00:00:00"/>
    <x v="0"/>
    <s v="Instagram"/>
    <s v="Image"/>
    <s v="Gen Z"/>
    <n v="3068"/>
    <n v="16"/>
    <n v="0"/>
    <n v="81.39"/>
    <n v="0"/>
    <n v="5.2151238591916557E-3"/>
    <n v="0"/>
    <n v="5.086875"/>
    <n v="0"/>
    <n v="0"/>
    <n v="-81.39"/>
  </r>
  <r>
    <d v="2024-01-19T00:00:00"/>
    <x v="0"/>
    <s v="Instagram"/>
    <s v="Image"/>
    <s v="Millennials"/>
    <n v="1263"/>
    <n v="17"/>
    <n v="0"/>
    <n v="54.27"/>
    <n v="0"/>
    <n v="1.3460015835312747E-2"/>
    <n v="0"/>
    <n v="3.1923529411764706"/>
    <n v="0"/>
    <n v="0"/>
    <n v="-54.27"/>
  </r>
  <r>
    <d v="2024-01-19T00:00:00"/>
    <x v="0"/>
    <s v="Instagram"/>
    <s v="Image"/>
    <s v="Gen X"/>
    <n v="459"/>
    <n v="5"/>
    <n v="0"/>
    <n v="23.83"/>
    <n v="0"/>
    <n v="1.0893246187363835E-2"/>
    <n v="0"/>
    <n v="4.766"/>
    <n v="0"/>
    <n v="0"/>
    <n v="-23.83"/>
  </r>
  <r>
    <d v="2024-01-19T00:00:00"/>
    <x v="0"/>
    <s v="Instagram"/>
    <s v="Carousel"/>
    <s v="Gen Z"/>
    <n v="2697"/>
    <n v="32"/>
    <n v="1"/>
    <n v="121.39"/>
    <n v="82.61"/>
    <n v="1.1865035224323322E-2"/>
    <n v="3.125E-2"/>
    <n v="3.7934375"/>
    <n v="121.39"/>
    <n v="0.68053381662410417"/>
    <n v="-38.78"/>
  </r>
  <r>
    <d v="2024-01-19T00:00:00"/>
    <x v="0"/>
    <s v="Instagram"/>
    <s v="Carousel"/>
    <s v="Millennials"/>
    <n v="1096"/>
    <n v="16"/>
    <n v="0"/>
    <n v="74.09"/>
    <n v="0"/>
    <n v="1.4598540145985401E-2"/>
    <n v="0"/>
    <n v="4.6306250000000002"/>
    <n v="0"/>
    <n v="0"/>
    <n v="-74.09"/>
  </r>
  <r>
    <d v="2024-01-19T00:00:00"/>
    <x v="0"/>
    <s v="Instagram"/>
    <s v="Carousel"/>
    <s v="Gen X"/>
    <n v="180"/>
    <n v="5"/>
    <n v="0"/>
    <n v="4.42"/>
    <n v="0"/>
    <n v="2.7777777777777776E-2"/>
    <n v="0"/>
    <n v="0.88400000000000001"/>
    <n v="0"/>
    <n v="0"/>
    <n v="-4.42"/>
  </r>
  <r>
    <d v="2024-01-19T00:00:00"/>
    <x v="0"/>
    <s v="TikTok"/>
    <s v="Video"/>
    <s v="Gen Z"/>
    <n v="4689"/>
    <n v="113"/>
    <n v="8"/>
    <n v="314.42"/>
    <n v="532.54"/>
    <n v="2.4098955001066326E-2"/>
    <n v="7.0796460176991149E-2"/>
    <n v="2.7824778761061948"/>
    <n v="39.302500000000002"/>
    <n v="1.6937217734240821"/>
    <n v="218.11999999999995"/>
  </r>
  <r>
    <d v="2024-01-19T00:00:00"/>
    <x v="0"/>
    <s v="TikTok"/>
    <s v="Video"/>
    <s v="Millennials"/>
    <n v="626"/>
    <n v="24"/>
    <n v="2"/>
    <n v="27.02"/>
    <n v="147.43"/>
    <n v="3.8338658146964855E-2"/>
    <n v="8.3333333333333329E-2"/>
    <n v="1.1258333333333332"/>
    <n v="13.51"/>
    <n v="5.456328645447817"/>
    <n v="120.41000000000001"/>
  </r>
  <r>
    <d v="2024-01-19T00:00:00"/>
    <x v="0"/>
    <s v="TikTok"/>
    <s v="Video"/>
    <s v="Gen X"/>
    <n v="394"/>
    <n v="13"/>
    <n v="0"/>
    <n v="9.11"/>
    <n v="0"/>
    <n v="3.2994923857868022E-2"/>
    <n v="0"/>
    <n v="0.7007692307692307"/>
    <n v="0"/>
    <n v="0"/>
    <n v="-9.11"/>
  </r>
  <r>
    <d v="2024-01-19T00:00:00"/>
    <x v="0"/>
    <s v="TikTok"/>
    <s v="Image"/>
    <s v="Gen Z"/>
    <n v="4825"/>
    <n v="85"/>
    <n v="1"/>
    <n v="211.71"/>
    <n v="71.930000000000007"/>
    <n v="1.7616580310880828E-2"/>
    <n v="1.1764705882352941E-2"/>
    <n v="2.4907058823529411"/>
    <n v="211.71"/>
    <n v="0.33975721505833456"/>
    <n v="-139.78"/>
  </r>
  <r>
    <d v="2024-01-19T00:00:00"/>
    <x v="0"/>
    <s v="TikTok"/>
    <s v="Image"/>
    <s v="Millennials"/>
    <n v="601"/>
    <n v="7"/>
    <n v="0"/>
    <n v="39.19"/>
    <n v="0"/>
    <n v="1.1647254575707155E-2"/>
    <n v="0"/>
    <n v="5.5985714285714279"/>
    <n v="0"/>
    <n v="0"/>
    <n v="-39.19"/>
  </r>
  <r>
    <d v="2024-01-19T00:00:00"/>
    <x v="0"/>
    <s v="TikTok"/>
    <s v="Image"/>
    <s v="Gen X"/>
    <n v="324"/>
    <n v="3"/>
    <n v="0"/>
    <n v="15.22"/>
    <n v="0"/>
    <n v="9.2592592592592587E-3"/>
    <n v="0"/>
    <n v="5.0733333333333333"/>
    <n v="0"/>
    <n v="0"/>
    <n v="-15.22"/>
  </r>
  <r>
    <d v="2024-01-19T00:00:00"/>
    <x v="0"/>
    <s v="TikTok"/>
    <s v="Carousel"/>
    <s v="Gen Z"/>
    <n v="2591"/>
    <n v="71"/>
    <n v="3"/>
    <n v="141.94999999999999"/>
    <n v="298.92"/>
    <n v="2.740254727904284E-2"/>
    <n v="4.2253521126760563E-2"/>
    <n v="1.9992957746478872"/>
    <n v="47.316666666666663"/>
    <n v="2.105811905600564"/>
    <n v="156.97000000000003"/>
  </r>
  <r>
    <d v="2024-01-19T00:00:00"/>
    <x v="0"/>
    <s v="TikTok"/>
    <s v="Carousel"/>
    <s v="Millennials"/>
    <n v="928"/>
    <n v="26"/>
    <n v="0"/>
    <n v="37.64"/>
    <n v="0"/>
    <n v="2.8017241379310345E-2"/>
    <n v="0"/>
    <n v="1.4476923076923076"/>
    <n v="0"/>
    <n v="0"/>
    <n v="-37.64"/>
  </r>
  <r>
    <d v="2024-01-19T00:00:00"/>
    <x v="0"/>
    <s v="TikTok"/>
    <s v="Carousel"/>
    <s v="Gen X"/>
    <n v="341"/>
    <n v="9"/>
    <n v="0"/>
    <n v="17.22"/>
    <n v="0"/>
    <n v="2.6392961876832845E-2"/>
    <n v="0"/>
    <n v="1.9133333333333331"/>
    <n v="0"/>
    <n v="0"/>
    <n v="-17.22"/>
  </r>
  <r>
    <d v="2024-01-19T00:00:00"/>
    <x v="0"/>
    <s v="Facebook"/>
    <s v="Video"/>
    <s v="Gen Z"/>
    <n v="1162"/>
    <n v="48"/>
    <n v="6"/>
    <n v="64.66"/>
    <n v="558.86"/>
    <n v="4.1308089500860588E-2"/>
    <n v="0.125"/>
    <n v="1.3470833333333332"/>
    <n v="10.776666666666666"/>
    <n v="8.6430559851531097"/>
    <n v="494.20000000000005"/>
  </r>
  <r>
    <d v="2024-01-19T00:00:00"/>
    <x v="0"/>
    <s v="Facebook"/>
    <s v="Video"/>
    <s v="Millennials"/>
    <n v="2086"/>
    <n v="44"/>
    <n v="3"/>
    <n v="53.18"/>
    <n v="240.57"/>
    <n v="2.109300095877277E-2"/>
    <n v="6.8181818181818177E-2"/>
    <n v="1.2086363636363637"/>
    <n v="17.726666666666667"/>
    <n v="4.5236931177134263"/>
    <n v="187.39"/>
  </r>
  <r>
    <d v="2024-01-19T00:00:00"/>
    <x v="0"/>
    <s v="Facebook"/>
    <s v="Video"/>
    <s v="Gen X"/>
    <n v="2448"/>
    <n v="67"/>
    <n v="7"/>
    <n v="145.04"/>
    <n v="581.92999999999995"/>
    <n v="2.7369281045751634E-2"/>
    <n v="0.1044776119402985"/>
    <n v="2.1647761194029851"/>
    <n v="20.72"/>
    <n v="4.0122035300606731"/>
    <n v="436.89"/>
  </r>
  <r>
    <d v="2024-01-19T00:00:00"/>
    <x v="0"/>
    <s v="Facebook"/>
    <s v="Image"/>
    <s v="Gen Z"/>
    <n v="742"/>
    <n v="5"/>
    <n v="0"/>
    <n v="42.29"/>
    <n v="0"/>
    <n v="6.7385444743935314E-3"/>
    <n v="0"/>
    <n v="8.4580000000000002"/>
    <n v="0"/>
    <n v="0"/>
    <n v="-42.29"/>
  </r>
  <r>
    <d v="2024-01-19T00:00:00"/>
    <x v="0"/>
    <s v="Facebook"/>
    <s v="Image"/>
    <s v="Millennials"/>
    <n v="3724"/>
    <n v="36"/>
    <n v="1"/>
    <n v="154.88999999999999"/>
    <n v="82.3"/>
    <n v="9.6670247046186895E-3"/>
    <n v="2.7777777777777776E-2"/>
    <n v="4.3024999999999993"/>
    <n v="154.88999999999999"/>
    <n v="0.53134482535993288"/>
    <n v="-72.589999999999989"/>
  </r>
  <r>
    <d v="2024-01-19T00:00:00"/>
    <x v="0"/>
    <s v="Facebook"/>
    <s v="Image"/>
    <s v="Gen X"/>
    <n v="1100"/>
    <n v="11"/>
    <n v="0"/>
    <n v="25.56"/>
    <n v="0"/>
    <n v="0.01"/>
    <n v="0"/>
    <n v="2.3236363636363637"/>
    <n v="0"/>
    <n v="0"/>
    <n v="-25.56"/>
  </r>
  <r>
    <d v="2024-01-19T00:00:00"/>
    <x v="0"/>
    <s v="Facebook"/>
    <s v="Carousel"/>
    <s v="Gen Z"/>
    <n v="1070"/>
    <n v="13"/>
    <n v="0"/>
    <n v="32.76"/>
    <n v="0"/>
    <n v="1.2149532710280374E-2"/>
    <n v="0"/>
    <n v="2.52"/>
    <n v="0"/>
    <n v="0"/>
    <n v="-32.76"/>
  </r>
  <r>
    <d v="2024-01-19T00:00:00"/>
    <x v="0"/>
    <s v="Facebook"/>
    <s v="Carousel"/>
    <s v="Millennials"/>
    <n v="4362"/>
    <n v="122"/>
    <n v="2"/>
    <n v="205.51"/>
    <n v="114.21"/>
    <n v="2.7968821641448878E-2"/>
    <n v="1.6393442622950821E-2"/>
    <n v="1.6845081967213114"/>
    <n v="102.755"/>
    <n v="0.55573938007882828"/>
    <n v="-91.3"/>
  </r>
  <r>
    <d v="2024-01-19T00:00:00"/>
    <x v="0"/>
    <s v="Facebook"/>
    <s v="Carousel"/>
    <s v="Gen X"/>
    <n v="1552"/>
    <n v="37"/>
    <n v="1"/>
    <n v="67.12"/>
    <n v="54.22"/>
    <n v="2.3840206185567009E-2"/>
    <n v="2.7027027027027029E-2"/>
    <n v="1.8140540540540542"/>
    <n v="67.12"/>
    <n v="0.80780691299165663"/>
    <n v="-12.900000000000006"/>
  </r>
  <r>
    <d v="2024-01-20T00:00:00"/>
    <x v="0"/>
    <s v="Instagram"/>
    <s v="Video"/>
    <s v="Gen Z"/>
    <n v="2499"/>
    <n v="53"/>
    <n v="3"/>
    <n v="120.57"/>
    <n v="201.48"/>
    <n v="2.1208483393357343E-2"/>
    <n v="5.6603773584905662E-2"/>
    <n v="2.2749056603773585"/>
    <n v="40.19"/>
    <n v="1.6710624533466036"/>
    <n v="80.91"/>
  </r>
  <r>
    <d v="2024-01-20T00:00:00"/>
    <x v="0"/>
    <s v="Instagram"/>
    <s v="Video"/>
    <s v="Millennials"/>
    <n v="1715"/>
    <n v="67"/>
    <n v="9"/>
    <n v="93.19"/>
    <n v="643.47"/>
    <n v="3.9067055393586007E-2"/>
    <n v="0.13432835820895522"/>
    <n v="1.3908955223880597"/>
    <n v="10.354444444444445"/>
    <n v="6.9049254211825311"/>
    <n v="550.28"/>
  </r>
  <r>
    <d v="2024-01-20T00:00:00"/>
    <x v="0"/>
    <s v="Instagram"/>
    <s v="Video"/>
    <s v="Gen X"/>
    <n v="355"/>
    <n v="7"/>
    <n v="0"/>
    <n v="22.01"/>
    <n v="0"/>
    <n v="1.9718309859154931E-2"/>
    <n v="0"/>
    <n v="3.1442857142857146"/>
    <n v="0"/>
    <n v="0"/>
    <n v="-22.01"/>
  </r>
  <r>
    <d v="2024-01-20T00:00:00"/>
    <x v="0"/>
    <s v="Instagram"/>
    <s v="Image"/>
    <s v="Gen Z"/>
    <n v="3217"/>
    <n v="54"/>
    <n v="2"/>
    <n v="199"/>
    <n v="191.66"/>
    <n v="1.6785825303077401E-2"/>
    <n v="3.7037037037037035E-2"/>
    <n v="3.6851851851851851"/>
    <n v="99.5"/>
    <n v="0.96311557788944724"/>
    <n v="-7.3400000000000034"/>
  </r>
  <r>
    <d v="2024-01-20T00:00:00"/>
    <x v="0"/>
    <s v="Instagram"/>
    <s v="Image"/>
    <s v="Millennials"/>
    <n v="2567"/>
    <n v="16"/>
    <n v="0"/>
    <n v="59.92"/>
    <n v="0"/>
    <n v="6.2329567588624854E-3"/>
    <n v="0"/>
    <n v="3.7450000000000001"/>
    <n v="0"/>
    <n v="0"/>
    <n v="-59.92"/>
  </r>
  <r>
    <d v="2024-01-20T00:00:00"/>
    <x v="0"/>
    <s v="Instagram"/>
    <s v="Image"/>
    <s v="Gen X"/>
    <n v="108"/>
    <n v="1"/>
    <n v="0"/>
    <n v="4.28"/>
    <n v="0"/>
    <n v="9.2592592592592587E-3"/>
    <n v="0"/>
    <n v="4.28"/>
    <n v="0"/>
    <n v="0"/>
    <n v="-4.28"/>
  </r>
  <r>
    <d v="2024-01-20T00:00:00"/>
    <x v="0"/>
    <s v="Instagram"/>
    <s v="Carousel"/>
    <s v="Gen Z"/>
    <n v="2990"/>
    <n v="68"/>
    <n v="1"/>
    <n v="171.93"/>
    <n v="97.33"/>
    <n v="2.2742474916387961E-2"/>
    <n v="1.4705882352941176E-2"/>
    <n v="2.5283823529411764"/>
    <n v="171.93"/>
    <n v="0.56610248356889425"/>
    <n v="-74.600000000000009"/>
  </r>
  <r>
    <d v="2024-01-20T00:00:00"/>
    <x v="0"/>
    <s v="Instagram"/>
    <s v="Carousel"/>
    <s v="Millennials"/>
    <n v="3953"/>
    <n v="41"/>
    <n v="2"/>
    <n v="204.78"/>
    <n v="134.06"/>
    <n v="1.0371869466228182E-2"/>
    <n v="4.878048780487805E-2"/>
    <n v="4.9946341463414639"/>
    <n v="102.39"/>
    <n v="0.6546537747826936"/>
    <n v="-70.72"/>
  </r>
  <r>
    <d v="2024-01-20T00:00:00"/>
    <x v="0"/>
    <s v="Instagram"/>
    <s v="Carousel"/>
    <s v="Gen X"/>
    <n v="289"/>
    <n v="7"/>
    <n v="0"/>
    <n v="7.93"/>
    <n v="0"/>
    <n v="2.4221453287197232E-2"/>
    <n v="0"/>
    <n v="1.1328571428571428"/>
    <n v="0"/>
    <n v="0"/>
    <n v="-7.93"/>
  </r>
  <r>
    <d v="2024-01-20T00:00:00"/>
    <x v="0"/>
    <s v="TikTok"/>
    <s v="Video"/>
    <s v="Gen Z"/>
    <n v="2964"/>
    <n v="134"/>
    <n v="14"/>
    <n v="143.13"/>
    <n v="773.68"/>
    <n v="4.520917678812416E-2"/>
    <n v="0.1044776119402985"/>
    <n v="1.068134328358209"/>
    <n v="10.223571428571429"/>
    <n v="5.4054356179696779"/>
    <n v="630.54999999999995"/>
  </r>
  <r>
    <d v="2024-01-20T00:00:00"/>
    <x v="0"/>
    <s v="TikTok"/>
    <s v="Video"/>
    <s v="Millennials"/>
    <n v="978"/>
    <n v="33"/>
    <n v="1"/>
    <n v="44.79"/>
    <n v="98.2"/>
    <n v="3.3742331288343558E-2"/>
    <n v="3.0303030303030304E-2"/>
    <n v="1.3572727272727272"/>
    <n v="44.79"/>
    <n v="2.1924536726947981"/>
    <n v="53.410000000000004"/>
  </r>
  <r>
    <d v="2024-01-20T00:00:00"/>
    <x v="0"/>
    <s v="TikTok"/>
    <s v="Video"/>
    <s v="Gen X"/>
    <n v="435"/>
    <n v="9"/>
    <n v="0"/>
    <n v="28.25"/>
    <n v="0"/>
    <n v="2.0689655172413793E-2"/>
    <n v="0"/>
    <n v="3.1388888888888888"/>
    <n v="0"/>
    <n v="0"/>
    <n v="-28.25"/>
  </r>
  <r>
    <d v="2024-01-20T00:00:00"/>
    <x v="0"/>
    <s v="TikTok"/>
    <s v="Image"/>
    <s v="Gen Z"/>
    <n v="3654"/>
    <n v="59"/>
    <n v="1"/>
    <n v="131.41999999999999"/>
    <n v="95"/>
    <n v="1.6146688560481664E-2"/>
    <n v="1.6949152542372881E-2"/>
    <n v="2.2274576271186439"/>
    <n v="131.41999999999999"/>
    <n v="0.72287323086288247"/>
    <n v="-36.419999999999987"/>
  </r>
  <r>
    <d v="2024-01-20T00:00:00"/>
    <x v="0"/>
    <s v="TikTok"/>
    <s v="Image"/>
    <s v="Millennials"/>
    <n v="312"/>
    <n v="3"/>
    <n v="0"/>
    <n v="13.85"/>
    <n v="0"/>
    <n v="9.6153846153846159E-3"/>
    <n v="0"/>
    <n v="4.6166666666666663"/>
    <n v="0"/>
    <n v="0"/>
    <n v="-13.85"/>
  </r>
  <r>
    <d v="2024-01-20T00:00:00"/>
    <x v="0"/>
    <s v="TikTok"/>
    <s v="Image"/>
    <s v="Gen X"/>
    <n v="442"/>
    <n v="7"/>
    <n v="0"/>
    <n v="15.86"/>
    <n v="0"/>
    <n v="1.5837104072398189E-2"/>
    <n v="0"/>
    <n v="2.2657142857142856"/>
    <n v="0"/>
    <n v="0"/>
    <n v="-15.86"/>
  </r>
  <r>
    <d v="2024-01-20T00:00:00"/>
    <x v="0"/>
    <s v="TikTok"/>
    <s v="Carousel"/>
    <s v="Gen Z"/>
    <n v="5309"/>
    <n v="56"/>
    <n v="4"/>
    <n v="308.08999999999997"/>
    <n v="396.02"/>
    <n v="1.054812582407233E-2"/>
    <n v="7.1428571428571425E-2"/>
    <n v="5.501607142857142"/>
    <n v="77.022499999999994"/>
    <n v="1.2854036158265443"/>
    <n v="87.93"/>
  </r>
  <r>
    <d v="2024-01-20T00:00:00"/>
    <x v="0"/>
    <s v="TikTok"/>
    <s v="Carousel"/>
    <s v="Millennials"/>
    <n v="402"/>
    <n v="8"/>
    <n v="0"/>
    <n v="13.67"/>
    <n v="0"/>
    <n v="1.9900497512437811E-2"/>
    <n v="0"/>
    <n v="1.70875"/>
    <n v="0"/>
    <n v="0"/>
    <n v="-13.67"/>
  </r>
  <r>
    <d v="2024-01-20T00:00:00"/>
    <x v="0"/>
    <s v="TikTok"/>
    <s v="Carousel"/>
    <s v="Gen X"/>
    <n v="499"/>
    <n v="8"/>
    <n v="0"/>
    <n v="15.81"/>
    <n v="0"/>
    <n v="1.6032064128256512E-2"/>
    <n v="0"/>
    <n v="1.9762500000000001"/>
    <n v="0"/>
    <n v="0"/>
    <n v="-15.81"/>
  </r>
  <r>
    <d v="2024-01-20T00:00:00"/>
    <x v="0"/>
    <s v="Facebook"/>
    <s v="Video"/>
    <s v="Gen Z"/>
    <n v="970"/>
    <n v="39"/>
    <n v="2"/>
    <n v="58.83"/>
    <n v="154.47999999999999"/>
    <n v="4.0206185567010312E-2"/>
    <n v="5.128205128205128E-2"/>
    <n v="1.5084615384615385"/>
    <n v="29.414999999999999"/>
    <n v="2.6258711541730411"/>
    <n v="95.649999999999991"/>
  </r>
  <r>
    <d v="2024-01-20T00:00:00"/>
    <x v="0"/>
    <s v="Facebook"/>
    <s v="Video"/>
    <s v="Millennials"/>
    <n v="3728"/>
    <n v="139"/>
    <n v="8"/>
    <n v="160.35"/>
    <n v="650.49"/>
    <n v="3.7285407725321885E-2"/>
    <n v="5.7553956834532377E-2"/>
    <n v="1.1535971223021582"/>
    <n v="20.043749999999999"/>
    <n v="4.0566884939195509"/>
    <n v="490.14"/>
  </r>
  <r>
    <d v="2024-01-20T00:00:00"/>
    <x v="0"/>
    <s v="Facebook"/>
    <s v="Video"/>
    <s v="Gen X"/>
    <n v="2093"/>
    <n v="54"/>
    <n v="6"/>
    <n v="117.75"/>
    <n v="390.15"/>
    <n v="2.5800286669851888E-2"/>
    <n v="0.1111111111111111"/>
    <n v="2.1805555555555554"/>
    <n v="19.625"/>
    <n v="3.3133757961783439"/>
    <n v="272.39999999999998"/>
  </r>
  <r>
    <d v="2024-01-20T00:00:00"/>
    <x v="0"/>
    <s v="Facebook"/>
    <s v="Image"/>
    <s v="Gen Z"/>
    <n v="1118"/>
    <n v="15"/>
    <n v="0"/>
    <n v="35.729999999999997"/>
    <n v="0"/>
    <n v="1.3416815742397137E-2"/>
    <n v="0"/>
    <n v="2.3819999999999997"/>
    <n v="0"/>
    <n v="0"/>
    <n v="-35.729999999999997"/>
  </r>
  <r>
    <d v="2024-01-20T00:00:00"/>
    <x v="0"/>
    <s v="Facebook"/>
    <s v="Image"/>
    <s v="Millennials"/>
    <n v="2653"/>
    <n v="47"/>
    <n v="1"/>
    <n v="170.11"/>
    <n v="56.62"/>
    <n v="1.7715793441387108E-2"/>
    <n v="2.1276595744680851E-2"/>
    <n v="3.6193617021276601"/>
    <n v="170.11"/>
    <n v="0.33284345423549466"/>
    <n v="-113.49000000000001"/>
  </r>
  <r>
    <d v="2024-01-20T00:00:00"/>
    <x v="0"/>
    <s v="Facebook"/>
    <s v="Image"/>
    <s v="Gen X"/>
    <n v="2581"/>
    <n v="48"/>
    <n v="1"/>
    <n v="121.53"/>
    <n v="93.5"/>
    <n v="1.8597442851607904E-2"/>
    <n v="2.0833333333333332E-2"/>
    <n v="2.5318749999999999"/>
    <n v="121.53"/>
    <n v="0.76935736032255408"/>
    <n v="-28.03"/>
  </r>
  <r>
    <d v="2024-01-20T00:00:00"/>
    <x v="0"/>
    <s v="Facebook"/>
    <s v="Carousel"/>
    <s v="Gen Z"/>
    <n v="1342"/>
    <n v="33"/>
    <n v="1"/>
    <n v="34.090000000000003"/>
    <n v="84.04"/>
    <n v="2.4590163934426229E-2"/>
    <n v="3.0303030303030304E-2"/>
    <n v="1.0330303030303032"/>
    <n v="34.090000000000003"/>
    <n v="2.4652390730419476"/>
    <n v="49.95"/>
  </r>
  <r>
    <d v="2024-01-20T00:00:00"/>
    <x v="0"/>
    <s v="Facebook"/>
    <s v="Carousel"/>
    <s v="Millennials"/>
    <n v="2980"/>
    <n v="82"/>
    <n v="6"/>
    <n v="88.08"/>
    <n v="438.8"/>
    <n v="2.7516778523489934E-2"/>
    <n v="7.3170731707317069E-2"/>
    <n v="1.0741463414634147"/>
    <n v="14.68"/>
    <n v="4.9818346957311537"/>
    <n v="350.72"/>
  </r>
  <r>
    <d v="2024-01-20T00:00:00"/>
    <x v="0"/>
    <s v="Facebook"/>
    <s v="Carousel"/>
    <s v="Gen X"/>
    <n v="2687"/>
    <n v="31"/>
    <n v="2"/>
    <n v="121.44"/>
    <n v="130.24"/>
    <n v="1.1537030145143283E-2"/>
    <n v="6.4516129032258063E-2"/>
    <n v="3.9174193548387097"/>
    <n v="60.72"/>
    <n v="1.0724637681159421"/>
    <n v="8.8000000000000114"/>
  </r>
  <r>
    <d v="2024-01-21T00:00:00"/>
    <x v="0"/>
    <s v="Instagram"/>
    <s v="Video"/>
    <s v="Gen Z"/>
    <n v="4173"/>
    <n v="119"/>
    <n v="8"/>
    <n v="239.92"/>
    <n v="554.62"/>
    <n v="2.8516654684878982E-2"/>
    <n v="6.7226890756302518E-2"/>
    <n v="2.0161344537815125"/>
    <n v="29.99"/>
    <n v="2.3116872290763588"/>
    <n v="314.70000000000005"/>
  </r>
  <r>
    <d v="2024-01-21T00:00:00"/>
    <x v="0"/>
    <s v="Instagram"/>
    <s v="Video"/>
    <s v="Millennials"/>
    <n v="3405"/>
    <n v="161"/>
    <n v="13"/>
    <n v="190.2"/>
    <n v="1231.3900000000001"/>
    <n v="4.728340675477239E-2"/>
    <n v="8.0745341614906832E-2"/>
    <n v="1.1813664596273292"/>
    <n v="14.63076923076923"/>
    <n v="6.4741850683491071"/>
    <n v="1041.19"/>
  </r>
  <r>
    <d v="2024-01-21T00:00:00"/>
    <x v="0"/>
    <s v="Instagram"/>
    <s v="Video"/>
    <s v="Gen X"/>
    <n v="415"/>
    <n v="13"/>
    <n v="1"/>
    <n v="23.92"/>
    <n v="78.680000000000007"/>
    <n v="3.1325301204819279E-2"/>
    <n v="7.6923076923076927E-2"/>
    <n v="1.84"/>
    <n v="23.92"/>
    <n v="3.2892976588628762"/>
    <n v="54.760000000000005"/>
  </r>
  <r>
    <d v="2024-01-21T00:00:00"/>
    <x v="0"/>
    <s v="Instagram"/>
    <s v="Image"/>
    <s v="Gen Z"/>
    <n v="1682"/>
    <n v="20"/>
    <n v="0"/>
    <n v="42.88"/>
    <n v="0"/>
    <n v="1.1890606420927468E-2"/>
    <n v="0"/>
    <n v="2.1440000000000001"/>
    <n v="0"/>
    <n v="0"/>
    <n v="-42.88"/>
  </r>
  <r>
    <d v="2024-01-21T00:00:00"/>
    <x v="0"/>
    <s v="Instagram"/>
    <s v="Image"/>
    <s v="Millennials"/>
    <n v="2192"/>
    <n v="38"/>
    <n v="1"/>
    <n v="56.19"/>
    <n v="94.17"/>
    <n v="1.7335766423357664E-2"/>
    <n v="2.6315789473684209E-2"/>
    <n v="1.4786842105263158"/>
    <n v="56.19"/>
    <n v="1.6759209823812067"/>
    <n v="37.980000000000004"/>
  </r>
  <r>
    <d v="2024-01-21T00:00:00"/>
    <x v="0"/>
    <s v="Instagram"/>
    <s v="Image"/>
    <s v="Gen X"/>
    <n v="271"/>
    <n v="1"/>
    <n v="0"/>
    <n v="8.89"/>
    <n v="0"/>
    <n v="3.6900369003690036E-3"/>
    <n v="0"/>
    <n v="8.89"/>
    <n v="0"/>
    <n v="0"/>
    <n v="-8.89"/>
  </r>
  <r>
    <d v="2024-01-21T00:00:00"/>
    <x v="0"/>
    <s v="Instagram"/>
    <s v="Carousel"/>
    <s v="Gen Z"/>
    <n v="2068"/>
    <n v="40"/>
    <n v="2"/>
    <n v="115.24"/>
    <n v="169.25"/>
    <n v="1.9342359767891684E-2"/>
    <n v="0.05"/>
    <n v="2.8809999999999998"/>
    <n v="57.62"/>
    <n v="1.4686740715029505"/>
    <n v="54.010000000000005"/>
  </r>
  <r>
    <d v="2024-01-21T00:00:00"/>
    <x v="0"/>
    <s v="Instagram"/>
    <s v="Carousel"/>
    <s v="Millennials"/>
    <n v="3964"/>
    <n v="89"/>
    <n v="5"/>
    <n v="238.41"/>
    <n v="333.35"/>
    <n v="2.2452068617558021E-2"/>
    <n v="5.6179775280898875E-2"/>
    <n v="2.6787640449438204"/>
    <n v="47.682000000000002"/>
    <n v="1.3982215511094334"/>
    <n v="94.940000000000026"/>
  </r>
  <r>
    <d v="2024-01-21T00:00:00"/>
    <x v="0"/>
    <s v="Instagram"/>
    <s v="Carousel"/>
    <s v="Gen X"/>
    <n v="323"/>
    <n v="4"/>
    <n v="0"/>
    <n v="7.47"/>
    <n v="0"/>
    <n v="1.238390092879257E-2"/>
    <n v="0"/>
    <n v="1.8674999999999999"/>
    <n v="0"/>
    <n v="0"/>
    <n v="-7.47"/>
  </r>
  <r>
    <d v="2024-01-21T00:00:00"/>
    <x v="0"/>
    <s v="TikTok"/>
    <s v="Video"/>
    <s v="Gen Z"/>
    <n v="3920"/>
    <n v="175"/>
    <n v="13"/>
    <n v="91.87"/>
    <n v="1129.6199999999999"/>
    <n v="4.4642857142857144E-2"/>
    <n v="7.4285714285714288E-2"/>
    <n v="0.52497142857142864"/>
    <n v="7.0669230769230769"/>
    <n v="12.295852835528462"/>
    <n v="1037.75"/>
  </r>
  <r>
    <d v="2024-01-21T00:00:00"/>
    <x v="0"/>
    <s v="TikTok"/>
    <s v="Video"/>
    <s v="Millennials"/>
    <n v="262"/>
    <n v="10"/>
    <n v="0"/>
    <n v="6.02"/>
    <n v="0"/>
    <n v="3.8167938931297711E-2"/>
    <n v="0"/>
    <n v="0.60199999999999998"/>
    <n v="0"/>
    <n v="0"/>
    <n v="-6.02"/>
  </r>
  <r>
    <d v="2024-01-21T00:00:00"/>
    <x v="0"/>
    <s v="TikTok"/>
    <s v="Video"/>
    <s v="Gen X"/>
    <n v="143"/>
    <n v="5"/>
    <n v="0"/>
    <n v="8.75"/>
    <n v="0"/>
    <n v="3.4965034965034968E-2"/>
    <n v="0"/>
    <n v="1.75"/>
    <n v="0"/>
    <n v="0"/>
    <n v="-8.75"/>
  </r>
  <r>
    <d v="2024-01-21T00:00:00"/>
    <x v="0"/>
    <s v="TikTok"/>
    <s v="Image"/>
    <s v="Gen Z"/>
    <n v="4087"/>
    <n v="44"/>
    <n v="1"/>
    <n v="145.32"/>
    <n v="84.37"/>
    <n v="1.0765842916564718E-2"/>
    <n v="2.2727272727272728E-2"/>
    <n v="3.3027272727272727"/>
    <n v="145.32"/>
    <n v="0.58058078722818618"/>
    <n v="-60.949999999999989"/>
  </r>
  <r>
    <d v="2024-01-21T00:00:00"/>
    <x v="0"/>
    <s v="TikTok"/>
    <s v="Image"/>
    <s v="Millennials"/>
    <n v="940"/>
    <n v="9"/>
    <n v="0"/>
    <n v="48.48"/>
    <n v="0"/>
    <n v="9.5744680851063829E-3"/>
    <n v="0"/>
    <n v="5.3866666666666667"/>
    <n v="0"/>
    <n v="0"/>
    <n v="-48.48"/>
  </r>
  <r>
    <d v="2024-01-21T00:00:00"/>
    <x v="0"/>
    <s v="TikTok"/>
    <s v="Image"/>
    <s v="Gen X"/>
    <n v="194"/>
    <n v="0"/>
    <n v="0"/>
    <n v="12.12"/>
    <n v="0"/>
    <n v="0"/>
    <n v="0"/>
    <n v="0"/>
    <n v="0"/>
    <n v="0"/>
    <n v="-12.12"/>
  </r>
  <r>
    <d v="2024-01-21T00:00:00"/>
    <x v="0"/>
    <s v="TikTok"/>
    <s v="Carousel"/>
    <s v="Gen Z"/>
    <n v="5388"/>
    <n v="107"/>
    <n v="7"/>
    <n v="296.38"/>
    <n v="367.58"/>
    <n v="1.9858945805493688E-2"/>
    <n v="6.5420560747663545E-2"/>
    <n v="2.7699065420560749"/>
    <n v="42.339999999999996"/>
    <n v="1.2402321344220257"/>
    <n v="71.199999999999989"/>
  </r>
  <r>
    <d v="2024-01-21T00:00:00"/>
    <x v="0"/>
    <s v="TikTok"/>
    <s v="Carousel"/>
    <s v="Millennials"/>
    <n v="474"/>
    <n v="11"/>
    <n v="0"/>
    <n v="15.36"/>
    <n v="0"/>
    <n v="2.3206751054852322E-2"/>
    <n v="0"/>
    <n v="1.3963636363636363"/>
    <n v="0"/>
    <n v="0"/>
    <n v="-15.36"/>
  </r>
  <r>
    <d v="2024-01-21T00:00:00"/>
    <x v="0"/>
    <s v="TikTok"/>
    <s v="Carousel"/>
    <s v="Gen X"/>
    <n v="275"/>
    <n v="7"/>
    <n v="0"/>
    <n v="11.35"/>
    <n v="0"/>
    <n v="2.5454545454545455E-2"/>
    <n v="0"/>
    <n v="1.6214285714285714"/>
    <n v="0"/>
    <n v="0"/>
    <n v="-11.35"/>
  </r>
  <r>
    <d v="2024-01-21T00:00:00"/>
    <x v="0"/>
    <s v="Facebook"/>
    <s v="Video"/>
    <s v="Gen Z"/>
    <n v="866"/>
    <n v="32"/>
    <n v="4"/>
    <n v="41.38"/>
    <n v="243.85"/>
    <n v="3.695150115473441E-2"/>
    <n v="0.125"/>
    <n v="1.2931250000000001"/>
    <n v="10.345000000000001"/>
    <n v="5.8929434509424841"/>
    <n v="202.47"/>
  </r>
  <r>
    <d v="2024-01-21T00:00:00"/>
    <x v="0"/>
    <s v="Facebook"/>
    <s v="Video"/>
    <s v="Millennials"/>
    <n v="3414"/>
    <n v="130"/>
    <n v="11"/>
    <n v="178.58"/>
    <n v="617.61"/>
    <n v="3.8078500292911543E-2"/>
    <n v="8.461538461538462E-2"/>
    <n v="1.3736923076923078"/>
    <n v="16.234545454545454"/>
    <n v="3.4584499944002687"/>
    <n v="439.03"/>
  </r>
  <r>
    <d v="2024-01-21T00:00:00"/>
    <x v="0"/>
    <s v="Facebook"/>
    <s v="Video"/>
    <s v="Gen X"/>
    <n v="2192"/>
    <n v="91"/>
    <n v="12"/>
    <n v="95.28"/>
    <n v="1092.8599999999999"/>
    <n v="4.1514598540145983E-2"/>
    <n v="0.13186813186813187"/>
    <n v="1.047032967032967"/>
    <n v="7.94"/>
    <n v="11.469983207388747"/>
    <n v="997.57999999999993"/>
  </r>
  <r>
    <d v="2024-01-21T00:00:00"/>
    <x v="0"/>
    <s v="Facebook"/>
    <s v="Image"/>
    <s v="Gen Z"/>
    <n v="1294"/>
    <n v="7"/>
    <n v="0"/>
    <n v="43.75"/>
    <n v="0"/>
    <n v="5.4095826893353939E-3"/>
    <n v="0"/>
    <n v="6.25"/>
    <n v="0"/>
    <n v="0"/>
    <n v="-43.75"/>
  </r>
  <r>
    <d v="2024-01-21T00:00:00"/>
    <x v="0"/>
    <s v="Facebook"/>
    <s v="Image"/>
    <s v="Millennials"/>
    <n v="2505"/>
    <n v="23"/>
    <n v="0"/>
    <n v="121.39"/>
    <n v="0"/>
    <n v="9.1816367265469059E-3"/>
    <n v="0"/>
    <n v="5.2778260869565221"/>
    <n v="0"/>
    <n v="0"/>
    <n v="-121.39"/>
  </r>
  <r>
    <d v="2024-01-21T00:00:00"/>
    <x v="0"/>
    <s v="Facebook"/>
    <s v="Image"/>
    <s v="Gen X"/>
    <n v="2565"/>
    <n v="42"/>
    <n v="0"/>
    <n v="116.52"/>
    <n v="0"/>
    <n v="1.6374269005847954E-2"/>
    <n v="0"/>
    <n v="2.774285714285714"/>
    <n v="0"/>
    <n v="0"/>
    <n v="-116.52"/>
  </r>
  <r>
    <d v="2024-01-21T00:00:00"/>
    <x v="0"/>
    <s v="Facebook"/>
    <s v="Carousel"/>
    <s v="Gen Z"/>
    <n v="924"/>
    <n v="24"/>
    <n v="1"/>
    <n v="32.49"/>
    <n v="70.12"/>
    <n v="2.5974025974025976E-2"/>
    <n v="4.1666666666666664E-2"/>
    <n v="1.35375"/>
    <n v="32.49"/>
    <n v="2.1582025238534932"/>
    <n v="37.630000000000003"/>
  </r>
  <r>
    <d v="2024-01-21T00:00:00"/>
    <x v="0"/>
    <s v="Facebook"/>
    <s v="Carousel"/>
    <s v="Millennials"/>
    <n v="4780"/>
    <n v="47"/>
    <n v="2"/>
    <n v="119.12"/>
    <n v="127.62"/>
    <n v="9.8326359832635983E-3"/>
    <n v="4.2553191489361701E-2"/>
    <n v="2.5344680851063832"/>
    <n v="59.56"/>
    <n v="1.0713566151779719"/>
    <n v="8.5"/>
  </r>
  <r>
    <d v="2024-01-21T00:00:00"/>
    <x v="0"/>
    <s v="Facebook"/>
    <s v="Carousel"/>
    <s v="Gen X"/>
    <n v="2170"/>
    <n v="60"/>
    <n v="3"/>
    <n v="95.6"/>
    <n v="201.06"/>
    <n v="2.7649769585253458E-2"/>
    <n v="0.05"/>
    <n v="1.5933333333333333"/>
    <n v="31.866666666666664"/>
    <n v="2.1031380753138076"/>
    <n v="105.46000000000001"/>
  </r>
  <r>
    <d v="2024-01-22T00:00:00"/>
    <x v="0"/>
    <s v="Instagram"/>
    <s v="Video"/>
    <s v="Gen Z"/>
    <n v="1944"/>
    <n v="43"/>
    <n v="6"/>
    <n v="117.52"/>
    <n v="338.98"/>
    <n v="2.2119341563786008E-2"/>
    <n v="0.13953488372093023"/>
    <n v="2.7330232558139533"/>
    <n v="19.586666666666666"/>
    <n v="2.8844452008168826"/>
    <n v="221.46000000000004"/>
  </r>
  <r>
    <d v="2024-01-22T00:00:00"/>
    <x v="0"/>
    <s v="Instagram"/>
    <s v="Video"/>
    <s v="Millennials"/>
    <n v="3116"/>
    <n v="141"/>
    <n v="11"/>
    <n v="183"/>
    <n v="1040.53"/>
    <n v="4.5250320924261872E-2"/>
    <n v="7.8014184397163122E-2"/>
    <n v="1.2978723404255319"/>
    <n v="16.636363636363637"/>
    <n v="5.6859562841530051"/>
    <n v="857.53"/>
  </r>
  <r>
    <d v="2024-01-22T00:00:00"/>
    <x v="0"/>
    <s v="Instagram"/>
    <s v="Video"/>
    <s v="Gen X"/>
    <n v="120"/>
    <n v="3"/>
    <n v="0"/>
    <n v="7.84"/>
    <n v="0"/>
    <n v="2.5000000000000001E-2"/>
    <n v="0"/>
    <n v="2.6133333333333333"/>
    <n v="0"/>
    <n v="0"/>
    <n v="-7.84"/>
  </r>
  <r>
    <d v="2024-01-22T00:00:00"/>
    <x v="0"/>
    <s v="Instagram"/>
    <s v="Image"/>
    <s v="Gen Z"/>
    <n v="2724"/>
    <n v="41"/>
    <n v="1"/>
    <n v="110.18"/>
    <n v="81.64"/>
    <n v="1.5051395007342145E-2"/>
    <n v="2.4390243902439025E-2"/>
    <n v="2.6873170731707319"/>
    <n v="110.18"/>
    <n v="0.74096932292612083"/>
    <n v="-28.540000000000006"/>
  </r>
  <r>
    <d v="2024-01-22T00:00:00"/>
    <x v="0"/>
    <s v="Instagram"/>
    <s v="Image"/>
    <s v="Millennials"/>
    <n v="3500"/>
    <n v="24"/>
    <n v="0"/>
    <n v="219.37"/>
    <n v="0"/>
    <n v="6.8571428571428568E-3"/>
    <n v="0"/>
    <n v="9.1404166666666669"/>
    <n v="0"/>
    <n v="0"/>
    <n v="-219.37"/>
  </r>
  <r>
    <d v="2024-01-22T00:00:00"/>
    <x v="0"/>
    <s v="Instagram"/>
    <s v="Image"/>
    <s v="Gen X"/>
    <n v="317"/>
    <n v="5"/>
    <n v="0"/>
    <n v="17.36"/>
    <n v="0"/>
    <n v="1.5772870662460567E-2"/>
    <n v="0"/>
    <n v="3.472"/>
    <n v="0"/>
    <n v="0"/>
    <n v="-17.36"/>
  </r>
  <r>
    <d v="2024-01-22T00:00:00"/>
    <x v="0"/>
    <s v="Instagram"/>
    <s v="Carousel"/>
    <s v="Gen Z"/>
    <n v="3814"/>
    <n v="74"/>
    <n v="4"/>
    <n v="260.61"/>
    <n v="220.96"/>
    <n v="1.9402202412165705E-2"/>
    <n v="5.4054054054054057E-2"/>
    <n v="3.5217567567567571"/>
    <n v="65.152500000000003"/>
    <n v="0.84785695099957792"/>
    <n v="-39.650000000000006"/>
  </r>
  <r>
    <d v="2024-01-22T00:00:00"/>
    <x v="0"/>
    <s v="Instagram"/>
    <s v="Carousel"/>
    <s v="Millennials"/>
    <n v="3810"/>
    <n v="111"/>
    <n v="5"/>
    <n v="161.94999999999999"/>
    <n v="364.42"/>
    <n v="2.9133858267716535E-2"/>
    <n v="4.5045045045045043E-2"/>
    <n v="1.4590090090090089"/>
    <n v="32.39"/>
    <n v="2.2502006792219822"/>
    <n v="202.47000000000003"/>
  </r>
  <r>
    <d v="2024-01-22T00:00:00"/>
    <x v="0"/>
    <s v="Instagram"/>
    <s v="Carousel"/>
    <s v="Gen X"/>
    <n v="378"/>
    <n v="8"/>
    <n v="0"/>
    <n v="8.66"/>
    <n v="0"/>
    <n v="2.1164021164021163E-2"/>
    <n v="0"/>
    <n v="1.0825"/>
    <n v="0"/>
    <n v="0"/>
    <n v="-8.66"/>
  </r>
  <r>
    <d v="2024-01-22T00:00:00"/>
    <x v="0"/>
    <s v="TikTok"/>
    <s v="Video"/>
    <s v="Gen Z"/>
    <n v="3628"/>
    <n v="132"/>
    <n v="12"/>
    <n v="201.64"/>
    <n v="822.7"/>
    <n v="3.6383682469680267E-2"/>
    <n v="9.0909090909090912E-2"/>
    <n v="1.5275757575757574"/>
    <n v="16.803333333333331"/>
    <n v="4.0800436421344974"/>
    <n v="621.06000000000006"/>
  </r>
  <r>
    <d v="2024-01-22T00:00:00"/>
    <x v="0"/>
    <s v="TikTok"/>
    <s v="Video"/>
    <s v="Millennials"/>
    <n v="844"/>
    <n v="28"/>
    <n v="3"/>
    <n v="27.52"/>
    <n v="251.67"/>
    <n v="3.3175355450236969E-2"/>
    <n v="0.10714285714285714"/>
    <n v="0.98285714285714287"/>
    <n v="9.1733333333333338"/>
    <n v="9.1449854651162781"/>
    <n v="224.14999999999998"/>
  </r>
  <r>
    <d v="2024-01-22T00:00:00"/>
    <x v="0"/>
    <s v="TikTok"/>
    <s v="Video"/>
    <s v="Gen X"/>
    <n v="136"/>
    <n v="2"/>
    <n v="0"/>
    <n v="8.89"/>
    <n v="0"/>
    <n v="1.4705882352941176E-2"/>
    <n v="0"/>
    <n v="4.4450000000000003"/>
    <n v="0"/>
    <n v="0"/>
    <n v="-8.89"/>
  </r>
  <r>
    <d v="2024-01-22T00:00:00"/>
    <x v="0"/>
    <s v="TikTok"/>
    <s v="Image"/>
    <s v="Gen Z"/>
    <n v="6085"/>
    <n v="59"/>
    <n v="2"/>
    <n v="248.21"/>
    <n v="171.32"/>
    <n v="9.6959737058340181E-3"/>
    <n v="3.3898305084745763E-2"/>
    <n v="4.2069491525423732"/>
    <n v="124.105"/>
    <n v="0.69022198944442203"/>
    <n v="-76.890000000000015"/>
  </r>
  <r>
    <d v="2024-01-22T00:00:00"/>
    <x v="0"/>
    <s v="TikTok"/>
    <s v="Image"/>
    <s v="Millennials"/>
    <n v="980"/>
    <n v="13"/>
    <n v="0"/>
    <n v="24.24"/>
    <n v="0"/>
    <n v="1.3265306122448979E-2"/>
    <n v="0"/>
    <n v="1.8646153846153846"/>
    <n v="0"/>
    <n v="0"/>
    <n v="-24.24"/>
  </r>
  <r>
    <d v="2024-01-22T00:00:00"/>
    <x v="0"/>
    <s v="TikTok"/>
    <s v="Image"/>
    <s v="Gen X"/>
    <n v="74"/>
    <n v="0"/>
    <n v="0"/>
    <n v="2.6"/>
    <n v="0"/>
    <n v="0"/>
    <n v="0"/>
    <n v="0"/>
    <n v="0"/>
    <n v="0"/>
    <n v="-2.6"/>
  </r>
  <r>
    <d v="2024-01-22T00:00:00"/>
    <x v="0"/>
    <s v="TikTok"/>
    <s v="Carousel"/>
    <s v="Gen Z"/>
    <n v="4374"/>
    <n v="123"/>
    <n v="8"/>
    <n v="241.06"/>
    <n v="779.54"/>
    <n v="2.8120713305898493E-2"/>
    <n v="6.5040650406504072E-2"/>
    <n v="1.9598373983739839"/>
    <n v="30.1325"/>
    <n v="3.2338007135153073"/>
    <n v="538.48"/>
  </r>
  <r>
    <d v="2024-01-22T00:00:00"/>
    <x v="0"/>
    <s v="TikTok"/>
    <s v="Carousel"/>
    <s v="Millennials"/>
    <n v="587"/>
    <n v="11"/>
    <n v="0"/>
    <n v="27.57"/>
    <n v="0"/>
    <n v="1.8739352640545145E-2"/>
    <n v="0"/>
    <n v="2.5063636363636363"/>
    <n v="0"/>
    <n v="0"/>
    <n v="-27.57"/>
  </r>
  <r>
    <d v="2024-01-22T00:00:00"/>
    <x v="0"/>
    <s v="TikTok"/>
    <s v="Carousel"/>
    <s v="Gen X"/>
    <n v="317"/>
    <n v="7"/>
    <n v="0"/>
    <n v="7.84"/>
    <n v="0"/>
    <n v="2.2082018927444796E-2"/>
    <n v="0"/>
    <n v="1.1199999999999999"/>
    <n v="0"/>
    <n v="0"/>
    <n v="-7.84"/>
  </r>
  <r>
    <d v="2024-01-22T00:00:00"/>
    <x v="0"/>
    <s v="Facebook"/>
    <s v="Video"/>
    <s v="Gen Z"/>
    <n v="1428"/>
    <n v="41"/>
    <n v="5"/>
    <n v="82.84"/>
    <n v="380.32"/>
    <n v="2.8711484593837534E-2"/>
    <n v="0.12195121951219512"/>
    <n v="2.0204878048780488"/>
    <n v="16.568000000000001"/>
    <n v="4.5910188314823754"/>
    <n v="297.48"/>
  </r>
  <r>
    <d v="2024-01-22T00:00:00"/>
    <x v="0"/>
    <s v="Facebook"/>
    <s v="Video"/>
    <s v="Millennials"/>
    <n v="3372"/>
    <n v="154"/>
    <n v="16"/>
    <n v="88.58"/>
    <n v="1106.06"/>
    <n v="4.5670225385527875E-2"/>
    <n v="0.1038961038961039"/>
    <n v="0.57519480519480515"/>
    <n v="5.5362499999999999"/>
    <n v="12.486565816211334"/>
    <n v="1017.4799999999999"/>
  </r>
  <r>
    <d v="2024-01-22T00:00:00"/>
    <x v="0"/>
    <s v="Facebook"/>
    <s v="Video"/>
    <s v="Gen X"/>
    <n v="2396"/>
    <n v="56"/>
    <n v="4"/>
    <n v="56.5"/>
    <n v="258.66000000000003"/>
    <n v="2.337228714524207E-2"/>
    <n v="7.1428571428571425E-2"/>
    <n v="1.0089285714285714"/>
    <n v="14.125"/>
    <n v="4.5780530973451334"/>
    <n v="202.16000000000003"/>
  </r>
  <r>
    <d v="2024-01-22T00:00:00"/>
    <x v="0"/>
    <s v="Facebook"/>
    <s v="Image"/>
    <s v="Gen Z"/>
    <n v="516"/>
    <n v="8"/>
    <n v="0"/>
    <n v="26.84"/>
    <n v="0"/>
    <n v="1.5503875968992248E-2"/>
    <n v="0"/>
    <n v="3.355"/>
    <n v="0"/>
    <n v="0"/>
    <n v="-26.84"/>
  </r>
  <r>
    <d v="2024-01-22T00:00:00"/>
    <x v="0"/>
    <s v="Facebook"/>
    <s v="Image"/>
    <s v="Millennials"/>
    <n v="2359"/>
    <n v="22"/>
    <n v="0"/>
    <n v="158.49"/>
    <n v="0"/>
    <n v="9.3259855871131829E-3"/>
    <n v="0"/>
    <n v="7.2040909090909091"/>
    <n v="0"/>
    <n v="0"/>
    <n v="-158.49"/>
  </r>
  <r>
    <d v="2024-01-22T00:00:00"/>
    <x v="0"/>
    <s v="Facebook"/>
    <s v="Image"/>
    <s v="Gen X"/>
    <n v="1228"/>
    <n v="16"/>
    <n v="0"/>
    <n v="61.88"/>
    <n v="0"/>
    <n v="1.3029315960912053E-2"/>
    <n v="0"/>
    <n v="3.8675000000000002"/>
    <n v="0"/>
    <n v="0"/>
    <n v="-61.88"/>
  </r>
  <r>
    <d v="2024-01-22T00:00:00"/>
    <x v="0"/>
    <s v="Facebook"/>
    <s v="Carousel"/>
    <s v="Gen Z"/>
    <n v="1034"/>
    <n v="18"/>
    <n v="0"/>
    <n v="26.66"/>
    <n v="0"/>
    <n v="1.7408123791102514E-2"/>
    <n v="0"/>
    <n v="1.481111111111111"/>
    <n v="0"/>
    <n v="0"/>
    <n v="-26.66"/>
  </r>
  <r>
    <d v="2024-01-22T00:00:00"/>
    <x v="0"/>
    <s v="Facebook"/>
    <s v="Carousel"/>
    <s v="Millennials"/>
    <n v="3328"/>
    <n v="73"/>
    <n v="3"/>
    <n v="84.89"/>
    <n v="250.75"/>
    <n v="2.1935096153846152E-2"/>
    <n v="4.1095890410958902E-2"/>
    <n v="1.1628767123287671"/>
    <n v="28.296666666666667"/>
    <n v="2.9538225939451053"/>
    <n v="165.86"/>
  </r>
  <r>
    <d v="2024-01-22T00:00:00"/>
    <x v="0"/>
    <s v="Facebook"/>
    <s v="Carousel"/>
    <s v="Gen X"/>
    <n v="1257"/>
    <n v="36"/>
    <n v="2"/>
    <n v="73.59"/>
    <n v="199.13"/>
    <n v="2.8639618138424822E-2"/>
    <n v="5.5555555555555552E-2"/>
    <n v="2.0441666666666669"/>
    <n v="36.795000000000002"/>
    <n v="2.7059383068351677"/>
    <n v="125.53999999999999"/>
  </r>
  <r>
    <d v="2024-01-23T00:00:00"/>
    <x v="0"/>
    <s v="Instagram"/>
    <s v="Video"/>
    <s v="Gen Z"/>
    <n v="3764"/>
    <n v="148"/>
    <n v="15"/>
    <n v="219"/>
    <n v="903.74"/>
    <n v="3.9319872476089264E-2"/>
    <n v="0.10135135135135136"/>
    <n v="1.4797297297297298"/>
    <n v="14.6"/>
    <n v="4.1266666666666669"/>
    <n v="684.74"/>
  </r>
  <r>
    <d v="2024-01-23T00:00:00"/>
    <x v="0"/>
    <s v="Instagram"/>
    <s v="Video"/>
    <s v="Millennials"/>
    <n v="3604"/>
    <n v="93"/>
    <n v="5"/>
    <n v="184.32"/>
    <n v="445.33"/>
    <n v="2.5804661487236404E-2"/>
    <n v="5.3763440860215055E-2"/>
    <n v="1.9819354838709677"/>
    <n v="36.863999999999997"/>
    <n v="2.4160698784722223"/>
    <n v="261.01"/>
  </r>
  <r>
    <d v="2024-01-23T00:00:00"/>
    <x v="0"/>
    <s v="Instagram"/>
    <s v="Video"/>
    <s v="Gen X"/>
    <n v="200"/>
    <n v="5"/>
    <n v="0"/>
    <n v="9.34"/>
    <n v="0"/>
    <n v="2.5000000000000001E-2"/>
    <n v="0"/>
    <n v="1.8679999999999999"/>
    <n v="0"/>
    <n v="0"/>
    <n v="-9.34"/>
  </r>
  <r>
    <d v="2024-01-23T00:00:00"/>
    <x v="0"/>
    <s v="Instagram"/>
    <s v="Image"/>
    <s v="Gen Z"/>
    <n v="3241"/>
    <n v="47"/>
    <n v="1"/>
    <n v="213.76"/>
    <n v="66.87"/>
    <n v="1.4501697007096576E-2"/>
    <n v="2.1276595744680851E-2"/>
    <n v="4.5480851063829784"/>
    <n v="213.76"/>
    <n v="0.31282747005988026"/>
    <n v="-146.88999999999999"/>
  </r>
  <r>
    <d v="2024-01-23T00:00:00"/>
    <x v="0"/>
    <s v="Instagram"/>
    <s v="Image"/>
    <s v="Millennials"/>
    <n v="1861"/>
    <n v="24"/>
    <n v="0"/>
    <n v="100.93"/>
    <n v="0"/>
    <n v="1.2896292315959162E-2"/>
    <n v="0"/>
    <n v="4.2054166666666672"/>
    <n v="0"/>
    <n v="0"/>
    <n v="-100.93"/>
  </r>
  <r>
    <d v="2024-01-23T00:00:00"/>
    <x v="0"/>
    <s v="Instagram"/>
    <s v="Image"/>
    <s v="Gen X"/>
    <n v="490"/>
    <n v="2"/>
    <n v="0"/>
    <n v="21.14"/>
    <n v="0"/>
    <n v="4.0816326530612249E-3"/>
    <n v="0"/>
    <n v="10.57"/>
    <n v="0"/>
    <n v="0"/>
    <n v="-21.14"/>
  </r>
  <r>
    <d v="2024-01-23T00:00:00"/>
    <x v="0"/>
    <s v="Instagram"/>
    <s v="Carousel"/>
    <s v="Gen Z"/>
    <n v="2996"/>
    <n v="48"/>
    <n v="3"/>
    <n v="116.61"/>
    <n v="292.36"/>
    <n v="1.602136181575434E-2"/>
    <n v="6.25E-2"/>
    <n v="2.4293749999999998"/>
    <n v="38.869999999999997"/>
    <n v="2.5071606208729955"/>
    <n v="175.75"/>
  </r>
  <r>
    <d v="2024-01-23T00:00:00"/>
    <x v="0"/>
    <s v="Instagram"/>
    <s v="Carousel"/>
    <s v="Millennials"/>
    <n v="3838"/>
    <n v="44"/>
    <n v="1"/>
    <n v="228.57"/>
    <n v="72.98"/>
    <n v="1.1464304325169358E-2"/>
    <n v="2.2727272727272728E-2"/>
    <n v="5.1947727272727269"/>
    <n v="228.57"/>
    <n v="0.31928949555934727"/>
    <n v="-155.58999999999997"/>
  </r>
  <r>
    <d v="2024-01-23T00:00:00"/>
    <x v="0"/>
    <s v="Instagram"/>
    <s v="Carousel"/>
    <s v="Gen X"/>
    <n v="406"/>
    <n v="5"/>
    <n v="0"/>
    <n v="19.64"/>
    <n v="0"/>
    <n v="1.2315270935960592E-2"/>
    <n v="0"/>
    <n v="3.9279999999999999"/>
    <n v="0"/>
    <n v="0"/>
    <n v="-19.64"/>
  </r>
  <r>
    <d v="2024-01-23T00:00:00"/>
    <x v="0"/>
    <s v="TikTok"/>
    <s v="Video"/>
    <s v="Gen Z"/>
    <n v="2746"/>
    <n v="59"/>
    <n v="7"/>
    <n v="185.33"/>
    <n v="627.6"/>
    <n v="2.1485797523670795E-2"/>
    <n v="0.11864406779661017"/>
    <n v="3.1411864406779664"/>
    <n v="26.475714285714286"/>
    <n v="3.3863918415798846"/>
    <n v="442.27"/>
  </r>
  <r>
    <d v="2024-01-23T00:00:00"/>
    <x v="0"/>
    <s v="TikTok"/>
    <s v="Video"/>
    <s v="Millennials"/>
    <n v="681"/>
    <n v="18"/>
    <n v="2"/>
    <n v="21.64"/>
    <n v="195.14"/>
    <n v="2.643171806167401E-2"/>
    <n v="0.1111111111111111"/>
    <n v="1.2022222222222223"/>
    <n v="10.82"/>
    <n v="9.0175600739371529"/>
    <n v="173.5"/>
  </r>
  <r>
    <d v="2024-01-23T00:00:00"/>
    <x v="0"/>
    <s v="TikTok"/>
    <s v="Video"/>
    <s v="Gen X"/>
    <n v="329"/>
    <n v="10"/>
    <n v="1"/>
    <n v="15.31"/>
    <n v="60.96"/>
    <n v="3.0395136778115502E-2"/>
    <n v="0.1"/>
    <n v="1.5310000000000001"/>
    <n v="15.31"/>
    <n v="3.9817112998040494"/>
    <n v="45.65"/>
  </r>
  <r>
    <d v="2024-01-23T00:00:00"/>
    <x v="0"/>
    <s v="TikTok"/>
    <s v="Image"/>
    <s v="Gen Z"/>
    <n v="6774"/>
    <n v="78"/>
    <n v="2"/>
    <n v="176.9"/>
    <n v="162.22999999999999"/>
    <n v="1.1514614703277236E-2"/>
    <n v="2.564102564102564E-2"/>
    <n v="2.2679487179487179"/>
    <n v="88.45"/>
    <n v="0.91707179197286592"/>
    <n v="-14.670000000000016"/>
  </r>
  <r>
    <d v="2024-01-23T00:00:00"/>
    <x v="0"/>
    <s v="TikTok"/>
    <s v="Image"/>
    <s v="Millennials"/>
    <n v="326"/>
    <n v="1"/>
    <n v="0"/>
    <n v="18.32"/>
    <n v="0"/>
    <n v="3.0674846625766872E-3"/>
    <n v="0"/>
    <n v="18.32"/>
    <n v="0"/>
    <n v="0"/>
    <n v="-18.32"/>
  </r>
  <r>
    <d v="2024-01-23T00:00:00"/>
    <x v="0"/>
    <s v="TikTok"/>
    <s v="Image"/>
    <s v="Gen X"/>
    <n v="186"/>
    <n v="3"/>
    <n v="0"/>
    <n v="12.53"/>
    <n v="0"/>
    <n v="1.6129032258064516E-2"/>
    <n v="0"/>
    <n v="4.1766666666666667"/>
    <n v="0"/>
    <n v="0"/>
    <n v="-12.53"/>
  </r>
  <r>
    <d v="2024-01-23T00:00:00"/>
    <x v="0"/>
    <s v="TikTok"/>
    <s v="Carousel"/>
    <s v="Gen Z"/>
    <n v="4106"/>
    <n v="111"/>
    <n v="7"/>
    <n v="151.56"/>
    <n v="431.21"/>
    <n v="2.7033609352167559E-2"/>
    <n v="6.3063063063063057E-2"/>
    <n v="1.3654054054054054"/>
    <n v="21.651428571428571"/>
    <n v="2.8451438374241222"/>
    <n v="279.64999999999998"/>
  </r>
  <r>
    <d v="2024-01-23T00:00:00"/>
    <x v="0"/>
    <s v="TikTok"/>
    <s v="Carousel"/>
    <s v="Millennials"/>
    <n v="975"/>
    <n v="22"/>
    <n v="0"/>
    <n v="47.3"/>
    <n v="0"/>
    <n v="2.2564102564102566E-2"/>
    <n v="0"/>
    <n v="2.15"/>
    <n v="0"/>
    <n v="0"/>
    <n v="-47.3"/>
  </r>
  <r>
    <d v="2024-01-23T00:00:00"/>
    <x v="0"/>
    <s v="TikTok"/>
    <s v="Carousel"/>
    <s v="Gen X"/>
    <n v="92"/>
    <n v="2"/>
    <n v="0"/>
    <n v="5.38"/>
    <n v="0"/>
    <n v="2.1739130434782608E-2"/>
    <n v="0"/>
    <n v="2.69"/>
    <n v="0"/>
    <n v="0"/>
    <n v="-5.38"/>
  </r>
  <r>
    <d v="2024-01-23T00:00:00"/>
    <x v="0"/>
    <s v="Facebook"/>
    <s v="Video"/>
    <s v="Gen Z"/>
    <n v="1089"/>
    <n v="29"/>
    <n v="3"/>
    <n v="35.82"/>
    <n v="198.25"/>
    <n v="2.6629935720844811E-2"/>
    <n v="0.10344827586206896"/>
    <n v="1.2351724137931035"/>
    <n v="11.94"/>
    <n v="5.5346175321049689"/>
    <n v="162.43"/>
  </r>
  <r>
    <d v="2024-01-23T00:00:00"/>
    <x v="0"/>
    <s v="Facebook"/>
    <s v="Video"/>
    <s v="Millennials"/>
    <n v="3184"/>
    <n v="112"/>
    <n v="14"/>
    <n v="109.36"/>
    <n v="872.07"/>
    <n v="3.5175879396984924E-2"/>
    <n v="0.125"/>
    <n v="0.97642857142857142"/>
    <n v="7.8114285714285714"/>
    <n v="7.9743050475493789"/>
    <n v="762.71"/>
  </r>
  <r>
    <d v="2024-01-23T00:00:00"/>
    <x v="0"/>
    <s v="Facebook"/>
    <s v="Video"/>
    <s v="Gen X"/>
    <n v="1174"/>
    <n v="40"/>
    <n v="4"/>
    <n v="33.08"/>
    <n v="257.77999999999997"/>
    <n v="3.4071550255536626E-2"/>
    <n v="0.1"/>
    <n v="0.82699999999999996"/>
    <n v="8.27"/>
    <n v="7.7926239419588867"/>
    <n v="224.7"/>
  </r>
  <r>
    <d v="2024-01-23T00:00:00"/>
    <x v="0"/>
    <s v="Facebook"/>
    <s v="Image"/>
    <s v="Gen Z"/>
    <n v="1391"/>
    <n v="27"/>
    <n v="1"/>
    <n v="63.07"/>
    <n v="75.64"/>
    <n v="1.9410496046010063E-2"/>
    <n v="3.7037037037037035E-2"/>
    <n v="2.3359259259259257"/>
    <n v="63.07"/>
    <n v="1.1993023624544157"/>
    <n v="12.57"/>
  </r>
  <r>
    <d v="2024-01-23T00:00:00"/>
    <x v="0"/>
    <s v="Facebook"/>
    <s v="Image"/>
    <s v="Millennials"/>
    <n v="4211"/>
    <n v="44"/>
    <n v="1"/>
    <n v="240.69"/>
    <n v="95.92"/>
    <n v="1.0448824507242936E-2"/>
    <n v="2.2727272727272728E-2"/>
    <n v="5.4702272727272723"/>
    <n v="240.69"/>
    <n v="0.39852091902447134"/>
    <n v="-144.76999999999998"/>
  </r>
  <r>
    <d v="2024-01-23T00:00:00"/>
    <x v="0"/>
    <s v="Facebook"/>
    <s v="Image"/>
    <s v="Gen X"/>
    <n v="2848"/>
    <n v="33"/>
    <n v="0"/>
    <n v="145.63999999999999"/>
    <n v="0"/>
    <n v="1.1587078651685394E-2"/>
    <n v="0"/>
    <n v="4.4133333333333331"/>
    <n v="0"/>
    <n v="0"/>
    <n v="-145.63999999999999"/>
  </r>
  <r>
    <d v="2024-01-23T00:00:00"/>
    <x v="0"/>
    <s v="Facebook"/>
    <s v="Carousel"/>
    <s v="Gen Z"/>
    <n v="930"/>
    <n v="19"/>
    <n v="0"/>
    <n v="49.03"/>
    <n v="0"/>
    <n v="2.0430107526881722E-2"/>
    <n v="0"/>
    <n v="2.5805263157894736"/>
    <n v="0"/>
    <n v="0"/>
    <n v="-49.03"/>
  </r>
  <r>
    <d v="2024-01-23T00:00:00"/>
    <x v="0"/>
    <s v="Facebook"/>
    <s v="Carousel"/>
    <s v="Millennials"/>
    <n v="5612"/>
    <n v="154"/>
    <n v="12"/>
    <n v="134.88"/>
    <n v="1103.8900000000001"/>
    <n v="2.744119743406985E-2"/>
    <n v="7.792207792207792E-2"/>
    <n v="0.87584415584415587"/>
    <n v="11.24"/>
    <n v="8.1842378410438918"/>
    <n v="969.0100000000001"/>
  </r>
  <r>
    <d v="2024-01-23T00:00:00"/>
    <x v="0"/>
    <s v="Facebook"/>
    <s v="Carousel"/>
    <s v="Gen X"/>
    <n v="1532"/>
    <n v="16"/>
    <n v="0"/>
    <n v="47.12"/>
    <n v="0"/>
    <n v="1.0443864229765013E-2"/>
    <n v="0"/>
    <n v="2.9449999999999998"/>
    <n v="0"/>
    <n v="0"/>
    <n v="-47.12"/>
  </r>
  <r>
    <d v="2024-01-24T00:00:00"/>
    <x v="0"/>
    <s v="Instagram"/>
    <s v="Video"/>
    <s v="Gen Z"/>
    <n v="2386"/>
    <n v="63"/>
    <n v="5"/>
    <n v="132.56"/>
    <n v="390.83"/>
    <n v="2.6404023470243086E-2"/>
    <n v="7.9365079365079361E-2"/>
    <n v="2.1041269841269843"/>
    <n v="26.512"/>
    <n v="2.948325286662643"/>
    <n v="258.27"/>
  </r>
  <r>
    <d v="2024-01-24T00:00:00"/>
    <x v="0"/>
    <s v="Instagram"/>
    <s v="Video"/>
    <s v="Millennials"/>
    <n v="1330"/>
    <n v="47"/>
    <n v="5"/>
    <n v="47.44"/>
    <n v="338.26"/>
    <n v="3.5338345864661655E-2"/>
    <n v="0.10638297872340426"/>
    <n v="1.0093617021276595"/>
    <n v="9.4879999999999995"/>
    <n v="7.1302698145025296"/>
    <n v="290.82"/>
  </r>
  <r>
    <d v="2024-01-24T00:00:00"/>
    <x v="0"/>
    <s v="Instagram"/>
    <s v="Video"/>
    <s v="Gen X"/>
    <n v="201"/>
    <n v="9"/>
    <n v="1"/>
    <n v="8.25"/>
    <n v="88.16"/>
    <n v="4.4776119402985072E-2"/>
    <n v="0.1111111111111111"/>
    <n v="0.91666666666666663"/>
    <n v="8.25"/>
    <n v="10.686060606060606"/>
    <n v="79.91"/>
  </r>
  <r>
    <d v="2024-01-24T00:00:00"/>
    <x v="0"/>
    <s v="Instagram"/>
    <s v="Image"/>
    <s v="Gen Z"/>
    <n v="2919"/>
    <n v="35"/>
    <n v="1"/>
    <n v="93.73"/>
    <n v="79.56"/>
    <n v="1.1990407673860911E-2"/>
    <n v="2.8571428571428571E-2"/>
    <n v="2.6779999999999999"/>
    <n v="93.73"/>
    <n v="0.84882108183079052"/>
    <n v="-14.170000000000002"/>
  </r>
  <r>
    <d v="2024-01-24T00:00:00"/>
    <x v="0"/>
    <s v="Instagram"/>
    <s v="Image"/>
    <s v="Millennials"/>
    <n v="1695"/>
    <n v="16"/>
    <n v="0"/>
    <n v="54.59"/>
    <n v="0"/>
    <n v="9.4395280235988199E-3"/>
    <n v="0"/>
    <n v="3.4118750000000002"/>
    <n v="0"/>
    <n v="0"/>
    <n v="-54.59"/>
  </r>
  <r>
    <d v="2024-01-24T00:00:00"/>
    <x v="0"/>
    <s v="Instagram"/>
    <s v="Image"/>
    <s v="Gen X"/>
    <n v="467"/>
    <n v="4"/>
    <n v="0"/>
    <n v="20.41"/>
    <n v="0"/>
    <n v="8.5653104925053538E-3"/>
    <n v="0"/>
    <n v="5.1025"/>
    <n v="0"/>
    <n v="0"/>
    <n v="-20.41"/>
  </r>
  <r>
    <d v="2024-01-24T00:00:00"/>
    <x v="0"/>
    <s v="Instagram"/>
    <s v="Carousel"/>
    <s v="Gen Z"/>
    <n v="3177"/>
    <n v="84"/>
    <n v="3"/>
    <n v="172.8"/>
    <n v="265.67"/>
    <n v="2.644003777148253E-2"/>
    <n v="3.5714285714285712E-2"/>
    <n v="2.0571428571428574"/>
    <n v="57.6"/>
    <n v="1.5374421296296297"/>
    <n v="92.87"/>
  </r>
  <r>
    <d v="2024-01-24T00:00:00"/>
    <x v="0"/>
    <s v="Instagram"/>
    <s v="Carousel"/>
    <s v="Millennials"/>
    <n v="3036"/>
    <n v="80"/>
    <n v="4"/>
    <n v="133.29"/>
    <n v="209.08"/>
    <n v="2.6350461133069828E-2"/>
    <n v="0.05"/>
    <n v="1.6661249999999999"/>
    <n v="33.322499999999998"/>
    <n v="1.56860979818441"/>
    <n v="75.79000000000002"/>
  </r>
  <r>
    <d v="2024-01-24T00:00:00"/>
    <x v="0"/>
    <s v="Instagram"/>
    <s v="Carousel"/>
    <s v="Gen X"/>
    <n v="363"/>
    <n v="6"/>
    <n v="0"/>
    <n v="10.39"/>
    <n v="0"/>
    <n v="1.6528925619834711E-2"/>
    <n v="0"/>
    <n v="1.7316666666666667"/>
    <n v="0"/>
    <n v="0"/>
    <n v="-10.39"/>
  </r>
  <r>
    <d v="2024-01-24T00:00:00"/>
    <x v="0"/>
    <s v="TikTok"/>
    <s v="Video"/>
    <s v="Gen Z"/>
    <n v="2912"/>
    <n v="109"/>
    <n v="6"/>
    <n v="114.42"/>
    <n v="516.94000000000005"/>
    <n v="3.743131868131868E-2"/>
    <n v="5.5045871559633031E-2"/>
    <n v="1.0497247706422019"/>
    <n v="19.07"/>
    <n v="4.5179164481733967"/>
    <n v="402.52000000000004"/>
  </r>
  <r>
    <d v="2024-01-24T00:00:00"/>
    <x v="0"/>
    <s v="TikTok"/>
    <s v="Video"/>
    <s v="Millennials"/>
    <n v="589"/>
    <n v="15"/>
    <n v="1"/>
    <n v="21.6"/>
    <n v="61.52"/>
    <n v="2.5466893039049237E-2"/>
    <n v="6.6666666666666666E-2"/>
    <n v="1.4400000000000002"/>
    <n v="21.6"/>
    <n v="2.8481481481481481"/>
    <n v="39.92"/>
  </r>
  <r>
    <d v="2024-01-24T00:00:00"/>
    <x v="0"/>
    <s v="TikTok"/>
    <s v="Video"/>
    <s v="Gen X"/>
    <n v="395"/>
    <n v="8"/>
    <n v="0"/>
    <n v="14.58"/>
    <n v="0"/>
    <n v="2.0253164556962026E-2"/>
    <n v="0"/>
    <n v="1.8225"/>
    <n v="0"/>
    <n v="0"/>
    <n v="-14.58"/>
  </r>
  <r>
    <d v="2024-01-24T00:00:00"/>
    <x v="0"/>
    <s v="TikTok"/>
    <s v="Image"/>
    <s v="Gen Z"/>
    <n v="4120"/>
    <n v="73"/>
    <n v="1"/>
    <n v="150.74"/>
    <n v="66.260000000000005"/>
    <n v="1.7718446601941749E-2"/>
    <n v="1.3698630136986301E-2"/>
    <n v="2.064931506849315"/>
    <n v="150.74"/>
    <n v="0.43956481358630756"/>
    <n v="-84.48"/>
  </r>
  <r>
    <d v="2024-01-24T00:00:00"/>
    <x v="0"/>
    <s v="TikTok"/>
    <s v="Image"/>
    <s v="Millennials"/>
    <n v="518"/>
    <n v="4"/>
    <n v="0"/>
    <n v="14.76"/>
    <n v="0"/>
    <n v="7.7220077220077222E-3"/>
    <n v="0"/>
    <n v="3.69"/>
    <n v="0"/>
    <n v="0"/>
    <n v="-14.76"/>
  </r>
  <r>
    <d v="2024-01-24T00:00:00"/>
    <x v="0"/>
    <s v="TikTok"/>
    <s v="Image"/>
    <s v="Gen X"/>
    <n v="73"/>
    <n v="1"/>
    <n v="0"/>
    <n v="4.1900000000000004"/>
    <n v="0"/>
    <n v="1.3698630136986301E-2"/>
    <n v="0"/>
    <n v="4.1900000000000004"/>
    <n v="0"/>
    <n v="0"/>
    <n v="-4.1900000000000004"/>
  </r>
  <r>
    <d v="2024-01-24T00:00:00"/>
    <x v="0"/>
    <s v="TikTok"/>
    <s v="Carousel"/>
    <s v="Gen Z"/>
    <n v="3854"/>
    <n v="50"/>
    <n v="2"/>
    <n v="160.58000000000001"/>
    <n v="175.38"/>
    <n v="1.2973533990659055E-2"/>
    <n v="0.04"/>
    <n v="3.2116000000000002"/>
    <n v="80.290000000000006"/>
    <n v="1.0921658986175113"/>
    <n v="14.799999999999983"/>
  </r>
  <r>
    <d v="2024-01-24T00:00:00"/>
    <x v="0"/>
    <s v="TikTok"/>
    <s v="Carousel"/>
    <s v="Millennials"/>
    <n v="265"/>
    <n v="3"/>
    <n v="0"/>
    <n v="13.08"/>
    <n v="0"/>
    <n v="1.1320754716981131E-2"/>
    <n v="0"/>
    <n v="4.3600000000000003"/>
    <n v="0"/>
    <n v="0"/>
    <n v="-13.08"/>
  </r>
  <r>
    <d v="2024-01-24T00:00:00"/>
    <x v="0"/>
    <s v="TikTok"/>
    <s v="Carousel"/>
    <s v="Gen X"/>
    <n v="54"/>
    <n v="1"/>
    <n v="0"/>
    <n v="3.55"/>
    <n v="0"/>
    <n v="1.8518518518518517E-2"/>
    <n v="0"/>
    <n v="3.55"/>
    <n v="0"/>
    <n v="0"/>
    <n v="-3.55"/>
  </r>
  <r>
    <d v="2024-01-24T00:00:00"/>
    <x v="0"/>
    <s v="Facebook"/>
    <s v="Video"/>
    <s v="Gen Z"/>
    <n v="1329"/>
    <n v="56"/>
    <n v="3"/>
    <n v="61.38"/>
    <n v="226.33"/>
    <n v="4.2136945071482315E-2"/>
    <n v="5.3571428571428568E-2"/>
    <n v="1.0960714285714286"/>
    <n v="20.46"/>
    <n v="3.6873574454219615"/>
    <n v="164.95000000000002"/>
  </r>
  <r>
    <d v="2024-01-24T00:00:00"/>
    <x v="0"/>
    <s v="Facebook"/>
    <s v="Video"/>
    <s v="Millennials"/>
    <n v="3937"/>
    <n v="193"/>
    <n v="18"/>
    <n v="118.25"/>
    <n v="1062.18"/>
    <n v="4.9022098044196091E-2"/>
    <n v="9.3264248704663211E-2"/>
    <n v="0.61269430051813467"/>
    <n v="6.5694444444444446"/>
    <n v="8.9824947145877392"/>
    <n v="943.93000000000006"/>
  </r>
  <r>
    <d v="2024-01-24T00:00:00"/>
    <x v="0"/>
    <s v="Facebook"/>
    <s v="Video"/>
    <s v="Gen X"/>
    <n v="2747"/>
    <n v="92"/>
    <n v="13"/>
    <n v="149.56"/>
    <n v="1123.8399999999999"/>
    <n v="3.3491081179468508E-2"/>
    <n v="0.14130434782608695"/>
    <n v="1.6256521739130434"/>
    <n v="11.504615384615384"/>
    <n v="7.514308638673441"/>
    <n v="974.28"/>
  </r>
  <r>
    <d v="2024-01-24T00:00:00"/>
    <x v="0"/>
    <s v="Facebook"/>
    <s v="Image"/>
    <s v="Gen Z"/>
    <n v="1330"/>
    <n v="13"/>
    <n v="0"/>
    <n v="33.450000000000003"/>
    <n v="0"/>
    <n v="9.7744360902255641E-3"/>
    <n v="0"/>
    <n v="2.5730769230769233"/>
    <n v="0"/>
    <n v="0"/>
    <n v="-33.450000000000003"/>
  </r>
  <r>
    <d v="2024-01-24T00:00:00"/>
    <x v="0"/>
    <s v="Facebook"/>
    <s v="Image"/>
    <s v="Millennials"/>
    <n v="4338"/>
    <n v="43"/>
    <n v="2"/>
    <n v="268.17"/>
    <n v="170.12"/>
    <n v="9.9124020285846007E-3"/>
    <n v="4.6511627906976744E-2"/>
    <n v="6.2365116279069772"/>
    <n v="134.08500000000001"/>
    <n v="0.63437371816385124"/>
    <n v="-98.050000000000011"/>
  </r>
  <r>
    <d v="2024-01-24T00:00:00"/>
    <x v="0"/>
    <s v="Facebook"/>
    <s v="Image"/>
    <s v="Gen X"/>
    <n v="1549"/>
    <n v="23"/>
    <n v="0"/>
    <n v="74.05"/>
    <n v="0"/>
    <n v="1.4848289218850872E-2"/>
    <n v="0"/>
    <n v="3.2195652173913043"/>
    <n v="0"/>
    <n v="0"/>
    <n v="-74.05"/>
  </r>
  <r>
    <d v="2024-01-24T00:00:00"/>
    <x v="0"/>
    <s v="Facebook"/>
    <s v="Carousel"/>
    <s v="Gen Z"/>
    <n v="1248"/>
    <n v="16"/>
    <n v="1"/>
    <n v="70.22"/>
    <n v="69.22"/>
    <n v="1.282051282051282E-2"/>
    <n v="6.25E-2"/>
    <n v="4.3887499999999999"/>
    <n v="70.22"/>
    <n v="0.98575904300769013"/>
    <n v="-1"/>
  </r>
  <r>
    <d v="2024-01-24T00:00:00"/>
    <x v="0"/>
    <s v="Facebook"/>
    <s v="Carousel"/>
    <s v="Millennials"/>
    <n v="4473"/>
    <n v="114"/>
    <n v="3"/>
    <n v="264.48"/>
    <n v="242.39"/>
    <n v="2.5486250838363516E-2"/>
    <n v="2.6315789473684209E-2"/>
    <n v="2.3200000000000003"/>
    <n v="88.160000000000011"/>
    <n v="0.91647761645493031"/>
    <n v="-22.090000000000032"/>
  </r>
  <r>
    <d v="2024-01-24T00:00:00"/>
    <x v="0"/>
    <s v="Facebook"/>
    <s v="Carousel"/>
    <s v="Gen X"/>
    <n v="1336"/>
    <n v="25"/>
    <n v="0"/>
    <n v="73.37"/>
    <n v="0"/>
    <n v="1.87125748502994E-2"/>
    <n v="0"/>
    <n v="2.9348000000000001"/>
    <n v="0"/>
    <n v="0"/>
    <n v="-73.37"/>
  </r>
  <r>
    <d v="2024-01-25T00:00:00"/>
    <x v="0"/>
    <s v="Instagram"/>
    <s v="Video"/>
    <s v="Gen Z"/>
    <n v="1996"/>
    <n v="97"/>
    <n v="5"/>
    <n v="91.41"/>
    <n v="429.61"/>
    <n v="4.8597194388777555E-2"/>
    <n v="5.1546391752577317E-2"/>
    <n v="0.94237113402061856"/>
    <n v="18.282"/>
    <n v="4.6998140247237723"/>
    <n v="338.20000000000005"/>
  </r>
  <r>
    <d v="2024-01-25T00:00:00"/>
    <x v="0"/>
    <s v="Instagram"/>
    <s v="Video"/>
    <s v="Millennials"/>
    <n v="1194"/>
    <n v="28"/>
    <n v="4"/>
    <n v="66.069999999999993"/>
    <n v="390.49"/>
    <n v="2.3450586264656615E-2"/>
    <n v="0.14285714285714285"/>
    <n v="2.3596428571428567"/>
    <n v="16.517499999999998"/>
    <n v="5.9102467080369312"/>
    <n v="324.42"/>
  </r>
  <r>
    <d v="2024-01-25T00:00:00"/>
    <x v="0"/>
    <s v="Instagram"/>
    <s v="Video"/>
    <s v="Gen X"/>
    <n v="345"/>
    <n v="8"/>
    <n v="1"/>
    <n v="10.34"/>
    <n v="65.489999999999995"/>
    <n v="2.318840579710145E-2"/>
    <n v="0.125"/>
    <n v="1.2925"/>
    <n v="10.34"/>
    <n v="6.3336557059961311"/>
    <n v="55.149999999999991"/>
  </r>
  <r>
    <d v="2024-01-25T00:00:00"/>
    <x v="0"/>
    <s v="Instagram"/>
    <s v="Image"/>
    <s v="Gen Z"/>
    <n v="3111"/>
    <n v="30"/>
    <n v="1"/>
    <n v="141.99"/>
    <n v="53.54"/>
    <n v="9.643201542912247E-3"/>
    <n v="3.3333333333333333E-2"/>
    <n v="4.7330000000000005"/>
    <n v="141.99"/>
    <n v="0.37706880766251144"/>
    <n v="-88.450000000000017"/>
  </r>
  <r>
    <d v="2024-01-25T00:00:00"/>
    <x v="0"/>
    <s v="Instagram"/>
    <s v="Image"/>
    <s v="Millennials"/>
    <n v="2638"/>
    <n v="37"/>
    <n v="1"/>
    <n v="160.22"/>
    <n v="95.3"/>
    <n v="1.4025777103866566E-2"/>
    <n v="2.7027027027027029E-2"/>
    <n v="4.3302702702702707"/>
    <n v="160.22"/>
    <n v="0.59480714018224934"/>
    <n v="-64.92"/>
  </r>
  <r>
    <d v="2024-01-25T00:00:00"/>
    <x v="0"/>
    <s v="Instagram"/>
    <s v="Image"/>
    <s v="Gen X"/>
    <n v="154"/>
    <n v="1"/>
    <n v="0"/>
    <n v="4.83"/>
    <n v="0"/>
    <n v="6.4935064935064939E-3"/>
    <n v="0"/>
    <n v="4.83"/>
    <n v="0"/>
    <n v="0"/>
    <n v="-4.83"/>
  </r>
  <r>
    <d v="2024-01-25T00:00:00"/>
    <x v="0"/>
    <s v="Instagram"/>
    <s v="Carousel"/>
    <s v="Gen Z"/>
    <n v="2689"/>
    <n v="37"/>
    <n v="1"/>
    <n v="175.85"/>
    <n v="71.53"/>
    <n v="1.3759761993306061E-2"/>
    <n v="2.7027027027027029E-2"/>
    <n v="4.7527027027027025"/>
    <n v="175.85"/>
    <n v="0.40676713107762297"/>
    <n v="-104.32"/>
  </r>
  <r>
    <d v="2024-01-25T00:00:00"/>
    <x v="0"/>
    <s v="Instagram"/>
    <s v="Carousel"/>
    <s v="Millennials"/>
    <n v="1443"/>
    <n v="37"/>
    <n v="1"/>
    <n v="61.33"/>
    <n v="84.27"/>
    <n v="2.564102564102564E-2"/>
    <n v="2.7027027027027029E-2"/>
    <n v="1.6575675675675676"/>
    <n v="61.33"/>
    <n v="1.3740420675036686"/>
    <n v="22.939999999999998"/>
  </r>
  <r>
    <d v="2024-01-25T00:00:00"/>
    <x v="0"/>
    <s v="Instagram"/>
    <s v="Carousel"/>
    <s v="Gen X"/>
    <n v="148"/>
    <n v="1"/>
    <n v="0"/>
    <n v="5.92"/>
    <n v="0"/>
    <n v="6.7567567567567571E-3"/>
    <n v="0"/>
    <n v="5.92"/>
    <n v="0"/>
    <n v="0"/>
    <n v="-5.92"/>
  </r>
  <r>
    <d v="2024-01-25T00:00:00"/>
    <x v="0"/>
    <s v="TikTok"/>
    <s v="Video"/>
    <s v="Gen Z"/>
    <n v="4382"/>
    <n v="184"/>
    <n v="11"/>
    <n v="255.78"/>
    <n v="981.9"/>
    <n v="4.198995892286627E-2"/>
    <n v="5.9782608695652176E-2"/>
    <n v="1.390108695652174"/>
    <n v="23.252727272727274"/>
    <n v="3.8388458831808583"/>
    <n v="726.12"/>
  </r>
  <r>
    <d v="2024-01-25T00:00:00"/>
    <x v="0"/>
    <s v="TikTok"/>
    <s v="Video"/>
    <s v="Millennials"/>
    <n v="1000"/>
    <n v="23"/>
    <n v="1"/>
    <n v="35.36"/>
    <n v="71.599999999999994"/>
    <n v="2.3E-2"/>
    <n v="4.3478260869565216E-2"/>
    <n v="1.537391304347826"/>
    <n v="35.36"/>
    <n v="2.0248868778280542"/>
    <n v="36.239999999999995"/>
  </r>
  <r>
    <d v="2024-01-25T00:00:00"/>
    <x v="0"/>
    <s v="TikTok"/>
    <s v="Video"/>
    <s v="Gen X"/>
    <n v="334"/>
    <n v="6"/>
    <n v="0"/>
    <n v="22.47"/>
    <n v="0"/>
    <n v="1.7964071856287425E-2"/>
    <n v="0"/>
    <n v="3.7449999999999997"/>
    <n v="0"/>
    <n v="0"/>
    <n v="-22.47"/>
  </r>
  <r>
    <d v="2024-01-25T00:00:00"/>
    <x v="0"/>
    <s v="TikTok"/>
    <s v="Image"/>
    <s v="Gen Z"/>
    <n v="6368"/>
    <n v="42"/>
    <n v="1"/>
    <n v="359.22"/>
    <n v="85.23"/>
    <n v="6.5954773869346733E-3"/>
    <n v="2.3809523809523808E-2"/>
    <n v="8.5528571428571443"/>
    <n v="359.22"/>
    <n v="0.23726407215633874"/>
    <n v="-273.99"/>
  </r>
  <r>
    <d v="2024-01-25T00:00:00"/>
    <x v="0"/>
    <s v="TikTok"/>
    <s v="Image"/>
    <s v="Millennials"/>
    <n v="462"/>
    <n v="3"/>
    <n v="0"/>
    <n v="12.08"/>
    <n v="0"/>
    <n v="6.4935064935064939E-3"/>
    <n v="0"/>
    <n v="4.0266666666666664"/>
    <n v="0"/>
    <n v="0"/>
    <n v="-12.08"/>
  </r>
  <r>
    <d v="2024-01-25T00:00:00"/>
    <x v="0"/>
    <s v="TikTok"/>
    <s v="Image"/>
    <s v="Gen X"/>
    <n v="98"/>
    <n v="1"/>
    <n v="0"/>
    <n v="3.51"/>
    <n v="0"/>
    <n v="1.020408163265306E-2"/>
    <n v="0"/>
    <n v="3.51"/>
    <n v="0"/>
    <n v="0"/>
    <n v="-3.51"/>
  </r>
  <r>
    <d v="2024-01-25T00:00:00"/>
    <x v="0"/>
    <s v="TikTok"/>
    <s v="Carousel"/>
    <s v="Gen Z"/>
    <n v="4558"/>
    <n v="58"/>
    <n v="3"/>
    <n v="139.58000000000001"/>
    <n v="288.83"/>
    <n v="1.2724879333040808E-2"/>
    <n v="5.1724137931034482E-2"/>
    <n v="2.4065517241379313"/>
    <n v="46.526666666666671"/>
    <n v="2.0692792663705397"/>
    <n v="149.24999999999997"/>
  </r>
  <r>
    <d v="2024-01-25T00:00:00"/>
    <x v="0"/>
    <s v="TikTok"/>
    <s v="Carousel"/>
    <s v="Millennials"/>
    <n v="259"/>
    <n v="4"/>
    <n v="0"/>
    <n v="12.99"/>
    <n v="0"/>
    <n v="1.5444015444015444E-2"/>
    <n v="0"/>
    <n v="3.2475000000000001"/>
    <n v="0"/>
    <n v="0"/>
    <n v="-12.99"/>
  </r>
  <r>
    <d v="2024-01-25T00:00:00"/>
    <x v="0"/>
    <s v="TikTok"/>
    <s v="Carousel"/>
    <s v="Gen X"/>
    <n v="233"/>
    <n v="4"/>
    <n v="0"/>
    <n v="12.76"/>
    <n v="0"/>
    <n v="1.7167381974248927E-2"/>
    <n v="0"/>
    <n v="3.19"/>
    <n v="0"/>
    <n v="0"/>
    <n v="-12.76"/>
  </r>
  <r>
    <d v="2024-01-25T00:00:00"/>
    <x v="0"/>
    <s v="Facebook"/>
    <s v="Video"/>
    <s v="Gen Z"/>
    <n v="1153"/>
    <n v="46"/>
    <n v="5"/>
    <n v="58.33"/>
    <n v="328.23"/>
    <n v="3.9895923677363401E-2"/>
    <n v="0.10869565217391304"/>
    <n v="1.2680434782608696"/>
    <n v="11.666"/>
    <n v="5.6271215498028466"/>
    <n v="269.90000000000003"/>
  </r>
  <r>
    <d v="2024-01-25T00:00:00"/>
    <x v="0"/>
    <s v="Facebook"/>
    <s v="Video"/>
    <s v="Millennials"/>
    <n v="4097"/>
    <n v="112"/>
    <n v="5"/>
    <n v="125.86"/>
    <n v="279.27"/>
    <n v="2.7337075909201855E-2"/>
    <n v="4.4642857142857144E-2"/>
    <n v="1.12375"/>
    <n v="25.172000000000001"/>
    <n v="2.2188940092165899"/>
    <n v="153.40999999999997"/>
  </r>
  <r>
    <d v="2024-01-25T00:00:00"/>
    <x v="0"/>
    <s v="Facebook"/>
    <s v="Video"/>
    <s v="Gen X"/>
    <n v="2004"/>
    <n v="49"/>
    <n v="7"/>
    <n v="112.92"/>
    <n v="659.05"/>
    <n v="2.4451097804391218E-2"/>
    <n v="0.14285714285714285"/>
    <n v="2.3044897959183674"/>
    <n v="16.131428571428572"/>
    <n v="5.8364328728303221"/>
    <n v="546.13"/>
  </r>
  <r>
    <d v="2024-01-25T00:00:00"/>
    <x v="0"/>
    <s v="Facebook"/>
    <s v="Image"/>
    <s v="Gen Z"/>
    <n v="945"/>
    <n v="15"/>
    <n v="0"/>
    <n v="37.64"/>
    <n v="0"/>
    <n v="1.5873015873015872E-2"/>
    <n v="0"/>
    <n v="2.5093333333333332"/>
    <n v="0"/>
    <n v="0"/>
    <n v="-37.64"/>
  </r>
  <r>
    <d v="2024-01-25T00:00:00"/>
    <x v="0"/>
    <s v="Facebook"/>
    <s v="Image"/>
    <s v="Millennials"/>
    <n v="4784"/>
    <n v="25"/>
    <n v="0"/>
    <n v="164.18"/>
    <n v="0"/>
    <n v="5.225752508361204E-3"/>
    <n v="0"/>
    <n v="6.5672000000000006"/>
    <n v="0"/>
    <n v="0"/>
    <n v="-164.18"/>
  </r>
  <r>
    <d v="2024-01-25T00:00:00"/>
    <x v="0"/>
    <s v="Facebook"/>
    <s v="Image"/>
    <s v="Gen X"/>
    <n v="1960"/>
    <n v="16"/>
    <n v="0"/>
    <n v="99.79"/>
    <n v="0"/>
    <n v="8.1632653061224497E-3"/>
    <n v="0"/>
    <n v="6.2368750000000004"/>
    <n v="0"/>
    <n v="0"/>
    <n v="-99.79"/>
  </r>
  <r>
    <d v="2024-01-25T00:00:00"/>
    <x v="0"/>
    <s v="Facebook"/>
    <s v="Carousel"/>
    <s v="Gen Z"/>
    <n v="630"/>
    <n v="18"/>
    <n v="0"/>
    <n v="14.58"/>
    <n v="0"/>
    <n v="2.8571428571428571E-2"/>
    <n v="0"/>
    <n v="0.81"/>
    <n v="0"/>
    <n v="0"/>
    <n v="-14.58"/>
  </r>
  <r>
    <d v="2024-01-25T00:00:00"/>
    <x v="0"/>
    <s v="Facebook"/>
    <s v="Carousel"/>
    <s v="Millennials"/>
    <n v="3745"/>
    <n v="104"/>
    <n v="2"/>
    <n v="223.06"/>
    <n v="186.13"/>
    <n v="2.7770360480640854E-2"/>
    <n v="1.9230769230769232E-2"/>
    <n v="2.1448076923076922"/>
    <n v="111.53"/>
    <n v="0.834439164350399"/>
    <n v="-36.930000000000007"/>
  </r>
  <r>
    <d v="2024-01-25T00:00:00"/>
    <x v="0"/>
    <s v="Facebook"/>
    <s v="Carousel"/>
    <s v="Gen X"/>
    <n v="1321"/>
    <n v="24"/>
    <n v="1"/>
    <n v="30.62"/>
    <n v="79.47"/>
    <n v="1.8168054504163512E-2"/>
    <n v="4.1666666666666664E-2"/>
    <n v="1.2758333333333334"/>
    <n v="30.62"/>
    <n v="2.5953625081645981"/>
    <n v="48.849999999999994"/>
  </r>
  <r>
    <d v="2024-01-26T00:00:00"/>
    <x v="0"/>
    <s v="Instagram"/>
    <s v="Video"/>
    <s v="Gen Z"/>
    <n v="3428"/>
    <n v="124"/>
    <n v="14"/>
    <n v="187.6"/>
    <n v="842.82"/>
    <n v="3.6172695449241538E-2"/>
    <n v="0.11290322580645161"/>
    <n v="1.5129032258064516"/>
    <n v="13.4"/>
    <n v="4.492643923240939"/>
    <n v="655.22"/>
  </r>
  <r>
    <d v="2024-01-26T00:00:00"/>
    <x v="0"/>
    <s v="Instagram"/>
    <s v="Video"/>
    <s v="Millennials"/>
    <n v="2043"/>
    <n v="53"/>
    <n v="7"/>
    <n v="115.33"/>
    <n v="354.81"/>
    <n v="2.594224180127264E-2"/>
    <n v="0.13207547169811321"/>
    <n v="2.1760377358490564"/>
    <n v="16.475714285714286"/>
    <n v="3.0764761987340674"/>
    <n v="239.48000000000002"/>
  </r>
  <r>
    <d v="2024-01-26T00:00:00"/>
    <x v="0"/>
    <s v="Instagram"/>
    <s v="Video"/>
    <s v="Gen X"/>
    <n v="337"/>
    <n v="10"/>
    <n v="0"/>
    <n v="8.84"/>
    <n v="0"/>
    <n v="2.967359050445104E-2"/>
    <n v="0"/>
    <n v="0.88400000000000001"/>
    <n v="0"/>
    <n v="0"/>
    <n v="-8.84"/>
  </r>
  <r>
    <d v="2024-01-26T00:00:00"/>
    <x v="0"/>
    <s v="Instagram"/>
    <s v="Image"/>
    <s v="Gen Z"/>
    <n v="2625"/>
    <n v="31"/>
    <n v="1"/>
    <n v="132.38"/>
    <n v="83.64"/>
    <n v="1.180952380952381E-2"/>
    <n v="3.2258064516129031E-2"/>
    <n v="4.2703225806451615"/>
    <n v="132.38"/>
    <n v="0.63181749508989271"/>
    <n v="-48.739999999999995"/>
  </r>
  <r>
    <d v="2024-01-26T00:00:00"/>
    <x v="0"/>
    <s v="Instagram"/>
    <s v="Image"/>
    <s v="Millennials"/>
    <n v="3216"/>
    <n v="34"/>
    <n v="0"/>
    <n v="202.96"/>
    <n v="0"/>
    <n v="1.0572139303482588E-2"/>
    <n v="0"/>
    <n v="5.9694117647058826"/>
    <n v="0"/>
    <n v="0"/>
    <n v="-202.96"/>
  </r>
  <r>
    <d v="2024-01-26T00:00:00"/>
    <x v="0"/>
    <s v="Instagram"/>
    <s v="Image"/>
    <s v="Gen X"/>
    <n v="131"/>
    <n v="2"/>
    <n v="0"/>
    <n v="4.1900000000000004"/>
    <n v="0"/>
    <n v="1.5267175572519083E-2"/>
    <n v="0"/>
    <n v="2.0950000000000002"/>
    <n v="0"/>
    <n v="0"/>
    <n v="-4.1900000000000004"/>
  </r>
  <r>
    <d v="2024-01-26T00:00:00"/>
    <x v="0"/>
    <s v="Instagram"/>
    <s v="Carousel"/>
    <s v="Gen Z"/>
    <n v="4988"/>
    <n v="75"/>
    <n v="5"/>
    <n v="179.9"/>
    <n v="442.69"/>
    <n v="1.5036086607858861E-2"/>
    <n v="6.6666666666666666E-2"/>
    <n v="2.3986666666666667"/>
    <n v="35.980000000000004"/>
    <n v="2.4607559755419675"/>
    <n v="262.78999999999996"/>
  </r>
  <r>
    <d v="2024-01-26T00:00:00"/>
    <x v="0"/>
    <s v="Instagram"/>
    <s v="Carousel"/>
    <s v="Millennials"/>
    <n v="2278"/>
    <n v="49"/>
    <n v="2"/>
    <n v="79.790000000000006"/>
    <n v="136.84"/>
    <n v="2.1510096575943809E-2"/>
    <n v="4.0816326530612242E-2"/>
    <n v="1.6283673469387756"/>
    <n v="39.895000000000003"/>
    <n v="1.7150018799348288"/>
    <n v="57.05"/>
  </r>
  <r>
    <d v="2024-01-26T00:00:00"/>
    <x v="0"/>
    <s v="Instagram"/>
    <s v="Carousel"/>
    <s v="Gen X"/>
    <n v="396"/>
    <n v="10"/>
    <n v="0"/>
    <n v="23.24"/>
    <n v="0"/>
    <n v="2.5252525252525252E-2"/>
    <n v="0"/>
    <n v="2.3239999999999998"/>
    <n v="0"/>
    <n v="0"/>
    <n v="-23.24"/>
  </r>
  <r>
    <d v="2024-01-26T00:00:00"/>
    <x v="0"/>
    <s v="TikTok"/>
    <s v="Video"/>
    <s v="Gen Z"/>
    <n v="4320"/>
    <n v="118"/>
    <n v="14"/>
    <n v="182.59"/>
    <n v="1009.78"/>
    <n v="2.7314814814814816E-2"/>
    <n v="0.11864406779661017"/>
    <n v="1.5473728813559322"/>
    <n v="13.042142857142858"/>
    <n v="5.5303138178432549"/>
    <n v="827.18999999999994"/>
  </r>
  <r>
    <d v="2024-01-26T00:00:00"/>
    <x v="0"/>
    <s v="TikTok"/>
    <s v="Video"/>
    <s v="Millennials"/>
    <n v="887"/>
    <n v="21"/>
    <n v="2"/>
    <n v="37.14"/>
    <n v="150.01"/>
    <n v="2.367531003382187E-2"/>
    <n v="9.5238095238095233E-2"/>
    <n v="1.7685714285714287"/>
    <n v="18.57"/>
    <n v="4.0390414647280561"/>
    <n v="112.86999999999999"/>
  </r>
  <r>
    <d v="2024-01-26T00:00:00"/>
    <x v="0"/>
    <s v="TikTok"/>
    <s v="Video"/>
    <s v="Gen X"/>
    <n v="305"/>
    <n v="10"/>
    <n v="0"/>
    <n v="11.12"/>
    <n v="0"/>
    <n v="3.2786885245901641E-2"/>
    <n v="0"/>
    <n v="1.1119999999999999"/>
    <n v="0"/>
    <n v="0"/>
    <n v="-11.12"/>
  </r>
  <r>
    <d v="2024-01-26T00:00:00"/>
    <x v="0"/>
    <s v="TikTok"/>
    <s v="Image"/>
    <s v="Gen Z"/>
    <n v="4322"/>
    <n v="52"/>
    <n v="0"/>
    <n v="139.85"/>
    <n v="0"/>
    <n v="1.2031466913465988E-2"/>
    <n v="0"/>
    <n v="2.6894230769230769"/>
    <n v="0"/>
    <n v="0"/>
    <n v="-139.85"/>
  </r>
  <r>
    <d v="2024-01-26T00:00:00"/>
    <x v="0"/>
    <s v="TikTok"/>
    <s v="Image"/>
    <s v="Millennials"/>
    <n v="763"/>
    <n v="8"/>
    <n v="0"/>
    <n v="26.43"/>
    <n v="0"/>
    <n v="1.0484927916120577E-2"/>
    <n v="0"/>
    <n v="3.30375"/>
    <n v="0"/>
    <n v="0"/>
    <n v="-26.43"/>
  </r>
  <r>
    <d v="2024-01-26T00:00:00"/>
    <x v="0"/>
    <s v="TikTok"/>
    <s v="Image"/>
    <s v="Gen X"/>
    <n v="372"/>
    <n v="6"/>
    <n v="0"/>
    <n v="21.14"/>
    <n v="0"/>
    <n v="1.6129032258064516E-2"/>
    <n v="0"/>
    <n v="3.5233333333333334"/>
    <n v="0"/>
    <n v="0"/>
    <n v="-21.14"/>
  </r>
  <r>
    <d v="2024-01-26T00:00:00"/>
    <x v="0"/>
    <s v="TikTok"/>
    <s v="Carousel"/>
    <s v="Gen Z"/>
    <n v="2901"/>
    <n v="75"/>
    <n v="1"/>
    <n v="188.33"/>
    <n v="72.17"/>
    <n v="2.5853154084798345E-2"/>
    <n v="1.3333333333333334E-2"/>
    <n v="2.5110666666666668"/>
    <n v="188.33"/>
    <n v="0.38321032230658947"/>
    <n v="-116.16000000000001"/>
  </r>
  <r>
    <d v="2024-01-26T00:00:00"/>
    <x v="0"/>
    <s v="TikTok"/>
    <s v="Carousel"/>
    <s v="Millennials"/>
    <n v="622"/>
    <n v="12"/>
    <n v="0"/>
    <n v="24.2"/>
    <n v="0"/>
    <n v="1.9292604501607719E-2"/>
    <n v="0"/>
    <n v="2.0166666666666666"/>
    <n v="0"/>
    <n v="0"/>
    <n v="-24.2"/>
  </r>
  <r>
    <d v="2024-01-26T00:00:00"/>
    <x v="0"/>
    <s v="TikTok"/>
    <s v="Carousel"/>
    <s v="Gen X"/>
    <n v="126"/>
    <n v="3"/>
    <n v="0"/>
    <n v="7.52"/>
    <n v="0"/>
    <n v="2.3809523809523808E-2"/>
    <n v="0"/>
    <n v="2.5066666666666664"/>
    <n v="0"/>
    <n v="0"/>
    <n v="-7.52"/>
  </r>
  <r>
    <d v="2024-01-26T00:00:00"/>
    <x v="0"/>
    <s v="Facebook"/>
    <s v="Video"/>
    <s v="Gen Z"/>
    <n v="810"/>
    <n v="24"/>
    <n v="2"/>
    <n v="53.18"/>
    <n v="187.63"/>
    <n v="2.9629629629629631E-2"/>
    <n v="8.3333333333333329E-2"/>
    <n v="2.2158333333333333"/>
    <n v="26.59"/>
    <n v="3.5282060925159833"/>
    <n v="134.44999999999999"/>
  </r>
  <r>
    <d v="2024-01-26T00:00:00"/>
    <x v="0"/>
    <s v="Facebook"/>
    <s v="Video"/>
    <s v="Millennials"/>
    <n v="2618"/>
    <n v="123"/>
    <n v="7"/>
    <n v="158.53"/>
    <n v="472.11"/>
    <n v="4.6982429335370515E-2"/>
    <n v="5.6910569105691054E-2"/>
    <n v="1.2888617886178861"/>
    <n v="22.647142857142857"/>
    <n v="2.978048318930171"/>
    <n v="313.58000000000004"/>
  </r>
  <r>
    <d v="2024-01-26T00:00:00"/>
    <x v="0"/>
    <s v="Facebook"/>
    <s v="Video"/>
    <s v="Gen X"/>
    <n v="2236"/>
    <n v="102"/>
    <n v="12"/>
    <n v="136.34"/>
    <n v="1115.26"/>
    <n v="4.5617173524150269E-2"/>
    <n v="0.11764705882352941"/>
    <n v="1.3366666666666667"/>
    <n v="11.361666666666666"/>
    <n v="8.1799911984744025"/>
    <n v="978.92"/>
  </r>
  <r>
    <d v="2024-01-26T00:00:00"/>
    <x v="0"/>
    <s v="Facebook"/>
    <s v="Image"/>
    <s v="Gen Z"/>
    <n v="1493"/>
    <n v="16"/>
    <n v="0"/>
    <n v="54.14"/>
    <n v="0"/>
    <n v="1.0716677829872739E-2"/>
    <n v="0"/>
    <n v="3.38375"/>
    <n v="0"/>
    <n v="0"/>
    <n v="-54.14"/>
  </r>
  <r>
    <d v="2024-01-26T00:00:00"/>
    <x v="0"/>
    <s v="Facebook"/>
    <s v="Image"/>
    <s v="Millennials"/>
    <n v="3835"/>
    <n v="29"/>
    <n v="1"/>
    <n v="127.5"/>
    <n v="55.88"/>
    <n v="7.5619295958279011E-3"/>
    <n v="3.4482758620689655E-2"/>
    <n v="4.3965517241379306"/>
    <n v="127.5"/>
    <n v="0.43827450980392157"/>
    <n v="-71.62"/>
  </r>
  <r>
    <d v="2024-01-26T00:00:00"/>
    <x v="0"/>
    <s v="Facebook"/>
    <s v="Image"/>
    <s v="Gen X"/>
    <n v="1712"/>
    <n v="27"/>
    <n v="1"/>
    <n v="80.52"/>
    <n v="89.47"/>
    <n v="1.5771028037383176E-2"/>
    <n v="3.7037037037037035E-2"/>
    <n v="2.9822222222222221"/>
    <n v="80.52"/>
    <n v="1.1111525086934924"/>
    <n v="8.9500000000000028"/>
  </r>
  <r>
    <d v="2024-01-26T00:00:00"/>
    <x v="0"/>
    <s v="Facebook"/>
    <s v="Carousel"/>
    <s v="Gen Z"/>
    <n v="1314"/>
    <n v="17"/>
    <n v="0"/>
    <n v="31.08"/>
    <n v="0"/>
    <n v="1.2937595129375951E-2"/>
    <n v="0"/>
    <n v="1.828235294117647"/>
    <n v="0"/>
    <n v="0"/>
    <n v="-31.08"/>
  </r>
  <r>
    <d v="2024-01-26T00:00:00"/>
    <x v="0"/>
    <s v="Facebook"/>
    <s v="Carousel"/>
    <s v="Millennials"/>
    <n v="5540"/>
    <n v="153"/>
    <n v="4"/>
    <n v="286.44"/>
    <n v="316.43"/>
    <n v="2.7617328519855596E-2"/>
    <n v="2.6143790849673203E-2"/>
    <n v="1.872156862745098"/>
    <n v="71.61"/>
    <n v="1.1046990643764838"/>
    <n v="29.990000000000009"/>
  </r>
  <r>
    <d v="2024-01-26T00:00:00"/>
    <x v="0"/>
    <s v="Facebook"/>
    <s v="Carousel"/>
    <s v="Gen X"/>
    <n v="1336"/>
    <n v="27"/>
    <n v="1"/>
    <n v="45.39"/>
    <n v="52.89"/>
    <n v="2.0209580838323353E-2"/>
    <n v="3.7037037037037035E-2"/>
    <n v="1.6811111111111112"/>
    <n v="45.39"/>
    <n v="1.1652346331791144"/>
    <n v="7.5"/>
  </r>
  <r>
    <d v="2024-01-27T00:00:00"/>
    <x v="0"/>
    <s v="Instagram"/>
    <s v="Video"/>
    <s v="Gen Z"/>
    <n v="4950"/>
    <n v="138"/>
    <n v="11"/>
    <n v="281.79000000000002"/>
    <n v="864.55"/>
    <n v="2.7878787878787878E-2"/>
    <n v="7.9710144927536225E-2"/>
    <n v="2.0419565217391304"/>
    <n v="25.617272727272731"/>
    <n v="3.0680648710032288"/>
    <n v="582.76"/>
  </r>
  <r>
    <d v="2024-01-27T00:00:00"/>
    <x v="0"/>
    <s v="Instagram"/>
    <s v="Video"/>
    <s v="Millennials"/>
    <n v="2205"/>
    <n v="80"/>
    <n v="7"/>
    <n v="93.32"/>
    <n v="539.32000000000005"/>
    <n v="3.6281179138321996E-2"/>
    <n v="8.7499999999999994E-2"/>
    <n v="1.1664999999999999"/>
    <n v="13.331428571428571"/>
    <n v="5.7792541791684533"/>
    <n v="446.00000000000006"/>
  </r>
  <r>
    <d v="2024-01-27T00:00:00"/>
    <x v="0"/>
    <s v="Instagram"/>
    <s v="Video"/>
    <s v="Gen X"/>
    <n v="214"/>
    <n v="6"/>
    <n v="0"/>
    <n v="6.88"/>
    <n v="0"/>
    <n v="2.8037383177570093E-2"/>
    <n v="0"/>
    <n v="1.1466666666666667"/>
    <n v="0"/>
    <n v="0"/>
    <n v="-6.88"/>
  </r>
  <r>
    <d v="2024-01-27T00:00:00"/>
    <x v="0"/>
    <s v="Instagram"/>
    <s v="Image"/>
    <s v="Gen Z"/>
    <n v="3618"/>
    <n v="65"/>
    <n v="2"/>
    <n v="170.24"/>
    <n v="111.54"/>
    <n v="1.7965726920950803E-2"/>
    <n v="3.0769230769230771E-2"/>
    <n v="2.6190769230769231"/>
    <n v="85.12"/>
    <n v="0.65519266917293228"/>
    <n v="-58.7"/>
  </r>
  <r>
    <d v="2024-01-27T00:00:00"/>
    <x v="0"/>
    <s v="Instagram"/>
    <s v="Image"/>
    <s v="Millennials"/>
    <n v="3776"/>
    <n v="46"/>
    <n v="2"/>
    <n v="161.59"/>
    <n v="198.04"/>
    <n v="1.2182203389830509E-2"/>
    <n v="4.3478260869565216E-2"/>
    <n v="3.512826086956522"/>
    <n v="80.795000000000002"/>
    <n v="1.2255708892877033"/>
    <n v="36.449999999999989"/>
  </r>
  <r>
    <d v="2024-01-27T00:00:00"/>
    <x v="0"/>
    <s v="Instagram"/>
    <s v="Image"/>
    <s v="Gen X"/>
    <n v="58"/>
    <n v="0"/>
    <n v="0"/>
    <n v="3.69"/>
    <n v="0"/>
    <n v="0"/>
    <n v="0"/>
    <n v="0"/>
    <n v="0"/>
    <n v="0"/>
    <n v="-3.69"/>
  </r>
  <r>
    <d v="2024-01-27T00:00:00"/>
    <x v="0"/>
    <s v="Instagram"/>
    <s v="Carousel"/>
    <s v="Gen Z"/>
    <n v="1908"/>
    <n v="55"/>
    <n v="3"/>
    <n v="96.6"/>
    <n v="278.60000000000002"/>
    <n v="2.8825995807127882E-2"/>
    <n v="5.4545454545454543E-2"/>
    <n v="1.7563636363636363"/>
    <n v="32.199999999999996"/>
    <n v="2.8840579710144931"/>
    <n v="182.00000000000003"/>
  </r>
  <r>
    <d v="2024-01-27T00:00:00"/>
    <x v="0"/>
    <s v="Instagram"/>
    <s v="Carousel"/>
    <s v="Millennials"/>
    <n v="1125"/>
    <n v="21"/>
    <n v="1"/>
    <n v="57.83"/>
    <n v="84.43"/>
    <n v="1.8666666666666668E-2"/>
    <n v="4.7619047619047616E-2"/>
    <n v="2.7538095238095237"/>
    <n v="57.83"/>
    <n v="1.4599688742867025"/>
    <n v="26.600000000000009"/>
  </r>
  <r>
    <d v="2024-01-27T00:00:00"/>
    <x v="0"/>
    <s v="Instagram"/>
    <s v="Carousel"/>
    <s v="Gen X"/>
    <n v="239"/>
    <n v="6"/>
    <n v="0"/>
    <n v="13.03"/>
    <n v="0"/>
    <n v="2.5104602510460251E-2"/>
    <n v="0"/>
    <n v="2.1716666666666664"/>
    <n v="0"/>
    <n v="0"/>
    <n v="-13.03"/>
  </r>
  <r>
    <d v="2024-01-27T00:00:00"/>
    <x v="0"/>
    <s v="TikTok"/>
    <s v="Video"/>
    <s v="Gen Z"/>
    <n v="6130"/>
    <n v="273"/>
    <n v="36"/>
    <n v="275.19"/>
    <n v="2400.5300000000002"/>
    <n v="4.4535073409461667E-2"/>
    <n v="0.13186813186813187"/>
    <n v="1.0080219780219779"/>
    <n v="7.644166666666667"/>
    <n v="8.7231730804171672"/>
    <n v="2125.34"/>
  </r>
  <r>
    <d v="2024-01-27T00:00:00"/>
    <x v="0"/>
    <s v="TikTok"/>
    <s v="Video"/>
    <s v="Millennials"/>
    <n v="861"/>
    <n v="28"/>
    <n v="1"/>
    <n v="53.18"/>
    <n v="94.13"/>
    <n v="3.2520325203252036E-2"/>
    <n v="3.5714285714285712E-2"/>
    <n v="1.8992857142857142"/>
    <n v="53.18"/>
    <n v="1.7700263256863482"/>
    <n v="40.949999999999996"/>
  </r>
  <r>
    <d v="2024-01-27T00:00:00"/>
    <x v="0"/>
    <s v="TikTok"/>
    <s v="Video"/>
    <s v="Gen X"/>
    <n v="499"/>
    <n v="10"/>
    <n v="0"/>
    <n v="26.11"/>
    <n v="0"/>
    <n v="2.004008016032064E-2"/>
    <n v="0"/>
    <n v="2.6109999999999998"/>
    <n v="0"/>
    <n v="0"/>
    <n v="-26.11"/>
  </r>
  <r>
    <d v="2024-01-27T00:00:00"/>
    <x v="0"/>
    <s v="TikTok"/>
    <s v="Image"/>
    <s v="Gen Z"/>
    <n v="6787"/>
    <n v="54"/>
    <n v="0"/>
    <n v="425.97"/>
    <n v="0"/>
    <n v="7.956387210844261E-3"/>
    <n v="0"/>
    <n v="7.8883333333333336"/>
    <n v="0"/>
    <n v="0"/>
    <n v="-425.97"/>
  </r>
  <r>
    <d v="2024-01-27T00:00:00"/>
    <x v="0"/>
    <s v="TikTok"/>
    <s v="Image"/>
    <s v="Millennials"/>
    <n v="342"/>
    <n v="5"/>
    <n v="0"/>
    <n v="16.309999999999999"/>
    <n v="0"/>
    <n v="1.4619883040935672E-2"/>
    <n v="0"/>
    <n v="3.2619999999999996"/>
    <n v="0"/>
    <n v="0"/>
    <n v="-16.309999999999999"/>
  </r>
  <r>
    <d v="2024-01-27T00:00:00"/>
    <x v="0"/>
    <s v="TikTok"/>
    <s v="Image"/>
    <s v="Gen X"/>
    <n v="90"/>
    <n v="0"/>
    <n v="0"/>
    <n v="3.83"/>
    <n v="0"/>
    <n v="0"/>
    <n v="0"/>
    <n v="0"/>
    <n v="0"/>
    <n v="0"/>
    <n v="-3.83"/>
  </r>
  <r>
    <d v="2024-01-27T00:00:00"/>
    <x v="0"/>
    <s v="TikTok"/>
    <s v="Carousel"/>
    <s v="Gen Z"/>
    <n v="2817"/>
    <n v="30"/>
    <n v="1"/>
    <n v="73.180000000000007"/>
    <n v="86.46"/>
    <n v="1.0649627263045794E-2"/>
    <n v="3.3333333333333333E-2"/>
    <n v="2.4393333333333334"/>
    <n v="73.180000000000007"/>
    <n v="1.1814703470893684"/>
    <n v="13.279999999999987"/>
  </r>
  <r>
    <d v="2024-01-27T00:00:00"/>
    <x v="0"/>
    <s v="TikTok"/>
    <s v="Carousel"/>
    <s v="Millennials"/>
    <n v="269"/>
    <n v="3"/>
    <n v="0"/>
    <n v="11.8"/>
    <n v="0"/>
    <n v="1.1152416356877323E-2"/>
    <n v="0"/>
    <n v="3.9333333333333336"/>
    <n v="0"/>
    <n v="0"/>
    <n v="-11.8"/>
  </r>
  <r>
    <d v="2024-01-27T00:00:00"/>
    <x v="0"/>
    <s v="TikTok"/>
    <s v="Carousel"/>
    <s v="Gen X"/>
    <n v="110"/>
    <n v="1"/>
    <n v="0"/>
    <n v="4.42"/>
    <n v="0"/>
    <n v="9.0909090909090905E-3"/>
    <n v="0"/>
    <n v="4.42"/>
    <n v="0"/>
    <n v="0"/>
    <n v="-4.42"/>
  </r>
  <r>
    <d v="2024-01-27T00:00:00"/>
    <x v="0"/>
    <s v="Facebook"/>
    <s v="Video"/>
    <s v="Gen Z"/>
    <n v="1139"/>
    <n v="39"/>
    <n v="1"/>
    <n v="67.709999999999994"/>
    <n v="88.64"/>
    <n v="3.4240561896400352E-2"/>
    <n v="2.564102564102564E-2"/>
    <n v="1.7361538461538459"/>
    <n v="67.709999999999994"/>
    <n v="1.3091123910796043"/>
    <n v="20.930000000000007"/>
  </r>
  <r>
    <d v="2024-01-27T00:00:00"/>
    <x v="0"/>
    <s v="Facebook"/>
    <s v="Video"/>
    <s v="Millennials"/>
    <n v="4407"/>
    <n v="94"/>
    <n v="10"/>
    <n v="185.96"/>
    <n v="774.02"/>
    <n v="2.1329702745631948E-2"/>
    <n v="0.10638297872340426"/>
    <n v="1.9782978723404256"/>
    <n v="18.596"/>
    <n v="4.1622929662292965"/>
    <n v="588.05999999999995"/>
  </r>
  <r>
    <d v="2024-01-27T00:00:00"/>
    <x v="0"/>
    <s v="Facebook"/>
    <s v="Video"/>
    <s v="Gen X"/>
    <n v="2719"/>
    <n v="115"/>
    <n v="14"/>
    <n v="126.13"/>
    <n v="798.23"/>
    <n v="4.2294961382861346E-2"/>
    <n v="0.12173913043478261"/>
    <n v="1.096782608695652"/>
    <n v="9.0092857142857135"/>
    <n v="6.3286291921033859"/>
    <n v="672.1"/>
  </r>
  <r>
    <d v="2024-01-27T00:00:00"/>
    <x v="0"/>
    <s v="Facebook"/>
    <s v="Image"/>
    <s v="Gen Z"/>
    <n v="742"/>
    <n v="6"/>
    <n v="0"/>
    <n v="29.98"/>
    <n v="0"/>
    <n v="8.0862533692722376E-3"/>
    <n v="0"/>
    <n v="4.996666666666667"/>
    <n v="0"/>
    <n v="0"/>
    <n v="-29.98"/>
  </r>
  <r>
    <d v="2024-01-27T00:00:00"/>
    <x v="0"/>
    <s v="Facebook"/>
    <s v="Image"/>
    <s v="Millennials"/>
    <n v="3471"/>
    <n v="63"/>
    <n v="2"/>
    <n v="222.74"/>
    <n v="175.87"/>
    <n v="1.8150388936905792E-2"/>
    <n v="3.1746031746031744E-2"/>
    <n v="3.5355555555555558"/>
    <n v="111.37"/>
    <n v="0.78957528957528955"/>
    <n v="-46.870000000000005"/>
  </r>
  <r>
    <d v="2024-01-27T00:00:00"/>
    <x v="0"/>
    <s v="Facebook"/>
    <s v="Image"/>
    <s v="Gen X"/>
    <n v="2473"/>
    <n v="28"/>
    <n v="1"/>
    <n v="152.43"/>
    <n v="77.08"/>
    <n v="1.1322280630812778E-2"/>
    <n v="3.5714285714285712E-2"/>
    <n v="5.4439285714285717"/>
    <n v="152.43"/>
    <n v="0.50567473594436785"/>
    <n v="-75.350000000000009"/>
  </r>
  <r>
    <d v="2024-01-27T00:00:00"/>
    <x v="0"/>
    <s v="Facebook"/>
    <s v="Carousel"/>
    <s v="Gen Z"/>
    <n v="1298"/>
    <n v="17"/>
    <n v="0"/>
    <n v="71.95"/>
    <n v="0"/>
    <n v="1.3097072419106317E-2"/>
    <n v="0"/>
    <n v="4.2323529411764707"/>
    <n v="0"/>
    <n v="0"/>
    <n v="-71.95"/>
  </r>
  <r>
    <d v="2024-01-27T00:00:00"/>
    <x v="0"/>
    <s v="Facebook"/>
    <s v="Carousel"/>
    <s v="Millennials"/>
    <n v="3795"/>
    <n v="82"/>
    <n v="2"/>
    <n v="190.2"/>
    <n v="186.15"/>
    <n v="2.1607378129117259E-2"/>
    <n v="2.4390243902439025E-2"/>
    <n v="2.3195121951219511"/>
    <n v="95.1"/>
    <n v="0.97870662460567837"/>
    <n v="-4.0499999999999829"/>
  </r>
  <r>
    <d v="2024-01-27T00:00:00"/>
    <x v="0"/>
    <s v="Facebook"/>
    <s v="Carousel"/>
    <s v="Gen X"/>
    <n v="2390"/>
    <n v="67"/>
    <n v="3"/>
    <n v="74.91"/>
    <n v="161.55000000000001"/>
    <n v="2.8033472803347281E-2"/>
    <n v="4.4776119402985072E-2"/>
    <n v="1.1180597014925373"/>
    <n v="24.97"/>
    <n v="2.156587905486584"/>
    <n v="86.640000000000015"/>
  </r>
  <r>
    <d v="2024-01-28T00:00:00"/>
    <x v="0"/>
    <s v="Instagram"/>
    <s v="Video"/>
    <s v="Gen Z"/>
    <n v="2780"/>
    <n v="66"/>
    <n v="6"/>
    <n v="120.44"/>
    <n v="587.54999999999995"/>
    <n v="2.3741007194244605E-2"/>
    <n v="9.0909090909090912E-2"/>
    <n v="1.8248484848484847"/>
    <n v="20.073333333333334"/>
    <n v="4.8783626702092322"/>
    <n v="467.10999999999996"/>
  </r>
  <r>
    <d v="2024-01-28T00:00:00"/>
    <x v="0"/>
    <s v="Instagram"/>
    <s v="Video"/>
    <s v="Millennials"/>
    <n v="3744"/>
    <n v="105"/>
    <n v="12"/>
    <n v="130.37"/>
    <n v="1163.44"/>
    <n v="2.8044871794871796E-2"/>
    <n v="0.11428571428571428"/>
    <n v="1.2416190476190476"/>
    <n v="10.864166666666668"/>
    <n v="8.9241389890312188"/>
    <n v="1033.0700000000002"/>
  </r>
  <r>
    <d v="2024-01-28T00:00:00"/>
    <x v="0"/>
    <s v="Instagram"/>
    <s v="Video"/>
    <s v="Gen X"/>
    <n v="160"/>
    <n v="4"/>
    <n v="0"/>
    <n v="9.66"/>
    <n v="0"/>
    <n v="2.5000000000000001E-2"/>
    <n v="0"/>
    <n v="2.415"/>
    <n v="0"/>
    <n v="0"/>
    <n v="-9.66"/>
  </r>
  <r>
    <d v="2024-01-28T00:00:00"/>
    <x v="0"/>
    <s v="Instagram"/>
    <s v="Image"/>
    <s v="Gen Z"/>
    <n v="1961"/>
    <n v="27"/>
    <n v="0"/>
    <n v="103.85"/>
    <n v="0"/>
    <n v="1.3768485466598673E-2"/>
    <n v="0"/>
    <n v="3.8462962962962961"/>
    <n v="0"/>
    <n v="0"/>
    <n v="-103.85"/>
  </r>
  <r>
    <d v="2024-01-28T00:00:00"/>
    <x v="0"/>
    <s v="Instagram"/>
    <s v="Image"/>
    <s v="Millennials"/>
    <n v="2217"/>
    <n v="26"/>
    <n v="1"/>
    <n v="130.01"/>
    <n v="88.68"/>
    <n v="1.1727559765448805E-2"/>
    <n v="3.8461538461538464E-2"/>
    <n v="5.0003846153846148"/>
    <n v="130.01"/>
    <n v="0.68210137681716798"/>
    <n v="-41.329999999999984"/>
  </r>
  <r>
    <d v="2024-01-28T00:00:00"/>
    <x v="0"/>
    <s v="Instagram"/>
    <s v="Image"/>
    <s v="Gen X"/>
    <n v="219"/>
    <n v="2"/>
    <n v="0"/>
    <n v="5.29"/>
    <n v="0"/>
    <n v="9.1324200913242004E-3"/>
    <n v="0"/>
    <n v="2.645"/>
    <n v="0"/>
    <n v="0"/>
    <n v="-5.29"/>
  </r>
  <r>
    <d v="2024-01-28T00:00:00"/>
    <x v="0"/>
    <s v="Instagram"/>
    <s v="Carousel"/>
    <s v="Gen Z"/>
    <n v="2046"/>
    <n v="37"/>
    <n v="2"/>
    <n v="123.49"/>
    <n v="163"/>
    <n v="1.8084066471163247E-2"/>
    <n v="5.4054054054054057E-2"/>
    <n v="3.3375675675675676"/>
    <n v="61.744999999999997"/>
    <n v="1.3199449348125354"/>
    <n v="39.510000000000005"/>
  </r>
  <r>
    <d v="2024-01-28T00:00:00"/>
    <x v="0"/>
    <s v="Instagram"/>
    <s v="Carousel"/>
    <s v="Millennials"/>
    <n v="1918"/>
    <n v="44"/>
    <n v="1"/>
    <n v="122.17"/>
    <n v="94.41"/>
    <n v="2.2940563086548488E-2"/>
    <n v="2.2727272727272728E-2"/>
    <n v="2.7765909090909093"/>
    <n v="122.17"/>
    <n v="0.77277564050094127"/>
    <n v="-27.760000000000005"/>
  </r>
  <r>
    <d v="2024-01-28T00:00:00"/>
    <x v="0"/>
    <s v="Instagram"/>
    <s v="Carousel"/>
    <s v="Gen X"/>
    <n v="421"/>
    <n v="10"/>
    <n v="0"/>
    <n v="22.37"/>
    <n v="0"/>
    <n v="2.3752969121140142E-2"/>
    <n v="0"/>
    <n v="2.2370000000000001"/>
    <n v="0"/>
    <n v="0"/>
    <n v="-22.37"/>
  </r>
  <r>
    <d v="2024-01-28T00:00:00"/>
    <x v="0"/>
    <s v="TikTok"/>
    <s v="Video"/>
    <s v="Gen Z"/>
    <n v="3689"/>
    <n v="163"/>
    <n v="19"/>
    <n v="246.66"/>
    <n v="1735.32"/>
    <n v="4.4185416101924641E-2"/>
    <n v="0.1165644171779141"/>
    <n v="1.5132515337423313"/>
    <n v="12.982105263157894"/>
    <n v="7.035271223546582"/>
    <n v="1488.6599999999999"/>
  </r>
  <r>
    <d v="2024-01-28T00:00:00"/>
    <x v="0"/>
    <s v="TikTok"/>
    <s v="Video"/>
    <s v="Millennials"/>
    <n v="399"/>
    <n v="19"/>
    <n v="2"/>
    <n v="21.37"/>
    <n v="100.57"/>
    <n v="4.7619047619047616E-2"/>
    <n v="0.10526315789473684"/>
    <n v="1.1247368421052633"/>
    <n v="10.685"/>
    <n v="4.7061300889096858"/>
    <n v="79.199999999999989"/>
  </r>
  <r>
    <d v="2024-01-28T00:00:00"/>
    <x v="0"/>
    <s v="TikTok"/>
    <s v="Video"/>
    <s v="Gen X"/>
    <n v="479"/>
    <n v="13"/>
    <n v="0"/>
    <n v="19.87"/>
    <n v="0"/>
    <n v="2.7139874739039668E-2"/>
    <n v="0"/>
    <n v="1.5284615384615385"/>
    <n v="0"/>
    <n v="0"/>
    <n v="-19.87"/>
  </r>
  <r>
    <d v="2024-01-28T00:00:00"/>
    <x v="0"/>
    <s v="TikTok"/>
    <s v="Image"/>
    <s v="Gen Z"/>
    <n v="3982"/>
    <n v="66"/>
    <n v="2"/>
    <n v="147.46"/>
    <n v="165.43"/>
    <n v="1.6574585635359115E-2"/>
    <n v="3.0303030303030304E-2"/>
    <n v="2.2342424242424244"/>
    <n v="73.73"/>
    <n v="1.1218635562186356"/>
    <n v="17.97"/>
  </r>
  <r>
    <d v="2024-01-28T00:00:00"/>
    <x v="0"/>
    <s v="TikTok"/>
    <s v="Image"/>
    <s v="Millennials"/>
    <n v="651"/>
    <n v="3"/>
    <n v="0"/>
    <n v="42.01"/>
    <n v="0"/>
    <n v="4.608294930875576E-3"/>
    <n v="0"/>
    <n v="14.003333333333332"/>
    <n v="0"/>
    <n v="0"/>
    <n v="-42.01"/>
  </r>
  <r>
    <d v="2024-01-28T00:00:00"/>
    <x v="0"/>
    <s v="TikTok"/>
    <s v="Image"/>
    <s v="Gen X"/>
    <n v="227"/>
    <n v="1"/>
    <n v="0"/>
    <n v="11.57"/>
    <n v="0"/>
    <n v="4.4052863436123352E-3"/>
    <n v="0"/>
    <n v="11.57"/>
    <n v="0"/>
    <n v="0"/>
    <n v="-11.57"/>
  </r>
  <r>
    <d v="2024-01-28T00:00:00"/>
    <x v="0"/>
    <s v="TikTok"/>
    <s v="Carousel"/>
    <s v="Gen Z"/>
    <n v="4902"/>
    <n v="133"/>
    <n v="7"/>
    <n v="241.47"/>
    <n v="696.74"/>
    <n v="2.7131782945736434E-2"/>
    <n v="5.2631578947368418E-2"/>
    <n v="1.815563909774436"/>
    <n v="34.495714285714286"/>
    <n v="2.8854101958835465"/>
    <n v="455.27"/>
  </r>
  <r>
    <d v="2024-01-28T00:00:00"/>
    <x v="0"/>
    <s v="TikTok"/>
    <s v="Carousel"/>
    <s v="Millennials"/>
    <n v="441"/>
    <n v="10"/>
    <n v="0"/>
    <n v="12.85"/>
    <n v="0"/>
    <n v="2.2675736961451247E-2"/>
    <n v="0"/>
    <n v="1.2849999999999999"/>
    <n v="0"/>
    <n v="0"/>
    <n v="-12.85"/>
  </r>
  <r>
    <d v="2024-01-28T00:00:00"/>
    <x v="0"/>
    <s v="TikTok"/>
    <s v="Carousel"/>
    <s v="Gen X"/>
    <n v="73"/>
    <n v="1"/>
    <n v="0"/>
    <n v="4.74"/>
    <n v="0"/>
    <n v="1.3698630136986301E-2"/>
    <n v="0"/>
    <n v="4.74"/>
    <n v="0"/>
    <n v="0"/>
    <n v="-4.74"/>
  </r>
  <r>
    <d v="2024-01-28T00:00:00"/>
    <x v="0"/>
    <s v="Facebook"/>
    <s v="Video"/>
    <s v="Gen Z"/>
    <n v="1366"/>
    <n v="53"/>
    <n v="5"/>
    <n v="58.69"/>
    <n v="373.54"/>
    <n v="3.8799414348462666E-2"/>
    <n v="9.4339622641509441E-2"/>
    <n v="1.1073584905660376"/>
    <n v="11.738"/>
    <n v="6.3646277048901014"/>
    <n v="314.85000000000002"/>
  </r>
  <r>
    <d v="2024-01-28T00:00:00"/>
    <x v="0"/>
    <s v="Facebook"/>
    <s v="Video"/>
    <s v="Millennials"/>
    <n v="4938"/>
    <n v="217"/>
    <n v="26"/>
    <n v="245.98"/>
    <n v="1369.35"/>
    <n v="4.3944916970433373E-2"/>
    <n v="0.11981566820276497"/>
    <n v="1.1335483870967742"/>
    <n v="9.4607692307692304"/>
    <n v="5.5669160094316608"/>
    <n v="1123.3699999999999"/>
  </r>
  <r>
    <d v="2024-01-28T00:00:00"/>
    <x v="0"/>
    <s v="Facebook"/>
    <s v="Video"/>
    <s v="Gen X"/>
    <n v="2989"/>
    <n v="134"/>
    <n v="11"/>
    <n v="185.74"/>
    <n v="610.53"/>
    <n v="4.4831047172967549E-2"/>
    <n v="8.2089552238805971E-2"/>
    <n v="1.3861194029850747"/>
    <n v="16.885454545454547"/>
    <n v="3.287014105739205"/>
    <n v="424.78999999999996"/>
  </r>
  <r>
    <d v="2024-01-28T00:00:00"/>
    <x v="0"/>
    <s v="Facebook"/>
    <s v="Image"/>
    <s v="Gen Z"/>
    <n v="1049"/>
    <n v="7"/>
    <n v="0"/>
    <n v="56.91"/>
    <n v="0"/>
    <n v="6.6730219256434702E-3"/>
    <n v="0"/>
    <n v="8.129999999999999"/>
    <n v="0"/>
    <n v="0"/>
    <n v="-56.91"/>
  </r>
  <r>
    <d v="2024-01-28T00:00:00"/>
    <x v="0"/>
    <s v="Facebook"/>
    <s v="Image"/>
    <s v="Millennials"/>
    <n v="4548"/>
    <n v="27"/>
    <n v="0"/>
    <n v="258.60000000000002"/>
    <n v="0"/>
    <n v="5.9366754617414244E-3"/>
    <n v="0"/>
    <n v="9.5777777777777793"/>
    <n v="0"/>
    <n v="0"/>
    <n v="-258.60000000000002"/>
  </r>
  <r>
    <d v="2024-01-28T00:00:00"/>
    <x v="0"/>
    <s v="Facebook"/>
    <s v="Image"/>
    <s v="Gen X"/>
    <n v="2120"/>
    <n v="16"/>
    <n v="0"/>
    <n v="92.28"/>
    <n v="0"/>
    <n v="7.5471698113207548E-3"/>
    <n v="0"/>
    <n v="5.7675000000000001"/>
    <n v="0"/>
    <n v="0"/>
    <n v="-92.28"/>
  </r>
  <r>
    <d v="2024-01-28T00:00:00"/>
    <x v="0"/>
    <s v="Facebook"/>
    <s v="Carousel"/>
    <s v="Gen Z"/>
    <n v="546"/>
    <n v="15"/>
    <n v="0"/>
    <n v="29.48"/>
    <n v="0"/>
    <n v="2.7472527472527472E-2"/>
    <n v="0"/>
    <n v="1.9653333333333334"/>
    <n v="0"/>
    <n v="0"/>
    <n v="-29.48"/>
  </r>
  <r>
    <d v="2024-01-28T00:00:00"/>
    <x v="0"/>
    <s v="Facebook"/>
    <s v="Carousel"/>
    <s v="Millennials"/>
    <n v="5613"/>
    <n v="134"/>
    <n v="9"/>
    <n v="333.24"/>
    <n v="882.41"/>
    <n v="2.3873151612328523E-2"/>
    <n v="6.7164179104477612E-2"/>
    <n v="2.486865671641791"/>
    <n v="37.026666666666671"/>
    <n v="2.64797143200096"/>
    <n v="549.16999999999996"/>
  </r>
  <r>
    <d v="2024-01-28T00:00:00"/>
    <x v="0"/>
    <s v="Facebook"/>
    <s v="Carousel"/>
    <s v="Gen X"/>
    <n v="2345"/>
    <n v="53"/>
    <n v="4"/>
    <n v="147.63999999999999"/>
    <n v="316.89999999999998"/>
    <n v="2.2601279317697228E-2"/>
    <n v="7.5471698113207544E-2"/>
    <n v="2.7856603773584903"/>
    <n v="36.909999999999997"/>
    <n v="2.146437279869954"/>
    <n v="169.26"/>
  </r>
  <r>
    <d v="2024-01-29T00:00:00"/>
    <x v="0"/>
    <s v="Instagram"/>
    <s v="Video"/>
    <s v="Gen Z"/>
    <n v="1972"/>
    <n v="55"/>
    <n v="7"/>
    <n v="97.33"/>
    <n v="557.49"/>
    <n v="2.7890466531440162E-2"/>
    <n v="0.12727272727272726"/>
    <n v="1.7696363636363637"/>
    <n v="13.904285714285715"/>
    <n v="5.7278331449707185"/>
    <n v="460.16"/>
  </r>
  <r>
    <d v="2024-01-29T00:00:00"/>
    <x v="0"/>
    <s v="Instagram"/>
    <s v="Video"/>
    <s v="Millennials"/>
    <n v="2941"/>
    <n v="63"/>
    <n v="3"/>
    <n v="123.76"/>
    <n v="162.68"/>
    <n v="2.1421285277116626E-2"/>
    <n v="4.7619047619047616E-2"/>
    <n v="1.9644444444444444"/>
    <n v="41.253333333333337"/>
    <n v="1.3144796380090498"/>
    <n v="38.92"/>
  </r>
  <r>
    <d v="2024-01-29T00:00:00"/>
    <x v="0"/>
    <s v="Instagram"/>
    <s v="Video"/>
    <s v="Gen X"/>
    <n v="369"/>
    <n v="14"/>
    <n v="1"/>
    <n v="20"/>
    <n v="79.84"/>
    <n v="3.7940379403794036E-2"/>
    <n v="7.1428571428571425E-2"/>
    <n v="1.4285714285714286"/>
    <n v="20"/>
    <n v="3.992"/>
    <n v="59.84"/>
  </r>
  <r>
    <d v="2024-01-29T00:00:00"/>
    <x v="0"/>
    <s v="Instagram"/>
    <s v="Image"/>
    <s v="Gen Z"/>
    <n v="1987"/>
    <n v="35"/>
    <n v="1"/>
    <n v="63.07"/>
    <n v="86.87"/>
    <n v="1.7614494212380472E-2"/>
    <n v="2.8571428571428571E-2"/>
    <n v="1.802"/>
    <n v="63.07"/>
    <n v="1.3773584905660379"/>
    <n v="23.800000000000004"/>
  </r>
  <r>
    <d v="2024-01-29T00:00:00"/>
    <x v="0"/>
    <s v="Instagram"/>
    <s v="Image"/>
    <s v="Millennials"/>
    <n v="2663"/>
    <n v="45"/>
    <n v="2"/>
    <n v="64.3"/>
    <n v="189.74"/>
    <n v="1.6898235073225687E-2"/>
    <n v="4.4444444444444446E-2"/>
    <n v="1.4288888888888889"/>
    <n v="32.15"/>
    <n v="2.9508553654743395"/>
    <n v="125.44000000000001"/>
  </r>
  <r>
    <d v="2024-01-29T00:00:00"/>
    <x v="0"/>
    <s v="Instagram"/>
    <s v="Image"/>
    <s v="Gen X"/>
    <n v="425"/>
    <n v="5"/>
    <n v="0"/>
    <n v="27.89"/>
    <n v="0"/>
    <n v="1.1764705882352941E-2"/>
    <n v="0"/>
    <n v="5.5780000000000003"/>
    <n v="0"/>
    <n v="0"/>
    <n v="-27.89"/>
  </r>
  <r>
    <d v="2024-01-29T00:00:00"/>
    <x v="0"/>
    <s v="Instagram"/>
    <s v="Carousel"/>
    <s v="Gen Z"/>
    <n v="4754"/>
    <n v="79"/>
    <n v="1"/>
    <n v="319.62"/>
    <n v="90.85"/>
    <n v="1.6617585191417754E-2"/>
    <n v="1.2658227848101266E-2"/>
    <n v="4.0458227848101265"/>
    <n v="319.62"/>
    <n v="0.28424378950003126"/>
    <n v="-228.77"/>
  </r>
  <r>
    <d v="2024-01-29T00:00:00"/>
    <x v="0"/>
    <s v="Instagram"/>
    <s v="Carousel"/>
    <s v="Millennials"/>
    <n v="2567"/>
    <n v="71"/>
    <n v="2"/>
    <n v="123.03"/>
    <n v="178.94"/>
    <n v="2.7658745617452279E-2"/>
    <n v="2.8169014084507043E-2"/>
    <n v="1.7328169014084507"/>
    <n v="61.515000000000001"/>
    <n v="1.4544420060147931"/>
    <n v="55.91"/>
  </r>
  <r>
    <d v="2024-01-29T00:00:00"/>
    <x v="0"/>
    <s v="Instagram"/>
    <s v="Carousel"/>
    <s v="Gen X"/>
    <n v="85"/>
    <n v="1"/>
    <n v="0"/>
    <n v="3.74"/>
    <n v="0"/>
    <n v="1.1764705882352941E-2"/>
    <n v="0"/>
    <n v="3.74"/>
    <n v="0"/>
    <n v="0"/>
    <n v="-3.74"/>
  </r>
  <r>
    <d v="2024-01-29T00:00:00"/>
    <x v="0"/>
    <s v="TikTok"/>
    <s v="Video"/>
    <s v="Gen Z"/>
    <n v="5814"/>
    <n v="208"/>
    <n v="30"/>
    <n v="176.44"/>
    <n v="1671.65"/>
    <n v="3.5775713794289649E-2"/>
    <n v="0.14423076923076922"/>
    <n v="0.84826923076923078"/>
    <n v="5.8813333333333331"/>
    <n v="9.474325549761959"/>
    <n v="1495.21"/>
  </r>
  <r>
    <d v="2024-01-29T00:00:00"/>
    <x v="0"/>
    <s v="TikTok"/>
    <s v="Video"/>
    <s v="Millennials"/>
    <n v="367"/>
    <n v="10"/>
    <n v="1"/>
    <n v="13.81"/>
    <n v="64.97"/>
    <n v="2.7247956403269755E-2"/>
    <n v="0.1"/>
    <n v="1.381"/>
    <n v="13.81"/>
    <n v="4.7045619116582182"/>
    <n v="51.16"/>
  </r>
  <r>
    <d v="2024-01-29T00:00:00"/>
    <x v="0"/>
    <s v="TikTok"/>
    <s v="Video"/>
    <s v="Gen X"/>
    <n v="480"/>
    <n v="9"/>
    <n v="1"/>
    <n v="18.91"/>
    <n v="67.680000000000007"/>
    <n v="1.8749999999999999E-2"/>
    <n v="0.1111111111111111"/>
    <n v="2.1011111111111109"/>
    <n v="18.91"/>
    <n v="3.5790586991010049"/>
    <n v="48.77000000000001"/>
  </r>
  <r>
    <d v="2024-01-29T00:00:00"/>
    <x v="0"/>
    <s v="TikTok"/>
    <s v="Image"/>
    <s v="Gen Z"/>
    <n v="3018"/>
    <n v="17"/>
    <n v="0"/>
    <n v="180.04"/>
    <n v="0"/>
    <n v="5.6328694499668654E-3"/>
    <n v="0"/>
    <n v="10.590588235294117"/>
    <n v="0"/>
    <n v="0"/>
    <n v="-180.04"/>
  </r>
  <r>
    <d v="2024-01-29T00:00:00"/>
    <x v="0"/>
    <s v="TikTok"/>
    <s v="Image"/>
    <s v="Millennials"/>
    <n v="332"/>
    <n v="5"/>
    <n v="0"/>
    <n v="8.7899999999999991"/>
    <n v="0"/>
    <n v="1.5060240963855422E-2"/>
    <n v="0"/>
    <n v="1.7579999999999998"/>
    <n v="0"/>
    <n v="0"/>
    <n v="-8.7899999999999991"/>
  </r>
  <r>
    <d v="2024-01-29T00:00:00"/>
    <x v="0"/>
    <s v="TikTok"/>
    <s v="Image"/>
    <s v="Gen X"/>
    <n v="237"/>
    <n v="3"/>
    <n v="0"/>
    <n v="7.06"/>
    <n v="0"/>
    <n v="1.2658227848101266E-2"/>
    <n v="0"/>
    <n v="2.3533333333333331"/>
    <n v="0"/>
    <n v="0"/>
    <n v="-7.06"/>
  </r>
  <r>
    <d v="2024-01-29T00:00:00"/>
    <x v="0"/>
    <s v="TikTok"/>
    <s v="Carousel"/>
    <s v="Gen Z"/>
    <n v="3144"/>
    <n v="63"/>
    <n v="1"/>
    <n v="161.04"/>
    <n v="63.68"/>
    <n v="2.0038167938931296E-2"/>
    <n v="1.5873015873015872E-2"/>
    <n v="2.5561904761904759"/>
    <n v="161.04"/>
    <n v="0.39542970690511675"/>
    <n v="-97.359999999999985"/>
  </r>
  <r>
    <d v="2024-01-29T00:00:00"/>
    <x v="0"/>
    <s v="TikTok"/>
    <s v="Carousel"/>
    <s v="Millennials"/>
    <n v="984"/>
    <n v="27"/>
    <n v="1"/>
    <n v="66.53"/>
    <n v="69.790000000000006"/>
    <n v="2.7439024390243903E-2"/>
    <n v="3.7037037037037035E-2"/>
    <n v="2.4640740740740741"/>
    <n v="66.53"/>
    <n v="1.0490004509243951"/>
    <n v="3.2600000000000051"/>
  </r>
  <r>
    <d v="2024-01-29T00:00:00"/>
    <x v="0"/>
    <s v="TikTok"/>
    <s v="Carousel"/>
    <s v="Gen X"/>
    <n v="269"/>
    <n v="2"/>
    <n v="0"/>
    <n v="11.76"/>
    <n v="0"/>
    <n v="7.4349442379182153E-3"/>
    <n v="0"/>
    <n v="5.88"/>
    <n v="0"/>
    <n v="0"/>
    <n v="-11.76"/>
  </r>
  <r>
    <d v="2024-01-29T00:00:00"/>
    <x v="0"/>
    <s v="Facebook"/>
    <s v="Video"/>
    <s v="Gen Z"/>
    <n v="843"/>
    <n v="30"/>
    <n v="4"/>
    <n v="44.7"/>
    <n v="239.85"/>
    <n v="3.5587188612099648E-2"/>
    <n v="0.13333333333333333"/>
    <n v="1.49"/>
    <n v="11.175000000000001"/>
    <n v="5.3657718120805367"/>
    <n v="195.14999999999998"/>
  </r>
  <r>
    <d v="2024-01-29T00:00:00"/>
    <x v="0"/>
    <s v="Facebook"/>
    <s v="Video"/>
    <s v="Millennials"/>
    <n v="5047"/>
    <n v="182"/>
    <n v="24"/>
    <n v="342.54"/>
    <n v="2267.42"/>
    <n v="3.6061026352288486E-2"/>
    <n v="0.13186813186813187"/>
    <n v="1.8820879120879122"/>
    <n v="14.272500000000001"/>
    <n v="6.6194313072925786"/>
    <n v="1924.88"/>
  </r>
  <r>
    <d v="2024-01-29T00:00:00"/>
    <x v="0"/>
    <s v="Facebook"/>
    <s v="Video"/>
    <s v="Gen X"/>
    <n v="2353"/>
    <n v="48"/>
    <n v="4"/>
    <n v="104.08"/>
    <n v="331.21"/>
    <n v="2.0399490012749683E-2"/>
    <n v="8.3333333333333329E-2"/>
    <n v="2.1683333333333334"/>
    <n v="26.02"/>
    <n v="3.1822636433512681"/>
    <n v="227.13"/>
  </r>
  <r>
    <d v="2024-01-29T00:00:00"/>
    <x v="0"/>
    <s v="Facebook"/>
    <s v="Image"/>
    <s v="Gen Z"/>
    <n v="1433"/>
    <n v="17"/>
    <n v="0"/>
    <n v="56.23"/>
    <n v="0"/>
    <n v="1.1863224005582694E-2"/>
    <n v="0"/>
    <n v="3.3076470588235294"/>
    <n v="0"/>
    <n v="0"/>
    <n v="-56.23"/>
  </r>
  <r>
    <d v="2024-01-29T00:00:00"/>
    <x v="0"/>
    <s v="Facebook"/>
    <s v="Image"/>
    <s v="Millennials"/>
    <n v="5592"/>
    <n v="38"/>
    <n v="1"/>
    <n v="233.45"/>
    <n v="75.69"/>
    <n v="6.7954220314735336E-3"/>
    <n v="2.6315789473684209E-2"/>
    <n v="6.1434210526315782"/>
    <n v="233.45"/>
    <n v="0.32422360248447207"/>
    <n v="-157.76"/>
  </r>
  <r>
    <d v="2024-01-29T00:00:00"/>
    <x v="0"/>
    <s v="Facebook"/>
    <s v="Image"/>
    <s v="Gen X"/>
    <n v="2267"/>
    <n v="18"/>
    <n v="0"/>
    <n v="69.77"/>
    <n v="0"/>
    <n v="7.9400088222320239E-3"/>
    <n v="0"/>
    <n v="3.8761111111111108"/>
    <n v="0"/>
    <n v="0"/>
    <n v="-69.77"/>
  </r>
  <r>
    <d v="2024-01-29T00:00:00"/>
    <x v="0"/>
    <s v="Facebook"/>
    <s v="Carousel"/>
    <s v="Gen Z"/>
    <n v="1008"/>
    <n v="20"/>
    <n v="1"/>
    <n v="41.47"/>
    <n v="98.51"/>
    <n v="1.984126984126984E-2"/>
    <n v="0.05"/>
    <n v="2.0735000000000001"/>
    <n v="41.47"/>
    <n v="2.3754521340728241"/>
    <n v="57.040000000000006"/>
  </r>
  <r>
    <d v="2024-01-29T00:00:00"/>
    <x v="0"/>
    <s v="Facebook"/>
    <s v="Carousel"/>
    <s v="Millennials"/>
    <n v="4595"/>
    <n v="80"/>
    <n v="4"/>
    <n v="134.24"/>
    <n v="314.18"/>
    <n v="1.7410228509249184E-2"/>
    <n v="0.05"/>
    <n v="1.6780000000000002"/>
    <n v="33.56"/>
    <n v="2.3404350417163289"/>
    <n v="179.94"/>
  </r>
  <r>
    <d v="2024-01-29T00:00:00"/>
    <x v="0"/>
    <s v="Facebook"/>
    <s v="Carousel"/>
    <s v="Gen X"/>
    <n v="1109"/>
    <n v="14"/>
    <n v="0"/>
    <n v="50.08"/>
    <n v="0"/>
    <n v="1.2623985572587917E-2"/>
    <n v="0"/>
    <n v="3.577142857142857"/>
    <n v="0"/>
    <n v="0"/>
    <n v="-50.08"/>
  </r>
  <r>
    <d v="2024-01-30T00:00:00"/>
    <x v="0"/>
    <s v="Instagram"/>
    <s v="Video"/>
    <s v="Gen Z"/>
    <n v="1859"/>
    <n v="53"/>
    <n v="7"/>
    <n v="124.54"/>
    <n v="549.94000000000005"/>
    <n v="2.8509951586874662E-2"/>
    <n v="0.13207547169811321"/>
    <n v="2.3498113207547169"/>
    <n v="17.791428571428572"/>
    <n v="4.4157700337241046"/>
    <n v="425.40000000000003"/>
  </r>
  <r>
    <d v="2024-01-30T00:00:00"/>
    <x v="0"/>
    <s v="Instagram"/>
    <s v="Video"/>
    <s v="Millennials"/>
    <n v="2026"/>
    <n v="63"/>
    <n v="8"/>
    <n v="80.06"/>
    <n v="434.81"/>
    <n v="3.1095755182625865E-2"/>
    <n v="0.12698412698412698"/>
    <n v="1.2707936507936508"/>
    <n v="10.0075"/>
    <n v="5.431051711216587"/>
    <n v="354.75"/>
  </r>
  <r>
    <d v="2024-01-30T00:00:00"/>
    <x v="0"/>
    <s v="Instagram"/>
    <s v="Video"/>
    <s v="Gen X"/>
    <n v="138"/>
    <n v="5"/>
    <n v="0"/>
    <n v="5.29"/>
    <n v="0"/>
    <n v="3.6231884057971016E-2"/>
    <n v="0"/>
    <n v="1.0580000000000001"/>
    <n v="0"/>
    <n v="0"/>
    <n v="-5.29"/>
  </r>
  <r>
    <d v="2024-01-30T00:00:00"/>
    <x v="0"/>
    <s v="Instagram"/>
    <s v="Image"/>
    <s v="Gen Z"/>
    <n v="4123"/>
    <n v="34"/>
    <n v="0"/>
    <n v="258.14"/>
    <n v="0"/>
    <n v="8.246422507882609E-3"/>
    <n v="0"/>
    <n v="7.5923529411764701"/>
    <n v="0"/>
    <n v="0"/>
    <n v="-258.14"/>
  </r>
  <r>
    <d v="2024-01-30T00:00:00"/>
    <x v="0"/>
    <s v="Instagram"/>
    <s v="Image"/>
    <s v="Millennials"/>
    <n v="2738"/>
    <n v="44"/>
    <n v="1"/>
    <n v="137.30000000000001"/>
    <n v="52.68"/>
    <n v="1.6070124178232285E-2"/>
    <n v="2.2727272727272728E-2"/>
    <n v="3.1204545454545456"/>
    <n v="137.30000000000001"/>
    <n v="0.38368536052439911"/>
    <n v="-84.62"/>
  </r>
  <r>
    <d v="2024-01-30T00:00:00"/>
    <x v="0"/>
    <s v="Instagram"/>
    <s v="Image"/>
    <s v="Gen X"/>
    <n v="299"/>
    <n v="4"/>
    <n v="0"/>
    <n v="13.08"/>
    <n v="0"/>
    <n v="1.3377926421404682E-2"/>
    <n v="0"/>
    <n v="3.27"/>
    <n v="0"/>
    <n v="0"/>
    <n v="-13.08"/>
  </r>
  <r>
    <d v="2024-01-30T00:00:00"/>
    <x v="0"/>
    <s v="Instagram"/>
    <s v="Carousel"/>
    <s v="Gen Z"/>
    <n v="3064"/>
    <n v="45"/>
    <n v="3"/>
    <n v="201.69"/>
    <n v="241.49"/>
    <n v="1.468668407310705E-2"/>
    <n v="6.6666666666666666E-2"/>
    <n v="4.4820000000000002"/>
    <n v="67.23"/>
    <n v="1.1973325400366901"/>
    <n v="39.800000000000011"/>
  </r>
  <r>
    <d v="2024-01-30T00:00:00"/>
    <x v="0"/>
    <s v="Instagram"/>
    <s v="Carousel"/>
    <s v="Millennials"/>
    <n v="1157"/>
    <n v="17"/>
    <n v="1"/>
    <n v="51.04"/>
    <n v="73.31"/>
    <n v="1.4693171996542784E-2"/>
    <n v="5.8823529411764705E-2"/>
    <n v="3.0023529411764707"/>
    <n v="51.04"/>
    <n v="1.4363244514106583"/>
    <n v="22.270000000000003"/>
  </r>
  <r>
    <d v="2024-01-30T00:00:00"/>
    <x v="0"/>
    <s v="Instagram"/>
    <s v="Carousel"/>
    <s v="Gen X"/>
    <n v="286"/>
    <n v="6"/>
    <n v="0"/>
    <n v="16.399999999999999"/>
    <n v="0"/>
    <n v="2.097902097902098E-2"/>
    <n v="0"/>
    <n v="2.7333333333333329"/>
    <n v="0"/>
    <n v="0"/>
    <n v="-16.399999999999999"/>
  </r>
  <r>
    <d v="2024-01-30T00:00:00"/>
    <x v="0"/>
    <s v="TikTok"/>
    <s v="Video"/>
    <s v="Gen Z"/>
    <n v="4178"/>
    <n v="208"/>
    <n v="26"/>
    <n v="170.93"/>
    <n v="2375.8200000000002"/>
    <n v="4.9784585926280517E-2"/>
    <n v="0.125"/>
    <n v="0.82177884615384622"/>
    <n v="6.5742307692307698"/>
    <n v="13.899374012753759"/>
    <n v="2204.8900000000003"/>
  </r>
  <r>
    <d v="2024-01-30T00:00:00"/>
    <x v="0"/>
    <s v="TikTok"/>
    <s v="Video"/>
    <s v="Millennials"/>
    <n v="640"/>
    <n v="25"/>
    <n v="3"/>
    <n v="15.9"/>
    <n v="246.99"/>
    <n v="3.90625E-2"/>
    <n v="0.12"/>
    <n v="0.63600000000000001"/>
    <n v="5.3"/>
    <n v="15.533962264150944"/>
    <n v="231.09"/>
  </r>
  <r>
    <d v="2024-01-30T00:00:00"/>
    <x v="0"/>
    <s v="TikTok"/>
    <s v="Video"/>
    <s v="Gen X"/>
    <n v="283"/>
    <n v="10"/>
    <n v="1"/>
    <n v="13.03"/>
    <n v="75.06"/>
    <n v="3.5335689045936397E-2"/>
    <n v="0.1"/>
    <n v="1.3029999999999999"/>
    <n v="13.03"/>
    <n v="5.7605525709900238"/>
    <n v="62.03"/>
  </r>
  <r>
    <d v="2024-01-30T00:00:00"/>
    <x v="0"/>
    <s v="TikTok"/>
    <s v="Image"/>
    <s v="Gen Z"/>
    <n v="6034"/>
    <n v="80"/>
    <n v="2"/>
    <n v="368.24"/>
    <n v="116.07"/>
    <n v="1.3258203513423931E-2"/>
    <n v="2.5000000000000001E-2"/>
    <n v="4.6029999999999998"/>
    <n v="184.12"/>
    <n v="0.31520204214642622"/>
    <n v="-252.17000000000002"/>
  </r>
  <r>
    <d v="2024-01-30T00:00:00"/>
    <x v="0"/>
    <s v="TikTok"/>
    <s v="Image"/>
    <s v="Millennials"/>
    <n v="619"/>
    <n v="10"/>
    <n v="0"/>
    <n v="23.56"/>
    <n v="0"/>
    <n v="1.6155088852988692E-2"/>
    <n v="0"/>
    <n v="2.3559999999999999"/>
    <n v="0"/>
    <n v="0"/>
    <n v="-23.56"/>
  </r>
  <r>
    <d v="2024-01-30T00:00:00"/>
    <x v="0"/>
    <s v="TikTok"/>
    <s v="Image"/>
    <s v="Gen X"/>
    <n v="168"/>
    <n v="1"/>
    <n v="0"/>
    <n v="5.97"/>
    <n v="0"/>
    <n v="5.9523809523809521E-3"/>
    <n v="0"/>
    <n v="5.97"/>
    <n v="0"/>
    <n v="0"/>
    <n v="-5.97"/>
  </r>
  <r>
    <d v="2024-01-30T00:00:00"/>
    <x v="0"/>
    <s v="TikTok"/>
    <s v="Carousel"/>
    <s v="Gen Z"/>
    <n v="7268"/>
    <n v="161"/>
    <n v="5"/>
    <n v="184"/>
    <n v="392.12"/>
    <n v="2.2151898734177215E-2"/>
    <n v="3.1055900621118012E-2"/>
    <n v="1.1428571428571428"/>
    <n v="36.799999999999997"/>
    <n v="2.131086956521739"/>
    <n v="208.12"/>
  </r>
  <r>
    <d v="2024-01-30T00:00:00"/>
    <x v="0"/>
    <s v="TikTok"/>
    <s v="Carousel"/>
    <s v="Millennials"/>
    <n v="681"/>
    <n v="17"/>
    <n v="0"/>
    <n v="36.549999999999997"/>
    <n v="0"/>
    <n v="2.4963289280469897E-2"/>
    <n v="0"/>
    <n v="2.15"/>
    <n v="0"/>
    <n v="0"/>
    <n v="-36.549999999999997"/>
  </r>
  <r>
    <d v="2024-01-30T00:00:00"/>
    <x v="0"/>
    <s v="TikTok"/>
    <s v="Carousel"/>
    <s v="Gen X"/>
    <n v="253"/>
    <n v="7"/>
    <n v="0"/>
    <n v="9.43"/>
    <n v="0"/>
    <n v="2.766798418972332E-2"/>
    <n v="0"/>
    <n v="1.3471428571428572"/>
    <n v="0"/>
    <n v="0"/>
    <n v="-9.43"/>
  </r>
  <r>
    <d v="2024-01-30T00:00:00"/>
    <x v="0"/>
    <s v="Facebook"/>
    <s v="Video"/>
    <s v="Gen Z"/>
    <n v="749"/>
    <n v="26"/>
    <n v="3"/>
    <n v="25.06"/>
    <n v="201.76"/>
    <n v="3.4712950600801068E-2"/>
    <n v="0.11538461538461539"/>
    <n v="0.9638461538461538"/>
    <n v="8.3533333333333335"/>
    <n v="8.0510774142059063"/>
    <n v="176.7"/>
  </r>
  <r>
    <d v="2024-01-30T00:00:00"/>
    <x v="0"/>
    <s v="Facebook"/>
    <s v="Video"/>
    <s v="Millennials"/>
    <n v="2408"/>
    <n v="72"/>
    <n v="5"/>
    <n v="59.42"/>
    <n v="409.27"/>
    <n v="2.9900332225913623E-2"/>
    <n v="6.9444444444444448E-2"/>
    <n v="0.82527777777777778"/>
    <n v="11.884"/>
    <n v="6.8877482329182085"/>
    <n v="349.84999999999997"/>
  </r>
  <r>
    <d v="2024-01-30T00:00:00"/>
    <x v="0"/>
    <s v="Facebook"/>
    <s v="Video"/>
    <s v="Gen X"/>
    <n v="2021"/>
    <n v="77"/>
    <n v="9"/>
    <n v="75.28"/>
    <n v="831.65"/>
    <n v="3.8099950519544783E-2"/>
    <n v="0.11688311688311688"/>
    <n v="0.97766233766233768"/>
    <n v="8.3644444444444446"/>
    <n v="11.047422954303931"/>
    <n v="756.37"/>
  </r>
  <r>
    <d v="2024-01-30T00:00:00"/>
    <x v="0"/>
    <s v="Facebook"/>
    <s v="Image"/>
    <s v="Gen Z"/>
    <n v="1071"/>
    <n v="14"/>
    <n v="0"/>
    <n v="41.51"/>
    <n v="0"/>
    <n v="1.3071895424836602E-2"/>
    <n v="0"/>
    <n v="2.9649999999999999"/>
    <n v="0"/>
    <n v="0"/>
    <n v="-41.51"/>
  </r>
  <r>
    <d v="2024-01-30T00:00:00"/>
    <x v="0"/>
    <s v="Facebook"/>
    <s v="Image"/>
    <s v="Millennials"/>
    <n v="3873"/>
    <n v="75"/>
    <n v="0"/>
    <n v="214.63"/>
    <n v="0"/>
    <n v="1.9364833462432222E-2"/>
    <n v="0"/>
    <n v="2.8617333333333335"/>
    <n v="0"/>
    <n v="0"/>
    <n v="-214.63"/>
  </r>
  <r>
    <d v="2024-01-30T00:00:00"/>
    <x v="0"/>
    <s v="Facebook"/>
    <s v="Image"/>
    <s v="Gen X"/>
    <n v="1635"/>
    <n v="18"/>
    <n v="0"/>
    <n v="57.96"/>
    <n v="0"/>
    <n v="1.1009174311926606E-2"/>
    <n v="0"/>
    <n v="3.22"/>
    <n v="0"/>
    <n v="0"/>
    <n v="-57.96"/>
  </r>
  <r>
    <d v="2024-01-30T00:00:00"/>
    <x v="0"/>
    <s v="Facebook"/>
    <s v="Carousel"/>
    <s v="Gen Z"/>
    <n v="1359"/>
    <n v="25"/>
    <n v="0"/>
    <n v="52.22"/>
    <n v="0"/>
    <n v="1.839587932303164E-2"/>
    <n v="0"/>
    <n v="2.0888"/>
    <n v="0"/>
    <n v="0"/>
    <n v="-52.22"/>
  </r>
  <r>
    <d v="2024-01-30T00:00:00"/>
    <x v="0"/>
    <s v="Facebook"/>
    <s v="Carousel"/>
    <s v="Millennials"/>
    <n v="3247"/>
    <n v="96"/>
    <n v="7"/>
    <n v="140.99"/>
    <n v="419.47"/>
    <n v="2.956575300277179E-2"/>
    <n v="7.2916666666666671E-2"/>
    <n v="1.4686458333333334"/>
    <n v="20.141428571428573"/>
    <n v="2.9751755443648484"/>
    <n v="278.48"/>
  </r>
  <r>
    <d v="2024-01-30T00:00:00"/>
    <x v="0"/>
    <s v="Facebook"/>
    <s v="Carousel"/>
    <s v="Gen X"/>
    <n v="1461"/>
    <n v="17"/>
    <n v="0"/>
    <n v="72.91"/>
    <n v="0"/>
    <n v="1.1635865845311431E-2"/>
    <n v="0"/>
    <n v="4.2888235294117649"/>
    <n v="0"/>
    <n v="0"/>
    <n v="-72.91"/>
  </r>
  <r>
    <d v="2024-01-31T00:00:00"/>
    <x v="0"/>
    <s v="Instagram"/>
    <s v="Video"/>
    <s v="Gen Z"/>
    <n v="4898"/>
    <n v="163"/>
    <n v="23"/>
    <n v="153.88"/>
    <n v="1155.78"/>
    <n v="3.327888934258881E-2"/>
    <n v="0.1411042944785276"/>
    <n v="0.94404907975460117"/>
    <n v="6.6904347826086958"/>
    <n v="7.5109175981284118"/>
    <n v="1001.9"/>
  </r>
  <r>
    <d v="2024-01-31T00:00:00"/>
    <x v="0"/>
    <s v="Instagram"/>
    <s v="Video"/>
    <s v="Millennials"/>
    <n v="2524"/>
    <n v="118"/>
    <n v="13"/>
    <n v="88.9"/>
    <n v="765.18"/>
    <n v="4.6751188589540409E-2"/>
    <n v="0.11016949152542373"/>
    <n v="0.75338983050847463"/>
    <n v="6.838461538461539"/>
    <n v="8.607199100112485"/>
    <n v="676.28"/>
  </r>
  <r>
    <d v="2024-01-31T00:00:00"/>
    <x v="0"/>
    <s v="Instagram"/>
    <s v="Video"/>
    <s v="Gen X"/>
    <n v="125"/>
    <n v="5"/>
    <n v="0"/>
    <n v="3.14"/>
    <n v="0"/>
    <n v="0.04"/>
    <n v="0"/>
    <n v="0.628"/>
    <n v="0"/>
    <n v="0"/>
    <n v="-3.14"/>
  </r>
  <r>
    <d v="2024-01-31T00:00:00"/>
    <x v="0"/>
    <s v="Instagram"/>
    <s v="Image"/>
    <s v="Gen Z"/>
    <n v="3777"/>
    <n v="67"/>
    <n v="1"/>
    <n v="209.48"/>
    <n v="92.81"/>
    <n v="1.7738946253640454E-2"/>
    <n v="1.4925373134328358E-2"/>
    <n v="3.1265671641791042"/>
    <n v="209.48"/>
    <n v="0.44304945579530269"/>
    <n v="-116.66999999999999"/>
  </r>
  <r>
    <d v="2024-01-31T00:00:00"/>
    <x v="0"/>
    <s v="Instagram"/>
    <s v="Image"/>
    <s v="Millennials"/>
    <n v="3264"/>
    <n v="60"/>
    <n v="2"/>
    <n v="121.03"/>
    <n v="169.11"/>
    <n v="1.8382352941176471E-2"/>
    <n v="3.3333333333333333E-2"/>
    <n v="2.0171666666666668"/>
    <n v="60.515000000000001"/>
    <n v="1.397256878459886"/>
    <n v="48.080000000000013"/>
  </r>
  <r>
    <d v="2024-01-31T00:00:00"/>
    <x v="0"/>
    <s v="Instagram"/>
    <s v="Image"/>
    <s v="Gen X"/>
    <n v="114"/>
    <n v="1"/>
    <n v="0"/>
    <n v="7.47"/>
    <n v="0"/>
    <n v="8.771929824561403E-3"/>
    <n v="0"/>
    <n v="7.47"/>
    <n v="0"/>
    <n v="0"/>
    <n v="-7.47"/>
  </r>
  <r>
    <d v="2024-01-31T00:00:00"/>
    <x v="0"/>
    <s v="Instagram"/>
    <s v="Carousel"/>
    <s v="Gen Z"/>
    <n v="3973"/>
    <n v="105"/>
    <n v="2"/>
    <n v="223.56"/>
    <n v="153.15"/>
    <n v="2.642839164359426E-2"/>
    <n v="1.9047619047619049E-2"/>
    <n v="2.129142857142857"/>
    <n v="111.78"/>
    <n v="0.68505099302200756"/>
    <n v="-70.41"/>
  </r>
  <r>
    <d v="2024-01-31T00:00:00"/>
    <x v="0"/>
    <s v="Instagram"/>
    <s v="Carousel"/>
    <s v="Millennials"/>
    <n v="2170"/>
    <n v="51"/>
    <n v="3"/>
    <n v="62.98"/>
    <n v="260.08"/>
    <n v="2.3502304147465437E-2"/>
    <n v="5.8823529411764705E-2"/>
    <n v="1.2349019607843137"/>
    <n v="20.993333333333332"/>
    <n v="4.129564941251191"/>
    <n v="197.1"/>
  </r>
  <r>
    <d v="2024-01-31T00:00:00"/>
    <x v="0"/>
    <s v="Instagram"/>
    <s v="Carousel"/>
    <s v="Gen X"/>
    <n v="62"/>
    <n v="0"/>
    <n v="0"/>
    <n v="2.96"/>
    <n v="0"/>
    <n v="0"/>
    <n v="0"/>
    <n v="0"/>
    <n v="0"/>
    <n v="0"/>
    <n v="-2.96"/>
  </r>
  <r>
    <d v="2024-01-31T00:00:00"/>
    <x v="0"/>
    <s v="TikTok"/>
    <s v="Video"/>
    <s v="Gen Z"/>
    <n v="6139"/>
    <n v="162"/>
    <n v="8"/>
    <n v="302.52999999999997"/>
    <n v="442.34"/>
    <n v="2.6388662648639843E-2"/>
    <n v="4.9382716049382713E-2"/>
    <n v="1.8674691358024689"/>
    <n v="37.816249999999997"/>
    <n v="1.4621359865137342"/>
    <n v="139.81"/>
  </r>
  <r>
    <d v="2024-01-31T00:00:00"/>
    <x v="0"/>
    <s v="TikTok"/>
    <s v="Video"/>
    <s v="Millennials"/>
    <n v="619"/>
    <n v="22"/>
    <n v="2"/>
    <n v="39.46"/>
    <n v="139.94999999999999"/>
    <n v="3.5541195476575124E-2"/>
    <n v="9.0909090909090912E-2"/>
    <n v="1.7936363636363637"/>
    <n v="19.73"/>
    <n v="3.5466294982260513"/>
    <n v="100.48999999999998"/>
  </r>
  <r>
    <d v="2024-01-31T00:00:00"/>
    <x v="0"/>
    <s v="TikTok"/>
    <s v="Video"/>
    <s v="Gen X"/>
    <n v="222"/>
    <n v="10"/>
    <n v="0"/>
    <n v="7.61"/>
    <n v="0"/>
    <n v="4.5045045045045043E-2"/>
    <n v="0"/>
    <n v="0.76100000000000001"/>
    <n v="0"/>
    <n v="0"/>
    <n v="-7.61"/>
  </r>
  <r>
    <d v="2024-01-31T00:00:00"/>
    <x v="0"/>
    <s v="TikTok"/>
    <s v="Image"/>
    <s v="Gen Z"/>
    <n v="5504"/>
    <n v="75"/>
    <n v="2"/>
    <n v="155.16"/>
    <n v="198.06"/>
    <n v="1.3626453488372093E-2"/>
    <n v="2.6666666666666668E-2"/>
    <n v="2.0688"/>
    <n v="77.58"/>
    <n v="1.2764887857695282"/>
    <n v="42.900000000000006"/>
  </r>
  <r>
    <d v="2024-01-31T00:00:00"/>
    <x v="0"/>
    <s v="TikTok"/>
    <s v="Image"/>
    <s v="Millennials"/>
    <n v="860"/>
    <n v="5"/>
    <n v="0"/>
    <n v="48.53"/>
    <n v="0"/>
    <n v="5.8139534883720929E-3"/>
    <n v="0"/>
    <n v="9.7059999999999995"/>
    <n v="0"/>
    <n v="0"/>
    <n v="-48.53"/>
  </r>
  <r>
    <d v="2024-01-31T00:00:00"/>
    <x v="0"/>
    <s v="TikTok"/>
    <s v="Image"/>
    <s v="Gen X"/>
    <n v="64"/>
    <n v="1"/>
    <n v="0"/>
    <n v="4.01"/>
    <n v="0"/>
    <n v="1.5625E-2"/>
    <n v="0"/>
    <n v="4.01"/>
    <n v="0"/>
    <n v="0"/>
    <n v="-4.01"/>
  </r>
  <r>
    <d v="2024-01-31T00:00:00"/>
    <x v="0"/>
    <s v="TikTok"/>
    <s v="Carousel"/>
    <s v="Gen Z"/>
    <n v="5539"/>
    <n v="117"/>
    <n v="4"/>
    <n v="233.13"/>
    <n v="358.71"/>
    <n v="2.1122946380213035E-2"/>
    <n v="3.4188034188034191E-2"/>
    <n v="1.9925641025641025"/>
    <n v="58.282499999999999"/>
    <n v="1.5386694119160982"/>
    <n v="125.57999999999998"/>
  </r>
  <r>
    <d v="2024-01-31T00:00:00"/>
    <x v="0"/>
    <s v="TikTok"/>
    <s v="Carousel"/>
    <s v="Millennials"/>
    <n v="557"/>
    <n v="16"/>
    <n v="0"/>
    <n v="21.51"/>
    <n v="0"/>
    <n v="2.8725314183123879E-2"/>
    <n v="0"/>
    <n v="1.3443750000000001"/>
    <n v="0"/>
    <n v="0"/>
    <n v="-21.51"/>
  </r>
  <r>
    <d v="2024-01-31T00:00:00"/>
    <x v="0"/>
    <s v="TikTok"/>
    <s v="Carousel"/>
    <s v="Gen X"/>
    <n v="331"/>
    <n v="3"/>
    <n v="0"/>
    <n v="10.85"/>
    <n v="0"/>
    <n v="9.0634441087613302E-3"/>
    <n v="0"/>
    <n v="3.6166666666666667"/>
    <n v="0"/>
    <n v="0"/>
    <n v="-10.85"/>
  </r>
  <r>
    <d v="2024-01-31T00:00:00"/>
    <x v="0"/>
    <s v="Facebook"/>
    <s v="Video"/>
    <s v="Gen Z"/>
    <n v="692"/>
    <n v="19"/>
    <n v="2"/>
    <n v="27.11"/>
    <n v="182.36"/>
    <n v="2.7456647398843931E-2"/>
    <n v="0.10526315789473684"/>
    <n v="1.4268421052631579"/>
    <n v="13.555"/>
    <n v="6.726669125783844"/>
    <n v="155.25"/>
  </r>
  <r>
    <d v="2024-01-31T00:00:00"/>
    <x v="0"/>
    <s v="Facebook"/>
    <s v="Video"/>
    <s v="Millennials"/>
    <n v="2616"/>
    <n v="58"/>
    <n v="8"/>
    <n v="154.25"/>
    <n v="463.32"/>
    <n v="2.2171253822629969E-2"/>
    <n v="0.13793103448275862"/>
    <n v="2.6594827586206895"/>
    <n v="19.28125"/>
    <n v="3.0036952998379256"/>
    <n v="309.07"/>
  </r>
  <r>
    <d v="2024-01-31T00:00:00"/>
    <x v="0"/>
    <s v="Facebook"/>
    <s v="Video"/>
    <s v="Gen X"/>
    <n v="1904"/>
    <n v="56"/>
    <n v="3"/>
    <n v="50.72"/>
    <n v="220"/>
    <n v="2.9411764705882353E-2"/>
    <n v="5.3571428571428568E-2"/>
    <n v="0.90571428571428569"/>
    <n v="16.906666666666666"/>
    <n v="4.3375394321766558"/>
    <n v="169.28"/>
  </r>
  <r>
    <d v="2024-01-31T00:00:00"/>
    <x v="0"/>
    <s v="Facebook"/>
    <s v="Image"/>
    <s v="Gen Z"/>
    <n v="794"/>
    <n v="14"/>
    <n v="0"/>
    <n v="24.7"/>
    <n v="0"/>
    <n v="1.7632241813602016E-2"/>
    <n v="0"/>
    <n v="1.7642857142857142"/>
    <n v="0"/>
    <n v="0"/>
    <n v="-24.7"/>
  </r>
  <r>
    <d v="2024-01-31T00:00:00"/>
    <x v="0"/>
    <s v="Facebook"/>
    <s v="Image"/>
    <s v="Millennials"/>
    <n v="4375"/>
    <n v="75"/>
    <n v="1"/>
    <n v="191.2"/>
    <n v="65.16"/>
    <n v="1.7142857142857144E-2"/>
    <n v="1.3333333333333334E-2"/>
    <n v="2.5493333333333332"/>
    <n v="191.2"/>
    <n v="0.34079497907949791"/>
    <n v="-126.03999999999999"/>
  </r>
  <r>
    <d v="2024-01-31T00:00:00"/>
    <x v="0"/>
    <s v="Facebook"/>
    <s v="Image"/>
    <s v="Gen X"/>
    <n v="2361"/>
    <n v="12"/>
    <n v="0"/>
    <n v="62.02"/>
    <n v="0"/>
    <n v="5.0825921219822112E-3"/>
    <n v="0"/>
    <n v="5.1683333333333339"/>
    <n v="0"/>
    <n v="0"/>
    <n v="-62.02"/>
  </r>
  <r>
    <d v="2024-01-31T00:00:00"/>
    <x v="0"/>
    <s v="Facebook"/>
    <s v="Carousel"/>
    <s v="Gen Z"/>
    <n v="1476"/>
    <n v="15"/>
    <n v="0"/>
    <n v="61.06"/>
    <n v="0"/>
    <n v="1.016260162601626E-2"/>
    <n v="0"/>
    <n v="4.0706666666666669"/>
    <n v="0"/>
    <n v="0"/>
    <n v="-61.06"/>
  </r>
  <r>
    <d v="2024-01-31T00:00:00"/>
    <x v="0"/>
    <s v="Facebook"/>
    <s v="Carousel"/>
    <s v="Millennials"/>
    <n v="4783"/>
    <n v="107"/>
    <n v="4"/>
    <n v="311.27999999999997"/>
    <n v="368.97"/>
    <n v="2.2370896926615095E-2"/>
    <n v="3.7383177570093455E-2"/>
    <n v="2.9091588785046727"/>
    <n v="77.819999999999993"/>
    <n v="1.1853315343099462"/>
    <n v="57.690000000000055"/>
  </r>
  <r>
    <d v="2024-01-31T00:00:00"/>
    <x v="0"/>
    <s v="Facebook"/>
    <s v="Carousel"/>
    <s v="Gen X"/>
    <n v="2475"/>
    <n v="45"/>
    <n v="1"/>
    <n v="125.5"/>
    <n v="96.92"/>
    <n v="1.8181818181818181E-2"/>
    <n v="2.2222222222222223E-2"/>
    <n v="2.7888888888888888"/>
    <n v="125.5"/>
    <n v="0.77227091633466138"/>
    <n v="-28.58"/>
  </r>
  <r>
    <d v="2024-02-01T00:00:00"/>
    <x v="0"/>
    <s v="Instagram"/>
    <s v="Video"/>
    <s v="Gen Z"/>
    <n v="2001"/>
    <n v="81"/>
    <n v="9"/>
    <n v="66.709999999999994"/>
    <n v="756.61"/>
    <n v="4.0479760119940027E-2"/>
    <n v="0.1111111111111111"/>
    <n v="0.82358024691358012"/>
    <n v="7.4122222222222218"/>
    <n v="11.34177784440114"/>
    <n v="689.9"/>
  </r>
  <r>
    <d v="2024-02-01T00:00:00"/>
    <x v="0"/>
    <s v="Instagram"/>
    <s v="Video"/>
    <s v="Millennials"/>
    <n v="3263"/>
    <n v="69"/>
    <n v="5"/>
    <n v="139.47999999999999"/>
    <n v="474.82"/>
    <n v="2.1146184492798037E-2"/>
    <n v="7.2463768115942032E-2"/>
    <n v="2.0214492753623188"/>
    <n v="27.895999999999997"/>
    <n v="3.4042156581588761"/>
    <n v="335.34000000000003"/>
  </r>
  <r>
    <d v="2024-02-01T00:00:00"/>
    <x v="0"/>
    <s v="Instagram"/>
    <s v="Video"/>
    <s v="Gen X"/>
    <n v="74"/>
    <n v="1"/>
    <n v="0"/>
    <n v="3.1"/>
    <n v="0"/>
    <n v="1.3513513513513514E-2"/>
    <n v="0"/>
    <n v="3.1"/>
    <n v="0"/>
    <n v="0"/>
    <n v="-3.1"/>
  </r>
  <r>
    <d v="2024-02-01T00:00:00"/>
    <x v="0"/>
    <s v="Instagram"/>
    <s v="Image"/>
    <s v="Gen Z"/>
    <n v="2722"/>
    <n v="24"/>
    <n v="0"/>
    <n v="97.74"/>
    <n v="0"/>
    <n v="8.8170462894930201E-3"/>
    <n v="0"/>
    <n v="4.0724999999999998"/>
    <n v="0"/>
    <n v="0"/>
    <n v="-97.74"/>
  </r>
  <r>
    <d v="2024-02-01T00:00:00"/>
    <x v="0"/>
    <s v="Instagram"/>
    <s v="Image"/>
    <s v="Millennials"/>
    <n v="3919"/>
    <n v="68"/>
    <n v="0"/>
    <n v="164.14"/>
    <n v="0"/>
    <n v="1.735136514416943E-2"/>
    <n v="0"/>
    <n v="2.4138235294117645"/>
    <n v="0"/>
    <n v="0"/>
    <n v="-164.14"/>
  </r>
  <r>
    <d v="2024-02-01T00:00:00"/>
    <x v="0"/>
    <s v="Instagram"/>
    <s v="Image"/>
    <s v="Gen X"/>
    <n v="168"/>
    <n v="2"/>
    <n v="0"/>
    <n v="6.24"/>
    <n v="0"/>
    <n v="1.1904761904761904E-2"/>
    <n v="0"/>
    <n v="3.12"/>
    <n v="0"/>
    <n v="0"/>
    <n v="-6.24"/>
  </r>
  <r>
    <d v="2024-02-01T00:00:00"/>
    <x v="0"/>
    <s v="Instagram"/>
    <s v="Carousel"/>
    <s v="Gen Z"/>
    <n v="2603"/>
    <n v="75"/>
    <n v="2"/>
    <n v="164.41"/>
    <n v="193.43"/>
    <n v="2.8812908182865925E-2"/>
    <n v="2.6666666666666668E-2"/>
    <n v="2.1921333333333335"/>
    <n v="82.204999999999998"/>
    <n v="1.1765099446505687"/>
    <n v="29.02000000000001"/>
  </r>
  <r>
    <d v="2024-02-01T00:00:00"/>
    <x v="0"/>
    <s v="Instagram"/>
    <s v="Carousel"/>
    <s v="Millennials"/>
    <n v="2209"/>
    <n v="38"/>
    <n v="1"/>
    <n v="79.11"/>
    <n v="54.57"/>
    <n v="1.7202354006337708E-2"/>
    <n v="2.6315789473684209E-2"/>
    <n v="2.0818421052631577"/>
    <n v="79.11"/>
    <n v="0.689799014031096"/>
    <n v="-24.54"/>
  </r>
  <r>
    <d v="2024-02-01T00:00:00"/>
    <x v="0"/>
    <s v="Instagram"/>
    <s v="Carousel"/>
    <s v="Gen X"/>
    <n v="164"/>
    <n v="3"/>
    <n v="0"/>
    <n v="6.93"/>
    <n v="0"/>
    <n v="1.8292682926829267E-2"/>
    <n v="0"/>
    <n v="2.31"/>
    <n v="0"/>
    <n v="0"/>
    <n v="-6.93"/>
  </r>
  <r>
    <d v="2024-02-01T00:00:00"/>
    <x v="0"/>
    <s v="TikTok"/>
    <s v="Video"/>
    <s v="Gen Z"/>
    <n v="4633"/>
    <n v="216"/>
    <n v="25"/>
    <n v="107.27"/>
    <n v="2428.9699999999998"/>
    <n v="4.6622059140945395E-2"/>
    <n v="0.11574074074074074"/>
    <n v="0.49662037037037038"/>
    <n v="4.2907999999999999"/>
    <n v="22.643516360585437"/>
    <n v="2321.6999999999998"/>
  </r>
  <r>
    <d v="2024-02-01T00:00:00"/>
    <x v="0"/>
    <s v="TikTok"/>
    <s v="Video"/>
    <s v="Millennials"/>
    <n v="496"/>
    <n v="11"/>
    <n v="1"/>
    <n v="22.6"/>
    <n v="71.69"/>
    <n v="2.2177419354838711E-2"/>
    <n v="9.0909090909090912E-2"/>
    <n v="2.0545454545454547"/>
    <n v="22.6"/>
    <n v="3.1721238938053093"/>
    <n v="49.089999999999996"/>
  </r>
  <r>
    <d v="2024-02-01T00:00:00"/>
    <x v="0"/>
    <s v="TikTok"/>
    <s v="Video"/>
    <s v="Gen X"/>
    <n v="441"/>
    <n v="15"/>
    <n v="1"/>
    <n v="16.27"/>
    <n v="78.650000000000006"/>
    <n v="3.4013605442176874E-2"/>
    <n v="6.6666666666666666E-2"/>
    <n v="1.0846666666666667"/>
    <n v="16.27"/>
    <n v="4.834050399508298"/>
    <n v="62.38000000000001"/>
  </r>
  <r>
    <d v="2024-02-01T00:00:00"/>
    <x v="0"/>
    <s v="TikTok"/>
    <s v="Image"/>
    <s v="Gen Z"/>
    <n v="3835"/>
    <n v="70"/>
    <n v="2"/>
    <n v="232.17"/>
    <n v="171.28"/>
    <n v="1.8252933507170794E-2"/>
    <n v="2.8571428571428571E-2"/>
    <n v="3.3167142857142857"/>
    <n v="116.08499999999999"/>
    <n v="0.7377352801826248"/>
    <n v="-60.889999999999986"/>
  </r>
  <r>
    <d v="2024-02-01T00:00:00"/>
    <x v="0"/>
    <s v="TikTok"/>
    <s v="Image"/>
    <s v="Millennials"/>
    <n v="809"/>
    <n v="15"/>
    <n v="0"/>
    <n v="45.29"/>
    <n v="0"/>
    <n v="1.8541409147095178E-2"/>
    <n v="0"/>
    <n v="3.0193333333333334"/>
    <n v="0"/>
    <n v="0"/>
    <n v="-45.29"/>
  </r>
  <r>
    <d v="2024-02-01T00:00:00"/>
    <x v="0"/>
    <s v="TikTok"/>
    <s v="Image"/>
    <s v="Gen X"/>
    <n v="412"/>
    <n v="7"/>
    <n v="0"/>
    <n v="11.89"/>
    <n v="0"/>
    <n v="1.6990291262135922E-2"/>
    <n v="0"/>
    <n v="1.6985714285714286"/>
    <n v="0"/>
    <n v="0"/>
    <n v="-11.89"/>
  </r>
  <r>
    <d v="2024-02-01T00:00:00"/>
    <x v="0"/>
    <s v="TikTok"/>
    <s v="Carousel"/>
    <s v="Gen Z"/>
    <n v="3903"/>
    <n v="59"/>
    <n v="4"/>
    <n v="93.51"/>
    <n v="320.70999999999998"/>
    <n v="1.5116576992057392E-2"/>
    <n v="6.7796610169491525E-2"/>
    <n v="1.5849152542372882"/>
    <n v="23.377500000000001"/>
    <n v="3.4296866645278574"/>
    <n v="227.2"/>
  </r>
  <r>
    <d v="2024-02-01T00:00:00"/>
    <x v="0"/>
    <s v="TikTok"/>
    <s v="Carousel"/>
    <s v="Millennials"/>
    <n v="549"/>
    <n v="10"/>
    <n v="0"/>
    <n v="20.14"/>
    <n v="0"/>
    <n v="1.8214936247723135E-2"/>
    <n v="0"/>
    <n v="2.0140000000000002"/>
    <n v="0"/>
    <n v="0"/>
    <n v="-20.14"/>
  </r>
  <r>
    <d v="2024-02-01T00:00:00"/>
    <x v="0"/>
    <s v="TikTok"/>
    <s v="Carousel"/>
    <s v="Gen X"/>
    <n v="406"/>
    <n v="9"/>
    <n v="0"/>
    <n v="14.95"/>
    <n v="0"/>
    <n v="2.2167487684729065E-2"/>
    <n v="0"/>
    <n v="1.661111111111111"/>
    <n v="0"/>
    <n v="0"/>
    <n v="-14.95"/>
  </r>
  <r>
    <d v="2024-02-01T00:00:00"/>
    <x v="0"/>
    <s v="Facebook"/>
    <s v="Video"/>
    <s v="Gen Z"/>
    <n v="514"/>
    <n v="22"/>
    <n v="1"/>
    <n v="24.97"/>
    <n v="72.11"/>
    <n v="4.2801556420233464E-2"/>
    <n v="4.5454545454545456E-2"/>
    <n v="1.135"/>
    <n v="24.97"/>
    <n v="2.8878654385262315"/>
    <n v="47.14"/>
  </r>
  <r>
    <d v="2024-02-01T00:00:00"/>
    <x v="0"/>
    <s v="Facebook"/>
    <s v="Video"/>
    <s v="Millennials"/>
    <n v="2804"/>
    <n v="131"/>
    <n v="7"/>
    <n v="114.1"/>
    <n v="385.09"/>
    <n v="4.6718972895863055E-2"/>
    <n v="5.3435114503816793E-2"/>
    <n v="0.87099236641221367"/>
    <n v="16.3"/>
    <n v="3.3750219106047328"/>
    <n v="270.99"/>
  </r>
  <r>
    <d v="2024-02-01T00:00:00"/>
    <x v="0"/>
    <s v="Facebook"/>
    <s v="Video"/>
    <s v="Gen X"/>
    <n v="1980"/>
    <n v="42"/>
    <n v="2"/>
    <n v="75.42"/>
    <n v="107.68"/>
    <n v="2.1212121212121213E-2"/>
    <n v="4.7619047619047616E-2"/>
    <n v="1.7957142857142858"/>
    <n v="37.71"/>
    <n v="1.4277380005303633"/>
    <n v="32.260000000000005"/>
  </r>
  <r>
    <d v="2024-02-01T00:00:00"/>
    <x v="0"/>
    <s v="Facebook"/>
    <s v="Image"/>
    <s v="Gen Z"/>
    <n v="1241"/>
    <n v="6"/>
    <n v="0"/>
    <n v="83.39"/>
    <n v="0"/>
    <n v="4.8348106365834007E-3"/>
    <n v="0"/>
    <n v="13.898333333333333"/>
    <n v="0"/>
    <n v="0"/>
    <n v="-83.39"/>
  </r>
  <r>
    <d v="2024-02-01T00:00:00"/>
    <x v="0"/>
    <s v="Facebook"/>
    <s v="Image"/>
    <s v="Millennials"/>
    <n v="4783"/>
    <n v="43"/>
    <n v="0"/>
    <n v="116.79"/>
    <n v="0"/>
    <n v="8.9901735312565342E-3"/>
    <n v="0"/>
    <n v="2.7160465116279071"/>
    <n v="0"/>
    <n v="0"/>
    <n v="-116.79"/>
  </r>
  <r>
    <d v="2024-02-01T00:00:00"/>
    <x v="0"/>
    <s v="Facebook"/>
    <s v="Image"/>
    <s v="Gen X"/>
    <n v="2533"/>
    <n v="14"/>
    <n v="0"/>
    <n v="103.08"/>
    <n v="0"/>
    <n v="5.5270430319778914E-3"/>
    <n v="0"/>
    <n v="7.362857142857143"/>
    <n v="0"/>
    <n v="0"/>
    <n v="-103.08"/>
  </r>
  <r>
    <d v="2024-02-01T00:00:00"/>
    <x v="0"/>
    <s v="Facebook"/>
    <s v="Carousel"/>
    <s v="Gen Z"/>
    <n v="1440"/>
    <n v="41"/>
    <n v="2"/>
    <n v="53.41"/>
    <n v="124.79"/>
    <n v="2.8472222222222222E-2"/>
    <n v="4.878048780487805E-2"/>
    <n v="1.3026829268292681"/>
    <n v="26.704999999999998"/>
    <n v="2.3364538475940839"/>
    <n v="71.38000000000001"/>
  </r>
  <r>
    <d v="2024-02-01T00:00:00"/>
    <x v="0"/>
    <s v="Facebook"/>
    <s v="Carousel"/>
    <s v="Millennials"/>
    <n v="3172"/>
    <n v="69"/>
    <n v="3"/>
    <n v="213.03"/>
    <n v="231.63"/>
    <n v="2.1752837326607818E-2"/>
    <n v="4.3478260869565216E-2"/>
    <n v="3.0873913043478263"/>
    <n v="71.010000000000005"/>
    <n v="1.0873116462470074"/>
    <n v="18.599999999999994"/>
  </r>
  <r>
    <d v="2024-02-01T00:00:00"/>
    <x v="0"/>
    <s v="Facebook"/>
    <s v="Carousel"/>
    <s v="Gen X"/>
    <n v="1413"/>
    <n v="29"/>
    <n v="1"/>
    <n v="80.56"/>
    <n v="56.6"/>
    <n v="2.0523708421797595E-2"/>
    <n v="3.4482758620689655E-2"/>
    <n v="2.7779310344827586"/>
    <n v="80.56"/>
    <n v="0.70258192651439921"/>
    <n v="-23.96"/>
  </r>
  <r>
    <d v="2024-02-02T00:00:00"/>
    <x v="0"/>
    <s v="Instagram"/>
    <s v="Video"/>
    <s v="Gen Z"/>
    <n v="4503"/>
    <n v="164"/>
    <n v="9"/>
    <n v="190.02"/>
    <n v="824.56"/>
    <n v="3.6420164334887851E-2"/>
    <n v="5.4878048780487805E-2"/>
    <n v="1.1586585365853659"/>
    <n v="21.113333333333333"/>
    <n v="4.3393327018208607"/>
    <n v="634.54"/>
  </r>
  <r>
    <d v="2024-02-02T00:00:00"/>
    <x v="0"/>
    <s v="Instagram"/>
    <s v="Video"/>
    <s v="Millennials"/>
    <n v="1008"/>
    <n v="26"/>
    <n v="2"/>
    <n v="34.86"/>
    <n v="108.76"/>
    <n v="2.5793650793650792E-2"/>
    <n v="7.6923076923076927E-2"/>
    <n v="1.3407692307692307"/>
    <n v="17.43"/>
    <n v="3.1199082042455539"/>
    <n v="73.900000000000006"/>
  </r>
  <r>
    <d v="2024-02-02T00:00:00"/>
    <x v="0"/>
    <s v="Instagram"/>
    <s v="Video"/>
    <s v="Gen X"/>
    <n v="94"/>
    <n v="2"/>
    <n v="0"/>
    <n v="3.6"/>
    <n v="0"/>
    <n v="2.1276595744680851E-2"/>
    <n v="0"/>
    <n v="1.8"/>
    <n v="0"/>
    <n v="0"/>
    <n v="-3.6"/>
  </r>
  <r>
    <d v="2024-02-02T00:00:00"/>
    <x v="0"/>
    <s v="Instagram"/>
    <s v="Image"/>
    <s v="Gen Z"/>
    <n v="1962"/>
    <n v="18"/>
    <n v="0"/>
    <n v="103.94"/>
    <n v="0"/>
    <n v="9.1743119266055051E-3"/>
    <n v="0"/>
    <n v="5.7744444444444447"/>
    <n v="0"/>
    <n v="0"/>
    <n v="-103.94"/>
  </r>
  <r>
    <d v="2024-02-02T00:00:00"/>
    <x v="0"/>
    <s v="Instagram"/>
    <s v="Image"/>
    <s v="Millennials"/>
    <n v="1702"/>
    <n v="19"/>
    <n v="0"/>
    <n v="69.400000000000006"/>
    <n v="0"/>
    <n v="1.1163337250293772E-2"/>
    <n v="0"/>
    <n v="3.6526315789473687"/>
    <n v="0"/>
    <n v="0"/>
    <n v="-69.400000000000006"/>
  </r>
  <r>
    <d v="2024-02-02T00:00:00"/>
    <x v="0"/>
    <s v="Instagram"/>
    <s v="Image"/>
    <s v="Gen X"/>
    <n v="443"/>
    <n v="3"/>
    <n v="0"/>
    <n v="16.09"/>
    <n v="0"/>
    <n v="6.7720090293453723E-3"/>
    <n v="0"/>
    <n v="5.3633333333333333"/>
    <n v="0"/>
    <n v="0"/>
    <n v="-16.09"/>
  </r>
  <r>
    <d v="2024-02-02T00:00:00"/>
    <x v="0"/>
    <s v="Instagram"/>
    <s v="Carousel"/>
    <s v="Gen Z"/>
    <n v="1642"/>
    <n v="21"/>
    <n v="0"/>
    <n v="64.430000000000007"/>
    <n v="0"/>
    <n v="1.2789281364190013E-2"/>
    <n v="0"/>
    <n v="3.0680952380952382"/>
    <n v="0"/>
    <n v="0"/>
    <n v="-64.430000000000007"/>
  </r>
  <r>
    <d v="2024-02-02T00:00:00"/>
    <x v="0"/>
    <s v="Instagram"/>
    <s v="Carousel"/>
    <s v="Millennials"/>
    <n v="1391"/>
    <n v="18"/>
    <n v="1"/>
    <n v="68.760000000000005"/>
    <n v="66.88"/>
    <n v="1.2940330697340043E-2"/>
    <n v="5.5555555555555552E-2"/>
    <n v="3.8200000000000003"/>
    <n v="68.760000000000005"/>
    <n v="0.97265852239674211"/>
    <n v="-1.8800000000000097"/>
  </r>
  <r>
    <d v="2024-02-02T00:00:00"/>
    <x v="0"/>
    <s v="Instagram"/>
    <s v="Carousel"/>
    <s v="Gen X"/>
    <n v="66"/>
    <n v="0"/>
    <n v="0"/>
    <n v="2.2799999999999998"/>
    <n v="0"/>
    <n v="0"/>
    <n v="0"/>
    <n v="0"/>
    <n v="0"/>
    <n v="0"/>
    <n v="-2.2799999999999998"/>
  </r>
  <r>
    <d v="2024-02-02T00:00:00"/>
    <x v="0"/>
    <s v="TikTok"/>
    <s v="Video"/>
    <s v="Gen Z"/>
    <n v="2965"/>
    <n v="70"/>
    <n v="4"/>
    <n v="155.11000000000001"/>
    <n v="375.02"/>
    <n v="2.3608768971332208E-2"/>
    <n v="5.7142857142857141E-2"/>
    <n v="2.2158571428571432"/>
    <n v="38.777500000000003"/>
    <n v="2.4177680355876472"/>
    <n v="219.90999999999997"/>
  </r>
  <r>
    <d v="2024-02-02T00:00:00"/>
    <x v="0"/>
    <s v="TikTok"/>
    <s v="Video"/>
    <s v="Millennials"/>
    <n v="929"/>
    <n v="41"/>
    <n v="4"/>
    <n v="56.05"/>
    <n v="279.39999999999998"/>
    <n v="4.4133476856835309E-2"/>
    <n v="9.7560975609756101E-2"/>
    <n v="1.3670731707317072"/>
    <n v="14.012499999999999"/>
    <n v="4.9848349687778768"/>
    <n v="223.34999999999997"/>
  </r>
  <r>
    <d v="2024-02-02T00:00:00"/>
    <x v="0"/>
    <s v="TikTok"/>
    <s v="Video"/>
    <s v="Gen X"/>
    <n v="477"/>
    <n v="20"/>
    <n v="1"/>
    <n v="25.47"/>
    <n v="63.53"/>
    <n v="4.1928721174004195E-2"/>
    <n v="0.05"/>
    <n v="1.2734999999999999"/>
    <n v="25.47"/>
    <n v="2.4943070278759327"/>
    <n v="38.06"/>
  </r>
  <r>
    <d v="2024-02-02T00:00:00"/>
    <x v="0"/>
    <s v="TikTok"/>
    <s v="Image"/>
    <s v="Gen Z"/>
    <n v="5464"/>
    <n v="63"/>
    <n v="1"/>
    <n v="153.69999999999999"/>
    <n v="58.45"/>
    <n v="1.1530014641288434E-2"/>
    <n v="1.5873015873015872E-2"/>
    <n v="2.4396825396825395"/>
    <n v="153.69999999999999"/>
    <n v="0.38028627195836051"/>
    <n v="-95.249999999999986"/>
  </r>
  <r>
    <d v="2024-02-02T00:00:00"/>
    <x v="0"/>
    <s v="TikTok"/>
    <s v="Image"/>
    <s v="Millennials"/>
    <n v="841"/>
    <n v="12"/>
    <n v="0"/>
    <n v="52.36"/>
    <n v="0"/>
    <n v="1.4268727705112961E-2"/>
    <n v="0"/>
    <n v="4.3633333333333333"/>
    <n v="0"/>
    <n v="0"/>
    <n v="-52.36"/>
  </r>
  <r>
    <d v="2024-02-02T00:00:00"/>
    <x v="0"/>
    <s v="TikTok"/>
    <s v="Image"/>
    <s v="Gen X"/>
    <n v="140"/>
    <n v="2"/>
    <n v="0"/>
    <n v="6.06"/>
    <n v="0"/>
    <n v="1.4285714285714285E-2"/>
    <n v="0"/>
    <n v="3.03"/>
    <n v="0"/>
    <n v="0"/>
    <n v="-6.06"/>
  </r>
  <r>
    <d v="2024-02-02T00:00:00"/>
    <x v="0"/>
    <s v="TikTok"/>
    <s v="Carousel"/>
    <s v="Gen Z"/>
    <n v="6575"/>
    <n v="139"/>
    <n v="9"/>
    <n v="210.21"/>
    <n v="870.49"/>
    <n v="2.1140684410646388E-2"/>
    <n v="6.4748201438848921E-2"/>
    <n v="1.5123021582733813"/>
    <n v="23.356666666666669"/>
    <n v="4.1410494267637121"/>
    <n v="660.28"/>
  </r>
  <r>
    <d v="2024-02-02T00:00:00"/>
    <x v="0"/>
    <s v="TikTok"/>
    <s v="Carousel"/>
    <s v="Millennials"/>
    <n v="815"/>
    <n v="12"/>
    <n v="0"/>
    <n v="22.28"/>
    <n v="0"/>
    <n v="1.4723926380368098E-2"/>
    <n v="0"/>
    <n v="1.8566666666666667"/>
    <n v="0"/>
    <n v="0"/>
    <n v="-22.28"/>
  </r>
  <r>
    <d v="2024-02-02T00:00:00"/>
    <x v="0"/>
    <s v="TikTok"/>
    <s v="Carousel"/>
    <s v="Gen X"/>
    <n v="489"/>
    <n v="12"/>
    <n v="0"/>
    <n v="30.99"/>
    <n v="0"/>
    <n v="2.4539877300613498E-2"/>
    <n v="0"/>
    <n v="2.5825"/>
    <n v="0"/>
    <n v="0"/>
    <n v="-30.99"/>
  </r>
  <r>
    <d v="2024-02-02T00:00:00"/>
    <x v="0"/>
    <s v="Facebook"/>
    <s v="Video"/>
    <s v="Gen Z"/>
    <n v="660"/>
    <n v="26"/>
    <n v="3"/>
    <n v="38.82"/>
    <n v="240.37"/>
    <n v="3.9393939393939391E-2"/>
    <n v="0.11538461538461539"/>
    <n v="1.4930769230769232"/>
    <n v="12.94"/>
    <n v="6.1919113858835653"/>
    <n v="201.55"/>
  </r>
  <r>
    <d v="2024-02-02T00:00:00"/>
    <x v="0"/>
    <s v="Facebook"/>
    <s v="Video"/>
    <s v="Millennials"/>
    <n v="5969"/>
    <n v="137"/>
    <n v="8"/>
    <n v="402.32"/>
    <n v="669.54"/>
    <n v="2.2951918244262022E-2"/>
    <n v="5.8394160583941604E-2"/>
    <n v="2.9366423357664235"/>
    <n v="50.29"/>
    <n v="1.6641976536090672"/>
    <n v="267.21999999999997"/>
  </r>
  <r>
    <d v="2024-02-02T00:00:00"/>
    <x v="0"/>
    <s v="Facebook"/>
    <s v="Video"/>
    <s v="Gen X"/>
    <n v="2270"/>
    <n v="54"/>
    <n v="3"/>
    <n v="143.72"/>
    <n v="291.58999999999997"/>
    <n v="2.378854625550661E-2"/>
    <n v="5.5555555555555552E-2"/>
    <n v="2.6614814814814816"/>
    <n v="47.906666666666666"/>
    <n v="2.0288755914277763"/>
    <n v="147.86999999999998"/>
  </r>
  <r>
    <d v="2024-02-02T00:00:00"/>
    <x v="0"/>
    <s v="Facebook"/>
    <s v="Image"/>
    <s v="Gen Z"/>
    <n v="1420"/>
    <n v="21"/>
    <n v="0"/>
    <n v="60.1"/>
    <n v="0"/>
    <n v="1.4788732394366197E-2"/>
    <n v="0"/>
    <n v="2.861904761904762"/>
    <n v="0"/>
    <n v="0"/>
    <n v="-60.1"/>
  </r>
  <r>
    <d v="2024-02-02T00:00:00"/>
    <x v="0"/>
    <s v="Facebook"/>
    <s v="Image"/>
    <s v="Millennials"/>
    <n v="5980"/>
    <n v="31"/>
    <n v="0"/>
    <n v="393.25"/>
    <n v="0"/>
    <n v="5.1839464882943147E-3"/>
    <n v="0"/>
    <n v="12.685483870967742"/>
    <n v="0"/>
    <n v="0"/>
    <n v="-393.25"/>
  </r>
  <r>
    <d v="2024-02-02T00:00:00"/>
    <x v="0"/>
    <s v="Facebook"/>
    <s v="Image"/>
    <s v="Gen X"/>
    <n v="1507"/>
    <n v="24"/>
    <n v="0"/>
    <n v="38.46"/>
    <n v="0"/>
    <n v="1.5925680159256803E-2"/>
    <n v="0"/>
    <n v="1.6025"/>
    <n v="0"/>
    <n v="0"/>
    <n v="-38.46"/>
  </r>
  <r>
    <d v="2024-02-02T00:00:00"/>
    <x v="0"/>
    <s v="Facebook"/>
    <s v="Carousel"/>
    <s v="Gen Z"/>
    <n v="1278"/>
    <n v="15"/>
    <n v="0"/>
    <n v="35.729999999999997"/>
    <n v="0"/>
    <n v="1.1737089201877934E-2"/>
    <n v="0"/>
    <n v="2.3819999999999997"/>
    <n v="0"/>
    <n v="0"/>
    <n v="-35.729999999999997"/>
  </r>
  <r>
    <d v="2024-02-02T00:00:00"/>
    <x v="0"/>
    <s v="Facebook"/>
    <s v="Carousel"/>
    <s v="Millennials"/>
    <n v="5663"/>
    <n v="110"/>
    <n v="8"/>
    <n v="214.67"/>
    <n v="586.13"/>
    <n v="1.9424333392194949E-2"/>
    <n v="7.2727272727272724E-2"/>
    <n v="1.9515454545454545"/>
    <n v="26.833749999999998"/>
    <n v="2.7303768575022129"/>
    <n v="371.46000000000004"/>
  </r>
  <r>
    <d v="2024-02-02T00:00:00"/>
    <x v="0"/>
    <s v="Facebook"/>
    <s v="Carousel"/>
    <s v="Gen X"/>
    <n v="1100"/>
    <n v="24"/>
    <n v="1"/>
    <n v="67.260000000000005"/>
    <n v="74.14"/>
    <n v="2.181818181818182E-2"/>
    <n v="4.1666666666666664E-2"/>
    <n v="2.8025000000000002"/>
    <n v="67.260000000000005"/>
    <n v="1.102289622360987"/>
    <n v="6.8799999999999955"/>
  </r>
  <r>
    <d v="2024-02-03T00:00:00"/>
    <x v="0"/>
    <s v="Instagram"/>
    <s v="Video"/>
    <s v="Gen Z"/>
    <n v="3836"/>
    <n v="125"/>
    <n v="13"/>
    <n v="117.93"/>
    <n v="842.36"/>
    <n v="3.2586027111574559E-2"/>
    <n v="0.104"/>
    <n v="0.94344000000000006"/>
    <n v="9.0715384615384629"/>
    <n v="7.1428813703044174"/>
    <n v="724.43000000000006"/>
  </r>
  <r>
    <d v="2024-02-03T00:00:00"/>
    <x v="0"/>
    <s v="Instagram"/>
    <s v="Video"/>
    <s v="Millennials"/>
    <n v="1847"/>
    <n v="81"/>
    <n v="7"/>
    <n v="109.91"/>
    <n v="557.21"/>
    <n v="4.3854899837574443E-2"/>
    <n v="8.6419753086419748E-2"/>
    <n v="1.3569135802469134"/>
    <n v="15.70142857142857"/>
    <n v="5.0696933854972253"/>
    <n v="447.30000000000007"/>
  </r>
  <r>
    <d v="2024-02-03T00:00:00"/>
    <x v="0"/>
    <s v="Instagram"/>
    <s v="Video"/>
    <s v="Gen X"/>
    <n v="219"/>
    <n v="8"/>
    <n v="0"/>
    <n v="5.7"/>
    <n v="0"/>
    <n v="3.6529680365296802E-2"/>
    <n v="0"/>
    <n v="0.71250000000000002"/>
    <n v="0"/>
    <n v="0"/>
    <n v="-5.7"/>
  </r>
  <r>
    <d v="2024-02-03T00:00:00"/>
    <x v="0"/>
    <s v="Instagram"/>
    <s v="Image"/>
    <s v="Gen Z"/>
    <n v="2375"/>
    <n v="24"/>
    <n v="1"/>
    <n v="98.11"/>
    <n v="57.16"/>
    <n v="1.0105263157894737E-2"/>
    <n v="4.1666666666666664E-2"/>
    <n v="4.0879166666666666"/>
    <n v="98.11"/>
    <n v="0.58261135460197733"/>
    <n v="-40.950000000000003"/>
  </r>
  <r>
    <d v="2024-02-03T00:00:00"/>
    <x v="0"/>
    <s v="Instagram"/>
    <s v="Image"/>
    <s v="Millennials"/>
    <n v="3065"/>
    <n v="60"/>
    <n v="2"/>
    <n v="179.45"/>
    <n v="199.44"/>
    <n v="1.9575856443719411E-2"/>
    <n v="3.3333333333333333E-2"/>
    <n v="2.9908333333333332"/>
    <n v="89.724999999999994"/>
    <n v="1.1113959320144888"/>
    <n v="19.990000000000009"/>
  </r>
  <r>
    <d v="2024-02-03T00:00:00"/>
    <x v="0"/>
    <s v="Instagram"/>
    <s v="Image"/>
    <s v="Gen X"/>
    <n v="269"/>
    <n v="4"/>
    <n v="0"/>
    <n v="14.45"/>
    <n v="0"/>
    <n v="1.4869888475836431E-2"/>
    <n v="0"/>
    <n v="3.6124999999999998"/>
    <n v="0"/>
    <n v="0"/>
    <n v="-14.45"/>
  </r>
  <r>
    <d v="2024-02-03T00:00:00"/>
    <x v="0"/>
    <s v="Instagram"/>
    <s v="Carousel"/>
    <s v="Gen Z"/>
    <n v="1597"/>
    <n v="24"/>
    <n v="1"/>
    <n v="42.33"/>
    <n v="96.21"/>
    <n v="1.5028177833437696E-2"/>
    <n v="4.1666666666666664E-2"/>
    <n v="1.7637499999999999"/>
    <n v="42.33"/>
    <n v="2.2728561304039689"/>
    <n v="53.879999999999995"/>
  </r>
  <r>
    <d v="2024-02-03T00:00:00"/>
    <x v="0"/>
    <s v="Instagram"/>
    <s v="Carousel"/>
    <s v="Millennials"/>
    <n v="2354"/>
    <n v="53"/>
    <n v="2"/>
    <n v="55.37"/>
    <n v="172.88"/>
    <n v="2.2514868309260833E-2"/>
    <n v="3.7735849056603772E-2"/>
    <n v="1.0447169811320753"/>
    <n v="27.684999999999999"/>
    <n v="3.1222683763770998"/>
    <n v="117.50999999999999"/>
  </r>
  <r>
    <d v="2024-02-03T00:00:00"/>
    <x v="0"/>
    <s v="Instagram"/>
    <s v="Carousel"/>
    <s v="Gen X"/>
    <n v="218"/>
    <n v="5"/>
    <n v="0"/>
    <n v="8.3800000000000008"/>
    <n v="0"/>
    <n v="2.2935779816513763E-2"/>
    <n v="0"/>
    <n v="1.6760000000000002"/>
    <n v="0"/>
    <n v="0"/>
    <n v="-8.3800000000000008"/>
  </r>
  <r>
    <d v="2024-02-03T00:00:00"/>
    <x v="0"/>
    <s v="TikTok"/>
    <s v="Video"/>
    <s v="Gen Z"/>
    <n v="5337"/>
    <n v="254"/>
    <n v="24"/>
    <n v="242.97"/>
    <n v="1581.91"/>
    <n v="4.7592280307288737E-2"/>
    <n v="9.4488188976377951E-2"/>
    <n v="0.9565748031496063"/>
    <n v="10.123749999999999"/>
    <n v="6.5107214882495787"/>
    <n v="1338.94"/>
  </r>
  <r>
    <d v="2024-02-03T00:00:00"/>
    <x v="0"/>
    <s v="TikTok"/>
    <s v="Video"/>
    <s v="Millennials"/>
    <n v="435"/>
    <n v="17"/>
    <n v="1"/>
    <n v="15.81"/>
    <n v="94.56"/>
    <n v="3.9080459770114942E-2"/>
    <n v="5.8823529411764705E-2"/>
    <n v="0.93"/>
    <n v="15.81"/>
    <n v="5.9810246679316892"/>
    <n v="78.75"/>
  </r>
  <r>
    <d v="2024-02-03T00:00:00"/>
    <x v="0"/>
    <s v="TikTok"/>
    <s v="Video"/>
    <s v="Gen X"/>
    <n v="172"/>
    <n v="7"/>
    <n v="0"/>
    <n v="5.92"/>
    <n v="0"/>
    <n v="4.0697674418604654E-2"/>
    <n v="0"/>
    <n v="0.84571428571428575"/>
    <n v="0"/>
    <n v="0"/>
    <n v="-5.92"/>
  </r>
  <r>
    <d v="2024-02-03T00:00:00"/>
    <x v="0"/>
    <s v="TikTok"/>
    <s v="Image"/>
    <s v="Gen Z"/>
    <n v="4527"/>
    <n v="77"/>
    <n v="3"/>
    <n v="273.05"/>
    <n v="284.82"/>
    <n v="1.7009056770488182E-2"/>
    <n v="3.896103896103896E-2"/>
    <n v="3.5461038961038964"/>
    <n v="91.016666666666666"/>
    <n v="1.0431056583043399"/>
    <n v="11.769999999999982"/>
  </r>
  <r>
    <d v="2024-02-03T00:00:00"/>
    <x v="0"/>
    <s v="TikTok"/>
    <s v="Image"/>
    <s v="Millennials"/>
    <n v="412"/>
    <n v="7"/>
    <n v="0"/>
    <n v="21.92"/>
    <n v="0"/>
    <n v="1.6990291262135922E-2"/>
    <n v="0"/>
    <n v="3.1314285714285717"/>
    <n v="0"/>
    <n v="0"/>
    <n v="-21.92"/>
  </r>
  <r>
    <d v="2024-02-03T00:00:00"/>
    <x v="0"/>
    <s v="TikTok"/>
    <s v="Image"/>
    <s v="Gen X"/>
    <n v="415"/>
    <n v="3"/>
    <n v="0"/>
    <n v="15.4"/>
    <n v="0"/>
    <n v="7.2289156626506026E-3"/>
    <n v="0"/>
    <n v="5.1333333333333337"/>
    <n v="0"/>
    <n v="0"/>
    <n v="-15.4"/>
  </r>
  <r>
    <d v="2024-02-03T00:00:00"/>
    <x v="0"/>
    <s v="TikTok"/>
    <s v="Carousel"/>
    <s v="Gen Z"/>
    <n v="6377"/>
    <n v="169"/>
    <n v="13"/>
    <n v="262.88"/>
    <n v="706.97"/>
    <n v="2.6501489728712562E-2"/>
    <n v="7.6923076923076927E-2"/>
    <n v="1.5555029585798816"/>
    <n v="20.221538461538461"/>
    <n v="2.6893259281801583"/>
    <n v="444.09000000000003"/>
  </r>
  <r>
    <d v="2024-02-03T00:00:00"/>
    <x v="0"/>
    <s v="TikTok"/>
    <s v="Carousel"/>
    <s v="Millennials"/>
    <n v="513"/>
    <n v="15"/>
    <n v="0"/>
    <n v="30.67"/>
    <n v="0"/>
    <n v="2.9239766081871343E-2"/>
    <n v="0"/>
    <n v="2.0446666666666666"/>
    <n v="0"/>
    <n v="0"/>
    <n v="-30.67"/>
  </r>
  <r>
    <d v="2024-02-03T00:00:00"/>
    <x v="0"/>
    <s v="TikTok"/>
    <s v="Carousel"/>
    <s v="Gen X"/>
    <n v="105"/>
    <n v="1"/>
    <n v="0"/>
    <n v="6.52"/>
    <n v="0"/>
    <n v="9.5238095238095247E-3"/>
    <n v="0"/>
    <n v="6.52"/>
    <n v="0"/>
    <n v="0"/>
    <n v="-6.52"/>
  </r>
  <r>
    <d v="2024-02-03T00:00:00"/>
    <x v="0"/>
    <s v="Facebook"/>
    <s v="Video"/>
    <s v="Gen Z"/>
    <n v="1067"/>
    <n v="25"/>
    <n v="2"/>
    <n v="30.53"/>
    <n v="157.85"/>
    <n v="2.3430178069353328E-2"/>
    <n v="0.08"/>
    <n v="1.2212000000000001"/>
    <n v="15.265000000000001"/>
    <n v="5.1703242712086466"/>
    <n v="127.32"/>
  </r>
  <r>
    <d v="2024-02-03T00:00:00"/>
    <x v="0"/>
    <s v="Facebook"/>
    <s v="Video"/>
    <s v="Millennials"/>
    <n v="5685"/>
    <n v="211"/>
    <n v="15"/>
    <n v="337.84"/>
    <n v="1069.45"/>
    <n v="3.7115215479331574E-2"/>
    <n v="7.1090047393364927E-2"/>
    <n v="1.6011374407582937"/>
    <n v="22.522666666666666"/>
    <n v="3.1655517404688616"/>
    <n v="731.61000000000013"/>
  </r>
  <r>
    <d v="2024-02-03T00:00:00"/>
    <x v="0"/>
    <s v="Facebook"/>
    <s v="Video"/>
    <s v="Gen X"/>
    <n v="2929"/>
    <n v="122"/>
    <n v="13"/>
    <n v="91.64"/>
    <n v="666.7"/>
    <n v="4.1652441106179584E-2"/>
    <n v="0.10655737704918032"/>
    <n v="0.75114754098360659"/>
    <n v="7.0492307692307694"/>
    <n v="7.2752073330423404"/>
    <n v="575.06000000000006"/>
  </r>
  <r>
    <d v="2024-02-03T00:00:00"/>
    <x v="0"/>
    <s v="Facebook"/>
    <s v="Image"/>
    <s v="Gen Z"/>
    <n v="1054"/>
    <n v="10"/>
    <n v="0"/>
    <n v="62.29"/>
    <n v="0"/>
    <n v="9.4876660341555973E-3"/>
    <n v="0"/>
    <n v="6.2290000000000001"/>
    <n v="0"/>
    <n v="0"/>
    <n v="-62.29"/>
  </r>
  <r>
    <d v="2024-02-03T00:00:00"/>
    <x v="0"/>
    <s v="Facebook"/>
    <s v="Image"/>
    <s v="Millennials"/>
    <n v="4019"/>
    <n v="27"/>
    <n v="1"/>
    <n v="111.37"/>
    <n v="73.92"/>
    <n v="6.7180890768847971E-3"/>
    <n v="3.7037037037037035E-2"/>
    <n v="4.1248148148148154"/>
    <n v="111.37"/>
    <n v="0.66373350094280326"/>
    <n v="-37.450000000000003"/>
  </r>
  <r>
    <d v="2024-02-03T00:00:00"/>
    <x v="0"/>
    <s v="Facebook"/>
    <s v="Image"/>
    <s v="Gen X"/>
    <n v="1149"/>
    <n v="10"/>
    <n v="0"/>
    <n v="60.33"/>
    <n v="0"/>
    <n v="8.7032201914708437E-3"/>
    <n v="0"/>
    <n v="6.0329999999999995"/>
    <n v="0"/>
    <n v="0"/>
    <n v="-60.33"/>
  </r>
  <r>
    <d v="2024-02-03T00:00:00"/>
    <x v="0"/>
    <s v="Facebook"/>
    <s v="Carousel"/>
    <s v="Gen Z"/>
    <n v="717"/>
    <n v="15"/>
    <n v="0"/>
    <n v="23.97"/>
    <n v="0"/>
    <n v="2.0920502092050208E-2"/>
    <n v="0"/>
    <n v="1.5979999999999999"/>
    <n v="0"/>
    <n v="0"/>
    <n v="-23.97"/>
  </r>
  <r>
    <d v="2024-02-03T00:00:00"/>
    <x v="0"/>
    <s v="Facebook"/>
    <s v="Carousel"/>
    <s v="Millennials"/>
    <n v="4253"/>
    <n v="121"/>
    <n v="6"/>
    <n v="149.56"/>
    <n v="419.75"/>
    <n v="2.8450505525511403E-2"/>
    <n v="4.9586776859504134E-2"/>
    <n v="1.2360330578512397"/>
    <n v="24.926666666666666"/>
    <n v="2.806565926718374"/>
    <n v="270.19"/>
  </r>
  <r>
    <d v="2024-02-03T00:00:00"/>
    <x v="0"/>
    <s v="Facebook"/>
    <s v="Carousel"/>
    <s v="Gen X"/>
    <n v="1953"/>
    <n v="31"/>
    <n v="1"/>
    <n v="124.4"/>
    <n v="90.5"/>
    <n v="1.5873015873015872E-2"/>
    <n v="3.2258064516129031E-2"/>
    <n v="4.0129032258064514"/>
    <n v="124.4"/>
    <n v="0.727491961414791"/>
    <n v="-33.900000000000006"/>
  </r>
  <r>
    <d v="2024-02-04T00:00:00"/>
    <x v="0"/>
    <s v="Instagram"/>
    <s v="Video"/>
    <s v="Gen Z"/>
    <n v="2233"/>
    <n v="53"/>
    <n v="7"/>
    <n v="58.46"/>
    <n v="667.71"/>
    <n v="2.373488580385132E-2"/>
    <n v="0.13207547169811321"/>
    <n v="1.1030188679245283"/>
    <n v="8.3514285714285723"/>
    <n v="11.421655833048238"/>
    <n v="609.25"/>
  </r>
  <r>
    <d v="2024-02-04T00:00:00"/>
    <x v="0"/>
    <s v="Instagram"/>
    <s v="Video"/>
    <s v="Millennials"/>
    <n v="2697"/>
    <n v="69"/>
    <n v="8"/>
    <n v="129.82"/>
    <n v="543.45000000000005"/>
    <n v="2.5583982202447165E-2"/>
    <n v="0.11594202898550725"/>
    <n v="1.8814492753623187"/>
    <n v="16.227499999999999"/>
    <n v="4.1861808658142046"/>
    <n v="413.63000000000005"/>
  </r>
  <r>
    <d v="2024-02-04T00:00:00"/>
    <x v="0"/>
    <s v="Instagram"/>
    <s v="Video"/>
    <s v="Gen X"/>
    <n v="364"/>
    <n v="13"/>
    <n v="1"/>
    <n v="23.6"/>
    <n v="98.76"/>
    <n v="3.5714285714285712E-2"/>
    <n v="7.6923076923076927E-2"/>
    <n v="1.8153846153846156"/>
    <n v="23.6"/>
    <n v="4.1847457627118647"/>
    <n v="75.16"/>
  </r>
  <r>
    <d v="2024-02-04T00:00:00"/>
    <x v="0"/>
    <s v="Instagram"/>
    <s v="Image"/>
    <s v="Gen Z"/>
    <n v="1690"/>
    <n v="26"/>
    <n v="0"/>
    <n v="90.54"/>
    <n v="0"/>
    <n v="1.5384615384615385E-2"/>
    <n v="0"/>
    <n v="3.4823076923076925"/>
    <n v="0"/>
    <n v="0"/>
    <n v="-90.54"/>
  </r>
  <r>
    <d v="2024-02-04T00:00:00"/>
    <x v="0"/>
    <s v="Instagram"/>
    <s v="Image"/>
    <s v="Millennials"/>
    <n v="1182"/>
    <n v="11"/>
    <n v="0"/>
    <n v="56.6"/>
    <n v="0"/>
    <n v="9.3062605752961079E-3"/>
    <n v="0"/>
    <n v="5.1454545454545455"/>
    <n v="0"/>
    <n v="0"/>
    <n v="-56.6"/>
  </r>
  <r>
    <d v="2024-02-04T00:00:00"/>
    <x v="0"/>
    <s v="Instagram"/>
    <s v="Image"/>
    <s v="Gen X"/>
    <n v="298"/>
    <n v="4"/>
    <n v="0"/>
    <n v="11.94"/>
    <n v="0"/>
    <n v="1.3422818791946308E-2"/>
    <n v="0"/>
    <n v="2.9849999999999999"/>
    <n v="0"/>
    <n v="0"/>
    <n v="-11.94"/>
  </r>
  <r>
    <d v="2024-02-04T00:00:00"/>
    <x v="0"/>
    <s v="Instagram"/>
    <s v="Carousel"/>
    <s v="Gen Z"/>
    <n v="4293"/>
    <n v="49"/>
    <n v="1"/>
    <n v="109.77"/>
    <n v="74.97"/>
    <n v="1.1413929652923364E-2"/>
    <n v="2.0408163265306121E-2"/>
    <n v="2.2402040816326529"/>
    <n v="109.77"/>
    <n v="0.68297349002459695"/>
    <n v="-34.799999999999997"/>
  </r>
  <r>
    <d v="2024-02-04T00:00:00"/>
    <x v="0"/>
    <s v="Instagram"/>
    <s v="Carousel"/>
    <s v="Millennials"/>
    <n v="2505"/>
    <n v="47"/>
    <n v="1"/>
    <n v="102.8"/>
    <n v="55.76"/>
    <n v="1.8762475049900199E-2"/>
    <n v="2.1276595744680851E-2"/>
    <n v="2.1872340425531913"/>
    <n v="102.8"/>
    <n v="0.54241245136186766"/>
    <n v="-47.04"/>
  </r>
  <r>
    <d v="2024-02-04T00:00:00"/>
    <x v="0"/>
    <s v="Instagram"/>
    <s v="Carousel"/>
    <s v="Gen X"/>
    <n v="158"/>
    <n v="2"/>
    <n v="0"/>
    <n v="8.34"/>
    <n v="0"/>
    <n v="1.2658227848101266E-2"/>
    <n v="0"/>
    <n v="4.17"/>
    <n v="0"/>
    <n v="0"/>
    <n v="-8.34"/>
  </r>
  <r>
    <d v="2024-02-04T00:00:00"/>
    <x v="0"/>
    <s v="TikTok"/>
    <s v="Video"/>
    <s v="Gen Z"/>
    <n v="6717"/>
    <n v="214"/>
    <n v="20"/>
    <n v="280.06"/>
    <n v="1730.49"/>
    <n v="3.1859461068929583E-2"/>
    <n v="9.3457943925233641E-2"/>
    <n v="1.3086915887850468"/>
    <n v="14.003"/>
    <n v="6.1789973577090622"/>
    <n v="1450.43"/>
  </r>
  <r>
    <d v="2024-02-04T00:00:00"/>
    <x v="0"/>
    <s v="TikTok"/>
    <s v="Video"/>
    <s v="Millennials"/>
    <n v="754"/>
    <n v="18"/>
    <n v="1"/>
    <n v="37.869999999999997"/>
    <n v="79.09"/>
    <n v="2.3872679045092837E-2"/>
    <n v="5.5555555555555552E-2"/>
    <n v="2.1038888888888887"/>
    <n v="37.869999999999997"/>
    <n v="2.0884605228412996"/>
    <n v="41.220000000000006"/>
  </r>
  <r>
    <d v="2024-02-04T00:00:00"/>
    <x v="0"/>
    <s v="TikTok"/>
    <s v="Video"/>
    <s v="Gen X"/>
    <n v="420"/>
    <n v="19"/>
    <n v="1"/>
    <n v="12.67"/>
    <n v="83.78"/>
    <n v="4.5238095238095237E-2"/>
    <n v="5.2631578947368418E-2"/>
    <n v="0.6668421052631579"/>
    <n v="12.67"/>
    <n v="6.6124704025256511"/>
    <n v="71.11"/>
  </r>
  <r>
    <d v="2024-02-04T00:00:00"/>
    <x v="0"/>
    <s v="TikTok"/>
    <s v="Image"/>
    <s v="Gen Z"/>
    <n v="3269"/>
    <n v="52"/>
    <n v="0"/>
    <n v="83.21"/>
    <n v="0"/>
    <n v="1.5907005200367086E-2"/>
    <n v="0"/>
    <n v="1.6001923076923075"/>
    <n v="0"/>
    <n v="0"/>
    <n v="-83.21"/>
  </r>
  <r>
    <d v="2024-02-04T00:00:00"/>
    <x v="0"/>
    <s v="TikTok"/>
    <s v="Image"/>
    <s v="Millennials"/>
    <n v="488"/>
    <n v="5"/>
    <n v="0"/>
    <n v="13.72"/>
    <n v="0"/>
    <n v="1.0245901639344262E-2"/>
    <n v="0"/>
    <n v="2.7440000000000002"/>
    <n v="0"/>
    <n v="0"/>
    <n v="-13.72"/>
  </r>
  <r>
    <d v="2024-02-04T00:00:00"/>
    <x v="0"/>
    <s v="TikTok"/>
    <s v="Image"/>
    <s v="Gen X"/>
    <n v="195"/>
    <n v="2"/>
    <n v="0"/>
    <n v="9.48"/>
    <n v="0"/>
    <n v="1.0256410256410256E-2"/>
    <n v="0"/>
    <n v="4.74"/>
    <n v="0"/>
    <n v="0"/>
    <n v="-9.48"/>
  </r>
  <r>
    <d v="2024-02-04T00:00:00"/>
    <x v="0"/>
    <s v="TikTok"/>
    <s v="Carousel"/>
    <s v="Gen Z"/>
    <n v="5137"/>
    <n v="81"/>
    <n v="2"/>
    <n v="152.47"/>
    <n v="143.28"/>
    <n v="1.5767957952112128E-2"/>
    <n v="2.4691358024691357E-2"/>
    <n v="1.8823456790123456"/>
    <n v="76.234999999999999"/>
    <n v="0.93972584770774581"/>
    <n v="-9.1899999999999977"/>
  </r>
  <r>
    <d v="2024-02-04T00:00:00"/>
    <x v="0"/>
    <s v="TikTok"/>
    <s v="Carousel"/>
    <s v="Millennials"/>
    <n v="379"/>
    <n v="8"/>
    <n v="0"/>
    <n v="14.13"/>
    <n v="0"/>
    <n v="2.1108179419525065E-2"/>
    <n v="0"/>
    <n v="1.7662500000000001"/>
    <n v="0"/>
    <n v="0"/>
    <n v="-14.13"/>
  </r>
  <r>
    <d v="2024-02-04T00:00:00"/>
    <x v="0"/>
    <s v="TikTok"/>
    <s v="Carousel"/>
    <s v="Gen X"/>
    <n v="294"/>
    <n v="7"/>
    <n v="0"/>
    <n v="13.08"/>
    <n v="0"/>
    <n v="2.3809523809523808E-2"/>
    <n v="0"/>
    <n v="1.8685714285714285"/>
    <n v="0"/>
    <n v="0"/>
    <n v="-13.08"/>
  </r>
  <r>
    <d v="2024-02-04T00:00:00"/>
    <x v="0"/>
    <s v="Facebook"/>
    <s v="Video"/>
    <s v="Gen Z"/>
    <n v="610"/>
    <n v="18"/>
    <n v="1"/>
    <n v="19.32"/>
    <n v="83.92"/>
    <n v="2.9508196721311476E-2"/>
    <n v="5.5555555555555552E-2"/>
    <n v="1.0733333333333333"/>
    <n v="19.32"/>
    <n v="4.3436853002070395"/>
    <n v="64.599999999999994"/>
  </r>
  <r>
    <d v="2024-02-04T00:00:00"/>
    <x v="0"/>
    <s v="Facebook"/>
    <s v="Video"/>
    <s v="Millennials"/>
    <n v="3215"/>
    <n v="148"/>
    <n v="21"/>
    <n v="99.2"/>
    <n v="1808.17"/>
    <n v="4.6034214618973564E-2"/>
    <n v="0.14189189189189189"/>
    <n v="0.67027027027027031"/>
    <n v="4.7238095238095239"/>
    <n v="18.227520161290322"/>
    <n v="1708.97"/>
  </r>
  <r>
    <d v="2024-02-04T00:00:00"/>
    <x v="0"/>
    <s v="Facebook"/>
    <s v="Video"/>
    <s v="Gen X"/>
    <n v="1867"/>
    <n v="82"/>
    <n v="7"/>
    <n v="78.510000000000005"/>
    <n v="698.47"/>
    <n v="4.3920728441349761E-2"/>
    <n v="8.5365853658536592E-2"/>
    <n v="0.95743902439024398"/>
    <n v="11.215714285714286"/>
    <n v="8.8965736848809058"/>
    <n v="619.96"/>
  </r>
  <r>
    <d v="2024-02-04T00:00:00"/>
    <x v="0"/>
    <s v="Facebook"/>
    <s v="Image"/>
    <s v="Gen Z"/>
    <n v="1282"/>
    <n v="19"/>
    <n v="0"/>
    <n v="76.510000000000005"/>
    <n v="0"/>
    <n v="1.4820592823712949E-2"/>
    <n v="0"/>
    <n v="4.0268421052631584"/>
    <n v="0"/>
    <n v="0"/>
    <n v="-76.510000000000005"/>
  </r>
  <r>
    <d v="2024-02-04T00:00:00"/>
    <x v="0"/>
    <s v="Facebook"/>
    <s v="Image"/>
    <s v="Millennials"/>
    <n v="2077"/>
    <n v="21"/>
    <n v="0"/>
    <n v="48.53"/>
    <n v="0"/>
    <n v="1.0110736639383727E-2"/>
    <n v="0"/>
    <n v="2.3109523809523811"/>
    <n v="0"/>
    <n v="0"/>
    <n v="-48.53"/>
  </r>
  <r>
    <d v="2024-02-04T00:00:00"/>
    <x v="0"/>
    <s v="Facebook"/>
    <s v="Image"/>
    <s v="Gen X"/>
    <n v="1373"/>
    <n v="9"/>
    <n v="0"/>
    <n v="71.59"/>
    <n v="0"/>
    <n v="6.5549890750182084E-3"/>
    <n v="0"/>
    <n v="7.9544444444444444"/>
    <n v="0"/>
    <n v="0"/>
    <n v="-71.59"/>
  </r>
  <r>
    <d v="2024-02-04T00:00:00"/>
    <x v="0"/>
    <s v="Facebook"/>
    <s v="Carousel"/>
    <s v="Gen Z"/>
    <n v="1486"/>
    <n v="18"/>
    <n v="0"/>
    <n v="64.98"/>
    <n v="0"/>
    <n v="1.2113055181695828E-2"/>
    <n v="0"/>
    <n v="3.6100000000000003"/>
    <n v="0"/>
    <n v="0"/>
    <n v="-64.98"/>
  </r>
  <r>
    <d v="2024-02-04T00:00:00"/>
    <x v="0"/>
    <s v="Facebook"/>
    <s v="Carousel"/>
    <s v="Millennials"/>
    <n v="2604"/>
    <n v="49"/>
    <n v="1"/>
    <n v="156.71"/>
    <n v="91.32"/>
    <n v="1.8817204301075269E-2"/>
    <n v="2.0408163265306121E-2"/>
    <n v="3.1981632653061225"/>
    <n v="156.71"/>
    <n v="0.5827324357092718"/>
    <n v="-65.390000000000015"/>
  </r>
  <r>
    <d v="2024-02-04T00:00:00"/>
    <x v="0"/>
    <s v="Facebook"/>
    <s v="Carousel"/>
    <s v="Gen X"/>
    <n v="1360"/>
    <n v="20"/>
    <n v="1"/>
    <n v="35.22"/>
    <n v="60.91"/>
    <n v="1.4705882352941176E-2"/>
    <n v="0.05"/>
    <n v="1.7609999999999999"/>
    <n v="35.22"/>
    <n v="1.7294151050539466"/>
    <n v="25.689999999999998"/>
  </r>
  <r>
    <d v="2024-02-05T00:00:00"/>
    <x v="0"/>
    <s v="Instagram"/>
    <s v="Video"/>
    <s v="Gen Z"/>
    <n v="3739"/>
    <n v="145"/>
    <n v="18"/>
    <n v="187.19"/>
    <n v="1272.73"/>
    <n v="3.8780422572880446E-2"/>
    <n v="0.12413793103448276"/>
    <n v="1.2909655172413792"/>
    <n v="10.399444444444445"/>
    <n v="6.7991345691543357"/>
    <n v="1085.54"/>
  </r>
  <r>
    <d v="2024-02-05T00:00:00"/>
    <x v="0"/>
    <s v="Instagram"/>
    <s v="Video"/>
    <s v="Millennials"/>
    <n v="3119"/>
    <n v="143"/>
    <n v="9"/>
    <n v="130.05000000000001"/>
    <n v="456.45"/>
    <n v="4.5848028214171208E-2"/>
    <n v="6.2937062937062943E-2"/>
    <n v="0.90944055944055957"/>
    <n v="14.450000000000001"/>
    <n v="3.509803921568627"/>
    <n v="326.39999999999998"/>
  </r>
  <r>
    <d v="2024-02-05T00:00:00"/>
    <x v="0"/>
    <s v="Instagram"/>
    <s v="Video"/>
    <s v="Gen X"/>
    <n v="266"/>
    <n v="9"/>
    <n v="0"/>
    <n v="6.79"/>
    <n v="0"/>
    <n v="3.3834586466165412E-2"/>
    <n v="0"/>
    <n v="0.75444444444444447"/>
    <n v="0"/>
    <n v="0"/>
    <n v="-6.79"/>
  </r>
  <r>
    <d v="2024-02-05T00:00:00"/>
    <x v="0"/>
    <s v="Instagram"/>
    <s v="Image"/>
    <s v="Gen Z"/>
    <n v="4336"/>
    <n v="40"/>
    <n v="1"/>
    <n v="206.06"/>
    <n v="68.69"/>
    <n v="9.2250922509225092E-3"/>
    <n v="2.5000000000000001E-2"/>
    <n v="5.1515000000000004"/>
    <n v="206.06"/>
    <n v="0.33334950985149953"/>
    <n v="-137.37"/>
  </r>
  <r>
    <d v="2024-02-05T00:00:00"/>
    <x v="0"/>
    <s v="Instagram"/>
    <s v="Image"/>
    <s v="Millennials"/>
    <n v="1462"/>
    <n v="7"/>
    <n v="0"/>
    <n v="82.75"/>
    <n v="0"/>
    <n v="4.7879616963064295E-3"/>
    <n v="0"/>
    <n v="11.821428571428571"/>
    <n v="0"/>
    <n v="0"/>
    <n v="-82.75"/>
  </r>
  <r>
    <d v="2024-02-05T00:00:00"/>
    <x v="0"/>
    <s v="Instagram"/>
    <s v="Image"/>
    <s v="Gen X"/>
    <n v="67"/>
    <n v="0"/>
    <n v="0"/>
    <n v="3.1"/>
    <n v="0"/>
    <n v="0"/>
    <n v="0"/>
    <n v="0"/>
    <n v="0"/>
    <n v="0"/>
    <n v="-3.1"/>
  </r>
  <r>
    <d v="2024-02-05T00:00:00"/>
    <x v="0"/>
    <s v="Instagram"/>
    <s v="Carousel"/>
    <s v="Gen Z"/>
    <n v="1951"/>
    <n v="30"/>
    <n v="0"/>
    <n v="86.63"/>
    <n v="0"/>
    <n v="1.5376729882111738E-2"/>
    <n v="0"/>
    <n v="2.8876666666666666"/>
    <n v="0"/>
    <n v="0"/>
    <n v="-86.63"/>
  </r>
  <r>
    <d v="2024-02-05T00:00:00"/>
    <x v="0"/>
    <s v="Instagram"/>
    <s v="Carousel"/>
    <s v="Millennials"/>
    <n v="3273"/>
    <n v="37"/>
    <n v="2"/>
    <n v="158.99"/>
    <n v="187.8"/>
    <n v="1.1304613504430187E-2"/>
    <n v="5.4054054054054057E-2"/>
    <n v="4.2970270270270277"/>
    <n v="79.495000000000005"/>
    <n v="1.1812063651802001"/>
    <n v="28.810000000000002"/>
  </r>
  <r>
    <d v="2024-02-05T00:00:00"/>
    <x v="0"/>
    <s v="Instagram"/>
    <s v="Carousel"/>
    <s v="Gen X"/>
    <n v="463"/>
    <n v="7"/>
    <n v="0"/>
    <n v="29.89"/>
    <n v="0"/>
    <n v="1.511879049676026E-2"/>
    <n v="0"/>
    <n v="4.2700000000000005"/>
    <n v="0"/>
    <n v="0"/>
    <n v="-29.89"/>
  </r>
  <r>
    <d v="2024-02-05T00:00:00"/>
    <x v="0"/>
    <s v="TikTok"/>
    <s v="Video"/>
    <s v="Gen Z"/>
    <n v="4660"/>
    <n v="119"/>
    <n v="12"/>
    <n v="243.24"/>
    <n v="627.35"/>
    <n v="2.5536480686695277E-2"/>
    <n v="0.10084033613445378"/>
    <n v="2.0440336134453783"/>
    <n v="20.27"/>
    <n v="2.5791399440881433"/>
    <n v="384.11"/>
  </r>
  <r>
    <d v="2024-02-05T00:00:00"/>
    <x v="0"/>
    <s v="TikTok"/>
    <s v="Video"/>
    <s v="Millennials"/>
    <n v="865"/>
    <n v="39"/>
    <n v="3"/>
    <n v="22.74"/>
    <n v="175.48"/>
    <n v="4.5086705202312137E-2"/>
    <n v="7.6923076923076927E-2"/>
    <n v="0.58307692307692305"/>
    <n v="7.5799999999999992"/>
    <n v="7.7167985927880389"/>
    <n v="152.73999999999998"/>
  </r>
  <r>
    <d v="2024-02-05T00:00:00"/>
    <x v="0"/>
    <s v="TikTok"/>
    <s v="Video"/>
    <s v="Gen X"/>
    <n v="282"/>
    <n v="12"/>
    <n v="1"/>
    <n v="15.17"/>
    <n v="58.3"/>
    <n v="4.2553191489361701E-2"/>
    <n v="8.3333333333333329E-2"/>
    <n v="1.2641666666666667"/>
    <n v="15.17"/>
    <n v="3.8431114040870136"/>
    <n v="43.129999999999995"/>
  </r>
  <r>
    <d v="2024-02-05T00:00:00"/>
    <x v="0"/>
    <s v="TikTok"/>
    <s v="Image"/>
    <s v="Gen Z"/>
    <n v="4431"/>
    <n v="87"/>
    <n v="3"/>
    <n v="292.55"/>
    <n v="171.38"/>
    <n v="1.963439404197698E-2"/>
    <n v="3.4482758620689655E-2"/>
    <n v="3.3626436781609197"/>
    <n v="97.516666666666666"/>
    <n v="0.58581439070244401"/>
    <n v="-121.17000000000002"/>
  </r>
  <r>
    <d v="2024-02-05T00:00:00"/>
    <x v="0"/>
    <s v="TikTok"/>
    <s v="Image"/>
    <s v="Millennials"/>
    <n v="832"/>
    <n v="5"/>
    <n v="0"/>
    <n v="44.43"/>
    <n v="0"/>
    <n v="6.0096153846153849E-3"/>
    <n v="0"/>
    <n v="8.8859999999999992"/>
    <n v="0"/>
    <n v="0"/>
    <n v="-44.43"/>
  </r>
  <r>
    <d v="2024-02-05T00:00:00"/>
    <x v="0"/>
    <s v="TikTok"/>
    <s v="Image"/>
    <s v="Gen X"/>
    <n v="95"/>
    <n v="1"/>
    <n v="0"/>
    <n v="4.28"/>
    <n v="0"/>
    <n v="1.0526315789473684E-2"/>
    <n v="0"/>
    <n v="4.28"/>
    <n v="0"/>
    <n v="0"/>
    <n v="-4.28"/>
  </r>
  <r>
    <d v="2024-02-05T00:00:00"/>
    <x v="0"/>
    <s v="TikTok"/>
    <s v="Carousel"/>
    <s v="Gen Z"/>
    <n v="6117"/>
    <n v="82"/>
    <n v="2"/>
    <n v="406.06"/>
    <n v="159.94"/>
    <n v="1.3405264018309628E-2"/>
    <n v="2.4390243902439025E-2"/>
    <n v="4.9519512195121953"/>
    <n v="203.03"/>
    <n v="0.39388267743683197"/>
    <n v="-246.12"/>
  </r>
  <r>
    <d v="2024-02-05T00:00:00"/>
    <x v="0"/>
    <s v="TikTok"/>
    <s v="Carousel"/>
    <s v="Millennials"/>
    <n v="977"/>
    <n v="12"/>
    <n v="0"/>
    <n v="29.8"/>
    <n v="0"/>
    <n v="1.2282497441146366E-2"/>
    <n v="0"/>
    <n v="2.4833333333333334"/>
    <n v="0"/>
    <n v="0"/>
    <n v="-29.8"/>
  </r>
  <r>
    <d v="2024-02-05T00:00:00"/>
    <x v="0"/>
    <s v="TikTok"/>
    <s v="Carousel"/>
    <s v="Gen X"/>
    <n v="474"/>
    <n v="12"/>
    <n v="0"/>
    <n v="22.6"/>
    <n v="0"/>
    <n v="2.5316455696202531E-2"/>
    <n v="0"/>
    <n v="1.8833333333333335"/>
    <n v="0"/>
    <n v="0"/>
    <n v="-22.6"/>
  </r>
  <r>
    <d v="2024-02-05T00:00:00"/>
    <x v="0"/>
    <s v="Facebook"/>
    <s v="Video"/>
    <s v="Gen Z"/>
    <n v="1427"/>
    <n v="62"/>
    <n v="5"/>
    <n v="73.319999999999993"/>
    <n v="411.86"/>
    <n v="4.3447792571829014E-2"/>
    <n v="8.0645161290322578E-2"/>
    <n v="1.1825806451612901"/>
    <n v="14.663999999999998"/>
    <n v="5.617294053464267"/>
    <n v="338.54"/>
  </r>
  <r>
    <d v="2024-02-05T00:00:00"/>
    <x v="0"/>
    <s v="Facebook"/>
    <s v="Video"/>
    <s v="Millennials"/>
    <n v="4633"/>
    <n v="230"/>
    <n v="17"/>
    <n v="290.13"/>
    <n v="1556.03"/>
    <n v="4.9643859270451111E-2"/>
    <n v="7.3913043478260873E-2"/>
    <n v="1.2614347826086956"/>
    <n v="17.066470588235294"/>
    <n v="5.363216489160032"/>
    <n v="1265.9000000000001"/>
  </r>
  <r>
    <d v="2024-02-05T00:00:00"/>
    <x v="0"/>
    <s v="Facebook"/>
    <s v="Video"/>
    <s v="Gen X"/>
    <n v="1725"/>
    <n v="59"/>
    <n v="6"/>
    <n v="97.43"/>
    <n v="483.68"/>
    <n v="3.4202898550724635E-2"/>
    <n v="0.10169491525423729"/>
    <n v="1.6513559322033899"/>
    <n v="16.238333333333333"/>
    <n v="4.9643846864415471"/>
    <n v="386.25"/>
  </r>
  <r>
    <d v="2024-02-05T00:00:00"/>
    <x v="0"/>
    <s v="Facebook"/>
    <s v="Image"/>
    <s v="Gen Z"/>
    <n v="1231"/>
    <n v="20"/>
    <n v="0"/>
    <n v="69.040000000000006"/>
    <n v="0"/>
    <n v="1.6246953696181964E-2"/>
    <n v="0"/>
    <n v="3.4520000000000004"/>
    <n v="0"/>
    <n v="0"/>
    <n v="-69.040000000000006"/>
  </r>
  <r>
    <d v="2024-02-05T00:00:00"/>
    <x v="0"/>
    <s v="Facebook"/>
    <s v="Image"/>
    <s v="Millennials"/>
    <n v="2349"/>
    <n v="24"/>
    <n v="0"/>
    <n v="60.79"/>
    <n v="0"/>
    <n v="1.0217113665389528E-2"/>
    <n v="0"/>
    <n v="2.5329166666666665"/>
    <n v="0"/>
    <n v="0"/>
    <n v="-60.79"/>
  </r>
  <r>
    <d v="2024-02-05T00:00:00"/>
    <x v="0"/>
    <s v="Facebook"/>
    <s v="Image"/>
    <s v="Gen X"/>
    <n v="2554"/>
    <n v="39"/>
    <n v="0"/>
    <n v="106.58"/>
    <n v="0"/>
    <n v="1.5270164447924823E-2"/>
    <n v="0"/>
    <n v="2.732820512820513"/>
    <n v="0"/>
    <n v="0"/>
    <n v="-106.58"/>
  </r>
  <r>
    <d v="2024-02-05T00:00:00"/>
    <x v="0"/>
    <s v="Facebook"/>
    <s v="Carousel"/>
    <s v="Gen Z"/>
    <n v="1434"/>
    <n v="32"/>
    <n v="1"/>
    <n v="36.549999999999997"/>
    <n v="81.64"/>
    <n v="2.2315202231520222E-2"/>
    <n v="3.125E-2"/>
    <n v="1.1421874999999999"/>
    <n v="36.549999999999997"/>
    <n v="2.2336525307797541"/>
    <n v="45.09"/>
  </r>
  <r>
    <d v="2024-02-05T00:00:00"/>
    <x v="0"/>
    <s v="Facebook"/>
    <s v="Carousel"/>
    <s v="Millennials"/>
    <n v="4257"/>
    <n v="76"/>
    <n v="2"/>
    <n v="127.77"/>
    <n v="194.93"/>
    <n v="1.7852948085506224E-2"/>
    <n v="2.6315789473684209E-2"/>
    <n v="1.6811842105263157"/>
    <n v="63.884999999999998"/>
    <n v="1.5256319949909996"/>
    <n v="67.160000000000011"/>
  </r>
  <r>
    <d v="2024-02-05T00:00:00"/>
    <x v="0"/>
    <s v="Facebook"/>
    <s v="Carousel"/>
    <s v="Gen X"/>
    <n v="1042"/>
    <n v="19"/>
    <n v="0"/>
    <n v="43.15"/>
    <n v="0"/>
    <n v="1.8234165067178502E-2"/>
    <n v="0"/>
    <n v="2.2710526315789474"/>
    <n v="0"/>
    <n v="0"/>
    <n v="-43.15"/>
  </r>
  <r>
    <d v="2024-02-06T00:00:00"/>
    <x v="0"/>
    <s v="Instagram"/>
    <s v="Video"/>
    <s v="Gen Z"/>
    <n v="1813"/>
    <n v="72"/>
    <n v="7"/>
    <n v="75.87"/>
    <n v="475.23"/>
    <n v="3.9713182570325425E-2"/>
    <n v="9.7222222222222224E-2"/>
    <n v="1.05375"/>
    <n v="10.838571428571429"/>
    <n v="6.2637406089363381"/>
    <n v="399.36"/>
  </r>
  <r>
    <d v="2024-02-06T00:00:00"/>
    <x v="0"/>
    <s v="Instagram"/>
    <s v="Video"/>
    <s v="Millennials"/>
    <n v="1245"/>
    <n v="37"/>
    <n v="2"/>
    <n v="65.569999999999993"/>
    <n v="119.88"/>
    <n v="2.9718875502008031E-2"/>
    <n v="5.4054054054054057E-2"/>
    <n v="1.7721621621621619"/>
    <n v="32.784999999999997"/>
    <n v="1.8282751258197347"/>
    <n v="54.31"/>
  </r>
  <r>
    <d v="2024-02-06T00:00:00"/>
    <x v="0"/>
    <s v="Instagram"/>
    <s v="Video"/>
    <s v="Gen X"/>
    <n v="479"/>
    <n v="17"/>
    <n v="1"/>
    <n v="27.11"/>
    <n v="51.26"/>
    <n v="3.5490605427974949E-2"/>
    <n v="5.8823529411764705E-2"/>
    <n v="1.5947058823529412"/>
    <n v="27.11"/>
    <n v="1.8908151973441534"/>
    <n v="24.15"/>
  </r>
  <r>
    <d v="2024-02-06T00:00:00"/>
    <x v="0"/>
    <s v="Instagram"/>
    <s v="Image"/>
    <s v="Gen Z"/>
    <n v="1840"/>
    <n v="22"/>
    <n v="0"/>
    <n v="100.57"/>
    <n v="0"/>
    <n v="1.1956521739130435E-2"/>
    <n v="0"/>
    <n v="4.5713636363636363"/>
    <n v="0"/>
    <n v="0"/>
    <n v="-100.57"/>
  </r>
  <r>
    <d v="2024-02-06T00:00:00"/>
    <x v="0"/>
    <s v="Instagram"/>
    <s v="Image"/>
    <s v="Millennials"/>
    <n v="3170"/>
    <n v="42"/>
    <n v="1"/>
    <n v="178.4"/>
    <n v="80.510000000000005"/>
    <n v="1.3249211356466877E-2"/>
    <n v="2.3809523809523808E-2"/>
    <n v="4.2476190476190476"/>
    <n v="178.4"/>
    <n v="0.45128923766816142"/>
    <n v="-97.89"/>
  </r>
  <r>
    <d v="2024-02-06T00:00:00"/>
    <x v="0"/>
    <s v="Instagram"/>
    <s v="Image"/>
    <s v="Gen X"/>
    <n v="344"/>
    <n v="3"/>
    <n v="0"/>
    <n v="22.15"/>
    <n v="0"/>
    <n v="8.7209302325581394E-3"/>
    <n v="0"/>
    <n v="7.3833333333333329"/>
    <n v="0"/>
    <n v="0"/>
    <n v="-22.15"/>
  </r>
  <r>
    <d v="2024-02-06T00:00:00"/>
    <x v="0"/>
    <s v="Instagram"/>
    <s v="Carousel"/>
    <s v="Gen Z"/>
    <n v="1513"/>
    <n v="30"/>
    <n v="1"/>
    <n v="34.909999999999997"/>
    <n v="74.81"/>
    <n v="1.982815598149372E-2"/>
    <n v="3.3333333333333333E-2"/>
    <n v="1.1636666666666666"/>
    <n v="34.909999999999997"/>
    <n v="2.1429389859639074"/>
    <n v="39.900000000000006"/>
  </r>
  <r>
    <d v="2024-02-06T00:00:00"/>
    <x v="0"/>
    <s v="Instagram"/>
    <s v="Carousel"/>
    <s v="Millennials"/>
    <n v="2148"/>
    <n v="31"/>
    <n v="0"/>
    <n v="80.150000000000006"/>
    <n v="0"/>
    <n v="1.4432029795158287E-2"/>
    <n v="0"/>
    <n v="2.5854838709677419"/>
    <n v="0"/>
    <n v="0"/>
    <n v="-80.150000000000006"/>
  </r>
  <r>
    <d v="2024-02-06T00:00:00"/>
    <x v="0"/>
    <s v="Instagram"/>
    <s v="Carousel"/>
    <s v="Gen X"/>
    <n v="435"/>
    <n v="5"/>
    <n v="0"/>
    <n v="11.71"/>
    <n v="0"/>
    <n v="1.1494252873563218E-2"/>
    <n v="0"/>
    <n v="2.3420000000000001"/>
    <n v="0"/>
    <n v="0"/>
    <n v="-11.71"/>
  </r>
  <r>
    <d v="2024-02-06T00:00:00"/>
    <x v="0"/>
    <s v="TikTok"/>
    <s v="Video"/>
    <s v="Gen Z"/>
    <n v="7228"/>
    <n v="222"/>
    <n v="13"/>
    <n v="248.21"/>
    <n v="1067.3599999999999"/>
    <n v="3.0713890426120643E-2"/>
    <n v="5.8558558558558557E-2"/>
    <n v="1.118063063063063"/>
    <n v="19.093076923076925"/>
    <n v="4.30022964425285"/>
    <n v="819.14999999999986"/>
  </r>
  <r>
    <d v="2024-02-06T00:00:00"/>
    <x v="0"/>
    <s v="TikTok"/>
    <s v="Video"/>
    <s v="Millennials"/>
    <n v="326"/>
    <n v="6"/>
    <n v="0"/>
    <n v="15.99"/>
    <n v="0"/>
    <n v="1.8404907975460124E-2"/>
    <n v="0"/>
    <n v="2.665"/>
    <n v="0"/>
    <n v="0"/>
    <n v="-15.99"/>
  </r>
  <r>
    <d v="2024-02-06T00:00:00"/>
    <x v="0"/>
    <s v="TikTok"/>
    <s v="Video"/>
    <s v="Gen X"/>
    <n v="418"/>
    <n v="16"/>
    <n v="2"/>
    <n v="21.19"/>
    <n v="129.57"/>
    <n v="3.8277511961722487E-2"/>
    <n v="0.125"/>
    <n v="1.3243750000000001"/>
    <n v="10.595000000000001"/>
    <n v="6.1146767343086355"/>
    <n v="108.38"/>
  </r>
  <r>
    <d v="2024-02-06T00:00:00"/>
    <x v="0"/>
    <s v="TikTok"/>
    <s v="Image"/>
    <s v="Gen Z"/>
    <n v="7428"/>
    <n v="73"/>
    <n v="1"/>
    <n v="230.58"/>
    <n v="89.53"/>
    <n v="9.8276790522347866E-3"/>
    <n v="1.3698630136986301E-2"/>
    <n v="3.1586301369863015"/>
    <n v="230.58"/>
    <n v="0.38828172434729807"/>
    <n v="-141.05000000000001"/>
  </r>
  <r>
    <d v="2024-02-06T00:00:00"/>
    <x v="0"/>
    <s v="TikTok"/>
    <s v="Image"/>
    <s v="Millennials"/>
    <n v="962"/>
    <n v="9"/>
    <n v="0"/>
    <n v="47.71"/>
    <n v="0"/>
    <n v="9.355509355509356E-3"/>
    <n v="0"/>
    <n v="5.3011111111111111"/>
    <n v="0"/>
    <n v="0"/>
    <n v="-47.71"/>
  </r>
  <r>
    <d v="2024-02-06T00:00:00"/>
    <x v="0"/>
    <s v="TikTok"/>
    <s v="Image"/>
    <s v="Gen X"/>
    <n v="481"/>
    <n v="8"/>
    <n v="0"/>
    <n v="26.79"/>
    <n v="0"/>
    <n v="1.6632016632016633E-2"/>
    <n v="0"/>
    <n v="3.3487499999999999"/>
    <n v="0"/>
    <n v="0"/>
    <n v="-26.79"/>
  </r>
  <r>
    <d v="2024-02-06T00:00:00"/>
    <x v="0"/>
    <s v="TikTok"/>
    <s v="Carousel"/>
    <s v="Gen Z"/>
    <n v="5949"/>
    <n v="128"/>
    <n v="2"/>
    <n v="233.22"/>
    <n v="160.47999999999999"/>
    <n v="2.1516221213649354E-2"/>
    <n v="1.5625E-2"/>
    <n v="1.82203125"/>
    <n v="116.61"/>
    <n v="0.68810565131635359"/>
    <n v="-72.740000000000009"/>
  </r>
  <r>
    <d v="2024-02-06T00:00:00"/>
    <x v="0"/>
    <s v="TikTok"/>
    <s v="Carousel"/>
    <s v="Millennials"/>
    <n v="507"/>
    <n v="11"/>
    <n v="0"/>
    <n v="29.98"/>
    <n v="0"/>
    <n v="2.1696252465483234E-2"/>
    <n v="0"/>
    <n v="2.7254545454545456"/>
    <n v="0"/>
    <n v="0"/>
    <n v="-29.98"/>
  </r>
  <r>
    <d v="2024-02-06T00:00:00"/>
    <x v="0"/>
    <s v="TikTok"/>
    <s v="Carousel"/>
    <s v="Gen X"/>
    <n v="185"/>
    <n v="3"/>
    <n v="0"/>
    <n v="10.16"/>
    <n v="0"/>
    <n v="1.6216216216216217E-2"/>
    <n v="0"/>
    <n v="3.3866666666666667"/>
    <n v="0"/>
    <n v="0"/>
    <n v="-10.16"/>
  </r>
  <r>
    <d v="2024-02-06T00:00:00"/>
    <x v="0"/>
    <s v="Facebook"/>
    <s v="Video"/>
    <s v="Gen Z"/>
    <n v="539"/>
    <n v="21"/>
    <n v="2"/>
    <n v="35.18"/>
    <n v="199.69"/>
    <n v="3.896103896103896E-2"/>
    <n v="9.5238095238095233E-2"/>
    <n v="1.6752380952380952"/>
    <n v="17.59"/>
    <n v="5.6762364980102333"/>
    <n v="164.51"/>
  </r>
  <r>
    <d v="2024-02-06T00:00:00"/>
    <x v="0"/>
    <s v="Facebook"/>
    <s v="Video"/>
    <s v="Millennials"/>
    <n v="5748"/>
    <n v="150"/>
    <n v="9"/>
    <n v="298.2"/>
    <n v="593.88"/>
    <n v="2.6096033402922755E-2"/>
    <n v="0.06"/>
    <n v="1.988"/>
    <n v="33.133333333333333"/>
    <n v="1.9915492957746479"/>
    <n v="295.68"/>
  </r>
  <r>
    <d v="2024-02-06T00:00:00"/>
    <x v="0"/>
    <s v="Facebook"/>
    <s v="Video"/>
    <s v="Gen X"/>
    <n v="2407"/>
    <n v="112"/>
    <n v="8"/>
    <n v="79.06"/>
    <n v="455.25"/>
    <n v="4.6530951391773989E-2"/>
    <n v="7.1428571428571425E-2"/>
    <n v="0.70589285714285721"/>
    <n v="9.8825000000000003"/>
    <n v="5.7582848469516819"/>
    <n v="376.19"/>
  </r>
  <r>
    <d v="2024-02-06T00:00:00"/>
    <x v="0"/>
    <s v="Facebook"/>
    <s v="Image"/>
    <s v="Gen Z"/>
    <n v="1466"/>
    <n v="11"/>
    <n v="0"/>
    <n v="57.23"/>
    <n v="0"/>
    <n v="7.5034106412005461E-3"/>
    <n v="0"/>
    <n v="5.2027272727272722"/>
    <n v="0"/>
    <n v="0"/>
    <n v="-57.23"/>
  </r>
  <r>
    <d v="2024-02-06T00:00:00"/>
    <x v="0"/>
    <s v="Facebook"/>
    <s v="Image"/>
    <s v="Millennials"/>
    <n v="2036"/>
    <n v="33"/>
    <n v="0"/>
    <n v="84.48"/>
    <n v="0"/>
    <n v="1.6208251473477406E-2"/>
    <n v="0"/>
    <n v="2.56"/>
    <n v="0"/>
    <n v="0"/>
    <n v="-84.48"/>
  </r>
  <r>
    <d v="2024-02-06T00:00:00"/>
    <x v="0"/>
    <s v="Facebook"/>
    <s v="Image"/>
    <s v="Gen X"/>
    <n v="1915"/>
    <n v="32"/>
    <n v="0"/>
    <n v="77.33"/>
    <n v="0"/>
    <n v="1.671018276762402E-2"/>
    <n v="0"/>
    <n v="2.4165624999999999"/>
    <n v="0"/>
    <n v="0"/>
    <n v="-77.33"/>
  </r>
  <r>
    <d v="2024-02-06T00:00:00"/>
    <x v="0"/>
    <s v="Facebook"/>
    <s v="Carousel"/>
    <s v="Gen Z"/>
    <n v="598"/>
    <n v="15"/>
    <n v="0"/>
    <n v="39.92"/>
    <n v="0"/>
    <n v="2.508361204013378E-2"/>
    <n v="0"/>
    <n v="2.6613333333333333"/>
    <n v="0"/>
    <n v="0"/>
    <n v="-39.92"/>
  </r>
  <r>
    <d v="2024-02-06T00:00:00"/>
    <x v="0"/>
    <s v="Facebook"/>
    <s v="Carousel"/>
    <s v="Millennials"/>
    <n v="4152"/>
    <n v="56"/>
    <n v="4"/>
    <n v="175.62"/>
    <n v="326.39999999999998"/>
    <n v="1.348747591522158E-2"/>
    <n v="7.1428571428571425E-2"/>
    <n v="3.1360714285714288"/>
    <n v="43.905000000000001"/>
    <n v="1.8585582507687051"/>
    <n v="150.77999999999997"/>
  </r>
  <r>
    <d v="2024-02-06T00:00:00"/>
    <x v="0"/>
    <s v="Facebook"/>
    <s v="Carousel"/>
    <s v="Gen X"/>
    <n v="2723"/>
    <n v="54"/>
    <n v="2"/>
    <n v="115.06"/>
    <n v="164.52"/>
    <n v="1.9831068674256335E-2"/>
    <n v="3.7037037037037035E-2"/>
    <n v="2.1307407407407406"/>
    <n v="57.53"/>
    <n v="1.429862680340692"/>
    <n v="49.460000000000008"/>
  </r>
  <r>
    <d v="2024-02-07T00:00:00"/>
    <x v="0"/>
    <s v="Instagram"/>
    <s v="Video"/>
    <s v="Gen Z"/>
    <n v="2107"/>
    <n v="82"/>
    <n v="7"/>
    <n v="48.67"/>
    <n v="533.19000000000005"/>
    <n v="3.8917892738490743E-2"/>
    <n v="8.5365853658536592E-2"/>
    <n v="0.59353658536585363"/>
    <n v="6.9528571428571428"/>
    <n v="10.955208547359771"/>
    <n v="484.52000000000004"/>
  </r>
  <r>
    <d v="2024-02-07T00:00:00"/>
    <x v="0"/>
    <s v="Instagram"/>
    <s v="Video"/>
    <s v="Millennials"/>
    <n v="2694"/>
    <n v="117"/>
    <n v="16"/>
    <n v="106.81"/>
    <n v="1401.02"/>
    <n v="4.3429844097995544E-2"/>
    <n v="0.13675213675213677"/>
    <n v="0.9129059829059829"/>
    <n v="6.6756250000000001"/>
    <n v="13.116936616421683"/>
    <n v="1294.21"/>
  </r>
  <r>
    <d v="2024-02-07T00:00:00"/>
    <x v="0"/>
    <s v="Instagram"/>
    <s v="Video"/>
    <s v="Gen X"/>
    <n v="323"/>
    <n v="14"/>
    <n v="0"/>
    <n v="21.42"/>
    <n v="0"/>
    <n v="4.3343653250773995E-2"/>
    <n v="0"/>
    <n v="1.53"/>
    <n v="0"/>
    <n v="0"/>
    <n v="-21.42"/>
  </r>
  <r>
    <d v="2024-02-07T00:00:00"/>
    <x v="0"/>
    <s v="Instagram"/>
    <s v="Image"/>
    <s v="Gen Z"/>
    <n v="4805"/>
    <n v="80"/>
    <n v="3"/>
    <n v="168.01"/>
    <n v="271.86"/>
    <n v="1.6649323621227889E-2"/>
    <n v="3.7499999999999999E-2"/>
    <n v="2.1001249999999998"/>
    <n v="56.00333333333333"/>
    <n v="1.6181179691685021"/>
    <n v="103.85000000000002"/>
  </r>
  <r>
    <d v="2024-02-07T00:00:00"/>
    <x v="0"/>
    <s v="Instagram"/>
    <s v="Image"/>
    <s v="Millennials"/>
    <n v="2896"/>
    <n v="28"/>
    <n v="1"/>
    <n v="181.5"/>
    <n v="65.12"/>
    <n v="9.6685082872928173E-3"/>
    <n v="3.5714285714285712E-2"/>
    <n v="6.4821428571428568"/>
    <n v="181.5"/>
    <n v="0.35878787878787882"/>
    <n v="-116.38"/>
  </r>
  <r>
    <d v="2024-02-07T00:00:00"/>
    <x v="0"/>
    <s v="Instagram"/>
    <s v="Image"/>
    <s v="Gen X"/>
    <n v="53"/>
    <n v="0"/>
    <n v="0"/>
    <n v="1.55"/>
    <n v="0"/>
    <n v="0"/>
    <n v="0"/>
    <n v="0"/>
    <n v="0"/>
    <n v="0"/>
    <n v="-1.55"/>
  </r>
  <r>
    <d v="2024-02-07T00:00:00"/>
    <x v="0"/>
    <s v="Instagram"/>
    <s v="Carousel"/>
    <s v="Gen Z"/>
    <n v="4679"/>
    <n v="126"/>
    <n v="5"/>
    <n v="118.07"/>
    <n v="417.34"/>
    <n v="2.69288309467835E-2"/>
    <n v="3.968253968253968E-2"/>
    <n v="0.93706349206349204"/>
    <n v="23.613999999999997"/>
    <n v="3.5346828152790719"/>
    <n v="299.27"/>
  </r>
  <r>
    <d v="2024-02-07T00:00:00"/>
    <x v="0"/>
    <s v="Instagram"/>
    <s v="Carousel"/>
    <s v="Millennials"/>
    <n v="2189"/>
    <n v="44"/>
    <n v="1"/>
    <n v="81.02"/>
    <n v="90.12"/>
    <n v="2.0100502512562814E-2"/>
    <n v="2.2727272727272728E-2"/>
    <n v="1.8413636363636363"/>
    <n v="81.02"/>
    <n v="1.112317946186127"/>
    <n v="9.1000000000000085"/>
  </r>
  <r>
    <d v="2024-02-07T00:00:00"/>
    <x v="0"/>
    <s v="Instagram"/>
    <s v="Carousel"/>
    <s v="Gen X"/>
    <n v="132"/>
    <n v="1"/>
    <n v="0"/>
    <n v="3.51"/>
    <n v="0"/>
    <n v="7.575757575757576E-3"/>
    <n v="0"/>
    <n v="3.51"/>
    <n v="0"/>
    <n v="0"/>
    <n v="-3.51"/>
  </r>
  <r>
    <d v="2024-02-07T00:00:00"/>
    <x v="0"/>
    <s v="TikTok"/>
    <s v="Video"/>
    <s v="Gen Z"/>
    <n v="3447"/>
    <n v="146"/>
    <n v="19"/>
    <n v="227.07"/>
    <n v="1247.27"/>
    <n v="4.2355671598491441E-2"/>
    <n v="0.13013698630136986"/>
    <n v="1.5552739726027396"/>
    <n v="11.951052631578946"/>
    <n v="5.4928876557889641"/>
    <n v="1020.2"/>
  </r>
  <r>
    <d v="2024-02-07T00:00:00"/>
    <x v="0"/>
    <s v="TikTok"/>
    <s v="Video"/>
    <s v="Millennials"/>
    <n v="791"/>
    <n v="34"/>
    <n v="5"/>
    <n v="39.549999999999997"/>
    <n v="270.49"/>
    <n v="4.2983565107458911E-2"/>
    <n v="0.14705882352941177"/>
    <n v="1.1632352941176469"/>
    <n v="7.9099999999999993"/>
    <n v="6.8391908975979776"/>
    <n v="230.94"/>
  </r>
  <r>
    <d v="2024-02-07T00:00:00"/>
    <x v="0"/>
    <s v="TikTok"/>
    <s v="Video"/>
    <s v="Gen X"/>
    <n v="403"/>
    <n v="15"/>
    <n v="1"/>
    <n v="14.81"/>
    <n v="92.98"/>
    <n v="3.7220843672456573E-2"/>
    <n v="6.6666666666666666E-2"/>
    <n v="0.9873333333333334"/>
    <n v="14.81"/>
    <n v="6.2781904118838625"/>
    <n v="78.17"/>
  </r>
  <r>
    <d v="2024-02-07T00:00:00"/>
    <x v="0"/>
    <s v="TikTok"/>
    <s v="Image"/>
    <s v="Gen Z"/>
    <n v="3377"/>
    <n v="27"/>
    <n v="0"/>
    <n v="106.86"/>
    <n v="0"/>
    <n v="7.9952620669233049E-3"/>
    <n v="0"/>
    <n v="3.9577777777777778"/>
    <n v="0"/>
    <n v="0"/>
    <n v="-106.86"/>
  </r>
  <r>
    <d v="2024-02-07T00:00:00"/>
    <x v="0"/>
    <s v="TikTok"/>
    <s v="Image"/>
    <s v="Millennials"/>
    <n v="910"/>
    <n v="12"/>
    <n v="0"/>
    <n v="50.63"/>
    <n v="0"/>
    <n v="1.3186813186813187E-2"/>
    <n v="0"/>
    <n v="4.2191666666666672"/>
    <n v="0"/>
    <n v="0"/>
    <n v="-50.63"/>
  </r>
  <r>
    <d v="2024-02-07T00:00:00"/>
    <x v="0"/>
    <s v="TikTok"/>
    <s v="Image"/>
    <s v="Gen X"/>
    <n v="241"/>
    <n v="2"/>
    <n v="0"/>
    <n v="16.27"/>
    <n v="0"/>
    <n v="8.2987551867219917E-3"/>
    <n v="0"/>
    <n v="8.1349999999999998"/>
    <n v="0"/>
    <n v="0"/>
    <n v="-16.27"/>
  </r>
  <r>
    <d v="2024-02-07T00:00:00"/>
    <x v="0"/>
    <s v="TikTok"/>
    <s v="Carousel"/>
    <s v="Gen Z"/>
    <n v="5403"/>
    <n v="65"/>
    <n v="4"/>
    <n v="288.31"/>
    <n v="339.4"/>
    <n v="1.2030353507310753E-2"/>
    <n v="6.1538461538461542E-2"/>
    <n v="4.4355384615384619"/>
    <n v="72.077500000000001"/>
    <n v="1.1772050917415282"/>
    <n v="51.089999999999975"/>
  </r>
  <r>
    <d v="2024-02-07T00:00:00"/>
    <x v="0"/>
    <s v="TikTok"/>
    <s v="Carousel"/>
    <s v="Millennials"/>
    <n v="457"/>
    <n v="5"/>
    <n v="0"/>
    <n v="13.31"/>
    <n v="0"/>
    <n v="1.0940919037199124E-2"/>
    <n v="0"/>
    <n v="2.6619999999999999"/>
    <n v="0"/>
    <n v="0"/>
    <n v="-13.31"/>
  </r>
  <r>
    <d v="2024-02-07T00:00:00"/>
    <x v="0"/>
    <s v="TikTok"/>
    <s v="Carousel"/>
    <s v="Gen X"/>
    <n v="300"/>
    <n v="8"/>
    <n v="0"/>
    <n v="19.96"/>
    <n v="0"/>
    <n v="2.6666666666666668E-2"/>
    <n v="0"/>
    <n v="2.4950000000000001"/>
    <n v="0"/>
    <n v="0"/>
    <n v="-19.96"/>
  </r>
  <r>
    <d v="2024-02-07T00:00:00"/>
    <x v="0"/>
    <s v="Facebook"/>
    <s v="Video"/>
    <s v="Gen Z"/>
    <n v="901"/>
    <n v="24"/>
    <n v="2"/>
    <n v="46.39"/>
    <n v="186.35"/>
    <n v="2.6637069922308545E-2"/>
    <n v="8.3333333333333329E-2"/>
    <n v="1.9329166666666666"/>
    <n v="23.195"/>
    <n v="4.0170295322267728"/>
    <n v="139.95999999999998"/>
  </r>
  <r>
    <d v="2024-02-07T00:00:00"/>
    <x v="0"/>
    <s v="Facebook"/>
    <s v="Video"/>
    <s v="Millennials"/>
    <n v="2491"/>
    <n v="122"/>
    <n v="13"/>
    <n v="169.74"/>
    <n v="1242.48"/>
    <n v="4.8976314733038942E-2"/>
    <n v="0.10655737704918032"/>
    <n v="1.3913114754098361"/>
    <n v="13.056923076923077"/>
    <n v="7.3199010250972076"/>
    <n v="1072.74"/>
  </r>
  <r>
    <d v="2024-02-07T00:00:00"/>
    <x v="0"/>
    <s v="Facebook"/>
    <s v="Video"/>
    <s v="Gen X"/>
    <n v="2414"/>
    <n v="118"/>
    <n v="10"/>
    <n v="94.28"/>
    <n v="672.05"/>
    <n v="4.8881524440762221E-2"/>
    <n v="8.4745762711864403E-2"/>
    <n v="0.79898305084745769"/>
    <n v="9.4280000000000008"/>
    <n v="7.1282350445481537"/>
    <n v="577.77"/>
  </r>
  <r>
    <d v="2024-02-07T00:00:00"/>
    <x v="0"/>
    <s v="Facebook"/>
    <s v="Image"/>
    <s v="Gen Z"/>
    <n v="1060"/>
    <n v="7"/>
    <n v="0"/>
    <n v="25.75"/>
    <n v="0"/>
    <n v="6.6037735849056606E-3"/>
    <n v="0"/>
    <n v="3.6785714285714284"/>
    <n v="0"/>
    <n v="0"/>
    <n v="-25.75"/>
  </r>
  <r>
    <d v="2024-02-07T00:00:00"/>
    <x v="0"/>
    <s v="Facebook"/>
    <s v="Image"/>
    <s v="Millennials"/>
    <n v="2460"/>
    <n v="17"/>
    <n v="0"/>
    <n v="84.07"/>
    <n v="0"/>
    <n v="6.9105691056910567E-3"/>
    <n v="0"/>
    <n v="4.9452941176470588"/>
    <n v="0"/>
    <n v="0"/>
    <n v="-84.07"/>
  </r>
  <r>
    <d v="2024-02-07T00:00:00"/>
    <x v="0"/>
    <s v="Facebook"/>
    <s v="Image"/>
    <s v="Gen X"/>
    <n v="1486"/>
    <n v="26"/>
    <n v="0"/>
    <n v="65.53"/>
    <n v="0"/>
    <n v="1.7496635262449527E-2"/>
    <n v="0"/>
    <n v="2.5203846153846152"/>
    <n v="0"/>
    <n v="0"/>
    <n v="-65.53"/>
  </r>
  <r>
    <d v="2024-02-07T00:00:00"/>
    <x v="0"/>
    <s v="Facebook"/>
    <s v="Carousel"/>
    <s v="Gen Z"/>
    <n v="1022"/>
    <n v="14"/>
    <n v="0"/>
    <n v="53.5"/>
    <n v="0"/>
    <n v="1.3698630136986301E-2"/>
    <n v="0"/>
    <n v="3.8214285714285716"/>
    <n v="0"/>
    <n v="0"/>
    <n v="-53.5"/>
  </r>
  <r>
    <d v="2024-02-07T00:00:00"/>
    <x v="0"/>
    <s v="Facebook"/>
    <s v="Carousel"/>
    <s v="Millennials"/>
    <n v="5720"/>
    <n v="88"/>
    <n v="2"/>
    <n v="372.93"/>
    <n v="166.08"/>
    <n v="1.5384615384615385E-2"/>
    <n v="2.2727272727272728E-2"/>
    <n v="4.2378409090909095"/>
    <n v="186.465"/>
    <n v="0.44533826723513797"/>
    <n v="-206.85"/>
  </r>
  <r>
    <d v="2024-02-07T00:00:00"/>
    <x v="0"/>
    <s v="Facebook"/>
    <s v="Carousel"/>
    <s v="Gen X"/>
    <n v="1430"/>
    <n v="31"/>
    <n v="2"/>
    <n v="60.92"/>
    <n v="192.07"/>
    <n v="2.1678321678321677E-2"/>
    <n v="6.4516129032258063E-2"/>
    <n v="1.9651612903225808"/>
    <n v="30.46"/>
    <n v="3.1528233749179249"/>
    <n v="131.14999999999998"/>
  </r>
  <r>
    <d v="2024-02-08T00:00:00"/>
    <x v="0"/>
    <s v="Instagram"/>
    <s v="Video"/>
    <s v="Gen Z"/>
    <n v="2275"/>
    <n v="71"/>
    <n v="7"/>
    <n v="101.48"/>
    <n v="651.73"/>
    <n v="3.120879120879121E-2"/>
    <n v="9.8591549295774641E-2"/>
    <n v="1.4292957746478874"/>
    <n v="14.497142857142858"/>
    <n v="6.4222506897910918"/>
    <n v="550.25"/>
  </r>
  <r>
    <d v="2024-02-08T00:00:00"/>
    <x v="0"/>
    <s v="Instagram"/>
    <s v="Video"/>
    <s v="Millennials"/>
    <n v="3976"/>
    <n v="79"/>
    <n v="11"/>
    <n v="243.47"/>
    <n v="958.26"/>
    <n v="1.9869215291750501E-2"/>
    <n v="0.13924050632911392"/>
    <n v="3.0818987341772153"/>
    <n v="22.133636363636363"/>
    <n v="3.935844251858545"/>
    <n v="714.79"/>
  </r>
  <r>
    <d v="2024-02-08T00:00:00"/>
    <x v="0"/>
    <s v="Instagram"/>
    <s v="Video"/>
    <s v="Gen X"/>
    <n v="269"/>
    <n v="11"/>
    <n v="1"/>
    <n v="16.86"/>
    <n v="86.14"/>
    <n v="4.0892193308550186E-2"/>
    <n v="9.0909090909090912E-2"/>
    <n v="1.5327272727272727"/>
    <n v="16.86"/>
    <n v="5.1091340450771057"/>
    <n v="69.28"/>
  </r>
  <r>
    <d v="2024-02-08T00:00:00"/>
    <x v="0"/>
    <s v="Instagram"/>
    <s v="Image"/>
    <s v="Gen Z"/>
    <n v="3995"/>
    <n v="45"/>
    <n v="0"/>
    <n v="184.32"/>
    <n v="0"/>
    <n v="1.1264080100125156E-2"/>
    <n v="0"/>
    <n v="4.0960000000000001"/>
    <n v="0"/>
    <n v="0"/>
    <n v="-184.32"/>
  </r>
  <r>
    <d v="2024-02-08T00:00:00"/>
    <x v="0"/>
    <s v="Instagram"/>
    <s v="Image"/>
    <s v="Millennials"/>
    <n v="1853"/>
    <n v="29"/>
    <n v="1"/>
    <n v="62.02"/>
    <n v="87.47"/>
    <n v="1.5650296815974095E-2"/>
    <n v="3.4482758620689655E-2"/>
    <n v="2.1386206896551725"/>
    <n v="62.02"/>
    <n v="1.4103514995162849"/>
    <n v="25.449999999999996"/>
  </r>
  <r>
    <d v="2024-02-08T00:00:00"/>
    <x v="0"/>
    <s v="Instagram"/>
    <s v="Image"/>
    <s v="Gen X"/>
    <n v="399"/>
    <n v="7"/>
    <n v="0"/>
    <n v="10.07"/>
    <n v="0"/>
    <n v="1.7543859649122806E-2"/>
    <n v="0"/>
    <n v="1.4385714285714286"/>
    <n v="0"/>
    <n v="0"/>
    <n v="-10.07"/>
  </r>
  <r>
    <d v="2024-02-08T00:00:00"/>
    <x v="0"/>
    <s v="Instagram"/>
    <s v="Carousel"/>
    <s v="Gen Z"/>
    <n v="2039"/>
    <n v="45"/>
    <n v="1"/>
    <n v="88.49"/>
    <n v="86.95"/>
    <n v="2.2069641981363415E-2"/>
    <n v="2.2222222222222223E-2"/>
    <n v="1.9664444444444444"/>
    <n v="88.49"/>
    <n v="0.98259690360492724"/>
    <n v="-1.539999999999992"/>
  </r>
  <r>
    <d v="2024-02-08T00:00:00"/>
    <x v="0"/>
    <s v="Instagram"/>
    <s v="Carousel"/>
    <s v="Millennials"/>
    <n v="1085"/>
    <n v="25"/>
    <n v="1"/>
    <n v="67.3"/>
    <n v="93.3"/>
    <n v="2.3041474654377881E-2"/>
    <n v="0.04"/>
    <n v="2.6919999999999997"/>
    <n v="67.3"/>
    <n v="1.3863298662704309"/>
    <n v="26"/>
  </r>
  <r>
    <d v="2024-02-08T00:00:00"/>
    <x v="0"/>
    <s v="Instagram"/>
    <s v="Carousel"/>
    <s v="Gen X"/>
    <n v="299"/>
    <n v="3"/>
    <n v="0"/>
    <n v="7.34"/>
    <n v="0"/>
    <n v="1.0033444816053512E-2"/>
    <n v="0"/>
    <n v="2.4466666666666668"/>
    <n v="0"/>
    <n v="0"/>
    <n v="-7.34"/>
  </r>
  <r>
    <d v="2024-02-08T00:00:00"/>
    <x v="0"/>
    <s v="TikTok"/>
    <s v="Video"/>
    <s v="Gen Z"/>
    <n v="2572"/>
    <n v="127"/>
    <n v="15"/>
    <n v="87.72"/>
    <n v="1153.8"/>
    <n v="4.9377916018662517E-2"/>
    <n v="0.11811023622047244"/>
    <n v="0.69070866141732279"/>
    <n v="5.8479999999999999"/>
    <n v="13.153214774281805"/>
    <n v="1066.08"/>
  </r>
  <r>
    <d v="2024-02-08T00:00:00"/>
    <x v="0"/>
    <s v="TikTok"/>
    <s v="Video"/>
    <s v="Millennials"/>
    <n v="496"/>
    <n v="15"/>
    <n v="2"/>
    <n v="17.32"/>
    <n v="153.47"/>
    <n v="3.0241935483870969E-2"/>
    <n v="0.13333333333333333"/>
    <n v="1.1546666666666667"/>
    <n v="8.66"/>
    <n v="8.8608545034642034"/>
    <n v="136.15"/>
  </r>
  <r>
    <d v="2024-02-08T00:00:00"/>
    <x v="0"/>
    <s v="TikTok"/>
    <s v="Video"/>
    <s v="Gen X"/>
    <n v="310"/>
    <n v="6"/>
    <n v="0"/>
    <n v="10.39"/>
    <n v="0"/>
    <n v="1.935483870967742E-2"/>
    <n v="0"/>
    <n v="1.7316666666666667"/>
    <n v="0"/>
    <n v="0"/>
    <n v="-10.39"/>
  </r>
  <r>
    <d v="2024-02-08T00:00:00"/>
    <x v="0"/>
    <s v="TikTok"/>
    <s v="Image"/>
    <s v="Gen Z"/>
    <n v="4099"/>
    <n v="76"/>
    <n v="0"/>
    <n v="278.64999999999998"/>
    <n v="0"/>
    <n v="1.8541107587216395E-2"/>
    <n v="0"/>
    <n v="3.6664473684210521"/>
    <n v="0"/>
    <n v="0"/>
    <n v="-278.64999999999998"/>
  </r>
  <r>
    <d v="2024-02-08T00:00:00"/>
    <x v="0"/>
    <s v="TikTok"/>
    <s v="Image"/>
    <s v="Millennials"/>
    <n v="946"/>
    <n v="8"/>
    <n v="0"/>
    <n v="29.62"/>
    <n v="0"/>
    <n v="8.4566596194503175E-3"/>
    <n v="0"/>
    <n v="3.7025000000000001"/>
    <n v="0"/>
    <n v="0"/>
    <n v="-29.62"/>
  </r>
  <r>
    <d v="2024-02-08T00:00:00"/>
    <x v="0"/>
    <s v="TikTok"/>
    <s v="Image"/>
    <s v="Gen X"/>
    <n v="463"/>
    <n v="5"/>
    <n v="0"/>
    <n v="29.03"/>
    <n v="0"/>
    <n v="1.079913606911447E-2"/>
    <n v="0"/>
    <n v="5.806"/>
    <n v="0"/>
    <n v="0"/>
    <n v="-29.03"/>
  </r>
  <r>
    <d v="2024-02-08T00:00:00"/>
    <x v="0"/>
    <s v="TikTok"/>
    <s v="Carousel"/>
    <s v="Gen Z"/>
    <n v="7357"/>
    <n v="122"/>
    <n v="3"/>
    <n v="487.26"/>
    <n v="159.03"/>
    <n v="1.6582846268859589E-2"/>
    <n v="2.4590163934426229E-2"/>
    <n v="3.993934426229508"/>
    <n v="162.41999999999999"/>
    <n v="0.32637606206132252"/>
    <n v="-328.23"/>
  </r>
  <r>
    <d v="2024-02-08T00:00:00"/>
    <x v="0"/>
    <s v="TikTok"/>
    <s v="Carousel"/>
    <s v="Millennials"/>
    <n v="310"/>
    <n v="4"/>
    <n v="0"/>
    <n v="9.39"/>
    <n v="0"/>
    <n v="1.2903225806451613E-2"/>
    <n v="0"/>
    <n v="2.3475000000000001"/>
    <n v="0"/>
    <n v="0"/>
    <n v="-9.39"/>
  </r>
  <r>
    <d v="2024-02-08T00:00:00"/>
    <x v="0"/>
    <s v="TikTok"/>
    <s v="Carousel"/>
    <s v="Gen X"/>
    <n v="188"/>
    <n v="4"/>
    <n v="0"/>
    <n v="7.06"/>
    <n v="0"/>
    <n v="2.1276595744680851E-2"/>
    <n v="0"/>
    <n v="1.7649999999999999"/>
    <n v="0"/>
    <n v="0"/>
    <n v="-7.06"/>
  </r>
  <r>
    <d v="2024-02-08T00:00:00"/>
    <x v="0"/>
    <s v="Facebook"/>
    <s v="Video"/>
    <s v="Gen Z"/>
    <n v="1068"/>
    <n v="27"/>
    <n v="3"/>
    <n v="50.85"/>
    <n v="161.68"/>
    <n v="2.5280898876404494E-2"/>
    <n v="0.1111111111111111"/>
    <n v="1.8833333333333333"/>
    <n v="16.95"/>
    <n v="3.1795476892822028"/>
    <n v="110.83000000000001"/>
  </r>
  <r>
    <d v="2024-02-08T00:00:00"/>
    <x v="0"/>
    <s v="Facebook"/>
    <s v="Video"/>
    <s v="Millennials"/>
    <n v="2089"/>
    <n v="71"/>
    <n v="8"/>
    <n v="60.83"/>
    <n v="576.03"/>
    <n v="3.3987553853518433E-2"/>
    <n v="0.11267605633802817"/>
    <n v="0.85676056338028161"/>
    <n v="7.6037499999999998"/>
    <n v="9.469505178365937"/>
    <n v="515.19999999999993"/>
  </r>
  <r>
    <d v="2024-02-08T00:00:00"/>
    <x v="0"/>
    <s v="Facebook"/>
    <s v="Video"/>
    <s v="Gen X"/>
    <n v="1538"/>
    <n v="31"/>
    <n v="3"/>
    <n v="88.95"/>
    <n v="290.22000000000003"/>
    <n v="2.0156046814044214E-2"/>
    <n v="9.6774193548387094E-2"/>
    <n v="2.8693548387096777"/>
    <n v="29.650000000000002"/>
    <n v="3.2627318718381115"/>
    <n v="201.27000000000004"/>
  </r>
  <r>
    <d v="2024-02-08T00:00:00"/>
    <x v="0"/>
    <s v="Facebook"/>
    <s v="Image"/>
    <s v="Gen Z"/>
    <n v="585"/>
    <n v="3"/>
    <n v="0"/>
    <n v="39.46"/>
    <n v="0"/>
    <n v="5.1282051282051282E-3"/>
    <n v="0"/>
    <n v="13.153333333333334"/>
    <n v="0"/>
    <n v="0"/>
    <n v="-39.46"/>
  </r>
  <r>
    <d v="2024-02-08T00:00:00"/>
    <x v="0"/>
    <s v="Facebook"/>
    <s v="Image"/>
    <s v="Millennials"/>
    <n v="3077"/>
    <n v="28"/>
    <n v="0"/>
    <n v="125.27"/>
    <n v="0"/>
    <n v="9.0997725056873573E-3"/>
    <n v="0"/>
    <n v="4.473928571428571"/>
    <n v="0"/>
    <n v="0"/>
    <n v="-125.27"/>
  </r>
  <r>
    <d v="2024-02-08T00:00:00"/>
    <x v="0"/>
    <s v="Facebook"/>
    <s v="Image"/>
    <s v="Gen X"/>
    <n v="1163"/>
    <n v="16"/>
    <n v="0"/>
    <n v="36.770000000000003"/>
    <n v="0"/>
    <n v="1.3757523645743766E-2"/>
    <n v="0"/>
    <n v="2.2981250000000002"/>
    <n v="0"/>
    <n v="0"/>
    <n v="-36.770000000000003"/>
  </r>
  <r>
    <d v="2024-02-08T00:00:00"/>
    <x v="0"/>
    <s v="Facebook"/>
    <s v="Carousel"/>
    <s v="Gen Z"/>
    <n v="825"/>
    <n v="21"/>
    <n v="1"/>
    <n v="43.06"/>
    <n v="57.79"/>
    <n v="2.5454545454545455E-2"/>
    <n v="4.7619047619047616E-2"/>
    <n v="2.0504761904761906"/>
    <n v="43.06"/>
    <n v="1.3420808174640035"/>
    <n v="14.729999999999997"/>
  </r>
  <r>
    <d v="2024-02-08T00:00:00"/>
    <x v="0"/>
    <s v="Facebook"/>
    <s v="Carousel"/>
    <s v="Millennials"/>
    <n v="3274"/>
    <n v="59"/>
    <n v="3"/>
    <n v="107.5"/>
    <n v="177.89"/>
    <n v="1.802076970067196E-2"/>
    <n v="5.0847457627118647E-2"/>
    <n v="1.8220338983050848"/>
    <n v="35.833333333333336"/>
    <n v="1.6547906976744184"/>
    <n v="70.389999999999986"/>
  </r>
  <r>
    <d v="2024-02-08T00:00:00"/>
    <x v="0"/>
    <s v="Facebook"/>
    <s v="Carousel"/>
    <s v="Gen X"/>
    <n v="2291"/>
    <n v="35"/>
    <n v="2"/>
    <n v="151.74"/>
    <n v="135.22999999999999"/>
    <n v="1.5277171540811872E-2"/>
    <n v="5.7142857142857141E-2"/>
    <n v="4.3354285714285714"/>
    <n v="75.87"/>
    <n v="0.89119546592856191"/>
    <n v="-16.510000000000019"/>
  </r>
  <r>
    <d v="2024-02-09T00:00:00"/>
    <x v="0"/>
    <s v="Instagram"/>
    <s v="Video"/>
    <s v="Gen Z"/>
    <n v="1773"/>
    <n v="44"/>
    <n v="3"/>
    <n v="116.97"/>
    <n v="171.18"/>
    <n v="2.4816694867456288E-2"/>
    <n v="6.8181818181818177E-2"/>
    <n v="2.6584090909090907"/>
    <n v="38.99"/>
    <n v="1.4634521672223648"/>
    <n v="54.210000000000008"/>
  </r>
  <r>
    <d v="2024-02-09T00:00:00"/>
    <x v="0"/>
    <s v="Instagram"/>
    <s v="Video"/>
    <s v="Millennials"/>
    <n v="1795"/>
    <n v="80"/>
    <n v="8"/>
    <n v="91.64"/>
    <n v="591.1"/>
    <n v="4.456824512534819E-2"/>
    <n v="0.1"/>
    <n v="1.1455"/>
    <n v="11.455"/>
    <n v="6.4502400698384985"/>
    <n v="499.46000000000004"/>
  </r>
  <r>
    <d v="2024-02-09T00:00:00"/>
    <x v="0"/>
    <s v="Instagram"/>
    <s v="Video"/>
    <s v="Gen X"/>
    <n v="126"/>
    <n v="5"/>
    <n v="0"/>
    <n v="6.52"/>
    <n v="0"/>
    <n v="3.968253968253968E-2"/>
    <n v="0"/>
    <n v="1.3039999999999998"/>
    <n v="0"/>
    <n v="0"/>
    <n v="-6.52"/>
  </r>
  <r>
    <d v="2024-02-09T00:00:00"/>
    <x v="0"/>
    <s v="Instagram"/>
    <s v="Image"/>
    <s v="Gen Z"/>
    <n v="2864"/>
    <n v="53"/>
    <n v="2"/>
    <n v="146.87"/>
    <n v="180.83"/>
    <n v="1.8505586592178772E-2"/>
    <n v="3.7735849056603772E-2"/>
    <n v="2.7711320754716984"/>
    <n v="73.435000000000002"/>
    <n v="1.2312248927623068"/>
    <n v="33.960000000000008"/>
  </r>
  <r>
    <d v="2024-02-09T00:00:00"/>
    <x v="0"/>
    <s v="Instagram"/>
    <s v="Image"/>
    <s v="Millennials"/>
    <n v="1963"/>
    <n v="33"/>
    <n v="1"/>
    <n v="104.76"/>
    <n v="96.32"/>
    <n v="1.6811003565970453E-2"/>
    <n v="3.0303030303030304E-2"/>
    <n v="3.1745454545454548"/>
    <n v="104.76"/>
    <n v="0.91943489881634199"/>
    <n v="-8.4400000000000119"/>
  </r>
  <r>
    <d v="2024-02-09T00:00:00"/>
    <x v="0"/>
    <s v="Instagram"/>
    <s v="Image"/>
    <s v="Gen X"/>
    <n v="54"/>
    <n v="0"/>
    <n v="0"/>
    <n v="3.24"/>
    <n v="0"/>
    <n v="0"/>
    <n v="0"/>
    <n v="0"/>
    <n v="0"/>
    <n v="0"/>
    <n v="-3.24"/>
  </r>
  <r>
    <d v="2024-02-09T00:00:00"/>
    <x v="0"/>
    <s v="Instagram"/>
    <s v="Carousel"/>
    <s v="Gen Z"/>
    <n v="3084"/>
    <n v="42"/>
    <n v="1"/>
    <n v="112.42"/>
    <n v="82.14"/>
    <n v="1.3618677042801557E-2"/>
    <n v="2.3809523809523808E-2"/>
    <n v="2.6766666666666667"/>
    <n v="112.42"/>
    <n v="0.73065290873510047"/>
    <n v="-30.28"/>
  </r>
  <r>
    <d v="2024-02-09T00:00:00"/>
    <x v="0"/>
    <s v="Instagram"/>
    <s v="Carousel"/>
    <s v="Millennials"/>
    <n v="3075"/>
    <n v="66"/>
    <n v="3"/>
    <n v="176.44"/>
    <n v="256.89999999999998"/>
    <n v="2.1463414634146343E-2"/>
    <n v="4.5454545454545456E-2"/>
    <n v="2.6733333333333333"/>
    <n v="58.813333333333333"/>
    <n v="1.4560190433008386"/>
    <n v="80.45999999999998"/>
  </r>
  <r>
    <d v="2024-02-09T00:00:00"/>
    <x v="0"/>
    <s v="Instagram"/>
    <s v="Carousel"/>
    <s v="Gen X"/>
    <n v="465"/>
    <n v="9"/>
    <n v="0"/>
    <n v="14.4"/>
    <n v="0"/>
    <n v="1.935483870967742E-2"/>
    <n v="0"/>
    <n v="1.6"/>
    <n v="0"/>
    <n v="0"/>
    <n v="-14.4"/>
  </r>
  <r>
    <d v="2024-02-09T00:00:00"/>
    <x v="0"/>
    <s v="TikTok"/>
    <s v="Video"/>
    <s v="Gen Z"/>
    <n v="6183"/>
    <n v="200"/>
    <n v="13"/>
    <n v="257.05"/>
    <n v="696.98"/>
    <n v="3.2346757237586933E-2"/>
    <n v="6.5000000000000002E-2"/>
    <n v="1.28525"/>
    <n v="19.773076923076925"/>
    <n v="2.7114569149970822"/>
    <n v="439.93"/>
  </r>
  <r>
    <d v="2024-02-09T00:00:00"/>
    <x v="0"/>
    <s v="TikTok"/>
    <s v="Video"/>
    <s v="Millennials"/>
    <n v="742"/>
    <n v="21"/>
    <n v="1"/>
    <n v="37.5"/>
    <n v="62.04"/>
    <n v="2.8301886792452831E-2"/>
    <n v="4.7619047619047616E-2"/>
    <n v="1.7857142857142858"/>
    <n v="37.5"/>
    <n v="1.6543999999999999"/>
    <n v="24.54"/>
  </r>
  <r>
    <d v="2024-02-09T00:00:00"/>
    <x v="0"/>
    <s v="TikTok"/>
    <s v="Video"/>
    <s v="Gen X"/>
    <n v="132"/>
    <n v="3"/>
    <n v="0"/>
    <n v="4.24"/>
    <n v="0"/>
    <n v="2.2727272727272728E-2"/>
    <n v="0"/>
    <n v="1.4133333333333333"/>
    <n v="0"/>
    <n v="0"/>
    <n v="-4.24"/>
  </r>
  <r>
    <d v="2024-02-09T00:00:00"/>
    <x v="0"/>
    <s v="TikTok"/>
    <s v="Image"/>
    <s v="Gen Z"/>
    <n v="4911"/>
    <n v="91"/>
    <n v="0"/>
    <n v="220.19"/>
    <n v="0"/>
    <n v="1.8529830991651394E-2"/>
    <n v="0"/>
    <n v="2.4196703296703297"/>
    <n v="0"/>
    <n v="0"/>
    <n v="-220.19"/>
  </r>
  <r>
    <d v="2024-02-09T00:00:00"/>
    <x v="0"/>
    <s v="TikTok"/>
    <s v="Image"/>
    <s v="Millennials"/>
    <n v="667"/>
    <n v="12"/>
    <n v="0"/>
    <n v="44.57"/>
    <n v="0"/>
    <n v="1.7991004497751123E-2"/>
    <n v="0"/>
    <n v="3.7141666666666668"/>
    <n v="0"/>
    <n v="0"/>
    <n v="-44.57"/>
  </r>
  <r>
    <d v="2024-02-09T00:00:00"/>
    <x v="0"/>
    <s v="TikTok"/>
    <s v="Image"/>
    <s v="Gen X"/>
    <n v="407"/>
    <n v="3"/>
    <n v="0"/>
    <n v="14.49"/>
    <n v="0"/>
    <n v="7.3710073710073713E-3"/>
    <n v="0"/>
    <n v="4.83"/>
    <n v="0"/>
    <n v="0"/>
    <n v="-14.49"/>
  </r>
  <r>
    <d v="2024-02-09T00:00:00"/>
    <x v="0"/>
    <s v="TikTok"/>
    <s v="Carousel"/>
    <s v="Gen Z"/>
    <n v="2956"/>
    <n v="41"/>
    <n v="1"/>
    <n v="190.79"/>
    <n v="66.39"/>
    <n v="1.3870094722598106E-2"/>
    <n v="2.4390243902439025E-2"/>
    <n v="4.6534146341463414"/>
    <n v="190.79"/>
    <n v="0.3479742124849311"/>
    <n v="-124.39999999999999"/>
  </r>
  <r>
    <d v="2024-02-09T00:00:00"/>
    <x v="0"/>
    <s v="TikTok"/>
    <s v="Carousel"/>
    <s v="Millennials"/>
    <n v="286"/>
    <n v="7"/>
    <n v="0"/>
    <n v="6.56"/>
    <n v="0"/>
    <n v="2.4475524475524476E-2"/>
    <n v="0"/>
    <n v="0.93714285714285706"/>
    <n v="0"/>
    <n v="0"/>
    <n v="-6.56"/>
  </r>
  <r>
    <d v="2024-02-09T00:00:00"/>
    <x v="0"/>
    <s v="TikTok"/>
    <s v="Carousel"/>
    <s v="Gen X"/>
    <n v="237"/>
    <n v="5"/>
    <n v="0"/>
    <n v="5.92"/>
    <n v="0"/>
    <n v="2.1097046413502109E-2"/>
    <n v="0"/>
    <n v="1.1839999999999999"/>
    <n v="0"/>
    <n v="0"/>
    <n v="-5.92"/>
  </r>
  <r>
    <d v="2024-02-09T00:00:00"/>
    <x v="0"/>
    <s v="Facebook"/>
    <s v="Video"/>
    <s v="Gen Z"/>
    <n v="1403"/>
    <n v="37"/>
    <n v="5"/>
    <n v="37.549999999999997"/>
    <n v="371.85"/>
    <n v="2.6372059871703494E-2"/>
    <n v="0.13513513513513514"/>
    <n v="1.0148648648648648"/>
    <n v="7.51"/>
    <n v="9.9027962716378184"/>
    <n v="334.3"/>
  </r>
  <r>
    <d v="2024-02-09T00:00:00"/>
    <x v="0"/>
    <s v="Facebook"/>
    <s v="Video"/>
    <s v="Millennials"/>
    <n v="2588"/>
    <n v="78"/>
    <n v="11"/>
    <n v="111.41"/>
    <n v="818.98"/>
    <n v="3.0139103554868624E-2"/>
    <n v="0.14102564102564102"/>
    <n v="1.4283333333333332"/>
    <n v="10.128181818181817"/>
    <n v="7.3510456871016965"/>
    <n v="707.57"/>
  </r>
  <r>
    <d v="2024-02-09T00:00:00"/>
    <x v="0"/>
    <s v="Facebook"/>
    <s v="Video"/>
    <s v="Gen X"/>
    <n v="2248"/>
    <n v="106"/>
    <n v="11"/>
    <n v="81.89"/>
    <n v="786.97"/>
    <n v="4.7153024911032029E-2"/>
    <n v="0.10377358490566038"/>
    <n v="0.77254716981132077"/>
    <n v="7.4445454545454544"/>
    <n v="9.6100867016729765"/>
    <n v="705.08"/>
  </r>
  <r>
    <d v="2024-02-09T00:00:00"/>
    <x v="0"/>
    <s v="Facebook"/>
    <s v="Image"/>
    <s v="Gen Z"/>
    <n v="1359"/>
    <n v="13"/>
    <n v="0"/>
    <n v="83.53"/>
    <n v="0"/>
    <n v="9.5658572479764541E-3"/>
    <n v="0"/>
    <n v="6.4253846153846155"/>
    <n v="0"/>
    <n v="0"/>
    <n v="-83.53"/>
  </r>
  <r>
    <d v="2024-02-09T00:00:00"/>
    <x v="0"/>
    <s v="Facebook"/>
    <s v="Image"/>
    <s v="Millennials"/>
    <n v="4713"/>
    <n v="79"/>
    <n v="2"/>
    <n v="180.22"/>
    <n v="154.46"/>
    <n v="1.6762147252280923E-2"/>
    <n v="2.5316455696202531E-2"/>
    <n v="2.2812658227848099"/>
    <n v="90.11"/>
    <n v="0.85706358894684276"/>
    <n v="-25.759999999999991"/>
  </r>
  <r>
    <d v="2024-02-09T00:00:00"/>
    <x v="0"/>
    <s v="Facebook"/>
    <s v="Image"/>
    <s v="Gen X"/>
    <n v="1203"/>
    <n v="21"/>
    <n v="0"/>
    <n v="30.21"/>
    <n v="0"/>
    <n v="1.7456359102244388E-2"/>
    <n v="0"/>
    <n v="1.4385714285714286"/>
    <n v="0"/>
    <n v="0"/>
    <n v="-30.21"/>
  </r>
  <r>
    <d v="2024-02-09T00:00:00"/>
    <x v="0"/>
    <s v="Facebook"/>
    <s v="Carousel"/>
    <s v="Gen Z"/>
    <n v="731"/>
    <n v="12"/>
    <n v="0"/>
    <n v="32.130000000000003"/>
    <n v="0"/>
    <n v="1.6415868673050615E-2"/>
    <n v="0"/>
    <n v="2.6775000000000002"/>
    <n v="0"/>
    <n v="0"/>
    <n v="-32.130000000000003"/>
  </r>
  <r>
    <d v="2024-02-09T00:00:00"/>
    <x v="0"/>
    <s v="Facebook"/>
    <s v="Carousel"/>
    <s v="Millennials"/>
    <n v="4121"/>
    <n v="56"/>
    <n v="3"/>
    <n v="196.35"/>
    <n v="180.61"/>
    <n v="1.3588934724581413E-2"/>
    <n v="5.3571428571428568E-2"/>
    <n v="3.5062500000000001"/>
    <n v="65.45"/>
    <n v="0.91983702571937875"/>
    <n v="-15.739999999999981"/>
  </r>
  <r>
    <d v="2024-02-09T00:00:00"/>
    <x v="0"/>
    <s v="Facebook"/>
    <s v="Carousel"/>
    <s v="Gen X"/>
    <n v="1099"/>
    <n v="21"/>
    <n v="0"/>
    <n v="44.11"/>
    <n v="0"/>
    <n v="1.9108280254777069E-2"/>
    <n v="0"/>
    <n v="2.1004761904761904"/>
    <n v="0"/>
    <n v="0"/>
    <n v="-44.11"/>
  </r>
  <r>
    <d v="2024-02-10T00:00:00"/>
    <x v="0"/>
    <s v="Instagram"/>
    <s v="Video"/>
    <s v="Gen Z"/>
    <n v="1533"/>
    <n v="63"/>
    <n v="9"/>
    <n v="64.75"/>
    <n v="663.8"/>
    <n v="4.1095890410958902E-2"/>
    <n v="0.14285714285714285"/>
    <n v="1.0277777777777777"/>
    <n v="7.1944444444444446"/>
    <n v="10.251737451737451"/>
    <n v="599.04999999999995"/>
  </r>
  <r>
    <d v="2024-02-10T00:00:00"/>
    <x v="0"/>
    <s v="Instagram"/>
    <s v="Video"/>
    <s v="Millennials"/>
    <n v="1581"/>
    <n v="77"/>
    <n v="7"/>
    <n v="80.56"/>
    <n v="588.24"/>
    <n v="4.8703352308665404E-2"/>
    <n v="9.0909090909090912E-2"/>
    <n v="1.0462337662337662"/>
    <n v="11.508571428571429"/>
    <n v="7.3018867924528301"/>
    <n v="507.68"/>
  </r>
  <r>
    <d v="2024-02-10T00:00:00"/>
    <x v="0"/>
    <s v="Instagram"/>
    <s v="Video"/>
    <s v="Gen X"/>
    <n v="423"/>
    <n v="10"/>
    <n v="0"/>
    <n v="9.66"/>
    <n v="0"/>
    <n v="2.3640661938534278E-2"/>
    <n v="0"/>
    <n v="0.96599999999999997"/>
    <n v="0"/>
    <n v="0"/>
    <n v="-9.66"/>
  </r>
  <r>
    <d v="2024-02-10T00:00:00"/>
    <x v="0"/>
    <s v="Instagram"/>
    <s v="Image"/>
    <s v="Gen Z"/>
    <n v="2240"/>
    <n v="23"/>
    <n v="0"/>
    <n v="90.59"/>
    <n v="0"/>
    <n v="1.0267857142857143E-2"/>
    <n v="0"/>
    <n v="3.9386956521739132"/>
    <n v="0"/>
    <n v="0"/>
    <n v="-90.59"/>
  </r>
  <r>
    <d v="2024-02-10T00:00:00"/>
    <x v="0"/>
    <s v="Instagram"/>
    <s v="Image"/>
    <s v="Millennials"/>
    <n v="1649"/>
    <n v="26"/>
    <n v="0"/>
    <n v="92.5"/>
    <n v="0"/>
    <n v="1.5767131594906003E-2"/>
    <n v="0"/>
    <n v="3.5576923076923075"/>
    <n v="0"/>
    <n v="0"/>
    <n v="-92.5"/>
  </r>
  <r>
    <d v="2024-02-10T00:00:00"/>
    <x v="0"/>
    <s v="Instagram"/>
    <s v="Image"/>
    <s v="Gen X"/>
    <n v="355"/>
    <n v="4"/>
    <n v="0"/>
    <n v="23.24"/>
    <n v="0"/>
    <n v="1.1267605633802818E-2"/>
    <n v="0"/>
    <n v="5.81"/>
    <n v="0"/>
    <n v="0"/>
    <n v="-23.24"/>
  </r>
  <r>
    <d v="2024-02-10T00:00:00"/>
    <x v="0"/>
    <s v="Instagram"/>
    <s v="Carousel"/>
    <s v="Gen Z"/>
    <n v="2498"/>
    <n v="69"/>
    <n v="1"/>
    <n v="94.24"/>
    <n v="90.79"/>
    <n v="2.7622097678142513E-2"/>
    <n v="1.4492753623188406E-2"/>
    <n v="1.3657971014492754"/>
    <n v="94.24"/>
    <n v="0.96339134125636683"/>
    <n v="-3.4499999999999886"/>
  </r>
  <r>
    <d v="2024-02-10T00:00:00"/>
    <x v="0"/>
    <s v="Instagram"/>
    <s v="Carousel"/>
    <s v="Millennials"/>
    <n v="3926"/>
    <n v="64"/>
    <n v="2"/>
    <n v="188.84"/>
    <n v="158.38999999999999"/>
    <n v="1.63015792154865E-2"/>
    <n v="3.125E-2"/>
    <n v="2.9506250000000001"/>
    <n v="94.42"/>
    <n v="0.83875238296970966"/>
    <n v="-30.450000000000017"/>
  </r>
  <r>
    <d v="2024-02-10T00:00:00"/>
    <x v="0"/>
    <s v="Instagram"/>
    <s v="Carousel"/>
    <s v="Gen X"/>
    <n v="91"/>
    <n v="2"/>
    <n v="0"/>
    <n v="5.29"/>
    <n v="0"/>
    <n v="2.197802197802198E-2"/>
    <n v="0"/>
    <n v="2.645"/>
    <n v="0"/>
    <n v="0"/>
    <n v="-5.29"/>
  </r>
  <r>
    <d v="2024-02-10T00:00:00"/>
    <x v="0"/>
    <s v="TikTok"/>
    <s v="Video"/>
    <s v="Gen Z"/>
    <n v="5833"/>
    <n v="164"/>
    <n v="21"/>
    <n v="329.55"/>
    <n v="1878.47"/>
    <n v="2.8115892336704956E-2"/>
    <n v="0.12804878048780488"/>
    <n v="2.0094512195121954"/>
    <n v="15.692857142857143"/>
    <n v="5.7001062054316494"/>
    <n v="1548.92"/>
  </r>
  <r>
    <d v="2024-02-10T00:00:00"/>
    <x v="0"/>
    <s v="TikTok"/>
    <s v="Video"/>
    <s v="Millennials"/>
    <n v="766"/>
    <n v="29"/>
    <n v="2"/>
    <n v="24.83"/>
    <n v="104.15"/>
    <n v="3.7859007832898174E-2"/>
    <n v="6.8965517241379309E-2"/>
    <n v="0.85620689655172411"/>
    <n v="12.414999999999999"/>
    <n v="4.1945227547321791"/>
    <n v="79.320000000000007"/>
  </r>
  <r>
    <d v="2024-02-10T00:00:00"/>
    <x v="0"/>
    <s v="TikTok"/>
    <s v="Video"/>
    <s v="Gen X"/>
    <n v="124"/>
    <n v="5"/>
    <n v="0"/>
    <n v="8.07"/>
    <n v="0"/>
    <n v="4.0322580645161289E-2"/>
    <n v="0"/>
    <n v="1.6140000000000001"/>
    <n v="0"/>
    <n v="0"/>
    <n v="-8.07"/>
  </r>
  <r>
    <d v="2024-02-10T00:00:00"/>
    <x v="0"/>
    <s v="TikTok"/>
    <s v="Image"/>
    <s v="Gen Z"/>
    <n v="4863"/>
    <n v="93"/>
    <n v="3"/>
    <n v="316.93"/>
    <n v="229.14"/>
    <n v="1.9123997532387416E-2"/>
    <n v="3.2258064516129031E-2"/>
    <n v="3.4078494623655913"/>
    <n v="105.64333333333333"/>
    <n v="0.7229987694443567"/>
    <n v="-87.79000000000002"/>
  </r>
  <r>
    <d v="2024-02-10T00:00:00"/>
    <x v="0"/>
    <s v="TikTok"/>
    <s v="Image"/>
    <s v="Millennials"/>
    <n v="880"/>
    <n v="11"/>
    <n v="0"/>
    <n v="24.11"/>
    <n v="0"/>
    <n v="1.2500000000000001E-2"/>
    <n v="0"/>
    <n v="2.1918181818181819"/>
    <n v="0"/>
    <n v="0"/>
    <n v="-24.11"/>
  </r>
  <r>
    <d v="2024-02-10T00:00:00"/>
    <x v="0"/>
    <s v="TikTok"/>
    <s v="Image"/>
    <s v="Gen X"/>
    <n v="417"/>
    <n v="5"/>
    <n v="0"/>
    <n v="20.92"/>
    <n v="0"/>
    <n v="1.1990407673860911E-2"/>
    <n v="0"/>
    <n v="4.1840000000000002"/>
    <n v="0"/>
    <n v="0"/>
    <n v="-20.92"/>
  </r>
  <r>
    <d v="2024-02-10T00:00:00"/>
    <x v="0"/>
    <s v="TikTok"/>
    <s v="Carousel"/>
    <s v="Gen Z"/>
    <n v="5102"/>
    <n v="113"/>
    <n v="8"/>
    <n v="285.39"/>
    <n v="769.04"/>
    <n v="2.2148177185417485E-2"/>
    <n v="7.0796460176991149E-2"/>
    <n v="2.5255752212389377"/>
    <n v="35.673749999999998"/>
    <n v="2.694698482777953"/>
    <n v="483.65"/>
  </r>
  <r>
    <d v="2024-02-10T00:00:00"/>
    <x v="0"/>
    <s v="TikTok"/>
    <s v="Carousel"/>
    <s v="Millennials"/>
    <n v="802"/>
    <n v="19"/>
    <n v="0"/>
    <n v="30.26"/>
    <n v="0"/>
    <n v="2.369077306733167E-2"/>
    <n v="0"/>
    <n v="1.5926315789473684"/>
    <n v="0"/>
    <n v="0"/>
    <n v="-30.26"/>
  </r>
  <r>
    <d v="2024-02-10T00:00:00"/>
    <x v="0"/>
    <s v="TikTok"/>
    <s v="Carousel"/>
    <s v="Gen X"/>
    <n v="270"/>
    <n v="5"/>
    <n v="0"/>
    <n v="12.67"/>
    <n v="0"/>
    <n v="1.8518518518518517E-2"/>
    <n v="0"/>
    <n v="2.5339999999999998"/>
    <n v="0"/>
    <n v="0"/>
    <n v="-12.67"/>
  </r>
  <r>
    <d v="2024-02-10T00:00:00"/>
    <x v="0"/>
    <s v="Facebook"/>
    <s v="Video"/>
    <s v="Gen Z"/>
    <n v="1166"/>
    <n v="48"/>
    <n v="6"/>
    <n v="40.24"/>
    <n v="532.33000000000004"/>
    <n v="4.1166380789022301E-2"/>
    <n v="0.125"/>
    <n v="0.83833333333333337"/>
    <n v="6.706666666666667"/>
    <n v="13.228876739562624"/>
    <n v="492.09000000000003"/>
  </r>
  <r>
    <d v="2024-02-10T00:00:00"/>
    <x v="0"/>
    <s v="Facebook"/>
    <s v="Video"/>
    <s v="Millennials"/>
    <n v="2436"/>
    <n v="80"/>
    <n v="9"/>
    <n v="104.08"/>
    <n v="574.54"/>
    <n v="3.2840722495894911E-2"/>
    <n v="0.1125"/>
    <n v="1.3009999999999999"/>
    <n v="11.564444444444444"/>
    <n v="5.5201767870868563"/>
    <n v="470.46"/>
  </r>
  <r>
    <d v="2024-02-10T00:00:00"/>
    <x v="0"/>
    <s v="Facebook"/>
    <s v="Video"/>
    <s v="Gen X"/>
    <n v="2866"/>
    <n v="69"/>
    <n v="3"/>
    <n v="181.95"/>
    <n v="208.18"/>
    <n v="2.407536636427076E-2"/>
    <n v="4.3478260869565216E-2"/>
    <n v="2.6369565217391302"/>
    <n v="60.65"/>
    <n v="1.1441604836493544"/>
    <n v="26.230000000000018"/>
  </r>
  <r>
    <d v="2024-02-10T00:00:00"/>
    <x v="0"/>
    <s v="Facebook"/>
    <s v="Image"/>
    <s v="Gen Z"/>
    <n v="952"/>
    <n v="9"/>
    <n v="0"/>
    <n v="23.29"/>
    <n v="0"/>
    <n v="9.4537815126050414E-3"/>
    <n v="0"/>
    <n v="2.5877777777777777"/>
    <n v="0"/>
    <n v="0"/>
    <n v="-23.29"/>
  </r>
  <r>
    <d v="2024-02-10T00:00:00"/>
    <x v="0"/>
    <s v="Facebook"/>
    <s v="Image"/>
    <s v="Millennials"/>
    <n v="3301"/>
    <n v="58"/>
    <n v="0"/>
    <n v="82.66"/>
    <n v="0"/>
    <n v="1.7570433202059983E-2"/>
    <n v="0"/>
    <n v="1.4251724137931034"/>
    <n v="0"/>
    <n v="0"/>
    <n v="-82.66"/>
  </r>
  <r>
    <d v="2024-02-10T00:00:00"/>
    <x v="0"/>
    <s v="Facebook"/>
    <s v="Image"/>
    <s v="Gen X"/>
    <n v="2682"/>
    <n v="32"/>
    <n v="0"/>
    <n v="179.95"/>
    <n v="0"/>
    <n v="1.1931394481730051E-2"/>
    <n v="0"/>
    <n v="5.6234374999999996"/>
    <n v="0"/>
    <n v="0"/>
    <n v="-179.95"/>
  </r>
  <r>
    <d v="2024-02-10T00:00:00"/>
    <x v="0"/>
    <s v="Facebook"/>
    <s v="Carousel"/>
    <s v="Gen Z"/>
    <n v="1438"/>
    <n v="22"/>
    <n v="1"/>
    <n v="63.93"/>
    <n v="89.15"/>
    <n v="1.5299026425591099E-2"/>
    <n v="4.5454545454545456E-2"/>
    <n v="2.9059090909090908"/>
    <n v="63.93"/>
    <n v="1.3944939777882059"/>
    <n v="25.220000000000006"/>
  </r>
  <r>
    <d v="2024-02-10T00:00:00"/>
    <x v="0"/>
    <s v="Facebook"/>
    <s v="Carousel"/>
    <s v="Millennials"/>
    <n v="3389"/>
    <n v="41"/>
    <n v="2"/>
    <n v="114.24"/>
    <n v="119.5"/>
    <n v="1.2097964001180289E-2"/>
    <n v="4.878048780487805E-2"/>
    <n v="2.786341463414634"/>
    <n v="57.12"/>
    <n v="1.0460434173669468"/>
    <n v="5.2600000000000051"/>
  </r>
  <r>
    <d v="2024-02-10T00:00:00"/>
    <x v="0"/>
    <s v="Facebook"/>
    <s v="Carousel"/>
    <s v="Gen X"/>
    <n v="1054"/>
    <n v="27"/>
    <n v="1"/>
    <n v="71.13"/>
    <n v="73.31"/>
    <n v="2.5616698292220113E-2"/>
    <n v="3.7037037037037035E-2"/>
    <n v="2.6344444444444441"/>
    <n v="71.13"/>
    <n v="1.0306481090960216"/>
    <n v="2.1800000000000068"/>
  </r>
  <r>
    <d v="2024-02-11T00:00:00"/>
    <x v="0"/>
    <s v="Instagram"/>
    <s v="Video"/>
    <s v="Gen Z"/>
    <n v="2919"/>
    <n v="61"/>
    <n v="3"/>
    <n v="177.44"/>
    <n v="167.7"/>
    <n v="2.0897567660157587E-2"/>
    <n v="4.9180327868852458E-2"/>
    <n v="2.9088524590163933"/>
    <n v="59.146666666666668"/>
    <n v="0.94510820559062214"/>
    <n v="-9.7400000000000091"/>
  </r>
  <r>
    <d v="2024-02-11T00:00:00"/>
    <x v="0"/>
    <s v="Instagram"/>
    <s v="Video"/>
    <s v="Millennials"/>
    <n v="2311"/>
    <n v="84"/>
    <n v="12"/>
    <n v="79.06"/>
    <n v="660.34"/>
    <n v="3.6347901341410645E-2"/>
    <n v="0.14285714285714285"/>
    <n v="0.94119047619047624"/>
    <n v="6.5883333333333338"/>
    <n v="8.3523905894257524"/>
    <n v="581.28"/>
  </r>
  <r>
    <d v="2024-02-11T00:00:00"/>
    <x v="0"/>
    <s v="Instagram"/>
    <s v="Video"/>
    <s v="Gen X"/>
    <n v="164"/>
    <n v="3"/>
    <n v="0"/>
    <n v="8.07"/>
    <n v="0"/>
    <n v="1.8292682926829267E-2"/>
    <n v="0"/>
    <n v="2.69"/>
    <n v="0"/>
    <n v="0"/>
    <n v="-8.07"/>
  </r>
  <r>
    <d v="2024-02-11T00:00:00"/>
    <x v="0"/>
    <s v="Instagram"/>
    <s v="Image"/>
    <s v="Gen Z"/>
    <n v="2834"/>
    <n v="29"/>
    <n v="1"/>
    <n v="178.86"/>
    <n v="61.57"/>
    <n v="1.0232886379675371E-2"/>
    <n v="3.4482758620689655E-2"/>
    <n v="6.1675862068965523"/>
    <n v="178.86"/>
    <n v="0.34423571508442352"/>
    <n v="-117.29000000000002"/>
  </r>
  <r>
    <d v="2024-02-11T00:00:00"/>
    <x v="0"/>
    <s v="Instagram"/>
    <s v="Image"/>
    <s v="Millennials"/>
    <n v="1171"/>
    <n v="19"/>
    <n v="0"/>
    <n v="78.42"/>
    <n v="0"/>
    <n v="1.6225448334756618E-2"/>
    <n v="0"/>
    <n v="4.1273684210526316"/>
    <n v="0"/>
    <n v="0"/>
    <n v="-78.42"/>
  </r>
  <r>
    <d v="2024-02-11T00:00:00"/>
    <x v="0"/>
    <s v="Instagram"/>
    <s v="Image"/>
    <s v="Gen X"/>
    <n v="312"/>
    <n v="4"/>
    <n v="0"/>
    <n v="16.09"/>
    <n v="0"/>
    <n v="1.282051282051282E-2"/>
    <n v="0"/>
    <n v="4.0225"/>
    <n v="0"/>
    <n v="0"/>
    <n v="-16.09"/>
  </r>
  <r>
    <d v="2024-02-11T00:00:00"/>
    <x v="0"/>
    <s v="Instagram"/>
    <s v="Carousel"/>
    <s v="Gen Z"/>
    <n v="1976"/>
    <n v="49"/>
    <n v="1"/>
    <n v="73.64"/>
    <n v="96.23"/>
    <n v="2.4797570850202431E-2"/>
    <n v="2.0408163265306121E-2"/>
    <n v="1.5028571428571429"/>
    <n v="73.64"/>
    <n v="1.3067626290059751"/>
    <n v="22.590000000000003"/>
  </r>
  <r>
    <d v="2024-02-11T00:00:00"/>
    <x v="0"/>
    <s v="Instagram"/>
    <s v="Carousel"/>
    <s v="Millennials"/>
    <n v="3970"/>
    <n v="48"/>
    <n v="1"/>
    <n v="189.47"/>
    <n v="58.23"/>
    <n v="1.2090680100755667E-2"/>
    <n v="2.0833333333333332E-2"/>
    <n v="3.9472916666666666"/>
    <n v="189.47"/>
    <n v="0.30733097588008657"/>
    <n v="-131.24"/>
  </r>
  <r>
    <d v="2024-02-11T00:00:00"/>
    <x v="0"/>
    <s v="Instagram"/>
    <s v="Carousel"/>
    <s v="Gen X"/>
    <n v="140"/>
    <n v="2"/>
    <n v="0"/>
    <n v="8.61"/>
    <n v="0"/>
    <n v="1.4285714285714285E-2"/>
    <n v="0"/>
    <n v="4.3049999999999997"/>
    <n v="0"/>
    <n v="0"/>
    <n v="-8.61"/>
  </r>
  <r>
    <d v="2024-02-11T00:00:00"/>
    <x v="0"/>
    <s v="TikTok"/>
    <s v="Video"/>
    <s v="Gen Z"/>
    <n v="7232"/>
    <n v="307"/>
    <n v="43"/>
    <n v="409.8"/>
    <n v="3295.58"/>
    <n v="4.2450221238938053E-2"/>
    <n v="0.14006514657980457"/>
    <n v="1.3348534201954398"/>
    <n v="9.5302325581395344"/>
    <n v="8.0419228892142502"/>
    <n v="2885.7799999999997"/>
  </r>
  <r>
    <d v="2024-02-11T00:00:00"/>
    <x v="0"/>
    <s v="TikTok"/>
    <s v="Video"/>
    <s v="Millennials"/>
    <n v="492"/>
    <n v="18"/>
    <n v="1"/>
    <n v="26.52"/>
    <n v="96.63"/>
    <n v="3.6585365853658534E-2"/>
    <n v="5.5555555555555552E-2"/>
    <n v="1.4733333333333334"/>
    <n v="26.52"/>
    <n v="3.6436651583710407"/>
    <n v="70.11"/>
  </r>
  <r>
    <d v="2024-02-11T00:00:00"/>
    <x v="0"/>
    <s v="TikTok"/>
    <s v="Video"/>
    <s v="Gen X"/>
    <n v="93"/>
    <n v="2"/>
    <n v="0"/>
    <n v="5.29"/>
    <n v="0"/>
    <n v="2.1505376344086023E-2"/>
    <n v="0"/>
    <n v="2.645"/>
    <n v="0"/>
    <n v="0"/>
    <n v="-5.29"/>
  </r>
  <r>
    <d v="2024-02-11T00:00:00"/>
    <x v="0"/>
    <s v="TikTok"/>
    <s v="Image"/>
    <s v="Gen Z"/>
    <n v="4022"/>
    <n v="52"/>
    <n v="0"/>
    <n v="223.47"/>
    <n v="0"/>
    <n v="1.2928891098955743E-2"/>
    <n v="0"/>
    <n v="4.2975000000000003"/>
    <n v="0"/>
    <n v="0"/>
    <n v="-223.47"/>
  </r>
  <r>
    <d v="2024-02-11T00:00:00"/>
    <x v="0"/>
    <s v="TikTok"/>
    <s v="Image"/>
    <s v="Millennials"/>
    <n v="432"/>
    <n v="4"/>
    <n v="0"/>
    <n v="27.75"/>
    <n v="0"/>
    <n v="9.2592592592592587E-3"/>
    <n v="0"/>
    <n v="6.9375"/>
    <n v="0"/>
    <n v="0"/>
    <n v="-27.75"/>
  </r>
  <r>
    <d v="2024-02-11T00:00:00"/>
    <x v="0"/>
    <s v="TikTok"/>
    <s v="Image"/>
    <s v="Gen X"/>
    <n v="257"/>
    <n v="2"/>
    <n v="0"/>
    <n v="7.66"/>
    <n v="0"/>
    <n v="7.7821011673151752E-3"/>
    <n v="0"/>
    <n v="3.83"/>
    <n v="0"/>
    <n v="0"/>
    <n v="-7.66"/>
  </r>
  <r>
    <d v="2024-02-11T00:00:00"/>
    <x v="0"/>
    <s v="TikTok"/>
    <s v="Carousel"/>
    <s v="Gen Z"/>
    <n v="5577"/>
    <n v="133"/>
    <n v="10"/>
    <n v="380.04"/>
    <n v="725.14"/>
    <n v="2.3847946924870002E-2"/>
    <n v="7.5187969924812026E-2"/>
    <n v="2.8574436090225563"/>
    <n v="38.004000000000005"/>
    <n v="1.9080623092306073"/>
    <n v="345.09999999999997"/>
  </r>
  <r>
    <d v="2024-02-11T00:00:00"/>
    <x v="0"/>
    <s v="TikTok"/>
    <s v="Carousel"/>
    <s v="Millennials"/>
    <n v="880"/>
    <n v="11"/>
    <n v="0"/>
    <n v="28.43"/>
    <n v="0"/>
    <n v="1.2500000000000001E-2"/>
    <n v="0"/>
    <n v="2.5845454545454545"/>
    <n v="0"/>
    <n v="0"/>
    <n v="-28.43"/>
  </r>
  <r>
    <d v="2024-02-11T00:00:00"/>
    <x v="0"/>
    <s v="TikTok"/>
    <s v="Carousel"/>
    <s v="Gen X"/>
    <n v="121"/>
    <n v="2"/>
    <n v="0"/>
    <n v="7.38"/>
    <n v="0"/>
    <n v="1.6528925619834711E-2"/>
    <n v="0"/>
    <n v="3.69"/>
    <n v="0"/>
    <n v="0"/>
    <n v="-7.38"/>
  </r>
  <r>
    <d v="2024-02-11T00:00:00"/>
    <x v="0"/>
    <s v="Facebook"/>
    <s v="Video"/>
    <s v="Gen Z"/>
    <n v="936"/>
    <n v="19"/>
    <n v="1"/>
    <n v="56.14"/>
    <n v="94.26"/>
    <n v="2.02991452991453E-2"/>
    <n v="5.2631578947368418E-2"/>
    <n v="2.9547368421052633"/>
    <n v="56.14"/>
    <n v="1.6790167438546493"/>
    <n v="38.120000000000005"/>
  </r>
  <r>
    <d v="2024-02-11T00:00:00"/>
    <x v="0"/>
    <s v="Facebook"/>
    <s v="Video"/>
    <s v="Millennials"/>
    <n v="2877"/>
    <n v="101"/>
    <n v="9"/>
    <n v="148.74"/>
    <n v="729.53"/>
    <n v="3.5106013208202988E-2"/>
    <n v="8.9108910891089105E-2"/>
    <n v="1.4726732673267329"/>
    <n v="16.526666666666667"/>
    <n v="4.9047330913002547"/>
    <n v="580.79"/>
  </r>
  <r>
    <d v="2024-02-11T00:00:00"/>
    <x v="0"/>
    <s v="Facebook"/>
    <s v="Video"/>
    <s v="Gen X"/>
    <n v="1049"/>
    <n v="25"/>
    <n v="3"/>
    <n v="59.83"/>
    <n v="291.2"/>
    <n v="2.3832221163012392E-2"/>
    <n v="0.12"/>
    <n v="2.3931999999999998"/>
    <n v="19.943333333333332"/>
    <n v="4.8671235166304525"/>
    <n v="231.37"/>
  </r>
  <r>
    <d v="2024-02-11T00:00:00"/>
    <x v="0"/>
    <s v="Facebook"/>
    <s v="Image"/>
    <s v="Gen Z"/>
    <n v="683"/>
    <n v="11"/>
    <n v="0"/>
    <n v="28.89"/>
    <n v="0"/>
    <n v="1.6105417276720352E-2"/>
    <n v="0"/>
    <n v="2.6263636363636365"/>
    <n v="0"/>
    <n v="0"/>
    <n v="-28.89"/>
  </r>
  <r>
    <d v="2024-02-11T00:00:00"/>
    <x v="0"/>
    <s v="Facebook"/>
    <s v="Image"/>
    <s v="Millennials"/>
    <n v="4083"/>
    <n v="63"/>
    <n v="2"/>
    <n v="265.94"/>
    <n v="120.48"/>
    <n v="1.5429831006612785E-2"/>
    <n v="3.1746031746031744E-2"/>
    <n v="4.2212698412698408"/>
    <n v="132.97"/>
    <n v="0.45303451906445064"/>
    <n v="-145.45999999999998"/>
  </r>
  <r>
    <d v="2024-02-11T00:00:00"/>
    <x v="0"/>
    <s v="Facebook"/>
    <s v="Image"/>
    <s v="Gen X"/>
    <n v="2212"/>
    <n v="18"/>
    <n v="0"/>
    <n v="90.64"/>
    <n v="0"/>
    <n v="8.1374321880651E-3"/>
    <n v="0"/>
    <n v="5.0355555555555558"/>
    <n v="0"/>
    <n v="0"/>
    <n v="-90.64"/>
  </r>
  <r>
    <d v="2024-02-11T00:00:00"/>
    <x v="0"/>
    <s v="Facebook"/>
    <s v="Carousel"/>
    <s v="Gen Z"/>
    <n v="760"/>
    <n v="12"/>
    <n v="0"/>
    <n v="39.6"/>
    <n v="0"/>
    <n v="1.5789473684210527E-2"/>
    <n v="0"/>
    <n v="3.3000000000000003"/>
    <n v="0"/>
    <n v="0"/>
    <n v="-39.6"/>
  </r>
  <r>
    <d v="2024-02-11T00:00:00"/>
    <x v="0"/>
    <s v="Facebook"/>
    <s v="Carousel"/>
    <s v="Millennials"/>
    <n v="5724"/>
    <n v="103"/>
    <n v="3"/>
    <n v="294.45999999999998"/>
    <n v="246.06"/>
    <n v="1.7994409503843466E-2"/>
    <n v="2.9126213592233011E-2"/>
    <n v="2.8588349514563105"/>
    <n v="98.153333333333322"/>
    <n v="0.83563132513754002"/>
    <n v="-48.399999999999977"/>
  </r>
  <r>
    <d v="2024-02-11T00:00:00"/>
    <x v="0"/>
    <s v="Facebook"/>
    <s v="Carousel"/>
    <s v="Gen X"/>
    <n v="1666"/>
    <n v="22"/>
    <n v="1"/>
    <n v="54.55"/>
    <n v="66.31"/>
    <n v="1.3205282112845138E-2"/>
    <n v="4.5454545454545456E-2"/>
    <n v="2.4795454545454545"/>
    <n v="54.55"/>
    <n v="1.2155820348304309"/>
    <n v="11.760000000000005"/>
  </r>
  <r>
    <d v="2024-02-12T00:00:00"/>
    <x v="0"/>
    <s v="Instagram"/>
    <s v="Video"/>
    <s v="Gen Z"/>
    <n v="3600"/>
    <n v="136"/>
    <n v="13"/>
    <n v="103.9"/>
    <n v="807.65"/>
    <n v="3.7777777777777778E-2"/>
    <n v="9.5588235294117641E-2"/>
    <n v="0.76397058823529418"/>
    <n v="7.9923076923076923"/>
    <n v="7.7733397497593835"/>
    <n v="703.75"/>
  </r>
  <r>
    <d v="2024-02-12T00:00:00"/>
    <x v="0"/>
    <s v="Instagram"/>
    <s v="Video"/>
    <s v="Millennials"/>
    <n v="2549"/>
    <n v="68"/>
    <n v="3"/>
    <n v="92.91"/>
    <n v="221.15"/>
    <n v="2.6677128285602196E-2"/>
    <n v="4.4117647058823532E-2"/>
    <n v="1.3663235294117646"/>
    <n v="30.97"/>
    <n v="2.3802604671187173"/>
    <n v="128.24"/>
  </r>
  <r>
    <d v="2024-02-12T00:00:00"/>
    <x v="0"/>
    <s v="Instagram"/>
    <s v="Video"/>
    <s v="Gen X"/>
    <n v="133"/>
    <n v="5"/>
    <n v="0"/>
    <n v="8.7899999999999991"/>
    <n v="0"/>
    <n v="3.7593984962406013E-2"/>
    <n v="0"/>
    <n v="1.7579999999999998"/>
    <n v="0"/>
    <n v="0"/>
    <n v="-8.7899999999999991"/>
  </r>
  <r>
    <d v="2024-02-12T00:00:00"/>
    <x v="0"/>
    <s v="Instagram"/>
    <s v="Image"/>
    <s v="Gen Z"/>
    <n v="3378"/>
    <n v="61"/>
    <n v="0"/>
    <n v="168.97"/>
    <n v="0"/>
    <n v="1.8058022498519833E-2"/>
    <n v="0"/>
    <n v="2.77"/>
    <n v="0"/>
    <n v="0"/>
    <n v="-168.97"/>
  </r>
  <r>
    <d v="2024-02-12T00:00:00"/>
    <x v="0"/>
    <s v="Instagram"/>
    <s v="Image"/>
    <s v="Millennials"/>
    <n v="1586"/>
    <n v="9"/>
    <n v="0"/>
    <n v="78.42"/>
    <n v="0"/>
    <n v="5.6746532156368226E-3"/>
    <n v="0"/>
    <n v="8.7133333333333329"/>
    <n v="0"/>
    <n v="0"/>
    <n v="-78.42"/>
  </r>
  <r>
    <d v="2024-02-12T00:00:00"/>
    <x v="0"/>
    <s v="Instagram"/>
    <s v="Image"/>
    <s v="Gen X"/>
    <n v="330"/>
    <n v="5"/>
    <n v="0"/>
    <n v="8.11"/>
    <n v="0"/>
    <n v="1.5151515151515152E-2"/>
    <n v="0"/>
    <n v="1.6219999999999999"/>
    <n v="0"/>
    <n v="0"/>
    <n v="-8.11"/>
  </r>
  <r>
    <d v="2024-02-12T00:00:00"/>
    <x v="0"/>
    <s v="Instagram"/>
    <s v="Carousel"/>
    <s v="Gen Z"/>
    <n v="4143"/>
    <n v="67"/>
    <n v="3"/>
    <n v="256.14"/>
    <n v="220.03"/>
    <n v="1.6171856142891624E-2"/>
    <n v="4.4776119402985072E-2"/>
    <n v="3.8229850746268657"/>
    <n v="85.38"/>
    <n v="0.8590224096197393"/>
    <n v="-36.109999999999985"/>
  </r>
  <r>
    <d v="2024-02-12T00:00:00"/>
    <x v="0"/>
    <s v="Instagram"/>
    <s v="Carousel"/>
    <s v="Millennials"/>
    <n v="2575"/>
    <n v="53"/>
    <n v="3"/>
    <n v="110.73"/>
    <n v="290.83"/>
    <n v="2.0582524271844659E-2"/>
    <n v="5.6603773584905662E-2"/>
    <n v="2.0892452830188679"/>
    <n v="36.910000000000004"/>
    <n v="2.626478822360697"/>
    <n v="180.09999999999997"/>
  </r>
  <r>
    <d v="2024-02-12T00:00:00"/>
    <x v="0"/>
    <s v="Instagram"/>
    <s v="Carousel"/>
    <s v="Gen X"/>
    <n v="288"/>
    <n v="5"/>
    <n v="0"/>
    <n v="15.72"/>
    <n v="0"/>
    <n v="1.7361111111111112E-2"/>
    <n v="0"/>
    <n v="3.1440000000000001"/>
    <n v="0"/>
    <n v="0"/>
    <n v="-15.72"/>
  </r>
  <r>
    <d v="2024-02-12T00:00:00"/>
    <x v="0"/>
    <s v="TikTok"/>
    <s v="Video"/>
    <s v="Gen Z"/>
    <n v="6972"/>
    <n v="239"/>
    <n v="13"/>
    <n v="333.51"/>
    <n v="921.16"/>
    <n v="3.4279977051061387E-2"/>
    <n v="5.4393305439330547E-2"/>
    <n v="1.395439330543933"/>
    <n v="25.654615384615383"/>
    <n v="2.7620161314503311"/>
    <n v="587.65"/>
  </r>
  <r>
    <d v="2024-02-12T00:00:00"/>
    <x v="0"/>
    <s v="TikTok"/>
    <s v="Video"/>
    <s v="Millennials"/>
    <n v="783"/>
    <n v="20"/>
    <n v="2"/>
    <n v="37.729999999999997"/>
    <n v="105.46"/>
    <n v="2.554278416347382E-2"/>
    <n v="0.1"/>
    <n v="1.8864999999999998"/>
    <n v="18.864999999999998"/>
    <n v="2.795123244102836"/>
    <n v="67.72999999999999"/>
  </r>
  <r>
    <d v="2024-02-12T00:00:00"/>
    <x v="0"/>
    <s v="TikTok"/>
    <s v="Video"/>
    <s v="Gen X"/>
    <n v="383"/>
    <n v="11"/>
    <n v="0"/>
    <n v="17.5"/>
    <n v="0"/>
    <n v="2.8720626631853787E-2"/>
    <n v="0"/>
    <n v="1.5909090909090908"/>
    <n v="0"/>
    <n v="0"/>
    <n v="-17.5"/>
  </r>
  <r>
    <d v="2024-02-12T00:00:00"/>
    <x v="0"/>
    <s v="TikTok"/>
    <s v="Image"/>
    <s v="Gen Z"/>
    <n v="2701"/>
    <n v="25"/>
    <n v="0"/>
    <n v="77.42"/>
    <n v="0"/>
    <n v="9.2558311736393936E-3"/>
    <n v="0"/>
    <n v="3.0968"/>
    <n v="0"/>
    <n v="0"/>
    <n v="-77.42"/>
  </r>
  <r>
    <d v="2024-02-12T00:00:00"/>
    <x v="0"/>
    <s v="TikTok"/>
    <s v="Image"/>
    <s v="Millennials"/>
    <n v="659"/>
    <n v="12"/>
    <n v="0"/>
    <n v="15.31"/>
    <n v="0"/>
    <n v="1.8209408194233688E-2"/>
    <n v="0"/>
    <n v="1.2758333333333334"/>
    <n v="0"/>
    <n v="0"/>
    <n v="-15.31"/>
  </r>
  <r>
    <d v="2024-02-12T00:00:00"/>
    <x v="0"/>
    <s v="TikTok"/>
    <s v="Image"/>
    <s v="Gen X"/>
    <n v="303"/>
    <n v="5"/>
    <n v="0"/>
    <n v="20.55"/>
    <n v="0"/>
    <n v="1.65016501650165E-2"/>
    <n v="0"/>
    <n v="4.1100000000000003"/>
    <n v="0"/>
    <n v="0"/>
    <n v="-20.55"/>
  </r>
  <r>
    <d v="2024-02-12T00:00:00"/>
    <x v="0"/>
    <s v="TikTok"/>
    <s v="Carousel"/>
    <s v="Gen Z"/>
    <n v="2726"/>
    <n v="51"/>
    <n v="1"/>
    <n v="105.81"/>
    <n v="85.28"/>
    <n v="1.8708730741012473E-2"/>
    <n v="1.9607843137254902E-2"/>
    <n v="2.0747058823529412"/>
    <n v="105.81"/>
    <n v="0.80597297041867499"/>
    <n v="-20.53"/>
  </r>
  <r>
    <d v="2024-02-12T00:00:00"/>
    <x v="0"/>
    <s v="TikTok"/>
    <s v="Carousel"/>
    <s v="Millennials"/>
    <n v="964"/>
    <n v="11"/>
    <n v="0"/>
    <n v="34.36"/>
    <n v="0"/>
    <n v="1.1410788381742738E-2"/>
    <n v="0"/>
    <n v="3.1236363636363635"/>
    <n v="0"/>
    <n v="0"/>
    <n v="-34.36"/>
  </r>
  <r>
    <d v="2024-02-12T00:00:00"/>
    <x v="0"/>
    <s v="TikTok"/>
    <s v="Carousel"/>
    <s v="Gen X"/>
    <n v="412"/>
    <n v="4"/>
    <n v="0"/>
    <n v="9.75"/>
    <n v="0"/>
    <n v="9.7087378640776691E-3"/>
    <n v="0"/>
    <n v="2.4375"/>
    <n v="0"/>
    <n v="0"/>
    <n v="-9.75"/>
  </r>
  <r>
    <d v="2024-02-12T00:00:00"/>
    <x v="0"/>
    <s v="Facebook"/>
    <s v="Video"/>
    <s v="Gen Z"/>
    <n v="909"/>
    <n v="34"/>
    <n v="3"/>
    <n v="21.83"/>
    <n v="267.52999999999997"/>
    <n v="3.7403740374037403E-2"/>
    <n v="8.8235294117647065E-2"/>
    <n v="0.64205882352941168"/>
    <n v="7.2766666666666664"/>
    <n v="12.255153458543289"/>
    <n v="245.7"/>
  </r>
  <r>
    <d v="2024-02-12T00:00:00"/>
    <x v="0"/>
    <s v="Facebook"/>
    <s v="Video"/>
    <s v="Millennials"/>
    <n v="5920"/>
    <n v="138"/>
    <n v="15"/>
    <n v="288.22000000000003"/>
    <n v="1343.99"/>
    <n v="2.3310810810810812E-2"/>
    <n v="0.10869565217391304"/>
    <n v="2.0885507246376815"/>
    <n v="19.21466666666667"/>
    <n v="4.6630698771771559"/>
    <n v="1055.77"/>
  </r>
  <r>
    <d v="2024-02-12T00:00:00"/>
    <x v="0"/>
    <s v="Facebook"/>
    <s v="Video"/>
    <s v="Gen X"/>
    <n v="2937"/>
    <n v="100"/>
    <n v="8"/>
    <n v="185.69"/>
    <n v="757.57"/>
    <n v="3.4048348655090231E-2"/>
    <n v="0.08"/>
    <n v="1.8569"/>
    <n v="23.21125"/>
    <n v="4.0797565835532339"/>
    <n v="571.88000000000011"/>
  </r>
  <r>
    <d v="2024-02-12T00:00:00"/>
    <x v="0"/>
    <s v="Facebook"/>
    <s v="Image"/>
    <s v="Gen Z"/>
    <n v="1488"/>
    <n v="18"/>
    <n v="0"/>
    <n v="37.78"/>
    <n v="0"/>
    <n v="1.2096774193548387E-2"/>
    <n v="0"/>
    <n v="2.0988888888888888"/>
    <n v="0"/>
    <n v="0"/>
    <n v="-37.78"/>
  </r>
  <r>
    <d v="2024-02-12T00:00:00"/>
    <x v="0"/>
    <s v="Facebook"/>
    <s v="Image"/>
    <s v="Millennials"/>
    <n v="3721"/>
    <n v="43"/>
    <n v="0"/>
    <n v="247.34"/>
    <n v="0"/>
    <n v="1.1556033324375168E-2"/>
    <n v="0"/>
    <n v="5.7520930232558136"/>
    <n v="0"/>
    <n v="0"/>
    <n v="-247.34"/>
  </r>
  <r>
    <d v="2024-02-12T00:00:00"/>
    <x v="0"/>
    <s v="Facebook"/>
    <s v="Image"/>
    <s v="Gen X"/>
    <n v="1776"/>
    <n v="17"/>
    <n v="0"/>
    <n v="107.13"/>
    <n v="0"/>
    <n v="9.5720720720720714E-3"/>
    <n v="0"/>
    <n v="6.3017647058823529"/>
    <n v="0"/>
    <n v="0"/>
    <n v="-107.13"/>
  </r>
  <r>
    <d v="2024-02-12T00:00:00"/>
    <x v="0"/>
    <s v="Facebook"/>
    <s v="Carousel"/>
    <s v="Gen Z"/>
    <n v="618"/>
    <n v="6"/>
    <n v="0"/>
    <n v="16.399999999999999"/>
    <n v="0"/>
    <n v="9.7087378640776691E-3"/>
    <n v="0"/>
    <n v="2.7333333333333329"/>
    <n v="0"/>
    <n v="0"/>
    <n v="-16.399999999999999"/>
  </r>
  <r>
    <d v="2024-02-12T00:00:00"/>
    <x v="0"/>
    <s v="Facebook"/>
    <s v="Carousel"/>
    <s v="Millennials"/>
    <n v="4367"/>
    <n v="74"/>
    <n v="1"/>
    <n v="114.29"/>
    <n v="55.77"/>
    <n v="1.6945271353331806E-2"/>
    <n v="1.3513513513513514E-2"/>
    <n v="1.5444594594594596"/>
    <n v="114.29"/>
    <n v="0.48796920115495668"/>
    <n v="-58.52"/>
  </r>
  <r>
    <d v="2024-02-12T00:00:00"/>
    <x v="0"/>
    <s v="Facebook"/>
    <s v="Carousel"/>
    <s v="Gen X"/>
    <n v="2968"/>
    <n v="47"/>
    <n v="3"/>
    <n v="195.4"/>
    <n v="200.23"/>
    <n v="1.5835579514824796E-2"/>
    <n v="6.3829787234042548E-2"/>
    <n v="4.1574468085106382"/>
    <n v="65.13333333333334"/>
    <n v="1.0247185261003069"/>
    <n v="4.8299999999999841"/>
  </r>
  <r>
    <d v="2024-02-13T00:00:00"/>
    <x v="0"/>
    <s v="Instagram"/>
    <s v="Video"/>
    <s v="Gen Z"/>
    <n v="4308"/>
    <n v="203"/>
    <n v="10"/>
    <n v="257.27999999999997"/>
    <n v="974.18"/>
    <n v="4.712163416898793E-2"/>
    <n v="4.9261083743842367E-2"/>
    <n v="1.2673891625615763"/>
    <n v="25.727999999999998"/>
    <n v="3.7864583333333335"/>
    <n v="716.9"/>
  </r>
  <r>
    <d v="2024-02-13T00:00:00"/>
    <x v="0"/>
    <s v="Instagram"/>
    <s v="Video"/>
    <s v="Millennials"/>
    <n v="2594"/>
    <n v="64"/>
    <n v="9"/>
    <n v="122.62"/>
    <n v="456.39"/>
    <n v="2.4672320740169621E-2"/>
    <n v="0.140625"/>
    <n v="1.9159375000000001"/>
    <n v="13.624444444444444"/>
    <n v="3.7219866253465992"/>
    <n v="333.77"/>
  </r>
  <r>
    <d v="2024-02-13T00:00:00"/>
    <x v="0"/>
    <s v="Instagram"/>
    <s v="Video"/>
    <s v="Gen X"/>
    <n v="178"/>
    <n v="5"/>
    <n v="0"/>
    <n v="10.029999999999999"/>
    <n v="0"/>
    <n v="2.8089887640449437E-2"/>
    <n v="0"/>
    <n v="2.0059999999999998"/>
    <n v="0"/>
    <n v="0"/>
    <n v="-10.029999999999999"/>
  </r>
  <r>
    <d v="2024-02-13T00:00:00"/>
    <x v="0"/>
    <s v="Instagram"/>
    <s v="Image"/>
    <s v="Gen Z"/>
    <n v="4246"/>
    <n v="82"/>
    <n v="1"/>
    <n v="267.52999999999997"/>
    <n v="54.85"/>
    <n v="1.9312293923692887E-2"/>
    <n v="1.2195121951219513E-2"/>
    <n v="3.2625609756097558"/>
    <n v="267.52999999999997"/>
    <n v="0.20502373565581433"/>
    <n v="-212.67999999999998"/>
  </r>
  <r>
    <d v="2024-02-13T00:00:00"/>
    <x v="0"/>
    <s v="Instagram"/>
    <s v="Image"/>
    <s v="Millennials"/>
    <n v="2729"/>
    <n v="53"/>
    <n v="2"/>
    <n v="124.13"/>
    <n v="160.32"/>
    <n v="1.942103334554782E-2"/>
    <n v="3.7735849056603772E-2"/>
    <n v="2.3420754716981129"/>
    <n v="62.064999999999998"/>
    <n v="1.2915491823088698"/>
    <n v="36.19"/>
  </r>
  <r>
    <d v="2024-02-13T00:00:00"/>
    <x v="0"/>
    <s v="Instagram"/>
    <s v="Image"/>
    <s v="Gen X"/>
    <n v="147"/>
    <n v="1"/>
    <n v="0"/>
    <n v="6.79"/>
    <n v="0"/>
    <n v="6.8027210884353739E-3"/>
    <n v="0"/>
    <n v="6.79"/>
    <n v="0"/>
    <n v="0"/>
    <n v="-6.79"/>
  </r>
  <r>
    <d v="2024-02-13T00:00:00"/>
    <x v="0"/>
    <s v="Instagram"/>
    <s v="Carousel"/>
    <s v="Gen Z"/>
    <n v="1889"/>
    <n v="23"/>
    <n v="1"/>
    <n v="113.37"/>
    <n v="50.68"/>
    <n v="1.2175754367390153E-2"/>
    <n v="4.3478260869565216E-2"/>
    <n v="4.9291304347826088"/>
    <n v="113.37"/>
    <n v="0.44703184263914614"/>
    <n v="-62.690000000000005"/>
  </r>
  <r>
    <d v="2024-02-13T00:00:00"/>
    <x v="0"/>
    <s v="Instagram"/>
    <s v="Carousel"/>
    <s v="Millennials"/>
    <n v="3368"/>
    <n v="57"/>
    <n v="2"/>
    <n v="196.72"/>
    <n v="148.41999999999999"/>
    <n v="1.6923990498812352E-2"/>
    <n v="3.5087719298245612E-2"/>
    <n v="3.4512280701754388"/>
    <n v="98.36"/>
    <n v="0.75447336315575431"/>
    <n v="-48.300000000000011"/>
  </r>
  <r>
    <d v="2024-02-13T00:00:00"/>
    <x v="0"/>
    <s v="Instagram"/>
    <s v="Carousel"/>
    <s v="Gen X"/>
    <n v="259"/>
    <n v="5"/>
    <n v="0"/>
    <n v="15.45"/>
    <n v="0"/>
    <n v="1.9305019305019305E-2"/>
    <n v="0"/>
    <n v="3.09"/>
    <n v="0"/>
    <n v="0"/>
    <n v="-15.45"/>
  </r>
  <r>
    <d v="2024-02-13T00:00:00"/>
    <x v="0"/>
    <s v="TikTok"/>
    <s v="Video"/>
    <s v="Gen Z"/>
    <n v="5892"/>
    <n v="159"/>
    <n v="10"/>
    <n v="184"/>
    <n v="591.03"/>
    <n v="2.6985743380855399E-2"/>
    <n v="6.2893081761006289E-2"/>
    <n v="1.1572327044025157"/>
    <n v="18.399999999999999"/>
    <n v="3.2121195652173911"/>
    <n v="407.03"/>
  </r>
  <r>
    <d v="2024-02-13T00:00:00"/>
    <x v="0"/>
    <s v="TikTok"/>
    <s v="Video"/>
    <s v="Millennials"/>
    <n v="676"/>
    <n v="22"/>
    <n v="3"/>
    <n v="32.99"/>
    <n v="279.51"/>
    <n v="3.2544378698224852E-2"/>
    <n v="0.13636363636363635"/>
    <n v="1.4995454545454547"/>
    <n v="10.996666666666668"/>
    <n v="8.4725674446802053"/>
    <n v="246.51999999999998"/>
  </r>
  <r>
    <d v="2024-02-13T00:00:00"/>
    <x v="0"/>
    <s v="TikTok"/>
    <s v="Video"/>
    <s v="Gen X"/>
    <n v="389"/>
    <n v="17"/>
    <n v="1"/>
    <n v="16.86"/>
    <n v="96.29"/>
    <n v="4.3701799485861184E-2"/>
    <n v="5.8823529411764705E-2"/>
    <n v="0.99176470588235288"/>
    <n v="16.86"/>
    <n v="5.7111506524317921"/>
    <n v="79.430000000000007"/>
  </r>
  <r>
    <d v="2024-02-13T00:00:00"/>
    <x v="0"/>
    <s v="TikTok"/>
    <s v="Image"/>
    <s v="Gen Z"/>
    <n v="5140"/>
    <n v="54"/>
    <n v="0"/>
    <n v="224.38"/>
    <n v="0"/>
    <n v="1.0505836575875487E-2"/>
    <n v="0"/>
    <n v="4.1551851851851849"/>
    <n v="0"/>
    <n v="0"/>
    <n v="-224.38"/>
  </r>
  <r>
    <d v="2024-02-13T00:00:00"/>
    <x v="0"/>
    <s v="TikTok"/>
    <s v="Image"/>
    <s v="Millennials"/>
    <n v="606"/>
    <n v="5"/>
    <n v="0"/>
    <n v="40.28"/>
    <n v="0"/>
    <n v="8.2508250825082501E-3"/>
    <n v="0"/>
    <n v="8.0560000000000009"/>
    <n v="0"/>
    <n v="0"/>
    <n v="-40.28"/>
  </r>
  <r>
    <d v="2024-02-13T00:00:00"/>
    <x v="0"/>
    <s v="TikTok"/>
    <s v="Image"/>
    <s v="Gen X"/>
    <n v="415"/>
    <n v="6"/>
    <n v="0"/>
    <n v="15.58"/>
    <n v="0"/>
    <n v="1.4457831325301205E-2"/>
    <n v="0"/>
    <n v="2.5966666666666667"/>
    <n v="0"/>
    <n v="0"/>
    <n v="-15.58"/>
  </r>
  <r>
    <d v="2024-02-13T00:00:00"/>
    <x v="0"/>
    <s v="TikTok"/>
    <s v="Carousel"/>
    <s v="Gen Z"/>
    <n v="3620"/>
    <n v="74"/>
    <n v="4"/>
    <n v="127.59"/>
    <n v="347.29"/>
    <n v="2.0441988950276244E-2"/>
    <n v="5.4054054054054057E-2"/>
    <n v="1.7241891891891892"/>
    <n v="31.897500000000001"/>
    <n v="2.7219217807038172"/>
    <n v="219.70000000000002"/>
  </r>
  <r>
    <d v="2024-02-13T00:00:00"/>
    <x v="0"/>
    <s v="TikTok"/>
    <s v="Carousel"/>
    <s v="Millennials"/>
    <n v="588"/>
    <n v="7"/>
    <n v="0"/>
    <n v="17.13"/>
    <n v="0"/>
    <n v="1.1904761904761904E-2"/>
    <n v="0"/>
    <n v="2.4471428571428571"/>
    <n v="0"/>
    <n v="0"/>
    <n v="-17.13"/>
  </r>
  <r>
    <d v="2024-02-13T00:00:00"/>
    <x v="0"/>
    <s v="TikTok"/>
    <s v="Carousel"/>
    <s v="Gen X"/>
    <n v="225"/>
    <n v="4"/>
    <n v="0"/>
    <n v="7.11"/>
    <n v="0"/>
    <n v="1.7777777777777778E-2"/>
    <n v="0"/>
    <n v="1.7775000000000001"/>
    <n v="0"/>
    <n v="0"/>
    <n v="-7.11"/>
  </r>
  <r>
    <d v="2024-02-13T00:00:00"/>
    <x v="0"/>
    <s v="Facebook"/>
    <s v="Video"/>
    <s v="Gen Z"/>
    <n v="953"/>
    <n v="33"/>
    <n v="4"/>
    <n v="44.38"/>
    <n v="328.2"/>
    <n v="3.4627492130115428E-2"/>
    <n v="0.12121212121212122"/>
    <n v="1.344848484848485"/>
    <n v="11.095000000000001"/>
    <n v="7.3952230734565116"/>
    <n v="283.82"/>
  </r>
  <r>
    <d v="2024-02-13T00:00:00"/>
    <x v="0"/>
    <s v="Facebook"/>
    <s v="Video"/>
    <s v="Millennials"/>
    <n v="3032"/>
    <n v="82"/>
    <n v="9"/>
    <n v="168.01"/>
    <n v="723.3"/>
    <n v="2.704485488126649E-2"/>
    <n v="0.10975609756097561"/>
    <n v="2.0489024390243902"/>
    <n v="18.667777777777776"/>
    <n v="4.3051008868519727"/>
    <n v="555.29"/>
  </r>
  <r>
    <d v="2024-02-13T00:00:00"/>
    <x v="0"/>
    <s v="Facebook"/>
    <s v="Video"/>
    <s v="Gen X"/>
    <n v="1251"/>
    <n v="43"/>
    <n v="2"/>
    <n v="56.55"/>
    <n v="198.65"/>
    <n v="3.4372501998401278E-2"/>
    <n v="4.6511627906976744E-2"/>
    <n v="1.3151162790697675"/>
    <n v="28.274999999999999"/>
    <n v="3.5128205128205132"/>
    <n v="142.10000000000002"/>
  </r>
  <r>
    <d v="2024-02-13T00:00:00"/>
    <x v="0"/>
    <s v="Facebook"/>
    <s v="Image"/>
    <s v="Gen Z"/>
    <n v="1101"/>
    <n v="8"/>
    <n v="0"/>
    <n v="26.61"/>
    <n v="0"/>
    <n v="7.266121707538601E-3"/>
    <n v="0"/>
    <n v="3.3262499999999999"/>
    <n v="0"/>
    <n v="0"/>
    <n v="-26.61"/>
  </r>
  <r>
    <d v="2024-02-13T00:00:00"/>
    <x v="0"/>
    <s v="Facebook"/>
    <s v="Image"/>
    <s v="Millennials"/>
    <n v="4767"/>
    <n v="39"/>
    <n v="0"/>
    <n v="315.7"/>
    <n v="0"/>
    <n v="8.1812460667086209E-3"/>
    <n v="0"/>
    <n v="8.0948717948717945"/>
    <n v="0"/>
    <n v="0"/>
    <n v="-315.7"/>
  </r>
  <r>
    <d v="2024-02-13T00:00:00"/>
    <x v="0"/>
    <s v="Facebook"/>
    <s v="Image"/>
    <s v="Gen X"/>
    <n v="2189"/>
    <n v="26"/>
    <n v="0"/>
    <n v="75.19"/>
    <n v="0"/>
    <n v="1.187756966651439E-2"/>
    <n v="0"/>
    <n v="2.891923076923077"/>
    <n v="0"/>
    <n v="0"/>
    <n v="-75.19"/>
  </r>
  <r>
    <d v="2024-02-13T00:00:00"/>
    <x v="0"/>
    <s v="Facebook"/>
    <s v="Carousel"/>
    <s v="Gen Z"/>
    <n v="1080"/>
    <n v="17"/>
    <n v="0"/>
    <n v="35.130000000000003"/>
    <n v="0"/>
    <n v="1.5740740740740739E-2"/>
    <n v="0"/>
    <n v="2.0664705882352941"/>
    <n v="0"/>
    <n v="0"/>
    <n v="-35.130000000000003"/>
  </r>
  <r>
    <d v="2024-02-13T00:00:00"/>
    <x v="0"/>
    <s v="Facebook"/>
    <s v="Carousel"/>
    <s v="Millennials"/>
    <n v="2996"/>
    <n v="30"/>
    <n v="1"/>
    <n v="87.26"/>
    <n v="93.31"/>
    <n v="1.0013351134846462E-2"/>
    <n v="3.3333333333333333E-2"/>
    <n v="2.908666666666667"/>
    <n v="87.26"/>
    <n v="1.0693330277332111"/>
    <n v="6.0499999999999972"/>
  </r>
  <r>
    <d v="2024-02-13T00:00:00"/>
    <x v="0"/>
    <s v="Facebook"/>
    <s v="Carousel"/>
    <s v="Gen X"/>
    <n v="1075"/>
    <n v="31"/>
    <n v="2"/>
    <n v="36.32"/>
    <n v="106.8"/>
    <n v="2.883720930232558E-2"/>
    <n v="6.4516129032258063E-2"/>
    <n v="1.1716129032258065"/>
    <n v="18.16"/>
    <n v="2.9405286343612334"/>
    <n v="70.47999999999999"/>
  </r>
  <r>
    <d v="2024-02-14T00:00:00"/>
    <x v="0"/>
    <s v="Instagram"/>
    <s v="Video"/>
    <s v="Gen Z"/>
    <n v="1654"/>
    <n v="50"/>
    <n v="3"/>
    <n v="70.27"/>
    <n v="163.72"/>
    <n v="3.0229746070133012E-2"/>
    <n v="0.06"/>
    <n v="1.4054"/>
    <n v="23.423333333333332"/>
    <n v="2.3298704995019213"/>
    <n v="93.45"/>
  </r>
  <r>
    <d v="2024-02-14T00:00:00"/>
    <x v="0"/>
    <s v="Instagram"/>
    <s v="Video"/>
    <s v="Millennials"/>
    <n v="1406"/>
    <n v="63"/>
    <n v="5"/>
    <n v="76.05"/>
    <n v="328.21"/>
    <n v="4.4807965860597439E-2"/>
    <n v="7.9365079365079361E-2"/>
    <n v="1.2071428571428571"/>
    <n v="15.209999999999999"/>
    <n v="4.3157133464825774"/>
    <n v="252.15999999999997"/>
  </r>
  <r>
    <d v="2024-02-14T00:00:00"/>
    <x v="0"/>
    <s v="Instagram"/>
    <s v="Video"/>
    <s v="Gen X"/>
    <n v="227"/>
    <n v="8"/>
    <n v="1"/>
    <n v="13.21"/>
    <n v="61.29"/>
    <n v="3.5242290748898682E-2"/>
    <n v="0.125"/>
    <n v="1.6512500000000001"/>
    <n v="13.21"/>
    <n v="4.6396669190007565"/>
    <n v="48.08"/>
  </r>
  <r>
    <d v="2024-02-14T00:00:00"/>
    <x v="0"/>
    <s v="Instagram"/>
    <s v="Image"/>
    <s v="Gen Z"/>
    <n v="4233"/>
    <n v="65"/>
    <n v="2"/>
    <n v="155.11000000000001"/>
    <n v="181.16"/>
    <n v="1.5355539806283959E-2"/>
    <n v="3.0769230769230771E-2"/>
    <n v="2.3863076923076925"/>
    <n v="77.555000000000007"/>
    <n v="1.1679453291212687"/>
    <n v="26.049999999999983"/>
  </r>
  <r>
    <d v="2024-02-14T00:00:00"/>
    <x v="0"/>
    <s v="Instagram"/>
    <s v="Image"/>
    <s v="Millennials"/>
    <n v="1113"/>
    <n v="19"/>
    <n v="0"/>
    <n v="71.5"/>
    <n v="0"/>
    <n v="1.7070979335130278E-2"/>
    <n v="0"/>
    <n v="3.763157894736842"/>
    <n v="0"/>
    <n v="0"/>
    <n v="-71.5"/>
  </r>
  <r>
    <d v="2024-02-14T00:00:00"/>
    <x v="0"/>
    <s v="Instagram"/>
    <s v="Image"/>
    <s v="Gen X"/>
    <n v="56"/>
    <n v="0"/>
    <n v="0"/>
    <n v="2.83"/>
    <n v="0"/>
    <n v="0"/>
    <n v="0"/>
    <n v="0"/>
    <n v="0"/>
    <n v="0"/>
    <n v="-2.83"/>
  </r>
  <r>
    <d v="2024-02-14T00:00:00"/>
    <x v="0"/>
    <s v="Instagram"/>
    <s v="Carousel"/>
    <s v="Gen Z"/>
    <n v="4748"/>
    <n v="85"/>
    <n v="3"/>
    <n v="231.35"/>
    <n v="150.31"/>
    <n v="1.7902274641954506E-2"/>
    <n v="3.5294117647058823E-2"/>
    <n v="2.7217647058823529"/>
    <n v="77.11666666666666"/>
    <n v="0.64970823427706936"/>
    <n v="-81.039999999999992"/>
  </r>
  <r>
    <d v="2024-02-14T00:00:00"/>
    <x v="0"/>
    <s v="Instagram"/>
    <s v="Carousel"/>
    <s v="Millennials"/>
    <n v="2979"/>
    <n v="49"/>
    <n v="2"/>
    <n v="188.56"/>
    <n v="156.93"/>
    <n v="1.6448472641826115E-2"/>
    <n v="4.0816326530612242E-2"/>
    <n v="3.8481632653061224"/>
    <n v="94.28"/>
    <n v="0.83225498515061525"/>
    <n v="-31.629999999999995"/>
  </r>
  <r>
    <d v="2024-02-14T00:00:00"/>
    <x v="0"/>
    <s v="Instagram"/>
    <s v="Carousel"/>
    <s v="Gen X"/>
    <n v="486"/>
    <n v="11"/>
    <n v="0"/>
    <n v="11.67"/>
    <n v="0"/>
    <n v="2.2633744855967079E-2"/>
    <n v="0"/>
    <n v="1.0609090909090908"/>
    <n v="0"/>
    <n v="0"/>
    <n v="-11.67"/>
  </r>
  <r>
    <d v="2024-02-14T00:00:00"/>
    <x v="0"/>
    <s v="TikTok"/>
    <s v="Video"/>
    <s v="Gen Z"/>
    <n v="4538"/>
    <n v="132"/>
    <n v="8"/>
    <n v="207.65"/>
    <n v="529.12"/>
    <n v="2.9087703834288232E-2"/>
    <n v="6.0606060606060608E-2"/>
    <n v="1.5731060606060607"/>
    <n v="25.956250000000001"/>
    <n v="2.5481338791235251"/>
    <n v="321.47000000000003"/>
  </r>
  <r>
    <d v="2024-02-14T00:00:00"/>
    <x v="0"/>
    <s v="TikTok"/>
    <s v="Video"/>
    <s v="Millennials"/>
    <n v="481"/>
    <n v="16"/>
    <n v="1"/>
    <n v="31.31"/>
    <n v="93.39"/>
    <n v="3.3264033264033266E-2"/>
    <n v="6.25E-2"/>
    <n v="1.9568749999999999"/>
    <n v="31.31"/>
    <n v="2.9827531140210795"/>
    <n v="62.08"/>
  </r>
  <r>
    <d v="2024-02-14T00:00:00"/>
    <x v="0"/>
    <s v="TikTok"/>
    <s v="Video"/>
    <s v="Gen X"/>
    <n v="496"/>
    <n v="14"/>
    <n v="1"/>
    <n v="18.14"/>
    <n v="94.99"/>
    <n v="2.8225806451612902E-2"/>
    <n v="7.1428571428571425E-2"/>
    <n v="1.2957142857142858"/>
    <n v="18.14"/>
    <n v="5.2364939360529217"/>
    <n v="76.849999999999994"/>
  </r>
  <r>
    <d v="2024-02-14T00:00:00"/>
    <x v="0"/>
    <s v="TikTok"/>
    <s v="Image"/>
    <s v="Gen Z"/>
    <n v="3437"/>
    <n v="23"/>
    <n v="0"/>
    <n v="208.98"/>
    <n v="0"/>
    <n v="6.6918824556299102E-3"/>
    <n v="0"/>
    <n v="9.0860869565217381"/>
    <n v="0"/>
    <n v="0"/>
    <n v="-208.98"/>
  </r>
  <r>
    <d v="2024-02-14T00:00:00"/>
    <x v="0"/>
    <s v="TikTok"/>
    <s v="Image"/>
    <s v="Millennials"/>
    <n v="787"/>
    <n v="7"/>
    <n v="0"/>
    <n v="26.98"/>
    <n v="0"/>
    <n v="8.8945362134688691E-3"/>
    <n v="0"/>
    <n v="3.8542857142857145"/>
    <n v="0"/>
    <n v="0"/>
    <n v="-26.98"/>
  </r>
  <r>
    <d v="2024-02-14T00:00:00"/>
    <x v="0"/>
    <s v="TikTok"/>
    <s v="Image"/>
    <s v="Gen X"/>
    <n v="236"/>
    <n v="1"/>
    <n v="0"/>
    <n v="8.52"/>
    <n v="0"/>
    <n v="4.2372881355932203E-3"/>
    <n v="0"/>
    <n v="8.52"/>
    <n v="0"/>
    <n v="0"/>
    <n v="-8.52"/>
  </r>
  <r>
    <d v="2024-02-14T00:00:00"/>
    <x v="0"/>
    <s v="TikTok"/>
    <s v="Carousel"/>
    <s v="Gen Z"/>
    <n v="4888"/>
    <n v="91"/>
    <n v="7"/>
    <n v="160.44999999999999"/>
    <n v="386.13"/>
    <n v="1.8617021276595744E-2"/>
    <n v="7.6923076923076927E-2"/>
    <n v="1.7631868131868131"/>
    <n v="22.921428571428571"/>
    <n v="2.4065440947335621"/>
    <n v="225.68"/>
  </r>
  <r>
    <d v="2024-02-14T00:00:00"/>
    <x v="0"/>
    <s v="TikTok"/>
    <s v="Carousel"/>
    <s v="Millennials"/>
    <n v="940"/>
    <n v="12"/>
    <n v="0"/>
    <n v="44.02"/>
    <n v="0"/>
    <n v="1.276595744680851E-2"/>
    <n v="0"/>
    <n v="3.6683333333333334"/>
    <n v="0"/>
    <n v="0"/>
    <n v="-44.02"/>
  </r>
  <r>
    <d v="2024-02-14T00:00:00"/>
    <x v="0"/>
    <s v="TikTok"/>
    <s v="Carousel"/>
    <s v="Gen X"/>
    <n v="463"/>
    <n v="13"/>
    <n v="0"/>
    <n v="13.26"/>
    <n v="0"/>
    <n v="2.8077753779697623E-2"/>
    <n v="0"/>
    <n v="1.02"/>
    <n v="0"/>
    <n v="0"/>
    <n v="-13.26"/>
  </r>
  <r>
    <d v="2024-02-14T00:00:00"/>
    <x v="0"/>
    <s v="Facebook"/>
    <s v="Video"/>
    <s v="Gen Z"/>
    <n v="1106"/>
    <n v="24"/>
    <n v="1"/>
    <n v="27.71"/>
    <n v="62.87"/>
    <n v="2.1699819168173599E-2"/>
    <n v="4.1666666666666664E-2"/>
    <n v="1.1545833333333333"/>
    <n v="27.71"/>
    <n v="2.2688560086611331"/>
    <n v="35.159999999999997"/>
  </r>
  <r>
    <d v="2024-02-14T00:00:00"/>
    <x v="0"/>
    <s v="Facebook"/>
    <s v="Video"/>
    <s v="Millennials"/>
    <n v="4772"/>
    <n v="224"/>
    <n v="14"/>
    <n v="192.8"/>
    <n v="1274.8"/>
    <n v="4.694048616932104E-2"/>
    <n v="6.25E-2"/>
    <n v="0.86071428571428577"/>
    <n v="13.771428571428572"/>
    <n v="6.6120331950207465"/>
    <n v="1082"/>
  </r>
  <r>
    <d v="2024-02-14T00:00:00"/>
    <x v="0"/>
    <s v="Facebook"/>
    <s v="Video"/>
    <s v="Gen X"/>
    <n v="2818"/>
    <n v="126"/>
    <n v="15"/>
    <n v="78.650000000000006"/>
    <n v="1301.94"/>
    <n v="4.4712562100780694E-2"/>
    <n v="0.11904761904761904"/>
    <n v="0.62420634920634921"/>
    <n v="5.2433333333333341"/>
    <n v="16.553591862682772"/>
    <n v="1223.29"/>
  </r>
  <r>
    <d v="2024-02-14T00:00:00"/>
    <x v="0"/>
    <s v="Facebook"/>
    <s v="Image"/>
    <s v="Gen Z"/>
    <n v="674"/>
    <n v="12"/>
    <n v="0"/>
    <n v="28.75"/>
    <n v="0"/>
    <n v="1.7804154302670624E-2"/>
    <n v="0"/>
    <n v="2.3958333333333335"/>
    <n v="0"/>
    <n v="0"/>
    <n v="-28.75"/>
  </r>
  <r>
    <d v="2024-02-14T00:00:00"/>
    <x v="0"/>
    <s v="Facebook"/>
    <s v="Image"/>
    <s v="Millennials"/>
    <n v="4555"/>
    <n v="41"/>
    <n v="1"/>
    <n v="108.91"/>
    <n v="84.83"/>
    <n v="9.0010976948408337E-3"/>
    <n v="2.4390243902439025E-2"/>
    <n v="2.6563414634146341"/>
    <n v="108.91"/>
    <n v="0.77890000918189328"/>
    <n v="-24.08"/>
  </r>
  <r>
    <d v="2024-02-14T00:00:00"/>
    <x v="0"/>
    <s v="Facebook"/>
    <s v="Image"/>
    <s v="Gen X"/>
    <n v="2741"/>
    <n v="22"/>
    <n v="0"/>
    <n v="105.9"/>
    <n v="0"/>
    <n v="8.0262677854797525E-3"/>
    <n v="0"/>
    <n v="4.8136363636363635"/>
    <n v="0"/>
    <n v="0"/>
    <n v="-105.9"/>
  </r>
  <r>
    <d v="2024-02-14T00:00:00"/>
    <x v="0"/>
    <s v="Facebook"/>
    <s v="Carousel"/>
    <s v="Gen Z"/>
    <n v="1093"/>
    <n v="28"/>
    <n v="1"/>
    <n v="57.14"/>
    <n v="56.42"/>
    <n v="2.5617566331198535E-2"/>
    <n v="3.5714285714285712E-2"/>
    <n v="2.0407142857142859"/>
    <n v="57.14"/>
    <n v="0.98739936996849842"/>
    <n v="-0.71999999999999886"/>
  </r>
  <r>
    <d v="2024-02-14T00:00:00"/>
    <x v="0"/>
    <s v="Facebook"/>
    <s v="Carousel"/>
    <s v="Millennials"/>
    <n v="3359"/>
    <n v="50"/>
    <n v="3"/>
    <n v="191.61"/>
    <n v="238.25"/>
    <n v="1.4885382554331646E-2"/>
    <n v="0.06"/>
    <n v="3.8322000000000003"/>
    <n v="63.870000000000005"/>
    <n v="1.2434110954543081"/>
    <n v="46.639999999999986"/>
  </r>
  <r>
    <d v="2024-02-14T00:00:00"/>
    <x v="0"/>
    <s v="Facebook"/>
    <s v="Carousel"/>
    <s v="Gen X"/>
    <n v="2375"/>
    <n v="40"/>
    <n v="2"/>
    <n v="130.05000000000001"/>
    <n v="145.93"/>
    <n v="1.6842105263157894E-2"/>
    <n v="0.05"/>
    <n v="3.2512500000000002"/>
    <n v="65.025000000000006"/>
    <n v="1.1221068819684736"/>
    <n v="15.879999999999995"/>
  </r>
  <r>
    <d v="2024-02-15T00:00:00"/>
    <x v="0"/>
    <s v="Instagram"/>
    <s v="Video"/>
    <s v="Gen Z"/>
    <n v="1790"/>
    <n v="81"/>
    <n v="7"/>
    <n v="104.76"/>
    <n v="681.41"/>
    <n v="4.5251396648044694E-2"/>
    <n v="8.6419753086419748E-2"/>
    <n v="1.2933333333333334"/>
    <n v="14.965714285714286"/>
    <n v="6.5044864452080944"/>
    <n v="576.65"/>
  </r>
  <r>
    <d v="2024-02-15T00:00:00"/>
    <x v="0"/>
    <s v="Instagram"/>
    <s v="Video"/>
    <s v="Millennials"/>
    <n v="2592"/>
    <n v="76"/>
    <n v="7"/>
    <n v="66.849999999999994"/>
    <n v="690.4"/>
    <n v="2.9320987654320986E-2"/>
    <n v="9.2105263157894732E-2"/>
    <n v="0.87960526315789467"/>
    <n v="9.5499999999999989"/>
    <n v="10.327599102468213"/>
    <n v="623.54999999999995"/>
  </r>
  <r>
    <d v="2024-02-15T00:00:00"/>
    <x v="0"/>
    <s v="Instagram"/>
    <s v="Video"/>
    <s v="Gen X"/>
    <n v="394"/>
    <n v="19"/>
    <n v="2"/>
    <n v="23.65"/>
    <n v="174.95"/>
    <n v="4.8223350253807105E-2"/>
    <n v="0.10526315789473684"/>
    <n v="1.2447368421052631"/>
    <n v="11.824999999999999"/>
    <n v="7.397463002114165"/>
    <n v="151.29999999999998"/>
  </r>
  <r>
    <d v="2024-02-15T00:00:00"/>
    <x v="0"/>
    <s v="Instagram"/>
    <s v="Image"/>
    <s v="Gen Z"/>
    <n v="3208"/>
    <n v="50"/>
    <n v="1"/>
    <n v="119.25"/>
    <n v="56.26"/>
    <n v="1.5586034912718205E-2"/>
    <n v="0.02"/>
    <n v="2.3849999999999998"/>
    <n v="119.25"/>
    <n v="0.47178197064989519"/>
    <n v="-62.99"/>
  </r>
  <r>
    <d v="2024-02-15T00:00:00"/>
    <x v="0"/>
    <s v="Instagram"/>
    <s v="Image"/>
    <s v="Millennials"/>
    <n v="1061"/>
    <n v="6"/>
    <n v="0"/>
    <n v="30.94"/>
    <n v="0"/>
    <n v="5.6550424128180964E-3"/>
    <n v="0"/>
    <n v="5.1566666666666672"/>
    <n v="0"/>
    <n v="0"/>
    <n v="-30.94"/>
  </r>
  <r>
    <d v="2024-02-15T00:00:00"/>
    <x v="0"/>
    <s v="Instagram"/>
    <s v="Image"/>
    <s v="Gen X"/>
    <n v="312"/>
    <n v="3"/>
    <n v="0"/>
    <n v="8.1999999999999993"/>
    <n v="0"/>
    <n v="9.6153846153846159E-3"/>
    <n v="0"/>
    <n v="2.7333333333333329"/>
    <n v="0"/>
    <n v="0"/>
    <n v="-8.1999999999999993"/>
  </r>
  <r>
    <d v="2024-02-15T00:00:00"/>
    <x v="0"/>
    <s v="Instagram"/>
    <s v="Carousel"/>
    <s v="Gen Z"/>
    <n v="3374"/>
    <n v="67"/>
    <n v="3"/>
    <n v="97.97"/>
    <n v="290.64999999999998"/>
    <n v="1.9857735625370479E-2"/>
    <n v="4.4776119402985072E-2"/>
    <n v="1.4622388059701492"/>
    <n v="32.656666666666666"/>
    <n v="2.9667245075022963"/>
    <n v="192.67999999999998"/>
  </r>
  <r>
    <d v="2024-02-15T00:00:00"/>
    <x v="0"/>
    <s v="Instagram"/>
    <s v="Carousel"/>
    <s v="Millennials"/>
    <n v="3275"/>
    <n v="48"/>
    <n v="2"/>
    <n v="103.35"/>
    <n v="110.19"/>
    <n v="1.465648854961832E-2"/>
    <n v="4.1666666666666664E-2"/>
    <n v="2.1531249999999997"/>
    <n v="51.674999999999997"/>
    <n v="1.0661828737300436"/>
    <n v="6.8400000000000034"/>
  </r>
  <r>
    <d v="2024-02-15T00:00:00"/>
    <x v="0"/>
    <s v="Instagram"/>
    <s v="Carousel"/>
    <s v="Gen X"/>
    <n v="235"/>
    <n v="5"/>
    <n v="0"/>
    <n v="13.08"/>
    <n v="0"/>
    <n v="2.1276595744680851E-2"/>
    <n v="0"/>
    <n v="2.6160000000000001"/>
    <n v="0"/>
    <n v="0"/>
    <n v="-13.08"/>
  </r>
  <r>
    <d v="2024-02-15T00:00:00"/>
    <x v="0"/>
    <s v="TikTok"/>
    <s v="Video"/>
    <s v="Gen Z"/>
    <n v="7356"/>
    <n v="222"/>
    <n v="23"/>
    <n v="198.22"/>
    <n v="2020.14"/>
    <n v="3.0179445350734094E-2"/>
    <n v="0.1036036036036036"/>
    <n v="0.89288288288288287"/>
    <n v="8.6182608695652174"/>
    <n v="10.191403491070528"/>
    <n v="1821.92"/>
  </r>
  <r>
    <d v="2024-02-15T00:00:00"/>
    <x v="0"/>
    <s v="TikTok"/>
    <s v="Video"/>
    <s v="Millennials"/>
    <n v="500"/>
    <n v="12"/>
    <n v="0"/>
    <n v="15.58"/>
    <n v="0"/>
    <n v="2.4E-2"/>
    <n v="0"/>
    <n v="1.2983333333333333"/>
    <n v="0"/>
    <n v="0"/>
    <n v="-15.58"/>
  </r>
  <r>
    <d v="2024-02-15T00:00:00"/>
    <x v="0"/>
    <s v="TikTok"/>
    <s v="Video"/>
    <s v="Gen X"/>
    <n v="253"/>
    <n v="8"/>
    <n v="0"/>
    <n v="11.8"/>
    <n v="0"/>
    <n v="3.1620553359683792E-2"/>
    <n v="0"/>
    <n v="1.4750000000000001"/>
    <n v="0"/>
    <n v="0"/>
    <n v="-11.8"/>
  </r>
  <r>
    <d v="2024-02-15T00:00:00"/>
    <x v="0"/>
    <s v="TikTok"/>
    <s v="Image"/>
    <s v="Gen Z"/>
    <n v="4734"/>
    <n v="46"/>
    <n v="1"/>
    <n v="236.5"/>
    <n v="63.71"/>
    <n v="9.7169412758766373E-3"/>
    <n v="2.1739130434782608E-2"/>
    <n v="5.1413043478260869"/>
    <n v="236.5"/>
    <n v="0.26938689217758988"/>
    <n v="-172.79"/>
  </r>
  <r>
    <d v="2024-02-15T00:00:00"/>
    <x v="0"/>
    <s v="TikTok"/>
    <s v="Image"/>
    <s v="Millennials"/>
    <n v="743"/>
    <n v="10"/>
    <n v="0"/>
    <n v="39.78"/>
    <n v="0"/>
    <n v="1.3458950201884253E-2"/>
    <n v="0"/>
    <n v="3.9780000000000002"/>
    <n v="0"/>
    <n v="0"/>
    <n v="-39.78"/>
  </r>
  <r>
    <d v="2024-02-15T00:00:00"/>
    <x v="0"/>
    <s v="TikTok"/>
    <s v="Image"/>
    <s v="Gen X"/>
    <n v="387"/>
    <n v="3"/>
    <n v="0"/>
    <n v="14.22"/>
    <n v="0"/>
    <n v="7.7519379844961239E-3"/>
    <n v="0"/>
    <n v="4.74"/>
    <n v="0"/>
    <n v="0"/>
    <n v="-14.22"/>
  </r>
  <r>
    <d v="2024-02-15T00:00:00"/>
    <x v="0"/>
    <s v="TikTok"/>
    <s v="Carousel"/>
    <s v="Gen Z"/>
    <n v="3985"/>
    <n v="116"/>
    <n v="6"/>
    <n v="124.22"/>
    <n v="331.7"/>
    <n v="2.9109159347553325E-2"/>
    <n v="5.1724137931034482E-2"/>
    <n v="1.0708620689655173"/>
    <n v="20.703333333333333"/>
    <n v="2.6702624376106905"/>
    <n v="207.48"/>
  </r>
  <r>
    <d v="2024-02-15T00:00:00"/>
    <x v="0"/>
    <s v="TikTok"/>
    <s v="Carousel"/>
    <s v="Millennials"/>
    <n v="283"/>
    <n v="6"/>
    <n v="0"/>
    <n v="16.45"/>
    <n v="0"/>
    <n v="2.1201413427561839E-2"/>
    <n v="0"/>
    <n v="2.7416666666666667"/>
    <n v="0"/>
    <n v="0"/>
    <n v="-16.45"/>
  </r>
  <r>
    <d v="2024-02-15T00:00:00"/>
    <x v="0"/>
    <s v="TikTok"/>
    <s v="Carousel"/>
    <s v="Gen X"/>
    <n v="90"/>
    <n v="2"/>
    <n v="0"/>
    <n v="5.0999999999999996"/>
    <n v="0"/>
    <n v="2.2222222222222223E-2"/>
    <n v="0"/>
    <n v="2.5499999999999998"/>
    <n v="0"/>
    <n v="0"/>
    <n v="-5.0999999999999996"/>
  </r>
  <r>
    <d v="2024-02-15T00:00:00"/>
    <x v="0"/>
    <s v="Facebook"/>
    <s v="Video"/>
    <s v="Gen Z"/>
    <n v="1195"/>
    <n v="34"/>
    <n v="1"/>
    <n v="50.76"/>
    <n v="51.65"/>
    <n v="2.8451882845188285E-2"/>
    <n v="2.9411764705882353E-2"/>
    <n v="1.4929411764705882"/>
    <n v="50.76"/>
    <n v="1.0175334909377463"/>
    <n v="0.89000000000000057"/>
  </r>
  <r>
    <d v="2024-02-15T00:00:00"/>
    <x v="0"/>
    <s v="Facebook"/>
    <s v="Video"/>
    <s v="Millennials"/>
    <n v="4422"/>
    <n v="165"/>
    <n v="10"/>
    <n v="244.25"/>
    <n v="587.95000000000005"/>
    <n v="3.7313432835820892E-2"/>
    <n v="6.0606060606060608E-2"/>
    <n v="1.4803030303030302"/>
    <n v="24.425000000000001"/>
    <n v="2.4071647901740021"/>
    <n v="343.70000000000005"/>
  </r>
  <r>
    <d v="2024-02-15T00:00:00"/>
    <x v="0"/>
    <s v="Facebook"/>
    <s v="Video"/>
    <s v="Gen X"/>
    <n v="1490"/>
    <n v="57"/>
    <n v="3"/>
    <n v="66.8"/>
    <n v="152.19999999999999"/>
    <n v="3.8255033557046979E-2"/>
    <n v="5.2631578947368418E-2"/>
    <n v="1.1719298245614034"/>
    <n v="22.266666666666666"/>
    <n v="2.2784431137724552"/>
    <n v="85.399999999999991"/>
  </r>
  <r>
    <d v="2024-02-15T00:00:00"/>
    <x v="0"/>
    <s v="Facebook"/>
    <s v="Image"/>
    <s v="Gen Z"/>
    <n v="1240"/>
    <n v="20"/>
    <n v="0"/>
    <n v="79.790000000000006"/>
    <n v="0"/>
    <n v="1.6129032258064516E-2"/>
    <n v="0"/>
    <n v="3.9895000000000005"/>
    <n v="0"/>
    <n v="0"/>
    <n v="-79.790000000000006"/>
  </r>
  <r>
    <d v="2024-02-15T00:00:00"/>
    <x v="0"/>
    <s v="Facebook"/>
    <s v="Image"/>
    <s v="Millennials"/>
    <n v="3000"/>
    <n v="26"/>
    <n v="1"/>
    <n v="146.82"/>
    <n v="67.540000000000006"/>
    <n v="8.6666666666666663E-3"/>
    <n v="3.8461538461538464E-2"/>
    <n v="5.6469230769230769"/>
    <n v="146.82"/>
    <n v="0.46001907097125738"/>
    <n v="-79.279999999999987"/>
  </r>
  <r>
    <d v="2024-02-15T00:00:00"/>
    <x v="0"/>
    <s v="Facebook"/>
    <s v="Image"/>
    <s v="Gen X"/>
    <n v="2376"/>
    <n v="38"/>
    <n v="0"/>
    <n v="102.62"/>
    <n v="0"/>
    <n v="1.5993265993265993E-2"/>
    <n v="0"/>
    <n v="2.7005263157894737"/>
    <n v="0"/>
    <n v="0"/>
    <n v="-102.62"/>
  </r>
  <r>
    <d v="2024-02-15T00:00:00"/>
    <x v="0"/>
    <s v="Facebook"/>
    <s v="Carousel"/>
    <s v="Gen Z"/>
    <n v="696"/>
    <n v="6"/>
    <n v="0"/>
    <n v="44.61"/>
    <n v="0"/>
    <n v="8.6206896551724137E-3"/>
    <n v="0"/>
    <n v="7.4349999999999996"/>
    <n v="0"/>
    <n v="0"/>
    <n v="-44.61"/>
  </r>
  <r>
    <d v="2024-02-15T00:00:00"/>
    <x v="0"/>
    <s v="Facebook"/>
    <s v="Carousel"/>
    <s v="Millennials"/>
    <n v="5555"/>
    <n v="83"/>
    <n v="6"/>
    <n v="193.8"/>
    <n v="568.74"/>
    <n v="1.4941494149414942E-2"/>
    <n v="7.2289156626506021E-2"/>
    <n v="2.3349397590361449"/>
    <n v="32.300000000000004"/>
    <n v="2.9346749226006192"/>
    <n v="374.94"/>
  </r>
  <r>
    <d v="2024-02-15T00:00:00"/>
    <x v="0"/>
    <s v="Facebook"/>
    <s v="Carousel"/>
    <s v="Gen X"/>
    <n v="1946"/>
    <n v="56"/>
    <n v="1"/>
    <n v="98.75"/>
    <n v="61.15"/>
    <n v="2.8776978417266189E-2"/>
    <n v="1.7857142857142856E-2"/>
    <n v="1.7633928571428572"/>
    <n v="98.75"/>
    <n v="0.61924050632911387"/>
    <n v="-37.6"/>
  </r>
  <r>
    <d v="2024-02-16T00:00:00"/>
    <x v="0"/>
    <s v="Instagram"/>
    <s v="Video"/>
    <s v="Gen Z"/>
    <n v="3685"/>
    <n v="123"/>
    <n v="17"/>
    <n v="197.63"/>
    <n v="1106.3499999999999"/>
    <n v="3.3378561736770694E-2"/>
    <n v="0.13821138211382114"/>
    <n v="1.6067479674796747"/>
    <n v="11.625294117647059"/>
    <n v="5.5980873349187874"/>
    <n v="908.71999999999991"/>
  </r>
  <r>
    <d v="2024-02-16T00:00:00"/>
    <x v="0"/>
    <s v="Instagram"/>
    <s v="Video"/>
    <s v="Millennials"/>
    <n v="1273"/>
    <n v="37"/>
    <n v="2"/>
    <n v="37.369999999999997"/>
    <n v="110.47"/>
    <n v="2.9065200314218383E-2"/>
    <n v="5.4054054054054057E-2"/>
    <n v="1.01"/>
    <n v="18.684999999999999"/>
    <n v="2.9561145303719565"/>
    <n v="73.099999999999994"/>
  </r>
  <r>
    <d v="2024-02-16T00:00:00"/>
    <x v="0"/>
    <s v="Instagram"/>
    <s v="Video"/>
    <s v="Gen X"/>
    <n v="462"/>
    <n v="16"/>
    <n v="0"/>
    <n v="19.46"/>
    <n v="0"/>
    <n v="3.4632034632034632E-2"/>
    <n v="0"/>
    <n v="1.2162500000000001"/>
    <n v="0"/>
    <n v="0"/>
    <n v="-19.46"/>
  </r>
  <r>
    <d v="2024-02-16T00:00:00"/>
    <x v="0"/>
    <s v="Instagram"/>
    <s v="Image"/>
    <s v="Gen Z"/>
    <n v="2066"/>
    <n v="16"/>
    <n v="0"/>
    <n v="62.79"/>
    <n v="0"/>
    <n v="7.7444336882865443E-3"/>
    <n v="0"/>
    <n v="3.9243749999999999"/>
    <n v="0"/>
    <n v="0"/>
    <n v="-62.79"/>
  </r>
  <r>
    <d v="2024-02-16T00:00:00"/>
    <x v="0"/>
    <s v="Instagram"/>
    <s v="Image"/>
    <s v="Millennials"/>
    <n v="3138"/>
    <n v="23"/>
    <n v="0"/>
    <n v="123.81"/>
    <n v="0"/>
    <n v="7.3295092415551306E-3"/>
    <n v="0"/>
    <n v="5.3830434782608698"/>
    <n v="0"/>
    <n v="0"/>
    <n v="-123.81"/>
  </r>
  <r>
    <d v="2024-02-16T00:00:00"/>
    <x v="0"/>
    <s v="Instagram"/>
    <s v="Image"/>
    <s v="Gen X"/>
    <n v="355"/>
    <n v="5"/>
    <n v="0"/>
    <n v="12.39"/>
    <n v="0"/>
    <n v="1.4084507042253521E-2"/>
    <n v="0"/>
    <n v="2.4780000000000002"/>
    <n v="0"/>
    <n v="0"/>
    <n v="-12.39"/>
  </r>
  <r>
    <d v="2024-02-16T00:00:00"/>
    <x v="0"/>
    <s v="Instagram"/>
    <s v="Carousel"/>
    <s v="Gen Z"/>
    <n v="2310"/>
    <n v="43"/>
    <n v="2"/>
    <n v="67.44"/>
    <n v="142.47999999999999"/>
    <n v="1.8614718614718615E-2"/>
    <n v="4.6511627906976744E-2"/>
    <n v="1.5683720930232559"/>
    <n v="33.72"/>
    <n v="2.1126927639383153"/>
    <n v="75.039999999999992"/>
  </r>
  <r>
    <d v="2024-02-16T00:00:00"/>
    <x v="0"/>
    <s v="Instagram"/>
    <s v="Carousel"/>
    <s v="Millennials"/>
    <n v="1050"/>
    <n v="14"/>
    <n v="0"/>
    <n v="46.25"/>
    <n v="0"/>
    <n v="1.3333333333333334E-2"/>
    <n v="0"/>
    <n v="3.3035714285714284"/>
    <n v="0"/>
    <n v="0"/>
    <n v="-46.25"/>
  </r>
  <r>
    <d v="2024-02-16T00:00:00"/>
    <x v="0"/>
    <s v="Instagram"/>
    <s v="Carousel"/>
    <s v="Gen X"/>
    <n v="485"/>
    <n v="6"/>
    <n v="0"/>
    <n v="17.13"/>
    <n v="0"/>
    <n v="1.2371134020618556E-2"/>
    <n v="0"/>
    <n v="2.855"/>
    <n v="0"/>
    <n v="0"/>
    <n v="-17.13"/>
  </r>
  <r>
    <d v="2024-02-16T00:00:00"/>
    <x v="0"/>
    <s v="TikTok"/>
    <s v="Video"/>
    <s v="Gen Z"/>
    <n v="6198"/>
    <n v="275"/>
    <n v="26"/>
    <n v="279.38"/>
    <n v="1583.07"/>
    <n v="4.4369151339141662E-2"/>
    <n v="9.4545454545454544E-2"/>
    <n v="1.0159272727272728"/>
    <n v="10.745384615384616"/>
    <n v="5.6663683871429589"/>
    <n v="1303.69"/>
  </r>
  <r>
    <d v="2024-02-16T00:00:00"/>
    <x v="0"/>
    <s v="TikTok"/>
    <s v="Video"/>
    <s v="Millennials"/>
    <n v="767"/>
    <n v="22"/>
    <n v="2"/>
    <n v="50.22"/>
    <n v="194.08"/>
    <n v="2.8683181225554105E-2"/>
    <n v="9.0909090909090912E-2"/>
    <n v="2.2827272727272727"/>
    <n v="25.11"/>
    <n v="3.8645957785742735"/>
    <n v="143.86000000000001"/>
  </r>
  <r>
    <d v="2024-02-16T00:00:00"/>
    <x v="0"/>
    <s v="TikTok"/>
    <s v="Video"/>
    <s v="Gen X"/>
    <n v="474"/>
    <n v="23"/>
    <n v="1"/>
    <n v="24.29"/>
    <n v="73.7"/>
    <n v="4.852320675105485E-2"/>
    <n v="4.3478260869565216E-2"/>
    <n v="1.056086956521739"/>
    <n v="24.29"/>
    <n v="3.0341704405104983"/>
    <n v="49.410000000000004"/>
  </r>
  <r>
    <d v="2024-02-16T00:00:00"/>
    <x v="0"/>
    <s v="TikTok"/>
    <s v="Image"/>
    <s v="Gen Z"/>
    <n v="7436"/>
    <n v="67"/>
    <n v="3"/>
    <n v="383.96"/>
    <n v="258.16000000000003"/>
    <n v="9.010220548682087E-3"/>
    <n v="4.4776119402985072E-2"/>
    <n v="5.7307462686567163"/>
    <n v="127.98666666666666"/>
    <n v="0.67236170434420262"/>
    <n v="-125.79999999999995"/>
  </r>
  <r>
    <d v="2024-02-16T00:00:00"/>
    <x v="0"/>
    <s v="TikTok"/>
    <s v="Image"/>
    <s v="Millennials"/>
    <n v="833"/>
    <n v="8"/>
    <n v="0"/>
    <n v="44.79"/>
    <n v="0"/>
    <n v="9.6038415366146452E-3"/>
    <n v="0"/>
    <n v="5.5987499999999999"/>
    <n v="0"/>
    <n v="0"/>
    <n v="-44.79"/>
  </r>
  <r>
    <d v="2024-02-16T00:00:00"/>
    <x v="0"/>
    <s v="TikTok"/>
    <s v="Image"/>
    <s v="Gen X"/>
    <n v="426"/>
    <n v="3"/>
    <n v="0"/>
    <n v="14.26"/>
    <n v="0"/>
    <n v="7.0422535211267607E-3"/>
    <n v="0"/>
    <n v="4.753333333333333"/>
    <n v="0"/>
    <n v="0"/>
    <n v="-14.26"/>
  </r>
  <r>
    <d v="2024-02-16T00:00:00"/>
    <x v="0"/>
    <s v="TikTok"/>
    <s v="Carousel"/>
    <s v="Gen Z"/>
    <n v="4578"/>
    <n v="61"/>
    <n v="1"/>
    <n v="225.2"/>
    <n v="95.63"/>
    <n v="1.3324595893403233E-2"/>
    <n v="1.6393442622950821E-2"/>
    <n v="3.6918032786885244"/>
    <n v="225.2"/>
    <n v="0.42464476021314385"/>
    <n v="-129.57"/>
  </r>
  <r>
    <d v="2024-02-16T00:00:00"/>
    <x v="0"/>
    <s v="TikTok"/>
    <s v="Carousel"/>
    <s v="Millennials"/>
    <n v="534"/>
    <n v="5"/>
    <n v="0"/>
    <n v="14.04"/>
    <n v="0"/>
    <n v="9.3632958801498131E-3"/>
    <n v="0"/>
    <n v="2.8079999999999998"/>
    <n v="0"/>
    <n v="0"/>
    <n v="-14.04"/>
  </r>
  <r>
    <d v="2024-02-16T00:00:00"/>
    <x v="0"/>
    <s v="TikTok"/>
    <s v="Carousel"/>
    <s v="Gen X"/>
    <n v="482"/>
    <n v="14"/>
    <n v="1"/>
    <n v="22.01"/>
    <n v="89.76"/>
    <n v="2.9045643153526972E-2"/>
    <n v="7.1428571428571425E-2"/>
    <n v="1.5721428571428573"/>
    <n v="22.01"/>
    <n v="4.078146297137665"/>
    <n v="67.75"/>
  </r>
  <r>
    <d v="2024-02-16T00:00:00"/>
    <x v="0"/>
    <s v="Facebook"/>
    <s v="Video"/>
    <s v="Gen Z"/>
    <n v="1198"/>
    <n v="59"/>
    <n v="4"/>
    <n v="30.67"/>
    <n v="346.87"/>
    <n v="4.9248747913188645E-2"/>
    <n v="6.7796610169491525E-2"/>
    <n v="0.51983050847457635"/>
    <n v="7.6675000000000004"/>
    <n v="11.309748940332572"/>
    <n v="316.2"/>
  </r>
  <r>
    <d v="2024-02-16T00:00:00"/>
    <x v="0"/>
    <s v="Facebook"/>
    <s v="Video"/>
    <s v="Millennials"/>
    <n v="4337"/>
    <n v="99"/>
    <n v="7"/>
    <n v="260.06"/>
    <n v="482.41"/>
    <n v="2.2826838828683423E-2"/>
    <n v="7.0707070707070704E-2"/>
    <n v="2.6268686868686868"/>
    <n v="37.151428571428575"/>
    <n v="1.8549950011535801"/>
    <n v="222.35000000000002"/>
  </r>
  <r>
    <d v="2024-02-16T00:00:00"/>
    <x v="0"/>
    <s v="Facebook"/>
    <s v="Video"/>
    <s v="Gen X"/>
    <n v="2934"/>
    <n v="66"/>
    <n v="5"/>
    <n v="122.85"/>
    <n v="378.64"/>
    <n v="2.2494887525562373E-2"/>
    <n v="7.575757575757576E-2"/>
    <n v="1.8613636363636363"/>
    <n v="24.57"/>
    <n v="3.082132682132682"/>
    <n v="255.79"/>
  </r>
  <r>
    <d v="2024-02-16T00:00:00"/>
    <x v="0"/>
    <s v="Facebook"/>
    <s v="Image"/>
    <s v="Gen Z"/>
    <n v="1357"/>
    <n v="10"/>
    <n v="0"/>
    <n v="81.66"/>
    <n v="0"/>
    <n v="7.3691967575534268E-3"/>
    <n v="0"/>
    <n v="8.1660000000000004"/>
    <n v="0"/>
    <n v="0"/>
    <n v="-81.66"/>
  </r>
  <r>
    <d v="2024-02-16T00:00:00"/>
    <x v="0"/>
    <s v="Facebook"/>
    <s v="Image"/>
    <s v="Millennials"/>
    <n v="2734"/>
    <n v="19"/>
    <n v="0"/>
    <n v="152.93"/>
    <n v="0"/>
    <n v="6.9495245062179958E-3"/>
    <n v="0"/>
    <n v="8.0489473684210537"/>
    <n v="0"/>
    <n v="0"/>
    <n v="-152.93"/>
  </r>
  <r>
    <d v="2024-02-16T00:00:00"/>
    <x v="0"/>
    <s v="Facebook"/>
    <s v="Image"/>
    <s v="Gen X"/>
    <n v="2199"/>
    <n v="27"/>
    <n v="1"/>
    <n v="94.78"/>
    <n v="85.43"/>
    <n v="1.227830832196453E-2"/>
    <n v="3.7037037037037035E-2"/>
    <n v="3.5103703703703704"/>
    <n v="94.78"/>
    <n v="0.90135049588520788"/>
    <n v="-9.3499999999999943"/>
  </r>
  <r>
    <d v="2024-02-16T00:00:00"/>
    <x v="0"/>
    <s v="Facebook"/>
    <s v="Carousel"/>
    <s v="Gen Z"/>
    <n v="883"/>
    <n v="26"/>
    <n v="1"/>
    <n v="50.4"/>
    <n v="75"/>
    <n v="2.9445073612684031E-2"/>
    <n v="3.8461538461538464E-2"/>
    <n v="1.9384615384615385"/>
    <n v="50.4"/>
    <n v="1.4880952380952381"/>
    <n v="24.6"/>
  </r>
  <r>
    <d v="2024-02-16T00:00:00"/>
    <x v="0"/>
    <s v="Facebook"/>
    <s v="Carousel"/>
    <s v="Millennials"/>
    <n v="2895"/>
    <n v="49"/>
    <n v="2"/>
    <n v="197.4"/>
    <n v="147.44999999999999"/>
    <n v="1.6925734024179621E-2"/>
    <n v="4.0816326530612242E-2"/>
    <n v="4.0285714285714285"/>
    <n v="98.7"/>
    <n v="0.74696048632218837"/>
    <n v="-49.950000000000017"/>
  </r>
  <r>
    <d v="2024-02-16T00:00:00"/>
    <x v="0"/>
    <s v="Facebook"/>
    <s v="Carousel"/>
    <s v="Gen X"/>
    <n v="2086"/>
    <n v="56"/>
    <n v="2"/>
    <n v="84.62"/>
    <n v="189.1"/>
    <n v="2.6845637583892617E-2"/>
    <n v="3.5714285714285712E-2"/>
    <n v="1.5110714285714286"/>
    <n v="42.31"/>
    <n v="2.2346962892933111"/>
    <n v="104.47999999999999"/>
  </r>
  <r>
    <d v="2024-02-17T00:00:00"/>
    <x v="0"/>
    <s v="Instagram"/>
    <s v="Video"/>
    <s v="Gen Z"/>
    <n v="2881"/>
    <n v="93"/>
    <n v="10"/>
    <n v="148.37"/>
    <n v="708.69"/>
    <n v="3.2280458174245054E-2"/>
    <n v="0.10752688172043011"/>
    <n v="1.5953763440860216"/>
    <n v="14.837"/>
    <n v="4.7765046842353573"/>
    <n v="560.32000000000005"/>
  </r>
  <r>
    <d v="2024-02-17T00:00:00"/>
    <x v="0"/>
    <s v="Instagram"/>
    <s v="Video"/>
    <s v="Millennials"/>
    <n v="1298"/>
    <n v="50"/>
    <n v="2"/>
    <n v="67.67"/>
    <n v="127.71"/>
    <n v="3.8520801232665637E-2"/>
    <n v="0.04"/>
    <n v="1.3533999999999999"/>
    <n v="33.835000000000001"/>
    <n v="1.8872469336485886"/>
    <n v="60.039999999999992"/>
  </r>
  <r>
    <d v="2024-02-17T00:00:00"/>
    <x v="0"/>
    <s v="Instagram"/>
    <s v="Video"/>
    <s v="Gen X"/>
    <n v="362"/>
    <n v="10"/>
    <n v="0"/>
    <n v="18.5"/>
    <n v="0"/>
    <n v="2.7624309392265192E-2"/>
    <n v="0"/>
    <n v="1.85"/>
    <n v="0"/>
    <n v="0"/>
    <n v="-18.5"/>
  </r>
  <r>
    <d v="2024-02-17T00:00:00"/>
    <x v="0"/>
    <s v="Instagram"/>
    <s v="Image"/>
    <s v="Gen Z"/>
    <n v="2963"/>
    <n v="57"/>
    <n v="2"/>
    <n v="184.14"/>
    <n v="140.68"/>
    <n v="1.9237259534255823E-2"/>
    <n v="3.5087719298245612E-2"/>
    <n v="3.2305263157894735"/>
    <n v="92.07"/>
    <n v="0.76398392527424797"/>
    <n v="-43.45999999999998"/>
  </r>
  <r>
    <d v="2024-02-17T00:00:00"/>
    <x v="0"/>
    <s v="Instagram"/>
    <s v="Image"/>
    <s v="Millennials"/>
    <n v="2983"/>
    <n v="21"/>
    <n v="0"/>
    <n v="70.680000000000007"/>
    <n v="0"/>
    <n v="7.0398927254441837E-3"/>
    <n v="0"/>
    <n v="3.3657142857142861"/>
    <n v="0"/>
    <n v="0"/>
    <n v="-70.680000000000007"/>
  </r>
  <r>
    <d v="2024-02-17T00:00:00"/>
    <x v="0"/>
    <s v="Instagram"/>
    <s v="Image"/>
    <s v="Gen X"/>
    <n v="400"/>
    <n v="5"/>
    <n v="0"/>
    <n v="22.78"/>
    <n v="0"/>
    <n v="1.2500000000000001E-2"/>
    <n v="0"/>
    <n v="4.556"/>
    <n v="0"/>
    <n v="0"/>
    <n v="-22.78"/>
  </r>
  <r>
    <d v="2024-02-17T00:00:00"/>
    <x v="0"/>
    <s v="Instagram"/>
    <s v="Carousel"/>
    <s v="Gen Z"/>
    <n v="3662"/>
    <n v="90"/>
    <n v="3"/>
    <n v="219.14"/>
    <n v="238.26"/>
    <n v="2.4576734025122882E-2"/>
    <n v="3.3333333333333333E-2"/>
    <n v="2.4348888888888887"/>
    <n v="73.046666666666667"/>
    <n v="1.0872501597152506"/>
    <n v="19.120000000000005"/>
  </r>
  <r>
    <d v="2024-02-17T00:00:00"/>
    <x v="0"/>
    <s v="Instagram"/>
    <s v="Carousel"/>
    <s v="Millennials"/>
    <n v="3309"/>
    <n v="56"/>
    <n v="2"/>
    <n v="85.85"/>
    <n v="157.82"/>
    <n v="1.6923541855545482E-2"/>
    <n v="3.5714285714285712E-2"/>
    <n v="1.5330357142857143"/>
    <n v="42.924999999999997"/>
    <n v="1.8383226557949912"/>
    <n v="71.97"/>
  </r>
  <r>
    <d v="2024-02-17T00:00:00"/>
    <x v="0"/>
    <s v="Instagram"/>
    <s v="Carousel"/>
    <s v="Gen X"/>
    <n v="116"/>
    <n v="1"/>
    <n v="0"/>
    <n v="6.2"/>
    <n v="0"/>
    <n v="8.6206896551724137E-3"/>
    <n v="0"/>
    <n v="6.2"/>
    <n v="0"/>
    <n v="0"/>
    <n v="-6.2"/>
  </r>
  <r>
    <d v="2024-02-17T00:00:00"/>
    <x v="0"/>
    <s v="TikTok"/>
    <s v="Video"/>
    <s v="Gen Z"/>
    <n v="3385"/>
    <n v="138"/>
    <n v="7"/>
    <n v="217.77"/>
    <n v="595.73"/>
    <n v="4.0768094534711967E-2"/>
    <n v="5.0724637681159424E-2"/>
    <n v="1.5780434782608697"/>
    <n v="31.110000000000003"/>
    <n v="2.7355925976948154"/>
    <n v="377.96000000000004"/>
  </r>
  <r>
    <d v="2024-02-17T00:00:00"/>
    <x v="0"/>
    <s v="TikTok"/>
    <s v="Video"/>
    <s v="Millennials"/>
    <n v="714"/>
    <n v="24"/>
    <n v="2"/>
    <n v="34.68"/>
    <n v="191.68"/>
    <n v="3.3613445378151259E-2"/>
    <n v="8.3333333333333329E-2"/>
    <n v="1.4450000000000001"/>
    <n v="17.34"/>
    <n v="5.5271049596309112"/>
    <n v="157"/>
  </r>
  <r>
    <d v="2024-02-17T00:00:00"/>
    <x v="0"/>
    <s v="TikTok"/>
    <s v="Video"/>
    <s v="Gen X"/>
    <n v="328"/>
    <n v="15"/>
    <n v="0"/>
    <n v="16.36"/>
    <n v="0"/>
    <n v="4.573170731707317E-2"/>
    <n v="0"/>
    <n v="1.0906666666666667"/>
    <n v="0"/>
    <n v="0"/>
    <n v="-16.36"/>
  </r>
  <r>
    <d v="2024-02-17T00:00:00"/>
    <x v="0"/>
    <s v="TikTok"/>
    <s v="Image"/>
    <s v="Gen Z"/>
    <n v="5992"/>
    <n v="37"/>
    <n v="0"/>
    <n v="204.88"/>
    <n v="0"/>
    <n v="6.1748998664886518E-3"/>
    <n v="0"/>
    <n v="5.5372972972972976"/>
    <n v="0"/>
    <n v="0"/>
    <n v="-204.88"/>
  </r>
  <r>
    <d v="2024-02-17T00:00:00"/>
    <x v="0"/>
    <s v="TikTok"/>
    <s v="Image"/>
    <s v="Millennials"/>
    <n v="884"/>
    <n v="17"/>
    <n v="0"/>
    <n v="45.57"/>
    <n v="0"/>
    <n v="1.9230769230769232E-2"/>
    <n v="0"/>
    <n v="2.6805882352941177"/>
    <n v="0"/>
    <n v="0"/>
    <n v="-45.57"/>
  </r>
  <r>
    <d v="2024-02-17T00:00:00"/>
    <x v="0"/>
    <s v="TikTok"/>
    <s v="Image"/>
    <s v="Gen X"/>
    <n v="381"/>
    <n v="4"/>
    <n v="0"/>
    <n v="24.83"/>
    <n v="0"/>
    <n v="1.0498687664041995E-2"/>
    <n v="0"/>
    <n v="6.2074999999999996"/>
    <n v="0"/>
    <n v="0"/>
    <n v="-24.83"/>
  </r>
  <r>
    <d v="2024-02-17T00:00:00"/>
    <x v="0"/>
    <s v="TikTok"/>
    <s v="Carousel"/>
    <s v="Gen Z"/>
    <n v="7304"/>
    <n v="186"/>
    <n v="6"/>
    <n v="221.19"/>
    <n v="421.9"/>
    <n v="2.5465498357064621E-2"/>
    <n v="3.2258064516129031E-2"/>
    <n v="1.1891935483870968"/>
    <n v="36.865000000000002"/>
    <n v="1.9074099190740992"/>
    <n v="200.70999999999998"/>
  </r>
  <r>
    <d v="2024-02-17T00:00:00"/>
    <x v="0"/>
    <s v="TikTok"/>
    <s v="Carousel"/>
    <s v="Millennials"/>
    <n v="640"/>
    <n v="18"/>
    <n v="1"/>
    <n v="18.23"/>
    <n v="69.099999999999994"/>
    <n v="2.8125000000000001E-2"/>
    <n v="5.5555555555555552E-2"/>
    <n v="1.0127777777777778"/>
    <n v="18.23"/>
    <n v="3.7904552934722981"/>
    <n v="50.86999999999999"/>
  </r>
  <r>
    <d v="2024-02-17T00:00:00"/>
    <x v="0"/>
    <s v="TikTok"/>
    <s v="Carousel"/>
    <s v="Gen X"/>
    <n v="365"/>
    <n v="9"/>
    <n v="0"/>
    <n v="18.82"/>
    <n v="0"/>
    <n v="2.4657534246575342E-2"/>
    <n v="0"/>
    <n v="2.0911111111111111"/>
    <n v="0"/>
    <n v="0"/>
    <n v="-18.82"/>
  </r>
  <r>
    <d v="2024-02-17T00:00:00"/>
    <x v="0"/>
    <s v="Facebook"/>
    <s v="Video"/>
    <s v="Gen Z"/>
    <n v="1116"/>
    <n v="54"/>
    <n v="3"/>
    <n v="58.37"/>
    <n v="186.82"/>
    <n v="4.8387096774193547E-2"/>
    <n v="5.5555555555555552E-2"/>
    <n v="1.0809259259259258"/>
    <n v="19.456666666666667"/>
    <n v="3.2006167551824567"/>
    <n v="128.44999999999999"/>
  </r>
  <r>
    <d v="2024-02-17T00:00:00"/>
    <x v="0"/>
    <s v="Facebook"/>
    <s v="Video"/>
    <s v="Millennials"/>
    <n v="5374"/>
    <n v="184"/>
    <n v="27"/>
    <n v="123.63"/>
    <n v="1907.12"/>
    <n v="3.4238928172683293E-2"/>
    <n v="0.14673913043478262"/>
    <n v="0.67190217391304341"/>
    <n v="4.5788888888888888"/>
    <n v="15.42602928091887"/>
    <n v="1783.4899999999998"/>
  </r>
  <r>
    <d v="2024-02-17T00:00:00"/>
    <x v="0"/>
    <s v="Facebook"/>
    <s v="Video"/>
    <s v="Gen X"/>
    <n v="1773"/>
    <n v="39"/>
    <n v="3"/>
    <n v="60.47"/>
    <n v="298.2"/>
    <n v="2.1996615905245348E-2"/>
    <n v="7.6923076923076927E-2"/>
    <n v="1.5505128205128205"/>
    <n v="20.156666666666666"/>
    <n v="4.9313709277327602"/>
    <n v="237.73"/>
  </r>
  <r>
    <d v="2024-02-17T00:00:00"/>
    <x v="0"/>
    <s v="Facebook"/>
    <s v="Image"/>
    <s v="Gen Z"/>
    <n v="1061"/>
    <n v="13"/>
    <n v="0"/>
    <n v="62.88"/>
    <n v="0"/>
    <n v="1.2252591894439209E-2"/>
    <n v="0"/>
    <n v="4.8369230769230773"/>
    <n v="0"/>
    <n v="0"/>
    <n v="-62.88"/>
  </r>
  <r>
    <d v="2024-02-17T00:00:00"/>
    <x v="0"/>
    <s v="Facebook"/>
    <s v="Image"/>
    <s v="Millennials"/>
    <n v="5319"/>
    <n v="49"/>
    <n v="1"/>
    <n v="177.99"/>
    <n v="50.98"/>
    <n v="9.2122579432224096E-3"/>
    <n v="2.0408163265306121E-2"/>
    <n v="3.6324489795918371"/>
    <n v="177.99"/>
    <n v="0.28642058542614751"/>
    <n v="-127.01000000000002"/>
  </r>
  <r>
    <d v="2024-02-17T00:00:00"/>
    <x v="0"/>
    <s v="Facebook"/>
    <s v="Image"/>
    <s v="Gen X"/>
    <n v="1932"/>
    <n v="12"/>
    <n v="0"/>
    <n v="70.400000000000006"/>
    <n v="0"/>
    <n v="6.2111801242236021E-3"/>
    <n v="0"/>
    <n v="5.8666666666666671"/>
    <n v="0"/>
    <n v="0"/>
    <n v="-70.400000000000006"/>
  </r>
  <r>
    <d v="2024-02-17T00:00:00"/>
    <x v="0"/>
    <s v="Facebook"/>
    <s v="Carousel"/>
    <s v="Gen Z"/>
    <n v="916"/>
    <n v="21"/>
    <n v="1"/>
    <n v="26.98"/>
    <n v="57.98"/>
    <n v="2.2925764192139739E-2"/>
    <n v="4.7619047619047616E-2"/>
    <n v="1.2847619047619048"/>
    <n v="26.98"/>
    <n v="2.1489992587101554"/>
    <n v="30.999999999999996"/>
  </r>
  <r>
    <d v="2024-02-17T00:00:00"/>
    <x v="0"/>
    <s v="Facebook"/>
    <s v="Carousel"/>
    <s v="Millennials"/>
    <n v="2678"/>
    <n v="66"/>
    <n v="1"/>
    <n v="75.87"/>
    <n v="81.650000000000006"/>
    <n v="2.4645257654966394E-2"/>
    <n v="1.5151515151515152E-2"/>
    <n v="1.1495454545454546"/>
    <n v="75.87"/>
    <n v="1.0761829445103466"/>
    <n v="5.7800000000000011"/>
  </r>
  <r>
    <d v="2024-02-17T00:00:00"/>
    <x v="0"/>
    <s v="Facebook"/>
    <s v="Carousel"/>
    <s v="Gen X"/>
    <n v="2992"/>
    <n v="51"/>
    <n v="3"/>
    <n v="178.72"/>
    <n v="210.05"/>
    <n v="1.7045454545454544E-2"/>
    <n v="5.8823529411764705E-2"/>
    <n v="3.5043137254901962"/>
    <n v="59.573333333333331"/>
    <n v="1.1753021486123545"/>
    <n v="31.330000000000013"/>
  </r>
  <r>
    <d v="2024-02-18T00:00:00"/>
    <x v="0"/>
    <s v="Instagram"/>
    <s v="Video"/>
    <s v="Gen Z"/>
    <n v="3737"/>
    <n v="120"/>
    <n v="15"/>
    <n v="167.55"/>
    <n v="1423.15"/>
    <n v="3.2111319240032112E-2"/>
    <n v="0.125"/>
    <n v="1.39625"/>
    <n v="11.17"/>
    <n v="8.4938824231572667"/>
    <n v="1255.6000000000001"/>
  </r>
  <r>
    <d v="2024-02-18T00:00:00"/>
    <x v="0"/>
    <s v="Instagram"/>
    <s v="Video"/>
    <s v="Millennials"/>
    <n v="2343"/>
    <n v="95"/>
    <n v="7"/>
    <n v="76.42"/>
    <n v="634.79999999999995"/>
    <n v="4.0546308151941955E-2"/>
    <n v="7.3684210526315783E-2"/>
    <n v="0.80442105263157893"/>
    <n v="10.917142857142858"/>
    <n v="8.3067259879612667"/>
    <n v="558.38"/>
  </r>
  <r>
    <d v="2024-02-18T00:00:00"/>
    <x v="0"/>
    <s v="Instagram"/>
    <s v="Video"/>
    <s v="Gen X"/>
    <n v="173"/>
    <n v="6"/>
    <n v="0"/>
    <n v="5.0999999999999996"/>
    <n v="0"/>
    <n v="3.4682080924855488E-2"/>
    <n v="0"/>
    <n v="0.85"/>
    <n v="0"/>
    <n v="0"/>
    <n v="-5.0999999999999996"/>
  </r>
  <r>
    <d v="2024-02-18T00:00:00"/>
    <x v="0"/>
    <s v="Instagram"/>
    <s v="Image"/>
    <s v="Gen Z"/>
    <n v="4094"/>
    <n v="23"/>
    <n v="0"/>
    <n v="193.57"/>
    <n v="0"/>
    <n v="5.6179775280898875E-3"/>
    <n v="0"/>
    <n v="8.4160869565217382"/>
    <n v="0"/>
    <n v="0"/>
    <n v="-193.57"/>
  </r>
  <r>
    <d v="2024-02-18T00:00:00"/>
    <x v="0"/>
    <s v="Instagram"/>
    <s v="Image"/>
    <s v="Millennials"/>
    <n v="2838"/>
    <n v="31"/>
    <n v="1"/>
    <n v="134.06"/>
    <n v="75.13"/>
    <n v="1.0923185341789992E-2"/>
    <n v="3.2258064516129031E-2"/>
    <n v="4.3245161290322578"/>
    <n v="134.06"/>
    <n v="0.56042070714605396"/>
    <n v="-58.930000000000007"/>
  </r>
  <r>
    <d v="2024-02-18T00:00:00"/>
    <x v="0"/>
    <s v="Instagram"/>
    <s v="Image"/>
    <s v="Gen X"/>
    <n v="238"/>
    <n v="1"/>
    <n v="0"/>
    <n v="15.54"/>
    <n v="0"/>
    <n v="4.2016806722689074E-3"/>
    <n v="0"/>
    <n v="15.54"/>
    <n v="0"/>
    <n v="0"/>
    <n v="-15.54"/>
  </r>
  <r>
    <d v="2024-02-18T00:00:00"/>
    <x v="0"/>
    <s v="Instagram"/>
    <s v="Carousel"/>
    <s v="Gen Z"/>
    <n v="3302"/>
    <n v="55"/>
    <n v="4"/>
    <n v="211.12"/>
    <n v="342.74"/>
    <n v="1.6656571774682011E-2"/>
    <n v="7.2727272727272724E-2"/>
    <n v="3.8385454545454545"/>
    <n v="52.78"/>
    <n v="1.6234369079196664"/>
    <n v="131.62"/>
  </r>
  <r>
    <d v="2024-02-18T00:00:00"/>
    <x v="0"/>
    <s v="Instagram"/>
    <s v="Carousel"/>
    <s v="Millennials"/>
    <n v="3066"/>
    <n v="71"/>
    <n v="1"/>
    <n v="176.81"/>
    <n v="60.51"/>
    <n v="2.3157208088714937E-2"/>
    <n v="1.4084507042253521E-2"/>
    <n v="2.4902816901408449"/>
    <n v="176.81"/>
    <n v="0.34223177422091511"/>
    <n v="-116.30000000000001"/>
  </r>
  <r>
    <d v="2024-02-18T00:00:00"/>
    <x v="0"/>
    <s v="Instagram"/>
    <s v="Carousel"/>
    <s v="Gen X"/>
    <n v="390"/>
    <n v="5"/>
    <n v="0"/>
    <n v="11.94"/>
    <n v="0"/>
    <n v="1.282051282051282E-2"/>
    <n v="0"/>
    <n v="2.3879999999999999"/>
    <n v="0"/>
    <n v="0"/>
    <n v="-11.94"/>
  </r>
  <r>
    <d v="2024-02-18T00:00:00"/>
    <x v="0"/>
    <s v="TikTok"/>
    <s v="Video"/>
    <s v="Gen Z"/>
    <n v="6363"/>
    <n v="157"/>
    <n v="22"/>
    <n v="295.27999999999997"/>
    <n v="1180.19"/>
    <n v="2.4673895961024674E-2"/>
    <n v="0.14012738853503184"/>
    <n v="1.8807643312101909"/>
    <n v="13.42181818181818"/>
    <n v="3.9968504470333248"/>
    <n v="884.91000000000008"/>
  </r>
  <r>
    <d v="2024-02-18T00:00:00"/>
    <x v="0"/>
    <s v="TikTok"/>
    <s v="Video"/>
    <s v="Millennials"/>
    <n v="864"/>
    <n v="18"/>
    <n v="1"/>
    <n v="44.2"/>
    <n v="96.72"/>
    <n v="2.0833333333333332E-2"/>
    <n v="5.5555555555555552E-2"/>
    <n v="2.4555555555555557"/>
    <n v="44.2"/>
    <n v="2.1882352941176468"/>
    <n v="52.519999999999996"/>
  </r>
  <r>
    <d v="2024-02-18T00:00:00"/>
    <x v="0"/>
    <s v="TikTok"/>
    <s v="Video"/>
    <s v="Gen X"/>
    <n v="84"/>
    <n v="2"/>
    <n v="0"/>
    <n v="2.42"/>
    <n v="0"/>
    <n v="2.3809523809523808E-2"/>
    <n v="0"/>
    <n v="1.21"/>
    <n v="0"/>
    <n v="0"/>
    <n v="-2.42"/>
  </r>
  <r>
    <d v="2024-02-18T00:00:00"/>
    <x v="0"/>
    <s v="TikTok"/>
    <s v="Image"/>
    <s v="Gen Z"/>
    <n v="6849"/>
    <n v="117"/>
    <n v="2"/>
    <n v="248.71"/>
    <n v="100.06"/>
    <n v="1.7082785808147174E-2"/>
    <n v="1.7094017094017096E-2"/>
    <n v="2.1257264957264956"/>
    <n v="124.355"/>
    <n v="0.40231595030356637"/>
    <n v="-148.65"/>
  </r>
  <r>
    <d v="2024-02-18T00:00:00"/>
    <x v="0"/>
    <s v="TikTok"/>
    <s v="Image"/>
    <s v="Millennials"/>
    <n v="720"/>
    <n v="13"/>
    <n v="0"/>
    <n v="19"/>
    <n v="0"/>
    <n v="1.8055555555555554E-2"/>
    <n v="0"/>
    <n v="1.4615384615384615"/>
    <n v="0"/>
    <n v="0"/>
    <n v="-19"/>
  </r>
  <r>
    <d v="2024-02-18T00:00:00"/>
    <x v="0"/>
    <s v="TikTok"/>
    <s v="Image"/>
    <s v="Gen X"/>
    <n v="298"/>
    <n v="1"/>
    <n v="0"/>
    <n v="19.82"/>
    <n v="0"/>
    <n v="3.3557046979865771E-3"/>
    <n v="0"/>
    <n v="19.82"/>
    <n v="0"/>
    <n v="0"/>
    <n v="-19.82"/>
  </r>
  <r>
    <d v="2024-02-18T00:00:00"/>
    <x v="0"/>
    <s v="TikTok"/>
    <s v="Carousel"/>
    <s v="Gen Z"/>
    <n v="3275"/>
    <n v="48"/>
    <n v="2"/>
    <n v="109.77"/>
    <n v="171.37"/>
    <n v="1.465648854961832E-2"/>
    <n v="4.1666666666666664E-2"/>
    <n v="2.2868749999999998"/>
    <n v="54.884999999999998"/>
    <n v="1.5611733624851964"/>
    <n v="61.600000000000009"/>
  </r>
  <r>
    <d v="2024-02-18T00:00:00"/>
    <x v="0"/>
    <s v="TikTok"/>
    <s v="Carousel"/>
    <s v="Millennials"/>
    <n v="901"/>
    <n v="23"/>
    <n v="0"/>
    <n v="37.69"/>
    <n v="0"/>
    <n v="2.5527192008879023E-2"/>
    <n v="0"/>
    <n v="1.6386956521739129"/>
    <n v="0"/>
    <n v="0"/>
    <n v="-37.69"/>
  </r>
  <r>
    <d v="2024-02-18T00:00:00"/>
    <x v="0"/>
    <s v="TikTok"/>
    <s v="Carousel"/>
    <s v="Gen X"/>
    <n v="205"/>
    <n v="3"/>
    <n v="0"/>
    <n v="11.21"/>
    <n v="0"/>
    <n v="1.4634146341463415E-2"/>
    <n v="0"/>
    <n v="3.7366666666666668"/>
    <n v="0"/>
    <n v="0"/>
    <n v="-11.21"/>
  </r>
  <r>
    <d v="2024-02-18T00:00:00"/>
    <x v="0"/>
    <s v="Facebook"/>
    <s v="Video"/>
    <s v="Gen Z"/>
    <n v="890"/>
    <n v="33"/>
    <n v="1"/>
    <n v="28.07"/>
    <n v="73.73"/>
    <n v="3.707865168539326E-2"/>
    <n v="3.0303030303030304E-2"/>
    <n v="0.85060606060606059"/>
    <n v="28.07"/>
    <n v="2.6266476665479161"/>
    <n v="45.660000000000004"/>
  </r>
  <r>
    <d v="2024-02-18T00:00:00"/>
    <x v="0"/>
    <s v="Facebook"/>
    <s v="Video"/>
    <s v="Millennials"/>
    <n v="3525"/>
    <n v="170"/>
    <n v="17"/>
    <n v="143.63"/>
    <n v="1570.97"/>
    <n v="4.8226950354609929E-2"/>
    <n v="0.1"/>
    <n v="0.84488235294117642"/>
    <n v="8.4488235294117651"/>
    <n v="10.937617489382442"/>
    <n v="1427.3400000000001"/>
  </r>
  <r>
    <d v="2024-02-18T00:00:00"/>
    <x v="0"/>
    <s v="Facebook"/>
    <s v="Video"/>
    <s v="Gen X"/>
    <n v="2715"/>
    <n v="82"/>
    <n v="10"/>
    <n v="103.76"/>
    <n v="527.72"/>
    <n v="3.0202578268876613E-2"/>
    <n v="0.12195121951219512"/>
    <n v="1.2653658536585366"/>
    <n v="10.376000000000001"/>
    <n v="5.0859676175790289"/>
    <n v="423.96000000000004"/>
  </r>
  <r>
    <d v="2024-02-18T00:00:00"/>
    <x v="0"/>
    <s v="Facebook"/>
    <s v="Image"/>
    <s v="Gen Z"/>
    <n v="1255"/>
    <n v="13"/>
    <n v="0"/>
    <n v="56.73"/>
    <n v="0"/>
    <n v="1.0358565737051793E-2"/>
    <n v="0"/>
    <n v="4.3638461538461533"/>
    <n v="0"/>
    <n v="0"/>
    <n v="-56.73"/>
  </r>
  <r>
    <d v="2024-02-18T00:00:00"/>
    <x v="0"/>
    <s v="Facebook"/>
    <s v="Image"/>
    <s v="Millennials"/>
    <n v="3389"/>
    <n v="63"/>
    <n v="2"/>
    <n v="158.71"/>
    <n v="155.74"/>
    <n v="1.8589554440838006E-2"/>
    <n v="3.1746031746031744E-2"/>
    <n v="2.5192063492063492"/>
    <n v="79.355000000000004"/>
    <n v="0.98128662340117201"/>
    <n v="-2.9699999999999989"/>
  </r>
  <r>
    <d v="2024-02-18T00:00:00"/>
    <x v="0"/>
    <s v="Facebook"/>
    <s v="Image"/>
    <s v="Gen X"/>
    <n v="1420"/>
    <n v="12"/>
    <n v="0"/>
    <n v="52.08"/>
    <n v="0"/>
    <n v="8.4507042253521118E-3"/>
    <n v="0"/>
    <n v="4.34"/>
    <n v="0"/>
    <n v="0"/>
    <n v="-52.08"/>
  </r>
  <r>
    <d v="2024-02-18T00:00:00"/>
    <x v="0"/>
    <s v="Facebook"/>
    <s v="Carousel"/>
    <s v="Gen Z"/>
    <n v="1394"/>
    <n v="26"/>
    <n v="0"/>
    <n v="75.55"/>
    <n v="0"/>
    <n v="1.8651362984218076E-2"/>
    <n v="0"/>
    <n v="2.9057692307692307"/>
    <n v="0"/>
    <n v="0"/>
    <n v="-75.55"/>
  </r>
  <r>
    <d v="2024-02-18T00:00:00"/>
    <x v="0"/>
    <s v="Facebook"/>
    <s v="Carousel"/>
    <s v="Millennials"/>
    <n v="3031"/>
    <n v="63"/>
    <n v="2"/>
    <n v="130.83000000000001"/>
    <n v="196.55"/>
    <n v="2.0785219399538105E-2"/>
    <n v="3.1746031746031744E-2"/>
    <n v="2.0766666666666667"/>
    <n v="65.415000000000006"/>
    <n v="1.5023312695864863"/>
    <n v="65.72"/>
  </r>
  <r>
    <d v="2024-02-18T00:00:00"/>
    <x v="0"/>
    <s v="Facebook"/>
    <s v="Carousel"/>
    <s v="Gen X"/>
    <n v="2137"/>
    <n v="33"/>
    <n v="1"/>
    <n v="97.15"/>
    <n v="63.8"/>
    <n v="1.544220870379036E-2"/>
    <n v="3.0303030303030304E-2"/>
    <n v="2.9439393939393943"/>
    <n v="97.15"/>
    <n v="0.65671641791044766"/>
    <n v="-33.350000000000009"/>
  </r>
  <r>
    <d v="2024-02-19T00:00:00"/>
    <x v="0"/>
    <s v="Instagram"/>
    <s v="Video"/>
    <s v="Gen Z"/>
    <n v="2044"/>
    <n v="45"/>
    <n v="5"/>
    <n v="68.72"/>
    <n v="372.32"/>
    <n v="2.2015655577299412E-2"/>
    <n v="0.1111111111111111"/>
    <n v="1.5271111111111111"/>
    <n v="13.744"/>
    <n v="5.417927823050058"/>
    <n v="303.60000000000002"/>
  </r>
  <r>
    <d v="2024-02-19T00:00:00"/>
    <x v="0"/>
    <s v="Instagram"/>
    <s v="Video"/>
    <s v="Millennials"/>
    <n v="3099"/>
    <n v="93"/>
    <n v="9"/>
    <n v="99.57"/>
    <n v="783.9"/>
    <n v="3.0009680542110357E-2"/>
    <n v="9.6774193548387094E-2"/>
    <n v="1.0706451612903225"/>
    <n v="11.063333333333333"/>
    <n v="7.8728532690569448"/>
    <n v="684.32999999999993"/>
  </r>
  <r>
    <d v="2024-02-19T00:00:00"/>
    <x v="0"/>
    <s v="Instagram"/>
    <s v="Video"/>
    <s v="Gen X"/>
    <n v="281"/>
    <n v="9"/>
    <n v="1"/>
    <n v="15.17"/>
    <n v="59.18"/>
    <n v="3.2028469750889681E-2"/>
    <n v="0.1111111111111111"/>
    <n v="1.6855555555555555"/>
    <n v="15.17"/>
    <n v="3.9011206328279497"/>
    <n v="44.01"/>
  </r>
  <r>
    <d v="2024-02-19T00:00:00"/>
    <x v="0"/>
    <s v="Instagram"/>
    <s v="Image"/>
    <s v="Gen Z"/>
    <n v="1883"/>
    <n v="29"/>
    <n v="0"/>
    <n v="120.62"/>
    <n v="0"/>
    <n v="1.5400955921402018E-2"/>
    <n v="0"/>
    <n v="4.1593103448275865"/>
    <n v="0"/>
    <n v="0"/>
    <n v="-120.62"/>
  </r>
  <r>
    <d v="2024-02-19T00:00:00"/>
    <x v="0"/>
    <s v="Instagram"/>
    <s v="Image"/>
    <s v="Millennials"/>
    <n v="2745"/>
    <n v="17"/>
    <n v="0"/>
    <n v="180.59"/>
    <n v="0"/>
    <n v="6.1930783242258652E-3"/>
    <n v="0"/>
    <n v="10.622941176470588"/>
    <n v="0"/>
    <n v="0"/>
    <n v="-180.59"/>
  </r>
  <r>
    <d v="2024-02-19T00:00:00"/>
    <x v="0"/>
    <s v="Instagram"/>
    <s v="Image"/>
    <s v="Gen X"/>
    <n v="62"/>
    <n v="0"/>
    <n v="0"/>
    <n v="1.78"/>
    <n v="0"/>
    <n v="0"/>
    <n v="0"/>
    <n v="0"/>
    <n v="0"/>
    <n v="0"/>
    <n v="-1.78"/>
  </r>
  <r>
    <d v="2024-02-19T00:00:00"/>
    <x v="0"/>
    <s v="Instagram"/>
    <s v="Carousel"/>
    <s v="Gen Z"/>
    <n v="1568"/>
    <n v="36"/>
    <n v="2"/>
    <n v="54.68"/>
    <n v="167.21"/>
    <n v="2.2959183673469389E-2"/>
    <n v="5.5555555555555552E-2"/>
    <n v="1.518888888888889"/>
    <n v="27.34"/>
    <n v="3.057973664959766"/>
    <n v="112.53"/>
  </r>
  <r>
    <d v="2024-02-19T00:00:00"/>
    <x v="0"/>
    <s v="Instagram"/>
    <s v="Carousel"/>
    <s v="Millennials"/>
    <n v="2769"/>
    <n v="38"/>
    <n v="1"/>
    <n v="111.46"/>
    <n v="91.86"/>
    <n v="1.3723365836041893E-2"/>
    <n v="2.6315789473684209E-2"/>
    <n v="2.933157894736842"/>
    <n v="111.46"/>
    <n v="0.82415216221065857"/>
    <n v="-19.599999999999994"/>
  </r>
  <r>
    <d v="2024-02-19T00:00:00"/>
    <x v="0"/>
    <s v="Instagram"/>
    <s v="Carousel"/>
    <s v="Gen X"/>
    <n v="266"/>
    <n v="6"/>
    <n v="0"/>
    <n v="9.7100000000000009"/>
    <n v="0"/>
    <n v="2.2556390977443608E-2"/>
    <n v="0"/>
    <n v="1.6183333333333334"/>
    <n v="0"/>
    <n v="0"/>
    <n v="-9.7100000000000009"/>
  </r>
  <r>
    <d v="2024-02-19T00:00:00"/>
    <x v="0"/>
    <s v="TikTok"/>
    <s v="Video"/>
    <s v="Gen Z"/>
    <n v="2969"/>
    <n v="92"/>
    <n v="11"/>
    <n v="140.66999999999999"/>
    <n v="592.62"/>
    <n v="3.0986864264061973E-2"/>
    <n v="0.11956521739130435"/>
    <n v="1.5290217391304346"/>
    <n v="12.788181818181817"/>
    <n v="4.2128385583280021"/>
    <n v="451.95000000000005"/>
  </r>
  <r>
    <d v="2024-02-19T00:00:00"/>
    <x v="0"/>
    <s v="TikTok"/>
    <s v="Video"/>
    <s v="Millennials"/>
    <n v="826"/>
    <n v="31"/>
    <n v="3"/>
    <n v="45.16"/>
    <n v="166.8"/>
    <n v="3.7530266343825669E-2"/>
    <n v="9.6774193548387094E-2"/>
    <n v="1.4567741935483869"/>
    <n v="15.053333333333333"/>
    <n v="3.6935341009743139"/>
    <n v="121.64000000000001"/>
  </r>
  <r>
    <d v="2024-02-19T00:00:00"/>
    <x v="0"/>
    <s v="TikTok"/>
    <s v="Video"/>
    <s v="Gen X"/>
    <n v="79"/>
    <n v="3"/>
    <n v="0"/>
    <n v="3.1"/>
    <n v="0"/>
    <n v="3.7974683544303799E-2"/>
    <n v="0"/>
    <n v="1.0333333333333334"/>
    <n v="0"/>
    <n v="0"/>
    <n v="-3.1"/>
  </r>
  <r>
    <d v="2024-02-19T00:00:00"/>
    <x v="0"/>
    <s v="TikTok"/>
    <s v="Image"/>
    <s v="Gen Z"/>
    <n v="7314"/>
    <n v="49"/>
    <n v="1"/>
    <n v="198.4"/>
    <n v="51.37"/>
    <n v="6.6994804484550178E-3"/>
    <n v="2.0408163265306121E-2"/>
    <n v="4.0489795918367344"/>
    <n v="198.4"/>
    <n v="0.25892137096774193"/>
    <n v="-147.03"/>
  </r>
  <r>
    <d v="2024-02-19T00:00:00"/>
    <x v="0"/>
    <s v="TikTok"/>
    <s v="Image"/>
    <s v="Millennials"/>
    <n v="702"/>
    <n v="13"/>
    <n v="0"/>
    <n v="33.26"/>
    <n v="0"/>
    <n v="1.8518518518518517E-2"/>
    <n v="0"/>
    <n v="2.5584615384615383"/>
    <n v="0"/>
    <n v="0"/>
    <n v="-33.26"/>
  </r>
  <r>
    <d v="2024-02-19T00:00:00"/>
    <x v="0"/>
    <s v="TikTok"/>
    <s v="Image"/>
    <s v="Gen X"/>
    <n v="88"/>
    <n v="1"/>
    <n v="0"/>
    <n v="2.83"/>
    <n v="0"/>
    <n v="1.1363636363636364E-2"/>
    <n v="0"/>
    <n v="2.83"/>
    <n v="0"/>
    <n v="0"/>
    <n v="-2.83"/>
  </r>
  <r>
    <d v="2024-02-19T00:00:00"/>
    <x v="0"/>
    <s v="TikTok"/>
    <s v="Carousel"/>
    <s v="Gen Z"/>
    <n v="7115"/>
    <n v="90"/>
    <n v="6"/>
    <n v="212.3"/>
    <n v="390.35"/>
    <n v="1.2649332396345749E-2"/>
    <n v="6.6666666666666666E-2"/>
    <n v="2.358888888888889"/>
    <n v="35.383333333333333"/>
    <n v="1.8386716910032972"/>
    <n v="178.05"/>
  </r>
  <r>
    <d v="2024-02-19T00:00:00"/>
    <x v="0"/>
    <s v="TikTok"/>
    <s v="Carousel"/>
    <s v="Millennials"/>
    <n v="658"/>
    <n v="16"/>
    <n v="1"/>
    <n v="16.86"/>
    <n v="72.5"/>
    <n v="2.4316109422492401E-2"/>
    <n v="6.25E-2"/>
    <n v="1.05375"/>
    <n v="16.86"/>
    <n v="4.3001186239620406"/>
    <n v="55.64"/>
  </r>
  <r>
    <d v="2024-02-19T00:00:00"/>
    <x v="0"/>
    <s v="TikTok"/>
    <s v="Carousel"/>
    <s v="Gen X"/>
    <n v="366"/>
    <n v="10"/>
    <n v="0"/>
    <n v="10.71"/>
    <n v="0"/>
    <n v="2.7322404371584699E-2"/>
    <n v="0"/>
    <n v="1.0710000000000002"/>
    <n v="0"/>
    <n v="0"/>
    <n v="-10.71"/>
  </r>
  <r>
    <d v="2024-02-19T00:00:00"/>
    <x v="0"/>
    <s v="Facebook"/>
    <s v="Video"/>
    <s v="Gen Z"/>
    <n v="621"/>
    <n v="17"/>
    <n v="1"/>
    <n v="18.68"/>
    <n v="94.28"/>
    <n v="2.7375201288244767E-2"/>
    <n v="5.8823529411764705E-2"/>
    <n v="1.0988235294117648"/>
    <n v="18.68"/>
    <n v="5.0471092077087798"/>
    <n v="75.599999999999994"/>
  </r>
  <r>
    <d v="2024-02-19T00:00:00"/>
    <x v="0"/>
    <s v="Facebook"/>
    <s v="Video"/>
    <s v="Millennials"/>
    <n v="3382"/>
    <n v="124"/>
    <n v="8"/>
    <n v="107.54"/>
    <n v="527.53"/>
    <n v="3.666469544648137E-2"/>
    <n v="6.4516129032258063E-2"/>
    <n v="0.86725806451612908"/>
    <n v="13.442500000000001"/>
    <n v="4.9054305374744276"/>
    <n v="419.98999999999995"/>
  </r>
  <r>
    <d v="2024-02-19T00:00:00"/>
    <x v="0"/>
    <s v="Facebook"/>
    <s v="Video"/>
    <s v="Gen X"/>
    <n v="1203"/>
    <n v="42"/>
    <n v="4"/>
    <n v="33.450000000000003"/>
    <n v="277.89999999999998"/>
    <n v="3.4912718204488775E-2"/>
    <n v="9.5238095238095233E-2"/>
    <n v="0.79642857142857149"/>
    <n v="8.3625000000000007"/>
    <n v="8.307922272047831"/>
    <n v="244.45"/>
  </r>
  <r>
    <d v="2024-02-19T00:00:00"/>
    <x v="0"/>
    <s v="Facebook"/>
    <s v="Image"/>
    <s v="Gen Z"/>
    <n v="1090"/>
    <n v="18"/>
    <n v="0"/>
    <n v="39.6"/>
    <n v="0"/>
    <n v="1.6513761467889909E-2"/>
    <n v="0"/>
    <n v="2.2000000000000002"/>
    <n v="0"/>
    <n v="0"/>
    <n v="-39.6"/>
  </r>
  <r>
    <d v="2024-02-19T00:00:00"/>
    <x v="0"/>
    <s v="Facebook"/>
    <s v="Image"/>
    <s v="Millennials"/>
    <n v="3448"/>
    <n v="22"/>
    <n v="0"/>
    <n v="109.82"/>
    <n v="0"/>
    <n v="6.3805104408352666E-3"/>
    <n v="0"/>
    <n v="4.9918181818181813"/>
    <n v="0"/>
    <n v="0"/>
    <n v="-109.82"/>
  </r>
  <r>
    <d v="2024-02-19T00:00:00"/>
    <x v="0"/>
    <s v="Facebook"/>
    <s v="Image"/>
    <s v="Gen X"/>
    <n v="1487"/>
    <n v="22"/>
    <n v="0"/>
    <n v="50.35"/>
    <n v="0"/>
    <n v="1.4794889038332213E-2"/>
    <n v="0"/>
    <n v="2.2886363636363636"/>
    <n v="0"/>
    <n v="0"/>
    <n v="-50.35"/>
  </r>
  <r>
    <d v="2024-02-19T00:00:00"/>
    <x v="0"/>
    <s v="Facebook"/>
    <s v="Carousel"/>
    <s v="Gen Z"/>
    <n v="1168"/>
    <n v="33"/>
    <n v="1"/>
    <n v="26.66"/>
    <n v="94.7"/>
    <n v="2.8253424657534245E-2"/>
    <n v="3.0303030303030304E-2"/>
    <n v="0.80787878787878786"/>
    <n v="26.66"/>
    <n v="3.5521380345086273"/>
    <n v="68.040000000000006"/>
  </r>
  <r>
    <d v="2024-02-19T00:00:00"/>
    <x v="0"/>
    <s v="Facebook"/>
    <s v="Carousel"/>
    <s v="Millennials"/>
    <n v="2965"/>
    <n v="68"/>
    <n v="1"/>
    <n v="195.62"/>
    <n v="62.93"/>
    <n v="2.2934232715008433E-2"/>
    <n v="1.4705882352941176E-2"/>
    <n v="2.8767647058823531"/>
    <n v="195.62"/>
    <n v="0.321695123198037"/>
    <n v="-132.69"/>
  </r>
  <r>
    <d v="2024-02-19T00:00:00"/>
    <x v="0"/>
    <s v="Facebook"/>
    <s v="Carousel"/>
    <s v="Gen X"/>
    <n v="2896"/>
    <n v="47"/>
    <n v="3"/>
    <n v="155.93"/>
    <n v="283.31"/>
    <n v="1.6229281767955801E-2"/>
    <n v="6.3829787234042548E-2"/>
    <n v="3.3176595744680855"/>
    <n v="51.976666666666667"/>
    <n v="1.8169050214839992"/>
    <n v="127.38"/>
  </r>
  <r>
    <d v="2024-02-20T00:00:00"/>
    <x v="0"/>
    <s v="Instagram"/>
    <s v="Video"/>
    <s v="Gen Z"/>
    <n v="4726"/>
    <n v="151"/>
    <n v="12"/>
    <n v="274.08999999999997"/>
    <n v="1081.9000000000001"/>
    <n v="3.1950909860347015E-2"/>
    <n v="7.9470198675496692E-2"/>
    <n v="1.8151655629139072"/>
    <n v="22.840833333333332"/>
    <n v="3.9472436061147804"/>
    <n v="807.81000000000017"/>
  </r>
  <r>
    <d v="2024-02-20T00:00:00"/>
    <x v="0"/>
    <s v="Instagram"/>
    <s v="Video"/>
    <s v="Millennials"/>
    <n v="3190"/>
    <n v="113"/>
    <n v="12"/>
    <n v="74.91"/>
    <n v="1068.3399999999999"/>
    <n v="3.5423197492163008E-2"/>
    <n v="0.10619469026548672"/>
    <n v="0.66292035398230087"/>
    <n v="6.2424999999999997"/>
    <n v="14.261647310105459"/>
    <n v="993.43"/>
  </r>
  <r>
    <d v="2024-02-20T00:00:00"/>
    <x v="0"/>
    <s v="Instagram"/>
    <s v="Video"/>
    <s v="Gen X"/>
    <n v="53"/>
    <n v="2"/>
    <n v="0"/>
    <n v="2.1"/>
    <n v="0"/>
    <n v="3.7735849056603772E-2"/>
    <n v="0"/>
    <n v="1.05"/>
    <n v="0"/>
    <n v="0"/>
    <n v="-2.1"/>
  </r>
  <r>
    <d v="2024-02-20T00:00:00"/>
    <x v="0"/>
    <s v="Instagram"/>
    <s v="Image"/>
    <s v="Gen Z"/>
    <n v="2242"/>
    <n v="17"/>
    <n v="0"/>
    <n v="58.28"/>
    <n v="0"/>
    <n v="7.5825156110615518E-3"/>
    <n v="0"/>
    <n v="3.428235294117647"/>
    <n v="0"/>
    <n v="0"/>
    <n v="-58.28"/>
  </r>
  <r>
    <d v="2024-02-20T00:00:00"/>
    <x v="0"/>
    <s v="Instagram"/>
    <s v="Image"/>
    <s v="Millennials"/>
    <n v="1515"/>
    <n v="18"/>
    <n v="0"/>
    <n v="69.13"/>
    <n v="0"/>
    <n v="1.1881188118811881E-2"/>
    <n v="0"/>
    <n v="3.8405555555555555"/>
    <n v="0"/>
    <n v="0"/>
    <n v="-69.13"/>
  </r>
  <r>
    <d v="2024-02-20T00:00:00"/>
    <x v="0"/>
    <s v="Instagram"/>
    <s v="Image"/>
    <s v="Gen X"/>
    <n v="174"/>
    <n v="3"/>
    <n v="0"/>
    <n v="9.11"/>
    <n v="0"/>
    <n v="1.7241379310344827E-2"/>
    <n v="0"/>
    <n v="3.0366666666666666"/>
    <n v="0"/>
    <n v="0"/>
    <n v="-9.11"/>
  </r>
  <r>
    <d v="2024-02-20T00:00:00"/>
    <x v="0"/>
    <s v="Instagram"/>
    <s v="Carousel"/>
    <s v="Gen Z"/>
    <n v="2911"/>
    <n v="67"/>
    <n v="2"/>
    <n v="95.65"/>
    <n v="172.92"/>
    <n v="2.3016145654414292E-2"/>
    <n v="2.9850746268656716E-2"/>
    <n v="1.4276119402985075"/>
    <n v="47.825000000000003"/>
    <n v="1.8078410872974384"/>
    <n v="77.269999999999982"/>
  </r>
  <r>
    <d v="2024-02-20T00:00:00"/>
    <x v="0"/>
    <s v="Instagram"/>
    <s v="Carousel"/>
    <s v="Millennials"/>
    <n v="2284"/>
    <n v="57"/>
    <n v="3"/>
    <n v="69.400000000000006"/>
    <n v="269.61"/>
    <n v="2.4956217162872153E-2"/>
    <n v="5.2631578947368418E-2"/>
    <n v="1.2175438596491228"/>
    <n v="23.133333333333336"/>
    <n v="3.8848703170028815"/>
    <n v="200.21"/>
  </r>
  <r>
    <d v="2024-02-20T00:00:00"/>
    <x v="0"/>
    <s v="Instagram"/>
    <s v="Carousel"/>
    <s v="Gen X"/>
    <n v="491"/>
    <n v="5"/>
    <n v="0"/>
    <n v="31.12"/>
    <n v="0"/>
    <n v="1.0183299389002037E-2"/>
    <n v="0"/>
    <n v="6.2240000000000002"/>
    <n v="0"/>
    <n v="0"/>
    <n v="-31.12"/>
  </r>
  <r>
    <d v="2024-02-20T00:00:00"/>
    <x v="0"/>
    <s v="TikTok"/>
    <s v="Video"/>
    <s v="Gen Z"/>
    <n v="5096"/>
    <n v="163"/>
    <n v="17"/>
    <n v="259.97000000000003"/>
    <n v="1413.97"/>
    <n v="3.1985871271585559E-2"/>
    <n v="0.10429447852760736"/>
    <n v="1.594907975460123"/>
    <n v="15.292352941176473"/>
    <n v="5.4389737277378156"/>
    <n v="1154"/>
  </r>
  <r>
    <d v="2024-02-20T00:00:00"/>
    <x v="0"/>
    <s v="TikTok"/>
    <s v="Video"/>
    <s v="Millennials"/>
    <n v="714"/>
    <n v="33"/>
    <n v="3"/>
    <n v="33.17"/>
    <n v="178.59"/>
    <n v="4.6218487394957986E-2"/>
    <n v="9.0909090909090912E-2"/>
    <n v="1.0051515151515151"/>
    <n v="11.056666666666667"/>
    <n v="5.3840820018088635"/>
    <n v="145.42000000000002"/>
  </r>
  <r>
    <d v="2024-02-20T00:00:00"/>
    <x v="0"/>
    <s v="TikTok"/>
    <s v="Video"/>
    <s v="Gen X"/>
    <n v="282"/>
    <n v="12"/>
    <n v="1"/>
    <n v="19.05"/>
    <n v="54.87"/>
    <n v="4.2553191489361701E-2"/>
    <n v="8.3333333333333329E-2"/>
    <n v="1.5875000000000001"/>
    <n v="19.05"/>
    <n v="2.8803149606299212"/>
    <n v="35.819999999999993"/>
  </r>
  <r>
    <d v="2024-02-20T00:00:00"/>
    <x v="0"/>
    <s v="TikTok"/>
    <s v="Image"/>
    <s v="Gen Z"/>
    <n v="2689"/>
    <n v="27"/>
    <n v="1"/>
    <n v="69.31"/>
    <n v="77.47"/>
    <n v="1.0040907400520639E-2"/>
    <n v="3.7037037037037035E-2"/>
    <n v="2.567037037037037"/>
    <n v="69.31"/>
    <n v="1.1177319290145722"/>
    <n v="8.1599999999999966"/>
  </r>
  <r>
    <d v="2024-02-20T00:00:00"/>
    <x v="0"/>
    <s v="TikTok"/>
    <s v="Image"/>
    <s v="Millennials"/>
    <n v="618"/>
    <n v="12"/>
    <n v="0"/>
    <n v="31.58"/>
    <n v="0"/>
    <n v="1.9417475728155338E-2"/>
    <n v="0"/>
    <n v="2.6316666666666664"/>
    <n v="0"/>
    <n v="0"/>
    <n v="-31.58"/>
  </r>
  <r>
    <d v="2024-02-20T00:00:00"/>
    <x v="0"/>
    <s v="TikTok"/>
    <s v="Image"/>
    <s v="Gen X"/>
    <n v="52"/>
    <n v="0"/>
    <n v="0"/>
    <n v="2.5099999999999998"/>
    <n v="0"/>
    <n v="0"/>
    <n v="0"/>
    <n v="0"/>
    <n v="0"/>
    <n v="0"/>
    <n v="-2.5099999999999998"/>
  </r>
  <r>
    <d v="2024-02-20T00:00:00"/>
    <x v="0"/>
    <s v="TikTok"/>
    <s v="Carousel"/>
    <s v="Gen Z"/>
    <n v="5821"/>
    <n v="82"/>
    <n v="4"/>
    <n v="362.82"/>
    <n v="286.42"/>
    <n v="1.4086926644906373E-2"/>
    <n v="4.878048780487805E-2"/>
    <n v="4.4246341463414636"/>
    <n v="90.704999999999998"/>
    <n v="0.78942726420814735"/>
    <n v="-76.399999999999977"/>
  </r>
  <r>
    <d v="2024-02-20T00:00:00"/>
    <x v="0"/>
    <s v="TikTok"/>
    <s v="Carousel"/>
    <s v="Millennials"/>
    <n v="398"/>
    <n v="7"/>
    <n v="0"/>
    <n v="16.13"/>
    <n v="0"/>
    <n v="1.7587939698492462E-2"/>
    <n v="0"/>
    <n v="2.3042857142857143"/>
    <n v="0"/>
    <n v="0"/>
    <n v="-16.13"/>
  </r>
  <r>
    <d v="2024-02-20T00:00:00"/>
    <x v="0"/>
    <s v="TikTok"/>
    <s v="Carousel"/>
    <s v="Gen X"/>
    <n v="268"/>
    <n v="8"/>
    <n v="0"/>
    <n v="9.7100000000000009"/>
    <n v="0"/>
    <n v="2.9850746268656716E-2"/>
    <n v="0"/>
    <n v="1.2137500000000001"/>
    <n v="0"/>
    <n v="0"/>
    <n v="-9.7100000000000009"/>
  </r>
  <r>
    <d v="2024-02-20T00:00:00"/>
    <x v="0"/>
    <s v="Facebook"/>
    <s v="Video"/>
    <s v="Gen Z"/>
    <n v="970"/>
    <n v="40"/>
    <n v="3"/>
    <n v="56.69"/>
    <n v="216.4"/>
    <n v="4.1237113402061855E-2"/>
    <n v="7.4999999999999997E-2"/>
    <n v="1.4172499999999999"/>
    <n v="18.896666666666665"/>
    <n v="3.8172517198800495"/>
    <n v="159.71"/>
  </r>
  <r>
    <d v="2024-02-20T00:00:00"/>
    <x v="0"/>
    <s v="Facebook"/>
    <s v="Video"/>
    <s v="Millennials"/>
    <n v="4165"/>
    <n v="162"/>
    <n v="10"/>
    <n v="202.23"/>
    <n v="751.96"/>
    <n v="3.8895558223289314E-2"/>
    <n v="6.1728395061728392E-2"/>
    <n v="1.2483333333333333"/>
    <n v="20.222999999999999"/>
    <n v="3.7183405033872328"/>
    <n v="549.73"/>
  </r>
  <r>
    <d v="2024-02-20T00:00:00"/>
    <x v="0"/>
    <s v="Facebook"/>
    <s v="Video"/>
    <s v="Gen X"/>
    <n v="1173"/>
    <n v="36"/>
    <n v="3"/>
    <n v="69.95"/>
    <n v="204.27"/>
    <n v="3.0690537084398978E-2"/>
    <n v="8.3333333333333329E-2"/>
    <n v="1.9430555555555555"/>
    <n v="23.316666666666666"/>
    <n v="2.9202287348105789"/>
    <n v="134.32"/>
  </r>
  <r>
    <d v="2024-02-20T00:00:00"/>
    <x v="0"/>
    <s v="Facebook"/>
    <s v="Image"/>
    <s v="Gen Z"/>
    <n v="1355"/>
    <n v="16"/>
    <n v="0"/>
    <n v="50.4"/>
    <n v="0"/>
    <n v="1.1808118081180811E-2"/>
    <n v="0"/>
    <n v="3.15"/>
    <n v="0"/>
    <n v="0"/>
    <n v="-50.4"/>
  </r>
  <r>
    <d v="2024-02-20T00:00:00"/>
    <x v="0"/>
    <s v="Facebook"/>
    <s v="Image"/>
    <s v="Millennials"/>
    <n v="5640"/>
    <n v="89"/>
    <n v="2"/>
    <n v="294.95999999999998"/>
    <n v="102.93"/>
    <n v="1.578014184397163E-2"/>
    <n v="2.247191011235955E-2"/>
    <n v="3.3141573033707861"/>
    <n v="147.47999999999999"/>
    <n v="0.34896257119609442"/>
    <n v="-192.02999999999997"/>
  </r>
  <r>
    <d v="2024-02-20T00:00:00"/>
    <x v="0"/>
    <s v="Facebook"/>
    <s v="Image"/>
    <s v="Gen X"/>
    <n v="2915"/>
    <n v="45"/>
    <n v="1"/>
    <n v="76.599999999999994"/>
    <n v="71.31"/>
    <n v="1.5437392795883362E-2"/>
    <n v="2.2222222222222223E-2"/>
    <n v="1.7022222222222221"/>
    <n v="76.599999999999994"/>
    <n v="0.9309399477806789"/>
    <n v="-5.289999999999992"/>
  </r>
  <r>
    <d v="2024-02-20T00:00:00"/>
    <x v="0"/>
    <s v="Facebook"/>
    <s v="Carousel"/>
    <s v="Gen Z"/>
    <n v="1207"/>
    <n v="16"/>
    <n v="1"/>
    <n v="49.99"/>
    <n v="73.33"/>
    <n v="1.3256006628003313E-2"/>
    <n v="6.25E-2"/>
    <n v="3.1243750000000001"/>
    <n v="49.99"/>
    <n v="1.466893378675735"/>
    <n v="23.339999999999996"/>
  </r>
  <r>
    <d v="2024-02-20T00:00:00"/>
    <x v="0"/>
    <s v="Facebook"/>
    <s v="Carousel"/>
    <s v="Millennials"/>
    <n v="2460"/>
    <n v="36"/>
    <n v="2"/>
    <n v="99.34"/>
    <n v="126.73"/>
    <n v="1.4634146341463415E-2"/>
    <n v="5.5555555555555552E-2"/>
    <n v="2.7594444444444446"/>
    <n v="49.67"/>
    <n v="1.2757197503523254"/>
    <n v="27.39"/>
  </r>
  <r>
    <d v="2024-02-20T00:00:00"/>
    <x v="0"/>
    <s v="Facebook"/>
    <s v="Carousel"/>
    <s v="Gen X"/>
    <n v="2050"/>
    <n v="30"/>
    <n v="1"/>
    <n v="62.43"/>
    <n v="59.5"/>
    <n v="1.4634146341463415E-2"/>
    <n v="3.3333333333333333E-2"/>
    <n v="2.081"/>
    <n v="62.43"/>
    <n v="0.95306743552779116"/>
    <n v="-2.9299999999999997"/>
  </r>
  <r>
    <d v="2024-02-21T00:00:00"/>
    <x v="0"/>
    <s v="Instagram"/>
    <s v="Video"/>
    <s v="Gen Z"/>
    <n v="1898"/>
    <n v="75"/>
    <n v="4"/>
    <n v="101.34"/>
    <n v="327.08999999999997"/>
    <n v="3.9515279241306642E-2"/>
    <n v="5.3333333333333337E-2"/>
    <n v="1.3512"/>
    <n v="25.335000000000001"/>
    <n v="3.2276494967436351"/>
    <n v="225.74999999999997"/>
  </r>
  <r>
    <d v="2024-02-21T00:00:00"/>
    <x v="0"/>
    <s v="Instagram"/>
    <s v="Video"/>
    <s v="Millennials"/>
    <n v="2451"/>
    <n v="79"/>
    <n v="4"/>
    <n v="86.4"/>
    <n v="396"/>
    <n v="3.2231742146062829E-2"/>
    <n v="5.0632911392405063E-2"/>
    <n v="1.0936708860759494"/>
    <n v="21.6"/>
    <n v="4.583333333333333"/>
    <n v="309.60000000000002"/>
  </r>
  <r>
    <d v="2024-02-21T00:00:00"/>
    <x v="0"/>
    <s v="Instagram"/>
    <s v="Video"/>
    <s v="Gen X"/>
    <n v="418"/>
    <n v="11"/>
    <n v="1"/>
    <n v="12.85"/>
    <n v="50.51"/>
    <n v="2.6315789473684209E-2"/>
    <n v="9.0909090909090912E-2"/>
    <n v="1.1681818181818182"/>
    <n v="12.85"/>
    <n v="3.9307392996108947"/>
    <n v="37.659999999999997"/>
  </r>
  <r>
    <d v="2024-02-21T00:00:00"/>
    <x v="0"/>
    <s v="Instagram"/>
    <s v="Image"/>
    <s v="Gen Z"/>
    <n v="4057"/>
    <n v="54"/>
    <n v="2"/>
    <n v="271.45"/>
    <n v="154.06"/>
    <n v="1.3310327828444664E-2"/>
    <n v="3.7037037037037035E-2"/>
    <n v="5.0268518518518519"/>
    <n v="135.72499999999999"/>
    <n v="0.56754466752624799"/>
    <n v="-117.38999999999999"/>
  </r>
  <r>
    <d v="2024-02-21T00:00:00"/>
    <x v="0"/>
    <s v="Instagram"/>
    <s v="Image"/>
    <s v="Millennials"/>
    <n v="2140"/>
    <n v="40"/>
    <n v="0"/>
    <n v="69.13"/>
    <n v="0"/>
    <n v="1.8691588785046728E-2"/>
    <n v="0"/>
    <n v="1.7282499999999998"/>
    <n v="0"/>
    <n v="0"/>
    <n v="-69.13"/>
  </r>
  <r>
    <d v="2024-02-21T00:00:00"/>
    <x v="0"/>
    <s v="Instagram"/>
    <s v="Image"/>
    <s v="Gen X"/>
    <n v="263"/>
    <n v="2"/>
    <n v="0"/>
    <n v="11.44"/>
    <n v="0"/>
    <n v="7.6045627376425855E-3"/>
    <n v="0"/>
    <n v="5.72"/>
    <n v="0"/>
    <n v="0"/>
    <n v="-11.44"/>
  </r>
  <r>
    <d v="2024-02-21T00:00:00"/>
    <x v="0"/>
    <s v="Instagram"/>
    <s v="Carousel"/>
    <s v="Gen Z"/>
    <n v="3497"/>
    <n v="79"/>
    <n v="3"/>
    <n v="89.27"/>
    <n v="287.39"/>
    <n v="2.259079210752073E-2"/>
    <n v="3.7974683544303799E-2"/>
    <n v="1.1299999999999999"/>
    <n v="29.756666666666664"/>
    <n v="3.2193346028901089"/>
    <n v="198.12"/>
  </r>
  <r>
    <d v="2024-02-21T00:00:00"/>
    <x v="0"/>
    <s v="Instagram"/>
    <s v="Carousel"/>
    <s v="Millennials"/>
    <n v="1868"/>
    <n v="25"/>
    <n v="1"/>
    <n v="100.25"/>
    <n v="76.290000000000006"/>
    <n v="1.3383297644539615E-2"/>
    <n v="0.04"/>
    <n v="4.01"/>
    <n v="100.25"/>
    <n v="0.76099750623441398"/>
    <n v="-23.959999999999994"/>
  </r>
  <r>
    <d v="2024-02-21T00:00:00"/>
    <x v="0"/>
    <s v="Instagram"/>
    <s v="Carousel"/>
    <s v="Gen X"/>
    <n v="92"/>
    <n v="1"/>
    <n v="0"/>
    <n v="2.3199999999999998"/>
    <n v="0"/>
    <n v="1.0869565217391304E-2"/>
    <n v="0"/>
    <n v="2.3199999999999998"/>
    <n v="0"/>
    <n v="0"/>
    <n v="-2.3199999999999998"/>
  </r>
  <r>
    <d v="2024-02-21T00:00:00"/>
    <x v="0"/>
    <s v="TikTok"/>
    <s v="Video"/>
    <s v="Gen Z"/>
    <n v="2833"/>
    <n v="115"/>
    <n v="13"/>
    <n v="179.72"/>
    <n v="1126.3699999999999"/>
    <n v="4.0593010942463821E-2"/>
    <n v="0.11304347826086956"/>
    <n v="1.5627826086956522"/>
    <n v="13.824615384615385"/>
    <n v="6.2673603383040275"/>
    <n v="946.64999999999986"/>
  </r>
  <r>
    <d v="2024-02-21T00:00:00"/>
    <x v="0"/>
    <s v="TikTok"/>
    <s v="Video"/>
    <s v="Millennials"/>
    <n v="280"/>
    <n v="11"/>
    <n v="0"/>
    <n v="13.58"/>
    <n v="0"/>
    <n v="3.9285714285714285E-2"/>
    <n v="0"/>
    <n v="1.2345454545454546"/>
    <n v="0"/>
    <n v="0"/>
    <n v="-13.58"/>
  </r>
  <r>
    <d v="2024-02-21T00:00:00"/>
    <x v="0"/>
    <s v="TikTok"/>
    <s v="Video"/>
    <s v="Gen X"/>
    <n v="75"/>
    <n v="3"/>
    <n v="0"/>
    <n v="5.0999999999999996"/>
    <n v="0"/>
    <n v="0.04"/>
    <n v="0"/>
    <n v="1.7"/>
    <n v="0"/>
    <n v="0"/>
    <n v="-5.0999999999999996"/>
  </r>
  <r>
    <d v="2024-02-21T00:00:00"/>
    <x v="0"/>
    <s v="TikTok"/>
    <s v="Image"/>
    <s v="Gen Z"/>
    <n v="5250"/>
    <n v="93"/>
    <n v="2"/>
    <n v="339.39"/>
    <n v="144.04"/>
    <n v="1.7714285714285714E-2"/>
    <n v="2.1505376344086023E-2"/>
    <n v="3.6493548387096775"/>
    <n v="169.69499999999999"/>
    <n v="0.42440849759863286"/>
    <n v="-195.35"/>
  </r>
  <r>
    <d v="2024-02-21T00:00:00"/>
    <x v="0"/>
    <s v="TikTok"/>
    <s v="Image"/>
    <s v="Millennials"/>
    <n v="567"/>
    <n v="9"/>
    <n v="0"/>
    <n v="37.729999999999997"/>
    <n v="0"/>
    <n v="1.5873015873015872E-2"/>
    <n v="0"/>
    <n v="4.1922222222222221"/>
    <n v="0"/>
    <n v="0"/>
    <n v="-37.729999999999997"/>
  </r>
  <r>
    <d v="2024-02-21T00:00:00"/>
    <x v="0"/>
    <s v="TikTok"/>
    <s v="Image"/>
    <s v="Gen X"/>
    <n v="237"/>
    <n v="2"/>
    <n v="0"/>
    <n v="10.94"/>
    <n v="0"/>
    <n v="8.4388185654008432E-3"/>
    <n v="0"/>
    <n v="5.47"/>
    <n v="0"/>
    <n v="0"/>
    <n v="-10.94"/>
  </r>
  <r>
    <d v="2024-02-21T00:00:00"/>
    <x v="0"/>
    <s v="TikTok"/>
    <s v="Carousel"/>
    <s v="Gen Z"/>
    <n v="7408"/>
    <n v="104"/>
    <n v="3"/>
    <n v="232.76"/>
    <n v="168.84"/>
    <n v="1.4038876889848811E-2"/>
    <n v="2.8846153846153848E-2"/>
    <n v="2.2380769230769229"/>
    <n v="77.586666666666659"/>
    <n v="0.72538236810448531"/>
    <n v="-63.919999999999987"/>
  </r>
  <r>
    <d v="2024-02-21T00:00:00"/>
    <x v="0"/>
    <s v="TikTok"/>
    <s v="Carousel"/>
    <s v="Millennials"/>
    <n v="593"/>
    <n v="10"/>
    <n v="0"/>
    <n v="34.090000000000003"/>
    <n v="0"/>
    <n v="1.6863406408094434E-2"/>
    <n v="0"/>
    <n v="3.4090000000000003"/>
    <n v="0"/>
    <n v="0"/>
    <n v="-34.090000000000003"/>
  </r>
  <r>
    <d v="2024-02-21T00:00:00"/>
    <x v="0"/>
    <s v="TikTok"/>
    <s v="Carousel"/>
    <s v="Gen X"/>
    <n v="366"/>
    <n v="10"/>
    <n v="0"/>
    <n v="13.94"/>
    <n v="0"/>
    <n v="2.7322404371584699E-2"/>
    <n v="0"/>
    <n v="1.3939999999999999"/>
    <n v="0"/>
    <n v="0"/>
    <n v="-13.94"/>
  </r>
  <r>
    <d v="2024-02-21T00:00:00"/>
    <x v="0"/>
    <s v="Facebook"/>
    <s v="Video"/>
    <s v="Gen Z"/>
    <n v="1136"/>
    <n v="28"/>
    <n v="4"/>
    <n v="65.569999999999993"/>
    <n v="253.66"/>
    <n v="2.464788732394366E-2"/>
    <n v="0.14285714285714285"/>
    <n v="2.3417857142857139"/>
    <n v="16.392499999999998"/>
    <n v="3.8685374409028523"/>
    <n v="188.09"/>
  </r>
  <r>
    <d v="2024-02-21T00:00:00"/>
    <x v="0"/>
    <s v="Facebook"/>
    <s v="Video"/>
    <s v="Millennials"/>
    <n v="4988"/>
    <n v="126"/>
    <n v="15"/>
    <n v="170.97"/>
    <n v="1118.1099999999999"/>
    <n v="2.5260625501202887E-2"/>
    <n v="0.11904761904761904"/>
    <n v="1.3569047619047618"/>
    <n v="11.398"/>
    <n v="6.5398023044978641"/>
    <n v="947.13999999999987"/>
  </r>
  <r>
    <d v="2024-02-21T00:00:00"/>
    <x v="0"/>
    <s v="Facebook"/>
    <s v="Video"/>
    <s v="Gen X"/>
    <n v="1762"/>
    <n v="76"/>
    <n v="8"/>
    <n v="84.53"/>
    <n v="445.9"/>
    <n v="4.3132803632236094E-2"/>
    <n v="0.10526315789473684"/>
    <n v="1.1122368421052631"/>
    <n v="10.56625"/>
    <n v="5.2750502780078072"/>
    <n v="361.37"/>
  </r>
  <r>
    <d v="2024-02-21T00:00:00"/>
    <x v="0"/>
    <s v="Facebook"/>
    <s v="Image"/>
    <s v="Gen Z"/>
    <n v="1361"/>
    <n v="24"/>
    <n v="0"/>
    <n v="75.28"/>
    <n v="0"/>
    <n v="1.763409257898604E-2"/>
    <n v="0"/>
    <n v="3.1366666666666667"/>
    <n v="0"/>
    <n v="0"/>
    <n v="-75.28"/>
  </r>
  <r>
    <d v="2024-02-21T00:00:00"/>
    <x v="0"/>
    <s v="Facebook"/>
    <s v="Image"/>
    <s v="Millennials"/>
    <n v="3417"/>
    <n v="18"/>
    <n v="0"/>
    <n v="161.81"/>
    <n v="0"/>
    <n v="5.2677787532923615E-3"/>
    <n v="0"/>
    <n v="8.9894444444444446"/>
    <n v="0"/>
    <n v="0"/>
    <n v="-161.81"/>
  </r>
  <r>
    <d v="2024-02-21T00:00:00"/>
    <x v="0"/>
    <s v="Facebook"/>
    <s v="Image"/>
    <s v="Gen X"/>
    <n v="1563"/>
    <n v="17"/>
    <n v="0"/>
    <n v="78.61"/>
    <n v="0"/>
    <n v="1.0876519513755598E-2"/>
    <n v="0"/>
    <n v="4.6241176470588234"/>
    <n v="0"/>
    <n v="0"/>
    <n v="-78.61"/>
  </r>
  <r>
    <d v="2024-02-21T00:00:00"/>
    <x v="0"/>
    <s v="Facebook"/>
    <s v="Carousel"/>
    <s v="Gen Z"/>
    <n v="944"/>
    <n v="17"/>
    <n v="0"/>
    <n v="60.51"/>
    <n v="0"/>
    <n v="1.8008474576271187E-2"/>
    <n v="0"/>
    <n v="3.5594117647058821"/>
    <n v="0"/>
    <n v="0"/>
    <n v="-60.51"/>
  </r>
  <r>
    <d v="2024-02-21T00:00:00"/>
    <x v="0"/>
    <s v="Facebook"/>
    <s v="Carousel"/>
    <s v="Millennials"/>
    <n v="3374"/>
    <n v="61"/>
    <n v="1"/>
    <n v="130.28"/>
    <n v="63.26"/>
    <n v="1.8079430942501484E-2"/>
    <n v="1.6393442622950821E-2"/>
    <n v="2.1357377049180326"/>
    <n v="130.28"/>
    <n v="0.48556954252379486"/>
    <n v="-67.02000000000001"/>
  </r>
  <r>
    <d v="2024-02-21T00:00:00"/>
    <x v="0"/>
    <s v="Facebook"/>
    <s v="Carousel"/>
    <s v="Gen X"/>
    <n v="2461"/>
    <n v="68"/>
    <n v="5"/>
    <n v="110.64"/>
    <n v="425.58"/>
    <n v="2.7631044290938642E-2"/>
    <n v="7.3529411764705885E-2"/>
    <n v="1.6270588235294117"/>
    <n v="22.128"/>
    <n v="3.8465292841648586"/>
    <n v="314.94"/>
  </r>
  <r>
    <d v="2024-02-22T00:00:00"/>
    <x v="0"/>
    <s v="Instagram"/>
    <s v="Video"/>
    <s v="Gen Z"/>
    <n v="2546"/>
    <n v="92"/>
    <n v="5"/>
    <n v="166.37"/>
    <n v="441.59"/>
    <n v="3.6135113904163393E-2"/>
    <n v="5.434782608695652E-2"/>
    <n v="1.8083695652173915"/>
    <n v="33.274000000000001"/>
    <n v="2.65426459097193"/>
    <n v="275.21999999999997"/>
  </r>
  <r>
    <d v="2024-02-22T00:00:00"/>
    <x v="0"/>
    <s v="Instagram"/>
    <s v="Video"/>
    <s v="Millennials"/>
    <n v="2003"/>
    <n v="53"/>
    <n v="5"/>
    <n v="118.34"/>
    <n v="386.77"/>
    <n v="2.6460309535696454E-2"/>
    <n v="9.4339622641509441E-2"/>
    <n v="2.2328301886792454"/>
    <n v="23.667999999999999"/>
    <n v="3.2682947439580867"/>
    <n v="268.42999999999995"/>
  </r>
  <r>
    <d v="2024-02-22T00:00:00"/>
    <x v="0"/>
    <s v="Instagram"/>
    <s v="Video"/>
    <s v="Gen X"/>
    <n v="393"/>
    <n v="18"/>
    <n v="1"/>
    <n v="11.07"/>
    <n v="76.41"/>
    <n v="4.5801526717557252E-2"/>
    <n v="5.5555555555555552E-2"/>
    <n v="0.61499999999999999"/>
    <n v="11.07"/>
    <n v="6.9024390243902438"/>
    <n v="65.34"/>
  </r>
  <r>
    <d v="2024-02-22T00:00:00"/>
    <x v="0"/>
    <s v="Instagram"/>
    <s v="Image"/>
    <s v="Gen Z"/>
    <n v="3823"/>
    <n v="53"/>
    <n v="1"/>
    <n v="195.58"/>
    <n v="50.5"/>
    <n v="1.3863458017263929E-2"/>
    <n v="1.8867924528301886E-2"/>
    <n v="3.6901886792452832"/>
    <n v="195.58"/>
    <n v="0.25820636056856527"/>
    <n v="-145.08000000000001"/>
  </r>
  <r>
    <d v="2024-02-22T00:00:00"/>
    <x v="0"/>
    <s v="Instagram"/>
    <s v="Image"/>
    <s v="Millennials"/>
    <n v="3178"/>
    <n v="21"/>
    <n v="0"/>
    <n v="143.72"/>
    <n v="0"/>
    <n v="6.6079295154185024E-3"/>
    <n v="0"/>
    <n v="6.843809523809524"/>
    <n v="0"/>
    <n v="0"/>
    <n v="-143.72"/>
  </r>
  <r>
    <d v="2024-02-22T00:00:00"/>
    <x v="0"/>
    <s v="Instagram"/>
    <s v="Image"/>
    <s v="Gen X"/>
    <n v="305"/>
    <n v="4"/>
    <n v="0"/>
    <n v="11.12"/>
    <n v="0"/>
    <n v="1.3114754098360656E-2"/>
    <n v="0"/>
    <n v="2.78"/>
    <n v="0"/>
    <n v="0"/>
    <n v="-11.12"/>
  </r>
  <r>
    <d v="2024-02-22T00:00:00"/>
    <x v="0"/>
    <s v="Instagram"/>
    <s v="Carousel"/>
    <s v="Gen Z"/>
    <n v="3100"/>
    <n v="55"/>
    <n v="2"/>
    <n v="196.54"/>
    <n v="141.13"/>
    <n v="1.7741935483870968E-2"/>
    <n v="3.6363636363636362E-2"/>
    <n v="3.5734545454545454"/>
    <n v="98.27"/>
    <n v="0.71807265696550326"/>
    <n v="-55.41"/>
  </r>
  <r>
    <d v="2024-02-22T00:00:00"/>
    <x v="0"/>
    <s v="Instagram"/>
    <s v="Carousel"/>
    <s v="Millennials"/>
    <n v="2343"/>
    <n v="47"/>
    <n v="3"/>
    <n v="118.25"/>
    <n v="297.51"/>
    <n v="2.0059752454118653E-2"/>
    <n v="6.3829787234042548E-2"/>
    <n v="2.5159574468085109"/>
    <n v="39.416666666666664"/>
    <n v="2.5159408033826636"/>
    <n v="179.26"/>
  </r>
  <r>
    <d v="2024-02-22T00:00:00"/>
    <x v="0"/>
    <s v="Instagram"/>
    <s v="Carousel"/>
    <s v="Gen X"/>
    <n v="445"/>
    <n v="4"/>
    <n v="0"/>
    <n v="26.52"/>
    <n v="0"/>
    <n v="8.988764044943821E-3"/>
    <n v="0"/>
    <n v="6.63"/>
    <n v="0"/>
    <n v="0"/>
    <n v="-26.52"/>
  </r>
  <r>
    <d v="2024-02-22T00:00:00"/>
    <x v="0"/>
    <s v="TikTok"/>
    <s v="Video"/>
    <s v="Gen Z"/>
    <n v="3744"/>
    <n v="106"/>
    <n v="8"/>
    <n v="242.79"/>
    <n v="482.66"/>
    <n v="2.8311965811965812E-2"/>
    <n v="7.5471698113207544E-2"/>
    <n v="2.2904716981132074"/>
    <n v="30.348749999999999"/>
    <n v="1.9879731455167018"/>
    <n v="239.87000000000003"/>
  </r>
  <r>
    <d v="2024-02-22T00:00:00"/>
    <x v="0"/>
    <s v="TikTok"/>
    <s v="Video"/>
    <s v="Millennials"/>
    <n v="938"/>
    <n v="42"/>
    <n v="5"/>
    <n v="43.11"/>
    <n v="308.23"/>
    <n v="4.4776119402985072E-2"/>
    <n v="0.11904761904761904"/>
    <n v="1.0264285714285715"/>
    <n v="8.6219999999999999"/>
    <n v="7.1498492229181165"/>
    <n v="265.12"/>
  </r>
  <r>
    <d v="2024-02-22T00:00:00"/>
    <x v="0"/>
    <s v="TikTok"/>
    <s v="Video"/>
    <s v="Gen X"/>
    <n v="321"/>
    <n v="13"/>
    <n v="1"/>
    <n v="9.57"/>
    <n v="61.28"/>
    <n v="4.0498442367601244E-2"/>
    <n v="7.6923076923076927E-2"/>
    <n v="0.73615384615384616"/>
    <n v="9.57"/>
    <n v="6.4033437826541277"/>
    <n v="51.71"/>
  </r>
  <r>
    <d v="2024-02-22T00:00:00"/>
    <x v="0"/>
    <s v="TikTok"/>
    <s v="Image"/>
    <s v="Gen Z"/>
    <n v="2514"/>
    <n v="42"/>
    <n v="0"/>
    <n v="64.930000000000007"/>
    <n v="0"/>
    <n v="1.6706443914081145E-2"/>
    <n v="0"/>
    <n v="1.5459523809523812"/>
    <n v="0"/>
    <n v="0"/>
    <n v="-64.930000000000007"/>
  </r>
  <r>
    <d v="2024-02-22T00:00:00"/>
    <x v="0"/>
    <s v="TikTok"/>
    <s v="Image"/>
    <s v="Millennials"/>
    <n v="719"/>
    <n v="11"/>
    <n v="0"/>
    <n v="28.16"/>
    <n v="0"/>
    <n v="1.5299026425591099E-2"/>
    <n v="0"/>
    <n v="2.56"/>
    <n v="0"/>
    <n v="0"/>
    <n v="-28.16"/>
  </r>
  <r>
    <d v="2024-02-22T00:00:00"/>
    <x v="0"/>
    <s v="TikTok"/>
    <s v="Image"/>
    <s v="Gen X"/>
    <n v="198"/>
    <n v="3"/>
    <n v="0"/>
    <n v="4.5999999999999996"/>
    <n v="0"/>
    <n v="1.5151515151515152E-2"/>
    <n v="0"/>
    <n v="1.5333333333333332"/>
    <n v="0"/>
    <n v="0"/>
    <n v="-4.5999999999999996"/>
  </r>
  <r>
    <d v="2024-02-22T00:00:00"/>
    <x v="0"/>
    <s v="TikTok"/>
    <s v="Carousel"/>
    <s v="Gen Z"/>
    <n v="2807"/>
    <n v="76"/>
    <n v="3"/>
    <n v="71.819999999999993"/>
    <n v="257.18"/>
    <n v="2.7075169219807623E-2"/>
    <n v="3.9473684210526314E-2"/>
    <n v="0.94499999999999995"/>
    <n v="23.939999999999998"/>
    <n v="3.5808966861598446"/>
    <n v="185.36"/>
  </r>
  <r>
    <d v="2024-02-22T00:00:00"/>
    <x v="0"/>
    <s v="TikTok"/>
    <s v="Carousel"/>
    <s v="Millennials"/>
    <n v="411"/>
    <n v="5"/>
    <n v="0"/>
    <n v="27.48"/>
    <n v="0"/>
    <n v="1.2165450121654502E-2"/>
    <n v="0"/>
    <n v="5.4960000000000004"/>
    <n v="0"/>
    <n v="0"/>
    <n v="-27.48"/>
  </r>
  <r>
    <d v="2024-02-22T00:00:00"/>
    <x v="0"/>
    <s v="TikTok"/>
    <s v="Carousel"/>
    <s v="Gen X"/>
    <n v="277"/>
    <n v="8"/>
    <n v="0"/>
    <n v="14.81"/>
    <n v="0"/>
    <n v="2.8880866425992781E-2"/>
    <n v="0"/>
    <n v="1.8512500000000001"/>
    <n v="0"/>
    <n v="0"/>
    <n v="-14.81"/>
  </r>
  <r>
    <d v="2024-02-22T00:00:00"/>
    <x v="0"/>
    <s v="Facebook"/>
    <s v="Video"/>
    <s v="Gen Z"/>
    <n v="1016"/>
    <n v="33"/>
    <n v="2"/>
    <n v="47.3"/>
    <n v="158.57"/>
    <n v="3.2480314960629919E-2"/>
    <n v="6.0606060606060608E-2"/>
    <n v="1.4333333333333333"/>
    <n v="23.65"/>
    <n v="3.3524312896405921"/>
    <n v="111.27"/>
  </r>
  <r>
    <d v="2024-02-22T00:00:00"/>
    <x v="0"/>
    <s v="Facebook"/>
    <s v="Video"/>
    <s v="Millennials"/>
    <n v="2537"/>
    <n v="70"/>
    <n v="3"/>
    <n v="90.77"/>
    <n v="233.1"/>
    <n v="2.7591643673630272E-2"/>
    <n v="4.2857142857142858E-2"/>
    <n v="1.2967142857142857"/>
    <n v="30.256666666666664"/>
    <n v="2.5680290844992841"/>
    <n v="142.32999999999998"/>
  </r>
  <r>
    <d v="2024-02-22T00:00:00"/>
    <x v="0"/>
    <s v="Facebook"/>
    <s v="Video"/>
    <s v="Gen X"/>
    <n v="2974"/>
    <n v="126"/>
    <n v="18"/>
    <n v="100.3"/>
    <n v="1191.17"/>
    <n v="4.2367182246133152E-2"/>
    <n v="0.14285714285714285"/>
    <n v="0.79603174603174598"/>
    <n v="5.572222222222222"/>
    <n v="11.876071784646063"/>
    <n v="1090.8700000000001"/>
  </r>
  <r>
    <d v="2024-02-22T00:00:00"/>
    <x v="0"/>
    <s v="Facebook"/>
    <s v="Image"/>
    <s v="Gen Z"/>
    <n v="1088"/>
    <n v="12"/>
    <n v="0"/>
    <n v="34.22"/>
    <n v="0"/>
    <n v="1.1029411764705883E-2"/>
    <n v="0"/>
    <n v="2.8516666666666666"/>
    <n v="0"/>
    <n v="0"/>
    <n v="-34.22"/>
  </r>
  <r>
    <d v="2024-02-22T00:00:00"/>
    <x v="0"/>
    <s v="Facebook"/>
    <s v="Image"/>
    <s v="Millennials"/>
    <n v="4890"/>
    <n v="65"/>
    <n v="1"/>
    <n v="205.06"/>
    <n v="78.11"/>
    <n v="1.3292433537832311E-2"/>
    <n v="1.5384615384615385E-2"/>
    <n v="3.1547692307692308"/>
    <n v="205.06"/>
    <n v="0.38091290354042717"/>
    <n v="-126.95"/>
  </r>
  <r>
    <d v="2024-02-22T00:00:00"/>
    <x v="0"/>
    <s v="Facebook"/>
    <s v="Image"/>
    <s v="Gen X"/>
    <n v="2257"/>
    <n v="26"/>
    <n v="0"/>
    <n v="116.93"/>
    <n v="0"/>
    <n v="1.1519716437749225E-2"/>
    <n v="0"/>
    <n v="4.4973076923076922"/>
    <n v="0"/>
    <n v="0"/>
    <n v="-116.93"/>
  </r>
  <r>
    <d v="2024-02-22T00:00:00"/>
    <x v="0"/>
    <s v="Facebook"/>
    <s v="Carousel"/>
    <s v="Gen Z"/>
    <n v="1386"/>
    <n v="39"/>
    <n v="1"/>
    <n v="55"/>
    <n v="78.45"/>
    <n v="2.813852813852814E-2"/>
    <n v="2.564102564102564E-2"/>
    <n v="1.4102564102564104"/>
    <n v="55"/>
    <n v="1.4263636363636365"/>
    <n v="23.450000000000003"/>
  </r>
  <r>
    <d v="2024-02-22T00:00:00"/>
    <x v="0"/>
    <s v="Facebook"/>
    <s v="Carousel"/>
    <s v="Millennials"/>
    <n v="3772"/>
    <n v="87"/>
    <n v="6"/>
    <n v="236.14"/>
    <n v="450.55"/>
    <n v="2.3064687168610817E-2"/>
    <n v="6.8965517241379309E-2"/>
    <n v="2.7142528735632183"/>
    <n v="39.356666666666662"/>
    <n v="1.9079783179469807"/>
    <n v="214.41000000000003"/>
  </r>
  <r>
    <d v="2024-02-22T00:00:00"/>
    <x v="0"/>
    <s v="Facebook"/>
    <s v="Carousel"/>
    <s v="Gen X"/>
    <n v="1842"/>
    <n v="33"/>
    <n v="1"/>
    <n v="46.12"/>
    <n v="59.55"/>
    <n v="1.7915309446254073E-2"/>
    <n v="3.0303030303030304E-2"/>
    <n v="1.3975757575757575"/>
    <n v="46.12"/>
    <n v="1.2911968777103209"/>
    <n v="13.43"/>
  </r>
  <r>
    <d v="2024-02-23T00:00:00"/>
    <x v="0"/>
    <s v="Instagram"/>
    <s v="Video"/>
    <s v="Gen Z"/>
    <n v="4777"/>
    <n v="146"/>
    <n v="9"/>
    <n v="260.14999999999998"/>
    <n v="727.31"/>
    <n v="3.0563114925685576E-2"/>
    <n v="6.1643835616438353E-2"/>
    <n v="1.7818493150684931"/>
    <n v="28.905555555555551"/>
    <n v="2.7957332308283682"/>
    <n v="467.15999999999997"/>
  </r>
  <r>
    <d v="2024-02-23T00:00:00"/>
    <x v="0"/>
    <s v="Instagram"/>
    <s v="Video"/>
    <s v="Millennials"/>
    <n v="2720"/>
    <n v="115"/>
    <n v="8"/>
    <n v="76.55"/>
    <n v="500.8"/>
    <n v="4.2279411764705885E-2"/>
    <n v="6.9565217391304349E-2"/>
    <n v="0.66565217391304343"/>
    <n v="9.5687499999999996"/>
    <n v="6.5421293272371006"/>
    <n v="424.25"/>
  </r>
  <r>
    <d v="2024-02-23T00:00:00"/>
    <x v="0"/>
    <s v="Instagram"/>
    <s v="Video"/>
    <s v="Gen X"/>
    <n v="288"/>
    <n v="13"/>
    <n v="1"/>
    <n v="13.81"/>
    <n v="97.22"/>
    <n v="4.5138888888888888E-2"/>
    <n v="7.6923076923076927E-2"/>
    <n v="1.0623076923076924"/>
    <n v="13.81"/>
    <n v="7.03982621288921"/>
    <n v="83.41"/>
  </r>
  <r>
    <d v="2024-02-23T00:00:00"/>
    <x v="0"/>
    <s v="Instagram"/>
    <s v="Image"/>
    <s v="Gen Z"/>
    <n v="3771"/>
    <n v="64"/>
    <n v="1"/>
    <n v="105.99"/>
    <n v="56.45"/>
    <n v="1.6971625563511006E-2"/>
    <n v="1.5625E-2"/>
    <n v="1.6560937499999999"/>
    <n v="105.99"/>
    <n v="0.53259741485045764"/>
    <n v="-49.539999999999992"/>
  </r>
  <r>
    <d v="2024-02-23T00:00:00"/>
    <x v="0"/>
    <s v="Instagram"/>
    <s v="Image"/>
    <s v="Millennials"/>
    <n v="3155"/>
    <n v="52"/>
    <n v="0"/>
    <n v="84.35"/>
    <n v="0"/>
    <n v="1.6481774960380349E-2"/>
    <n v="0"/>
    <n v="1.6221153846153844"/>
    <n v="0"/>
    <n v="0"/>
    <n v="-84.35"/>
  </r>
  <r>
    <d v="2024-02-23T00:00:00"/>
    <x v="0"/>
    <s v="Instagram"/>
    <s v="Image"/>
    <s v="Gen X"/>
    <n v="452"/>
    <n v="2"/>
    <n v="0"/>
    <n v="25.29"/>
    <n v="0"/>
    <n v="4.4247787610619468E-3"/>
    <n v="0"/>
    <n v="12.645"/>
    <n v="0"/>
    <n v="0"/>
    <n v="-25.29"/>
  </r>
  <r>
    <d v="2024-02-23T00:00:00"/>
    <x v="0"/>
    <s v="Instagram"/>
    <s v="Carousel"/>
    <s v="Gen Z"/>
    <n v="3519"/>
    <n v="86"/>
    <n v="2"/>
    <n v="145.36000000000001"/>
    <n v="148.51"/>
    <n v="2.4438761011651038E-2"/>
    <n v="2.3255813953488372E-2"/>
    <n v="1.690232558139535"/>
    <n v="72.680000000000007"/>
    <n v="1.0216703357182166"/>
    <n v="3.1499999999999773"/>
  </r>
  <r>
    <d v="2024-02-23T00:00:00"/>
    <x v="0"/>
    <s v="Instagram"/>
    <s v="Carousel"/>
    <s v="Millennials"/>
    <n v="1564"/>
    <n v="39"/>
    <n v="3"/>
    <n v="56"/>
    <n v="160.66999999999999"/>
    <n v="2.4936061381074168E-2"/>
    <n v="7.6923076923076927E-2"/>
    <n v="1.4358974358974359"/>
    <n v="18.666666666666668"/>
    <n v="2.8691071428571426"/>
    <n v="104.66999999999999"/>
  </r>
  <r>
    <d v="2024-02-23T00:00:00"/>
    <x v="0"/>
    <s v="Instagram"/>
    <s v="Carousel"/>
    <s v="Gen X"/>
    <n v="183"/>
    <n v="3"/>
    <n v="0"/>
    <n v="7.61"/>
    <n v="0"/>
    <n v="1.6393442622950821E-2"/>
    <n v="0"/>
    <n v="2.5366666666666666"/>
    <n v="0"/>
    <n v="0"/>
    <n v="-7.61"/>
  </r>
  <r>
    <d v="2024-02-23T00:00:00"/>
    <x v="0"/>
    <s v="TikTok"/>
    <s v="Video"/>
    <s v="Gen Z"/>
    <n v="5460"/>
    <n v="261"/>
    <n v="37"/>
    <n v="141.63"/>
    <n v="2694.36"/>
    <n v="4.7802197802197799E-2"/>
    <n v="0.1417624521072797"/>
    <n v="0.54264367816091952"/>
    <n v="3.8278378378378379"/>
    <n v="19.023935606862953"/>
    <n v="2552.73"/>
  </r>
  <r>
    <d v="2024-02-23T00:00:00"/>
    <x v="0"/>
    <s v="TikTok"/>
    <s v="Video"/>
    <s v="Millennials"/>
    <n v="905"/>
    <n v="34"/>
    <n v="1"/>
    <n v="39.19"/>
    <n v="87.82"/>
    <n v="3.7569060773480663E-2"/>
    <n v="2.9411764705882353E-2"/>
    <n v="1.1526470588235294"/>
    <n v="39.19"/>
    <n v="2.2408777749425872"/>
    <n v="48.629999999999995"/>
  </r>
  <r>
    <d v="2024-02-23T00:00:00"/>
    <x v="0"/>
    <s v="TikTok"/>
    <s v="Video"/>
    <s v="Gen X"/>
    <n v="435"/>
    <n v="16"/>
    <n v="1"/>
    <n v="11.71"/>
    <n v="74.88"/>
    <n v="3.6781609195402298E-2"/>
    <n v="6.25E-2"/>
    <n v="0.73187500000000005"/>
    <n v="11.71"/>
    <n v="6.394534585824081"/>
    <n v="63.169999999999995"/>
  </r>
  <r>
    <d v="2024-02-23T00:00:00"/>
    <x v="0"/>
    <s v="TikTok"/>
    <s v="Image"/>
    <s v="Gen Z"/>
    <n v="6897"/>
    <n v="127"/>
    <n v="4"/>
    <n v="427.11"/>
    <n v="217.75"/>
    <n v="1.8413803102798318E-2"/>
    <n v="3.1496062992125984E-2"/>
    <n v="3.3630708661417326"/>
    <n v="106.7775"/>
    <n v="0.50982182575917212"/>
    <n v="-209.36"/>
  </r>
  <r>
    <d v="2024-02-23T00:00:00"/>
    <x v="0"/>
    <s v="TikTok"/>
    <s v="Image"/>
    <s v="Millennials"/>
    <n v="546"/>
    <n v="5"/>
    <n v="0"/>
    <n v="18.41"/>
    <n v="0"/>
    <n v="9.1575091575091579E-3"/>
    <n v="0"/>
    <n v="3.6819999999999999"/>
    <n v="0"/>
    <n v="0"/>
    <n v="-18.41"/>
  </r>
  <r>
    <d v="2024-02-23T00:00:00"/>
    <x v="0"/>
    <s v="TikTok"/>
    <s v="Image"/>
    <s v="Gen X"/>
    <n v="382"/>
    <n v="2"/>
    <n v="0"/>
    <n v="21.42"/>
    <n v="0"/>
    <n v="5.235602094240838E-3"/>
    <n v="0"/>
    <n v="10.71"/>
    <n v="0"/>
    <n v="0"/>
    <n v="-21.42"/>
  </r>
  <r>
    <d v="2024-02-23T00:00:00"/>
    <x v="0"/>
    <s v="TikTok"/>
    <s v="Carousel"/>
    <s v="Gen Z"/>
    <n v="4932"/>
    <n v="129"/>
    <n v="5"/>
    <n v="291.27"/>
    <n v="326.44"/>
    <n v="2.6155717761557177E-2"/>
    <n v="3.875968992248062E-2"/>
    <n v="2.2579069767441857"/>
    <n v="58.253999999999998"/>
    <n v="1.1207470731623581"/>
    <n v="35.170000000000016"/>
  </r>
  <r>
    <d v="2024-02-23T00:00:00"/>
    <x v="0"/>
    <s v="TikTok"/>
    <s v="Carousel"/>
    <s v="Millennials"/>
    <n v="923"/>
    <n v="15"/>
    <n v="0"/>
    <n v="27.43"/>
    <n v="0"/>
    <n v="1.6251354279523293E-2"/>
    <n v="0"/>
    <n v="1.8286666666666667"/>
    <n v="0"/>
    <n v="0"/>
    <n v="-27.43"/>
  </r>
  <r>
    <d v="2024-02-23T00:00:00"/>
    <x v="0"/>
    <s v="TikTok"/>
    <s v="Carousel"/>
    <s v="Gen X"/>
    <n v="482"/>
    <n v="11"/>
    <n v="0"/>
    <n v="11.89"/>
    <n v="0"/>
    <n v="2.2821576763485476E-2"/>
    <n v="0"/>
    <n v="1.080909090909091"/>
    <n v="0"/>
    <n v="0"/>
    <n v="-11.89"/>
  </r>
  <r>
    <d v="2024-02-23T00:00:00"/>
    <x v="0"/>
    <s v="Facebook"/>
    <s v="Video"/>
    <s v="Gen Z"/>
    <n v="655"/>
    <n v="29"/>
    <n v="3"/>
    <n v="22.47"/>
    <n v="233.29"/>
    <n v="4.4274809160305344E-2"/>
    <n v="0.10344827586206896"/>
    <n v="0.77482758620689651"/>
    <n v="7.4899999999999993"/>
    <n v="10.382287494437028"/>
    <n v="210.82"/>
  </r>
  <r>
    <d v="2024-02-23T00:00:00"/>
    <x v="0"/>
    <s v="Facebook"/>
    <s v="Video"/>
    <s v="Millennials"/>
    <n v="4727"/>
    <n v="131"/>
    <n v="18"/>
    <n v="269.76"/>
    <n v="915.88"/>
    <n v="2.7713137296382483E-2"/>
    <n v="0.13740458015267176"/>
    <n v="2.0592366412213741"/>
    <n v="14.986666666666666"/>
    <n v="3.3951660735468567"/>
    <n v="646.12"/>
  </r>
  <r>
    <d v="2024-02-23T00:00:00"/>
    <x v="0"/>
    <s v="Facebook"/>
    <s v="Video"/>
    <s v="Gen X"/>
    <n v="1782"/>
    <n v="72"/>
    <n v="3"/>
    <n v="70.86"/>
    <n v="202.76"/>
    <n v="4.0404040404040407E-2"/>
    <n v="4.1666666666666664E-2"/>
    <n v="0.98416666666666663"/>
    <n v="23.62"/>
    <n v="2.8614168783516791"/>
    <n v="131.89999999999998"/>
  </r>
  <r>
    <d v="2024-02-23T00:00:00"/>
    <x v="0"/>
    <s v="Facebook"/>
    <s v="Image"/>
    <s v="Gen Z"/>
    <n v="969"/>
    <n v="7"/>
    <n v="0"/>
    <n v="57.55"/>
    <n v="0"/>
    <n v="7.2239422084623322E-3"/>
    <n v="0"/>
    <n v="8.2214285714285715"/>
    <n v="0"/>
    <n v="0"/>
    <n v="-57.55"/>
  </r>
  <r>
    <d v="2024-02-23T00:00:00"/>
    <x v="0"/>
    <s v="Facebook"/>
    <s v="Image"/>
    <s v="Millennials"/>
    <n v="5348"/>
    <n v="91"/>
    <n v="2"/>
    <n v="302.39"/>
    <n v="166.19"/>
    <n v="1.7015706806282723E-2"/>
    <n v="2.197802197802198E-2"/>
    <n v="3.3229670329670329"/>
    <n v="151.19499999999999"/>
    <n v="0.54958828003571547"/>
    <n v="-136.19999999999999"/>
  </r>
  <r>
    <d v="2024-02-23T00:00:00"/>
    <x v="0"/>
    <s v="Facebook"/>
    <s v="Image"/>
    <s v="Gen X"/>
    <n v="1027"/>
    <n v="14"/>
    <n v="0"/>
    <n v="37.64"/>
    <n v="0"/>
    <n v="1.3631937682570594E-2"/>
    <n v="0"/>
    <n v="2.6885714285714286"/>
    <n v="0"/>
    <n v="0"/>
    <n v="-37.64"/>
  </r>
  <r>
    <d v="2024-02-23T00:00:00"/>
    <x v="0"/>
    <s v="Facebook"/>
    <s v="Carousel"/>
    <s v="Gen Z"/>
    <n v="983"/>
    <n v="17"/>
    <n v="0"/>
    <n v="42.97"/>
    <n v="0"/>
    <n v="1.7293997965412006E-2"/>
    <n v="0"/>
    <n v="2.5276470588235291"/>
    <n v="0"/>
    <n v="0"/>
    <n v="-42.97"/>
  </r>
  <r>
    <d v="2024-02-23T00:00:00"/>
    <x v="0"/>
    <s v="Facebook"/>
    <s v="Carousel"/>
    <s v="Millennials"/>
    <n v="5364"/>
    <n v="82"/>
    <n v="2"/>
    <n v="177.76"/>
    <n v="133.91999999999999"/>
    <n v="1.5287099179716629E-2"/>
    <n v="2.4390243902439025E-2"/>
    <n v="2.1678048780487802"/>
    <n v="88.88"/>
    <n v="0.7533753375337533"/>
    <n v="-43.84"/>
  </r>
  <r>
    <d v="2024-02-23T00:00:00"/>
    <x v="0"/>
    <s v="Facebook"/>
    <s v="Carousel"/>
    <s v="Gen X"/>
    <n v="1452"/>
    <n v="21"/>
    <n v="1"/>
    <n v="87.58"/>
    <n v="92.85"/>
    <n v="1.4462809917355372E-2"/>
    <n v="4.7619047619047616E-2"/>
    <n v="4.1704761904761902"/>
    <n v="87.58"/>
    <n v="1.0601735556063028"/>
    <n v="5.269999999999996"/>
  </r>
  <r>
    <d v="2024-02-24T00:00:00"/>
    <x v="0"/>
    <s v="Instagram"/>
    <s v="Video"/>
    <s v="Gen Z"/>
    <n v="4416"/>
    <n v="108"/>
    <n v="13"/>
    <n v="149.65"/>
    <n v="954.59"/>
    <n v="2.4456521739130436E-2"/>
    <n v="0.12037037037037036"/>
    <n v="1.3856481481481482"/>
    <n v="11.511538461538462"/>
    <n v="6.378817240227197"/>
    <n v="804.94"/>
  </r>
  <r>
    <d v="2024-02-24T00:00:00"/>
    <x v="0"/>
    <s v="Instagram"/>
    <s v="Video"/>
    <s v="Millennials"/>
    <n v="1391"/>
    <n v="60"/>
    <n v="3"/>
    <n v="84.16"/>
    <n v="214.15"/>
    <n v="4.3134435657800146E-2"/>
    <n v="0.05"/>
    <n v="1.4026666666666665"/>
    <n v="28.053333333333331"/>
    <n v="2.5445579847908748"/>
    <n v="129.99"/>
  </r>
  <r>
    <d v="2024-02-24T00:00:00"/>
    <x v="0"/>
    <s v="Instagram"/>
    <s v="Video"/>
    <s v="Gen X"/>
    <n v="218"/>
    <n v="8"/>
    <n v="1"/>
    <n v="5.15"/>
    <n v="77.48"/>
    <n v="3.669724770642202E-2"/>
    <n v="0.125"/>
    <n v="0.64375000000000004"/>
    <n v="5.15"/>
    <n v="15.044660194174757"/>
    <n v="72.33"/>
  </r>
  <r>
    <d v="2024-02-24T00:00:00"/>
    <x v="0"/>
    <s v="Instagram"/>
    <s v="Image"/>
    <s v="Gen Z"/>
    <n v="3324"/>
    <n v="56"/>
    <n v="1"/>
    <n v="109.59"/>
    <n v="96.67"/>
    <n v="1.684717208182912E-2"/>
    <n v="1.7857142857142856E-2"/>
    <n v="1.9569642857142857"/>
    <n v="109.59"/>
    <n v="0.88210603157222378"/>
    <n v="-12.920000000000002"/>
  </r>
  <r>
    <d v="2024-02-24T00:00:00"/>
    <x v="0"/>
    <s v="Instagram"/>
    <s v="Image"/>
    <s v="Millennials"/>
    <n v="1763"/>
    <n v="13"/>
    <n v="0"/>
    <n v="115.97"/>
    <n v="0"/>
    <n v="7.3737946681792397E-3"/>
    <n v="0"/>
    <n v="8.9207692307692312"/>
    <n v="0"/>
    <n v="0"/>
    <n v="-115.97"/>
  </r>
  <r>
    <d v="2024-02-24T00:00:00"/>
    <x v="0"/>
    <s v="Instagram"/>
    <s v="Image"/>
    <s v="Gen X"/>
    <n v="477"/>
    <n v="9"/>
    <n v="0"/>
    <n v="13.35"/>
    <n v="0"/>
    <n v="1.8867924528301886E-2"/>
    <n v="0"/>
    <n v="1.4833333333333334"/>
    <n v="0"/>
    <n v="0"/>
    <n v="-13.35"/>
  </r>
  <r>
    <d v="2024-02-24T00:00:00"/>
    <x v="0"/>
    <s v="Instagram"/>
    <s v="Carousel"/>
    <s v="Gen Z"/>
    <n v="3032"/>
    <n v="82"/>
    <n v="5"/>
    <n v="190.98"/>
    <n v="358.47"/>
    <n v="2.704485488126649E-2"/>
    <n v="6.097560975609756E-2"/>
    <n v="2.3290243902439025"/>
    <n v="38.195999999999998"/>
    <n v="1.8770028275212067"/>
    <n v="167.49000000000004"/>
  </r>
  <r>
    <d v="2024-02-24T00:00:00"/>
    <x v="0"/>
    <s v="Instagram"/>
    <s v="Carousel"/>
    <s v="Millennials"/>
    <n v="1823"/>
    <n v="54"/>
    <n v="2"/>
    <n v="65.39"/>
    <n v="155.79"/>
    <n v="2.9621503017004936E-2"/>
    <n v="3.7037037037037035E-2"/>
    <n v="1.210925925925926"/>
    <n v="32.695"/>
    <n v="2.3824743844624559"/>
    <n v="90.399999999999991"/>
  </r>
  <r>
    <d v="2024-02-24T00:00:00"/>
    <x v="0"/>
    <s v="Instagram"/>
    <s v="Carousel"/>
    <s v="Gen X"/>
    <n v="326"/>
    <n v="7"/>
    <n v="0"/>
    <n v="21.74"/>
    <n v="0"/>
    <n v="2.1472392638036811E-2"/>
    <n v="0"/>
    <n v="3.1057142857142854"/>
    <n v="0"/>
    <n v="0"/>
    <n v="-21.74"/>
  </r>
  <r>
    <d v="2024-02-24T00:00:00"/>
    <x v="0"/>
    <s v="TikTok"/>
    <s v="Video"/>
    <s v="Gen Z"/>
    <n v="7188"/>
    <n v="359"/>
    <n v="28"/>
    <n v="255.64"/>
    <n v="1623.65"/>
    <n v="4.994435169727323E-2"/>
    <n v="7.7994428969359333E-2"/>
    <n v="0.71208913649025063"/>
    <n v="9.129999999999999"/>
    <n v="6.3513143483023011"/>
    <n v="1368.0100000000002"/>
  </r>
  <r>
    <d v="2024-02-24T00:00:00"/>
    <x v="0"/>
    <s v="TikTok"/>
    <s v="Video"/>
    <s v="Millennials"/>
    <n v="540"/>
    <n v="11"/>
    <n v="1"/>
    <n v="25.7"/>
    <n v="77.989999999999995"/>
    <n v="2.0370370370370372E-2"/>
    <n v="9.0909090909090912E-2"/>
    <n v="2.3363636363636364"/>
    <n v="25.7"/>
    <n v="3.0346303501945524"/>
    <n v="52.289999999999992"/>
  </r>
  <r>
    <d v="2024-02-24T00:00:00"/>
    <x v="0"/>
    <s v="TikTok"/>
    <s v="Video"/>
    <s v="Gen X"/>
    <n v="131"/>
    <n v="3"/>
    <n v="0"/>
    <n v="4.97"/>
    <n v="0"/>
    <n v="2.2900763358778626E-2"/>
    <n v="0"/>
    <n v="1.6566666666666665"/>
    <n v="0"/>
    <n v="0"/>
    <n v="-4.97"/>
  </r>
  <r>
    <d v="2024-02-24T00:00:00"/>
    <x v="0"/>
    <s v="TikTok"/>
    <s v="Image"/>
    <s v="Gen Z"/>
    <n v="4770"/>
    <n v="27"/>
    <n v="0"/>
    <n v="284.02999999999997"/>
    <n v="0"/>
    <n v="5.6603773584905656E-3"/>
    <n v="0"/>
    <n v="10.519629629629629"/>
    <n v="0"/>
    <n v="0"/>
    <n v="-284.02999999999997"/>
  </r>
  <r>
    <d v="2024-02-24T00:00:00"/>
    <x v="0"/>
    <s v="TikTok"/>
    <s v="Image"/>
    <s v="Millennials"/>
    <n v="812"/>
    <n v="9"/>
    <n v="0"/>
    <n v="20.51"/>
    <n v="0"/>
    <n v="1.1083743842364532E-2"/>
    <n v="0"/>
    <n v="2.278888888888889"/>
    <n v="0"/>
    <n v="0"/>
    <n v="-20.51"/>
  </r>
  <r>
    <d v="2024-02-24T00:00:00"/>
    <x v="0"/>
    <s v="TikTok"/>
    <s v="Image"/>
    <s v="Gen X"/>
    <n v="453"/>
    <n v="6"/>
    <n v="0"/>
    <n v="15.99"/>
    <n v="0"/>
    <n v="1.3245033112582781E-2"/>
    <n v="0"/>
    <n v="2.665"/>
    <n v="0"/>
    <n v="0"/>
    <n v="-15.99"/>
  </r>
  <r>
    <d v="2024-02-24T00:00:00"/>
    <x v="0"/>
    <s v="TikTok"/>
    <s v="Carousel"/>
    <s v="Gen Z"/>
    <n v="5761"/>
    <n v="156"/>
    <n v="8"/>
    <n v="238.96"/>
    <n v="533.17999999999995"/>
    <n v="2.7078632181912862E-2"/>
    <n v="5.128205128205128E-2"/>
    <n v="1.5317948717948719"/>
    <n v="29.87"/>
    <n v="2.2312520924004016"/>
    <n v="294.21999999999991"/>
  </r>
  <r>
    <d v="2024-02-24T00:00:00"/>
    <x v="0"/>
    <s v="TikTok"/>
    <s v="Carousel"/>
    <s v="Millennials"/>
    <n v="794"/>
    <n v="9"/>
    <n v="0"/>
    <n v="27.48"/>
    <n v="0"/>
    <n v="1.1335012594458438E-2"/>
    <n v="0"/>
    <n v="3.0533333333333332"/>
    <n v="0"/>
    <n v="0"/>
    <n v="-27.48"/>
  </r>
  <r>
    <d v="2024-02-24T00:00:00"/>
    <x v="0"/>
    <s v="TikTok"/>
    <s v="Carousel"/>
    <s v="Gen X"/>
    <n v="317"/>
    <n v="5"/>
    <n v="0"/>
    <n v="14.86"/>
    <n v="0"/>
    <n v="1.5772870662460567E-2"/>
    <n v="0"/>
    <n v="2.972"/>
    <n v="0"/>
    <n v="0"/>
    <n v="-14.86"/>
  </r>
  <r>
    <d v="2024-02-24T00:00:00"/>
    <x v="0"/>
    <s v="Facebook"/>
    <s v="Video"/>
    <s v="Gen Z"/>
    <n v="1337"/>
    <n v="51"/>
    <n v="4"/>
    <n v="63.07"/>
    <n v="357.68"/>
    <n v="3.8145100972326103E-2"/>
    <n v="7.8431372549019607E-2"/>
    <n v="1.2366666666666666"/>
    <n v="15.7675"/>
    <n v="5.671159029649596"/>
    <n v="294.61"/>
  </r>
  <r>
    <d v="2024-02-24T00:00:00"/>
    <x v="0"/>
    <s v="Facebook"/>
    <s v="Video"/>
    <s v="Millennials"/>
    <n v="2808"/>
    <n v="118"/>
    <n v="10"/>
    <n v="106.68"/>
    <n v="658.23"/>
    <n v="4.2022792022792022E-2"/>
    <n v="8.4745762711864403E-2"/>
    <n v="0.90406779661016956"/>
    <n v="10.668000000000001"/>
    <n v="6.1701349831271086"/>
    <n v="551.54999999999995"/>
  </r>
  <r>
    <d v="2024-02-24T00:00:00"/>
    <x v="0"/>
    <s v="Facebook"/>
    <s v="Video"/>
    <s v="Gen X"/>
    <n v="2378"/>
    <n v="54"/>
    <n v="2"/>
    <n v="126.41"/>
    <n v="180.75"/>
    <n v="2.2708158116063918E-2"/>
    <n v="3.7037037037037035E-2"/>
    <n v="2.3409259259259261"/>
    <n v="63.204999999999998"/>
    <n v="1.4298710545051816"/>
    <n v="54.34"/>
  </r>
  <r>
    <d v="2024-02-24T00:00:00"/>
    <x v="0"/>
    <s v="Facebook"/>
    <s v="Image"/>
    <s v="Gen Z"/>
    <n v="1076"/>
    <n v="7"/>
    <n v="0"/>
    <n v="70.22"/>
    <n v="0"/>
    <n v="6.5055762081784388E-3"/>
    <n v="0"/>
    <n v="10.031428571428572"/>
    <n v="0"/>
    <n v="0"/>
    <n v="-70.22"/>
  </r>
  <r>
    <d v="2024-02-24T00:00:00"/>
    <x v="0"/>
    <s v="Facebook"/>
    <s v="Image"/>
    <s v="Millennials"/>
    <n v="5204"/>
    <n v="89"/>
    <n v="3"/>
    <n v="339.62"/>
    <n v="265.52999999999997"/>
    <n v="1.7102229054573405E-2"/>
    <n v="3.3707865168539325E-2"/>
    <n v="3.8159550561797753"/>
    <n v="113.20666666666666"/>
    <n v="0.78184441434544483"/>
    <n v="-74.090000000000032"/>
  </r>
  <r>
    <d v="2024-02-24T00:00:00"/>
    <x v="0"/>
    <s v="Facebook"/>
    <s v="Image"/>
    <s v="Gen X"/>
    <n v="2674"/>
    <n v="22"/>
    <n v="0"/>
    <n v="84.94"/>
    <n v="0"/>
    <n v="8.2273747195213166E-3"/>
    <n v="0"/>
    <n v="3.8609090909090908"/>
    <n v="0"/>
    <n v="0"/>
    <n v="-84.94"/>
  </r>
  <r>
    <d v="2024-02-24T00:00:00"/>
    <x v="0"/>
    <s v="Facebook"/>
    <s v="Carousel"/>
    <s v="Gen Z"/>
    <n v="1369"/>
    <n v="40"/>
    <n v="1"/>
    <n v="84.39"/>
    <n v="69.38"/>
    <n v="2.9218407596785977E-2"/>
    <n v="2.5000000000000001E-2"/>
    <n v="2.10975"/>
    <n v="84.39"/>
    <n v="0.82213532409053203"/>
    <n v="-15.010000000000005"/>
  </r>
  <r>
    <d v="2024-02-24T00:00:00"/>
    <x v="0"/>
    <s v="Facebook"/>
    <s v="Carousel"/>
    <s v="Millennials"/>
    <n v="5541"/>
    <n v="157"/>
    <n v="11"/>
    <n v="165.78"/>
    <n v="751.65"/>
    <n v="2.8334235697527521E-2"/>
    <n v="7.0063694267515922E-2"/>
    <n v="1.0559235668789808"/>
    <n v="15.07090909090909"/>
    <n v="4.5340209916757148"/>
    <n v="585.87"/>
  </r>
  <r>
    <d v="2024-02-24T00:00:00"/>
    <x v="0"/>
    <s v="Facebook"/>
    <s v="Carousel"/>
    <s v="Gen X"/>
    <n v="2725"/>
    <n v="63"/>
    <n v="2"/>
    <n v="134.79"/>
    <n v="159.13999999999999"/>
    <n v="2.311926605504587E-2"/>
    <n v="3.1746031746031744E-2"/>
    <n v="2.1395238095238094"/>
    <n v="67.394999999999996"/>
    <n v="1.1806513836338006"/>
    <n v="24.349999999999994"/>
  </r>
  <r>
    <d v="2024-02-25T00:00:00"/>
    <x v="0"/>
    <s v="Instagram"/>
    <s v="Video"/>
    <s v="Gen Z"/>
    <n v="4660"/>
    <n v="110"/>
    <n v="6"/>
    <n v="299.29000000000002"/>
    <n v="358.09"/>
    <n v="2.3605150214592276E-2"/>
    <n v="5.4545454545454543E-2"/>
    <n v="2.7208181818181818"/>
    <n v="49.881666666666668"/>
    <n v="1.1964649670887766"/>
    <n v="58.799999999999955"/>
  </r>
  <r>
    <d v="2024-02-25T00:00:00"/>
    <x v="0"/>
    <s v="Instagram"/>
    <s v="Video"/>
    <s v="Millennials"/>
    <n v="1788"/>
    <n v="52"/>
    <n v="5"/>
    <n v="73.41"/>
    <n v="463.77"/>
    <n v="2.9082774049217001E-2"/>
    <n v="9.6153846153846159E-2"/>
    <n v="1.4117307692307692"/>
    <n v="14.681999999999999"/>
    <n v="6.3175316714344092"/>
    <n v="390.36"/>
  </r>
  <r>
    <d v="2024-02-25T00:00:00"/>
    <x v="0"/>
    <s v="Instagram"/>
    <s v="Video"/>
    <s v="Gen X"/>
    <n v="361"/>
    <n v="17"/>
    <n v="2"/>
    <n v="21.1"/>
    <n v="101.94"/>
    <n v="4.7091412742382273E-2"/>
    <n v="0.11764705882352941"/>
    <n v="1.2411764705882353"/>
    <n v="10.55"/>
    <n v="4.8312796208530804"/>
    <n v="80.84"/>
  </r>
  <r>
    <d v="2024-02-25T00:00:00"/>
    <x v="0"/>
    <s v="Instagram"/>
    <s v="Image"/>
    <s v="Gen Z"/>
    <n v="4475"/>
    <n v="56"/>
    <n v="2"/>
    <n v="304.26"/>
    <n v="162.91"/>
    <n v="1.2513966480446927E-2"/>
    <n v="3.5714285714285712E-2"/>
    <n v="5.4332142857142856"/>
    <n v="152.13"/>
    <n v="0.53543022415039765"/>
    <n v="-141.35"/>
  </r>
  <r>
    <d v="2024-02-25T00:00:00"/>
    <x v="0"/>
    <s v="Instagram"/>
    <s v="Image"/>
    <s v="Millennials"/>
    <n v="1867"/>
    <n v="11"/>
    <n v="0"/>
    <n v="124.04"/>
    <n v="0"/>
    <n v="5.8918050348152114E-3"/>
    <n v="0"/>
    <n v="11.276363636363637"/>
    <n v="0"/>
    <n v="0"/>
    <n v="-124.04"/>
  </r>
  <r>
    <d v="2024-02-25T00:00:00"/>
    <x v="0"/>
    <s v="Instagram"/>
    <s v="Image"/>
    <s v="Gen X"/>
    <n v="390"/>
    <n v="3"/>
    <n v="0"/>
    <n v="14.49"/>
    <n v="0"/>
    <n v="7.6923076923076927E-3"/>
    <n v="0"/>
    <n v="4.83"/>
    <n v="0"/>
    <n v="0"/>
    <n v="-14.49"/>
  </r>
  <r>
    <d v="2024-02-25T00:00:00"/>
    <x v="0"/>
    <s v="Instagram"/>
    <s v="Carousel"/>
    <s v="Gen Z"/>
    <n v="1833"/>
    <n v="28"/>
    <n v="1"/>
    <n v="102.98"/>
    <n v="66.819999999999993"/>
    <n v="1.5275504637206765E-2"/>
    <n v="3.5714285714285712E-2"/>
    <n v="3.6778571428571429"/>
    <n v="102.98"/>
    <n v="0.64886385705962313"/>
    <n v="-36.160000000000011"/>
  </r>
  <r>
    <d v="2024-02-25T00:00:00"/>
    <x v="0"/>
    <s v="Instagram"/>
    <s v="Carousel"/>
    <s v="Millennials"/>
    <n v="2264"/>
    <n v="61"/>
    <n v="2"/>
    <n v="71.5"/>
    <n v="119.11"/>
    <n v="2.6943462897526502E-2"/>
    <n v="3.2786885245901641E-2"/>
    <n v="1.1721311475409837"/>
    <n v="35.75"/>
    <n v="1.6658741258741259"/>
    <n v="47.61"/>
  </r>
  <r>
    <d v="2024-02-25T00:00:00"/>
    <x v="0"/>
    <s v="Instagram"/>
    <s v="Carousel"/>
    <s v="Gen X"/>
    <n v="389"/>
    <n v="9"/>
    <n v="0"/>
    <n v="9.02"/>
    <n v="0"/>
    <n v="2.313624678663239E-2"/>
    <n v="0"/>
    <n v="1.0022222222222221"/>
    <n v="0"/>
    <n v="0"/>
    <n v="-9.02"/>
  </r>
  <r>
    <d v="2024-02-25T00:00:00"/>
    <x v="0"/>
    <s v="TikTok"/>
    <s v="Video"/>
    <s v="Gen Z"/>
    <n v="3077"/>
    <n v="104"/>
    <n v="15"/>
    <n v="200.73"/>
    <n v="905.15"/>
    <n v="3.3799155021124475E-2"/>
    <n v="0.14423076923076922"/>
    <n v="1.9300961538461539"/>
    <n v="13.382"/>
    <n v="4.5092910875305137"/>
    <n v="704.42"/>
  </r>
  <r>
    <d v="2024-02-25T00:00:00"/>
    <x v="0"/>
    <s v="TikTok"/>
    <s v="Video"/>
    <s v="Millennials"/>
    <n v="706"/>
    <n v="17"/>
    <n v="1"/>
    <n v="30.9"/>
    <n v="95.04"/>
    <n v="2.4079320113314446E-2"/>
    <n v="5.8823529411764705E-2"/>
    <n v="1.8176470588235294"/>
    <n v="30.9"/>
    <n v="3.0757281553398061"/>
    <n v="64.140000000000015"/>
  </r>
  <r>
    <d v="2024-02-25T00:00:00"/>
    <x v="0"/>
    <s v="TikTok"/>
    <s v="Video"/>
    <s v="Gen X"/>
    <n v="186"/>
    <n v="8"/>
    <n v="1"/>
    <n v="8.34"/>
    <n v="55.58"/>
    <n v="4.3010752688172046E-2"/>
    <n v="0.125"/>
    <n v="1.0425"/>
    <n v="8.34"/>
    <n v="6.6642685851318948"/>
    <n v="47.239999999999995"/>
  </r>
  <r>
    <d v="2024-02-25T00:00:00"/>
    <x v="0"/>
    <s v="TikTok"/>
    <s v="Image"/>
    <s v="Gen Z"/>
    <n v="4087"/>
    <n v="20"/>
    <n v="0"/>
    <n v="171.66"/>
    <n v="0"/>
    <n v="4.8935649620748716E-3"/>
    <n v="0"/>
    <n v="8.5830000000000002"/>
    <n v="0"/>
    <n v="0"/>
    <n v="-171.66"/>
  </r>
  <r>
    <d v="2024-02-25T00:00:00"/>
    <x v="0"/>
    <s v="TikTok"/>
    <s v="Image"/>
    <s v="Millennials"/>
    <n v="259"/>
    <n v="4"/>
    <n v="0"/>
    <n v="14.9"/>
    <n v="0"/>
    <n v="1.5444015444015444E-2"/>
    <n v="0"/>
    <n v="3.7250000000000001"/>
    <n v="0"/>
    <n v="0"/>
    <n v="-14.9"/>
  </r>
  <r>
    <d v="2024-02-25T00:00:00"/>
    <x v="0"/>
    <s v="TikTok"/>
    <s v="Image"/>
    <s v="Gen X"/>
    <n v="476"/>
    <n v="4"/>
    <n v="0"/>
    <n v="29.3"/>
    <n v="0"/>
    <n v="8.4033613445378148E-3"/>
    <n v="0"/>
    <n v="7.3250000000000002"/>
    <n v="0"/>
    <n v="0"/>
    <n v="-29.3"/>
  </r>
  <r>
    <d v="2024-02-25T00:00:00"/>
    <x v="0"/>
    <s v="TikTok"/>
    <s v="Carousel"/>
    <s v="Gen Z"/>
    <n v="6030"/>
    <n v="68"/>
    <n v="1"/>
    <n v="392.12"/>
    <n v="82.42"/>
    <n v="1.1276948590381426E-2"/>
    <n v="1.4705882352941176E-2"/>
    <n v="5.7664705882352942"/>
    <n v="392.12"/>
    <n v="0.21019075793124553"/>
    <n v="-309.7"/>
  </r>
  <r>
    <d v="2024-02-25T00:00:00"/>
    <x v="0"/>
    <s v="TikTok"/>
    <s v="Carousel"/>
    <s v="Millennials"/>
    <n v="816"/>
    <n v="10"/>
    <n v="0"/>
    <n v="52.45"/>
    <n v="0"/>
    <n v="1.2254901960784314E-2"/>
    <n v="0"/>
    <n v="5.2450000000000001"/>
    <n v="0"/>
    <n v="0"/>
    <n v="-52.45"/>
  </r>
  <r>
    <d v="2024-02-25T00:00:00"/>
    <x v="0"/>
    <s v="TikTok"/>
    <s v="Carousel"/>
    <s v="Gen X"/>
    <n v="73"/>
    <n v="1"/>
    <n v="0"/>
    <n v="2.23"/>
    <n v="0"/>
    <n v="1.3698630136986301E-2"/>
    <n v="0"/>
    <n v="2.23"/>
    <n v="0"/>
    <n v="0"/>
    <n v="-2.23"/>
  </r>
  <r>
    <d v="2024-02-25T00:00:00"/>
    <x v="0"/>
    <s v="Facebook"/>
    <s v="Video"/>
    <s v="Gen Z"/>
    <n v="753"/>
    <n v="28"/>
    <n v="1"/>
    <n v="30.99"/>
    <n v="82.46"/>
    <n v="3.7184594953519258E-2"/>
    <n v="3.5714285714285712E-2"/>
    <n v="1.1067857142857143"/>
    <n v="30.99"/>
    <n v="2.6608583414004516"/>
    <n v="51.47"/>
  </r>
  <r>
    <d v="2024-02-25T00:00:00"/>
    <x v="0"/>
    <s v="Facebook"/>
    <s v="Video"/>
    <s v="Millennials"/>
    <n v="2038"/>
    <n v="84"/>
    <n v="11"/>
    <n v="107.18"/>
    <n v="831.37"/>
    <n v="4.1216879293424928E-2"/>
    <n v="0.13095238095238096"/>
    <n v="1.2759523809523809"/>
    <n v="9.7436363636363641"/>
    <n v="7.7567643217018096"/>
    <n v="724.19"/>
  </r>
  <r>
    <d v="2024-02-25T00:00:00"/>
    <x v="0"/>
    <s v="Facebook"/>
    <s v="Video"/>
    <s v="Gen X"/>
    <n v="2436"/>
    <n v="58"/>
    <n v="8"/>
    <n v="108.27"/>
    <n v="526.9"/>
    <n v="2.3809523809523808E-2"/>
    <n v="0.13793103448275862"/>
    <n v="1.8667241379310344"/>
    <n v="13.53375"/>
    <n v="4.8665373603029467"/>
    <n v="418.63"/>
  </r>
  <r>
    <d v="2024-02-25T00:00:00"/>
    <x v="0"/>
    <s v="Facebook"/>
    <s v="Image"/>
    <s v="Gen Z"/>
    <n v="622"/>
    <n v="6"/>
    <n v="0"/>
    <n v="22.83"/>
    <n v="0"/>
    <n v="9.6463022508038593E-3"/>
    <n v="0"/>
    <n v="3.8049999999999997"/>
    <n v="0"/>
    <n v="0"/>
    <n v="-22.83"/>
  </r>
  <r>
    <d v="2024-02-25T00:00:00"/>
    <x v="0"/>
    <s v="Facebook"/>
    <s v="Image"/>
    <s v="Millennials"/>
    <n v="2070"/>
    <n v="31"/>
    <n v="0"/>
    <n v="100.57"/>
    <n v="0"/>
    <n v="1.4975845410628019E-2"/>
    <n v="0"/>
    <n v="3.2441935483870967"/>
    <n v="0"/>
    <n v="0"/>
    <n v="-100.57"/>
  </r>
  <r>
    <d v="2024-02-25T00:00:00"/>
    <x v="0"/>
    <s v="Facebook"/>
    <s v="Image"/>
    <s v="Gen X"/>
    <n v="2614"/>
    <n v="18"/>
    <n v="0"/>
    <n v="175.48"/>
    <n v="0"/>
    <n v="6.8859984697781174E-3"/>
    <n v="0"/>
    <n v="9.7488888888888887"/>
    <n v="0"/>
    <n v="0"/>
    <n v="-175.48"/>
  </r>
  <r>
    <d v="2024-02-25T00:00:00"/>
    <x v="0"/>
    <s v="Facebook"/>
    <s v="Carousel"/>
    <s v="Gen Z"/>
    <n v="860"/>
    <n v="16"/>
    <n v="0"/>
    <n v="19.87"/>
    <n v="0"/>
    <n v="1.8604651162790697E-2"/>
    <n v="0"/>
    <n v="1.2418750000000001"/>
    <n v="0"/>
    <n v="0"/>
    <n v="-19.87"/>
  </r>
  <r>
    <d v="2024-02-25T00:00:00"/>
    <x v="0"/>
    <s v="Facebook"/>
    <s v="Carousel"/>
    <s v="Millennials"/>
    <n v="5591"/>
    <n v="127"/>
    <n v="5"/>
    <n v="202"/>
    <n v="343.77"/>
    <n v="2.2715077803612951E-2"/>
    <n v="3.937007874015748E-2"/>
    <n v="1.5905511811023623"/>
    <n v="40.4"/>
    <n v="1.7018316831683167"/>
    <n v="141.76999999999998"/>
  </r>
  <r>
    <d v="2024-02-25T00:00:00"/>
    <x v="0"/>
    <s v="Facebook"/>
    <s v="Carousel"/>
    <s v="Gen X"/>
    <n v="1280"/>
    <n v="26"/>
    <n v="1"/>
    <n v="84.8"/>
    <n v="82.11"/>
    <n v="2.0312500000000001E-2"/>
    <n v="3.8461538461538464E-2"/>
    <n v="3.2615384615384615"/>
    <n v="84.8"/>
    <n v="0.96827830188679243"/>
    <n v="-2.6899999999999977"/>
  </r>
  <r>
    <d v="2024-02-26T00:00:00"/>
    <x v="0"/>
    <s v="Instagram"/>
    <s v="Video"/>
    <s v="Gen Z"/>
    <n v="4187"/>
    <n v="136"/>
    <n v="16"/>
    <n v="267.67"/>
    <n v="1480.34"/>
    <n v="3.2481490327203245E-2"/>
    <n v="0.11764705882352941"/>
    <n v="1.9681617647058824"/>
    <n v="16.729375000000001"/>
    <n v="5.5304666193447147"/>
    <n v="1212.6699999999998"/>
  </r>
  <r>
    <d v="2024-02-26T00:00:00"/>
    <x v="0"/>
    <s v="Instagram"/>
    <s v="Video"/>
    <s v="Millennials"/>
    <n v="3791"/>
    <n v="129"/>
    <n v="9"/>
    <n v="190.29"/>
    <n v="477.31"/>
    <n v="3.4027960960168822E-2"/>
    <n v="6.9767441860465115E-2"/>
    <n v="1.4751162790697674"/>
    <n v="21.143333333333331"/>
    <n v="2.5083293919806611"/>
    <n v="287.02"/>
  </r>
  <r>
    <d v="2024-02-26T00:00:00"/>
    <x v="0"/>
    <s v="Instagram"/>
    <s v="Video"/>
    <s v="Gen X"/>
    <n v="174"/>
    <n v="6"/>
    <n v="0"/>
    <n v="9.89"/>
    <n v="0"/>
    <n v="3.4482758620689655E-2"/>
    <n v="0"/>
    <n v="1.6483333333333334"/>
    <n v="0"/>
    <n v="0"/>
    <n v="-9.89"/>
  </r>
  <r>
    <d v="2024-02-26T00:00:00"/>
    <x v="0"/>
    <s v="Instagram"/>
    <s v="Image"/>
    <s v="Gen Z"/>
    <n v="3510"/>
    <n v="24"/>
    <n v="0"/>
    <n v="161.36000000000001"/>
    <n v="0"/>
    <n v="6.8376068376068376E-3"/>
    <n v="0"/>
    <n v="6.7233333333333336"/>
    <n v="0"/>
    <n v="0"/>
    <n v="-161.36000000000001"/>
  </r>
  <r>
    <d v="2024-02-26T00:00:00"/>
    <x v="0"/>
    <s v="Instagram"/>
    <s v="Image"/>
    <s v="Millennials"/>
    <n v="3956"/>
    <n v="69"/>
    <n v="3"/>
    <n v="144.77000000000001"/>
    <n v="214.42"/>
    <n v="1.7441860465116279E-2"/>
    <n v="4.3478260869565216E-2"/>
    <n v="2.0981159420289854"/>
    <n v="48.256666666666668"/>
    <n v="1.4811079643572562"/>
    <n v="69.649999999999977"/>
  </r>
  <r>
    <d v="2024-02-26T00:00:00"/>
    <x v="0"/>
    <s v="Instagram"/>
    <s v="Image"/>
    <s v="Gen X"/>
    <n v="478"/>
    <n v="8"/>
    <n v="0"/>
    <n v="29.53"/>
    <n v="0"/>
    <n v="1.6736401673640166E-2"/>
    <n v="0"/>
    <n v="3.6912500000000001"/>
    <n v="0"/>
    <n v="0"/>
    <n v="-29.53"/>
  </r>
  <r>
    <d v="2024-02-26T00:00:00"/>
    <x v="0"/>
    <s v="Instagram"/>
    <s v="Carousel"/>
    <s v="Gen Z"/>
    <n v="2876"/>
    <n v="42"/>
    <n v="1"/>
    <n v="187.19"/>
    <n v="78.989999999999995"/>
    <n v="1.4603616133518776E-2"/>
    <n v="2.3809523809523808E-2"/>
    <n v="4.4569047619047621"/>
    <n v="187.19"/>
    <n v="0.42197766974731554"/>
    <n v="-108.2"/>
  </r>
  <r>
    <d v="2024-02-26T00:00:00"/>
    <x v="0"/>
    <s v="Instagram"/>
    <s v="Carousel"/>
    <s v="Millennials"/>
    <n v="2716"/>
    <n v="51"/>
    <n v="3"/>
    <n v="163.44999999999999"/>
    <n v="185.45"/>
    <n v="1.877761413843888E-2"/>
    <n v="5.8823529411764705E-2"/>
    <n v="3.2049019607843134"/>
    <n v="54.483333333333327"/>
    <n v="1.1345977363107984"/>
    <n v="22"/>
  </r>
  <r>
    <d v="2024-02-26T00:00:00"/>
    <x v="0"/>
    <s v="Instagram"/>
    <s v="Carousel"/>
    <s v="Gen X"/>
    <n v="334"/>
    <n v="4"/>
    <n v="0"/>
    <n v="19.28"/>
    <n v="0"/>
    <n v="1.1976047904191617E-2"/>
    <n v="0"/>
    <n v="4.82"/>
    <n v="0"/>
    <n v="0"/>
    <n v="-19.28"/>
  </r>
  <r>
    <d v="2024-02-26T00:00:00"/>
    <x v="0"/>
    <s v="TikTok"/>
    <s v="Video"/>
    <s v="Gen Z"/>
    <n v="4683"/>
    <n v="168"/>
    <n v="8"/>
    <n v="158.16999999999999"/>
    <n v="483.29"/>
    <n v="3.5874439461883408E-2"/>
    <n v="4.7619047619047616E-2"/>
    <n v="0.94148809523809518"/>
    <n v="19.771249999999998"/>
    <n v="3.0555098944173995"/>
    <n v="325.12"/>
  </r>
  <r>
    <d v="2024-02-26T00:00:00"/>
    <x v="0"/>
    <s v="TikTok"/>
    <s v="Video"/>
    <s v="Millennials"/>
    <n v="414"/>
    <n v="18"/>
    <n v="1"/>
    <n v="13.03"/>
    <n v="75.209999999999994"/>
    <n v="4.3478260869565216E-2"/>
    <n v="5.5555555555555552E-2"/>
    <n v="0.7238888888888888"/>
    <n v="13.03"/>
    <n v="5.7720644666155021"/>
    <n v="62.179999999999993"/>
  </r>
  <r>
    <d v="2024-02-26T00:00:00"/>
    <x v="0"/>
    <s v="TikTok"/>
    <s v="Video"/>
    <s v="Gen X"/>
    <n v="284"/>
    <n v="5"/>
    <n v="0"/>
    <n v="7.43"/>
    <n v="0"/>
    <n v="1.7605633802816902E-2"/>
    <n v="0"/>
    <n v="1.486"/>
    <n v="0"/>
    <n v="0"/>
    <n v="-7.43"/>
  </r>
  <r>
    <d v="2024-02-26T00:00:00"/>
    <x v="0"/>
    <s v="TikTok"/>
    <s v="Image"/>
    <s v="Gen Z"/>
    <n v="5164"/>
    <n v="68"/>
    <n v="2"/>
    <n v="343.45"/>
    <n v="179.27"/>
    <n v="1.3168086754453912E-2"/>
    <n v="2.9411764705882353E-2"/>
    <n v="5.0507352941176471"/>
    <n v="171.72499999999999"/>
    <n v="0.52196826321153011"/>
    <n v="-164.17999999999998"/>
  </r>
  <r>
    <d v="2024-02-26T00:00:00"/>
    <x v="0"/>
    <s v="TikTok"/>
    <s v="Image"/>
    <s v="Millennials"/>
    <n v="560"/>
    <n v="3"/>
    <n v="0"/>
    <n v="28.48"/>
    <n v="0"/>
    <n v="5.3571428571428572E-3"/>
    <n v="0"/>
    <n v="9.4933333333333341"/>
    <n v="0"/>
    <n v="0"/>
    <n v="-28.48"/>
  </r>
  <r>
    <d v="2024-02-26T00:00:00"/>
    <x v="0"/>
    <s v="TikTok"/>
    <s v="Image"/>
    <s v="Gen X"/>
    <n v="427"/>
    <n v="6"/>
    <n v="0"/>
    <n v="21.14"/>
    <n v="0"/>
    <n v="1.405152224824356E-2"/>
    <n v="0"/>
    <n v="3.5233333333333334"/>
    <n v="0"/>
    <n v="0"/>
    <n v="-21.14"/>
  </r>
  <r>
    <d v="2024-02-26T00:00:00"/>
    <x v="0"/>
    <s v="TikTok"/>
    <s v="Carousel"/>
    <s v="Gen Z"/>
    <n v="5753"/>
    <n v="156"/>
    <n v="11"/>
    <n v="392.39"/>
    <n v="634.53"/>
    <n v="2.7116287154528074E-2"/>
    <n v="7.0512820512820512E-2"/>
    <n v="2.5153205128205127"/>
    <n v="35.671818181818182"/>
    <n v="1.6170901399118225"/>
    <n v="242.14"/>
  </r>
  <r>
    <d v="2024-02-26T00:00:00"/>
    <x v="0"/>
    <s v="TikTok"/>
    <s v="Carousel"/>
    <s v="Millennials"/>
    <n v="518"/>
    <n v="13"/>
    <n v="0"/>
    <n v="27.07"/>
    <n v="0"/>
    <n v="2.5096525096525095E-2"/>
    <n v="0"/>
    <n v="2.0823076923076922"/>
    <n v="0"/>
    <n v="0"/>
    <n v="-27.07"/>
  </r>
  <r>
    <d v="2024-02-26T00:00:00"/>
    <x v="0"/>
    <s v="TikTok"/>
    <s v="Carousel"/>
    <s v="Gen X"/>
    <n v="400"/>
    <n v="4"/>
    <n v="0"/>
    <n v="23.42"/>
    <n v="0"/>
    <n v="0.01"/>
    <n v="0"/>
    <n v="5.8550000000000004"/>
    <n v="0"/>
    <n v="0"/>
    <n v="-23.42"/>
  </r>
  <r>
    <d v="2024-02-26T00:00:00"/>
    <x v="0"/>
    <s v="Facebook"/>
    <s v="Video"/>
    <s v="Gen Z"/>
    <n v="1116"/>
    <n v="38"/>
    <n v="5"/>
    <n v="52.22"/>
    <n v="482.47"/>
    <n v="3.4050179211469536E-2"/>
    <n v="0.13157894736842105"/>
    <n v="1.3742105263157895"/>
    <n v="10.443999999999999"/>
    <n v="9.2391803906549228"/>
    <n v="430.25"/>
  </r>
  <r>
    <d v="2024-02-26T00:00:00"/>
    <x v="0"/>
    <s v="Facebook"/>
    <s v="Video"/>
    <s v="Millennials"/>
    <n v="5723"/>
    <n v="161"/>
    <n v="15"/>
    <n v="361.95"/>
    <n v="1091.3399999999999"/>
    <n v="2.8132098549711691E-2"/>
    <n v="9.3167701863354033E-2"/>
    <n v="2.2481366459627328"/>
    <n v="24.13"/>
    <n v="3.0151678408619973"/>
    <n v="729.38999999999987"/>
  </r>
  <r>
    <d v="2024-02-26T00:00:00"/>
    <x v="0"/>
    <s v="Facebook"/>
    <s v="Video"/>
    <s v="Gen X"/>
    <n v="1128"/>
    <n v="36"/>
    <n v="3"/>
    <n v="26.48"/>
    <n v="192.56"/>
    <n v="3.1914893617021274E-2"/>
    <n v="8.3333333333333329E-2"/>
    <n v="0.73555555555555552"/>
    <n v="8.8266666666666662"/>
    <n v="7.2719033232628396"/>
    <n v="166.08"/>
  </r>
  <r>
    <d v="2024-02-26T00:00:00"/>
    <x v="0"/>
    <s v="Facebook"/>
    <s v="Image"/>
    <s v="Gen Z"/>
    <n v="731"/>
    <n v="12"/>
    <n v="0"/>
    <n v="36.68"/>
    <n v="0"/>
    <n v="1.6415868673050615E-2"/>
    <n v="0"/>
    <n v="3.0566666666666666"/>
    <n v="0"/>
    <n v="0"/>
    <n v="-36.68"/>
  </r>
  <r>
    <d v="2024-02-26T00:00:00"/>
    <x v="0"/>
    <s v="Facebook"/>
    <s v="Image"/>
    <s v="Millennials"/>
    <n v="5792"/>
    <n v="50"/>
    <n v="2"/>
    <n v="269.67"/>
    <n v="101.34"/>
    <n v="8.6325966850828734E-3"/>
    <n v="0.04"/>
    <n v="5.3934000000000006"/>
    <n v="134.83500000000001"/>
    <n v="0.37579263544331959"/>
    <n v="-168.33"/>
  </r>
  <r>
    <d v="2024-02-26T00:00:00"/>
    <x v="0"/>
    <s v="Facebook"/>
    <s v="Image"/>
    <s v="Gen X"/>
    <n v="2803"/>
    <n v="40"/>
    <n v="0"/>
    <n v="128.18"/>
    <n v="0"/>
    <n v="1.4270424545130217E-2"/>
    <n v="0"/>
    <n v="3.2045000000000003"/>
    <n v="0"/>
    <n v="0"/>
    <n v="-128.18"/>
  </r>
  <r>
    <d v="2024-02-26T00:00:00"/>
    <x v="0"/>
    <s v="Facebook"/>
    <s v="Carousel"/>
    <s v="Gen Z"/>
    <n v="691"/>
    <n v="19"/>
    <n v="1"/>
    <n v="33.72"/>
    <n v="50.45"/>
    <n v="2.7496382054992764E-2"/>
    <n v="5.2631578947368418E-2"/>
    <n v="1.7747368421052632"/>
    <n v="33.72"/>
    <n v="1.4961447212336894"/>
    <n v="16.730000000000004"/>
  </r>
  <r>
    <d v="2024-02-26T00:00:00"/>
    <x v="0"/>
    <s v="Facebook"/>
    <s v="Carousel"/>
    <s v="Millennials"/>
    <n v="2607"/>
    <n v="65"/>
    <n v="2"/>
    <n v="116.93"/>
    <n v="164.81"/>
    <n v="2.4932873034138856E-2"/>
    <n v="3.0769230769230771E-2"/>
    <n v="1.7989230769230771"/>
    <n v="58.465000000000003"/>
    <n v="1.4094757547250492"/>
    <n v="47.879999999999995"/>
  </r>
  <r>
    <d v="2024-02-26T00:00:00"/>
    <x v="0"/>
    <s v="Facebook"/>
    <s v="Carousel"/>
    <s v="Gen X"/>
    <n v="1331"/>
    <n v="29"/>
    <n v="1"/>
    <n v="47.48"/>
    <n v="51.9"/>
    <n v="2.1788129226145755E-2"/>
    <n v="3.4482758620689655E-2"/>
    <n v="1.6372413793103446"/>
    <n v="47.48"/>
    <n v="1.0930918281381634"/>
    <n v="4.4200000000000017"/>
  </r>
  <r>
    <d v="2024-02-27T00:00:00"/>
    <x v="0"/>
    <s v="Instagram"/>
    <s v="Video"/>
    <s v="Gen Z"/>
    <n v="4777"/>
    <n v="108"/>
    <n v="15"/>
    <n v="258.87"/>
    <n v="845.33"/>
    <n v="2.2608331588863304E-2"/>
    <n v="0.1388888888888889"/>
    <n v="2.3969444444444443"/>
    <n v="17.257999999999999"/>
    <n v="3.265461428516244"/>
    <n v="586.46"/>
  </r>
  <r>
    <d v="2024-02-27T00:00:00"/>
    <x v="0"/>
    <s v="Instagram"/>
    <s v="Video"/>
    <s v="Millennials"/>
    <n v="3773"/>
    <n v="110"/>
    <n v="9"/>
    <n v="230.12"/>
    <n v="744.4"/>
    <n v="2.9154518950437316E-2"/>
    <n v="8.1818181818181818E-2"/>
    <n v="2.0920000000000001"/>
    <n v="25.568888888888889"/>
    <n v="3.2348339996523552"/>
    <n v="514.28"/>
  </r>
  <r>
    <d v="2024-02-27T00:00:00"/>
    <x v="0"/>
    <s v="Instagram"/>
    <s v="Video"/>
    <s v="Gen X"/>
    <n v="421"/>
    <n v="19"/>
    <n v="0"/>
    <n v="13.44"/>
    <n v="0"/>
    <n v="4.5130641330166268E-2"/>
    <n v="0"/>
    <n v="0.70736842105263154"/>
    <n v="0"/>
    <n v="0"/>
    <n v="-13.44"/>
  </r>
  <r>
    <d v="2024-02-27T00:00:00"/>
    <x v="0"/>
    <s v="Instagram"/>
    <s v="Image"/>
    <s v="Gen Z"/>
    <n v="2432"/>
    <n v="19"/>
    <n v="0"/>
    <n v="109.27"/>
    <n v="0"/>
    <n v="7.8125E-3"/>
    <n v="0"/>
    <n v="5.751052631578947"/>
    <n v="0"/>
    <n v="0"/>
    <n v="-109.27"/>
  </r>
  <r>
    <d v="2024-02-27T00:00:00"/>
    <x v="0"/>
    <s v="Instagram"/>
    <s v="Image"/>
    <s v="Millennials"/>
    <n v="2783"/>
    <n v="54"/>
    <n v="2"/>
    <n v="90.32"/>
    <n v="110.51"/>
    <n v="1.9403521379805964E-2"/>
    <n v="3.7037037037037035E-2"/>
    <n v="1.6725925925925924"/>
    <n v="45.16"/>
    <n v="1.2235385296722765"/>
    <n v="20.190000000000012"/>
  </r>
  <r>
    <d v="2024-02-27T00:00:00"/>
    <x v="0"/>
    <s v="Instagram"/>
    <s v="Image"/>
    <s v="Gen X"/>
    <n v="199"/>
    <n v="1"/>
    <n v="0"/>
    <n v="12.76"/>
    <n v="0"/>
    <n v="5.0251256281407036E-3"/>
    <n v="0"/>
    <n v="12.76"/>
    <n v="0"/>
    <n v="0"/>
    <n v="-12.76"/>
  </r>
  <r>
    <d v="2024-02-27T00:00:00"/>
    <x v="0"/>
    <s v="Instagram"/>
    <s v="Carousel"/>
    <s v="Gen Z"/>
    <n v="4768"/>
    <n v="48"/>
    <n v="2"/>
    <n v="133.24"/>
    <n v="177.29"/>
    <n v="1.0067114093959731E-2"/>
    <n v="4.1666666666666664E-2"/>
    <n v="2.7758333333333334"/>
    <n v="66.62"/>
    <n v="1.3306064244971478"/>
    <n v="44.049999999999983"/>
  </r>
  <r>
    <d v="2024-02-27T00:00:00"/>
    <x v="0"/>
    <s v="Instagram"/>
    <s v="Carousel"/>
    <s v="Millennials"/>
    <n v="2619"/>
    <n v="54"/>
    <n v="3"/>
    <n v="108.59"/>
    <n v="222.3"/>
    <n v="2.0618556701030927E-2"/>
    <n v="5.5555555555555552E-2"/>
    <n v="2.010925925925926"/>
    <n v="36.196666666666665"/>
    <n v="2.0471498296344048"/>
    <n v="113.71000000000001"/>
  </r>
  <r>
    <d v="2024-02-27T00:00:00"/>
    <x v="0"/>
    <s v="Instagram"/>
    <s v="Carousel"/>
    <s v="Gen X"/>
    <n v="313"/>
    <n v="3"/>
    <n v="0"/>
    <n v="9.57"/>
    <n v="0"/>
    <n v="9.5846645367412137E-3"/>
    <n v="0"/>
    <n v="3.19"/>
    <n v="0"/>
    <n v="0"/>
    <n v="-9.57"/>
  </r>
  <r>
    <d v="2024-02-27T00:00:00"/>
    <x v="0"/>
    <s v="TikTok"/>
    <s v="Video"/>
    <s v="Gen Z"/>
    <n v="3900"/>
    <n v="131"/>
    <n v="15"/>
    <n v="117.7"/>
    <n v="1114.83"/>
    <n v="3.3589743589743593E-2"/>
    <n v="0.11450381679389313"/>
    <n v="0.89847328244274816"/>
    <n v="7.8466666666666667"/>
    <n v="9.4717926932880196"/>
    <n v="997.12999999999988"/>
  </r>
  <r>
    <d v="2024-02-27T00:00:00"/>
    <x v="0"/>
    <s v="TikTok"/>
    <s v="Video"/>
    <s v="Millennials"/>
    <n v="878"/>
    <n v="41"/>
    <n v="2"/>
    <n v="59.38"/>
    <n v="173.63"/>
    <n v="4.6697038724373578E-2"/>
    <n v="4.878048780487805E-2"/>
    <n v="1.4482926829268292"/>
    <n v="29.69"/>
    <n v="2.9240485011788477"/>
    <n v="114.25"/>
  </r>
  <r>
    <d v="2024-02-27T00:00:00"/>
    <x v="0"/>
    <s v="TikTok"/>
    <s v="Video"/>
    <s v="Gen X"/>
    <n v="398"/>
    <n v="19"/>
    <n v="1"/>
    <n v="23.1"/>
    <n v="63.24"/>
    <n v="4.7738693467336682E-2"/>
    <n v="5.2631578947368418E-2"/>
    <n v="1.2157894736842105"/>
    <n v="23.1"/>
    <n v="2.7376623376623375"/>
    <n v="40.14"/>
  </r>
  <r>
    <d v="2024-02-27T00:00:00"/>
    <x v="0"/>
    <s v="TikTok"/>
    <s v="Image"/>
    <s v="Gen Z"/>
    <n v="4480"/>
    <n v="70"/>
    <n v="2"/>
    <n v="146.78"/>
    <n v="144.30000000000001"/>
    <n v="1.5625E-2"/>
    <n v="2.8571428571428571E-2"/>
    <n v="2.096857142857143"/>
    <n v="73.39"/>
    <n v="0.98310396511786358"/>
    <n v="-2.4799999999999898"/>
  </r>
  <r>
    <d v="2024-02-27T00:00:00"/>
    <x v="0"/>
    <s v="TikTok"/>
    <s v="Image"/>
    <s v="Millennials"/>
    <n v="426"/>
    <n v="4"/>
    <n v="0"/>
    <n v="14.35"/>
    <n v="0"/>
    <n v="9.3896713615023476E-3"/>
    <n v="0"/>
    <n v="3.5874999999999999"/>
    <n v="0"/>
    <n v="0"/>
    <n v="-14.35"/>
  </r>
  <r>
    <d v="2024-02-27T00:00:00"/>
    <x v="0"/>
    <s v="TikTok"/>
    <s v="Image"/>
    <s v="Gen X"/>
    <n v="290"/>
    <n v="2"/>
    <n v="0"/>
    <n v="13.44"/>
    <n v="0"/>
    <n v="6.8965517241379309E-3"/>
    <n v="0"/>
    <n v="6.72"/>
    <n v="0"/>
    <n v="0"/>
    <n v="-13.44"/>
  </r>
  <r>
    <d v="2024-02-27T00:00:00"/>
    <x v="0"/>
    <s v="TikTok"/>
    <s v="Carousel"/>
    <s v="Gen Z"/>
    <n v="2621"/>
    <n v="41"/>
    <n v="2"/>
    <n v="68.08"/>
    <n v="186.45"/>
    <n v="1.564288439526898E-2"/>
    <n v="4.878048780487805E-2"/>
    <n v="1.6604878048780487"/>
    <n v="34.04"/>
    <n v="2.738689776733255"/>
    <n v="118.36999999999999"/>
  </r>
  <r>
    <d v="2024-02-27T00:00:00"/>
    <x v="0"/>
    <s v="TikTok"/>
    <s v="Carousel"/>
    <s v="Millennials"/>
    <n v="757"/>
    <n v="14"/>
    <n v="0"/>
    <n v="38.78"/>
    <n v="0"/>
    <n v="1.8494055482166448E-2"/>
    <n v="0"/>
    <n v="2.77"/>
    <n v="0"/>
    <n v="0"/>
    <n v="-38.78"/>
  </r>
  <r>
    <d v="2024-02-27T00:00:00"/>
    <x v="0"/>
    <s v="TikTok"/>
    <s v="Carousel"/>
    <s v="Gen X"/>
    <n v="344"/>
    <n v="5"/>
    <n v="0"/>
    <n v="15.4"/>
    <n v="0"/>
    <n v="1.4534883720930232E-2"/>
    <n v="0"/>
    <n v="3.08"/>
    <n v="0"/>
    <n v="0"/>
    <n v="-15.4"/>
  </r>
  <r>
    <d v="2024-02-27T00:00:00"/>
    <x v="0"/>
    <s v="Facebook"/>
    <s v="Video"/>
    <s v="Gen Z"/>
    <n v="893"/>
    <n v="39"/>
    <n v="3"/>
    <n v="24.47"/>
    <n v="294.27999999999997"/>
    <n v="4.3673012318029114E-2"/>
    <n v="7.6923076923076927E-2"/>
    <n v="0.62743589743589745"/>
    <n v="8.1566666666666663"/>
    <n v="12.026154474867184"/>
    <n v="269.80999999999995"/>
  </r>
  <r>
    <d v="2024-02-27T00:00:00"/>
    <x v="0"/>
    <s v="Facebook"/>
    <s v="Video"/>
    <s v="Millennials"/>
    <n v="3654"/>
    <n v="157"/>
    <n v="11"/>
    <n v="166.73"/>
    <n v="678.49"/>
    <n v="4.2966611932129174E-2"/>
    <n v="7.0063694267515922E-2"/>
    <n v="1.0619745222929935"/>
    <n v="15.157272727272726"/>
    <n v="4.0693936304204401"/>
    <n v="511.76"/>
  </r>
  <r>
    <d v="2024-02-27T00:00:00"/>
    <x v="0"/>
    <s v="Facebook"/>
    <s v="Video"/>
    <s v="Gen X"/>
    <n v="2557"/>
    <n v="61"/>
    <n v="4"/>
    <n v="114.83"/>
    <n v="295.60000000000002"/>
    <n v="2.3856081345326553E-2"/>
    <n v="6.5573770491803282E-2"/>
    <n v="1.8824590163934425"/>
    <n v="28.7075"/>
    <n v="2.5742401811373337"/>
    <n v="180.77000000000004"/>
  </r>
  <r>
    <d v="2024-02-27T00:00:00"/>
    <x v="0"/>
    <s v="Facebook"/>
    <s v="Image"/>
    <s v="Gen Z"/>
    <n v="661"/>
    <n v="9"/>
    <n v="0"/>
    <n v="30.17"/>
    <n v="0"/>
    <n v="1.3615733736762481E-2"/>
    <n v="0"/>
    <n v="3.3522222222222222"/>
    <n v="0"/>
    <n v="0"/>
    <n v="-30.17"/>
  </r>
  <r>
    <d v="2024-02-27T00:00:00"/>
    <x v="0"/>
    <s v="Facebook"/>
    <s v="Image"/>
    <s v="Millennials"/>
    <n v="5633"/>
    <n v="37"/>
    <n v="1"/>
    <n v="322.81"/>
    <n v="90.49"/>
    <n v="6.5684360021303033E-3"/>
    <n v="2.7027027027027029E-2"/>
    <n v="8.7245945945945955"/>
    <n v="322.81"/>
    <n v="0.28031969269849133"/>
    <n v="-232.32"/>
  </r>
  <r>
    <d v="2024-02-27T00:00:00"/>
    <x v="0"/>
    <s v="Facebook"/>
    <s v="Image"/>
    <s v="Gen X"/>
    <n v="2473"/>
    <n v="32"/>
    <n v="0"/>
    <n v="142.66999999999999"/>
    <n v="0"/>
    <n v="1.293974929235746E-2"/>
    <n v="0"/>
    <n v="4.4584374999999996"/>
    <n v="0"/>
    <n v="0"/>
    <n v="-142.66999999999999"/>
  </r>
  <r>
    <d v="2024-02-27T00:00:00"/>
    <x v="0"/>
    <s v="Facebook"/>
    <s v="Carousel"/>
    <s v="Gen Z"/>
    <n v="1068"/>
    <n v="26"/>
    <n v="1"/>
    <n v="66.89"/>
    <n v="54.14"/>
    <n v="2.4344569288389514E-2"/>
    <n v="3.8461538461538464E-2"/>
    <n v="2.5726923076923076"/>
    <n v="66.89"/>
    <n v="0.80938854836298402"/>
    <n v="-12.75"/>
  </r>
  <r>
    <d v="2024-02-27T00:00:00"/>
    <x v="0"/>
    <s v="Facebook"/>
    <s v="Carousel"/>
    <s v="Millennials"/>
    <n v="2856"/>
    <n v="81"/>
    <n v="2"/>
    <n v="97.97"/>
    <n v="140.66"/>
    <n v="2.8361344537815126E-2"/>
    <n v="2.4691358024691357E-2"/>
    <n v="1.2095061728395062"/>
    <n v="48.984999999999999"/>
    <n v="1.435745636419312"/>
    <n v="42.69"/>
  </r>
  <r>
    <d v="2024-02-27T00:00:00"/>
    <x v="0"/>
    <s v="Facebook"/>
    <s v="Carousel"/>
    <s v="Gen X"/>
    <n v="1143"/>
    <n v="21"/>
    <n v="1"/>
    <n v="73.05"/>
    <n v="93.61"/>
    <n v="1.8372703412073491E-2"/>
    <n v="4.7619047619047616E-2"/>
    <n v="3.4785714285714286"/>
    <n v="73.05"/>
    <n v="1.2814510609171801"/>
    <n v="20.560000000000002"/>
  </r>
  <r>
    <d v="2024-02-28T00:00:00"/>
    <x v="0"/>
    <s v="Instagram"/>
    <s v="Video"/>
    <s v="Gen Z"/>
    <n v="1647"/>
    <n v="75"/>
    <n v="9"/>
    <n v="45.29"/>
    <n v="498.34"/>
    <n v="4.553734061930783E-2"/>
    <n v="0.12"/>
    <n v="0.60386666666666666"/>
    <n v="5.0322222222222219"/>
    <n v="11.003311989401633"/>
    <n v="453.04999999999995"/>
  </r>
  <r>
    <d v="2024-02-28T00:00:00"/>
    <x v="0"/>
    <s v="Instagram"/>
    <s v="Video"/>
    <s v="Millennials"/>
    <n v="2145"/>
    <n v="43"/>
    <n v="4"/>
    <n v="144"/>
    <n v="287.74"/>
    <n v="2.0046620046620046E-2"/>
    <n v="9.3023255813953487E-2"/>
    <n v="3.3488372093023258"/>
    <n v="36"/>
    <n v="1.9981944444444446"/>
    <n v="143.74"/>
  </r>
  <r>
    <d v="2024-02-28T00:00:00"/>
    <x v="0"/>
    <s v="Instagram"/>
    <s v="Video"/>
    <s v="Gen X"/>
    <n v="239"/>
    <n v="6"/>
    <n v="0"/>
    <n v="16.04"/>
    <n v="0"/>
    <n v="2.5104602510460251E-2"/>
    <n v="0"/>
    <n v="2.6733333333333333"/>
    <n v="0"/>
    <n v="0"/>
    <n v="-16.04"/>
  </r>
  <r>
    <d v="2024-02-28T00:00:00"/>
    <x v="0"/>
    <s v="Instagram"/>
    <s v="Image"/>
    <s v="Gen Z"/>
    <n v="4372"/>
    <n v="83"/>
    <n v="2"/>
    <n v="101.48"/>
    <n v="144.24"/>
    <n v="1.898444647758463E-2"/>
    <n v="2.4096385542168676E-2"/>
    <n v="1.2226506024096386"/>
    <n v="50.74"/>
    <n v="1.4213638155301538"/>
    <n v="42.760000000000005"/>
  </r>
  <r>
    <d v="2024-02-28T00:00:00"/>
    <x v="0"/>
    <s v="Instagram"/>
    <s v="Image"/>
    <s v="Millennials"/>
    <n v="3109"/>
    <n v="28"/>
    <n v="1"/>
    <n v="122.94"/>
    <n v="57.14"/>
    <n v="9.0061112898037962E-3"/>
    <n v="3.5714285714285712E-2"/>
    <n v="4.390714285714286"/>
    <n v="122.94"/>
    <n v="0.46477956726858632"/>
    <n v="-65.8"/>
  </r>
  <r>
    <d v="2024-02-28T00:00:00"/>
    <x v="0"/>
    <s v="Instagram"/>
    <s v="Image"/>
    <s v="Gen X"/>
    <n v="492"/>
    <n v="8"/>
    <n v="0"/>
    <n v="20.96"/>
    <n v="0"/>
    <n v="1.6260162601626018E-2"/>
    <n v="0"/>
    <n v="2.62"/>
    <n v="0"/>
    <n v="0"/>
    <n v="-20.96"/>
  </r>
  <r>
    <d v="2024-02-28T00:00:00"/>
    <x v="0"/>
    <s v="Instagram"/>
    <s v="Carousel"/>
    <s v="Gen Z"/>
    <n v="4987"/>
    <n v="52"/>
    <n v="2"/>
    <n v="271.68"/>
    <n v="182.55"/>
    <n v="1.0427110487266893E-2"/>
    <n v="3.8461538461538464E-2"/>
    <n v="5.2246153846153849"/>
    <n v="135.84"/>
    <n v="0.67193021201413428"/>
    <n v="-89.13"/>
  </r>
  <r>
    <d v="2024-02-28T00:00:00"/>
    <x v="0"/>
    <s v="Instagram"/>
    <s v="Carousel"/>
    <s v="Millennials"/>
    <n v="2390"/>
    <n v="55"/>
    <n v="3"/>
    <n v="72.180000000000007"/>
    <n v="271.86"/>
    <n v="2.3012552301255231E-2"/>
    <n v="5.4545454545454543E-2"/>
    <n v="1.3123636363636364"/>
    <n v="24.060000000000002"/>
    <n v="3.766417290108063"/>
    <n v="199.68"/>
  </r>
  <r>
    <d v="2024-02-28T00:00:00"/>
    <x v="0"/>
    <s v="Instagram"/>
    <s v="Carousel"/>
    <s v="Gen X"/>
    <n v="128"/>
    <n v="2"/>
    <n v="0"/>
    <n v="8.34"/>
    <n v="0"/>
    <n v="1.5625E-2"/>
    <n v="0"/>
    <n v="4.17"/>
    <n v="0"/>
    <n v="0"/>
    <n v="-8.34"/>
  </r>
  <r>
    <d v="2024-02-28T00:00:00"/>
    <x v="0"/>
    <s v="TikTok"/>
    <s v="Video"/>
    <s v="Gen Z"/>
    <n v="6689"/>
    <n v="244"/>
    <n v="13"/>
    <n v="165.78"/>
    <n v="1118.24"/>
    <n v="3.647779937210345E-2"/>
    <n v="5.3278688524590161E-2"/>
    <n v="0.67942622950819676"/>
    <n v="12.752307692307692"/>
    <n v="6.7453251296899506"/>
    <n v="952.46"/>
  </r>
  <r>
    <d v="2024-02-28T00:00:00"/>
    <x v="0"/>
    <s v="TikTok"/>
    <s v="Video"/>
    <s v="Millennials"/>
    <n v="320"/>
    <n v="13"/>
    <n v="1"/>
    <n v="19.18"/>
    <n v="70.44"/>
    <n v="4.0625000000000001E-2"/>
    <n v="7.6923076923076927E-2"/>
    <n v="1.4753846153846153"/>
    <n v="19.18"/>
    <n v="3.6725755995828986"/>
    <n v="51.26"/>
  </r>
  <r>
    <d v="2024-02-28T00:00:00"/>
    <x v="0"/>
    <s v="TikTok"/>
    <s v="Video"/>
    <s v="Gen X"/>
    <n v="412"/>
    <n v="18"/>
    <n v="1"/>
    <n v="12.99"/>
    <n v="69.31"/>
    <n v="4.3689320388349516E-2"/>
    <n v="5.5555555555555552E-2"/>
    <n v="0.72166666666666668"/>
    <n v="12.99"/>
    <n v="5.3356428021555047"/>
    <n v="56.32"/>
  </r>
  <r>
    <d v="2024-02-28T00:00:00"/>
    <x v="0"/>
    <s v="TikTok"/>
    <s v="Image"/>
    <s v="Gen Z"/>
    <n v="6915"/>
    <n v="71"/>
    <n v="1"/>
    <n v="461.29"/>
    <n v="82.08"/>
    <n v="1.0267534345625452E-2"/>
    <n v="1.4084507042253521E-2"/>
    <n v="6.4970422535211272"/>
    <n v="461.29"/>
    <n v="0.17793578876628585"/>
    <n v="-379.21000000000004"/>
  </r>
  <r>
    <d v="2024-02-28T00:00:00"/>
    <x v="0"/>
    <s v="TikTok"/>
    <s v="Image"/>
    <s v="Millennials"/>
    <n v="733"/>
    <n v="3"/>
    <n v="0"/>
    <n v="38.729999999999997"/>
    <n v="0"/>
    <n v="4.0927694406548429E-3"/>
    <n v="0"/>
    <n v="12.909999999999998"/>
    <n v="0"/>
    <n v="0"/>
    <n v="-38.729999999999997"/>
  </r>
  <r>
    <d v="2024-02-28T00:00:00"/>
    <x v="0"/>
    <s v="TikTok"/>
    <s v="Image"/>
    <s v="Gen X"/>
    <n v="248"/>
    <n v="4"/>
    <n v="0"/>
    <n v="12.08"/>
    <n v="0"/>
    <n v="1.6129032258064516E-2"/>
    <n v="0"/>
    <n v="3.02"/>
    <n v="0"/>
    <n v="0"/>
    <n v="-12.08"/>
  </r>
  <r>
    <d v="2024-02-28T00:00:00"/>
    <x v="0"/>
    <s v="TikTok"/>
    <s v="Carousel"/>
    <s v="Gen Z"/>
    <n v="7316"/>
    <n v="150"/>
    <n v="10"/>
    <n v="452.27"/>
    <n v="963.84"/>
    <n v="2.050300710770913E-2"/>
    <n v="6.6666666666666666E-2"/>
    <n v="3.015133333333333"/>
    <n v="45.226999999999997"/>
    <n v="2.131116368540916"/>
    <n v="511.57000000000005"/>
  </r>
  <r>
    <d v="2024-02-28T00:00:00"/>
    <x v="0"/>
    <s v="TikTok"/>
    <s v="Carousel"/>
    <s v="Millennials"/>
    <n v="466"/>
    <n v="13"/>
    <n v="0"/>
    <n v="25.97"/>
    <n v="0"/>
    <n v="2.7896995708154508E-2"/>
    <n v="0"/>
    <n v="1.9976923076923077"/>
    <n v="0"/>
    <n v="0"/>
    <n v="-25.97"/>
  </r>
  <r>
    <d v="2024-02-28T00:00:00"/>
    <x v="0"/>
    <s v="TikTok"/>
    <s v="Carousel"/>
    <s v="Gen X"/>
    <n v="350"/>
    <n v="3"/>
    <n v="0"/>
    <n v="17.36"/>
    <n v="0"/>
    <n v="8.5714285714285719E-3"/>
    <n v="0"/>
    <n v="5.7866666666666662"/>
    <n v="0"/>
    <n v="0"/>
    <n v="-17.36"/>
  </r>
  <r>
    <d v="2024-02-28T00:00:00"/>
    <x v="0"/>
    <s v="Facebook"/>
    <s v="Video"/>
    <s v="Gen Z"/>
    <n v="1341"/>
    <n v="46"/>
    <n v="3"/>
    <n v="69.63"/>
    <n v="169.36"/>
    <n v="3.4302759134973902E-2"/>
    <n v="6.5217391304347824E-2"/>
    <n v="1.5136956521739129"/>
    <n v="23.209999999999997"/>
    <n v="2.4322849346546032"/>
    <n v="99.730000000000018"/>
  </r>
  <r>
    <d v="2024-02-28T00:00:00"/>
    <x v="0"/>
    <s v="Facebook"/>
    <s v="Video"/>
    <s v="Millennials"/>
    <n v="5037"/>
    <n v="145"/>
    <n v="12"/>
    <n v="268.52999999999997"/>
    <n v="643.19000000000005"/>
    <n v="2.8786976374826287E-2"/>
    <n v="8.2758620689655171E-2"/>
    <n v="1.8519310344827584"/>
    <n v="22.377499999999998"/>
    <n v="2.3952258593080851"/>
    <n v="374.66000000000008"/>
  </r>
  <r>
    <d v="2024-02-28T00:00:00"/>
    <x v="0"/>
    <s v="Facebook"/>
    <s v="Video"/>
    <s v="Gen X"/>
    <n v="1216"/>
    <n v="54"/>
    <n v="4"/>
    <n v="71.45"/>
    <n v="206.24"/>
    <n v="4.4407894736842105E-2"/>
    <n v="7.407407407407407E-2"/>
    <n v="1.3231481481481482"/>
    <n v="17.862500000000001"/>
    <n v="2.8864940517844646"/>
    <n v="134.79000000000002"/>
  </r>
  <r>
    <d v="2024-02-28T00:00:00"/>
    <x v="0"/>
    <s v="Facebook"/>
    <s v="Image"/>
    <s v="Gen Z"/>
    <n v="522"/>
    <n v="6"/>
    <n v="0"/>
    <n v="18.18"/>
    <n v="0"/>
    <n v="1.1494252873563218E-2"/>
    <n v="0"/>
    <n v="3.03"/>
    <n v="0"/>
    <n v="0"/>
    <n v="-18.18"/>
  </r>
  <r>
    <d v="2024-02-28T00:00:00"/>
    <x v="0"/>
    <s v="Facebook"/>
    <s v="Image"/>
    <s v="Millennials"/>
    <n v="2395"/>
    <n v="47"/>
    <n v="0"/>
    <n v="126.04"/>
    <n v="0"/>
    <n v="1.9624217118997912E-2"/>
    <n v="0"/>
    <n v="2.6817021276595745"/>
    <n v="0"/>
    <n v="0"/>
    <n v="-126.04"/>
  </r>
  <r>
    <d v="2024-02-28T00:00:00"/>
    <x v="0"/>
    <s v="Facebook"/>
    <s v="Image"/>
    <s v="Gen X"/>
    <n v="2579"/>
    <n v="46"/>
    <n v="0"/>
    <n v="130.19"/>
    <n v="0"/>
    <n v="1.7836370686312525E-2"/>
    <n v="0"/>
    <n v="2.8302173913043478"/>
    <n v="0"/>
    <n v="0"/>
    <n v="-130.19"/>
  </r>
  <r>
    <d v="2024-02-28T00:00:00"/>
    <x v="0"/>
    <s v="Facebook"/>
    <s v="Carousel"/>
    <s v="Gen Z"/>
    <n v="1403"/>
    <n v="15"/>
    <n v="0"/>
    <n v="45.71"/>
    <n v="0"/>
    <n v="1.0691375623663579E-2"/>
    <n v="0"/>
    <n v="3.0473333333333334"/>
    <n v="0"/>
    <n v="0"/>
    <n v="-45.71"/>
  </r>
  <r>
    <d v="2024-02-28T00:00:00"/>
    <x v="0"/>
    <s v="Facebook"/>
    <s v="Carousel"/>
    <s v="Millennials"/>
    <n v="2621"/>
    <n v="31"/>
    <n v="1"/>
    <n v="125.86"/>
    <n v="59.42"/>
    <n v="1.1827546737886304E-2"/>
    <n v="3.2258064516129031E-2"/>
    <n v="4.0599999999999996"/>
    <n v="125.86"/>
    <n v="0.47211187033211505"/>
    <n v="-66.44"/>
  </r>
  <r>
    <d v="2024-02-28T00:00:00"/>
    <x v="0"/>
    <s v="Facebook"/>
    <s v="Carousel"/>
    <s v="Gen X"/>
    <n v="2905"/>
    <n v="59"/>
    <n v="2"/>
    <n v="97.15"/>
    <n v="104.98"/>
    <n v="2.0309810671256454E-2"/>
    <n v="3.3898305084745763E-2"/>
    <n v="1.6466101694915256"/>
    <n v="48.575000000000003"/>
    <n v="1.0805970149253732"/>
    <n v="7.8299999999999983"/>
  </r>
  <r>
    <d v="2024-02-29T00:00:00"/>
    <x v="0"/>
    <s v="Instagram"/>
    <s v="Video"/>
    <s v="Gen Z"/>
    <n v="3017"/>
    <n v="77"/>
    <n v="11"/>
    <n v="88.36"/>
    <n v="830"/>
    <n v="2.5522041763341066E-2"/>
    <n v="0.14285714285714285"/>
    <n v="1.1475324675324676"/>
    <n v="8.0327272727272732"/>
    <n v="9.3933906745133537"/>
    <n v="741.64"/>
  </r>
  <r>
    <d v="2024-02-29T00:00:00"/>
    <x v="0"/>
    <s v="Instagram"/>
    <s v="Video"/>
    <s v="Millennials"/>
    <n v="3010"/>
    <n v="122"/>
    <n v="12"/>
    <n v="138.88999999999999"/>
    <n v="760.66"/>
    <n v="4.053156146179402E-2"/>
    <n v="9.8360655737704916E-2"/>
    <n v="1.1384426229508195"/>
    <n v="11.574166666666665"/>
    <n v="5.47670818633451"/>
    <n v="621.77"/>
  </r>
  <r>
    <d v="2024-02-29T00:00:00"/>
    <x v="0"/>
    <s v="Instagram"/>
    <s v="Video"/>
    <s v="Gen X"/>
    <n v="486"/>
    <n v="18"/>
    <n v="2"/>
    <n v="28.3"/>
    <n v="155.66999999999999"/>
    <n v="3.7037037037037035E-2"/>
    <n v="0.1111111111111111"/>
    <n v="1.5722222222222222"/>
    <n v="14.15"/>
    <n v="5.500706713780918"/>
    <n v="127.36999999999999"/>
  </r>
  <r>
    <d v="2024-02-29T00:00:00"/>
    <x v="0"/>
    <s v="Instagram"/>
    <s v="Image"/>
    <s v="Gen Z"/>
    <n v="4978"/>
    <n v="28"/>
    <n v="0"/>
    <n v="236.91"/>
    <n v="0"/>
    <n v="5.6247488951386097E-3"/>
    <n v="0"/>
    <n v="8.4610714285714277"/>
    <n v="0"/>
    <n v="0"/>
    <n v="-236.91"/>
  </r>
  <r>
    <d v="2024-02-29T00:00:00"/>
    <x v="0"/>
    <s v="Instagram"/>
    <s v="Image"/>
    <s v="Millennials"/>
    <n v="2905"/>
    <n v="44"/>
    <n v="0"/>
    <n v="161.08000000000001"/>
    <n v="0"/>
    <n v="1.5146299483648882E-2"/>
    <n v="0"/>
    <n v="3.6609090909090911"/>
    <n v="0"/>
    <n v="0"/>
    <n v="-161.08000000000001"/>
  </r>
  <r>
    <d v="2024-02-29T00:00:00"/>
    <x v="0"/>
    <s v="Instagram"/>
    <s v="Image"/>
    <s v="Gen X"/>
    <n v="81"/>
    <n v="1"/>
    <n v="0"/>
    <n v="3.83"/>
    <n v="0"/>
    <n v="1.2345679012345678E-2"/>
    <n v="0"/>
    <n v="3.83"/>
    <n v="0"/>
    <n v="0"/>
    <n v="-3.83"/>
  </r>
  <r>
    <d v="2024-02-29T00:00:00"/>
    <x v="0"/>
    <s v="Instagram"/>
    <s v="Carousel"/>
    <s v="Gen Z"/>
    <n v="4911"/>
    <n v="85"/>
    <n v="4"/>
    <n v="241.51"/>
    <n v="237.82"/>
    <n v="1.7308083893300755E-2"/>
    <n v="4.7058823529411764E-2"/>
    <n v="2.8412941176470587"/>
    <n v="60.377499999999998"/>
    <n v="0.98472112955985258"/>
    <n v="-3.6899999999999977"/>
  </r>
  <r>
    <d v="2024-02-29T00:00:00"/>
    <x v="0"/>
    <s v="Instagram"/>
    <s v="Carousel"/>
    <s v="Millennials"/>
    <n v="1455"/>
    <n v="34"/>
    <n v="1"/>
    <n v="52.9"/>
    <n v="71.13"/>
    <n v="2.3367697594501718E-2"/>
    <n v="2.9411764705882353E-2"/>
    <n v="1.5558823529411765"/>
    <n v="52.9"/>
    <n v="1.3446124763705103"/>
    <n v="18.229999999999997"/>
  </r>
  <r>
    <d v="2024-02-29T00:00:00"/>
    <x v="0"/>
    <s v="Instagram"/>
    <s v="Carousel"/>
    <s v="Gen X"/>
    <n v="152"/>
    <n v="1"/>
    <n v="0"/>
    <n v="7.11"/>
    <n v="0"/>
    <n v="6.5789473684210523E-3"/>
    <n v="0"/>
    <n v="7.11"/>
    <n v="0"/>
    <n v="0"/>
    <n v="-7.11"/>
  </r>
  <r>
    <d v="2024-02-29T00:00:00"/>
    <x v="0"/>
    <s v="TikTok"/>
    <s v="Video"/>
    <s v="Gen Z"/>
    <n v="3149"/>
    <n v="127"/>
    <n v="15"/>
    <n v="143.77000000000001"/>
    <n v="1333.46"/>
    <n v="4.033026357573833E-2"/>
    <n v="0.11811023622047244"/>
    <n v="1.1320472440944882"/>
    <n v="9.5846666666666671"/>
    <n v="9.2749530500104331"/>
    <n v="1189.69"/>
  </r>
  <r>
    <d v="2024-02-29T00:00:00"/>
    <x v="0"/>
    <s v="TikTok"/>
    <s v="Video"/>
    <s v="Millennials"/>
    <n v="536"/>
    <n v="19"/>
    <n v="2"/>
    <n v="20.14"/>
    <n v="109.47"/>
    <n v="3.5447761194029849E-2"/>
    <n v="0.10526315789473684"/>
    <n v="1.06"/>
    <n v="10.07"/>
    <n v="5.43545183714002"/>
    <n v="89.33"/>
  </r>
  <r>
    <d v="2024-02-29T00:00:00"/>
    <x v="0"/>
    <s v="TikTok"/>
    <s v="Video"/>
    <s v="Gen X"/>
    <n v="89"/>
    <n v="1"/>
    <n v="0"/>
    <n v="4.97"/>
    <n v="0"/>
    <n v="1.1235955056179775E-2"/>
    <n v="0"/>
    <n v="4.97"/>
    <n v="0"/>
    <n v="0"/>
    <n v="-4.97"/>
  </r>
  <r>
    <d v="2024-02-29T00:00:00"/>
    <x v="0"/>
    <s v="TikTok"/>
    <s v="Image"/>
    <s v="Gen Z"/>
    <n v="7170"/>
    <n v="99"/>
    <n v="3"/>
    <n v="404.78"/>
    <n v="271.89"/>
    <n v="1.3807531380753139E-2"/>
    <n v="3.0303030303030304E-2"/>
    <n v="4.0886868686868683"/>
    <n v="134.92666666666665"/>
    <n v="0.67169820643312417"/>
    <n v="-132.88999999999999"/>
  </r>
  <r>
    <d v="2024-02-29T00:00:00"/>
    <x v="0"/>
    <s v="TikTok"/>
    <s v="Image"/>
    <s v="Millennials"/>
    <n v="311"/>
    <n v="1"/>
    <n v="0"/>
    <n v="11.35"/>
    <n v="0"/>
    <n v="3.2154340836012861E-3"/>
    <n v="0"/>
    <n v="11.35"/>
    <n v="0"/>
    <n v="0"/>
    <n v="-11.35"/>
  </r>
  <r>
    <d v="2024-02-29T00:00:00"/>
    <x v="0"/>
    <s v="TikTok"/>
    <s v="Image"/>
    <s v="Gen X"/>
    <n v="439"/>
    <n v="5"/>
    <n v="0"/>
    <n v="17.27"/>
    <n v="0"/>
    <n v="1.1389521640091117E-2"/>
    <n v="0"/>
    <n v="3.4539999999999997"/>
    <n v="0"/>
    <n v="0"/>
    <n v="-17.27"/>
  </r>
  <r>
    <d v="2024-02-29T00:00:00"/>
    <x v="0"/>
    <s v="TikTok"/>
    <s v="Carousel"/>
    <s v="Gen Z"/>
    <n v="7189"/>
    <n v="143"/>
    <n v="5"/>
    <n v="187.1"/>
    <n v="272.38"/>
    <n v="1.9891500904159132E-2"/>
    <n v="3.4965034965034968E-2"/>
    <n v="1.3083916083916083"/>
    <n v="37.42"/>
    <n v="1.4557990379476216"/>
    <n v="85.28"/>
  </r>
  <r>
    <d v="2024-02-29T00:00:00"/>
    <x v="0"/>
    <s v="TikTok"/>
    <s v="Carousel"/>
    <s v="Millennials"/>
    <n v="405"/>
    <n v="6"/>
    <n v="0"/>
    <n v="14.86"/>
    <n v="0"/>
    <n v="1.4814814814814815E-2"/>
    <n v="0"/>
    <n v="2.4766666666666666"/>
    <n v="0"/>
    <n v="0"/>
    <n v="-14.86"/>
  </r>
  <r>
    <d v="2024-02-29T00:00:00"/>
    <x v="0"/>
    <s v="TikTok"/>
    <s v="Carousel"/>
    <s v="Gen X"/>
    <n v="135"/>
    <n v="2"/>
    <n v="0"/>
    <n v="3.6"/>
    <n v="0"/>
    <n v="1.4814814814814815E-2"/>
    <n v="0"/>
    <n v="1.8"/>
    <n v="0"/>
    <n v="0"/>
    <n v="-3.6"/>
  </r>
  <r>
    <d v="2024-02-29T00:00:00"/>
    <x v="0"/>
    <s v="Facebook"/>
    <s v="Video"/>
    <s v="Gen Z"/>
    <n v="615"/>
    <n v="20"/>
    <n v="1"/>
    <n v="32.31"/>
    <n v="57.42"/>
    <n v="3.2520325203252036E-2"/>
    <n v="0.05"/>
    <n v="1.6155000000000002"/>
    <n v="32.31"/>
    <n v="1.7771587743732591"/>
    <n v="25.11"/>
  </r>
  <r>
    <d v="2024-02-29T00:00:00"/>
    <x v="0"/>
    <s v="Facebook"/>
    <s v="Video"/>
    <s v="Millennials"/>
    <n v="2858"/>
    <n v="88"/>
    <n v="5"/>
    <n v="105.45"/>
    <n v="415.93"/>
    <n v="3.0790762771168649E-2"/>
    <n v="5.6818181818181816E-2"/>
    <n v="1.1982954545454545"/>
    <n v="21.09"/>
    <n v="3.9443338074917023"/>
    <n v="310.48"/>
  </r>
  <r>
    <d v="2024-02-29T00:00:00"/>
    <x v="0"/>
    <s v="Facebook"/>
    <s v="Video"/>
    <s v="Gen X"/>
    <n v="2115"/>
    <n v="86"/>
    <n v="6"/>
    <n v="65.849999999999994"/>
    <n v="429.5"/>
    <n v="4.0661938534278963E-2"/>
    <n v="6.9767441860465115E-2"/>
    <n v="0.76569767441860459"/>
    <n v="10.975"/>
    <n v="6.5223993925588468"/>
    <n v="363.65"/>
  </r>
  <r>
    <d v="2024-02-29T00:00:00"/>
    <x v="0"/>
    <s v="Facebook"/>
    <s v="Image"/>
    <s v="Gen Z"/>
    <n v="1297"/>
    <n v="6"/>
    <n v="0"/>
    <n v="42.01"/>
    <n v="0"/>
    <n v="4.6260601387818042E-3"/>
    <n v="0"/>
    <n v="7.001666666666666"/>
    <n v="0"/>
    <n v="0"/>
    <n v="-42.01"/>
  </r>
  <r>
    <d v="2024-02-29T00:00:00"/>
    <x v="0"/>
    <s v="Facebook"/>
    <s v="Image"/>
    <s v="Millennials"/>
    <n v="4768"/>
    <n v="26"/>
    <n v="1"/>
    <n v="277.10000000000002"/>
    <n v="72.540000000000006"/>
    <n v="5.4530201342281879E-3"/>
    <n v="3.8461538461538464E-2"/>
    <n v="10.657692307692308"/>
    <n v="277.10000000000002"/>
    <n v="0.26178274990977984"/>
    <n v="-204.56"/>
  </r>
  <r>
    <d v="2024-02-29T00:00:00"/>
    <x v="0"/>
    <s v="Facebook"/>
    <s v="Image"/>
    <s v="Gen X"/>
    <n v="2016"/>
    <n v="29"/>
    <n v="0"/>
    <n v="110.96"/>
    <n v="0"/>
    <n v="1.4384920634920634E-2"/>
    <n v="0"/>
    <n v="3.826206896551724"/>
    <n v="0"/>
    <n v="0"/>
    <n v="-110.96"/>
  </r>
  <r>
    <d v="2024-02-29T00:00:00"/>
    <x v="0"/>
    <s v="Facebook"/>
    <s v="Carousel"/>
    <s v="Gen Z"/>
    <n v="831"/>
    <n v="11"/>
    <n v="0"/>
    <n v="26.34"/>
    <n v="0"/>
    <n v="1.3237063778580024E-2"/>
    <n v="0"/>
    <n v="2.3945454545454545"/>
    <n v="0"/>
    <n v="0"/>
    <n v="-26.34"/>
  </r>
  <r>
    <d v="2024-02-29T00:00:00"/>
    <x v="0"/>
    <s v="Facebook"/>
    <s v="Carousel"/>
    <s v="Millennials"/>
    <n v="4620"/>
    <n v="70"/>
    <n v="3"/>
    <n v="288.72000000000003"/>
    <n v="299.83999999999997"/>
    <n v="1.5151515151515152E-2"/>
    <n v="4.2857142857142858E-2"/>
    <n v="4.1245714285714286"/>
    <n v="96.240000000000009"/>
    <n v="1.0385148240509834"/>
    <n v="11.119999999999948"/>
  </r>
  <r>
    <d v="2024-02-29T00:00:00"/>
    <x v="0"/>
    <s v="Facebook"/>
    <s v="Carousel"/>
    <s v="Gen X"/>
    <n v="1925"/>
    <n v="57"/>
    <n v="4"/>
    <n v="71.95"/>
    <n v="399.26"/>
    <n v="2.9610389610389611E-2"/>
    <n v="7.0175438596491224E-2"/>
    <n v="1.262280701754386"/>
    <n v="17.987500000000001"/>
    <n v="5.549131341209173"/>
    <n v="327.31"/>
  </r>
  <r>
    <d v="2024-03-01T00:00:00"/>
    <x v="0"/>
    <s v="Instagram"/>
    <s v="Video"/>
    <s v="Gen Z"/>
    <n v="2918"/>
    <n v="90"/>
    <n v="12"/>
    <n v="115.47"/>
    <n v="824.07"/>
    <n v="3.0843043180260453E-2"/>
    <n v="0.13333333333333333"/>
    <n v="1.2829999999999999"/>
    <n v="9.6225000000000005"/>
    <n v="7.1366588724343991"/>
    <n v="708.6"/>
  </r>
  <r>
    <d v="2024-03-01T00:00:00"/>
    <x v="0"/>
    <s v="Instagram"/>
    <s v="Video"/>
    <s v="Millennials"/>
    <n v="3214"/>
    <n v="148"/>
    <n v="19"/>
    <n v="195.21"/>
    <n v="1613.27"/>
    <n v="4.6048537647790912E-2"/>
    <n v="0.12837837837837837"/>
    <n v="1.3189864864864866"/>
    <n v="10.274210526315789"/>
    <n v="8.2642794938783872"/>
    <n v="1418.06"/>
  </r>
  <r>
    <d v="2024-03-01T00:00:00"/>
    <x v="0"/>
    <s v="Instagram"/>
    <s v="Video"/>
    <s v="Gen X"/>
    <n v="386"/>
    <n v="17"/>
    <n v="0"/>
    <n v="24.11"/>
    <n v="0"/>
    <n v="4.4041450777202069E-2"/>
    <n v="0"/>
    <n v="1.418235294117647"/>
    <n v="0"/>
    <n v="0"/>
    <n v="-24.11"/>
  </r>
  <r>
    <d v="2024-03-01T00:00:00"/>
    <x v="0"/>
    <s v="Instagram"/>
    <s v="Image"/>
    <s v="Gen Z"/>
    <n v="4850"/>
    <n v="75"/>
    <n v="3"/>
    <n v="141.49"/>
    <n v="231.63"/>
    <n v="1.5463917525773196E-2"/>
    <n v="0.04"/>
    <n v="1.8865333333333334"/>
    <n v="47.163333333333334"/>
    <n v="1.6370768252173298"/>
    <n v="90.139999999999986"/>
  </r>
  <r>
    <d v="2024-03-01T00:00:00"/>
    <x v="0"/>
    <s v="Instagram"/>
    <s v="Image"/>
    <s v="Millennials"/>
    <n v="3342"/>
    <n v="39"/>
    <n v="0"/>
    <n v="97.2"/>
    <n v="0"/>
    <n v="1.1669658886894075E-2"/>
    <n v="0"/>
    <n v="2.4923076923076923"/>
    <n v="0"/>
    <n v="0"/>
    <n v="-97.2"/>
  </r>
  <r>
    <d v="2024-03-01T00:00:00"/>
    <x v="0"/>
    <s v="Instagram"/>
    <s v="Image"/>
    <s v="Gen X"/>
    <n v="349"/>
    <n v="5"/>
    <n v="0"/>
    <n v="21.92"/>
    <n v="0"/>
    <n v="1.4326647564469915E-2"/>
    <n v="0"/>
    <n v="4.3840000000000003"/>
    <n v="0"/>
    <n v="0"/>
    <n v="-21.92"/>
  </r>
  <r>
    <d v="2024-03-01T00:00:00"/>
    <x v="0"/>
    <s v="Instagram"/>
    <s v="Carousel"/>
    <s v="Gen Z"/>
    <n v="1533"/>
    <n v="42"/>
    <n v="3"/>
    <n v="94.92"/>
    <n v="254.01"/>
    <n v="2.7397260273972601E-2"/>
    <n v="7.1428571428571425E-2"/>
    <n v="2.2600000000000002"/>
    <n v="31.64"/>
    <n v="2.6760429835651074"/>
    <n v="159.08999999999997"/>
  </r>
  <r>
    <d v="2024-03-01T00:00:00"/>
    <x v="0"/>
    <s v="Instagram"/>
    <s v="Carousel"/>
    <s v="Millennials"/>
    <n v="2992"/>
    <n v="42"/>
    <n v="2"/>
    <n v="136.84"/>
    <n v="186.71"/>
    <n v="1.4037433155080214E-2"/>
    <n v="4.7619047619047616E-2"/>
    <n v="3.2580952380952382"/>
    <n v="68.42"/>
    <n v="1.364440222157264"/>
    <n v="49.870000000000005"/>
  </r>
  <r>
    <d v="2024-03-01T00:00:00"/>
    <x v="0"/>
    <s v="Instagram"/>
    <s v="Carousel"/>
    <s v="Gen X"/>
    <n v="368"/>
    <n v="8"/>
    <n v="0"/>
    <n v="22.37"/>
    <n v="0"/>
    <n v="2.1739130434782608E-2"/>
    <n v="0"/>
    <n v="2.7962500000000001"/>
    <n v="0"/>
    <n v="0"/>
    <n v="-22.37"/>
  </r>
  <r>
    <d v="2024-03-01T00:00:00"/>
    <x v="0"/>
    <s v="TikTok"/>
    <s v="Video"/>
    <s v="Gen Z"/>
    <n v="6486"/>
    <n v="238"/>
    <n v="34"/>
    <n v="270.45"/>
    <n v="2255.8000000000002"/>
    <n v="3.669441874807277E-2"/>
    <n v="0.14285714285714285"/>
    <n v="1.136344537815126"/>
    <n v="7.9544117647058821"/>
    <n v="8.3409132926603817"/>
    <n v="1985.3500000000001"/>
  </r>
  <r>
    <d v="2024-03-01T00:00:00"/>
    <x v="0"/>
    <s v="TikTok"/>
    <s v="Video"/>
    <s v="Millennials"/>
    <n v="998"/>
    <n v="36"/>
    <n v="2"/>
    <n v="32.950000000000003"/>
    <n v="149.38"/>
    <n v="3.6072144288577156E-2"/>
    <n v="5.5555555555555552E-2"/>
    <n v="0.91527777777777786"/>
    <n v="16.475000000000001"/>
    <n v="4.5335356600910464"/>
    <n v="116.42999999999999"/>
  </r>
  <r>
    <d v="2024-03-01T00:00:00"/>
    <x v="0"/>
    <s v="TikTok"/>
    <s v="Video"/>
    <s v="Gen X"/>
    <n v="173"/>
    <n v="4"/>
    <n v="0"/>
    <n v="10.39"/>
    <n v="0"/>
    <n v="2.3121387283236993E-2"/>
    <n v="0"/>
    <n v="2.5975000000000001"/>
    <n v="0"/>
    <n v="0"/>
    <n v="-10.39"/>
  </r>
  <r>
    <d v="2024-03-01T00:00:00"/>
    <x v="0"/>
    <s v="TikTok"/>
    <s v="Image"/>
    <s v="Gen Z"/>
    <n v="4964"/>
    <n v="83"/>
    <n v="1"/>
    <n v="196.67"/>
    <n v="75.290000000000006"/>
    <n v="1.6720386784850928E-2"/>
    <n v="1.2048192771084338E-2"/>
    <n v="2.3695180722891567"/>
    <n v="196.67"/>
    <n v="0.3828240199318656"/>
    <n v="-121.37999999999998"/>
  </r>
  <r>
    <d v="2024-03-01T00:00:00"/>
    <x v="0"/>
    <s v="TikTok"/>
    <s v="Image"/>
    <s v="Millennials"/>
    <n v="595"/>
    <n v="11"/>
    <n v="0"/>
    <n v="34.950000000000003"/>
    <n v="0"/>
    <n v="1.8487394957983194E-2"/>
    <n v="0"/>
    <n v="3.1772727272727277"/>
    <n v="0"/>
    <n v="0"/>
    <n v="-34.950000000000003"/>
  </r>
  <r>
    <d v="2024-03-01T00:00:00"/>
    <x v="0"/>
    <s v="TikTok"/>
    <s v="Image"/>
    <s v="Gen X"/>
    <n v="426"/>
    <n v="5"/>
    <n v="0"/>
    <n v="14.76"/>
    <n v="0"/>
    <n v="1.1737089201877934E-2"/>
    <n v="0"/>
    <n v="2.952"/>
    <n v="0"/>
    <n v="0"/>
    <n v="-14.76"/>
  </r>
  <r>
    <d v="2024-03-01T00:00:00"/>
    <x v="0"/>
    <s v="TikTok"/>
    <s v="Carousel"/>
    <s v="Gen Z"/>
    <n v="5389"/>
    <n v="143"/>
    <n v="4"/>
    <n v="234.81"/>
    <n v="298.47000000000003"/>
    <n v="2.6535535349786601E-2"/>
    <n v="2.7972027972027972E-2"/>
    <n v="1.642027972027972"/>
    <n v="58.702500000000001"/>
    <n v="1.2711128146160726"/>
    <n v="63.660000000000025"/>
  </r>
  <r>
    <d v="2024-03-01T00:00:00"/>
    <x v="0"/>
    <s v="TikTok"/>
    <s v="Carousel"/>
    <s v="Millennials"/>
    <n v="292"/>
    <n v="7"/>
    <n v="0"/>
    <n v="12.03"/>
    <n v="0"/>
    <n v="2.3972602739726026E-2"/>
    <n v="0"/>
    <n v="1.7185714285714284"/>
    <n v="0"/>
    <n v="0"/>
    <n v="-12.03"/>
  </r>
  <r>
    <d v="2024-03-01T00:00:00"/>
    <x v="0"/>
    <s v="TikTok"/>
    <s v="Carousel"/>
    <s v="Gen X"/>
    <n v="286"/>
    <n v="7"/>
    <n v="0"/>
    <n v="11.98"/>
    <n v="0"/>
    <n v="2.4475524475524476E-2"/>
    <n v="0"/>
    <n v="1.7114285714285715"/>
    <n v="0"/>
    <n v="0"/>
    <n v="-11.98"/>
  </r>
  <r>
    <d v="2024-03-01T00:00:00"/>
    <x v="0"/>
    <s v="Facebook"/>
    <s v="Video"/>
    <s v="Gen Z"/>
    <n v="1378"/>
    <n v="29"/>
    <n v="3"/>
    <n v="47.25"/>
    <n v="274.45"/>
    <n v="2.104499274310595E-2"/>
    <n v="0.10344827586206896"/>
    <n v="1.6293103448275863"/>
    <n v="15.75"/>
    <n v="5.8084656084656086"/>
    <n v="227.2"/>
  </r>
  <r>
    <d v="2024-03-01T00:00:00"/>
    <x v="0"/>
    <s v="Facebook"/>
    <s v="Video"/>
    <s v="Millennials"/>
    <n v="4241"/>
    <n v="98"/>
    <n v="10"/>
    <n v="193.35"/>
    <n v="927.79"/>
    <n v="2.31077576043386E-2"/>
    <n v="0.10204081632653061"/>
    <n v="1.9729591836734692"/>
    <n v="19.335000000000001"/>
    <n v="4.7985001292991987"/>
    <n v="734.43999999999994"/>
  </r>
  <r>
    <d v="2024-03-01T00:00:00"/>
    <x v="0"/>
    <s v="Facebook"/>
    <s v="Video"/>
    <s v="Gen X"/>
    <n v="1488"/>
    <n v="57"/>
    <n v="5"/>
    <n v="46.71"/>
    <n v="376.97"/>
    <n v="3.8306451612903226E-2"/>
    <n v="8.771929824561403E-2"/>
    <n v="0.81947368421052635"/>
    <n v="9.3420000000000005"/>
    <n v="8.070434596446157"/>
    <n v="330.26000000000005"/>
  </r>
  <r>
    <d v="2024-03-01T00:00:00"/>
    <x v="0"/>
    <s v="Facebook"/>
    <s v="Image"/>
    <s v="Gen Z"/>
    <n v="926"/>
    <n v="12"/>
    <n v="0"/>
    <n v="22.28"/>
    <n v="0"/>
    <n v="1.2958963282937365E-2"/>
    <n v="0"/>
    <n v="1.8566666666666667"/>
    <n v="0"/>
    <n v="0"/>
    <n v="-22.28"/>
  </r>
  <r>
    <d v="2024-03-01T00:00:00"/>
    <x v="0"/>
    <s v="Facebook"/>
    <s v="Image"/>
    <s v="Millennials"/>
    <n v="3315"/>
    <n v="52"/>
    <n v="1"/>
    <n v="210.57"/>
    <n v="95.99"/>
    <n v="1.5686274509803921E-2"/>
    <n v="1.9230769230769232E-2"/>
    <n v="4.0494230769230768"/>
    <n v="210.57"/>
    <n v="0.45585790948378213"/>
    <n v="-114.58"/>
  </r>
  <r>
    <d v="2024-03-01T00:00:00"/>
    <x v="0"/>
    <s v="Facebook"/>
    <s v="Image"/>
    <s v="Gen X"/>
    <n v="2807"/>
    <n v="25"/>
    <n v="0"/>
    <n v="76.010000000000005"/>
    <n v="0"/>
    <n v="8.9063056644104032E-3"/>
    <n v="0"/>
    <n v="3.0404"/>
    <n v="0"/>
    <n v="0"/>
    <n v="-76.010000000000005"/>
  </r>
  <r>
    <d v="2024-03-01T00:00:00"/>
    <x v="0"/>
    <s v="Facebook"/>
    <s v="Carousel"/>
    <s v="Gen Z"/>
    <n v="1103"/>
    <n v="14"/>
    <n v="0"/>
    <n v="25.56"/>
    <n v="0"/>
    <n v="1.2692656391659111E-2"/>
    <n v="0"/>
    <n v="1.8257142857142856"/>
    <n v="0"/>
    <n v="0"/>
    <n v="-25.56"/>
  </r>
  <r>
    <d v="2024-03-01T00:00:00"/>
    <x v="0"/>
    <s v="Facebook"/>
    <s v="Carousel"/>
    <s v="Millennials"/>
    <n v="5309"/>
    <n v="152"/>
    <n v="7"/>
    <n v="273.5"/>
    <n v="607"/>
    <n v="2.8630627236767753E-2"/>
    <n v="4.6052631578947366E-2"/>
    <n v="1.799342105263158"/>
    <n v="39.071428571428569"/>
    <n v="2.2193784277879343"/>
    <n v="333.5"/>
  </r>
  <r>
    <d v="2024-03-01T00:00:00"/>
    <x v="0"/>
    <s v="Facebook"/>
    <s v="Carousel"/>
    <s v="Gen X"/>
    <n v="2929"/>
    <n v="52"/>
    <n v="1"/>
    <n v="82.75"/>
    <n v="76.73"/>
    <n v="1.7753499487879822E-2"/>
    <n v="1.9230769230769232E-2"/>
    <n v="1.5913461538461537"/>
    <n v="82.75"/>
    <n v="0.92725075528700907"/>
    <n v="-6.019999999999996"/>
  </r>
  <r>
    <d v="2024-03-02T00:00:00"/>
    <x v="0"/>
    <s v="Instagram"/>
    <s v="Video"/>
    <s v="Gen Z"/>
    <n v="3544"/>
    <n v="111"/>
    <n v="8"/>
    <n v="213.9"/>
    <n v="643.34"/>
    <n v="3.1320541760722347E-2"/>
    <n v="7.2072072072072071E-2"/>
    <n v="1.9270270270270271"/>
    <n v="26.737500000000001"/>
    <n v="3.0076671341748482"/>
    <n v="429.44000000000005"/>
  </r>
  <r>
    <d v="2024-03-02T00:00:00"/>
    <x v="0"/>
    <s v="Instagram"/>
    <s v="Video"/>
    <s v="Millennials"/>
    <n v="3149"/>
    <n v="81"/>
    <n v="10"/>
    <n v="175.76"/>
    <n v="947.38"/>
    <n v="2.5722451571927596E-2"/>
    <n v="0.12345679012345678"/>
    <n v="2.1698765432098766"/>
    <n v="17.576000000000001"/>
    <n v="5.3901911697769691"/>
    <n v="771.62"/>
  </r>
  <r>
    <d v="2024-03-02T00:00:00"/>
    <x v="0"/>
    <s v="Instagram"/>
    <s v="Video"/>
    <s v="Gen X"/>
    <n v="474"/>
    <n v="22"/>
    <n v="2"/>
    <n v="18.87"/>
    <n v="123.13"/>
    <n v="4.6413502109704644E-2"/>
    <n v="9.0909090909090912E-2"/>
    <n v="0.85772727272727278"/>
    <n v="9.4350000000000005"/>
    <n v="6.525172231054583"/>
    <n v="104.25999999999999"/>
  </r>
  <r>
    <d v="2024-03-02T00:00:00"/>
    <x v="0"/>
    <s v="Instagram"/>
    <s v="Image"/>
    <s v="Gen Z"/>
    <n v="2776"/>
    <n v="25"/>
    <n v="0"/>
    <n v="85.58"/>
    <n v="0"/>
    <n v="9.005763688760807E-3"/>
    <n v="0"/>
    <n v="3.4232"/>
    <n v="0"/>
    <n v="0"/>
    <n v="-85.58"/>
  </r>
  <r>
    <d v="2024-03-02T00:00:00"/>
    <x v="0"/>
    <s v="Instagram"/>
    <s v="Image"/>
    <s v="Millennials"/>
    <n v="3832"/>
    <n v="71"/>
    <n v="3"/>
    <n v="235.31"/>
    <n v="265.74"/>
    <n v="1.8528183716075158E-2"/>
    <n v="4.2253521126760563E-2"/>
    <n v="3.3142253521126759"/>
    <n v="78.436666666666667"/>
    <n v="1.1293187709829586"/>
    <n v="30.430000000000007"/>
  </r>
  <r>
    <d v="2024-03-02T00:00:00"/>
    <x v="0"/>
    <s v="Instagram"/>
    <s v="Image"/>
    <s v="Gen X"/>
    <n v="297"/>
    <n v="2"/>
    <n v="0"/>
    <n v="11.03"/>
    <n v="0"/>
    <n v="6.7340067340067337E-3"/>
    <n v="0"/>
    <n v="5.5149999999999997"/>
    <n v="0"/>
    <n v="0"/>
    <n v="-11.03"/>
  </r>
  <r>
    <d v="2024-03-02T00:00:00"/>
    <x v="0"/>
    <s v="Instagram"/>
    <s v="Carousel"/>
    <s v="Gen Z"/>
    <n v="4744"/>
    <n v="127"/>
    <n v="6"/>
    <n v="116.52"/>
    <n v="491.56"/>
    <n v="2.6770657672849914E-2"/>
    <n v="4.7244094488188976E-2"/>
    <n v="0.91748031496062987"/>
    <n v="19.419999999999998"/>
    <n v="4.2186749055956057"/>
    <n v="375.04"/>
  </r>
  <r>
    <d v="2024-03-02T00:00:00"/>
    <x v="0"/>
    <s v="Instagram"/>
    <s v="Carousel"/>
    <s v="Millennials"/>
    <n v="2317"/>
    <n v="57"/>
    <n v="4"/>
    <n v="99.02"/>
    <n v="372.21"/>
    <n v="2.4600776866637895E-2"/>
    <n v="7.0175438596491224E-2"/>
    <n v="1.7371929824561403"/>
    <n v="24.754999999999999"/>
    <n v="3.7589375883659866"/>
    <n v="273.19"/>
  </r>
  <r>
    <d v="2024-03-02T00:00:00"/>
    <x v="0"/>
    <s v="Instagram"/>
    <s v="Carousel"/>
    <s v="Gen X"/>
    <n v="436"/>
    <n v="5"/>
    <n v="0"/>
    <n v="16.809999999999999"/>
    <n v="0"/>
    <n v="1.1467889908256881E-2"/>
    <n v="0"/>
    <n v="3.3619999999999997"/>
    <n v="0"/>
    <n v="0"/>
    <n v="-16.809999999999999"/>
  </r>
  <r>
    <d v="2024-03-02T00:00:00"/>
    <x v="0"/>
    <s v="TikTok"/>
    <s v="Video"/>
    <s v="Gen Z"/>
    <n v="5279"/>
    <n v="246"/>
    <n v="23"/>
    <n v="337.07"/>
    <n v="2013.27"/>
    <n v="4.6599734798257249E-2"/>
    <n v="9.3495934959349589E-2"/>
    <n v="1.3702032520325202"/>
    <n v="14.655217391304348"/>
    <n v="5.9728543032604504"/>
    <n v="1676.2"/>
  </r>
  <r>
    <d v="2024-03-02T00:00:00"/>
    <x v="0"/>
    <s v="TikTok"/>
    <s v="Video"/>
    <s v="Millennials"/>
    <n v="848"/>
    <n v="32"/>
    <n v="2"/>
    <n v="57.32"/>
    <n v="166.74"/>
    <n v="3.7735849056603772E-2"/>
    <n v="6.25E-2"/>
    <n v="1.79125"/>
    <n v="28.66"/>
    <n v="2.9089323098394977"/>
    <n v="109.42000000000002"/>
  </r>
  <r>
    <d v="2024-03-02T00:00:00"/>
    <x v="0"/>
    <s v="TikTok"/>
    <s v="Video"/>
    <s v="Gen X"/>
    <n v="61"/>
    <n v="2"/>
    <n v="0"/>
    <n v="1.73"/>
    <n v="0"/>
    <n v="3.2786885245901641E-2"/>
    <n v="0"/>
    <n v="0.86499999999999999"/>
    <n v="0"/>
    <n v="0"/>
    <n v="-1.73"/>
  </r>
  <r>
    <d v="2024-03-02T00:00:00"/>
    <x v="0"/>
    <s v="TikTok"/>
    <s v="Image"/>
    <s v="Gen Z"/>
    <n v="7176"/>
    <n v="84"/>
    <n v="1"/>
    <n v="306.81"/>
    <n v="63.13"/>
    <n v="1.1705685618729096E-2"/>
    <n v="1.1904761904761904E-2"/>
    <n v="3.6524999999999999"/>
    <n v="306.81"/>
    <n v="0.20576252403767806"/>
    <n v="-243.68"/>
  </r>
  <r>
    <d v="2024-03-02T00:00:00"/>
    <x v="0"/>
    <s v="TikTok"/>
    <s v="Image"/>
    <s v="Millennials"/>
    <n v="408"/>
    <n v="6"/>
    <n v="0"/>
    <n v="11.53"/>
    <n v="0"/>
    <n v="1.4705882352941176E-2"/>
    <n v="0"/>
    <n v="1.9216666666666666"/>
    <n v="0"/>
    <n v="0"/>
    <n v="-11.53"/>
  </r>
  <r>
    <d v="2024-03-02T00:00:00"/>
    <x v="0"/>
    <s v="TikTok"/>
    <s v="Image"/>
    <s v="Gen X"/>
    <n v="178"/>
    <n v="2"/>
    <n v="0"/>
    <n v="11.3"/>
    <n v="0"/>
    <n v="1.1235955056179775E-2"/>
    <n v="0"/>
    <n v="5.65"/>
    <n v="0"/>
    <n v="0"/>
    <n v="-11.3"/>
  </r>
  <r>
    <d v="2024-03-02T00:00:00"/>
    <x v="0"/>
    <s v="TikTok"/>
    <s v="Carousel"/>
    <s v="Gen Z"/>
    <n v="3335"/>
    <n v="83"/>
    <n v="5"/>
    <n v="184.83"/>
    <n v="417.35"/>
    <n v="2.4887556221889054E-2"/>
    <n v="6.0240963855421686E-2"/>
    <n v="2.2268674698795183"/>
    <n v="36.966000000000001"/>
    <n v="2.2580208840556186"/>
    <n v="232.52"/>
  </r>
  <r>
    <d v="2024-03-02T00:00:00"/>
    <x v="0"/>
    <s v="TikTok"/>
    <s v="Carousel"/>
    <s v="Millennials"/>
    <n v="824"/>
    <n v="10"/>
    <n v="0"/>
    <n v="46.02"/>
    <n v="0"/>
    <n v="1.2135922330097087E-2"/>
    <n v="0"/>
    <n v="4.6020000000000003"/>
    <n v="0"/>
    <n v="0"/>
    <n v="-46.02"/>
  </r>
  <r>
    <d v="2024-03-02T00:00:00"/>
    <x v="0"/>
    <s v="TikTok"/>
    <s v="Carousel"/>
    <s v="Gen X"/>
    <n v="84"/>
    <n v="1"/>
    <n v="0"/>
    <n v="2.96"/>
    <n v="0"/>
    <n v="1.1904761904761904E-2"/>
    <n v="0"/>
    <n v="2.96"/>
    <n v="0"/>
    <n v="0"/>
    <n v="-2.96"/>
  </r>
  <r>
    <d v="2024-03-02T00:00:00"/>
    <x v="0"/>
    <s v="Facebook"/>
    <s v="Video"/>
    <s v="Gen Z"/>
    <n v="916"/>
    <n v="41"/>
    <n v="3"/>
    <n v="52.81"/>
    <n v="176.19"/>
    <n v="4.4759825327510917E-2"/>
    <n v="7.3170731707317069E-2"/>
    <n v="1.2880487804878049"/>
    <n v="17.603333333333335"/>
    <n v="3.3362999431925768"/>
    <n v="123.38"/>
  </r>
  <r>
    <d v="2024-03-02T00:00:00"/>
    <x v="0"/>
    <s v="Facebook"/>
    <s v="Video"/>
    <s v="Millennials"/>
    <n v="3047"/>
    <n v="141"/>
    <n v="14"/>
    <n v="141.31"/>
    <n v="1104.51"/>
    <n v="4.6275024614374792E-2"/>
    <n v="9.9290780141843976E-2"/>
    <n v="1.0021985815602836"/>
    <n v="10.093571428571428"/>
    <n v="7.8162196589059514"/>
    <n v="963.2"/>
  </r>
  <r>
    <d v="2024-03-02T00:00:00"/>
    <x v="0"/>
    <s v="Facebook"/>
    <s v="Video"/>
    <s v="Gen X"/>
    <n v="1207"/>
    <n v="43"/>
    <n v="3"/>
    <n v="42.2"/>
    <n v="289.43"/>
    <n v="3.5625517812758904E-2"/>
    <n v="6.9767441860465115E-2"/>
    <n v="0.98139534883720936"/>
    <n v="14.066666666666668"/>
    <n v="6.8585308056872032"/>
    <n v="247.23000000000002"/>
  </r>
  <r>
    <d v="2024-03-02T00:00:00"/>
    <x v="0"/>
    <s v="Facebook"/>
    <s v="Image"/>
    <s v="Gen Z"/>
    <n v="789"/>
    <n v="10"/>
    <n v="0"/>
    <n v="35.32"/>
    <n v="0"/>
    <n v="1.2674271229404309E-2"/>
    <n v="0"/>
    <n v="3.532"/>
    <n v="0"/>
    <n v="0"/>
    <n v="-35.32"/>
  </r>
  <r>
    <d v="2024-03-02T00:00:00"/>
    <x v="0"/>
    <s v="Facebook"/>
    <s v="Image"/>
    <s v="Millennials"/>
    <n v="2179"/>
    <n v="19"/>
    <n v="0"/>
    <n v="111.28"/>
    <n v="0"/>
    <n v="8.7195961450206513E-3"/>
    <n v="0"/>
    <n v="5.8568421052631576"/>
    <n v="0"/>
    <n v="0"/>
    <n v="-111.28"/>
  </r>
  <r>
    <d v="2024-03-02T00:00:00"/>
    <x v="0"/>
    <s v="Facebook"/>
    <s v="Image"/>
    <s v="Gen X"/>
    <n v="1718"/>
    <n v="10"/>
    <n v="0"/>
    <n v="59.24"/>
    <n v="0"/>
    <n v="5.8207217694994182E-3"/>
    <n v="0"/>
    <n v="5.9240000000000004"/>
    <n v="0"/>
    <n v="0"/>
    <n v="-59.24"/>
  </r>
  <r>
    <d v="2024-03-02T00:00:00"/>
    <x v="0"/>
    <s v="Facebook"/>
    <s v="Carousel"/>
    <s v="Gen Z"/>
    <n v="571"/>
    <n v="7"/>
    <n v="0"/>
    <n v="35"/>
    <n v="0"/>
    <n v="1.2259194395796848E-2"/>
    <n v="0"/>
    <n v="5"/>
    <n v="0"/>
    <n v="0"/>
    <n v="-35"/>
  </r>
  <r>
    <d v="2024-03-02T00:00:00"/>
    <x v="0"/>
    <s v="Facebook"/>
    <s v="Carousel"/>
    <s v="Millennials"/>
    <n v="4288"/>
    <n v="66"/>
    <n v="5"/>
    <n v="244.38"/>
    <n v="411.18"/>
    <n v="1.5391791044776119E-2"/>
    <n v="7.575757575757576E-2"/>
    <n v="3.7027272727272726"/>
    <n v="48.875999999999998"/>
    <n v="1.6825435796710042"/>
    <n v="166.8"/>
  </r>
  <r>
    <d v="2024-03-02T00:00:00"/>
    <x v="0"/>
    <s v="Facebook"/>
    <s v="Carousel"/>
    <s v="Gen X"/>
    <n v="1390"/>
    <n v="33"/>
    <n v="2"/>
    <n v="53.22"/>
    <n v="100.65"/>
    <n v="2.3741007194244605E-2"/>
    <n v="6.0606060606060608E-2"/>
    <n v="1.6127272727272728"/>
    <n v="26.61"/>
    <n v="1.8912063134160091"/>
    <n v="47.430000000000007"/>
  </r>
  <r>
    <d v="2024-03-03T00:00:00"/>
    <x v="0"/>
    <s v="Instagram"/>
    <s v="Video"/>
    <s v="Gen Z"/>
    <n v="2250"/>
    <n v="81"/>
    <n v="10"/>
    <n v="54.68"/>
    <n v="683.38"/>
    <n v="3.5999999999999997E-2"/>
    <n v="0.12345679012345678"/>
    <n v="0.67506172839506173"/>
    <n v="5.468"/>
    <n v="12.497805413313825"/>
    <n v="628.70000000000005"/>
  </r>
  <r>
    <d v="2024-03-03T00:00:00"/>
    <x v="0"/>
    <s v="Instagram"/>
    <s v="Video"/>
    <s v="Millennials"/>
    <n v="1669"/>
    <n v="47"/>
    <n v="5"/>
    <n v="42.24"/>
    <n v="286.14"/>
    <n v="2.816057519472738E-2"/>
    <n v="0.10638297872340426"/>
    <n v="0.89872340425531916"/>
    <n v="8.4480000000000004"/>
    <n v="6.7741477272727266"/>
    <n v="243.89999999999998"/>
  </r>
  <r>
    <d v="2024-03-03T00:00:00"/>
    <x v="0"/>
    <s v="Instagram"/>
    <s v="Video"/>
    <s v="Gen X"/>
    <n v="84"/>
    <n v="4"/>
    <n v="0"/>
    <n v="5.7"/>
    <n v="0"/>
    <n v="4.7619047619047616E-2"/>
    <n v="0"/>
    <n v="1.425"/>
    <n v="0"/>
    <n v="0"/>
    <n v="-5.7"/>
  </r>
  <r>
    <d v="2024-03-03T00:00:00"/>
    <x v="0"/>
    <s v="Instagram"/>
    <s v="Image"/>
    <s v="Gen Z"/>
    <n v="3557"/>
    <n v="27"/>
    <n v="0"/>
    <n v="172.93"/>
    <n v="0"/>
    <n v="7.5906662918189486E-3"/>
    <n v="0"/>
    <n v="6.4048148148148147"/>
    <n v="0"/>
    <n v="0"/>
    <n v="-172.93"/>
  </r>
  <r>
    <d v="2024-03-03T00:00:00"/>
    <x v="0"/>
    <s v="Instagram"/>
    <s v="Image"/>
    <s v="Millennials"/>
    <n v="1786"/>
    <n v="11"/>
    <n v="0"/>
    <n v="116.7"/>
    <n v="0"/>
    <n v="6.1590145576707724E-3"/>
    <n v="0"/>
    <n v="10.609090909090909"/>
    <n v="0"/>
    <n v="0"/>
    <n v="-116.7"/>
  </r>
  <r>
    <d v="2024-03-03T00:00:00"/>
    <x v="0"/>
    <s v="Instagram"/>
    <s v="Image"/>
    <s v="Gen X"/>
    <n v="437"/>
    <n v="3"/>
    <n v="0"/>
    <n v="17.63"/>
    <n v="0"/>
    <n v="6.8649885583524023E-3"/>
    <n v="0"/>
    <n v="5.876666666666666"/>
    <n v="0"/>
    <n v="0"/>
    <n v="-17.63"/>
  </r>
  <r>
    <d v="2024-03-03T00:00:00"/>
    <x v="0"/>
    <s v="Instagram"/>
    <s v="Carousel"/>
    <s v="Gen Z"/>
    <n v="2827"/>
    <n v="64"/>
    <n v="4"/>
    <n v="91.27"/>
    <n v="333.05"/>
    <n v="2.2638839759462327E-2"/>
    <n v="6.25E-2"/>
    <n v="1.4260937499999999"/>
    <n v="22.817499999999999"/>
    <n v="3.6490632190204888"/>
    <n v="241.78000000000003"/>
  </r>
  <r>
    <d v="2024-03-03T00:00:00"/>
    <x v="0"/>
    <s v="Instagram"/>
    <s v="Carousel"/>
    <s v="Millennials"/>
    <n v="3950"/>
    <n v="52"/>
    <n v="3"/>
    <n v="114.01"/>
    <n v="270.88"/>
    <n v="1.3164556962025316E-2"/>
    <n v="5.7692307692307696E-2"/>
    <n v="2.1924999999999999"/>
    <n v="38.003333333333337"/>
    <n v="2.3759319357951054"/>
    <n v="156.87"/>
  </r>
  <r>
    <d v="2024-03-03T00:00:00"/>
    <x v="0"/>
    <s v="Instagram"/>
    <s v="Carousel"/>
    <s v="Gen X"/>
    <n v="139"/>
    <n v="2"/>
    <n v="0"/>
    <n v="4.24"/>
    <n v="0"/>
    <n v="1.4388489208633094E-2"/>
    <n v="0"/>
    <n v="2.12"/>
    <n v="0"/>
    <n v="0"/>
    <n v="-4.24"/>
  </r>
  <r>
    <d v="2024-03-03T00:00:00"/>
    <x v="0"/>
    <s v="TikTok"/>
    <s v="Video"/>
    <s v="Gen Z"/>
    <n v="5348"/>
    <n v="254"/>
    <n v="15"/>
    <n v="230.48"/>
    <n v="1361.52"/>
    <n v="4.7494390426327596E-2"/>
    <n v="5.905511811023622E-2"/>
    <n v="0.90740157480314954"/>
    <n v="15.365333333333332"/>
    <n v="5.9073238458868449"/>
    <n v="1131.04"/>
  </r>
  <r>
    <d v="2024-03-03T00:00:00"/>
    <x v="0"/>
    <s v="TikTok"/>
    <s v="Video"/>
    <s v="Millennials"/>
    <n v="889"/>
    <n v="29"/>
    <n v="2"/>
    <n v="50.58"/>
    <n v="126.2"/>
    <n v="3.2620922384701913E-2"/>
    <n v="6.8965517241379309E-2"/>
    <n v="1.7441379310344827"/>
    <n v="25.29"/>
    <n v="2.4950573349149865"/>
    <n v="75.62"/>
  </r>
  <r>
    <d v="2024-03-03T00:00:00"/>
    <x v="0"/>
    <s v="TikTok"/>
    <s v="Video"/>
    <s v="Gen X"/>
    <n v="272"/>
    <n v="10"/>
    <n v="1"/>
    <n v="6.38"/>
    <n v="54.05"/>
    <n v="3.6764705882352942E-2"/>
    <n v="0.1"/>
    <n v="0.63800000000000001"/>
    <n v="6.38"/>
    <n v="8.4717868338557984"/>
    <n v="47.669999999999995"/>
  </r>
  <r>
    <d v="2024-03-03T00:00:00"/>
    <x v="0"/>
    <s v="TikTok"/>
    <s v="Image"/>
    <s v="Gen Z"/>
    <n v="3146"/>
    <n v="34"/>
    <n v="1"/>
    <n v="166.23"/>
    <n v="81.239999999999995"/>
    <n v="1.0807374443738081E-2"/>
    <n v="2.9411764705882353E-2"/>
    <n v="4.8891176470588231"/>
    <n v="166.23"/>
    <n v="0.48872044757264033"/>
    <n v="-84.99"/>
  </r>
  <r>
    <d v="2024-03-03T00:00:00"/>
    <x v="0"/>
    <s v="TikTok"/>
    <s v="Image"/>
    <s v="Millennials"/>
    <n v="393"/>
    <n v="6"/>
    <n v="0"/>
    <n v="20.55"/>
    <n v="0"/>
    <n v="1.5267175572519083E-2"/>
    <n v="0"/>
    <n v="3.4250000000000003"/>
    <n v="0"/>
    <n v="0"/>
    <n v="-20.55"/>
  </r>
  <r>
    <d v="2024-03-03T00:00:00"/>
    <x v="0"/>
    <s v="TikTok"/>
    <s v="Image"/>
    <s v="Gen X"/>
    <n v="268"/>
    <n v="4"/>
    <n v="0"/>
    <n v="10.07"/>
    <n v="0"/>
    <n v="1.4925373134328358E-2"/>
    <n v="0"/>
    <n v="2.5175000000000001"/>
    <n v="0"/>
    <n v="0"/>
    <n v="-10.07"/>
  </r>
  <r>
    <d v="2024-03-03T00:00:00"/>
    <x v="0"/>
    <s v="TikTok"/>
    <s v="Carousel"/>
    <s v="Gen Z"/>
    <n v="4287"/>
    <n v="107"/>
    <n v="6"/>
    <n v="244.11"/>
    <n v="431.2"/>
    <n v="2.495917891299277E-2"/>
    <n v="5.6074766355140186E-2"/>
    <n v="2.2814018691588784"/>
    <n v="40.685000000000002"/>
    <n v="1.7664167793207979"/>
    <n v="187.08999999999997"/>
  </r>
  <r>
    <d v="2024-03-03T00:00:00"/>
    <x v="0"/>
    <s v="TikTok"/>
    <s v="Carousel"/>
    <s v="Millennials"/>
    <n v="318"/>
    <n v="6"/>
    <n v="0"/>
    <n v="20"/>
    <n v="0"/>
    <n v="1.8867924528301886E-2"/>
    <n v="0"/>
    <n v="3.3333333333333335"/>
    <n v="0"/>
    <n v="0"/>
    <n v="-20"/>
  </r>
  <r>
    <d v="2024-03-03T00:00:00"/>
    <x v="0"/>
    <s v="TikTok"/>
    <s v="Carousel"/>
    <s v="Gen X"/>
    <n v="69"/>
    <n v="1"/>
    <n v="0"/>
    <n v="4.24"/>
    <n v="0"/>
    <n v="1.4492753623188406E-2"/>
    <n v="0"/>
    <n v="4.24"/>
    <n v="0"/>
    <n v="0"/>
    <n v="-4.24"/>
  </r>
  <r>
    <d v="2024-03-03T00:00:00"/>
    <x v="0"/>
    <s v="Facebook"/>
    <s v="Video"/>
    <s v="Gen Z"/>
    <n v="766"/>
    <n v="28"/>
    <n v="2"/>
    <n v="25.11"/>
    <n v="142.88999999999999"/>
    <n v="3.6553524804177548E-2"/>
    <n v="7.1428571428571425E-2"/>
    <n v="0.8967857142857143"/>
    <n v="12.555"/>
    <n v="5.6905615292712062"/>
    <n v="117.77999999999999"/>
  </r>
  <r>
    <d v="2024-03-03T00:00:00"/>
    <x v="0"/>
    <s v="Facebook"/>
    <s v="Video"/>
    <s v="Millennials"/>
    <n v="2769"/>
    <n v="132"/>
    <n v="9"/>
    <n v="81.61"/>
    <n v="835.12"/>
    <n v="4.7670639219934995E-2"/>
    <n v="6.8181818181818177E-2"/>
    <n v="0.61825757575757578"/>
    <n v="9.0677777777777777"/>
    <n v="10.233059674059552"/>
    <n v="753.51"/>
  </r>
  <r>
    <d v="2024-03-03T00:00:00"/>
    <x v="0"/>
    <s v="Facebook"/>
    <s v="Video"/>
    <s v="Gen X"/>
    <n v="1924"/>
    <n v="51"/>
    <n v="3"/>
    <n v="47.16"/>
    <n v="168.46"/>
    <n v="2.6507276507276509E-2"/>
    <n v="5.8823529411764705E-2"/>
    <n v="0.92470588235294116"/>
    <n v="15.719999999999999"/>
    <n v="3.5720949957591182"/>
    <n v="121.30000000000001"/>
  </r>
  <r>
    <d v="2024-03-03T00:00:00"/>
    <x v="0"/>
    <s v="Facebook"/>
    <s v="Image"/>
    <s v="Gen Z"/>
    <n v="1224"/>
    <n v="18"/>
    <n v="0"/>
    <n v="49.17"/>
    <n v="0"/>
    <n v="1.4705882352941176E-2"/>
    <n v="0"/>
    <n v="2.7316666666666669"/>
    <n v="0"/>
    <n v="0"/>
    <n v="-49.17"/>
  </r>
  <r>
    <d v="2024-03-03T00:00:00"/>
    <x v="0"/>
    <s v="Facebook"/>
    <s v="Image"/>
    <s v="Millennials"/>
    <n v="4733"/>
    <n v="84"/>
    <n v="1"/>
    <n v="112.33"/>
    <n v="61.15"/>
    <n v="1.7747728713289668E-2"/>
    <n v="1.1904761904761904E-2"/>
    <n v="1.3372619047619048"/>
    <n v="112.33"/>
    <n v="0.54437817145909373"/>
    <n v="-51.18"/>
  </r>
  <r>
    <d v="2024-03-03T00:00:00"/>
    <x v="0"/>
    <s v="Facebook"/>
    <s v="Image"/>
    <s v="Gen X"/>
    <n v="2977"/>
    <n v="19"/>
    <n v="0"/>
    <n v="99.02"/>
    <n v="0"/>
    <n v="6.3822640241854214E-3"/>
    <n v="0"/>
    <n v="5.2115789473684204"/>
    <n v="0"/>
    <n v="0"/>
    <n v="-99.02"/>
  </r>
  <r>
    <d v="2024-03-03T00:00:00"/>
    <x v="0"/>
    <s v="Facebook"/>
    <s v="Carousel"/>
    <s v="Gen Z"/>
    <n v="1457"/>
    <n v="32"/>
    <n v="1"/>
    <n v="37.869999999999997"/>
    <n v="81.55"/>
    <n v="2.1962937542896362E-2"/>
    <n v="3.125E-2"/>
    <n v="1.1834374999999999"/>
    <n v="37.869999999999997"/>
    <n v="2.1534195933456561"/>
    <n v="43.68"/>
  </r>
  <r>
    <d v="2024-03-03T00:00:00"/>
    <x v="0"/>
    <s v="Facebook"/>
    <s v="Carousel"/>
    <s v="Millennials"/>
    <n v="5336"/>
    <n v="94"/>
    <n v="4"/>
    <n v="298.47000000000003"/>
    <n v="290.33"/>
    <n v="1.7616191904047975E-2"/>
    <n v="4.2553191489361701E-2"/>
    <n v="3.1752127659574469"/>
    <n v="74.617500000000007"/>
    <n v="0.97272757731095238"/>
    <n v="-8.1400000000000432"/>
  </r>
  <r>
    <d v="2024-03-03T00:00:00"/>
    <x v="0"/>
    <s v="Facebook"/>
    <s v="Carousel"/>
    <s v="Gen X"/>
    <n v="1942"/>
    <n v="55"/>
    <n v="1"/>
    <n v="82.89"/>
    <n v="69.62"/>
    <n v="2.8321318228630279E-2"/>
    <n v="1.8181818181818181E-2"/>
    <n v="1.507090909090909"/>
    <n v="82.89"/>
    <n v="0.83990831222101581"/>
    <n v="-13.269999999999996"/>
  </r>
  <r>
    <d v="2024-03-04T00:00:00"/>
    <x v="0"/>
    <s v="Instagram"/>
    <s v="Video"/>
    <s v="Gen Z"/>
    <n v="3251"/>
    <n v="84"/>
    <n v="7"/>
    <n v="104.62"/>
    <n v="656.8"/>
    <n v="2.5838203629652414E-2"/>
    <n v="8.3333333333333329E-2"/>
    <n v="1.2454761904761906"/>
    <n v="14.945714285714287"/>
    <n v="6.2779583253679974"/>
    <n v="552.17999999999995"/>
  </r>
  <r>
    <d v="2024-03-04T00:00:00"/>
    <x v="0"/>
    <s v="Instagram"/>
    <s v="Video"/>
    <s v="Millennials"/>
    <n v="3399"/>
    <n v="135"/>
    <n v="9"/>
    <n v="217.73"/>
    <n v="827.35"/>
    <n v="3.971756398940865E-2"/>
    <n v="6.6666666666666666E-2"/>
    <n v="1.6128148148148147"/>
    <n v="24.19222222222222"/>
    <n v="3.7998897717356361"/>
    <n v="609.62"/>
  </r>
  <r>
    <d v="2024-03-04T00:00:00"/>
    <x v="0"/>
    <s v="Instagram"/>
    <s v="Video"/>
    <s v="Gen X"/>
    <n v="240"/>
    <n v="11"/>
    <n v="1"/>
    <n v="10.25"/>
    <n v="53.36"/>
    <n v="4.583333333333333E-2"/>
    <n v="9.0909090909090912E-2"/>
    <n v="0.93181818181818177"/>
    <n v="10.25"/>
    <n v="5.2058536585365855"/>
    <n v="43.11"/>
  </r>
  <r>
    <d v="2024-03-04T00:00:00"/>
    <x v="0"/>
    <s v="Instagram"/>
    <s v="Image"/>
    <s v="Gen Z"/>
    <n v="1948"/>
    <n v="29"/>
    <n v="1"/>
    <n v="64.66"/>
    <n v="93.32"/>
    <n v="1.4887063655030801E-2"/>
    <n v="3.4482758620689655E-2"/>
    <n v="2.2296551724137932"/>
    <n v="64.66"/>
    <n v="1.4432415712960098"/>
    <n v="28.659999999999997"/>
  </r>
  <r>
    <d v="2024-03-04T00:00:00"/>
    <x v="0"/>
    <s v="Instagram"/>
    <s v="Image"/>
    <s v="Millennials"/>
    <n v="1195"/>
    <n v="22"/>
    <n v="0"/>
    <n v="62.38"/>
    <n v="0"/>
    <n v="1.8410041841004185E-2"/>
    <n v="0"/>
    <n v="2.8354545454545454"/>
    <n v="0"/>
    <n v="0"/>
    <n v="-62.38"/>
  </r>
  <r>
    <d v="2024-03-04T00:00:00"/>
    <x v="0"/>
    <s v="Instagram"/>
    <s v="Image"/>
    <s v="Gen X"/>
    <n v="79"/>
    <n v="0"/>
    <n v="0"/>
    <n v="3.33"/>
    <n v="0"/>
    <n v="0"/>
    <n v="0"/>
    <n v="0"/>
    <n v="0"/>
    <n v="0"/>
    <n v="-3.33"/>
  </r>
  <r>
    <d v="2024-03-04T00:00:00"/>
    <x v="0"/>
    <s v="Instagram"/>
    <s v="Carousel"/>
    <s v="Gen Z"/>
    <n v="2946"/>
    <n v="68"/>
    <n v="4"/>
    <n v="122.08"/>
    <n v="257.98"/>
    <n v="2.3082145281737951E-2"/>
    <n v="5.8823529411764705E-2"/>
    <n v="1.7952941176470587"/>
    <n v="30.52"/>
    <n v="2.1132044560943646"/>
    <n v="135.90000000000003"/>
  </r>
  <r>
    <d v="2024-03-04T00:00:00"/>
    <x v="0"/>
    <s v="Instagram"/>
    <s v="Carousel"/>
    <s v="Millennials"/>
    <n v="1372"/>
    <n v="13"/>
    <n v="0"/>
    <n v="51.04"/>
    <n v="0"/>
    <n v="9.4752186588921289E-3"/>
    <n v="0"/>
    <n v="3.9261538461538459"/>
    <n v="0"/>
    <n v="0"/>
    <n v="-51.04"/>
  </r>
  <r>
    <d v="2024-03-04T00:00:00"/>
    <x v="0"/>
    <s v="Instagram"/>
    <s v="Carousel"/>
    <s v="Gen X"/>
    <n v="150"/>
    <n v="2"/>
    <n v="0"/>
    <n v="5.47"/>
    <n v="0"/>
    <n v="1.3333333333333334E-2"/>
    <n v="0"/>
    <n v="2.7349999999999999"/>
    <n v="0"/>
    <n v="0"/>
    <n v="-5.47"/>
  </r>
  <r>
    <d v="2024-03-04T00:00:00"/>
    <x v="0"/>
    <s v="TikTok"/>
    <s v="Video"/>
    <s v="Gen Z"/>
    <n v="5603"/>
    <n v="117"/>
    <n v="16"/>
    <n v="355.43"/>
    <n v="1228.42"/>
    <n v="2.0881670533642691E-2"/>
    <n v="0.13675213675213677"/>
    <n v="3.0378632478632479"/>
    <n v="22.214375"/>
    <n v="3.4561517035703235"/>
    <n v="872.99"/>
  </r>
  <r>
    <d v="2024-03-04T00:00:00"/>
    <x v="0"/>
    <s v="TikTok"/>
    <s v="Video"/>
    <s v="Millennials"/>
    <n v="816"/>
    <n v="16"/>
    <n v="1"/>
    <n v="26.93"/>
    <n v="69.430000000000007"/>
    <n v="1.9607843137254902E-2"/>
    <n v="6.25E-2"/>
    <n v="1.683125"/>
    <n v="26.93"/>
    <n v="2.5781656145562573"/>
    <n v="42.500000000000007"/>
  </r>
  <r>
    <d v="2024-03-04T00:00:00"/>
    <x v="0"/>
    <s v="TikTok"/>
    <s v="Video"/>
    <s v="Gen X"/>
    <n v="132"/>
    <n v="5"/>
    <n v="0"/>
    <n v="6.11"/>
    <n v="0"/>
    <n v="3.787878787878788E-2"/>
    <n v="0"/>
    <n v="1.222"/>
    <n v="0"/>
    <n v="0"/>
    <n v="-6.11"/>
  </r>
  <r>
    <d v="2024-03-04T00:00:00"/>
    <x v="0"/>
    <s v="TikTok"/>
    <s v="Image"/>
    <s v="Gen Z"/>
    <n v="6186"/>
    <n v="107"/>
    <n v="1"/>
    <n v="252.04"/>
    <n v="65.83"/>
    <n v="1.7297122534755901E-2"/>
    <n v="9.3457943925233638E-3"/>
    <n v="2.3555140186915886"/>
    <n v="252.04"/>
    <n v="0.26118870020631646"/>
    <n v="-186.20999999999998"/>
  </r>
  <r>
    <d v="2024-03-04T00:00:00"/>
    <x v="0"/>
    <s v="TikTok"/>
    <s v="Image"/>
    <s v="Millennials"/>
    <n v="689"/>
    <n v="9"/>
    <n v="0"/>
    <n v="24.33"/>
    <n v="0"/>
    <n v="1.3062409288824383E-2"/>
    <n v="0"/>
    <n v="2.7033333333333331"/>
    <n v="0"/>
    <n v="0"/>
    <n v="-24.33"/>
  </r>
  <r>
    <d v="2024-03-04T00:00:00"/>
    <x v="0"/>
    <s v="TikTok"/>
    <s v="Image"/>
    <s v="Gen X"/>
    <n v="136"/>
    <n v="1"/>
    <n v="0"/>
    <n v="7.47"/>
    <n v="0"/>
    <n v="7.3529411764705881E-3"/>
    <n v="0"/>
    <n v="7.47"/>
    <n v="0"/>
    <n v="0"/>
    <n v="-7.47"/>
  </r>
  <r>
    <d v="2024-03-04T00:00:00"/>
    <x v="0"/>
    <s v="TikTok"/>
    <s v="Carousel"/>
    <s v="Gen Z"/>
    <n v="5515"/>
    <n v="100"/>
    <n v="4"/>
    <n v="207.2"/>
    <n v="356.34"/>
    <n v="1.8132366273798731E-2"/>
    <n v="0.04"/>
    <n v="2.0720000000000001"/>
    <n v="51.8"/>
    <n v="1.7197876447876448"/>
    <n v="149.13999999999999"/>
  </r>
  <r>
    <d v="2024-03-04T00:00:00"/>
    <x v="0"/>
    <s v="TikTok"/>
    <s v="Carousel"/>
    <s v="Millennials"/>
    <n v="741"/>
    <n v="19"/>
    <n v="0"/>
    <n v="50.4"/>
    <n v="0"/>
    <n v="2.564102564102564E-2"/>
    <n v="0"/>
    <n v="2.6526315789473682"/>
    <n v="0"/>
    <n v="0"/>
    <n v="-50.4"/>
  </r>
  <r>
    <d v="2024-03-04T00:00:00"/>
    <x v="0"/>
    <s v="TikTok"/>
    <s v="Carousel"/>
    <s v="Gen X"/>
    <n v="254"/>
    <n v="6"/>
    <n v="0"/>
    <n v="15.13"/>
    <n v="0"/>
    <n v="2.3622047244094488E-2"/>
    <n v="0"/>
    <n v="2.5216666666666669"/>
    <n v="0"/>
    <n v="0"/>
    <n v="-15.13"/>
  </r>
  <r>
    <d v="2024-03-04T00:00:00"/>
    <x v="0"/>
    <s v="Facebook"/>
    <s v="Video"/>
    <s v="Gen Z"/>
    <n v="569"/>
    <n v="20"/>
    <n v="1"/>
    <n v="13.03"/>
    <n v="62.24"/>
    <n v="3.5149384885764502E-2"/>
    <n v="0.05"/>
    <n v="0.65149999999999997"/>
    <n v="13.03"/>
    <n v="4.776669224865695"/>
    <n v="49.21"/>
  </r>
  <r>
    <d v="2024-03-04T00:00:00"/>
    <x v="0"/>
    <s v="Facebook"/>
    <s v="Video"/>
    <s v="Millennials"/>
    <n v="4254"/>
    <n v="142"/>
    <n v="13"/>
    <n v="221.69"/>
    <n v="720.25"/>
    <n v="3.3380347907851431E-2"/>
    <n v="9.154929577464789E-2"/>
    <n v="1.5611971830985916"/>
    <n v="17.053076923076922"/>
    <n v="3.2489061301817852"/>
    <n v="498.56"/>
  </r>
  <r>
    <d v="2024-03-04T00:00:00"/>
    <x v="0"/>
    <s v="Facebook"/>
    <s v="Video"/>
    <s v="Gen X"/>
    <n v="1931"/>
    <n v="79"/>
    <n v="5"/>
    <n v="50.99"/>
    <n v="485.1"/>
    <n v="4.0911444847229417E-2"/>
    <n v="6.3291139240506333E-2"/>
    <n v="0.64544303797468361"/>
    <n v="10.198"/>
    <n v="9.5136301235536376"/>
    <n v="434.11"/>
  </r>
  <r>
    <d v="2024-03-04T00:00:00"/>
    <x v="0"/>
    <s v="Facebook"/>
    <s v="Image"/>
    <s v="Gen Z"/>
    <n v="517"/>
    <n v="7"/>
    <n v="0"/>
    <n v="26.57"/>
    <n v="0"/>
    <n v="1.3539651837524178E-2"/>
    <n v="0"/>
    <n v="3.7957142857142858"/>
    <n v="0"/>
    <n v="0"/>
    <n v="-26.57"/>
  </r>
  <r>
    <d v="2024-03-04T00:00:00"/>
    <x v="0"/>
    <s v="Facebook"/>
    <s v="Image"/>
    <s v="Millennials"/>
    <n v="2233"/>
    <n v="38"/>
    <n v="1"/>
    <n v="111.6"/>
    <n v="66.86"/>
    <n v="1.7017465293327361E-2"/>
    <n v="2.6315789473684209E-2"/>
    <n v="2.9368421052631577"/>
    <n v="111.6"/>
    <n v="0.5991039426523298"/>
    <n v="-44.739999999999995"/>
  </r>
  <r>
    <d v="2024-03-04T00:00:00"/>
    <x v="0"/>
    <s v="Facebook"/>
    <s v="Image"/>
    <s v="Gen X"/>
    <n v="1450"/>
    <n v="16"/>
    <n v="0"/>
    <n v="56.23"/>
    <n v="0"/>
    <n v="1.1034482758620689E-2"/>
    <n v="0"/>
    <n v="3.5143749999999998"/>
    <n v="0"/>
    <n v="0"/>
    <n v="-56.23"/>
  </r>
  <r>
    <d v="2024-03-04T00:00:00"/>
    <x v="0"/>
    <s v="Facebook"/>
    <s v="Carousel"/>
    <s v="Gen Z"/>
    <n v="1371"/>
    <n v="26"/>
    <n v="1"/>
    <n v="71.27"/>
    <n v="95.06"/>
    <n v="1.8964259664478483E-2"/>
    <n v="3.8461538461538464E-2"/>
    <n v="2.7411538461538458"/>
    <n v="71.27"/>
    <n v="1.3338010383050374"/>
    <n v="23.790000000000006"/>
  </r>
  <r>
    <d v="2024-03-04T00:00:00"/>
    <x v="0"/>
    <s v="Facebook"/>
    <s v="Carousel"/>
    <s v="Millennials"/>
    <n v="3752"/>
    <n v="48"/>
    <n v="3"/>
    <n v="251.13"/>
    <n v="298.77999999999997"/>
    <n v="1.279317697228145E-2"/>
    <n v="6.25E-2"/>
    <n v="5.2318749999999996"/>
    <n v="83.71"/>
    <n v="1.1897423645124039"/>
    <n v="47.649999999999977"/>
  </r>
  <r>
    <d v="2024-03-04T00:00:00"/>
    <x v="0"/>
    <s v="Facebook"/>
    <s v="Carousel"/>
    <s v="Gen X"/>
    <n v="1484"/>
    <n v="42"/>
    <n v="1"/>
    <n v="98.06"/>
    <n v="53.16"/>
    <n v="2.8301886792452831E-2"/>
    <n v="2.3809523809523808E-2"/>
    <n v="2.3347619047619048"/>
    <n v="98.06"/>
    <n v="0.54211707118090957"/>
    <n v="-44.900000000000006"/>
  </r>
  <r>
    <d v="2024-03-05T00:00:00"/>
    <x v="0"/>
    <s v="Instagram"/>
    <s v="Video"/>
    <s v="Gen Z"/>
    <n v="3731"/>
    <n v="81"/>
    <n v="11"/>
    <n v="175.07"/>
    <n v="918.14"/>
    <n v="2.1709997319753416E-2"/>
    <n v="0.13580246913580246"/>
    <n v="2.1613580246913577"/>
    <n v="15.915454545454544"/>
    <n v="5.2444165191066432"/>
    <n v="743.06999999999994"/>
  </r>
  <r>
    <d v="2024-03-05T00:00:00"/>
    <x v="0"/>
    <s v="Instagram"/>
    <s v="Video"/>
    <s v="Millennials"/>
    <n v="1941"/>
    <n v="97"/>
    <n v="7"/>
    <n v="111.73"/>
    <n v="555.26"/>
    <n v="4.9974240082431738E-2"/>
    <n v="7.2164948453608241E-2"/>
    <n v="1.1518556701030929"/>
    <n v="15.961428571428572"/>
    <n v="4.9696589993734896"/>
    <n v="443.53"/>
  </r>
  <r>
    <d v="2024-03-05T00:00:00"/>
    <x v="0"/>
    <s v="Instagram"/>
    <s v="Video"/>
    <s v="Gen X"/>
    <n v="317"/>
    <n v="7"/>
    <n v="0"/>
    <n v="15.86"/>
    <n v="0"/>
    <n v="2.2082018927444796E-2"/>
    <n v="0"/>
    <n v="2.2657142857142856"/>
    <n v="0"/>
    <n v="0"/>
    <n v="-15.86"/>
  </r>
  <r>
    <d v="2024-03-05T00:00:00"/>
    <x v="0"/>
    <s v="Instagram"/>
    <s v="Image"/>
    <s v="Gen Z"/>
    <n v="3530"/>
    <n v="54"/>
    <n v="1"/>
    <n v="230.94"/>
    <n v="61.7"/>
    <n v="1.5297450424929179E-2"/>
    <n v="1.8518518518518517E-2"/>
    <n v="4.2766666666666664"/>
    <n v="230.94"/>
    <n v="0.26716896163505671"/>
    <n v="-169.24"/>
  </r>
  <r>
    <d v="2024-03-05T00:00:00"/>
    <x v="0"/>
    <s v="Instagram"/>
    <s v="Image"/>
    <s v="Millennials"/>
    <n v="3414"/>
    <n v="49"/>
    <n v="0"/>
    <n v="218.73"/>
    <n v="0"/>
    <n v="1.4352665495020504E-2"/>
    <n v="0"/>
    <n v="4.4638775510204081"/>
    <n v="0"/>
    <n v="0"/>
    <n v="-218.73"/>
  </r>
  <r>
    <d v="2024-03-05T00:00:00"/>
    <x v="0"/>
    <s v="Instagram"/>
    <s v="Image"/>
    <s v="Gen X"/>
    <n v="240"/>
    <n v="2"/>
    <n v="0"/>
    <n v="5.65"/>
    <n v="0"/>
    <n v="8.3333333333333332E-3"/>
    <n v="0"/>
    <n v="2.8250000000000002"/>
    <n v="0"/>
    <n v="0"/>
    <n v="-5.65"/>
  </r>
  <r>
    <d v="2024-03-05T00:00:00"/>
    <x v="0"/>
    <s v="Instagram"/>
    <s v="Carousel"/>
    <s v="Gen Z"/>
    <n v="2230"/>
    <n v="31"/>
    <n v="1"/>
    <n v="120.76"/>
    <n v="60.99"/>
    <n v="1.390134529147982E-2"/>
    <n v="3.2258064516129031E-2"/>
    <n v="3.895483870967742"/>
    <n v="120.76"/>
    <n v="0.50505134150380915"/>
    <n v="-59.77"/>
  </r>
  <r>
    <d v="2024-03-05T00:00:00"/>
    <x v="0"/>
    <s v="Instagram"/>
    <s v="Carousel"/>
    <s v="Millennials"/>
    <n v="2257"/>
    <n v="44"/>
    <n v="1"/>
    <n v="137.71"/>
    <n v="64.88"/>
    <n v="1.9494904740806378E-2"/>
    <n v="2.2727272727272728E-2"/>
    <n v="3.1297727272727274"/>
    <n v="137.71"/>
    <n v="0.47113499382760871"/>
    <n v="-72.830000000000013"/>
  </r>
  <r>
    <d v="2024-03-05T00:00:00"/>
    <x v="0"/>
    <s v="Instagram"/>
    <s v="Carousel"/>
    <s v="Gen X"/>
    <n v="181"/>
    <n v="4"/>
    <n v="0"/>
    <n v="6.02"/>
    <n v="0"/>
    <n v="2.2099447513812154E-2"/>
    <n v="0"/>
    <n v="1.5049999999999999"/>
    <n v="0"/>
    <n v="0"/>
    <n v="-6.02"/>
  </r>
  <r>
    <d v="2024-03-05T00:00:00"/>
    <x v="0"/>
    <s v="TikTok"/>
    <s v="Video"/>
    <s v="Gen Z"/>
    <n v="6552"/>
    <n v="319"/>
    <n v="35"/>
    <n v="226.79"/>
    <n v="2261.6799999999998"/>
    <n v="4.8687423687423688E-2"/>
    <n v="0.109717868338558"/>
    <n v="0.71094043887147329"/>
    <n v="6.4797142857142855"/>
    <n v="9.9725737466378579"/>
    <n v="2034.8899999999999"/>
  </r>
  <r>
    <d v="2024-03-05T00:00:00"/>
    <x v="0"/>
    <s v="TikTok"/>
    <s v="Video"/>
    <s v="Millennials"/>
    <n v="498"/>
    <n v="11"/>
    <n v="1"/>
    <n v="26.93"/>
    <n v="54.79"/>
    <n v="2.2088353413654619E-2"/>
    <n v="9.0909090909090912E-2"/>
    <n v="2.4481818181818182"/>
    <n v="26.93"/>
    <n v="2.0345339769773485"/>
    <n v="27.86"/>
  </r>
  <r>
    <d v="2024-03-05T00:00:00"/>
    <x v="0"/>
    <s v="TikTok"/>
    <s v="Video"/>
    <s v="Gen X"/>
    <n v="126"/>
    <n v="2"/>
    <n v="0"/>
    <n v="3.24"/>
    <n v="0"/>
    <n v="1.5873015873015872E-2"/>
    <n v="0"/>
    <n v="1.62"/>
    <n v="0"/>
    <n v="0"/>
    <n v="-3.24"/>
  </r>
  <r>
    <d v="2024-03-05T00:00:00"/>
    <x v="0"/>
    <s v="TikTok"/>
    <s v="Image"/>
    <s v="Gen Z"/>
    <n v="6127"/>
    <n v="92"/>
    <n v="1"/>
    <n v="327.45"/>
    <n v="92.15"/>
    <n v="1.501550514117839E-2"/>
    <n v="1.0869565217391304E-2"/>
    <n v="3.5592391304347823"/>
    <n v="327.45"/>
    <n v="0.28141701023056959"/>
    <n v="-235.29999999999998"/>
  </r>
  <r>
    <d v="2024-03-05T00:00:00"/>
    <x v="0"/>
    <s v="TikTok"/>
    <s v="Image"/>
    <s v="Millennials"/>
    <n v="619"/>
    <n v="5"/>
    <n v="0"/>
    <n v="35.909999999999997"/>
    <n v="0"/>
    <n v="8.0775444264943458E-3"/>
    <n v="0"/>
    <n v="7.1819999999999995"/>
    <n v="0"/>
    <n v="0"/>
    <n v="-35.909999999999997"/>
  </r>
  <r>
    <d v="2024-03-05T00:00:00"/>
    <x v="0"/>
    <s v="TikTok"/>
    <s v="Image"/>
    <s v="Gen X"/>
    <n v="321"/>
    <n v="2"/>
    <n v="0"/>
    <n v="10.34"/>
    <n v="0"/>
    <n v="6.2305295950155761E-3"/>
    <n v="0"/>
    <n v="5.17"/>
    <n v="0"/>
    <n v="0"/>
    <n v="-10.34"/>
  </r>
  <r>
    <d v="2024-03-05T00:00:00"/>
    <x v="0"/>
    <s v="TikTok"/>
    <s v="Carousel"/>
    <s v="Gen Z"/>
    <n v="4755"/>
    <n v="123"/>
    <n v="5"/>
    <n v="158.21"/>
    <n v="351.52"/>
    <n v="2.5867507886435333E-2"/>
    <n v="4.065040650406504E-2"/>
    <n v="1.2862601626016261"/>
    <n v="31.642000000000003"/>
    <n v="2.221857025472473"/>
    <n v="193.30999999999997"/>
  </r>
  <r>
    <d v="2024-03-05T00:00:00"/>
    <x v="0"/>
    <s v="TikTok"/>
    <s v="Carousel"/>
    <s v="Millennials"/>
    <n v="684"/>
    <n v="6"/>
    <n v="0"/>
    <n v="41.19"/>
    <n v="0"/>
    <n v="8.771929824561403E-3"/>
    <n v="0"/>
    <n v="6.8649999999999993"/>
    <n v="0"/>
    <n v="0"/>
    <n v="-41.19"/>
  </r>
  <r>
    <d v="2024-03-05T00:00:00"/>
    <x v="0"/>
    <s v="TikTok"/>
    <s v="Carousel"/>
    <s v="Gen X"/>
    <n v="487"/>
    <n v="11"/>
    <n v="0"/>
    <n v="13.53"/>
    <n v="0"/>
    <n v="2.2587268993839837E-2"/>
    <n v="0"/>
    <n v="1.23"/>
    <n v="0"/>
    <n v="0"/>
    <n v="-13.53"/>
  </r>
  <r>
    <d v="2024-03-05T00:00:00"/>
    <x v="0"/>
    <s v="Facebook"/>
    <s v="Video"/>
    <s v="Gen Z"/>
    <n v="746"/>
    <n v="32"/>
    <n v="2"/>
    <n v="44.61"/>
    <n v="153.35"/>
    <n v="4.2895442359249331E-2"/>
    <n v="6.25E-2"/>
    <n v="1.3940625"/>
    <n v="22.305"/>
    <n v="3.4375700515579464"/>
    <n v="108.74"/>
  </r>
  <r>
    <d v="2024-03-05T00:00:00"/>
    <x v="0"/>
    <s v="Facebook"/>
    <s v="Video"/>
    <s v="Millennials"/>
    <n v="4691"/>
    <n v="231"/>
    <n v="17"/>
    <n v="115.65"/>
    <n v="1449.3"/>
    <n v="4.92432317203155E-2"/>
    <n v="7.3593073593073599E-2"/>
    <n v="0.50064935064935068"/>
    <n v="6.8029411764705889"/>
    <n v="12.531776913099868"/>
    <n v="1333.6499999999999"/>
  </r>
  <r>
    <d v="2024-03-05T00:00:00"/>
    <x v="0"/>
    <s v="Facebook"/>
    <s v="Video"/>
    <s v="Gen X"/>
    <n v="2277"/>
    <n v="96"/>
    <n v="12"/>
    <n v="80.02"/>
    <n v="882.97"/>
    <n v="4.2160737812911728E-2"/>
    <n v="0.125"/>
    <n v="0.83354166666666663"/>
    <n v="6.668333333333333"/>
    <n v="11.034366408397901"/>
    <n v="802.95"/>
  </r>
  <r>
    <d v="2024-03-05T00:00:00"/>
    <x v="0"/>
    <s v="Facebook"/>
    <s v="Image"/>
    <s v="Gen Z"/>
    <n v="1305"/>
    <n v="9"/>
    <n v="0"/>
    <n v="40.19"/>
    <n v="0"/>
    <n v="6.8965517241379309E-3"/>
    <n v="0"/>
    <n v="4.4655555555555555"/>
    <n v="0"/>
    <n v="0"/>
    <n v="-40.19"/>
  </r>
  <r>
    <d v="2024-03-05T00:00:00"/>
    <x v="0"/>
    <s v="Facebook"/>
    <s v="Image"/>
    <s v="Millennials"/>
    <n v="3541"/>
    <n v="52"/>
    <n v="2"/>
    <n v="138.47999999999999"/>
    <n v="118.32"/>
    <n v="1.4685117198531489E-2"/>
    <n v="3.8461538461538464E-2"/>
    <n v="2.6630769230769227"/>
    <n v="69.239999999999995"/>
    <n v="0.85441941074523398"/>
    <n v="-20.159999999999997"/>
  </r>
  <r>
    <d v="2024-03-05T00:00:00"/>
    <x v="0"/>
    <s v="Facebook"/>
    <s v="Image"/>
    <s v="Gen X"/>
    <n v="1066"/>
    <n v="13"/>
    <n v="0"/>
    <n v="54.96"/>
    <n v="0"/>
    <n v="1.2195121951219513E-2"/>
    <n v="0"/>
    <n v="4.2276923076923074"/>
    <n v="0"/>
    <n v="0"/>
    <n v="-54.96"/>
  </r>
  <r>
    <d v="2024-03-05T00:00:00"/>
    <x v="0"/>
    <s v="Facebook"/>
    <s v="Carousel"/>
    <s v="Gen Z"/>
    <n v="1330"/>
    <n v="23"/>
    <n v="1"/>
    <n v="39.6"/>
    <n v="50.49"/>
    <n v="1.7293233082706767E-2"/>
    <n v="4.3478260869565216E-2"/>
    <n v="1.7217391304347827"/>
    <n v="39.6"/>
    <n v="1.2749999999999999"/>
    <n v="10.89"/>
  </r>
  <r>
    <d v="2024-03-05T00:00:00"/>
    <x v="0"/>
    <s v="Facebook"/>
    <s v="Carousel"/>
    <s v="Millennials"/>
    <n v="2899"/>
    <n v="48"/>
    <n v="2"/>
    <n v="141.44"/>
    <n v="143.56"/>
    <n v="1.6557433597792343E-2"/>
    <n v="4.1666666666666664E-2"/>
    <n v="2.9466666666666668"/>
    <n v="70.72"/>
    <n v="1.0149886877828054"/>
    <n v="2.1200000000000045"/>
  </r>
  <r>
    <d v="2024-03-05T00:00:00"/>
    <x v="0"/>
    <s v="Facebook"/>
    <s v="Carousel"/>
    <s v="Gen X"/>
    <n v="1912"/>
    <n v="46"/>
    <n v="1"/>
    <n v="72.41"/>
    <n v="64.12"/>
    <n v="2.4058577405857741E-2"/>
    <n v="2.1739130434782608E-2"/>
    <n v="1.5741304347826086"/>
    <n v="72.41"/>
    <n v="0.88551305068360731"/>
    <n v="-8.289999999999992"/>
  </r>
  <r>
    <d v="2024-03-06T00:00:00"/>
    <x v="0"/>
    <s v="Instagram"/>
    <s v="Video"/>
    <s v="Gen Z"/>
    <n v="3896"/>
    <n v="149"/>
    <n v="16"/>
    <n v="154.38999999999999"/>
    <n v="1188.8499999999999"/>
    <n v="3.8244353182751538E-2"/>
    <n v="0.10738255033557047"/>
    <n v="1.0361744966442952"/>
    <n v="9.6493749999999991"/>
    <n v="7.7003044238616489"/>
    <n v="1034.46"/>
  </r>
  <r>
    <d v="2024-03-06T00:00:00"/>
    <x v="0"/>
    <s v="Instagram"/>
    <s v="Video"/>
    <s v="Millennials"/>
    <n v="1875"/>
    <n v="57"/>
    <n v="7"/>
    <n v="105.86"/>
    <n v="662.54"/>
    <n v="3.04E-2"/>
    <n v="0.12280701754385964"/>
    <n v="1.8571929824561404"/>
    <n v="15.122857142857143"/>
    <n v="6.2586434914037401"/>
    <n v="556.67999999999995"/>
  </r>
  <r>
    <d v="2024-03-06T00:00:00"/>
    <x v="0"/>
    <s v="Instagram"/>
    <s v="Video"/>
    <s v="Gen X"/>
    <n v="451"/>
    <n v="17"/>
    <n v="2"/>
    <n v="25.29"/>
    <n v="105.2"/>
    <n v="3.7694013303769404E-2"/>
    <n v="0.11764705882352941"/>
    <n v="1.4876470588235293"/>
    <n v="12.645"/>
    <n v="4.1597469355476475"/>
    <n v="79.91"/>
  </r>
  <r>
    <d v="2024-03-06T00:00:00"/>
    <x v="0"/>
    <s v="Instagram"/>
    <s v="Image"/>
    <s v="Gen Z"/>
    <n v="2045"/>
    <n v="17"/>
    <n v="0"/>
    <n v="68.08"/>
    <n v="0"/>
    <n v="8.3129584352078234E-3"/>
    <n v="0"/>
    <n v="4.0047058823529413"/>
    <n v="0"/>
    <n v="0"/>
    <n v="-68.08"/>
  </r>
  <r>
    <d v="2024-03-06T00:00:00"/>
    <x v="0"/>
    <s v="Instagram"/>
    <s v="Image"/>
    <s v="Millennials"/>
    <n v="3252"/>
    <n v="42"/>
    <n v="1"/>
    <n v="86.4"/>
    <n v="59.55"/>
    <n v="1.2915129151291513E-2"/>
    <n v="2.3809523809523808E-2"/>
    <n v="2.0571428571428574"/>
    <n v="86.4"/>
    <n v="0.68923611111111105"/>
    <n v="-26.850000000000009"/>
  </r>
  <r>
    <d v="2024-03-06T00:00:00"/>
    <x v="0"/>
    <s v="Instagram"/>
    <s v="Image"/>
    <s v="Gen X"/>
    <n v="176"/>
    <n v="1"/>
    <n v="0"/>
    <n v="10.48"/>
    <n v="0"/>
    <n v="5.681818181818182E-3"/>
    <n v="0"/>
    <n v="10.48"/>
    <n v="0"/>
    <n v="0"/>
    <n v="-10.48"/>
  </r>
  <r>
    <d v="2024-03-06T00:00:00"/>
    <x v="0"/>
    <s v="Instagram"/>
    <s v="Carousel"/>
    <s v="Gen Z"/>
    <n v="3327"/>
    <n v="96"/>
    <n v="7"/>
    <n v="221.69"/>
    <n v="499.77"/>
    <n v="2.8854824165915238E-2"/>
    <n v="7.2916666666666671E-2"/>
    <n v="2.3092708333333332"/>
    <n v="31.669999999999998"/>
    <n v="2.2543642022644232"/>
    <n v="278.08"/>
  </r>
  <r>
    <d v="2024-03-06T00:00:00"/>
    <x v="0"/>
    <s v="Instagram"/>
    <s v="Carousel"/>
    <s v="Millennials"/>
    <n v="1113"/>
    <n v="27"/>
    <n v="1"/>
    <n v="50.72"/>
    <n v="65.260000000000005"/>
    <n v="2.4258760107816711E-2"/>
    <n v="3.7037037037037035E-2"/>
    <n v="1.8785185185185185"/>
    <n v="50.72"/>
    <n v="1.2866719242902209"/>
    <n v="14.540000000000006"/>
  </r>
  <r>
    <d v="2024-03-06T00:00:00"/>
    <x v="0"/>
    <s v="Instagram"/>
    <s v="Carousel"/>
    <s v="Gen X"/>
    <n v="263"/>
    <n v="2"/>
    <n v="0"/>
    <n v="9.98"/>
    <n v="0"/>
    <n v="7.6045627376425855E-3"/>
    <n v="0"/>
    <n v="4.99"/>
    <n v="0"/>
    <n v="0"/>
    <n v="-9.98"/>
  </r>
  <r>
    <d v="2024-03-06T00:00:00"/>
    <x v="0"/>
    <s v="TikTok"/>
    <s v="Video"/>
    <s v="Gen Z"/>
    <n v="5352"/>
    <n v="145"/>
    <n v="9"/>
    <n v="251.17"/>
    <n v="580.49"/>
    <n v="2.7092675635276533E-2"/>
    <n v="6.2068965517241378E-2"/>
    <n v="1.7322068965517241"/>
    <n v="27.907777777777778"/>
    <n v="2.3111438467969903"/>
    <n v="329.32000000000005"/>
  </r>
  <r>
    <d v="2024-03-06T00:00:00"/>
    <x v="0"/>
    <s v="TikTok"/>
    <s v="Video"/>
    <s v="Millennials"/>
    <n v="948"/>
    <n v="38"/>
    <n v="5"/>
    <n v="22.83"/>
    <n v="334.53"/>
    <n v="4.0084388185654012E-2"/>
    <n v="0.13157894736842105"/>
    <n v="0.60078947368421043"/>
    <n v="4.5659999999999998"/>
    <n v="14.653088042049934"/>
    <n v="311.7"/>
  </r>
  <r>
    <d v="2024-03-06T00:00:00"/>
    <x v="0"/>
    <s v="TikTok"/>
    <s v="Video"/>
    <s v="Gen X"/>
    <n v="256"/>
    <n v="6"/>
    <n v="0"/>
    <n v="15.95"/>
    <n v="0"/>
    <n v="2.34375E-2"/>
    <n v="0"/>
    <n v="2.6583333333333332"/>
    <n v="0"/>
    <n v="0"/>
    <n v="-15.95"/>
  </r>
  <r>
    <d v="2024-03-06T00:00:00"/>
    <x v="0"/>
    <s v="TikTok"/>
    <s v="Image"/>
    <s v="Gen Z"/>
    <n v="6792"/>
    <n v="91"/>
    <n v="2"/>
    <n v="301.83999999999997"/>
    <n v="179.06"/>
    <n v="1.339811542991755E-2"/>
    <n v="2.197802197802198E-2"/>
    <n v="3.3169230769230769"/>
    <n v="150.91999999999999"/>
    <n v="0.59322820037105761"/>
    <n v="-122.77999999999997"/>
  </r>
  <r>
    <d v="2024-03-06T00:00:00"/>
    <x v="0"/>
    <s v="TikTok"/>
    <s v="Image"/>
    <s v="Millennials"/>
    <n v="420"/>
    <n v="2"/>
    <n v="0"/>
    <n v="28.02"/>
    <n v="0"/>
    <n v="4.7619047619047623E-3"/>
    <n v="0"/>
    <n v="14.01"/>
    <n v="0"/>
    <n v="0"/>
    <n v="-28.02"/>
  </r>
  <r>
    <d v="2024-03-06T00:00:00"/>
    <x v="0"/>
    <s v="TikTok"/>
    <s v="Image"/>
    <s v="Gen X"/>
    <n v="118"/>
    <n v="2"/>
    <n v="0"/>
    <n v="4.88"/>
    <n v="0"/>
    <n v="1.6949152542372881E-2"/>
    <n v="0"/>
    <n v="2.44"/>
    <n v="0"/>
    <n v="0"/>
    <n v="-4.88"/>
  </r>
  <r>
    <d v="2024-03-06T00:00:00"/>
    <x v="0"/>
    <s v="TikTok"/>
    <s v="Carousel"/>
    <s v="Gen Z"/>
    <n v="5730"/>
    <n v="166"/>
    <n v="3"/>
    <n v="209.84"/>
    <n v="288.16000000000003"/>
    <n v="2.8970331588132635E-2"/>
    <n v="1.8072289156626505E-2"/>
    <n v="1.2640963855421687"/>
    <n v="69.946666666666673"/>
    <n v="1.3732367518109037"/>
    <n v="78.320000000000022"/>
  </r>
  <r>
    <d v="2024-03-06T00:00:00"/>
    <x v="0"/>
    <s v="TikTok"/>
    <s v="Carousel"/>
    <s v="Millennials"/>
    <n v="665"/>
    <n v="11"/>
    <n v="0"/>
    <n v="35.54"/>
    <n v="0"/>
    <n v="1.6541353383458645E-2"/>
    <n v="0"/>
    <n v="3.230909090909091"/>
    <n v="0"/>
    <n v="0"/>
    <n v="-35.54"/>
  </r>
  <r>
    <d v="2024-03-06T00:00:00"/>
    <x v="0"/>
    <s v="TikTok"/>
    <s v="Carousel"/>
    <s v="Gen X"/>
    <n v="367"/>
    <n v="10"/>
    <n v="0"/>
    <n v="11.39"/>
    <n v="0"/>
    <n v="2.7247956403269755E-2"/>
    <n v="0"/>
    <n v="1.139"/>
    <n v="0"/>
    <n v="0"/>
    <n v="-11.39"/>
  </r>
  <r>
    <d v="2024-03-06T00:00:00"/>
    <x v="0"/>
    <s v="Facebook"/>
    <s v="Video"/>
    <s v="Gen Z"/>
    <n v="1477"/>
    <n v="35"/>
    <n v="4"/>
    <n v="72.13"/>
    <n v="296.02"/>
    <n v="2.3696682464454975E-2"/>
    <n v="0.11428571428571428"/>
    <n v="2.0608571428571429"/>
    <n v="18.032499999999999"/>
    <n v="4.103978926937474"/>
    <n v="223.89"/>
  </r>
  <r>
    <d v="2024-03-06T00:00:00"/>
    <x v="0"/>
    <s v="Facebook"/>
    <s v="Video"/>
    <s v="Millennials"/>
    <n v="5820"/>
    <n v="189"/>
    <n v="18"/>
    <n v="232.4"/>
    <n v="1226.8699999999999"/>
    <n v="3.2474226804123714E-2"/>
    <n v="9.5238095238095233E-2"/>
    <n v="1.2296296296296296"/>
    <n v="12.911111111111111"/>
    <n v="5.279130808950085"/>
    <n v="994.46999999999991"/>
  </r>
  <r>
    <d v="2024-03-06T00:00:00"/>
    <x v="0"/>
    <s v="Facebook"/>
    <s v="Video"/>
    <s v="Gen X"/>
    <n v="2371"/>
    <n v="104"/>
    <n v="6"/>
    <n v="160.63"/>
    <n v="485.8"/>
    <n v="4.3863348797975536E-2"/>
    <n v="5.7692307692307696E-2"/>
    <n v="1.5445192307692308"/>
    <n v="26.771666666666665"/>
    <n v="3.0243416547344832"/>
    <n v="325.17"/>
  </r>
  <r>
    <d v="2024-03-06T00:00:00"/>
    <x v="0"/>
    <s v="Facebook"/>
    <s v="Image"/>
    <s v="Gen Z"/>
    <n v="1281"/>
    <n v="21"/>
    <n v="0"/>
    <n v="46.62"/>
    <n v="0"/>
    <n v="1.6393442622950821E-2"/>
    <n v="0"/>
    <n v="2.2199999999999998"/>
    <n v="0"/>
    <n v="0"/>
    <n v="-46.62"/>
  </r>
  <r>
    <d v="2024-03-06T00:00:00"/>
    <x v="0"/>
    <s v="Facebook"/>
    <s v="Image"/>
    <s v="Millennials"/>
    <n v="4882"/>
    <n v="96"/>
    <n v="1"/>
    <n v="141.08000000000001"/>
    <n v="52.82"/>
    <n v="1.9664072101597707E-2"/>
    <n v="1.0416666666666666E-2"/>
    <n v="1.4695833333333335"/>
    <n v="141.08000000000001"/>
    <n v="0.3743975049617238"/>
    <n v="-88.260000000000019"/>
  </r>
  <r>
    <d v="2024-03-06T00:00:00"/>
    <x v="0"/>
    <s v="Facebook"/>
    <s v="Image"/>
    <s v="Gen X"/>
    <n v="1855"/>
    <n v="9"/>
    <n v="0"/>
    <n v="48.07"/>
    <n v="0"/>
    <n v="4.8517520215633422E-3"/>
    <n v="0"/>
    <n v="5.3411111111111111"/>
    <n v="0"/>
    <n v="0"/>
    <n v="-48.07"/>
  </r>
  <r>
    <d v="2024-03-06T00:00:00"/>
    <x v="0"/>
    <s v="Facebook"/>
    <s v="Carousel"/>
    <s v="Gen Z"/>
    <n v="911"/>
    <n v="27"/>
    <n v="1"/>
    <n v="29.25"/>
    <n v="66.739999999999995"/>
    <n v="2.9637760702524697E-2"/>
    <n v="3.7037037037037035E-2"/>
    <n v="1.0833333333333333"/>
    <n v="29.25"/>
    <n v="2.2817094017094015"/>
    <n v="37.489999999999995"/>
  </r>
  <r>
    <d v="2024-03-06T00:00:00"/>
    <x v="0"/>
    <s v="Facebook"/>
    <s v="Carousel"/>
    <s v="Millennials"/>
    <n v="3469"/>
    <n v="60"/>
    <n v="4"/>
    <n v="141.49"/>
    <n v="267"/>
    <n v="1.7296050735082155E-2"/>
    <n v="6.6666666666666666E-2"/>
    <n v="2.358166666666667"/>
    <n v="35.372500000000002"/>
    <n v="1.8870591561241077"/>
    <n v="125.50999999999999"/>
  </r>
  <r>
    <d v="2024-03-06T00:00:00"/>
    <x v="0"/>
    <s v="Facebook"/>
    <s v="Carousel"/>
    <s v="Gen X"/>
    <n v="1990"/>
    <n v="29"/>
    <n v="1"/>
    <n v="114.06"/>
    <n v="79.12"/>
    <n v="1.457286432160804E-2"/>
    <n v="3.4482758620689655E-2"/>
    <n v="3.9331034482758622"/>
    <n v="114.06"/>
    <n v="0.69366999824653697"/>
    <n v="-34.94"/>
  </r>
  <r>
    <d v="2024-03-07T00:00:00"/>
    <x v="0"/>
    <s v="Instagram"/>
    <s v="Video"/>
    <s v="Gen Z"/>
    <n v="3243"/>
    <n v="121"/>
    <n v="6"/>
    <n v="102.16"/>
    <n v="422.22"/>
    <n v="3.7311131668208451E-2"/>
    <n v="4.9586776859504134E-2"/>
    <n v="0.84429752066115704"/>
    <n v="17.026666666666667"/>
    <n v="4.1329287392325771"/>
    <n v="320.06000000000006"/>
  </r>
  <r>
    <d v="2024-03-07T00:00:00"/>
    <x v="0"/>
    <s v="Instagram"/>
    <s v="Video"/>
    <s v="Millennials"/>
    <n v="2032"/>
    <n v="47"/>
    <n v="4"/>
    <n v="117.7"/>
    <n v="287.05"/>
    <n v="2.312992125984252E-2"/>
    <n v="8.5106382978723402E-2"/>
    <n v="2.5042553191489363"/>
    <n v="29.425000000000001"/>
    <n v="2.4388275276125744"/>
    <n v="169.35000000000002"/>
  </r>
  <r>
    <d v="2024-03-07T00:00:00"/>
    <x v="0"/>
    <s v="Instagram"/>
    <s v="Video"/>
    <s v="Gen X"/>
    <n v="306"/>
    <n v="6"/>
    <n v="0"/>
    <n v="9.16"/>
    <n v="0"/>
    <n v="1.9607843137254902E-2"/>
    <n v="0"/>
    <n v="1.5266666666666666"/>
    <n v="0"/>
    <n v="0"/>
    <n v="-9.16"/>
  </r>
  <r>
    <d v="2024-03-07T00:00:00"/>
    <x v="0"/>
    <s v="Instagram"/>
    <s v="Image"/>
    <s v="Gen Z"/>
    <n v="4398"/>
    <n v="81"/>
    <n v="3"/>
    <n v="173.75"/>
    <n v="165.92"/>
    <n v="1.8417462482946793E-2"/>
    <n v="3.7037037037037035E-2"/>
    <n v="2.1450617283950617"/>
    <n v="57.916666666666664"/>
    <n v="0.95493525179856109"/>
    <n v="-7.8300000000000125"/>
  </r>
  <r>
    <d v="2024-03-07T00:00:00"/>
    <x v="0"/>
    <s v="Instagram"/>
    <s v="Image"/>
    <s v="Millennials"/>
    <n v="2385"/>
    <n v="23"/>
    <n v="0"/>
    <n v="134.06"/>
    <n v="0"/>
    <n v="9.6436058700209645E-3"/>
    <n v="0"/>
    <n v="5.8286956521739128"/>
    <n v="0"/>
    <n v="0"/>
    <n v="-134.06"/>
  </r>
  <r>
    <d v="2024-03-07T00:00:00"/>
    <x v="0"/>
    <s v="Instagram"/>
    <s v="Image"/>
    <s v="Gen X"/>
    <n v="322"/>
    <n v="2"/>
    <n v="0"/>
    <n v="12.49"/>
    <n v="0"/>
    <n v="6.2111801242236021E-3"/>
    <n v="0"/>
    <n v="6.2450000000000001"/>
    <n v="0"/>
    <n v="0"/>
    <n v="-12.49"/>
  </r>
  <r>
    <d v="2024-03-07T00:00:00"/>
    <x v="0"/>
    <s v="Instagram"/>
    <s v="Carousel"/>
    <s v="Gen Z"/>
    <n v="2128"/>
    <n v="62"/>
    <n v="4"/>
    <n v="89.54"/>
    <n v="200.9"/>
    <n v="2.913533834586466E-2"/>
    <n v="6.4516129032258063E-2"/>
    <n v="1.4441935483870969"/>
    <n v="22.385000000000002"/>
    <n v="2.2436899709626981"/>
    <n v="111.36"/>
  </r>
  <r>
    <d v="2024-03-07T00:00:00"/>
    <x v="0"/>
    <s v="Instagram"/>
    <s v="Carousel"/>
    <s v="Millennials"/>
    <n v="3122"/>
    <n v="64"/>
    <n v="2"/>
    <n v="86.94"/>
    <n v="144.28"/>
    <n v="2.0499679692504803E-2"/>
    <n v="3.125E-2"/>
    <n v="1.3584375"/>
    <n v="43.47"/>
    <n v="1.6595353117092249"/>
    <n v="57.34"/>
  </r>
  <r>
    <d v="2024-03-07T00:00:00"/>
    <x v="0"/>
    <s v="Instagram"/>
    <s v="Carousel"/>
    <s v="Gen X"/>
    <n v="204"/>
    <n v="4"/>
    <n v="0"/>
    <n v="10.48"/>
    <n v="0"/>
    <n v="1.9607843137254902E-2"/>
    <n v="0"/>
    <n v="2.62"/>
    <n v="0"/>
    <n v="0"/>
    <n v="-10.48"/>
  </r>
  <r>
    <d v="2024-03-07T00:00:00"/>
    <x v="0"/>
    <s v="TikTok"/>
    <s v="Video"/>
    <s v="Gen Z"/>
    <n v="6588"/>
    <n v="265"/>
    <n v="13"/>
    <n v="273.73"/>
    <n v="866.42"/>
    <n v="4.0224650880388582E-2"/>
    <n v="4.9056603773584909E-2"/>
    <n v="1.0329433962264152"/>
    <n v="21.056153846153848"/>
    <n v="3.1652358163153469"/>
    <n v="592.68999999999994"/>
  </r>
  <r>
    <d v="2024-03-07T00:00:00"/>
    <x v="0"/>
    <s v="TikTok"/>
    <s v="Video"/>
    <s v="Millennials"/>
    <n v="699"/>
    <n v="18"/>
    <n v="1"/>
    <n v="45.02"/>
    <n v="89.89"/>
    <n v="2.575107296137339E-2"/>
    <n v="5.5555555555555552E-2"/>
    <n v="2.5011111111111113"/>
    <n v="45.02"/>
    <n v="1.9966681474900043"/>
    <n v="44.87"/>
  </r>
  <r>
    <d v="2024-03-07T00:00:00"/>
    <x v="0"/>
    <s v="TikTok"/>
    <s v="Video"/>
    <s v="Gen X"/>
    <n v="495"/>
    <n v="21"/>
    <n v="2"/>
    <n v="15.9"/>
    <n v="124.72"/>
    <n v="4.2424242424242427E-2"/>
    <n v="9.5238095238095233E-2"/>
    <n v="0.75714285714285712"/>
    <n v="7.95"/>
    <n v="7.8440251572327044"/>
    <n v="108.82"/>
  </r>
  <r>
    <d v="2024-03-07T00:00:00"/>
    <x v="0"/>
    <s v="TikTok"/>
    <s v="Image"/>
    <s v="Gen Z"/>
    <n v="7431"/>
    <n v="105"/>
    <n v="4"/>
    <n v="198.31"/>
    <n v="236.69"/>
    <n v="1.4129995962858296E-2"/>
    <n v="3.8095238095238099E-2"/>
    <n v="1.8886666666666667"/>
    <n v="49.577500000000001"/>
    <n v="1.1935353739095356"/>
    <n v="38.379999999999995"/>
  </r>
  <r>
    <d v="2024-03-07T00:00:00"/>
    <x v="0"/>
    <s v="TikTok"/>
    <s v="Image"/>
    <s v="Millennials"/>
    <n v="575"/>
    <n v="3"/>
    <n v="0"/>
    <n v="13.49"/>
    <n v="0"/>
    <n v="5.2173913043478265E-3"/>
    <n v="0"/>
    <n v="4.496666666666667"/>
    <n v="0"/>
    <n v="0"/>
    <n v="-13.49"/>
  </r>
  <r>
    <d v="2024-03-07T00:00:00"/>
    <x v="0"/>
    <s v="TikTok"/>
    <s v="Image"/>
    <s v="Gen X"/>
    <n v="228"/>
    <n v="3"/>
    <n v="0"/>
    <n v="8.75"/>
    <n v="0"/>
    <n v="1.3157894736842105E-2"/>
    <n v="0"/>
    <n v="2.9166666666666665"/>
    <n v="0"/>
    <n v="0"/>
    <n v="-8.75"/>
  </r>
  <r>
    <d v="2024-03-07T00:00:00"/>
    <x v="0"/>
    <s v="TikTok"/>
    <s v="Carousel"/>
    <s v="Gen Z"/>
    <n v="4519"/>
    <n v="57"/>
    <n v="4"/>
    <n v="236.64"/>
    <n v="232.71"/>
    <n v="1.2613410046470458E-2"/>
    <n v="7.0175438596491224E-2"/>
    <n v="4.1515789473684208"/>
    <n v="59.16"/>
    <n v="0.98339249492900616"/>
    <n v="-3.9299999999999784"/>
  </r>
  <r>
    <d v="2024-03-07T00:00:00"/>
    <x v="0"/>
    <s v="TikTok"/>
    <s v="Carousel"/>
    <s v="Millennials"/>
    <n v="853"/>
    <n v="15"/>
    <n v="0"/>
    <n v="20.46"/>
    <n v="0"/>
    <n v="1.7584994138335287E-2"/>
    <n v="0"/>
    <n v="1.3640000000000001"/>
    <n v="0"/>
    <n v="0"/>
    <n v="-20.46"/>
  </r>
  <r>
    <d v="2024-03-07T00:00:00"/>
    <x v="0"/>
    <s v="TikTok"/>
    <s v="Carousel"/>
    <s v="Gen X"/>
    <n v="182"/>
    <n v="1"/>
    <n v="0"/>
    <n v="10.85"/>
    <n v="0"/>
    <n v="5.4945054945054949E-3"/>
    <n v="0"/>
    <n v="10.85"/>
    <n v="0"/>
    <n v="0"/>
    <n v="-10.85"/>
  </r>
  <r>
    <d v="2024-03-07T00:00:00"/>
    <x v="0"/>
    <s v="Facebook"/>
    <s v="Video"/>
    <s v="Gen Z"/>
    <n v="1330"/>
    <n v="44"/>
    <n v="2"/>
    <n v="34.81"/>
    <n v="151.04"/>
    <n v="3.308270676691729E-2"/>
    <n v="4.5454545454545456E-2"/>
    <n v="0.79113636363636364"/>
    <n v="17.405000000000001"/>
    <n v="4.3389830508474567"/>
    <n v="116.22999999999999"/>
  </r>
  <r>
    <d v="2024-03-07T00:00:00"/>
    <x v="0"/>
    <s v="Facebook"/>
    <s v="Video"/>
    <s v="Millennials"/>
    <n v="3764"/>
    <n v="124"/>
    <n v="15"/>
    <n v="101.75"/>
    <n v="1140.6600000000001"/>
    <n v="3.2943676939426139E-2"/>
    <n v="0.12096774193548387"/>
    <n v="0.82056451612903225"/>
    <n v="6.7833333333333332"/>
    <n v="11.210417690417691"/>
    <n v="1038.9100000000001"/>
  </r>
  <r>
    <d v="2024-03-07T00:00:00"/>
    <x v="0"/>
    <s v="Facebook"/>
    <s v="Video"/>
    <s v="Gen X"/>
    <n v="1893"/>
    <n v="85"/>
    <n v="9"/>
    <n v="98.7"/>
    <n v="462.75"/>
    <n v="4.490227152667723E-2"/>
    <n v="0.10588235294117647"/>
    <n v="1.1611764705882353"/>
    <n v="10.966666666666667"/>
    <n v="4.688449848024316"/>
    <n v="364.05"/>
  </r>
  <r>
    <d v="2024-03-07T00:00:00"/>
    <x v="0"/>
    <s v="Facebook"/>
    <s v="Image"/>
    <s v="Gen Z"/>
    <n v="1416"/>
    <n v="7"/>
    <n v="0"/>
    <n v="65.39"/>
    <n v="0"/>
    <n v="4.9435028248587575E-3"/>
    <n v="0"/>
    <n v="9.3414285714285707"/>
    <n v="0"/>
    <n v="0"/>
    <n v="-65.39"/>
  </r>
  <r>
    <d v="2024-03-07T00:00:00"/>
    <x v="0"/>
    <s v="Facebook"/>
    <s v="Image"/>
    <s v="Millennials"/>
    <n v="3538"/>
    <n v="19"/>
    <n v="0"/>
    <n v="109.41"/>
    <n v="0"/>
    <n v="5.3702656868287171E-3"/>
    <n v="0"/>
    <n v="5.7584210526315784"/>
    <n v="0"/>
    <n v="0"/>
    <n v="-109.41"/>
  </r>
  <r>
    <d v="2024-03-07T00:00:00"/>
    <x v="0"/>
    <s v="Facebook"/>
    <s v="Image"/>
    <s v="Gen X"/>
    <n v="1207"/>
    <n v="20"/>
    <n v="0"/>
    <n v="81.75"/>
    <n v="0"/>
    <n v="1.6570008285004142E-2"/>
    <n v="0"/>
    <n v="4.0875000000000004"/>
    <n v="0"/>
    <n v="0"/>
    <n v="-81.75"/>
  </r>
  <r>
    <d v="2024-03-07T00:00:00"/>
    <x v="0"/>
    <s v="Facebook"/>
    <s v="Carousel"/>
    <s v="Gen Z"/>
    <n v="1424"/>
    <n v="31"/>
    <n v="1"/>
    <n v="51.81"/>
    <n v="93.35"/>
    <n v="2.1769662921348316E-2"/>
    <n v="3.2258064516129031E-2"/>
    <n v="1.6712903225806452"/>
    <n v="51.81"/>
    <n v="1.8017757189731709"/>
    <n v="41.539999999999992"/>
  </r>
  <r>
    <d v="2024-03-07T00:00:00"/>
    <x v="0"/>
    <s v="Facebook"/>
    <s v="Carousel"/>
    <s v="Millennials"/>
    <n v="4285"/>
    <n v="57"/>
    <n v="1"/>
    <n v="118.2"/>
    <n v="59.23"/>
    <n v="1.3302217036172695E-2"/>
    <n v="1.7543859649122806E-2"/>
    <n v="2.073684210526316"/>
    <n v="118.2"/>
    <n v="0.50109983079526221"/>
    <n v="-58.970000000000006"/>
  </r>
  <r>
    <d v="2024-03-07T00:00:00"/>
    <x v="0"/>
    <s v="Facebook"/>
    <s v="Carousel"/>
    <s v="Gen X"/>
    <n v="1651"/>
    <n v="23"/>
    <n v="1"/>
    <n v="42.52"/>
    <n v="91.27"/>
    <n v="1.3930950938824955E-2"/>
    <n v="4.3478260869565216E-2"/>
    <n v="1.8486956521739131"/>
    <n v="42.52"/>
    <n v="2.1465192850423329"/>
    <n v="48.749999999999993"/>
  </r>
  <r>
    <d v="2024-03-08T00:00:00"/>
    <x v="0"/>
    <s v="Instagram"/>
    <s v="Video"/>
    <s v="Gen Z"/>
    <n v="2179"/>
    <n v="89"/>
    <n v="9"/>
    <n v="139.35"/>
    <n v="499.95"/>
    <n v="4.0844424047728319E-2"/>
    <n v="0.10112359550561797"/>
    <n v="1.5657303370786517"/>
    <n v="15.483333333333333"/>
    <n v="3.5877287405812703"/>
    <n v="360.6"/>
  </r>
  <r>
    <d v="2024-03-08T00:00:00"/>
    <x v="0"/>
    <s v="Instagram"/>
    <s v="Video"/>
    <s v="Millennials"/>
    <n v="3686"/>
    <n v="142"/>
    <n v="18"/>
    <n v="156.53"/>
    <n v="1607.23"/>
    <n v="3.8524145415084102E-2"/>
    <n v="0.12676056338028169"/>
    <n v="1.1023239436619718"/>
    <n v="8.6961111111111116"/>
    <n v="10.267871973423626"/>
    <n v="1450.7"/>
  </r>
  <r>
    <d v="2024-03-08T00:00:00"/>
    <x v="0"/>
    <s v="Instagram"/>
    <s v="Video"/>
    <s v="Gen X"/>
    <n v="305"/>
    <n v="8"/>
    <n v="0"/>
    <n v="11.62"/>
    <n v="0"/>
    <n v="2.6229508196721311E-2"/>
    <n v="0"/>
    <n v="1.4524999999999999"/>
    <n v="0"/>
    <n v="0"/>
    <n v="-11.62"/>
  </r>
  <r>
    <d v="2024-03-08T00:00:00"/>
    <x v="0"/>
    <s v="Instagram"/>
    <s v="Image"/>
    <s v="Gen Z"/>
    <n v="2632"/>
    <n v="45"/>
    <n v="1"/>
    <n v="81.52"/>
    <n v="73.39"/>
    <n v="1.7097264437689969E-2"/>
    <n v="2.2222222222222223E-2"/>
    <n v="1.8115555555555554"/>
    <n v="81.52"/>
    <n v="0.90026987242394507"/>
    <n v="-8.1299999999999955"/>
  </r>
  <r>
    <d v="2024-03-08T00:00:00"/>
    <x v="0"/>
    <s v="Instagram"/>
    <s v="Image"/>
    <s v="Millennials"/>
    <n v="1208"/>
    <n v="19"/>
    <n v="0"/>
    <n v="29.35"/>
    <n v="0"/>
    <n v="1.5728476821192054E-2"/>
    <n v="0"/>
    <n v="1.5447368421052632"/>
    <n v="0"/>
    <n v="0"/>
    <n v="-29.35"/>
  </r>
  <r>
    <d v="2024-03-08T00:00:00"/>
    <x v="0"/>
    <s v="Instagram"/>
    <s v="Image"/>
    <s v="Gen X"/>
    <n v="359"/>
    <n v="4"/>
    <n v="0"/>
    <n v="21.83"/>
    <n v="0"/>
    <n v="1.1142061281337047E-2"/>
    <n v="0"/>
    <n v="5.4574999999999996"/>
    <n v="0"/>
    <n v="0"/>
    <n v="-21.83"/>
  </r>
  <r>
    <d v="2024-03-08T00:00:00"/>
    <x v="0"/>
    <s v="Instagram"/>
    <s v="Carousel"/>
    <s v="Gen Z"/>
    <n v="2913"/>
    <n v="77"/>
    <n v="3"/>
    <n v="184.78"/>
    <n v="220.57"/>
    <n v="2.6433230346721594E-2"/>
    <n v="3.896103896103896E-2"/>
    <n v="2.39974025974026"/>
    <n v="61.593333333333334"/>
    <n v="1.1936897932676696"/>
    <n v="35.789999999999992"/>
  </r>
  <r>
    <d v="2024-03-08T00:00:00"/>
    <x v="0"/>
    <s v="Instagram"/>
    <s v="Carousel"/>
    <s v="Millennials"/>
    <n v="1285"/>
    <n v="16"/>
    <n v="1"/>
    <n v="37.049999999999997"/>
    <n v="61.67"/>
    <n v="1.2451361867704281E-2"/>
    <n v="6.25E-2"/>
    <n v="2.3156249999999998"/>
    <n v="37.049999999999997"/>
    <n v="1.6645074224021594"/>
    <n v="24.620000000000005"/>
  </r>
  <r>
    <d v="2024-03-08T00:00:00"/>
    <x v="0"/>
    <s v="Instagram"/>
    <s v="Carousel"/>
    <s v="Gen X"/>
    <n v="116"/>
    <n v="2"/>
    <n v="0"/>
    <n v="6.06"/>
    <n v="0"/>
    <n v="1.7241379310344827E-2"/>
    <n v="0"/>
    <n v="3.03"/>
    <n v="0"/>
    <n v="0"/>
    <n v="-6.06"/>
  </r>
  <r>
    <d v="2024-03-08T00:00:00"/>
    <x v="0"/>
    <s v="TikTok"/>
    <s v="Video"/>
    <s v="Gen Z"/>
    <n v="6887"/>
    <n v="161"/>
    <n v="10"/>
    <n v="294.05"/>
    <n v="698.44"/>
    <n v="2.3377377668070277E-2"/>
    <n v="6.2111801242236024E-2"/>
    <n v="1.8263975155279504"/>
    <n v="29.405000000000001"/>
    <n v="2.375242305730318"/>
    <n v="404.39000000000004"/>
  </r>
  <r>
    <d v="2024-03-08T00:00:00"/>
    <x v="0"/>
    <s v="TikTok"/>
    <s v="Video"/>
    <s v="Millennials"/>
    <n v="609"/>
    <n v="22"/>
    <n v="2"/>
    <n v="22.01"/>
    <n v="127.73"/>
    <n v="3.6124794745484398E-2"/>
    <n v="9.0909090909090912E-2"/>
    <n v="1.0004545454545455"/>
    <n v="11.005000000000001"/>
    <n v="5.8032712403452971"/>
    <n v="105.72"/>
  </r>
  <r>
    <d v="2024-03-08T00:00:00"/>
    <x v="0"/>
    <s v="TikTok"/>
    <s v="Video"/>
    <s v="Gen X"/>
    <n v="163"/>
    <n v="4"/>
    <n v="0"/>
    <n v="6.11"/>
    <n v="0"/>
    <n v="2.4539877300613498E-2"/>
    <n v="0"/>
    <n v="1.5275000000000001"/>
    <n v="0"/>
    <n v="0"/>
    <n v="-6.11"/>
  </r>
  <r>
    <d v="2024-03-08T00:00:00"/>
    <x v="0"/>
    <s v="TikTok"/>
    <s v="Image"/>
    <s v="Gen Z"/>
    <n v="5487"/>
    <n v="97"/>
    <n v="1"/>
    <n v="247.89"/>
    <n v="98.78"/>
    <n v="1.7678148350646985E-2"/>
    <n v="1.0309278350515464E-2"/>
    <n v="2.5555670103092782"/>
    <n v="247.89"/>
    <n v="0.3984831981927468"/>
    <n v="-149.10999999999999"/>
  </r>
  <r>
    <d v="2024-03-08T00:00:00"/>
    <x v="0"/>
    <s v="TikTok"/>
    <s v="Image"/>
    <s v="Millennials"/>
    <n v="857"/>
    <n v="8"/>
    <n v="0"/>
    <n v="56.87"/>
    <n v="0"/>
    <n v="9.3348891481913644E-3"/>
    <n v="0"/>
    <n v="7.1087499999999997"/>
    <n v="0"/>
    <n v="0"/>
    <n v="-56.87"/>
  </r>
  <r>
    <d v="2024-03-08T00:00:00"/>
    <x v="0"/>
    <s v="TikTok"/>
    <s v="Image"/>
    <s v="Gen X"/>
    <n v="189"/>
    <n v="3"/>
    <n v="0"/>
    <n v="11.07"/>
    <n v="0"/>
    <n v="1.5873015873015872E-2"/>
    <n v="0"/>
    <n v="3.69"/>
    <n v="0"/>
    <n v="0"/>
    <n v="-11.07"/>
  </r>
  <r>
    <d v="2024-03-08T00:00:00"/>
    <x v="0"/>
    <s v="TikTok"/>
    <s v="Carousel"/>
    <s v="Gen Z"/>
    <n v="7447"/>
    <n v="141"/>
    <n v="10"/>
    <n v="494.37"/>
    <n v="749.52"/>
    <n v="1.8933798845172552E-2"/>
    <n v="7.0921985815602842E-2"/>
    <n v="3.5061702127659573"/>
    <n v="49.436999999999998"/>
    <n v="1.5161114145275805"/>
    <n v="255.14999999999998"/>
  </r>
  <r>
    <d v="2024-03-08T00:00:00"/>
    <x v="0"/>
    <s v="TikTok"/>
    <s v="Carousel"/>
    <s v="Millennials"/>
    <n v="846"/>
    <n v="22"/>
    <n v="1"/>
    <n v="32.99"/>
    <n v="91.62"/>
    <n v="2.6004728132387706E-2"/>
    <n v="4.5454545454545456E-2"/>
    <n v="1.4995454545454547"/>
    <n v="32.99"/>
    <n v="2.7772052137011216"/>
    <n v="58.63"/>
  </r>
  <r>
    <d v="2024-03-08T00:00:00"/>
    <x v="0"/>
    <s v="TikTok"/>
    <s v="Carousel"/>
    <s v="Gen X"/>
    <n v="372"/>
    <n v="3"/>
    <n v="0"/>
    <n v="17.13"/>
    <n v="0"/>
    <n v="8.0645161290322578E-3"/>
    <n v="0"/>
    <n v="5.71"/>
    <n v="0"/>
    <n v="0"/>
    <n v="-17.13"/>
  </r>
  <r>
    <d v="2024-03-08T00:00:00"/>
    <x v="0"/>
    <s v="Facebook"/>
    <s v="Video"/>
    <s v="Gen Z"/>
    <n v="1204"/>
    <n v="36"/>
    <n v="5"/>
    <n v="69.81"/>
    <n v="440.32"/>
    <n v="2.9900332225913623E-2"/>
    <n v="0.1388888888888889"/>
    <n v="1.9391666666666667"/>
    <n v="13.962"/>
    <n v="6.307405815785704"/>
    <n v="370.51"/>
  </r>
  <r>
    <d v="2024-03-08T00:00:00"/>
    <x v="0"/>
    <s v="Facebook"/>
    <s v="Video"/>
    <s v="Millennials"/>
    <n v="3324"/>
    <n v="71"/>
    <n v="9"/>
    <n v="162.18"/>
    <n v="792.32"/>
    <n v="2.1359807460890494E-2"/>
    <n v="0.12676056338028169"/>
    <n v="2.2842253521126761"/>
    <n v="18.02"/>
    <n v="4.8854359353804417"/>
    <n v="630.1400000000001"/>
  </r>
  <r>
    <d v="2024-03-08T00:00:00"/>
    <x v="0"/>
    <s v="Facebook"/>
    <s v="Video"/>
    <s v="Gen X"/>
    <n v="2089"/>
    <n v="65"/>
    <n v="6"/>
    <n v="107.59"/>
    <n v="572.36"/>
    <n v="3.1115366203925323E-2"/>
    <n v="9.2307692307692313E-2"/>
    <n v="1.6552307692307693"/>
    <n v="17.931666666666668"/>
    <n v="5.3198252625708706"/>
    <n v="464.77"/>
  </r>
  <r>
    <d v="2024-03-08T00:00:00"/>
    <x v="0"/>
    <s v="Facebook"/>
    <s v="Image"/>
    <s v="Gen Z"/>
    <n v="1238"/>
    <n v="8"/>
    <n v="0"/>
    <n v="34.81"/>
    <n v="0"/>
    <n v="6.462035541195477E-3"/>
    <n v="0"/>
    <n v="4.3512500000000003"/>
    <n v="0"/>
    <n v="0"/>
    <n v="-34.81"/>
  </r>
  <r>
    <d v="2024-03-08T00:00:00"/>
    <x v="0"/>
    <s v="Facebook"/>
    <s v="Image"/>
    <s v="Millennials"/>
    <n v="3615"/>
    <n v="65"/>
    <n v="0"/>
    <n v="199.77"/>
    <n v="0"/>
    <n v="1.7980636237897647E-2"/>
    <n v="0"/>
    <n v="3.0733846153846156"/>
    <n v="0"/>
    <n v="0"/>
    <n v="-199.77"/>
  </r>
  <r>
    <d v="2024-03-08T00:00:00"/>
    <x v="0"/>
    <s v="Facebook"/>
    <s v="Image"/>
    <s v="Gen X"/>
    <n v="2740"/>
    <n v="49"/>
    <n v="2"/>
    <n v="93.23"/>
    <n v="145.01"/>
    <n v="1.7883211678832115E-2"/>
    <n v="4.0816326530612242E-2"/>
    <n v="1.9026530612244898"/>
    <n v="46.615000000000002"/>
    <n v="1.555400622117344"/>
    <n v="51.779999999999987"/>
  </r>
  <r>
    <d v="2024-03-08T00:00:00"/>
    <x v="0"/>
    <s v="Facebook"/>
    <s v="Carousel"/>
    <s v="Gen Z"/>
    <n v="819"/>
    <n v="20"/>
    <n v="1"/>
    <n v="21.33"/>
    <n v="87.37"/>
    <n v="2.442002442002442E-2"/>
    <n v="0.05"/>
    <n v="1.0665"/>
    <n v="21.33"/>
    <n v="4.0961087669948437"/>
    <n v="66.040000000000006"/>
  </r>
  <r>
    <d v="2024-03-08T00:00:00"/>
    <x v="0"/>
    <s v="Facebook"/>
    <s v="Carousel"/>
    <s v="Millennials"/>
    <n v="3302"/>
    <n v="76"/>
    <n v="3"/>
    <n v="102.26"/>
    <n v="253.37"/>
    <n v="2.3016353725015141E-2"/>
    <n v="3.9473684210526314E-2"/>
    <n v="1.3455263157894737"/>
    <n v="34.086666666666666"/>
    <n v="2.4777038920398984"/>
    <n v="151.11000000000001"/>
  </r>
  <r>
    <d v="2024-03-08T00:00:00"/>
    <x v="0"/>
    <s v="Facebook"/>
    <s v="Carousel"/>
    <s v="Gen X"/>
    <n v="1470"/>
    <n v="43"/>
    <n v="1"/>
    <n v="49.72"/>
    <n v="63.92"/>
    <n v="2.9251700680272108E-2"/>
    <n v="2.3255813953488372E-2"/>
    <n v="1.1562790697674419"/>
    <n v="49.72"/>
    <n v="1.2855993563958166"/>
    <n v="14.200000000000003"/>
  </r>
  <r>
    <d v="2024-03-09T00:00:00"/>
    <x v="0"/>
    <s v="Instagram"/>
    <s v="Video"/>
    <s v="Gen Z"/>
    <n v="4999"/>
    <n v="195"/>
    <n v="23"/>
    <n v="323.02999999999997"/>
    <n v="2198.65"/>
    <n v="3.9007801560312062E-2"/>
    <n v="0.11794871794871795"/>
    <n v="1.6565641025641025"/>
    <n v="14.044782608695652"/>
    <n v="6.8063337770485726"/>
    <n v="1875.6200000000001"/>
  </r>
  <r>
    <d v="2024-03-09T00:00:00"/>
    <x v="0"/>
    <s v="Instagram"/>
    <s v="Video"/>
    <s v="Millennials"/>
    <n v="2799"/>
    <n v="109"/>
    <n v="9"/>
    <n v="185.83"/>
    <n v="598.49"/>
    <n v="3.8942479456948911E-2"/>
    <n v="8.2568807339449546E-2"/>
    <n v="1.7048623853211011"/>
    <n v="20.64777777777778"/>
    <n v="3.2206317602109453"/>
    <n v="412.65999999999997"/>
  </r>
  <r>
    <d v="2024-03-09T00:00:00"/>
    <x v="0"/>
    <s v="Instagram"/>
    <s v="Video"/>
    <s v="Gen X"/>
    <n v="157"/>
    <n v="6"/>
    <n v="0"/>
    <n v="7.38"/>
    <n v="0"/>
    <n v="3.8216560509554139E-2"/>
    <n v="0"/>
    <n v="1.23"/>
    <n v="0"/>
    <n v="0"/>
    <n v="-7.38"/>
  </r>
  <r>
    <d v="2024-03-09T00:00:00"/>
    <x v="0"/>
    <s v="Instagram"/>
    <s v="Image"/>
    <s v="Gen Z"/>
    <n v="2646"/>
    <n v="23"/>
    <n v="0"/>
    <n v="122.99"/>
    <n v="0"/>
    <n v="8.6923658352229781E-3"/>
    <n v="0"/>
    <n v="5.3473913043478261"/>
    <n v="0"/>
    <n v="0"/>
    <n v="-122.99"/>
  </r>
  <r>
    <d v="2024-03-09T00:00:00"/>
    <x v="0"/>
    <s v="Instagram"/>
    <s v="Image"/>
    <s v="Millennials"/>
    <n v="1706"/>
    <n v="10"/>
    <n v="0"/>
    <n v="43.2"/>
    <n v="0"/>
    <n v="5.8616647127784291E-3"/>
    <n v="0"/>
    <n v="4.32"/>
    <n v="0"/>
    <n v="0"/>
    <n v="-43.2"/>
  </r>
  <r>
    <d v="2024-03-09T00:00:00"/>
    <x v="0"/>
    <s v="Instagram"/>
    <s v="Image"/>
    <s v="Gen X"/>
    <n v="401"/>
    <n v="7"/>
    <n v="0"/>
    <n v="10.71"/>
    <n v="0"/>
    <n v="1.7456359102244388E-2"/>
    <n v="0"/>
    <n v="1.53"/>
    <n v="0"/>
    <n v="0"/>
    <n v="-10.71"/>
  </r>
  <r>
    <d v="2024-03-09T00:00:00"/>
    <x v="0"/>
    <s v="Instagram"/>
    <s v="Carousel"/>
    <s v="Gen Z"/>
    <n v="2518"/>
    <n v="33"/>
    <n v="1"/>
    <n v="113.6"/>
    <n v="55.52"/>
    <n v="1.3105639396346307E-2"/>
    <n v="3.0303030303030304E-2"/>
    <n v="3.4424242424242424"/>
    <n v="113.6"/>
    <n v="0.48873239436619725"/>
    <n v="-58.079999999999991"/>
  </r>
  <r>
    <d v="2024-03-09T00:00:00"/>
    <x v="0"/>
    <s v="Instagram"/>
    <s v="Carousel"/>
    <s v="Millennials"/>
    <n v="1011"/>
    <n v="28"/>
    <n v="1"/>
    <n v="58.33"/>
    <n v="54.57"/>
    <n v="2.7695351137487636E-2"/>
    <n v="3.5714285714285712E-2"/>
    <n v="2.0832142857142855"/>
    <n v="58.33"/>
    <n v="0.93553917366706674"/>
    <n v="-3.759999999999998"/>
  </r>
  <r>
    <d v="2024-03-09T00:00:00"/>
    <x v="0"/>
    <s v="Instagram"/>
    <s v="Carousel"/>
    <s v="Gen X"/>
    <n v="292"/>
    <n v="3"/>
    <n v="0"/>
    <n v="7.79"/>
    <n v="0"/>
    <n v="1.0273972602739725E-2"/>
    <n v="0"/>
    <n v="2.5966666666666667"/>
    <n v="0"/>
    <n v="0"/>
    <n v="-7.79"/>
  </r>
  <r>
    <d v="2024-03-09T00:00:00"/>
    <x v="0"/>
    <s v="TikTok"/>
    <s v="Video"/>
    <s v="Gen Z"/>
    <n v="4247"/>
    <n v="204"/>
    <n v="27"/>
    <n v="152.43"/>
    <n v="1799.67"/>
    <n v="4.8033906286790676E-2"/>
    <n v="0.13235294117647059"/>
    <n v="0.74720588235294116"/>
    <n v="5.6455555555555561"/>
    <n v="11.806534146821491"/>
    <n v="1647.24"/>
  </r>
  <r>
    <d v="2024-03-09T00:00:00"/>
    <x v="0"/>
    <s v="TikTok"/>
    <s v="Video"/>
    <s v="Millennials"/>
    <n v="421"/>
    <n v="15"/>
    <n v="1"/>
    <n v="15.68"/>
    <n v="71.22"/>
    <n v="3.5629453681710214E-2"/>
    <n v="6.6666666666666666E-2"/>
    <n v="1.0453333333333332"/>
    <n v="15.68"/>
    <n v="4.5420918367346941"/>
    <n v="55.54"/>
  </r>
  <r>
    <d v="2024-03-09T00:00:00"/>
    <x v="0"/>
    <s v="TikTok"/>
    <s v="Video"/>
    <s v="Gen X"/>
    <n v="473"/>
    <n v="18"/>
    <n v="2"/>
    <n v="25.11"/>
    <n v="169.09"/>
    <n v="3.8054968287526428E-2"/>
    <n v="0.1111111111111111"/>
    <n v="1.395"/>
    <n v="12.555"/>
    <n v="6.7339705296694543"/>
    <n v="143.98000000000002"/>
  </r>
  <r>
    <d v="2024-03-09T00:00:00"/>
    <x v="0"/>
    <s v="TikTok"/>
    <s v="Image"/>
    <s v="Gen Z"/>
    <n v="3398"/>
    <n v="17"/>
    <n v="0"/>
    <n v="219.23"/>
    <n v="0"/>
    <n v="5.0029429075927013E-3"/>
    <n v="0"/>
    <n v="12.895882352941175"/>
    <n v="0"/>
    <n v="0"/>
    <n v="-219.23"/>
  </r>
  <r>
    <d v="2024-03-09T00:00:00"/>
    <x v="0"/>
    <s v="TikTok"/>
    <s v="Image"/>
    <s v="Millennials"/>
    <n v="420"/>
    <n v="7"/>
    <n v="0"/>
    <n v="25.97"/>
    <n v="0"/>
    <n v="1.6666666666666666E-2"/>
    <n v="0"/>
    <n v="3.71"/>
    <n v="0"/>
    <n v="0"/>
    <n v="-25.97"/>
  </r>
  <r>
    <d v="2024-03-09T00:00:00"/>
    <x v="0"/>
    <s v="TikTok"/>
    <s v="Image"/>
    <s v="Gen X"/>
    <n v="167"/>
    <n v="1"/>
    <n v="0"/>
    <n v="10.85"/>
    <n v="0"/>
    <n v="5.9880239520958087E-3"/>
    <n v="0"/>
    <n v="10.85"/>
    <n v="0"/>
    <n v="0"/>
    <n v="-10.85"/>
  </r>
  <r>
    <d v="2024-03-09T00:00:00"/>
    <x v="0"/>
    <s v="TikTok"/>
    <s v="Carousel"/>
    <s v="Gen Z"/>
    <n v="7017"/>
    <n v="129"/>
    <n v="3"/>
    <n v="296.24"/>
    <n v="230.61"/>
    <n v="1.8383924754168449E-2"/>
    <n v="2.3255813953488372E-2"/>
    <n v="2.2964341085271318"/>
    <n v="98.74666666666667"/>
    <n v="0.77845665676478537"/>
    <n v="-65.63"/>
  </r>
  <r>
    <d v="2024-03-09T00:00:00"/>
    <x v="0"/>
    <s v="TikTok"/>
    <s v="Carousel"/>
    <s v="Millennials"/>
    <n v="765"/>
    <n v="14"/>
    <n v="0"/>
    <n v="41.15"/>
    <n v="0"/>
    <n v="1.8300653594771243E-2"/>
    <n v="0"/>
    <n v="2.9392857142857141"/>
    <n v="0"/>
    <n v="0"/>
    <n v="-41.15"/>
  </r>
  <r>
    <d v="2024-03-09T00:00:00"/>
    <x v="0"/>
    <s v="TikTok"/>
    <s v="Carousel"/>
    <s v="Gen X"/>
    <n v="377"/>
    <n v="3"/>
    <n v="0"/>
    <n v="22.1"/>
    <n v="0"/>
    <n v="7.9575596816976128E-3"/>
    <n v="0"/>
    <n v="7.3666666666666671"/>
    <n v="0"/>
    <n v="0"/>
    <n v="-22.1"/>
  </r>
  <r>
    <d v="2024-03-09T00:00:00"/>
    <x v="0"/>
    <s v="Facebook"/>
    <s v="Video"/>
    <s v="Gen Z"/>
    <n v="715"/>
    <n v="18"/>
    <n v="1"/>
    <n v="47.44"/>
    <n v="86.71"/>
    <n v="2.5174825174825177E-2"/>
    <n v="5.5555555555555552E-2"/>
    <n v="2.6355555555555554"/>
    <n v="47.44"/>
    <n v="1.8277824620573355"/>
    <n v="39.269999999999996"/>
  </r>
  <r>
    <d v="2024-03-09T00:00:00"/>
    <x v="0"/>
    <s v="Facebook"/>
    <s v="Video"/>
    <s v="Millennials"/>
    <n v="5504"/>
    <n v="206"/>
    <n v="24"/>
    <n v="327.14"/>
    <n v="1990.99"/>
    <n v="3.7427325581395346E-2"/>
    <n v="0.11650485436893204"/>
    <n v="1.5880582524271845"/>
    <n v="13.630833333333333"/>
    <n v="6.0860487864522836"/>
    <n v="1663.85"/>
  </r>
  <r>
    <d v="2024-03-09T00:00:00"/>
    <x v="0"/>
    <s v="Facebook"/>
    <s v="Video"/>
    <s v="Gen X"/>
    <n v="2539"/>
    <n v="76"/>
    <n v="10"/>
    <n v="150.69"/>
    <n v="922.85"/>
    <n v="2.993304450571091E-2"/>
    <n v="0.13157894736842105"/>
    <n v="1.9827631578947369"/>
    <n v="15.068999999999999"/>
    <n v="6.1241621872718826"/>
    <n v="772.16000000000008"/>
  </r>
  <r>
    <d v="2024-03-09T00:00:00"/>
    <x v="0"/>
    <s v="Facebook"/>
    <s v="Image"/>
    <s v="Gen Z"/>
    <n v="1122"/>
    <n v="7"/>
    <n v="0"/>
    <n v="30.21"/>
    <n v="0"/>
    <n v="6.2388591800356507E-3"/>
    <n v="0"/>
    <n v="4.3157142857142858"/>
    <n v="0"/>
    <n v="0"/>
    <n v="-30.21"/>
  </r>
  <r>
    <d v="2024-03-09T00:00:00"/>
    <x v="0"/>
    <s v="Facebook"/>
    <s v="Image"/>
    <s v="Millennials"/>
    <n v="5722"/>
    <n v="42"/>
    <n v="2"/>
    <n v="277.19"/>
    <n v="135.66"/>
    <n v="7.3400908773156243E-3"/>
    <n v="4.7619047619047616E-2"/>
    <n v="6.5997619047619045"/>
    <n v="138.595"/>
    <n v="0.48941159493488218"/>
    <n v="-141.53"/>
  </r>
  <r>
    <d v="2024-03-09T00:00:00"/>
    <x v="0"/>
    <s v="Facebook"/>
    <s v="Image"/>
    <s v="Gen X"/>
    <n v="1865"/>
    <n v="30"/>
    <n v="1"/>
    <n v="57.01"/>
    <n v="94.87"/>
    <n v="1.6085790884718499E-2"/>
    <n v="3.3333333333333333E-2"/>
    <n v="1.9003333333333332"/>
    <n v="57.01"/>
    <n v="1.6640940185932294"/>
    <n v="37.860000000000007"/>
  </r>
  <r>
    <d v="2024-03-09T00:00:00"/>
    <x v="0"/>
    <s v="Facebook"/>
    <s v="Carousel"/>
    <s v="Gen Z"/>
    <n v="590"/>
    <n v="13"/>
    <n v="0"/>
    <n v="21.33"/>
    <n v="0"/>
    <n v="2.2033898305084745E-2"/>
    <n v="0"/>
    <n v="1.6407692307692305"/>
    <n v="0"/>
    <n v="0"/>
    <n v="-21.33"/>
  </r>
  <r>
    <d v="2024-03-09T00:00:00"/>
    <x v="0"/>
    <s v="Facebook"/>
    <s v="Carousel"/>
    <s v="Millennials"/>
    <n v="4689"/>
    <n v="131"/>
    <n v="6"/>
    <n v="165.46"/>
    <n v="417.95"/>
    <n v="2.7937726594156536E-2"/>
    <n v="4.5801526717557252E-2"/>
    <n v="1.263053435114504"/>
    <n v="27.576666666666668"/>
    <n v="2.5259881542366731"/>
    <n v="252.48999999999998"/>
  </r>
  <r>
    <d v="2024-03-09T00:00:00"/>
    <x v="0"/>
    <s v="Facebook"/>
    <s v="Carousel"/>
    <s v="Gen X"/>
    <n v="1762"/>
    <n v="23"/>
    <n v="0"/>
    <n v="62.7"/>
    <n v="0"/>
    <n v="1.3053348467650397E-2"/>
    <n v="0"/>
    <n v="2.7260869565217392"/>
    <n v="0"/>
    <n v="0"/>
    <n v="-62.7"/>
  </r>
  <r>
    <d v="2024-03-10T00:00:00"/>
    <x v="0"/>
    <s v="Instagram"/>
    <s v="Video"/>
    <s v="Gen Z"/>
    <n v="2366"/>
    <n v="95"/>
    <n v="6"/>
    <n v="91.05"/>
    <n v="318.45999999999998"/>
    <n v="4.0152155536770921E-2"/>
    <n v="6.3157894736842107E-2"/>
    <n v="0.95842105263157895"/>
    <n v="15.174999999999999"/>
    <n v="3.4976386600768805"/>
    <n v="227.40999999999997"/>
  </r>
  <r>
    <d v="2024-03-10T00:00:00"/>
    <x v="0"/>
    <s v="Instagram"/>
    <s v="Video"/>
    <s v="Millennials"/>
    <n v="3344"/>
    <n v="143"/>
    <n v="19"/>
    <n v="109.96"/>
    <n v="1390.37"/>
    <n v="4.2763157894736843E-2"/>
    <n v="0.13286713286713286"/>
    <n v="0.76895104895104893"/>
    <n v="5.7873684210526308"/>
    <n v="12.64432520916697"/>
    <n v="1280.4099999999999"/>
  </r>
  <r>
    <d v="2024-03-10T00:00:00"/>
    <x v="0"/>
    <s v="Instagram"/>
    <s v="Video"/>
    <s v="Gen X"/>
    <n v="81"/>
    <n v="1"/>
    <n v="0"/>
    <n v="4.78"/>
    <n v="0"/>
    <n v="1.2345679012345678E-2"/>
    <n v="0"/>
    <n v="4.78"/>
    <n v="0"/>
    <n v="0"/>
    <n v="-4.78"/>
  </r>
  <r>
    <d v="2024-03-10T00:00:00"/>
    <x v="0"/>
    <s v="Instagram"/>
    <s v="Image"/>
    <s v="Gen Z"/>
    <n v="3677"/>
    <n v="65"/>
    <n v="0"/>
    <n v="151.29"/>
    <n v="0"/>
    <n v="1.7677454446559694E-2"/>
    <n v="0"/>
    <n v="2.3275384615384613"/>
    <n v="0"/>
    <n v="0"/>
    <n v="-151.29"/>
  </r>
  <r>
    <d v="2024-03-10T00:00:00"/>
    <x v="0"/>
    <s v="Instagram"/>
    <s v="Image"/>
    <s v="Millennials"/>
    <n v="1989"/>
    <n v="10"/>
    <n v="0"/>
    <n v="51.31"/>
    <n v="0"/>
    <n v="5.0276520864756162E-3"/>
    <n v="0"/>
    <n v="5.1310000000000002"/>
    <n v="0"/>
    <n v="0"/>
    <n v="-51.31"/>
  </r>
  <r>
    <d v="2024-03-10T00:00:00"/>
    <x v="0"/>
    <s v="Instagram"/>
    <s v="Image"/>
    <s v="Gen X"/>
    <n v="82"/>
    <n v="1"/>
    <n v="0"/>
    <n v="4.5599999999999996"/>
    <n v="0"/>
    <n v="1.2195121951219513E-2"/>
    <n v="0"/>
    <n v="4.5599999999999996"/>
    <n v="0"/>
    <n v="0"/>
    <n v="-4.5599999999999996"/>
  </r>
  <r>
    <d v="2024-03-10T00:00:00"/>
    <x v="0"/>
    <s v="Instagram"/>
    <s v="Carousel"/>
    <s v="Gen Z"/>
    <n v="3168"/>
    <n v="87"/>
    <n v="4"/>
    <n v="163.22999999999999"/>
    <n v="215.9"/>
    <n v="2.7462121212121212E-2"/>
    <n v="4.5977011494252873E-2"/>
    <n v="1.876206896551724"/>
    <n v="40.807499999999997"/>
    <n v="1.3226735281504627"/>
    <n v="52.670000000000016"/>
  </r>
  <r>
    <d v="2024-03-10T00:00:00"/>
    <x v="0"/>
    <s v="Instagram"/>
    <s v="Carousel"/>
    <s v="Millennials"/>
    <n v="3395"/>
    <n v="77"/>
    <n v="5"/>
    <n v="142.04"/>
    <n v="477.75"/>
    <n v="2.268041237113402E-2"/>
    <n v="6.4935064935064929E-2"/>
    <n v="1.8446753246753245"/>
    <n v="28.407999999999998"/>
    <n v="3.3634891579836665"/>
    <n v="335.71000000000004"/>
  </r>
  <r>
    <d v="2024-03-10T00:00:00"/>
    <x v="0"/>
    <s v="Instagram"/>
    <s v="Carousel"/>
    <s v="Gen X"/>
    <n v="370"/>
    <n v="7"/>
    <n v="0"/>
    <n v="15.08"/>
    <n v="0"/>
    <n v="1.891891891891892E-2"/>
    <n v="0"/>
    <n v="2.1542857142857144"/>
    <n v="0"/>
    <n v="0"/>
    <n v="-15.08"/>
  </r>
  <r>
    <d v="2024-03-10T00:00:00"/>
    <x v="0"/>
    <s v="TikTok"/>
    <s v="Video"/>
    <s v="Gen Z"/>
    <n v="5585"/>
    <n v="197"/>
    <n v="22"/>
    <n v="153.25"/>
    <n v="2028.97"/>
    <n v="3.5273052820053719E-2"/>
    <n v="0.1116751269035533"/>
    <n v="0.77791878172588835"/>
    <n v="6.9659090909090908"/>
    <n v="13.239608482871125"/>
    <n v="1875.72"/>
  </r>
  <r>
    <d v="2024-03-10T00:00:00"/>
    <x v="0"/>
    <s v="TikTok"/>
    <s v="Video"/>
    <s v="Millennials"/>
    <n v="359"/>
    <n v="12"/>
    <n v="1"/>
    <n v="8.52"/>
    <n v="80.22"/>
    <n v="3.3426183844011144E-2"/>
    <n v="8.3333333333333329E-2"/>
    <n v="0.71"/>
    <n v="8.52"/>
    <n v="9.4154929577464799"/>
    <n v="71.7"/>
  </r>
  <r>
    <d v="2024-03-10T00:00:00"/>
    <x v="0"/>
    <s v="TikTok"/>
    <s v="Video"/>
    <s v="Gen X"/>
    <n v="94"/>
    <n v="4"/>
    <n v="0"/>
    <n v="5.0999999999999996"/>
    <n v="0"/>
    <n v="4.2553191489361701E-2"/>
    <n v="0"/>
    <n v="1.2749999999999999"/>
    <n v="0"/>
    <n v="0"/>
    <n v="-5.0999999999999996"/>
  </r>
  <r>
    <d v="2024-03-10T00:00:00"/>
    <x v="0"/>
    <s v="TikTok"/>
    <s v="Image"/>
    <s v="Gen Z"/>
    <n v="4174"/>
    <n v="76"/>
    <n v="2"/>
    <n v="281.2"/>
    <n v="181"/>
    <n v="1.8207954000958312E-2"/>
    <n v="2.6315789473684209E-2"/>
    <n v="3.6999999999999997"/>
    <n v="140.6"/>
    <n v="0.64366998577524892"/>
    <n v="-100.19999999999999"/>
  </r>
  <r>
    <d v="2024-03-10T00:00:00"/>
    <x v="0"/>
    <s v="TikTok"/>
    <s v="Image"/>
    <s v="Millennials"/>
    <n v="825"/>
    <n v="14"/>
    <n v="0"/>
    <n v="41.6"/>
    <n v="0"/>
    <n v="1.6969696969696971E-2"/>
    <n v="0"/>
    <n v="2.9714285714285715"/>
    <n v="0"/>
    <n v="0"/>
    <n v="-41.6"/>
  </r>
  <r>
    <d v="2024-03-10T00:00:00"/>
    <x v="0"/>
    <s v="TikTok"/>
    <s v="Image"/>
    <s v="Gen X"/>
    <n v="431"/>
    <n v="4"/>
    <n v="0"/>
    <n v="20.55"/>
    <n v="0"/>
    <n v="9.2807424593967514E-3"/>
    <n v="0"/>
    <n v="5.1375000000000002"/>
    <n v="0"/>
    <n v="0"/>
    <n v="-20.55"/>
  </r>
  <r>
    <d v="2024-03-10T00:00:00"/>
    <x v="0"/>
    <s v="TikTok"/>
    <s v="Carousel"/>
    <s v="Gen Z"/>
    <n v="6644"/>
    <n v="107"/>
    <n v="8"/>
    <n v="329.6"/>
    <n v="563.1"/>
    <n v="1.6104756170981338E-2"/>
    <n v="7.476635514018691E-2"/>
    <n v="3.080373831775701"/>
    <n v="41.2"/>
    <n v="1.7084344660194175"/>
    <n v="233.5"/>
  </r>
  <r>
    <d v="2024-03-10T00:00:00"/>
    <x v="0"/>
    <s v="TikTok"/>
    <s v="Carousel"/>
    <s v="Millennials"/>
    <n v="324"/>
    <n v="4"/>
    <n v="0"/>
    <n v="10.75"/>
    <n v="0"/>
    <n v="1.2345679012345678E-2"/>
    <n v="0"/>
    <n v="2.6875"/>
    <n v="0"/>
    <n v="0"/>
    <n v="-10.75"/>
  </r>
  <r>
    <d v="2024-03-10T00:00:00"/>
    <x v="0"/>
    <s v="TikTok"/>
    <s v="Carousel"/>
    <s v="Gen X"/>
    <n v="130"/>
    <n v="2"/>
    <n v="0"/>
    <n v="8.2899999999999991"/>
    <n v="0"/>
    <n v="1.5384615384615385E-2"/>
    <n v="0"/>
    <n v="4.1449999999999996"/>
    <n v="0"/>
    <n v="0"/>
    <n v="-8.2899999999999991"/>
  </r>
  <r>
    <d v="2024-03-10T00:00:00"/>
    <x v="0"/>
    <s v="Facebook"/>
    <s v="Video"/>
    <s v="Gen Z"/>
    <n v="1400"/>
    <n v="64"/>
    <n v="5"/>
    <n v="58.19"/>
    <n v="258.89999999999998"/>
    <n v="4.5714285714285714E-2"/>
    <n v="7.8125E-2"/>
    <n v="0.90921874999999996"/>
    <n v="11.638"/>
    <n v="4.4492180787076814"/>
    <n v="200.70999999999998"/>
  </r>
  <r>
    <d v="2024-03-10T00:00:00"/>
    <x v="0"/>
    <s v="Facebook"/>
    <s v="Video"/>
    <s v="Millennials"/>
    <n v="3145"/>
    <n v="115"/>
    <n v="12"/>
    <n v="172.98"/>
    <n v="706.49"/>
    <n v="3.6565977742448331E-2"/>
    <n v="0.10434782608695652"/>
    <n v="1.5041739130434781"/>
    <n v="14.414999999999999"/>
    <n v="4.0842293906810037"/>
    <n v="533.51"/>
  </r>
  <r>
    <d v="2024-03-10T00:00:00"/>
    <x v="0"/>
    <s v="Facebook"/>
    <s v="Video"/>
    <s v="Gen X"/>
    <n v="1267"/>
    <n v="26"/>
    <n v="1"/>
    <n v="41.65"/>
    <n v="75.62"/>
    <n v="2.0520915548539857E-2"/>
    <n v="3.8461538461538464E-2"/>
    <n v="1.6019230769230768"/>
    <n v="41.65"/>
    <n v="1.815606242496999"/>
    <n v="33.970000000000006"/>
  </r>
  <r>
    <d v="2024-03-10T00:00:00"/>
    <x v="0"/>
    <s v="Facebook"/>
    <s v="Image"/>
    <s v="Gen Z"/>
    <n v="1167"/>
    <n v="9"/>
    <n v="0"/>
    <n v="43.88"/>
    <n v="0"/>
    <n v="7.7120822622107968E-3"/>
    <n v="0"/>
    <n v="4.8755555555555556"/>
    <n v="0"/>
    <n v="0"/>
    <n v="-43.88"/>
  </r>
  <r>
    <d v="2024-03-10T00:00:00"/>
    <x v="0"/>
    <s v="Facebook"/>
    <s v="Image"/>
    <s v="Millennials"/>
    <n v="3613"/>
    <n v="26"/>
    <n v="0"/>
    <n v="231.21"/>
    <n v="0"/>
    <n v="7.1962358151120955E-3"/>
    <n v="0"/>
    <n v="8.8926923076923075"/>
    <n v="0"/>
    <n v="0"/>
    <n v="-231.21"/>
  </r>
  <r>
    <d v="2024-03-10T00:00:00"/>
    <x v="0"/>
    <s v="Facebook"/>
    <s v="Image"/>
    <s v="Gen X"/>
    <n v="1789"/>
    <n v="13"/>
    <n v="0"/>
    <n v="68.22"/>
    <n v="0"/>
    <n v="7.2666294019005035E-3"/>
    <n v="0"/>
    <n v="5.2476923076923079"/>
    <n v="0"/>
    <n v="0"/>
    <n v="-68.22"/>
  </r>
  <r>
    <d v="2024-03-10T00:00:00"/>
    <x v="0"/>
    <s v="Facebook"/>
    <s v="Carousel"/>
    <s v="Gen Z"/>
    <n v="1141"/>
    <n v="26"/>
    <n v="1"/>
    <n v="57.51"/>
    <n v="76.19"/>
    <n v="2.2787028921998246E-2"/>
    <n v="3.8461538461538464E-2"/>
    <n v="2.2119230769230769"/>
    <n v="57.51"/>
    <n v="1.3248130759867849"/>
    <n v="18.68"/>
  </r>
  <r>
    <d v="2024-03-10T00:00:00"/>
    <x v="0"/>
    <s v="Facebook"/>
    <s v="Carousel"/>
    <s v="Millennials"/>
    <n v="4900"/>
    <n v="113"/>
    <n v="4"/>
    <n v="114.33"/>
    <n v="303.79000000000002"/>
    <n v="2.3061224489795917E-2"/>
    <n v="3.5398230088495575E-2"/>
    <n v="1.0117699115044247"/>
    <n v="28.5825"/>
    <n v="2.6571328610163563"/>
    <n v="189.46000000000004"/>
  </r>
  <r>
    <d v="2024-03-10T00:00:00"/>
    <x v="0"/>
    <s v="Facebook"/>
    <s v="Carousel"/>
    <s v="Gen X"/>
    <n v="2768"/>
    <n v="48"/>
    <n v="1"/>
    <n v="178.31"/>
    <n v="70.78"/>
    <n v="1.7341040462427744E-2"/>
    <n v="2.0833333333333332E-2"/>
    <n v="3.7147916666666667"/>
    <n v="178.31"/>
    <n v="0.39694913353149008"/>
    <n v="-107.53"/>
  </r>
  <r>
    <d v="2024-03-11T00:00:00"/>
    <x v="0"/>
    <s v="Instagram"/>
    <s v="Video"/>
    <s v="Gen Z"/>
    <n v="1988"/>
    <n v="95"/>
    <n v="12"/>
    <n v="74.55"/>
    <n v="742.35"/>
    <n v="4.778672032193159E-2"/>
    <n v="0.12631578947368421"/>
    <n v="0.78473684210526318"/>
    <n v="6.2124999999999995"/>
    <n v="9.9577464788732399"/>
    <n v="667.80000000000007"/>
  </r>
  <r>
    <d v="2024-03-11T00:00:00"/>
    <x v="0"/>
    <s v="Instagram"/>
    <s v="Video"/>
    <s v="Millennials"/>
    <n v="3666"/>
    <n v="155"/>
    <n v="21"/>
    <n v="227.8"/>
    <n v="1757.76"/>
    <n v="4.2280414620840152E-2"/>
    <n v="0.13548387096774195"/>
    <n v="1.4696774193548388"/>
    <n v="10.847619047619048"/>
    <n v="7.7162423178226511"/>
    <n v="1529.96"/>
  </r>
  <r>
    <d v="2024-03-11T00:00:00"/>
    <x v="0"/>
    <s v="Instagram"/>
    <s v="Video"/>
    <s v="Gen X"/>
    <n v="487"/>
    <n v="20"/>
    <n v="2"/>
    <n v="17.5"/>
    <n v="166.41"/>
    <n v="4.1067761806981518E-2"/>
    <n v="0.1"/>
    <n v="0.875"/>
    <n v="8.75"/>
    <n v="9.5091428571428569"/>
    <n v="148.91"/>
  </r>
  <r>
    <d v="2024-03-11T00:00:00"/>
    <x v="0"/>
    <s v="Instagram"/>
    <s v="Image"/>
    <s v="Gen Z"/>
    <n v="1558"/>
    <n v="25"/>
    <n v="1"/>
    <n v="40.049999999999997"/>
    <n v="51.58"/>
    <n v="1.6046213093709884E-2"/>
    <n v="0.04"/>
    <n v="1.6019999999999999"/>
    <n v="40.049999999999997"/>
    <n v="1.2878901373283396"/>
    <n v="11.530000000000001"/>
  </r>
  <r>
    <d v="2024-03-11T00:00:00"/>
    <x v="0"/>
    <s v="Instagram"/>
    <s v="Image"/>
    <s v="Millennials"/>
    <n v="3642"/>
    <n v="67"/>
    <n v="2"/>
    <n v="196.26"/>
    <n v="170.08"/>
    <n v="1.8396485447556288E-2"/>
    <n v="2.9850746268656716E-2"/>
    <n v="2.9292537313432834"/>
    <n v="98.13"/>
    <n v="0.86660552328543783"/>
    <n v="-26.179999999999978"/>
  </r>
  <r>
    <d v="2024-03-11T00:00:00"/>
    <x v="0"/>
    <s v="Instagram"/>
    <s v="Image"/>
    <s v="Gen X"/>
    <n v="487"/>
    <n v="5"/>
    <n v="0"/>
    <n v="27.16"/>
    <n v="0"/>
    <n v="1.0266940451745379E-2"/>
    <n v="0"/>
    <n v="5.4320000000000004"/>
    <n v="0"/>
    <n v="0"/>
    <n v="-27.16"/>
  </r>
  <r>
    <d v="2024-03-11T00:00:00"/>
    <x v="0"/>
    <s v="Instagram"/>
    <s v="Carousel"/>
    <s v="Gen Z"/>
    <n v="3367"/>
    <n v="57"/>
    <n v="2"/>
    <n v="103.71"/>
    <n v="174.33"/>
    <n v="1.6929016929016927E-2"/>
    <n v="3.5087719298245612E-2"/>
    <n v="1.8194736842105261"/>
    <n v="51.854999999999997"/>
    <n v="1.6809372288111082"/>
    <n v="70.620000000000019"/>
  </r>
  <r>
    <d v="2024-03-11T00:00:00"/>
    <x v="0"/>
    <s v="Instagram"/>
    <s v="Carousel"/>
    <s v="Millennials"/>
    <n v="1895"/>
    <n v="38"/>
    <n v="2"/>
    <n v="67.489999999999995"/>
    <n v="148.07"/>
    <n v="2.0052770448548814E-2"/>
    <n v="5.2631578947368418E-2"/>
    <n v="1.7760526315789473"/>
    <n v="33.744999999999997"/>
    <n v="2.1939546599496222"/>
    <n v="80.58"/>
  </r>
  <r>
    <d v="2024-03-11T00:00:00"/>
    <x v="0"/>
    <s v="Instagram"/>
    <s v="Carousel"/>
    <s v="Gen X"/>
    <n v="114"/>
    <n v="1"/>
    <n v="0"/>
    <n v="5.65"/>
    <n v="0"/>
    <n v="8.771929824561403E-3"/>
    <n v="0"/>
    <n v="5.65"/>
    <n v="0"/>
    <n v="0"/>
    <n v="-5.65"/>
  </r>
  <r>
    <d v="2024-03-11T00:00:00"/>
    <x v="0"/>
    <s v="TikTok"/>
    <s v="Video"/>
    <s v="Gen Z"/>
    <n v="3791"/>
    <n v="107"/>
    <n v="7"/>
    <n v="213.17"/>
    <n v="360.77"/>
    <n v="2.8224742811922974E-2"/>
    <n v="6.5420560747663545E-2"/>
    <n v="1.9922429906542054"/>
    <n v="30.452857142857141"/>
    <n v="1.6924051226720458"/>
    <n v="147.6"/>
  </r>
  <r>
    <d v="2024-03-11T00:00:00"/>
    <x v="0"/>
    <s v="TikTok"/>
    <s v="Video"/>
    <s v="Millennials"/>
    <n v="502"/>
    <n v="12"/>
    <n v="0"/>
    <n v="14.26"/>
    <n v="0"/>
    <n v="2.3904382470119521E-2"/>
    <n v="0"/>
    <n v="1.1883333333333332"/>
    <n v="0"/>
    <n v="0"/>
    <n v="-14.26"/>
  </r>
  <r>
    <d v="2024-03-11T00:00:00"/>
    <x v="0"/>
    <s v="TikTok"/>
    <s v="Video"/>
    <s v="Gen X"/>
    <n v="306"/>
    <n v="12"/>
    <n v="0"/>
    <n v="17.82"/>
    <n v="0"/>
    <n v="3.9215686274509803E-2"/>
    <n v="0"/>
    <n v="1.4850000000000001"/>
    <n v="0"/>
    <n v="0"/>
    <n v="-17.82"/>
  </r>
  <r>
    <d v="2024-03-11T00:00:00"/>
    <x v="0"/>
    <s v="TikTok"/>
    <s v="Image"/>
    <s v="Gen Z"/>
    <n v="6911"/>
    <n v="111"/>
    <n v="2"/>
    <n v="389.47"/>
    <n v="111.36"/>
    <n v="1.606135146867313E-2"/>
    <n v="1.8018018018018018E-2"/>
    <n v="3.5087387387387392"/>
    <n v="194.73500000000001"/>
    <n v="0.28592702903946388"/>
    <n v="-278.11"/>
  </r>
  <r>
    <d v="2024-03-11T00:00:00"/>
    <x v="0"/>
    <s v="TikTok"/>
    <s v="Image"/>
    <s v="Millennials"/>
    <n v="328"/>
    <n v="4"/>
    <n v="0"/>
    <n v="9.93"/>
    <n v="0"/>
    <n v="1.2195121951219513E-2"/>
    <n v="0"/>
    <n v="2.4824999999999999"/>
    <n v="0"/>
    <n v="0"/>
    <n v="-9.93"/>
  </r>
  <r>
    <d v="2024-03-11T00:00:00"/>
    <x v="0"/>
    <s v="TikTok"/>
    <s v="Image"/>
    <s v="Gen X"/>
    <n v="178"/>
    <n v="0"/>
    <n v="0"/>
    <n v="8.43"/>
    <n v="0"/>
    <n v="0"/>
    <n v="0"/>
    <n v="0"/>
    <n v="0"/>
    <n v="0"/>
    <n v="-8.43"/>
  </r>
  <r>
    <d v="2024-03-11T00:00:00"/>
    <x v="0"/>
    <s v="TikTok"/>
    <s v="Carousel"/>
    <s v="Gen Z"/>
    <n v="5815"/>
    <n v="115"/>
    <n v="2"/>
    <n v="274.32"/>
    <n v="170.48"/>
    <n v="1.9776440240756664E-2"/>
    <n v="1.7391304347826087E-2"/>
    <n v="2.3853913043478259"/>
    <n v="137.16"/>
    <n v="0.62146398366870803"/>
    <n v="-103.84"/>
  </r>
  <r>
    <d v="2024-03-11T00:00:00"/>
    <x v="0"/>
    <s v="TikTok"/>
    <s v="Carousel"/>
    <s v="Millennials"/>
    <n v="833"/>
    <n v="24"/>
    <n v="0"/>
    <n v="48.3"/>
    <n v="0"/>
    <n v="2.8811524609843937E-2"/>
    <n v="0"/>
    <n v="2.0124999999999997"/>
    <n v="0"/>
    <n v="0"/>
    <n v="-48.3"/>
  </r>
  <r>
    <d v="2024-03-11T00:00:00"/>
    <x v="0"/>
    <s v="TikTok"/>
    <s v="Carousel"/>
    <s v="Gen X"/>
    <n v="486"/>
    <n v="12"/>
    <n v="0"/>
    <n v="14.67"/>
    <n v="0"/>
    <n v="2.4691358024691357E-2"/>
    <n v="0"/>
    <n v="1.2224999999999999"/>
    <n v="0"/>
    <n v="0"/>
    <n v="-14.67"/>
  </r>
  <r>
    <d v="2024-03-11T00:00:00"/>
    <x v="0"/>
    <s v="Facebook"/>
    <s v="Video"/>
    <s v="Gen Z"/>
    <n v="907"/>
    <n v="30"/>
    <n v="2"/>
    <n v="50.95"/>
    <n v="108.78"/>
    <n v="3.3076074972436607E-2"/>
    <n v="6.6666666666666666E-2"/>
    <n v="1.6983333333333335"/>
    <n v="25.475000000000001"/>
    <n v="2.1350343473994111"/>
    <n v="57.83"/>
  </r>
  <r>
    <d v="2024-03-11T00:00:00"/>
    <x v="0"/>
    <s v="Facebook"/>
    <s v="Video"/>
    <s v="Millennials"/>
    <n v="2431"/>
    <n v="73"/>
    <n v="10"/>
    <n v="111.78"/>
    <n v="813.78"/>
    <n v="3.0028794734677088E-2"/>
    <n v="0.13698630136986301"/>
    <n v="1.5312328767123289"/>
    <n v="11.178000000000001"/>
    <n v="7.2801932367149753"/>
    <n v="702"/>
  </r>
  <r>
    <d v="2024-03-11T00:00:00"/>
    <x v="0"/>
    <s v="Facebook"/>
    <s v="Video"/>
    <s v="Gen X"/>
    <n v="1639"/>
    <n v="54"/>
    <n v="4"/>
    <n v="47.57"/>
    <n v="301.35000000000002"/>
    <n v="3.2946918852959119E-2"/>
    <n v="7.407407407407407E-2"/>
    <n v="0.88092592592592589"/>
    <n v="11.8925"/>
    <n v="6.3348749211688045"/>
    <n v="253.78000000000003"/>
  </r>
  <r>
    <d v="2024-03-11T00:00:00"/>
    <x v="0"/>
    <s v="Facebook"/>
    <s v="Image"/>
    <s v="Gen Z"/>
    <n v="1268"/>
    <n v="9"/>
    <n v="0"/>
    <n v="57.37"/>
    <n v="0"/>
    <n v="7.0977917981072556E-3"/>
    <n v="0"/>
    <n v="6.3744444444444444"/>
    <n v="0"/>
    <n v="0"/>
    <n v="-57.37"/>
  </r>
  <r>
    <d v="2024-03-11T00:00:00"/>
    <x v="0"/>
    <s v="Facebook"/>
    <s v="Image"/>
    <s v="Millennials"/>
    <n v="4355"/>
    <n v="86"/>
    <n v="3"/>
    <n v="266.20999999999998"/>
    <n v="212.23"/>
    <n v="1.9747416762342134E-2"/>
    <n v="3.4883720930232558E-2"/>
    <n v="3.0954651162790694"/>
    <n v="88.736666666666665"/>
    <n v="0.79722775252620115"/>
    <n v="-53.97999999999999"/>
  </r>
  <r>
    <d v="2024-03-11T00:00:00"/>
    <x v="0"/>
    <s v="Facebook"/>
    <s v="Image"/>
    <s v="Gen X"/>
    <n v="2090"/>
    <n v="26"/>
    <n v="0"/>
    <n v="111.1"/>
    <n v="0"/>
    <n v="1.2440191387559809E-2"/>
    <n v="0"/>
    <n v="4.273076923076923"/>
    <n v="0"/>
    <n v="0"/>
    <n v="-111.1"/>
  </r>
  <r>
    <d v="2024-03-11T00:00:00"/>
    <x v="0"/>
    <s v="Facebook"/>
    <s v="Carousel"/>
    <s v="Gen Z"/>
    <n v="791"/>
    <n v="21"/>
    <n v="0"/>
    <n v="41.6"/>
    <n v="0"/>
    <n v="2.6548672566371681E-2"/>
    <n v="0"/>
    <n v="1.980952380952381"/>
    <n v="0"/>
    <n v="0"/>
    <n v="-41.6"/>
  </r>
  <r>
    <d v="2024-03-11T00:00:00"/>
    <x v="0"/>
    <s v="Facebook"/>
    <s v="Carousel"/>
    <s v="Millennials"/>
    <n v="3530"/>
    <n v="88"/>
    <n v="3"/>
    <n v="154.34"/>
    <n v="185.52"/>
    <n v="2.4929178470254956E-2"/>
    <n v="3.4090909090909088E-2"/>
    <n v="1.7538636363636364"/>
    <n v="51.446666666666665"/>
    <n v="1.2020215109498511"/>
    <n v="31.180000000000007"/>
  </r>
  <r>
    <d v="2024-03-11T00:00:00"/>
    <x v="0"/>
    <s v="Facebook"/>
    <s v="Carousel"/>
    <s v="Gen X"/>
    <n v="2291"/>
    <n v="68"/>
    <n v="1"/>
    <n v="59.74"/>
    <n v="93.93"/>
    <n v="2.9681361850720209E-2"/>
    <n v="1.4705882352941176E-2"/>
    <n v="0.87852941176470589"/>
    <n v="59.74"/>
    <n v="1.5723133578841648"/>
    <n v="34.190000000000005"/>
  </r>
  <r>
    <d v="2024-03-12T00:00:00"/>
    <x v="0"/>
    <s v="Instagram"/>
    <s v="Video"/>
    <s v="Gen Z"/>
    <n v="2688"/>
    <n v="87"/>
    <n v="7"/>
    <n v="126.68"/>
    <n v="644.67999999999995"/>
    <n v="3.2366071428571432E-2"/>
    <n v="8.0459770114942528E-2"/>
    <n v="1.4560919540229886"/>
    <n v="18.09714285714286"/>
    <n v="5.0890432586043568"/>
    <n v="518"/>
  </r>
  <r>
    <d v="2024-03-12T00:00:00"/>
    <x v="0"/>
    <s v="Instagram"/>
    <s v="Video"/>
    <s v="Millennials"/>
    <n v="1666"/>
    <n v="50"/>
    <n v="4"/>
    <n v="92.64"/>
    <n v="302.31"/>
    <n v="3.0012004801920768E-2"/>
    <n v="0.08"/>
    <n v="1.8528"/>
    <n v="23.16"/>
    <n v="3.2632772020725387"/>
    <n v="209.67000000000002"/>
  </r>
  <r>
    <d v="2024-03-12T00:00:00"/>
    <x v="0"/>
    <s v="Instagram"/>
    <s v="Video"/>
    <s v="Gen X"/>
    <n v="241"/>
    <n v="9"/>
    <n v="0"/>
    <n v="8.6999999999999993"/>
    <n v="0"/>
    <n v="3.7344398340248962E-2"/>
    <n v="0"/>
    <n v="0.96666666666666656"/>
    <n v="0"/>
    <n v="0"/>
    <n v="-8.6999999999999993"/>
  </r>
  <r>
    <d v="2024-03-12T00:00:00"/>
    <x v="0"/>
    <s v="Instagram"/>
    <s v="Image"/>
    <s v="Gen Z"/>
    <n v="1622"/>
    <n v="9"/>
    <n v="0"/>
    <n v="100.07"/>
    <n v="0"/>
    <n v="5.5487053020961772E-3"/>
    <n v="0"/>
    <n v="11.118888888888888"/>
    <n v="0"/>
    <n v="0"/>
    <n v="-100.07"/>
  </r>
  <r>
    <d v="2024-03-12T00:00:00"/>
    <x v="0"/>
    <s v="Instagram"/>
    <s v="Image"/>
    <s v="Millennials"/>
    <n v="3316"/>
    <n v="20"/>
    <n v="0"/>
    <n v="103.58"/>
    <n v="0"/>
    <n v="6.0313630880579009E-3"/>
    <n v="0"/>
    <n v="5.1790000000000003"/>
    <n v="0"/>
    <n v="0"/>
    <n v="-103.58"/>
  </r>
  <r>
    <d v="2024-03-12T00:00:00"/>
    <x v="0"/>
    <s v="Instagram"/>
    <s v="Image"/>
    <s v="Gen X"/>
    <n v="176"/>
    <n v="2"/>
    <n v="0"/>
    <n v="11.39"/>
    <n v="0"/>
    <n v="1.1363636363636364E-2"/>
    <n v="0"/>
    <n v="5.6950000000000003"/>
    <n v="0"/>
    <n v="0"/>
    <n v="-11.39"/>
  </r>
  <r>
    <d v="2024-03-12T00:00:00"/>
    <x v="0"/>
    <s v="Instagram"/>
    <s v="Carousel"/>
    <s v="Gen Z"/>
    <n v="4151"/>
    <n v="53"/>
    <n v="3"/>
    <n v="177.94"/>
    <n v="299.18"/>
    <n v="1.2768007708985786E-2"/>
    <n v="5.6603773584905662E-2"/>
    <n v="3.3573584905660376"/>
    <n v="59.313333333333333"/>
    <n v="1.6813532651455547"/>
    <n v="121.24000000000001"/>
  </r>
  <r>
    <d v="2024-03-12T00:00:00"/>
    <x v="0"/>
    <s v="Instagram"/>
    <s v="Carousel"/>
    <s v="Millennials"/>
    <n v="3825"/>
    <n v="84"/>
    <n v="2"/>
    <n v="166.32"/>
    <n v="123.88"/>
    <n v="2.1960784313725491E-2"/>
    <n v="2.3809523809523808E-2"/>
    <n v="1.98"/>
    <n v="83.16"/>
    <n v="0.74482924482924484"/>
    <n v="-42.44"/>
  </r>
  <r>
    <d v="2024-03-12T00:00:00"/>
    <x v="0"/>
    <s v="Instagram"/>
    <s v="Carousel"/>
    <s v="Gen X"/>
    <n v="446"/>
    <n v="12"/>
    <n v="0"/>
    <n v="10.44"/>
    <n v="0"/>
    <n v="2.6905829596412557E-2"/>
    <n v="0"/>
    <n v="0.87"/>
    <n v="0"/>
    <n v="0"/>
    <n v="-10.44"/>
  </r>
  <r>
    <d v="2024-03-12T00:00:00"/>
    <x v="0"/>
    <s v="TikTok"/>
    <s v="Video"/>
    <s v="Gen Z"/>
    <n v="2919"/>
    <n v="107"/>
    <n v="12"/>
    <n v="113.1"/>
    <n v="1150.26"/>
    <n v="3.6656389174374783E-2"/>
    <n v="0.11214953271028037"/>
    <n v="1.0570093457943925"/>
    <n v="9.4249999999999989"/>
    <n v="10.170291777188329"/>
    <n v="1037.1600000000001"/>
  </r>
  <r>
    <d v="2024-03-12T00:00:00"/>
    <x v="0"/>
    <s v="TikTok"/>
    <s v="Video"/>
    <s v="Millennials"/>
    <n v="928"/>
    <n v="24"/>
    <n v="1"/>
    <n v="59.92"/>
    <n v="78.010000000000005"/>
    <n v="2.5862068965517241E-2"/>
    <n v="4.1666666666666664E-2"/>
    <n v="2.4966666666666666"/>
    <n v="59.92"/>
    <n v="1.301902536715621"/>
    <n v="18.090000000000003"/>
  </r>
  <r>
    <d v="2024-03-12T00:00:00"/>
    <x v="0"/>
    <s v="TikTok"/>
    <s v="Video"/>
    <s v="Gen X"/>
    <n v="407"/>
    <n v="9"/>
    <n v="0"/>
    <n v="16.22"/>
    <n v="0"/>
    <n v="2.2113022113022112E-2"/>
    <n v="0"/>
    <n v="1.8022222222222222"/>
    <n v="0"/>
    <n v="0"/>
    <n v="-16.22"/>
  </r>
  <r>
    <d v="2024-03-12T00:00:00"/>
    <x v="0"/>
    <s v="TikTok"/>
    <s v="Image"/>
    <s v="Gen Z"/>
    <n v="3580"/>
    <n v="68"/>
    <n v="3"/>
    <n v="230.71"/>
    <n v="231.96"/>
    <n v="1.899441340782123E-2"/>
    <n v="4.4117647058823532E-2"/>
    <n v="3.3927941176470591"/>
    <n v="76.903333333333336"/>
    <n v="1.005418057301374"/>
    <n v="1.25"/>
  </r>
  <r>
    <d v="2024-03-12T00:00:00"/>
    <x v="0"/>
    <s v="TikTok"/>
    <s v="Image"/>
    <s v="Millennials"/>
    <n v="527"/>
    <n v="8"/>
    <n v="0"/>
    <n v="28.75"/>
    <n v="0"/>
    <n v="1.5180265654648957E-2"/>
    <n v="0"/>
    <n v="3.59375"/>
    <n v="0"/>
    <n v="0"/>
    <n v="-28.75"/>
  </r>
  <r>
    <d v="2024-03-12T00:00:00"/>
    <x v="0"/>
    <s v="TikTok"/>
    <s v="Image"/>
    <s v="Gen X"/>
    <n v="461"/>
    <n v="3"/>
    <n v="0"/>
    <n v="14.17"/>
    <n v="0"/>
    <n v="6.5075921908893707E-3"/>
    <n v="0"/>
    <n v="4.7233333333333336"/>
    <n v="0"/>
    <n v="0"/>
    <n v="-14.17"/>
  </r>
  <r>
    <d v="2024-03-12T00:00:00"/>
    <x v="0"/>
    <s v="TikTok"/>
    <s v="Carousel"/>
    <s v="Gen Z"/>
    <n v="2941"/>
    <n v="37"/>
    <n v="1"/>
    <n v="144.54"/>
    <n v="53.75"/>
    <n v="1.2580754845290717E-2"/>
    <n v="2.7027027027027029E-2"/>
    <n v="3.9064864864864863"/>
    <n v="144.54"/>
    <n v="0.3718693787186938"/>
    <n v="-90.789999999999992"/>
  </r>
  <r>
    <d v="2024-03-12T00:00:00"/>
    <x v="0"/>
    <s v="TikTok"/>
    <s v="Carousel"/>
    <s v="Millennials"/>
    <n v="917"/>
    <n v="15"/>
    <n v="0"/>
    <n v="35.04"/>
    <n v="0"/>
    <n v="1.6357688113413305E-2"/>
    <n v="0"/>
    <n v="2.3359999999999999"/>
    <n v="0"/>
    <n v="0"/>
    <n v="-35.04"/>
  </r>
  <r>
    <d v="2024-03-12T00:00:00"/>
    <x v="0"/>
    <s v="TikTok"/>
    <s v="Carousel"/>
    <s v="Gen X"/>
    <n v="266"/>
    <n v="5"/>
    <n v="0"/>
    <n v="13.81"/>
    <n v="0"/>
    <n v="1.8796992481203006E-2"/>
    <n v="0"/>
    <n v="2.762"/>
    <n v="0"/>
    <n v="0"/>
    <n v="-13.81"/>
  </r>
  <r>
    <d v="2024-03-12T00:00:00"/>
    <x v="0"/>
    <s v="Facebook"/>
    <s v="Video"/>
    <s v="Gen Z"/>
    <n v="776"/>
    <n v="18"/>
    <n v="1"/>
    <n v="24.61"/>
    <n v="51.39"/>
    <n v="2.3195876288659795E-2"/>
    <n v="5.5555555555555552E-2"/>
    <n v="1.3672222222222221"/>
    <n v="24.61"/>
    <n v="2.088175538399025"/>
    <n v="26.78"/>
  </r>
  <r>
    <d v="2024-03-12T00:00:00"/>
    <x v="0"/>
    <s v="Facebook"/>
    <s v="Video"/>
    <s v="Millennials"/>
    <n v="4626"/>
    <n v="122"/>
    <n v="7"/>
    <n v="207.2"/>
    <n v="529.92999999999995"/>
    <n v="2.6372676178123649E-2"/>
    <n v="5.737704918032787E-2"/>
    <n v="1.6983606557377049"/>
    <n v="29.599999999999998"/>
    <n v="2.5575772200772198"/>
    <n v="322.72999999999996"/>
  </r>
  <r>
    <d v="2024-03-12T00:00:00"/>
    <x v="0"/>
    <s v="Facebook"/>
    <s v="Video"/>
    <s v="Gen X"/>
    <n v="1239"/>
    <n v="47"/>
    <n v="5"/>
    <n v="34.450000000000003"/>
    <n v="465.53"/>
    <n v="3.7933817594834544E-2"/>
    <n v="0.10638297872340426"/>
    <n v="0.73297872340425541"/>
    <n v="6.8900000000000006"/>
    <n v="13.513207547169809"/>
    <n v="431.08"/>
  </r>
  <r>
    <d v="2024-03-12T00:00:00"/>
    <x v="0"/>
    <s v="Facebook"/>
    <s v="Image"/>
    <s v="Gen Z"/>
    <n v="1425"/>
    <n v="20"/>
    <n v="0"/>
    <n v="42.7"/>
    <n v="0"/>
    <n v="1.4035087719298246E-2"/>
    <n v="0"/>
    <n v="2.1350000000000002"/>
    <n v="0"/>
    <n v="0"/>
    <n v="-42.7"/>
  </r>
  <r>
    <d v="2024-03-12T00:00:00"/>
    <x v="0"/>
    <s v="Facebook"/>
    <s v="Image"/>
    <s v="Millennials"/>
    <n v="5627"/>
    <n v="78"/>
    <n v="3"/>
    <n v="219.73"/>
    <n v="166.24"/>
    <n v="1.3861738048693797E-2"/>
    <n v="3.8461538461538464E-2"/>
    <n v="2.8170512820512821"/>
    <n v="73.243333333333325"/>
    <n v="0.75656487507395442"/>
    <n v="-53.489999999999981"/>
  </r>
  <r>
    <d v="2024-03-12T00:00:00"/>
    <x v="0"/>
    <s v="Facebook"/>
    <s v="Image"/>
    <s v="Gen X"/>
    <n v="2606"/>
    <n v="21"/>
    <n v="0"/>
    <n v="138.66"/>
    <n v="0"/>
    <n v="8.0583269378357632E-3"/>
    <n v="0"/>
    <n v="6.6028571428571423"/>
    <n v="0"/>
    <n v="0"/>
    <n v="-138.66"/>
  </r>
  <r>
    <d v="2024-03-12T00:00:00"/>
    <x v="0"/>
    <s v="Facebook"/>
    <s v="Carousel"/>
    <s v="Gen Z"/>
    <n v="1138"/>
    <n v="29"/>
    <n v="0"/>
    <n v="61.52"/>
    <n v="0"/>
    <n v="2.5483304042179262E-2"/>
    <n v="0"/>
    <n v="2.1213793103448277"/>
    <n v="0"/>
    <n v="0"/>
    <n v="-61.52"/>
  </r>
  <r>
    <d v="2024-03-12T00:00:00"/>
    <x v="0"/>
    <s v="Facebook"/>
    <s v="Carousel"/>
    <s v="Millennials"/>
    <n v="3141"/>
    <n v="60"/>
    <n v="2"/>
    <n v="195.17"/>
    <n v="192.93"/>
    <n v="1.9102196752626553E-2"/>
    <n v="3.3333333333333333E-2"/>
    <n v="3.2528333333333332"/>
    <n v="97.584999999999994"/>
    <n v="0.98852282625403509"/>
    <n v="-2.2399999999999807"/>
  </r>
  <r>
    <d v="2024-03-12T00:00:00"/>
    <x v="0"/>
    <s v="Facebook"/>
    <s v="Carousel"/>
    <s v="Gen X"/>
    <n v="2555"/>
    <n v="39"/>
    <n v="1"/>
    <n v="154.29"/>
    <n v="99.35"/>
    <n v="1.5264187866927592E-2"/>
    <n v="2.564102564102564E-2"/>
    <n v="3.9561538461538461"/>
    <n v="154.29"/>
    <n v="0.64391729859355762"/>
    <n v="-54.94"/>
  </r>
  <r>
    <d v="2024-03-13T00:00:00"/>
    <x v="0"/>
    <s v="Instagram"/>
    <s v="Video"/>
    <s v="Gen Z"/>
    <n v="4824"/>
    <n v="179"/>
    <n v="13"/>
    <n v="291.04000000000002"/>
    <n v="653.46"/>
    <n v="3.7106135986732999E-2"/>
    <n v="7.2625698324022353E-2"/>
    <n v="1.6259217877094974"/>
    <n v="22.387692307692308"/>
    <n v="2.2452583837273226"/>
    <n v="362.42"/>
  </r>
  <r>
    <d v="2024-03-13T00:00:00"/>
    <x v="0"/>
    <s v="Instagram"/>
    <s v="Video"/>
    <s v="Millennials"/>
    <n v="1594"/>
    <n v="48"/>
    <n v="3"/>
    <n v="83.16"/>
    <n v="277.72000000000003"/>
    <n v="3.0112923462986198E-2"/>
    <n v="6.25E-2"/>
    <n v="1.7324999999999999"/>
    <n v="27.72"/>
    <n v="3.3395863395863401"/>
    <n v="194.56000000000003"/>
  </r>
  <r>
    <d v="2024-03-13T00:00:00"/>
    <x v="0"/>
    <s v="Instagram"/>
    <s v="Video"/>
    <s v="Gen X"/>
    <n v="394"/>
    <n v="11"/>
    <n v="1"/>
    <n v="12.44"/>
    <n v="81.92"/>
    <n v="2.7918781725888325E-2"/>
    <n v="9.0909090909090912E-2"/>
    <n v="1.1309090909090909"/>
    <n v="12.44"/>
    <n v="6.5852090032154349"/>
    <n v="69.48"/>
  </r>
  <r>
    <d v="2024-03-13T00:00:00"/>
    <x v="0"/>
    <s v="Instagram"/>
    <s v="Image"/>
    <s v="Gen Z"/>
    <n v="2321"/>
    <n v="12"/>
    <n v="0"/>
    <n v="122.85"/>
    <n v="0"/>
    <n v="5.1701852649719948E-3"/>
    <n v="0"/>
    <n v="10.237499999999999"/>
    <n v="0"/>
    <n v="0"/>
    <n v="-122.85"/>
  </r>
  <r>
    <d v="2024-03-13T00:00:00"/>
    <x v="0"/>
    <s v="Instagram"/>
    <s v="Image"/>
    <s v="Millennials"/>
    <n v="3939"/>
    <n v="30"/>
    <n v="0"/>
    <n v="188.38"/>
    <n v="0"/>
    <n v="7.6161462300076161E-3"/>
    <n v="0"/>
    <n v="6.2793333333333328"/>
    <n v="0"/>
    <n v="0"/>
    <n v="-188.38"/>
  </r>
  <r>
    <d v="2024-03-13T00:00:00"/>
    <x v="0"/>
    <s v="Instagram"/>
    <s v="Image"/>
    <s v="Gen X"/>
    <n v="441"/>
    <n v="4"/>
    <n v="0"/>
    <n v="18.68"/>
    <n v="0"/>
    <n v="9.0702947845804991E-3"/>
    <n v="0"/>
    <n v="4.67"/>
    <n v="0"/>
    <n v="0"/>
    <n v="-18.68"/>
  </r>
  <r>
    <d v="2024-03-13T00:00:00"/>
    <x v="0"/>
    <s v="Instagram"/>
    <s v="Carousel"/>
    <s v="Gen Z"/>
    <n v="3853"/>
    <n v="88"/>
    <n v="5"/>
    <n v="153.19999999999999"/>
    <n v="315.60000000000002"/>
    <n v="2.2839345964183754E-2"/>
    <n v="5.6818181818181816E-2"/>
    <n v="1.7409090909090907"/>
    <n v="30.639999999999997"/>
    <n v="2.060052219321149"/>
    <n v="162.40000000000003"/>
  </r>
  <r>
    <d v="2024-03-13T00:00:00"/>
    <x v="0"/>
    <s v="Instagram"/>
    <s v="Carousel"/>
    <s v="Millennials"/>
    <n v="1108"/>
    <n v="28"/>
    <n v="1"/>
    <n v="56.14"/>
    <n v="68.680000000000007"/>
    <n v="2.5270758122743681E-2"/>
    <n v="3.5714285714285712E-2"/>
    <n v="2.0049999999999999"/>
    <n v="56.14"/>
    <n v="1.223370146063413"/>
    <n v="12.540000000000006"/>
  </r>
  <r>
    <d v="2024-03-13T00:00:00"/>
    <x v="0"/>
    <s v="Instagram"/>
    <s v="Carousel"/>
    <s v="Gen X"/>
    <n v="344"/>
    <n v="9"/>
    <n v="0"/>
    <n v="15.86"/>
    <n v="0"/>
    <n v="2.616279069767442E-2"/>
    <n v="0"/>
    <n v="1.7622222222222221"/>
    <n v="0"/>
    <n v="0"/>
    <n v="-15.86"/>
  </r>
  <r>
    <d v="2024-03-13T00:00:00"/>
    <x v="0"/>
    <s v="TikTok"/>
    <s v="Video"/>
    <s v="Gen Z"/>
    <n v="4498"/>
    <n v="117"/>
    <n v="9"/>
    <n v="200.18"/>
    <n v="583.23"/>
    <n v="2.6011560693641619E-2"/>
    <n v="7.6923076923076927E-2"/>
    <n v="1.710940170940171"/>
    <n v="22.242222222222225"/>
    <n v="2.913527824957538"/>
    <n v="383.05"/>
  </r>
  <r>
    <d v="2024-03-13T00:00:00"/>
    <x v="0"/>
    <s v="TikTok"/>
    <s v="Video"/>
    <s v="Millennials"/>
    <n v="671"/>
    <n v="32"/>
    <n v="4"/>
    <n v="26.7"/>
    <n v="312.56"/>
    <n v="4.7690014903129657E-2"/>
    <n v="0.125"/>
    <n v="0.83437499999999998"/>
    <n v="6.6749999999999998"/>
    <n v="11.706367041198503"/>
    <n v="285.86"/>
  </r>
  <r>
    <d v="2024-03-13T00:00:00"/>
    <x v="0"/>
    <s v="TikTok"/>
    <s v="Video"/>
    <s v="Gen X"/>
    <n v="289"/>
    <n v="13"/>
    <n v="1"/>
    <n v="16.13"/>
    <n v="71.8"/>
    <n v="4.4982698961937718E-2"/>
    <n v="7.6923076923076927E-2"/>
    <n v="1.2407692307692306"/>
    <n v="16.13"/>
    <n v="4.4513329200247984"/>
    <n v="55.67"/>
  </r>
  <r>
    <d v="2024-03-13T00:00:00"/>
    <x v="0"/>
    <s v="TikTok"/>
    <s v="Image"/>
    <s v="Gen Z"/>
    <n v="4326"/>
    <n v="43"/>
    <n v="0"/>
    <n v="212.53"/>
    <n v="0"/>
    <n v="9.9398982894128522E-3"/>
    <n v="0"/>
    <n v="4.9425581395348841"/>
    <n v="0"/>
    <n v="0"/>
    <n v="-212.53"/>
  </r>
  <r>
    <d v="2024-03-13T00:00:00"/>
    <x v="0"/>
    <s v="TikTok"/>
    <s v="Image"/>
    <s v="Millennials"/>
    <n v="330"/>
    <n v="3"/>
    <n v="0"/>
    <n v="8.7899999999999991"/>
    <n v="0"/>
    <n v="9.0909090909090905E-3"/>
    <n v="0"/>
    <n v="2.9299999999999997"/>
    <n v="0"/>
    <n v="0"/>
    <n v="-8.7899999999999991"/>
  </r>
  <r>
    <d v="2024-03-13T00:00:00"/>
    <x v="0"/>
    <s v="TikTok"/>
    <s v="Image"/>
    <s v="Gen X"/>
    <n v="184"/>
    <n v="1"/>
    <n v="0"/>
    <n v="9.34"/>
    <n v="0"/>
    <n v="5.434782608695652E-3"/>
    <n v="0"/>
    <n v="9.34"/>
    <n v="0"/>
    <n v="0"/>
    <n v="-9.34"/>
  </r>
  <r>
    <d v="2024-03-13T00:00:00"/>
    <x v="0"/>
    <s v="TikTok"/>
    <s v="Carousel"/>
    <s v="Gen Z"/>
    <n v="6920"/>
    <n v="106"/>
    <n v="7"/>
    <n v="310.58999999999997"/>
    <n v="456.95"/>
    <n v="1.5317919075144508E-2"/>
    <n v="6.6037735849056603E-2"/>
    <n v="2.9300943396226411"/>
    <n v="44.37"/>
    <n v="1.4712321710293315"/>
    <n v="146.36000000000001"/>
  </r>
  <r>
    <d v="2024-03-13T00:00:00"/>
    <x v="0"/>
    <s v="TikTok"/>
    <s v="Carousel"/>
    <s v="Millennials"/>
    <n v="782"/>
    <n v="21"/>
    <n v="1"/>
    <n v="46.62"/>
    <n v="68.400000000000006"/>
    <n v="2.6854219948849106E-2"/>
    <n v="4.7619047619047616E-2"/>
    <n v="2.2199999999999998"/>
    <n v="46.62"/>
    <n v="1.4671814671814674"/>
    <n v="21.780000000000008"/>
  </r>
  <r>
    <d v="2024-03-13T00:00:00"/>
    <x v="0"/>
    <s v="TikTok"/>
    <s v="Carousel"/>
    <s v="Gen X"/>
    <n v="105"/>
    <n v="1"/>
    <n v="0"/>
    <n v="5.79"/>
    <n v="0"/>
    <n v="9.5238095238095247E-3"/>
    <n v="0"/>
    <n v="5.79"/>
    <n v="0"/>
    <n v="0"/>
    <n v="-5.79"/>
  </r>
  <r>
    <d v="2024-03-13T00:00:00"/>
    <x v="0"/>
    <s v="Facebook"/>
    <s v="Video"/>
    <s v="Gen Z"/>
    <n v="1400"/>
    <n v="28"/>
    <n v="2"/>
    <n v="56.87"/>
    <n v="157.71"/>
    <n v="0.02"/>
    <n v="7.1428571428571425E-2"/>
    <n v="2.0310714285714284"/>
    <n v="28.434999999999999"/>
    <n v="2.773166871812907"/>
    <n v="100.84"/>
  </r>
  <r>
    <d v="2024-03-13T00:00:00"/>
    <x v="0"/>
    <s v="Facebook"/>
    <s v="Video"/>
    <s v="Millennials"/>
    <n v="2330"/>
    <n v="98"/>
    <n v="6"/>
    <n v="68.53"/>
    <n v="394.89"/>
    <n v="4.2060085836909872E-2"/>
    <n v="6.1224489795918366E-2"/>
    <n v="0.69928571428571429"/>
    <n v="11.421666666666667"/>
    <n v="5.7622938858893908"/>
    <n v="326.36"/>
  </r>
  <r>
    <d v="2024-03-13T00:00:00"/>
    <x v="0"/>
    <s v="Facebook"/>
    <s v="Video"/>
    <s v="Gen X"/>
    <n v="1394"/>
    <n v="45"/>
    <n v="4"/>
    <n v="73.91"/>
    <n v="297.97000000000003"/>
    <n v="3.2281205164992825E-2"/>
    <n v="8.8888888888888892E-2"/>
    <n v="1.6424444444444444"/>
    <n v="18.477499999999999"/>
    <n v="4.0315248274928974"/>
    <n v="224.06000000000003"/>
  </r>
  <r>
    <d v="2024-03-13T00:00:00"/>
    <x v="0"/>
    <s v="Facebook"/>
    <s v="Image"/>
    <s v="Gen Z"/>
    <n v="1246"/>
    <n v="16"/>
    <n v="0"/>
    <n v="57.74"/>
    <n v="0"/>
    <n v="1.2841091492776886E-2"/>
    <n v="0"/>
    <n v="3.6087500000000001"/>
    <n v="0"/>
    <n v="0"/>
    <n v="-57.74"/>
  </r>
  <r>
    <d v="2024-03-13T00:00:00"/>
    <x v="0"/>
    <s v="Facebook"/>
    <s v="Image"/>
    <s v="Millennials"/>
    <n v="3883"/>
    <n v="25"/>
    <n v="1"/>
    <n v="264.93"/>
    <n v="64.63"/>
    <n v="6.4383208859129541E-3"/>
    <n v="0.04"/>
    <n v="10.597200000000001"/>
    <n v="264.93"/>
    <n v="0.24395123240101158"/>
    <n v="-200.3"/>
  </r>
  <r>
    <d v="2024-03-13T00:00:00"/>
    <x v="0"/>
    <s v="Facebook"/>
    <s v="Image"/>
    <s v="Gen X"/>
    <n v="2402"/>
    <n v="42"/>
    <n v="0"/>
    <n v="78.83"/>
    <n v="0"/>
    <n v="1.7485428809325562E-2"/>
    <n v="0"/>
    <n v="1.8769047619047619"/>
    <n v="0"/>
    <n v="0"/>
    <n v="-78.83"/>
  </r>
  <r>
    <d v="2024-03-13T00:00:00"/>
    <x v="0"/>
    <s v="Facebook"/>
    <s v="Carousel"/>
    <s v="Gen Z"/>
    <n v="903"/>
    <n v="26"/>
    <n v="1"/>
    <n v="51.08"/>
    <n v="86.85"/>
    <n v="2.8792912513842746E-2"/>
    <n v="3.8461538461538464E-2"/>
    <n v="1.9646153846153847"/>
    <n v="51.08"/>
    <n v="1.7002740798747062"/>
    <n v="35.769999999999996"/>
  </r>
  <r>
    <d v="2024-03-13T00:00:00"/>
    <x v="0"/>
    <s v="Facebook"/>
    <s v="Carousel"/>
    <s v="Millennials"/>
    <n v="5763"/>
    <n v="111"/>
    <n v="3"/>
    <n v="263.93"/>
    <n v="154.57"/>
    <n v="1.9260801665799063E-2"/>
    <n v="2.7027027027027029E-2"/>
    <n v="2.377747747747748"/>
    <n v="87.976666666666674"/>
    <n v="0.58564770961997492"/>
    <n v="-109.36000000000001"/>
  </r>
  <r>
    <d v="2024-03-13T00:00:00"/>
    <x v="0"/>
    <s v="Facebook"/>
    <s v="Carousel"/>
    <s v="Gen X"/>
    <n v="1388"/>
    <n v="37"/>
    <n v="1"/>
    <n v="64.16"/>
    <n v="55.34"/>
    <n v="2.6657060518731988E-2"/>
    <n v="2.7027027027027029E-2"/>
    <n v="1.7340540540540539"/>
    <n v="64.16"/>
    <n v="0.86253117206982555"/>
    <n v="-8.8199999999999932"/>
  </r>
  <r>
    <d v="2024-03-14T00:00:00"/>
    <x v="0"/>
    <s v="Instagram"/>
    <s v="Video"/>
    <s v="Gen Z"/>
    <n v="3221"/>
    <n v="100"/>
    <n v="12"/>
    <n v="188.47"/>
    <n v="1057.97"/>
    <n v="3.1046258925799441E-2"/>
    <n v="0.12"/>
    <n v="1.8847"/>
    <n v="15.705833333333333"/>
    <n v="5.6134663341645883"/>
    <n v="869.5"/>
  </r>
  <r>
    <d v="2024-03-14T00:00:00"/>
    <x v="0"/>
    <s v="Instagram"/>
    <s v="Video"/>
    <s v="Millennials"/>
    <n v="3687"/>
    <n v="176"/>
    <n v="21"/>
    <n v="209.34"/>
    <n v="1884.41"/>
    <n v="4.7735286140493625E-2"/>
    <n v="0.11931818181818182"/>
    <n v="1.1894318181818182"/>
    <n v="9.968571428571428"/>
    <n v="9.001671921276392"/>
    <n v="1675.0700000000002"/>
  </r>
  <r>
    <d v="2024-03-14T00:00:00"/>
    <x v="0"/>
    <s v="Instagram"/>
    <s v="Video"/>
    <s v="Gen X"/>
    <n v="163"/>
    <n v="6"/>
    <n v="0"/>
    <n v="4.74"/>
    <n v="0"/>
    <n v="3.6809815950920248E-2"/>
    <n v="0"/>
    <n v="0.79"/>
    <n v="0"/>
    <n v="0"/>
    <n v="-4.74"/>
  </r>
  <r>
    <d v="2024-03-14T00:00:00"/>
    <x v="0"/>
    <s v="Instagram"/>
    <s v="Image"/>
    <s v="Gen Z"/>
    <n v="3038"/>
    <n v="51"/>
    <n v="0"/>
    <n v="121.67"/>
    <n v="0"/>
    <n v="1.6787360105332456E-2"/>
    <n v="0"/>
    <n v="2.385686274509804"/>
    <n v="0"/>
    <n v="0"/>
    <n v="-121.67"/>
  </r>
  <r>
    <d v="2024-03-14T00:00:00"/>
    <x v="0"/>
    <s v="Instagram"/>
    <s v="Image"/>
    <s v="Millennials"/>
    <n v="3698"/>
    <n v="45"/>
    <n v="1"/>
    <n v="170.74"/>
    <n v="93.61"/>
    <n v="1.2168739859383451E-2"/>
    <n v="2.2222222222222223E-2"/>
    <n v="3.7942222222222224"/>
    <n v="170.74"/>
    <n v="0.54826051306079415"/>
    <n v="-77.13000000000001"/>
  </r>
  <r>
    <d v="2024-03-14T00:00:00"/>
    <x v="0"/>
    <s v="Instagram"/>
    <s v="Image"/>
    <s v="Gen X"/>
    <n v="399"/>
    <n v="7"/>
    <n v="0"/>
    <n v="18.55"/>
    <n v="0"/>
    <n v="1.7543859649122806E-2"/>
    <n v="0"/>
    <n v="2.65"/>
    <n v="0"/>
    <n v="0"/>
    <n v="-18.55"/>
  </r>
  <r>
    <d v="2024-03-14T00:00:00"/>
    <x v="0"/>
    <s v="Instagram"/>
    <s v="Carousel"/>
    <s v="Gen Z"/>
    <n v="1790"/>
    <n v="46"/>
    <n v="1"/>
    <n v="99.2"/>
    <n v="56.77"/>
    <n v="2.5698324022346369E-2"/>
    <n v="2.1739130434782608E-2"/>
    <n v="2.1565217391304348"/>
    <n v="99.2"/>
    <n v="0.5722782258064516"/>
    <n v="-42.43"/>
  </r>
  <r>
    <d v="2024-03-14T00:00:00"/>
    <x v="0"/>
    <s v="Instagram"/>
    <s v="Carousel"/>
    <s v="Millennials"/>
    <n v="2355"/>
    <n v="30"/>
    <n v="2"/>
    <n v="77.56"/>
    <n v="171.74"/>
    <n v="1.2738853503184714E-2"/>
    <n v="6.6666666666666666E-2"/>
    <n v="2.5853333333333333"/>
    <n v="38.78"/>
    <n v="2.2142857142857144"/>
    <n v="94.18"/>
  </r>
  <r>
    <d v="2024-03-14T00:00:00"/>
    <x v="0"/>
    <s v="Instagram"/>
    <s v="Carousel"/>
    <s v="Gen X"/>
    <n v="173"/>
    <n v="4"/>
    <n v="0"/>
    <n v="5.83"/>
    <n v="0"/>
    <n v="2.3121387283236993E-2"/>
    <n v="0"/>
    <n v="1.4575"/>
    <n v="0"/>
    <n v="0"/>
    <n v="-5.83"/>
  </r>
  <r>
    <d v="2024-03-14T00:00:00"/>
    <x v="0"/>
    <s v="TikTok"/>
    <s v="Video"/>
    <s v="Gen Z"/>
    <n v="3419"/>
    <n v="126"/>
    <n v="11"/>
    <n v="178.22"/>
    <n v="852.84"/>
    <n v="3.6852880959344837E-2"/>
    <n v="8.7301587301587297E-2"/>
    <n v="1.4144444444444444"/>
    <n v="16.201818181818183"/>
    <n v="4.7853215127370667"/>
    <n v="674.62"/>
  </r>
  <r>
    <d v="2024-03-14T00:00:00"/>
    <x v="0"/>
    <s v="TikTok"/>
    <s v="Video"/>
    <s v="Millennials"/>
    <n v="913"/>
    <n v="42"/>
    <n v="4"/>
    <n v="48.17"/>
    <n v="379.01"/>
    <n v="4.6002190580503831E-2"/>
    <n v="9.5238095238095233E-2"/>
    <n v="1.1469047619047619"/>
    <n v="12.0425"/>
    <n v="7.8681752127880422"/>
    <n v="330.84"/>
  </r>
  <r>
    <d v="2024-03-14T00:00:00"/>
    <x v="0"/>
    <s v="TikTok"/>
    <s v="Video"/>
    <s v="Gen X"/>
    <n v="132"/>
    <n v="6"/>
    <n v="0"/>
    <n v="6.61"/>
    <n v="0"/>
    <n v="4.5454545454545456E-2"/>
    <n v="0"/>
    <n v="1.1016666666666668"/>
    <n v="0"/>
    <n v="0"/>
    <n v="-6.61"/>
  </r>
  <r>
    <d v="2024-03-14T00:00:00"/>
    <x v="0"/>
    <s v="TikTok"/>
    <s v="Image"/>
    <s v="Gen Z"/>
    <n v="7457"/>
    <n v="95"/>
    <n v="1"/>
    <n v="433.81"/>
    <n v="77.61"/>
    <n v="1.2739707657234813E-2"/>
    <n v="1.0526315789473684E-2"/>
    <n v="4.5664210526315792"/>
    <n v="433.81"/>
    <n v="0.17890320647287983"/>
    <n v="-356.2"/>
  </r>
  <r>
    <d v="2024-03-14T00:00:00"/>
    <x v="0"/>
    <s v="TikTok"/>
    <s v="Image"/>
    <s v="Millennials"/>
    <n v="838"/>
    <n v="10"/>
    <n v="0"/>
    <n v="32.85"/>
    <n v="0"/>
    <n v="1.1933174224343675E-2"/>
    <n v="0"/>
    <n v="3.2850000000000001"/>
    <n v="0"/>
    <n v="0"/>
    <n v="-32.85"/>
  </r>
  <r>
    <d v="2024-03-14T00:00:00"/>
    <x v="0"/>
    <s v="TikTok"/>
    <s v="Image"/>
    <s v="Gen X"/>
    <n v="150"/>
    <n v="1"/>
    <n v="0"/>
    <n v="6.93"/>
    <n v="0"/>
    <n v="6.6666666666666671E-3"/>
    <n v="0"/>
    <n v="6.93"/>
    <n v="0"/>
    <n v="0"/>
    <n v="-6.93"/>
  </r>
  <r>
    <d v="2024-03-14T00:00:00"/>
    <x v="0"/>
    <s v="TikTok"/>
    <s v="Carousel"/>
    <s v="Gen Z"/>
    <n v="7045"/>
    <n v="129"/>
    <n v="6"/>
    <n v="180.72"/>
    <n v="550.24"/>
    <n v="1.8310858765081619E-2"/>
    <n v="4.6511627906976744E-2"/>
    <n v="1.4009302325581394"/>
    <n v="30.12"/>
    <n v="3.0447100486941125"/>
    <n v="369.52"/>
  </r>
  <r>
    <d v="2024-03-14T00:00:00"/>
    <x v="0"/>
    <s v="TikTok"/>
    <s v="Carousel"/>
    <s v="Millennials"/>
    <n v="749"/>
    <n v="15"/>
    <n v="0"/>
    <n v="21.64"/>
    <n v="0"/>
    <n v="2.0026702269692925E-2"/>
    <n v="0"/>
    <n v="1.4426666666666668"/>
    <n v="0"/>
    <n v="0"/>
    <n v="-21.64"/>
  </r>
  <r>
    <d v="2024-03-14T00:00:00"/>
    <x v="0"/>
    <s v="TikTok"/>
    <s v="Carousel"/>
    <s v="Gen X"/>
    <n v="136"/>
    <n v="2"/>
    <n v="0"/>
    <n v="4.42"/>
    <n v="0"/>
    <n v="1.4705882352941176E-2"/>
    <n v="0"/>
    <n v="2.21"/>
    <n v="0"/>
    <n v="0"/>
    <n v="-4.42"/>
  </r>
  <r>
    <d v="2024-03-14T00:00:00"/>
    <x v="0"/>
    <s v="Facebook"/>
    <s v="Video"/>
    <s v="Gen Z"/>
    <n v="1073"/>
    <n v="34"/>
    <n v="4"/>
    <n v="55.64"/>
    <n v="353.83"/>
    <n v="3.1686859273066172E-2"/>
    <n v="0.11764705882352941"/>
    <n v="1.6364705882352941"/>
    <n v="13.91"/>
    <n v="6.359273903666427"/>
    <n v="298.19"/>
  </r>
  <r>
    <d v="2024-03-14T00:00:00"/>
    <x v="0"/>
    <s v="Facebook"/>
    <s v="Video"/>
    <s v="Millennials"/>
    <n v="5603"/>
    <n v="148"/>
    <n v="14"/>
    <n v="198.4"/>
    <n v="1074.43"/>
    <n v="2.6414420845975371E-2"/>
    <n v="9.45945945945946E-2"/>
    <n v="1.3405405405405406"/>
    <n v="14.171428571428573"/>
    <n v="5.4154737903225811"/>
    <n v="876.03000000000009"/>
  </r>
  <r>
    <d v="2024-03-14T00:00:00"/>
    <x v="0"/>
    <s v="Facebook"/>
    <s v="Video"/>
    <s v="Gen X"/>
    <n v="1675"/>
    <n v="47"/>
    <n v="3"/>
    <n v="58.83"/>
    <n v="278.31"/>
    <n v="2.8059701492537312E-2"/>
    <n v="6.3829787234042548E-2"/>
    <n v="1.2517021276595743"/>
    <n v="19.61"/>
    <n v="4.7307496175420702"/>
    <n v="219.48000000000002"/>
  </r>
  <r>
    <d v="2024-03-14T00:00:00"/>
    <x v="0"/>
    <s v="Facebook"/>
    <s v="Image"/>
    <s v="Gen Z"/>
    <n v="769"/>
    <n v="12"/>
    <n v="0"/>
    <n v="38.6"/>
    <n v="0"/>
    <n v="1.5604681404421327E-2"/>
    <n v="0"/>
    <n v="3.2166666666666668"/>
    <n v="0"/>
    <n v="0"/>
    <n v="-38.6"/>
  </r>
  <r>
    <d v="2024-03-14T00:00:00"/>
    <x v="0"/>
    <s v="Facebook"/>
    <s v="Image"/>
    <s v="Millennials"/>
    <n v="2455"/>
    <n v="41"/>
    <n v="1"/>
    <n v="56.6"/>
    <n v="71.47"/>
    <n v="1.6700610997963342E-2"/>
    <n v="2.4390243902439025E-2"/>
    <n v="1.3804878048780489"/>
    <n v="56.6"/>
    <n v="1.2627208480565371"/>
    <n v="14.869999999999997"/>
  </r>
  <r>
    <d v="2024-03-14T00:00:00"/>
    <x v="0"/>
    <s v="Facebook"/>
    <s v="Image"/>
    <s v="Gen X"/>
    <n v="1719"/>
    <n v="12"/>
    <n v="0"/>
    <n v="91.82"/>
    <n v="0"/>
    <n v="6.9808027923211171E-3"/>
    <n v="0"/>
    <n v="7.6516666666666664"/>
    <n v="0"/>
    <n v="0"/>
    <n v="-91.82"/>
  </r>
  <r>
    <d v="2024-03-14T00:00:00"/>
    <x v="0"/>
    <s v="Facebook"/>
    <s v="Carousel"/>
    <s v="Gen Z"/>
    <n v="559"/>
    <n v="13"/>
    <n v="0"/>
    <n v="37.049999999999997"/>
    <n v="0"/>
    <n v="2.3255813953488372E-2"/>
    <n v="0"/>
    <n v="2.8499999999999996"/>
    <n v="0"/>
    <n v="0"/>
    <n v="-37.049999999999997"/>
  </r>
  <r>
    <d v="2024-03-14T00:00:00"/>
    <x v="0"/>
    <s v="Facebook"/>
    <s v="Carousel"/>
    <s v="Millennials"/>
    <n v="5095"/>
    <n v="98"/>
    <n v="5"/>
    <n v="311.82"/>
    <n v="370.25"/>
    <n v="1.9234543670264965E-2"/>
    <n v="5.1020408163265307E-2"/>
    <n v="3.1818367346938774"/>
    <n v="62.363999999999997"/>
    <n v="1.1873837470335451"/>
    <n v="58.430000000000007"/>
  </r>
  <r>
    <d v="2024-03-14T00:00:00"/>
    <x v="0"/>
    <s v="Facebook"/>
    <s v="Carousel"/>
    <s v="Gen X"/>
    <n v="2090"/>
    <n v="24"/>
    <n v="1"/>
    <n v="139.03"/>
    <n v="83.93"/>
    <n v="1.1483253588516746E-2"/>
    <n v="4.1666666666666664E-2"/>
    <n v="5.7929166666666667"/>
    <n v="139.03"/>
    <n v="0.60368265841904634"/>
    <n v="-55.099999999999994"/>
  </r>
  <r>
    <d v="2024-03-15T00:00:00"/>
    <x v="0"/>
    <s v="Instagram"/>
    <s v="Video"/>
    <s v="Gen Z"/>
    <n v="3532"/>
    <n v="114"/>
    <n v="15"/>
    <n v="100.75"/>
    <n v="1406.41"/>
    <n v="3.2276330690826728E-2"/>
    <n v="0.13157894736842105"/>
    <n v="0.88377192982456143"/>
    <n v="6.7166666666666668"/>
    <n v="13.959404466501242"/>
    <n v="1305.6600000000001"/>
  </r>
  <r>
    <d v="2024-03-15T00:00:00"/>
    <x v="0"/>
    <s v="Instagram"/>
    <s v="Video"/>
    <s v="Millennials"/>
    <n v="1358"/>
    <n v="65"/>
    <n v="3"/>
    <n v="61.97"/>
    <n v="253.04"/>
    <n v="4.7864506627393229E-2"/>
    <n v="4.6153846153846156E-2"/>
    <n v="0.95338461538461539"/>
    <n v="20.656666666666666"/>
    <n v="4.0832660964983054"/>
    <n v="191.07"/>
  </r>
  <r>
    <d v="2024-03-15T00:00:00"/>
    <x v="0"/>
    <s v="Instagram"/>
    <s v="Video"/>
    <s v="Gen X"/>
    <n v="443"/>
    <n v="13"/>
    <n v="0"/>
    <n v="21.28"/>
    <n v="0"/>
    <n v="2.9345372460496615E-2"/>
    <n v="0"/>
    <n v="1.6369230769230769"/>
    <n v="0"/>
    <n v="0"/>
    <n v="-21.28"/>
  </r>
  <r>
    <d v="2024-03-15T00:00:00"/>
    <x v="0"/>
    <s v="Instagram"/>
    <s v="Image"/>
    <s v="Gen Z"/>
    <n v="2971"/>
    <n v="32"/>
    <n v="0"/>
    <n v="112.28"/>
    <n v="0"/>
    <n v="1.0770784247728038E-2"/>
    <n v="0"/>
    <n v="3.50875"/>
    <n v="0"/>
    <n v="0"/>
    <n v="-112.28"/>
  </r>
  <r>
    <d v="2024-03-15T00:00:00"/>
    <x v="0"/>
    <s v="Instagram"/>
    <s v="Image"/>
    <s v="Millennials"/>
    <n v="2107"/>
    <n v="35"/>
    <n v="1"/>
    <n v="99.16"/>
    <n v="69.63"/>
    <n v="1.6611295681063124E-2"/>
    <n v="2.8571428571428571E-2"/>
    <n v="2.8331428571428572"/>
    <n v="99.16"/>
    <n v="0.70219846712384026"/>
    <n v="-29.53"/>
  </r>
  <r>
    <d v="2024-03-15T00:00:00"/>
    <x v="0"/>
    <s v="Instagram"/>
    <s v="Image"/>
    <s v="Gen X"/>
    <n v="408"/>
    <n v="3"/>
    <n v="0"/>
    <n v="26.52"/>
    <n v="0"/>
    <n v="7.3529411764705881E-3"/>
    <n v="0"/>
    <n v="8.84"/>
    <n v="0"/>
    <n v="0"/>
    <n v="-26.52"/>
  </r>
  <r>
    <d v="2024-03-15T00:00:00"/>
    <x v="0"/>
    <s v="Instagram"/>
    <s v="Carousel"/>
    <s v="Gen Z"/>
    <n v="3163"/>
    <n v="55"/>
    <n v="3"/>
    <n v="140.66999999999999"/>
    <n v="168.39"/>
    <n v="1.7388555169143217E-2"/>
    <n v="5.4545454545454543E-2"/>
    <n v="2.5576363636363633"/>
    <n v="46.889999999999993"/>
    <n v="1.1970569417786308"/>
    <n v="27.72"/>
  </r>
  <r>
    <d v="2024-03-15T00:00:00"/>
    <x v="0"/>
    <s v="Instagram"/>
    <s v="Carousel"/>
    <s v="Millennials"/>
    <n v="2623"/>
    <n v="29"/>
    <n v="1"/>
    <n v="78.2"/>
    <n v="81.260000000000005"/>
    <n v="1.105604269919939E-2"/>
    <n v="3.4482758620689655E-2"/>
    <n v="2.6965517241379313"/>
    <n v="78.2"/>
    <n v="1.0391304347826087"/>
    <n v="3.0600000000000023"/>
  </r>
  <r>
    <d v="2024-03-15T00:00:00"/>
    <x v="0"/>
    <s v="Instagram"/>
    <s v="Carousel"/>
    <s v="Gen X"/>
    <n v="481"/>
    <n v="9"/>
    <n v="0"/>
    <n v="18.32"/>
    <n v="0"/>
    <n v="1.8711018711018712E-2"/>
    <n v="0"/>
    <n v="2.0355555555555558"/>
    <n v="0"/>
    <n v="0"/>
    <n v="-18.32"/>
  </r>
  <r>
    <d v="2024-03-15T00:00:00"/>
    <x v="0"/>
    <s v="TikTok"/>
    <s v="Video"/>
    <s v="Gen Z"/>
    <n v="3541"/>
    <n v="125"/>
    <n v="7"/>
    <n v="118.93"/>
    <n v="506.79"/>
    <n v="3.5300762496469927E-2"/>
    <n v="5.6000000000000001E-2"/>
    <n v="0.95144000000000006"/>
    <n v="16.990000000000002"/>
    <n v="4.2612461111578241"/>
    <n v="387.86"/>
  </r>
  <r>
    <d v="2024-03-15T00:00:00"/>
    <x v="0"/>
    <s v="TikTok"/>
    <s v="Video"/>
    <s v="Millennials"/>
    <n v="816"/>
    <n v="22"/>
    <n v="2"/>
    <n v="49.53"/>
    <n v="140.18"/>
    <n v="2.6960784313725492E-2"/>
    <n v="9.0909090909090912E-2"/>
    <n v="2.2513636363636365"/>
    <n v="24.765000000000001"/>
    <n v="2.8302039168180899"/>
    <n v="90.65"/>
  </r>
  <r>
    <d v="2024-03-15T00:00:00"/>
    <x v="0"/>
    <s v="TikTok"/>
    <s v="Video"/>
    <s v="Gen X"/>
    <n v="189"/>
    <n v="5"/>
    <n v="0"/>
    <n v="10.94"/>
    <n v="0"/>
    <n v="2.6455026455026454E-2"/>
    <n v="0"/>
    <n v="2.1879999999999997"/>
    <n v="0"/>
    <n v="0"/>
    <n v="-10.94"/>
  </r>
  <r>
    <d v="2024-03-15T00:00:00"/>
    <x v="0"/>
    <s v="TikTok"/>
    <s v="Image"/>
    <s v="Gen Z"/>
    <n v="4141"/>
    <n v="42"/>
    <n v="2"/>
    <n v="143.9"/>
    <n v="125.48"/>
    <n v="1.0142477662400387E-2"/>
    <n v="4.7619047619047616E-2"/>
    <n v="3.4261904761904765"/>
    <n v="71.95"/>
    <n v="0.87199444058373865"/>
    <n v="-18.420000000000002"/>
  </r>
  <r>
    <d v="2024-03-15T00:00:00"/>
    <x v="0"/>
    <s v="TikTok"/>
    <s v="Image"/>
    <s v="Millennials"/>
    <n v="769"/>
    <n v="8"/>
    <n v="0"/>
    <n v="23.79"/>
    <n v="0"/>
    <n v="1.0403120936280884E-2"/>
    <n v="0"/>
    <n v="2.9737499999999999"/>
    <n v="0"/>
    <n v="0"/>
    <n v="-23.79"/>
  </r>
  <r>
    <d v="2024-03-15T00:00:00"/>
    <x v="0"/>
    <s v="TikTok"/>
    <s v="Image"/>
    <s v="Gen X"/>
    <n v="411"/>
    <n v="3"/>
    <n v="0"/>
    <n v="12.12"/>
    <n v="0"/>
    <n v="7.2992700729927005E-3"/>
    <n v="0"/>
    <n v="4.04"/>
    <n v="0"/>
    <n v="0"/>
    <n v="-12.12"/>
  </r>
  <r>
    <d v="2024-03-15T00:00:00"/>
    <x v="0"/>
    <s v="TikTok"/>
    <s v="Carousel"/>
    <s v="Gen Z"/>
    <n v="3472"/>
    <n v="81"/>
    <n v="5"/>
    <n v="114.7"/>
    <n v="269.14999999999998"/>
    <n v="2.3329493087557603E-2"/>
    <n v="6.1728395061728392E-2"/>
    <n v="1.4160493827160494"/>
    <n v="22.94"/>
    <n v="2.3465562336530077"/>
    <n v="154.44999999999999"/>
  </r>
  <r>
    <d v="2024-03-15T00:00:00"/>
    <x v="0"/>
    <s v="TikTok"/>
    <s v="Carousel"/>
    <s v="Millennials"/>
    <n v="533"/>
    <n v="8"/>
    <n v="0"/>
    <n v="25.29"/>
    <n v="0"/>
    <n v="1.50093808630394E-2"/>
    <n v="0"/>
    <n v="3.1612499999999999"/>
    <n v="0"/>
    <n v="0"/>
    <n v="-25.29"/>
  </r>
  <r>
    <d v="2024-03-15T00:00:00"/>
    <x v="0"/>
    <s v="TikTok"/>
    <s v="Carousel"/>
    <s v="Gen X"/>
    <n v="468"/>
    <n v="13"/>
    <n v="0"/>
    <n v="28.25"/>
    <n v="0"/>
    <n v="2.7777777777777776E-2"/>
    <n v="0"/>
    <n v="2.1730769230769229"/>
    <n v="0"/>
    <n v="0"/>
    <n v="-28.25"/>
  </r>
  <r>
    <d v="2024-03-15T00:00:00"/>
    <x v="0"/>
    <s v="Facebook"/>
    <s v="Video"/>
    <s v="Gen Z"/>
    <n v="1035"/>
    <n v="46"/>
    <n v="5"/>
    <n v="52.4"/>
    <n v="455.07"/>
    <n v="4.4444444444444446E-2"/>
    <n v="0.10869565217391304"/>
    <n v="1.1391304347826086"/>
    <n v="10.48"/>
    <n v="8.6845419847328245"/>
    <n v="402.67"/>
  </r>
  <r>
    <d v="2024-03-15T00:00:00"/>
    <x v="0"/>
    <s v="Facebook"/>
    <s v="Video"/>
    <s v="Millennials"/>
    <n v="5860"/>
    <n v="227"/>
    <n v="29"/>
    <n v="392.3"/>
    <n v="2127.5700000000002"/>
    <n v="3.8737201365187712E-2"/>
    <n v="0.1277533039647577"/>
    <n v="1.7281938325991191"/>
    <n v="13.527586206896553"/>
    <n v="5.4233239867448386"/>
    <n v="1735.2700000000002"/>
  </r>
  <r>
    <d v="2024-03-15T00:00:00"/>
    <x v="0"/>
    <s v="Facebook"/>
    <s v="Video"/>
    <s v="Gen X"/>
    <n v="3000"/>
    <n v="110"/>
    <n v="15"/>
    <n v="191.71"/>
    <n v="1406.79"/>
    <n v="3.6666666666666667E-2"/>
    <n v="0.13636363636363635"/>
    <n v="1.7428181818181818"/>
    <n v="12.780666666666667"/>
    <n v="7.3381148609879503"/>
    <n v="1215.08"/>
  </r>
  <r>
    <d v="2024-03-15T00:00:00"/>
    <x v="0"/>
    <s v="Facebook"/>
    <s v="Image"/>
    <s v="Gen Z"/>
    <n v="1382"/>
    <n v="18"/>
    <n v="0"/>
    <n v="33.130000000000003"/>
    <n v="0"/>
    <n v="1.3024602026049204E-2"/>
    <n v="0"/>
    <n v="1.8405555555555557"/>
    <n v="0"/>
    <n v="0"/>
    <n v="-33.130000000000003"/>
  </r>
  <r>
    <d v="2024-03-15T00:00:00"/>
    <x v="0"/>
    <s v="Facebook"/>
    <s v="Image"/>
    <s v="Millennials"/>
    <n v="2074"/>
    <n v="36"/>
    <n v="1"/>
    <n v="117.93"/>
    <n v="56.95"/>
    <n v="1.7357762777242044E-2"/>
    <n v="2.7777777777777776E-2"/>
    <n v="3.2758333333333334"/>
    <n v="117.93"/>
    <n v="0.48291359280929363"/>
    <n v="-60.980000000000004"/>
  </r>
  <r>
    <d v="2024-03-15T00:00:00"/>
    <x v="0"/>
    <s v="Facebook"/>
    <s v="Image"/>
    <s v="Gen X"/>
    <n v="1140"/>
    <n v="14"/>
    <n v="0"/>
    <n v="46.62"/>
    <n v="0"/>
    <n v="1.2280701754385965E-2"/>
    <n v="0"/>
    <n v="3.3299999999999996"/>
    <n v="0"/>
    <n v="0"/>
    <n v="-46.62"/>
  </r>
  <r>
    <d v="2024-03-15T00:00:00"/>
    <x v="0"/>
    <s v="Facebook"/>
    <s v="Carousel"/>
    <s v="Gen Z"/>
    <n v="1158"/>
    <n v="19"/>
    <n v="1"/>
    <n v="45.8"/>
    <n v="77.760000000000005"/>
    <n v="1.6407599309153715E-2"/>
    <n v="5.2631578947368418E-2"/>
    <n v="2.4105263157894736"/>
    <n v="45.8"/>
    <n v="1.6978165938864631"/>
    <n v="31.960000000000008"/>
  </r>
  <r>
    <d v="2024-03-15T00:00:00"/>
    <x v="0"/>
    <s v="Facebook"/>
    <s v="Carousel"/>
    <s v="Millennials"/>
    <n v="2346"/>
    <n v="46"/>
    <n v="3"/>
    <n v="154.75"/>
    <n v="203.38"/>
    <n v="1.9607843137254902E-2"/>
    <n v="6.5217391304347824E-2"/>
    <n v="3.3641304347826089"/>
    <n v="51.583333333333336"/>
    <n v="1.314248788368336"/>
    <n v="48.629999999999995"/>
  </r>
  <r>
    <d v="2024-03-15T00:00:00"/>
    <x v="0"/>
    <s v="Facebook"/>
    <s v="Carousel"/>
    <s v="Gen X"/>
    <n v="1409"/>
    <n v="19"/>
    <n v="1"/>
    <n v="71.680000000000007"/>
    <n v="71.44"/>
    <n v="1.3484740951029099E-2"/>
    <n v="5.2631578947368418E-2"/>
    <n v="3.7726315789473688"/>
    <n v="71.680000000000007"/>
    <n v="0.99665178571428559"/>
    <n v="-0.24000000000000909"/>
  </r>
  <r>
    <d v="2024-03-16T00:00:00"/>
    <x v="0"/>
    <s v="Instagram"/>
    <s v="Video"/>
    <s v="Gen Z"/>
    <n v="2121"/>
    <n v="47"/>
    <n v="6"/>
    <n v="129.87"/>
    <n v="353.48"/>
    <n v="2.2159358793022159E-2"/>
    <n v="0.1276595744680851"/>
    <n v="2.7631914893617022"/>
    <n v="21.645"/>
    <n v="2.7217987217987218"/>
    <n v="223.61"/>
  </r>
  <r>
    <d v="2024-03-16T00:00:00"/>
    <x v="0"/>
    <s v="Instagram"/>
    <s v="Video"/>
    <s v="Millennials"/>
    <n v="3770"/>
    <n v="166"/>
    <n v="19"/>
    <n v="217.45"/>
    <n v="1369.14"/>
    <n v="4.4031830238726789E-2"/>
    <n v="0.1144578313253012"/>
    <n v="1.3099397590361446"/>
    <n v="11.444736842105263"/>
    <n v="6.2963439871234774"/>
    <n v="1151.69"/>
  </r>
  <r>
    <d v="2024-03-16T00:00:00"/>
    <x v="0"/>
    <s v="Instagram"/>
    <s v="Video"/>
    <s v="Gen X"/>
    <n v="192"/>
    <n v="4"/>
    <n v="0"/>
    <n v="10.71"/>
    <n v="0"/>
    <n v="2.0833333333333332E-2"/>
    <n v="0"/>
    <n v="2.6775000000000002"/>
    <n v="0"/>
    <n v="0"/>
    <n v="-10.71"/>
  </r>
  <r>
    <d v="2024-03-16T00:00:00"/>
    <x v="0"/>
    <s v="Instagram"/>
    <s v="Image"/>
    <s v="Gen Z"/>
    <n v="2046"/>
    <n v="19"/>
    <n v="0"/>
    <n v="109.46"/>
    <n v="0"/>
    <n v="9.2864125122189643E-3"/>
    <n v="0"/>
    <n v="5.7610526315789468"/>
    <n v="0"/>
    <n v="0"/>
    <n v="-109.46"/>
  </r>
  <r>
    <d v="2024-03-16T00:00:00"/>
    <x v="0"/>
    <s v="Instagram"/>
    <s v="Image"/>
    <s v="Millennials"/>
    <n v="1300"/>
    <n v="15"/>
    <n v="0"/>
    <n v="44.52"/>
    <n v="0"/>
    <n v="1.1538461538461539E-2"/>
    <n v="0"/>
    <n v="2.9680000000000004"/>
    <n v="0"/>
    <n v="0"/>
    <n v="-44.52"/>
  </r>
  <r>
    <d v="2024-03-16T00:00:00"/>
    <x v="0"/>
    <s v="Instagram"/>
    <s v="Image"/>
    <s v="Gen X"/>
    <n v="114"/>
    <n v="1"/>
    <n v="0"/>
    <n v="4.6900000000000004"/>
    <n v="0"/>
    <n v="8.771929824561403E-3"/>
    <n v="0"/>
    <n v="4.6900000000000004"/>
    <n v="0"/>
    <n v="0"/>
    <n v="-4.6900000000000004"/>
  </r>
  <r>
    <d v="2024-03-16T00:00:00"/>
    <x v="0"/>
    <s v="Instagram"/>
    <s v="Carousel"/>
    <s v="Gen Z"/>
    <n v="1807"/>
    <n v="49"/>
    <n v="1"/>
    <n v="47.62"/>
    <n v="89.41"/>
    <n v="2.7116768123962368E-2"/>
    <n v="2.0408163265306121E-2"/>
    <n v="0.97183673469387755"/>
    <n v="47.62"/>
    <n v="1.877572448551029"/>
    <n v="41.79"/>
  </r>
  <r>
    <d v="2024-03-16T00:00:00"/>
    <x v="0"/>
    <s v="Instagram"/>
    <s v="Carousel"/>
    <s v="Millennials"/>
    <n v="2501"/>
    <n v="54"/>
    <n v="1"/>
    <n v="140.76"/>
    <n v="59.43"/>
    <n v="2.1591363454618154E-2"/>
    <n v="1.8518518518518517E-2"/>
    <n v="2.6066666666666665"/>
    <n v="140.76"/>
    <n v="0.42220801364023874"/>
    <n v="-81.329999999999984"/>
  </r>
  <r>
    <d v="2024-03-16T00:00:00"/>
    <x v="0"/>
    <s v="Instagram"/>
    <s v="Carousel"/>
    <s v="Gen X"/>
    <n v="411"/>
    <n v="8"/>
    <n v="0"/>
    <n v="10.3"/>
    <n v="0"/>
    <n v="1.9464720194647202E-2"/>
    <n v="0"/>
    <n v="1.2875000000000001"/>
    <n v="0"/>
    <n v="0"/>
    <n v="-10.3"/>
  </r>
  <r>
    <d v="2024-03-16T00:00:00"/>
    <x v="0"/>
    <s v="TikTok"/>
    <s v="Video"/>
    <s v="Gen Z"/>
    <n v="6812"/>
    <n v="244"/>
    <n v="31"/>
    <n v="400.86"/>
    <n v="2451.12"/>
    <n v="3.5819142689371697E-2"/>
    <n v="0.12704918032786885"/>
    <n v="1.6428688524590165"/>
    <n v="12.930967741935484"/>
    <n v="6.11465349498578"/>
    <n v="2050.2599999999998"/>
  </r>
  <r>
    <d v="2024-03-16T00:00:00"/>
    <x v="0"/>
    <s v="TikTok"/>
    <s v="Video"/>
    <s v="Millennials"/>
    <n v="333"/>
    <n v="15"/>
    <n v="0"/>
    <n v="19.41"/>
    <n v="0"/>
    <n v="4.5045045045045043E-2"/>
    <n v="0"/>
    <n v="1.294"/>
    <n v="0"/>
    <n v="0"/>
    <n v="-19.41"/>
  </r>
  <r>
    <d v="2024-03-16T00:00:00"/>
    <x v="0"/>
    <s v="TikTok"/>
    <s v="Video"/>
    <s v="Gen X"/>
    <n v="71"/>
    <n v="2"/>
    <n v="0"/>
    <n v="1.82"/>
    <n v="0"/>
    <n v="2.8169014084507043E-2"/>
    <n v="0"/>
    <n v="0.91"/>
    <n v="0"/>
    <n v="0"/>
    <n v="-1.82"/>
  </r>
  <r>
    <d v="2024-03-16T00:00:00"/>
    <x v="0"/>
    <s v="TikTok"/>
    <s v="Image"/>
    <s v="Gen Z"/>
    <n v="4605"/>
    <n v="43"/>
    <n v="1"/>
    <n v="183.82"/>
    <n v="76.739999999999995"/>
    <n v="9.3376764386536373E-3"/>
    <n v="2.3255813953488372E-2"/>
    <n v="4.2748837209302328"/>
    <n v="183.82"/>
    <n v="0.41747361549341744"/>
    <n v="-107.08"/>
  </r>
  <r>
    <d v="2024-03-16T00:00:00"/>
    <x v="0"/>
    <s v="TikTok"/>
    <s v="Image"/>
    <s v="Millennials"/>
    <n v="755"/>
    <n v="13"/>
    <n v="0"/>
    <n v="40.049999999999997"/>
    <n v="0"/>
    <n v="1.7218543046357615E-2"/>
    <n v="0"/>
    <n v="3.0807692307692305"/>
    <n v="0"/>
    <n v="0"/>
    <n v="-40.049999999999997"/>
  </r>
  <r>
    <d v="2024-03-16T00:00:00"/>
    <x v="0"/>
    <s v="TikTok"/>
    <s v="Image"/>
    <s v="Gen X"/>
    <n v="156"/>
    <n v="3"/>
    <n v="0"/>
    <n v="5.24"/>
    <n v="0"/>
    <n v="1.9230769230769232E-2"/>
    <n v="0"/>
    <n v="1.7466666666666668"/>
    <n v="0"/>
    <n v="0"/>
    <n v="-5.24"/>
  </r>
  <r>
    <d v="2024-03-16T00:00:00"/>
    <x v="0"/>
    <s v="TikTok"/>
    <s v="Carousel"/>
    <s v="Gen Z"/>
    <n v="7214"/>
    <n v="113"/>
    <n v="7"/>
    <n v="341.76"/>
    <n v="395.16"/>
    <n v="1.5663986692542278E-2"/>
    <n v="6.1946902654867256E-2"/>
    <n v="3.0244247787610621"/>
    <n v="48.822857142857139"/>
    <n v="1.15625"/>
    <n v="53.400000000000034"/>
  </r>
  <r>
    <d v="2024-03-16T00:00:00"/>
    <x v="0"/>
    <s v="TikTok"/>
    <s v="Carousel"/>
    <s v="Millennials"/>
    <n v="581"/>
    <n v="6"/>
    <n v="0"/>
    <n v="21.01"/>
    <n v="0"/>
    <n v="1.0327022375215147E-2"/>
    <n v="0"/>
    <n v="3.5016666666666669"/>
    <n v="0"/>
    <n v="0"/>
    <n v="-21.01"/>
  </r>
  <r>
    <d v="2024-03-16T00:00:00"/>
    <x v="0"/>
    <s v="TikTok"/>
    <s v="Carousel"/>
    <s v="Gen X"/>
    <n v="90"/>
    <n v="1"/>
    <n v="0"/>
    <n v="2.46"/>
    <n v="0"/>
    <n v="1.1111111111111112E-2"/>
    <n v="0"/>
    <n v="2.46"/>
    <n v="0"/>
    <n v="0"/>
    <n v="-2.46"/>
  </r>
  <r>
    <d v="2024-03-16T00:00:00"/>
    <x v="0"/>
    <s v="Facebook"/>
    <s v="Video"/>
    <s v="Gen Z"/>
    <n v="1445"/>
    <n v="37"/>
    <n v="3"/>
    <n v="43.29"/>
    <n v="250.65"/>
    <n v="2.5605536332179931E-2"/>
    <n v="8.1081081081081086E-2"/>
    <n v="1.17"/>
    <n v="14.43"/>
    <n v="5.7900207900207903"/>
    <n v="207.36"/>
  </r>
  <r>
    <d v="2024-03-16T00:00:00"/>
    <x v="0"/>
    <s v="Facebook"/>
    <s v="Video"/>
    <s v="Millennials"/>
    <n v="3976"/>
    <n v="86"/>
    <n v="6"/>
    <n v="253.04"/>
    <n v="492.42"/>
    <n v="2.1629778672032193E-2"/>
    <n v="6.9767441860465115E-2"/>
    <n v="2.9423255813953486"/>
    <n v="42.173333333333332"/>
    <n v="1.9460164400885236"/>
    <n v="239.38000000000002"/>
  </r>
  <r>
    <d v="2024-03-16T00:00:00"/>
    <x v="0"/>
    <s v="Facebook"/>
    <s v="Video"/>
    <s v="Gen X"/>
    <n v="1384"/>
    <n v="38"/>
    <n v="3"/>
    <n v="64.16"/>
    <n v="288.64999999999998"/>
    <n v="2.7456647398843931E-2"/>
    <n v="7.8947368421052627E-2"/>
    <n v="1.6884210526315788"/>
    <n v="21.386666666666667"/>
    <n v="4.49890897755611"/>
    <n v="224.48999999999998"/>
  </r>
  <r>
    <d v="2024-03-16T00:00:00"/>
    <x v="0"/>
    <s v="Facebook"/>
    <s v="Image"/>
    <s v="Gen Z"/>
    <n v="1495"/>
    <n v="21"/>
    <n v="0"/>
    <n v="101.12"/>
    <n v="0"/>
    <n v="1.4046822742474917E-2"/>
    <n v="0"/>
    <n v="4.8152380952380955"/>
    <n v="0"/>
    <n v="0"/>
    <n v="-101.12"/>
  </r>
  <r>
    <d v="2024-03-16T00:00:00"/>
    <x v="0"/>
    <s v="Facebook"/>
    <s v="Image"/>
    <s v="Millennials"/>
    <n v="2157"/>
    <n v="20"/>
    <n v="0"/>
    <n v="91.64"/>
    <n v="0"/>
    <n v="9.2721372276309694E-3"/>
    <n v="0"/>
    <n v="4.5819999999999999"/>
    <n v="0"/>
    <n v="0"/>
    <n v="-91.64"/>
  </r>
  <r>
    <d v="2024-03-16T00:00:00"/>
    <x v="0"/>
    <s v="Facebook"/>
    <s v="Image"/>
    <s v="Gen X"/>
    <n v="2384"/>
    <n v="44"/>
    <n v="1"/>
    <n v="126.18"/>
    <n v="99.97"/>
    <n v="1.8456375838926176E-2"/>
    <n v="2.2727272727272728E-2"/>
    <n v="2.8677272727272727"/>
    <n v="126.18"/>
    <n v="0.79228086860041202"/>
    <n v="-26.210000000000008"/>
  </r>
  <r>
    <d v="2024-03-16T00:00:00"/>
    <x v="0"/>
    <s v="Facebook"/>
    <s v="Carousel"/>
    <s v="Gen Z"/>
    <n v="683"/>
    <n v="10"/>
    <n v="0"/>
    <n v="22.69"/>
    <n v="0"/>
    <n v="1.4641288433382138E-2"/>
    <n v="0"/>
    <n v="2.2690000000000001"/>
    <n v="0"/>
    <n v="0"/>
    <n v="-22.69"/>
  </r>
  <r>
    <d v="2024-03-16T00:00:00"/>
    <x v="0"/>
    <s v="Facebook"/>
    <s v="Carousel"/>
    <s v="Millennials"/>
    <n v="2407"/>
    <n v="46"/>
    <n v="1"/>
    <n v="133.19999999999999"/>
    <n v="53.48"/>
    <n v="1.9110926464478605E-2"/>
    <n v="2.1739130434782608E-2"/>
    <n v="2.8956521739130432"/>
    <n v="133.19999999999999"/>
    <n v="0.40150150150150149"/>
    <n v="-79.72"/>
  </r>
  <r>
    <d v="2024-03-16T00:00:00"/>
    <x v="0"/>
    <s v="Facebook"/>
    <s v="Carousel"/>
    <s v="Gen X"/>
    <n v="2214"/>
    <n v="43"/>
    <n v="0"/>
    <n v="148.37"/>
    <n v="0"/>
    <n v="1.9421860885275519E-2"/>
    <n v="0"/>
    <n v="3.4504651162790698"/>
    <n v="0"/>
    <n v="0"/>
    <n v="-148.37"/>
  </r>
  <r>
    <d v="2024-03-17T00:00:00"/>
    <x v="0"/>
    <s v="Instagram"/>
    <s v="Video"/>
    <s v="Gen Z"/>
    <n v="4662"/>
    <n v="114"/>
    <n v="14"/>
    <n v="294.77999999999997"/>
    <n v="898.11"/>
    <n v="2.4453024453024452E-2"/>
    <n v="0.12280701754385964"/>
    <n v="2.5857894736842102"/>
    <n v="21.055714285714284"/>
    <n v="3.0467128027681665"/>
    <n v="603.33000000000004"/>
  </r>
  <r>
    <d v="2024-03-17T00:00:00"/>
    <x v="0"/>
    <s v="Instagram"/>
    <s v="Video"/>
    <s v="Millennials"/>
    <n v="2031"/>
    <n v="52"/>
    <n v="7"/>
    <n v="69.989999999999995"/>
    <n v="483.07"/>
    <n v="2.5603151157065487E-2"/>
    <n v="0.13461538461538461"/>
    <n v="1.3459615384615384"/>
    <n v="9.9985714285714273"/>
    <n v="6.9019859979997147"/>
    <n v="413.08"/>
  </r>
  <r>
    <d v="2024-03-17T00:00:00"/>
    <x v="0"/>
    <s v="Instagram"/>
    <s v="Video"/>
    <s v="Gen X"/>
    <n v="60"/>
    <n v="1"/>
    <n v="0"/>
    <n v="1.59"/>
    <n v="0"/>
    <n v="1.6666666666666666E-2"/>
    <n v="0"/>
    <n v="1.59"/>
    <n v="0"/>
    <n v="0"/>
    <n v="-1.59"/>
  </r>
  <r>
    <d v="2024-03-17T00:00:00"/>
    <x v="0"/>
    <s v="Instagram"/>
    <s v="Image"/>
    <s v="Gen Z"/>
    <n v="3821"/>
    <n v="61"/>
    <n v="1"/>
    <n v="228.66"/>
    <n v="97.73"/>
    <n v="1.5964407223239989E-2"/>
    <n v="1.6393442622950821E-2"/>
    <n v="3.7485245901639344"/>
    <n v="228.66"/>
    <n v="0.42740313128662644"/>
    <n v="-130.93"/>
  </r>
  <r>
    <d v="2024-03-17T00:00:00"/>
    <x v="0"/>
    <s v="Instagram"/>
    <s v="Image"/>
    <s v="Millennials"/>
    <n v="2698"/>
    <n v="34"/>
    <n v="0"/>
    <n v="118.66"/>
    <n v="0"/>
    <n v="1.2601927353595256E-2"/>
    <n v="0"/>
    <n v="3.4899999999999998"/>
    <n v="0"/>
    <n v="0"/>
    <n v="-118.66"/>
  </r>
  <r>
    <d v="2024-03-17T00:00:00"/>
    <x v="0"/>
    <s v="Instagram"/>
    <s v="Image"/>
    <s v="Gen X"/>
    <n v="272"/>
    <n v="2"/>
    <n v="0"/>
    <n v="13.58"/>
    <n v="0"/>
    <n v="7.3529411764705881E-3"/>
    <n v="0"/>
    <n v="6.79"/>
    <n v="0"/>
    <n v="0"/>
    <n v="-13.58"/>
  </r>
  <r>
    <d v="2024-03-17T00:00:00"/>
    <x v="0"/>
    <s v="Instagram"/>
    <s v="Carousel"/>
    <s v="Gen Z"/>
    <n v="4703"/>
    <n v="129"/>
    <n v="4"/>
    <n v="129.87"/>
    <n v="222.45"/>
    <n v="2.7429300446523495E-2"/>
    <n v="3.1007751937984496E-2"/>
    <n v="1.0067441860465116"/>
    <n v="32.467500000000001"/>
    <n v="1.7128667128667128"/>
    <n v="92.579999999999984"/>
  </r>
  <r>
    <d v="2024-03-17T00:00:00"/>
    <x v="0"/>
    <s v="Instagram"/>
    <s v="Carousel"/>
    <s v="Millennials"/>
    <n v="1237"/>
    <n v="27"/>
    <n v="1"/>
    <n v="78.88"/>
    <n v="81.19"/>
    <n v="2.1827000808407437E-2"/>
    <n v="3.7037037037037035E-2"/>
    <n v="2.9214814814814813"/>
    <n v="78.88"/>
    <n v="1.0292849898580123"/>
    <n v="2.3100000000000023"/>
  </r>
  <r>
    <d v="2024-03-17T00:00:00"/>
    <x v="0"/>
    <s v="Instagram"/>
    <s v="Carousel"/>
    <s v="Gen X"/>
    <n v="282"/>
    <n v="2"/>
    <n v="0"/>
    <n v="12.9"/>
    <n v="0"/>
    <n v="7.0921985815602835E-3"/>
    <n v="0"/>
    <n v="6.45"/>
    <n v="0"/>
    <n v="0"/>
    <n v="-12.9"/>
  </r>
  <r>
    <d v="2024-03-17T00:00:00"/>
    <x v="0"/>
    <s v="TikTok"/>
    <s v="Video"/>
    <s v="Gen Z"/>
    <n v="5453"/>
    <n v="116"/>
    <n v="9"/>
    <n v="168.79"/>
    <n v="741.18"/>
    <n v="2.127269392994682E-2"/>
    <n v="7.7586206896551727E-2"/>
    <n v="1.4550862068965515"/>
    <n v="18.754444444444445"/>
    <n v="4.3911369156940578"/>
    <n v="572.39"/>
  </r>
  <r>
    <d v="2024-03-17T00:00:00"/>
    <x v="0"/>
    <s v="TikTok"/>
    <s v="Video"/>
    <s v="Millennials"/>
    <n v="988"/>
    <n v="37"/>
    <n v="2"/>
    <n v="25.84"/>
    <n v="146.47"/>
    <n v="3.7449392712550607E-2"/>
    <n v="5.4054054054054057E-2"/>
    <n v="0.69837837837837835"/>
    <n v="12.92"/>
    <n v="5.6683436532507736"/>
    <n v="120.63"/>
  </r>
  <r>
    <d v="2024-03-17T00:00:00"/>
    <x v="0"/>
    <s v="TikTok"/>
    <s v="Video"/>
    <s v="Gen X"/>
    <n v="389"/>
    <n v="13"/>
    <n v="1"/>
    <n v="18.73"/>
    <n v="96.45"/>
    <n v="3.3419023136246784E-2"/>
    <n v="7.6923076923076927E-2"/>
    <n v="1.4407692307692308"/>
    <n v="18.73"/>
    <n v="5.1494927923117997"/>
    <n v="77.72"/>
  </r>
  <r>
    <d v="2024-03-17T00:00:00"/>
    <x v="0"/>
    <s v="TikTok"/>
    <s v="Image"/>
    <s v="Gen Z"/>
    <n v="3606"/>
    <n v="69"/>
    <n v="1"/>
    <n v="86.35"/>
    <n v="51.97"/>
    <n v="1.913477537437604E-2"/>
    <n v="1.4492753623188406E-2"/>
    <n v="1.2514492753623188"/>
    <n v="86.35"/>
    <n v="0.60185292414591784"/>
    <n v="-34.379999999999995"/>
  </r>
  <r>
    <d v="2024-03-17T00:00:00"/>
    <x v="0"/>
    <s v="TikTok"/>
    <s v="Image"/>
    <s v="Millennials"/>
    <n v="684"/>
    <n v="4"/>
    <n v="0"/>
    <n v="20"/>
    <n v="0"/>
    <n v="5.8479532163742687E-3"/>
    <n v="0"/>
    <n v="5"/>
    <n v="0"/>
    <n v="0"/>
    <n v="-20"/>
  </r>
  <r>
    <d v="2024-03-17T00:00:00"/>
    <x v="0"/>
    <s v="TikTok"/>
    <s v="Image"/>
    <s v="Gen X"/>
    <n v="410"/>
    <n v="5"/>
    <n v="0"/>
    <n v="18.09"/>
    <n v="0"/>
    <n v="1.2195121951219513E-2"/>
    <n v="0"/>
    <n v="3.6179999999999999"/>
    <n v="0"/>
    <n v="0"/>
    <n v="-18.09"/>
  </r>
  <r>
    <d v="2024-03-17T00:00:00"/>
    <x v="0"/>
    <s v="TikTok"/>
    <s v="Carousel"/>
    <s v="Gen Z"/>
    <n v="5804"/>
    <n v="83"/>
    <n v="2"/>
    <n v="262.02"/>
    <n v="196.61"/>
    <n v="1.4300482425913164E-2"/>
    <n v="2.4096385542168676E-2"/>
    <n v="3.1568674698795181"/>
    <n v="131.01"/>
    <n v="0.75036256774292054"/>
    <n v="-65.409999999999968"/>
  </r>
  <r>
    <d v="2024-03-17T00:00:00"/>
    <x v="0"/>
    <s v="TikTok"/>
    <s v="Carousel"/>
    <s v="Millennials"/>
    <n v="729"/>
    <n v="17"/>
    <n v="0"/>
    <n v="31.9"/>
    <n v="0"/>
    <n v="2.3319615912208505E-2"/>
    <n v="0"/>
    <n v="1.8764705882352941"/>
    <n v="0"/>
    <n v="0"/>
    <n v="-31.9"/>
  </r>
  <r>
    <d v="2024-03-17T00:00:00"/>
    <x v="0"/>
    <s v="TikTok"/>
    <s v="Carousel"/>
    <s v="Gen X"/>
    <n v="127"/>
    <n v="1"/>
    <n v="0"/>
    <n v="7.11"/>
    <n v="0"/>
    <n v="7.874015748031496E-3"/>
    <n v="0"/>
    <n v="7.11"/>
    <n v="0"/>
    <n v="0"/>
    <n v="-7.11"/>
  </r>
  <r>
    <d v="2024-03-17T00:00:00"/>
    <x v="0"/>
    <s v="Facebook"/>
    <s v="Video"/>
    <s v="Gen Z"/>
    <n v="1101"/>
    <n v="34"/>
    <n v="4"/>
    <n v="46.07"/>
    <n v="288.17"/>
    <n v="3.0881017257039057E-2"/>
    <n v="0.11764705882352941"/>
    <n v="1.355"/>
    <n v="11.5175"/>
    <n v="6.2550466681137404"/>
    <n v="242.10000000000002"/>
  </r>
  <r>
    <d v="2024-03-17T00:00:00"/>
    <x v="0"/>
    <s v="Facebook"/>
    <s v="Video"/>
    <s v="Millennials"/>
    <n v="2164"/>
    <n v="86"/>
    <n v="9"/>
    <n v="56.32"/>
    <n v="481.15"/>
    <n v="3.9741219963031427E-2"/>
    <n v="0.10465116279069768"/>
    <n v="0.65488372093023262"/>
    <n v="6.2577777777777781"/>
    <n v="8.5431463068181817"/>
    <n v="424.83"/>
  </r>
  <r>
    <d v="2024-03-17T00:00:00"/>
    <x v="0"/>
    <s v="Facebook"/>
    <s v="Video"/>
    <s v="Gen X"/>
    <n v="1593"/>
    <n v="48"/>
    <n v="4"/>
    <n v="70.36"/>
    <n v="266.83"/>
    <n v="3.0131826741996232E-2"/>
    <n v="8.3333333333333329E-2"/>
    <n v="1.4658333333333333"/>
    <n v="17.59"/>
    <n v="3.7923536100056849"/>
    <n v="196.46999999999997"/>
  </r>
  <r>
    <d v="2024-03-17T00:00:00"/>
    <x v="0"/>
    <s v="Facebook"/>
    <s v="Image"/>
    <s v="Gen Z"/>
    <n v="1107"/>
    <n v="12"/>
    <n v="0"/>
    <n v="47.98"/>
    <n v="0"/>
    <n v="1.0840108401084011E-2"/>
    <n v="0"/>
    <n v="3.9983333333333331"/>
    <n v="0"/>
    <n v="0"/>
    <n v="-47.98"/>
  </r>
  <r>
    <d v="2024-03-17T00:00:00"/>
    <x v="0"/>
    <s v="Facebook"/>
    <s v="Image"/>
    <s v="Millennials"/>
    <n v="2265"/>
    <n v="15"/>
    <n v="0"/>
    <n v="127.32"/>
    <n v="0"/>
    <n v="6.6225165562913907E-3"/>
    <n v="0"/>
    <n v="8.4879999999999995"/>
    <n v="0"/>
    <n v="0"/>
    <n v="-127.32"/>
  </r>
  <r>
    <d v="2024-03-17T00:00:00"/>
    <x v="0"/>
    <s v="Facebook"/>
    <s v="Image"/>
    <s v="Gen X"/>
    <n v="2568"/>
    <n v="22"/>
    <n v="0"/>
    <n v="90.73"/>
    <n v="0"/>
    <n v="8.5669781931464167E-3"/>
    <n v="0"/>
    <n v="4.124090909090909"/>
    <n v="0"/>
    <n v="0"/>
    <n v="-90.73"/>
  </r>
  <r>
    <d v="2024-03-17T00:00:00"/>
    <x v="0"/>
    <s v="Facebook"/>
    <s v="Carousel"/>
    <s v="Gen Z"/>
    <n v="1228"/>
    <n v="26"/>
    <n v="1"/>
    <n v="32.03"/>
    <n v="84.54"/>
    <n v="2.1172638436482084E-2"/>
    <n v="3.8461538461538464E-2"/>
    <n v="1.2319230769230769"/>
    <n v="32.03"/>
    <n v="2.6394005619731504"/>
    <n v="52.510000000000005"/>
  </r>
  <r>
    <d v="2024-03-17T00:00:00"/>
    <x v="0"/>
    <s v="Facebook"/>
    <s v="Carousel"/>
    <s v="Millennials"/>
    <n v="3354"/>
    <n v="77"/>
    <n v="4"/>
    <n v="78.06"/>
    <n v="287.83999999999997"/>
    <n v="2.2957662492546212E-2"/>
    <n v="5.1948051948051951E-2"/>
    <n v="1.0137662337662339"/>
    <n v="19.515000000000001"/>
    <n v="3.6874199333845756"/>
    <n v="209.77999999999997"/>
  </r>
  <r>
    <d v="2024-03-17T00:00:00"/>
    <x v="0"/>
    <s v="Facebook"/>
    <s v="Carousel"/>
    <s v="Gen X"/>
    <n v="1689"/>
    <n v="33"/>
    <n v="2"/>
    <n v="69.45"/>
    <n v="110.24"/>
    <n v="1.9538188277087035E-2"/>
    <n v="6.0606060606060608E-2"/>
    <n v="2.1045454545454545"/>
    <n v="34.725000000000001"/>
    <n v="1.5873290136789056"/>
    <n v="40.789999999999992"/>
  </r>
  <r>
    <d v="2024-03-18T00:00:00"/>
    <x v="0"/>
    <s v="Instagram"/>
    <s v="Video"/>
    <s v="Gen Z"/>
    <n v="4444"/>
    <n v="116"/>
    <n v="13"/>
    <n v="172.61"/>
    <n v="1113.46"/>
    <n v="2.6102610261026102E-2"/>
    <n v="0.11206896551724138"/>
    <n v="1.4880172413793105"/>
    <n v="13.277692307692309"/>
    <n v="6.4507270725913903"/>
    <n v="940.85"/>
  </r>
  <r>
    <d v="2024-03-18T00:00:00"/>
    <x v="0"/>
    <s v="Instagram"/>
    <s v="Video"/>
    <s v="Millennials"/>
    <n v="1471"/>
    <n v="62"/>
    <n v="3"/>
    <n v="48.35"/>
    <n v="191.14"/>
    <n v="4.2148198504418762E-2"/>
    <n v="4.8387096774193547E-2"/>
    <n v="0.77983870967741942"/>
    <n v="16.116666666666667"/>
    <n v="3.9532574974146844"/>
    <n v="142.79"/>
  </r>
  <r>
    <d v="2024-03-18T00:00:00"/>
    <x v="0"/>
    <s v="Instagram"/>
    <s v="Video"/>
    <s v="Gen X"/>
    <n v="116"/>
    <n v="3"/>
    <n v="0"/>
    <n v="3.46"/>
    <n v="0"/>
    <n v="2.5862068965517241E-2"/>
    <n v="0"/>
    <n v="1.1533333333333333"/>
    <n v="0"/>
    <n v="0"/>
    <n v="-3.46"/>
  </r>
  <r>
    <d v="2024-03-18T00:00:00"/>
    <x v="0"/>
    <s v="Instagram"/>
    <s v="Image"/>
    <s v="Gen Z"/>
    <n v="2297"/>
    <n v="17"/>
    <n v="0"/>
    <n v="89.54"/>
    <n v="0"/>
    <n v="7.4009577710056592E-3"/>
    <n v="0"/>
    <n v="5.2670588235294122"/>
    <n v="0"/>
    <n v="0"/>
    <n v="-89.54"/>
  </r>
  <r>
    <d v="2024-03-18T00:00:00"/>
    <x v="0"/>
    <s v="Instagram"/>
    <s v="Image"/>
    <s v="Millennials"/>
    <n v="3084"/>
    <n v="36"/>
    <n v="0"/>
    <n v="172.43"/>
    <n v="0"/>
    <n v="1.1673151750972763E-2"/>
    <n v="0"/>
    <n v="4.7897222222222222"/>
    <n v="0"/>
    <n v="0"/>
    <n v="-172.43"/>
  </r>
  <r>
    <d v="2024-03-18T00:00:00"/>
    <x v="0"/>
    <s v="Instagram"/>
    <s v="Image"/>
    <s v="Gen X"/>
    <n v="413"/>
    <n v="4"/>
    <n v="0"/>
    <n v="15.86"/>
    <n v="0"/>
    <n v="9.6852300242130755E-3"/>
    <n v="0"/>
    <n v="3.9649999999999999"/>
    <n v="0"/>
    <n v="0"/>
    <n v="-15.86"/>
  </r>
  <r>
    <d v="2024-03-18T00:00:00"/>
    <x v="0"/>
    <s v="Instagram"/>
    <s v="Carousel"/>
    <s v="Gen Z"/>
    <n v="4898"/>
    <n v="138"/>
    <n v="7"/>
    <n v="287.45"/>
    <n v="429.75"/>
    <n v="2.8174765210289915E-2"/>
    <n v="5.0724637681159424E-2"/>
    <n v="2.0829710144927533"/>
    <n v="41.06428571428571"/>
    <n v="1.4950426161071491"/>
    <n v="142.30000000000001"/>
  </r>
  <r>
    <d v="2024-03-18T00:00:00"/>
    <x v="0"/>
    <s v="Instagram"/>
    <s v="Carousel"/>
    <s v="Millennials"/>
    <n v="3035"/>
    <n v="70"/>
    <n v="4"/>
    <n v="181.68"/>
    <n v="298.7"/>
    <n v="2.3064250411861616E-2"/>
    <n v="5.7142857142857141E-2"/>
    <n v="2.5954285714285716"/>
    <n v="45.42"/>
    <n v="1.6440995156318801"/>
    <n v="117.01999999999998"/>
  </r>
  <r>
    <d v="2024-03-18T00:00:00"/>
    <x v="0"/>
    <s v="Instagram"/>
    <s v="Carousel"/>
    <s v="Gen X"/>
    <n v="366"/>
    <n v="4"/>
    <n v="0"/>
    <n v="16.13"/>
    <n v="0"/>
    <n v="1.092896174863388E-2"/>
    <n v="0"/>
    <n v="4.0324999999999998"/>
    <n v="0"/>
    <n v="0"/>
    <n v="-16.13"/>
  </r>
  <r>
    <d v="2024-03-18T00:00:00"/>
    <x v="0"/>
    <s v="TikTok"/>
    <s v="Video"/>
    <s v="Gen Z"/>
    <n v="4223"/>
    <n v="97"/>
    <n v="14"/>
    <n v="261.74"/>
    <n v="1181.53"/>
    <n v="2.2969452995500829E-2"/>
    <n v="0.14432989690721648"/>
    <n v="2.6983505154639178"/>
    <n v="18.695714285714285"/>
    <n v="4.5141361656605792"/>
    <n v="919.79"/>
  </r>
  <r>
    <d v="2024-03-18T00:00:00"/>
    <x v="0"/>
    <s v="TikTok"/>
    <s v="Video"/>
    <s v="Millennials"/>
    <n v="460"/>
    <n v="11"/>
    <n v="1"/>
    <n v="19.37"/>
    <n v="63.94"/>
    <n v="2.391304347826087E-2"/>
    <n v="9.0909090909090912E-2"/>
    <n v="1.760909090909091"/>
    <n v="19.37"/>
    <n v="3.3009808982963342"/>
    <n v="44.569999999999993"/>
  </r>
  <r>
    <d v="2024-03-18T00:00:00"/>
    <x v="0"/>
    <s v="TikTok"/>
    <s v="Video"/>
    <s v="Gen X"/>
    <n v="107"/>
    <n v="3"/>
    <n v="0"/>
    <n v="4.33"/>
    <n v="0"/>
    <n v="2.8037383177570093E-2"/>
    <n v="0"/>
    <n v="1.4433333333333334"/>
    <n v="0"/>
    <n v="0"/>
    <n v="-4.33"/>
  </r>
  <r>
    <d v="2024-03-18T00:00:00"/>
    <x v="0"/>
    <s v="TikTok"/>
    <s v="Image"/>
    <s v="Gen Z"/>
    <n v="4379"/>
    <n v="79"/>
    <n v="0"/>
    <n v="176.67"/>
    <n v="0"/>
    <n v="1.8040648549897238E-2"/>
    <n v="0"/>
    <n v="2.2363291139240506"/>
    <n v="0"/>
    <n v="0"/>
    <n v="-176.67"/>
  </r>
  <r>
    <d v="2024-03-18T00:00:00"/>
    <x v="0"/>
    <s v="TikTok"/>
    <s v="Image"/>
    <s v="Millennials"/>
    <n v="812"/>
    <n v="12"/>
    <n v="0"/>
    <n v="52.31"/>
    <n v="0"/>
    <n v="1.4778325123152709E-2"/>
    <n v="0"/>
    <n v="4.3591666666666669"/>
    <n v="0"/>
    <n v="0"/>
    <n v="-52.31"/>
  </r>
  <r>
    <d v="2024-03-18T00:00:00"/>
    <x v="0"/>
    <s v="TikTok"/>
    <s v="Image"/>
    <s v="Gen X"/>
    <n v="276"/>
    <n v="5"/>
    <n v="0"/>
    <n v="11.8"/>
    <n v="0"/>
    <n v="1.8115942028985508E-2"/>
    <n v="0"/>
    <n v="2.3600000000000003"/>
    <n v="0"/>
    <n v="0"/>
    <n v="-11.8"/>
  </r>
  <r>
    <d v="2024-03-18T00:00:00"/>
    <x v="0"/>
    <s v="TikTok"/>
    <s v="Carousel"/>
    <s v="Gen Z"/>
    <n v="2639"/>
    <n v="36"/>
    <n v="2"/>
    <n v="71.36"/>
    <n v="150.79"/>
    <n v="1.3641530882910194E-2"/>
    <n v="5.5555555555555552E-2"/>
    <n v="1.9822222222222221"/>
    <n v="35.68"/>
    <n v="2.1130885650224216"/>
    <n v="79.429999999999993"/>
  </r>
  <r>
    <d v="2024-03-18T00:00:00"/>
    <x v="0"/>
    <s v="TikTok"/>
    <s v="Carousel"/>
    <s v="Millennials"/>
    <n v="858"/>
    <n v="20"/>
    <n v="1"/>
    <n v="40.28"/>
    <n v="79.489999999999995"/>
    <n v="2.3310023310023312E-2"/>
    <n v="0.05"/>
    <n v="2.0140000000000002"/>
    <n v="40.28"/>
    <n v="1.9734359483614696"/>
    <n v="39.209999999999994"/>
  </r>
  <r>
    <d v="2024-03-18T00:00:00"/>
    <x v="0"/>
    <s v="TikTok"/>
    <s v="Carousel"/>
    <s v="Gen X"/>
    <n v="76"/>
    <n v="1"/>
    <n v="0"/>
    <n v="5.0599999999999996"/>
    <n v="0"/>
    <n v="1.3157894736842105E-2"/>
    <n v="0"/>
    <n v="5.0599999999999996"/>
    <n v="0"/>
    <n v="0"/>
    <n v="-5.0599999999999996"/>
  </r>
  <r>
    <d v="2024-03-18T00:00:00"/>
    <x v="0"/>
    <s v="Facebook"/>
    <s v="Video"/>
    <s v="Gen Z"/>
    <n v="1499"/>
    <n v="53"/>
    <n v="5"/>
    <n v="98.7"/>
    <n v="298.89"/>
    <n v="3.5356904603068715E-2"/>
    <n v="9.4339622641509441E-2"/>
    <n v="1.8622641509433964"/>
    <n v="19.740000000000002"/>
    <n v="3.0282674772036473"/>
    <n v="200.19"/>
  </r>
  <r>
    <d v="2024-03-18T00:00:00"/>
    <x v="0"/>
    <s v="Facebook"/>
    <s v="Video"/>
    <s v="Millennials"/>
    <n v="5580"/>
    <n v="267"/>
    <n v="20"/>
    <n v="228.94"/>
    <n v="1870.4"/>
    <n v="4.78494623655914E-2"/>
    <n v="7.4906367041198504E-2"/>
    <n v="0.85745318352059929"/>
    <n v="11.446999999999999"/>
    <n v="8.1698261553245395"/>
    <n v="1641.46"/>
  </r>
  <r>
    <d v="2024-03-18T00:00:00"/>
    <x v="0"/>
    <s v="Facebook"/>
    <s v="Video"/>
    <s v="Gen X"/>
    <n v="1961"/>
    <n v="41"/>
    <n v="3"/>
    <n v="111.23"/>
    <n v="157.13"/>
    <n v="2.0907700152983173E-2"/>
    <n v="7.3170731707317069E-2"/>
    <n v="2.7129268292682926"/>
    <n v="37.076666666666668"/>
    <n v="1.4126584554526656"/>
    <n v="45.899999999999991"/>
  </r>
  <r>
    <d v="2024-03-18T00:00:00"/>
    <x v="0"/>
    <s v="Facebook"/>
    <s v="Image"/>
    <s v="Gen Z"/>
    <n v="1057"/>
    <n v="14"/>
    <n v="0"/>
    <n v="51.9"/>
    <n v="0"/>
    <n v="1.3245033112582781E-2"/>
    <n v="0"/>
    <n v="3.7071428571428569"/>
    <n v="0"/>
    <n v="0"/>
    <n v="-51.9"/>
  </r>
  <r>
    <d v="2024-03-18T00:00:00"/>
    <x v="0"/>
    <s v="Facebook"/>
    <s v="Image"/>
    <s v="Millennials"/>
    <n v="2297"/>
    <n v="24"/>
    <n v="0"/>
    <n v="94.01"/>
    <n v="0"/>
    <n v="1.0448410970831519E-2"/>
    <n v="0"/>
    <n v="3.9170833333333337"/>
    <n v="0"/>
    <n v="0"/>
    <n v="-94.01"/>
  </r>
  <r>
    <d v="2024-03-18T00:00:00"/>
    <x v="0"/>
    <s v="Facebook"/>
    <s v="Image"/>
    <s v="Gen X"/>
    <n v="2879"/>
    <n v="36"/>
    <n v="1"/>
    <n v="128.09"/>
    <n v="66.290000000000006"/>
    <n v="1.2504341785342132E-2"/>
    <n v="2.7777777777777776E-2"/>
    <n v="3.5580555555555557"/>
    <n v="128.09"/>
    <n v="0.51752673901163249"/>
    <n v="-61.8"/>
  </r>
  <r>
    <d v="2024-03-18T00:00:00"/>
    <x v="0"/>
    <s v="Facebook"/>
    <s v="Carousel"/>
    <s v="Gen Z"/>
    <n v="1210"/>
    <n v="12"/>
    <n v="0"/>
    <n v="72.77"/>
    <n v="0"/>
    <n v="9.9173553719008271E-3"/>
    <n v="0"/>
    <n v="6.064166666666666"/>
    <n v="0"/>
    <n v="0"/>
    <n v="-72.77"/>
  </r>
  <r>
    <d v="2024-03-18T00:00:00"/>
    <x v="0"/>
    <s v="Facebook"/>
    <s v="Carousel"/>
    <s v="Millennials"/>
    <n v="4028"/>
    <n v="63"/>
    <n v="2"/>
    <n v="162.09"/>
    <n v="183.56"/>
    <n v="1.564051638530288E-2"/>
    <n v="3.1746031746031744E-2"/>
    <n v="2.572857142857143"/>
    <n v="81.045000000000002"/>
    <n v="1.1324572768215189"/>
    <n v="21.47"/>
  </r>
  <r>
    <d v="2024-03-18T00:00:00"/>
    <x v="0"/>
    <s v="Facebook"/>
    <s v="Carousel"/>
    <s v="Gen X"/>
    <n v="2144"/>
    <n v="26"/>
    <n v="1"/>
    <n v="80.02"/>
    <n v="88.36"/>
    <n v="1.2126865671641791E-2"/>
    <n v="3.8461538461538464E-2"/>
    <n v="3.0776923076923075"/>
    <n v="80.02"/>
    <n v="1.1042239440139965"/>
    <n v="8.3400000000000034"/>
  </r>
  <r>
    <d v="2024-03-19T00:00:00"/>
    <x v="0"/>
    <s v="Instagram"/>
    <s v="Video"/>
    <s v="Gen Z"/>
    <n v="4264"/>
    <n v="155"/>
    <n v="11"/>
    <n v="241.6"/>
    <n v="842.59"/>
    <n v="3.6350844277673544E-2"/>
    <n v="7.0967741935483872E-2"/>
    <n v="1.5587096774193547"/>
    <n v="21.963636363636365"/>
    <n v="3.4875413907284769"/>
    <n v="600.99"/>
  </r>
  <r>
    <d v="2024-03-19T00:00:00"/>
    <x v="0"/>
    <s v="Instagram"/>
    <s v="Video"/>
    <s v="Millennials"/>
    <n v="1435"/>
    <n v="37"/>
    <n v="2"/>
    <n v="65.8"/>
    <n v="167.19"/>
    <n v="2.5783972125435539E-2"/>
    <n v="5.4054054054054057E-2"/>
    <n v="1.7783783783783782"/>
    <n v="32.9"/>
    <n v="2.5408814589665654"/>
    <n v="101.39"/>
  </r>
  <r>
    <d v="2024-03-19T00:00:00"/>
    <x v="0"/>
    <s v="Instagram"/>
    <s v="Video"/>
    <s v="Gen X"/>
    <n v="120"/>
    <n v="3"/>
    <n v="0"/>
    <n v="5.19"/>
    <n v="0"/>
    <n v="2.5000000000000001E-2"/>
    <n v="0"/>
    <n v="1.7300000000000002"/>
    <n v="0"/>
    <n v="0"/>
    <n v="-5.19"/>
  </r>
  <r>
    <d v="2024-03-19T00:00:00"/>
    <x v="0"/>
    <s v="Instagram"/>
    <s v="Image"/>
    <s v="Gen Z"/>
    <n v="3834"/>
    <n v="27"/>
    <n v="0"/>
    <n v="200.5"/>
    <n v="0"/>
    <n v="7.0422535211267607E-3"/>
    <n v="0"/>
    <n v="7.4259259259259256"/>
    <n v="0"/>
    <n v="0"/>
    <n v="-200.5"/>
  </r>
  <r>
    <d v="2024-03-19T00:00:00"/>
    <x v="0"/>
    <s v="Instagram"/>
    <s v="Image"/>
    <s v="Millennials"/>
    <n v="2372"/>
    <n v="28"/>
    <n v="0"/>
    <n v="77.28"/>
    <n v="0"/>
    <n v="1.1804384485666104E-2"/>
    <n v="0"/>
    <n v="2.7600000000000002"/>
    <n v="0"/>
    <n v="0"/>
    <n v="-77.28"/>
  </r>
  <r>
    <d v="2024-03-19T00:00:00"/>
    <x v="0"/>
    <s v="Instagram"/>
    <s v="Image"/>
    <s v="Gen X"/>
    <n v="227"/>
    <n v="3"/>
    <n v="0"/>
    <n v="6.56"/>
    <n v="0"/>
    <n v="1.3215859030837005E-2"/>
    <n v="0"/>
    <n v="2.1866666666666665"/>
    <n v="0"/>
    <n v="0"/>
    <n v="-6.56"/>
  </r>
  <r>
    <d v="2024-03-19T00:00:00"/>
    <x v="0"/>
    <s v="Instagram"/>
    <s v="Carousel"/>
    <s v="Gen Z"/>
    <n v="4563"/>
    <n v="112"/>
    <n v="3"/>
    <n v="304.85000000000002"/>
    <n v="273.14999999999998"/>
    <n v="2.4545255314486085E-2"/>
    <n v="2.6785714285714284E-2"/>
    <n v="2.7218750000000003"/>
    <n v="101.61666666666667"/>
    <n v="0.89601443332786601"/>
    <n v="-31.700000000000045"/>
  </r>
  <r>
    <d v="2024-03-19T00:00:00"/>
    <x v="0"/>
    <s v="Instagram"/>
    <s v="Carousel"/>
    <s v="Millennials"/>
    <n v="1924"/>
    <n v="41"/>
    <n v="1"/>
    <n v="83.94"/>
    <n v="63.41"/>
    <n v="2.1309771309771311E-2"/>
    <n v="2.4390243902439025E-2"/>
    <n v="2.0473170731707317"/>
    <n v="83.94"/>
    <n v="0.75542053847986657"/>
    <n v="-20.53"/>
  </r>
  <r>
    <d v="2024-03-19T00:00:00"/>
    <x v="0"/>
    <s v="Instagram"/>
    <s v="Carousel"/>
    <s v="Gen X"/>
    <n v="337"/>
    <n v="6"/>
    <n v="0"/>
    <n v="19.14"/>
    <n v="0"/>
    <n v="1.7804154302670624E-2"/>
    <n v="0"/>
    <n v="3.19"/>
    <n v="0"/>
    <n v="0"/>
    <n v="-19.14"/>
  </r>
  <r>
    <d v="2024-03-19T00:00:00"/>
    <x v="0"/>
    <s v="TikTok"/>
    <s v="Video"/>
    <s v="Gen Z"/>
    <n v="4377"/>
    <n v="89"/>
    <n v="7"/>
    <n v="226.93"/>
    <n v="353.27"/>
    <n v="2.0333561800319852E-2"/>
    <n v="7.8651685393258425E-2"/>
    <n v="2.5497752808988765"/>
    <n v="32.418571428571433"/>
    <n v="1.5567355572202881"/>
    <n v="126.33999999999997"/>
  </r>
  <r>
    <d v="2024-03-19T00:00:00"/>
    <x v="0"/>
    <s v="TikTok"/>
    <s v="Video"/>
    <s v="Millennials"/>
    <n v="923"/>
    <n v="31"/>
    <n v="3"/>
    <n v="56"/>
    <n v="248.91"/>
    <n v="3.3586132177681471E-2"/>
    <n v="9.6774193548387094E-2"/>
    <n v="1.8064516129032258"/>
    <n v="18.666666666666668"/>
    <n v="4.4448214285714283"/>
    <n v="192.91"/>
  </r>
  <r>
    <d v="2024-03-19T00:00:00"/>
    <x v="0"/>
    <s v="TikTok"/>
    <s v="Video"/>
    <s v="Gen X"/>
    <n v="465"/>
    <n v="20"/>
    <n v="1"/>
    <n v="11.35"/>
    <n v="96.64"/>
    <n v="4.3010752688172046E-2"/>
    <n v="0.05"/>
    <n v="0.5675"/>
    <n v="11.35"/>
    <n v="8.5145374449339215"/>
    <n v="85.29"/>
  </r>
  <r>
    <d v="2024-03-19T00:00:00"/>
    <x v="0"/>
    <s v="TikTok"/>
    <s v="Image"/>
    <s v="Gen Z"/>
    <n v="5180"/>
    <n v="34"/>
    <n v="1"/>
    <n v="299.43"/>
    <n v="61.08"/>
    <n v="6.5637065637065639E-3"/>
    <n v="2.9411764705882353E-2"/>
    <n v="8.8067647058823528"/>
    <n v="299.43"/>
    <n v="0.20398757639515078"/>
    <n v="-238.35000000000002"/>
  </r>
  <r>
    <d v="2024-03-19T00:00:00"/>
    <x v="0"/>
    <s v="TikTok"/>
    <s v="Image"/>
    <s v="Millennials"/>
    <n v="863"/>
    <n v="7"/>
    <n v="0"/>
    <n v="22.42"/>
    <n v="0"/>
    <n v="8.1112398609501733E-3"/>
    <n v="0"/>
    <n v="3.2028571428571433"/>
    <n v="0"/>
    <n v="0"/>
    <n v="-22.42"/>
  </r>
  <r>
    <d v="2024-03-19T00:00:00"/>
    <x v="0"/>
    <s v="TikTok"/>
    <s v="Image"/>
    <s v="Gen X"/>
    <n v="150"/>
    <n v="0"/>
    <n v="0"/>
    <n v="7.93"/>
    <n v="0"/>
    <n v="0"/>
    <n v="0"/>
    <n v="0"/>
    <n v="0"/>
    <n v="0"/>
    <n v="-7.93"/>
  </r>
  <r>
    <d v="2024-03-19T00:00:00"/>
    <x v="0"/>
    <s v="TikTok"/>
    <s v="Carousel"/>
    <s v="Gen Z"/>
    <n v="5737"/>
    <n v="81"/>
    <n v="4"/>
    <n v="329.64"/>
    <n v="397.21"/>
    <n v="1.4118877462088199E-2"/>
    <n v="4.9382716049382713E-2"/>
    <n v="4.0696296296296293"/>
    <n v="82.41"/>
    <n v="1.2049811916029607"/>
    <n v="67.569999999999993"/>
  </r>
  <r>
    <d v="2024-03-19T00:00:00"/>
    <x v="0"/>
    <s v="TikTok"/>
    <s v="Carousel"/>
    <s v="Millennials"/>
    <n v="427"/>
    <n v="8"/>
    <n v="0"/>
    <n v="14.99"/>
    <n v="0"/>
    <n v="1.873536299765808E-2"/>
    <n v="0"/>
    <n v="1.87375"/>
    <n v="0"/>
    <n v="0"/>
    <n v="-14.99"/>
  </r>
  <r>
    <d v="2024-03-19T00:00:00"/>
    <x v="0"/>
    <s v="TikTok"/>
    <s v="Carousel"/>
    <s v="Gen X"/>
    <n v="365"/>
    <n v="9"/>
    <n v="0"/>
    <n v="17.27"/>
    <n v="0"/>
    <n v="2.4657534246575342E-2"/>
    <n v="0"/>
    <n v="1.9188888888888889"/>
    <n v="0"/>
    <n v="0"/>
    <n v="-17.27"/>
  </r>
  <r>
    <d v="2024-03-19T00:00:00"/>
    <x v="0"/>
    <s v="Facebook"/>
    <s v="Video"/>
    <s v="Gen Z"/>
    <n v="1390"/>
    <n v="44"/>
    <n v="2"/>
    <n v="89.04"/>
    <n v="104.13"/>
    <n v="3.1654676258992806E-2"/>
    <n v="4.5454545454545456E-2"/>
    <n v="2.0236363636363639"/>
    <n v="44.52"/>
    <n v="1.1694743935309972"/>
    <n v="15.089999999999989"/>
  </r>
  <r>
    <d v="2024-03-19T00:00:00"/>
    <x v="0"/>
    <s v="Facebook"/>
    <s v="Video"/>
    <s v="Millennials"/>
    <n v="3481"/>
    <n v="167"/>
    <n v="17"/>
    <n v="201.18"/>
    <n v="925.83"/>
    <n v="4.7974719908072394E-2"/>
    <n v="0.10179640718562874"/>
    <n v="1.2046706586826348"/>
    <n v="11.834117647058823"/>
    <n v="4.60199821055771"/>
    <n v="724.65000000000009"/>
  </r>
  <r>
    <d v="2024-03-19T00:00:00"/>
    <x v="0"/>
    <s v="Facebook"/>
    <s v="Video"/>
    <s v="Gen X"/>
    <n v="1525"/>
    <n v="32"/>
    <n v="1"/>
    <n v="40.24"/>
    <n v="88.15"/>
    <n v="2.0983606557377049E-2"/>
    <n v="3.125E-2"/>
    <n v="1.2575000000000001"/>
    <n v="40.24"/>
    <n v="2.1906063618290257"/>
    <n v="47.910000000000004"/>
  </r>
  <r>
    <d v="2024-03-19T00:00:00"/>
    <x v="0"/>
    <s v="Facebook"/>
    <s v="Image"/>
    <s v="Gen Z"/>
    <n v="1251"/>
    <n v="6"/>
    <n v="0"/>
    <n v="57.83"/>
    <n v="0"/>
    <n v="4.7961630695443642E-3"/>
    <n v="0"/>
    <n v="9.6383333333333336"/>
    <n v="0"/>
    <n v="0"/>
    <n v="-57.83"/>
  </r>
  <r>
    <d v="2024-03-19T00:00:00"/>
    <x v="0"/>
    <s v="Facebook"/>
    <s v="Image"/>
    <s v="Millennials"/>
    <n v="4048"/>
    <n v="76"/>
    <n v="1"/>
    <n v="117.29"/>
    <n v="61.85"/>
    <n v="1.8774703557312252E-2"/>
    <n v="1.3157894736842105E-2"/>
    <n v="1.5432894736842107"/>
    <n v="117.29"/>
    <n v="0.52732543268820875"/>
    <n v="-55.440000000000005"/>
  </r>
  <r>
    <d v="2024-03-19T00:00:00"/>
    <x v="0"/>
    <s v="Facebook"/>
    <s v="Image"/>
    <s v="Gen X"/>
    <n v="2636"/>
    <n v="21"/>
    <n v="0"/>
    <n v="141.22"/>
    <n v="0"/>
    <n v="7.9666160849772381E-3"/>
    <n v="0"/>
    <n v="6.7247619047619045"/>
    <n v="0"/>
    <n v="0"/>
    <n v="-141.22"/>
  </r>
  <r>
    <d v="2024-03-19T00:00:00"/>
    <x v="0"/>
    <s v="Facebook"/>
    <s v="Carousel"/>
    <s v="Gen Z"/>
    <n v="1112"/>
    <n v="17"/>
    <n v="0"/>
    <n v="55.41"/>
    <n v="0"/>
    <n v="1.5287769784172662E-2"/>
    <n v="0"/>
    <n v="3.2594117647058822"/>
    <n v="0"/>
    <n v="0"/>
    <n v="-55.41"/>
  </r>
  <r>
    <d v="2024-03-19T00:00:00"/>
    <x v="0"/>
    <s v="Facebook"/>
    <s v="Carousel"/>
    <s v="Millennials"/>
    <n v="2540"/>
    <n v="31"/>
    <n v="2"/>
    <n v="87.04"/>
    <n v="177.73"/>
    <n v="1.2204724409448819E-2"/>
    <n v="6.4516129032258063E-2"/>
    <n v="2.8077419354838713"/>
    <n v="43.52"/>
    <n v="2.0419347426470584"/>
    <n v="90.689999999999984"/>
  </r>
  <r>
    <d v="2024-03-19T00:00:00"/>
    <x v="0"/>
    <s v="Facebook"/>
    <s v="Carousel"/>
    <s v="Gen X"/>
    <n v="2076"/>
    <n v="57"/>
    <n v="3"/>
    <n v="49.4"/>
    <n v="225.26"/>
    <n v="2.7456647398843931E-2"/>
    <n v="5.2631578947368418E-2"/>
    <n v="0.8666666666666667"/>
    <n v="16.466666666666665"/>
    <n v="4.5599190283400812"/>
    <n v="175.85999999999999"/>
  </r>
  <r>
    <d v="2024-03-20T00:00:00"/>
    <x v="0"/>
    <s v="Instagram"/>
    <s v="Video"/>
    <s v="Gen Z"/>
    <n v="2960"/>
    <n v="90"/>
    <n v="10"/>
    <n v="168.79"/>
    <n v="839.26"/>
    <n v="3.0405405405405407E-2"/>
    <n v="0.1111111111111111"/>
    <n v="1.8754444444444442"/>
    <n v="16.878999999999998"/>
    <n v="4.9722139937200076"/>
    <n v="670.47"/>
  </r>
  <r>
    <d v="2024-03-20T00:00:00"/>
    <x v="0"/>
    <s v="Instagram"/>
    <s v="Video"/>
    <s v="Millennials"/>
    <n v="1135"/>
    <n v="56"/>
    <n v="8"/>
    <n v="71.5"/>
    <n v="629.95000000000005"/>
    <n v="4.933920704845815E-2"/>
    <n v="0.14285714285714285"/>
    <n v="1.2767857142857142"/>
    <n v="8.9375"/>
    <n v="8.8104895104895107"/>
    <n v="558.45000000000005"/>
  </r>
  <r>
    <d v="2024-03-20T00:00:00"/>
    <x v="0"/>
    <s v="Instagram"/>
    <s v="Video"/>
    <s v="Gen X"/>
    <n v="57"/>
    <n v="1"/>
    <n v="0"/>
    <n v="1.96"/>
    <n v="0"/>
    <n v="1.7543859649122806E-2"/>
    <n v="0"/>
    <n v="1.96"/>
    <n v="0"/>
    <n v="0"/>
    <n v="-1.96"/>
  </r>
  <r>
    <d v="2024-03-20T00:00:00"/>
    <x v="0"/>
    <s v="Instagram"/>
    <s v="Image"/>
    <s v="Gen Z"/>
    <n v="1758"/>
    <n v="35"/>
    <n v="0"/>
    <n v="41.24"/>
    <n v="0"/>
    <n v="1.9908987485779295E-2"/>
    <n v="0"/>
    <n v="1.1782857142857144"/>
    <n v="0"/>
    <n v="0"/>
    <n v="-41.24"/>
  </r>
  <r>
    <d v="2024-03-20T00:00:00"/>
    <x v="0"/>
    <s v="Instagram"/>
    <s v="Image"/>
    <s v="Millennials"/>
    <n v="1763"/>
    <n v="18"/>
    <n v="0"/>
    <n v="120.21"/>
    <n v="0"/>
    <n v="1.0209869540555871E-2"/>
    <n v="0"/>
    <n v="6.6783333333333328"/>
    <n v="0"/>
    <n v="0"/>
    <n v="-120.21"/>
  </r>
  <r>
    <d v="2024-03-20T00:00:00"/>
    <x v="0"/>
    <s v="Instagram"/>
    <s v="Image"/>
    <s v="Gen X"/>
    <n v="136"/>
    <n v="1"/>
    <n v="0"/>
    <n v="3.83"/>
    <n v="0"/>
    <n v="7.3529411764705881E-3"/>
    <n v="0"/>
    <n v="3.83"/>
    <n v="0"/>
    <n v="0"/>
    <n v="-3.83"/>
  </r>
  <r>
    <d v="2024-03-20T00:00:00"/>
    <x v="0"/>
    <s v="Instagram"/>
    <s v="Carousel"/>
    <s v="Gen Z"/>
    <n v="3076"/>
    <n v="35"/>
    <n v="2"/>
    <n v="71.040000000000006"/>
    <n v="104.35"/>
    <n v="1.1378413524057216E-2"/>
    <n v="5.7142857142857141E-2"/>
    <n v="2.0297142857142858"/>
    <n v="35.520000000000003"/>
    <n v="1.4688907657657655"/>
    <n v="33.309999999999988"/>
  </r>
  <r>
    <d v="2024-03-20T00:00:00"/>
    <x v="0"/>
    <s v="Instagram"/>
    <s v="Carousel"/>
    <s v="Millennials"/>
    <n v="2356"/>
    <n v="26"/>
    <n v="1"/>
    <n v="146.32"/>
    <n v="74.069999999999993"/>
    <n v="1.1035653650254669E-2"/>
    <n v="3.8461538461538464E-2"/>
    <n v="5.6276923076923078"/>
    <n v="146.32"/>
    <n v="0.50621924548933839"/>
    <n v="-72.25"/>
  </r>
  <r>
    <d v="2024-03-20T00:00:00"/>
    <x v="0"/>
    <s v="Instagram"/>
    <s v="Carousel"/>
    <s v="Gen X"/>
    <n v="114"/>
    <n v="2"/>
    <n v="0"/>
    <n v="3.42"/>
    <n v="0"/>
    <n v="1.7543859649122806E-2"/>
    <n v="0"/>
    <n v="1.71"/>
    <n v="0"/>
    <n v="0"/>
    <n v="-3.42"/>
  </r>
  <r>
    <d v="2024-03-20T00:00:00"/>
    <x v="0"/>
    <s v="TikTok"/>
    <s v="Video"/>
    <s v="Gen Z"/>
    <n v="3988"/>
    <n v="146"/>
    <n v="17"/>
    <n v="268.67"/>
    <n v="1469.13"/>
    <n v="3.6609829488465397E-2"/>
    <n v="0.11643835616438356"/>
    <n v="1.8402054794520548"/>
    <n v="15.804117647058824"/>
    <n v="5.4681579633007038"/>
    <n v="1200.46"/>
  </r>
  <r>
    <d v="2024-03-20T00:00:00"/>
    <x v="0"/>
    <s v="TikTok"/>
    <s v="Video"/>
    <s v="Millennials"/>
    <n v="780"/>
    <n v="25"/>
    <n v="1"/>
    <n v="50.13"/>
    <n v="58.73"/>
    <n v="3.2051282051282048E-2"/>
    <n v="0.04"/>
    <n v="2.0052000000000003"/>
    <n v="50.13"/>
    <n v="1.1715539597047675"/>
    <n v="8.5999999999999943"/>
  </r>
  <r>
    <d v="2024-03-20T00:00:00"/>
    <x v="0"/>
    <s v="TikTok"/>
    <s v="Video"/>
    <s v="Gen X"/>
    <n v="479"/>
    <n v="12"/>
    <n v="1"/>
    <n v="23.56"/>
    <n v="58.59"/>
    <n v="2.5052192066805846E-2"/>
    <n v="8.3333333333333329E-2"/>
    <n v="1.9633333333333332"/>
    <n v="23.56"/>
    <n v="2.486842105263158"/>
    <n v="35.03"/>
  </r>
  <r>
    <d v="2024-03-20T00:00:00"/>
    <x v="0"/>
    <s v="TikTok"/>
    <s v="Image"/>
    <s v="Gen Z"/>
    <n v="5569"/>
    <n v="35"/>
    <n v="0"/>
    <n v="221.37"/>
    <n v="0"/>
    <n v="6.2847908062488777E-3"/>
    <n v="0"/>
    <n v="6.3248571428571427"/>
    <n v="0"/>
    <n v="0"/>
    <n v="-221.37"/>
  </r>
  <r>
    <d v="2024-03-20T00:00:00"/>
    <x v="0"/>
    <s v="TikTok"/>
    <s v="Image"/>
    <s v="Millennials"/>
    <n v="346"/>
    <n v="4"/>
    <n v="0"/>
    <n v="16.77"/>
    <n v="0"/>
    <n v="1.1560693641618497E-2"/>
    <n v="0"/>
    <n v="4.1924999999999999"/>
    <n v="0"/>
    <n v="0"/>
    <n v="-16.77"/>
  </r>
  <r>
    <d v="2024-03-20T00:00:00"/>
    <x v="0"/>
    <s v="TikTok"/>
    <s v="Image"/>
    <s v="Gen X"/>
    <n v="453"/>
    <n v="7"/>
    <n v="0"/>
    <n v="16.09"/>
    <n v="0"/>
    <n v="1.5452538631346579E-2"/>
    <n v="0"/>
    <n v="2.2985714285714285"/>
    <n v="0"/>
    <n v="0"/>
    <n v="-16.09"/>
  </r>
  <r>
    <d v="2024-03-20T00:00:00"/>
    <x v="0"/>
    <s v="TikTok"/>
    <s v="Carousel"/>
    <s v="Gen Z"/>
    <n v="6363"/>
    <n v="101"/>
    <n v="6"/>
    <n v="169.42"/>
    <n v="543.55999999999995"/>
    <n v="1.5873015873015872E-2"/>
    <n v="5.9405940594059403E-2"/>
    <n v="1.6774257425742574"/>
    <n v="28.236666666666665"/>
    <n v="3.2083579270452129"/>
    <n v="374.14"/>
  </r>
  <r>
    <d v="2024-03-20T00:00:00"/>
    <x v="0"/>
    <s v="TikTok"/>
    <s v="Carousel"/>
    <s v="Millennials"/>
    <n v="391"/>
    <n v="9"/>
    <n v="0"/>
    <n v="26.16"/>
    <n v="0"/>
    <n v="2.3017902813299233E-2"/>
    <n v="0"/>
    <n v="2.9066666666666667"/>
    <n v="0"/>
    <n v="0"/>
    <n v="-26.16"/>
  </r>
  <r>
    <d v="2024-03-20T00:00:00"/>
    <x v="0"/>
    <s v="TikTok"/>
    <s v="Carousel"/>
    <s v="Gen X"/>
    <n v="446"/>
    <n v="11"/>
    <n v="0"/>
    <n v="10.62"/>
    <n v="0"/>
    <n v="2.4663677130044841E-2"/>
    <n v="0"/>
    <n v="0.96545454545454534"/>
    <n v="0"/>
    <n v="0"/>
    <n v="-10.62"/>
  </r>
  <r>
    <d v="2024-03-20T00:00:00"/>
    <x v="0"/>
    <s v="Facebook"/>
    <s v="Video"/>
    <s v="Gen Z"/>
    <n v="1165"/>
    <n v="37"/>
    <n v="5"/>
    <n v="44.79"/>
    <n v="490.87"/>
    <n v="3.1759656652360517E-2"/>
    <n v="0.13513513513513514"/>
    <n v="1.2105405405405405"/>
    <n v="8.9580000000000002"/>
    <n v="10.959365929895066"/>
    <n v="446.08"/>
  </r>
  <r>
    <d v="2024-03-20T00:00:00"/>
    <x v="0"/>
    <s v="Facebook"/>
    <s v="Video"/>
    <s v="Millennials"/>
    <n v="4332"/>
    <n v="86"/>
    <n v="5"/>
    <n v="104.72"/>
    <n v="332.04"/>
    <n v="1.9852262234533704E-2"/>
    <n v="5.8139534883720929E-2"/>
    <n v="1.2176744186046511"/>
    <n v="20.943999999999999"/>
    <n v="3.1707410236822002"/>
    <n v="227.32000000000002"/>
  </r>
  <r>
    <d v="2024-03-20T00:00:00"/>
    <x v="0"/>
    <s v="Facebook"/>
    <s v="Video"/>
    <s v="Gen X"/>
    <n v="2672"/>
    <n v="63"/>
    <n v="7"/>
    <n v="118.3"/>
    <n v="402.44"/>
    <n v="2.3577844311377244E-2"/>
    <n v="0.1111111111111111"/>
    <n v="1.8777777777777778"/>
    <n v="16.899999999999999"/>
    <n v="3.4018596787827557"/>
    <n v="284.14"/>
  </r>
  <r>
    <d v="2024-03-20T00:00:00"/>
    <x v="0"/>
    <s v="Facebook"/>
    <s v="Image"/>
    <s v="Gen Z"/>
    <n v="538"/>
    <n v="3"/>
    <n v="0"/>
    <n v="12.99"/>
    <n v="0"/>
    <n v="5.5762081784386614E-3"/>
    <n v="0"/>
    <n v="4.33"/>
    <n v="0"/>
    <n v="0"/>
    <n v="-12.99"/>
  </r>
  <r>
    <d v="2024-03-20T00:00:00"/>
    <x v="0"/>
    <s v="Facebook"/>
    <s v="Image"/>
    <s v="Millennials"/>
    <n v="3871"/>
    <n v="50"/>
    <n v="0"/>
    <n v="180.27"/>
    <n v="0"/>
    <n v="1.2916559028674762E-2"/>
    <n v="0"/>
    <n v="3.6054000000000004"/>
    <n v="0"/>
    <n v="0"/>
    <n v="-180.27"/>
  </r>
  <r>
    <d v="2024-03-20T00:00:00"/>
    <x v="0"/>
    <s v="Facebook"/>
    <s v="Image"/>
    <s v="Gen X"/>
    <n v="2453"/>
    <n v="15"/>
    <n v="0"/>
    <n v="167.6"/>
    <n v="0"/>
    <n v="6.1149612719119447E-3"/>
    <n v="0"/>
    <n v="11.173333333333334"/>
    <n v="0"/>
    <n v="0"/>
    <n v="-167.6"/>
  </r>
  <r>
    <d v="2024-03-20T00:00:00"/>
    <x v="0"/>
    <s v="Facebook"/>
    <s v="Carousel"/>
    <s v="Gen Z"/>
    <n v="963"/>
    <n v="15"/>
    <n v="0"/>
    <n v="65.03"/>
    <n v="0"/>
    <n v="1.5576323987538941E-2"/>
    <n v="0"/>
    <n v="4.3353333333333337"/>
    <n v="0"/>
    <n v="0"/>
    <n v="-65.03"/>
  </r>
  <r>
    <d v="2024-03-20T00:00:00"/>
    <x v="0"/>
    <s v="Facebook"/>
    <s v="Carousel"/>
    <s v="Millennials"/>
    <n v="2221"/>
    <n v="35"/>
    <n v="0"/>
    <n v="98.47"/>
    <n v="0"/>
    <n v="1.5758667266996849E-2"/>
    <n v="0"/>
    <n v="2.8134285714285716"/>
    <n v="0"/>
    <n v="0"/>
    <n v="-98.47"/>
  </r>
  <r>
    <d v="2024-03-20T00:00:00"/>
    <x v="0"/>
    <s v="Facebook"/>
    <s v="Carousel"/>
    <s v="Gen X"/>
    <n v="1531"/>
    <n v="40"/>
    <n v="2"/>
    <n v="48.76"/>
    <n v="107.97"/>
    <n v="2.6126714565643371E-2"/>
    <n v="0.05"/>
    <n v="1.2189999999999999"/>
    <n v="24.38"/>
    <n v="2.214315012305168"/>
    <n v="59.21"/>
  </r>
  <r>
    <d v="2024-03-21T00:00:00"/>
    <x v="0"/>
    <s v="Instagram"/>
    <s v="Video"/>
    <s v="Gen Z"/>
    <n v="4199"/>
    <n v="167"/>
    <n v="13"/>
    <n v="144.18"/>
    <n v="865.08"/>
    <n v="3.9771374136699213E-2"/>
    <n v="7.7844311377245512E-2"/>
    <n v="0.86335329341317368"/>
    <n v="11.090769230769231"/>
    <n v="6"/>
    <n v="720.90000000000009"/>
  </r>
  <r>
    <d v="2024-03-21T00:00:00"/>
    <x v="0"/>
    <s v="Instagram"/>
    <s v="Video"/>
    <s v="Millennials"/>
    <n v="1016"/>
    <n v="35"/>
    <n v="3"/>
    <n v="46.89"/>
    <n v="250.91"/>
    <n v="3.4448818897637797E-2"/>
    <n v="8.5714285714285715E-2"/>
    <n v="1.3397142857142856"/>
    <n v="15.63"/>
    <n v="5.3510343356792491"/>
    <n v="204.01999999999998"/>
  </r>
  <r>
    <d v="2024-03-21T00:00:00"/>
    <x v="0"/>
    <s v="Instagram"/>
    <s v="Video"/>
    <s v="Gen X"/>
    <n v="73"/>
    <n v="2"/>
    <n v="0"/>
    <n v="3.14"/>
    <n v="0"/>
    <n v="2.7397260273972601E-2"/>
    <n v="0"/>
    <n v="1.57"/>
    <n v="0"/>
    <n v="0"/>
    <n v="-3.14"/>
  </r>
  <r>
    <d v="2024-03-21T00:00:00"/>
    <x v="0"/>
    <s v="Instagram"/>
    <s v="Image"/>
    <s v="Gen Z"/>
    <n v="3648"/>
    <n v="59"/>
    <n v="2"/>
    <n v="122.03"/>
    <n v="158.81"/>
    <n v="1.6173245614035089E-2"/>
    <n v="3.3898305084745763E-2"/>
    <n v="2.0683050847457629"/>
    <n v="61.015000000000001"/>
    <n v="1.3014012947635827"/>
    <n v="36.78"/>
  </r>
  <r>
    <d v="2024-03-21T00:00:00"/>
    <x v="0"/>
    <s v="Instagram"/>
    <s v="Image"/>
    <s v="Millennials"/>
    <n v="1932"/>
    <n v="25"/>
    <n v="0"/>
    <n v="93.78"/>
    <n v="0"/>
    <n v="1.2939958592132506E-2"/>
    <n v="0"/>
    <n v="3.7511999999999999"/>
    <n v="0"/>
    <n v="0"/>
    <n v="-93.78"/>
  </r>
  <r>
    <d v="2024-03-21T00:00:00"/>
    <x v="0"/>
    <s v="Instagram"/>
    <s v="Image"/>
    <s v="Gen X"/>
    <n v="208"/>
    <n v="1"/>
    <n v="0"/>
    <n v="10.119999999999999"/>
    <n v="0"/>
    <n v="4.807692307692308E-3"/>
    <n v="0"/>
    <n v="10.119999999999999"/>
    <n v="0"/>
    <n v="0"/>
    <n v="-10.119999999999999"/>
  </r>
  <r>
    <d v="2024-03-21T00:00:00"/>
    <x v="0"/>
    <s v="Instagram"/>
    <s v="Carousel"/>
    <s v="Gen Z"/>
    <n v="2531"/>
    <n v="28"/>
    <n v="1"/>
    <n v="79.150000000000006"/>
    <n v="74.27"/>
    <n v="1.1062821019359936E-2"/>
    <n v="3.5714285714285712E-2"/>
    <n v="2.8267857142857147"/>
    <n v="79.150000000000006"/>
    <n v="0.93834491471888803"/>
    <n v="-4.8800000000000097"/>
  </r>
  <r>
    <d v="2024-03-21T00:00:00"/>
    <x v="0"/>
    <s v="Instagram"/>
    <s v="Carousel"/>
    <s v="Millennials"/>
    <n v="2514"/>
    <n v="72"/>
    <n v="4"/>
    <n v="97.84"/>
    <n v="320.67"/>
    <n v="2.8639618138424822E-2"/>
    <n v="5.5555555555555552E-2"/>
    <n v="1.358888888888889"/>
    <n v="24.46"/>
    <n v="3.2774938675388388"/>
    <n v="222.83"/>
  </r>
  <r>
    <d v="2024-03-21T00:00:00"/>
    <x v="0"/>
    <s v="Instagram"/>
    <s v="Carousel"/>
    <s v="Gen X"/>
    <n v="223"/>
    <n v="4"/>
    <n v="0"/>
    <n v="11.26"/>
    <n v="0"/>
    <n v="1.7937219730941704E-2"/>
    <n v="0"/>
    <n v="2.8149999999999999"/>
    <n v="0"/>
    <n v="0"/>
    <n v="-11.26"/>
  </r>
  <r>
    <d v="2024-03-21T00:00:00"/>
    <x v="0"/>
    <s v="TikTok"/>
    <s v="Video"/>
    <s v="Gen Z"/>
    <n v="5306"/>
    <n v="213"/>
    <n v="17"/>
    <n v="140.16999999999999"/>
    <n v="1345.92"/>
    <n v="4.0143234074632494E-2"/>
    <n v="7.9812206572769953E-2"/>
    <n v="0.65807511737089197"/>
    <n v="8.2452941176470578"/>
    <n v="9.6020546479275186"/>
    <n v="1205.75"/>
  </r>
  <r>
    <d v="2024-03-21T00:00:00"/>
    <x v="0"/>
    <s v="TikTok"/>
    <s v="Video"/>
    <s v="Millennials"/>
    <n v="270"/>
    <n v="9"/>
    <n v="1"/>
    <n v="16.399999999999999"/>
    <n v="57.37"/>
    <n v="3.3333333333333333E-2"/>
    <n v="0.1111111111111111"/>
    <n v="1.822222222222222"/>
    <n v="16.399999999999999"/>
    <n v="3.4981707317073174"/>
    <n v="40.97"/>
  </r>
  <r>
    <d v="2024-03-21T00:00:00"/>
    <x v="0"/>
    <s v="TikTok"/>
    <s v="Video"/>
    <s v="Gen X"/>
    <n v="458"/>
    <n v="15"/>
    <n v="1"/>
    <n v="24.79"/>
    <n v="87.13"/>
    <n v="3.2751091703056769E-2"/>
    <n v="6.6666666666666666E-2"/>
    <n v="1.6526666666666665"/>
    <n v="24.79"/>
    <n v="3.5147236789027834"/>
    <n v="62.339999999999996"/>
  </r>
  <r>
    <d v="2024-03-21T00:00:00"/>
    <x v="0"/>
    <s v="TikTok"/>
    <s v="Image"/>
    <s v="Gen Z"/>
    <n v="4027"/>
    <n v="56"/>
    <n v="1"/>
    <n v="250.63"/>
    <n v="51.61"/>
    <n v="1.3906133598212068E-2"/>
    <n v="1.7857142857142856E-2"/>
    <n v="4.475535714285714"/>
    <n v="250.63"/>
    <n v="0.20592107888121933"/>
    <n v="-199.01999999999998"/>
  </r>
  <r>
    <d v="2024-03-21T00:00:00"/>
    <x v="0"/>
    <s v="TikTok"/>
    <s v="Image"/>
    <s v="Millennials"/>
    <n v="803"/>
    <n v="13"/>
    <n v="0"/>
    <n v="50.72"/>
    <n v="0"/>
    <n v="1.61892901618929E-2"/>
    <n v="0"/>
    <n v="3.9015384615384616"/>
    <n v="0"/>
    <n v="0"/>
    <n v="-50.72"/>
  </r>
  <r>
    <d v="2024-03-21T00:00:00"/>
    <x v="0"/>
    <s v="TikTok"/>
    <s v="Image"/>
    <s v="Gen X"/>
    <n v="277"/>
    <n v="3"/>
    <n v="0"/>
    <n v="14.22"/>
    <n v="0"/>
    <n v="1.0830324909747292E-2"/>
    <n v="0"/>
    <n v="4.74"/>
    <n v="0"/>
    <n v="0"/>
    <n v="-14.22"/>
  </r>
  <r>
    <d v="2024-03-21T00:00:00"/>
    <x v="0"/>
    <s v="TikTok"/>
    <s v="Carousel"/>
    <s v="Gen Z"/>
    <n v="6879"/>
    <n v="101"/>
    <n v="2"/>
    <n v="238.28"/>
    <n v="117.7"/>
    <n v="1.4682366623055677E-2"/>
    <n v="1.9801980198019802E-2"/>
    <n v="2.3592079207920791"/>
    <n v="119.14"/>
    <n v="0.49395668960886352"/>
    <n v="-120.58"/>
  </r>
  <r>
    <d v="2024-03-21T00:00:00"/>
    <x v="0"/>
    <s v="TikTok"/>
    <s v="Carousel"/>
    <s v="Millennials"/>
    <n v="253"/>
    <n v="5"/>
    <n v="0"/>
    <n v="6.15"/>
    <n v="0"/>
    <n v="1.9762845849802372E-2"/>
    <n v="0"/>
    <n v="1.23"/>
    <n v="0"/>
    <n v="0"/>
    <n v="-6.15"/>
  </r>
  <r>
    <d v="2024-03-21T00:00:00"/>
    <x v="0"/>
    <s v="TikTok"/>
    <s v="Carousel"/>
    <s v="Gen X"/>
    <n v="349"/>
    <n v="7"/>
    <n v="0"/>
    <n v="12.26"/>
    <n v="0"/>
    <n v="2.0057306590257881E-2"/>
    <n v="0"/>
    <n v="1.7514285714285713"/>
    <n v="0"/>
    <n v="0"/>
    <n v="-12.26"/>
  </r>
  <r>
    <d v="2024-03-21T00:00:00"/>
    <x v="0"/>
    <s v="Facebook"/>
    <s v="Video"/>
    <s v="Gen Z"/>
    <n v="961"/>
    <n v="44"/>
    <n v="6"/>
    <n v="50.76"/>
    <n v="403.44"/>
    <n v="4.5785639958376693E-2"/>
    <n v="0.13636363636363635"/>
    <n v="1.1536363636363636"/>
    <n v="8.4599999999999991"/>
    <n v="7.9479905437352247"/>
    <n v="352.68"/>
  </r>
  <r>
    <d v="2024-03-21T00:00:00"/>
    <x v="0"/>
    <s v="Facebook"/>
    <s v="Video"/>
    <s v="Millennials"/>
    <n v="3077"/>
    <n v="90"/>
    <n v="11"/>
    <n v="191.66"/>
    <n v="835.57"/>
    <n v="2.9249268768280792E-2"/>
    <n v="0.12222222222222222"/>
    <n v="2.1295555555555556"/>
    <n v="17.423636363636362"/>
    <n v="4.3596472920797247"/>
    <n v="643.91000000000008"/>
  </r>
  <r>
    <d v="2024-03-21T00:00:00"/>
    <x v="0"/>
    <s v="Facebook"/>
    <s v="Video"/>
    <s v="Gen X"/>
    <n v="1040"/>
    <n v="25"/>
    <n v="1"/>
    <n v="50.13"/>
    <n v="88.2"/>
    <n v="2.403846153846154E-2"/>
    <n v="0.04"/>
    <n v="2.0052000000000003"/>
    <n v="50.13"/>
    <n v="1.7594254937163374"/>
    <n v="38.07"/>
  </r>
  <r>
    <d v="2024-03-21T00:00:00"/>
    <x v="0"/>
    <s v="Facebook"/>
    <s v="Image"/>
    <s v="Gen Z"/>
    <n v="1361"/>
    <n v="9"/>
    <n v="0"/>
    <n v="32.58"/>
    <n v="0"/>
    <n v="6.6127847171197646E-3"/>
    <n v="0"/>
    <n v="3.6199999999999997"/>
    <n v="0"/>
    <n v="0"/>
    <n v="-32.58"/>
  </r>
  <r>
    <d v="2024-03-21T00:00:00"/>
    <x v="0"/>
    <s v="Facebook"/>
    <s v="Image"/>
    <s v="Millennials"/>
    <n v="2828"/>
    <n v="48"/>
    <n v="1"/>
    <n v="180.91"/>
    <n v="70.489999999999995"/>
    <n v="1.6973125884016973E-2"/>
    <n v="2.0833333333333332E-2"/>
    <n v="3.7689583333333334"/>
    <n v="180.91"/>
    <n v="0.38964125808413019"/>
    <n v="-110.42"/>
  </r>
  <r>
    <d v="2024-03-21T00:00:00"/>
    <x v="0"/>
    <s v="Facebook"/>
    <s v="Image"/>
    <s v="Gen X"/>
    <n v="1587"/>
    <n v="11"/>
    <n v="0"/>
    <n v="49.72"/>
    <n v="0"/>
    <n v="6.9313169502205419E-3"/>
    <n v="0"/>
    <n v="4.5199999999999996"/>
    <n v="0"/>
    <n v="0"/>
    <n v="-49.72"/>
  </r>
  <r>
    <d v="2024-03-21T00:00:00"/>
    <x v="0"/>
    <s v="Facebook"/>
    <s v="Carousel"/>
    <s v="Gen Z"/>
    <n v="1468"/>
    <n v="30"/>
    <n v="1"/>
    <n v="41.56"/>
    <n v="80.430000000000007"/>
    <n v="2.0435967302452316E-2"/>
    <n v="3.3333333333333333E-2"/>
    <n v="1.3853333333333333"/>
    <n v="41.56"/>
    <n v="1.9352743022136671"/>
    <n v="38.870000000000005"/>
  </r>
  <r>
    <d v="2024-03-21T00:00:00"/>
    <x v="0"/>
    <s v="Facebook"/>
    <s v="Carousel"/>
    <s v="Millennials"/>
    <n v="5693"/>
    <n v="73"/>
    <n v="4"/>
    <n v="306.45"/>
    <n v="350.43"/>
    <n v="1.2822764798875813E-2"/>
    <n v="5.4794520547945202E-2"/>
    <n v="4.1979452054794519"/>
    <n v="76.612499999999997"/>
    <n v="1.1435144395496819"/>
    <n v="43.980000000000018"/>
  </r>
  <r>
    <d v="2024-03-21T00:00:00"/>
    <x v="0"/>
    <s v="Facebook"/>
    <s v="Carousel"/>
    <s v="Gen X"/>
    <n v="2312"/>
    <n v="64"/>
    <n v="4"/>
    <n v="157.03"/>
    <n v="238.43"/>
    <n v="2.768166089965398E-2"/>
    <n v="6.25E-2"/>
    <n v="2.45359375"/>
    <n v="39.2575"/>
    <n v="1.5183722855505317"/>
    <n v="81.400000000000006"/>
  </r>
  <r>
    <d v="2024-03-22T00:00:00"/>
    <x v="0"/>
    <s v="Instagram"/>
    <s v="Video"/>
    <s v="Gen Z"/>
    <n v="4830"/>
    <n v="140"/>
    <n v="20"/>
    <n v="170.38"/>
    <n v="1202.6600000000001"/>
    <n v="2.8985507246376812E-2"/>
    <n v="0.14285714285714285"/>
    <n v="1.2169999999999999"/>
    <n v="8.5190000000000001"/>
    <n v="7.0586923347810782"/>
    <n v="1032.2800000000002"/>
  </r>
  <r>
    <d v="2024-03-22T00:00:00"/>
    <x v="0"/>
    <s v="Instagram"/>
    <s v="Video"/>
    <s v="Millennials"/>
    <n v="1397"/>
    <n v="52"/>
    <n v="3"/>
    <n v="89.68"/>
    <n v="153.18"/>
    <n v="3.7222619899785252E-2"/>
    <n v="5.7692307692307696E-2"/>
    <n v="1.7246153846153847"/>
    <n v="29.893333333333334"/>
    <n v="1.7080731489741301"/>
    <n v="63.5"/>
  </r>
  <r>
    <d v="2024-03-22T00:00:00"/>
    <x v="0"/>
    <s v="Instagram"/>
    <s v="Video"/>
    <s v="Gen X"/>
    <n v="463"/>
    <n v="18"/>
    <n v="1"/>
    <n v="11.21"/>
    <n v="80.62"/>
    <n v="3.8876889848812095E-2"/>
    <n v="5.5555555555555552E-2"/>
    <n v="0.62277777777777787"/>
    <n v="11.21"/>
    <n v="7.191793041926851"/>
    <n v="69.41"/>
  </r>
  <r>
    <d v="2024-03-22T00:00:00"/>
    <x v="0"/>
    <s v="Instagram"/>
    <s v="Image"/>
    <s v="Gen Z"/>
    <n v="3010"/>
    <n v="42"/>
    <n v="0"/>
    <n v="83.39"/>
    <n v="0"/>
    <n v="1.3953488372093023E-2"/>
    <n v="0"/>
    <n v="1.9854761904761904"/>
    <n v="0"/>
    <n v="0"/>
    <n v="-83.39"/>
  </r>
  <r>
    <d v="2024-03-22T00:00:00"/>
    <x v="0"/>
    <s v="Instagram"/>
    <s v="Image"/>
    <s v="Millennials"/>
    <n v="1143"/>
    <n v="12"/>
    <n v="0"/>
    <n v="69.17"/>
    <n v="0"/>
    <n v="1.0498687664041995E-2"/>
    <n v="0"/>
    <n v="5.7641666666666671"/>
    <n v="0"/>
    <n v="0"/>
    <n v="-69.17"/>
  </r>
  <r>
    <d v="2024-03-22T00:00:00"/>
    <x v="0"/>
    <s v="Instagram"/>
    <s v="Image"/>
    <s v="Gen X"/>
    <n v="86"/>
    <n v="0"/>
    <n v="0"/>
    <n v="3.01"/>
    <n v="0"/>
    <n v="0"/>
    <n v="0"/>
    <n v="0"/>
    <n v="0"/>
    <n v="0"/>
    <n v="-3.01"/>
  </r>
  <r>
    <d v="2024-03-22T00:00:00"/>
    <x v="0"/>
    <s v="Instagram"/>
    <s v="Carousel"/>
    <s v="Gen Z"/>
    <n v="2791"/>
    <n v="62"/>
    <n v="4"/>
    <n v="106.54"/>
    <n v="340.61"/>
    <n v="2.2214260121820137E-2"/>
    <n v="6.4516129032258063E-2"/>
    <n v="1.7183870967741937"/>
    <n v="26.635000000000002"/>
    <n v="3.1970152055565983"/>
    <n v="234.07"/>
  </r>
  <r>
    <d v="2024-03-22T00:00:00"/>
    <x v="0"/>
    <s v="Instagram"/>
    <s v="Carousel"/>
    <s v="Millennials"/>
    <n v="2706"/>
    <n v="45"/>
    <n v="2"/>
    <n v="144.91"/>
    <n v="163.33000000000001"/>
    <n v="1.662971175166297E-2"/>
    <n v="4.4444444444444446E-2"/>
    <n v="3.2202222222222221"/>
    <n v="72.454999999999998"/>
    <n v="1.1271133807190672"/>
    <n v="18.420000000000016"/>
  </r>
  <r>
    <d v="2024-03-22T00:00:00"/>
    <x v="0"/>
    <s v="Instagram"/>
    <s v="Carousel"/>
    <s v="Gen X"/>
    <n v="328"/>
    <n v="5"/>
    <n v="0"/>
    <n v="18"/>
    <n v="0"/>
    <n v="1.524390243902439E-2"/>
    <n v="0"/>
    <n v="3.6"/>
    <n v="0"/>
    <n v="0"/>
    <n v="-18"/>
  </r>
  <r>
    <d v="2024-03-22T00:00:00"/>
    <x v="0"/>
    <s v="TikTok"/>
    <s v="Video"/>
    <s v="Gen Z"/>
    <n v="4586"/>
    <n v="126"/>
    <n v="14"/>
    <n v="260.61"/>
    <n v="1341.15"/>
    <n v="2.7474923680767552E-2"/>
    <n v="0.1111111111111111"/>
    <n v="2.0683333333333334"/>
    <n v="18.615000000000002"/>
    <n v="5.1461954644871648"/>
    <n v="1080.54"/>
  </r>
  <r>
    <d v="2024-03-22T00:00:00"/>
    <x v="0"/>
    <s v="TikTok"/>
    <s v="Video"/>
    <s v="Millennials"/>
    <n v="388"/>
    <n v="16"/>
    <n v="0"/>
    <n v="13.26"/>
    <n v="0"/>
    <n v="4.1237113402061855E-2"/>
    <n v="0"/>
    <n v="0.82874999999999999"/>
    <n v="0"/>
    <n v="0"/>
    <n v="-13.26"/>
  </r>
  <r>
    <d v="2024-03-22T00:00:00"/>
    <x v="0"/>
    <s v="TikTok"/>
    <s v="Video"/>
    <s v="Gen X"/>
    <n v="461"/>
    <n v="9"/>
    <n v="1"/>
    <n v="13.58"/>
    <n v="91.87"/>
    <n v="1.9522776572668113E-2"/>
    <n v="0.1111111111111111"/>
    <n v="1.5088888888888889"/>
    <n v="13.58"/>
    <n v="6.7650957290132547"/>
    <n v="78.290000000000006"/>
  </r>
  <r>
    <d v="2024-03-22T00:00:00"/>
    <x v="0"/>
    <s v="TikTok"/>
    <s v="Image"/>
    <s v="Gen Z"/>
    <n v="5174"/>
    <n v="76"/>
    <n v="2"/>
    <n v="165.23"/>
    <n v="110.76"/>
    <n v="1.4688828759180518E-2"/>
    <n v="2.6315789473684209E-2"/>
    <n v="2.1740789473684208"/>
    <n v="82.614999999999995"/>
    <n v="0.67033831628638874"/>
    <n v="-54.469999999999985"/>
  </r>
  <r>
    <d v="2024-03-22T00:00:00"/>
    <x v="0"/>
    <s v="TikTok"/>
    <s v="Image"/>
    <s v="Millennials"/>
    <n v="949"/>
    <n v="11"/>
    <n v="0"/>
    <n v="22.24"/>
    <n v="0"/>
    <n v="1.1591148577449948E-2"/>
    <n v="0"/>
    <n v="2.0218181818181815"/>
    <n v="0"/>
    <n v="0"/>
    <n v="-22.24"/>
  </r>
  <r>
    <d v="2024-03-22T00:00:00"/>
    <x v="0"/>
    <s v="TikTok"/>
    <s v="Image"/>
    <s v="Gen X"/>
    <n v="91"/>
    <n v="1"/>
    <n v="0"/>
    <n v="3.33"/>
    <n v="0"/>
    <n v="1.098901098901099E-2"/>
    <n v="0"/>
    <n v="3.33"/>
    <n v="0"/>
    <n v="0"/>
    <n v="-3.33"/>
  </r>
  <r>
    <d v="2024-03-22T00:00:00"/>
    <x v="0"/>
    <s v="TikTok"/>
    <s v="Carousel"/>
    <s v="Gen Z"/>
    <n v="4615"/>
    <n v="131"/>
    <n v="5"/>
    <n v="236.59"/>
    <n v="444.95"/>
    <n v="2.8385698808234019E-2"/>
    <n v="3.8167938931297711E-2"/>
    <n v="1.8060305343511451"/>
    <n v="47.317999999999998"/>
    <n v="1.8806796567902277"/>
    <n v="208.35999999999999"/>
  </r>
  <r>
    <d v="2024-03-22T00:00:00"/>
    <x v="0"/>
    <s v="TikTok"/>
    <s v="Carousel"/>
    <s v="Millennials"/>
    <n v="727"/>
    <n v="20"/>
    <n v="1"/>
    <n v="44.57"/>
    <n v="74.010000000000005"/>
    <n v="2.7510316368638238E-2"/>
    <n v="0.05"/>
    <n v="2.2284999999999999"/>
    <n v="44.57"/>
    <n v="1.6605339914740858"/>
    <n v="29.440000000000005"/>
  </r>
  <r>
    <d v="2024-03-22T00:00:00"/>
    <x v="0"/>
    <s v="TikTok"/>
    <s v="Carousel"/>
    <s v="Gen X"/>
    <n v="197"/>
    <n v="2"/>
    <n v="0"/>
    <n v="4.97"/>
    <n v="0"/>
    <n v="1.015228426395939E-2"/>
    <n v="0"/>
    <n v="2.4849999999999999"/>
    <n v="0"/>
    <n v="0"/>
    <n v="-4.97"/>
  </r>
  <r>
    <d v="2024-03-22T00:00:00"/>
    <x v="0"/>
    <s v="Facebook"/>
    <s v="Video"/>
    <s v="Gen Z"/>
    <n v="734"/>
    <n v="20"/>
    <n v="1"/>
    <n v="31.26"/>
    <n v="56.56"/>
    <n v="2.7247956403269755E-2"/>
    <n v="0.05"/>
    <n v="1.5630000000000002"/>
    <n v="31.26"/>
    <n v="1.8093410108765196"/>
    <n v="25.3"/>
  </r>
  <r>
    <d v="2024-03-22T00:00:00"/>
    <x v="0"/>
    <s v="Facebook"/>
    <s v="Video"/>
    <s v="Millennials"/>
    <n v="5889"/>
    <n v="215"/>
    <n v="23"/>
    <n v="261.47000000000003"/>
    <n v="1600.42"/>
    <n v="3.650874511801664E-2"/>
    <n v="0.10697674418604651"/>
    <n v="1.216139534883721"/>
    <n v="11.368260869565219"/>
    <n v="6.1208551650284928"/>
    <n v="1338.95"/>
  </r>
  <r>
    <d v="2024-03-22T00:00:00"/>
    <x v="0"/>
    <s v="Facebook"/>
    <s v="Video"/>
    <s v="Gen X"/>
    <n v="1189"/>
    <n v="24"/>
    <n v="2"/>
    <n v="49.03"/>
    <n v="144.55000000000001"/>
    <n v="2.0185029436501262E-2"/>
    <n v="8.3333333333333329E-2"/>
    <n v="2.0429166666666667"/>
    <n v="24.515000000000001"/>
    <n v="2.9481949826636753"/>
    <n v="95.52000000000001"/>
  </r>
  <r>
    <d v="2024-03-22T00:00:00"/>
    <x v="0"/>
    <s v="Facebook"/>
    <s v="Image"/>
    <s v="Gen Z"/>
    <n v="1015"/>
    <n v="12"/>
    <n v="0"/>
    <n v="29.62"/>
    <n v="0"/>
    <n v="1.1822660098522168E-2"/>
    <n v="0"/>
    <n v="2.4683333333333333"/>
    <n v="0"/>
    <n v="0"/>
    <n v="-29.62"/>
  </r>
  <r>
    <d v="2024-03-22T00:00:00"/>
    <x v="0"/>
    <s v="Facebook"/>
    <s v="Image"/>
    <s v="Millennials"/>
    <n v="3122"/>
    <n v="35"/>
    <n v="1"/>
    <n v="148.28"/>
    <n v="84.48"/>
    <n v="1.1210762331838564E-2"/>
    <n v="2.8571428571428571E-2"/>
    <n v="4.2365714285714287"/>
    <n v="148.28"/>
    <n v="0.56973293768545996"/>
    <n v="-63.8"/>
  </r>
  <r>
    <d v="2024-03-22T00:00:00"/>
    <x v="0"/>
    <s v="Facebook"/>
    <s v="Image"/>
    <s v="Gen X"/>
    <n v="1293"/>
    <n v="18"/>
    <n v="0"/>
    <n v="69.489999999999995"/>
    <n v="0"/>
    <n v="1.3921113689095127E-2"/>
    <n v="0"/>
    <n v="3.8605555555555551"/>
    <n v="0"/>
    <n v="0"/>
    <n v="-69.489999999999995"/>
  </r>
  <r>
    <d v="2024-03-22T00:00:00"/>
    <x v="0"/>
    <s v="Facebook"/>
    <s v="Carousel"/>
    <s v="Gen Z"/>
    <n v="681"/>
    <n v="10"/>
    <n v="0"/>
    <n v="25.84"/>
    <n v="0"/>
    <n v="1.4684287812041116E-2"/>
    <n v="0"/>
    <n v="2.5840000000000001"/>
    <n v="0"/>
    <n v="0"/>
    <n v="-25.84"/>
  </r>
  <r>
    <d v="2024-03-22T00:00:00"/>
    <x v="0"/>
    <s v="Facebook"/>
    <s v="Carousel"/>
    <s v="Millennials"/>
    <n v="3047"/>
    <n v="83"/>
    <n v="2"/>
    <n v="88.36"/>
    <n v="163.04"/>
    <n v="2.7239908106334098E-2"/>
    <n v="2.4096385542168676E-2"/>
    <n v="1.064578313253012"/>
    <n v="44.18"/>
    <n v="1.8451788139429606"/>
    <n v="74.679999999999993"/>
  </r>
  <r>
    <d v="2024-03-22T00:00:00"/>
    <x v="0"/>
    <s v="Facebook"/>
    <s v="Carousel"/>
    <s v="Gen X"/>
    <n v="1183"/>
    <n v="24"/>
    <n v="1"/>
    <n v="31.58"/>
    <n v="73.05"/>
    <n v="2.0287404902789519E-2"/>
    <n v="4.1666666666666664E-2"/>
    <n v="1.3158333333333332"/>
    <n v="31.58"/>
    <n v="2.313172894236859"/>
    <n v="41.47"/>
  </r>
  <r>
    <d v="2024-03-23T00:00:00"/>
    <x v="0"/>
    <s v="Instagram"/>
    <s v="Video"/>
    <s v="Gen Z"/>
    <n v="3925"/>
    <n v="162"/>
    <n v="20"/>
    <n v="125.45"/>
    <n v="1234.19"/>
    <n v="4.1273885350318472E-2"/>
    <n v="0.12345679012345678"/>
    <n v="0.77438271604938269"/>
    <n v="6.2725"/>
    <n v="9.8381028298126747"/>
    <n v="1108.74"/>
  </r>
  <r>
    <d v="2024-03-23T00:00:00"/>
    <x v="0"/>
    <s v="Instagram"/>
    <s v="Video"/>
    <s v="Millennials"/>
    <n v="2753"/>
    <n v="104"/>
    <n v="7"/>
    <n v="169.51"/>
    <n v="499.59"/>
    <n v="3.7776970577551763E-2"/>
    <n v="6.7307692307692304E-2"/>
    <n v="1.629903846153846"/>
    <n v="24.215714285714284"/>
    <n v="2.9472597486873933"/>
    <n v="330.08"/>
  </r>
  <r>
    <d v="2024-03-23T00:00:00"/>
    <x v="0"/>
    <s v="Instagram"/>
    <s v="Video"/>
    <s v="Gen X"/>
    <n v="427"/>
    <n v="11"/>
    <n v="1"/>
    <n v="12.99"/>
    <n v="51.42"/>
    <n v="2.576112412177986E-2"/>
    <n v="9.0909090909090912E-2"/>
    <n v="1.1809090909090909"/>
    <n v="12.99"/>
    <n v="3.9584295612009237"/>
    <n v="38.43"/>
  </r>
  <r>
    <d v="2024-03-23T00:00:00"/>
    <x v="0"/>
    <s v="Instagram"/>
    <s v="Image"/>
    <s v="Gen Z"/>
    <n v="2502"/>
    <n v="31"/>
    <n v="1"/>
    <n v="134.65"/>
    <n v="94.86"/>
    <n v="1.2390087929656275E-2"/>
    <n v="3.2258064516129031E-2"/>
    <n v="4.3435483870967744"/>
    <n v="134.65"/>
    <n v="0.70449313033791305"/>
    <n v="-39.790000000000006"/>
  </r>
  <r>
    <d v="2024-03-23T00:00:00"/>
    <x v="0"/>
    <s v="Instagram"/>
    <s v="Image"/>
    <s v="Millennials"/>
    <n v="3598"/>
    <n v="70"/>
    <n v="2"/>
    <n v="164.32"/>
    <n v="116.63"/>
    <n v="1.9455252918287938E-2"/>
    <n v="2.8571428571428571E-2"/>
    <n v="2.3474285714285714"/>
    <n v="82.16"/>
    <n v="0.70977361246348591"/>
    <n v="-47.69"/>
  </r>
  <r>
    <d v="2024-03-23T00:00:00"/>
    <x v="0"/>
    <s v="Instagram"/>
    <s v="Image"/>
    <s v="Gen X"/>
    <n v="320"/>
    <n v="2"/>
    <n v="0"/>
    <n v="17.86"/>
    <n v="0"/>
    <n v="6.2500000000000003E-3"/>
    <n v="0"/>
    <n v="8.93"/>
    <n v="0"/>
    <n v="0"/>
    <n v="-17.86"/>
  </r>
  <r>
    <d v="2024-03-23T00:00:00"/>
    <x v="0"/>
    <s v="Instagram"/>
    <s v="Carousel"/>
    <s v="Gen Z"/>
    <n v="2354"/>
    <n v="64"/>
    <n v="3"/>
    <n v="104.35"/>
    <n v="250.82"/>
    <n v="2.7187765505522515E-2"/>
    <n v="4.6875E-2"/>
    <n v="1.6304687499999999"/>
    <n v="34.783333333333331"/>
    <n v="2.4036415908001918"/>
    <n v="146.47"/>
  </r>
  <r>
    <d v="2024-03-23T00:00:00"/>
    <x v="0"/>
    <s v="Instagram"/>
    <s v="Carousel"/>
    <s v="Millennials"/>
    <n v="1472"/>
    <n v="20"/>
    <n v="0"/>
    <n v="67.94"/>
    <n v="0"/>
    <n v="1.358695652173913E-2"/>
    <n v="0"/>
    <n v="3.3969999999999998"/>
    <n v="0"/>
    <n v="0"/>
    <n v="-67.94"/>
  </r>
  <r>
    <d v="2024-03-23T00:00:00"/>
    <x v="0"/>
    <s v="Instagram"/>
    <s v="Carousel"/>
    <s v="Gen X"/>
    <n v="447"/>
    <n v="10"/>
    <n v="0"/>
    <n v="29.94"/>
    <n v="0"/>
    <n v="2.2371364653243849E-2"/>
    <n v="0"/>
    <n v="2.9940000000000002"/>
    <n v="0"/>
    <n v="0"/>
    <n v="-29.94"/>
  </r>
  <r>
    <d v="2024-03-23T00:00:00"/>
    <x v="0"/>
    <s v="TikTok"/>
    <s v="Video"/>
    <s v="Gen Z"/>
    <n v="4930"/>
    <n v="147"/>
    <n v="19"/>
    <n v="174.03"/>
    <n v="1468.79"/>
    <n v="2.9817444219066937E-2"/>
    <n v="0.12925170068027211"/>
    <n v="1.1838775510204083"/>
    <n v="9.1594736842105267"/>
    <n v="8.4398666896512093"/>
    <n v="1294.76"/>
  </r>
  <r>
    <d v="2024-03-23T00:00:00"/>
    <x v="0"/>
    <s v="TikTok"/>
    <s v="Video"/>
    <s v="Millennials"/>
    <n v="712"/>
    <n v="25"/>
    <n v="2"/>
    <n v="39.78"/>
    <n v="150.99"/>
    <n v="3.51123595505618E-2"/>
    <n v="0.08"/>
    <n v="1.5911999999999999"/>
    <n v="19.89"/>
    <n v="3.7956259426847665"/>
    <n v="111.21000000000001"/>
  </r>
  <r>
    <d v="2024-03-23T00:00:00"/>
    <x v="0"/>
    <s v="TikTok"/>
    <s v="Video"/>
    <s v="Gen X"/>
    <n v="182"/>
    <n v="4"/>
    <n v="0"/>
    <n v="12.3"/>
    <n v="0"/>
    <n v="2.197802197802198E-2"/>
    <n v="0"/>
    <n v="3.0750000000000002"/>
    <n v="0"/>
    <n v="0"/>
    <n v="-12.3"/>
  </r>
  <r>
    <d v="2024-03-23T00:00:00"/>
    <x v="0"/>
    <s v="TikTok"/>
    <s v="Image"/>
    <s v="Gen Z"/>
    <n v="3310"/>
    <n v="29"/>
    <n v="0"/>
    <n v="136.19999999999999"/>
    <n v="0"/>
    <n v="8.7613293051359512E-3"/>
    <n v="0"/>
    <n v="4.6965517241379304"/>
    <n v="0"/>
    <n v="0"/>
    <n v="-136.19999999999999"/>
  </r>
  <r>
    <d v="2024-03-23T00:00:00"/>
    <x v="0"/>
    <s v="TikTok"/>
    <s v="Image"/>
    <s v="Millennials"/>
    <n v="442"/>
    <n v="3"/>
    <n v="0"/>
    <n v="13.76"/>
    <n v="0"/>
    <n v="6.7873303167420816E-3"/>
    <n v="0"/>
    <n v="4.5866666666666669"/>
    <n v="0"/>
    <n v="0"/>
    <n v="-13.76"/>
  </r>
  <r>
    <d v="2024-03-23T00:00:00"/>
    <x v="0"/>
    <s v="TikTok"/>
    <s v="Image"/>
    <s v="Gen X"/>
    <n v="346"/>
    <n v="5"/>
    <n v="0"/>
    <n v="18.46"/>
    <n v="0"/>
    <n v="1.4450867052023121E-2"/>
    <n v="0"/>
    <n v="3.6920000000000002"/>
    <n v="0"/>
    <n v="0"/>
    <n v="-18.46"/>
  </r>
  <r>
    <d v="2024-03-23T00:00:00"/>
    <x v="0"/>
    <s v="TikTok"/>
    <s v="Carousel"/>
    <s v="Gen Z"/>
    <n v="6246"/>
    <n v="73"/>
    <n v="5"/>
    <n v="404.56"/>
    <n v="263.5"/>
    <n v="1.1687479987191803E-2"/>
    <n v="6.8493150684931503E-2"/>
    <n v="5.5419178082191785"/>
    <n v="80.912000000000006"/>
    <n v="0.65132489618350797"/>
    <n v="-141.06"/>
  </r>
  <r>
    <d v="2024-03-23T00:00:00"/>
    <x v="0"/>
    <s v="TikTok"/>
    <s v="Carousel"/>
    <s v="Millennials"/>
    <n v="447"/>
    <n v="8"/>
    <n v="0"/>
    <n v="19"/>
    <n v="0"/>
    <n v="1.7897091722595078E-2"/>
    <n v="0"/>
    <n v="2.375"/>
    <n v="0"/>
    <n v="0"/>
    <n v="-19"/>
  </r>
  <r>
    <d v="2024-03-23T00:00:00"/>
    <x v="0"/>
    <s v="TikTok"/>
    <s v="Carousel"/>
    <s v="Gen X"/>
    <n v="372"/>
    <n v="7"/>
    <n v="0"/>
    <n v="18.36"/>
    <n v="0"/>
    <n v="1.8817204301075269E-2"/>
    <n v="0"/>
    <n v="2.6228571428571428"/>
    <n v="0"/>
    <n v="0"/>
    <n v="-18.36"/>
  </r>
  <r>
    <d v="2024-03-23T00:00:00"/>
    <x v="0"/>
    <s v="Facebook"/>
    <s v="Video"/>
    <s v="Gen Z"/>
    <n v="1214"/>
    <n v="37"/>
    <n v="3"/>
    <n v="50.31"/>
    <n v="206.21"/>
    <n v="3.0477759472817133E-2"/>
    <n v="8.1081081081081086E-2"/>
    <n v="1.3597297297297297"/>
    <n v="16.77"/>
    <n v="4.0987875173921688"/>
    <n v="155.9"/>
  </r>
  <r>
    <d v="2024-03-23T00:00:00"/>
    <x v="0"/>
    <s v="Facebook"/>
    <s v="Video"/>
    <s v="Millennials"/>
    <n v="5752"/>
    <n v="244"/>
    <n v="28"/>
    <n v="390.93"/>
    <n v="2398.5100000000002"/>
    <n v="4.242002781641168E-2"/>
    <n v="0.11475409836065574"/>
    <n v="1.602172131147541"/>
    <n v="13.961785714285714"/>
    <n v="6.1353950835187891"/>
    <n v="2007.5800000000002"/>
  </r>
  <r>
    <d v="2024-03-23T00:00:00"/>
    <x v="0"/>
    <s v="Facebook"/>
    <s v="Video"/>
    <s v="Gen X"/>
    <n v="2410"/>
    <n v="55"/>
    <n v="6"/>
    <n v="70.680000000000007"/>
    <n v="456.71"/>
    <n v="2.2821576763485476E-2"/>
    <n v="0.10909090909090909"/>
    <n v="1.2850909090909093"/>
    <n v="11.780000000000001"/>
    <n v="6.4616581777023194"/>
    <n v="386.03"/>
  </r>
  <r>
    <d v="2024-03-23T00:00:00"/>
    <x v="0"/>
    <s v="Facebook"/>
    <s v="Image"/>
    <s v="Gen Z"/>
    <n v="822"/>
    <n v="14"/>
    <n v="0"/>
    <n v="31.99"/>
    <n v="0"/>
    <n v="1.7031630170316302E-2"/>
    <n v="0"/>
    <n v="2.2849999999999997"/>
    <n v="0"/>
    <n v="0"/>
    <n v="-31.99"/>
  </r>
  <r>
    <d v="2024-03-23T00:00:00"/>
    <x v="0"/>
    <s v="Facebook"/>
    <s v="Image"/>
    <s v="Millennials"/>
    <n v="4683"/>
    <n v="84"/>
    <n v="2"/>
    <n v="116.43"/>
    <n v="184.56"/>
    <n v="1.7937219730941704E-2"/>
    <n v="2.3809523809523808E-2"/>
    <n v="1.3860714285714286"/>
    <n v="58.215000000000003"/>
    <n v="1.5851584643133212"/>
    <n v="68.13"/>
  </r>
  <r>
    <d v="2024-03-23T00:00:00"/>
    <x v="0"/>
    <s v="Facebook"/>
    <s v="Image"/>
    <s v="Gen X"/>
    <n v="1879"/>
    <n v="32"/>
    <n v="0"/>
    <n v="74.319999999999993"/>
    <n v="0"/>
    <n v="1.7030335284725917E-2"/>
    <n v="0"/>
    <n v="2.3224999999999998"/>
    <n v="0"/>
    <n v="0"/>
    <n v="-74.319999999999993"/>
  </r>
  <r>
    <d v="2024-03-23T00:00:00"/>
    <x v="0"/>
    <s v="Facebook"/>
    <s v="Carousel"/>
    <s v="Gen Z"/>
    <n v="658"/>
    <n v="16"/>
    <n v="1"/>
    <n v="22.06"/>
    <n v="95.41"/>
    <n v="2.4316109422492401E-2"/>
    <n v="6.25E-2"/>
    <n v="1.3787499999999999"/>
    <n v="22.06"/>
    <n v="4.3250226654578423"/>
    <n v="73.349999999999994"/>
  </r>
  <r>
    <d v="2024-03-23T00:00:00"/>
    <x v="0"/>
    <s v="Facebook"/>
    <s v="Carousel"/>
    <s v="Millennials"/>
    <n v="3964"/>
    <n v="72"/>
    <n v="2"/>
    <n v="255.18"/>
    <n v="119.28"/>
    <n v="1.8163471241170535E-2"/>
    <n v="2.7777777777777776E-2"/>
    <n v="3.5441666666666669"/>
    <n v="127.59"/>
    <n v="0.46743475193980721"/>
    <n v="-135.9"/>
  </r>
  <r>
    <d v="2024-03-23T00:00:00"/>
    <x v="0"/>
    <s v="Facebook"/>
    <s v="Carousel"/>
    <s v="Gen X"/>
    <n v="2946"/>
    <n v="71"/>
    <n v="3"/>
    <n v="131.28"/>
    <n v="183.52"/>
    <n v="2.4100475220638153E-2"/>
    <n v="4.2253521126760563E-2"/>
    <n v="1.8490140845070422"/>
    <n v="43.76"/>
    <n v="1.3979280926264475"/>
    <n v="52.240000000000009"/>
  </r>
  <r>
    <d v="2024-03-24T00:00:00"/>
    <x v="0"/>
    <s v="Instagram"/>
    <s v="Video"/>
    <s v="Gen Z"/>
    <n v="3163"/>
    <n v="138"/>
    <n v="12"/>
    <n v="187.47"/>
    <n v="752.28"/>
    <n v="4.3629465697122984E-2"/>
    <n v="8.6956521739130432E-2"/>
    <n v="1.3584782608695651"/>
    <n v="15.6225"/>
    <n v="4.0128020483277327"/>
    <n v="564.80999999999995"/>
  </r>
  <r>
    <d v="2024-03-24T00:00:00"/>
    <x v="0"/>
    <s v="Instagram"/>
    <s v="Video"/>
    <s v="Millennials"/>
    <n v="3215"/>
    <n v="67"/>
    <n v="4"/>
    <n v="108.77"/>
    <n v="282.81"/>
    <n v="2.0839813374805598E-2"/>
    <n v="5.9701492537313432E-2"/>
    <n v="1.6234328358208954"/>
    <n v="27.192499999999999"/>
    <n v="2.6000735496920107"/>
    <n v="174.04000000000002"/>
  </r>
  <r>
    <d v="2024-03-24T00:00:00"/>
    <x v="0"/>
    <s v="Instagram"/>
    <s v="Video"/>
    <s v="Gen X"/>
    <n v="257"/>
    <n v="7"/>
    <n v="0"/>
    <n v="9.25"/>
    <n v="0"/>
    <n v="2.7237354085603113E-2"/>
    <n v="0"/>
    <n v="1.3214285714285714"/>
    <n v="0"/>
    <n v="0"/>
    <n v="-9.25"/>
  </r>
  <r>
    <d v="2024-03-24T00:00:00"/>
    <x v="0"/>
    <s v="Instagram"/>
    <s v="Image"/>
    <s v="Gen Z"/>
    <n v="3874"/>
    <n v="24"/>
    <n v="0"/>
    <n v="117.66"/>
    <n v="0"/>
    <n v="6.1951471347444498E-3"/>
    <n v="0"/>
    <n v="4.9024999999999999"/>
    <n v="0"/>
    <n v="0"/>
    <n v="-117.66"/>
  </r>
  <r>
    <d v="2024-03-24T00:00:00"/>
    <x v="0"/>
    <s v="Instagram"/>
    <s v="Image"/>
    <s v="Millennials"/>
    <n v="3626"/>
    <n v="60"/>
    <n v="1"/>
    <n v="149.1"/>
    <n v="86.98"/>
    <n v="1.6547159404302261E-2"/>
    <n v="1.6666666666666666E-2"/>
    <n v="2.4849999999999999"/>
    <n v="149.1"/>
    <n v="0.58336686787391012"/>
    <n v="-62.11999999999999"/>
  </r>
  <r>
    <d v="2024-03-24T00:00:00"/>
    <x v="0"/>
    <s v="Instagram"/>
    <s v="Image"/>
    <s v="Gen X"/>
    <n v="198"/>
    <n v="1"/>
    <n v="0"/>
    <n v="12.67"/>
    <n v="0"/>
    <n v="5.0505050505050509E-3"/>
    <n v="0"/>
    <n v="12.67"/>
    <n v="0"/>
    <n v="0"/>
    <n v="-12.67"/>
  </r>
  <r>
    <d v="2024-03-24T00:00:00"/>
    <x v="0"/>
    <s v="Instagram"/>
    <s v="Carousel"/>
    <s v="Gen Z"/>
    <n v="4232"/>
    <n v="42"/>
    <n v="2"/>
    <n v="198.91"/>
    <n v="120.13"/>
    <n v="9.9243856332703207E-3"/>
    <n v="4.7619047619047616E-2"/>
    <n v="4.7359523809523809"/>
    <n v="99.454999999999998"/>
    <n v="0.60394148107184153"/>
    <n v="-78.78"/>
  </r>
  <r>
    <d v="2024-03-24T00:00:00"/>
    <x v="0"/>
    <s v="Instagram"/>
    <s v="Carousel"/>
    <s v="Millennials"/>
    <n v="2513"/>
    <n v="30"/>
    <n v="2"/>
    <n v="107.13"/>
    <n v="107.23"/>
    <n v="1.1937922801432551E-2"/>
    <n v="6.6666666666666666E-2"/>
    <n v="3.5709999999999997"/>
    <n v="53.564999999999998"/>
    <n v="1.0009334453467751"/>
    <n v="0.10000000000000853"/>
  </r>
  <r>
    <d v="2024-03-24T00:00:00"/>
    <x v="0"/>
    <s v="Instagram"/>
    <s v="Carousel"/>
    <s v="Gen X"/>
    <n v="100"/>
    <n v="2"/>
    <n v="0"/>
    <n v="3.01"/>
    <n v="0"/>
    <n v="0.02"/>
    <n v="0"/>
    <n v="1.5049999999999999"/>
    <n v="0"/>
    <n v="0"/>
    <n v="-3.01"/>
  </r>
  <r>
    <d v="2024-03-24T00:00:00"/>
    <x v="0"/>
    <s v="TikTok"/>
    <s v="Video"/>
    <s v="Gen Z"/>
    <n v="7058"/>
    <n v="329"/>
    <n v="47"/>
    <n v="439.87"/>
    <n v="2355.0300000000002"/>
    <n v="4.6613771606687449E-2"/>
    <n v="0.14285714285714285"/>
    <n v="1.3369908814589666"/>
    <n v="9.3589361702127665"/>
    <n v="5.353922749903381"/>
    <n v="1915.1600000000003"/>
  </r>
  <r>
    <d v="2024-03-24T00:00:00"/>
    <x v="0"/>
    <s v="TikTok"/>
    <s v="Video"/>
    <s v="Millennials"/>
    <n v="780"/>
    <n v="26"/>
    <n v="2"/>
    <n v="29.8"/>
    <n v="180.81"/>
    <n v="3.3333333333333333E-2"/>
    <n v="7.6923076923076927E-2"/>
    <n v="1.1461538461538461"/>
    <n v="14.9"/>
    <n v="6.0674496644295299"/>
    <n v="151.01"/>
  </r>
  <r>
    <d v="2024-03-24T00:00:00"/>
    <x v="0"/>
    <s v="TikTok"/>
    <s v="Video"/>
    <s v="Gen X"/>
    <n v="95"/>
    <n v="4"/>
    <n v="0"/>
    <n v="2.96"/>
    <n v="0"/>
    <n v="4.2105263157894736E-2"/>
    <n v="0"/>
    <n v="0.74"/>
    <n v="0"/>
    <n v="0"/>
    <n v="-2.96"/>
  </r>
  <r>
    <d v="2024-03-24T00:00:00"/>
    <x v="0"/>
    <s v="TikTok"/>
    <s v="Image"/>
    <s v="Gen Z"/>
    <n v="3803"/>
    <n v="55"/>
    <n v="0"/>
    <n v="128.78"/>
    <n v="0"/>
    <n v="1.4462266631606626E-2"/>
    <n v="0"/>
    <n v="2.3414545454545457"/>
    <n v="0"/>
    <n v="0"/>
    <n v="-128.78"/>
  </r>
  <r>
    <d v="2024-03-24T00:00:00"/>
    <x v="0"/>
    <s v="TikTok"/>
    <s v="Image"/>
    <s v="Millennials"/>
    <n v="634"/>
    <n v="10"/>
    <n v="0"/>
    <n v="21.78"/>
    <n v="0"/>
    <n v="1.5772870662460567E-2"/>
    <n v="0"/>
    <n v="2.1779999999999999"/>
    <n v="0"/>
    <n v="0"/>
    <n v="-21.78"/>
  </r>
  <r>
    <d v="2024-03-24T00:00:00"/>
    <x v="0"/>
    <s v="TikTok"/>
    <s v="Image"/>
    <s v="Gen X"/>
    <n v="316"/>
    <n v="1"/>
    <n v="0"/>
    <n v="9.25"/>
    <n v="0"/>
    <n v="3.1645569620253164E-3"/>
    <n v="0"/>
    <n v="9.25"/>
    <n v="0"/>
    <n v="0"/>
    <n v="-9.25"/>
  </r>
  <r>
    <d v="2024-03-24T00:00:00"/>
    <x v="0"/>
    <s v="TikTok"/>
    <s v="Carousel"/>
    <s v="Gen Z"/>
    <n v="6579"/>
    <n v="98"/>
    <n v="4"/>
    <n v="392.53"/>
    <n v="294.11"/>
    <n v="1.4895880832953337E-2"/>
    <n v="4.0816326530612242E-2"/>
    <n v="4.0054081632653062"/>
    <n v="98.132499999999993"/>
    <n v="0.74926757190533211"/>
    <n v="-98.419999999999959"/>
  </r>
  <r>
    <d v="2024-03-24T00:00:00"/>
    <x v="0"/>
    <s v="TikTok"/>
    <s v="Carousel"/>
    <s v="Millennials"/>
    <n v="755"/>
    <n v="20"/>
    <n v="0"/>
    <n v="30.94"/>
    <n v="0"/>
    <n v="2.6490066225165563E-2"/>
    <n v="0"/>
    <n v="1.5470000000000002"/>
    <n v="0"/>
    <n v="0"/>
    <n v="-30.94"/>
  </r>
  <r>
    <d v="2024-03-24T00:00:00"/>
    <x v="0"/>
    <s v="TikTok"/>
    <s v="Carousel"/>
    <s v="Gen X"/>
    <n v="161"/>
    <n v="2"/>
    <n v="0"/>
    <n v="8.11"/>
    <n v="0"/>
    <n v="1.2422360248447204E-2"/>
    <n v="0"/>
    <n v="4.0549999999999997"/>
    <n v="0"/>
    <n v="0"/>
    <n v="-8.11"/>
  </r>
  <r>
    <d v="2024-03-24T00:00:00"/>
    <x v="0"/>
    <s v="Facebook"/>
    <s v="Video"/>
    <s v="Gen Z"/>
    <n v="1132"/>
    <n v="55"/>
    <n v="3"/>
    <n v="39.69"/>
    <n v="238.59"/>
    <n v="4.8586572438162542E-2"/>
    <n v="5.4545454545454543E-2"/>
    <n v="0.72163636363636363"/>
    <n v="13.229999999999999"/>
    <n v="6.0113378684807257"/>
    <n v="198.9"/>
  </r>
  <r>
    <d v="2024-03-24T00:00:00"/>
    <x v="0"/>
    <s v="Facebook"/>
    <s v="Video"/>
    <s v="Millennials"/>
    <n v="3256"/>
    <n v="82"/>
    <n v="11"/>
    <n v="157.71"/>
    <n v="1072.69"/>
    <n v="2.5184275184275184E-2"/>
    <n v="0.13414634146341464"/>
    <n v="1.9232926829268293"/>
    <n v="14.337272727272728"/>
    <n v="6.8016612770274554"/>
    <n v="914.98"/>
  </r>
  <r>
    <d v="2024-03-24T00:00:00"/>
    <x v="0"/>
    <s v="Facebook"/>
    <s v="Video"/>
    <s v="Gen X"/>
    <n v="1608"/>
    <n v="46"/>
    <n v="6"/>
    <n v="97.15"/>
    <n v="509.34"/>
    <n v="2.8606965174129355E-2"/>
    <n v="0.13043478260869565"/>
    <n v="2.1119565217391307"/>
    <n v="16.191666666666666"/>
    <n v="5.2428203808543481"/>
    <n v="412.18999999999994"/>
  </r>
  <r>
    <d v="2024-03-24T00:00:00"/>
    <x v="0"/>
    <s v="Facebook"/>
    <s v="Image"/>
    <s v="Gen Z"/>
    <n v="1088"/>
    <n v="8"/>
    <n v="0"/>
    <n v="51.36"/>
    <n v="0"/>
    <n v="7.3529411764705881E-3"/>
    <n v="0"/>
    <n v="6.42"/>
    <n v="0"/>
    <n v="0"/>
    <n v="-51.36"/>
  </r>
  <r>
    <d v="2024-03-24T00:00:00"/>
    <x v="0"/>
    <s v="Facebook"/>
    <s v="Image"/>
    <s v="Millennials"/>
    <n v="3489"/>
    <n v="48"/>
    <n v="1"/>
    <n v="203.64"/>
    <n v="92.02"/>
    <n v="1.3757523645743766E-2"/>
    <n v="2.0833333333333332E-2"/>
    <n v="4.2424999999999997"/>
    <n v="203.64"/>
    <n v="0.4518758593596543"/>
    <n v="-111.61999999999999"/>
  </r>
  <r>
    <d v="2024-03-24T00:00:00"/>
    <x v="0"/>
    <s v="Facebook"/>
    <s v="Image"/>
    <s v="Gen X"/>
    <n v="1249"/>
    <n v="20"/>
    <n v="0"/>
    <n v="49.9"/>
    <n v="0"/>
    <n v="1.6012810248198558E-2"/>
    <n v="0"/>
    <n v="2.4950000000000001"/>
    <n v="0"/>
    <n v="0"/>
    <n v="-49.9"/>
  </r>
  <r>
    <d v="2024-03-24T00:00:00"/>
    <x v="0"/>
    <s v="Facebook"/>
    <s v="Carousel"/>
    <s v="Gen Z"/>
    <n v="561"/>
    <n v="6"/>
    <n v="0"/>
    <n v="24.83"/>
    <n v="0"/>
    <n v="1.06951871657754E-2"/>
    <n v="0"/>
    <n v="4.1383333333333328"/>
    <n v="0"/>
    <n v="0"/>
    <n v="-24.83"/>
  </r>
  <r>
    <d v="2024-03-24T00:00:00"/>
    <x v="0"/>
    <s v="Facebook"/>
    <s v="Carousel"/>
    <s v="Millennials"/>
    <n v="5014"/>
    <n v="123"/>
    <n v="5"/>
    <n v="213.17"/>
    <n v="286.02999999999997"/>
    <n v="2.4531312325488632E-2"/>
    <n v="4.065040650406504E-2"/>
    <n v="1.7330894308943088"/>
    <n v="42.634"/>
    <n v="1.3417929352160247"/>
    <n v="72.859999999999985"/>
  </r>
  <r>
    <d v="2024-03-24T00:00:00"/>
    <x v="0"/>
    <s v="Facebook"/>
    <s v="Carousel"/>
    <s v="Gen X"/>
    <n v="2886"/>
    <n v="68"/>
    <n v="4"/>
    <n v="177.94"/>
    <n v="394.57"/>
    <n v="2.3562023562023561E-2"/>
    <n v="5.8823529411764705E-2"/>
    <n v="2.6167647058823529"/>
    <n v="44.484999999999999"/>
    <n v="2.2174328425311902"/>
    <n v="216.63"/>
  </r>
  <r>
    <d v="2024-03-25T00:00:00"/>
    <x v="0"/>
    <s v="Instagram"/>
    <s v="Video"/>
    <s v="Gen Z"/>
    <n v="4127"/>
    <n v="115"/>
    <n v="8"/>
    <n v="209.43"/>
    <n v="778.01"/>
    <n v="2.7865277441240611E-2"/>
    <n v="6.9565217391304349E-2"/>
    <n v="1.8211304347826087"/>
    <n v="26.178750000000001"/>
    <n v="3.7148928042782789"/>
    <n v="568.57999999999993"/>
  </r>
  <r>
    <d v="2024-03-25T00:00:00"/>
    <x v="0"/>
    <s v="Instagram"/>
    <s v="Video"/>
    <s v="Millennials"/>
    <n v="2511"/>
    <n v="125"/>
    <n v="15"/>
    <n v="166.19"/>
    <n v="1376.23"/>
    <n v="4.9780963759458383E-2"/>
    <n v="0.12"/>
    <n v="1.32952"/>
    <n v="11.079333333333333"/>
    <n v="8.2810638425898073"/>
    <n v="1210.04"/>
  </r>
  <r>
    <d v="2024-03-25T00:00:00"/>
    <x v="0"/>
    <s v="Instagram"/>
    <s v="Video"/>
    <s v="Gen X"/>
    <n v="222"/>
    <n v="6"/>
    <n v="0"/>
    <n v="7.79"/>
    <n v="0"/>
    <n v="2.7027027027027029E-2"/>
    <n v="0"/>
    <n v="1.2983333333333333"/>
    <n v="0"/>
    <n v="0"/>
    <n v="-7.79"/>
  </r>
  <r>
    <d v="2024-03-25T00:00:00"/>
    <x v="0"/>
    <s v="Instagram"/>
    <s v="Image"/>
    <s v="Gen Z"/>
    <n v="3342"/>
    <n v="17"/>
    <n v="0"/>
    <n v="153.06"/>
    <n v="0"/>
    <n v="5.086774386594853E-3"/>
    <n v="0"/>
    <n v="9.0035294117647062"/>
    <n v="0"/>
    <n v="0"/>
    <n v="-153.06"/>
  </r>
  <r>
    <d v="2024-03-25T00:00:00"/>
    <x v="0"/>
    <s v="Instagram"/>
    <s v="Image"/>
    <s v="Millennials"/>
    <n v="2619"/>
    <n v="33"/>
    <n v="1"/>
    <n v="172.11"/>
    <n v="58.96"/>
    <n v="1.2600229095074456E-2"/>
    <n v="3.0303030303030304E-2"/>
    <n v="5.2154545454545458"/>
    <n v="172.11"/>
    <n v="0.34257161117889717"/>
    <n v="-113.15"/>
  </r>
  <r>
    <d v="2024-03-25T00:00:00"/>
    <x v="0"/>
    <s v="Instagram"/>
    <s v="Image"/>
    <s v="Gen X"/>
    <n v="481"/>
    <n v="8"/>
    <n v="0"/>
    <n v="23.51"/>
    <n v="0"/>
    <n v="1.6632016632016633E-2"/>
    <n v="0"/>
    <n v="2.9387500000000002"/>
    <n v="0"/>
    <n v="0"/>
    <n v="-23.51"/>
  </r>
  <r>
    <d v="2024-03-25T00:00:00"/>
    <x v="0"/>
    <s v="Instagram"/>
    <s v="Carousel"/>
    <s v="Gen Z"/>
    <n v="3383"/>
    <n v="80"/>
    <n v="2"/>
    <n v="148.28"/>
    <n v="191.03"/>
    <n v="2.3647650014779781E-2"/>
    <n v="2.5000000000000001E-2"/>
    <n v="1.8534999999999999"/>
    <n v="74.14"/>
    <n v="1.2883059077421095"/>
    <n v="42.75"/>
  </r>
  <r>
    <d v="2024-03-25T00:00:00"/>
    <x v="0"/>
    <s v="Instagram"/>
    <s v="Carousel"/>
    <s v="Millennials"/>
    <n v="2722"/>
    <n v="29"/>
    <n v="1"/>
    <n v="106.08"/>
    <n v="62.58"/>
    <n v="1.06539309331374E-2"/>
    <n v="3.4482758620689655E-2"/>
    <n v="3.6579310344827585"/>
    <n v="106.08"/>
    <n v="0.58993212669683259"/>
    <n v="-43.5"/>
  </r>
  <r>
    <d v="2024-03-25T00:00:00"/>
    <x v="0"/>
    <s v="Instagram"/>
    <s v="Carousel"/>
    <s v="Gen X"/>
    <n v="267"/>
    <n v="4"/>
    <n v="0"/>
    <n v="7.06"/>
    <n v="0"/>
    <n v="1.4981273408239701E-2"/>
    <n v="0"/>
    <n v="1.7649999999999999"/>
    <n v="0"/>
    <n v="0"/>
    <n v="-7.06"/>
  </r>
  <r>
    <d v="2024-03-25T00:00:00"/>
    <x v="0"/>
    <s v="TikTok"/>
    <s v="Video"/>
    <s v="Gen Z"/>
    <n v="4479"/>
    <n v="90"/>
    <n v="12"/>
    <n v="230.17"/>
    <n v="793.11"/>
    <n v="2.0093770931011386E-2"/>
    <n v="0.13333333333333333"/>
    <n v="2.5574444444444442"/>
    <n v="19.180833333333332"/>
    <n v="3.4457574835990794"/>
    <n v="562.94000000000005"/>
  </r>
  <r>
    <d v="2024-03-25T00:00:00"/>
    <x v="0"/>
    <s v="TikTok"/>
    <s v="Video"/>
    <s v="Millennials"/>
    <n v="910"/>
    <n v="18"/>
    <n v="2"/>
    <n v="45.61"/>
    <n v="171.09"/>
    <n v="1.9780219780219779E-2"/>
    <n v="0.1111111111111111"/>
    <n v="2.5338888888888889"/>
    <n v="22.805"/>
    <n v="3.7511510633632978"/>
    <n v="125.48"/>
  </r>
  <r>
    <d v="2024-03-25T00:00:00"/>
    <x v="0"/>
    <s v="TikTok"/>
    <s v="Video"/>
    <s v="Gen X"/>
    <n v="287"/>
    <n v="7"/>
    <n v="0"/>
    <n v="14.26"/>
    <n v="0"/>
    <n v="2.4390243902439025E-2"/>
    <n v="0"/>
    <n v="2.0371428571428569"/>
    <n v="0"/>
    <n v="0"/>
    <n v="-14.26"/>
  </r>
  <r>
    <d v="2024-03-25T00:00:00"/>
    <x v="0"/>
    <s v="TikTok"/>
    <s v="Image"/>
    <s v="Gen Z"/>
    <n v="3041"/>
    <n v="51"/>
    <n v="0"/>
    <n v="78.42"/>
    <n v="0"/>
    <n v="1.6770799079250248E-2"/>
    <n v="0"/>
    <n v="1.5376470588235294"/>
    <n v="0"/>
    <n v="0"/>
    <n v="-78.42"/>
  </r>
  <r>
    <d v="2024-03-25T00:00:00"/>
    <x v="0"/>
    <s v="TikTok"/>
    <s v="Image"/>
    <s v="Millennials"/>
    <n v="433"/>
    <n v="7"/>
    <n v="0"/>
    <n v="18.82"/>
    <n v="0"/>
    <n v="1.6166281755196306E-2"/>
    <n v="0"/>
    <n v="2.6885714285714286"/>
    <n v="0"/>
    <n v="0"/>
    <n v="-18.82"/>
  </r>
  <r>
    <d v="2024-03-25T00:00:00"/>
    <x v="0"/>
    <s v="TikTok"/>
    <s v="Image"/>
    <s v="Gen X"/>
    <n v="409"/>
    <n v="2"/>
    <n v="0"/>
    <n v="24.38"/>
    <n v="0"/>
    <n v="4.8899755501222494E-3"/>
    <n v="0"/>
    <n v="12.19"/>
    <n v="0"/>
    <n v="0"/>
    <n v="-24.38"/>
  </r>
  <r>
    <d v="2024-03-25T00:00:00"/>
    <x v="0"/>
    <s v="TikTok"/>
    <s v="Carousel"/>
    <s v="Gen Z"/>
    <n v="6298"/>
    <n v="118"/>
    <n v="6"/>
    <n v="285.3"/>
    <n v="486.08"/>
    <n v="1.8736106700539854E-2"/>
    <n v="5.0847457627118647E-2"/>
    <n v="2.4177966101694914"/>
    <n v="47.550000000000004"/>
    <n v="1.7037504381352961"/>
    <n v="200.77999999999997"/>
  </r>
  <r>
    <d v="2024-03-25T00:00:00"/>
    <x v="0"/>
    <s v="TikTok"/>
    <s v="Carousel"/>
    <s v="Millennials"/>
    <n v="367"/>
    <n v="9"/>
    <n v="0"/>
    <n v="24.11"/>
    <n v="0"/>
    <n v="2.4523160762942781E-2"/>
    <n v="0"/>
    <n v="2.6788888888888889"/>
    <n v="0"/>
    <n v="0"/>
    <n v="-24.11"/>
  </r>
  <r>
    <d v="2024-03-25T00:00:00"/>
    <x v="0"/>
    <s v="TikTok"/>
    <s v="Carousel"/>
    <s v="Gen X"/>
    <n v="63"/>
    <n v="1"/>
    <n v="0"/>
    <n v="2.64"/>
    <n v="0"/>
    <n v="1.5873015873015872E-2"/>
    <n v="0"/>
    <n v="2.64"/>
    <n v="0"/>
    <n v="0"/>
    <n v="-2.64"/>
  </r>
  <r>
    <d v="2024-03-25T00:00:00"/>
    <x v="0"/>
    <s v="Facebook"/>
    <s v="Video"/>
    <s v="Gen Z"/>
    <n v="1461"/>
    <n v="48"/>
    <n v="5"/>
    <n v="91.05"/>
    <n v="260.77999999999997"/>
    <n v="3.2854209445585217E-2"/>
    <n v="0.10416666666666667"/>
    <n v="1.8968749999999999"/>
    <n v="18.21"/>
    <n v="2.8641405820977481"/>
    <n v="169.72999999999996"/>
  </r>
  <r>
    <d v="2024-03-25T00:00:00"/>
    <x v="0"/>
    <s v="Facebook"/>
    <s v="Video"/>
    <s v="Millennials"/>
    <n v="3309"/>
    <n v="141"/>
    <n v="20"/>
    <n v="83.57"/>
    <n v="1596.86"/>
    <n v="4.2611060743427021E-2"/>
    <n v="0.14184397163120568"/>
    <n v="0.59269503546099289"/>
    <n v="4.1784999999999997"/>
    <n v="19.108053129113319"/>
    <n v="1513.29"/>
  </r>
  <r>
    <d v="2024-03-25T00:00:00"/>
    <x v="0"/>
    <s v="Facebook"/>
    <s v="Video"/>
    <s v="Gen X"/>
    <n v="1733"/>
    <n v="52"/>
    <n v="2"/>
    <n v="115.24"/>
    <n v="159.21"/>
    <n v="3.0005770340450086E-2"/>
    <n v="3.8461538461538464E-2"/>
    <n v="2.2161538461538459"/>
    <n v="57.62"/>
    <n v="1.3815515446025688"/>
    <n v="43.970000000000013"/>
  </r>
  <r>
    <d v="2024-03-25T00:00:00"/>
    <x v="0"/>
    <s v="Facebook"/>
    <s v="Image"/>
    <s v="Gen Z"/>
    <n v="1169"/>
    <n v="7"/>
    <n v="0"/>
    <n v="65.94"/>
    <n v="0"/>
    <n v="5.9880239520958087E-3"/>
    <n v="0"/>
    <n v="9.42"/>
    <n v="0"/>
    <n v="0"/>
    <n v="-65.94"/>
  </r>
  <r>
    <d v="2024-03-25T00:00:00"/>
    <x v="0"/>
    <s v="Facebook"/>
    <s v="Image"/>
    <s v="Millennials"/>
    <n v="3216"/>
    <n v="31"/>
    <n v="1"/>
    <n v="164.59"/>
    <n v="74.73"/>
    <n v="9.6393034825870642E-3"/>
    <n v="3.2258064516129031E-2"/>
    <n v="5.3093548387096776"/>
    <n v="164.59"/>
    <n v="0.45403730481803273"/>
    <n v="-89.86"/>
  </r>
  <r>
    <d v="2024-03-25T00:00:00"/>
    <x v="0"/>
    <s v="Facebook"/>
    <s v="Image"/>
    <s v="Gen X"/>
    <n v="1169"/>
    <n v="8"/>
    <n v="0"/>
    <n v="48.03"/>
    <n v="0"/>
    <n v="6.8434559452523521E-3"/>
    <n v="0"/>
    <n v="6.0037500000000001"/>
    <n v="0"/>
    <n v="0"/>
    <n v="-48.03"/>
  </r>
  <r>
    <d v="2024-03-25T00:00:00"/>
    <x v="0"/>
    <s v="Facebook"/>
    <s v="Carousel"/>
    <s v="Gen Z"/>
    <n v="1121"/>
    <n v="25"/>
    <n v="0"/>
    <n v="44.84"/>
    <n v="0"/>
    <n v="2.2301516503122211E-2"/>
    <n v="0"/>
    <n v="1.7936000000000001"/>
    <n v="0"/>
    <n v="0"/>
    <n v="-44.84"/>
  </r>
  <r>
    <d v="2024-03-25T00:00:00"/>
    <x v="0"/>
    <s v="Facebook"/>
    <s v="Carousel"/>
    <s v="Millennials"/>
    <n v="2400"/>
    <n v="38"/>
    <n v="2"/>
    <n v="67.58"/>
    <n v="195.83"/>
    <n v="1.5833333333333335E-2"/>
    <n v="5.2631578947368418E-2"/>
    <n v="1.7784210526315789"/>
    <n v="33.79"/>
    <n v="2.8977508138502519"/>
    <n v="128.25"/>
  </r>
  <r>
    <d v="2024-03-25T00:00:00"/>
    <x v="0"/>
    <s v="Facebook"/>
    <s v="Carousel"/>
    <s v="Gen X"/>
    <n v="2628"/>
    <n v="75"/>
    <n v="3"/>
    <n v="179.31"/>
    <n v="228.72"/>
    <n v="2.8538812785388126E-2"/>
    <n v="0.04"/>
    <n v="2.3908"/>
    <n v="59.77"/>
    <n v="1.2755562991467291"/>
    <n v="49.41"/>
  </r>
  <r>
    <d v="2024-03-26T00:00:00"/>
    <x v="0"/>
    <s v="Instagram"/>
    <s v="Video"/>
    <s v="Gen Z"/>
    <n v="2875"/>
    <n v="94"/>
    <n v="13"/>
    <n v="142.86000000000001"/>
    <n v="1059.5"/>
    <n v="3.2695652173913042E-2"/>
    <n v="0.13829787234042554"/>
    <n v="1.5197872340425533"/>
    <n v="10.989230769230771"/>
    <n v="7.41635167296654"/>
    <n v="916.64"/>
  </r>
  <r>
    <d v="2024-03-26T00:00:00"/>
    <x v="0"/>
    <s v="Instagram"/>
    <s v="Video"/>
    <s v="Millennials"/>
    <n v="1582"/>
    <n v="53"/>
    <n v="3"/>
    <n v="52.27"/>
    <n v="190.73"/>
    <n v="3.3501896333754742E-2"/>
    <n v="5.6603773584905662E-2"/>
    <n v="0.98622641509433973"/>
    <n v="17.423333333333336"/>
    <n v="3.6489382054715893"/>
    <n v="138.45999999999998"/>
  </r>
  <r>
    <d v="2024-03-26T00:00:00"/>
    <x v="0"/>
    <s v="Instagram"/>
    <s v="Video"/>
    <s v="Gen X"/>
    <n v="327"/>
    <n v="16"/>
    <n v="2"/>
    <n v="9.34"/>
    <n v="182.37"/>
    <n v="4.8929663608562692E-2"/>
    <n v="0.125"/>
    <n v="0.58374999999999999"/>
    <n v="4.67"/>
    <n v="19.525695931477518"/>
    <n v="173.03"/>
  </r>
  <r>
    <d v="2024-03-26T00:00:00"/>
    <x v="0"/>
    <s v="Instagram"/>
    <s v="Image"/>
    <s v="Gen Z"/>
    <n v="3116"/>
    <n v="33"/>
    <n v="1"/>
    <n v="72.41"/>
    <n v="83.89"/>
    <n v="1.0590500641848523E-2"/>
    <n v="3.0303030303030304E-2"/>
    <n v="2.1942424242424243"/>
    <n v="72.41"/>
    <n v="1.1585416378953184"/>
    <n v="11.480000000000004"/>
  </r>
  <r>
    <d v="2024-03-26T00:00:00"/>
    <x v="0"/>
    <s v="Instagram"/>
    <s v="Image"/>
    <s v="Millennials"/>
    <n v="2170"/>
    <n v="21"/>
    <n v="0"/>
    <n v="138.03"/>
    <n v="0"/>
    <n v="9.6774193548387101E-3"/>
    <n v="0"/>
    <n v="6.572857142857143"/>
    <n v="0"/>
    <n v="0"/>
    <n v="-138.03"/>
  </r>
  <r>
    <d v="2024-03-26T00:00:00"/>
    <x v="0"/>
    <s v="Instagram"/>
    <s v="Image"/>
    <s v="Gen X"/>
    <n v="421"/>
    <n v="5"/>
    <n v="0"/>
    <n v="20.96"/>
    <n v="0"/>
    <n v="1.1876484560570071E-2"/>
    <n v="0"/>
    <n v="4.1920000000000002"/>
    <n v="0"/>
    <n v="0"/>
    <n v="-20.96"/>
  </r>
  <r>
    <d v="2024-03-26T00:00:00"/>
    <x v="0"/>
    <s v="Instagram"/>
    <s v="Carousel"/>
    <s v="Gen Z"/>
    <n v="3486"/>
    <n v="36"/>
    <n v="1"/>
    <n v="108.63"/>
    <n v="84.01"/>
    <n v="1.0327022375215147E-2"/>
    <n v="2.7777777777777776E-2"/>
    <n v="3.0175000000000001"/>
    <n v="108.63"/>
    <n v="0.77335910890177673"/>
    <n v="-24.61999999999999"/>
  </r>
  <r>
    <d v="2024-03-26T00:00:00"/>
    <x v="0"/>
    <s v="Instagram"/>
    <s v="Carousel"/>
    <s v="Millennials"/>
    <n v="3332"/>
    <n v="64"/>
    <n v="2"/>
    <n v="107.54"/>
    <n v="166.13"/>
    <n v="1.920768307322929E-2"/>
    <n v="3.125E-2"/>
    <n v="1.6803125000000001"/>
    <n v="53.77"/>
    <n v="1.5448205318951087"/>
    <n v="58.589999999999989"/>
  </r>
  <r>
    <d v="2024-03-26T00:00:00"/>
    <x v="0"/>
    <s v="Instagram"/>
    <s v="Carousel"/>
    <s v="Gen X"/>
    <n v="216"/>
    <n v="3"/>
    <n v="0"/>
    <n v="9.02"/>
    <n v="0"/>
    <n v="1.3888888888888888E-2"/>
    <n v="0"/>
    <n v="3.0066666666666664"/>
    <n v="0"/>
    <n v="0"/>
    <n v="-9.02"/>
  </r>
  <r>
    <d v="2024-03-26T00:00:00"/>
    <x v="0"/>
    <s v="TikTok"/>
    <s v="Video"/>
    <s v="Gen Z"/>
    <n v="3422"/>
    <n v="145"/>
    <n v="19"/>
    <n v="161.63"/>
    <n v="1664.28"/>
    <n v="4.2372881355932202E-2"/>
    <n v="0.1310344827586207"/>
    <n v="1.1146896551724137"/>
    <n v="8.5068421052631571"/>
    <n v="10.296850832147497"/>
    <n v="1502.65"/>
  </r>
  <r>
    <d v="2024-03-26T00:00:00"/>
    <x v="0"/>
    <s v="TikTok"/>
    <s v="Video"/>
    <s v="Millennials"/>
    <n v="935"/>
    <n v="44"/>
    <n v="4"/>
    <n v="55.41"/>
    <n v="279.44"/>
    <n v="4.7058823529411764E-2"/>
    <n v="9.0909090909090912E-2"/>
    <n v="1.2593181818181818"/>
    <n v="13.852499999999999"/>
    <n v="5.0431330084822239"/>
    <n v="224.03"/>
  </r>
  <r>
    <d v="2024-03-26T00:00:00"/>
    <x v="0"/>
    <s v="TikTok"/>
    <s v="Video"/>
    <s v="Gen X"/>
    <n v="63"/>
    <n v="2"/>
    <n v="0"/>
    <n v="1.91"/>
    <n v="0"/>
    <n v="3.1746031746031744E-2"/>
    <n v="0"/>
    <n v="0.95499999999999996"/>
    <n v="0"/>
    <n v="0"/>
    <n v="-1.91"/>
  </r>
  <r>
    <d v="2024-03-26T00:00:00"/>
    <x v="0"/>
    <s v="TikTok"/>
    <s v="Image"/>
    <s v="Gen Z"/>
    <n v="6727"/>
    <n v="91"/>
    <n v="0"/>
    <n v="274.95999999999998"/>
    <n v="0"/>
    <n v="1.3527575442247659E-2"/>
    <n v="0"/>
    <n v="3.0215384615384613"/>
    <n v="0"/>
    <n v="0"/>
    <n v="-274.95999999999998"/>
  </r>
  <r>
    <d v="2024-03-26T00:00:00"/>
    <x v="0"/>
    <s v="TikTok"/>
    <s v="Image"/>
    <s v="Millennials"/>
    <n v="537"/>
    <n v="6"/>
    <n v="0"/>
    <n v="27.34"/>
    <n v="0"/>
    <n v="1.11731843575419E-2"/>
    <n v="0"/>
    <n v="4.5566666666666666"/>
    <n v="0"/>
    <n v="0"/>
    <n v="-27.34"/>
  </r>
  <r>
    <d v="2024-03-26T00:00:00"/>
    <x v="0"/>
    <s v="TikTok"/>
    <s v="Image"/>
    <s v="Gen X"/>
    <n v="57"/>
    <n v="0"/>
    <n v="0"/>
    <n v="3.78"/>
    <n v="0"/>
    <n v="0"/>
    <n v="0"/>
    <n v="0"/>
    <n v="0"/>
    <n v="0"/>
    <n v="-3.78"/>
  </r>
  <r>
    <d v="2024-03-26T00:00:00"/>
    <x v="0"/>
    <s v="TikTok"/>
    <s v="Carousel"/>
    <s v="Gen Z"/>
    <n v="5393"/>
    <n v="131"/>
    <n v="8"/>
    <n v="164.14"/>
    <n v="567.82000000000005"/>
    <n v="2.4290747264973114E-2"/>
    <n v="6.1068702290076333E-2"/>
    <n v="1.2529770992366411"/>
    <n v="20.517499999999998"/>
    <n v="3.4593639575971737"/>
    <n v="403.68000000000006"/>
  </r>
  <r>
    <d v="2024-03-26T00:00:00"/>
    <x v="0"/>
    <s v="TikTok"/>
    <s v="Carousel"/>
    <s v="Millennials"/>
    <n v="982"/>
    <n v="28"/>
    <n v="0"/>
    <n v="25.7"/>
    <n v="0"/>
    <n v="2.8513238289205704E-2"/>
    <n v="0"/>
    <n v="0.91785714285714282"/>
    <n v="0"/>
    <n v="0"/>
    <n v="-25.7"/>
  </r>
  <r>
    <d v="2024-03-26T00:00:00"/>
    <x v="0"/>
    <s v="TikTok"/>
    <s v="Carousel"/>
    <s v="Gen X"/>
    <n v="379"/>
    <n v="7"/>
    <n v="0"/>
    <n v="15.4"/>
    <n v="0"/>
    <n v="1.8469656992084433E-2"/>
    <n v="0"/>
    <n v="2.2000000000000002"/>
    <n v="0"/>
    <n v="0"/>
    <n v="-15.4"/>
  </r>
  <r>
    <d v="2024-03-26T00:00:00"/>
    <x v="0"/>
    <s v="Facebook"/>
    <s v="Video"/>
    <s v="Gen Z"/>
    <n v="1304"/>
    <n v="59"/>
    <n v="6"/>
    <n v="52.45"/>
    <n v="580.37"/>
    <n v="4.5245398773006137E-2"/>
    <n v="0.10169491525423729"/>
    <n v="0.88898305084745766"/>
    <n v="8.7416666666666671"/>
    <n v="11.065204957102001"/>
    <n v="527.91999999999996"/>
  </r>
  <r>
    <d v="2024-03-26T00:00:00"/>
    <x v="0"/>
    <s v="Facebook"/>
    <s v="Video"/>
    <s v="Millennials"/>
    <n v="5481"/>
    <n v="198"/>
    <n v="15"/>
    <n v="307.36"/>
    <n v="1374.4"/>
    <n v="3.6124794745484398E-2"/>
    <n v="7.575757575757576E-2"/>
    <n v="1.5523232323232323"/>
    <n v="20.490666666666666"/>
    <n v="4.4716293597084853"/>
    <n v="1067.04"/>
  </r>
  <r>
    <d v="2024-03-26T00:00:00"/>
    <x v="0"/>
    <s v="Facebook"/>
    <s v="Video"/>
    <s v="Gen X"/>
    <n v="1700"/>
    <n v="36"/>
    <n v="4"/>
    <n v="73.14"/>
    <n v="317.79000000000002"/>
    <n v="2.1176470588235293E-2"/>
    <n v="0.1111111111111111"/>
    <n v="2.0316666666666667"/>
    <n v="18.285"/>
    <n v="4.3449548810500414"/>
    <n v="244.65000000000003"/>
  </r>
  <r>
    <d v="2024-03-26T00:00:00"/>
    <x v="0"/>
    <s v="Facebook"/>
    <s v="Image"/>
    <s v="Gen Z"/>
    <n v="1496"/>
    <n v="22"/>
    <n v="0"/>
    <n v="38.82"/>
    <n v="0"/>
    <n v="1.4705882352941176E-2"/>
    <n v="0"/>
    <n v="1.7645454545454546"/>
    <n v="0"/>
    <n v="0"/>
    <n v="-38.82"/>
  </r>
  <r>
    <d v="2024-03-26T00:00:00"/>
    <x v="0"/>
    <s v="Facebook"/>
    <s v="Image"/>
    <s v="Millennials"/>
    <n v="5043"/>
    <n v="93"/>
    <n v="1"/>
    <n v="161.9"/>
    <n v="59.08"/>
    <n v="1.8441403926234383E-2"/>
    <n v="1.0752688172043012E-2"/>
    <n v="1.7408602150537635"/>
    <n v="161.9"/>
    <n v="0.36491661519456453"/>
    <n v="-102.82000000000001"/>
  </r>
  <r>
    <d v="2024-03-26T00:00:00"/>
    <x v="0"/>
    <s v="Facebook"/>
    <s v="Image"/>
    <s v="Gen X"/>
    <n v="2813"/>
    <n v="45"/>
    <n v="1"/>
    <n v="154.47999999999999"/>
    <n v="78.37"/>
    <n v="1.5997156061144685E-2"/>
    <n v="2.2222222222222223E-2"/>
    <n v="3.4328888888888889"/>
    <n v="154.47999999999999"/>
    <n v="0.5073148627654066"/>
    <n v="-76.109999999999985"/>
  </r>
  <r>
    <d v="2024-03-26T00:00:00"/>
    <x v="0"/>
    <s v="Facebook"/>
    <s v="Carousel"/>
    <s v="Gen Z"/>
    <n v="647"/>
    <n v="10"/>
    <n v="0"/>
    <n v="42.88"/>
    <n v="0"/>
    <n v="1.5455950540958269E-2"/>
    <n v="0"/>
    <n v="4.2880000000000003"/>
    <n v="0"/>
    <n v="0"/>
    <n v="-42.88"/>
  </r>
  <r>
    <d v="2024-03-26T00:00:00"/>
    <x v="0"/>
    <s v="Facebook"/>
    <s v="Carousel"/>
    <s v="Millennials"/>
    <n v="2682"/>
    <n v="76"/>
    <n v="1"/>
    <n v="108.5"/>
    <n v="61.3"/>
    <n v="2.8337061894108874E-2"/>
    <n v="1.3157894736842105E-2"/>
    <n v="1.4276315789473684"/>
    <n v="108.5"/>
    <n v="0.56497695852534557"/>
    <n v="-47.2"/>
  </r>
  <r>
    <d v="2024-03-26T00:00:00"/>
    <x v="0"/>
    <s v="Facebook"/>
    <s v="Carousel"/>
    <s v="Gen X"/>
    <n v="1726"/>
    <n v="44"/>
    <n v="1"/>
    <n v="96.38"/>
    <n v="53.42"/>
    <n v="2.5492468134414831E-2"/>
    <n v="2.2727272727272728E-2"/>
    <n v="2.1904545454545454"/>
    <n v="96.38"/>
    <n v="0.5542643702012866"/>
    <n v="-42.959999999999994"/>
  </r>
  <r>
    <d v="2024-03-27T00:00:00"/>
    <x v="0"/>
    <s v="Instagram"/>
    <s v="Video"/>
    <s v="Gen Z"/>
    <n v="4412"/>
    <n v="117"/>
    <n v="15"/>
    <n v="277.14999999999998"/>
    <n v="803.59"/>
    <n v="2.6518585675430643E-2"/>
    <n v="0.12820512820512819"/>
    <n v="2.3688034188034188"/>
    <n v="18.476666666666667"/>
    <n v="2.8994768176077939"/>
    <n v="526.44000000000005"/>
  </r>
  <r>
    <d v="2024-03-27T00:00:00"/>
    <x v="0"/>
    <s v="Instagram"/>
    <s v="Video"/>
    <s v="Millennials"/>
    <n v="2903"/>
    <n v="99"/>
    <n v="12"/>
    <n v="115.2"/>
    <n v="710.62"/>
    <n v="3.4102652428522222E-2"/>
    <n v="0.12121212121212122"/>
    <n v="1.1636363636363636"/>
    <n v="9.6"/>
    <n v="6.1685763888888889"/>
    <n v="595.41999999999996"/>
  </r>
  <r>
    <d v="2024-03-27T00:00:00"/>
    <x v="0"/>
    <s v="Instagram"/>
    <s v="Video"/>
    <s v="Gen X"/>
    <n v="138"/>
    <n v="2"/>
    <n v="0"/>
    <n v="3.55"/>
    <n v="0"/>
    <n v="1.4492753623188406E-2"/>
    <n v="0"/>
    <n v="1.7749999999999999"/>
    <n v="0"/>
    <n v="0"/>
    <n v="-3.55"/>
  </r>
  <r>
    <d v="2024-03-27T00:00:00"/>
    <x v="0"/>
    <s v="Instagram"/>
    <s v="Image"/>
    <s v="Gen Z"/>
    <n v="3471"/>
    <n v="34"/>
    <n v="1"/>
    <n v="93.92"/>
    <n v="82.97"/>
    <n v="9.7954479976951891E-3"/>
    <n v="2.9411764705882353E-2"/>
    <n v="2.7623529411764705"/>
    <n v="93.92"/>
    <n v="0.88341141396933553"/>
    <n v="-10.950000000000003"/>
  </r>
  <r>
    <d v="2024-03-27T00:00:00"/>
    <x v="0"/>
    <s v="Instagram"/>
    <s v="Image"/>
    <s v="Millennials"/>
    <n v="1429"/>
    <n v="23"/>
    <n v="0"/>
    <n v="91.05"/>
    <n v="0"/>
    <n v="1.609517144856543E-2"/>
    <n v="0"/>
    <n v="3.9586956521739127"/>
    <n v="0"/>
    <n v="0"/>
    <n v="-91.05"/>
  </r>
  <r>
    <d v="2024-03-27T00:00:00"/>
    <x v="0"/>
    <s v="Instagram"/>
    <s v="Image"/>
    <s v="Gen X"/>
    <n v="184"/>
    <n v="1"/>
    <n v="0"/>
    <n v="4.28"/>
    <n v="0"/>
    <n v="5.434782608695652E-3"/>
    <n v="0"/>
    <n v="4.28"/>
    <n v="0"/>
    <n v="0"/>
    <n v="-4.28"/>
  </r>
  <r>
    <d v="2024-03-27T00:00:00"/>
    <x v="0"/>
    <s v="Instagram"/>
    <s v="Carousel"/>
    <s v="Gen Z"/>
    <n v="1922"/>
    <n v="31"/>
    <n v="0"/>
    <n v="131.1"/>
    <n v="0"/>
    <n v="1.6129032258064516E-2"/>
    <n v="0"/>
    <n v="4.2290322580645157"/>
    <n v="0"/>
    <n v="0"/>
    <n v="-131.1"/>
  </r>
  <r>
    <d v="2024-03-27T00:00:00"/>
    <x v="0"/>
    <s v="Instagram"/>
    <s v="Carousel"/>
    <s v="Millennials"/>
    <n v="2131"/>
    <n v="38"/>
    <n v="1"/>
    <n v="92.82"/>
    <n v="58.85"/>
    <n v="1.7832003754106054E-2"/>
    <n v="2.6315789473684209E-2"/>
    <n v="2.4426315789473683"/>
    <n v="92.82"/>
    <n v="0.63402283990519293"/>
    <n v="-33.969999999999992"/>
  </r>
  <r>
    <d v="2024-03-27T00:00:00"/>
    <x v="0"/>
    <s v="Instagram"/>
    <s v="Carousel"/>
    <s v="Gen X"/>
    <n v="341"/>
    <n v="5"/>
    <n v="0"/>
    <n v="19.5"/>
    <n v="0"/>
    <n v="1.466275659824047E-2"/>
    <n v="0"/>
    <n v="3.9"/>
    <n v="0"/>
    <n v="0"/>
    <n v="-19.5"/>
  </r>
  <r>
    <d v="2024-03-27T00:00:00"/>
    <x v="0"/>
    <s v="TikTok"/>
    <s v="Video"/>
    <s v="Gen Z"/>
    <n v="6000"/>
    <n v="274"/>
    <n v="26"/>
    <n v="350.83"/>
    <n v="1488.64"/>
    <n v="4.5666666666666668E-2"/>
    <n v="9.4890510948905105E-2"/>
    <n v="1.2804014598540145"/>
    <n v="13.493461538461538"/>
    <n v="4.2431947096884537"/>
    <n v="1137.8100000000002"/>
  </r>
  <r>
    <d v="2024-03-27T00:00:00"/>
    <x v="0"/>
    <s v="TikTok"/>
    <s v="Video"/>
    <s v="Millennials"/>
    <n v="256"/>
    <n v="6"/>
    <n v="0"/>
    <n v="8.52"/>
    <n v="0"/>
    <n v="2.34375E-2"/>
    <n v="0"/>
    <n v="1.42"/>
    <n v="0"/>
    <n v="0"/>
    <n v="-8.52"/>
  </r>
  <r>
    <d v="2024-03-27T00:00:00"/>
    <x v="0"/>
    <s v="TikTok"/>
    <s v="Video"/>
    <s v="Gen X"/>
    <n v="416"/>
    <n v="16"/>
    <n v="0"/>
    <n v="25.24"/>
    <n v="0"/>
    <n v="3.8461538461538464E-2"/>
    <n v="0"/>
    <n v="1.5774999999999999"/>
    <n v="0"/>
    <n v="0"/>
    <n v="-25.24"/>
  </r>
  <r>
    <d v="2024-03-27T00:00:00"/>
    <x v="0"/>
    <s v="TikTok"/>
    <s v="Image"/>
    <s v="Gen Z"/>
    <n v="7182"/>
    <n v="37"/>
    <n v="1"/>
    <n v="362.04"/>
    <n v="77.89"/>
    <n v="5.1517683096630462E-3"/>
    <n v="2.7027027027027029E-2"/>
    <n v="9.7848648648648648"/>
    <n v="362.04"/>
    <n v="0.21514197326262291"/>
    <n v="-284.15000000000003"/>
  </r>
  <r>
    <d v="2024-03-27T00:00:00"/>
    <x v="0"/>
    <s v="TikTok"/>
    <s v="Image"/>
    <s v="Millennials"/>
    <n v="481"/>
    <n v="3"/>
    <n v="0"/>
    <n v="14.95"/>
    <n v="0"/>
    <n v="6.2370062370062374E-3"/>
    <n v="0"/>
    <n v="4.9833333333333334"/>
    <n v="0"/>
    <n v="0"/>
    <n v="-14.95"/>
  </r>
  <r>
    <d v="2024-03-27T00:00:00"/>
    <x v="0"/>
    <s v="TikTok"/>
    <s v="Image"/>
    <s v="Gen X"/>
    <n v="332"/>
    <n v="1"/>
    <n v="0"/>
    <n v="21.69"/>
    <n v="0"/>
    <n v="3.0120481927710845E-3"/>
    <n v="0"/>
    <n v="21.69"/>
    <n v="0"/>
    <n v="0"/>
    <n v="-21.69"/>
  </r>
  <r>
    <d v="2024-03-27T00:00:00"/>
    <x v="0"/>
    <s v="TikTok"/>
    <s v="Carousel"/>
    <s v="Gen Z"/>
    <n v="2595"/>
    <n v="37"/>
    <n v="2"/>
    <n v="133.69999999999999"/>
    <n v="158.76"/>
    <n v="1.4258188824662813E-2"/>
    <n v="5.4054054054054057E-2"/>
    <n v="3.6135135135135132"/>
    <n v="66.849999999999994"/>
    <n v="1.1874345549738221"/>
    <n v="25.060000000000002"/>
  </r>
  <r>
    <d v="2024-03-27T00:00:00"/>
    <x v="0"/>
    <s v="TikTok"/>
    <s v="Carousel"/>
    <s v="Millennials"/>
    <n v="950"/>
    <n v="27"/>
    <n v="0"/>
    <n v="64.930000000000007"/>
    <n v="0"/>
    <n v="2.8421052631578948E-2"/>
    <n v="0"/>
    <n v="2.4048148148148152"/>
    <n v="0"/>
    <n v="0"/>
    <n v="-64.930000000000007"/>
  </r>
  <r>
    <d v="2024-03-27T00:00:00"/>
    <x v="0"/>
    <s v="TikTok"/>
    <s v="Carousel"/>
    <s v="Gen X"/>
    <n v="500"/>
    <n v="9"/>
    <n v="0"/>
    <n v="16.27"/>
    <n v="0"/>
    <n v="1.7999999999999999E-2"/>
    <n v="0"/>
    <n v="1.8077777777777777"/>
    <n v="0"/>
    <n v="0"/>
    <n v="-16.27"/>
  </r>
  <r>
    <d v="2024-03-27T00:00:00"/>
    <x v="0"/>
    <s v="Facebook"/>
    <s v="Video"/>
    <s v="Gen Z"/>
    <n v="571"/>
    <n v="25"/>
    <n v="1"/>
    <n v="24.52"/>
    <n v="74.69"/>
    <n v="4.3782837127845885E-2"/>
    <n v="0.04"/>
    <n v="0.98080000000000001"/>
    <n v="24.52"/>
    <n v="3.0460848287112561"/>
    <n v="50.17"/>
  </r>
  <r>
    <d v="2024-03-27T00:00:00"/>
    <x v="0"/>
    <s v="Facebook"/>
    <s v="Video"/>
    <s v="Millennials"/>
    <n v="4000"/>
    <n v="140"/>
    <n v="19"/>
    <n v="219.96"/>
    <n v="1636.31"/>
    <n v="3.5000000000000003E-2"/>
    <n v="0.1357142857142857"/>
    <n v="1.5711428571428572"/>
    <n v="11.576842105263159"/>
    <n v="7.4391252955082736"/>
    <n v="1416.35"/>
  </r>
  <r>
    <d v="2024-03-27T00:00:00"/>
    <x v="0"/>
    <s v="Facebook"/>
    <s v="Video"/>
    <s v="Gen X"/>
    <n v="2428"/>
    <n v="94"/>
    <n v="6"/>
    <n v="154.61000000000001"/>
    <n v="558.84"/>
    <n v="3.8714991762767707E-2"/>
    <n v="6.3829787234042548E-2"/>
    <n v="1.6447872340425533"/>
    <n v="25.768333333333334"/>
    <n v="3.6145139382963585"/>
    <n v="404.23"/>
  </r>
  <r>
    <d v="2024-03-27T00:00:00"/>
    <x v="0"/>
    <s v="Facebook"/>
    <s v="Image"/>
    <s v="Gen Z"/>
    <n v="578"/>
    <n v="9"/>
    <n v="0"/>
    <n v="34.770000000000003"/>
    <n v="0"/>
    <n v="1.5570934256055362E-2"/>
    <n v="0"/>
    <n v="3.8633333333333337"/>
    <n v="0"/>
    <n v="0"/>
    <n v="-34.770000000000003"/>
  </r>
  <r>
    <d v="2024-03-27T00:00:00"/>
    <x v="0"/>
    <s v="Facebook"/>
    <s v="Image"/>
    <s v="Millennials"/>
    <n v="3914"/>
    <n v="31"/>
    <n v="1"/>
    <n v="134.19999999999999"/>
    <n v="50.93"/>
    <n v="7.9202861522738883E-3"/>
    <n v="3.2258064516129031E-2"/>
    <n v="4.3290322580645162"/>
    <n v="134.19999999999999"/>
    <n v="0.37950819672131153"/>
    <n v="-83.269999999999982"/>
  </r>
  <r>
    <d v="2024-03-27T00:00:00"/>
    <x v="0"/>
    <s v="Facebook"/>
    <s v="Image"/>
    <s v="Gen X"/>
    <n v="1898"/>
    <n v="12"/>
    <n v="0"/>
    <n v="115.65"/>
    <n v="0"/>
    <n v="6.3224446786090622E-3"/>
    <n v="0"/>
    <n v="9.6375000000000011"/>
    <n v="0"/>
    <n v="0"/>
    <n v="-115.65"/>
  </r>
  <r>
    <d v="2024-03-27T00:00:00"/>
    <x v="0"/>
    <s v="Facebook"/>
    <s v="Carousel"/>
    <s v="Gen Z"/>
    <n v="1080"/>
    <n v="23"/>
    <n v="1"/>
    <n v="27.75"/>
    <n v="58.3"/>
    <n v="2.1296296296296296E-2"/>
    <n v="4.3478260869565216E-2"/>
    <n v="1.2065217391304348"/>
    <n v="27.75"/>
    <n v="2.1009009009009008"/>
    <n v="30.549999999999997"/>
  </r>
  <r>
    <d v="2024-03-27T00:00:00"/>
    <x v="0"/>
    <s v="Facebook"/>
    <s v="Carousel"/>
    <s v="Millennials"/>
    <n v="4727"/>
    <n v="120"/>
    <n v="6"/>
    <n v="246.48"/>
    <n v="527.25"/>
    <n v="2.5386079966151893E-2"/>
    <n v="0.05"/>
    <n v="2.0539999999999998"/>
    <n v="41.08"/>
    <n v="2.1391187925998052"/>
    <n v="280.77"/>
  </r>
  <r>
    <d v="2024-03-27T00:00:00"/>
    <x v="0"/>
    <s v="Facebook"/>
    <s v="Carousel"/>
    <s v="Gen X"/>
    <n v="2937"/>
    <n v="44"/>
    <n v="1"/>
    <n v="193.89"/>
    <n v="81.77"/>
    <n v="1.4981273408239701E-2"/>
    <n v="2.2727272727272728E-2"/>
    <n v="4.4065909090909088"/>
    <n v="193.89"/>
    <n v="0.42173397287121567"/>
    <n v="-112.11999999999999"/>
  </r>
  <r>
    <d v="2024-03-28T00:00:00"/>
    <x v="0"/>
    <s v="Instagram"/>
    <s v="Video"/>
    <s v="Gen Z"/>
    <n v="2123"/>
    <n v="87"/>
    <n v="6"/>
    <n v="89.95"/>
    <n v="448.21"/>
    <n v="4.0979745642958081E-2"/>
    <n v="6.8965517241379309E-2"/>
    <n v="1.0339080459770116"/>
    <n v="14.991666666666667"/>
    <n v="4.9828793774319058"/>
    <n v="358.26"/>
  </r>
  <r>
    <d v="2024-03-28T00:00:00"/>
    <x v="0"/>
    <s v="Instagram"/>
    <s v="Video"/>
    <s v="Millennials"/>
    <n v="1153"/>
    <n v="56"/>
    <n v="3"/>
    <n v="62.93"/>
    <n v="225.93"/>
    <n v="4.856895056374675E-2"/>
    <n v="5.3571428571428568E-2"/>
    <n v="1.12375"/>
    <n v="20.976666666666667"/>
    <n v="3.5901795645955827"/>
    <n v="163"/>
  </r>
  <r>
    <d v="2024-03-28T00:00:00"/>
    <x v="0"/>
    <s v="Instagram"/>
    <s v="Video"/>
    <s v="Gen X"/>
    <n v="275"/>
    <n v="8"/>
    <n v="0"/>
    <n v="7.61"/>
    <n v="0"/>
    <n v="2.9090909090909091E-2"/>
    <n v="0"/>
    <n v="0.95125000000000004"/>
    <n v="0"/>
    <n v="0"/>
    <n v="-7.61"/>
  </r>
  <r>
    <d v="2024-03-28T00:00:00"/>
    <x v="0"/>
    <s v="Instagram"/>
    <s v="Image"/>
    <s v="Gen Z"/>
    <n v="3099"/>
    <n v="21"/>
    <n v="0"/>
    <n v="106.68"/>
    <n v="0"/>
    <n v="6.7763794772507258E-3"/>
    <n v="0"/>
    <n v="5.08"/>
    <n v="0"/>
    <n v="0"/>
    <n v="-106.68"/>
  </r>
  <r>
    <d v="2024-03-28T00:00:00"/>
    <x v="0"/>
    <s v="Instagram"/>
    <s v="Image"/>
    <s v="Millennials"/>
    <n v="1887"/>
    <n v="25"/>
    <n v="0"/>
    <n v="109.36"/>
    <n v="0"/>
    <n v="1.3248542660307366E-2"/>
    <n v="0"/>
    <n v="4.3743999999999996"/>
    <n v="0"/>
    <n v="0"/>
    <n v="-109.36"/>
  </r>
  <r>
    <d v="2024-03-28T00:00:00"/>
    <x v="0"/>
    <s v="Instagram"/>
    <s v="Image"/>
    <s v="Gen X"/>
    <n v="229"/>
    <n v="2"/>
    <n v="0"/>
    <n v="8.25"/>
    <n v="0"/>
    <n v="8.7336244541484712E-3"/>
    <n v="0"/>
    <n v="4.125"/>
    <n v="0"/>
    <n v="0"/>
    <n v="-8.25"/>
  </r>
  <r>
    <d v="2024-03-28T00:00:00"/>
    <x v="0"/>
    <s v="Instagram"/>
    <s v="Carousel"/>
    <s v="Gen Z"/>
    <n v="1957"/>
    <n v="24"/>
    <n v="1"/>
    <n v="104.81"/>
    <n v="98.96"/>
    <n v="1.2263668880940215E-2"/>
    <n v="4.1666666666666664E-2"/>
    <n v="4.3670833333333334"/>
    <n v="104.81"/>
    <n v="0.94418471519893132"/>
    <n v="-5.8500000000000085"/>
  </r>
  <r>
    <d v="2024-03-28T00:00:00"/>
    <x v="0"/>
    <s v="Instagram"/>
    <s v="Carousel"/>
    <s v="Millennials"/>
    <n v="2679"/>
    <n v="53"/>
    <n v="2"/>
    <n v="137.43"/>
    <n v="179.36"/>
    <n v="1.9783501306457632E-2"/>
    <n v="3.7735849056603772E-2"/>
    <n v="2.5930188679245285"/>
    <n v="68.715000000000003"/>
    <n v="1.3051007785781852"/>
    <n v="41.930000000000007"/>
  </r>
  <r>
    <d v="2024-03-28T00:00:00"/>
    <x v="0"/>
    <s v="Instagram"/>
    <s v="Carousel"/>
    <s v="Gen X"/>
    <n v="401"/>
    <n v="6"/>
    <n v="0"/>
    <n v="23.1"/>
    <n v="0"/>
    <n v="1.4962593516209476E-2"/>
    <n v="0"/>
    <n v="3.85"/>
    <n v="0"/>
    <n v="0"/>
    <n v="-23.1"/>
  </r>
  <r>
    <d v="2024-03-28T00:00:00"/>
    <x v="0"/>
    <s v="TikTok"/>
    <s v="Video"/>
    <s v="Gen Z"/>
    <n v="7245"/>
    <n v="276"/>
    <n v="40"/>
    <n v="277.14999999999998"/>
    <n v="2216.29"/>
    <n v="3.8095238095238099E-2"/>
    <n v="0.14492753623188406"/>
    <n v="1.0041666666666667"/>
    <n v="6.9287499999999991"/>
    <n v="7.9967165794696022"/>
    <n v="1939.1399999999999"/>
  </r>
  <r>
    <d v="2024-03-28T00:00:00"/>
    <x v="0"/>
    <s v="TikTok"/>
    <s v="Video"/>
    <s v="Millennials"/>
    <n v="258"/>
    <n v="8"/>
    <n v="1"/>
    <n v="8.1999999999999993"/>
    <n v="60.25"/>
    <n v="3.1007751937984496E-2"/>
    <n v="0.125"/>
    <n v="1.0249999999999999"/>
    <n v="8.1999999999999993"/>
    <n v="7.3475609756097571"/>
    <n v="52.05"/>
  </r>
  <r>
    <d v="2024-03-28T00:00:00"/>
    <x v="0"/>
    <s v="TikTok"/>
    <s v="Video"/>
    <s v="Gen X"/>
    <n v="88"/>
    <n v="3"/>
    <n v="0"/>
    <n v="4.92"/>
    <n v="0"/>
    <n v="3.4090909090909088E-2"/>
    <n v="0"/>
    <n v="1.64"/>
    <n v="0"/>
    <n v="0"/>
    <n v="-4.92"/>
  </r>
  <r>
    <d v="2024-03-28T00:00:00"/>
    <x v="0"/>
    <s v="TikTok"/>
    <s v="Image"/>
    <s v="Gen Z"/>
    <n v="4103"/>
    <n v="37"/>
    <n v="1"/>
    <n v="150.33000000000001"/>
    <n v="72.489999999999995"/>
    <n v="9.0177918596149164E-3"/>
    <n v="2.7027027027027029E-2"/>
    <n v="4.0629729729729736"/>
    <n v="150.33000000000001"/>
    <n v="0.48220581387613909"/>
    <n v="-77.840000000000018"/>
  </r>
  <r>
    <d v="2024-03-28T00:00:00"/>
    <x v="0"/>
    <s v="TikTok"/>
    <s v="Image"/>
    <s v="Millennials"/>
    <n v="783"/>
    <n v="8"/>
    <n v="0"/>
    <n v="20.73"/>
    <n v="0"/>
    <n v="1.0217113665389528E-2"/>
    <n v="0"/>
    <n v="2.5912500000000001"/>
    <n v="0"/>
    <n v="0"/>
    <n v="-20.73"/>
  </r>
  <r>
    <d v="2024-03-28T00:00:00"/>
    <x v="0"/>
    <s v="TikTok"/>
    <s v="Image"/>
    <s v="Gen X"/>
    <n v="196"/>
    <n v="2"/>
    <n v="0"/>
    <n v="10.66"/>
    <n v="0"/>
    <n v="1.020408163265306E-2"/>
    <n v="0"/>
    <n v="5.33"/>
    <n v="0"/>
    <n v="0"/>
    <n v="-10.66"/>
  </r>
  <r>
    <d v="2024-03-28T00:00:00"/>
    <x v="0"/>
    <s v="TikTok"/>
    <s v="Carousel"/>
    <s v="Gen Z"/>
    <n v="5428"/>
    <n v="143"/>
    <n v="3"/>
    <n v="335.29"/>
    <n v="163.78"/>
    <n v="2.6344878408253499E-2"/>
    <n v="2.097902097902098E-2"/>
    <n v="2.3446853146853148"/>
    <n v="111.76333333333334"/>
    <n v="0.48847266545378626"/>
    <n v="-171.51000000000002"/>
  </r>
  <r>
    <d v="2024-03-28T00:00:00"/>
    <x v="0"/>
    <s v="TikTok"/>
    <s v="Carousel"/>
    <s v="Millennials"/>
    <n v="584"/>
    <n v="15"/>
    <n v="0"/>
    <n v="27.43"/>
    <n v="0"/>
    <n v="2.5684931506849314E-2"/>
    <n v="0"/>
    <n v="1.8286666666666667"/>
    <n v="0"/>
    <n v="0"/>
    <n v="-27.43"/>
  </r>
  <r>
    <d v="2024-03-28T00:00:00"/>
    <x v="0"/>
    <s v="TikTok"/>
    <s v="Carousel"/>
    <s v="Gen X"/>
    <n v="214"/>
    <n v="3"/>
    <n v="0"/>
    <n v="7.93"/>
    <n v="0"/>
    <n v="1.4018691588785047E-2"/>
    <n v="0"/>
    <n v="2.6433333333333331"/>
    <n v="0"/>
    <n v="0"/>
    <n v="-7.93"/>
  </r>
  <r>
    <d v="2024-03-28T00:00:00"/>
    <x v="0"/>
    <s v="Facebook"/>
    <s v="Video"/>
    <s v="Gen Z"/>
    <n v="584"/>
    <n v="21"/>
    <n v="2"/>
    <n v="26.48"/>
    <n v="130"/>
    <n v="3.5958904109589039E-2"/>
    <n v="9.5238095238095233E-2"/>
    <n v="1.260952380952381"/>
    <n v="13.24"/>
    <n v="4.9093655589123868"/>
    <n v="103.52"/>
  </r>
  <r>
    <d v="2024-03-28T00:00:00"/>
    <x v="0"/>
    <s v="Facebook"/>
    <s v="Video"/>
    <s v="Millennials"/>
    <n v="3172"/>
    <n v="108"/>
    <n v="9"/>
    <n v="193.98"/>
    <n v="553.5"/>
    <n v="3.4047919293820936E-2"/>
    <n v="8.3333333333333329E-2"/>
    <n v="1.796111111111111"/>
    <n v="21.553333333333331"/>
    <n v="2.8533869471079494"/>
    <n v="359.52"/>
  </r>
  <r>
    <d v="2024-03-28T00:00:00"/>
    <x v="0"/>
    <s v="Facebook"/>
    <s v="Video"/>
    <s v="Gen X"/>
    <n v="2701"/>
    <n v="89"/>
    <n v="11"/>
    <n v="97.7"/>
    <n v="689.65"/>
    <n v="3.295075897815624E-2"/>
    <n v="0.12359550561797752"/>
    <n v="1.097752808988764"/>
    <n v="8.8818181818181827"/>
    <n v="7.0588536335721592"/>
    <n v="591.94999999999993"/>
  </r>
  <r>
    <d v="2024-03-28T00:00:00"/>
    <x v="0"/>
    <s v="Facebook"/>
    <s v="Image"/>
    <s v="Gen Z"/>
    <n v="1069"/>
    <n v="6"/>
    <n v="0"/>
    <n v="48.48"/>
    <n v="0"/>
    <n v="5.6127221702525721E-3"/>
    <n v="0"/>
    <n v="8.08"/>
    <n v="0"/>
    <n v="0"/>
    <n v="-48.48"/>
  </r>
  <r>
    <d v="2024-03-28T00:00:00"/>
    <x v="0"/>
    <s v="Facebook"/>
    <s v="Image"/>
    <s v="Millennials"/>
    <n v="2582"/>
    <n v="30"/>
    <n v="1"/>
    <n v="138.66"/>
    <n v="50.5"/>
    <n v="1.1618900077459334E-2"/>
    <n v="3.3333333333333333E-2"/>
    <n v="4.6219999999999999"/>
    <n v="138.66"/>
    <n v="0.36420020193278524"/>
    <n v="-88.16"/>
  </r>
  <r>
    <d v="2024-03-28T00:00:00"/>
    <x v="0"/>
    <s v="Facebook"/>
    <s v="Image"/>
    <s v="Gen X"/>
    <n v="2527"/>
    <n v="41"/>
    <n v="0"/>
    <n v="153.66"/>
    <n v="0"/>
    <n v="1.6224772457459437E-2"/>
    <n v="0"/>
    <n v="3.7478048780487803"/>
    <n v="0"/>
    <n v="0"/>
    <n v="-153.66"/>
  </r>
  <r>
    <d v="2024-03-28T00:00:00"/>
    <x v="0"/>
    <s v="Facebook"/>
    <s v="Carousel"/>
    <s v="Gen Z"/>
    <n v="614"/>
    <n v="8"/>
    <n v="0"/>
    <n v="14.9"/>
    <n v="0"/>
    <n v="1.3029315960912053E-2"/>
    <n v="0"/>
    <n v="1.8625"/>
    <n v="0"/>
    <n v="0"/>
    <n v="-14.9"/>
  </r>
  <r>
    <d v="2024-03-28T00:00:00"/>
    <x v="0"/>
    <s v="Facebook"/>
    <s v="Carousel"/>
    <s v="Millennials"/>
    <n v="3235"/>
    <n v="82"/>
    <n v="3"/>
    <n v="102.03"/>
    <n v="285.66000000000003"/>
    <n v="2.534775888717156E-2"/>
    <n v="3.6585365853658534E-2"/>
    <n v="1.2442682926829269"/>
    <n v="34.01"/>
    <n v="2.7997647750661572"/>
    <n v="183.63000000000002"/>
  </r>
  <r>
    <d v="2024-03-28T00:00:00"/>
    <x v="0"/>
    <s v="Facebook"/>
    <s v="Carousel"/>
    <s v="Gen X"/>
    <n v="1621"/>
    <n v="44"/>
    <n v="2"/>
    <n v="37.14"/>
    <n v="124.28"/>
    <n v="2.7143738433066007E-2"/>
    <n v="4.5454545454545456E-2"/>
    <n v="0.84409090909090911"/>
    <n v="18.57"/>
    <n v="3.3462574044157241"/>
    <n v="87.14"/>
  </r>
  <r>
    <d v="2024-03-29T00:00:00"/>
    <x v="0"/>
    <s v="Instagram"/>
    <s v="Video"/>
    <s v="Gen Z"/>
    <n v="2272"/>
    <n v="66"/>
    <n v="5"/>
    <n v="86.9"/>
    <n v="420.04"/>
    <n v="2.9049295774647887E-2"/>
    <n v="7.575757575757576E-2"/>
    <n v="1.3166666666666667"/>
    <n v="17.380000000000003"/>
    <n v="4.8336018411967778"/>
    <n v="333.14"/>
  </r>
  <r>
    <d v="2024-03-29T00:00:00"/>
    <x v="0"/>
    <s v="Instagram"/>
    <s v="Video"/>
    <s v="Millennials"/>
    <n v="3813"/>
    <n v="182"/>
    <n v="13"/>
    <n v="260.56"/>
    <n v="761.49"/>
    <n v="4.7731445056386046E-2"/>
    <n v="7.1428571428571425E-2"/>
    <n v="1.4316483516483516"/>
    <n v="20.043076923076924"/>
    <n v="2.9225130488179305"/>
    <n v="500.93"/>
  </r>
  <r>
    <d v="2024-03-29T00:00:00"/>
    <x v="0"/>
    <s v="Instagram"/>
    <s v="Video"/>
    <s v="Gen X"/>
    <n v="255"/>
    <n v="9"/>
    <n v="0"/>
    <n v="6.2"/>
    <n v="0"/>
    <n v="3.5294117647058823E-2"/>
    <n v="0"/>
    <n v="0.68888888888888888"/>
    <n v="0"/>
    <n v="0"/>
    <n v="-6.2"/>
  </r>
  <r>
    <d v="2024-03-29T00:00:00"/>
    <x v="0"/>
    <s v="Instagram"/>
    <s v="Image"/>
    <s v="Gen Z"/>
    <n v="4380"/>
    <n v="48"/>
    <n v="1"/>
    <n v="210.98"/>
    <n v="92.65"/>
    <n v="1.0958904109589041E-2"/>
    <n v="2.0833333333333332E-2"/>
    <n v="4.3954166666666667"/>
    <n v="210.98"/>
    <n v="0.43914115081998301"/>
    <n v="-118.32999999999998"/>
  </r>
  <r>
    <d v="2024-03-29T00:00:00"/>
    <x v="0"/>
    <s v="Instagram"/>
    <s v="Image"/>
    <s v="Millennials"/>
    <n v="1264"/>
    <n v="13"/>
    <n v="0"/>
    <n v="80.47"/>
    <n v="0"/>
    <n v="1.0284810126582278E-2"/>
    <n v="0"/>
    <n v="6.1899999999999995"/>
    <n v="0"/>
    <n v="0"/>
    <n v="-80.47"/>
  </r>
  <r>
    <d v="2024-03-29T00:00:00"/>
    <x v="0"/>
    <s v="Instagram"/>
    <s v="Image"/>
    <s v="Gen X"/>
    <n v="288"/>
    <n v="2"/>
    <n v="0"/>
    <n v="14.13"/>
    <n v="0"/>
    <n v="6.9444444444444441E-3"/>
    <n v="0"/>
    <n v="7.0650000000000004"/>
    <n v="0"/>
    <n v="0"/>
    <n v="-14.13"/>
  </r>
  <r>
    <d v="2024-03-29T00:00:00"/>
    <x v="0"/>
    <s v="Instagram"/>
    <s v="Carousel"/>
    <s v="Gen Z"/>
    <n v="3712"/>
    <n v="47"/>
    <n v="2"/>
    <n v="154.19999999999999"/>
    <n v="115.88"/>
    <n v="1.2661637931034482E-2"/>
    <n v="4.2553191489361701E-2"/>
    <n v="3.280851063829787"/>
    <n v="77.099999999999994"/>
    <n v="0.75149156939040207"/>
    <n v="-38.319999999999993"/>
  </r>
  <r>
    <d v="2024-03-29T00:00:00"/>
    <x v="0"/>
    <s v="Instagram"/>
    <s v="Carousel"/>
    <s v="Millennials"/>
    <n v="2839"/>
    <n v="28"/>
    <n v="2"/>
    <n v="179.04"/>
    <n v="131.69999999999999"/>
    <n v="9.8626276858048614E-3"/>
    <n v="7.1428571428571425E-2"/>
    <n v="6.3942857142857141"/>
    <n v="89.52"/>
    <n v="0.7355898123324397"/>
    <n v="-47.34"/>
  </r>
  <r>
    <d v="2024-03-29T00:00:00"/>
    <x v="0"/>
    <s v="Instagram"/>
    <s v="Carousel"/>
    <s v="Gen X"/>
    <n v="216"/>
    <n v="4"/>
    <n v="0"/>
    <n v="10.75"/>
    <n v="0"/>
    <n v="1.8518518518518517E-2"/>
    <n v="0"/>
    <n v="2.6875"/>
    <n v="0"/>
    <n v="0"/>
    <n v="-10.75"/>
  </r>
  <r>
    <d v="2024-03-29T00:00:00"/>
    <x v="0"/>
    <s v="TikTok"/>
    <s v="Video"/>
    <s v="Gen Z"/>
    <n v="4322"/>
    <n v="138"/>
    <n v="16"/>
    <n v="276.92"/>
    <n v="904.58"/>
    <n v="3.1929662193428965E-2"/>
    <n v="0.11594202898550725"/>
    <n v="2.0066666666666668"/>
    <n v="17.307500000000001"/>
    <n v="3.2665751841687127"/>
    <n v="627.66000000000008"/>
  </r>
  <r>
    <d v="2024-03-29T00:00:00"/>
    <x v="0"/>
    <s v="TikTok"/>
    <s v="Video"/>
    <s v="Millennials"/>
    <n v="342"/>
    <n v="15"/>
    <n v="1"/>
    <n v="18.09"/>
    <n v="80.73"/>
    <n v="4.3859649122807015E-2"/>
    <n v="6.6666666666666666E-2"/>
    <n v="1.206"/>
    <n v="18.09"/>
    <n v="4.4626865671641793"/>
    <n v="62.64"/>
  </r>
  <r>
    <d v="2024-03-29T00:00:00"/>
    <x v="0"/>
    <s v="TikTok"/>
    <s v="Video"/>
    <s v="Gen X"/>
    <n v="182"/>
    <n v="4"/>
    <n v="0"/>
    <n v="11.07"/>
    <n v="0"/>
    <n v="2.197802197802198E-2"/>
    <n v="0"/>
    <n v="2.7675000000000001"/>
    <n v="0"/>
    <n v="0"/>
    <n v="-11.07"/>
  </r>
  <r>
    <d v="2024-03-29T00:00:00"/>
    <x v="0"/>
    <s v="TikTok"/>
    <s v="Image"/>
    <s v="Gen Z"/>
    <n v="6269"/>
    <n v="97"/>
    <n v="1"/>
    <n v="303.99"/>
    <n v="76.650000000000006"/>
    <n v="1.5472962194927421E-2"/>
    <n v="1.0309278350515464E-2"/>
    <n v="3.1339175257731959"/>
    <n v="303.99"/>
    <n v="0.25214645218592718"/>
    <n v="-227.34"/>
  </r>
  <r>
    <d v="2024-03-29T00:00:00"/>
    <x v="0"/>
    <s v="TikTok"/>
    <s v="Image"/>
    <s v="Millennials"/>
    <n v="930"/>
    <n v="12"/>
    <n v="0"/>
    <n v="23.42"/>
    <n v="0"/>
    <n v="1.2903225806451613E-2"/>
    <n v="0"/>
    <n v="1.9516666666666669"/>
    <n v="0"/>
    <n v="0"/>
    <n v="-23.42"/>
  </r>
  <r>
    <d v="2024-03-29T00:00:00"/>
    <x v="0"/>
    <s v="TikTok"/>
    <s v="Image"/>
    <s v="Gen X"/>
    <n v="359"/>
    <n v="6"/>
    <n v="0"/>
    <n v="24.42"/>
    <n v="0"/>
    <n v="1.6713091922005572E-2"/>
    <n v="0"/>
    <n v="4.07"/>
    <n v="0"/>
    <n v="0"/>
    <n v="-24.42"/>
  </r>
  <r>
    <d v="2024-03-29T00:00:00"/>
    <x v="0"/>
    <s v="TikTok"/>
    <s v="Carousel"/>
    <s v="Gen Z"/>
    <n v="5660"/>
    <n v="101"/>
    <n v="4"/>
    <n v="350.92"/>
    <n v="304.36"/>
    <n v="1.7844522968197881E-2"/>
    <n v="3.9603960396039604E-2"/>
    <n v="3.4744554455445544"/>
    <n v="87.73"/>
    <n v="0.8673201869371937"/>
    <n v="-46.56"/>
  </r>
  <r>
    <d v="2024-03-29T00:00:00"/>
    <x v="0"/>
    <s v="TikTok"/>
    <s v="Carousel"/>
    <s v="Millennials"/>
    <n v="520"/>
    <n v="14"/>
    <n v="0"/>
    <n v="34.450000000000003"/>
    <n v="0"/>
    <n v="2.6923076923076925E-2"/>
    <n v="0"/>
    <n v="2.4607142857142859"/>
    <n v="0"/>
    <n v="0"/>
    <n v="-34.450000000000003"/>
  </r>
  <r>
    <d v="2024-03-29T00:00:00"/>
    <x v="0"/>
    <s v="TikTok"/>
    <s v="Carousel"/>
    <s v="Gen X"/>
    <n v="371"/>
    <n v="10"/>
    <n v="0"/>
    <n v="16.22"/>
    <n v="0"/>
    <n v="2.6954177897574125E-2"/>
    <n v="0"/>
    <n v="1.6219999999999999"/>
    <n v="0"/>
    <n v="0"/>
    <n v="-16.22"/>
  </r>
  <r>
    <d v="2024-03-29T00:00:00"/>
    <x v="0"/>
    <s v="Facebook"/>
    <s v="Video"/>
    <s v="Gen Z"/>
    <n v="596"/>
    <n v="20"/>
    <n v="1"/>
    <n v="32.76"/>
    <n v="74.459999999999994"/>
    <n v="3.3557046979865772E-2"/>
    <n v="0.05"/>
    <n v="1.6379999999999999"/>
    <n v="32.76"/>
    <n v="2.2728937728937728"/>
    <n v="41.699999999999996"/>
  </r>
  <r>
    <d v="2024-03-29T00:00:00"/>
    <x v="0"/>
    <s v="Facebook"/>
    <s v="Video"/>
    <s v="Millennials"/>
    <n v="2800"/>
    <n v="56"/>
    <n v="5"/>
    <n v="156.71"/>
    <n v="449.69"/>
    <n v="0.02"/>
    <n v="8.9285714285714288E-2"/>
    <n v="2.7983928571428573"/>
    <n v="31.342000000000002"/>
    <n v="2.8695679918320462"/>
    <n v="292.98"/>
  </r>
  <r>
    <d v="2024-03-29T00:00:00"/>
    <x v="0"/>
    <s v="Facebook"/>
    <s v="Video"/>
    <s v="Gen X"/>
    <n v="1621"/>
    <n v="45"/>
    <n v="5"/>
    <n v="76.05"/>
    <n v="267.25"/>
    <n v="2.7760641579272053E-2"/>
    <n v="0.1111111111111111"/>
    <n v="1.69"/>
    <n v="15.209999999999999"/>
    <n v="3.5141354372123605"/>
    <n v="191.2"/>
  </r>
  <r>
    <d v="2024-03-29T00:00:00"/>
    <x v="0"/>
    <s v="Facebook"/>
    <s v="Image"/>
    <s v="Gen Z"/>
    <n v="1094"/>
    <n v="14"/>
    <n v="0"/>
    <n v="71"/>
    <n v="0"/>
    <n v="1.2797074954296161E-2"/>
    <n v="0"/>
    <n v="5.0714285714285712"/>
    <n v="0"/>
    <n v="0"/>
    <n v="-71"/>
  </r>
  <r>
    <d v="2024-03-29T00:00:00"/>
    <x v="0"/>
    <s v="Facebook"/>
    <s v="Image"/>
    <s v="Millennials"/>
    <n v="3360"/>
    <n v="40"/>
    <n v="0"/>
    <n v="151.65"/>
    <n v="0"/>
    <n v="1.1904761904761904E-2"/>
    <n v="0"/>
    <n v="3.7912500000000002"/>
    <n v="0"/>
    <n v="0"/>
    <n v="-151.65"/>
  </r>
  <r>
    <d v="2024-03-29T00:00:00"/>
    <x v="0"/>
    <s v="Facebook"/>
    <s v="Image"/>
    <s v="Gen X"/>
    <n v="2615"/>
    <n v="19"/>
    <n v="0"/>
    <n v="75.459999999999994"/>
    <n v="0"/>
    <n v="7.265774378585086E-3"/>
    <n v="0"/>
    <n v="3.9715789473684207"/>
    <n v="0"/>
    <n v="0"/>
    <n v="-75.459999999999994"/>
  </r>
  <r>
    <d v="2024-03-29T00:00:00"/>
    <x v="0"/>
    <s v="Facebook"/>
    <s v="Carousel"/>
    <s v="Gen Z"/>
    <n v="1116"/>
    <n v="14"/>
    <n v="0"/>
    <n v="48.26"/>
    <n v="0"/>
    <n v="1.2544802867383513E-2"/>
    <n v="0"/>
    <n v="3.4471428571428571"/>
    <n v="0"/>
    <n v="0"/>
    <n v="-48.26"/>
  </r>
  <r>
    <d v="2024-03-29T00:00:00"/>
    <x v="0"/>
    <s v="Facebook"/>
    <s v="Carousel"/>
    <s v="Millennials"/>
    <n v="5027"/>
    <n v="67"/>
    <n v="4"/>
    <n v="287.49"/>
    <n v="217.8"/>
    <n v="1.3328028645315298E-2"/>
    <n v="5.9701492537313432E-2"/>
    <n v="4.2908955223880598"/>
    <n v="71.872500000000002"/>
    <n v="0.75759156840237918"/>
    <n v="-69.69"/>
  </r>
  <r>
    <d v="2024-03-29T00:00:00"/>
    <x v="0"/>
    <s v="Facebook"/>
    <s v="Carousel"/>
    <s v="Gen X"/>
    <n v="1882"/>
    <n v="45"/>
    <n v="1"/>
    <n v="98.75"/>
    <n v="61.07"/>
    <n v="2.3910733262486716E-2"/>
    <n v="2.2222222222222223E-2"/>
    <n v="2.1944444444444446"/>
    <n v="98.75"/>
    <n v="0.61843037974683546"/>
    <n v="-37.68"/>
  </r>
  <r>
    <d v="2024-03-30T00:00:00"/>
    <x v="0"/>
    <s v="Instagram"/>
    <s v="Video"/>
    <s v="Gen Z"/>
    <n v="1526"/>
    <n v="45"/>
    <n v="4"/>
    <n v="71.77"/>
    <n v="253.53"/>
    <n v="2.9488859764089121E-2"/>
    <n v="8.8888888888888892E-2"/>
    <n v="1.5948888888888888"/>
    <n v="17.942499999999999"/>
    <n v="3.532534485160931"/>
    <n v="181.76"/>
  </r>
  <r>
    <d v="2024-03-30T00:00:00"/>
    <x v="0"/>
    <s v="Instagram"/>
    <s v="Video"/>
    <s v="Millennials"/>
    <n v="2249"/>
    <n v="110"/>
    <n v="16"/>
    <n v="96.7"/>
    <n v="1436.07"/>
    <n v="4.8910626945309024E-2"/>
    <n v="0.14545454545454545"/>
    <n v="0.87909090909090915"/>
    <n v="6.0437500000000002"/>
    <n v="14.850775594622544"/>
    <n v="1339.37"/>
  </r>
  <r>
    <d v="2024-03-30T00:00:00"/>
    <x v="0"/>
    <s v="Instagram"/>
    <s v="Video"/>
    <s v="Gen X"/>
    <n v="194"/>
    <n v="6"/>
    <n v="0"/>
    <n v="5.56"/>
    <n v="0"/>
    <n v="3.0927835051546393E-2"/>
    <n v="0"/>
    <n v="0.92666666666666664"/>
    <n v="0"/>
    <n v="0"/>
    <n v="-5.56"/>
  </r>
  <r>
    <d v="2024-03-30T00:00:00"/>
    <x v="0"/>
    <s v="Instagram"/>
    <s v="Image"/>
    <s v="Gen Z"/>
    <n v="3245"/>
    <n v="32"/>
    <n v="0"/>
    <n v="165.32"/>
    <n v="0"/>
    <n v="9.861325115562404E-3"/>
    <n v="0"/>
    <n v="5.1662499999999998"/>
    <n v="0"/>
    <n v="0"/>
    <n v="-165.32"/>
  </r>
  <r>
    <d v="2024-03-30T00:00:00"/>
    <x v="0"/>
    <s v="Instagram"/>
    <s v="Image"/>
    <s v="Millennials"/>
    <n v="2553"/>
    <n v="30"/>
    <n v="1"/>
    <n v="70.400000000000006"/>
    <n v="88.45"/>
    <n v="1.1750881316098707E-2"/>
    <n v="3.3333333333333333E-2"/>
    <n v="2.3466666666666667"/>
    <n v="70.400000000000006"/>
    <n v="1.2563920454545454"/>
    <n v="18.049999999999997"/>
  </r>
  <r>
    <d v="2024-03-30T00:00:00"/>
    <x v="0"/>
    <s v="Instagram"/>
    <s v="Image"/>
    <s v="Gen X"/>
    <n v="170"/>
    <n v="3"/>
    <n v="0"/>
    <n v="4.1900000000000004"/>
    <n v="0"/>
    <n v="1.7647058823529412E-2"/>
    <n v="0"/>
    <n v="1.3966666666666667"/>
    <n v="0"/>
    <n v="0"/>
    <n v="-4.1900000000000004"/>
  </r>
  <r>
    <d v="2024-03-30T00:00:00"/>
    <x v="0"/>
    <s v="Instagram"/>
    <s v="Carousel"/>
    <s v="Gen Z"/>
    <n v="1891"/>
    <n v="30"/>
    <n v="1"/>
    <n v="114.29"/>
    <n v="86.57"/>
    <n v="1.5864621893178214E-2"/>
    <n v="3.3333333333333333E-2"/>
    <n v="3.8096666666666668"/>
    <n v="114.29"/>
    <n v="0.75745909528392674"/>
    <n v="-27.720000000000013"/>
  </r>
  <r>
    <d v="2024-03-30T00:00:00"/>
    <x v="0"/>
    <s v="Instagram"/>
    <s v="Carousel"/>
    <s v="Millennials"/>
    <n v="3335"/>
    <n v="99"/>
    <n v="2"/>
    <n v="82.98"/>
    <n v="135.30000000000001"/>
    <n v="2.9685157421289354E-2"/>
    <n v="2.0202020202020204E-2"/>
    <n v="0.83818181818181825"/>
    <n v="41.49"/>
    <n v="1.6305133767172812"/>
    <n v="52.320000000000007"/>
  </r>
  <r>
    <d v="2024-03-30T00:00:00"/>
    <x v="0"/>
    <s v="Instagram"/>
    <s v="Carousel"/>
    <s v="Gen X"/>
    <n v="65"/>
    <n v="1"/>
    <n v="0"/>
    <n v="3.83"/>
    <n v="0"/>
    <n v="1.5384615384615385E-2"/>
    <n v="0"/>
    <n v="3.83"/>
    <n v="0"/>
    <n v="0"/>
    <n v="-3.83"/>
  </r>
  <r>
    <d v="2024-03-30T00:00:00"/>
    <x v="0"/>
    <s v="TikTok"/>
    <s v="Video"/>
    <s v="Gen Z"/>
    <n v="3432"/>
    <n v="161"/>
    <n v="16"/>
    <n v="151.19999999999999"/>
    <n v="1488.58"/>
    <n v="4.6911421911421912E-2"/>
    <n v="9.9378881987577633E-2"/>
    <n v="0.9391304347826086"/>
    <n v="9.4499999999999993"/>
    <n v="9.8451058201058199"/>
    <n v="1337.3799999999999"/>
  </r>
  <r>
    <d v="2024-03-30T00:00:00"/>
    <x v="0"/>
    <s v="TikTok"/>
    <s v="Video"/>
    <s v="Millennials"/>
    <n v="731"/>
    <n v="24"/>
    <n v="2"/>
    <n v="45.84"/>
    <n v="192.82"/>
    <n v="3.2831737346101231E-2"/>
    <n v="8.3333333333333329E-2"/>
    <n v="1.9100000000000001"/>
    <n v="22.92"/>
    <n v="4.2063699825479928"/>
    <n v="146.97999999999999"/>
  </r>
  <r>
    <d v="2024-03-30T00:00:00"/>
    <x v="0"/>
    <s v="TikTok"/>
    <s v="Video"/>
    <s v="Gen X"/>
    <n v="481"/>
    <n v="23"/>
    <n v="3"/>
    <n v="13.49"/>
    <n v="293.48"/>
    <n v="4.781704781704782E-2"/>
    <n v="0.13043478260869565"/>
    <n v="0.58652173913043482"/>
    <n v="4.496666666666667"/>
    <n v="21.755374351371387"/>
    <n v="279.99"/>
  </r>
  <r>
    <d v="2024-03-30T00:00:00"/>
    <x v="0"/>
    <s v="TikTok"/>
    <s v="Image"/>
    <s v="Gen Z"/>
    <n v="5725"/>
    <n v="84"/>
    <n v="0"/>
    <n v="362.31"/>
    <n v="0"/>
    <n v="1.4672489082969432E-2"/>
    <n v="0"/>
    <n v="4.3132142857142854"/>
    <n v="0"/>
    <n v="0"/>
    <n v="-362.31"/>
  </r>
  <r>
    <d v="2024-03-30T00:00:00"/>
    <x v="0"/>
    <s v="TikTok"/>
    <s v="Image"/>
    <s v="Millennials"/>
    <n v="798"/>
    <n v="8"/>
    <n v="0"/>
    <n v="49.12"/>
    <n v="0"/>
    <n v="1.0025062656641603E-2"/>
    <n v="0"/>
    <n v="6.14"/>
    <n v="0"/>
    <n v="0"/>
    <n v="-49.12"/>
  </r>
  <r>
    <d v="2024-03-30T00:00:00"/>
    <x v="0"/>
    <s v="TikTok"/>
    <s v="Image"/>
    <s v="Gen X"/>
    <n v="333"/>
    <n v="5"/>
    <n v="0"/>
    <n v="21.87"/>
    <n v="0"/>
    <n v="1.5015015015015015E-2"/>
    <n v="0"/>
    <n v="4.3740000000000006"/>
    <n v="0"/>
    <n v="0"/>
    <n v="-21.87"/>
  </r>
  <r>
    <d v="2024-03-30T00:00:00"/>
    <x v="0"/>
    <s v="TikTok"/>
    <s v="Carousel"/>
    <s v="Gen Z"/>
    <n v="4676"/>
    <n v="70"/>
    <n v="4"/>
    <n v="184.23"/>
    <n v="357.22"/>
    <n v="1.4970059880239521E-2"/>
    <n v="5.7142857142857141E-2"/>
    <n v="2.6318571428571427"/>
    <n v="46.057499999999997"/>
    <n v="1.9389893068447053"/>
    <n v="172.99000000000004"/>
  </r>
  <r>
    <d v="2024-03-30T00:00:00"/>
    <x v="0"/>
    <s v="TikTok"/>
    <s v="Carousel"/>
    <s v="Millennials"/>
    <n v="668"/>
    <n v="19"/>
    <n v="0"/>
    <n v="38.69"/>
    <n v="0"/>
    <n v="2.8443113772455089E-2"/>
    <n v="0"/>
    <n v="2.0363157894736843"/>
    <n v="0"/>
    <n v="0"/>
    <n v="-38.69"/>
  </r>
  <r>
    <d v="2024-03-30T00:00:00"/>
    <x v="0"/>
    <s v="TikTok"/>
    <s v="Carousel"/>
    <s v="Gen X"/>
    <n v="289"/>
    <n v="3"/>
    <n v="0"/>
    <n v="6.79"/>
    <n v="0"/>
    <n v="1.0380622837370242E-2"/>
    <n v="0"/>
    <n v="2.2633333333333332"/>
    <n v="0"/>
    <n v="0"/>
    <n v="-6.79"/>
  </r>
  <r>
    <d v="2024-03-30T00:00:00"/>
    <x v="0"/>
    <s v="Facebook"/>
    <s v="Video"/>
    <s v="Gen Z"/>
    <n v="808"/>
    <n v="16"/>
    <n v="1"/>
    <n v="31.94"/>
    <n v="70.78"/>
    <n v="1.9801980198019802E-2"/>
    <n v="6.25E-2"/>
    <n v="1.9962500000000001"/>
    <n v="31.94"/>
    <n v="2.2160300563556667"/>
    <n v="38.840000000000003"/>
  </r>
  <r>
    <d v="2024-03-30T00:00:00"/>
    <x v="0"/>
    <s v="Facebook"/>
    <s v="Video"/>
    <s v="Millennials"/>
    <n v="5991"/>
    <n v="231"/>
    <n v="15"/>
    <n v="343.13"/>
    <n v="785.71"/>
    <n v="3.8557836755132698E-2"/>
    <n v="6.4935064935064929E-2"/>
    <n v="1.4854112554112553"/>
    <n v="22.875333333333334"/>
    <n v="2.2898318421589487"/>
    <n v="442.58000000000004"/>
  </r>
  <r>
    <d v="2024-03-30T00:00:00"/>
    <x v="0"/>
    <s v="Facebook"/>
    <s v="Video"/>
    <s v="Gen X"/>
    <n v="2377"/>
    <n v="95"/>
    <n v="7"/>
    <n v="89.31"/>
    <n v="642.17999999999995"/>
    <n v="3.9966344131257887E-2"/>
    <n v="7.3684210526315783E-2"/>
    <n v="0.94010526315789478"/>
    <n v="12.758571428571429"/>
    <n v="7.1904601948270059"/>
    <n v="552.86999999999989"/>
  </r>
  <r>
    <d v="2024-03-30T00:00:00"/>
    <x v="0"/>
    <s v="Facebook"/>
    <s v="Image"/>
    <s v="Gen Z"/>
    <n v="931"/>
    <n v="11"/>
    <n v="0"/>
    <n v="45.84"/>
    <n v="0"/>
    <n v="1.1815252416756176E-2"/>
    <n v="0"/>
    <n v="4.1672727272727279"/>
    <n v="0"/>
    <n v="0"/>
    <n v="-45.84"/>
  </r>
  <r>
    <d v="2024-03-30T00:00:00"/>
    <x v="0"/>
    <s v="Facebook"/>
    <s v="Image"/>
    <s v="Millennials"/>
    <n v="5609"/>
    <n v="68"/>
    <n v="0"/>
    <n v="343.36"/>
    <n v="0"/>
    <n v="1.2123373150294169E-2"/>
    <n v="0"/>
    <n v="5.0494117647058827"/>
    <n v="0"/>
    <n v="0"/>
    <n v="-343.36"/>
  </r>
  <r>
    <d v="2024-03-30T00:00:00"/>
    <x v="0"/>
    <s v="Facebook"/>
    <s v="Image"/>
    <s v="Gen X"/>
    <n v="2275"/>
    <n v="22"/>
    <n v="0"/>
    <n v="113.33"/>
    <n v="0"/>
    <n v="9.6703296703296703E-3"/>
    <n v="0"/>
    <n v="5.1513636363636364"/>
    <n v="0"/>
    <n v="0"/>
    <n v="-113.33"/>
  </r>
  <r>
    <d v="2024-03-30T00:00:00"/>
    <x v="0"/>
    <s v="Facebook"/>
    <s v="Carousel"/>
    <s v="Gen Z"/>
    <n v="633"/>
    <n v="18"/>
    <n v="1"/>
    <n v="15.31"/>
    <n v="86.19"/>
    <n v="2.843601895734597E-2"/>
    <n v="5.5555555555555552E-2"/>
    <n v="0.85055555555555562"/>
    <n v="15.31"/>
    <n v="5.6296538210320053"/>
    <n v="70.88"/>
  </r>
  <r>
    <d v="2024-03-30T00:00:00"/>
    <x v="0"/>
    <s v="Facebook"/>
    <s v="Carousel"/>
    <s v="Millennials"/>
    <n v="3508"/>
    <n v="79"/>
    <n v="4"/>
    <n v="141.08000000000001"/>
    <n v="265.17"/>
    <n v="2.2519954389965794E-2"/>
    <n v="5.0632911392405063E-2"/>
    <n v="1.7858227848101267"/>
    <n v="35.270000000000003"/>
    <n v="1.8795718741139777"/>
    <n v="124.09"/>
  </r>
  <r>
    <d v="2024-03-30T00:00:00"/>
    <x v="0"/>
    <s v="Facebook"/>
    <s v="Carousel"/>
    <s v="Gen X"/>
    <n v="2129"/>
    <n v="25"/>
    <n v="1"/>
    <n v="76.010000000000005"/>
    <n v="82"/>
    <n v="1.1742602160638797E-2"/>
    <n v="0.04"/>
    <n v="3.0404"/>
    <n v="76.010000000000005"/>
    <n v="1.0788054203394291"/>
    <n v="5.9899999999999949"/>
  </r>
  <r>
    <d v="2024-03-31T00:00:00"/>
    <x v="0"/>
    <s v="Instagram"/>
    <s v="Video"/>
    <s v="Gen Z"/>
    <n v="4568"/>
    <n v="205"/>
    <n v="17"/>
    <n v="117.16"/>
    <n v="1379.17"/>
    <n v="4.4877408056042033E-2"/>
    <n v="8.2926829268292687E-2"/>
    <n v="0.57151219512195117"/>
    <n v="6.8917647058823528"/>
    <n v="11.771679754182315"/>
    <n v="1262.01"/>
  </r>
  <r>
    <d v="2024-03-31T00:00:00"/>
    <x v="0"/>
    <s v="Instagram"/>
    <s v="Video"/>
    <s v="Millennials"/>
    <n v="3541"/>
    <n v="98"/>
    <n v="13"/>
    <n v="133.47"/>
    <n v="967.24"/>
    <n v="2.7675797797232421E-2"/>
    <n v="0.1326530612244898"/>
    <n v="1.3619387755102041"/>
    <n v="10.266923076923076"/>
    <n v="7.2468719562448491"/>
    <n v="833.77"/>
  </r>
  <r>
    <d v="2024-03-31T00:00:00"/>
    <x v="0"/>
    <s v="Instagram"/>
    <s v="Video"/>
    <s v="Gen X"/>
    <n v="393"/>
    <n v="13"/>
    <n v="1"/>
    <n v="23.65"/>
    <n v="88.07"/>
    <n v="3.3078880407124679E-2"/>
    <n v="7.6923076923076927E-2"/>
    <n v="1.8192307692307692"/>
    <n v="23.65"/>
    <n v="3.723890063424947"/>
    <n v="64.419999999999987"/>
  </r>
  <r>
    <d v="2024-03-31T00:00:00"/>
    <x v="0"/>
    <s v="Instagram"/>
    <s v="Image"/>
    <s v="Gen Z"/>
    <n v="3972"/>
    <n v="73"/>
    <n v="3"/>
    <n v="231.08"/>
    <n v="184.25"/>
    <n v="1.8378650553877138E-2"/>
    <n v="4.1095890410958902E-2"/>
    <n v="3.1654794520547949"/>
    <n v="77.026666666666671"/>
    <n v="0.79734291154578496"/>
    <n v="-46.830000000000013"/>
  </r>
  <r>
    <d v="2024-03-31T00:00:00"/>
    <x v="0"/>
    <s v="Instagram"/>
    <s v="Image"/>
    <s v="Millennials"/>
    <n v="1959"/>
    <n v="36"/>
    <n v="1"/>
    <n v="60.74"/>
    <n v="51.92"/>
    <n v="1.8376722817764167E-2"/>
    <n v="2.7777777777777776E-2"/>
    <n v="1.6872222222222222"/>
    <n v="60.74"/>
    <n v="0.8547909120842937"/>
    <n v="-8.82"/>
  </r>
  <r>
    <d v="2024-03-31T00:00:00"/>
    <x v="0"/>
    <s v="Instagram"/>
    <s v="Image"/>
    <s v="Gen X"/>
    <n v="268"/>
    <n v="4"/>
    <n v="0"/>
    <n v="6.79"/>
    <n v="0"/>
    <n v="1.4925373134328358E-2"/>
    <n v="0"/>
    <n v="1.6975"/>
    <n v="0"/>
    <n v="0"/>
    <n v="-6.79"/>
  </r>
  <r>
    <d v="2024-03-31T00:00:00"/>
    <x v="0"/>
    <s v="Instagram"/>
    <s v="Carousel"/>
    <s v="Gen Z"/>
    <n v="4148"/>
    <n v="77"/>
    <n v="3"/>
    <n v="106.9"/>
    <n v="210.22"/>
    <n v="1.8563162970106076E-2"/>
    <n v="3.896103896103896E-2"/>
    <n v="1.3883116883116884"/>
    <n v="35.633333333333333"/>
    <n v="1.966510757717493"/>
    <n v="103.32"/>
  </r>
  <r>
    <d v="2024-03-31T00:00:00"/>
    <x v="0"/>
    <s v="Instagram"/>
    <s v="Carousel"/>
    <s v="Millennials"/>
    <n v="3348"/>
    <n v="66"/>
    <n v="4"/>
    <n v="117.66"/>
    <n v="259.33999999999997"/>
    <n v="1.9713261648745518E-2"/>
    <n v="6.0606060606060608E-2"/>
    <n v="1.7827272727272727"/>
    <n v="29.414999999999999"/>
    <n v="2.2041475437701852"/>
    <n v="141.67999999999998"/>
  </r>
  <r>
    <d v="2024-03-31T00:00:00"/>
    <x v="0"/>
    <s v="Instagram"/>
    <s v="Carousel"/>
    <s v="Gen X"/>
    <n v="149"/>
    <n v="4"/>
    <n v="0"/>
    <n v="6.38"/>
    <n v="0"/>
    <n v="2.6845637583892617E-2"/>
    <n v="0"/>
    <n v="1.595"/>
    <n v="0"/>
    <n v="0"/>
    <n v="-6.38"/>
  </r>
  <r>
    <d v="2024-03-31T00:00:00"/>
    <x v="0"/>
    <s v="TikTok"/>
    <s v="Video"/>
    <s v="Gen Z"/>
    <n v="6684"/>
    <n v="265"/>
    <n v="35"/>
    <n v="322.35000000000002"/>
    <n v="1804.42"/>
    <n v="3.964691801316577E-2"/>
    <n v="0.13207547169811321"/>
    <n v="1.2164150943396228"/>
    <n v="9.2100000000000009"/>
    <n v="5.5977043586164106"/>
    <n v="1482.0700000000002"/>
  </r>
  <r>
    <d v="2024-03-31T00:00:00"/>
    <x v="0"/>
    <s v="TikTok"/>
    <s v="Video"/>
    <s v="Millennials"/>
    <n v="684"/>
    <n v="24"/>
    <n v="3"/>
    <n v="29.98"/>
    <n v="191.92"/>
    <n v="3.5087719298245612E-2"/>
    <n v="0.125"/>
    <n v="1.2491666666666668"/>
    <n v="9.9933333333333341"/>
    <n v="6.4016010673782517"/>
    <n v="161.94"/>
  </r>
  <r>
    <d v="2024-03-31T00:00:00"/>
    <x v="0"/>
    <s v="TikTok"/>
    <s v="Video"/>
    <s v="Gen X"/>
    <n v="83"/>
    <n v="2"/>
    <n v="0"/>
    <n v="3.19"/>
    <n v="0"/>
    <n v="2.4096385542168676E-2"/>
    <n v="0"/>
    <n v="1.595"/>
    <n v="0"/>
    <n v="0"/>
    <n v="-3.19"/>
  </r>
  <r>
    <d v="2024-03-31T00:00:00"/>
    <x v="0"/>
    <s v="TikTok"/>
    <s v="Image"/>
    <s v="Gen Z"/>
    <n v="5930"/>
    <n v="98"/>
    <n v="2"/>
    <n v="229.98"/>
    <n v="136.11000000000001"/>
    <n v="1.6526138279932545E-2"/>
    <n v="2.0408163265306121E-2"/>
    <n v="2.3467346938775511"/>
    <n v="114.99"/>
    <n v="0.59183407252804598"/>
    <n v="-93.869999999999976"/>
  </r>
  <r>
    <d v="2024-03-31T00:00:00"/>
    <x v="0"/>
    <s v="TikTok"/>
    <s v="Image"/>
    <s v="Millennials"/>
    <n v="988"/>
    <n v="13"/>
    <n v="0"/>
    <n v="66.760000000000005"/>
    <n v="0"/>
    <n v="1.3157894736842105E-2"/>
    <n v="0"/>
    <n v="5.1353846153846154"/>
    <n v="0"/>
    <n v="0"/>
    <n v="-66.760000000000005"/>
  </r>
  <r>
    <d v="2024-03-31T00:00:00"/>
    <x v="0"/>
    <s v="TikTok"/>
    <s v="Image"/>
    <s v="Gen X"/>
    <n v="197"/>
    <n v="1"/>
    <n v="0"/>
    <n v="4.6900000000000004"/>
    <n v="0"/>
    <n v="5.076142131979695E-3"/>
    <n v="0"/>
    <n v="4.6900000000000004"/>
    <n v="0"/>
    <n v="0"/>
    <n v="-4.6900000000000004"/>
  </r>
  <r>
    <d v="2024-03-31T00:00:00"/>
    <x v="0"/>
    <s v="TikTok"/>
    <s v="Carousel"/>
    <s v="Gen Z"/>
    <n v="4928"/>
    <n v="88"/>
    <n v="1"/>
    <n v="296.64999999999998"/>
    <n v="77.290000000000006"/>
    <n v="1.7857142857142856E-2"/>
    <n v="1.1363636363636364E-2"/>
    <n v="3.3710227272727269"/>
    <n v="296.64999999999998"/>
    <n v="0.26054272711950116"/>
    <n v="-219.35999999999996"/>
  </r>
  <r>
    <d v="2024-03-31T00:00:00"/>
    <x v="0"/>
    <s v="TikTok"/>
    <s v="Carousel"/>
    <s v="Millennials"/>
    <n v="663"/>
    <n v="12"/>
    <n v="0"/>
    <n v="42.15"/>
    <n v="0"/>
    <n v="1.8099547511312219E-2"/>
    <n v="0"/>
    <n v="3.5124999999999997"/>
    <n v="0"/>
    <n v="0"/>
    <n v="-42.15"/>
  </r>
  <r>
    <d v="2024-03-31T00:00:00"/>
    <x v="0"/>
    <s v="TikTok"/>
    <s v="Carousel"/>
    <s v="Gen X"/>
    <n v="344"/>
    <n v="7"/>
    <n v="0"/>
    <n v="16.18"/>
    <n v="0"/>
    <n v="2.0348837209302327E-2"/>
    <n v="0"/>
    <n v="2.3114285714285714"/>
    <n v="0"/>
    <n v="0"/>
    <n v="-16.18"/>
  </r>
  <r>
    <d v="2024-03-31T00:00:00"/>
    <x v="0"/>
    <s v="Facebook"/>
    <s v="Video"/>
    <s v="Gen Z"/>
    <n v="571"/>
    <n v="21"/>
    <n v="1"/>
    <n v="16.63"/>
    <n v="65"/>
    <n v="3.6777583187390543E-2"/>
    <n v="4.7619047619047616E-2"/>
    <n v="0.79190476190476189"/>
    <n v="16.63"/>
    <n v="3.9085989176187614"/>
    <n v="48.370000000000005"/>
  </r>
  <r>
    <d v="2024-03-31T00:00:00"/>
    <x v="0"/>
    <s v="Facebook"/>
    <s v="Video"/>
    <s v="Millennials"/>
    <n v="3211"/>
    <n v="68"/>
    <n v="5"/>
    <n v="185.19"/>
    <n v="267.27999999999997"/>
    <n v="2.1177203363438181E-2"/>
    <n v="7.3529411764705885E-2"/>
    <n v="2.7233823529411763"/>
    <n v="37.037999999999997"/>
    <n v="1.4432744748636535"/>
    <n v="82.089999999999975"/>
  </r>
  <r>
    <d v="2024-03-31T00:00:00"/>
    <x v="0"/>
    <s v="Facebook"/>
    <s v="Video"/>
    <s v="Gen X"/>
    <n v="2592"/>
    <n v="70"/>
    <n v="10"/>
    <n v="60.01"/>
    <n v="939.86"/>
    <n v="2.7006172839506171E-2"/>
    <n v="0.14285714285714285"/>
    <n v="0.85728571428571421"/>
    <n v="6.0009999999999994"/>
    <n v="15.661723046158974"/>
    <n v="879.85"/>
  </r>
  <r>
    <d v="2024-03-31T00:00:00"/>
    <x v="0"/>
    <s v="Facebook"/>
    <s v="Image"/>
    <s v="Gen Z"/>
    <n v="576"/>
    <n v="3"/>
    <n v="0"/>
    <n v="14.35"/>
    <n v="0"/>
    <n v="5.208333333333333E-3"/>
    <n v="0"/>
    <n v="4.7833333333333332"/>
    <n v="0"/>
    <n v="0"/>
    <n v="-14.35"/>
  </r>
  <r>
    <d v="2024-03-31T00:00:00"/>
    <x v="0"/>
    <s v="Facebook"/>
    <s v="Image"/>
    <s v="Millennials"/>
    <n v="5513"/>
    <n v="76"/>
    <n v="1"/>
    <n v="264.75"/>
    <n v="86.54"/>
    <n v="1.3785597678215128E-2"/>
    <n v="1.3157894736842105E-2"/>
    <n v="3.4835526315789473"/>
    <n v="264.75"/>
    <n v="0.32687440982058547"/>
    <n v="-178.20999999999998"/>
  </r>
  <r>
    <d v="2024-03-31T00:00:00"/>
    <x v="0"/>
    <s v="Facebook"/>
    <s v="Image"/>
    <s v="Gen X"/>
    <n v="1843"/>
    <n v="16"/>
    <n v="0"/>
    <n v="112.05"/>
    <n v="0"/>
    <n v="8.6814975583288118E-3"/>
    <n v="0"/>
    <n v="7.0031249999999998"/>
    <n v="0"/>
    <n v="0"/>
    <n v="-112.05"/>
  </r>
  <r>
    <d v="2024-03-31T00:00:00"/>
    <x v="0"/>
    <s v="Facebook"/>
    <s v="Carousel"/>
    <s v="Gen Z"/>
    <n v="1294"/>
    <n v="18"/>
    <n v="0"/>
    <n v="41.15"/>
    <n v="0"/>
    <n v="1.3910355486862442E-2"/>
    <n v="0"/>
    <n v="2.286111111111111"/>
    <n v="0"/>
    <n v="0"/>
    <n v="-41.15"/>
  </r>
  <r>
    <d v="2024-03-31T00:00:00"/>
    <x v="0"/>
    <s v="Facebook"/>
    <s v="Carousel"/>
    <s v="Millennials"/>
    <n v="3784"/>
    <n v="86"/>
    <n v="3"/>
    <n v="137.21"/>
    <n v="291.75"/>
    <n v="2.2727272727272728E-2"/>
    <n v="3.4883720930232558E-2"/>
    <n v="1.5954651162790698"/>
    <n v="45.736666666666672"/>
    <n v="2.1263027476131477"/>
    <n v="154.54"/>
  </r>
  <r>
    <d v="2024-03-31T00:00:00"/>
    <x v="0"/>
    <s v="Facebook"/>
    <s v="Carousel"/>
    <s v="Gen X"/>
    <n v="1493"/>
    <n v="36"/>
    <n v="0"/>
    <n v="41.38"/>
    <n v="0"/>
    <n v="2.4112525117213665E-2"/>
    <n v="0"/>
    <n v="1.1494444444444445"/>
    <n v="0"/>
    <n v="0"/>
    <n v="-41.38"/>
  </r>
  <r>
    <d v="2024-04-01T00:00:00"/>
    <x v="0"/>
    <s v="Instagram"/>
    <s v="Video"/>
    <s v="Gen Z"/>
    <n v="2531"/>
    <n v="55"/>
    <n v="3"/>
    <n v="154.34"/>
    <n v="259.68"/>
    <n v="2.1730541288028447E-2"/>
    <n v="5.4545454545454543E-2"/>
    <n v="2.8061818181818183"/>
    <n v="51.446666666666665"/>
    <n v="1.6825191136451989"/>
    <n v="105.34"/>
  </r>
  <r>
    <d v="2024-04-01T00:00:00"/>
    <x v="0"/>
    <s v="Instagram"/>
    <s v="Video"/>
    <s v="Millennials"/>
    <n v="1967"/>
    <n v="47"/>
    <n v="5"/>
    <n v="114.01"/>
    <n v="465.15"/>
    <n v="2.3894255210981191E-2"/>
    <n v="0.10638297872340426"/>
    <n v="2.4257446808510639"/>
    <n v="22.802"/>
    <n v="4.0799052714674149"/>
    <n v="351.14"/>
  </r>
  <r>
    <d v="2024-04-01T00:00:00"/>
    <x v="0"/>
    <s v="Instagram"/>
    <s v="Video"/>
    <s v="Gen X"/>
    <n v="65"/>
    <n v="1"/>
    <n v="0"/>
    <n v="4.28"/>
    <n v="0"/>
    <n v="1.5384615384615385E-2"/>
    <n v="0"/>
    <n v="4.28"/>
    <n v="0"/>
    <n v="0"/>
    <n v="-4.28"/>
  </r>
  <r>
    <d v="2024-04-01T00:00:00"/>
    <x v="0"/>
    <s v="Instagram"/>
    <s v="Image"/>
    <s v="Gen Z"/>
    <n v="1975"/>
    <n v="14"/>
    <n v="0"/>
    <n v="51.13"/>
    <n v="0"/>
    <n v="7.0886075949367086E-3"/>
    <n v="0"/>
    <n v="3.6521428571428571"/>
    <n v="0"/>
    <n v="0"/>
    <n v="-51.13"/>
  </r>
  <r>
    <d v="2024-04-01T00:00:00"/>
    <x v="0"/>
    <s v="Instagram"/>
    <s v="Image"/>
    <s v="Millennials"/>
    <n v="2472"/>
    <n v="17"/>
    <n v="0"/>
    <n v="138.53"/>
    <n v="0"/>
    <n v="6.8770226537216827E-3"/>
    <n v="0"/>
    <n v="8.1488235294117644"/>
    <n v="0"/>
    <n v="0"/>
    <n v="-138.53"/>
  </r>
  <r>
    <d v="2024-04-01T00:00:00"/>
    <x v="0"/>
    <s v="Instagram"/>
    <s v="Image"/>
    <s v="Gen X"/>
    <n v="394"/>
    <n v="4"/>
    <n v="0"/>
    <n v="19.59"/>
    <n v="0"/>
    <n v="1.015228426395939E-2"/>
    <n v="0"/>
    <n v="4.8975"/>
    <n v="0"/>
    <n v="0"/>
    <n v="-19.59"/>
  </r>
  <r>
    <d v="2024-04-01T00:00:00"/>
    <x v="0"/>
    <s v="Instagram"/>
    <s v="Carousel"/>
    <s v="Gen Z"/>
    <n v="3427"/>
    <n v="61"/>
    <n v="1"/>
    <n v="137.88999999999999"/>
    <n v="93.58"/>
    <n v="1.7799824919754889E-2"/>
    <n v="1.6393442622950821E-2"/>
    <n v="2.2604918032786885"/>
    <n v="137.88999999999999"/>
    <n v="0.6786569004278773"/>
    <n v="-44.309999999999988"/>
  </r>
  <r>
    <d v="2024-04-01T00:00:00"/>
    <x v="0"/>
    <s v="Instagram"/>
    <s v="Carousel"/>
    <s v="Millennials"/>
    <n v="1105"/>
    <n v="21"/>
    <n v="0"/>
    <n v="47.21"/>
    <n v="0"/>
    <n v="1.9004524886877826E-2"/>
    <n v="0"/>
    <n v="2.2480952380952379"/>
    <n v="0"/>
    <n v="0"/>
    <n v="-47.21"/>
  </r>
  <r>
    <d v="2024-04-01T00:00:00"/>
    <x v="0"/>
    <s v="Instagram"/>
    <s v="Carousel"/>
    <s v="Gen X"/>
    <n v="272"/>
    <n v="7"/>
    <n v="0"/>
    <n v="6.24"/>
    <n v="0"/>
    <n v="2.5735294117647058E-2"/>
    <n v="0"/>
    <n v="0.89142857142857146"/>
    <n v="0"/>
    <n v="0"/>
    <n v="-6.24"/>
  </r>
  <r>
    <d v="2024-04-01T00:00:00"/>
    <x v="0"/>
    <s v="TikTok"/>
    <s v="Video"/>
    <s v="Gen Z"/>
    <n v="4545"/>
    <n v="109"/>
    <n v="6"/>
    <n v="294.51"/>
    <n v="525.34"/>
    <n v="2.3982398239823982E-2"/>
    <n v="5.5045871559633031E-2"/>
    <n v="2.7019266055045872"/>
    <n v="49.085000000000001"/>
    <n v="1.7837764422260707"/>
    <n v="230.83000000000004"/>
  </r>
  <r>
    <d v="2024-04-01T00:00:00"/>
    <x v="0"/>
    <s v="TikTok"/>
    <s v="Video"/>
    <s v="Millennials"/>
    <n v="744"/>
    <n v="15"/>
    <n v="1"/>
    <n v="17.54"/>
    <n v="59.62"/>
    <n v="2.0161290322580645E-2"/>
    <n v="6.6666666666666666E-2"/>
    <n v="1.1693333333333333"/>
    <n v="17.54"/>
    <n v="3.3990877993158497"/>
    <n v="42.08"/>
  </r>
  <r>
    <d v="2024-04-01T00:00:00"/>
    <x v="0"/>
    <s v="TikTok"/>
    <s v="Video"/>
    <s v="Gen X"/>
    <n v="243"/>
    <n v="6"/>
    <n v="0"/>
    <n v="10.16"/>
    <n v="0"/>
    <n v="2.4691358024691357E-2"/>
    <n v="0"/>
    <n v="1.6933333333333334"/>
    <n v="0"/>
    <n v="0"/>
    <n v="-10.16"/>
  </r>
  <r>
    <d v="2024-04-01T00:00:00"/>
    <x v="0"/>
    <s v="TikTok"/>
    <s v="Image"/>
    <s v="Gen Z"/>
    <n v="6142"/>
    <n v="43"/>
    <n v="0"/>
    <n v="301.66000000000003"/>
    <n v="0"/>
    <n v="7.0009768804949529E-3"/>
    <n v="0"/>
    <n v="7.0153488372093031"/>
    <n v="0"/>
    <n v="0"/>
    <n v="-301.66000000000003"/>
  </r>
  <r>
    <d v="2024-04-01T00:00:00"/>
    <x v="0"/>
    <s v="TikTok"/>
    <s v="Image"/>
    <s v="Millennials"/>
    <n v="652"/>
    <n v="7"/>
    <n v="0"/>
    <n v="28.21"/>
    <n v="0"/>
    <n v="1.0736196319018405E-2"/>
    <n v="0"/>
    <n v="4.03"/>
    <n v="0"/>
    <n v="0"/>
    <n v="-28.21"/>
  </r>
  <r>
    <d v="2024-04-01T00:00:00"/>
    <x v="0"/>
    <s v="TikTok"/>
    <s v="Image"/>
    <s v="Gen X"/>
    <n v="192"/>
    <n v="2"/>
    <n v="0"/>
    <n v="7.75"/>
    <n v="0"/>
    <n v="1.0416666666666666E-2"/>
    <n v="0"/>
    <n v="3.875"/>
    <n v="0"/>
    <n v="0"/>
    <n v="-7.75"/>
  </r>
  <r>
    <d v="2024-04-01T00:00:00"/>
    <x v="0"/>
    <s v="TikTok"/>
    <s v="Carousel"/>
    <s v="Gen Z"/>
    <n v="4942"/>
    <n v="117"/>
    <n v="4"/>
    <n v="221.01"/>
    <n v="208.88"/>
    <n v="2.3674625657628491E-2"/>
    <n v="3.4188034188034191E-2"/>
    <n v="1.8889743589743588"/>
    <n v="55.252499999999998"/>
    <n v="0.94511560562870456"/>
    <n v="-12.129999999999995"/>
  </r>
  <r>
    <d v="2024-04-01T00:00:00"/>
    <x v="0"/>
    <s v="TikTok"/>
    <s v="Carousel"/>
    <s v="Millennials"/>
    <n v="632"/>
    <n v="18"/>
    <n v="0"/>
    <n v="14.72"/>
    <n v="0"/>
    <n v="2.8481012658227847E-2"/>
    <n v="0"/>
    <n v="0.81777777777777783"/>
    <n v="0"/>
    <n v="0"/>
    <n v="-14.72"/>
  </r>
  <r>
    <d v="2024-04-01T00:00:00"/>
    <x v="0"/>
    <s v="TikTok"/>
    <s v="Carousel"/>
    <s v="Gen X"/>
    <n v="97"/>
    <n v="2"/>
    <n v="0"/>
    <n v="5.01"/>
    <n v="0"/>
    <n v="2.0618556701030927E-2"/>
    <n v="0"/>
    <n v="2.5049999999999999"/>
    <n v="0"/>
    <n v="0"/>
    <n v="-5.01"/>
  </r>
  <r>
    <d v="2024-04-01T00:00:00"/>
    <x v="0"/>
    <s v="Facebook"/>
    <s v="Video"/>
    <s v="Gen Z"/>
    <n v="704"/>
    <n v="28"/>
    <n v="2"/>
    <n v="33.54"/>
    <n v="114.73"/>
    <n v="3.9772727272727272E-2"/>
    <n v="7.1428571428571425E-2"/>
    <n v="1.1978571428571427"/>
    <n v="16.77"/>
    <n v="3.4206917113893862"/>
    <n v="81.19"/>
  </r>
  <r>
    <d v="2024-04-01T00:00:00"/>
    <x v="0"/>
    <s v="Facebook"/>
    <s v="Video"/>
    <s v="Millennials"/>
    <n v="2571"/>
    <n v="84"/>
    <n v="11"/>
    <n v="64.84"/>
    <n v="1016.17"/>
    <n v="3.2672112018669777E-2"/>
    <n v="0.13095238095238096"/>
    <n v="0.77190476190476198"/>
    <n v="5.8945454545454545"/>
    <n v="15.671961752004934"/>
    <n v="951.32999999999993"/>
  </r>
  <r>
    <d v="2024-04-01T00:00:00"/>
    <x v="0"/>
    <s v="Facebook"/>
    <s v="Video"/>
    <s v="Gen X"/>
    <n v="1860"/>
    <n v="47"/>
    <n v="5"/>
    <n v="85.26"/>
    <n v="349.66"/>
    <n v="2.5268817204301075E-2"/>
    <n v="0.10638297872340426"/>
    <n v="1.8140425531914894"/>
    <n v="17.052"/>
    <n v="4.1011025099695049"/>
    <n v="264.40000000000003"/>
  </r>
  <r>
    <d v="2024-04-01T00:00:00"/>
    <x v="0"/>
    <s v="Facebook"/>
    <s v="Image"/>
    <s v="Gen Z"/>
    <n v="722"/>
    <n v="12"/>
    <n v="0"/>
    <n v="43.52"/>
    <n v="0"/>
    <n v="1.662049861495845E-2"/>
    <n v="0"/>
    <n v="3.6266666666666669"/>
    <n v="0"/>
    <n v="0"/>
    <n v="-43.52"/>
  </r>
  <r>
    <d v="2024-04-01T00:00:00"/>
    <x v="0"/>
    <s v="Facebook"/>
    <s v="Image"/>
    <s v="Millennials"/>
    <n v="3078"/>
    <n v="29"/>
    <n v="1"/>
    <n v="122.81"/>
    <n v="87.89"/>
    <n v="9.421702404158544E-3"/>
    <n v="3.4482758620689655E-2"/>
    <n v="4.2348275862068965"/>
    <n v="122.81"/>
    <n v="0.71565833401188828"/>
    <n v="-34.92"/>
  </r>
  <r>
    <d v="2024-04-01T00:00:00"/>
    <x v="0"/>
    <s v="Facebook"/>
    <s v="Image"/>
    <s v="Gen X"/>
    <n v="2706"/>
    <n v="24"/>
    <n v="0"/>
    <n v="93.32"/>
    <n v="0"/>
    <n v="8.869179600886918E-3"/>
    <n v="0"/>
    <n v="3.8883333333333332"/>
    <n v="0"/>
    <n v="0"/>
    <n v="-93.32"/>
  </r>
  <r>
    <d v="2024-04-01T00:00:00"/>
    <x v="0"/>
    <s v="Facebook"/>
    <s v="Carousel"/>
    <s v="Gen Z"/>
    <n v="630"/>
    <n v="16"/>
    <n v="0"/>
    <n v="17.22"/>
    <n v="0"/>
    <n v="2.5396825396825397E-2"/>
    <n v="0"/>
    <n v="1.0762499999999999"/>
    <n v="0"/>
    <n v="0"/>
    <n v="-17.22"/>
  </r>
  <r>
    <d v="2024-04-01T00:00:00"/>
    <x v="0"/>
    <s v="Facebook"/>
    <s v="Carousel"/>
    <s v="Millennials"/>
    <n v="3185"/>
    <n v="55"/>
    <n v="2"/>
    <n v="120.44"/>
    <n v="180.82"/>
    <n v="1.726844583987441E-2"/>
    <n v="3.6363636363636362E-2"/>
    <n v="2.1898181818181817"/>
    <n v="60.22"/>
    <n v="1.5013284623048821"/>
    <n v="60.379999999999995"/>
  </r>
  <r>
    <d v="2024-04-01T00:00:00"/>
    <x v="0"/>
    <s v="Facebook"/>
    <s v="Carousel"/>
    <s v="Gen X"/>
    <n v="1630"/>
    <n v="31"/>
    <n v="2"/>
    <n v="74.87"/>
    <n v="149.58000000000001"/>
    <n v="1.9018404907975461E-2"/>
    <n v="6.4516129032258063E-2"/>
    <n v="2.415161290322581"/>
    <n v="37.435000000000002"/>
    <n v="1.9978629624682784"/>
    <n v="74.710000000000008"/>
  </r>
  <r>
    <d v="2024-04-02T00:00:00"/>
    <x v="0"/>
    <s v="Instagram"/>
    <s v="Video"/>
    <s v="Gen Z"/>
    <n v="3237"/>
    <n v="152"/>
    <n v="9"/>
    <n v="91.05"/>
    <n v="584.71"/>
    <n v="4.6957059005251774E-2"/>
    <n v="5.921052631578947E-2"/>
    <n v="0.59901315789473686"/>
    <n v="10.116666666666667"/>
    <n v="6.4218561230093361"/>
    <n v="493.66"/>
  </r>
  <r>
    <d v="2024-04-02T00:00:00"/>
    <x v="0"/>
    <s v="Instagram"/>
    <s v="Video"/>
    <s v="Millennials"/>
    <n v="3067"/>
    <n v="102"/>
    <n v="10"/>
    <n v="186.1"/>
    <n v="948.01"/>
    <n v="3.3257254646234108E-2"/>
    <n v="9.8039215686274508E-2"/>
    <n v="1.8245098039215686"/>
    <n v="18.61"/>
    <n v="5.0940891993551851"/>
    <n v="761.91"/>
  </r>
  <r>
    <d v="2024-04-02T00:00:00"/>
    <x v="0"/>
    <s v="Instagram"/>
    <s v="Video"/>
    <s v="Gen X"/>
    <n v="350"/>
    <n v="14"/>
    <n v="1"/>
    <n v="21.14"/>
    <n v="63.36"/>
    <n v="0.04"/>
    <n v="7.1428571428571425E-2"/>
    <n v="1.51"/>
    <n v="21.14"/>
    <n v="2.9971617786187323"/>
    <n v="42.22"/>
  </r>
  <r>
    <d v="2024-04-02T00:00:00"/>
    <x v="0"/>
    <s v="Instagram"/>
    <s v="Image"/>
    <s v="Gen Z"/>
    <n v="3079"/>
    <n v="16"/>
    <n v="0"/>
    <n v="208.48"/>
    <n v="0"/>
    <n v="5.1964923676518348E-3"/>
    <n v="0"/>
    <n v="13.03"/>
    <n v="0"/>
    <n v="0"/>
    <n v="-208.48"/>
  </r>
  <r>
    <d v="2024-04-02T00:00:00"/>
    <x v="0"/>
    <s v="Instagram"/>
    <s v="Image"/>
    <s v="Millennials"/>
    <n v="1969"/>
    <n v="16"/>
    <n v="0"/>
    <n v="95.19"/>
    <n v="0"/>
    <n v="8.1259522600304716E-3"/>
    <n v="0"/>
    <n v="5.9493749999999999"/>
    <n v="0"/>
    <n v="0"/>
    <n v="-95.19"/>
  </r>
  <r>
    <d v="2024-04-02T00:00:00"/>
    <x v="0"/>
    <s v="Instagram"/>
    <s v="Image"/>
    <s v="Gen X"/>
    <n v="133"/>
    <n v="0"/>
    <n v="0"/>
    <n v="5.0599999999999996"/>
    <n v="0"/>
    <n v="0"/>
    <n v="0"/>
    <n v="0"/>
    <n v="0"/>
    <n v="0"/>
    <n v="-5.0599999999999996"/>
  </r>
  <r>
    <d v="2024-04-02T00:00:00"/>
    <x v="0"/>
    <s v="Instagram"/>
    <s v="Carousel"/>
    <s v="Gen Z"/>
    <n v="1508"/>
    <n v="35"/>
    <n v="1"/>
    <n v="78.7"/>
    <n v="92.43"/>
    <n v="2.3209549071618037E-2"/>
    <n v="2.8571428571428571E-2"/>
    <n v="2.2485714285714287"/>
    <n v="78.7"/>
    <n v="1.1744599745870394"/>
    <n v="13.730000000000004"/>
  </r>
  <r>
    <d v="2024-04-02T00:00:00"/>
    <x v="0"/>
    <s v="Instagram"/>
    <s v="Carousel"/>
    <s v="Millennials"/>
    <n v="3044"/>
    <n v="80"/>
    <n v="2"/>
    <n v="183.5"/>
    <n v="154.03"/>
    <n v="2.6281208935611037E-2"/>
    <n v="2.5000000000000001E-2"/>
    <n v="2.2937500000000002"/>
    <n v="91.75"/>
    <n v="0.83940054495912808"/>
    <n v="-29.47"/>
  </r>
  <r>
    <d v="2024-04-02T00:00:00"/>
    <x v="0"/>
    <s v="Instagram"/>
    <s v="Carousel"/>
    <s v="Gen X"/>
    <n v="454"/>
    <n v="6"/>
    <n v="0"/>
    <n v="25.38"/>
    <n v="0"/>
    <n v="1.3215859030837005E-2"/>
    <n v="0"/>
    <n v="4.2299999999999995"/>
    <n v="0"/>
    <n v="0"/>
    <n v="-25.38"/>
  </r>
  <r>
    <d v="2024-04-02T00:00:00"/>
    <x v="0"/>
    <s v="TikTok"/>
    <s v="Video"/>
    <s v="Gen Z"/>
    <n v="5825"/>
    <n v="136"/>
    <n v="12"/>
    <n v="202.55"/>
    <n v="642.6"/>
    <n v="2.334763948497854E-2"/>
    <n v="8.8235294117647065E-2"/>
    <n v="1.4893382352941178"/>
    <n v="16.879166666666666"/>
    <n v="3.1725499876573684"/>
    <n v="440.05"/>
  </r>
  <r>
    <d v="2024-04-02T00:00:00"/>
    <x v="0"/>
    <s v="TikTok"/>
    <s v="Video"/>
    <s v="Millennials"/>
    <n v="277"/>
    <n v="6"/>
    <n v="0"/>
    <n v="10.66"/>
    <n v="0"/>
    <n v="2.1660649819494584E-2"/>
    <n v="0"/>
    <n v="1.7766666666666666"/>
    <n v="0"/>
    <n v="0"/>
    <n v="-10.66"/>
  </r>
  <r>
    <d v="2024-04-02T00:00:00"/>
    <x v="0"/>
    <s v="TikTok"/>
    <s v="Video"/>
    <s v="Gen X"/>
    <n v="136"/>
    <n v="6"/>
    <n v="0"/>
    <n v="7.38"/>
    <n v="0"/>
    <n v="4.4117647058823532E-2"/>
    <n v="0"/>
    <n v="1.23"/>
    <n v="0"/>
    <n v="0"/>
    <n v="-7.38"/>
  </r>
  <r>
    <d v="2024-04-02T00:00:00"/>
    <x v="0"/>
    <s v="TikTok"/>
    <s v="Image"/>
    <s v="Gen Z"/>
    <n v="2555"/>
    <n v="18"/>
    <n v="0"/>
    <n v="170.56"/>
    <n v="0"/>
    <n v="7.0450097847358124E-3"/>
    <n v="0"/>
    <n v="9.4755555555555553"/>
    <n v="0"/>
    <n v="0"/>
    <n v="-170.56"/>
  </r>
  <r>
    <d v="2024-04-02T00:00:00"/>
    <x v="0"/>
    <s v="TikTok"/>
    <s v="Image"/>
    <s v="Millennials"/>
    <n v="962"/>
    <n v="8"/>
    <n v="0"/>
    <n v="35.450000000000003"/>
    <n v="0"/>
    <n v="8.3160083160083165E-3"/>
    <n v="0"/>
    <n v="4.4312500000000004"/>
    <n v="0"/>
    <n v="0"/>
    <n v="-35.450000000000003"/>
  </r>
  <r>
    <d v="2024-04-02T00:00:00"/>
    <x v="0"/>
    <s v="TikTok"/>
    <s v="Image"/>
    <s v="Gen X"/>
    <n v="495"/>
    <n v="6"/>
    <n v="0"/>
    <n v="19.28"/>
    <n v="0"/>
    <n v="1.2121212121212121E-2"/>
    <n v="0"/>
    <n v="3.2133333333333334"/>
    <n v="0"/>
    <n v="0"/>
    <n v="-19.28"/>
  </r>
  <r>
    <d v="2024-04-02T00:00:00"/>
    <x v="0"/>
    <s v="TikTok"/>
    <s v="Carousel"/>
    <s v="Gen Z"/>
    <n v="4884"/>
    <n v="96"/>
    <n v="4"/>
    <n v="249.53"/>
    <n v="200.71"/>
    <n v="1.9656019656019656E-2"/>
    <n v="4.1666666666666664E-2"/>
    <n v="2.5992708333333332"/>
    <n v="62.3825"/>
    <n v="0.80435218210235249"/>
    <n v="-48.819999999999993"/>
  </r>
  <r>
    <d v="2024-04-02T00:00:00"/>
    <x v="0"/>
    <s v="TikTok"/>
    <s v="Carousel"/>
    <s v="Millennials"/>
    <n v="858"/>
    <n v="23"/>
    <n v="0"/>
    <n v="48.48"/>
    <n v="0"/>
    <n v="2.6806526806526808E-2"/>
    <n v="0"/>
    <n v="2.1078260869565217"/>
    <n v="0"/>
    <n v="0"/>
    <n v="-48.48"/>
  </r>
  <r>
    <d v="2024-04-02T00:00:00"/>
    <x v="0"/>
    <s v="TikTok"/>
    <s v="Carousel"/>
    <s v="Gen X"/>
    <n v="341"/>
    <n v="4"/>
    <n v="0"/>
    <n v="21.05"/>
    <n v="0"/>
    <n v="1.1730205278592375E-2"/>
    <n v="0"/>
    <n v="5.2625000000000002"/>
    <n v="0"/>
    <n v="0"/>
    <n v="-21.05"/>
  </r>
  <r>
    <d v="2024-04-02T00:00:00"/>
    <x v="0"/>
    <s v="Facebook"/>
    <s v="Video"/>
    <s v="Gen Z"/>
    <n v="1418"/>
    <n v="49"/>
    <n v="6"/>
    <n v="78.33"/>
    <n v="410.37"/>
    <n v="3.4555712270803951E-2"/>
    <n v="0.12244897959183673"/>
    <n v="1.5985714285714285"/>
    <n v="13.055"/>
    <n v="5.2389888931443895"/>
    <n v="332.04"/>
  </r>
  <r>
    <d v="2024-04-02T00:00:00"/>
    <x v="0"/>
    <s v="Facebook"/>
    <s v="Video"/>
    <s v="Millennials"/>
    <n v="2222"/>
    <n v="51"/>
    <n v="6"/>
    <n v="106.86"/>
    <n v="506.99"/>
    <n v="2.2952295229522954E-2"/>
    <n v="0.11764705882352941"/>
    <n v="2.0952941176470588"/>
    <n v="17.809999999999999"/>
    <n v="4.7444319670597048"/>
    <n v="400.13"/>
  </r>
  <r>
    <d v="2024-04-02T00:00:00"/>
    <x v="0"/>
    <s v="Facebook"/>
    <s v="Video"/>
    <s v="Gen X"/>
    <n v="2365"/>
    <n v="54"/>
    <n v="3"/>
    <n v="138.30000000000001"/>
    <n v="202.52"/>
    <n v="2.2832980972515855E-2"/>
    <n v="5.5555555555555552E-2"/>
    <n v="2.5611111111111113"/>
    <n v="46.1"/>
    <n v="1.464352856109906"/>
    <n v="64.22"/>
  </r>
  <r>
    <d v="2024-04-02T00:00:00"/>
    <x v="0"/>
    <s v="Facebook"/>
    <s v="Image"/>
    <s v="Gen Z"/>
    <n v="845"/>
    <n v="15"/>
    <n v="0"/>
    <n v="38.729999999999997"/>
    <n v="0"/>
    <n v="1.7751479289940829E-2"/>
    <n v="0"/>
    <n v="2.5819999999999999"/>
    <n v="0"/>
    <n v="0"/>
    <n v="-38.729999999999997"/>
  </r>
  <r>
    <d v="2024-04-02T00:00:00"/>
    <x v="0"/>
    <s v="Facebook"/>
    <s v="Image"/>
    <s v="Millennials"/>
    <n v="2619"/>
    <n v="26"/>
    <n v="0"/>
    <n v="71.86"/>
    <n v="0"/>
    <n v="9.9274532264222986E-3"/>
    <n v="0"/>
    <n v="2.7638461538461536"/>
    <n v="0"/>
    <n v="0"/>
    <n v="-71.86"/>
  </r>
  <r>
    <d v="2024-04-02T00:00:00"/>
    <x v="0"/>
    <s v="Facebook"/>
    <s v="Image"/>
    <s v="Gen X"/>
    <n v="2541"/>
    <n v="29"/>
    <n v="0"/>
    <n v="116.84"/>
    <n v="0"/>
    <n v="1.1412829594647777E-2"/>
    <n v="0"/>
    <n v="4.0289655172413799"/>
    <n v="0"/>
    <n v="0"/>
    <n v="-116.84"/>
  </r>
  <r>
    <d v="2024-04-02T00:00:00"/>
    <x v="0"/>
    <s v="Facebook"/>
    <s v="Carousel"/>
    <s v="Gen Z"/>
    <n v="1142"/>
    <n v="31"/>
    <n v="1"/>
    <n v="63.07"/>
    <n v="92.1"/>
    <n v="2.7145359019264449E-2"/>
    <n v="3.2258064516129031E-2"/>
    <n v="2.0345161290322582"/>
    <n v="63.07"/>
    <n v="1.4602822260979862"/>
    <n v="29.029999999999994"/>
  </r>
  <r>
    <d v="2024-04-02T00:00:00"/>
    <x v="0"/>
    <s v="Facebook"/>
    <s v="Carousel"/>
    <s v="Millennials"/>
    <n v="5193"/>
    <n v="122"/>
    <n v="6"/>
    <n v="251.99"/>
    <n v="558.28"/>
    <n v="2.349316387444637E-2"/>
    <n v="4.9180327868852458E-2"/>
    <n v="2.0654918032786886"/>
    <n v="41.998333333333335"/>
    <n v="2.2154847414579941"/>
    <n v="306.28999999999996"/>
  </r>
  <r>
    <d v="2024-04-02T00:00:00"/>
    <x v="0"/>
    <s v="Facebook"/>
    <s v="Carousel"/>
    <s v="Gen X"/>
    <n v="2850"/>
    <n v="56"/>
    <n v="2"/>
    <n v="108.5"/>
    <n v="133.74"/>
    <n v="1.9649122807017545E-2"/>
    <n v="3.5714285714285712E-2"/>
    <n v="1.9375"/>
    <n v="54.25"/>
    <n v="1.2326267281105991"/>
    <n v="25.240000000000009"/>
  </r>
  <r>
    <d v="2024-04-03T00:00:00"/>
    <x v="0"/>
    <s v="Instagram"/>
    <s v="Video"/>
    <s v="Gen Z"/>
    <n v="3658"/>
    <n v="168"/>
    <n v="15"/>
    <n v="218.09"/>
    <n v="947.55"/>
    <n v="4.5926735921268454E-2"/>
    <n v="8.9285714285714288E-2"/>
    <n v="1.298154761904762"/>
    <n v="14.539333333333333"/>
    <n v="4.344765922325645"/>
    <n v="729.45999999999992"/>
  </r>
  <r>
    <d v="2024-04-03T00:00:00"/>
    <x v="0"/>
    <s v="Instagram"/>
    <s v="Video"/>
    <s v="Millennials"/>
    <n v="1385"/>
    <n v="52"/>
    <n v="3"/>
    <n v="87.58"/>
    <n v="271.26"/>
    <n v="3.7545126353790613E-2"/>
    <n v="5.7692307692307696E-2"/>
    <n v="1.6842307692307692"/>
    <n v="29.193333333333332"/>
    <n v="3.0972824845855218"/>
    <n v="183.68"/>
  </r>
  <r>
    <d v="2024-04-03T00:00:00"/>
    <x v="0"/>
    <s v="Instagram"/>
    <s v="Video"/>
    <s v="Gen X"/>
    <n v="405"/>
    <n v="16"/>
    <n v="1"/>
    <n v="9.89"/>
    <n v="95.22"/>
    <n v="3.9506172839506172E-2"/>
    <n v="6.25E-2"/>
    <n v="0.61812500000000004"/>
    <n v="9.89"/>
    <n v="9.6279069767441854"/>
    <n v="85.33"/>
  </r>
  <r>
    <d v="2024-04-03T00:00:00"/>
    <x v="0"/>
    <s v="Instagram"/>
    <s v="Image"/>
    <s v="Gen Z"/>
    <n v="3928"/>
    <n v="57"/>
    <n v="2"/>
    <n v="211.16"/>
    <n v="181.1"/>
    <n v="1.4511201629327902E-2"/>
    <n v="3.5087719298245612E-2"/>
    <n v="3.7045614035087717"/>
    <n v="105.58"/>
    <n v="0.85764349308581167"/>
    <n v="-30.060000000000002"/>
  </r>
  <r>
    <d v="2024-04-03T00:00:00"/>
    <x v="0"/>
    <s v="Instagram"/>
    <s v="Image"/>
    <s v="Millennials"/>
    <n v="3125"/>
    <n v="39"/>
    <n v="0"/>
    <n v="121.8"/>
    <n v="0"/>
    <n v="1.248E-2"/>
    <n v="0"/>
    <n v="3.1230769230769231"/>
    <n v="0"/>
    <n v="0"/>
    <n v="-121.8"/>
  </r>
  <r>
    <d v="2024-04-03T00:00:00"/>
    <x v="0"/>
    <s v="Instagram"/>
    <s v="Image"/>
    <s v="Gen X"/>
    <n v="170"/>
    <n v="2"/>
    <n v="0"/>
    <n v="4.24"/>
    <n v="0"/>
    <n v="1.1764705882352941E-2"/>
    <n v="0"/>
    <n v="2.12"/>
    <n v="0"/>
    <n v="0"/>
    <n v="-4.24"/>
  </r>
  <r>
    <d v="2024-04-03T00:00:00"/>
    <x v="0"/>
    <s v="Instagram"/>
    <s v="Carousel"/>
    <s v="Gen Z"/>
    <n v="2343"/>
    <n v="48"/>
    <n v="3"/>
    <n v="87.63"/>
    <n v="221.93"/>
    <n v="2.0486555697823303E-2"/>
    <n v="6.25E-2"/>
    <n v="1.8256249999999998"/>
    <n v="29.209999999999997"/>
    <n v="2.5325801666096086"/>
    <n v="134.30000000000001"/>
  </r>
  <r>
    <d v="2024-04-03T00:00:00"/>
    <x v="0"/>
    <s v="Instagram"/>
    <s v="Carousel"/>
    <s v="Millennials"/>
    <n v="3850"/>
    <n v="105"/>
    <n v="7"/>
    <n v="178.08"/>
    <n v="395.76"/>
    <n v="2.7272727272727271E-2"/>
    <n v="6.6666666666666666E-2"/>
    <n v="1.6960000000000002"/>
    <n v="25.44"/>
    <n v="2.2223719676549862"/>
    <n v="217.67999999999998"/>
  </r>
  <r>
    <d v="2024-04-03T00:00:00"/>
    <x v="0"/>
    <s v="Instagram"/>
    <s v="Carousel"/>
    <s v="Gen X"/>
    <n v="121"/>
    <n v="1"/>
    <n v="0"/>
    <n v="3.46"/>
    <n v="0"/>
    <n v="8.2644628099173556E-3"/>
    <n v="0"/>
    <n v="3.46"/>
    <n v="0"/>
    <n v="0"/>
    <n v="-3.46"/>
  </r>
  <r>
    <d v="2024-04-03T00:00:00"/>
    <x v="0"/>
    <s v="TikTok"/>
    <s v="Video"/>
    <s v="Gen Z"/>
    <n v="3713"/>
    <n v="163"/>
    <n v="14"/>
    <n v="218.04"/>
    <n v="946.01"/>
    <n v="4.3899811473202259E-2"/>
    <n v="8.5889570552147243E-2"/>
    <n v="1.3376687116564416"/>
    <n v="15.574285714285713"/>
    <n v="4.3386993212254632"/>
    <n v="727.97"/>
  </r>
  <r>
    <d v="2024-04-03T00:00:00"/>
    <x v="0"/>
    <s v="TikTok"/>
    <s v="Video"/>
    <s v="Millennials"/>
    <n v="548"/>
    <n v="13"/>
    <n v="0"/>
    <n v="33.4"/>
    <n v="0"/>
    <n v="2.3722627737226276E-2"/>
    <n v="0"/>
    <n v="2.569230769230769"/>
    <n v="0"/>
    <n v="0"/>
    <n v="-33.4"/>
  </r>
  <r>
    <d v="2024-04-03T00:00:00"/>
    <x v="0"/>
    <s v="TikTok"/>
    <s v="Video"/>
    <s v="Gen X"/>
    <n v="262"/>
    <n v="6"/>
    <n v="0"/>
    <n v="6.29"/>
    <n v="0"/>
    <n v="2.2900763358778626E-2"/>
    <n v="0"/>
    <n v="1.0483333333333333"/>
    <n v="0"/>
    <n v="0"/>
    <n v="-6.29"/>
  </r>
  <r>
    <d v="2024-04-03T00:00:00"/>
    <x v="0"/>
    <s v="TikTok"/>
    <s v="Image"/>
    <s v="Gen Z"/>
    <n v="4195"/>
    <n v="40"/>
    <n v="1"/>
    <n v="229.3"/>
    <n v="64.67"/>
    <n v="9.5351609058402856E-3"/>
    <n v="2.5000000000000001E-2"/>
    <n v="5.7324999999999999"/>
    <n v="229.3"/>
    <n v="0.28203227213257742"/>
    <n v="-164.63"/>
  </r>
  <r>
    <d v="2024-04-03T00:00:00"/>
    <x v="0"/>
    <s v="TikTok"/>
    <s v="Image"/>
    <s v="Millennials"/>
    <n v="842"/>
    <n v="7"/>
    <n v="0"/>
    <n v="21.1"/>
    <n v="0"/>
    <n v="8.3135391923990498E-3"/>
    <n v="0"/>
    <n v="3.0142857142857147"/>
    <n v="0"/>
    <n v="0"/>
    <n v="-21.1"/>
  </r>
  <r>
    <d v="2024-04-03T00:00:00"/>
    <x v="0"/>
    <s v="TikTok"/>
    <s v="Image"/>
    <s v="Gen X"/>
    <n v="374"/>
    <n v="6"/>
    <n v="0"/>
    <n v="14.35"/>
    <n v="0"/>
    <n v="1.6042780748663103E-2"/>
    <n v="0"/>
    <n v="2.3916666666666666"/>
    <n v="0"/>
    <n v="0"/>
    <n v="-14.35"/>
  </r>
  <r>
    <d v="2024-04-03T00:00:00"/>
    <x v="0"/>
    <s v="TikTok"/>
    <s v="Carousel"/>
    <s v="Gen Z"/>
    <n v="2567"/>
    <n v="72"/>
    <n v="4"/>
    <n v="161.94999999999999"/>
    <n v="263.93"/>
    <n v="2.8048305414881184E-2"/>
    <n v="5.5555555555555552E-2"/>
    <n v="2.2493055555555554"/>
    <n v="40.487499999999997"/>
    <n v="1.62970052485335"/>
    <n v="101.98000000000002"/>
  </r>
  <r>
    <d v="2024-04-03T00:00:00"/>
    <x v="0"/>
    <s v="TikTok"/>
    <s v="Carousel"/>
    <s v="Millennials"/>
    <n v="440"/>
    <n v="11"/>
    <n v="0"/>
    <n v="25.43"/>
    <n v="0"/>
    <n v="2.5000000000000001E-2"/>
    <n v="0"/>
    <n v="2.311818181818182"/>
    <n v="0"/>
    <n v="0"/>
    <n v="-25.43"/>
  </r>
  <r>
    <d v="2024-04-03T00:00:00"/>
    <x v="0"/>
    <s v="TikTok"/>
    <s v="Carousel"/>
    <s v="Gen X"/>
    <n v="498"/>
    <n v="14"/>
    <n v="0"/>
    <n v="21.23"/>
    <n v="0"/>
    <n v="2.8112449799196786E-2"/>
    <n v="0"/>
    <n v="1.5164285714285715"/>
    <n v="0"/>
    <n v="0"/>
    <n v="-21.23"/>
  </r>
  <r>
    <d v="2024-04-03T00:00:00"/>
    <x v="0"/>
    <s v="Facebook"/>
    <s v="Video"/>
    <s v="Gen Z"/>
    <n v="1375"/>
    <n v="28"/>
    <n v="2"/>
    <n v="64.3"/>
    <n v="167.84"/>
    <n v="2.0363636363636365E-2"/>
    <n v="7.1428571428571425E-2"/>
    <n v="2.2964285714285713"/>
    <n v="32.15"/>
    <n v="2.6102643856920684"/>
    <n v="103.54"/>
  </r>
  <r>
    <d v="2024-04-03T00:00:00"/>
    <x v="0"/>
    <s v="Facebook"/>
    <s v="Video"/>
    <s v="Millennials"/>
    <n v="2056"/>
    <n v="91"/>
    <n v="7"/>
    <n v="101.21"/>
    <n v="375.89"/>
    <n v="4.4260700389105061E-2"/>
    <n v="7.6923076923076927E-2"/>
    <n v="1.1121978021978021"/>
    <n v="14.458571428571428"/>
    <n v="3.7139610710404112"/>
    <n v="274.68"/>
  </r>
  <r>
    <d v="2024-04-03T00:00:00"/>
    <x v="0"/>
    <s v="Facebook"/>
    <s v="Video"/>
    <s v="Gen X"/>
    <n v="1960"/>
    <n v="84"/>
    <n v="7"/>
    <n v="49.53"/>
    <n v="408.98"/>
    <n v="4.2857142857142858E-2"/>
    <n v="8.3333333333333329E-2"/>
    <n v="0.58964285714285714"/>
    <n v="7.0757142857142856"/>
    <n v="8.257217847769029"/>
    <n v="359.45000000000005"/>
  </r>
  <r>
    <d v="2024-04-03T00:00:00"/>
    <x v="0"/>
    <s v="Facebook"/>
    <s v="Image"/>
    <s v="Gen Z"/>
    <n v="1345"/>
    <n v="14"/>
    <n v="0"/>
    <n v="83.25"/>
    <n v="0"/>
    <n v="1.0408921933085501E-2"/>
    <n v="0"/>
    <n v="5.9464285714285712"/>
    <n v="0"/>
    <n v="0"/>
    <n v="-83.25"/>
  </r>
  <r>
    <d v="2024-04-03T00:00:00"/>
    <x v="0"/>
    <s v="Facebook"/>
    <s v="Image"/>
    <s v="Millennials"/>
    <n v="3405"/>
    <n v="63"/>
    <n v="1"/>
    <n v="84.35"/>
    <n v="65.27"/>
    <n v="1.8502202643171806E-2"/>
    <n v="1.5873015873015872E-2"/>
    <n v="1.3388888888888888"/>
    <n v="84.35"/>
    <n v="0.77379964433906345"/>
    <n v="-19.079999999999998"/>
  </r>
  <r>
    <d v="2024-04-03T00:00:00"/>
    <x v="0"/>
    <s v="Facebook"/>
    <s v="Image"/>
    <s v="Gen X"/>
    <n v="2233"/>
    <n v="39"/>
    <n v="1"/>
    <n v="53.04"/>
    <n v="66.84"/>
    <n v="1.7465293327362293E-2"/>
    <n v="2.564102564102564E-2"/>
    <n v="1.3599999999999999"/>
    <n v="53.04"/>
    <n v="1.2601809954751133"/>
    <n v="13.800000000000004"/>
  </r>
  <r>
    <d v="2024-04-03T00:00:00"/>
    <x v="0"/>
    <s v="Facebook"/>
    <s v="Carousel"/>
    <s v="Gen Z"/>
    <n v="1000"/>
    <n v="24"/>
    <n v="1"/>
    <n v="40.869999999999997"/>
    <n v="70.8"/>
    <n v="2.4E-2"/>
    <n v="4.1666666666666664E-2"/>
    <n v="1.7029166666666666"/>
    <n v="40.869999999999997"/>
    <n v="1.7323219965745045"/>
    <n v="29.93"/>
  </r>
  <r>
    <d v="2024-04-03T00:00:00"/>
    <x v="0"/>
    <s v="Facebook"/>
    <s v="Carousel"/>
    <s v="Millennials"/>
    <n v="2122"/>
    <n v="34"/>
    <n v="1"/>
    <n v="99.98"/>
    <n v="60.91"/>
    <n v="1.6022620169651274E-2"/>
    <n v="2.9411764705882353E-2"/>
    <n v="2.9405882352941179"/>
    <n v="99.98"/>
    <n v="0.60922184436887372"/>
    <n v="-39.070000000000007"/>
  </r>
  <r>
    <d v="2024-04-03T00:00:00"/>
    <x v="0"/>
    <s v="Facebook"/>
    <s v="Carousel"/>
    <s v="Gen X"/>
    <n v="1480"/>
    <n v="41"/>
    <n v="1"/>
    <n v="84.21"/>
    <n v="64.11"/>
    <n v="2.7702702702702704E-2"/>
    <n v="2.4390243902439025E-2"/>
    <n v="2.0539024390243901"/>
    <n v="84.21"/>
    <n v="0.76131100819380126"/>
    <n v="-20.099999999999994"/>
  </r>
  <r>
    <d v="2024-04-04T00:00:00"/>
    <x v="0"/>
    <s v="Instagram"/>
    <s v="Video"/>
    <s v="Gen Z"/>
    <n v="2521"/>
    <n v="85"/>
    <n v="4"/>
    <n v="141.22"/>
    <n v="265.77"/>
    <n v="3.3716779055930186E-2"/>
    <n v="4.7058823529411764E-2"/>
    <n v="1.6614117647058824"/>
    <n v="35.305"/>
    <n v="1.8819572298541283"/>
    <n v="124.54999999999998"/>
  </r>
  <r>
    <d v="2024-04-04T00:00:00"/>
    <x v="0"/>
    <s v="Instagram"/>
    <s v="Video"/>
    <s v="Millennials"/>
    <n v="2653"/>
    <n v="111"/>
    <n v="7"/>
    <n v="94.96"/>
    <n v="652.66999999999996"/>
    <n v="4.1839427063701473E-2"/>
    <n v="6.3063063063063057E-2"/>
    <n v="0.85549549549549542"/>
    <n v="13.565714285714284"/>
    <n v="6.8731044650379109"/>
    <n v="557.70999999999992"/>
  </r>
  <r>
    <d v="2024-04-04T00:00:00"/>
    <x v="0"/>
    <s v="Instagram"/>
    <s v="Video"/>
    <s v="Gen X"/>
    <n v="315"/>
    <n v="8"/>
    <n v="0"/>
    <n v="13.85"/>
    <n v="0"/>
    <n v="2.5396825396825397E-2"/>
    <n v="0"/>
    <n v="1.73125"/>
    <n v="0"/>
    <n v="0"/>
    <n v="-13.85"/>
  </r>
  <r>
    <d v="2024-04-04T00:00:00"/>
    <x v="0"/>
    <s v="Instagram"/>
    <s v="Image"/>
    <s v="Gen Z"/>
    <n v="2769"/>
    <n v="54"/>
    <n v="1"/>
    <n v="122.17"/>
    <n v="99.22"/>
    <n v="1.9501625135427952E-2"/>
    <n v="1.8518518518518517E-2"/>
    <n v="2.2624074074074074"/>
    <n v="122.17"/>
    <n v="0.81214700826716868"/>
    <n v="-22.950000000000003"/>
  </r>
  <r>
    <d v="2024-04-04T00:00:00"/>
    <x v="0"/>
    <s v="Instagram"/>
    <s v="Image"/>
    <s v="Millennials"/>
    <n v="2700"/>
    <n v="27"/>
    <n v="0"/>
    <n v="139.76"/>
    <n v="0"/>
    <n v="0.01"/>
    <n v="0"/>
    <n v="5.1762962962962957"/>
    <n v="0"/>
    <n v="0"/>
    <n v="-139.76"/>
  </r>
  <r>
    <d v="2024-04-04T00:00:00"/>
    <x v="0"/>
    <s v="Instagram"/>
    <s v="Image"/>
    <s v="Gen X"/>
    <n v="282"/>
    <n v="1"/>
    <n v="0"/>
    <n v="8.98"/>
    <n v="0"/>
    <n v="3.5460992907801418E-3"/>
    <n v="0"/>
    <n v="8.98"/>
    <n v="0"/>
    <n v="0"/>
    <n v="-8.98"/>
  </r>
  <r>
    <d v="2024-04-04T00:00:00"/>
    <x v="0"/>
    <s v="Instagram"/>
    <s v="Carousel"/>
    <s v="Gen Z"/>
    <n v="2914"/>
    <n v="61"/>
    <n v="2"/>
    <n v="102.07"/>
    <n v="165.21"/>
    <n v="2.0933424845573097E-2"/>
    <n v="3.2786885245901641E-2"/>
    <n v="1.6732786885245901"/>
    <n v="51.034999999999997"/>
    <n v="1.6185950818066035"/>
    <n v="63.140000000000015"/>
  </r>
  <r>
    <d v="2024-04-04T00:00:00"/>
    <x v="0"/>
    <s v="Instagram"/>
    <s v="Carousel"/>
    <s v="Millennials"/>
    <n v="1736"/>
    <n v="41"/>
    <n v="1"/>
    <n v="64.209999999999994"/>
    <n v="56.05"/>
    <n v="2.3617511520737326E-2"/>
    <n v="2.4390243902439025E-2"/>
    <n v="1.5660975609756096"/>
    <n v="64.209999999999994"/>
    <n v="0.87291699112287813"/>
    <n v="-8.1599999999999966"/>
  </r>
  <r>
    <d v="2024-04-04T00:00:00"/>
    <x v="0"/>
    <s v="Instagram"/>
    <s v="Carousel"/>
    <s v="Gen X"/>
    <n v="144"/>
    <n v="3"/>
    <n v="0"/>
    <n v="3.42"/>
    <n v="0"/>
    <n v="2.0833333333333332E-2"/>
    <n v="0"/>
    <n v="1.1399999999999999"/>
    <n v="0"/>
    <n v="0"/>
    <n v="-3.42"/>
  </r>
  <r>
    <d v="2024-04-04T00:00:00"/>
    <x v="0"/>
    <s v="TikTok"/>
    <s v="Video"/>
    <s v="Gen Z"/>
    <n v="3358"/>
    <n v="86"/>
    <n v="10"/>
    <n v="95.97"/>
    <n v="551.94000000000005"/>
    <n v="2.5610482430017869E-2"/>
    <n v="0.11627906976744186"/>
    <n v="1.1159302325581395"/>
    <n v="9.5969999999999995"/>
    <n v="5.7511722413254152"/>
    <n v="455.97"/>
  </r>
  <r>
    <d v="2024-04-04T00:00:00"/>
    <x v="0"/>
    <s v="TikTok"/>
    <s v="Video"/>
    <s v="Millennials"/>
    <n v="330"/>
    <n v="11"/>
    <n v="0"/>
    <n v="18.05"/>
    <n v="0"/>
    <n v="3.3333333333333333E-2"/>
    <n v="0"/>
    <n v="1.6409090909090909"/>
    <n v="0"/>
    <n v="0"/>
    <n v="-18.05"/>
  </r>
  <r>
    <d v="2024-04-04T00:00:00"/>
    <x v="0"/>
    <s v="TikTok"/>
    <s v="Video"/>
    <s v="Gen X"/>
    <n v="187"/>
    <n v="7"/>
    <n v="0"/>
    <n v="9.75"/>
    <n v="0"/>
    <n v="3.7433155080213901E-2"/>
    <n v="0"/>
    <n v="1.3928571428571428"/>
    <n v="0"/>
    <n v="0"/>
    <n v="-9.75"/>
  </r>
  <r>
    <d v="2024-04-04T00:00:00"/>
    <x v="0"/>
    <s v="TikTok"/>
    <s v="Image"/>
    <s v="Gen Z"/>
    <n v="4003"/>
    <n v="39"/>
    <n v="1"/>
    <n v="147.28"/>
    <n v="99.25"/>
    <n v="9.7426929802648006E-3"/>
    <n v="2.564102564102564E-2"/>
    <n v="3.7764102564102564"/>
    <n v="147.28"/>
    <n v="0.67388647474198804"/>
    <n v="-48.03"/>
  </r>
  <r>
    <d v="2024-04-04T00:00:00"/>
    <x v="0"/>
    <s v="TikTok"/>
    <s v="Image"/>
    <s v="Millennials"/>
    <n v="890"/>
    <n v="4"/>
    <n v="0"/>
    <n v="56.46"/>
    <n v="0"/>
    <n v="4.4943820224719105E-3"/>
    <n v="0"/>
    <n v="14.115"/>
    <n v="0"/>
    <n v="0"/>
    <n v="-56.46"/>
  </r>
  <r>
    <d v="2024-04-04T00:00:00"/>
    <x v="0"/>
    <s v="TikTok"/>
    <s v="Image"/>
    <s v="Gen X"/>
    <n v="293"/>
    <n v="1"/>
    <n v="0"/>
    <n v="18.14"/>
    <n v="0"/>
    <n v="3.4129692832764505E-3"/>
    <n v="0"/>
    <n v="18.14"/>
    <n v="0"/>
    <n v="0"/>
    <n v="-18.14"/>
  </r>
  <r>
    <d v="2024-04-04T00:00:00"/>
    <x v="0"/>
    <s v="TikTok"/>
    <s v="Carousel"/>
    <s v="Gen Z"/>
    <n v="4468"/>
    <n v="80"/>
    <n v="4"/>
    <n v="266.76"/>
    <n v="367.82"/>
    <n v="1.7905102954341987E-2"/>
    <n v="0.05"/>
    <n v="3.3344999999999998"/>
    <n v="66.69"/>
    <n v="1.3788424051581947"/>
    <n v="101.06"/>
  </r>
  <r>
    <d v="2024-04-04T00:00:00"/>
    <x v="0"/>
    <s v="TikTok"/>
    <s v="Carousel"/>
    <s v="Millennials"/>
    <n v="828"/>
    <n v="23"/>
    <n v="1"/>
    <n v="21.69"/>
    <n v="90.83"/>
    <n v="2.7777777777777776E-2"/>
    <n v="4.3478260869565216E-2"/>
    <n v="0.94304347826086965"/>
    <n v="21.69"/>
    <n v="4.1876440756108799"/>
    <n v="69.14"/>
  </r>
  <r>
    <d v="2024-04-04T00:00:00"/>
    <x v="0"/>
    <s v="TikTok"/>
    <s v="Carousel"/>
    <s v="Gen X"/>
    <n v="135"/>
    <n v="2"/>
    <n v="0"/>
    <n v="6.97"/>
    <n v="0"/>
    <n v="1.4814814814814815E-2"/>
    <n v="0"/>
    <n v="3.4849999999999999"/>
    <n v="0"/>
    <n v="0"/>
    <n v="-6.97"/>
  </r>
  <r>
    <d v="2024-04-04T00:00:00"/>
    <x v="0"/>
    <s v="Facebook"/>
    <s v="Video"/>
    <s v="Gen Z"/>
    <n v="1089"/>
    <n v="22"/>
    <n v="1"/>
    <n v="25.24"/>
    <n v="55.52"/>
    <n v="2.0202020202020204E-2"/>
    <n v="4.5454545454545456E-2"/>
    <n v="1.1472727272727272"/>
    <n v="25.24"/>
    <n v="2.1996830427892236"/>
    <n v="30.280000000000005"/>
  </r>
  <r>
    <d v="2024-04-04T00:00:00"/>
    <x v="0"/>
    <s v="Facebook"/>
    <s v="Video"/>
    <s v="Millennials"/>
    <n v="2246"/>
    <n v="55"/>
    <n v="2"/>
    <n v="140.12"/>
    <n v="119.53"/>
    <n v="2.4487978628673197E-2"/>
    <n v="3.6363636363636362E-2"/>
    <n v="2.5476363636363639"/>
    <n v="70.06"/>
    <n v="0.85305452469312015"/>
    <n v="-20.590000000000003"/>
  </r>
  <r>
    <d v="2024-04-04T00:00:00"/>
    <x v="0"/>
    <s v="Facebook"/>
    <s v="Video"/>
    <s v="Gen X"/>
    <n v="1441"/>
    <n v="52"/>
    <n v="7"/>
    <n v="77.38"/>
    <n v="453.63"/>
    <n v="3.6086051353226928E-2"/>
    <n v="0.13461538461538461"/>
    <n v="1.4880769230769231"/>
    <n v="11.054285714285713"/>
    <n v="5.8623675368312229"/>
    <n v="376.25"/>
  </r>
  <r>
    <d v="2024-04-04T00:00:00"/>
    <x v="0"/>
    <s v="Facebook"/>
    <s v="Image"/>
    <s v="Gen Z"/>
    <n v="952"/>
    <n v="18"/>
    <n v="0"/>
    <n v="52.59"/>
    <n v="0"/>
    <n v="1.8907563025210083E-2"/>
    <n v="0"/>
    <n v="2.9216666666666669"/>
    <n v="0"/>
    <n v="0"/>
    <n v="-52.59"/>
  </r>
  <r>
    <d v="2024-04-04T00:00:00"/>
    <x v="0"/>
    <s v="Facebook"/>
    <s v="Image"/>
    <s v="Millennials"/>
    <n v="3589"/>
    <n v="64"/>
    <n v="2"/>
    <n v="152.06"/>
    <n v="164.16"/>
    <n v="1.7832265254945669E-2"/>
    <n v="3.125E-2"/>
    <n v="2.3759375"/>
    <n v="76.03"/>
    <n v="1.0795738524266736"/>
    <n v="12.099999999999994"/>
  </r>
  <r>
    <d v="2024-04-04T00:00:00"/>
    <x v="0"/>
    <s v="Facebook"/>
    <s v="Image"/>
    <s v="Gen X"/>
    <n v="1950"/>
    <n v="34"/>
    <n v="1"/>
    <n v="109.55"/>
    <n v="79.37"/>
    <n v="1.7435897435897435E-2"/>
    <n v="2.9411764705882353E-2"/>
    <n v="3.2220588235294119"/>
    <n v="109.55"/>
    <n v="0.72450935645823833"/>
    <n v="-30.179999999999993"/>
  </r>
  <r>
    <d v="2024-04-04T00:00:00"/>
    <x v="0"/>
    <s v="Facebook"/>
    <s v="Carousel"/>
    <s v="Gen Z"/>
    <n v="932"/>
    <n v="25"/>
    <n v="0"/>
    <n v="41.47"/>
    <n v="0"/>
    <n v="2.6824034334763949E-2"/>
    <n v="0"/>
    <n v="1.6588000000000001"/>
    <n v="0"/>
    <n v="0"/>
    <n v="-41.47"/>
  </r>
  <r>
    <d v="2024-04-04T00:00:00"/>
    <x v="0"/>
    <s v="Facebook"/>
    <s v="Carousel"/>
    <s v="Millennials"/>
    <n v="5169"/>
    <n v="132"/>
    <n v="4"/>
    <n v="183.23"/>
    <n v="333.44"/>
    <n v="2.5536854323853744E-2"/>
    <n v="3.0303030303030304E-2"/>
    <n v="1.3881060606060605"/>
    <n v="45.807499999999997"/>
    <n v="1.8197893358074553"/>
    <n v="150.21"/>
  </r>
  <r>
    <d v="2024-04-04T00:00:00"/>
    <x v="0"/>
    <s v="Facebook"/>
    <s v="Carousel"/>
    <s v="Gen X"/>
    <n v="1558"/>
    <n v="46"/>
    <n v="1"/>
    <n v="87.04"/>
    <n v="52.59"/>
    <n v="2.9525032092426188E-2"/>
    <n v="2.1739130434782608E-2"/>
    <n v="1.8921739130434785"/>
    <n v="87.04"/>
    <n v="0.60420496323529416"/>
    <n v="-34.450000000000003"/>
  </r>
  <r>
    <d v="2024-04-05T00:00:00"/>
    <x v="0"/>
    <s v="Instagram"/>
    <s v="Video"/>
    <s v="Gen Z"/>
    <n v="2765"/>
    <n v="113"/>
    <n v="16"/>
    <n v="100.84"/>
    <n v="1405.16"/>
    <n v="4.0867992766726945E-2"/>
    <n v="0.1415929203539823"/>
    <n v="0.8923893805309735"/>
    <n v="6.3025000000000002"/>
    <n v="13.934549781832606"/>
    <n v="1304.3200000000002"/>
  </r>
  <r>
    <d v="2024-04-05T00:00:00"/>
    <x v="0"/>
    <s v="Instagram"/>
    <s v="Video"/>
    <s v="Millennials"/>
    <n v="1853"/>
    <n v="46"/>
    <n v="3"/>
    <n v="85.76"/>
    <n v="235.46"/>
    <n v="2.48246087425796E-2"/>
    <n v="6.5217391304347824E-2"/>
    <n v="1.8643478260869566"/>
    <n v="28.58666666666667"/>
    <n v="2.745569029850746"/>
    <n v="149.69999999999999"/>
  </r>
  <r>
    <d v="2024-04-05T00:00:00"/>
    <x v="0"/>
    <s v="Instagram"/>
    <s v="Video"/>
    <s v="Gen X"/>
    <n v="156"/>
    <n v="6"/>
    <n v="0"/>
    <n v="4.1900000000000004"/>
    <n v="0"/>
    <n v="3.8461538461538464E-2"/>
    <n v="0"/>
    <n v="0.69833333333333336"/>
    <n v="0"/>
    <n v="0"/>
    <n v="-4.1900000000000004"/>
  </r>
  <r>
    <d v="2024-04-05T00:00:00"/>
    <x v="0"/>
    <s v="Instagram"/>
    <s v="Image"/>
    <s v="Gen Z"/>
    <n v="4809"/>
    <n v="55"/>
    <n v="2"/>
    <n v="288.81"/>
    <n v="129.05000000000001"/>
    <n v="1.1436889166146809E-2"/>
    <n v="3.6363636363636362E-2"/>
    <n v="5.2510909090909088"/>
    <n v="144.405"/>
    <n v="0.44683355839479244"/>
    <n v="-159.76"/>
  </r>
  <r>
    <d v="2024-04-05T00:00:00"/>
    <x v="0"/>
    <s v="Instagram"/>
    <s v="Image"/>
    <s v="Millennials"/>
    <n v="2068"/>
    <n v="17"/>
    <n v="0"/>
    <n v="129.82"/>
    <n v="0"/>
    <n v="8.2205029013539647E-3"/>
    <n v="0"/>
    <n v="7.6364705882352935"/>
    <n v="0"/>
    <n v="0"/>
    <n v="-129.82"/>
  </r>
  <r>
    <d v="2024-04-05T00:00:00"/>
    <x v="0"/>
    <s v="Instagram"/>
    <s v="Image"/>
    <s v="Gen X"/>
    <n v="320"/>
    <n v="5"/>
    <n v="0"/>
    <n v="20.69"/>
    <n v="0"/>
    <n v="1.5625E-2"/>
    <n v="0"/>
    <n v="4.1379999999999999"/>
    <n v="0"/>
    <n v="0"/>
    <n v="-20.69"/>
  </r>
  <r>
    <d v="2024-04-05T00:00:00"/>
    <x v="0"/>
    <s v="Instagram"/>
    <s v="Carousel"/>
    <s v="Gen Z"/>
    <n v="4392"/>
    <n v="120"/>
    <n v="6"/>
    <n v="268.89999999999998"/>
    <n v="378.34"/>
    <n v="2.7322404371584699E-2"/>
    <n v="0.05"/>
    <n v="2.2408333333333332"/>
    <n v="44.816666666666663"/>
    <n v="1.4069914466344366"/>
    <n v="109.44"/>
  </r>
  <r>
    <d v="2024-04-05T00:00:00"/>
    <x v="0"/>
    <s v="Instagram"/>
    <s v="Carousel"/>
    <s v="Millennials"/>
    <n v="3547"/>
    <n v="36"/>
    <n v="2"/>
    <n v="224.15"/>
    <n v="167.07"/>
    <n v="1.0149422046800112E-2"/>
    <n v="5.5555555555555552E-2"/>
    <n v="6.2263888888888888"/>
    <n v="112.075"/>
    <n v="0.7453490965871068"/>
    <n v="-57.080000000000013"/>
  </r>
  <r>
    <d v="2024-04-05T00:00:00"/>
    <x v="0"/>
    <s v="Instagram"/>
    <s v="Carousel"/>
    <s v="Gen X"/>
    <n v="393"/>
    <n v="6"/>
    <n v="0"/>
    <n v="9.52"/>
    <n v="0"/>
    <n v="1.5267175572519083E-2"/>
    <n v="0"/>
    <n v="1.5866666666666667"/>
    <n v="0"/>
    <n v="0"/>
    <n v="-9.52"/>
  </r>
  <r>
    <d v="2024-04-05T00:00:00"/>
    <x v="0"/>
    <s v="TikTok"/>
    <s v="Video"/>
    <s v="Gen Z"/>
    <n v="3683"/>
    <n v="176"/>
    <n v="15"/>
    <n v="173.16"/>
    <n v="1465.6"/>
    <n v="4.7787130057018734E-2"/>
    <n v="8.5227272727272721E-2"/>
    <n v="0.98386363636363638"/>
    <n v="11.544"/>
    <n v="8.4638484638484641"/>
    <n v="1292.4399999999998"/>
  </r>
  <r>
    <d v="2024-04-05T00:00:00"/>
    <x v="0"/>
    <s v="TikTok"/>
    <s v="Video"/>
    <s v="Millennials"/>
    <n v="481"/>
    <n v="21"/>
    <n v="1"/>
    <n v="23.33"/>
    <n v="89.65"/>
    <n v="4.3659043659043661E-2"/>
    <n v="4.7619047619047616E-2"/>
    <n v="1.1109523809523809"/>
    <n v="23.33"/>
    <n v="3.84269181311616"/>
    <n v="66.320000000000007"/>
  </r>
  <r>
    <d v="2024-04-05T00:00:00"/>
    <x v="0"/>
    <s v="TikTok"/>
    <s v="Video"/>
    <s v="Gen X"/>
    <n v="208"/>
    <n v="8"/>
    <n v="1"/>
    <n v="4.88"/>
    <n v="90.46"/>
    <n v="3.8461538461538464E-2"/>
    <n v="0.125"/>
    <n v="0.61"/>
    <n v="4.88"/>
    <n v="18.53688524590164"/>
    <n v="85.58"/>
  </r>
  <r>
    <d v="2024-04-05T00:00:00"/>
    <x v="0"/>
    <s v="TikTok"/>
    <s v="Image"/>
    <s v="Gen Z"/>
    <n v="4106"/>
    <n v="56"/>
    <n v="2"/>
    <n v="206.2"/>
    <n v="178.56"/>
    <n v="1.3638577691183634E-2"/>
    <n v="3.5714285714285712E-2"/>
    <n v="3.6821428571428569"/>
    <n v="103.1"/>
    <n v="0.86595538312318143"/>
    <n v="-27.639999999999986"/>
  </r>
  <r>
    <d v="2024-04-05T00:00:00"/>
    <x v="0"/>
    <s v="TikTok"/>
    <s v="Image"/>
    <s v="Millennials"/>
    <n v="904"/>
    <n v="13"/>
    <n v="0"/>
    <n v="61.24"/>
    <n v="0"/>
    <n v="1.4380530973451327E-2"/>
    <n v="0"/>
    <n v="4.7107692307692313"/>
    <n v="0"/>
    <n v="0"/>
    <n v="-61.24"/>
  </r>
  <r>
    <d v="2024-04-05T00:00:00"/>
    <x v="0"/>
    <s v="TikTok"/>
    <s v="Image"/>
    <s v="Gen X"/>
    <n v="484"/>
    <n v="5"/>
    <n v="0"/>
    <n v="16.36"/>
    <n v="0"/>
    <n v="1.0330578512396695E-2"/>
    <n v="0"/>
    <n v="3.2719999999999998"/>
    <n v="0"/>
    <n v="0"/>
    <n v="-16.36"/>
  </r>
  <r>
    <d v="2024-04-05T00:00:00"/>
    <x v="0"/>
    <s v="TikTok"/>
    <s v="Carousel"/>
    <s v="Gen Z"/>
    <n v="4468"/>
    <n v="82"/>
    <n v="4"/>
    <n v="276.14"/>
    <n v="298.12"/>
    <n v="1.8352730528200537E-2"/>
    <n v="4.878048780487805E-2"/>
    <n v="3.3675609756097558"/>
    <n v="69.034999999999997"/>
    <n v="1.0795973057144927"/>
    <n v="21.980000000000018"/>
  </r>
  <r>
    <d v="2024-04-05T00:00:00"/>
    <x v="0"/>
    <s v="TikTok"/>
    <s v="Carousel"/>
    <s v="Millennials"/>
    <n v="891"/>
    <n v="11"/>
    <n v="0"/>
    <n v="49.44"/>
    <n v="0"/>
    <n v="1.2345679012345678E-2"/>
    <n v="0"/>
    <n v="4.4945454545454542"/>
    <n v="0"/>
    <n v="0"/>
    <n v="-49.44"/>
  </r>
  <r>
    <d v="2024-04-05T00:00:00"/>
    <x v="0"/>
    <s v="TikTok"/>
    <s v="Carousel"/>
    <s v="Gen X"/>
    <n v="194"/>
    <n v="5"/>
    <n v="0"/>
    <n v="10.119999999999999"/>
    <n v="0"/>
    <n v="2.5773195876288658E-2"/>
    <n v="0"/>
    <n v="2.024"/>
    <n v="0"/>
    <n v="0"/>
    <n v="-10.119999999999999"/>
  </r>
  <r>
    <d v="2024-04-05T00:00:00"/>
    <x v="0"/>
    <s v="Facebook"/>
    <s v="Video"/>
    <s v="Gen Z"/>
    <n v="1311"/>
    <n v="28"/>
    <n v="1"/>
    <n v="59.69"/>
    <n v="66.849999999999994"/>
    <n v="2.1357742181540809E-2"/>
    <n v="3.5714285714285712E-2"/>
    <n v="2.1317857142857144"/>
    <n v="59.69"/>
    <n v="1.1199530909700117"/>
    <n v="7.1599999999999966"/>
  </r>
  <r>
    <d v="2024-04-05T00:00:00"/>
    <x v="0"/>
    <s v="Facebook"/>
    <s v="Video"/>
    <s v="Millennials"/>
    <n v="3629"/>
    <n v="122"/>
    <n v="11"/>
    <n v="175.39"/>
    <n v="999.83"/>
    <n v="3.3618076605125377E-2"/>
    <n v="9.0163934426229511E-2"/>
    <n v="1.4376229508196721"/>
    <n v="15.944545454545453"/>
    <n v="5.7006100689891106"/>
    <n v="824.44"/>
  </r>
  <r>
    <d v="2024-04-05T00:00:00"/>
    <x v="0"/>
    <s v="Facebook"/>
    <s v="Video"/>
    <s v="Gen X"/>
    <n v="2765"/>
    <n v="60"/>
    <n v="8"/>
    <n v="148.83000000000001"/>
    <n v="566.98"/>
    <n v="2.1699819168173599E-2"/>
    <n v="0.13333333333333333"/>
    <n v="2.4805000000000001"/>
    <n v="18.603750000000002"/>
    <n v="3.8095814015991398"/>
    <n v="418.15"/>
  </r>
  <r>
    <d v="2024-04-05T00:00:00"/>
    <x v="0"/>
    <s v="Facebook"/>
    <s v="Image"/>
    <s v="Gen Z"/>
    <n v="1159"/>
    <n v="22"/>
    <n v="1"/>
    <n v="64.98"/>
    <n v="61.38"/>
    <n v="1.8981880931837791E-2"/>
    <n v="4.5454545454545456E-2"/>
    <n v="2.9536363636363636"/>
    <n v="64.98"/>
    <n v="0.94459833795013848"/>
    <n v="-3.6000000000000014"/>
  </r>
  <r>
    <d v="2024-04-05T00:00:00"/>
    <x v="0"/>
    <s v="Facebook"/>
    <s v="Image"/>
    <s v="Millennials"/>
    <n v="2187"/>
    <n v="11"/>
    <n v="0"/>
    <n v="109.96"/>
    <n v="0"/>
    <n v="5.0297210791037956E-3"/>
    <n v="0"/>
    <n v="9.9963636363636361"/>
    <n v="0"/>
    <n v="0"/>
    <n v="-109.96"/>
  </r>
  <r>
    <d v="2024-04-05T00:00:00"/>
    <x v="0"/>
    <s v="Facebook"/>
    <s v="Image"/>
    <s v="Gen X"/>
    <n v="1151"/>
    <n v="16"/>
    <n v="0"/>
    <n v="32.26"/>
    <n v="0"/>
    <n v="1.3900955690703735E-2"/>
    <n v="0"/>
    <n v="2.0162499999999999"/>
    <n v="0"/>
    <n v="0"/>
    <n v="-32.26"/>
  </r>
  <r>
    <d v="2024-04-05T00:00:00"/>
    <x v="0"/>
    <s v="Facebook"/>
    <s v="Carousel"/>
    <s v="Gen Z"/>
    <n v="1427"/>
    <n v="21"/>
    <n v="1"/>
    <n v="86.03"/>
    <n v="61.55"/>
    <n v="1.4716187806587245E-2"/>
    <n v="4.7619047619047616E-2"/>
    <n v="4.0966666666666667"/>
    <n v="86.03"/>
    <n v="0.71544809950017429"/>
    <n v="-24.480000000000004"/>
  </r>
  <r>
    <d v="2024-04-05T00:00:00"/>
    <x v="0"/>
    <s v="Facebook"/>
    <s v="Carousel"/>
    <s v="Millennials"/>
    <n v="4572"/>
    <n v="61"/>
    <n v="1"/>
    <n v="257.77999999999997"/>
    <n v="72.52"/>
    <n v="1.3342082239720035E-2"/>
    <n v="1.6393442622950821E-2"/>
    <n v="4.2259016393442614"/>
    <n v="257.77999999999997"/>
    <n v="0.2813251609899915"/>
    <n v="-185.26"/>
  </r>
  <r>
    <d v="2024-04-05T00:00:00"/>
    <x v="0"/>
    <s v="Facebook"/>
    <s v="Carousel"/>
    <s v="Gen X"/>
    <n v="2446"/>
    <n v="25"/>
    <n v="1"/>
    <n v="82.34"/>
    <n v="84.49"/>
    <n v="1.0220768601798855E-2"/>
    <n v="0.04"/>
    <n v="3.2936000000000001"/>
    <n v="82.34"/>
    <n v="1.0261112460529511"/>
    <n v="2.1499999999999915"/>
  </r>
  <r>
    <d v="2024-04-06T00:00:00"/>
    <x v="0"/>
    <s v="Instagram"/>
    <s v="Video"/>
    <s v="Gen Z"/>
    <n v="3908"/>
    <n v="173"/>
    <n v="20"/>
    <n v="167.42"/>
    <n v="1379.3"/>
    <n v="4.426816786079836E-2"/>
    <n v="0.11560693641618497"/>
    <n v="0.96774566473988433"/>
    <n v="8.3709999999999987"/>
    <n v="8.238561701110978"/>
    <n v="1211.8799999999999"/>
  </r>
  <r>
    <d v="2024-04-06T00:00:00"/>
    <x v="0"/>
    <s v="Instagram"/>
    <s v="Video"/>
    <s v="Millennials"/>
    <n v="3722"/>
    <n v="162"/>
    <n v="14"/>
    <n v="100.66"/>
    <n v="1039.04"/>
    <n v="4.3524986566362174E-2"/>
    <n v="8.6419753086419748E-2"/>
    <n v="0.62135802469135804"/>
    <n v="7.1899999999999995"/>
    <n v="10.322272998211803"/>
    <n v="938.38"/>
  </r>
  <r>
    <d v="2024-04-06T00:00:00"/>
    <x v="0"/>
    <s v="Instagram"/>
    <s v="Video"/>
    <s v="Gen X"/>
    <n v="471"/>
    <n v="11"/>
    <n v="0"/>
    <n v="29.16"/>
    <n v="0"/>
    <n v="2.3354564755838639E-2"/>
    <n v="0"/>
    <n v="2.6509090909090909"/>
    <n v="0"/>
    <n v="0"/>
    <n v="-29.16"/>
  </r>
  <r>
    <d v="2024-04-06T00:00:00"/>
    <x v="0"/>
    <s v="Instagram"/>
    <s v="Image"/>
    <s v="Gen Z"/>
    <n v="1551"/>
    <n v="11"/>
    <n v="0"/>
    <n v="58.46"/>
    <n v="0"/>
    <n v="7.0921985815602835E-3"/>
    <n v="0"/>
    <n v="5.3145454545454545"/>
    <n v="0"/>
    <n v="0"/>
    <n v="-58.46"/>
  </r>
  <r>
    <d v="2024-04-06T00:00:00"/>
    <x v="0"/>
    <s v="Instagram"/>
    <s v="Image"/>
    <s v="Millennials"/>
    <n v="2768"/>
    <n v="42"/>
    <n v="0"/>
    <n v="77.88"/>
    <n v="0"/>
    <n v="1.5173410404624277E-2"/>
    <n v="0"/>
    <n v="1.8542857142857141"/>
    <n v="0"/>
    <n v="0"/>
    <n v="-77.88"/>
  </r>
  <r>
    <d v="2024-04-06T00:00:00"/>
    <x v="0"/>
    <s v="Instagram"/>
    <s v="Image"/>
    <s v="Gen X"/>
    <n v="307"/>
    <n v="5"/>
    <n v="0"/>
    <n v="20.32"/>
    <n v="0"/>
    <n v="1.6286644951140065E-2"/>
    <n v="0"/>
    <n v="4.0640000000000001"/>
    <n v="0"/>
    <n v="0"/>
    <n v="-20.32"/>
  </r>
  <r>
    <d v="2024-04-06T00:00:00"/>
    <x v="0"/>
    <s v="Instagram"/>
    <s v="Carousel"/>
    <s v="Gen Z"/>
    <n v="2044"/>
    <n v="22"/>
    <n v="0"/>
    <n v="59.33"/>
    <n v="0"/>
    <n v="1.0763209393346379E-2"/>
    <n v="0"/>
    <n v="2.6968181818181818"/>
    <n v="0"/>
    <n v="0"/>
    <n v="-59.33"/>
  </r>
  <r>
    <d v="2024-04-06T00:00:00"/>
    <x v="0"/>
    <s v="Instagram"/>
    <s v="Carousel"/>
    <s v="Millennials"/>
    <n v="2117"/>
    <n v="44"/>
    <n v="2"/>
    <n v="132.91999999999999"/>
    <n v="110"/>
    <n v="2.0784128483703354E-2"/>
    <n v="4.5454545454545456E-2"/>
    <n v="3.0209090909090905"/>
    <n v="66.459999999999994"/>
    <n v="0.82756545290400252"/>
    <n v="-22.919999999999987"/>
  </r>
  <r>
    <d v="2024-04-06T00:00:00"/>
    <x v="0"/>
    <s v="Instagram"/>
    <s v="Carousel"/>
    <s v="Gen X"/>
    <n v="138"/>
    <n v="2"/>
    <n v="0"/>
    <n v="7.43"/>
    <n v="0"/>
    <n v="1.4492753623188406E-2"/>
    <n v="0"/>
    <n v="3.7149999999999999"/>
    <n v="0"/>
    <n v="0"/>
    <n v="-7.43"/>
  </r>
  <r>
    <d v="2024-04-06T00:00:00"/>
    <x v="0"/>
    <s v="TikTok"/>
    <s v="Video"/>
    <s v="Gen Z"/>
    <n v="4357"/>
    <n v="197"/>
    <n v="18"/>
    <n v="178.95"/>
    <n v="925.49"/>
    <n v="4.5214597199908196E-2"/>
    <n v="9.1370558375634514E-2"/>
    <n v="0.90837563451776648"/>
    <n v="9.9416666666666664"/>
    <n v="5.1717798267672537"/>
    <n v="746.54"/>
  </r>
  <r>
    <d v="2024-04-06T00:00:00"/>
    <x v="0"/>
    <s v="TikTok"/>
    <s v="Video"/>
    <s v="Millennials"/>
    <n v="803"/>
    <n v="27"/>
    <n v="2"/>
    <n v="23.47"/>
    <n v="100.37"/>
    <n v="3.3623910336239106E-2"/>
    <n v="7.407407407407407E-2"/>
    <n v="0.86925925925925918"/>
    <n v="11.734999999999999"/>
    <n v="4.2765232211333624"/>
    <n v="76.900000000000006"/>
  </r>
  <r>
    <d v="2024-04-06T00:00:00"/>
    <x v="0"/>
    <s v="TikTok"/>
    <s v="Video"/>
    <s v="Gen X"/>
    <n v="187"/>
    <n v="6"/>
    <n v="0"/>
    <n v="7.93"/>
    <n v="0"/>
    <n v="3.2085561497326207E-2"/>
    <n v="0"/>
    <n v="1.3216666666666665"/>
    <n v="0"/>
    <n v="0"/>
    <n v="-7.93"/>
  </r>
  <r>
    <d v="2024-04-06T00:00:00"/>
    <x v="0"/>
    <s v="TikTok"/>
    <s v="Image"/>
    <s v="Gen Z"/>
    <n v="3977"/>
    <n v="29"/>
    <n v="1"/>
    <n v="97.47"/>
    <n v="98.88"/>
    <n v="7.2919285893889869E-3"/>
    <n v="3.4482758620689655E-2"/>
    <n v="3.3610344827586207"/>
    <n v="97.47"/>
    <n v="1.0144659895352415"/>
    <n v="1.4099999999999966"/>
  </r>
  <r>
    <d v="2024-04-06T00:00:00"/>
    <x v="0"/>
    <s v="TikTok"/>
    <s v="Image"/>
    <s v="Millennials"/>
    <n v="429"/>
    <n v="8"/>
    <n v="0"/>
    <n v="20.51"/>
    <n v="0"/>
    <n v="1.8648018648018648E-2"/>
    <n v="0"/>
    <n v="2.5637500000000002"/>
    <n v="0"/>
    <n v="0"/>
    <n v="-20.51"/>
  </r>
  <r>
    <d v="2024-04-06T00:00:00"/>
    <x v="0"/>
    <s v="TikTok"/>
    <s v="Image"/>
    <s v="Gen X"/>
    <n v="127"/>
    <n v="1"/>
    <n v="0"/>
    <n v="4.28"/>
    <n v="0"/>
    <n v="7.874015748031496E-3"/>
    <n v="0"/>
    <n v="4.28"/>
    <n v="0"/>
    <n v="0"/>
    <n v="-4.28"/>
  </r>
  <r>
    <d v="2024-04-06T00:00:00"/>
    <x v="0"/>
    <s v="TikTok"/>
    <s v="Carousel"/>
    <s v="Gen Z"/>
    <n v="5655"/>
    <n v="161"/>
    <n v="7"/>
    <n v="352.97"/>
    <n v="507.13"/>
    <n v="2.8470380194518124E-2"/>
    <n v="4.3478260869565216E-2"/>
    <n v="2.1923602484472053"/>
    <n v="50.424285714285716"/>
    <n v="1.4367509986684419"/>
    <n v="154.15999999999997"/>
  </r>
  <r>
    <d v="2024-04-06T00:00:00"/>
    <x v="0"/>
    <s v="TikTok"/>
    <s v="Carousel"/>
    <s v="Millennials"/>
    <n v="755"/>
    <n v="9"/>
    <n v="0"/>
    <n v="45.43"/>
    <n v="0"/>
    <n v="1.1920529801324504E-2"/>
    <n v="0"/>
    <n v="5.0477777777777781"/>
    <n v="0"/>
    <n v="0"/>
    <n v="-45.43"/>
  </r>
  <r>
    <d v="2024-04-06T00:00:00"/>
    <x v="0"/>
    <s v="TikTok"/>
    <s v="Carousel"/>
    <s v="Gen X"/>
    <n v="73"/>
    <n v="1"/>
    <n v="0"/>
    <n v="1.91"/>
    <n v="0"/>
    <n v="1.3698630136986301E-2"/>
    <n v="0"/>
    <n v="1.91"/>
    <n v="0"/>
    <n v="0"/>
    <n v="-1.91"/>
  </r>
  <r>
    <d v="2024-04-06T00:00:00"/>
    <x v="0"/>
    <s v="Facebook"/>
    <s v="Video"/>
    <s v="Gen Z"/>
    <n v="752"/>
    <n v="35"/>
    <n v="2"/>
    <n v="41.28"/>
    <n v="167.57"/>
    <n v="4.6542553191489359E-2"/>
    <n v="5.7142857142857141E-2"/>
    <n v="1.1794285714285715"/>
    <n v="20.64"/>
    <n v="4.0593507751937983"/>
    <n v="126.28999999999999"/>
  </r>
  <r>
    <d v="2024-04-06T00:00:00"/>
    <x v="0"/>
    <s v="Facebook"/>
    <s v="Video"/>
    <s v="Millennials"/>
    <n v="2442"/>
    <n v="120"/>
    <n v="11"/>
    <n v="62.38"/>
    <n v="962.01"/>
    <n v="4.9140049140049137E-2"/>
    <n v="9.166666666666666E-2"/>
    <n v="0.51983333333333337"/>
    <n v="5.6709090909090909"/>
    <n v="15.421769798012182"/>
    <n v="899.63"/>
  </r>
  <r>
    <d v="2024-04-06T00:00:00"/>
    <x v="0"/>
    <s v="Facebook"/>
    <s v="Video"/>
    <s v="Gen X"/>
    <n v="1239"/>
    <n v="38"/>
    <n v="4"/>
    <n v="42.47"/>
    <n v="391.54"/>
    <n v="3.0669895076674739E-2"/>
    <n v="0.10526315789473684"/>
    <n v="1.1176315789473683"/>
    <n v="10.6175"/>
    <n v="9.2192135625147174"/>
    <n v="349.07000000000005"/>
  </r>
  <r>
    <d v="2024-04-06T00:00:00"/>
    <x v="0"/>
    <s v="Facebook"/>
    <s v="Image"/>
    <s v="Gen Z"/>
    <n v="1460"/>
    <n v="28"/>
    <n v="0"/>
    <n v="36.5"/>
    <n v="0"/>
    <n v="1.9178082191780823E-2"/>
    <n v="0"/>
    <n v="1.3035714285714286"/>
    <n v="0"/>
    <n v="0"/>
    <n v="-36.5"/>
  </r>
  <r>
    <d v="2024-04-06T00:00:00"/>
    <x v="0"/>
    <s v="Facebook"/>
    <s v="Image"/>
    <s v="Millennials"/>
    <n v="3541"/>
    <n v="62"/>
    <n v="2"/>
    <n v="114.06"/>
    <n v="162.35"/>
    <n v="1.7509178198249081E-2"/>
    <n v="3.2258064516129031E-2"/>
    <n v="1.8396774193548386"/>
    <n v="57.03"/>
    <n v="1.4233736629843941"/>
    <n v="48.289999999999992"/>
  </r>
  <r>
    <d v="2024-04-06T00:00:00"/>
    <x v="0"/>
    <s v="Facebook"/>
    <s v="Image"/>
    <s v="Gen X"/>
    <n v="1442"/>
    <n v="17"/>
    <n v="0"/>
    <n v="34.450000000000003"/>
    <n v="0"/>
    <n v="1.1789181692094313E-2"/>
    <n v="0"/>
    <n v="2.0264705882352945"/>
    <n v="0"/>
    <n v="0"/>
    <n v="-34.450000000000003"/>
  </r>
  <r>
    <d v="2024-04-06T00:00:00"/>
    <x v="0"/>
    <s v="Facebook"/>
    <s v="Carousel"/>
    <s v="Gen Z"/>
    <n v="777"/>
    <n v="13"/>
    <n v="1"/>
    <n v="46.34"/>
    <n v="58"/>
    <n v="1.6731016731016731E-2"/>
    <n v="7.6923076923076927E-2"/>
    <n v="3.5646153846153847"/>
    <n v="46.34"/>
    <n v="1.2516184721622787"/>
    <n v="11.659999999999997"/>
  </r>
  <r>
    <d v="2024-04-06T00:00:00"/>
    <x v="0"/>
    <s v="Facebook"/>
    <s v="Carousel"/>
    <s v="Millennials"/>
    <n v="3463"/>
    <n v="79"/>
    <n v="4"/>
    <n v="220.78"/>
    <n v="345.32"/>
    <n v="2.2812590239676581E-2"/>
    <n v="5.0632911392405063E-2"/>
    <n v="2.7946835443037976"/>
    <n v="55.195"/>
    <n v="1.5640909502672342"/>
    <n v="124.53999999999999"/>
  </r>
  <r>
    <d v="2024-04-06T00:00:00"/>
    <x v="0"/>
    <s v="Facebook"/>
    <s v="Carousel"/>
    <s v="Gen X"/>
    <n v="2430"/>
    <n v="49"/>
    <n v="3"/>
    <n v="103.76"/>
    <n v="168.58"/>
    <n v="2.0164609053497942E-2"/>
    <n v="6.1224489795918366E-2"/>
    <n v="2.1175510204081633"/>
    <n v="34.586666666666666"/>
    <n v="1.6247108712413261"/>
    <n v="64.820000000000007"/>
  </r>
  <r>
    <d v="2024-04-07T00:00:00"/>
    <x v="0"/>
    <s v="Instagram"/>
    <s v="Video"/>
    <s v="Gen Z"/>
    <n v="1838"/>
    <n v="68"/>
    <n v="4"/>
    <n v="59.33"/>
    <n v="225.08"/>
    <n v="3.6996735582154515E-2"/>
    <n v="5.8823529411764705E-2"/>
    <n v="0.87249999999999994"/>
    <n v="14.8325"/>
    <n v="3.7936962750716337"/>
    <n v="165.75"/>
  </r>
  <r>
    <d v="2024-04-07T00:00:00"/>
    <x v="0"/>
    <s v="Instagram"/>
    <s v="Video"/>
    <s v="Millennials"/>
    <n v="3617"/>
    <n v="173"/>
    <n v="16"/>
    <n v="137.02000000000001"/>
    <n v="1581.79"/>
    <n v="4.7829693115841856E-2"/>
    <n v="9.2485549132947972E-2"/>
    <n v="0.79202312138728326"/>
    <n v="8.5637500000000006"/>
    <n v="11.544227120128447"/>
    <n v="1444.77"/>
  </r>
  <r>
    <d v="2024-04-07T00:00:00"/>
    <x v="0"/>
    <s v="Instagram"/>
    <s v="Video"/>
    <s v="Gen X"/>
    <n v="474"/>
    <n v="10"/>
    <n v="0"/>
    <n v="16.13"/>
    <n v="0"/>
    <n v="2.1097046413502109E-2"/>
    <n v="0"/>
    <n v="1.613"/>
    <n v="0"/>
    <n v="0"/>
    <n v="-16.13"/>
  </r>
  <r>
    <d v="2024-04-07T00:00:00"/>
    <x v="0"/>
    <s v="Instagram"/>
    <s v="Image"/>
    <s v="Gen Z"/>
    <n v="3879"/>
    <n v="70"/>
    <n v="1"/>
    <n v="185.24"/>
    <n v="51.2"/>
    <n v="1.8045888115493684E-2"/>
    <n v="1.4285714285714285E-2"/>
    <n v="2.6462857142857144"/>
    <n v="185.24"/>
    <n v="0.27639818613690348"/>
    <n v="-134.04000000000002"/>
  </r>
  <r>
    <d v="2024-04-07T00:00:00"/>
    <x v="0"/>
    <s v="Instagram"/>
    <s v="Image"/>
    <s v="Millennials"/>
    <n v="3579"/>
    <n v="19"/>
    <n v="0"/>
    <n v="171.84"/>
    <n v="0"/>
    <n v="5.3087454596255938E-3"/>
    <n v="0"/>
    <n v="9.0442105263157888"/>
    <n v="0"/>
    <n v="0"/>
    <n v="-171.84"/>
  </r>
  <r>
    <d v="2024-04-07T00:00:00"/>
    <x v="0"/>
    <s v="Instagram"/>
    <s v="Image"/>
    <s v="Gen X"/>
    <n v="317"/>
    <n v="1"/>
    <n v="0"/>
    <n v="16.27"/>
    <n v="0"/>
    <n v="3.1545741324921135E-3"/>
    <n v="0"/>
    <n v="16.27"/>
    <n v="0"/>
    <n v="0"/>
    <n v="-16.27"/>
  </r>
  <r>
    <d v="2024-04-07T00:00:00"/>
    <x v="0"/>
    <s v="Instagram"/>
    <s v="Carousel"/>
    <s v="Gen Z"/>
    <n v="4800"/>
    <n v="72"/>
    <n v="4"/>
    <n v="248.07"/>
    <n v="354.51"/>
    <n v="1.4999999999999999E-2"/>
    <n v="5.5555555555555552E-2"/>
    <n v="3.4454166666666666"/>
    <n v="62.017499999999998"/>
    <n v="1.4290724392308622"/>
    <n v="106.44"/>
  </r>
  <r>
    <d v="2024-04-07T00:00:00"/>
    <x v="0"/>
    <s v="Instagram"/>
    <s v="Carousel"/>
    <s v="Millennials"/>
    <n v="2140"/>
    <n v="57"/>
    <n v="3"/>
    <n v="66.94"/>
    <n v="176.58"/>
    <n v="2.6635514018691589E-2"/>
    <n v="5.2631578947368418E-2"/>
    <n v="1.1743859649122808"/>
    <n v="22.313333333333333"/>
    <n v="2.6378846728413508"/>
    <n v="109.64000000000001"/>
  </r>
  <r>
    <d v="2024-04-07T00:00:00"/>
    <x v="0"/>
    <s v="Instagram"/>
    <s v="Carousel"/>
    <s v="Gen X"/>
    <n v="406"/>
    <n v="11"/>
    <n v="0"/>
    <n v="15.72"/>
    <n v="0"/>
    <n v="2.7093596059113302E-2"/>
    <n v="0"/>
    <n v="1.4290909090909092"/>
    <n v="0"/>
    <n v="0"/>
    <n v="-15.72"/>
  </r>
  <r>
    <d v="2024-04-07T00:00:00"/>
    <x v="0"/>
    <s v="TikTok"/>
    <s v="Video"/>
    <s v="Gen Z"/>
    <n v="3212"/>
    <n v="158"/>
    <n v="20"/>
    <n v="117.34"/>
    <n v="1847.56"/>
    <n v="4.9190535491905357E-2"/>
    <n v="0.12658227848101267"/>
    <n v="0.74265822784810132"/>
    <n v="5.867"/>
    <n v="15.745355377535367"/>
    <n v="1730.22"/>
  </r>
  <r>
    <d v="2024-04-07T00:00:00"/>
    <x v="0"/>
    <s v="TikTok"/>
    <s v="Video"/>
    <s v="Millennials"/>
    <n v="907"/>
    <n v="41"/>
    <n v="3"/>
    <n v="60.7"/>
    <n v="293.12"/>
    <n v="4.5203969128996692E-2"/>
    <n v="7.3170731707317069E-2"/>
    <n v="1.4804878048780488"/>
    <n v="20.233333333333334"/>
    <n v="4.8289950576606255"/>
    <n v="232.42000000000002"/>
  </r>
  <r>
    <d v="2024-04-07T00:00:00"/>
    <x v="0"/>
    <s v="TikTok"/>
    <s v="Video"/>
    <s v="Gen X"/>
    <n v="332"/>
    <n v="13"/>
    <n v="0"/>
    <n v="19.96"/>
    <n v="0"/>
    <n v="3.9156626506024098E-2"/>
    <n v="0"/>
    <n v="1.5353846153846153"/>
    <n v="0"/>
    <n v="0"/>
    <n v="-19.96"/>
  </r>
  <r>
    <d v="2024-04-07T00:00:00"/>
    <x v="0"/>
    <s v="TikTok"/>
    <s v="Image"/>
    <s v="Gen Z"/>
    <n v="5978"/>
    <n v="60"/>
    <n v="2"/>
    <n v="251.86"/>
    <n v="183.73"/>
    <n v="1.0036801605888258E-2"/>
    <n v="3.3333333333333333E-2"/>
    <n v="4.1976666666666667"/>
    <n v="125.93"/>
    <n v="0.72949257524021272"/>
    <n v="-68.130000000000024"/>
  </r>
  <r>
    <d v="2024-04-07T00:00:00"/>
    <x v="0"/>
    <s v="TikTok"/>
    <s v="Image"/>
    <s v="Millennials"/>
    <n v="371"/>
    <n v="3"/>
    <n v="0"/>
    <n v="18.5"/>
    <n v="0"/>
    <n v="8.0862533692722376E-3"/>
    <n v="0"/>
    <n v="6.166666666666667"/>
    <n v="0"/>
    <n v="0"/>
    <n v="-18.5"/>
  </r>
  <r>
    <d v="2024-04-07T00:00:00"/>
    <x v="0"/>
    <s v="TikTok"/>
    <s v="Image"/>
    <s v="Gen X"/>
    <n v="477"/>
    <n v="6"/>
    <n v="0"/>
    <n v="23.47"/>
    <n v="0"/>
    <n v="1.2578616352201259E-2"/>
    <n v="0"/>
    <n v="3.9116666666666666"/>
    <n v="0"/>
    <n v="0"/>
    <n v="-23.47"/>
  </r>
  <r>
    <d v="2024-04-07T00:00:00"/>
    <x v="0"/>
    <s v="TikTok"/>
    <s v="Carousel"/>
    <s v="Gen Z"/>
    <n v="5391"/>
    <n v="103"/>
    <n v="5"/>
    <n v="189.79"/>
    <n v="318.54000000000002"/>
    <n v="1.9105917269523279E-2"/>
    <n v="4.8543689320388349E-2"/>
    <n v="1.8426213592233009"/>
    <n v="37.957999999999998"/>
    <n v="1.6783813688813953"/>
    <n v="128.75000000000003"/>
  </r>
  <r>
    <d v="2024-04-07T00:00:00"/>
    <x v="0"/>
    <s v="TikTok"/>
    <s v="Carousel"/>
    <s v="Millennials"/>
    <n v="381"/>
    <n v="10"/>
    <n v="0"/>
    <n v="12.67"/>
    <n v="0"/>
    <n v="2.6246719160104987E-2"/>
    <n v="0"/>
    <n v="1.2669999999999999"/>
    <n v="0"/>
    <n v="0"/>
    <n v="-12.67"/>
  </r>
  <r>
    <d v="2024-04-07T00:00:00"/>
    <x v="0"/>
    <s v="TikTok"/>
    <s v="Carousel"/>
    <s v="Gen X"/>
    <n v="200"/>
    <n v="2"/>
    <n v="0"/>
    <n v="10.029999999999999"/>
    <n v="0"/>
    <n v="0.01"/>
    <n v="0"/>
    <n v="5.0149999999999997"/>
    <n v="0"/>
    <n v="0"/>
    <n v="-10.029999999999999"/>
  </r>
  <r>
    <d v="2024-04-07T00:00:00"/>
    <x v="0"/>
    <s v="Facebook"/>
    <s v="Video"/>
    <s v="Gen Z"/>
    <n v="1308"/>
    <n v="56"/>
    <n v="3"/>
    <n v="56.82"/>
    <n v="173.44"/>
    <n v="4.2813455657492352E-2"/>
    <n v="5.3571428571428568E-2"/>
    <n v="1.0146428571428572"/>
    <n v="18.940000000000001"/>
    <n v="3.0524463217177051"/>
    <n v="116.62"/>
  </r>
  <r>
    <d v="2024-04-07T00:00:00"/>
    <x v="0"/>
    <s v="Facebook"/>
    <s v="Video"/>
    <s v="Millennials"/>
    <n v="2159"/>
    <n v="44"/>
    <n v="2"/>
    <n v="73.959999999999994"/>
    <n v="142.94999999999999"/>
    <n v="2.0379805465493284E-2"/>
    <n v="4.5454545454545456E-2"/>
    <n v="1.6809090909090907"/>
    <n v="36.979999999999997"/>
    <n v="1.9328015143320714"/>
    <n v="68.989999999999995"/>
  </r>
  <r>
    <d v="2024-04-07T00:00:00"/>
    <x v="0"/>
    <s v="Facebook"/>
    <s v="Video"/>
    <s v="Gen X"/>
    <n v="1778"/>
    <n v="84"/>
    <n v="4"/>
    <n v="105.58"/>
    <n v="243.05"/>
    <n v="4.7244094488188976E-2"/>
    <n v="4.7619047619047616E-2"/>
    <n v="1.256904761904762"/>
    <n v="26.395"/>
    <n v="2.3020458420155334"/>
    <n v="137.47000000000003"/>
  </r>
  <r>
    <d v="2024-04-07T00:00:00"/>
    <x v="0"/>
    <s v="Facebook"/>
    <s v="Image"/>
    <s v="Gen Z"/>
    <n v="1409"/>
    <n v="7"/>
    <n v="0"/>
    <n v="57.23"/>
    <n v="0"/>
    <n v="4.9680624556422996E-3"/>
    <n v="0"/>
    <n v="8.1757142857142853"/>
    <n v="0"/>
    <n v="0"/>
    <n v="-57.23"/>
  </r>
  <r>
    <d v="2024-04-07T00:00:00"/>
    <x v="0"/>
    <s v="Facebook"/>
    <s v="Image"/>
    <s v="Millennials"/>
    <n v="4744"/>
    <n v="68"/>
    <n v="2"/>
    <n v="158.08000000000001"/>
    <n v="134.38"/>
    <n v="1.433389544688027E-2"/>
    <n v="2.9411764705882353E-2"/>
    <n v="2.3247058823529412"/>
    <n v="79.040000000000006"/>
    <n v="0.85007591093117396"/>
    <n v="-23.700000000000017"/>
  </r>
  <r>
    <d v="2024-04-07T00:00:00"/>
    <x v="0"/>
    <s v="Facebook"/>
    <s v="Image"/>
    <s v="Gen X"/>
    <n v="1774"/>
    <n v="18"/>
    <n v="0"/>
    <n v="76.510000000000005"/>
    <n v="0"/>
    <n v="1.0146561443066516E-2"/>
    <n v="0"/>
    <n v="4.2505555555555556"/>
    <n v="0"/>
    <n v="0"/>
    <n v="-76.510000000000005"/>
  </r>
  <r>
    <d v="2024-04-07T00:00:00"/>
    <x v="0"/>
    <s v="Facebook"/>
    <s v="Carousel"/>
    <s v="Gen Z"/>
    <n v="1228"/>
    <n v="21"/>
    <n v="1"/>
    <n v="30.17"/>
    <n v="99.4"/>
    <n v="1.7100977198697069E-2"/>
    <n v="4.7619047619047616E-2"/>
    <n v="1.4366666666666668"/>
    <n v="30.17"/>
    <n v="3.2946635730858467"/>
    <n v="69.23"/>
  </r>
  <r>
    <d v="2024-04-07T00:00:00"/>
    <x v="0"/>
    <s v="Facebook"/>
    <s v="Carousel"/>
    <s v="Millennials"/>
    <n v="2236"/>
    <n v="30"/>
    <n v="1"/>
    <n v="90.86"/>
    <n v="75.67"/>
    <n v="1.3416815742397137E-2"/>
    <n v="3.3333333333333333E-2"/>
    <n v="3.0286666666666666"/>
    <n v="90.86"/>
    <n v="0.83281972265023119"/>
    <n v="-15.189999999999998"/>
  </r>
  <r>
    <d v="2024-04-07T00:00:00"/>
    <x v="0"/>
    <s v="Facebook"/>
    <s v="Carousel"/>
    <s v="Gen X"/>
    <n v="2600"/>
    <n v="31"/>
    <n v="1"/>
    <n v="164.73"/>
    <n v="77.5"/>
    <n v="1.1923076923076923E-2"/>
    <n v="3.2258064516129031E-2"/>
    <n v="5.3138709677419351"/>
    <n v="164.73"/>
    <n v="0.47046682450069816"/>
    <n v="-87.22999999999999"/>
  </r>
  <r>
    <d v="2024-04-08T00:00:00"/>
    <x v="0"/>
    <s v="Instagram"/>
    <s v="Video"/>
    <s v="Gen Z"/>
    <n v="2936"/>
    <n v="97"/>
    <n v="12"/>
    <n v="190.48"/>
    <n v="983.49"/>
    <n v="3.303814713896458E-2"/>
    <n v="0.12371134020618557"/>
    <n v="1.9637113402061854"/>
    <n v="15.873333333333333"/>
    <n v="5.1632192356152879"/>
    <n v="793.01"/>
  </r>
  <r>
    <d v="2024-04-08T00:00:00"/>
    <x v="0"/>
    <s v="Instagram"/>
    <s v="Video"/>
    <s v="Millennials"/>
    <n v="2595"/>
    <n v="91"/>
    <n v="8"/>
    <n v="129.28"/>
    <n v="493.36"/>
    <n v="3.5067437379576107E-2"/>
    <n v="8.7912087912087919E-2"/>
    <n v="1.4206593406593406"/>
    <n v="16.16"/>
    <n v="3.8162128712871288"/>
    <n v="364.08000000000004"/>
  </r>
  <r>
    <d v="2024-04-08T00:00:00"/>
    <x v="0"/>
    <s v="Instagram"/>
    <s v="Video"/>
    <s v="Gen X"/>
    <n v="394"/>
    <n v="8"/>
    <n v="1"/>
    <n v="24.29"/>
    <n v="95.66"/>
    <n v="2.030456852791878E-2"/>
    <n v="0.125"/>
    <n v="3.0362499999999999"/>
    <n v="24.29"/>
    <n v="3.9382461918484974"/>
    <n v="71.37"/>
  </r>
  <r>
    <d v="2024-04-08T00:00:00"/>
    <x v="0"/>
    <s v="Instagram"/>
    <s v="Image"/>
    <s v="Gen Z"/>
    <n v="2606"/>
    <n v="19"/>
    <n v="0"/>
    <n v="140.08000000000001"/>
    <n v="0"/>
    <n v="7.2908672294704525E-3"/>
    <n v="0"/>
    <n v="7.3726315789473693"/>
    <n v="0"/>
    <n v="0"/>
    <n v="-140.08000000000001"/>
  </r>
  <r>
    <d v="2024-04-08T00:00:00"/>
    <x v="0"/>
    <s v="Instagram"/>
    <s v="Image"/>
    <s v="Millennials"/>
    <n v="1496"/>
    <n v="11"/>
    <n v="0"/>
    <n v="100.57"/>
    <n v="0"/>
    <n v="7.3529411764705881E-3"/>
    <n v="0"/>
    <n v="9.1427272727272726"/>
    <n v="0"/>
    <n v="0"/>
    <n v="-100.57"/>
  </r>
  <r>
    <d v="2024-04-08T00:00:00"/>
    <x v="0"/>
    <s v="Instagram"/>
    <s v="Image"/>
    <s v="Gen X"/>
    <n v="477"/>
    <n v="8"/>
    <n v="0"/>
    <n v="18.5"/>
    <n v="0"/>
    <n v="1.6771488469601678E-2"/>
    <n v="0"/>
    <n v="2.3125"/>
    <n v="0"/>
    <n v="0"/>
    <n v="-18.5"/>
  </r>
  <r>
    <d v="2024-04-08T00:00:00"/>
    <x v="0"/>
    <s v="Instagram"/>
    <s v="Carousel"/>
    <s v="Gen Z"/>
    <n v="4843"/>
    <n v="74"/>
    <n v="4"/>
    <n v="225.43"/>
    <n v="372.39"/>
    <n v="1.5279785257072062E-2"/>
    <n v="5.4054054054054057E-2"/>
    <n v="3.0463513513513516"/>
    <n v="56.357500000000002"/>
    <n v="1.6519096837155658"/>
    <n v="146.95999999999998"/>
  </r>
  <r>
    <d v="2024-04-08T00:00:00"/>
    <x v="0"/>
    <s v="Instagram"/>
    <s v="Carousel"/>
    <s v="Millennials"/>
    <n v="1004"/>
    <n v="18"/>
    <n v="0"/>
    <n v="54.09"/>
    <n v="0"/>
    <n v="1.7928286852589643E-2"/>
    <n v="0"/>
    <n v="3.0050000000000003"/>
    <n v="0"/>
    <n v="0"/>
    <n v="-54.09"/>
  </r>
  <r>
    <d v="2024-04-08T00:00:00"/>
    <x v="0"/>
    <s v="Instagram"/>
    <s v="Carousel"/>
    <s v="Gen X"/>
    <n v="270"/>
    <n v="4"/>
    <n v="0"/>
    <n v="11.89"/>
    <n v="0"/>
    <n v="1.4814814814814815E-2"/>
    <n v="0"/>
    <n v="2.9725000000000001"/>
    <n v="0"/>
    <n v="0"/>
    <n v="-11.89"/>
  </r>
  <r>
    <d v="2024-04-08T00:00:00"/>
    <x v="0"/>
    <s v="TikTok"/>
    <s v="Video"/>
    <s v="Gen Z"/>
    <n v="3532"/>
    <n v="122"/>
    <n v="10"/>
    <n v="93.73"/>
    <n v="775.15"/>
    <n v="3.4541336353340883E-2"/>
    <n v="8.1967213114754092E-2"/>
    <n v="0.76827868852459025"/>
    <n v="9.3730000000000011"/>
    <n v="8.2700309399338519"/>
    <n v="681.42"/>
  </r>
  <r>
    <d v="2024-04-08T00:00:00"/>
    <x v="0"/>
    <s v="TikTok"/>
    <s v="Video"/>
    <s v="Millennials"/>
    <n v="728"/>
    <n v="22"/>
    <n v="1"/>
    <n v="22.42"/>
    <n v="66.13"/>
    <n v="3.021978021978022E-2"/>
    <n v="4.5454545454545456E-2"/>
    <n v="1.0190909090909093"/>
    <n v="22.42"/>
    <n v="2.9495985727029432"/>
    <n v="43.709999999999994"/>
  </r>
  <r>
    <d v="2024-04-08T00:00:00"/>
    <x v="0"/>
    <s v="TikTok"/>
    <s v="Video"/>
    <s v="Gen X"/>
    <n v="222"/>
    <n v="7"/>
    <n v="1"/>
    <n v="12.85"/>
    <n v="94.91"/>
    <n v="3.1531531531531529E-2"/>
    <n v="0.14285714285714285"/>
    <n v="1.8357142857142856"/>
    <n v="12.85"/>
    <n v="7.3859922178988322"/>
    <n v="82.06"/>
  </r>
  <r>
    <d v="2024-04-08T00:00:00"/>
    <x v="0"/>
    <s v="TikTok"/>
    <s v="Image"/>
    <s v="Gen Z"/>
    <n v="5324"/>
    <n v="87"/>
    <n v="1"/>
    <n v="348.37"/>
    <n v="54.75"/>
    <n v="1.6341096919609315E-2"/>
    <n v="1.1494252873563218E-2"/>
    <n v="4.0042528735632184"/>
    <n v="348.37"/>
    <n v="0.15716049028331947"/>
    <n v="-293.62"/>
  </r>
  <r>
    <d v="2024-04-08T00:00:00"/>
    <x v="0"/>
    <s v="TikTok"/>
    <s v="Image"/>
    <s v="Millennials"/>
    <n v="929"/>
    <n v="17"/>
    <n v="0"/>
    <n v="25.97"/>
    <n v="0"/>
    <n v="1.829924650161464E-2"/>
    <n v="0"/>
    <n v="1.5276470588235294"/>
    <n v="0"/>
    <n v="0"/>
    <n v="-25.97"/>
  </r>
  <r>
    <d v="2024-04-08T00:00:00"/>
    <x v="0"/>
    <s v="TikTok"/>
    <s v="Image"/>
    <s v="Gen X"/>
    <n v="305"/>
    <n v="4"/>
    <n v="0"/>
    <n v="17.73"/>
    <n v="0"/>
    <n v="1.3114754098360656E-2"/>
    <n v="0"/>
    <n v="4.4325000000000001"/>
    <n v="0"/>
    <n v="0"/>
    <n v="-17.73"/>
  </r>
  <r>
    <d v="2024-04-08T00:00:00"/>
    <x v="0"/>
    <s v="TikTok"/>
    <s v="Carousel"/>
    <s v="Gen Z"/>
    <n v="4964"/>
    <n v="126"/>
    <n v="6"/>
    <n v="293.51"/>
    <n v="478.74"/>
    <n v="2.5382755842062853E-2"/>
    <n v="4.7619047619047616E-2"/>
    <n v="2.3294444444444444"/>
    <n v="48.918333333333329"/>
    <n v="1.6310858233109606"/>
    <n v="185.23000000000002"/>
  </r>
  <r>
    <d v="2024-04-08T00:00:00"/>
    <x v="0"/>
    <s v="TikTok"/>
    <s v="Carousel"/>
    <s v="Millennials"/>
    <n v="432"/>
    <n v="12"/>
    <n v="0"/>
    <n v="29.35"/>
    <n v="0"/>
    <n v="2.7777777777777776E-2"/>
    <n v="0"/>
    <n v="2.4458333333333333"/>
    <n v="0"/>
    <n v="0"/>
    <n v="-29.35"/>
  </r>
  <r>
    <d v="2024-04-08T00:00:00"/>
    <x v="0"/>
    <s v="TikTok"/>
    <s v="Carousel"/>
    <s v="Gen X"/>
    <n v="281"/>
    <n v="7"/>
    <n v="0"/>
    <n v="16.36"/>
    <n v="0"/>
    <n v="2.491103202846975E-2"/>
    <n v="0"/>
    <n v="2.3371428571428572"/>
    <n v="0"/>
    <n v="0"/>
    <n v="-16.36"/>
  </r>
  <r>
    <d v="2024-04-08T00:00:00"/>
    <x v="0"/>
    <s v="Facebook"/>
    <s v="Video"/>
    <s v="Gen Z"/>
    <n v="660"/>
    <n v="16"/>
    <n v="2"/>
    <n v="34.54"/>
    <n v="156.97999999999999"/>
    <n v="2.4242424242424242E-2"/>
    <n v="0.125"/>
    <n v="2.1587499999999999"/>
    <n v="17.27"/>
    <n v="4.5448755066589461"/>
    <n v="122.44"/>
  </r>
  <r>
    <d v="2024-04-08T00:00:00"/>
    <x v="0"/>
    <s v="Facebook"/>
    <s v="Video"/>
    <s v="Millennials"/>
    <n v="2780"/>
    <n v="62"/>
    <n v="8"/>
    <n v="152.93"/>
    <n v="531.88"/>
    <n v="2.2302158273381296E-2"/>
    <n v="0.12903225806451613"/>
    <n v="2.4666129032258066"/>
    <n v="19.116250000000001"/>
    <n v="3.4779310795788922"/>
    <n v="378.95"/>
  </r>
  <r>
    <d v="2024-04-08T00:00:00"/>
    <x v="0"/>
    <s v="Facebook"/>
    <s v="Video"/>
    <s v="Gen X"/>
    <n v="1891"/>
    <n v="88"/>
    <n v="11"/>
    <n v="96.33"/>
    <n v="1069.73"/>
    <n v="4.6536224219989424E-2"/>
    <n v="0.125"/>
    <n v="1.094659090909091"/>
    <n v="8.7572727272727278"/>
    <n v="11.104847918613101"/>
    <n v="973.4"/>
  </r>
  <r>
    <d v="2024-04-08T00:00:00"/>
    <x v="0"/>
    <s v="Facebook"/>
    <s v="Image"/>
    <s v="Gen Z"/>
    <n v="683"/>
    <n v="8"/>
    <n v="0"/>
    <n v="22.24"/>
    <n v="0"/>
    <n v="1.171303074670571E-2"/>
    <n v="0"/>
    <n v="2.78"/>
    <n v="0"/>
    <n v="0"/>
    <n v="-22.24"/>
  </r>
  <r>
    <d v="2024-04-08T00:00:00"/>
    <x v="0"/>
    <s v="Facebook"/>
    <s v="Image"/>
    <s v="Millennials"/>
    <n v="3619"/>
    <n v="29"/>
    <n v="0"/>
    <n v="211.12"/>
    <n v="0"/>
    <n v="8.0132633324122692E-3"/>
    <n v="0"/>
    <n v="7.28"/>
    <n v="0"/>
    <n v="0"/>
    <n v="-211.12"/>
  </r>
  <r>
    <d v="2024-04-08T00:00:00"/>
    <x v="0"/>
    <s v="Facebook"/>
    <s v="Image"/>
    <s v="Gen X"/>
    <n v="2846"/>
    <n v="14"/>
    <n v="0"/>
    <n v="118.07"/>
    <n v="0"/>
    <n v="4.9191848208011242E-3"/>
    <n v="0"/>
    <n v="8.4335714285714278"/>
    <n v="0"/>
    <n v="0"/>
    <n v="-118.07"/>
  </r>
  <r>
    <d v="2024-04-08T00:00:00"/>
    <x v="0"/>
    <s v="Facebook"/>
    <s v="Carousel"/>
    <s v="Gen Z"/>
    <n v="872"/>
    <n v="12"/>
    <n v="0"/>
    <n v="47.76"/>
    <n v="0"/>
    <n v="1.3761467889908258E-2"/>
    <n v="0"/>
    <n v="3.98"/>
    <n v="0"/>
    <n v="0"/>
    <n v="-47.76"/>
  </r>
  <r>
    <d v="2024-04-08T00:00:00"/>
    <x v="0"/>
    <s v="Facebook"/>
    <s v="Carousel"/>
    <s v="Millennials"/>
    <n v="3977"/>
    <n v="47"/>
    <n v="2"/>
    <n v="261.74"/>
    <n v="158.94999999999999"/>
    <n v="1.1817953231078702E-2"/>
    <n v="4.2553191489361701E-2"/>
    <n v="5.5689361702127664"/>
    <n v="130.87"/>
    <n v="0.6072820356078551"/>
    <n v="-102.79000000000002"/>
  </r>
  <r>
    <d v="2024-04-08T00:00:00"/>
    <x v="0"/>
    <s v="Facebook"/>
    <s v="Carousel"/>
    <s v="Gen X"/>
    <n v="1775"/>
    <n v="28"/>
    <n v="1"/>
    <n v="120.44"/>
    <n v="94.44"/>
    <n v="1.5774647887323943E-2"/>
    <n v="3.5714285714285712E-2"/>
    <n v="4.3014285714285716"/>
    <n v="120.44"/>
    <n v="0.78412487545665888"/>
    <n v="-26"/>
  </r>
  <r>
    <d v="2024-04-09T00:00:00"/>
    <x v="0"/>
    <s v="Instagram"/>
    <s v="Video"/>
    <s v="Gen Z"/>
    <n v="1595"/>
    <n v="77"/>
    <n v="5"/>
    <n v="88.63"/>
    <n v="403.62"/>
    <n v="4.8275862068965517E-2"/>
    <n v="6.4935064935064929E-2"/>
    <n v="1.1510389610389611"/>
    <n v="17.725999999999999"/>
    <n v="4.5539884914814399"/>
    <n v="314.99"/>
  </r>
  <r>
    <d v="2024-04-09T00:00:00"/>
    <x v="0"/>
    <s v="Instagram"/>
    <s v="Video"/>
    <s v="Millennials"/>
    <n v="3100"/>
    <n v="143"/>
    <n v="19"/>
    <n v="123.63"/>
    <n v="1388.9"/>
    <n v="4.6129032258064515E-2"/>
    <n v="0.13286713286713286"/>
    <n v="0.86454545454545451"/>
    <n v="6.506842105263158"/>
    <n v="11.234328237482814"/>
    <n v="1265.27"/>
  </r>
  <r>
    <d v="2024-04-09T00:00:00"/>
    <x v="0"/>
    <s v="Instagram"/>
    <s v="Video"/>
    <s v="Gen X"/>
    <n v="244"/>
    <n v="7"/>
    <n v="0"/>
    <n v="5.65"/>
    <n v="0"/>
    <n v="2.8688524590163935E-2"/>
    <n v="0"/>
    <n v="0.80714285714285716"/>
    <n v="0"/>
    <n v="0"/>
    <n v="-5.65"/>
  </r>
  <r>
    <d v="2024-04-09T00:00:00"/>
    <x v="0"/>
    <s v="Instagram"/>
    <s v="Image"/>
    <s v="Gen Z"/>
    <n v="4328"/>
    <n v="84"/>
    <n v="3"/>
    <n v="100.2"/>
    <n v="246.22"/>
    <n v="1.9408502772643253E-2"/>
    <n v="3.5714285714285712E-2"/>
    <n v="1.1928571428571428"/>
    <n v="33.4"/>
    <n v="2.4572854291417165"/>
    <n v="146.01999999999998"/>
  </r>
  <r>
    <d v="2024-04-09T00:00:00"/>
    <x v="0"/>
    <s v="Instagram"/>
    <s v="Image"/>
    <s v="Millennials"/>
    <n v="1803"/>
    <n v="30"/>
    <n v="1"/>
    <n v="50.35"/>
    <n v="95.6"/>
    <n v="1.6638935108153077E-2"/>
    <n v="3.3333333333333333E-2"/>
    <n v="1.6783333333333335"/>
    <n v="50.35"/>
    <n v="1.8987090367428003"/>
    <n v="45.249999999999993"/>
  </r>
  <r>
    <d v="2024-04-09T00:00:00"/>
    <x v="0"/>
    <s v="Instagram"/>
    <s v="Image"/>
    <s v="Gen X"/>
    <n v="416"/>
    <n v="5"/>
    <n v="0"/>
    <n v="26.2"/>
    <n v="0"/>
    <n v="1.201923076923077E-2"/>
    <n v="0"/>
    <n v="5.24"/>
    <n v="0"/>
    <n v="0"/>
    <n v="-26.2"/>
  </r>
  <r>
    <d v="2024-04-09T00:00:00"/>
    <x v="0"/>
    <s v="Instagram"/>
    <s v="Carousel"/>
    <s v="Gen Z"/>
    <n v="3231"/>
    <n v="76"/>
    <n v="5"/>
    <n v="133.79"/>
    <n v="423.2"/>
    <n v="2.3522129371711543E-2"/>
    <n v="6.5789473684210523E-2"/>
    <n v="1.7603947368421051"/>
    <n v="26.757999999999999"/>
    <n v="3.163166155915988"/>
    <n v="289.40999999999997"/>
  </r>
  <r>
    <d v="2024-04-09T00:00:00"/>
    <x v="0"/>
    <s v="Instagram"/>
    <s v="Carousel"/>
    <s v="Millennials"/>
    <n v="1521"/>
    <n v="19"/>
    <n v="1"/>
    <n v="57.1"/>
    <n v="67.06"/>
    <n v="1.2491781722550954E-2"/>
    <n v="5.2631578947368418E-2"/>
    <n v="3.0052631578947371"/>
    <n v="57.1"/>
    <n v="1.1744308231173379"/>
    <n v="9.9600000000000009"/>
  </r>
  <r>
    <d v="2024-04-09T00:00:00"/>
    <x v="0"/>
    <s v="Instagram"/>
    <s v="Carousel"/>
    <s v="Gen X"/>
    <n v="130"/>
    <n v="3"/>
    <n v="0"/>
    <n v="6.84"/>
    <n v="0"/>
    <n v="2.3076923076923078E-2"/>
    <n v="0"/>
    <n v="2.2799999999999998"/>
    <n v="0"/>
    <n v="0"/>
    <n v="-6.84"/>
  </r>
  <r>
    <d v="2024-04-09T00:00:00"/>
    <x v="0"/>
    <s v="TikTok"/>
    <s v="Video"/>
    <s v="Gen Z"/>
    <n v="6774"/>
    <n v="148"/>
    <n v="10"/>
    <n v="356.89"/>
    <n v="927.46"/>
    <n v="2.1848243283141423E-2"/>
    <n v="6.7567567567567571E-2"/>
    <n v="2.411418918918919"/>
    <n v="35.689"/>
    <n v="2.5987278993527418"/>
    <n v="570.57000000000005"/>
  </r>
  <r>
    <d v="2024-04-09T00:00:00"/>
    <x v="0"/>
    <s v="TikTok"/>
    <s v="Video"/>
    <s v="Millennials"/>
    <n v="852"/>
    <n v="31"/>
    <n v="4"/>
    <n v="38.69"/>
    <n v="278.72000000000003"/>
    <n v="3.6384976525821594E-2"/>
    <n v="0.12903225806451613"/>
    <n v="1.2480645161290322"/>
    <n v="9.6724999999999994"/>
    <n v="7.2039286637374014"/>
    <n v="240.03000000000003"/>
  </r>
  <r>
    <d v="2024-04-09T00:00:00"/>
    <x v="0"/>
    <s v="TikTok"/>
    <s v="Video"/>
    <s v="Gen X"/>
    <n v="193"/>
    <n v="8"/>
    <n v="0"/>
    <n v="11.3"/>
    <n v="0"/>
    <n v="4.145077720207254E-2"/>
    <n v="0"/>
    <n v="1.4125000000000001"/>
    <n v="0"/>
    <n v="0"/>
    <n v="-11.3"/>
  </r>
  <r>
    <d v="2024-04-09T00:00:00"/>
    <x v="0"/>
    <s v="TikTok"/>
    <s v="Image"/>
    <s v="Gen Z"/>
    <n v="3777"/>
    <n v="37"/>
    <n v="0"/>
    <n v="171.66"/>
    <n v="0"/>
    <n v="9.7961344982790566E-3"/>
    <n v="0"/>
    <n v="4.6394594594594594"/>
    <n v="0"/>
    <n v="0"/>
    <n v="-171.66"/>
  </r>
  <r>
    <d v="2024-04-09T00:00:00"/>
    <x v="0"/>
    <s v="TikTok"/>
    <s v="Image"/>
    <s v="Millennials"/>
    <n v="682"/>
    <n v="7"/>
    <n v="0"/>
    <n v="41.65"/>
    <n v="0"/>
    <n v="1.0263929618768328E-2"/>
    <n v="0"/>
    <n v="5.95"/>
    <n v="0"/>
    <n v="0"/>
    <n v="-41.65"/>
  </r>
  <r>
    <d v="2024-04-09T00:00:00"/>
    <x v="0"/>
    <s v="TikTok"/>
    <s v="Image"/>
    <s v="Gen X"/>
    <n v="496"/>
    <n v="9"/>
    <n v="0"/>
    <n v="15.04"/>
    <n v="0"/>
    <n v="1.8145161290322582E-2"/>
    <n v="0"/>
    <n v="1.671111111111111"/>
    <n v="0"/>
    <n v="0"/>
    <n v="-15.04"/>
  </r>
  <r>
    <d v="2024-04-09T00:00:00"/>
    <x v="0"/>
    <s v="TikTok"/>
    <s v="Carousel"/>
    <s v="Gen Z"/>
    <n v="4272"/>
    <n v="48"/>
    <n v="3"/>
    <n v="200"/>
    <n v="285.13"/>
    <n v="1.1235955056179775E-2"/>
    <n v="6.25E-2"/>
    <n v="4.166666666666667"/>
    <n v="66.666666666666671"/>
    <n v="1.4256500000000001"/>
    <n v="85.13"/>
  </r>
  <r>
    <d v="2024-04-09T00:00:00"/>
    <x v="0"/>
    <s v="TikTok"/>
    <s v="Carousel"/>
    <s v="Millennials"/>
    <n v="781"/>
    <n v="19"/>
    <n v="0"/>
    <n v="27.02"/>
    <n v="0"/>
    <n v="2.4327784891165175E-2"/>
    <n v="0"/>
    <n v="1.4221052631578948"/>
    <n v="0"/>
    <n v="0"/>
    <n v="-27.02"/>
  </r>
  <r>
    <d v="2024-04-09T00:00:00"/>
    <x v="0"/>
    <s v="TikTok"/>
    <s v="Carousel"/>
    <s v="Gen X"/>
    <n v="461"/>
    <n v="6"/>
    <n v="0"/>
    <n v="20"/>
    <n v="0"/>
    <n v="1.3015184381778741E-2"/>
    <n v="0"/>
    <n v="3.3333333333333335"/>
    <n v="0"/>
    <n v="0"/>
    <n v="-20"/>
  </r>
  <r>
    <d v="2024-04-09T00:00:00"/>
    <x v="0"/>
    <s v="Facebook"/>
    <s v="Video"/>
    <s v="Gen Z"/>
    <n v="1431"/>
    <n v="51"/>
    <n v="7"/>
    <n v="40.42"/>
    <n v="608.27"/>
    <n v="3.5639412997903561E-2"/>
    <n v="0.13725490196078433"/>
    <n v="0.79254901960784319"/>
    <n v="5.7742857142857149"/>
    <n v="15.048738248391885"/>
    <n v="567.85"/>
  </r>
  <r>
    <d v="2024-04-09T00:00:00"/>
    <x v="0"/>
    <s v="Facebook"/>
    <s v="Video"/>
    <s v="Millennials"/>
    <n v="5796"/>
    <n v="259"/>
    <n v="22"/>
    <n v="290.54000000000002"/>
    <n v="1271.8900000000001"/>
    <n v="4.4685990338164248E-2"/>
    <n v="8.4942084942084939E-2"/>
    <n v="1.1217760617760619"/>
    <n v="13.206363636363637"/>
    <n v="4.3776760514903286"/>
    <n v="981.35000000000014"/>
  </r>
  <r>
    <d v="2024-04-09T00:00:00"/>
    <x v="0"/>
    <s v="Facebook"/>
    <s v="Video"/>
    <s v="Gen X"/>
    <n v="2215"/>
    <n v="61"/>
    <n v="6"/>
    <n v="104.26"/>
    <n v="491.29"/>
    <n v="2.7539503386004513E-2"/>
    <n v="9.8360655737704916E-2"/>
    <n v="1.7091803278688524"/>
    <n v="17.376666666666669"/>
    <n v="4.7121619029349704"/>
    <n v="387.03000000000003"/>
  </r>
  <r>
    <d v="2024-04-09T00:00:00"/>
    <x v="0"/>
    <s v="Facebook"/>
    <s v="Image"/>
    <s v="Gen Z"/>
    <n v="657"/>
    <n v="5"/>
    <n v="0"/>
    <n v="17.13"/>
    <n v="0"/>
    <n v="7.6103500761035003E-3"/>
    <n v="0"/>
    <n v="3.4259999999999997"/>
    <n v="0"/>
    <n v="0"/>
    <n v="-17.13"/>
  </r>
  <r>
    <d v="2024-04-09T00:00:00"/>
    <x v="0"/>
    <s v="Facebook"/>
    <s v="Image"/>
    <s v="Millennials"/>
    <n v="3826"/>
    <n v="58"/>
    <n v="0"/>
    <n v="108.59"/>
    <n v="0"/>
    <n v="1.5159435441714584E-2"/>
    <n v="0"/>
    <n v="1.872241379310345"/>
    <n v="0"/>
    <n v="0"/>
    <n v="-108.59"/>
  </r>
  <r>
    <d v="2024-04-09T00:00:00"/>
    <x v="0"/>
    <s v="Facebook"/>
    <s v="Image"/>
    <s v="Gen X"/>
    <n v="2893"/>
    <n v="23"/>
    <n v="1"/>
    <n v="84.76"/>
    <n v="55.06"/>
    <n v="7.9502246802627026E-3"/>
    <n v="4.3478260869565216E-2"/>
    <n v="3.6852173913043482"/>
    <n v="84.76"/>
    <n v="0.64959886739027839"/>
    <n v="-29.700000000000003"/>
  </r>
  <r>
    <d v="2024-04-09T00:00:00"/>
    <x v="0"/>
    <s v="Facebook"/>
    <s v="Carousel"/>
    <s v="Gen Z"/>
    <n v="1161"/>
    <n v="31"/>
    <n v="1"/>
    <n v="62.98"/>
    <n v="77.33"/>
    <n v="2.6701119724375538E-2"/>
    <n v="3.2258064516129031E-2"/>
    <n v="2.0316129032258066"/>
    <n v="62.98"/>
    <n v="1.2278501111463958"/>
    <n v="14.350000000000001"/>
  </r>
  <r>
    <d v="2024-04-09T00:00:00"/>
    <x v="0"/>
    <s v="Facebook"/>
    <s v="Carousel"/>
    <s v="Millennials"/>
    <n v="3078"/>
    <n v="88"/>
    <n v="5"/>
    <n v="107.31"/>
    <n v="392.64"/>
    <n v="2.8589993502274202E-2"/>
    <n v="5.6818181818181816E-2"/>
    <n v="1.2194318181818182"/>
    <n v="21.462"/>
    <n v="3.6589320659770754"/>
    <n v="285.33"/>
  </r>
  <r>
    <d v="2024-04-09T00:00:00"/>
    <x v="0"/>
    <s v="Facebook"/>
    <s v="Carousel"/>
    <s v="Gen X"/>
    <n v="2540"/>
    <n v="48"/>
    <n v="2"/>
    <n v="88.81"/>
    <n v="164.59"/>
    <n v="1.889763779527559E-2"/>
    <n v="4.1666666666666664E-2"/>
    <n v="1.8502083333333335"/>
    <n v="44.405000000000001"/>
    <n v="1.8532822880306272"/>
    <n v="75.78"/>
  </r>
  <r>
    <d v="2024-04-10T00:00:00"/>
    <x v="0"/>
    <s v="Instagram"/>
    <s v="Video"/>
    <s v="Gen Z"/>
    <n v="2567"/>
    <n v="65"/>
    <n v="3"/>
    <n v="108.13"/>
    <n v="152.34"/>
    <n v="2.5321386832878847E-2"/>
    <n v="4.6153846153846156E-2"/>
    <n v="1.6635384615384614"/>
    <n v="36.043333333333329"/>
    <n v="1.4088597059095533"/>
    <n v="44.210000000000008"/>
  </r>
  <r>
    <d v="2024-04-10T00:00:00"/>
    <x v="0"/>
    <s v="Instagram"/>
    <s v="Video"/>
    <s v="Millennials"/>
    <n v="3033"/>
    <n v="147"/>
    <n v="14"/>
    <n v="114.97"/>
    <n v="827.05"/>
    <n v="4.8466864490603362E-2"/>
    <n v="9.5238095238095233E-2"/>
    <n v="0.78210884353741494"/>
    <n v="8.2121428571428563"/>
    <n v="7.1936157258415232"/>
    <n v="712.07999999999993"/>
  </r>
  <r>
    <d v="2024-04-10T00:00:00"/>
    <x v="0"/>
    <s v="Instagram"/>
    <s v="Video"/>
    <s v="Gen X"/>
    <n v="420"/>
    <n v="18"/>
    <n v="2"/>
    <n v="27.07"/>
    <n v="123.2"/>
    <n v="4.2857142857142858E-2"/>
    <n v="0.1111111111111111"/>
    <n v="1.5038888888888888"/>
    <n v="13.535"/>
    <n v="4.5511636497968233"/>
    <n v="96.13"/>
  </r>
  <r>
    <d v="2024-04-10T00:00:00"/>
    <x v="0"/>
    <s v="Instagram"/>
    <s v="Image"/>
    <s v="Gen Z"/>
    <n v="3555"/>
    <n v="26"/>
    <n v="0"/>
    <n v="214.85"/>
    <n v="0"/>
    <n v="7.3136427566807315E-3"/>
    <n v="0"/>
    <n v="8.263461538461538"/>
    <n v="0"/>
    <n v="0"/>
    <n v="-214.85"/>
  </r>
  <r>
    <d v="2024-04-10T00:00:00"/>
    <x v="0"/>
    <s v="Instagram"/>
    <s v="Image"/>
    <s v="Millennials"/>
    <n v="2243"/>
    <n v="21"/>
    <n v="0"/>
    <n v="131.01"/>
    <n v="0"/>
    <n v="9.3624609897458768E-3"/>
    <n v="0"/>
    <n v="6.2385714285714284"/>
    <n v="0"/>
    <n v="0"/>
    <n v="-131.01"/>
  </r>
  <r>
    <d v="2024-04-10T00:00:00"/>
    <x v="0"/>
    <s v="Instagram"/>
    <s v="Image"/>
    <s v="Gen X"/>
    <n v="144"/>
    <n v="2"/>
    <n v="0"/>
    <n v="5.65"/>
    <n v="0"/>
    <n v="1.3888888888888888E-2"/>
    <n v="0"/>
    <n v="2.8250000000000002"/>
    <n v="0"/>
    <n v="0"/>
    <n v="-5.65"/>
  </r>
  <r>
    <d v="2024-04-10T00:00:00"/>
    <x v="0"/>
    <s v="Instagram"/>
    <s v="Carousel"/>
    <s v="Gen Z"/>
    <n v="1530"/>
    <n v="28"/>
    <n v="1"/>
    <n v="46.84"/>
    <n v="88.11"/>
    <n v="1.8300653594771243E-2"/>
    <n v="3.5714285714285712E-2"/>
    <n v="1.672857142857143"/>
    <n v="46.84"/>
    <n v="1.8810845431255336"/>
    <n v="41.269999999999996"/>
  </r>
  <r>
    <d v="2024-04-10T00:00:00"/>
    <x v="0"/>
    <s v="Instagram"/>
    <s v="Carousel"/>
    <s v="Millennials"/>
    <n v="3779"/>
    <n v="86"/>
    <n v="5"/>
    <n v="160.49"/>
    <n v="398.69"/>
    <n v="2.2757343212490077E-2"/>
    <n v="5.8139534883720929E-2"/>
    <n v="1.8661627906976745"/>
    <n v="32.097999999999999"/>
    <n v="2.484204623341018"/>
    <n v="238.2"/>
  </r>
  <r>
    <d v="2024-04-10T00:00:00"/>
    <x v="0"/>
    <s v="Instagram"/>
    <s v="Carousel"/>
    <s v="Gen X"/>
    <n v="50"/>
    <n v="0"/>
    <n v="0"/>
    <n v="2.5099999999999998"/>
    <n v="0"/>
    <n v="0"/>
    <n v="0"/>
    <n v="0"/>
    <n v="0"/>
    <n v="0"/>
    <n v="-2.5099999999999998"/>
  </r>
  <r>
    <d v="2024-04-10T00:00:00"/>
    <x v="0"/>
    <s v="TikTok"/>
    <s v="Video"/>
    <s v="Gen Z"/>
    <n v="5970"/>
    <n v="273"/>
    <n v="32"/>
    <n v="284.57"/>
    <n v="2241.5"/>
    <n v="4.5728643216080403E-2"/>
    <n v="0.11721611721611722"/>
    <n v="1.0423809523809524"/>
    <n v="8.8928124999999998"/>
    <n v="7.8767965702639069"/>
    <n v="1956.93"/>
  </r>
  <r>
    <d v="2024-04-10T00:00:00"/>
    <x v="0"/>
    <s v="TikTok"/>
    <s v="Video"/>
    <s v="Millennials"/>
    <n v="823"/>
    <n v="25"/>
    <n v="1"/>
    <n v="22.06"/>
    <n v="91.51"/>
    <n v="3.0376670716889428E-2"/>
    <n v="0.04"/>
    <n v="0.88239999999999996"/>
    <n v="22.06"/>
    <n v="4.1482320942883053"/>
    <n v="69.45"/>
  </r>
  <r>
    <d v="2024-04-10T00:00:00"/>
    <x v="0"/>
    <s v="TikTok"/>
    <s v="Video"/>
    <s v="Gen X"/>
    <n v="316"/>
    <n v="9"/>
    <n v="0"/>
    <n v="13.81"/>
    <n v="0"/>
    <n v="2.8481012658227847E-2"/>
    <n v="0"/>
    <n v="1.5344444444444445"/>
    <n v="0"/>
    <n v="0"/>
    <n v="-13.81"/>
  </r>
  <r>
    <d v="2024-04-10T00:00:00"/>
    <x v="0"/>
    <s v="TikTok"/>
    <s v="Image"/>
    <s v="Gen Z"/>
    <n v="4324"/>
    <n v="25"/>
    <n v="0"/>
    <n v="254.77"/>
    <n v="0"/>
    <n v="5.7816836262719702E-3"/>
    <n v="0"/>
    <n v="10.190800000000001"/>
    <n v="0"/>
    <n v="0"/>
    <n v="-254.77"/>
  </r>
  <r>
    <d v="2024-04-10T00:00:00"/>
    <x v="0"/>
    <s v="TikTok"/>
    <s v="Image"/>
    <s v="Millennials"/>
    <n v="611"/>
    <n v="9"/>
    <n v="0"/>
    <n v="31.21"/>
    <n v="0"/>
    <n v="1.4729950900163666E-2"/>
    <n v="0"/>
    <n v="3.4677777777777781"/>
    <n v="0"/>
    <n v="0"/>
    <n v="-31.21"/>
  </r>
  <r>
    <d v="2024-04-10T00:00:00"/>
    <x v="0"/>
    <s v="TikTok"/>
    <s v="Image"/>
    <s v="Gen X"/>
    <n v="254"/>
    <n v="3"/>
    <n v="0"/>
    <n v="14.63"/>
    <n v="0"/>
    <n v="1.1811023622047244E-2"/>
    <n v="0"/>
    <n v="4.8766666666666669"/>
    <n v="0"/>
    <n v="0"/>
    <n v="-14.63"/>
  </r>
  <r>
    <d v="2024-04-10T00:00:00"/>
    <x v="0"/>
    <s v="TikTok"/>
    <s v="Carousel"/>
    <s v="Gen Z"/>
    <n v="6073"/>
    <n v="98"/>
    <n v="3"/>
    <n v="323.13"/>
    <n v="255.81"/>
    <n v="1.6136999835336736E-2"/>
    <n v="3.0612244897959183E-2"/>
    <n v="3.2972448979591835"/>
    <n v="107.71"/>
    <n v="0.79166279825457253"/>
    <n v="-67.319999999999993"/>
  </r>
  <r>
    <d v="2024-04-10T00:00:00"/>
    <x v="0"/>
    <s v="TikTok"/>
    <s v="Carousel"/>
    <s v="Millennials"/>
    <n v="725"/>
    <n v="10"/>
    <n v="0"/>
    <n v="24.79"/>
    <n v="0"/>
    <n v="1.3793103448275862E-2"/>
    <n v="0"/>
    <n v="2.4790000000000001"/>
    <n v="0"/>
    <n v="0"/>
    <n v="-24.79"/>
  </r>
  <r>
    <d v="2024-04-10T00:00:00"/>
    <x v="0"/>
    <s v="TikTok"/>
    <s v="Carousel"/>
    <s v="Gen X"/>
    <n v="262"/>
    <n v="4"/>
    <n v="0"/>
    <n v="7.84"/>
    <n v="0"/>
    <n v="1.5267175572519083E-2"/>
    <n v="0"/>
    <n v="1.96"/>
    <n v="0"/>
    <n v="0"/>
    <n v="-7.84"/>
  </r>
  <r>
    <d v="2024-04-10T00:00:00"/>
    <x v="0"/>
    <s v="Facebook"/>
    <s v="Video"/>
    <s v="Gen Z"/>
    <n v="999"/>
    <n v="49"/>
    <n v="6"/>
    <n v="26.02"/>
    <n v="561.72"/>
    <n v="4.9049049049049047E-2"/>
    <n v="0.12244897959183673"/>
    <n v="0.53102040816326535"/>
    <n v="4.3366666666666669"/>
    <n v="21.588009223674099"/>
    <n v="535.70000000000005"/>
  </r>
  <r>
    <d v="2024-04-10T00:00:00"/>
    <x v="0"/>
    <s v="Facebook"/>
    <s v="Video"/>
    <s v="Millennials"/>
    <n v="3371"/>
    <n v="128"/>
    <n v="7"/>
    <n v="206.2"/>
    <n v="576.86"/>
    <n v="3.7970928507861171E-2"/>
    <n v="5.46875E-2"/>
    <n v="1.6109374999999999"/>
    <n v="29.457142857142856"/>
    <n v="2.7975751697381184"/>
    <n v="370.66"/>
  </r>
  <r>
    <d v="2024-04-10T00:00:00"/>
    <x v="0"/>
    <s v="Facebook"/>
    <s v="Video"/>
    <s v="Gen X"/>
    <n v="2602"/>
    <n v="73"/>
    <n v="10"/>
    <n v="157.53"/>
    <n v="990.28"/>
    <n v="2.8055342044581093E-2"/>
    <n v="0.13698630136986301"/>
    <n v="2.1579452054794519"/>
    <n v="15.753"/>
    <n v="6.2862946740303434"/>
    <n v="832.75"/>
  </r>
  <r>
    <d v="2024-04-10T00:00:00"/>
    <x v="0"/>
    <s v="Facebook"/>
    <s v="Image"/>
    <s v="Gen Z"/>
    <n v="958"/>
    <n v="13"/>
    <n v="0"/>
    <n v="30.21"/>
    <n v="0"/>
    <n v="1.3569937369519834E-2"/>
    <n v="0"/>
    <n v="2.3238461538461541"/>
    <n v="0"/>
    <n v="0"/>
    <n v="-30.21"/>
  </r>
  <r>
    <d v="2024-04-10T00:00:00"/>
    <x v="0"/>
    <s v="Facebook"/>
    <s v="Image"/>
    <s v="Millennials"/>
    <n v="5236"/>
    <n v="70"/>
    <n v="1"/>
    <n v="213.85"/>
    <n v="59.67"/>
    <n v="1.3368983957219251E-2"/>
    <n v="1.4285714285714285E-2"/>
    <n v="3.0549999999999997"/>
    <n v="213.85"/>
    <n v="0.27902735562310033"/>
    <n v="-154.18"/>
  </r>
  <r>
    <d v="2024-04-10T00:00:00"/>
    <x v="0"/>
    <s v="Facebook"/>
    <s v="Image"/>
    <s v="Gen X"/>
    <n v="2459"/>
    <n v="38"/>
    <n v="0"/>
    <n v="66.03"/>
    <n v="0"/>
    <n v="1.5453436356242375E-2"/>
    <n v="0"/>
    <n v="1.7376315789473684"/>
    <n v="0"/>
    <n v="0"/>
    <n v="-66.03"/>
  </r>
  <r>
    <d v="2024-04-10T00:00:00"/>
    <x v="0"/>
    <s v="Facebook"/>
    <s v="Carousel"/>
    <s v="Gen Z"/>
    <n v="1078"/>
    <n v="24"/>
    <n v="1"/>
    <n v="39.1"/>
    <n v="70.760000000000005"/>
    <n v="2.2263450834879406E-2"/>
    <n v="4.1666666666666664E-2"/>
    <n v="1.6291666666666667"/>
    <n v="39.1"/>
    <n v="1.8097186700767265"/>
    <n v="31.660000000000004"/>
  </r>
  <r>
    <d v="2024-04-10T00:00:00"/>
    <x v="0"/>
    <s v="Facebook"/>
    <s v="Carousel"/>
    <s v="Millennials"/>
    <n v="2646"/>
    <n v="58"/>
    <n v="3"/>
    <n v="137.80000000000001"/>
    <n v="279.17"/>
    <n v="2.1919879062736205E-2"/>
    <n v="5.1724137931034482E-2"/>
    <n v="2.3758620689655174"/>
    <n v="45.933333333333337"/>
    <n v="2.0259071117561684"/>
    <n v="141.37"/>
  </r>
  <r>
    <d v="2024-04-10T00:00:00"/>
    <x v="0"/>
    <s v="Facebook"/>
    <s v="Carousel"/>
    <s v="Gen X"/>
    <n v="1931"/>
    <n v="35"/>
    <n v="1"/>
    <n v="54.09"/>
    <n v="99.59"/>
    <n v="1.8125323666494046E-2"/>
    <n v="2.8571428571428571E-2"/>
    <n v="1.5454285714285716"/>
    <n v="54.09"/>
    <n v="1.8411906082455167"/>
    <n v="45.5"/>
  </r>
  <r>
    <d v="2024-04-11T00:00:00"/>
    <x v="0"/>
    <s v="Instagram"/>
    <s v="Video"/>
    <s v="Gen Z"/>
    <n v="2536"/>
    <n v="91"/>
    <n v="10"/>
    <n v="131.41999999999999"/>
    <n v="940.66"/>
    <n v="3.5883280757097791E-2"/>
    <n v="0.10989010989010989"/>
    <n v="1.444175824175824"/>
    <n v="13.141999999999999"/>
    <n v="7.1576624562471469"/>
    <n v="809.24"/>
  </r>
  <r>
    <d v="2024-04-11T00:00:00"/>
    <x v="0"/>
    <s v="Instagram"/>
    <s v="Video"/>
    <s v="Millennials"/>
    <n v="2454"/>
    <n v="104"/>
    <n v="9"/>
    <n v="101.89"/>
    <n v="752.72"/>
    <n v="4.2379788101059496E-2"/>
    <n v="8.6538461538461536E-2"/>
    <n v="0.97971153846153847"/>
    <n v="11.321111111111112"/>
    <n v="7.387574835607027"/>
    <n v="650.83000000000004"/>
  </r>
  <r>
    <d v="2024-04-11T00:00:00"/>
    <x v="0"/>
    <s v="Instagram"/>
    <s v="Video"/>
    <s v="Gen X"/>
    <n v="383"/>
    <n v="15"/>
    <n v="2"/>
    <n v="13.72"/>
    <n v="190.06"/>
    <n v="3.91644908616188E-2"/>
    <n v="0.13333333333333333"/>
    <n v="0.91466666666666674"/>
    <n v="6.86"/>
    <n v="13.852769679300291"/>
    <n v="176.34"/>
  </r>
  <r>
    <d v="2024-04-11T00:00:00"/>
    <x v="0"/>
    <s v="Instagram"/>
    <s v="Image"/>
    <s v="Gen Z"/>
    <n v="2222"/>
    <n v="15"/>
    <n v="0"/>
    <n v="132.79"/>
    <n v="0"/>
    <n v="6.7506750675067504E-3"/>
    <n v="0"/>
    <n v="8.852666666666666"/>
    <n v="0"/>
    <n v="0"/>
    <n v="-132.79"/>
  </r>
  <r>
    <d v="2024-04-11T00:00:00"/>
    <x v="0"/>
    <s v="Instagram"/>
    <s v="Image"/>
    <s v="Millennials"/>
    <n v="1457"/>
    <n v="18"/>
    <n v="0"/>
    <n v="57.74"/>
    <n v="0"/>
    <n v="1.2354152367879203E-2"/>
    <n v="0"/>
    <n v="3.2077777777777778"/>
    <n v="0"/>
    <n v="0"/>
    <n v="-57.74"/>
  </r>
  <r>
    <d v="2024-04-11T00:00:00"/>
    <x v="0"/>
    <s v="Instagram"/>
    <s v="Image"/>
    <s v="Gen X"/>
    <n v="301"/>
    <n v="3"/>
    <n v="0"/>
    <n v="17.86"/>
    <n v="0"/>
    <n v="9.9667774086378731E-3"/>
    <n v="0"/>
    <n v="5.9533333333333331"/>
    <n v="0"/>
    <n v="0"/>
    <n v="-17.86"/>
  </r>
  <r>
    <d v="2024-04-11T00:00:00"/>
    <x v="0"/>
    <s v="Instagram"/>
    <s v="Carousel"/>
    <s v="Gen Z"/>
    <n v="1993"/>
    <n v="53"/>
    <n v="3"/>
    <n v="51.95"/>
    <n v="245.18"/>
    <n v="2.6593075765178123E-2"/>
    <n v="5.6603773584905662E-2"/>
    <n v="0.98018867924528308"/>
    <n v="17.316666666666666"/>
    <n v="4.71953801732435"/>
    <n v="193.23000000000002"/>
  </r>
  <r>
    <d v="2024-04-11T00:00:00"/>
    <x v="0"/>
    <s v="Instagram"/>
    <s v="Carousel"/>
    <s v="Millennials"/>
    <n v="1262"/>
    <n v="31"/>
    <n v="2"/>
    <n v="69.989999999999995"/>
    <n v="188.15"/>
    <n v="2.456418383518225E-2"/>
    <n v="6.4516129032258063E-2"/>
    <n v="2.2577419354838706"/>
    <n v="34.994999999999997"/>
    <n v="2.6882411773110446"/>
    <n v="118.16000000000001"/>
  </r>
  <r>
    <d v="2024-04-11T00:00:00"/>
    <x v="0"/>
    <s v="Instagram"/>
    <s v="Carousel"/>
    <s v="Gen X"/>
    <n v="134"/>
    <n v="2"/>
    <n v="0"/>
    <n v="6.88"/>
    <n v="0"/>
    <n v="1.4925373134328358E-2"/>
    <n v="0"/>
    <n v="3.44"/>
    <n v="0"/>
    <n v="0"/>
    <n v="-6.88"/>
  </r>
  <r>
    <d v="2024-04-11T00:00:00"/>
    <x v="0"/>
    <s v="TikTok"/>
    <s v="Video"/>
    <s v="Gen Z"/>
    <n v="4295"/>
    <n v="175"/>
    <n v="16"/>
    <n v="205.92"/>
    <n v="1246.1300000000001"/>
    <n v="4.0745052386495922E-2"/>
    <n v="9.1428571428571428E-2"/>
    <n v="1.1766857142857141"/>
    <n v="12.87"/>
    <n v="6.0515248640248647"/>
    <n v="1040.21"/>
  </r>
  <r>
    <d v="2024-04-11T00:00:00"/>
    <x v="0"/>
    <s v="TikTok"/>
    <s v="Video"/>
    <s v="Millennials"/>
    <n v="501"/>
    <n v="17"/>
    <n v="1"/>
    <n v="20.190000000000001"/>
    <n v="56.33"/>
    <n v="3.3932135728542916E-2"/>
    <n v="5.8823529411764705E-2"/>
    <n v="1.1876470588235295"/>
    <n v="20.190000000000001"/>
    <n v="2.7899950470529964"/>
    <n v="36.14"/>
  </r>
  <r>
    <d v="2024-04-11T00:00:00"/>
    <x v="0"/>
    <s v="TikTok"/>
    <s v="Video"/>
    <s v="Gen X"/>
    <n v="54"/>
    <n v="1"/>
    <n v="0"/>
    <n v="3.42"/>
    <n v="0"/>
    <n v="1.8518518518518517E-2"/>
    <n v="0"/>
    <n v="3.42"/>
    <n v="0"/>
    <n v="0"/>
    <n v="-3.42"/>
  </r>
  <r>
    <d v="2024-04-11T00:00:00"/>
    <x v="0"/>
    <s v="TikTok"/>
    <s v="Image"/>
    <s v="Gen Z"/>
    <n v="4057"/>
    <n v="30"/>
    <n v="0"/>
    <n v="228.89"/>
    <n v="0"/>
    <n v="7.3946265713581462E-3"/>
    <n v="0"/>
    <n v="7.6296666666666662"/>
    <n v="0"/>
    <n v="0"/>
    <n v="-228.89"/>
  </r>
  <r>
    <d v="2024-04-11T00:00:00"/>
    <x v="0"/>
    <s v="TikTok"/>
    <s v="Image"/>
    <s v="Millennials"/>
    <n v="968"/>
    <n v="12"/>
    <n v="0"/>
    <n v="47.48"/>
    <n v="0"/>
    <n v="1.2396694214876033E-2"/>
    <n v="0"/>
    <n v="3.9566666666666666"/>
    <n v="0"/>
    <n v="0"/>
    <n v="-47.48"/>
  </r>
  <r>
    <d v="2024-04-11T00:00:00"/>
    <x v="0"/>
    <s v="TikTok"/>
    <s v="Image"/>
    <s v="Gen X"/>
    <n v="271"/>
    <n v="4"/>
    <n v="0"/>
    <n v="17.77"/>
    <n v="0"/>
    <n v="1.4760147601476014E-2"/>
    <n v="0"/>
    <n v="4.4424999999999999"/>
    <n v="0"/>
    <n v="0"/>
    <n v="-17.77"/>
  </r>
  <r>
    <d v="2024-04-11T00:00:00"/>
    <x v="0"/>
    <s v="TikTok"/>
    <s v="Carousel"/>
    <s v="Gen Z"/>
    <n v="4158"/>
    <n v="44"/>
    <n v="2"/>
    <n v="208.29"/>
    <n v="107.88"/>
    <n v="1.0582010582010581E-2"/>
    <n v="4.5454545454545456E-2"/>
    <n v="4.7338636363636359"/>
    <n v="104.145"/>
    <n v="0.5179317297997984"/>
    <n v="-100.41"/>
  </r>
  <r>
    <d v="2024-04-11T00:00:00"/>
    <x v="0"/>
    <s v="TikTok"/>
    <s v="Carousel"/>
    <s v="Millennials"/>
    <n v="611"/>
    <n v="12"/>
    <n v="0"/>
    <n v="15.72"/>
    <n v="0"/>
    <n v="1.9639934533551555E-2"/>
    <n v="0"/>
    <n v="1.31"/>
    <n v="0"/>
    <n v="0"/>
    <n v="-15.72"/>
  </r>
  <r>
    <d v="2024-04-11T00:00:00"/>
    <x v="0"/>
    <s v="TikTok"/>
    <s v="Carousel"/>
    <s v="Gen X"/>
    <n v="423"/>
    <n v="5"/>
    <n v="0"/>
    <n v="25.88"/>
    <n v="0"/>
    <n v="1.1820330969267139E-2"/>
    <n v="0"/>
    <n v="5.1760000000000002"/>
    <n v="0"/>
    <n v="0"/>
    <n v="-25.88"/>
  </r>
  <r>
    <d v="2024-04-11T00:00:00"/>
    <x v="0"/>
    <s v="Facebook"/>
    <s v="Video"/>
    <s v="Gen Z"/>
    <n v="702"/>
    <n v="29"/>
    <n v="2"/>
    <n v="37.69"/>
    <n v="176.4"/>
    <n v="4.1310541310541307E-2"/>
    <n v="6.8965517241379309E-2"/>
    <n v="1.299655172413793"/>
    <n v="18.844999999999999"/>
    <n v="4.6802865481560101"/>
    <n v="138.71"/>
  </r>
  <r>
    <d v="2024-04-11T00:00:00"/>
    <x v="0"/>
    <s v="Facebook"/>
    <s v="Video"/>
    <s v="Millennials"/>
    <n v="2926"/>
    <n v="63"/>
    <n v="4"/>
    <n v="157.88999999999999"/>
    <n v="217.05"/>
    <n v="2.1531100478468901E-2"/>
    <n v="6.3492063492063489E-2"/>
    <n v="2.5061904761904761"/>
    <n v="39.472499999999997"/>
    <n v="1.3746912407372223"/>
    <n v="59.160000000000025"/>
  </r>
  <r>
    <d v="2024-04-11T00:00:00"/>
    <x v="0"/>
    <s v="Facebook"/>
    <s v="Video"/>
    <s v="Gen X"/>
    <n v="1982"/>
    <n v="80"/>
    <n v="11"/>
    <n v="80.790000000000006"/>
    <n v="648.91"/>
    <n v="4.0363269424823413E-2"/>
    <n v="0.13750000000000001"/>
    <n v="1.0098750000000001"/>
    <n v="7.3445454545454547"/>
    <n v="8.0320584230721614"/>
    <n v="568.12"/>
  </r>
  <r>
    <d v="2024-04-11T00:00:00"/>
    <x v="0"/>
    <s v="Facebook"/>
    <s v="Image"/>
    <s v="Gen Z"/>
    <n v="1486"/>
    <n v="17"/>
    <n v="0"/>
    <n v="49.67"/>
    <n v="0"/>
    <n v="1.1440107671601614E-2"/>
    <n v="0"/>
    <n v="2.921764705882353"/>
    <n v="0"/>
    <n v="0"/>
    <n v="-49.67"/>
  </r>
  <r>
    <d v="2024-04-11T00:00:00"/>
    <x v="0"/>
    <s v="Facebook"/>
    <s v="Image"/>
    <s v="Millennials"/>
    <n v="3391"/>
    <n v="44"/>
    <n v="1"/>
    <n v="118.39"/>
    <n v="80.16"/>
    <n v="1.2975523444411679E-2"/>
    <n v="2.2727272727272728E-2"/>
    <n v="2.6906818181818184"/>
    <n v="118.39"/>
    <n v="0.67708421319368184"/>
    <n v="-38.230000000000004"/>
  </r>
  <r>
    <d v="2024-04-11T00:00:00"/>
    <x v="0"/>
    <s v="Facebook"/>
    <s v="Image"/>
    <s v="Gen X"/>
    <n v="2219"/>
    <n v="25"/>
    <n v="0"/>
    <n v="144.77000000000001"/>
    <n v="0"/>
    <n v="1.1266336187471835E-2"/>
    <n v="0"/>
    <n v="5.7908000000000008"/>
    <n v="0"/>
    <n v="0"/>
    <n v="-144.77000000000001"/>
  </r>
  <r>
    <d v="2024-04-11T00:00:00"/>
    <x v="0"/>
    <s v="Facebook"/>
    <s v="Carousel"/>
    <s v="Gen Z"/>
    <n v="1033"/>
    <n v="25"/>
    <n v="0"/>
    <n v="28.39"/>
    <n v="0"/>
    <n v="2.420135527589545E-2"/>
    <n v="0"/>
    <n v="1.1355999999999999"/>
    <n v="0"/>
    <n v="0"/>
    <n v="-28.39"/>
  </r>
  <r>
    <d v="2024-04-11T00:00:00"/>
    <x v="0"/>
    <s v="Facebook"/>
    <s v="Carousel"/>
    <s v="Millennials"/>
    <n v="5135"/>
    <n v="108"/>
    <n v="4"/>
    <n v="319.02"/>
    <n v="331.96"/>
    <n v="2.1032132424537487E-2"/>
    <n v="3.7037037037037035E-2"/>
    <n v="2.9538888888888888"/>
    <n v="79.754999999999995"/>
    <n v="1.0405617202683217"/>
    <n v="12.939999999999998"/>
  </r>
  <r>
    <d v="2024-04-11T00:00:00"/>
    <x v="0"/>
    <s v="Facebook"/>
    <s v="Carousel"/>
    <s v="Gen X"/>
    <n v="1785"/>
    <n v="28"/>
    <n v="1"/>
    <n v="101.3"/>
    <n v="62.29"/>
    <n v="1.5686274509803921E-2"/>
    <n v="3.5714285714285712E-2"/>
    <n v="3.6178571428571429"/>
    <n v="101.3"/>
    <n v="0.61490621915103649"/>
    <n v="-39.01"/>
  </r>
  <r>
    <d v="2024-04-12T00:00:00"/>
    <x v="0"/>
    <s v="Instagram"/>
    <s v="Video"/>
    <s v="Gen Z"/>
    <n v="4474"/>
    <n v="106"/>
    <n v="9"/>
    <n v="282.93"/>
    <n v="563.6"/>
    <n v="2.3692445239159587E-2"/>
    <n v="8.4905660377358486E-2"/>
    <n v="2.6691509433962266"/>
    <n v="31.436666666666667"/>
    <n v="1.9920121584844308"/>
    <n v="280.67"/>
  </r>
  <r>
    <d v="2024-04-12T00:00:00"/>
    <x v="0"/>
    <s v="Instagram"/>
    <s v="Video"/>
    <s v="Millennials"/>
    <n v="2768"/>
    <n v="131"/>
    <n v="14"/>
    <n v="84.89"/>
    <n v="1177.93"/>
    <n v="4.7326589595375723E-2"/>
    <n v="0.10687022900763359"/>
    <n v="0.64801526717557256"/>
    <n v="6.0635714285714286"/>
    <n v="13.875957120980093"/>
    <n v="1093.04"/>
  </r>
  <r>
    <d v="2024-04-12T00:00:00"/>
    <x v="0"/>
    <s v="Instagram"/>
    <s v="Video"/>
    <s v="Gen X"/>
    <n v="239"/>
    <n v="9"/>
    <n v="0"/>
    <n v="16.18"/>
    <n v="0"/>
    <n v="3.7656903765690378E-2"/>
    <n v="0"/>
    <n v="1.7977777777777777"/>
    <n v="0"/>
    <n v="0"/>
    <n v="-16.18"/>
  </r>
  <r>
    <d v="2024-04-12T00:00:00"/>
    <x v="0"/>
    <s v="Instagram"/>
    <s v="Image"/>
    <s v="Gen Z"/>
    <n v="2784"/>
    <n v="44"/>
    <n v="1"/>
    <n v="82.57"/>
    <n v="91.8"/>
    <n v="1.5804597701149427E-2"/>
    <n v="2.2727272727272728E-2"/>
    <n v="1.876590909090909"/>
    <n v="82.57"/>
    <n v="1.1117839408986314"/>
    <n v="9.230000000000004"/>
  </r>
  <r>
    <d v="2024-04-12T00:00:00"/>
    <x v="0"/>
    <s v="Instagram"/>
    <s v="Image"/>
    <s v="Millennials"/>
    <n v="1284"/>
    <n v="11"/>
    <n v="0"/>
    <n v="35.630000000000003"/>
    <n v="0"/>
    <n v="8.5669781931464167E-3"/>
    <n v="0"/>
    <n v="3.2390909090909092"/>
    <n v="0"/>
    <n v="0"/>
    <n v="-35.630000000000003"/>
  </r>
  <r>
    <d v="2024-04-12T00:00:00"/>
    <x v="0"/>
    <s v="Instagram"/>
    <s v="Image"/>
    <s v="Gen X"/>
    <n v="86"/>
    <n v="0"/>
    <n v="0"/>
    <n v="4.88"/>
    <n v="0"/>
    <n v="0"/>
    <n v="0"/>
    <n v="0"/>
    <n v="0"/>
    <n v="0"/>
    <n v="-4.88"/>
  </r>
  <r>
    <d v="2024-04-12T00:00:00"/>
    <x v="0"/>
    <s v="Instagram"/>
    <s v="Carousel"/>
    <s v="Gen Z"/>
    <n v="2889"/>
    <n v="55"/>
    <n v="2"/>
    <n v="86.67"/>
    <n v="116.76"/>
    <n v="1.9037729318103151E-2"/>
    <n v="3.6363636363636362E-2"/>
    <n v="1.5758181818181818"/>
    <n v="43.335000000000001"/>
    <n v="1.3471789546555901"/>
    <n v="30.090000000000003"/>
  </r>
  <r>
    <d v="2024-04-12T00:00:00"/>
    <x v="0"/>
    <s v="Instagram"/>
    <s v="Carousel"/>
    <s v="Millennials"/>
    <n v="2124"/>
    <n v="39"/>
    <n v="0"/>
    <n v="137.02000000000001"/>
    <n v="0"/>
    <n v="1.8361581920903956E-2"/>
    <n v="0"/>
    <n v="3.5133333333333336"/>
    <n v="0"/>
    <n v="0"/>
    <n v="-137.02000000000001"/>
  </r>
  <r>
    <d v="2024-04-12T00:00:00"/>
    <x v="0"/>
    <s v="Instagram"/>
    <s v="Carousel"/>
    <s v="Gen X"/>
    <n v="192"/>
    <n v="4"/>
    <n v="0"/>
    <n v="4.88"/>
    <n v="0"/>
    <n v="2.0833333333333332E-2"/>
    <n v="0"/>
    <n v="1.22"/>
    <n v="0"/>
    <n v="0"/>
    <n v="-4.88"/>
  </r>
  <r>
    <d v="2024-04-12T00:00:00"/>
    <x v="0"/>
    <s v="TikTok"/>
    <s v="Video"/>
    <s v="Gen Z"/>
    <n v="5336"/>
    <n v="134"/>
    <n v="6"/>
    <n v="129.28"/>
    <n v="452.21"/>
    <n v="2.5112443778110945E-2"/>
    <n v="4.4776119402985072E-2"/>
    <n v="0.96477611940298513"/>
    <n v="21.546666666666667"/>
    <n v="3.4979115099009901"/>
    <n v="322.92999999999995"/>
  </r>
  <r>
    <d v="2024-04-12T00:00:00"/>
    <x v="0"/>
    <s v="TikTok"/>
    <s v="Video"/>
    <s v="Millennials"/>
    <n v="603"/>
    <n v="14"/>
    <n v="1"/>
    <n v="22.74"/>
    <n v="60.9"/>
    <n v="2.3217247097844111E-2"/>
    <n v="7.1428571428571425E-2"/>
    <n v="1.6242857142857141"/>
    <n v="22.74"/>
    <n v="2.6781002638522429"/>
    <n v="38.159999999999997"/>
  </r>
  <r>
    <d v="2024-04-12T00:00:00"/>
    <x v="0"/>
    <s v="TikTok"/>
    <s v="Video"/>
    <s v="Gen X"/>
    <n v="317"/>
    <n v="9"/>
    <n v="1"/>
    <n v="9.7100000000000009"/>
    <n v="62.93"/>
    <n v="2.8391167192429023E-2"/>
    <n v="0.1111111111111111"/>
    <n v="1.078888888888889"/>
    <n v="9.7100000000000009"/>
    <n v="6.4809474768280122"/>
    <n v="53.22"/>
  </r>
  <r>
    <d v="2024-04-12T00:00:00"/>
    <x v="0"/>
    <s v="TikTok"/>
    <s v="Image"/>
    <s v="Gen Z"/>
    <n v="5345"/>
    <n v="72"/>
    <n v="2"/>
    <n v="353.38"/>
    <n v="108.35"/>
    <n v="1.3470533208606174E-2"/>
    <n v="2.7777777777777776E-2"/>
    <n v="4.9080555555555554"/>
    <n v="176.69"/>
    <n v="0.30661044767672191"/>
    <n v="-245.03"/>
  </r>
  <r>
    <d v="2024-04-12T00:00:00"/>
    <x v="0"/>
    <s v="TikTok"/>
    <s v="Image"/>
    <s v="Millennials"/>
    <n v="893"/>
    <n v="12"/>
    <n v="0"/>
    <n v="27.93"/>
    <n v="0"/>
    <n v="1.3437849944008958E-2"/>
    <n v="0"/>
    <n v="2.3275000000000001"/>
    <n v="0"/>
    <n v="0"/>
    <n v="-27.93"/>
  </r>
  <r>
    <d v="2024-04-12T00:00:00"/>
    <x v="0"/>
    <s v="TikTok"/>
    <s v="Image"/>
    <s v="Gen X"/>
    <n v="326"/>
    <n v="4"/>
    <n v="0"/>
    <n v="12.21"/>
    <n v="0"/>
    <n v="1.2269938650306749E-2"/>
    <n v="0"/>
    <n v="3.0525000000000002"/>
    <n v="0"/>
    <n v="0"/>
    <n v="-12.21"/>
  </r>
  <r>
    <d v="2024-04-12T00:00:00"/>
    <x v="0"/>
    <s v="TikTok"/>
    <s v="Carousel"/>
    <s v="Gen Z"/>
    <n v="6907"/>
    <n v="183"/>
    <n v="12"/>
    <n v="386.15"/>
    <n v="1075.99"/>
    <n v="2.64948602866657E-2"/>
    <n v="6.5573770491803282E-2"/>
    <n v="2.110109289617486"/>
    <n v="32.179166666666667"/>
    <n v="2.786456040398809"/>
    <n v="689.84"/>
  </r>
  <r>
    <d v="2024-04-12T00:00:00"/>
    <x v="0"/>
    <s v="TikTok"/>
    <s v="Carousel"/>
    <s v="Millennials"/>
    <n v="403"/>
    <n v="9"/>
    <n v="0"/>
    <n v="18.64"/>
    <n v="0"/>
    <n v="2.2332506203473945E-2"/>
    <n v="0"/>
    <n v="2.0711111111111111"/>
    <n v="0"/>
    <n v="0"/>
    <n v="-18.64"/>
  </r>
  <r>
    <d v="2024-04-12T00:00:00"/>
    <x v="0"/>
    <s v="TikTok"/>
    <s v="Carousel"/>
    <s v="Gen X"/>
    <n v="132"/>
    <n v="2"/>
    <n v="0"/>
    <n v="7.61"/>
    <n v="0"/>
    <n v="1.5151515151515152E-2"/>
    <n v="0"/>
    <n v="3.8050000000000002"/>
    <n v="0"/>
    <n v="0"/>
    <n v="-7.61"/>
  </r>
  <r>
    <d v="2024-04-12T00:00:00"/>
    <x v="0"/>
    <s v="Facebook"/>
    <s v="Video"/>
    <s v="Gen Z"/>
    <n v="761"/>
    <n v="21"/>
    <n v="1"/>
    <n v="22.92"/>
    <n v="91.15"/>
    <n v="2.7595269382391589E-2"/>
    <n v="4.7619047619047616E-2"/>
    <n v="1.0914285714285714"/>
    <n v="22.92"/>
    <n v="3.9768760907504364"/>
    <n v="68.23"/>
  </r>
  <r>
    <d v="2024-04-12T00:00:00"/>
    <x v="0"/>
    <s v="Facebook"/>
    <s v="Video"/>
    <s v="Millennials"/>
    <n v="5208"/>
    <n v="199"/>
    <n v="13"/>
    <n v="207.93"/>
    <n v="954.09"/>
    <n v="3.8210445468509983E-2"/>
    <n v="6.5326633165829151E-2"/>
    <n v="1.0448743718592965"/>
    <n v="15.994615384615384"/>
    <n v="4.5885153657480879"/>
    <n v="746.16000000000008"/>
  </r>
  <r>
    <d v="2024-04-12T00:00:00"/>
    <x v="0"/>
    <s v="Facebook"/>
    <s v="Video"/>
    <s v="Gen X"/>
    <n v="1248"/>
    <n v="32"/>
    <n v="3"/>
    <n v="63.34"/>
    <n v="180.95"/>
    <n v="2.564102564102564E-2"/>
    <n v="9.375E-2"/>
    <n v="1.9793750000000001"/>
    <n v="21.113333333333333"/>
    <n v="2.8568045468898009"/>
    <n v="117.60999999999999"/>
  </r>
  <r>
    <d v="2024-04-12T00:00:00"/>
    <x v="0"/>
    <s v="Facebook"/>
    <s v="Image"/>
    <s v="Gen Z"/>
    <n v="687"/>
    <n v="10"/>
    <n v="0"/>
    <n v="19.91"/>
    <n v="0"/>
    <n v="1.4556040756914119E-2"/>
    <n v="0"/>
    <n v="1.9910000000000001"/>
    <n v="0"/>
    <n v="0"/>
    <n v="-19.91"/>
  </r>
  <r>
    <d v="2024-04-12T00:00:00"/>
    <x v="0"/>
    <s v="Facebook"/>
    <s v="Image"/>
    <s v="Millennials"/>
    <n v="5082"/>
    <n v="55"/>
    <n v="2"/>
    <n v="276.74"/>
    <n v="143.01"/>
    <n v="1.0822510822510822E-2"/>
    <n v="3.6363636363636362E-2"/>
    <n v="5.0316363636363635"/>
    <n v="138.37"/>
    <n v="0.51676664016766638"/>
    <n v="-133.73000000000002"/>
  </r>
  <r>
    <d v="2024-04-12T00:00:00"/>
    <x v="0"/>
    <s v="Facebook"/>
    <s v="Image"/>
    <s v="Gen X"/>
    <n v="1408"/>
    <n v="14"/>
    <n v="0"/>
    <n v="43.24"/>
    <n v="0"/>
    <n v="9.943181818181818E-3"/>
    <n v="0"/>
    <n v="3.0885714285714285"/>
    <n v="0"/>
    <n v="0"/>
    <n v="-43.24"/>
  </r>
  <r>
    <d v="2024-04-12T00:00:00"/>
    <x v="0"/>
    <s v="Facebook"/>
    <s v="Carousel"/>
    <s v="Gen Z"/>
    <n v="1238"/>
    <n v="24"/>
    <n v="0"/>
    <n v="70.489999999999995"/>
    <n v="0"/>
    <n v="1.9386106623586429E-2"/>
    <n v="0"/>
    <n v="2.9370833333333333"/>
    <n v="0"/>
    <n v="0"/>
    <n v="-70.489999999999995"/>
  </r>
  <r>
    <d v="2024-04-12T00:00:00"/>
    <x v="0"/>
    <s v="Facebook"/>
    <s v="Carousel"/>
    <s v="Millennials"/>
    <n v="5597"/>
    <n v="131"/>
    <n v="6"/>
    <n v="270.04000000000002"/>
    <n v="317.41000000000003"/>
    <n v="2.3405395747721994E-2"/>
    <n v="4.5801526717557252E-2"/>
    <n v="2.0613740458015268"/>
    <n v="45.006666666666668"/>
    <n v="1.1754184565249592"/>
    <n v="47.370000000000005"/>
  </r>
  <r>
    <d v="2024-04-12T00:00:00"/>
    <x v="0"/>
    <s v="Facebook"/>
    <s v="Carousel"/>
    <s v="Gen X"/>
    <n v="1342"/>
    <n v="33"/>
    <n v="2"/>
    <n v="40.28"/>
    <n v="159.28"/>
    <n v="2.4590163934426229E-2"/>
    <n v="6.0606060606060608E-2"/>
    <n v="1.2206060606060607"/>
    <n v="20.14"/>
    <n v="3.9543197616683217"/>
    <n v="119"/>
  </r>
  <r>
    <d v="2024-04-13T00:00:00"/>
    <x v="0"/>
    <s v="Instagram"/>
    <s v="Video"/>
    <s v="Gen Z"/>
    <n v="4586"/>
    <n v="136"/>
    <n v="13"/>
    <n v="229.16"/>
    <n v="836.78"/>
    <n v="2.9655473179241169E-2"/>
    <n v="9.5588235294117641E-2"/>
    <n v="1.6850000000000001"/>
    <n v="17.627692307692307"/>
    <n v="3.6515098621050792"/>
    <n v="607.62"/>
  </r>
  <r>
    <d v="2024-04-13T00:00:00"/>
    <x v="0"/>
    <s v="Instagram"/>
    <s v="Video"/>
    <s v="Millennials"/>
    <n v="3104"/>
    <n v="71"/>
    <n v="6"/>
    <n v="142.44999999999999"/>
    <n v="598.75"/>
    <n v="2.2873711340206184E-2"/>
    <n v="8.4507042253521125E-2"/>
    <n v="2.0063380281690137"/>
    <n v="23.741666666666664"/>
    <n v="4.2032292032292036"/>
    <n v="456.3"/>
  </r>
  <r>
    <d v="2024-04-13T00:00:00"/>
    <x v="0"/>
    <s v="Instagram"/>
    <s v="Video"/>
    <s v="Gen X"/>
    <n v="493"/>
    <n v="21"/>
    <n v="3"/>
    <n v="20.82"/>
    <n v="226.9"/>
    <n v="4.2596348884381338E-2"/>
    <n v="0.14285714285714285"/>
    <n v="0.99142857142857144"/>
    <n v="6.94"/>
    <n v="10.898174831892412"/>
    <n v="206.08"/>
  </r>
  <r>
    <d v="2024-04-13T00:00:00"/>
    <x v="0"/>
    <s v="Instagram"/>
    <s v="Image"/>
    <s v="Gen Z"/>
    <n v="4502"/>
    <n v="63"/>
    <n v="1"/>
    <n v="162.36000000000001"/>
    <n v="92.73"/>
    <n v="1.3993780541981341E-2"/>
    <n v="1.5873015873015872E-2"/>
    <n v="2.5771428571428574"/>
    <n v="162.36000000000001"/>
    <n v="0.57113821138211385"/>
    <n v="-69.63000000000001"/>
  </r>
  <r>
    <d v="2024-04-13T00:00:00"/>
    <x v="0"/>
    <s v="Instagram"/>
    <s v="Image"/>
    <s v="Millennials"/>
    <n v="3759"/>
    <n v="29"/>
    <n v="1"/>
    <n v="89.68"/>
    <n v="68.77"/>
    <n v="7.7148177706836928E-3"/>
    <n v="3.4482758620689655E-2"/>
    <n v="3.0924137931034483"/>
    <n v="89.68"/>
    <n v="0.76683764495985718"/>
    <n v="-20.910000000000011"/>
  </r>
  <r>
    <d v="2024-04-13T00:00:00"/>
    <x v="0"/>
    <s v="Instagram"/>
    <s v="Image"/>
    <s v="Gen X"/>
    <n v="125"/>
    <n v="2"/>
    <n v="0"/>
    <n v="6.43"/>
    <n v="0"/>
    <n v="1.6E-2"/>
    <n v="0"/>
    <n v="3.2149999999999999"/>
    <n v="0"/>
    <n v="0"/>
    <n v="-6.43"/>
  </r>
  <r>
    <d v="2024-04-13T00:00:00"/>
    <x v="0"/>
    <s v="Instagram"/>
    <s v="Carousel"/>
    <s v="Gen Z"/>
    <n v="2485"/>
    <n v="57"/>
    <n v="4"/>
    <n v="101.98"/>
    <n v="238.47"/>
    <n v="2.2937625754527163E-2"/>
    <n v="7.0175438596491224E-2"/>
    <n v="1.789122807017544"/>
    <n v="25.495000000000001"/>
    <n v="2.3383996862129828"/>
    <n v="136.49"/>
  </r>
  <r>
    <d v="2024-04-13T00:00:00"/>
    <x v="0"/>
    <s v="Instagram"/>
    <s v="Carousel"/>
    <s v="Millennials"/>
    <n v="3845"/>
    <n v="78"/>
    <n v="2"/>
    <n v="243.88"/>
    <n v="197.12"/>
    <n v="2.0286085825747726E-2"/>
    <n v="2.564102564102564E-2"/>
    <n v="3.1266666666666665"/>
    <n v="121.94"/>
    <n v="0.80826636050516654"/>
    <n v="-46.759999999999991"/>
  </r>
  <r>
    <d v="2024-04-13T00:00:00"/>
    <x v="0"/>
    <s v="Instagram"/>
    <s v="Carousel"/>
    <s v="Gen X"/>
    <n v="139"/>
    <n v="2"/>
    <n v="0"/>
    <n v="9.16"/>
    <n v="0"/>
    <n v="1.4388489208633094E-2"/>
    <n v="0"/>
    <n v="4.58"/>
    <n v="0"/>
    <n v="0"/>
    <n v="-9.16"/>
  </r>
  <r>
    <d v="2024-04-13T00:00:00"/>
    <x v="0"/>
    <s v="TikTok"/>
    <s v="Video"/>
    <s v="Gen Z"/>
    <n v="6988"/>
    <n v="252"/>
    <n v="24"/>
    <n v="414.72"/>
    <n v="2004.48"/>
    <n v="3.6061820263308529E-2"/>
    <n v="9.5238095238095233E-2"/>
    <n v="1.6457142857142859"/>
    <n v="17.28"/>
    <n v="4.833333333333333"/>
    <n v="1589.76"/>
  </r>
  <r>
    <d v="2024-04-13T00:00:00"/>
    <x v="0"/>
    <s v="TikTok"/>
    <s v="Video"/>
    <s v="Millennials"/>
    <n v="306"/>
    <n v="10"/>
    <n v="0"/>
    <n v="9.89"/>
    <n v="0"/>
    <n v="3.2679738562091505E-2"/>
    <n v="0"/>
    <n v="0.9890000000000001"/>
    <n v="0"/>
    <n v="0"/>
    <n v="-9.89"/>
  </r>
  <r>
    <d v="2024-04-13T00:00:00"/>
    <x v="0"/>
    <s v="TikTok"/>
    <s v="Video"/>
    <s v="Gen X"/>
    <n v="263"/>
    <n v="6"/>
    <n v="0"/>
    <n v="16.18"/>
    <n v="0"/>
    <n v="2.2813688212927757E-2"/>
    <n v="0"/>
    <n v="2.6966666666666668"/>
    <n v="0"/>
    <n v="0"/>
    <n v="-16.18"/>
  </r>
  <r>
    <d v="2024-04-13T00:00:00"/>
    <x v="0"/>
    <s v="TikTok"/>
    <s v="Image"/>
    <s v="Gen Z"/>
    <n v="7394"/>
    <n v="94"/>
    <n v="2"/>
    <n v="344.13"/>
    <n v="177.9"/>
    <n v="1.2713010549093859E-2"/>
    <n v="2.1276595744680851E-2"/>
    <n v="3.6609574468085104"/>
    <n v="172.065"/>
    <n v="0.5169558015866097"/>
    <n v="-166.23"/>
  </r>
  <r>
    <d v="2024-04-13T00:00:00"/>
    <x v="0"/>
    <s v="TikTok"/>
    <s v="Image"/>
    <s v="Millennials"/>
    <n v="388"/>
    <n v="6"/>
    <n v="0"/>
    <n v="23.47"/>
    <n v="0"/>
    <n v="1.5463917525773196E-2"/>
    <n v="0"/>
    <n v="3.9116666666666666"/>
    <n v="0"/>
    <n v="0"/>
    <n v="-23.47"/>
  </r>
  <r>
    <d v="2024-04-13T00:00:00"/>
    <x v="0"/>
    <s v="TikTok"/>
    <s v="Image"/>
    <s v="Gen X"/>
    <n v="63"/>
    <n v="1"/>
    <n v="0"/>
    <n v="1.64"/>
    <n v="0"/>
    <n v="1.5873015873015872E-2"/>
    <n v="0"/>
    <n v="1.64"/>
    <n v="0"/>
    <n v="0"/>
    <n v="-1.64"/>
  </r>
  <r>
    <d v="2024-04-13T00:00:00"/>
    <x v="0"/>
    <s v="TikTok"/>
    <s v="Carousel"/>
    <s v="Gen Z"/>
    <n v="3454"/>
    <n v="77"/>
    <n v="4"/>
    <n v="164.73"/>
    <n v="241.05"/>
    <n v="2.2292993630573247E-2"/>
    <n v="5.1948051948051951E-2"/>
    <n v="2.1393506493506491"/>
    <n v="41.182499999999997"/>
    <n v="1.4633035876889458"/>
    <n v="76.320000000000022"/>
  </r>
  <r>
    <d v="2024-04-13T00:00:00"/>
    <x v="0"/>
    <s v="TikTok"/>
    <s v="Carousel"/>
    <s v="Millennials"/>
    <n v="925"/>
    <n v="24"/>
    <n v="1"/>
    <n v="41.65"/>
    <n v="55.7"/>
    <n v="2.5945945945945945E-2"/>
    <n v="4.1666666666666664E-2"/>
    <n v="1.7354166666666666"/>
    <n v="41.65"/>
    <n v="1.3373349339735896"/>
    <n v="14.050000000000004"/>
  </r>
  <r>
    <d v="2024-04-13T00:00:00"/>
    <x v="0"/>
    <s v="TikTok"/>
    <s v="Carousel"/>
    <s v="Gen X"/>
    <n v="462"/>
    <n v="7"/>
    <n v="0"/>
    <n v="26.34"/>
    <n v="0"/>
    <n v="1.5151515151515152E-2"/>
    <n v="0"/>
    <n v="3.7628571428571429"/>
    <n v="0"/>
    <n v="0"/>
    <n v="-26.34"/>
  </r>
  <r>
    <d v="2024-04-13T00:00:00"/>
    <x v="0"/>
    <s v="Facebook"/>
    <s v="Video"/>
    <s v="Gen Z"/>
    <n v="1308"/>
    <n v="52"/>
    <n v="5"/>
    <n v="39.78"/>
    <n v="494.61"/>
    <n v="3.9755351681957186E-2"/>
    <n v="9.6153846153846159E-2"/>
    <n v="0.76500000000000001"/>
    <n v="7.9560000000000004"/>
    <n v="12.433634992458522"/>
    <n v="454.83000000000004"/>
  </r>
  <r>
    <d v="2024-04-13T00:00:00"/>
    <x v="0"/>
    <s v="Facebook"/>
    <s v="Video"/>
    <s v="Millennials"/>
    <n v="3389"/>
    <n v="111"/>
    <n v="10"/>
    <n v="211.85"/>
    <n v="697.61"/>
    <n v="3.2753024491000295E-2"/>
    <n v="9.0090090090090086E-2"/>
    <n v="1.9085585585585585"/>
    <n v="21.184999999999999"/>
    <n v="3.2929431201321693"/>
    <n v="485.76"/>
  </r>
  <r>
    <d v="2024-04-13T00:00:00"/>
    <x v="0"/>
    <s v="Facebook"/>
    <s v="Video"/>
    <s v="Gen X"/>
    <n v="1473"/>
    <n v="29"/>
    <n v="4"/>
    <n v="51.77"/>
    <n v="207.79"/>
    <n v="1.9687712152070606E-2"/>
    <n v="0.13793103448275862"/>
    <n v="1.7851724137931035"/>
    <n v="12.942500000000001"/>
    <n v="4.0137145064709285"/>
    <n v="156.01999999999998"/>
  </r>
  <r>
    <d v="2024-04-13T00:00:00"/>
    <x v="0"/>
    <s v="Facebook"/>
    <s v="Image"/>
    <s v="Gen Z"/>
    <n v="559"/>
    <n v="10"/>
    <n v="0"/>
    <n v="35.630000000000003"/>
    <n v="0"/>
    <n v="1.7889087656529516E-2"/>
    <n v="0"/>
    <n v="3.5630000000000002"/>
    <n v="0"/>
    <n v="0"/>
    <n v="-35.630000000000003"/>
  </r>
  <r>
    <d v="2024-04-13T00:00:00"/>
    <x v="0"/>
    <s v="Facebook"/>
    <s v="Image"/>
    <s v="Millennials"/>
    <n v="2300"/>
    <n v="38"/>
    <n v="1"/>
    <n v="110.32"/>
    <n v="98.38"/>
    <n v="1.6521739130434782E-2"/>
    <n v="2.6315789473684209E-2"/>
    <n v="2.9031578947368417"/>
    <n v="110.32"/>
    <n v="0.89176939811457578"/>
    <n v="-11.939999999999998"/>
  </r>
  <r>
    <d v="2024-04-13T00:00:00"/>
    <x v="0"/>
    <s v="Facebook"/>
    <s v="Image"/>
    <s v="Gen X"/>
    <n v="2348"/>
    <n v="25"/>
    <n v="1"/>
    <n v="79.61"/>
    <n v="91.94"/>
    <n v="1.0647359454855196E-2"/>
    <n v="0.04"/>
    <n v="3.1844000000000001"/>
    <n v="79.61"/>
    <n v="1.1548800401959554"/>
    <n v="12.329999999999998"/>
  </r>
  <r>
    <d v="2024-04-13T00:00:00"/>
    <x v="0"/>
    <s v="Facebook"/>
    <s v="Carousel"/>
    <s v="Gen Z"/>
    <n v="995"/>
    <n v="22"/>
    <n v="0"/>
    <n v="45.61"/>
    <n v="0"/>
    <n v="2.2110552763819097E-2"/>
    <n v="0"/>
    <n v="2.0731818181818182"/>
    <n v="0"/>
    <n v="0"/>
    <n v="-45.61"/>
  </r>
  <r>
    <d v="2024-04-13T00:00:00"/>
    <x v="0"/>
    <s v="Facebook"/>
    <s v="Carousel"/>
    <s v="Millennials"/>
    <n v="3274"/>
    <n v="79"/>
    <n v="5"/>
    <n v="111.69"/>
    <n v="403.31"/>
    <n v="2.4129505192425169E-2"/>
    <n v="6.3291139240506333E-2"/>
    <n v="1.4137974683544303"/>
    <n v="22.338000000000001"/>
    <n v="3.6109768108156506"/>
    <n v="291.62"/>
  </r>
  <r>
    <d v="2024-04-13T00:00:00"/>
    <x v="0"/>
    <s v="Facebook"/>
    <s v="Carousel"/>
    <s v="Gen X"/>
    <n v="1790"/>
    <n v="33"/>
    <n v="1"/>
    <n v="92.32"/>
    <n v="90.03"/>
    <n v="1.8435754189944135E-2"/>
    <n v="3.0303030303030304E-2"/>
    <n v="2.7975757575757574"/>
    <n v="92.32"/>
    <n v="0.97519497400346633"/>
    <n v="-2.289999999999992"/>
  </r>
  <r>
    <d v="2024-04-14T00:00:00"/>
    <x v="0"/>
    <s v="Instagram"/>
    <s v="Video"/>
    <s v="Gen Z"/>
    <n v="4616"/>
    <n v="214"/>
    <n v="27"/>
    <n v="221.55"/>
    <n v="1449.73"/>
    <n v="4.6360485268630847E-2"/>
    <n v="0.12616822429906541"/>
    <n v="1.0352803738317757"/>
    <n v="8.2055555555555557"/>
    <n v="6.5435793274655829"/>
    <n v="1228.18"/>
  </r>
  <r>
    <d v="2024-04-14T00:00:00"/>
    <x v="0"/>
    <s v="Instagram"/>
    <s v="Video"/>
    <s v="Millennials"/>
    <n v="1973"/>
    <n v="81"/>
    <n v="8"/>
    <n v="50.03"/>
    <n v="467.95"/>
    <n v="4.1054232133806386E-2"/>
    <n v="9.8765432098765427E-2"/>
    <n v="0.61765432098765438"/>
    <n v="6.2537500000000001"/>
    <n v="9.3533879672196676"/>
    <n v="417.91999999999996"/>
  </r>
  <r>
    <d v="2024-04-14T00:00:00"/>
    <x v="0"/>
    <s v="Instagram"/>
    <s v="Video"/>
    <s v="Gen X"/>
    <n v="240"/>
    <n v="11"/>
    <n v="1"/>
    <n v="14.17"/>
    <n v="84.08"/>
    <n v="4.583333333333333E-2"/>
    <n v="9.0909090909090912E-2"/>
    <n v="1.2881818181818181"/>
    <n v="14.17"/>
    <n v="5.9336626676076216"/>
    <n v="69.91"/>
  </r>
  <r>
    <d v="2024-04-14T00:00:00"/>
    <x v="0"/>
    <s v="Instagram"/>
    <s v="Image"/>
    <s v="Gen Z"/>
    <n v="2289"/>
    <n v="20"/>
    <n v="0"/>
    <n v="107.22"/>
    <n v="0"/>
    <n v="8.7374399301004806E-3"/>
    <n v="0"/>
    <n v="5.3609999999999998"/>
    <n v="0"/>
    <n v="0"/>
    <n v="-107.22"/>
  </r>
  <r>
    <d v="2024-04-14T00:00:00"/>
    <x v="0"/>
    <s v="Instagram"/>
    <s v="Image"/>
    <s v="Millennials"/>
    <n v="3854"/>
    <n v="30"/>
    <n v="1"/>
    <n v="93.32"/>
    <n v="55.94"/>
    <n v="7.7841203943954333E-3"/>
    <n v="3.3333333333333333E-2"/>
    <n v="3.1106666666666665"/>
    <n v="93.32"/>
    <n v="0.59944277753964859"/>
    <n v="-37.379999999999995"/>
  </r>
  <r>
    <d v="2024-04-14T00:00:00"/>
    <x v="0"/>
    <s v="Instagram"/>
    <s v="Image"/>
    <s v="Gen X"/>
    <n v="103"/>
    <n v="0"/>
    <n v="0"/>
    <n v="5.65"/>
    <n v="0"/>
    <n v="0"/>
    <n v="0"/>
    <n v="0"/>
    <n v="0"/>
    <n v="0"/>
    <n v="-5.65"/>
  </r>
  <r>
    <d v="2024-04-14T00:00:00"/>
    <x v="0"/>
    <s v="Instagram"/>
    <s v="Carousel"/>
    <s v="Gen Z"/>
    <n v="1703"/>
    <n v="28"/>
    <n v="2"/>
    <n v="39.049999999999997"/>
    <n v="102.76"/>
    <n v="1.6441573693482089E-2"/>
    <n v="7.1428571428571425E-2"/>
    <n v="1.3946428571428571"/>
    <n v="19.524999999999999"/>
    <n v="2.6314980793854037"/>
    <n v="63.710000000000008"/>
  </r>
  <r>
    <d v="2024-04-14T00:00:00"/>
    <x v="0"/>
    <s v="Instagram"/>
    <s v="Carousel"/>
    <s v="Millennials"/>
    <n v="3863"/>
    <n v="52"/>
    <n v="3"/>
    <n v="112.01"/>
    <n v="238.41"/>
    <n v="1.3461040641988092E-2"/>
    <n v="5.7692307692307696E-2"/>
    <n v="2.1540384615384616"/>
    <n v="37.336666666666666"/>
    <n v="2.1284706722614053"/>
    <n v="126.39999999999999"/>
  </r>
  <r>
    <d v="2024-04-14T00:00:00"/>
    <x v="0"/>
    <s v="Instagram"/>
    <s v="Carousel"/>
    <s v="Gen X"/>
    <n v="145"/>
    <n v="3"/>
    <n v="0"/>
    <n v="4.88"/>
    <n v="0"/>
    <n v="2.0689655172413793E-2"/>
    <n v="0"/>
    <n v="1.6266666666666667"/>
    <n v="0"/>
    <n v="0"/>
    <n v="-4.88"/>
  </r>
  <r>
    <d v="2024-04-14T00:00:00"/>
    <x v="0"/>
    <s v="TikTok"/>
    <s v="Video"/>
    <s v="Gen Z"/>
    <n v="6350"/>
    <n v="292"/>
    <n v="18"/>
    <n v="327.82"/>
    <n v="1548.07"/>
    <n v="4.5984251968503934E-2"/>
    <n v="6.1643835616438353E-2"/>
    <n v="1.1226712328767123"/>
    <n v="18.212222222222223"/>
    <n v="4.7223171252516627"/>
    <n v="1220.25"/>
  </r>
  <r>
    <d v="2024-04-14T00:00:00"/>
    <x v="0"/>
    <s v="TikTok"/>
    <s v="Video"/>
    <s v="Millennials"/>
    <n v="500"/>
    <n v="10"/>
    <n v="0"/>
    <n v="15.22"/>
    <n v="0"/>
    <n v="0.02"/>
    <n v="0"/>
    <n v="1.522"/>
    <n v="0"/>
    <n v="0"/>
    <n v="-15.22"/>
  </r>
  <r>
    <d v="2024-04-14T00:00:00"/>
    <x v="0"/>
    <s v="TikTok"/>
    <s v="Video"/>
    <s v="Gen X"/>
    <n v="411"/>
    <n v="14"/>
    <n v="0"/>
    <n v="26.61"/>
    <n v="0"/>
    <n v="3.4063260340632603E-2"/>
    <n v="0"/>
    <n v="1.9007142857142856"/>
    <n v="0"/>
    <n v="0"/>
    <n v="-26.61"/>
  </r>
  <r>
    <d v="2024-04-14T00:00:00"/>
    <x v="0"/>
    <s v="TikTok"/>
    <s v="Image"/>
    <s v="Gen Z"/>
    <n v="5526"/>
    <n v="57"/>
    <n v="2"/>
    <n v="155.66"/>
    <n v="131.07"/>
    <n v="1.0314875135722041E-2"/>
    <n v="3.5087719298245612E-2"/>
    <n v="2.7308771929824562"/>
    <n v="77.83"/>
    <n v="0.84202749582423231"/>
    <n v="-24.590000000000003"/>
  </r>
  <r>
    <d v="2024-04-14T00:00:00"/>
    <x v="0"/>
    <s v="TikTok"/>
    <s v="Image"/>
    <s v="Millennials"/>
    <n v="587"/>
    <n v="10"/>
    <n v="0"/>
    <n v="15.36"/>
    <n v="0"/>
    <n v="1.7035775127768313E-2"/>
    <n v="0"/>
    <n v="1.536"/>
    <n v="0"/>
    <n v="0"/>
    <n v="-15.36"/>
  </r>
  <r>
    <d v="2024-04-14T00:00:00"/>
    <x v="0"/>
    <s v="TikTok"/>
    <s v="Image"/>
    <s v="Gen X"/>
    <n v="267"/>
    <n v="5"/>
    <n v="0"/>
    <n v="6.52"/>
    <n v="0"/>
    <n v="1.8726591760299626E-2"/>
    <n v="0"/>
    <n v="1.3039999999999998"/>
    <n v="0"/>
    <n v="0"/>
    <n v="-6.52"/>
  </r>
  <r>
    <d v="2024-04-14T00:00:00"/>
    <x v="0"/>
    <s v="TikTok"/>
    <s v="Carousel"/>
    <s v="Gen Z"/>
    <n v="5472"/>
    <n v="59"/>
    <n v="4"/>
    <n v="128.96"/>
    <n v="389.53"/>
    <n v="1.0782163742690058E-2"/>
    <n v="6.7796610169491525E-2"/>
    <n v="2.185762711864407"/>
    <n v="32.24"/>
    <n v="3.0205490074441683"/>
    <n v="260.56999999999994"/>
  </r>
  <r>
    <d v="2024-04-14T00:00:00"/>
    <x v="0"/>
    <s v="TikTok"/>
    <s v="Carousel"/>
    <s v="Millennials"/>
    <n v="862"/>
    <n v="11"/>
    <n v="0"/>
    <n v="54.09"/>
    <n v="0"/>
    <n v="1.2761020881670533E-2"/>
    <n v="0"/>
    <n v="4.9172727272727279"/>
    <n v="0"/>
    <n v="0"/>
    <n v="-54.09"/>
  </r>
  <r>
    <d v="2024-04-14T00:00:00"/>
    <x v="0"/>
    <s v="TikTok"/>
    <s v="Carousel"/>
    <s v="Gen X"/>
    <n v="286"/>
    <n v="3"/>
    <n v="0"/>
    <n v="13.9"/>
    <n v="0"/>
    <n v="1.048951048951049E-2"/>
    <n v="0"/>
    <n v="4.6333333333333337"/>
    <n v="0"/>
    <n v="0"/>
    <n v="-13.9"/>
  </r>
  <r>
    <d v="2024-04-14T00:00:00"/>
    <x v="0"/>
    <s v="Facebook"/>
    <s v="Video"/>
    <s v="Gen Z"/>
    <n v="1269"/>
    <n v="41"/>
    <n v="2"/>
    <n v="47.48"/>
    <n v="176.36"/>
    <n v="3.2308904649330179E-2"/>
    <n v="4.878048780487805E-2"/>
    <n v="1.1580487804878048"/>
    <n v="23.74"/>
    <n v="3.7144060657118794"/>
    <n v="128.88000000000002"/>
  </r>
  <r>
    <d v="2024-04-14T00:00:00"/>
    <x v="0"/>
    <s v="Facebook"/>
    <s v="Video"/>
    <s v="Millennials"/>
    <n v="4419"/>
    <n v="159"/>
    <n v="14"/>
    <n v="297.47000000000003"/>
    <n v="1107.48"/>
    <n v="3.5980991174473863E-2"/>
    <n v="8.8050314465408799E-2"/>
    <n v="1.8708805031446543"/>
    <n v="21.247857142857146"/>
    <n v="3.7229972770363395"/>
    <n v="810.01"/>
  </r>
  <r>
    <d v="2024-04-14T00:00:00"/>
    <x v="0"/>
    <s v="Facebook"/>
    <s v="Video"/>
    <s v="Gen X"/>
    <n v="2700"/>
    <n v="114"/>
    <n v="12"/>
    <n v="139.21"/>
    <n v="745.26"/>
    <n v="4.2222222222222223E-2"/>
    <n v="0.10526315789473684"/>
    <n v="1.221140350877193"/>
    <n v="11.600833333333334"/>
    <n v="5.3534947202068812"/>
    <n v="606.04999999999995"/>
  </r>
  <r>
    <d v="2024-04-14T00:00:00"/>
    <x v="0"/>
    <s v="Facebook"/>
    <s v="Image"/>
    <s v="Gen Z"/>
    <n v="777"/>
    <n v="6"/>
    <n v="0"/>
    <n v="21.69"/>
    <n v="0"/>
    <n v="7.7220077220077222E-3"/>
    <n v="0"/>
    <n v="3.6150000000000002"/>
    <n v="0"/>
    <n v="0"/>
    <n v="-21.69"/>
  </r>
  <r>
    <d v="2024-04-14T00:00:00"/>
    <x v="0"/>
    <s v="Facebook"/>
    <s v="Image"/>
    <s v="Millennials"/>
    <n v="3466"/>
    <n v="36"/>
    <n v="0"/>
    <n v="94.6"/>
    <n v="0"/>
    <n v="1.03866128101558E-2"/>
    <n v="0"/>
    <n v="2.6277777777777778"/>
    <n v="0"/>
    <n v="0"/>
    <n v="-94.6"/>
  </r>
  <r>
    <d v="2024-04-14T00:00:00"/>
    <x v="0"/>
    <s v="Facebook"/>
    <s v="Image"/>
    <s v="Gen X"/>
    <n v="2992"/>
    <n v="48"/>
    <n v="1"/>
    <n v="167.19"/>
    <n v="72.8"/>
    <n v="1.6042780748663103E-2"/>
    <n v="2.0833333333333332E-2"/>
    <n v="3.4831249999999998"/>
    <n v="167.19"/>
    <n v="0.43543274119265507"/>
    <n v="-94.39"/>
  </r>
  <r>
    <d v="2024-04-14T00:00:00"/>
    <x v="0"/>
    <s v="Facebook"/>
    <s v="Carousel"/>
    <s v="Gen Z"/>
    <n v="629"/>
    <n v="11"/>
    <n v="0"/>
    <n v="41.65"/>
    <n v="0"/>
    <n v="1.7488076311605722E-2"/>
    <n v="0"/>
    <n v="3.7863636363636362"/>
    <n v="0"/>
    <n v="0"/>
    <n v="-41.65"/>
  </r>
  <r>
    <d v="2024-04-14T00:00:00"/>
    <x v="0"/>
    <s v="Facebook"/>
    <s v="Carousel"/>
    <s v="Millennials"/>
    <n v="2450"/>
    <n v="69"/>
    <n v="2"/>
    <n v="148.96"/>
    <n v="115.02"/>
    <n v="2.816326530612245E-2"/>
    <n v="2.8985507246376812E-2"/>
    <n v="2.1588405797101449"/>
    <n v="74.48"/>
    <n v="0.77215359828141772"/>
    <n v="-33.940000000000012"/>
  </r>
  <r>
    <d v="2024-04-14T00:00:00"/>
    <x v="0"/>
    <s v="Facebook"/>
    <s v="Carousel"/>
    <s v="Gen X"/>
    <n v="2087"/>
    <n v="42"/>
    <n v="3"/>
    <n v="86.31"/>
    <n v="299.83"/>
    <n v="2.0124580737901295E-2"/>
    <n v="7.1428571428571425E-2"/>
    <n v="2.0550000000000002"/>
    <n v="28.77"/>
    <n v="3.4738732475958751"/>
    <n v="213.51999999999998"/>
  </r>
  <r>
    <d v="2024-04-15T00:00:00"/>
    <x v="0"/>
    <s v="Instagram"/>
    <s v="Video"/>
    <s v="Gen Z"/>
    <n v="1974"/>
    <n v="47"/>
    <n v="4"/>
    <n v="108.41"/>
    <n v="276.99"/>
    <n v="2.3809523809523808E-2"/>
    <n v="8.5106382978723402E-2"/>
    <n v="2.3065957446808509"/>
    <n v="27.102499999999999"/>
    <n v="2.5550225993912004"/>
    <n v="168.58"/>
  </r>
  <r>
    <d v="2024-04-15T00:00:00"/>
    <x v="0"/>
    <s v="Instagram"/>
    <s v="Video"/>
    <s v="Millennials"/>
    <n v="1829"/>
    <n v="81"/>
    <n v="6"/>
    <n v="108.04"/>
    <n v="386.47"/>
    <n v="4.4286495352651722E-2"/>
    <n v="7.407407407407407E-2"/>
    <n v="1.3338271604938272"/>
    <n v="18.006666666666668"/>
    <n v="3.5771010736764164"/>
    <n v="278.43"/>
  </r>
  <r>
    <d v="2024-04-15T00:00:00"/>
    <x v="0"/>
    <s v="Instagram"/>
    <s v="Video"/>
    <s v="Gen X"/>
    <n v="451"/>
    <n v="18"/>
    <n v="2"/>
    <n v="15.08"/>
    <n v="177.31"/>
    <n v="3.9911308203991129E-2"/>
    <n v="0.1111111111111111"/>
    <n v="0.83777777777777773"/>
    <n v="7.54"/>
    <n v="11.757957559681698"/>
    <n v="162.22999999999999"/>
  </r>
  <r>
    <d v="2024-04-15T00:00:00"/>
    <x v="0"/>
    <s v="Instagram"/>
    <s v="Image"/>
    <s v="Gen Z"/>
    <n v="2078"/>
    <n v="27"/>
    <n v="1"/>
    <n v="111.19"/>
    <n v="70.19"/>
    <n v="1.2993262752646775E-2"/>
    <n v="3.7037037037037035E-2"/>
    <n v="4.1181481481481477"/>
    <n v="111.19"/>
    <n v="0.6312618041190754"/>
    <n v="-41"/>
  </r>
  <r>
    <d v="2024-04-15T00:00:00"/>
    <x v="0"/>
    <s v="Instagram"/>
    <s v="Image"/>
    <s v="Millennials"/>
    <n v="3812"/>
    <n v="69"/>
    <n v="3"/>
    <n v="104.31"/>
    <n v="190.78"/>
    <n v="1.8100734522560336E-2"/>
    <n v="4.3478260869565216E-2"/>
    <n v="1.5117391304347827"/>
    <n v="34.770000000000003"/>
    <n v="1.8289713354424313"/>
    <n v="86.47"/>
  </r>
  <r>
    <d v="2024-04-15T00:00:00"/>
    <x v="0"/>
    <s v="Instagram"/>
    <s v="Image"/>
    <s v="Gen X"/>
    <n v="201"/>
    <n v="3"/>
    <n v="0"/>
    <n v="12.26"/>
    <n v="0"/>
    <n v="1.4925373134328358E-2"/>
    <n v="0"/>
    <n v="4.0866666666666669"/>
    <n v="0"/>
    <n v="0"/>
    <n v="-12.26"/>
  </r>
  <r>
    <d v="2024-04-15T00:00:00"/>
    <x v="0"/>
    <s v="Instagram"/>
    <s v="Carousel"/>
    <s v="Gen Z"/>
    <n v="3905"/>
    <n v="53"/>
    <n v="3"/>
    <n v="246.02"/>
    <n v="194.54"/>
    <n v="1.3572343149807939E-2"/>
    <n v="5.6603773584905662E-2"/>
    <n v="4.64188679245283"/>
    <n v="82.006666666666675"/>
    <n v="0.79074871961629134"/>
    <n v="-51.480000000000018"/>
  </r>
  <r>
    <d v="2024-04-15T00:00:00"/>
    <x v="0"/>
    <s v="Instagram"/>
    <s v="Carousel"/>
    <s v="Millennials"/>
    <n v="2086"/>
    <n v="21"/>
    <n v="0"/>
    <n v="139.62"/>
    <n v="0"/>
    <n v="1.0067114093959731E-2"/>
    <n v="0"/>
    <n v="6.6485714285714286"/>
    <n v="0"/>
    <n v="0"/>
    <n v="-139.62"/>
  </r>
  <r>
    <d v="2024-04-15T00:00:00"/>
    <x v="0"/>
    <s v="Instagram"/>
    <s v="Carousel"/>
    <s v="Gen X"/>
    <n v="253"/>
    <n v="3"/>
    <n v="0"/>
    <n v="7.7"/>
    <n v="0"/>
    <n v="1.1857707509881422E-2"/>
    <n v="0"/>
    <n v="2.5666666666666669"/>
    <n v="0"/>
    <n v="0"/>
    <n v="-7.7"/>
  </r>
  <r>
    <d v="2024-04-15T00:00:00"/>
    <x v="0"/>
    <s v="TikTok"/>
    <s v="Video"/>
    <s v="Gen Z"/>
    <n v="3098"/>
    <n v="73"/>
    <n v="9"/>
    <n v="100.89"/>
    <n v="889.83"/>
    <n v="2.3563589412524209E-2"/>
    <n v="0.12328767123287671"/>
    <n v="1.3820547945205479"/>
    <n v="11.21"/>
    <n v="8.8198037466547721"/>
    <n v="788.94"/>
  </r>
  <r>
    <d v="2024-04-15T00:00:00"/>
    <x v="0"/>
    <s v="TikTok"/>
    <s v="Video"/>
    <s v="Millennials"/>
    <n v="731"/>
    <n v="22"/>
    <n v="2"/>
    <n v="44.11"/>
    <n v="176.62"/>
    <n v="3.0095759233926128E-2"/>
    <n v="9.0909090909090912E-2"/>
    <n v="2.0049999999999999"/>
    <n v="22.055"/>
    <n v="4.0040807073226024"/>
    <n v="132.51"/>
  </r>
  <r>
    <d v="2024-04-15T00:00:00"/>
    <x v="0"/>
    <s v="TikTok"/>
    <s v="Video"/>
    <s v="Gen X"/>
    <n v="74"/>
    <n v="3"/>
    <n v="0"/>
    <n v="3.01"/>
    <n v="0"/>
    <n v="4.0540540540540543E-2"/>
    <n v="0"/>
    <n v="1.0033333333333332"/>
    <n v="0"/>
    <n v="0"/>
    <n v="-3.01"/>
  </r>
  <r>
    <d v="2024-04-15T00:00:00"/>
    <x v="0"/>
    <s v="TikTok"/>
    <s v="Image"/>
    <s v="Gen Z"/>
    <n v="3623"/>
    <n v="69"/>
    <n v="0"/>
    <n v="90.09"/>
    <n v="0"/>
    <n v="1.9044990339497653E-2"/>
    <n v="0"/>
    <n v="1.3056521739130436"/>
    <n v="0"/>
    <n v="0"/>
    <n v="-90.09"/>
  </r>
  <r>
    <d v="2024-04-15T00:00:00"/>
    <x v="0"/>
    <s v="TikTok"/>
    <s v="Image"/>
    <s v="Millennials"/>
    <n v="368"/>
    <n v="4"/>
    <n v="0"/>
    <n v="17.13"/>
    <n v="0"/>
    <n v="1.0869565217391304E-2"/>
    <n v="0"/>
    <n v="4.2824999999999998"/>
    <n v="0"/>
    <n v="0"/>
    <n v="-17.13"/>
  </r>
  <r>
    <d v="2024-04-15T00:00:00"/>
    <x v="0"/>
    <s v="TikTok"/>
    <s v="Image"/>
    <s v="Gen X"/>
    <n v="355"/>
    <n v="5"/>
    <n v="0"/>
    <n v="23.19"/>
    <n v="0"/>
    <n v="1.4084507042253521E-2"/>
    <n v="0"/>
    <n v="4.6379999999999999"/>
    <n v="0"/>
    <n v="0"/>
    <n v="-23.19"/>
  </r>
  <r>
    <d v="2024-04-15T00:00:00"/>
    <x v="0"/>
    <s v="TikTok"/>
    <s v="Carousel"/>
    <s v="Gen Z"/>
    <n v="3947"/>
    <n v="83"/>
    <n v="2"/>
    <n v="93.96"/>
    <n v="117.15"/>
    <n v="2.1028629338738281E-2"/>
    <n v="2.4096385542168676E-2"/>
    <n v="1.1320481927710844"/>
    <n v="46.98"/>
    <n v="1.2468071519795658"/>
    <n v="23.190000000000012"/>
  </r>
  <r>
    <d v="2024-04-15T00:00:00"/>
    <x v="0"/>
    <s v="TikTok"/>
    <s v="Carousel"/>
    <s v="Millennials"/>
    <n v="834"/>
    <n v="14"/>
    <n v="1"/>
    <n v="51.22"/>
    <n v="68.83"/>
    <n v="1.6786570743405275E-2"/>
    <n v="7.1428571428571425E-2"/>
    <n v="3.6585714285714284"/>
    <n v="51.22"/>
    <n v="1.3438110113237016"/>
    <n v="17.61"/>
  </r>
  <r>
    <d v="2024-04-15T00:00:00"/>
    <x v="0"/>
    <s v="TikTok"/>
    <s v="Carousel"/>
    <s v="Gen X"/>
    <n v="85"/>
    <n v="1"/>
    <n v="0"/>
    <n v="4.47"/>
    <n v="0"/>
    <n v="1.1764705882352941E-2"/>
    <n v="0"/>
    <n v="4.47"/>
    <n v="0"/>
    <n v="0"/>
    <n v="-4.47"/>
  </r>
  <r>
    <d v="2024-04-15T00:00:00"/>
    <x v="0"/>
    <s v="Facebook"/>
    <s v="Video"/>
    <s v="Gen Z"/>
    <n v="1238"/>
    <n v="37"/>
    <n v="4"/>
    <n v="41.51"/>
    <n v="292.25"/>
    <n v="2.9886914378029081E-2"/>
    <n v="0.10810810810810811"/>
    <n v="1.1218918918918919"/>
    <n v="10.3775"/>
    <n v="7.0404721753794268"/>
    <n v="250.74"/>
  </r>
  <r>
    <d v="2024-04-15T00:00:00"/>
    <x v="0"/>
    <s v="Facebook"/>
    <s v="Video"/>
    <s v="Millennials"/>
    <n v="2582"/>
    <n v="73"/>
    <n v="6"/>
    <n v="69.63"/>
    <n v="333.68"/>
    <n v="2.8272656855151047E-2"/>
    <n v="8.2191780821917804E-2"/>
    <n v="0.95383561643835613"/>
    <n v="11.604999999999999"/>
    <n v="4.7921872755995985"/>
    <n v="264.05"/>
  </r>
  <r>
    <d v="2024-04-15T00:00:00"/>
    <x v="0"/>
    <s v="Facebook"/>
    <s v="Video"/>
    <s v="Gen X"/>
    <n v="2470"/>
    <n v="87"/>
    <n v="5"/>
    <n v="98.15"/>
    <n v="418.19"/>
    <n v="3.5222672064777326E-2"/>
    <n v="5.7471264367816091E-2"/>
    <n v="1.12816091954023"/>
    <n v="19.630000000000003"/>
    <n v="4.2607233825776873"/>
    <n v="320.03999999999996"/>
  </r>
  <r>
    <d v="2024-04-15T00:00:00"/>
    <x v="0"/>
    <s v="Facebook"/>
    <s v="Image"/>
    <s v="Gen Z"/>
    <n v="799"/>
    <n v="7"/>
    <n v="0"/>
    <n v="18.27"/>
    <n v="0"/>
    <n v="8.7609511889862324E-3"/>
    <n v="0"/>
    <n v="2.61"/>
    <n v="0"/>
    <n v="0"/>
    <n v="-18.27"/>
  </r>
  <r>
    <d v="2024-04-15T00:00:00"/>
    <x v="0"/>
    <s v="Facebook"/>
    <s v="Image"/>
    <s v="Millennials"/>
    <n v="5268"/>
    <n v="34"/>
    <n v="0"/>
    <n v="247.3"/>
    <n v="0"/>
    <n v="6.4540622627182994E-3"/>
    <n v="0"/>
    <n v="7.2735294117647058"/>
    <n v="0"/>
    <n v="0"/>
    <n v="-247.3"/>
  </r>
  <r>
    <d v="2024-04-15T00:00:00"/>
    <x v="0"/>
    <s v="Facebook"/>
    <s v="Image"/>
    <s v="Gen X"/>
    <n v="2031"/>
    <n v="14"/>
    <n v="0"/>
    <n v="101.16"/>
    <n v="0"/>
    <n v="6.8931560807483994E-3"/>
    <n v="0"/>
    <n v="7.2257142857142851"/>
    <n v="0"/>
    <n v="0"/>
    <n v="-101.16"/>
  </r>
  <r>
    <d v="2024-04-15T00:00:00"/>
    <x v="0"/>
    <s v="Facebook"/>
    <s v="Carousel"/>
    <s v="Gen Z"/>
    <n v="912"/>
    <n v="19"/>
    <n v="1"/>
    <n v="43.11"/>
    <n v="95.4"/>
    <n v="2.0833333333333332E-2"/>
    <n v="5.2631578947368418E-2"/>
    <n v="2.2689473684210526"/>
    <n v="43.11"/>
    <n v="2.2129436325678498"/>
    <n v="52.290000000000006"/>
  </r>
  <r>
    <d v="2024-04-15T00:00:00"/>
    <x v="0"/>
    <s v="Facebook"/>
    <s v="Carousel"/>
    <s v="Millennials"/>
    <n v="4016"/>
    <n v="85"/>
    <n v="5"/>
    <n v="188.88"/>
    <n v="358.56"/>
    <n v="2.1165338645418325E-2"/>
    <n v="5.8823529411764705E-2"/>
    <n v="2.2221176470588233"/>
    <n v="37.775999999999996"/>
    <n v="1.8983481575603558"/>
    <n v="169.68"/>
  </r>
  <r>
    <d v="2024-04-15T00:00:00"/>
    <x v="0"/>
    <s v="Facebook"/>
    <s v="Carousel"/>
    <s v="Gen X"/>
    <n v="2081"/>
    <n v="51"/>
    <n v="3"/>
    <n v="74.819999999999993"/>
    <n v="208.12"/>
    <n v="2.45074483421432E-2"/>
    <n v="5.8823529411764705E-2"/>
    <n v="1.4670588235294115"/>
    <n v="24.939999999999998"/>
    <n v="2.7816091954022992"/>
    <n v="133.30000000000001"/>
  </r>
  <r>
    <d v="2024-04-16T00:00:00"/>
    <x v="0"/>
    <s v="Instagram"/>
    <s v="Video"/>
    <s v="Gen Z"/>
    <n v="4141"/>
    <n v="134"/>
    <n v="10"/>
    <n v="183.14"/>
    <n v="546.61"/>
    <n v="3.2359333494325043E-2"/>
    <n v="7.4626865671641784E-2"/>
    <n v="1.3667164179104476"/>
    <n v="18.314"/>
    <n v="2.9846565469040081"/>
    <n v="363.47"/>
  </r>
  <r>
    <d v="2024-04-16T00:00:00"/>
    <x v="0"/>
    <s v="Instagram"/>
    <s v="Video"/>
    <s v="Millennials"/>
    <n v="3314"/>
    <n v="123"/>
    <n v="16"/>
    <n v="215.86"/>
    <n v="1068.83"/>
    <n v="3.7115268557634279E-2"/>
    <n v="0.13008130081300814"/>
    <n v="1.7549593495934961"/>
    <n v="13.491250000000001"/>
    <n v="4.9514963402205128"/>
    <n v="852.96999999999991"/>
  </r>
  <r>
    <d v="2024-04-16T00:00:00"/>
    <x v="0"/>
    <s v="Instagram"/>
    <s v="Video"/>
    <s v="Gen X"/>
    <n v="204"/>
    <n v="5"/>
    <n v="0"/>
    <n v="13.53"/>
    <n v="0"/>
    <n v="2.4509803921568627E-2"/>
    <n v="0"/>
    <n v="2.706"/>
    <n v="0"/>
    <n v="0"/>
    <n v="-13.53"/>
  </r>
  <r>
    <d v="2024-04-16T00:00:00"/>
    <x v="0"/>
    <s v="Instagram"/>
    <s v="Image"/>
    <s v="Gen Z"/>
    <n v="1873"/>
    <n v="17"/>
    <n v="0"/>
    <n v="76.55"/>
    <n v="0"/>
    <n v="9.0763481046449539E-3"/>
    <n v="0"/>
    <n v="4.5029411764705882"/>
    <n v="0"/>
    <n v="0"/>
    <n v="-76.55"/>
  </r>
  <r>
    <d v="2024-04-16T00:00:00"/>
    <x v="0"/>
    <s v="Instagram"/>
    <s v="Image"/>
    <s v="Millennials"/>
    <n v="1544"/>
    <n v="27"/>
    <n v="1"/>
    <n v="70.95"/>
    <n v="67.260000000000005"/>
    <n v="1.7487046632124352E-2"/>
    <n v="3.7037037037037035E-2"/>
    <n v="2.6277777777777778"/>
    <n v="70.95"/>
    <n v="0.9479915433403806"/>
    <n v="-3.6899999999999977"/>
  </r>
  <r>
    <d v="2024-04-16T00:00:00"/>
    <x v="0"/>
    <s v="Instagram"/>
    <s v="Image"/>
    <s v="Gen X"/>
    <n v="196"/>
    <n v="2"/>
    <n v="0"/>
    <n v="5.38"/>
    <n v="0"/>
    <n v="1.020408163265306E-2"/>
    <n v="0"/>
    <n v="2.69"/>
    <n v="0"/>
    <n v="0"/>
    <n v="-5.38"/>
  </r>
  <r>
    <d v="2024-04-16T00:00:00"/>
    <x v="0"/>
    <s v="Instagram"/>
    <s v="Carousel"/>
    <s v="Gen Z"/>
    <n v="3455"/>
    <n v="69"/>
    <n v="5"/>
    <n v="177.63"/>
    <n v="460.08"/>
    <n v="1.9971056439942111E-2"/>
    <n v="7.2463768115942032E-2"/>
    <n v="2.5743478260869566"/>
    <n v="35.525999999999996"/>
    <n v="2.5901030231379836"/>
    <n v="282.45"/>
  </r>
  <r>
    <d v="2024-04-16T00:00:00"/>
    <x v="0"/>
    <s v="Instagram"/>
    <s v="Carousel"/>
    <s v="Millennials"/>
    <n v="1518"/>
    <n v="41"/>
    <n v="2"/>
    <n v="46.34"/>
    <n v="118.98"/>
    <n v="2.7009222661396576E-2"/>
    <n v="4.878048780487805E-2"/>
    <n v="1.1302439024390245"/>
    <n v="23.17"/>
    <n v="2.5675442382391021"/>
    <n v="72.64"/>
  </r>
  <r>
    <d v="2024-04-16T00:00:00"/>
    <x v="0"/>
    <s v="Instagram"/>
    <s v="Carousel"/>
    <s v="Gen X"/>
    <n v="183"/>
    <n v="2"/>
    <n v="0"/>
    <n v="5.92"/>
    <n v="0"/>
    <n v="1.092896174863388E-2"/>
    <n v="0"/>
    <n v="2.96"/>
    <n v="0"/>
    <n v="0"/>
    <n v="-5.92"/>
  </r>
  <r>
    <d v="2024-04-16T00:00:00"/>
    <x v="0"/>
    <s v="TikTok"/>
    <s v="Video"/>
    <s v="Gen Z"/>
    <n v="6854"/>
    <n v="309"/>
    <n v="26"/>
    <n v="289.5"/>
    <n v="2576.4899999999998"/>
    <n v="4.5083163116428362E-2"/>
    <n v="8.4142394822006472E-2"/>
    <n v="0.93689320388349517"/>
    <n v="11.134615384615385"/>
    <n v="8.8997927461139881"/>
    <n v="2286.9899999999998"/>
  </r>
  <r>
    <d v="2024-04-16T00:00:00"/>
    <x v="0"/>
    <s v="TikTok"/>
    <s v="Video"/>
    <s v="Millennials"/>
    <n v="318"/>
    <n v="14"/>
    <n v="0"/>
    <n v="12.85"/>
    <n v="0"/>
    <n v="4.40251572327044E-2"/>
    <n v="0"/>
    <n v="0.91785714285714282"/>
    <n v="0"/>
    <n v="0"/>
    <n v="-12.85"/>
  </r>
  <r>
    <d v="2024-04-16T00:00:00"/>
    <x v="0"/>
    <s v="TikTok"/>
    <s v="Video"/>
    <s v="Gen X"/>
    <n v="141"/>
    <n v="5"/>
    <n v="0"/>
    <n v="4.97"/>
    <n v="0"/>
    <n v="3.5460992907801421E-2"/>
    <n v="0"/>
    <n v="0.99399999999999999"/>
    <n v="0"/>
    <n v="0"/>
    <n v="-4.97"/>
  </r>
  <r>
    <d v="2024-04-16T00:00:00"/>
    <x v="0"/>
    <s v="TikTok"/>
    <s v="Image"/>
    <s v="Gen Z"/>
    <n v="5492"/>
    <n v="39"/>
    <n v="1"/>
    <n v="177.03"/>
    <n v="71.650000000000006"/>
    <n v="7.1012381646030588E-3"/>
    <n v="2.564102564102564E-2"/>
    <n v="4.5392307692307696"/>
    <n v="177.03"/>
    <n v="0.404733660961419"/>
    <n v="-105.38"/>
  </r>
  <r>
    <d v="2024-04-16T00:00:00"/>
    <x v="0"/>
    <s v="TikTok"/>
    <s v="Image"/>
    <s v="Millennials"/>
    <n v="933"/>
    <n v="7"/>
    <n v="0"/>
    <n v="62.7"/>
    <n v="0"/>
    <n v="7.502679528403001E-3"/>
    <n v="0"/>
    <n v="8.9571428571428573"/>
    <n v="0"/>
    <n v="0"/>
    <n v="-62.7"/>
  </r>
  <r>
    <d v="2024-04-16T00:00:00"/>
    <x v="0"/>
    <s v="TikTok"/>
    <s v="Image"/>
    <s v="Gen X"/>
    <n v="278"/>
    <n v="3"/>
    <n v="0"/>
    <n v="10.62"/>
    <n v="0"/>
    <n v="1.0791366906474821E-2"/>
    <n v="0"/>
    <n v="3.5399999999999996"/>
    <n v="0"/>
    <n v="0"/>
    <n v="-10.62"/>
  </r>
  <r>
    <d v="2024-04-16T00:00:00"/>
    <x v="0"/>
    <s v="TikTok"/>
    <s v="Carousel"/>
    <s v="Gen Z"/>
    <n v="5190"/>
    <n v="121"/>
    <n v="4"/>
    <n v="158.4"/>
    <n v="316.14999999999998"/>
    <n v="2.3314065510597302E-2"/>
    <n v="3.3057851239669422E-2"/>
    <n v="1.3090909090909091"/>
    <n v="39.6"/>
    <n v="1.9958964646464645"/>
    <n v="157.74999999999997"/>
  </r>
  <r>
    <d v="2024-04-16T00:00:00"/>
    <x v="0"/>
    <s v="TikTok"/>
    <s v="Carousel"/>
    <s v="Millennials"/>
    <n v="679"/>
    <n v="13"/>
    <n v="0"/>
    <n v="46.12"/>
    <n v="0"/>
    <n v="1.9145802650957292E-2"/>
    <n v="0"/>
    <n v="3.5476923076923077"/>
    <n v="0"/>
    <n v="0"/>
    <n v="-46.12"/>
  </r>
  <r>
    <d v="2024-04-16T00:00:00"/>
    <x v="0"/>
    <s v="TikTok"/>
    <s v="Carousel"/>
    <s v="Gen X"/>
    <n v="90"/>
    <n v="1"/>
    <n v="0"/>
    <n v="2.46"/>
    <n v="0"/>
    <n v="1.1111111111111112E-2"/>
    <n v="0"/>
    <n v="2.46"/>
    <n v="0"/>
    <n v="0"/>
    <n v="-2.46"/>
  </r>
  <r>
    <d v="2024-04-16T00:00:00"/>
    <x v="0"/>
    <s v="Facebook"/>
    <s v="Video"/>
    <s v="Gen Z"/>
    <n v="975"/>
    <n v="23"/>
    <n v="1"/>
    <n v="40.65"/>
    <n v="59.73"/>
    <n v="2.3589743589743591E-2"/>
    <n v="4.3478260869565216E-2"/>
    <n v="1.767391304347826"/>
    <n v="40.65"/>
    <n v="1.4693726937269374"/>
    <n v="19.079999999999998"/>
  </r>
  <r>
    <d v="2024-04-16T00:00:00"/>
    <x v="0"/>
    <s v="Facebook"/>
    <s v="Video"/>
    <s v="Millennials"/>
    <n v="2112"/>
    <n v="87"/>
    <n v="9"/>
    <n v="140.4"/>
    <n v="459.65"/>
    <n v="4.1193181818181816E-2"/>
    <n v="0.10344827586206896"/>
    <n v="1.613793103448276"/>
    <n v="15.600000000000001"/>
    <n v="3.2738603988603985"/>
    <n v="319.25"/>
  </r>
  <r>
    <d v="2024-04-16T00:00:00"/>
    <x v="0"/>
    <s v="Facebook"/>
    <s v="Video"/>
    <s v="Gen X"/>
    <n v="1910"/>
    <n v="69"/>
    <n v="10"/>
    <n v="81.16"/>
    <n v="820.94"/>
    <n v="3.6125654450261779E-2"/>
    <n v="0.14492753623188406"/>
    <n v="1.1762318840579709"/>
    <n v="8.1159999999999997"/>
    <n v="10.115081320847709"/>
    <n v="739.78000000000009"/>
  </r>
  <r>
    <d v="2024-04-16T00:00:00"/>
    <x v="0"/>
    <s v="Facebook"/>
    <s v="Image"/>
    <s v="Gen Z"/>
    <n v="1283"/>
    <n v="9"/>
    <n v="0"/>
    <n v="70.86"/>
    <n v="0"/>
    <n v="7.014809041309431E-3"/>
    <n v="0"/>
    <n v="7.8733333333333331"/>
    <n v="0"/>
    <n v="0"/>
    <n v="-70.86"/>
  </r>
  <r>
    <d v="2024-04-16T00:00:00"/>
    <x v="0"/>
    <s v="Facebook"/>
    <s v="Image"/>
    <s v="Millennials"/>
    <n v="5364"/>
    <n v="75"/>
    <n v="1"/>
    <n v="342.54"/>
    <n v="58.72"/>
    <n v="1.3982102908277404E-2"/>
    <n v="1.3333333333333334E-2"/>
    <n v="4.5672000000000006"/>
    <n v="342.54"/>
    <n v="0.17142523500905002"/>
    <n v="-283.82000000000005"/>
  </r>
  <r>
    <d v="2024-04-16T00:00:00"/>
    <x v="0"/>
    <s v="Facebook"/>
    <s v="Image"/>
    <s v="Gen X"/>
    <n v="1506"/>
    <n v="8"/>
    <n v="0"/>
    <n v="50.44"/>
    <n v="0"/>
    <n v="5.3120849933598934E-3"/>
    <n v="0"/>
    <n v="6.3049999999999997"/>
    <n v="0"/>
    <n v="0"/>
    <n v="-50.44"/>
  </r>
  <r>
    <d v="2024-04-16T00:00:00"/>
    <x v="0"/>
    <s v="Facebook"/>
    <s v="Carousel"/>
    <s v="Gen Z"/>
    <n v="1018"/>
    <n v="24"/>
    <n v="0"/>
    <n v="49.4"/>
    <n v="0"/>
    <n v="2.3575638506876228E-2"/>
    <n v="0"/>
    <n v="2.0583333333333331"/>
    <n v="0"/>
    <n v="0"/>
    <n v="-49.4"/>
  </r>
  <r>
    <d v="2024-04-16T00:00:00"/>
    <x v="0"/>
    <s v="Facebook"/>
    <s v="Carousel"/>
    <s v="Millennials"/>
    <n v="4768"/>
    <n v="98"/>
    <n v="2"/>
    <n v="227.98"/>
    <n v="100.13"/>
    <n v="2.0553691275167787E-2"/>
    <n v="2.0408163265306121E-2"/>
    <n v="2.3263265306122447"/>
    <n v="113.99"/>
    <n v="0.43920519343802089"/>
    <n v="-127.85"/>
  </r>
  <r>
    <d v="2024-04-16T00:00:00"/>
    <x v="0"/>
    <s v="Facebook"/>
    <s v="Carousel"/>
    <s v="Gen X"/>
    <n v="2948"/>
    <n v="67"/>
    <n v="5"/>
    <n v="118.16"/>
    <n v="459.53"/>
    <n v="2.2727272727272728E-2"/>
    <n v="7.4626865671641784E-2"/>
    <n v="1.7635820895522387"/>
    <n v="23.631999999999998"/>
    <n v="3.8890487474610698"/>
    <n v="341.37"/>
  </r>
  <r>
    <d v="2024-04-17T00:00:00"/>
    <x v="0"/>
    <s v="Instagram"/>
    <s v="Video"/>
    <s v="Gen Z"/>
    <n v="4080"/>
    <n v="92"/>
    <n v="9"/>
    <n v="132.65"/>
    <n v="691.39"/>
    <n v="2.2549019607843137E-2"/>
    <n v="9.7826086956521743E-2"/>
    <n v="1.4418478260869565"/>
    <n v="14.738888888888889"/>
    <n v="5.2121372031662263"/>
    <n v="558.74"/>
  </r>
  <r>
    <d v="2024-04-17T00:00:00"/>
    <x v="0"/>
    <s v="Instagram"/>
    <s v="Video"/>
    <s v="Millennials"/>
    <n v="2886"/>
    <n v="78"/>
    <n v="5"/>
    <n v="158.35"/>
    <n v="294.3"/>
    <n v="2.7027027027027029E-2"/>
    <n v="6.4102564102564097E-2"/>
    <n v="2.030128205128205"/>
    <n v="31.669999999999998"/>
    <n v="1.8585412061888225"/>
    <n v="135.95000000000002"/>
  </r>
  <r>
    <d v="2024-04-17T00:00:00"/>
    <x v="0"/>
    <s v="Instagram"/>
    <s v="Video"/>
    <s v="Gen X"/>
    <n v="160"/>
    <n v="7"/>
    <n v="0"/>
    <n v="5.88"/>
    <n v="0"/>
    <n v="4.3749999999999997E-2"/>
    <n v="0"/>
    <n v="0.84"/>
    <n v="0"/>
    <n v="0"/>
    <n v="-5.88"/>
  </r>
  <r>
    <d v="2024-04-17T00:00:00"/>
    <x v="0"/>
    <s v="Instagram"/>
    <s v="Image"/>
    <s v="Gen Z"/>
    <n v="1811"/>
    <n v="12"/>
    <n v="0"/>
    <n v="49.44"/>
    <n v="0"/>
    <n v="6.6261733848702372E-3"/>
    <n v="0"/>
    <n v="4.12"/>
    <n v="0"/>
    <n v="0"/>
    <n v="-49.44"/>
  </r>
  <r>
    <d v="2024-04-17T00:00:00"/>
    <x v="0"/>
    <s v="Instagram"/>
    <s v="Image"/>
    <s v="Millennials"/>
    <n v="1580"/>
    <n v="19"/>
    <n v="0"/>
    <n v="76.78"/>
    <n v="0"/>
    <n v="1.2025316455696202E-2"/>
    <n v="0"/>
    <n v="4.041052631578947"/>
    <n v="0"/>
    <n v="0"/>
    <n v="-76.78"/>
  </r>
  <r>
    <d v="2024-04-17T00:00:00"/>
    <x v="0"/>
    <s v="Instagram"/>
    <s v="Image"/>
    <s v="Gen X"/>
    <n v="454"/>
    <n v="6"/>
    <n v="0"/>
    <n v="17.54"/>
    <n v="0"/>
    <n v="1.3215859030837005E-2"/>
    <n v="0"/>
    <n v="2.9233333333333333"/>
    <n v="0"/>
    <n v="0"/>
    <n v="-17.54"/>
  </r>
  <r>
    <d v="2024-04-17T00:00:00"/>
    <x v="0"/>
    <s v="Instagram"/>
    <s v="Carousel"/>
    <s v="Gen Z"/>
    <n v="3246"/>
    <n v="64"/>
    <n v="2"/>
    <n v="122.21"/>
    <n v="196.09"/>
    <n v="1.9716574245224893E-2"/>
    <n v="3.125E-2"/>
    <n v="1.9095312499999999"/>
    <n v="61.104999999999997"/>
    <n v="1.6045331805907865"/>
    <n v="73.88000000000001"/>
  </r>
  <r>
    <d v="2024-04-17T00:00:00"/>
    <x v="0"/>
    <s v="Instagram"/>
    <s v="Carousel"/>
    <s v="Millennials"/>
    <n v="3855"/>
    <n v="90"/>
    <n v="5"/>
    <n v="94.65"/>
    <n v="295.85000000000002"/>
    <n v="2.3346303501945526E-2"/>
    <n v="5.5555555555555552E-2"/>
    <n v="1.0516666666666667"/>
    <n v="18.93"/>
    <n v="3.1257263602746961"/>
    <n v="201.20000000000002"/>
  </r>
  <r>
    <d v="2024-04-17T00:00:00"/>
    <x v="0"/>
    <s v="Instagram"/>
    <s v="Carousel"/>
    <s v="Gen X"/>
    <n v="288"/>
    <n v="7"/>
    <n v="0"/>
    <n v="10.62"/>
    <n v="0"/>
    <n v="2.4305555555555556E-2"/>
    <n v="0"/>
    <n v="1.5171428571428571"/>
    <n v="0"/>
    <n v="0"/>
    <n v="-10.62"/>
  </r>
  <r>
    <d v="2024-04-17T00:00:00"/>
    <x v="0"/>
    <s v="TikTok"/>
    <s v="Video"/>
    <s v="Gen Z"/>
    <n v="3110"/>
    <n v="85"/>
    <n v="7"/>
    <n v="78.7"/>
    <n v="633.46"/>
    <n v="2.7331189710610933E-2"/>
    <n v="8.2352941176470587E-2"/>
    <n v="0.92588235294117649"/>
    <n v="11.242857142857144"/>
    <n v="8.0490470139771286"/>
    <n v="554.76"/>
  </r>
  <r>
    <d v="2024-04-17T00:00:00"/>
    <x v="0"/>
    <s v="TikTok"/>
    <s v="Video"/>
    <s v="Millennials"/>
    <n v="847"/>
    <n v="31"/>
    <n v="2"/>
    <n v="40.15"/>
    <n v="119.76"/>
    <n v="3.6599763872491142E-2"/>
    <n v="6.4516129032258063E-2"/>
    <n v="1.2951612903225806"/>
    <n v="20.074999999999999"/>
    <n v="2.9828144458281445"/>
    <n v="79.610000000000014"/>
  </r>
  <r>
    <d v="2024-04-17T00:00:00"/>
    <x v="0"/>
    <s v="TikTok"/>
    <s v="Video"/>
    <s v="Gen X"/>
    <n v="281"/>
    <n v="8"/>
    <n v="0"/>
    <n v="12.12"/>
    <n v="0"/>
    <n v="2.8469750889679714E-2"/>
    <n v="0"/>
    <n v="1.5149999999999999"/>
    <n v="0"/>
    <n v="0"/>
    <n v="-12.12"/>
  </r>
  <r>
    <d v="2024-04-17T00:00:00"/>
    <x v="0"/>
    <s v="TikTok"/>
    <s v="Image"/>
    <s v="Gen Z"/>
    <n v="2653"/>
    <n v="17"/>
    <n v="0"/>
    <n v="142.22"/>
    <n v="0"/>
    <n v="6.4078401809272521E-3"/>
    <n v="0"/>
    <n v="8.3658823529411759"/>
    <n v="0"/>
    <n v="0"/>
    <n v="-142.22"/>
  </r>
  <r>
    <d v="2024-04-17T00:00:00"/>
    <x v="0"/>
    <s v="TikTok"/>
    <s v="Image"/>
    <s v="Millennials"/>
    <n v="297"/>
    <n v="2"/>
    <n v="0"/>
    <n v="12.26"/>
    <n v="0"/>
    <n v="6.7340067340067337E-3"/>
    <n v="0"/>
    <n v="6.13"/>
    <n v="0"/>
    <n v="0"/>
    <n v="-12.26"/>
  </r>
  <r>
    <d v="2024-04-17T00:00:00"/>
    <x v="0"/>
    <s v="TikTok"/>
    <s v="Image"/>
    <s v="Gen X"/>
    <n v="155"/>
    <n v="1"/>
    <n v="0"/>
    <n v="4.6900000000000004"/>
    <n v="0"/>
    <n v="6.4516129032258064E-3"/>
    <n v="0"/>
    <n v="4.6900000000000004"/>
    <n v="0"/>
    <n v="0"/>
    <n v="-4.6900000000000004"/>
  </r>
  <r>
    <d v="2024-04-17T00:00:00"/>
    <x v="0"/>
    <s v="TikTok"/>
    <s v="Carousel"/>
    <s v="Gen Z"/>
    <n v="6071"/>
    <n v="136"/>
    <n v="7"/>
    <n v="286.94"/>
    <n v="625.04999999999995"/>
    <n v="2.2401581288090923E-2"/>
    <n v="5.1470588235294115E-2"/>
    <n v="2.1098529411764706"/>
    <n v="40.991428571428571"/>
    <n v="2.1783299644524985"/>
    <n v="338.10999999999996"/>
  </r>
  <r>
    <d v="2024-04-17T00:00:00"/>
    <x v="0"/>
    <s v="TikTok"/>
    <s v="Carousel"/>
    <s v="Millennials"/>
    <n v="430"/>
    <n v="9"/>
    <n v="0"/>
    <n v="20.92"/>
    <n v="0"/>
    <n v="2.0930232558139535E-2"/>
    <n v="0"/>
    <n v="2.3244444444444445"/>
    <n v="0"/>
    <n v="0"/>
    <n v="-20.92"/>
  </r>
  <r>
    <d v="2024-04-17T00:00:00"/>
    <x v="0"/>
    <s v="TikTok"/>
    <s v="Carousel"/>
    <s v="Gen X"/>
    <n v="402"/>
    <n v="10"/>
    <n v="0"/>
    <n v="15.31"/>
    <n v="0"/>
    <n v="2.4875621890547265E-2"/>
    <n v="0"/>
    <n v="1.5310000000000001"/>
    <n v="0"/>
    <n v="0"/>
    <n v="-15.31"/>
  </r>
  <r>
    <d v="2024-04-17T00:00:00"/>
    <x v="0"/>
    <s v="Facebook"/>
    <s v="Video"/>
    <s v="Gen Z"/>
    <n v="531"/>
    <n v="22"/>
    <n v="2"/>
    <n v="22.88"/>
    <n v="130.86000000000001"/>
    <n v="4.1431261770244823E-2"/>
    <n v="9.0909090909090912E-2"/>
    <n v="1.04"/>
    <n v="11.44"/>
    <n v="5.719405594405595"/>
    <n v="107.98000000000002"/>
  </r>
  <r>
    <d v="2024-04-17T00:00:00"/>
    <x v="0"/>
    <s v="Facebook"/>
    <s v="Video"/>
    <s v="Millennials"/>
    <n v="4713"/>
    <n v="218"/>
    <n v="26"/>
    <n v="248.21"/>
    <n v="2253.79"/>
    <n v="4.625503925312964E-2"/>
    <n v="0.11926605504587157"/>
    <n v="1.1385779816513761"/>
    <n v="9.5465384615384625"/>
    <n v="9.0801740461705815"/>
    <n v="2005.58"/>
  </r>
  <r>
    <d v="2024-04-17T00:00:00"/>
    <x v="0"/>
    <s v="Facebook"/>
    <s v="Video"/>
    <s v="Gen X"/>
    <n v="1175"/>
    <n v="35"/>
    <n v="2"/>
    <n v="74.37"/>
    <n v="105.5"/>
    <n v="2.9787234042553193E-2"/>
    <n v="5.7142857142857141E-2"/>
    <n v="2.124857142857143"/>
    <n v="37.185000000000002"/>
    <n v="1.4185827618663438"/>
    <n v="31.129999999999995"/>
  </r>
  <r>
    <d v="2024-04-17T00:00:00"/>
    <x v="0"/>
    <s v="Facebook"/>
    <s v="Image"/>
    <s v="Gen Z"/>
    <n v="1277"/>
    <n v="16"/>
    <n v="0"/>
    <n v="50.67"/>
    <n v="0"/>
    <n v="1.2529365700861394E-2"/>
    <n v="0"/>
    <n v="3.1668750000000001"/>
    <n v="0"/>
    <n v="0"/>
    <n v="-50.67"/>
  </r>
  <r>
    <d v="2024-04-17T00:00:00"/>
    <x v="0"/>
    <s v="Facebook"/>
    <s v="Image"/>
    <s v="Millennials"/>
    <n v="4565"/>
    <n v="90"/>
    <n v="3"/>
    <n v="180.04"/>
    <n v="220.56"/>
    <n v="1.9715224534501644E-2"/>
    <n v="3.3333333333333333E-2"/>
    <n v="2.0004444444444442"/>
    <n v="60.013333333333328"/>
    <n v="1.2250610975338814"/>
    <n v="40.52000000000001"/>
  </r>
  <r>
    <d v="2024-04-17T00:00:00"/>
    <x v="0"/>
    <s v="Facebook"/>
    <s v="Image"/>
    <s v="Gen X"/>
    <n v="1124"/>
    <n v="15"/>
    <n v="0"/>
    <n v="64.930000000000007"/>
    <n v="0"/>
    <n v="1.3345195729537367E-2"/>
    <n v="0"/>
    <n v="4.3286666666666669"/>
    <n v="0"/>
    <n v="0"/>
    <n v="-64.930000000000007"/>
  </r>
  <r>
    <d v="2024-04-17T00:00:00"/>
    <x v="0"/>
    <s v="Facebook"/>
    <s v="Carousel"/>
    <s v="Gen Z"/>
    <n v="589"/>
    <n v="15"/>
    <n v="0"/>
    <n v="19.18"/>
    <n v="0"/>
    <n v="2.5466893039049237E-2"/>
    <n v="0"/>
    <n v="1.2786666666666666"/>
    <n v="0"/>
    <n v="0"/>
    <n v="-19.18"/>
  </r>
  <r>
    <d v="2024-04-17T00:00:00"/>
    <x v="0"/>
    <s v="Facebook"/>
    <s v="Carousel"/>
    <s v="Millennials"/>
    <n v="5968"/>
    <n v="84"/>
    <n v="2"/>
    <n v="333.47"/>
    <n v="151.11000000000001"/>
    <n v="1.4075067024128687E-2"/>
    <n v="2.3809523809523808E-2"/>
    <n v="3.9698809523809526"/>
    <n v="166.73500000000001"/>
    <n v="0.45314421087354184"/>
    <n v="-182.36"/>
  </r>
  <r>
    <d v="2024-04-17T00:00:00"/>
    <x v="0"/>
    <s v="Facebook"/>
    <s v="Carousel"/>
    <s v="Gen X"/>
    <n v="1162"/>
    <n v="32"/>
    <n v="2"/>
    <n v="75.92"/>
    <n v="122.01"/>
    <n v="2.7538726333907058E-2"/>
    <n v="6.25E-2"/>
    <n v="2.3725000000000001"/>
    <n v="37.96"/>
    <n v="1.607086406743941"/>
    <n v="46.09"/>
  </r>
  <r>
    <d v="2024-04-18T00:00:00"/>
    <x v="0"/>
    <s v="Instagram"/>
    <s v="Video"/>
    <s v="Gen Z"/>
    <n v="3068"/>
    <n v="86"/>
    <n v="10"/>
    <n v="123.58"/>
    <n v="885.45"/>
    <n v="2.8031290743155149E-2"/>
    <n v="0.11627906976744186"/>
    <n v="1.4369767441860466"/>
    <n v="12.358000000000001"/>
    <n v="7.1649943356530184"/>
    <n v="761.87"/>
  </r>
  <r>
    <d v="2024-04-18T00:00:00"/>
    <x v="0"/>
    <s v="Instagram"/>
    <s v="Video"/>
    <s v="Millennials"/>
    <n v="3165"/>
    <n v="136"/>
    <n v="10"/>
    <n v="119.48"/>
    <n v="553.95000000000005"/>
    <n v="4.2969984202211688E-2"/>
    <n v="7.3529411764705885E-2"/>
    <n v="0.87852941176470589"/>
    <n v="11.948"/>
    <n v="4.6363408101774359"/>
    <n v="434.47"/>
  </r>
  <r>
    <d v="2024-04-18T00:00:00"/>
    <x v="0"/>
    <s v="Instagram"/>
    <s v="Video"/>
    <s v="Gen X"/>
    <n v="350"/>
    <n v="16"/>
    <n v="1"/>
    <n v="14.67"/>
    <n v="60.11"/>
    <n v="4.5714285714285714E-2"/>
    <n v="6.25E-2"/>
    <n v="0.916875"/>
    <n v="14.67"/>
    <n v="4.0974778459441037"/>
    <n v="45.44"/>
  </r>
  <r>
    <d v="2024-04-18T00:00:00"/>
    <x v="0"/>
    <s v="Instagram"/>
    <s v="Image"/>
    <s v="Gen Z"/>
    <n v="2418"/>
    <n v="24"/>
    <n v="0"/>
    <n v="149.33000000000001"/>
    <n v="0"/>
    <n v="9.9255583126550868E-3"/>
    <n v="0"/>
    <n v="6.2220833333333339"/>
    <n v="0"/>
    <n v="0"/>
    <n v="-149.33000000000001"/>
  </r>
  <r>
    <d v="2024-04-18T00:00:00"/>
    <x v="0"/>
    <s v="Instagram"/>
    <s v="Image"/>
    <s v="Millennials"/>
    <n v="2384"/>
    <n v="38"/>
    <n v="1"/>
    <n v="136.34"/>
    <n v="61.36"/>
    <n v="1.5939597315436243E-2"/>
    <n v="2.6315789473684209E-2"/>
    <n v="3.5878947368421055"/>
    <n v="136.34"/>
    <n v="0.45005134223265364"/>
    <n v="-74.98"/>
  </r>
  <r>
    <d v="2024-04-18T00:00:00"/>
    <x v="0"/>
    <s v="Instagram"/>
    <s v="Image"/>
    <s v="Gen X"/>
    <n v="429"/>
    <n v="6"/>
    <n v="0"/>
    <n v="18.68"/>
    <n v="0"/>
    <n v="1.3986013986013986E-2"/>
    <n v="0"/>
    <n v="3.1133333333333333"/>
    <n v="0"/>
    <n v="0"/>
    <n v="-18.68"/>
  </r>
  <r>
    <d v="2024-04-18T00:00:00"/>
    <x v="0"/>
    <s v="Instagram"/>
    <s v="Carousel"/>
    <s v="Gen Z"/>
    <n v="4593"/>
    <n v="117"/>
    <n v="6"/>
    <n v="291.64"/>
    <n v="351.59"/>
    <n v="2.5473546701502287E-2"/>
    <n v="5.128205128205128E-2"/>
    <n v="2.4926495726495723"/>
    <n v="48.606666666666662"/>
    <n v="1.2055616513509806"/>
    <n v="59.949999999999989"/>
  </r>
  <r>
    <d v="2024-04-18T00:00:00"/>
    <x v="0"/>
    <s v="Instagram"/>
    <s v="Carousel"/>
    <s v="Millennials"/>
    <n v="3663"/>
    <n v="41"/>
    <n v="2"/>
    <n v="174.16"/>
    <n v="152.58000000000001"/>
    <n v="1.1193011193011193E-2"/>
    <n v="4.878048780487805E-2"/>
    <n v="4.2478048780487807"/>
    <n v="87.08"/>
    <n v="0.87609095084979338"/>
    <n v="-21.579999999999984"/>
  </r>
  <r>
    <d v="2024-04-18T00:00:00"/>
    <x v="0"/>
    <s v="Instagram"/>
    <s v="Carousel"/>
    <s v="Gen X"/>
    <n v="482"/>
    <n v="7"/>
    <n v="0"/>
    <n v="14.99"/>
    <n v="0"/>
    <n v="1.4522821576763486E-2"/>
    <n v="0"/>
    <n v="2.1414285714285715"/>
    <n v="0"/>
    <n v="0"/>
    <n v="-14.99"/>
  </r>
  <r>
    <d v="2024-04-18T00:00:00"/>
    <x v="0"/>
    <s v="TikTok"/>
    <s v="Video"/>
    <s v="Gen Z"/>
    <n v="4202"/>
    <n v="124"/>
    <n v="10"/>
    <n v="135.66"/>
    <n v="722.81"/>
    <n v="2.9509757258448358E-2"/>
    <n v="8.0645161290322578E-2"/>
    <n v="1.0940322580645161"/>
    <n v="13.565999999999999"/>
    <n v="5.3280996609169984"/>
    <n v="587.15"/>
  </r>
  <r>
    <d v="2024-04-18T00:00:00"/>
    <x v="0"/>
    <s v="TikTok"/>
    <s v="Video"/>
    <s v="Millennials"/>
    <n v="379"/>
    <n v="10"/>
    <n v="0"/>
    <n v="11.3"/>
    <n v="0"/>
    <n v="2.6385224274406333E-2"/>
    <n v="0"/>
    <n v="1.1300000000000001"/>
    <n v="0"/>
    <n v="0"/>
    <n v="-11.3"/>
  </r>
  <r>
    <d v="2024-04-18T00:00:00"/>
    <x v="0"/>
    <s v="TikTok"/>
    <s v="Video"/>
    <s v="Gen X"/>
    <n v="303"/>
    <n v="9"/>
    <n v="0"/>
    <n v="13.85"/>
    <n v="0"/>
    <n v="2.9702970297029702E-2"/>
    <n v="0"/>
    <n v="1.5388888888888888"/>
    <n v="0"/>
    <n v="0"/>
    <n v="-13.85"/>
  </r>
  <r>
    <d v="2024-04-18T00:00:00"/>
    <x v="0"/>
    <s v="TikTok"/>
    <s v="Image"/>
    <s v="Gen Z"/>
    <n v="4373"/>
    <n v="59"/>
    <n v="1"/>
    <n v="257.73"/>
    <n v="51.72"/>
    <n v="1.3491882003201464E-2"/>
    <n v="1.6949152542372881E-2"/>
    <n v="4.3683050847457627"/>
    <n v="257.73"/>
    <n v="0.20067512513095098"/>
    <n v="-206.01000000000002"/>
  </r>
  <r>
    <d v="2024-04-18T00:00:00"/>
    <x v="0"/>
    <s v="TikTok"/>
    <s v="Image"/>
    <s v="Millennials"/>
    <n v="739"/>
    <n v="10"/>
    <n v="0"/>
    <n v="43.15"/>
    <n v="0"/>
    <n v="1.3531799729364006E-2"/>
    <n v="0"/>
    <n v="4.3149999999999995"/>
    <n v="0"/>
    <n v="0"/>
    <n v="-43.15"/>
  </r>
  <r>
    <d v="2024-04-18T00:00:00"/>
    <x v="0"/>
    <s v="TikTok"/>
    <s v="Image"/>
    <s v="Gen X"/>
    <n v="177"/>
    <n v="1"/>
    <n v="0"/>
    <n v="8.07"/>
    <n v="0"/>
    <n v="5.6497175141242938E-3"/>
    <n v="0"/>
    <n v="8.07"/>
    <n v="0"/>
    <n v="0"/>
    <n v="-8.07"/>
  </r>
  <r>
    <d v="2024-04-18T00:00:00"/>
    <x v="0"/>
    <s v="TikTok"/>
    <s v="Carousel"/>
    <s v="Gen Z"/>
    <n v="3962"/>
    <n v="52"/>
    <n v="1"/>
    <n v="170.7"/>
    <n v="85.61"/>
    <n v="1.3124684502776375E-2"/>
    <n v="1.9230769230769232E-2"/>
    <n v="3.2826923076923076"/>
    <n v="170.7"/>
    <n v="0.5015231400117165"/>
    <n v="-85.089999999999989"/>
  </r>
  <r>
    <d v="2024-04-18T00:00:00"/>
    <x v="0"/>
    <s v="TikTok"/>
    <s v="Carousel"/>
    <s v="Millennials"/>
    <n v="850"/>
    <n v="24"/>
    <n v="0"/>
    <n v="33.72"/>
    <n v="0"/>
    <n v="2.823529411764706E-2"/>
    <n v="0"/>
    <n v="1.405"/>
    <n v="0"/>
    <n v="0"/>
    <n v="-33.72"/>
  </r>
  <r>
    <d v="2024-04-18T00:00:00"/>
    <x v="0"/>
    <s v="TikTok"/>
    <s v="Carousel"/>
    <s v="Gen X"/>
    <n v="146"/>
    <n v="2"/>
    <n v="0"/>
    <n v="3.55"/>
    <n v="0"/>
    <n v="1.3698630136986301E-2"/>
    <n v="0"/>
    <n v="1.7749999999999999"/>
    <n v="0"/>
    <n v="0"/>
    <n v="-3.55"/>
  </r>
  <r>
    <d v="2024-04-18T00:00:00"/>
    <x v="0"/>
    <s v="Facebook"/>
    <s v="Video"/>
    <s v="Gen Z"/>
    <n v="810"/>
    <n v="38"/>
    <n v="3"/>
    <n v="47.85"/>
    <n v="199.9"/>
    <n v="4.6913580246913583E-2"/>
    <n v="7.8947368421052627E-2"/>
    <n v="1.2592105263157896"/>
    <n v="15.950000000000001"/>
    <n v="4.1776384535005224"/>
    <n v="152.05000000000001"/>
  </r>
  <r>
    <d v="2024-04-18T00:00:00"/>
    <x v="0"/>
    <s v="Facebook"/>
    <s v="Video"/>
    <s v="Millennials"/>
    <n v="5349"/>
    <n v="138"/>
    <n v="18"/>
    <n v="169.24"/>
    <n v="1045.45"/>
    <n v="2.5799214806505887E-2"/>
    <n v="0.13043478260869565"/>
    <n v="1.2263768115942029"/>
    <n v="9.4022222222222229"/>
    <n v="6.1773221460647596"/>
    <n v="876.21"/>
  </r>
  <r>
    <d v="2024-04-18T00:00:00"/>
    <x v="0"/>
    <s v="Facebook"/>
    <s v="Video"/>
    <s v="Gen X"/>
    <n v="1971"/>
    <n v="42"/>
    <n v="4"/>
    <n v="86.85"/>
    <n v="385.57"/>
    <n v="2.1308980213089801E-2"/>
    <n v="9.5238095238095233E-2"/>
    <n v="2.0678571428571426"/>
    <n v="21.712499999999999"/>
    <n v="4.4394933793897531"/>
    <n v="298.72000000000003"/>
  </r>
  <r>
    <d v="2024-04-18T00:00:00"/>
    <x v="0"/>
    <s v="Facebook"/>
    <s v="Image"/>
    <s v="Gen Z"/>
    <n v="768"/>
    <n v="15"/>
    <n v="0"/>
    <n v="50.63"/>
    <n v="0"/>
    <n v="1.953125E-2"/>
    <n v="0"/>
    <n v="3.3753333333333333"/>
    <n v="0"/>
    <n v="0"/>
    <n v="-50.63"/>
  </r>
  <r>
    <d v="2024-04-18T00:00:00"/>
    <x v="0"/>
    <s v="Facebook"/>
    <s v="Image"/>
    <s v="Millennials"/>
    <n v="3111"/>
    <n v="55"/>
    <n v="1"/>
    <n v="192.98"/>
    <n v="91.56"/>
    <n v="1.7679202828672452E-2"/>
    <n v="1.8181818181818181E-2"/>
    <n v="3.5087272727272727"/>
    <n v="192.98"/>
    <n v="0.47445331122396106"/>
    <n v="-101.41999999999999"/>
  </r>
  <r>
    <d v="2024-04-18T00:00:00"/>
    <x v="0"/>
    <s v="Facebook"/>
    <s v="Image"/>
    <s v="Gen X"/>
    <n v="2737"/>
    <n v="16"/>
    <n v="0"/>
    <n v="185.96"/>
    <n v="0"/>
    <n v="5.8458165875045669E-3"/>
    <n v="0"/>
    <n v="11.6225"/>
    <n v="0"/>
    <n v="0"/>
    <n v="-185.96"/>
  </r>
  <r>
    <d v="2024-04-18T00:00:00"/>
    <x v="0"/>
    <s v="Facebook"/>
    <s v="Carousel"/>
    <s v="Gen Z"/>
    <n v="1056"/>
    <n v="18"/>
    <n v="0"/>
    <n v="46.21"/>
    <n v="0"/>
    <n v="1.7045454545454544E-2"/>
    <n v="0"/>
    <n v="2.5672222222222221"/>
    <n v="0"/>
    <n v="0"/>
    <n v="-46.21"/>
  </r>
  <r>
    <d v="2024-04-18T00:00:00"/>
    <x v="0"/>
    <s v="Facebook"/>
    <s v="Carousel"/>
    <s v="Millennials"/>
    <n v="4248"/>
    <n v="75"/>
    <n v="3"/>
    <n v="147.63999999999999"/>
    <n v="156.71"/>
    <n v="1.7655367231638418E-2"/>
    <n v="0.04"/>
    <n v="1.9685333333333332"/>
    <n v="49.213333333333331"/>
    <n v="1.0614332159306423"/>
    <n v="9.0700000000000216"/>
  </r>
  <r>
    <d v="2024-04-18T00:00:00"/>
    <x v="0"/>
    <s v="Facebook"/>
    <s v="Carousel"/>
    <s v="Gen X"/>
    <n v="2602"/>
    <n v="71"/>
    <n v="1"/>
    <n v="164.73"/>
    <n v="60.96"/>
    <n v="2.7286702536510377E-2"/>
    <n v="1.4084507042253521E-2"/>
    <n v="2.3201408450704224"/>
    <n v="164.73"/>
    <n v="0.37006009834274267"/>
    <n v="-103.76999999999998"/>
  </r>
  <r>
    <d v="2024-04-19T00:00:00"/>
    <x v="0"/>
    <s v="Instagram"/>
    <s v="Video"/>
    <s v="Gen Z"/>
    <n v="2035"/>
    <n v="74"/>
    <n v="10"/>
    <n v="55.78"/>
    <n v="673.51"/>
    <n v="3.6363636363636362E-2"/>
    <n v="0.13513513513513514"/>
    <n v="0.75378378378378375"/>
    <n v="5.5780000000000003"/>
    <n v="12.074399426317676"/>
    <n v="617.73"/>
  </r>
  <r>
    <d v="2024-04-19T00:00:00"/>
    <x v="0"/>
    <s v="Instagram"/>
    <s v="Video"/>
    <s v="Millennials"/>
    <n v="2864"/>
    <n v="117"/>
    <n v="14"/>
    <n v="182.32"/>
    <n v="736.86"/>
    <n v="4.0851955307262572E-2"/>
    <n v="0.11965811965811966"/>
    <n v="1.5582905982905981"/>
    <n v="13.022857142857143"/>
    <n v="4.0415752523036419"/>
    <n v="554.54"/>
  </r>
  <r>
    <d v="2024-04-19T00:00:00"/>
    <x v="0"/>
    <s v="Instagram"/>
    <s v="Video"/>
    <s v="Gen X"/>
    <n v="129"/>
    <n v="4"/>
    <n v="0"/>
    <n v="3.14"/>
    <n v="0"/>
    <n v="3.1007751937984496E-2"/>
    <n v="0"/>
    <n v="0.78500000000000003"/>
    <n v="0"/>
    <n v="0"/>
    <n v="-3.14"/>
  </r>
  <r>
    <d v="2024-04-19T00:00:00"/>
    <x v="0"/>
    <s v="Instagram"/>
    <s v="Image"/>
    <s v="Gen Z"/>
    <n v="3974"/>
    <n v="63"/>
    <n v="1"/>
    <n v="178.17"/>
    <n v="90.7"/>
    <n v="1.5853044791142426E-2"/>
    <n v="1.5873015873015872E-2"/>
    <n v="2.828095238095238"/>
    <n v="178.17"/>
    <n v="0.50906437671886406"/>
    <n v="-87.469999999999985"/>
  </r>
  <r>
    <d v="2024-04-19T00:00:00"/>
    <x v="0"/>
    <s v="Instagram"/>
    <s v="Image"/>
    <s v="Millennials"/>
    <n v="3280"/>
    <n v="27"/>
    <n v="0"/>
    <n v="215.22"/>
    <n v="0"/>
    <n v="8.2317073170731711E-3"/>
    <n v="0"/>
    <n v="7.971111111111111"/>
    <n v="0"/>
    <n v="0"/>
    <n v="-215.22"/>
  </r>
  <r>
    <d v="2024-04-19T00:00:00"/>
    <x v="0"/>
    <s v="Instagram"/>
    <s v="Image"/>
    <s v="Gen X"/>
    <n v="185"/>
    <n v="1"/>
    <n v="0"/>
    <n v="8.66"/>
    <n v="0"/>
    <n v="5.4054054054054057E-3"/>
    <n v="0"/>
    <n v="8.66"/>
    <n v="0"/>
    <n v="0"/>
    <n v="-8.66"/>
  </r>
  <r>
    <d v="2024-04-19T00:00:00"/>
    <x v="0"/>
    <s v="Instagram"/>
    <s v="Carousel"/>
    <s v="Gen Z"/>
    <n v="1817"/>
    <n v="39"/>
    <n v="1"/>
    <n v="123.81"/>
    <n v="70.02"/>
    <n v="2.1463951568519539E-2"/>
    <n v="2.564102564102564E-2"/>
    <n v="3.1746153846153846"/>
    <n v="123.81"/>
    <n v="0.56554397867700501"/>
    <n v="-53.790000000000006"/>
  </r>
  <r>
    <d v="2024-04-19T00:00:00"/>
    <x v="0"/>
    <s v="Instagram"/>
    <s v="Carousel"/>
    <s v="Millennials"/>
    <n v="2369"/>
    <n v="30"/>
    <n v="0"/>
    <n v="76.010000000000005"/>
    <n v="0"/>
    <n v="1.266357112705783E-2"/>
    <n v="0"/>
    <n v="2.533666666666667"/>
    <n v="0"/>
    <n v="0"/>
    <n v="-76.010000000000005"/>
  </r>
  <r>
    <d v="2024-04-19T00:00:00"/>
    <x v="0"/>
    <s v="Instagram"/>
    <s v="Carousel"/>
    <s v="Gen X"/>
    <n v="306"/>
    <n v="3"/>
    <n v="0"/>
    <n v="9.34"/>
    <n v="0"/>
    <n v="9.8039215686274508E-3"/>
    <n v="0"/>
    <n v="3.1133333333333333"/>
    <n v="0"/>
    <n v="0"/>
    <n v="-9.34"/>
  </r>
  <r>
    <d v="2024-04-19T00:00:00"/>
    <x v="0"/>
    <s v="TikTok"/>
    <s v="Video"/>
    <s v="Gen Z"/>
    <n v="5657"/>
    <n v="252"/>
    <n v="37"/>
    <n v="143.9"/>
    <n v="2138.9299999999998"/>
    <n v="4.4546579459077251E-2"/>
    <n v="0.14682539682539683"/>
    <n v="0.571031746031746"/>
    <n v="3.8891891891891892"/>
    <n v="14.864002779708128"/>
    <n v="1995.0299999999997"/>
  </r>
  <r>
    <d v="2024-04-19T00:00:00"/>
    <x v="0"/>
    <s v="TikTok"/>
    <s v="Video"/>
    <s v="Millennials"/>
    <n v="707"/>
    <n v="22"/>
    <n v="2"/>
    <n v="23.97"/>
    <n v="105.22"/>
    <n v="3.1117397454031116E-2"/>
    <n v="9.0909090909090912E-2"/>
    <n v="1.0895454545454546"/>
    <n v="11.984999999999999"/>
    <n v="4.389653733833959"/>
    <n v="81.25"/>
  </r>
  <r>
    <d v="2024-04-19T00:00:00"/>
    <x v="0"/>
    <s v="TikTok"/>
    <s v="Video"/>
    <s v="Gen X"/>
    <n v="331"/>
    <n v="12"/>
    <n v="1"/>
    <n v="9.25"/>
    <n v="95.45"/>
    <n v="3.6253776435045321E-2"/>
    <n v="8.3333333333333329E-2"/>
    <n v="0.77083333333333337"/>
    <n v="9.25"/>
    <n v="10.31891891891892"/>
    <n v="86.2"/>
  </r>
  <r>
    <d v="2024-04-19T00:00:00"/>
    <x v="0"/>
    <s v="TikTok"/>
    <s v="Image"/>
    <s v="Gen Z"/>
    <n v="6381"/>
    <n v="33"/>
    <n v="0"/>
    <n v="255.36"/>
    <n v="0"/>
    <n v="5.171603196991067E-3"/>
    <n v="0"/>
    <n v="7.7381818181818183"/>
    <n v="0"/>
    <n v="0"/>
    <n v="-255.36"/>
  </r>
  <r>
    <d v="2024-04-19T00:00:00"/>
    <x v="0"/>
    <s v="TikTok"/>
    <s v="Image"/>
    <s v="Millennials"/>
    <n v="474"/>
    <n v="4"/>
    <n v="0"/>
    <n v="17.22"/>
    <n v="0"/>
    <n v="8.4388185654008432E-3"/>
    <n v="0"/>
    <n v="4.3049999999999997"/>
    <n v="0"/>
    <n v="0"/>
    <n v="-17.22"/>
  </r>
  <r>
    <d v="2024-04-19T00:00:00"/>
    <x v="0"/>
    <s v="TikTok"/>
    <s v="Image"/>
    <s v="Gen X"/>
    <n v="183"/>
    <n v="2"/>
    <n v="0"/>
    <n v="5.0999999999999996"/>
    <n v="0"/>
    <n v="1.092896174863388E-2"/>
    <n v="0"/>
    <n v="2.5499999999999998"/>
    <n v="0"/>
    <n v="0"/>
    <n v="-5.0999999999999996"/>
  </r>
  <r>
    <d v="2024-04-19T00:00:00"/>
    <x v="0"/>
    <s v="TikTok"/>
    <s v="Carousel"/>
    <s v="Gen Z"/>
    <n v="4705"/>
    <n v="70"/>
    <n v="1"/>
    <n v="137.38999999999999"/>
    <n v="92.68"/>
    <n v="1.487778958554729E-2"/>
    <n v="1.4285714285714285E-2"/>
    <n v="1.9627142857142854"/>
    <n v="137.38999999999999"/>
    <n v="0.67457602445592846"/>
    <n v="-44.70999999999998"/>
  </r>
  <r>
    <d v="2024-04-19T00:00:00"/>
    <x v="0"/>
    <s v="TikTok"/>
    <s v="Carousel"/>
    <s v="Millennials"/>
    <n v="356"/>
    <n v="9"/>
    <n v="0"/>
    <n v="19.05"/>
    <n v="0"/>
    <n v="2.5280898876404494E-2"/>
    <n v="0"/>
    <n v="2.1166666666666667"/>
    <n v="0"/>
    <n v="0"/>
    <n v="-19.05"/>
  </r>
  <r>
    <d v="2024-04-19T00:00:00"/>
    <x v="0"/>
    <s v="TikTok"/>
    <s v="Carousel"/>
    <s v="Gen X"/>
    <n v="69"/>
    <n v="1"/>
    <n v="0"/>
    <n v="2.14"/>
    <n v="0"/>
    <n v="1.4492753623188406E-2"/>
    <n v="0"/>
    <n v="2.14"/>
    <n v="0"/>
    <n v="0"/>
    <n v="-2.14"/>
  </r>
  <r>
    <d v="2024-04-19T00:00:00"/>
    <x v="0"/>
    <s v="Facebook"/>
    <s v="Video"/>
    <s v="Gen Z"/>
    <n v="1278"/>
    <n v="61"/>
    <n v="8"/>
    <n v="60.74"/>
    <n v="630.91999999999996"/>
    <n v="4.7730829420970268E-2"/>
    <n v="0.13114754098360656"/>
    <n v="0.99573770491803282"/>
    <n v="7.5925000000000002"/>
    <n v="10.387224234441883"/>
    <n v="570.17999999999995"/>
  </r>
  <r>
    <d v="2024-04-19T00:00:00"/>
    <x v="0"/>
    <s v="Facebook"/>
    <s v="Video"/>
    <s v="Millennials"/>
    <n v="2263"/>
    <n v="75"/>
    <n v="8"/>
    <n v="122.53"/>
    <n v="605.09"/>
    <n v="3.3141847105612021E-2"/>
    <n v="0.10666666666666667"/>
    <n v="1.6337333333333333"/>
    <n v="15.31625"/>
    <n v="4.9383008242879294"/>
    <n v="482.56000000000006"/>
  </r>
  <r>
    <d v="2024-04-19T00:00:00"/>
    <x v="0"/>
    <s v="Facebook"/>
    <s v="Video"/>
    <s v="Gen X"/>
    <n v="1423"/>
    <n v="47"/>
    <n v="4"/>
    <n v="57.14"/>
    <n v="237.05"/>
    <n v="3.302881236823612E-2"/>
    <n v="8.5106382978723402E-2"/>
    <n v="1.2157446808510639"/>
    <n v="14.285"/>
    <n v="4.1485824291214559"/>
    <n v="179.91000000000003"/>
  </r>
  <r>
    <d v="2024-04-19T00:00:00"/>
    <x v="0"/>
    <s v="Facebook"/>
    <s v="Image"/>
    <s v="Gen Z"/>
    <n v="722"/>
    <n v="11"/>
    <n v="0"/>
    <n v="33.54"/>
    <n v="0"/>
    <n v="1.5235457063711912E-2"/>
    <n v="0"/>
    <n v="3.0490909090909089"/>
    <n v="0"/>
    <n v="0"/>
    <n v="-33.54"/>
  </r>
  <r>
    <d v="2024-04-19T00:00:00"/>
    <x v="0"/>
    <s v="Facebook"/>
    <s v="Image"/>
    <s v="Millennials"/>
    <n v="2013"/>
    <n v="14"/>
    <n v="0"/>
    <n v="71.95"/>
    <n v="0"/>
    <n v="6.9547938400397417E-3"/>
    <n v="0"/>
    <n v="5.1392857142857142"/>
    <n v="0"/>
    <n v="0"/>
    <n v="-71.95"/>
  </r>
  <r>
    <d v="2024-04-19T00:00:00"/>
    <x v="0"/>
    <s v="Facebook"/>
    <s v="Image"/>
    <s v="Gen X"/>
    <n v="1491"/>
    <n v="29"/>
    <n v="0"/>
    <n v="60.74"/>
    <n v="0"/>
    <n v="1.9450033534540577E-2"/>
    <n v="0"/>
    <n v="2.0944827586206896"/>
    <n v="0"/>
    <n v="0"/>
    <n v="-60.74"/>
  </r>
  <r>
    <d v="2024-04-19T00:00:00"/>
    <x v="0"/>
    <s v="Facebook"/>
    <s v="Carousel"/>
    <s v="Gen Z"/>
    <n v="641"/>
    <n v="17"/>
    <n v="0"/>
    <n v="19.87"/>
    <n v="0"/>
    <n v="2.6521060842433698E-2"/>
    <n v="0"/>
    <n v="1.1688235294117648"/>
    <n v="0"/>
    <n v="0"/>
    <n v="-19.87"/>
  </r>
  <r>
    <d v="2024-04-19T00:00:00"/>
    <x v="0"/>
    <s v="Facebook"/>
    <s v="Carousel"/>
    <s v="Millennials"/>
    <n v="3652"/>
    <n v="70"/>
    <n v="5"/>
    <n v="157.07"/>
    <n v="321.23"/>
    <n v="1.9167579408543262E-2"/>
    <n v="7.1428571428571425E-2"/>
    <n v="2.2438571428571428"/>
    <n v="31.413999999999998"/>
    <n v="2.0451391099509775"/>
    <n v="164.16000000000003"/>
  </r>
  <r>
    <d v="2024-04-19T00:00:00"/>
    <x v="0"/>
    <s v="Facebook"/>
    <s v="Carousel"/>
    <s v="Gen X"/>
    <n v="1766"/>
    <n v="43"/>
    <n v="2"/>
    <n v="120.53"/>
    <n v="190"/>
    <n v="2.4348810872027182E-2"/>
    <n v="4.6511627906976744E-2"/>
    <n v="2.8030232558139536"/>
    <n v="60.265000000000001"/>
    <n v="1.576371027959844"/>
    <n v="69.47"/>
  </r>
  <r>
    <d v="2024-04-20T00:00:00"/>
    <x v="0"/>
    <s v="Instagram"/>
    <s v="Video"/>
    <s v="Gen Z"/>
    <n v="2434"/>
    <n v="69"/>
    <n v="10"/>
    <n v="117.38"/>
    <n v="686.63"/>
    <n v="2.8348397699260477E-2"/>
    <n v="0.14492753623188406"/>
    <n v="1.701159420289855"/>
    <n v="11.738"/>
    <n v="5.8496336684273302"/>
    <n v="569.25"/>
  </r>
  <r>
    <d v="2024-04-20T00:00:00"/>
    <x v="0"/>
    <s v="Instagram"/>
    <s v="Video"/>
    <s v="Millennials"/>
    <n v="1758"/>
    <n v="38"/>
    <n v="5"/>
    <n v="78.650000000000006"/>
    <n v="424.37"/>
    <n v="2.1615472127417521E-2"/>
    <n v="0.13157894736842105"/>
    <n v="2.0697368421052631"/>
    <n v="15.73"/>
    <n v="5.3956770502225044"/>
    <n v="345.72"/>
  </r>
  <r>
    <d v="2024-04-20T00:00:00"/>
    <x v="0"/>
    <s v="Instagram"/>
    <s v="Video"/>
    <s v="Gen X"/>
    <n v="450"/>
    <n v="20"/>
    <n v="2"/>
    <n v="26.43"/>
    <n v="117.94"/>
    <n v="4.4444444444444446E-2"/>
    <n v="0.1"/>
    <n v="1.3214999999999999"/>
    <n v="13.215"/>
    <n v="4.4623533863034428"/>
    <n v="91.509999999999991"/>
  </r>
  <r>
    <d v="2024-04-20T00:00:00"/>
    <x v="0"/>
    <s v="Instagram"/>
    <s v="Image"/>
    <s v="Gen Z"/>
    <n v="2567"/>
    <n v="50"/>
    <n v="1"/>
    <n v="151.41999999999999"/>
    <n v="74.52"/>
    <n v="1.9477989871445268E-2"/>
    <n v="0.02"/>
    <n v="3.0283999999999995"/>
    <n v="151.41999999999999"/>
    <n v="0.49214106458856161"/>
    <n v="-76.899999999999991"/>
  </r>
  <r>
    <d v="2024-04-20T00:00:00"/>
    <x v="0"/>
    <s v="Instagram"/>
    <s v="Image"/>
    <s v="Millennials"/>
    <n v="3637"/>
    <n v="38"/>
    <n v="1"/>
    <n v="177.53"/>
    <n v="73.63"/>
    <n v="1.0448171569975254E-2"/>
    <n v="2.6315789473684209E-2"/>
    <n v="4.671842105263158"/>
    <n v="177.53"/>
    <n v="0.41474680335717906"/>
    <n v="-103.9"/>
  </r>
  <r>
    <d v="2024-04-20T00:00:00"/>
    <x v="0"/>
    <s v="Instagram"/>
    <s v="Image"/>
    <s v="Gen X"/>
    <n v="385"/>
    <n v="7"/>
    <n v="0"/>
    <n v="12.76"/>
    <n v="0"/>
    <n v="1.8181818181818181E-2"/>
    <n v="0"/>
    <n v="1.8228571428571427"/>
    <n v="0"/>
    <n v="0"/>
    <n v="-12.76"/>
  </r>
  <r>
    <d v="2024-04-20T00:00:00"/>
    <x v="0"/>
    <s v="Instagram"/>
    <s v="Carousel"/>
    <s v="Gen Z"/>
    <n v="3957"/>
    <n v="45"/>
    <n v="3"/>
    <n v="167.74"/>
    <n v="237.19"/>
    <n v="1.1372251705837756E-2"/>
    <n v="6.6666666666666666E-2"/>
    <n v="3.727555555555556"/>
    <n v="55.913333333333334"/>
    <n v="1.414033623464886"/>
    <n v="69.449999999999989"/>
  </r>
  <r>
    <d v="2024-04-20T00:00:00"/>
    <x v="0"/>
    <s v="Instagram"/>
    <s v="Carousel"/>
    <s v="Millennials"/>
    <n v="3707"/>
    <n v="45"/>
    <n v="2"/>
    <n v="126.18"/>
    <n v="197.71"/>
    <n v="1.2139196115457242E-2"/>
    <n v="4.4444444444444446E-2"/>
    <n v="2.8040000000000003"/>
    <n v="63.09"/>
    <n v="1.5668885718814392"/>
    <n v="71.53"/>
  </r>
  <r>
    <d v="2024-04-20T00:00:00"/>
    <x v="0"/>
    <s v="Instagram"/>
    <s v="Carousel"/>
    <s v="Gen X"/>
    <n v="357"/>
    <n v="10"/>
    <n v="0"/>
    <n v="22.69"/>
    <n v="0"/>
    <n v="2.8011204481792718E-2"/>
    <n v="0"/>
    <n v="2.2690000000000001"/>
    <n v="0"/>
    <n v="0"/>
    <n v="-22.69"/>
  </r>
  <r>
    <d v="2024-04-20T00:00:00"/>
    <x v="0"/>
    <s v="TikTok"/>
    <s v="Video"/>
    <s v="Gen Z"/>
    <n v="3553"/>
    <n v="93"/>
    <n v="9"/>
    <n v="208.38"/>
    <n v="591.44000000000005"/>
    <n v="2.6175063326766113E-2"/>
    <n v="9.6774193548387094E-2"/>
    <n v="2.2406451612903227"/>
    <n v="23.153333333333332"/>
    <n v="2.8382762261253482"/>
    <n v="383.06000000000006"/>
  </r>
  <r>
    <d v="2024-04-20T00:00:00"/>
    <x v="0"/>
    <s v="TikTok"/>
    <s v="Video"/>
    <s v="Millennials"/>
    <n v="738"/>
    <n v="17"/>
    <n v="1"/>
    <n v="45.8"/>
    <n v="69.95"/>
    <n v="2.3035230352303523E-2"/>
    <n v="5.8823529411764705E-2"/>
    <n v="2.6941176470588233"/>
    <n v="45.8"/>
    <n v="1.5272925764192142"/>
    <n v="24.150000000000006"/>
  </r>
  <r>
    <d v="2024-04-20T00:00:00"/>
    <x v="0"/>
    <s v="TikTok"/>
    <s v="Video"/>
    <s v="Gen X"/>
    <n v="483"/>
    <n v="23"/>
    <n v="3"/>
    <n v="32.81"/>
    <n v="271.14999999999998"/>
    <n v="4.7619047619047616E-2"/>
    <n v="0.13043478260869565"/>
    <n v="1.4265217391304348"/>
    <n v="10.936666666666667"/>
    <n v="8.2642487046632116"/>
    <n v="238.33999999999997"/>
  </r>
  <r>
    <d v="2024-04-20T00:00:00"/>
    <x v="0"/>
    <s v="TikTok"/>
    <s v="Image"/>
    <s v="Gen Z"/>
    <n v="5378"/>
    <n v="77"/>
    <n v="1"/>
    <n v="349.33"/>
    <n v="77.92"/>
    <n v="1.4317590182223875E-2"/>
    <n v="1.2987012987012988E-2"/>
    <n v="4.5367532467532463"/>
    <n v="349.33"/>
    <n v="0.22305556350728539"/>
    <n v="-271.40999999999997"/>
  </r>
  <r>
    <d v="2024-04-20T00:00:00"/>
    <x v="0"/>
    <s v="TikTok"/>
    <s v="Image"/>
    <s v="Millennials"/>
    <n v="331"/>
    <n v="2"/>
    <n v="0"/>
    <n v="13.94"/>
    <n v="0"/>
    <n v="6.0422960725075529E-3"/>
    <n v="0"/>
    <n v="6.97"/>
    <n v="0"/>
    <n v="0"/>
    <n v="-13.94"/>
  </r>
  <r>
    <d v="2024-04-20T00:00:00"/>
    <x v="0"/>
    <s v="TikTok"/>
    <s v="Image"/>
    <s v="Gen X"/>
    <n v="281"/>
    <n v="2"/>
    <n v="0"/>
    <n v="9.89"/>
    <n v="0"/>
    <n v="7.1174377224199285E-3"/>
    <n v="0"/>
    <n v="4.9450000000000003"/>
    <n v="0"/>
    <n v="0"/>
    <n v="-9.89"/>
  </r>
  <r>
    <d v="2024-04-20T00:00:00"/>
    <x v="0"/>
    <s v="TikTok"/>
    <s v="Carousel"/>
    <s v="Gen Z"/>
    <n v="2710"/>
    <n v="63"/>
    <n v="4"/>
    <n v="140.58000000000001"/>
    <n v="272.83"/>
    <n v="2.3247232472324724E-2"/>
    <n v="6.3492063492063489E-2"/>
    <n v="2.2314285714285718"/>
    <n v="35.145000000000003"/>
    <n v="1.9407454829990038"/>
    <n v="132.24999999999997"/>
  </r>
  <r>
    <d v="2024-04-20T00:00:00"/>
    <x v="0"/>
    <s v="TikTok"/>
    <s v="Carousel"/>
    <s v="Millennials"/>
    <n v="463"/>
    <n v="10"/>
    <n v="0"/>
    <n v="15.04"/>
    <n v="0"/>
    <n v="2.159827213822894E-2"/>
    <n v="0"/>
    <n v="1.504"/>
    <n v="0"/>
    <n v="0"/>
    <n v="-15.04"/>
  </r>
  <r>
    <d v="2024-04-20T00:00:00"/>
    <x v="0"/>
    <s v="TikTok"/>
    <s v="Carousel"/>
    <s v="Gen X"/>
    <n v="489"/>
    <n v="11"/>
    <n v="0"/>
    <n v="18.23"/>
    <n v="0"/>
    <n v="2.2494887525562373E-2"/>
    <n v="0"/>
    <n v="1.6572727272727272"/>
    <n v="0"/>
    <n v="0"/>
    <n v="-18.23"/>
  </r>
  <r>
    <d v="2024-04-20T00:00:00"/>
    <x v="0"/>
    <s v="Facebook"/>
    <s v="Video"/>
    <s v="Gen Z"/>
    <n v="1484"/>
    <n v="44"/>
    <n v="5"/>
    <n v="46.25"/>
    <n v="366.16"/>
    <n v="2.9649595687331536E-2"/>
    <n v="0.11363636363636363"/>
    <n v="1.0511363636363635"/>
    <n v="9.25"/>
    <n v="7.9169729729729736"/>
    <n v="319.91000000000003"/>
  </r>
  <r>
    <d v="2024-04-20T00:00:00"/>
    <x v="0"/>
    <s v="Facebook"/>
    <s v="Video"/>
    <s v="Millennials"/>
    <n v="4622"/>
    <n v="199"/>
    <n v="28"/>
    <n v="135.11000000000001"/>
    <n v="1926.02"/>
    <n v="4.3054954565123323E-2"/>
    <n v="0.1407035175879397"/>
    <n v="0.67894472361809055"/>
    <n v="4.8253571428571433"/>
    <n v="14.25519946710088"/>
    <n v="1790.9099999999999"/>
  </r>
  <r>
    <d v="2024-04-20T00:00:00"/>
    <x v="0"/>
    <s v="Facebook"/>
    <s v="Video"/>
    <s v="Gen X"/>
    <n v="1948"/>
    <n v="67"/>
    <n v="3"/>
    <n v="96.97"/>
    <n v="263.81"/>
    <n v="3.4394250513347026E-2"/>
    <n v="4.4776119402985072E-2"/>
    <n v="1.4473134328358208"/>
    <n v="32.323333333333331"/>
    <n v="2.7205321233371147"/>
    <n v="166.84"/>
  </r>
  <r>
    <d v="2024-04-20T00:00:00"/>
    <x v="0"/>
    <s v="Facebook"/>
    <s v="Image"/>
    <s v="Gen Z"/>
    <n v="567"/>
    <n v="6"/>
    <n v="0"/>
    <n v="36"/>
    <n v="0"/>
    <n v="1.0582010582010581E-2"/>
    <n v="0"/>
    <n v="6"/>
    <n v="0"/>
    <n v="0"/>
    <n v="-36"/>
  </r>
  <r>
    <d v="2024-04-20T00:00:00"/>
    <x v="0"/>
    <s v="Facebook"/>
    <s v="Image"/>
    <s v="Millennials"/>
    <n v="5616"/>
    <n v="102"/>
    <n v="4"/>
    <n v="231.72"/>
    <n v="313.75"/>
    <n v="1.8162393162393164E-2"/>
    <n v="3.9215686274509803E-2"/>
    <n v="2.2717647058823531"/>
    <n v="57.93"/>
    <n v="1.3540048334196444"/>
    <n v="82.03"/>
  </r>
  <r>
    <d v="2024-04-20T00:00:00"/>
    <x v="0"/>
    <s v="Facebook"/>
    <s v="Image"/>
    <s v="Gen X"/>
    <n v="2241"/>
    <n v="18"/>
    <n v="0"/>
    <n v="73.09"/>
    <n v="0"/>
    <n v="8.0321285140562242E-3"/>
    <n v="0"/>
    <n v="4.0605555555555561"/>
    <n v="0"/>
    <n v="0"/>
    <n v="-73.09"/>
  </r>
  <r>
    <d v="2024-04-20T00:00:00"/>
    <x v="0"/>
    <s v="Facebook"/>
    <s v="Carousel"/>
    <s v="Gen Z"/>
    <n v="1084"/>
    <n v="16"/>
    <n v="0"/>
    <n v="35.68"/>
    <n v="0"/>
    <n v="1.4760147601476014E-2"/>
    <n v="0"/>
    <n v="2.23"/>
    <n v="0"/>
    <n v="0"/>
    <n v="-35.68"/>
  </r>
  <r>
    <d v="2024-04-20T00:00:00"/>
    <x v="0"/>
    <s v="Facebook"/>
    <s v="Carousel"/>
    <s v="Millennials"/>
    <n v="3522"/>
    <n v="100"/>
    <n v="6"/>
    <n v="88.58"/>
    <n v="551.17999999999995"/>
    <n v="2.8392958546280524E-2"/>
    <n v="0.06"/>
    <n v="0.88580000000000003"/>
    <n v="14.763333333333334"/>
    <n v="6.2223978324678253"/>
    <n v="462.59999999999997"/>
  </r>
  <r>
    <d v="2024-04-20T00:00:00"/>
    <x v="0"/>
    <s v="Facebook"/>
    <s v="Carousel"/>
    <s v="Gen X"/>
    <n v="1844"/>
    <n v="41"/>
    <n v="2"/>
    <n v="115.65"/>
    <n v="185.21"/>
    <n v="2.2234273318872018E-2"/>
    <n v="4.878048780487805E-2"/>
    <n v="2.8207317073170732"/>
    <n v="57.825000000000003"/>
    <n v="1.6014699524427152"/>
    <n v="69.56"/>
  </r>
  <r>
    <d v="2024-04-21T00:00:00"/>
    <x v="0"/>
    <s v="Instagram"/>
    <s v="Video"/>
    <s v="Gen Z"/>
    <n v="3860"/>
    <n v="107"/>
    <n v="13"/>
    <n v="259.92"/>
    <n v="1036.6600000000001"/>
    <n v="2.772020725388601E-2"/>
    <n v="0.12149532710280374"/>
    <n v="2.4291588785046732"/>
    <n v="19.993846153846157"/>
    <n v="3.9883810403200988"/>
    <n v="776.74"/>
  </r>
  <r>
    <d v="2024-04-21T00:00:00"/>
    <x v="0"/>
    <s v="Instagram"/>
    <s v="Video"/>
    <s v="Millennials"/>
    <n v="1946"/>
    <n v="39"/>
    <n v="5"/>
    <n v="86.31"/>
    <n v="449.55"/>
    <n v="2.0041109969167522E-2"/>
    <n v="0.12820512820512819"/>
    <n v="2.2130769230769229"/>
    <n v="17.262"/>
    <n v="5.2085505735140769"/>
    <n v="363.24"/>
  </r>
  <r>
    <d v="2024-04-21T00:00:00"/>
    <x v="0"/>
    <s v="Instagram"/>
    <s v="Video"/>
    <s v="Gen X"/>
    <n v="430"/>
    <n v="20"/>
    <n v="1"/>
    <n v="18.27"/>
    <n v="76.400000000000006"/>
    <n v="4.6511627906976744E-2"/>
    <n v="0.05"/>
    <n v="0.91349999999999998"/>
    <n v="18.27"/>
    <n v="4.1817186644772857"/>
    <n v="58.13000000000001"/>
  </r>
  <r>
    <d v="2024-04-21T00:00:00"/>
    <x v="0"/>
    <s v="Instagram"/>
    <s v="Image"/>
    <s v="Gen Z"/>
    <n v="2751"/>
    <n v="51"/>
    <n v="1"/>
    <n v="115.83"/>
    <n v="92.49"/>
    <n v="1.8538713195201745E-2"/>
    <n v="1.9607843137254902E-2"/>
    <n v="2.2711764705882351"/>
    <n v="115.83"/>
    <n v="0.79849779849779845"/>
    <n v="-23.340000000000003"/>
  </r>
  <r>
    <d v="2024-04-21T00:00:00"/>
    <x v="0"/>
    <s v="Instagram"/>
    <s v="Image"/>
    <s v="Millennials"/>
    <n v="3191"/>
    <n v="28"/>
    <n v="0"/>
    <n v="143.72"/>
    <n v="0"/>
    <n v="8.7746787840802254E-3"/>
    <n v="0"/>
    <n v="5.1328571428571426"/>
    <n v="0"/>
    <n v="0"/>
    <n v="-143.72"/>
  </r>
  <r>
    <d v="2024-04-21T00:00:00"/>
    <x v="0"/>
    <s v="Instagram"/>
    <s v="Image"/>
    <s v="Gen X"/>
    <n v="457"/>
    <n v="8"/>
    <n v="0"/>
    <n v="23.7"/>
    <n v="0"/>
    <n v="1.7505470459518599E-2"/>
    <n v="0"/>
    <n v="2.9624999999999999"/>
    <n v="0"/>
    <n v="0"/>
    <n v="-23.7"/>
  </r>
  <r>
    <d v="2024-04-21T00:00:00"/>
    <x v="0"/>
    <s v="Instagram"/>
    <s v="Carousel"/>
    <s v="Gen Z"/>
    <n v="1830"/>
    <n v="40"/>
    <n v="1"/>
    <n v="82.62"/>
    <n v="53.71"/>
    <n v="2.185792349726776E-2"/>
    <n v="2.5000000000000001E-2"/>
    <n v="2.0655000000000001"/>
    <n v="82.62"/>
    <n v="0.65008472524812388"/>
    <n v="-28.910000000000004"/>
  </r>
  <r>
    <d v="2024-04-21T00:00:00"/>
    <x v="0"/>
    <s v="Instagram"/>
    <s v="Carousel"/>
    <s v="Millennials"/>
    <n v="2229"/>
    <n v="43"/>
    <n v="1"/>
    <n v="64.709999999999994"/>
    <n v="84.38"/>
    <n v="1.9291161956034097E-2"/>
    <n v="2.3255813953488372E-2"/>
    <n v="1.5048837209302324"/>
    <n v="64.709999999999994"/>
    <n v="1.3039715654458353"/>
    <n v="19.670000000000002"/>
  </r>
  <r>
    <d v="2024-04-21T00:00:00"/>
    <x v="0"/>
    <s v="Instagram"/>
    <s v="Carousel"/>
    <s v="Gen X"/>
    <n v="90"/>
    <n v="2"/>
    <n v="0"/>
    <n v="2.5099999999999998"/>
    <n v="0"/>
    <n v="2.2222222222222223E-2"/>
    <n v="0"/>
    <n v="1.2549999999999999"/>
    <n v="0"/>
    <n v="0"/>
    <n v="-2.5099999999999998"/>
  </r>
  <r>
    <d v="2024-04-21T00:00:00"/>
    <x v="0"/>
    <s v="TikTok"/>
    <s v="Video"/>
    <s v="Gen Z"/>
    <n v="6803"/>
    <n v="230"/>
    <n v="28"/>
    <n v="194.71"/>
    <n v="2116.9499999999998"/>
    <n v="3.3808613846832279E-2"/>
    <n v="0.12173913043478261"/>
    <n v="0.84656521739130441"/>
    <n v="6.9539285714285715"/>
    <n v="10.872322941810896"/>
    <n v="1922.2399999999998"/>
  </r>
  <r>
    <d v="2024-04-21T00:00:00"/>
    <x v="0"/>
    <s v="TikTok"/>
    <s v="Video"/>
    <s v="Millennials"/>
    <n v="637"/>
    <n v="20"/>
    <n v="1"/>
    <n v="34.81"/>
    <n v="72.81"/>
    <n v="3.1397174254317109E-2"/>
    <n v="0.05"/>
    <n v="1.7405000000000002"/>
    <n v="34.81"/>
    <n v="2.0916403332375753"/>
    <n v="38"/>
  </r>
  <r>
    <d v="2024-04-21T00:00:00"/>
    <x v="0"/>
    <s v="TikTok"/>
    <s v="Video"/>
    <s v="Gen X"/>
    <n v="73"/>
    <n v="3"/>
    <n v="0"/>
    <n v="4.28"/>
    <n v="0"/>
    <n v="4.1095890410958902E-2"/>
    <n v="0"/>
    <n v="1.4266666666666667"/>
    <n v="0"/>
    <n v="0"/>
    <n v="-4.28"/>
  </r>
  <r>
    <d v="2024-04-21T00:00:00"/>
    <x v="0"/>
    <s v="TikTok"/>
    <s v="Image"/>
    <s v="Gen Z"/>
    <n v="6702"/>
    <n v="93"/>
    <n v="1"/>
    <n v="217"/>
    <n v="64.14"/>
    <n v="1.387645478961504E-2"/>
    <n v="1.0752688172043012E-2"/>
    <n v="2.3333333333333335"/>
    <n v="217"/>
    <n v="0.29557603686635947"/>
    <n v="-152.86000000000001"/>
  </r>
  <r>
    <d v="2024-04-21T00:00:00"/>
    <x v="0"/>
    <s v="TikTok"/>
    <s v="Image"/>
    <s v="Millennials"/>
    <n v="664"/>
    <n v="8"/>
    <n v="0"/>
    <n v="37.909999999999997"/>
    <n v="0"/>
    <n v="1.2048192771084338E-2"/>
    <n v="0"/>
    <n v="4.7387499999999996"/>
    <n v="0"/>
    <n v="0"/>
    <n v="-37.909999999999997"/>
  </r>
  <r>
    <d v="2024-04-21T00:00:00"/>
    <x v="0"/>
    <s v="TikTok"/>
    <s v="Image"/>
    <s v="Gen X"/>
    <n v="54"/>
    <n v="0"/>
    <n v="0"/>
    <n v="2.87"/>
    <n v="0"/>
    <n v="0"/>
    <n v="0"/>
    <n v="0"/>
    <n v="0"/>
    <n v="0"/>
    <n v="-2.87"/>
  </r>
  <r>
    <d v="2024-04-21T00:00:00"/>
    <x v="0"/>
    <s v="TikTok"/>
    <s v="Carousel"/>
    <s v="Gen Z"/>
    <n v="3040"/>
    <n v="85"/>
    <n v="1"/>
    <n v="113.92"/>
    <n v="78.459999999999994"/>
    <n v="2.7960526315789474E-2"/>
    <n v="1.1764705882352941E-2"/>
    <n v="1.340235294117647"/>
    <n v="113.92"/>
    <n v="0.68872893258426959"/>
    <n v="-35.460000000000008"/>
  </r>
  <r>
    <d v="2024-04-21T00:00:00"/>
    <x v="0"/>
    <s v="TikTok"/>
    <s v="Carousel"/>
    <s v="Millennials"/>
    <n v="352"/>
    <n v="8"/>
    <n v="0"/>
    <n v="14.49"/>
    <n v="0"/>
    <n v="2.2727272727272728E-2"/>
    <n v="0"/>
    <n v="1.81125"/>
    <n v="0"/>
    <n v="0"/>
    <n v="-14.49"/>
  </r>
  <r>
    <d v="2024-04-21T00:00:00"/>
    <x v="0"/>
    <s v="TikTok"/>
    <s v="Carousel"/>
    <s v="Gen X"/>
    <n v="50"/>
    <n v="1"/>
    <n v="0"/>
    <n v="1.78"/>
    <n v="0"/>
    <n v="0.02"/>
    <n v="0"/>
    <n v="1.78"/>
    <n v="0"/>
    <n v="0"/>
    <n v="-1.78"/>
  </r>
  <r>
    <d v="2024-04-21T00:00:00"/>
    <x v="0"/>
    <s v="Facebook"/>
    <s v="Video"/>
    <s v="Gen Z"/>
    <n v="877"/>
    <n v="29"/>
    <n v="3"/>
    <n v="24.11"/>
    <n v="188.03"/>
    <n v="3.3067274800456098E-2"/>
    <n v="0.10344827586206896"/>
    <n v="0.83137931034482759"/>
    <n v="8.0366666666666671"/>
    <n v="7.79883865615927"/>
    <n v="163.92000000000002"/>
  </r>
  <r>
    <d v="2024-04-21T00:00:00"/>
    <x v="0"/>
    <s v="Facebook"/>
    <s v="Video"/>
    <s v="Millennials"/>
    <n v="5418"/>
    <n v="132"/>
    <n v="12"/>
    <n v="132.97"/>
    <n v="610.67999999999995"/>
    <n v="2.4363233665559248E-2"/>
    <n v="9.0909090909090912E-2"/>
    <n v="1.0073484848484848"/>
    <n v="11.080833333333333"/>
    <n v="4.5926148755358351"/>
    <n v="477.70999999999992"/>
  </r>
  <r>
    <d v="2024-04-21T00:00:00"/>
    <x v="0"/>
    <s v="Facebook"/>
    <s v="Video"/>
    <s v="Gen X"/>
    <n v="1390"/>
    <n v="59"/>
    <n v="7"/>
    <n v="50.17"/>
    <n v="675.86"/>
    <n v="4.2446043165467628E-2"/>
    <n v="0.11864406779661017"/>
    <n v="0.85033898305084754"/>
    <n v="7.1671428571428573"/>
    <n v="13.471397249352203"/>
    <n v="625.69000000000005"/>
  </r>
  <r>
    <d v="2024-04-21T00:00:00"/>
    <x v="0"/>
    <s v="Facebook"/>
    <s v="Image"/>
    <s v="Gen Z"/>
    <n v="1188"/>
    <n v="19"/>
    <n v="0"/>
    <n v="47.16"/>
    <n v="0"/>
    <n v="1.5993265993265993E-2"/>
    <n v="0"/>
    <n v="2.4821052631578944"/>
    <n v="0"/>
    <n v="0"/>
    <n v="-47.16"/>
  </r>
  <r>
    <d v="2024-04-21T00:00:00"/>
    <x v="0"/>
    <s v="Facebook"/>
    <s v="Image"/>
    <s v="Millennials"/>
    <n v="4504"/>
    <n v="30"/>
    <n v="0"/>
    <n v="269.63"/>
    <n v="0"/>
    <n v="6.6607460035523975E-3"/>
    <n v="0"/>
    <n v="8.9876666666666658"/>
    <n v="0"/>
    <n v="0"/>
    <n v="-269.63"/>
  </r>
  <r>
    <d v="2024-04-21T00:00:00"/>
    <x v="0"/>
    <s v="Facebook"/>
    <s v="Image"/>
    <s v="Gen X"/>
    <n v="1206"/>
    <n v="18"/>
    <n v="0"/>
    <n v="56.19"/>
    <n v="0"/>
    <n v="1.4925373134328358E-2"/>
    <n v="0"/>
    <n v="3.1216666666666666"/>
    <n v="0"/>
    <n v="0"/>
    <n v="-56.19"/>
  </r>
  <r>
    <d v="2024-04-21T00:00:00"/>
    <x v="0"/>
    <s v="Facebook"/>
    <s v="Carousel"/>
    <s v="Gen Z"/>
    <n v="701"/>
    <n v="19"/>
    <n v="0"/>
    <n v="43.06"/>
    <n v="0"/>
    <n v="2.710413694721826E-2"/>
    <n v="0"/>
    <n v="2.2663157894736843"/>
    <n v="0"/>
    <n v="0"/>
    <n v="-43.06"/>
  </r>
  <r>
    <d v="2024-04-21T00:00:00"/>
    <x v="0"/>
    <s v="Facebook"/>
    <s v="Carousel"/>
    <s v="Millennials"/>
    <n v="5451"/>
    <n v="59"/>
    <n v="1"/>
    <n v="254.54"/>
    <n v="87.92"/>
    <n v="1.0823702073014125E-2"/>
    <n v="1.6949152542372881E-2"/>
    <n v="4.314237288135593"/>
    <n v="254.54"/>
    <n v="0.34540740158717687"/>
    <n v="-166.62"/>
  </r>
  <r>
    <d v="2024-04-21T00:00:00"/>
    <x v="0"/>
    <s v="Facebook"/>
    <s v="Carousel"/>
    <s v="Gen X"/>
    <n v="2224"/>
    <n v="54"/>
    <n v="4"/>
    <n v="95.97"/>
    <n v="234.63"/>
    <n v="2.4280575539568347E-2"/>
    <n v="7.407407407407407E-2"/>
    <n v="1.7772222222222223"/>
    <n v="23.9925"/>
    <n v="2.4448265082838385"/>
    <n v="138.66"/>
  </r>
  <r>
    <d v="2024-04-22T00:00:00"/>
    <x v="0"/>
    <s v="Instagram"/>
    <s v="Video"/>
    <s v="Gen Z"/>
    <n v="4641"/>
    <n v="140"/>
    <n v="17"/>
    <n v="238.14"/>
    <n v="1203.43"/>
    <n v="3.0165912518853696E-2"/>
    <n v="0.12142857142857143"/>
    <n v="1.7009999999999998"/>
    <n v="14.008235294117647"/>
    <n v="5.0534559502813474"/>
    <n v="965.29000000000008"/>
  </r>
  <r>
    <d v="2024-04-22T00:00:00"/>
    <x v="0"/>
    <s v="Instagram"/>
    <s v="Video"/>
    <s v="Millennials"/>
    <n v="1730"/>
    <n v="36"/>
    <n v="1"/>
    <n v="104.99"/>
    <n v="79.569999999999993"/>
    <n v="2.0809248554913295E-2"/>
    <n v="2.7777777777777776E-2"/>
    <n v="2.9163888888888887"/>
    <n v="104.99"/>
    <n v="0.75788170301933511"/>
    <n v="-25.42"/>
  </r>
  <r>
    <d v="2024-04-22T00:00:00"/>
    <x v="0"/>
    <s v="Instagram"/>
    <s v="Video"/>
    <s v="Gen X"/>
    <n v="366"/>
    <n v="14"/>
    <n v="0"/>
    <n v="19.96"/>
    <n v="0"/>
    <n v="3.825136612021858E-2"/>
    <n v="0"/>
    <n v="1.4257142857142857"/>
    <n v="0"/>
    <n v="0"/>
    <n v="-19.96"/>
  </r>
  <r>
    <d v="2024-04-22T00:00:00"/>
    <x v="0"/>
    <s v="Instagram"/>
    <s v="Image"/>
    <s v="Gen Z"/>
    <n v="4492"/>
    <n v="34"/>
    <n v="1"/>
    <n v="258.60000000000002"/>
    <n v="71.47"/>
    <n v="7.5690115761353517E-3"/>
    <n v="2.9411764705882353E-2"/>
    <n v="7.605882352941177"/>
    <n v="258.60000000000002"/>
    <n v="0.27637277648878572"/>
    <n v="-187.13000000000002"/>
  </r>
  <r>
    <d v="2024-04-22T00:00:00"/>
    <x v="0"/>
    <s v="Instagram"/>
    <s v="Image"/>
    <s v="Millennials"/>
    <n v="3600"/>
    <n v="60"/>
    <n v="1"/>
    <n v="237.68"/>
    <n v="67.86"/>
    <n v="1.6666666666666666E-2"/>
    <n v="1.6666666666666666E-2"/>
    <n v="3.9613333333333336"/>
    <n v="237.68"/>
    <n v="0.28550992931672836"/>
    <n v="-169.82"/>
  </r>
  <r>
    <d v="2024-04-22T00:00:00"/>
    <x v="0"/>
    <s v="Instagram"/>
    <s v="Image"/>
    <s v="Gen X"/>
    <n v="448"/>
    <n v="3"/>
    <n v="0"/>
    <n v="11.8"/>
    <n v="0"/>
    <n v="6.6964285714285711E-3"/>
    <n v="0"/>
    <n v="3.9333333333333336"/>
    <n v="0"/>
    <n v="0"/>
    <n v="-11.8"/>
  </r>
  <r>
    <d v="2024-04-22T00:00:00"/>
    <x v="0"/>
    <s v="Instagram"/>
    <s v="Carousel"/>
    <s v="Gen Z"/>
    <n v="2495"/>
    <n v="34"/>
    <n v="2"/>
    <n v="136.75"/>
    <n v="108.67"/>
    <n v="1.3627254509018036E-2"/>
    <n v="5.8823529411764705E-2"/>
    <n v="4.0220588235294121"/>
    <n v="68.375"/>
    <n v="0.79466179159049366"/>
    <n v="-28.08"/>
  </r>
  <r>
    <d v="2024-04-22T00:00:00"/>
    <x v="0"/>
    <s v="Instagram"/>
    <s v="Carousel"/>
    <s v="Millennials"/>
    <n v="1272"/>
    <n v="32"/>
    <n v="2"/>
    <n v="69.989999999999995"/>
    <n v="107.98"/>
    <n v="2.5157232704402517E-2"/>
    <n v="6.25E-2"/>
    <n v="2.1871874999999998"/>
    <n v="34.994999999999997"/>
    <n v="1.542791827403915"/>
    <n v="37.990000000000009"/>
  </r>
  <r>
    <d v="2024-04-22T00:00:00"/>
    <x v="0"/>
    <s v="Instagram"/>
    <s v="Carousel"/>
    <s v="Gen X"/>
    <n v="284"/>
    <n v="4"/>
    <n v="0"/>
    <n v="13.03"/>
    <n v="0"/>
    <n v="1.4084507042253521E-2"/>
    <n v="0"/>
    <n v="3.2574999999999998"/>
    <n v="0"/>
    <n v="0"/>
    <n v="-13.03"/>
  </r>
  <r>
    <d v="2024-04-22T00:00:00"/>
    <x v="0"/>
    <s v="TikTok"/>
    <s v="Video"/>
    <s v="Gen Z"/>
    <n v="7245"/>
    <n v="347"/>
    <n v="18"/>
    <n v="419.05"/>
    <n v="1550.45"/>
    <n v="4.7895100069013111E-2"/>
    <n v="5.1873198847262249E-2"/>
    <n v="1.2076368876080692"/>
    <n v="23.280555555555555"/>
    <n v="3.6999164777472857"/>
    <n v="1131.4000000000001"/>
  </r>
  <r>
    <d v="2024-04-22T00:00:00"/>
    <x v="0"/>
    <s v="TikTok"/>
    <s v="Video"/>
    <s v="Millennials"/>
    <n v="449"/>
    <n v="21"/>
    <n v="2"/>
    <n v="20.87"/>
    <n v="120.43"/>
    <n v="4.6770601336302897E-2"/>
    <n v="9.5238095238095233E-2"/>
    <n v="0.99380952380952381"/>
    <n v="10.435"/>
    <n v="5.7704839482510781"/>
    <n v="99.56"/>
  </r>
  <r>
    <d v="2024-04-22T00:00:00"/>
    <x v="0"/>
    <s v="TikTok"/>
    <s v="Video"/>
    <s v="Gen X"/>
    <n v="239"/>
    <n v="7"/>
    <n v="0"/>
    <n v="13.72"/>
    <n v="0"/>
    <n v="2.9288702928870293E-2"/>
    <n v="0"/>
    <n v="1.9600000000000002"/>
    <n v="0"/>
    <n v="0"/>
    <n v="-13.72"/>
  </r>
  <r>
    <d v="2024-04-22T00:00:00"/>
    <x v="0"/>
    <s v="TikTok"/>
    <s v="Image"/>
    <s v="Gen Z"/>
    <n v="3886"/>
    <n v="54"/>
    <n v="0"/>
    <n v="223.47"/>
    <n v="0"/>
    <n v="1.3896037056098817E-2"/>
    <n v="0"/>
    <n v="4.1383333333333336"/>
    <n v="0"/>
    <n v="0"/>
    <n v="-223.47"/>
  </r>
  <r>
    <d v="2024-04-22T00:00:00"/>
    <x v="0"/>
    <s v="TikTok"/>
    <s v="Image"/>
    <s v="Millennials"/>
    <n v="357"/>
    <n v="2"/>
    <n v="0"/>
    <n v="17.09"/>
    <n v="0"/>
    <n v="5.6022408963585435E-3"/>
    <n v="0"/>
    <n v="8.5449999999999999"/>
    <n v="0"/>
    <n v="0"/>
    <n v="-17.09"/>
  </r>
  <r>
    <d v="2024-04-22T00:00:00"/>
    <x v="0"/>
    <s v="TikTok"/>
    <s v="Image"/>
    <s v="Gen X"/>
    <n v="117"/>
    <n v="0"/>
    <n v="0"/>
    <n v="3.28"/>
    <n v="0"/>
    <n v="0"/>
    <n v="0"/>
    <n v="0"/>
    <n v="0"/>
    <n v="0"/>
    <n v="-3.28"/>
  </r>
  <r>
    <d v="2024-04-22T00:00:00"/>
    <x v="0"/>
    <s v="TikTok"/>
    <s v="Carousel"/>
    <s v="Gen Z"/>
    <n v="6558"/>
    <n v="143"/>
    <n v="4"/>
    <n v="257.37"/>
    <n v="372.4"/>
    <n v="2.1805428484293992E-2"/>
    <n v="2.7972027972027972E-2"/>
    <n v="1.7997902097902099"/>
    <n v="64.342500000000001"/>
    <n v="1.4469440882775768"/>
    <n v="115.02999999999997"/>
  </r>
  <r>
    <d v="2024-04-22T00:00:00"/>
    <x v="0"/>
    <s v="TikTok"/>
    <s v="Carousel"/>
    <s v="Millennials"/>
    <n v="857"/>
    <n v="9"/>
    <n v="0"/>
    <n v="27.8"/>
    <n v="0"/>
    <n v="1.0501750291715286E-2"/>
    <n v="0"/>
    <n v="3.088888888888889"/>
    <n v="0"/>
    <n v="0"/>
    <n v="-27.8"/>
  </r>
  <r>
    <d v="2024-04-22T00:00:00"/>
    <x v="0"/>
    <s v="TikTok"/>
    <s v="Carousel"/>
    <s v="Gen X"/>
    <n v="465"/>
    <n v="5"/>
    <n v="0"/>
    <n v="24.42"/>
    <n v="0"/>
    <n v="1.0752688172043012E-2"/>
    <n v="0"/>
    <n v="4.8840000000000003"/>
    <n v="0"/>
    <n v="0"/>
    <n v="-24.42"/>
  </r>
  <r>
    <d v="2024-04-22T00:00:00"/>
    <x v="0"/>
    <s v="Facebook"/>
    <s v="Video"/>
    <s v="Gen Z"/>
    <n v="1456"/>
    <n v="32"/>
    <n v="1"/>
    <n v="96.29"/>
    <n v="86.23"/>
    <n v="2.197802197802198E-2"/>
    <n v="3.125E-2"/>
    <n v="3.0090625000000002"/>
    <n v="96.29"/>
    <n v="0.89552393810364517"/>
    <n v="-10.060000000000002"/>
  </r>
  <r>
    <d v="2024-04-22T00:00:00"/>
    <x v="0"/>
    <s v="Facebook"/>
    <s v="Video"/>
    <s v="Millennials"/>
    <n v="2869"/>
    <n v="141"/>
    <n v="18"/>
    <n v="184.55"/>
    <n v="1128.9100000000001"/>
    <n v="4.9146043917741376E-2"/>
    <n v="0.1276595744680851"/>
    <n v="1.3088652482269505"/>
    <n v="10.252777777777778"/>
    <n v="6.1170956380384718"/>
    <n v="944.36000000000013"/>
  </r>
  <r>
    <d v="2024-04-22T00:00:00"/>
    <x v="0"/>
    <s v="Facebook"/>
    <s v="Video"/>
    <s v="Gen X"/>
    <n v="2362"/>
    <n v="71"/>
    <n v="4"/>
    <n v="115.56"/>
    <n v="315.25"/>
    <n v="3.0059271803556307E-2"/>
    <n v="5.6338028169014086E-2"/>
    <n v="1.6276056338028169"/>
    <n v="28.89"/>
    <n v="2.728020076150917"/>
    <n v="199.69"/>
  </r>
  <r>
    <d v="2024-04-22T00:00:00"/>
    <x v="0"/>
    <s v="Facebook"/>
    <s v="Image"/>
    <s v="Gen Z"/>
    <n v="835"/>
    <n v="16"/>
    <n v="0"/>
    <n v="50.22"/>
    <n v="0"/>
    <n v="1.9161676646706587E-2"/>
    <n v="0"/>
    <n v="3.1387499999999999"/>
    <n v="0"/>
    <n v="0"/>
    <n v="-50.22"/>
  </r>
  <r>
    <d v="2024-04-22T00:00:00"/>
    <x v="0"/>
    <s v="Facebook"/>
    <s v="Image"/>
    <s v="Millennials"/>
    <n v="2094"/>
    <n v="29"/>
    <n v="0"/>
    <n v="94.83"/>
    <n v="0"/>
    <n v="1.3849092645654251E-2"/>
    <n v="0"/>
    <n v="3.27"/>
    <n v="0"/>
    <n v="0"/>
    <n v="-94.83"/>
  </r>
  <r>
    <d v="2024-04-22T00:00:00"/>
    <x v="0"/>
    <s v="Facebook"/>
    <s v="Image"/>
    <s v="Gen X"/>
    <n v="2750"/>
    <n v="14"/>
    <n v="0"/>
    <n v="75.14"/>
    <n v="0"/>
    <n v="5.0909090909090913E-3"/>
    <n v="0"/>
    <n v="5.3671428571428574"/>
    <n v="0"/>
    <n v="0"/>
    <n v="-75.14"/>
  </r>
  <r>
    <d v="2024-04-22T00:00:00"/>
    <x v="0"/>
    <s v="Facebook"/>
    <s v="Carousel"/>
    <s v="Gen Z"/>
    <n v="944"/>
    <n v="10"/>
    <n v="0"/>
    <n v="35.32"/>
    <n v="0"/>
    <n v="1.059322033898305E-2"/>
    <n v="0"/>
    <n v="3.532"/>
    <n v="0"/>
    <n v="0"/>
    <n v="-35.32"/>
  </r>
  <r>
    <d v="2024-04-22T00:00:00"/>
    <x v="0"/>
    <s v="Facebook"/>
    <s v="Carousel"/>
    <s v="Millennials"/>
    <n v="3124"/>
    <n v="49"/>
    <n v="2"/>
    <n v="145.77000000000001"/>
    <n v="113.49"/>
    <n v="1.5685019206145966E-2"/>
    <n v="4.0816326530612242E-2"/>
    <n v="2.9748979591836737"/>
    <n v="72.885000000000005"/>
    <n v="0.7785552582835974"/>
    <n v="-32.280000000000015"/>
  </r>
  <r>
    <d v="2024-04-22T00:00:00"/>
    <x v="0"/>
    <s v="Facebook"/>
    <s v="Carousel"/>
    <s v="Gen X"/>
    <n v="1844"/>
    <n v="34"/>
    <n v="1"/>
    <n v="112.01"/>
    <n v="90.12"/>
    <n v="1.843817787418655E-2"/>
    <n v="2.9411764705882353E-2"/>
    <n v="3.2944117647058824"/>
    <n v="112.01"/>
    <n v="0.80457102044460316"/>
    <n v="-21.89"/>
  </r>
  <r>
    <d v="2024-04-23T00:00:00"/>
    <x v="0"/>
    <s v="Instagram"/>
    <s v="Video"/>
    <s v="Gen Z"/>
    <n v="3517"/>
    <n v="105"/>
    <n v="6"/>
    <n v="110.87"/>
    <n v="573.38"/>
    <n v="2.9854990048336652E-2"/>
    <n v="5.7142857142857141E-2"/>
    <n v="1.0559047619047619"/>
    <n v="18.478333333333335"/>
    <n v="5.1716424641471992"/>
    <n v="462.51"/>
  </r>
  <r>
    <d v="2024-04-23T00:00:00"/>
    <x v="0"/>
    <s v="Instagram"/>
    <s v="Video"/>
    <s v="Millennials"/>
    <n v="2246"/>
    <n v="90"/>
    <n v="6"/>
    <n v="84.98"/>
    <n v="464.6"/>
    <n v="4.0071237756010687E-2"/>
    <n v="6.6666666666666666E-2"/>
    <n v="0.9442222222222223"/>
    <n v="14.163333333333334"/>
    <n v="5.4671687455871973"/>
    <n v="379.62"/>
  </r>
  <r>
    <d v="2024-04-23T00:00:00"/>
    <x v="0"/>
    <s v="Instagram"/>
    <s v="Video"/>
    <s v="Gen X"/>
    <n v="373"/>
    <n v="9"/>
    <n v="1"/>
    <n v="16.86"/>
    <n v="91.13"/>
    <n v="2.4128686327077747E-2"/>
    <n v="0.1111111111111111"/>
    <n v="1.8733333333333333"/>
    <n v="16.86"/>
    <n v="5.4051008303677346"/>
    <n v="74.27"/>
  </r>
  <r>
    <d v="2024-04-23T00:00:00"/>
    <x v="0"/>
    <s v="Instagram"/>
    <s v="Image"/>
    <s v="Gen Z"/>
    <n v="3556"/>
    <n v="25"/>
    <n v="1"/>
    <n v="104.72"/>
    <n v="94.57"/>
    <n v="7.0303712035995501E-3"/>
    <n v="0.04"/>
    <n v="4.1887999999999996"/>
    <n v="104.72"/>
    <n v="0.90307486631016032"/>
    <n v="-10.150000000000006"/>
  </r>
  <r>
    <d v="2024-04-23T00:00:00"/>
    <x v="0"/>
    <s v="Instagram"/>
    <s v="Image"/>
    <s v="Millennials"/>
    <n v="3281"/>
    <n v="39"/>
    <n v="1"/>
    <n v="206.38"/>
    <n v="98.21"/>
    <n v="1.1886619932947273E-2"/>
    <n v="2.564102564102564E-2"/>
    <n v="5.2917948717948713"/>
    <n v="206.38"/>
    <n v="0.47586975482120358"/>
    <n v="-108.17"/>
  </r>
  <r>
    <d v="2024-04-23T00:00:00"/>
    <x v="0"/>
    <s v="Instagram"/>
    <s v="Image"/>
    <s v="Gen X"/>
    <n v="230"/>
    <n v="2"/>
    <n v="0"/>
    <n v="10.75"/>
    <n v="0"/>
    <n v="8.6956521739130436E-3"/>
    <n v="0"/>
    <n v="5.375"/>
    <n v="0"/>
    <n v="0"/>
    <n v="-10.75"/>
  </r>
  <r>
    <d v="2024-04-23T00:00:00"/>
    <x v="0"/>
    <s v="Instagram"/>
    <s v="Carousel"/>
    <s v="Gen Z"/>
    <n v="3515"/>
    <n v="59"/>
    <n v="4"/>
    <n v="103.49"/>
    <n v="326.48"/>
    <n v="1.6785206258890469E-2"/>
    <n v="6.7796610169491525E-2"/>
    <n v="1.7540677966101694"/>
    <n v="25.872499999999999"/>
    <n v="3.1547009372886272"/>
    <n v="222.99"/>
  </r>
  <r>
    <d v="2024-04-23T00:00:00"/>
    <x v="0"/>
    <s v="Instagram"/>
    <s v="Carousel"/>
    <s v="Millennials"/>
    <n v="1836"/>
    <n v="22"/>
    <n v="0"/>
    <n v="88.95"/>
    <n v="0"/>
    <n v="1.1982570806100218E-2"/>
    <n v="0"/>
    <n v="4.043181818181818"/>
    <n v="0"/>
    <n v="0"/>
    <n v="-88.95"/>
  </r>
  <r>
    <d v="2024-04-23T00:00:00"/>
    <x v="0"/>
    <s v="Instagram"/>
    <s v="Carousel"/>
    <s v="Gen X"/>
    <n v="61"/>
    <n v="0"/>
    <n v="0"/>
    <n v="3.42"/>
    <n v="0"/>
    <n v="0"/>
    <n v="0"/>
    <n v="0"/>
    <n v="0"/>
    <n v="0"/>
    <n v="-3.42"/>
  </r>
  <r>
    <d v="2024-04-23T00:00:00"/>
    <x v="0"/>
    <s v="TikTok"/>
    <s v="Video"/>
    <s v="Gen Z"/>
    <n v="3986"/>
    <n v="148"/>
    <n v="9"/>
    <n v="123.17"/>
    <n v="468.59"/>
    <n v="3.7129954841946811E-2"/>
    <n v="6.0810810810810814E-2"/>
    <n v="0.83222972972972975"/>
    <n v="13.685555555555556"/>
    <n v="3.8044166599009497"/>
    <n v="345.41999999999996"/>
  </r>
  <r>
    <d v="2024-04-23T00:00:00"/>
    <x v="0"/>
    <s v="TikTok"/>
    <s v="Video"/>
    <s v="Millennials"/>
    <n v="505"/>
    <n v="16"/>
    <n v="1"/>
    <n v="33.81"/>
    <n v="84.73"/>
    <n v="3.1683168316831684E-2"/>
    <n v="6.25E-2"/>
    <n v="2.1131250000000001"/>
    <n v="33.81"/>
    <n v="2.5060632948831705"/>
    <n v="50.92"/>
  </r>
  <r>
    <d v="2024-04-23T00:00:00"/>
    <x v="0"/>
    <s v="TikTok"/>
    <s v="Video"/>
    <s v="Gen X"/>
    <n v="395"/>
    <n v="14"/>
    <n v="1"/>
    <n v="26.48"/>
    <n v="71.75"/>
    <n v="3.5443037974683546E-2"/>
    <n v="7.1428571428571425E-2"/>
    <n v="1.8914285714285715"/>
    <n v="26.48"/>
    <n v="2.7095921450151055"/>
    <n v="45.269999999999996"/>
  </r>
  <r>
    <d v="2024-04-23T00:00:00"/>
    <x v="0"/>
    <s v="TikTok"/>
    <s v="Image"/>
    <s v="Gen Z"/>
    <n v="6020"/>
    <n v="93"/>
    <n v="3"/>
    <n v="216.81"/>
    <n v="195.52"/>
    <n v="1.5448504983388704E-2"/>
    <n v="3.2258064516129031E-2"/>
    <n v="2.3312903225806454"/>
    <n v="72.27"/>
    <n v="0.90180342235136757"/>
    <n v="-21.289999999999992"/>
  </r>
  <r>
    <d v="2024-04-23T00:00:00"/>
    <x v="0"/>
    <s v="TikTok"/>
    <s v="Image"/>
    <s v="Millennials"/>
    <n v="444"/>
    <n v="2"/>
    <n v="0"/>
    <n v="23.1"/>
    <n v="0"/>
    <n v="4.5045045045045045E-3"/>
    <n v="0"/>
    <n v="11.55"/>
    <n v="0"/>
    <n v="0"/>
    <n v="-23.1"/>
  </r>
  <r>
    <d v="2024-04-23T00:00:00"/>
    <x v="0"/>
    <s v="TikTok"/>
    <s v="Image"/>
    <s v="Gen X"/>
    <n v="124"/>
    <n v="2"/>
    <n v="0"/>
    <n v="3.87"/>
    <n v="0"/>
    <n v="1.6129032258064516E-2"/>
    <n v="0"/>
    <n v="1.9350000000000001"/>
    <n v="0"/>
    <n v="0"/>
    <n v="-3.87"/>
  </r>
  <r>
    <d v="2024-04-23T00:00:00"/>
    <x v="0"/>
    <s v="TikTok"/>
    <s v="Carousel"/>
    <s v="Gen Z"/>
    <n v="5580"/>
    <n v="60"/>
    <n v="3"/>
    <n v="145.32"/>
    <n v="220.09"/>
    <n v="1.0752688172043012E-2"/>
    <n v="0.05"/>
    <n v="2.4219999999999997"/>
    <n v="48.44"/>
    <n v="1.5145196807046519"/>
    <n v="74.77000000000001"/>
  </r>
  <r>
    <d v="2024-04-23T00:00:00"/>
    <x v="0"/>
    <s v="TikTok"/>
    <s v="Carousel"/>
    <s v="Millennials"/>
    <n v="396"/>
    <n v="4"/>
    <n v="0"/>
    <n v="15.72"/>
    <n v="0"/>
    <n v="1.0101010101010102E-2"/>
    <n v="0"/>
    <n v="3.93"/>
    <n v="0"/>
    <n v="0"/>
    <n v="-15.72"/>
  </r>
  <r>
    <d v="2024-04-23T00:00:00"/>
    <x v="0"/>
    <s v="TikTok"/>
    <s v="Carousel"/>
    <s v="Gen X"/>
    <n v="297"/>
    <n v="3"/>
    <n v="0"/>
    <n v="10.25"/>
    <n v="0"/>
    <n v="1.0101010101010102E-2"/>
    <n v="0"/>
    <n v="3.4166666666666665"/>
    <n v="0"/>
    <n v="0"/>
    <n v="-10.25"/>
  </r>
  <r>
    <d v="2024-04-23T00:00:00"/>
    <x v="0"/>
    <s v="Facebook"/>
    <s v="Video"/>
    <s v="Gen Z"/>
    <n v="635"/>
    <n v="25"/>
    <n v="1"/>
    <n v="15.31"/>
    <n v="70.739999999999995"/>
    <n v="3.937007874015748E-2"/>
    <n v="0.04"/>
    <n v="0.61240000000000006"/>
    <n v="15.31"/>
    <n v="4.6205094709340297"/>
    <n v="55.429999999999993"/>
  </r>
  <r>
    <d v="2024-04-23T00:00:00"/>
    <x v="0"/>
    <s v="Facebook"/>
    <s v="Video"/>
    <s v="Millennials"/>
    <n v="3830"/>
    <n v="105"/>
    <n v="13"/>
    <n v="107.91"/>
    <n v="890.48"/>
    <n v="2.7415143603133161E-2"/>
    <n v="0.12380952380952381"/>
    <n v="1.0277142857142856"/>
    <n v="8.3007692307692302"/>
    <n v="8.2520619034380509"/>
    <n v="782.57"/>
  </r>
  <r>
    <d v="2024-04-23T00:00:00"/>
    <x v="0"/>
    <s v="Facebook"/>
    <s v="Video"/>
    <s v="Gen X"/>
    <n v="1302"/>
    <n v="28"/>
    <n v="3"/>
    <n v="63.34"/>
    <n v="202.41"/>
    <n v="2.1505376344086023E-2"/>
    <n v="0.10714285714285714"/>
    <n v="2.2621428571428575"/>
    <n v="21.113333333333333"/>
    <n v="3.1956109883170192"/>
    <n v="139.07"/>
  </r>
  <r>
    <d v="2024-04-23T00:00:00"/>
    <x v="0"/>
    <s v="Facebook"/>
    <s v="Image"/>
    <s v="Gen Z"/>
    <n v="988"/>
    <n v="13"/>
    <n v="0"/>
    <n v="45.48"/>
    <n v="0"/>
    <n v="1.3157894736842105E-2"/>
    <n v="0"/>
    <n v="3.4984615384615383"/>
    <n v="0"/>
    <n v="0"/>
    <n v="-45.48"/>
  </r>
  <r>
    <d v="2024-04-23T00:00:00"/>
    <x v="0"/>
    <s v="Facebook"/>
    <s v="Image"/>
    <s v="Millennials"/>
    <n v="4407"/>
    <n v="65"/>
    <n v="1"/>
    <n v="128.68"/>
    <n v="57.83"/>
    <n v="1.4749262536873156E-2"/>
    <n v="1.5384615384615385E-2"/>
    <n v="1.9796923076923079"/>
    <n v="128.68"/>
    <n v="0.44940938762822502"/>
    <n v="-70.850000000000009"/>
  </r>
  <r>
    <d v="2024-04-23T00:00:00"/>
    <x v="0"/>
    <s v="Facebook"/>
    <s v="Image"/>
    <s v="Gen X"/>
    <n v="2935"/>
    <n v="15"/>
    <n v="0"/>
    <n v="80.790000000000006"/>
    <n v="0"/>
    <n v="5.1107325383304937E-3"/>
    <n v="0"/>
    <n v="5.3860000000000001"/>
    <n v="0"/>
    <n v="0"/>
    <n v="-80.790000000000006"/>
  </r>
  <r>
    <d v="2024-04-23T00:00:00"/>
    <x v="0"/>
    <s v="Facebook"/>
    <s v="Carousel"/>
    <s v="Gen Z"/>
    <n v="1400"/>
    <n v="37"/>
    <n v="2"/>
    <n v="70.63"/>
    <n v="186.07"/>
    <n v="2.642857142857143E-2"/>
    <n v="5.4054054054054057E-2"/>
    <n v="1.9089189189189189"/>
    <n v="35.314999999999998"/>
    <n v="2.6344329604983718"/>
    <n v="115.44"/>
  </r>
  <r>
    <d v="2024-04-23T00:00:00"/>
    <x v="0"/>
    <s v="Facebook"/>
    <s v="Carousel"/>
    <s v="Millennials"/>
    <n v="5593"/>
    <n v="134"/>
    <n v="8"/>
    <n v="226.02"/>
    <n v="673.13"/>
    <n v="2.3958519578043985E-2"/>
    <n v="5.9701492537313432E-2"/>
    <n v="1.6867164179104479"/>
    <n v="28.252500000000001"/>
    <n v="2.978187770993717"/>
    <n v="447.11"/>
  </r>
  <r>
    <d v="2024-04-23T00:00:00"/>
    <x v="0"/>
    <s v="Facebook"/>
    <s v="Carousel"/>
    <s v="Gen X"/>
    <n v="1840"/>
    <n v="36"/>
    <n v="1"/>
    <n v="67.989999999999995"/>
    <n v="93.52"/>
    <n v="1.9565217391304349E-2"/>
    <n v="2.7777777777777776E-2"/>
    <n v="1.888611111111111"/>
    <n v="67.989999999999995"/>
    <n v="1.3754963965289013"/>
    <n v="25.53"/>
  </r>
  <r>
    <d v="2024-04-24T00:00:00"/>
    <x v="0"/>
    <s v="Instagram"/>
    <s v="Video"/>
    <s v="Gen Z"/>
    <n v="1843"/>
    <n v="44"/>
    <n v="2"/>
    <n v="110.46"/>
    <n v="191.84"/>
    <n v="2.3874118285404231E-2"/>
    <n v="4.5454545454545456E-2"/>
    <n v="2.5104545454545453"/>
    <n v="55.23"/>
    <n v="1.7367372804635164"/>
    <n v="81.38000000000001"/>
  </r>
  <r>
    <d v="2024-04-24T00:00:00"/>
    <x v="0"/>
    <s v="Instagram"/>
    <s v="Video"/>
    <s v="Millennials"/>
    <n v="2298"/>
    <n v="102"/>
    <n v="14"/>
    <n v="144.13"/>
    <n v="923.57"/>
    <n v="4.4386422976501305E-2"/>
    <n v="0.13725490196078433"/>
    <n v="1.4130392156862746"/>
    <n v="10.295"/>
    <n v="6.4078956497606336"/>
    <n v="779.44"/>
  </r>
  <r>
    <d v="2024-04-24T00:00:00"/>
    <x v="0"/>
    <s v="Instagram"/>
    <s v="Video"/>
    <s v="Gen X"/>
    <n v="288"/>
    <n v="12"/>
    <n v="0"/>
    <n v="19.64"/>
    <n v="0"/>
    <n v="4.1666666666666664E-2"/>
    <n v="0"/>
    <n v="1.6366666666666667"/>
    <n v="0"/>
    <n v="0"/>
    <n v="-19.64"/>
  </r>
  <r>
    <d v="2024-04-24T00:00:00"/>
    <x v="0"/>
    <s v="Instagram"/>
    <s v="Image"/>
    <s v="Gen Z"/>
    <n v="3311"/>
    <n v="60"/>
    <n v="1"/>
    <n v="160.22"/>
    <n v="71.67"/>
    <n v="1.8121413470250678E-2"/>
    <n v="1.6666666666666666E-2"/>
    <n v="2.6703333333333332"/>
    <n v="160.22"/>
    <n v="0.44732243165647234"/>
    <n v="-88.55"/>
  </r>
  <r>
    <d v="2024-04-24T00:00:00"/>
    <x v="0"/>
    <s v="Instagram"/>
    <s v="Image"/>
    <s v="Millennials"/>
    <n v="2745"/>
    <n v="23"/>
    <n v="1"/>
    <n v="171.06"/>
    <n v="50.91"/>
    <n v="8.378870673952642E-3"/>
    <n v="4.3478260869565216E-2"/>
    <n v="7.4373913043478259"/>
    <n v="171.06"/>
    <n v="0.29761487197474568"/>
    <n v="-120.15"/>
  </r>
  <r>
    <d v="2024-04-24T00:00:00"/>
    <x v="0"/>
    <s v="Instagram"/>
    <s v="Image"/>
    <s v="Gen X"/>
    <n v="421"/>
    <n v="2"/>
    <n v="0"/>
    <n v="25.2"/>
    <n v="0"/>
    <n v="4.7505938242280287E-3"/>
    <n v="0"/>
    <n v="12.6"/>
    <n v="0"/>
    <n v="0"/>
    <n v="-25.2"/>
  </r>
  <r>
    <d v="2024-04-24T00:00:00"/>
    <x v="0"/>
    <s v="Instagram"/>
    <s v="Carousel"/>
    <s v="Gen Z"/>
    <n v="2189"/>
    <n v="50"/>
    <n v="2"/>
    <n v="73.180000000000007"/>
    <n v="154.24"/>
    <n v="2.2841480127912289E-2"/>
    <n v="0.04"/>
    <n v="1.4636000000000002"/>
    <n v="36.590000000000003"/>
    <n v="2.1076796939054385"/>
    <n v="81.06"/>
  </r>
  <r>
    <d v="2024-04-24T00:00:00"/>
    <x v="0"/>
    <s v="Instagram"/>
    <s v="Carousel"/>
    <s v="Millennials"/>
    <n v="3347"/>
    <n v="64"/>
    <n v="4"/>
    <n v="193.21"/>
    <n v="362.39"/>
    <n v="1.9121601434120106E-2"/>
    <n v="6.25E-2"/>
    <n v="3.0189062500000001"/>
    <n v="48.302500000000002"/>
    <n v="1.875627555509549"/>
    <n v="169.17999999999998"/>
  </r>
  <r>
    <d v="2024-04-24T00:00:00"/>
    <x v="0"/>
    <s v="Instagram"/>
    <s v="Carousel"/>
    <s v="Gen X"/>
    <n v="222"/>
    <n v="3"/>
    <n v="0"/>
    <n v="7.75"/>
    <n v="0"/>
    <n v="1.3513513513513514E-2"/>
    <n v="0"/>
    <n v="2.5833333333333335"/>
    <n v="0"/>
    <n v="0"/>
    <n v="-7.75"/>
  </r>
  <r>
    <d v="2024-04-24T00:00:00"/>
    <x v="0"/>
    <s v="TikTok"/>
    <s v="Video"/>
    <s v="Gen Z"/>
    <n v="4234"/>
    <n v="87"/>
    <n v="4"/>
    <n v="281.43"/>
    <n v="255.43"/>
    <n v="2.0547945205479451E-2"/>
    <n v="4.5977011494252873E-2"/>
    <n v="3.2348275862068965"/>
    <n v="70.357500000000002"/>
    <n v="0.90761468215897378"/>
    <n v="-26"/>
  </r>
  <r>
    <d v="2024-04-24T00:00:00"/>
    <x v="0"/>
    <s v="TikTok"/>
    <s v="Video"/>
    <s v="Millennials"/>
    <n v="719"/>
    <n v="33"/>
    <n v="3"/>
    <n v="20.87"/>
    <n v="234.77"/>
    <n v="4.5897079276773299E-2"/>
    <n v="9.0909090909090912E-2"/>
    <n v="0.63242424242424244"/>
    <n v="6.956666666666667"/>
    <n v="11.249161475802588"/>
    <n v="213.9"/>
  </r>
  <r>
    <d v="2024-04-24T00:00:00"/>
    <x v="0"/>
    <s v="TikTok"/>
    <s v="Video"/>
    <s v="Gen X"/>
    <n v="251"/>
    <n v="6"/>
    <n v="0"/>
    <n v="13.76"/>
    <n v="0"/>
    <n v="2.3904382470119521E-2"/>
    <n v="0"/>
    <n v="2.2933333333333334"/>
    <n v="0"/>
    <n v="0"/>
    <n v="-13.76"/>
  </r>
  <r>
    <d v="2024-04-24T00:00:00"/>
    <x v="0"/>
    <s v="TikTok"/>
    <s v="Image"/>
    <s v="Gen Z"/>
    <n v="5308"/>
    <n v="104"/>
    <n v="3"/>
    <n v="332.42"/>
    <n v="239.81"/>
    <n v="1.9593067068575734E-2"/>
    <n v="2.8846153846153848E-2"/>
    <n v="3.1963461538461542"/>
    <n v="110.80666666666667"/>
    <n v="0.72140665423259731"/>
    <n v="-92.610000000000014"/>
  </r>
  <r>
    <d v="2024-04-24T00:00:00"/>
    <x v="0"/>
    <s v="TikTok"/>
    <s v="Image"/>
    <s v="Millennials"/>
    <n v="522"/>
    <n v="2"/>
    <n v="0"/>
    <n v="14.22"/>
    <n v="0"/>
    <n v="3.8314176245210726E-3"/>
    <n v="0"/>
    <n v="7.11"/>
    <n v="0"/>
    <n v="0"/>
    <n v="-14.22"/>
  </r>
  <r>
    <d v="2024-04-24T00:00:00"/>
    <x v="0"/>
    <s v="TikTok"/>
    <s v="Image"/>
    <s v="Gen X"/>
    <n v="193"/>
    <n v="1"/>
    <n v="0"/>
    <n v="12.58"/>
    <n v="0"/>
    <n v="5.1813471502590676E-3"/>
    <n v="0"/>
    <n v="12.58"/>
    <n v="0"/>
    <n v="0"/>
    <n v="-12.58"/>
  </r>
  <r>
    <d v="2024-04-24T00:00:00"/>
    <x v="0"/>
    <s v="TikTok"/>
    <s v="Carousel"/>
    <s v="Gen Z"/>
    <n v="6851"/>
    <n v="88"/>
    <n v="6"/>
    <n v="431.81"/>
    <n v="439.84"/>
    <n v="1.2844840169318347E-2"/>
    <n v="6.8181818181818177E-2"/>
    <n v="4.9069318181818184"/>
    <n v="71.968333333333334"/>
    <n v="1.0185961418216345"/>
    <n v="8.0299999999999727"/>
  </r>
  <r>
    <d v="2024-04-24T00:00:00"/>
    <x v="0"/>
    <s v="TikTok"/>
    <s v="Carousel"/>
    <s v="Millennials"/>
    <n v="891"/>
    <n v="24"/>
    <n v="1"/>
    <n v="37.909999999999997"/>
    <n v="87.93"/>
    <n v="2.6936026936026935E-2"/>
    <n v="4.1666666666666664E-2"/>
    <n v="1.5795833333333331"/>
    <n v="37.909999999999997"/>
    <n v="2.319440780796624"/>
    <n v="50.02000000000001"/>
  </r>
  <r>
    <d v="2024-04-24T00:00:00"/>
    <x v="0"/>
    <s v="TikTok"/>
    <s v="Carousel"/>
    <s v="Gen X"/>
    <n v="405"/>
    <n v="7"/>
    <n v="0"/>
    <n v="12.49"/>
    <n v="0"/>
    <n v="1.7283950617283949E-2"/>
    <n v="0"/>
    <n v="1.7842857142857143"/>
    <n v="0"/>
    <n v="0"/>
    <n v="-12.49"/>
  </r>
  <r>
    <d v="2024-04-24T00:00:00"/>
    <x v="0"/>
    <s v="Facebook"/>
    <s v="Video"/>
    <s v="Gen Z"/>
    <n v="1481"/>
    <n v="33"/>
    <n v="4"/>
    <n v="66.12"/>
    <n v="365.43"/>
    <n v="2.2282241728561782E-2"/>
    <n v="0.12121212121212122"/>
    <n v="2.0036363636363639"/>
    <n v="16.53"/>
    <n v="5.5267695099818512"/>
    <n v="299.31"/>
  </r>
  <r>
    <d v="2024-04-24T00:00:00"/>
    <x v="0"/>
    <s v="Facebook"/>
    <s v="Video"/>
    <s v="Millennials"/>
    <n v="2121"/>
    <n v="61"/>
    <n v="4"/>
    <n v="125.59"/>
    <n v="255.51"/>
    <n v="2.876001885902876E-2"/>
    <n v="6.5573770491803282E-2"/>
    <n v="2.0588524590163937"/>
    <n v="31.397500000000001"/>
    <n v="2.0344772672983518"/>
    <n v="129.91999999999999"/>
  </r>
  <r>
    <d v="2024-04-24T00:00:00"/>
    <x v="0"/>
    <s v="Facebook"/>
    <s v="Video"/>
    <s v="Gen X"/>
    <n v="2211"/>
    <n v="49"/>
    <n v="4"/>
    <n v="133.83000000000001"/>
    <n v="294.68"/>
    <n v="2.2161917684305744E-2"/>
    <n v="8.1632653061224483E-2"/>
    <n v="2.7312244897959186"/>
    <n v="33.457500000000003"/>
    <n v="2.2018979302099679"/>
    <n v="160.85"/>
  </r>
  <r>
    <d v="2024-04-24T00:00:00"/>
    <x v="0"/>
    <s v="Facebook"/>
    <s v="Image"/>
    <s v="Gen Z"/>
    <n v="709"/>
    <n v="11"/>
    <n v="0"/>
    <n v="21.51"/>
    <n v="0"/>
    <n v="1.5514809590973202E-2"/>
    <n v="0"/>
    <n v="1.9554545454545456"/>
    <n v="0"/>
    <n v="0"/>
    <n v="-21.51"/>
  </r>
  <r>
    <d v="2024-04-24T00:00:00"/>
    <x v="0"/>
    <s v="Facebook"/>
    <s v="Image"/>
    <s v="Millennials"/>
    <n v="5878"/>
    <n v="108"/>
    <n v="2"/>
    <n v="267.89999999999998"/>
    <n v="142.24"/>
    <n v="1.8373596461381422E-2"/>
    <n v="1.8518518518518517E-2"/>
    <n v="2.4805555555555552"/>
    <n v="133.94999999999999"/>
    <n v="0.53094438223217622"/>
    <n v="-125.65999999999997"/>
  </r>
  <r>
    <d v="2024-04-24T00:00:00"/>
    <x v="0"/>
    <s v="Facebook"/>
    <s v="Image"/>
    <s v="Gen X"/>
    <n v="2214"/>
    <n v="38"/>
    <n v="1"/>
    <n v="120.25"/>
    <n v="75.31"/>
    <n v="1.7163504968383016E-2"/>
    <n v="2.6315789473684209E-2"/>
    <n v="3.1644736842105261"/>
    <n v="120.25"/>
    <n v="0.62627858627858635"/>
    <n v="-44.94"/>
  </r>
  <r>
    <d v="2024-04-24T00:00:00"/>
    <x v="0"/>
    <s v="Facebook"/>
    <s v="Carousel"/>
    <s v="Gen Z"/>
    <n v="939"/>
    <n v="18"/>
    <n v="1"/>
    <n v="45.75"/>
    <n v="94.66"/>
    <n v="1.9169329073482427E-2"/>
    <n v="5.5555555555555552E-2"/>
    <n v="2.5416666666666665"/>
    <n v="45.75"/>
    <n v="2.0690710382513662"/>
    <n v="48.91"/>
  </r>
  <r>
    <d v="2024-04-24T00:00:00"/>
    <x v="0"/>
    <s v="Facebook"/>
    <s v="Carousel"/>
    <s v="Millennials"/>
    <n v="4617"/>
    <n v="48"/>
    <n v="1"/>
    <n v="225.2"/>
    <n v="86.89"/>
    <n v="1.0396361273554255E-2"/>
    <n v="2.0833333333333332E-2"/>
    <n v="4.6916666666666664"/>
    <n v="225.2"/>
    <n v="0.38583481349911192"/>
    <n v="-138.31"/>
  </r>
  <r>
    <d v="2024-04-24T00:00:00"/>
    <x v="0"/>
    <s v="Facebook"/>
    <s v="Carousel"/>
    <s v="Gen X"/>
    <n v="2405"/>
    <n v="27"/>
    <n v="1"/>
    <n v="140.03"/>
    <n v="62.26"/>
    <n v="1.1226611226611227E-2"/>
    <n v="3.7037037037037035E-2"/>
    <n v="5.1862962962962964"/>
    <n v="140.03"/>
    <n v="0.44461901021209738"/>
    <n v="-77.77000000000001"/>
  </r>
  <r>
    <d v="2024-04-25T00:00:00"/>
    <x v="0"/>
    <s v="Instagram"/>
    <s v="Video"/>
    <s v="Gen Z"/>
    <n v="2317"/>
    <n v="49"/>
    <n v="3"/>
    <n v="92.28"/>
    <n v="177.39"/>
    <n v="2.1148036253776436E-2"/>
    <n v="6.1224489795918366E-2"/>
    <n v="1.8832653061224489"/>
    <n v="30.76"/>
    <n v="1.9223016905071519"/>
    <n v="85.109999999999985"/>
  </r>
  <r>
    <d v="2024-04-25T00:00:00"/>
    <x v="0"/>
    <s v="Instagram"/>
    <s v="Video"/>
    <s v="Millennials"/>
    <n v="1879"/>
    <n v="80"/>
    <n v="10"/>
    <n v="43.2"/>
    <n v="750.62"/>
    <n v="4.2575838211814793E-2"/>
    <n v="0.125"/>
    <n v="0.54"/>
    <n v="4.32"/>
    <n v="17.375462962962963"/>
    <n v="707.42"/>
  </r>
  <r>
    <d v="2024-04-25T00:00:00"/>
    <x v="0"/>
    <s v="Instagram"/>
    <s v="Video"/>
    <s v="Gen X"/>
    <n v="206"/>
    <n v="4"/>
    <n v="0"/>
    <n v="5.83"/>
    <n v="0"/>
    <n v="1.9417475728155338E-2"/>
    <n v="0"/>
    <n v="1.4575"/>
    <n v="0"/>
    <n v="0"/>
    <n v="-5.83"/>
  </r>
  <r>
    <d v="2024-04-25T00:00:00"/>
    <x v="0"/>
    <s v="Instagram"/>
    <s v="Image"/>
    <s v="Gen Z"/>
    <n v="2844"/>
    <n v="34"/>
    <n v="1"/>
    <n v="83.71"/>
    <n v="59.26"/>
    <n v="1.1954992967651195E-2"/>
    <n v="2.9411764705882353E-2"/>
    <n v="2.4620588235294116"/>
    <n v="83.71"/>
    <n v="0.70792020069286832"/>
    <n v="-24.449999999999996"/>
  </r>
  <r>
    <d v="2024-04-25T00:00:00"/>
    <x v="0"/>
    <s v="Instagram"/>
    <s v="Image"/>
    <s v="Millennials"/>
    <n v="2787"/>
    <n v="23"/>
    <n v="0"/>
    <n v="113.69"/>
    <n v="0"/>
    <n v="8.2526013634732689E-3"/>
    <n v="0"/>
    <n v="4.9430434782608694"/>
    <n v="0"/>
    <n v="0"/>
    <n v="-113.69"/>
  </r>
  <r>
    <d v="2024-04-25T00:00:00"/>
    <x v="0"/>
    <s v="Instagram"/>
    <s v="Image"/>
    <s v="Gen X"/>
    <n v="288"/>
    <n v="4"/>
    <n v="0"/>
    <n v="15.63"/>
    <n v="0"/>
    <n v="1.3888888888888888E-2"/>
    <n v="0"/>
    <n v="3.9075000000000002"/>
    <n v="0"/>
    <n v="0"/>
    <n v="-15.63"/>
  </r>
  <r>
    <d v="2024-04-25T00:00:00"/>
    <x v="0"/>
    <s v="Instagram"/>
    <s v="Carousel"/>
    <s v="Gen Z"/>
    <n v="2581"/>
    <n v="71"/>
    <n v="1"/>
    <n v="76.239999999999995"/>
    <n v="51.11"/>
    <n v="2.750871755133669E-2"/>
    <n v="1.4084507042253521E-2"/>
    <n v="1.0738028169014084"/>
    <n v="76.239999999999995"/>
    <n v="0.67038300104931803"/>
    <n v="-25.129999999999995"/>
  </r>
  <r>
    <d v="2024-04-25T00:00:00"/>
    <x v="0"/>
    <s v="Instagram"/>
    <s v="Carousel"/>
    <s v="Millennials"/>
    <n v="1880"/>
    <n v="32"/>
    <n v="2"/>
    <n v="116.84"/>
    <n v="112.33"/>
    <n v="1.7021276595744681E-2"/>
    <n v="6.25E-2"/>
    <n v="3.6512500000000001"/>
    <n v="58.42"/>
    <n v="0.96140020540910642"/>
    <n v="-4.5100000000000051"/>
  </r>
  <r>
    <d v="2024-04-25T00:00:00"/>
    <x v="0"/>
    <s v="Instagram"/>
    <s v="Carousel"/>
    <s v="Gen X"/>
    <n v="381"/>
    <n v="6"/>
    <n v="0"/>
    <n v="11.07"/>
    <n v="0"/>
    <n v="1.5748031496062992E-2"/>
    <n v="0"/>
    <n v="1.845"/>
    <n v="0"/>
    <n v="0"/>
    <n v="-11.07"/>
  </r>
  <r>
    <d v="2024-04-25T00:00:00"/>
    <x v="0"/>
    <s v="TikTok"/>
    <s v="Video"/>
    <s v="Gen Z"/>
    <n v="6591"/>
    <n v="218"/>
    <n v="30"/>
    <n v="393.3"/>
    <n v="2678.13"/>
    <n v="3.3075405856470945E-2"/>
    <n v="0.13761467889908258"/>
    <n v="1.8041284403669726"/>
    <n v="13.110000000000001"/>
    <n v="6.8093821510297481"/>
    <n v="2284.83"/>
  </r>
  <r>
    <d v="2024-04-25T00:00:00"/>
    <x v="0"/>
    <s v="TikTok"/>
    <s v="Video"/>
    <s v="Millennials"/>
    <n v="524"/>
    <n v="26"/>
    <n v="2"/>
    <n v="22.88"/>
    <n v="132.46"/>
    <n v="4.9618320610687022E-2"/>
    <n v="7.6923076923076927E-2"/>
    <n v="0.88"/>
    <n v="11.44"/>
    <n v="5.789335664335665"/>
    <n v="109.58000000000001"/>
  </r>
  <r>
    <d v="2024-04-25T00:00:00"/>
    <x v="0"/>
    <s v="TikTok"/>
    <s v="Video"/>
    <s v="Gen X"/>
    <n v="251"/>
    <n v="12"/>
    <n v="1"/>
    <n v="13.85"/>
    <n v="83.86"/>
    <n v="4.7808764940239043E-2"/>
    <n v="8.3333333333333329E-2"/>
    <n v="1.1541666666666666"/>
    <n v="13.85"/>
    <n v="6.0548736462093862"/>
    <n v="70.010000000000005"/>
  </r>
  <r>
    <d v="2024-04-25T00:00:00"/>
    <x v="0"/>
    <s v="TikTok"/>
    <s v="Image"/>
    <s v="Gen Z"/>
    <n v="5064"/>
    <n v="36"/>
    <n v="0"/>
    <n v="158.4"/>
    <n v="0"/>
    <n v="7.1090047393364926E-3"/>
    <n v="0"/>
    <n v="4.4000000000000004"/>
    <n v="0"/>
    <n v="0"/>
    <n v="-158.4"/>
  </r>
  <r>
    <d v="2024-04-25T00:00:00"/>
    <x v="0"/>
    <s v="TikTok"/>
    <s v="Image"/>
    <s v="Millennials"/>
    <n v="929"/>
    <n v="15"/>
    <n v="0"/>
    <n v="25.06"/>
    <n v="0"/>
    <n v="1.6146393972012917E-2"/>
    <n v="0"/>
    <n v="1.6706666666666665"/>
    <n v="0"/>
    <n v="0"/>
    <n v="-25.06"/>
  </r>
  <r>
    <d v="2024-04-25T00:00:00"/>
    <x v="0"/>
    <s v="TikTok"/>
    <s v="Image"/>
    <s v="Gen X"/>
    <n v="173"/>
    <n v="1"/>
    <n v="0"/>
    <n v="6.52"/>
    <n v="0"/>
    <n v="5.7803468208092483E-3"/>
    <n v="0"/>
    <n v="6.52"/>
    <n v="0"/>
    <n v="0"/>
    <n v="-6.52"/>
  </r>
  <r>
    <d v="2024-04-25T00:00:00"/>
    <x v="0"/>
    <s v="TikTok"/>
    <s v="Carousel"/>
    <s v="Gen Z"/>
    <n v="7392"/>
    <n v="79"/>
    <n v="5"/>
    <n v="373.11"/>
    <n v="380.96"/>
    <n v="1.0687229437229438E-2"/>
    <n v="6.3291139240506333E-2"/>
    <n v="4.7229113924050639"/>
    <n v="74.622"/>
    <n v="1.0210393717670392"/>
    <n v="7.8499999999999659"/>
  </r>
  <r>
    <d v="2024-04-25T00:00:00"/>
    <x v="0"/>
    <s v="TikTok"/>
    <s v="Carousel"/>
    <s v="Millennials"/>
    <n v="660"/>
    <n v="8"/>
    <n v="0"/>
    <n v="37.78"/>
    <n v="0"/>
    <n v="1.2121212121212121E-2"/>
    <n v="0"/>
    <n v="4.7225000000000001"/>
    <n v="0"/>
    <n v="0"/>
    <n v="-37.78"/>
  </r>
  <r>
    <d v="2024-04-25T00:00:00"/>
    <x v="0"/>
    <s v="TikTok"/>
    <s v="Carousel"/>
    <s v="Gen X"/>
    <n v="301"/>
    <n v="8"/>
    <n v="0"/>
    <n v="7.02"/>
    <n v="0"/>
    <n v="2.6578073089700997E-2"/>
    <n v="0"/>
    <n v="0.87749999999999995"/>
    <n v="0"/>
    <n v="0"/>
    <n v="-7.02"/>
  </r>
  <r>
    <d v="2024-04-25T00:00:00"/>
    <x v="0"/>
    <s v="Facebook"/>
    <s v="Video"/>
    <s v="Gen Z"/>
    <n v="1350"/>
    <n v="64"/>
    <n v="8"/>
    <n v="82.66"/>
    <n v="669.2"/>
    <n v="4.7407407407407405E-2"/>
    <n v="0.125"/>
    <n v="1.2915624999999999"/>
    <n v="10.3325"/>
    <n v="8.0958141785627884"/>
    <n v="586.54000000000008"/>
  </r>
  <r>
    <d v="2024-04-25T00:00:00"/>
    <x v="0"/>
    <s v="Facebook"/>
    <s v="Video"/>
    <s v="Millennials"/>
    <n v="4505"/>
    <n v="156"/>
    <n v="10"/>
    <n v="238.32"/>
    <n v="775.62"/>
    <n v="3.4628190899001113E-2"/>
    <n v="6.4102564102564097E-2"/>
    <n v="1.5276923076923077"/>
    <n v="23.832000000000001"/>
    <n v="3.2545317220543808"/>
    <n v="537.29999999999995"/>
  </r>
  <r>
    <d v="2024-04-25T00:00:00"/>
    <x v="0"/>
    <s v="Facebook"/>
    <s v="Video"/>
    <s v="Gen X"/>
    <n v="1578"/>
    <n v="38"/>
    <n v="5"/>
    <n v="96.1"/>
    <n v="453.63"/>
    <n v="2.4081115335868188E-2"/>
    <n v="0.13157894736842105"/>
    <n v="2.5289473684210524"/>
    <n v="19.22"/>
    <n v="4.7203954214360042"/>
    <n v="357.53"/>
  </r>
  <r>
    <d v="2024-04-25T00:00:00"/>
    <x v="0"/>
    <s v="Facebook"/>
    <s v="Image"/>
    <s v="Gen Z"/>
    <n v="972"/>
    <n v="9"/>
    <n v="0"/>
    <n v="56.5"/>
    <n v="0"/>
    <n v="9.2592592592592587E-3"/>
    <n v="0"/>
    <n v="6.2777777777777777"/>
    <n v="0"/>
    <n v="0"/>
    <n v="-56.5"/>
  </r>
  <r>
    <d v="2024-04-25T00:00:00"/>
    <x v="0"/>
    <s v="Facebook"/>
    <s v="Image"/>
    <s v="Millennials"/>
    <n v="5351"/>
    <n v="33"/>
    <n v="1"/>
    <n v="244.84"/>
    <n v="76.33"/>
    <n v="6.1670715754064661E-3"/>
    <n v="3.0303030303030304E-2"/>
    <n v="7.4193939393939399"/>
    <n v="244.84"/>
    <n v="0.3117546152589446"/>
    <n v="-168.51"/>
  </r>
  <r>
    <d v="2024-04-25T00:00:00"/>
    <x v="0"/>
    <s v="Facebook"/>
    <s v="Image"/>
    <s v="Gen X"/>
    <n v="2739"/>
    <n v="38"/>
    <n v="1"/>
    <n v="92.69"/>
    <n v="82.29"/>
    <n v="1.3873676524278934E-2"/>
    <n v="2.6315789473684209E-2"/>
    <n v="2.4392105263157893"/>
    <n v="92.69"/>
    <n v="0.88779803646563826"/>
    <n v="-10.399999999999991"/>
  </r>
  <r>
    <d v="2024-04-25T00:00:00"/>
    <x v="0"/>
    <s v="Facebook"/>
    <s v="Carousel"/>
    <s v="Gen Z"/>
    <n v="1372"/>
    <n v="25"/>
    <n v="0"/>
    <n v="80.61"/>
    <n v="0"/>
    <n v="1.8221574344023325E-2"/>
    <n v="0"/>
    <n v="3.2244000000000002"/>
    <n v="0"/>
    <n v="0"/>
    <n v="-80.61"/>
  </r>
  <r>
    <d v="2024-04-25T00:00:00"/>
    <x v="0"/>
    <s v="Facebook"/>
    <s v="Carousel"/>
    <s v="Millennials"/>
    <n v="4810"/>
    <n v="89"/>
    <n v="2"/>
    <n v="126.86"/>
    <n v="168.01"/>
    <n v="1.8503118503118504E-2"/>
    <n v="2.247191011235955E-2"/>
    <n v="1.4253932584269662"/>
    <n v="63.43"/>
    <n v="1.3243733249251142"/>
    <n v="41.149999999999991"/>
  </r>
  <r>
    <d v="2024-04-25T00:00:00"/>
    <x v="0"/>
    <s v="Facebook"/>
    <s v="Carousel"/>
    <s v="Gen X"/>
    <n v="2055"/>
    <n v="43"/>
    <n v="2"/>
    <n v="103.99"/>
    <n v="122.48"/>
    <n v="2.0924574209245744E-2"/>
    <n v="4.6511627906976744E-2"/>
    <n v="2.4183720930232555"/>
    <n v="51.994999999999997"/>
    <n v="1.1778055582267526"/>
    <n v="18.490000000000009"/>
  </r>
  <r>
    <d v="2024-04-26T00:00:00"/>
    <x v="0"/>
    <s v="Instagram"/>
    <s v="Video"/>
    <s v="Gen Z"/>
    <n v="4867"/>
    <n v="105"/>
    <n v="10"/>
    <n v="129.28"/>
    <n v="913.86"/>
    <n v="2.1573864803780565E-2"/>
    <n v="9.5238095238095233E-2"/>
    <n v="1.2312380952380952"/>
    <n v="12.928000000000001"/>
    <n v="7.0688428217821784"/>
    <n v="784.58"/>
  </r>
  <r>
    <d v="2024-04-26T00:00:00"/>
    <x v="0"/>
    <s v="Instagram"/>
    <s v="Video"/>
    <s v="Millennials"/>
    <n v="3937"/>
    <n v="102"/>
    <n v="14"/>
    <n v="186.28"/>
    <n v="1170.3699999999999"/>
    <n v="2.5908051816103631E-2"/>
    <n v="0.13725490196078433"/>
    <n v="1.8262745098039215"/>
    <n v="13.305714285714286"/>
    <n v="6.2828537685205061"/>
    <n v="984.08999999999992"/>
  </r>
  <r>
    <d v="2024-04-26T00:00:00"/>
    <x v="0"/>
    <s v="Instagram"/>
    <s v="Video"/>
    <s v="Gen X"/>
    <n v="136"/>
    <n v="5"/>
    <n v="0"/>
    <n v="3.14"/>
    <n v="0"/>
    <n v="3.6764705882352942E-2"/>
    <n v="0"/>
    <n v="0.628"/>
    <n v="0"/>
    <n v="0"/>
    <n v="-3.14"/>
  </r>
  <r>
    <d v="2024-04-26T00:00:00"/>
    <x v="0"/>
    <s v="Instagram"/>
    <s v="Image"/>
    <s v="Gen Z"/>
    <n v="4398"/>
    <n v="58"/>
    <n v="0"/>
    <n v="299.79000000000002"/>
    <n v="0"/>
    <n v="1.3187812642110049E-2"/>
    <n v="0"/>
    <n v="5.1687931034482766"/>
    <n v="0"/>
    <n v="0"/>
    <n v="-299.79000000000002"/>
  </r>
  <r>
    <d v="2024-04-26T00:00:00"/>
    <x v="0"/>
    <s v="Instagram"/>
    <s v="Image"/>
    <s v="Millennials"/>
    <n v="2381"/>
    <n v="24"/>
    <n v="0"/>
    <n v="58.92"/>
    <n v="0"/>
    <n v="1.007979840403192E-2"/>
    <n v="0"/>
    <n v="2.4550000000000001"/>
    <n v="0"/>
    <n v="0"/>
    <n v="-58.92"/>
  </r>
  <r>
    <d v="2024-04-26T00:00:00"/>
    <x v="0"/>
    <s v="Instagram"/>
    <s v="Image"/>
    <s v="Gen X"/>
    <n v="411"/>
    <n v="4"/>
    <n v="0"/>
    <n v="15.72"/>
    <n v="0"/>
    <n v="9.7323600973236012E-3"/>
    <n v="0"/>
    <n v="3.93"/>
    <n v="0"/>
    <n v="0"/>
    <n v="-15.72"/>
  </r>
  <r>
    <d v="2024-04-26T00:00:00"/>
    <x v="0"/>
    <s v="Instagram"/>
    <s v="Carousel"/>
    <s v="Gen Z"/>
    <n v="3938"/>
    <n v="58"/>
    <n v="4"/>
    <n v="172.07"/>
    <n v="254.76"/>
    <n v="1.4728288471305232E-2"/>
    <n v="6.8965517241379309E-2"/>
    <n v="2.9667241379310343"/>
    <n v="43.017499999999998"/>
    <n v="1.4805602371128028"/>
    <n v="82.69"/>
  </r>
  <r>
    <d v="2024-04-26T00:00:00"/>
    <x v="0"/>
    <s v="Instagram"/>
    <s v="Carousel"/>
    <s v="Millennials"/>
    <n v="1423"/>
    <n v="37"/>
    <n v="2"/>
    <n v="43.34"/>
    <n v="114.38"/>
    <n v="2.600140548137737E-2"/>
    <n v="5.4054054054054057E-2"/>
    <n v="1.1713513513513514"/>
    <n v="21.67"/>
    <n v="2.6391324411628978"/>
    <n v="71.039999999999992"/>
  </r>
  <r>
    <d v="2024-04-26T00:00:00"/>
    <x v="0"/>
    <s v="Instagram"/>
    <s v="Carousel"/>
    <s v="Gen X"/>
    <n v="138"/>
    <n v="1"/>
    <n v="0"/>
    <n v="9.25"/>
    <n v="0"/>
    <n v="7.246376811594203E-3"/>
    <n v="0"/>
    <n v="9.25"/>
    <n v="0"/>
    <n v="0"/>
    <n v="-9.25"/>
  </r>
  <r>
    <d v="2024-04-26T00:00:00"/>
    <x v="0"/>
    <s v="TikTok"/>
    <s v="Video"/>
    <s v="Gen Z"/>
    <n v="2532"/>
    <n v="96"/>
    <n v="10"/>
    <n v="62.61"/>
    <n v="999.95"/>
    <n v="3.7914691943127965E-2"/>
    <n v="0.10416666666666667"/>
    <n v="0.65218750000000003"/>
    <n v="6.2610000000000001"/>
    <n v="15.971090880051111"/>
    <n v="937.34"/>
  </r>
  <r>
    <d v="2024-04-26T00:00:00"/>
    <x v="0"/>
    <s v="TikTok"/>
    <s v="Video"/>
    <s v="Millennials"/>
    <n v="925"/>
    <n v="39"/>
    <n v="2"/>
    <n v="22.78"/>
    <n v="198.54"/>
    <n v="4.2162162162162162E-2"/>
    <n v="5.128205128205128E-2"/>
    <n v="0.58410256410256411"/>
    <n v="11.39"/>
    <n v="8.7155399473222115"/>
    <n v="175.76"/>
  </r>
  <r>
    <d v="2024-04-26T00:00:00"/>
    <x v="0"/>
    <s v="TikTok"/>
    <s v="Video"/>
    <s v="Gen X"/>
    <n v="412"/>
    <n v="18"/>
    <n v="2"/>
    <n v="26.7"/>
    <n v="103.57"/>
    <n v="4.3689320388349516E-2"/>
    <n v="0.1111111111111111"/>
    <n v="1.4833333333333334"/>
    <n v="13.35"/>
    <n v="3.8790262172284642"/>
    <n v="76.86999999999999"/>
  </r>
  <r>
    <d v="2024-04-26T00:00:00"/>
    <x v="0"/>
    <s v="TikTok"/>
    <s v="Image"/>
    <s v="Gen Z"/>
    <n v="2986"/>
    <n v="54"/>
    <n v="2"/>
    <n v="79.84"/>
    <n v="186.23"/>
    <n v="1.8084393837910249E-2"/>
    <n v="3.7037037037037035E-2"/>
    <n v="1.4785185185185186"/>
    <n v="39.92"/>
    <n v="2.3325400801603204"/>
    <n v="106.38999999999999"/>
  </r>
  <r>
    <d v="2024-04-26T00:00:00"/>
    <x v="0"/>
    <s v="TikTok"/>
    <s v="Image"/>
    <s v="Millennials"/>
    <n v="635"/>
    <n v="8"/>
    <n v="0"/>
    <n v="42.65"/>
    <n v="0"/>
    <n v="1.2598425196850394E-2"/>
    <n v="0"/>
    <n v="5.3312499999999998"/>
    <n v="0"/>
    <n v="0"/>
    <n v="-42.65"/>
  </r>
  <r>
    <d v="2024-04-26T00:00:00"/>
    <x v="0"/>
    <s v="TikTok"/>
    <s v="Image"/>
    <s v="Gen X"/>
    <n v="481"/>
    <n v="8"/>
    <n v="0"/>
    <n v="19.28"/>
    <n v="0"/>
    <n v="1.6632016632016633E-2"/>
    <n v="0"/>
    <n v="2.41"/>
    <n v="0"/>
    <n v="0"/>
    <n v="-19.28"/>
  </r>
  <r>
    <d v="2024-04-26T00:00:00"/>
    <x v="0"/>
    <s v="TikTok"/>
    <s v="Carousel"/>
    <s v="Gen Z"/>
    <n v="6351"/>
    <n v="72"/>
    <n v="3"/>
    <n v="156.25"/>
    <n v="275.27999999999997"/>
    <n v="1.1336797354747285E-2"/>
    <n v="4.1666666666666664E-2"/>
    <n v="2.1701388888888888"/>
    <n v="52.083333333333336"/>
    <n v="1.7617919999999998"/>
    <n v="119.02999999999997"/>
  </r>
  <r>
    <d v="2024-04-26T00:00:00"/>
    <x v="0"/>
    <s v="TikTok"/>
    <s v="Carousel"/>
    <s v="Millennials"/>
    <n v="816"/>
    <n v="12"/>
    <n v="0"/>
    <n v="31.81"/>
    <n v="0"/>
    <n v="1.4705882352941176E-2"/>
    <n v="0"/>
    <n v="2.6508333333333334"/>
    <n v="0"/>
    <n v="0"/>
    <n v="-31.81"/>
  </r>
  <r>
    <d v="2024-04-26T00:00:00"/>
    <x v="0"/>
    <s v="TikTok"/>
    <s v="Carousel"/>
    <s v="Gen X"/>
    <n v="226"/>
    <n v="2"/>
    <n v="0"/>
    <n v="9.16"/>
    <n v="0"/>
    <n v="8.8495575221238937E-3"/>
    <n v="0"/>
    <n v="4.58"/>
    <n v="0"/>
    <n v="0"/>
    <n v="-9.16"/>
  </r>
  <r>
    <d v="2024-04-26T00:00:00"/>
    <x v="0"/>
    <s v="Facebook"/>
    <s v="Video"/>
    <s v="Gen Z"/>
    <n v="1346"/>
    <n v="52"/>
    <n v="6"/>
    <n v="76.78"/>
    <n v="399.21"/>
    <n v="3.8632986627043092E-2"/>
    <n v="0.11538461538461539"/>
    <n v="1.4765384615384616"/>
    <n v="12.796666666666667"/>
    <n v="5.1994008856473037"/>
    <n v="322.42999999999995"/>
  </r>
  <r>
    <d v="2024-04-26T00:00:00"/>
    <x v="0"/>
    <s v="Facebook"/>
    <s v="Video"/>
    <s v="Millennials"/>
    <n v="3226"/>
    <n v="69"/>
    <n v="7"/>
    <n v="78.33"/>
    <n v="513.94000000000005"/>
    <n v="2.1388716676999379E-2"/>
    <n v="0.10144927536231885"/>
    <n v="1.1352173913043477"/>
    <n v="11.19"/>
    <n v="6.5612153708668464"/>
    <n v="435.61000000000007"/>
  </r>
  <r>
    <d v="2024-04-26T00:00:00"/>
    <x v="0"/>
    <s v="Facebook"/>
    <s v="Video"/>
    <s v="Gen X"/>
    <n v="1670"/>
    <n v="81"/>
    <n v="4"/>
    <n v="113.37"/>
    <n v="264.5"/>
    <n v="4.8502994011976046E-2"/>
    <n v="4.9382716049382713E-2"/>
    <n v="1.3996296296296298"/>
    <n v="28.342500000000001"/>
    <n v="2.3330687130634207"/>
    <n v="151.13"/>
  </r>
  <r>
    <d v="2024-04-26T00:00:00"/>
    <x v="0"/>
    <s v="Facebook"/>
    <s v="Image"/>
    <s v="Gen Z"/>
    <n v="844"/>
    <n v="13"/>
    <n v="0"/>
    <n v="28.12"/>
    <n v="0"/>
    <n v="1.5402843601895734E-2"/>
    <n v="0"/>
    <n v="2.1630769230769231"/>
    <n v="0"/>
    <n v="0"/>
    <n v="-28.12"/>
  </r>
  <r>
    <d v="2024-04-26T00:00:00"/>
    <x v="0"/>
    <s v="Facebook"/>
    <s v="Image"/>
    <s v="Millennials"/>
    <n v="5501"/>
    <n v="68"/>
    <n v="1"/>
    <n v="365.05"/>
    <n v="71.69"/>
    <n v="1.2361388838393019E-2"/>
    <n v="1.4705882352941176E-2"/>
    <n v="5.3683823529411763"/>
    <n v="365.05"/>
    <n v="0.19638405697849609"/>
    <n v="-293.36"/>
  </r>
  <r>
    <d v="2024-04-26T00:00:00"/>
    <x v="0"/>
    <s v="Facebook"/>
    <s v="Image"/>
    <s v="Gen X"/>
    <n v="1842"/>
    <n v="29"/>
    <n v="0"/>
    <n v="73.41"/>
    <n v="0"/>
    <n v="1.5743756786102063E-2"/>
    <n v="0"/>
    <n v="2.5313793103448274"/>
    <n v="0"/>
    <n v="0"/>
    <n v="-73.41"/>
  </r>
  <r>
    <d v="2024-04-26T00:00:00"/>
    <x v="0"/>
    <s v="Facebook"/>
    <s v="Carousel"/>
    <s v="Gen Z"/>
    <n v="1050"/>
    <n v="17"/>
    <n v="0"/>
    <n v="41.19"/>
    <n v="0"/>
    <n v="1.6190476190476189E-2"/>
    <n v="0"/>
    <n v="2.4229411764705882"/>
    <n v="0"/>
    <n v="0"/>
    <n v="-41.19"/>
  </r>
  <r>
    <d v="2024-04-26T00:00:00"/>
    <x v="0"/>
    <s v="Facebook"/>
    <s v="Carousel"/>
    <s v="Millennials"/>
    <n v="2325"/>
    <n v="56"/>
    <n v="2"/>
    <n v="68.08"/>
    <n v="164.06"/>
    <n v="2.4086021505376344E-2"/>
    <n v="3.5714285714285712E-2"/>
    <n v="1.2157142857142857"/>
    <n v="34.04"/>
    <n v="2.4098119858989424"/>
    <n v="95.98"/>
  </r>
  <r>
    <d v="2024-04-26T00:00:00"/>
    <x v="0"/>
    <s v="Facebook"/>
    <s v="Carousel"/>
    <s v="Gen X"/>
    <n v="2759"/>
    <n v="70"/>
    <n v="2"/>
    <n v="139.76"/>
    <n v="123.95"/>
    <n v="2.5371511417180137E-2"/>
    <n v="2.8571428571428571E-2"/>
    <n v="1.9965714285714284"/>
    <n v="69.88"/>
    <n v="0.88687750429307388"/>
    <n v="-15.809999999999988"/>
  </r>
  <r>
    <d v="2024-04-27T00:00:00"/>
    <x v="0"/>
    <s v="Instagram"/>
    <s v="Video"/>
    <s v="Gen Z"/>
    <n v="3822"/>
    <n v="114"/>
    <n v="16"/>
    <n v="200.96"/>
    <n v="1022.54"/>
    <n v="2.9827315541601257E-2"/>
    <n v="0.14035087719298245"/>
    <n v="1.7628070175438597"/>
    <n v="12.56"/>
    <n v="5.0882762738853495"/>
    <n v="821.57999999999993"/>
  </r>
  <r>
    <d v="2024-04-27T00:00:00"/>
    <x v="0"/>
    <s v="Instagram"/>
    <s v="Video"/>
    <s v="Millennials"/>
    <n v="3839"/>
    <n v="174"/>
    <n v="14"/>
    <n v="179.4"/>
    <n v="1175.77"/>
    <n v="4.5324303203959367E-2"/>
    <n v="8.0459770114942528E-2"/>
    <n v="1.0310344827586206"/>
    <n v="12.814285714285715"/>
    <n v="6.5539018952062431"/>
    <n v="996.37"/>
  </r>
  <r>
    <d v="2024-04-27T00:00:00"/>
    <x v="0"/>
    <s v="Instagram"/>
    <s v="Video"/>
    <s v="Gen X"/>
    <n v="271"/>
    <n v="10"/>
    <n v="1"/>
    <n v="9.98"/>
    <n v="56.32"/>
    <n v="3.6900369003690037E-2"/>
    <n v="0.1"/>
    <n v="0.998"/>
    <n v="9.98"/>
    <n v="5.643286573146292"/>
    <n v="46.34"/>
  </r>
  <r>
    <d v="2024-04-27T00:00:00"/>
    <x v="0"/>
    <s v="Instagram"/>
    <s v="Image"/>
    <s v="Gen Z"/>
    <n v="2578"/>
    <n v="38"/>
    <n v="1"/>
    <n v="125.77"/>
    <n v="72.13"/>
    <n v="1.4740108611326609E-2"/>
    <n v="2.6315789473684209E-2"/>
    <n v="3.3097368421052629"/>
    <n v="125.77"/>
    <n v="0.57350719567464414"/>
    <n v="-53.64"/>
  </r>
  <r>
    <d v="2024-04-27T00:00:00"/>
    <x v="0"/>
    <s v="Instagram"/>
    <s v="Image"/>
    <s v="Millennials"/>
    <n v="3814"/>
    <n v="49"/>
    <n v="1"/>
    <n v="94.14"/>
    <n v="86.07"/>
    <n v="1.2847404299947561E-2"/>
    <n v="2.0408163265306121E-2"/>
    <n v="1.9212244897959183"/>
    <n v="94.14"/>
    <n v="0.91427660930528987"/>
    <n v="-8.0700000000000074"/>
  </r>
  <r>
    <d v="2024-04-27T00:00:00"/>
    <x v="0"/>
    <s v="Instagram"/>
    <s v="Image"/>
    <s v="Gen X"/>
    <n v="166"/>
    <n v="2"/>
    <n v="0"/>
    <n v="6.43"/>
    <n v="0"/>
    <n v="1.2048192771084338E-2"/>
    <n v="0"/>
    <n v="3.2149999999999999"/>
    <n v="0"/>
    <n v="0"/>
    <n v="-6.43"/>
  </r>
  <r>
    <d v="2024-04-27T00:00:00"/>
    <x v="0"/>
    <s v="Instagram"/>
    <s v="Carousel"/>
    <s v="Gen Z"/>
    <n v="1604"/>
    <n v="47"/>
    <n v="3"/>
    <n v="92.91"/>
    <n v="211.73"/>
    <n v="2.9301745635910224E-2"/>
    <n v="6.3829787234042548E-2"/>
    <n v="1.9768085106382978"/>
    <n v="30.97"/>
    <n v="2.2788720266924982"/>
    <n v="118.82"/>
  </r>
  <r>
    <d v="2024-04-27T00:00:00"/>
    <x v="0"/>
    <s v="Instagram"/>
    <s v="Carousel"/>
    <s v="Millennials"/>
    <n v="1438"/>
    <n v="36"/>
    <n v="2"/>
    <n v="78.61"/>
    <n v="134.16"/>
    <n v="2.5034770514603615E-2"/>
    <n v="5.5555555555555552E-2"/>
    <n v="2.1836111111111109"/>
    <n v="39.305"/>
    <n v="1.7066530975702836"/>
    <n v="55.55"/>
  </r>
  <r>
    <d v="2024-04-27T00:00:00"/>
    <x v="0"/>
    <s v="Instagram"/>
    <s v="Carousel"/>
    <s v="Gen X"/>
    <n v="177"/>
    <n v="2"/>
    <n v="0"/>
    <n v="8.25"/>
    <n v="0"/>
    <n v="1.1299435028248588E-2"/>
    <n v="0"/>
    <n v="4.125"/>
    <n v="0"/>
    <n v="0"/>
    <n v="-8.25"/>
  </r>
  <r>
    <d v="2024-04-27T00:00:00"/>
    <x v="0"/>
    <s v="TikTok"/>
    <s v="Video"/>
    <s v="Gen Z"/>
    <n v="5772"/>
    <n v="146"/>
    <n v="10"/>
    <n v="160.94999999999999"/>
    <n v="820.13"/>
    <n v="2.5294525294525295E-2"/>
    <n v="6.8493150684931503E-2"/>
    <n v="1.1023972602739724"/>
    <n v="16.094999999999999"/>
    <n v="5.0955576265921101"/>
    <n v="659.18000000000006"/>
  </r>
  <r>
    <d v="2024-04-27T00:00:00"/>
    <x v="0"/>
    <s v="TikTok"/>
    <s v="Video"/>
    <s v="Millennials"/>
    <n v="820"/>
    <n v="35"/>
    <n v="2"/>
    <n v="55.41"/>
    <n v="118.08"/>
    <n v="4.2682926829268296E-2"/>
    <n v="5.7142857142857141E-2"/>
    <n v="1.583142857142857"/>
    <n v="27.704999999999998"/>
    <n v="2.1310232809962102"/>
    <n v="62.67"/>
  </r>
  <r>
    <d v="2024-04-27T00:00:00"/>
    <x v="0"/>
    <s v="TikTok"/>
    <s v="Video"/>
    <s v="Gen X"/>
    <n v="480"/>
    <n v="11"/>
    <n v="1"/>
    <n v="23.88"/>
    <n v="96.56"/>
    <n v="2.2916666666666665E-2"/>
    <n v="9.0909090909090912E-2"/>
    <n v="2.1709090909090909"/>
    <n v="23.88"/>
    <n v="4.0435510887772201"/>
    <n v="72.680000000000007"/>
  </r>
  <r>
    <d v="2024-04-27T00:00:00"/>
    <x v="0"/>
    <s v="TikTok"/>
    <s v="Image"/>
    <s v="Gen Z"/>
    <n v="5759"/>
    <n v="76"/>
    <n v="2"/>
    <n v="350.33"/>
    <n v="193.6"/>
    <n v="1.319673554436534E-2"/>
    <n v="2.6315789473684209E-2"/>
    <n v="4.6096052631578948"/>
    <n v="175.16499999999999"/>
    <n v="0.55262181371849395"/>
    <n v="-156.72999999999999"/>
  </r>
  <r>
    <d v="2024-04-27T00:00:00"/>
    <x v="0"/>
    <s v="TikTok"/>
    <s v="Image"/>
    <s v="Millennials"/>
    <n v="708"/>
    <n v="7"/>
    <n v="0"/>
    <n v="19.46"/>
    <n v="0"/>
    <n v="9.887005649717515E-3"/>
    <n v="0"/>
    <n v="2.7800000000000002"/>
    <n v="0"/>
    <n v="0"/>
    <n v="-19.46"/>
  </r>
  <r>
    <d v="2024-04-27T00:00:00"/>
    <x v="0"/>
    <s v="TikTok"/>
    <s v="Image"/>
    <s v="Gen X"/>
    <n v="270"/>
    <n v="1"/>
    <n v="0"/>
    <n v="15.58"/>
    <n v="0"/>
    <n v="3.7037037037037038E-3"/>
    <n v="0"/>
    <n v="15.58"/>
    <n v="0"/>
    <n v="0"/>
    <n v="-15.58"/>
  </r>
  <r>
    <d v="2024-04-27T00:00:00"/>
    <x v="0"/>
    <s v="TikTok"/>
    <s v="Carousel"/>
    <s v="Gen Z"/>
    <n v="2779"/>
    <n v="37"/>
    <n v="2"/>
    <n v="136.61000000000001"/>
    <n v="152.21"/>
    <n v="1.3314141777617848E-2"/>
    <n v="5.4054054054054057E-2"/>
    <n v="3.6921621621621625"/>
    <n v="68.305000000000007"/>
    <n v="1.114193690066613"/>
    <n v="15.599999999999994"/>
  </r>
  <r>
    <d v="2024-04-27T00:00:00"/>
    <x v="0"/>
    <s v="TikTok"/>
    <s v="Carousel"/>
    <s v="Millennials"/>
    <n v="558"/>
    <n v="14"/>
    <n v="0"/>
    <n v="30.44"/>
    <n v="0"/>
    <n v="2.5089605734767026E-2"/>
    <n v="0"/>
    <n v="2.1742857142857144"/>
    <n v="0"/>
    <n v="0"/>
    <n v="-30.44"/>
  </r>
  <r>
    <d v="2024-04-27T00:00:00"/>
    <x v="0"/>
    <s v="TikTok"/>
    <s v="Carousel"/>
    <s v="Gen X"/>
    <n v="296"/>
    <n v="3"/>
    <n v="0"/>
    <n v="7.66"/>
    <n v="0"/>
    <n v="1.0135135135135136E-2"/>
    <n v="0"/>
    <n v="2.5533333333333332"/>
    <n v="0"/>
    <n v="0"/>
    <n v="-7.66"/>
  </r>
  <r>
    <d v="2024-04-27T00:00:00"/>
    <x v="0"/>
    <s v="Facebook"/>
    <s v="Video"/>
    <s v="Gen Z"/>
    <n v="1330"/>
    <n v="62"/>
    <n v="5"/>
    <n v="52.68"/>
    <n v="472.18"/>
    <n v="4.6616541353383459E-2"/>
    <n v="8.0645161290322578E-2"/>
    <n v="0.84967741935483876"/>
    <n v="10.536"/>
    <n v="8.9631738800303715"/>
    <n v="419.5"/>
  </r>
  <r>
    <d v="2024-04-27T00:00:00"/>
    <x v="0"/>
    <s v="Facebook"/>
    <s v="Video"/>
    <s v="Millennials"/>
    <n v="5230"/>
    <n v="155"/>
    <n v="8"/>
    <n v="317.75"/>
    <n v="418.07"/>
    <n v="2.9636711281070746E-2"/>
    <n v="5.1612903225806452E-2"/>
    <n v="2.0499999999999998"/>
    <n v="39.71875"/>
    <n v="1.3157199055861526"/>
    <n v="100.32"/>
  </r>
  <r>
    <d v="2024-04-27T00:00:00"/>
    <x v="0"/>
    <s v="Facebook"/>
    <s v="Video"/>
    <s v="Gen X"/>
    <n v="2274"/>
    <n v="53"/>
    <n v="7"/>
    <n v="132.56"/>
    <n v="416.76"/>
    <n v="2.3306948109058926E-2"/>
    <n v="0.13207547169811321"/>
    <n v="2.5011320754716984"/>
    <n v="18.937142857142856"/>
    <n v="3.1439348219674108"/>
    <n v="284.2"/>
  </r>
  <r>
    <d v="2024-04-27T00:00:00"/>
    <x v="0"/>
    <s v="Facebook"/>
    <s v="Image"/>
    <s v="Gen Z"/>
    <n v="826"/>
    <n v="8"/>
    <n v="0"/>
    <n v="28.07"/>
    <n v="0"/>
    <n v="9.6852300242130755E-3"/>
    <n v="0"/>
    <n v="3.50875"/>
    <n v="0"/>
    <n v="0"/>
    <n v="-28.07"/>
  </r>
  <r>
    <d v="2024-04-27T00:00:00"/>
    <x v="0"/>
    <s v="Facebook"/>
    <s v="Image"/>
    <s v="Millennials"/>
    <n v="3718"/>
    <n v="57"/>
    <n v="2"/>
    <n v="174.89"/>
    <n v="176.84"/>
    <n v="1.5330823023130715E-2"/>
    <n v="3.5087719298245612E-2"/>
    <n v="3.0682456140350873"/>
    <n v="87.444999999999993"/>
    <n v="1.0111498656298246"/>
    <n v="1.9500000000000171"/>
  </r>
  <r>
    <d v="2024-04-27T00:00:00"/>
    <x v="0"/>
    <s v="Facebook"/>
    <s v="Image"/>
    <s v="Gen X"/>
    <n v="1656"/>
    <n v="17"/>
    <n v="0"/>
    <n v="109.46"/>
    <n v="0"/>
    <n v="1.0265700483091788E-2"/>
    <n v="0"/>
    <n v="6.4388235294117644"/>
    <n v="0"/>
    <n v="0"/>
    <n v="-109.46"/>
  </r>
  <r>
    <d v="2024-04-27T00:00:00"/>
    <x v="0"/>
    <s v="Facebook"/>
    <s v="Carousel"/>
    <s v="Gen Z"/>
    <n v="503"/>
    <n v="11"/>
    <n v="0"/>
    <n v="23.97"/>
    <n v="0"/>
    <n v="2.186878727634195E-2"/>
    <n v="0"/>
    <n v="2.1790909090909092"/>
    <n v="0"/>
    <n v="0"/>
    <n v="-23.97"/>
  </r>
  <r>
    <d v="2024-04-27T00:00:00"/>
    <x v="0"/>
    <s v="Facebook"/>
    <s v="Carousel"/>
    <s v="Millennials"/>
    <n v="2503"/>
    <n v="30"/>
    <n v="1"/>
    <n v="159.58000000000001"/>
    <n v="86.16"/>
    <n v="1.1985617259288853E-2"/>
    <n v="3.3333333333333333E-2"/>
    <n v="5.3193333333333337"/>
    <n v="159.58000000000001"/>
    <n v="0.53991728286752716"/>
    <n v="-73.420000000000016"/>
  </r>
  <r>
    <d v="2024-04-27T00:00:00"/>
    <x v="0"/>
    <s v="Facebook"/>
    <s v="Carousel"/>
    <s v="Gen X"/>
    <n v="1166"/>
    <n v="27"/>
    <n v="1"/>
    <n v="38.1"/>
    <n v="99.21"/>
    <n v="2.3156089193825044E-2"/>
    <n v="3.7037037037037035E-2"/>
    <n v="1.4111111111111112"/>
    <n v="38.1"/>
    <n v="2.6039370078740154"/>
    <n v="61.109999999999992"/>
  </r>
  <r>
    <d v="2024-04-28T00:00:00"/>
    <x v="0"/>
    <s v="Instagram"/>
    <s v="Video"/>
    <s v="Gen Z"/>
    <n v="2376"/>
    <n v="69"/>
    <n v="10"/>
    <n v="83.57"/>
    <n v="745.02"/>
    <n v="2.904040404040404E-2"/>
    <n v="0.14492753623188406"/>
    <n v="1.211159420289855"/>
    <n v="8.3569999999999993"/>
    <n v="8.9149216225918391"/>
    <n v="661.45"/>
  </r>
  <r>
    <d v="2024-04-28T00:00:00"/>
    <x v="0"/>
    <s v="Instagram"/>
    <s v="Video"/>
    <s v="Millennials"/>
    <n v="3420"/>
    <n v="123"/>
    <n v="7"/>
    <n v="164.09"/>
    <n v="577.04999999999995"/>
    <n v="3.5964912280701755E-2"/>
    <n v="5.6910569105691054E-2"/>
    <n v="1.3340650406504064"/>
    <n v="23.44142857142857"/>
    <n v="3.5166676823694312"/>
    <n v="412.95999999999992"/>
  </r>
  <r>
    <d v="2024-04-28T00:00:00"/>
    <x v="0"/>
    <s v="Instagram"/>
    <s v="Video"/>
    <s v="Gen X"/>
    <n v="321"/>
    <n v="8"/>
    <n v="1"/>
    <n v="10.39"/>
    <n v="81.33"/>
    <n v="2.4922118380062305E-2"/>
    <n v="0.125"/>
    <n v="1.2987500000000001"/>
    <n v="10.39"/>
    <n v="7.827718960538979"/>
    <n v="70.94"/>
  </r>
  <r>
    <d v="2024-04-28T00:00:00"/>
    <x v="0"/>
    <s v="Instagram"/>
    <s v="Image"/>
    <s v="Gen Z"/>
    <n v="3155"/>
    <n v="23"/>
    <n v="0"/>
    <n v="98.56"/>
    <n v="0"/>
    <n v="7.2900158478605391E-3"/>
    <n v="0"/>
    <n v="4.2852173913043483"/>
    <n v="0"/>
    <n v="0"/>
    <n v="-98.56"/>
  </r>
  <r>
    <d v="2024-04-28T00:00:00"/>
    <x v="0"/>
    <s v="Instagram"/>
    <s v="Image"/>
    <s v="Millennials"/>
    <n v="1192"/>
    <n v="21"/>
    <n v="0"/>
    <n v="28.39"/>
    <n v="0"/>
    <n v="1.7617449664429529E-2"/>
    <n v="0"/>
    <n v="1.3519047619047619"/>
    <n v="0"/>
    <n v="0"/>
    <n v="-28.39"/>
  </r>
  <r>
    <d v="2024-04-28T00:00:00"/>
    <x v="0"/>
    <s v="Instagram"/>
    <s v="Image"/>
    <s v="Gen X"/>
    <n v="221"/>
    <n v="2"/>
    <n v="0"/>
    <n v="8.11"/>
    <n v="0"/>
    <n v="9.0497737556561094E-3"/>
    <n v="0"/>
    <n v="4.0549999999999997"/>
    <n v="0"/>
    <n v="0"/>
    <n v="-8.11"/>
  </r>
  <r>
    <d v="2024-04-28T00:00:00"/>
    <x v="0"/>
    <s v="Instagram"/>
    <s v="Carousel"/>
    <s v="Gen Z"/>
    <n v="3661"/>
    <n v="106"/>
    <n v="4"/>
    <n v="221.78"/>
    <n v="238.16"/>
    <n v="2.895383774924884E-2"/>
    <n v="3.7735849056603772E-2"/>
    <n v="2.0922641509433961"/>
    <n v="55.445"/>
    <n v="1.0738569753810081"/>
    <n v="16.379999999999995"/>
  </r>
  <r>
    <d v="2024-04-28T00:00:00"/>
    <x v="0"/>
    <s v="Instagram"/>
    <s v="Carousel"/>
    <s v="Millennials"/>
    <n v="3723"/>
    <n v="100"/>
    <n v="6"/>
    <n v="190.84"/>
    <n v="380.81"/>
    <n v="2.6860059092130004E-2"/>
    <n v="0.06"/>
    <n v="1.9084000000000001"/>
    <n v="31.806666666666668"/>
    <n v="1.9954412072940684"/>
    <n v="189.97"/>
  </r>
  <r>
    <d v="2024-04-28T00:00:00"/>
    <x v="0"/>
    <s v="Instagram"/>
    <s v="Carousel"/>
    <s v="Gen X"/>
    <n v="227"/>
    <n v="4"/>
    <n v="0"/>
    <n v="11.85"/>
    <n v="0"/>
    <n v="1.7621145374449341E-2"/>
    <n v="0"/>
    <n v="2.9624999999999999"/>
    <n v="0"/>
    <n v="0"/>
    <n v="-11.85"/>
  </r>
  <r>
    <d v="2024-04-28T00:00:00"/>
    <x v="0"/>
    <s v="TikTok"/>
    <s v="Video"/>
    <s v="Gen Z"/>
    <n v="3560"/>
    <n v="133"/>
    <n v="11"/>
    <n v="138.30000000000001"/>
    <n v="917.72"/>
    <n v="3.7359550561797752E-2"/>
    <n v="8.2706766917293228E-2"/>
    <n v="1.0398496240601505"/>
    <n v="12.572727272727274"/>
    <n v="6.6357194504699928"/>
    <n v="779.42000000000007"/>
  </r>
  <r>
    <d v="2024-04-28T00:00:00"/>
    <x v="0"/>
    <s v="TikTok"/>
    <s v="Video"/>
    <s v="Millennials"/>
    <n v="726"/>
    <n v="26"/>
    <n v="2"/>
    <n v="25.43"/>
    <n v="105.6"/>
    <n v="3.5812672176308541E-2"/>
    <n v="7.6923076923076927E-2"/>
    <n v="0.97807692307692307"/>
    <n v="12.715"/>
    <n v="4.1525756979944948"/>
    <n v="80.169999999999987"/>
  </r>
  <r>
    <d v="2024-04-28T00:00:00"/>
    <x v="0"/>
    <s v="TikTok"/>
    <s v="Video"/>
    <s v="Gen X"/>
    <n v="336"/>
    <n v="13"/>
    <n v="1"/>
    <n v="15.81"/>
    <n v="81.239999999999995"/>
    <n v="3.8690476190476192E-2"/>
    <n v="7.6923076923076927E-2"/>
    <n v="1.2161538461538461"/>
    <n v="15.81"/>
    <n v="5.138519924098671"/>
    <n v="65.429999999999993"/>
  </r>
  <r>
    <d v="2024-04-28T00:00:00"/>
    <x v="0"/>
    <s v="TikTok"/>
    <s v="Image"/>
    <s v="Gen Z"/>
    <n v="3674"/>
    <n v="42"/>
    <n v="0"/>
    <n v="243.93"/>
    <n v="0"/>
    <n v="1.1431682090364725E-2"/>
    <n v="0"/>
    <n v="5.8078571428571433"/>
    <n v="0"/>
    <n v="0"/>
    <n v="-243.93"/>
  </r>
  <r>
    <d v="2024-04-28T00:00:00"/>
    <x v="0"/>
    <s v="TikTok"/>
    <s v="Image"/>
    <s v="Millennials"/>
    <n v="636"/>
    <n v="9"/>
    <n v="0"/>
    <n v="24.79"/>
    <n v="0"/>
    <n v="1.4150943396226415E-2"/>
    <n v="0"/>
    <n v="2.7544444444444443"/>
    <n v="0"/>
    <n v="0"/>
    <n v="-24.79"/>
  </r>
  <r>
    <d v="2024-04-28T00:00:00"/>
    <x v="0"/>
    <s v="TikTok"/>
    <s v="Image"/>
    <s v="Gen X"/>
    <n v="292"/>
    <n v="2"/>
    <n v="0"/>
    <n v="8.6999999999999993"/>
    <n v="0"/>
    <n v="6.8493150684931503E-3"/>
    <n v="0"/>
    <n v="4.3499999999999996"/>
    <n v="0"/>
    <n v="0"/>
    <n v="-8.6999999999999993"/>
  </r>
  <r>
    <d v="2024-04-28T00:00:00"/>
    <x v="0"/>
    <s v="TikTok"/>
    <s v="Carousel"/>
    <s v="Gen Z"/>
    <n v="2981"/>
    <n v="85"/>
    <n v="6"/>
    <n v="84.94"/>
    <n v="348.17"/>
    <n v="2.8513921502851394E-2"/>
    <n v="7.0588235294117646E-2"/>
    <n v="0.99929411764705878"/>
    <n v="14.156666666666666"/>
    <n v="4.0990110666352724"/>
    <n v="263.23"/>
  </r>
  <r>
    <d v="2024-04-28T00:00:00"/>
    <x v="0"/>
    <s v="TikTok"/>
    <s v="Carousel"/>
    <s v="Millennials"/>
    <n v="986"/>
    <n v="12"/>
    <n v="0"/>
    <n v="58.42"/>
    <n v="0"/>
    <n v="1.2170385395537525E-2"/>
    <n v="0"/>
    <n v="4.8683333333333332"/>
    <n v="0"/>
    <n v="0"/>
    <n v="-58.42"/>
  </r>
  <r>
    <d v="2024-04-28T00:00:00"/>
    <x v="0"/>
    <s v="TikTok"/>
    <s v="Carousel"/>
    <s v="Gen X"/>
    <n v="236"/>
    <n v="6"/>
    <n v="0"/>
    <n v="14.95"/>
    <n v="0"/>
    <n v="2.5423728813559324E-2"/>
    <n v="0"/>
    <n v="2.4916666666666667"/>
    <n v="0"/>
    <n v="0"/>
    <n v="-14.95"/>
  </r>
  <r>
    <d v="2024-04-28T00:00:00"/>
    <x v="0"/>
    <s v="Facebook"/>
    <s v="Video"/>
    <s v="Gen Z"/>
    <n v="1150"/>
    <n v="54"/>
    <n v="4"/>
    <n v="71.040000000000006"/>
    <n v="384.09"/>
    <n v="4.6956521739130432E-2"/>
    <n v="7.407407407407407E-2"/>
    <n v="1.3155555555555556"/>
    <n v="17.760000000000002"/>
    <n v="5.4066722972972965"/>
    <n v="313.04999999999995"/>
  </r>
  <r>
    <d v="2024-04-28T00:00:00"/>
    <x v="0"/>
    <s v="Facebook"/>
    <s v="Video"/>
    <s v="Millennials"/>
    <n v="2574"/>
    <n v="94"/>
    <n v="5"/>
    <n v="174.94"/>
    <n v="311.02999999999997"/>
    <n v="3.651903651903652E-2"/>
    <n v="5.3191489361702128E-2"/>
    <n v="1.8610638297872339"/>
    <n v="34.988"/>
    <n v="1.7779238596090086"/>
    <n v="136.08999999999997"/>
  </r>
  <r>
    <d v="2024-04-28T00:00:00"/>
    <x v="0"/>
    <s v="Facebook"/>
    <s v="Video"/>
    <s v="Gen X"/>
    <n v="1590"/>
    <n v="55"/>
    <n v="7"/>
    <n v="58.05"/>
    <n v="405.74"/>
    <n v="3.4591194968553458E-2"/>
    <n v="0.12727272727272726"/>
    <n v="1.0554545454545454"/>
    <n v="8.2928571428571427"/>
    <n v="6.989491817398795"/>
    <n v="347.69"/>
  </r>
  <r>
    <d v="2024-04-28T00:00:00"/>
    <x v="0"/>
    <s v="Facebook"/>
    <s v="Image"/>
    <s v="Gen Z"/>
    <n v="819"/>
    <n v="10"/>
    <n v="0"/>
    <n v="45.66"/>
    <n v="0"/>
    <n v="1.221001221001221E-2"/>
    <n v="0"/>
    <n v="4.5659999999999998"/>
    <n v="0"/>
    <n v="0"/>
    <n v="-45.66"/>
  </r>
  <r>
    <d v="2024-04-28T00:00:00"/>
    <x v="0"/>
    <s v="Facebook"/>
    <s v="Image"/>
    <s v="Millennials"/>
    <n v="5671"/>
    <n v="85"/>
    <n v="0"/>
    <n v="276.05"/>
    <n v="0"/>
    <n v="1.4988538176688415E-2"/>
    <n v="0"/>
    <n v="3.2476470588235293"/>
    <n v="0"/>
    <n v="0"/>
    <n v="-276.05"/>
  </r>
  <r>
    <d v="2024-04-28T00:00:00"/>
    <x v="0"/>
    <s v="Facebook"/>
    <s v="Image"/>
    <s v="Gen X"/>
    <n v="1297"/>
    <n v="13"/>
    <n v="0"/>
    <n v="87.58"/>
    <n v="0"/>
    <n v="1.0023130300693909E-2"/>
    <n v="0"/>
    <n v="6.7369230769230768"/>
    <n v="0"/>
    <n v="0"/>
    <n v="-87.58"/>
  </r>
  <r>
    <d v="2024-04-28T00:00:00"/>
    <x v="0"/>
    <s v="Facebook"/>
    <s v="Carousel"/>
    <s v="Gen Z"/>
    <n v="554"/>
    <n v="8"/>
    <n v="0"/>
    <n v="36.450000000000003"/>
    <n v="0"/>
    <n v="1.444043321299639E-2"/>
    <n v="0"/>
    <n v="4.5562500000000004"/>
    <n v="0"/>
    <n v="0"/>
    <n v="-36.450000000000003"/>
  </r>
  <r>
    <d v="2024-04-28T00:00:00"/>
    <x v="0"/>
    <s v="Facebook"/>
    <s v="Carousel"/>
    <s v="Millennials"/>
    <n v="4445"/>
    <n v="118"/>
    <n v="7"/>
    <n v="154.97999999999999"/>
    <n v="355.91"/>
    <n v="2.6546681664791901E-2"/>
    <n v="5.9322033898305086E-2"/>
    <n v="1.3133898305084746"/>
    <n v="22.139999999999997"/>
    <n v="2.2964898696606015"/>
    <n v="200.93000000000004"/>
  </r>
  <r>
    <d v="2024-04-28T00:00:00"/>
    <x v="0"/>
    <s v="Facebook"/>
    <s v="Carousel"/>
    <s v="Gen X"/>
    <n v="1157"/>
    <n v="33"/>
    <n v="2"/>
    <n v="77.47"/>
    <n v="162.56"/>
    <n v="2.8522039757994815E-2"/>
    <n v="6.0606060606060608E-2"/>
    <n v="2.3475757575757576"/>
    <n v="38.734999999999999"/>
    <n v="2.098360655737705"/>
    <n v="85.09"/>
  </r>
  <r>
    <d v="2024-04-29T00:00:00"/>
    <x v="0"/>
    <s v="Instagram"/>
    <s v="Video"/>
    <s v="Gen Z"/>
    <n v="4368"/>
    <n v="163"/>
    <n v="15"/>
    <n v="253.77"/>
    <n v="1304.8699999999999"/>
    <n v="3.7316849816849816E-2"/>
    <n v="9.202453987730061E-2"/>
    <n v="1.5568711656441718"/>
    <n v="16.917999999999999"/>
    <n v="5.1419395515624382"/>
    <n v="1051.0999999999999"/>
  </r>
  <r>
    <d v="2024-04-29T00:00:00"/>
    <x v="0"/>
    <s v="Instagram"/>
    <s v="Video"/>
    <s v="Millennials"/>
    <n v="1580"/>
    <n v="56"/>
    <n v="5"/>
    <n v="58.24"/>
    <n v="363.63"/>
    <n v="3.5443037974683546E-2"/>
    <n v="8.9285714285714288E-2"/>
    <n v="1.04"/>
    <n v="11.648"/>
    <n v="6.2436469780219781"/>
    <n v="305.39"/>
  </r>
  <r>
    <d v="2024-04-29T00:00:00"/>
    <x v="0"/>
    <s v="Instagram"/>
    <s v="Video"/>
    <s v="Gen X"/>
    <n v="143"/>
    <n v="5"/>
    <n v="0"/>
    <n v="4.6500000000000004"/>
    <n v="0"/>
    <n v="3.4965034965034968E-2"/>
    <n v="0"/>
    <n v="0.93"/>
    <n v="0"/>
    <n v="0"/>
    <n v="-4.6500000000000004"/>
  </r>
  <r>
    <d v="2024-04-29T00:00:00"/>
    <x v="0"/>
    <s v="Instagram"/>
    <s v="Image"/>
    <s v="Gen Z"/>
    <n v="3697"/>
    <n v="72"/>
    <n v="1"/>
    <n v="237.5"/>
    <n v="61.28"/>
    <n v="1.9475250202867191E-2"/>
    <n v="1.3888888888888888E-2"/>
    <n v="3.2986111111111112"/>
    <n v="237.5"/>
    <n v="0.25802105263157893"/>
    <n v="-176.22"/>
  </r>
  <r>
    <d v="2024-04-29T00:00:00"/>
    <x v="0"/>
    <s v="Instagram"/>
    <s v="Image"/>
    <s v="Millennials"/>
    <n v="1034"/>
    <n v="17"/>
    <n v="0"/>
    <n v="30.17"/>
    <n v="0"/>
    <n v="1.6441005802707929E-2"/>
    <n v="0"/>
    <n v="1.7747058823529414"/>
    <n v="0"/>
    <n v="0"/>
    <n v="-30.17"/>
  </r>
  <r>
    <d v="2024-04-29T00:00:00"/>
    <x v="0"/>
    <s v="Instagram"/>
    <s v="Image"/>
    <s v="Gen X"/>
    <n v="216"/>
    <n v="1"/>
    <n v="0"/>
    <n v="6.2"/>
    <n v="0"/>
    <n v="4.6296296296296294E-3"/>
    <n v="0"/>
    <n v="6.2"/>
    <n v="0"/>
    <n v="0"/>
    <n v="-6.2"/>
  </r>
  <r>
    <d v="2024-04-29T00:00:00"/>
    <x v="0"/>
    <s v="Instagram"/>
    <s v="Carousel"/>
    <s v="Gen Z"/>
    <n v="4935"/>
    <n v="74"/>
    <n v="3"/>
    <n v="225.15"/>
    <n v="185.88"/>
    <n v="1.4994934143870315E-2"/>
    <n v="4.0540540540540543E-2"/>
    <n v="3.0425675675675676"/>
    <n v="75.05"/>
    <n v="0.82558294470353089"/>
    <n v="-39.27000000000001"/>
  </r>
  <r>
    <d v="2024-04-29T00:00:00"/>
    <x v="0"/>
    <s v="Instagram"/>
    <s v="Carousel"/>
    <s v="Millennials"/>
    <n v="3886"/>
    <n v="73"/>
    <n v="3"/>
    <n v="152.79"/>
    <n v="152.54"/>
    <n v="1.878538342768914E-2"/>
    <n v="4.1095890410958902E-2"/>
    <n v="2.0930136986301369"/>
    <n v="50.93"/>
    <n v="0.9983637672622554"/>
    <n v="-0.25"/>
  </r>
  <r>
    <d v="2024-04-29T00:00:00"/>
    <x v="0"/>
    <s v="Instagram"/>
    <s v="Carousel"/>
    <s v="Gen X"/>
    <n v="127"/>
    <n v="2"/>
    <n v="0"/>
    <n v="7.61"/>
    <n v="0"/>
    <n v="1.5748031496062992E-2"/>
    <n v="0"/>
    <n v="3.8050000000000002"/>
    <n v="0"/>
    <n v="0"/>
    <n v="-7.61"/>
  </r>
  <r>
    <d v="2024-04-29T00:00:00"/>
    <x v="0"/>
    <s v="TikTok"/>
    <s v="Video"/>
    <s v="Gen Z"/>
    <n v="2780"/>
    <n v="88"/>
    <n v="5"/>
    <n v="127.64"/>
    <n v="423.11"/>
    <n v="3.1654676258992806E-2"/>
    <n v="5.6818181818181816E-2"/>
    <n v="1.4504545454545454"/>
    <n v="25.527999999999999"/>
    <n v="3.3148699467251648"/>
    <n v="295.47000000000003"/>
  </r>
  <r>
    <d v="2024-04-29T00:00:00"/>
    <x v="0"/>
    <s v="TikTok"/>
    <s v="Video"/>
    <s v="Millennials"/>
    <n v="542"/>
    <n v="23"/>
    <n v="2"/>
    <n v="25.15"/>
    <n v="181.04"/>
    <n v="4.2435424354243544E-2"/>
    <n v="8.6956521739130432E-2"/>
    <n v="1.0934782608695652"/>
    <n v="12.574999999999999"/>
    <n v="7.1984095427435388"/>
    <n v="155.88999999999999"/>
  </r>
  <r>
    <d v="2024-04-29T00:00:00"/>
    <x v="0"/>
    <s v="TikTok"/>
    <s v="Video"/>
    <s v="Gen X"/>
    <n v="433"/>
    <n v="13"/>
    <n v="1"/>
    <n v="20"/>
    <n v="96.54"/>
    <n v="3.0023094688221709E-2"/>
    <n v="7.6923076923076927E-2"/>
    <n v="1.5384615384615385"/>
    <n v="20"/>
    <n v="4.827"/>
    <n v="76.540000000000006"/>
  </r>
  <r>
    <d v="2024-04-29T00:00:00"/>
    <x v="0"/>
    <s v="TikTok"/>
    <s v="Image"/>
    <s v="Gen Z"/>
    <n v="6177"/>
    <n v="83"/>
    <n v="3"/>
    <n v="328.09"/>
    <n v="247.1"/>
    <n v="1.3436943500080945E-2"/>
    <n v="3.614457831325301E-2"/>
    <n v="3.9528915662650599"/>
    <n v="109.36333333333333"/>
    <n v="0.753147002346917"/>
    <n v="-80.989999999999981"/>
  </r>
  <r>
    <d v="2024-04-29T00:00:00"/>
    <x v="0"/>
    <s v="TikTok"/>
    <s v="Image"/>
    <s v="Millennials"/>
    <n v="381"/>
    <n v="5"/>
    <n v="0"/>
    <n v="22.33"/>
    <n v="0"/>
    <n v="1.3123359580052493E-2"/>
    <n v="0"/>
    <n v="4.4659999999999993"/>
    <n v="0"/>
    <n v="0"/>
    <n v="-22.33"/>
  </r>
  <r>
    <d v="2024-04-29T00:00:00"/>
    <x v="0"/>
    <s v="TikTok"/>
    <s v="Image"/>
    <s v="Gen X"/>
    <n v="420"/>
    <n v="3"/>
    <n v="0"/>
    <n v="10.85"/>
    <n v="0"/>
    <n v="7.1428571428571426E-3"/>
    <n v="0"/>
    <n v="3.6166666666666667"/>
    <n v="0"/>
    <n v="0"/>
    <n v="-10.85"/>
  </r>
  <r>
    <d v="2024-04-29T00:00:00"/>
    <x v="0"/>
    <s v="TikTok"/>
    <s v="Carousel"/>
    <s v="Gen Z"/>
    <n v="7011"/>
    <n v="175"/>
    <n v="5"/>
    <n v="309.36"/>
    <n v="465.46"/>
    <n v="2.4960775923548711E-2"/>
    <n v="2.8571428571428571E-2"/>
    <n v="1.7677714285714285"/>
    <n v="61.872"/>
    <n v="1.5045901215412463"/>
    <n v="156.09999999999997"/>
  </r>
  <r>
    <d v="2024-04-29T00:00:00"/>
    <x v="0"/>
    <s v="TikTok"/>
    <s v="Carousel"/>
    <s v="Millennials"/>
    <n v="578"/>
    <n v="8"/>
    <n v="0"/>
    <n v="35.86"/>
    <n v="0"/>
    <n v="1.384083044982699E-2"/>
    <n v="0"/>
    <n v="4.4824999999999999"/>
    <n v="0"/>
    <n v="0"/>
    <n v="-35.86"/>
  </r>
  <r>
    <d v="2024-04-29T00:00:00"/>
    <x v="0"/>
    <s v="TikTok"/>
    <s v="Carousel"/>
    <s v="Gen X"/>
    <n v="389"/>
    <n v="8"/>
    <n v="0"/>
    <n v="21.1"/>
    <n v="0"/>
    <n v="2.056555269922879E-2"/>
    <n v="0"/>
    <n v="2.6375000000000002"/>
    <n v="0"/>
    <n v="0"/>
    <n v="-21.1"/>
  </r>
  <r>
    <d v="2024-04-29T00:00:00"/>
    <x v="0"/>
    <s v="Facebook"/>
    <s v="Video"/>
    <s v="Gen Z"/>
    <n v="873"/>
    <n v="41"/>
    <n v="5"/>
    <n v="32.44"/>
    <n v="440.83"/>
    <n v="4.6964490263459335E-2"/>
    <n v="0.12195121951219512"/>
    <n v="0.79121951219512188"/>
    <n v="6.4879999999999995"/>
    <n v="13.589087546239211"/>
    <n v="408.39"/>
  </r>
  <r>
    <d v="2024-04-29T00:00:00"/>
    <x v="0"/>
    <s v="Facebook"/>
    <s v="Video"/>
    <s v="Millennials"/>
    <n v="4923"/>
    <n v="127"/>
    <n v="11"/>
    <n v="198.4"/>
    <n v="956.12"/>
    <n v="2.5797278082470038E-2"/>
    <n v="8.6614173228346455E-2"/>
    <n v="1.5622047244094488"/>
    <n v="18.036363636363635"/>
    <n v="4.8191532258064518"/>
    <n v="757.72"/>
  </r>
  <r>
    <d v="2024-04-29T00:00:00"/>
    <x v="0"/>
    <s v="Facebook"/>
    <s v="Video"/>
    <s v="Gen X"/>
    <n v="2744"/>
    <n v="71"/>
    <n v="9"/>
    <n v="114.19"/>
    <n v="456.43"/>
    <n v="2.5874635568513119E-2"/>
    <n v="0.12676056338028169"/>
    <n v="1.6083098591549296"/>
    <n v="12.687777777777777"/>
    <n v="3.9971100796917418"/>
    <n v="342.24"/>
  </r>
  <r>
    <d v="2024-04-29T00:00:00"/>
    <x v="0"/>
    <s v="Facebook"/>
    <s v="Image"/>
    <s v="Gen Z"/>
    <n v="1209"/>
    <n v="6"/>
    <n v="0"/>
    <n v="38.6"/>
    <n v="0"/>
    <n v="4.9627791563275434E-3"/>
    <n v="0"/>
    <n v="6.4333333333333336"/>
    <n v="0"/>
    <n v="0"/>
    <n v="-38.6"/>
  </r>
  <r>
    <d v="2024-04-29T00:00:00"/>
    <x v="0"/>
    <s v="Facebook"/>
    <s v="Image"/>
    <s v="Millennials"/>
    <n v="5268"/>
    <n v="100"/>
    <n v="2"/>
    <n v="140.58000000000001"/>
    <n v="186.87"/>
    <n v="1.8982536066818528E-2"/>
    <n v="0.02"/>
    <n v="1.4058000000000002"/>
    <n v="70.290000000000006"/>
    <n v="1.329278702518139"/>
    <n v="46.289999999999992"/>
  </r>
  <r>
    <d v="2024-04-29T00:00:00"/>
    <x v="0"/>
    <s v="Facebook"/>
    <s v="Image"/>
    <s v="Gen X"/>
    <n v="2573"/>
    <n v="49"/>
    <n v="2"/>
    <n v="138.88999999999999"/>
    <n v="146.79"/>
    <n v="1.9043917605907502E-2"/>
    <n v="4.0816326530612242E-2"/>
    <n v="2.8344897959183672"/>
    <n v="69.444999999999993"/>
    <n v="1.0568795449636403"/>
    <n v="7.9000000000000057"/>
  </r>
  <r>
    <d v="2024-04-29T00:00:00"/>
    <x v="0"/>
    <s v="Facebook"/>
    <s v="Carousel"/>
    <s v="Gen Z"/>
    <n v="945"/>
    <n v="18"/>
    <n v="1"/>
    <n v="29.62"/>
    <n v="66.56"/>
    <n v="1.9047619047619049E-2"/>
    <n v="5.5555555555555552E-2"/>
    <n v="1.6455555555555557"/>
    <n v="29.62"/>
    <n v="2.2471303173531396"/>
    <n v="36.94"/>
  </r>
  <r>
    <d v="2024-04-29T00:00:00"/>
    <x v="0"/>
    <s v="Facebook"/>
    <s v="Carousel"/>
    <s v="Millennials"/>
    <n v="3288"/>
    <n v="71"/>
    <n v="5"/>
    <n v="134.02000000000001"/>
    <n v="267.29000000000002"/>
    <n v="2.1593673965936741E-2"/>
    <n v="7.0422535211267609E-2"/>
    <n v="1.8876056338028171"/>
    <n v="26.804000000000002"/>
    <n v="1.9944038203253245"/>
    <n v="133.27000000000001"/>
  </r>
  <r>
    <d v="2024-04-29T00:00:00"/>
    <x v="0"/>
    <s v="Facebook"/>
    <s v="Carousel"/>
    <s v="Gen X"/>
    <n v="2898"/>
    <n v="33"/>
    <n v="1"/>
    <n v="160.49"/>
    <n v="90.45"/>
    <n v="1.1387163561076604E-2"/>
    <n v="3.0303030303030304E-2"/>
    <n v="4.8633333333333333"/>
    <n v="160.49"/>
    <n v="0.56358651629385004"/>
    <n v="-70.040000000000006"/>
  </r>
  <r>
    <d v="2024-04-30T00:00:00"/>
    <x v="0"/>
    <s v="Instagram"/>
    <s v="Video"/>
    <s v="Gen Z"/>
    <n v="1853"/>
    <n v="52"/>
    <n v="5"/>
    <n v="51.9"/>
    <n v="485.7"/>
    <n v="2.8062601187263895E-2"/>
    <n v="9.6153846153846159E-2"/>
    <n v="0.99807692307692308"/>
    <n v="10.379999999999999"/>
    <n v="9.3583815028901736"/>
    <n v="433.8"/>
  </r>
  <r>
    <d v="2024-04-30T00:00:00"/>
    <x v="0"/>
    <s v="Instagram"/>
    <s v="Video"/>
    <s v="Millennials"/>
    <n v="2080"/>
    <n v="79"/>
    <n v="7"/>
    <n v="58.6"/>
    <n v="623.27"/>
    <n v="3.7980769230769228E-2"/>
    <n v="8.8607594936708861E-2"/>
    <n v="0.74177215189873424"/>
    <n v="8.3714285714285719"/>
    <n v="10.636006825938566"/>
    <n v="564.66999999999996"/>
  </r>
  <r>
    <d v="2024-04-30T00:00:00"/>
    <x v="0"/>
    <s v="Instagram"/>
    <s v="Video"/>
    <s v="Gen X"/>
    <n v="209"/>
    <n v="6"/>
    <n v="0"/>
    <n v="11.16"/>
    <n v="0"/>
    <n v="2.8708133971291867E-2"/>
    <n v="0"/>
    <n v="1.86"/>
    <n v="0"/>
    <n v="0"/>
    <n v="-11.16"/>
  </r>
  <r>
    <d v="2024-04-30T00:00:00"/>
    <x v="0"/>
    <s v="Instagram"/>
    <s v="Image"/>
    <s v="Gen Z"/>
    <n v="4462"/>
    <n v="26"/>
    <n v="0"/>
    <n v="217.95"/>
    <n v="0"/>
    <n v="5.8269834155087403E-3"/>
    <n v="0"/>
    <n v="8.3826923076923077"/>
    <n v="0"/>
    <n v="0"/>
    <n v="-217.95"/>
  </r>
  <r>
    <d v="2024-04-30T00:00:00"/>
    <x v="0"/>
    <s v="Instagram"/>
    <s v="Image"/>
    <s v="Millennials"/>
    <n v="3154"/>
    <n v="26"/>
    <n v="0"/>
    <n v="148.83000000000001"/>
    <n v="0"/>
    <n v="8.2435003170577038E-3"/>
    <n v="0"/>
    <n v="5.7242307692307701"/>
    <n v="0"/>
    <n v="0"/>
    <n v="-148.83000000000001"/>
  </r>
  <r>
    <d v="2024-04-30T00:00:00"/>
    <x v="0"/>
    <s v="Instagram"/>
    <s v="Image"/>
    <s v="Gen X"/>
    <n v="120"/>
    <n v="1"/>
    <n v="0"/>
    <n v="6.29"/>
    <n v="0"/>
    <n v="8.3333333333333332E-3"/>
    <n v="0"/>
    <n v="6.29"/>
    <n v="0"/>
    <n v="0"/>
    <n v="-6.29"/>
  </r>
  <r>
    <d v="2024-04-30T00:00:00"/>
    <x v="0"/>
    <s v="Instagram"/>
    <s v="Carousel"/>
    <s v="Gen Z"/>
    <n v="3213"/>
    <n v="86"/>
    <n v="3"/>
    <n v="184.6"/>
    <n v="222.81"/>
    <n v="2.6766262060379707E-2"/>
    <n v="3.4883720930232558E-2"/>
    <n v="2.1465116279069765"/>
    <n v="61.533333333333331"/>
    <n v="1.2069880823401951"/>
    <n v="38.210000000000008"/>
  </r>
  <r>
    <d v="2024-04-30T00:00:00"/>
    <x v="0"/>
    <s v="Instagram"/>
    <s v="Carousel"/>
    <s v="Millennials"/>
    <n v="3695"/>
    <n v="107"/>
    <n v="8"/>
    <n v="206.24"/>
    <n v="753.52"/>
    <n v="2.895805142083897E-2"/>
    <n v="7.476635514018691E-2"/>
    <n v="1.9274766355140187"/>
    <n v="25.78"/>
    <n v="3.6536074476338243"/>
    <n v="547.28"/>
  </r>
  <r>
    <d v="2024-04-30T00:00:00"/>
    <x v="0"/>
    <s v="Instagram"/>
    <s v="Carousel"/>
    <s v="Gen X"/>
    <n v="194"/>
    <n v="2"/>
    <n v="0"/>
    <n v="8.43"/>
    <n v="0"/>
    <n v="1.0309278350515464E-2"/>
    <n v="0"/>
    <n v="4.2149999999999999"/>
    <n v="0"/>
    <n v="0"/>
    <n v="-8.43"/>
  </r>
  <r>
    <d v="2024-04-30T00:00:00"/>
    <x v="0"/>
    <s v="TikTok"/>
    <s v="Video"/>
    <s v="Gen Z"/>
    <n v="5653"/>
    <n v="119"/>
    <n v="11"/>
    <n v="302.3"/>
    <n v="782.09"/>
    <n v="2.1050769502918804E-2"/>
    <n v="9.2436974789915971E-2"/>
    <n v="2.5403361344537818"/>
    <n v="27.481818181818184"/>
    <n v="2.5871319880913002"/>
    <n v="479.79"/>
  </r>
  <r>
    <d v="2024-04-30T00:00:00"/>
    <x v="0"/>
    <s v="TikTok"/>
    <s v="Video"/>
    <s v="Millennials"/>
    <n v="956"/>
    <n v="39"/>
    <n v="5"/>
    <n v="58.19"/>
    <n v="402.08"/>
    <n v="4.079497907949791E-2"/>
    <n v="0.12820512820512819"/>
    <n v="1.4920512820512819"/>
    <n v="11.638"/>
    <n v="6.9097783124248151"/>
    <n v="343.89"/>
  </r>
  <r>
    <d v="2024-04-30T00:00:00"/>
    <x v="0"/>
    <s v="TikTok"/>
    <s v="Video"/>
    <s v="Gen X"/>
    <n v="88"/>
    <n v="2"/>
    <n v="0"/>
    <n v="3.6"/>
    <n v="0"/>
    <n v="2.2727272727272728E-2"/>
    <n v="0"/>
    <n v="1.8"/>
    <n v="0"/>
    <n v="0"/>
    <n v="-3.6"/>
  </r>
  <r>
    <d v="2024-04-30T00:00:00"/>
    <x v="0"/>
    <s v="TikTok"/>
    <s v="Image"/>
    <s v="Gen Z"/>
    <n v="6295"/>
    <n v="67"/>
    <n v="2"/>
    <n v="267.26"/>
    <n v="133.22"/>
    <n v="1.0643367752184274E-2"/>
    <n v="2.9850746268656716E-2"/>
    <n v="3.988955223880597"/>
    <n v="133.63"/>
    <n v="0.49846591334281226"/>
    <n v="-134.04"/>
  </r>
  <r>
    <d v="2024-04-30T00:00:00"/>
    <x v="0"/>
    <s v="TikTok"/>
    <s v="Image"/>
    <s v="Millennials"/>
    <n v="463"/>
    <n v="8"/>
    <n v="0"/>
    <n v="29.3"/>
    <n v="0"/>
    <n v="1.7278617710583154E-2"/>
    <n v="0"/>
    <n v="3.6625000000000001"/>
    <n v="0"/>
    <n v="0"/>
    <n v="-29.3"/>
  </r>
  <r>
    <d v="2024-04-30T00:00:00"/>
    <x v="0"/>
    <s v="TikTok"/>
    <s v="Image"/>
    <s v="Gen X"/>
    <n v="81"/>
    <n v="0"/>
    <n v="0"/>
    <n v="4.1900000000000004"/>
    <n v="0"/>
    <n v="0"/>
    <n v="0"/>
    <n v="0"/>
    <n v="0"/>
    <n v="0"/>
    <n v="-4.1900000000000004"/>
  </r>
  <r>
    <d v="2024-04-30T00:00:00"/>
    <x v="0"/>
    <s v="TikTok"/>
    <s v="Carousel"/>
    <s v="Gen Z"/>
    <n v="6602"/>
    <n v="157"/>
    <n v="10"/>
    <n v="228.39"/>
    <n v="672.05"/>
    <n v="2.3780672523477733E-2"/>
    <n v="6.3694267515923567E-2"/>
    <n v="1.4547133757961783"/>
    <n v="22.838999999999999"/>
    <n v="2.9425544025570298"/>
    <n v="443.65999999999997"/>
  </r>
  <r>
    <d v="2024-04-30T00:00:00"/>
    <x v="0"/>
    <s v="TikTok"/>
    <s v="Carousel"/>
    <s v="Millennials"/>
    <n v="921"/>
    <n v="18"/>
    <n v="0"/>
    <n v="56.32"/>
    <n v="0"/>
    <n v="1.9543973941368076E-2"/>
    <n v="0"/>
    <n v="3.1288888888888891"/>
    <n v="0"/>
    <n v="0"/>
    <n v="-56.32"/>
  </r>
  <r>
    <d v="2024-04-30T00:00:00"/>
    <x v="0"/>
    <s v="TikTok"/>
    <s v="Carousel"/>
    <s v="Gen X"/>
    <n v="151"/>
    <n v="3"/>
    <n v="0"/>
    <n v="9.34"/>
    <n v="0"/>
    <n v="1.9867549668874173E-2"/>
    <n v="0"/>
    <n v="3.1133333333333333"/>
    <n v="0"/>
    <n v="0"/>
    <n v="-9.34"/>
  </r>
  <r>
    <d v="2024-04-30T00:00:00"/>
    <x v="0"/>
    <s v="Facebook"/>
    <s v="Video"/>
    <s v="Gen Z"/>
    <n v="679"/>
    <n v="24"/>
    <n v="1"/>
    <n v="32.4"/>
    <n v="99.86"/>
    <n v="3.5346097201767304E-2"/>
    <n v="4.1666666666666664E-2"/>
    <n v="1.3499999999999999"/>
    <n v="32.4"/>
    <n v="3.0820987654320988"/>
    <n v="67.460000000000008"/>
  </r>
  <r>
    <d v="2024-04-30T00:00:00"/>
    <x v="0"/>
    <s v="Facebook"/>
    <s v="Video"/>
    <s v="Millennials"/>
    <n v="5890"/>
    <n v="149"/>
    <n v="8"/>
    <n v="317.52"/>
    <n v="500.43"/>
    <n v="2.5297113752122243E-2"/>
    <n v="5.3691275167785234E-2"/>
    <n v="2.131006711409396"/>
    <n v="39.69"/>
    <n v="1.5760582010582012"/>
    <n v="182.91000000000003"/>
  </r>
  <r>
    <d v="2024-04-30T00:00:00"/>
    <x v="0"/>
    <s v="Facebook"/>
    <s v="Video"/>
    <s v="Gen X"/>
    <n v="1461"/>
    <n v="67"/>
    <n v="4"/>
    <n v="94.6"/>
    <n v="288.36"/>
    <n v="4.5859000684462699E-2"/>
    <n v="5.9701492537313432E-2"/>
    <n v="1.4119402985074625"/>
    <n v="23.65"/>
    <n v="3.0482029598308671"/>
    <n v="193.76000000000002"/>
  </r>
  <r>
    <d v="2024-04-30T00:00:00"/>
    <x v="0"/>
    <s v="Facebook"/>
    <s v="Image"/>
    <s v="Gen Z"/>
    <n v="799"/>
    <n v="6"/>
    <n v="0"/>
    <n v="38.78"/>
    <n v="0"/>
    <n v="7.5093867334167707E-3"/>
    <n v="0"/>
    <n v="6.4633333333333338"/>
    <n v="0"/>
    <n v="0"/>
    <n v="-38.78"/>
  </r>
  <r>
    <d v="2024-04-30T00:00:00"/>
    <x v="0"/>
    <s v="Facebook"/>
    <s v="Image"/>
    <s v="Millennials"/>
    <n v="3506"/>
    <n v="58"/>
    <n v="1"/>
    <n v="238.14"/>
    <n v="63.27"/>
    <n v="1.6543069024529379E-2"/>
    <n v="1.7241379310344827E-2"/>
    <n v="4.105862068965517"/>
    <n v="238.14"/>
    <n v="0.26568405139833712"/>
    <n v="-174.86999999999998"/>
  </r>
  <r>
    <d v="2024-04-30T00:00:00"/>
    <x v="0"/>
    <s v="Facebook"/>
    <s v="Image"/>
    <s v="Gen X"/>
    <n v="2607"/>
    <n v="46"/>
    <n v="2"/>
    <n v="120.16"/>
    <n v="170.67"/>
    <n v="1.7644802454929037E-2"/>
    <n v="4.3478260869565216E-2"/>
    <n v="2.612173913043478"/>
    <n v="60.08"/>
    <n v="1.4203561917443408"/>
    <n v="50.509999999999991"/>
  </r>
  <r>
    <d v="2024-04-30T00:00:00"/>
    <x v="0"/>
    <s v="Facebook"/>
    <s v="Carousel"/>
    <s v="Gen Z"/>
    <n v="767"/>
    <n v="21"/>
    <n v="1"/>
    <n v="30.44"/>
    <n v="59.06"/>
    <n v="2.7379400260756193E-2"/>
    <n v="4.7619047619047616E-2"/>
    <n v="1.4495238095238097"/>
    <n v="30.44"/>
    <n v="1.9402102496714848"/>
    <n v="28.62"/>
  </r>
  <r>
    <d v="2024-04-30T00:00:00"/>
    <x v="0"/>
    <s v="Facebook"/>
    <s v="Carousel"/>
    <s v="Millennials"/>
    <n v="4352"/>
    <n v="110"/>
    <n v="2"/>
    <n v="273.91000000000003"/>
    <n v="130.41999999999999"/>
    <n v="2.5275735294117647E-2"/>
    <n v="1.8181818181818181E-2"/>
    <n v="2.4900909090909091"/>
    <n v="136.95500000000001"/>
    <n v="0.47614179840093451"/>
    <n v="-143.49000000000004"/>
  </r>
  <r>
    <d v="2024-04-30T00:00:00"/>
    <x v="0"/>
    <s v="Facebook"/>
    <s v="Carousel"/>
    <s v="Gen X"/>
    <n v="1366"/>
    <n v="31"/>
    <n v="1"/>
    <n v="88.17"/>
    <n v="70.3"/>
    <n v="2.2693997071742314E-2"/>
    <n v="3.2258064516129031E-2"/>
    <n v="2.8441935483870968"/>
    <n v="88.17"/>
    <n v="0.79732335261426779"/>
    <n v="-17.870000000000005"/>
  </r>
  <r>
    <d v="2024-05-01T00:00:00"/>
    <x v="0"/>
    <s v="Instagram"/>
    <s v="Video"/>
    <s v="Gen Z"/>
    <n v="4641"/>
    <n v="98"/>
    <n v="13"/>
    <n v="234.54"/>
    <n v="1174.75"/>
    <n v="2.1116138763197588E-2"/>
    <n v="0.1326530612244898"/>
    <n v="2.3932653061224487"/>
    <n v="18.041538461538462"/>
    <n v="5.0087405133452716"/>
    <n v="940.21"/>
  </r>
  <r>
    <d v="2024-05-01T00:00:00"/>
    <x v="0"/>
    <s v="Instagram"/>
    <s v="Video"/>
    <s v="Millennials"/>
    <n v="1131"/>
    <n v="25"/>
    <n v="1"/>
    <n v="71"/>
    <n v="98.66"/>
    <n v="2.2104332449160036E-2"/>
    <n v="0.04"/>
    <n v="2.84"/>
    <n v="71"/>
    <n v="1.3895774647887325"/>
    <n v="27.659999999999997"/>
  </r>
  <r>
    <d v="2024-05-01T00:00:00"/>
    <x v="0"/>
    <s v="Instagram"/>
    <s v="Video"/>
    <s v="Gen X"/>
    <n v="205"/>
    <n v="4"/>
    <n v="0"/>
    <n v="10.66"/>
    <n v="0"/>
    <n v="1.9512195121951219E-2"/>
    <n v="0"/>
    <n v="2.665"/>
    <n v="0"/>
    <n v="0"/>
    <n v="-10.66"/>
  </r>
  <r>
    <d v="2024-05-01T00:00:00"/>
    <x v="0"/>
    <s v="Instagram"/>
    <s v="Image"/>
    <s v="Gen Z"/>
    <n v="4294"/>
    <n v="25"/>
    <n v="0"/>
    <n v="227.48"/>
    <n v="0"/>
    <n v="5.8220773171867727E-3"/>
    <n v="0"/>
    <n v="9.0991999999999997"/>
    <n v="0"/>
    <n v="0"/>
    <n v="-227.48"/>
  </r>
  <r>
    <d v="2024-05-01T00:00:00"/>
    <x v="0"/>
    <s v="Instagram"/>
    <s v="Image"/>
    <s v="Millennials"/>
    <n v="1962"/>
    <n v="35"/>
    <n v="1"/>
    <n v="52.22"/>
    <n v="94.52"/>
    <n v="1.7838939857288481E-2"/>
    <n v="2.8571428571428571E-2"/>
    <n v="1.492"/>
    <n v="52.22"/>
    <n v="1.8100344695518957"/>
    <n v="42.3"/>
  </r>
  <r>
    <d v="2024-05-01T00:00:00"/>
    <x v="0"/>
    <s v="Instagram"/>
    <s v="Image"/>
    <s v="Gen X"/>
    <n v="483"/>
    <n v="3"/>
    <n v="0"/>
    <n v="20.92"/>
    <n v="0"/>
    <n v="6.2111801242236021E-3"/>
    <n v="0"/>
    <n v="6.9733333333333336"/>
    <n v="0"/>
    <n v="0"/>
    <n v="-20.92"/>
  </r>
  <r>
    <d v="2024-05-01T00:00:00"/>
    <x v="0"/>
    <s v="Instagram"/>
    <s v="Carousel"/>
    <s v="Gen Z"/>
    <n v="1756"/>
    <n v="32"/>
    <n v="0"/>
    <n v="52.13"/>
    <n v="0"/>
    <n v="1.8223234624145785E-2"/>
    <n v="0"/>
    <n v="1.6290625000000001"/>
    <n v="0"/>
    <n v="0"/>
    <n v="-52.13"/>
  </r>
  <r>
    <d v="2024-05-01T00:00:00"/>
    <x v="0"/>
    <s v="Instagram"/>
    <s v="Carousel"/>
    <s v="Millennials"/>
    <n v="2160"/>
    <n v="56"/>
    <n v="3"/>
    <n v="117.7"/>
    <n v="223.12"/>
    <n v="2.5925925925925925E-2"/>
    <n v="5.3571428571428568E-2"/>
    <n v="2.1017857142857141"/>
    <n v="39.233333333333334"/>
    <n v="1.8956669498725573"/>
    <n v="105.42"/>
  </r>
  <r>
    <d v="2024-05-01T00:00:00"/>
    <x v="0"/>
    <s v="Instagram"/>
    <s v="Carousel"/>
    <s v="Gen X"/>
    <n v="290"/>
    <n v="5"/>
    <n v="0"/>
    <n v="7.61"/>
    <n v="0"/>
    <n v="1.7241379310344827E-2"/>
    <n v="0"/>
    <n v="1.522"/>
    <n v="0"/>
    <n v="0"/>
    <n v="-7.61"/>
  </r>
  <r>
    <d v="2024-05-01T00:00:00"/>
    <x v="0"/>
    <s v="TikTok"/>
    <s v="Video"/>
    <s v="Gen Z"/>
    <n v="7354"/>
    <n v="352"/>
    <n v="36"/>
    <n v="182.05"/>
    <n v="2416.5"/>
    <n v="4.7865107424530866E-2"/>
    <n v="0.10227272727272728"/>
    <n v="0.51718750000000002"/>
    <n v="5.0569444444444445"/>
    <n v="13.273825872013182"/>
    <n v="2234.4499999999998"/>
  </r>
  <r>
    <d v="2024-05-01T00:00:00"/>
    <x v="0"/>
    <s v="TikTok"/>
    <s v="Video"/>
    <s v="Millennials"/>
    <n v="257"/>
    <n v="6"/>
    <n v="0"/>
    <n v="12.58"/>
    <n v="0"/>
    <n v="2.3346303501945526E-2"/>
    <n v="0"/>
    <n v="2.0966666666666667"/>
    <n v="0"/>
    <n v="0"/>
    <n v="-12.58"/>
  </r>
  <r>
    <d v="2024-05-01T00:00:00"/>
    <x v="0"/>
    <s v="TikTok"/>
    <s v="Video"/>
    <s v="Gen X"/>
    <n v="283"/>
    <n v="6"/>
    <n v="0"/>
    <n v="7.75"/>
    <n v="0"/>
    <n v="2.1201413427561839E-2"/>
    <n v="0"/>
    <n v="1.2916666666666667"/>
    <n v="0"/>
    <n v="0"/>
    <n v="-7.75"/>
  </r>
  <r>
    <d v="2024-05-01T00:00:00"/>
    <x v="0"/>
    <s v="TikTok"/>
    <s v="Image"/>
    <s v="Gen Z"/>
    <n v="5030"/>
    <n v="58"/>
    <n v="1"/>
    <n v="253.45"/>
    <n v="68.28"/>
    <n v="1.1530815109343936E-2"/>
    <n v="1.7241379310344827E-2"/>
    <n v="4.3698275862068963"/>
    <n v="253.45"/>
    <n v="0.26940224896429277"/>
    <n v="-185.17"/>
  </r>
  <r>
    <d v="2024-05-01T00:00:00"/>
    <x v="0"/>
    <s v="TikTok"/>
    <s v="Image"/>
    <s v="Millennials"/>
    <n v="700"/>
    <n v="8"/>
    <n v="0"/>
    <n v="34.86"/>
    <n v="0"/>
    <n v="1.1428571428571429E-2"/>
    <n v="0"/>
    <n v="4.3574999999999999"/>
    <n v="0"/>
    <n v="0"/>
    <n v="-34.86"/>
  </r>
  <r>
    <d v="2024-05-01T00:00:00"/>
    <x v="0"/>
    <s v="TikTok"/>
    <s v="Image"/>
    <s v="Gen X"/>
    <n v="65"/>
    <n v="1"/>
    <n v="0"/>
    <n v="3.96"/>
    <n v="0"/>
    <n v="1.5384615384615385E-2"/>
    <n v="0"/>
    <n v="3.96"/>
    <n v="0"/>
    <n v="0"/>
    <n v="-3.96"/>
  </r>
  <r>
    <d v="2024-05-01T00:00:00"/>
    <x v="0"/>
    <s v="TikTok"/>
    <s v="Carousel"/>
    <s v="Gen Z"/>
    <n v="3499"/>
    <n v="39"/>
    <n v="1"/>
    <n v="169.1"/>
    <n v="93.31"/>
    <n v="1.1146041726207487E-2"/>
    <n v="2.564102564102564E-2"/>
    <n v="4.3358974358974356"/>
    <n v="169.1"/>
    <n v="0.55180366646954471"/>
    <n v="-75.789999999999992"/>
  </r>
  <r>
    <d v="2024-05-01T00:00:00"/>
    <x v="0"/>
    <s v="TikTok"/>
    <s v="Carousel"/>
    <s v="Millennials"/>
    <n v="955"/>
    <n v="19"/>
    <n v="0"/>
    <n v="42.42"/>
    <n v="0"/>
    <n v="1.9895287958115182E-2"/>
    <n v="0"/>
    <n v="2.2326315789473683"/>
    <n v="0"/>
    <n v="0"/>
    <n v="-42.42"/>
  </r>
  <r>
    <d v="2024-05-01T00:00:00"/>
    <x v="0"/>
    <s v="TikTok"/>
    <s v="Carousel"/>
    <s v="Gen X"/>
    <n v="375"/>
    <n v="9"/>
    <n v="0"/>
    <n v="23.97"/>
    <n v="0"/>
    <n v="2.4E-2"/>
    <n v="0"/>
    <n v="2.6633333333333331"/>
    <n v="0"/>
    <n v="0"/>
    <n v="-23.97"/>
  </r>
  <r>
    <d v="2024-05-01T00:00:00"/>
    <x v="0"/>
    <s v="Facebook"/>
    <s v="Video"/>
    <s v="Gen Z"/>
    <n v="1310"/>
    <n v="62"/>
    <n v="5"/>
    <n v="81.430000000000007"/>
    <n v="277.42"/>
    <n v="4.732824427480916E-2"/>
    <n v="8.0645161290322578E-2"/>
    <n v="1.3133870967741936"/>
    <n v="16.286000000000001"/>
    <n v="3.4068525113594497"/>
    <n v="195.99"/>
  </r>
  <r>
    <d v="2024-05-01T00:00:00"/>
    <x v="0"/>
    <s v="Facebook"/>
    <s v="Video"/>
    <s v="Millennials"/>
    <n v="4180"/>
    <n v="158"/>
    <n v="16"/>
    <n v="102.03"/>
    <n v="1210.82"/>
    <n v="3.7799043062200957E-2"/>
    <n v="0.10126582278481013"/>
    <n v="0.64575949367088603"/>
    <n v="6.3768750000000001"/>
    <n v="11.867293933156914"/>
    <n v="1108.79"/>
  </r>
  <r>
    <d v="2024-05-01T00:00:00"/>
    <x v="0"/>
    <s v="Facebook"/>
    <s v="Video"/>
    <s v="Gen X"/>
    <n v="1758"/>
    <n v="53"/>
    <n v="3"/>
    <n v="91.5"/>
    <n v="292.64"/>
    <n v="3.0147895335608646E-2"/>
    <n v="5.6603773584905662E-2"/>
    <n v="1.7264150943396226"/>
    <n v="30.5"/>
    <n v="3.1982513661202185"/>
    <n v="201.14"/>
  </r>
  <r>
    <d v="2024-05-01T00:00:00"/>
    <x v="0"/>
    <s v="Facebook"/>
    <s v="Image"/>
    <s v="Gen Z"/>
    <n v="935"/>
    <n v="16"/>
    <n v="0"/>
    <n v="32.67"/>
    <n v="0"/>
    <n v="1.7112299465240642E-2"/>
    <n v="0"/>
    <n v="2.0418750000000001"/>
    <n v="0"/>
    <n v="0"/>
    <n v="-32.67"/>
  </r>
  <r>
    <d v="2024-05-01T00:00:00"/>
    <x v="0"/>
    <s v="Facebook"/>
    <s v="Image"/>
    <s v="Millennials"/>
    <n v="4246"/>
    <n v="82"/>
    <n v="2"/>
    <n v="222.69"/>
    <n v="166.22"/>
    <n v="1.9312293923692887E-2"/>
    <n v="2.4390243902439025E-2"/>
    <n v="2.7157317073170733"/>
    <n v="111.345"/>
    <n v="0.74641878845031207"/>
    <n v="-56.47"/>
  </r>
  <r>
    <d v="2024-05-01T00:00:00"/>
    <x v="0"/>
    <s v="Facebook"/>
    <s v="Image"/>
    <s v="Gen X"/>
    <n v="2079"/>
    <n v="18"/>
    <n v="0"/>
    <n v="124.99"/>
    <n v="0"/>
    <n v="8.658008658008658E-3"/>
    <n v="0"/>
    <n v="6.943888888888889"/>
    <n v="0"/>
    <n v="0"/>
    <n v="-124.99"/>
  </r>
  <r>
    <d v="2024-05-01T00:00:00"/>
    <x v="0"/>
    <s v="Facebook"/>
    <s v="Carousel"/>
    <s v="Gen Z"/>
    <n v="681"/>
    <n v="8"/>
    <n v="0"/>
    <n v="18.05"/>
    <n v="0"/>
    <n v="1.1747430249632892E-2"/>
    <n v="0"/>
    <n v="2.2562500000000001"/>
    <n v="0"/>
    <n v="0"/>
    <n v="-18.05"/>
  </r>
  <r>
    <d v="2024-05-01T00:00:00"/>
    <x v="0"/>
    <s v="Facebook"/>
    <s v="Carousel"/>
    <s v="Millennials"/>
    <n v="4568"/>
    <n v="110"/>
    <n v="7"/>
    <n v="299.38"/>
    <n v="389.78"/>
    <n v="2.4080560420315235E-2"/>
    <n v="6.363636363636363E-2"/>
    <n v="2.7216363636363634"/>
    <n v="42.768571428571427"/>
    <n v="1.3019573785824035"/>
    <n v="90.399999999999977"/>
  </r>
  <r>
    <d v="2024-05-01T00:00:00"/>
    <x v="0"/>
    <s v="Facebook"/>
    <s v="Carousel"/>
    <s v="Gen X"/>
    <n v="2826"/>
    <n v="61"/>
    <n v="3"/>
    <n v="112.46"/>
    <n v="261.43"/>
    <n v="2.1585279547062988E-2"/>
    <n v="4.9180327868852458E-2"/>
    <n v="1.843606557377049"/>
    <n v="37.486666666666665"/>
    <n v="2.3246487640049796"/>
    <n v="148.97000000000003"/>
  </r>
  <r>
    <d v="2024-05-02T00:00:00"/>
    <x v="0"/>
    <s v="Instagram"/>
    <s v="Video"/>
    <s v="Gen Z"/>
    <n v="3184"/>
    <n v="128"/>
    <n v="9"/>
    <n v="159.66999999999999"/>
    <n v="565.91"/>
    <n v="4.0201005025125629E-2"/>
    <n v="7.03125E-2"/>
    <n v="1.2474218749999999"/>
    <n v="17.74111111111111"/>
    <n v="3.5442475104903863"/>
    <n v="406.24"/>
  </r>
  <r>
    <d v="2024-05-02T00:00:00"/>
    <x v="0"/>
    <s v="Instagram"/>
    <s v="Video"/>
    <s v="Millennials"/>
    <n v="3106"/>
    <n v="125"/>
    <n v="10"/>
    <n v="174.62"/>
    <n v="665.13"/>
    <n v="4.0244687701223442E-2"/>
    <n v="0.08"/>
    <n v="1.39696"/>
    <n v="17.462"/>
    <n v="3.8090138586645286"/>
    <n v="490.51"/>
  </r>
  <r>
    <d v="2024-05-02T00:00:00"/>
    <x v="0"/>
    <s v="Instagram"/>
    <s v="Video"/>
    <s v="Gen X"/>
    <n v="328"/>
    <n v="9"/>
    <n v="0"/>
    <n v="8.1999999999999993"/>
    <n v="0"/>
    <n v="2.7439024390243903E-2"/>
    <n v="0"/>
    <n v="0.91111111111111098"/>
    <n v="0"/>
    <n v="0"/>
    <n v="-8.1999999999999993"/>
  </r>
  <r>
    <d v="2024-05-02T00:00:00"/>
    <x v="0"/>
    <s v="Instagram"/>
    <s v="Image"/>
    <s v="Gen Z"/>
    <n v="1780"/>
    <n v="19"/>
    <n v="0"/>
    <n v="121.53"/>
    <n v="0"/>
    <n v="1.0674157303370787E-2"/>
    <n v="0"/>
    <n v="6.3963157894736842"/>
    <n v="0"/>
    <n v="0"/>
    <n v="-121.53"/>
  </r>
  <r>
    <d v="2024-05-02T00:00:00"/>
    <x v="0"/>
    <s v="Instagram"/>
    <s v="Image"/>
    <s v="Millennials"/>
    <n v="3367"/>
    <n v="64"/>
    <n v="2"/>
    <n v="126.86"/>
    <n v="128.94999999999999"/>
    <n v="1.9008019008019007E-2"/>
    <n v="3.125E-2"/>
    <n v="1.9821875"/>
    <n v="63.43"/>
    <n v="1.0164748541699511"/>
    <n v="2.0899999999999892"/>
  </r>
  <r>
    <d v="2024-05-02T00:00:00"/>
    <x v="0"/>
    <s v="Instagram"/>
    <s v="Image"/>
    <s v="Gen X"/>
    <n v="169"/>
    <n v="2"/>
    <n v="0"/>
    <n v="5.15"/>
    <n v="0"/>
    <n v="1.1834319526627219E-2"/>
    <n v="0"/>
    <n v="2.5750000000000002"/>
    <n v="0"/>
    <n v="0"/>
    <n v="-5.15"/>
  </r>
  <r>
    <d v="2024-05-02T00:00:00"/>
    <x v="0"/>
    <s v="Instagram"/>
    <s v="Carousel"/>
    <s v="Gen Z"/>
    <n v="2335"/>
    <n v="47"/>
    <n v="0"/>
    <n v="124.86"/>
    <n v="0"/>
    <n v="2.012847965738758E-2"/>
    <n v="0"/>
    <n v="2.656595744680851"/>
    <n v="0"/>
    <n v="0"/>
    <n v="-124.86"/>
  </r>
  <r>
    <d v="2024-05-02T00:00:00"/>
    <x v="0"/>
    <s v="Instagram"/>
    <s v="Carousel"/>
    <s v="Millennials"/>
    <n v="1584"/>
    <n v="22"/>
    <n v="1"/>
    <n v="106.77"/>
    <n v="53.67"/>
    <n v="1.3888888888888888E-2"/>
    <n v="4.5454545454545456E-2"/>
    <n v="4.8531818181818176"/>
    <n v="106.77"/>
    <n v="0.50266928912615905"/>
    <n v="-53.099999999999994"/>
  </r>
  <r>
    <d v="2024-05-02T00:00:00"/>
    <x v="0"/>
    <s v="Instagram"/>
    <s v="Carousel"/>
    <s v="Gen X"/>
    <n v="183"/>
    <n v="2"/>
    <n v="0"/>
    <n v="7.34"/>
    <n v="0"/>
    <n v="1.092896174863388E-2"/>
    <n v="0"/>
    <n v="3.67"/>
    <n v="0"/>
    <n v="0"/>
    <n v="-7.34"/>
  </r>
  <r>
    <d v="2024-05-02T00:00:00"/>
    <x v="0"/>
    <s v="TikTok"/>
    <s v="Video"/>
    <s v="Gen Z"/>
    <n v="6019"/>
    <n v="183"/>
    <n v="20"/>
    <n v="161.59"/>
    <n v="1009.59"/>
    <n v="3.0403721548429973E-2"/>
    <n v="0.10928961748633879"/>
    <n v="0.88300546448087436"/>
    <n v="8.0794999999999995"/>
    <n v="6.247849495637106"/>
    <n v="848"/>
  </r>
  <r>
    <d v="2024-05-02T00:00:00"/>
    <x v="0"/>
    <s v="TikTok"/>
    <s v="Video"/>
    <s v="Millennials"/>
    <n v="978"/>
    <n v="32"/>
    <n v="2"/>
    <n v="44.02"/>
    <n v="140.12"/>
    <n v="3.2719836400817999E-2"/>
    <n v="6.25E-2"/>
    <n v="1.3756250000000001"/>
    <n v="22.01"/>
    <n v="3.1830985915492955"/>
    <n v="96.1"/>
  </r>
  <r>
    <d v="2024-05-02T00:00:00"/>
    <x v="0"/>
    <s v="TikTok"/>
    <s v="Video"/>
    <s v="Gen X"/>
    <n v="342"/>
    <n v="17"/>
    <n v="1"/>
    <n v="16.309999999999999"/>
    <n v="55.99"/>
    <n v="4.9707602339181284E-2"/>
    <n v="5.8823529411764705E-2"/>
    <n v="0.9594117647058823"/>
    <n v="16.309999999999999"/>
    <n v="3.4328632740649914"/>
    <n v="39.680000000000007"/>
  </r>
  <r>
    <d v="2024-05-02T00:00:00"/>
    <x v="0"/>
    <s v="TikTok"/>
    <s v="Image"/>
    <s v="Gen Z"/>
    <n v="6409"/>
    <n v="83"/>
    <n v="3"/>
    <n v="163"/>
    <n v="228.98"/>
    <n v="1.2950538305507879E-2"/>
    <n v="3.614457831325301E-2"/>
    <n v="1.963855421686747"/>
    <n v="54.333333333333336"/>
    <n v="1.4047852760736195"/>
    <n v="65.97999999999999"/>
  </r>
  <r>
    <d v="2024-05-02T00:00:00"/>
    <x v="0"/>
    <s v="TikTok"/>
    <s v="Image"/>
    <s v="Millennials"/>
    <n v="665"/>
    <n v="5"/>
    <n v="0"/>
    <n v="20.96"/>
    <n v="0"/>
    <n v="7.5187969924812026E-3"/>
    <n v="0"/>
    <n v="4.1920000000000002"/>
    <n v="0"/>
    <n v="0"/>
    <n v="-20.96"/>
  </r>
  <r>
    <d v="2024-05-02T00:00:00"/>
    <x v="0"/>
    <s v="TikTok"/>
    <s v="Image"/>
    <s v="Gen X"/>
    <n v="443"/>
    <n v="7"/>
    <n v="0"/>
    <n v="30.12"/>
    <n v="0"/>
    <n v="1.580135440180587E-2"/>
    <n v="0"/>
    <n v="4.3028571428571434"/>
    <n v="0"/>
    <n v="0"/>
    <n v="-30.12"/>
  </r>
  <r>
    <d v="2024-05-02T00:00:00"/>
    <x v="0"/>
    <s v="TikTok"/>
    <s v="Carousel"/>
    <s v="Gen Z"/>
    <n v="7375"/>
    <n v="216"/>
    <n v="6"/>
    <n v="472.04"/>
    <n v="304.14999999999998"/>
    <n v="2.9288135593220337E-2"/>
    <n v="2.7777777777777776E-2"/>
    <n v="2.1853703703703706"/>
    <n v="78.673333333333332"/>
    <n v="0.64433098889924578"/>
    <n v="-167.89000000000004"/>
  </r>
  <r>
    <d v="2024-05-02T00:00:00"/>
    <x v="0"/>
    <s v="TikTok"/>
    <s v="Carousel"/>
    <s v="Millennials"/>
    <n v="969"/>
    <n v="26"/>
    <n v="0"/>
    <n v="49.44"/>
    <n v="0"/>
    <n v="2.6831785345717233E-2"/>
    <n v="0"/>
    <n v="1.9015384615384614"/>
    <n v="0"/>
    <n v="0"/>
    <n v="-49.44"/>
  </r>
  <r>
    <d v="2024-05-02T00:00:00"/>
    <x v="0"/>
    <s v="TikTok"/>
    <s v="Carousel"/>
    <s v="Gen X"/>
    <n v="491"/>
    <n v="14"/>
    <n v="1"/>
    <n v="32.72"/>
    <n v="98.95"/>
    <n v="2.8513238289205704E-2"/>
    <n v="7.1428571428571425E-2"/>
    <n v="2.3371428571428572"/>
    <n v="32.72"/>
    <n v="3.0241442542787289"/>
    <n v="66.23"/>
  </r>
  <r>
    <d v="2024-05-02T00:00:00"/>
    <x v="0"/>
    <s v="Facebook"/>
    <s v="Video"/>
    <s v="Gen Z"/>
    <n v="1046"/>
    <n v="34"/>
    <n v="1"/>
    <n v="71.22"/>
    <n v="77.180000000000007"/>
    <n v="3.2504780114722756E-2"/>
    <n v="2.9411764705882353E-2"/>
    <n v="2.0947058823529412"/>
    <n v="71.22"/>
    <n v="1.0836843583263129"/>
    <n v="5.960000000000008"/>
  </r>
  <r>
    <d v="2024-05-02T00:00:00"/>
    <x v="0"/>
    <s v="Facebook"/>
    <s v="Video"/>
    <s v="Millennials"/>
    <n v="5773"/>
    <n v="273"/>
    <n v="33"/>
    <n v="242.74"/>
    <n v="1758.55"/>
    <n v="4.7289104451758185E-2"/>
    <n v="0.12087912087912088"/>
    <n v="0.88915750915750924"/>
    <n v="7.3557575757575764"/>
    <n v="7.2445826810579215"/>
    <n v="1515.81"/>
  </r>
  <r>
    <d v="2024-05-02T00:00:00"/>
    <x v="0"/>
    <s v="Facebook"/>
    <s v="Video"/>
    <s v="Gen X"/>
    <n v="2596"/>
    <n v="72"/>
    <n v="9"/>
    <n v="91.27"/>
    <n v="464.93"/>
    <n v="2.7734976887519261E-2"/>
    <n v="0.125"/>
    <n v="1.2676388888888888"/>
    <n v="10.14111111111111"/>
    <n v="5.0940067930316646"/>
    <n v="373.66"/>
  </r>
  <r>
    <d v="2024-05-02T00:00:00"/>
    <x v="0"/>
    <s v="Facebook"/>
    <s v="Image"/>
    <s v="Gen Z"/>
    <n v="966"/>
    <n v="13"/>
    <n v="0"/>
    <n v="48.89"/>
    <n v="0"/>
    <n v="1.3457556935817806E-2"/>
    <n v="0"/>
    <n v="3.7607692307692306"/>
    <n v="0"/>
    <n v="0"/>
    <n v="-48.89"/>
  </r>
  <r>
    <d v="2024-05-02T00:00:00"/>
    <x v="0"/>
    <s v="Facebook"/>
    <s v="Image"/>
    <s v="Millennials"/>
    <n v="2176"/>
    <n v="36"/>
    <n v="0"/>
    <n v="128.91"/>
    <n v="0"/>
    <n v="1.6544117647058824E-2"/>
    <n v="0"/>
    <n v="3.5808333333333331"/>
    <n v="0"/>
    <n v="0"/>
    <n v="-128.91"/>
  </r>
  <r>
    <d v="2024-05-02T00:00:00"/>
    <x v="0"/>
    <s v="Facebook"/>
    <s v="Image"/>
    <s v="Gen X"/>
    <n v="2303"/>
    <n v="28"/>
    <n v="1"/>
    <n v="140.44"/>
    <n v="96.82"/>
    <n v="1.2158054711246201E-2"/>
    <n v="3.5714285714285712E-2"/>
    <n v="5.015714285714286"/>
    <n v="140.44"/>
    <n v="0.68940472799772146"/>
    <n v="-43.620000000000005"/>
  </r>
  <r>
    <d v="2024-05-02T00:00:00"/>
    <x v="0"/>
    <s v="Facebook"/>
    <s v="Carousel"/>
    <s v="Gen Z"/>
    <n v="1408"/>
    <n v="22"/>
    <n v="0"/>
    <n v="71.63"/>
    <n v="0"/>
    <n v="1.5625E-2"/>
    <n v="0"/>
    <n v="3.2559090909090909"/>
    <n v="0"/>
    <n v="0"/>
    <n v="-71.63"/>
  </r>
  <r>
    <d v="2024-05-02T00:00:00"/>
    <x v="0"/>
    <s v="Facebook"/>
    <s v="Carousel"/>
    <s v="Millennials"/>
    <n v="4185"/>
    <n v="76"/>
    <n v="3"/>
    <n v="277.33"/>
    <n v="287.5"/>
    <n v="1.8160095579450419E-2"/>
    <n v="3.9473684210526314E-2"/>
    <n v="3.6490789473684209"/>
    <n v="92.443333333333328"/>
    <n v="1.0366711138355029"/>
    <n v="10.170000000000016"/>
  </r>
  <r>
    <d v="2024-05-02T00:00:00"/>
    <x v="0"/>
    <s v="Facebook"/>
    <s v="Carousel"/>
    <s v="Gen X"/>
    <n v="1048"/>
    <n v="18"/>
    <n v="0"/>
    <n v="43.34"/>
    <n v="0"/>
    <n v="1.717557251908397E-2"/>
    <n v="0"/>
    <n v="2.407777777777778"/>
    <n v="0"/>
    <n v="0"/>
    <n v="-43.34"/>
  </r>
  <r>
    <d v="2024-05-03T00:00:00"/>
    <x v="0"/>
    <s v="Instagram"/>
    <s v="Video"/>
    <s v="Gen Z"/>
    <n v="3511"/>
    <n v="88"/>
    <n v="6"/>
    <n v="178.45"/>
    <n v="412.58"/>
    <n v="2.5064084306465395E-2"/>
    <n v="6.8181818181818177E-2"/>
    <n v="2.0278409090909091"/>
    <n v="29.741666666666664"/>
    <n v="2.3120201737181283"/>
    <n v="234.13"/>
  </r>
  <r>
    <d v="2024-05-03T00:00:00"/>
    <x v="0"/>
    <s v="Instagram"/>
    <s v="Video"/>
    <s v="Millennials"/>
    <n v="3773"/>
    <n v="126"/>
    <n v="13"/>
    <n v="213.53"/>
    <n v="1102.49"/>
    <n v="3.3395176252319109E-2"/>
    <n v="0.10317460317460317"/>
    <n v="1.6946825396825398"/>
    <n v="16.425384615384615"/>
    <n v="5.1631620849529343"/>
    <n v="888.96"/>
  </r>
  <r>
    <d v="2024-05-03T00:00:00"/>
    <x v="0"/>
    <s v="Instagram"/>
    <s v="Video"/>
    <s v="Gen X"/>
    <n v="464"/>
    <n v="15"/>
    <n v="2"/>
    <n v="17.86"/>
    <n v="164.82"/>
    <n v="3.2327586206896554E-2"/>
    <n v="0.13333333333333333"/>
    <n v="1.1906666666666665"/>
    <n v="8.93"/>
    <n v="9.2284434490481519"/>
    <n v="146.95999999999998"/>
  </r>
  <r>
    <d v="2024-05-03T00:00:00"/>
    <x v="0"/>
    <s v="Instagram"/>
    <s v="Image"/>
    <s v="Gen Z"/>
    <n v="2742"/>
    <n v="42"/>
    <n v="1"/>
    <n v="103.17"/>
    <n v="89.28"/>
    <n v="1.5317286652078774E-2"/>
    <n v="2.3809523809523808E-2"/>
    <n v="2.4564285714285714"/>
    <n v="103.17"/>
    <n v="0.86536783948822327"/>
    <n v="-13.89"/>
  </r>
  <r>
    <d v="2024-05-03T00:00:00"/>
    <x v="0"/>
    <s v="Instagram"/>
    <s v="Image"/>
    <s v="Millennials"/>
    <n v="2422"/>
    <n v="14"/>
    <n v="0"/>
    <n v="93.69"/>
    <n v="0"/>
    <n v="5.7803468208092483E-3"/>
    <n v="0"/>
    <n v="6.6921428571428567"/>
    <n v="0"/>
    <n v="0"/>
    <n v="-93.69"/>
  </r>
  <r>
    <d v="2024-05-03T00:00:00"/>
    <x v="0"/>
    <s v="Instagram"/>
    <s v="Image"/>
    <s v="Gen X"/>
    <n v="249"/>
    <n v="3"/>
    <n v="0"/>
    <n v="15.63"/>
    <n v="0"/>
    <n v="1.2048192771084338E-2"/>
    <n v="0"/>
    <n v="5.21"/>
    <n v="0"/>
    <n v="0"/>
    <n v="-15.63"/>
  </r>
  <r>
    <d v="2024-05-03T00:00:00"/>
    <x v="0"/>
    <s v="Instagram"/>
    <s v="Carousel"/>
    <s v="Gen Z"/>
    <n v="4013"/>
    <n v="88"/>
    <n v="6"/>
    <n v="246.93"/>
    <n v="320.3"/>
    <n v="2.1928731622227759E-2"/>
    <n v="6.8181818181818177E-2"/>
    <n v="2.8060227272727274"/>
    <n v="41.155000000000001"/>
    <n v="1.2971287409387275"/>
    <n v="73.37"/>
  </r>
  <r>
    <d v="2024-05-03T00:00:00"/>
    <x v="0"/>
    <s v="Instagram"/>
    <s v="Carousel"/>
    <s v="Millennials"/>
    <n v="2614"/>
    <n v="54"/>
    <n v="1"/>
    <n v="123.58"/>
    <n v="63.95"/>
    <n v="2.0657995409334353E-2"/>
    <n v="1.8518518518518517E-2"/>
    <n v="2.2885185185185186"/>
    <n v="123.58"/>
    <n v="0.51747855640071216"/>
    <n v="-59.629999999999995"/>
  </r>
  <r>
    <d v="2024-05-03T00:00:00"/>
    <x v="0"/>
    <s v="Instagram"/>
    <s v="Carousel"/>
    <s v="Gen X"/>
    <n v="115"/>
    <n v="3"/>
    <n v="0"/>
    <n v="3.83"/>
    <n v="0"/>
    <n v="2.6086956521739129E-2"/>
    <n v="0"/>
    <n v="1.2766666666666666"/>
    <n v="0"/>
    <n v="0"/>
    <n v="-3.83"/>
  </r>
  <r>
    <d v="2024-05-03T00:00:00"/>
    <x v="0"/>
    <s v="TikTok"/>
    <s v="Video"/>
    <s v="Gen Z"/>
    <n v="5456"/>
    <n v="188"/>
    <n v="21"/>
    <n v="216.22"/>
    <n v="1273.79"/>
    <n v="3.44574780058651E-2"/>
    <n v="0.11170212765957446"/>
    <n v="1.1501063829787235"/>
    <n v="10.296190476190477"/>
    <n v="5.8911756544260472"/>
    <n v="1057.57"/>
  </r>
  <r>
    <d v="2024-05-03T00:00:00"/>
    <x v="0"/>
    <s v="TikTok"/>
    <s v="Video"/>
    <s v="Millennials"/>
    <n v="514"/>
    <n v="25"/>
    <n v="1"/>
    <n v="24.52"/>
    <n v="67.09"/>
    <n v="4.8638132295719845E-2"/>
    <n v="0.04"/>
    <n v="0.98080000000000001"/>
    <n v="24.52"/>
    <n v="2.7361337683523654"/>
    <n v="42.570000000000007"/>
  </r>
  <r>
    <d v="2024-05-03T00:00:00"/>
    <x v="0"/>
    <s v="TikTok"/>
    <s v="Video"/>
    <s v="Gen X"/>
    <n v="298"/>
    <n v="10"/>
    <n v="0"/>
    <n v="19.5"/>
    <n v="0"/>
    <n v="3.3557046979865772E-2"/>
    <n v="0"/>
    <n v="1.95"/>
    <n v="0"/>
    <n v="0"/>
    <n v="-19.5"/>
  </r>
  <r>
    <d v="2024-05-03T00:00:00"/>
    <x v="0"/>
    <s v="TikTok"/>
    <s v="Image"/>
    <s v="Gen Z"/>
    <n v="4968"/>
    <n v="59"/>
    <n v="1"/>
    <n v="286.49"/>
    <n v="50.82"/>
    <n v="1.1876006441223833E-2"/>
    <n v="1.6949152542372881E-2"/>
    <n v="4.8557627118644069"/>
    <n v="286.49"/>
    <n v="0.1773883905197389"/>
    <n v="-235.67000000000002"/>
  </r>
  <r>
    <d v="2024-05-03T00:00:00"/>
    <x v="0"/>
    <s v="TikTok"/>
    <s v="Image"/>
    <s v="Millennials"/>
    <n v="357"/>
    <n v="4"/>
    <n v="0"/>
    <n v="19.64"/>
    <n v="0"/>
    <n v="1.1204481792717087E-2"/>
    <n v="0"/>
    <n v="4.91"/>
    <n v="0"/>
    <n v="0"/>
    <n v="-19.64"/>
  </r>
  <r>
    <d v="2024-05-03T00:00:00"/>
    <x v="0"/>
    <s v="TikTok"/>
    <s v="Image"/>
    <s v="Gen X"/>
    <n v="285"/>
    <n v="2"/>
    <n v="0"/>
    <n v="19.32"/>
    <n v="0"/>
    <n v="7.0175438596491229E-3"/>
    <n v="0"/>
    <n v="9.66"/>
    <n v="0"/>
    <n v="0"/>
    <n v="-19.32"/>
  </r>
  <r>
    <d v="2024-05-03T00:00:00"/>
    <x v="0"/>
    <s v="TikTok"/>
    <s v="Carousel"/>
    <s v="Gen Z"/>
    <n v="5415"/>
    <n v="115"/>
    <n v="3"/>
    <n v="276.92"/>
    <n v="151.82"/>
    <n v="2.1237303785780239E-2"/>
    <n v="2.6086956521739129E-2"/>
    <n v="2.4079999999999999"/>
    <n v="92.306666666666672"/>
    <n v="0.54824498049978332"/>
    <n v="-125.10000000000002"/>
  </r>
  <r>
    <d v="2024-05-03T00:00:00"/>
    <x v="0"/>
    <s v="TikTok"/>
    <s v="Carousel"/>
    <s v="Millennials"/>
    <n v="780"/>
    <n v="18"/>
    <n v="0"/>
    <n v="41.65"/>
    <n v="0"/>
    <n v="2.3076923076923078E-2"/>
    <n v="0"/>
    <n v="2.3138888888888887"/>
    <n v="0"/>
    <n v="0"/>
    <n v="-41.65"/>
  </r>
  <r>
    <d v="2024-05-03T00:00:00"/>
    <x v="0"/>
    <s v="TikTok"/>
    <s v="Carousel"/>
    <s v="Gen X"/>
    <n v="68"/>
    <n v="1"/>
    <n v="0"/>
    <n v="2.78"/>
    <n v="0"/>
    <n v="1.4705882352941176E-2"/>
    <n v="0"/>
    <n v="2.78"/>
    <n v="0"/>
    <n v="0"/>
    <n v="-2.78"/>
  </r>
  <r>
    <d v="2024-05-03T00:00:00"/>
    <x v="0"/>
    <s v="Facebook"/>
    <s v="Video"/>
    <s v="Gen Z"/>
    <n v="1137"/>
    <n v="39"/>
    <n v="4"/>
    <n v="55.55"/>
    <n v="397.4"/>
    <n v="3.430079155672823E-2"/>
    <n v="0.10256410256410256"/>
    <n v="1.4243589743589742"/>
    <n v="13.887499999999999"/>
    <n v="7.1539153915391536"/>
    <n v="341.84999999999997"/>
  </r>
  <r>
    <d v="2024-05-03T00:00:00"/>
    <x v="0"/>
    <s v="Facebook"/>
    <s v="Video"/>
    <s v="Millennials"/>
    <n v="3153"/>
    <n v="64"/>
    <n v="8"/>
    <n v="136.66"/>
    <n v="401.61"/>
    <n v="2.0298128766254361E-2"/>
    <n v="0.125"/>
    <n v="2.1353124999999999"/>
    <n v="17.0825"/>
    <n v="2.9387531099078004"/>
    <n v="264.95000000000005"/>
  </r>
  <r>
    <d v="2024-05-03T00:00:00"/>
    <x v="0"/>
    <s v="Facebook"/>
    <s v="Video"/>
    <s v="Gen X"/>
    <n v="2012"/>
    <n v="49"/>
    <n v="4"/>
    <n v="118.34"/>
    <n v="256.02"/>
    <n v="2.4353876739562623E-2"/>
    <n v="8.1632653061224483E-2"/>
    <n v="2.4151020408163264"/>
    <n v="29.585000000000001"/>
    <n v="2.1634274125401385"/>
    <n v="137.67999999999998"/>
  </r>
  <r>
    <d v="2024-05-03T00:00:00"/>
    <x v="0"/>
    <s v="Facebook"/>
    <s v="Image"/>
    <s v="Gen Z"/>
    <n v="558"/>
    <n v="3"/>
    <n v="0"/>
    <n v="34.130000000000003"/>
    <n v="0"/>
    <n v="5.3763440860215058E-3"/>
    <n v="0"/>
    <n v="11.376666666666667"/>
    <n v="0"/>
    <n v="0"/>
    <n v="-34.130000000000003"/>
  </r>
  <r>
    <d v="2024-05-03T00:00:00"/>
    <x v="0"/>
    <s v="Facebook"/>
    <s v="Image"/>
    <s v="Millennials"/>
    <n v="2849"/>
    <n v="22"/>
    <n v="1"/>
    <n v="106.72"/>
    <n v="50.67"/>
    <n v="7.7220077220077222E-3"/>
    <n v="4.5454545454545456E-2"/>
    <n v="4.8509090909090906"/>
    <n v="106.72"/>
    <n v="0.47479385307346328"/>
    <n v="-56.05"/>
  </r>
  <r>
    <d v="2024-05-03T00:00:00"/>
    <x v="0"/>
    <s v="Facebook"/>
    <s v="Image"/>
    <s v="Gen X"/>
    <n v="1487"/>
    <n v="20"/>
    <n v="0"/>
    <n v="90.04"/>
    <n v="0"/>
    <n v="1.3449899125756557E-2"/>
    <n v="0"/>
    <n v="4.5020000000000007"/>
    <n v="0"/>
    <n v="0"/>
    <n v="-90.04"/>
  </r>
  <r>
    <d v="2024-05-03T00:00:00"/>
    <x v="0"/>
    <s v="Facebook"/>
    <s v="Carousel"/>
    <s v="Gen Z"/>
    <n v="1342"/>
    <n v="25"/>
    <n v="1"/>
    <n v="39.74"/>
    <n v="91.3"/>
    <n v="1.8628912071535022E-2"/>
    <n v="0.04"/>
    <n v="1.5896000000000001"/>
    <n v="39.74"/>
    <n v="2.2974333165576244"/>
    <n v="51.559999999999995"/>
  </r>
  <r>
    <d v="2024-05-03T00:00:00"/>
    <x v="0"/>
    <s v="Facebook"/>
    <s v="Carousel"/>
    <s v="Millennials"/>
    <n v="4330"/>
    <n v="55"/>
    <n v="2"/>
    <n v="155.07"/>
    <n v="123.3"/>
    <n v="1.2702078521939953E-2"/>
    <n v="3.6363636363636362E-2"/>
    <n v="2.8194545454545454"/>
    <n v="77.534999999999997"/>
    <n v="0.7951247823563552"/>
    <n v="-31.769999999999996"/>
  </r>
  <r>
    <d v="2024-05-03T00:00:00"/>
    <x v="0"/>
    <s v="Facebook"/>
    <s v="Carousel"/>
    <s v="Gen X"/>
    <n v="1036"/>
    <n v="26"/>
    <n v="1"/>
    <n v="55.91"/>
    <n v="81.14"/>
    <n v="2.5096525096525095E-2"/>
    <n v="3.8461538461538464E-2"/>
    <n v="2.1503846153846151"/>
    <n v="55.91"/>
    <n v="1.4512609551064211"/>
    <n v="25.230000000000004"/>
  </r>
  <r>
    <d v="2024-05-04T00:00:00"/>
    <x v="0"/>
    <s v="Instagram"/>
    <s v="Video"/>
    <s v="Gen Z"/>
    <n v="4716"/>
    <n v="164"/>
    <n v="21"/>
    <n v="247.76"/>
    <n v="1293.76"/>
    <n v="3.477523324851569E-2"/>
    <n v="0.12804878048780488"/>
    <n v="1.5107317073170732"/>
    <n v="11.798095238095238"/>
    <n v="5.2218275750726511"/>
    <n v="1046"/>
  </r>
  <r>
    <d v="2024-05-04T00:00:00"/>
    <x v="0"/>
    <s v="Instagram"/>
    <s v="Video"/>
    <s v="Millennials"/>
    <n v="1092"/>
    <n v="45"/>
    <n v="3"/>
    <n v="40.69"/>
    <n v="196.5"/>
    <n v="4.1208791208791208E-2"/>
    <n v="6.6666666666666666E-2"/>
    <n v="0.90422222222222215"/>
    <n v="13.563333333333333"/>
    <n v="4.8291963627426888"/>
    <n v="155.81"/>
  </r>
  <r>
    <d v="2024-05-04T00:00:00"/>
    <x v="0"/>
    <s v="Instagram"/>
    <s v="Video"/>
    <s v="Gen X"/>
    <n v="293"/>
    <n v="6"/>
    <n v="0"/>
    <n v="14.08"/>
    <n v="0"/>
    <n v="2.0477815699658702E-2"/>
    <n v="0"/>
    <n v="2.3466666666666667"/>
    <n v="0"/>
    <n v="0"/>
    <n v="-14.08"/>
  </r>
  <r>
    <d v="2024-05-04T00:00:00"/>
    <x v="0"/>
    <s v="Instagram"/>
    <s v="Image"/>
    <s v="Gen Z"/>
    <n v="3783"/>
    <n v="61"/>
    <n v="0"/>
    <n v="155.25"/>
    <n v="0"/>
    <n v="1.6124768702088291E-2"/>
    <n v="0"/>
    <n v="2.5450819672131146"/>
    <n v="0"/>
    <n v="0"/>
    <n v="-155.25"/>
  </r>
  <r>
    <d v="2024-05-04T00:00:00"/>
    <x v="0"/>
    <s v="Instagram"/>
    <s v="Image"/>
    <s v="Millennials"/>
    <n v="3584"/>
    <n v="36"/>
    <n v="1"/>
    <n v="183.96"/>
    <n v="72.27"/>
    <n v="1.0044642857142858E-2"/>
    <n v="2.7777777777777776E-2"/>
    <n v="5.1100000000000003"/>
    <n v="183.96"/>
    <n v="0.39285714285714279"/>
    <n v="-111.69000000000001"/>
  </r>
  <r>
    <d v="2024-05-04T00:00:00"/>
    <x v="0"/>
    <s v="Instagram"/>
    <s v="Image"/>
    <s v="Gen X"/>
    <n v="453"/>
    <n v="8"/>
    <n v="0"/>
    <n v="22.92"/>
    <n v="0"/>
    <n v="1.7660044150110375E-2"/>
    <n v="0"/>
    <n v="2.8650000000000002"/>
    <n v="0"/>
    <n v="0"/>
    <n v="-22.92"/>
  </r>
  <r>
    <d v="2024-05-04T00:00:00"/>
    <x v="0"/>
    <s v="Instagram"/>
    <s v="Carousel"/>
    <s v="Gen Z"/>
    <n v="1748"/>
    <n v="27"/>
    <n v="1"/>
    <n v="117.79"/>
    <n v="79.78"/>
    <n v="1.5446224256292907E-2"/>
    <n v="3.7037037037037035E-2"/>
    <n v="4.362592592592593"/>
    <n v="117.79"/>
    <n v="0.67730707190763217"/>
    <n v="-38.010000000000005"/>
  </r>
  <r>
    <d v="2024-05-04T00:00:00"/>
    <x v="0"/>
    <s v="Instagram"/>
    <s v="Carousel"/>
    <s v="Millennials"/>
    <n v="2988"/>
    <n v="81"/>
    <n v="3"/>
    <n v="117.84"/>
    <n v="231.42"/>
    <n v="2.710843373493976E-2"/>
    <n v="3.7037037037037035E-2"/>
    <n v="1.4548148148148148"/>
    <n v="39.28"/>
    <n v="1.9638492871690425"/>
    <n v="113.57999999999998"/>
  </r>
  <r>
    <d v="2024-05-04T00:00:00"/>
    <x v="0"/>
    <s v="Instagram"/>
    <s v="Carousel"/>
    <s v="Gen X"/>
    <n v="395"/>
    <n v="9"/>
    <n v="0"/>
    <n v="24.52"/>
    <n v="0"/>
    <n v="2.2784810126582278E-2"/>
    <n v="0"/>
    <n v="2.7244444444444444"/>
    <n v="0"/>
    <n v="0"/>
    <n v="-24.52"/>
  </r>
  <r>
    <d v="2024-05-04T00:00:00"/>
    <x v="0"/>
    <s v="TikTok"/>
    <s v="Video"/>
    <s v="Gen Z"/>
    <n v="4025"/>
    <n v="164"/>
    <n v="21"/>
    <n v="98.02"/>
    <n v="1392.05"/>
    <n v="4.0745341614906831E-2"/>
    <n v="0.12804878048780488"/>
    <n v="0.59768292682926827"/>
    <n v="4.6676190476190476"/>
    <n v="14.201693531932259"/>
    <n v="1294.03"/>
  </r>
  <r>
    <d v="2024-05-04T00:00:00"/>
    <x v="0"/>
    <s v="TikTok"/>
    <s v="Video"/>
    <s v="Millennials"/>
    <n v="424"/>
    <n v="20"/>
    <n v="1"/>
    <n v="13.53"/>
    <n v="99.69"/>
    <n v="4.716981132075472E-2"/>
    <n v="0.05"/>
    <n v="0.67649999999999999"/>
    <n v="13.53"/>
    <n v="7.3680709534368072"/>
    <n v="86.16"/>
  </r>
  <r>
    <d v="2024-05-04T00:00:00"/>
    <x v="0"/>
    <s v="TikTok"/>
    <s v="Video"/>
    <s v="Gen X"/>
    <n v="133"/>
    <n v="6"/>
    <n v="0"/>
    <n v="4.1900000000000004"/>
    <n v="0"/>
    <n v="4.5112781954887216E-2"/>
    <n v="0"/>
    <n v="0.69833333333333336"/>
    <n v="0"/>
    <n v="0"/>
    <n v="-4.1900000000000004"/>
  </r>
  <r>
    <d v="2024-05-04T00:00:00"/>
    <x v="0"/>
    <s v="TikTok"/>
    <s v="Image"/>
    <s v="Gen Z"/>
    <n v="6824"/>
    <n v="53"/>
    <n v="1"/>
    <n v="441.42"/>
    <n v="85.14"/>
    <n v="7.7667057444314189E-3"/>
    <n v="1.8867924528301886E-2"/>
    <n v="8.3286792452830198"/>
    <n v="441.42"/>
    <n v="0.19287753160255539"/>
    <n v="-356.28000000000003"/>
  </r>
  <r>
    <d v="2024-05-04T00:00:00"/>
    <x v="0"/>
    <s v="TikTok"/>
    <s v="Image"/>
    <s v="Millennials"/>
    <n v="717"/>
    <n v="12"/>
    <n v="0"/>
    <n v="25.93"/>
    <n v="0"/>
    <n v="1.6736401673640166E-2"/>
    <n v="0"/>
    <n v="2.1608333333333332"/>
    <n v="0"/>
    <n v="0"/>
    <n v="-25.93"/>
  </r>
  <r>
    <d v="2024-05-04T00:00:00"/>
    <x v="0"/>
    <s v="TikTok"/>
    <s v="Image"/>
    <s v="Gen X"/>
    <n v="121"/>
    <n v="2"/>
    <n v="0"/>
    <n v="6.11"/>
    <n v="0"/>
    <n v="1.6528925619834711E-2"/>
    <n v="0"/>
    <n v="3.0550000000000002"/>
    <n v="0"/>
    <n v="0"/>
    <n v="-6.11"/>
  </r>
  <r>
    <d v="2024-05-04T00:00:00"/>
    <x v="0"/>
    <s v="TikTok"/>
    <s v="Carousel"/>
    <s v="Gen Z"/>
    <n v="5886"/>
    <n v="150"/>
    <n v="8"/>
    <n v="152.75"/>
    <n v="603.42999999999995"/>
    <n v="2.54841997961264E-2"/>
    <n v="5.3333333333333337E-2"/>
    <n v="1.0183333333333333"/>
    <n v="19.09375"/>
    <n v="3.9504418985270044"/>
    <n v="450.67999999999995"/>
  </r>
  <r>
    <d v="2024-05-04T00:00:00"/>
    <x v="0"/>
    <s v="TikTok"/>
    <s v="Carousel"/>
    <s v="Millennials"/>
    <n v="362"/>
    <n v="10"/>
    <n v="0"/>
    <n v="14.63"/>
    <n v="0"/>
    <n v="2.7624309392265192E-2"/>
    <n v="0"/>
    <n v="1.4630000000000001"/>
    <n v="0"/>
    <n v="0"/>
    <n v="-14.63"/>
  </r>
  <r>
    <d v="2024-05-04T00:00:00"/>
    <x v="0"/>
    <s v="TikTok"/>
    <s v="Carousel"/>
    <s v="Gen X"/>
    <n v="311"/>
    <n v="6"/>
    <n v="0"/>
    <n v="15.77"/>
    <n v="0"/>
    <n v="1.9292604501607719E-2"/>
    <n v="0"/>
    <n v="2.6283333333333334"/>
    <n v="0"/>
    <n v="0"/>
    <n v="-15.77"/>
  </r>
  <r>
    <d v="2024-05-04T00:00:00"/>
    <x v="0"/>
    <s v="Facebook"/>
    <s v="Video"/>
    <s v="Gen Z"/>
    <n v="1492"/>
    <n v="30"/>
    <n v="2"/>
    <n v="56.46"/>
    <n v="153.82"/>
    <n v="2.0107238605898123E-2"/>
    <n v="6.6666666666666666E-2"/>
    <n v="1.8820000000000001"/>
    <n v="28.23"/>
    <n v="2.7244066595820047"/>
    <n v="97.359999999999985"/>
  </r>
  <r>
    <d v="2024-05-04T00:00:00"/>
    <x v="0"/>
    <s v="Facebook"/>
    <s v="Video"/>
    <s v="Millennials"/>
    <n v="2035"/>
    <n v="82"/>
    <n v="8"/>
    <n v="64.069999999999993"/>
    <n v="621.08000000000004"/>
    <n v="4.0294840294840296E-2"/>
    <n v="9.7560975609756101E-2"/>
    <n v="0.78134146341463406"/>
    <n v="8.0087499999999991"/>
    <n v="9.6937724363976923"/>
    <n v="557.01"/>
  </r>
  <r>
    <d v="2024-05-04T00:00:00"/>
    <x v="0"/>
    <s v="Facebook"/>
    <s v="Video"/>
    <s v="Gen X"/>
    <n v="1501"/>
    <n v="57"/>
    <n v="5"/>
    <n v="47.44"/>
    <n v="325.89"/>
    <n v="3.7974683544303799E-2"/>
    <n v="8.771929824561403E-2"/>
    <n v="0.83228070175438595"/>
    <n v="9.4879999999999995"/>
    <n v="6.8695193929173692"/>
    <n v="278.45"/>
  </r>
  <r>
    <d v="2024-05-04T00:00:00"/>
    <x v="0"/>
    <s v="Facebook"/>
    <s v="Image"/>
    <s v="Gen Z"/>
    <n v="842"/>
    <n v="4"/>
    <n v="0"/>
    <n v="56.05"/>
    <n v="0"/>
    <n v="4.7505938242280287E-3"/>
    <n v="0"/>
    <n v="14.012499999999999"/>
    <n v="0"/>
    <n v="0"/>
    <n v="-56.05"/>
  </r>
  <r>
    <d v="2024-05-04T00:00:00"/>
    <x v="0"/>
    <s v="Facebook"/>
    <s v="Image"/>
    <s v="Millennials"/>
    <n v="5785"/>
    <n v="80"/>
    <n v="3"/>
    <n v="227.98"/>
    <n v="247.16"/>
    <n v="1.3828867761452032E-2"/>
    <n v="3.7499999999999999E-2"/>
    <n v="2.8497499999999998"/>
    <n v="75.993333333333325"/>
    <n v="1.0841301868584965"/>
    <n v="19.180000000000007"/>
  </r>
  <r>
    <d v="2024-05-04T00:00:00"/>
    <x v="0"/>
    <s v="Facebook"/>
    <s v="Image"/>
    <s v="Gen X"/>
    <n v="2477"/>
    <n v="26"/>
    <n v="0"/>
    <n v="77.47"/>
    <n v="0"/>
    <n v="1.0496568429551878E-2"/>
    <n v="0"/>
    <n v="2.9796153846153848"/>
    <n v="0"/>
    <n v="0"/>
    <n v="-77.47"/>
  </r>
  <r>
    <d v="2024-05-04T00:00:00"/>
    <x v="0"/>
    <s v="Facebook"/>
    <s v="Carousel"/>
    <s v="Gen Z"/>
    <n v="1312"/>
    <n v="22"/>
    <n v="1"/>
    <n v="31.99"/>
    <n v="84.53"/>
    <n v="1.676829268292683E-2"/>
    <n v="4.5454545454545456E-2"/>
    <n v="1.4540909090909091"/>
    <n v="31.99"/>
    <n v="2.6423882463269774"/>
    <n v="52.540000000000006"/>
  </r>
  <r>
    <d v="2024-05-04T00:00:00"/>
    <x v="0"/>
    <s v="Facebook"/>
    <s v="Carousel"/>
    <s v="Millennials"/>
    <n v="5405"/>
    <n v="60"/>
    <n v="2"/>
    <n v="237.37"/>
    <n v="160.91"/>
    <n v="1.1100832562442183E-2"/>
    <n v="3.3333333333333333E-2"/>
    <n v="3.9561666666666668"/>
    <n v="118.685"/>
    <n v="0.67788684332476723"/>
    <n v="-76.460000000000008"/>
  </r>
  <r>
    <d v="2024-05-04T00:00:00"/>
    <x v="0"/>
    <s v="Facebook"/>
    <s v="Carousel"/>
    <s v="Gen X"/>
    <n v="2540"/>
    <n v="66"/>
    <n v="4"/>
    <n v="64.98"/>
    <n v="380.86"/>
    <n v="2.5984251968503937E-2"/>
    <n v="6.0606060606060608E-2"/>
    <n v="0.98454545454545461"/>
    <n v="16.245000000000001"/>
    <n v="5.8611880578639584"/>
    <n v="315.88"/>
  </r>
  <r>
    <d v="2024-05-05T00:00:00"/>
    <x v="0"/>
    <s v="Instagram"/>
    <s v="Video"/>
    <s v="Gen Z"/>
    <n v="3620"/>
    <n v="86"/>
    <n v="11"/>
    <n v="199.59"/>
    <n v="840.09"/>
    <n v="2.3756906077348067E-2"/>
    <n v="0.12790697674418605"/>
    <n v="2.3208139534883721"/>
    <n v="18.144545454545455"/>
    <n v="4.2090786111528633"/>
    <n v="640.5"/>
  </r>
  <r>
    <d v="2024-05-05T00:00:00"/>
    <x v="0"/>
    <s v="Instagram"/>
    <s v="Video"/>
    <s v="Millennials"/>
    <n v="1042"/>
    <n v="47"/>
    <n v="6"/>
    <n v="61.2"/>
    <n v="436.9"/>
    <n v="4.5105566218809984E-2"/>
    <n v="0.1276595744680851"/>
    <n v="1.3021276595744682"/>
    <n v="10.200000000000001"/>
    <n v="7.1388888888888884"/>
    <n v="375.7"/>
  </r>
  <r>
    <d v="2024-05-05T00:00:00"/>
    <x v="0"/>
    <s v="Instagram"/>
    <s v="Video"/>
    <s v="Gen X"/>
    <n v="407"/>
    <n v="11"/>
    <n v="1"/>
    <n v="14.54"/>
    <n v="82.7"/>
    <n v="2.7027027027027029E-2"/>
    <n v="9.0909090909090912E-2"/>
    <n v="1.3218181818181818"/>
    <n v="14.54"/>
    <n v="5.6877579092159563"/>
    <n v="68.16"/>
  </r>
  <r>
    <d v="2024-05-05T00:00:00"/>
    <x v="0"/>
    <s v="Instagram"/>
    <s v="Image"/>
    <s v="Gen Z"/>
    <n v="4542"/>
    <n v="90"/>
    <n v="1"/>
    <n v="247.8"/>
    <n v="79.849999999999994"/>
    <n v="1.9815059445178335E-2"/>
    <n v="1.1111111111111112E-2"/>
    <n v="2.7533333333333334"/>
    <n v="247.8"/>
    <n v="0.32223567393058916"/>
    <n v="-167.95000000000002"/>
  </r>
  <r>
    <d v="2024-05-05T00:00:00"/>
    <x v="0"/>
    <s v="Instagram"/>
    <s v="Image"/>
    <s v="Millennials"/>
    <n v="2385"/>
    <n v="38"/>
    <n v="1"/>
    <n v="127.23"/>
    <n v="82.18"/>
    <n v="1.5932914046121592E-2"/>
    <n v="2.6315789473684209E-2"/>
    <n v="3.348157894736842"/>
    <n v="127.23"/>
    <n v="0.64591684351175038"/>
    <n v="-45.05"/>
  </r>
  <r>
    <d v="2024-05-05T00:00:00"/>
    <x v="0"/>
    <s v="Instagram"/>
    <s v="Image"/>
    <s v="Gen X"/>
    <n v="433"/>
    <n v="7"/>
    <n v="0"/>
    <n v="13.17"/>
    <n v="0"/>
    <n v="1.6166281755196306E-2"/>
    <n v="0"/>
    <n v="1.8814285714285715"/>
    <n v="0"/>
    <n v="0"/>
    <n v="-13.17"/>
  </r>
  <r>
    <d v="2024-05-05T00:00:00"/>
    <x v="0"/>
    <s v="Instagram"/>
    <s v="Carousel"/>
    <s v="Gen Z"/>
    <n v="2252"/>
    <n v="27"/>
    <n v="0"/>
    <n v="87.13"/>
    <n v="0"/>
    <n v="1.1989342806394316E-2"/>
    <n v="0"/>
    <n v="3.2270370370370367"/>
    <n v="0"/>
    <n v="0"/>
    <n v="-87.13"/>
  </r>
  <r>
    <d v="2024-05-05T00:00:00"/>
    <x v="0"/>
    <s v="Instagram"/>
    <s v="Carousel"/>
    <s v="Millennials"/>
    <n v="3568"/>
    <n v="99"/>
    <n v="7"/>
    <n v="228.89"/>
    <n v="534.53"/>
    <n v="2.7746636771300449E-2"/>
    <n v="7.0707070707070704E-2"/>
    <n v="2.3120202020202019"/>
    <n v="32.698571428571427"/>
    <n v="2.3353139062431736"/>
    <n v="305.64"/>
  </r>
  <r>
    <d v="2024-05-05T00:00:00"/>
    <x v="0"/>
    <s v="Instagram"/>
    <s v="Carousel"/>
    <s v="Gen X"/>
    <n v="290"/>
    <n v="7"/>
    <n v="0"/>
    <n v="10.119999999999999"/>
    <n v="0"/>
    <n v="2.4137931034482758E-2"/>
    <n v="0"/>
    <n v="1.4457142857142855"/>
    <n v="0"/>
    <n v="0"/>
    <n v="-10.119999999999999"/>
  </r>
  <r>
    <d v="2024-05-05T00:00:00"/>
    <x v="0"/>
    <s v="TikTok"/>
    <s v="Video"/>
    <s v="Gen Z"/>
    <n v="6981"/>
    <n v="178"/>
    <n v="25"/>
    <n v="393.89"/>
    <n v="2168.0100000000002"/>
    <n v="2.5497779687723821E-2"/>
    <n v="0.1404494382022472"/>
    <n v="2.2128651685393259"/>
    <n v="15.755599999999999"/>
    <n v="5.5041001294777736"/>
    <n v="1774.1200000000003"/>
  </r>
  <r>
    <d v="2024-05-05T00:00:00"/>
    <x v="0"/>
    <s v="TikTok"/>
    <s v="Video"/>
    <s v="Millennials"/>
    <n v="837"/>
    <n v="31"/>
    <n v="4"/>
    <n v="26.52"/>
    <n v="233.39"/>
    <n v="3.7037037037037035E-2"/>
    <n v="0.12903225806451613"/>
    <n v="0.85548387096774192"/>
    <n v="6.63"/>
    <n v="8.8005279034690798"/>
    <n v="206.86999999999998"/>
  </r>
  <r>
    <d v="2024-05-05T00:00:00"/>
    <x v="0"/>
    <s v="TikTok"/>
    <s v="Video"/>
    <s v="Gen X"/>
    <n v="274"/>
    <n v="6"/>
    <n v="0"/>
    <n v="6.88"/>
    <n v="0"/>
    <n v="2.1897810218978103E-2"/>
    <n v="0"/>
    <n v="1.1466666666666667"/>
    <n v="0"/>
    <n v="0"/>
    <n v="-6.88"/>
  </r>
  <r>
    <d v="2024-05-05T00:00:00"/>
    <x v="0"/>
    <s v="TikTok"/>
    <s v="Image"/>
    <s v="Gen Z"/>
    <n v="4876"/>
    <n v="93"/>
    <n v="2"/>
    <n v="156.94"/>
    <n v="155.09"/>
    <n v="1.9073010664479081E-2"/>
    <n v="2.1505376344086023E-2"/>
    <n v="1.6875268817204301"/>
    <n v="78.47"/>
    <n v="0.98821205556263547"/>
    <n v="-1.8499999999999943"/>
  </r>
  <r>
    <d v="2024-05-05T00:00:00"/>
    <x v="0"/>
    <s v="TikTok"/>
    <s v="Image"/>
    <s v="Millennials"/>
    <n v="404"/>
    <n v="7"/>
    <n v="0"/>
    <n v="17.59"/>
    <n v="0"/>
    <n v="1.7326732673267328E-2"/>
    <n v="0"/>
    <n v="2.5128571428571429"/>
    <n v="0"/>
    <n v="0"/>
    <n v="-17.59"/>
  </r>
  <r>
    <d v="2024-05-05T00:00:00"/>
    <x v="0"/>
    <s v="TikTok"/>
    <s v="Image"/>
    <s v="Gen X"/>
    <n v="54"/>
    <n v="0"/>
    <n v="0"/>
    <n v="2.73"/>
    <n v="0"/>
    <n v="0"/>
    <n v="0"/>
    <n v="0"/>
    <n v="0"/>
    <n v="0"/>
    <n v="-2.73"/>
  </r>
  <r>
    <d v="2024-05-05T00:00:00"/>
    <x v="0"/>
    <s v="TikTok"/>
    <s v="Carousel"/>
    <s v="Gen Z"/>
    <n v="5306"/>
    <n v="118"/>
    <n v="5"/>
    <n v="151.61000000000001"/>
    <n v="324.08999999999997"/>
    <n v="2.2238974745571051E-2"/>
    <n v="4.2372881355932202E-2"/>
    <n v="1.2848305084745764"/>
    <n v="30.322000000000003"/>
    <n v="2.1376558274520145"/>
    <n v="172.47999999999996"/>
  </r>
  <r>
    <d v="2024-05-05T00:00:00"/>
    <x v="0"/>
    <s v="TikTok"/>
    <s v="Carousel"/>
    <s v="Millennials"/>
    <n v="314"/>
    <n v="7"/>
    <n v="0"/>
    <n v="12.03"/>
    <n v="0"/>
    <n v="2.2292993630573247E-2"/>
    <n v="0"/>
    <n v="1.7185714285714284"/>
    <n v="0"/>
    <n v="0"/>
    <n v="-12.03"/>
  </r>
  <r>
    <d v="2024-05-05T00:00:00"/>
    <x v="0"/>
    <s v="TikTok"/>
    <s v="Carousel"/>
    <s v="Gen X"/>
    <n v="281"/>
    <n v="7"/>
    <n v="0"/>
    <n v="9.11"/>
    <n v="0"/>
    <n v="2.491103202846975E-2"/>
    <n v="0"/>
    <n v="1.3014285714285714"/>
    <n v="0"/>
    <n v="0"/>
    <n v="-9.11"/>
  </r>
  <r>
    <d v="2024-05-05T00:00:00"/>
    <x v="0"/>
    <s v="Facebook"/>
    <s v="Video"/>
    <s v="Gen Z"/>
    <n v="1315"/>
    <n v="51"/>
    <n v="4"/>
    <n v="89.13"/>
    <n v="343.49"/>
    <n v="3.8783269961977188E-2"/>
    <n v="7.8431372549019607E-2"/>
    <n v="1.7476470588235293"/>
    <n v="22.282499999999999"/>
    <n v="3.8538090429709415"/>
    <n v="254.36"/>
  </r>
  <r>
    <d v="2024-05-05T00:00:00"/>
    <x v="0"/>
    <s v="Facebook"/>
    <s v="Video"/>
    <s v="Millennials"/>
    <n v="3564"/>
    <n v="100"/>
    <n v="8"/>
    <n v="222.78"/>
    <n v="523.54999999999995"/>
    <n v="2.8058361391694726E-2"/>
    <n v="0.08"/>
    <n v="2.2278000000000002"/>
    <n v="27.8475"/>
    <n v="2.3500763084657508"/>
    <n v="300.77"/>
  </r>
  <r>
    <d v="2024-05-05T00:00:00"/>
    <x v="0"/>
    <s v="Facebook"/>
    <s v="Video"/>
    <s v="Gen X"/>
    <n v="1209"/>
    <n v="40"/>
    <n v="3"/>
    <n v="51.13"/>
    <n v="229.71"/>
    <n v="3.3085194375516956E-2"/>
    <n v="7.4999999999999997E-2"/>
    <n v="1.2782500000000001"/>
    <n v="17.043333333333333"/>
    <n v="4.4926657539604928"/>
    <n v="178.58"/>
  </r>
  <r>
    <d v="2024-05-05T00:00:00"/>
    <x v="0"/>
    <s v="Facebook"/>
    <s v="Image"/>
    <s v="Gen Z"/>
    <n v="1313"/>
    <n v="23"/>
    <n v="0"/>
    <n v="73.64"/>
    <n v="0"/>
    <n v="1.7517136329017517E-2"/>
    <n v="0"/>
    <n v="3.2017391304347824"/>
    <n v="0"/>
    <n v="0"/>
    <n v="-73.64"/>
  </r>
  <r>
    <d v="2024-05-05T00:00:00"/>
    <x v="0"/>
    <s v="Facebook"/>
    <s v="Image"/>
    <s v="Millennials"/>
    <n v="3609"/>
    <n v="56"/>
    <n v="1"/>
    <n v="184.96"/>
    <n v="74.92"/>
    <n v="1.5516763646439457E-2"/>
    <n v="1.7857142857142856E-2"/>
    <n v="3.3028571428571429"/>
    <n v="184.96"/>
    <n v="0.40506055363321797"/>
    <n v="-110.04"/>
  </r>
  <r>
    <d v="2024-05-05T00:00:00"/>
    <x v="0"/>
    <s v="Facebook"/>
    <s v="Image"/>
    <s v="Gen X"/>
    <n v="1406"/>
    <n v="16"/>
    <n v="0"/>
    <n v="94.69"/>
    <n v="0"/>
    <n v="1.1379800853485065E-2"/>
    <n v="0"/>
    <n v="5.9181249999999999"/>
    <n v="0"/>
    <n v="0"/>
    <n v="-94.69"/>
  </r>
  <r>
    <d v="2024-05-05T00:00:00"/>
    <x v="0"/>
    <s v="Facebook"/>
    <s v="Carousel"/>
    <s v="Gen Z"/>
    <n v="1146"/>
    <n v="31"/>
    <n v="1"/>
    <n v="59.19"/>
    <n v="58.28"/>
    <n v="2.7050610820244327E-2"/>
    <n v="3.2258064516129031E-2"/>
    <n v="1.9093548387096773"/>
    <n v="59.19"/>
    <n v="0.98462578138199031"/>
    <n v="-0.90999999999999659"/>
  </r>
  <r>
    <d v="2024-05-05T00:00:00"/>
    <x v="0"/>
    <s v="Facebook"/>
    <s v="Carousel"/>
    <s v="Millennials"/>
    <n v="3536"/>
    <n v="88"/>
    <n v="4"/>
    <n v="149.74"/>
    <n v="379.47"/>
    <n v="2.4886877828054297E-2"/>
    <n v="4.5454545454545456E-2"/>
    <n v="1.7015909090909092"/>
    <n v="37.435000000000002"/>
    <n v="2.5341926005075464"/>
    <n v="229.73000000000002"/>
  </r>
  <r>
    <d v="2024-05-05T00:00:00"/>
    <x v="0"/>
    <s v="Facebook"/>
    <s v="Carousel"/>
    <s v="Gen X"/>
    <n v="2032"/>
    <n v="37"/>
    <n v="1"/>
    <n v="99.75"/>
    <n v="80.13"/>
    <n v="1.8208661417322834E-2"/>
    <n v="2.7027027027027029E-2"/>
    <n v="2.6959459459459461"/>
    <n v="99.75"/>
    <n v="0.80330827067669164"/>
    <n v="-19.620000000000005"/>
  </r>
  <r>
    <d v="2024-05-06T00:00:00"/>
    <x v="0"/>
    <s v="Instagram"/>
    <s v="Video"/>
    <s v="Gen Z"/>
    <n v="2398"/>
    <n v="62"/>
    <n v="3"/>
    <n v="57.46"/>
    <n v="185.56"/>
    <n v="2.585487906588824E-2"/>
    <n v="4.8387096774193547E-2"/>
    <n v="0.92677419354838708"/>
    <n v="19.153333333333332"/>
    <n v="3.229376957883745"/>
    <n v="128.1"/>
  </r>
  <r>
    <d v="2024-05-06T00:00:00"/>
    <x v="0"/>
    <s v="Instagram"/>
    <s v="Video"/>
    <s v="Millennials"/>
    <n v="1915"/>
    <n v="52"/>
    <n v="6"/>
    <n v="65.62"/>
    <n v="418.59"/>
    <n v="2.7154046997389034E-2"/>
    <n v="0.11538461538461539"/>
    <n v="1.2619230769230769"/>
    <n v="10.936666666666667"/>
    <n v="6.3790003047851256"/>
    <n v="352.96999999999997"/>
  </r>
  <r>
    <d v="2024-05-06T00:00:00"/>
    <x v="0"/>
    <s v="Instagram"/>
    <s v="Video"/>
    <s v="Gen X"/>
    <n v="307"/>
    <n v="13"/>
    <n v="1"/>
    <n v="13.72"/>
    <n v="64.599999999999994"/>
    <n v="4.2345276872964167E-2"/>
    <n v="7.6923076923076927E-2"/>
    <n v="1.0553846153846154"/>
    <n v="13.72"/>
    <n v="4.7084548104956259"/>
    <n v="50.879999999999995"/>
  </r>
  <r>
    <d v="2024-05-06T00:00:00"/>
    <x v="0"/>
    <s v="Instagram"/>
    <s v="Image"/>
    <s v="Gen Z"/>
    <n v="4966"/>
    <n v="61"/>
    <n v="1"/>
    <n v="270.39999999999998"/>
    <n v="90.88"/>
    <n v="1.2283527990334274E-2"/>
    <n v="1.6393442622950821E-2"/>
    <n v="4.4327868852459016"/>
    <n v="270.39999999999998"/>
    <n v="0.336094674556213"/>
    <n v="-179.51999999999998"/>
  </r>
  <r>
    <d v="2024-05-06T00:00:00"/>
    <x v="0"/>
    <s v="Instagram"/>
    <s v="Image"/>
    <s v="Millennials"/>
    <n v="3446"/>
    <n v="24"/>
    <n v="0"/>
    <n v="151.1"/>
    <n v="0"/>
    <n v="6.9645966337782937E-3"/>
    <n v="0"/>
    <n v="6.2958333333333334"/>
    <n v="0"/>
    <n v="0"/>
    <n v="-151.1"/>
  </r>
  <r>
    <d v="2024-05-06T00:00:00"/>
    <x v="0"/>
    <s v="Instagram"/>
    <s v="Image"/>
    <s v="Gen X"/>
    <n v="171"/>
    <n v="2"/>
    <n v="0"/>
    <n v="10.3"/>
    <n v="0"/>
    <n v="1.1695906432748537E-2"/>
    <n v="0"/>
    <n v="5.15"/>
    <n v="0"/>
    <n v="0"/>
    <n v="-10.3"/>
  </r>
  <r>
    <d v="2024-05-06T00:00:00"/>
    <x v="0"/>
    <s v="Instagram"/>
    <s v="Carousel"/>
    <s v="Gen Z"/>
    <n v="4519"/>
    <n v="134"/>
    <n v="5"/>
    <n v="160.13"/>
    <n v="466.11"/>
    <n v="2.9652578003983181E-2"/>
    <n v="3.7313432835820892E-2"/>
    <n v="1.1950000000000001"/>
    <n v="32.025999999999996"/>
    <n v="2.9108224567538876"/>
    <n v="305.98"/>
  </r>
  <r>
    <d v="2024-05-06T00:00:00"/>
    <x v="0"/>
    <s v="Instagram"/>
    <s v="Carousel"/>
    <s v="Millennials"/>
    <n v="2611"/>
    <n v="68"/>
    <n v="1"/>
    <n v="59.92"/>
    <n v="87.99"/>
    <n v="2.6043661432401378E-2"/>
    <n v="1.4705882352941176E-2"/>
    <n v="0.88117647058823534"/>
    <n v="59.92"/>
    <n v="1.4684579439252334"/>
    <n v="28.069999999999993"/>
  </r>
  <r>
    <d v="2024-05-06T00:00:00"/>
    <x v="0"/>
    <s v="Instagram"/>
    <s v="Carousel"/>
    <s v="Gen X"/>
    <n v="385"/>
    <n v="7"/>
    <n v="0"/>
    <n v="11.57"/>
    <n v="0"/>
    <n v="1.8181818181818181E-2"/>
    <n v="0"/>
    <n v="1.6528571428571428"/>
    <n v="0"/>
    <n v="0"/>
    <n v="-11.57"/>
  </r>
  <r>
    <d v="2024-05-06T00:00:00"/>
    <x v="0"/>
    <s v="TikTok"/>
    <s v="Video"/>
    <s v="Gen Z"/>
    <n v="4127"/>
    <n v="194"/>
    <n v="13"/>
    <n v="222.33"/>
    <n v="994.8"/>
    <n v="4.7007511509571116E-2"/>
    <n v="6.7010309278350513E-2"/>
    <n v="1.1460309278350516"/>
    <n v="17.102307692307694"/>
    <n v="4.4744299014977731"/>
    <n v="772.46999999999991"/>
  </r>
  <r>
    <d v="2024-05-06T00:00:00"/>
    <x v="0"/>
    <s v="TikTok"/>
    <s v="Video"/>
    <s v="Millennials"/>
    <n v="511"/>
    <n v="19"/>
    <n v="2"/>
    <n v="14.49"/>
    <n v="154.86000000000001"/>
    <n v="3.7181996086105673E-2"/>
    <n v="0.10526315789473684"/>
    <n v="0.76263157894736844"/>
    <n v="7.2450000000000001"/>
    <n v="10.687370600414079"/>
    <n v="140.37"/>
  </r>
  <r>
    <d v="2024-05-06T00:00:00"/>
    <x v="0"/>
    <s v="TikTok"/>
    <s v="Video"/>
    <s v="Gen X"/>
    <n v="493"/>
    <n v="17"/>
    <n v="1"/>
    <n v="13.9"/>
    <n v="70.45"/>
    <n v="3.4482758620689655E-2"/>
    <n v="5.8823529411764705E-2"/>
    <n v="0.81764705882352939"/>
    <n v="13.9"/>
    <n v="5.0683453237410072"/>
    <n v="56.550000000000004"/>
  </r>
  <r>
    <d v="2024-05-06T00:00:00"/>
    <x v="0"/>
    <s v="TikTok"/>
    <s v="Image"/>
    <s v="Gen Z"/>
    <n v="2587"/>
    <n v="21"/>
    <n v="0"/>
    <n v="108.27"/>
    <n v="0"/>
    <n v="8.1175106300734445E-3"/>
    <n v="0"/>
    <n v="5.1557142857142857"/>
    <n v="0"/>
    <n v="0"/>
    <n v="-108.27"/>
  </r>
  <r>
    <d v="2024-05-06T00:00:00"/>
    <x v="0"/>
    <s v="TikTok"/>
    <s v="Image"/>
    <s v="Millennials"/>
    <n v="947"/>
    <n v="11"/>
    <n v="0"/>
    <n v="31.62"/>
    <n v="0"/>
    <n v="1.1615628299894404E-2"/>
    <n v="0"/>
    <n v="2.8745454545454545"/>
    <n v="0"/>
    <n v="0"/>
    <n v="-31.62"/>
  </r>
  <r>
    <d v="2024-05-06T00:00:00"/>
    <x v="0"/>
    <s v="TikTok"/>
    <s v="Image"/>
    <s v="Gen X"/>
    <n v="191"/>
    <n v="3"/>
    <n v="0"/>
    <n v="12.03"/>
    <n v="0"/>
    <n v="1.5706806282722512E-2"/>
    <n v="0"/>
    <n v="4.01"/>
    <n v="0"/>
    <n v="0"/>
    <n v="-12.03"/>
  </r>
  <r>
    <d v="2024-05-06T00:00:00"/>
    <x v="0"/>
    <s v="TikTok"/>
    <s v="Carousel"/>
    <s v="Gen Z"/>
    <n v="2765"/>
    <n v="47"/>
    <n v="3"/>
    <n v="113.6"/>
    <n v="160.63999999999999"/>
    <n v="1.6998191681735986E-2"/>
    <n v="6.3829787234042548E-2"/>
    <n v="2.4170212765957446"/>
    <n v="37.866666666666667"/>
    <n v="1.4140845070422534"/>
    <n v="47.039999999999992"/>
  </r>
  <r>
    <d v="2024-05-06T00:00:00"/>
    <x v="0"/>
    <s v="TikTok"/>
    <s v="Carousel"/>
    <s v="Millennials"/>
    <n v="454"/>
    <n v="12"/>
    <n v="0"/>
    <n v="28.07"/>
    <n v="0"/>
    <n v="2.643171806167401E-2"/>
    <n v="0"/>
    <n v="2.3391666666666668"/>
    <n v="0"/>
    <n v="0"/>
    <n v="-28.07"/>
  </r>
  <r>
    <d v="2024-05-06T00:00:00"/>
    <x v="0"/>
    <s v="TikTok"/>
    <s v="Carousel"/>
    <s v="Gen X"/>
    <n v="91"/>
    <n v="2"/>
    <n v="0"/>
    <n v="2.96"/>
    <n v="0"/>
    <n v="2.197802197802198E-2"/>
    <n v="0"/>
    <n v="1.48"/>
    <n v="0"/>
    <n v="0"/>
    <n v="-2.96"/>
  </r>
  <r>
    <d v="2024-05-06T00:00:00"/>
    <x v="0"/>
    <s v="Facebook"/>
    <s v="Video"/>
    <s v="Gen Z"/>
    <n v="708"/>
    <n v="21"/>
    <n v="1"/>
    <n v="31.44"/>
    <n v="80.010000000000005"/>
    <n v="2.9661016949152543E-2"/>
    <n v="4.7619047619047616E-2"/>
    <n v="1.4971428571428571"/>
    <n v="31.44"/>
    <n v="2.5448473282442747"/>
    <n v="48.570000000000007"/>
  </r>
  <r>
    <d v="2024-05-06T00:00:00"/>
    <x v="0"/>
    <s v="Facebook"/>
    <s v="Video"/>
    <s v="Millennials"/>
    <n v="4994"/>
    <n v="138"/>
    <n v="17"/>
    <n v="191.07"/>
    <n v="1213.93"/>
    <n v="2.76331597917501E-2"/>
    <n v="0.12318840579710146"/>
    <n v="1.3845652173913043"/>
    <n v="11.239411764705881"/>
    <n v="6.3533260061757479"/>
    <n v="1022.8600000000001"/>
  </r>
  <r>
    <d v="2024-05-06T00:00:00"/>
    <x v="0"/>
    <s v="Facebook"/>
    <s v="Video"/>
    <s v="Gen X"/>
    <n v="2054"/>
    <n v="52"/>
    <n v="5"/>
    <n v="112.78"/>
    <n v="419.73"/>
    <n v="2.5316455696202531E-2"/>
    <n v="9.6153846153846159E-2"/>
    <n v="2.1688461538461539"/>
    <n v="22.556000000000001"/>
    <n v="3.7216705089554889"/>
    <n v="306.95000000000005"/>
  </r>
  <r>
    <d v="2024-05-06T00:00:00"/>
    <x v="0"/>
    <s v="Facebook"/>
    <s v="Image"/>
    <s v="Gen Z"/>
    <n v="1347"/>
    <n v="22"/>
    <n v="0"/>
    <n v="34.4"/>
    <n v="0"/>
    <n v="1.6332590942835932E-2"/>
    <n v="0"/>
    <n v="1.5636363636363635"/>
    <n v="0"/>
    <n v="0"/>
    <n v="-34.4"/>
  </r>
  <r>
    <d v="2024-05-06T00:00:00"/>
    <x v="0"/>
    <s v="Facebook"/>
    <s v="Image"/>
    <s v="Millennials"/>
    <n v="3643"/>
    <n v="22"/>
    <n v="0"/>
    <n v="185.6"/>
    <n v="0"/>
    <n v="6.0389788635739775E-3"/>
    <n v="0"/>
    <n v="8.4363636363636356"/>
    <n v="0"/>
    <n v="0"/>
    <n v="-185.6"/>
  </r>
  <r>
    <d v="2024-05-06T00:00:00"/>
    <x v="0"/>
    <s v="Facebook"/>
    <s v="Image"/>
    <s v="Gen X"/>
    <n v="2673"/>
    <n v="49"/>
    <n v="2"/>
    <n v="141.9"/>
    <n v="126.68"/>
    <n v="1.833146277590722E-2"/>
    <n v="4.0816326530612242E-2"/>
    <n v="2.8959183673469391"/>
    <n v="70.95"/>
    <n v="0.89274136715997188"/>
    <n v="-15.219999999999999"/>
  </r>
  <r>
    <d v="2024-05-06T00:00:00"/>
    <x v="0"/>
    <s v="Facebook"/>
    <s v="Carousel"/>
    <s v="Gen Z"/>
    <n v="1293"/>
    <n v="35"/>
    <n v="2"/>
    <n v="49.99"/>
    <n v="188.41"/>
    <n v="2.7068832173240527E-2"/>
    <n v="5.7142857142857141E-2"/>
    <n v="1.4282857142857144"/>
    <n v="24.995000000000001"/>
    <n v="3.7689537907581516"/>
    <n v="138.41999999999999"/>
  </r>
  <r>
    <d v="2024-05-06T00:00:00"/>
    <x v="0"/>
    <s v="Facebook"/>
    <s v="Carousel"/>
    <s v="Millennials"/>
    <n v="3992"/>
    <n v="45"/>
    <n v="1"/>
    <n v="123.9"/>
    <n v="81.599999999999994"/>
    <n v="1.1272545090180362E-2"/>
    <n v="2.2222222222222223E-2"/>
    <n v="2.7533333333333334"/>
    <n v="123.9"/>
    <n v="0.65859564164648898"/>
    <n v="-42.300000000000011"/>
  </r>
  <r>
    <d v="2024-05-06T00:00:00"/>
    <x v="0"/>
    <s v="Facebook"/>
    <s v="Carousel"/>
    <s v="Gen X"/>
    <n v="1822"/>
    <n v="45"/>
    <n v="2"/>
    <n v="48.44"/>
    <n v="177.14"/>
    <n v="2.4698133918770581E-2"/>
    <n v="4.4444444444444446E-2"/>
    <n v="1.0764444444444443"/>
    <n v="24.22"/>
    <n v="3.6568951279933937"/>
    <n v="128.69999999999999"/>
  </r>
  <r>
    <d v="2024-05-07T00:00:00"/>
    <x v="0"/>
    <s v="Instagram"/>
    <s v="Video"/>
    <s v="Gen Z"/>
    <n v="3720"/>
    <n v="99"/>
    <n v="13"/>
    <n v="250.81"/>
    <n v="1070.98"/>
    <n v="2.661290322580645E-2"/>
    <n v="0.13131313131313133"/>
    <n v="2.5334343434343434"/>
    <n v="19.293076923076924"/>
    <n v="4.2700849248435073"/>
    <n v="820.17000000000007"/>
  </r>
  <r>
    <d v="2024-05-07T00:00:00"/>
    <x v="0"/>
    <s v="Instagram"/>
    <s v="Video"/>
    <s v="Millennials"/>
    <n v="2852"/>
    <n v="76"/>
    <n v="8"/>
    <n v="187.47"/>
    <n v="604.91"/>
    <n v="2.6647966339410939E-2"/>
    <n v="0.10526315789473684"/>
    <n v="2.4667105263157896"/>
    <n v="23.43375"/>
    <n v="3.2267029391369286"/>
    <n v="417.43999999999994"/>
  </r>
  <r>
    <d v="2024-05-07T00:00:00"/>
    <x v="0"/>
    <s v="Instagram"/>
    <s v="Video"/>
    <s v="Gen X"/>
    <n v="281"/>
    <n v="11"/>
    <n v="0"/>
    <n v="11.44"/>
    <n v="0"/>
    <n v="3.9145907473309607E-2"/>
    <n v="0"/>
    <n v="1.04"/>
    <n v="0"/>
    <n v="0"/>
    <n v="-11.44"/>
  </r>
  <r>
    <d v="2024-05-07T00:00:00"/>
    <x v="0"/>
    <s v="Instagram"/>
    <s v="Image"/>
    <s v="Gen Z"/>
    <n v="1833"/>
    <n v="18"/>
    <n v="0"/>
    <n v="70.27"/>
    <n v="0"/>
    <n v="9.8199672667757774E-3"/>
    <n v="0"/>
    <n v="3.9038888888888885"/>
    <n v="0"/>
    <n v="0"/>
    <n v="-70.27"/>
  </r>
  <r>
    <d v="2024-05-07T00:00:00"/>
    <x v="0"/>
    <s v="Instagram"/>
    <s v="Image"/>
    <s v="Millennials"/>
    <n v="2067"/>
    <n v="35"/>
    <n v="0"/>
    <n v="65.94"/>
    <n v="0"/>
    <n v="1.6932752781809387E-2"/>
    <n v="0"/>
    <n v="1.8839999999999999"/>
    <n v="0"/>
    <n v="0"/>
    <n v="-65.94"/>
  </r>
  <r>
    <d v="2024-05-07T00:00:00"/>
    <x v="0"/>
    <s v="Instagram"/>
    <s v="Image"/>
    <s v="Gen X"/>
    <n v="97"/>
    <n v="0"/>
    <n v="0"/>
    <n v="6.06"/>
    <n v="0"/>
    <n v="0"/>
    <n v="0"/>
    <n v="0"/>
    <n v="0"/>
    <n v="0"/>
    <n v="-6.06"/>
  </r>
  <r>
    <d v="2024-05-07T00:00:00"/>
    <x v="0"/>
    <s v="Instagram"/>
    <s v="Carousel"/>
    <s v="Gen Z"/>
    <n v="2676"/>
    <n v="33"/>
    <n v="1"/>
    <n v="94.69"/>
    <n v="78.44"/>
    <n v="1.2331838565022421E-2"/>
    <n v="3.0303030303030304E-2"/>
    <n v="2.8693939393939392"/>
    <n v="94.69"/>
    <n v="0.82838736931038126"/>
    <n v="-16.25"/>
  </r>
  <r>
    <d v="2024-05-07T00:00:00"/>
    <x v="0"/>
    <s v="Instagram"/>
    <s v="Carousel"/>
    <s v="Millennials"/>
    <n v="3846"/>
    <n v="92"/>
    <n v="1"/>
    <n v="209.61"/>
    <n v="98.02"/>
    <n v="2.3920956838273531E-2"/>
    <n v="1.0869565217391304E-2"/>
    <n v="2.2783695652173916"/>
    <n v="209.61"/>
    <n v="0.46763036114689177"/>
    <n v="-111.59000000000002"/>
  </r>
  <r>
    <d v="2024-05-07T00:00:00"/>
    <x v="0"/>
    <s v="Instagram"/>
    <s v="Carousel"/>
    <s v="Gen X"/>
    <n v="249"/>
    <n v="6"/>
    <n v="0"/>
    <n v="6.97"/>
    <n v="0"/>
    <n v="2.4096385542168676E-2"/>
    <n v="0"/>
    <n v="1.1616666666666666"/>
    <n v="0"/>
    <n v="0"/>
    <n v="-6.97"/>
  </r>
  <r>
    <d v="2024-05-07T00:00:00"/>
    <x v="0"/>
    <s v="TikTok"/>
    <s v="Video"/>
    <s v="Gen Z"/>
    <n v="7163"/>
    <n v="286"/>
    <n v="40"/>
    <n v="400.36"/>
    <n v="3422.05"/>
    <n v="3.9927404718693285E-2"/>
    <n v="0.13986013986013987"/>
    <n v="1.39986013986014"/>
    <n v="10.009"/>
    <n v="8.547432310920172"/>
    <n v="3021.69"/>
  </r>
  <r>
    <d v="2024-05-07T00:00:00"/>
    <x v="0"/>
    <s v="TikTok"/>
    <s v="Video"/>
    <s v="Millennials"/>
    <n v="788"/>
    <n v="37"/>
    <n v="2"/>
    <n v="24.88"/>
    <n v="106.85"/>
    <n v="4.6954314720812185E-2"/>
    <n v="5.4054054054054057E-2"/>
    <n v="0.67243243243243245"/>
    <n v="12.44"/>
    <n v="4.294614147909968"/>
    <n v="81.97"/>
  </r>
  <r>
    <d v="2024-05-07T00:00:00"/>
    <x v="0"/>
    <s v="TikTok"/>
    <s v="Video"/>
    <s v="Gen X"/>
    <n v="258"/>
    <n v="10"/>
    <n v="1"/>
    <n v="7.43"/>
    <n v="90.69"/>
    <n v="3.875968992248062E-2"/>
    <n v="0.1"/>
    <n v="0.74299999999999999"/>
    <n v="7.43"/>
    <n v="12.20592193808883"/>
    <n v="83.259999999999991"/>
  </r>
  <r>
    <d v="2024-05-07T00:00:00"/>
    <x v="0"/>
    <s v="TikTok"/>
    <s v="Image"/>
    <s v="Gen Z"/>
    <n v="6366"/>
    <n v="87"/>
    <n v="3"/>
    <n v="197.81"/>
    <n v="175.44"/>
    <n v="1.3666352497643733E-2"/>
    <n v="3.4482758620689655E-2"/>
    <n v="2.2736781609195402"/>
    <n v="65.936666666666667"/>
    <n v="0.88691168292806222"/>
    <n v="-22.370000000000005"/>
  </r>
  <r>
    <d v="2024-05-07T00:00:00"/>
    <x v="0"/>
    <s v="TikTok"/>
    <s v="Image"/>
    <s v="Millennials"/>
    <n v="926"/>
    <n v="11"/>
    <n v="0"/>
    <n v="50.17"/>
    <n v="0"/>
    <n v="1.1879049676025918E-2"/>
    <n v="0"/>
    <n v="4.5609090909090915"/>
    <n v="0"/>
    <n v="0"/>
    <n v="-50.17"/>
  </r>
  <r>
    <d v="2024-05-07T00:00:00"/>
    <x v="0"/>
    <s v="TikTok"/>
    <s v="Image"/>
    <s v="Gen X"/>
    <n v="257"/>
    <n v="4"/>
    <n v="0"/>
    <n v="16.86"/>
    <n v="0"/>
    <n v="1.556420233463035E-2"/>
    <n v="0"/>
    <n v="4.2149999999999999"/>
    <n v="0"/>
    <n v="0"/>
    <n v="-16.86"/>
  </r>
  <r>
    <d v="2024-05-07T00:00:00"/>
    <x v="0"/>
    <s v="TikTok"/>
    <s v="Carousel"/>
    <s v="Gen Z"/>
    <n v="6541"/>
    <n v="93"/>
    <n v="4"/>
    <n v="329.14"/>
    <n v="267.83"/>
    <n v="1.4218009478672985E-2"/>
    <n v="4.3010752688172046E-2"/>
    <n v="3.5391397849462365"/>
    <n v="82.284999999999997"/>
    <n v="0.81372668165522266"/>
    <n v="-61.31"/>
  </r>
  <r>
    <d v="2024-05-07T00:00:00"/>
    <x v="0"/>
    <s v="TikTok"/>
    <s v="Carousel"/>
    <s v="Millennials"/>
    <n v="366"/>
    <n v="7"/>
    <n v="0"/>
    <n v="21.23"/>
    <n v="0"/>
    <n v="1.912568306010929E-2"/>
    <n v="0"/>
    <n v="3.0328571428571429"/>
    <n v="0"/>
    <n v="0"/>
    <n v="-21.23"/>
  </r>
  <r>
    <d v="2024-05-07T00:00:00"/>
    <x v="0"/>
    <s v="TikTok"/>
    <s v="Carousel"/>
    <s v="Gen X"/>
    <n v="142"/>
    <n v="3"/>
    <n v="0"/>
    <n v="5.88"/>
    <n v="0"/>
    <n v="2.1126760563380281E-2"/>
    <n v="0"/>
    <n v="1.96"/>
    <n v="0"/>
    <n v="0"/>
    <n v="-5.88"/>
  </r>
  <r>
    <d v="2024-05-07T00:00:00"/>
    <x v="0"/>
    <s v="Facebook"/>
    <s v="Video"/>
    <s v="Gen Z"/>
    <n v="643"/>
    <n v="17"/>
    <n v="1"/>
    <n v="39.6"/>
    <n v="72.92"/>
    <n v="2.6438569206842923E-2"/>
    <n v="5.8823529411764705E-2"/>
    <n v="2.3294117647058825"/>
    <n v="39.6"/>
    <n v="1.8414141414141414"/>
    <n v="33.32"/>
  </r>
  <r>
    <d v="2024-05-07T00:00:00"/>
    <x v="0"/>
    <s v="Facebook"/>
    <s v="Video"/>
    <s v="Millennials"/>
    <n v="5221"/>
    <n v="155"/>
    <n v="22"/>
    <n v="212.3"/>
    <n v="1582.91"/>
    <n v="2.9687799272170082E-2"/>
    <n v="0.14193548387096774"/>
    <n v="1.3696774193548389"/>
    <n v="9.65"/>
    <n v="7.4560056523787095"/>
    <n v="1370.6100000000001"/>
  </r>
  <r>
    <d v="2024-05-07T00:00:00"/>
    <x v="0"/>
    <s v="Facebook"/>
    <s v="Video"/>
    <s v="Gen X"/>
    <n v="1019"/>
    <n v="28"/>
    <n v="2"/>
    <n v="26.79"/>
    <n v="179.99"/>
    <n v="2.747791952894995E-2"/>
    <n v="7.1428571428571425E-2"/>
    <n v="0.95678571428571424"/>
    <n v="13.395"/>
    <n v="6.7185516983949238"/>
    <n v="153.20000000000002"/>
  </r>
  <r>
    <d v="2024-05-07T00:00:00"/>
    <x v="0"/>
    <s v="Facebook"/>
    <s v="Image"/>
    <s v="Gen Z"/>
    <n v="1095"/>
    <n v="6"/>
    <n v="0"/>
    <n v="70.22"/>
    <n v="0"/>
    <n v="5.4794520547945206E-3"/>
    <n v="0"/>
    <n v="11.703333333333333"/>
    <n v="0"/>
    <n v="0"/>
    <n v="-70.22"/>
  </r>
  <r>
    <d v="2024-05-07T00:00:00"/>
    <x v="0"/>
    <s v="Facebook"/>
    <s v="Image"/>
    <s v="Millennials"/>
    <n v="2614"/>
    <n v="38"/>
    <n v="1"/>
    <n v="114.29"/>
    <n v="95.38"/>
    <n v="1.4537107880642693E-2"/>
    <n v="2.6315789473684209E-2"/>
    <n v="3.0076315789473687"/>
    <n v="114.29"/>
    <n v="0.83454370461107696"/>
    <n v="-18.910000000000011"/>
  </r>
  <r>
    <d v="2024-05-07T00:00:00"/>
    <x v="0"/>
    <s v="Facebook"/>
    <s v="Image"/>
    <s v="Gen X"/>
    <n v="2607"/>
    <n v="39"/>
    <n v="0"/>
    <n v="134.06"/>
    <n v="0"/>
    <n v="1.4959723820483314E-2"/>
    <n v="0"/>
    <n v="3.4374358974358974"/>
    <n v="0"/>
    <n v="0"/>
    <n v="-134.06"/>
  </r>
  <r>
    <d v="2024-05-07T00:00:00"/>
    <x v="0"/>
    <s v="Facebook"/>
    <s v="Carousel"/>
    <s v="Gen Z"/>
    <n v="1469"/>
    <n v="29"/>
    <n v="1"/>
    <n v="45.57"/>
    <n v="87.5"/>
    <n v="1.9741320626276378E-2"/>
    <n v="3.4482758620689655E-2"/>
    <n v="1.5713793103448277"/>
    <n v="45.57"/>
    <n v="1.9201228878648233"/>
    <n v="41.93"/>
  </r>
  <r>
    <d v="2024-05-07T00:00:00"/>
    <x v="0"/>
    <s v="Facebook"/>
    <s v="Carousel"/>
    <s v="Millennials"/>
    <n v="3544"/>
    <n v="70"/>
    <n v="3"/>
    <n v="102.21"/>
    <n v="174.52"/>
    <n v="1.9751693002257337E-2"/>
    <n v="4.2857142857142858E-2"/>
    <n v="1.460142857142857"/>
    <n v="34.07"/>
    <n v="1.7074650229918797"/>
    <n v="72.310000000000016"/>
  </r>
  <r>
    <d v="2024-05-07T00:00:00"/>
    <x v="0"/>
    <s v="Facebook"/>
    <s v="Carousel"/>
    <s v="Gen X"/>
    <n v="2554"/>
    <n v="27"/>
    <n v="1"/>
    <n v="157.62"/>
    <n v="79.400000000000006"/>
    <n v="1.0571652310101801E-2"/>
    <n v="3.7037037037037035E-2"/>
    <n v="5.8377777777777782"/>
    <n v="157.62"/>
    <n v="0.50374317979951788"/>
    <n v="-78.22"/>
  </r>
  <r>
    <d v="2024-05-08T00:00:00"/>
    <x v="0"/>
    <s v="Instagram"/>
    <s v="Video"/>
    <s v="Gen Z"/>
    <n v="4342"/>
    <n v="138"/>
    <n v="16"/>
    <n v="275.19"/>
    <n v="832.85"/>
    <n v="3.1782588668816211E-2"/>
    <n v="0.11594202898550725"/>
    <n v="1.9941304347826088"/>
    <n v="17.199375"/>
    <n v="3.0264544496529671"/>
    <n v="557.66000000000008"/>
  </r>
  <r>
    <d v="2024-05-08T00:00:00"/>
    <x v="0"/>
    <s v="Instagram"/>
    <s v="Video"/>
    <s v="Millennials"/>
    <n v="2517"/>
    <n v="74"/>
    <n v="5"/>
    <n v="87.72"/>
    <n v="305.32"/>
    <n v="2.9400079459674214E-2"/>
    <n v="6.7567567567567571E-2"/>
    <n v="1.1854054054054053"/>
    <n v="17.544"/>
    <n v="3.4806201550387597"/>
    <n v="217.6"/>
  </r>
  <r>
    <d v="2024-05-08T00:00:00"/>
    <x v="0"/>
    <s v="Instagram"/>
    <s v="Video"/>
    <s v="Gen X"/>
    <n v="462"/>
    <n v="11"/>
    <n v="0"/>
    <n v="23.7"/>
    <n v="0"/>
    <n v="2.3809523809523808E-2"/>
    <n v="0"/>
    <n v="2.1545454545454543"/>
    <n v="0"/>
    <n v="0"/>
    <n v="-23.7"/>
  </r>
  <r>
    <d v="2024-05-08T00:00:00"/>
    <x v="0"/>
    <s v="Instagram"/>
    <s v="Image"/>
    <s v="Gen Z"/>
    <n v="2156"/>
    <n v="41"/>
    <n v="1"/>
    <n v="51.99"/>
    <n v="66.989999999999995"/>
    <n v="1.9016697588126158E-2"/>
    <n v="2.4390243902439025E-2"/>
    <n v="1.2680487804878049"/>
    <n v="51.99"/>
    <n v="1.2885170225043276"/>
    <n v="14.999999999999993"/>
  </r>
  <r>
    <d v="2024-05-08T00:00:00"/>
    <x v="0"/>
    <s v="Instagram"/>
    <s v="Image"/>
    <s v="Millennials"/>
    <n v="1946"/>
    <n v="19"/>
    <n v="0"/>
    <n v="83.75"/>
    <n v="0"/>
    <n v="9.7636176772867428E-3"/>
    <n v="0"/>
    <n v="4.4078947368421053"/>
    <n v="0"/>
    <n v="0"/>
    <n v="-83.75"/>
  </r>
  <r>
    <d v="2024-05-08T00:00:00"/>
    <x v="0"/>
    <s v="Instagram"/>
    <s v="Image"/>
    <s v="Gen X"/>
    <n v="227"/>
    <n v="3"/>
    <n v="0"/>
    <n v="14.76"/>
    <n v="0"/>
    <n v="1.3215859030837005E-2"/>
    <n v="0"/>
    <n v="4.92"/>
    <n v="0"/>
    <n v="0"/>
    <n v="-14.76"/>
  </r>
  <r>
    <d v="2024-05-08T00:00:00"/>
    <x v="0"/>
    <s v="Instagram"/>
    <s v="Carousel"/>
    <s v="Gen Z"/>
    <n v="3982"/>
    <n v="83"/>
    <n v="3"/>
    <n v="142.94999999999999"/>
    <n v="297.45"/>
    <n v="2.0843797086891009E-2"/>
    <n v="3.614457831325301E-2"/>
    <n v="1.7222891566265059"/>
    <n v="47.65"/>
    <n v="2.0807974816369361"/>
    <n v="154.5"/>
  </r>
  <r>
    <d v="2024-05-08T00:00:00"/>
    <x v="0"/>
    <s v="Instagram"/>
    <s v="Carousel"/>
    <s v="Millennials"/>
    <n v="1657"/>
    <n v="27"/>
    <n v="1"/>
    <n v="40.69"/>
    <n v="66.34"/>
    <n v="1.6294508147254073E-2"/>
    <n v="3.7037037037037035E-2"/>
    <n v="1.507037037037037"/>
    <n v="40.69"/>
    <n v="1.6303760137625953"/>
    <n v="25.650000000000006"/>
  </r>
  <r>
    <d v="2024-05-08T00:00:00"/>
    <x v="0"/>
    <s v="Instagram"/>
    <s v="Carousel"/>
    <s v="Gen X"/>
    <n v="230"/>
    <n v="2"/>
    <n v="0"/>
    <n v="7.93"/>
    <n v="0"/>
    <n v="8.6956521739130436E-3"/>
    <n v="0"/>
    <n v="3.9649999999999999"/>
    <n v="0"/>
    <n v="0"/>
    <n v="-7.93"/>
  </r>
  <r>
    <d v="2024-05-08T00:00:00"/>
    <x v="0"/>
    <s v="TikTok"/>
    <s v="Video"/>
    <s v="Gen Z"/>
    <n v="5406"/>
    <n v="136"/>
    <n v="10"/>
    <n v="339.35"/>
    <n v="718.02"/>
    <n v="2.5157232704402517E-2"/>
    <n v="7.3529411764705885E-2"/>
    <n v="2.4952205882352945"/>
    <n v="33.935000000000002"/>
    <n v="2.1158685722705171"/>
    <n v="378.66999999999996"/>
  </r>
  <r>
    <d v="2024-05-08T00:00:00"/>
    <x v="0"/>
    <s v="TikTok"/>
    <s v="Video"/>
    <s v="Millennials"/>
    <n v="257"/>
    <n v="7"/>
    <n v="0"/>
    <n v="9.16"/>
    <n v="0"/>
    <n v="2.7237354085603113E-2"/>
    <n v="0"/>
    <n v="1.3085714285714285"/>
    <n v="0"/>
    <n v="0"/>
    <n v="-9.16"/>
  </r>
  <r>
    <d v="2024-05-08T00:00:00"/>
    <x v="0"/>
    <s v="TikTok"/>
    <s v="Video"/>
    <s v="Gen X"/>
    <n v="276"/>
    <n v="7"/>
    <n v="0"/>
    <n v="12.49"/>
    <n v="0"/>
    <n v="2.5362318840579712E-2"/>
    <n v="0"/>
    <n v="1.7842857142857143"/>
    <n v="0"/>
    <n v="0"/>
    <n v="-12.49"/>
  </r>
  <r>
    <d v="2024-05-08T00:00:00"/>
    <x v="0"/>
    <s v="TikTok"/>
    <s v="Image"/>
    <s v="Gen Z"/>
    <n v="3178"/>
    <n v="21"/>
    <n v="0"/>
    <n v="118.71"/>
    <n v="0"/>
    <n v="6.6079295154185024E-3"/>
    <n v="0"/>
    <n v="5.6528571428571421"/>
    <n v="0"/>
    <n v="0"/>
    <n v="-118.71"/>
  </r>
  <r>
    <d v="2024-05-08T00:00:00"/>
    <x v="0"/>
    <s v="TikTok"/>
    <s v="Image"/>
    <s v="Millennials"/>
    <n v="454"/>
    <n v="7"/>
    <n v="0"/>
    <n v="21.46"/>
    <n v="0"/>
    <n v="1.5418502202643172E-2"/>
    <n v="0"/>
    <n v="3.0657142857142858"/>
    <n v="0"/>
    <n v="0"/>
    <n v="-21.46"/>
  </r>
  <r>
    <d v="2024-05-08T00:00:00"/>
    <x v="0"/>
    <s v="TikTok"/>
    <s v="Image"/>
    <s v="Gen X"/>
    <n v="414"/>
    <n v="6"/>
    <n v="0"/>
    <n v="13.03"/>
    <n v="0"/>
    <n v="1.4492753623188406E-2"/>
    <n v="0"/>
    <n v="2.1716666666666664"/>
    <n v="0"/>
    <n v="0"/>
    <n v="-13.03"/>
  </r>
  <r>
    <d v="2024-05-08T00:00:00"/>
    <x v="0"/>
    <s v="TikTok"/>
    <s v="Carousel"/>
    <s v="Gen Z"/>
    <n v="4793"/>
    <n v="82"/>
    <n v="4"/>
    <n v="215.67"/>
    <n v="276.24"/>
    <n v="1.7108282912580847E-2"/>
    <n v="4.878048780487805E-2"/>
    <n v="2.630121951219512"/>
    <n v="53.917499999999997"/>
    <n v="1.2808457365419392"/>
    <n v="60.570000000000022"/>
  </r>
  <r>
    <d v="2024-05-08T00:00:00"/>
    <x v="0"/>
    <s v="TikTok"/>
    <s v="Carousel"/>
    <s v="Millennials"/>
    <n v="663"/>
    <n v="9"/>
    <n v="0"/>
    <n v="26.79"/>
    <n v="0"/>
    <n v="1.3574660633484163E-2"/>
    <n v="0"/>
    <n v="2.9766666666666666"/>
    <n v="0"/>
    <n v="0"/>
    <n v="-26.79"/>
  </r>
  <r>
    <d v="2024-05-08T00:00:00"/>
    <x v="0"/>
    <s v="TikTok"/>
    <s v="Carousel"/>
    <s v="Gen X"/>
    <n v="359"/>
    <n v="8"/>
    <n v="0"/>
    <n v="15.81"/>
    <n v="0"/>
    <n v="2.2284122562674095E-2"/>
    <n v="0"/>
    <n v="1.9762500000000001"/>
    <n v="0"/>
    <n v="0"/>
    <n v="-15.81"/>
  </r>
  <r>
    <d v="2024-05-08T00:00:00"/>
    <x v="0"/>
    <s v="Facebook"/>
    <s v="Video"/>
    <s v="Gen Z"/>
    <n v="1270"/>
    <n v="48"/>
    <n v="6"/>
    <n v="49.35"/>
    <n v="372.07"/>
    <n v="3.7795275590551181E-2"/>
    <n v="0.125"/>
    <n v="1.028125"/>
    <n v="8.2249999999999996"/>
    <n v="7.5394123606889565"/>
    <n v="322.71999999999997"/>
  </r>
  <r>
    <d v="2024-05-08T00:00:00"/>
    <x v="0"/>
    <s v="Facebook"/>
    <s v="Video"/>
    <s v="Millennials"/>
    <n v="2478"/>
    <n v="97"/>
    <n v="9"/>
    <n v="93.87"/>
    <n v="891"/>
    <n v="3.9144471347861177E-2"/>
    <n v="9.2783505154639179E-2"/>
    <n v="0.96773195876288665"/>
    <n v="10.43"/>
    <n v="9.4918504314477463"/>
    <n v="797.13"/>
  </r>
  <r>
    <d v="2024-05-08T00:00:00"/>
    <x v="0"/>
    <s v="Facebook"/>
    <s v="Video"/>
    <s v="Gen X"/>
    <n v="1458"/>
    <n v="60"/>
    <n v="6"/>
    <n v="67.81"/>
    <n v="322.11"/>
    <n v="4.1152263374485597E-2"/>
    <n v="0.1"/>
    <n v="1.1301666666666668"/>
    <n v="11.301666666666668"/>
    <n v="4.7501843385931277"/>
    <n v="254.3"/>
  </r>
  <r>
    <d v="2024-05-08T00:00:00"/>
    <x v="0"/>
    <s v="Facebook"/>
    <s v="Image"/>
    <s v="Gen Z"/>
    <n v="1182"/>
    <n v="23"/>
    <n v="0"/>
    <n v="77.42"/>
    <n v="0"/>
    <n v="1.94585448392555E-2"/>
    <n v="0"/>
    <n v="3.3660869565217393"/>
    <n v="0"/>
    <n v="0"/>
    <n v="-77.42"/>
  </r>
  <r>
    <d v="2024-05-08T00:00:00"/>
    <x v="0"/>
    <s v="Facebook"/>
    <s v="Image"/>
    <s v="Millennials"/>
    <n v="3281"/>
    <n v="44"/>
    <n v="2"/>
    <n v="187.06"/>
    <n v="196.53"/>
    <n v="1.341054556537641E-2"/>
    <n v="4.5454545454545456E-2"/>
    <n v="4.251363636363636"/>
    <n v="93.53"/>
    <n v="1.0506254677643536"/>
    <n v="9.4699999999999989"/>
  </r>
  <r>
    <d v="2024-05-08T00:00:00"/>
    <x v="0"/>
    <s v="Facebook"/>
    <s v="Image"/>
    <s v="Gen X"/>
    <n v="1161"/>
    <n v="5"/>
    <n v="0"/>
    <n v="28.02"/>
    <n v="0"/>
    <n v="4.3066322136089581E-3"/>
    <n v="0"/>
    <n v="5.6040000000000001"/>
    <n v="0"/>
    <n v="0"/>
    <n v="-28.02"/>
  </r>
  <r>
    <d v="2024-05-08T00:00:00"/>
    <x v="0"/>
    <s v="Facebook"/>
    <s v="Carousel"/>
    <s v="Gen Z"/>
    <n v="942"/>
    <n v="13"/>
    <n v="0"/>
    <n v="55.59"/>
    <n v="0"/>
    <n v="1.3800424628450107E-2"/>
    <n v="0"/>
    <n v="4.2761538461538464"/>
    <n v="0"/>
    <n v="0"/>
    <n v="-55.59"/>
  </r>
  <r>
    <d v="2024-05-08T00:00:00"/>
    <x v="0"/>
    <s v="Facebook"/>
    <s v="Carousel"/>
    <s v="Millennials"/>
    <n v="3966"/>
    <n v="43"/>
    <n v="1"/>
    <n v="161.08000000000001"/>
    <n v="99.5"/>
    <n v="1.0842158345940494E-2"/>
    <n v="2.3255813953488372E-2"/>
    <n v="3.7460465116279074"/>
    <n v="161.08000000000001"/>
    <n v="0.61770548795629499"/>
    <n v="-61.580000000000013"/>
  </r>
  <r>
    <d v="2024-05-08T00:00:00"/>
    <x v="0"/>
    <s v="Facebook"/>
    <s v="Carousel"/>
    <s v="Gen X"/>
    <n v="1278"/>
    <n v="23"/>
    <n v="0"/>
    <n v="77.599999999999994"/>
    <n v="0"/>
    <n v="1.7996870109546165E-2"/>
    <n v="0"/>
    <n v="3.3739130434782605"/>
    <n v="0"/>
    <n v="0"/>
    <n v="-77.599999999999994"/>
  </r>
  <r>
    <d v="2024-05-09T00:00:00"/>
    <x v="0"/>
    <s v="Instagram"/>
    <s v="Video"/>
    <s v="Gen Z"/>
    <n v="2050"/>
    <n v="100"/>
    <n v="9"/>
    <n v="111.78"/>
    <n v="499.7"/>
    <n v="4.878048780487805E-2"/>
    <n v="0.09"/>
    <n v="1.1177999999999999"/>
    <n v="12.42"/>
    <n v="4.4703882626587941"/>
    <n v="387.91999999999996"/>
  </r>
  <r>
    <d v="2024-05-09T00:00:00"/>
    <x v="0"/>
    <s v="Instagram"/>
    <s v="Video"/>
    <s v="Millennials"/>
    <n v="1155"/>
    <n v="23"/>
    <n v="2"/>
    <n v="61.02"/>
    <n v="165.25"/>
    <n v="1.9913419913419914E-2"/>
    <n v="8.6956521739130432E-2"/>
    <n v="2.6530434782608698"/>
    <n v="30.51"/>
    <n v="2.7081284824647653"/>
    <n v="104.22999999999999"/>
  </r>
  <r>
    <d v="2024-05-09T00:00:00"/>
    <x v="0"/>
    <s v="Instagram"/>
    <s v="Video"/>
    <s v="Gen X"/>
    <n v="167"/>
    <n v="4"/>
    <n v="0"/>
    <n v="7.29"/>
    <n v="0"/>
    <n v="2.3952095808383235E-2"/>
    <n v="0"/>
    <n v="1.8225"/>
    <n v="0"/>
    <n v="0"/>
    <n v="-7.29"/>
  </r>
  <r>
    <d v="2024-05-09T00:00:00"/>
    <x v="0"/>
    <s v="Instagram"/>
    <s v="Image"/>
    <s v="Gen Z"/>
    <n v="2159"/>
    <n v="24"/>
    <n v="1"/>
    <n v="124.9"/>
    <n v="91.12"/>
    <n v="1.11162575266327E-2"/>
    <n v="4.1666666666666664E-2"/>
    <n v="5.2041666666666666"/>
    <n v="124.9"/>
    <n v="0.7295436349079264"/>
    <n v="-33.78"/>
  </r>
  <r>
    <d v="2024-05-09T00:00:00"/>
    <x v="0"/>
    <s v="Instagram"/>
    <s v="Image"/>
    <s v="Millennials"/>
    <n v="2987"/>
    <n v="32"/>
    <n v="0"/>
    <n v="72.23"/>
    <n v="0"/>
    <n v="1.0713090056913292E-2"/>
    <n v="0"/>
    <n v="2.2571875000000001"/>
    <n v="0"/>
    <n v="0"/>
    <n v="-72.23"/>
  </r>
  <r>
    <d v="2024-05-09T00:00:00"/>
    <x v="0"/>
    <s v="Instagram"/>
    <s v="Image"/>
    <s v="Gen X"/>
    <n v="224"/>
    <n v="1"/>
    <n v="0"/>
    <n v="8.7899999999999991"/>
    <n v="0"/>
    <n v="4.464285714285714E-3"/>
    <n v="0"/>
    <n v="8.7899999999999991"/>
    <n v="0"/>
    <n v="0"/>
    <n v="-8.7899999999999991"/>
  </r>
  <r>
    <d v="2024-05-09T00:00:00"/>
    <x v="0"/>
    <s v="Instagram"/>
    <s v="Carousel"/>
    <s v="Gen Z"/>
    <n v="2521"/>
    <n v="60"/>
    <n v="2"/>
    <n v="141.16999999999999"/>
    <n v="199.59"/>
    <n v="2.380007933359778E-2"/>
    <n v="3.3333333333333333E-2"/>
    <n v="2.3528333333333333"/>
    <n v="70.584999999999994"/>
    <n v="1.413827300417936"/>
    <n v="58.420000000000016"/>
  </r>
  <r>
    <d v="2024-05-09T00:00:00"/>
    <x v="0"/>
    <s v="Instagram"/>
    <s v="Carousel"/>
    <s v="Millennials"/>
    <n v="3268"/>
    <n v="67"/>
    <n v="3"/>
    <n v="187.29"/>
    <n v="276.14999999999998"/>
    <n v="2.0501835985312116E-2"/>
    <n v="4.4776119402985072E-2"/>
    <n v="2.7953731343283579"/>
    <n v="62.43"/>
    <n v="1.474451385551818"/>
    <n v="88.859999999999985"/>
  </r>
  <r>
    <d v="2024-05-09T00:00:00"/>
    <x v="0"/>
    <s v="Instagram"/>
    <s v="Carousel"/>
    <s v="Gen X"/>
    <n v="427"/>
    <n v="4"/>
    <n v="0"/>
    <n v="28.94"/>
    <n v="0"/>
    <n v="9.3676814988290398E-3"/>
    <n v="0"/>
    <n v="7.2350000000000003"/>
    <n v="0"/>
    <n v="0"/>
    <n v="-28.94"/>
  </r>
  <r>
    <d v="2024-05-09T00:00:00"/>
    <x v="0"/>
    <s v="TikTok"/>
    <s v="Video"/>
    <s v="Gen Z"/>
    <n v="6868"/>
    <n v="310"/>
    <n v="45"/>
    <n v="292.77999999999997"/>
    <n v="3508.54"/>
    <n v="4.5136866627839257E-2"/>
    <n v="0.14516129032258066"/>
    <n v="0.94445161290322577"/>
    <n v="6.5062222222222212"/>
    <n v="11.983537126852928"/>
    <n v="3215.76"/>
  </r>
  <r>
    <d v="2024-05-09T00:00:00"/>
    <x v="0"/>
    <s v="TikTok"/>
    <s v="Video"/>
    <s v="Millennials"/>
    <n v="826"/>
    <n v="18"/>
    <n v="1"/>
    <n v="22.33"/>
    <n v="53.16"/>
    <n v="2.1791767554479417E-2"/>
    <n v="5.5555555555555552E-2"/>
    <n v="1.2405555555555554"/>
    <n v="22.33"/>
    <n v="2.3806538289296912"/>
    <n v="30.83"/>
  </r>
  <r>
    <d v="2024-05-09T00:00:00"/>
    <x v="0"/>
    <s v="TikTok"/>
    <s v="Video"/>
    <s v="Gen X"/>
    <n v="409"/>
    <n v="15"/>
    <n v="2"/>
    <n v="25.65"/>
    <n v="187.59"/>
    <n v="3.6674816625916873E-2"/>
    <n v="0.13333333333333333"/>
    <n v="1.71"/>
    <n v="12.824999999999999"/>
    <n v="7.3134502923976612"/>
    <n v="161.94"/>
  </r>
  <r>
    <d v="2024-05-09T00:00:00"/>
    <x v="0"/>
    <s v="TikTok"/>
    <s v="Image"/>
    <s v="Gen Z"/>
    <n v="6783"/>
    <n v="41"/>
    <n v="1"/>
    <n v="176.12"/>
    <n v="77.83"/>
    <n v="6.0445230723868495E-3"/>
    <n v="2.4390243902439025E-2"/>
    <n v="4.2956097560975612"/>
    <n v="176.12"/>
    <n v="0.44191460367930951"/>
    <n v="-98.29"/>
  </r>
  <r>
    <d v="2024-05-09T00:00:00"/>
    <x v="0"/>
    <s v="TikTok"/>
    <s v="Image"/>
    <s v="Millennials"/>
    <n v="855"/>
    <n v="7"/>
    <n v="0"/>
    <n v="48.99"/>
    <n v="0"/>
    <n v="8.1871345029239772E-3"/>
    <n v="0"/>
    <n v="6.9985714285714291"/>
    <n v="0"/>
    <n v="0"/>
    <n v="-48.99"/>
  </r>
  <r>
    <d v="2024-05-09T00:00:00"/>
    <x v="0"/>
    <s v="TikTok"/>
    <s v="Image"/>
    <s v="Gen X"/>
    <n v="192"/>
    <n v="2"/>
    <n v="0"/>
    <n v="9.75"/>
    <n v="0"/>
    <n v="1.0416666666666666E-2"/>
    <n v="0"/>
    <n v="4.875"/>
    <n v="0"/>
    <n v="0"/>
    <n v="-9.75"/>
  </r>
  <r>
    <d v="2024-05-09T00:00:00"/>
    <x v="0"/>
    <s v="TikTok"/>
    <s v="Carousel"/>
    <s v="Gen Z"/>
    <n v="7131"/>
    <n v="156"/>
    <n v="9"/>
    <n v="290.18"/>
    <n v="845.87"/>
    <n v="2.1876314682372739E-2"/>
    <n v="5.7692307692307696E-2"/>
    <n v="1.8601282051282051"/>
    <n v="32.242222222222225"/>
    <n v="2.9149838031566615"/>
    <n v="555.69000000000005"/>
  </r>
  <r>
    <d v="2024-05-09T00:00:00"/>
    <x v="0"/>
    <s v="TikTok"/>
    <s v="Carousel"/>
    <s v="Millennials"/>
    <n v="419"/>
    <n v="7"/>
    <n v="0"/>
    <n v="12.44"/>
    <n v="0"/>
    <n v="1.6706443914081145E-2"/>
    <n v="0"/>
    <n v="1.7771428571428571"/>
    <n v="0"/>
    <n v="0"/>
    <n v="-12.44"/>
  </r>
  <r>
    <d v="2024-05-09T00:00:00"/>
    <x v="0"/>
    <s v="TikTok"/>
    <s v="Carousel"/>
    <s v="Gen X"/>
    <n v="101"/>
    <n v="2"/>
    <n v="0"/>
    <n v="4.78"/>
    <n v="0"/>
    <n v="1.9801980198019802E-2"/>
    <n v="0"/>
    <n v="2.39"/>
    <n v="0"/>
    <n v="0"/>
    <n v="-4.78"/>
  </r>
  <r>
    <d v="2024-05-09T00:00:00"/>
    <x v="0"/>
    <s v="Facebook"/>
    <s v="Video"/>
    <s v="Gen Z"/>
    <n v="514"/>
    <n v="20"/>
    <n v="1"/>
    <n v="31.58"/>
    <n v="88.91"/>
    <n v="3.8910505836575876E-2"/>
    <n v="0.05"/>
    <n v="1.579"/>
    <n v="31.58"/>
    <n v="2.8153894870170997"/>
    <n v="57.33"/>
  </r>
  <r>
    <d v="2024-05-09T00:00:00"/>
    <x v="0"/>
    <s v="Facebook"/>
    <s v="Video"/>
    <s v="Millennials"/>
    <n v="5353"/>
    <n v="132"/>
    <n v="11"/>
    <n v="178.04"/>
    <n v="735.85"/>
    <n v="2.465906968055296E-2"/>
    <n v="8.3333333333333329E-2"/>
    <n v="1.3487878787878786"/>
    <n v="16.185454545454544"/>
    <n v="4.1330599865198838"/>
    <n v="557.81000000000006"/>
  </r>
  <r>
    <d v="2024-05-09T00:00:00"/>
    <x v="0"/>
    <s v="Facebook"/>
    <s v="Video"/>
    <s v="Gen X"/>
    <n v="1155"/>
    <n v="39"/>
    <n v="3"/>
    <n v="46.25"/>
    <n v="289.36"/>
    <n v="3.3766233766233764E-2"/>
    <n v="7.6923076923076927E-2"/>
    <n v="1.1858974358974359"/>
    <n v="15.416666666666666"/>
    <n v="6.2564324324324323"/>
    <n v="243.11"/>
  </r>
  <r>
    <d v="2024-05-09T00:00:00"/>
    <x v="0"/>
    <s v="Facebook"/>
    <s v="Image"/>
    <s v="Gen Z"/>
    <n v="732"/>
    <n v="6"/>
    <n v="0"/>
    <n v="44.38"/>
    <n v="0"/>
    <n v="8.1967213114754103E-3"/>
    <n v="0"/>
    <n v="7.3966666666666674"/>
    <n v="0"/>
    <n v="0"/>
    <n v="-44.38"/>
  </r>
  <r>
    <d v="2024-05-09T00:00:00"/>
    <x v="0"/>
    <s v="Facebook"/>
    <s v="Image"/>
    <s v="Millennials"/>
    <n v="2546"/>
    <n v="47"/>
    <n v="0"/>
    <n v="139.88999999999999"/>
    <n v="0"/>
    <n v="1.8460329929300863E-2"/>
    <n v="0"/>
    <n v="2.9763829787234042"/>
    <n v="0"/>
    <n v="0"/>
    <n v="-139.88999999999999"/>
  </r>
  <r>
    <d v="2024-05-09T00:00:00"/>
    <x v="0"/>
    <s v="Facebook"/>
    <s v="Image"/>
    <s v="Gen X"/>
    <n v="1116"/>
    <n v="11"/>
    <n v="0"/>
    <n v="47.89"/>
    <n v="0"/>
    <n v="9.8566308243727592E-3"/>
    <n v="0"/>
    <n v="4.3536363636363635"/>
    <n v="0"/>
    <n v="0"/>
    <n v="-47.89"/>
  </r>
  <r>
    <d v="2024-05-09T00:00:00"/>
    <x v="0"/>
    <s v="Facebook"/>
    <s v="Carousel"/>
    <s v="Gen Z"/>
    <n v="1229"/>
    <n v="19"/>
    <n v="1"/>
    <n v="53.27"/>
    <n v="55.58"/>
    <n v="1.5459723352318959E-2"/>
    <n v="5.2631578947368418E-2"/>
    <n v="2.803684210526316"/>
    <n v="53.27"/>
    <n v="1.0433639947437581"/>
    <n v="2.3099999999999952"/>
  </r>
  <r>
    <d v="2024-05-09T00:00:00"/>
    <x v="0"/>
    <s v="Facebook"/>
    <s v="Carousel"/>
    <s v="Millennials"/>
    <n v="4709"/>
    <n v="87"/>
    <n v="5"/>
    <n v="310"/>
    <n v="278.10000000000002"/>
    <n v="1.8475260140157147E-2"/>
    <n v="5.7471264367816091E-2"/>
    <n v="3.5632183908045976"/>
    <n v="62"/>
    <n v="0.8970967741935485"/>
    <n v="-31.899999999999977"/>
  </r>
  <r>
    <d v="2024-05-09T00:00:00"/>
    <x v="0"/>
    <s v="Facebook"/>
    <s v="Carousel"/>
    <s v="Gen X"/>
    <n v="1310"/>
    <n v="23"/>
    <n v="0"/>
    <n v="56.37"/>
    <n v="0"/>
    <n v="1.7557251908396947E-2"/>
    <n v="0"/>
    <n v="2.4508695652173911"/>
    <n v="0"/>
    <n v="0"/>
    <n v="-56.37"/>
  </r>
  <r>
    <d v="2024-05-10T00:00:00"/>
    <x v="0"/>
    <s v="Instagram"/>
    <s v="Video"/>
    <s v="Gen Z"/>
    <n v="3723"/>
    <n v="86"/>
    <n v="11"/>
    <n v="203.1"/>
    <n v="745.07"/>
    <n v="2.3099650819231803E-2"/>
    <n v="0.12790697674418605"/>
    <n v="2.3616279069767443"/>
    <n v="18.463636363636365"/>
    <n v="3.6684884293451505"/>
    <n v="541.97"/>
  </r>
  <r>
    <d v="2024-05-10T00:00:00"/>
    <x v="0"/>
    <s v="Instagram"/>
    <s v="Video"/>
    <s v="Millennials"/>
    <n v="1362"/>
    <n v="66"/>
    <n v="4"/>
    <n v="42.61"/>
    <n v="385.36"/>
    <n v="4.8458149779735685E-2"/>
    <n v="6.0606060606060608E-2"/>
    <n v="0.64560606060606063"/>
    <n v="10.6525"/>
    <n v="9.0438864116404609"/>
    <n v="342.75"/>
  </r>
  <r>
    <d v="2024-05-10T00:00:00"/>
    <x v="0"/>
    <s v="Instagram"/>
    <s v="Video"/>
    <s v="Gen X"/>
    <n v="311"/>
    <n v="11"/>
    <n v="1"/>
    <n v="11.35"/>
    <n v="53.36"/>
    <n v="3.5369774919614148E-2"/>
    <n v="9.0909090909090912E-2"/>
    <n v="1.0318181818181817"/>
    <n v="11.35"/>
    <n v="4.7013215859030835"/>
    <n v="42.01"/>
  </r>
  <r>
    <d v="2024-05-10T00:00:00"/>
    <x v="0"/>
    <s v="Instagram"/>
    <s v="Image"/>
    <s v="Gen Z"/>
    <n v="4359"/>
    <n v="72"/>
    <n v="2"/>
    <n v="227.93"/>
    <n v="132.68"/>
    <n v="1.6517549896765314E-2"/>
    <n v="2.7777777777777776E-2"/>
    <n v="3.1656944444444446"/>
    <n v="113.965"/>
    <n v="0.58210854209625762"/>
    <n v="-95.25"/>
  </r>
  <r>
    <d v="2024-05-10T00:00:00"/>
    <x v="0"/>
    <s v="Instagram"/>
    <s v="Image"/>
    <s v="Millennials"/>
    <n v="3631"/>
    <n v="18"/>
    <n v="0"/>
    <n v="188.06"/>
    <n v="0"/>
    <n v="4.9573120352519968E-3"/>
    <n v="0"/>
    <n v="10.447777777777778"/>
    <n v="0"/>
    <n v="0"/>
    <n v="-188.06"/>
  </r>
  <r>
    <d v="2024-05-10T00:00:00"/>
    <x v="0"/>
    <s v="Instagram"/>
    <s v="Image"/>
    <s v="Gen X"/>
    <n v="172"/>
    <n v="1"/>
    <n v="0"/>
    <n v="4.33"/>
    <n v="0"/>
    <n v="5.8139534883720929E-3"/>
    <n v="0"/>
    <n v="4.33"/>
    <n v="0"/>
    <n v="0"/>
    <n v="-4.33"/>
  </r>
  <r>
    <d v="2024-05-10T00:00:00"/>
    <x v="0"/>
    <s v="Instagram"/>
    <s v="Carousel"/>
    <s v="Gen Z"/>
    <n v="4124"/>
    <n v="59"/>
    <n v="4"/>
    <n v="203.33"/>
    <n v="341.83"/>
    <n v="1.4306498545101843E-2"/>
    <n v="6.7796610169491525E-2"/>
    <n v="3.4462711864406783"/>
    <n v="50.832500000000003"/>
    <n v="1.6811587075197951"/>
    <n v="138.49999999999997"/>
  </r>
  <r>
    <d v="2024-05-10T00:00:00"/>
    <x v="0"/>
    <s v="Instagram"/>
    <s v="Carousel"/>
    <s v="Millennials"/>
    <n v="1113"/>
    <n v="33"/>
    <n v="1"/>
    <n v="34.54"/>
    <n v="73.099999999999994"/>
    <n v="2.9649595687331536E-2"/>
    <n v="3.0303030303030304E-2"/>
    <n v="1.0466666666666666"/>
    <n v="34.54"/>
    <n v="2.1163867979154602"/>
    <n v="38.559999999999995"/>
  </r>
  <r>
    <d v="2024-05-10T00:00:00"/>
    <x v="0"/>
    <s v="Instagram"/>
    <s v="Carousel"/>
    <s v="Gen X"/>
    <n v="366"/>
    <n v="6"/>
    <n v="0"/>
    <n v="10.71"/>
    <n v="0"/>
    <n v="1.6393442622950821E-2"/>
    <n v="0"/>
    <n v="1.7850000000000001"/>
    <n v="0"/>
    <n v="0"/>
    <n v="-10.71"/>
  </r>
  <r>
    <d v="2024-05-10T00:00:00"/>
    <x v="0"/>
    <s v="TikTok"/>
    <s v="Video"/>
    <s v="Gen Z"/>
    <n v="6324"/>
    <n v="299"/>
    <n v="35"/>
    <n v="330.14"/>
    <n v="2728.95"/>
    <n v="4.7280202403542061E-2"/>
    <n v="0.11705685618729098"/>
    <n v="1.1041471571906354"/>
    <n v="9.4325714285714284"/>
    <n v="8.2660386502695822"/>
    <n v="2398.81"/>
  </r>
  <r>
    <d v="2024-05-10T00:00:00"/>
    <x v="0"/>
    <s v="TikTok"/>
    <s v="Video"/>
    <s v="Millennials"/>
    <n v="896"/>
    <n v="42"/>
    <n v="4"/>
    <n v="61.02"/>
    <n v="307.47000000000003"/>
    <n v="4.6875E-2"/>
    <n v="9.5238095238095233E-2"/>
    <n v="1.4528571428571428"/>
    <n v="15.255000000000001"/>
    <n v="5.0388397246804324"/>
    <n v="246.45000000000002"/>
  </r>
  <r>
    <d v="2024-05-10T00:00:00"/>
    <x v="0"/>
    <s v="TikTok"/>
    <s v="Video"/>
    <s v="Gen X"/>
    <n v="50"/>
    <n v="1"/>
    <n v="0"/>
    <n v="2.87"/>
    <n v="0"/>
    <n v="0.02"/>
    <n v="0"/>
    <n v="2.87"/>
    <n v="0"/>
    <n v="0"/>
    <n v="-2.87"/>
  </r>
  <r>
    <d v="2024-05-10T00:00:00"/>
    <x v="0"/>
    <s v="TikTok"/>
    <s v="Image"/>
    <s v="Gen Z"/>
    <n v="3719"/>
    <n v="33"/>
    <n v="0"/>
    <n v="179.45"/>
    <n v="0"/>
    <n v="8.8733530518956705E-3"/>
    <n v="0"/>
    <n v="5.4378787878787875"/>
    <n v="0"/>
    <n v="0"/>
    <n v="-179.45"/>
  </r>
  <r>
    <d v="2024-05-10T00:00:00"/>
    <x v="0"/>
    <s v="TikTok"/>
    <s v="Image"/>
    <s v="Millennials"/>
    <n v="653"/>
    <n v="12"/>
    <n v="0"/>
    <n v="35.409999999999997"/>
    <n v="0"/>
    <n v="1.8376722817764167E-2"/>
    <n v="0"/>
    <n v="2.9508333333333332"/>
    <n v="0"/>
    <n v="0"/>
    <n v="-35.409999999999997"/>
  </r>
  <r>
    <d v="2024-05-10T00:00:00"/>
    <x v="0"/>
    <s v="TikTok"/>
    <s v="Image"/>
    <s v="Gen X"/>
    <n v="476"/>
    <n v="6"/>
    <n v="0"/>
    <n v="30.17"/>
    <n v="0"/>
    <n v="1.2605042016806723E-2"/>
    <n v="0"/>
    <n v="5.0283333333333333"/>
    <n v="0"/>
    <n v="0"/>
    <n v="-30.17"/>
  </r>
  <r>
    <d v="2024-05-10T00:00:00"/>
    <x v="0"/>
    <s v="TikTok"/>
    <s v="Carousel"/>
    <s v="Gen Z"/>
    <n v="4008"/>
    <n v="91"/>
    <n v="2"/>
    <n v="222.19"/>
    <n v="198.06"/>
    <n v="2.2704590818363273E-2"/>
    <n v="2.197802197802198E-2"/>
    <n v="2.4416483516483516"/>
    <n v="111.095"/>
    <n v="0.89139925289166932"/>
    <n v="-24.129999999999995"/>
  </r>
  <r>
    <d v="2024-05-10T00:00:00"/>
    <x v="0"/>
    <s v="TikTok"/>
    <s v="Carousel"/>
    <s v="Millennials"/>
    <n v="252"/>
    <n v="6"/>
    <n v="0"/>
    <n v="9.48"/>
    <n v="0"/>
    <n v="2.3809523809523808E-2"/>
    <n v="0"/>
    <n v="1.58"/>
    <n v="0"/>
    <n v="0"/>
    <n v="-9.48"/>
  </r>
  <r>
    <d v="2024-05-10T00:00:00"/>
    <x v="0"/>
    <s v="TikTok"/>
    <s v="Carousel"/>
    <s v="Gen X"/>
    <n v="220"/>
    <n v="3"/>
    <n v="0"/>
    <n v="7.43"/>
    <n v="0"/>
    <n v="1.3636363636363636E-2"/>
    <n v="0"/>
    <n v="2.4766666666666666"/>
    <n v="0"/>
    <n v="0"/>
    <n v="-7.43"/>
  </r>
  <r>
    <d v="2024-05-10T00:00:00"/>
    <x v="0"/>
    <s v="Facebook"/>
    <s v="Video"/>
    <s v="Gen Z"/>
    <n v="501"/>
    <n v="22"/>
    <n v="1"/>
    <n v="12.3"/>
    <n v="85.97"/>
    <n v="4.3912175648702596E-2"/>
    <n v="4.5454545454545456E-2"/>
    <n v="0.55909090909090908"/>
    <n v="12.3"/>
    <n v="6.9894308943089429"/>
    <n v="73.67"/>
  </r>
  <r>
    <d v="2024-05-10T00:00:00"/>
    <x v="0"/>
    <s v="Facebook"/>
    <s v="Video"/>
    <s v="Millennials"/>
    <n v="4995"/>
    <n v="223"/>
    <n v="17"/>
    <n v="151.33000000000001"/>
    <n v="1450.35"/>
    <n v="4.4644644644644647E-2"/>
    <n v="7.623318385650224E-2"/>
    <n v="0.67860986547085211"/>
    <n v="8.9017647058823535"/>
    <n v="9.5840216744862214"/>
    <n v="1299.02"/>
  </r>
  <r>
    <d v="2024-05-10T00:00:00"/>
    <x v="0"/>
    <s v="Facebook"/>
    <s v="Video"/>
    <s v="Gen X"/>
    <n v="2169"/>
    <n v="72"/>
    <n v="8"/>
    <n v="98.93"/>
    <n v="641.74"/>
    <n v="3.3195020746887967E-2"/>
    <n v="0.1111111111111111"/>
    <n v="1.3740277777777778"/>
    <n v="12.366250000000001"/>
    <n v="6.4868088547457798"/>
    <n v="542.80999999999995"/>
  </r>
  <r>
    <d v="2024-05-10T00:00:00"/>
    <x v="0"/>
    <s v="Facebook"/>
    <s v="Image"/>
    <s v="Gen Z"/>
    <n v="754"/>
    <n v="11"/>
    <n v="0"/>
    <n v="50.9"/>
    <n v="0"/>
    <n v="1.4588859416445624E-2"/>
    <n v="0"/>
    <n v="4.627272727272727"/>
    <n v="0"/>
    <n v="0"/>
    <n v="-50.9"/>
  </r>
  <r>
    <d v="2024-05-10T00:00:00"/>
    <x v="0"/>
    <s v="Facebook"/>
    <s v="Image"/>
    <s v="Millennials"/>
    <n v="5591"/>
    <n v="84"/>
    <n v="3"/>
    <n v="139.07"/>
    <n v="200.81"/>
    <n v="1.502414594884636E-2"/>
    <n v="3.5714285714285712E-2"/>
    <n v="1.6555952380952381"/>
    <n v="46.356666666666662"/>
    <n v="1.4439490903861365"/>
    <n v="61.740000000000009"/>
  </r>
  <r>
    <d v="2024-05-10T00:00:00"/>
    <x v="0"/>
    <s v="Facebook"/>
    <s v="Image"/>
    <s v="Gen X"/>
    <n v="1874"/>
    <n v="20"/>
    <n v="0"/>
    <n v="73.55"/>
    <n v="0"/>
    <n v="1.0672358591248666E-2"/>
    <n v="0"/>
    <n v="3.6774999999999998"/>
    <n v="0"/>
    <n v="0"/>
    <n v="-73.55"/>
  </r>
  <r>
    <d v="2024-05-10T00:00:00"/>
    <x v="0"/>
    <s v="Facebook"/>
    <s v="Carousel"/>
    <s v="Gen Z"/>
    <n v="1463"/>
    <n v="36"/>
    <n v="0"/>
    <n v="34.68"/>
    <n v="0"/>
    <n v="2.4606971975393029E-2"/>
    <n v="0"/>
    <n v="0.96333333333333337"/>
    <n v="0"/>
    <n v="0"/>
    <n v="-34.68"/>
  </r>
  <r>
    <d v="2024-05-10T00:00:00"/>
    <x v="0"/>
    <s v="Facebook"/>
    <s v="Carousel"/>
    <s v="Millennials"/>
    <n v="2740"/>
    <n v="62"/>
    <n v="3"/>
    <n v="144.63"/>
    <n v="240.49"/>
    <n v="2.2627737226277374E-2"/>
    <n v="4.8387096774193547E-2"/>
    <n v="2.3327419354838708"/>
    <n v="48.21"/>
    <n v="1.6627947175551407"/>
    <n v="95.860000000000014"/>
  </r>
  <r>
    <d v="2024-05-10T00:00:00"/>
    <x v="0"/>
    <s v="Facebook"/>
    <s v="Carousel"/>
    <s v="Gen X"/>
    <n v="2436"/>
    <n v="62"/>
    <n v="4"/>
    <n v="119.89"/>
    <n v="336.4"/>
    <n v="2.5451559934318555E-2"/>
    <n v="6.4516129032258063E-2"/>
    <n v="1.933709677419355"/>
    <n v="29.9725"/>
    <n v="2.8059054132955206"/>
    <n v="216.51"/>
  </r>
  <r>
    <d v="2024-05-11T00:00:00"/>
    <x v="0"/>
    <s v="Instagram"/>
    <s v="Video"/>
    <s v="Gen Z"/>
    <n v="4888"/>
    <n v="153"/>
    <n v="18"/>
    <n v="318.02"/>
    <n v="1466.09"/>
    <n v="3.1301145662847793E-2"/>
    <n v="0.11764705882352941"/>
    <n v="2.0785620915032679"/>
    <n v="17.667777777777776"/>
    <n v="4.6100559713225584"/>
    <n v="1148.07"/>
  </r>
  <r>
    <d v="2024-05-11T00:00:00"/>
    <x v="0"/>
    <s v="Instagram"/>
    <s v="Video"/>
    <s v="Millennials"/>
    <n v="2586"/>
    <n v="65"/>
    <n v="4"/>
    <n v="121.62"/>
    <n v="235.31"/>
    <n v="2.5135344160866203E-2"/>
    <n v="6.1538461538461542E-2"/>
    <n v="1.8710769230769231"/>
    <n v="30.405000000000001"/>
    <n v="1.934796908403223"/>
    <n v="113.69"/>
  </r>
  <r>
    <d v="2024-05-11T00:00:00"/>
    <x v="0"/>
    <s v="Instagram"/>
    <s v="Video"/>
    <s v="Gen X"/>
    <n v="232"/>
    <n v="8"/>
    <n v="1"/>
    <n v="12.85"/>
    <n v="84.79"/>
    <n v="3.4482758620689655E-2"/>
    <n v="0.125"/>
    <n v="1.60625"/>
    <n v="12.85"/>
    <n v="6.5984435797665375"/>
    <n v="71.940000000000012"/>
  </r>
  <r>
    <d v="2024-05-11T00:00:00"/>
    <x v="0"/>
    <s v="Instagram"/>
    <s v="Image"/>
    <s v="Gen Z"/>
    <n v="1934"/>
    <n v="14"/>
    <n v="0"/>
    <n v="131.56"/>
    <n v="0"/>
    <n v="7.2388831437435368E-3"/>
    <n v="0"/>
    <n v="9.3971428571428568"/>
    <n v="0"/>
    <n v="0"/>
    <n v="-131.56"/>
  </r>
  <r>
    <d v="2024-05-11T00:00:00"/>
    <x v="0"/>
    <s v="Instagram"/>
    <s v="Image"/>
    <s v="Millennials"/>
    <n v="1977"/>
    <n v="30"/>
    <n v="0"/>
    <n v="118.66"/>
    <n v="0"/>
    <n v="1.5174506828528073E-2"/>
    <n v="0"/>
    <n v="3.9553333333333334"/>
    <n v="0"/>
    <n v="0"/>
    <n v="-118.66"/>
  </r>
  <r>
    <d v="2024-05-11T00:00:00"/>
    <x v="0"/>
    <s v="Instagram"/>
    <s v="Image"/>
    <s v="Gen X"/>
    <n v="481"/>
    <n v="8"/>
    <n v="0"/>
    <n v="18.09"/>
    <n v="0"/>
    <n v="1.6632016632016633E-2"/>
    <n v="0"/>
    <n v="2.26125"/>
    <n v="0"/>
    <n v="0"/>
    <n v="-18.09"/>
  </r>
  <r>
    <d v="2024-05-11T00:00:00"/>
    <x v="0"/>
    <s v="Instagram"/>
    <s v="Carousel"/>
    <s v="Gen Z"/>
    <n v="1777"/>
    <n v="41"/>
    <n v="2"/>
    <n v="65.849999999999994"/>
    <n v="170.15"/>
    <n v="2.3072594259988744E-2"/>
    <n v="4.878048780487805E-2"/>
    <n v="1.6060975609756096"/>
    <n v="32.924999999999997"/>
    <n v="2.583902809415338"/>
    <n v="104.30000000000001"/>
  </r>
  <r>
    <d v="2024-05-11T00:00:00"/>
    <x v="0"/>
    <s v="Instagram"/>
    <s v="Carousel"/>
    <s v="Millennials"/>
    <n v="2342"/>
    <n v="41"/>
    <n v="1"/>
    <n v="121.08"/>
    <n v="79.55"/>
    <n v="1.7506404782237403E-2"/>
    <n v="2.4390243902439025E-2"/>
    <n v="2.953170731707317"/>
    <n v="121.08"/>
    <n v="0.65700363396101746"/>
    <n v="-41.53"/>
  </r>
  <r>
    <d v="2024-05-11T00:00:00"/>
    <x v="0"/>
    <s v="Instagram"/>
    <s v="Carousel"/>
    <s v="Gen X"/>
    <n v="300"/>
    <n v="3"/>
    <n v="0"/>
    <n v="12.85"/>
    <n v="0"/>
    <n v="0.01"/>
    <n v="0"/>
    <n v="4.2833333333333332"/>
    <n v="0"/>
    <n v="0"/>
    <n v="-12.85"/>
  </r>
  <r>
    <d v="2024-05-11T00:00:00"/>
    <x v="0"/>
    <s v="TikTok"/>
    <s v="Video"/>
    <s v="Gen Z"/>
    <n v="4369"/>
    <n v="198"/>
    <n v="16"/>
    <n v="200.18"/>
    <n v="1320.11"/>
    <n v="4.5319295033188371E-2"/>
    <n v="8.0808080808080815E-2"/>
    <n v="1.0110101010101011"/>
    <n v="12.51125"/>
    <n v="6.5946148466380254"/>
    <n v="1119.9299999999998"/>
  </r>
  <r>
    <d v="2024-05-11T00:00:00"/>
    <x v="0"/>
    <s v="TikTok"/>
    <s v="Video"/>
    <s v="Millennials"/>
    <n v="741"/>
    <n v="24"/>
    <n v="2"/>
    <n v="25.06"/>
    <n v="159.44999999999999"/>
    <n v="3.2388663967611336E-2"/>
    <n v="8.3333333333333329E-2"/>
    <n v="1.0441666666666667"/>
    <n v="12.53"/>
    <n v="6.3627294493216278"/>
    <n v="134.38999999999999"/>
  </r>
  <r>
    <d v="2024-05-11T00:00:00"/>
    <x v="0"/>
    <s v="TikTok"/>
    <s v="Video"/>
    <s v="Gen X"/>
    <n v="67"/>
    <n v="2"/>
    <n v="0"/>
    <n v="2.42"/>
    <n v="0"/>
    <n v="2.9850746268656716E-2"/>
    <n v="0"/>
    <n v="1.21"/>
    <n v="0"/>
    <n v="0"/>
    <n v="-2.42"/>
  </r>
  <r>
    <d v="2024-05-11T00:00:00"/>
    <x v="0"/>
    <s v="TikTok"/>
    <s v="Image"/>
    <s v="Gen Z"/>
    <n v="6706"/>
    <n v="57"/>
    <n v="1"/>
    <n v="154.80000000000001"/>
    <n v="85.34"/>
    <n v="8.4998508798091264E-3"/>
    <n v="1.7543859649122806E-2"/>
    <n v="2.7157894736842105"/>
    <n v="154.80000000000001"/>
    <n v="0.55129198966408266"/>
    <n v="-69.460000000000008"/>
  </r>
  <r>
    <d v="2024-05-11T00:00:00"/>
    <x v="0"/>
    <s v="TikTok"/>
    <s v="Image"/>
    <s v="Millennials"/>
    <n v="452"/>
    <n v="2"/>
    <n v="0"/>
    <n v="21.78"/>
    <n v="0"/>
    <n v="4.4247787610619468E-3"/>
    <n v="0"/>
    <n v="10.89"/>
    <n v="0"/>
    <n v="0"/>
    <n v="-21.78"/>
  </r>
  <r>
    <d v="2024-05-11T00:00:00"/>
    <x v="0"/>
    <s v="TikTok"/>
    <s v="Image"/>
    <s v="Gen X"/>
    <n v="244"/>
    <n v="3"/>
    <n v="0"/>
    <n v="9.39"/>
    <n v="0"/>
    <n v="1.2295081967213115E-2"/>
    <n v="0"/>
    <n v="3.1300000000000003"/>
    <n v="0"/>
    <n v="0"/>
    <n v="-9.39"/>
  </r>
  <r>
    <d v="2024-05-11T00:00:00"/>
    <x v="0"/>
    <s v="TikTok"/>
    <s v="Carousel"/>
    <s v="Gen Z"/>
    <n v="6366"/>
    <n v="110"/>
    <n v="3"/>
    <n v="148.37"/>
    <n v="243.17"/>
    <n v="1.7279296261388626E-2"/>
    <n v="2.7272727272727271E-2"/>
    <n v="1.3488181818181819"/>
    <n v="49.456666666666671"/>
    <n v="1.6389431825840801"/>
    <n v="94.799999999999983"/>
  </r>
  <r>
    <d v="2024-05-11T00:00:00"/>
    <x v="0"/>
    <s v="TikTok"/>
    <s v="Carousel"/>
    <s v="Millennials"/>
    <n v="613"/>
    <n v="15"/>
    <n v="0"/>
    <n v="28.57"/>
    <n v="0"/>
    <n v="2.4469820554649267E-2"/>
    <n v="0"/>
    <n v="1.9046666666666667"/>
    <n v="0"/>
    <n v="0"/>
    <n v="-28.57"/>
  </r>
  <r>
    <d v="2024-05-11T00:00:00"/>
    <x v="0"/>
    <s v="TikTok"/>
    <s v="Carousel"/>
    <s v="Gen X"/>
    <n v="331"/>
    <n v="4"/>
    <n v="0"/>
    <n v="13.85"/>
    <n v="0"/>
    <n v="1.2084592145015106E-2"/>
    <n v="0"/>
    <n v="3.4624999999999999"/>
    <n v="0"/>
    <n v="0"/>
    <n v="-13.85"/>
  </r>
  <r>
    <d v="2024-05-11T00:00:00"/>
    <x v="0"/>
    <s v="Facebook"/>
    <s v="Video"/>
    <s v="Gen Z"/>
    <n v="995"/>
    <n v="20"/>
    <n v="2"/>
    <n v="46.02"/>
    <n v="198.3"/>
    <n v="2.0100502512562814E-2"/>
    <n v="0.1"/>
    <n v="2.3010000000000002"/>
    <n v="23.01"/>
    <n v="4.3089960886571053"/>
    <n v="152.28"/>
  </r>
  <r>
    <d v="2024-05-11T00:00:00"/>
    <x v="0"/>
    <s v="Facebook"/>
    <s v="Video"/>
    <s v="Millennials"/>
    <n v="3769"/>
    <n v="121"/>
    <n v="9"/>
    <n v="102.67"/>
    <n v="806.99"/>
    <n v="3.2104006367736797E-2"/>
    <n v="7.43801652892562E-2"/>
    <n v="0.84851239669421485"/>
    <n v="11.407777777777778"/>
    <n v="7.860037011785332"/>
    <n v="704.32"/>
  </r>
  <r>
    <d v="2024-05-11T00:00:00"/>
    <x v="0"/>
    <s v="Facebook"/>
    <s v="Video"/>
    <s v="Gen X"/>
    <n v="1221"/>
    <n v="33"/>
    <n v="4"/>
    <n v="48.67"/>
    <n v="203.37"/>
    <n v="2.7027027027027029E-2"/>
    <n v="0.12121212121212122"/>
    <n v="1.4748484848484849"/>
    <n v="12.1675"/>
    <n v="4.1785494144236699"/>
    <n v="154.69999999999999"/>
  </r>
  <r>
    <d v="2024-05-11T00:00:00"/>
    <x v="0"/>
    <s v="Facebook"/>
    <s v="Image"/>
    <s v="Gen Z"/>
    <n v="1076"/>
    <n v="11"/>
    <n v="0"/>
    <n v="43.84"/>
    <n v="0"/>
    <n v="1.0223048327137546E-2"/>
    <n v="0"/>
    <n v="3.9854545454545458"/>
    <n v="0"/>
    <n v="0"/>
    <n v="-43.84"/>
  </r>
  <r>
    <d v="2024-05-11T00:00:00"/>
    <x v="0"/>
    <s v="Facebook"/>
    <s v="Image"/>
    <s v="Millennials"/>
    <n v="5152"/>
    <n v="71"/>
    <n v="2"/>
    <n v="214.4"/>
    <n v="142.02000000000001"/>
    <n v="1.3781055900621118E-2"/>
    <n v="2.8169014084507043E-2"/>
    <n v="3.0197183098591549"/>
    <n v="107.2"/>
    <n v="0.66240671641791049"/>
    <n v="-72.38"/>
  </r>
  <r>
    <d v="2024-05-11T00:00:00"/>
    <x v="0"/>
    <s v="Facebook"/>
    <s v="Image"/>
    <s v="Gen X"/>
    <n v="2868"/>
    <n v="30"/>
    <n v="0"/>
    <n v="165.14"/>
    <n v="0"/>
    <n v="1.0460251046025104E-2"/>
    <n v="0"/>
    <n v="5.5046666666666662"/>
    <n v="0"/>
    <n v="0"/>
    <n v="-165.14"/>
  </r>
  <r>
    <d v="2024-05-11T00:00:00"/>
    <x v="0"/>
    <s v="Facebook"/>
    <s v="Carousel"/>
    <s v="Gen Z"/>
    <n v="532"/>
    <n v="15"/>
    <n v="0"/>
    <n v="26.66"/>
    <n v="0"/>
    <n v="2.819548872180451E-2"/>
    <n v="0"/>
    <n v="1.7773333333333334"/>
    <n v="0"/>
    <n v="0"/>
    <n v="-26.66"/>
  </r>
  <r>
    <d v="2024-05-11T00:00:00"/>
    <x v="0"/>
    <s v="Facebook"/>
    <s v="Carousel"/>
    <s v="Millennials"/>
    <n v="5357"/>
    <n v="109"/>
    <n v="6"/>
    <n v="257.14"/>
    <n v="373.57"/>
    <n v="2.0347209258913573E-2"/>
    <n v="5.5045871559633031E-2"/>
    <n v="2.3590825688073394"/>
    <n v="42.856666666666662"/>
    <n v="1.4527883643151591"/>
    <n v="116.43"/>
  </r>
  <r>
    <d v="2024-05-11T00:00:00"/>
    <x v="0"/>
    <s v="Facebook"/>
    <s v="Carousel"/>
    <s v="Gen X"/>
    <n v="2700"/>
    <n v="61"/>
    <n v="3"/>
    <n v="78.33"/>
    <n v="276.74"/>
    <n v="2.2592592592592591E-2"/>
    <n v="4.9180327868852458E-2"/>
    <n v="1.2840983606557377"/>
    <n v="26.11"/>
    <n v="3.5330014043150775"/>
    <n v="198.41000000000003"/>
  </r>
  <r>
    <d v="2024-05-12T00:00:00"/>
    <x v="0"/>
    <s v="Instagram"/>
    <s v="Video"/>
    <s v="Gen Z"/>
    <n v="4958"/>
    <n v="124"/>
    <n v="11"/>
    <n v="221.96"/>
    <n v="802.58"/>
    <n v="2.501008471157725E-2"/>
    <n v="8.8709677419354843E-2"/>
    <n v="1.79"/>
    <n v="20.17818181818182"/>
    <n v="3.6158767345467653"/>
    <n v="580.62"/>
  </r>
  <r>
    <d v="2024-05-12T00:00:00"/>
    <x v="0"/>
    <s v="Instagram"/>
    <s v="Video"/>
    <s v="Millennials"/>
    <n v="2866"/>
    <n v="135"/>
    <n v="12"/>
    <n v="115.7"/>
    <n v="1020.56"/>
    <n v="4.7103977669225403E-2"/>
    <n v="8.8888888888888892E-2"/>
    <n v="0.85703703703703704"/>
    <n v="9.6416666666666675"/>
    <n v="8.8207433016421781"/>
    <n v="904.8599999999999"/>
  </r>
  <r>
    <d v="2024-05-12T00:00:00"/>
    <x v="0"/>
    <s v="Instagram"/>
    <s v="Video"/>
    <s v="Gen X"/>
    <n v="316"/>
    <n v="10"/>
    <n v="0"/>
    <n v="19.87"/>
    <n v="0"/>
    <n v="3.1645569620253167E-2"/>
    <n v="0"/>
    <n v="1.9870000000000001"/>
    <n v="0"/>
    <n v="0"/>
    <n v="-19.87"/>
  </r>
  <r>
    <d v="2024-05-12T00:00:00"/>
    <x v="0"/>
    <s v="Instagram"/>
    <s v="Image"/>
    <s v="Gen Z"/>
    <n v="4431"/>
    <n v="46"/>
    <n v="0"/>
    <n v="220.19"/>
    <n v="0"/>
    <n v="1.0381403746332656E-2"/>
    <n v="0"/>
    <n v="4.7867391304347828"/>
    <n v="0"/>
    <n v="0"/>
    <n v="-220.19"/>
  </r>
  <r>
    <d v="2024-05-12T00:00:00"/>
    <x v="0"/>
    <s v="Instagram"/>
    <s v="Image"/>
    <s v="Millennials"/>
    <n v="1839"/>
    <n v="27"/>
    <n v="1"/>
    <n v="107.13"/>
    <n v="78.2"/>
    <n v="1.468189233278956E-2"/>
    <n v="3.7037037037037035E-2"/>
    <n v="3.9677777777777776"/>
    <n v="107.13"/>
    <n v="0.7299542611780081"/>
    <n v="-28.929999999999993"/>
  </r>
  <r>
    <d v="2024-05-12T00:00:00"/>
    <x v="0"/>
    <s v="Instagram"/>
    <s v="Image"/>
    <s v="Gen X"/>
    <n v="228"/>
    <n v="3"/>
    <n v="0"/>
    <n v="13.12"/>
    <n v="0"/>
    <n v="1.3157894736842105E-2"/>
    <n v="0"/>
    <n v="4.3733333333333331"/>
    <n v="0"/>
    <n v="0"/>
    <n v="-13.12"/>
  </r>
  <r>
    <d v="2024-05-12T00:00:00"/>
    <x v="0"/>
    <s v="Instagram"/>
    <s v="Carousel"/>
    <s v="Gen Z"/>
    <n v="4771"/>
    <n v="111"/>
    <n v="3"/>
    <n v="162"/>
    <n v="257.20999999999998"/>
    <n v="2.3265562775099561E-2"/>
    <n v="2.7027027027027029E-2"/>
    <n v="1.4594594594594594"/>
    <n v="54"/>
    <n v="1.5877160493827158"/>
    <n v="95.20999999999998"/>
  </r>
  <r>
    <d v="2024-05-12T00:00:00"/>
    <x v="0"/>
    <s v="Instagram"/>
    <s v="Carousel"/>
    <s v="Millennials"/>
    <n v="1015"/>
    <n v="28"/>
    <n v="0"/>
    <n v="26.07"/>
    <n v="0"/>
    <n v="2.7586206896551724E-2"/>
    <n v="0"/>
    <n v="0.93107142857142855"/>
    <n v="0"/>
    <n v="0"/>
    <n v="-26.07"/>
  </r>
  <r>
    <d v="2024-05-12T00:00:00"/>
    <x v="0"/>
    <s v="Instagram"/>
    <s v="Carousel"/>
    <s v="Gen X"/>
    <n v="178"/>
    <n v="3"/>
    <n v="0"/>
    <n v="9.84"/>
    <n v="0"/>
    <n v="1.6853932584269662E-2"/>
    <n v="0"/>
    <n v="3.28"/>
    <n v="0"/>
    <n v="0"/>
    <n v="-9.84"/>
  </r>
  <r>
    <d v="2024-05-12T00:00:00"/>
    <x v="0"/>
    <s v="TikTok"/>
    <s v="Video"/>
    <s v="Gen Z"/>
    <n v="6961"/>
    <n v="262"/>
    <n v="27"/>
    <n v="456.5"/>
    <n v="2329.4299999999998"/>
    <n v="3.7638270363453526E-2"/>
    <n v="0.10305343511450382"/>
    <n v="1.7423664122137406"/>
    <n v="16.907407407407408"/>
    <n v="5.1028039430449068"/>
    <n v="1872.9299999999998"/>
  </r>
  <r>
    <d v="2024-05-12T00:00:00"/>
    <x v="0"/>
    <s v="TikTok"/>
    <s v="Video"/>
    <s v="Millennials"/>
    <n v="791"/>
    <n v="32"/>
    <n v="2"/>
    <n v="32.26"/>
    <n v="125.48"/>
    <n v="4.0455120101137804E-2"/>
    <n v="6.25E-2"/>
    <n v="1.0081249999999999"/>
    <n v="16.13"/>
    <n v="3.8896466212027283"/>
    <n v="93.22"/>
  </r>
  <r>
    <d v="2024-05-12T00:00:00"/>
    <x v="0"/>
    <s v="TikTok"/>
    <s v="Video"/>
    <s v="Gen X"/>
    <n v="150"/>
    <n v="6"/>
    <n v="0"/>
    <n v="4.28"/>
    <n v="0"/>
    <n v="0.04"/>
    <n v="0"/>
    <n v="0.71333333333333337"/>
    <n v="0"/>
    <n v="0"/>
    <n v="-4.28"/>
  </r>
  <r>
    <d v="2024-05-12T00:00:00"/>
    <x v="0"/>
    <s v="TikTok"/>
    <s v="Image"/>
    <s v="Gen Z"/>
    <n v="6689"/>
    <n v="119"/>
    <n v="5"/>
    <n v="276.95999999999998"/>
    <n v="461.68"/>
    <n v="1.7790402152788161E-2"/>
    <n v="4.2016806722689079E-2"/>
    <n v="2.3273949579831932"/>
    <n v="55.391999999999996"/>
    <n v="1.6669555170421724"/>
    <n v="184.72000000000003"/>
  </r>
  <r>
    <d v="2024-05-12T00:00:00"/>
    <x v="0"/>
    <s v="TikTok"/>
    <s v="Image"/>
    <s v="Millennials"/>
    <n v="826"/>
    <n v="11"/>
    <n v="0"/>
    <n v="45.89"/>
    <n v="0"/>
    <n v="1.3317191283292978E-2"/>
    <n v="0"/>
    <n v="4.1718181818181819"/>
    <n v="0"/>
    <n v="0"/>
    <n v="-45.89"/>
  </r>
  <r>
    <d v="2024-05-12T00:00:00"/>
    <x v="0"/>
    <s v="TikTok"/>
    <s v="Image"/>
    <s v="Gen X"/>
    <n v="314"/>
    <n v="4"/>
    <n v="0"/>
    <n v="10.66"/>
    <n v="0"/>
    <n v="1.2738853503184714E-2"/>
    <n v="0"/>
    <n v="2.665"/>
    <n v="0"/>
    <n v="0"/>
    <n v="-10.66"/>
  </r>
  <r>
    <d v="2024-05-12T00:00:00"/>
    <x v="0"/>
    <s v="TikTok"/>
    <s v="Carousel"/>
    <s v="Gen Z"/>
    <n v="5686"/>
    <n v="152"/>
    <n v="4"/>
    <n v="310.23"/>
    <n v="244.9"/>
    <n v="2.673232500879353E-2"/>
    <n v="2.6315789473684209E-2"/>
    <n v="2.0409868421052635"/>
    <n v="77.557500000000005"/>
    <n v="0.78941430551526282"/>
    <n v="-65.330000000000013"/>
  </r>
  <r>
    <d v="2024-05-12T00:00:00"/>
    <x v="0"/>
    <s v="TikTok"/>
    <s v="Carousel"/>
    <s v="Millennials"/>
    <n v="959"/>
    <n v="26"/>
    <n v="1"/>
    <n v="44.79"/>
    <n v="90.82"/>
    <n v="2.7111574556830033E-2"/>
    <n v="3.8461538461538464E-2"/>
    <n v="1.7226923076923077"/>
    <n v="44.79"/>
    <n v="2.0276847510605043"/>
    <n v="46.029999999999994"/>
  </r>
  <r>
    <d v="2024-05-12T00:00:00"/>
    <x v="0"/>
    <s v="TikTok"/>
    <s v="Carousel"/>
    <s v="Gen X"/>
    <n v="328"/>
    <n v="5"/>
    <n v="0"/>
    <n v="11.71"/>
    <n v="0"/>
    <n v="1.524390243902439E-2"/>
    <n v="0"/>
    <n v="2.3420000000000001"/>
    <n v="0"/>
    <n v="0"/>
    <n v="-11.71"/>
  </r>
  <r>
    <d v="2024-05-12T00:00:00"/>
    <x v="0"/>
    <s v="Facebook"/>
    <s v="Video"/>
    <s v="Gen Z"/>
    <n v="1360"/>
    <n v="27"/>
    <n v="3"/>
    <n v="66.8"/>
    <n v="283.75"/>
    <n v="1.9852941176470587E-2"/>
    <n v="0.1111111111111111"/>
    <n v="2.4740740740740739"/>
    <n v="22.266666666666666"/>
    <n v="4.2477544910179645"/>
    <n v="216.95"/>
  </r>
  <r>
    <d v="2024-05-12T00:00:00"/>
    <x v="0"/>
    <s v="Facebook"/>
    <s v="Video"/>
    <s v="Millennials"/>
    <n v="4935"/>
    <n v="179"/>
    <n v="15"/>
    <n v="290.08999999999997"/>
    <n v="779.49"/>
    <n v="3.6271529888551167E-2"/>
    <n v="8.3798882681564241E-2"/>
    <n v="1.6206145251396646"/>
    <n v="19.339333333333332"/>
    <n v="2.6870626357337382"/>
    <n v="489.40000000000003"/>
  </r>
  <r>
    <d v="2024-05-12T00:00:00"/>
    <x v="0"/>
    <s v="Facebook"/>
    <s v="Video"/>
    <s v="Gen X"/>
    <n v="1174"/>
    <n v="23"/>
    <n v="2"/>
    <n v="66.209999999999994"/>
    <n v="115"/>
    <n v="1.9591141396933562E-2"/>
    <n v="8.6956521739130432E-2"/>
    <n v="2.8786956521739127"/>
    <n v="33.104999999999997"/>
    <n v="1.7368977495846551"/>
    <n v="48.790000000000006"/>
  </r>
  <r>
    <d v="2024-05-12T00:00:00"/>
    <x v="0"/>
    <s v="Facebook"/>
    <s v="Image"/>
    <s v="Gen Z"/>
    <n v="1105"/>
    <n v="21"/>
    <n v="0"/>
    <n v="26.75"/>
    <n v="0"/>
    <n v="1.9004524886877826E-2"/>
    <n v="0"/>
    <n v="1.2738095238095237"/>
    <n v="0"/>
    <n v="0"/>
    <n v="-26.75"/>
  </r>
  <r>
    <d v="2024-05-12T00:00:00"/>
    <x v="0"/>
    <s v="Facebook"/>
    <s v="Image"/>
    <s v="Millennials"/>
    <n v="2964"/>
    <n v="28"/>
    <n v="0"/>
    <n v="196.31"/>
    <n v="0"/>
    <n v="9.4466936572199737E-3"/>
    <n v="0"/>
    <n v="7.0110714285714284"/>
    <n v="0"/>
    <n v="0"/>
    <n v="-196.31"/>
  </r>
  <r>
    <d v="2024-05-12T00:00:00"/>
    <x v="0"/>
    <s v="Facebook"/>
    <s v="Image"/>
    <s v="Gen X"/>
    <n v="1938"/>
    <n v="13"/>
    <n v="0"/>
    <n v="122.44"/>
    <n v="0"/>
    <n v="6.7079463364293082E-3"/>
    <n v="0"/>
    <n v="9.4184615384615391"/>
    <n v="0"/>
    <n v="0"/>
    <n v="-122.44"/>
  </r>
  <r>
    <d v="2024-05-12T00:00:00"/>
    <x v="0"/>
    <s v="Facebook"/>
    <s v="Carousel"/>
    <s v="Gen Z"/>
    <n v="537"/>
    <n v="13"/>
    <n v="0"/>
    <n v="13.76"/>
    <n v="0"/>
    <n v="2.4208566108007448E-2"/>
    <n v="0"/>
    <n v="1.0584615384615383"/>
    <n v="0"/>
    <n v="0"/>
    <n v="-13.76"/>
  </r>
  <r>
    <d v="2024-05-12T00:00:00"/>
    <x v="0"/>
    <s v="Facebook"/>
    <s v="Carousel"/>
    <s v="Millennials"/>
    <n v="3775"/>
    <n v="82"/>
    <n v="3"/>
    <n v="122.99"/>
    <n v="167.47"/>
    <n v="2.1721854304635763E-2"/>
    <n v="3.6585365853658534E-2"/>
    <n v="1.4998780487804877"/>
    <n v="40.996666666666663"/>
    <n v="1.3616554191397674"/>
    <n v="44.480000000000004"/>
  </r>
  <r>
    <d v="2024-05-12T00:00:00"/>
    <x v="0"/>
    <s v="Facebook"/>
    <s v="Carousel"/>
    <s v="Gen X"/>
    <n v="2008"/>
    <n v="43"/>
    <n v="1"/>
    <n v="88.86"/>
    <n v="72.97"/>
    <n v="2.141434262948207E-2"/>
    <n v="2.3255813953488372E-2"/>
    <n v="2.0665116279069768"/>
    <n v="88.86"/>
    <n v="0.82117938329957241"/>
    <n v="-15.89"/>
  </r>
  <r>
    <d v="2024-05-13T00:00:00"/>
    <x v="0"/>
    <s v="Instagram"/>
    <s v="Video"/>
    <s v="Gen Z"/>
    <n v="3503"/>
    <n v="127"/>
    <n v="12"/>
    <n v="227.39"/>
    <n v="1031.81"/>
    <n v="3.6254638880959179E-2"/>
    <n v="9.4488188976377951E-2"/>
    <n v="1.7904724409448818"/>
    <n v="18.949166666666667"/>
    <n v="4.5376225867452398"/>
    <n v="804.42"/>
  </r>
  <r>
    <d v="2024-05-13T00:00:00"/>
    <x v="0"/>
    <s v="Instagram"/>
    <s v="Video"/>
    <s v="Millennials"/>
    <n v="2148"/>
    <n v="50"/>
    <n v="2"/>
    <n v="80.34"/>
    <n v="127.46"/>
    <n v="2.3277467411545624E-2"/>
    <n v="0.04"/>
    <n v="1.6068"/>
    <n v="40.17"/>
    <n v="1.586507343788897"/>
    <n v="47.11999999999999"/>
  </r>
  <r>
    <d v="2024-05-13T00:00:00"/>
    <x v="0"/>
    <s v="Instagram"/>
    <s v="Video"/>
    <s v="Gen X"/>
    <n v="439"/>
    <n v="21"/>
    <n v="2"/>
    <n v="21.05"/>
    <n v="194.16"/>
    <n v="4.7835990888382689E-2"/>
    <n v="9.5238095238095233E-2"/>
    <n v="1.0023809523809524"/>
    <n v="10.525"/>
    <n v="9.22375296912114"/>
    <n v="173.10999999999999"/>
  </r>
  <r>
    <d v="2024-05-13T00:00:00"/>
    <x v="0"/>
    <s v="Instagram"/>
    <s v="Image"/>
    <s v="Gen Z"/>
    <n v="3091"/>
    <n v="60"/>
    <n v="2"/>
    <n v="159.31"/>
    <n v="131.63"/>
    <n v="1.9411193788417987E-2"/>
    <n v="3.3333333333333333E-2"/>
    <n v="2.6551666666666667"/>
    <n v="79.655000000000001"/>
    <n v="0.82625070617035967"/>
    <n v="-27.680000000000007"/>
  </r>
  <r>
    <d v="2024-05-13T00:00:00"/>
    <x v="0"/>
    <s v="Instagram"/>
    <s v="Image"/>
    <s v="Millennials"/>
    <n v="1122"/>
    <n v="19"/>
    <n v="0"/>
    <n v="26.48"/>
    <n v="0"/>
    <n v="1.6934046345811051E-2"/>
    <n v="0"/>
    <n v="1.3936842105263159"/>
    <n v="0"/>
    <n v="0"/>
    <n v="-26.48"/>
  </r>
  <r>
    <d v="2024-05-13T00:00:00"/>
    <x v="0"/>
    <s v="Instagram"/>
    <s v="Image"/>
    <s v="Gen X"/>
    <n v="314"/>
    <n v="4"/>
    <n v="0"/>
    <n v="7.52"/>
    <n v="0"/>
    <n v="1.2738853503184714E-2"/>
    <n v="0"/>
    <n v="1.88"/>
    <n v="0"/>
    <n v="0"/>
    <n v="-7.52"/>
  </r>
  <r>
    <d v="2024-05-13T00:00:00"/>
    <x v="0"/>
    <s v="Instagram"/>
    <s v="Carousel"/>
    <s v="Gen Z"/>
    <n v="3160"/>
    <n v="52"/>
    <n v="4"/>
    <n v="124.99"/>
    <n v="305.35000000000002"/>
    <n v="1.6455696202531647E-2"/>
    <n v="7.6923076923076927E-2"/>
    <n v="2.4036538461538459"/>
    <n v="31.247499999999999"/>
    <n v="2.4429954396351712"/>
    <n v="180.36"/>
  </r>
  <r>
    <d v="2024-05-13T00:00:00"/>
    <x v="0"/>
    <s v="Instagram"/>
    <s v="Carousel"/>
    <s v="Millennials"/>
    <n v="3068"/>
    <n v="34"/>
    <n v="1"/>
    <n v="82.66"/>
    <n v="57.99"/>
    <n v="1.1082138200782269E-2"/>
    <n v="2.9411764705882353E-2"/>
    <n v="2.4311764705882353"/>
    <n v="82.66"/>
    <n v="0.70154851197677237"/>
    <n v="-24.669999999999995"/>
  </r>
  <r>
    <d v="2024-05-13T00:00:00"/>
    <x v="0"/>
    <s v="Instagram"/>
    <s v="Carousel"/>
    <s v="Gen X"/>
    <n v="206"/>
    <n v="2"/>
    <n v="0"/>
    <n v="13.31"/>
    <n v="0"/>
    <n v="9.7087378640776691E-3"/>
    <n v="0"/>
    <n v="6.6550000000000002"/>
    <n v="0"/>
    <n v="0"/>
    <n v="-13.31"/>
  </r>
  <r>
    <d v="2024-05-13T00:00:00"/>
    <x v="0"/>
    <s v="TikTok"/>
    <s v="Video"/>
    <s v="Gen Z"/>
    <n v="5880"/>
    <n v="230"/>
    <n v="23"/>
    <n v="352.52"/>
    <n v="1871.56"/>
    <n v="3.9115646258503403E-2"/>
    <n v="0.1"/>
    <n v="1.532695652173913"/>
    <n v="15.326956521739129"/>
    <n v="5.3090888460229211"/>
    <n v="1519.04"/>
  </r>
  <r>
    <d v="2024-05-13T00:00:00"/>
    <x v="0"/>
    <s v="TikTok"/>
    <s v="Video"/>
    <s v="Millennials"/>
    <n v="683"/>
    <n v="31"/>
    <n v="1"/>
    <n v="15.58"/>
    <n v="72.56"/>
    <n v="4.5387994143484628E-2"/>
    <n v="3.2258064516129031E-2"/>
    <n v="0.50258064516129031"/>
    <n v="15.58"/>
    <n v="4.6572528883183573"/>
    <n v="56.980000000000004"/>
  </r>
  <r>
    <d v="2024-05-13T00:00:00"/>
    <x v="0"/>
    <s v="TikTok"/>
    <s v="Video"/>
    <s v="Gen X"/>
    <n v="306"/>
    <n v="14"/>
    <n v="1"/>
    <n v="15.45"/>
    <n v="99.83"/>
    <n v="4.5751633986928102E-2"/>
    <n v="7.1428571428571425E-2"/>
    <n v="1.1035714285714284"/>
    <n v="15.45"/>
    <n v="6.4614886731391588"/>
    <n v="84.38"/>
  </r>
  <r>
    <d v="2024-05-13T00:00:00"/>
    <x v="0"/>
    <s v="TikTok"/>
    <s v="Image"/>
    <s v="Gen Z"/>
    <n v="3042"/>
    <n v="30"/>
    <n v="0"/>
    <n v="193.48"/>
    <n v="0"/>
    <n v="9.8619329388560158E-3"/>
    <n v="0"/>
    <n v="6.4493333333333327"/>
    <n v="0"/>
    <n v="0"/>
    <n v="-193.48"/>
  </r>
  <r>
    <d v="2024-05-13T00:00:00"/>
    <x v="0"/>
    <s v="TikTok"/>
    <s v="Image"/>
    <s v="Millennials"/>
    <n v="365"/>
    <n v="2"/>
    <n v="0"/>
    <n v="20.37"/>
    <n v="0"/>
    <n v="5.4794520547945206E-3"/>
    <n v="0"/>
    <n v="10.185"/>
    <n v="0"/>
    <n v="0"/>
    <n v="-20.37"/>
  </r>
  <r>
    <d v="2024-05-13T00:00:00"/>
    <x v="0"/>
    <s v="TikTok"/>
    <s v="Image"/>
    <s v="Gen X"/>
    <n v="367"/>
    <n v="3"/>
    <n v="0"/>
    <n v="8.48"/>
    <n v="0"/>
    <n v="8.1743869209809257E-3"/>
    <n v="0"/>
    <n v="2.8266666666666667"/>
    <n v="0"/>
    <n v="0"/>
    <n v="-8.48"/>
  </r>
  <r>
    <d v="2024-05-13T00:00:00"/>
    <x v="0"/>
    <s v="TikTok"/>
    <s v="Carousel"/>
    <s v="Gen Z"/>
    <n v="4412"/>
    <n v="77"/>
    <n v="5"/>
    <n v="133.29"/>
    <n v="317.72000000000003"/>
    <n v="1.7452402538531277E-2"/>
    <n v="6.4935064935064929E-2"/>
    <n v="1.7310389610389609"/>
    <n v="26.657999999999998"/>
    <n v="2.3836746942756397"/>
    <n v="184.43000000000004"/>
  </r>
  <r>
    <d v="2024-05-13T00:00:00"/>
    <x v="0"/>
    <s v="TikTok"/>
    <s v="Carousel"/>
    <s v="Millennials"/>
    <n v="604"/>
    <n v="13"/>
    <n v="0"/>
    <n v="39.96"/>
    <n v="0"/>
    <n v="2.1523178807947019E-2"/>
    <n v="0"/>
    <n v="3.0738461538461541"/>
    <n v="0"/>
    <n v="0"/>
    <n v="-39.96"/>
  </r>
  <r>
    <d v="2024-05-13T00:00:00"/>
    <x v="0"/>
    <s v="TikTok"/>
    <s v="Carousel"/>
    <s v="Gen X"/>
    <n v="127"/>
    <n v="2"/>
    <n v="0"/>
    <n v="3.19"/>
    <n v="0"/>
    <n v="1.5748031496062992E-2"/>
    <n v="0"/>
    <n v="1.595"/>
    <n v="0"/>
    <n v="0"/>
    <n v="-3.19"/>
  </r>
  <r>
    <d v="2024-05-13T00:00:00"/>
    <x v="0"/>
    <s v="Facebook"/>
    <s v="Video"/>
    <s v="Gen Z"/>
    <n v="1469"/>
    <n v="60"/>
    <n v="4"/>
    <n v="37.32"/>
    <n v="208.94"/>
    <n v="4.084411164057182E-2"/>
    <n v="6.6666666666666666E-2"/>
    <n v="0.622"/>
    <n v="9.33"/>
    <n v="5.598606645230439"/>
    <n v="171.62"/>
  </r>
  <r>
    <d v="2024-05-13T00:00:00"/>
    <x v="0"/>
    <s v="Facebook"/>
    <s v="Video"/>
    <s v="Millennials"/>
    <n v="3698"/>
    <n v="149"/>
    <n v="21"/>
    <n v="120.53"/>
    <n v="1629.26"/>
    <n v="4.0292049756625203E-2"/>
    <n v="0.14093959731543623"/>
    <n v="0.80892617449664428"/>
    <n v="5.7395238095238099"/>
    <n v="13.517464531651871"/>
    <n v="1508.73"/>
  </r>
  <r>
    <d v="2024-05-13T00:00:00"/>
    <x v="0"/>
    <s v="Facebook"/>
    <s v="Video"/>
    <s v="Gen X"/>
    <n v="2544"/>
    <n v="67"/>
    <n v="4"/>
    <n v="112.6"/>
    <n v="377.73"/>
    <n v="2.6336477987421385E-2"/>
    <n v="5.9701492537313432E-2"/>
    <n v="1.6805970149253731"/>
    <n v="28.15"/>
    <n v="3.3546181172291298"/>
    <n v="265.13"/>
  </r>
  <r>
    <d v="2024-05-13T00:00:00"/>
    <x v="0"/>
    <s v="Facebook"/>
    <s v="Image"/>
    <s v="Gen Z"/>
    <n v="1311"/>
    <n v="16"/>
    <n v="0"/>
    <n v="32.72"/>
    <n v="0"/>
    <n v="1.2204424103737605E-2"/>
    <n v="0"/>
    <n v="2.0449999999999999"/>
    <n v="0"/>
    <n v="0"/>
    <n v="-32.72"/>
  </r>
  <r>
    <d v="2024-05-13T00:00:00"/>
    <x v="0"/>
    <s v="Facebook"/>
    <s v="Image"/>
    <s v="Millennials"/>
    <n v="3597"/>
    <n v="29"/>
    <n v="0"/>
    <n v="196.26"/>
    <n v="0"/>
    <n v="8.0622741173199883E-3"/>
    <n v="0"/>
    <n v="6.7675862068965511"/>
    <n v="0"/>
    <n v="0"/>
    <n v="-196.26"/>
  </r>
  <r>
    <d v="2024-05-13T00:00:00"/>
    <x v="0"/>
    <s v="Facebook"/>
    <s v="Image"/>
    <s v="Gen X"/>
    <n v="2740"/>
    <n v="37"/>
    <n v="1"/>
    <n v="115.24"/>
    <n v="95.17"/>
    <n v="1.3503649635036497E-2"/>
    <n v="2.7027027027027029E-2"/>
    <n v="3.1145945945945943"/>
    <n v="115.24"/>
    <n v="0.82584172162443603"/>
    <n v="-20.069999999999993"/>
  </r>
  <r>
    <d v="2024-05-13T00:00:00"/>
    <x v="0"/>
    <s v="Facebook"/>
    <s v="Carousel"/>
    <s v="Gen Z"/>
    <n v="1287"/>
    <n v="28"/>
    <n v="0"/>
    <n v="67.349999999999994"/>
    <n v="0"/>
    <n v="2.1756021756021756E-2"/>
    <n v="0"/>
    <n v="2.4053571428571425"/>
    <n v="0"/>
    <n v="0"/>
    <n v="-67.349999999999994"/>
  </r>
  <r>
    <d v="2024-05-13T00:00:00"/>
    <x v="0"/>
    <s v="Facebook"/>
    <s v="Carousel"/>
    <s v="Millennials"/>
    <n v="2209"/>
    <n v="34"/>
    <n v="0"/>
    <n v="111.32"/>
    <n v="0"/>
    <n v="1.5391579900407425E-2"/>
    <n v="0"/>
    <n v="3.2741176470588234"/>
    <n v="0"/>
    <n v="0"/>
    <n v="-111.32"/>
  </r>
  <r>
    <d v="2024-05-13T00:00:00"/>
    <x v="0"/>
    <s v="Facebook"/>
    <s v="Carousel"/>
    <s v="Gen X"/>
    <n v="2649"/>
    <n v="77"/>
    <n v="3"/>
    <n v="155.57"/>
    <n v="171.4"/>
    <n v="2.9067572668931674E-2"/>
    <n v="3.896103896103896E-2"/>
    <n v="2.0203896103896102"/>
    <n v="51.856666666666662"/>
    <n v="1.1017548370508454"/>
    <n v="15.830000000000013"/>
  </r>
  <r>
    <d v="2024-05-14T00:00:00"/>
    <x v="0"/>
    <s v="Instagram"/>
    <s v="Video"/>
    <s v="Gen Z"/>
    <n v="1501"/>
    <n v="45"/>
    <n v="5"/>
    <n v="78.56"/>
    <n v="322.49"/>
    <n v="2.9980013324450366E-2"/>
    <n v="0.1111111111111111"/>
    <n v="1.7457777777777779"/>
    <n v="15.712"/>
    <n v="4.1050152749490838"/>
    <n v="243.93"/>
  </r>
  <r>
    <d v="2024-05-14T00:00:00"/>
    <x v="0"/>
    <s v="Instagram"/>
    <s v="Video"/>
    <s v="Millennials"/>
    <n v="1250"/>
    <n v="42"/>
    <n v="4"/>
    <n v="62.43"/>
    <n v="372.21"/>
    <n v="3.3599999999999998E-2"/>
    <n v="9.5238095238095233E-2"/>
    <n v="1.4864285714285714"/>
    <n v="15.6075"/>
    <n v="5.9620374819798174"/>
    <n v="309.77999999999997"/>
  </r>
  <r>
    <d v="2024-05-14T00:00:00"/>
    <x v="0"/>
    <s v="Instagram"/>
    <s v="Video"/>
    <s v="Gen X"/>
    <n v="139"/>
    <n v="4"/>
    <n v="0"/>
    <n v="5.24"/>
    <n v="0"/>
    <n v="2.8776978417266189E-2"/>
    <n v="0"/>
    <n v="1.31"/>
    <n v="0"/>
    <n v="0"/>
    <n v="-5.24"/>
  </r>
  <r>
    <d v="2024-05-14T00:00:00"/>
    <x v="0"/>
    <s v="Instagram"/>
    <s v="Image"/>
    <s v="Gen Z"/>
    <n v="2955"/>
    <n v="40"/>
    <n v="1"/>
    <n v="148.83000000000001"/>
    <n v="80.819999999999993"/>
    <n v="1.3536379018612521E-2"/>
    <n v="2.5000000000000001E-2"/>
    <n v="3.7207500000000002"/>
    <n v="148.83000000000001"/>
    <n v="0.54303567829066712"/>
    <n v="-68.010000000000019"/>
  </r>
  <r>
    <d v="2024-05-14T00:00:00"/>
    <x v="0"/>
    <s v="Instagram"/>
    <s v="Image"/>
    <s v="Millennials"/>
    <n v="3915"/>
    <n v="52"/>
    <n v="0"/>
    <n v="127.64"/>
    <n v="0"/>
    <n v="1.3282247765006385E-2"/>
    <n v="0"/>
    <n v="2.4546153846153844"/>
    <n v="0"/>
    <n v="0"/>
    <n v="-127.64"/>
  </r>
  <r>
    <d v="2024-05-14T00:00:00"/>
    <x v="0"/>
    <s v="Instagram"/>
    <s v="Image"/>
    <s v="Gen X"/>
    <n v="135"/>
    <n v="2"/>
    <n v="0"/>
    <n v="6.88"/>
    <n v="0"/>
    <n v="1.4814814814814815E-2"/>
    <n v="0"/>
    <n v="3.44"/>
    <n v="0"/>
    <n v="0"/>
    <n v="-6.88"/>
  </r>
  <r>
    <d v="2024-05-14T00:00:00"/>
    <x v="0"/>
    <s v="Instagram"/>
    <s v="Carousel"/>
    <s v="Gen Z"/>
    <n v="3495"/>
    <n v="45"/>
    <n v="2"/>
    <n v="223.1"/>
    <n v="171.84"/>
    <n v="1.2875536480686695E-2"/>
    <n v="4.4444444444444446E-2"/>
    <n v="4.9577777777777774"/>
    <n v="111.55"/>
    <n v="0.77023756163155543"/>
    <n v="-51.259999999999991"/>
  </r>
  <r>
    <d v="2024-05-14T00:00:00"/>
    <x v="0"/>
    <s v="Instagram"/>
    <s v="Carousel"/>
    <s v="Millennials"/>
    <n v="2893"/>
    <n v="62"/>
    <n v="2"/>
    <n v="197.63"/>
    <n v="174.88"/>
    <n v="2.1431040442447286E-2"/>
    <n v="3.2258064516129031E-2"/>
    <n v="3.1875806451612902"/>
    <n v="98.814999999999998"/>
    <n v="0.8848858978899965"/>
    <n v="-22.75"/>
  </r>
  <r>
    <d v="2024-05-14T00:00:00"/>
    <x v="0"/>
    <s v="Instagram"/>
    <s v="Carousel"/>
    <s v="Gen X"/>
    <n v="239"/>
    <n v="6"/>
    <n v="0"/>
    <n v="15.86"/>
    <n v="0"/>
    <n v="2.5104602510460251E-2"/>
    <n v="0"/>
    <n v="2.6433333333333331"/>
    <n v="0"/>
    <n v="0"/>
    <n v="-15.86"/>
  </r>
  <r>
    <d v="2024-05-14T00:00:00"/>
    <x v="0"/>
    <s v="TikTok"/>
    <s v="Video"/>
    <s v="Gen Z"/>
    <n v="3202"/>
    <n v="143"/>
    <n v="15"/>
    <n v="216.59"/>
    <n v="1289.1099999999999"/>
    <n v="4.465958775765147E-2"/>
    <n v="0.1048951048951049"/>
    <n v="1.5146153846153847"/>
    <n v="14.439333333333334"/>
    <n v="5.95184449882266"/>
    <n v="1072.52"/>
  </r>
  <r>
    <d v="2024-05-14T00:00:00"/>
    <x v="0"/>
    <s v="TikTok"/>
    <s v="Video"/>
    <s v="Millennials"/>
    <n v="475"/>
    <n v="13"/>
    <n v="0"/>
    <n v="17.27"/>
    <n v="0"/>
    <n v="2.736842105263158E-2"/>
    <n v="0"/>
    <n v="1.3284615384615384"/>
    <n v="0"/>
    <n v="0"/>
    <n v="-17.27"/>
  </r>
  <r>
    <d v="2024-05-14T00:00:00"/>
    <x v="0"/>
    <s v="TikTok"/>
    <s v="Video"/>
    <s v="Gen X"/>
    <n v="281"/>
    <n v="8"/>
    <n v="0"/>
    <n v="13.81"/>
    <n v="0"/>
    <n v="2.8469750889679714E-2"/>
    <n v="0"/>
    <n v="1.7262500000000001"/>
    <n v="0"/>
    <n v="0"/>
    <n v="-13.81"/>
  </r>
  <r>
    <d v="2024-05-14T00:00:00"/>
    <x v="0"/>
    <s v="TikTok"/>
    <s v="Image"/>
    <s v="Gen Z"/>
    <n v="6811"/>
    <n v="68"/>
    <n v="1"/>
    <n v="201.78"/>
    <n v="52.91"/>
    <n v="9.9838496549699025E-3"/>
    <n v="1.4705882352941176E-2"/>
    <n v="2.9673529411764705"/>
    <n v="201.78"/>
    <n v="0.2622162751511547"/>
    <n v="-148.87"/>
  </r>
  <r>
    <d v="2024-05-14T00:00:00"/>
    <x v="0"/>
    <s v="TikTok"/>
    <s v="Image"/>
    <s v="Millennials"/>
    <n v="868"/>
    <n v="8"/>
    <n v="0"/>
    <n v="27.93"/>
    <n v="0"/>
    <n v="9.2165898617511521E-3"/>
    <n v="0"/>
    <n v="3.49125"/>
    <n v="0"/>
    <n v="0"/>
    <n v="-27.93"/>
  </r>
  <r>
    <d v="2024-05-14T00:00:00"/>
    <x v="0"/>
    <s v="TikTok"/>
    <s v="Image"/>
    <s v="Gen X"/>
    <n v="115"/>
    <n v="1"/>
    <n v="0"/>
    <n v="3.01"/>
    <n v="0"/>
    <n v="8.6956521739130436E-3"/>
    <n v="0"/>
    <n v="3.01"/>
    <n v="0"/>
    <n v="0"/>
    <n v="-3.01"/>
  </r>
  <r>
    <d v="2024-05-14T00:00:00"/>
    <x v="0"/>
    <s v="TikTok"/>
    <s v="Carousel"/>
    <s v="Gen Z"/>
    <n v="5801"/>
    <n v="125"/>
    <n v="6"/>
    <n v="183.87"/>
    <n v="519"/>
    <n v="2.1548008963971729E-2"/>
    <n v="4.8000000000000001E-2"/>
    <n v="1.47096"/>
    <n v="30.645"/>
    <n v="2.8226464349812366"/>
    <n v="335.13"/>
  </r>
  <r>
    <d v="2024-05-14T00:00:00"/>
    <x v="0"/>
    <s v="TikTok"/>
    <s v="Carousel"/>
    <s v="Millennials"/>
    <n v="751"/>
    <n v="17"/>
    <n v="0"/>
    <n v="48.85"/>
    <n v="0"/>
    <n v="2.2636484687083888E-2"/>
    <n v="0"/>
    <n v="2.8735294117647059"/>
    <n v="0"/>
    <n v="0"/>
    <n v="-48.85"/>
  </r>
  <r>
    <d v="2024-05-14T00:00:00"/>
    <x v="0"/>
    <s v="TikTok"/>
    <s v="Carousel"/>
    <s v="Gen X"/>
    <n v="147"/>
    <n v="2"/>
    <n v="0"/>
    <n v="6.29"/>
    <n v="0"/>
    <n v="1.3605442176870748E-2"/>
    <n v="0"/>
    <n v="3.145"/>
    <n v="0"/>
    <n v="0"/>
    <n v="-6.29"/>
  </r>
  <r>
    <d v="2024-05-14T00:00:00"/>
    <x v="0"/>
    <s v="Facebook"/>
    <s v="Video"/>
    <s v="Gen Z"/>
    <n v="620"/>
    <n v="16"/>
    <n v="1"/>
    <n v="40.15"/>
    <n v="59.16"/>
    <n v="2.5806451612903226E-2"/>
    <n v="6.25E-2"/>
    <n v="2.5093749999999999"/>
    <n v="40.15"/>
    <n v="1.4734744707347447"/>
    <n v="19.009999999999998"/>
  </r>
  <r>
    <d v="2024-05-14T00:00:00"/>
    <x v="0"/>
    <s v="Facebook"/>
    <s v="Video"/>
    <s v="Millennials"/>
    <n v="3754"/>
    <n v="78"/>
    <n v="4"/>
    <n v="220.55"/>
    <n v="306.62"/>
    <n v="2.0777836973894511E-2"/>
    <n v="5.128205128205128E-2"/>
    <n v="2.8275641025641027"/>
    <n v="55.137500000000003"/>
    <n v="1.3902516436182271"/>
    <n v="86.07"/>
  </r>
  <r>
    <d v="2024-05-14T00:00:00"/>
    <x v="0"/>
    <s v="Facebook"/>
    <s v="Video"/>
    <s v="Gen X"/>
    <n v="1893"/>
    <n v="77"/>
    <n v="10"/>
    <n v="70.77"/>
    <n v="730.37"/>
    <n v="4.0676175382989961E-2"/>
    <n v="0.12987012987012986"/>
    <n v="0.91909090909090907"/>
    <n v="7.077"/>
    <n v="10.320333474636145"/>
    <n v="659.6"/>
  </r>
  <r>
    <d v="2024-05-14T00:00:00"/>
    <x v="0"/>
    <s v="Facebook"/>
    <s v="Image"/>
    <s v="Gen Z"/>
    <n v="1500"/>
    <n v="28"/>
    <n v="0"/>
    <n v="71.45"/>
    <n v="0"/>
    <n v="1.8666666666666668E-2"/>
    <n v="0"/>
    <n v="2.5517857142857143"/>
    <n v="0"/>
    <n v="0"/>
    <n v="-71.45"/>
  </r>
  <r>
    <d v="2024-05-14T00:00:00"/>
    <x v="0"/>
    <s v="Facebook"/>
    <s v="Image"/>
    <s v="Millennials"/>
    <n v="2520"/>
    <n v="28"/>
    <n v="1"/>
    <n v="80.06"/>
    <n v="54.65"/>
    <n v="1.1111111111111112E-2"/>
    <n v="3.5714285714285712E-2"/>
    <n v="2.8592857142857144"/>
    <n v="80.06"/>
    <n v="0.68261304021983504"/>
    <n v="-25.410000000000004"/>
  </r>
  <r>
    <d v="2024-05-14T00:00:00"/>
    <x v="0"/>
    <s v="Facebook"/>
    <s v="Image"/>
    <s v="Gen X"/>
    <n v="1634"/>
    <n v="13"/>
    <n v="0"/>
    <n v="99.98"/>
    <n v="0"/>
    <n v="7.9559363525091801E-3"/>
    <n v="0"/>
    <n v="7.6907692307692308"/>
    <n v="0"/>
    <n v="0"/>
    <n v="-99.98"/>
  </r>
  <r>
    <d v="2024-05-14T00:00:00"/>
    <x v="0"/>
    <s v="Facebook"/>
    <s v="Carousel"/>
    <s v="Gen Z"/>
    <n v="824"/>
    <n v="22"/>
    <n v="1"/>
    <n v="28.12"/>
    <n v="68.64"/>
    <n v="2.6699029126213591E-2"/>
    <n v="4.5454545454545456E-2"/>
    <n v="1.2781818181818183"/>
    <n v="28.12"/>
    <n v="2.440967283072546"/>
    <n v="40.519999999999996"/>
  </r>
  <r>
    <d v="2024-05-14T00:00:00"/>
    <x v="0"/>
    <s v="Facebook"/>
    <s v="Carousel"/>
    <s v="Millennials"/>
    <n v="5605"/>
    <n v="109"/>
    <n v="6"/>
    <n v="289.58999999999997"/>
    <n v="428.17"/>
    <n v="1.9446922390722571E-2"/>
    <n v="5.5045871559633031E-2"/>
    <n v="2.6567889908256879"/>
    <n v="48.264999999999993"/>
    <n v="1.4785386235712561"/>
    <n v="138.58000000000004"/>
  </r>
  <r>
    <d v="2024-05-14T00:00:00"/>
    <x v="0"/>
    <s v="Facebook"/>
    <s v="Carousel"/>
    <s v="Gen X"/>
    <n v="1327"/>
    <n v="17"/>
    <n v="1"/>
    <n v="59.15"/>
    <n v="87.43"/>
    <n v="1.281085154483798E-2"/>
    <n v="5.8823529411764705E-2"/>
    <n v="3.4794117647058824"/>
    <n v="59.15"/>
    <n v="1.4781065088757397"/>
    <n v="28.280000000000008"/>
  </r>
  <r>
    <d v="2024-05-15T00:00:00"/>
    <x v="0"/>
    <s v="Instagram"/>
    <s v="Video"/>
    <s v="Gen Z"/>
    <n v="4535"/>
    <n v="114"/>
    <n v="11"/>
    <n v="269.39999999999998"/>
    <n v="668.5"/>
    <n v="2.5137816979051819E-2"/>
    <n v="9.6491228070175433E-2"/>
    <n v="2.3631578947368421"/>
    <n v="24.490909090909089"/>
    <n v="2.4814402375649594"/>
    <n v="399.1"/>
  </r>
  <r>
    <d v="2024-05-15T00:00:00"/>
    <x v="0"/>
    <s v="Instagram"/>
    <s v="Video"/>
    <s v="Millennials"/>
    <n v="2997"/>
    <n v="130"/>
    <n v="15"/>
    <n v="147.19"/>
    <n v="1026.5999999999999"/>
    <n v="4.3376710043376711E-2"/>
    <n v="0.11538461538461539"/>
    <n v="1.1322307692307692"/>
    <n v="9.8126666666666669"/>
    <n v="6.9746586045247634"/>
    <n v="879.40999999999985"/>
  </r>
  <r>
    <d v="2024-05-15T00:00:00"/>
    <x v="0"/>
    <s v="Instagram"/>
    <s v="Video"/>
    <s v="Gen X"/>
    <n v="335"/>
    <n v="15"/>
    <n v="1"/>
    <n v="18.73"/>
    <n v="77.459999999999994"/>
    <n v="4.4776119402985072E-2"/>
    <n v="6.6666666666666666E-2"/>
    <n v="1.2486666666666666"/>
    <n v="18.73"/>
    <n v="4.135611318739989"/>
    <n v="58.72999999999999"/>
  </r>
  <r>
    <d v="2024-05-15T00:00:00"/>
    <x v="0"/>
    <s v="Instagram"/>
    <s v="Image"/>
    <s v="Gen Z"/>
    <n v="3027"/>
    <n v="21"/>
    <n v="0"/>
    <n v="125.91"/>
    <n v="0"/>
    <n v="6.9375619425173438E-3"/>
    <n v="0"/>
    <n v="5.9957142857142856"/>
    <n v="0"/>
    <n v="0"/>
    <n v="-125.91"/>
  </r>
  <r>
    <d v="2024-05-15T00:00:00"/>
    <x v="0"/>
    <s v="Instagram"/>
    <s v="Image"/>
    <s v="Millennials"/>
    <n v="1828"/>
    <n v="19"/>
    <n v="0"/>
    <n v="47.76"/>
    <n v="0"/>
    <n v="1.0393873085339168E-2"/>
    <n v="0"/>
    <n v="2.5136842105263155"/>
    <n v="0"/>
    <n v="0"/>
    <n v="-47.76"/>
  </r>
  <r>
    <d v="2024-05-15T00:00:00"/>
    <x v="0"/>
    <s v="Instagram"/>
    <s v="Image"/>
    <s v="Gen X"/>
    <n v="175"/>
    <n v="1"/>
    <n v="0"/>
    <n v="5.29"/>
    <n v="0"/>
    <n v="5.7142857142857143E-3"/>
    <n v="0"/>
    <n v="5.29"/>
    <n v="0"/>
    <n v="0"/>
    <n v="-5.29"/>
  </r>
  <r>
    <d v="2024-05-15T00:00:00"/>
    <x v="0"/>
    <s v="Instagram"/>
    <s v="Carousel"/>
    <s v="Gen Z"/>
    <n v="3076"/>
    <n v="89"/>
    <n v="4"/>
    <n v="76.05"/>
    <n v="393.85"/>
    <n v="2.8933680104031211E-2"/>
    <n v="4.49438202247191E-2"/>
    <n v="0.85449438202247185"/>
    <n v="19.012499999999999"/>
    <n v="5.1788297172912561"/>
    <n v="317.8"/>
  </r>
  <r>
    <d v="2024-05-15T00:00:00"/>
    <x v="0"/>
    <s v="Instagram"/>
    <s v="Carousel"/>
    <s v="Millennials"/>
    <n v="1036"/>
    <n v="12"/>
    <n v="0"/>
    <n v="36.86"/>
    <n v="0"/>
    <n v="1.1583011583011582E-2"/>
    <n v="0"/>
    <n v="3.0716666666666668"/>
    <n v="0"/>
    <n v="0"/>
    <n v="-36.86"/>
  </r>
  <r>
    <d v="2024-05-15T00:00:00"/>
    <x v="0"/>
    <s v="Instagram"/>
    <s v="Carousel"/>
    <s v="Gen X"/>
    <n v="77"/>
    <n v="0"/>
    <n v="0"/>
    <n v="3.65"/>
    <n v="0"/>
    <n v="0"/>
    <n v="0"/>
    <n v="0"/>
    <n v="0"/>
    <n v="0"/>
    <n v="-3.65"/>
  </r>
  <r>
    <d v="2024-05-15T00:00:00"/>
    <x v="0"/>
    <s v="TikTok"/>
    <s v="Video"/>
    <s v="Gen Z"/>
    <n v="3445"/>
    <n v="150"/>
    <n v="20"/>
    <n v="230.35"/>
    <n v="1439.07"/>
    <n v="4.3541364296081277E-2"/>
    <n v="0.13333333333333333"/>
    <n v="1.5356666666666667"/>
    <n v="11.5175"/>
    <n v="6.2473192967223792"/>
    <n v="1208.72"/>
  </r>
  <r>
    <d v="2024-05-15T00:00:00"/>
    <x v="0"/>
    <s v="TikTok"/>
    <s v="Video"/>
    <s v="Millennials"/>
    <n v="891"/>
    <n v="37"/>
    <n v="2"/>
    <n v="47.98"/>
    <n v="168.67"/>
    <n v="4.1526374859708191E-2"/>
    <n v="5.4054054054054057E-2"/>
    <n v="1.2967567567567566"/>
    <n v="23.99"/>
    <n v="3.5154230929553982"/>
    <n v="120.69"/>
  </r>
  <r>
    <d v="2024-05-15T00:00:00"/>
    <x v="0"/>
    <s v="TikTok"/>
    <s v="Video"/>
    <s v="Gen X"/>
    <n v="340"/>
    <n v="14"/>
    <n v="1"/>
    <n v="17.77"/>
    <n v="70.33"/>
    <n v="4.1176470588235294E-2"/>
    <n v="7.1428571428571425E-2"/>
    <n v="1.2692857142857144"/>
    <n v="17.77"/>
    <n v="3.9577940348902647"/>
    <n v="52.56"/>
  </r>
  <r>
    <d v="2024-05-15T00:00:00"/>
    <x v="0"/>
    <s v="TikTok"/>
    <s v="Image"/>
    <s v="Gen Z"/>
    <n v="3550"/>
    <n v="21"/>
    <n v="0"/>
    <n v="213.12"/>
    <n v="0"/>
    <n v="5.915492957746479E-3"/>
    <n v="0"/>
    <n v="10.148571428571429"/>
    <n v="0"/>
    <n v="0"/>
    <n v="-213.12"/>
  </r>
  <r>
    <d v="2024-05-15T00:00:00"/>
    <x v="0"/>
    <s v="TikTok"/>
    <s v="Image"/>
    <s v="Millennials"/>
    <n v="292"/>
    <n v="4"/>
    <n v="0"/>
    <n v="19.28"/>
    <n v="0"/>
    <n v="1.3698630136986301E-2"/>
    <n v="0"/>
    <n v="4.82"/>
    <n v="0"/>
    <n v="0"/>
    <n v="-19.28"/>
  </r>
  <r>
    <d v="2024-05-15T00:00:00"/>
    <x v="0"/>
    <s v="TikTok"/>
    <s v="Image"/>
    <s v="Gen X"/>
    <n v="201"/>
    <n v="2"/>
    <n v="0"/>
    <n v="5.56"/>
    <n v="0"/>
    <n v="9.9502487562189053E-3"/>
    <n v="0"/>
    <n v="2.78"/>
    <n v="0"/>
    <n v="0"/>
    <n v="-5.56"/>
  </r>
  <r>
    <d v="2024-05-15T00:00:00"/>
    <x v="0"/>
    <s v="TikTok"/>
    <s v="Carousel"/>
    <s v="Gen Z"/>
    <n v="4834"/>
    <n v="123"/>
    <n v="8"/>
    <n v="157.30000000000001"/>
    <n v="638.28"/>
    <n v="2.5444766239139428E-2"/>
    <n v="6.5040650406504072E-2"/>
    <n v="1.2788617886178864"/>
    <n v="19.662500000000001"/>
    <n v="4.0577240940877299"/>
    <n v="480.97999999999996"/>
  </r>
  <r>
    <d v="2024-05-15T00:00:00"/>
    <x v="0"/>
    <s v="TikTok"/>
    <s v="Carousel"/>
    <s v="Millennials"/>
    <n v="903"/>
    <n v="21"/>
    <n v="0"/>
    <n v="55.78"/>
    <n v="0"/>
    <n v="2.3255813953488372E-2"/>
    <n v="0"/>
    <n v="2.6561904761904764"/>
    <n v="0"/>
    <n v="0"/>
    <n v="-55.78"/>
  </r>
  <r>
    <d v="2024-05-15T00:00:00"/>
    <x v="0"/>
    <s v="TikTok"/>
    <s v="Carousel"/>
    <s v="Gen X"/>
    <n v="231"/>
    <n v="6"/>
    <n v="0"/>
    <n v="9.1999999999999993"/>
    <n v="0"/>
    <n v="2.5974025974025976E-2"/>
    <n v="0"/>
    <n v="1.5333333333333332"/>
    <n v="0"/>
    <n v="0"/>
    <n v="-9.1999999999999993"/>
  </r>
  <r>
    <d v="2024-05-15T00:00:00"/>
    <x v="0"/>
    <s v="Facebook"/>
    <s v="Video"/>
    <s v="Gen Z"/>
    <n v="954"/>
    <n v="42"/>
    <n v="4"/>
    <n v="36"/>
    <n v="275.19"/>
    <n v="4.40251572327044E-2"/>
    <n v="9.5238095238095233E-2"/>
    <n v="0.8571428571428571"/>
    <n v="9"/>
    <n v="7.644166666666667"/>
    <n v="239.19"/>
  </r>
  <r>
    <d v="2024-05-15T00:00:00"/>
    <x v="0"/>
    <s v="Facebook"/>
    <s v="Video"/>
    <s v="Millennials"/>
    <n v="3905"/>
    <n v="112"/>
    <n v="10"/>
    <n v="212.53"/>
    <n v="915.96"/>
    <n v="2.8681177976952625E-2"/>
    <n v="8.9285714285714288E-2"/>
    <n v="1.8975892857142858"/>
    <n v="21.253"/>
    <n v="4.3097915588387528"/>
    <n v="703.43000000000006"/>
  </r>
  <r>
    <d v="2024-05-15T00:00:00"/>
    <x v="0"/>
    <s v="Facebook"/>
    <s v="Video"/>
    <s v="Gen X"/>
    <n v="2900"/>
    <n v="144"/>
    <n v="17"/>
    <n v="70.63"/>
    <n v="1552.96"/>
    <n v="4.9655172413793101E-2"/>
    <n v="0.11805555555555555"/>
    <n v="0.49048611111111107"/>
    <n v="4.1547058823529408"/>
    <n v="21.987257539289256"/>
    <n v="1482.33"/>
  </r>
  <r>
    <d v="2024-05-15T00:00:00"/>
    <x v="0"/>
    <s v="Facebook"/>
    <s v="Image"/>
    <s v="Gen Z"/>
    <n v="696"/>
    <n v="4"/>
    <n v="0"/>
    <n v="43.79"/>
    <n v="0"/>
    <n v="5.7471264367816091E-3"/>
    <n v="0"/>
    <n v="10.9475"/>
    <n v="0"/>
    <n v="0"/>
    <n v="-43.79"/>
  </r>
  <r>
    <d v="2024-05-15T00:00:00"/>
    <x v="0"/>
    <s v="Facebook"/>
    <s v="Image"/>
    <s v="Millennials"/>
    <n v="3032"/>
    <n v="32"/>
    <n v="1"/>
    <n v="181.41"/>
    <n v="64.849999999999994"/>
    <n v="1.0554089709762533E-2"/>
    <n v="3.125E-2"/>
    <n v="5.6690624999999999"/>
    <n v="181.41"/>
    <n v="0.35747753707072377"/>
    <n v="-116.56"/>
  </r>
  <r>
    <d v="2024-05-15T00:00:00"/>
    <x v="0"/>
    <s v="Facebook"/>
    <s v="Image"/>
    <s v="Gen X"/>
    <n v="2779"/>
    <n v="37"/>
    <n v="0"/>
    <n v="97.33"/>
    <n v="0"/>
    <n v="1.3314141777617848E-2"/>
    <n v="0"/>
    <n v="2.6305405405405407"/>
    <n v="0"/>
    <n v="0"/>
    <n v="-97.33"/>
  </r>
  <r>
    <d v="2024-05-15T00:00:00"/>
    <x v="0"/>
    <s v="Facebook"/>
    <s v="Carousel"/>
    <s v="Gen Z"/>
    <n v="603"/>
    <n v="16"/>
    <n v="0"/>
    <n v="30.8"/>
    <n v="0"/>
    <n v="2.6533996683250415E-2"/>
    <n v="0"/>
    <n v="1.925"/>
    <n v="0"/>
    <n v="0"/>
    <n v="-30.8"/>
  </r>
  <r>
    <d v="2024-05-15T00:00:00"/>
    <x v="0"/>
    <s v="Facebook"/>
    <s v="Carousel"/>
    <s v="Millennials"/>
    <n v="5356"/>
    <n v="95"/>
    <n v="5"/>
    <n v="351.06"/>
    <n v="496.93"/>
    <n v="1.7737117251680357E-2"/>
    <n v="5.2631578947368418E-2"/>
    <n v="3.6953684210526316"/>
    <n v="70.212000000000003"/>
    <n v="1.4155130177177691"/>
    <n v="145.87"/>
  </r>
  <r>
    <d v="2024-05-15T00:00:00"/>
    <x v="0"/>
    <s v="Facebook"/>
    <s v="Carousel"/>
    <s v="Gen X"/>
    <n v="2705"/>
    <n v="58"/>
    <n v="3"/>
    <n v="95.33"/>
    <n v="192.54"/>
    <n v="2.144177449168207E-2"/>
    <n v="5.1724137931034482E-2"/>
    <n v="1.6436206896551724"/>
    <n v="31.776666666666667"/>
    <n v="2.0197209692646596"/>
    <n v="97.21"/>
  </r>
  <r>
    <d v="2024-05-16T00:00:00"/>
    <x v="0"/>
    <s v="Instagram"/>
    <s v="Video"/>
    <s v="Gen Z"/>
    <n v="3591"/>
    <n v="132"/>
    <n v="9"/>
    <n v="119.48"/>
    <n v="725.11"/>
    <n v="3.6758563074352546E-2"/>
    <n v="6.8181818181818177E-2"/>
    <n v="0.90515151515151515"/>
    <n v="13.275555555555556"/>
    <n v="6.0688818212253093"/>
    <n v="605.63"/>
  </r>
  <r>
    <d v="2024-05-16T00:00:00"/>
    <x v="0"/>
    <s v="Instagram"/>
    <s v="Video"/>
    <s v="Millennials"/>
    <n v="1805"/>
    <n v="82"/>
    <n v="9"/>
    <n v="69.72"/>
    <n v="728.59"/>
    <n v="4.5429362880886427E-2"/>
    <n v="0.10975609756097561"/>
    <n v="0.85024390243902437"/>
    <n v="7.7466666666666661"/>
    <n v="10.450229489386116"/>
    <n v="658.87"/>
  </r>
  <r>
    <d v="2024-05-16T00:00:00"/>
    <x v="0"/>
    <s v="Instagram"/>
    <s v="Video"/>
    <s v="Gen X"/>
    <n v="245"/>
    <n v="5"/>
    <n v="0"/>
    <n v="16.04"/>
    <n v="0"/>
    <n v="2.0408163265306121E-2"/>
    <n v="0"/>
    <n v="3.2079999999999997"/>
    <n v="0"/>
    <n v="0"/>
    <n v="-16.04"/>
  </r>
  <r>
    <d v="2024-05-16T00:00:00"/>
    <x v="0"/>
    <s v="Instagram"/>
    <s v="Image"/>
    <s v="Gen Z"/>
    <n v="4522"/>
    <n v="47"/>
    <n v="1"/>
    <n v="161.4"/>
    <n v="98.91"/>
    <n v="1.0393631136665192E-2"/>
    <n v="2.1276595744680851E-2"/>
    <n v="3.4340425531914893"/>
    <n v="161.4"/>
    <n v="0.61282527881040882"/>
    <n v="-62.490000000000009"/>
  </r>
  <r>
    <d v="2024-05-16T00:00:00"/>
    <x v="0"/>
    <s v="Instagram"/>
    <s v="Image"/>
    <s v="Millennials"/>
    <n v="3136"/>
    <n v="61"/>
    <n v="1"/>
    <n v="80.34"/>
    <n v="94.88"/>
    <n v="1.9451530612244899E-2"/>
    <n v="1.6393442622950821E-2"/>
    <n v="1.317049180327869"/>
    <n v="80.34"/>
    <n v="1.1809808314662682"/>
    <n v="14.539999999999992"/>
  </r>
  <r>
    <d v="2024-05-16T00:00:00"/>
    <x v="0"/>
    <s v="Instagram"/>
    <s v="Image"/>
    <s v="Gen X"/>
    <n v="405"/>
    <n v="5"/>
    <n v="0"/>
    <n v="25.88"/>
    <n v="0"/>
    <n v="1.2345679012345678E-2"/>
    <n v="0"/>
    <n v="5.1760000000000002"/>
    <n v="0"/>
    <n v="0"/>
    <n v="-25.88"/>
  </r>
  <r>
    <d v="2024-05-16T00:00:00"/>
    <x v="0"/>
    <s v="Instagram"/>
    <s v="Carousel"/>
    <s v="Gen Z"/>
    <n v="3595"/>
    <n v="38"/>
    <n v="1"/>
    <n v="155.71"/>
    <n v="66.569999999999993"/>
    <n v="1.0570236439499305E-2"/>
    <n v="2.6315789473684209E-2"/>
    <n v="4.097631578947369"/>
    <n v="155.71"/>
    <n v="0.4275255282255474"/>
    <n v="-89.140000000000015"/>
  </r>
  <r>
    <d v="2024-05-16T00:00:00"/>
    <x v="0"/>
    <s v="Instagram"/>
    <s v="Carousel"/>
    <s v="Millennials"/>
    <n v="3103"/>
    <n v="80"/>
    <n v="5"/>
    <n v="136.93"/>
    <n v="474.37"/>
    <n v="2.5781501772478246E-2"/>
    <n v="6.25E-2"/>
    <n v="1.7116250000000002"/>
    <n v="27.386000000000003"/>
    <n v="3.4643248375082156"/>
    <n v="337.44"/>
  </r>
  <r>
    <d v="2024-05-16T00:00:00"/>
    <x v="0"/>
    <s v="Instagram"/>
    <s v="Carousel"/>
    <s v="Gen X"/>
    <n v="346"/>
    <n v="9"/>
    <n v="0"/>
    <n v="12.08"/>
    <n v="0"/>
    <n v="2.6011560693641619E-2"/>
    <n v="0"/>
    <n v="1.3422222222222222"/>
    <n v="0"/>
    <n v="0"/>
    <n v="-12.08"/>
  </r>
  <r>
    <d v="2024-05-16T00:00:00"/>
    <x v="0"/>
    <s v="TikTok"/>
    <s v="Video"/>
    <s v="Gen Z"/>
    <n v="3990"/>
    <n v="154"/>
    <n v="12"/>
    <n v="120.71"/>
    <n v="624.09"/>
    <n v="3.8596491228070177E-2"/>
    <n v="7.792207792207792E-2"/>
    <n v="0.78383116883116877"/>
    <n v="10.059166666666666"/>
    <n v="5.1701598873332788"/>
    <n v="503.38000000000005"/>
  </r>
  <r>
    <d v="2024-05-16T00:00:00"/>
    <x v="0"/>
    <s v="TikTok"/>
    <s v="Video"/>
    <s v="Millennials"/>
    <n v="869"/>
    <n v="29"/>
    <n v="2"/>
    <n v="30.08"/>
    <n v="187.56"/>
    <n v="3.3371691599539698E-2"/>
    <n v="6.8965517241379309E-2"/>
    <n v="1.0372413793103448"/>
    <n v="15.04"/>
    <n v="6.2353723404255321"/>
    <n v="157.48000000000002"/>
  </r>
  <r>
    <d v="2024-05-16T00:00:00"/>
    <x v="0"/>
    <s v="TikTok"/>
    <s v="Video"/>
    <s v="Gen X"/>
    <n v="63"/>
    <n v="1"/>
    <n v="0"/>
    <n v="2.69"/>
    <n v="0"/>
    <n v="1.5873015873015872E-2"/>
    <n v="0"/>
    <n v="2.69"/>
    <n v="0"/>
    <n v="0"/>
    <n v="-2.69"/>
  </r>
  <r>
    <d v="2024-05-16T00:00:00"/>
    <x v="0"/>
    <s v="TikTok"/>
    <s v="Image"/>
    <s v="Gen Z"/>
    <n v="2744"/>
    <n v="21"/>
    <n v="0"/>
    <n v="171.34"/>
    <n v="0"/>
    <n v="7.6530612244897957E-3"/>
    <n v="0"/>
    <n v="8.1590476190476195"/>
    <n v="0"/>
    <n v="0"/>
    <n v="-171.34"/>
  </r>
  <r>
    <d v="2024-05-16T00:00:00"/>
    <x v="0"/>
    <s v="TikTok"/>
    <s v="Image"/>
    <s v="Millennials"/>
    <n v="878"/>
    <n v="17"/>
    <n v="0"/>
    <n v="51.4"/>
    <n v="0"/>
    <n v="1.9362186788154899E-2"/>
    <n v="0"/>
    <n v="3.0235294117647058"/>
    <n v="0"/>
    <n v="0"/>
    <n v="-51.4"/>
  </r>
  <r>
    <d v="2024-05-16T00:00:00"/>
    <x v="0"/>
    <s v="TikTok"/>
    <s v="Image"/>
    <s v="Gen X"/>
    <n v="202"/>
    <n v="3"/>
    <n v="0"/>
    <n v="8.93"/>
    <n v="0"/>
    <n v="1.4851485148514851E-2"/>
    <n v="0"/>
    <n v="2.9766666666666666"/>
    <n v="0"/>
    <n v="0"/>
    <n v="-8.93"/>
  </r>
  <r>
    <d v="2024-05-16T00:00:00"/>
    <x v="0"/>
    <s v="TikTok"/>
    <s v="Carousel"/>
    <s v="Gen Z"/>
    <n v="4055"/>
    <n v="90"/>
    <n v="2"/>
    <n v="184.28"/>
    <n v="169.82"/>
    <n v="2.2194821208384709E-2"/>
    <n v="2.2222222222222223E-2"/>
    <n v="2.0475555555555554"/>
    <n v="92.14"/>
    <n v="0.92153245061862377"/>
    <n v="-14.460000000000008"/>
  </r>
  <r>
    <d v="2024-05-16T00:00:00"/>
    <x v="0"/>
    <s v="TikTok"/>
    <s v="Carousel"/>
    <s v="Millennials"/>
    <n v="833"/>
    <n v="20"/>
    <n v="1"/>
    <n v="50.4"/>
    <n v="84.27"/>
    <n v="2.4009603841536616E-2"/>
    <n v="0.05"/>
    <n v="2.52"/>
    <n v="50.4"/>
    <n v="1.6720238095238096"/>
    <n v="33.869999999999997"/>
  </r>
  <r>
    <d v="2024-05-16T00:00:00"/>
    <x v="0"/>
    <s v="TikTok"/>
    <s v="Carousel"/>
    <s v="Gen X"/>
    <n v="61"/>
    <n v="0"/>
    <n v="0"/>
    <n v="3.01"/>
    <n v="0"/>
    <n v="0"/>
    <n v="0"/>
    <n v="0"/>
    <n v="0"/>
    <n v="0"/>
    <n v="-3.01"/>
  </r>
  <r>
    <d v="2024-05-16T00:00:00"/>
    <x v="0"/>
    <s v="Facebook"/>
    <s v="Video"/>
    <s v="Gen Z"/>
    <n v="1269"/>
    <n v="55"/>
    <n v="6"/>
    <n v="83.12"/>
    <n v="349.63"/>
    <n v="4.3341213553979512E-2"/>
    <n v="0.10909090909090909"/>
    <n v="1.5112727272727273"/>
    <n v="13.853333333333333"/>
    <n v="4.2063282001924929"/>
    <n v="266.51"/>
  </r>
  <r>
    <d v="2024-05-16T00:00:00"/>
    <x v="0"/>
    <s v="Facebook"/>
    <s v="Video"/>
    <s v="Millennials"/>
    <n v="2621"/>
    <n v="117"/>
    <n v="11"/>
    <n v="101.12"/>
    <n v="725.37"/>
    <n v="4.463945059137734E-2"/>
    <n v="9.4017094017094016E-2"/>
    <n v="0.86427350427350436"/>
    <n v="9.1927272727272733"/>
    <n v="7.1733583860759493"/>
    <n v="624.25"/>
  </r>
  <r>
    <d v="2024-05-16T00:00:00"/>
    <x v="0"/>
    <s v="Facebook"/>
    <s v="Video"/>
    <s v="Gen X"/>
    <n v="2831"/>
    <n v="123"/>
    <n v="10"/>
    <n v="187.6"/>
    <n v="925.37"/>
    <n v="4.344754503708937E-2"/>
    <n v="8.1300813008130079E-2"/>
    <n v="1.5252032520325203"/>
    <n v="18.759999999999998"/>
    <n v="4.9326759061833689"/>
    <n v="737.77"/>
  </r>
  <r>
    <d v="2024-05-16T00:00:00"/>
    <x v="0"/>
    <s v="Facebook"/>
    <s v="Image"/>
    <s v="Gen Z"/>
    <n v="858"/>
    <n v="14"/>
    <n v="0"/>
    <n v="26.34"/>
    <n v="0"/>
    <n v="1.6317016317016316E-2"/>
    <n v="0"/>
    <n v="1.8814285714285715"/>
    <n v="0"/>
    <n v="0"/>
    <n v="-26.34"/>
  </r>
  <r>
    <d v="2024-05-16T00:00:00"/>
    <x v="0"/>
    <s v="Facebook"/>
    <s v="Image"/>
    <s v="Millennials"/>
    <n v="4551"/>
    <n v="88"/>
    <n v="1"/>
    <n v="201.41"/>
    <n v="77.42"/>
    <n v="1.933640958031202E-2"/>
    <n v="1.1363636363636364E-2"/>
    <n v="2.2887499999999998"/>
    <n v="201.41"/>
    <n v="0.38439005014646743"/>
    <n v="-123.99"/>
  </r>
  <r>
    <d v="2024-05-16T00:00:00"/>
    <x v="0"/>
    <s v="Facebook"/>
    <s v="Image"/>
    <s v="Gen X"/>
    <n v="2930"/>
    <n v="18"/>
    <n v="0"/>
    <n v="153.69999999999999"/>
    <n v="0"/>
    <n v="6.1433447098976105E-3"/>
    <n v="0"/>
    <n v="8.5388888888888879"/>
    <n v="0"/>
    <n v="0"/>
    <n v="-153.69999999999999"/>
  </r>
  <r>
    <d v="2024-05-16T00:00:00"/>
    <x v="0"/>
    <s v="Facebook"/>
    <s v="Carousel"/>
    <s v="Gen Z"/>
    <n v="1483"/>
    <n v="35"/>
    <n v="0"/>
    <n v="88.72"/>
    <n v="0"/>
    <n v="2.3600809170600135E-2"/>
    <n v="0"/>
    <n v="2.5348571428571427"/>
    <n v="0"/>
    <n v="0"/>
    <n v="-88.72"/>
  </r>
  <r>
    <d v="2024-05-16T00:00:00"/>
    <x v="0"/>
    <s v="Facebook"/>
    <s v="Carousel"/>
    <s v="Millennials"/>
    <n v="3279"/>
    <n v="55"/>
    <n v="1"/>
    <n v="79.930000000000007"/>
    <n v="83.19"/>
    <n v="1.6773406526379993E-2"/>
    <n v="1.8181818181818181E-2"/>
    <n v="1.4532727272727275"/>
    <n v="79.930000000000007"/>
    <n v="1.0407856874765418"/>
    <n v="3.2599999999999909"/>
  </r>
  <r>
    <d v="2024-05-16T00:00:00"/>
    <x v="0"/>
    <s v="Facebook"/>
    <s v="Carousel"/>
    <s v="Gen X"/>
    <n v="2700"/>
    <n v="47"/>
    <n v="3"/>
    <n v="149.51"/>
    <n v="289.24"/>
    <n v="1.7407407407407406E-2"/>
    <n v="6.3829787234042548E-2"/>
    <n v="3.181063829787234"/>
    <n v="49.836666666666666"/>
    <n v="1.9345863152966358"/>
    <n v="139.73000000000002"/>
  </r>
  <r>
    <d v="2024-05-17T00:00:00"/>
    <x v="0"/>
    <s v="Instagram"/>
    <s v="Video"/>
    <s v="Gen Z"/>
    <n v="2781"/>
    <n v="63"/>
    <n v="9"/>
    <n v="128.22999999999999"/>
    <n v="733.27"/>
    <n v="2.2653721682847898E-2"/>
    <n v="0.14285714285714285"/>
    <n v="2.0353968253968251"/>
    <n v="14.247777777777777"/>
    <n v="5.7183966310535759"/>
    <n v="605.04"/>
  </r>
  <r>
    <d v="2024-05-17T00:00:00"/>
    <x v="0"/>
    <s v="Instagram"/>
    <s v="Video"/>
    <s v="Millennials"/>
    <n v="1711"/>
    <n v="52"/>
    <n v="6"/>
    <n v="106.86"/>
    <n v="416.16"/>
    <n v="3.0391583869082407E-2"/>
    <n v="0.11538461538461539"/>
    <n v="2.0550000000000002"/>
    <n v="17.809999999999999"/>
    <n v="3.8944413250982595"/>
    <n v="309.3"/>
  </r>
  <r>
    <d v="2024-05-17T00:00:00"/>
    <x v="0"/>
    <s v="Instagram"/>
    <s v="Video"/>
    <s v="Gen X"/>
    <n v="284"/>
    <n v="8"/>
    <n v="0"/>
    <n v="6.74"/>
    <n v="0"/>
    <n v="2.8169014084507043E-2"/>
    <n v="0"/>
    <n v="0.84250000000000003"/>
    <n v="0"/>
    <n v="0"/>
    <n v="-6.74"/>
  </r>
  <r>
    <d v="2024-05-17T00:00:00"/>
    <x v="0"/>
    <s v="Instagram"/>
    <s v="Image"/>
    <s v="Gen Z"/>
    <n v="4959"/>
    <n v="69"/>
    <n v="2"/>
    <n v="251.04"/>
    <n v="117.98"/>
    <n v="1.3914095583787053E-2"/>
    <n v="2.8985507246376812E-2"/>
    <n v="3.6382608695652174"/>
    <n v="125.52"/>
    <n v="0.46996494582536652"/>
    <n v="-133.06"/>
  </r>
  <r>
    <d v="2024-05-17T00:00:00"/>
    <x v="0"/>
    <s v="Instagram"/>
    <s v="Image"/>
    <s v="Millennials"/>
    <n v="2811"/>
    <n v="35"/>
    <n v="0"/>
    <n v="107.45"/>
    <n v="0"/>
    <n v="1.2451085023123443E-2"/>
    <n v="0"/>
    <n v="3.0700000000000003"/>
    <n v="0"/>
    <n v="0"/>
    <n v="-107.45"/>
  </r>
  <r>
    <d v="2024-05-17T00:00:00"/>
    <x v="0"/>
    <s v="Instagram"/>
    <s v="Image"/>
    <s v="Gen X"/>
    <n v="393"/>
    <n v="2"/>
    <n v="0"/>
    <n v="18.68"/>
    <n v="0"/>
    <n v="5.0890585241730284E-3"/>
    <n v="0"/>
    <n v="9.34"/>
    <n v="0"/>
    <n v="0"/>
    <n v="-18.68"/>
  </r>
  <r>
    <d v="2024-05-17T00:00:00"/>
    <x v="0"/>
    <s v="Instagram"/>
    <s v="Carousel"/>
    <s v="Gen Z"/>
    <n v="3914"/>
    <n v="85"/>
    <n v="4"/>
    <n v="182.5"/>
    <n v="243.05"/>
    <n v="2.1716913643331628E-2"/>
    <n v="4.7058823529411764E-2"/>
    <n v="2.1470588235294117"/>
    <n v="45.625"/>
    <n v="1.3317808219178082"/>
    <n v="60.550000000000011"/>
  </r>
  <r>
    <d v="2024-05-17T00:00:00"/>
    <x v="0"/>
    <s v="Instagram"/>
    <s v="Carousel"/>
    <s v="Millennials"/>
    <n v="1378"/>
    <n v="16"/>
    <n v="0"/>
    <n v="67.260000000000005"/>
    <n v="0"/>
    <n v="1.1611030478955007E-2"/>
    <n v="0"/>
    <n v="4.2037500000000003"/>
    <n v="0"/>
    <n v="0"/>
    <n v="-67.260000000000005"/>
  </r>
  <r>
    <d v="2024-05-17T00:00:00"/>
    <x v="0"/>
    <s v="Instagram"/>
    <s v="Carousel"/>
    <s v="Gen X"/>
    <n v="390"/>
    <n v="6"/>
    <n v="0"/>
    <n v="11.76"/>
    <n v="0"/>
    <n v="1.5384615384615385E-2"/>
    <n v="0"/>
    <n v="1.96"/>
    <n v="0"/>
    <n v="0"/>
    <n v="-11.76"/>
  </r>
  <r>
    <d v="2024-05-17T00:00:00"/>
    <x v="0"/>
    <s v="TikTok"/>
    <s v="Video"/>
    <s v="Gen Z"/>
    <n v="7345"/>
    <n v="153"/>
    <n v="15"/>
    <n v="195.62"/>
    <n v="1102.05"/>
    <n v="2.0830496936691627E-2"/>
    <n v="9.8039215686274508E-2"/>
    <n v="1.2785620915032681"/>
    <n v="13.041333333333334"/>
    <n v="5.6336264185666085"/>
    <n v="906.43"/>
  </r>
  <r>
    <d v="2024-05-17T00:00:00"/>
    <x v="0"/>
    <s v="TikTok"/>
    <s v="Video"/>
    <s v="Millennials"/>
    <n v="806"/>
    <n v="40"/>
    <n v="4"/>
    <n v="19.64"/>
    <n v="318"/>
    <n v="4.9627791563275438E-2"/>
    <n v="0.1"/>
    <n v="0.49099999999999999"/>
    <n v="4.91"/>
    <n v="16.191446028513237"/>
    <n v="298.36"/>
  </r>
  <r>
    <d v="2024-05-17T00:00:00"/>
    <x v="0"/>
    <s v="TikTok"/>
    <s v="Video"/>
    <s v="Gen X"/>
    <n v="144"/>
    <n v="6"/>
    <n v="0"/>
    <n v="8.61"/>
    <n v="0"/>
    <n v="4.1666666666666664E-2"/>
    <n v="0"/>
    <n v="1.4349999999999998"/>
    <n v="0"/>
    <n v="0"/>
    <n v="-8.61"/>
  </r>
  <r>
    <d v="2024-05-17T00:00:00"/>
    <x v="0"/>
    <s v="TikTok"/>
    <s v="Image"/>
    <s v="Gen Z"/>
    <n v="7113"/>
    <n v="138"/>
    <n v="2"/>
    <n v="244.43"/>
    <n v="100.04"/>
    <n v="1.940109658371995E-2"/>
    <n v="1.4492753623188406E-2"/>
    <n v="1.7712318840579711"/>
    <n v="122.215"/>
    <n v="0.40927873010677907"/>
    <n v="-144.38999999999999"/>
  </r>
  <r>
    <d v="2024-05-17T00:00:00"/>
    <x v="0"/>
    <s v="TikTok"/>
    <s v="Image"/>
    <s v="Millennials"/>
    <n v="759"/>
    <n v="10"/>
    <n v="0"/>
    <n v="28.43"/>
    <n v="0"/>
    <n v="1.3175230566534914E-2"/>
    <n v="0"/>
    <n v="2.843"/>
    <n v="0"/>
    <n v="0"/>
    <n v="-28.43"/>
  </r>
  <r>
    <d v="2024-05-17T00:00:00"/>
    <x v="0"/>
    <s v="TikTok"/>
    <s v="Image"/>
    <s v="Gen X"/>
    <n v="363"/>
    <n v="3"/>
    <n v="0"/>
    <n v="17.18"/>
    <n v="0"/>
    <n v="8.2644628099173556E-3"/>
    <n v="0"/>
    <n v="5.7266666666666666"/>
    <n v="0"/>
    <n v="0"/>
    <n v="-17.18"/>
  </r>
  <r>
    <d v="2024-05-17T00:00:00"/>
    <x v="0"/>
    <s v="TikTok"/>
    <s v="Carousel"/>
    <s v="Gen Z"/>
    <n v="6436"/>
    <n v="123"/>
    <n v="7"/>
    <n v="176.85"/>
    <n v="666.56"/>
    <n v="1.911124922311995E-2"/>
    <n v="5.6910569105691054E-2"/>
    <n v="1.4378048780487804"/>
    <n v="25.264285714285712"/>
    <n v="3.7690698331919705"/>
    <n v="489.70999999999992"/>
  </r>
  <r>
    <d v="2024-05-17T00:00:00"/>
    <x v="0"/>
    <s v="TikTok"/>
    <s v="Carousel"/>
    <s v="Millennials"/>
    <n v="728"/>
    <n v="17"/>
    <n v="1"/>
    <n v="17.18"/>
    <n v="76.27"/>
    <n v="2.3351648351648352E-2"/>
    <n v="5.8823529411764705E-2"/>
    <n v="1.0105882352941176"/>
    <n v="17.18"/>
    <n v="4.4394644935972059"/>
    <n v="59.089999999999996"/>
  </r>
  <r>
    <d v="2024-05-17T00:00:00"/>
    <x v="0"/>
    <s v="TikTok"/>
    <s v="Carousel"/>
    <s v="Gen X"/>
    <n v="292"/>
    <n v="8"/>
    <n v="0"/>
    <n v="15.72"/>
    <n v="0"/>
    <n v="2.7397260273972601E-2"/>
    <n v="0"/>
    <n v="1.9650000000000001"/>
    <n v="0"/>
    <n v="0"/>
    <n v="-15.72"/>
  </r>
  <r>
    <d v="2024-05-17T00:00:00"/>
    <x v="0"/>
    <s v="Facebook"/>
    <s v="Video"/>
    <s v="Gen Z"/>
    <n v="1404"/>
    <n v="50"/>
    <n v="6"/>
    <n v="62.38"/>
    <n v="493.53"/>
    <n v="3.5612535612535613E-2"/>
    <n v="0.12"/>
    <n v="1.2476"/>
    <n v="10.396666666666667"/>
    <n v="7.9116704071817887"/>
    <n v="431.15"/>
  </r>
  <r>
    <d v="2024-05-17T00:00:00"/>
    <x v="0"/>
    <s v="Facebook"/>
    <s v="Video"/>
    <s v="Millennials"/>
    <n v="2473"/>
    <n v="74"/>
    <n v="3"/>
    <n v="150.06"/>
    <n v="277.44"/>
    <n v="2.9923170238576626E-2"/>
    <n v="4.0540540540540543E-2"/>
    <n v="2.0278378378378377"/>
    <n v="50.02"/>
    <n v="1.8488604558176729"/>
    <n v="127.38"/>
  </r>
  <r>
    <d v="2024-05-17T00:00:00"/>
    <x v="0"/>
    <s v="Facebook"/>
    <s v="Video"/>
    <s v="Gen X"/>
    <n v="2743"/>
    <n v="78"/>
    <n v="5"/>
    <n v="139.38999999999999"/>
    <n v="363.97"/>
    <n v="2.843601895734597E-2"/>
    <n v="6.4102564102564097E-2"/>
    <n v="1.7870512820512818"/>
    <n v="27.877999999999997"/>
    <n v="2.6111629241695966"/>
    <n v="224.58000000000004"/>
  </r>
  <r>
    <d v="2024-05-17T00:00:00"/>
    <x v="0"/>
    <s v="Facebook"/>
    <s v="Image"/>
    <s v="Gen Z"/>
    <n v="1131"/>
    <n v="21"/>
    <n v="0"/>
    <n v="68.489999999999995"/>
    <n v="0"/>
    <n v="1.8567639257294429E-2"/>
    <n v="0"/>
    <n v="3.2614285714285711"/>
    <n v="0"/>
    <n v="0"/>
    <n v="-68.489999999999995"/>
  </r>
  <r>
    <d v="2024-05-17T00:00:00"/>
    <x v="0"/>
    <s v="Facebook"/>
    <s v="Image"/>
    <s v="Millennials"/>
    <n v="4969"/>
    <n v="61"/>
    <n v="1"/>
    <n v="238.96"/>
    <n v="86.04"/>
    <n v="1.2276111893741195E-2"/>
    <n v="1.6393442622950821E-2"/>
    <n v="3.9173770491803279"/>
    <n v="238.96"/>
    <n v="0.36006026113157014"/>
    <n v="-152.92000000000002"/>
  </r>
  <r>
    <d v="2024-05-17T00:00:00"/>
    <x v="0"/>
    <s v="Facebook"/>
    <s v="Image"/>
    <s v="Gen X"/>
    <n v="1158"/>
    <n v="7"/>
    <n v="0"/>
    <n v="55.09"/>
    <n v="0"/>
    <n v="6.044905008635579E-3"/>
    <n v="0"/>
    <n v="7.87"/>
    <n v="0"/>
    <n v="0"/>
    <n v="-55.09"/>
  </r>
  <r>
    <d v="2024-05-17T00:00:00"/>
    <x v="0"/>
    <s v="Facebook"/>
    <s v="Carousel"/>
    <s v="Gen Z"/>
    <n v="655"/>
    <n v="16"/>
    <n v="0"/>
    <n v="44.61"/>
    <n v="0"/>
    <n v="2.4427480916030534E-2"/>
    <n v="0"/>
    <n v="2.788125"/>
    <n v="0"/>
    <n v="0"/>
    <n v="-44.61"/>
  </r>
  <r>
    <d v="2024-05-17T00:00:00"/>
    <x v="0"/>
    <s v="Facebook"/>
    <s v="Carousel"/>
    <s v="Millennials"/>
    <n v="4226"/>
    <n v="90"/>
    <n v="2"/>
    <n v="158.81"/>
    <n v="141.01"/>
    <n v="2.1296734500709891E-2"/>
    <n v="2.2222222222222223E-2"/>
    <n v="1.7645555555555557"/>
    <n v="79.405000000000001"/>
    <n v="0.88791637806183488"/>
    <n v="-17.800000000000011"/>
  </r>
  <r>
    <d v="2024-05-17T00:00:00"/>
    <x v="0"/>
    <s v="Facebook"/>
    <s v="Carousel"/>
    <s v="Gen X"/>
    <n v="2183"/>
    <n v="59"/>
    <n v="2"/>
    <n v="55.82"/>
    <n v="137.44"/>
    <n v="2.7027027027027029E-2"/>
    <n v="3.3898305084745763E-2"/>
    <n v="0.9461016949152542"/>
    <n v="27.91"/>
    <n v="2.4621999283410965"/>
    <n v="81.62"/>
  </r>
  <r>
    <d v="2024-05-18T00:00:00"/>
    <x v="0"/>
    <s v="Instagram"/>
    <s v="Video"/>
    <s v="Gen Z"/>
    <n v="3731"/>
    <n v="185"/>
    <n v="26"/>
    <n v="180.77"/>
    <n v="2208.5700000000002"/>
    <n v="4.9584561779683733E-2"/>
    <n v="0.14054054054054055"/>
    <n v="0.97713513513513517"/>
    <n v="6.9526923076923079"/>
    <n v="12.217569286939204"/>
    <n v="2027.8000000000002"/>
  </r>
  <r>
    <d v="2024-05-18T00:00:00"/>
    <x v="0"/>
    <s v="Instagram"/>
    <s v="Video"/>
    <s v="Millennials"/>
    <n v="2374"/>
    <n v="51"/>
    <n v="6"/>
    <n v="152.15"/>
    <n v="333.68"/>
    <n v="2.1482729570345409E-2"/>
    <n v="0.11764705882352941"/>
    <n v="2.9833333333333334"/>
    <n v="25.358333333333334"/>
    <n v="2.1930989155438709"/>
    <n v="181.53"/>
  </r>
  <r>
    <d v="2024-05-18T00:00:00"/>
    <x v="0"/>
    <s v="Instagram"/>
    <s v="Video"/>
    <s v="Gen X"/>
    <n v="207"/>
    <n v="8"/>
    <n v="1"/>
    <n v="11.03"/>
    <n v="86.65"/>
    <n v="3.864734299516908E-2"/>
    <n v="0.125"/>
    <n v="1.3787499999999999"/>
    <n v="11.03"/>
    <n v="7.8558476881233013"/>
    <n v="75.62"/>
  </r>
  <r>
    <d v="2024-05-18T00:00:00"/>
    <x v="0"/>
    <s v="Instagram"/>
    <s v="Image"/>
    <s v="Gen Z"/>
    <n v="4916"/>
    <n v="26"/>
    <n v="0"/>
    <n v="325.45"/>
    <n v="0"/>
    <n v="5.2888527257933275E-3"/>
    <n v="0"/>
    <n v="12.517307692307693"/>
    <n v="0"/>
    <n v="0"/>
    <n v="-325.45"/>
  </r>
  <r>
    <d v="2024-05-18T00:00:00"/>
    <x v="0"/>
    <s v="Instagram"/>
    <s v="Image"/>
    <s v="Millennials"/>
    <n v="1137"/>
    <n v="22"/>
    <n v="0"/>
    <n v="66.67"/>
    <n v="0"/>
    <n v="1.9349164467897976E-2"/>
    <n v="0"/>
    <n v="3.0304545454545457"/>
    <n v="0"/>
    <n v="0"/>
    <n v="-66.67"/>
  </r>
  <r>
    <d v="2024-05-18T00:00:00"/>
    <x v="0"/>
    <s v="Instagram"/>
    <s v="Image"/>
    <s v="Gen X"/>
    <n v="447"/>
    <n v="6"/>
    <n v="0"/>
    <n v="16.18"/>
    <n v="0"/>
    <n v="1.3422818791946308E-2"/>
    <n v="0"/>
    <n v="2.6966666666666668"/>
    <n v="0"/>
    <n v="0"/>
    <n v="-16.18"/>
  </r>
  <r>
    <d v="2024-05-18T00:00:00"/>
    <x v="0"/>
    <s v="Instagram"/>
    <s v="Carousel"/>
    <s v="Gen Z"/>
    <n v="3872"/>
    <n v="84"/>
    <n v="6"/>
    <n v="246.71"/>
    <n v="591.29999999999995"/>
    <n v="2.1694214876033058E-2"/>
    <n v="7.1428571428571425E-2"/>
    <n v="2.9370238095238097"/>
    <n v="41.118333333333332"/>
    <n v="2.3967411130477076"/>
    <n v="344.58999999999992"/>
  </r>
  <r>
    <d v="2024-05-18T00:00:00"/>
    <x v="0"/>
    <s v="Instagram"/>
    <s v="Carousel"/>
    <s v="Millennials"/>
    <n v="3016"/>
    <n v="64"/>
    <n v="2"/>
    <n v="175.12"/>
    <n v="154.58000000000001"/>
    <n v="2.1220159151193633E-2"/>
    <n v="3.125E-2"/>
    <n v="2.7362500000000001"/>
    <n v="87.56"/>
    <n v="0.88270899954317039"/>
    <n v="-20.539999999999992"/>
  </r>
  <r>
    <d v="2024-05-18T00:00:00"/>
    <x v="0"/>
    <s v="Instagram"/>
    <s v="Carousel"/>
    <s v="Gen X"/>
    <n v="54"/>
    <n v="0"/>
    <n v="0"/>
    <n v="1.69"/>
    <n v="0"/>
    <n v="0"/>
    <n v="0"/>
    <n v="0"/>
    <n v="0"/>
    <n v="0"/>
    <n v="-1.69"/>
  </r>
  <r>
    <d v="2024-05-18T00:00:00"/>
    <x v="0"/>
    <s v="TikTok"/>
    <s v="Video"/>
    <s v="Gen Z"/>
    <n v="5226"/>
    <n v="231"/>
    <n v="26"/>
    <n v="285.44"/>
    <n v="1784.81"/>
    <n v="4.4202066590126293E-2"/>
    <n v="0.11255411255411256"/>
    <n v="1.2356709956709957"/>
    <n v="10.978461538461538"/>
    <n v="6.2528377242152464"/>
    <n v="1499.37"/>
  </r>
  <r>
    <d v="2024-05-18T00:00:00"/>
    <x v="0"/>
    <s v="TikTok"/>
    <s v="Video"/>
    <s v="Millennials"/>
    <n v="634"/>
    <n v="16"/>
    <n v="1"/>
    <n v="20.82"/>
    <n v="50.06"/>
    <n v="2.5236593059936908E-2"/>
    <n v="6.25E-2"/>
    <n v="1.30125"/>
    <n v="20.82"/>
    <n v="2.4044188280499519"/>
    <n v="29.240000000000002"/>
  </r>
  <r>
    <d v="2024-05-18T00:00:00"/>
    <x v="0"/>
    <s v="TikTok"/>
    <s v="Video"/>
    <s v="Gen X"/>
    <n v="159"/>
    <n v="4"/>
    <n v="0"/>
    <n v="10.8"/>
    <n v="0"/>
    <n v="2.5157232704402517E-2"/>
    <n v="0"/>
    <n v="2.7"/>
    <n v="0"/>
    <n v="0"/>
    <n v="-10.8"/>
  </r>
  <r>
    <d v="2024-05-18T00:00:00"/>
    <x v="0"/>
    <s v="TikTok"/>
    <s v="Image"/>
    <s v="Gen Z"/>
    <n v="5309"/>
    <n v="64"/>
    <n v="0"/>
    <n v="133.69999999999999"/>
    <n v="0"/>
    <n v="1.2055000941796949E-2"/>
    <n v="0"/>
    <n v="2.0890624999999998"/>
    <n v="0"/>
    <n v="0"/>
    <n v="-133.69999999999999"/>
  </r>
  <r>
    <d v="2024-05-18T00:00:00"/>
    <x v="0"/>
    <s v="TikTok"/>
    <s v="Image"/>
    <s v="Millennials"/>
    <n v="796"/>
    <n v="5"/>
    <n v="0"/>
    <n v="21.87"/>
    <n v="0"/>
    <n v="6.2814070351758797E-3"/>
    <n v="0"/>
    <n v="4.3740000000000006"/>
    <n v="0"/>
    <n v="0"/>
    <n v="-21.87"/>
  </r>
  <r>
    <d v="2024-05-18T00:00:00"/>
    <x v="0"/>
    <s v="TikTok"/>
    <s v="Image"/>
    <s v="Gen X"/>
    <n v="178"/>
    <n v="3"/>
    <n v="0"/>
    <n v="5.74"/>
    <n v="0"/>
    <n v="1.6853932584269662E-2"/>
    <n v="0"/>
    <n v="1.9133333333333333"/>
    <n v="0"/>
    <n v="0"/>
    <n v="-5.74"/>
  </r>
  <r>
    <d v="2024-05-18T00:00:00"/>
    <x v="0"/>
    <s v="TikTok"/>
    <s v="Carousel"/>
    <s v="Gen Z"/>
    <n v="6714"/>
    <n v="118"/>
    <n v="3"/>
    <n v="313.24"/>
    <n v="227.18"/>
    <n v="1.757521596663688E-2"/>
    <n v="2.5423728813559324E-2"/>
    <n v="2.6545762711864409"/>
    <n v="104.41333333333334"/>
    <n v="0.72525858766441065"/>
    <n v="-86.06"/>
  </r>
  <r>
    <d v="2024-05-18T00:00:00"/>
    <x v="0"/>
    <s v="TikTok"/>
    <s v="Carousel"/>
    <s v="Millennials"/>
    <n v="388"/>
    <n v="10"/>
    <n v="0"/>
    <n v="10.98"/>
    <n v="0"/>
    <n v="2.5773195876288658E-2"/>
    <n v="0"/>
    <n v="1.0980000000000001"/>
    <n v="0"/>
    <n v="0"/>
    <n v="-10.98"/>
  </r>
  <r>
    <d v="2024-05-18T00:00:00"/>
    <x v="0"/>
    <s v="TikTok"/>
    <s v="Carousel"/>
    <s v="Gen X"/>
    <n v="154"/>
    <n v="3"/>
    <n v="0"/>
    <n v="8.3800000000000008"/>
    <n v="0"/>
    <n v="1.948051948051948E-2"/>
    <n v="0"/>
    <n v="2.7933333333333334"/>
    <n v="0"/>
    <n v="0"/>
    <n v="-8.3800000000000008"/>
  </r>
  <r>
    <d v="2024-05-18T00:00:00"/>
    <x v="0"/>
    <s v="Facebook"/>
    <s v="Video"/>
    <s v="Gen Z"/>
    <n v="960"/>
    <n v="44"/>
    <n v="4"/>
    <n v="32.31"/>
    <n v="252.56"/>
    <n v="4.583333333333333E-2"/>
    <n v="9.0909090909090912E-2"/>
    <n v="0.73431818181818187"/>
    <n v="8.0775000000000006"/>
    <n v="7.8167749922624568"/>
    <n v="220.25"/>
  </r>
  <r>
    <d v="2024-05-18T00:00:00"/>
    <x v="0"/>
    <s v="Facebook"/>
    <s v="Video"/>
    <s v="Millennials"/>
    <n v="2533"/>
    <n v="91"/>
    <n v="12"/>
    <n v="126.54"/>
    <n v="1182.99"/>
    <n v="3.5925779707856299E-2"/>
    <n v="0.13186813186813187"/>
    <n v="1.3905494505494507"/>
    <n v="10.545"/>
    <n v="9.3487434803224279"/>
    <n v="1056.45"/>
  </r>
  <r>
    <d v="2024-05-18T00:00:00"/>
    <x v="0"/>
    <s v="Facebook"/>
    <s v="Video"/>
    <s v="Gen X"/>
    <n v="1753"/>
    <n v="39"/>
    <n v="5"/>
    <n v="88.13"/>
    <n v="475.79"/>
    <n v="2.2247575584711923E-2"/>
    <n v="0.12820512820512819"/>
    <n v="2.2597435897435898"/>
    <n v="17.625999999999998"/>
    <n v="5.3987291501191423"/>
    <n v="387.66"/>
  </r>
  <r>
    <d v="2024-05-18T00:00:00"/>
    <x v="0"/>
    <s v="Facebook"/>
    <s v="Image"/>
    <s v="Gen Z"/>
    <n v="681"/>
    <n v="9"/>
    <n v="0"/>
    <n v="38.14"/>
    <n v="0"/>
    <n v="1.3215859030837005E-2"/>
    <n v="0"/>
    <n v="4.2377777777777776"/>
    <n v="0"/>
    <n v="0"/>
    <n v="-38.14"/>
  </r>
  <r>
    <d v="2024-05-18T00:00:00"/>
    <x v="0"/>
    <s v="Facebook"/>
    <s v="Image"/>
    <s v="Millennials"/>
    <n v="5577"/>
    <n v="29"/>
    <n v="0"/>
    <n v="157.07"/>
    <n v="0"/>
    <n v="5.1999282768513538E-3"/>
    <n v="0"/>
    <n v="5.4162068965517243"/>
    <n v="0"/>
    <n v="0"/>
    <n v="-157.07"/>
  </r>
  <r>
    <d v="2024-05-18T00:00:00"/>
    <x v="0"/>
    <s v="Facebook"/>
    <s v="Image"/>
    <s v="Gen X"/>
    <n v="2336"/>
    <n v="30"/>
    <n v="0"/>
    <n v="69.67"/>
    <n v="0"/>
    <n v="1.2842465753424657E-2"/>
    <n v="0"/>
    <n v="2.3223333333333334"/>
    <n v="0"/>
    <n v="0"/>
    <n v="-69.67"/>
  </r>
  <r>
    <d v="2024-05-18T00:00:00"/>
    <x v="0"/>
    <s v="Facebook"/>
    <s v="Carousel"/>
    <s v="Gen Z"/>
    <n v="1239"/>
    <n v="24"/>
    <n v="1"/>
    <n v="28.8"/>
    <n v="89.01"/>
    <n v="1.9370460048426151E-2"/>
    <n v="4.1666666666666664E-2"/>
    <n v="1.2"/>
    <n v="28.8"/>
    <n v="3.0906250000000002"/>
    <n v="60.210000000000008"/>
  </r>
  <r>
    <d v="2024-05-18T00:00:00"/>
    <x v="0"/>
    <s v="Facebook"/>
    <s v="Carousel"/>
    <s v="Millennials"/>
    <n v="3473"/>
    <n v="96"/>
    <n v="3"/>
    <n v="150.47"/>
    <n v="164.5"/>
    <n v="2.7641808234955371E-2"/>
    <n v="3.125E-2"/>
    <n v="1.5673958333333333"/>
    <n v="50.156666666666666"/>
    <n v="1.0932411776433841"/>
    <n v="14.030000000000001"/>
  </r>
  <r>
    <d v="2024-05-18T00:00:00"/>
    <x v="0"/>
    <s v="Facebook"/>
    <s v="Carousel"/>
    <s v="Gen X"/>
    <n v="2119"/>
    <n v="35"/>
    <n v="1"/>
    <n v="123.81"/>
    <n v="51.15"/>
    <n v="1.651722510618216E-2"/>
    <n v="2.8571428571428571E-2"/>
    <n v="3.5374285714285714"/>
    <n v="123.81"/>
    <n v="0.41313302641143684"/>
    <n v="-72.66"/>
  </r>
  <r>
    <d v="2024-05-19T00:00:00"/>
    <x v="0"/>
    <s v="Instagram"/>
    <s v="Video"/>
    <s v="Gen Z"/>
    <n v="4959"/>
    <n v="193"/>
    <n v="17"/>
    <n v="221.92"/>
    <n v="1560.71"/>
    <n v="3.8919136922766689E-2"/>
    <n v="8.8082901554404139E-2"/>
    <n v="1.1498445595854923"/>
    <n v="13.054117647058822"/>
    <n v="7.0327595529920695"/>
    <n v="1338.79"/>
  </r>
  <r>
    <d v="2024-05-19T00:00:00"/>
    <x v="0"/>
    <s v="Instagram"/>
    <s v="Video"/>
    <s v="Millennials"/>
    <n v="2569"/>
    <n v="109"/>
    <n v="9"/>
    <n v="163.72999999999999"/>
    <n v="529.75"/>
    <n v="4.2428960685091478E-2"/>
    <n v="8.2568807339449546E-2"/>
    <n v="1.5021100917431192"/>
    <n v="18.19222222222222"/>
    <n v="3.2355096805716732"/>
    <n v="366.02"/>
  </r>
  <r>
    <d v="2024-05-19T00:00:00"/>
    <x v="0"/>
    <s v="Instagram"/>
    <s v="Video"/>
    <s v="Gen X"/>
    <n v="101"/>
    <n v="3"/>
    <n v="0"/>
    <n v="4.24"/>
    <n v="0"/>
    <n v="2.9702970297029702E-2"/>
    <n v="0"/>
    <n v="1.4133333333333333"/>
    <n v="0"/>
    <n v="0"/>
    <n v="-4.24"/>
  </r>
  <r>
    <d v="2024-05-19T00:00:00"/>
    <x v="0"/>
    <s v="Instagram"/>
    <s v="Image"/>
    <s v="Gen Z"/>
    <n v="4701"/>
    <n v="82"/>
    <n v="2"/>
    <n v="186.88"/>
    <n v="108.02"/>
    <n v="1.744309721335886E-2"/>
    <n v="2.4390243902439025E-2"/>
    <n v="2.2790243902439022"/>
    <n v="93.44"/>
    <n v="0.5780179794520548"/>
    <n v="-78.86"/>
  </r>
  <r>
    <d v="2024-05-19T00:00:00"/>
    <x v="0"/>
    <s v="Instagram"/>
    <s v="Image"/>
    <s v="Millennials"/>
    <n v="3327"/>
    <n v="42"/>
    <n v="1"/>
    <n v="94.14"/>
    <n v="61.08"/>
    <n v="1.2623985572587917E-2"/>
    <n v="2.3809523809523808E-2"/>
    <n v="2.2414285714285715"/>
    <n v="94.14"/>
    <n v="0.64882090503505419"/>
    <n v="-33.06"/>
  </r>
  <r>
    <d v="2024-05-19T00:00:00"/>
    <x v="0"/>
    <s v="Instagram"/>
    <s v="Image"/>
    <s v="Gen X"/>
    <n v="230"/>
    <n v="2"/>
    <n v="0"/>
    <n v="8.02"/>
    <n v="0"/>
    <n v="8.6956521739130436E-3"/>
    <n v="0"/>
    <n v="4.01"/>
    <n v="0"/>
    <n v="0"/>
    <n v="-8.02"/>
  </r>
  <r>
    <d v="2024-05-19T00:00:00"/>
    <x v="0"/>
    <s v="Instagram"/>
    <s v="Carousel"/>
    <s v="Gen Z"/>
    <n v="3845"/>
    <n v="77"/>
    <n v="4"/>
    <n v="128.27000000000001"/>
    <n v="343.74"/>
    <n v="2.0026007802340703E-2"/>
    <n v="5.1948051948051951E-2"/>
    <n v="1.6658441558441559"/>
    <n v="32.067500000000003"/>
    <n v="2.6798160130973727"/>
    <n v="215.47"/>
  </r>
  <r>
    <d v="2024-05-19T00:00:00"/>
    <x v="0"/>
    <s v="Instagram"/>
    <s v="Carousel"/>
    <s v="Millennials"/>
    <n v="1931"/>
    <n v="36"/>
    <n v="2"/>
    <n v="65.44"/>
    <n v="188.32"/>
    <n v="1.8643190056965304E-2"/>
    <n v="5.5555555555555552E-2"/>
    <n v="1.8177777777777777"/>
    <n v="32.72"/>
    <n v="2.877750611246944"/>
    <n v="122.88"/>
  </r>
  <r>
    <d v="2024-05-19T00:00:00"/>
    <x v="0"/>
    <s v="Instagram"/>
    <s v="Carousel"/>
    <s v="Gen X"/>
    <n v="385"/>
    <n v="5"/>
    <n v="0"/>
    <n v="23.06"/>
    <n v="0"/>
    <n v="1.2987012987012988E-2"/>
    <n v="0"/>
    <n v="4.6120000000000001"/>
    <n v="0"/>
    <n v="0"/>
    <n v="-23.06"/>
  </r>
  <r>
    <d v="2024-05-19T00:00:00"/>
    <x v="0"/>
    <s v="TikTok"/>
    <s v="Video"/>
    <s v="Gen Z"/>
    <n v="3836"/>
    <n v="126"/>
    <n v="13"/>
    <n v="98.25"/>
    <n v="708.41"/>
    <n v="3.2846715328467155E-2"/>
    <n v="0.10317460317460317"/>
    <n v="0.77976190476190477"/>
    <n v="7.5576923076923075"/>
    <n v="7.210279898218829"/>
    <n v="610.16"/>
  </r>
  <r>
    <d v="2024-05-19T00:00:00"/>
    <x v="0"/>
    <s v="TikTok"/>
    <s v="Video"/>
    <s v="Millennials"/>
    <n v="398"/>
    <n v="11"/>
    <n v="0"/>
    <n v="23.01"/>
    <n v="0"/>
    <n v="2.7638190954773871E-2"/>
    <n v="0"/>
    <n v="2.0918181818181818"/>
    <n v="0"/>
    <n v="0"/>
    <n v="-23.01"/>
  </r>
  <r>
    <d v="2024-05-19T00:00:00"/>
    <x v="0"/>
    <s v="TikTok"/>
    <s v="Video"/>
    <s v="Gen X"/>
    <n v="68"/>
    <n v="1"/>
    <n v="0"/>
    <n v="3.37"/>
    <n v="0"/>
    <n v="1.4705882352941176E-2"/>
    <n v="0"/>
    <n v="3.37"/>
    <n v="0"/>
    <n v="0"/>
    <n v="-3.37"/>
  </r>
  <r>
    <d v="2024-05-19T00:00:00"/>
    <x v="0"/>
    <s v="TikTok"/>
    <s v="Image"/>
    <s v="Gen Z"/>
    <n v="6855"/>
    <n v="76"/>
    <n v="2"/>
    <n v="325.95"/>
    <n v="158.47999999999999"/>
    <n v="1.1086797957695113E-2"/>
    <n v="2.6315789473684209E-2"/>
    <n v="4.2888157894736842"/>
    <n v="162.97499999999999"/>
    <n v="0.48620954134069644"/>
    <n v="-167.47"/>
  </r>
  <r>
    <d v="2024-05-19T00:00:00"/>
    <x v="0"/>
    <s v="TikTok"/>
    <s v="Image"/>
    <s v="Millennials"/>
    <n v="947"/>
    <n v="14"/>
    <n v="0"/>
    <n v="22.19"/>
    <n v="0"/>
    <n v="1.4783526927138331E-2"/>
    <n v="0"/>
    <n v="1.5850000000000002"/>
    <n v="0"/>
    <n v="0"/>
    <n v="-22.19"/>
  </r>
  <r>
    <d v="2024-05-19T00:00:00"/>
    <x v="0"/>
    <s v="TikTok"/>
    <s v="Image"/>
    <s v="Gen X"/>
    <n v="84"/>
    <n v="0"/>
    <n v="0"/>
    <n v="5.01"/>
    <n v="0"/>
    <n v="0"/>
    <n v="0"/>
    <n v="0"/>
    <n v="0"/>
    <n v="0"/>
    <n v="-5.01"/>
  </r>
  <r>
    <d v="2024-05-19T00:00:00"/>
    <x v="0"/>
    <s v="TikTok"/>
    <s v="Carousel"/>
    <s v="Gen Z"/>
    <n v="6623"/>
    <n v="130"/>
    <n v="5"/>
    <n v="299.07"/>
    <n v="297.58999999999997"/>
    <n v="1.9628567114600634E-2"/>
    <n v="3.8461538461538464E-2"/>
    <n v="2.3005384615384616"/>
    <n v="59.814"/>
    <n v="0.99505132577657396"/>
    <n v="-1.4800000000000182"/>
  </r>
  <r>
    <d v="2024-05-19T00:00:00"/>
    <x v="0"/>
    <s v="TikTok"/>
    <s v="Carousel"/>
    <s v="Millennials"/>
    <n v="517"/>
    <n v="6"/>
    <n v="0"/>
    <n v="16.5"/>
    <n v="0"/>
    <n v="1.160541586073501E-2"/>
    <n v="0"/>
    <n v="2.75"/>
    <n v="0"/>
    <n v="0"/>
    <n v="-16.5"/>
  </r>
  <r>
    <d v="2024-05-19T00:00:00"/>
    <x v="0"/>
    <s v="TikTok"/>
    <s v="Carousel"/>
    <s v="Gen X"/>
    <n v="273"/>
    <n v="3"/>
    <n v="0"/>
    <n v="6.43"/>
    <n v="0"/>
    <n v="1.098901098901099E-2"/>
    <n v="0"/>
    <n v="2.1433333333333331"/>
    <n v="0"/>
    <n v="0"/>
    <n v="-6.43"/>
  </r>
  <r>
    <d v="2024-05-19T00:00:00"/>
    <x v="0"/>
    <s v="Facebook"/>
    <s v="Video"/>
    <s v="Gen Z"/>
    <n v="1214"/>
    <n v="49"/>
    <n v="6"/>
    <n v="41.88"/>
    <n v="433.3"/>
    <n v="4.0362438220757822E-2"/>
    <n v="0.12244897959183673"/>
    <n v="0.85469387755102044"/>
    <n v="6.98"/>
    <n v="10.346227316141356"/>
    <n v="391.42"/>
  </r>
  <r>
    <d v="2024-05-19T00:00:00"/>
    <x v="0"/>
    <s v="Facebook"/>
    <s v="Video"/>
    <s v="Millennials"/>
    <n v="3278"/>
    <n v="101"/>
    <n v="9"/>
    <n v="159.53"/>
    <n v="671.98"/>
    <n v="3.0811470408785846E-2"/>
    <n v="8.9108910891089105E-2"/>
    <n v="1.5795049504950496"/>
    <n v="17.725555555555555"/>
    <n v="4.2122484799097348"/>
    <n v="512.45000000000005"/>
  </r>
  <r>
    <d v="2024-05-19T00:00:00"/>
    <x v="0"/>
    <s v="Facebook"/>
    <s v="Video"/>
    <s v="Gen X"/>
    <n v="2028"/>
    <n v="88"/>
    <n v="10"/>
    <n v="106.81"/>
    <n v="577.54999999999995"/>
    <n v="4.3392504930966469E-2"/>
    <n v="0.11363636363636363"/>
    <n v="1.2137500000000001"/>
    <n v="10.681000000000001"/>
    <n v="5.4072652373373273"/>
    <n v="470.73999999999995"/>
  </r>
  <r>
    <d v="2024-05-19T00:00:00"/>
    <x v="0"/>
    <s v="Facebook"/>
    <s v="Image"/>
    <s v="Gen Z"/>
    <n v="796"/>
    <n v="9"/>
    <n v="0"/>
    <n v="47.85"/>
    <n v="0"/>
    <n v="1.1306532663316583E-2"/>
    <n v="0"/>
    <n v="5.3166666666666664"/>
    <n v="0"/>
    <n v="0"/>
    <n v="-47.85"/>
  </r>
  <r>
    <d v="2024-05-19T00:00:00"/>
    <x v="0"/>
    <s v="Facebook"/>
    <s v="Image"/>
    <s v="Millennials"/>
    <n v="4053"/>
    <n v="59"/>
    <n v="1"/>
    <n v="134.06"/>
    <n v="95.9"/>
    <n v="1.4557118184061189E-2"/>
    <n v="1.6949152542372881E-2"/>
    <n v="2.2722033898305085"/>
    <n v="134.06"/>
    <n v="0.71535133522303451"/>
    <n v="-38.159999999999997"/>
  </r>
  <r>
    <d v="2024-05-19T00:00:00"/>
    <x v="0"/>
    <s v="Facebook"/>
    <s v="Image"/>
    <s v="Gen X"/>
    <n v="2940"/>
    <n v="20"/>
    <n v="0"/>
    <n v="73"/>
    <n v="0"/>
    <n v="6.8027210884353739E-3"/>
    <n v="0"/>
    <n v="3.65"/>
    <n v="0"/>
    <n v="0"/>
    <n v="-73"/>
  </r>
  <r>
    <d v="2024-05-19T00:00:00"/>
    <x v="0"/>
    <s v="Facebook"/>
    <s v="Carousel"/>
    <s v="Gen Z"/>
    <n v="613"/>
    <n v="14"/>
    <n v="0"/>
    <n v="19.64"/>
    <n v="0"/>
    <n v="2.2838499184339316E-2"/>
    <n v="0"/>
    <n v="1.4028571428571428"/>
    <n v="0"/>
    <n v="0"/>
    <n v="-19.64"/>
  </r>
  <r>
    <d v="2024-05-19T00:00:00"/>
    <x v="0"/>
    <s v="Facebook"/>
    <s v="Carousel"/>
    <s v="Millennials"/>
    <n v="2764"/>
    <n v="33"/>
    <n v="2"/>
    <n v="143.54"/>
    <n v="134.19999999999999"/>
    <n v="1.1939218523878437E-2"/>
    <n v="6.0606060606060608E-2"/>
    <n v="4.3496969696969696"/>
    <n v="71.77"/>
    <n v="0.93493102967813846"/>
    <n v="-9.3400000000000034"/>
  </r>
  <r>
    <d v="2024-05-19T00:00:00"/>
    <x v="0"/>
    <s v="Facebook"/>
    <s v="Carousel"/>
    <s v="Gen X"/>
    <n v="2674"/>
    <n v="52"/>
    <n v="4"/>
    <n v="90.45"/>
    <n v="344.25"/>
    <n v="1.944652206432311E-2"/>
    <n v="7.6923076923076927E-2"/>
    <n v="1.739423076923077"/>
    <n v="22.612500000000001"/>
    <n v="3.805970149253731"/>
    <n v="253.8"/>
  </r>
  <r>
    <d v="2024-05-20T00:00:00"/>
    <x v="0"/>
    <s v="Instagram"/>
    <s v="Video"/>
    <s v="Gen Z"/>
    <n v="2310"/>
    <n v="49"/>
    <n v="5"/>
    <n v="67.94"/>
    <n v="439.18"/>
    <n v="2.1212121212121213E-2"/>
    <n v="0.10204081632653061"/>
    <n v="1.3865306122448979"/>
    <n v="13.587999999999999"/>
    <n v="6.464233146894319"/>
    <n v="371.24"/>
  </r>
  <r>
    <d v="2024-05-20T00:00:00"/>
    <x v="0"/>
    <s v="Instagram"/>
    <s v="Video"/>
    <s v="Millennials"/>
    <n v="3129"/>
    <n v="121"/>
    <n v="11"/>
    <n v="182.41"/>
    <n v="679.34"/>
    <n v="3.8670501757750081E-2"/>
    <n v="9.0909090909090912E-2"/>
    <n v="1.5075206611570247"/>
    <n v="16.582727272727272"/>
    <n v="3.7242475741461547"/>
    <n v="496.93000000000006"/>
  </r>
  <r>
    <d v="2024-05-20T00:00:00"/>
    <x v="0"/>
    <s v="Instagram"/>
    <s v="Video"/>
    <s v="Gen X"/>
    <n v="182"/>
    <n v="6"/>
    <n v="0"/>
    <n v="8.25"/>
    <n v="0"/>
    <n v="3.2967032967032968E-2"/>
    <n v="0"/>
    <n v="1.375"/>
    <n v="0"/>
    <n v="0"/>
    <n v="-8.25"/>
  </r>
  <r>
    <d v="2024-05-20T00:00:00"/>
    <x v="0"/>
    <s v="Instagram"/>
    <s v="Image"/>
    <s v="Gen Z"/>
    <n v="2182"/>
    <n v="15"/>
    <n v="0"/>
    <n v="60.7"/>
    <n v="0"/>
    <n v="6.8744271310724105E-3"/>
    <n v="0"/>
    <n v="4.0466666666666669"/>
    <n v="0"/>
    <n v="0"/>
    <n v="-60.7"/>
  </r>
  <r>
    <d v="2024-05-20T00:00:00"/>
    <x v="0"/>
    <s v="Instagram"/>
    <s v="Image"/>
    <s v="Millennials"/>
    <n v="2516"/>
    <n v="49"/>
    <n v="1"/>
    <n v="136.11000000000001"/>
    <n v="76.97"/>
    <n v="1.9475357710651828E-2"/>
    <n v="2.0408163265306121E-2"/>
    <n v="2.7777551020408167"/>
    <n v="136.11000000000001"/>
    <n v="0.56549849386525597"/>
    <n v="-59.140000000000015"/>
  </r>
  <r>
    <d v="2024-05-20T00:00:00"/>
    <x v="0"/>
    <s v="Instagram"/>
    <s v="Image"/>
    <s v="Gen X"/>
    <n v="390"/>
    <n v="5"/>
    <n v="0"/>
    <n v="17.59"/>
    <n v="0"/>
    <n v="1.282051282051282E-2"/>
    <n v="0"/>
    <n v="3.5179999999999998"/>
    <n v="0"/>
    <n v="0"/>
    <n v="-17.59"/>
  </r>
  <r>
    <d v="2024-05-20T00:00:00"/>
    <x v="0"/>
    <s v="Instagram"/>
    <s v="Carousel"/>
    <s v="Gen Z"/>
    <n v="3304"/>
    <n v="73"/>
    <n v="3"/>
    <n v="132.33000000000001"/>
    <n v="208.17"/>
    <n v="2.2094430992736079E-2"/>
    <n v="4.1095890410958902E-2"/>
    <n v="1.8127397260273974"/>
    <n v="44.110000000000007"/>
    <n v="1.573112672863296"/>
    <n v="75.839999999999975"/>
  </r>
  <r>
    <d v="2024-05-20T00:00:00"/>
    <x v="0"/>
    <s v="Instagram"/>
    <s v="Carousel"/>
    <s v="Millennials"/>
    <n v="3619"/>
    <n v="41"/>
    <n v="3"/>
    <n v="169.92"/>
    <n v="209.51"/>
    <n v="1.1329096435479415E-2"/>
    <n v="7.3170731707317069E-2"/>
    <n v="4.1443902439024392"/>
    <n v="56.639999999999993"/>
    <n v="1.2329919962335216"/>
    <n v="39.590000000000003"/>
  </r>
  <r>
    <d v="2024-05-20T00:00:00"/>
    <x v="0"/>
    <s v="Instagram"/>
    <s v="Carousel"/>
    <s v="Gen X"/>
    <n v="144"/>
    <n v="2"/>
    <n v="0"/>
    <n v="4.1900000000000004"/>
    <n v="0"/>
    <n v="1.3888888888888888E-2"/>
    <n v="0"/>
    <n v="2.0950000000000002"/>
    <n v="0"/>
    <n v="0"/>
    <n v="-4.1900000000000004"/>
  </r>
  <r>
    <d v="2024-05-20T00:00:00"/>
    <x v="0"/>
    <s v="TikTok"/>
    <s v="Video"/>
    <s v="Gen Z"/>
    <n v="6665"/>
    <n v="328"/>
    <n v="28"/>
    <n v="158.71"/>
    <n v="1606.7"/>
    <n v="4.9212303075768946E-2"/>
    <n v="8.5365853658536592E-2"/>
    <n v="0.48387195121951221"/>
    <n v="5.6682142857142859"/>
    <n v="10.123495683951862"/>
    <n v="1447.99"/>
  </r>
  <r>
    <d v="2024-05-20T00:00:00"/>
    <x v="0"/>
    <s v="TikTok"/>
    <s v="Video"/>
    <s v="Millennials"/>
    <n v="510"/>
    <n v="21"/>
    <n v="1"/>
    <n v="29.21"/>
    <n v="77.34"/>
    <n v="4.1176470588235294E-2"/>
    <n v="4.7619047619047616E-2"/>
    <n v="1.3909523809523809"/>
    <n v="29.21"/>
    <n v="2.6477233824032864"/>
    <n v="48.13"/>
  </r>
  <r>
    <d v="2024-05-20T00:00:00"/>
    <x v="0"/>
    <s v="TikTok"/>
    <s v="Video"/>
    <s v="Gen X"/>
    <n v="273"/>
    <n v="12"/>
    <n v="1"/>
    <n v="9.39"/>
    <n v="90.31"/>
    <n v="4.3956043956043959E-2"/>
    <n v="8.3333333333333329E-2"/>
    <n v="0.78250000000000008"/>
    <n v="9.39"/>
    <n v="9.6176783812566562"/>
    <n v="80.92"/>
  </r>
  <r>
    <d v="2024-05-20T00:00:00"/>
    <x v="0"/>
    <s v="TikTok"/>
    <s v="Image"/>
    <s v="Gen Z"/>
    <n v="7411"/>
    <n v="104"/>
    <n v="2"/>
    <n v="484.3"/>
    <n v="153.47"/>
    <n v="1.4033193900958035E-2"/>
    <n v="1.9230769230769232E-2"/>
    <n v="4.6567307692307693"/>
    <n v="242.15"/>
    <n v="0.31689035721660125"/>
    <n v="-330.83000000000004"/>
  </r>
  <r>
    <d v="2024-05-20T00:00:00"/>
    <x v="0"/>
    <s v="TikTok"/>
    <s v="Image"/>
    <s v="Millennials"/>
    <n v="309"/>
    <n v="5"/>
    <n v="0"/>
    <n v="10.25"/>
    <n v="0"/>
    <n v="1.6181229773462782E-2"/>
    <n v="0"/>
    <n v="2.0499999999999998"/>
    <n v="0"/>
    <n v="0"/>
    <n v="-10.25"/>
  </r>
  <r>
    <d v="2024-05-20T00:00:00"/>
    <x v="0"/>
    <s v="TikTok"/>
    <s v="Image"/>
    <s v="Gen X"/>
    <n v="409"/>
    <n v="5"/>
    <n v="0"/>
    <n v="17.22"/>
    <n v="0"/>
    <n v="1.2224938875305624E-2"/>
    <n v="0"/>
    <n v="3.444"/>
    <n v="0"/>
    <n v="0"/>
    <n v="-17.22"/>
  </r>
  <r>
    <d v="2024-05-20T00:00:00"/>
    <x v="0"/>
    <s v="TikTok"/>
    <s v="Carousel"/>
    <s v="Gen Z"/>
    <n v="3362"/>
    <n v="69"/>
    <n v="3"/>
    <n v="198.54"/>
    <n v="231.4"/>
    <n v="2.052349791790601E-2"/>
    <n v="4.3478260869565216E-2"/>
    <n v="2.8773913043478259"/>
    <n v="66.179999999999993"/>
    <n v="1.1655082099325074"/>
    <n v="32.860000000000014"/>
  </r>
  <r>
    <d v="2024-05-20T00:00:00"/>
    <x v="0"/>
    <s v="TikTok"/>
    <s v="Carousel"/>
    <s v="Millennials"/>
    <n v="932"/>
    <n v="12"/>
    <n v="0"/>
    <n v="33.9"/>
    <n v="0"/>
    <n v="1.2875536480686695E-2"/>
    <n v="0"/>
    <n v="2.8249999999999997"/>
    <n v="0"/>
    <n v="0"/>
    <n v="-33.9"/>
  </r>
  <r>
    <d v="2024-05-20T00:00:00"/>
    <x v="0"/>
    <s v="TikTok"/>
    <s v="Carousel"/>
    <s v="Gen X"/>
    <n v="75"/>
    <n v="1"/>
    <n v="0"/>
    <n v="1.96"/>
    <n v="0"/>
    <n v="1.3333333333333334E-2"/>
    <n v="0"/>
    <n v="1.96"/>
    <n v="0"/>
    <n v="0"/>
    <n v="-1.96"/>
  </r>
  <r>
    <d v="2024-05-20T00:00:00"/>
    <x v="0"/>
    <s v="Facebook"/>
    <s v="Video"/>
    <s v="Gen Z"/>
    <n v="1095"/>
    <n v="34"/>
    <n v="4"/>
    <n v="41.19"/>
    <n v="396.7"/>
    <n v="3.1050228310502283E-2"/>
    <n v="0.11764705882352941"/>
    <n v="1.2114705882352941"/>
    <n v="10.297499999999999"/>
    <n v="9.6309783928137893"/>
    <n v="355.51"/>
  </r>
  <r>
    <d v="2024-05-20T00:00:00"/>
    <x v="0"/>
    <s v="Facebook"/>
    <s v="Video"/>
    <s v="Millennials"/>
    <n v="5874"/>
    <n v="254"/>
    <n v="20"/>
    <n v="260.97000000000003"/>
    <n v="1388.46"/>
    <n v="4.3241402791964589E-2"/>
    <n v="7.874015748031496E-2"/>
    <n v="1.02744094488189"/>
    <n v="13.048500000000001"/>
    <n v="5.3203816530635697"/>
    <n v="1127.49"/>
  </r>
  <r>
    <d v="2024-05-20T00:00:00"/>
    <x v="0"/>
    <s v="Facebook"/>
    <s v="Video"/>
    <s v="Gen X"/>
    <n v="1860"/>
    <n v="44"/>
    <n v="3"/>
    <n v="68.760000000000005"/>
    <n v="238.53"/>
    <n v="2.3655913978494623E-2"/>
    <n v="6.8181818181818177E-2"/>
    <n v="1.5627272727272727"/>
    <n v="22.92"/>
    <n v="3.4690226876090748"/>
    <n v="169.76999999999998"/>
  </r>
  <r>
    <d v="2024-05-20T00:00:00"/>
    <x v="0"/>
    <s v="Facebook"/>
    <s v="Image"/>
    <s v="Gen Z"/>
    <n v="674"/>
    <n v="4"/>
    <n v="0"/>
    <n v="42.74"/>
    <n v="0"/>
    <n v="5.9347181008902079E-3"/>
    <n v="0"/>
    <n v="10.685"/>
    <n v="0"/>
    <n v="0"/>
    <n v="-42.74"/>
  </r>
  <r>
    <d v="2024-05-20T00:00:00"/>
    <x v="0"/>
    <s v="Facebook"/>
    <s v="Image"/>
    <s v="Millennials"/>
    <n v="3808"/>
    <n v="37"/>
    <n v="1"/>
    <n v="148.46"/>
    <n v="71.430000000000007"/>
    <n v="9.7163865546218489E-3"/>
    <n v="2.7027027027027029E-2"/>
    <n v="4.0124324324324325"/>
    <n v="148.46"/>
    <n v="0.48113970092954333"/>
    <n v="-77.03"/>
  </r>
  <r>
    <d v="2024-05-20T00:00:00"/>
    <x v="0"/>
    <s v="Facebook"/>
    <s v="Image"/>
    <s v="Gen X"/>
    <n v="1784"/>
    <n v="31"/>
    <n v="1"/>
    <n v="116.24"/>
    <n v="50.4"/>
    <n v="1.7376681614349777E-2"/>
    <n v="3.2258064516129031E-2"/>
    <n v="3.7496774193548386"/>
    <n v="116.24"/>
    <n v="0.43358568479008947"/>
    <n v="-65.84"/>
  </r>
  <r>
    <d v="2024-05-20T00:00:00"/>
    <x v="0"/>
    <s v="Facebook"/>
    <s v="Carousel"/>
    <s v="Gen Z"/>
    <n v="799"/>
    <n v="8"/>
    <n v="0"/>
    <n v="32.03"/>
    <n v="0"/>
    <n v="1.0012515644555695E-2"/>
    <n v="0"/>
    <n v="4.0037500000000001"/>
    <n v="0"/>
    <n v="0"/>
    <n v="-32.03"/>
  </r>
  <r>
    <d v="2024-05-20T00:00:00"/>
    <x v="0"/>
    <s v="Facebook"/>
    <s v="Carousel"/>
    <s v="Millennials"/>
    <n v="3392"/>
    <n v="74"/>
    <n v="3"/>
    <n v="221.69"/>
    <n v="186.08"/>
    <n v="2.1816037735849055E-2"/>
    <n v="4.0540540540540543E-2"/>
    <n v="2.9958108108108106"/>
    <n v="73.896666666666661"/>
    <n v="0.83937029184897838"/>
    <n v="-35.609999999999985"/>
  </r>
  <r>
    <d v="2024-05-20T00:00:00"/>
    <x v="0"/>
    <s v="Facebook"/>
    <s v="Carousel"/>
    <s v="Gen X"/>
    <n v="2464"/>
    <n v="66"/>
    <n v="4"/>
    <n v="76.650000000000006"/>
    <n v="318.77999999999997"/>
    <n v="2.6785714285714284E-2"/>
    <n v="6.0606060606060608E-2"/>
    <n v="1.1613636363636364"/>
    <n v="19.162500000000001"/>
    <n v="4.1589041095890407"/>
    <n v="242.12999999999997"/>
  </r>
  <r>
    <d v="2024-05-21T00:00:00"/>
    <x v="0"/>
    <s v="Instagram"/>
    <s v="Video"/>
    <s v="Gen Z"/>
    <n v="2232"/>
    <n v="78"/>
    <n v="9"/>
    <n v="68.44"/>
    <n v="833.68"/>
    <n v="3.4946236559139782E-2"/>
    <n v="0.11538461538461539"/>
    <n v="0.87743589743589745"/>
    <n v="7.6044444444444439"/>
    <n v="12.181180596142607"/>
    <n v="765.24"/>
  </r>
  <r>
    <d v="2024-05-21T00:00:00"/>
    <x v="0"/>
    <s v="Instagram"/>
    <s v="Video"/>
    <s v="Millennials"/>
    <n v="2643"/>
    <n v="84"/>
    <n v="4"/>
    <n v="125.86"/>
    <n v="333.95"/>
    <n v="3.1782065834279227E-2"/>
    <n v="4.7619047619047616E-2"/>
    <n v="1.4983333333333333"/>
    <n v="31.465"/>
    <n v="2.6533449864929284"/>
    <n v="208.08999999999997"/>
  </r>
  <r>
    <d v="2024-05-21T00:00:00"/>
    <x v="0"/>
    <s v="Instagram"/>
    <s v="Video"/>
    <s v="Gen X"/>
    <n v="394"/>
    <n v="12"/>
    <n v="1"/>
    <n v="10.07"/>
    <n v="56.94"/>
    <n v="3.0456852791878174E-2"/>
    <n v="8.3333333333333329E-2"/>
    <n v="0.83916666666666673"/>
    <n v="10.07"/>
    <n v="5.6544190665342597"/>
    <n v="46.87"/>
  </r>
  <r>
    <d v="2024-05-21T00:00:00"/>
    <x v="0"/>
    <s v="Instagram"/>
    <s v="Image"/>
    <s v="Gen Z"/>
    <n v="3089"/>
    <n v="47"/>
    <n v="0"/>
    <n v="117.48"/>
    <n v="0"/>
    <n v="1.5215280025898349E-2"/>
    <n v="0"/>
    <n v="2.4995744680851066"/>
    <n v="0"/>
    <n v="0"/>
    <n v="-117.48"/>
  </r>
  <r>
    <d v="2024-05-21T00:00:00"/>
    <x v="0"/>
    <s v="Instagram"/>
    <s v="Image"/>
    <s v="Millennials"/>
    <n v="3973"/>
    <n v="52"/>
    <n v="2"/>
    <n v="254.18"/>
    <n v="188.39"/>
    <n v="1.3088346337780015E-2"/>
    <n v="3.8461538461538464E-2"/>
    <n v="4.8880769230769232"/>
    <n v="127.09"/>
    <n v="0.74116767644975989"/>
    <n v="-65.79000000000002"/>
  </r>
  <r>
    <d v="2024-05-21T00:00:00"/>
    <x v="0"/>
    <s v="Instagram"/>
    <s v="Image"/>
    <s v="Gen X"/>
    <n v="266"/>
    <n v="4"/>
    <n v="0"/>
    <n v="8.93"/>
    <n v="0"/>
    <n v="1.5037593984962405E-2"/>
    <n v="0"/>
    <n v="2.2324999999999999"/>
    <n v="0"/>
    <n v="0"/>
    <n v="-8.93"/>
  </r>
  <r>
    <d v="2024-05-21T00:00:00"/>
    <x v="0"/>
    <s v="Instagram"/>
    <s v="Carousel"/>
    <s v="Gen Z"/>
    <n v="4922"/>
    <n v="140"/>
    <n v="10"/>
    <n v="143.18"/>
    <n v="925.04"/>
    <n v="2.8443722064201545E-2"/>
    <n v="7.1428571428571425E-2"/>
    <n v="1.0227142857142857"/>
    <n v="14.318000000000001"/>
    <n v="6.4606788657633745"/>
    <n v="781.8599999999999"/>
  </r>
  <r>
    <d v="2024-05-21T00:00:00"/>
    <x v="0"/>
    <s v="Instagram"/>
    <s v="Carousel"/>
    <s v="Millennials"/>
    <n v="3972"/>
    <n v="63"/>
    <n v="2"/>
    <n v="199.41"/>
    <n v="113.08"/>
    <n v="1.5861027190332326E-2"/>
    <n v="3.1746031746031744E-2"/>
    <n v="3.1652380952380952"/>
    <n v="99.704999999999998"/>
    <n v="0.56707286495160725"/>
    <n v="-86.33"/>
  </r>
  <r>
    <d v="2024-05-21T00:00:00"/>
    <x v="0"/>
    <s v="Instagram"/>
    <s v="Carousel"/>
    <s v="Gen X"/>
    <n v="444"/>
    <n v="13"/>
    <n v="0"/>
    <n v="24.56"/>
    <n v="0"/>
    <n v="2.9279279279279279E-2"/>
    <n v="0"/>
    <n v="1.889230769230769"/>
    <n v="0"/>
    <n v="0"/>
    <n v="-24.56"/>
  </r>
  <r>
    <d v="2024-05-21T00:00:00"/>
    <x v="0"/>
    <s v="TikTok"/>
    <s v="Video"/>
    <s v="Gen Z"/>
    <n v="6274"/>
    <n v="164"/>
    <n v="13"/>
    <n v="248.35"/>
    <n v="1089.47"/>
    <n v="2.6139623844437361E-2"/>
    <n v="7.926829268292683E-2"/>
    <n v="1.514329268292683"/>
    <n v="19.103846153846153"/>
    <n v="4.3868330984497685"/>
    <n v="841.12"/>
  </r>
  <r>
    <d v="2024-05-21T00:00:00"/>
    <x v="0"/>
    <s v="TikTok"/>
    <s v="Video"/>
    <s v="Millennials"/>
    <n v="425"/>
    <n v="13"/>
    <n v="1"/>
    <n v="27.52"/>
    <n v="62.58"/>
    <n v="3.0588235294117649E-2"/>
    <n v="7.6923076923076927E-2"/>
    <n v="2.1169230769230767"/>
    <n v="27.52"/>
    <n v="2.2739825581395348"/>
    <n v="35.06"/>
  </r>
  <r>
    <d v="2024-05-21T00:00:00"/>
    <x v="0"/>
    <s v="TikTok"/>
    <s v="Video"/>
    <s v="Gen X"/>
    <n v="446"/>
    <n v="9"/>
    <n v="1"/>
    <n v="21.14"/>
    <n v="76.39"/>
    <n v="2.0179372197309416E-2"/>
    <n v="0.1111111111111111"/>
    <n v="2.3488888888888888"/>
    <n v="21.14"/>
    <n v="3.6135288552507094"/>
    <n v="55.25"/>
  </r>
  <r>
    <d v="2024-05-21T00:00:00"/>
    <x v="0"/>
    <s v="TikTok"/>
    <s v="Image"/>
    <s v="Gen Z"/>
    <n v="2987"/>
    <n v="42"/>
    <n v="1"/>
    <n v="80.11"/>
    <n v="86.48"/>
    <n v="1.4060930699698694E-2"/>
    <n v="2.3809523809523808E-2"/>
    <n v="1.9073809523809524"/>
    <n v="80.11"/>
    <n v="1.0795156659593059"/>
    <n v="6.3700000000000045"/>
  </r>
  <r>
    <d v="2024-05-21T00:00:00"/>
    <x v="0"/>
    <s v="TikTok"/>
    <s v="Image"/>
    <s v="Millennials"/>
    <n v="657"/>
    <n v="11"/>
    <n v="0"/>
    <n v="39.14"/>
    <n v="0"/>
    <n v="1.6742770167427701E-2"/>
    <n v="0"/>
    <n v="3.5581818181818181"/>
    <n v="0"/>
    <n v="0"/>
    <n v="-39.14"/>
  </r>
  <r>
    <d v="2024-05-21T00:00:00"/>
    <x v="0"/>
    <s v="TikTok"/>
    <s v="Image"/>
    <s v="Gen X"/>
    <n v="355"/>
    <n v="6"/>
    <n v="0"/>
    <n v="17.5"/>
    <n v="0"/>
    <n v="1.6901408450704224E-2"/>
    <n v="0"/>
    <n v="2.9166666666666665"/>
    <n v="0"/>
    <n v="0"/>
    <n v="-17.5"/>
  </r>
  <r>
    <d v="2024-05-21T00:00:00"/>
    <x v="0"/>
    <s v="TikTok"/>
    <s v="Carousel"/>
    <s v="Gen Z"/>
    <n v="3733"/>
    <n v="43"/>
    <n v="2"/>
    <n v="101.66"/>
    <n v="172.79"/>
    <n v="1.1518885614787035E-2"/>
    <n v="4.6511627906976744E-2"/>
    <n v="2.364186046511628"/>
    <n v="50.83"/>
    <n v="1.6996852252606729"/>
    <n v="71.13"/>
  </r>
  <r>
    <d v="2024-05-21T00:00:00"/>
    <x v="0"/>
    <s v="TikTok"/>
    <s v="Carousel"/>
    <s v="Millennials"/>
    <n v="360"/>
    <n v="7"/>
    <n v="0"/>
    <n v="22.06"/>
    <n v="0"/>
    <n v="1.9444444444444445E-2"/>
    <n v="0"/>
    <n v="3.1514285714285712"/>
    <n v="0"/>
    <n v="0"/>
    <n v="-22.06"/>
  </r>
  <r>
    <d v="2024-05-21T00:00:00"/>
    <x v="0"/>
    <s v="TikTok"/>
    <s v="Carousel"/>
    <s v="Gen X"/>
    <n v="121"/>
    <n v="1"/>
    <n v="0"/>
    <n v="6.33"/>
    <n v="0"/>
    <n v="8.2644628099173556E-3"/>
    <n v="0"/>
    <n v="6.33"/>
    <n v="0"/>
    <n v="0"/>
    <n v="-6.33"/>
  </r>
  <r>
    <d v="2024-05-21T00:00:00"/>
    <x v="0"/>
    <s v="Facebook"/>
    <s v="Video"/>
    <s v="Gen Z"/>
    <n v="705"/>
    <n v="34"/>
    <n v="4"/>
    <n v="24.11"/>
    <n v="371.64"/>
    <n v="4.8226950354609929E-2"/>
    <n v="0.11764705882352941"/>
    <n v="0.70911764705882352"/>
    <n v="6.0274999999999999"/>
    <n v="15.414350891746164"/>
    <n v="347.53"/>
  </r>
  <r>
    <d v="2024-05-21T00:00:00"/>
    <x v="0"/>
    <s v="Facebook"/>
    <s v="Video"/>
    <s v="Millennials"/>
    <n v="5052"/>
    <n v="125"/>
    <n v="16"/>
    <n v="278.06"/>
    <n v="946.11"/>
    <n v="2.4742676167854315E-2"/>
    <n v="0.128"/>
    <n v="2.2244800000000002"/>
    <n v="17.37875"/>
    <n v="3.4025390203553192"/>
    <n v="668.05"/>
  </r>
  <r>
    <d v="2024-05-21T00:00:00"/>
    <x v="0"/>
    <s v="Facebook"/>
    <s v="Video"/>
    <s v="Gen X"/>
    <n v="2031"/>
    <n v="90"/>
    <n v="11"/>
    <n v="124.81"/>
    <n v="643.07000000000005"/>
    <n v="4.4313146233382568E-2"/>
    <n v="0.12222222222222222"/>
    <n v="1.3867777777777779"/>
    <n v="11.346363636363636"/>
    <n v="5.1523916352856345"/>
    <n v="518.26"/>
  </r>
  <r>
    <d v="2024-05-21T00:00:00"/>
    <x v="0"/>
    <s v="Facebook"/>
    <s v="Image"/>
    <s v="Gen Z"/>
    <n v="1047"/>
    <n v="7"/>
    <n v="0"/>
    <n v="24.74"/>
    <n v="0"/>
    <n v="6.6857688634192934E-3"/>
    <n v="0"/>
    <n v="3.5342857142857143"/>
    <n v="0"/>
    <n v="0"/>
    <n v="-24.74"/>
  </r>
  <r>
    <d v="2024-05-21T00:00:00"/>
    <x v="0"/>
    <s v="Facebook"/>
    <s v="Image"/>
    <s v="Millennials"/>
    <n v="2796"/>
    <n v="33"/>
    <n v="1"/>
    <n v="137.57"/>
    <n v="81.63"/>
    <n v="1.1802575107296138E-2"/>
    <n v="3.0303030303030304E-2"/>
    <n v="4.1687878787878789"/>
    <n v="137.57"/>
    <n v="0.59337064767027692"/>
    <n v="-55.94"/>
  </r>
  <r>
    <d v="2024-05-21T00:00:00"/>
    <x v="0"/>
    <s v="Facebook"/>
    <s v="Image"/>
    <s v="Gen X"/>
    <n v="1876"/>
    <n v="19"/>
    <n v="0"/>
    <n v="74.28"/>
    <n v="0"/>
    <n v="1.0127931769722815E-2"/>
    <n v="0"/>
    <n v="3.9094736842105262"/>
    <n v="0"/>
    <n v="0"/>
    <n v="-74.28"/>
  </r>
  <r>
    <d v="2024-05-21T00:00:00"/>
    <x v="0"/>
    <s v="Facebook"/>
    <s v="Carousel"/>
    <s v="Gen Z"/>
    <n v="533"/>
    <n v="14"/>
    <n v="0"/>
    <n v="17.5"/>
    <n v="0"/>
    <n v="2.6266416510318951E-2"/>
    <n v="0"/>
    <n v="1.25"/>
    <n v="0"/>
    <n v="0"/>
    <n v="-17.5"/>
  </r>
  <r>
    <d v="2024-05-21T00:00:00"/>
    <x v="0"/>
    <s v="Facebook"/>
    <s v="Carousel"/>
    <s v="Millennials"/>
    <n v="4952"/>
    <n v="52"/>
    <n v="2"/>
    <n v="327"/>
    <n v="198.97"/>
    <n v="1.050080775444265E-2"/>
    <n v="3.8461538461538464E-2"/>
    <n v="6.2884615384615383"/>
    <n v="163.5"/>
    <n v="0.60847094801223245"/>
    <n v="-128.03"/>
  </r>
  <r>
    <d v="2024-05-21T00:00:00"/>
    <x v="0"/>
    <s v="Facebook"/>
    <s v="Carousel"/>
    <s v="Gen X"/>
    <n v="1019"/>
    <n v="15"/>
    <n v="0"/>
    <n v="67.400000000000006"/>
    <n v="0"/>
    <n v="1.4720314033366046E-2"/>
    <n v="0"/>
    <n v="4.4933333333333341"/>
    <n v="0"/>
    <n v="0"/>
    <n v="-67.400000000000006"/>
  </r>
  <r>
    <d v="2024-05-22T00:00:00"/>
    <x v="0"/>
    <s v="Instagram"/>
    <s v="Video"/>
    <s v="Gen Z"/>
    <n v="4600"/>
    <n v="212"/>
    <n v="26"/>
    <n v="208.98"/>
    <n v="1900.42"/>
    <n v="4.6086956521739129E-2"/>
    <n v="0.12264150943396226"/>
    <n v="0.98575471698113204"/>
    <n v="8.037692307692307"/>
    <n v="9.0937888793185966"/>
    <n v="1691.44"/>
  </r>
  <r>
    <d v="2024-05-22T00:00:00"/>
    <x v="0"/>
    <s v="Instagram"/>
    <s v="Video"/>
    <s v="Millennials"/>
    <n v="3130"/>
    <n v="110"/>
    <n v="6"/>
    <n v="135.79"/>
    <n v="327.23"/>
    <n v="3.5143769968051117E-2"/>
    <n v="5.4545454545454543E-2"/>
    <n v="1.2344545454545455"/>
    <n v="22.631666666666664"/>
    <n v="2.4098239929302601"/>
    <n v="191.44000000000003"/>
  </r>
  <r>
    <d v="2024-05-22T00:00:00"/>
    <x v="0"/>
    <s v="Instagram"/>
    <s v="Video"/>
    <s v="Gen X"/>
    <n v="118"/>
    <n v="4"/>
    <n v="0"/>
    <n v="4.1900000000000004"/>
    <n v="0"/>
    <n v="3.3898305084745763E-2"/>
    <n v="0"/>
    <n v="1.0475000000000001"/>
    <n v="0"/>
    <n v="0"/>
    <n v="-4.1900000000000004"/>
  </r>
  <r>
    <d v="2024-05-22T00:00:00"/>
    <x v="0"/>
    <s v="Instagram"/>
    <s v="Image"/>
    <s v="Gen Z"/>
    <n v="3475"/>
    <n v="31"/>
    <n v="0"/>
    <n v="101.94"/>
    <n v="0"/>
    <n v="8.9208633093525187E-3"/>
    <n v="0"/>
    <n v="3.2883870967741933"/>
    <n v="0"/>
    <n v="0"/>
    <n v="-101.94"/>
  </r>
  <r>
    <d v="2024-05-22T00:00:00"/>
    <x v="0"/>
    <s v="Instagram"/>
    <s v="Image"/>
    <s v="Millennials"/>
    <n v="2469"/>
    <n v="39"/>
    <n v="0"/>
    <n v="168.19"/>
    <n v="0"/>
    <n v="1.5795868772782502E-2"/>
    <n v="0"/>
    <n v="4.3125641025641022"/>
    <n v="0"/>
    <n v="0"/>
    <n v="-168.19"/>
  </r>
  <r>
    <d v="2024-05-22T00:00:00"/>
    <x v="0"/>
    <s v="Instagram"/>
    <s v="Image"/>
    <s v="Gen X"/>
    <n v="361"/>
    <n v="5"/>
    <n v="0"/>
    <n v="12.12"/>
    <n v="0"/>
    <n v="1.3850415512465374E-2"/>
    <n v="0"/>
    <n v="2.4239999999999999"/>
    <n v="0"/>
    <n v="0"/>
    <n v="-12.12"/>
  </r>
  <r>
    <d v="2024-05-22T00:00:00"/>
    <x v="0"/>
    <s v="Instagram"/>
    <s v="Carousel"/>
    <s v="Gen Z"/>
    <n v="4514"/>
    <n v="51"/>
    <n v="2"/>
    <n v="111.69"/>
    <n v="119.92"/>
    <n v="1.129818342933097E-2"/>
    <n v="3.9215686274509803E-2"/>
    <n v="2.19"/>
    <n v="55.844999999999999"/>
    <n v="1.0736860954427434"/>
    <n v="8.230000000000004"/>
  </r>
  <r>
    <d v="2024-05-22T00:00:00"/>
    <x v="0"/>
    <s v="Instagram"/>
    <s v="Carousel"/>
    <s v="Millennials"/>
    <n v="1689"/>
    <n v="32"/>
    <n v="2"/>
    <n v="114.7"/>
    <n v="165.02"/>
    <n v="1.8946121965660152E-2"/>
    <n v="6.25E-2"/>
    <n v="3.5843750000000001"/>
    <n v="57.35"/>
    <n v="1.4387096774193548"/>
    <n v="50.320000000000007"/>
  </r>
  <r>
    <d v="2024-05-22T00:00:00"/>
    <x v="0"/>
    <s v="Instagram"/>
    <s v="Carousel"/>
    <s v="Gen X"/>
    <n v="396"/>
    <n v="7"/>
    <n v="0"/>
    <n v="18.32"/>
    <n v="0"/>
    <n v="1.7676767676767676E-2"/>
    <n v="0"/>
    <n v="2.617142857142857"/>
    <n v="0"/>
    <n v="0"/>
    <n v="-18.32"/>
  </r>
  <r>
    <d v="2024-05-22T00:00:00"/>
    <x v="0"/>
    <s v="TikTok"/>
    <s v="Video"/>
    <s v="Gen Z"/>
    <n v="7184"/>
    <n v="260"/>
    <n v="34"/>
    <n v="375.89"/>
    <n v="3190.98"/>
    <n v="3.6191536748329624E-2"/>
    <n v="0.13076923076923078"/>
    <n v="1.4457307692307693"/>
    <n v="11.055588235294117"/>
    <n v="8.4891324589640593"/>
    <n v="2815.09"/>
  </r>
  <r>
    <d v="2024-05-22T00:00:00"/>
    <x v="0"/>
    <s v="TikTok"/>
    <s v="Video"/>
    <s v="Millennials"/>
    <n v="497"/>
    <n v="18"/>
    <n v="2"/>
    <n v="13.26"/>
    <n v="162.65"/>
    <n v="3.6217303822937627E-2"/>
    <n v="0.1111111111111111"/>
    <n v="0.73666666666666669"/>
    <n v="6.63"/>
    <n v="12.266214177978885"/>
    <n v="149.39000000000001"/>
  </r>
  <r>
    <d v="2024-05-22T00:00:00"/>
    <x v="0"/>
    <s v="TikTok"/>
    <s v="Video"/>
    <s v="Gen X"/>
    <n v="64"/>
    <n v="3"/>
    <n v="0"/>
    <n v="2.19"/>
    <n v="0"/>
    <n v="4.6875E-2"/>
    <n v="0"/>
    <n v="0.73"/>
    <n v="0"/>
    <n v="0"/>
    <n v="-2.19"/>
  </r>
  <r>
    <d v="2024-05-22T00:00:00"/>
    <x v="0"/>
    <s v="TikTok"/>
    <s v="Image"/>
    <s v="Gen Z"/>
    <n v="6523"/>
    <n v="90"/>
    <n v="4"/>
    <n v="195.21"/>
    <n v="370.58"/>
    <n v="1.3797332515713629E-2"/>
    <n v="4.4444444444444446E-2"/>
    <n v="2.169"/>
    <n v="48.802500000000002"/>
    <n v="1.8983658624045898"/>
    <n v="175.36999999999998"/>
  </r>
  <r>
    <d v="2024-05-22T00:00:00"/>
    <x v="0"/>
    <s v="TikTok"/>
    <s v="Image"/>
    <s v="Millennials"/>
    <n v="376"/>
    <n v="2"/>
    <n v="0"/>
    <n v="9.57"/>
    <n v="0"/>
    <n v="5.3191489361702126E-3"/>
    <n v="0"/>
    <n v="4.7850000000000001"/>
    <n v="0"/>
    <n v="0"/>
    <n v="-9.57"/>
  </r>
  <r>
    <d v="2024-05-22T00:00:00"/>
    <x v="0"/>
    <s v="TikTok"/>
    <s v="Image"/>
    <s v="Gen X"/>
    <n v="296"/>
    <n v="3"/>
    <n v="0"/>
    <n v="14.86"/>
    <n v="0"/>
    <n v="1.0135135135135136E-2"/>
    <n v="0"/>
    <n v="4.9533333333333331"/>
    <n v="0"/>
    <n v="0"/>
    <n v="-14.86"/>
  </r>
  <r>
    <d v="2024-05-22T00:00:00"/>
    <x v="0"/>
    <s v="TikTok"/>
    <s v="Carousel"/>
    <s v="Gen Z"/>
    <n v="6063"/>
    <n v="166"/>
    <n v="11"/>
    <n v="169.1"/>
    <n v="759.59"/>
    <n v="2.7379185221837375E-2"/>
    <n v="6.6265060240963861E-2"/>
    <n v="1.0186746987951807"/>
    <n v="15.372727272727273"/>
    <n v="4.4919574216439981"/>
    <n v="590.49"/>
  </r>
  <r>
    <d v="2024-05-22T00:00:00"/>
    <x v="0"/>
    <s v="TikTok"/>
    <s v="Carousel"/>
    <s v="Millennials"/>
    <n v="829"/>
    <n v="23"/>
    <n v="0"/>
    <n v="24.65"/>
    <n v="0"/>
    <n v="2.7744270205066344E-2"/>
    <n v="0"/>
    <n v="1.0717391304347825"/>
    <n v="0"/>
    <n v="0"/>
    <n v="-24.65"/>
  </r>
  <r>
    <d v="2024-05-22T00:00:00"/>
    <x v="0"/>
    <s v="TikTok"/>
    <s v="Carousel"/>
    <s v="Gen X"/>
    <n v="284"/>
    <n v="7"/>
    <n v="0"/>
    <n v="8.2899999999999991"/>
    <n v="0"/>
    <n v="2.464788732394366E-2"/>
    <n v="0"/>
    <n v="1.1842857142857142"/>
    <n v="0"/>
    <n v="0"/>
    <n v="-8.2899999999999991"/>
  </r>
  <r>
    <d v="2024-05-22T00:00:00"/>
    <x v="0"/>
    <s v="Facebook"/>
    <s v="Video"/>
    <s v="Gen Z"/>
    <n v="1056"/>
    <n v="47"/>
    <n v="4"/>
    <n v="44.98"/>
    <n v="258.99"/>
    <n v="4.450757575757576E-2"/>
    <n v="8.5106382978723402E-2"/>
    <n v="0.95702127659574465"/>
    <n v="11.244999999999999"/>
    <n v="5.7578923966207212"/>
    <n v="214.01000000000002"/>
  </r>
  <r>
    <d v="2024-05-22T00:00:00"/>
    <x v="0"/>
    <s v="Facebook"/>
    <s v="Video"/>
    <s v="Millennials"/>
    <n v="4370"/>
    <n v="130"/>
    <n v="9"/>
    <n v="220.82"/>
    <n v="855.18"/>
    <n v="2.9748283752860413E-2"/>
    <n v="6.9230769230769235E-2"/>
    <n v="1.6986153846153846"/>
    <n v="24.535555555555554"/>
    <n v="3.8727470337831718"/>
    <n v="634.3599999999999"/>
  </r>
  <r>
    <d v="2024-05-22T00:00:00"/>
    <x v="0"/>
    <s v="Facebook"/>
    <s v="Video"/>
    <s v="Gen X"/>
    <n v="1508"/>
    <n v="66"/>
    <n v="6"/>
    <n v="43.43"/>
    <n v="402.09"/>
    <n v="4.3766578249336871E-2"/>
    <n v="9.0909090909090912E-2"/>
    <n v="0.65803030303030308"/>
    <n v="7.2383333333333333"/>
    <n v="9.2583467649090494"/>
    <n v="358.65999999999997"/>
  </r>
  <r>
    <d v="2024-05-22T00:00:00"/>
    <x v="0"/>
    <s v="Facebook"/>
    <s v="Image"/>
    <s v="Gen Z"/>
    <n v="545"/>
    <n v="9"/>
    <n v="0"/>
    <n v="16.77"/>
    <n v="0"/>
    <n v="1.6513761467889909E-2"/>
    <n v="0"/>
    <n v="1.8633333333333333"/>
    <n v="0"/>
    <n v="0"/>
    <n v="-16.77"/>
  </r>
  <r>
    <d v="2024-05-22T00:00:00"/>
    <x v="0"/>
    <s v="Facebook"/>
    <s v="Image"/>
    <s v="Millennials"/>
    <n v="5610"/>
    <n v="78"/>
    <n v="1"/>
    <n v="250.44"/>
    <n v="82.9"/>
    <n v="1.3903743315508022E-2"/>
    <n v="1.282051282051282E-2"/>
    <n v="3.2107692307692308"/>
    <n v="250.44"/>
    <n v="0.33101740935952728"/>
    <n v="-167.54"/>
  </r>
  <r>
    <d v="2024-05-22T00:00:00"/>
    <x v="0"/>
    <s v="Facebook"/>
    <s v="Image"/>
    <s v="Gen X"/>
    <n v="2227"/>
    <n v="28"/>
    <n v="1"/>
    <n v="108.5"/>
    <n v="90.12"/>
    <n v="1.2572968118545127E-2"/>
    <n v="3.5714285714285712E-2"/>
    <n v="3.875"/>
    <n v="108.5"/>
    <n v="0.83059907834101387"/>
    <n v="-18.379999999999995"/>
  </r>
  <r>
    <d v="2024-05-22T00:00:00"/>
    <x v="0"/>
    <s v="Facebook"/>
    <s v="Carousel"/>
    <s v="Gen Z"/>
    <n v="1485"/>
    <n v="27"/>
    <n v="0"/>
    <n v="79.06"/>
    <n v="0"/>
    <n v="1.8181818181818181E-2"/>
    <n v="0"/>
    <n v="2.9281481481481482"/>
    <n v="0"/>
    <n v="0"/>
    <n v="-79.06"/>
  </r>
  <r>
    <d v="2024-05-22T00:00:00"/>
    <x v="0"/>
    <s v="Facebook"/>
    <s v="Carousel"/>
    <s v="Millennials"/>
    <n v="4984"/>
    <n v="139"/>
    <n v="10"/>
    <n v="278.64999999999998"/>
    <n v="862.1"/>
    <n v="2.78892455858748E-2"/>
    <n v="7.1942446043165464E-2"/>
    <n v="2.0046762589928058"/>
    <n v="27.864999999999998"/>
    <n v="3.0938453256773735"/>
    <n v="583.45000000000005"/>
  </r>
  <r>
    <d v="2024-05-22T00:00:00"/>
    <x v="0"/>
    <s v="Facebook"/>
    <s v="Carousel"/>
    <s v="Gen X"/>
    <n v="2533"/>
    <n v="44"/>
    <n v="2"/>
    <n v="91.64"/>
    <n v="157.47"/>
    <n v="1.7370706671930518E-2"/>
    <n v="4.5454545454545456E-2"/>
    <n v="2.0827272727272725"/>
    <n v="45.82"/>
    <n v="1.7183544303797469"/>
    <n v="65.83"/>
  </r>
  <r>
    <d v="2024-05-23T00:00:00"/>
    <x v="0"/>
    <s v="Instagram"/>
    <s v="Video"/>
    <s v="Gen Z"/>
    <n v="1982"/>
    <n v="57"/>
    <n v="5"/>
    <n v="81.7"/>
    <n v="342.79"/>
    <n v="2.875882946518668E-2"/>
    <n v="8.771929824561403E-2"/>
    <n v="1.4333333333333333"/>
    <n v="16.34"/>
    <n v="4.1957160342717259"/>
    <n v="261.09000000000003"/>
  </r>
  <r>
    <d v="2024-05-23T00:00:00"/>
    <x v="0"/>
    <s v="Instagram"/>
    <s v="Video"/>
    <s v="Millennials"/>
    <n v="2508"/>
    <n v="51"/>
    <n v="6"/>
    <n v="141.72"/>
    <n v="549.1"/>
    <n v="2.033492822966507E-2"/>
    <n v="0.11764705882352941"/>
    <n v="2.7788235294117647"/>
    <n v="23.62"/>
    <n v="3.8745413491391476"/>
    <n v="407.38"/>
  </r>
  <r>
    <d v="2024-05-23T00:00:00"/>
    <x v="0"/>
    <s v="Instagram"/>
    <s v="Video"/>
    <s v="Gen X"/>
    <n v="182"/>
    <n v="6"/>
    <n v="0"/>
    <n v="8.25"/>
    <n v="0"/>
    <n v="3.2967032967032968E-2"/>
    <n v="0"/>
    <n v="1.375"/>
    <n v="0"/>
    <n v="0"/>
    <n v="-8.25"/>
  </r>
  <r>
    <d v="2024-05-23T00:00:00"/>
    <x v="0"/>
    <s v="Instagram"/>
    <s v="Image"/>
    <s v="Gen Z"/>
    <n v="4107"/>
    <n v="76"/>
    <n v="1"/>
    <n v="112.78"/>
    <n v="71.959999999999994"/>
    <n v="1.8504991477964451E-2"/>
    <n v="1.3157894736842105E-2"/>
    <n v="1.4839473684210527"/>
    <n v="112.78"/>
    <n v="0.63805639297747818"/>
    <n v="-40.820000000000007"/>
  </r>
  <r>
    <d v="2024-05-23T00:00:00"/>
    <x v="0"/>
    <s v="Instagram"/>
    <s v="Image"/>
    <s v="Millennials"/>
    <n v="3996"/>
    <n v="31"/>
    <n v="1"/>
    <n v="221.64"/>
    <n v="91.7"/>
    <n v="7.7577577577577581E-3"/>
    <n v="3.2258064516129031E-2"/>
    <n v="7.1496774193548385"/>
    <n v="221.64"/>
    <n v="0.4137339830355532"/>
    <n v="-129.94"/>
  </r>
  <r>
    <d v="2024-05-23T00:00:00"/>
    <x v="0"/>
    <s v="Instagram"/>
    <s v="Image"/>
    <s v="Gen X"/>
    <n v="238"/>
    <n v="3"/>
    <n v="0"/>
    <n v="11.16"/>
    <n v="0"/>
    <n v="1.2605042016806723E-2"/>
    <n v="0"/>
    <n v="3.72"/>
    <n v="0"/>
    <n v="0"/>
    <n v="-11.16"/>
  </r>
  <r>
    <d v="2024-05-23T00:00:00"/>
    <x v="0"/>
    <s v="Instagram"/>
    <s v="Carousel"/>
    <s v="Gen Z"/>
    <n v="2932"/>
    <n v="54"/>
    <n v="1"/>
    <n v="98.34"/>
    <n v="64.239999999999995"/>
    <n v="1.8417462482946793E-2"/>
    <n v="1.8518518518518517E-2"/>
    <n v="1.8211111111111111"/>
    <n v="98.34"/>
    <n v="0.65324384787472023"/>
    <n v="-34.100000000000009"/>
  </r>
  <r>
    <d v="2024-05-23T00:00:00"/>
    <x v="0"/>
    <s v="Instagram"/>
    <s v="Carousel"/>
    <s v="Millennials"/>
    <n v="3419"/>
    <n v="77"/>
    <n v="2"/>
    <n v="121.17"/>
    <n v="189.82"/>
    <n v="2.2521205030710735E-2"/>
    <n v="2.5974025974025976E-2"/>
    <n v="1.5736363636363637"/>
    <n v="60.585000000000001"/>
    <n v="1.566559379384336"/>
    <n v="68.649999999999991"/>
  </r>
  <r>
    <d v="2024-05-23T00:00:00"/>
    <x v="0"/>
    <s v="Instagram"/>
    <s v="Carousel"/>
    <s v="Gen X"/>
    <n v="181"/>
    <n v="2"/>
    <n v="0"/>
    <n v="5.19"/>
    <n v="0"/>
    <n v="1.1049723756906077E-2"/>
    <n v="0"/>
    <n v="2.5950000000000002"/>
    <n v="0"/>
    <n v="0"/>
    <n v="-5.19"/>
  </r>
  <r>
    <d v="2024-05-23T00:00:00"/>
    <x v="0"/>
    <s v="TikTok"/>
    <s v="Video"/>
    <s v="Gen Z"/>
    <n v="5221"/>
    <n v="174"/>
    <n v="19"/>
    <n v="194.76"/>
    <n v="1683.79"/>
    <n v="3.3326948860371575E-2"/>
    <n v="0.10919540229885058"/>
    <n v="1.1193103448275861"/>
    <n v="10.250526315789473"/>
    <n v="8.6454610803039635"/>
    <n v="1489.03"/>
  </r>
  <r>
    <d v="2024-05-23T00:00:00"/>
    <x v="0"/>
    <s v="TikTok"/>
    <s v="Video"/>
    <s v="Millennials"/>
    <n v="337"/>
    <n v="8"/>
    <n v="0"/>
    <n v="9.57"/>
    <n v="0"/>
    <n v="2.3738872403560832E-2"/>
    <n v="0"/>
    <n v="1.19625"/>
    <n v="0"/>
    <n v="0"/>
    <n v="-9.57"/>
  </r>
  <r>
    <d v="2024-05-23T00:00:00"/>
    <x v="0"/>
    <s v="TikTok"/>
    <s v="Video"/>
    <s v="Gen X"/>
    <n v="410"/>
    <n v="13"/>
    <n v="0"/>
    <n v="22.56"/>
    <n v="0"/>
    <n v="3.1707317073170732E-2"/>
    <n v="0"/>
    <n v="1.7353846153846153"/>
    <n v="0"/>
    <n v="0"/>
    <n v="-22.56"/>
  </r>
  <r>
    <d v="2024-05-23T00:00:00"/>
    <x v="0"/>
    <s v="TikTok"/>
    <s v="Image"/>
    <s v="Gen Z"/>
    <n v="4066"/>
    <n v="69"/>
    <n v="3"/>
    <n v="243.38"/>
    <n v="296.08999999999997"/>
    <n v="1.6969995081160847E-2"/>
    <n v="4.3478260869565216E-2"/>
    <n v="3.5272463768115943"/>
    <n v="81.126666666666665"/>
    <n v="1.2165749034431752"/>
    <n v="52.70999999999998"/>
  </r>
  <r>
    <d v="2024-05-23T00:00:00"/>
    <x v="0"/>
    <s v="TikTok"/>
    <s v="Image"/>
    <s v="Millennials"/>
    <n v="339"/>
    <n v="4"/>
    <n v="0"/>
    <n v="14.99"/>
    <n v="0"/>
    <n v="1.1799410029498525E-2"/>
    <n v="0"/>
    <n v="3.7475000000000001"/>
    <n v="0"/>
    <n v="0"/>
    <n v="-14.99"/>
  </r>
  <r>
    <d v="2024-05-23T00:00:00"/>
    <x v="0"/>
    <s v="TikTok"/>
    <s v="Image"/>
    <s v="Gen X"/>
    <n v="430"/>
    <n v="3"/>
    <n v="0"/>
    <n v="14.4"/>
    <n v="0"/>
    <n v="6.9767441860465115E-3"/>
    <n v="0"/>
    <n v="4.8"/>
    <n v="0"/>
    <n v="0"/>
    <n v="-14.4"/>
  </r>
  <r>
    <d v="2024-05-23T00:00:00"/>
    <x v="0"/>
    <s v="TikTok"/>
    <s v="Carousel"/>
    <s v="Gen Z"/>
    <n v="6540"/>
    <n v="101"/>
    <n v="6"/>
    <n v="200.68"/>
    <n v="571.49"/>
    <n v="1.54434250764526E-2"/>
    <n v="5.9405940594059403E-2"/>
    <n v="1.9869306930693069"/>
    <n v="33.446666666666665"/>
    <n v="2.8477675901933428"/>
    <n v="370.81"/>
  </r>
  <r>
    <d v="2024-05-23T00:00:00"/>
    <x v="0"/>
    <s v="TikTok"/>
    <s v="Carousel"/>
    <s v="Millennials"/>
    <n v="429"/>
    <n v="7"/>
    <n v="0"/>
    <n v="14.35"/>
    <n v="0"/>
    <n v="1.6317016317016316E-2"/>
    <n v="0"/>
    <n v="2.0499999999999998"/>
    <n v="0"/>
    <n v="0"/>
    <n v="-14.35"/>
  </r>
  <r>
    <d v="2024-05-23T00:00:00"/>
    <x v="0"/>
    <s v="TikTok"/>
    <s v="Carousel"/>
    <s v="Gen X"/>
    <n v="325"/>
    <n v="3"/>
    <n v="0"/>
    <n v="13.76"/>
    <n v="0"/>
    <n v="9.2307692307692316E-3"/>
    <n v="0"/>
    <n v="4.5866666666666669"/>
    <n v="0"/>
    <n v="0"/>
    <n v="-13.76"/>
  </r>
  <r>
    <d v="2024-05-23T00:00:00"/>
    <x v="0"/>
    <s v="Facebook"/>
    <s v="Video"/>
    <s v="Gen Z"/>
    <n v="528"/>
    <n v="17"/>
    <n v="2"/>
    <n v="29.25"/>
    <n v="186.08"/>
    <n v="3.2196969696969696E-2"/>
    <n v="0.11764705882352941"/>
    <n v="1.7205882352941178"/>
    <n v="14.625"/>
    <n v="6.361709401709402"/>
    <n v="156.83000000000001"/>
  </r>
  <r>
    <d v="2024-05-23T00:00:00"/>
    <x v="0"/>
    <s v="Facebook"/>
    <s v="Video"/>
    <s v="Millennials"/>
    <n v="2360"/>
    <n v="87"/>
    <n v="13"/>
    <n v="146.13999999999999"/>
    <n v="654.99"/>
    <n v="3.6864406779661019E-2"/>
    <n v="0.14942528735632185"/>
    <n v="1.6797701149425286"/>
    <n v="11.241538461538461"/>
    <n v="4.4819351306965931"/>
    <n v="508.85"/>
  </r>
  <r>
    <d v="2024-05-23T00:00:00"/>
    <x v="0"/>
    <s v="Facebook"/>
    <s v="Video"/>
    <s v="Gen X"/>
    <n v="2029"/>
    <n v="69"/>
    <n v="5"/>
    <n v="79.11"/>
    <n v="460.57"/>
    <n v="3.4006899950714639E-2"/>
    <n v="7.2463768115942032E-2"/>
    <n v="1.1465217391304348"/>
    <n v="15.821999999999999"/>
    <n v="5.8218935659208695"/>
    <n v="381.46"/>
  </r>
  <r>
    <d v="2024-05-23T00:00:00"/>
    <x v="0"/>
    <s v="Facebook"/>
    <s v="Image"/>
    <s v="Gen Z"/>
    <n v="1500"/>
    <n v="12"/>
    <n v="0"/>
    <n v="89.45"/>
    <n v="0"/>
    <n v="8.0000000000000002E-3"/>
    <n v="0"/>
    <n v="7.4541666666666666"/>
    <n v="0"/>
    <n v="0"/>
    <n v="-89.45"/>
  </r>
  <r>
    <d v="2024-05-23T00:00:00"/>
    <x v="0"/>
    <s v="Facebook"/>
    <s v="Image"/>
    <s v="Millennials"/>
    <n v="5083"/>
    <n v="101"/>
    <n v="3"/>
    <n v="278.06"/>
    <n v="211.01"/>
    <n v="1.9870155420027544E-2"/>
    <n v="2.9702970297029702E-2"/>
    <n v="2.7530693069306933"/>
    <n v="92.686666666666667"/>
    <n v="0.75886499316694234"/>
    <n v="-67.050000000000011"/>
  </r>
  <r>
    <d v="2024-05-23T00:00:00"/>
    <x v="0"/>
    <s v="Facebook"/>
    <s v="Image"/>
    <s v="Gen X"/>
    <n v="2113"/>
    <n v="40"/>
    <n v="1"/>
    <n v="130.37"/>
    <n v="99.91"/>
    <n v="1.893043066729768E-2"/>
    <n v="2.5000000000000001E-2"/>
    <n v="3.2592500000000002"/>
    <n v="130.37"/>
    <n v="0.76635729078775783"/>
    <n v="-30.460000000000008"/>
  </r>
  <r>
    <d v="2024-05-23T00:00:00"/>
    <x v="0"/>
    <s v="Facebook"/>
    <s v="Carousel"/>
    <s v="Gen Z"/>
    <n v="857"/>
    <n v="22"/>
    <n v="0"/>
    <n v="22.69"/>
    <n v="0"/>
    <n v="2.5670945157526253E-2"/>
    <n v="0"/>
    <n v="1.0313636363636365"/>
    <n v="0"/>
    <n v="0"/>
    <n v="-22.69"/>
  </r>
  <r>
    <d v="2024-05-23T00:00:00"/>
    <x v="0"/>
    <s v="Facebook"/>
    <s v="Carousel"/>
    <s v="Millennials"/>
    <n v="4833"/>
    <n v="87"/>
    <n v="5"/>
    <n v="197.22"/>
    <n v="369.15"/>
    <n v="1.8001241464928614E-2"/>
    <n v="5.7471264367816091E-2"/>
    <n v="2.266896551724138"/>
    <n v="39.444000000000003"/>
    <n v="1.8717675692120475"/>
    <n v="171.92999999999998"/>
  </r>
  <r>
    <d v="2024-05-23T00:00:00"/>
    <x v="0"/>
    <s v="Facebook"/>
    <s v="Carousel"/>
    <s v="Gen X"/>
    <n v="2604"/>
    <n v="40"/>
    <n v="2"/>
    <n v="128"/>
    <n v="123.75"/>
    <n v="1.5360983102918587E-2"/>
    <n v="0.05"/>
    <n v="3.2"/>
    <n v="64"/>
    <n v="0.966796875"/>
    <n v="-4.25"/>
  </r>
  <r>
    <d v="2024-05-24T00:00:00"/>
    <x v="0"/>
    <s v="Instagram"/>
    <s v="Video"/>
    <s v="Gen Z"/>
    <n v="3136"/>
    <n v="64"/>
    <n v="4"/>
    <n v="183.14"/>
    <n v="352.43"/>
    <n v="2.0408163265306121E-2"/>
    <n v="6.25E-2"/>
    <n v="2.8615624999999998"/>
    <n v="45.784999999999997"/>
    <n v="1.9243747952386154"/>
    <n v="169.29000000000002"/>
  </r>
  <r>
    <d v="2024-05-24T00:00:00"/>
    <x v="0"/>
    <s v="Instagram"/>
    <s v="Video"/>
    <s v="Millennials"/>
    <n v="1474"/>
    <n v="50"/>
    <n v="5"/>
    <n v="46.3"/>
    <n v="383.38"/>
    <n v="3.3921302578018994E-2"/>
    <n v="0.1"/>
    <n v="0.92599999999999993"/>
    <n v="9.26"/>
    <n v="8.2803455723542125"/>
    <n v="337.08"/>
  </r>
  <r>
    <d v="2024-05-24T00:00:00"/>
    <x v="0"/>
    <s v="Instagram"/>
    <s v="Video"/>
    <s v="Gen X"/>
    <n v="148"/>
    <n v="7"/>
    <n v="0"/>
    <n v="5.56"/>
    <n v="0"/>
    <n v="4.72972972972973E-2"/>
    <n v="0"/>
    <n v="0.79428571428571426"/>
    <n v="0"/>
    <n v="0"/>
    <n v="-5.56"/>
  </r>
  <r>
    <d v="2024-05-24T00:00:00"/>
    <x v="0"/>
    <s v="Instagram"/>
    <s v="Image"/>
    <s v="Gen Z"/>
    <n v="4167"/>
    <n v="64"/>
    <n v="3"/>
    <n v="213.76"/>
    <n v="172.26"/>
    <n v="1.5358771298296136E-2"/>
    <n v="4.6875E-2"/>
    <n v="3.34"/>
    <n v="71.25333333333333"/>
    <n v="0.80585703592814373"/>
    <n v="-41.5"/>
  </r>
  <r>
    <d v="2024-05-24T00:00:00"/>
    <x v="0"/>
    <s v="Instagram"/>
    <s v="Image"/>
    <s v="Millennials"/>
    <n v="1304"/>
    <n v="24"/>
    <n v="0"/>
    <n v="67.349999999999994"/>
    <n v="0"/>
    <n v="1.8404907975460124E-2"/>
    <n v="0"/>
    <n v="2.8062499999999999"/>
    <n v="0"/>
    <n v="0"/>
    <n v="-67.349999999999994"/>
  </r>
  <r>
    <d v="2024-05-24T00:00:00"/>
    <x v="0"/>
    <s v="Instagram"/>
    <s v="Image"/>
    <s v="Gen X"/>
    <n v="331"/>
    <n v="1"/>
    <n v="0"/>
    <n v="21.14"/>
    <n v="0"/>
    <n v="3.0211480362537764E-3"/>
    <n v="0"/>
    <n v="21.14"/>
    <n v="0"/>
    <n v="0"/>
    <n v="-21.14"/>
  </r>
  <r>
    <d v="2024-05-24T00:00:00"/>
    <x v="0"/>
    <s v="Instagram"/>
    <s v="Carousel"/>
    <s v="Gen Z"/>
    <n v="2860"/>
    <n v="47"/>
    <n v="2"/>
    <n v="183.73"/>
    <n v="195.6"/>
    <n v="1.6433566433566433E-2"/>
    <n v="4.2553191489361701E-2"/>
    <n v="3.9091489361702125"/>
    <n v="91.864999999999995"/>
    <n v="1.0646056713655909"/>
    <n v="11.870000000000005"/>
  </r>
  <r>
    <d v="2024-05-24T00:00:00"/>
    <x v="0"/>
    <s v="Instagram"/>
    <s v="Carousel"/>
    <s v="Millennials"/>
    <n v="1128"/>
    <n v="21"/>
    <n v="0"/>
    <n v="26.66"/>
    <n v="0"/>
    <n v="1.8617021276595744E-2"/>
    <n v="0"/>
    <n v="1.2695238095238095"/>
    <n v="0"/>
    <n v="0"/>
    <n v="-26.66"/>
  </r>
  <r>
    <d v="2024-05-24T00:00:00"/>
    <x v="0"/>
    <s v="Instagram"/>
    <s v="Carousel"/>
    <s v="Gen X"/>
    <n v="445"/>
    <n v="4"/>
    <n v="0"/>
    <n v="24.2"/>
    <n v="0"/>
    <n v="8.988764044943821E-3"/>
    <n v="0"/>
    <n v="6.05"/>
    <n v="0"/>
    <n v="0"/>
    <n v="-24.2"/>
  </r>
  <r>
    <d v="2024-05-24T00:00:00"/>
    <x v="0"/>
    <s v="TikTok"/>
    <s v="Video"/>
    <s v="Gen Z"/>
    <n v="6281"/>
    <n v="176"/>
    <n v="24"/>
    <n v="158.85"/>
    <n v="2329.15"/>
    <n v="2.8021015761821366E-2"/>
    <n v="0.13636363636363635"/>
    <n v="0.9025568181818181"/>
    <n v="6.6187499999999995"/>
    <n v="14.662574756059177"/>
    <n v="2170.3000000000002"/>
  </r>
  <r>
    <d v="2024-05-24T00:00:00"/>
    <x v="0"/>
    <s v="TikTok"/>
    <s v="Video"/>
    <s v="Millennials"/>
    <n v="646"/>
    <n v="25"/>
    <n v="2"/>
    <n v="37.729999999999997"/>
    <n v="116.66"/>
    <n v="3.8699690402476783E-2"/>
    <n v="0.08"/>
    <n v="1.5091999999999999"/>
    <n v="18.864999999999998"/>
    <n v="3.0919692552345617"/>
    <n v="78.930000000000007"/>
  </r>
  <r>
    <d v="2024-05-24T00:00:00"/>
    <x v="0"/>
    <s v="TikTok"/>
    <s v="Video"/>
    <s v="Gen X"/>
    <n v="93"/>
    <n v="2"/>
    <n v="0"/>
    <n v="2.69"/>
    <n v="0"/>
    <n v="2.1505376344086023E-2"/>
    <n v="0"/>
    <n v="1.345"/>
    <n v="0"/>
    <n v="0"/>
    <n v="-2.69"/>
  </r>
  <r>
    <d v="2024-05-24T00:00:00"/>
    <x v="0"/>
    <s v="TikTok"/>
    <s v="Image"/>
    <s v="Gen Z"/>
    <n v="6786"/>
    <n v="92"/>
    <n v="1"/>
    <n v="414.58"/>
    <n v="89.35"/>
    <n v="1.3557323902151489E-2"/>
    <n v="1.0869565217391304E-2"/>
    <n v="4.5063043478260871"/>
    <n v="414.58"/>
    <n v="0.21551932075835786"/>
    <n v="-325.23"/>
  </r>
  <r>
    <d v="2024-05-24T00:00:00"/>
    <x v="0"/>
    <s v="TikTok"/>
    <s v="Image"/>
    <s v="Millennials"/>
    <n v="454"/>
    <n v="7"/>
    <n v="0"/>
    <n v="25.61"/>
    <n v="0"/>
    <n v="1.5418502202643172E-2"/>
    <n v="0"/>
    <n v="3.6585714285714284"/>
    <n v="0"/>
    <n v="0"/>
    <n v="-25.61"/>
  </r>
  <r>
    <d v="2024-05-24T00:00:00"/>
    <x v="0"/>
    <s v="TikTok"/>
    <s v="Image"/>
    <s v="Gen X"/>
    <n v="378"/>
    <n v="3"/>
    <n v="0"/>
    <n v="18.55"/>
    <n v="0"/>
    <n v="7.9365079365079361E-3"/>
    <n v="0"/>
    <n v="6.1833333333333336"/>
    <n v="0"/>
    <n v="0"/>
    <n v="-18.55"/>
  </r>
  <r>
    <d v="2024-05-24T00:00:00"/>
    <x v="0"/>
    <s v="TikTok"/>
    <s v="Carousel"/>
    <s v="Gen Z"/>
    <n v="4154"/>
    <n v="75"/>
    <n v="4"/>
    <n v="175.67"/>
    <n v="252.71"/>
    <n v="1.8054886856042368E-2"/>
    <n v="5.3333333333333337E-2"/>
    <n v="2.3422666666666667"/>
    <n v="43.917499999999997"/>
    <n v="1.4385495531394092"/>
    <n v="77.04000000000002"/>
  </r>
  <r>
    <d v="2024-05-24T00:00:00"/>
    <x v="0"/>
    <s v="TikTok"/>
    <s v="Carousel"/>
    <s v="Millennials"/>
    <n v="432"/>
    <n v="8"/>
    <n v="0"/>
    <n v="17.09"/>
    <n v="0"/>
    <n v="1.8518518518518517E-2"/>
    <n v="0"/>
    <n v="2.13625"/>
    <n v="0"/>
    <n v="0"/>
    <n v="-17.09"/>
  </r>
  <r>
    <d v="2024-05-24T00:00:00"/>
    <x v="0"/>
    <s v="TikTok"/>
    <s v="Carousel"/>
    <s v="Gen X"/>
    <n v="362"/>
    <n v="5"/>
    <n v="0"/>
    <n v="10.16"/>
    <n v="0"/>
    <n v="1.3812154696132596E-2"/>
    <n v="0"/>
    <n v="2.032"/>
    <n v="0"/>
    <n v="0"/>
    <n v="-10.16"/>
  </r>
  <r>
    <d v="2024-05-24T00:00:00"/>
    <x v="0"/>
    <s v="Facebook"/>
    <s v="Video"/>
    <s v="Gen Z"/>
    <n v="704"/>
    <n v="19"/>
    <n v="0"/>
    <n v="29.94"/>
    <n v="0"/>
    <n v="2.6988636363636364E-2"/>
    <n v="0"/>
    <n v="1.5757894736842106"/>
    <n v="0"/>
    <n v="0"/>
    <n v="-29.94"/>
  </r>
  <r>
    <d v="2024-05-24T00:00:00"/>
    <x v="0"/>
    <s v="Facebook"/>
    <s v="Video"/>
    <s v="Millennials"/>
    <n v="5665"/>
    <n v="192"/>
    <n v="11"/>
    <n v="196.67"/>
    <n v="1074.33"/>
    <n v="3.3892321270962047E-2"/>
    <n v="5.7291666666666664E-2"/>
    <n v="1.0243229166666665"/>
    <n v="17.879090909090909"/>
    <n v="5.4626023287740884"/>
    <n v="877.66"/>
  </r>
  <r>
    <d v="2024-05-24T00:00:00"/>
    <x v="0"/>
    <s v="Facebook"/>
    <s v="Video"/>
    <s v="Gen X"/>
    <n v="2581"/>
    <n v="63"/>
    <n v="3"/>
    <n v="134.19999999999999"/>
    <n v="159.66999999999999"/>
    <n v="2.4409143742735374E-2"/>
    <n v="4.7619047619047616E-2"/>
    <n v="2.1301587301587301"/>
    <n v="44.733333333333327"/>
    <n v="1.1897913561847988"/>
    <n v="25.47"/>
  </r>
  <r>
    <d v="2024-05-24T00:00:00"/>
    <x v="0"/>
    <s v="Facebook"/>
    <s v="Image"/>
    <s v="Gen Z"/>
    <n v="807"/>
    <n v="8"/>
    <n v="0"/>
    <n v="24.15"/>
    <n v="0"/>
    <n v="9.9132589838909543E-3"/>
    <n v="0"/>
    <n v="3.0187499999999998"/>
    <n v="0"/>
    <n v="0"/>
    <n v="-24.15"/>
  </r>
  <r>
    <d v="2024-05-24T00:00:00"/>
    <x v="0"/>
    <s v="Facebook"/>
    <s v="Image"/>
    <s v="Millennials"/>
    <n v="5089"/>
    <n v="58"/>
    <n v="2"/>
    <n v="223.06"/>
    <n v="114.87"/>
    <n v="1.1397131067007271E-2"/>
    <n v="3.4482758620689655E-2"/>
    <n v="3.8458620689655172"/>
    <n v="111.53"/>
    <n v="0.51497354971756482"/>
    <n v="-108.19"/>
  </r>
  <r>
    <d v="2024-05-24T00:00:00"/>
    <x v="0"/>
    <s v="Facebook"/>
    <s v="Image"/>
    <s v="Gen X"/>
    <n v="1787"/>
    <n v="12"/>
    <n v="0"/>
    <n v="53.13"/>
    <n v="0"/>
    <n v="6.7151650811415782E-3"/>
    <n v="0"/>
    <n v="4.4275000000000002"/>
    <n v="0"/>
    <n v="0"/>
    <n v="-53.13"/>
  </r>
  <r>
    <d v="2024-05-24T00:00:00"/>
    <x v="0"/>
    <s v="Facebook"/>
    <s v="Carousel"/>
    <s v="Gen Z"/>
    <n v="1155"/>
    <n v="31"/>
    <n v="1"/>
    <n v="28.07"/>
    <n v="64.81"/>
    <n v="2.6839826839826841E-2"/>
    <n v="3.2258064516129031E-2"/>
    <n v="0.90548387096774197"/>
    <n v="28.07"/>
    <n v="2.3088706804417529"/>
    <n v="36.74"/>
  </r>
  <r>
    <d v="2024-05-24T00:00:00"/>
    <x v="0"/>
    <s v="Facebook"/>
    <s v="Carousel"/>
    <s v="Millennials"/>
    <n v="3031"/>
    <n v="52"/>
    <n v="3"/>
    <n v="171.47"/>
    <n v="254.49"/>
    <n v="1.7156054107555264E-2"/>
    <n v="5.7692307692307696E-2"/>
    <n v="3.2974999999999999"/>
    <n v="57.156666666666666"/>
    <n v="1.4841663264711029"/>
    <n v="83.02000000000001"/>
  </r>
  <r>
    <d v="2024-05-24T00:00:00"/>
    <x v="0"/>
    <s v="Facebook"/>
    <s v="Carousel"/>
    <s v="Gen X"/>
    <n v="1731"/>
    <n v="43"/>
    <n v="2"/>
    <n v="94.01"/>
    <n v="182.15"/>
    <n v="2.4841132293471981E-2"/>
    <n v="4.6511627906976744E-2"/>
    <n v="2.1862790697674419"/>
    <n v="47.005000000000003"/>
    <n v="1.9375598340602063"/>
    <n v="88.14"/>
  </r>
  <r>
    <d v="2024-05-25T00:00:00"/>
    <x v="0"/>
    <s v="Instagram"/>
    <s v="Video"/>
    <s v="Gen Z"/>
    <n v="3279"/>
    <n v="105"/>
    <n v="10"/>
    <n v="181.82"/>
    <n v="938.15"/>
    <n v="3.2021957913998172E-2"/>
    <n v="9.5238095238095233E-2"/>
    <n v="1.7316190476190476"/>
    <n v="18.181999999999999"/>
    <n v="5.1597734022659774"/>
    <n v="756.32999999999993"/>
  </r>
  <r>
    <d v="2024-05-25T00:00:00"/>
    <x v="0"/>
    <s v="Instagram"/>
    <s v="Video"/>
    <s v="Millennials"/>
    <n v="1195"/>
    <n v="58"/>
    <n v="4"/>
    <n v="34.86"/>
    <n v="279.68"/>
    <n v="4.8535564853556486E-2"/>
    <n v="6.8965517241379309E-2"/>
    <n v="0.6010344827586207"/>
    <n v="8.7149999999999999"/>
    <n v="8.0229489386115898"/>
    <n v="244.82"/>
  </r>
  <r>
    <d v="2024-05-25T00:00:00"/>
    <x v="0"/>
    <s v="Instagram"/>
    <s v="Video"/>
    <s v="Gen X"/>
    <n v="157"/>
    <n v="6"/>
    <n v="0"/>
    <n v="9.48"/>
    <n v="0"/>
    <n v="3.8216560509554139E-2"/>
    <n v="0"/>
    <n v="1.58"/>
    <n v="0"/>
    <n v="0"/>
    <n v="-9.48"/>
  </r>
  <r>
    <d v="2024-05-25T00:00:00"/>
    <x v="0"/>
    <s v="Instagram"/>
    <s v="Image"/>
    <s v="Gen Z"/>
    <n v="2997"/>
    <n v="26"/>
    <n v="0"/>
    <n v="203.1"/>
    <n v="0"/>
    <n v="8.6753420086753425E-3"/>
    <n v="0"/>
    <n v="7.8115384615384613"/>
    <n v="0"/>
    <n v="0"/>
    <n v="-203.1"/>
  </r>
  <r>
    <d v="2024-05-25T00:00:00"/>
    <x v="0"/>
    <s v="Instagram"/>
    <s v="Image"/>
    <s v="Millennials"/>
    <n v="3181"/>
    <n v="18"/>
    <n v="0"/>
    <n v="111.6"/>
    <n v="0"/>
    <n v="5.6585979251807606E-3"/>
    <n v="0"/>
    <n v="6.1999999999999993"/>
    <n v="0"/>
    <n v="0"/>
    <n v="-111.6"/>
  </r>
  <r>
    <d v="2024-05-25T00:00:00"/>
    <x v="0"/>
    <s v="Instagram"/>
    <s v="Image"/>
    <s v="Gen X"/>
    <n v="480"/>
    <n v="9"/>
    <n v="0"/>
    <n v="31.31"/>
    <n v="0"/>
    <n v="1.8749999999999999E-2"/>
    <n v="0"/>
    <n v="3.4788888888888887"/>
    <n v="0"/>
    <n v="0"/>
    <n v="-31.31"/>
  </r>
  <r>
    <d v="2024-05-25T00:00:00"/>
    <x v="0"/>
    <s v="Instagram"/>
    <s v="Carousel"/>
    <s v="Gen Z"/>
    <n v="2502"/>
    <n v="67"/>
    <n v="4"/>
    <n v="114.88"/>
    <n v="325.17"/>
    <n v="2.6778577138289367E-2"/>
    <n v="5.9701492537313432E-2"/>
    <n v="1.7146268656716417"/>
    <n v="28.72"/>
    <n v="2.8305188022284127"/>
    <n v="210.29000000000002"/>
  </r>
  <r>
    <d v="2024-05-25T00:00:00"/>
    <x v="0"/>
    <s v="Instagram"/>
    <s v="Carousel"/>
    <s v="Millennials"/>
    <n v="2684"/>
    <n v="48"/>
    <n v="2"/>
    <n v="65.53"/>
    <n v="148.28"/>
    <n v="1.7883755588673621E-2"/>
    <n v="4.1666666666666664E-2"/>
    <n v="1.3652083333333334"/>
    <n v="32.765000000000001"/>
    <n v="2.2627804059209522"/>
    <n v="82.75"/>
  </r>
  <r>
    <d v="2024-05-25T00:00:00"/>
    <x v="0"/>
    <s v="Instagram"/>
    <s v="Carousel"/>
    <s v="Gen X"/>
    <n v="101"/>
    <n v="2"/>
    <n v="0"/>
    <n v="5.33"/>
    <n v="0"/>
    <n v="1.9801980198019802E-2"/>
    <n v="0"/>
    <n v="2.665"/>
    <n v="0"/>
    <n v="0"/>
    <n v="-5.33"/>
  </r>
  <r>
    <d v="2024-05-25T00:00:00"/>
    <x v="0"/>
    <s v="TikTok"/>
    <s v="Video"/>
    <s v="Gen Z"/>
    <n v="6121"/>
    <n v="298"/>
    <n v="44"/>
    <n v="394.94"/>
    <n v="2386.73"/>
    <n v="4.8684855415781735E-2"/>
    <n v="0.1476510067114094"/>
    <n v="1.3253020134228188"/>
    <n v="8.9759090909090915"/>
    <n v="6.0432723958069579"/>
    <n v="1991.79"/>
  </r>
  <r>
    <d v="2024-05-25T00:00:00"/>
    <x v="0"/>
    <s v="TikTok"/>
    <s v="Video"/>
    <s v="Millennials"/>
    <n v="987"/>
    <n v="23"/>
    <n v="1"/>
    <n v="64.52"/>
    <n v="57.39"/>
    <n v="2.3302938196555219E-2"/>
    <n v="4.3478260869565216E-2"/>
    <n v="2.8052173913043474"/>
    <n v="64.52"/>
    <n v="0.88949163050216995"/>
    <n v="-7.1299999999999955"/>
  </r>
  <r>
    <d v="2024-05-25T00:00:00"/>
    <x v="0"/>
    <s v="TikTok"/>
    <s v="Video"/>
    <s v="Gen X"/>
    <n v="54"/>
    <n v="1"/>
    <n v="0"/>
    <n v="3.28"/>
    <n v="0"/>
    <n v="1.8518518518518517E-2"/>
    <n v="0"/>
    <n v="3.28"/>
    <n v="0"/>
    <n v="0"/>
    <n v="-3.28"/>
  </r>
  <r>
    <d v="2024-05-25T00:00:00"/>
    <x v="0"/>
    <s v="TikTok"/>
    <s v="Image"/>
    <s v="Gen Z"/>
    <n v="3714"/>
    <n v="68"/>
    <n v="1"/>
    <n v="154.61000000000001"/>
    <n v="72.14"/>
    <n v="1.830910070005385E-2"/>
    <n v="1.4705882352941176E-2"/>
    <n v="2.2736764705882355"/>
    <n v="154.61000000000001"/>
    <n v="0.46659336394799816"/>
    <n v="-82.470000000000013"/>
  </r>
  <r>
    <d v="2024-05-25T00:00:00"/>
    <x v="0"/>
    <s v="TikTok"/>
    <s v="Image"/>
    <s v="Millennials"/>
    <n v="927"/>
    <n v="8"/>
    <n v="0"/>
    <n v="30.39"/>
    <n v="0"/>
    <n v="8.6299892125134836E-3"/>
    <n v="0"/>
    <n v="3.7987500000000001"/>
    <n v="0"/>
    <n v="0"/>
    <n v="-30.39"/>
  </r>
  <r>
    <d v="2024-05-25T00:00:00"/>
    <x v="0"/>
    <s v="TikTok"/>
    <s v="Image"/>
    <s v="Gen X"/>
    <n v="92"/>
    <n v="1"/>
    <n v="0"/>
    <n v="3.6"/>
    <n v="0"/>
    <n v="1.0869565217391304E-2"/>
    <n v="0"/>
    <n v="3.6"/>
    <n v="0"/>
    <n v="0"/>
    <n v="-3.6"/>
  </r>
  <r>
    <d v="2024-05-25T00:00:00"/>
    <x v="0"/>
    <s v="TikTok"/>
    <s v="Carousel"/>
    <s v="Gen Z"/>
    <n v="4132"/>
    <n v="109"/>
    <n v="8"/>
    <n v="257.73"/>
    <n v="747.48"/>
    <n v="2.6379477250726039E-2"/>
    <n v="7.3394495412844041E-2"/>
    <n v="2.364495412844037"/>
    <n v="32.216250000000002"/>
    <n v="2.9002444418577582"/>
    <n v="489.75"/>
  </r>
  <r>
    <d v="2024-05-25T00:00:00"/>
    <x v="0"/>
    <s v="TikTok"/>
    <s v="Carousel"/>
    <s v="Millennials"/>
    <n v="771"/>
    <n v="9"/>
    <n v="0"/>
    <n v="49.85"/>
    <n v="0"/>
    <n v="1.1673151750972763E-2"/>
    <n v="0"/>
    <n v="5.5388888888888888"/>
    <n v="0"/>
    <n v="0"/>
    <n v="-49.85"/>
  </r>
  <r>
    <d v="2024-05-25T00:00:00"/>
    <x v="0"/>
    <s v="TikTok"/>
    <s v="Carousel"/>
    <s v="Gen X"/>
    <n v="392"/>
    <n v="9"/>
    <n v="0"/>
    <n v="17.27"/>
    <n v="0"/>
    <n v="2.2959183673469389E-2"/>
    <n v="0"/>
    <n v="1.9188888888888889"/>
    <n v="0"/>
    <n v="0"/>
    <n v="-17.27"/>
  </r>
  <r>
    <d v="2024-05-25T00:00:00"/>
    <x v="0"/>
    <s v="Facebook"/>
    <s v="Video"/>
    <s v="Gen Z"/>
    <n v="1334"/>
    <n v="32"/>
    <n v="2"/>
    <n v="85.81"/>
    <n v="134.91"/>
    <n v="2.3988005997001498E-2"/>
    <n v="6.25E-2"/>
    <n v="2.6815625000000001"/>
    <n v="42.905000000000001"/>
    <n v="1.5721943829390512"/>
    <n v="49.099999999999994"/>
  </r>
  <r>
    <d v="2024-05-25T00:00:00"/>
    <x v="0"/>
    <s v="Facebook"/>
    <s v="Video"/>
    <s v="Millennials"/>
    <n v="5549"/>
    <n v="172"/>
    <n v="10"/>
    <n v="371.97"/>
    <n v="786.96"/>
    <n v="3.0996575959632365E-2"/>
    <n v="5.8139534883720929E-2"/>
    <n v="2.1626162790697676"/>
    <n v="37.197000000000003"/>
    <n v="2.1156544882651827"/>
    <n v="414.99"/>
  </r>
  <r>
    <d v="2024-05-25T00:00:00"/>
    <x v="0"/>
    <s v="Facebook"/>
    <s v="Video"/>
    <s v="Gen X"/>
    <n v="1283"/>
    <n v="58"/>
    <n v="8"/>
    <n v="86.76"/>
    <n v="573.51"/>
    <n v="4.520654715510522E-2"/>
    <n v="0.13793103448275862"/>
    <n v="1.4958620689655173"/>
    <n v="10.845000000000001"/>
    <n v="6.6103042876901794"/>
    <n v="486.75"/>
  </r>
  <r>
    <d v="2024-05-25T00:00:00"/>
    <x v="0"/>
    <s v="Facebook"/>
    <s v="Image"/>
    <s v="Gen Z"/>
    <n v="1422"/>
    <n v="27"/>
    <n v="0"/>
    <n v="33.450000000000003"/>
    <n v="0"/>
    <n v="1.8987341772151899E-2"/>
    <n v="0"/>
    <n v="1.2388888888888889"/>
    <n v="0"/>
    <n v="0"/>
    <n v="-33.450000000000003"/>
  </r>
  <r>
    <d v="2024-05-25T00:00:00"/>
    <x v="0"/>
    <s v="Facebook"/>
    <s v="Image"/>
    <s v="Millennials"/>
    <n v="2921"/>
    <n v="45"/>
    <n v="1"/>
    <n v="186.1"/>
    <n v="90.53"/>
    <n v="1.5405682985279013E-2"/>
    <n v="2.2222222222222223E-2"/>
    <n v="4.1355555555555554"/>
    <n v="186.1"/>
    <n v="0.48645889306824291"/>
    <n v="-95.57"/>
  </r>
  <r>
    <d v="2024-05-25T00:00:00"/>
    <x v="0"/>
    <s v="Facebook"/>
    <s v="Image"/>
    <s v="Gen X"/>
    <n v="1962"/>
    <n v="13"/>
    <n v="0"/>
    <n v="82.07"/>
    <n v="0"/>
    <n v="6.6258919469928644E-3"/>
    <n v="0"/>
    <n v="6.3130769230769221"/>
    <n v="0"/>
    <n v="0"/>
    <n v="-82.07"/>
  </r>
  <r>
    <d v="2024-05-25T00:00:00"/>
    <x v="0"/>
    <s v="Facebook"/>
    <s v="Carousel"/>
    <s v="Gen Z"/>
    <n v="1410"/>
    <n v="38"/>
    <n v="1"/>
    <n v="89.27"/>
    <n v="95.68"/>
    <n v="2.6950354609929079E-2"/>
    <n v="2.6315789473684209E-2"/>
    <n v="2.3492105263157894"/>
    <n v="89.27"/>
    <n v="1.0718046376162205"/>
    <n v="6.4100000000000108"/>
  </r>
  <r>
    <d v="2024-05-25T00:00:00"/>
    <x v="0"/>
    <s v="Facebook"/>
    <s v="Carousel"/>
    <s v="Millennials"/>
    <n v="4912"/>
    <n v="58"/>
    <n v="2"/>
    <n v="316.75"/>
    <n v="172.42"/>
    <n v="1.1807817589576547E-2"/>
    <n v="3.4482758620689655E-2"/>
    <n v="5.4612068965517242"/>
    <n v="158.375"/>
    <n v="0.54434096290449874"/>
    <n v="-144.33000000000001"/>
  </r>
  <r>
    <d v="2024-05-25T00:00:00"/>
    <x v="0"/>
    <s v="Facebook"/>
    <s v="Carousel"/>
    <s v="Gen X"/>
    <n v="1564"/>
    <n v="18"/>
    <n v="0"/>
    <n v="81.25"/>
    <n v="0"/>
    <n v="1.1508951406649617E-2"/>
    <n v="0"/>
    <n v="4.5138888888888893"/>
    <n v="0"/>
    <n v="0"/>
    <n v="-81.25"/>
  </r>
  <r>
    <d v="2024-05-26T00:00:00"/>
    <x v="0"/>
    <s v="Instagram"/>
    <s v="Video"/>
    <s v="Gen Z"/>
    <n v="3207"/>
    <n v="99"/>
    <n v="6"/>
    <n v="173.43"/>
    <n v="598.48"/>
    <n v="3.086997193638915E-2"/>
    <n v="6.0606060606060608E-2"/>
    <n v="1.7518181818181819"/>
    <n v="28.905000000000001"/>
    <n v="3.4508447212131697"/>
    <n v="425.05"/>
  </r>
  <r>
    <d v="2024-05-26T00:00:00"/>
    <x v="0"/>
    <s v="Instagram"/>
    <s v="Video"/>
    <s v="Millennials"/>
    <n v="3249"/>
    <n v="143"/>
    <n v="15"/>
    <n v="190.7"/>
    <n v="1298.33"/>
    <n v="4.401354262850108E-2"/>
    <n v="0.1048951048951049"/>
    <n v="1.3335664335664335"/>
    <n v="12.713333333333333"/>
    <n v="6.808232826428946"/>
    <n v="1107.6299999999999"/>
  </r>
  <r>
    <d v="2024-05-26T00:00:00"/>
    <x v="0"/>
    <s v="Instagram"/>
    <s v="Video"/>
    <s v="Gen X"/>
    <n v="104"/>
    <n v="3"/>
    <n v="0"/>
    <n v="5.92"/>
    <n v="0"/>
    <n v="2.8846153846153848E-2"/>
    <n v="0"/>
    <n v="1.9733333333333334"/>
    <n v="0"/>
    <n v="0"/>
    <n v="-5.92"/>
  </r>
  <r>
    <d v="2024-05-26T00:00:00"/>
    <x v="0"/>
    <s v="Instagram"/>
    <s v="Image"/>
    <s v="Gen Z"/>
    <n v="2193"/>
    <n v="41"/>
    <n v="2"/>
    <n v="59.47"/>
    <n v="133.52000000000001"/>
    <n v="1.8695850433196534E-2"/>
    <n v="4.878048780487805E-2"/>
    <n v="1.4504878048780487"/>
    <n v="29.734999999999999"/>
    <n v="2.2451656297292755"/>
    <n v="74.050000000000011"/>
  </r>
  <r>
    <d v="2024-05-26T00:00:00"/>
    <x v="0"/>
    <s v="Instagram"/>
    <s v="Image"/>
    <s v="Millennials"/>
    <n v="2586"/>
    <n v="41"/>
    <n v="0"/>
    <n v="65.16"/>
    <n v="0"/>
    <n v="1.5854601701469451E-2"/>
    <n v="0"/>
    <n v="1.5892682926829267"/>
    <n v="0"/>
    <n v="0"/>
    <n v="-65.16"/>
  </r>
  <r>
    <d v="2024-05-26T00:00:00"/>
    <x v="0"/>
    <s v="Instagram"/>
    <s v="Image"/>
    <s v="Gen X"/>
    <n v="77"/>
    <n v="1"/>
    <n v="0"/>
    <n v="2.23"/>
    <n v="0"/>
    <n v="1.2987012987012988E-2"/>
    <n v="0"/>
    <n v="2.23"/>
    <n v="0"/>
    <n v="0"/>
    <n v="-2.23"/>
  </r>
  <r>
    <d v="2024-05-26T00:00:00"/>
    <x v="0"/>
    <s v="Instagram"/>
    <s v="Carousel"/>
    <s v="Gen Z"/>
    <n v="3271"/>
    <n v="91"/>
    <n v="4"/>
    <n v="99.34"/>
    <n v="263.79000000000002"/>
    <n v="2.7820238459186793E-2"/>
    <n v="4.3956043956043959E-2"/>
    <n v="1.0916483516483517"/>
    <n v="24.835000000000001"/>
    <n v="2.6554258103482988"/>
    <n v="164.45000000000002"/>
  </r>
  <r>
    <d v="2024-05-26T00:00:00"/>
    <x v="0"/>
    <s v="Instagram"/>
    <s v="Carousel"/>
    <s v="Millennials"/>
    <n v="1443"/>
    <n v="17"/>
    <n v="0"/>
    <n v="90.68"/>
    <n v="0"/>
    <n v="1.1781011781011781E-2"/>
    <n v="0"/>
    <n v="5.3341176470588243"/>
    <n v="0"/>
    <n v="0"/>
    <n v="-90.68"/>
  </r>
  <r>
    <d v="2024-05-26T00:00:00"/>
    <x v="0"/>
    <s v="Instagram"/>
    <s v="Carousel"/>
    <s v="Gen X"/>
    <n v="132"/>
    <n v="3"/>
    <n v="0"/>
    <n v="7.88"/>
    <n v="0"/>
    <n v="2.2727272727272728E-2"/>
    <n v="0"/>
    <n v="2.6266666666666665"/>
    <n v="0"/>
    <n v="0"/>
    <n v="-7.88"/>
  </r>
  <r>
    <d v="2024-05-26T00:00:00"/>
    <x v="0"/>
    <s v="TikTok"/>
    <s v="Video"/>
    <s v="Gen Z"/>
    <n v="4332"/>
    <n v="169"/>
    <n v="24"/>
    <n v="289.5"/>
    <n v="1653.36"/>
    <n v="3.9012003693444139E-2"/>
    <n v="0.14201183431952663"/>
    <n v="1.7130177514792899"/>
    <n v="12.0625"/>
    <n v="5.7110880829015542"/>
    <n v="1363.86"/>
  </r>
  <r>
    <d v="2024-05-26T00:00:00"/>
    <x v="0"/>
    <s v="TikTok"/>
    <s v="Video"/>
    <s v="Millennials"/>
    <n v="395"/>
    <n v="11"/>
    <n v="1"/>
    <n v="25.65"/>
    <n v="58.94"/>
    <n v="2.7848101265822784E-2"/>
    <n v="9.0909090909090912E-2"/>
    <n v="2.3318181818181816"/>
    <n v="25.65"/>
    <n v="2.2978557504873294"/>
    <n v="33.29"/>
  </r>
  <r>
    <d v="2024-05-26T00:00:00"/>
    <x v="0"/>
    <s v="TikTok"/>
    <s v="Video"/>
    <s v="Gen X"/>
    <n v="173"/>
    <n v="6"/>
    <n v="0"/>
    <n v="10.39"/>
    <n v="0"/>
    <n v="3.4682080924855488E-2"/>
    <n v="0"/>
    <n v="1.7316666666666667"/>
    <n v="0"/>
    <n v="0"/>
    <n v="-10.39"/>
  </r>
  <r>
    <d v="2024-05-26T00:00:00"/>
    <x v="0"/>
    <s v="TikTok"/>
    <s v="Image"/>
    <s v="Gen Z"/>
    <n v="4279"/>
    <n v="63"/>
    <n v="1"/>
    <n v="268.52999999999997"/>
    <n v="55.38"/>
    <n v="1.4723066136947885E-2"/>
    <n v="1.5873015873015872E-2"/>
    <n v="4.2623809523809522"/>
    <n v="268.52999999999997"/>
    <n v="0.20623394034186127"/>
    <n v="-213.14999999999998"/>
  </r>
  <r>
    <d v="2024-05-26T00:00:00"/>
    <x v="0"/>
    <s v="TikTok"/>
    <s v="Image"/>
    <s v="Millennials"/>
    <n v="761"/>
    <n v="8"/>
    <n v="0"/>
    <n v="38.14"/>
    <n v="0"/>
    <n v="1.0512483574244415E-2"/>
    <n v="0"/>
    <n v="4.7675000000000001"/>
    <n v="0"/>
    <n v="0"/>
    <n v="-38.14"/>
  </r>
  <r>
    <d v="2024-05-26T00:00:00"/>
    <x v="0"/>
    <s v="TikTok"/>
    <s v="Image"/>
    <s v="Gen X"/>
    <n v="96"/>
    <n v="1"/>
    <n v="0"/>
    <n v="6.2"/>
    <n v="0"/>
    <n v="1.0416666666666666E-2"/>
    <n v="0"/>
    <n v="6.2"/>
    <n v="0"/>
    <n v="0"/>
    <n v="-6.2"/>
  </r>
  <r>
    <d v="2024-05-26T00:00:00"/>
    <x v="0"/>
    <s v="TikTok"/>
    <s v="Carousel"/>
    <s v="Gen Z"/>
    <n v="4883"/>
    <n v="64"/>
    <n v="4"/>
    <n v="327.91"/>
    <n v="293.92"/>
    <n v="1.310669670284661E-2"/>
    <n v="6.25E-2"/>
    <n v="5.1235937500000004"/>
    <n v="81.977500000000006"/>
    <n v="0.89634350888963432"/>
    <n v="-33.990000000000009"/>
  </r>
  <r>
    <d v="2024-05-26T00:00:00"/>
    <x v="0"/>
    <s v="TikTok"/>
    <s v="Carousel"/>
    <s v="Millennials"/>
    <n v="776"/>
    <n v="19"/>
    <n v="1"/>
    <n v="41.38"/>
    <n v="72.459999999999994"/>
    <n v="2.4484536082474227E-2"/>
    <n v="5.2631578947368418E-2"/>
    <n v="2.1778947368421053"/>
    <n v="41.38"/>
    <n v="1.7510874818753017"/>
    <n v="31.079999999999991"/>
  </r>
  <r>
    <d v="2024-05-26T00:00:00"/>
    <x v="0"/>
    <s v="TikTok"/>
    <s v="Carousel"/>
    <s v="Gen X"/>
    <n v="323"/>
    <n v="3"/>
    <n v="0"/>
    <n v="17.04"/>
    <n v="0"/>
    <n v="9.2879256965944269E-3"/>
    <n v="0"/>
    <n v="5.68"/>
    <n v="0"/>
    <n v="0"/>
    <n v="-17.04"/>
  </r>
  <r>
    <d v="2024-05-26T00:00:00"/>
    <x v="0"/>
    <s v="Facebook"/>
    <s v="Video"/>
    <s v="Gen Z"/>
    <n v="968"/>
    <n v="28"/>
    <n v="3"/>
    <n v="53.86"/>
    <n v="232.55"/>
    <n v="2.8925619834710745E-2"/>
    <n v="0.10714285714285714"/>
    <n v="1.9235714285714285"/>
    <n v="17.953333333333333"/>
    <n v="4.3176754548830303"/>
    <n v="178.69"/>
  </r>
  <r>
    <d v="2024-05-26T00:00:00"/>
    <x v="0"/>
    <s v="Facebook"/>
    <s v="Video"/>
    <s v="Millennials"/>
    <n v="5066"/>
    <n v="133"/>
    <n v="13"/>
    <n v="269.72000000000003"/>
    <n v="1169.71"/>
    <n v="2.6253454401894985E-2"/>
    <n v="9.7744360902255634E-2"/>
    <n v="2.0279699248120302"/>
    <n v="20.747692307692311"/>
    <n v="4.3367566365119377"/>
    <n v="899.99"/>
  </r>
  <r>
    <d v="2024-05-26T00:00:00"/>
    <x v="0"/>
    <s v="Facebook"/>
    <s v="Video"/>
    <s v="Gen X"/>
    <n v="1163"/>
    <n v="47"/>
    <n v="3"/>
    <n v="59.01"/>
    <n v="157.82"/>
    <n v="4.0412725709372314E-2"/>
    <n v="6.3829787234042548E-2"/>
    <n v="1.255531914893617"/>
    <n v="19.669999999999998"/>
    <n v="2.6744619556007456"/>
    <n v="98.81"/>
  </r>
  <r>
    <d v="2024-05-26T00:00:00"/>
    <x v="0"/>
    <s v="Facebook"/>
    <s v="Image"/>
    <s v="Gen Z"/>
    <n v="753"/>
    <n v="7"/>
    <n v="0"/>
    <n v="37.049999999999997"/>
    <n v="0"/>
    <n v="9.2961487383798145E-3"/>
    <n v="0"/>
    <n v="5.2928571428571427"/>
    <n v="0"/>
    <n v="0"/>
    <n v="-37.049999999999997"/>
  </r>
  <r>
    <d v="2024-05-26T00:00:00"/>
    <x v="0"/>
    <s v="Facebook"/>
    <s v="Image"/>
    <s v="Millennials"/>
    <n v="4741"/>
    <n v="84"/>
    <n v="1"/>
    <n v="213.08"/>
    <n v="86.7"/>
    <n v="1.7717781058848345E-2"/>
    <n v="1.1904761904761904E-2"/>
    <n v="2.5366666666666666"/>
    <n v="213.08"/>
    <n v="0.40688943119954946"/>
    <n v="-126.38000000000001"/>
  </r>
  <r>
    <d v="2024-05-26T00:00:00"/>
    <x v="0"/>
    <s v="Facebook"/>
    <s v="Image"/>
    <s v="Gen X"/>
    <n v="1979"/>
    <n v="14"/>
    <n v="0"/>
    <n v="65.34"/>
    <n v="0"/>
    <n v="7.0742799393633147E-3"/>
    <n v="0"/>
    <n v="4.6671428571428573"/>
    <n v="0"/>
    <n v="0"/>
    <n v="-65.34"/>
  </r>
  <r>
    <d v="2024-05-26T00:00:00"/>
    <x v="0"/>
    <s v="Facebook"/>
    <s v="Carousel"/>
    <s v="Gen Z"/>
    <n v="741"/>
    <n v="18"/>
    <n v="0"/>
    <n v="20.41"/>
    <n v="0"/>
    <n v="2.4291497975708502E-2"/>
    <n v="0"/>
    <n v="1.1338888888888889"/>
    <n v="0"/>
    <n v="0"/>
    <n v="-20.41"/>
  </r>
  <r>
    <d v="2024-05-26T00:00:00"/>
    <x v="0"/>
    <s v="Facebook"/>
    <s v="Carousel"/>
    <s v="Millennials"/>
    <n v="2897"/>
    <n v="38"/>
    <n v="1"/>
    <n v="107.59"/>
    <n v="79.63"/>
    <n v="1.3117017604418364E-2"/>
    <n v="2.6315789473684209E-2"/>
    <n v="2.8313157894736842"/>
    <n v="107.59"/>
    <n v="0.74012454689097495"/>
    <n v="-27.960000000000008"/>
  </r>
  <r>
    <d v="2024-05-26T00:00:00"/>
    <x v="0"/>
    <s v="Facebook"/>
    <s v="Carousel"/>
    <s v="Gen X"/>
    <n v="2039"/>
    <n v="21"/>
    <n v="0"/>
    <n v="73.459999999999994"/>
    <n v="0"/>
    <n v="1.0299166257969592E-2"/>
    <n v="0"/>
    <n v="3.4980952380952379"/>
    <n v="0"/>
    <n v="0"/>
    <n v="-73.459999999999994"/>
  </r>
  <r>
    <d v="2024-05-27T00:00:00"/>
    <x v="0"/>
    <s v="Instagram"/>
    <s v="Video"/>
    <s v="Gen Z"/>
    <n v="2613"/>
    <n v="78"/>
    <n v="4"/>
    <n v="83.48"/>
    <n v="289.36"/>
    <n v="2.9850746268656716E-2"/>
    <n v="5.128205128205128E-2"/>
    <n v="1.0702564102564103"/>
    <n v="20.87"/>
    <n v="3.4662194537613802"/>
    <n v="205.88"/>
  </r>
  <r>
    <d v="2024-05-27T00:00:00"/>
    <x v="0"/>
    <s v="Instagram"/>
    <s v="Video"/>
    <s v="Millennials"/>
    <n v="1493"/>
    <n v="32"/>
    <n v="3"/>
    <n v="65.53"/>
    <n v="274.66000000000003"/>
    <n v="2.1433355659745478E-2"/>
    <n v="9.375E-2"/>
    <n v="2.0478125"/>
    <n v="21.843333333333334"/>
    <n v="4.191362734625363"/>
    <n v="209.13000000000002"/>
  </r>
  <r>
    <d v="2024-05-27T00:00:00"/>
    <x v="0"/>
    <s v="Instagram"/>
    <s v="Video"/>
    <s v="Gen X"/>
    <n v="170"/>
    <n v="7"/>
    <n v="0"/>
    <n v="7.2"/>
    <n v="0"/>
    <n v="4.1176470588235294E-2"/>
    <n v="0"/>
    <n v="1.0285714285714287"/>
    <n v="0"/>
    <n v="0"/>
    <n v="-7.2"/>
  </r>
  <r>
    <d v="2024-05-27T00:00:00"/>
    <x v="0"/>
    <s v="Instagram"/>
    <s v="Image"/>
    <s v="Gen Z"/>
    <n v="1599"/>
    <n v="31"/>
    <n v="0"/>
    <n v="49.26"/>
    <n v="0"/>
    <n v="1.9387116948092559E-2"/>
    <n v="0"/>
    <n v="1.589032258064516"/>
    <n v="0"/>
    <n v="0"/>
    <n v="-49.26"/>
  </r>
  <r>
    <d v="2024-05-27T00:00:00"/>
    <x v="0"/>
    <s v="Instagram"/>
    <s v="Image"/>
    <s v="Millennials"/>
    <n v="1630"/>
    <n v="27"/>
    <n v="0"/>
    <n v="75.319999999999993"/>
    <n v="0"/>
    <n v="1.6564417177914112E-2"/>
    <n v="0"/>
    <n v="2.7896296296296295"/>
    <n v="0"/>
    <n v="0"/>
    <n v="-75.319999999999993"/>
  </r>
  <r>
    <d v="2024-05-27T00:00:00"/>
    <x v="0"/>
    <s v="Instagram"/>
    <s v="Image"/>
    <s v="Gen X"/>
    <n v="338"/>
    <n v="2"/>
    <n v="0"/>
    <n v="17.41"/>
    <n v="0"/>
    <n v="5.9171597633136093E-3"/>
    <n v="0"/>
    <n v="8.7050000000000001"/>
    <n v="0"/>
    <n v="0"/>
    <n v="-17.41"/>
  </r>
  <r>
    <d v="2024-05-27T00:00:00"/>
    <x v="0"/>
    <s v="Instagram"/>
    <s v="Carousel"/>
    <s v="Gen Z"/>
    <n v="4529"/>
    <n v="106"/>
    <n v="3"/>
    <n v="174.62"/>
    <n v="156.44"/>
    <n v="2.3404725104879665E-2"/>
    <n v="2.8301886792452831E-2"/>
    <n v="1.6473584905660377"/>
    <n v="58.206666666666671"/>
    <n v="0.8958882144084297"/>
    <n v="-18.180000000000007"/>
  </r>
  <r>
    <d v="2024-05-27T00:00:00"/>
    <x v="0"/>
    <s v="Instagram"/>
    <s v="Carousel"/>
    <s v="Millennials"/>
    <n v="1403"/>
    <n v="40"/>
    <n v="1"/>
    <n v="64.62"/>
    <n v="52.84"/>
    <n v="2.851033499643621E-2"/>
    <n v="2.5000000000000001E-2"/>
    <n v="1.6155000000000002"/>
    <n v="64.62"/>
    <n v="0.81770349736923553"/>
    <n v="-11.780000000000001"/>
  </r>
  <r>
    <d v="2024-05-27T00:00:00"/>
    <x v="0"/>
    <s v="Instagram"/>
    <s v="Carousel"/>
    <s v="Gen X"/>
    <n v="82"/>
    <n v="2"/>
    <n v="0"/>
    <n v="2.0499999999999998"/>
    <n v="0"/>
    <n v="2.4390243902439025E-2"/>
    <n v="0"/>
    <n v="1.0249999999999999"/>
    <n v="0"/>
    <n v="0"/>
    <n v="-2.0499999999999998"/>
  </r>
  <r>
    <d v="2024-05-27T00:00:00"/>
    <x v="0"/>
    <s v="TikTok"/>
    <s v="Video"/>
    <s v="Gen Z"/>
    <n v="7438"/>
    <n v="198"/>
    <n v="10"/>
    <n v="357.03"/>
    <n v="566.4"/>
    <n v="2.6620059155687013E-2"/>
    <n v="5.0505050505050504E-2"/>
    <n v="1.803181818181818"/>
    <n v="35.702999999999996"/>
    <n v="1.5864213091336863"/>
    <n v="209.37"/>
  </r>
  <r>
    <d v="2024-05-27T00:00:00"/>
    <x v="0"/>
    <s v="TikTok"/>
    <s v="Video"/>
    <s v="Millennials"/>
    <n v="613"/>
    <n v="20"/>
    <n v="2"/>
    <n v="32.4"/>
    <n v="105.92"/>
    <n v="3.2626427406199018E-2"/>
    <n v="0.1"/>
    <n v="1.6199999999999999"/>
    <n v="16.2"/>
    <n v="3.2691358024691359"/>
    <n v="73.52000000000001"/>
  </r>
  <r>
    <d v="2024-05-27T00:00:00"/>
    <x v="0"/>
    <s v="TikTok"/>
    <s v="Video"/>
    <s v="Gen X"/>
    <n v="495"/>
    <n v="10"/>
    <n v="1"/>
    <n v="23.74"/>
    <n v="90.59"/>
    <n v="2.0202020202020204E-2"/>
    <n v="0.1"/>
    <n v="2.3739999999999997"/>
    <n v="23.74"/>
    <n v="3.8159224936815503"/>
    <n v="66.850000000000009"/>
  </r>
  <r>
    <d v="2024-05-27T00:00:00"/>
    <x v="0"/>
    <s v="TikTok"/>
    <s v="Image"/>
    <s v="Gen Z"/>
    <n v="3549"/>
    <n v="26"/>
    <n v="1"/>
    <n v="148.74"/>
    <n v="82.73"/>
    <n v="7.326007326007326E-3"/>
    <n v="3.8461538461538464E-2"/>
    <n v="5.7207692307692311"/>
    <n v="148.74"/>
    <n v="0.55620545919053377"/>
    <n v="-66.010000000000005"/>
  </r>
  <r>
    <d v="2024-05-27T00:00:00"/>
    <x v="0"/>
    <s v="TikTok"/>
    <s v="Image"/>
    <s v="Millennials"/>
    <n v="766"/>
    <n v="14"/>
    <n v="0"/>
    <n v="43.24"/>
    <n v="0"/>
    <n v="1.8276762402088774E-2"/>
    <n v="0"/>
    <n v="3.0885714285714285"/>
    <n v="0"/>
    <n v="0"/>
    <n v="-43.24"/>
  </r>
  <r>
    <d v="2024-05-27T00:00:00"/>
    <x v="0"/>
    <s v="TikTok"/>
    <s v="Image"/>
    <s v="Gen X"/>
    <n v="74"/>
    <n v="1"/>
    <n v="0"/>
    <n v="2.42"/>
    <n v="0"/>
    <n v="1.3513513513513514E-2"/>
    <n v="0"/>
    <n v="2.42"/>
    <n v="0"/>
    <n v="0"/>
    <n v="-2.42"/>
  </r>
  <r>
    <d v="2024-05-27T00:00:00"/>
    <x v="0"/>
    <s v="TikTok"/>
    <s v="Carousel"/>
    <s v="Gen Z"/>
    <n v="2751"/>
    <n v="49"/>
    <n v="2"/>
    <n v="157.76"/>
    <n v="132.27000000000001"/>
    <n v="1.7811704834605598E-2"/>
    <n v="4.0816326530612242E-2"/>
    <n v="3.2195918367346938"/>
    <n v="78.88"/>
    <n v="0.83842545638945243"/>
    <n v="-25.489999999999981"/>
  </r>
  <r>
    <d v="2024-05-27T00:00:00"/>
    <x v="0"/>
    <s v="TikTok"/>
    <s v="Carousel"/>
    <s v="Millennials"/>
    <n v="520"/>
    <n v="7"/>
    <n v="0"/>
    <n v="30.3"/>
    <n v="0"/>
    <n v="1.3461538461538462E-2"/>
    <n v="0"/>
    <n v="4.3285714285714283"/>
    <n v="0"/>
    <n v="0"/>
    <n v="-30.3"/>
  </r>
  <r>
    <d v="2024-05-27T00:00:00"/>
    <x v="0"/>
    <s v="TikTok"/>
    <s v="Carousel"/>
    <s v="Gen X"/>
    <n v="298"/>
    <n v="7"/>
    <n v="0"/>
    <n v="9.93"/>
    <n v="0"/>
    <n v="2.3489932885906041E-2"/>
    <n v="0"/>
    <n v="1.4185714285714286"/>
    <n v="0"/>
    <n v="0"/>
    <n v="-9.93"/>
  </r>
  <r>
    <d v="2024-05-27T00:00:00"/>
    <x v="0"/>
    <s v="Facebook"/>
    <s v="Video"/>
    <s v="Gen Z"/>
    <n v="541"/>
    <n v="21"/>
    <n v="2"/>
    <n v="24.7"/>
    <n v="136.38"/>
    <n v="3.8817005545286505E-2"/>
    <n v="9.5238095238095233E-2"/>
    <n v="1.1761904761904762"/>
    <n v="12.35"/>
    <n v="5.5214574898785429"/>
    <n v="111.67999999999999"/>
  </r>
  <r>
    <d v="2024-05-27T00:00:00"/>
    <x v="0"/>
    <s v="Facebook"/>
    <s v="Video"/>
    <s v="Millennials"/>
    <n v="5323"/>
    <n v="171"/>
    <n v="25"/>
    <n v="193.53"/>
    <n v="2472.81"/>
    <n v="3.21247416870186E-2"/>
    <n v="0.14619883040935672"/>
    <n v="1.1317543859649122"/>
    <n v="7.7412000000000001"/>
    <n v="12.777398852891025"/>
    <n v="2279.2799999999997"/>
  </r>
  <r>
    <d v="2024-05-27T00:00:00"/>
    <x v="0"/>
    <s v="Facebook"/>
    <s v="Video"/>
    <s v="Gen X"/>
    <n v="1064"/>
    <n v="33"/>
    <n v="3"/>
    <n v="53.95"/>
    <n v="220.23"/>
    <n v="3.1015037593984961E-2"/>
    <n v="9.0909090909090912E-2"/>
    <n v="1.634848484848485"/>
    <n v="17.983333333333334"/>
    <n v="4.0821130676552357"/>
    <n v="166.27999999999997"/>
  </r>
  <r>
    <d v="2024-05-27T00:00:00"/>
    <x v="0"/>
    <s v="Facebook"/>
    <s v="Image"/>
    <s v="Gen Z"/>
    <n v="1219"/>
    <n v="12"/>
    <n v="0"/>
    <n v="34.4"/>
    <n v="0"/>
    <n v="9.8441345365053324E-3"/>
    <n v="0"/>
    <n v="2.8666666666666667"/>
    <n v="0"/>
    <n v="0"/>
    <n v="-34.4"/>
  </r>
  <r>
    <d v="2024-05-27T00:00:00"/>
    <x v="0"/>
    <s v="Facebook"/>
    <s v="Image"/>
    <s v="Millennials"/>
    <n v="2150"/>
    <n v="35"/>
    <n v="1"/>
    <n v="75.099999999999994"/>
    <n v="63.38"/>
    <n v="1.627906976744186E-2"/>
    <n v="2.8571428571428571E-2"/>
    <n v="2.1457142857142855"/>
    <n v="75.099999999999994"/>
    <n v="0.84394141145139823"/>
    <n v="-11.719999999999992"/>
  </r>
  <r>
    <d v="2024-05-27T00:00:00"/>
    <x v="0"/>
    <s v="Facebook"/>
    <s v="Image"/>
    <s v="Gen X"/>
    <n v="1012"/>
    <n v="5"/>
    <n v="0"/>
    <n v="44.29"/>
    <n v="0"/>
    <n v="4.940711462450593E-3"/>
    <n v="0"/>
    <n v="8.8580000000000005"/>
    <n v="0"/>
    <n v="0"/>
    <n v="-44.29"/>
  </r>
  <r>
    <d v="2024-05-27T00:00:00"/>
    <x v="0"/>
    <s v="Facebook"/>
    <s v="Carousel"/>
    <s v="Gen Z"/>
    <n v="897"/>
    <n v="11"/>
    <n v="0"/>
    <n v="26.79"/>
    <n v="0"/>
    <n v="1.2263099219620958E-2"/>
    <n v="0"/>
    <n v="2.4354545454545455"/>
    <n v="0"/>
    <n v="0"/>
    <n v="-26.79"/>
  </r>
  <r>
    <d v="2024-05-27T00:00:00"/>
    <x v="0"/>
    <s v="Facebook"/>
    <s v="Carousel"/>
    <s v="Millennials"/>
    <n v="4942"/>
    <n v="115"/>
    <n v="5"/>
    <n v="318.16000000000003"/>
    <n v="402.17"/>
    <n v="2.3269931201942533E-2"/>
    <n v="4.3478260869565216E-2"/>
    <n v="2.7666086956521743"/>
    <n v="63.632000000000005"/>
    <n v="1.2640495348252452"/>
    <n v="84.009999999999991"/>
  </r>
  <r>
    <d v="2024-05-27T00:00:00"/>
    <x v="0"/>
    <s v="Facebook"/>
    <s v="Carousel"/>
    <s v="Gen X"/>
    <n v="1412"/>
    <n v="18"/>
    <n v="1"/>
    <n v="52.77"/>
    <n v="66.7"/>
    <n v="1.2747875354107648E-2"/>
    <n v="5.5555555555555552E-2"/>
    <n v="2.9316666666666666"/>
    <n v="52.77"/>
    <n v="1.2639757437938222"/>
    <n v="13.93"/>
  </r>
  <r>
    <d v="2024-05-28T00:00:00"/>
    <x v="0"/>
    <s v="Instagram"/>
    <s v="Video"/>
    <s v="Gen Z"/>
    <n v="3448"/>
    <n v="75"/>
    <n v="8"/>
    <n v="178.45"/>
    <n v="454.12"/>
    <n v="2.1751740139211138E-2"/>
    <n v="0.10666666666666667"/>
    <n v="2.3793333333333333"/>
    <n v="22.306249999999999"/>
    <n v="2.5448024656766601"/>
    <n v="275.67"/>
  </r>
  <r>
    <d v="2024-05-28T00:00:00"/>
    <x v="0"/>
    <s v="Instagram"/>
    <s v="Video"/>
    <s v="Millennials"/>
    <n v="1212"/>
    <n v="35"/>
    <n v="5"/>
    <n v="39.74"/>
    <n v="433.32"/>
    <n v="2.8877887788778877E-2"/>
    <n v="0.14285714285714285"/>
    <n v="1.1354285714285715"/>
    <n v="7.9480000000000004"/>
    <n v="10.903875188726722"/>
    <n v="393.58"/>
  </r>
  <r>
    <d v="2024-05-28T00:00:00"/>
    <x v="0"/>
    <s v="Instagram"/>
    <s v="Video"/>
    <s v="Gen X"/>
    <n v="119"/>
    <n v="4"/>
    <n v="0"/>
    <n v="3.87"/>
    <n v="0"/>
    <n v="3.3613445378151259E-2"/>
    <n v="0"/>
    <n v="0.96750000000000003"/>
    <n v="0"/>
    <n v="0"/>
    <n v="-3.87"/>
  </r>
  <r>
    <d v="2024-05-28T00:00:00"/>
    <x v="0"/>
    <s v="Instagram"/>
    <s v="Image"/>
    <s v="Gen Z"/>
    <n v="2328"/>
    <n v="24"/>
    <n v="0"/>
    <n v="108.68"/>
    <n v="0"/>
    <n v="1.0309278350515464E-2"/>
    <n v="0"/>
    <n v="4.5283333333333333"/>
    <n v="0"/>
    <n v="0"/>
    <n v="-108.68"/>
  </r>
  <r>
    <d v="2024-05-28T00:00:00"/>
    <x v="0"/>
    <s v="Instagram"/>
    <s v="Image"/>
    <s v="Millennials"/>
    <n v="3194"/>
    <n v="39"/>
    <n v="0"/>
    <n v="206.88"/>
    <n v="0"/>
    <n v="1.2210394489668128E-2"/>
    <n v="0"/>
    <n v="5.3046153846153841"/>
    <n v="0"/>
    <n v="0"/>
    <n v="-206.88"/>
  </r>
  <r>
    <d v="2024-05-28T00:00:00"/>
    <x v="0"/>
    <s v="Instagram"/>
    <s v="Image"/>
    <s v="Gen X"/>
    <n v="233"/>
    <n v="2"/>
    <n v="0"/>
    <n v="11.71"/>
    <n v="0"/>
    <n v="8.5836909871244635E-3"/>
    <n v="0"/>
    <n v="5.8550000000000004"/>
    <n v="0"/>
    <n v="0"/>
    <n v="-11.71"/>
  </r>
  <r>
    <d v="2024-05-28T00:00:00"/>
    <x v="0"/>
    <s v="Instagram"/>
    <s v="Carousel"/>
    <s v="Gen Z"/>
    <n v="3989"/>
    <n v="94"/>
    <n v="5"/>
    <n v="158.99"/>
    <n v="413.53"/>
    <n v="2.3564803208824266E-2"/>
    <n v="5.3191489361702128E-2"/>
    <n v="1.6913829787234043"/>
    <n v="31.798000000000002"/>
    <n v="2.6009811937857723"/>
    <n v="254.53999999999996"/>
  </r>
  <r>
    <d v="2024-05-28T00:00:00"/>
    <x v="0"/>
    <s v="Instagram"/>
    <s v="Carousel"/>
    <s v="Millennials"/>
    <n v="3287"/>
    <n v="97"/>
    <n v="5"/>
    <n v="83.21"/>
    <n v="262.66000000000003"/>
    <n v="2.9510191664131429E-2"/>
    <n v="5.1546391752577317E-2"/>
    <n v="0.85783505154639172"/>
    <n v="16.641999999999999"/>
    <n v="3.1565917557985825"/>
    <n v="179.45000000000005"/>
  </r>
  <r>
    <d v="2024-05-28T00:00:00"/>
    <x v="0"/>
    <s v="Instagram"/>
    <s v="Carousel"/>
    <s v="Gen X"/>
    <n v="99"/>
    <n v="1"/>
    <n v="0"/>
    <n v="2.64"/>
    <n v="0"/>
    <n v="1.0101010101010102E-2"/>
    <n v="0"/>
    <n v="2.64"/>
    <n v="0"/>
    <n v="0"/>
    <n v="-2.64"/>
  </r>
  <r>
    <d v="2024-05-28T00:00:00"/>
    <x v="0"/>
    <s v="TikTok"/>
    <s v="Video"/>
    <s v="Gen Z"/>
    <n v="6148"/>
    <n v="301"/>
    <n v="43"/>
    <n v="415.72"/>
    <n v="4012.86"/>
    <n v="4.8959011060507485E-2"/>
    <n v="0.14285714285714285"/>
    <n v="1.3811295681063125"/>
    <n v="9.6679069767441863"/>
    <n v="9.6527951505821221"/>
    <n v="3597.1400000000003"/>
  </r>
  <r>
    <d v="2024-05-28T00:00:00"/>
    <x v="0"/>
    <s v="TikTok"/>
    <s v="Video"/>
    <s v="Millennials"/>
    <n v="904"/>
    <n v="18"/>
    <n v="1"/>
    <n v="29.3"/>
    <n v="88.2"/>
    <n v="1.9911504424778761E-2"/>
    <n v="5.5555555555555552E-2"/>
    <n v="1.6277777777777778"/>
    <n v="29.3"/>
    <n v="3.0102389078498293"/>
    <n v="58.900000000000006"/>
  </r>
  <r>
    <d v="2024-05-28T00:00:00"/>
    <x v="0"/>
    <s v="TikTok"/>
    <s v="Video"/>
    <s v="Gen X"/>
    <n v="142"/>
    <n v="3"/>
    <n v="0"/>
    <n v="7.66"/>
    <n v="0"/>
    <n v="2.1126760563380281E-2"/>
    <n v="0"/>
    <n v="2.5533333333333332"/>
    <n v="0"/>
    <n v="0"/>
    <n v="-7.66"/>
  </r>
  <r>
    <d v="2024-05-28T00:00:00"/>
    <x v="0"/>
    <s v="TikTok"/>
    <s v="Image"/>
    <s v="Gen Z"/>
    <n v="6259"/>
    <n v="116"/>
    <n v="3"/>
    <n v="169.51"/>
    <n v="258.98"/>
    <n v="1.8533312030675826E-2"/>
    <n v="2.5862068965517241E-2"/>
    <n v="1.4612931034482757"/>
    <n v="56.50333333333333"/>
    <n v="1.5278154681139757"/>
    <n v="89.470000000000027"/>
  </r>
  <r>
    <d v="2024-05-28T00:00:00"/>
    <x v="0"/>
    <s v="TikTok"/>
    <s v="Image"/>
    <s v="Millennials"/>
    <n v="900"/>
    <n v="17"/>
    <n v="0"/>
    <n v="20.55"/>
    <n v="0"/>
    <n v="1.8888888888888889E-2"/>
    <n v="0"/>
    <n v="1.2088235294117649"/>
    <n v="0"/>
    <n v="0"/>
    <n v="-20.55"/>
  </r>
  <r>
    <d v="2024-05-28T00:00:00"/>
    <x v="0"/>
    <s v="TikTok"/>
    <s v="Image"/>
    <s v="Gen X"/>
    <n v="106"/>
    <n v="0"/>
    <n v="0"/>
    <n v="2.83"/>
    <n v="0"/>
    <n v="0"/>
    <n v="0"/>
    <n v="0"/>
    <n v="0"/>
    <n v="0"/>
    <n v="-2.83"/>
  </r>
  <r>
    <d v="2024-05-28T00:00:00"/>
    <x v="0"/>
    <s v="TikTok"/>
    <s v="Carousel"/>
    <s v="Gen Z"/>
    <n v="5548"/>
    <n v="141"/>
    <n v="6"/>
    <n v="165.32"/>
    <n v="592.91999999999996"/>
    <n v="2.5414563806777216E-2"/>
    <n v="4.2553191489361701E-2"/>
    <n v="1.1724822695035459"/>
    <n v="27.553333333333331"/>
    <n v="3.5864989112025163"/>
    <n v="427.59999999999997"/>
  </r>
  <r>
    <d v="2024-05-28T00:00:00"/>
    <x v="0"/>
    <s v="TikTok"/>
    <s v="Carousel"/>
    <s v="Millennials"/>
    <n v="911"/>
    <n v="25"/>
    <n v="0"/>
    <n v="58.15"/>
    <n v="0"/>
    <n v="2.7442371020856202E-2"/>
    <n v="0"/>
    <n v="2.3260000000000001"/>
    <n v="0"/>
    <n v="0"/>
    <n v="-58.15"/>
  </r>
  <r>
    <d v="2024-05-28T00:00:00"/>
    <x v="0"/>
    <s v="TikTok"/>
    <s v="Carousel"/>
    <s v="Gen X"/>
    <n v="72"/>
    <n v="0"/>
    <n v="0"/>
    <n v="2.14"/>
    <n v="0"/>
    <n v="0"/>
    <n v="0"/>
    <n v="0"/>
    <n v="0"/>
    <n v="0"/>
    <n v="-2.14"/>
  </r>
  <r>
    <d v="2024-05-28T00:00:00"/>
    <x v="0"/>
    <s v="Facebook"/>
    <s v="Video"/>
    <s v="Gen Z"/>
    <n v="1078"/>
    <n v="47"/>
    <n v="5"/>
    <n v="28.48"/>
    <n v="487.56"/>
    <n v="4.3599257884972167E-2"/>
    <n v="0.10638297872340426"/>
    <n v="0.6059574468085106"/>
    <n v="5.6959999999999997"/>
    <n v="17.11938202247191"/>
    <n v="459.08"/>
  </r>
  <r>
    <d v="2024-05-28T00:00:00"/>
    <x v="0"/>
    <s v="Facebook"/>
    <s v="Video"/>
    <s v="Millennials"/>
    <n v="5171"/>
    <n v="206"/>
    <n v="19"/>
    <n v="235.5"/>
    <n v="1071.75"/>
    <n v="3.9837555598530264E-2"/>
    <n v="9.2233009708737865E-2"/>
    <n v="1.1432038834951457"/>
    <n v="12.394736842105264"/>
    <n v="4.5509554140127388"/>
    <n v="836.25"/>
  </r>
  <r>
    <d v="2024-05-28T00:00:00"/>
    <x v="0"/>
    <s v="Facebook"/>
    <s v="Video"/>
    <s v="Gen X"/>
    <n v="1501"/>
    <n v="47"/>
    <n v="6"/>
    <n v="52.31"/>
    <n v="394.68"/>
    <n v="3.1312458361092602E-2"/>
    <n v="0.1276595744680851"/>
    <n v="1.1129787234042554"/>
    <n v="8.7183333333333337"/>
    <n v="7.5450200726438537"/>
    <n v="342.37"/>
  </r>
  <r>
    <d v="2024-05-28T00:00:00"/>
    <x v="0"/>
    <s v="Facebook"/>
    <s v="Image"/>
    <s v="Gen Z"/>
    <n v="1438"/>
    <n v="19"/>
    <n v="0"/>
    <n v="57.19"/>
    <n v="0"/>
    <n v="1.3212795549374131E-2"/>
    <n v="0"/>
    <n v="3.01"/>
    <n v="0"/>
    <n v="0"/>
    <n v="-57.19"/>
  </r>
  <r>
    <d v="2024-05-28T00:00:00"/>
    <x v="0"/>
    <s v="Facebook"/>
    <s v="Image"/>
    <s v="Millennials"/>
    <n v="3407"/>
    <n v="60"/>
    <n v="1"/>
    <n v="144.91"/>
    <n v="95.27"/>
    <n v="1.7610801291458762E-2"/>
    <n v="1.6666666666666666E-2"/>
    <n v="2.4151666666666665"/>
    <n v="144.91"/>
    <n v="0.65744255054861633"/>
    <n v="-49.64"/>
  </r>
  <r>
    <d v="2024-05-28T00:00:00"/>
    <x v="0"/>
    <s v="Facebook"/>
    <s v="Image"/>
    <s v="Gen X"/>
    <n v="1391"/>
    <n v="27"/>
    <n v="0"/>
    <n v="71.5"/>
    <n v="0"/>
    <n v="1.9410496046010063E-2"/>
    <n v="0"/>
    <n v="2.6481481481481484"/>
    <n v="0"/>
    <n v="0"/>
    <n v="-71.5"/>
  </r>
  <r>
    <d v="2024-05-28T00:00:00"/>
    <x v="0"/>
    <s v="Facebook"/>
    <s v="Carousel"/>
    <s v="Gen Z"/>
    <n v="1189"/>
    <n v="21"/>
    <n v="1"/>
    <n v="74.87"/>
    <n v="87.48"/>
    <n v="1.7661900756938603E-2"/>
    <n v="4.7619047619047616E-2"/>
    <n v="3.5652380952380955"/>
    <n v="74.87"/>
    <n v="1.1684252704688125"/>
    <n v="12.61"/>
  </r>
  <r>
    <d v="2024-05-28T00:00:00"/>
    <x v="0"/>
    <s v="Facebook"/>
    <s v="Carousel"/>
    <s v="Millennials"/>
    <n v="5457"/>
    <n v="57"/>
    <n v="3"/>
    <n v="198.91"/>
    <n v="169.01"/>
    <n v="1.0445299615173173E-2"/>
    <n v="5.2631578947368418E-2"/>
    <n v="3.4896491228070174"/>
    <n v="66.303333333333327"/>
    <n v="0.84968076014277816"/>
    <n v="-29.900000000000006"/>
  </r>
  <r>
    <d v="2024-05-28T00:00:00"/>
    <x v="0"/>
    <s v="Facebook"/>
    <s v="Carousel"/>
    <s v="Gen X"/>
    <n v="1827"/>
    <n v="34"/>
    <n v="2"/>
    <n v="53.95"/>
    <n v="150.83000000000001"/>
    <n v="1.8609742747673783E-2"/>
    <n v="5.8823529411764705E-2"/>
    <n v="1.5867647058823531"/>
    <n v="26.975000000000001"/>
    <n v="2.7957367933271549"/>
    <n v="96.88000000000001"/>
  </r>
  <r>
    <d v="2024-05-29T00:00:00"/>
    <x v="0"/>
    <s v="Instagram"/>
    <s v="Video"/>
    <s v="Gen Z"/>
    <n v="2919"/>
    <n v="76"/>
    <n v="7"/>
    <n v="75.14"/>
    <n v="489.77"/>
    <n v="2.6036313806097978E-2"/>
    <n v="9.2105263157894732E-2"/>
    <n v="0.98868421052631583"/>
    <n v="10.734285714285715"/>
    <n v="6.5180995475113122"/>
    <n v="414.63"/>
  </r>
  <r>
    <d v="2024-05-29T00:00:00"/>
    <x v="0"/>
    <s v="Instagram"/>
    <s v="Video"/>
    <s v="Millennials"/>
    <n v="3957"/>
    <n v="94"/>
    <n v="11"/>
    <n v="157.35"/>
    <n v="953.32"/>
    <n v="2.3755370229972202E-2"/>
    <n v="0.11702127659574468"/>
    <n v="1.673936170212766"/>
    <n v="14.304545454545455"/>
    <n v="6.0585954877661274"/>
    <n v="795.97"/>
  </r>
  <r>
    <d v="2024-05-29T00:00:00"/>
    <x v="0"/>
    <s v="Instagram"/>
    <s v="Video"/>
    <s v="Gen X"/>
    <n v="357"/>
    <n v="16"/>
    <n v="1"/>
    <n v="14.72"/>
    <n v="99.08"/>
    <n v="4.4817927170868348E-2"/>
    <n v="6.25E-2"/>
    <n v="0.92"/>
    <n v="14.72"/>
    <n v="6.7309782608695645"/>
    <n v="84.36"/>
  </r>
  <r>
    <d v="2024-05-29T00:00:00"/>
    <x v="0"/>
    <s v="Instagram"/>
    <s v="Image"/>
    <s v="Gen Z"/>
    <n v="4338"/>
    <n v="27"/>
    <n v="0"/>
    <n v="206.74"/>
    <n v="0"/>
    <n v="6.2240663900414933E-3"/>
    <n v="0"/>
    <n v="7.6570370370370373"/>
    <n v="0"/>
    <n v="0"/>
    <n v="-206.74"/>
  </r>
  <r>
    <d v="2024-05-29T00:00:00"/>
    <x v="0"/>
    <s v="Instagram"/>
    <s v="Image"/>
    <s v="Millennials"/>
    <n v="1798"/>
    <n v="22"/>
    <n v="0"/>
    <n v="75.92"/>
    <n v="0"/>
    <n v="1.2235817575083427E-2"/>
    <n v="0"/>
    <n v="3.4509090909090911"/>
    <n v="0"/>
    <n v="0"/>
    <n v="-75.92"/>
  </r>
  <r>
    <d v="2024-05-29T00:00:00"/>
    <x v="0"/>
    <s v="Instagram"/>
    <s v="Image"/>
    <s v="Gen X"/>
    <n v="104"/>
    <n v="1"/>
    <n v="0"/>
    <n v="4.01"/>
    <n v="0"/>
    <n v="9.6153846153846159E-3"/>
    <n v="0"/>
    <n v="4.01"/>
    <n v="0"/>
    <n v="0"/>
    <n v="-4.01"/>
  </r>
  <r>
    <d v="2024-05-29T00:00:00"/>
    <x v="0"/>
    <s v="Instagram"/>
    <s v="Carousel"/>
    <s v="Gen Z"/>
    <n v="4118"/>
    <n v="79"/>
    <n v="6"/>
    <n v="152.65"/>
    <n v="570.74"/>
    <n v="1.9184069936862554E-2"/>
    <n v="7.5949367088607597E-2"/>
    <n v="1.9322784810126583"/>
    <n v="25.441666666666666"/>
    <n v="3.7388797903701279"/>
    <n v="418.09000000000003"/>
  </r>
  <r>
    <d v="2024-05-29T00:00:00"/>
    <x v="0"/>
    <s v="Instagram"/>
    <s v="Carousel"/>
    <s v="Millennials"/>
    <n v="3647"/>
    <n v="95"/>
    <n v="5"/>
    <n v="83.85"/>
    <n v="260.32"/>
    <n v="2.6048807238826431E-2"/>
    <n v="5.2631578947368418E-2"/>
    <n v="0.88263157894736832"/>
    <n v="16.77"/>
    <n v="3.1045915324985094"/>
    <n v="176.47"/>
  </r>
  <r>
    <d v="2024-05-29T00:00:00"/>
    <x v="0"/>
    <s v="Instagram"/>
    <s v="Carousel"/>
    <s v="Gen X"/>
    <n v="198"/>
    <n v="2"/>
    <n v="0"/>
    <n v="7.52"/>
    <n v="0"/>
    <n v="1.0101010101010102E-2"/>
    <n v="0"/>
    <n v="3.76"/>
    <n v="0"/>
    <n v="0"/>
    <n v="-7.52"/>
  </r>
  <r>
    <d v="2024-05-29T00:00:00"/>
    <x v="0"/>
    <s v="TikTok"/>
    <s v="Video"/>
    <s v="Gen Z"/>
    <n v="3945"/>
    <n v="175"/>
    <n v="26"/>
    <n v="140.53"/>
    <n v="1709.92"/>
    <n v="4.4359949302915085E-2"/>
    <n v="0.14857142857142858"/>
    <n v="0.80302857142857142"/>
    <n v="5.4050000000000002"/>
    <n v="12.167651035366115"/>
    <n v="1569.39"/>
  </r>
  <r>
    <d v="2024-05-29T00:00:00"/>
    <x v="0"/>
    <s v="TikTok"/>
    <s v="Video"/>
    <s v="Millennials"/>
    <n v="661"/>
    <n v="32"/>
    <n v="3"/>
    <n v="33.630000000000003"/>
    <n v="200.23"/>
    <n v="4.8411497730711045E-2"/>
    <n v="9.375E-2"/>
    <n v="1.0509375000000001"/>
    <n v="11.21"/>
    <n v="5.9539101992268799"/>
    <n v="166.6"/>
  </r>
  <r>
    <d v="2024-05-29T00:00:00"/>
    <x v="0"/>
    <s v="TikTok"/>
    <s v="Video"/>
    <s v="Gen X"/>
    <n v="106"/>
    <n v="5"/>
    <n v="0"/>
    <n v="2.64"/>
    <n v="0"/>
    <n v="4.716981132075472E-2"/>
    <n v="0"/>
    <n v="0.52800000000000002"/>
    <n v="0"/>
    <n v="0"/>
    <n v="-2.64"/>
  </r>
  <r>
    <d v="2024-05-29T00:00:00"/>
    <x v="0"/>
    <s v="TikTok"/>
    <s v="Image"/>
    <s v="Gen Z"/>
    <n v="4496"/>
    <n v="81"/>
    <n v="3"/>
    <n v="206.2"/>
    <n v="223.53"/>
    <n v="1.8016014234875446E-2"/>
    <n v="3.7037037037037035E-2"/>
    <n v="2.5456790123456789"/>
    <n v="68.733333333333334"/>
    <n v="1.0840446168768187"/>
    <n v="17.330000000000013"/>
  </r>
  <r>
    <d v="2024-05-29T00:00:00"/>
    <x v="0"/>
    <s v="TikTok"/>
    <s v="Image"/>
    <s v="Millennials"/>
    <n v="283"/>
    <n v="5"/>
    <n v="0"/>
    <n v="9.89"/>
    <n v="0"/>
    <n v="1.7667844522968199E-2"/>
    <n v="0"/>
    <n v="1.9780000000000002"/>
    <n v="0"/>
    <n v="0"/>
    <n v="-9.89"/>
  </r>
  <r>
    <d v="2024-05-29T00:00:00"/>
    <x v="0"/>
    <s v="TikTok"/>
    <s v="Image"/>
    <s v="Gen X"/>
    <n v="103"/>
    <n v="1"/>
    <n v="0"/>
    <n v="5.38"/>
    <n v="0"/>
    <n v="9.7087378640776691E-3"/>
    <n v="0"/>
    <n v="5.38"/>
    <n v="0"/>
    <n v="0"/>
    <n v="-5.38"/>
  </r>
  <r>
    <d v="2024-05-29T00:00:00"/>
    <x v="0"/>
    <s v="TikTok"/>
    <s v="Carousel"/>
    <s v="Gen Z"/>
    <n v="3373"/>
    <n v="43"/>
    <n v="3"/>
    <n v="192.07"/>
    <n v="263.63"/>
    <n v="1.2748295286095465E-2"/>
    <n v="6.9767441860465115E-2"/>
    <n v="4.4667441860465118"/>
    <n v="64.023333333333326"/>
    <n v="1.3725724996095174"/>
    <n v="71.56"/>
  </r>
  <r>
    <d v="2024-05-29T00:00:00"/>
    <x v="0"/>
    <s v="TikTok"/>
    <s v="Carousel"/>
    <s v="Millennials"/>
    <n v="301"/>
    <n v="8"/>
    <n v="0"/>
    <n v="18.73"/>
    <n v="0"/>
    <n v="2.6578073089700997E-2"/>
    <n v="0"/>
    <n v="2.3412500000000001"/>
    <n v="0"/>
    <n v="0"/>
    <n v="-18.73"/>
  </r>
  <r>
    <d v="2024-05-29T00:00:00"/>
    <x v="0"/>
    <s v="TikTok"/>
    <s v="Carousel"/>
    <s v="Gen X"/>
    <n v="368"/>
    <n v="9"/>
    <n v="0"/>
    <n v="20.14"/>
    <n v="0"/>
    <n v="2.4456521739130436E-2"/>
    <n v="0"/>
    <n v="2.2377777777777776"/>
    <n v="0"/>
    <n v="0"/>
    <n v="-20.14"/>
  </r>
  <r>
    <d v="2024-05-29T00:00:00"/>
    <x v="0"/>
    <s v="Facebook"/>
    <s v="Video"/>
    <s v="Gen Z"/>
    <n v="816"/>
    <n v="31"/>
    <n v="3"/>
    <n v="42.97"/>
    <n v="277.29000000000002"/>
    <n v="3.7990196078431369E-2"/>
    <n v="9.6774193548387094E-2"/>
    <n v="1.3861290322580644"/>
    <n v="14.323333333333332"/>
    <n v="6.4531068187107294"/>
    <n v="234.32000000000002"/>
  </r>
  <r>
    <d v="2024-05-29T00:00:00"/>
    <x v="0"/>
    <s v="Facebook"/>
    <s v="Video"/>
    <s v="Millennials"/>
    <n v="4280"/>
    <n v="100"/>
    <n v="13"/>
    <n v="245.93"/>
    <n v="771.1"/>
    <n v="2.336448598130841E-2"/>
    <n v="0.13"/>
    <n v="2.4593000000000003"/>
    <n v="18.91769230769231"/>
    <n v="3.1354450453381042"/>
    <n v="525.17000000000007"/>
  </r>
  <r>
    <d v="2024-05-29T00:00:00"/>
    <x v="0"/>
    <s v="Facebook"/>
    <s v="Video"/>
    <s v="Gen X"/>
    <n v="2049"/>
    <n v="64"/>
    <n v="5"/>
    <n v="52.31"/>
    <n v="366.66"/>
    <n v="3.1234748657881894E-2"/>
    <n v="7.8125E-2"/>
    <n v="0.81734375000000004"/>
    <n v="10.462"/>
    <n v="7.0093672337985087"/>
    <n v="314.35000000000002"/>
  </r>
  <r>
    <d v="2024-05-29T00:00:00"/>
    <x v="0"/>
    <s v="Facebook"/>
    <s v="Image"/>
    <s v="Gen Z"/>
    <n v="1317"/>
    <n v="11"/>
    <n v="0"/>
    <n v="77.650000000000006"/>
    <n v="0"/>
    <n v="8.3523158694001516E-3"/>
    <n v="0"/>
    <n v="7.0590909090909095"/>
    <n v="0"/>
    <n v="0"/>
    <n v="-77.650000000000006"/>
  </r>
  <r>
    <d v="2024-05-29T00:00:00"/>
    <x v="0"/>
    <s v="Facebook"/>
    <s v="Image"/>
    <s v="Millennials"/>
    <n v="2677"/>
    <n v="16"/>
    <n v="0"/>
    <n v="156.38999999999999"/>
    <n v="0"/>
    <n v="5.9768397459843111E-3"/>
    <n v="0"/>
    <n v="9.7743749999999991"/>
    <n v="0"/>
    <n v="0"/>
    <n v="-156.38999999999999"/>
  </r>
  <r>
    <d v="2024-05-29T00:00:00"/>
    <x v="0"/>
    <s v="Facebook"/>
    <s v="Image"/>
    <s v="Gen X"/>
    <n v="1251"/>
    <n v="12"/>
    <n v="0"/>
    <n v="34.36"/>
    <n v="0"/>
    <n v="9.5923261390887284E-3"/>
    <n v="0"/>
    <n v="2.8633333333333333"/>
    <n v="0"/>
    <n v="0"/>
    <n v="-34.36"/>
  </r>
  <r>
    <d v="2024-05-29T00:00:00"/>
    <x v="0"/>
    <s v="Facebook"/>
    <s v="Carousel"/>
    <s v="Gen Z"/>
    <n v="1131"/>
    <n v="22"/>
    <n v="1"/>
    <n v="26.25"/>
    <n v="69.78"/>
    <n v="1.9451812555260833E-2"/>
    <n v="4.5454545454545456E-2"/>
    <n v="1.1931818181818181"/>
    <n v="26.25"/>
    <n v="2.6582857142857144"/>
    <n v="43.53"/>
  </r>
  <r>
    <d v="2024-05-29T00:00:00"/>
    <x v="0"/>
    <s v="Facebook"/>
    <s v="Carousel"/>
    <s v="Millennials"/>
    <n v="4984"/>
    <n v="102"/>
    <n v="7"/>
    <n v="160.72"/>
    <n v="561.6"/>
    <n v="2.0465489566613163E-2"/>
    <n v="6.8627450980392163E-2"/>
    <n v="1.5756862745098039"/>
    <n v="22.96"/>
    <n v="3.4942757590841218"/>
    <n v="400.88"/>
  </r>
  <r>
    <d v="2024-05-29T00:00:00"/>
    <x v="0"/>
    <s v="Facebook"/>
    <s v="Carousel"/>
    <s v="Gen X"/>
    <n v="1696"/>
    <n v="25"/>
    <n v="1"/>
    <n v="95.28"/>
    <n v="54.69"/>
    <n v="1.4740566037735849E-2"/>
    <n v="0.04"/>
    <n v="3.8111999999999999"/>
    <n v="95.28"/>
    <n v="0.57399244332493704"/>
    <n v="-40.590000000000003"/>
  </r>
  <r>
    <d v="2024-05-30T00:00:00"/>
    <x v="0"/>
    <s v="Instagram"/>
    <s v="Video"/>
    <s v="Gen Z"/>
    <n v="2519"/>
    <n v="78"/>
    <n v="5"/>
    <n v="127.18"/>
    <n v="406.01"/>
    <n v="3.0964668519253672E-2"/>
    <n v="6.4102564102564097E-2"/>
    <n v="1.6305128205128205"/>
    <n v="25.436"/>
    <n v="3.1924044661110234"/>
    <n v="278.83"/>
  </r>
  <r>
    <d v="2024-05-30T00:00:00"/>
    <x v="0"/>
    <s v="Instagram"/>
    <s v="Video"/>
    <s v="Millennials"/>
    <n v="1174"/>
    <n v="40"/>
    <n v="3"/>
    <n v="35.409999999999997"/>
    <n v="275.61"/>
    <n v="3.4071550255536626E-2"/>
    <n v="7.4999999999999997E-2"/>
    <n v="0.88524999999999987"/>
    <n v="11.803333333333333"/>
    <n v="7.7833945213216618"/>
    <n v="240.20000000000002"/>
  </r>
  <r>
    <d v="2024-05-30T00:00:00"/>
    <x v="0"/>
    <s v="Instagram"/>
    <s v="Video"/>
    <s v="Gen X"/>
    <n v="193"/>
    <n v="5"/>
    <n v="0"/>
    <n v="10.8"/>
    <n v="0"/>
    <n v="2.5906735751295335E-2"/>
    <n v="0"/>
    <n v="2.16"/>
    <n v="0"/>
    <n v="0"/>
    <n v="-10.8"/>
  </r>
  <r>
    <d v="2024-05-30T00:00:00"/>
    <x v="0"/>
    <s v="Instagram"/>
    <s v="Image"/>
    <s v="Gen Z"/>
    <n v="4974"/>
    <n v="80"/>
    <n v="3"/>
    <n v="180.13"/>
    <n v="232.62"/>
    <n v="1.6083634901487735E-2"/>
    <n v="3.7499999999999999E-2"/>
    <n v="2.2516249999999998"/>
    <n v="60.043333333333329"/>
    <n v="1.2914006550824406"/>
    <n v="52.490000000000009"/>
  </r>
  <r>
    <d v="2024-05-30T00:00:00"/>
    <x v="0"/>
    <s v="Instagram"/>
    <s v="Image"/>
    <s v="Millennials"/>
    <n v="1865"/>
    <n v="30"/>
    <n v="0"/>
    <n v="98.38"/>
    <n v="0"/>
    <n v="1.6085790884718499E-2"/>
    <n v="0"/>
    <n v="3.2793333333333332"/>
    <n v="0"/>
    <n v="0"/>
    <n v="-98.38"/>
  </r>
  <r>
    <d v="2024-05-30T00:00:00"/>
    <x v="0"/>
    <s v="Instagram"/>
    <s v="Image"/>
    <s v="Gen X"/>
    <n v="470"/>
    <n v="8"/>
    <n v="0"/>
    <n v="18.87"/>
    <n v="0"/>
    <n v="1.7021276595744681E-2"/>
    <n v="0"/>
    <n v="2.3587500000000001"/>
    <n v="0"/>
    <n v="0"/>
    <n v="-18.87"/>
  </r>
  <r>
    <d v="2024-05-30T00:00:00"/>
    <x v="0"/>
    <s v="Instagram"/>
    <s v="Carousel"/>
    <s v="Gen Z"/>
    <n v="4545"/>
    <n v="48"/>
    <n v="2"/>
    <n v="149.91999999999999"/>
    <n v="181.52"/>
    <n v="1.0561056105610561E-2"/>
    <n v="4.1666666666666664E-2"/>
    <n v="3.1233333333333331"/>
    <n v="74.959999999999994"/>
    <n v="1.2107790821771613"/>
    <n v="31.600000000000023"/>
  </r>
  <r>
    <d v="2024-05-30T00:00:00"/>
    <x v="0"/>
    <s v="Instagram"/>
    <s v="Carousel"/>
    <s v="Millennials"/>
    <n v="3047"/>
    <n v="43"/>
    <n v="2"/>
    <n v="171.02"/>
    <n v="117.71"/>
    <n v="1.4112241549064654E-2"/>
    <n v="4.6511627906976744E-2"/>
    <n v="3.9772093023255817"/>
    <n v="85.51"/>
    <n v="0.6882820722722488"/>
    <n v="-53.310000000000016"/>
  </r>
  <r>
    <d v="2024-05-30T00:00:00"/>
    <x v="0"/>
    <s v="Instagram"/>
    <s v="Carousel"/>
    <s v="Gen X"/>
    <n v="316"/>
    <n v="7"/>
    <n v="0"/>
    <n v="18.14"/>
    <n v="0"/>
    <n v="2.2151898734177215E-2"/>
    <n v="0"/>
    <n v="2.5914285714285716"/>
    <n v="0"/>
    <n v="0"/>
    <n v="-18.14"/>
  </r>
  <r>
    <d v="2024-05-30T00:00:00"/>
    <x v="0"/>
    <s v="TikTok"/>
    <s v="Video"/>
    <s v="Gen Z"/>
    <n v="6323"/>
    <n v="286"/>
    <n v="29"/>
    <n v="154.43"/>
    <n v="1493"/>
    <n v="4.5231693816226472E-2"/>
    <n v="0.10139860139860139"/>
    <n v="0.53996503496503501"/>
    <n v="5.325172413793104"/>
    <n v="9.667810658550799"/>
    <n v="1338.57"/>
  </r>
  <r>
    <d v="2024-05-30T00:00:00"/>
    <x v="0"/>
    <s v="TikTok"/>
    <s v="Video"/>
    <s v="Millennials"/>
    <n v="378"/>
    <n v="13"/>
    <n v="1"/>
    <n v="25.79"/>
    <n v="98.76"/>
    <n v="3.439153439153439E-2"/>
    <n v="7.6923076923076927E-2"/>
    <n v="1.9838461538461538"/>
    <n v="25.79"/>
    <n v="3.8293912369135326"/>
    <n v="72.97"/>
  </r>
  <r>
    <d v="2024-05-30T00:00:00"/>
    <x v="0"/>
    <s v="TikTok"/>
    <s v="Video"/>
    <s v="Gen X"/>
    <n v="59"/>
    <n v="2"/>
    <n v="0"/>
    <n v="2.14"/>
    <n v="0"/>
    <n v="3.3898305084745763E-2"/>
    <n v="0"/>
    <n v="1.07"/>
    <n v="0"/>
    <n v="0"/>
    <n v="-2.14"/>
  </r>
  <r>
    <d v="2024-05-30T00:00:00"/>
    <x v="0"/>
    <s v="TikTok"/>
    <s v="Image"/>
    <s v="Gen Z"/>
    <n v="4866"/>
    <n v="40"/>
    <n v="1"/>
    <n v="325.08"/>
    <n v="97.35"/>
    <n v="8.2203041512535959E-3"/>
    <n v="2.5000000000000001E-2"/>
    <n v="8.1269999999999989"/>
    <n v="325.08"/>
    <n v="0.29946474713916577"/>
    <n v="-227.73"/>
  </r>
  <r>
    <d v="2024-05-30T00:00:00"/>
    <x v="0"/>
    <s v="TikTok"/>
    <s v="Image"/>
    <s v="Millennials"/>
    <n v="573"/>
    <n v="9"/>
    <n v="0"/>
    <n v="31.9"/>
    <n v="0"/>
    <n v="1.5706806282722512E-2"/>
    <n v="0"/>
    <n v="3.5444444444444443"/>
    <n v="0"/>
    <n v="0"/>
    <n v="-31.9"/>
  </r>
  <r>
    <d v="2024-05-30T00:00:00"/>
    <x v="0"/>
    <s v="TikTok"/>
    <s v="Image"/>
    <s v="Gen X"/>
    <n v="457"/>
    <n v="8"/>
    <n v="0"/>
    <n v="31.03"/>
    <n v="0"/>
    <n v="1.7505470459518599E-2"/>
    <n v="0"/>
    <n v="3.8787500000000001"/>
    <n v="0"/>
    <n v="0"/>
    <n v="-31.03"/>
  </r>
  <r>
    <d v="2024-05-30T00:00:00"/>
    <x v="0"/>
    <s v="TikTok"/>
    <s v="Carousel"/>
    <s v="Gen Z"/>
    <n v="4196"/>
    <n v="104"/>
    <n v="7"/>
    <n v="101.12"/>
    <n v="350"/>
    <n v="2.4785510009532889E-2"/>
    <n v="6.7307692307692304E-2"/>
    <n v="0.97230769230769232"/>
    <n v="14.445714285714287"/>
    <n v="3.4612341772151898"/>
    <n v="248.88"/>
  </r>
  <r>
    <d v="2024-05-30T00:00:00"/>
    <x v="0"/>
    <s v="TikTok"/>
    <s v="Carousel"/>
    <s v="Millennials"/>
    <n v="880"/>
    <n v="23"/>
    <n v="1"/>
    <n v="33.68"/>
    <n v="50.1"/>
    <n v="2.6136363636363635E-2"/>
    <n v="4.3478260869565216E-2"/>
    <n v="1.4643478260869565"/>
    <n v="33.68"/>
    <n v="1.4875296912114016"/>
    <n v="16.420000000000002"/>
  </r>
  <r>
    <d v="2024-05-30T00:00:00"/>
    <x v="0"/>
    <s v="TikTok"/>
    <s v="Carousel"/>
    <s v="Gen X"/>
    <n v="309"/>
    <n v="4"/>
    <n v="0"/>
    <n v="12.12"/>
    <n v="0"/>
    <n v="1.2944983818770227E-2"/>
    <n v="0"/>
    <n v="3.03"/>
    <n v="0"/>
    <n v="0"/>
    <n v="-12.12"/>
  </r>
  <r>
    <d v="2024-05-30T00:00:00"/>
    <x v="0"/>
    <s v="Facebook"/>
    <s v="Video"/>
    <s v="Gen Z"/>
    <n v="990"/>
    <n v="45"/>
    <n v="4"/>
    <n v="37.729999999999997"/>
    <n v="353.91"/>
    <n v="4.5454545454545456E-2"/>
    <n v="8.8888888888888892E-2"/>
    <n v="0.83844444444444433"/>
    <n v="9.4324999999999992"/>
    <n v="9.3800689106811568"/>
    <n v="316.18"/>
  </r>
  <r>
    <d v="2024-05-30T00:00:00"/>
    <x v="0"/>
    <s v="Facebook"/>
    <s v="Video"/>
    <s v="Millennials"/>
    <n v="3997"/>
    <n v="177"/>
    <n v="25"/>
    <n v="175.03"/>
    <n v="2281.0500000000002"/>
    <n v="4.428321240930698E-2"/>
    <n v="0.14124293785310735"/>
    <n v="0.98887005649717519"/>
    <n v="7.0011999999999999"/>
    <n v="13.032337313603383"/>
    <n v="2106.02"/>
  </r>
  <r>
    <d v="2024-05-30T00:00:00"/>
    <x v="0"/>
    <s v="Facebook"/>
    <s v="Video"/>
    <s v="Gen X"/>
    <n v="1156"/>
    <n v="25"/>
    <n v="2"/>
    <n v="76.739999999999995"/>
    <n v="198.35"/>
    <n v="2.162629757785467E-2"/>
    <n v="0.08"/>
    <n v="3.0695999999999999"/>
    <n v="38.369999999999997"/>
    <n v="2.5847015897836854"/>
    <n v="121.61"/>
  </r>
  <r>
    <d v="2024-05-30T00:00:00"/>
    <x v="0"/>
    <s v="Facebook"/>
    <s v="Image"/>
    <s v="Gen Z"/>
    <n v="1073"/>
    <n v="13"/>
    <n v="0"/>
    <n v="36.729999999999997"/>
    <n v="0"/>
    <n v="1.2115563839701771E-2"/>
    <n v="0"/>
    <n v="2.8253846153846149"/>
    <n v="0"/>
    <n v="0"/>
    <n v="-36.729999999999997"/>
  </r>
  <r>
    <d v="2024-05-30T00:00:00"/>
    <x v="0"/>
    <s v="Facebook"/>
    <s v="Image"/>
    <s v="Millennials"/>
    <n v="5551"/>
    <n v="64"/>
    <n v="2"/>
    <n v="315.88"/>
    <n v="157.83000000000001"/>
    <n v="1.1529454152404972E-2"/>
    <n v="3.125E-2"/>
    <n v="4.9356249999999999"/>
    <n v="157.94"/>
    <n v="0.49965176649360521"/>
    <n v="-158.04999999999998"/>
  </r>
  <r>
    <d v="2024-05-30T00:00:00"/>
    <x v="0"/>
    <s v="Facebook"/>
    <s v="Image"/>
    <s v="Gen X"/>
    <n v="2600"/>
    <n v="24"/>
    <n v="0"/>
    <n v="70.400000000000006"/>
    <n v="0"/>
    <n v="9.2307692307692316E-3"/>
    <n v="0"/>
    <n v="2.9333333333333336"/>
    <n v="0"/>
    <n v="0"/>
    <n v="-70.400000000000006"/>
  </r>
  <r>
    <d v="2024-05-30T00:00:00"/>
    <x v="0"/>
    <s v="Facebook"/>
    <s v="Carousel"/>
    <s v="Gen Z"/>
    <n v="1346"/>
    <n v="13"/>
    <n v="0"/>
    <n v="68.849999999999994"/>
    <n v="0"/>
    <n v="9.658246656760773E-3"/>
    <n v="0"/>
    <n v="5.296153846153846"/>
    <n v="0"/>
    <n v="0"/>
    <n v="-68.849999999999994"/>
  </r>
  <r>
    <d v="2024-05-30T00:00:00"/>
    <x v="0"/>
    <s v="Facebook"/>
    <s v="Carousel"/>
    <s v="Millennials"/>
    <n v="5864"/>
    <n v="117"/>
    <n v="8"/>
    <n v="254.95"/>
    <n v="510.89"/>
    <n v="1.9952251023192358E-2"/>
    <n v="6.8376068376068383E-2"/>
    <n v="2.1790598290598289"/>
    <n v="31.868749999999999"/>
    <n v="2.0038831143361442"/>
    <n v="255.94"/>
  </r>
  <r>
    <d v="2024-05-30T00:00:00"/>
    <x v="0"/>
    <s v="Facebook"/>
    <s v="Carousel"/>
    <s v="Gen X"/>
    <n v="2211"/>
    <n v="56"/>
    <n v="2"/>
    <n v="126.45"/>
    <n v="192.69"/>
    <n v="2.5327905924920849E-2"/>
    <n v="3.5714285714285712E-2"/>
    <n v="2.2580357142857141"/>
    <n v="63.225000000000001"/>
    <n v="1.5238434163701067"/>
    <n v="66.239999999999995"/>
  </r>
  <r>
    <d v="2024-05-31T00:00:00"/>
    <x v="0"/>
    <s v="Instagram"/>
    <s v="Video"/>
    <s v="Gen Z"/>
    <n v="1796"/>
    <n v="89"/>
    <n v="4"/>
    <n v="114.56"/>
    <n v="200.79"/>
    <n v="4.9554565701559021E-2"/>
    <n v="4.49438202247191E-2"/>
    <n v="1.287191011235955"/>
    <n v="28.64"/>
    <n v="1.7527060055865922"/>
    <n v="86.22999999999999"/>
  </r>
  <r>
    <d v="2024-05-31T00:00:00"/>
    <x v="0"/>
    <s v="Instagram"/>
    <s v="Video"/>
    <s v="Millennials"/>
    <n v="2250"/>
    <n v="91"/>
    <n v="8"/>
    <n v="63.7"/>
    <n v="423.44"/>
    <n v="4.0444444444444443E-2"/>
    <n v="8.7912087912087919E-2"/>
    <n v="0.70000000000000007"/>
    <n v="7.9625000000000004"/>
    <n v="6.6474097331240189"/>
    <n v="359.74"/>
  </r>
  <r>
    <d v="2024-05-31T00:00:00"/>
    <x v="0"/>
    <s v="Instagram"/>
    <s v="Video"/>
    <s v="Gen X"/>
    <n v="298"/>
    <n v="8"/>
    <n v="0"/>
    <n v="17.27"/>
    <n v="0"/>
    <n v="2.6845637583892617E-2"/>
    <n v="0"/>
    <n v="2.1587499999999999"/>
    <n v="0"/>
    <n v="0"/>
    <n v="-17.27"/>
  </r>
  <r>
    <d v="2024-05-31T00:00:00"/>
    <x v="0"/>
    <s v="Instagram"/>
    <s v="Image"/>
    <s v="Gen Z"/>
    <n v="2436"/>
    <n v="40"/>
    <n v="0"/>
    <n v="156.16"/>
    <n v="0"/>
    <n v="1.6420361247947456E-2"/>
    <n v="0"/>
    <n v="3.9039999999999999"/>
    <n v="0"/>
    <n v="0"/>
    <n v="-156.16"/>
  </r>
  <r>
    <d v="2024-05-31T00:00:00"/>
    <x v="0"/>
    <s v="Instagram"/>
    <s v="Image"/>
    <s v="Millennials"/>
    <n v="1886"/>
    <n v="16"/>
    <n v="0"/>
    <n v="71.5"/>
    <n v="0"/>
    <n v="8.483563096500531E-3"/>
    <n v="0"/>
    <n v="4.46875"/>
    <n v="0"/>
    <n v="0"/>
    <n v="-71.5"/>
  </r>
  <r>
    <d v="2024-05-31T00:00:00"/>
    <x v="0"/>
    <s v="Instagram"/>
    <s v="Image"/>
    <s v="Gen X"/>
    <n v="500"/>
    <n v="3"/>
    <n v="0"/>
    <n v="12.35"/>
    <n v="0"/>
    <n v="6.0000000000000001E-3"/>
    <n v="0"/>
    <n v="4.1166666666666663"/>
    <n v="0"/>
    <n v="0"/>
    <n v="-12.35"/>
  </r>
  <r>
    <d v="2024-05-31T00:00:00"/>
    <x v="0"/>
    <s v="Instagram"/>
    <s v="Carousel"/>
    <s v="Gen Z"/>
    <n v="3660"/>
    <n v="80"/>
    <n v="5"/>
    <n v="208.34"/>
    <n v="392.93"/>
    <n v="2.185792349726776E-2"/>
    <n v="6.25E-2"/>
    <n v="2.60425"/>
    <n v="41.667999999999999"/>
    <n v="1.8860036478832678"/>
    <n v="184.59"/>
  </r>
  <r>
    <d v="2024-05-31T00:00:00"/>
    <x v="0"/>
    <s v="Instagram"/>
    <s v="Carousel"/>
    <s v="Millennials"/>
    <n v="1510"/>
    <n v="37"/>
    <n v="1"/>
    <n v="88.04"/>
    <n v="90.23"/>
    <n v="2.4503311258278145E-2"/>
    <n v="2.7027027027027029E-2"/>
    <n v="2.3794594594594596"/>
    <n v="88.04"/>
    <n v="1.024875056792367"/>
    <n v="2.1899999999999977"/>
  </r>
  <r>
    <d v="2024-05-31T00:00:00"/>
    <x v="0"/>
    <s v="Instagram"/>
    <s v="Carousel"/>
    <s v="Gen X"/>
    <n v="329"/>
    <n v="8"/>
    <n v="0"/>
    <n v="12.49"/>
    <n v="0"/>
    <n v="2.4316109422492401E-2"/>
    <n v="0"/>
    <n v="1.56125"/>
    <n v="0"/>
    <n v="0"/>
    <n v="-12.49"/>
  </r>
  <r>
    <d v="2024-05-31T00:00:00"/>
    <x v="0"/>
    <s v="TikTok"/>
    <s v="Video"/>
    <s v="Gen Z"/>
    <n v="7217"/>
    <n v="336"/>
    <n v="38"/>
    <n v="211.85"/>
    <n v="3676.3"/>
    <n v="4.6556741028128033E-2"/>
    <n v="0.1130952380952381"/>
    <n v="0.63050595238095242"/>
    <n v="5.5750000000000002"/>
    <n v="17.353316025489736"/>
    <n v="3464.4500000000003"/>
  </r>
  <r>
    <d v="2024-05-31T00:00:00"/>
    <x v="0"/>
    <s v="TikTok"/>
    <s v="Video"/>
    <s v="Millennials"/>
    <n v="523"/>
    <n v="12"/>
    <n v="1"/>
    <n v="32.950000000000003"/>
    <n v="54.57"/>
    <n v="2.2944550669216062E-2"/>
    <n v="8.3333333333333329E-2"/>
    <n v="2.7458333333333336"/>
    <n v="32.950000000000003"/>
    <n v="1.6561456752655537"/>
    <n v="21.619999999999997"/>
  </r>
  <r>
    <d v="2024-05-31T00:00:00"/>
    <x v="0"/>
    <s v="TikTok"/>
    <s v="Video"/>
    <s v="Gen X"/>
    <n v="251"/>
    <n v="12"/>
    <n v="0"/>
    <n v="12.35"/>
    <n v="0"/>
    <n v="4.7808764940239043E-2"/>
    <n v="0"/>
    <n v="1.0291666666666666"/>
    <n v="0"/>
    <n v="0"/>
    <n v="-12.35"/>
  </r>
  <r>
    <d v="2024-05-31T00:00:00"/>
    <x v="0"/>
    <s v="TikTok"/>
    <s v="Image"/>
    <s v="Gen Z"/>
    <n v="2562"/>
    <n v="46"/>
    <n v="2"/>
    <n v="118.16"/>
    <n v="183.08"/>
    <n v="1.7954722872755659E-2"/>
    <n v="4.3478260869565216E-2"/>
    <n v="2.568695652173913"/>
    <n v="59.08"/>
    <n v="1.5494245091401491"/>
    <n v="64.920000000000016"/>
  </r>
  <r>
    <d v="2024-05-31T00:00:00"/>
    <x v="0"/>
    <s v="TikTok"/>
    <s v="Image"/>
    <s v="Millennials"/>
    <n v="960"/>
    <n v="5"/>
    <n v="0"/>
    <n v="60.01"/>
    <n v="0"/>
    <n v="5.208333333333333E-3"/>
    <n v="0"/>
    <n v="12.001999999999999"/>
    <n v="0"/>
    <n v="0"/>
    <n v="-60.01"/>
  </r>
  <r>
    <d v="2024-05-31T00:00:00"/>
    <x v="0"/>
    <s v="TikTok"/>
    <s v="Image"/>
    <s v="Gen X"/>
    <n v="247"/>
    <n v="2"/>
    <n v="0"/>
    <n v="14.81"/>
    <n v="0"/>
    <n v="8.0971659919028341E-3"/>
    <n v="0"/>
    <n v="7.4050000000000002"/>
    <n v="0"/>
    <n v="0"/>
    <n v="-14.81"/>
  </r>
  <r>
    <d v="2024-05-31T00:00:00"/>
    <x v="0"/>
    <s v="TikTok"/>
    <s v="Carousel"/>
    <s v="Gen Z"/>
    <n v="4814"/>
    <n v="103"/>
    <n v="7"/>
    <n v="303.17"/>
    <n v="498.64"/>
    <n v="2.139592854175322E-2"/>
    <n v="6.7961165048543687E-2"/>
    <n v="2.9433980582524275"/>
    <n v="43.31"/>
    <n v="1.6447537685127156"/>
    <n v="195.46999999999997"/>
  </r>
  <r>
    <d v="2024-05-31T00:00:00"/>
    <x v="0"/>
    <s v="TikTok"/>
    <s v="Carousel"/>
    <s v="Millennials"/>
    <n v="555"/>
    <n v="8"/>
    <n v="0"/>
    <n v="18.32"/>
    <n v="0"/>
    <n v="1.4414414414414415E-2"/>
    <n v="0"/>
    <n v="2.29"/>
    <n v="0"/>
    <n v="0"/>
    <n v="-18.32"/>
  </r>
  <r>
    <d v="2024-05-31T00:00:00"/>
    <x v="0"/>
    <s v="TikTok"/>
    <s v="Carousel"/>
    <s v="Gen X"/>
    <n v="425"/>
    <n v="12"/>
    <n v="0"/>
    <n v="18.55"/>
    <n v="0"/>
    <n v="2.823529411764706E-2"/>
    <n v="0"/>
    <n v="1.5458333333333334"/>
    <n v="0"/>
    <n v="0"/>
    <n v="-18.55"/>
  </r>
  <r>
    <d v="2024-05-31T00:00:00"/>
    <x v="0"/>
    <s v="Facebook"/>
    <s v="Video"/>
    <s v="Gen Z"/>
    <n v="1071"/>
    <n v="41"/>
    <n v="4"/>
    <n v="64.84"/>
    <n v="375.53"/>
    <n v="3.8281979458450049E-2"/>
    <n v="9.7560975609756101E-2"/>
    <n v="1.5814634146341464"/>
    <n v="16.21"/>
    <n v="5.7916409623689074"/>
    <n v="310.68999999999994"/>
  </r>
  <r>
    <d v="2024-05-31T00:00:00"/>
    <x v="0"/>
    <s v="Facebook"/>
    <s v="Video"/>
    <s v="Millennials"/>
    <n v="3096"/>
    <n v="110"/>
    <n v="8"/>
    <n v="170.43"/>
    <n v="689.41"/>
    <n v="3.55297157622739E-2"/>
    <n v="7.2727272727272724E-2"/>
    <n v="1.5493636363636365"/>
    <n v="21.303750000000001"/>
    <n v="4.045121164114299"/>
    <n v="518.98"/>
  </r>
  <r>
    <d v="2024-05-31T00:00:00"/>
    <x v="0"/>
    <s v="Facebook"/>
    <s v="Video"/>
    <s v="Gen X"/>
    <n v="1906"/>
    <n v="69"/>
    <n v="9"/>
    <n v="46.94"/>
    <n v="628.88"/>
    <n v="3.6201469045120671E-2"/>
    <n v="0.13043478260869565"/>
    <n v="0.68028985507246376"/>
    <n v="5.2155555555555555"/>
    <n v="13.397528760119302"/>
    <n v="581.94000000000005"/>
  </r>
  <r>
    <d v="2024-05-31T00:00:00"/>
    <x v="0"/>
    <s v="Facebook"/>
    <s v="Image"/>
    <s v="Gen Z"/>
    <n v="695"/>
    <n v="5"/>
    <n v="0"/>
    <n v="40.33"/>
    <n v="0"/>
    <n v="7.1942446043165471E-3"/>
    <n v="0"/>
    <n v="8.0659999999999989"/>
    <n v="0"/>
    <n v="0"/>
    <n v="-40.33"/>
  </r>
  <r>
    <d v="2024-05-31T00:00:00"/>
    <x v="0"/>
    <s v="Facebook"/>
    <s v="Image"/>
    <s v="Millennials"/>
    <n v="2427"/>
    <n v="32"/>
    <n v="1"/>
    <n v="151.47"/>
    <n v="88.79"/>
    <n v="1.3185002060156572E-2"/>
    <n v="3.125E-2"/>
    <n v="4.7334375"/>
    <n v="151.47"/>
    <n v="0.58618868422789994"/>
    <n v="-62.679999999999993"/>
  </r>
  <r>
    <d v="2024-05-31T00:00:00"/>
    <x v="0"/>
    <s v="Facebook"/>
    <s v="Image"/>
    <s v="Gen X"/>
    <n v="1581"/>
    <n v="29"/>
    <n v="0"/>
    <n v="55.59"/>
    <n v="0"/>
    <n v="1.8342820999367487E-2"/>
    <n v="0"/>
    <n v="1.9168965517241381"/>
    <n v="0"/>
    <n v="0"/>
    <n v="-55.59"/>
  </r>
  <r>
    <d v="2024-05-31T00:00:00"/>
    <x v="0"/>
    <s v="Facebook"/>
    <s v="Carousel"/>
    <s v="Gen Z"/>
    <n v="1479"/>
    <n v="18"/>
    <n v="0"/>
    <n v="59.65"/>
    <n v="0"/>
    <n v="1.2170385395537525E-2"/>
    <n v="0"/>
    <n v="3.3138888888888887"/>
    <n v="0"/>
    <n v="0"/>
    <n v="-59.65"/>
  </r>
  <r>
    <d v="2024-05-31T00:00:00"/>
    <x v="0"/>
    <s v="Facebook"/>
    <s v="Carousel"/>
    <s v="Millennials"/>
    <n v="2018"/>
    <n v="49"/>
    <n v="1"/>
    <n v="133.15"/>
    <n v="76.91"/>
    <n v="2.4281466798810703E-2"/>
    <n v="2.0408163265306121E-2"/>
    <n v="2.7173469387755103"/>
    <n v="133.15"/>
    <n v="0.57761922643634989"/>
    <n v="-56.240000000000009"/>
  </r>
  <r>
    <d v="2024-05-31T00:00:00"/>
    <x v="0"/>
    <s v="Facebook"/>
    <s v="Carousel"/>
    <s v="Gen X"/>
    <n v="2946"/>
    <n v="63"/>
    <n v="1"/>
    <n v="87.22"/>
    <n v="87.29"/>
    <n v="2.1384928716904276E-2"/>
    <n v="1.5873015873015872E-2"/>
    <n v="1.3844444444444444"/>
    <n v="87.22"/>
    <n v="1.0008025682182986"/>
    <n v="7.000000000000739E-2"/>
  </r>
  <r>
    <d v="2024-06-01T00:00:00"/>
    <x v="1"/>
    <s v="Instagram"/>
    <s v="Video"/>
    <s v="Gen Z"/>
    <n v="3151"/>
    <n v="117"/>
    <n v="12"/>
    <n v="33.090000000000003"/>
    <n v="707.3"/>
    <n v="3.7131069501745474E-2"/>
    <n v="0.10256410256410256"/>
    <n v="0.28282051282051285"/>
    <n v="2.7575000000000003"/>
    <n v="21.375037775763065"/>
    <n v="674.20999999999992"/>
  </r>
  <r>
    <d v="2024-06-01T00:00:00"/>
    <x v="1"/>
    <s v="Instagram"/>
    <s v="Video"/>
    <s v="Millennials"/>
    <n v="2231"/>
    <n v="46"/>
    <n v="3"/>
    <n v="53.68"/>
    <n v="163.52000000000001"/>
    <n v="2.0618556701030927E-2"/>
    <n v="6.5217391304347824E-2"/>
    <n v="1.1669565217391304"/>
    <n v="17.893333333333334"/>
    <n v="3.046199701937407"/>
    <n v="109.84"/>
  </r>
  <r>
    <d v="2024-06-01T00:00:00"/>
    <x v="1"/>
    <s v="Instagram"/>
    <s v="Video"/>
    <s v="Gen X"/>
    <n v="583"/>
    <n v="17"/>
    <n v="1"/>
    <n v="13"/>
    <n v="83.31"/>
    <n v="2.9159519725557463E-2"/>
    <n v="5.8823529411764705E-2"/>
    <n v="0.76470588235294112"/>
    <n v="13"/>
    <n v="6.4084615384615384"/>
    <n v="70.31"/>
  </r>
  <r>
    <d v="2024-06-01T00:00:00"/>
    <x v="1"/>
    <s v="Instagram"/>
    <s v="Image"/>
    <s v="Gen Z"/>
    <n v="9437"/>
    <n v="59"/>
    <n v="0"/>
    <n v="172.05"/>
    <n v="0"/>
    <n v="6.2519868602310055E-3"/>
    <n v="0"/>
    <n v="2.9161016949152545"/>
    <n v="0"/>
    <n v="0"/>
    <n v="-172.05"/>
  </r>
  <r>
    <d v="2024-06-01T00:00:00"/>
    <x v="1"/>
    <s v="Instagram"/>
    <s v="Image"/>
    <s v="Millennials"/>
    <n v="6881"/>
    <n v="56"/>
    <n v="2"/>
    <n v="93.47"/>
    <n v="125.37"/>
    <n v="8.1383519837232958E-3"/>
    <n v="3.5714285714285712E-2"/>
    <n v="1.6691071428571429"/>
    <n v="46.734999999999999"/>
    <n v="1.3412859741093399"/>
    <n v="31.900000000000006"/>
  </r>
  <r>
    <d v="2024-06-01T00:00:00"/>
    <x v="1"/>
    <s v="Instagram"/>
    <s v="Image"/>
    <s v="Gen X"/>
    <n v="281"/>
    <n v="5"/>
    <n v="0"/>
    <n v="4.5599999999999996"/>
    <n v="0"/>
    <n v="1.7793594306049824E-2"/>
    <n v="0"/>
    <n v="0.91199999999999992"/>
    <n v="0"/>
    <n v="0"/>
    <n v="-4.5599999999999996"/>
  </r>
  <r>
    <d v="2024-06-01T00:00:00"/>
    <x v="1"/>
    <s v="Instagram"/>
    <s v="Carousel"/>
    <s v="Gen Z"/>
    <n v="5024"/>
    <n v="101"/>
    <n v="5"/>
    <n v="87.83"/>
    <n v="417.46"/>
    <n v="2.0103503184713375E-2"/>
    <n v="4.9504950495049507E-2"/>
    <n v="0.8696039603960396"/>
    <n v="17.565999999999999"/>
    <n v="4.7530456563816461"/>
    <n v="329.63"/>
  </r>
  <r>
    <d v="2024-06-01T00:00:00"/>
    <x v="1"/>
    <s v="Instagram"/>
    <s v="Carousel"/>
    <s v="Millennials"/>
    <n v="7563"/>
    <n v="92"/>
    <n v="4"/>
    <n v="129.94999999999999"/>
    <n v="298.20999999999998"/>
    <n v="1.2164484992727754E-2"/>
    <n v="4.3478260869565216E-2"/>
    <n v="1.4124999999999999"/>
    <n v="32.487499999999997"/>
    <n v="2.2948056944978839"/>
    <n v="168.26"/>
  </r>
  <r>
    <d v="2024-06-01T00:00:00"/>
    <x v="1"/>
    <s v="Instagram"/>
    <s v="Carousel"/>
    <s v="Gen X"/>
    <n v="178"/>
    <n v="3"/>
    <n v="0"/>
    <n v="2.21"/>
    <n v="0"/>
    <n v="1.6853932584269662E-2"/>
    <n v="0"/>
    <n v="0.73666666666666669"/>
    <n v="0"/>
    <n v="0"/>
    <n v="-2.21"/>
  </r>
  <r>
    <d v="2024-06-01T00:00:00"/>
    <x v="1"/>
    <s v="TikTok"/>
    <s v="Video"/>
    <s v="Gen Z"/>
    <n v="9286"/>
    <n v="403"/>
    <n v="40"/>
    <n v="139.69999999999999"/>
    <n v="2930.18"/>
    <n v="4.3398664656472109E-2"/>
    <n v="9.9255583126550875E-2"/>
    <n v="0.34665012406947887"/>
    <n v="3.4924999999999997"/>
    <n v="20.974803149606299"/>
    <n v="2790.48"/>
  </r>
  <r>
    <d v="2024-06-01T00:00:00"/>
    <x v="1"/>
    <s v="TikTok"/>
    <s v="Video"/>
    <s v="Millennials"/>
    <n v="1001"/>
    <n v="24"/>
    <n v="2"/>
    <n v="23.9"/>
    <n v="154.31"/>
    <n v="2.3976023976023976E-2"/>
    <n v="8.3333333333333329E-2"/>
    <n v="0.99583333333333324"/>
    <n v="11.95"/>
    <n v="6.4564853556485362"/>
    <n v="130.41"/>
  </r>
  <r>
    <d v="2024-06-01T00:00:00"/>
    <x v="1"/>
    <s v="TikTok"/>
    <s v="Video"/>
    <s v="Gen X"/>
    <n v="790"/>
    <n v="24"/>
    <n v="3"/>
    <n v="15.77"/>
    <n v="299.2"/>
    <n v="3.0379746835443037E-2"/>
    <n v="0.125"/>
    <n v="0.65708333333333335"/>
    <n v="5.2566666666666668"/>
    <n v="18.972733037412809"/>
    <n v="283.43"/>
  </r>
  <r>
    <d v="2024-06-01T00:00:00"/>
    <x v="1"/>
    <s v="TikTok"/>
    <s v="Image"/>
    <s v="Gen Z"/>
    <n v="11806"/>
    <n v="218"/>
    <n v="7"/>
    <n v="294.39"/>
    <n v="550.86"/>
    <n v="1.8465187192952735E-2"/>
    <n v="3.2110091743119268E-2"/>
    <n v="1.3504128440366971"/>
    <n v="42.055714285714281"/>
    <n v="1.8711912768776116"/>
    <n v="256.47000000000003"/>
  </r>
  <r>
    <d v="2024-06-01T00:00:00"/>
    <x v="1"/>
    <s v="TikTok"/>
    <s v="Image"/>
    <s v="Millennials"/>
    <n v="512"/>
    <n v="5"/>
    <n v="0"/>
    <n v="10.210000000000001"/>
    <n v="0"/>
    <n v="9.765625E-3"/>
    <n v="0"/>
    <n v="2.0420000000000003"/>
    <n v="0"/>
    <n v="0"/>
    <n v="-10.210000000000001"/>
  </r>
  <r>
    <d v="2024-06-01T00:00:00"/>
    <x v="1"/>
    <s v="TikTok"/>
    <s v="Image"/>
    <s v="Gen X"/>
    <n v="908"/>
    <n v="12"/>
    <n v="0"/>
    <n v="18.579999999999998"/>
    <n v="0"/>
    <n v="1.3215859030837005E-2"/>
    <n v="0"/>
    <n v="1.5483333333333331"/>
    <n v="0"/>
    <n v="0"/>
    <n v="-18.579999999999998"/>
  </r>
  <r>
    <d v="2024-06-01T00:00:00"/>
    <x v="1"/>
    <s v="TikTok"/>
    <s v="Carousel"/>
    <s v="Gen Z"/>
    <n v="6002"/>
    <n v="152"/>
    <n v="11"/>
    <n v="152.06"/>
    <n v="1015.72"/>
    <n v="2.5324891702765744E-2"/>
    <n v="7.2368421052631582E-2"/>
    <n v="1.0003947368421053"/>
    <n v="13.823636363636364"/>
    <n v="6.6797316848612391"/>
    <n v="863.66000000000008"/>
  </r>
  <r>
    <d v="2024-06-01T00:00:00"/>
    <x v="1"/>
    <s v="TikTok"/>
    <s v="Carousel"/>
    <s v="Millennials"/>
    <n v="1270"/>
    <n v="29"/>
    <n v="0"/>
    <n v="23.2"/>
    <n v="0"/>
    <n v="2.2834645669291338E-2"/>
    <n v="0"/>
    <n v="0.79999999999999993"/>
    <n v="0"/>
    <n v="0"/>
    <n v="-23.2"/>
  </r>
  <r>
    <d v="2024-06-01T00:00:00"/>
    <x v="1"/>
    <s v="TikTok"/>
    <s v="Carousel"/>
    <s v="Gen X"/>
    <n v="895"/>
    <n v="25"/>
    <n v="0"/>
    <n v="20.47"/>
    <n v="0"/>
    <n v="2.7932960893854747E-2"/>
    <n v="0"/>
    <n v="0.81879999999999997"/>
    <n v="0"/>
    <n v="0"/>
    <n v="-20.47"/>
  </r>
  <r>
    <d v="2024-06-01T00:00:00"/>
    <x v="1"/>
    <s v="Facebook"/>
    <s v="Video"/>
    <s v="Gen Z"/>
    <n v="2405"/>
    <n v="84"/>
    <n v="12"/>
    <n v="30.38"/>
    <n v="1137.5999999999999"/>
    <n v="3.4927234927234929E-2"/>
    <n v="0.14285714285714285"/>
    <n v="0.36166666666666664"/>
    <n v="2.5316666666666667"/>
    <n v="37.445687952600395"/>
    <n v="1107.2199999999998"/>
  </r>
  <r>
    <d v="2024-06-01T00:00:00"/>
    <x v="1"/>
    <s v="Facebook"/>
    <s v="Video"/>
    <s v="Millennials"/>
    <n v="4446"/>
    <n v="153"/>
    <n v="15"/>
    <n v="56.61"/>
    <n v="1137.94"/>
    <n v="3.4412955465587043E-2"/>
    <n v="9.8039215686274508E-2"/>
    <n v="0.37"/>
    <n v="3.774"/>
    <n v="20.10139551316022"/>
    <n v="1081.3300000000002"/>
  </r>
  <r>
    <d v="2024-06-01T00:00:00"/>
    <x v="1"/>
    <s v="Facebook"/>
    <s v="Video"/>
    <s v="Gen X"/>
    <n v="4649"/>
    <n v="147"/>
    <n v="19"/>
    <n v="106.03"/>
    <n v="1083.99"/>
    <n v="3.1619703161970318E-2"/>
    <n v="0.12925170068027211"/>
    <n v="0.72129251700680275"/>
    <n v="5.5805263157894736"/>
    <n v="10.223427331887201"/>
    <n v="977.96"/>
  </r>
  <r>
    <d v="2024-06-01T00:00:00"/>
    <x v="1"/>
    <s v="Facebook"/>
    <s v="Image"/>
    <s v="Gen Z"/>
    <n v="1830"/>
    <n v="30"/>
    <n v="0"/>
    <n v="26.73"/>
    <n v="0"/>
    <n v="1.6393442622950821E-2"/>
    <n v="0"/>
    <n v="0.89100000000000001"/>
    <n v="0"/>
    <n v="0"/>
    <n v="-26.73"/>
  </r>
  <r>
    <d v="2024-06-01T00:00:00"/>
    <x v="1"/>
    <s v="Facebook"/>
    <s v="Image"/>
    <s v="Millennials"/>
    <n v="6701"/>
    <n v="54"/>
    <n v="1"/>
    <n v="131.97999999999999"/>
    <n v="75.069999999999993"/>
    <n v="8.0584987315326078E-3"/>
    <n v="1.8518518518518517E-2"/>
    <n v="2.4440740740740741"/>
    <n v="131.97999999999999"/>
    <n v="0.56879830277314747"/>
    <n v="-56.91"/>
  </r>
  <r>
    <d v="2024-06-01T00:00:00"/>
    <x v="1"/>
    <s v="Facebook"/>
    <s v="Image"/>
    <s v="Gen X"/>
    <n v="4134"/>
    <n v="25"/>
    <n v="0"/>
    <n v="63.95"/>
    <n v="0"/>
    <n v="6.047411707789066E-3"/>
    <n v="0"/>
    <n v="2.5580000000000003"/>
    <n v="0"/>
    <n v="0"/>
    <n v="-63.95"/>
  </r>
  <r>
    <d v="2024-06-01T00:00:00"/>
    <x v="1"/>
    <s v="Facebook"/>
    <s v="Carousel"/>
    <s v="Gen Z"/>
    <n v="2877"/>
    <n v="65"/>
    <n v="4"/>
    <n v="44.87"/>
    <n v="200.12"/>
    <n v="2.259297879735836E-2"/>
    <n v="6.1538461538461542E-2"/>
    <n v="0.69030769230769229"/>
    <n v="11.217499999999999"/>
    <n v="4.4599955426788505"/>
    <n v="155.25"/>
  </r>
  <r>
    <d v="2024-06-01T00:00:00"/>
    <x v="1"/>
    <s v="Facebook"/>
    <s v="Carousel"/>
    <s v="Millennials"/>
    <n v="4411"/>
    <n v="90"/>
    <n v="3"/>
    <n v="72.680000000000007"/>
    <n v="187.05"/>
    <n v="2.0403536613012922E-2"/>
    <n v="3.3333333333333333E-2"/>
    <n v="0.80755555555555558"/>
    <n v="24.22666666666667"/>
    <n v="2.5736103467253715"/>
    <n v="114.37"/>
  </r>
  <r>
    <d v="2024-06-01T00:00:00"/>
    <x v="1"/>
    <s v="Facebook"/>
    <s v="Carousel"/>
    <s v="Gen X"/>
    <n v="5331"/>
    <n v="122"/>
    <n v="8"/>
    <n v="68.489999999999995"/>
    <n v="571.98"/>
    <n v="2.2885012192834366E-2"/>
    <n v="6.5573770491803282E-2"/>
    <n v="0.56139344262295077"/>
    <n v="8.5612499999999994"/>
    <n v="8.3512921594393354"/>
    <n v="503.49"/>
  </r>
  <r>
    <d v="2024-06-02T00:00:00"/>
    <x v="1"/>
    <s v="Instagram"/>
    <s v="Video"/>
    <s v="Gen Z"/>
    <n v="7895"/>
    <n v="271"/>
    <n v="15"/>
    <n v="82.79"/>
    <n v="1442.01"/>
    <n v="3.4325522482583914E-2"/>
    <n v="5.5350553505535055E-2"/>
    <n v="0.30549815498154986"/>
    <n v="5.5193333333333339"/>
    <n v="17.417683295083947"/>
    <n v="1359.22"/>
  </r>
  <r>
    <d v="2024-06-02T00:00:00"/>
    <x v="1"/>
    <s v="Instagram"/>
    <s v="Video"/>
    <s v="Millennials"/>
    <n v="2175"/>
    <n v="98"/>
    <n v="5"/>
    <n v="31.74"/>
    <n v="314.83999999999997"/>
    <n v="4.5057471264367814E-2"/>
    <n v="5.1020408163265307E-2"/>
    <n v="0.32387755102040816"/>
    <n v="6.3479999999999999"/>
    <n v="9.9193446754883432"/>
    <n v="283.09999999999997"/>
  </r>
  <r>
    <d v="2024-06-02T00:00:00"/>
    <x v="1"/>
    <s v="Instagram"/>
    <s v="Video"/>
    <s v="Gen X"/>
    <n v="791"/>
    <n v="35"/>
    <n v="3"/>
    <n v="16.72"/>
    <n v="266.45"/>
    <n v="4.4247787610619468E-2"/>
    <n v="8.5714285714285715E-2"/>
    <n v="0.4777142857142857"/>
    <n v="5.5733333333333333"/>
    <n v="15.936004784688995"/>
    <n v="249.73"/>
  </r>
  <r>
    <d v="2024-06-02T00:00:00"/>
    <x v="1"/>
    <s v="Instagram"/>
    <s v="Image"/>
    <s v="Gen Z"/>
    <n v="7780"/>
    <n v="48"/>
    <n v="1"/>
    <n v="147.51"/>
    <n v="86.31"/>
    <n v="6.169665809768638E-3"/>
    <n v="2.0833333333333332E-2"/>
    <n v="3.0731249999999997"/>
    <n v="147.51"/>
    <n v="0.58511287370347775"/>
    <n v="-61.199999999999989"/>
  </r>
  <r>
    <d v="2024-06-02T00:00:00"/>
    <x v="1"/>
    <s v="Instagram"/>
    <s v="Image"/>
    <s v="Millennials"/>
    <n v="4684"/>
    <n v="32"/>
    <n v="0"/>
    <n v="117.99"/>
    <n v="0"/>
    <n v="6.8317677198975234E-3"/>
    <n v="0"/>
    <n v="3.6871874999999998"/>
    <n v="0"/>
    <n v="0"/>
    <n v="-117.99"/>
  </r>
  <r>
    <d v="2024-06-02T00:00:00"/>
    <x v="1"/>
    <s v="Instagram"/>
    <s v="Image"/>
    <s v="Gen X"/>
    <n v="999"/>
    <n v="6"/>
    <n v="0"/>
    <n v="15.79"/>
    <n v="0"/>
    <n v="6.006006006006006E-3"/>
    <n v="0"/>
    <n v="2.6316666666666664"/>
    <n v="0"/>
    <n v="0"/>
    <n v="-15.79"/>
  </r>
  <r>
    <d v="2024-06-02T00:00:00"/>
    <x v="1"/>
    <s v="Instagram"/>
    <s v="Carousel"/>
    <s v="Gen Z"/>
    <n v="5583"/>
    <n v="109"/>
    <n v="3"/>
    <n v="74.349999999999994"/>
    <n v="260.56"/>
    <n v="1.9523553644993731E-2"/>
    <n v="2.7522935779816515E-2"/>
    <n v="0.68211009174311921"/>
    <n v="24.783333333333331"/>
    <n v="3.5045057162071287"/>
    <n v="186.21"/>
  </r>
  <r>
    <d v="2024-06-02T00:00:00"/>
    <x v="1"/>
    <s v="Instagram"/>
    <s v="Carousel"/>
    <s v="Millennials"/>
    <n v="3741"/>
    <n v="107"/>
    <n v="4"/>
    <n v="88.37"/>
    <n v="240.94"/>
    <n v="2.8601978080727078E-2"/>
    <n v="3.7383177570093455E-2"/>
    <n v="0.82588785046728974"/>
    <n v="22.092500000000001"/>
    <n v="2.7264908905737237"/>
    <n v="152.57"/>
  </r>
  <r>
    <d v="2024-06-02T00:00:00"/>
    <x v="1"/>
    <s v="Instagram"/>
    <s v="Carousel"/>
    <s v="Gen X"/>
    <n v="375"/>
    <n v="7"/>
    <n v="0"/>
    <n v="8.75"/>
    <n v="0"/>
    <n v="1.8666666666666668E-2"/>
    <n v="0"/>
    <n v="1.25"/>
    <n v="0"/>
    <n v="0"/>
    <n v="-8.75"/>
  </r>
  <r>
    <d v="2024-06-02T00:00:00"/>
    <x v="1"/>
    <s v="TikTok"/>
    <s v="Video"/>
    <s v="Gen Z"/>
    <n v="12262"/>
    <n v="365"/>
    <n v="32"/>
    <n v="296.74"/>
    <n v="2505.29"/>
    <n v="2.9766759093133258E-2"/>
    <n v="8.7671232876712329E-2"/>
    <n v="0.81298630136986305"/>
    <n v="9.2731250000000003"/>
    <n v="8.4427107905910894"/>
    <n v="2208.5500000000002"/>
  </r>
  <r>
    <d v="2024-06-02T00:00:00"/>
    <x v="1"/>
    <s v="TikTok"/>
    <s v="Video"/>
    <s v="Millennials"/>
    <n v="1492"/>
    <n v="30"/>
    <n v="3"/>
    <n v="24.86"/>
    <n v="177.04"/>
    <n v="2.0107238605898123E-2"/>
    <n v="0.1"/>
    <n v="0.82866666666666666"/>
    <n v="8.2866666666666671"/>
    <n v="7.1214802896218821"/>
    <n v="152.18"/>
  </r>
  <r>
    <d v="2024-06-02T00:00:00"/>
    <x v="1"/>
    <s v="TikTok"/>
    <s v="Video"/>
    <s v="Gen X"/>
    <n v="515"/>
    <n v="23"/>
    <n v="2"/>
    <n v="15.31"/>
    <n v="194.63"/>
    <n v="4.4660194174757278E-2"/>
    <n v="8.6956521739130432E-2"/>
    <n v="0.66565217391304354"/>
    <n v="7.6550000000000002"/>
    <n v="12.712606139777922"/>
    <n v="179.32"/>
  </r>
  <r>
    <d v="2024-06-02T00:00:00"/>
    <x v="1"/>
    <s v="TikTok"/>
    <s v="Image"/>
    <s v="Gen Z"/>
    <n v="12501"/>
    <n v="240"/>
    <n v="2"/>
    <n v="311.33"/>
    <n v="127.19"/>
    <n v="1.9198464122870171E-2"/>
    <n v="8.3333333333333332E-3"/>
    <n v="1.2972083333333333"/>
    <n v="155.66499999999999"/>
    <n v="0.40853756464201973"/>
    <n v="-184.14"/>
  </r>
  <r>
    <d v="2024-06-02T00:00:00"/>
    <x v="1"/>
    <s v="TikTok"/>
    <s v="Image"/>
    <s v="Millennials"/>
    <n v="1093"/>
    <n v="21"/>
    <n v="0"/>
    <n v="23.4"/>
    <n v="0"/>
    <n v="1.9213174748398901E-2"/>
    <n v="0"/>
    <n v="1.1142857142857143"/>
    <n v="0"/>
    <n v="0"/>
    <n v="-23.4"/>
  </r>
  <r>
    <d v="2024-06-02T00:00:00"/>
    <x v="1"/>
    <s v="TikTok"/>
    <s v="Image"/>
    <s v="Gen X"/>
    <n v="870"/>
    <n v="5"/>
    <n v="0"/>
    <n v="19.73"/>
    <n v="0"/>
    <n v="5.7471264367816091E-3"/>
    <n v="0"/>
    <n v="3.9460000000000002"/>
    <n v="0"/>
    <n v="0"/>
    <n v="-19.73"/>
  </r>
  <r>
    <d v="2024-06-02T00:00:00"/>
    <x v="1"/>
    <s v="TikTok"/>
    <s v="Carousel"/>
    <s v="Gen Z"/>
    <n v="10103"/>
    <n v="107"/>
    <n v="8"/>
    <n v="234.37"/>
    <n v="606.19000000000005"/>
    <n v="1.0590913590022765E-2"/>
    <n v="7.476635514018691E-2"/>
    <n v="2.1903738317757009"/>
    <n v="29.296250000000001"/>
    <n v="2.5864658446046849"/>
    <n v="371.82000000000005"/>
  </r>
  <r>
    <d v="2024-06-02T00:00:00"/>
    <x v="1"/>
    <s v="TikTok"/>
    <s v="Carousel"/>
    <s v="Millennials"/>
    <n v="879"/>
    <n v="16"/>
    <n v="0"/>
    <n v="11.76"/>
    <n v="0"/>
    <n v="1.8202502844141068E-2"/>
    <n v="0"/>
    <n v="0.73499999999999999"/>
    <n v="0"/>
    <n v="0"/>
    <n v="-11.76"/>
  </r>
  <r>
    <d v="2024-06-02T00:00:00"/>
    <x v="1"/>
    <s v="TikTok"/>
    <s v="Carousel"/>
    <s v="Gen X"/>
    <n v="498"/>
    <n v="5"/>
    <n v="0"/>
    <n v="9.8699999999999992"/>
    <n v="0"/>
    <n v="1.0040160642570281E-2"/>
    <n v="0"/>
    <n v="1.9739999999999998"/>
    <n v="0"/>
    <n v="0"/>
    <n v="-9.8699999999999992"/>
  </r>
  <r>
    <d v="2024-06-02T00:00:00"/>
    <x v="1"/>
    <s v="Facebook"/>
    <s v="Video"/>
    <s v="Gen Z"/>
    <n v="1713"/>
    <n v="39"/>
    <n v="2"/>
    <n v="46.49"/>
    <n v="150.63999999999999"/>
    <n v="2.276707530647986E-2"/>
    <n v="5.128205128205128E-2"/>
    <n v="1.1920512820512821"/>
    <n v="23.245000000000001"/>
    <n v="3.240266724026672"/>
    <n v="104.14999999999998"/>
  </r>
  <r>
    <d v="2024-06-02T00:00:00"/>
    <x v="1"/>
    <s v="Facebook"/>
    <s v="Video"/>
    <s v="Millennials"/>
    <n v="11839"/>
    <n v="588"/>
    <n v="56"/>
    <n v="212.56"/>
    <n v="5374.92"/>
    <n v="4.966635695582397E-2"/>
    <n v="9.5238095238095233E-2"/>
    <n v="0.36149659863945577"/>
    <n v="3.7957142857142858"/>
    <n v="25.286601430184419"/>
    <n v="5162.3599999999997"/>
  </r>
  <r>
    <d v="2024-06-02T00:00:00"/>
    <x v="1"/>
    <s v="Facebook"/>
    <s v="Video"/>
    <s v="Gen X"/>
    <n v="4547"/>
    <n v="105"/>
    <n v="14"/>
    <n v="117.93"/>
    <n v="1225.6099999999999"/>
    <n v="2.3092148669452386E-2"/>
    <n v="0.13333333333333333"/>
    <n v="1.1231428571428572"/>
    <n v="8.4235714285714298"/>
    <n v="10.392690579157126"/>
    <n v="1107.6799999999998"/>
  </r>
  <r>
    <d v="2024-06-02T00:00:00"/>
    <x v="1"/>
    <s v="Facebook"/>
    <s v="Image"/>
    <s v="Gen Z"/>
    <n v="2228"/>
    <n v="13"/>
    <n v="0"/>
    <n v="31.3"/>
    <n v="0"/>
    <n v="5.8348294434470375E-3"/>
    <n v="0"/>
    <n v="2.4076923076923076"/>
    <n v="0"/>
    <n v="0"/>
    <n v="-31.3"/>
  </r>
  <r>
    <d v="2024-06-02T00:00:00"/>
    <x v="1"/>
    <s v="Facebook"/>
    <s v="Image"/>
    <s v="Millennials"/>
    <n v="5164"/>
    <n v="46"/>
    <n v="1"/>
    <n v="114.82"/>
    <n v="55.41"/>
    <n v="8.9078233927188232E-3"/>
    <n v="2.1739130434782608E-2"/>
    <n v="2.4960869565217392"/>
    <n v="114.82"/>
    <n v="0.48258143180630553"/>
    <n v="-59.41"/>
  </r>
  <r>
    <d v="2024-06-02T00:00:00"/>
    <x v="1"/>
    <s v="Facebook"/>
    <s v="Image"/>
    <s v="Gen X"/>
    <n v="2591"/>
    <n v="28"/>
    <n v="1"/>
    <n v="48.48"/>
    <n v="96.3"/>
    <n v="1.0806638363566191E-2"/>
    <n v="3.5714285714285712E-2"/>
    <n v="1.7314285714285713"/>
    <n v="48.48"/>
    <n v="1.9863861386138615"/>
    <n v="47.82"/>
  </r>
  <r>
    <d v="2024-06-02T00:00:00"/>
    <x v="1"/>
    <s v="Facebook"/>
    <s v="Carousel"/>
    <s v="Gen Z"/>
    <n v="2523"/>
    <n v="48"/>
    <n v="1"/>
    <n v="43.24"/>
    <n v="51.45"/>
    <n v="1.9024970273483946E-2"/>
    <n v="2.0833333333333332E-2"/>
    <n v="0.90083333333333337"/>
    <n v="43.24"/>
    <n v="1.1898704902867716"/>
    <n v="8.2100000000000009"/>
  </r>
  <r>
    <d v="2024-06-02T00:00:00"/>
    <x v="1"/>
    <s v="Facebook"/>
    <s v="Carousel"/>
    <s v="Millennials"/>
    <n v="10539"/>
    <n v="142"/>
    <n v="11"/>
    <n v="264.97000000000003"/>
    <n v="774.76"/>
    <n v="1.3473764114242339E-2"/>
    <n v="7.746478873239436E-2"/>
    <n v="1.8659859154929579"/>
    <n v="24.08818181818182"/>
    <n v="2.9239536551307692"/>
    <n v="509.78999999999996"/>
  </r>
  <r>
    <d v="2024-06-02T00:00:00"/>
    <x v="1"/>
    <s v="Facebook"/>
    <s v="Carousel"/>
    <s v="Gen X"/>
    <n v="5162"/>
    <n v="90"/>
    <n v="3"/>
    <n v="99.85"/>
    <n v="191.4"/>
    <n v="1.743510267338241E-2"/>
    <n v="3.3333333333333333E-2"/>
    <n v="1.1094444444444445"/>
    <n v="33.283333333333331"/>
    <n v="1.9168753129694542"/>
    <n v="91.550000000000011"/>
  </r>
  <r>
    <d v="2024-06-03T00:00:00"/>
    <x v="1"/>
    <s v="Instagram"/>
    <s v="Video"/>
    <s v="Gen Z"/>
    <n v="3030"/>
    <n v="106"/>
    <n v="5"/>
    <n v="35.08"/>
    <n v="447.19"/>
    <n v="3.4983498349834982E-2"/>
    <n v="4.716981132075472E-2"/>
    <n v="0.33094339622641505"/>
    <n v="7.016"/>
    <n v="12.747719498289625"/>
    <n v="412.11"/>
  </r>
  <r>
    <d v="2024-06-03T00:00:00"/>
    <x v="1"/>
    <s v="Instagram"/>
    <s v="Video"/>
    <s v="Millennials"/>
    <n v="5569"/>
    <n v="224"/>
    <n v="29"/>
    <n v="136.27000000000001"/>
    <n v="2750.56"/>
    <n v="4.0222661159992817E-2"/>
    <n v="0.12946428571428573"/>
    <n v="0.60834821428571428"/>
    <n v="4.6989655172413798"/>
    <n v="20.184633448301163"/>
    <n v="2614.29"/>
  </r>
  <r>
    <d v="2024-06-03T00:00:00"/>
    <x v="1"/>
    <s v="Instagram"/>
    <s v="Video"/>
    <s v="Gen X"/>
    <n v="167"/>
    <n v="5"/>
    <n v="0"/>
    <n v="2.67"/>
    <n v="0"/>
    <n v="2.9940119760479042E-2"/>
    <n v="0"/>
    <n v="0.53400000000000003"/>
    <n v="0"/>
    <n v="0"/>
    <n v="-2.67"/>
  </r>
  <r>
    <d v="2024-06-03T00:00:00"/>
    <x v="1"/>
    <s v="Instagram"/>
    <s v="Image"/>
    <s v="Gen Z"/>
    <n v="3127"/>
    <n v="58"/>
    <n v="1"/>
    <n v="90.46"/>
    <n v="75.84"/>
    <n v="1.8548129197313721E-2"/>
    <n v="1.7241379310344827E-2"/>
    <n v="1.559655172413793"/>
    <n v="90.46"/>
    <n v="0.83838160512933901"/>
    <n v="-14.61999999999999"/>
  </r>
  <r>
    <d v="2024-06-03T00:00:00"/>
    <x v="1"/>
    <s v="Instagram"/>
    <s v="Image"/>
    <s v="Millennials"/>
    <n v="7515"/>
    <n v="68"/>
    <n v="0"/>
    <n v="212.94"/>
    <n v="0"/>
    <n v="9.0485695276114435E-3"/>
    <n v="0"/>
    <n v="3.131470588235294"/>
    <n v="0"/>
    <n v="0"/>
    <n v="-212.94"/>
  </r>
  <r>
    <d v="2024-06-03T00:00:00"/>
    <x v="1"/>
    <s v="Instagram"/>
    <s v="Image"/>
    <s v="Gen X"/>
    <n v="661"/>
    <n v="12"/>
    <n v="0"/>
    <n v="11.06"/>
    <n v="0"/>
    <n v="1.8154311649016642E-2"/>
    <n v="0"/>
    <n v="0.92166666666666675"/>
    <n v="0"/>
    <n v="0"/>
    <n v="-11.06"/>
  </r>
  <r>
    <d v="2024-06-03T00:00:00"/>
    <x v="1"/>
    <s v="Instagram"/>
    <s v="Carousel"/>
    <s v="Gen Z"/>
    <n v="7278"/>
    <n v="100"/>
    <n v="3"/>
    <n v="203.03"/>
    <n v="175.95"/>
    <n v="1.3740038472107722E-2"/>
    <n v="0.03"/>
    <n v="2.0303"/>
    <n v="67.676666666666662"/>
    <n v="0.86662069644880058"/>
    <n v="-27.080000000000013"/>
  </r>
  <r>
    <d v="2024-06-03T00:00:00"/>
    <x v="1"/>
    <s v="Instagram"/>
    <s v="Carousel"/>
    <s v="Millennials"/>
    <n v="4702"/>
    <n v="113"/>
    <n v="4"/>
    <n v="113.13"/>
    <n v="305.36"/>
    <n v="2.4032326669502339E-2"/>
    <n v="3.5398230088495575E-2"/>
    <n v="1.0011504424778761"/>
    <n v="28.282499999999999"/>
    <n v="2.6991956156633963"/>
    <n v="192.23000000000002"/>
  </r>
  <r>
    <d v="2024-06-03T00:00:00"/>
    <x v="1"/>
    <s v="Instagram"/>
    <s v="Carousel"/>
    <s v="Gen X"/>
    <n v="442"/>
    <n v="12"/>
    <n v="0"/>
    <n v="7.06"/>
    <n v="0"/>
    <n v="2.7149321266968326E-2"/>
    <n v="0"/>
    <n v="0.58833333333333326"/>
    <n v="0"/>
    <n v="0"/>
    <n v="-7.06"/>
  </r>
  <r>
    <d v="2024-06-03T00:00:00"/>
    <x v="1"/>
    <s v="TikTok"/>
    <s v="Video"/>
    <s v="Gen Z"/>
    <n v="6489"/>
    <n v="261"/>
    <n v="14"/>
    <n v="142.63"/>
    <n v="854.01"/>
    <n v="4.0221914008321778E-2"/>
    <n v="5.3639846743295021E-2"/>
    <n v="0.54647509578544062"/>
    <n v="10.187857142857142"/>
    <n v="5.987590268526958"/>
    <n v="711.38"/>
  </r>
  <r>
    <d v="2024-06-03T00:00:00"/>
    <x v="1"/>
    <s v="TikTok"/>
    <s v="Video"/>
    <s v="Millennials"/>
    <n v="702"/>
    <n v="30"/>
    <n v="3"/>
    <n v="7.34"/>
    <n v="207.53"/>
    <n v="4.2735042735042736E-2"/>
    <n v="0.1"/>
    <n v="0.24466666666666667"/>
    <n v="2.4466666666666668"/>
    <n v="28.273841961852863"/>
    <n v="200.19"/>
  </r>
  <r>
    <d v="2024-06-03T00:00:00"/>
    <x v="1"/>
    <s v="TikTok"/>
    <s v="Video"/>
    <s v="Gen X"/>
    <n v="908"/>
    <n v="44"/>
    <n v="2"/>
    <n v="23.56"/>
    <n v="169.91"/>
    <n v="4.8458149779735685E-2"/>
    <n v="4.5454545454545456E-2"/>
    <n v="0.53545454545454541"/>
    <n v="11.78"/>
    <n v="7.2117996604414261"/>
    <n v="146.35"/>
  </r>
  <r>
    <d v="2024-06-03T00:00:00"/>
    <x v="1"/>
    <s v="TikTok"/>
    <s v="Image"/>
    <s v="Gen Z"/>
    <n v="10766"/>
    <n v="127"/>
    <n v="2"/>
    <n v="188.22"/>
    <n v="152.22"/>
    <n v="1.1796396061675646E-2"/>
    <n v="1.5748031496062992E-2"/>
    <n v="1.4820472440944881"/>
    <n v="94.11"/>
    <n v="0.80873445967484858"/>
    <n v="-36"/>
  </r>
  <r>
    <d v="2024-06-03T00:00:00"/>
    <x v="1"/>
    <s v="TikTok"/>
    <s v="Image"/>
    <s v="Millennials"/>
    <n v="1984"/>
    <n v="31"/>
    <n v="0"/>
    <n v="52.91"/>
    <n v="0"/>
    <n v="1.5625E-2"/>
    <n v="0"/>
    <n v="1.7067741935483869"/>
    <n v="0"/>
    <n v="0"/>
    <n v="-52.91"/>
  </r>
  <r>
    <d v="2024-06-03T00:00:00"/>
    <x v="1"/>
    <s v="TikTok"/>
    <s v="Image"/>
    <s v="Gen X"/>
    <n v="441"/>
    <n v="4"/>
    <n v="0"/>
    <n v="11.1"/>
    <n v="0"/>
    <n v="9.0702947845804991E-3"/>
    <n v="0"/>
    <n v="2.7749999999999999"/>
    <n v="0"/>
    <n v="0"/>
    <n v="-11.1"/>
  </r>
  <r>
    <d v="2024-06-03T00:00:00"/>
    <x v="1"/>
    <s v="TikTok"/>
    <s v="Carousel"/>
    <s v="Gen Z"/>
    <n v="6940"/>
    <n v="149"/>
    <n v="4"/>
    <n v="163.92"/>
    <n v="342.55"/>
    <n v="2.1469740634005762E-2"/>
    <n v="2.6845637583892617E-2"/>
    <n v="1.1001342281879194"/>
    <n v="40.98"/>
    <n v="2.0897388970229382"/>
    <n v="178.63000000000002"/>
  </r>
  <r>
    <d v="2024-06-03T00:00:00"/>
    <x v="1"/>
    <s v="TikTok"/>
    <s v="Carousel"/>
    <s v="Millennials"/>
    <n v="1350"/>
    <n v="33"/>
    <n v="2"/>
    <n v="31.04"/>
    <n v="156.38999999999999"/>
    <n v="2.4444444444444446E-2"/>
    <n v="6.0606060606060608E-2"/>
    <n v="0.94060606060606056"/>
    <n v="15.52"/>
    <n v="5.0383376288659791"/>
    <n v="125.35"/>
  </r>
  <r>
    <d v="2024-06-03T00:00:00"/>
    <x v="1"/>
    <s v="TikTok"/>
    <s v="Carousel"/>
    <s v="Gen X"/>
    <n v="130"/>
    <n v="1"/>
    <n v="0"/>
    <n v="2.5099999999999998"/>
    <n v="0"/>
    <n v="7.6923076923076927E-3"/>
    <n v="0"/>
    <n v="2.5099999999999998"/>
    <n v="0"/>
    <n v="0"/>
    <n v="-2.5099999999999998"/>
  </r>
  <r>
    <d v="2024-06-03T00:00:00"/>
    <x v="1"/>
    <s v="Facebook"/>
    <s v="Video"/>
    <s v="Gen Z"/>
    <n v="2091"/>
    <n v="62"/>
    <n v="8"/>
    <n v="22.8"/>
    <n v="571.57000000000005"/>
    <n v="2.965088474414156E-2"/>
    <n v="0.12903225806451613"/>
    <n v="0.36774193548387096"/>
    <n v="2.85"/>
    <n v="25.068859649122807"/>
    <n v="548.7700000000001"/>
  </r>
  <r>
    <d v="2024-06-03T00:00:00"/>
    <x v="1"/>
    <s v="Facebook"/>
    <s v="Video"/>
    <s v="Millennials"/>
    <n v="9917"/>
    <n v="204"/>
    <n v="20"/>
    <n v="110.3"/>
    <n v="1550.87"/>
    <n v="2.0570737118080065E-2"/>
    <n v="9.8039215686274508E-2"/>
    <n v="0.54068627450980389"/>
    <n v="5.5149999999999997"/>
    <n v="14.060471441523118"/>
    <n v="1440.57"/>
  </r>
  <r>
    <d v="2024-06-03T00:00:00"/>
    <x v="1"/>
    <s v="Facebook"/>
    <s v="Video"/>
    <s v="Gen X"/>
    <n v="4770"/>
    <n v="100"/>
    <n v="12"/>
    <n v="109.38"/>
    <n v="749.71"/>
    <n v="2.0964360587002098E-2"/>
    <n v="0.12"/>
    <n v="1.0937999999999999"/>
    <n v="9.1150000000000002"/>
    <n v="6.854178094715671"/>
    <n v="640.33000000000004"/>
  </r>
  <r>
    <d v="2024-06-03T00:00:00"/>
    <x v="1"/>
    <s v="Facebook"/>
    <s v="Image"/>
    <s v="Gen Z"/>
    <n v="1026"/>
    <n v="13"/>
    <n v="0"/>
    <n v="17.14"/>
    <n v="0"/>
    <n v="1.2670565302144249E-2"/>
    <n v="0"/>
    <n v="1.3184615384615386"/>
    <n v="0"/>
    <n v="0"/>
    <n v="-17.14"/>
  </r>
  <r>
    <d v="2024-06-03T00:00:00"/>
    <x v="1"/>
    <s v="Facebook"/>
    <s v="Image"/>
    <s v="Millennials"/>
    <n v="5128"/>
    <n v="37"/>
    <n v="0"/>
    <n v="153.53"/>
    <n v="0"/>
    <n v="7.215288611544462E-3"/>
    <n v="0"/>
    <n v="4.1494594594594592"/>
    <n v="0"/>
    <n v="0"/>
    <n v="-153.53"/>
  </r>
  <r>
    <d v="2024-06-03T00:00:00"/>
    <x v="1"/>
    <s v="Facebook"/>
    <s v="Image"/>
    <s v="Gen X"/>
    <n v="4511"/>
    <n v="74"/>
    <n v="1"/>
    <n v="82.65"/>
    <n v="59.83"/>
    <n v="1.6404344934604301E-2"/>
    <n v="1.3513513513513514E-2"/>
    <n v="1.116891891891892"/>
    <n v="82.65"/>
    <n v="0.72389594676346025"/>
    <n v="-22.820000000000007"/>
  </r>
  <r>
    <d v="2024-06-03T00:00:00"/>
    <x v="1"/>
    <s v="Facebook"/>
    <s v="Carousel"/>
    <s v="Gen Z"/>
    <n v="2451"/>
    <n v="33"/>
    <n v="2"/>
    <n v="42.38"/>
    <n v="118.64"/>
    <n v="1.346389228886169E-2"/>
    <n v="6.0606060606060608E-2"/>
    <n v="1.2842424242424244"/>
    <n v="21.19"/>
    <n v="2.7994336951392165"/>
    <n v="76.259999999999991"/>
  </r>
  <r>
    <d v="2024-06-03T00:00:00"/>
    <x v="1"/>
    <s v="Facebook"/>
    <s v="Carousel"/>
    <s v="Millennials"/>
    <n v="11425"/>
    <n v="331"/>
    <n v="7"/>
    <n v="338.21"/>
    <n v="654.69000000000005"/>
    <n v="2.8971553610503284E-2"/>
    <n v="2.1148036253776436E-2"/>
    <n v="1.0217824773413897"/>
    <n v="48.315714285714286"/>
    <n v="1.9357499778244289"/>
    <n v="316.48000000000008"/>
  </r>
  <r>
    <d v="2024-06-03T00:00:00"/>
    <x v="1"/>
    <s v="Facebook"/>
    <s v="Carousel"/>
    <s v="Gen X"/>
    <n v="3907"/>
    <n v="49"/>
    <n v="3"/>
    <n v="112.01"/>
    <n v="252.51"/>
    <n v="1.2541592014333249E-2"/>
    <n v="6.1224489795918366E-2"/>
    <n v="2.2859183673469388"/>
    <n v="37.336666666666666"/>
    <n v="2.2543522899741091"/>
    <n v="140.5"/>
  </r>
  <r>
    <d v="2024-06-04T00:00:00"/>
    <x v="1"/>
    <s v="Instagram"/>
    <s v="Video"/>
    <s v="Gen Z"/>
    <n v="4367"/>
    <n v="157"/>
    <n v="17"/>
    <n v="130.97"/>
    <n v="1696.66"/>
    <n v="3.5951454087474237E-2"/>
    <n v="0.10828025477707007"/>
    <n v="0.834203821656051"/>
    <n v="7.7041176470588235"/>
    <n v="12.954569748797436"/>
    <n v="1565.69"/>
  </r>
  <r>
    <d v="2024-06-04T00:00:00"/>
    <x v="1"/>
    <s v="Instagram"/>
    <s v="Video"/>
    <s v="Millennials"/>
    <n v="4283"/>
    <n v="151"/>
    <n v="18"/>
    <n v="71.010000000000005"/>
    <n v="1463.75"/>
    <n v="3.5255661919215503E-2"/>
    <n v="0.11920529801324503"/>
    <n v="0.47026490066225168"/>
    <n v="3.9450000000000003"/>
    <n v="20.613293902267284"/>
    <n v="1392.74"/>
  </r>
  <r>
    <d v="2024-06-04T00:00:00"/>
    <x v="1"/>
    <s v="Instagram"/>
    <s v="Video"/>
    <s v="Gen X"/>
    <n v="187"/>
    <n v="6"/>
    <n v="0"/>
    <n v="3.61"/>
    <n v="0"/>
    <n v="3.2085561497326207E-2"/>
    <n v="0"/>
    <n v="0.60166666666666668"/>
    <n v="0"/>
    <n v="0"/>
    <n v="-3.61"/>
  </r>
  <r>
    <d v="2024-06-04T00:00:00"/>
    <x v="1"/>
    <s v="Instagram"/>
    <s v="Image"/>
    <s v="Gen Z"/>
    <n v="7014"/>
    <n v="128"/>
    <n v="2"/>
    <n v="76.349999999999994"/>
    <n v="164.99"/>
    <n v="1.8249215854006275E-2"/>
    <n v="1.5625E-2"/>
    <n v="0.59648437499999996"/>
    <n v="38.174999999999997"/>
    <n v="2.160969220694172"/>
    <n v="88.640000000000015"/>
  </r>
  <r>
    <d v="2024-06-04T00:00:00"/>
    <x v="1"/>
    <s v="Instagram"/>
    <s v="Image"/>
    <s v="Millennials"/>
    <n v="5400"/>
    <n v="59"/>
    <n v="2"/>
    <n v="72.959999999999994"/>
    <n v="114.55"/>
    <n v="1.0925925925925926E-2"/>
    <n v="3.3898305084745763E-2"/>
    <n v="1.2366101694915252"/>
    <n v="36.479999999999997"/>
    <n v="1.5700383771929824"/>
    <n v="41.59"/>
  </r>
  <r>
    <d v="2024-06-04T00:00:00"/>
    <x v="1"/>
    <s v="Instagram"/>
    <s v="Image"/>
    <s v="Gen X"/>
    <n v="956"/>
    <n v="17"/>
    <n v="0"/>
    <n v="24.02"/>
    <n v="0"/>
    <n v="1.7782426778242679E-2"/>
    <n v="0"/>
    <n v="1.4129411764705881"/>
    <n v="0"/>
    <n v="0"/>
    <n v="-24.02"/>
  </r>
  <r>
    <d v="2024-06-04T00:00:00"/>
    <x v="1"/>
    <s v="Instagram"/>
    <s v="Carousel"/>
    <s v="Gen Z"/>
    <n v="5415"/>
    <n v="74"/>
    <n v="5"/>
    <n v="85.46"/>
    <n v="307.74"/>
    <n v="1.3665743305632503E-2"/>
    <n v="6.7567567567567571E-2"/>
    <n v="1.1548648648648647"/>
    <n v="17.091999999999999"/>
    <n v="3.6009829159840865"/>
    <n v="222.28000000000003"/>
  </r>
  <r>
    <d v="2024-06-04T00:00:00"/>
    <x v="1"/>
    <s v="Instagram"/>
    <s v="Carousel"/>
    <s v="Millennials"/>
    <n v="7623"/>
    <n v="136"/>
    <n v="6"/>
    <n v="217.42"/>
    <n v="468"/>
    <n v="1.7840745113472386E-2"/>
    <n v="4.4117647058823532E-2"/>
    <n v="1.5986764705882353"/>
    <n v="36.236666666666665"/>
    <n v="2.1525158679054366"/>
    <n v="250.58"/>
  </r>
  <r>
    <d v="2024-06-04T00:00:00"/>
    <x v="1"/>
    <s v="Instagram"/>
    <s v="Carousel"/>
    <s v="Gen X"/>
    <n v="339"/>
    <n v="5"/>
    <n v="0"/>
    <n v="9.39"/>
    <n v="0"/>
    <n v="1.4749262536873156E-2"/>
    <n v="0"/>
    <n v="1.8780000000000001"/>
    <n v="0"/>
    <n v="0"/>
    <n v="-9.39"/>
  </r>
  <r>
    <d v="2024-06-04T00:00:00"/>
    <x v="1"/>
    <s v="TikTok"/>
    <s v="Video"/>
    <s v="Gen Z"/>
    <n v="11704"/>
    <n v="457"/>
    <n v="55"/>
    <n v="298.27999999999997"/>
    <n v="4496.3900000000003"/>
    <n v="3.9046479835953517E-2"/>
    <n v="0.12035010940919037"/>
    <n v="0.65269146608315087"/>
    <n v="5.4232727272727264"/>
    <n v="15.07439318760896"/>
    <n v="4198.1100000000006"/>
  </r>
  <r>
    <d v="2024-06-04T00:00:00"/>
    <x v="1"/>
    <s v="TikTok"/>
    <s v="Video"/>
    <s v="Millennials"/>
    <n v="1730"/>
    <n v="81"/>
    <n v="10"/>
    <n v="25.5"/>
    <n v="989.99"/>
    <n v="4.6820809248554911E-2"/>
    <n v="0.12345679012345678"/>
    <n v="0.31481481481481483"/>
    <n v="2.5499999999999998"/>
    <n v="38.823137254901958"/>
    <n v="964.49"/>
  </r>
  <r>
    <d v="2024-06-04T00:00:00"/>
    <x v="1"/>
    <s v="TikTok"/>
    <s v="Video"/>
    <s v="Gen X"/>
    <n v="769"/>
    <n v="33"/>
    <n v="4"/>
    <n v="22.39"/>
    <n v="230.23"/>
    <n v="4.2912873862158647E-2"/>
    <n v="0.12121212121212122"/>
    <n v="0.67848484848484847"/>
    <n v="5.5975000000000001"/>
    <n v="10.282715497990173"/>
    <n v="207.83999999999997"/>
  </r>
  <r>
    <d v="2024-06-04T00:00:00"/>
    <x v="1"/>
    <s v="TikTok"/>
    <s v="Image"/>
    <s v="Gen Z"/>
    <n v="9022"/>
    <n v="130"/>
    <n v="5"/>
    <n v="137.91"/>
    <n v="423.28"/>
    <n v="1.4409221902017291E-2"/>
    <n v="3.8461538461538464E-2"/>
    <n v="1.0608461538461538"/>
    <n v="27.582000000000001"/>
    <n v="3.0692480603292003"/>
    <n v="285.37"/>
  </r>
  <r>
    <d v="2024-06-04T00:00:00"/>
    <x v="1"/>
    <s v="TikTok"/>
    <s v="Image"/>
    <s v="Millennials"/>
    <n v="881"/>
    <n v="13"/>
    <n v="0"/>
    <n v="13.42"/>
    <n v="0"/>
    <n v="1.4755959137343927E-2"/>
    <n v="0"/>
    <n v="1.0323076923076924"/>
    <n v="0"/>
    <n v="0"/>
    <n v="-13.42"/>
  </r>
  <r>
    <d v="2024-06-04T00:00:00"/>
    <x v="1"/>
    <s v="TikTok"/>
    <s v="Image"/>
    <s v="Gen X"/>
    <n v="922"/>
    <n v="8"/>
    <n v="0"/>
    <n v="25.83"/>
    <n v="0"/>
    <n v="8.6767895878524948E-3"/>
    <n v="0"/>
    <n v="3.2287499999999998"/>
    <n v="0"/>
    <n v="0"/>
    <n v="-25.83"/>
  </r>
  <r>
    <d v="2024-06-04T00:00:00"/>
    <x v="1"/>
    <s v="TikTok"/>
    <s v="Carousel"/>
    <s v="Gen Z"/>
    <n v="12476"/>
    <n v="234"/>
    <n v="14"/>
    <n v="369.88"/>
    <n v="1248.4000000000001"/>
    <n v="1.8756011542160948E-2"/>
    <n v="5.9829059829059832E-2"/>
    <n v="1.5806837606837607"/>
    <n v="26.419999999999998"/>
    <n v="3.3751486968746622"/>
    <n v="878.5200000000001"/>
  </r>
  <r>
    <d v="2024-06-04T00:00:00"/>
    <x v="1"/>
    <s v="TikTok"/>
    <s v="Carousel"/>
    <s v="Millennials"/>
    <n v="846"/>
    <n v="24"/>
    <n v="0"/>
    <n v="25.22"/>
    <n v="0"/>
    <n v="2.8368794326241134E-2"/>
    <n v="0"/>
    <n v="1.0508333333333333"/>
    <n v="0"/>
    <n v="0"/>
    <n v="-25.22"/>
  </r>
  <r>
    <d v="2024-06-04T00:00:00"/>
    <x v="1"/>
    <s v="TikTok"/>
    <s v="Carousel"/>
    <s v="Gen X"/>
    <n v="349"/>
    <n v="9"/>
    <n v="0"/>
    <n v="4.3899999999999997"/>
    <n v="0"/>
    <n v="2.5787965616045846E-2"/>
    <n v="0"/>
    <n v="0.48777777777777775"/>
    <n v="0"/>
    <n v="0"/>
    <n v="-4.3899999999999997"/>
  </r>
  <r>
    <d v="2024-06-04T00:00:00"/>
    <x v="1"/>
    <s v="Facebook"/>
    <s v="Video"/>
    <s v="Gen Z"/>
    <n v="2820"/>
    <n v="75"/>
    <n v="10"/>
    <n v="29.08"/>
    <n v="773"/>
    <n v="2.6595744680851064E-2"/>
    <n v="0.13333333333333333"/>
    <n v="0.38773333333333332"/>
    <n v="2.9079999999999999"/>
    <n v="26.5818431911967"/>
    <n v="743.92"/>
  </r>
  <r>
    <d v="2024-06-04T00:00:00"/>
    <x v="1"/>
    <s v="Facebook"/>
    <s v="Video"/>
    <s v="Millennials"/>
    <n v="4044"/>
    <n v="140"/>
    <n v="7"/>
    <n v="62.93"/>
    <n v="586.87"/>
    <n v="3.4619188921859542E-2"/>
    <n v="0.05"/>
    <n v="0.44950000000000001"/>
    <n v="8.99"/>
    <n v="9.3257587795963772"/>
    <n v="523.94000000000005"/>
  </r>
  <r>
    <d v="2024-06-04T00:00:00"/>
    <x v="1"/>
    <s v="Facebook"/>
    <s v="Video"/>
    <s v="Gen X"/>
    <n v="3907"/>
    <n v="183"/>
    <n v="21"/>
    <n v="115.32"/>
    <n v="1585.37"/>
    <n v="4.683900691067315E-2"/>
    <n v="0.11475409836065574"/>
    <n v="0.63016393442622942"/>
    <n v="5.4914285714285711"/>
    <n v="13.747571973638571"/>
    <n v="1470.05"/>
  </r>
  <r>
    <d v="2024-06-04T00:00:00"/>
    <x v="1"/>
    <s v="Facebook"/>
    <s v="Image"/>
    <s v="Gen Z"/>
    <n v="1359"/>
    <n v="9"/>
    <n v="0"/>
    <n v="30.02"/>
    <n v="0"/>
    <n v="6.6225165562913907E-3"/>
    <n v="0"/>
    <n v="3.3355555555555556"/>
    <n v="0"/>
    <n v="0"/>
    <n v="-30.02"/>
  </r>
  <r>
    <d v="2024-06-04T00:00:00"/>
    <x v="1"/>
    <s v="Facebook"/>
    <s v="Image"/>
    <s v="Millennials"/>
    <n v="10215"/>
    <n v="173"/>
    <n v="7"/>
    <n v="141.65"/>
    <n v="577.55999999999995"/>
    <n v="1.693587860988742E-2"/>
    <n v="4.046242774566474E-2"/>
    <n v="0.81878612716763011"/>
    <n v="20.235714285714288"/>
    <n v="4.0773738086833742"/>
    <n v="435.90999999999997"/>
  </r>
  <r>
    <d v="2024-06-04T00:00:00"/>
    <x v="1"/>
    <s v="Facebook"/>
    <s v="Image"/>
    <s v="Gen X"/>
    <n v="2481"/>
    <n v="32"/>
    <n v="0"/>
    <n v="35.58"/>
    <n v="0"/>
    <n v="1.2898024989923419E-2"/>
    <n v="0"/>
    <n v="1.1118749999999999"/>
    <n v="0"/>
    <n v="0"/>
    <n v="-35.58"/>
  </r>
  <r>
    <d v="2024-06-04T00:00:00"/>
    <x v="1"/>
    <s v="Facebook"/>
    <s v="Carousel"/>
    <s v="Gen Z"/>
    <n v="1323"/>
    <n v="35"/>
    <n v="1"/>
    <n v="33.61"/>
    <n v="61.49"/>
    <n v="2.6455026455026454E-2"/>
    <n v="2.8571428571428571E-2"/>
    <n v="0.9602857142857143"/>
    <n v="33.61"/>
    <n v="1.8295150252900922"/>
    <n v="27.880000000000003"/>
  </r>
  <r>
    <d v="2024-06-04T00:00:00"/>
    <x v="1"/>
    <s v="Facebook"/>
    <s v="Carousel"/>
    <s v="Millennials"/>
    <n v="5486"/>
    <n v="135"/>
    <n v="9"/>
    <n v="90.58"/>
    <n v="489.67"/>
    <n v="2.4608093328472476E-2"/>
    <n v="6.6666666666666666E-2"/>
    <n v="0.67096296296296298"/>
    <n v="10.064444444444444"/>
    <n v="5.4059395009935969"/>
    <n v="399.09000000000003"/>
  </r>
  <r>
    <d v="2024-06-04T00:00:00"/>
    <x v="1"/>
    <s v="Facebook"/>
    <s v="Carousel"/>
    <s v="Gen X"/>
    <n v="5574"/>
    <n v="88"/>
    <n v="4"/>
    <n v="154.01"/>
    <n v="223.77"/>
    <n v="1.5787585217079295E-2"/>
    <n v="4.5454545454545456E-2"/>
    <n v="1.7501136363636363"/>
    <n v="38.502499999999998"/>
    <n v="1.4529576001558342"/>
    <n v="69.760000000000019"/>
  </r>
  <r>
    <d v="2024-06-05T00:00:00"/>
    <x v="1"/>
    <s v="Instagram"/>
    <s v="Video"/>
    <s v="Gen Z"/>
    <n v="9263"/>
    <n v="290"/>
    <n v="42"/>
    <n v="104.81"/>
    <n v="3724.84"/>
    <n v="3.1307351829860733E-2"/>
    <n v="0.14482758620689656"/>
    <n v="0.36141379310344829"/>
    <n v="2.4954761904761904"/>
    <n v="35.5389752886175"/>
    <n v="3620.03"/>
  </r>
  <r>
    <d v="2024-06-05T00:00:00"/>
    <x v="1"/>
    <s v="Instagram"/>
    <s v="Video"/>
    <s v="Millennials"/>
    <n v="2292"/>
    <n v="61"/>
    <n v="3"/>
    <n v="29.64"/>
    <n v="219.59"/>
    <n v="2.6614310645724257E-2"/>
    <n v="4.9180327868852458E-2"/>
    <n v="0.48590163934426228"/>
    <n v="9.8800000000000008"/>
    <n v="7.4085695006747638"/>
    <n v="189.95"/>
  </r>
  <r>
    <d v="2024-06-05T00:00:00"/>
    <x v="1"/>
    <s v="Instagram"/>
    <s v="Video"/>
    <s v="Gen X"/>
    <n v="534"/>
    <n v="22"/>
    <n v="2"/>
    <n v="13.69"/>
    <n v="158.1"/>
    <n v="4.1198501872659173E-2"/>
    <n v="9.0909090909090912E-2"/>
    <n v="0.6222727272727272"/>
    <n v="6.8449999999999998"/>
    <n v="11.548575602629656"/>
    <n v="144.41"/>
  </r>
  <r>
    <d v="2024-06-05T00:00:00"/>
    <x v="1"/>
    <s v="Instagram"/>
    <s v="Image"/>
    <s v="Gen Z"/>
    <n v="5160"/>
    <n v="37"/>
    <n v="1"/>
    <n v="109.9"/>
    <n v="91.6"/>
    <n v="7.1705426356589146E-3"/>
    <n v="2.7027027027027029E-2"/>
    <n v="2.9702702702702704"/>
    <n v="109.9"/>
    <n v="0.83348498635122825"/>
    <n v="-18.300000000000011"/>
  </r>
  <r>
    <d v="2024-06-05T00:00:00"/>
    <x v="1"/>
    <s v="Instagram"/>
    <s v="Image"/>
    <s v="Millennials"/>
    <n v="2877"/>
    <n v="37"/>
    <n v="1"/>
    <n v="79.819999999999993"/>
    <n v="72.25"/>
    <n v="1.2860618700034758E-2"/>
    <n v="2.7027027027027029E-2"/>
    <n v="2.1572972972972972"/>
    <n v="79.819999999999993"/>
    <n v="0.90516161363066905"/>
    <n v="-7.5699999999999932"/>
  </r>
  <r>
    <d v="2024-06-05T00:00:00"/>
    <x v="1"/>
    <s v="Instagram"/>
    <s v="Image"/>
    <s v="Gen X"/>
    <n v="472"/>
    <n v="4"/>
    <n v="0"/>
    <n v="12.9"/>
    <n v="0"/>
    <n v="8.4745762711864406E-3"/>
    <n v="0"/>
    <n v="3.2250000000000001"/>
    <n v="0"/>
    <n v="0"/>
    <n v="-12.9"/>
  </r>
  <r>
    <d v="2024-06-05T00:00:00"/>
    <x v="1"/>
    <s v="Instagram"/>
    <s v="Carousel"/>
    <s v="Gen Z"/>
    <n v="4415"/>
    <n v="55"/>
    <n v="3"/>
    <n v="132.52000000000001"/>
    <n v="239.33"/>
    <n v="1.245753114382786E-2"/>
    <n v="5.4545454545454543E-2"/>
    <n v="2.4094545454545457"/>
    <n v="44.173333333333339"/>
    <n v="1.8059915484455176"/>
    <n v="106.81"/>
  </r>
  <r>
    <d v="2024-06-05T00:00:00"/>
    <x v="1"/>
    <s v="Instagram"/>
    <s v="Carousel"/>
    <s v="Millennials"/>
    <n v="2542"/>
    <n v="29"/>
    <n v="1"/>
    <n v="45.97"/>
    <n v="78.37"/>
    <n v="1.1408339889850511E-2"/>
    <n v="3.4482758620689655E-2"/>
    <n v="1.5851724137931034"/>
    <n v="45.97"/>
    <n v="1.7048074831411792"/>
    <n v="32.400000000000006"/>
  </r>
  <r>
    <d v="2024-06-05T00:00:00"/>
    <x v="1"/>
    <s v="Instagram"/>
    <s v="Carousel"/>
    <s v="Gen X"/>
    <n v="928"/>
    <n v="18"/>
    <n v="0"/>
    <n v="22.59"/>
    <n v="0"/>
    <n v="1.9396551724137932E-2"/>
    <n v="0"/>
    <n v="1.2549999999999999"/>
    <n v="0"/>
    <n v="0"/>
    <n v="-22.59"/>
  </r>
  <r>
    <d v="2024-06-05T00:00:00"/>
    <x v="1"/>
    <s v="TikTok"/>
    <s v="Video"/>
    <s v="Gen Z"/>
    <n v="12261"/>
    <n v="310"/>
    <n v="42"/>
    <n v="252.39"/>
    <n v="3920.25"/>
    <n v="2.5283418970720169E-2"/>
    <n v="0.13548387096774195"/>
    <n v="0.81416129032258056"/>
    <n v="6.0092857142857143"/>
    <n v="15.532509211933913"/>
    <n v="3667.86"/>
  </r>
  <r>
    <d v="2024-06-05T00:00:00"/>
    <x v="1"/>
    <s v="TikTok"/>
    <s v="Video"/>
    <s v="Millennials"/>
    <n v="1015"/>
    <n v="37"/>
    <n v="2"/>
    <n v="20.57"/>
    <n v="136.80000000000001"/>
    <n v="3.6453201970443348E-2"/>
    <n v="5.4054054054054057E-2"/>
    <n v="0.55594594594594593"/>
    <n v="10.285"/>
    <n v="6.6504618376276134"/>
    <n v="116.23000000000002"/>
  </r>
  <r>
    <d v="2024-06-05T00:00:00"/>
    <x v="1"/>
    <s v="TikTok"/>
    <s v="Video"/>
    <s v="Gen X"/>
    <n v="295"/>
    <n v="9"/>
    <n v="0"/>
    <n v="8.31"/>
    <n v="0"/>
    <n v="3.0508474576271188E-2"/>
    <n v="0"/>
    <n v="0.92333333333333334"/>
    <n v="0"/>
    <n v="0"/>
    <n v="-8.31"/>
  </r>
  <r>
    <d v="2024-06-05T00:00:00"/>
    <x v="1"/>
    <s v="TikTok"/>
    <s v="Image"/>
    <s v="Gen Z"/>
    <n v="14744"/>
    <n v="278"/>
    <n v="8"/>
    <n v="407.22"/>
    <n v="449.94"/>
    <n v="1.885512750949539E-2"/>
    <n v="2.8776978417266189E-2"/>
    <n v="1.4648201438848922"/>
    <n v="50.902500000000003"/>
    <n v="1.1049064387800205"/>
    <n v="42.71999999999997"/>
  </r>
  <r>
    <d v="2024-06-05T00:00:00"/>
    <x v="1"/>
    <s v="TikTok"/>
    <s v="Image"/>
    <s v="Millennials"/>
    <n v="705"/>
    <n v="12"/>
    <n v="0"/>
    <n v="18.88"/>
    <n v="0"/>
    <n v="1.7021276595744681E-2"/>
    <n v="0"/>
    <n v="1.5733333333333333"/>
    <n v="0"/>
    <n v="0"/>
    <n v="-18.88"/>
  </r>
  <r>
    <d v="2024-06-05T00:00:00"/>
    <x v="1"/>
    <s v="TikTok"/>
    <s v="Image"/>
    <s v="Gen X"/>
    <n v="679"/>
    <n v="10"/>
    <n v="0"/>
    <n v="7.99"/>
    <n v="0"/>
    <n v="1.4727540500736377E-2"/>
    <n v="0"/>
    <n v="0.79900000000000004"/>
    <n v="0"/>
    <n v="0"/>
    <n v="-7.99"/>
  </r>
  <r>
    <d v="2024-06-05T00:00:00"/>
    <x v="1"/>
    <s v="TikTok"/>
    <s v="Carousel"/>
    <s v="Gen Z"/>
    <n v="6898"/>
    <n v="104"/>
    <n v="4"/>
    <n v="190.07"/>
    <n v="234.13"/>
    <n v="1.5076833864888374E-2"/>
    <n v="3.8461538461538464E-2"/>
    <n v="1.8275961538461538"/>
    <n v="47.517499999999998"/>
    <n v="1.231809333403483"/>
    <n v="44.06"/>
  </r>
  <r>
    <d v="2024-06-05T00:00:00"/>
    <x v="1"/>
    <s v="TikTok"/>
    <s v="Carousel"/>
    <s v="Millennials"/>
    <n v="1904"/>
    <n v="52"/>
    <n v="2"/>
    <n v="41.3"/>
    <n v="116.29"/>
    <n v="2.7310924369747899E-2"/>
    <n v="3.8461538461538464E-2"/>
    <n v="0.79423076923076918"/>
    <n v="20.65"/>
    <n v="2.8157384987893468"/>
    <n v="74.990000000000009"/>
  </r>
  <r>
    <d v="2024-06-05T00:00:00"/>
    <x v="1"/>
    <s v="TikTok"/>
    <s v="Carousel"/>
    <s v="Gen X"/>
    <n v="267"/>
    <n v="4"/>
    <n v="0"/>
    <n v="3.87"/>
    <n v="0"/>
    <n v="1.4981273408239701E-2"/>
    <n v="0"/>
    <n v="0.96750000000000003"/>
    <n v="0"/>
    <n v="0"/>
    <n v="-3.87"/>
  </r>
  <r>
    <d v="2024-06-05T00:00:00"/>
    <x v="1"/>
    <s v="Facebook"/>
    <s v="Video"/>
    <s v="Gen Z"/>
    <n v="2338"/>
    <n v="60"/>
    <n v="4"/>
    <n v="41.48"/>
    <n v="324.64999999999998"/>
    <n v="2.5662959794696322E-2"/>
    <n v="6.6666666666666666E-2"/>
    <n v="0.69133333333333324"/>
    <n v="10.37"/>
    <n v="7.8266634522661525"/>
    <n v="283.16999999999996"/>
  </r>
  <r>
    <d v="2024-06-05T00:00:00"/>
    <x v="1"/>
    <s v="Facebook"/>
    <s v="Video"/>
    <s v="Millennials"/>
    <n v="4832"/>
    <n v="102"/>
    <n v="8"/>
    <n v="114.62"/>
    <n v="629.47"/>
    <n v="2.1109271523178808E-2"/>
    <n v="7.8431372549019607E-2"/>
    <n v="1.1237254901960785"/>
    <n v="14.327500000000001"/>
    <n v="5.491798987960216"/>
    <n v="514.85"/>
  </r>
  <r>
    <d v="2024-06-05T00:00:00"/>
    <x v="1"/>
    <s v="Facebook"/>
    <s v="Video"/>
    <s v="Gen X"/>
    <n v="5720"/>
    <n v="118"/>
    <n v="8"/>
    <n v="67.900000000000006"/>
    <n v="534.54"/>
    <n v="2.062937062937063E-2"/>
    <n v="6.7796610169491525E-2"/>
    <n v="0.57542372881355941"/>
    <n v="8.4875000000000007"/>
    <n v="7.8724594992636217"/>
    <n v="466.64"/>
  </r>
  <r>
    <d v="2024-06-05T00:00:00"/>
    <x v="1"/>
    <s v="Facebook"/>
    <s v="Image"/>
    <s v="Gen Z"/>
    <n v="1249"/>
    <n v="19"/>
    <n v="0"/>
    <n v="25.14"/>
    <n v="0"/>
    <n v="1.5212169735788631E-2"/>
    <n v="0"/>
    <n v="1.3231578947368421"/>
    <n v="0"/>
    <n v="0"/>
    <n v="-25.14"/>
  </r>
  <r>
    <d v="2024-06-05T00:00:00"/>
    <x v="1"/>
    <s v="Facebook"/>
    <s v="Image"/>
    <s v="Millennials"/>
    <n v="8800"/>
    <n v="160"/>
    <n v="4"/>
    <n v="159.08000000000001"/>
    <n v="281.07"/>
    <n v="1.8181818181818181E-2"/>
    <n v="2.5000000000000001E-2"/>
    <n v="0.99425000000000008"/>
    <n v="39.770000000000003"/>
    <n v="1.7668468694996227"/>
    <n v="121.98999999999998"/>
  </r>
  <r>
    <d v="2024-06-05T00:00:00"/>
    <x v="1"/>
    <s v="Facebook"/>
    <s v="Image"/>
    <s v="Gen X"/>
    <n v="3622"/>
    <n v="70"/>
    <n v="1"/>
    <n v="38.69"/>
    <n v="72.290000000000006"/>
    <n v="1.932633903920486E-2"/>
    <n v="1.4285714285714285E-2"/>
    <n v="0.55271428571428571"/>
    <n v="38.69"/>
    <n v="1.8684414577410187"/>
    <n v="33.600000000000009"/>
  </r>
  <r>
    <d v="2024-06-05T00:00:00"/>
    <x v="1"/>
    <s v="Facebook"/>
    <s v="Carousel"/>
    <s v="Gen Z"/>
    <n v="2988"/>
    <n v="34"/>
    <n v="0"/>
    <n v="32.67"/>
    <n v="0"/>
    <n v="1.1378848728246318E-2"/>
    <n v="0"/>
    <n v="0.96088235294117652"/>
    <n v="0"/>
    <n v="0"/>
    <n v="-32.67"/>
  </r>
  <r>
    <d v="2024-06-05T00:00:00"/>
    <x v="1"/>
    <s v="Facebook"/>
    <s v="Carousel"/>
    <s v="Millennials"/>
    <n v="10778"/>
    <n v="172"/>
    <n v="10"/>
    <n v="253.52"/>
    <n v="999.01"/>
    <n v="1.5958433846724809E-2"/>
    <n v="5.8139534883720929E-2"/>
    <n v="1.4739534883720931"/>
    <n v="25.352"/>
    <n v="3.9405569580309243"/>
    <n v="745.49"/>
  </r>
  <r>
    <d v="2024-06-05T00:00:00"/>
    <x v="1"/>
    <s v="Facebook"/>
    <s v="Carousel"/>
    <s v="Gen X"/>
    <n v="3011"/>
    <n v="44"/>
    <n v="1"/>
    <n v="88.93"/>
    <n v="58.94"/>
    <n v="1.4613085353703089E-2"/>
    <n v="2.2727272727272728E-2"/>
    <n v="2.021136363636364"/>
    <n v="88.93"/>
    <n v="0.66276846958281788"/>
    <n v="-29.990000000000009"/>
  </r>
  <r>
    <d v="2024-06-06T00:00:00"/>
    <x v="1"/>
    <s v="Instagram"/>
    <s v="Video"/>
    <s v="Gen Z"/>
    <n v="6291"/>
    <n v="249"/>
    <n v="32"/>
    <n v="117.75"/>
    <n v="2497.1"/>
    <n v="3.9580352885073916E-2"/>
    <n v="0.12851405622489959"/>
    <n v="0.47289156626506024"/>
    <n v="3.6796875"/>
    <n v="21.206794055201698"/>
    <n v="2379.35"/>
  </r>
  <r>
    <d v="2024-06-06T00:00:00"/>
    <x v="1"/>
    <s v="Instagram"/>
    <s v="Video"/>
    <s v="Millennials"/>
    <n v="3920"/>
    <n v="115"/>
    <n v="10"/>
    <n v="58.39"/>
    <n v="945.38"/>
    <n v="2.9336734693877552E-2"/>
    <n v="8.6956521739130432E-2"/>
    <n v="0.50773913043478258"/>
    <n v="5.8390000000000004"/>
    <n v="16.190786093509161"/>
    <n v="886.99"/>
  </r>
  <r>
    <d v="2024-06-06T00:00:00"/>
    <x v="1"/>
    <s v="Instagram"/>
    <s v="Video"/>
    <s v="Gen X"/>
    <n v="561"/>
    <n v="13"/>
    <n v="1"/>
    <n v="16.88"/>
    <n v="82.63"/>
    <n v="2.3172905525846704E-2"/>
    <n v="7.6923076923076927E-2"/>
    <n v="1.2984615384615383"/>
    <n v="16.88"/>
    <n v="4.895142180094787"/>
    <n v="65.75"/>
  </r>
  <r>
    <d v="2024-06-06T00:00:00"/>
    <x v="1"/>
    <s v="Instagram"/>
    <s v="Image"/>
    <s v="Gen Z"/>
    <n v="8690"/>
    <n v="125"/>
    <n v="3"/>
    <n v="149.55000000000001"/>
    <n v="150.15"/>
    <n v="1.4384349827387802E-2"/>
    <n v="2.4E-2"/>
    <n v="1.1964000000000001"/>
    <n v="49.85"/>
    <n v="1.0040120361083249"/>
    <n v="0.59999999999999432"/>
  </r>
  <r>
    <d v="2024-06-06T00:00:00"/>
    <x v="1"/>
    <s v="Instagram"/>
    <s v="Image"/>
    <s v="Millennials"/>
    <n v="5373"/>
    <n v="55"/>
    <n v="2"/>
    <n v="87.81"/>
    <n v="111.94"/>
    <n v="1.0236367020286618E-2"/>
    <n v="3.6363636363636362E-2"/>
    <n v="1.5965454545454545"/>
    <n v="43.905000000000001"/>
    <n v="1.2747978590137796"/>
    <n v="24.129999999999995"/>
  </r>
  <r>
    <d v="2024-06-06T00:00:00"/>
    <x v="1"/>
    <s v="Instagram"/>
    <s v="Image"/>
    <s v="Gen X"/>
    <n v="793"/>
    <n v="7"/>
    <n v="0"/>
    <n v="17.34"/>
    <n v="0"/>
    <n v="8.8272383354350576E-3"/>
    <n v="0"/>
    <n v="2.4771428571428573"/>
    <n v="0"/>
    <n v="0"/>
    <n v="-17.34"/>
  </r>
  <r>
    <d v="2024-06-06T00:00:00"/>
    <x v="1"/>
    <s v="Instagram"/>
    <s v="Carousel"/>
    <s v="Gen Z"/>
    <n v="5959"/>
    <n v="134"/>
    <n v="7"/>
    <n v="82.27"/>
    <n v="680.28"/>
    <n v="2.2486994462158079E-2"/>
    <n v="5.2238805970149252E-2"/>
    <n v="0.61395522388059698"/>
    <n v="11.752857142857142"/>
    <n v="8.2688707912969495"/>
    <n v="598.01"/>
  </r>
  <r>
    <d v="2024-06-06T00:00:00"/>
    <x v="1"/>
    <s v="Instagram"/>
    <s v="Carousel"/>
    <s v="Millennials"/>
    <n v="2889"/>
    <n v="80"/>
    <n v="4"/>
    <n v="52.95"/>
    <n v="272.31"/>
    <n v="2.7691242644513673E-2"/>
    <n v="0.05"/>
    <n v="0.66187499999999999"/>
    <n v="13.237500000000001"/>
    <n v="5.1427762039660054"/>
    <n v="219.36"/>
  </r>
  <r>
    <d v="2024-06-06T00:00:00"/>
    <x v="1"/>
    <s v="Instagram"/>
    <s v="Carousel"/>
    <s v="Gen X"/>
    <n v="416"/>
    <n v="4"/>
    <n v="0"/>
    <n v="8.51"/>
    <n v="0"/>
    <n v="9.6153846153846159E-3"/>
    <n v="0"/>
    <n v="2.1274999999999999"/>
    <n v="0"/>
    <n v="0"/>
    <n v="-8.51"/>
  </r>
  <r>
    <d v="2024-06-06T00:00:00"/>
    <x v="1"/>
    <s v="TikTok"/>
    <s v="Video"/>
    <s v="Gen Z"/>
    <n v="5247"/>
    <n v="256"/>
    <n v="14"/>
    <n v="56.75"/>
    <n v="1391.04"/>
    <n v="4.878978463884124E-2"/>
    <n v="5.46875E-2"/>
    <n v="0.2216796875"/>
    <n v="4.0535714285714288"/>
    <n v="24.511718061674006"/>
    <n v="1334.29"/>
  </r>
  <r>
    <d v="2024-06-06T00:00:00"/>
    <x v="1"/>
    <s v="TikTok"/>
    <s v="Video"/>
    <s v="Millennials"/>
    <n v="562"/>
    <n v="12"/>
    <n v="1"/>
    <n v="11.08"/>
    <n v="87.56"/>
    <n v="2.1352313167259787E-2"/>
    <n v="8.3333333333333329E-2"/>
    <n v="0.92333333333333334"/>
    <n v="11.08"/>
    <n v="7.9025270758122748"/>
    <n v="76.48"/>
  </r>
  <r>
    <d v="2024-06-06T00:00:00"/>
    <x v="1"/>
    <s v="TikTok"/>
    <s v="Video"/>
    <s v="Gen X"/>
    <n v="278"/>
    <n v="9"/>
    <n v="0"/>
    <n v="5.28"/>
    <n v="0"/>
    <n v="3.237410071942446E-2"/>
    <n v="0"/>
    <n v="0.58666666666666667"/>
    <n v="0"/>
    <n v="0"/>
    <n v="-5.28"/>
  </r>
  <r>
    <d v="2024-06-06T00:00:00"/>
    <x v="1"/>
    <s v="TikTok"/>
    <s v="Image"/>
    <s v="Gen Z"/>
    <n v="9690"/>
    <n v="76"/>
    <n v="3"/>
    <n v="135.25"/>
    <n v="241.57"/>
    <n v="7.8431372549019607E-3"/>
    <n v="3.9473684210526314E-2"/>
    <n v="1.7796052631578947"/>
    <n v="45.083333333333336"/>
    <n v="1.7860998151571164"/>
    <n v="106.32"/>
  </r>
  <r>
    <d v="2024-06-06T00:00:00"/>
    <x v="1"/>
    <s v="TikTok"/>
    <s v="Image"/>
    <s v="Millennials"/>
    <n v="1405"/>
    <n v="11"/>
    <n v="0"/>
    <n v="34.25"/>
    <n v="0"/>
    <n v="7.8291814946619218E-3"/>
    <n v="0"/>
    <n v="3.1136363636363638"/>
    <n v="0"/>
    <n v="0"/>
    <n v="-34.25"/>
  </r>
  <r>
    <d v="2024-06-06T00:00:00"/>
    <x v="1"/>
    <s v="TikTok"/>
    <s v="Image"/>
    <s v="Gen X"/>
    <n v="682"/>
    <n v="12"/>
    <n v="0"/>
    <n v="19.579999999999998"/>
    <n v="0"/>
    <n v="1.7595307917888565E-2"/>
    <n v="0"/>
    <n v="1.6316666666666666"/>
    <n v="0"/>
    <n v="0"/>
    <n v="-19.579999999999998"/>
  </r>
  <r>
    <d v="2024-06-06T00:00:00"/>
    <x v="1"/>
    <s v="TikTok"/>
    <s v="Carousel"/>
    <s v="Gen Z"/>
    <n v="10605"/>
    <n v="120"/>
    <n v="7"/>
    <n v="178.33"/>
    <n v="472.98"/>
    <n v="1.1315417256011316E-2"/>
    <n v="5.8333333333333334E-2"/>
    <n v="1.4860833333333334"/>
    <n v="25.475714285714286"/>
    <n v="2.6522738742780239"/>
    <n v="294.64999999999998"/>
  </r>
  <r>
    <d v="2024-06-06T00:00:00"/>
    <x v="1"/>
    <s v="TikTok"/>
    <s v="Carousel"/>
    <s v="Millennials"/>
    <n v="1173"/>
    <n v="32"/>
    <n v="2"/>
    <n v="23.06"/>
    <n v="126.12"/>
    <n v="2.7280477408354646E-2"/>
    <n v="6.25E-2"/>
    <n v="0.72062499999999996"/>
    <n v="11.53"/>
    <n v="5.4692107545533393"/>
    <n v="103.06"/>
  </r>
  <r>
    <d v="2024-06-06T00:00:00"/>
    <x v="1"/>
    <s v="TikTok"/>
    <s v="Carousel"/>
    <s v="Gen X"/>
    <n v="978"/>
    <n v="16"/>
    <n v="1"/>
    <n v="11.44"/>
    <n v="79.55"/>
    <n v="1.6359918200408999E-2"/>
    <n v="6.25E-2"/>
    <n v="0.71499999999999997"/>
    <n v="11.44"/>
    <n v="6.9536713286713283"/>
    <n v="68.11"/>
  </r>
  <r>
    <d v="2024-06-06T00:00:00"/>
    <x v="1"/>
    <s v="Facebook"/>
    <s v="Video"/>
    <s v="Gen Z"/>
    <n v="1324"/>
    <n v="34"/>
    <n v="4"/>
    <n v="20.97"/>
    <n v="336.69"/>
    <n v="2.5679758308157101E-2"/>
    <n v="0.11764705882352941"/>
    <n v="0.61676470588235288"/>
    <n v="5.2424999999999997"/>
    <n v="16.055793991416309"/>
    <n v="315.72000000000003"/>
  </r>
  <r>
    <d v="2024-06-06T00:00:00"/>
    <x v="1"/>
    <s v="Facebook"/>
    <s v="Video"/>
    <s v="Millennials"/>
    <n v="10675"/>
    <n v="275"/>
    <n v="29"/>
    <n v="123.09"/>
    <n v="1954.73"/>
    <n v="2.576112412177986E-2"/>
    <n v="0.10545454545454545"/>
    <n v="0.4476"/>
    <n v="4.2444827586206895"/>
    <n v="15.880493947518076"/>
    <n v="1831.64"/>
  </r>
  <r>
    <d v="2024-06-06T00:00:00"/>
    <x v="1"/>
    <s v="Facebook"/>
    <s v="Video"/>
    <s v="Gen X"/>
    <n v="4699"/>
    <n v="214"/>
    <n v="11"/>
    <n v="55.5"/>
    <n v="681.37"/>
    <n v="4.5541604596722705E-2"/>
    <n v="5.1401869158878503E-2"/>
    <n v="0.25934579439252337"/>
    <n v="5.0454545454545459"/>
    <n v="12.276936936936938"/>
    <n v="625.87"/>
  </r>
  <r>
    <d v="2024-06-06T00:00:00"/>
    <x v="1"/>
    <s v="Facebook"/>
    <s v="Image"/>
    <s v="Gen Z"/>
    <n v="1903"/>
    <n v="11"/>
    <n v="0"/>
    <n v="50.91"/>
    <n v="0"/>
    <n v="5.7803468208092483E-3"/>
    <n v="0"/>
    <n v="4.628181818181818"/>
    <n v="0"/>
    <n v="0"/>
    <n v="-50.91"/>
  </r>
  <r>
    <d v="2024-06-06T00:00:00"/>
    <x v="1"/>
    <s v="Facebook"/>
    <s v="Image"/>
    <s v="Millennials"/>
    <n v="8206"/>
    <n v="82"/>
    <n v="3"/>
    <n v="123.77"/>
    <n v="284.51"/>
    <n v="9.9926882768705833E-3"/>
    <n v="3.6585365853658534E-2"/>
    <n v="1.5093902439024389"/>
    <n v="41.256666666666668"/>
    <n v="2.2986992001292719"/>
    <n v="160.74"/>
  </r>
  <r>
    <d v="2024-06-06T00:00:00"/>
    <x v="1"/>
    <s v="Facebook"/>
    <s v="Image"/>
    <s v="Gen X"/>
    <n v="3220"/>
    <n v="19"/>
    <n v="0"/>
    <n v="62.91"/>
    <n v="0"/>
    <n v="5.9006211180124227E-3"/>
    <n v="0"/>
    <n v="3.311052631578947"/>
    <n v="0"/>
    <n v="0"/>
    <n v="-62.91"/>
  </r>
  <r>
    <d v="2024-06-06T00:00:00"/>
    <x v="1"/>
    <s v="Facebook"/>
    <s v="Carousel"/>
    <s v="Gen Z"/>
    <n v="2133"/>
    <n v="27"/>
    <n v="0"/>
    <n v="41.44"/>
    <n v="0"/>
    <n v="1.2658227848101266E-2"/>
    <n v="0"/>
    <n v="1.5348148148148146"/>
    <n v="0"/>
    <n v="0"/>
    <n v="-41.44"/>
  </r>
  <r>
    <d v="2024-06-06T00:00:00"/>
    <x v="1"/>
    <s v="Facebook"/>
    <s v="Carousel"/>
    <s v="Millennials"/>
    <n v="5963"/>
    <n v="124"/>
    <n v="7"/>
    <n v="179.27"/>
    <n v="475.51"/>
    <n v="2.0794901895019285E-2"/>
    <n v="5.6451612903225805E-2"/>
    <n v="1.445725806451613"/>
    <n v="25.610000000000003"/>
    <n v="2.6524795001952359"/>
    <n v="296.24"/>
  </r>
  <r>
    <d v="2024-06-06T00:00:00"/>
    <x v="1"/>
    <s v="Facebook"/>
    <s v="Carousel"/>
    <s v="Gen X"/>
    <n v="3484"/>
    <n v="103"/>
    <n v="5"/>
    <n v="46.29"/>
    <n v="275.83999999999997"/>
    <n v="2.9563719862227326E-2"/>
    <n v="4.8543689320388349E-2"/>
    <n v="0.44941747572815532"/>
    <n v="9.2579999999999991"/>
    <n v="5.9589544178008209"/>
    <n v="229.54999999999998"/>
  </r>
  <r>
    <d v="2024-06-07T00:00:00"/>
    <x v="1"/>
    <s v="Instagram"/>
    <s v="Video"/>
    <s v="Gen Z"/>
    <n v="9450"/>
    <n v="211"/>
    <n v="10"/>
    <n v="165.12"/>
    <n v="872.9"/>
    <n v="2.2328042328042329E-2"/>
    <n v="4.7393364928909949E-2"/>
    <n v="0.7825592417061612"/>
    <n v="16.512"/>
    <n v="5.286458333333333"/>
    <n v="707.78"/>
  </r>
  <r>
    <d v="2024-06-07T00:00:00"/>
    <x v="1"/>
    <s v="Instagram"/>
    <s v="Video"/>
    <s v="Millennials"/>
    <n v="6752"/>
    <n v="232"/>
    <n v="32"/>
    <n v="124.51"/>
    <n v="1957.17"/>
    <n v="3.4360189573459717E-2"/>
    <n v="0.13793103448275862"/>
    <n v="0.53668103448275861"/>
    <n v="3.8909375000000002"/>
    <n v="15.718978395309614"/>
    <n v="1832.66"/>
  </r>
  <r>
    <d v="2024-06-07T00:00:00"/>
    <x v="1"/>
    <s v="Instagram"/>
    <s v="Video"/>
    <s v="Gen X"/>
    <n v="759"/>
    <n v="32"/>
    <n v="3"/>
    <n v="11.94"/>
    <n v="271.42"/>
    <n v="4.2160737812911728E-2"/>
    <n v="9.375E-2"/>
    <n v="0.37312499999999998"/>
    <n v="3.98"/>
    <n v="22.731993299832499"/>
    <n v="259.48"/>
  </r>
  <r>
    <d v="2024-06-07T00:00:00"/>
    <x v="1"/>
    <s v="Instagram"/>
    <s v="Image"/>
    <s v="Gen Z"/>
    <n v="5398"/>
    <n v="75"/>
    <n v="2"/>
    <n v="74.930000000000007"/>
    <n v="192.17"/>
    <n v="1.3894034827713968E-2"/>
    <n v="2.6666666666666668E-2"/>
    <n v="0.99906666666666677"/>
    <n v="37.465000000000003"/>
    <n v="2.564660349659682"/>
    <n v="117.23999999999998"/>
  </r>
  <r>
    <d v="2024-06-07T00:00:00"/>
    <x v="1"/>
    <s v="Instagram"/>
    <s v="Image"/>
    <s v="Millennials"/>
    <n v="4036"/>
    <n v="59"/>
    <n v="1"/>
    <n v="48.6"/>
    <n v="95.56"/>
    <n v="1.4618434093161546E-2"/>
    <n v="1.6949152542372881E-2"/>
    <n v="0.82372881355932204"/>
    <n v="48.6"/>
    <n v="1.9662551440329219"/>
    <n v="46.96"/>
  </r>
  <r>
    <d v="2024-06-07T00:00:00"/>
    <x v="1"/>
    <s v="Instagram"/>
    <s v="Image"/>
    <s v="Gen X"/>
    <n v="126"/>
    <n v="1"/>
    <n v="0"/>
    <n v="2.19"/>
    <n v="0"/>
    <n v="7.9365079365079361E-3"/>
    <n v="0"/>
    <n v="2.19"/>
    <n v="0"/>
    <n v="0"/>
    <n v="-2.19"/>
  </r>
  <r>
    <d v="2024-06-07T00:00:00"/>
    <x v="1"/>
    <s v="Instagram"/>
    <s v="Carousel"/>
    <s v="Gen Z"/>
    <n v="7961"/>
    <n v="144"/>
    <n v="4"/>
    <n v="118.89"/>
    <n v="378.5"/>
    <n v="1.8088179876899885E-2"/>
    <n v="2.7777777777777776E-2"/>
    <n v="0.82562500000000005"/>
    <n v="29.7225"/>
    <n v="3.1836151064008749"/>
    <n v="259.61"/>
  </r>
  <r>
    <d v="2024-06-07T00:00:00"/>
    <x v="1"/>
    <s v="Instagram"/>
    <s v="Carousel"/>
    <s v="Millennials"/>
    <n v="7444"/>
    <n v="205"/>
    <n v="8"/>
    <n v="160.22999999999999"/>
    <n v="760.15"/>
    <n v="2.7538957549704458E-2"/>
    <n v="3.9024390243902439E-2"/>
    <n v="0.78160975609756089"/>
    <n v="20.028749999999999"/>
    <n v="4.7441178306184861"/>
    <n v="599.91999999999996"/>
  </r>
  <r>
    <d v="2024-06-07T00:00:00"/>
    <x v="1"/>
    <s v="Instagram"/>
    <s v="Carousel"/>
    <s v="Gen X"/>
    <n v="279"/>
    <n v="7"/>
    <n v="0"/>
    <n v="3.61"/>
    <n v="0"/>
    <n v="2.5089605734767026E-2"/>
    <n v="0"/>
    <n v="0.51571428571428568"/>
    <n v="0"/>
    <n v="0"/>
    <n v="-3.61"/>
  </r>
  <r>
    <d v="2024-06-07T00:00:00"/>
    <x v="1"/>
    <s v="TikTok"/>
    <s v="Video"/>
    <s v="Gen Z"/>
    <n v="7478"/>
    <n v="237"/>
    <n v="35"/>
    <n v="166.91"/>
    <n v="2392.9299999999998"/>
    <n v="3.1692966033698852E-2"/>
    <n v="0.14767932489451477"/>
    <n v="0.70426160337552746"/>
    <n v="4.7688571428571427"/>
    <n v="14.336648493199927"/>
    <n v="2226.02"/>
  </r>
  <r>
    <d v="2024-06-07T00:00:00"/>
    <x v="1"/>
    <s v="TikTok"/>
    <s v="Video"/>
    <s v="Millennials"/>
    <n v="1802"/>
    <n v="60"/>
    <n v="8"/>
    <n v="49.52"/>
    <n v="588.28"/>
    <n v="3.3296337402885685E-2"/>
    <n v="0.13333333333333333"/>
    <n v="0.82533333333333336"/>
    <n v="6.19"/>
    <n v="11.879644588045233"/>
    <n v="538.76"/>
  </r>
  <r>
    <d v="2024-06-07T00:00:00"/>
    <x v="1"/>
    <s v="TikTok"/>
    <s v="Video"/>
    <s v="Gen X"/>
    <n v="303"/>
    <n v="9"/>
    <n v="0"/>
    <n v="7.79"/>
    <n v="0"/>
    <n v="2.9702970297029702E-2"/>
    <n v="0"/>
    <n v="0.86555555555555552"/>
    <n v="0"/>
    <n v="0"/>
    <n v="-7.79"/>
  </r>
  <r>
    <d v="2024-06-07T00:00:00"/>
    <x v="1"/>
    <s v="TikTok"/>
    <s v="Image"/>
    <s v="Gen Z"/>
    <n v="5760"/>
    <n v="79"/>
    <n v="1"/>
    <n v="123.47"/>
    <n v="50.2"/>
    <n v="1.3715277777777778E-2"/>
    <n v="1.2658227848101266E-2"/>
    <n v="1.5629113924050633"/>
    <n v="123.47"/>
    <n v="0.40657649631489434"/>
    <n v="-73.27"/>
  </r>
  <r>
    <d v="2024-06-07T00:00:00"/>
    <x v="1"/>
    <s v="TikTok"/>
    <s v="Image"/>
    <s v="Millennials"/>
    <n v="1670"/>
    <n v="13"/>
    <n v="0"/>
    <n v="21.31"/>
    <n v="0"/>
    <n v="7.784431137724551E-3"/>
    <n v="0"/>
    <n v="1.639230769230769"/>
    <n v="0"/>
    <n v="0"/>
    <n v="-21.31"/>
  </r>
  <r>
    <d v="2024-06-07T00:00:00"/>
    <x v="1"/>
    <s v="TikTok"/>
    <s v="Image"/>
    <s v="Gen X"/>
    <n v="907"/>
    <n v="10"/>
    <n v="0"/>
    <n v="18.88"/>
    <n v="0"/>
    <n v="1.1025358324145534E-2"/>
    <n v="0"/>
    <n v="1.8879999999999999"/>
    <n v="0"/>
    <n v="0"/>
    <n v="-18.88"/>
  </r>
  <r>
    <d v="2024-06-07T00:00:00"/>
    <x v="1"/>
    <s v="TikTok"/>
    <s v="Carousel"/>
    <s v="Gen Z"/>
    <n v="8200"/>
    <n v="101"/>
    <n v="2"/>
    <n v="219.74"/>
    <n v="168.33"/>
    <n v="1.2317073170731708E-2"/>
    <n v="1.9801980198019802E-2"/>
    <n v="2.1756435643564358"/>
    <n v="109.87"/>
    <n v="0.76604168562847008"/>
    <n v="-51.41"/>
  </r>
  <r>
    <d v="2024-06-07T00:00:00"/>
    <x v="1"/>
    <s v="TikTok"/>
    <s v="Carousel"/>
    <s v="Millennials"/>
    <n v="611"/>
    <n v="7"/>
    <n v="0"/>
    <n v="11.72"/>
    <n v="0"/>
    <n v="1.1456628477905073E-2"/>
    <n v="0"/>
    <n v="1.6742857142857144"/>
    <n v="0"/>
    <n v="0"/>
    <n v="-11.72"/>
  </r>
  <r>
    <d v="2024-06-07T00:00:00"/>
    <x v="1"/>
    <s v="TikTok"/>
    <s v="Carousel"/>
    <s v="Gen X"/>
    <n v="770"/>
    <n v="17"/>
    <n v="1"/>
    <n v="22.31"/>
    <n v="58.5"/>
    <n v="2.2077922077922078E-2"/>
    <n v="5.8823529411764705E-2"/>
    <n v="1.3123529411764705"/>
    <n v="22.31"/>
    <n v="2.6221425369789335"/>
    <n v="36.19"/>
  </r>
  <r>
    <d v="2024-06-07T00:00:00"/>
    <x v="1"/>
    <s v="Facebook"/>
    <s v="Video"/>
    <s v="Gen Z"/>
    <n v="1964"/>
    <n v="63"/>
    <n v="7"/>
    <n v="27.73"/>
    <n v="576.26"/>
    <n v="3.2077393075356418E-2"/>
    <n v="0.1111111111111111"/>
    <n v="0.44015873015873014"/>
    <n v="3.9614285714285713"/>
    <n v="20.781103498016588"/>
    <n v="548.53"/>
  </r>
  <r>
    <d v="2024-06-07T00:00:00"/>
    <x v="1"/>
    <s v="Facebook"/>
    <s v="Video"/>
    <s v="Millennials"/>
    <n v="5964"/>
    <n v="237"/>
    <n v="18"/>
    <n v="75.33"/>
    <n v="1419.78"/>
    <n v="3.9738430583501003E-2"/>
    <n v="7.5949367088607597E-2"/>
    <n v="0.3178481012658228"/>
    <n v="4.1849999999999996"/>
    <n v="18.847471127041018"/>
    <n v="1344.45"/>
  </r>
  <r>
    <d v="2024-06-07T00:00:00"/>
    <x v="1"/>
    <s v="Facebook"/>
    <s v="Video"/>
    <s v="Gen X"/>
    <n v="4389"/>
    <n v="132"/>
    <n v="14"/>
    <n v="130.15"/>
    <n v="998.79"/>
    <n v="3.007518796992481E-2"/>
    <n v="0.10606060606060606"/>
    <n v="0.98598484848484858"/>
    <n v="9.2964285714285726"/>
    <n v="7.6741452170572408"/>
    <n v="868.64"/>
  </r>
  <r>
    <d v="2024-06-07T00:00:00"/>
    <x v="1"/>
    <s v="Facebook"/>
    <s v="Image"/>
    <s v="Gen Z"/>
    <n v="1077"/>
    <n v="15"/>
    <n v="0"/>
    <n v="23.78"/>
    <n v="0"/>
    <n v="1.3927576601671309E-2"/>
    <n v="0"/>
    <n v="1.5853333333333335"/>
    <n v="0"/>
    <n v="0"/>
    <n v="-23.78"/>
  </r>
  <r>
    <d v="2024-06-07T00:00:00"/>
    <x v="1"/>
    <s v="Facebook"/>
    <s v="Image"/>
    <s v="Millennials"/>
    <n v="5563"/>
    <n v="37"/>
    <n v="1"/>
    <n v="56.19"/>
    <n v="70.09"/>
    <n v="6.6510875426927917E-3"/>
    <n v="2.7027027027027029E-2"/>
    <n v="1.5186486486486486"/>
    <n v="56.19"/>
    <n v="1.2473749777540488"/>
    <n v="13.900000000000006"/>
  </r>
  <r>
    <d v="2024-06-07T00:00:00"/>
    <x v="1"/>
    <s v="Facebook"/>
    <s v="Image"/>
    <s v="Gen X"/>
    <n v="3900"/>
    <n v="44"/>
    <n v="1"/>
    <n v="78.239999999999995"/>
    <n v="82.97"/>
    <n v="1.1282051282051283E-2"/>
    <n v="2.2727272727272728E-2"/>
    <n v="1.7781818181818181"/>
    <n v="78.239999999999995"/>
    <n v="1.060455010224949"/>
    <n v="4.730000000000004"/>
  </r>
  <r>
    <d v="2024-06-07T00:00:00"/>
    <x v="1"/>
    <s v="Facebook"/>
    <s v="Carousel"/>
    <s v="Gen Z"/>
    <n v="1505"/>
    <n v="31"/>
    <n v="1"/>
    <n v="30"/>
    <n v="71.83"/>
    <n v="2.0598006644518274E-2"/>
    <n v="3.2258064516129031E-2"/>
    <n v="0.967741935483871"/>
    <n v="30"/>
    <n v="2.3943333333333334"/>
    <n v="41.83"/>
  </r>
  <r>
    <d v="2024-06-07T00:00:00"/>
    <x v="1"/>
    <s v="Facebook"/>
    <s v="Carousel"/>
    <s v="Millennials"/>
    <n v="5966"/>
    <n v="98"/>
    <n v="7"/>
    <n v="80.510000000000005"/>
    <n v="434.59"/>
    <n v="1.6426416359369762E-2"/>
    <n v="7.1428571428571425E-2"/>
    <n v="0.82153061224489798"/>
    <n v="11.501428571428573"/>
    <n v="5.397962985964476"/>
    <n v="354.08"/>
  </r>
  <r>
    <d v="2024-06-07T00:00:00"/>
    <x v="1"/>
    <s v="Facebook"/>
    <s v="Carousel"/>
    <s v="Gen X"/>
    <n v="3879"/>
    <n v="90"/>
    <n v="4"/>
    <n v="75.33"/>
    <n v="299.48"/>
    <n v="2.3201856148491878E-2"/>
    <n v="4.4444444444444446E-2"/>
    <n v="0.83699999999999997"/>
    <n v="18.8325"/>
    <n v="3.9755741404486926"/>
    <n v="224.15000000000003"/>
  </r>
  <r>
    <d v="2024-06-08T00:00:00"/>
    <x v="1"/>
    <s v="Instagram"/>
    <s v="Video"/>
    <s v="Gen Z"/>
    <n v="6925"/>
    <n v="258"/>
    <n v="20"/>
    <n v="128.16"/>
    <n v="1486.59"/>
    <n v="3.7256317689530687E-2"/>
    <n v="7.7519379844961239E-2"/>
    <n v="0.4967441860465116"/>
    <n v="6.4079999999999995"/>
    <n v="11.599485018726591"/>
    <n v="1358.4299999999998"/>
  </r>
  <r>
    <d v="2024-06-08T00:00:00"/>
    <x v="1"/>
    <s v="Instagram"/>
    <s v="Video"/>
    <s v="Millennials"/>
    <n v="2384"/>
    <n v="98"/>
    <n v="8"/>
    <n v="43.7"/>
    <n v="549.48"/>
    <n v="4.1107382550335574E-2"/>
    <n v="8.1632653061224483E-2"/>
    <n v="0.44591836734693879"/>
    <n v="5.4625000000000004"/>
    <n v="12.57391304347826"/>
    <n v="505.78000000000003"/>
  </r>
  <r>
    <d v="2024-06-08T00:00:00"/>
    <x v="1"/>
    <s v="Instagram"/>
    <s v="Video"/>
    <s v="Gen X"/>
    <n v="259"/>
    <n v="9"/>
    <n v="1"/>
    <n v="3.21"/>
    <n v="55.64"/>
    <n v="3.4749034749034749E-2"/>
    <n v="0.1111111111111111"/>
    <n v="0.35666666666666669"/>
    <n v="3.21"/>
    <n v="17.333333333333332"/>
    <n v="52.43"/>
  </r>
  <r>
    <d v="2024-06-08T00:00:00"/>
    <x v="1"/>
    <s v="Instagram"/>
    <s v="Image"/>
    <s v="Gen Z"/>
    <n v="4865"/>
    <n v="76"/>
    <n v="3"/>
    <n v="110.87"/>
    <n v="294.52999999999997"/>
    <n v="1.5621788283658787E-2"/>
    <n v="3.9473684210526314E-2"/>
    <n v="1.4588157894736842"/>
    <n v="36.956666666666671"/>
    <n v="2.6565346802561556"/>
    <n v="183.65999999999997"/>
  </r>
  <r>
    <d v="2024-06-08T00:00:00"/>
    <x v="1"/>
    <s v="Instagram"/>
    <s v="Image"/>
    <s v="Millennials"/>
    <n v="6704"/>
    <n v="66"/>
    <n v="0"/>
    <n v="146.04"/>
    <n v="0"/>
    <n v="9.8448687350835319E-3"/>
    <n v="0"/>
    <n v="2.2127272727272724"/>
    <n v="0"/>
    <n v="0"/>
    <n v="-146.04"/>
  </r>
  <r>
    <d v="2024-06-08T00:00:00"/>
    <x v="1"/>
    <s v="Instagram"/>
    <s v="Image"/>
    <s v="Gen X"/>
    <n v="884"/>
    <n v="7"/>
    <n v="0"/>
    <n v="20.39"/>
    <n v="0"/>
    <n v="7.9185520361990946E-3"/>
    <n v="0"/>
    <n v="2.9128571428571428"/>
    <n v="0"/>
    <n v="0"/>
    <n v="-20.39"/>
  </r>
  <r>
    <d v="2024-06-08T00:00:00"/>
    <x v="1"/>
    <s v="Instagram"/>
    <s v="Carousel"/>
    <s v="Gen Z"/>
    <n v="6265"/>
    <n v="184"/>
    <n v="13"/>
    <n v="99.51"/>
    <n v="862.37"/>
    <n v="2.9369513168395849E-2"/>
    <n v="7.0652173913043473E-2"/>
    <n v="0.54081521739130434"/>
    <n v="7.6546153846153846"/>
    <n v="8.666164204602552"/>
    <n v="762.86"/>
  </r>
  <r>
    <d v="2024-06-08T00:00:00"/>
    <x v="1"/>
    <s v="Instagram"/>
    <s v="Carousel"/>
    <s v="Millennials"/>
    <n v="6991"/>
    <n v="70"/>
    <n v="3"/>
    <n v="106.03"/>
    <n v="158.41999999999999"/>
    <n v="1.0012873694750393E-2"/>
    <n v="4.2857142857142858E-2"/>
    <n v="1.5147142857142857"/>
    <n v="35.343333333333334"/>
    <n v="1.4941054418560784"/>
    <n v="52.389999999999986"/>
  </r>
  <r>
    <d v="2024-06-08T00:00:00"/>
    <x v="1"/>
    <s v="Instagram"/>
    <s v="Carousel"/>
    <s v="Gen X"/>
    <n v="362"/>
    <n v="9"/>
    <n v="0"/>
    <n v="3.81"/>
    <n v="0"/>
    <n v="2.4861878453038673E-2"/>
    <n v="0"/>
    <n v="0.42333333333333334"/>
    <n v="0"/>
    <n v="0"/>
    <n v="-3.81"/>
  </r>
  <r>
    <d v="2024-06-08T00:00:00"/>
    <x v="1"/>
    <s v="TikTok"/>
    <s v="Video"/>
    <s v="Gen Z"/>
    <n v="8255"/>
    <n v="375"/>
    <n v="27"/>
    <n v="180.39"/>
    <n v="2275.67"/>
    <n v="4.5427013930950937E-2"/>
    <n v="7.1999999999999995E-2"/>
    <n v="0.48103999999999997"/>
    <n v="6.681111111111111"/>
    <n v="12.615278008758802"/>
    <n v="2095.2800000000002"/>
  </r>
  <r>
    <d v="2024-06-08T00:00:00"/>
    <x v="1"/>
    <s v="TikTok"/>
    <s v="Video"/>
    <s v="Millennials"/>
    <n v="982"/>
    <n v="22"/>
    <n v="2"/>
    <n v="15.27"/>
    <n v="101.76"/>
    <n v="2.2403258655804479E-2"/>
    <n v="9.0909090909090912E-2"/>
    <n v="0.69409090909090909"/>
    <n v="7.6349999999999998"/>
    <n v="6.6640471512770141"/>
    <n v="86.490000000000009"/>
  </r>
  <r>
    <d v="2024-06-08T00:00:00"/>
    <x v="1"/>
    <s v="TikTok"/>
    <s v="Video"/>
    <s v="Gen X"/>
    <n v="116"/>
    <n v="2"/>
    <n v="0"/>
    <n v="2.67"/>
    <n v="0"/>
    <n v="1.7241379310344827E-2"/>
    <n v="0"/>
    <n v="1.335"/>
    <n v="0"/>
    <n v="0"/>
    <n v="-2.67"/>
  </r>
  <r>
    <d v="2024-06-08T00:00:00"/>
    <x v="1"/>
    <s v="TikTok"/>
    <s v="Image"/>
    <s v="Gen Z"/>
    <n v="14210"/>
    <n v="201"/>
    <n v="2"/>
    <n v="288.25"/>
    <n v="149.72999999999999"/>
    <n v="1.4144968332160451E-2"/>
    <n v="9.9502487562189053E-3"/>
    <n v="1.4340796019900497"/>
    <n v="144.125"/>
    <n v="0.51944492627927141"/>
    <n v="-138.52000000000001"/>
  </r>
  <r>
    <d v="2024-06-08T00:00:00"/>
    <x v="1"/>
    <s v="TikTok"/>
    <s v="Image"/>
    <s v="Millennials"/>
    <n v="965"/>
    <n v="13"/>
    <n v="0"/>
    <n v="24.18"/>
    <n v="0"/>
    <n v="1.3471502590673576E-2"/>
    <n v="0"/>
    <n v="1.8599999999999999"/>
    <n v="0"/>
    <n v="0"/>
    <n v="-24.18"/>
  </r>
  <r>
    <d v="2024-06-08T00:00:00"/>
    <x v="1"/>
    <s v="TikTok"/>
    <s v="Image"/>
    <s v="Gen X"/>
    <n v="126"/>
    <n v="0"/>
    <n v="0"/>
    <n v="1.42"/>
    <n v="0"/>
    <n v="0"/>
    <n v="0"/>
    <n v="0"/>
    <n v="0"/>
    <n v="0"/>
    <n v="-1.42"/>
  </r>
  <r>
    <d v="2024-06-08T00:00:00"/>
    <x v="1"/>
    <s v="TikTok"/>
    <s v="Carousel"/>
    <s v="Gen Z"/>
    <n v="7704"/>
    <n v="169"/>
    <n v="5"/>
    <n v="196.55"/>
    <n v="406.72"/>
    <n v="2.1936656282450676E-2"/>
    <n v="2.9585798816568046E-2"/>
    <n v="1.1630177514792901"/>
    <n v="39.31"/>
    <n v="2.0692953446960063"/>
    <n v="210.17000000000002"/>
  </r>
  <r>
    <d v="2024-06-08T00:00:00"/>
    <x v="1"/>
    <s v="TikTok"/>
    <s v="Carousel"/>
    <s v="Millennials"/>
    <n v="1001"/>
    <n v="20"/>
    <n v="0"/>
    <n v="29.84"/>
    <n v="0"/>
    <n v="1.998001998001998E-2"/>
    <n v="0"/>
    <n v="1.492"/>
    <n v="0"/>
    <n v="0"/>
    <n v="-29.84"/>
  </r>
  <r>
    <d v="2024-06-08T00:00:00"/>
    <x v="1"/>
    <s v="TikTok"/>
    <s v="Carousel"/>
    <s v="Gen X"/>
    <n v="320"/>
    <n v="8"/>
    <n v="0"/>
    <n v="6.68"/>
    <n v="0"/>
    <n v="2.5000000000000001E-2"/>
    <n v="0"/>
    <n v="0.83499999999999996"/>
    <n v="0"/>
    <n v="0"/>
    <n v="-6.68"/>
  </r>
  <r>
    <d v="2024-06-08T00:00:00"/>
    <x v="1"/>
    <s v="Facebook"/>
    <s v="Video"/>
    <s v="Gen Z"/>
    <n v="1930"/>
    <n v="88"/>
    <n v="6"/>
    <n v="33.369999999999997"/>
    <n v="489.79"/>
    <n v="4.5595854922279792E-2"/>
    <n v="6.8181818181818177E-2"/>
    <n v="0.37920454545454541"/>
    <n v="5.5616666666666665"/>
    <n v="14.677554689841177"/>
    <n v="456.42"/>
  </r>
  <r>
    <d v="2024-06-08T00:00:00"/>
    <x v="1"/>
    <s v="Facebook"/>
    <s v="Video"/>
    <s v="Millennials"/>
    <n v="9376"/>
    <n v="299"/>
    <n v="43"/>
    <n v="190.11"/>
    <n v="3154.93"/>
    <n v="3.1889931740614337E-2"/>
    <n v="0.14381270903010032"/>
    <n v="0.63581939799331111"/>
    <n v="4.4211627906976751"/>
    <n v="16.595286939140497"/>
    <n v="2964.8199999999997"/>
  </r>
  <r>
    <d v="2024-06-08T00:00:00"/>
    <x v="1"/>
    <s v="Facebook"/>
    <s v="Video"/>
    <s v="Gen X"/>
    <n v="4355"/>
    <n v="173"/>
    <n v="24"/>
    <n v="60.1"/>
    <n v="1838.17"/>
    <n v="3.9724454649827781E-2"/>
    <n v="0.13872832369942195"/>
    <n v="0.34739884393063586"/>
    <n v="2.5041666666666669"/>
    <n v="30.585191347753746"/>
    <n v="1778.0700000000002"/>
  </r>
  <r>
    <d v="2024-06-08T00:00:00"/>
    <x v="1"/>
    <s v="Facebook"/>
    <s v="Image"/>
    <s v="Gen Z"/>
    <n v="1774"/>
    <n v="30"/>
    <n v="0"/>
    <n v="37.159999999999997"/>
    <n v="0"/>
    <n v="1.6910935738444193E-2"/>
    <n v="0"/>
    <n v="1.2386666666666666"/>
    <n v="0"/>
    <n v="0"/>
    <n v="-37.159999999999997"/>
  </r>
  <r>
    <d v="2024-06-08T00:00:00"/>
    <x v="1"/>
    <s v="Facebook"/>
    <s v="Image"/>
    <s v="Millennials"/>
    <n v="9156"/>
    <n v="77"/>
    <n v="0"/>
    <n v="145.32"/>
    <n v="0"/>
    <n v="8.4097859327217118E-3"/>
    <n v="0"/>
    <n v="1.8872727272727272"/>
    <n v="0"/>
    <n v="0"/>
    <n v="-145.32"/>
  </r>
  <r>
    <d v="2024-06-08T00:00:00"/>
    <x v="1"/>
    <s v="Facebook"/>
    <s v="Image"/>
    <s v="Gen X"/>
    <n v="4310"/>
    <n v="78"/>
    <n v="3"/>
    <n v="92.42"/>
    <n v="266.2"/>
    <n v="1.8097447795823667E-2"/>
    <n v="3.8461538461538464E-2"/>
    <n v="1.1848717948717948"/>
    <n v="30.806666666666668"/>
    <n v="2.8803289331313566"/>
    <n v="173.77999999999997"/>
  </r>
  <r>
    <d v="2024-06-08T00:00:00"/>
    <x v="1"/>
    <s v="Facebook"/>
    <s v="Carousel"/>
    <s v="Gen Z"/>
    <n v="1091"/>
    <n v="15"/>
    <n v="0"/>
    <n v="23.84"/>
    <n v="0"/>
    <n v="1.3748854262144821E-2"/>
    <n v="0"/>
    <n v="1.5893333333333333"/>
    <n v="0"/>
    <n v="0"/>
    <n v="-23.84"/>
  </r>
  <r>
    <d v="2024-06-08T00:00:00"/>
    <x v="1"/>
    <s v="Facebook"/>
    <s v="Carousel"/>
    <s v="Millennials"/>
    <n v="5709"/>
    <n v="58"/>
    <n v="2"/>
    <n v="102.22"/>
    <n v="124.1"/>
    <n v="1.0159397442634437E-2"/>
    <n v="3.4482758620689655E-2"/>
    <n v="1.7624137931034483"/>
    <n v="51.11"/>
    <n v="1.2140481314811191"/>
    <n v="21.879999999999995"/>
  </r>
  <r>
    <d v="2024-06-08T00:00:00"/>
    <x v="1"/>
    <s v="Facebook"/>
    <s v="Carousel"/>
    <s v="Gen X"/>
    <n v="5638"/>
    <n v="65"/>
    <n v="2"/>
    <n v="72.760000000000005"/>
    <n v="132.94"/>
    <n v="1.1528910961333806E-2"/>
    <n v="3.0769230769230771E-2"/>
    <n v="1.1193846153846154"/>
    <n v="36.380000000000003"/>
    <n v="1.8271028037383177"/>
    <n v="60.179999999999993"/>
  </r>
  <r>
    <d v="2024-06-09T00:00:00"/>
    <x v="1"/>
    <s v="Instagram"/>
    <s v="Video"/>
    <s v="Gen Z"/>
    <n v="9721"/>
    <n v="370"/>
    <n v="40"/>
    <n v="120.48"/>
    <n v="3200.45"/>
    <n v="3.8061927785207283E-2"/>
    <n v="0.10810810810810811"/>
    <n v="0.32562162162162162"/>
    <n v="3.012"/>
    <n v="26.564160026560423"/>
    <n v="3079.97"/>
  </r>
  <r>
    <d v="2024-06-09T00:00:00"/>
    <x v="1"/>
    <s v="Instagram"/>
    <s v="Video"/>
    <s v="Millennials"/>
    <n v="5099"/>
    <n v="133"/>
    <n v="19"/>
    <n v="130.29"/>
    <n v="1640.24"/>
    <n v="2.6083545793292803E-2"/>
    <n v="0.14285714285714285"/>
    <n v="0.97962406015037584"/>
    <n v="6.8573684210526311"/>
    <n v="12.589147286821706"/>
    <n v="1509.95"/>
  </r>
  <r>
    <d v="2024-06-09T00:00:00"/>
    <x v="1"/>
    <s v="Instagram"/>
    <s v="Video"/>
    <s v="Gen X"/>
    <n v="789"/>
    <n v="18"/>
    <n v="1"/>
    <n v="21.23"/>
    <n v="71.349999999999994"/>
    <n v="2.2813688212927757E-2"/>
    <n v="5.5555555555555552E-2"/>
    <n v="1.1794444444444445"/>
    <n v="21.23"/>
    <n v="3.3608101742816765"/>
    <n v="50.11999999999999"/>
  </r>
  <r>
    <d v="2024-06-09T00:00:00"/>
    <x v="1"/>
    <s v="Instagram"/>
    <s v="Image"/>
    <s v="Gen Z"/>
    <n v="9758"/>
    <n v="60"/>
    <n v="1"/>
    <n v="182.88"/>
    <n v="63.03"/>
    <n v="6.1488009838081576E-3"/>
    <n v="1.6666666666666666E-2"/>
    <n v="3.048"/>
    <n v="182.88"/>
    <n v="0.34465223097112863"/>
    <n v="-119.85"/>
  </r>
  <r>
    <d v="2024-06-09T00:00:00"/>
    <x v="1"/>
    <s v="Instagram"/>
    <s v="Image"/>
    <s v="Millennials"/>
    <n v="5343"/>
    <n v="27"/>
    <n v="1"/>
    <n v="105.67"/>
    <n v="97.5"/>
    <n v="5.0533408197641775E-3"/>
    <n v="3.7037037037037035E-2"/>
    <n v="3.9137037037037037"/>
    <n v="105.67"/>
    <n v="0.92268382700861173"/>
    <n v="-8.1700000000000017"/>
  </r>
  <r>
    <d v="2024-06-09T00:00:00"/>
    <x v="1"/>
    <s v="Instagram"/>
    <s v="Image"/>
    <s v="Gen X"/>
    <n v="867"/>
    <n v="16"/>
    <n v="0"/>
    <n v="21.41"/>
    <n v="0"/>
    <n v="1.845444059976932E-2"/>
    <n v="0"/>
    <n v="1.338125"/>
    <n v="0"/>
    <n v="0"/>
    <n v="-21.41"/>
  </r>
  <r>
    <d v="2024-06-09T00:00:00"/>
    <x v="1"/>
    <s v="Instagram"/>
    <s v="Carousel"/>
    <s v="Gen Z"/>
    <n v="7081"/>
    <n v="105"/>
    <n v="7"/>
    <n v="115.42"/>
    <n v="444.46"/>
    <n v="1.4828414065809915E-2"/>
    <n v="6.6666666666666666E-2"/>
    <n v="1.0992380952380953"/>
    <n v="16.488571428571429"/>
    <n v="3.8508057529024429"/>
    <n v="329.03999999999996"/>
  </r>
  <r>
    <d v="2024-06-09T00:00:00"/>
    <x v="1"/>
    <s v="Instagram"/>
    <s v="Carousel"/>
    <s v="Millennials"/>
    <n v="5281"/>
    <n v="142"/>
    <n v="4"/>
    <n v="54.6"/>
    <n v="338.05"/>
    <n v="2.6888846809316417E-2"/>
    <n v="2.8169014084507043E-2"/>
    <n v="0.38450704225352111"/>
    <n v="13.65"/>
    <n v="6.1913919413919416"/>
    <n v="283.45"/>
  </r>
  <r>
    <d v="2024-06-09T00:00:00"/>
    <x v="1"/>
    <s v="Instagram"/>
    <s v="Carousel"/>
    <s v="Gen X"/>
    <n v="232"/>
    <n v="6"/>
    <n v="0"/>
    <n v="3.19"/>
    <n v="0"/>
    <n v="2.5862068965517241E-2"/>
    <n v="0"/>
    <n v="0.53166666666666662"/>
    <n v="0"/>
    <n v="0"/>
    <n v="-3.19"/>
  </r>
  <r>
    <d v="2024-06-09T00:00:00"/>
    <x v="1"/>
    <s v="TikTok"/>
    <s v="Video"/>
    <s v="Gen Z"/>
    <n v="9002"/>
    <n v="238"/>
    <n v="14"/>
    <n v="113.88"/>
    <n v="743.56"/>
    <n v="2.6438569206842923E-2"/>
    <n v="5.8823529411764705E-2"/>
    <n v="0.47848739495798315"/>
    <n v="8.1342857142857135"/>
    <n v="6.5293291183702138"/>
    <n v="629.67999999999995"/>
  </r>
  <r>
    <d v="2024-06-09T00:00:00"/>
    <x v="1"/>
    <s v="TikTok"/>
    <s v="Video"/>
    <s v="Millennials"/>
    <n v="1290"/>
    <n v="63"/>
    <n v="5"/>
    <n v="21.69"/>
    <n v="298.07"/>
    <n v="4.8837209302325581E-2"/>
    <n v="7.9365079365079361E-2"/>
    <n v="0.34428571428571431"/>
    <n v="4.3380000000000001"/>
    <n v="13.7422775472568"/>
    <n v="276.38"/>
  </r>
  <r>
    <d v="2024-06-09T00:00:00"/>
    <x v="1"/>
    <s v="TikTok"/>
    <s v="Video"/>
    <s v="Gen X"/>
    <n v="131"/>
    <n v="5"/>
    <n v="0"/>
    <n v="1.59"/>
    <n v="0"/>
    <n v="3.8167938931297711E-2"/>
    <n v="0"/>
    <n v="0.318"/>
    <n v="0"/>
    <n v="0"/>
    <n v="-1.59"/>
  </r>
  <r>
    <d v="2024-06-09T00:00:00"/>
    <x v="1"/>
    <s v="TikTok"/>
    <s v="Image"/>
    <s v="Gen Z"/>
    <n v="11138"/>
    <n v="70"/>
    <n v="1"/>
    <n v="132.4"/>
    <n v="75.42"/>
    <n v="6.2847908062488777E-3"/>
    <n v="1.4285714285714285E-2"/>
    <n v="1.8914285714285715"/>
    <n v="132.4"/>
    <n v="0.56963746223564948"/>
    <n v="-56.980000000000004"/>
  </r>
  <r>
    <d v="2024-06-09T00:00:00"/>
    <x v="1"/>
    <s v="TikTok"/>
    <s v="Image"/>
    <s v="Millennials"/>
    <n v="1395"/>
    <n v="25"/>
    <n v="1"/>
    <n v="23.48"/>
    <n v="67.739999999999995"/>
    <n v="1.7921146953405017E-2"/>
    <n v="0.04"/>
    <n v="0.93920000000000003"/>
    <n v="23.48"/>
    <n v="2.8850085178875635"/>
    <n v="44.259999999999991"/>
  </r>
  <r>
    <d v="2024-06-09T00:00:00"/>
    <x v="1"/>
    <s v="TikTok"/>
    <s v="Image"/>
    <s v="Gen X"/>
    <n v="381"/>
    <n v="2"/>
    <n v="0"/>
    <n v="6.92"/>
    <n v="0"/>
    <n v="5.2493438320209973E-3"/>
    <n v="0"/>
    <n v="3.46"/>
    <n v="0"/>
    <n v="0"/>
    <n v="-6.92"/>
  </r>
  <r>
    <d v="2024-06-09T00:00:00"/>
    <x v="1"/>
    <s v="TikTok"/>
    <s v="Carousel"/>
    <s v="Gen Z"/>
    <n v="12043"/>
    <n v="183"/>
    <n v="13"/>
    <n v="350.44"/>
    <n v="824.95"/>
    <n v="1.5195549281740431E-2"/>
    <n v="7.1038251366120214E-2"/>
    <n v="1.9149726775956284"/>
    <n v="26.956923076923076"/>
    <n v="2.3540406346307501"/>
    <n v="474.51000000000005"/>
  </r>
  <r>
    <d v="2024-06-09T00:00:00"/>
    <x v="1"/>
    <s v="TikTok"/>
    <s v="Carousel"/>
    <s v="Millennials"/>
    <n v="1226"/>
    <n v="18"/>
    <n v="1"/>
    <n v="31.93"/>
    <n v="62.36"/>
    <n v="1.468189233278956E-2"/>
    <n v="5.5555555555555552E-2"/>
    <n v="1.7738888888888888"/>
    <n v="31.93"/>
    <n v="1.9530222361415597"/>
    <n v="30.43"/>
  </r>
  <r>
    <d v="2024-06-09T00:00:00"/>
    <x v="1"/>
    <s v="TikTok"/>
    <s v="Carousel"/>
    <s v="Gen X"/>
    <n v="601"/>
    <n v="14"/>
    <n v="0"/>
    <n v="12.34"/>
    <n v="0"/>
    <n v="2.329450915141431E-2"/>
    <n v="0"/>
    <n v="0.88142857142857145"/>
    <n v="0"/>
    <n v="0"/>
    <n v="-12.34"/>
  </r>
  <r>
    <d v="2024-06-09T00:00:00"/>
    <x v="1"/>
    <s v="Facebook"/>
    <s v="Video"/>
    <s v="Gen Z"/>
    <n v="2434"/>
    <n v="90"/>
    <n v="13"/>
    <n v="64.61"/>
    <n v="933.3"/>
    <n v="3.697617091207888E-2"/>
    <n v="0.14444444444444443"/>
    <n v="0.71788888888888891"/>
    <n v="4.97"/>
    <n v="14.445132332456275"/>
    <n v="868.68999999999994"/>
  </r>
  <r>
    <d v="2024-06-09T00:00:00"/>
    <x v="1"/>
    <s v="Facebook"/>
    <s v="Video"/>
    <s v="Millennials"/>
    <n v="11363"/>
    <n v="356"/>
    <n v="42"/>
    <n v="166.77"/>
    <n v="3716.04"/>
    <n v="3.1329754466250109E-2"/>
    <n v="0.11797752808988764"/>
    <n v="0.46845505617977529"/>
    <n v="3.9707142857142861"/>
    <n v="22.28242489656413"/>
    <n v="3549.27"/>
  </r>
  <r>
    <d v="2024-06-09T00:00:00"/>
    <x v="1"/>
    <s v="Facebook"/>
    <s v="Video"/>
    <s v="Gen X"/>
    <n v="4113"/>
    <n v="146"/>
    <n v="21"/>
    <n v="91.1"/>
    <n v="1686.06"/>
    <n v="3.5497203987357159E-2"/>
    <n v="0.14383561643835616"/>
    <n v="0.62397260273972599"/>
    <n v="4.3380952380952378"/>
    <n v="18.507793633369925"/>
    <n v="1594.96"/>
  </r>
  <r>
    <d v="2024-06-09T00:00:00"/>
    <x v="1"/>
    <s v="Facebook"/>
    <s v="Image"/>
    <s v="Gen Z"/>
    <n v="1784"/>
    <n v="30"/>
    <n v="1"/>
    <n v="36.200000000000003"/>
    <n v="91.91"/>
    <n v="1.6816143497757848E-2"/>
    <n v="3.3333333333333333E-2"/>
    <n v="1.2066666666666668"/>
    <n v="36.200000000000003"/>
    <n v="2.5389502762430936"/>
    <n v="55.709999999999994"/>
  </r>
  <r>
    <d v="2024-06-09T00:00:00"/>
    <x v="1"/>
    <s v="Facebook"/>
    <s v="Image"/>
    <s v="Millennials"/>
    <n v="4522"/>
    <n v="56"/>
    <n v="1"/>
    <n v="62.99"/>
    <n v="84.47"/>
    <n v="1.238390092879257E-2"/>
    <n v="1.7857142857142856E-2"/>
    <n v="1.1248214285714286"/>
    <n v="62.99"/>
    <n v="1.3410065089696777"/>
    <n v="21.479999999999997"/>
  </r>
  <r>
    <d v="2024-06-09T00:00:00"/>
    <x v="1"/>
    <s v="Facebook"/>
    <s v="Image"/>
    <s v="Gen X"/>
    <n v="4949"/>
    <n v="45"/>
    <n v="2"/>
    <n v="104.48"/>
    <n v="126.83"/>
    <n v="9.0927460092948068E-3"/>
    <n v="4.4444444444444446E-2"/>
    <n v="2.3217777777777777"/>
    <n v="52.24"/>
    <n v="1.213916539050536"/>
    <n v="22.349999999999994"/>
  </r>
  <r>
    <d v="2024-06-09T00:00:00"/>
    <x v="1"/>
    <s v="Facebook"/>
    <s v="Carousel"/>
    <s v="Gen Z"/>
    <n v="1391"/>
    <n v="31"/>
    <n v="1"/>
    <n v="22.94"/>
    <n v="90.76"/>
    <n v="2.2286125089863409E-2"/>
    <n v="3.2258064516129031E-2"/>
    <n v="0.74"/>
    <n v="22.94"/>
    <n v="3.9564080209241501"/>
    <n v="67.820000000000007"/>
  </r>
  <r>
    <d v="2024-06-09T00:00:00"/>
    <x v="1"/>
    <s v="Facebook"/>
    <s v="Carousel"/>
    <s v="Millennials"/>
    <n v="9094"/>
    <n v="200"/>
    <n v="6"/>
    <n v="168.15"/>
    <n v="578.47"/>
    <n v="2.1992522542335607E-2"/>
    <n v="0.03"/>
    <n v="0.84075"/>
    <n v="28.025000000000002"/>
    <n v="3.4402022004162949"/>
    <n v="410.32000000000005"/>
  </r>
  <r>
    <d v="2024-06-09T00:00:00"/>
    <x v="1"/>
    <s v="Facebook"/>
    <s v="Carousel"/>
    <s v="Gen X"/>
    <n v="3817"/>
    <n v="56"/>
    <n v="1"/>
    <n v="72.16"/>
    <n v="94.5"/>
    <n v="1.4671207754781241E-2"/>
    <n v="1.7857142857142856E-2"/>
    <n v="1.2885714285714285"/>
    <n v="72.16"/>
    <n v="1.309589800443459"/>
    <n v="22.340000000000003"/>
  </r>
  <r>
    <d v="2024-06-10T00:00:00"/>
    <x v="1"/>
    <s v="Instagram"/>
    <s v="Video"/>
    <s v="Gen Z"/>
    <n v="9123"/>
    <n v="387"/>
    <n v="30"/>
    <n v="230.3"/>
    <n v="2503.0700000000002"/>
    <n v="4.2420256494574156E-2"/>
    <n v="7.7519379844961239E-2"/>
    <n v="0.59509043927648586"/>
    <n v="7.6766666666666667"/>
    <n v="10.86873643074251"/>
    <n v="2272.77"/>
  </r>
  <r>
    <d v="2024-06-10T00:00:00"/>
    <x v="1"/>
    <s v="Instagram"/>
    <s v="Video"/>
    <s v="Millennials"/>
    <n v="3357"/>
    <n v="110"/>
    <n v="14"/>
    <n v="49.62"/>
    <n v="1364.16"/>
    <n v="3.2767351802204352E-2"/>
    <n v="0.12727272727272726"/>
    <n v="0.45109090909090904"/>
    <n v="3.544285714285714"/>
    <n v="27.492140266021767"/>
    <n v="1314.5400000000002"/>
  </r>
  <r>
    <d v="2024-06-10T00:00:00"/>
    <x v="1"/>
    <s v="Instagram"/>
    <s v="Video"/>
    <s v="Gen X"/>
    <n v="948"/>
    <n v="41"/>
    <n v="2"/>
    <n v="25.62"/>
    <n v="105.79"/>
    <n v="4.3248945147679324E-2"/>
    <n v="4.878048780487805E-2"/>
    <n v="0.6248780487804878"/>
    <n v="12.81"/>
    <n v="4.1291959406713508"/>
    <n v="80.17"/>
  </r>
  <r>
    <d v="2024-06-10T00:00:00"/>
    <x v="1"/>
    <s v="Instagram"/>
    <s v="Image"/>
    <s v="Gen Z"/>
    <n v="4360"/>
    <n v="79"/>
    <n v="0"/>
    <n v="70.31"/>
    <n v="0"/>
    <n v="1.8119266055045873E-2"/>
    <n v="0"/>
    <n v="0.89"/>
    <n v="0"/>
    <n v="0"/>
    <n v="-70.31"/>
  </r>
  <r>
    <d v="2024-06-10T00:00:00"/>
    <x v="1"/>
    <s v="Instagram"/>
    <s v="Image"/>
    <s v="Millennials"/>
    <n v="5045"/>
    <n v="100"/>
    <n v="3"/>
    <n v="135.44999999999999"/>
    <n v="181.94"/>
    <n v="1.9821605550049554E-2"/>
    <n v="0.03"/>
    <n v="1.3544999999999998"/>
    <n v="45.15"/>
    <n v="1.3432262827611665"/>
    <n v="46.490000000000009"/>
  </r>
  <r>
    <d v="2024-06-10T00:00:00"/>
    <x v="1"/>
    <s v="Instagram"/>
    <s v="Image"/>
    <s v="Gen X"/>
    <n v="377"/>
    <n v="4"/>
    <n v="0"/>
    <n v="8.61"/>
    <n v="0"/>
    <n v="1.0610079575596816E-2"/>
    <n v="0"/>
    <n v="2.1524999999999999"/>
    <n v="0"/>
    <n v="0"/>
    <n v="-8.61"/>
  </r>
  <r>
    <d v="2024-06-10T00:00:00"/>
    <x v="1"/>
    <s v="Instagram"/>
    <s v="Carousel"/>
    <s v="Gen Z"/>
    <n v="6207"/>
    <n v="90"/>
    <n v="4"/>
    <n v="66.36"/>
    <n v="227.18"/>
    <n v="1.4499758337361043E-2"/>
    <n v="4.4444444444444446E-2"/>
    <n v="0.73733333333333329"/>
    <n v="16.59"/>
    <n v="3.4234478601567209"/>
    <n v="160.82"/>
  </r>
  <r>
    <d v="2024-06-10T00:00:00"/>
    <x v="1"/>
    <s v="Instagram"/>
    <s v="Carousel"/>
    <s v="Millennials"/>
    <n v="5254"/>
    <n v="73"/>
    <n v="4"/>
    <n v="147.16999999999999"/>
    <n v="256.56"/>
    <n v="1.3894175866006851E-2"/>
    <n v="5.4794520547945202E-2"/>
    <n v="2.0160273972602738"/>
    <n v="36.792499999999997"/>
    <n v="1.7432900727050351"/>
    <n v="109.39000000000001"/>
  </r>
  <r>
    <d v="2024-06-10T00:00:00"/>
    <x v="1"/>
    <s v="Instagram"/>
    <s v="Carousel"/>
    <s v="Gen X"/>
    <n v="745"/>
    <n v="16"/>
    <n v="0"/>
    <n v="12.38"/>
    <n v="0"/>
    <n v="2.1476510067114093E-2"/>
    <n v="0"/>
    <n v="0.77375000000000005"/>
    <n v="0"/>
    <n v="0"/>
    <n v="-12.38"/>
  </r>
  <r>
    <d v="2024-06-10T00:00:00"/>
    <x v="1"/>
    <s v="TikTok"/>
    <s v="Video"/>
    <s v="Gen Z"/>
    <n v="13653"/>
    <n v="626"/>
    <n v="52"/>
    <n v="167.85"/>
    <n v="3897.55"/>
    <n v="4.5850728777558046E-2"/>
    <n v="8.3067092651757185E-2"/>
    <n v="0.26813099041533545"/>
    <n v="3.2278846153846152"/>
    <n v="23.22043491212392"/>
    <n v="3729.7000000000003"/>
  </r>
  <r>
    <d v="2024-06-10T00:00:00"/>
    <x v="1"/>
    <s v="TikTok"/>
    <s v="Video"/>
    <s v="Millennials"/>
    <n v="1756"/>
    <n v="36"/>
    <n v="2"/>
    <n v="21.41"/>
    <n v="178.54"/>
    <n v="2.0501138952164009E-2"/>
    <n v="5.5555555555555552E-2"/>
    <n v="0.59472222222222226"/>
    <n v="10.705"/>
    <n v="8.3390938813638478"/>
    <n v="157.13"/>
  </r>
  <r>
    <d v="2024-06-10T00:00:00"/>
    <x v="1"/>
    <s v="TikTok"/>
    <s v="Video"/>
    <s v="Gen X"/>
    <n v="763"/>
    <n v="22"/>
    <n v="2"/>
    <n v="9.57"/>
    <n v="175.57"/>
    <n v="2.8833551769331587E-2"/>
    <n v="9.0909090909090912E-2"/>
    <n v="0.435"/>
    <n v="4.7850000000000001"/>
    <n v="18.34587251828631"/>
    <n v="166"/>
  </r>
  <r>
    <d v="2024-06-10T00:00:00"/>
    <x v="1"/>
    <s v="TikTok"/>
    <s v="Image"/>
    <s v="Gen Z"/>
    <n v="12634"/>
    <n v="178"/>
    <n v="5"/>
    <n v="142.16999999999999"/>
    <n v="319.54000000000002"/>
    <n v="1.4088966281462719E-2"/>
    <n v="2.8089887640449437E-2"/>
    <n v="0.79870786516853931"/>
    <n v="28.433999999999997"/>
    <n v="2.2475909122881061"/>
    <n v="177.37000000000003"/>
  </r>
  <r>
    <d v="2024-06-10T00:00:00"/>
    <x v="1"/>
    <s v="TikTok"/>
    <s v="Image"/>
    <s v="Millennials"/>
    <n v="809"/>
    <n v="12"/>
    <n v="0"/>
    <n v="9.1300000000000008"/>
    <n v="0"/>
    <n v="1.4833127317676144E-2"/>
    <n v="0"/>
    <n v="0.76083333333333336"/>
    <n v="0"/>
    <n v="0"/>
    <n v="-9.1300000000000008"/>
  </r>
  <r>
    <d v="2024-06-10T00:00:00"/>
    <x v="1"/>
    <s v="TikTok"/>
    <s v="Image"/>
    <s v="Gen X"/>
    <n v="377"/>
    <n v="3"/>
    <n v="0"/>
    <n v="6.08"/>
    <n v="0"/>
    <n v="7.9575596816976128E-3"/>
    <n v="0"/>
    <n v="2.0266666666666668"/>
    <n v="0"/>
    <n v="0"/>
    <n v="-6.08"/>
  </r>
  <r>
    <d v="2024-06-10T00:00:00"/>
    <x v="1"/>
    <s v="TikTok"/>
    <s v="Carousel"/>
    <s v="Gen Z"/>
    <n v="14926"/>
    <n v="377"/>
    <n v="20"/>
    <n v="277.17"/>
    <n v="1744.08"/>
    <n v="2.5257939166555006E-2"/>
    <n v="5.3050397877984087E-2"/>
    <n v="0.73519893899204247"/>
    <n v="13.858500000000001"/>
    <n v="6.2924558934949664"/>
    <n v="1466.9099999999999"/>
  </r>
  <r>
    <d v="2024-06-10T00:00:00"/>
    <x v="1"/>
    <s v="TikTok"/>
    <s v="Carousel"/>
    <s v="Millennials"/>
    <n v="1776"/>
    <n v="49"/>
    <n v="3"/>
    <n v="52.49"/>
    <n v="266.47000000000003"/>
    <n v="2.7590090090090089E-2"/>
    <n v="6.1224489795918366E-2"/>
    <n v="1.0712244897959184"/>
    <n v="17.496666666666666"/>
    <n v="5.0765860163840735"/>
    <n v="213.98000000000002"/>
  </r>
  <r>
    <d v="2024-06-10T00:00:00"/>
    <x v="1"/>
    <s v="TikTok"/>
    <s v="Carousel"/>
    <s v="Gen X"/>
    <n v="610"/>
    <n v="11"/>
    <n v="0"/>
    <n v="15.25"/>
    <n v="0"/>
    <n v="1.8032786885245903E-2"/>
    <n v="0"/>
    <n v="1.3863636363636365"/>
    <n v="0"/>
    <n v="0"/>
    <n v="-15.25"/>
  </r>
  <r>
    <d v="2024-06-10T00:00:00"/>
    <x v="1"/>
    <s v="Facebook"/>
    <s v="Video"/>
    <s v="Gen Z"/>
    <n v="2873"/>
    <n v="139"/>
    <n v="11"/>
    <n v="69.95"/>
    <n v="864.23"/>
    <n v="4.8381482770623041E-2"/>
    <n v="7.9136690647482008E-2"/>
    <n v="0.50323741007194245"/>
    <n v="6.3590909090909093"/>
    <n v="12.354967834167262"/>
    <n v="794.28"/>
  </r>
  <r>
    <d v="2024-06-10T00:00:00"/>
    <x v="1"/>
    <s v="Facebook"/>
    <s v="Video"/>
    <s v="Millennials"/>
    <n v="11739"/>
    <n v="444"/>
    <n v="40"/>
    <n v="153.83000000000001"/>
    <n v="2938.85"/>
    <n v="3.7822642473805262E-2"/>
    <n v="9.0090090090090086E-2"/>
    <n v="0.34646396396396401"/>
    <n v="3.8457500000000002"/>
    <n v="19.104530975752454"/>
    <n v="2785.02"/>
  </r>
  <r>
    <d v="2024-06-10T00:00:00"/>
    <x v="1"/>
    <s v="Facebook"/>
    <s v="Video"/>
    <s v="Gen X"/>
    <n v="5474"/>
    <n v="158"/>
    <n v="18"/>
    <n v="58.69"/>
    <n v="1083.2"/>
    <n v="2.8863719400803799E-2"/>
    <n v="0.11392405063291139"/>
    <n v="0.3714556962025316"/>
    <n v="3.2605555555555554"/>
    <n v="18.456295791446585"/>
    <n v="1024.51"/>
  </r>
  <r>
    <d v="2024-06-10T00:00:00"/>
    <x v="1"/>
    <s v="Facebook"/>
    <s v="Image"/>
    <s v="Gen Z"/>
    <n v="1099"/>
    <n v="18"/>
    <n v="0"/>
    <n v="26.39"/>
    <n v="0"/>
    <n v="1.637852593266606E-2"/>
    <n v="0"/>
    <n v="1.4661111111111111"/>
    <n v="0"/>
    <n v="0"/>
    <n v="-26.39"/>
  </r>
  <r>
    <d v="2024-06-10T00:00:00"/>
    <x v="1"/>
    <s v="Facebook"/>
    <s v="Image"/>
    <s v="Millennials"/>
    <n v="7188"/>
    <n v="121"/>
    <n v="2"/>
    <n v="140.26"/>
    <n v="120.07"/>
    <n v="1.6833611574846967E-2"/>
    <n v="1.6528925619834711E-2"/>
    <n v="1.1591735537190082"/>
    <n v="70.13"/>
    <n v="0.85605304434621421"/>
    <n v="-20.189999999999998"/>
  </r>
  <r>
    <d v="2024-06-10T00:00:00"/>
    <x v="1"/>
    <s v="Facebook"/>
    <s v="Image"/>
    <s v="Gen X"/>
    <n v="4588"/>
    <n v="27"/>
    <n v="0"/>
    <n v="92.02"/>
    <n v="0"/>
    <n v="5.8849171752397558E-3"/>
    <n v="0"/>
    <n v="3.4081481481481481"/>
    <n v="0"/>
    <n v="0"/>
    <n v="-92.02"/>
  </r>
  <r>
    <d v="2024-06-10T00:00:00"/>
    <x v="1"/>
    <s v="Facebook"/>
    <s v="Carousel"/>
    <s v="Gen Z"/>
    <n v="1809"/>
    <n v="52"/>
    <n v="1"/>
    <n v="40.450000000000003"/>
    <n v="52.12"/>
    <n v="2.8745163073521283E-2"/>
    <n v="1.9230769230769232E-2"/>
    <n v="0.7778846153846154"/>
    <n v="40.450000000000003"/>
    <n v="1.2885043263288007"/>
    <n v="11.669999999999995"/>
  </r>
  <r>
    <d v="2024-06-10T00:00:00"/>
    <x v="1"/>
    <s v="Facebook"/>
    <s v="Carousel"/>
    <s v="Millennials"/>
    <n v="5058"/>
    <n v="93"/>
    <n v="5"/>
    <n v="146.88"/>
    <n v="298.22000000000003"/>
    <n v="1.8386714116251483E-2"/>
    <n v="5.3763440860215055E-2"/>
    <n v="1.5793548387096774"/>
    <n v="29.375999999999998"/>
    <n v="2.030364923747277"/>
    <n v="151.34000000000003"/>
  </r>
  <r>
    <d v="2024-06-10T00:00:00"/>
    <x v="1"/>
    <s v="Facebook"/>
    <s v="Carousel"/>
    <s v="Gen X"/>
    <n v="5601"/>
    <n v="143"/>
    <n v="8"/>
    <n v="111.87"/>
    <n v="641.04999999999995"/>
    <n v="2.5531155150865917E-2"/>
    <n v="5.5944055944055944E-2"/>
    <n v="0.78230769230769237"/>
    <n v="13.983750000000001"/>
    <n v="5.730311969250022"/>
    <n v="529.17999999999995"/>
  </r>
  <r>
    <d v="2024-06-11T00:00:00"/>
    <x v="1"/>
    <s v="Instagram"/>
    <s v="Video"/>
    <s v="Gen Z"/>
    <n v="6027"/>
    <n v="144"/>
    <n v="19"/>
    <n v="160.66999999999999"/>
    <n v="1569.46"/>
    <n v="2.3892483822797413E-2"/>
    <n v="0.13194444444444445"/>
    <n v="1.1157638888888888"/>
    <n v="8.4563157894736829"/>
    <n v="9.7682205763365921"/>
    <n v="1408.79"/>
  </r>
  <r>
    <d v="2024-06-11T00:00:00"/>
    <x v="1"/>
    <s v="Instagram"/>
    <s v="Video"/>
    <s v="Millennials"/>
    <n v="7402"/>
    <n v="214"/>
    <n v="13"/>
    <n v="182.9"/>
    <n v="1286.0899999999999"/>
    <n v="2.8911105106727911E-2"/>
    <n v="6.0747663551401869E-2"/>
    <n v="0.85467289719626172"/>
    <n v="14.069230769230769"/>
    <n v="7.0316566429743022"/>
    <n v="1103.1899999999998"/>
  </r>
  <r>
    <d v="2024-06-11T00:00:00"/>
    <x v="1"/>
    <s v="Instagram"/>
    <s v="Video"/>
    <s v="Gen X"/>
    <n v="215"/>
    <n v="8"/>
    <n v="0"/>
    <n v="4.1500000000000004"/>
    <n v="0"/>
    <n v="3.7209302325581395E-2"/>
    <n v="0"/>
    <n v="0.51875000000000004"/>
    <n v="0"/>
    <n v="0"/>
    <n v="-4.1500000000000004"/>
  </r>
  <r>
    <d v="2024-06-11T00:00:00"/>
    <x v="1"/>
    <s v="Instagram"/>
    <s v="Image"/>
    <s v="Gen Z"/>
    <n v="8162"/>
    <n v="101"/>
    <n v="2"/>
    <n v="230.56"/>
    <n v="113.34"/>
    <n v="1.2374418034795394E-2"/>
    <n v="1.9801980198019802E-2"/>
    <n v="2.2827722772277226"/>
    <n v="115.28"/>
    <n v="0.49158570437196392"/>
    <n v="-117.22"/>
  </r>
  <r>
    <d v="2024-06-11T00:00:00"/>
    <x v="1"/>
    <s v="Instagram"/>
    <s v="Image"/>
    <s v="Millennials"/>
    <n v="5172"/>
    <n v="69"/>
    <n v="2"/>
    <n v="115.82"/>
    <n v="194.21"/>
    <n v="1.334106728538283E-2"/>
    <n v="2.8985507246376812E-2"/>
    <n v="1.678550724637681"/>
    <n v="57.91"/>
    <n v="1.6768261094802281"/>
    <n v="78.390000000000015"/>
  </r>
  <r>
    <d v="2024-06-11T00:00:00"/>
    <x v="1"/>
    <s v="Instagram"/>
    <s v="Image"/>
    <s v="Gen X"/>
    <n v="128"/>
    <n v="2"/>
    <n v="0"/>
    <n v="2.15"/>
    <n v="0"/>
    <n v="1.5625E-2"/>
    <n v="0"/>
    <n v="1.075"/>
    <n v="0"/>
    <n v="0"/>
    <n v="-2.15"/>
  </r>
  <r>
    <d v="2024-06-11T00:00:00"/>
    <x v="1"/>
    <s v="Instagram"/>
    <s v="Carousel"/>
    <s v="Gen Z"/>
    <n v="5520"/>
    <n v="63"/>
    <n v="2"/>
    <n v="75.11"/>
    <n v="177.43"/>
    <n v="1.141304347826087E-2"/>
    <n v="3.1746031746031744E-2"/>
    <n v="1.1922222222222223"/>
    <n v="37.555"/>
    <n v="2.3622686726135003"/>
    <n v="102.32000000000001"/>
  </r>
  <r>
    <d v="2024-06-11T00:00:00"/>
    <x v="1"/>
    <s v="Instagram"/>
    <s v="Carousel"/>
    <s v="Millennials"/>
    <n v="2694"/>
    <n v="74"/>
    <n v="5"/>
    <n v="72.959999999999994"/>
    <n v="414.23"/>
    <n v="2.7468448403860431E-2"/>
    <n v="6.7567567567567571E-2"/>
    <n v="0.98594594594594587"/>
    <n v="14.591999999999999"/>
    <n v="5.6774945175438605"/>
    <n v="341.27000000000004"/>
  </r>
  <r>
    <d v="2024-06-11T00:00:00"/>
    <x v="1"/>
    <s v="Instagram"/>
    <s v="Carousel"/>
    <s v="Gen X"/>
    <n v="983"/>
    <n v="11"/>
    <n v="0"/>
    <n v="14.13"/>
    <n v="0"/>
    <n v="1.1190233977619531E-2"/>
    <n v="0"/>
    <n v="1.2845454545454547"/>
    <n v="0"/>
    <n v="0"/>
    <n v="-14.13"/>
  </r>
  <r>
    <d v="2024-06-11T00:00:00"/>
    <x v="1"/>
    <s v="TikTok"/>
    <s v="Video"/>
    <s v="Gen Z"/>
    <n v="10601"/>
    <n v="415"/>
    <n v="30"/>
    <n v="188.64"/>
    <n v="2959.91"/>
    <n v="3.9147250259409488E-2"/>
    <n v="7.2289156626506021E-2"/>
    <n v="0.45455421686746983"/>
    <n v="6.2879999999999994"/>
    <n v="15.690786683630195"/>
    <n v="2771.27"/>
  </r>
  <r>
    <d v="2024-06-11T00:00:00"/>
    <x v="1"/>
    <s v="TikTok"/>
    <s v="Video"/>
    <s v="Millennials"/>
    <n v="688"/>
    <n v="14"/>
    <n v="2"/>
    <n v="12"/>
    <n v="169.54"/>
    <n v="2.0348837209302327E-2"/>
    <n v="0.14285714285714285"/>
    <n v="0.8571428571428571"/>
    <n v="6"/>
    <n v="14.128333333333332"/>
    <n v="157.54"/>
  </r>
  <r>
    <d v="2024-06-11T00:00:00"/>
    <x v="1"/>
    <s v="TikTok"/>
    <s v="Video"/>
    <s v="Gen X"/>
    <n v="289"/>
    <n v="8"/>
    <n v="0"/>
    <n v="8.39"/>
    <n v="0"/>
    <n v="2.768166089965398E-2"/>
    <n v="0"/>
    <n v="1.0487500000000001"/>
    <n v="0"/>
    <n v="0"/>
    <n v="-8.39"/>
  </r>
  <r>
    <d v="2024-06-11T00:00:00"/>
    <x v="1"/>
    <s v="TikTok"/>
    <s v="Image"/>
    <s v="Gen Z"/>
    <n v="13428"/>
    <n v="141"/>
    <n v="2"/>
    <n v="257.13"/>
    <n v="180.71"/>
    <n v="1.0500446827524575E-2"/>
    <n v="1.4184397163120567E-2"/>
    <n v="1.8236170212765956"/>
    <n v="128.565"/>
    <n v="0.70279625092365738"/>
    <n v="-76.419999999999987"/>
  </r>
  <r>
    <d v="2024-06-11T00:00:00"/>
    <x v="1"/>
    <s v="TikTok"/>
    <s v="Image"/>
    <s v="Millennials"/>
    <n v="1950"/>
    <n v="15"/>
    <n v="0"/>
    <n v="49.26"/>
    <n v="0"/>
    <n v="7.6923076923076927E-3"/>
    <n v="0"/>
    <n v="3.2839999999999998"/>
    <n v="0"/>
    <n v="0"/>
    <n v="-49.26"/>
  </r>
  <r>
    <d v="2024-06-11T00:00:00"/>
    <x v="1"/>
    <s v="TikTok"/>
    <s v="Image"/>
    <s v="Gen X"/>
    <n v="642"/>
    <n v="4"/>
    <n v="0"/>
    <n v="8.1300000000000008"/>
    <n v="0"/>
    <n v="6.2305295950155761E-3"/>
    <n v="0"/>
    <n v="2.0325000000000002"/>
    <n v="0"/>
    <n v="0"/>
    <n v="-8.1300000000000008"/>
  </r>
  <r>
    <d v="2024-06-11T00:00:00"/>
    <x v="1"/>
    <s v="TikTok"/>
    <s v="Carousel"/>
    <s v="Gen Z"/>
    <n v="7718"/>
    <n v="216"/>
    <n v="11"/>
    <n v="145.02000000000001"/>
    <n v="778.52"/>
    <n v="2.7986525006478361E-2"/>
    <n v="5.0925925925925923E-2"/>
    <n v="0.67138888888888892"/>
    <n v="13.183636363636365"/>
    <n v="5.368362984415942"/>
    <n v="633.5"/>
  </r>
  <r>
    <d v="2024-06-11T00:00:00"/>
    <x v="1"/>
    <s v="TikTok"/>
    <s v="Carousel"/>
    <s v="Millennials"/>
    <n v="1031"/>
    <n v="30"/>
    <n v="1"/>
    <n v="15.19"/>
    <n v="59.69"/>
    <n v="2.9097963142580018E-2"/>
    <n v="3.3333333333333333E-2"/>
    <n v="0.5063333333333333"/>
    <n v="15.19"/>
    <n v="3.9295589203423305"/>
    <n v="44.5"/>
  </r>
  <r>
    <d v="2024-06-11T00:00:00"/>
    <x v="1"/>
    <s v="TikTok"/>
    <s v="Carousel"/>
    <s v="Gen X"/>
    <n v="603"/>
    <n v="7"/>
    <n v="0"/>
    <n v="14.95"/>
    <n v="0"/>
    <n v="1.1608623548922056E-2"/>
    <n v="0"/>
    <n v="2.1357142857142857"/>
    <n v="0"/>
    <n v="0"/>
    <n v="-14.95"/>
  </r>
  <r>
    <d v="2024-06-11T00:00:00"/>
    <x v="1"/>
    <s v="Facebook"/>
    <s v="Video"/>
    <s v="Gen Z"/>
    <n v="1895"/>
    <n v="65"/>
    <n v="4"/>
    <n v="34.729999999999997"/>
    <n v="371.29"/>
    <n v="3.430079155672823E-2"/>
    <n v="6.1538461538461542E-2"/>
    <n v="0.53430769230769226"/>
    <n v="8.6824999999999992"/>
    <n v="10.690757270371439"/>
    <n v="336.56"/>
  </r>
  <r>
    <d v="2024-06-11T00:00:00"/>
    <x v="1"/>
    <s v="Facebook"/>
    <s v="Video"/>
    <s v="Millennials"/>
    <n v="10391"/>
    <n v="240"/>
    <n v="31"/>
    <n v="302.98"/>
    <n v="1643.06"/>
    <n v="2.309691078818208E-2"/>
    <n v="0.12916666666666668"/>
    <n v="1.2624166666666667"/>
    <n v="9.7735483870967741"/>
    <n v="5.422998217704138"/>
    <n v="1340.08"/>
  </r>
  <r>
    <d v="2024-06-11T00:00:00"/>
    <x v="1"/>
    <s v="Facebook"/>
    <s v="Video"/>
    <s v="Gen X"/>
    <n v="4543"/>
    <n v="163"/>
    <n v="22"/>
    <n v="103.58"/>
    <n v="1690.36"/>
    <n v="3.5879374862425713E-2"/>
    <n v="0.13496932515337423"/>
    <n v="0.63546012269938645"/>
    <n v="4.708181818181818"/>
    <n v="16.319366673102916"/>
    <n v="1586.78"/>
  </r>
  <r>
    <d v="2024-06-11T00:00:00"/>
    <x v="1"/>
    <s v="Facebook"/>
    <s v="Image"/>
    <s v="Gen Z"/>
    <n v="1664"/>
    <n v="27"/>
    <n v="0"/>
    <n v="36.659999999999997"/>
    <n v="0"/>
    <n v="1.622596153846154E-2"/>
    <n v="0"/>
    <n v="1.3577777777777778"/>
    <n v="0"/>
    <n v="0"/>
    <n v="-36.659999999999997"/>
  </r>
  <r>
    <d v="2024-06-11T00:00:00"/>
    <x v="1"/>
    <s v="Facebook"/>
    <s v="Image"/>
    <s v="Millennials"/>
    <n v="5722"/>
    <n v="36"/>
    <n v="0"/>
    <n v="106.41"/>
    <n v="0"/>
    <n v="6.2915064662705349E-3"/>
    <n v="0"/>
    <n v="2.9558333333333331"/>
    <n v="0"/>
    <n v="0"/>
    <n v="-106.41"/>
  </r>
  <r>
    <d v="2024-06-11T00:00:00"/>
    <x v="1"/>
    <s v="Facebook"/>
    <s v="Image"/>
    <s v="Gen X"/>
    <n v="3279"/>
    <n v="34"/>
    <n v="1"/>
    <n v="61.8"/>
    <n v="89.24"/>
    <n v="1.0369014943580361E-2"/>
    <n v="2.9411764705882353E-2"/>
    <n v="1.8176470588235294"/>
    <n v="61.8"/>
    <n v="1.4440129449838188"/>
    <n v="27.439999999999998"/>
  </r>
  <r>
    <d v="2024-06-11T00:00:00"/>
    <x v="1"/>
    <s v="Facebook"/>
    <s v="Carousel"/>
    <s v="Gen Z"/>
    <n v="2946"/>
    <n v="36"/>
    <n v="0"/>
    <n v="83.8"/>
    <n v="0"/>
    <n v="1.2219959266802444E-2"/>
    <n v="0"/>
    <n v="2.3277777777777775"/>
    <n v="0"/>
    <n v="0"/>
    <n v="-83.8"/>
  </r>
  <r>
    <d v="2024-06-11T00:00:00"/>
    <x v="1"/>
    <s v="Facebook"/>
    <s v="Carousel"/>
    <s v="Millennials"/>
    <n v="11014"/>
    <n v="253"/>
    <n v="11"/>
    <n v="160.91"/>
    <n v="588.52"/>
    <n v="2.2970764481568911E-2"/>
    <n v="4.3478260869565216E-2"/>
    <n v="0.63600790513833994"/>
    <n v="14.628181818181817"/>
    <n v="3.6574482630041638"/>
    <n v="427.61"/>
  </r>
  <r>
    <d v="2024-06-11T00:00:00"/>
    <x v="1"/>
    <s v="Facebook"/>
    <s v="Carousel"/>
    <s v="Gen X"/>
    <n v="4898"/>
    <n v="66"/>
    <n v="2"/>
    <n v="72.540000000000006"/>
    <n v="183.75"/>
    <n v="1.3474887709269089E-2"/>
    <n v="3.0303030303030304E-2"/>
    <n v="1.0990909090909091"/>
    <n v="36.270000000000003"/>
    <n v="2.5330851943755168"/>
    <n v="111.21"/>
  </r>
  <r>
    <d v="2024-06-12T00:00:00"/>
    <x v="1"/>
    <s v="Instagram"/>
    <s v="Video"/>
    <s v="Gen Z"/>
    <n v="4353"/>
    <n v="187"/>
    <n v="14"/>
    <n v="44.93"/>
    <n v="782.71"/>
    <n v="4.295887893406846E-2"/>
    <n v="7.4866310160427801E-2"/>
    <n v="0.24026737967914438"/>
    <n v="3.2092857142857141"/>
    <n v="17.420654351212999"/>
    <n v="737.78000000000009"/>
  </r>
  <r>
    <d v="2024-06-12T00:00:00"/>
    <x v="1"/>
    <s v="Instagram"/>
    <s v="Video"/>
    <s v="Millennials"/>
    <n v="2885"/>
    <n v="111"/>
    <n v="15"/>
    <n v="51.13"/>
    <n v="863.91"/>
    <n v="3.847487001733102E-2"/>
    <n v="0.13513513513513514"/>
    <n v="0.46063063063063064"/>
    <n v="3.408666666666667"/>
    <n v="16.896342655974966"/>
    <n v="812.78"/>
  </r>
  <r>
    <d v="2024-06-12T00:00:00"/>
    <x v="1"/>
    <s v="Instagram"/>
    <s v="Video"/>
    <s v="Gen X"/>
    <n v="365"/>
    <n v="17"/>
    <n v="2"/>
    <n v="8.11"/>
    <n v="124.27"/>
    <n v="4.6575342465753428E-2"/>
    <n v="0.11764705882352941"/>
    <n v="0.47705882352941176"/>
    <n v="4.0549999999999997"/>
    <n v="15.323057953144266"/>
    <n v="116.16"/>
  </r>
  <r>
    <d v="2024-06-12T00:00:00"/>
    <x v="1"/>
    <s v="Instagram"/>
    <s v="Image"/>
    <s v="Gen Z"/>
    <n v="5631"/>
    <n v="72"/>
    <n v="1"/>
    <n v="56.89"/>
    <n v="95.86"/>
    <n v="1.2786361214704315E-2"/>
    <n v="1.3888888888888888E-2"/>
    <n v="0.79013888888888895"/>
    <n v="56.89"/>
    <n v="1.6850061522235893"/>
    <n v="38.97"/>
  </r>
  <r>
    <d v="2024-06-12T00:00:00"/>
    <x v="1"/>
    <s v="Instagram"/>
    <s v="Image"/>
    <s v="Millennials"/>
    <n v="2539"/>
    <n v="27"/>
    <n v="1"/>
    <n v="42.46"/>
    <n v="72.010000000000005"/>
    <n v="1.063410791650256E-2"/>
    <n v="3.7037037037037035E-2"/>
    <n v="1.5725925925925925"/>
    <n v="42.46"/>
    <n v="1.6959491285916157"/>
    <n v="29.550000000000004"/>
  </r>
  <r>
    <d v="2024-06-12T00:00:00"/>
    <x v="1"/>
    <s v="Instagram"/>
    <s v="Image"/>
    <s v="Gen X"/>
    <n v="652"/>
    <n v="5"/>
    <n v="0"/>
    <n v="13.22"/>
    <n v="0"/>
    <n v="7.6687116564417178E-3"/>
    <n v="0"/>
    <n v="2.6440000000000001"/>
    <n v="0"/>
    <n v="0"/>
    <n v="-13.22"/>
  </r>
  <r>
    <d v="2024-06-12T00:00:00"/>
    <x v="1"/>
    <s v="Instagram"/>
    <s v="Carousel"/>
    <s v="Gen Z"/>
    <n v="8309"/>
    <n v="222"/>
    <n v="15"/>
    <n v="170.44"/>
    <n v="1445.45"/>
    <n v="2.6718016608496809E-2"/>
    <n v="6.7567567567567571E-2"/>
    <n v="0.76774774774774779"/>
    <n v="11.362666666666666"/>
    <n v="8.4806970194789955"/>
    <n v="1275.01"/>
  </r>
  <r>
    <d v="2024-06-12T00:00:00"/>
    <x v="1"/>
    <s v="Instagram"/>
    <s v="Carousel"/>
    <s v="Millennials"/>
    <n v="3901"/>
    <n v="107"/>
    <n v="5"/>
    <n v="64.95"/>
    <n v="383.07"/>
    <n v="2.7428864393745193E-2"/>
    <n v="4.6728971962616821E-2"/>
    <n v="0.60700934579439259"/>
    <n v="12.99"/>
    <n v="5.897921478060046"/>
    <n v="318.12"/>
  </r>
  <r>
    <d v="2024-06-12T00:00:00"/>
    <x v="1"/>
    <s v="Instagram"/>
    <s v="Carousel"/>
    <s v="Gen X"/>
    <n v="424"/>
    <n v="7"/>
    <n v="0"/>
    <n v="11.26"/>
    <n v="0"/>
    <n v="1.6509433962264151E-2"/>
    <n v="0"/>
    <n v="1.6085714285714285"/>
    <n v="0"/>
    <n v="0"/>
    <n v="-11.26"/>
  </r>
  <r>
    <d v="2024-06-12T00:00:00"/>
    <x v="1"/>
    <s v="TikTok"/>
    <s v="Video"/>
    <s v="Gen Z"/>
    <n v="5829"/>
    <n v="254"/>
    <n v="19"/>
    <n v="89.39"/>
    <n v="1269.0999999999999"/>
    <n v="4.3575227311717278E-2"/>
    <n v="7.4803149606299218E-2"/>
    <n v="0.35192913385826774"/>
    <n v="4.7047368421052633"/>
    <n v="14.197337509788566"/>
    <n v="1179.7099999999998"/>
  </r>
  <r>
    <d v="2024-06-12T00:00:00"/>
    <x v="1"/>
    <s v="TikTok"/>
    <s v="Video"/>
    <s v="Millennials"/>
    <n v="1131"/>
    <n v="43"/>
    <n v="4"/>
    <n v="17.66"/>
    <n v="280.79000000000002"/>
    <n v="3.8019451812555262E-2"/>
    <n v="9.3023255813953487E-2"/>
    <n v="0.41069767441860466"/>
    <n v="4.415"/>
    <n v="15.899773499433749"/>
    <n v="263.13"/>
  </r>
  <r>
    <d v="2024-06-12T00:00:00"/>
    <x v="1"/>
    <s v="TikTok"/>
    <s v="Video"/>
    <s v="Gen X"/>
    <n v="373"/>
    <n v="9"/>
    <n v="0"/>
    <n v="10.19"/>
    <n v="0"/>
    <n v="2.4128686327077747E-2"/>
    <n v="0"/>
    <n v="1.1322222222222222"/>
    <n v="0"/>
    <n v="0"/>
    <n v="-10.19"/>
  </r>
  <r>
    <d v="2024-06-12T00:00:00"/>
    <x v="1"/>
    <s v="TikTok"/>
    <s v="Image"/>
    <s v="Gen Z"/>
    <n v="8752"/>
    <n v="56"/>
    <n v="2"/>
    <n v="234.83"/>
    <n v="168.13"/>
    <n v="6.3985374771480807E-3"/>
    <n v="3.5714285714285712E-2"/>
    <n v="4.1933928571428574"/>
    <n v="117.41500000000001"/>
    <n v="0.71596474045053859"/>
    <n v="-66.700000000000017"/>
  </r>
  <r>
    <d v="2024-06-12T00:00:00"/>
    <x v="1"/>
    <s v="TikTok"/>
    <s v="Image"/>
    <s v="Millennials"/>
    <n v="1406"/>
    <n v="17"/>
    <n v="0"/>
    <n v="23.3"/>
    <n v="0"/>
    <n v="1.2091038406827881E-2"/>
    <n v="0"/>
    <n v="1.3705882352941177"/>
    <n v="0"/>
    <n v="0"/>
    <n v="-23.3"/>
  </r>
  <r>
    <d v="2024-06-12T00:00:00"/>
    <x v="1"/>
    <s v="TikTok"/>
    <s v="Image"/>
    <s v="Gen X"/>
    <n v="994"/>
    <n v="11"/>
    <n v="0"/>
    <n v="15.37"/>
    <n v="0"/>
    <n v="1.1066398390342052E-2"/>
    <n v="0"/>
    <n v="1.3972727272727272"/>
    <n v="0"/>
    <n v="0"/>
    <n v="-15.37"/>
  </r>
  <r>
    <d v="2024-06-12T00:00:00"/>
    <x v="1"/>
    <s v="TikTok"/>
    <s v="Carousel"/>
    <s v="Gen Z"/>
    <n v="12092"/>
    <n v="359"/>
    <n v="24"/>
    <n v="339.08"/>
    <n v="1945.4"/>
    <n v="2.9689050611974858E-2"/>
    <n v="6.6852367688022288E-2"/>
    <n v="0.94451253481894148"/>
    <n v="14.128333333333332"/>
    <n v="5.7372891353073028"/>
    <n v="1606.3200000000002"/>
  </r>
  <r>
    <d v="2024-06-12T00:00:00"/>
    <x v="1"/>
    <s v="TikTok"/>
    <s v="Carousel"/>
    <s v="Millennials"/>
    <n v="1122"/>
    <n v="19"/>
    <n v="0"/>
    <n v="23.36"/>
    <n v="0"/>
    <n v="1.6934046345811051E-2"/>
    <n v="0"/>
    <n v="1.2294736842105263"/>
    <n v="0"/>
    <n v="0"/>
    <n v="-23.36"/>
  </r>
  <r>
    <d v="2024-06-12T00:00:00"/>
    <x v="1"/>
    <s v="TikTok"/>
    <s v="Carousel"/>
    <s v="Gen X"/>
    <n v="245"/>
    <n v="3"/>
    <n v="0"/>
    <n v="7.12"/>
    <n v="0"/>
    <n v="1.2244897959183673E-2"/>
    <n v="0"/>
    <n v="2.3733333333333335"/>
    <n v="0"/>
    <n v="0"/>
    <n v="-7.12"/>
  </r>
  <r>
    <d v="2024-06-12T00:00:00"/>
    <x v="1"/>
    <s v="Facebook"/>
    <s v="Video"/>
    <s v="Gen Z"/>
    <n v="2295"/>
    <n v="107"/>
    <n v="13"/>
    <n v="35.82"/>
    <n v="889.14"/>
    <n v="4.6623093681917215E-2"/>
    <n v="0.12149532710280374"/>
    <n v="0.33476635514018693"/>
    <n v="2.7553846153846155"/>
    <n v="24.822445561139027"/>
    <n v="853.31999999999994"/>
  </r>
  <r>
    <d v="2024-06-12T00:00:00"/>
    <x v="1"/>
    <s v="Facebook"/>
    <s v="Video"/>
    <s v="Millennials"/>
    <n v="11429"/>
    <n v="437"/>
    <n v="43"/>
    <n v="202.33"/>
    <n v="4082.15"/>
    <n v="3.8236066147519468E-2"/>
    <n v="9.8398169336384442E-2"/>
    <n v="0.46299771167048059"/>
    <n v="4.7053488372093026"/>
    <n v="20.175703059358472"/>
    <n v="3879.82"/>
  </r>
  <r>
    <d v="2024-06-12T00:00:00"/>
    <x v="1"/>
    <s v="Facebook"/>
    <s v="Video"/>
    <s v="Gen X"/>
    <n v="3042"/>
    <n v="78"/>
    <n v="7"/>
    <n v="52.25"/>
    <n v="451.76"/>
    <n v="2.564102564102564E-2"/>
    <n v="8.9743589743589744E-2"/>
    <n v="0.66987179487179482"/>
    <n v="7.4642857142857144"/>
    <n v="8.646124401913875"/>
    <n v="399.51"/>
  </r>
  <r>
    <d v="2024-06-12T00:00:00"/>
    <x v="1"/>
    <s v="Facebook"/>
    <s v="Image"/>
    <s v="Gen Z"/>
    <n v="2072"/>
    <n v="29"/>
    <n v="0"/>
    <n v="47.86"/>
    <n v="0"/>
    <n v="1.3996138996138996E-2"/>
    <n v="0"/>
    <n v="1.6503448275862069"/>
    <n v="0"/>
    <n v="0"/>
    <n v="-47.86"/>
  </r>
  <r>
    <d v="2024-06-12T00:00:00"/>
    <x v="1"/>
    <s v="Facebook"/>
    <s v="Image"/>
    <s v="Millennials"/>
    <n v="9420"/>
    <n v="113"/>
    <n v="1"/>
    <n v="158.88"/>
    <n v="90.66"/>
    <n v="1.1995753715498939E-2"/>
    <n v="8.8495575221238937E-3"/>
    <n v="1.4060176991150442"/>
    <n v="158.88"/>
    <n v="0.57061933534743203"/>
    <n v="-68.22"/>
  </r>
  <r>
    <d v="2024-06-12T00:00:00"/>
    <x v="1"/>
    <s v="Facebook"/>
    <s v="Image"/>
    <s v="Gen X"/>
    <n v="4859"/>
    <n v="64"/>
    <n v="3"/>
    <n v="144.41999999999999"/>
    <n v="192.26"/>
    <n v="1.3171434451533237E-2"/>
    <n v="4.6875E-2"/>
    <n v="2.2565624999999998"/>
    <n v="48.139999999999993"/>
    <n v="1.3312560587176292"/>
    <n v="47.84"/>
  </r>
  <r>
    <d v="2024-06-12T00:00:00"/>
    <x v="1"/>
    <s v="Facebook"/>
    <s v="Carousel"/>
    <s v="Gen Z"/>
    <n v="2640"/>
    <n v="29"/>
    <n v="2"/>
    <n v="56.61"/>
    <n v="138.51"/>
    <n v="1.0984848484848484E-2"/>
    <n v="6.8965517241379309E-2"/>
    <n v="1.9520689655172414"/>
    <n v="28.305"/>
    <n v="2.4467408585055641"/>
    <n v="81.899999999999991"/>
  </r>
  <r>
    <d v="2024-06-12T00:00:00"/>
    <x v="1"/>
    <s v="Facebook"/>
    <s v="Carousel"/>
    <s v="Millennials"/>
    <n v="6048"/>
    <n v="78"/>
    <n v="1"/>
    <n v="174.86"/>
    <n v="91.46"/>
    <n v="1.2896825396825396E-2"/>
    <n v="1.282051282051282E-2"/>
    <n v="2.2417948717948719"/>
    <n v="174.86"/>
    <n v="0.52304700903580004"/>
    <n v="-83.40000000000002"/>
  </r>
  <r>
    <d v="2024-06-12T00:00:00"/>
    <x v="1"/>
    <s v="Facebook"/>
    <s v="Carousel"/>
    <s v="Gen X"/>
    <n v="2052"/>
    <n v="31"/>
    <n v="1"/>
    <n v="58.87"/>
    <n v="92.83"/>
    <n v="1.5107212475633527E-2"/>
    <n v="3.2258064516129031E-2"/>
    <n v="1.899032258064516"/>
    <n v="58.87"/>
    <n v="1.5768642772209955"/>
    <n v="33.96"/>
  </r>
  <r>
    <d v="2024-06-13T00:00:00"/>
    <x v="1"/>
    <s v="Instagram"/>
    <s v="Video"/>
    <s v="Gen Z"/>
    <n v="4380"/>
    <n v="102"/>
    <n v="11"/>
    <n v="79.2"/>
    <n v="654.94000000000005"/>
    <n v="2.3287671232876714E-2"/>
    <n v="0.10784313725490197"/>
    <n v="0.77647058823529413"/>
    <n v="7.2"/>
    <n v="8.2694444444444457"/>
    <n v="575.74"/>
  </r>
  <r>
    <d v="2024-06-13T00:00:00"/>
    <x v="1"/>
    <s v="Instagram"/>
    <s v="Video"/>
    <s v="Millennials"/>
    <n v="3831"/>
    <n v="111"/>
    <n v="9"/>
    <n v="114.52"/>
    <n v="510.27"/>
    <n v="2.8974158183241974E-2"/>
    <n v="8.1081081081081086E-2"/>
    <n v="1.0317117117117116"/>
    <n v="12.724444444444444"/>
    <n v="4.4557282570729999"/>
    <n v="395.75"/>
  </r>
  <r>
    <d v="2024-06-13T00:00:00"/>
    <x v="1"/>
    <s v="Instagram"/>
    <s v="Video"/>
    <s v="Gen X"/>
    <n v="842"/>
    <n v="40"/>
    <n v="3"/>
    <n v="14.09"/>
    <n v="168.95"/>
    <n v="4.7505938242280284E-2"/>
    <n v="7.4999999999999997E-2"/>
    <n v="0.35225000000000001"/>
    <n v="4.6966666666666663"/>
    <n v="11.990773598296663"/>
    <n v="154.85999999999999"/>
  </r>
  <r>
    <d v="2024-06-13T00:00:00"/>
    <x v="1"/>
    <s v="Instagram"/>
    <s v="Image"/>
    <s v="Gen Z"/>
    <n v="5309"/>
    <n v="80"/>
    <n v="1"/>
    <n v="54"/>
    <n v="66.930000000000007"/>
    <n v="1.5068751177246186E-2"/>
    <n v="1.2500000000000001E-2"/>
    <n v="0.67500000000000004"/>
    <n v="54"/>
    <n v="1.2394444444444446"/>
    <n v="12.930000000000007"/>
  </r>
  <r>
    <d v="2024-06-13T00:00:00"/>
    <x v="1"/>
    <s v="Instagram"/>
    <s v="Image"/>
    <s v="Millennials"/>
    <n v="7782"/>
    <n v="103"/>
    <n v="3"/>
    <n v="211.8"/>
    <n v="196.25"/>
    <n v="1.3235672063736829E-2"/>
    <n v="2.9126213592233011E-2"/>
    <n v="2.0563106796116508"/>
    <n v="70.600000000000009"/>
    <n v="0.92658168083097259"/>
    <n v="-15.550000000000011"/>
  </r>
  <r>
    <d v="2024-06-13T00:00:00"/>
    <x v="1"/>
    <s v="Instagram"/>
    <s v="Image"/>
    <s v="Gen X"/>
    <n v="194"/>
    <n v="1"/>
    <n v="0"/>
    <n v="3.35"/>
    <n v="0"/>
    <n v="5.1546391752577319E-3"/>
    <n v="0"/>
    <n v="3.35"/>
    <n v="0"/>
    <n v="0"/>
    <n v="-3.35"/>
  </r>
  <r>
    <d v="2024-06-13T00:00:00"/>
    <x v="1"/>
    <s v="Instagram"/>
    <s v="Carousel"/>
    <s v="Gen Z"/>
    <n v="7009"/>
    <n v="157"/>
    <n v="5"/>
    <n v="199.76"/>
    <n v="393.73"/>
    <n v="2.2399771722071624E-2"/>
    <n v="3.1847133757961783E-2"/>
    <n v="1.2723566878980892"/>
    <n v="39.951999999999998"/>
    <n v="1.9710152182619145"/>
    <n v="193.97000000000003"/>
  </r>
  <r>
    <d v="2024-06-13T00:00:00"/>
    <x v="1"/>
    <s v="Instagram"/>
    <s v="Carousel"/>
    <s v="Millennials"/>
    <n v="3904"/>
    <n v="63"/>
    <n v="3"/>
    <n v="96.38"/>
    <n v="209.77"/>
    <n v="1.6137295081967214E-2"/>
    <n v="4.7619047619047616E-2"/>
    <n v="1.5298412698412698"/>
    <n v="32.126666666666665"/>
    <n v="2.1764888981116415"/>
    <n v="113.39000000000001"/>
  </r>
  <r>
    <d v="2024-06-13T00:00:00"/>
    <x v="1"/>
    <s v="Instagram"/>
    <s v="Carousel"/>
    <s v="Gen X"/>
    <n v="881"/>
    <n v="23"/>
    <n v="0"/>
    <n v="16.55"/>
    <n v="0"/>
    <n v="2.6106696935300794E-2"/>
    <n v="0"/>
    <n v="0.71956521739130441"/>
    <n v="0"/>
    <n v="0"/>
    <n v="-16.55"/>
  </r>
  <r>
    <d v="2024-06-13T00:00:00"/>
    <x v="1"/>
    <s v="TikTok"/>
    <s v="Video"/>
    <s v="Gen Z"/>
    <n v="9555"/>
    <n v="255"/>
    <n v="32"/>
    <n v="189.02"/>
    <n v="2815.95"/>
    <n v="2.6687598116169546E-2"/>
    <n v="0.12549019607843137"/>
    <n v="0.74125490196078436"/>
    <n v="5.9068750000000003"/>
    <n v="14.897629880435931"/>
    <n v="2626.93"/>
  </r>
  <r>
    <d v="2024-06-13T00:00:00"/>
    <x v="1"/>
    <s v="TikTok"/>
    <s v="Video"/>
    <s v="Millennials"/>
    <n v="1540"/>
    <n v="74"/>
    <n v="9"/>
    <n v="21.55"/>
    <n v="701.3"/>
    <n v="4.8051948051948054E-2"/>
    <n v="0.12162162162162163"/>
    <n v="0.29121621621621624"/>
    <n v="2.3944444444444444"/>
    <n v="32.542923433874705"/>
    <n v="679.75"/>
  </r>
  <r>
    <d v="2024-06-13T00:00:00"/>
    <x v="1"/>
    <s v="TikTok"/>
    <s v="Video"/>
    <s v="Gen X"/>
    <n v="865"/>
    <n v="32"/>
    <n v="3"/>
    <n v="15.91"/>
    <n v="183.55"/>
    <n v="3.6994219653179193E-2"/>
    <n v="9.375E-2"/>
    <n v="0.4971875"/>
    <n v="5.3033333333333337"/>
    <n v="11.536769327467002"/>
    <n v="167.64000000000001"/>
  </r>
  <r>
    <d v="2024-06-13T00:00:00"/>
    <x v="1"/>
    <s v="TikTok"/>
    <s v="Image"/>
    <s v="Gen Z"/>
    <n v="12661"/>
    <n v="178"/>
    <n v="5"/>
    <n v="285.56"/>
    <n v="302.07"/>
    <n v="1.4058921096279915E-2"/>
    <n v="2.8089887640449437E-2"/>
    <n v="1.6042696629213484"/>
    <n v="57.112000000000002"/>
    <n v="1.0578162207592099"/>
    <n v="16.509999999999991"/>
  </r>
  <r>
    <d v="2024-06-13T00:00:00"/>
    <x v="1"/>
    <s v="TikTok"/>
    <s v="Image"/>
    <s v="Millennials"/>
    <n v="801"/>
    <n v="8"/>
    <n v="0"/>
    <n v="14.85"/>
    <n v="0"/>
    <n v="9.9875156054931337E-3"/>
    <n v="0"/>
    <n v="1.85625"/>
    <n v="0"/>
    <n v="0"/>
    <n v="-14.85"/>
  </r>
  <r>
    <d v="2024-06-13T00:00:00"/>
    <x v="1"/>
    <s v="TikTok"/>
    <s v="Image"/>
    <s v="Gen X"/>
    <n v="497"/>
    <n v="8"/>
    <n v="0"/>
    <n v="10.45"/>
    <n v="0"/>
    <n v="1.6096579476861168E-2"/>
    <n v="0"/>
    <n v="1.3062499999999999"/>
    <n v="0"/>
    <n v="0"/>
    <n v="-10.45"/>
  </r>
  <r>
    <d v="2024-06-13T00:00:00"/>
    <x v="1"/>
    <s v="TikTok"/>
    <s v="Carousel"/>
    <s v="Gen Z"/>
    <n v="8415"/>
    <n v="170"/>
    <n v="3"/>
    <n v="96.16"/>
    <n v="151.11000000000001"/>
    <n v="2.0202020202020204E-2"/>
    <n v="1.7647058823529412E-2"/>
    <n v="0.56564705882352939"/>
    <n v="32.053333333333335"/>
    <n v="1.5714434276206324"/>
    <n v="54.950000000000017"/>
  </r>
  <r>
    <d v="2024-06-13T00:00:00"/>
    <x v="1"/>
    <s v="TikTok"/>
    <s v="Carousel"/>
    <s v="Millennials"/>
    <n v="1240"/>
    <n v="22"/>
    <n v="1"/>
    <n v="33.47"/>
    <n v="80.459999999999994"/>
    <n v="1.7741935483870968E-2"/>
    <n v="4.5454545454545456E-2"/>
    <n v="1.5213636363636363"/>
    <n v="33.47"/>
    <n v="2.4039438302957872"/>
    <n v="46.989999999999995"/>
  </r>
  <r>
    <d v="2024-06-13T00:00:00"/>
    <x v="1"/>
    <s v="TikTok"/>
    <s v="Carousel"/>
    <s v="Gen X"/>
    <n v="669"/>
    <n v="11"/>
    <n v="0"/>
    <n v="15.01"/>
    <n v="0"/>
    <n v="1.6442451420029897E-2"/>
    <n v="0"/>
    <n v="1.3645454545454545"/>
    <n v="0"/>
    <n v="0"/>
    <n v="-15.01"/>
  </r>
  <r>
    <d v="2024-06-13T00:00:00"/>
    <x v="1"/>
    <s v="Facebook"/>
    <s v="Video"/>
    <s v="Gen Z"/>
    <n v="1786"/>
    <n v="50"/>
    <n v="3"/>
    <n v="41.96"/>
    <n v="182.67"/>
    <n v="2.7995520716685332E-2"/>
    <n v="0.06"/>
    <n v="0.83920000000000006"/>
    <n v="13.986666666666666"/>
    <n v="4.3534318398474738"/>
    <n v="140.70999999999998"/>
  </r>
  <r>
    <d v="2024-06-13T00:00:00"/>
    <x v="1"/>
    <s v="Facebook"/>
    <s v="Video"/>
    <s v="Millennials"/>
    <n v="10784"/>
    <n v="300"/>
    <n v="22"/>
    <n v="299.61"/>
    <n v="1951.54"/>
    <n v="2.7818991097922848E-2"/>
    <n v="7.3333333333333334E-2"/>
    <n v="0.99870000000000003"/>
    <n v="13.618636363636364"/>
    <n v="6.5136010146523811"/>
    <n v="1651.9299999999998"/>
  </r>
  <r>
    <d v="2024-06-13T00:00:00"/>
    <x v="1"/>
    <s v="Facebook"/>
    <s v="Video"/>
    <s v="Gen X"/>
    <n v="2016"/>
    <n v="92"/>
    <n v="13"/>
    <n v="46.53"/>
    <n v="1089.28"/>
    <n v="4.5634920634920632E-2"/>
    <n v="0.14130434782608695"/>
    <n v="0.50576086956521737"/>
    <n v="3.5792307692307692"/>
    <n v="23.410272942187834"/>
    <n v="1042.75"/>
  </r>
  <r>
    <d v="2024-06-13T00:00:00"/>
    <x v="1"/>
    <s v="Facebook"/>
    <s v="Image"/>
    <s v="Gen Z"/>
    <n v="1478"/>
    <n v="26"/>
    <n v="1"/>
    <n v="28.39"/>
    <n v="66.069999999999993"/>
    <n v="1.7591339648173207E-2"/>
    <n v="3.8461538461538464E-2"/>
    <n v="1.091923076923077"/>
    <n v="28.39"/>
    <n v="2.3272278971468823"/>
    <n v="37.679999999999993"/>
  </r>
  <r>
    <d v="2024-06-13T00:00:00"/>
    <x v="1"/>
    <s v="Facebook"/>
    <s v="Image"/>
    <s v="Millennials"/>
    <n v="11401"/>
    <n v="132"/>
    <n v="4"/>
    <n v="143.75"/>
    <n v="271.89999999999998"/>
    <n v="1.1577931760371897E-2"/>
    <n v="3.0303030303030304E-2"/>
    <n v="1.0890151515151516"/>
    <n v="35.9375"/>
    <n v="1.8914782608695651"/>
    <n v="128.14999999999998"/>
  </r>
  <r>
    <d v="2024-06-13T00:00:00"/>
    <x v="1"/>
    <s v="Facebook"/>
    <s v="Image"/>
    <s v="Gen X"/>
    <n v="4804"/>
    <n v="89"/>
    <n v="3"/>
    <n v="118.81"/>
    <n v="155.88999999999999"/>
    <n v="1.8526228143213988E-2"/>
    <n v="3.3707865168539325E-2"/>
    <n v="1.334943820224719"/>
    <n v="39.603333333333332"/>
    <n v="1.3120949415032404"/>
    <n v="37.079999999999984"/>
  </r>
  <r>
    <d v="2024-06-13T00:00:00"/>
    <x v="1"/>
    <s v="Facebook"/>
    <s v="Carousel"/>
    <s v="Gen Z"/>
    <n v="1345"/>
    <n v="26"/>
    <n v="0"/>
    <n v="23.86"/>
    <n v="0"/>
    <n v="1.9330855018587362E-2"/>
    <n v="0"/>
    <n v="0.9176923076923077"/>
    <n v="0"/>
    <n v="0"/>
    <n v="-23.86"/>
  </r>
  <r>
    <d v="2024-06-13T00:00:00"/>
    <x v="1"/>
    <s v="Facebook"/>
    <s v="Carousel"/>
    <s v="Millennials"/>
    <n v="10939"/>
    <n v="161"/>
    <n v="11"/>
    <n v="255.84"/>
    <n v="869.38"/>
    <n v="1.4717981533961057E-2"/>
    <n v="6.8322981366459631E-2"/>
    <n v="1.5890683229813665"/>
    <n v="23.258181818181818"/>
    <n v="3.3981394621638525"/>
    <n v="613.54"/>
  </r>
  <r>
    <d v="2024-06-13T00:00:00"/>
    <x v="1"/>
    <s v="Facebook"/>
    <s v="Carousel"/>
    <s v="Gen X"/>
    <n v="4698"/>
    <n v="103"/>
    <n v="3"/>
    <n v="79.56"/>
    <n v="276.79000000000002"/>
    <n v="2.1924223073648361E-2"/>
    <n v="2.9126213592233011E-2"/>
    <n v="0.77242718446601943"/>
    <n v="26.52"/>
    <n v="3.4790095525389644"/>
    <n v="197.23000000000002"/>
  </r>
  <r>
    <d v="2024-06-14T00:00:00"/>
    <x v="1"/>
    <s v="Instagram"/>
    <s v="Video"/>
    <s v="Gen Z"/>
    <n v="4659"/>
    <n v="213"/>
    <n v="20"/>
    <n v="125.01"/>
    <n v="1318.01"/>
    <n v="4.5717965228589827E-2"/>
    <n v="9.3896713615023469E-2"/>
    <n v="0.58690140845070427"/>
    <n v="6.2505000000000006"/>
    <n v="10.543236541076713"/>
    <n v="1193"/>
  </r>
  <r>
    <d v="2024-06-14T00:00:00"/>
    <x v="1"/>
    <s v="Instagram"/>
    <s v="Video"/>
    <s v="Millennials"/>
    <n v="4415"/>
    <n v="102"/>
    <n v="13"/>
    <n v="122.38"/>
    <n v="1252.6300000000001"/>
    <n v="2.3103057757644395E-2"/>
    <n v="0.12745098039215685"/>
    <n v="1.1998039215686274"/>
    <n v="9.4138461538461531"/>
    <n v="10.235577708775946"/>
    <n v="1130.25"/>
  </r>
  <r>
    <d v="2024-06-14T00:00:00"/>
    <x v="1"/>
    <s v="Instagram"/>
    <s v="Video"/>
    <s v="Gen X"/>
    <n v="985"/>
    <n v="22"/>
    <n v="1"/>
    <n v="21.65"/>
    <n v="86.14"/>
    <n v="2.2335025380710659E-2"/>
    <n v="4.5454545454545456E-2"/>
    <n v="0.98409090909090902"/>
    <n v="21.65"/>
    <n v="3.9787528868360278"/>
    <n v="64.490000000000009"/>
  </r>
  <r>
    <d v="2024-06-14T00:00:00"/>
    <x v="1"/>
    <s v="Instagram"/>
    <s v="Image"/>
    <s v="Gen Z"/>
    <n v="3565"/>
    <n v="24"/>
    <n v="0"/>
    <n v="68.14"/>
    <n v="0"/>
    <n v="6.7321178120617114E-3"/>
    <n v="0"/>
    <n v="2.8391666666666668"/>
    <n v="0"/>
    <n v="0"/>
    <n v="-68.14"/>
  </r>
  <r>
    <d v="2024-06-14T00:00:00"/>
    <x v="1"/>
    <s v="Instagram"/>
    <s v="Image"/>
    <s v="Millennials"/>
    <n v="4131"/>
    <n v="47"/>
    <n v="1"/>
    <n v="46.79"/>
    <n v="74.3"/>
    <n v="1.1377390462357783E-2"/>
    <n v="2.1276595744680851E-2"/>
    <n v="0.99553191489361703"/>
    <n v="46.79"/>
    <n v="1.5879461423381065"/>
    <n v="27.509999999999998"/>
  </r>
  <r>
    <d v="2024-06-14T00:00:00"/>
    <x v="1"/>
    <s v="Instagram"/>
    <s v="Image"/>
    <s v="Gen X"/>
    <n v="419"/>
    <n v="2"/>
    <n v="0"/>
    <n v="9.67"/>
    <n v="0"/>
    <n v="4.7732696897374704E-3"/>
    <n v="0"/>
    <n v="4.835"/>
    <n v="0"/>
    <n v="0"/>
    <n v="-9.67"/>
  </r>
  <r>
    <d v="2024-06-14T00:00:00"/>
    <x v="1"/>
    <s v="Instagram"/>
    <s v="Carousel"/>
    <s v="Gen Z"/>
    <n v="9827"/>
    <n v="147"/>
    <n v="4"/>
    <n v="228.19"/>
    <n v="398.89"/>
    <n v="1.495878701536583E-2"/>
    <n v="2.7210884353741496E-2"/>
    <n v="1.552312925170068"/>
    <n v="57.047499999999999"/>
    <n v="1.7480608265042288"/>
    <n v="170.7"/>
  </r>
  <r>
    <d v="2024-06-14T00:00:00"/>
    <x v="1"/>
    <s v="Instagram"/>
    <s v="Carousel"/>
    <s v="Millennials"/>
    <n v="6713"/>
    <n v="184"/>
    <n v="11"/>
    <n v="182.94"/>
    <n v="638.99"/>
    <n v="2.7409503947564428E-2"/>
    <n v="5.9782608695652176E-2"/>
    <n v="0.99423913043478263"/>
    <n v="16.630909090909089"/>
    <n v="3.492893844976495"/>
    <n v="456.05"/>
  </r>
  <r>
    <d v="2024-06-14T00:00:00"/>
    <x v="1"/>
    <s v="Instagram"/>
    <s v="Carousel"/>
    <s v="Gen X"/>
    <n v="355"/>
    <n v="10"/>
    <n v="0"/>
    <n v="5.64"/>
    <n v="0"/>
    <n v="2.8169014084507043E-2"/>
    <n v="0"/>
    <n v="0.56399999999999995"/>
    <n v="0"/>
    <n v="0"/>
    <n v="-5.64"/>
  </r>
  <r>
    <d v="2024-06-14T00:00:00"/>
    <x v="1"/>
    <s v="TikTok"/>
    <s v="Video"/>
    <s v="Gen Z"/>
    <n v="10950"/>
    <n v="494"/>
    <n v="32"/>
    <n v="256.22000000000003"/>
    <n v="3060.19"/>
    <n v="4.5114155251141555E-2"/>
    <n v="6.4777327935222673E-2"/>
    <n v="0.51866396761133604"/>
    <n v="8.0068750000000009"/>
    <n v="11.943603153539925"/>
    <n v="2803.9700000000003"/>
  </r>
  <r>
    <d v="2024-06-14T00:00:00"/>
    <x v="1"/>
    <s v="TikTok"/>
    <s v="Video"/>
    <s v="Millennials"/>
    <n v="955"/>
    <n v="45"/>
    <n v="4"/>
    <n v="14.31"/>
    <n v="316.39999999999998"/>
    <n v="4.712041884816754E-2"/>
    <n v="8.8888888888888892E-2"/>
    <n v="0.318"/>
    <n v="3.5775000000000001"/>
    <n v="22.110412299091543"/>
    <n v="302.08999999999997"/>
  </r>
  <r>
    <d v="2024-06-14T00:00:00"/>
    <x v="1"/>
    <s v="TikTok"/>
    <s v="Video"/>
    <s v="Gen X"/>
    <n v="277"/>
    <n v="11"/>
    <n v="0"/>
    <n v="3.37"/>
    <n v="0"/>
    <n v="3.9711191335740074E-2"/>
    <n v="0"/>
    <n v="0.30636363636363639"/>
    <n v="0"/>
    <n v="0"/>
    <n v="-3.37"/>
  </r>
  <r>
    <d v="2024-06-14T00:00:00"/>
    <x v="1"/>
    <s v="TikTok"/>
    <s v="Image"/>
    <s v="Gen Z"/>
    <n v="9814"/>
    <n v="98"/>
    <n v="1"/>
    <n v="246.07"/>
    <n v="82.03"/>
    <n v="9.9857346647646214E-3"/>
    <n v="1.020408163265306E-2"/>
    <n v="2.5109183673469389"/>
    <n v="246.07"/>
    <n v="0.33336042589507053"/>
    <n v="-164.04"/>
  </r>
  <r>
    <d v="2024-06-14T00:00:00"/>
    <x v="1"/>
    <s v="TikTok"/>
    <s v="Image"/>
    <s v="Millennials"/>
    <n v="1129"/>
    <n v="11"/>
    <n v="0"/>
    <n v="24.46"/>
    <n v="0"/>
    <n v="9.7431355181576609E-3"/>
    <n v="0"/>
    <n v="2.2236363636363636"/>
    <n v="0"/>
    <n v="0"/>
    <n v="-24.46"/>
  </r>
  <r>
    <d v="2024-06-14T00:00:00"/>
    <x v="1"/>
    <s v="TikTok"/>
    <s v="Image"/>
    <s v="Gen X"/>
    <n v="414"/>
    <n v="2"/>
    <n v="0"/>
    <n v="11.78"/>
    <n v="0"/>
    <n v="4.830917874396135E-3"/>
    <n v="0"/>
    <n v="5.89"/>
    <n v="0"/>
    <n v="0"/>
    <n v="-11.78"/>
  </r>
  <r>
    <d v="2024-06-14T00:00:00"/>
    <x v="1"/>
    <s v="TikTok"/>
    <s v="Carousel"/>
    <s v="Gen Z"/>
    <n v="8561"/>
    <n v="198"/>
    <n v="15"/>
    <n v="128.46"/>
    <n v="934.44"/>
    <n v="2.3128139236070551E-2"/>
    <n v="7.575757575757576E-2"/>
    <n v="0.6487878787878788"/>
    <n v="8.5640000000000001"/>
    <n v="7.274170948155068"/>
    <n v="805.98"/>
  </r>
  <r>
    <d v="2024-06-14T00:00:00"/>
    <x v="1"/>
    <s v="TikTok"/>
    <s v="Carousel"/>
    <s v="Millennials"/>
    <n v="999"/>
    <n v="18"/>
    <n v="1"/>
    <n v="12.06"/>
    <n v="56.65"/>
    <n v="1.8018018018018018E-2"/>
    <n v="5.5555555555555552E-2"/>
    <n v="0.67"/>
    <n v="12.06"/>
    <n v="4.6973466003316746"/>
    <n v="44.589999999999996"/>
  </r>
  <r>
    <d v="2024-06-14T00:00:00"/>
    <x v="1"/>
    <s v="TikTok"/>
    <s v="Carousel"/>
    <s v="Gen X"/>
    <n v="129"/>
    <n v="2"/>
    <n v="0"/>
    <n v="2.83"/>
    <n v="0"/>
    <n v="1.5503875968992248E-2"/>
    <n v="0"/>
    <n v="1.415"/>
    <n v="0"/>
    <n v="0"/>
    <n v="-2.83"/>
  </r>
  <r>
    <d v="2024-06-14T00:00:00"/>
    <x v="1"/>
    <s v="Facebook"/>
    <s v="Video"/>
    <s v="Gen Z"/>
    <n v="1363"/>
    <n v="50"/>
    <n v="5"/>
    <n v="22.96"/>
    <n v="340.49"/>
    <n v="3.6683785766691124E-2"/>
    <n v="0.1"/>
    <n v="0.4592"/>
    <n v="4.5920000000000005"/>
    <n v="14.829703832752614"/>
    <n v="317.53000000000003"/>
  </r>
  <r>
    <d v="2024-06-14T00:00:00"/>
    <x v="1"/>
    <s v="Facebook"/>
    <s v="Video"/>
    <s v="Millennials"/>
    <n v="4339"/>
    <n v="159"/>
    <n v="8"/>
    <n v="96.38"/>
    <n v="612.07000000000005"/>
    <n v="3.6644388107858951E-2"/>
    <n v="5.0314465408805034E-2"/>
    <n v="0.60616352201257861"/>
    <n v="12.047499999999999"/>
    <n v="6.3505914090060189"/>
    <n v="515.69000000000005"/>
  </r>
  <r>
    <d v="2024-06-14T00:00:00"/>
    <x v="1"/>
    <s v="Facebook"/>
    <s v="Video"/>
    <s v="Gen X"/>
    <n v="4908"/>
    <n v="236"/>
    <n v="26"/>
    <n v="126.36"/>
    <n v="2174.63"/>
    <n v="4.8084759576202118E-2"/>
    <n v="0.11016949152542373"/>
    <n v="0.53542372881355937"/>
    <n v="4.8600000000000003"/>
    <n v="17.209797404241851"/>
    <n v="2048.27"/>
  </r>
  <r>
    <d v="2024-06-14T00:00:00"/>
    <x v="1"/>
    <s v="Facebook"/>
    <s v="Image"/>
    <s v="Gen Z"/>
    <n v="1552"/>
    <n v="18"/>
    <n v="0"/>
    <n v="19.91"/>
    <n v="0"/>
    <n v="1.1597938144329897E-2"/>
    <n v="0"/>
    <n v="1.106111111111111"/>
    <n v="0"/>
    <n v="0"/>
    <n v="-19.91"/>
  </r>
  <r>
    <d v="2024-06-14T00:00:00"/>
    <x v="1"/>
    <s v="Facebook"/>
    <s v="Image"/>
    <s v="Millennials"/>
    <n v="10152"/>
    <n v="84"/>
    <n v="2"/>
    <n v="282.14999999999998"/>
    <n v="134.52000000000001"/>
    <n v="8.2742316784869974E-3"/>
    <n v="2.3809523809523808E-2"/>
    <n v="3.3589285714285713"/>
    <n v="141.07499999999999"/>
    <n v="0.47676767676767684"/>
    <n v="-147.62999999999997"/>
  </r>
  <r>
    <d v="2024-06-14T00:00:00"/>
    <x v="1"/>
    <s v="Facebook"/>
    <s v="Image"/>
    <s v="Gen X"/>
    <n v="2684"/>
    <n v="48"/>
    <n v="1"/>
    <n v="55.76"/>
    <n v="93.04"/>
    <n v="1.7883755588673621E-2"/>
    <n v="2.0833333333333332E-2"/>
    <n v="1.1616666666666666"/>
    <n v="55.76"/>
    <n v="1.6685796269727404"/>
    <n v="37.280000000000008"/>
  </r>
  <r>
    <d v="2024-06-14T00:00:00"/>
    <x v="1"/>
    <s v="Facebook"/>
    <s v="Carousel"/>
    <s v="Gen Z"/>
    <n v="1275"/>
    <n v="17"/>
    <n v="1"/>
    <n v="24.78"/>
    <n v="84.23"/>
    <n v="1.3333333333333334E-2"/>
    <n v="5.8823529411764705E-2"/>
    <n v="1.4576470588235295"/>
    <n v="24.78"/>
    <n v="3.3991121872477805"/>
    <n v="59.45"/>
  </r>
  <r>
    <d v="2024-06-14T00:00:00"/>
    <x v="1"/>
    <s v="Facebook"/>
    <s v="Carousel"/>
    <s v="Millennials"/>
    <n v="5624"/>
    <n v="111"/>
    <n v="8"/>
    <n v="165.97"/>
    <n v="740.48"/>
    <n v="1.9736842105263157E-2"/>
    <n v="7.2072072072072071E-2"/>
    <n v="1.4952252252252252"/>
    <n v="20.74625"/>
    <n v="4.4615291920226552"/>
    <n v="574.51"/>
  </r>
  <r>
    <d v="2024-06-14T00:00:00"/>
    <x v="1"/>
    <s v="Facebook"/>
    <s v="Carousel"/>
    <s v="Gen X"/>
    <n v="3488"/>
    <n v="78"/>
    <n v="5"/>
    <n v="82.19"/>
    <n v="298.92"/>
    <n v="2.2362385321100919E-2"/>
    <n v="6.4102564102564097E-2"/>
    <n v="1.0537179487179487"/>
    <n v="16.437999999999999"/>
    <n v="3.6369388003406744"/>
    <n v="216.73000000000002"/>
  </r>
  <r>
    <d v="2024-06-15T00:00:00"/>
    <x v="1"/>
    <s v="Instagram"/>
    <s v="Video"/>
    <s v="Gen Z"/>
    <n v="8335"/>
    <n v="170"/>
    <n v="10"/>
    <n v="222.39"/>
    <n v="822.79"/>
    <n v="2.0395920815836834E-2"/>
    <n v="5.8823529411764705E-2"/>
    <n v="1.3081764705882353"/>
    <n v="22.238999999999997"/>
    <n v="3.6997616799316515"/>
    <n v="600.4"/>
  </r>
  <r>
    <d v="2024-06-15T00:00:00"/>
    <x v="1"/>
    <s v="Instagram"/>
    <s v="Video"/>
    <s v="Millennials"/>
    <n v="4821"/>
    <n v="168"/>
    <n v="23"/>
    <n v="109.46"/>
    <n v="1607.87"/>
    <n v="3.4847542003733668E-2"/>
    <n v="0.13690476190476192"/>
    <n v="0.65154761904761904"/>
    <n v="4.759130434782608"/>
    <n v="14.689110177233692"/>
    <n v="1498.4099999999999"/>
  </r>
  <r>
    <d v="2024-06-15T00:00:00"/>
    <x v="1"/>
    <s v="Instagram"/>
    <s v="Video"/>
    <s v="Gen X"/>
    <n v="676"/>
    <n v="25"/>
    <n v="2"/>
    <n v="10.27"/>
    <n v="160.71"/>
    <n v="3.6982248520710061E-2"/>
    <n v="0.08"/>
    <n v="0.4108"/>
    <n v="5.1349999999999998"/>
    <n v="15.648490749756574"/>
    <n v="150.44"/>
  </r>
  <r>
    <d v="2024-06-15T00:00:00"/>
    <x v="1"/>
    <s v="Instagram"/>
    <s v="Image"/>
    <s v="Gen Z"/>
    <n v="4342"/>
    <n v="54"/>
    <n v="2"/>
    <n v="96.18"/>
    <n v="169.37"/>
    <n v="1.243666513127591E-2"/>
    <n v="3.7037037037037035E-2"/>
    <n v="1.7811111111111113"/>
    <n v="48.09"/>
    <n v="1.7609690164275316"/>
    <n v="73.19"/>
  </r>
  <r>
    <d v="2024-06-15T00:00:00"/>
    <x v="1"/>
    <s v="Instagram"/>
    <s v="Image"/>
    <s v="Millennials"/>
    <n v="4380"/>
    <n v="27"/>
    <n v="0"/>
    <n v="124.33"/>
    <n v="0"/>
    <n v="6.1643835616438354E-3"/>
    <n v="0"/>
    <n v="4.6048148148148149"/>
    <n v="0"/>
    <n v="0"/>
    <n v="-124.33"/>
  </r>
  <r>
    <d v="2024-06-15T00:00:00"/>
    <x v="1"/>
    <s v="Instagram"/>
    <s v="Image"/>
    <s v="Gen X"/>
    <n v="818"/>
    <n v="14"/>
    <n v="0"/>
    <n v="22.07"/>
    <n v="0"/>
    <n v="1.7114914425427872E-2"/>
    <n v="0"/>
    <n v="1.5764285714285715"/>
    <n v="0"/>
    <n v="0"/>
    <n v="-22.07"/>
  </r>
  <r>
    <d v="2024-06-15T00:00:00"/>
    <x v="1"/>
    <s v="Instagram"/>
    <s v="Carousel"/>
    <s v="Gen Z"/>
    <n v="6098"/>
    <n v="96"/>
    <n v="3"/>
    <n v="98.24"/>
    <n v="233.35"/>
    <n v="1.5742866513611019E-2"/>
    <n v="3.125E-2"/>
    <n v="1.0233333333333332"/>
    <n v="32.746666666666663"/>
    <n v="2.3753053745928341"/>
    <n v="135.11000000000001"/>
  </r>
  <r>
    <d v="2024-06-15T00:00:00"/>
    <x v="1"/>
    <s v="Instagram"/>
    <s v="Carousel"/>
    <s v="Millennials"/>
    <n v="6947"/>
    <n v="82"/>
    <n v="3"/>
    <n v="118.63"/>
    <n v="157.74"/>
    <n v="1.1803656254498345E-2"/>
    <n v="3.6585365853658534E-2"/>
    <n v="1.4467073170731706"/>
    <n v="39.543333333333329"/>
    <n v="1.3296805192615697"/>
    <n v="39.110000000000014"/>
  </r>
  <r>
    <d v="2024-06-15T00:00:00"/>
    <x v="1"/>
    <s v="Instagram"/>
    <s v="Carousel"/>
    <s v="Gen X"/>
    <n v="940"/>
    <n v="17"/>
    <n v="1"/>
    <n v="10.98"/>
    <n v="52.02"/>
    <n v="1.8085106382978722E-2"/>
    <n v="5.8823529411764705E-2"/>
    <n v="0.64588235294117646"/>
    <n v="10.98"/>
    <n v="4.7377049180327866"/>
    <n v="41.040000000000006"/>
  </r>
  <r>
    <d v="2024-06-15T00:00:00"/>
    <x v="1"/>
    <s v="TikTok"/>
    <s v="Video"/>
    <s v="Gen Z"/>
    <n v="11910"/>
    <n v="241"/>
    <n v="28"/>
    <n v="267.74"/>
    <n v="2302.98"/>
    <n v="2.0235096557514695E-2"/>
    <n v="0.11618257261410789"/>
    <n v="1.110954356846473"/>
    <n v="9.5621428571428577"/>
    <n v="8.6015537461716587"/>
    <n v="2035.24"/>
  </r>
  <r>
    <d v="2024-06-15T00:00:00"/>
    <x v="1"/>
    <s v="TikTok"/>
    <s v="Video"/>
    <s v="Millennials"/>
    <n v="1744"/>
    <n v="74"/>
    <n v="9"/>
    <n v="33.590000000000003"/>
    <n v="458.75"/>
    <n v="4.2431192660550461E-2"/>
    <n v="0.12162162162162163"/>
    <n v="0.45391891891891895"/>
    <n v="3.7322222222222226"/>
    <n v="13.657338493599283"/>
    <n v="425.15999999999997"/>
  </r>
  <r>
    <d v="2024-06-15T00:00:00"/>
    <x v="1"/>
    <s v="TikTok"/>
    <s v="Video"/>
    <s v="Gen X"/>
    <n v="928"/>
    <n v="32"/>
    <n v="2"/>
    <n v="12.44"/>
    <n v="173.43"/>
    <n v="3.4482758620689655E-2"/>
    <n v="6.25E-2"/>
    <n v="0.38874999999999998"/>
    <n v="6.22"/>
    <n v="13.941318327974278"/>
    <n v="160.99"/>
  </r>
  <r>
    <d v="2024-06-15T00:00:00"/>
    <x v="1"/>
    <s v="TikTok"/>
    <s v="Image"/>
    <s v="Gen Z"/>
    <n v="13527"/>
    <n v="111"/>
    <n v="2"/>
    <n v="398.09"/>
    <n v="184.87"/>
    <n v="8.2058106010201824E-3"/>
    <n v="1.8018018018018018E-2"/>
    <n v="3.5863963963963963"/>
    <n v="199.04499999999999"/>
    <n v="0.46439247406365397"/>
    <n v="-213.21999999999997"/>
  </r>
  <r>
    <d v="2024-06-15T00:00:00"/>
    <x v="1"/>
    <s v="TikTok"/>
    <s v="Image"/>
    <s v="Millennials"/>
    <n v="650"/>
    <n v="8"/>
    <n v="0"/>
    <n v="15.31"/>
    <n v="0"/>
    <n v="1.2307692307692308E-2"/>
    <n v="0"/>
    <n v="1.9137500000000001"/>
    <n v="0"/>
    <n v="0"/>
    <n v="-15.31"/>
  </r>
  <r>
    <d v="2024-06-15T00:00:00"/>
    <x v="1"/>
    <s v="TikTok"/>
    <s v="Image"/>
    <s v="Gen X"/>
    <n v="211"/>
    <n v="2"/>
    <n v="0"/>
    <n v="3.33"/>
    <n v="0"/>
    <n v="9.4786729857819912E-3"/>
    <n v="0"/>
    <n v="1.665"/>
    <n v="0"/>
    <n v="0"/>
    <n v="-3.33"/>
  </r>
  <r>
    <d v="2024-06-15T00:00:00"/>
    <x v="1"/>
    <s v="TikTok"/>
    <s v="Carousel"/>
    <s v="Gen Z"/>
    <n v="5003"/>
    <n v="56"/>
    <n v="2"/>
    <n v="89.43"/>
    <n v="124.49"/>
    <n v="1.1193284029582251E-2"/>
    <n v="3.5714285714285712E-2"/>
    <n v="1.5969642857142858"/>
    <n v="44.715000000000003"/>
    <n v="1.3920384658392038"/>
    <n v="35.059999999999988"/>
  </r>
  <r>
    <d v="2024-06-15T00:00:00"/>
    <x v="1"/>
    <s v="TikTok"/>
    <s v="Carousel"/>
    <s v="Millennials"/>
    <n v="563"/>
    <n v="8"/>
    <n v="0"/>
    <n v="11.06"/>
    <n v="0"/>
    <n v="1.4209591474245116E-2"/>
    <n v="0"/>
    <n v="1.3825000000000001"/>
    <n v="0"/>
    <n v="0"/>
    <n v="-11.06"/>
  </r>
  <r>
    <d v="2024-06-15T00:00:00"/>
    <x v="1"/>
    <s v="TikTok"/>
    <s v="Carousel"/>
    <s v="Gen X"/>
    <n v="494"/>
    <n v="11"/>
    <n v="0"/>
    <n v="13.36"/>
    <n v="0"/>
    <n v="2.2267206477732792E-2"/>
    <n v="0"/>
    <n v="1.2145454545454546"/>
    <n v="0"/>
    <n v="0"/>
    <n v="-13.36"/>
  </r>
  <r>
    <d v="2024-06-15T00:00:00"/>
    <x v="1"/>
    <s v="Facebook"/>
    <s v="Video"/>
    <s v="Gen Z"/>
    <n v="1305"/>
    <n v="47"/>
    <n v="3"/>
    <n v="37.9"/>
    <n v="276.77"/>
    <n v="3.6015325670498081E-2"/>
    <n v="6.3829787234042548E-2"/>
    <n v="0.80638297872340425"/>
    <n v="12.633333333333333"/>
    <n v="7.3026385224274408"/>
    <n v="238.86999999999998"/>
  </r>
  <r>
    <d v="2024-06-15T00:00:00"/>
    <x v="1"/>
    <s v="Facebook"/>
    <s v="Video"/>
    <s v="Millennials"/>
    <n v="7323"/>
    <n v="298"/>
    <n v="26"/>
    <n v="114.74"/>
    <n v="2162.31"/>
    <n v="4.0693704765806367E-2"/>
    <n v="8.7248322147651006E-2"/>
    <n v="0.38503355704697984"/>
    <n v="4.4130769230769227"/>
    <n v="18.845302422869096"/>
    <n v="2047.57"/>
  </r>
  <r>
    <d v="2024-06-15T00:00:00"/>
    <x v="1"/>
    <s v="Facebook"/>
    <s v="Video"/>
    <s v="Gen X"/>
    <n v="4988"/>
    <n v="142"/>
    <n v="9"/>
    <n v="85.12"/>
    <n v="806.51"/>
    <n v="2.846832397754611E-2"/>
    <n v="6.3380281690140844E-2"/>
    <n v="0.59943661971830986"/>
    <n v="9.4577777777777783"/>
    <n v="9.4749765037593985"/>
    <n v="721.39"/>
  </r>
  <r>
    <d v="2024-06-15T00:00:00"/>
    <x v="1"/>
    <s v="Facebook"/>
    <s v="Image"/>
    <s v="Gen Z"/>
    <n v="1964"/>
    <n v="36"/>
    <n v="1"/>
    <n v="58.37"/>
    <n v="88.74"/>
    <n v="1.8329938900203666E-2"/>
    <n v="2.7777777777777776E-2"/>
    <n v="1.6213888888888888"/>
    <n v="58.37"/>
    <n v="1.5203015247558678"/>
    <n v="30.369999999999997"/>
  </r>
  <r>
    <d v="2024-06-15T00:00:00"/>
    <x v="1"/>
    <s v="Facebook"/>
    <s v="Image"/>
    <s v="Millennials"/>
    <n v="7310"/>
    <n v="57"/>
    <n v="0"/>
    <n v="136.01"/>
    <n v="0"/>
    <n v="7.7975376196990423E-3"/>
    <n v="0"/>
    <n v="2.3861403508771928"/>
    <n v="0"/>
    <n v="0"/>
    <n v="-136.01"/>
  </r>
  <r>
    <d v="2024-06-15T00:00:00"/>
    <x v="1"/>
    <s v="Facebook"/>
    <s v="Image"/>
    <s v="Gen X"/>
    <n v="5916"/>
    <n v="68"/>
    <n v="2"/>
    <n v="70.83"/>
    <n v="174.38"/>
    <n v="1.1494252873563218E-2"/>
    <n v="2.9411764705882353E-2"/>
    <n v="1.0416176470588234"/>
    <n v="35.414999999999999"/>
    <n v="2.461951150642383"/>
    <n v="103.55"/>
  </r>
  <r>
    <d v="2024-06-15T00:00:00"/>
    <x v="1"/>
    <s v="Facebook"/>
    <s v="Carousel"/>
    <s v="Gen Z"/>
    <n v="2670"/>
    <n v="52"/>
    <n v="2"/>
    <n v="26.87"/>
    <n v="161.59"/>
    <n v="1.947565543071161E-2"/>
    <n v="3.8461538461538464E-2"/>
    <n v="0.51673076923076922"/>
    <n v="13.435"/>
    <n v="6.0137700037216222"/>
    <n v="134.72"/>
  </r>
  <r>
    <d v="2024-06-15T00:00:00"/>
    <x v="1"/>
    <s v="Facebook"/>
    <s v="Carousel"/>
    <s v="Millennials"/>
    <n v="8012"/>
    <n v="134"/>
    <n v="10"/>
    <n v="114.06"/>
    <n v="519.13"/>
    <n v="1.6724912631053419E-2"/>
    <n v="7.4626865671641784E-2"/>
    <n v="0.85119402985074633"/>
    <n v="11.406000000000001"/>
    <n v="4.5513764685253371"/>
    <n v="405.07"/>
  </r>
  <r>
    <d v="2024-06-15T00:00:00"/>
    <x v="1"/>
    <s v="Facebook"/>
    <s v="Carousel"/>
    <s v="Gen X"/>
    <n v="4203"/>
    <n v="79"/>
    <n v="4"/>
    <n v="88.05"/>
    <n v="235.39"/>
    <n v="1.879609802522008E-2"/>
    <n v="5.0632911392405063E-2"/>
    <n v="1.1145569620253164"/>
    <n v="22.012499999999999"/>
    <n v="2.6733674048835887"/>
    <n v="147.33999999999997"/>
  </r>
  <r>
    <d v="2024-06-16T00:00:00"/>
    <x v="1"/>
    <s v="Instagram"/>
    <s v="Video"/>
    <s v="Gen Z"/>
    <n v="3374"/>
    <n v="163"/>
    <n v="16"/>
    <n v="65.8"/>
    <n v="1159.31"/>
    <n v="4.8310610551274454E-2"/>
    <n v="9.815950920245399E-2"/>
    <n v="0.40368098159509203"/>
    <n v="4.1124999999999998"/>
    <n v="17.618693009118541"/>
    <n v="1093.51"/>
  </r>
  <r>
    <d v="2024-06-16T00:00:00"/>
    <x v="1"/>
    <s v="Instagram"/>
    <s v="Video"/>
    <s v="Millennials"/>
    <n v="2723"/>
    <n v="113"/>
    <n v="9"/>
    <n v="55.86"/>
    <n v="581.17999999999995"/>
    <n v="4.1498347410943812E-2"/>
    <n v="7.9646017699115043E-2"/>
    <n v="0.49433628318584072"/>
    <n v="6.206666666666667"/>
    <n v="10.40422484783387"/>
    <n v="525.31999999999994"/>
  </r>
  <r>
    <d v="2024-06-16T00:00:00"/>
    <x v="1"/>
    <s v="Instagram"/>
    <s v="Video"/>
    <s v="Gen X"/>
    <n v="405"/>
    <n v="10"/>
    <n v="1"/>
    <n v="8.93"/>
    <n v="88.18"/>
    <n v="2.4691358024691357E-2"/>
    <n v="0.1"/>
    <n v="0.89300000000000002"/>
    <n v="8.93"/>
    <n v="9.8745800671892514"/>
    <n v="79.25"/>
  </r>
  <r>
    <d v="2024-06-16T00:00:00"/>
    <x v="1"/>
    <s v="Instagram"/>
    <s v="Image"/>
    <s v="Gen Z"/>
    <n v="6342"/>
    <n v="115"/>
    <n v="5"/>
    <n v="134.44"/>
    <n v="421.21"/>
    <n v="1.8133081046988332E-2"/>
    <n v="4.3478260869565216E-2"/>
    <n v="1.1690434782608696"/>
    <n v="26.887999999999998"/>
    <n v="3.1330705147277595"/>
    <n v="286.77"/>
  </r>
  <r>
    <d v="2024-06-16T00:00:00"/>
    <x v="1"/>
    <s v="Instagram"/>
    <s v="Image"/>
    <s v="Millennials"/>
    <n v="4710"/>
    <n v="52"/>
    <n v="1"/>
    <n v="131.87"/>
    <n v="78"/>
    <n v="1.1040339702760084E-2"/>
    <n v="1.9230769230769232E-2"/>
    <n v="2.5359615384615384"/>
    <n v="131.87"/>
    <n v="0.59149162053537574"/>
    <n v="-53.870000000000005"/>
  </r>
  <r>
    <d v="2024-06-16T00:00:00"/>
    <x v="1"/>
    <s v="Instagram"/>
    <s v="Image"/>
    <s v="Gen X"/>
    <n v="164"/>
    <n v="2"/>
    <n v="0"/>
    <n v="2.19"/>
    <n v="0"/>
    <n v="1.2195121951219513E-2"/>
    <n v="0"/>
    <n v="1.095"/>
    <n v="0"/>
    <n v="0"/>
    <n v="-2.19"/>
  </r>
  <r>
    <d v="2024-06-16T00:00:00"/>
    <x v="1"/>
    <s v="Instagram"/>
    <s v="Carousel"/>
    <s v="Gen Z"/>
    <n v="4792"/>
    <n v="51"/>
    <n v="1"/>
    <n v="76.430000000000007"/>
    <n v="93.29"/>
    <n v="1.0642737896494158E-2"/>
    <n v="1.9607843137254902E-2"/>
    <n v="1.4986274509803923"/>
    <n v="76.430000000000007"/>
    <n v="1.2205940075886432"/>
    <n v="16.86"/>
  </r>
  <r>
    <d v="2024-06-16T00:00:00"/>
    <x v="1"/>
    <s v="Instagram"/>
    <s v="Carousel"/>
    <s v="Millennials"/>
    <n v="3625"/>
    <n v="70"/>
    <n v="4"/>
    <n v="62.57"/>
    <n v="247.09"/>
    <n v="1.9310344827586208E-2"/>
    <n v="5.7142857142857141E-2"/>
    <n v="0.89385714285714291"/>
    <n v="15.6425"/>
    <n v="3.9490171008470512"/>
    <n v="184.52"/>
  </r>
  <r>
    <d v="2024-06-16T00:00:00"/>
    <x v="1"/>
    <s v="Instagram"/>
    <s v="Carousel"/>
    <s v="Gen X"/>
    <n v="795"/>
    <n v="21"/>
    <n v="1"/>
    <n v="15.57"/>
    <n v="82.46"/>
    <n v="2.6415094339622643E-2"/>
    <n v="4.7619047619047616E-2"/>
    <n v="0.74142857142857144"/>
    <n v="15.57"/>
    <n v="5.2960822093770066"/>
    <n v="66.889999999999986"/>
  </r>
  <r>
    <d v="2024-06-16T00:00:00"/>
    <x v="1"/>
    <s v="TikTok"/>
    <s v="Video"/>
    <s v="Gen Z"/>
    <n v="11511"/>
    <n v="247"/>
    <n v="22"/>
    <n v="342.77"/>
    <n v="1300.58"/>
    <n v="2.1457736078533577E-2"/>
    <n v="8.9068825910931168E-2"/>
    <n v="1.3877327935222672"/>
    <n v="15.580454545454545"/>
    <n v="3.7943227236922716"/>
    <n v="957.81"/>
  </r>
  <r>
    <d v="2024-06-16T00:00:00"/>
    <x v="1"/>
    <s v="TikTok"/>
    <s v="Video"/>
    <s v="Millennials"/>
    <n v="932"/>
    <n v="28"/>
    <n v="2"/>
    <n v="22.65"/>
    <n v="193.72"/>
    <n v="3.0042918454935622E-2"/>
    <n v="7.1428571428571425E-2"/>
    <n v="0.80892857142857133"/>
    <n v="11.324999999999999"/>
    <n v="8.552759381898456"/>
    <n v="171.07"/>
  </r>
  <r>
    <d v="2024-06-16T00:00:00"/>
    <x v="1"/>
    <s v="TikTok"/>
    <s v="Video"/>
    <s v="Gen X"/>
    <n v="171"/>
    <n v="8"/>
    <n v="0"/>
    <n v="2.4300000000000002"/>
    <n v="0"/>
    <n v="4.6783625730994149E-2"/>
    <n v="0"/>
    <n v="0.30375000000000002"/>
    <n v="0"/>
    <n v="0"/>
    <n v="-2.4300000000000002"/>
  </r>
  <r>
    <d v="2024-06-16T00:00:00"/>
    <x v="1"/>
    <s v="TikTok"/>
    <s v="Image"/>
    <s v="Gen Z"/>
    <n v="14324"/>
    <n v="100"/>
    <n v="3"/>
    <n v="368.13"/>
    <n v="182.82"/>
    <n v="6.9812901424183187E-3"/>
    <n v="0.03"/>
    <n v="3.6812999999999998"/>
    <n v="122.71"/>
    <n v="0.49661804253932035"/>
    <n v="-185.31"/>
  </r>
  <r>
    <d v="2024-06-16T00:00:00"/>
    <x v="1"/>
    <s v="TikTok"/>
    <s v="Image"/>
    <s v="Millennials"/>
    <n v="1737"/>
    <n v="32"/>
    <n v="0"/>
    <n v="23.38"/>
    <n v="0"/>
    <n v="1.8422567645365574E-2"/>
    <n v="0"/>
    <n v="0.73062499999999997"/>
    <n v="0"/>
    <n v="0"/>
    <n v="-23.38"/>
  </r>
  <r>
    <d v="2024-06-16T00:00:00"/>
    <x v="1"/>
    <s v="TikTok"/>
    <s v="Image"/>
    <s v="Gen X"/>
    <n v="958"/>
    <n v="15"/>
    <n v="0"/>
    <n v="27.57"/>
    <n v="0"/>
    <n v="1.5657620041753653E-2"/>
    <n v="0"/>
    <n v="1.8380000000000001"/>
    <n v="0"/>
    <n v="0"/>
    <n v="-27.57"/>
  </r>
  <r>
    <d v="2024-06-16T00:00:00"/>
    <x v="1"/>
    <s v="TikTok"/>
    <s v="Carousel"/>
    <s v="Gen Z"/>
    <n v="7807"/>
    <n v="183"/>
    <n v="9"/>
    <n v="136.97"/>
    <n v="510.69"/>
    <n v="2.3440502113487895E-2"/>
    <n v="4.9180327868852458E-2"/>
    <n v="0.74846994535519129"/>
    <n v="15.218888888888889"/>
    <n v="3.7284806892020153"/>
    <n v="373.72"/>
  </r>
  <r>
    <d v="2024-06-16T00:00:00"/>
    <x v="1"/>
    <s v="TikTok"/>
    <s v="Carousel"/>
    <s v="Millennials"/>
    <n v="1666"/>
    <n v="26"/>
    <n v="1"/>
    <n v="22.67"/>
    <n v="95.39"/>
    <n v="1.5606242496998799E-2"/>
    <n v="3.8461538461538464E-2"/>
    <n v="0.87192307692307702"/>
    <n v="22.67"/>
    <n v="4.2077635641817377"/>
    <n v="72.72"/>
  </r>
  <r>
    <d v="2024-06-16T00:00:00"/>
    <x v="1"/>
    <s v="TikTok"/>
    <s v="Carousel"/>
    <s v="Gen X"/>
    <n v="916"/>
    <n v="15"/>
    <n v="1"/>
    <n v="11.02"/>
    <n v="60.25"/>
    <n v="1.6375545851528384E-2"/>
    <n v="6.6666666666666666E-2"/>
    <n v="0.73466666666666669"/>
    <n v="11.02"/>
    <n v="5.4673321234119783"/>
    <n v="49.230000000000004"/>
  </r>
  <r>
    <d v="2024-06-16T00:00:00"/>
    <x v="1"/>
    <s v="Facebook"/>
    <s v="Video"/>
    <s v="Gen Z"/>
    <n v="1525"/>
    <n v="30"/>
    <n v="2"/>
    <n v="19.54"/>
    <n v="168.97"/>
    <n v="1.9672131147540985E-2"/>
    <n v="6.6666666666666666E-2"/>
    <n v="0.65133333333333332"/>
    <n v="9.77"/>
    <n v="8.6473899692937568"/>
    <n v="149.43"/>
  </r>
  <r>
    <d v="2024-06-16T00:00:00"/>
    <x v="1"/>
    <s v="Facebook"/>
    <s v="Video"/>
    <s v="Millennials"/>
    <n v="4713"/>
    <n v="106"/>
    <n v="13"/>
    <n v="111.17"/>
    <n v="833.12"/>
    <n v="2.2490982389136431E-2"/>
    <n v="0.12264150943396226"/>
    <n v="1.0487735849056603"/>
    <n v="8.5515384615384615"/>
    <n v="7.4941081226949713"/>
    <n v="721.95"/>
  </r>
  <r>
    <d v="2024-06-16T00:00:00"/>
    <x v="1"/>
    <s v="Facebook"/>
    <s v="Video"/>
    <s v="Gen X"/>
    <n v="5291"/>
    <n v="114"/>
    <n v="15"/>
    <n v="107.37"/>
    <n v="1214.21"/>
    <n v="2.1546021546021546E-2"/>
    <n v="0.13157894736842105"/>
    <n v="0.94184210526315792"/>
    <n v="7.1580000000000004"/>
    <n v="11.308652323740336"/>
    <n v="1106.8400000000001"/>
  </r>
  <r>
    <d v="2024-06-16T00:00:00"/>
    <x v="1"/>
    <s v="Facebook"/>
    <s v="Image"/>
    <s v="Gen Z"/>
    <n v="1021"/>
    <n v="19"/>
    <n v="0"/>
    <n v="22.31"/>
    <n v="0"/>
    <n v="1.8609206660137122E-2"/>
    <n v="0"/>
    <n v="1.1742105263157894"/>
    <n v="0"/>
    <n v="0"/>
    <n v="-22.31"/>
  </r>
  <r>
    <d v="2024-06-16T00:00:00"/>
    <x v="1"/>
    <s v="Facebook"/>
    <s v="Image"/>
    <s v="Millennials"/>
    <n v="5808"/>
    <n v="32"/>
    <n v="1"/>
    <n v="98.1"/>
    <n v="66.47"/>
    <n v="5.5096418732782371E-3"/>
    <n v="3.125E-2"/>
    <n v="3.0656249999999998"/>
    <n v="98.1"/>
    <n v="0.67757390417940877"/>
    <n v="-31.629999999999995"/>
  </r>
  <r>
    <d v="2024-06-16T00:00:00"/>
    <x v="1"/>
    <s v="Facebook"/>
    <s v="Image"/>
    <s v="Gen X"/>
    <n v="2048"/>
    <n v="22"/>
    <n v="0"/>
    <n v="34.69"/>
    <n v="0"/>
    <n v="1.07421875E-2"/>
    <n v="0"/>
    <n v="1.5768181818181817"/>
    <n v="0"/>
    <n v="0"/>
    <n v="-34.69"/>
  </r>
  <r>
    <d v="2024-06-16T00:00:00"/>
    <x v="1"/>
    <s v="Facebook"/>
    <s v="Carousel"/>
    <s v="Gen Z"/>
    <n v="1328"/>
    <n v="30"/>
    <n v="0"/>
    <n v="37.64"/>
    <n v="0"/>
    <n v="2.2590361445783132E-2"/>
    <n v="0"/>
    <n v="1.2546666666666666"/>
    <n v="0"/>
    <n v="0"/>
    <n v="-37.64"/>
  </r>
  <r>
    <d v="2024-06-16T00:00:00"/>
    <x v="1"/>
    <s v="Facebook"/>
    <s v="Carousel"/>
    <s v="Millennials"/>
    <n v="10833"/>
    <n v="315"/>
    <n v="24"/>
    <n v="285"/>
    <n v="1464.74"/>
    <n v="2.9077817779008586E-2"/>
    <n v="7.6190476190476197E-2"/>
    <n v="0.90476190476190477"/>
    <n v="11.875"/>
    <n v="5.1394385964912281"/>
    <n v="1179.74"/>
  </r>
  <r>
    <d v="2024-06-16T00:00:00"/>
    <x v="1"/>
    <s v="Facebook"/>
    <s v="Carousel"/>
    <s v="Gen X"/>
    <n v="5727"/>
    <n v="144"/>
    <n v="11"/>
    <n v="134.06"/>
    <n v="776.22"/>
    <n v="2.5144054478784705E-2"/>
    <n v="7.6388888888888895E-2"/>
    <n v="0.9309722222222222"/>
    <n v="12.187272727272727"/>
    <n v="5.7900939877666717"/>
    <n v="642.16000000000008"/>
  </r>
  <r>
    <d v="2024-06-17T00:00:00"/>
    <x v="1"/>
    <s v="Instagram"/>
    <s v="Video"/>
    <s v="Gen Z"/>
    <n v="9242"/>
    <n v="453"/>
    <n v="64"/>
    <n v="163.34"/>
    <n v="4849.3500000000004"/>
    <n v="4.9015364639688377E-2"/>
    <n v="0.141280353200883"/>
    <n v="0.36057395143487858"/>
    <n v="2.5521875000000001"/>
    <n v="29.688686176074448"/>
    <n v="4686.01"/>
  </r>
  <r>
    <d v="2024-06-17T00:00:00"/>
    <x v="1"/>
    <s v="Instagram"/>
    <s v="Video"/>
    <s v="Millennials"/>
    <n v="4023"/>
    <n v="186"/>
    <n v="22"/>
    <n v="62.81"/>
    <n v="1591.53"/>
    <n v="4.6234153616703952E-2"/>
    <n v="0.11827956989247312"/>
    <n v="0.33768817204301077"/>
    <n v="2.855"/>
    <n v="25.338799554211111"/>
    <n v="1528.72"/>
  </r>
  <r>
    <d v="2024-06-17T00:00:00"/>
    <x v="1"/>
    <s v="Instagram"/>
    <s v="Video"/>
    <s v="Gen X"/>
    <n v="823"/>
    <n v="32"/>
    <n v="3"/>
    <n v="9.9499999999999993"/>
    <n v="221.13"/>
    <n v="3.8882138517618466E-2"/>
    <n v="9.375E-2"/>
    <n v="0.31093749999999998"/>
    <n v="3.3166666666666664"/>
    <n v="22.224120603015077"/>
    <n v="211.18"/>
  </r>
  <r>
    <d v="2024-06-17T00:00:00"/>
    <x v="1"/>
    <s v="Instagram"/>
    <s v="Image"/>
    <s v="Gen Z"/>
    <n v="4790"/>
    <n v="88"/>
    <n v="3"/>
    <n v="97.18"/>
    <n v="248.96"/>
    <n v="1.8371607515657619E-2"/>
    <n v="3.4090909090909088E-2"/>
    <n v="1.104318181818182"/>
    <n v="32.393333333333338"/>
    <n v="2.5618440008232146"/>
    <n v="151.78"/>
  </r>
  <r>
    <d v="2024-06-17T00:00:00"/>
    <x v="1"/>
    <s v="Instagram"/>
    <s v="Image"/>
    <s v="Millennials"/>
    <n v="5995"/>
    <n v="55"/>
    <n v="1"/>
    <n v="75.209999999999994"/>
    <n v="95.67"/>
    <n v="9.1743119266055051E-3"/>
    <n v="1.8181818181818181E-2"/>
    <n v="1.3674545454545453"/>
    <n v="75.209999999999994"/>
    <n v="1.2720382927802156"/>
    <n v="20.460000000000008"/>
  </r>
  <r>
    <d v="2024-06-17T00:00:00"/>
    <x v="1"/>
    <s v="Instagram"/>
    <s v="Image"/>
    <s v="Gen X"/>
    <n v="648"/>
    <n v="12"/>
    <n v="0"/>
    <n v="18.72"/>
    <n v="0"/>
    <n v="1.8518518518518517E-2"/>
    <n v="0"/>
    <n v="1.5599999999999998"/>
    <n v="0"/>
    <n v="0"/>
    <n v="-18.72"/>
  </r>
  <r>
    <d v="2024-06-17T00:00:00"/>
    <x v="1"/>
    <s v="Instagram"/>
    <s v="Carousel"/>
    <s v="Gen Z"/>
    <n v="4704"/>
    <n v="68"/>
    <n v="3"/>
    <n v="129.44999999999999"/>
    <n v="160.29"/>
    <n v="1.4455782312925171E-2"/>
    <n v="4.4117647058823532E-2"/>
    <n v="1.9036764705882352"/>
    <n v="43.15"/>
    <n v="1.2382387022016224"/>
    <n v="30.840000000000003"/>
  </r>
  <r>
    <d v="2024-06-17T00:00:00"/>
    <x v="1"/>
    <s v="Instagram"/>
    <s v="Carousel"/>
    <s v="Millennials"/>
    <n v="6665"/>
    <n v="194"/>
    <n v="4"/>
    <n v="185.99"/>
    <n v="274.97000000000003"/>
    <n v="2.9107276819204803E-2"/>
    <n v="2.0618556701030927E-2"/>
    <n v="0.95871134020618565"/>
    <n v="46.497500000000002"/>
    <n v="1.4784128178934353"/>
    <n v="88.980000000000018"/>
  </r>
  <r>
    <d v="2024-06-17T00:00:00"/>
    <x v="1"/>
    <s v="Instagram"/>
    <s v="Carousel"/>
    <s v="Gen X"/>
    <n v="367"/>
    <n v="3"/>
    <n v="0"/>
    <n v="4.96"/>
    <n v="0"/>
    <n v="8.1743869209809257E-3"/>
    <n v="0"/>
    <n v="1.6533333333333333"/>
    <n v="0"/>
    <n v="0"/>
    <n v="-4.96"/>
  </r>
  <r>
    <d v="2024-06-17T00:00:00"/>
    <x v="1"/>
    <s v="TikTok"/>
    <s v="Video"/>
    <s v="Gen Z"/>
    <n v="5448"/>
    <n v="148"/>
    <n v="19"/>
    <n v="66.239999999999995"/>
    <n v="1160.93"/>
    <n v="2.7165932452276064E-2"/>
    <n v="0.12837837837837837"/>
    <n v="0.44756756756756755"/>
    <n v="3.486315789473684"/>
    <n v="17.526117149758456"/>
    <n v="1094.69"/>
  </r>
  <r>
    <d v="2024-06-17T00:00:00"/>
    <x v="1"/>
    <s v="TikTok"/>
    <s v="Video"/>
    <s v="Millennials"/>
    <n v="1376"/>
    <n v="50"/>
    <n v="7"/>
    <n v="13.97"/>
    <n v="396.91"/>
    <n v="3.6337209302325583E-2"/>
    <n v="0.14000000000000001"/>
    <n v="0.27940000000000004"/>
    <n v="1.9957142857142858"/>
    <n v="28.41159627773801"/>
    <n v="382.94"/>
  </r>
  <r>
    <d v="2024-06-17T00:00:00"/>
    <x v="1"/>
    <s v="TikTok"/>
    <s v="Video"/>
    <s v="Gen X"/>
    <n v="346"/>
    <n v="15"/>
    <n v="2"/>
    <n v="8.91"/>
    <n v="165.28"/>
    <n v="4.3352601156069363E-2"/>
    <n v="0.13333333333333333"/>
    <n v="0.59399999999999997"/>
    <n v="4.4550000000000001"/>
    <n v="18.549943883277216"/>
    <n v="156.37"/>
  </r>
  <r>
    <d v="2024-06-17T00:00:00"/>
    <x v="1"/>
    <s v="TikTok"/>
    <s v="Image"/>
    <s v="Gen Z"/>
    <n v="12051"/>
    <n v="80"/>
    <n v="3"/>
    <n v="360.97"/>
    <n v="260.51"/>
    <n v="6.6384532403949877E-3"/>
    <n v="3.7499999999999999E-2"/>
    <n v="4.5121250000000002"/>
    <n v="120.32333333333334"/>
    <n v="0.72169432362800223"/>
    <n v="-100.46000000000004"/>
  </r>
  <r>
    <d v="2024-06-17T00:00:00"/>
    <x v="1"/>
    <s v="TikTok"/>
    <s v="Image"/>
    <s v="Millennials"/>
    <n v="1967"/>
    <n v="10"/>
    <n v="0"/>
    <n v="40.83"/>
    <n v="0"/>
    <n v="5.0838840874428059E-3"/>
    <n v="0"/>
    <n v="4.0830000000000002"/>
    <n v="0"/>
    <n v="0"/>
    <n v="-40.83"/>
  </r>
  <r>
    <d v="2024-06-17T00:00:00"/>
    <x v="1"/>
    <s v="TikTok"/>
    <s v="Image"/>
    <s v="Gen X"/>
    <n v="929"/>
    <n v="12"/>
    <n v="0"/>
    <n v="26.89"/>
    <n v="0"/>
    <n v="1.2917115177610334E-2"/>
    <n v="0"/>
    <n v="2.2408333333333332"/>
    <n v="0"/>
    <n v="0"/>
    <n v="-26.89"/>
  </r>
  <r>
    <d v="2024-06-17T00:00:00"/>
    <x v="1"/>
    <s v="TikTok"/>
    <s v="Carousel"/>
    <s v="Gen Z"/>
    <n v="8179"/>
    <n v="187"/>
    <n v="3"/>
    <n v="136.61000000000001"/>
    <n v="209.03"/>
    <n v="2.2863430737253942E-2"/>
    <n v="1.6042780748663103E-2"/>
    <n v="0.73053475935828882"/>
    <n v="45.536666666666669"/>
    <n v="1.5301222458092378"/>
    <n v="72.419999999999987"/>
  </r>
  <r>
    <d v="2024-06-17T00:00:00"/>
    <x v="1"/>
    <s v="TikTok"/>
    <s v="Carousel"/>
    <s v="Millennials"/>
    <n v="1556"/>
    <n v="16"/>
    <n v="0"/>
    <n v="24.48"/>
    <n v="0"/>
    <n v="1.0282776349614395E-2"/>
    <n v="0"/>
    <n v="1.53"/>
    <n v="0"/>
    <n v="0"/>
    <n v="-24.48"/>
  </r>
  <r>
    <d v="2024-06-17T00:00:00"/>
    <x v="1"/>
    <s v="TikTok"/>
    <s v="Carousel"/>
    <s v="Gen X"/>
    <n v="1000"/>
    <n v="23"/>
    <n v="1"/>
    <n v="26.61"/>
    <n v="91.8"/>
    <n v="2.3E-2"/>
    <n v="4.3478260869565216E-2"/>
    <n v="1.1569565217391304"/>
    <n v="26.61"/>
    <n v="3.4498308906426156"/>
    <n v="65.19"/>
  </r>
  <r>
    <d v="2024-06-17T00:00:00"/>
    <x v="1"/>
    <s v="Facebook"/>
    <s v="Video"/>
    <s v="Gen Z"/>
    <n v="2615"/>
    <n v="80"/>
    <n v="5"/>
    <n v="30.18"/>
    <n v="410.24"/>
    <n v="3.0592734225621414E-2"/>
    <n v="6.25E-2"/>
    <n v="0.37724999999999997"/>
    <n v="6.0359999999999996"/>
    <n v="13.593108018555336"/>
    <n v="380.06"/>
  </r>
  <r>
    <d v="2024-06-17T00:00:00"/>
    <x v="1"/>
    <s v="Facebook"/>
    <s v="Video"/>
    <s v="Millennials"/>
    <n v="5058"/>
    <n v="186"/>
    <n v="27"/>
    <n v="128.94999999999999"/>
    <n v="2048.46"/>
    <n v="3.6773428232502965E-2"/>
    <n v="0.14516129032258066"/>
    <n v="0.69327956989247308"/>
    <n v="4.7759259259259252"/>
    <n v="15.885692128732069"/>
    <n v="1919.51"/>
  </r>
  <r>
    <d v="2024-06-17T00:00:00"/>
    <x v="1"/>
    <s v="Facebook"/>
    <s v="Video"/>
    <s v="Gen X"/>
    <n v="2877"/>
    <n v="80"/>
    <n v="11"/>
    <n v="39.43"/>
    <n v="667.97"/>
    <n v="2.7806743135210289E-2"/>
    <n v="0.13750000000000001"/>
    <n v="0.49287500000000001"/>
    <n v="3.5845454545454545"/>
    <n v="16.940654324118693"/>
    <n v="628.54000000000008"/>
  </r>
  <r>
    <d v="2024-06-17T00:00:00"/>
    <x v="1"/>
    <s v="Facebook"/>
    <s v="Image"/>
    <s v="Gen Z"/>
    <n v="2162"/>
    <n v="42"/>
    <n v="2"/>
    <n v="56.19"/>
    <n v="162.91"/>
    <n v="1.942645698427382E-2"/>
    <n v="4.7619047619047616E-2"/>
    <n v="1.3378571428571429"/>
    <n v="28.094999999999999"/>
    <n v="2.8992703327994307"/>
    <n v="106.72"/>
  </r>
  <r>
    <d v="2024-06-17T00:00:00"/>
    <x v="1"/>
    <s v="Facebook"/>
    <s v="Image"/>
    <s v="Millennials"/>
    <n v="8663"/>
    <n v="76"/>
    <n v="2"/>
    <n v="112.05"/>
    <n v="139.71"/>
    <n v="8.772942398707146E-3"/>
    <n v="2.6315789473684209E-2"/>
    <n v="1.4743421052631578"/>
    <n v="56.024999999999999"/>
    <n v="1.2468540829986614"/>
    <n v="27.660000000000011"/>
  </r>
  <r>
    <d v="2024-06-17T00:00:00"/>
    <x v="1"/>
    <s v="Facebook"/>
    <s v="Image"/>
    <s v="Gen X"/>
    <n v="5541"/>
    <n v="55"/>
    <n v="2"/>
    <n v="72.260000000000005"/>
    <n v="194.59"/>
    <n v="9.9260061360765209E-3"/>
    <n v="3.6363636363636362E-2"/>
    <n v="1.313818181818182"/>
    <n v="36.130000000000003"/>
    <n v="2.6929144755051202"/>
    <n v="122.33"/>
  </r>
  <r>
    <d v="2024-06-17T00:00:00"/>
    <x v="1"/>
    <s v="Facebook"/>
    <s v="Carousel"/>
    <s v="Gen Z"/>
    <n v="2758"/>
    <n v="77"/>
    <n v="6"/>
    <n v="78.02"/>
    <n v="436.49"/>
    <n v="2.7918781725888325E-2"/>
    <n v="7.792207792207792E-2"/>
    <n v="1.0132467532467533"/>
    <n v="13.003333333333332"/>
    <n v="5.5945911304793645"/>
    <n v="358.47"/>
  </r>
  <r>
    <d v="2024-06-17T00:00:00"/>
    <x v="1"/>
    <s v="Facebook"/>
    <s v="Carousel"/>
    <s v="Millennials"/>
    <n v="8151"/>
    <n v="183"/>
    <n v="9"/>
    <n v="239.95"/>
    <n v="761.45"/>
    <n v="2.2451232977548766E-2"/>
    <n v="4.9180327868852458E-2"/>
    <n v="1.3112021857923497"/>
    <n v="26.661111111111111"/>
    <n v="3.1733694519691604"/>
    <n v="521.5"/>
  </r>
  <r>
    <d v="2024-06-17T00:00:00"/>
    <x v="1"/>
    <s v="Facebook"/>
    <s v="Carousel"/>
    <s v="Gen X"/>
    <n v="2131"/>
    <n v="62"/>
    <n v="3"/>
    <n v="39.33"/>
    <n v="171.21"/>
    <n v="2.9094321914594087E-2"/>
    <n v="4.8387096774193547E-2"/>
    <n v="0.63435483870967735"/>
    <n v="13.11"/>
    <n v="4.3531655225019072"/>
    <n v="131.88"/>
  </r>
  <r>
    <d v="2024-06-18T00:00:00"/>
    <x v="1"/>
    <s v="Instagram"/>
    <s v="Video"/>
    <s v="Gen Z"/>
    <n v="6367"/>
    <n v="299"/>
    <n v="23"/>
    <n v="96.96"/>
    <n v="2208.3000000000002"/>
    <n v="4.6960892099890059E-2"/>
    <n v="7.6923076923076927E-2"/>
    <n v="0.32428093645484946"/>
    <n v="4.2156521739130435"/>
    <n v="22.775371287128717"/>
    <n v="2111.34"/>
  </r>
  <r>
    <d v="2024-06-18T00:00:00"/>
    <x v="1"/>
    <s v="Instagram"/>
    <s v="Video"/>
    <s v="Millennials"/>
    <n v="2572"/>
    <n v="75"/>
    <n v="6"/>
    <n v="26.25"/>
    <n v="302.87"/>
    <n v="2.9160186625194401E-2"/>
    <n v="0.08"/>
    <n v="0.35"/>
    <n v="4.375"/>
    <n v="11.537904761904763"/>
    <n v="276.62"/>
  </r>
  <r>
    <d v="2024-06-18T00:00:00"/>
    <x v="1"/>
    <s v="Instagram"/>
    <s v="Video"/>
    <s v="Gen X"/>
    <n v="929"/>
    <n v="41"/>
    <n v="4"/>
    <n v="21.79"/>
    <n v="298.57"/>
    <n v="4.4133476856835309E-2"/>
    <n v="9.7560975609756101E-2"/>
    <n v="0.53146341463414637"/>
    <n v="5.4474999999999998"/>
    <n v="13.702156952730611"/>
    <n v="276.77999999999997"/>
  </r>
  <r>
    <d v="2024-06-18T00:00:00"/>
    <x v="1"/>
    <s v="Instagram"/>
    <s v="Image"/>
    <s v="Gen Z"/>
    <n v="9413"/>
    <n v="138"/>
    <n v="4"/>
    <n v="192.92"/>
    <n v="273.95"/>
    <n v="1.4660575799426326E-2"/>
    <n v="2.8985507246376812E-2"/>
    <n v="1.3979710144927535"/>
    <n v="48.23"/>
    <n v="1.4200186605846983"/>
    <n v="81.03"/>
  </r>
  <r>
    <d v="2024-06-18T00:00:00"/>
    <x v="1"/>
    <s v="Instagram"/>
    <s v="Image"/>
    <s v="Millennials"/>
    <n v="3508"/>
    <n v="25"/>
    <n v="1"/>
    <n v="57.27"/>
    <n v="72.7"/>
    <n v="7.1265678449258839E-3"/>
    <n v="0.04"/>
    <n v="2.2907999999999999"/>
    <n v="57.27"/>
    <n v="1.2694255281997555"/>
    <n v="15.43"/>
  </r>
  <r>
    <d v="2024-06-18T00:00:00"/>
    <x v="1"/>
    <s v="Instagram"/>
    <s v="Image"/>
    <s v="Gen X"/>
    <n v="650"/>
    <n v="10"/>
    <n v="0"/>
    <n v="16.82"/>
    <n v="0"/>
    <n v="1.5384615384615385E-2"/>
    <n v="0"/>
    <n v="1.6819999999999999"/>
    <n v="0"/>
    <n v="0"/>
    <n v="-16.82"/>
  </r>
  <r>
    <d v="2024-06-18T00:00:00"/>
    <x v="1"/>
    <s v="Instagram"/>
    <s v="Carousel"/>
    <s v="Gen Z"/>
    <n v="6428"/>
    <n v="73"/>
    <n v="5"/>
    <n v="85.6"/>
    <n v="334.29"/>
    <n v="1.135656502800249E-2"/>
    <n v="6.8493150684931503E-2"/>
    <n v="1.1726027397260272"/>
    <n v="17.119999999999997"/>
    <n v="3.905257009345795"/>
    <n v="248.69000000000003"/>
  </r>
  <r>
    <d v="2024-06-18T00:00:00"/>
    <x v="1"/>
    <s v="Instagram"/>
    <s v="Carousel"/>
    <s v="Millennials"/>
    <n v="6620"/>
    <n v="86"/>
    <n v="5"/>
    <n v="119.41"/>
    <n v="456.39"/>
    <n v="1.2990936555891239E-2"/>
    <n v="5.8139534883720929E-2"/>
    <n v="1.3884883720930232"/>
    <n v="23.881999999999998"/>
    <n v="3.8220417050498283"/>
    <n v="336.98"/>
  </r>
  <r>
    <d v="2024-06-18T00:00:00"/>
    <x v="1"/>
    <s v="Instagram"/>
    <s v="Carousel"/>
    <s v="Gen X"/>
    <n v="625"/>
    <n v="8"/>
    <n v="0"/>
    <n v="12.3"/>
    <n v="0"/>
    <n v="1.2800000000000001E-2"/>
    <n v="0"/>
    <n v="1.5375000000000001"/>
    <n v="0"/>
    <n v="0"/>
    <n v="-12.3"/>
  </r>
  <r>
    <d v="2024-06-18T00:00:00"/>
    <x v="1"/>
    <s v="TikTok"/>
    <s v="Video"/>
    <s v="Gen Z"/>
    <n v="7407"/>
    <n v="353"/>
    <n v="42"/>
    <n v="218.92"/>
    <n v="2205.98"/>
    <n v="4.7657621169164305E-2"/>
    <n v="0.11898016997167139"/>
    <n v="0.6201699716713881"/>
    <n v="5.2123809523809523"/>
    <n v="10.07664900420245"/>
    <n v="1987.06"/>
  </r>
  <r>
    <d v="2024-06-18T00:00:00"/>
    <x v="1"/>
    <s v="TikTok"/>
    <s v="Video"/>
    <s v="Millennials"/>
    <n v="1800"/>
    <n v="48"/>
    <n v="6"/>
    <n v="47.62"/>
    <n v="418.82"/>
    <n v="2.6666666666666668E-2"/>
    <n v="0.125"/>
    <n v="0.99208333333333332"/>
    <n v="7.9366666666666665"/>
    <n v="8.7950440991180177"/>
    <n v="371.2"/>
  </r>
  <r>
    <d v="2024-06-18T00:00:00"/>
    <x v="1"/>
    <s v="TikTok"/>
    <s v="Video"/>
    <s v="Gen X"/>
    <n v="248"/>
    <n v="11"/>
    <n v="0"/>
    <n v="3.81"/>
    <n v="0"/>
    <n v="4.4354838709677422E-2"/>
    <n v="0"/>
    <n v="0.34636363636363637"/>
    <n v="0"/>
    <n v="0"/>
    <n v="-3.81"/>
  </r>
  <r>
    <d v="2024-06-18T00:00:00"/>
    <x v="1"/>
    <s v="TikTok"/>
    <s v="Image"/>
    <s v="Gen Z"/>
    <n v="8268"/>
    <n v="140"/>
    <n v="5"/>
    <n v="139.80000000000001"/>
    <n v="415.34"/>
    <n v="1.6932752781809387E-2"/>
    <n v="3.5714285714285712E-2"/>
    <n v="0.99857142857142867"/>
    <n v="27.96"/>
    <n v="2.9709585121602284"/>
    <n v="275.53999999999996"/>
  </r>
  <r>
    <d v="2024-06-18T00:00:00"/>
    <x v="1"/>
    <s v="TikTok"/>
    <s v="Image"/>
    <s v="Millennials"/>
    <n v="1196"/>
    <n v="9"/>
    <n v="0"/>
    <n v="17.8"/>
    <n v="0"/>
    <n v="7.525083612040134E-3"/>
    <n v="0"/>
    <n v="1.9777777777777779"/>
    <n v="0"/>
    <n v="0"/>
    <n v="-17.8"/>
  </r>
  <r>
    <d v="2024-06-18T00:00:00"/>
    <x v="1"/>
    <s v="TikTok"/>
    <s v="Image"/>
    <s v="Gen X"/>
    <n v="430"/>
    <n v="8"/>
    <n v="0"/>
    <n v="11.82"/>
    <n v="0"/>
    <n v="1.8604651162790697E-2"/>
    <n v="0"/>
    <n v="1.4775"/>
    <n v="0"/>
    <n v="0"/>
    <n v="-11.82"/>
  </r>
  <r>
    <d v="2024-06-18T00:00:00"/>
    <x v="1"/>
    <s v="TikTok"/>
    <s v="Carousel"/>
    <s v="Gen Z"/>
    <n v="8748"/>
    <n v="237"/>
    <n v="17"/>
    <n v="91.28"/>
    <n v="897.37"/>
    <n v="2.709190672153635E-2"/>
    <n v="7.1729957805907171E-2"/>
    <n v="0.38514767932489452"/>
    <n v="5.3694117647058821"/>
    <n v="9.8309596844872917"/>
    <n v="806.09"/>
  </r>
  <r>
    <d v="2024-06-18T00:00:00"/>
    <x v="1"/>
    <s v="TikTok"/>
    <s v="Carousel"/>
    <s v="Millennials"/>
    <n v="604"/>
    <n v="8"/>
    <n v="0"/>
    <n v="11.72"/>
    <n v="0"/>
    <n v="1.3245033112582781E-2"/>
    <n v="0"/>
    <n v="1.4650000000000001"/>
    <n v="0"/>
    <n v="0"/>
    <n v="-11.72"/>
  </r>
  <r>
    <d v="2024-06-18T00:00:00"/>
    <x v="1"/>
    <s v="TikTok"/>
    <s v="Carousel"/>
    <s v="Gen X"/>
    <n v="159"/>
    <n v="3"/>
    <n v="0"/>
    <n v="4.7"/>
    <n v="0"/>
    <n v="1.8867924528301886E-2"/>
    <n v="0"/>
    <n v="1.5666666666666667"/>
    <n v="0"/>
    <n v="0"/>
    <n v="-4.7"/>
  </r>
  <r>
    <d v="2024-06-18T00:00:00"/>
    <x v="1"/>
    <s v="Facebook"/>
    <s v="Video"/>
    <s v="Gen Z"/>
    <n v="2263"/>
    <n v="75"/>
    <n v="7"/>
    <n v="35.36"/>
    <n v="482.93"/>
    <n v="3.3141847105612021E-2"/>
    <n v="9.3333333333333338E-2"/>
    <n v="0.47146666666666665"/>
    <n v="5.0514285714285716"/>
    <n v="13.657522624434389"/>
    <n v="447.57"/>
  </r>
  <r>
    <d v="2024-06-18T00:00:00"/>
    <x v="1"/>
    <s v="Facebook"/>
    <s v="Video"/>
    <s v="Millennials"/>
    <n v="5855"/>
    <n v="240"/>
    <n v="21"/>
    <n v="172.43"/>
    <n v="1341.26"/>
    <n v="4.0990606319385142E-2"/>
    <n v="8.7499999999999994E-2"/>
    <n v="0.71845833333333331"/>
    <n v="8.2109523809523814"/>
    <n v="7.7785768137795044"/>
    <n v="1168.83"/>
  </r>
  <r>
    <d v="2024-06-18T00:00:00"/>
    <x v="1"/>
    <s v="Facebook"/>
    <s v="Video"/>
    <s v="Gen X"/>
    <n v="2842"/>
    <n v="108"/>
    <n v="6"/>
    <n v="42.94"/>
    <n v="312.64"/>
    <n v="3.8001407459535536E-2"/>
    <n v="5.5555555555555552E-2"/>
    <n v="0.39759259259259255"/>
    <n v="7.1566666666666663"/>
    <n v="7.2808570097810899"/>
    <n v="269.7"/>
  </r>
  <r>
    <d v="2024-06-18T00:00:00"/>
    <x v="1"/>
    <s v="Facebook"/>
    <s v="Image"/>
    <s v="Gen Z"/>
    <n v="2119"/>
    <n v="18"/>
    <n v="0"/>
    <n v="31.7"/>
    <n v="0"/>
    <n v="8.4945729117508265E-3"/>
    <n v="0"/>
    <n v="1.7611111111111111"/>
    <n v="0"/>
    <n v="0"/>
    <n v="-31.7"/>
  </r>
  <r>
    <d v="2024-06-18T00:00:00"/>
    <x v="1"/>
    <s v="Facebook"/>
    <s v="Image"/>
    <s v="Millennials"/>
    <n v="9800"/>
    <n v="83"/>
    <n v="2"/>
    <n v="255.08"/>
    <n v="193.92"/>
    <n v="8.46938775510204E-3"/>
    <n v="2.4096385542168676E-2"/>
    <n v="3.0732530120481929"/>
    <n v="127.54"/>
    <n v="0.760232084052062"/>
    <n v="-61.160000000000025"/>
  </r>
  <r>
    <d v="2024-06-18T00:00:00"/>
    <x v="1"/>
    <s v="Facebook"/>
    <s v="Image"/>
    <s v="Gen X"/>
    <n v="5863"/>
    <n v="110"/>
    <n v="2"/>
    <n v="67.36"/>
    <n v="199.41"/>
    <n v="1.8761726078799251E-2"/>
    <n v="1.8181818181818181E-2"/>
    <n v="0.61236363636363633"/>
    <n v="33.68"/>
    <n v="2.9603622327790973"/>
    <n v="132.05000000000001"/>
  </r>
  <r>
    <d v="2024-06-18T00:00:00"/>
    <x v="1"/>
    <s v="Facebook"/>
    <s v="Carousel"/>
    <s v="Gen Z"/>
    <n v="1966"/>
    <n v="55"/>
    <n v="2"/>
    <n v="22.47"/>
    <n v="157.97"/>
    <n v="2.797558494404883E-2"/>
    <n v="3.6363636363636362E-2"/>
    <n v="0.40854545454545454"/>
    <n v="11.234999999999999"/>
    <n v="7.0302625723186472"/>
    <n v="135.5"/>
  </r>
  <r>
    <d v="2024-06-18T00:00:00"/>
    <x v="1"/>
    <s v="Facebook"/>
    <s v="Carousel"/>
    <s v="Millennials"/>
    <n v="5559"/>
    <n v="77"/>
    <n v="3"/>
    <n v="157.46"/>
    <n v="151.5"/>
    <n v="1.385141212448282E-2"/>
    <n v="3.896103896103896E-2"/>
    <n v="2.044935064935065"/>
    <n v="52.486666666666672"/>
    <n v="0.9621491172361234"/>
    <n v="-5.960000000000008"/>
  </r>
  <r>
    <d v="2024-06-18T00:00:00"/>
    <x v="1"/>
    <s v="Facebook"/>
    <s v="Carousel"/>
    <s v="Gen X"/>
    <n v="4586"/>
    <n v="101"/>
    <n v="3"/>
    <n v="114.02"/>
    <n v="211.21"/>
    <n v="2.2023549934583515E-2"/>
    <n v="2.9702970297029702E-2"/>
    <n v="1.1289108910891088"/>
    <n v="38.006666666666668"/>
    <n v="1.8523943167865289"/>
    <n v="97.190000000000012"/>
  </r>
  <r>
    <d v="2024-06-19T00:00:00"/>
    <x v="1"/>
    <s v="Instagram"/>
    <s v="Video"/>
    <s v="Gen Z"/>
    <n v="4997"/>
    <n v="162"/>
    <n v="17"/>
    <n v="56.77"/>
    <n v="964.83"/>
    <n v="3.2419451671002603E-2"/>
    <n v="0.10493827160493827"/>
    <n v="0.35043209876543213"/>
    <n v="3.3394117647058827"/>
    <n v="16.995420116258586"/>
    <n v="908.06000000000006"/>
  </r>
  <r>
    <d v="2024-06-19T00:00:00"/>
    <x v="1"/>
    <s v="Instagram"/>
    <s v="Video"/>
    <s v="Millennials"/>
    <n v="3642"/>
    <n v="134"/>
    <n v="14"/>
    <n v="54.14"/>
    <n v="1215.8499999999999"/>
    <n v="3.6792970895112576E-2"/>
    <n v="0.1044776119402985"/>
    <n v="0.40402985074626868"/>
    <n v="3.867142857142857"/>
    <n v="22.45751754710011"/>
    <n v="1161.7099999999998"/>
  </r>
  <r>
    <d v="2024-06-19T00:00:00"/>
    <x v="1"/>
    <s v="Instagram"/>
    <s v="Video"/>
    <s v="Gen X"/>
    <n v="721"/>
    <n v="14"/>
    <n v="1"/>
    <n v="8.31"/>
    <n v="50.32"/>
    <n v="1.9417475728155338E-2"/>
    <n v="7.1428571428571425E-2"/>
    <n v="0.59357142857142864"/>
    <n v="8.31"/>
    <n v="6.0553549939831521"/>
    <n v="42.01"/>
  </r>
  <r>
    <d v="2024-06-19T00:00:00"/>
    <x v="1"/>
    <s v="Instagram"/>
    <s v="Image"/>
    <s v="Gen Z"/>
    <n v="5804"/>
    <n v="44"/>
    <n v="0"/>
    <n v="130.19"/>
    <n v="0"/>
    <n v="7.5809786354238459E-3"/>
    <n v="0"/>
    <n v="2.9588636363636365"/>
    <n v="0"/>
    <n v="0"/>
    <n v="-130.19"/>
  </r>
  <r>
    <d v="2024-06-19T00:00:00"/>
    <x v="1"/>
    <s v="Instagram"/>
    <s v="Image"/>
    <s v="Millennials"/>
    <n v="6014"/>
    <n v="102"/>
    <n v="3"/>
    <n v="97.7"/>
    <n v="158.77000000000001"/>
    <n v="1.6960425673428665E-2"/>
    <n v="2.9411764705882353E-2"/>
    <n v="0.957843137254902"/>
    <n v="32.56666666666667"/>
    <n v="1.6250767656090073"/>
    <n v="61.070000000000007"/>
  </r>
  <r>
    <d v="2024-06-19T00:00:00"/>
    <x v="1"/>
    <s v="Instagram"/>
    <s v="Image"/>
    <s v="Gen X"/>
    <n v="127"/>
    <n v="2"/>
    <n v="0"/>
    <n v="3.29"/>
    <n v="0"/>
    <n v="1.5748031496062992E-2"/>
    <n v="0"/>
    <n v="1.645"/>
    <n v="0"/>
    <n v="0"/>
    <n v="-3.29"/>
  </r>
  <r>
    <d v="2024-06-19T00:00:00"/>
    <x v="1"/>
    <s v="Instagram"/>
    <s v="Carousel"/>
    <s v="Gen Z"/>
    <n v="6454"/>
    <n v="114"/>
    <n v="8"/>
    <n v="99.23"/>
    <n v="534.39"/>
    <n v="1.7663464518128294E-2"/>
    <n v="7.0175438596491224E-2"/>
    <n v="0.87043859649122812"/>
    <n v="12.40375"/>
    <n v="5.3853673284289023"/>
    <n v="435.15999999999997"/>
  </r>
  <r>
    <d v="2024-06-19T00:00:00"/>
    <x v="1"/>
    <s v="Instagram"/>
    <s v="Carousel"/>
    <s v="Millennials"/>
    <n v="7301"/>
    <n v="175"/>
    <n v="5"/>
    <n v="215.67"/>
    <n v="403.82"/>
    <n v="2.3969319271332695E-2"/>
    <n v="2.8571428571428571E-2"/>
    <n v="1.2323999999999999"/>
    <n v="43.134"/>
    <n v="1.8723976445495434"/>
    <n v="188.15"/>
  </r>
  <r>
    <d v="2024-06-19T00:00:00"/>
    <x v="1"/>
    <s v="Instagram"/>
    <s v="Carousel"/>
    <s v="Gen X"/>
    <n v="571"/>
    <n v="7"/>
    <n v="0"/>
    <n v="7.85"/>
    <n v="0"/>
    <n v="1.2259194395796848E-2"/>
    <n v="0"/>
    <n v="1.1214285714285714"/>
    <n v="0"/>
    <n v="0"/>
    <n v="-7.85"/>
  </r>
  <r>
    <d v="2024-06-19T00:00:00"/>
    <x v="1"/>
    <s v="TikTok"/>
    <s v="Video"/>
    <s v="Gen Z"/>
    <n v="8984"/>
    <n v="231"/>
    <n v="23"/>
    <n v="171.24"/>
    <n v="1973.26"/>
    <n v="2.5712377560106858E-2"/>
    <n v="9.9567099567099568E-2"/>
    <n v="0.74129870129870135"/>
    <n v="7.4452173913043485"/>
    <n v="11.523359028264423"/>
    <n v="1802.02"/>
  </r>
  <r>
    <d v="2024-06-19T00:00:00"/>
    <x v="1"/>
    <s v="TikTok"/>
    <s v="Video"/>
    <s v="Millennials"/>
    <n v="850"/>
    <n v="41"/>
    <n v="3"/>
    <n v="20.53"/>
    <n v="289.27"/>
    <n v="4.8235294117647057E-2"/>
    <n v="7.3170731707317069E-2"/>
    <n v="0.50073170731707317"/>
    <n v="6.8433333333333337"/>
    <n v="14.09011203117389"/>
    <n v="268.74"/>
  </r>
  <r>
    <d v="2024-06-19T00:00:00"/>
    <x v="1"/>
    <s v="TikTok"/>
    <s v="Video"/>
    <s v="Gen X"/>
    <n v="426"/>
    <n v="8"/>
    <n v="0"/>
    <n v="11.22"/>
    <n v="0"/>
    <n v="1.8779342723004695E-2"/>
    <n v="0"/>
    <n v="1.4025000000000001"/>
    <n v="0"/>
    <n v="0"/>
    <n v="-11.22"/>
  </r>
  <r>
    <d v="2024-06-19T00:00:00"/>
    <x v="1"/>
    <s v="TikTok"/>
    <s v="Image"/>
    <s v="Gen Z"/>
    <n v="11561"/>
    <n v="179"/>
    <n v="8"/>
    <n v="123.79"/>
    <n v="426.09"/>
    <n v="1.5483089698122999E-2"/>
    <n v="4.4692737430167599E-2"/>
    <n v="0.69156424581005593"/>
    <n v="15.473750000000001"/>
    <n v="3.4420389369092814"/>
    <n v="302.29999999999995"/>
  </r>
  <r>
    <d v="2024-06-19T00:00:00"/>
    <x v="1"/>
    <s v="TikTok"/>
    <s v="Image"/>
    <s v="Millennials"/>
    <n v="810"/>
    <n v="6"/>
    <n v="0"/>
    <n v="17.62"/>
    <n v="0"/>
    <n v="7.4074074074074077E-3"/>
    <n v="0"/>
    <n v="2.936666666666667"/>
    <n v="0"/>
    <n v="0"/>
    <n v="-17.62"/>
  </r>
  <r>
    <d v="2024-06-19T00:00:00"/>
    <x v="1"/>
    <s v="TikTok"/>
    <s v="Image"/>
    <s v="Gen X"/>
    <n v="165"/>
    <n v="1"/>
    <n v="0"/>
    <n v="4.51"/>
    <n v="0"/>
    <n v="6.0606060606060606E-3"/>
    <n v="0"/>
    <n v="4.51"/>
    <n v="0"/>
    <n v="0"/>
    <n v="-4.51"/>
  </r>
  <r>
    <d v="2024-06-19T00:00:00"/>
    <x v="1"/>
    <s v="TikTok"/>
    <s v="Carousel"/>
    <s v="Gen Z"/>
    <n v="14704"/>
    <n v="202"/>
    <n v="5"/>
    <n v="250.1"/>
    <n v="353.04"/>
    <n v="1.3737758433079434E-2"/>
    <n v="2.4752475247524754E-2"/>
    <n v="1.2381188118811881"/>
    <n v="50.019999999999996"/>
    <n v="1.4115953618552579"/>
    <n v="102.94000000000003"/>
  </r>
  <r>
    <d v="2024-06-19T00:00:00"/>
    <x v="1"/>
    <s v="TikTok"/>
    <s v="Carousel"/>
    <s v="Millennials"/>
    <n v="1999"/>
    <n v="48"/>
    <n v="1"/>
    <n v="48.28"/>
    <n v="70.61"/>
    <n v="2.4012006003001501E-2"/>
    <n v="2.0833333333333332E-2"/>
    <n v="1.0058333333333334"/>
    <n v="48.28"/>
    <n v="1.462510356255178"/>
    <n v="22.33"/>
  </r>
  <r>
    <d v="2024-06-19T00:00:00"/>
    <x v="1"/>
    <s v="TikTok"/>
    <s v="Carousel"/>
    <s v="Gen X"/>
    <n v="481"/>
    <n v="11"/>
    <n v="0"/>
    <n v="9.83"/>
    <n v="0"/>
    <n v="2.286902286902287E-2"/>
    <n v="0"/>
    <n v="0.89363636363636367"/>
    <n v="0"/>
    <n v="0"/>
    <n v="-9.83"/>
  </r>
  <r>
    <d v="2024-06-19T00:00:00"/>
    <x v="1"/>
    <s v="Facebook"/>
    <s v="Video"/>
    <s v="Gen Z"/>
    <n v="2023"/>
    <n v="59"/>
    <n v="3"/>
    <n v="40.93"/>
    <n v="151.76"/>
    <n v="2.91646070192783E-2"/>
    <n v="5.0847457627118647E-2"/>
    <n v="0.69372881355932203"/>
    <n v="13.643333333333333"/>
    <n v="3.7077937942829218"/>
    <n v="110.82999999999998"/>
  </r>
  <r>
    <d v="2024-06-19T00:00:00"/>
    <x v="1"/>
    <s v="Facebook"/>
    <s v="Video"/>
    <s v="Millennials"/>
    <n v="10945"/>
    <n v="501"/>
    <n v="63"/>
    <n v="169.96"/>
    <n v="6217.28"/>
    <n v="4.5774326176336227E-2"/>
    <n v="0.12574850299401197"/>
    <n v="0.33924151696606786"/>
    <n v="2.6977777777777781"/>
    <n v="36.58084255118851"/>
    <n v="6047.32"/>
  </r>
  <r>
    <d v="2024-06-19T00:00:00"/>
    <x v="1"/>
    <s v="Facebook"/>
    <s v="Video"/>
    <s v="Gen X"/>
    <n v="5530"/>
    <n v="203"/>
    <n v="26"/>
    <n v="76.59"/>
    <n v="2433.27"/>
    <n v="3.6708860759493672E-2"/>
    <n v="0.12807881773399016"/>
    <n v="0.37729064039408866"/>
    <n v="2.9457692307692307"/>
    <n v="31.770074422248335"/>
    <n v="2356.6799999999998"/>
  </r>
  <r>
    <d v="2024-06-19T00:00:00"/>
    <x v="1"/>
    <s v="Facebook"/>
    <s v="Image"/>
    <s v="Gen Z"/>
    <n v="1307"/>
    <n v="17"/>
    <n v="0"/>
    <n v="30.52"/>
    <n v="0"/>
    <n v="1.3006885998469778E-2"/>
    <n v="0"/>
    <n v="1.7952941176470587"/>
    <n v="0"/>
    <n v="0"/>
    <n v="-30.52"/>
  </r>
  <r>
    <d v="2024-06-19T00:00:00"/>
    <x v="1"/>
    <s v="Facebook"/>
    <s v="Image"/>
    <s v="Millennials"/>
    <n v="5664"/>
    <n v="101"/>
    <n v="3"/>
    <n v="81.069999999999993"/>
    <n v="163.58000000000001"/>
    <n v="1.7831920903954801E-2"/>
    <n v="2.9702970297029702E-2"/>
    <n v="0.80267326732673261"/>
    <n v="27.02333333333333"/>
    <n v="2.0177624275317632"/>
    <n v="82.510000000000019"/>
  </r>
  <r>
    <d v="2024-06-19T00:00:00"/>
    <x v="1"/>
    <s v="Facebook"/>
    <s v="Image"/>
    <s v="Gen X"/>
    <n v="2214"/>
    <n v="24"/>
    <n v="0"/>
    <n v="61.04"/>
    <n v="0"/>
    <n v="1.0840108401084011E-2"/>
    <n v="0"/>
    <n v="2.5433333333333334"/>
    <n v="0"/>
    <n v="0"/>
    <n v="-61.04"/>
  </r>
  <r>
    <d v="2024-06-19T00:00:00"/>
    <x v="1"/>
    <s v="Facebook"/>
    <s v="Carousel"/>
    <s v="Gen Z"/>
    <n v="1409"/>
    <n v="30"/>
    <n v="1"/>
    <n v="37.04"/>
    <n v="80.53"/>
    <n v="2.1291696238466998E-2"/>
    <n v="3.3333333333333333E-2"/>
    <n v="1.2346666666666666"/>
    <n v="37.04"/>
    <n v="2.1741360691144709"/>
    <n v="43.49"/>
  </r>
  <r>
    <d v="2024-06-19T00:00:00"/>
    <x v="1"/>
    <s v="Facebook"/>
    <s v="Carousel"/>
    <s v="Millennials"/>
    <n v="7069"/>
    <n v="122"/>
    <n v="3"/>
    <n v="207.1"/>
    <n v="218.47"/>
    <n v="1.7258452397793181E-2"/>
    <n v="2.4590163934426229E-2"/>
    <n v="1.6975409836065574"/>
    <n v="69.033333333333331"/>
    <n v="1.0549010140028972"/>
    <n v="11.370000000000005"/>
  </r>
  <r>
    <d v="2024-06-19T00:00:00"/>
    <x v="1"/>
    <s v="Facebook"/>
    <s v="Carousel"/>
    <s v="Gen X"/>
    <n v="4065"/>
    <n v="65"/>
    <n v="4"/>
    <n v="110.2"/>
    <n v="335.67"/>
    <n v="1.5990159901599015E-2"/>
    <n v="6.1538461538461542E-2"/>
    <n v="1.6953846153846155"/>
    <n v="27.55"/>
    <n v="3.0460072595281309"/>
    <n v="225.47000000000003"/>
  </r>
  <r>
    <d v="2024-06-20T00:00:00"/>
    <x v="1"/>
    <s v="Instagram"/>
    <s v="Video"/>
    <s v="Gen Z"/>
    <n v="7264"/>
    <n v="295"/>
    <n v="32"/>
    <n v="93.91"/>
    <n v="1865.45"/>
    <n v="4.0611233480176215E-2"/>
    <n v="0.10847457627118644"/>
    <n v="0.31833898305084746"/>
    <n v="2.9346874999999999"/>
    <n v="19.864231711212863"/>
    <n v="1771.54"/>
  </r>
  <r>
    <d v="2024-06-20T00:00:00"/>
    <x v="1"/>
    <s v="Instagram"/>
    <s v="Video"/>
    <s v="Millennials"/>
    <n v="2520"/>
    <n v="99"/>
    <n v="9"/>
    <n v="30.06"/>
    <n v="783.16"/>
    <n v="3.9285714285714285E-2"/>
    <n v="9.0909090909090912E-2"/>
    <n v="0.30363636363636365"/>
    <n v="3.34"/>
    <n v="26.053226879574186"/>
    <n v="753.1"/>
  </r>
  <r>
    <d v="2024-06-20T00:00:00"/>
    <x v="1"/>
    <s v="Instagram"/>
    <s v="Video"/>
    <s v="Gen X"/>
    <n v="842"/>
    <n v="39"/>
    <n v="5"/>
    <n v="16.309999999999999"/>
    <n v="383.49"/>
    <n v="4.631828978622328E-2"/>
    <n v="0.12820512820512819"/>
    <n v="0.41820512820512817"/>
    <n v="3.2619999999999996"/>
    <n v="23.512568976088293"/>
    <n v="367.18"/>
  </r>
  <r>
    <d v="2024-06-20T00:00:00"/>
    <x v="1"/>
    <s v="Instagram"/>
    <s v="Image"/>
    <s v="Gen Z"/>
    <n v="7097"/>
    <n v="67"/>
    <n v="1"/>
    <n v="190.15"/>
    <n v="69.52"/>
    <n v="9.4406087079047483E-3"/>
    <n v="1.4925373134328358E-2"/>
    <n v="2.8380597014925373"/>
    <n v="190.15"/>
    <n v="0.36560610044701547"/>
    <n v="-120.63000000000001"/>
  </r>
  <r>
    <d v="2024-06-20T00:00:00"/>
    <x v="1"/>
    <s v="Instagram"/>
    <s v="Image"/>
    <s v="Millennials"/>
    <n v="5559"/>
    <n v="66"/>
    <n v="2"/>
    <n v="159.08000000000001"/>
    <n v="132.83000000000001"/>
    <n v="1.1872638963842417E-2"/>
    <n v="3.0303030303030304E-2"/>
    <n v="2.4103030303030306"/>
    <n v="79.540000000000006"/>
    <n v="0.83498868493839584"/>
    <n v="-26.25"/>
  </r>
  <r>
    <d v="2024-06-20T00:00:00"/>
    <x v="1"/>
    <s v="Instagram"/>
    <s v="Image"/>
    <s v="Gen X"/>
    <n v="121"/>
    <n v="0"/>
    <n v="0"/>
    <n v="1.61"/>
    <n v="0"/>
    <n v="0"/>
    <n v="0"/>
    <n v="0"/>
    <n v="0"/>
    <n v="0"/>
    <n v="-1.61"/>
  </r>
  <r>
    <d v="2024-06-20T00:00:00"/>
    <x v="1"/>
    <s v="Instagram"/>
    <s v="Carousel"/>
    <s v="Gen Z"/>
    <n v="5325"/>
    <n v="114"/>
    <n v="6"/>
    <n v="108.46"/>
    <n v="346.96"/>
    <n v="2.1408450704225351E-2"/>
    <n v="5.2631578947368418E-2"/>
    <n v="0.95140350877192981"/>
    <n v="18.076666666666664"/>
    <n v="3.1989673612391667"/>
    <n v="238.5"/>
  </r>
  <r>
    <d v="2024-06-20T00:00:00"/>
    <x v="1"/>
    <s v="Instagram"/>
    <s v="Carousel"/>
    <s v="Millennials"/>
    <n v="7922"/>
    <n v="106"/>
    <n v="6"/>
    <n v="205.28"/>
    <n v="343.55"/>
    <n v="1.3380459479929311E-2"/>
    <n v="5.6603773584905662E-2"/>
    <n v="1.9366037735849058"/>
    <n v="34.213333333333331"/>
    <n v="1.6735678098207327"/>
    <n v="138.27000000000001"/>
  </r>
  <r>
    <d v="2024-06-20T00:00:00"/>
    <x v="1"/>
    <s v="Instagram"/>
    <s v="Carousel"/>
    <s v="Gen X"/>
    <n v="575"/>
    <n v="10"/>
    <n v="0"/>
    <n v="15.89"/>
    <n v="0"/>
    <n v="1.7391304347826087E-2"/>
    <n v="0"/>
    <n v="1.589"/>
    <n v="0"/>
    <n v="0"/>
    <n v="-15.89"/>
  </r>
  <r>
    <d v="2024-06-20T00:00:00"/>
    <x v="1"/>
    <s v="TikTok"/>
    <s v="Video"/>
    <s v="Gen Z"/>
    <n v="11630"/>
    <n v="282"/>
    <n v="35"/>
    <n v="252.45"/>
    <n v="1957.69"/>
    <n v="2.4247635425623387E-2"/>
    <n v="0.12411347517730496"/>
    <n v="0.89521276595744681"/>
    <n v="7.2128571428571426"/>
    <n v="7.7547633194692027"/>
    <n v="1705.24"/>
  </r>
  <r>
    <d v="2024-06-20T00:00:00"/>
    <x v="1"/>
    <s v="TikTok"/>
    <s v="Video"/>
    <s v="Millennials"/>
    <n v="1759"/>
    <n v="61"/>
    <n v="4"/>
    <n v="40.01"/>
    <n v="318.08999999999997"/>
    <n v="3.4678794769755543E-2"/>
    <n v="6.5573770491803282E-2"/>
    <n v="0.65590163934426227"/>
    <n v="10.0025"/>
    <n v="7.9502624343914023"/>
    <n v="278.08"/>
  </r>
  <r>
    <d v="2024-06-20T00:00:00"/>
    <x v="1"/>
    <s v="TikTok"/>
    <s v="Video"/>
    <s v="Gen X"/>
    <n v="568"/>
    <n v="12"/>
    <n v="1"/>
    <n v="16.03"/>
    <n v="50.11"/>
    <n v="2.1126760563380281E-2"/>
    <n v="8.3333333333333329E-2"/>
    <n v="1.3358333333333334"/>
    <n v="16.03"/>
    <n v="3.1260137242669992"/>
    <n v="34.08"/>
  </r>
  <r>
    <d v="2024-06-20T00:00:00"/>
    <x v="1"/>
    <s v="TikTok"/>
    <s v="Image"/>
    <s v="Gen Z"/>
    <n v="8402"/>
    <n v="142"/>
    <n v="1"/>
    <n v="86"/>
    <n v="80.540000000000006"/>
    <n v="1.6900737919542965E-2"/>
    <n v="7.0422535211267607E-3"/>
    <n v="0.60563380281690138"/>
    <n v="86"/>
    <n v="0.93651162790697684"/>
    <n v="-5.4599999999999937"/>
  </r>
  <r>
    <d v="2024-06-20T00:00:00"/>
    <x v="1"/>
    <s v="TikTok"/>
    <s v="Image"/>
    <s v="Millennials"/>
    <n v="1227"/>
    <n v="20"/>
    <n v="0"/>
    <n v="34.049999999999997"/>
    <n v="0"/>
    <n v="1.6299918500407497E-2"/>
    <n v="0"/>
    <n v="1.7024999999999999"/>
    <n v="0"/>
    <n v="0"/>
    <n v="-34.049999999999997"/>
  </r>
  <r>
    <d v="2024-06-20T00:00:00"/>
    <x v="1"/>
    <s v="TikTok"/>
    <s v="Image"/>
    <s v="Gen X"/>
    <n v="577"/>
    <n v="11"/>
    <n v="0"/>
    <n v="9.61"/>
    <n v="0"/>
    <n v="1.9064124783362217E-2"/>
    <n v="0"/>
    <n v="0.87363636363636354"/>
    <n v="0"/>
    <n v="0"/>
    <n v="-9.61"/>
  </r>
  <r>
    <d v="2024-06-20T00:00:00"/>
    <x v="1"/>
    <s v="TikTok"/>
    <s v="Carousel"/>
    <s v="Gen Z"/>
    <n v="5719"/>
    <n v="116"/>
    <n v="4"/>
    <n v="143.37"/>
    <n v="342.96"/>
    <n v="2.0283266305298128E-2"/>
    <n v="3.4482758620689655E-2"/>
    <n v="1.235948275862069"/>
    <n v="35.842500000000001"/>
    <n v="2.3921322452395897"/>
    <n v="199.58999999999997"/>
  </r>
  <r>
    <d v="2024-06-20T00:00:00"/>
    <x v="1"/>
    <s v="TikTok"/>
    <s v="Carousel"/>
    <s v="Millennials"/>
    <n v="854"/>
    <n v="15"/>
    <n v="0"/>
    <n v="22.53"/>
    <n v="0"/>
    <n v="1.7564402810304448E-2"/>
    <n v="0"/>
    <n v="1.502"/>
    <n v="0"/>
    <n v="0"/>
    <n v="-22.53"/>
  </r>
  <r>
    <d v="2024-06-20T00:00:00"/>
    <x v="1"/>
    <s v="TikTok"/>
    <s v="Carousel"/>
    <s v="Gen X"/>
    <n v="899"/>
    <n v="10"/>
    <n v="0"/>
    <n v="11.2"/>
    <n v="0"/>
    <n v="1.1123470522803115E-2"/>
    <n v="0"/>
    <n v="1.1199999999999999"/>
    <n v="0"/>
    <n v="0"/>
    <n v="-11.2"/>
  </r>
  <r>
    <d v="2024-06-20T00:00:00"/>
    <x v="1"/>
    <s v="Facebook"/>
    <s v="Video"/>
    <s v="Gen Z"/>
    <n v="1621"/>
    <n v="64"/>
    <n v="3"/>
    <n v="41.84"/>
    <n v="286.91000000000003"/>
    <n v="3.9481801357186923E-2"/>
    <n v="4.6875E-2"/>
    <n v="0.65375000000000005"/>
    <n v="13.946666666666667"/>
    <n v="6.8573135755258123"/>
    <n v="245.07000000000002"/>
  </r>
  <r>
    <d v="2024-06-20T00:00:00"/>
    <x v="1"/>
    <s v="Facebook"/>
    <s v="Video"/>
    <s v="Millennials"/>
    <n v="4250"/>
    <n v="162"/>
    <n v="18"/>
    <n v="106.97"/>
    <n v="1108.93"/>
    <n v="3.8117647058823527E-2"/>
    <n v="0.1111111111111111"/>
    <n v="0.66030864197530859"/>
    <n v="5.9427777777777777"/>
    <n v="10.366738337851736"/>
    <n v="1001.96"/>
  </r>
  <r>
    <d v="2024-06-20T00:00:00"/>
    <x v="1"/>
    <s v="Facebook"/>
    <s v="Video"/>
    <s v="Gen X"/>
    <n v="2511"/>
    <n v="65"/>
    <n v="6"/>
    <n v="73.58"/>
    <n v="403.06"/>
    <n v="2.5886101154918358E-2"/>
    <n v="9.2307692307692313E-2"/>
    <n v="1.1319999999999999"/>
    <n v="12.263333333333334"/>
    <n v="5.4778472410981243"/>
    <n v="329.48"/>
  </r>
  <r>
    <d v="2024-06-20T00:00:00"/>
    <x v="1"/>
    <s v="Facebook"/>
    <s v="Image"/>
    <s v="Gen Z"/>
    <n v="2933"/>
    <n v="30"/>
    <n v="1"/>
    <n v="70.510000000000005"/>
    <n v="76.540000000000006"/>
    <n v="1.0228435049437436E-2"/>
    <n v="3.3333333333333333E-2"/>
    <n v="2.3503333333333334"/>
    <n v="70.510000000000005"/>
    <n v="1.0855197844277407"/>
    <n v="6.0300000000000011"/>
  </r>
  <r>
    <d v="2024-06-20T00:00:00"/>
    <x v="1"/>
    <s v="Facebook"/>
    <s v="Image"/>
    <s v="Millennials"/>
    <n v="8590"/>
    <n v="93"/>
    <n v="1"/>
    <n v="208.37"/>
    <n v="97.81"/>
    <n v="1.0826542491268918E-2"/>
    <n v="1.0752688172043012E-2"/>
    <n v="2.2405376344086023"/>
    <n v="208.37"/>
    <n v="0.46940538465230119"/>
    <n v="-110.56"/>
  </r>
  <r>
    <d v="2024-06-20T00:00:00"/>
    <x v="1"/>
    <s v="Facebook"/>
    <s v="Image"/>
    <s v="Gen X"/>
    <n v="2007"/>
    <n v="16"/>
    <n v="0"/>
    <n v="46.81"/>
    <n v="0"/>
    <n v="7.9720976581963126E-3"/>
    <n v="0"/>
    <n v="2.9256250000000001"/>
    <n v="0"/>
    <n v="0"/>
    <n v="-46.81"/>
  </r>
  <r>
    <d v="2024-06-20T00:00:00"/>
    <x v="1"/>
    <s v="Facebook"/>
    <s v="Carousel"/>
    <s v="Gen Z"/>
    <n v="1160"/>
    <n v="24"/>
    <n v="0"/>
    <n v="18.22"/>
    <n v="0"/>
    <n v="2.0689655172413793E-2"/>
    <n v="0"/>
    <n v="0.75916666666666666"/>
    <n v="0"/>
    <n v="0"/>
    <n v="-18.22"/>
  </r>
  <r>
    <d v="2024-06-20T00:00:00"/>
    <x v="1"/>
    <s v="Facebook"/>
    <s v="Carousel"/>
    <s v="Millennials"/>
    <n v="6575"/>
    <n v="90"/>
    <n v="5"/>
    <n v="138.82"/>
    <n v="396.44"/>
    <n v="1.3688212927756654E-2"/>
    <n v="5.5555555555555552E-2"/>
    <n v="1.5424444444444443"/>
    <n v="27.763999999999999"/>
    <n v="2.8557844690966721"/>
    <n v="257.62"/>
  </r>
  <r>
    <d v="2024-06-20T00:00:00"/>
    <x v="1"/>
    <s v="Facebook"/>
    <s v="Carousel"/>
    <s v="Gen X"/>
    <n v="3844"/>
    <n v="107"/>
    <n v="6"/>
    <n v="43.32"/>
    <n v="311.77999999999997"/>
    <n v="2.7835587929240374E-2"/>
    <n v="5.6074766355140186E-2"/>
    <n v="0.40485981308411217"/>
    <n v="7.22"/>
    <n v="7.1971375807940898"/>
    <n v="268.45999999999998"/>
  </r>
  <r>
    <d v="2024-06-21T00:00:00"/>
    <x v="1"/>
    <s v="Instagram"/>
    <s v="Video"/>
    <s v="Gen Z"/>
    <n v="3633"/>
    <n v="133"/>
    <n v="9"/>
    <n v="86.12"/>
    <n v="871.94"/>
    <n v="3.6608863198458574E-2"/>
    <n v="6.7669172932330823E-2"/>
    <n v="0.64751879699248127"/>
    <n v="9.568888888888889"/>
    <n v="10.124709707385044"/>
    <n v="785.82"/>
  </r>
  <r>
    <d v="2024-06-21T00:00:00"/>
    <x v="1"/>
    <s v="Instagram"/>
    <s v="Video"/>
    <s v="Millennials"/>
    <n v="2672"/>
    <n v="101"/>
    <n v="10"/>
    <n v="34.81"/>
    <n v="587.98"/>
    <n v="3.779940119760479E-2"/>
    <n v="9.9009900990099015E-2"/>
    <n v="0.34465346534653468"/>
    <n v="3.4810000000000003"/>
    <n v="16.891123240448145"/>
    <n v="553.17000000000007"/>
  </r>
  <r>
    <d v="2024-06-21T00:00:00"/>
    <x v="1"/>
    <s v="Instagram"/>
    <s v="Video"/>
    <s v="Gen X"/>
    <n v="733"/>
    <n v="16"/>
    <n v="2"/>
    <n v="15.55"/>
    <n v="133.11000000000001"/>
    <n v="2.1828103683492497E-2"/>
    <n v="0.125"/>
    <n v="0.97187500000000004"/>
    <n v="7.7750000000000004"/>
    <n v="8.5601286173633451"/>
    <n v="117.56000000000002"/>
  </r>
  <r>
    <d v="2024-06-21T00:00:00"/>
    <x v="1"/>
    <s v="Instagram"/>
    <s v="Image"/>
    <s v="Gen Z"/>
    <n v="4185"/>
    <n v="53"/>
    <n v="1"/>
    <n v="116.52"/>
    <n v="83.51"/>
    <n v="1.2664277180406212E-2"/>
    <n v="1.8867924528301886E-2"/>
    <n v="2.1984905660377358"/>
    <n v="116.52"/>
    <n v="0.71670099553724687"/>
    <n v="-33.009999999999991"/>
  </r>
  <r>
    <d v="2024-06-21T00:00:00"/>
    <x v="1"/>
    <s v="Instagram"/>
    <s v="Image"/>
    <s v="Millennials"/>
    <n v="3683"/>
    <n v="61"/>
    <n v="2"/>
    <n v="58.71"/>
    <n v="152.87"/>
    <n v="1.6562584849307629E-2"/>
    <n v="3.2786885245901641E-2"/>
    <n v="0.96245901639344267"/>
    <n v="29.355"/>
    <n v="2.6038153636518482"/>
    <n v="94.16"/>
  </r>
  <r>
    <d v="2024-06-21T00:00:00"/>
    <x v="1"/>
    <s v="Instagram"/>
    <s v="Image"/>
    <s v="Gen X"/>
    <n v="614"/>
    <n v="6"/>
    <n v="0"/>
    <n v="9.65"/>
    <n v="0"/>
    <n v="9.7719869706840382E-3"/>
    <n v="0"/>
    <n v="1.6083333333333334"/>
    <n v="0"/>
    <n v="0"/>
    <n v="-9.65"/>
  </r>
  <r>
    <d v="2024-06-21T00:00:00"/>
    <x v="1"/>
    <s v="Instagram"/>
    <s v="Carousel"/>
    <s v="Gen Z"/>
    <n v="5504"/>
    <n v="126"/>
    <n v="4"/>
    <n v="72.459999999999994"/>
    <n v="373.89"/>
    <n v="2.2892441860465115E-2"/>
    <n v="3.1746031746031744E-2"/>
    <n v="0.57507936507936508"/>
    <n v="18.114999999999998"/>
    <n v="5.1599503174165058"/>
    <n v="301.43"/>
  </r>
  <r>
    <d v="2024-06-21T00:00:00"/>
    <x v="1"/>
    <s v="Instagram"/>
    <s v="Carousel"/>
    <s v="Millennials"/>
    <n v="6174"/>
    <n v="157"/>
    <n v="8"/>
    <n v="168.64"/>
    <n v="687.13"/>
    <n v="2.5429219306770327E-2"/>
    <n v="5.0955414012738856E-2"/>
    <n v="1.0741401273885349"/>
    <n v="21.08"/>
    <n v="4.0745374762808355"/>
    <n v="518.49"/>
  </r>
  <r>
    <d v="2024-06-21T00:00:00"/>
    <x v="1"/>
    <s v="Instagram"/>
    <s v="Carousel"/>
    <s v="Gen X"/>
    <n v="993"/>
    <n v="26"/>
    <n v="0"/>
    <n v="20.329999999999998"/>
    <n v="0"/>
    <n v="2.6183282980866064E-2"/>
    <n v="0"/>
    <n v="0.78192307692307683"/>
    <n v="0"/>
    <n v="0"/>
    <n v="-20.329999999999998"/>
  </r>
  <r>
    <d v="2024-06-21T00:00:00"/>
    <x v="1"/>
    <s v="TikTok"/>
    <s v="Video"/>
    <s v="Gen Z"/>
    <n v="10860"/>
    <n v="231"/>
    <n v="30"/>
    <n v="291.60000000000002"/>
    <n v="2749.3"/>
    <n v="2.1270718232044197E-2"/>
    <n v="0.12987012987012986"/>
    <n v="1.2623376623376625"/>
    <n v="9.7200000000000006"/>
    <n v="9.4283264746227715"/>
    <n v="2457.7000000000003"/>
  </r>
  <r>
    <d v="2024-06-21T00:00:00"/>
    <x v="1"/>
    <s v="TikTok"/>
    <s v="Video"/>
    <s v="Millennials"/>
    <n v="1303"/>
    <n v="26"/>
    <n v="2"/>
    <n v="21.09"/>
    <n v="143.18"/>
    <n v="1.9953952417498082E-2"/>
    <n v="7.6923076923076927E-2"/>
    <n v="0.81115384615384611"/>
    <n v="10.545"/>
    <n v="6.7889995258416311"/>
    <n v="122.09"/>
  </r>
  <r>
    <d v="2024-06-21T00:00:00"/>
    <x v="1"/>
    <s v="TikTok"/>
    <s v="Video"/>
    <s v="Gen X"/>
    <n v="321"/>
    <n v="15"/>
    <n v="1"/>
    <n v="9.33"/>
    <n v="84.44"/>
    <n v="4.6728971962616821E-2"/>
    <n v="6.6666666666666666E-2"/>
    <n v="0.622"/>
    <n v="9.33"/>
    <n v="9.05037513397642"/>
    <n v="75.11"/>
  </r>
  <r>
    <d v="2024-06-21T00:00:00"/>
    <x v="1"/>
    <s v="TikTok"/>
    <s v="Image"/>
    <s v="Gen Z"/>
    <n v="12348"/>
    <n v="241"/>
    <n v="10"/>
    <n v="305.57"/>
    <n v="966.87"/>
    <n v="1.9517330741820538E-2"/>
    <n v="4.1493775933609957E-2"/>
    <n v="1.2679253112033195"/>
    <n v="30.556999999999999"/>
    <n v="3.1641522400759237"/>
    <n v="661.3"/>
  </r>
  <r>
    <d v="2024-06-21T00:00:00"/>
    <x v="1"/>
    <s v="TikTok"/>
    <s v="Image"/>
    <s v="Millennials"/>
    <n v="769"/>
    <n v="7"/>
    <n v="0"/>
    <n v="16.53"/>
    <n v="0"/>
    <n v="9.1027308192457735E-3"/>
    <n v="0"/>
    <n v="2.3614285714285717"/>
    <n v="0"/>
    <n v="0"/>
    <n v="-16.53"/>
  </r>
  <r>
    <d v="2024-06-21T00:00:00"/>
    <x v="1"/>
    <s v="TikTok"/>
    <s v="Image"/>
    <s v="Gen X"/>
    <n v="596"/>
    <n v="3"/>
    <n v="0"/>
    <n v="6.22"/>
    <n v="0"/>
    <n v="5.0335570469798654E-3"/>
    <n v="0"/>
    <n v="2.0733333333333333"/>
    <n v="0"/>
    <n v="0"/>
    <n v="-6.22"/>
  </r>
  <r>
    <d v="2024-06-21T00:00:00"/>
    <x v="1"/>
    <s v="TikTok"/>
    <s v="Carousel"/>
    <s v="Gen Z"/>
    <n v="7408"/>
    <n v="183"/>
    <n v="5"/>
    <n v="107.47"/>
    <n v="356.14"/>
    <n v="2.4703023758099352E-2"/>
    <n v="2.7322404371584699E-2"/>
    <n v="0.5872677595628415"/>
    <n v="21.494"/>
    <n v="3.3138550293105054"/>
    <n v="248.67"/>
  </r>
  <r>
    <d v="2024-06-21T00:00:00"/>
    <x v="1"/>
    <s v="TikTok"/>
    <s v="Carousel"/>
    <s v="Millennials"/>
    <n v="1992"/>
    <n v="44"/>
    <n v="1"/>
    <n v="51.11"/>
    <n v="64.97"/>
    <n v="2.2088353413654619E-2"/>
    <n v="2.2727272727272728E-2"/>
    <n v="1.1615909090909091"/>
    <n v="51.11"/>
    <n v="1.2711798082567012"/>
    <n v="13.86"/>
  </r>
  <r>
    <d v="2024-06-21T00:00:00"/>
    <x v="1"/>
    <s v="TikTok"/>
    <s v="Carousel"/>
    <s v="Gen X"/>
    <n v="240"/>
    <n v="5"/>
    <n v="0"/>
    <n v="6.84"/>
    <n v="0"/>
    <n v="2.0833333333333332E-2"/>
    <n v="0"/>
    <n v="1.3679999999999999"/>
    <n v="0"/>
    <n v="0"/>
    <n v="-6.84"/>
  </r>
  <r>
    <d v="2024-06-21T00:00:00"/>
    <x v="1"/>
    <s v="Facebook"/>
    <s v="Video"/>
    <s v="Gen Z"/>
    <n v="2653"/>
    <n v="122"/>
    <n v="13"/>
    <n v="75.47"/>
    <n v="1030.54"/>
    <n v="4.5985676592536752E-2"/>
    <n v="0.10655737704918032"/>
    <n v="0.61860655737704917"/>
    <n v="5.8053846153846154"/>
    <n v="13.654962236650324"/>
    <n v="955.06999999999994"/>
  </r>
  <r>
    <d v="2024-06-21T00:00:00"/>
    <x v="1"/>
    <s v="Facebook"/>
    <s v="Video"/>
    <s v="Millennials"/>
    <n v="6602"/>
    <n v="291"/>
    <n v="23"/>
    <n v="91.42"/>
    <n v="1696.81"/>
    <n v="4.4077552256891854E-2"/>
    <n v="7.903780068728522E-2"/>
    <n v="0.3141580756013746"/>
    <n v="3.9747826086956524"/>
    <n v="18.560599431196675"/>
    <n v="1605.3899999999999"/>
  </r>
  <r>
    <d v="2024-06-21T00:00:00"/>
    <x v="1"/>
    <s v="Facebook"/>
    <s v="Video"/>
    <s v="Gen X"/>
    <n v="5416"/>
    <n v="201"/>
    <n v="28"/>
    <n v="140.52000000000001"/>
    <n v="2747.57"/>
    <n v="3.7112259970457903E-2"/>
    <n v="0.13930348258706468"/>
    <n v="0.69910447761194039"/>
    <n v="5.0185714285714287"/>
    <n v="19.552875035582122"/>
    <n v="2607.0500000000002"/>
  </r>
  <r>
    <d v="2024-06-21T00:00:00"/>
    <x v="1"/>
    <s v="Facebook"/>
    <s v="Image"/>
    <s v="Gen Z"/>
    <n v="2610"/>
    <n v="48"/>
    <n v="0"/>
    <n v="71.739999999999995"/>
    <n v="0"/>
    <n v="1.8390804597701149E-2"/>
    <n v="0"/>
    <n v="1.4945833333333332"/>
    <n v="0"/>
    <n v="0"/>
    <n v="-71.739999999999995"/>
  </r>
  <r>
    <d v="2024-06-21T00:00:00"/>
    <x v="1"/>
    <s v="Facebook"/>
    <s v="Image"/>
    <s v="Millennials"/>
    <n v="6796"/>
    <n v="88"/>
    <n v="1"/>
    <n v="103.18"/>
    <n v="56.24"/>
    <n v="1.2948793407886992E-2"/>
    <n v="1.1363636363636364E-2"/>
    <n v="1.1725000000000001"/>
    <n v="103.18"/>
    <n v="0.54506687342508231"/>
    <n v="-46.940000000000005"/>
  </r>
  <r>
    <d v="2024-06-21T00:00:00"/>
    <x v="1"/>
    <s v="Facebook"/>
    <s v="Image"/>
    <s v="Gen X"/>
    <n v="4579"/>
    <n v="25"/>
    <n v="0"/>
    <n v="104.34"/>
    <n v="0"/>
    <n v="5.4597073596855212E-3"/>
    <n v="0"/>
    <n v="4.1736000000000004"/>
    <n v="0"/>
    <n v="0"/>
    <n v="-104.34"/>
  </r>
  <r>
    <d v="2024-06-21T00:00:00"/>
    <x v="1"/>
    <s v="Facebook"/>
    <s v="Carousel"/>
    <s v="Gen Z"/>
    <n v="2105"/>
    <n v="59"/>
    <n v="2"/>
    <n v="58.57"/>
    <n v="149.76"/>
    <n v="2.8028503562945367E-2"/>
    <n v="3.3898305084745763E-2"/>
    <n v="0.99271186440677972"/>
    <n v="29.285"/>
    <n v="2.5569404131808091"/>
    <n v="91.19"/>
  </r>
  <r>
    <d v="2024-06-21T00:00:00"/>
    <x v="1"/>
    <s v="Facebook"/>
    <s v="Carousel"/>
    <s v="Millennials"/>
    <n v="9788"/>
    <n v="148"/>
    <n v="11"/>
    <n v="101.78"/>
    <n v="751.61"/>
    <n v="1.5120555782590927E-2"/>
    <n v="7.4324324324324328E-2"/>
    <n v="0.68770270270270273"/>
    <n v="9.252727272727272"/>
    <n v="7.3846531735114951"/>
    <n v="649.83000000000004"/>
  </r>
  <r>
    <d v="2024-06-21T00:00:00"/>
    <x v="1"/>
    <s v="Facebook"/>
    <s v="Carousel"/>
    <s v="Gen X"/>
    <n v="5659"/>
    <n v="141"/>
    <n v="5"/>
    <n v="141.75"/>
    <n v="476.91"/>
    <n v="2.4916062908641103E-2"/>
    <n v="3.5460992907801421E-2"/>
    <n v="1.0053191489361701"/>
    <n v="28.35"/>
    <n v="3.3644444444444446"/>
    <n v="335.16"/>
  </r>
  <r>
    <d v="2024-06-22T00:00:00"/>
    <x v="1"/>
    <s v="Instagram"/>
    <s v="Video"/>
    <s v="Gen Z"/>
    <n v="5039"/>
    <n v="246"/>
    <n v="25"/>
    <n v="101.8"/>
    <n v="1647.91"/>
    <n v="4.8819210160746182E-2"/>
    <n v="0.1016260162601626"/>
    <n v="0.41382113821138211"/>
    <n v="4.0720000000000001"/>
    <n v="16.187721021611004"/>
    <n v="1546.1100000000001"/>
  </r>
  <r>
    <d v="2024-06-22T00:00:00"/>
    <x v="1"/>
    <s v="Instagram"/>
    <s v="Video"/>
    <s v="Millennials"/>
    <n v="3497"/>
    <n v="72"/>
    <n v="5"/>
    <n v="66.599999999999994"/>
    <n v="299.49"/>
    <n v="2.0589076351158135E-2"/>
    <n v="6.9444444444444448E-2"/>
    <n v="0.92499999999999993"/>
    <n v="13.319999999999999"/>
    <n v="4.4968468468468474"/>
    <n v="232.89000000000001"/>
  </r>
  <r>
    <d v="2024-06-22T00:00:00"/>
    <x v="1"/>
    <s v="Instagram"/>
    <s v="Video"/>
    <s v="Gen X"/>
    <n v="120"/>
    <n v="4"/>
    <n v="0"/>
    <n v="3.45"/>
    <n v="0"/>
    <n v="3.3333333333333333E-2"/>
    <n v="0"/>
    <n v="0.86250000000000004"/>
    <n v="0"/>
    <n v="0"/>
    <n v="-3.45"/>
  </r>
  <r>
    <d v="2024-06-22T00:00:00"/>
    <x v="1"/>
    <s v="Instagram"/>
    <s v="Image"/>
    <s v="Gen Z"/>
    <n v="5297"/>
    <n v="30"/>
    <n v="1"/>
    <n v="64.849999999999994"/>
    <n v="83.49"/>
    <n v="5.6635831602794033E-3"/>
    <n v="3.3333333333333333E-2"/>
    <n v="2.1616666666666666"/>
    <n v="64.849999999999994"/>
    <n v="1.2874325366229762"/>
    <n v="18.64"/>
  </r>
  <r>
    <d v="2024-06-22T00:00:00"/>
    <x v="1"/>
    <s v="Instagram"/>
    <s v="Image"/>
    <s v="Millennials"/>
    <n v="3269"/>
    <n v="53"/>
    <n v="1"/>
    <n v="80.63"/>
    <n v="61.64"/>
    <n v="1.6212909146527989E-2"/>
    <n v="1.8867924528301886E-2"/>
    <n v="1.5213207547169811"/>
    <n v="80.63"/>
    <n v="0.76447972218777138"/>
    <n v="-18.989999999999995"/>
  </r>
  <r>
    <d v="2024-06-22T00:00:00"/>
    <x v="1"/>
    <s v="Instagram"/>
    <s v="Image"/>
    <s v="Gen X"/>
    <n v="267"/>
    <n v="2"/>
    <n v="0"/>
    <n v="3.63"/>
    <n v="0"/>
    <n v="7.4906367041198503E-3"/>
    <n v="0"/>
    <n v="1.8149999999999999"/>
    <n v="0"/>
    <n v="0"/>
    <n v="-3.63"/>
  </r>
  <r>
    <d v="2024-06-22T00:00:00"/>
    <x v="1"/>
    <s v="Instagram"/>
    <s v="Carousel"/>
    <s v="Gen Z"/>
    <n v="4822"/>
    <n v="67"/>
    <n v="4"/>
    <n v="115.78"/>
    <n v="222.53"/>
    <n v="1.3894649523019494E-2"/>
    <n v="5.9701492537313432E-2"/>
    <n v="1.7280597014925374"/>
    <n v="28.945"/>
    <n v="1.9220072551390568"/>
    <n v="106.75"/>
  </r>
  <r>
    <d v="2024-06-22T00:00:00"/>
    <x v="1"/>
    <s v="Instagram"/>
    <s v="Carousel"/>
    <s v="Millennials"/>
    <n v="3559"/>
    <n v="54"/>
    <n v="3"/>
    <n v="85.08"/>
    <n v="249.93"/>
    <n v="1.5172801348693454E-2"/>
    <n v="5.5555555555555552E-2"/>
    <n v="1.5755555555555556"/>
    <n v="28.36"/>
    <n v="2.9375881523272214"/>
    <n v="164.85000000000002"/>
  </r>
  <r>
    <d v="2024-06-22T00:00:00"/>
    <x v="1"/>
    <s v="Instagram"/>
    <s v="Carousel"/>
    <s v="Gen X"/>
    <n v="393"/>
    <n v="9"/>
    <n v="0"/>
    <n v="6.42"/>
    <n v="0"/>
    <n v="2.2900763358778626E-2"/>
    <n v="0"/>
    <n v="0.71333333333333337"/>
    <n v="0"/>
    <n v="0"/>
    <n v="-6.42"/>
  </r>
  <r>
    <d v="2024-06-22T00:00:00"/>
    <x v="1"/>
    <s v="TikTok"/>
    <s v="Video"/>
    <s v="Gen Z"/>
    <n v="8752"/>
    <n v="332"/>
    <n v="32"/>
    <n v="122.7"/>
    <n v="1824.99"/>
    <n v="3.793418647166362E-2"/>
    <n v="9.6385542168674704E-2"/>
    <n v="0.36957831325301205"/>
    <n v="3.8343750000000001"/>
    <n v="14.873594132029339"/>
    <n v="1702.29"/>
  </r>
  <r>
    <d v="2024-06-22T00:00:00"/>
    <x v="1"/>
    <s v="TikTok"/>
    <s v="Video"/>
    <s v="Millennials"/>
    <n v="831"/>
    <n v="32"/>
    <n v="1"/>
    <n v="24.54"/>
    <n v="57.36"/>
    <n v="3.8507821901323708E-2"/>
    <n v="3.125E-2"/>
    <n v="0.76687499999999997"/>
    <n v="24.54"/>
    <n v="2.3374083129584351"/>
    <n v="32.82"/>
  </r>
  <r>
    <d v="2024-06-22T00:00:00"/>
    <x v="1"/>
    <s v="TikTok"/>
    <s v="Video"/>
    <s v="Gen X"/>
    <n v="363"/>
    <n v="7"/>
    <n v="0"/>
    <n v="7.63"/>
    <n v="0"/>
    <n v="1.928374655647383E-2"/>
    <n v="0"/>
    <n v="1.0900000000000001"/>
    <n v="0"/>
    <n v="0"/>
    <n v="-7.63"/>
  </r>
  <r>
    <d v="2024-06-22T00:00:00"/>
    <x v="1"/>
    <s v="TikTok"/>
    <s v="Image"/>
    <s v="Gen Z"/>
    <n v="7930"/>
    <n v="113"/>
    <n v="4"/>
    <n v="218.94"/>
    <n v="302.02"/>
    <n v="1.4249684741488021E-2"/>
    <n v="3.5398230088495575E-2"/>
    <n v="1.9375221238938052"/>
    <n v="54.734999999999999"/>
    <n v="1.3794646935233397"/>
    <n v="83.079999999999984"/>
  </r>
  <r>
    <d v="2024-06-22T00:00:00"/>
    <x v="1"/>
    <s v="TikTok"/>
    <s v="Image"/>
    <s v="Millennials"/>
    <n v="1608"/>
    <n v="30"/>
    <n v="0"/>
    <n v="44.11"/>
    <n v="0"/>
    <n v="1.8656716417910446E-2"/>
    <n v="0"/>
    <n v="1.4703333333333333"/>
    <n v="0"/>
    <n v="0"/>
    <n v="-44.11"/>
  </r>
  <r>
    <d v="2024-06-22T00:00:00"/>
    <x v="1"/>
    <s v="TikTok"/>
    <s v="Image"/>
    <s v="Gen X"/>
    <n v="602"/>
    <n v="8"/>
    <n v="0"/>
    <n v="13.14"/>
    <n v="0"/>
    <n v="1.3289036544850499E-2"/>
    <n v="0"/>
    <n v="1.6425000000000001"/>
    <n v="0"/>
    <n v="0"/>
    <n v="-13.14"/>
  </r>
  <r>
    <d v="2024-06-22T00:00:00"/>
    <x v="1"/>
    <s v="TikTok"/>
    <s v="Carousel"/>
    <s v="Gen Z"/>
    <n v="5223"/>
    <n v="142"/>
    <n v="3"/>
    <n v="147.77000000000001"/>
    <n v="276.97000000000003"/>
    <n v="2.7187440168485545E-2"/>
    <n v="2.1126760563380281E-2"/>
    <n v="1.0406338028169015"/>
    <n v="49.256666666666668"/>
    <n v="1.8743317317452799"/>
    <n v="129.20000000000002"/>
  </r>
  <r>
    <d v="2024-06-22T00:00:00"/>
    <x v="1"/>
    <s v="TikTok"/>
    <s v="Carousel"/>
    <s v="Millennials"/>
    <n v="822"/>
    <n v="13"/>
    <n v="0"/>
    <n v="21.11"/>
    <n v="0"/>
    <n v="1.5815085158150853E-2"/>
    <n v="0"/>
    <n v="1.6238461538461537"/>
    <n v="0"/>
    <n v="0"/>
    <n v="-21.11"/>
  </r>
  <r>
    <d v="2024-06-22T00:00:00"/>
    <x v="1"/>
    <s v="TikTok"/>
    <s v="Carousel"/>
    <s v="Gen X"/>
    <n v="636"/>
    <n v="10"/>
    <n v="0"/>
    <n v="9.67"/>
    <n v="0"/>
    <n v="1.5723270440251572E-2"/>
    <n v="0"/>
    <n v="0.96699999999999997"/>
    <n v="0"/>
    <n v="0"/>
    <n v="-9.67"/>
  </r>
  <r>
    <d v="2024-06-22T00:00:00"/>
    <x v="1"/>
    <s v="Facebook"/>
    <s v="Video"/>
    <s v="Gen Z"/>
    <n v="2468"/>
    <n v="67"/>
    <n v="9"/>
    <n v="29.44"/>
    <n v="769.41"/>
    <n v="2.7147487844408427E-2"/>
    <n v="0.13432835820895522"/>
    <n v="0.43940298507462688"/>
    <n v="3.2711111111111113"/>
    <n v="26.134850543478258"/>
    <n v="739.96999999999991"/>
  </r>
  <r>
    <d v="2024-06-22T00:00:00"/>
    <x v="1"/>
    <s v="Facebook"/>
    <s v="Video"/>
    <s v="Millennials"/>
    <n v="7824"/>
    <n v="332"/>
    <n v="22"/>
    <n v="145.13999999999999"/>
    <n v="1226.3399999999999"/>
    <n v="4.2433537832310839E-2"/>
    <n v="6.6265060240963861E-2"/>
    <n v="0.43716867469879511"/>
    <n v="6.5972727272727267"/>
    <n v="8.4493592393551058"/>
    <n v="1081.1999999999998"/>
  </r>
  <r>
    <d v="2024-06-22T00:00:00"/>
    <x v="1"/>
    <s v="Facebook"/>
    <s v="Video"/>
    <s v="Gen X"/>
    <n v="4946"/>
    <n v="125"/>
    <n v="7"/>
    <n v="83.29"/>
    <n v="568.47"/>
    <n v="2.5272947836635664E-2"/>
    <n v="5.6000000000000001E-2"/>
    <n v="0.66632000000000002"/>
    <n v="11.898571428571429"/>
    <n v="6.8251890983311316"/>
    <n v="485.18"/>
  </r>
  <r>
    <d v="2024-06-22T00:00:00"/>
    <x v="1"/>
    <s v="Facebook"/>
    <s v="Image"/>
    <s v="Gen Z"/>
    <n v="2316"/>
    <n v="41"/>
    <n v="0"/>
    <n v="24.12"/>
    <n v="0"/>
    <n v="1.7702936096718479E-2"/>
    <n v="0"/>
    <n v="0.58829268292682935"/>
    <n v="0"/>
    <n v="0"/>
    <n v="-24.12"/>
  </r>
  <r>
    <d v="2024-06-22T00:00:00"/>
    <x v="1"/>
    <s v="Facebook"/>
    <s v="Image"/>
    <s v="Millennials"/>
    <n v="7810"/>
    <n v="149"/>
    <n v="3"/>
    <n v="146.4"/>
    <n v="260.73"/>
    <n v="1.9078104993597952E-2"/>
    <n v="2.0134228187919462E-2"/>
    <n v="0.98255033557046989"/>
    <n v="48.800000000000004"/>
    <n v="1.7809426229508196"/>
    <n v="114.33000000000001"/>
  </r>
  <r>
    <d v="2024-06-22T00:00:00"/>
    <x v="1"/>
    <s v="Facebook"/>
    <s v="Image"/>
    <s v="Gen X"/>
    <n v="5228"/>
    <n v="71"/>
    <n v="0"/>
    <n v="150.01"/>
    <n v="0"/>
    <n v="1.3580719204284622E-2"/>
    <n v="0"/>
    <n v="2.1128169014084506"/>
    <n v="0"/>
    <n v="0"/>
    <n v="-150.01"/>
  </r>
  <r>
    <d v="2024-06-22T00:00:00"/>
    <x v="1"/>
    <s v="Facebook"/>
    <s v="Carousel"/>
    <s v="Gen Z"/>
    <n v="2784"/>
    <n v="80"/>
    <n v="5"/>
    <n v="53.3"/>
    <n v="467.73"/>
    <n v="2.8735632183908046E-2"/>
    <n v="6.25E-2"/>
    <n v="0.66625000000000001"/>
    <n v="10.66"/>
    <n v="8.7754221388367739"/>
    <n v="414.43"/>
  </r>
  <r>
    <d v="2024-06-22T00:00:00"/>
    <x v="1"/>
    <s v="Facebook"/>
    <s v="Carousel"/>
    <s v="Millennials"/>
    <n v="10417"/>
    <n v="239"/>
    <n v="13"/>
    <n v="142.87"/>
    <n v="1042.23"/>
    <n v="2.2943265815493906E-2"/>
    <n v="5.4393305439330547E-2"/>
    <n v="0.59778242677824267"/>
    <n v="10.99"/>
    <n v="7.2949534541891232"/>
    <n v="899.36"/>
  </r>
  <r>
    <d v="2024-06-22T00:00:00"/>
    <x v="1"/>
    <s v="Facebook"/>
    <s v="Carousel"/>
    <s v="Gen X"/>
    <n v="2072"/>
    <n v="24"/>
    <n v="1"/>
    <n v="44.83"/>
    <n v="82.81"/>
    <n v="1.1583011583011582E-2"/>
    <n v="4.1666666666666664E-2"/>
    <n v="1.8679166666666667"/>
    <n v="44.83"/>
    <n v="1.8472005353557888"/>
    <n v="37.980000000000004"/>
  </r>
  <r>
    <d v="2024-06-23T00:00:00"/>
    <x v="1"/>
    <s v="Instagram"/>
    <s v="Video"/>
    <s v="Gen Z"/>
    <n v="7495"/>
    <n v="345"/>
    <n v="36"/>
    <n v="138.54"/>
    <n v="2761.71"/>
    <n v="4.6030687124749836E-2"/>
    <n v="0.10434782608695652"/>
    <n v="0.40156521739130435"/>
    <n v="3.8483333333333332"/>
    <n v="19.934387180597664"/>
    <n v="2623.17"/>
  </r>
  <r>
    <d v="2024-06-23T00:00:00"/>
    <x v="1"/>
    <s v="Instagram"/>
    <s v="Video"/>
    <s v="Millennials"/>
    <n v="6982"/>
    <n v="321"/>
    <n v="39"/>
    <n v="80.61"/>
    <n v="2045.65"/>
    <n v="4.5975365224863937E-2"/>
    <n v="0.12149532710280374"/>
    <n v="0.25112149532710282"/>
    <n v="2.0669230769230769"/>
    <n v="25.377124426249846"/>
    <n v="1965.0400000000002"/>
  </r>
  <r>
    <d v="2024-06-23T00:00:00"/>
    <x v="1"/>
    <s v="Instagram"/>
    <s v="Video"/>
    <s v="Gen X"/>
    <n v="317"/>
    <n v="15"/>
    <n v="1"/>
    <n v="5.66"/>
    <n v="66.849999999999994"/>
    <n v="4.7318611987381701E-2"/>
    <n v="6.6666666666666666E-2"/>
    <n v="0.37733333333333335"/>
    <n v="5.66"/>
    <n v="11.810954063604239"/>
    <n v="61.19"/>
  </r>
  <r>
    <d v="2024-06-23T00:00:00"/>
    <x v="1"/>
    <s v="Instagram"/>
    <s v="Image"/>
    <s v="Gen Z"/>
    <n v="6478"/>
    <n v="100"/>
    <n v="4"/>
    <n v="76.41"/>
    <n v="372.3"/>
    <n v="1.5436863229391787E-2"/>
    <n v="0.04"/>
    <n v="0.7641"/>
    <n v="19.102499999999999"/>
    <n v="4.8723989006674522"/>
    <n v="295.89"/>
  </r>
  <r>
    <d v="2024-06-23T00:00:00"/>
    <x v="1"/>
    <s v="Instagram"/>
    <s v="Image"/>
    <s v="Millennials"/>
    <n v="2460"/>
    <n v="19"/>
    <n v="0"/>
    <n v="68.95"/>
    <n v="0"/>
    <n v="7.7235772357723579E-3"/>
    <n v="0"/>
    <n v="3.6289473684210529"/>
    <n v="0"/>
    <n v="0"/>
    <n v="-68.95"/>
  </r>
  <r>
    <d v="2024-06-23T00:00:00"/>
    <x v="1"/>
    <s v="Instagram"/>
    <s v="Image"/>
    <s v="Gen X"/>
    <n v="545"/>
    <n v="6"/>
    <n v="0"/>
    <n v="7.59"/>
    <n v="0"/>
    <n v="1.1009174311926606E-2"/>
    <n v="0"/>
    <n v="1.2649999999999999"/>
    <n v="0"/>
    <n v="0"/>
    <n v="-7.59"/>
  </r>
  <r>
    <d v="2024-06-23T00:00:00"/>
    <x v="1"/>
    <s v="Instagram"/>
    <s v="Carousel"/>
    <s v="Gen Z"/>
    <n v="5739"/>
    <n v="91"/>
    <n v="2"/>
    <n v="153.31"/>
    <n v="167.43"/>
    <n v="1.5856420979264679E-2"/>
    <n v="2.197802197802198E-2"/>
    <n v="1.6847252747252748"/>
    <n v="76.655000000000001"/>
    <n v="1.0921009718870263"/>
    <n v="14.120000000000005"/>
  </r>
  <r>
    <d v="2024-06-23T00:00:00"/>
    <x v="1"/>
    <s v="Instagram"/>
    <s v="Carousel"/>
    <s v="Millennials"/>
    <n v="7052"/>
    <n v="144"/>
    <n v="10"/>
    <n v="190.31"/>
    <n v="865.66"/>
    <n v="2.0419739081111742E-2"/>
    <n v="6.9444444444444448E-2"/>
    <n v="1.3215972222222223"/>
    <n v="19.030999999999999"/>
    <n v="4.548683726551416"/>
    <n v="675.34999999999991"/>
  </r>
  <r>
    <d v="2024-06-23T00:00:00"/>
    <x v="1"/>
    <s v="Instagram"/>
    <s v="Carousel"/>
    <s v="Gen X"/>
    <n v="649"/>
    <n v="14"/>
    <n v="0"/>
    <n v="14.85"/>
    <n v="0"/>
    <n v="2.1571648690292759E-2"/>
    <n v="0"/>
    <n v="1.0607142857142857"/>
    <n v="0"/>
    <n v="0"/>
    <n v="-14.85"/>
  </r>
  <r>
    <d v="2024-06-23T00:00:00"/>
    <x v="1"/>
    <s v="TikTok"/>
    <s v="Video"/>
    <s v="Gen Z"/>
    <n v="12320"/>
    <n v="304"/>
    <n v="41"/>
    <n v="182.9"/>
    <n v="4038.82"/>
    <n v="2.4675324675324677E-2"/>
    <n v="0.13486842105263158"/>
    <n v="0.60164473684210529"/>
    <n v="4.4609756097560975"/>
    <n v="22.082121377802078"/>
    <n v="3855.92"/>
  </r>
  <r>
    <d v="2024-06-23T00:00:00"/>
    <x v="1"/>
    <s v="TikTok"/>
    <s v="Video"/>
    <s v="Millennials"/>
    <n v="525"/>
    <n v="24"/>
    <n v="1"/>
    <n v="15.41"/>
    <n v="65.97"/>
    <n v="4.5714285714285714E-2"/>
    <n v="4.1666666666666664E-2"/>
    <n v="0.64208333333333334"/>
    <n v="15.41"/>
    <n v="4.2809863724853994"/>
    <n v="50.56"/>
  </r>
  <r>
    <d v="2024-06-23T00:00:00"/>
    <x v="1"/>
    <s v="TikTok"/>
    <s v="Video"/>
    <s v="Gen X"/>
    <n v="152"/>
    <n v="6"/>
    <n v="0"/>
    <n v="4.41"/>
    <n v="0"/>
    <n v="3.9473684210526314E-2"/>
    <n v="0"/>
    <n v="0.73499999999999999"/>
    <n v="0"/>
    <n v="0"/>
    <n v="-4.41"/>
  </r>
  <r>
    <d v="2024-06-23T00:00:00"/>
    <x v="1"/>
    <s v="TikTok"/>
    <s v="Image"/>
    <s v="Gen Z"/>
    <n v="13213"/>
    <n v="198"/>
    <n v="7"/>
    <n v="190.57"/>
    <n v="615.46"/>
    <n v="1.4985241807310982E-2"/>
    <n v="3.5353535353535352E-2"/>
    <n v="0.96247474747474748"/>
    <n v="27.224285714285713"/>
    <n v="3.229574434590964"/>
    <n v="424.89000000000004"/>
  </r>
  <r>
    <d v="2024-06-23T00:00:00"/>
    <x v="1"/>
    <s v="TikTok"/>
    <s v="Image"/>
    <s v="Millennials"/>
    <n v="1745"/>
    <n v="21"/>
    <n v="0"/>
    <n v="51.43"/>
    <n v="0"/>
    <n v="1.2034383954154728E-2"/>
    <n v="0"/>
    <n v="2.4490476190476191"/>
    <n v="0"/>
    <n v="0"/>
    <n v="-51.43"/>
  </r>
  <r>
    <d v="2024-06-23T00:00:00"/>
    <x v="1"/>
    <s v="TikTok"/>
    <s v="Image"/>
    <s v="Gen X"/>
    <n v="999"/>
    <n v="16"/>
    <n v="0"/>
    <n v="21.09"/>
    <n v="0"/>
    <n v="1.6016016016016016E-2"/>
    <n v="0"/>
    <n v="1.318125"/>
    <n v="0"/>
    <n v="0"/>
    <n v="-21.09"/>
  </r>
  <r>
    <d v="2024-06-23T00:00:00"/>
    <x v="1"/>
    <s v="TikTok"/>
    <s v="Carousel"/>
    <s v="Gen Z"/>
    <n v="14184"/>
    <n v="398"/>
    <n v="30"/>
    <n v="194.9"/>
    <n v="2762.54"/>
    <n v="2.8059785673998871E-2"/>
    <n v="7.5376884422110546E-2"/>
    <n v="0.48969849246231156"/>
    <n v="6.496666666666667"/>
    <n v="14.174140584915341"/>
    <n v="2567.64"/>
  </r>
  <r>
    <d v="2024-06-23T00:00:00"/>
    <x v="1"/>
    <s v="TikTok"/>
    <s v="Carousel"/>
    <s v="Millennials"/>
    <n v="708"/>
    <n v="13"/>
    <n v="0"/>
    <n v="16.59"/>
    <n v="0"/>
    <n v="1.8361581920903956E-2"/>
    <n v="0"/>
    <n v="1.2761538461538462"/>
    <n v="0"/>
    <n v="0"/>
    <n v="-16.59"/>
  </r>
  <r>
    <d v="2024-06-23T00:00:00"/>
    <x v="1"/>
    <s v="TikTok"/>
    <s v="Carousel"/>
    <s v="Gen X"/>
    <n v="503"/>
    <n v="7"/>
    <n v="0"/>
    <n v="6.1"/>
    <n v="0"/>
    <n v="1.3916500994035786E-2"/>
    <n v="0"/>
    <n v="0.87142857142857133"/>
    <n v="0"/>
    <n v="0"/>
    <n v="-6.1"/>
  </r>
  <r>
    <d v="2024-06-23T00:00:00"/>
    <x v="1"/>
    <s v="Facebook"/>
    <s v="Video"/>
    <s v="Gen Z"/>
    <n v="2686"/>
    <n v="58"/>
    <n v="6"/>
    <n v="71.13"/>
    <n v="498.25"/>
    <n v="2.1593447505584513E-2"/>
    <n v="0.10344827586206896"/>
    <n v="1.2263793103448275"/>
    <n v="11.854999999999999"/>
    <n v="7.0047799803177284"/>
    <n v="427.12"/>
  </r>
  <r>
    <d v="2024-06-23T00:00:00"/>
    <x v="1"/>
    <s v="Facebook"/>
    <s v="Video"/>
    <s v="Millennials"/>
    <n v="9400"/>
    <n v="269"/>
    <n v="27"/>
    <n v="126"/>
    <n v="2213.4299999999998"/>
    <n v="2.8617021276595746E-2"/>
    <n v="0.10037174721189591"/>
    <n v="0.46840148698884759"/>
    <n v="4.666666666666667"/>
    <n v="17.566904761904759"/>
    <n v="2087.4299999999998"/>
  </r>
  <r>
    <d v="2024-06-23T00:00:00"/>
    <x v="1"/>
    <s v="Facebook"/>
    <s v="Video"/>
    <s v="Gen X"/>
    <n v="2620"/>
    <n v="103"/>
    <n v="8"/>
    <n v="75.17"/>
    <n v="696.24"/>
    <n v="3.9312977099236639E-2"/>
    <n v="7.7669902912621352E-2"/>
    <n v="0.72980582524271842"/>
    <n v="9.3962500000000002"/>
    <n v="9.2622056671544506"/>
    <n v="621.07000000000005"/>
  </r>
  <r>
    <d v="2024-06-23T00:00:00"/>
    <x v="1"/>
    <s v="Facebook"/>
    <s v="Image"/>
    <s v="Gen Z"/>
    <n v="2195"/>
    <n v="22"/>
    <n v="0"/>
    <n v="33.43"/>
    <n v="0"/>
    <n v="1.0022779043280182E-2"/>
    <n v="0"/>
    <n v="1.5195454545454545"/>
    <n v="0"/>
    <n v="0"/>
    <n v="-33.43"/>
  </r>
  <r>
    <d v="2024-06-23T00:00:00"/>
    <x v="1"/>
    <s v="Facebook"/>
    <s v="Image"/>
    <s v="Millennials"/>
    <n v="8759"/>
    <n v="161"/>
    <n v="3"/>
    <n v="239.19"/>
    <n v="158.08000000000001"/>
    <n v="1.8381093732161204E-2"/>
    <n v="1.8633540372670808E-2"/>
    <n v="1.4856521739130435"/>
    <n v="79.73"/>
    <n v="0.66089719469877506"/>
    <n v="-81.109999999999985"/>
  </r>
  <r>
    <d v="2024-06-23T00:00:00"/>
    <x v="1"/>
    <s v="Facebook"/>
    <s v="Image"/>
    <s v="Gen X"/>
    <n v="3406"/>
    <n v="22"/>
    <n v="0"/>
    <n v="37.64"/>
    <n v="0"/>
    <n v="6.4591896652965355E-3"/>
    <n v="0"/>
    <n v="1.7109090909090909"/>
    <n v="0"/>
    <n v="0"/>
    <n v="-37.64"/>
  </r>
  <r>
    <d v="2024-06-23T00:00:00"/>
    <x v="1"/>
    <s v="Facebook"/>
    <s v="Carousel"/>
    <s v="Gen Z"/>
    <n v="2215"/>
    <n v="62"/>
    <n v="2"/>
    <n v="42.92"/>
    <n v="186.5"/>
    <n v="2.799097065462754E-2"/>
    <n v="3.2258064516129031E-2"/>
    <n v="0.69225806451612903"/>
    <n v="21.46"/>
    <n v="4.3452935694315"/>
    <n v="143.57999999999998"/>
  </r>
  <r>
    <d v="2024-06-23T00:00:00"/>
    <x v="1"/>
    <s v="Facebook"/>
    <s v="Carousel"/>
    <s v="Millennials"/>
    <n v="11083"/>
    <n v="199"/>
    <n v="4"/>
    <n v="172.07"/>
    <n v="293.24"/>
    <n v="1.7955427230894161E-2"/>
    <n v="2.0100502512562814E-2"/>
    <n v="0.86467336683417084"/>
    <n v="43.017499999999998"/>
    <n v="1.7041901551694079"/>
    <n v="121.17000000000002"/>
  </r>
  <r>
    <d v="2024-06-23T00:00:00"/>
    <x v="1"/>
    <s v="Facebook"/>
    <s v="Carousel"/>
    <s v="Gen X"/>
    <n v="2636"/>
    <n v="37"/>
    <n v="1"/>
    <n v="52.53"/>
    <n v="72.489999999999995"/>
    <n v="1.4036418816388467E-2"/>
    <n v="2.7027027027027029E-2"/>
    <n v="1.4197297297297298"/>
    <n v="52.53"/>
    <n v="1.3799733485627259"/>
    <n v="19.959999999999994"/>
  </r>
  <r>
    <d v="2024-06-24T00:00:00"/>
    <x v="1"/>
    <s v="Instagram"/>
    <s v="Video"/>
    <s v="Gen Z"/>
    <n v="8416"/>
    <n v="170"/>
    <n v="20"/>
    <n v="162.01"/>
    <n v="1680.24"/>
    <n v="2.0199619771863117E-2"/>
    <n v="0.11764705882352941"/>
    <n v="0.95299999999999996"/>
    <n v="8.1005000000000003"/>
    <n v="10.37121165360163"/>
    <n v="1518.23"/>
  </r>
  <r>
    <d v="2024-06-24T00:00:00"/>
    <x v="1"/>
    <s v="Instagram"/>
    <s v="Video"/>
    <s v="Millennials"/>
    <n v="3560"/>
    <n v="113"/>
    <n v="11"/>
    <n v="81.77"/>
    <n v="1050.3"/>
    <n v="3.1741573033707865E-2"/>
    <n v="9.7345132743362831E-2"/>
    <n v="0.72362831858407073"/>
    <n v="7.4336363636363636"/>
    <n v="12.844564021034609"/>
    <n v="968.53"/>
  </r>
  <r>
    <d v="2024-06-24T00:00:00"/>
    <x v="1"/>
    <s v="Instagram"/>
    <s v="Video"/>
    <s v="Gen X"/>
    <n v="780"/>
    <n v="25"/>
    <n v="3"/>
    <n v="19.829999999999998"/>
    <n v="197.37"/>
    <n v="3.2051282051282048E-2"/>
    <n v="0.12"/>
    <n v="0.79319999999999991"/>
    <n v="6.6099999999999994"/>
    <n v="9.9531013615733741"/>
    <n v="177.54000000000002"/>
  </r>
  <r>
    <d v="2024-06-24T00:00:00"/>
    <x v="1"/>
    <s v="Instagram"/>
    <s v="Image"/>
    <s v="Gen Z"/>
    <n v="7757"/>
    <n v="44"/>
    <n v="0"/>
    <n v="189.65"/>
    <n v="0"/>
    <n v="5.6722959907180613E-3"/>
    <n v="0"/>
    <n v="4.310227272727273"/>
    <n v="0"/>
    <n v="0"/>
    <n v="-189.65"/>
  </r>
  <r>
    <d v="2024-06-24T00:00:00"/>
    <x v="1"/>
    <s v="Instagram"/>
    <s v="Image"/>
    <s v="Millennials"/>
    <n v="2727"/>
    <n v="41"/>
    <n v="1"/>
    <n v="28.79"/>
    <n v="72.05"/>
    <n v="1.5034836817015035E-2"/>
    <n v="2.4390243902439025E-2"/>
    <n v="0.70219512195121947"/>
    <n v="28.79"/>
    <n v="2.5026050712052794"/>
    <n v="43.26"/>
  </r>
  <r>
    <d v="2024-06-24T00:00:00"/>
    <x v="1"/>
    <s v="Instagram"/>
    <s v="Image"/>
    <s v="Gen X"/>
    <n v="185"/>
    <n v="2"/>
    <n v="0"/>
    <n v="5.52"/>
    <n v="0"/>
    <n v="1.0810810810810811E-2"/>
    <n v="0"/>
    <n v="2.76"/>
    <n v="0"/>
    <n v="0"/>
    <n v="-5.52"/>
  </r>
  <r>
    <d v="2024-06-24T00:00:00"/>
    <x v="1"/>
    <s v="Instagram"/>
    <s v="Carousel"/>
    <s v="Gen Z"/>
    <n v="3837"/>
    <n v="95"/>
    <n v="3"/>
    <n v="75.19"/>
    <n v="298.77999999999997"/>
    <n v="2.4758926244461819E-2"/>
    <n v="3.1578947368421054E-2"/>
    <n v="0.79147368421052633"/>
    <n v="25.063333333333333"/>
    <n v="3.9736667109988026"/>
    <n v="223.58999999999997"/>
  </r>
  <r>
    <d v="2024-06-24T00:00:00"/>
    <x v="1"/>
    <s v="Instagram"/>
    <s v="Carousel"/>
    <s v="Millennials"/>
    <n v="7928"/>
    <n v="198"/>
    <n v="6"/>
    <n v="138.08000000000001"/>
    <n v="304.98"/>
    <n v="2.4974772956609485E-2"/>
    <n v="3.0303030303030304E-2"/>
    <n v="0.69737373737373742"/>
    <n v="23.013333333333335"/>
    <n v="2.2087195828505215"/>
    <n v="166.9"/>
  </r>
  <r>
    <d v="2024-06-24T00:00:00"/>
    <x v="1"/>
    <s v="Instagram"/>
    <s v="Carousel"/>
    <s v="Gen X"/>
    <n v="820"/>
    <n v="23"/>
    <n v="0"/>
    <n v="13.34"/>
    <n v="0"/>
    <n v="2.8048780487804879E-2"/>
    <n v="0"/>
    <n v="0.57999999999999996"/>
    <n v="0"/>
    <n v="0"/>
    <n v="-13.34"/>
  </r>
  <r>
    <d v="2024-06-24T00:00:00"/>
    <x v="1"/>
    <s v="TikTok"/>
    <s v="Video"/>
    <s v="Gen Z"/>
    <n v="5362"/>
    <n v="170"/>
    <n v="17"/>
    <n v="92.02"/>
    <n v="1356.71"/>
    <n v="3.1704587840358074E-2"/>
    <n v="0.1"/>
    <n v="0.54129411764705881"/>
    <n v="5.4129411764705884"/>
    <n v="14.743642686372528"/>
    <n v="1264.69"/>
  </r>
  <r>
    <d v="2024-06-24T00:00:00"/>
    <x v="1"/>
    <s v="TikTok"/>
    <s v="Video"/>
    <s v="Millennials"/>
    <n v="1819"/>
    <n v="62"/>
    <n v="7"/>
    <n v="25.4"/>
    <n v="693.52"/>
    <n v="3.4084661902144035E-2"/>
    <n v="0.11290322580645161"/>
    <n v="0.4096774193548387"/>
    <n v="3.6285714285714286"/>
    <n v="27.303937007874016"/>
    <n v="668.12"/>
  </r>
  <r>
    <d v="2024-06-24T00:00:00"/>
    <x v="1"/>
    <s v="TikTok"/>
    <s v="Video"/>
    <s v="Gen X"/>
    <n v="879"/>
    <n v="26"/>
    <n v="3"/>
    <n v="21.31"/>
    <n v="217.34"/>
    <n v="2.9579067121729238E-2"/>
    <n v="0.11538461538461539"/>
    <n v="0.81961538461538452"/>
    <n v="7.1033333333333326"/>
    <n v="10.198967620835289"/>
    <n v="196.03"/>
  </r>
  <r>
    <d v="2024-06-24T00:00:00"/>
    <x v="1"/>
    <s v="TikTok"/>
    <s v="Image"/>
    <s v="Gen Z"/>
    <n v="14916"/>
    <n v="150"/>
    <n v="5"/>
    <n v="391.49"/>
    <n v="313.23"/>
    <n v="1.0056315366049879E-2"/>
    <n v="3.3333333333333333E-2"/>
    <n v="2.6099333333333332"/>
    <n v="78.298000000000002"/>
    <n v="0.80009706505913314"/>
    <n v="-78.259999999999991"/>
  </r>
  <r>
    <d v="2024-06-24T00:00:00"/>
    <x v="1"/>
    <s v="TikTok"/>
    <s v="Image"/>
    <s v="Millennials"/>
    <n v="1804"/>
    <n v="18"/>
    <n v="0"/>
    <n v="54.18"/>
    <n v="0"/>
    <n v="9.9778270509977823E-3"/>
    <n v="0"/>
    <n v="3.01"/>
    <n v="0"/>
    <n v="0"/>
    <n v="-54.18"/>
  </r>
  <r>
    <d v="2024-06-24T00:00:00"/>
    <x v="1"/>
    <s v="TikTok"/>
    <s v="Image"/>
    <s v="Gen X"/>
    <n v="302"/>
    <n v="2"/>
    <n v="0"/>
    <n v="6.24"/>
    <n v="0"/>
    <n v="6.6225165562913907E-3"/>
    <n v="0"/>
    <n v="3.12"/>
    <n v="0"/>
    <n v="0"/>
    <n v="-6.24"/>
  </r>
  <r>
    <d v="2024-06-24T00:00:00"/>
    <x v="1"/>
    <s v="TikTok"/>
    <s v="Carousel"/>
    <s v="Gen Z"/>
    <n v="12529"/>
    <n v="230"/>
    <n v="13"/>
    <n v="156.28"/>
    <n v="822.7"/>
    <n v="1.8357410806927928E-2"/>
    <n v="5.6521739130434782E-2"/>
    <n v="0.6794782608695652"/>
    <n v="12.021538461538462"/>
    <n v="5.2642692603020222"/>
    <n v="666.42000000000007"/>
  </r>
  <r>
    <d v="2024-06-24T00:00:00"/>
    <x v="1"/>
    <s v="TikTok"/>
    <s v="Carousel"/>
    <s v="Millennials"/>
    <n v="1396"/>
    <n v="27"/>
    <n v="0"/>
    <n v="14.53"/>
    <n v="0"/>
    <n v="1.9340974212034383E-2"/>
    <n v="0"/>
    <n v="0.53814814814814815"/>
    <n v="0"/>
    <n v="0"/>
    <n v="-14.53"/>
  </r>
  <r>
    <d v="2024-06-24T00:00:00"/>
    <x v="1"/>
    <s v="TikTok"/>
    <s v="Carousel"/>
    <s v="Gen X"/>
    <n v="233"/>
    <n v="5"/>
    <n v="0"/>
    <n v="5.14"/>
    <n v="0"/>
    <n v="2.1459227467811159E-2"/>
    <n v="0"/>
    <n v="1.028"/>
    <n v="0"/>
    <n v="0"/>
    <n v="-5.14"/>
  </r>
  <r>
    <d v="2024-06-24T00:00:00"/>
    <x v="1"/>
    <s v="Facebook"/>
    <s v="Video"/>
    <s v="Gen Z"/>
    <n v="1187"/>
    <n v="50"/>
    <n v="4"/>
    <n v="27.11"/>
    <n v="365.63"/>
    <n v="4.2122999157540017E-2"/>
    <n v="0.08"/>
    <n v="0.54220000000000002"/>
    <n v="6.7774999999999999"/>
    <n v="13.48690520103283"/>
    <n v="338.52"/>
  </r>
  <r>
    <d v="2024-06-24T00:00:00"/>
    <x v="1"/>
    <s v="Facebook"/>
    <s v="Video"/>
    <s v="Millennials"/>
    <n v="9017"/>
    <n v="265"/>
    <n v="17"/>
    <n v="130.27000000000001"/>
    <n v="859.55"/>
    <n v="2.9388932017300654E-2"/>
    <n v="6.4150943396226415E-2"/>
    <n v="0.49158490566037738"/>
    <n v="7.6629411764705893"/>
    <n v="6.5982190834420811"/>
    <n v="729.28"/>
  </r>
  <r>
    <d v="2024-06-24T00:00:00"/>
    <x v="1"/>
    <s v="Facebook"/>
    <s v="Video"/>
    <s v="Gen X"/>
    <n v="4707"/>
    <n v="146"/>
    <n v="16"/>
    <n v="108.32"/>
    <n v="1123.99"/>
    <n v="3.1017633312088379E-2"/>
    <n v="0.1095890410958904"/>
    <n v="0.74191780821917808"/>
    <n v="6.77"/>
    <n v="10.3765694239291"/>
    <n v="1015.6700000000001"/>
  </r>
  <r>
    <d v="2024-06-24T00:00:00"/>
    <x v="1"/>
    <s v="Facebook"/>
    <s v="Image"/>
    <s v="Gen Z"/>
    <n v="2627"/>
    <n v="16"/>
    <n v="0"/>
    <n v="79"/>
    <n v="0"/>
    <n v="6.0905976398934148E-3"/>
    <n v="0"/>
    <n v="4.9375"/>
    <n v="0"/>
    <n v="0"/>
    <n v="-79"/>
  </r>
  <r>
    <d v="2024-06-24T00:00:00"/>
    <x v="1"/>
    <s v="Facebook"/>
    <s v="Image"/>
    <s v="Millennials"/>
    <n v="7032"/>
    <n v="104"/>
    <n v="4"/>
    <n v="181.36"/>
    <n v="262.08"/>
    <n v="1.4789533560864619E-2"/>
    <n v="3.8461538461538464E-2"/>
    <n v="1.743846153846154"/>
    <n v="45.34"/>
    <n v="1.4450816056462283"/>
    <n v="80.71999999999997"/>
  </r>
  <r>
    <d v="2024-06-24T00:00:00"/>
    <x v="1"/>
    <s v="Facebook"/>
    <s v="Image"/>
    <s v="Gen X"/>
    <n v="3631"/>
    <n v="35"/>
    <n v="1"/>
    <n v="84.6"/>
    <n v="87.45"/>
    <n v="9.6392178463233277E-3"/>
    <n v="2.8571428571428571E-2"/>
    <n v="2.4171428571428568"/>
    <n v="84.6"/>
    <n v="1.0336879432624115"/>
    <n v="2.8500000000000085"/>
  </r>
  <r>
    <d v="2024-06-24T00:00:00"/>
    <x v="1"/>
    <s v="Facebook"/>
    <s v="Carousel"/>
    <s v="Gen Z"/>
    <n v="1099"/>
    <n v="25"/>
    <n v="1"/>
    <n v="12.16"/>
    <n v="65.05"/>
    <n v="2.2747952684258416E-2"/>
    <n v="0.04"/>
    <n v="0.4864"/>
    <n v="12.16"/>
    <n v="5.3495065789473681"/>
    <n v="52.89"/>
  </r>
  <r>
    <d v="2024-06-24T00:00:00"/>
    <x v="1"/>
    <s v="Facebook"/>
    <s v="Carousel"/>
    <s v="Millennials"/>
    <n v="7709"/>
    <n v="197"/>
    <n v="15"/>
    <n v="184.57"/>
    <n v="1054.7"/>
    <n v="2.5554546633804645E-2"/>
    <n v="7.6142131979695438E-2"/>
    <n v="0.93690355329949238"/>
    <n v="12.304666666666666"/>
    <n v="5.7143631142655904"/>
    <n v="870.13000000000011"/>
  </r>
  <r>
    <d v="2024-06-24T00:00:00"/>
    <x v="1"/>
    <s v="Facebook"/>
    <s v="Carousel"/>
    <s v="Gen X"/>
    <n v="3619"/>
    <n v="96"/>
    <n v="3"/>
    <n v="50.47"/>
    <n v="269"/>
    <n v="2.6526664824537166E-2"/>
    <n v="3.125E-2"/>
    <n v="0.52572916666666669"/>
    <n v="16.823333333333334"/>
    <n v="5.329898949871211"/>
    <n v="218.53"/>
  </r>
  <r>
    <d v="2024-06-25T00:00:00"/>
    <x v="1"/>
    <s v="Instagram"/>
    <s v="Video"/>
    <s v="Gen Z"/>
    <n v="4125"/>
    <n v="119"/>
    <n v="15"/>
    <n v="112.11"/>
    <n v="1065.32"/>
    <n v="2.8848484848484849E-2"/>
    <n v="0.12605042016806722"/>
    <n v="0.9421008403361345"/>
    <n v="7.4740000000000002"/>
    <n v="9.5024529479975026"/>
    <n v="953.20999999999992"/>
  </r>
  <r>
    <d v="2024-06-25T00:00:00"/>
    <x v="1"/>
    <s v="Instagram"/>
    <s v="Video"/>
    <s v="Millennials"/>
    <n v="2166"/>
    <n v="60"/>
    <n v="8"/>
    <n v="42.92"/>
    <n v="444.42"/>
    <n v="2.7700831024930747E-2"/>
    <n v="0.13333333333333333"/>
    <n v="0.71533333333333338"/>
    <n v="5.3650000000000002"/>
    <n v="10.354613233923578"/>
    <n v="401.5"/>
  </r>
  <r>
    <d v="2024-06-25T00:00:00"/>
    <x v="1"/>
    <s v="Instagram"/>
    <s v="Video"/>
    <s v="Gen X"/>
    <n v="894"/>
    <n v="34"/>
    <n v="2"/>
    <n v="22.29"/>
    <n v="189.61"/>
    <n v="3.803131991051454E-2"/>
    <n v="5.8823529411764705E-2"/>
    <n v="0.65558823529411758"/>
    <n v="11.145"/>
    <n v="8.5065051592642451"/>
    <n v="167.32000000000002"/>
  </r>
  <r>
    <d v="2024-06-25T00:00:00"/>
    <x v="1"/>
    <s v="Instagram"/>
    <s v="Image"/>
    <s v="Gen Z"/>
    <n v="3962"/>
    <n v="57"/>
    <n v="1"/>
    <n v="54.12"/>
    <n v="51.1"/>
    <n v="1.4386673397274103E-2"/>
    <n v="1.7543859649122806E-2"/>
    <n v="0.94947368421052625"/>
    <n v="54.12"/>
    <n v="0.94419807834441993"/>
    <n v="-3.019999999999996"/>
  </r>
  <r>
    <d v="2024-06-25T00:00:00"/>
    <x v="1"/>
    <s v="Instagram"/>
    <s v="Image"/>
    <s v="Millennials"/>
    <n v="5351"/>
    <n v="75"/>
    <n v="2"/>
    <n v="153.16"/>
    <n v="152.11000000000001"/>
    <n v="1.4016071762287422E-2"/>
    <n v="2.6666666666666668E-2"/>
    <n v="2.0421333333333331"/>
    <n v="76.58"/>
    <n v="0.99314442413162718"/>
    <n v="-1.0499999999999829"/>
  </r>
  <r>
    <d v="2024-06-25T00:00:00"/>
    <x v="1"/>
    <s v="Instagram"/>
    <s v="Image"/>
    <s v="Gen X"/>
    <n v="625"/>
    <n v="6"/>
    <n v="0"/>
    <n v="10.86"/>
    <n v="0"/>
    <n v="9.5999999999999992E-3"/>
    <n v="0"/>
    <n v="1.8099999999999998"/>
    <n v="0"/>
    <n v="0"/>
    <n v="-10.86"/>
  </r>
  <r>
    <d v="2024-06-25T00:00:00"/>
    <x v="1"/>
    <s v="Instagram"/>
    <s v="Carousel"/>
    <s v="Gen Z"/>
    <n v="3407"/>
    <n v="81"/>
    <n v="3"/>
    <n v="40.85"/>
    <n v="220.3"/>
    <n v="2.3774581743469327E-2"/>
    <n v="3.7037037037037035E-2"/>
    <n v="0.50432098765432098"/>
    <n v="13.616666666666667"/>
    <n v="5.3929008567931458"/>
    <n v="179.45000000000002"/>
  </r>
  <r>
    <d v="2024-06-25T00:00:00"/>
    <x v="1"/>
    <s v="Instagram"/>
    <s v="Carousel"/>
    <s v="Millennials"/>
    <n v="5821"/>
    <n v="132"/>
    <n v="10"/>
    <n v="108.02"/>
    <n v="996.15"/>
    <n v="2.2676516062532209E-2"/>
    <n v="7.575757575757576E-2"/>
    <n v="0.81833333333333336"/>
    <n v="10.802"/>
    <n v="9.2219033512312532"/>
    <n v="888.13"/>
  </r>
  <r>
    <d v="2024-06-25T00:00:00"/>
    <x v="1"/>
    <s v="Instagram"/>
    <s v="Carousel"/>
    <s v="Gen X"/>
    <n v="756"/>
    <n v="15"/>
    <n v="0"/>
    <n v="21.57"/>
    <n v="0"/>
    <n v="1.984126984126984E-2"/>
    <n v="0"/>
    <n v="1.4379999999999999"/>
    <n v="0"/>
    <n v="0"/>
    <n v="-21.57"/>
  </r>
  <r>
    <d v="2024-06-25T00:00:00"/>
    <x v="1"/>
    <s v="TikTok"/>
    <s v="Video"/>
    <s v="Gen Z"/>
    <n v="12898"/>
    <n v="273"/>
    <n v="22"/>
    <n v="376.74"/>
    <n v="1568.72"/>
    <n v="2.1166072259265003E-2"/>
    <n v="8.0586080586080591E-2"/>
    <n v="1.3800000000000001"/>
    <n v="17.124545454545455"/>
    <n v="4.1639326856718162"/>
    <n v="1191.98"/>
  </r>
  <r>
    <d v="2024-06-25T00:00:00"/>
    <x v="1"/>
    <s v="TikTok"/>
    <s v="Video"/>
    <s v="Millennials"/>
    <n v="1424"/>
    <n v="36"/>
    <n v="5"/>
    <n v="15.97"/>
    <n v="495.94"/>
    <n v="2.5280898876404494E-2"/>
    <n v="0.1388888888888889"/>
    <n v="0.44361111111111112"/>
    <n v="3.194"/>
    <n v="31.05447714464621"/>
    <n v="479.96999999999997"/>
  </r>
  <r>
    <d v="2024-06-25T00:00:00"/>
    <x v="1"/>
    <s v="TikTok"/>
    <s v="Video"/>
    <s v="Gen X"/>
    <n v="887"/>
    <n v="38"/>
    <n v="2"/>
    <n v="24.52"/>
    <n v="195.54"/>
    <n v="4.2841037204058623E-2"/>
    <n v="5.2631578947368418E-2"/>
    <n v="0.64526315789473687"/>
    <n v="12.26"/>
    <n v="7.9747145187601953"/>
    <n v="171.01999999999998"/>
  </r>
  <r>
    <d v="2024-06-25T00:00:00"/>
    <x v="1"/>
    <s v="TikTok"/>
    <s v="Image"/>
    <s v="Gen Z"/>
    <n v="12004"/>
    <n v="158"/>
    <n v="2"/>
    <n v="327.64"/>
    <n v="144.57"/>
    <n v="1.3162279240253249E-2"/>
    <n v="1.2658227848101266E-2"/>
    <n v="2.0736708860759494"/>
    <n v="163.82"/>
    <n v="0.44124649005005495"/>
    <n v="-183.07"/>
  </r>
  <r>
    <d v="2024-06-25T00:00:00"/>
    <x v="1"/>
    <s v="TikTok"/>
    <s v="Image"/>
    <s v="Millennials"/>
    <n v="861"/>
    <n v="16"/>
    <n v="0"/>
    <n v="11.74"/>
    <n v="0"/>
    <n v="1.8583042973286876E-2"/>
    <n v="0"/>
    <n v="0.73375000000000001"/>
    <n v="0"/>
    <n v="0"/>
    <n v="-11.74"/>
  </r>
  <r>
    <d v="2024-06-25T00:00:00"/>
    <x v="1"/>
    <s v="TikTok"/>
    <s v="Image"/>
    <s v="Gen X"/>
    <n v="455"/>
    <n v="7"/>
    <n v="0"/>
    <n v="6.88"/>
    <n v="0"/>
    <n v="1.5384615384615385E-2"/>
    <n v="0"/>
    <n v="0.98285714285714287"/>
    <n v="0"/>
    <n v="0"/>
    <n v="-6.88"/>
  </r>
  <r>
    <d v="2024-06-25T00:00:00"/>
    <x v="1"/>
    <s v="TikTok"/>
    <s v="Carousel"/>
    <s v="Gen Z"/>
    <n v="5854"/>
    <n v="140"/>
    <n v="6"/>
    <n v="144.63999999999999"/>
    <n v="578.24"/>
    <n v="2.3915271609156134E-2"/>
    <n v="4.2857142857142858E-2"/>
    <n v="1.0331428571428571"/>
    <n v="24.106666666666666"/>
    <n v="3.9977876106194694"/>
    <n v="433.6"/>
  </r>
  <r>
    <d v="2024-06-25T00:00:00"/>
    <x v="1"/>
    <s v="TikTok"/>
    <s v="Carousel"/>
    <s v="Millennials"/>
    <n v="1543"/>
    <n v="32"/>
    <n v="2"/>
    <n v="45.09"/>
    <n v="194.32"/>
    <n v="2.0738820479585224E-2"/>
    <n v="6.25E-2"/>
    <n v="1.4090625000000001"/>
    <n v="22.545000000000002"/>
    <n v="4.3096030161898424"/>
    <n v="149.22999999999999"/>
  </r>
  <r>
    <d v="2024-06-25T00:00:00"/>
    <x v="1"/>
    <s v="TikTok"/>
    <s v="Carousel"/>
    <s v="Gen X"/>
    <n v="274"/>
    <n v="3"/>
    <n v="0"/>
    <n v="4.3499999999999996"/>
    <n v="0"/>
    <n v="1.0948905109489052E-2"/>
    <n v="0"/>
    <n v="1.45"/>
    <n v="0"/>
    <n v="0"/>
    <n v="-4.3499999999999996"/>
  </r>
  <r>
    <d v="2024-06-25T00:00:00"/>
    <x v="1"/>
    <s v="Facebook"/>
    <s v="Video"/>
    <s v="Gen Z"/>
    <n v="1205"/>
    <n v="30"/>
    <n v="4"/>
    <n v="17.260000000000002"/>
    <n v="233.81"/>
    <n v="2.4896265560165973E-2"/>
    <n v="0.13333333333333333"/>
    <n v="0.57533333333333336"/>
    <n v="4.3150000000000004"/>
    <n v="13.546349942062571"/>
    <n v="216.55"/>
  </r>
  <r>
    <d v="2024-06-25T00:00:00"/>
    <x v="1"/>
    <s v="Facebook"/>
    <s v="Video"/>
    <s v="Millennials"/>
    <n v="8991"/>
    <n v="179"/>
    <n v="21"/>
    <n v="228.59"/>
    <n v="1270.42"/>
    <n v="1.9908797686575466E-2"/>
    <n v="0.11731843575418995"/>
    <n v="1.2770391061452515"/>
    <n v="10.885238095238096"/>
    <n v="5.5576359420797061"/>
    <n v="1041.8300000000002"/>
  </r>
  <r>
    <d v="2024-06-25T00:00:00"/>
    <x v="1"/>
    <s v="Facebook"/>
    <s v="Video"/>
    <s v="Gen X"/>
    <n v="5272"/>
    <n v="141"/>
    <n v="14"/>
    <n v="118.01"/>
    <n v="974.05"/>
    <n v="2.674506828528073E-2"/>
    <n v="9.9290780141843976E-2"/>
    <n v="0.83695035460992906"/>
    <n v="8.4292857142857152"/>
    <n v="8.2539615286840089"/>
    <n v="856.04"/>
  </r>
  <r>
    <d v="2024-06-25T00:00:00"/>
    <x v="1"/>
    <s v="Facebook"/>
    <s v="Image"/>
    <s v="Gen Z"/>
    <n v="2173"/>
    <n v="37"/>
    <n v="1"/>
    <n v="36.92"/>
    <n v="84.51"/>
    <n v="1.7027151403589506E-2"/>
    <n v="2.7027027027027029E-2"/>
    <n v="0.99783783783783786"/>
    <n v="36.92"/>
    <n v="2.2890032502708557"/>
    <n v="47.59"/>
  </r>
  <r>
    <d v="2024-06-25T00:00:00"/>
    <x v="1"/>
    <s v="Facebook"/>
    <s v="Image"/>
    <s v="Millennials"/>
    <n v="5891"/>
    <n v="36"/>
    <n v="0"/>
    <n v="103.12"/>
    <n v="0"/>
    <n v="6.1110168052962146E-3"/>
    <n v="0"/>
    <n v="2.8644444444444446"/>
    <n v="0"/>
    <n v="0"/>
    <n v="-103.12"/>
  </r>
  <r>
    <d v="2024-06-25T00:00:00"/>
    <x v="1"/>
    <s v="Facebook"/>
    <s v="Image"/>
    <s v="Gen X"/>
    <n v="2159"/>
    <n v="28"/>
    <n v="1"/>
    <n v="48.08"/>
    <n v="95.39"/>
    <n v="1.2968967114404817E-2"/>
    <n v="3.5714285714285712E-2"/>
    <n v="1.7171428571428571"/>
    <n v="48.08"/>
    <n v="1.9839850249584028"/>
    <n v="47.31"/>
  </r>
  <r>
    <d v="2024-06-25T00:00:00"/>
    <x v="1"/>
    <s v="Facebook"/>
    <s v="Carousel"/>
    <s v="Gen Z"/>
    <n v="2893"/>
    <n v="45"/>
    <n v="2"/>
    <n v="65.64"/>
    <n v="117.22"/>
    <n v="1.5554787417905289E-2"/>
    <n v="4.4444444444444446E-2"/>
    <n v="1.4586666666666668"/>
    <n v="32.82"/>
    <n v="1.7858013406459476"/>
    <n v="51.58"/>
  </r>
  <r>
    <d v="2024-06-25T00:00:00"/>
    <x v="1"/>
    <s v="Facebook"/>
    <s v="Carousel"/>
    <s v="Millennials"/>
    <n v="9540"/>
    <n v="283"/>
    <n v="6"/>
    <n v="177.77"/>
    <n v="371.73"/>
    <n v="2.9664570230607968E-2"/>
    <n v="2.1201413427561839E-2"/>
    <n v="0.62816254416961137"/>
    <n v="29.628333333333334"/>
    <n v="2.0910727344321316"/>
    <n v="193.96"/>
  </r>
  <r>
    <d v="2024-06-25T00:00:00"/>
    <x v="1"/>
    <s v="Facebook"/>
    <s v="Carousel"/>
    <s v="Gen X"/>
    <n v="2230"/>
    <n v="56"/>
    <n v="1"/>
    <n v="62.18"/>
    <n v="81.66"/>
    <n v="2.5112107623318385E-2"/>
    <n v="1.7857142857142856E-2"/>
    <n v="1.1103571428571428"/>
    <n v="62.18"/>
    <n v="1.3132840141524607"/>
    <n v="19.479999999999997"/>
  </r>
  <r>
    <d v="2024-06-26T00:00:00"/>
    <x v="1"/>
    <s v="Instagram"/>
    <s v="Video"/>
    <s v="Gen Z"/>
    <n v="3432"/>
    <n v="163"/>
    <n v="19"/>
    <n v="51.15"/>
    <n v="1527.46"/>
    <n v="4.7494172494172496E-2"/>
    <n v="0.1165644171779141"/>
    <n v="0.31380368098159506"/>
    <n v="2.6921052631578948"/>
    <n v="29.86236559139785"/>
    <n v="1476.31"/>
  </r>
  <r>
    <d v="2024-06-26T00:00:00"/>
    <x v="1"/>
    <s v="Instagram"/>
    <s v="Video"/>
    <s v="Millennials"/>
    <n v="3817"/>
    <n v="90"/>
    <n v="6"/>
    <n v="45.79"/>
    <n v="487.62"/>
    <n v="2.3578726748755566E-2"/>
    <n v="6.6666666666666666E-2"/>
    <n v="0.50877777777777777"/>
    <n v="7.6316666666666668"/>
    <n v="10.649050010919415"/>
    <n v="441.83"/>
  </r>
  <r>
    <d v="2024-06-26T00:00:00"/>
    <x v="1"/>
    <s v="Instagram"/>
    <s v="Video"/>
    <s v="Gen X"/>
    <n v="556"/>
    <n v="15"/>
    <n v="2"/>
    <n v="7.08"/>
    <n v="119.11"/>
    <n v="2.6978417266187049E-2"/>
    <n v="0.13333333333333333"/>
    <n v="0.47200000000000003"/>
    <n v="3.54"/>
    <n v="16.823446327683616"/>
    <n v="112.03"/>
  </r>
  <r>
    <d v="2024-06-26T00:00:00"/>
    <x v="1"/>
    <s v="Instagram"/>
    <s v="Image"/>
    <s v="Gen Z"/>
    <n v="7774"/>
    <n v="95"/>
    <n v="3"/>
    <n v="118.11"/>
    <n v="227.04"/>
    <n v="1.2220221250321585E-2"/>
    <n v="3.1578947368421054E-2"/>
    <n v="1.2432631578947368"/>
    <n v="39.369999999999997"/>
    <n v="1.922275844551689"/>
    <n v="108.92999999999999"/>
  </r>
  <r>
    <d v="2024-06-26T00:00:00"/>
    <x v="1"/>
    <s v="Instagram"/>
    <s v="Image"/>
    <s v="Millennials"/>
    <n v="3066"/>
    <n v="57"/>
    <n v="1"/>
    <n v="57.49"/>
    <n v="85.12"/>
    <n v="1.8590998043052837E-2"/>
    <n v="1.7543859649122806E-2"/>
    <n v="1.0085964912280703"/>
    <n v="57.49"/>
    <n v="1.4806053226648113"/>
    <n v="27.630000000000003"/>
  </r>
  <r>
    <d v="2024-06-26T00:00:00"/>
    <x v="1"/>
    <s v="Instagram"/>
    <s v="Image"/>
    <s v="Gen X"/>
    <n v="450"/>
    <n v="8"/>
    <n v="0"/>
    <n v="7"/>
    <n v="0"/>
    <n v="1.7777777777777778E-2"/>
    <n v="0"/>
    <n v="0.875"/>
    <n v="0"/>
    <n v="0"/>
    <n v="-7"/>
  </r>
  <r>
    <d v="2024-06-26T00:00:00"/>
    <x v="1"/>
    <s v="Instagram"/>
    <s v="Carousel"/>
    <s v="Gen Z"/>
    <n v="6669"/>
    <n v="90"/>
    <n v="5"/>
    <n v="125.65"/>
    <n v="367"/>
    <n v="1.3495276653171391E-2"/>
    <n v="5.5555555555555552E-2"/>
    <n v="1.3961111111111111"/>
    <n v="25.130000000000003"/>
    <n v="2.9208117787504975"/>
    <n v="241.35"/>
  </r>
  <r>
    <d v="2024-06-26T00:00:00"/>
    <x v="1"/>
    <s v="Instagram"/>
    <s v="Carousel"/>
    <s v="Millennials"/>
    <n v="7330"/>
    <n v="185"/>
    <n v="3"/>
    <n v="143.71"/>
    <n v="269.08999999999997"/>
    <n v="2.5238744884038201E-2"/>
    <n v="1.6216216216216217E-2"/>
    <n v="0.77681081081081083"/>
    <n v="47.903333333333336"/>
    <n v="1.87245146475541"/>
    <n v="125.37999999999997"/>
  </r>
  <r>
    <d v="2024-06-26T00:00:00"/>
    <x v="1"/>
    <s v="Instagram"/>
    <s v="Carousel"/>
    <s v="Gen X"/>
    <n v="165"/>
    <n v="4"/>
    <n v="0"/>
    <n v="3.31"/>
    <n v="0"/>
    <n v="2.4242424242424242E-2"/>
    <n v="0"/>
    <n v="0.82750000000000001"/>
    <n v="0"/>
    <n v="0"/>
    <n v="-3.31"/>
  </r>
  <r>
    <d v="2024-06-26T00:00:00"/>
    <x v="1"/>
    <s v="TikTok"/>
    <s v="Video"/>
    <s v="Gen Z"/>
    <n v="8172"/>
    <n v="359"/>
    <n v="53"/>
    <n v="197.69"/>
    <n v="4169.3100000000004"/>
    <n v="4.3930494371023004E-2"/>
    <n v="0.14763231197771587"/>
    <n v="0.55066852367688024"/>
    <n v="3.73"/>
    <n v="21.090141130052103"/>
    <n v="3971.6200000000003"/>
  </r>
  <r>
    <d v="2024-06-26T00:00:00"/>
    <x v="1"/>
    <s v="TikTok"/>
    <s v="Video"/>
    <s v="Millennials"/>
    <n v="610"/>
    <n v="19"/>
    <n v="2"/>
    <n v="15.87"/>
    <n v="143.81"/>
    <n v="3.1147540983606559E-2"/>
    <n v="0.10526315789473684"/>
    <n v="0.83526315789473682"/>
    <n v="7.9349999999999996"/>
    <n v="9.0617517328292383"/>
    <n v="127.94"/>
  </r>
  <r>
    <d v="2024-06-26T00:00:00"/>
    <x v="1"/>
    <s v="TikTok"/>
    <s v="Video"/>
    <s v="Gen X"/>
    <n v="378"/>
    <n v="13"/>
    <n v="1"/>
    <n v="5.96"/>
    <n v="88.08"/>
    <n v="3.439153439153439E-2"/>
    <n v="7.6923076923076927E-2"/>
    <n v="0.45846153846153848"/>
    <n v="5.96"/>
    <n v="14.778523489932885"/>
    <n v="82.12"/>
  </r>
  <r>
    <d v="2024-06-26T00:00:00"/>
    <x v="1"/>
    <s v="TikTok"/>
    <s v="Image"/>
    <s v="Gen Z"/>
    <n v="7341"/>
    <n v="125"/>
    <n v="2"/>
    <n v="87.91"/>
    <n v="152.03"/>
    <n v="1.7027652908323115E-2"/>
    <n v="1.6E-2"/>
    <n v="0.70328000000000002"/>
    <n v="43.954999999999998"/>
    <n v="1.7293823228301672"/>
    <n v="64.12"/>
  </r>
  <r>
    <d v="2024-06-26T00:00:00"/>
    <x v="1"/>
    <s v="TikTok"/>
    <s v="Image"/>
    <s v="Millennials"/>
    <n v="1881"/>
    <n v="19"/>
    <n v="0"/>
    <n v="50.55"/>
    <n v="0"/>
    <n v="1.0101010101010102E-2"/>
    <n v="0"/>
    <n v="2.6605263157894736"/>
    <n v="0"/>
    <n v="0"/>
    <n v="-50.55"/>
  </r>
  <r>
    <d v="2024-06-26T00:00:00"/>
    <x v="1"/>
    <s v="TikTok"/>
    <s v="Image"/>
    <s v="Gen X"/>
    <n v="915"/>
    <n v="13"/>
    <n v="0"/>
    <n v="26.49"/>
    <n v="0"/>
    <n v="1.4207650273224045E-2"/>
    <n v="0"/>
    <n v="2.0376923076923075"/>
    <n v="0"/>
    <n v="0"/>
    <n v="-26.49"/>
  </r>
  <r>
    <d v="2024-06-26T00:00:00"/>
    <x v="1"/>
    <s v="TikTok"/>
    <s v="Carousel"/>
    <s v="Gen Z"/>
    <n v="13638"/>
    <n v="373"/>
    <n v="16"/>
    <n v="156.34"/>
    <n v="1260.6199999999999"/>
    <n v="2.7350051327174073E-2"/>
    <n v="4.2895442359249331E-2"/>
    <n v="0.41914209115281503"/>
    <n v="9.7712500000000002"/>
    <n v="8.0633235256492259"/>
    <n v="1104.28"/>
  </r>
  <r>
    <d v="2024-06-26T00:00:00"/>
    <x v="1"/>
    <s v="TikTok"/>
    <s v="Carousel"/>
    <s v="Millennials"/>
    <n v="1030"/>
    <n v="25"/>
    <n v="1"/>
    <n v="25.36"/>
    <n v="57.19"/>
    <n v="2.4271844660194174E-2"/>
    <n v="0.04"/>
    <n v="1.0144"/>
    <n v="25.36"/>
    <n v="2.2551261829652995"/>
    <n v="31.83"/>
  </r>
  <r>
    <d v="2024-06-26T00:00:00"/>
    <x v="1"/>
    <s v="TikTok"/>
    <s v="Carousel"/>
    <s v="Gen X"/>
    <n v="523"/>
    <n v="9"/>
    <n v="0"/>
    <n v="10.37"/>
    <n v="0"/>
    <n v="1.7208413001912046E-2"/>
    <n v="0"/>
    <n v="1.152222222222222"/>
    <n v="0"/>
    <n v="0"/>
    <n v="-10.37"/>
  </r>
  <r>
    <d v="2024-06-26T00:00:00"/>
    <x v="1"/>
    <s v="Facebook"/>
    <s v="Video"/>
    <s v="Gen Z"/>
    <n v="2859"/>
    <n v="77"/>
    <n v="7"/>
    <n v="81.23"/>
    <n v="555.08000000000004"/>
    <n v="2.6932493878978662E-2"/>
    <n v="9.0909090909090912E-2"/>
    <n v="1.0549350649350651"/>
    <n v="11.604285714285714"/>
    <n v="6.8334359226886621"/>
    <n v="473.85"/>
  </r>
  <r>
    <d v="2024-06-26T00:00:00"/>
    <x v="1"/>
    <s v="Facebook"/>
    <s v="Video"/>
    <s v="Millennials"/>
    <n v="5497"/>
    <n v="185"/>
    <n v="17"/>
    <n v="121.84"/>
    <n v="983.67"/>
    <n v="3.3654720756776425E-2"/>
    <n v="9.1891891891891897E-2"/>
    <n v="0.65859459459459457"/>
    <n v="7.1670588235294117"/>
    <n v="8.0734569927774125"/>
    <n v="861.82999999999993"/>
  </r>
  <r>
    <d v="2024-06-26T00:00:00"/>
    <x v="1"/>
    <s v="Facebook"/>
    <s v="Video"/>
    <s v="Gen X"/>
    <n v="4501"/>
    <n v="152"/>
    <n v="13"/>
    <n v="65.319999999999993"/>
    <n v="1096.02"/>
    <n v="3.3770273272606087E-2"/>
    <n v="8.5526315789473686E-2"/>
    <n v="0.42973684210526314"/>
    <n v="5.0246153846153838"/>
    <n v="16.779240661359463"/>
    <n v="1030.7"/>
  </r>
  <r>
    <d v="2024-06-26T00:00:00"/>
    <x v="1"/>
    <s v="Facebook"/>
    <s v="Image"/>
    <s v="Gen Z"/>
    <n v="2409"/>
    <n v="45"/>
    <n v="1"/>
    <n v="59.07"/>
    <n v="54.03"/>
    <n v="1.86799501867995E-2"/>
    <n v="2.2222222222222223E-2"/>
    <n v="1.3126666666666666"/>
    <n v="59.07"/>
    <n v="0.91467750126968006"/>
    <n v="-5.0399999999999991"/>
  </r>
  <r>
    <d v="2024-06-26T00:00:00"/>
    <x v="1"/>
    <s v="Facebook"/>
    <s v="Image"/>
    <s v="Millennials"/>
    <n v="10063"/>
    <n v="74"/>
    <n v="1"/>
    <n v="274.69"/>
    <n v="59.93"/>
    <n v="7.3536718672364103E-3"/>
    <n v="1.3513513513513514E-2"/>
    <n v="3.7120270270270268"/>
    <n v="274.69"/>
    <n v="0.21817321344060578"/>
    <n v="-214.76"/>
  </r>
  <r>
    <d v="2024-06-26T00:00:00"/>
    <x v="1"/>
    <s v="Facebook"/>
    <s v="Image"/>
    <s v="Gen X"/>
    <n v="5856"/>
    <n v="92"/>
    <n v="1"/>
    <n v="103.26"/>
    <n v="54.29"/>
    <n v="1.5710382513661202E-2"/>
    <n v="1.0869565217391304E-2"/>
    <n v="1.1223913043478262"/>
    <n v="103.26"/>
    <n v="0.52576021692814257"/>
    <n v="-48.970000000000006"/>
  </r>
  <r>
    <d v="2024-06-26T00:00:00"/>
    <x v="1"/>
    <s v="Facebook"/>
    <s v="Carousel"/>
    <s v="Gen Z"/>
    <n v="2870"/>
    <n v="77"/>
    <n v="3"/>
    <n v="80.180000000000007"/>
    <n v="242.54"/>
    <n v="2.6829268292682926E-2"/>
    <n v="3.896103896103896E-2"/>
    <n v="1.0412987012987014"/>
    <n v="26.72666666666667"/>
    <n v="3.0249438762783734"/>
    <n v="162.35999999999999"/>
  </r>
  <r>
    <d v="2024-06-26T00:00:00"/>
    <x v="1"/>
    <s v="Facebook"/>
    <s v="Carousel"/>
    <s v="Millennials"/>
    <n v="4841"/>
    <n v="58"/>
    <n v="2"/>
    <n v="64.290000000000006"/>
    <n v="132.88"/>
    <n v="1.1980995662053295E-2"/>
    <n v="3.4482758620689655E-2"/>
    <n v="1.1084482758620691"/>
    <n v="32.145000000000003"/>
    <n v="2.0668844299268936"/>
    <n v="68.589999999999989"/>
  </r>
  <r>
    <d v="2024-06-26T00:00:00"/>
    <x v="1"/>
    <s v="Facebook"/>
    <s v="Carousel"/>
    <s v="Gen X"/>
    <n v="3932"/>
    <n v="110"/>
    <n v="5"/>
    <n v="79.819999999999993"/>
    <n v="354.18"/>
    <n v="2.797558494404883E-2"/>
    <n v="4.5454545454545456E-2"/>
    <n v="0.72563636363636352"/>
    <n v="15.963999999999999"/>
    <n v="4.437233775995991"/>
    <n v="274.36"/>
  </r>
  <r>
    <d v="2024-06-27T00:00:00"/>
    <x v="1"/>
    <s v="Instagram"/>
    <s v="Video"/>
    <s v="Gen Z"/>
    <n v="3969"/>
    <n v="109"/>
    <n v="15"/>
    <n v="60.64"/>
    <n v="1060.1500000000001"/>
    <n v="2.7462836986646512E-2"/>
    <n v="0.13761467889908258"/>
    <n v="0.55633027522935785"/>
    <n v="4.0426666666666664"/>
    <n v="17.482684696569923"/>
    <n v="999.5100000000001"/>
  </r>
  <r>
    <d v="2024-06-27T00:00:00"/>
    <x v="1"/>
    <s v="Instagram"/>
    <s v="Video"/>
    <s v="Millennials"/>
    <n v="7816"/>
    <n v="340"/>
    <n v="46"/>
    <n v="203.93"/>
    <n v="2840.64"/>
    <n v="4.3500511770726717E-2"/>
    <n v="0.13529411764705881"/>
    <n v="0.59979411764705881"/>
    <n v="4.4332608695652178"/>
    <n v="13.929485607806599"/>
    <n v="2636.71"/>
  </r>
  <r>
    <d v="2024-06-27T00:00:00"/>
    <x v="1"/>
    <s v="Instagram"/>
    <s v="Video"/>
    <s v="Gen X"/>
    <n v="697"/>
    <n v="30"/>
    <n v="1"/>
    <n v="17.100000000000001"/>
    <n v="54.12"/>
    <n v="4.3041606886657105E-2"/>
    <n v="3.3333333333333333E-2"/>
    <n v="0.57000000000000006"/>
    <n v="17.100000000000001"/>
    <n v="3.164912280701754"/>
    <n v="37.019999999999996"/>
  </r>
  <r>
    <d v="2024-06-27T00:00:00"/>
    <x v="1"/>
    <s v="Instagram"/>
    <s v="Image"/>
    <s v="Gen Z"/>
    <n v="6256"/>
    <n v="111"/>
    <n v="5"/>
    <n v="139.36000000000001"/>
    <n v="374.57"/>
    <n v="1.7742966751918159E-2"/>
    <n v="4.5045045045045043E-2"/>
    <n v="1.2554954954954956"/>
    <n v="27.872000000000003"/>
    <n v="2.6877870264064292"/>
    <n v="235.20999999999998"/>
  </r>
  <r>
    <d v="2024-06-27T00:00:00"/>
    <x v="1"/>
    <s v="Instagram"/>
    <s v="Image"/>
    <s v="Millennials"/>
    <n v="4409"/>
    <n v="46"/>
    <n v="2"/>
    <n v="83.37"/>
    <n v="180.25"/>
    <n v="1.0433204808346563E-2"/>
    <n v="4.3478260869565216E-2"/>
    <n v="1.8123913043478261"/>
    <n v="41.685000000000002"/>
    <n v="2.1620486985726277"/>
    <n v="96.88"/>
  </r>
  <r>
    <d v="2024-06-27T00:00:00"/>
    <x v="1"/>
    <s v="Instagram"/>
    <s v="Image"/>
    <s v="Gen X"/>
    <n v="773"/>
    <n v="14"/>
    <n v="0"/>
    <n v="15.43"/>
    <n v="0"/>
    <n v="1.8111254851228976E-2"/>
    <n v="0"/>
    <n v="1.1021428571428571"/>
    <n v="0"/>
    <n v="0"/>
    <n v="-15.43"/>
  </r>
  <r>
    <d v="2024-06-27T00:00:00"/>
    <x v="1"/>
    <s v="Instagram"/>
    <s v="Carousel"/>
    <s v="Gen Z"/>
    <n v="8584"/>
    <n v="225"/>
    <n v="15"/>
    <n v="88.73"/>
    <n v="1465.68"/>
    <n v="2.6211556383970176E-2"/>
    <n v="6.6666666666666666E-2"/>
    <n v="0.39435555555555557"/>
    <n v="5.9153333333333338"/>
    <n v="16.51842668770427"/>
    <n v="1376.95"/>
  </r>
  <r>
    <d v="2024-06-27T00:00:00"/>
    <x v="1"/>
    <s v="Instagram"/>
    <s v="Carousel"/>
    <s v="Millennials"/>
    <n v="5012"/>
    <n v="52"/>
    <n v="2"/>
    <n v="66.48"/>
    <n v="118.71"/>
    <n v="1.0375099760574621E-2"/>
    <n v="3.8461538461538464E-2"/>
    <n v="1.2784615384615385"/>
    <n v="33.24"/>
    <n v="1.7856498194945847"/>
    <n v="52.22999999999999"/>
  </r>
  <r>
    <d v="2024-06-27T00:00:00"/>
    <x v="1"/>
    <s v="Instagram"/>
    <s v="Carousel"/>
    <s v="Gen X"/>
    <n v="562"/>
    <n v="11"/>
    <n v="0"/>
    <n v="15.11"/>
    <n v="0"/>
    <n v="1.9572953736654804E-2"/>
    <n v="0"/>
    <n v="1.3736363636363635"/>
    <n v="0"/>
    <n v="0"/>
    <n v="-15.11"/>
  </r>
  <r>
    <d v="2024-06-27T00:00:00"/>
    <x v="1"/>
    <s v="TikTok"/>
    <s v="Video"/>
    <s v="Gen Z"/>
    <n v="12234"/>
    <n v="356"/>
    <n v="48"/>
    <n v="223.42"/>
    <n v="2697.7"/>
    <n v="2.909923164950139E-2"/>
    <n v="0.1348314606741573"/>
    <n v="0.62758426966292136"/>
    <n v="4.6545833333333331"/>
    <n v="12.07456807805926"/>
    <n v="2474.2799999999997"/>
  </r>
  <r>
    <d v="2024-06-27T00:00:00"/>
    <x v="1"/>
    <s v="TikTok"/>
    <s v="Video"/>
    <s v="Millennials"/>
    <n v="610"/>
    <n v="21"/>
    <n v="1"/>
    <n v="8.07"/>
    <n v="91.51"/>
    <n v="3.4426229508196723E-2"/>
    <n v="4.7619047619047616E-2"/>
    <n v="0.38428571428571429"/>
    <n v="8.07"/>
    <n v="11.339529120198266"/>
    <n v="83.44"/>
  </r>
  <r>
    <d v="2024-06-27T00:00:00"/>
    <x v="1"/>
    <s v="TikTok"/>
    <s v="Video"/>
    <s v="Gen X"/>
    <n v="118"/>
    <n v="4"/>
    <n v="0"/>
    <n v="1.36"/>
    <n v="0"/>
    <n v="3.3898305084745763E-2"/>
    <n v="0"/>
    <n v="0.34"/>
    <n v="0"/>
    <n v="0"/>
    <n v="-1.36"/>
  </r>
  <r>
    <d v="2024-06-27T00:00:00"/>
    <x v="1"/>
    <s v="TikTok"/>
    <s v="Image"/>
    <s v="Gen Z"/>
    <n v="9433"/>
    <n v="111"/>
    <n v="3"/>
    <n v="230.28"/>
    <n v="294.08999999999997"/>
    <n v="1.1767200254425951E-2"/>
    <n v="2.7027027027027029E-2"/>
    <n v="2.0745945945945947"/>
    <n v="76.760000000000005"/>
    <n v="1.2770974465867637"/>
    <n v="63.809999999999974"/>
  </r>
  <r>
    <d v="2024-06-27T00:00:00"/>
    <x v="1"/>
    <s v="TikTok"/>
    <s v="Image"/>
    <s v="Millennials"/>
    <n v="1236"/>
    <n v="16"/>
    <n v="0"/>
    <n v="19.5"/>
    <n v="0"/>
    <n v="1.2944983818770227E-2"/>
    <n v="0"/>
    <n v="1.21875"/>
    <n v="0"/>
    <n v="0"/>
    <n v="-19.5"/>
  </r>
  <r>
    <d v="2024-06-27T00:00:00"/>
    <x v="1"/>
    <s v="TikTok"/>
    <s v="Image"/>
    <s v="Gen X"/>
    <n v="208"/>
    <n v="2"/>
    <n v="0"/>
    <n v="3.73"/>
    <n v="0"/>
    <n v="9.6153846153846159E-3"/>
    <n v="0"/>
    <n v="1.865"/>
    <n v="0"/>
    <n v="0"/>
    <n v="-3.73"/>
  </r>
  <r>
    <d v="2024-06-27T00:00:00"/>
    <x v="1"/>
    <s v="TikTok"/>
    <s v="Carousel"/>
    <s v="Gen Z"/>
    <n v="12675"/>
    <n v="156"/>
    <n v="6"/>
    <n v="205.42"/>
    <n v="383.78"/>
    <n v="1.2307692307692308E-2"/>
    <n v="3.8461538461538464E-2"/>
    <n v="1.3167948717948716"/>
    <n v="34.236666666666665"/>
    <n v="1.8682698860870413"/>
    <n v="178.35999999999999"/>
  </r>
  <r>
    <d v="2024-06-27T00:00:00"/>
    <x v="1"/>
    <s v="TikTok"/>
    <s v="Carousel"/>
    <s v="Millennials"/>
    <n v="1053"/>
    <n v="19"/>
    <n v="0"/>
    <n v="21.89"/>
    <n v="0"/>
    <n v="1.8043684710351376E-2"/>
    <n v="0"/>
    <n v="1.1521052631578947"/>
    <n v="0"/>
    <n v="0"/>
    <n v="-21.89"/>
  </r>
  <r>
    <d v="2024-06-27T00:00:00"/>
    <x v="1"/>
    <s v="TikTok"/>
    <s v="Carousel"/>
    <s v="Gen X"/>
    <n v="832"/>
    <n v="8"/>
    <n v="0"/>
    <n v="16.63"/>
    <n v="0"/>
    <n v="9.6153846153846159E-3"/>
    <n v="0"/>
    <n v="2.0787499999999999"/>
    <n v="0"/>
    <n v="0"/>
    <n v="-16.63"/>
  </r>
  <r>
    <d v="2024-06-27T00:00:00"/>
    <x v="1"/>
    <s v="Facebook"/>
    <s v="Video"/>
    <s v="Gen Z"/>
    <n v="2729"/>
    <n v="82"/>
    <n v="4"/>
    <n v="74.790000000000006"/>
    <n v="233.96"/>
    <n v="3.0047636496885306E-2"/>
    <n v="4.878048780487805E-2"/>
    <n v="0.91207317073170735"/>
    <n v="18.697500000000002"/>
    <n v="3.1282256986228103"/>
    <n v="159.17000000000002"/>
  </r>
  <r>
    <d v="2024-06-27T00:00:00"/>
    <x v="1"/>
    <s v="Facebook"/>
    <s v="Video"/>
    <s v="Millennials"/>
    <n v="11996"/>
    <n v="560"/>
    <n v="47"/>
    <n v="323.83"/>
    <n v="4020.32"/>
    <n v="4.6682227409136377E-2"/>
    <n v="8.3928571428571422E-2"/>
    <n v="0.57826785714285711"/>
    <n v="6.89"/>
    <n v="12.414909057221383"/>
    <n v="3696.4900000000002"/>
  </r>
  <r>
    <d v="2024-06-27T00:00:00"/>
    <x v="1"/>
    <s v="Facebook"/>
    <s v="Video"/>
    <s v="Gen X"/>
    <n v="2744"/>
    <n v="85"/>
    <n v="7"/>
    <n v="51.39"/>
    <n v="672.81"/>
    <n v="3.0976676384839651E-2"/>
    <n v="8.2352941176470587E-2"/>
    <n v="0.60458823529411765"/>
    <n v="7.3414285714285716"/>
    <n v="13.092235843549327"/>
    <n v="621.41999999999996"/>
  </r>
  <r>
    <d v="2024-06-27T00:00:00"/>
    <x v="1"/>
    <s v="Facebook"/>
    <s v="Image"/>
    <s v="Gen Z"/>
    <n v="2969"/>
    <n v="34"/>
    <n v="0"/>
    <n v="34.51"/>
    <n v="0"/>
    <n v="1.1451667228022903E-2"/>
    <n v="0"/>
    <n v="1.0149999999999999"/>
    <n v="0"/>
    <n v="0"/>
    <n v="-34.51"/>
  </r>
  <r>
    <d v="2024-06-27T00:00:00"/>
    <x v="1"/>
    <s v="Facebook"/>
    <s v="Image"/>
    <s v="Millennials"/>
    <n v="11049"/>
    <n v="93"/>
    <n v="3"/>
    <n v="136.55000000000001"/>
    <n v="208.1"/>
    <n v="8.4170513168612543E-3"/>
    <n v="3.2258064516129031E-2"/>
    <n v="1.4682795698924733"/>
    <n v="45.516666666666673"/>
    <n v="1.5239838886854631"/>
    <n v="71.549999999999983"/>
  </r>
  <r>
    <d v="2024-06-27T00:00:00"/>
    <x v="1"/>
    <s v="Facebook"/>
    <s v="Image"/>
    <s v="Gen X"/>
    <n v="2720"/>
    <n v="31"/>
    <n v="1"/>
    <n v="60.66"/>
    <n v="51.02"/>
    <n v="1.1397058823529411E-2"/>
    <n v="3.2258064516129031E-2"/>
    <n v="1.9567741935483869"/>
    <n v="60.66"/>
    <n v="0.84108143752060671"/>
    <n v="-9.6399999999999935"/>
  </r>
  <r>
    <d v="2024-06-27T00:00:00"/>
    <x v="1"/>
    <s v="Facebook"/>
    <s v="Carousel"/>
    <s v="Gen Z"/>
    <n v="1023"/>
    <n v="27"/>
    <n v="1"/>
    <n v="11.6"/>
    <n v="69.55"/>
    <n v="2.6392961876832845E-2"/>
    <n v="3.7037037037037035E-2"/>
    <n v="0.42962962962962964"/>
    <n v="11.6"/>
    <n v="5.9956896551724137"/>
    <n v="57.949999999999996"/>
  </r>
  <r>
    <d v="2024-06-27T00:00:00"/>
    <x v="1"/>
    <s v="Facebook"/>
    <s v="Carousel"/>
    <s v="Millennials"/>
    <n v="11046"/>
    <n v="321"/>
    <n v="15"/>
    <n v="277.02999999999997"/>
    <n v="977.18"/>
    <n v="2.9060293318848452E-2"/>
    <n v="4.6728971962616821E-2"/>
    <n v="0.86302180685358243"/>
    <n v="18.468666666666664"/>
    <n v="3.527343608995416"/>
    <n v="700.15"/>
  </r>
  <r>
    <d v="2024-06-27T00:00:00"/>
    <x v="1"/>
    <s v="Facebook"/>
    <s v="Carousel"/>
    <s v="Gen X"/>
    <n v="3028"/>
    <n v="38"/>
    <n v="2"/>
    <n v="83.84"/>
    <n v="194.42"/>
    <n v="1.2549537648612946E-2"/>
    <n v="5.2631578947368418E-2"/>
    <n v="2.2063157894736842"/>
    <n v="41.92"/>
    <n v="2.318940839694656"/>
    <n v="110.57999999999998"/>
  </r>
  <r>
    <d v="2024-06-28T00:00:00"/>
    <x v="1"/>
    <s v="Instagram"/>
    <s v="Video"/>
    <s v="Gen Z"/>
    <n v="4840"/>
    <n v="104"/>
    <n v="7"/>
    <n v="117.11"/>
    <n v="552.15"/>
    <n v="2.1487603305785124E-2"/>
    <n v="6.7307692307692304E-2"/>
    <n v="1.1260576923076924"/>
    <n v="16.73"/>
    <n v="4.7147980531124585"/>
    <n v="435.03999999999996"/>
  </r>
  <r>
    <d v="2024-06-28T00:00:00"/>
    <x v="1"/>
    <s v="Instagram"/>
    <s v="Video"/>
    <s v="Millennials"/>
    <n v="6624"/>
    <n v="189"/>
    <n v="16"/>
    <n v="126.32"/>
    <n v="1454.42"/>
    <n v="2.8532608695652172E-2"/>
    <n v="8.4656084656084651E-2"/>
    <n v="0.66835978835978838"/>
    <n v="7.8949999999999996"/>
    <n v="11.51377454084864"/>
    <n v="1328.1000000000001"/>
  </r>
  <r>
    <d v="2024-06-28T00:00:00"/>
    <x v="1"/>
    <s v="Instagram"/>
    <s v="Video"/>
    <s v="Gen X"/>
    <n v="416"/>
    <n v="19"/>
    <n v="1"/>
    <n v="8.57"/>
    <n v="55.87"/>
    <n v="4.567307692307692E-2"/>
    <n v="5.2631578947368418E-2"/>
    <n v="0.45105263157894737"/>
    <n v="8.57"/>
    <n v="6.5192532088681441"/>
    <n v="47.3"/>
  </r>
  <r>
    <d v="2024-06-28T00:00:00"/>
    <x v="1"/>
    <s v="Instagram"/>
    <s v="Image"/>
    <s v="Gen Z"/>
    <n v="5606"/>
    <n v="83"/>
    <n v="0"/>
    <n v="136.77000000000001"/>
    <n v="0"/>
    <n v="1.4805565465572601E-2"/>
    <n v="0"/>
    <n v="1.6478313253012049"/>
    <n v="0"/>
    <n v="0"/>
    <n v="-136.77000000000001"/>
  </r>
  <r>
    <d v="2024-06-28T00:00:00"/>
    <x v="1"/>
    <s v="Instagram"/>
    <s v="Image"/>
    <s v="Millennials"/>
    <n v="5092"/>
    <n v="74"/>
    <n v="3"/>
    <n v="144.28"/>
    <n v="268.99"/>
    <n v="1.4532600157109192E-2"/>
    <n v="4.0540540540540543E-2"/>
    <n v="1.9497297297297298"/>
    <n v="48.093333333333334"/>
    <n v="1.8643609647906849"/>
    <n v="124.71000000000001"/>
  </r>
  <r>
    <d v="2024-06-28T00:00:00"/>
    <x v="1"/>
    <s v="Instagram"/>
    <s v="Image"/>
    <s v="Gen X"/>
    <n v="563"/>
    <n v="9"/>
    <n v="0"/>
    <n v="14.31"/>
    <n v="0"/>
    <n v="1.5985790408525755E-2"/>
    <n v="0"/>
    <n v="1.59"/>
    <n v="0"/>
    <n v="0"/>
    <n v="-14.31"/>
  </r>
  <r>
    <d v="2024-06-28T00:00:00"/>
    <x v="1"/>
    <s v="Instagram"/>
    <s v="Carousel"/>
    <s v="Gen Z"/>
    <n v="7936"/>
    <n v="203"/>
    <n v="5"/>
    <n v="172.43"/>
    <n v="455.29"/>
    <n v="2.5579637096774195E-2"/>
    <n v="2.4630541871921183E-2"/>
    <n v="0.8494088669950739"/>
    <n v="34.486000000000004"/>
    <n v="2.640433799222873"/>
    <n v="282.86"/>
  </r>
  <r>
    <d v="2024-06-28T00:00:00"/>
    <x v="1"/>
    <s v="Instagram"/>
    <s v="Carousel"/>
    <s v="Millennials"/>
    <n v="5946"/>
    <n v="132"/>
    <n v="5"/>
    <n v="110.22"/>
    <n v="329.56"/>
    <n v="2.2199798183652877E-2"/>
    <n v="3.787878787878788E-2"/>
    <n v="0.83499999999999996"/>
    <n v="22.044"/>
    <n v="2.9900199600798403"/>
    <n v="219.34"/>
  </r>
  <r>
    <d v="2024-06-28T00:00:00"/>
    <x v="1"/>
    <s v="Instagram"/>
    <s v="Carousel"/>
    <s v="Gen X"/>
    <n v="188"/>
    <n v="4"/>
    <n v="0"/>
    <n v="3.85"/>
    <n v="0"/>
    <n v="2.1276595744680851E-2"/>
    <n v="0"/>
    <n v="0.96250000000000002"/>
    <n v="0"/>
    <n v="0"/>
    <n v="-3.85"/>
  </r>
  <r>
    <d v="2024-06-28T00:00:00"/>
    <x v="1"/>
    <s v="TikTok"/>
    <s v="Video"/>
    <s v="Gen Z"/>
    <n v="11614"/>
    <n v="269"/>
    <n v="33"/>
    <n v="314.42"/>
    <n v="2619.19"/>
    <n v="2.3161701394868263E-2"/>
    <n v="0.12267657992565056"/>
    <n v="1.1688475836431227"/>
    <n v="9.5278787878787892"/>
    <n v="8.3302270847910442"/>
    <n v="2304.77"/>
  </r>
  <r>
    <d v="2024-06-28T00:00:00"/>
    <x v="1"/>
    <s v="TikTok"/>
    <s v="Video"/>
    <s v="Millennials"/>
    <n v="697"/>
    <n v="15"/>
    <n v="1"/>
    <n v="18.420000000000002"/>
    <n v="61.89"/>
    <n v="2.1520803443328552E-2"/>
    <n v="6.6666666666666666E-2"/>
    <n v="1.2280000000000002"/>
    <n v="18.420000000000002"/>
    <n v="3.3599348534201954"/>
    <n v="43.47"/>
  </r>
  <r>
    <d v="2024-06-28T00:00:00"/>
    <x v="1"/>
    <s v="TikTok"/>
    <s v="Video"/>
    <s v="Gen X"/>
    <n v="931"/>
    <n v="41"/>
    <n v="3"/>
    <n v="11.66"/>
    <n v="291"/>
    <n v="4.4038668098818477E-2"/>
    <n v="7.3170731707317069E-2"/>
    <n v="0.28439024390243905"/>
    <n v="3.8866666666666667"/>
    <n v="24.957118353344768"/>
    <n v="279.33999999999997"/>
  </r>
  <r>
    <d v="2024-06-28T00:00:00"/>
    <x v="1"/>
    <s v="TikTok"/>
    <s v="Image"/>
    <s v="Gen Z"/>
    <n v="8178"/>
    <n v="149"/>
    <n v="5"/>
    <n v="141.72999999999999"/>
    <n v="447.97"/>
    <n v="1.821961359745659E-2"/>
    <n v="3.3557046979865772E-2"/>
    <n v="0.95120805369127515"/>
    <n v="28.345999999999997"/>
    <n v="3.1607281450645597"/>
    <n v="306.24"/>
  </r>
  <r>
    <d v="2024-06-28T00:00:00"/>
    <x v="1"/>
    <s v="TikTok"/>
    <s v="Image"/>
    <s v="Millennials"/>
    <n v="1692"/>
    <n v="16"/>
    <n v="0"/>
    <n v="40.090000000000003"/>
    <n v="0"/>
    <n v="9.4562647754137114E-3"/>
    <n v="0"/>
    <n v="2.5056250000000002"/>
    <n v="0"/>
    <n v="0"/>
    <n v="-40.090000000000003"/>
  </r>
  <r>
    <d v="2024-06-28T00:00:00"/>
    <x v="1"/>
    <s v="TikTok"/>
    <s v="Image"/>
    <s v="Gen X"/>
    <n v="849"/>
    <n v="13"/>
    <n v="0"/>
    <n v="13.83"/>
    <n v="0"/>
    <n v="1.5312131919905771E-2"/>
    <n v="0"/>
    <n v="1.0638461538461539"/>
    <n v="0"/>
    <n v="0"/>
    <n v="-13.83"/>
  </r>
  <r>
    <d v="2024-06-28T00:00:00"/>
    <x v="1"/>
    <s v="TikTok"/>
    <s v="Carousel"/>
    <s v="Gen Z"/>
    <n v="7850"/>
    <n v="206"/>
    <n v="10"/>
    <n v="197.53"/>
    <n v="933.87"/>
    <n v="2.6242038216560508E-2"/>
    <n v="4.8543689320388349E-2"/>
    <n v="0.95888349514563109"/>
    <n v="19.753"/>
    <n v="4.7277375588518202"/>
    <n v="736.34"/>
  </r>
  <r>
    <d v="2024-06-28T00:00:00"/>
    <x v="1"/>
    <s v="TikTok"/>
    <s v="Carousel"/>
    <s v="Millennials"/>
    <n v="1297"/>
    <n v="15"/>
    <n v="1"/>
    <n v="25.99"/>
    <n v="56.37"/>
    <n v="1.156515034695451E-2"/>
    <n v="6.6666666666666666E-2"/>
    <n v="1.7326666666666666"/>
    <n v="25.99"/>
    <n v="2.1689111196614084"/>
    <n v="30.38"/>
  </r>
  <r>
    <d v="2024-06-28T00:00:00"/>
    <x v="1"/>
    <s v="TikTok"/>
    <s v="Carousel"/>
    <s v="Gen X"/>
    <n v="893"/>
    <n v="22"/>
    <n v="0"/>
    <n v="21.53"/>
    <n v="0"/>
    <n v="2.463605823068309E-2"/>
    <n v="0"/>
    <n v="0.97863636363636364"/>
    <n v="0"/>
    <n v="0"/>
    <n v="-21.53"/>
  </r>
  <r>
    <d v="2024-06-28T00:00:00"/>
    <x v="1"/>
    <s v="Facebook"/>
    <s v="Video"/>
    <s v="Gen Z"/>
    <n v="2392"/>
    <n v="108"/>
    <n v="8"/>
    <n v="62.06"/>
    <n v="595.52"/>
    <n v="4.51505016722408E-2"/>
    <n v="7.407407407407407E-2"/>
    <n v="0.5746296296296296"/>
    <n v="7.7575000000000003"/>
    <n v="9.5958749597164026"/>
    <n v="533.46"/>
  </r>
  <r>
    <d v="2024-06-28T00:00:00"/>
    <x v="1"/>
    <s v="Facebook"/>
    <s v="Video"/>
    <s v="Millennials"/>
    <n v="5605"/>
    <n v="127"/>
    <n v="14"/>
    <n v="83.07"/>
    <n v="1262.32"/>
    <n v="2.2658340767172169E-2"/>
    <n v="0.11023622047244094"/>
    <n v="0.65409448818897631"/>
    <n v="5.9335714285714278"/>
    <n v="15.195858914168774"/>
    <n v="1179.25"/>
  </r>
  <r>
    <d v="2024-06-28T00:00:00"/>
    <x v="1"/>
    <s v="Facebook"/>
    <s v="Video"/>
    <s v="Gen X"/>
    <n v="4880"/>
    <n v="240"/>
    <n v="27"/>
    <n v="91.32"/>
    <n v="2197.87"/>
    <n v="4.9180327868852458E-2"/>
    <n v="0.1125"/>
    <n v="0.38049999999999995"/>
    <n v="3.382222222222222"/>
    <n v="24.06778361804643"/>
    <n v="2106.5499999999997"/>
  </r>
  <r>
    <d v="2024-06-28T00:00:00"/>
    <x v="1"/>
    <s v="Facebook"/>
    <s v="Image"/>
    <s v="Gen Z"/>
    <n v="1839"/>
    <n v="35"/>
    <n v="1"/>
    <n v="18.66"/>
    <n v="70.78"/>
    <n v="1.9032082653616094E-2"/>
    <n v="2.8571428571428571E-2"/>
    <n v="0.53314285714285714"/>
    <n v="18.66"/>
    <n v="3.7931404072883175"/>
    <n v="52.120000000000005"/>
  </r>
  <r>
    <d v="2024-06-28T00:00:00"/>
    <x v="1"/>
    <s v="Facebook"/>
    <s v="Image"/>
    <s v="Millennials"/>
    <n v="6804"/>
    <n v="78"/>
    <n v="2"/>
    <n v="96.24"/>
    <n v="147.05000000000001"/>
    <n v="1.146384479717813E-2"/>
    <n v="2.564102564102564E-2"/>
    <n v="1.2338461538461538"/>
    <n v="48.12"/>
    <n v="1.5279509559434747"/>
    <n v="50.810000000000016"/>
  </r>
  <r>
    <d v="2024-06-28T00:00:00"/>
    <x v="1"/>
    <s v="Facebook"/>
    <s v="Image"/>
    <s v="Gen X"/>
    <n v="4878"/>
    <n v="45"/>
    <n v="1"/>
    <n v="111.07"/>
    <n v="54.07"/>
    <n v="9.2250922509225092E-3"/>
    <n v="2.2222222222222223E-2"/>
    <n v="2.4682222222222219"/>
    <n v="111.07"/>
    <n v="0.48681011974430544"/>
    <n v="-56.999999999999993"/>
  </r>
  <r>
    <d v="2024-06-28T00:00:00"/>
    <x v="1"/>
    <s v="Facebook"/>
    <s v="Carousel"/>
    <s v="Gen Z"/>
    <n v="2060"/>
    <n v="45"/>
    <n v="2"/>
    <n v="21.37"/>
    <n v="190.01"/>
    <n v="2.1844660194174758E-2"/>
    <n v="4.4444444444444446E-2"/>
    <n v="0.47488888888888892"/>
    <n v="10.685"/>
    <n v="8.89143659335517"/>
    <n v="168.64"/>
  </r>
  <r>
    <d v="2024-06-28T00:00:00"/>
    <x v="1"/>
    <s v="Facebook"/>
    <s v="Carousel"/>
    <s v="Millennials"/>
    <n v="4626"/>
    <n v="76"/>
    <n v="3"/>
    <n v="130.99"/>
    <n v="225.21"/>
    <n v="1.6428880242109815E-2"/>
    <n v="3.9473684210526314E-2"/>
    <n v="1.7235526315789476"/>
    <n v="43.663333333333334"/>
    <n v="1.7192915489732039"/>
    <n v="94.22"/>
  </r>
  <r>
    <d v="2024-06-28T00:00:00"/>
    <x v="1"/>
    <s v="Facebook"/>
    <s v="Carousel"/>
    <s v="Gen X"/>
    <n v="5060"/>
    <n v="146"/>
    <n v="10"/>
    <n v="66.84"/>
    <n v="957.24"/>
    <n v="2.8853754940711462E-2"/>
    <n v="6.8493150684931503E-2"/>
    <n v="0.45780821917808223"/>
    <n v="6.6840000000000002"/>
    <n v="14.321364452423698"/>
    <n v="890.4"/>
  </r>
  <r>
    <d v="2024-06-29T00:00:00"/>
    <x v="1"/>
    <s v="Instagram"/>
    <s v="Video"/>
    <s v="Gen Z"/>
    <n v="4049"/>
    <n v="128"/>
    <n v="14"/>
    <n v="63.65"/>
    <n v="1114.23"/>
    <n v="3.1612743887379599E-2"/>
    <n v="0.109375"/>
    <n v="0.49726562499999999"/>
    <n v="4.5464285714285717"/>
    <n v="17.505577376276513"/>
    <n v="1050.58"/>
  </r>
  <r>
    <d v="2024-06-29T00:00:00"/>
    <x v="1"/>
    <s v="Instagram"/>
    <s v="Video"/>
    <s v="Millennials"/>
    <n v="2475"/>
    <n v="68"/>
    <n v="3"/>
    <n v="31.84"/>
    <n v="216.02"/>
    <n v="2.7474747474747475E-2"/>
    <n v="4.4117647058823532E-2"/>
    <n v="0.46823529411764708"/>
    <n v="10.613333333333333"/>
    <n v="6.7845477386934681"/>
    <n v="184.18"/>
  </r>
  <r>
    <d v="2024-06-29T00:00:00"/>
    <x v="1"/>
    <s v="Instagram"/>
    <s v="Video"/>
    <s v="Gen X"/>
    <n v="633"/>
    <n v="15"/>
    <n v="2"/>
    <n v="17.399999999999999"/>
    <n v="109.3"/>
    <n v="2.3696682464454975E-2"/>
    <n v="0.13333333333333333"/>
    <n v="1.1599999999999999"/>
    <n v="8.6999999999999993"/>
    <n v="6.2816091954022992"/>
    <n v="91.9"/>
  </r>
  <r>
    <d v="2024-06-29T00:00:00"/>
    <x v="1"/>
    <s v="Instagram"/>
    <s v="Image"/>
    <s v="Gen Z"/>
    <n v="6504"/>
    <n v="121"/>
    <n v="4"/>
    <n v="79.22"/>
    <n v="287.63"/>
    <n v="1.8603936039360395E-2"/>
    <n v="3.3057851239669422E-2"/>
    <n v="0.65471074380165284"/>
    <n v="19.805"/>
    <n v="3.6307750568038375"/>
    <n v="208.41"/>
  </r>
  <r>
    <d v="2024-06-29T00:00:00"/>
    <x v="1"/>
    <s v="Instagram"/>
    <s v="Image"/>
    <s v="Millennials"/>
    <n v="4129"/>
    <n v="48"/>
    <n v="1"/>
    <n v="84.94"/>
    <n v="73.069999999999993"/>
    <n v="1.162509082102204E-2"/>
    <n v="2.0833333333333332E-2"/>
    <n v="1.7695833333333333"/>
    <n v="84.94"/>
    <n v="0.86025429715093005"/>
    <n v="-11.870000000000005"/>
  </r>
  <r>
    <d v="2024-06-29T00:00:00"/>
    <x v="1"/>
    <s v="Instagram"/>
    <s v="Image"/>
    <s v="Gen X"/>
    <n v="880"/>
    <n v="16"/>
    <n v="0"/>
    <n v="20.75"/>
    <n v="0"/>
    <n v="1.8181818181818181E-2"/>
    <n v="0"/>
    <n v="1.296875"/>
    <n v="0"/>
    <n v="0"/>
    <n v="-20.75"/>
  </r>
  <r>
    <d v="2024-06-29T00:00:00"/>
    <x v="1"/>
    <s v="Instagram"/>
    <s v="Carousel"/>
    <s v="Gen Z"/>
    <n v="3222"/>
    <n v="63"/>
    <n v="3"/>
    <n v="52.37"/>
    <n v="289.57"/>
    <n v="1.9553072625698324E-2"/>
    <n v="4.7619047619047616E-2"/>
    <n v="0.83126984126984127"/>
    <n v="17.456666666666667"/>
    <n v="5.5293106740500289"/>
    <n v="237.2"/>
  </r>
  <r>
    <d v="2024-06-29T00:00:00"/>
    <x v="1"/>
    <s v="Instagram"/>
    <s v="Carousel"/>
    <s v="Millennials"/>
    <n v="3065"/>
    <n v="87"/>
    <n v="4"/>
    <n v="84.18"/>
    <n v="371.38"/>
    <n v="2.8384991843393149E-2"/>
    <n v="4.5977011494252873E-2"/>
    <n v="0.96758620689655184"/>
    <n v="21.045000000000002"/>
    <n v="4.4117367545735329"/>
    <n v="287.2"/>
  </r>
  <r>
    <d v="2024-06-29T00:00:00"/>
    <x v="1"/>
    <s v="Instagram"/>
    <s v="Carousel"/>
    <s v="Gen X"/>
    <n v="251"/>
    <n v="5"/>
    <n v="0"/>
    <n v="6.62"/>
    <n v="0"/>
    <n v="1.9920318725099601E-2"/>
    <n v="0"/>
    <n v="1.3240000000000001"/>
    <n v="0"/>
    <n v="0"/>
    <n v="-6.62"/>
  </r>
  <r>
    <d v="2024-06-29T00:00:00"/>
    <x v="1"/>
    <s v="TikTok"/>
    <s v="Video"/>
    <s v="Gen Z"/>
    <n v="5046"/>
    <n v="248"/>
    <n v="12"/>
    <n v="147.91"/>
    <n v="1097.29"/>
    <n v="4.9147839873166864E-2"/>
    <n v="4.8387096774193547E-2"/>
    <n v="0.59641129032258067"/>
    <n v="12.325833333333334"/>
    <n v="7.4186329524710972"/>
    <n v="949.38"/>
  </r>
  <r>
    <d v="2024-06-29T00:00:00"/>
    <x v="1"/>
    <s v="TikTok"/>
    <s v="Video"/>
    <s v="Millennials"/>
    <n v="1336"/>
    <n v="34"/>
    <n v="3"/>
    <n v="19.91"/>
    <n v="290.82"/>
    <n v="2.5449101796407185E-2"/>
    <n v="8.8235294117647065E-2"/>
    <n v="0.58558823529411763"/>
    <n v="6.6366666666666667"/>
    <n v="14.606730286288297"/>
    <n v="270.90999999999997"/>
  </r>
  <r>
    <d v="2024-06-29T00:00:00"/>
    <x v="1"/>
    <s v="TikTok"/>
    <s v="Video"/>
    <s v="Gen X"/>
    <n v="356"/>
    <n v="8"/>
    <n v="1"/>
    <n v="5.0599999999999996"/>
    <n v="74.58"/>
    <n v="2.247191011235955E-2"/>
    <n v="0.125"/>
    <n v="0.63249999999999995"/>
    <n v="5.0599999999999996"/>
    <n v="14.739130434782609"/>
    <n v="69.52"/>
  </r>
  <r>
    <d v="2024-06-29T00:00:00"/>
    <x v="1"/>
    <s v="TikTok"/>
    <s v="Image"/>
    <s v="Gen Z"/>
    <n v="10517"/>
    <n v="83"/>
    <n v="1"/>
    <n v="118.77"/>
    <n v="57.33"/>
    <n v="7.8919844061994867E-3"/>
    <n v="1.2048192771084338E-2"/>
    <n v="1.4309638554216868"/>
    <n v="118.77"/>
    <n v="0.48269765092194999"/>
    <n v="-61.44"/>
  </r>
  <r>
    <d v="2024-06-29T00:00:00"/>
    <x v="1"/>
    <s v="TikTok"/>
    <s v="Image"/>
    <s v="Millennials"/>
    <n v="1593"/>
    <n v="12"/>
    <n v="0"/>
    <n v="42.04"/>
    <n v="0"/>
    <n v="7.5329566854990581E-3"/>
    <n v="0"/>
    <n v="3.5033333333333334"/>
    <n v="0"/>
    <n v="0"/>
    <n v="-42.04"/>
  </r>
  <r>
    <d v="2024-06-29T00:00:00"/>
    <x v="1"/>
    <s v="TikTok"/>
    <s v="Image"/>
    <s v="Gen X"/>
    <n v="488"/>
    <n v="4"/>
    <n v="0"/>
    <n v="11.26"/>
    <n v="0"/>
    <n v="8.1967213114754103E-3"/>
    <n v="0"/>
    <n v="2.8149999999999999"/>
    <n v="0"/>
    <n v="0"/>
    <n v="-11.26"/>
  </r>
  <r>
    <d v="2024-06-29T00:00:00"/>
    <x v="1"/>
    <s v="TikTok"/>
    <s v="Carousel"/>
    <s v="Gen Z"/>
    <n v="13627"/>
    <n v="399"/>
    <n v="8"/>
    <n v="342.01"/>
    <n v="602.32000000000005"/>
    <n v="2.9280105672561826E-2"/>
    <n v="2.0050125313283207E-2"/>
    <n v="0.85716791979949869"/>
    <n v="42.751249999999999"/>
    <n v="1.7611180959621067"/>
    <n v="260.31000000000006"/>
  </r>
  <r>
    <d v="2024-06-29T00:00:00"/>
    <x v="1"/>
    <s v="TikTok"/>
    <s v="Carousel"/>
    <s v="Millennials"/>
    <n v="1273"/>
    <n v="27"/>
    <n v="2"/>
    <n v="16.55"/>
    <n v="199.36"/>
    <n v="2.1209740769835034E-2"/>
    <n v="7.407407407407407E-2"/>
    <n v="0.61296296296296304"/>
    <n v="8.2750000000000004"/>
    <n v="12.045921450151058"/>
    <n v="182.81"/>
  </r>
  <r>
    <d v="2024-06-29T00:00:00"/>
    <x v="1"/>
    <s v="TikTok"/>
    <s v="Carousel"/>
    <s v="Gen X"/>
    <n v="380"/>
    <n v="5"/>
    <n v="0"/>
    <n v="7.12"/>
    <n v="0"/>
    <n v="1.3157894736842105E-2"/>
    <n v="0"/>
    <n v="1.4239999999999999"/>
    <n v="0"/>
    <n v="0"/>
    <n v="-7.12"/>
  </r>
  <r>
    <d v="2024-06-29T00:00:00"/>
    <x v="1"/>
    <s v="Facebook"/>
    <s v="Video"/>
    <s v="Gen Z"/>
    <n v="1283"/>
    <n v="50"/>
    <n v="2"/>
    <n v="13.4"/>
    <n v="105.08"/>
    <n v="3.8971161340607949E-2"/>
    <n v="0.04"/>
    <n v="0.26800000000000002"/>
    <n v="6.7"/>
    <n v="7.8417910447761194"/>
    <n v="91.679999999999993"/>
  </r>
  <r>
    <d v="2024-06-29T00:00:00"/>
    <x v="1"/>
    <s v="Facebook"/>
    <s v="Video"/>
    <s v="Millennials"/>
    <n v="11249"/>
    <n v="501"/>
    <n v="72"/>
    <n v="261.58"/>
    <n v="5313.94"/>
    <n v="4.4537292203751445E-2"/>
    <n v="0.1437125748502994"/>
    <n v="0.52211576846307384"/>
    <n v="3.6330555555555555"/>
    <n v="20.314779417386649"/>
    <n v="5052.3599999999997"/>
  </r>
  <r>
    <d v="2024-06-29T00:00:00"/>
    <x v="1"/>
    <s v="Facebook"/>
    <s v="Video"/>
    <s v="Gen X"/>
    <n v="5689"/>
    <n v="201"/>
    <n v="10"/>
    <n v="89.31"/>
    <n v="526.59"/>
    <n v="3.5331341184742487E-2"/>
    <n v="4.975124378109453E-2"/>
    <n v="0.44432835820895522"/>
    <n v="8.9310000000000009"/>
    <n v="5.896204232448774"/>
    <n v="437.28000000000003"/>
  </r>
  <r>
    <d v="2024-06-29T00:00:00"/>
    <x v="1"/>
    <s v="Facebook"/>
    <s v="Image"/>
    <s v="Gen Z"/>
    <n v="1679"/>
    <n v="23"/>
    <n v="0"/>
    <n v="49.52"/>
    <n v="0"/>
    <n v="1.3698630136986301E-2"/>
    <n v="0"/>
    <n v="2.1530434782608698"/>
    <n v="0"/>
    <n v="0"/>
    <n v="-49.52"/>
  </r>
  <r>
    <d v="2024-06-29T00:00:00"/>
    <x v="1"/>
    <s v="Facebook"/>
    <s v="Image"/>
    <s v="Millennials"/>
    <n v="6501"/>
    <n v="91"/>
    <n v="2"/>
    <n v="94.25"/>
    <n v="173.84"/>
    <n v="1.399784648515613E-2"/>
    <n v="2.197802197802198E-2"/>
    <n v="1.0357142857142858"/>
    <n v="47.125"/>
    <n v="1.8444562334217507"/>
    <n v="79.59"/>
  </r>
  <r>
    <d v="2024-06-29T00:00:00"/>
    <x v="1"/>
    <s v="Facebook"/>
    <s v="Image"/>
    <s v="Gen X"/>
    <n v="3203"/>
    <n v="21"/>
    <n v="0"/>
    <n v="49.7"/>
    <n v="0"/>
    <n v="6.5563534186699971E-3"/>
    <n v="0"/>
    <n v="2.3666666666666667"/>
    <n v="0"/>
    <n v="0"/>
    <n v="-49.7"/>
  </r>
  <r>
    <d v="2024-06-29T00:00:00"/>
    <x v="1"/>
    <s v="Facebook"/>
    <s v="Carousel"/>
    <s v="Gen Z"/>
    <n v="1929"/>
    <n v="48"/>
    <n v="1"/>
    <n v="35.619999999999997"/>
    <n v="69.22"/>
    <n v="2.4883359253499222E-2"/>
    <n v="2.0833333333333332E-2"/>
    <n v="0.74208333333333332"/>
    <n v="35.619999999999997"/>
    <n v="1.94329028635598"/>
    <n v="33.6"/>
  </r>
  <r>
    <d v="2024-06-29T00:00:00"/>
    <x v="1"/>
    <s v="Facebook"/>
    <s v="Carousel"/>
    <s v="Millennials"/>
    <n v="5570"/>
    <n v="96"/>
    <n v="4"/>
    <n v="134.28"/>
    <n v="218.07"/>
    <n v="1.7235188509874325E-2"/>
    <n v="4.1666666666666664E-2"/>
    <n v="1.3987499999999999"/>
    <n v="33.57"/>
    <n v="1.623994638069705"/>
    <n v="83.789999999999992"/>
  </r>
  <r>
    <d v="2024-06-29T00:00:00"/>
    <x v="1"/>
    <s v="Facebook"/>
    <s v="Carousel"/>
    <s v="Gen X"/>
    <n v="2638"/>
    <n v="60"/>
    <n v="4"/>
    <n v="57.17"/>
    <n v="364.24"/>
    <n v="2.2744503411675512E-2"/>
    <n v="6.6666666666666666E-2"/>
    <n v="0.95283333333333331"/>
    <n v="14.2925"/>
    <n v="6.3711736924960647"/>
    <n v="307.07"/>
  </r>
  <r>
    <d v="2024-06-30T00:00:00"/>
    <x v="1"/>
    <s v="Instagram"/>
    <s v="Video"/>
    <s v="Gen Z"/>
    <n v="6214"/>
    <n v="244"/>
    <n v="12"/>
    <n v="84.82"/>
    <n v="1157.96"/>
    <n v="3.926617315738655E-2"/>
    <n v="4.9180327868852458E-2"/>
    <n v="0.34762295081967209"/>
    <n v="7.0683333333333325"/>
    <n v="13.651968875265268"/>
    <n v="1073.1400000000001"/>
  </r>
  <r>
    <d v="2024-06-30T00:00:00"/>
    <x v="1"/>
    <s v="Instagram"/>
    <s v="Video"/>
    <s v="Millennials"/>
    <n v="6141"/>
    <n v="131"/>
    <n v="14"/>
    <n v="89.07"/>
    <n v="1372.12"/>
    <n v="2.1332030613906532E-2"/>
    <n v="0.10687022900763359"/>
    <n v="0.67992366412213734"/>
    <n v="6.3621428571428567"/>
    <n v="15.404962389132143"/>
    <n v="1283.05"/>
  </r>
  <r>
    <d v="2024-06-30T00:00:00"/>
    <x v="1"/>
    <s v="Instagram"/>
    <s v="Video"/>
    <s v="Gen X"/>
    <n v="189"/>
    <n v="7"/>
    <n v="0"/>
    <n v="3.09"/>
    <n v="0"/>
    <n v="3.7037037037037035E-2"/>
    <n v="0"/>
    <n v="0.44142857142857139"/>
    <n v="0"/>
    <n v="0"/>
    <n v="-3.09"/>
  </r>
  <r>
    <d v="2024-06-30T00:00:00"/>
    <x v="1"/>
    <s v="Instagram"/>
    <s v="Image"/>
    <s v="Gen Z"/>
    <n v="3450"/>
    <n v="52"/>
    <n v="0"/>
    <n v="81.709999999999994"/>
    <n v="0"/>
    <n v="1.5072463768115942E-2"/>
    <n v="0"/>
    <n v="1.5713461538461537"/>
    <n v="0"/>
    <n v="0"/>
    <n v="-81.709999999999994"/>
  </r>
  <r>
    <d v="2024-06-30T00:00:00"/>
    <x v="1"/>
    <s v="Instagram"/>
    <s v="Image"/>
    <s v="Millennials"/>
    <n v="6645"/>
    <n v="104"/>
    <n v="3"/>
    <n v="199.06"/>
    <n v="244.32"/>
    <n v="1.565086531226486E-2"/>
    <n v="2.8846153846153848E-2"/>
    <n v="1.9140384615384616"/>
    <n v="66.353333333333339"/>
    <n v="1.2273686325730935"/>
    <n v="45.259999999999991"/>
  </r>
  <r>
    <d v="2024-06-30T00:00:00"/>
    <x v="1"/>
    <s v="Instagram"/>
    <s v="Image"/>
    <s v="Gen X"/>
    <n v="895"/>
    <n v="14"/>
    <n v="0"/>
    <n v="25.22"/>
    <n v="0"/>
    <n v="1.564245810055866E-2"/>
    <n v="0"/>
    <n v="1.8014285714285714"/>
    <n v="0"/>
    <n v="0"/>
    <n v="-25.22"/>
  </r>
  <r>
    <d v="2024-06-30T00:00:00"/>
    <x v="1"/>
    <s v="Instagram"/>
    <s v="Carousel"/>
    <s v="Gen Z"/>
    <n v="3549"/>
    <n v="82"/>
    <n v="2"/>
    <n v="85.36"/>
    <n v="188.68"/>
    <n v="2.310510002817695E-2"/>
    <n v="2.4390243902439025E-2"/>
    <n v="1.0409756097560976"/>
    <n v="42.68"/>
    <n v="2.2104029990627931"/>
    <n v="103.32000000000001"/>
  </r>
  <r>
    <d v="2024-06-30T00:00:00"/>
    <x v="1"/>
    <s v="Instagram"/>
    <s v="Carousel"/>
    <s v="Millennials"/>
    <n v="5588"/>
    <n v="152"/>
    <n v="11"/>
    <n v="162.86000000000001"/>
    <n v="728.93"/>
    <n v="2.7201145311381531E-2"/>
    <n v="7.2368421052631582E-2"/>
    <n v="1.0714473684210528"/>
    <n v="14.805454545454547"/>
    <n v="4.4758074419747018"/>
    <n v="566.06999999999994"/>
  </r>
  <r>
    <d v="2024-06-30T00:00:00"/>
    <x v="1"/>
    <s v="Instagram"/>
    <s v="Carousel"/>
    <s v="Gen X"/>
    <n v="757"/>
    <n v="10"/>
    <n v="0"/>
    <n v="19.48"/>
    <n v="0"/>
    <n v="1.3210039630118891E-2"/>
    <n v="0"/>
    <n v="1.948"/>
    <n v="0"/>
    <n v="0"/>
    <n v="-19.48"/>
  </r>
  <r>
    <d v="2024-06-30T00:00:00"/>
    <x v="1"/>
    <s v="TikTok"/>
    <s v="Video"/>
    <s v="Gen Z"/>
    <n v="14252"/>
    <n v="550"/>
    <n v="64"/>
    <n v="366.59"/>
    <n v="3784.96"/>
    <n v="3.8591074936850968E-2"/>
    <n v="0.11636363636363636"/>
    <n v="0.66652727272727263"/>
    <n v="5.7279687499999996"/>
    <n v="10.324776998827028"/>
    <n v="3418.37"/>
  </r>
  <r>
    <d v="2024-06-30T00:00:00"/>
    <x v="1"/>
    <s v="TikTok"/>
    <s v="Video"/>
    <s v="Millennials"/>
    <n v="1486"/>
    <n v="47"/>
    <n v="2"/>
    <n v="24.46"/>
    <n v="119.37"/>
    <n v="3.1628532974427997E-2"/>
    <n v="4.2553191489361701E-2"/>
    <n v="0.5204255319148936"/>
    <n v="12.23"/>
    <n v="4.8802125919869175"/>
    <n v="94.91"/>
  </r>
  <r>
    <d v="2024-06-30T00:00:00"/>
    <x v="1"/>
    <s v="TikTok"/>
    <s v="Video"/>
    <s v="Gen X"/>
    <n v="387"/>
    <n v="13"/>
    <n v="1"/>
    <n v="6.58"/>
    <n v="89.29"/>
    <n v="3.3591731266149873E-2"/>
    <n v="7.6923076923076927E-2"/>
    <n v="0.50615384615384618"/>
    <n v="6.58"/>
    <n v="13.569908814589667"/>
    <n v="82.710000000000008"/>
  </r>
  <r>
    <d v="2024-06-30T00:00:00"/>
    <x v="1"/>
    <s v="TikTok"/>
    <s v="Image"/>
    <s v="Gen Z"/>
    <n v="8534"/>
    <n v="117"/>
    <n v="2"/>
    <n v="208.03"/>
    <n v="162.51"/>
    <n v="1.3709866416686197E-2"/>
    <n v="1.7094017094017096E-2"/>
    <n v="1.7780341880341881"/>
    <n v="104.015"/>
    <n v="0.78118540595106467"/>
    <n v="-45.52000000000001"/>
  </r>
  <r>
    <d v="2024-06-30T00:00:00"/>
    <x v="1"/>
    <s v="TikTok"/>
    <s v="Image"/>
    <s v="Millennials"/>
    <n v="1011"/>
    <n v="11"/>
    <n v="0"/>
    <n v="11.62"/>
    <n v="0"/>
    <n v="1.0880316518298714E-2"/>
    <n v="0"/>
    <n v="1.0563636363636364"/>
    <n v="0"/>
    <n v="0"/>
    <n v="-11.62"/>
  </r>
  <r>
    <d v="2024-06-30T00:00:00"/>
    <x v="1"/>
    <s v="TikTok"/>
    <s v="Image"/>
    <s v="Gen X"/>
    <n v="452"/>
    <n v="6"/>
    <n v="0"/>
    <n v="6.16"/>
    <n v="0"/>
    <n v="1.3274336283185841E-2"/>
    <n v="0"/>
    <n v="1.0266666666666666"/>
    <n v="0"/>
    <n v="0"/>
    <n v="-6.16"/>
  </r>
  <r>
    <d v="2024-06-30T00:00:00"/>
    <x v="1"/>
    <s v="TikTok"/>
    <s v="Carousel"/>
    <s v="Gen Z"/>
    <n v="13221"/>
    <n v="272"/>
    <n v="21"/>
    <n v="273.74"/>
    <n v="1652.25"/>
    <n v="2.0573330307843581E-2"/>
    <n v="7.720588235294118E-2"/>
    <n v="1.0063970588235294"/>
    <n v="13.035238095238096"/>
    <n v="6.0358369255497912"/>
    <n v="1378.51"/>
  </r>
  <r>
    <d v="2024-06-30T00:00:00"/>
    <x v="1"/>
    <s v="TikTok"/>
    <s v="Carousel"/>
    <s v="Millennials"/>
    <n v="887"/>
    <n v="21"/>
    <n v="1"/>
    <n v="9.09"/>
    <n v="93.51"/>
    <n v="2.367531003382187E-2"/>
    <n v="4.7619047619047616E-2"/>
    <n v="0.43285714285714283"/>
    <n v="9.09"/>
    <n v="10.287128712871288"/>
    <n v="84.42"/>
  </r>
  <r>
    <d v="2024-06-30T00:00:00"/>
    <x v="1"/>
    <s v="TikTok"/>
    <s v="Carousel"/>
    <s v="Gen X"/>
    <n v="865"/>
    <n v="21"/>
    <n v="1"/>
    <n v="14.05"/>
    <n v="90.94"/>
    <n v="2.4277456647398842E-2"/>
    <n v="4.7619047619047616E-2"/>
    <n v="0.66904761904761911"/>
    <n v="14.05"/>
    <n v="6.4725978647686828"/>
    <n v="76.89"/>
  </r>
  <r>
    <d v="2024-06-30T00:00:00"/>
    <x v="1"/>
    <s v="Facebook"/>
    <s v="Video"/>
    <s v="Gen Z"/>
    <n v="2532"/>
    <n v="122"/>
    <n v="11"/>
    <n v="58.75"/>
    <n v="764.76"/>
    <n v="4.8183254344391788E-2"/>
    <n v="9.0163934426229511E-2"/>
    <n v="0.48155737704918034"/>
    <n v="5.3409090909090908"/>
    <n v="13.017191489361702"/>
    <n v="706.01"/>
  </r>
  <r>
    <d v="2024-06-30T00:00:00"/>
    <x v="1"/>
    <s v="Facebook"/>
    <s v="Video"/>
    <s v="Millennials"/>
    <n v="8626"/>
    <n v="429"/>
    <n v="39"/>
    <n v="180.27"/>
    <n v="3525.53"/>
    <n v="4.9733364247623466E-2"/>
    <n v="9.0909090909090912E-2"/>
    <n v="0.42020979020979021"/>
    <n v="4.6223076923076922"/>
    <n v="19.556942364231432"/>
    <n v="3345.26"/>
  </r>
  <r>
    <d v="2024-06-30T00:00:00"/>
    <x v="1"/>
    <s v="Facebook"/>
    <s v="Video"/>
    <s v="Gen X"/>
    <n v="4658"/>
    <n v="197"/>
    <n v="10"/>
    <n v="105.65"/>
    <n v="718.29"/>
    <n v="4.2292829540575352E-2"/>
    <n v="5.0761421319796954E-2"/>
    <n v="0.53629441624365481"/>
    <n v="10.565000000000001"/>
    <n v="6.7987695220066247"/>
    <n v="612.64"/>
  </r>
  <r>
    <d v="2024-06-30T00:00:00"/>
    <x v="1"/>
    <s v="Facebook"/>
    <s v="Image"/>
    <s v="Gen Z"/>
    <n v="1805"/>
    <n v="21"/>
    <n v="1"/>
    <n v="44.45"/>
    <n v="50.59"/>
    <n v="1.1634349030470914E-2"/>
    <n v="4.7619047619047616E-2"/>
    <n v="2.1166666666666667"/>
    <n v="44.45"/>
    <n v="1.138132733408324"/>
    <n v="6.1400000000000006"/>
  </r>
  <r>
    <d v="2024-06-30T00:00:00"/>
    <x v="1"/>
    <s v="Facebook"/>
    <s v="Image"/>
    <s v="Millennials"/>
    <n v="4880"/>
    <n v="64"/>
    <n v="2"/>
    <n v="52.71"/>
    <n v="102.71"/>
    <n v="1.3114754098360656E-2"/>
    <n v="3.125E-2"/>
    <n v="0.82359375000000001"/>
    <n v="26.355"/>
    <n v="1.9485866059571237"/>
    <n v="49.999999999999993"/>
  </r>
  <r>
    <d v="2024-06-30T00:00:00"/>
    <x v="1"/>
    <s v="Facebook"/>
    <s v="Image"/>
    <s v="Gen X"/>
    <n v="2443"/>
    <n v="22"/>
    <n v="0"/>
    <n v="54.08"/>
    <n v="0"/>
    <n v="9.005321326238231E-3"/>
    <n v="0"/>
    <n v="2.458181818181818"/>
    <n v="0"/>
    <n v="0"/>
    <n v="-54.08"/>
  </r>
  <r>
    <d v="2024-06-30T00:00:00"/>
    <x v="1"/>
    <s v="Facebook"/>
    <s v="Carousel"/>
    <s v="Gen Z"/>
    <n v="2878"/>
    <n v="66"/>
    <n v="2"/>
    <n v="47.46"/>
    <n v="133.55000000000001"/>
    <n v="2.2932592077831826E-2"/>
    <n v="3.0303030303030304E-2"/>
    <n v="0.71909090909090911"/>
    <n v="23.73"/>
    <n v="2.8139485882848718"/>
    <n v="86.09"/>
  </r>
  <r>
    <d v="2024-06-30T00:00:00"/>
    <x v="1"/>
    <s v="Facebook"/>
    <s v="Carousel"/>
    <s v="Millennials"/>
    <n v="10082"/>
    <n v="265"/>
    <n v="20"/>
    <n v="235.76"/>
    <n v="1234.6500000000001"/>
    <n v="2.6284467367585797E-2"/>
    <n v="7.5471698113207544E-2"/>
    <n v="0.88966037735849057"/>
    <n v="11.788"/>
    <n v="5.2368934509670861"/>
    <n v="998.8900000000001"/>
  </r>
  <r>
    <d v="2024-06-30T00:00:00"/>
    <x v="1"/>
    <s v="Facebook"/>
    <s v="Carousel"/>
    <s v="Gen X"/>
    <n v="4081"/>
    <n v="48"/>
    <n v="3"/>
    <n v="87.07"/>
    <n v="250.36"/>
    <n v="1.17618230825778E-2"/>
    <n v="6.25E-2"/>
    <n v="1.8139583333333331"/>
    <n v="29.02333333333333"/>
    <n v="2.8753876191570007"/>
    <n v="163.29000000000002"/>
  </r>
  <r>
    <d v="2024-07-01T00:00:00"/>
    <x v="1"/>
    <s v="Instagram"/>
    <s v="Video"/>
    <s v="Gen Z"/>
    <n v="6753"/>
    <n v="272"/>
    <n v="16"/>
    <n v="82.01"/>
    <n v="1347.02"/>
    <n v="4.0278394787501851E-2"/>
    <n v="5.8823529411764705E-2"/>
    <n v="0.30150735294117648"/>
    <n v="5.1256250000000003"/>
    <n v="16.425070113400803"/>
    <n v="1265.01"/>
  </r>
  <r>
    <d v="2024-07-01T00:00:00"/>
    <x v="1"/>
    <s v="Instagram"/>
    <s v="Video"/>
    <s v="Millennials"/>
    <n v="2411"/>
    <n v="120"/>
    <n v="11"/>
    <n v="34.81"/>
    <n v="829.1"/>
    <n v="4.9771878888428038E-2"/>
    <n v="9.166666666666666E-2"/>
    <n v="0.29008333333333336"/>
    <n v="3.1645454545454546"/>
    <n v="23.817868428612467"/>
    <n v="794.29"/>
  </r>
  <r>
    <d v="2024-07-01T00:00:00"/>
    <x v="1"/>
    <s v="Instagram"/>
    <s v="Video"/>
    <s v="Gen X"/>
    <n v="987"/>
    <n v="40"/>
    <n v="2"/>
    <n v="29.1"/>
    <n v="122.34"/>
    <n v="4.0526849037487336E-2"/>
    <n v="0.05"/>
    <n v="0.72750000000000004"/>
    <n v="14.55"/>
    <n v="4.2041237113402063"/>
    <n v="93.240000000000009"/>
  </r>
  <r>
    <d v="2024-07-01T00:00:00"/>
    <x v="1"/>
    <s v="Instagram"/>
    <s v="Image"/>
    <s v="Gen Z"/>
    <n v="7679"/>
    <n v="105"/>
    <n v="5"/>
    <n v="119.88"/>
    <n v="444.92"/>
    <n v="1.3673655423883319E-2"/>
    <n v="4.7619047619047616E-2"/>
    <n v="1.1417142857142857"/>
    <n v="23.975999999999999"/>
    <n v="3.7113780447113784"/>
    <n v="325.04000000000002"/>
  </r>
  <r>
    <d v="2024-07-01T00:00:00"/>
    <x v="1"/>
    <s v="Instagram"/>
    <s v="Image"/>
    <s v="Millennials"/>
    <n v="6464"/>
    <n v="62"/>
    <n v="1"/>
    <n v="128.86000000000001"/>
    <n v="50.82"/>
    <n v="9.5915841584158414E-3"/>
    <n v="1.6129032258064516E-2"/>
    <n v="2.0783870967741938"/>
    <n v="128.86000000000001"/>
    <n v="0.39438149930156757"/>
    <n v="-78.04000000000002"/>
  </r>
  <r>
    <d v="2024-07-01T00:00:00"/>
    <x v="1"/>
    <s v="Instagram"/>
    <s v="Image"/>
    <s v="Gen X"/>
    <n v="955"/>
    <n v="7"/>
    <n v="0"/>
    <n v="23.22"/>
    <n v="0"/>
    <n v="7.3298429319371729E-3"/>
    <n v="0"/>
    <n v="3.3171428571428572"/>
    <n v="0"/>
    <n v="0"/>
    <n v="-23.22"/>
  </r>
  <r>
    <d v="2024-07-01T00:00:00"/>
    <x v="1"/>
    <s v="Instagram"/>
    <s v="Carousel"/>
    <s v="Gen Z"/>
    <n v="6108"/>
    <n v="130"/>
    <n v="5"/>
    <n v="167.99"/>
    <n v="364.94"/>
    <n v="2.1283562540929928E-2"/>
    <n v="3.8461538461538464E-2"/>
    <n v="1.2922307692307693"/>
    <n v="33.597999999999999"/>
    <n v="2.1723912137627237"/>
    <n v="196.95"/>
  </r>
  <r>
    <d v="2024-07-01T00:00:00"/>
    <x v="1"/>
    <s v="Instagram"/>
    <s v="Carousel"/>
    <s v="Millennials"/>
    <n v="7367"/>
    <n v="171"/>
    <n v="6"/>
    <n v="126.62"/>
    <n v="582.16999999999996"/>
    <n v="2.3211619383738294E-2"/>
    <n v="3.5087719298245612E-2"/>
    <n v="0.74046783625730994"/>
    <n v="21.103333333333335"/>
    <n v="4.5977728636866209"/>
    <n v="455.54999999999995"/>
  </r>
  <r>
    <d v="2024-07-01T00:00:00"/>
    <x v="1"/>
    <s v="Instagram"/>
    <s v="Carousel"/>
    <s v="Gen X"/>
    <n v="651"/>
    <n v="7"/>
    <n v="0"/>
    <n v="7.26"/>
    <n v="0"/>
    <n v="1.0752688172043012E-2"/>
    <n v="0"/>
    <n v="1.0371428571428571"/>
    <n v="0"/>
    <n v="0"/>
    <n v="-7.26"/>
  </r>
  <r>
    <d v="2024-07-01T00:00:00"/>
    <x v="1"/>
    <s v="TikTok"/>
    <s v="Video"/>
    <s v="Gen Z"/>
    <n v="10124"/>
    <n v="301"/>
    <n v="35"/>
    <n v="113.98"/>
    <n v="3250.34"/>
    <n v="2.973133148952983E-2"/>
    <n v="0.11627906976744186"/>
    <n v="0.37867109634551499"/>
    <n v="3.2565714285714287"/>
    <n v="28.51675732584664"/>
    <n v="3136.36"/>
  </r>
  <r>
    <d v="2024-07-01T00:00:00"/>
    <x v="1"/>
    <s v="TikTok"/>
    <s v="Video"/>
    <s v="Millennials"/>
    <n v="1622"/>
    <n v="64"/>
    <n v="6"/>
    <n v="42.22"/>
    <n v="318.37"/>
    <n v="3.9457459926017263E-2"/>
    <n v="9.375E-2"/>
    <n v="0.65968749999999998"/>
    <n v="7.0366666666666662"/>
    <n v="7.5407389862624354"/>
    <n v="276.14999999999998"/>
  </r>
  <r>
    <d v="2024-07-01T00:00:00"/>
    <x v="1"/>
    <s v="TikTok"/>
    <s v="Video"/>
    <s v="Gen X"/>
    <n v="797"/>
    <n v="33"/>
    <n v="2"/>
    <n v="13.02"/>
    <n v="111.85"/>
    <n v="4.1405269761606023E-2"/>
    <n v="6.0606060606060608E-2"/>
    <n v="0.39454545454545453"/>
    <n v="6.51"/>
    <n v="8.5906298003072195"/>
    <n v="98.83"/>
  </r>
  <r>
    <d v="2024-07-01T00:00:00"/>
    <x v="1"/>
    <s v="TikTok"/>
    <s v="Image"/>
    <s v="Gen Z"/>
    <n v="5450"/>
    <n v="72"/>
    <n v="1"/>
    <n v="57.59"/>
    <n v="85.97"/>
    <n v="1.3211009174311927E-2"/>
    <n v="1.3888888888888888E-2"/>
    <n v="0.79986111111111113"/>
    <n v="57.59"/>
    <n v="1.4927938878277478"/>
    <n v="28.379999999999995"/>
  </r>
  <r>
    <d v="2024-07-01T00:00:00"/>
    <x v="1"/>
    <s v="TikTok"/>
    <s v="Image"/>
    <s v="Millennials"/>
    <n v="1784"/>
    <n v="34"/>
    <n v="0"/>
    <n v="41.66"/>
    <n v="0"/>
    <n v="1.905829596412556E-2"/>
    <n v="0"/>
    <n v="1.2252941176470586"/>
    <n v="0"/>
    <n v="0"/>
    <n v="-41.66"/>
  </r>
  <r>
    <d v="2024-07-01T00:00:00"/>
    <x v="1"/>
    <s v="TikTok"/>
    <s v="Image"/>
    <s v="Gen X"/>
    <n v="417"/>
    <n v="8"/>
    <n v="0"/>
    <n v="6.32"/>
    <n v="0"/>
    <n v="1.9184652278177457E-2"/>
    <n v="0"/>
    <n v="0.79"/>
    <n v="0"/>
    <n v="0"/>
    <n v="-6.32"/>
  </r>
  <r>
    <d v="2024-07-01T00:00:00"/>
    <x v="1"/>
    <s v="TikTok"/>
    <s v="Carousel"/>
    <s v="Gen Z"/>
    <n v="14554"/>
    <n v="168"/>
    <n v="5"/>
    <n v="237.1"/>
    <n v="279.10000000000002"/>
    <n v="1.1543218359213962E-2"/>
    <n v="2.976190476190476E-2"/>
    <n v="1.4113095238095237"/>
    <n v="47.42"/>
    <n v="1.1771404470687474"/>
    <n v="42.000000000000028"/>
  </r>
  <r>
    <d v="2024-07-01T00:00:00"/>
    <x v="1"/>
    <s v="TikTok"/>
    <s v="Carousel"/>
    <s v="Millennials"/>
    <n v="1731"/>
    <n v="51"/>
    <n v="2"/>
    <n v="43.14"/>
    <n v="168.29"/>
    <n v="2.9462738301559793E-2"/>
    <n v="3.9215686274509803E-2"/>
    <n v="0.84588235294117653"/>
    <n v="21.57"/>
    <n v="3.901019935095039"/>
    <n v="125.14999999999999"/>
  </r>
  <r>
    <d v="2024-07-01T00:00:00"/>
    <x v="1"/>
    <s v="TikTok"/>
    <s v="Carousel"/>
    <s v="Gen X"/>
    <n v="675"/>
    <n v="9"/>
    <n v="0"/>
    <n v="18.7"/>
    <n v="0"/>
    <n v="1.3333333333333334E-2"/>
    <n v="0"/>
    <n v="2.0777777777777775"/>
    <n v="0"/>
    <n v="0"/>
    <n v="-18.7"/>
  </r>
  <r>
    <d v="2024-07-01T00:00:00"/>
    <x v="1"/>
    <s v="Facebook"/>
    <s v="Video"/>
    <s v="Gen Z"/>
    <n v="2986"/>
    <n v="60"/>
    <n v="7"/>
    <n v="74.14"/>
    <n v="523.89"/>
    <n v="2.0093770931011386E-2"/>
    <n v="0.11666666666666667"/>
    <n v="1.2356666666666667"/>
    <n v="10.591428571428571"/>
    <n v="7.0662260588076613"/>
    <n v="449.75"/>
  </r>
  <r>
    <d v="2024-07-01T00:00:00"/>
    <x v="1"/>
    <s v="Facebook"/>
    <s v="Video"/>
    <s v="Millennials"/>
    <n v="4244"/>
    <n v="136"/>
    <n v="13"/>
    <n v="72.819999999999993"/>
    <n v="831.57"/>
    <n v="3.2045240339302547E-2"/>
    <n v="9.5588235294117641E-2"/>
    <n v="0.5354411764705882"/>
    <n v="5.6015384615384614"/>
    <n v="11.41952760230706"/>
    <n v="758.75"/>
  </r>
  <r>
    <d v="2024-07-01T00:00:00"/>
    <x v="1"/>
    <s v="Facebook"/>
    <s v="Video"/>
    <s v="Gen X"/>
    <n v="3370"/>
    <n v="103"/>
    <n v="11"/>
    <n v="59.82"/>
    <n v="717.07"/>
    <n v="3.0563798219584569E-2"/>
    <n v="0.10679611650485436"/>
    <n v="0.58077669902912621"/>
    <n v="5.4381818181818184"/>
    <n v="11.987128050819125"/>
    <n v="657.25"/>
  </r>
  <r>
    <d v="2024-07-01T00:00:00"/>
    <x v="1"/>
    <s v="Facebook"/>
    <s v="Image"/>
    <s v="Gen Z"/>
    <n v="2540"/>
    <n v="22"/>
    <n v="0"/>
    <n v="71.44"/>
    <n v="0"/>
    <n v="8.6614173228346455E-3"/>
    <n v="0"/>
    <n v="3.2472727272727271"/>
    <n v="0"/>
    <n v="0"/>
    <n v="-71.44"/>
  </r>
  <r>
    <d v="2024-07-01T00:00:00"/>
    <x v="1"/>
    <s v="Facebook"/>
    <s v="Image"/>
    <s v="Millennials"/>
    <n v="4362"/>
    <n v="74"/>
    <n v="2"/>
    <n v="91.12"/>
    <n v="195.44"/>
    <n v="1.6964695093993582E-2"/>
    <n v="2.7027027027027029E-2"/>
    <n v="1.2313513513513514"/>
    <n v="45.56"/>
    <n v="2.1448639157155398"/>
    <n v="104.32"/>
  </r>
  <r>
    <d v="2024-07-01T00:00:00"/>
    <x v="1"/>
    <s v="Facebook"/>
    <s v="Image"/>
    <s v="Gen X"/>
    <n v="3706"/>
    <n v="62"/>
    <n v="2"/>
    <n v="92.79"/>
    <n v="189.54"/>
    <n v="1.6729627630868861E-2"/>
    <n v="3.2258064516129031E-2"/>
    <n v="1.4966129032258066"/>
    <n v="46.395000000000003"/>
    <n v="2.0426770126091172"/>
    <n v="96.749999999999986"/>
  </r>
  <r>
    <d v="2024-07-01T00:00:00"/>
    <x v="1"/>
    <s v="Facebook"/>
    <s v="Carousel"/>
    <s v="Gen Z"/>
    <n v="1342"/>
    <n v="14"/>
    <n v="0"/>
    <n v="22.03"/>
    <n v="0"/>
    <n v="1.0432190760059613E-2"/>
    <n v="0"/>
    <n v="1.5735714285714286"/>
    <n v="0"/>
    <n v="0"/>
    <n v="-22.03"/>
  </r>
  <r>
    <d v="2024-07-01T00:00:00"/>
    <x v="1"/>
    <s v="Facebook"/>
    <s v="Carousel"/>
    <s v="Millennials"/>
    <n v="7680"/>
    <n v="186"/>
    <n v="11"/>
    <n v="230.68"/>
    <n v="972.87"/>
    <n v="2.4218750000000001E-2"/>
    <n v="5.9139784946236562E-2"/>
    <n v="1.2402150537634409"/>
    <n v="20.970909090909092"/>
    <n v="4.2174007282816017"/>
    <n v="742.19"/>
  </r>
  <r>
    <d v="2024-07-01T00:00:00"/>
    <x v="1"/>
    <s v="Facebook"/>
    <s v="Carousel"/>
    <s v="Gen X"/>
    <n v="4490"/>
    <n v="97"/>
    <n v="5"/>
    <n v="55.58"/>
    <n v="304.61"/>
    <n v="2.1603563474387528E-2"/>
    <n v="5.1546391752577317E-2"/>
    <n v="0.57298969072164951"/>
    <n v="11.116"/>
    <n v="5.4805685498380718"/>
    <n v="249.03000000000003"/>
  </r>
  <r>
    <d v="2024-07-02T00:00:00"/>
    <x v="1"/>
    <s v="Instagram"/>
    <s v="Video"/>
    <s v="Gen Z"/>
    <n v="7671"/>
    <n v="204"/>
    <n v="21"/>
    <n v="216.45"/>
    <n v="2008.36"/>
    <n v="2.6593664450527962E-2"/>
    <n v="0.10294117647058823"/>
    <n v="1.0610294117647059"/>
    <n v="10.307142857142857"/>
    <n v="9.2786324786324794"/>
    <n v="1791.9099999999999"/>
  </r>
  <r>
    <d v="2024-07-02T00:00:00"/>
    <x v="1"/>
    <s v="Instagram"/>
    <s v="Video"/>
    <s v="Millennials"/>
    <n v="4679"/>
    <n v="104"/>
    <n v="7"/>
    <n v="70.89"/>
    <n v="383.21"/>
    <n v="2.2226971575122888E-2"/>
    <n v="6.7307692307692304E-2"/>
    <n v="0.68163461538461534"/>
    <n v="10.127142857142857"/>
    <n v="5.4056989702355756"/>
    <n v="312.32"/>
  </r>
  <r>
    <d v="2024-07-02T00:00:00"/>
    <x v="1"/>
    <s v="Instagram"/>
    <s v="Video"/>
    <s v="Gen X"/>
    <n v="455"/>
    <n v="9"/>
    <n v="1"/>
    <n v="13.5"/>
    <n v="57.31"/>
    <n v="1.9780219780219779E-2"/>
    <n v="0.1111111111111111"/>
    <n v="1.5"/>
    <n v="13.5"/>
    <n v="4.2451851851851856"/>
    <n v="43.81"/>
  </r>
  <r>
    <d v="2024-07-02T00:00:00"/>
    <x v="1"/>
    <s v="Instagram"/>
    <s v="Image"/>
    <s v="Gen Z"/>
    <n v="5742"/>
    <n v="89"/>
    <n v="3"/>
    <n v="97.5"/>
    <n v="162.83000000000001"/>
    <n v="1.5499825844653431E-2"/>
    <n v="3.3707865168539325E-2"/>
    <n v="1.095505617977528"/>
    <n v="32.5"/>
    <n v="1.6700512820512823"/>
    <n v="65.330000000000013"/>
  </r>
  <r>
    <d v="2024-07-02T00:00:00"/>
    <x v="1"/>
    <s v="Instagram"/>
    <s v="Image"/>
    <s v="Millennials"/>
    <n v="5244"/>
    <n v="29"/>
    <n v="1"/>
    <n v="108.32"/>
    <n v="86.25"/>
    <n v="5.5301296720061026E-3"/>
    <n v="3.4482758620689655E-2"/>
    <n v="3.7351724137931033"/>
    <n v="108.32"/>
    <n v="0.79625184638109314"/>
    <n v="-22.069999999999993"/>
  </r>
  <r>
    <d v="2024-07-02T00:00:00"/>
    <x v="1"/>
    <s v="Instagram"/>
    <s v="Image"/>
    <s v="Gen X"/>
    <n v="889"/>
    <n v="7"/>
    <n v="0"/>
    <n v="9.41"/>
    <n v="0"/>
    <n v="7.874015748031496E-3"/>
    <n v="0"/>
    <n v="1.3442857142857143"/>
    <n v="0"/>
    <n v="0"/>
    <n v="-9.41"/>
  </r>
  <r>
    <d v="2024-07-02T00:00:00"/>
    <x v="1"/>
    <s v="Instagram"/>
    <s v="Carousel"/>
    <s v="Gen Z"/>
    <n v="8479"/>
    <n v="115"/>
    <n v="7"/>
    <n v="254.78"/>
    <n v="689.24"/>
    <n v="1.3562920155678736E-2"/>
    <n v="6.0869565217391307E-2"/>
    <n v="2.2154782608695651"/>
    <n v="36.39714285714286"/>
    <n v="2.7052358897872675"/>
    <n v="434.46000000000004"/>
  </r>
  <r>
    <d v="2024-07-02T00:00:00"/>
    <x v="1"/>
    <s v="Instagram"/>
    <s v="Carousel"/>
    <s v="Millennials"/>
    <n v="5429"/>
    <n v="126"/>
    <n v="7"/>
    <n v="106.03"/>
    <n v="496.74"/>
    <n v="2.32086940504697E-2"/>
    <n v="5.5555555555555552E-2"/>
    <n v="0.84150793650793654"/>
    <n v="15.147142857142857"/>
    <n v="4.6849004998585304"/>
    <n v="390.71000000000004"/>
  </r>
  <r>
    <d v="2024-07-02T00:00:00"/>
    <x v="1"/>
    <s v="Instagram"/>
    <s v="Carousel"/>
    <s v="Gen X"/>
    <n v="360"/>
    <n v="4"/>
    <n v="0"/>
    <n v="10.050000000000001"/>
    <n v="0"/>
    <n v="1.1111111111111112E-2"/>
    <n v="0"/>
    <n v="2.5125000000000002"/>
    <n v="0"/>
    <n v="0"/>
    <n v="-10.050000000000001"/>
  </r>
  <r>
    <d v="2024-07-02T00:00:00"/>
    <x v="1"/>
    <s v="TikTok"/>
    <s v="Video"/>
    <s v="Gen Z"/>
    <n v="5822"/>
    <n v="276"/>
    <n v="37"/>
    <n v="151.6"/>
    <n v="3675.56"/>
    <n v="4.7406389556853314E-2"/>
    <n v="0.13405797101449277"/>
    <n v="0.54927536231884055"/>
    <n v="4.0972972972972972"/>
    <n v="24.245118733509237"/>
    <n v="3523.96"/>
  </r>
  <r>
    <d v="2024-07-02T00:00:00"/>
    <x v="1"/>
    <s v="TikTok"/>
    <s v="Video"/>
    <s v="Millennials"/>
    <n v="690"/>
    <n v="27"/>
    <n v="2"/>
    <n v="20.11"/>
    <n v="133.32"/>
    <n v="3.9130434782608699E-2"/>
    <n v="7.407407407407407E-2"/>
    <n v="0.74481481481481482"/>
    <n v="10.055"/>
    <n v="6.6295375435106907"/>
    <n v="113.21"/>
  </r>
  <r>
    <d v="2024-07-02T00:00:00"/>
    <x v="1"/>
    <s v="TikTok"/>
    <s v="Video"/>
    <s v="Gen X"/>
    <n v="354"/>
    <n v="14"/>
    <n v="1"/>
    <n v="9.83"/>
    <n v="92.1"/>
    <n v="3.954802259887006E-2"/>
    <n v="7.1428571428571425E-2"/>
    <n v="0.70214285714285718"/>
    <n v="9.83"/>
    <n v="9.3692777212614438"/>
    <n v="82.27"/>
  </r>
  <r>
    <d v="2024-07-02T00:00:00"/>
    <x v="1"/>
    <s v="TikTok"/>
    <s v="Image"/>
    <s v="Gen Z"/>
    <n v="13297"/>
    <n v="202"/>
    <n v="7"/>
    <n v="268.67"/>
    <n v="447.13"/>
    <n v="1.5191396555614049E-2"/>
    <n v="3.4653465346534656E-2"/>
    <n v="1.3300495049504952"/>
    <n v="38.381428571428572"/>
    <n v="1.6642349350504335"/>
    <n v="178.45999999999998"/>
  </r>
  <r>
    <d v="2024-07-02T00:00:00"/>
    <x v="1"/>
    <s v="TikTok"/>
    <s v="Image"/>
    <s v="Millennials"/>
    <n v="1134"/>
    <n v="13"/>
    <n v="0"/>
    <n v="20.49"/>
    <n v="0"/>
    <n v="1.146384479717813E-2"/>
    <n v="0"/>
    <n v="1.576153846153846"/>
    <n v="0"/>
    <n v="0"/>
    <n v="-20.49"/>
  </r>
  <r>
    <d v="2024-07-02T00:00:00"/>
    <x v="1"/>
    <s v="TikTok"/>
    <s v="Image"/>
    <s v="Gen X"/>
    <n v="763"/>
    <n v="9"/>
    <n v="0"/>
    <n v="12.46"/>
    <n v="0"/>
    <n v="1.1795543905635648E-2"/>
    <n v="0"/>
    <n v="1.3844444444444446"/>
    <n v="0"/>
    <n v="0"/>
    <n v="-12.46"/>
  </r>
  <r>
    <d v="2024-07-02T00:00:00"/>
    <x v="1"/>
    <s v="TikTok"/>
    <s v="Carousel"/>
    <s v="Gen Z"/>
    <n v="14289"/>
    <n v="360"/>
    <n v="22"/>
    <n v="237.56"/>
    <n v="1212.8"/>
    <n v="2.5194205332773462E-2"/>
    <n v="6.1111111111111109E-2"/>
    <n v="0.65988888888888886"/>
    <n v="10.798181818181819"/>
    <n v="5.1052365718134363"/>
    <n v="975.24"/>
  </r>
  <r>
    <d v="2024-07-02T00:00:00"/>
    <x v="1"/>
    <s v="TikTok"/>
    <s v="Carousel"/>
    <s v="Millennials"/>
    <n v="561"/>
    <n v="7"/>
    <n v="0"/>
    <n v="8.57"/>
    <n v="0"/>
    <n v="1.2477718360071301E-2"/>
    <n v="0"/>
    <n v="1.2242857142857144"/>
    <n v="0"/>
    <n v="0"/>
    <n v="-8.57"/>
  </r>
  <r>
    <d v="2024-07-02T00:00:00"/>
    <x v="1"/>
    <s v="TikTok"/>
    <s v="Carousel"/>
    <s v="Gen X"/>
    <n v="627"/>
    <n v="10"/>
    <n v="0"/>
    <n v="8.85"/>
    <n v="0"/>
    <n v="1.5948963317384369E-2"/>
    <n v="0"/>
    <n v="0.88500000000000001"/>
    <n v="0"/>
    <n v="0"/>
    <n v="-8.85"/>
  </r>
  <r>
    <d v="2024-07-02T00:00:00"/>
    <x v="1"/>
    <s v="Facebook"/>
    <s v="Video"/>
    <s v="Gen Z"/>
    <n v="1368"/>
    <n v="44"/>
    <n v="3"/>
    <n v="36.96"/>
    <n v="285.81"/>
    <n v="3.2163742690058478E-2"/>
    <n v="6.8181818181818177E-2"/>
    <n v="0.84"/>
    <n v="12.32"/>
    <n v="7.732954545454545"/>
    <n v="248.85"/>
  </r>
  <r>
    <d v="2024-07-02T00:00:00"/>
    <x v="1"/>
    <s v="Facebook"/>
    <s v="Video"/>
    <s v="Millennials"/>
    <n v="8656"/>
    <n v="334"/>
    <n v="31"/>
    <n v="103.5"/>
    <n v="1692.27"/>
    <n v="3.858595194085028E-2"/>
    <n v="9.2814371257485026E-2"/>
    <n v="0.30988023952095806"/>
    <n v="3.338709677419355"/>
    <n v="16.350434782608694"/>
    <n v="1588.77"/>
  </r>
  <r>
    <d v="2024-07-02T00:00:00"/>
    <x v="1"/>
    <s v="Facebook"/>
    <s v="Video"/>
    <s v="Gen X"/>
    <n v="5859"/>
    <n v="258"/>
    <n v="26"/>
    <n v="139.34"/>
    <n v="2489.1"/>
    <n v="4.4034818228366614E-2"/>
    <n v="0.10077519379844961"/>
    <n v="0.54007751937984494"/>
    <n v="5.359230769230769"/>
    <n v="17.86349935409789"/>
    <n v="2349.7599999999998"/>
  </r>
  <r>
    <d v="2024-07-02T00:00:00"/>
    <x v="1"/>
    <s v="Facebook"/>
    <s v="Image"/>
    <s v="Gen Z"/>
    <n v="2596"/>
    <n v="49"/>
    <n v="0"/>
    <n v="54.34"/>
    <n v="0"/>
    <n v="1.8875192604006163E-2"/>
    <n v="0"/>
    <n v="1.1089795918367347"/>
    <n v="0"/>
    <n v="0"/>
    <n v="-54.34"/>
  </r>
  <r>
    <d v="2024-07-02T00:00:00"/>
    <x v="1"/>
    <s v="Facebook"/>
    <s v="Image"/>
    <s v="Millennials"/>
    <n v="4782"/>
    <n v="56"/>
    <n v="0"/>
    <n v="57.05"/>
    <n v="0"/>
    <n v="1.1710581346716854E-2"/>
    <n v="0"/>
    <n v="1.01875"/>
    <n v="0"/>
    <n v="0"/>
    <n v="-57.05"/>
  </r>
  <r>
    <d v="2024-07-02T00:00:00"/>
    <x v="1"/>
    <s v="Facebook"/>
    <s v="Image"/>
    <s v="Gen X"/>
    <n v="4764"/>
    <n v="87"/>
    <n v="2"/>
    <n v="104.93"/>
    <n v="103.21"/>
    <n v="1.8261964735516372E-2"/>
    <n v="2.2988505747126436E-2"/>
    <n v="1.2060919540229886"/>
    <n v="52.465000000000003"/>
    <n v="0.98360811969884676"/>
    <n v="-1.7200000000000131"/>
  </r>
  <r>
    <d v="2024-07-02T00:00:00"/>
    <x v="1"/>
    <s v="Facebook"/>
    <s v="Carousel"/>
    <s v="Gen Z"/>
    <n v="2098"/>
    <n v="59"/>
    <n v="1"/>
    <n v="50.09"/>
    <n v="79.69"/>
    <n v="2.8122020972354625E-2"/>
    <n v="1.6949152542372881E-2"/>
    <n v="0.84898305084745773"/>
    <n v="50.09"/>
    <n v="1.5909363146336593"/>
    <n v="29.599999999999994"/>
  </r>
  <r>
    <d v="2024-07-02T00:00:00"/>
    <x v="1"/>
    <s v="Facebook"/>
    <s v="Carousel"/>
    <s v="Millennials"/>
    <n v="8222"/>
    <n v="156"/>
    <n v="8"/>
    <n v="246.19"/>
    <n v="439.67"/>
    <n v="1.8973485769885674E-2"/>
    <n v="5.128205128205128E-2"/>
    <n v="1.5781410256410255"/>
    <n v="30.77375"/>
    <n v="1.785897071367643"/>
    <n v="193.48000000000002"/>
  </r>
  <r>
    <d v="2024-07-02T00:00:00"/>
    <x v="1"/>
    <s v="Facebook"/>
    <s v="Carousel"/>
    <s v="Gen X"/>
    <n v="5382"/>
    <n v="80"/>
    <n v="5"/>
    <n v="138.36000000000001"/>
    <n v="349.36"/>
    <n v="1.4864362690449646E-2"/>
    <n v="6.25E-2"/>
    <n v="1.7295000000000003"/>
    <n v="27.672000000000004"/>
    <n v="2.5250072275224054"/>
    <n v="211"/>
  </r>
  <r>
    <d v="2024-07-03T00:00:00"/>
    <x v="1"/>
    <s v="Instagram"/>
    <s v="Video"/>
    <s v="Gen Z"/>
    <n v="4551"/>
    <n v="105"/>
    <n v="7"/>
    <n v="120.88"/>
    <n v="386.44"/>
    <n v="2.3071852340145024E-2"/>
    <n v="6.6666666666666666E-2"/>
    <n v="1.1512380952380952"/>
    <n v="17.268571428571427"/>
    <n v="3.196889477167439"/>
    <n v="265.56"/>
  </r>
  <r>
    <d v="2024-07-03T00:00:00"/>
    <x v="1"/>
    <s v="Instagram"/>
    <s v="Video"/>
    <s v="Millennials"/>
    <n v="5496"/>
    <n v="141"/>
    <n v="16"/>
    <n v="65.98"/>
    <n v="1577.47"/>
    <n v="2.5655021834061136E-2"/>
    <n v="0.11347517730496454"/>
    <n v="0.46794326241134754"/>
    <n v="4.1237500000000002"/>
    <n v="23.908305547135495"/>
    <n v="1511.49"/>
  </r>
  <r>
    <d v="2024-07-03T00:00:00"/>
    <x v="1"/>
    <s v="Instagram"/>
    <s v="Video"/>
    <s v="Gen X"/>
    <n v="819"/>
    <n v="22"/>
    <n v="1"/>
    <n v="21.39"/>
    <n v="76.989999999999995"/>
    <n v="2.6862026862026864E-2"/>
    <n v="4.5454545454545456E-2"/>
    <n v="0.97227272727272729"/>
    <n v="21.39"/>
    <n v="3.5993454885460494"/>
    <n v="55.599999999999994"/>
  </r>
  <r>
    <d v="2024-07-03T00:00:00"/>
    <x v="1"/>
    <s v="Instagram"/>
    <s v="Image"/>
    <s v="Gen Z"/>
    <n v="6978"/>
    <n v="123"/>
    <n v="2"/>
    <n v="127.88"/>
    <n v="155.83000000000001"/>
    <n v="1.7626827171109201E-2"/>
    <n v="1.6260162601626018E-2"/>
    <n v="1.0396747967479674"/>
    <n v="63.94"/>
    <n v="1.2185642790115734"/>
    <n v="27.950000000000017"/>
  </r>
  <r>
    <d v="2024-07-03T00:00:00"/>
    <x v="1"/>
    <s v="Instagram"/>
    <s v="Image"/>
    <s v="Millennials"/>
    <n v="5812"/>
    <n v="38"/>
    <n v="0"/>
    <n v="98.63"/>
    <n v="0"/>
    <n v="6.5381968341362701E-3"/>
    <n v="0"/>
    <n v="2.5955263157894737"/>
    <n v="0"/>
    <n v="0"/>
    <n v="-98.63"/>
  </r>
  <r>
    <d v="2024-07-03T00:00:00"/>
    <x v="1"/>
    <s v="Instagram"/>
    <s v="Image"/>
    <s v="Gen X"/>
    <n v="292"/>
    <n v="4"/>
    <n v="0"/>
    <n v="4.29"/>
    <n v="0"/>
    <n v="1.3698630136986301E-2"/>
    <n v="0"/>
    <n v="1.0725"/>
    <n v="0"/>
    <n v="0"/>
    <n v="-4.29"/>
  </r>
  <r>
    <d v="2024-07-03T00:00:00"/>
    <x v="1"/>
    <s v="Instagram"/>
    <s v="Carousel"/>
    <s v="Gen Z"/>
    <n v="9486"/>
    <n v="148"/>
    <n v="5"/>
    <n v="130.61000000000001"/>
    <n v="328.91"/>
    <n v="1.5601939700611427E-2"/>
    <n v="3.3783783783783786E-2"/>
    <n v="0.88250000000000006"/>
    <n v="26.122000000000003"/>
    <n v="2.5182604701018296"/>
    <n v="198.3"/>
  </r>
  <r>
    <d v="2024-07-03T00:00:00"/>
    <x v="1"/>
    <s v="Instagram"/>
    <s v="Carousel"/>
    <s v="Millennials"/>
    <n v="6491"/>
    <n v="78"/>
    <n v="4"/>
    <n v="164.58"/>
    <n v="315.08999999999997"/>
    <n v="1.2016638422431059E-2"/>
    <n v="5.128205128205128E-2"/>
    <n v="2.1100000000000003"/>
    <n v="41.145000000000003"/>
    <n v="1.9145096609551584"/>
    <n v="150.50999999999996"/>
  </r>
  <r>
    <d v="2024-07-03T00:00:00"/>
    <x v="1"/>
    <s v="Instagram"/>
    <s v="Carousel"/>
    <s v="Gen X"/>
    <n v="281"/>
    <n v="6"/>
    <n v="0"/>
    <n v="7.59"/>
    <n v="0"/>
    <n v="2.1352313167259787E-2"/>
    <n v="0"/>
    <n v="1.2649999999999999"/>
    <n v="0"/>
    <n v="0"/>
    <n v="-7.59"/>
  </r>
  <r>
    <d v="2024-07-03T00:00:00"/>
    <x v="1"/>
    <s v="TikTok"/>
    <s v="Video"/>
    <s v="Gen Z"/>
    <n v="10099"/>
    <n v="412"/>
    <n v="50"/>
    <n v="233.33"/>
    <n v="2735.57"/>
    <n v="4.0796118427567085E-2"/>
    <n v="0.12135922330097088"/>
    <n v="0.56633495145631074"/>
    <n v="4.6665999999999999"/>
    <n v="11.724038914841641"/>
    <n v="2502.2400000000002"/>
  </r>
  <r>
    <d v="2024-07-03T00:00:00"/>
    <x v="1"/>
    <s v="TikTok"/>
    <s v="Video"/>
    <s v="Millennials"/>
    <n v="1908"/>
    <n v="56"/>
    <n v="5"/>
    <n v="42.12"/>
    <n v="483.64"/>
    <n v="2.9350104821802937E-2"/>
    <n v="8.9285714285714288E-2"/>
    <n v="0.75214285714285711"/>
    <n v="8.4239999999999995"/>
    <n v="11.482431149097817"/>
    <n v="441.52"/>
  </r>
  <r>
    <d v="2024-07-03T00:00:00"/>
    <x v="1"/>
    <s v="TikTok"/>
    <s v="Video"/>
    <s v="Gen X"/>
    <n v="905"/>
    <n v="32"/>
    <n v="4"/>
    <n v="27.19"/>
    <n v="355.81"/>
    <n v="3.535911602209945E-2"/>
    <n v="0.125"/>
    <n v="0.84968750000000004"/>
    <n v="6.7975000000000003"/>
    <n v="13.0860610518573"/>
    <n v="328.62"/>
  </r>
  <r>
    <d v="2024-07-03T00:00:00"/>
    <x v="1"/>
    <s v="TikTok"/>
    <s v="Image"/>
    <s v="Gen Z"/>
    <n v="9906"/>
    <n v="66"/>
    <n v="1"/>
    <n v="121.14"/>
    <n v="94.16"/>
    <n v="6.6626287098728041E-3"/>
    <n v="1.5151515151515152E-2"/>
    <n v="1.8354545454545454"/>
    <n v="121.14"/>
    <n v="0.77728248307743109"/>
    <n v="-26.980000000000004"/>
  </r>
  <r>
    <d v="2024-07-03T00:00:00"/>
    <x v="1"/>
    <s v="TikTok"/>
    <s v="Image"/>
    <s v="Millennials"/>
    <n v="1345"/>
    <n v="9"/>
    <n v="0"/>
    <n v="21.47"/>
    <n v="0"/>
    <n v="6.6914498141263943E-3"/>
    <n v="0"/>
    <n v="2.3855555555555554"/>
    <n v="0"/>
    <n v="0"/>
    <n v="-21.47"/>
  </r>
  <r>
    <d v="2024-07-03T00:00:00"/>
    <x v="1"/>
    <s v="TikTok"/>
    <s v="Image"/>
    <s v="Gen X"/>
    <n v="539"/>
    <n v="10"/>
    <n v="0"/>
    <n v="6.7"/>
    <n v="0"/>
    <n v="1.8552875695732839E-2"/>
    <n v="0"/>
    <n v="0.67"/>
    <n v="0"/>
    <n v="0"/>
    <n v="-6.7"/>
  </r>
  <r>
    <d v="2024-07-03T00:00:00"/>
    <x v="1"/>
    <s v="TikTok"/>
    <s v="Carousel"/>
    <s v="Gen Z"/>
    <n v="6572"/>
    <n v="80"/>
    <n v="4"/>
    <n v="188"/>
    <n v="393.85"/>
    <n v="1.2172854534388313E-2"/>
    <n v="0.05"/>
    <n v="2.35"/>
    <n v="47"/>
    <n v="2.0949468085106386"/>
    <n v="205.85000000000002"/>
  </r>
  <r>
    <d v="2024-07-03T00:00:00"/>
    <x v="1"/>
    <s v="TikTok"/>
    <s v="Carousel"/>
    <s v="Millennials"/>
    <n v="1679"/>
    <n v="42"/>
    <n v="2"/>
    <n v="35.340000000000003"/>
    <n v="146.58000000000001"/>
    <n v="2.501488981536629E-2"/>
    <n v="4.7619047619047616E-2"/>
    <n v="0.84142857142857153"/>
    <n v="17.670000000000002"/>
    <n v="4.1477079796264853"/>
    <n v="111.24000000000001"/>
  </r>
  <r>
    <d v="2024-07-03T00:00:00"/>
    <x v="1"/>
    <s v="TikTok"/>
    <s v="Carousel"/>
    <s v="Gen X"/>
    <n v="175"/>
    <n v="2"/>
    <n v="0"/>
    <n v="2.95"/>
    <n v="0"/>
    <n v="1.1428571428571429E-2"/>
    <n v="0"/>
    <n v="1.4750000000000001"/>
    <n v="0"/>
    <n v="0"/>
    <n v="-2.95"/>
  </r>
  <r>
    <d v="2024-07-03T00:00:00"/>
    <x v="1"/>
    <s v="Facebook"/>
    <s v="Video"/>
    <s v="Gen Z"/>
    <n v="2002"/>
    <n v="94"/>
    <n v="7"/>
    <n v="31.02"/>
    <n v="429.14"/>
    <n v="4.6953046953046952E-2"/>
    <n v="7.4468085106382975E-2"/>
    <n v="0.33"/>
    <n v="4.4314285714285715"/>
    <n v="13.834300451321727"/>
    <n v="398.12"/>
  </r>
  <r>
    <d v="2024-07-03T00:00:00"/>
    <x v="1"/>
    <s v="Facebook"/>
    <s v="Video"/>
    <s v="Millennials"/>
    <n v="8324"/>
    <n v="273"/>
    <n v="33"/>
    <n v="222.05"/>
    <n v="3133.16"/>
    <n v="3.2796732340221048E-2"/>
    <n v="0.12087912087912088"/>
    <n v="0.81336996336996337"/>
    <n v="6.7287878787878794"/>
    <n v="14.110155370412068"/>
    <n v="2911.1099999999997"/>
  </r>
  <r>
    <d v="2024-07-03T00:00:00"/>
    <x v="1"/>
    <s v="Facebook"/>
    <s v="Video"/>
    <s v="Gen X"/>
    <n v="5933"/>
    <n v="133"/>
    <n v="8"/>
    <n v="123.35"/>
    <n v="604.61"/>
    <n v="2.2416989718523513E-2"/>
    <n v="6.0150375939849621E-2"/>
    <n v="0.9274436090225564"/>
    <n v="15.418749999999999"/>
    <n v="4.9015808674503445"/>
    <n v="481.26"/>
  </r>
  <r>
    <d v="2024-07-03T00:00:00"/>
    <x v="1"/>
    <s v="Facebook"/>
    <s v="Image"/>
    <s v="Gen Z"/>
    <n v="2212"/>
    <n v="27"/>
    <n v="0"/>
    <n v="44.27"/>
    <n v="0"/>
    <n v="1.2206148282097649E-2"/>
    <n v="0"/>
    <n v="1.6396296296296298"/>
    <n v="0"/>
    <n v="0"/>
    <n v="-44.27"/>
  </r>
  <r>
    <d v="2024-07-03T00:00:00"/>
    <x v="1"/>
    <s v="Facebook"/>
    <s v="Image"/>
    <s v="Millennials"/>
    <n v="8501"/>
    <n v="153"/>
    <n v="4"/>
    <n v="153.29"/>
    <n v="315.91000000000003"/>
    <n v="1.7997882602046818E-2"/>
    <n v="2.6143790849673203E-2"/>
    <n v="1.0018954248366012"/>
    <n v="38.322499999999998"/>
    <n v="2.0608650270728686"/>
    <n v="162.62000000000003"/>
  </r>
  <r>
    <d v="2024-07-03T00:00:00"/>
    <x v="1"/>
    <s v="Facebook"/>
    <s v="Image"/>
    <s v="Gen X"/>
    <n v="2866"/>
    <n v="19"/>
    <n v="0"/>
    <n v="35.6"/>
    <n v="0"/>
    <n v="6.6294487090020936E-3"/>
    <n v="0"/>
    <n v="1.8736842105263158"/>
    <n v="0"/>
    <n v="0"/>
    <n v="-35.6"/>
  </r>
  <r>
    <d v="2024-07-03T00:00:00"/>
    <x v="1"/>
    <s v="Facebook"/>
    <s v="Carousel"/>
    <s v="Gen Z"/>
    <n v="2399"/>
    <n v="71"/>
    <n v="2"/>
    <n v="66.38"/>
    <n v="139.74"/>
    <n v="2.9595664860358483E-2"/>
    <n v="2.8169014084507043E-2"/>
    <n v="0.93492957746478866"/>
    <n v="33.19"/>
    <n v="2.1051521542633327"/>
    <n v="73.360000000000014"/>
  </r>
  <r>
    <d v="2024-07-03T00:00:00"/>
    <x v="1"/>
    <s v="Facebook"/>
    <s v="Carousel"/>
    <s v="Millennials"/>
    <n v="8897"/>
    <n v="242"/>
    <n v="14"/>
    <n v="127.7"/>
    <n v="935.29"/>
    <n v="2.7200179835899743E-2"/>
    <n v="5.7851239669421489E-2"/>
    <n v="0.52768595041322319"/>
    <n v="9.1214285714285719"/>
    <n v="7.3241190289741578"/>
    <n v="807.58999999999992"/>
  </r>
  <r>
    <d v="2024-07-03T00:00:00"/>
    <x v="1"/>
    <s v="Facebook"/>
    <s v="Carousel"/>
    <s v="Gen X"/>
    <n v="2849"/>
    <n v="39"/>
    <n v="3"/>
    <n v="42.58"/>
    <n v="187.12"/>
    <n v="1.368901368901369E-2"/>
    <n v="7.6923076923076927E-2"/>
    <n v="1.0917948717948718"/>
    <n v="14.193333333333333"/>
    <n v="4.3945514325974635"/>
    <n v="144.54000000000002"/>
  </r>
  <r>
    <d v="2024-07-04T00:00:00"/>
    <x v="1"/>
    <s v="Instagram"/>
    <s v="Video"/>
    <s v="Gen Z"/>
    <n v="5758"/>
    <n v="165"/>
    <n v="16"/>
    <n v="82.59"/>
    <n v="1027.3699999999999"/>
    <n v="2.8655783258075721E-2"/>
    <n v="9.696969696969697E-2"/>
    <n v="0.50054545454545452"/>
    <n v="5.1618750000000002"/>
    <n v="12.439399443031842"/>
    <n v="944.77999999999986"/>
  </r>
  <r>
    <d v="2024-07-04T00:00:00"/>
    <x v="1"/>
    <s v="Instagram"/>
    <s v="Video"/>
    <s v="Millennials"/>
    <n v="2037"/>
    <n v="45"/>
    <n v="5"/>
    <n v="51.97"/>
    <n v="323.67"/>
    <n v="2.2091310751104567E-2"/>
    <n v="0.1111111111111111"/>
    <n v="1.1548888888888889"/>
    <n v="10.394"/>
    <n v="6.2280161631710609"/>
    <n v="271.70000000000005"/>
  </r>
  <r>
    <d v="2024-07-04T00:00:00"/>
    <x v="1"/>
    <s v="Instagram"/>
    <s v="Video"/>
    <s v="Gen X"/>
    <n v="414"/>
    <n v="18"/>
    <n v="0"/>
    <n v="5.04"/>
    <n v="0"/>
    <n v="4.3478260869565216E-2"/>
    <n v="0"/>
    <n v="0.28000000000000003"/>
    <n v="0"/>
    <n v="0"/>
    <n v="-5.04"/>
  </r>
  <r>
    <d v="2024-07-04T00:00:00"/>
    <x v="1"/>
    <s v="Instagram"/>
    <s v="Image"/>
    <s v="Gen Z"/>
    <n v="7460"/>
    <n v="128"/>
    <n v="2"/>
    <n v="176.58"/>
    <n v="108.36"/>
    <n v="1.7158176943699734E-2"/>
    <n v="1.5625E-2"/>
    <n v="1.3795312500000001"/>
    <n v="88.29"/>
    <n v="0.61365953109072369"/>
    <n v="-68.220000000000013"/>
  </r>
  <r>
    <d v="2024-07-04T00:00:00"/>
    <x v="1"/>
    <s v="Instagram"/>
    <s v="Image"/>
    <s v="Millennials"/>
    <n v="5952"/>
    <n v="35"/>
    <n v="1"/>
    <n v="145.36000000000001"/>
    <n v="98.89"/>
    <n v="5.8803763440860215E-3"/>
    <n v="2.8571428571428571E-2"/>
    <n v="4.1531428571428579"/>
    <n v="145.36000000000001"/>
    <n v="0.68031095211887727"/>
    <n v="-46.470000000000013"/>
  </r>
  <r>
    <d v="2024-07-04T00:00:00"/>
    <x v="1"/>
    <s v="Instagram"/>
    <s v="Image"/>
    <s v="Gen X"/>
    <n v="856"/>
    <n v="15"/>
    <n v="0"/>
    <n v="12.68"/>
    <n v="0"/>
    <n v="1.7523364485981307E-2"/>
    <n v="0"/>
    <n v="0.84533333333333327"/>
    <n v="0"/>
    <n v="0"/>
    <n v="-12.68"/>
  </r>
  <r>
    <d v="2024-07-04T00:00:00"/>
    <x v="1"/>
    <s v="Instagram"/>
    <s v="Carousel"/>
    <s v="Gen Z"/>
    <n v="5489"/>
    <n v="144"/>
    <n v="10"/>
    <n v="65.92"/>
    <n v="552.38"/>
    <n v="2.623428675532884E-2"/>
    <n v="6.9444444444444448E-2"/>
    <n v="0.45777777777777778"/>
    <n v="6.5920000000000005"/>
    <n v="8.3795509708737868"/>
    <n v="486.46"/>
  </r>
  <r>
    <d v="2024-07-04T00:00:00"/>
    <x v="1"/>
    <s v="Instagram"/>
    <s v="Carousel"/>
    <s v="Millennials"/>
    <n v="2607"/>
    <n v="39"/>
    <n v="0"/>
    <n v="47.16"/>
    <n v="0"/>
    <n v="1.4959723820483314E-2"/>
    <n v="0"/>
    <n v="1.2092307692307691"/>
    <n v="0"/>
    <n v="0"/>
    <n v="-47.16"/>
  </r>
  <r>
    <d v="2024-07-04T00:00:00"/>
    <x v="1"/>
    <s v="Instagram"/>
    <s v="Carousel"/>
    <s v="Gen X"/>
    <n v="261"/>
    <n v="7"/>
    <n v="0"/>
    <n v="6.56"/>
    <n v="0"/>
    <n v="2.681992337164751E-2"/>
    <n v="0"/>
    <n v="0.93714285714285706"/>
    <n v="0"/>
    <n v="0"/>
    <n v="-6.56"/>
  </r>
  <r>
    <d v="2024-07-04T00:00:00"/>
    <x v="1"/>
    <s v="TikTok"/>
    <s v="Video"/>
    <s v="Gen Z"/>
    <n v="6364"/>
    <n v="288"/>
    <n v="39"/>
    <n v="160.33000000000001"/>
    <n v="2422.84"/>
    <n v="4.525455688246386E-2"/>
    <n v="0.13541666666666666"/>
    <n v="0.55670138888888898"/>
    <n v="4.1110256410256412"/>
    <n v="15.111582361379654"/>
    <n v="2262.5100000000002"/>
  </r>
  <r>
    <d v="2024-07-04T00:00:00"/>
    <x v="1"/>
    <s v="TikTok"/>
    <s v="Video"/>
    <s v="Millennials"/>
    <n v="1830"/>
    <n v="70"/>
    <n v="6"/>
    <n v="36.880000000000003"/>
    <n v="585.46"/>
    <n v="3.825136612021858E-2"/>
    <n v="8.5714285714285715E-2"/>
    <n v="0.52685714285714291"/>
    <n v="6.1466666666666674"/>
    <n v="15.874728850325379"/>
    <n v="548.58000000000004"/>
  </r>
  <r>
    <d v="2024-07-04T00:00:00"/>
    <x v="1"/>
    <s v="TikTok"/>
    <s v="Video"/>
    <s v="Gen X"/>
    <n v="393"/>
    <n v="8"/>
    <n v="0"/>
    <n v="11.26"/>
    <n v="0"/>
    <n v="2.0356234096692113E-2"/>
    <n v="0"/>
    <n v="1.4075"/>
    <n v="0"/>
    <n v="0"/>
    <n v="-11.26"/>
  </r>
  <r>
    <d v="2024-07-04T00:00:00"/>
    <x v="1"/>
    <s v="TikTok"/>
    <s v="Image"/>
    <s v="Gen Z"/>
    <n v="5844"/>
    <n v="74"/>
    <n v="1"/>
    <n v="92.59"/>
    <n v="77.87"/>
    <n v="1.2662559890485968E-2"/>
    <n v="1.3513513513513514E-2"/>
    <n v="1.2512162162162164"/>
    <n v="92.59"/>
    <n v="0.84101954854735939"/>
    <n v="-14.719999999999999"/>
  </r>
  <r>
    <d v="2024-07-04T00:00:00"/>
    <x v="1"/>
    <s v="TikTok"/>
    <s v="Image"/>
    <s v="Millennials"/>
    <n v="1684"/>
    <n v="12"/>
    <n v="0"/>
    <n v="43.42"/>
    <n v="0"/>
    <n v="7.1258907363420431E-3"/>
    <n v="0"/>
    <n v="3.6183333333333336"/>
    <n v="0"/>
    <n v="0"/>
    <n v="-43.42"/>
  </r>
  <r>
    <d v="2024-07-04T00:00:00"/>
    <x v="1"/>
    <s v="TikTok"/>
    <s v="Image"/>
    <s v="Gen X"/>
    <n v="499"/>
    <n v="2"/>
    <n v="0"/>
    <n v="7"/>
    <n v="0"/>
    <n v="4.0080160320641279E-3"/>
    <n v="0"/>
    <n v="3.5"/>
    <n v="0"/>
    <n v="0"/>
    <n v="-7"/>
  </r>
  <r>
    <d v="2024-07-04T00:00:00"/>
    <x v="1"/>
    <s v="TikTok"/>
    <s v="Carousel"/>
    <s v="Gen Z"/>
    <n v="13318"/>
    <n v="192"/>
    <n v="8"/>
    <n v="337.65"/>
    <n v="685.48"/>
    <n v="1.4416579065925814E-2"/>
    <n v="4.1666666666666664E-2"/>
    <n v="1.75859375"/>
    <n v="42.206249999999997"/>
    <n v="2.0301495631571154"/>
    <n v="347.83000000000004"/>
  </r>
  <r>
    <d v="2024-07-04T00:00:00"/>
    <x v="1"/>
    <s v="TikTok"/>
    <s v="Carousel"/>
    <s v="Millennials"/>
    <n v="1179"/>
    <n v="35"/>
    <n v="2"/>
    <n v="25.36"/>
    <n v="170.84"/>
    <n v="2.9686174724342665E-2"/>
    <n v="5.7142857142857141E-2"/>
    <n v="0.72457142857142853"/>
    <n v="12.68"/>
    <n v="6.7365930599369088"/>
    <n v="145.48000000000002"/>
  </r>
  <r>
    <d v="2024-07-04T00:00:00"/>
    <x v="1"/>
    <s v="TikTok"/>
    <s v="Carousel"/>
    <s v="Gen X"/>
    <n v="542"/>
    <n v="13"/>
    <n v="0"/>
    <n v="8.81"/>
    <n v="0"/>
    <n v="2.3985239852398525E-2"/>
    <n v="0"/>
    <n v="0.6776923076923077"/>
    <n v="0"/>
    <n v="0"/>
    <n v="-8.81"/>
  </r>
  <r>
    <d v="2024-07-04T00:00:00"/>
    <x v="1"/>
    <s v="Facebook"/>
    <s v="Video"/>
    <s v="Gen Z"/>
    <n v="2539"/>
    <n v="94"/>
    <n v="5"/>
    <n v="70.81"/>
    <n v="491.41"/>
    <n v="3.7022449783379284E-2"/>
    <n v="5.3191489361702128E-2"/>
    <n v="0.75329787234042556"/>
    <n v="14.162000000000001"/>
    <n v="6.9398390057901427"/>
    <n v="420.6"/>
  </r>
  <r>
    <d v="2024-07-04T00:00:00"/>
    <x v="1"/>
    <s v="Facebook"/>
    <s v="Video"/>
    <s v="Millennials"/>
    <n v="10462"/>
    <n v="302"/>
    <n v="33"/>
    <n v="130.21"/>
    <n v="1767.48"/>
    <n v="2.8866373542343719E-2"/>
    <n v="0.10927152317880795"/>
    <n v="0.43115894039735103"/>
    <n v="3.9457575757575758"/>
    <n v="13.574072651870056"/>
    <n v="1637.27"/>
  </r>
  <r>
    <d v="2024-07-04T00:00:00"/>
    <x v="1"/>
    <s v="Facebook"/>
    <s v="Video"/>
    <s v="Gen X"/>
    <n v="3580"/>
    <n v="122"/>
    <n v="12"/>
    <n v="64.69"/>
    <n v="1157.9100000000001"/>
    <n v="3.4078212290502792E-2"/>
    <n v="9.8360655737704916E-2"/>
    <n v="0.53024590163934426"/>
    <n v="5.3908333333333331"/>
    <n v="17.899366208069257"/>
    <n v="1093.22"/>
  </r>
  <r>
    <d v="2024-07-04T00:00:00"/>
    <x v="1"/>
    <s v="Facebook"/>
    <s v="Image"/>
    <s v="Gen Z"/>
    <n v="2975"/>
    <n v="17"/>
    <n v="0"/>
    <n v="47.54"/>
    <n v="0"/>
    <n v="5.7142857142857143E-3"/>
    <n v="0"/>
    <n v="2.796470588235294"/>
    <n v="0"/>
    <n v="0"/>
    <n v="-47.54"/>
  </r>
  <r>
    <d v="2024-07-04T00:00:00"/>
    <x v="1"/>
    <s v="Facebook"/>
    <s v="Image"/>
    <s v="Millennials"/>
    <n v="4018"/>
    <n v="41"/>
    <n v="1"/>
    <n v="86.04"/>
    <n v="60.85"/>
    <n v="1.020408163265306E-2"/>
    <n v="2.4390243902439025E-2"/>
    <n v="2.0985365853658537"/>
    <n v="86.04"/>
    <n v="0.70722919572291953"/>
    <n v="-25.190000000000005"/>
  </r>
  <r>
    <d v="2024-07-04T00:00:00"/>
    <x v="1"/>
    <s v="Facebook"/>
    <s v="Image"/>
    <s v="Gen X"/>
    <n v="2795"/>
    <n v="40"/>
    <n v="0"/>
    <n v="50.65"/>
    <n v="0"/>
    <n v="1.4311270125223614E-2"/>
    <n v="0"/>
    <n v="1.2662499999999999"/>
    <n v="0"/>
    <n v="0"/>
    <n v="-50.65"/>
  </r>
  <r>
    <d v="2024-07-04T00:00:00"/>
    <x v="1"/>
    <s v="Facebook"/>
    <s v="Carousel"/>
    <s v="Gen Z"/>
    <n v="2324"/>
    <n v="26"/>
    <n v="0"/>
    <n v="48.8"/>
    <n v="0"/>
    <n v="1.1187607573149742E-2"/>
    <n v="0"/>
    <n v="1.8769230769230769"/>
    <n v="0"/>
    <n v="0"/>
    <n v="-48.8"/>
  </r>
  <r>
    <d v="2024-07-04T00:00:00"/>
    <x v="1"/>
    <s v="Facebook"/>
    <s v="Carousel"/>
    <s v="Millennials"/>
    <n v="11335"/>
    <n v="116"/>
    <n v="8"/>
    <n v="194.16"/>
    <n v="453.08"/>
    <n v="1.023378914865461E-2"/>
    <n v="6.8965517241379309E-2"/>
    <n v="1.6737931034482758"/>
    <n v="24.27"/>
    <n v="2.3335393489905232"/>
    <n v="258.91999999999996"/>
  </r>
  <r>
    <d v="2024-07-04T00:00:00"/>
    <x v="1"/>
    <s v="Facebook"/>
    <s v="Carousel"/>
    <s v="Gen X"/>
    <n v="2023"/>
    <n v="51"/>
    <n v="2"/>
    <n v="49.76"/>
    <n v="150.52000000000001"/>
    <n v="2.5210084033613446E-2"/>
    <n v="3.9215686274509803E-2"/>
    <n v="0.97568627450980383"/>
    <n v="24.88"/>
    <n v="3.0249196141479104"/>
    <n v="100.76000000000002"/>
  </r>
  <r>
    <d v="2024-07-05T00:00:00"/>
    <x v="1"/>
    <s v="Instagram"/>
    <s v="Video"/>
    <s v="Gen Z"/>
    <n v="4271"/>
    <n v="193"/>
    <n v="9"/>
    <n v="100.23"/>
    <n v="587.09"/>
    <n v="4.5188480449543433E-2"/>
    <n v="4.6632124352331605E-2"/>
    <n v="0.51932642487046632"/>
    <n v="11.136666666666667"/>
    <n v="5.8574279157936751"/>
    <n v="486.86"/>
  </r>
  <r>
    <d v="2024-07-05T00:00:00"/>
    <x v="1"/>
    <s v="Instagram"/>
    <s v="Video"/>
    <s v="Millennials"/>
    <n v="3599"/>
    <n v="112"/>
    <n v="12"/>
    <n v="42.34"/>
    <n v="815.28"/>
    <n v="3.1119755487635455E-2"/>
    <n v="0.10714285714285714"/>
    <n v="0.37803571428571431"/>
    <n v="3.5283333333333338"/>
    <n v="19.255550307038259"/>
    <n v="772.93999999999994"/>
  </r>
  <r>
    <d v="2024-07-05T00:00:00"/>
    <x v="1"/>
    <s v="Instagram"/>
    <s v="Video"/>
    <s v="Gen X"/>
    <n v="829"/>
    <n v="39"/>
    <n v="1"/>
    <n v="21.39"/>
    <n v="82.07"/>
    <n v="4.7044632086851626E-2"/>
    <n v="2.564102564102564E-2"/>
    <n v="0.54846153846153844"/>
    <n v="21.39"/>
    <n v="3.8368396446937818"/>
    <n v="60.679999999999993"/>
  </r>
  <r>
    <d v="2024-07-05T00:00:00"/>
    <x v="1"/>
    <s v="Instagram"/>
    <s v="Image"/>
    <s v="Gen Z"/>
    <n v="4208"/>
    <n v="77"/>
    <n v="1"/>
    <n v="44.89"/>
    <n v="71.67"/>
    <n v="1.8298479087452472E-2"/>
    <n v="1.2987012987012988E-2"/>
    <n v="0.58298701298701294"/>
    <n v="44.89"/>
    <n v="1.5965693918467365"/>
    <n v="26.78"/>
  </r>
  <r>
    <d v="2024-07-05T00:00:00"/>
    <x v="1"/>
    <s v="Instagram"/>
    <s v="Image"/>
    <s v="Millennials"/>
    <n v="3233"/>
    <n v="40"/>
    <n v="0"/>
    <n v="43.38"/>
    <n v="0"/>
    <n v="1.2372409526755336E-2"/>
    <n v="0"/>
    <n v="1.0845"/>
    <n v="0"/>
    <n v="0"/>
    <n v="-43.38"/>
  </r>
  <r>
    <d v="2024-07-05T00:00:00"/>
    <x v="1"/>
    <s v="Instagram"/>
    <s v="Image"/>
    <s v="Gen X"/>
    <n v="660"/>
    <n v="10"/>
    <n v="0"/>
    <n v="11.86"/>
    <n v="0"/>
    <n v="1.5151515151515152E-2"/>
    <n v="0"/>
    <n v="1.1859999999999999"/>
    <n v="0"/>
    <n v="0"/>
    <n v="-11.86"/>
  </r>
  <r>
    <d v="2024-07-05T00:00:00"/>
    <x v="1"/>
    <s v="Instagram"/>
    <s v="Carousel"/>
    <s v="Gen Z"/>
    <n v="5363"/>
    <n v="138"/>
    <n v="8"/>
    <n v="92.44"/>
    <n v="448.92"/>
    <n v="2.573186649263472E-2"/>
    <n v="5.7971014492753624E-2"/>
    <n v="0.66985507246376808"/>
    <n v="11.555"/>
    <n v="4.8563392470791866"/>
    <n v="356.48"/>
  </r>
  <r>
    <d v="2024-07-05T00:00:00"/>
    <x v="1"/>
    <s v="Instagram"/>
    <s v="Carousel"/>
    <s v="Millennials"/>
    <n v="6764"/>
    <n v="74"/>
    <n v="4"/>
    <n v="155.05000000000001"/>
    <n v="336.31"/>
    <n v="1.0940272028385571E-2"/>
    <n v="5.4054054054054057E-2"/>
    <n v="2.0952702702702704"/>
    <n v="38.762500000000003"/>
    <n v="2.1690422444372781"/>
    <n v="181.26"/>
  </r>
  <r>
    <d v="2024-07-05T00:00:00"/>
    <x v="1"/>
    <s v="Instagram"/>
    <s v="Carousel"/>
    <s v="Gen X"/>
    <n v="555"/>
    <n v="11"/>
    <n v="0"/>
    <n v="13.48"/>
    <n v="0"/>
    <n v="1.9819819819819819E-2"/>
    <n v="0"/>
    <n v="1.2254545454545456"/>
    <n v="0"/>
    <n v="0"/>
    <n v="-13.48"/>
  </r>
  <r>
    <d v="2024-07-05T00:00:00"/>
    <x v="1"/>
    <s v="TikTok"/>
    <s v="Video"/>
    <s v="Gen Z"/>
    <n v="14627"/>
    <n v="450"/>
    <n v="30"/>
    <n v="206.8"/>
    <n v="1517.97"/>
    <n v="3.0765023586518083E-2"/>
    <n v="6.6666666666666666E-2"/>
    <n v="0.45955555555555561"/>
    <n v="6.8933333333333335"/>
    <n v="7.3402804642166339"/>
    <n v="1311.17"/>
  </r>
  <r>
    <d v="2024-07-05T00:00:00"/>
    <x v="1"/>
    <s v="TikTok"/>
    <s v="Video"/>
    <s v="Millennials"/>
    <n v="931"/>
    <n v="39"/>
    <n v="2"/>
    <n v="26.61"/>
    <n v="126.4"/>
    <n v="4.1890440386680987E-2"/>
    <n v="5.128205128205128E-2"/>
    <n v="0.68230769230769228"/>
    <n v="13.305"/>
    <n v="4.7500939496429915"/>
    <n v="99.79"/>
  </r>
  <r>
    <d v="2024-07-05T00:00:00"/>
    <x v="1"/>
    <s v="TikTok"/>
    <s v="Video"/>
    <s v="Gen X"/>
    <n v="154"/>
    <n v="6"/>
    <n v="0"/>
    <n v="1.97"/>
    <n v="0"/>
    <n v="3.896103896103896E-2"/>
    <n v="0"/>
    <n v="0.32833333333333331"/>
    <n v="0"/>
    <n v="0"/>
    <n v="-1.97"/>
  </r>
  <r>
    <d v="2024-07-05T00:00:00"/>
    <x v="1"/>
    <s v="TikTok"/>
    <s v="Image"/>
    <s v="Gen Z"/>
    <n v="10330"/>
    <n v="103"/>
    <n v="2"/>
    <n v="254.14"/>
    <n v="170.68"/>
    <n v="9.9709583736689259E-3"/>
    <n v="1.9417475728155338E-2"/>
    <n v="2.4673786407766989"/>
    <n v="127.07"/>
    <n v="0.67159833162823646"/>
    <n v="-83.45999999999998"/>
  </r>
  <r>
    <d v="2024-07-05T00:00:00"/>
    <x v="1"/>
    <s v="TikTok"/>
    <s v="Image"/>
    <s v="Millennials"/>
    <n v="1712"/>
    <n v="31"/>
    <n v="0"/>
    <n v="30.68"/>
    <n v="0"/>
    <n v="1.8107476635514017E-2"/>
    <n v="0"/>
    <n v="0.98967741935483866"/>
    <n v="0"/>
    <n v="0"/>
    <n v="-30.68"/>
  </r>
  <r>
    <d v="2024-07-05T00:00:00"/>
    <x v="1"/>
    <s v="TikTok"/>
    <s v="Image"/>
    <s v="Gen X"/>
    <n v="183"/>
    <n v="1"/>
    <n v="0"/>
    <n v="4.05"/>
    <n v="0"/>
    <n v="5.4644808743169399E-3"/>
    <n v="0"/>
    <n v="4.05"/>
    <n v="0"/>
    <n v="0"/>
    <n v="-4.05"/>
  </r>
  <r>
    <d v="2024-07-05T00:00:00"/>
    <x v="1"/>
    <s v="TikTok"/>
    <s v="Carousel"/>
    <s v="Gen Z"/>
    <n v="10813"/>
    <n v="193"/>
    <n v="6"/>
    <n v="116.89"/>
    <n v="395.65"/>
    <n v="1.7848885600665866E-2"/>
    <n v="3.1088082901554404E-2"/>
    <n v="0.60564766839378237"/>
    <n v="19.481666666666666"/>
    <n v="3.3848062280776796"/>
    <n v="278.76"/>
  </r>
  <r>
    <d v="2024-07-05T00:00:00"/>
    <x v="1"/>
    <s v="TikTok"/>
    <s v="Carousel"/>
    <s v="Millennials"/>
    <n v="1516"/>
    <n v="36"/>
    <n v="2"/>
    <n v="30.64"/>
    <n v="148.09"/>
    <n v="2.3746701846965697E-2"/>
    <n v="5.5555555555555552E-2"/>
    <n v="0.85111111111111115"/>
    <n v="15.32"/>
    <n v="4.8332245430809397"/>
    <n v="117.45"/>
  </r>
  <r>
    <d v="2024-07-05T00:00:00"/>
    <x v="1"/>
    <s v="TikTok"/>
    <s v="Carousel"/>
    <s v="Gen X"/>
    <n v="1000"/>
    <n v="19"/>
    <n v="1"/>
    <n v="17.920000000000002"/>
    <n v="85.4"/>
    <n v="1.9E-2"/>
    <n v="5.2631578947368418E-2"/>
    <n v="0.9431578947368422"/>
    <n v="17.920000000000002"/>
    <n v="4.765625"/>
    <n v="67.48"/>
  </r>
  <r>
    <d v="2024-07-05T00:00:00"/>
    <x v="1"/>
    <s v="Facebook"/>
    <s v="Video"/>
    <s v="Gen Z"/>
    <n v="1180"/>
    <n v="48"/>
    <n v="6"/>
    <n v="34.01"/>
    <n v="487.01"/>
    <n v="4.0677966101694912E-2"/>
    <n v="0.125"/>
    <n v="0.70854166666666663"/>
    <n v="5.668333333333333"/>
    <n v="14.31961187885916"/>
    <n v="453"/>
  </r>
  <r>
    <d v="2024-07-05T00:00:00"/>
    <x v="1"/>
    <s v="Facebook"/>
    <s v="Video"/>
    <s v="Millennials"/>
    <n v="8825"/>
    <n v="426"/>
    <n v="49"/>
    <n v="98.1"/>
    <n v="2830.26"/>
    <n v="4.8271954674220963E-2"/>
    <n v="0.11502347417840375"/>
    <n v="0.23028169014084507"/>
    <n v="2.0020408163265304"/>
    <n v="28.850764525993888"/>
    <n v="2732.1600000000003"/>
  </r>
  <r>
    <d v="2024-07-05T00:00:00"/>
    <x v="1"/>
    <s v="Facebook"/>
    <s v="Video"/>
    <s v="Gen X"/>
    <n v="3351"/>
    <n v="141"/>
    <n v="18"/>
    <n v="89.52"/>
    <n v="1181.5899999999999"/>
    <n v="4.2076991942703673E-2"/>
    <n v="0.1276595744680851"/>
    <n v="0.63489361702127656"/>
    <n v="4.9733333333333327"/>
    <n v="13.199173369079535"/>
    <n v="1092.07"/>
  </r>
  <r>
    <d v="2024-07-05T00:00:00"/>
    <x v="1"/>
    <s v="Facebook"/>
    <s v="Image"/>
    <s v="Gen Z"/>
    <n v="2274"/>
    <n v="42"/>
    <n v="1"/>
    <n v="55.22"/>
    <n v="72.98"/>
    <n v="1.8469656992084433E-2"/>
    <n v="2.3809523809523808E-2"/>
    <n v="1.3147619047619048"/>
    <n v="55.22"/>
    <n v="1.3216226005070628"/>
    <n v="17.760000000000005"/>
  </r>
  <r>
    <d v="2024-07-05T00:00:00"/>
    <x v="1"/>
    <s v="Facebook"/>
    <s v="Image"/>
    <s v="Millennials"/>
    <n v="5547"/>
    <n v="62"/>
    <n v="1"/>
    <n v="75.47"/>
    <n v="53.88"/>
    <n v="1.1177212907878133E-2"/>
    <n v="1.6129032258064516E-2"/>
    <n v="1.2172580645161291"/>
    <n v="75.47"/>
    <n v="0.71392606333642517"/>
    <n v="-21.589999999999996"/>
  </r>
  <r>
    <d v="2024-07-05T00:00:00"/>
    <x v="1"/>
    <s v="Facebook"/>
    <s v="Image"/>
    <s v="Gen X"/>
    <n v="2735"/>
    <n v="46"/>
    <n v="1"/>
    <n v="53.76"/>
    <n v="73.709999999999994"/>
    <n v="1.6819012797074956E-2"/>
    <n v="2.1739130434782608E-2"/>
    <n v="1.1686956521739129"/>
    <n v="53.76"/>
    <n v="1.37109375"/>
    <n v="19.949999999999996"/>
  </r>
  <r>
    <d v="2024-07-05T00:00:00"/>
    <x v="1"/>
    <s v="Facebook"/>
    <s v="Carousel"/>
    <s v="Gen Z"/>
    <n v="2097"/>
    <n v="51"/>
    <n v="1"/>
    <n v="32.47"/>
    <n v="61.6"/>
    <n v="2.4320457796852647E-2"/>
    <n v="1.9607843137254902E-2"/>
    <n v="0.6366666666666666"/>
    <n v="32.47"/>
    <n v="1.8971358176778566"/>
    <n v="29.130000000000003"/>
  </r>
  <r>
    <d v="2024-07-05T00:00:00"/>
    <x v="1"/>
    <s v="Facebook"/>
    <s v="Carousel"/>
    <s v="Millennials"/>
    <n v="10240"/>
    <n v="291"/>
    <n v="9"/>
    <n v="211.66"/>
    <n v="604.63"/>
    <n v="2.8417968750000001E-2"/>
    <n v="3.0927835051546393E-2"/>
    <n v="0.72735395189003438"/>
    <n v="23.517777777777777"/>
    <n v="2.8566096569970707"/>
    <n v="392.97"/>
  </r>
  <r>
    <d v="2024-07-05T00:00:00"/>
    <x v="1"/>
    <s v="Facebook"/>
    <s v="Carousel"/>
    <s v="Gen X"/>
    <n v="2675"/>
    <n v="31"/>
    <n v="1"/>
    <n v="52.45"/>
    <n v="96.73"/>
    <n v="1.1588785046728972E-2"/>
    <n v="3.2258064516129031E-2"/>
    <n v="1.6919354838709679"/>
    <n v="52.45"/>
    <n v="1.8442326024785509"/>
    <n v="44.28"/>
  </r>
  <r>
    <d v="2024-07-06T00:00:00"/>
    <x v="1"/>
    <s v="Instagram"/>
    <s v="Video"/>
    <s v="Gen Z"/>
    <n v="9425"/>
    <n v="228"/>
    <n v="11"/>
    <n v="123.55"/>
    <n v="867.5"/>
    <n v="2.4190981432360741E-2"/>
    <n v="4.8245614035087717E-2"/>
    <n v="0.54188596491228069"/>
    <n v="11.231818181818182"/>
    <n v="7.0214488061513558"/>
    <n v="743.95"/>
  </r>
  <r>
    <d v="2024-07-06T00:00:00"/>
    <x v="1"/>
    <s v="Instagram"/>
    <s v="Video"/>
    <s v="Millennials"/>
    <n v="3143"/>
    <n v="109"/>
    <n v="12"/>
    <n v="40.729999999999997"/>
    <n v="754.68"/>
    <n v="3.4680241807190579E-2"/>
    <n v="0.11009174311926606"/>
    <n v="0.3736697247706422"/>
    <n v="3.3941666666666666"/>
    <n v="18.528848514608399"/>
    <n v="713.94999999999993"/>
  </r>
  <r>
    <d v="2024-07-06T00:00:00"/>
    <x v="1"/>
    <s v="Instagram"/>
    <s v="Video"/>
    <s v="Gen X"/>
    <n v="523"/>
    <n v="21"/>
    <n v="1"/>
    <n v="7.65"/>
    <n v="56"/>
    <n v="4.0152963671128104E-2"/>
    <n v="4.7619047619047616E-2"/>
    <n v="0.36428571428571432"/>
    <n v="7.65"/>
    <n v="7.3202614379084965"/>
    <n v="48.35"/>
  </r>
  <r>
    <d v="2024-07-06T00:00:00"/>
    <x v="1"/>
    <s v="Instagram"/>
    <s v="Image"/>
    <s v="Gen Z"/>
    <n v="6511"/>
    <n v="80"/>
    <n v="0"/>
    <n v="150.22"/>
    <n v="0"/>
    <n v="1.2286899093841192E-2"/>
    <n v="0"/>
    <n v="1.87775"/>
    <n v="0"/>
    <n v="0"/>
    <n v="-150.22"/>
  </r>
  <r>
    <d v="2024-07-06T00:00:00"/>
    <x v="1"/>
    <s v="Instagram"/>
    <s v="Image"/>
    <s v="Millennials"/>
    <n v="4771"/>
    <n v="89"/>
    <n v="1"/>
    <n v="65.86"/>
    <n v="78.27"/>
    <n v="1.8654370153007756E-2"/>
    <n v="1.1235955056179775E-2"/>
    <n v="0.74"/>
    <n v="65.86"/>
    <n v="1.1884300030367445"/>
    <n v="12.409999999999997"/>
  </r>
  <r>
    <d v="2024-07-06T00:00:00"/>
    <x v="1"/>
    <s v="Instagram"/>
    <s v="Image"/>
    <s v="Gen X"/>
    <n v="232"/>
    <n v="2"/>
    <n v="0"/>
    <n v="2.97"/>
    <n v="0"/>
    <n v="8.6206896551724137E-3"/>
    <n v="0"/>
    <n v="1.4850000000000001"/>
    <n v="0"/>
    <n v="0"/>
    <n v="-2.97"/>
  </r>
  <r>
    <d v="2024-07-06T00:00:00"/>
    <x v="1"/>
    <s v="Instagram"/>
    <s v="Carousel"/>
    <s v="Gen Z"/>
    <n v="4261"/>
    <n v="97"/>
    <n v="5"/>
    <n v="107.35"/>
    <n v="324.35000000000002"/>
    <n v="2.2764609246655715E-2"/>
    <n v="5.1546391752577317E-2"/>
    <n v="1.1067010309278349"/>
    <n v="21.47"/>
    <n v="3.0214252445272476"/>
    <n v="217.00000000000003"/>
  </r>
  <r>
    <d v="2024-07-06T00:00:00"/>
    <x v="1"/>
    <s v="Instagram"/>
    <s v="Carousel"/>
    <s v="Millennials"/>
    <n v="6203"/>
    <n v="101"/>
    <n v="4"/>
    <n v="152.02000000000001"/>
    <n v="286.67"/>
    <n v="1.6282443978719974E-2"/>
    <n v="3.9603960396039604E-2"/>
    <n v="1.5051485148514852"/>
    <n v="38.005000000000003"/>
    <n v="1.8857387185896592"/>
    <n v="134.65"/>
  </r>
  <r>
    <d v="2024-07-06T00:00:00"/>
    <x v="1"/>
    <s v="Instagram"/>
    <s v="Carousel"/>
    <s v="Gen X"/>
    <n v="203"/>
    <n v="2"/>
    <n v="0"/>
    <n v="5.92"/>
    <n v="0"/>
    <n v="9.852216748768473E-3"/>
    <n v="0"/>
    <n v="2.96"/>
    <n v="0"/>
    <n v="0"/>
    <n v="-5.92"/>
  </r>
  <r>
    <d v="2024-07-06T00:00:00"/>
    <x v="1"/>
    <s v="TikTok"/>
    <s v="Video"/>
    <s v="Gen Z"/>
    <n v="12923"/>
    <n v="599"/>
    <n v="34"/>
    <n v="180.64"/>
    <n v="3363.75"/>
    <n v="4.6351466377776061E-2"/>
    <n v="5.6761268781302172E-2"/>
    <n v="0.30156928213689482"/>
    <n v="5.3129411764705878"/>
    <n v="18.621290965456158"/>
    <n v="3183.11"/>
  </r>
  <r>
    <d v="2024-07-06T00:00:00"/>
    <x v="1"/>
    <s v="TikTok"/>
    <s v="Video"/>
    <s v="Millennials"/>
    <n v="1394"/>
    <n v="41"/>
    <n v="6"/>
    <n v="16.7"/>
    <n v="570.79999999999995"/>
    <n v="2.9411764705882353E-2"/>
    <n v="0.14634146341463414"/>
    <n v="0.40731707317073168"/>
    <n v="2.7833333333333332"/>
    <n v="34.179640718562872"/>
    <n v="554.09999999999991"/>
  </r>
  <r>
    <d v="2024-07-06T00:00:00"/>
    <x v="1"/>
    <s v="TikTok"/>
    <s v="Video"/>
    <s v="Gen X"/>
    <n v="762"/>
    <n v="16"/>
    <n v="2"/>
    <n v="11.5"/>
    <n v="102.23"/>
    <n v="2.0997375328083989E-2"/>
    <n v="0.125"/>
    <n v="0.71875"/>
    <n v="5.75"/>
    <n v="8.8895652173913042"/>
    <n v="90.73"/>
  </r>
  <r>
    <d v="2024-07-06T00:00:00"/>
    <x v="1"/>
    <s v="TikTok"/>
    <s v="Image"/>
    <s v="Gen Z"/>
    <n v="5300"/>
    <n v="38"/>
    <n v="0"/>
    <n v="104.69"/>
    <n v="0"/>
    <n v="7.169811320754717E-3"/>
    <n v="0"/>
    <n v="2.7549999999999999"/>
    <n v="0"/>
    <n v="0"/>
    <n v="-104.69"/>
  </r>
  <r>
    <d v="2024-07-06T00:00:00"/>
    <x v="1"/>
    <s v="TikTok"/>
    <s v="Image"/>
    <s v="Millennials"/>
    <n v="1309"/>
    <n v="10"/>
    <n v="0"/>
    <n v="16.23"/>
    <n v="0"/>
    <n v="7.6394194041252868E-3"/>
    <n v="0"/>
    <n v="1.623"/>
    <n v="0"/>
    <n v="0"/>
    <n v="-16.23"/>
  </r>
  <r>
    <d v="2024-07-06T00:00:00"/>
    <x v="1"/>
    <s v="TikTok"/>
    <s v="Image"/>
    <s v="Gen X"/>
    <n v="420"/>
    <n v="6"/>
    <n v="0"/>
    <n v="12.26"/>
    <n v="0"/>
    <n v="1.4285714285714285E-2"/>
    <n v="0"/>
    <n v="2.0433333333333334"/>
    <n v="0"/>
    <n v="0"/>
    <n v="-12.26"/>
  </r>
  <r>
    <d v="2024-07-06T00:00:00"/>
    <x v="1"/>
    <s v="TikTok"/>
    <s v="Carousel"/>
    <s v="Gen Z"/>
    <n v="5463"/>
    <n v="81"/>
    <n v="4"/>
    <n v="114.38"/>
    <n v="397.89"/>
    <n v="1.4827018121911038E-2"/>
    <n v="4.9382716049382713E-2"/>
    <n v="1.4120987654320987"/>
    <n v="28.594999999999999"/>
    <n v="3.4786675992306346"/>
    <n v="283.51"/>
  </r>
  <r>
    <d v="2024-07-06T00:00:00"/>
    <x v="1"/>
    <s v="TikTok"/>
    <s v="Carousel"/>
    <s v="Millennials"/>
    <n v="1364"/>
    <n v="17"/>
    <n v="0"/>
    <n v="19.809999999999999"/>
    <n v="0"/>
    <n v="1.2463343108504398E-2"/>
    <n v="0"/>
    <n v="1.1652941176470588"/>
    <n v="0"/>
    <n v="0"/>
    <n v="-19.809999999999999"/>
  </r>
  <r>
    <d v="2024-07-06T00:00:00"/>
    <x v="1"/>
    <s v="TikTok"/>
    <s v="Carousel"/>
    <s v="Gen X"/>
    <n v="978"/>
    <n v="28"/>
    <n v="0"/>
    <n v="27.51"/>
    <n v="0"/>
    <n v="2.8629856850715747E-2"/>
    <n v="0"/>
    <n v="0.98250000000000004"/>
    <n v="0"/>
    <n v="0"/>
    <n v="-27.51"/>
  </r>
  <r>
    <d v="2024-07-06T00:00:00"/>
    <x v="1"/>
    <s v="Facebook"/>
    <s v="Video"/>
    <s v="Gen Z"/>
    <n v="1881"/>
    <n v="70"/>
    <n v="8"/>
    <n v="46.85"/>
    <n v="640.38"/>
    <n v="3.7214247740563533E-2"/>
    <n v="0.11428571428571428"/>
    <n v="0.66928571428571426"/>
    <n v="5.8562500000000002"/>
    <n v="13.668729989327641"/>
    <n v="593.53"/>
  </r>
  <r>
    <d v="2024-07-06T00:00:00"/>
    <x v="1"/>
    <s v="Facebook"/>
    <s v="Video"/>
    <s v="Millennials"/>
    <n v="10219"/>
    <n v="282"/>
    <n v="30"/>
    <n v="275.57"/>
    <n v="2881.03"/>
    <n v="2.7595655152167532E-2"/>
    <n v="0.10638297872340426"/>
    <n v="0.97719858156028372"/>
    <n v="9.1856666666666662"/>
    <n v="10.454802772435317"/>
    <n v="2605.46"/>
  </r>
  <r>
    <d v="2024-07-06T00:00:00"/>
    <x v="1"/>
    <s v="Facebook"/>
    <s v="Video"/>
    <s v="Gen X"/>
    <n v="4958"/>
    <n v="180"/>
    <n v="21"/>
    <n v="87.83"/>
    <n v="1061.6500000000001"/>
    <n v="3.6304961678096007E-2"/>
    <n v="0.11666666666666667"/>
    <n v="0.48794444444444446"/>
    <n v="4.1823809523809521"/>
    <n v="12.087555504952752"/>
    <n v="973.82"/>
  </r>
  <r>
    <d v="2024-07-06T00:00:00"/>
    <x v="1"/>
    <s v="Facebook"/>
    <s v="Image"/>
    <s v="Gen Z"/>
    <n v="2047"/>
    <n v="13"/>
    <n v="0"/>
    <n v="33.729999999999997"/>
    <n v="0"/>
    <n v="6.3507572056668293E-3"/>
    <n v="0"/>
    <n v="2.5946153846153845"/>
    <n v="0"/>
    <n v="0"/>
    <n v="-33.729999999999997"/>
  </r>
  <r>
    <d v="2024-07-06T00:00:00"/>
    <x v="1"/>
    <s v="Facebook"/>
    <s v="Image"/>
    <s v="Millennials"/>
    <n v="5674"/>
    <n v="67"/>
    <n v="3"/>
    <n v="154.25"/>
    <n v="281.70999999999998"/>
    <n v="1.1808248149453648E-2"/>
    <n v="4.4776119402985072E-2"/>
    <n v="2.3022388059701493"/>
    <n v="51.416666666666664"/>
    <n v="1.826320907617504"/>
    <n v="127.45999999999998"/>
  </r>
  <r>
    <d v="2024-07-06T00:00:00"/>
    <x v="1"/>
    <s v="Facebook"/>
    <s v="Image"/>
    <s v="Gen X"/>
    <n v="4306"/>
    <n v="63"/>
    <n v="0"/>
    <n v="105.15"/>
    <n v="0"/>
    <n v="1.4630747793776126E-2"/>
    <n v="0"/>
    <n v="1.6690476190476191"/>
    <n v="0"/>
    <n v="0"/>
    <n v="-105.15"/>
  </r>
  <r>
    <d v="2024-07-06T00:00:00"/>
    <x v="1"/>
    <s v="Facebook"/>
    <s v="Carousel"/>
    <s v="Gen Z"/>
    <n v="1664"/>
    <n v="41"/>
    <n v="2"/>
    <n v="19.91"/>
    <n v="155.72999999999999"/>
    <n v="2.4639423076923076E-2"/>
    <n v="4.878048780487805E-2"/>
    <n v="0.48560975609756096"/>
    <n v="9.9550000000000001"/>
    <n v="7.8216976393771969"/>
    <n v="135.82"/>
  </r>
  <r>
    <d v="2024-07-06T00:00:00"/>
    <x v="1"/>
    <s v="Facebook"/>
    <s v="Carousel"/>
    <s v="Millennials"/>
    <n v="11605"/>
    <n v="244"/>
    <n v="9"/>
    <n v="261.02"/>
    <n v="634.57000000000005"/>
    <n v="2.102542007755278E-2"/>
    <n v="3.6885245901639344E-2"/>
    <n v="1.0697540983606557"/>
    <n v="29.002222222222219"/>
    <n v="2.431116389548694"/>
    <n v="373.55000000000007"/>
  </r>
  <r>
    <d v="2024-07-06T00:00:00"/>
    <x v="1"/>
    <s v="Facebook"/>
    <s v="Carousel"/>
    <s v="Gen X"/>
    <n v="5620"/>
    <n v="87"/>
    <n v="4"/>
    <n v="75.430000000000007"/>
    <n v="349.13"/>
    <n v="1.5480427046263345E-2"/>
    <n v="4.5977011494252873E-2"/>
    <n v="0.8670114942528736"/>
    <n v="18.857500000000002"/>
    <n v="4.6285297626938879"/>
    <n v="273.7"/>
  </r>
  <r>
    <d v="2024-07-07T00:00:00"/>
    <x v="1"/>
    <s v="Instagram"/>
    <s v="Video"/>
    <s v="Gen Z"/>
    <n v="3698"/>
    <n v="147"/>
    <n v="16"/>
    <n v="68.14"/>
    <n v="1117.02"/>
    <n v="3.9751216873985938E-2"/>
    <n v="0.10884353741496598"/>
    <n v="0.46353741496598638"/>
    <n v="4.25875"/>
    <n v="16.393014382154387"/>
    <n v="1048.8799999999999"/>
  </r>
  <r>
    <d v="2024-07-07T00:00:00"/>
    <x v="1"/>
    <s v="Instagram"/>
    <s v="Video"/>
    <s v="Millennials"/>
    <n v="5297"/>
    <n v="126"/>
    <n v="7"/>
    <n v="139.97999999999999"/>
    <n v="628.86"/>
    <n v="2.3787049273173495E-2"/>
    <n v="5.5555555555555552E-2"/>
    <n v="1.1109523809523809"/>
    <n v="19.997142857142855"/>
    <n v="4.4924989284183461"/>
    <n v="488.88"/>
  </r>
  <r>
    <d v="2024-07-07T00:00:00"/>
    <x v="1"/>
    <s v="Instagram"/>
    <s v="Video"/>
    <s v="Gen X"/>
    <n v="534"/>
    <n v="17"/>
    <n v="2"/>
    <n v="11.18"/>
    <n v="151.18"/>
    <n v="3.1835205992509365E-2"/>
    <n v="0.11764705882352941"/>
    <n v="0.65764705882352936"/>
    <n v="5.59"/>
    <n v="13.522361359570663"/>
    <n v="140"/>
  </r>
  <r>
    <d v="2024-07-07T00:00:00"/>
    <x v="1"/>
    <s v="Instagram"/>
    <s v="Image"/>
    <s v="Gen Z"/>
    <n v="9364"/>
    <n v="127"/>
    <n v="5"/>
    <n v="240.53"/>
    <n v="446.58"/>
    <n v="1.3562580093976933E-2"/>
    <n v="3.937007874015748E-2"/>
    <n v="1.8939370078740159"/>
    <n v="48.106000000000002"/>
    <n v="1.856649898141604"/>
    <n v="206.04999999999998"/>
  </r>
  <r>
    <d v="2024-07-07T00:00:00"/>
    <x v="1"/>
    <s v="Instagram"/>
    <s v="Image"/>
    <s v="Millennials"/>
    <n v="3440"/>
    <n v="35"/>
    <n v="0"/>
    <n v="56.33"/>
    <n v="0"/>
    <n v="1.0174418604651164E-2"/>
    <n v="0"/>
    <n v="1.6094285714285714"/>
    <n v="0"/>
    <n v="0"/>
    <n v="-56.33"/>
  </r>
  <r>
    <d v="2024-07-07T00:00:00"/>
    <x v="1"/>
    <s v="Instagram"/>
    <s v="Image"/>
    <s v="Gen X"/>
    <n v="297"/>
    <n v="4"/>
    <n v="0"/>
    <n v="4.58"/>
    <n v="0"/>
    <n v="1.3468013468013467E-2"/>
    <n v="0"/>
    <n v="1.145"/>
    <n v="0"/>
    <n v="0"/>
    <n v="-4.58"/>
  </r>
  <r>
    <d v="2024-07-07T00:00:00"/>
    <x v="1"/>
    <s v="Instagram"/>
    <s v="Carousel"/>
    <s v="Gen Z"/>
    <n v="6375"/>
    <n v="177"/>
    <n v="3"/>
    <n v="64.17"/>
    <n v="274.02"/>
    <n v="2.7764705882352941E-2"/>
    <n v="1.6949152542372881E-2"/>
    <n v="0.36254237288135593"/>
    <n v="21.39"/>
    <n v="4.2702197288452544"/>
    <n v="209.84999999999997"/>
  </r>
  <r>
    <d v="2024-07-07T00:00:00"/>
    <x v="1"/>
    <s v="Instagram"/>
    <s v="Carousel"/>
    <s v="Millennials"/>
    <n v="2104"/>
    <n v="48"/>
    <n v="2"/>
    <n v="56.69"/>
    <n v="118.33"/>
    <n v="2.2813688212927757E-2"/>
    <n v="4.1666666666666664E-2"/>
    <n v="1.1810416666666665"/>
    <n v="28.344999999999999"/>
    <n v="2.0873169871229496"/>
    <n v="61.64"/>
  </r>
  <r>
    <d v="2024-07-07T00:00:00"/>
    <x v="1"/>
    <s v="Instagram"/>
    <s v="Carousel"/>
    <s v="Gen X"/>
    <n v="920"/>
    <n v="24"/>
    <n v="1"/>
    <n v="13.6"/>
    <n v="50.72"/>
    <n v="2.6086956521739129E-2"/>
    <n v="4.1666666666666664E-2"/>
    <n v="0.56666666666666665"/>
    <n v="13.6"/>
    <n v="3.7294117647058824"/>
    <n v="37.119999999999997"/>
  </r>
  <r>
    <d v="2024-07-07T00:00:00"/>
    <x v="1"/>
    <s v="TikTok"/>
    <s v="Video"/>
    <s v="Gen Z"/>
    <n v="14633"/>
    <n v="561"/>
    <n v="29"/>
    <n v="438.57"/>
    <n v="1715.91"/>
    <n v="3.8338003143579581E-2"/>
    <n v="5.1693404634581108E-2"/>
    <n v="0.78176470588235292"/>
    <n v="15.123103448275861"/>
    <n v="3.912511115671387"/>
    <n v="1277.3400000000001"/>
  </r>
  <r>
    <d v="2024-07-07T00:00:00"/>
    <x v="1"/>
    <s v="TikTok"/>
    <s v="Video"/>
    <s v="Millennials"/>
    <n v="1267"/>
    <n v="39"/>
    <n v="3"/>
    <n v="35.28"/>
    <n v="298.36"/>
    <n v="3.0781373322809787E-2"/>
    <n v="7.6923076923076927E-2"/>
    <n v="0.9046153846153846"/>
    <n v="11.76"/>
    <n v="8.4569160997732435"/>
    <n v="263.08000000000004"/>
  </r>
  <r>
    <d v="2024-07-07T00:00:00"/>
    <x v="1"/>
    <s v="TikTok"/>
    <s v="Video"/>
    <s v="Gen X"/>
    <n v="393"/>
    <n v="14"/>
    <n v="0"/>
    <n v="10.64"/>
    <n v="0"/>
    <n v="3.5623409669211195E-2"/>
    <n v="0"/>
    <n v="0.76"/>
    <n v="0"/>
    <n v="0"/>
    <n v="-10.64"/>
  </r>
  <r>
    <d v="2024-07-07T00:00:00"/>
    <x v="1"/>
    <s v="TikTok"/>
    <s v="Image"/>
    <s v="Gen Z"/>
    <n v="10209"/>
    <n v="150"/>
    <n v="2"/>
    <n v="275.11"/>
    <n v="196.67"/>
    <n v="1.4692918013517485E-2"/>
    <n v="1.3333333333333334E-2"/>
    <n v="1.8340666666666667"/>
    <n v="137.55500000000001"/>
    <n v="0.71487768528952045"/>
    <n v="-78.440000000000026"/>
  </r>
  <r>
    <d v="2024-07-07T00:00:00"/>
    <x v="1"/>
    <s v="TikTok"/>
    <s v="Image"/>
    <s v="Millennials"/>
    <n v="1456"/>
    <n v="17"/>
    <n v="0"/>
    <n v="37.1"/>
    <n v="0"/>
    <n v="1.1675824175824176E-2"/>
    <n v="0"/>
    <n v="2.1823529411764708"/>
    <n v="0"/>
    <n v="0"/>
    <n v="-37.1"/>
  </r>
  <r>
    <d v="2024-07-07T00:00:00"/>
    <x v="1"/>
    <s v="TikTok"/>
    <s v="Image"/>
    <s v="Gen X"/>
    <n v="779"/>
    <n v="8"/>
    <n v="0"/>
    <n v="18.04"/>
    <n v="0"/>
    <n v="1.0269576379974325E-2"/>
    <n v="0"/>
    <n v="2.2549999999999999"/>
    <n v="0"/>
    <n v="0"/>
    <n v="-18.04"/>
  </r>
  <r>
    <d v="2024-07-07T00:00:00"/>
    <x v="1"/>
    <s v="TikTok"/>
    <s v="Carousel"/>
    <s v="Gen Z"/>
    <n v="5298"/>
    <n v="96"/>
    <n v="4"/>
    <n v="70.95"/>
    <n v="290.49"/>
    <n v="1.8120045300113252E-2"/>
    <n v="4.1666666666666664E-2"/>
    <n v="0.73906250000000007"/>
    <n v="17.737500000000001"/>
    <n v="4.0942917547568713"/>
    <n v="219.54000000000002"/>
  </r>
  <r>
    <d v="2024-07-07T00:00:00"/>
    <x v="1"/>
    <s v="TikTok"/>
    <s v="Carousel"/>
    <s v="Millennials"/>
    <n v="1665"/>
    <n v="32"/>
    <n v="1"/>
    <n v="46.73"/>
    <n v="50.1"/>
    <n v="1.9219219219219218E-2"/>
    <n v="3.125E-2"/>
    <n v="1.4603124999999999"/>
    <n v="46.73"/>
    <n v="1.0721164134389045"/>
    <n v="3.3700000000000045"/>
  </r>
  <r>
    <d v="2024-07-07T00:00:00"/>
    <x v="1"/>
    <s v="TikTok"/>
    <s v="Carousel"/>
    <s v="Gen X"/>
    <n v="231"/>
    <n v="5"/>
    <n v="0"/>
    <n v="3.79"/>
    <n v="0"/>
    <n v="2.1645021645021644E-2"/>
    <n v="0"/>
    <n v="0.75800000000000001"/>
    <n v="0"/>
    <n v="0"/>
    <n v="-3.79"/>
  </r>
  <r>
    <d v="2024-07-07T00:00:00"/>
    <x v="1"/>
    <s v="Facebook"/>
    <s v="Video"/>
    <s v="Gen Z"/>
    <n v="1617"/>
    <n v="79"/>
    <n v="9"/>
    <n v="18.399999999999999"/>
    <n v="525.39"/>
    <n v="4.885590599876314E-2"/>
    <n v="0.11392405063291139"/>
    <n v="0.23291139240506328"/>
    <n v="2.0444444444444443"/>
    <n v="28.553804347826087"/>
    <n v="506.99"/>
  </r>
  <r>
    <d v="2024-07-07T00:00:00"/>
    <x v="1"/>
    <s v="Facebook"/>
    <s v="Video"/>
    <s v="Millennials"/>
    <n v="11834"/>
    <n v="486"/>
    <n v="65"/>
    <n v="346.36"/>
    <n v="4842.13"/>
    <n v="4.1068108838938654E-2"/>
    <n v="0.13374485596707819"/>
    <n v="0.71267489711934162"/>
    <n v="5.328615384615385"/>
    <n v="13.980049659314009"/>
    <n v="4495.7700000000004"/>
  </r>
  <r>
    <d v="2024-07-07T00:00:00"/>
    <x v="1"/>
    <s v="Facebook"/>
    <s v="Video"/>
    <s v="Gen X"/>
    <n v="5438"/>
    <n v="185"/>
    <n v="22"/>
    <n v="59.88"/>
    <n v="1608.85"/>
    <n v="3.4019860242736302E-2"/>
    <n v="0.11891891891891893"/>
    <n v="0.32367567567567568"/>
    <n v="2.7218181818181821"/>
    <n v="26.867902471609884"/>
    <n v="1548.9699999999998"/>
  </r>
  <r>
    <d v="2024-07-07T00:00:00"/>
    <x v="1"/>
    <s v="Facebook"/>
    <s v="Image"/>
    <s v="Gen Z"/>
    <n v="2161"/>
    <n v="36"/>
    <n v="1"/>
    <n v="23.92"/>
    <n v="76.36"/>
    <n v="1.6658954187875982E-2"/>
    <n v="2.7777777777777776E-2"/>
    <n v="0.6644444444444445"/>
    <n v="23.92"/>
    <n v="3.1923076923076921"/>
    <n v="52.44"/>
  </r>
  <r>
    <d v="2024-07-07T00:00:00"/>
    <x v="1"/>
    <s v="Facebook"/>
    <s v="Image"/>
    <s v="Millennials"/>
    <n v="7012"/>
    <n v="108"/>
    <n v="4"/>
    <n v="162.88"/>
    <n v="399.34"/>
    <n v="1.540216771249287E-2"/>
    <n v="3.7037037037037035E-2"/>
    <n v="1.508148148148148"/>
    <n v="40.72"/>
    <n v="2.4517436149312375"/>
    <n v="236.45999999999998"/>
  </r>
  <r>
    <d v="2024-07-07T00:00:00"/>
    <x v="1"/>
    <s v="Facebook"/>
    <s v="Image"/>
    <s v="Gen X"/>
    <n v="3530"/>
    <n v="21"/>
    <n v="0"/>
    <n v="83.17"/>
    <n v="0"/>
    <n v="5.9490084985835698E-3"/>
    <n v="0"/>
    <n v="3.9604761904761907"/>
    <n v="0"/>
    <n v="0"/>
    <n v="-83.17"/>
  </r>
  <r>
    <d v="2024-07-07T00:00:00"/>
    <x v="1"/>
    <s v="Facebook"/>
    <s v="Carousel"/>
    <s v="Gen Z"/>
    <n v="2264"/>
    <n v="44"/>
    <n v="2"/>
    <n v="23.58"/>
    <n v="192.58"/>
    <n v="1.9434628975265017E-2"/>
    <n v="4.5454545454545456E-2"/>
    <n v="0.53590909090909089"/>
    <n v="11.79"/>
    <n v="8.167090754877016"/>
    <n v="169"/>
  </r>
  <r>
    <d v="2024-07-07T00:00:00"/>
    <x v="1"/>
    <s v="Facebook"/>
    <s v="Carousel"/>
    <s v="Millennials"/>
    <n v="6140"/>
    <n v="181"/>
    <n v="12"/>
    <n v="166.97"/>
    <n v="946.31"/>
    <n v="2.9478827361563518E-2"/>
    <n v="6.6298342541436461E-2"/>
    <n v="0.9224861878453039"/>
    <n v="13.914166666666667"/>
    <n v="5.6675450679762829"/>
    <n v="779.33999999999992"/>
  </r>
  <r>
    <d v="2024-07-07T00:00:00"/>
    <x v="1"/>
    <s v="Facebook"/>
    <s v="Carousel"/>
    <s v="Gen X"/>
    <n v="5830"/>
    <n v="147"/>
    <n v="8"/>
    <n v="70.349999999999994"/>
    <n v="504.94"/>
    <n v="2.5214408233276159E-2"/>
    <n v="5.4421768707482991E-2"/>
    <n v="0.47857142857142854"/>
    <n v="8.7937499999999993"/>
    <n v="7.1775408670931062"/>
    <n v="434.59000000000003"/>
  </r>
  <r>
    <d v="2024-07-08T00:00:00"/>
    <x v="1"/>
    <s v="Instagram"/>
    <s v="Video"/>
    <s v="Gen Z"/>
    <n v="5856"/>
    <n v="283"/>
    <n v="14"/>
    <n v="173.53"/>
    <n v="1210.2"/>
    <n v="4.8326502732240435E-2"/>
    <n v="4.9469964664310952E-2"/>
    <n v="0.61318021201413431"/>
    <n v="12.395"/>
    <n v="6.9740102575923473"/>
    <n v="1036.67"/>
  </r>
  <r>
    <d v="2024-07-08T00:00:00"/>
    <x v="1"/>
    <s v="Instagram"/>
    <s v="Video"/>
    <s v="Millennials"/>
    <n v="2321"/>
    <n v="91"/>
    <n v="12"/>
    <n v="41.22"/>
    <n v="1015.14"/>
    <n v="3.9207238259370961E-2"/>
    <n v="0.13186813186813187"/>
    <n v="0.45296703296703295"/>
    <n v="3.4350000000000001"/>
    <n v="24.627365356622999"/>
    <n v="973.92"/>
  </r>
  <r>
    <d v="2024-07-08T00:00:00"/>
    <x v="1"/>
    <s v="Instagram"/>
    <s v="Video"/>
    <s v="Gen X"/>
    <n v="289"/>
    <n v="12"/>
    <n v="0"/>
    <n v="3.15"/>
    <n v="0"/>
    <n v="4.1522491349480967E-2"/>
    <n v="0"/>
    <n v="0.26250000000000001"/>
    <n v="0"/>
    <n v="0"/>
    <n v="-3.15"/>
  </r>
  <r>
    <d v="2024-07-08T00:00:00"/>
    <x v="1"/>
    <s v="Instagram"/>
    <s v="Image"/>
    <s v="Gen Z"/>
    <n v="7143"/>
    <n v="49"/>
    <n v="1"/>
    <n v="169.08"/>
    <n v="52.89"/>
    <n v="6.8598628027439455E-3"/>
    <n v="2.0408163265306121E-2"/>
    <n v="3.4506122448979593"/>
    <n v="169.08"/>
    <n v="0.31281050390347764"/>
    <n v="-116.19000000000001"/>
  </r>
  <r>
    <d v="2024-07-08T00:00:00"/>
    <x v="1"/>
    <s v="Instagram"/>
    <s v="Image"/>
    <s v="Millennials"/>
    <n v="4294"/>
    <n v="37"/>
    <n v="1"/>
    <n v="98.14"/>
    <n v="93.87"/>
    <n v="8.6166744294364234E-3"/>
    <n v="2.7027027027027029E-2"/>
    <n v="2.6524324324324327"/>
    <n v="98.14"/>
    <n v="0.95649072753209707"/>
    <n v="-4.269999999999996"/>
  </r>
  <r>
    <d v="2024-07-08T00:00:00"/>
    <x v="1"/>
    <s v="Instagram"/>
    <s v="Image"/>
    <s v="Gen X"/>
    <n v="506"/>
    <n v="4"/>
    <n v="0"/>
    <n v="14.97"/>
    <n v="0"/>
    <n v="7.9051383399209481E-3"/>
    <n v="0"/>
    <n v="3.7425000000000002"/>
    <n v="0"/>
    <n v="0"/>
    <n v="-14.97"/>
  </r>
  <r>
    <d v="2024-07-08T00:00:00"/>
    <x v="1"/>
    <s v="Instagram"/>
    <s v="Carousel"/>
    <s v="Gen Z"/>
    <n v="6264"/>
    <n v="118"/>
    <n v="7"/>
    <n v="66.72"/>
    <n v="555.05999999999995"/>
    <n v="1.8837803320561942E-2"/>
    <n v="5.9322033898305086E-2"/>
    <n v="0.56542372881355929"/>
    <n v="9.531428571428572"/>
    <n v="8.3192446043165464"/>
    <n v="488.33999999999992"/>
  </r>
  <r>
    <d v="2024-07-08T00:00:00"/>
    <x v="1"/>
    <s v="Instagram"/>
    <s v="Carousel"/>
    <s v="Millennials"/>
    <n v="5005"/>
    <n v="147"/>
    <n v="10"/>
    <n v="141.53"/>
    <n v="854.18"/>
    <n v="2.937062937062937E-2"/>
    <n v="6.8027210884353748E-2"/>
    <n v="0.96278911564625846"/>
    <n v="14.153"/>
    <n v="6.0353281989684158"/>
    <n v="712.65"/>
  </r>
  <r>
    <d v="2024-07-08T00:00:00"/>
    <x v="1"/>
    <s v="Instagram"/>
    <s v="Carousel"/>
    <s v="Gen X"/>
    <n v="360"/>
    <n v="6"/>
    <n v="0"/>
    <n v="8.25"/>
    <n v="0"/>
    <n v="1.6666666666666666E-2"/>
    <n v="0"/>
    <n v="1.375"/>
    <n v="0"/>
    <n v="0"/>
    <n v="-8.25"/>
  </r>
  <r>
    <d v="2024-07-08T00:00:00"/>
    <x v="1"/>
    <s v="TikTok"/>
    <s v="Video"/>
    <s v="Gen Z"/>
    <n v="5579"/>
    <n v="124"/>
    <n v="13"/>
    <n v="61.78"/>
    <n v="898.56"/>
    <n v="2.222620541315648E-2"/>
    <n v="0.10483870967741936"/>
    <n v="0.49822580645161291"/>
    <n v="4.7523076923076921"/>
    <n v="14.544512787309808"/>
    <n v="836.78"/>
  </r>
  <r>
    <d v="2024-07-08T00:00:00"/>
    <x v="1"/>
    <s v="TikTok"/>
    <s v="Video"/>
    <s v="Millennials"/>
    <n v="1122"/>
    <n v="46"/>
    <n v="4"/>
    <n v="29.66"/>
    <n v="295.35000000000002"/>
    <n v="4.0998217468805706E-2"/>
    <n v="8.6956521739130432E-2"/>
    <n v="0.64478260869565218"/>
    <n v="7.415"/>
    <n v="9.9578556979096433"/>
    <n v="265.69"/>
  </r>
  <r>
    <d v="2024-07-08T00:00:00"/>
    <x v="1"/>
    <s v="TikTok"/>
    <s v="Video"/>
    <s v="Gen X"/>
    <n v="690"/>
    <n v="33"/>
    <n v="4"/>
    <n v="17.68"/>
    <n v="213.44"/>
    <n v="4.7826086956521741E-2"/>
    <n v="0.12121212121212122"/>
    <n v="0.53575757575757577"/>
    <n v="4.42"/>
    <n v="12.072398190045249"/>
    <n v="195.76"/>
  </r>
  <r>
    <d v="2024-07-08T00:00:00"/>
    <x v="1"/>
    <s v="TikTok"/>
    <s v="Image"/>
    <s v="Gen Z"/>
    <n v="11909"/>
    <n v="195"/>
    <n v="5"/>
    <n v="293.33"/>
    <n v="372.83"/>
    <n v="1.6374170795196909E-2"/>
    <n v="2.564102564102564E-2"/>
    <n v="1.5042564102564102"/>
    <n v="58.665999999999997"/>
    <n v="1.2710258071114444"/>
    <n v="79.5"/>
  </r>
  <r>
    <d v="2024-07-08T00:00:00"/>
    <x v="1"/>
    <s v="TikTok"/>
    <s v="Image"/>
    <s v="Millennials"/>
    <n v="1470"/>
    <n v="26"/>
    <n v="1"/>
    <n v="24.28"/>
    <n v="95.7"/>
    <n v="1.7687074829931974E-2"/>
    <n v="3.8461538461538464E-2"/>
    <n v="0.93384615384615388"/>
    <n v="24.28"/>
    <n v="3.9415156507413509"/>
    <n v="71.42"/>
  </r>
  <r>
    <d v="2024-07-08T00:00:00"/>
    <x v="1"/>
    <s v="TikTok"/>
    <s v="Image"/>
    <s v="Gen X"/>
    <n v="598"/>
    <n v="7"/>
    <n v="0"/>
    <n v="8.8699999999999992"/>
    <n v="0"/>
    <n v="1.1705685618729096E-2"/>
    <n v="0"/>
    <n v="1.2671428571428571"/>
    <n v="0"/>
    <n v="0"/>
    <n v="-8.8699999999999992"/>
  </r>
  <r>
    <d v="2024-07-08T00:00:00"/>
    <x v="1"/>
    <s v="TikTok"/>
    <s v="Carousel"/>
    <s v="Gen Z"/>
    <n v="13674"/>
    <n v="312"/>
    <n v="16"/>
    <n v="281.13"/>
    <n v="1315.76"/>
    <n v="2.2817025010969723E-2"/>
    <n v="5.128205128205128E-2"/>
    <n v="0.90105769230769228"/>
    <n v="17.570625"/>
    <n v="4.6802546864439938"/>
    <n v="1034.6300000000001"/>
  </r>
  <r>
    <d v="2024-07-08T00:00:00"/>
    <x v="1"/>
    <s v="TikTok"/>
    <s v="Carousel"/>
    <s v="Millennials"/>
    <n v="727"/>
    <n v="14"/>
    <n v="0"/>
    <n v="13.5"/>
    <n v="0"/>
    <n v="1.9257221458046769E-2"/>
    <n v="0"/>
    <n v="0.9642857142857143"/>
    <n v="0"/>
    <n v="0"/>
    <n v="-13.5"/>
  </r>
  <r>
    <d v="2024-07-08T00:00:00"/>
    <x v="1"/>
    <s v="TikTok"/>
    <s v="Carousel"/>
    <s v="Gen X"/>
    <n v="276"/>
    <n v="7"/>
    <n v="0"/>
    <n v="4.3899999999999997"/>
    <n v="0"/>
    <n v="2.5362318840579712E-2"/>
    <n v="0"/>
    <n v="0.62714285714285711"/>
    <n v="0"/>
    <n v="0"/>
    <n v="-4.3899999999999997"/>
  </r>
  <r>
    <d v="2024-07-08T00:00:00"/>
    <x v="1"/>
    <s v="Facebook"/>
    <s v="Video"/>
    <s v="Gen Z"/>
    <n v="1490"/>
    <n v="34"/>
    <n v="2"/>
    <n v="21.97"/>
    <n v="199.62"/>
    <n v="2.2818791946308724E-2"/>
    <n v="5.8823529411764705E-2"/>
    <n v="0.64617647058823524"/>
    <n v="10.984999999999999"/>
    <n v="9.0860263996358679"/>
    <n v="177.65"/>
  </r>
  <r>
    <d v="2024-07-08T00:00:00"/>
    <x v="1"/>
    <s v="Facebook"/>
    <s v="Video"/>
    <s v="Millennials"/>
    <n v="4088"/>
    <n v="179"/>
    <n v="12"/>
    <n v="121.58"/>
    <n v="862.47"/>
    <n v="4.3786692759295497E-2"/>
    <n v="6.7039106145251395E-2"/>
    <n v="0.67921787709497206"/>
    <n v="10.131666666666666"/>
    <n v="7.0938476723145261"/>
    <n v="740.89"/>
  </r>
  <r>
    <d v="2024-07-08T00:00:00"/>
    <x v="1"/>
    <s v="Facebook"/>
    <s v="Video"/>
    <s v="Gen X"/>
    <n v="5470"/>
    <n v="266"/>
    <n v="37"/>
    <n v="102.52"/>
    <n v="2910.66"/>
    <n v="4.8628884826325408E-2"/>
    <n v="0.13909774436090225"/>
    <n v="0.38541353383458643"/>
    <n v="2.7708108108108105"/>
    <n v="28.391143191572375"/>
    <n v="2808.14"/>
  </r>
  <r>
    <d v="2024-07-08T00:00:00"/>
    <x v="1"/>
    <s v="Facebook"/>
    <s v="Image"/>
    <s v="Gen Z"/>
    <n v="2633"/>
    <n v="20"/>
    <n v="0"/>
    <n v="30.04"/>
    <n v="0"/>
    <n v="7.5958982149639193E-3"/>
    <n v="0"/>
    <n v="1.502"/>
    <n v="0"/>
    <n v="0"/>
    <n v="-30.04"/>
  </r>
  <r>
    <d v="2024-07-08T00:00:00"/>
    <x v="1"/>
    <s v="Facebook"/>
    <s v="Image"/>
    <s v="Millennials"/>
    <n v="7801"/>
    <n v="82"/>
    <n v="1"/>
    <n v="111.01"/>
    <n v="82.84"/>
    <n v="1.051147288809127E-2"/>
    <n v="1.2195121951219513E-2"/>
    <n v="1.353780487804878"/>
    <n v="111.01"/>
    <n v="0.74623907756058017"/>
    <n v="-28.17"/>
  </r>
  <r>
    <d v="2024-07-08T00:00:00"/>
    <x v="1"/>
    <s v="Facebook"/>
    <s v="Image"/>
    <s v="Gen X"/>
    <n v="3430"/>
    <n v="31"/>
    <n v="0"/>
    <n v="54.88"/>
    <n v="0"/>
    <n v="9.0379008746355686E-3"/>
    <n v="0"/>
    <n v="1.7703225806451615"/>
    <n v="0"/>
    <n v="0"/>
    <n v="-54.88"/>
  </r>
  <r>
    <d v="2024-07-08T00:00:00"/>
    <x v="1"/>
    <s v="Facebook"/>
    <s v="Carousel"/>
    <s v="Gen Z"/>
    <n v="2571"/>
    <n v="69"/>
    <n v="2"/>
    <n v="72.94"/>
    <n v="134.26"/>
    <n v="2.6837806301050177E-2"/>
    <n v="2.8985507246376812E-2"/>
    <n v="1.0571014492753623"/>
    <n v="36.47"/>
    <n v="1.8406909788867563"/>
    <n v="61.319999999999993"/>
  </r>
  <r>
    <d v="2024-07-08T00:00:00"/>
    <x v="1"/>
    <s v="Facebook"/>
    <s v="Carousel"/>
    <s v="Millennials"/>
    <n v="10117"/>
    <n v="215"/>
    <n v="8"/>
    <n v="184.93"/>
    <n v="527.1"/>
    <n v="2.1251359098547001E-2"/>
    <n v="3.7209302325581395E-2"/>
    <n v="0.86013953488372097"/>
    <n v="23.116250000000001"/>
    <n v="2.850267668847672"/>
    <n v="342.17"/>
  </r>
  <r>
    <d v="2024-07-08T00:00:00"/>
    <x v="1"/>
    <s v="Facebook"/>
    <s v="Carousel"/>
    <s v="Gen X"/>
    <n v="4596"/>
    <n v="70"/>
    <n v="3"/>
    <n v="136.43"/>
    <n v="217.97"/>
    <n v="1.5230635335073977E-2"/>
    <n v="4.2857142857142858E-2"/>
    <n v="1.9490000000000001"/>
    <n v="45.476666666666667"/>
    <n v="1.5976691343546141"/>
    <n v="81.539999999999992"/>
  </r>
  <r>
    <d v="2024-07-09T00:00:00"/>
    <x v="1"/>
    <s v="Instagram"/>
    <s v="Video"/>
    <s v="Gen Z"/>
    <n v="9632"/>
    <n v="436"/>
    <n v="32"/>
    <n v="150.82"/>
    <n v="3016.26"/>
    <n v="4.5265780730897008E-2"/>
    <n v="7.3394495412844041E-2"/>
    <n v="0.34591743119266055"/>
    <n v="4.7131249999999998"/>
    <n v="19.999071741148391"/>
    <n v="2865.44"/>
  </r>
  <r>
    <d v="2024-07-09T00:00:00"/>
    <x v="1"/>
    <s v="Instagram"/>
    <s v="Video"/>
    <s v="Millennials"/>
    <n v="5008"/>
    <n v="177"/>
    <n v="10"/>
    <n v="150.09"/>
    <n v="876.33"/>
    <n v="3.5343450479233228E-2"/>
    <n v="5.6497175141242938E-2"/>
    <n v="0.84796610169491526"/>
    <n v="15.009"/>
    <n v="5.8386967819308415"/>
    <n v="726.24"/>
  </r>
  <r>
    <d v="2024-07-09T00:00:00"/>
    <x v="1"/>
    <s v="Instagram"/>
    <s v="Video"/>
    <s v="Gen X"/>
    <n v="992"/>
    <n v="30"/>
    <n v="2"/>
    <n v="21.25"/>
    <n v="163.29"/>
    <n v="3.0241935483870969E-2"/>
    <n v="6.6666666666666666E-2"/>
    <n v="0.70833333333333337"/>
    <n v="10.625"/>
    <n v="7.6842352941176468"/>
    <n v="142.04"/>
  </r>
  <r>
    <d v="2024-07-09T00:00:00"/>
    <x v="1"/>
    <s v="Instagram"/>
    <s v="Image"/>
    <s v="Gen Z"/>
    <n v="9214"/>
    <n v="169"/>
    <n v="3"/>
    <n v="190.69"/>
    <n v="254.61"/>
    <n v="1.8341654004775342E-2"/>
    <n v="1.7751479289940829E-2"/>
    <n v="1.1283431952662721"/>
    <n v="63.563333333333333"/>
    <n v="1.3352037338087996"/>
    <n v="63.920000000000016"/>
  </r>
  <r>
    <d v="2024-07-09T00:00:00"/>
    <x v="1"/>
    <s v="Instagram"/>
    <s v="Image"/>
    <s v="Millennials"/>
    <n v="5842"/>
    <n v="34"/>
    <n v="1"/>
    <n v="129.15"/>
    <n v="50.29"/>
    <n v="5.8199246833276277E-3"/>
    <n v="2.9411764705882353E-2"/>
    <n v="3.7985294117647062"/>
    <n v="129.15"/>
    <n v="0.38939217963608203"/>
    <n v="-78.860000000000014"/>
  </r>
  <r>
    <d v="2024-07-09T00:00:00"/>
    <x v="1"/>
    <s v="Instagram"/>
    <s v="Image"/>
    <s v="Gen X"/>
    <n v="264"/>
    <n v="3"/>
    <n v="0"/>
    <n v="3.63"/>
    <n v="0"/>
    <n v="1.1363636363636364E-2"/>
    <n v="0"/>
    <n v="1.21"/>
    <n v="0"/>
    <n v="0"/>
    <n v="-3.63"/>
  </r>
  <r>
    <d v="2024-07-09T00:00:00"/>
    <x v="1"/>
    <s v="Instagram"/>
    <s v="Carousel"/>
    <s v="Gen Z"/>
    <n v="8717"/>
    <n v="238"/>
    <n v="6"/>
    <n v="174.11"/>
    <n v="585.85"/>
    <n v="2.730297120569003E-2"/>
    <n v="2.5210084033613446E-2"/>
    <n v="0.73155462184873954"/>
    <n v="29.018333333333334"/>
    <n v="3.3648268336109353"/>
    <n v="411.74"/>
  </r>
  <r>
    <d v="2024-07-09T00:00:00"/>
    <x v="1"/>
    <s v="Instagram"/>
    <s v="Carousel"/>
    <s v="Millennials"/>
    <n v="6995"/>
    <n v="170"/>
    <n v="7"/>
    <n v="72.98"/>
    <n v="576.15"/>
    <n v="2.4303073624017155E-2"/>
    <n v="4.1176470588235294E-2"/>
    <n v="0.42929411764705883"/>
    <n v="10.425714285714287"/>
    <n v="7.8946286653877769"/>
    <n v="503.16999999999996"/>
  </r>
  <r>
    <d v="2024-07-09T00:00:00"/>
    <x v="1"/>
    <s v="Instagram"/>
    <s v="Carousel"/>
    <s v="Gen X"/>
    <n v="662"/>
    <n v="10"/>
    <n v="0"/>
    <n v="16.41"/>
    <n v="0"/>
    <n v="1.5105740181268883E-2"/>
    <n v="0"/>
    <n v="1.641"/>
    <n v="0"/>
    <n v="0"/>
    <n v="-16.41"/>
  </r>
  <r>
    <d v="2024-07-09T00:00:00"/>
    <x v="1"/>
    <s v="TikTok"/>
    <s v="Video"/>
    <s v="Gen Z"/>
    <n v="14234"/>
    <n v="481"/>
    <n v="46"/>
    <n v="374.37"/>
    <n v="4196.5200000000004"/>
    <n v="3.3792328228186036E-2"/>
    <n v="9.5634095634095639E-2"/>
    <n v="0.77831600831600833"/>
    <n v="8.1384782608695652"/>
    <n v="11.209552047439701"/>
    <n v="3822.1500000000005"/>
  </r>
  <r>
    <d v="2024-07-09T00:00:00"/>
    <x v="1"/>
    <s v="TikTok"/>
    <s v="Video"/>
    <s v="Millennials"/>
    <n v="1280"/>
    <n v="42"/>
    <n v="6"/>
    <n v="23.32"/>
    <n v="353.3"/>
    <n v="3.2812500000000001E-2"/>
    <n v="0.14285714285714285"/>
    <n v="0.5552380952380952"/>
    <n v="3.8866666666666667"/>
    <n v="15.15008576329331"/>
    <n v="329.98"/>
  </r>
  <r>
    <d v="2024-07-09T00:00:00"/>
    <x v="1"/>
    <s v="TikTok"/>
    <s v="Video"/>
    <s v="Gen X"/>
    <n v="518"/>
    <n v="21"/>
    <n v="3"/>
    <n v="9.91"/>
    <n v="244.87"/>
    <n v="4.0540540540540543E-2"/>
    <n v="0.14285714285714285"/>
    <n v="0.47190476190476194"/>
    <n v="3.3033333333333332"/>
    <n v="24.709384460141273"/>
    <n v="234.96"/>
  </r>
  <r>
    <d v="2024-07-09T00:00:00"/>
    <x v="1"/>
    <s v="TikTok"/>
    <s v="Image"/>
    <s v="Gen Z"/>
    <n v="9223"/>
    <n v="109"/>
    <n v="3"/>
    <n v="268.48"/>
    <n v="204.98"/>
    <n v="1.1818280385991543E-2"/>
    <n v="2.7522935779816515E-2"/>
    <n v="2.4631192660550458"/>
    <n v="89.493333333333339"/>
    <n v="0.76348331346841469"/>
    <n v="-63.500000000000028"/>
  </r>
  <r>
    <d v="2024-07-09T00:00:00"/>
    <x v="1"/>
    <s v="TikTok"/>
    <s v="Image"/>
    <s v="Millennials"/>
    <n v="1897"/>
    <n v="33"/>
    <n v="1"/>
    <n v="40.49"/>
    <n v="93.19"/>
    <n v="1.739588824459673E-2"/>
    <n v="3.0303030303030304E-2"/>
    <n v="1.226969696969697"/>
    <n v="40.49"/>
    <n v="2.3015559397382068"/>
    <n v="52.699999999999996"/>
  </r>
  <r>
    <d v="2024-07-09T00:00:00"/>
    <x v="1"/>
    <s v="TikTok"/>
    <s v="Image"/>
    <s v="Gen X"/>
    <n v="664"/>
    <n v="3"/>
    <n v="0"/>
    <n v="19.829999999999998"/>
    <n v="0"/>
    <n v="4.5180722891566263E-3"/>
    <n v="0"/>
    <n v="6.6099999999999994"/>
    <n v="0"/>
    <n v="0"/>
    <n v="-19.829999999999998"/>
  </r>
  <r>
    <d v="2024-07-09T00:00:00"/>
    <x v="1"/>
    <s v="TikTok"/>
    <s v="Carousel"/>
    <s v="Gen Z"/>
    <n v="11083"/>
    <n v="322"/>
    <n v="9"/>
    <n v="276.67"/>
    <n v="594.35"/>
    <n v="2.9053505368582512E-2"/>
    <n v="2.7950310559006212E-2"/>
    <n v="0.85922360248447205"/>
    <n v="30.741111111111113"/>
    <n v="2.1482271297936171"/>
    <n v="317.68"/>
  </r>
  <r>
    <d v="2024-07-09T00:00:00"/>
    <x v="1"/>
    <s v="TikTok"/>
    <s v="Carousel"/>
    <s v="Millennials"/>
    <n v="771"/>
    <n v="10"/>
    <n v="0"/>
    <n v="16.84"/>
    <n v="0"/>
    <n v="1.2970168612191959E-2"/>
    <n v="0"/>
    <n v="1.6839999999999999"/>
    <n v="0"/>
    <n v="0"/>
    <n v="-16.84"/>
  </r>
  <r>
    <d v="2024-07-09T00:00:00"/>
    <x v="1"/>
    <s v="TikTok"/>
    <s v="Carousel"/>
    <s v="Gen X"/>
    <n v="899"/>
    <n v="9"/>
    <n v="0"/>
    <n v="16.39"/>
    <n v="0"/>
    <n v="1.0011123470522803E-2"/>
    <n v="0"/>
    <n v="1.8211111111111111"/>
    <n v="0"/>
    <n v="0"/>
    <n v="-16.39"/>
  </r>
  <r>
    <d v="2024-07-09T00:00:00"/>
    <x v="1"/>
    <s v="Facebook"/>
    <s v="Video"/>
    <s v="Gen Z"/>
    <n v="1798"/>
    <n v="57"/>
    <n v="3"/>
    <n v="45.23"/>
    <n v="295.83"/>
    <n v="3.1701890989988879E-2"/>
    <n v="5.2631578947368418E-2"/>
    <n v="0.7935087719298245"/>
    <n v="15.076666666666666"/>
    <n v="6.5405704178642496"/>
    <n v="250.6"/>
  </r>
  <r>
    <d v="2024-07-09T00:00:00"/>
    <x v="1"/>
    <s v="Facebook"/>
    <s v="Video"/>
    <s v="Millennials"/>
    <n v="4303"/>
    <n v="101"/>
    <n v="10"/>
    <n v="121.74"/>
    <n v="899.99"/>
    <n v="2.3471996281663954E-2"/>
    <n v="9.9009900990099015E-2"/>
    <n v="1.2053465346534653"/>
    <n v="12.173999999999999"/>
    <n v="7.3927221948414656"/>
    <n v="778.25"/>
  </r>
  <r>
    <d v="2024-07-09T00:00:00"/>
    <x v="1"/>
    <s v="Facebook"/>
    <s v="Video"/>
    <s v="Gen X"/>
    <n v="2921"/>
    <n v="115"/>
    <n v="11"/>
    <n v="75.150000000000006"/>
    <n v="932.08"/>
    <n v="3.937007874015748E-2"/>
    <n v="9.5652173913043481E-2"/>
    <n v="0.65347826086956529"/>
    <n v="6.831818181818182"/>
    <n v="12.402927478376579"/>
    <n v="856.93000000000006"/>
  </r>
  <r>
    <d v="2024-07-09T00:00:00"/>
    <x v="1"/>
    <s v="Facebook"/>
    <s v="Image"/>
    <s v="Gen Z"/>
    <n v="1577"/>
    <n v="13"/>
    <n v="0"/>
    <n v="38.89"/>
    <n v="0"/>
    <n v="8.2435003170577038E-3"/>
    <n v="0"/>
    <n v="2.9915384615384615"/>
    <n v="0"/>
    <n v="0"/>
    <n v="-38.89"/>
  </r>
  <r>
    <d v="2024-07-09T00:00:00"/>
    <x v="1"/>
    <s v="Facebook"/>
    <s v="Image"/>
    <s v="Millennials"/>
    <n v="8739"/>
    <n v="158"/>
    <n v="1"/>
    <n v="259.14999999999998"/>
    <n v="99.67"/>
    <n v="1.8079871838883169E-2"/>
    <n v="6.3291139240506328E-3"/>
    <n v="1.6401898734177214"/>
    <n v="259.14999999999998"/>
    <n v="0.38460351147983796"/>
    <n v="-159.47999999999996"/>
  </r>
  <r>
    <d v="2024-07-09T00:00:00"/>
    <x v="1"/>
    <s v="Facebook"/>
    <s v="Image"/>
    <s v="Gen X"/>
    <n v="2636"/>
    <n v="20"/>
    <n v="0"/>
    <n v="66.7"/>
    <n v="0"/>
    <n v="7.5872534142640367E-3"/>
    <n v="0"/>
    <n v="3.335"/>
    <n v="0"/>
    <n v="0"/>
    <n v="-66.7"/>
  </r>
  <r>
    <d v="2024-07-09T00:00:00"/>
    <x v="1"/>
    <s v="Facebook"/>
    <s v="Carousel"/>
    <s v="Gen Z"/>
    <n v="1932"/>
    <n v="37"/>
    <n v="0"/>
    <n v="47.24"/>
    <n v="0"/>
    <n v="1.9151138716356108E-2"/>
    <n v="0"/>
    <n v="1.2767567567567568"/>
    <n v="0"/>
    <n v="0"/>
    <n v="-47.24"/>
  </r>
  <r>
    <d v="2024-07-09T00:00:00"/>
    <x v="1"/>
    <s v="Facebook"/>
    <s v="Carousel"/>
    <s v="Millennials"/>
    <n v="8395"/>
    <n v="140"/>
    <n v="8"/>
    <n v="225.22"/>
    <n v="424.6"/>
    <n v="1.6676593210244194E-2"/>
    <n v="5.7142857142857141E-2"/>
    <n v="1.6087142857142858"/>
    <n v="28.1525"/>
    <n v="1.8852677382115266"/>
    <n v="199.38000000000002"/>
  </r>
  <r>
    <d v="2024-07-09T00:00:00"/>
    <x v="1"/>
    <s v="Facebook"/>
    <s v="Carousel"/>
    <s v="Gen X"/>
    <n v="3970"/>
    <n v="101"/>
    <n v="6"/>
    <n v="110.87"/>
    <n v="361.4"/>
    <n v="2.5440806045340051E-2"/>
    <n v="5.9405940594059403E-2"/>
    <n v="1.0977227722772278"/>
    <n v="18.478333333333335"/>
    <n v="3.2596734914765038"/>
    <n v="250.52999999999997"/>
  </r>
  <r>
    <d v="2024-07-10T00:00:00"/>
    <x v="1"/>
    <s v="Instagram"/>
    <s v="Video"/>
    <s v="Gen Z"/>
    <n v="4683"/>
    <n v="222"/>
    <n v="21"/>
    <n v="60.44"/>
    <n v="1797.19"/>
    <n v="4.7405509288917361E-2"/>
    <n v="9.45945945945946E-2"/>
    <n v="0.27225225225225225"/>
    <n v="2.8780952380952378"/>
    <n v="29.735109199205827"/>
    <n v="1736.75"/>
  </r>
  <r>
    <d v="2024-07-10T00:00:00"/>
    <x v="1"/>
    <s v="Instagram"/>
    <s v="Video"/>
    <s v="Millennials"/>
    <n v="5064"/>
    <n v="168"/>
    <n v="12"/>
    <n v="56.91"/>
    <n v="1039.8699999999999"/>
    <n v="3.3175355450236969E-2"/>
    <n v="7.1428571428571425E-2"/>
    <n v="0.33875"/>
    <n v="4.7424999999999997"/>
    <n v="18.272184150412933"/>
    <n v="982.95999999999992"/>
  </r>
  <r>
    <d v="2024-07-10T00:00:00"/>
    <x v="1"/>
    <s v="Instagram"/>
    <s v="Video"/>
    <s v="Gen X"/>
    <n v="372"/>
    <n v="18"/>
    <n v="1"/>
    <n v="7.85"/>
    <n v="84.72"/>
    <n v="4.8387096774193547E-2"/>
    <n v="5.5555555555555552E-2"/>
    <n v="0.43611111111111112"/>
    <n v="7.85"/>
    <n v="10.79235668789809"/>
    <n v="76.87"/>
  </r>
  <r>
    <d v="2024-07-10T00:00:00"/>
    <x v="1"/>
    <s v="Instagram"/>
    <s v="Image"/>
    <s v="Gen Z"/>
    <n v="8670"/>
    <n v="99"/>
    <n v="1"/>
    <n v="121.06"/>
    <n v="65.92"/>
    <n v="1.1418685121107266E-2"/>
    <n v="1.0101010101010102E-2"/>
    <n v="1.2228282828282828"/>
    <n v="121.06"/>
    <n v="0.54452337683793162"/>
    <n v="-55.14"/>
  </r>
  <r>
    <d v="2024-07-10T00:00:00"/>
    <x v="1"/>
    <s v="Instagram"/>
    <s v="Image"/>
    <s v="Millennials"/>
    <n v="7269"/>
    <n v="49"/>
    <n v="1"/>
    <n v="117.83"/>
    <n v="50.2"/>
    <n v="6.7409547393038937E-3"/>
    <n v="2.0408163265306121E-2"/>
    <n v="2.4046938775510203"/>
    <n v="117.83"/>
    <n v="0.42603751166935416"/>
    <n v="-67.63"/>
  </r>
  <r>
    <d v="2024-07-10T00:00:00"/>
    <x v="1"/>
    <s v="Instagram"/>
    <s v="Image"/>
    <s v="Gen X"/>
    <n v="482"/>
    <n v="6"/>
    <n v="0"/>
    <n v="5.56"/>
    <n v="0"/>
    <n v="1.2448132780082987E-2"/>
    <n v="0"/>
    <n v="0.92666666666666664"/>
    <n v="0"/>
    <n v="0"/>
    <n v="-5.56"/>
  </r>
  <r>
    <d v="2024-07-10T00:00:00"/>
    <x v="1"/>
    <s v="Instagram"/>
    <s v="Carousel"/>
    <s v="Gen Z"/>
    <n v="5174"/>
    <n v="60"/>
    <n v="4"/>
    <n v="112.19"/>
    <n v="291.73"/>
    <n v="1.1596443757247778E-2"/>
    <n v="6.6666666666666666E-2"/>
    <n v="1.8698333333333332"/>
    <n v="28.047499999999999"/>
    <n v="2.6003208842142795"/>
    <n v="179.54000000000002"/>
  </r>
  <r>
    <d v="2024-07-10T00:00:00"/>
    <x v="1"/>
    <s v="Instagram"/>
    <s v="Carousel"/>
    <s v="Millennials"/>
    <n v="4440"/>
    <n v="111"/>
    <n v="7"/>
    <n v="129.53"/>
    <n v="628.45000000000005"/>
    <n v="2.5000000000000001E-2"/>
    <n v="6.3063063063063057E-2"/>
    <n v="1.1669369369369369"/>
    <n v="18.504285714285714"/>
    <n v="4.8517717903188453"/>
    <n v="498.92000000000007"/>
  </r>
  <r>
    <d v="2024-07-10T00:00:00"/>
    <x v="1"/>
    <s v="Instagram"/>
    <s v="Carousel"/>
    <s v="Gen X"/>
    <n v="807"/>
    <n v="23"/>
    <n v="1"/>
    <n v="14.75"/>
    <n v="73.92"/>
    <n v="2.8500619578686492E-2"/>
    <n v="4.3478260869565216E-2"/>
    <n v="0.64130434782608692"/>
    <n v="14.75"/>
    <n v="5.0115254237288136"/>
    <n v="59.17"/>
  </r>
  <r>
    <d v="2024-07-10T00:00:00"/>
    <x v="1"/>
    <s v="TikTok"/>
    <s v="Video"/>
    <s v="Gen Z"/>
    <n v="13549"/>
    <n v="329"/>
    <n v="22"/>
    <n v="153.1"/>
    <n v="2077.3000000000002"/>
    <n v="2.4282234851280539E-2"/>
    <n v="6.6869300911854099E-2"/>
    <n v="0.46534954407294832"/>
    <n v="6.959090909090909"/>
    <n v="13.568256041802744"/>
    <n v="1924.2000000000003"/>
  </r>
  <r>
    <d v="2024-07-10T00:00:00"/>
    <x v="1"/>
    <s v="TikTok"/>
    <s v="Video"/>
    <s v="Millennials"/>
    <n v="1917"/>
    <n v="92"/>
    <n v="11"/>
    <n v="31.72"/>
    <n v="670.47"/>
    <n v="4.7991653625456446E-2"/>
    <n v="0.11956521739130435"/>
    <n v="0.34478260869565214"/>
    <n v="2.8836363636363633"/>
    <n v="21.137137452711226"/>
    <n v="638.75"/>
  </r>
  <r>
    <d v="2024-07-10T00:00:00"/>
    <x v="1"/>
    <s v="TikTok"/>
    <s v="Video"/>
    <s v="Gen X"/>
    <n v="728"/>
    <n v="16"/>
    <n v="1"/>
    <n v="11.82"/>
    <n v="52.18"/>
    <n v="2.197802197802198E-2"/>
    <n v="6.25E-2"/>
    <n v="0.73875000000000002"/>
    <n v="11.82"/>
    <n v="4.4145516074450084"/>
    <n v="40.36"/>
  </r>
  <r>
    <d v="2024-07-10T00:00:00"/>
    <x v="1"/>
    <s v="TikTok"/>
    <s v="Image"/>
    <s v="Gen Z"/>
    <n v="11615"/>
    <n v="142"/>
    <n v="4"/>
    <n v="329.63"/>
    <n v="205.87"/>
    <n v="1.2225570383125269E-2"/>
    <n v="2.8169014084507043E-2"/>
    <n v="2.3213380281690141"/>
    <n v="82.407499999999999"/>
    <n v="0.62454873646209386"/>
    <n v="-123.75999999999999"/>
  </r>
  <r>
    <d v="2024-07-10T00:00:00"/>
    <x v="1"/>
    <s v="TikTok"/>
    <s v="Image"/>
    <s v="Millennials"/>
    <n v="857"/>
    <n v="7"/>
    <n v="0"/>
    <n v="20.41"/>
    <n v="0"/>
    <n v="8.1680280046674443E-3"/>
    <n v="0"/>
    <n v="2.9157142857142859"/>
    <n v="0"/>
    <n v="0"/>
    <n v="-20.41"/>
  </r>
  <r>
    <d v="2024-07-10T00:00:00"/>
    <x v="1"/>
    <s v="TikTok"/>
    <s v="Image"/>
    <s v="Gen X"/>
    <n v="181"/>
    <n v="1"/>
    <n v="0"/>
    <n v="2.63"/>
    <n v="0"/>
    <n v="5.5248618784530384E-3"/>
    <n v="0"/>
    <n v="2.63"/>
    <n v="0"/>
    <n v="0"/>
    <n v="-2.63"/>
  </r>
  <r>
    <d v="2024-07-10T00:00:00"/>
    <x v="1"/>
    <s v="TikTok"/>
    <s v="Carousel"/>
    <s v="Gen Z"/>
    <n v="6932"/>
    <n v="76"/>
    <n v="4"/>
    <n v="146.97999999999999"/>
    <n v="283.55"/>
    <n v="1.0963646855164455E-2"/>
    <n v="5.2631578947368418E-2"/>
    <n v="1.9339473684210524"/>
    <n v="36.744999999999997"/>
    <n v="1.9291740372839845"/>
    <n v="136.57000000000002"/>
  </r>
  <r>
    <d v="2024-07-10T00:00:00"/>
    <x v="1"/>
    <s v="TikTok"/>
    <s v="Carousel"/>
    <s v="Millennials"/>
    <n v="527"/>
    <n v="8"/>
    <n v="0"/>
    <n v="11.18"/>
    <n v="0"/>
    <n v="1.5180265654648957E-2"/>
    <n v="0"/>
    <n v="1.3975"/>
    <n v="0"/>
    <n v="0"/>
    <n v="-11.18"/>
  </r>
  <r>
    <d v="2024-07-10T00:00:00"/>
    <x v="1"/>
    <s v="TikTok"/>
    <s v="Carousel"/>
    <s v="Gen X"/>
    <n v="911"/>
    <n v="15"/>
    <n v="0"/>
    <n v="24.6"/>
    <n v="0"/>
    <n v="1.6465422612513721E-2"/>
    <n v="0"/>
    <n v="1.6400000000000001"/>
    <n v="0"/>
    <n v="0"/>
    <n v="-24.6"/>
  </r>
  <r>
    <d v="2024-07-10T00:00:00"/>
    <x v="1"/>
    <s v="Facebook"/>
    <s v="Video"/>
    <s v="Gen Z"/>
    <n v="1464"/>
    <n v="58"/>
    <n v="5"/>
    <n v="19.32"/>
    <n v="383.31"/>
    <n v="3.9617486338797817E-2"/>
    <n v="8.6206896551724144E-2"/>
    <n v="0.33310344827586208"/>
    <n v="3.8639999999999999"/>
    <n v="19.840062111801242"/>
    <n v="363.99"/>
  </r>
  <r>
    <d v="2024-07-10T00:00:00"/>
    <x v="1"/>
    <s v="Facebook"/>
    <s v="Video"/>
    <s v="Millennials"/>
    <n v="4162"/>
    <n v="103"/>
    <n v="8"/>
    <n v="59.07"/>
    <n v="544.58000000000004"/>
    <n v="2.4747717443536762E-2"/>
    <n v="7.7669902912621352E-2"/>
    <n v="0.57349514563106796"/>
    <n v="7.38375"/>
    <n v="9.2192314203487395"/>
    <n v="485.51000000000005"/>
  </r>
  <r>
    <d v="2024-07-10T00:00:00"/>
    <x v="1"/>
    <s v="Facebook"/>
    <s v="Video"/>
    <s v="Gen X"/>
    <n v="5380"/>
    <n v="240"/>
    <n v="19"/>
    <n v="101.92"/>
    <n v="1683.72"/>
    <n v="4.4609665427509292E-2"/>
    <n v="7.9166666666666663E-2"/>
    <n v="0.42466666666666669"/>
    <n v="5.36421052631579"/>
    <n v="16.520015698587127"/>
    <n v="1581.8"/>
  </r>
  <r>
    <d v="2024-07-10T00:00:00"/>
    <x v="1"/>
    <s v="Facebook"/>
    <s v="Image"/>
    <s v="Gen Z"/>
    <n v="2866"/>
    <n v="57"/>
    <n v="2"/>
    <n v="33.33"/>
    <n v="142.6"/>
    <n v="1.9888346127006282E-2"/>
    <n v="3.5087719298245612E-2"/>
    <n v="0.58473684210526311"/>
    <n v="16.664999999999999"/>
    <n v="4.2784278427842786"/>
    <n v="109.27"/>
  </r>
  <r>
    <d v="2024-07-10T00:00:00"/>
    <x v="1"/>
    <s v="Facebook"/>
    <s v="Image"/>
    <s v="Millennials"/>
    <n v="9699"/>
    <n v="96"/>
    <n v="3"/>
    <n v="210.15"/>
    <n v="171.86"/>
    <n v="9.8979276214042691E-3"/>
    <n v="3.125E-2"/>
    <n v="2.1890624999999999"/>
    <n v="70.05"/>
    <n v="0.81779681180109454"/>
    <n v="-38.289999999999992"/>
  </r>
  <r>
    <d v="2024-07-10T00:00:00"/>
    <x v="1"/>
    <s v="Facebook"/>
    <s v="Image"/>
    <s v="Gen X"/>
    <n v="2930"/>
    <n v="17"/>
    <n v="0"/>
    <n v="64.489999999999995"/>
    <n v="0"/>
    <n v="5.8020477815699661E-3"/>
    <n v="0"/>
    <n v="3.7935294117647054"/>
    <n v="0"/>
    <n v="0"/>
    <n v="-64.489999999999995"/>
  </r>
  <r>
    <d v="2024-07-10T00:00:00"/>
    <x v="1"/>
    <s v="Facebook"/>
    <s v="Carousel"/>
    <s v="Gen Z"/>
    <n v="1685"/>
    <n v="42"/>
    <n v="1"/>
    <n v="48.9"/>
    <n v="67.14"/>
    <n v="2.4925816023738872E-2"/>
    <n v="2.3809523809523808E-2"/>
    <n v="1.1642857142857141"/>
    <n v="48.9"/>
    <n v="1.3730061349693252"/>
    <n v="18.240000000000002"/>
  </r>
  <r>
    <d v="2024-07-10T00:00:00"/>
    <x v="1"/>
    <s v="Facebook"/>
    <s v="Carousel"/>
    <s v="Millennials"/>
    <n v="11116"/>
    <n v="126"/>
    <n v="2"/>
    <n v="282.85000000000002"/>
    <n v="138.54"/>
    <n v="1.1335012594458438E-2"/>
    <n v="1.5873015873015872E-2"/>
    <n v="2.2448412698412699"/>
    <n v="141.42500000000001"/>
    <n v="0.48980024748099693"/>
    <n v="-144.31000000000003"/>
  </r>
  <r>
    <d v="2024-07-10T00:00:00"/>
    <x v="1"/>
    <s v="Facebook"/>
    <s v="Carousel"/>
    <s v="Gen X"/>
    <n v="2254"/>
    <n v="62"/>
    <n v="4"/>
    <n v="24.16"/>
    <n v="365.47"/>
    <n v="2.7506654835847383E-2"/>
    <n v="6.4516129032258063E-2"/>
    <n v="0.38967741935483874"/>
    <n v="6.04"/>
    <n v="15.127069536423843"/>
    <n v="341.31"/>
  </r>
  <r>
    <d v="2024-07-11T00:00:00"/>
    <x v="1"/>
    <s v="Instagram"/>
    <s v="Video"/>
    <s v="Gen Z"/>
    <n v="3601"/>
    <n v="139"/>
    <n v="8"/>
    <n v="59.18"/>
    <n v="549.63"/>
    <n v="3.8600388780894196E-2"/>
    <n v="5.7553956834532377E-2"/>
    <n v="0.42575539568345322"/>
    <n v="7.3975"/>
    <n v="9.2874281851977027"/>
    <n v="490.45"/>
  </r>
  <r>
    <d v="2024-07-11T00:00:00"/>
    <x v="1"/>
    <s v="Instagram"/>
    <s v="Video"/>
    <s v="Millennials"/>
    <n v="5359"/>
    <n v="117"/>
    <n v="11"/>
    <n v="58.75"/>
    <n v="711.84"/>
    <n v="2.1832431423773092E-2"/>
    <n v="9.4017094017094016E-2"/>
    <n v="0.50213675213675213"/>
    <n v="5.3409090909090908"/>
    <n v="12.116425531914894"/>
    <n v="653.09"/>
  </r>
  <r>
    <d v="2024-07-11T00:00:00"/>
    <x v="1"/>
    <s v="Instagram"/>
    <s v="Video"/>
    <s v="Gen X"/>
    <n v="384"/>
    <n v="10"/>
    <n v="0"/>
    <n v="9.15"/>
    <n v="0"/>
    <n v="2.6041666666666668E-2"/>
    <n v="0"/>
    <n v="0.91500000000000004"/>
    <n v="0"/>
    <n v="0"/>
    <n v="-9.15"/>
  </r>
  <r>
    <d v="2024-07-11T00:00:00"/>
    <x v="1"/>
    <s v="Instagram"/>
    <s v="Image"/>
    <s v="Gen Z"/>
    <n v="9138"/>
    <n v="169"/>
    <n v="2"/>
    <n v="245.73"/>
    <n v="182.86"/>
    <n v="1.8494200043773255E-2"/>
    <n v="1.1834319526627219E-2"/>
    <n v="1.4540236686390533"/>
    <n v="122.86499999999999"/>
    <n v="0.7441500834248973"/>
    <n v="-62.869999999999976"/>
  </r>
  <r>
    <d v="2024-07-11T00:00:00"/>
    <x v="1"/>
    <s v="Instagram"/>
    <s v="Image"/>
    <s v="Millennials"/>
    <n v="6403"/>
    <n v="50"/>
    <n v="1"/>
    <n v="89.25"/>
    <n v="79.22"/>
    <n v="7.8088396064344839E-3"/>
    <n v="0.02"/>
    <n v="1.7849999999999999"/>
    <n v="89.25"/>
    <n v="0.88761904761904764"/>
    <n v="-10.030000000000001"/>
  </r>
  <r>
    <d v="2024-07-11T00:00:00"/>
    <x v="1"/>
    <s v="Instagram"/>
    <s v="Image"/>
    <s v="Gen X"/>
    <n v="105"/>
    <n v="1"/>
    <n v="0"/>
    <n v="1.34"/>
    <n v="0"/>
    <n v="9.5238095238095247E-3"/>
    <n v="0"/>
    <n v="1.34"/>
    <n v="0"/>
    <n v="0"/>
    <n v="-1.34"/>
  </r>
  <r>
    <d v="2024-07-11T00:00:00"/>
    <x v="1"/>
    <s v="Instagram"/>
    <s v="Carousel"/>
    <s v="Gen Z"/>
    <n v="3873"/>
    <n v="53"/>
    <n v="2"/>
    <n v="91.16"/>
    <n v="107.54"/>
    <n v="1.3684482313452104E-2"/>
    <n v="3.7735849056603772E-2"/>
    <n v="1.72"/>
    <n v="45.58"/>
    <n v="1.1796840719613866"/>
    <n v="16.38000000000001"/>
  </r>
  <r>
    <d v="2024-07-11T00:00:00"/>
    <x v="1"/>
    <s v="Instagram"/>
    <s v="Carousel"/>
    <s v="Millennials"/>
    <n v="6648"/>
    <n v="94"/>
    <n v="1"/>
    <n v="163.38"/>
    <n v="82.2"/>
    <n v="1.4139590854392299E-2"/>
    <n v="1.0638297872340425E-2"/>
    <n v="1.7380851063829788"/>
    <n v="163.38"/>
    <n v="0.50312155710613293"/>
    <n v="-81.179999999999993"/>
  </r>
  <r>
    <d v="2024-07-11T00:00:00"/>
    <x v="1"/>
    <s v="Instagram"/>
    <s v="Carousel"/>
    <s v="Gen X"/>
    <n v="686"/>
    <n v="14"/>
    <n v="0"/>
    <n v="7.73"/>
    <n v="0"/>
    <n v="2.0408163265306121E-2"/>
    <n v="0"/>
    <n v="0.55214285714285716"/>
    <n v="0"/>
    <n v="0"/>
    <n v="-7.73"/>
  </r>
  <r>
    <d v="2024-07-11T00:00:00"/>
    <x v="1"/>
    <s v="TikTok"/>
    <s v="Video"/>
    <s v="Gen Z"/>
    <n v="8608"/>
    <n v="195"/>
    <n v="14"/>
    <n v="150.5"/>
    <n v="1296.3"/>
    <n v="2.2653345724907063E-2"/>
    <n v="7.179487179487179E-2"/>
    <n v="0.77179487179487183"/>
    <n v="10.75"/>
    <n v="8.6132890365448507"/>
    <n v="1145.8"/>
  </r>
  <r>
    <d v="2024-07-11T00:00:00"/>
    <x v="1"/>
    <s v="TikTok"/>
    <s v="Video"/>
    <s v="Millennials"/>
    <n v="854"/>
    <n v="26"/>
    <n v="2"/>
    <n v="8.8699999999999992"/>
    <n v="119.6"/>
    <n v="3.0444964871194378E-2"/>
    <n v="7.6923076923076927E-2"/>
    <n v="0.34115384615384614"/>
    <n v="4.4349999999999996"/>
    <n v="13.483652762119505"/>
    <n v="110.72999999999999"/>
  </r>
  <r>
    <d v="2024-07-11T00:00:00"/>
    <x v="1"/>
    <s v="TikTok"/>
    <s v="Video"/>
    <s v="Gen X"/>
    <n v="122"/>
    <n v="5"/>
    <n v="0"/>
    <n v="2.75"/>
    <n v="0"/>
    <n v="4.0983606557377046E-2"/>
    <n v="0"/>
    <n v="0.55000000000000004"/>
    <n v="0"/>
    <n v="0"/>
    <n v="-2.75"/>
  </r>
  <r>
    <d v="2024-07-11T00:00:00"/>
    <x v="1"/>
    <s v="TikTok"/>
    <s v="Image"/>
    <s v="Gen Z"/>
    <n v="7547"/>
    <n v="81"/>
    <n v="3"/>
    <n v="100.29"/>
    <n v="282.58"/>
    <n v="1.0732741486683451E-2"/>
    <n v="3.7037037037037035E-2"/>
    <n v="1.2381481481481482"/>
    <n v="33.43"/>
    <n v="2.8176288762588491"/>
    <n v="182.28999999999996"/>
  </r>
  <r>
    <d v="2024-07-11T00:00:00"/>
    <x v="1"/>
    <s v="TikTok"/>
    <s v="Image"/>
    <s v="Millennials"/>
    <n v="613"/>
    <n v="5"/>
    <n v="0"/>
    <n v="15.07"/>
    <n v="0"/>
    <n v="8.1566068515497546E-3"/>
    <n v="0"/>
    <n v="3.0140000000000002"/>
    <n v="0"/>
    <n v="0"/>
    <n v="-15.07"/>
  </r>
  <r>
    <d v="2024-07-11T00:00:00"/>
    <x v="1"/>
    <s v="TikTok"/>
    <s v="Image"/>
    <s v="Gen X"/>
    <n v="954"/>
    <n v="10"/>
    <n v="0"/>
    <n v="15.47"/>
    <n v="0"/>
    <n v="1.0482180293501049E-2"/>
    <n v="0"/>
    <n v="1.5470000000000002"/>
    <n v="0"/>
    <n v="0"/>
    <n v="-15.47"/>
  </r>
  <r>
    <d v="2024-07-11T00:00:00"/>
    <x v="1"/>
    <s v="TikTok"/>
    <s v="Carousel"/>
    <s v="Gen Z"/>
    <n v="6712"/>
    <n v="148"/>
    <n v="8"/>
    <n v="145.22"/>
    <n v="795.22"/>
    <n v="2.2050059594755662E-2"/>
    <n v="5.4054054054054057E-2"/>
    <n v="0.98121621621621624"/>
    <n v="18.1525"/>
    <n v="5.4759674975898642"/>
    <n v="650"/>
  </r>
  <r>
    <d v="2024-07-11T00:00:00"/>
    <x v="1"/>
    <s v="TikTok"/>
    <s v="Carousel"/>
    <s v="Millennials"/>
    <n v="842"/>
    <n v="19"/>
    <n v="0"/>
    <n v="16.47"/>
    <n v="0"/>
    <n v="2.2565320665083134E-2"/>
    <n v="0"/>
    <n v="0.86684210526315786"/>
    <n v="0"/>
    <n v="0"/>
    <n v="-16.47"/>
  </r>
  <r>
    <d v="2024-07-11T00:00:00"/>
    <x v="1"/>
    <s v="TikTok"/>
    <s v="Carousel"/>
    <s v="Gen X"/>
    <n v="287"/>
    <n v="3"/>
    <n v="0"/>
    <n v="5.86"/>
    <n v="0"/>
    <n v="1.0452961672473868E-2"/>
    <n v="0"/>
    <n v="1.9533333333333334"/>
    <n v="0"/>
    <n v="0"/>
    <n v="-5.86"/>
  </r>
  <r>
    <d v="2024-07-11T00:00:00"/>
    <x v="1"/>
    <s v="Facebook"/>
    <s v="Video"/>
    <s v="Gen Z"/>
    <n v="1295"/>
    <n v="26"/>
    <n v="2"/>
    <n v="17.18"/>
    <n v="196.55"/>
    <n v="2.0077220077220077E-2"/>
    <n v="7.6923076923076927E-2"/>
    <n v="0.66076923076923078"/>
    <n v="8.59"/>
    <n v="11.440628637951107"/>
    <n v="179.37"/>
  </r>
  <r>
    <d v="2024-07-11T00:00:00"/>
    <x v="1"/>
    <s v="Facebook"/>
    <s v="Video"/>
    <s v="Millennials"/>
    <n v="10199"/>
    <n v="282"/>
    <n v="19"/>
    <n v="213.8"/>
    <n v="1475.6"/>
    <n v="2.7649769585253458E-2"/>
    <n v="6.7375886524822695E-2"/>
    <n v="0.75815602836879437"/>
    <n v="11.252631578947369"/>
    <n v="6.9017773620205789"/>
    <n v="1261.8"/>
  </r>
  <r>
    <d v="2024-07-11T00:00:00"/>
    <x v="1"/>
    <s v="Facebook"/>
    <s v="Video"/>
    <s v="Gen X"/>
    <n v="3920"/>
    <n v="137"/>
    <n v="13"/>
    <n v="43.52"/>
    <n v="806.04"/>
    <n v="3.4948979591836737E-2"/>
    <n v="9.4890510948905105E-2"/>
    <n v="0.31766423357664236"/>
    <n v="3.347692307692308"/>
    <n v="18.521139705882351"/>
    <n v="762.52"/>
  </r>
  <r>
    <d v="2024-07-11T00:00:00"/>
    <x v="1"/>
    <s v="Facebook"/>
    <s v="Image"/>
    <s v="Gen Z"/>
    <n v="2575"/>
    <n v="47"/>
    <n v="1"/>
    <n v="43.8"/>
    <n v="62.68"/>
    <n v="1.825242718446602E-2"/>
    <n v="2.1276595744680851E-2"/>
    <n v="0.93191489361702118"/>
    <n v="43.8"/>
    <n v="1.4310502283105024"/>
    <n v="18.880000000000003"/>
  </r>
  <r>
    <d v="2024-07-11T00:00:00"/>
    <x v="1"/>
    <s v="Facebook"/>
    <s v="Image"/>
    <s v="Millennials"/>
    <n v="10986"/>
    <n v="180"/>
    <n v="7"/>
    <n v="161.43"/>
    <n v="373.23"/>
    <n v="1.6384489350081924E-2"/>
    <n v="3.888888888888889E-2"/>
    <n v="0.89683333333333337"/>
    <n v="23.061428571428571"/>
    <n v="2.3120237874001117"/>
    <n v="211.8"/>
  </r>
  <r>
    <d v="2024-07-11T00:00:00"/>
    <x v="1"/>
    <s v="Facebook"/>
    <s v="Image"/>
    <s v="Gen X"/>
    <n v="4580"/>
    <n v="26"/>
    <n v="1"/>
    <n v="49.56"/>
    <n v="65.42"/>
    <n v="5.6768558951965069E-3"/>
    <n v="3.8461538461538464E-2"/>
    <n v="1.9061538461538463"/>
    <n v="49.56"/>
    <n v="1.3200161420500403"/>
    <n v="15.86"/>
  </r>
  <r>
    <d v="2024-07-11T00:00:00"/>
    <x v="1"/>
    <s v="Facebook"/>
    <s v="Carousel"/>
    <s v="Gen Z"/>
    <n v="2479"/>
    <n v="48"/>
    <n v="1"/>
    <n v="41.1"/>
    <n v="53.58"/>
    <n v="1.9362646228317869E-2"/>
    <n v="2.0833333333333332E-2"/>
    <n v="0.85625000000000007"/>
    <n v="41.1"/>
    <n v="1.3036496350364963"/>
    <n v="12.479999999999997"/>
  </r>
  <r>
    <d v="2024-07-11T00:00:00"/>
    <x v="1"/>
    <s v="Facebook"/>
    <s v="Carousel"/>
    <s v="Millennials"/>
    <n v="4335"/>
    <n v="127"/>
    <n v="5"/>
    <n v="46.89"/>
    <n v="259.14"/>
    <n v="2.9296424452133794E-2"/>
    <n v="3.937007874015748E-2"/>
    <n v="0.36921259842519688"/>
    <n v="9.3780000000000001"/>
    <n v="5.5265515035188733"/>
    <n v="212.25"/>
  </r>
  <r>
    <d v="2024-07-11T00:00:00"/>
    <x v="1"/>
    <s v="Facebook"/>
    <s v="Carousel"/>
    <s v="Gen X"/>
    <n v="5957"/>
    <n v="137"/>
    <n v="6"/>
    <n v="78.42"/>
    <n v="302.32"/>
    <n v="2.2998153432936042E-2"/>
    <n v="4.3795620437956206E-2"/>
    <n v="0.57240875912408762"/>
    <n v="13.07"/>
    <n v="3.8551389951542974"/>
    <n v="223.89999999999998"/>
  </r>
  <r>
    <d v="2024-07-12T00:00:00"/>
    <x v="1"/>
    <s v="Instagram"/>
    <s v="Video"/>
    <s v="Gen Z"/>
    <n v="6982"/>
    <n v="325"/>
    <n v="41"/>
    <n v="136.63"/>
    <n v="2681.66"/>
    <n v="4.6548266972214265E-2"/>
    <n v="0.12615384615384614"/>
    <n v="0.4204"/>
    <n v="3.332439024390244"/>
    <n v="19.627168264656373"/>
    <n v="2545.0299999999997"/>
  </r>
  <r>
    <d v="2024-07-12T00:00:00"/>
    <x v="1"/>
    <s v="Instagram"/>
    <s v="Video"/>
    <s v="Millennials"/>
    <n v="2496"/>
    <n v="83"/>
    <n v="7"/>
    <n v="56.39"/>
    <n v="606.95000000000005"/>
    <n v="3.3253205128205128E-2"/>
    <n v="8.4337349397590355E-2"/>
    <n v="0.67939759036144576"/>
    <n v="8.055714285714286"/>
    <n v="10.763433232842702"/>
    <n v="550.56000000000006"/>
  </r>
  <r>
    <d v="2024-07-12T00:00:00"/>
    <x v="1"/>
    <s v="Instagram"/>
    <s v="Video"/>
    <s v="Gen X"/>
    <n v="676"/>
    <n v="22"/>
    <n v="2"/>
    <n v="10.029999999999999"/>
    <n v="143.44"/>
    <n v="3.2544378698224852E-2"/>
    <n v="9.0909090909090912E-2"/>
    <n v="0.45590909090909087"/>
    <n v="5.0149999999999997"/>
    <n v="14.301096709870389"/>
    <n v="133.41"/>
  </r>
  <r>
    <d v="2024-07-12T00:00:00"/>
    <x v="1"/>
    <s v="Instagram"/>
    <s v="Image"/>
    <s v="Gen Z"/>
    <n v="8653"/>
    <n v="156"/>
    <n v="4"/>
    <n v="125.87"/>
    <n v="208.24"/>
    <n v="1.8028429446434763E-2"/>
    <n v="2.564102564102564E-2"/>
    <n v="0.80685897435897436"/>
    <n v="31.467500000000001"/>
    <n v="1.654405338841662"/>
    <n v="82.37"/>
  </r>
  <r>
    <d v="2024-07-12T00:00:00"/>
    <x v="1"/>
    <s v="Instagram"/>
    <s v="Image"/>
    <s v="Millennials"/>
    <n v="7519"/>
    <n v="70"/>
    <n v="3"/>
    <n v="154.25"/>
    <n v="232.88"/>
    <n v="9.3097486367868069E-3"/>
    <n v="4.2857142857142858E-2"/>
    <n v="2.2035714285714287"/>
    <n v="51.416666666666664"/>
    <n v="1.5097568881685575"/>
    <n v="78.63"/>
  </r>
  <r>
    <d v="2024-07-12T00:00:00"/>
    <x v="1"/>
    <s v="Instagram"/>
    <s v="Image"/>
    <s v="Gen X"/>
    <n v="468"/>
    <n v="6"/>
    <n v="0"/>
    <n v="12.4"/>
    <n v="0"/>
    <n v="1.282051282051282E-2"/>
    <n v="0"/>
    <n v="2.0666666666666669"/>
    <n v="0"/>
    <n v="0"/>
    <n v="-12.4"/>
  </r>
  <r>
    <d v="2024-07-12T00:00:00"/>
    <x v="1"/>
    <s v="Instagram"/>
    <s v="Carousel"/>
    <s v="Gen Z"/>
    <n v="6505"/>
    <n v="109"/>
    <n v="3"/>
    <n v="183.91"/>
    <n v="283.51"/>
    <n v="1.6756341275941583E-2"/>
    <n v="2.7522935779816515E-2"/>
    <n v="1.6872477064220184"/>
    <n v="61.303333333333335"/>
    <n v="1.5415692458267631"/>
    <n v="99.6"/>
  </r>
  <r>
    <d v="2024-07-12T00:00:00"/>
    <x v="1"/>
    <s v="Instagram"/>
    <s v="Carousel"/>
    <s v="Millennials"/>
    <n v="2775"/>
    <n v="68"/>
    <n v="4"/>
    <n v="38.67"/>
    <n v="271.24"/>
    <n v="2.4504504504504504E-2"/>
    <n v="5.8823529411764705E-2"/>
    <n v="0.56867647058823534"/>
    <n v="9.6675000000000004"/>
    <n v="7.0142229118179467"/>
    <n v="232.57"/>
  </r>
  <r>
    <d v="2024-07-12T00:00:00"/>
    <x v="1"/>
    <s v="Instagram"/>
    <s v="Carousel"/>
    <s v="Gen X"/>
    <n v="863"/>
    <n v="19"/>
    <n v="1"/>
    <n v="24.22"/>
    <n v="59.5"/>
    <n v="2.20162224797219E-2"/>
    <n v="5.2631578947368418E-2"/>
    <n v="1.2747368421052632"/>
    <n v="24.22"/>
    <n v="2.4566473988439306"/>
    <n v="35.28"/>
  </r>
  <r>
    <d v="2024-07-12T00:00:00"/>
    <x v="1"/>
    <s v="TikTok"/>
    <s v="Video"/>
    <s v="Gen Z"/>
    <n v="5092"/>
    <n v="233"/>
    <n v="22"/>
    <n v="57.19"/>
    <n v="1221.8599999999999"/>
    <n v="4.5758051846032995E-2"/>
    <n v="9.4420600858369105E-2"/>
    <n v="0.24545064377682402"/>
    <n v="2.5995454545454546"/>
    <n v="21.364923937751353"/>
    <n v="1164.6699999999998"/>
  </r>
  <r>
    <d v="2024-07-12T00:00:00"/>
    <x v="1"/>
    <s v="TikTok"/>
    <s v="Video"/>
    <s v="Millennials"/>
    <n v="933"/>
    <n v="39"/>
    <n v="5"/>
    <n v="11.58"/>
    <n v="440.1"/>
    <n v="4.1800643086816719E-2"/>
    <n v="0.12820512820512819"/>
    <n v="0.2969230769230769"/>
    <n v="2.3159999999999998"/>
    <n v="38.005181347150263"/>
    <n v="428.52000000000004"/>
  </r>
  <r>
    <d v="2024-07-12T00:00:00"/>
    <x v="1"/>
    <s v="TikTok"/>
    <s v="Video"/>
    <s v="Gen X"/>
    <n v="983"/>
    <n v="33"/>
    <n v="1"/>
    <n v="27.97"/>
    <n v="99.02"/>
    <n v="3.3570701932858597E-2"/>
    <n v="3.0303030303030304E-2"/>
    <n v="0.84757575757575754"/>
    <n v="27.97"/>
    <n v="3.5402216660707899"/>
    <n v="71.05"/>
  </r>
  <r>
    <d v="2024-07-12T00:00:00"/>
    <x v="1"/>
    <s v="TikTok"/>
    <s v="Image"/>
    <s v="Gen Z"/>
    <n v="12286"/>
    <n v="219"/>
    <n v="5"/>
    <n v="255.4"/>
    <n v="357.84"/>
    <n v="1.782516685658473E-2"/>
    <n v="2.2831050228310501E-2"/>
    <n v="1.1662100456621005"/>
    <n v="51.08"/>
    <n v="1.4010963194988253"/>
    <n v="102.43999999999997"/>
  </r>
  <r>
    <d v="2024-07-12T00:00:00"/>
    <x v="1"/>
    <s v="TikTok"/>
    <s v="Image"/>
    <s v="Millennials"/>
    <n v="1407"/>
    <n v="16"/>
    <n v="0"/>
    <n v="14.59"/>
    <n v="0"/>
    <n v="1.1371712864250177E-2"/>
    <n v="0"/>
    <n v="0.91187499999999999"/>
    <n v="0"/>
    <n v="0"/>
    <n v="-14.59"/>
  </r>
  <r>
    <d v="2024-07-12T00:00:00"/>
    <x v="1"/>
    <s v="TikTok"/>
    <s v="Image"/>
    <s v="Gen X"/>
    <n v="358"/>
    <n v="2"/>
    <n v="0"/>
    <n v="9.1300000000000008"/>
    <n v="0"/>
    <n v="5.5865921787709499E-3"/>
    <n v="0"/>
    <n v="4.5650000000000004"/>
    <n v="0"/>
    <n v="0"/>
    <n v="-9.1300000000000008"/>
  </r>
  <r>
    <d v="2024-07-12T00:00:00"/>
    <x v="1"/>
    <s v="TikTok"/>
    <s v="Carousel"/>
    <s v="Gen Z"/>
    <n v="13579"/>
    <n v="191"/>
    <n v="8"/>
    <n v="224.08"/>
    <n v="688.19"/>
    <n v="1.4065836954120333E-2"/>
    <n v="4.1884816753926704E-2"/>
    <n v="1.1731937172774869"/>
    <n v="28.01"/>
    <n v="3.0711799357372369"/>
    <n v="464.11"/>
  </r>
  <r>
    <d v="2024-07-12T00:00:00"/>
    <x v="1"/>
    <s v="TikTok"/>
    <s v="Carousel"/>
    <s v="Millennials"/>
    <n v="723"/>
    <n v="21"/>
    <n v="0"/>
    <n v="10.27"/>
    <n v="0"/>
    <n v="2.9045643153526972E-2"/>
    <n v="0"/>
    <n v="0.48904761904761901"/>
    <n v="0"/>
    <n v="0"/>
    <n v="-10.27"/>
  </r>
  <r>
    <d v="2024-07-12T00:00:00"/>
    <x v="1"/>
    <s v="TikTok"/>
    <s v="Carousel"/>
    <s v="Gen X"/>
    <n v="568"/>
    <n v="7"/>
    <n v="0"/>
    <n v="14.21"/>
    <n v="0"/>
    <n v="1.232394366197183E-2"/>
    <n v="0"/>
    <n v="2.0300000000000002"/>
    <n v="0"/>
    <n v="0"/>
    <n v="-14.21"/>
  </r>
  <r>
    <d v="2024-07-12T00:00:00"/>
    <x v="1"/>
    <s v="Facebook"/>
    <s v="Video"/>
    <s v="Gen Z"/>
    <n v="2447"/>
    <n v="97"/>
    <n v="5"/>
    <n v="27.39"/>
    <n v="371.3"/>
    <n v="3.9640375970576215E-2"/>
    <n v="5.1546391752577317E-2"/>
    <n v="0.28237113402061859"/>
    <n v="5.4779999999999998"/>
    <n v="13.556042351223073"/>
    <n v="343.91"/>
  </r>
  <r>
    <d v="2024-07-12T00:00:00"/>
    <x v="1"/>
    <s v="Facebook"/>
    <s v="Video"/>
    <s v="Millennials"/>
    <n v="4328"/>
    <n v="113"/>
    <n v="15"/>
    <n v="59.94"/>
    <n v="1497.79"/>
    <n v="2.6109057301293901E-2"/>
    <n v="0.13274336283185842"/>
    <n v="0.53044247787610621"/>
    <n v="3.996"/>
    <n v="24.988154821488155"/>
    <n v="1437.85"/>
  </r>
  <r>
    <d v="2024-07-12T00:00:00"/>
    <x v="1"/>
    <s v="Facebook"/>
    <s v="Video"/>
    <s v="Gen X"/>
    <n v="3137"/>
    <n v="98"/>
    <n v="8"/>
    <n v="43.74"/>
    <n v="604.89"/>
    <n v="3.1240038253108064E-2"/>
    <n v="8.1632653061224483E-2"/>
    <n v="0.44632653061224492"/>
    <n v="5.4675000000000002"/>
    <n v="13.829218106995883"/>
    <n v="561.15"/>
  </r>
  <r>
    <d v="2024-07-12T00:00:00"/>
    <x v="1"/>
    <s v="Facebook"/>
    <s v="Image"/>
    <s v="Gen Z"/>
    <n v="2421"/>
    <n v="41"/>
    <n v="1"/>
    <n v="57.17"/>
    <n v="90.89"/>
    <n v="1.6935150764147047E-2"/>
    <n v="2.4390243902439025E-2"/>
    <n v="1.3943902439024392"/>
    <n v="57.17"/>
    <n v="1.5898198355781004"/>
    <n v="33.72"/>
  </r>
  <r>
    <d v="2024-07-12T00:00:00"/>
    <x v="1"/>
    <s v="Facebook"/>
    <s v="Image"/>
    <s v="Millennials"/>
    <n v="9346"/>
    <n v="54"/>
    <n v="0"/>
    <n v="271.49"/>
    <n v="0"/>
    <n v="5.7778728867964903E-3"/>
    <n v="0"/>
    <n v="5.0275925925925931"/>
    <n v="0"/>
    <n v="0"/>
    <n v="-271.49"/>
  </r>
  <r>
    <d v="2024-07-12T00:00:00"/>
    <x v="1"/>
    <s v="Facebook"/>
    <s v="Image"/>
    <s v="Gen X"/>
    <n v="3696"/>
    <n v="39"/>
    <n v="0"/>
    <n v="96.86"/>
    <n v="0"/>
    <n v="1.0551948051948052E-2"/>
    <n v="0"/>
    <n v="2.4835897435897434"/>
    <n v="0"/>
    <n v="0"/>
    <n v="-96.86"/>
  </r>
  <r>
    <d v="2024-07-12T00:00:00"/>
    <x v="1"/>
    <s v="Facebook"/>
    <s v="Carousel"/>
    <s v="Gen Z"/>
    <n v="2573"/>
    <n v="59"/>
    <n v="3"/>
    <n v="30.36"/>
    <n v="259.02"/>
    <n v="2.2930431403031481E-2"/>
    <n v="5.0847457627118647E-2"/>
    <n v="0.51457627118644067"/>
    <n v="10.119999999999999"/>
    <n v="8.5316205533596836"/>
    <n v="228.65999999999997"/>
  </r>
  <r>
    <d v="2024-07-12T00:00:00"/>
    <x v="1"/>
    <s v="Facebook"/>
    <s v="Carousel"/>
    <s v="Millennials"/>
    <n v="4361"/>
    <n v="106"/>
    <n v="5"/>
    <n v="44.43"/>
    <n v="269.58"/>
    <n v="2.4306351754184819E-2"/>
    <n v="4.716981132075472E-2"/>
    <n v="0.41915094339622644"/>
    <n v="8.8859999999999992"/>
    <n v="6.0675219446320048"/>
    <n v="225.14999999999998"/>
  </r>
  <r>
    <d v="2024-07-12T00:00:00"/>
    <x v="1"/>
    <s v="Facebook"/>
    <s v="Carousel"/>
    <s v="Gen X"/>
    <n v="4783"/>
    <n v="56"/>
    <n v="2"/>
    <n v="53.98"/>
    <n v="163.02000000000001"/>
    <n v="1.1708132970938742E-2"/>
    <n v="3.5714285714285712E-2"/>
    <n v="0.96392857142857136"/>
    <n v="26.99"/>
    <n v="3.0200074101519085"/>
    <n v="109.04000000000002"/>
  </r>
  <r>
    <d v="2024-07-13T00:00:00"/>
    <x v="1"/>
    <s v="Instagram"/>
    <s v="Video"/>
    <s v="Gen Z"/>
    <n v="4118"/>
    <n v="193"/>
    <n v="10"/>
    <n v="54.12"/>
    <n v="812.19"/>
    <n v="4.6867411364740166E-2"/>
    <n v="5.181347150259067E-2"/>
    <n v="0.2804145077720207"/>
    <n v="5.4119999999999999"/>
    <n v="15.007206208425723"/>
    <n v="758.07"/>
  </r>
  <r>
    <d v="2024-07-13T00:00:00"/>
    <x v="1"/>
    <s v="Instagram"/>
    <s v="Video"/>
    <s v="Millennials"/>
    <n v="2220"/>
    <n v="87"/>
    <n v="12"/>
    <n v="61.42"/>
    <n v="954.55"/>
    <n v="3.9189189189189191E-2"/>
    <n v="0.13793103448275862"/>
    <n v="0.70597701149425285"/>
    <n v="5.1183333333333332"/>
    <n v="15.541354607619667"/>
    <n v="893.13"/>
  </r>
  <r>
    <d v="2024-07-13T00:00:00"/>
    <x v="1"/>
    <s v="Instagram"/>
    <s v="Video"/>
    <s v="Gen X"/>
    <n v="991"/>
    <n v="23"/>
    <n v="2"/>
    <n v="18.46"/>
    <n v="133.63999999999999"/>
    <n v="2.3208879919273461E-2"/>
    <n v="8.6956521739130432E-2"/>
    <n v="0.80260869565217396"/>
    <n v="9.23"/>
    <n v="7.2394366197183091"/>
    <n v="115.17999999999998"/>
  </r>
  <r>
    <d v="2024-07-13T00:00:00"/>
    <x v="1"/>
    <s v="Instagram"/>
    <s v="Image"/>
    <s v="Gen Z"/>
    <n v="7852"/>
    <n v="62"/>
    <n v="1"/>
    <n v="120.58"/>
    <n v="72.58"/>
    <n v="7.896077432501274E-3"/>
    <n v="1.6129032258064516E-2"/>
    <n v="1.9448387096774193"/>
    <n v="120.58"/>
    <n v="0.6019240338364571"/>
    <n v="-48"/>
  </r>
  <r>
    <d v="2024-07-13T00:00:00"/>
    <x v="1"/>
    <s v="Instagram"/>
    <s v="Image"/>
    <s v="Millennials"/>
    <n v="5098"/>
    <n v="54"/>
    <n v="2"/>
    <n v="114.26"/>
    <n v="160.34"/>
    <n v="1.0592389172224402E-2"/>
    <n v="3.7037037037037035E-2"/>
    <n v="2.115925925925926"/>
    <n v="57.13"/>
    <n v="1.4032907404165937"/>
    <n v="46.08"/>
  </r>
  <r>
    <d v="2024-07-13T00:00:00"/>
    <x v="1"/>
    <s v="Instagram"/>
    <s v="Image"/>
    <s v="Gen X"/>
    <n v="556"/>
    <n v="4"/>
    <n v="0"/>
    <n v="12.5"/>
    <n v="0"/>
    <n v="7.1942446043165471E-3"/>
    <n v="0"/>
    <n v="3.125"/>
    <n v="0"/>
    <n v="0"/>
    <n v="-12.5"/>
  </r>
  <r>
    <d v="2024-07-13T00:00:00"/>
    <x v="1"/>
    <s v="Instagram"/>
    <s v="Carousel"/>
    <s v="Gen Z"/>
    <n v="7605"/>
    <n v="180"/>
    <n v="7"/>
    <n v="161.63"/>
    <n v="447.72"/>
    <n v="2.3668639053254437E-2"/>
    <n v="3.888888888888889E-2"/>
    <n v="0.89794444444444443"/>
    <n v="23.09"/>
    <n v="2.7700303161541795"/>
    <n v="286.09000000000003"/>
  </r>
  <r>
    <d v="2024-07-13T00:00:00"/>
    <x v="1"/>
    <s v="Instagram"/>
    <s v="Carousel"/>
    <s v="Millennials"/>
    <n v="5851"/>
    <n v="58"/>
    <n v="3"/>
    <n v="146.62"/>
    <n v="187.35"/>
    <n v="9.9128354127499575E-3"/>
    <n v="5.1724137931034482E-2"/>
    <n v="2.5279310344827586"/>
    <n v="48.873333333333335"/>
    <n v="1.2777929341154002"/>
    <n v="40.72999999999999"/>
  </r>
  <r>
    <d v="2024-07-13T00:00:00"/>
    <x v="1"/>
    <s v="Instagram"/>
    <s v="Carousel"/>
    <s v="Gen X"/>
    <n v="705"/>
    <n v="15"/>
    <n v="0"/>
    <n v="10.72"/>
    <n v="0"/>
    <n v="2.1276595744680851E-2"/>
    <n v="0"/>
    <n v="0.71466666666666667"/>
    <n v="0"/>
    <n v="0"/>
    <n v="-10.72"/>
  </r>
  <r>
    <d v="2024-07-13T00:00:00"/>
    <x v="1"/>
    <s v="TikTok"/>
    <s v="Video"/>
    <s v="Gen Z"/>
    <n v="5373"/>
    <n v="197"/>
    <n v="28"/>
    <n v="119.53"/>
    <n v="1824.65"/>
    <n v="3.6664805509026614E-2"/>
    <n v="0.14213197969543148"/>
    <n v="0.606751269035533"/>
    <n v="4.2689285714285718"/>
    <n v="15.265205387768761"/>
    <n v="1705.1200000000001"/>
  </r>
  <r>
    <d v="2024-07-13T00:00:00"/>
    <x v="1"/>
    <s v="TikTok"/>
    <s v="Video"/>
    <s v="Millennials"/>
    <n v="1336"/>
    <n v="51"/>
    <n v="5"/>
    <n v="17.68"/>
    <n v="408.64"/>
    <n v="3.8173652694610781E-2"/>
    <n v="9.8039215686274508E-2"/>
    <n v="0.34666666666666668"/>
    <n v="3.536"/>
    <n v="23.113122171945701"/>
    <n v="390.96"/>
  </r>
  <r>
    <d v="2024-07-13T00:00:00"/>
    <x v="1"/>
    <s v="TikTok"/>
    <s v="Video"/>
    <s v="Gen X"/>
    <n v="590"/>
    <n v="20"/>
    <n v="2"/>
    <n v="7.34"/>
    <n v="192.92"/>
    <n v="3.3898305084745763E-2"/>
    <n v="0.1"/>
    <n v="0.36699999999999999"/>
    <n v="3.67"/>
    <n v="26.283378746594003"/>
    <n v="185.57999999999998"/>
  </r>
  <r>
    <d v="2024-07-13T00:00:00"/>
    <x v="1"/>
    <s v="TikTok"/>
    <s v="Image"/>
    <s v="Gen Z"/>
    <n v="14487"/>
    <n v="282"/>
    <n v="3"/>
    <n v="358.28"/>
    <n v="167.15"/>
    <n v="1.9465727893973907E-2"/>
    <n v="1.0638297872340425E-2"/>
    <n v="1.2704964539007091"/>
    <n v="119.42666666666666"/>
    <n v="0.46653455398012733"/>
    <n v="-191.12999999999997"/>
  </r>
  <r>
    <d v="2024-07-13T00:00:00"/>
    <x v="1"/>
    <s v="TikTok"/>
    <s v="Image"/>
    <s v="Millennials"/>
    <n v="866"/>
    <n v="4"/>
    <n v="0"/>
    <n v="21.37"/>
    <n v="0"/>
    <n v="4.6189376443418013E-3"/>
    <n v="0"/>
    <n v="5.3425000000000002"/>
    <n v="0"/>
    <n v="0"/>
    <n v="-21.37"/>
  </r>
  <r>
    <d v="2024-07-13T00:00:00"/>
    <x v="1"/>
    <s v="TikTok"/>
    <s v="Image"/>
    <s v="Gen X"/>
    <n v="640"/>
    <n v="12"/>
    <n v="0"/>
    <n v="17.36"/>
    <n v="0"/>
    <n v="1.8749999999999999E-2"/>
    <n v="0"/>
    <n v="1.4466666666666665"/>
    <n v="0"/>
    <n v="0"/>
    <n v="-17.36"/>
  </r>
  <r>
    <d v="2024-07-13T00:00:00"/>
    <x v="1"/>
    <s v="TikTok"/>
    <s v="Carousel"/>
    <s v="Gen Z"/>
    <n v="5650"/>
    <n v="101"/>
    <n v="6"/>
    <n v="61.5"/>
    <n v="338.72"/>
    <n v="1.7876106194690267E-2"/>
    <n v="5.9405940594059403E-2"/>
    <n v="0.6089108910891089"/>
    <n v="10.25"/>
    <n v="5.5076422764227644"/>
    <n v="277.22000000000003"/>
  </r>
  <r>
    <d v="2024-07-13T00:00:00"/>
    <x v="1"/>
    <s v="TikTok"/>
    <s v="Carousel"/>
    <s v="Millennials"/>
    <n v="621"/>
    <n v="12"/>
    <n v="0"/>
    <n v="13.79"/>
    <n v="0"/>
    <n v="1.932367149758454E-2"/>
    <n v="0"/>
    <n v="1.1491666666666667"/>
    <n v="0"/>
    <n v="0"/>
    <n v="-13.79"/>
  </r>
  <r>
    <d v="2024-07-13T00:00:00"/>
    <x v="1"/>
    <s v="TikTok"/>
    <s v="Carousel"/>
    <s v="Gen X"/>
    <n v="125"/>
    <n v="3"/>
    <n v="0"/>
    <n v="2.71"/>
    <n v="0"/>
    <n v="2.4E-2"/>
    <n v="0"/>
    <n v="0.90333333333333332"/>
    <n v="0"/>
    <n v="0"/>
    <n v="-2.71"/>
  </r>
  <r>
    <d v="2024-07-13T00:00:00"/>
    <x v="1"/>
    <s v="Facebook"/>
    <s v="Video"/>
    <s v="Gen Z"/>
    <n v="2507"/>
    <n v="76"/>
    <n v="8"/>
    <n v="65.64"/>
    <n v="495.51"/>
    <n v="3.0315117670522536E-2"/>
    <n v="0.10526315789473684"/>
    <n v="0.86368421052631583"/>
    <n v="8.2050000000000001"/>
    <n v="7.5489031078610598"/>
    <n v="429.87"/>
  </r>
  <r>
    <d v="2024-07-13T00:00:00"/>
    <x v="1"/>
    <s v="Facebook"/>
    <s v="Video"/>
    <s v="Millennials"/>
    <n v="8781"/>
    <n v="180"/>
    <n v="18"/>
    <n v="103.4"/>
    <n v="1705.62"/>
    <n v="2.0498804236419543E-2"/>
    <n v="0.1"/>
    <n v="0.57444444444444442"/>
    <n v="5.7444444444444445"/>
    <n v="16.495357833655703"/>
    <n v="1602.2199999999998"/>
  </r>
  <r>
    <d v="2024-07-13T00:00:00"/>
    <x v="1"/>
    <s v="Facebook"/>
    <s v="Video"/>
    <s v="Gen X"/>
    <n v="4544"/>
    <n v="196"/>
    <n v="13"/>
    <n v="111.77"/>
    <n v="936.83"/>
    <n v="4.3133802816901406E-2"/>
    <n v="6.6326530612244902E-2"/>
    <n v="0.57025510204081631"/>
    <n v="8.5976923076923075"/>
    <n v="8.3817661268676762"/>
    <n v="825.06000000000006"/>
  </r>
  <r>
    <d v="2024-07-13T00:00:00"/>
    <x v="1"/>
    <s v="Facebook"/>
    <s v="Image"/>
    <s v="Gen Z"/>
    <n v="2784"/>
    <n v="30"/>
    <n v="0"/>
    <n v="63.43"/>
    <n v="0"/>
    <n v="1.0775862068965518E-2"/>
    <n v="0"/>
    <n v="2.1143333333333332"/>
    <n v="0"/>
    <n v="0"/>
    <n v="-63.43"/>
  </r>
  <r>
    <d v="2024-07-13T00:00:00"/>
    <x v="1"/>
    <s v="Facebook"/>
    <s v="Image"/>
    <s v="Millennials"/>
    <n v="4095"/>
    <n v="22"/>
    <n v="0"/>
    <n v="78.8"/>
    <n v="0"/>
    <n v="5.3724053724053724E-3"/>
    <n v="0"/>
    <n v="3.5818181818181816"/>
    <n v="0"/>
    <n v="0"/>
    <n v="-78.8"/>
  </r>
  <r>
    <d v="2024-07-13T00:00:00"/>
    <x v="1"/>
    <s v="Facebook"/>
    <s v="Image"/>
    <s v="Gen X"/>
    <n v="4114"/>
    <n v="60"/>
    <n v="1"/>
    <n v="48"/>
    <n v="68.89"/>
    <n v="1.4584346135148274E-2"/>
    <n v="1.6666666666666666E-2"/>
    <n v="0.8"/>
    <n v="48"/>
    <n v="1.4352083333333334"/>
    <n v="20.89"/>
  </r>
  <r>
    <d v="2024-07-13T00:00:00"/>
    <x v="1"/>
    <s v="Facebook"/>
    <s v="Carousel"/>
    <s v="Gen Z"/>
    <n v="1760"/>
    <n v="47"/>
    <n v="3"/>
    <n v="20.77"/>
    <n v="272.08999999999997"/>
    <n v="2.6704545454545453E-2"/>
    <n v="6.3829787234042548E-2"/>
    <n v="0.44191489361702124"/>
    <n v="6.9233333333333329"/>
    <n v="13.100144439094848"/>
    <n v="251.31999999999996"/>
  </r>
  <r>
    <d v="2024-07-13T00:00:00"/>
    <x v="1"/>
    <s v="Facebook"/>
    <s v="Carousel"/>
    <s v="Millennials"/>
    <n v="11209"/>
    <n v="239"/>
    <n v="14"/>
    <n v="209.03"/>
    <n v="763.95"/>
    <n v="2.1322151842269606E-2"/>
    <n v="5.8577405857740586E-2"/>
    <n v="0.87460251046025106"/>
    <n v="14.930714285714286"/>
    <n v="3.6547385542745063"/>
    <n v="554.92000000000007"/>
  </r>
  <r>
    <d v="2024-07-13T00:00:00"/>
    <x v="1"/>
    <s v="Facebook"/>
    <s v="Carousel"/>
    <s v="Gen X"/>
    <n v="5798"/>
    <n v="99"/>
    <n v="2"/>
    <n v="133.6"/>
    <n v="170.2"/>
    <n v="1.7074853397723352E-2"/>
    <n v="2.0202020202020204E-2"/>
    <n v="1.3494949494949495"/>
    <n v="66.8"/>
    <n v="1.2739520958083832"/>
    <n v="36.599999999999994"/>
  </r>
  <r>
    <d v="2024-07-14T00:00:00"/>
    <x v="1"/>
    <s v="Instagram"/>
    <s v="Video"/>
    <s v="Gen Z"/>
    <n v="7538"/>
    <n v="366"/>
    <n v="47"/>
    <n v="98.18"/>
    <n v="4656.87"/>
    <n v="4.8553993101618467E-2"/>
    <n v="0.12841530054644809"/>
    <n v="0.2682513661202186"/>
    <n v="2.088936170212766"/>
    <n v="47.431961702994492"/>
    <n v="4558.6899999999996"/>
  </r>
  <r>
    <d v="2024-07-14T00:00:00"/>
    <x v="1"/>
    <s v="Instagram"/>
    <s v="Video"/>
    <s v="Millennials"/>
    <n v="6463"/>
    <n v="310"/>
    <n v="40"/>
    <n v="189.16"/>
    <n v="3908.52"/>
    <n v="4.7965341172829953E-2"/>
    <n v="0.12903225806451613"/>
    <n v="0.61019354838709672"/>
    <n v="4.7290000000000001"/>
    <n v="20.662507929794884"/>
    <n v="3719.36"/>
  </r>
  <r>
    <d v="2024-07-14T00:00:00"/>
    <x v="1"/>
    <s v="Instagram"/>
    <s v="Video"/>
    <s v="Gen X"/>
    <n v="462"/>
    <n v="10"/>
    <n v="1"/>
    <n v="9.75"/>
    <n v="93.72"/>
    <n v="2.1645021645021644E-2"/>
    <n v="0.1"/>
    <n v="0.97499999999999998"/>
    <n v="9.75"/>
    <n v="9.6123076923076916"/>
    <n v="83.97"/>
  </r>
  <r>
    <d v="2024-07-14T00:00:00"/>
    <x v="1"/>
    <s v="Instagram"/>
    <s v="Image"/>
    <s v="Gen Z"/>
    <n v="7948"/>
    <n v="69"/>
    <n v="3"/>
    <n v="171.16"/>
    <n v="240.96"/>
    <n v="8.6814292903875188E-3"/>
    <n v="4.3478260869565216E-2"/>
    <n v="2.4805797101449274"/>
    <n v="57.053333333333335"/>
    <n v="1.4078055620472074"/>
    <n v="69.800000000000011"/>
  </r>
  <r>
    <d v="2024-07-14T00:00:00"/>
    <x v="1"/>
    <s v="Instagram"/>
    <s v="Image"/>
    <s v="Millennials"/>
    <n v="5321"/>
    <n v="41"/>
    <n v="1"/>
    <n v="74.37"/>
    <n v="90.22"/>
    <n v="7.7053185491448972E-3"/>
    <n v="2.4390243902439025E-2"/>
    <n v="1.8139024390243903"/>
    <n v="74.37"/>
    <n v="1.2131235713325266"/>
    <n v="15.849999999999994"/>
  </r>
  <r>
    <d v="2024-07-14T00:00:00"/>
    <x v="1"/>
    <s v="Instagram"/>
    <s v="Image"/>
    <s v="Gen X"/>
    <n v="865"/>
    <n v="15"/>
    <n v="0"/>
    <n v="11.52"/>
    <n v="0"/>
    <n v="1.7341040462427744E-2"/>
    <n v="0"/>
    <n v="0.76800000000000002"/>
    <n v="0"/>
    <n v="0"/>
    <n v="-11.52"/>
  </r>
  <r>
    <d v="2024-07-14T00:00:00"/>
    <x v="1"/>
    <s v="Instagram"/>
    <s v="Carousel"/>
    <s v="Gen Z"/>
    <n v="3411"/>
    <n v="62"/>
    <n v="2"/>
    <n v="68.87"/>
    <n v="106.15"/>
    <n v="1.8176487833479919E-2"/>
    <n v="3.2258064516129031E-2"/>
    <n v="1.1108064516129033"/>
    <n v="34.435000000000002"/>
    <n v="1.5413097139538261"/>
    <n v="37.28"/>
  </r>
  <r>
    <d v="2024-07-14T00:00:00"/>
    <x v="1"/>
    <s v="Instagram"/>
    <s v="Carousel"/>
    <s v="Millennials"/>
    <n v="7054"/>
    <n v="94"/>
    <n v="2"/>
    <n v="126.18"/>
    <n v="196.18"/>
    <n v="1.3325772611284377E-2"/>
    <n v="2.1276595744680851E-2"/>
    <n v="1.3423404255319149"/>
    <n v="63.09"/>
    <n v="1.5547630369313679"/>
    <n v="70"/>
  </r>
  <r>
    <d v="2024-07-14T00:00:00"/>
    <x v="1"/>
    <s v="Instagram"/>
    <s v="Carousel"/>
    <s v="Gen X"/>
    <n v="745"/>
    <n v="11"/>
    <n v="0"/>
    <n v="8.75"/>
    <n v="0"/>
    <n v="1.4765100671140939E-2"/>
    <n v="0"/>
    <n v="0.79545454545454541"/>
    <n v="0"/>
    <n v="0"/>
    <n v="-8.75"/>
  </r>
  <r>
    <d v="2024-07-14T00:00:00"/>
    <x v="1"/>
    <s v="TikTok"/>
    <s v="Video"/>
    <s v="Gen Z"/>
    <n v="5006"/>
    <n v="170"/>
    <n v="15"/>
    <n v="73.62"/>
    <n v="1039.97"/>
    <n v="3.395924890131842E-2"/>
    <n v="8.8235294117647065E-2"/>
    <n v="0.43305882352941177"/>
    <n v="4.9080000000000004"/>
    <n v="14.126188535723987"/>
    <n v="966.35"/>
  </r>
  <r>
    <d v="2024-07-14T00:00:00"/>
    <x v="1"/>
    <s v="TikTok"/>
    <s v="Video"/>
    <s v="Millennials"/>
    <n v="1417"/>
    <n v="50"/>
    <n v="6"/>
    <n v="24.42"/>
    <n v="515.04"/>
    <n v="3.5285815102328866E-2"/>
    <n v="0.12"/>
    <n v="0.48840000000000006"/>
    <n v="4.07"/>
    <n v="21.090909090909086"/>
    <n v="490.61999999999995"/>
  </r>
  <r>
    <d v="2024-07-14T00:00:00"/>
    <x v="1"/>
    <s v="TikTok"/>
    <s v="Video"/>
    <s v="Gen X"/>
    <n v="774"/>
    <n v="37"/>
    <n v="3"/>
    <n v="21.77"/>
    <n v="273.10000000000002"/>
    <n v="4.7803617571059429E-2"/>
    <n v="8.1081081081081086E-2"/>
    <n v="0.58837837837837836"/>
    <n v="7.2566666666666668"/>
    <n v="12.544786403307304"/>
    <n v="251.33"/>
  </r>
  <r>
    <d v="2024-07-14T00:00:00"/>
    <x v="1"/>
    <s v="TikTok"/>
    <s v="Image"/>
    <s v="Gen Z"/>
    <n v="10161"/>
    <n v="150"/>
    <n v="2"/>
    <n v="295.69"/>
    <n v="110.69"/>
    <n v="1.4762326542663124E-2"/>
    <n v="1.3333333333333334E-2"/>
    <n v="1.9712666666666667"/>
    <n v="147.845"/>
    <n v="0.37434475295072539"/>
    <n v="-185"/>
  </r>
  <r>
    <d v="2024-07-14T00:00:00"/>
    <x v="1"/>
    <s v="TikTok"/>
    <s v="Image"/>
    <s v="Millennials"/>
    <n v="1310"/>
    <n v="13"/>
    <n v="0"/>
    <n v="29.18"/>
    <n v="0"/>
    <n v="9.9236641221374048E-3"/>
    <n v="0"/>
    <n v="2.2446153846153845"/>
    <n v="0"/>
    <n v="0"/>
    <n v="-29.18"/>
  </r>
  <r>
    <d v="2024-07-14T00:00:00"/>
    <x v="1"/>
    <s v="TikTok"/>
    <s v="Image"/>
    <s v="Gen X"/>
    <n v="720"/>
    <n v="11"/>
    <n v="0"/>
    <n v="15.07"/>
    <n v="0"/>
    <n v="1.5277777777777777E-2"/>
    <n v="0"/>
    <n v="1.37"/>
    <n v="0"/>
    <n v="0"/>
    <n v="-15.07"/>
  </r>
  <r>
    <d v="2024-07-14T00:00:00"/>
    <x v="1"/>
    <s v="TikTok"/>
    <s v="Carousel"/>
    <s v="Gen Z"/>
    <n v="11010"/>
    <n v="267"/>
    <n v="6"/>
    <n v="216.59"/>
    <n v="344.47"/>
    <n v="2.4250681198910082E-2"/>
    <n v="2.247191011235955E-2"/>
    <n v="0.81119850187265918"/>
    <n v="36.098333333333336"/>
    <n v="1.590424303984487"/>
    <n v="127.88000000000002"/>
  </r>
  <r>
    <d v="2024-07-14T00:00:00"/>
    <x v="1"/>
    <s v="TikTok"/>
    <s v="Carousel"/>
    <s v="Millennials"/>
    <n v="1150"/>
    <n v="33"/>
    <n v="1"/>
    <n v="30.12"/>
    <n v="74.33"/>
    <n v="2.8695652173913042E-2"/>
    <n v="3.0303030303030304E-2"/>
    <n v="0.91272727272727272"/>
    <n v="30.12"/>
    <n v="2.4677954847277555"/>
    <n v="44.209999999999994"/>
  </r>
  <r>
    <d v="2024-07-14T00:00:00"/>
    <x v="1"/>
    <s v="TikTok"/>
    <s v="Carousel"/>
    <s v="Gen X"/>
    <n v="766"/>
    <n v="13"/>
    <n v="0"/>
    <n v="16.670000000000002"/>
    <n v="0"/>
    <n v="1.6971279373368148E-2"/>
    <n v="0"/>
    <n v="1.2823076923076924"/>
    <n v="0"/>
    <n v="0"/>
    <n v="-16.670000000000002"/>
  </r>
  <r>
    <d v="2024-07-14T00:00:00"/>
    <x v="1"/>
    <s v="Facebook"/>
    <s v="Video"/>
    <s v="Gen Z"/>
    <n v="1090"/>
    <n v="36"/>
    <n v="3"/>
    <n v="11.96"/>
    <n v="157.96"/>
    <n v="3.3027522935779818E-2"/>
    <n v="8.3333333333333329E-2"/>
    <n v="0.33222222222222225"/>
    <n v="3.9866666666666668"/>
    <n v="13.207357859531772"/>
    <n v="146"/>
  </r>
  <r>
    <d v="2024-07-14T00:00:00"/>
    <x v="1"/>
    <s v="Facebook"/>
    <s v="Video"/>
    <s v="Millennials"/>
    <n v="10252"/>
    <n v="311"/>
    <n v="28"/>
    <n v="266.92"/>
    <n v="1626.95"/>
    <n v="3.033554428404214E-2"/>
    <n v="9.0032154340836015E-2"/>
    <n v="0.85826366559485534"/>
    <n v="9.5328571428571429"/>
    <n v="6.0952719916079721"/>
    <n v="1360.03"/>
  </r>
  <r>
    <d v="2024-07-14T00:00:00"/>
    <x v="1"/>
    <s v="Facebook"/>
    <s v="Video"/>
    <s v="Gen X"/>
    <n v="5315"/>
    <n v="229"/>
    <n v="31"/>
    <n v="59.7"/>
    <n v="2534.88"/>
    <n v="4.3085606773283158E-2"/>
    <n v="0.13537117903930132"/>
    <n v="0.26069868995633189"/>
    <n v="1.9258064516129034"/>
    <n v="42.460301507537686"/>
    <n v="2475.1800000000003"/>
  </r>
  <r>
    <d v="2024-07-14T00:00:00"/>
    <x v="1"/>
    <s v="Facebook"/>
    <s v="Image"/>
    <s v="Gen Z"/>
    <n v="1652"/>
    <n v="20"/>
    <n v="0"/>
    <n v="43.16"/>
    <n v="0"/>
    <n v="1.2106537530266344E-2"/>
    <n v="0"/>
    <n v="2.1579999999999999"/>
    <n v="0"/>
    <n v="0"/>
    <n v="-43.16"/>
  </r>
  <r>
    <d v="2024-07-14T00:00:00"/>
    <x v="1"/>
    <s v="Facebook"/>
    <s v="Image"/>
    <s v="Millennials"/>
    <n v="10934"/>
    <n v="146"/>
    <n v="2"/>
    <n v="143.94999999999999"/>
    <n v="198.22"/>
    <n v="1.3352844338759832E-2"/>
    <n v="1.3698630136986301E-2"/>
    <n v="0.98595890410958897"/>
    <n v="71.974999999999994"/>
    <n v="1.3770059048280654"/>
    <n v="54.27000000000001"/>
  </r>
  <r>
    <d v="2024-07-14T00:00:00"/>
    <x v="1"/>
    <s v="Facebook"/>
    <s v="Image"/>
    <s v="Gen X"/>
    <n v="3889"/>
    <n v="24"/>
    <n v="0"/>
    <n v="97.3"/>
    <n v="0"/>
    <n v="6.1712522499357166E-3"/>
    <n v="0"/>
    <n v="4.0541666666666663"/>
    <n v="0"/>
    <n v="0"/>
    <n v="-97.3"/>
  </r>
  <r>
    <d v="2024-07-14T00:00:00"/>
    <x v="1"/>
    <s v="Facebook"/>
    <s v="Carousel"/>
    <s v="Gen Z"/>
    <n v="1363"/>
    <n v="23"/>
    <n v="1"/>
    <n v="37.46"/>
    <n v="90.81"/>
    <n v="1.6874541452677916E-2"/>
    <n v="4.3478260869565216E-2"/>
    <n v="1.6286956521739131"/>
    <n v="37.46"/>
    <n v="2.4241857981847303"/>
    <n v="53.35"/>
  </r>
  <r>
    <d v="2024-07-14T00:00:00"/>
    <x v="1"/>
    <s v="Facebook"/>
    <s v="Carousel"/>
    <s v="Millennials"/>
    <n v="8684"/>
    <n v="147"/>
    <n v="8"/>
    <n v="107.35"/>
    <n v="437.05"/>
    <n v="1.6927683095347767E-2"/>
    <n v="5.4421768707482991E-2"/>
    <n v="0.73027210884353733"/>
    <n v="13.418749999999999"/>
    <n v="4.0712622263623661"/>
    <n v="329.70000000000005"/>
  </r>
  <r>
    <d v="2024-07-14T00:00:00"/>
    <x v="1"/>
    <s v="Facebook"/>
    <s v="Carousel"/>
    <s v="Gen X"/>
    <n v="5204"/>
    <n v="107"/>
    <n v="6"/>
    <n v="111.75"/>
    <n v="478.5"/>
    <n v="2.0561106840891623E-2"/>
    <n v="5.6074766355140186E-2"/>
    <n v="1.044392523364486"/>
    <n v="18.625"/>
    <n v="4.2818791946308723"/>
    <n v="366.75"/>
  </r>
  <r>
    <d v="2024-07-15T00:00:00"/>
    <x v="1"/>
    <s v="Instagram"/>
    <s v="Video"/>
    <s v="Gen Z"/>
    <n v="8440"/>
    <n v="368"/>
    <n v="51"/>
    <n v="203.67"/>
    <n v="2702.78"/>
    <n v="4.3601895734597156E-2"/>
    <n v="0.13858695652173914"/>
    <n v="0.55345108695652168"/>
    <n v="3.9935294117647056"/>
    <n v="13.270388373349046"/>
    <n v="2499.11"/>
  </r>
  <r>
    <d v="2024-07-15T00:00:00"/>
    <x v="1"/>
    <s v="Instagram"/>
    <s v="Video"/>
    <s v="Millennials"/>
    <n v="5627"/>
    <n v="211"/>
    <n v="30"/>
    <n v="135.49"/>
    <n v="1914.53"/>
    <n v="3.7497778567620405E-2"/>
    <n v="0.14218009478672985"/>
    <n v="0.64213270142180101"/>
    <n v="4.5163333333333338"/>
    <n v="14.130415528821315"/>
    <n v="1779.04"/>
  </r>
  <r>
    <d v="2024-07-15T00:00:00"/>
    <x v="1"/>
    <s v="Instagram"/>
    <s v="Video"/>
    <s v="Gen X"/>
    <n v="916"/>
    <n v="36"/>
    <n v="2"/>
    <n v="17.36"/>
    <n v="163.33000000000001"/>
    <n v="3.9301310043668124E-2"/>
    <n v="5.5555555555555552E-2"/>
    <n v="0.48222222222222222"/>
    <n v="8.68"/>
    <n v="9.4084101382488488"/>
    <n v="145.97000000000003"/>
  </r>
  <r>
    <d v="2024-07-15T00:00:00"/>
    <x v="1"/>
    <s v="Instagram"/>
    <s v="Image"/>
    <s v="Gen Z"/>
    <n v="8012"/>
    <n v="45"/>
    <n v="2"/>
    <n v="97.86"/>
    <n v="105.05"/>
    <n v="5.6165751372940593E-3"/>
    <n v="4.4444444444444446E-2"/>
    <n v="2.1746666666666665"/>
    <n v="48.93"/>
    <n v="1.0734723073778867"/>
    <n v="7.1899999999999977"/>
  </r>
  <r>
    <d v="2024-07-15T00:00:00"/>
    <x v="1"/>
    <s v="Instagram"/>
    <s v="Image"/>
    <s v="Millennials"/>
    <n v="2387"/>
    <n v="35"/>
    <n v="0"/>
    <n v="69.39"/>
    <n v="0"/>
    <n v="1.466275659824047E-2"/>
    <n v="0"/>
    <n v="1.9825714285714287"/>
    <n v="0"/>
    <n v="0"/>
    <n v="-69.39"/>
  </r>
  <r>
    <d v="2024-07-15T00:00:00"/>
    <x v="1"/>
    <s v="Instagram"/>
    <s v="Image"/>
    <s v="Gen X"/>
    <n v="657"/>
    <n v="7"/>
    <n v="0"/>
    <n v="18.079999999999998"/>
    <n v="0"/>
    <n v="1.06544901065449E-2"/>
    <n v="0"/>
    <n v="2.5828571428571427"/>
    <n v="0"/>
    <n v="0"/>
    <n v="-18.079999999999998"/>
  </r>
  <r>
    <d v="2024-07-15T00:00:00"/>
    <x v="1"/>
    <s v="Instagram"/>
    <s v="Carousel"/>
    <s v="Gen Z"/>
    <n v="8048"/>
    <n v="105"/>
    <n v="3"/>
    <n v="238.75"/>
    <n v="257.58999999999997"/>
    <n v="1.3046719681908549E-2"/>
    <n v="2.8571428571428571E-2"/>
    <n v="2.2738095238095237"/>
    <n v="79.583333333333329"/>
    <n v="1.0789109947643978"/>
    <n v="18.839999999999975"/>
  </r>
  <r>
    <d v="2024-07-15T00:00:00"/>
    <x v="1"/>
    <s v="Instagram"/>
    <s v="Carousel"/>
    <s v="Millennials"/>
    <n v="3986"/>
    <n v="101"/>
    <n v="6"/>
    <n v="75.849999999999994"/>
    <n v="396.73"/>
    <n v="2.5338685398896138E-2"/>
    <n v="5.9405940594059403E-2"/>
    <n v="0.75099009900990088"/>
    <n v="12.641666666666666"/>
    <n v="5.2304548450889925"/>
    <n v="320.88"/>
  </r>
  <r>
    <d v="2024-07-15T00:00:00"/>
    <x v="1"/>
    <s v="Instagram"/>
    <s v="Carousel"/>
    <s v="Gen X"/>
    <n v="442"/>
    <n v="11"/>
    <n v="0"/>
    <n v="10.11"/>
    <n v="0"/>
    <n v="2.4886877828054297E-2"/>
    <n v="0"/>
    <n v="0.91909090909090907"/>
    <n v="0"/>
    <n v="0"/>
    <n v="-10.11"/>
  </r>
  <r>
    <d v="2024-07-15T00:00:00"/>
    <x v="1"/>
    <s v="TikTok"/>
    <s v="Video"/>
    <s v="Gen Z"/>
    <n v="11028"/>
    <n v="335"/>
    <n v="23"/>
    <n v="264.31"/>
    <n v="1458.81"/>
    <n v="3.0377221617700401E-2"/>
    <n v="6.8656716417910449E-2"/>
    <n v="0.78898507462686562"/>
    <n v="11.491739130434782"/>
    <n v="5.5193144413756574"/>
    <n v="1194.5"/>
  </r>
  <r>
    <d v="2024-07-15T00:00:00"/>
    <x v="1"/>
    <s v="TikTok"/>
    <s v="Video"/>
    <s v="Millennials"/>
    <n v="1865"/>
    <n v="58"/>
    <n v="3"/>
    <n v="45.43"/>
    <n v="289.45"/>
    <n v="3.1099195710455763E-2"/>
    <n v="5.1724137931034482E-2"/>
    <n v="0.78327586206896549"/>
    <n v="15.143333333333333"/>
    <n v="6.3713405238828962"/>
    <n v="244.01999999999998"/>
  </r>
  <r>
    <d v="2024-07-15T00:00:00"/>
    <x v="1"/>
    <s v="TikTok"/>
    <s v="Video"/>
    <s v="Gen X"/>
    <n v="955"/>
    <n v="42"/>
    <n v="5"/>
    <n v="27.23"/>
    <n v="331.46"/>
    <n v="4.3979057591623037E-2"/>
    <n v="0.11904761904761904"/>
    <n v="0.64833333333333332"/>
    <n v="5.4459999999999997"/>
    <n v="12.172603745868527"/>
    <n v="304.22999999999996"/>
  </r>
  <r>
    <d v="2024-07-15T00:00:00"/>
    <x v="1"/>
    <s v="TikTok"/>
    <s v="Image"/>
    <s v="Gen Z"/>
    <n v="12825"/>
    <n v="108"/>
    <n v="4"/>
    <n v="248.7"/>
    <n v="306.13"/>
    <n v="8.4210526315789472E-3"/>
    <n v="3.7037037037037035E-2"/>
    <n v="2.3027777777777776"/>
    <n v="62.174999999999997"/>
    <n v="1.2309207880981101"/>
    <n v="57.430000000000007"/>
  </r>
  <r>
    <d v="2024-07-15T00:00:00"/>
    <x v="1"/>
    <s v="TikTok"/>
    <s v="Image"/>
    <s v="Millennials"/>
    <n v="1596"/>
    <n v="8"/>
    <n v="0"/>
    <n v="38.869999999999997"/>
    <n v="0"/>
    <n v="5.0125313283208017E-3"/>
    <n v="0"/>
    <n v="4.8587499999999997"/>
    <n v="0"/>
    <n v="0"/>
    <n v="-38.869999999999997"/>
  </r>
  <r>
    <d v="2024-07-15T00:00:00"/>
    <x v="1"/>
    <s v="TikTok"/>
    <s v="Image"/>
    <s v="Gen X"/>
    <n v="857"/>
    <n v="16"/>
    <n v="0"/>
    <n v="20.73"/>
    <n v="0"/>
    <n v="1.8669778296382729E-2"/>
    <n v="0"/>
    <n v="1.295625"/>
    <n v="0"/>
    <n v="0"/>
    <n v="-20.73"/>
  </r>
  <r>
    <d v="2024-07-15T00:00:00"/>
    <x v="1"/>
    <s v="TikTok"/>
    <s v="Carousel"/>
    <s v="Gen Z"/>
    <n v="12973"/>
    <n v="136"/>
    <n v="4"/>
    <n v="244.31"/>
    <n v="317.52"/>
    <n v="1.0483311493101057E-2"/>
    <n v="2.9411764705882353E-2"/>
    <n v="1.7963970588235294"/>
    <n v="61.077500000000001"/>
    <n v="1.2996602676926854"/>
    <n v="73.20999999999998"/>
  </r>
  <r>
    <d v="2024-07-15T00:00:00"/>
    <x v="1"/>
    <s v="TikTok"/>
    <s v="Carousel"/>
    <s v="Millennials"/>
    <n v="1354"/>
    <n v="38"/>
    <n v="2"/>
    <n v="16.489999999999998"/>
    <n v="113.84"/>
    <n v="2.8064992614475627E-2"/>
    <n v="5.2631578947368418E-2"/>
    <n v="0.43394736842105258"/>
    <n v="8.2449999999999992"/>
    <n v="6.9035779260157684"/>
    <n v="97.350000000000009"/>
  </r>
  <r>
    <d v="2024-07-15T00:00:00"/>
    <x v="1"/>
    <s v="TikTok"/>
    <s v="Carousel"/>
    <s v="Gen X"/>
    <n v="251"/>
    <n v="6"/>
    <n v="0"/>
    <n v="7.28"/>
    <n v="0"/>
    <n v="2.3904382470119521E-2"/>
    <n v="0"/>
    <n v="1.2133333333333334"/>
    <n v="0"/>
    <n v="0"/>
    <n v="-7.28"/>
  </r>
  <r>
    <d v="2024-07-15T00:00:00"/>
    <x v="1"/>
    <s v="Facebook"/>
    <s v="Video"/>
    <s v="Gen Z"/>
    <n v="2455"/>
    <n v="108"/>
    <n v="11"/>
    <n v="72.959999999999994"/>
    <n v="908.14"/>
    <n v="4.3991853360488796E-2"/>
    <n v="0.10185185185185185"/>
    <n v="0.67555555555555546"/>
    <n v="6.6327272727272719"/>
    <n v="12.447094298245615"/>
    <n v="835.18"/>
  </r>
  <r>
    <d v="2024-07-15T00:00:00"/>
    <x v="1"/>
    <s v="Facebook"/>
    <s v="Video"/>
    <s v="Millennials"/>
    <n v="5482"/>
    <n v="242"/>
    <n v="25"/>
    <n v="142.33000000000001"/>
    <n v="1594.85"/>
    <n v="4.4144472820138635E-2"/>
    <n v="0.10330578512396695"/>
    <n v="0.58814049586776862"/>
    <n v="5.6932000000000009"/>
    <n v="11.205297547951941"/>
    <n v="1452.52"/>
  </r>
  <r>
    <d v="2024-07-15T00:00:00"/>
    <x v="1"/>
    <s v="Facebook"/>
    <s v="Video"/>
    <s v="Gen X"/>
    <n v="3040"/>
    <n v="65"/>
    <n v="3"/>
    <n v="37.08"/>
    <n v="157.87"/>
    <n v="2.1381578947368422E-2"/>
    <n v="4.6153846153846156E-2"/>
    <n v="0.57046153846153846"/>
    <n v="12.36"/>
    <n v="4.2575512405609492"/>
    <n v="120.79"/>
  </r>
  <r>
    <d v="2024-07-15T00:00:00"/>
    <x v="1"/>
    <s v="Facebook"/>
    <s v="Image"/>
    <s v="Gen Z"/>
    <n v="1233"/>
    <n v="21"/>
    <n v="0"/>
    <n v="31.84"/>
    <n v="0"/>
    <n v="1.7031630170316302E-2"/>
    <n v="0"/>
    <n v="1.5161904761904761"/>
    <n v="0"/>
    <n v="0"/>
    <n v="-31.84"/>
  </r>
  <r>
    <d v="2024-07-15T00:00:00"/>
    <x v="1"/>
    <s v="Facebook"/>
    <s v="Image"/>
    <s v="Millennials"/>
    <n v="5821"/>
    <n v="68"/>
    <n v="1"/>
    <n v="80.849999999999994"/>
    <n v="54.98"/>
    <n v="1.1681841607971139E-2"/>
    <n v="1.4705882352941176E-2"/>
    <n v="1.1889705882352941"/>
    <n v="80.849999999999994"/>
    <n v="0.68002473716759437"/>
    <n v="-25.869999999999997"/>
  </r>
  <r>
    <d v="2024-07-15T00:00:00"/>
    <x v="1"/>
    <s v="Facebook"/>
    <s v="Image"/>
    <s v="Gen X"/>
    <n v="2512"/>
    <n v="35"/>
    <n v="0"/>
    <n v="33.21"/>
    <n v="0"/>
    <n v="1.3933121019108281E-2"/>
    <n v="0"/>
    <n v="0.94885714285714284"/>
    <n v="0"/>
    <n v="0"/>
    <n v="-33.21"/>
  </r>
  <r>
    <d v="2024-07-15T00:00:00"/>
    <x v="1"/>
    <s v="Facebook"/>
    <s v="Carousel"/>
    <s v="Gen Z"/>
    <n v="1640"/>
    <n v="48"/>
    <n v="2"/>
    <n v="46.11"/>
    <n v="113.54"/>
    <n v="2.9268292682926831E-2"/>
    <n v="4.1666666666666664E-2"/>
    <n v="0.96062499999999995"/>
    <n v="23.055"/>
    <n v="2.4623725872912603"/>
    <n v="67.430000000000007"/>
  </r>
  <r>
    <d v="2024-07-15T00:00:00"/>
    <x v="1"/>
    <s v="Facebook"/>
    <s v="Carousel"/>
    <s v="Millennials"/>
    <n v="9792"/>
    <n v="176"/>
    <n v="6"/>
    <n v="104.26"/>
    <n v="337.7"/>
    <n v="1.7973856209150325E-2"/>
    <n v="3.4090909090909088E-2"/>
    <n v="0.59238636363636366"/>
    <n v="17.376666666666669"/>
    <n v="3.2390178400153458"/>
    <n v="233.44"/>
  </r>
  <r>
    <d v="2024-07-15T00:00:00"/>
    <x v="1"/>
    <s v="Facebook"/>
    <s v="Carousel"/>
    <s v="Gen X"/>
    <n v="5597"/>
    <n v="157"/>
    <n v="4"/>
    <n v="97.1"/>
    <n v="358.64"/>
    <n v="2.8050741468643916E-2"/>
    <n v="2.5477707006369428E-2"/>
    <n v="0.61847133757961781"/>
    <n v="24.274999999999999"/>
    <n v="3.6935118434603504"/>
    <n v="261.53999999999996"/>
  </r>
  <r>
    <d v="2024-07-16T00:00:00"/>
    <x v="1"/>
    <s v="Instagram"/>
    <s v="Video"/>
    <s v="Gen Z"/>
    <n v="8901"/>
    <n v="204"/>
    <n v="16"/>
    <n v="231.84"/>
    <n v="1091.57"/>
    <n v="2.2918773171553757E-2"/>
    <n v="7.8431372549019607E-2"/>
    <n v="1.1364705882352941"/>
    <n v="14.49"/>
    <n v="4.708290200138026"/>
    <n v="859.7299999999999"/>
  </r>
  <r>
    <d v="2024-07-16T00:00:00"/>
    <x v="1"/>
    <s v="Instagram"/>
    <s v="Video"/>
    <s v="Millennials"/>
    <n v="4184"/>
    <n v="135"/>
    <n v="16"/>
    <n v="88.25"/>
    <n v="1530.1"/>
    <n v="3.2265774378585084E-2"/>
    <n v="0.11851851851851852"/>
    <n v="0.65370370370370368"/>
    <n v="5.515625"/>
    <n v="17.338243626062322"/>
    <n v="1441.85"/>
  </r>
  <r>
    <d v="2024-07-16T00:00:00"/>
    <x v="1"/>
    <s v="Instagram"/>
    <s v="Video"/>
    <s v="Gen X"/>
    <n v="990"/>
    <n v="31"/>
    <n v="1"/>
    <n v="23.32"/>
    <n v="85.62"/>
    <n v="3.1313131313131314E-2"/>
    <n v="3.2258064516129031E-2"/>
    <n v="0.75225806451612909"/>
    <n v="23.32"/>
    <n v="3.6715265866209266"/>
    <n v="62.300000000000004"/>
  </r>
  <r>
    <d v="2024-07-16T00:00:00"/>
    <x v="1"/>
    <s v="Instagram"/>
    <s v="Image"/>
    <s v="Gen Z"/>
    <n v="4257"/>
    <n v="65"/>
    <n v="3"/>
    <n v="64.11"/>
    <n v="254.24"/>
    <n v="1.5268968757340851E-2"/>
    <n v="4.6153846153846156E-2"/>
    <n v="0.98630769230769233"/>
    <n v="21.37"/>
    <n v="3.9656839806582438"/>
    <n v="190.13"/>
  </r>
  <r>
    <d v="2024-07-16T00:00:00"/>
    <x v="1"/>
    <s v="Instagram"/>
    <s v="Image"/>
    <s v="Millennials"/>
    <n v="2705"/>
    <n v="42"/>
    <n v="0"/>
    <n v="42.1"/>
    <n v="0"/>
    <n v="1.5526802218114602E-2"/>
    <n v="0"/>
    <n v="1.0023809523809524"/>
    <n v="0"/>
    <n v="0"/>
    <n v="-42.1"/>
  </r>
  <r>
    <d v="2024-07-16T00:00:00"/>
    <x v="1"/>
    <s v="Instagram"/>
    <s v="Image"/>
    <s v="Gen X"/>
    <n v="956"/>
    <n v="17"/>
    <n v="0"/>
    <n v="12.94"/>
    <n v="0"/>
    <n v="1.7782426778242679E-2"/>
    <n v="0"/>
    <n v="0.76117647058823523"/>
    <n v="0"/>
    <n v="0"/>
    <n v="-12.94"/>
  </r>
  <r>
    <d v="2024-07-16T00:00:00"/>
    <x v="1"/>
    <s v="Instagram"/>
    <s v="Carousel"/>
    <s v="Gen Z"/>
    <n v="3777"/>
    <n v="40"/>
    <n v="0"/>
    <n v="86.91"/>
    <n v="0"/>
    <n v="1.0590415673815197E-2"/>
    <n v="0"/>
    <n v="2.1727499999999997"/>
    <n v="0"/>
    <n v="0"/>
    <n v="-86.91"/>
  </r>
  <r>
    <d v="2024-07-16T00:00:00"/>
    <x v="1"/>
    <s v="Instagram"/>
    <s v="Carousel"/>
    <s v="Millennials"/>
    <n v="6110"/>
    <n v="172"/>
    <n v="5"/>
    <n v="92.81"/>
    <n v="340.41"/>
    <n v="2.8150572831423894E-2"/>
    <n v="2.9069767441860465E-2"/>
    <n v="0.53959302325581393"/>
    <n v="18.562000000000001"/>
    <n v="3.6678159681068854"/>
    <n v="247.60000000000002"/>
  </r>
  <r>
    <d v="2024-07-16T00:00:00"/>
    <x v="1"/>
    <s v="Instagram"/>
    <s v="Carousel"/>
    <s v="Gen X"/>
    <n v="873"/>
    <n v="8"/>
    <n v="0"/>
    <n v="20.69"/>
    <n v="0"/>
    <n v="9.1638029782359683E-3"/>
    <n v="0"/>
    <n v="2.5862500000000002"/>
    <n v="0"/>
    <n v="0"/>
    <n v="-20.69"/>
  </r>
  <r>
    <d v="2024-07-16T00:00:00"/>
    <x v="1"/>
    <s v="TikTok"/>
    <s v="Video"/>
    <s v="Gen Z"/>
    <n v="6613"/>
    <n v="139"/>
    <n v="9"/>
    <n v="91.24"/>
    <n v="795.43"/>
    <n v="2.1019204597005896E-2"/>
    <n v="6.4748201438848921E-2"/>
    <n v="0.65640287769784167"/>
    <n v="10.137777777777778"/>
    <n v="8.7179964927663303"/>
    <n v="704.18999999999994"/>
  </r>
  <r>
    <d v="2024-07-16T00:00:00"/>
    <x v="1"/>
    <s v="TikTok"/>
    <s v="Video"/>
    <s v="Millennials"/>
    <n v="1078"/>
    <n v="32"/>
    <n v="1"/>
    <n v="25.78"/>
    <n v="66.97"/>
    <n v="2.9684601113172542E-2"/>
    <n v="3.125E-2"/>
    <n v="0.80562500000000004"/>
    <n v="25.78"/>
    <n v="2.5977501939487975"/>
    <n v="41.19"/>
  </r>
  <r>
    <d v="2024-07-16T00:00:00"/>
    <x v="1"/>
    <s v="TikTok"/>
    <s v="Video"/>
    <s v="Gen X"/>
    <n v="186"/>
    <n v="7"/>
    <n v="0"/>
    <n v="5.44"/>
    <n v="0"/>
    <n v="3.7634408602150539E-2"/>
    <n v="0"/>
    <n v="0.77714285714285725"/>
    <n v="0"/>
    <n v="0"/>
    <n v="-5.44"/>
  </r>
  <r>
    <d v="2024-07-16T00:00:00"/>
    <x v="1"/>
    <s v="TikTok"/>
    <s v="Image"/>
    <s v="Gen Z"/>
    <n v="9620"/>
    <n v="164"/>
    <n v="7"/>
    <n v="209.21"/>
    <n v="478.1"/>
    <n v="1.7047817047817049E-2"/>
    <n v="4.2682926829268296E-2"/>
    <n v="1.275670731707317"/>
    <n v="29.887142857142859"/>
    <n v="2.2852636107260649"/>
    <n v="268.89"/>
  </r>
  <r>
    <d v="2024-07-16T00:00:00"/>
    <x v="1"/>
    <s v="TikTok"/>
    <s v="Image"/>
    <s v="Millennials"/>
    <n v="1599"/>
    <n v="31"/>
    <n v="0"/>
    <n v="47.76"/>
    <n v="0"/>
    <n v="1.9387116948092559E-2"/>
    <n v="0"/>
    <n v="1.5406451612903225"/>
    <n v="0"/>
    <n v="0"/>
    <n v="-47.76"/>
  </r>
  <r>
    <d v="2024-07-16T00:00:00"/>
    <x v="1"/>
    <s v="TikTok"/>
    <s v="Image"/>
    <s v="Gen X"/>
    <n v="870"/>
    <n v="10"/>
    <n v="0"/>
    <n v="23.4"/>
    <n v="0"/>
    <n v="1.1494252873563218E-2"/>
    <n v="0"/>
    <n v="2.34"/>
    <n v="0"/>
    <n v="0"/>
    <n v="-23.4"/>
  </r>
  <r>
    <d v="2024-07-16T00:00:00"/>
    <x v="1"/>
    <s v="TikTok"/>
    <s v="Carousel"/>
    <s v="Gen Z"/>
    <n v="9987"/>
    <n v="104"/>
    <n v="6"/>
    <n v="290.89999999999998"/>
    <n v="370.54"/>
    <n v="1.0413537598878543E-2"/>
    <n v="5.7692307692307696E-2"/>
    <n v="2.7971153846153842"/>
    <n v="48.483333333333327"/>
    <n v="1.2737710553454797"/>
    <n v="79.640000000000043"/>
  </r>
  <r>
    <d v="2024-07-16T00:00:00"/>
    <x v="1"/>
    <s v="TikTok"/>
    <s v="Carousel"/>
    <s v="Millennials"/>
    <n v="1873"/>
    <n v="44"/>
    <n v="1"/>
    <n v="20.29"/>
    <n v="57.36"/>
    <n v="2.3491724506139882E-2"/>
    <n v="2.2727272727272728E-2"/>
    <n v="0.46113636363636362"/>
    <n v="20.29"/>
    <n v="2.8270083785115823"/>
    <n v="37.07"/>
  </r>
  <r>
    <d v="2024-07-16T00:00:00"/>
    <x v="1"/>
    <s v="TikTok"/>
    <s v="Carousel"/>
    <s v="Gen X"/>
    <n v="417"/>
    <n v="9"/>
    <n v="0"/>
    <n v="7.38"/>
    <n v="0"/>
    <n v="2.1582733812949641E-2"/>
    <n v="0"/>
    <n v="0.82"/>
    <n v="0"/>
    <n v="0"/>
    <n v="-7.38"/>
  </r>
  <r>
    <d v="2024-07-16T00:00:00"/>
    <x v="1"/>
    <s v="Facebook"/>
    <s v="Video"/>
    <s v="Gen Z"/>
    <n v="1617"/>
    <n v="33"/>
    <n v="2"/>
    <n v="30.38"/>
    <n v="163.06"/>
    <n v="2.0408163265306121E-2"/>
    <n v="6.0606060606060608E-2"/>
    <n v="0.92060606060606054"/>
    <n v="15.19"/>
    <n v="5.3673469387755102"/>
    <n v="132.68"/>
  </r>
  <r>
    <d v="2024-07-16T00:00:00"/>
    <x v="1"/>
    <s v="Facebook"/>
    <s v="Video"/>
    <s v="Millennials"/>
    <n v="8098"/>
    <n v="201"/>
    <n v="19"/>
    <n v="199.88"/>
    <n v="1542.46"/>
    <n v="2.4820943442825389E-2"/>
    <n v="9.4527363184079602E-2"/>
    <n v="0.99442786069651734"/>
    <n v="10.52"/>
    <n v="7.7169301580948568"/>
    <n v="1342.58"/>
  </r>
  <r>
    <d v="2024-07-16T00:00:00"/>
    <x v="1"/>
    <s v="Facebook"/>
    <s v="Video"/>
    <s v="Gen X"/>
    <n v="5548"/>
    <n v="224"/>
    <n v="17"/>
    <n v="144.22"/>
    <n v="1191.8399999999999"/>
    <n v="4.0374909877433307E-2"/>
    <n v="7.5892857142857137E-2"/>
    <n v="0.64383928571428573"/>
    <n v="8.4835294117647067"/>
    <n v="8.2640410483982798"/>
    <n v="1047.6199999999999"/>
  </r>
  <r>
    <d v="2024-07-16T00:00:00"/>
    <x v="1"/>
    <s v="Facebook"/>
    <s v="Image"/>
    <s v="Gen Z"/>
    <n v="1634"/>
    <n v="31"/>
    <n v="0"/>
    <n v="38.869999999999997"/>
    <n v="0"/>
    <n v="1.8971848225214197E-2"/>
    <n v="0"/>
    <n v="1.2538709677419353"/>
    <n v="0"/>
    <n v="0"/>
    <n v="-38.869999999999997"/>
  </r>
  <r>
    <d v="2024-07-16T00:00:00"/>
    <x v="1"/>
    <s v="Facebook"/>
    <s v="Image"/>
    <s v="Millennials"/>
    <n v="8017"/>
    <n v="117"/>
    <n v="2"/>
    <n v="159.97"/>
    <n v="104.19"/>
    <n v="1.4593987775976052E-2"/>
    <n v="1.7094017094017096E-2"/>
    <n v="1.3672649572649573"/>
    <n v="79.984999999999999"/>
    <n v="0.65130962055385389"/>
    <n v="-55.78"/>
  </r>
  <r>
    <d v="2024-07-16T00:00:00"/>
    <x v="1"/>
    <s v="Facebook"/>
    <s v="Image"/>
    <s v="Gen X"/>
    <n v="5452"/>
    <n v="102"/>
    <n v="4"/>
    <n v="119.94"/>
    <n v="295.93"/>
    <n v="1.8708730741012473E-2"/>
    <n v="3.9215686274509803E-2"/>
    <n v="1.1758823529411764"/>
    <n v="29.984999999999999"/>
    <n v="2.4673169918292479"/>
    <n v="175.99"/>
  </r>
  <r>
    <d v="2024-07-16T00:00:00"/>
    <x v="1"/>
    <s v="Facebook"/>
    <s v="Carousel"/>
    <s v="Gen Z"/>
    <n v="2609"/>
    <n v="71"/>
    <n v="2"/>
    <n v="62.87"/>
    <n v="186.17"/>
    <n v="2.7213491759294748E-2"/>
    <n v="2.8169014084507043E-2"/>
    <n v="0.88549295774647885"/>
    <n v="31.434999999999999"/>
    <n v="2.9611897566406871"/>
    <n v="123.29999999999998"/>
  </r>
  <r>
    <d v="2024-07-16T00:00:00"/>
    <x v="1"/>
    <s v="Facebook"/>
    <s v="Carousel"/>
    <s v="Millennials"/>
    <n v="7287"/>
    <n v="124"/>
    <n v="9"/>
    <n v="216.87"/>
    <n v="550.45000000000005"/>
    <n v="1.7016604912858516E-2"/>
    <n v="7.2580645161290328E-2"/>
    <n v="1.7489516129032259"/>
    <n v="24.096666666666668"/>
    <n v="2.5381564992852863"/>
    <n v="333.58000000000004"/>
  </r>
  <r>
    <d v="2024-07-16T00:00:00"/>
    <x v="1"/>
    <s v="Facebook"/>
    <s v="Carousel"/>
    <s v="Gen X"/>
    <n v="4084"/>
    <n v="84"/>
    <n v="2"/>
    <n v="95.25"/>
    <n v="179.23"/>
    <n v="2.0568070519098921E-2"/>
    <n v="2.3809523809523808E-2"/>
    <n v="1.1339285714285714"/>
    <n v="47.625"/>
    <n v="1.8816797900262465"/>
    <n v="83.97999999999999"/>
  </r>
  <r>
    <d v="2024-07-17T00:00:00"/>
    <x v="1"/>
    <s v="Instagram"/>
    <s v="Video"/>
    <s v="Gen Z"/>
    <n v="7189"/>
    <n v="337"/>
    <n v="27"/>
    <n v="194.74"/>
    <n v="1476.2"/>
    <n v="4.6877173459451943E-2"/>
    <n v="8.0118694362017809E-2"/>
    <n v="0.5778635014836796"/>
    <n v="7.2125925925925927"/>
    <n v="7.5803635616719731"/>
    <n v="1281.46"/>
  </r>
  <r>
    <d v="2024-07-17T00:00:00"/>
    <x v="1"/>
    <s v="Instagram"/>
    <s v="Video"/>
    <s v="Millennials"/>
    <n v="5292"/>
    <n v="257"/>
    <n v="20"/>
    <n v="59.78"/>
    <n v="1384.83"/>
    <n v="4.8563869992441423E-2"/>
    <n v="7.7821011673151752E-2"/>
    <n v="0.2326070038910506"/>
    <n v="2.9889999999999999"/>
    <n v="23.165439946470389"/>
    <n v="1325.05"/>
  </r>
  <r>
    <d v="2024-07-17T00:00:00"/>
    <x v="1"/>
    <s v="Instagram"/>
    <s v="Video"/>
    <s v="Gen X"/>
    <n v="524"/>
    <n v="14"/>
    <n v="1"/>
    <n v="8.43"/>
    <n v="52.25"/>
    <n v="2.6717557251908396E-2"/>
    <n v="7.1428571428571425E-2"/>
    <n v="0.60214285714285709"/>
    <n v="8.43"/>
    <n v="6.198102016607355"/>
    <n v="43.82"/>
  </r>
  <r>
    <d v="2024-07-17T00:00:00"/>
    <x v="1"/>
    <s v="Instagram"/>
    <s v="Image"/>
    <s v="Gen Z"/>
    <n v="4587"/>
    <n v="25"/>
    <n v="0"/>
    <n v="121.88"/>
    <n v="0"/>
    <n v="5.4501853063004145E-3"/>
    <n v="0"/>
    <n v="4.8751999999999995"/>
    <n v="0"/>
    <n v="0"/>
    <n v="-121.88"/>
  </r>
  <r>
    <d v="2024-07-17T00:00:00"/>
    <x v="1"/>
    <s v="Instagram"/>
    <s v="Image"/>
    <s v="Millennials"/>
    <n v="4548"/>
    <n v="76"/>
    <n v="1"/>
    <n v="112.55"/>
    <n v="75.09"/>
    <n v="1.6710642040457344E-2"/>
    <n v="1.3157894736842105E-2"/>
    <n v="1.4809210526315788"/>
    <n v="112.55"/>
    <n v="0.66717014660151053"/>
    <n v="-37.459999999999994"/>
  </r>
  <r>
    <d v="2024-07-17T00:00:00"/>
    <x v="1"/>
    <s v="Instagram"/>
    <s v="Image"/>
    <s v="Gen X"/>
    <n v="706"/>
    <n v="4"/>
    <n v="0"/>
    <n v="8.01"/>
    <n v="0"/>
    <n v="5.6657223796033997E-3"/>
    <n v="0"/>
    <n v="2.0024999999999999"/>
    <n v="0"/>
    <n v="0"/>
    <n v="-8.01"/>
  </r>
  <r>
    <d v="2024-07-17T00:00:00"/>
    <x v="1"/>
    <s v="Instagram"/>
    <s v="Carousel"/>
    <s v="Gen Z"/>
    <n v="4242"/>
    <n v="73"/>
    <n v="3"/>
    <n v="71.44"/>
    <n v="155.07"/>
    <n v="1.7208863743517207E-2"/>
    <n v="4.1095890410958902E-2"/>
    <n v="0.9786301369863013"/>
    <n v="23.813333333333333"/>
    <n v="2.170632698768197"/>
    <n v="83.63"/>
  </r>
  <r>
    <d v="2024-07-17T00:00:00"/>
    <x v="1"/>
    <s v="Instagram"/>
    <s v="Carousel"/>
    <s v="Millennials"/>
    <n v="3274"/>
    <n v="66"/>
    <n v="3"/>
    <n v="95.29"/>
    <n v="247.41"/>
    <n v="2.0158827122785584E-2"/>
    <n v="4.5454545454545456E-2"/>
    <n v="1.4437878787878788"/>
    <n v="31.763333333333335"/>
    <n v="2.5963899674677298"/>
    <n v="152.12"/>
  </r>
  <r>
    <d v="2024-07-17T00:00:00"/>
    <x v="1"/>
    <s v="Instagram"/>
    <s v="Carousel"/>
    <s v="Gen X"/>
    <n v="396"/>
    <n v="8"/>
    <n v="0"/>
    <n v="9.0500000000000007"/>
    <n v="0"/>
    <n v="2.0202020202020204E-2"/>
    <n v="0"/>
    <n v="1.1312500000000001"/>
    <n v="0"/>
    <n v="0"/>
    <n v="-9.0500000000000007"/>
  </r>
  <r>
    <d v="2024-07-17T00:00:00"/>
    <x v="1"/>
    <s v="TikTok"/>
    <s v="Video"/>
    <s v="Gen Z"/>
    <n v="12645"/>
    <n v="577"/>
    <n v="58"/>
    <n v="357.58"/>
    <n v="3638.75"/>
    <n v="4.5630684064847764E-2"/>
    <n v="0.10051993067590988"/>
    <n v="0.61972270363951465"/>
    <n v="6.165172413793103"/>
    <n v="10.176044521505677"/>
    <n v="3281.17"/>
  </r>
  <r>
    <d v="2024-07-17T00:00:00"/>
    <x v="1"/>
    <s v="TikTok"/>
    <s v="Video"/>
    <s v="Millennials"/>
    <n v="1283"/>
    <n v="45"/>
    <n v="6"/>
    <n v="23.64"/>
    <n v="556.45000000000005"/>
    <n v="3.5074045206547153E-2"/>
    <n v="0.13333333333333333"/>
    <n v="0.52533333333333332"/>
    <n v="3.94"/>
    <n v="23.53849407783418"/>
    <n v="532.81000000000006"/>
  </r>
  <r>
    <d v="2024-07-17T00:00:00"/>
    <x v="1"/>
    <s v="TikTok"/>
    <s v="Video"/>
    <s v="Gen X"/>
    <n v="102"/>
    <n v="3"/>
    <n v="0"/>
    <n v="2.95"/>
    <n v="0"/>
    <n v="2.9411764705882353E-2"/>
    <n v="0"/>
    <n v="0.98333333333333339"/>
    <n v="0"/>
    <n v="0"/>
    <n v="-2.95"/>
  </r>
  <r>
    <d v="2024-07-17T00:00:00"/>
    <x v="1"/>
    <s v="TikTok"/>
    <s v="Image"/>
    <s v="Gen Z"/>
    <n v="5684"/>
    <n v="107"/>
    <n v="2"/>
    <n v="67.64"/>
    <n v="130.29"/>
    <n v="1.8824771287825476E-2"/>
    <n v="1.8691588785046728E-2"/>
    <n v="0.6321495327102804"/>
    <n v="33.82"/>
    <n v="1.9262270845653457"/>
    <n v="62.649999999999991"/>
  </r>
  <r>
    <d v="2024-07-17T00:00:00"/>
    <x v="1"/>
    <s v="TikTok"/>
    <s v="Image"/>
    <s v="Millennials"/>
    <n v="1506"/>
    <n v="20"/>
    <n v="0"/>
    <n v="16.190000000000001"/>
    <n v="0"/>
    <n v="1.3280212483399735E-2"/>
    <n v="0"/>
    <n v="0.80950000000000011"/>
    <n v="0"/>
    <n v="0"/>
    <n v="-16.190000000000001"/>
  </r>
  <r>
    <d v="2024-07-17T00:00:00"/>
    <x v="1"/>
    <s v="TikTok"/>
    <s v="Image"/>
    <s v="Gen X"/>
    <n v="284"/>
    <n v="1"/>
    <n v="0"/>
    <n v="4.41"/>
    <n v="0"/>
    <n v="3.5211267605633804E-3"/>
    <n v="0"/>
    <n v="4.41"/>
    <n v="0"/>
    <n v="0"/>
    <n v="-4.41"/>
  </r>
  <r>
    <d v="2024-07-17T00:00:00"/>
    <x v="1"/>
    <s v="TikTok"/>
    <s v="Carousel"/>
    <s v="Gen Z"/>
    <n v="14997"/>
    <n v="253"/>
    <n v="16"/>
    <n v="416.03"/>
    <n v="948.97"/>
    <n v="1.6870040674801627E-2"/>
    <n v="6.3241106719367585E-2"/>
    <n v="1.644387351778656"/>
    <n v="26.001874999999998"/>
    <n v="2.2810133884575632"/>
    <n v="532.94000000000005"/>
  </r>
  <r>
    <d v="2024-07-17T00:00:00"/>
    <x v="1"/>
    <s v="TikTok"/>
    <s v="Carousel"/>
    <s v="Millennials"/>
    <n v="1260"/>
    <n v="15"/>
    <n v="0"/>
    <n v="17.14"/>
    <n v="0"/>
    <n v="1.1904761904761904E-2"/>
    <n v="0"/>
    <n v="1.1426666666666667"/>
    <n v="0"/>
    <n v="0"/>
    <n v="-17.14"/>
  </r>
  <r>
    <d v="2024-07-17T00:00:00"/>
    <x v="1"/>
    <s v="TikTok"/>
    <s v="Carousel"/>
    <s v="Gen X"/>
    <n v="320"/>
    <n v="8"/>
    <n v="0"/>
    <n v="7.91"/>
    <n v="0"/>
    <n v="2.5000000000000001E-2"/>
    <n v="0"/>
    <n v="0.98875000000000002"/>
    <n v="0"/>
    <n v="0"/>
    <n v="-7.91"/>
  </r>
  <r>
    <d v="2024-07-17T00:00:00"/>
    <x v="1"/>
    <s v="Facebook"/>
    <s v="Video"/>
    <s v="Gen Z"/>
    <n v="2482"/>
    <n v="56"/>
    <n v="3"/>
    <n v="53.98"/>
    <n v="296.86"/>
    <n v="2.2562449637389202E-2"/>
    <n v="5.3571428571428568E-2"/>
    <n v="0.96392857142857136"/>
    <n v="17.993333333333332"/>
    <n v="5.499444238606892"/>
    <n v="242.88000000000002"/>
  </r>
  <r>
    <d v="2024-07-17T00:00:00"/>
    <x v="1"/>
    <s v="Facebook"/>
    <s v="Video"/>
    <s v="Millennials"/>
    <n v="4822"/>
    <n v="152"/>
    <n v="19"/>
    <n v="63.75"/>
    <n v="1616.13"/>
    <n v="3.1522189962671088E-2"/>
    <n v="0.125"/>
    <n v="0.41940789473684209"/>
    <n v="3.3552631578947367"/>
    <n v="25.351058823529414"/>
    <n v="1552.38"/>
  </r>
  <r>
    <d v="2024-07-17T00:00:00"/>
    <x v="1"/>
    <s v="Facebook"/>
    <s v="Video"/>
    <s v="Gen X"/>
    <n v="3195"/>
    <n v="130"/>
    <n v="11"/>
    <n v="87.45"/>
    <n v="566.1"/>
    <n v="4.0688575899843503E-2"/>
    <n v="8.461538461538462E-2"/>
    <n v="0.6726923076923077"/>
    <n v="7.95"/>
    <n v="6.4734133790737562"/>
    <n v="478.65000000000003"/>
  </r>
  <r>
    <d v="2024-07-17T00:00:00"/>
    <x v="1"/>
    <s v="Facebook"/>
    <s v="Image"/>
    <s v="Gen Z"/>
    <n v="1743"/>
    <n v="11"/>
    <n v="0"/>
    <n v="46.95"/>
    <n v="0"/>
    <n v="6.3109581181870341E-3"/>
    <n v="0"/>
    <n v="4.2681818181818185"/>
    <n v="0"/>
    <n v="0"/>
    <n v="-46.95"/>
  </r>
  <r>
    <d v="2024-07-17T00:00:00"/>
    <x v="1"/>
    <s v="Facebook"/>
    <s v="Image"/>
    <s v="Millennials"/>
    <n v="7945"/>
    <n v="97"/>
    <n v="3"/>
    <n v="203.03"/>
    <n v="260.67"/>
    <n v="1.2208936438011329E-2"/>
    <n v="3.0927835051546393E-2"/>
    <n v="2.0930927835051545"/>
    <n v="67.676666666666662"/>
    <n v="1.2838989311924347"/>
    <n v="57.640000000000015"/>
  </r>
  <r>
    <d v="2024-07-17T00:00:00"/>
    <x v="1"/>
    <s v="Facebook"/>
    <s v="Image"/>
    <s v="Gen X"/>
    <n v="5249"/>
    <n v="42"/>
    <n v="1"/>
    <n v="155.93"/>
    <n v="68.52"/>
    <n v="8.001524099828539E-3"/>
    <n v="2.3809523809523808E-2"/>
    <n v="3.7126190476190479"/>
    <n v="155.93"/>
    <n v="0.43942794843840183"/>
    <n v="-87.410000000000011"/>
  </r>
  <r>
    <d v="2024-07-17T00:00:00"/>
    <x v="1"/>
    <s v="Facebook"/>
    <s v="Carousel"/>
    <s v="Gen Z"/>
    <n v="2896"/>
    <n v="47"/>
    <n v="2"/>
    <n v="78.5"/>
    <n v="177.84"/>
    <n v="1.6229281767955801E-2"/>
    <n v="4.2553191489361701E-2"/>
    <n v="1.6702127659574468"/>
    <n v="39.25"/>
    <n v="2.2654777070063696"/>
    <n v="99.34"/>
  </r>
  <r>
    <d v="2024-07-17T00:00:00"/>
    <x v="1"/>
    <s v="Facebook"/>
    <s v="Carousel"/>
    <s v="Millennials"/>
    <n v="5039"/>
    <n v="117"/>
    <n v="2"/>
    <n v="144.96"/>
    <n v="159.69999999999999"/>
    <n v="2.321889263742806E-2"/>
    <n v="1.7094017094017096E-2"/>
    <n v="1.2389743589743591"/>
    <n v="72.48"/>
    <n v="1.1016832229580573"/>
    <n v="14.739999999999981"/>
  </r>
  <r>
    <d v="2024-07-17T00:00:00"/>
    <x v="1"/>
    <s v="Facebook"/>
    <s v="Carousel"/>
    <s v="Gen X"/>
    <n v="4955"/>
    <n v="117"/>
    <n v="3"/>
    <n v="116.1"/>
    <n v="247.19"/>
    <n v="2.3612512613521694E-2"/>
    <n v="2.564102564102564E-2"/>
    <n v="0.99230769230769222"/>
    <n v="38.699999999999996"/>
    <n v="2.1291128337639966"/>
    <n v="131.09"/>
  </r>
  <r>
    <d v="2024-07-18T00:00:00"/>
    <x v="1"/>
    <s v="Instagram"/>
    <s v="Video"/>
    <s v="Gen Z"/>
    <n v="7396"/>
    <n v="220"/>
    <n v="32"/>
    <n v="143.35"/>
    <n v="3129.98"/>
    <n v="2.9745808545159545E-2"/>
    <n v="0.14545454545454545"/>
    <n v="0.65159090909090911"/>
    <n v="4.4796874999999998"/>
    <n v="21.834530868503663"/>
    <n v="2986.63"/>
  </r>
  <r>
    <d v="2024-07-18T00:00:00"/>
    <x v="1"/>
    <s v="Instagram"/>
    <s v="Video"/>
    <s v="Millennials"/>
    <n v="2997"/>
    <n v="127"/>
    <n v="14"/>
    <n v="55.44"/>
    <n v="1211.3499999999999"/>
    <n v="4.2375709042375712E-2"/>
    <n v="0.11023622047244094"/>
    <n v="0.43653543307086612"/>
    <n v="3.96"/>
    <n v="21.849747474747474"/>
    <n v="1155.9099999999999"/>
  </r>
  <r>
    <d v="2024-07-18T00:00:00"/>
    <x v="1"/>
    <s v="Instagram"/>
    <s v="Video"/>
    <s v="Gen X"/>
    <n v="949"/>
    <n v="34"/>
    <n v="4"/>
    <n v="24.58"/>
    <n v="302.62"/>
    <n v="3.5827186512118019E-2"/>
    <n v="0.11764705882352941"/>
    <n v="0.7229411764705882"/>
    <n v="6.1449999999999996"/>
    <n v="12.311635475996747"/>
    <n v="278.04000000000002"/>
  </r>
  <r>
    <d v="2024-07-18T00:00:00"/>
    <x v="1"/>
    <s v="Instagram"/>
    <s v="Image"/>
    <s v="Gen Z"/>
    <n v="4141"/>
    <n v="55"/>
    <n v="1"/>
    <n v="73.48"/>
    <n v="50.87"/>
    <n v="1.3281815986476696E-2"/>
    <n v="1.8181818181818181E-2"/>
    <n v="1.3360000000000001"/>
    <n v="73.48"/>
    <n v="0.69229722373434943"/>
    <n v="-22.610000000000007"/>
  </r>
  <r>
    <d v="2024-07-18T00:00:00"/>
    <x v="1"/>
    <s v="Instagram"/>
    <s v="Image"/>
    <s v="Millennials"/>
    <n v="6197"/>
    <n v="31"/>
    <n v="1"/>
    <n v="65.319999999999993"/>
    <n v="72.91"/>
    <n v="5.0024205260609973E-3"/>
    <n v="3.2258064516129031E-2"/>
    <n v="2.1070967741935482"/>
    <n v="65.319999999999993"/>
    <n v="1.1161971830985915"/>
    <n v="7.5900000000000034"/>
  </r>
  <r>
    <d v="2024-07-18T00:00:00"/>
    <x v="1"/>
    <s v="Instagram"/>
    <s v="Image"/>
    <s v="Gen X"/>
    <n v="466"/>
    <n v="4"/>
    <n v="0"/>
    <n v="8.4700000000000006"/>
    <n v="0"/>
    <n v="8.5836909871244635E-3"/>
    <n v="0"/>
    <n v="2.1175000000000002"/>
    <n v="0"/>
    <n v="0"/>
    <n v="-8.4700000000000006"/>
  </r>
  <r>
    <d v="2024-07-18T00:00:00"/>
    <x v="1"/>
    <s v="Instagram"/>
    <s v="Carousel"/>
    <s v="Gen Z"/>
    <n v="9257"/>
    <n v="187"/>
    <n v="12"/>
    <n v="134.34"/>
    <n v="865.03"/>
    <n v="2.020092902668251E-2"/>
    <n v="6.4171122994652413E-2"/>
    <n v="0.71839572192513368"/>
    <n v="11.195"/>
    <n v="6.4391097216019055"/>
    <n v="730.68999999999994"/>
  </r>
  <r>
    <d v="2024-07-18T00:00:00"/>
    <x v="1"/>
    <s v="Instagram"/>
    <s v="Carousel"/>
    <s v="Millennials"/>
    <n v="3046"/>
    <n v="62"/>
    <n v="1"/>
    <n v="61.08"/>
    <n v="56.27"/>
    <n v="2.0354563361785948E-2"/>
    <n v="1.6129032258064516E-2"/>
    <n v="0.9851612903225806"/>
    <n v="61.08"/>
    <n v="0.9212508185985594"/>
    <n v="-4.8099999999999952"/>
  </r>
  <r>
    <d v="2024-07-18T00:00:00"/>
    <x v="1"/>
    <s v="Instagram"/>
    <s v="Carousel"/>
    <s v="Gen X"/>
    <n v="476"/>
    <n v="14"/>
    <n v="0"/>
    <n v="9.93"/>
    <n v="0"/>
    <n v="2.9411764705882353E-2"/>
    <n v="0"/>
    <n v="0.7092857142857143"/>
    <n v="0"/>
    <n v="0"/>
    <n v="-9.93"/>
  </r>
  <r>
    <d v="2024-07-18T00:00:00"/>
    <x v="1"/>
    <s v="TikTok"/>
    <s v="Video"/>
    <s v="Gen Z"/>
    <n v="13127"/>
    <n v="520"/>
    <n v="40"/>
    <n v="195.12"/>
    <n v="2256.5"/>
    <n v="3.9613011350651331E-2"/>
    <n v="7.6923076923076927E-2"/>
    <n v="0.37523076923076926"/>
    <n v="4.8780000000000001"/>
    <n v="11.564678146781468"/>
    <n v="2061.38"/>
  </r>
  <r>
    <d v="2024-07-18T00:00:00"/>
    <x v="1"/>
    <s v="TikTok"/>
    <s v="Video"/>
    <s v="Millennials"/>
    <n v="1266"/>
    <n v="42"/>
    <n v="6"/>
    <n v="22.51"/>
    <n v="438.98"/>
    <n v="3.3175355450236969E-2"/>
    <n v="0.14285714285714285"/>
    <n v="0.53595238095238096"/>
    <n v="3.7516666666666669"/>
    <n v="19.501554864504666"/>
    <n v="416.47"/>
  </r>
  <r>
    <d v="2024-07-18T00:00:00"/>
    <x v="1"/>
    <s v="TikTok"/>
    <s v="Video"/>
    <s v="Gen X"/>
    <n v="424"/>
    <n v="16"/>
    <n v="2"/>
    <n v="9.25"/>
    <n v="130.4"/>
    <n v="3.7735849056603772E-2"/>
    <n v="0.125"/>
    <n v="0.578125"/>
    <n v="4.625"/>
    <n v="14.097297297297297"/>
    <n v="121.15"/>
  </r>
  <r>
    <d v="2024-07-18T00:00:00"/>
    <x v="1"/>
    <s v="TikTok"/>
    <s v="Image"/>
    <s v="Gen Z"/>
    <n v="10298"/>
    <n v="159"/>
    <n v="7"/>
    <n v="118.63"/>
    <n v="442.58"/>
    <n v="1.5439891241017674E-2"/>
    <n v="4.40251572327044E-2"/>
    <n v="0.74610062893081763"/>
    <n v="16.947142857142858"/>
    <n v="3.7307595043412292"/>
    <n v="323.95"/>
  </r>
  <r>
    <d v="2024-07-18T00:00:00"/>
    <x v="1"/>
    <s v="TikTok"/>
    <s v="Image"/>
    <s v="Millennials"/>
    <n v="1950"/>
    <n v="14"/>
    <n v="0"/>
    <n v="55.24"/>
    <n v="0"/>
    <n v="7.1794871794871795E-3"/>
    <n v="0"/>
    <n v="3.9457142857142857"/>
    <n v="0"/>
    <n v="0"/>
    <n v="-55.24"/>
  </r>
  <r>
    <d v="2024-07-18T00:00:00"/>
    <x v="1"/>
    <s v="TikTok"/>
    <s v="Image"/>
    <s v="Gen X"/>
    <n v="575"/>
    <n v="8"/>
    <n v="0"/>
    <n v="10.47"/>
    <n v="0"/>
    <n v="1.391304347826087E-2"/>
    <n v="0"/>
    <n v="1.3087500000000001"/>
    <n v="0"/>
    <n v="0"/>
    <n v="-10.47"/>
  </r>
  <r>
    <d v="2024-07-18T00:00:00"/>
    <x v="1"/>
    <s v="TikTok"/>
    <s v="Carousel"/>
    <s v="Gen Z"/>
    <n v="6494"/>
    <n v="88"/>
    <n v="5"/>
    <n v="111.11"/>
    <n v="495.13"/>
    <n v="1.3550970126270403E-2"/>
    <n v="5.6818181818181816E-2"/>
    <n v="1.2626136363636364"/>
    <n v="22.222000000000001"/>
    <n v="4.4562145621456217"/>
    <n v="384.02"/>
  </r>
  <r>
    <d v="2024-07-18T00:00:00"/>
    <x v="1"/>
    <s v="TikTok"/>
    <s v="Carousel"/>
    <s v="Millennials"/>
    <n v="1361"/>
    <n v="13"/>
    <n v="0"/>
    <n v="17.78"/>
    <n v="0"/>
    <n v="9.5518001469507719E-3"/>
    <n v="0"/>
    <n v="1.3676923076923078"/>
    <n v="0"/>
    <n v="0"/>
    <n v="-17.78"/>
  </r>
  <r>
    <d v="2024-07-18T00:00:00"/>
    <x v="1"/>
    <s v="TikTok"/>
    <s v="Carousel"/>
    <s v="Gen X"/>
    <n v="539"/>
    <n v="14"/>
    <n v="0"/>
    <n v="14.41"/>
    <n v="0"/>
    <n v="2.5974025974025976E-2"/>
    <n v="0"/>
    <n v="1.0292857142857144"/>
    <n v="0"/>
    <n v="0"/>
    <n v="-14.41"/>
  </r>
  <r>
    <d v="2024-07-18T00:00:00"/>
    <x v="1"/>
    <s v="Facebook"/>
    <s v="Video"/>
    <s v="Gen Z"/>
    <n v="1750"/>
    <n v="68"/>
    <n v="7"/>
    <n v="40.93"/>
    <n v="419.87"/>
    <n v="3.8857142857142854E-2"/>
    <n v="0.10294117647058823"/>
    <n v="0.60191176470588237"/>
    <n v="5.847142857142857"/>
    <n v="10.258245785487418"/>
    <n v="378.94"/>
  </r>
  <r>
    <d v="2024-07-18T00:00:00"/>
    <x v="1"/>
    <s v="Facebook"/>
    <s v="Video"/>
    <s v="Millennials"/>
    <n v="9380"/>
    <n v="198"/>
    <n v="16"/>
    <n v="248.72"/>
    <n v="1172.6300000000001"/>
    <n v="2.1108742004264391E-2"/>
    <n v="8.0808080808080815E-2"/>
    <n v="1.2561616161616163"/>
    <n v="15.545"/>
    <n v="4.7146590543583153"/>
    <n v="923.91000000000008"/>
  </r>
  <r>
    <d v="2024-07-18T00:00:00"/>
    <x v="1"/>
    <s v="Facebook"/>
    <s v="Video"/>
    <s v="Gen X"/>
    <n v="4556"/>
    <n v="113"/>
    <n v="8"/>
    <n v="65.34"/>
    <n v="692.66"/>
    <n v="2.4802458296751536E-2"/>
    <n v="7.0796460176991149E-2"/>
    <n v="0.57823008849557522"/>
    <n v="8.1675000000000004"/>
    <n v="10.600857055402509"/>
    <n v="627.31999999999994"/>
  </r>
  <r>
    <d v="2024-07-18T00:00:00"/>
    <x v="1"/>
    <s v="Facebook"/>
    <s v="Image"/>
    <s v="Gen Z"/>
    <n v="2373"/>
    <n v="28"/>
    <n v="0"/>
    <n v="66.680000000000007"/>
    <n v="0"/>
    <n v="1.1799410029498525E-2"/>
    <n v="0"/>
    <n v="2.3814285714285717"/>
    <n v="0"/>
    <n v="0"/>
    <n v="-66.680000000000007"/>
  </r>
  <r>
    <d v="2024-07-18T00:00:00"/>
    <x v="1"/>
    <s v="Facebook"/>
    <s v="Image"/>
    <s v="Millennials"/>
    <n v="8015"/>
    <n v="120"/>
    <n v="5"/>
    <n v="162.11000000000001"/>
    <n v="483.66"/>
    <n v="1.4971927635683094E-2"/>
    <n v="4.1666666666666664E-2"/>
    <n v="1.3509166666666668"/>
    <n v="32.422000000000004"/>
    <n v="2.9835297020541605"/>
    <n v="321.55"/>
  </r>
  <r>
    <d v="2024-07-18T00:00:00"/>
    <x v="1"/>
    <s v="Facebook"/>
    <s v="Image"/>
    <s v="Gen X"/>
    <n v="4569"/>
    <n v="73"/>
    <n v="2"/>
    <n v="90.46"/>
    <n v="132.11000000000001"/>
    <n v="1.5977237907638431E-2"/>
    <n v="2.7397260273972601E-2"/>
    <n v="1.2391780821917808"/>
    <n v="45.23"/>
    <n v="1.4604244970152556"/>
    <n v="41.65000000000002"/>
  </r>
  <r>
    <d v="2024-07-18T00:00:00"/>
    <x v="1"/>
    <s v="Facebook"/>
    <s v="Carousel"/>
    <s v="Gen Z"/>
    <n v="2645"/>
    <n v="40"/>
    <n v="1"/>
    <n v="73.98"/>
    <n v="52.8"/>
    <n v="1.5122873345935728E-2"/>
    <n v="2.5000000000000001E-2"/>
    <n v="1.8495000000000001"/>
    <n v="73.98"/>
    <n v="0.71370640713706401"/>
    <n v="-21.180000000000007"/>
  </r>
  <r>
    <d v="2024-07-18T00:00:00"/>
    <x v="1"/>
    <s v="Facebook"/>
    <s v="Carousel"/>
    <s v="Millennials"/>
    <n v="10601"/>
    <n v="204"/>
    <n v="10"/>
    <n v="294.75"/>
    <n v="789.54"/>
    <n v="1.9243467597396473E-2"/>
    <n v="4.9019607843137254E-2"/>
    <n v="1.4448529411764706"/>
    <n v="29.475000000000001"/>
    <n v="2.6786768447837148"/>
    <n v="494.78999999999996"/>
  </r>
  <r>
    <d v="2024-07-18T00:00:00"/>
    <x v="1"/>
    <s v="Facebook"/>
    <s v="Carousel"/>
    <s v="Gen X"/>
    <n v="2315"/>
    <n v="50"/>
    <n v="1"/>
    <n v="45.31"/>
    <n v="70.41"/>
    <n v="2.159827213822894E-2"/>
    <n v="0.02"/>
    <n v="0.90620000000000001"/>
    <n v="45.31"/>
    <n v="1.5539615978812622"/>
    <n v="25.099999999999994"/>
  </r>
  <r>
    <d v="2024-07-19T00:00:00"/>
    <x v="1"/>
    <s v="Instagram"/>
    <s v="Video"/>
    <s v="Gen Z"/>
    <n v="8639"/>
    <n v="291"/>
    <n v="38"/>
    <n v="246.19"/>
    <n v="1976.01"/>
    <n v="3.3684454219238338E-2"/>
    <n v="0.13058419243986255"/>
    <n v="0.8460137457044673"/>
    <n v="6.4786842105263158"/>
    <n v="8.0263617531175111"/>
    <n v="1729.82"/>
  </r>
  <r>
    <d v="2024-07-19T00:00:00"/>
    <x v="1"/>
    <s v="Instagram"/>
    <s v="Video"/>
    <s v="Millennials"/>
    <n v="7264"/>
    <n v="214"/>
    <n v="19"/>
    <n v="80.510000000000005"/>
    <n v="1892.91"/>
    <n v="2.9460352422907489E-2"/>
    <n v="8.8785046728971959E-2"/>
    <n v="0.37621495327102805"/>
    <n v="4.2373684210526319"/>
    <n v="23.511489255993045"/>
    <n v="1812.4"/>
  </r>
  <r>
    <d v="2024-07-19T00:00:00"/>
    <x v="1"/>
    <s v="Instagram"/>
    <s v="Video"/>
    <s v="Gen X"/>
    <n v="360"/>
    <n v="11"/>
    <n v="1"/>
    <n v="6.08"/>
    <n v="67.13"/>
    <n v="3.0555555555555555E-2"/>
    <n v="9.0909090909090912E-2"/>
    <n v="0.55272727272727273"/>
    <n v="6.08"/>
    <n v="11.04111842105263"/>
    <n v="61.05"/>
  </r>
  <r>
    <d v="2024-07-19T00:00:00"/>
    <x v="1"/>
    <s v="Instagram"/>
    <s v="Image"/>
    <s v="Gen Z"/>
    <n v="9099"/>
    <n v="141"/>
    <n v="2"/>
    <n v="211.38"/>
    <n v="176.63"/>
    <n v="1.5496208374546653E-2"/>
    <n v="1.4184397163120567E-2"/>
    <n v="1.4991489361702128"/>
    <n v="105.69"/>
    <n v="0.83560412527202199"/>
    <n v="-34.75"/>
  </r>
  <r>
    <d v="2024-07-19T00:00:00"/>
    <x v="1"/>
    <s v="Instagram"/>
    <s v="Image"/>
    <s v="Millennials"/>
    <n v="5662"/>
    <n v="47"/>
    <n v="0"/>
    <n v="78.44"/>
    <n v="0"/>
    <n v="8.300953726598375E-3"/>
    <n v="0"/>
    <n v="1.6689361702127659"/>
    <n v="0"/>
    <n v="0"/>
    <n v="-78.44"/>
  </r>
  <r>
    <d v="2024-07-19T00:00:00"/>
    <x v="1"/>
    <s v="Instagram"/>
    <s v="Image"/>
    <s v="Gen X"/>
    <n v="919"/>
    <n v="13"/>
    <n v="0"/>
    <n v="15.73"/>
    <n v="0"/>
    <n v="1.4145810663764961E-2"/>
    <n v="0"/>
    <n v="1.21"/>
    <n v="0"/>
    <n v="0"/>
    <n v="-15.73"/>
  </r>
  <r>
    <d v="2024-07-19T00:00:00"/>
    <x v="1"/>
    <s v="Instagram"/>
    <s v="Carousel"/>
    <s v="Gen Z"/>
    <n v="5372"/>
    <n v="137"/>
    <n v="7"/>
    <n v="156.63999999999999"/>
    <n v="475.76"/>
    <n v="2.5502606105733433E-2"/>
    <n v="5.1094890510948905E-2"/>
    <n v="1.1433576642335765"/>
    <n v="22.377142857142854"/>
    <n v="3.0372829417773239"/>
    <n v="319.12"/>
  </r>
  <r>
    <d v="2024-07-19T00:00:00"/>
    <x v="1"/>
    <s v="Instagram"/>
    <s v="Carousel"/>
    <s v="Millennials"/>
    <n v="7435"/>
    <n v="184"/>
    <n v="13"/>
    <n v="217.34"/>
    <n v="654.99"/>
    <n v="2.4747814391392065E-2"/>
    <n v="7.0652173913043473E-2"/>
    <n v="1.1811956521739131"/>
    <n v="16.71846153846154"/>
    <n v="3.0136652249930984"/>
    <n v="437.65"/>
  </r>
  <r>
    <d v="2024-07-19T00:00:00"/>
    <x v="1"/>
    <s v="Instagram"/>
    <s v="Carousel"/>
    <s v="Gen X"/>
    <n v="717"/>
    <n v="8"/>
    <n v="0"/>
    <n v="16.309999999999999"/>
    <n v="0"/>
    <n v="1.1157601115760111E-2"/>
    <n v="0"/>
    <n v="2.0387499999999998"/>
    <n v="0"/>
    <n v="0"/>
    <n v="-16.309999999999999"/>
  </r>
  <r>
    <d v="2024-07-19T00:00:00"/>
    <x v="1"/>
    <s v="TikTok"/>
    <s v="Video"/>
    <s v="Gen Z"/>
    <n v="9641"/>
    <n v="359"/>
    <n v="44"/>
    <n v="142.16999999999999"/>
    <n v="2845.32"/>
    <n v="3.7236801161705219E-2"/>
    <n v="0.12256267409470752"/>
    <n v="0.39601671309192199"/>
    <n v="3.2311363636363635"/>
    <n v="20.013504958852081"/>
    <n v="2703.15"/>
  </r>
  <r>
    <d v="2024-07-19T00:00:00"/>
    <x v="1"/>
    <s v="TikTok"/>
    <s v="Video"/>
    <s v="Millennials"/>
    <n v="1337"/>
    <n v="40"/>
    <n v="2"/>
    <n v="36.32"/>
    <n v="170.3"/>
    <n v="2.9917726252804786E-2"/>
    <n v="0.05"/>
    <n v="0.90800000000000003"/>
    <n v="18.16"/>
    <n v="4.6888766519823788"/>
    <n v="133.98000000000002"/>
  </r>
  <r>
    <d v="2024-07-19T00:00:00"/>
    <x v="1"/>
    <s v="TikTok"/>
    <s v="Video"/>
    <s v="Gen X"/>
    <n v="395"/>
    <n v="17"/>
    <n v="1"/>
    <n v="6.34"/>
    <n v="52.89"/>
    <n v="4.3037974683544304E-2"/>
    <n v="5.8823529411764705E-2"/>
    <n v="0.37294117647058822"/>
    <n v="6.34"/>
    <n v="8.3422712933753953"/>
    <n v="46.55"/>
  </r>
  <r>
    <d v="2024-07-19T00:00:00"/>
    <x v="1"/>
    <s v="TikTok"/>
    <s v="Image"/>
    <s v="Gen Z"/>
    <n v="7034"/>
    <n v="138"/>
    <n v="1"/>
    <n v="149.94999999999999"/>
    <n v="50.3"/>
    <n v="1.9618993460335514E-2"/>
    <n v="7.246376811594203E-3"/>
    <n v="1.0865942028985507"/>
    <n v="149.94999999999999"/>
    <n v="0.33544514838279427"/>
    <n v="-99.649999999999991"/>
  </r>
  <r>
    <d v="2024-07-19T00:00:00"/>
    <x v="1"/>
    <s v="TikTok"/>
    <s v="Image"/>
    <s v="Millennials"/>
    <n v="894"/>
    <n v="9"/>
    <n v="0"/>
    <n v="11.78"/>
    <n v="0"/>
    <n v="1.0067114093959731E-2"/>
    <n v="0"/>
    <n v="1.3088888888888888"/>
    <n v="0"/>
    <n v="0"/>
    <n v="-11.78"/>
  </r>
  <r>
    <d v="2024-07-19T00:00:00"/>
    <x v="1"/>
    <s v="TikTok"/>
    <s v="Image"/>
    <s v="Gen X"/>
    <n v="831"/>
    <n v="6"/>
    <n v="0"/>
    <n v="15.65"/>
    <n v="0"/>
    <n v="7.2202166064981952E-3"/>
    <n v="0"/>
    <n v="2.6083333333333334"/>
    <n v="0"/>
    <n v="0"/>
    <n v="-15.65"/>
  </r>
  <r>
    <d v="2024-07-19T00:00:00"/>
    <x v="1"/>
    <s v="TikTok"/>
    <s v="Carousel"/>
    <s v="Gen Z"/>
    <n v="11071"/>
    <n v="239"/>
    <n v="8"/>
    <n v="132.24"/>
    <n v="763.29"/>
    <n v="2.15879324360943E-2"/>
    <n v="3.3472803347280332E-2"/>
    <n v="0.55330543933054399"/>
    <n v="16.53"/>
    <n v="5.7720054446460978"/>
    <n v="631.04999999999995"/>
  </r>
  <r>
    <d v="2024-07-19T00:00:00"/>
    <x v="1"/>
    <s v="TikTok"/>
    <s v="Carousel"/>
    <s v="Millennials"/>
    <n v="1806"/>
    <n v="38"/>
    <n v="2"/>
    <n v="22.43"/>
    <n v="103.44"/>
    <n v="2.1040974529346623E-2"/>
    <n v="5.2631578947368418E-2"/>
    <n v="0.59026315789473682"/>
    <n v="11.215"/>
    <n v="4.6116807846633971"/>
    <n v="81.009999999999991"/>
  </r>
  <r>
    <d v="2024-07-19T00:00:00"/>
    <x v="1"/>
    <s v="TikTok"/>
    <s v="Carousel"/>
    <s v="Gen X"/>
    <n v="501"/>
    <n v="5"/>
    <n v="0"/>
    <n v="9.83"/>
    <n v="0"/>
    <n v="9.9800399201596807E-3"/>
    <n v="0"/>
    <n v="1.966"/>
    <n v="0"/>
    <n v="0"/>
    <n v="-9.83"/>
  </r>
  <r>
    <d v="2024-07-19T00:00:00"/>
    <x v="1"/>
    <s v="Facebook"/>
    <s v="Video"/>
    <s v="Gen Z"/>
    <n v="2544"/>
    <n v="109"/>
    <n v="16"/>
    <n v="38.49"/>
    <n v="1190.24"/>
    <n v="4.2845911949685532E-2"/>
    <n v="0.14678899082568808"/>
    <n v="0.3531192660550459"/>
    <n v="2.4056250000000001"/>
    <n v="30.923356716030135"/>
    <n v="1151.75"/>
  </r>
  <r>
    <d v="2024-07-19T00:00:00"/>
    <x v="1"/>
    <s v="Facebook"/>
    <s v="Video"/>
    <s v="Millennials"/>
    <n v="11546"/>
    <n v="252"/>
    <n v="27"/>
    <n v="335.87"/>
    <n v="2091.2600000000002"/>
    <n v="2.1825740516196086E-2"/>
    <n v="0.10714285714285714"/>
    <n v="1.3328174603174603"/>
    <n v="12.43962962962963"/>
    <n v="6.2263971179325344"/>
    <n v="1755.3900000000003"/>
  </r>
  <r>
    <d v="2024-07-19T00:00:00"/>
    <x v="1"/>
    <s v="Facebook"/>
    <s v="Video"/>
    <s v="Gen X"/>
    <n v="4231"/>
    <n v="172"/>
    <n v="17"/>
    <n v="94.89"/>
    <n v="1597.41"/>
    <n v="4.0652328054833375E-2"/>
    <n v="9.8837209302325577E-2"/>
    <n v="0.55168604651162789"/>
    <n v="5.5817647058823532"/>
    <n v="16.834334492570346"/>
    <n v="1502.52"/>
  </r>
  <r>
    <d v="2024-07-19T00:00:00"/>
    <x v="1"/>
    <s v="Facebook"/>
    <s v="Image"/>
    <s v="Gen Z"/>
    <n v="1767"/>
    <n v="14"/>
    <n v="0"/>
    <n v="28.55"/>
    <n v="0"/>
    <n v="7.9230333899264292E-3"/>
    <n v="0"/>
    <n v="2.0392857142857141"/>
    <n v="0"/>
    <n v="0"/>
    <n v="-28.55"/>
  </r>
  <r>
    <d v="2024-07-19T00:00:00"/>
    <x v="1"/>
    <s v="Facebook"/>
    <s v="Image"/>
    <s v="Millennials"/>
    <n v="8841"/>
    <n v="175"/>
    <n v="1"/>
    <n v="186.25"/>
    <n v="65.45"/>
    <n v="1.9794140934283451E-2"/>
    <n v="5.7142857142857143E-3"/>
    <n v="1.0642857142857143"/>
    <n v="186.25"/>
    <n v="0.3514093959731544"/>
    <n v="-120.8"/>
  </r>
  <r>
    <d v="2024-07-19T00:00:00"/>
    <x v="1"/>
    <s v="Facebook"/>
    <s v="Image"/>
    <s v="Gen X"/>
    <n v="4854"/>
    <n v="70"/>
    <n v="0"/>
    <n v="116.95"/>
    <n v="0"/>
    <n v="1.442109600329625E-2"/>
    <n v="0"/>
    <n v="1.6707142857142858"/>
    <n v="0"/>
    <n v="0"/>
    <n v="-116.95"/>
  </r>
  <r>
    <d v="2024-07-19T00:00:00"/>
    <x v="1"/>
    <s v="Facebook"/>
    <s v="Carousel"/>
    <s v="Gen Z"/>
    <n v="1767"/>
    <n v="27"/>
    <n v="1"/>
    <n v="27.23"/>
    <n v="91.03"/>
    <n v="1.5280135823429542E-2"/>
    <n v="3.7037037037037035E-2"/>
    <n v="1.0085185185185186"/>
    <n v="27.23"/>
    <n v="3.3430040396621372"/>
    <n v="63.8"/>
  </r>
  <r>
    <d v="2024-07-19T00:00:00"/>
    <x v="1"/>
    <s v="Facebook"/>
    <s v="Carousel"/>
    <s v="Millennials"/>
    <n v="8071"/>
    <n v="189"/>
    <n v="8"/>
    <n v="125.01"/>
    <n v="744.35"/>
    <n v="2.3417172593235037E-2"/>
    <n v="4.2328042328042326E-2"/>
    <n v="0.66142857142857148"/>
    <n v="15.626250000000001"/>
    <n v="5.9543236541076716"/>
    <n v="619.34"/>
  </r>
  <r>
    <d v="2024-07-19T00:00:00"/>
    <x v="1"/>
    <s v="Facebook"/>
    <s v="Carousel"/>
    <s v="Gen X"/>
    <n v="3251"/>
    <n v="42"/>
    <n v="2"/>
    <n v="95.96"/>
    <n v="135.72"/>
    <n v="1.2919101814826207E-2"/>
    <n v="4.7619047619047616E-2"/>
    <n v="2.2847619047619045"/>
    <n v="47.98"/>
    <n v="1.4143393080450188"/>
    <n v="39.760000000000005"/>
  </r>
  <r>
    <d v="2024-07-20T00:00:00"/>
    <x v="1"/>
    <s v="Instagram"/>
    <s v="Video"/>
    <s v="Gen Z"/>
    <n v="6166"/>
    <n v="157"/>
    <n v="22"/>
    <n v="87.61"/>
    <n v="1511.12"/>
    <n v="2.5462212131041193E-2"/>
    <n v="0.14012738853503184"/>
    <n v="0.55802547770700639"/>
    <n v="3.9822727272727274"/>
    <n v="17.248259331126583"/>
    <n v="1423.51"/>
  </r>
  <r>
    <d v="2024-07-20T00:00:00"/>
    <x v="1"/>
    <s v="Instagram"/>
    <s v="Video"/>
    <s v="Millennials"/>
    <n v="5850"/>
    <n v="126"/>
    <n v="18"/>
    <n v="82.27"/>
    <n v="1172.44"/>
    <n v="2.1538461538461538E-2"/>
    <n v="0.14285714285714285"/>
    <n v="0.65293650793650793"/>
    <n v="4.570555555555555"/>
    <n v="14.251124346663426"/>
    <n v="1090.17"/>
  </r>
  <r>
    <d v="2024-07-20T00:00:00"/>
    <x v="1"/>
    <s v="Instagram"/>
    <s v="Video"/>
    <s v="Gen X"/>
    <n v="576"/>
    <n v="11"/>
    <n v="1"/>
    <n v="10.53"/>
    <n v="87.85"/>
    <n v="1.9097222222222224E-2"/>
    <n v="9.0909090909090912E-2"/>
    <n v="0.95727272727272716"/>
    <n v="10.53"/>
    <n v="8.3428300094966765"/>
    <n v="77.319999999999993"/>
  </r>
  <r>
    <d v="2024-07-20T00:00:00"/>
    <x v="1"/>
    <s v="Instagram"/>
    <s v="Image"/>
    <s v="Gen Z"/>
    <n v="6197"/>
    <n v="98"/>
    <n v="1"/>
    <n v="140.24"/>
    <n v="72.69"/>
    <n v="1.581410359851541E-2"/>
    <n v="1.020408163265306E-2"/>
    <n v="1.4310204081632654"/>
    <n v="140.24"/>
    <n v="0.51832572732458637"/>
    <n v="-67.550000000000011"/>
  </r>
  <r>
    <d v="2024-07-20T00:00:00"/>
    <x v="1"/>
    <s v="Instagram"/>
    <s v="Image"/>
    <s v="Millennials"/>
    <n v="2490"/>
    <n v="34"/>
    <n v="1"/>
    <n v="49.68"/>
    <n v="52.08"/>
    <n v="1.3654618473895583E-2"/>
    <n v="2.9411764705882353E-2"/>
    <n v="1.4611764705882353"/>
    <n v="49.68"/>
    <n v="1.0483091787439613"/>
    <n v="2.3999999999999986"/>
  </r>
  <r>
    <d v="2024-07-20T00:00:00"/>
    <x v="1"/>
    <s v="Instagram"/>
    <s v="Image"/>
    <s v="Gen X"/>
    <n v="966"/>
    <n v="10"/>
    <n v="0"/>
    <n v="14.61"/>
    <n v="0"/>
    <n v="1.0351966873706004E-2"/>
    <n v="0"/>
    <n v="1.4609999999999999"/>
    <n v="0"/>
    <n v="0"/>
    <n v="-14.61"/>
  </r>
  <r>
    <d v="2024-07-20T00:00:00"/>
    <x v="1"/>
    <s v="Instagram"/>
    <s v="Carousel"/>
    <s v="Gen Z"/>
    <n v="3490"/>
    <n v="73"/>
    <n v="3"/>
    <n v="63.71"/>
    <n v="219.5"/>
    <n v="2.0916905444126076E-2"/>
    <n v="4.1095890410958902E-2"/>
    <n v="0.87273972602739724"/>
    <n v="21.236666666666668"/>
    <n v="3.4452990111442472"/>
    <n v="155.79"/>
  </r>
  <r>
    <d v="2024-07-20T00:00:00"/>
    <x v="1"/>
    <s v="Instagram"/>
    <s v="Carousel"/>
    <s v="Millennials"/>
    <n v="3904"/>
    <n v="82"/>
    <n v="4"/>
    <n v="77.66"/>
    <n v="314.89999999999998"/>
    <n v="2.1004098360655737E-2"/>
    <n v="4.878048780487805E-2"/>
    <n v="0.94707317073170727"/>
    <n v="19.414999999999999"/>
    <n v="4.0548544939479783"/>
    <n v="237.23999999999998"/>
  </r>
  <r>
    <d v="2024-07-20T00:00:00"/>
    <x v="1"/>
    <s v="Instagram"/>
    <s v="Carousel"/>
    <s v="Gen X"/>
    <n v="802"/>
    <n v="15"/>
    <n v="0"/>
    <n v="15.63"/>
    <n v="0"/>
    <n v="1.8703241895261846E-2"/>
    <n v="0"/>
    <n v="1.042"/>
    <n v="0"/>
    <n v="0"/>
    <n v="-15.63"/>
  </r>
  <r>
    <d v="2024-07-20T00:00:00"/>
    <x v="1"/>
    <s v="TikTok"/>
    <s v="Video"/>
    <s v="Gen Z"/>
    <n v="14652"/>
    <n v="650"/>
    <n v="54"/>
    <n v="294.97000000000003"/>
    <n v="4341.34"/>
    <n v="4.4362544362544359E-2"/>
    <n v="8.3076923076923076E-2"/>
    <n v="0.45380000000000004"/>
    <n v="5.462407407407408"/>
    <n v="14.717903515611756"/>
    <n v="4046.37"/>
  </r>
  <r>
    <d v="2024-07-20T00:00:00"/>
    <x v="1"/>
    <s v="TikTok"/>
    <s v="Video"/>
    <s v="Millennials"/>
    <n v="1988"/>
    <n v="94"/>
    <n v="6"/>
    <n v="21.87"/>
    <n v="398.25"/>
    <n v="4.7283702213279676E-2"/>
    <n v="6.3829787234042548E-2"/>
    <n v="0.23265957446808511"/>
    <n v="3.645"/>
    <n v="18.209876543209877"/>
    <n v="376.38"/>
  </r>
  <r>
    <d v="2024-07-20T00:00:00"/>
    <x v="1"/>
    <s v="TikTok"/>
    <s v="Video"/>
    <s v="Gen X"/>
    <n v="968"/>
    <n v="21"/>
    <n v="1"/>
    <n v="21.41"/>
    <n v="59.83"/>
    <n v="2.1694214876033058E-2"/>
    <n v="4.7619047619047616E-2"/>
    <n v="1.0195238095238095"/>
    <n v="21.41"/>
    <n v="2.7944885567491826"/>
    <n v="38.42"/>
  </r>
  <r>
    <d v="2024-07-20T00:00:00"/>
    <x v="1"/>
    <s v="TikTok"/>
    <s v="Image"/>
    <s v="Gen Z"/>
    <n v="8711"/>
    <n v="115"/>
    <n v="5"/>
    <n v="225.26"/>
    <n v="476.27"/>
    <n v="1.3201699001262772E-2"/>
    <n v="4.3478260869565216E-2"/>
    <n v="1.9587826086956521"/>
    <n v="45.052"/>
    <n v="2.1143123501731331"/>
    <n v="251.01"/>
  </r>
  <r>
    <d v="2024-07-20T00:00:00"/>
    <x v="1"/>
    <s v="TikTok"/>
    <s v="Image"/>
    <s v="Millennials"/>
    <n v="719"/>
    <n v="5"/>
    <n v="0"/>
    <n v="12.08"/>
    <n v="0"/>
    <n v="6.954102920723227E-3"/>
    <n v="0"/>
    <n v="2.4159999999999999"/>
    <n v="0"/>
    <n v="0"/>
    <n v="-12.08"/>
  </r>
  <r>
    <d v="2024-07-20T00:00:00"/>
    <x v="1"/>
    <s v="TikTok"/>
    <s v="Image"/>
    <s v="Gen X"/>
    <n v="188"/>
    <n v="1"/>
    <n v="0"/>
    <n v="4.43"/>
    <n v="0"/>
    <n v="5.3191489361702126E-3"/>
    <n v="0"/>
    <n v="4.43"/>
    <n v="0"/>
    <n v="0"/>
    <n v="-4.43"/>
  </r>
  <r>
    <d v="2024-07-20T00:00:00"/>
    <x v="1"/>
    <s v="TikTok"/>
    <s v="Carousel"/>
    <s v="Gen Z"/>
    <n v="5114"/>
    <n v="144"/>
    <n v="8"/>
    <n v="98.28"/>
    <n v="774.88"/>
    <n v="2.8157997653500196E-2"/>
    <n v="5.5555555555555552E-2"/>
    <n v="0.6825"/>
    <n v="12.285"/>
    <n v="7.8844118844118842"/>
    <n v="676.6"/>
  </r>
  <r>
    <d v="2024-07-20T00:00:00"/>
    <x v="1"/>
    <s v="TikTok"/>
    <s v="Carousel"/>
    <s v="Millennials"/>
    <n v="1333"/>
    <n v="18"/>
    <n v="1"/>
    <n v="25.24"/>
    <n v="64.53"/>
    <n v="1.3503375843960989E-2"/>
    <n v="5.5555555555555552E-2"/>
    <n v="1.402222222222222"/>
    <n v="25.24"/>
    <n v="2.5566561014263076"/>
    <n v="39.290000000000006"/>
  </r>
  <r>
    <d v="2024-07-20T00:00:00"/>
    <x v="1"/>
    <s v="TikTok"/>
    <s v="Carousel"/>
    <s v="Gen X"/>
    <n v="801"/>
    <n v="8"/>
    <n v="0"/>
    <n v="13.34"/>
    <n v="0"/>
    <n v="9.9875156054931337E-3"/>
    <n v="0"/>
    <n v="1.6675"/>
    <n v="0"/>
    <n v="0"/>
    <n v="-13.34"/>
  </r>
  <r>
    <d v="2024-07-20T00:00:00"/>
    <x v="1"/>
    <s v="Facebook"/>
    <s v="Video"/>
    <s v="Gen Z"/>
    <n v="2737"/>
    <n v="98"/>
    <n v="11"/>
    <n v="62.1"/>
    <n v="1067.9000000000001"/>
    <n v="3.5805626598465472E-2"/>
    <n v="0.11224489795918367"/>
    <n v="0.63367346938775515"/>
    <n v="5.6454545454545455"/>
    <n v="17.196457326892112"/>
    <n v="1005.8000000000001"/>
  </r>
  <r>
    <d v="2024-07-20T00:00:00"/>
    <x v="1"/>
    <s v="Facebook"/>
    <s v="Video"/>
    <s v="Millennials"/>
    <n v="5758"/>
    <n v="161"/>
    <n v="8"/>
    <n v="71.34"/>
    <n v="781.02"/>
    <n v="2.7961097603334491E-2"/>
    <n v="4.9689440993788817E-2"/>
    <n v="0.44310559006211181"/>
    <n v="8.9175000000000004"/>
    <n v="10.947855340622372"/>
    <n v="709.68"/>
  </r>
  <r>
    <d v="2024-07-20T00:00:00"/>
    <x v="1"/>
    <s v="Facebook"/>
    <s v="Video"/>
    <s v="Gen X"/>
    <n v="3909"/>
    <n v="176"/>
    <n v="25"/>
    <n v="86.71"/>
    <n v="1908.65"/>
    <n v="4.5024302890764901E-2"/>
    <n v="0.14204545454545456"/>
    <n v="0.49267045454545449"/>
    <n v="3.4683999999999999"/>
    <n v="22.011878676046596"/>
    <n v="1821.94"/>
  </r>
  <r>
    <d v="2024-07-20T00:00:00"/>
    <x v="1"/>
    <s v="Facebook"/>
    <s v="Image"/>
    <s v="Gen Z"/>
    <n v="2317"/>
    <n v="36"/>
    <n v="0"/>
    <n v="28.47"/>
    <n v="0"/>
    <n v="1.5537332757876565E-2"/>
    <n v="0"/>
    <n v="0.79083333333333328"/>
    <n v="0"/>
    <n v="0"/>
    <n v="-28.47"/>
  </r>
  <r>
    <d v="2024-07-20T00:00:00"/>
    <x v="1"/>
    <s v="Facebook"/>
    <s v="Image"/>
    <s v="Millennials"/>
    <n v="9799"/>
    <n v="98"/>
    <n v="3"/>
    <n v="203.63"/>
    <n v="239.4"/>
    <n v="1.0001020512297173E-2"/>
    <n v="3.0612244897959183E-2"/>
    <n v="2.0778571428571428"/>
    <n v="67.876666666666665"/>
    <n v="1.1756617394293571"/>
    <n v="35.77000000000001"/>
  </r>
  <r>
    <d v="2024-07-20T00:00:00"/>
    <x v="1"/>
    <s v="Facebook"/>
    <s v="Image"/>
    <s v="Gen X"/>
    <n v="5954"/>
    <n v="105"/>
    <n v="1"/>
    <n v="173.59"/>
    <n v="55.07"/>
    <n v="1.7635203224722874E-2"/>
    <n v="9.5238095238095247E-3"/>
    <n v="1.6532380952380952"/>
    <n v="173.59"/>
    <n v="0.31724177660003455"/>
    <n v="-118.52000000000001"/>
  </r>
  <r>
    <d v="2024-07-20T00:00:00"/>
    <x v="1"/>
    <s v="Facebook"/>
    <s v="Carousel"/>
    <s v="Gen Z"/>
    <n v="2835"/>
    <n v="45"/>
    <n v="2"/>
    <n v="34.630000000000003"/>
    <n v="107.09"/>
    <n v="1.5873015873015872E-2"/>
    <n v="4.4444444444444446E-2"/>
    <n v="0.76955555555555566"/>
    <n v="17.315000000000001"/>
    <n v="3.0924054288189429"/>
    <n v="72.460000000000008"/>
  </r>
  <r>
    <d v="2024-07-20T00:00:00"/>
    <x v="1"/>
    <s v="Facebook"/>
    <s v="Carousel"/>
    <s v="Millennials"/>
    <n v="8319"/>
    <n v="116"/>
    <n v="7"/>
    <n v="157.88"/>
    <n v="699.47"/>
    <n v="1.3943983651881237E-2"/>
    <n v="6.0344827586206899E-2"/>
    <n v="1.3610344827586207"/>
    <n v="22.554285714285715"/>
    <n v="4.4303901697491765"/>
    <n v="541.59"/>
  </r>
  <r>
    <d v="2024-07-20T00:00:00"/>
    <x v="1"/>
    <s v="Facebook"/>
    <s v="Carousel"/>
    <s v="Gen X"/>
    <n v="3384"/>
    <n v="60"/>
    <n v="4"/>
    <n v="92.06"/>
    <n v="303.2"/>
    <n v="1.7730496453900711E-2"/>
    <n v="6.6666666666666666E-2"/>
    <n v="1.5343333333333333"/>
    <n v="23.015000000000001"/>
    <n v="3.2935042363675859"/>
    <n v="211.14"/>
  </r>
  <r>
    <d v="2024-07-21T00:00:00"/>
    <x v="1"/>
    <s v="Instagram"/>
    <s v="Video"/>
    <s v="Gen Z"/>
    <n v="3044"/>
    <n v="138"/>
    <n v="18"/>
    <n v="31.24"/>
    <n v="1379.05"/>
    <n v="4.5335085413929041E-2"/>
    <n v="0.13043478260869565"/>
    <n v="0.22637681159420289"/>
    <n v="1.7355555555555555"/>
    <n v="44.143725992317542"/>
    <n v="1347.81"/>
  </r>
  <r>
    <d v="2024-07-21T00:00:00"/>
    <x v="1"/>
    <s v="Instagram"/>
    <s v="Video"/>
    <s v="Millennials"/>
    <n v="4515"/>
    <n v="223"/>
    <n v="19"/>
    <n v="77.150000000000006"/>
    <n v="1555.59"/>
    <n v="4.9390919158361017E-2"/>
    <n v="8.520179372197309E-2"/>
    <n v="0.34596412556053813"/>
    <n v="4.060526315789474"/>
    <n v="20.163188593648734"/>
    <n v="1478.4399999999998"/>
  </r>
  <r>
    <d v="2024-07-21T00:00:00"/>
    <x v="1"/>
    <s v="Instagram"/>
    <s v="Video"/>
    <s v="Gen X"/>
    <n v="914"/>
    <n v="24"/>
    <n v="2"/>
    <n v="12.96"/>
    <n v="193"/>
    <n v="2.6258205689277898E-2"/>
    <n v="8.3333333333333329E-2"/>
    <n v="0.54"/>
    <n v="6.48"/>
    <n v="14.891975308641975"/>
    <n v="180.04"/>
  </r>
  <r>
    <d v="2024-07-21T00:00:00"/>
    <x v="1"/>
    <s v="Instagram"/>
    <s v="Image"/>
    <s v="Gen Z"/>
    <n v="4814"/>
    <n v="78"/>
    <n v="3"/>
    <n v="95.25"/>
    <n v="242.98"/>
    <n v="1.6202742002492731E-2"/>
    <n v="3.8461538461538464E-2"/>
    <n v="1.2211538461538463"/>
    <n v="31.75"/>
    <n v="2.5509711286089236"/>
    <n v="147.72999999999999"/>
  </r>
  <r>
    <d v="2024-07-21T00:00:00"/>
    <x v="1"/>
    <s v="Instagram"/>
    <s v="Image"/>
    <s v="Millennials"/>
    <n v="7698"/>
    <n v="44"/>
    <n v="1"/>
    <n v="119.63"/>
    <n v="99.44"/>
    <n v="5.7157703299558328E-3"/>
    <n v="2.2727272727272728E-2"/>
    <n v="2.7188636363636363"/>
    <n v="119.63"/>
    <n v="0.83122962467608463"/>
    <n v="-20.189999999999998"/>
  </r>
  <r>
    <d v="2024-07-21T00:00:00"/>
    <x v="1"/>
    <s v="Instagram"/>
    <s v="Image"/>
    <s v="Gen X"/>
    <n v="759"/>
    <n v="8"/>
    <n v="0"/>
    <n v="15.21"/>
    <n v="0"/>
    <n v="1.0540184453227932E-2"/>
    <n v="0"/>
    <n v="1.9012500000000001"/>
    <n v="0"/>
    <n v="0"/>
    <n v="-15.21"/>
  </r>
  <r>
    <d v="2024-07-21T00:00:00"/>
    <x v="1"/>
    <s v="Instagram"/>
    <s v="Carousel"/>
    <s v="Gen Z"/>
    <n v="4496"/>
    <n v="47"/>
    <n v="2"/>
    <n v="117.79"/>
    <n v="194.63"/>
    <n v="1.045373665480427E-2"/>
    <n v="4.2553191489361701E-2"/>
    <n v="2.5061702127659577"/>
    <n v="58.895000000000003"/>
    <n v="1.6523473979115373"/>
    <n v="76.839999999999989"/>
  </r>
  <r>
    <d v="2024-07-21T00:00:00"/>
    <x v="1"/>
    <s v="Instagram"/>
    <s v="Carousel"/>
    <s v="Millennials"/>
    <n v="5915"/>
    <n v="134"/>
    <n v="10"/>
    <n v="68.75"/>
    <n v="791.23"/>
    <n v="2.2654268808114962E-2"/>
    <n v="7.4626865671641784E-2"/>
    <n v="0.51305970149253732"/>
    <n v="6.875"/>
    <n v="11.508800000000001"/>
    <n v="722.48"/>
  </r>
  <r>
    <d v="2024-07-21T00:00:00"/>
    <x v="1"/>
    <s v="Instagram"/>
    <s v="Carousel"/>
    <s v="Gen X"/>
    <n v="688"/>
    <n v="8"/>
    <n v="0"/>
    <n v="14.59"/>
    <n v="0"/>
    <n v="1.1627906976744186E-2"/>
    <n v="0"/>
    <n v="1.82375"/>
    <n v="0"/>
    <n v="0"/>
    <n v="-14.59"/>
  </r>
  <r>
    <d v="2024-07-21T00:00:00"/>
    <x v="1"/>
    <s v="TikTok"/>
    <s v="Video"/>
    <s v="Gen Z"/>
    <n v="5175"/>
    <n v="200"/>
    <n v="11"/>
    <n v="130.13"/>
    <n v="552.46"/>
    <n v="3.864734299516908E-2"/>
    <n v="5.5E-2"/>
    <n v="0.65064999999999995"/>
    <n v="11.83"/>
    <n v="4.2454468608314766"/>
    <n v="422.33000000000004"/>
  </r>
  <r>
    <d v="2024-07-21T00:00:00"/>
    <x v="1"/>
    <s v="TikTok"/>
    <s v="Video"/>
    <s v="Millennials"/>
    <n v="974"/>
    <n v="34"/>
    <n v="2"/>
    <n v="15.77"/>
    <n v="183.08"/>
    <n v="3.4907597535934289E-2"/>
    <n v="5.8823529411764705E-2"/>
    <n v="0.46382352941176469"/>
    <n v="7.8849999999999998"/>
    <n v="11.609384908053267"/>
    <n v="167.31"/>
  </r>
  <r>
    <d v="2024-07-21T00:00:00"/>
    <x v="1"/>
    <s v="TikTok"/>
    <s v="Video"/>
    <s v="Gen X"/>
    <n v="124"/>
    <n v="3"/>
    <n v="0"/>
    <n v="3.41"/>
    <n v="0"/>
    <n v="2.4193548387096774E-2"/>
    <n v="0"/>
    <n v="1.1366666666666667"/>
    <n v="0"/>
    <n v="0"/>
    <n v="-3.41"/>
  </r>
  <r>
    <d v="2024-07-21T00:00:00"/>
    <x v="1"/>
    <s v="TikTok"/>
    <s v="Image"/>
    <s v="Gen Z"/>
    <n v="11379"/>
    <n v="204"/>
    <n v="4"/>
    <n v="266.18"/>
    <n v="229.28"/>
    <n v="1.7927761666227261E-2"/>
    <n v="1.9607843137254902E-2"/>
    <n v="1.3048039215686276"/>
    <n v="66.545000000000002"/>
    <n v="0.86137200390713053"/>
    <n v="-36.900000000000006"/>
  </r>
  <r>
    <d v="2024-07-21T00:00:00"/>
    <x v="1"/>
    <s v="TikTok"/>
    <s v="Image"/>
    <s v="Millennials"/>
    <n v="1231"/>
    <n v="6"/>
    <n v="0"/>
    <n v="28.31"/>
    <n v="0"/>
    <n v="4.87408610885459E-3"/>
    <n v="0"/>
    <n v="4.7183333333333328"/>
    <n v="0"/>
    <n v="0"/>
    <n v="-28.31"/>
  </r>
  <r>
    <d v="2024-07-21T00:00:00"/>
    <x v="1"/>
    <s v="TikTok"/>
    <s v="Image"/>
    <s v="Gen X"/>
    <n v="652"/>
    <n v="12"/>
    <n v="0"/>
    <n v="18.02"/>
    <n v="0"/>
    <n v="1.8404907975460124E-2"/>
    <n v="0"/>
    <n v="1.5016666666666667"/>
    <n v="0"/>
    <n v="0"/>
    <n v="-18.02"/>
  </r>
  <r>
    <d v="2024-07-21T00:00:00"/>
    <x v="1"/>
    <s v="TikTok"/>
    <s v="Carousel"/>
    <s v="Gen Z"/>
    <n v="10859"/>
    <n v="250"/>
    <n v="7"/>
    <n v="178.47"/>
    <n v="535.39"/>
    <n v="2.302237775117414E-2"/>
    <n v="2.8000000000000001E-2"/>
    <n v="0.71387999999999996"/>
    <n v="25.495714285714286"/>
    <n v="2.9998879363478457"/>
    <n v="356.91999999999996"/>
  </r>
  <r>
    <d v="2024-07-21T00:00:00"/>
    <x v="1"/>
    <s v="TikTok"/>
    <s v="Carousel"/>
    <s v="Millennials"/>
    <n v="1952"/>
    <n v="28"/>
    <n v="2"/>
    <n v="25.6"/>
    <n v="103.7"/>
    <n v="1.4344262295081968E-2"/>
    <n v="7.1428571428571425E-2"/>
    <n v="0.91428571428571437"/>
    <n v="12.8"/>
    <n v="4.05078125"/>
    <n v="78.099999999999994"/>
  </r>
  <r>
    <d v="2024-07-21T00:00:00"/>
    <x v="1"/>
    <s v="TikTok"/>
    <s v="Carousel"/>
    <s v="Gen X"/>
    <n v="776"/>
    <n v="15"/>
    <n v="1"/>
    <n v="22.55"/>
    <n v="76.930000000000007"/>
    <n v="1.9329896907216496E-2"/>
    <n v="6.6666666666666666E-2"/>
    <n v="1.5033333333333334"/>
    <n v="22.55"/>
    <n v="3.4115299334811531"/>
    <n v="54.38000000000001"/>
  </r>
  <r>
    <d v="2024-07-21T00:00:00"/>
    <x v="1"/>
    <s v="Facebook"/>
    <s v="Video"/>
    <s v="Gen Z"/>
    <n v="1348"/>
    <n v="35"/>
    <n v="4"/>
    <n v="15.71"/>
    <n v="290.20999999999998"/>
    <n v="2.596439169139466E-2"/>
    <n v="0.11428571428571428"/>
    <n v="0.4488571428571429"/>
    <n v="3.9275000000000002"/>
    <n v="18.472947167409291"/>
    <n v="274.5"/>
  </r>
  <r>
    <d v="2024-07-21T00:00:00"/>
    <x v="1"/>
    <s v="Facebook"/>
    <s v="Video"/>
    <s v="Millennials"/>
    <n v="11150"/>
    <n v="361"/>
    <n v="42"/>
    <n v="201.66"/>
    <n v="2339.79"/>
    <n v="3.2376681614349777E-2"/>
    <n v="0.11634349030470914"/>
    <n v="0.55861495844875342"/>
    <n v="4.8014285714285716"/>
    <n v="11.602648021422196"/>
    <n v="2138.13"/>
  </r>
  <r>
    <d v="2024-07-21T00:00:00"/>
    <x v="1"/>
    <s v="Facebook"/>
    <s v="Video"/>
    <s v="Gen X"/>
    <n v="5495"/>
    <n v="262"/>
    <n v="38"/>
    <n v="75.489999999999995"/>
    <n v="2199.77"/>
    <n v="4.767970882620564E-2"/>
    <n v="0.14503816793893129"/>
    <n v="0.28812977099236642"/>
    <n v="1.986578947368421"/>
    <n v="29.139886077626176"/>
    <n v="2124.2800000000002"/>
  </r>
  <r>
    <d v="2024-07-21T00:00:00"/>
    <x v="1"/>
    <s v="Facebook"/>
    <s v="Image"/>
    <s v="Gen Z"/>
    <n v="1401"/>
    <n v="7"/>
    <n v="0"/>
    <n v="21.37"/>
    <n v="0"/>
    <n v="4.9964311206281229E-3"/>
    <n v="0"/>
    <n v="3.0528571428571429"/>
    <n v="0"/>
    <n v="0"/>
    <n v="-21.37"/>
  </r>
  <r>
    <d v="2024-07-21T00:00:00"/>
    <x v="1"/>
    <s v="Facebook"/>
    <s v="Image"/>
    <s v="Millennials"/>
    <n v="5717"/>
    <n v="77"/>
    <n v="1"/>
    <n v="77.66"/>
    <n v="56.61"/>
    <n v="1.346860241385342E-2"/>
    <n v="1.2987012987012988E-2"/>
    <n v="1.0085714285714285"/>
    <n v="77.66"/>
    <n v="0.72894669070306461"/>
    <n v="-21.049999999999997"/>
  </r>
  <r>
    <d v="2024-07-21T00:00:00"/>
    <x v="1"/>
    <s v="Facebook"/>
    <s v="Image"/>
    <s v="Gen X"/>
    <n v="5298"/>
    <n v="63"/>
    <n v="2"/>
    <n v="142.85"/>
    <n v="146.53"/>
    <n v="1.189127972819932E-2"/>
    <n v="3.1746031746031744E-2"/>
    <n v="2.2674603174603174"/>
    <n v="71.424999999999997"/>
    <n v="1.0257612880644034"/>
    <n v="3.6800000000000068"/>
  </r>
  <r>
    <d v="2024-07-21T00:00:00"/>
    <x v="1"/>
    <s v="Facebook"/>
    <s v="Carousel"/>
    <s v="Gen Z"/>
    <n v="1971"/>
    <n v="39"/>
    <n v="3"/>
    <n v="50.49"/>
    <n v="295.33999999999997"/>
    <n v="1.9786910197869101E-2"/>
    <n v="7.6923076923076927E-2"/>
    <n v="1.2946153846153847"/>
    <n v="16.830000000000002"/>
    <n v="5.8494751435927901"/>
    <n v="244.84999999999997"/>
  </r>
  <r>
    <d v="2024-07-21T00:00:00"/>
    <x v="1"/>
    <s v="Facebook"/>
    <s v="Carousel"/>
    <s v="Millennials"/>
    <n v="10421"/>
    <n v="255"/>
    <n v="10"/>
    <n v="224.02"/>
    <n v="954.94"/>
    <n v="2.4469820554649267E-2"/>
    <n v="3.9215686274509803E-2"/>
    <n v="0.87850980392156863"/>
    <n v="22.402000000000001"/>
    <n v="4.2627443978216233"/>
    <n v="730.92000000000007"/>
  </r>
  <r>
    <d v="2024-07-21T00:00:00"/>
    <x v="1"/>
    <s v="Facebook"/>
    <s v="Carousel"/>
    <s v="Gen X"/>
    <n v="3150"/>
    <n v="48"/>
    <n v="2"/>
    <n v="91.62"/>
    <n v="128.9"/>
    <n v="1.5238095238095238E-2"/>
    <n v="4.1666666666666664E-2"/>
    <n v="1.9087500000000002"/>
    <n v="45.81"/>
    <n v="1.4068980571927527"/>
    <n v="37.28"/>
  </r>
  <r>
    <d v="2024-07-22T00:00:00"/>
    <x v="1"/>
    <s v="Instagram"/>
    <s v="Video"/>
    <s v="Gen Z"/>
    <n v="7515"/>
    <n v="155"/>
    <n v="13"/>
    <n v="197.05"/>
    <n v="1168.33"/>
    <n v="2.0625415834996674E-2"/>
    <n v="8.387096774193549E-2"/>
    <n v="1.2712903225806453"/>
    <n v="15.157692307692308"/>
    <n v="5.929104288251712"/>
    <n v="971.28"/>
  </r>
  <r>
    <d v="2024-07-22T00:00:00"/>
    <x v="1"/>
    <s v="Instagram"/>
    <s v="Video"/>
    <s v="Millennials"/>
    <n v="5976"/>
    <n v="253"/>
    <n v="30"/>
    <n v="93.85"/>
    <n v="1533.78"/>
    <n v="4.2336010709504684E-2"/>
    <n v="0.11857707509881422"/>
    <n v="0.37094861660079048"/>
    <n v="3.128333333333333"/>
    <n v="16.342887586574321"/>
    <n v="1439.93"/>
  </r>
  <r>
    <d v="2024-07-22T00:00:00"/>
    <x v="1"/>
    <s v="Instagram"/>
    <s v="Video"/>
    <s v="Gen X"/>
    <n v="612"/>
    <n v="12"/>
    <n v="1"/>
    <n v="10.27"/>
    <n v="83.74"/>
    <n v="1.9607843137254902E-2"/>
    <n v="8.3333333333333329E-2"/>
    <n v="0.85583333333333333"/>
    <n v="10.27"/>
    <n v="8.1538461538461533"/>
    <n v="73.47"/>
  </r>
  <r>
    <d v="2024-07-22T00:00:00"/>
    <x v="1"/>
    <s v="Instagram"/>
    <s v="Image"/>
    <s v="Gen Z"/>
    <n v="3996"/>
    <n v="63"/>
    <n v="2"/>
    <n v="44.09"/>
    <n v="137.16999999999999"/>
    <n v="1.5765765765765764E-2"/>
    <n v="3.1746031746031744E-2"/>
    <n v="0.69984126984126993"/>
    <n v="22.045000000000002"/>
    <n v="3.1111363120889086"/>
    <n v="93.079999999999984"/>
  </r>
  <r>
    <d v="2024-07-22T00:00:00"/>
    <x v="1"/>
    <s v="Instagram"/>
    <s v="Image"/>
    <s v="Millennials"/>
    <n v="7157"/>
    <n v="43"/>
    <n v="0"/>
    <n v="164.72"/>
    <n v="0"/>
    <n v="6.0081039541707423E-3"/>
    <n v="0"/>
    <n v="3.8306976744186048"/>
    <n v="0"/>
    <n v="0"/>
    <n v="-164.72"/>
  </r>
  <r>
    <d v="2024-07-22T00:00:00"/>
    <x v="1"/>
    <s v="Instagram"/>
    <s v="Image"/>
    <s v="Gen X"/>
    <n v="330"/>
    <n v="2"/>
    <n v="0"/>
    <n v="8.2899999999999991"/>
    <n v="0"/>
    <n v="6.0606060606060606E-3"/>
    <n v="0"/>
    <n v="4.1449999999999996"/>
    <n v="0"/>
    <n v="0"/>
    <n v="-8.2899999999999991"/>
  </r>
  <r>
    <d v="2024-07-22T00:00:00"/>
    <x v="1"/>
    <s v="Instagram"/>
    <s v="Carousel"/>
    <s v="Gen Z"/>
    <n v="3254"/>
    <n v="85"/>
    <n v="4"/>
    <n v="96.34"/>
    <n v="295.52"/>
    <n v="2.6121696373693916E-2"/>
    <n v="4.7058823529411764E-2"/>
    <n v="1.1334117647058823"/>
    <n v="24.085000000000001"/>
    <n v="3.0674693792817105"/>
    <n v="199.17999999999998"/>
  </r>
  <r>
    <d v="2024-07-22T00:00:00"/>
    <x v="1"/>
    <s v="Instagram"/>
    <s v="Carousel"/>
    <s v="Millennials"/>
    <n v="6197"/>
    <n v="147"/>
    <n v="5"/>
    <n v="102.74"/>
    <n v="317.33999999999997"/>
    <n v="2.3721155397773117E-2"/>
    <n v="3.4013605442176874E-2"/>
    <n v="0.69891156462585036"/>
    <n v="20.547999999999998"/>
    <n v="3.0887677632859645"/>
    <n v="214.59999999999997"/>
  </r>
  <r>
    <d v="2024-07-22T00:00:00"/>
    <x v="1"/>
    <s v="Instagram"/>
    <s v="Carousel"/>
    <s v="Gen X"/>
    <n v="611"/>
    <n v="7"/>
    <n v="0"/>
    <n v="17.7"/>
    <n v="0"/>
    <n v="1.1456628477905073E-2"/>
    <n v="0"/>
    <n v="2.5285714285714285"/>
    <n v="0"/>
    <n v="0"/>
    <n v="-17.7"/>
  </r>
  <r>
    <d v="2024-07-22T00:00:00"/>
    <x v="1"/>
    <s v="TikTok"/>
    <s v="Video"/>
    <s v="Gen Z"/>
    <n v="11085"/>
    <n v="314"/>
    <n v="38"/>
    <n v="119.98"/>
    <n v="3416.49"/>
    <n v="2.832656743346865E-2"/>
    <n v="0.12101910828025478"/>
    <n v="0.38210191082802547"/>
    <n v="3.1573684210526318"/>
    <n v="28.475495915985995"/>
    <n v="3296.5099999999998"/>
  </r>
  <r>
    <d v="2024-07-22T00:00:00"/>
    <x v="1"/>
    <s v="TikTok"/>
    <s v="Video"/>
    <s v="Millennials"/>
    <n v="879"/>
    <n v="22"/>
    <n v="2"/>
    <n v="10.49"/>
    <n v="124.24"/>
    <n v="2.502844141069397E-2"/>
    <n v="9.0909090909090912E-2"/>
    <n v="0.47681818181818181"/>
    <n v="5.2450000000000001"/>
    <n v="11.843660629170637"/>
    <n v="113.75"/>
  </r>
  <r>
    <d v="2024-07-22T00:00:00"/>
    <x v="1"/>
    <s v="TikTok"/>
    <s v="Video"/>
    <s v="Gen X"/>
    <n v="341"/>
    <n v="7"/>
    <n v="0"/>
    <n v="4.01"/>
    <n v="0"/>
    <n v="2.0527859237536656E-2"/>
    <n v="0"/>
    <n v="0.57285714285714284"/>
    <n v="0"/>
    <n v="0"/>
    <n v="-4.01"/>
  </r>
  <r>
    <d v="2024-07-22T00:00:00"/>
    <x v="1"/>
    <s v="TikTok"/>
    <s v="Image"/>
    <s v="Gen Z"/>
    <n v="10979"/>
    <n v="213"/>
    <n v="4"/>
    <n v="261.72000000000003"/>
    <n v="251.62"/>
    <n v="1.9400674014026779E-2"/>
    <n v="1.8779342723004695E-2"/>
    <n v="1.2287323943661974"/>
    <n v="65.430000000000007"/>
    <n v="0.96140913953843798"/>
    <n v="-10.100000000000023"/>
  </r>
  <r>
    <d v="2024-07-22T00:00:00"/>
    <x v="1"/>
    <s v="TikTok"/>
    <s v="Image"/>
    <s v="Millennials"/>
    <n v="511"/>
    <n v="7"/>
    <n v="0"/>
    <n v="5.64"/>
    <n v="0"/>
    <n v="1.3698630136986301E-2"/>
    <n v="0"/>
    <n v="0.80571428571428572"/>
    <n v="0"/>
    <n v="0"/>
    <n v="-5.64"/>
  </r>
  <r>
    <d v="2024-07-22T00:00:00"/>
    <x v="1"/>
    <s v="TikTok"/>
    <s v="Image"/>
    <s v="Gen X"/>
    <n v="620"/>
    <n v="6"/>
    <n v="0"/>
    <n v="10.61"/>
    <n v="0"/>
    <n v="9.6774193548387101E-3"/>
    <n v="0"/>
    <n v="1.7683333333333333"/>
    <n v="0"/>
    <n v="0"/>
    <n v="-10.61"/>
  </r>
  <r>
    <d v="2024-07-22T00:00:00"/>
    <x v="1"/>
    <s v="TikTok"/>
    <s v="Carousel"/>
    <s v="Gen Z"/>
    <n v="5656"/>
    <n v="65"/>
    <n v="2"/>
    <n v="135.19"/>
    <n v="190.25"/>
    <n v="1.1492220650636492E-2"/>
    <n v="3.0769230769230771E-2"/>
    <n v="2.0798461538461539"/>
    <n v="67.594999999999999"/>
    <n v="1.4072786448701828"/>
    <n v="55.06"/>
  </r>
  <r>
    <d v="2024-07-22T00:00:00"/>
    <x v="1"/>
    <s v="TikTok"/>
    <s v="Carousel"/>
    <s v="Millennials"/>
    <n v="976"/>
    <n v="15"/>
    <n v="0"/>
    <n v="16.84"/>
    <n v="0"/>
    <n v="1.5368852459016393E-2"/>
    <n v="0"/>
    <n v="1.1226666666666667"/>
    <n v="0"/>
    <n v="0"/>
    <n v="-16.84"/>
  </r>
  <r>
    <d v="2024-07-22T00:00:00"/>
    <x v="1"/>
    <s v="TikTok"/>
    <s v="Carousel"/>
    <s v="Gen X"/>
    <n v="312"/>
    <n v="8"/>
    <n v="0"/>
    <n v="5.0999999999999996"/>
    <n v="0"/>
    <n v="2.564102564102564E-2"/>
    <n v="0"/>
    <n v="0.63749999999999996"/>
    <n v="0"/>
    <n v="0"/>
    <n v="-5.0999999999999996"/>
  </r>
  <r>
    <d v="2024-07-22T00:00:00"/>
    <x v="1"/>
    <s v="Facebook"/>
    <s v="Video"/>
    <s v="Gen Z"/>
    <n v="1748"/>
    <n v="61"/>
    <n v="6"/>
    <n v="29.08"/>
    <n v="441.53"/>
    <n v="3.4897025171624713E-2"/>
    <n v="9.8360655737704916E-2"/>
    <n v="0.4767213114754098"/>
    <n v="4.8466666666666667"/>
    <n v="15.183287482806053"/>
    <n v="412.45"/>
  </r>
  <r>
    <d v="2024-07-22T00:00:00"/>
    <x v="1"/>
    <s v="Facebook"/>
    <s v="Video"/>
    <s v="Millennials"/>
    <n v="7584"/>
    <n v="210"/>
    <n v="16"/>
    <n v="90.24"/>
    <n v="1348.99"/>
    <n v="2.7689873417721517E-2"/>
    <n v="7.6190476190476197E-2"/>
    <n v="0.42971428571428572"/>
    <n v="5.64"/>
    <n v="14.948914007092199"/>
    <n v="1258.75"/>
  </r>
  <r>
    <d v="2024-07-22T00:00:00"/>
    <x v="1"/>
    <s v="Facebook"/>
    <s v="Video"/>
    <s v="Gen X"/>
    <n v="2875"/>
    <n v="81"/>
    <n v="7"/>
    <n v="31"/>
    <n v="432.97"/>
    <n v="2.8173913043478261E-2"/>
    <n v="8.6419753086419748E-2"/>
    <n v="0.38271604938271603"/>
    <n v="4.4285714285714288"/>
    <n v="13.966774193548387"/>
    <n v="401.97"/>
  </r>
  <r>
    <d v="2024-07-22T00:00:00"/>
    <x v="1"/>
    <s v="Facebook"/>
    <s v="Image"/>
    <s v="Gen Z"/>
    <n v="1544"/>
    <n v="26"/>
    <n v="0"/>
    <n v="44.81"/>
    <n v="0"/>
    <n v="1.683937823834197E-2"/>
    <n v="0"/>
    <n v="1.7234615384615386"/>
    <n v="0"/>
    <n v="0"/>
    <n v="-44.81"/>
  </r>
  <r>
    <d v="2024-07-22T00:00:00"/>
    <x v="1"/>
    <s v="Facebook"/>
    <s v="Image"/>
    <s v="Millennials"/>
    <n v="10471"/>
    <n v="85"/>
    <n v="1"/>
    <n v="244.65"/>
    <n v="78.06"/>
    <n v="8.1176582943367388E-3"/>
    <n v="1.1764705882352941E-2"/>
    <n v="2.8782352941176472"/>
    <n v="244.65"/>
    <n v="0.31906805640711222"/>
    <n v="-166.59"/>
  </r>
  <r>
    <d v="2024-07-22T00:00:00"/>
    <x v="1"/>
    <s v="Facebook"/>
    <s v="Image"/>
    <s v="Gen X"/>
    <n v="3760"/>
    <n v="66"/>
    <n v="0"/>
    <n v="47.04"/>
    <n v="0"/>
    <n v="1.7553191489361703E-2"/>
    <n v="0"/>
    <n v="0.71272727272727276"/>
    <n v="0"/>
    <n v="0"/>
    <n v="-47.04"/>
  </r>
  <r>
    <d v="2024-07-22T00:00:00"/>
    <x v="1"/>
    <s v="Facebook"/>
    <s v="Carousel"/>
    <s v="Gen Z"/>
    <n v="2394"/>
    <n v="53"/>
    <n v="3"/>
    <n v="46.01"/>
    <n v="258.64"/>
    <n v="2.2138680033416874E-2"/>
    <n v="5.6603773584905662E-2"/>
    <n v="0.86811320754716981"/>
    <n v="15.336666666666666"/>
    <n v="5.6213866550749838"/>
    <n v="212.63"/>
  </r>
  <r>
    <d v="2024-07-22T00:00:00"/>
    <x v="1"/>
    <s v="Facebook"/>
    <s v="Carousel"/>
    <s v="Millennials"/>
    <n v="7176"/>
    <n v="201"/>
    <n v="12"/>
    <n v="107.43"/>
    <n v="816.57"/>
    <n v="2.8010033444816052E-2"/>
    <n v="5.9701492537313432E-2"/>
    <n v="0.53447761194029852"/>
    <n v="8.9525000000000006"/>
    <n v="7.6009494554593688"/>
    <n v="709.1400000000001"/>
  </r>
  <r>
    <d v="2024-07-22T00:00:00"/>
    <x v="1"/>
    <s v="Facebook"/>
    <s v="Carousel"/>
    <s v="Gen X"/>
    <n v="5960"/>
    <n v="81"/>
    <n v="2"/>
    <n v="90.86"/>
    <n v="110.35"/>
    <n v="1.3590604026845638E-2"/>
    <n v="2.4691358024691357E-2"/>
    <n v="1.1217283950617283"/>
    <n v="45.43"/>
    <n v="1.2145058331499008"/>
    <n v="19.489999999999995"/>
  </r>
  <r>
    <d v="2024-07-23T00:00:00"/>
    <x v="1"/>
    <s v="Instagram"/>
    <s v="Video"/>
    <s v="Gen Z"/>
    <n v="5871"/>
    <n v="268"/>
    <n v="17"/>
    <n v="75.790000000000006"/>
    <n v="1109.56"/>
    <n v="4.5648100834610801E-2"/>
    <n v="6.3432835820895525E-2"/>
    <n v="0.28279850746268659"/>
    <n v="4.4582352941176477"/>
    <n v="14.639926111624224"/>
    <n v="1033.77"/>
  </r>
  <r>
    <d v="2024-07-23T00:00:00"/>
    <x v="1"/>
    <s v="Instagram"/>
    <s v="Video"/>
    <s v="Millennials"/>
    <n v="4806"/>
    <n v="177"/>
    <n v="21"/>
    <n v="52.77"/>
    <n v="1134.6500000000001"/>
    <n v="3.682896379525593E-2"/>
    <n v="0.11864406779661017"/>
    <n v="0.298135593220339"/>
    <n v="2.5128571428571429"/>
    <n v="21.501800265302254"/>
    <n v="1081.8800000000001"/>
  </r>
  <r>
    <d v="2024-07-23T00:00:00"/>
    <x v="1"/>
    <s v="Instagram"/>
    <s v="Video"/>
    <s v="Gen X"/>
    <n v="925"/>
    <n v="20"/>
    <n v="2"/>
    <n v="10.84"/>
    <n v="153.75"/>
    <n v="2.1621621621621623E-2"/>
    <n v="0.1"/>
    <n v="0.54200000000000004"/>
    <n v="5.42"/>
    <n v="14.183579335793358"/>
    <n v="142.91"/>
  </r>
  <r>
    <d v="2024-07-23T00:00:00"/>
    <x v="1"/>
    <s v="Instagram"/>
    <s v="Image"/>
    <s v="Gen Z"/>
    <n v="6371"/>
    <n v="121"/>
    <n v="3"/>
    <n v="120.98"/>
    <n v="267.08"/>
    <n v="1.8992308899701774E-2"/>
    <n v="2.4793388429752067E-2"/>
    <n v="0.9998347107438017"/>
    <n v="40.326666666666668"/>
    <n v="2.2076376260538928"/>
    <n v="146.09999999999997"/>
  </r>
  <r>
    <d v="2024-07-23T00:00:00"/>
    <x v="1"/>
    <s v="Instagram"/>
    <s v="Image"/>
    <s v="Millennials"/>
    <n v="2626"/>
    <n v="30"/>
    <n v="1"/>
    <n v="40.03"/>
    <n v="81.83"/>
    <n v="1.1424219345011425E-2"/>
    <n v="3.3333333333333333E-2"/>
    <n v="1.3343333333333334"/>
    <n v="40.03"/>
    <n v="2.0442168373719709"/>
    <n v="41.8"/>
  </r>
  <r>
    <d v="2024-07-23T00:00:00"/>
    <x v="1"/>
    <s v="Instagram"/>
    <s v="Image"/>
    <s v="Gen X"/>
    <n v="148"/>
    <n v="1"/>
    <n v="0"/>
    <n v="2.25"/>
    <n v="0"/>
    <n v="6.7567567567567571E-3"/>
    <n v="0"/>
    <n v="2.25"/>
    <n v="0"/>
    <n v="0"/>
    <n v="-2.25"/>
  </r>
  <r>
    <d v="2024-07-23T00:00:00"/>
    <x v="1"/>
    <s v="Instagram"/>
    <s v="Carousel"/>
    <s v="Gen Z"/>
    <n v="7311"/>
    <n v="104"/>
    <n v="3"/>
    <n v="118.13"/>
    <n v="251.84"/>
    <n v="1.4225140199699084E-2"/>
    <n v="2.8846153846153848E-2"/>
    <n v="1.1358653846153846"/>
    <n v="39.376666666666665"/>
    <n v="2.1318885973080506"/>
    <n v="133.71"/>
  </r>
  <r>
    <d v="2024-07-23T00:00:00"/>
    <x v="1"/>
    <s v="Instagram"/>
    <s v="Carousel"/>
    <s v="Millennials"/>
    <n v="6141"/>
    <n v="70"/>
    <n v="3"/>
    <n v="71.7"/>
    <n v="206.87"/>
    <n v="1.1398794984530208E-2"/>
    <n v="4.2857142857142858E-2"/>
    <n v="1.0242857142857142"/>
    <n v="23.900000000000002"/>
    <n v="2.8852161785216177"/>
    <n v="135.17000000000002"/>
  </r>
  <r>
    <d v="2024-07-23T00:00:00"/>
    <x v="1"/>
    <s v="Instagram"/>
    <s v="Carousel"/>
    <s v="Gen X"/>
    <n v="432"/>
    <n v="5"/>
    <n v="0"/>
    <n v="7.18"/>
    <n v="0"/>
    <n v="1.1574074074074073E-2"/>
    <n v="0"/>
    <n v="1.4359999999999999"/>
    <n v="0"/>
    <n v="0"/>
    <n v="-7.18"/>
  </r>
  <r>
    <d v="2024-07-23T00:00:00"/>
    <x v="1"/>
    <s v="TikTok"/>
    <s v="Video"/>
    <s v="Gen Z"/>
    <n v="12471"/>
    <n v="416"/>
    <n v="32"/>
    <n v="256.10000000000002"/>
    <n v="2207.44"/>
    <n v="3.335738914281132E-2"/>
    <n v="7.6923076923076927E-2"/>
    <n v="0.61562500000000009"/>
    <n v="8.0031250000000007"/>
    <n v="8.6194455290901981"/>
    <n v="1951.3400000000001"/>
  </r>
  <r>
    <d v="2024-07-23T00:00:00"/>
    <x v="1"/>
    <s v="TikTok"/>
    <s v="Video"/>
    <s v="Millennials"/>
    <n v="715"/>
    <n v="30"/>
    <n v="4"/>
    <n v="11.42"/>
    <n v="328.95"/>
    <n v="4.195804195804196E-2"/>
    <n v="0.13333333333333333"/>
    <n v="0.38066666666666665"/>
    <n v="2.855"/>
    <n v="28.804728546409805"/>
    <n v="317.52999999999997"/>
  </r>
  <r>
    <d v="2024-07-23T00:00:00"/>
    <x v="1"/>
    <s v="TikTok"/>
    <s v="Video"/>
    <s v="Gen X"/>
    <n v="329"/>
    <n v="8"/>
    <n v="1"/>
    <n v="5.48"/>
    <n v="87.4"/>
    <n v="2.4316109422492401E-2"/>
    <n v="0.125"/>
    <n v="0.68500000000000005"/>
    <n v="5.48"/>
    <n v="15.948905109489051"/>
    <n v="81.92"/>
  </r>
  <r>
    <d v="2024-07-23T00:00:00"/>
    <x v="1"/>
    <s v="TikTok"/>
    <s v="Image"/>
    <s v="Gen Z"/>
    <n v="14296"/>
    <n v="282"/>
    <n v="11"/>
    <n v="392.65"/>
    <n v="931.86"/>
    <n v="1.9725797425853387E-2"/>
    <n v="3.9007092198581561E-2"/>
    <n v="1.3923758865248226"/>
    <n v="35.695454545454545"/>
    <n v="2.3732586272762002"/>
    <n v="539.21"/>
  </r>
  <r>
    <d v="2024-07-23T00:00:00"/>
    <x v="1"/>
    <s v="TikTok"/>
    <s v="Image"/>
    <s v="Millennials"/>
    <n v="896"/>
    <n v="13"/>
    <n v="0"/>
    <n v="16.010000000000002"/>
    <n v="0"/>
    <n v="1.4508928571428572E-2"/>
    <n v="0"/>
    <n v="1.2315384615384617"/>
    <n v="0"/>
    <n v="0"/>
    <n v="-16.010000000000002"/>
  </r>
  <r>
    <d v="2024-07-23T00:00:00"/>
    <x v="1"/>
    <s v="TikTok"/>
    <s v="Image"/>
    <s v="Gen X"/>
    <n v="336"/>
    <n v="4"/>
    <n v="0"/>
    <n v="7.77"/>
    <n v="0"/>
    <n v="1.1904761904761904E-2"/>
    <n v="0"/>
    <n v="1.9424999999999999"/>
    <n v="0"/>
    <n v="0"/>
    <n v="-7.77"/>
  </r>
  <r>
    <d v="2024-07-23T00:00:00"/>
    <x v="1"/>
    <s v="TikTok"/>
    <s v="Carousel"/>
    <s v="Gen Z"/>
    <n v="12906"/>
    <n v="386"/>
    <n v="13"/>
    <n v="312.05"/>
    <n v="1142.7"/>
    <n v="2.9908569657523632E-2"/>
    <n v="3.367875647668394E-2"/>
    <n v="0.80841968911917106"/>
    <n v="24.003846153846155"/>
    <n v="3.6619131549431181"/>
    <n v="830.65000000000009"/>
  </r>
  <r>
    <d v="2024-07-23T00:00:00"/>
    <x v="1"/>
    <s v="TikTok"/>
    <s v="Carousel"/>
    <s v="Millennials"/>
    <n v="811"/>
    <n v="23"/>
    <n v="0"/>
    <n v="14.35"/>
    <n v="0"/>
    <n v="2.8360049321824909E-2"/>
    <n v="0"/>
    <n v="0.62391304347826082"/>
    <n v="0"/>
    <n v="0"/>
    <n v="-14.35"/>
  </r>
  <r>
    <d v="2024-07-23T00:00:00"/>
    <x v="1"/>
    <s v="TikTok"/>
    <s v="Carousel"/>
    <s v="Gen X"/>
    <n v="121"/>
    <n v="2"/>
    <n v="0"/>
    <n v="3.15"/>
    <n v="0"/>
    <n v="1.6528925619834711E-2"/>
    <n v="0"/>
    <n v="1.575"/>
    <n v="0"/>
    <n v="0"/>
    <n v="-3.15"/>
  </r>
  <r>
    <d v="2024-07-23T00:00:00"/>
    <x v="1"/>
    <s v="Facebook"/>
    <s v="Video"/>
    <s v="Gen Z"/>
    <n v="2669"/>
    <n v="58"/>
    <n v="6"/>
    <n v="64.650000000000006"/>
    <n v="407.76"/>
    <n v="2.1730985387785687E-2"/>
    <n v="0.10344827586206896"/>
    <n v="1.1146551724137932"/>
    <n v="10.775"/>
    <n v="6.3071925754060318"/>
    <n v="343.11"/>
  </r>
  <r>
    <d v="2024-07-23T00:00:00"/>
    <x v="1"/>
    <s v="Facebook"/>
    <s v="Video"/>
    <s v="Millennials"/>
    <n v="4808"/>
    <n v="171"/>
    <n v="9"/>
    <n v="78.400000000000006"/>
    <n v="524.79999999999995"/>
    <n v="3.5565723793677208E-2"/>
    <n v="5.2631578947368418E-2"/>
    <n v="0.45847953216374271"/>
    <n v="8.7111111111111121"/>
    <n v="6.6938775510204067"/>
    <n v="446.4"/>
  </r>
  <r>
    <d v="2024-07-23T00:00:00"/>
    <x v="1"/>
    <s v="Facebook"/>
    <s v="Video"/>
    <s v="Gen X"/>
    <n v="5873"/>
    <n v="190"/>
    <n v="25"/>
    <n v="104.6"/>
    <n v="2003.95"/>
    <n v="3.2351438787672396E-2"/>
    <n v="0.13157894736842105"/>
    <n v="0.55052631578947364"/>
    <n v="4.1840000000000002"/>
    <n v="19.158221797323137"/>
    <n v="1899.3500000000001"/>
  </r>
  <r>
    <d v="2024-07-23T00:00:00"/>
    <x v="1"/>
    <s v="Facebook"/>
    <s v="Image"/>
    <s v="Gen Z"/>
    <n v="2043"/>
    <n v="33"/>
    <n v="0"/>
    <n v="58.39"/>
    <n v="0"/>
    <n v="1.6152716593245228E-2"/>
    <n v="0"/>
    <n v="1.7693939393939395"/>
    <n v="0"/>
    <n v="0"/>
    <n v="-58.39"/>
  </r>
  <r>
    <d v="2024-07-23T00:00:00"/>
    <x v="1"/>
    <s v="Facebook"/>
    <s v="Image"/>
    <s v="Millennials"/>
    <n v="9891"/>
    <n v="183"/>
    <n v="8"/>
    <n v="276.95"/>
    <n v="401.31"/>
    <n v="1.8501668183196845E-2"/>
    <n v="4.3715846994535519E-2"/>
    <n v="1.5133879781420765"/>
    <n v="34.618749999999999"/>
    <n v="1.4490341216826144"/>
    <n v="124.36000000000001"/>
  </r>
  <r>
    <d v="2024-07-23T00:00:00"/>
    <x v="1"/>
    <s v="Facebook"/>
    <s v="Image"/>
    <s v="Gen X"/>
    <n v="4437"/>
    <n v="66"/>
    <n v="2"/>
    <n v="107.88"/>
    <n v="126.83"/>
    <n v="1.4874915483434753E-2"/>
    <n v="3.0303030303030304E-2"/>
    <n v="1.6345454545454545"/>
    <n v="53.94"/>
    <n v="1.1756581386725993"/>
    <n v="18.950000000000003"/>
  </r>
  <r>
    <d v="2024-07-23T00:00:00"/>
    <x v="1"/>
    <s v="Facebook"/>
    <s v="Carousel"/>
    <s v="Gen Z"/>
    <n v="1746"/>
    <n v="39"/>
    <n v="1"/>
    <n v="18.420000000000002"/>
    <n v="73.819999999999993"/>
    <n v="2.2336769759450172E-2"/>
    <n v="2.564102564102564E-2"/>
    <n v="0.47230769230769237"/>
    <n v="18.420000000000002"/>
    <n v="4.0076004343105316"/>
    <n v="55.399999999999991"/>
  </r>
  <r>
    <d v="2024-07-23T00:00:00"/>
    <x v="1"/>
    <s v="Facebook"/>
    <s v="Carousel"/>
    <s v="Millennials"/>
    <n v="10884"/>
    <n v="262"/>
    <n v="18"/>
    <n v="315.83999999999997"/>
    <n v="1724.27"/>
    <n v="2.4072032341051083E-2"/>
    <n v="6.8702290076335881E-2"/>
    <n v="1.2054961832061069"/>
    <n v="17.546666666666667"/>
    <n v="5.4593148429584604"/>
    <n v="1408.43"/>
  </r>
  <r>
    <d v="2024-07-23T00:00:00"/>
    <x v="1"/>
    <s v="Facebook"/>
    <s v="Carousel"/>
    <s v="Gen X"/>
    <n v="5974"/>
    <n v="96"/>
    <n v="5"/>
    <n v="116.46"/>
    <n v="334.22"/>
    <n v="1.6069635085369936E-2"/>
    <n v="5.2083333333333336E-2"/>
    <n v="1.213125"/>
    <n v="23.291999999999998"/>
    <n v="2.8698265498883742"/>
    <n v="217.76000000000005"/>
  </r>
  <r>
    <d v="2024-07-24T00:00:00"/>
    <x v="1"/>
    <s v="Instagram"/>
    <s v="Video"/>
    <s v="Gen Z"/>
    <n v="6424"/>
    <n v="298"/>
    <n v="42"/>
    <n v="97.46"/>
    <n v="2871.35"/>
    <n v="4.6388542963885428E-2"/>
    <n v="0.14093959731543623"/>
    <n v="0.3270469798657718"/>
    <n v="2.3204761904761901"/>
    <n v="29.461830494561873"/>
    <n v="2773.89"/>
  </r>
  <r>
    <d v="2024-07-24T00:00:00"/>
    <x v="1"/>
    <s v="Instagram"/>
    <s v="Video"/>
    <s v="Millennials"/>
    <n v="3871"/>
    <n v="159"/>
    <n v="8"/>
    <n v="115.98"/>
    <n v="702.58"/>
    <n v="4.1074657711185743E-2"/>
    <n v="5.0314465408805034E-2"/>
    <n v="0.72943396226415091"/>
    <n v="14.4975"/>
    <n v="6.0577685807897916"/>
    <n v="586.6"/>
  </r>
  <r>
    <d v="2024-07-24T00:00:00"/>
    <x v="1"/>
    <s v="Instagram"/>
    <s v="Video"/>
    <s v="Gen X"/>
    <n v="130"/>
    <n v="6"/>
    <n v="0"/>
    <n v="1.75"/>
    <n v="0"/>
    <n v="4.6153846153846156E-2"/>
    <n v="0"/>
    <n v="0.29166666666666669"/>
    <n v="0"/>
    <n v="0"/>
    <n v="-1.75"/>
  </r>
  <r>
    <d v="2024-07-24T00:00:00"/>
    <x v="1"/>
    <s v="Instagram"/>
    <s v="Image"/>
    <s v="Gen Z"/>
    <n v="4022"/>
    <n v="53"/>
    <n v="2"/>
    <n v="97.9"/>
    <n v="199.3"/>
    <n v="1.3177523620089508E-2"/>
    <n v="3.7735849056603772E-2"/>
    <n v="1.8471698113207549"/>
    <n v="48.95"/>
    <n v="2.0357507660878449"/>
    <n v="101.4"/>
  </r>
  <r>
    <d v="2024-07-24T00:00:00"/>
    <x v="1"/>
    <s v="Instagram"/>
    <s v="Image"/>
    <s v="Millennials"/>
    <n v="4508"/>
    <n v="34"/>
    <n v="0"/>
    <n v="83.48"/>
    <n v="0"/>
    <n v="7.5421472937000885E-3"/>
    <n v="0"/>
    <n v="2.4552941176470591"/>
    <n v="0"/>
    <n v="0"/>
    <n v="-83.48"/>
  </r>
  <r>
    <d v="2024-07-24T00:00:00"/>
    <x v="1"/>
    <s v="Instagram"/>
    <s v="Image"/>
    <s v="Gen X"/>
    <n v="599"/>
    <n v="8"/>
    <n v="0"/>
    <n v="13.75"/>
    <n v="0"/>
    <n v="1.335559265442404E-2"/>
    <n v="0"/>
    <n v="1.71875"/>
    <n v="0"/>
    <n v="0"/>
    <n v="-13.75"/>
  </r>
  <r>
    <d v="2024-07-24T00:00:00"/>
    <x v="1"/>
    <s v="Instagram"/>
    <s v="Carousel"/>
    <s v="Gen Z"/>
    <n v="9768"/>
    <n v="126"/>
    <n v="6"/>
    <n v="266.10000000000002"/>
    <n v="395.56"/>
    <n v="1.2899262899262898E-2"/>
    <n v="4.7619047619047616E-2"/>
    <n v="2.111904761904762"/>
    <n v="44.35"/>
    <n v="1.4865088312664412"/>
    <n v="129.45999999999998"/>
  </r>
  <r>
    <d v="2024-07-24T00:00:00"/>
    <x v="1"/>
    <s v="Instagram"/>
    <s v="Carousel"/>
    <s v="Millennials"/>
    <n v="7650"/>
    <n v="123"/>
    <n v="9"/>
    <n v="107.35"/>
    <n v="720.06"/>
    <n v="1.607843137254902E-2"/>
    <n v="7.3170731707317069E-2"/>
    <n v="0.87276422764227635"/>
    <n v="11.927777777777777"/>
    <n v="6.7075919888216111"/>
    <n v="612.70999999999992"/>
  </r>
  <r>
    <d v="2024-07-24T00:00:00"/>
    <x v="1"/>
    <s v="Instagram"/>
    <s v="Carousel"/>
    <s v="Gen X"/>
    <n v="423"/>
    <n v="4"/>
    <n v="0"/>
    <n v="5"/>
    <n v="0"/>
    <n v="9.4562647754137114E-3"/>
    <n v="0"/>
    <n v="1.25"/>
    <n v="0"/>
    <n v="0"/>
    <n v="-5"/>
  </r>
  <r>
    <d v="2024-07-24T00:00:00"/>
    <x v="1"/>
    <s v="TikTok"/>
    <s v="Video"/>
    <s v="Gen Z"/>
    <n v="5403"/>
    <n v="142"/>
    <n v="20"/>
    <n v="110.2"/>
    <n v="1460.1"/>
    <n v="2.6281695354432724E-2"/>
    <n v="0.14084507042253522"/>
    <n v="0.77605633802816898"/>
    <n v="5.51"/>
    <n v="13.249546279491831"/>
    <n v="1349.8999999999999"/>
  </r>
  <r>
    <d v="2024-07-24T00:00:00"/>
    <x v="1"/>
    <s v="TikTok"/>
    <s v="Video"/>
    <s v="Millennials"/>
    <n v="1622"/>
    <n v="38"/>
    <n v="3"/>
    <n v="30.76"/>
    <n v="244.88"/>
    <n v="2.3427866831072751E-2"/>
    <n v="7.8947368421052627E-2"/>
    <n v="0.80947368421052635"/>
    <n v="10.253333333333334"/>
    <n v="7.9609882964889458"/>
    <n v="214.12"/>
  </r>
  <r>
    <d v="2024-07-24T00:00:00"/>
    <x v="1"/>
    <s v="TikTok"/>
    <s v="Video"/>
    <s v="Gen X"/>
    <n v="622"/>
    <n v="20"/>
    <n v="1"/>
    <n v="12.84"/>
    <n v="82.37"/>
    <n v="3.215434083601286E-2"/>
    <n v="0.05"/>
    <n v="0.64200000000000002"/>
    <n v="12.84"/>
    <n v="6.4151090342679131"/>
    <n v="69.53"/>
  </r>
  <r>
    <d v="2024-07-24T00:00:00"/>
    <x v="1"/>
    <s v="TikTok"/>
    <s v="Image"/>
    <s v="Gen Z"/>
    <n v="9747"/>
    <n v="80"/>
    <n v="1"/>
    <n v="161.25"/>
    <n v="58.18"/>
    <n v="8.2076536370165182E-3"/>
    <n v="1.2500000000000001E-2"/>
    <n v="2.015625"/>
    <n v="161.25"/>
    <n v="0.36080620155038762"/>
    <n v="-103.07"/>
  </r>
  <r>
    <d v="2024-07-24T00:00:00"/>
    <x v="1"/>
    <s v="TikTok"/>
    <s v="Image"/>
    <s v="Millennials"/>
    <n v="1120"/>
    <n v="21"/>
    <n v="0"/>
    <n v="24.22"/>
    <n v="0"/>
    <n v="1.8749999999999999E-2"/>
    <n v="0"/>
    <n v="1.1533333333333333"/>
    <n v="0"/>
    <n v="0"/>
    <n v="-24.22"/>
  </r>
  <r>
    <d v="2024-07-24T00:00:00"/>
    <x v="1"/>
    <s v="TikTok"/>
    <s v="Image"/>
    <s v="Gen X"/>
    <n v="674"/>
    <n v="10"/>
    <n v="0"/>
    <n v="15.89"/>
    <n v="0"/>
    <n v="1.483679525222552E-2"/>
    <n v="0"/>
    <n v="1.589"/>
    <n v="0"/>
    <n v="0"/>
    <n v="-15.89"/>
  </r>
  <r>
    <d v="2024-07-24T00:00:00"/>
    <x v="1"/>
    <s v="TikTok"/>
    <s v="Carousel"/>
    <s v="Gen Z"/>
    <n v="5461"/>
    <n v="91"/>
    <n v="5"/>
    <n v="131.71"/>
    <n v="300.3"/>
    <n v="1.6663614722578282E-2"/>
    <n v="5.4945054945054944E-2"/>
    <n v="1.4473626373626374"/>
    <n v="26.342000000000002"/>
    <n v="2.2800091109255183"/>
    <n v="168.59"/>
  </r>
  <r>
    <d v="2024-07-24T00:00:00"/>
    <x v="1"/>
    <s v="TikTok"/>
    <s v="Carousel"/>
    <s v="Millennials"/>
    <n v="1499"/>
    <n v="42"/>
    <n v="1"/>
    <n v="29.64"/>
    <n v="61.89"/>
    <n v="2.8018679119412943E-2"/>
    <n v="2.3809523809523808E-2"/>
    <n v="0.70571428571428574"/>
    <n v="29.64"/>
    <n v="2.0880566801619431"/>
    <n v="32.25"/>
  </r>
  <r>
    <d v="2024-07-24T00:00:00"/>
    <x v="1"/>
    <s v="TikTok"/>
    <s v="Carousel"/>
    <s v="Gen X"/>
    <n v="137"/>
    <n v="2"/>
    <n v="0"/>
    <n v="1.95"/>
    <n v="0"/>
    <n v="1.4598540145985401E-2"/>
    <n v="0"/>
    <n v="0.97499999999999998"/>
    <n v="0"/>
    <n v="0"/>
    <n v="-1.95"/>
  </r>
  <r>
    <d v="2024-07-24T00:00:00"/>
    <x v="1"/>
    <s v="Facebook"/>
    <s v="Video"/>
    <s v="Gen Z"/>
    <n v="1647"/>
    <n v="66"/>
    <n v="7"/>
    <n v="27.43"/>
    <n v="659.91"/>
    <n v="4.0072859744990891E-2"/>
    <n v="0.10606060606060606"/>
    <n v="0.41560606060606059"/>
    <n v="3.9185714285714286"/>
    <n v="24.057965730951512"/>
    <n v="632.48"/>
  </r>
  <r>
    <d v="2024-07-24T00:00:00"/>
    <x v="1"/>
    <s v="Facebook"/>
    <s v="Video"/>
    <s v="Millennials"/>
    <n v="7178"/>
    <n v="279"/>
    <n v="19"/>
    <n v="159.29"/>
    <n v="1313.95"/>
    <n v="3.8868765672889383E-2"/>
    <n v="6.8100358422939072E-2"/>
    <n v="0.57093189964157698"/>
    <n v="8.3836842105263152"/>
    <n v="8.2487915123359912"/>
    <n v="1154.6600000000001"/>
  </r>
  <r>
    <d v="2024-07-24T00:00:00"/>
    <x v="1"/>
    <s v="Facebook"/>
    <s v="Video"/>
    <s v="Gen X"/>
    <n v="5934"/>
    <n v="123"/>
    <n v="8"/>
    <n v="135.81"/>
    <n v="535.28"/>
    <n v="2.0728008088978768E-2"/>
    <n v="6.5040650406504072E-2"/>
    <n v="1.1041463414634147"/>
    <n v="16.97625"/>
    <n v="3.9413887048081877"/>
    <n v="399.46999999999997"/>
  </r>
  <r>
    <d v="2024-07-24T00:00:00"/>
    <x v="1"/>
    <s v="Facebook"/>
    <s v="Image"/>
    <s v="Gen Z"/>
    <n v="1900"/>
    <n v="23"/>
    <n v="0"/>
    <n v="43.3"/>
    <n v="0"/>
    <n v="1.2105263157894737E-2"/>
    <n v="0"/>
    <n v="1.8826086956521737"/>
    <n v="0"/>
    <n v="0"/>
    <n v="-43.3"/>
  </r>
  <r>
    <d v="2024-07-24T00:00:00"/>
    <x v="1"/>
    <s v="Facebook"/>
    <s v="Image"/>
    <s v="Millennials"/>
    <n v="4145"/>
    <n v="21"/>
    <n v="0"/>
    <n v="81.03"/>
    <n v="0"/>
    <n v="5.066344993968637E-3"/>
    <n v="0"/>
    <n v="3.8585714285714285"/>
    <n v="0"/>
    <n v="0"/>
    <n v="-81.03"/>
  </r>
  <r>
    <d v="2024-07-24T00:00:00"/>
    <x v="1"/>
    <s v="Facebook"/>
    <s v="Image"/>
    <s v="Gen X"/>
    <n v="2601"/>
    <n v="18"/>
    <n v="0"/>
    <n v="47.22"/>
    <n v="0"/>
    <n v="6.920415224913495E-3"/>
    <n v="0"/>
    <n v="2.6233333333333331"/>
    <n v="0"/>
    <n v="0"/>
    <n v="-47.22"/>
  </r>
  <r>
    <d v="2024-07-24T00:00:00"/>
    <x v="1"/>
    <s v="Facebook"/>
    <s v="Carousel"/>
    <s v="Gen Z"/>
    <n v="1545"/>
    <n v="43"/>
    <n v="3"/>
    <n v="18.940000000000001"/>
    <n v="269.58"/>
    <n v="2.7831715210355986E-2"/>
    <n v="6.9767441860465115E-2"/>
    <n v="0.44046511627906981"/>
    <n v="6.3133333333333335"/>
    <n v="14.233368532206967"/>
    <n v="250.64"/>
  </r>
  <r>
    <d v="2024-07-24T00:00:00"/>
    <x v="1"/>
    <s v="Facebook"/>
    <s v="Carousel"/>
    <s v="Millennials"/>
    <n v="9333"/>
    <n v="172"/>
    <n v="10"/>
    <n v="206.84"/>
    <n v="622.23"/>
    <n v="1.8429229615343407E-2"/>
    <n v="5.8139534883720929E-2"/>
    <n v="1.2025581395348837"/>
    <n v="20.684000000000001"/>
    <n v="3.0082672597176563"/>
    <n v="415.39"/>
  </r>
  <r>
    <d v="2024-07-24T00:00:00"/>
    <x v="1"/>
    <s v="Facebook"/>
    <s v="Carousel"/>
    <s v="Gen X"/>
    <n v="4305"/>
    <n v="49"/>
    <n v="1"/>
    <n v="70.77"/>
    <n v="66.489999999999995"/>
    <n v="1.1382113821138212E-2"/>
    <n v="2.0408163265306121E-2"/>
    <n v="1.4442857142857142"/>
    <n v="70.77"/>
    <n v="0.93952239649569025"/>
    <n v="-4.2800000000000011"/>
  </r>
  <r>
    <d v="2024-07-25T00:00:00"/>
    <x v="1"/>
    <s v="Instagram"/>
    <s v="Video"/>
    <s v="Gen Z"/>
    <n v="4350"/>
    <n v="200"/>
    <n v="22"/>
    <n v="87.85"/>
    <n v="2152.9899999999998"/>
    <n v="4.5977011494252873E-2"/>
    <n v="0.11"/>
    <n v="0.43924999999999997"/>
    <n v="3.9931818181818177"/>
    <n v="24.507569721115537"/>
    <n v="2065.14"/>
  </r>
  <r>
    <d v="2024-07-25T00:00:00"/>
    <x v="1"/>
    <s v="Instagram"/>
    <s v="Video"/>
    <s v="Millennials"/>
    <n v="7777"/>
    <n v="296"/>
    <n v="34"/>
    <n v="110.89"/>
    <n v="2253.35"/>
    <n v="3.8060948952038064E-2"/>
    <n v="0.11486486486486487"/>
    <n v="0.37462837837837837"/>
    <n v="3.2614705882352943"/>
    <n v="20.320587970060419"/>
    <n v="2142.46"/>
  </r>
  <r>
    <d v="2024-07-25T00:00:00"/>
    <x v="1"/>
    <s v="Instagram"/>
    <s v="Video"/>
    <s v="Gen X"/>
    <n v="442"/>
    <n v="12"/>
    <n v="1"/>
    <n v="11.66"/>
    <n v="96.98"/>
    <n v="2.7149321266968326E-2"/>
    <n v="8.3333333333333329E-2"/>
    <n v="0.97166666666666668"/>
    <n v="11.66"/>
    <n v="8.3173241852487134"/>
    <n v="85.320000000000007"/>
  </r>
  <r>
    <d v="2024-07-25T00:00:00"/>
    <x v="1"/>
    <s v="Instagram"/>
    <s v="Image"/>
    <s v="Gen Z"/>
    <n v="8345"/>
    <n v="166"/>
    <n v="2"/>
    <n v="221.25"/>
    <n v="111.88"/>
    <n v="1.9892150988615936E-2"/>
    <n v="1.2048192771084338E-2"/>
    <n v="1.3328313253012047"/>
    <n v="110.625"/>
    <n v="0.50567231638418075"/>
    <n v="-109.37"/>
  </r>
  <r>
    <d v="2024-07-25T00:00:00"/>
    <x v="1"/>
    <s v="Instagram"/>
    <s v="Image"/>
    <s v="Millennials"/>
    <n v="3707"/>
    <n v="54"/>
    <n v="2"/>
    <n v="45.67"/>
    <n v="131.54"/>
    <n v="1.4567035338548692E-2"/>
    <n v="3.7037037037037035E-2"/>
    <n v="0.84574074074074079"/>
    <n v="22.835000000000001"/>
    <n v="2.880227720604335"/>
    <n v="85.86999999999999"/>
  </r>
  <r>
    <d v="2024-07-25T00:00:00"/>
    <x v="1"/>
    <s v="Instagram"/>
    <s v="Image"/>
    <s v="Gen X"/>
    <n v="345"/>
    <n v="3"/>
    <n v="0"/>
    <n v="8.8699999999999992"/>
    <n v="0"/>
    <n v="8.6956521739130436E-3"/>
    <n v="0"/>
    <n v="2.9566666666666666"/>
    <n v="0"/>
    <n v="0"/>
    <n v="-8.8699999999999992"/>
  </r>
  <r>
    <d v="2024-07-25T00:00:00"/>
    <x v="1"/>
    <s v="Instagram"/>
    <s v="Carousel"/>
    <s v="Gen Z"/>
    <n v="3282"/>
    <n v="90"/>
    <n v="4"/>
    <n v="42.78"/>
    <n v="367.52"/>
    <n v="2.7422303473491772E-2"/>
    <n v="4.4444444444444446E-2"/>
    <n v="0.47533333333333333"/>
    <n v="10.695"/>
    <n v="8.5909303412809717"/>
    <n v="324.74"/>
  </r>
  <r>
    <d v="2024-07-25T00:00:00"/>
    <x v="1"/>
    <s v="Instagram"/>
    <s v="Carousel"/>
    <s v="Millennials"/>
    <n v="2171"/>
    <n v="24"/>
    <n v="0"/>
    <n v="26.93"/>
    <n v="0"/>
    <n v="1.1054813450023031E-2"/>
    <n v="0"/>
    <n v="1.1220833333333333"/>
    <n v="0"/>
    <n v="0"/>
    <n v="-26.93"/>
  </r>
  <r>
    <d v="2024-07-25T00:00:00"/>
    <x v="1"/>
    <s v="Instagram"/>
    <s v="Carousel"/>
    <s v="Gen X"/>
    <n v="830"/>
    <n v="12"/>
    <n v="0"/>
    <n v="21.21"/>
    <n v="0"/>
    <n v="1.4457831325301205E-2"/>
    <n v="0"/>
    <n v="1.7675000000000001"/>
    <n v="0"/>
    <n v="0"/>
    <n v="-21.21"/>
  </r>
  <r>
    <d v="2024-07-25T00:00:00"/>
    <x v="1"/>
    <s v="TikTok"/>
    <s v="Video"/>
    <s v="Gen Z"/>
    <n v="7592"/>
    <n v="171"/>
    <n v="25"/>
    <n v="189.38"/>
    <n v="1518.11"/>
    <n v="2.2523709167544783E-2"/>
    <n v="0.14619883040935672"/>
    <n v="1.1074853801169591"/>
    <n v="7.5751999999999997"/>
    <n v="8.0162107931143733"/>
    <n v="1328.73"/>
  </r>
  <r>
    <d v="2024-07-25T00:00:00"/>
    <x v="1"/>
    <s v="TikTok"/>
    <s v="Video"/>
    <s v="Millennials"/>
    <n v="1301"/>
    <n v="26"/>
    <n v="2"/>
    <n v="25.42"/>
    <n v="110.81"/>
    <n v="1.9984627209838585E-2"/>
    <n v="7.6923076923076927E-2"/>
    <n v="0.97769230769230775"/>
    <n v="12.71"/>
    <n v="4.359166011014949"/>
    <n v="85.39"/>
  </r>
  <r>
    <d v="2024-07-25T00:00:00"/>
    <x v="1"/>
    <s v="TikTok"/>
    <s v="Video"/>
    <s v="Gen X"/>
    <n v="568"/>
    <n v="24"/>
    <n v="1"/>
    <n v="14.67"/>
    <n v="61.53"/>
    <n v="4.2253521126760563E-2"/>
    <n v="4.1666666666666664E-2"/>
    <n v="0.61124999999999996"/>
    <n v="14.67"/>
    <n v="4.1942740286298568"/>
    <n v="46.86"/>
  </r>
  <r>
    <d v="2024-07-25T00:00:00"/>
    <x v="1"/>
    <s v="TikTok"/>
    <s v="Image"/>
    <s v="Gen Z"/>
    <n v="6685"/>
    <n v="81"/>
    <n v="2"/>
    <n v="92.95"/>
    <n v="114.66"/>
    <n v="1.2116679132385939E-2"/>
    <n v="2.4691358024691357E-2"/>
    <n v="1.1475308641975308"/>
    <n v="46.475000000000001"/>
    <n v="1.2335664335664336"/>
    <n v="21.709999999999994"/>
  </r>
  <r>
    <d v="2024-07-25T00:00:00"/>
    <x v="1"/>
    <s v="TikTok"/>
    <s v="Image"/>
    <s v="Millennials"/>
    <n v="954"/>
    <n v="12"/>
    <n v="0"/>
    <n v="23.76"/>
    <n v="0"/>
    <n v="1.2578616352201259E-2"/>
    <n v="0"/>
    <n v="1.9800000000000002"/>
    <n v="0"/>
    <n v="0"/>
    <n v="-23.76"/>
  </r>
  <r>
    <d v="2024-07-25T00:00:00"/>
    <x v="1"/>
    <s v="TikTok"/>
    <s v="Image"/>
    <s v="Gen X"/>
    <n v="937"/>
    <n v="11"/>
    <n v="0"/>
    <n v="17.38"/>
    <n v="0"/>
    <n v="1.1739594450373533E-2"/>
    <n v="0"/>
    <n v="1.5799999999999998"/>
    <n v="0"/>
    <n v="0"/>
    <n v="-17.38"/>
  </r>
  <r>
    <d v="2024-07-25T00:00:00"/>
    <x v="1"/>
    <s v="TikTok"/>
    <s v="Carousel"/>
    <s v="Gen Z"/>
    <n v="5242"/>
    <n v="84"/>
    <n v="3"/>
    <n v="106.53"/>
    <n v="196"/>
    <n v="1.6024418161007248E-2"/>
    <n v="3.5714285714285712E-2"/>
    <n v="1.2682142857142857"/>
    <n v="35.51"/>
    <n v="1.8398573171876467"/>
    <n v="89.47"/>
  </r>
  <r>
    <d v="2024-07-25T00:00:00"/>
    <x v="1"/>
    <s v="TikTok"/>
    <s v="Carousel"/>
    <s v="Millennials"/>
    <n v="1371"/>
    <n v="25"/>
    <n v="0"/>
    <n v="18.04"/>
    <n v="0"/>
    <n v="1.8234865061998541E-2"/>
    <n v="0"/>
    <n v="0.72160000000000002"/>
    <n v="0"/>
    <n v="0"/>
    <n v="-18.04"/>
  </r>
  <r>
    <d v="2024-07-25T00:00:00"/>
    <x v="1"/>
    <s v="TikTok"/>
    <s v="Carousel"/>
    <s v="Gen X"/>
    <n v="382"/>
    <n v="11"/>
    <n v="0"/>
    <n v="10.37"/>
    <n v="0"/>
    <n v="2.8795811518324606E-2"/>
    <n v="0"/>
    <n v="0.94272727272727264"/>
    <n v="0"/>
    <n v="0"/>
    <n v="-10.37"/>
  </r>
  <r>
    <d v="2024-07-25T00:00:00"/>
    <x v="1"/>
    <s v="Facebook"/>
    <s v="Video"/>
    <s v="Gen Z"/>
    <n v="2649"/>
    <n v="106"/>
    <n v="15"/>
    <n v="53.62"/>
    <n v="1153.3599999999999"/>
    <n v="4.0015100037750093E-2"/>
    <n v="0.14150943396226415"/>
    <n v="0.50584905660377355"/>
    <n v="3.5746666666666664"/>
    <n v="21.509884371503169"/>
    <n v="1099.74"/>
  </r>
  <r>
    <d v="2024-07-25T00:00:00"/>
    <x v="1"/>
    <s v="Facebook"/>
    <s v="Video"/>
    <s v="Millennials"/>
    <n v="8931"/>
    <n v="413"/>
    <n v="61"/>
    <n v="182.44"/>
    <n v="3334.45"/>
    <n v="4.624342178927332E-2"/>
    <n v="0.14769975786924938"/>
    <n v="0.44174334140435834"/>
    <n v="2.9908196721311473"/>
    <n v="18.276967770225827"/>
    <n v="3152.0099999999998"/>
  </r>
  <r>
    <d v="2024-07-25T00:00:00"/>
    <x v="1"/>
    <s v="Facebook"/>
    <s v="Video"/>
    <s v="Gen X"/>
    <n v="5806"/>
    <n v="210"/>
    <n v="15"/>
    <n v="130.61000000000001"/>
    <n v="1085.69"/>
    <n v="3.6169479848432655E-2"/>
    <n v="7.1428571428571425E-2"/>
    <n v="0.62195238095238103"/>
    <n v="8.7073333333333345"/>
    <n v="8.3124569328535323"/>
    <n v="955.08"/>
  </r>
  <r>
    <d v="2024-07-25T00:00:00"/>
    <x v="1"/>
    <s v="Facebook"/>
    <s v="Image"/>
    <s v="Gen Z"/>
    <n v="1039"/>
    <n v="20"/>
    <n v="0"/>
    <n v="14.05"/>
    <n v="0"/>
    <n v="1.9249278152069296E-2"/>
    <n v="0"/>
    <n v="0.70250000000000001"/>
    <n v="0"/>
    <n v="0"/>
    <n v="-14.05"/>
  </r>
  <r>
    <d v="2024-07-25T00:00:00"/>
    <x v="1"/>
    <s v="Facebook"/>
    <s v="Image"/>
    <s v="Millennials"/>
    <n v="10522"/>
    <n v="126"/>
    <n v="5"/>
    <n v="281.52999999999997"/>
    <n v="320.86"/>
    <n v="1.1974909712982323E-2"/>
    <n v="3.968253968253968E-2"/>
    <n v="2.2343650793650793"/>
    <n v="56.305999999999997"/>
    <n v="1.1397009199730048"/>
    <n v="39.330000000000041"/>
  </r>
  <r>
    <d v="2024-07-25T00:00:00"/>
    <x v="1"/>
    <s v="Facebook"/>
    <s v="Image"/>
    <s v="Gen X"/>
    <n v="4886"/>
    <n v="60"/>
    <n v="2"/>
    <n v="128.97"/>
    <n v="123.05"/>
    <n v="1.2279983626688497E-2"/>
    <n v="3.3333333333333333E-2"/>
    <n v="2.1495000000000002"/>
    <n v="64.484999999999999"/>
    <n v="0.95409785221369314"/>
    <n v="-5.9200000000000017"/>
  </r>
  <r>
    <d v="2024-07-25T00:00:00"/>
    <x v="1"/>
    <s v="Facebook"/>
    <s v="Carousel"/>
    <s v="Gen Z"/>
    <n v="1548"/>
    <n v="41"/>
    <n v="1"/>
    <n v="46.29"/>
    <n v="57.6"/>
    <n v="2.6485788113695091E-2"/>
    <n v="2.4390243902439025E-2"/>
    <n v="1.1290243902439023"/>
    <n v="46.29"/>
    <n v="1.2443292287751135"/>
    <n v="11.310000000000002"/>
  </r>
  <r>
    <d v="2024-07-25T00:00:00"/>
    <x v="1"/>
    <s v="Facebook"/>
    <s v="Carousel"/>
    <s v="Millennials"/>
    <n v="6812"/>
    <n v="89"/>
    <n v="3"/>
    <n v="113.17"/>
    <n v="213.58"/>
    <n v="1.3065179095713447E-2"/>
    <n v="3.3707865168539325E-2"/>
    <n v="1.2715730337078652"/>
    <n v="37.723333333333336"/>
    <n v="1.8872492710082178"/>
    <n v="100.41000000000001"/>
  </r>
  <r>
    <d v="2024-07-25T00:00:00"/>
    <x v="1"/>
    <s v="Facebook"/>
    <s v="Carousel"/>
    <s v="Gen X"/>
    <n v="2714"/>
    <n v="81"/>
    <n v="5"/>
    <n v="47.58"/>
    <n v="289.07"/>
    <n v="2.9845246868091379E-2"/>
    <n v="6.1728395061728392E-2"/>
    <n v="0.58740740740740738"/>
    <n v="9.516"/>
    <n v="6.0754518705338381"/>
    <n v="241.49"/>
  </r>
  <r>
    <d v="2024-07-26T00:00:00"/>
    <x v="1"/>
    <s v="Instagram"/>
    <s v="Video"/>
    <s v="Gen Z"/>
    <n v="9972"/>
    <n v="348"/>
    <n v="50"/>
    <n v="200.82"/>
    <n v="3189.75"/>
    <n v="3.4897713598074608E-2"/>
    <n v="0.14367816091954022"/>
    <n v="0.57706896551724141"/>
    <n v="4.0164"/>
    <n v="15.883627128772035"/>
    <n v="2988.93"/>
  </r>
  <r>
    <d v="2024-07-26T00:00:00"/>
    <x v="1"/>
    <s v="Instagram"/>
    <s v="Video"/>
    <s v="Millennials"/>
    <n v="3723"/>
    <n v="130"/>
    <n v="19"/>
    <n v="76.11"/>
    <n v="1865.99"/>
    <n v="3.4918076819769002E-2"/>
    <n v="0.14615384615384616"/>
    <n v="0.58546153846153848"/>
    <n v="4.0057894736842101"/>
    <n v="24.517014846932071"/>
    <n v="1789.88"/>
  </r>
  <r>
    <d v="2024-07-26T00:00:00"/>
    <x v="1"/>
    <s v="Instagram"/>
    <s v="Video"/>
    <s v="Gen X"/>
    <n v="112"/>
    <n v="4"/>
    <n v="0"/>
    <n v="2.93"/>
    <n v="0"/>
    <n v="3.5714285714285712E-2"/>
    <n v="0"/>
    <n v="0.73250000000000004"/>
    <n v="0"/>
    <n v="0"/>
    <n v="-2.93"/>
  </r>
  <r>
    <d v="2024-07-26T00:00:00"/>
    <x v="1"/>
    <s v="Instagram"/>
    <s v="Image"/>
    <s v="Gen Z"/>
    <n v="3677"/>
    <n v="20"/>
    <n v="0"/>
    <n v="104.95"/>
    <n v="0"/>
    <n v="5.4392167527875989E-3"/>
    <n v="0"/>
    <n v="5.2475000000000005"/>
    <n v="0"/>
    <n v="0"/>
    <n v="-104.95"/>
  </r>
  <r>
    <d v="2024-07-26T00:00:00"/>
    <x v="1"/>
    <s v="Instagram"/>
    <s v="Image"/>
    <s v="Millennials"/>
    <n v="2794"/>
    <n v="28"/>
    <n v="0"/>
    <n v="33.15"/>
    <n v="0"/>
    <n v="1.0021474588403722E-2"/>
    <n v="0"/>
    <n v="1.1839285714285714"/>
    <n v="0"/>
    <n v="0"/>
    <n v="-33.15"/>
  </r>
  <r>
    <d v="2024-07-26T00:00:00"/>
    <x v="1"/>
    <s v="Instagram"/>
    <s v="Image"/>
    <s v="Gen X"/>
    <n v="998"/>
    <n v="11"/>
    <n v="0"/>
    <n v="27.41"/>
    <n v="0"/>
    <n v="1.1022044088176353E-2"/>
    <n v="0"/>
    <n v="2.4918181818181817"/>
    <n v="0"/>
    <n v="0"/>
    <n v="-27.41"/>
  </r>
  <r>
    <d v="2024-07-26T00:00:00"/>
    <x v="1"/>
    <s v="Instagram"/>
    <s v="Carousel"/>
    <s v="Gen Z"/>
    <n v="9445"/>
    <n v="153"/>
    <n v="10"/>
    <n v="104.26"/>
    <n v="598.27"/>
    <n v="1.6199047114875596E-2"/>
    <n v="6.535947712418301E-2"/>
    <n v="0.68143790849673203"/>
    <n v="10.426"/>
    <n v="5.7382505275273354"/>
    <n v="494.01"/>
  </r>
  <r>
    <d v="2024-07-26T00:00:00"/>
    <x v="1"/>
    <s v="Instagram"/>
    <s v="Carousel"/>
    <s v="Millennials"/>
    <n v="2841"/>
    <n v="84"/>
    <n v="4"/>
    <n v="36.42"/>
    <n v="254.44"/>
    <n v="2.9567053854276663E-2"/>
    <n v="4.7619047619047616E-2"/>
    <n v="0.43357142857142861"/>
    <n v="9.1050000000000004"/>
    <n v="6.9862712795167488"/>
    <n v="218.01999999999998"/>
  </r>
  <r>
    <d v="2024-07-26T00:00:00"/>
    <x v="1"/>
    <s v="Instagram"/>
    <s v="Carousel"/>
    <s v="Gen X"/>
    <n v="998"/>
    <n v="13"/>
    <n v="0"/>
    <n v="23.14"/>
    <n v="0"/>
    <n v="1.3026052104208416E-2"/>
    <n v="0"/>
    <n v="1.78"/>
    <n v="0"/>
    <n v="0"/>
    <n v="-23.14"/>
  </r>
  <r>
    <d v="2024-07-26T00:00:00"/>
    <x v="1"/>
    <s v="TikTok"/>
    <s v="Video"/>
    <s v="Gen Z"/>
    <n v="6514"/>
    <n v="195"/>
    <n v="20"/>
    <n v="99.03"/>
    <n v="1308.04"/>
    <n v="2.9935523487872276E-2"/>
    <n v="0.10256410256410256"/>
    <n v="0.50784615384615384"/>
    <n v="4.9515000000000002"/>
    <n v="13.208522669898009"/>
    <n v="1209.01"/>
  </r>
  <r>
    <d v="2024-07-26T00:00:00"/>
    <x v="1"/>
    <s v="TikTok"/>
    <s v="Video"/>
    <s v="Millennials"/>
    <n v="743"/>
    <n v="15"/>
    <n v="1"/>
    <n v="16.53"/>
    <n v="89.14"/>
    <n v="2.0188425302826378E-2"/>
    <n v="6.6666666666666666E-2"/>
    <n v="1.1020000000000001"/>
    <n v="16.53"/>
    <n v="5.3926194797338169"/>
    <n v="72.61"/>
  </r>
  <r>
    <d v="2024-07-26T00:00:00"/>
    <x v="1"/>
    <s v="TikTok"/>
    <s v="Video"/>
    <s v="Gen X"/>
    <n v="216"/>
    <n v="10"/>
    <n v="0"/>
    <n v="3.67"/>
    <n v="0"/>
    <n v="4.6296296296296294E-2"/>
    <n v="0"/>
    <n v="0.36699999999999999"/>
    <n v="0"/>
    <n v="0"/>
    <n v="-3.67"/>
  </r>
  <r>
    <d v="2024-07-26T00:00:00"/>
    <x v="1"/>
    <s v="TikTok"/>
    <s v="Image"/>
    <s v="Gen Z"/>
    <n v="8659"/>
    <n v="57"/>
    <n v="2"/>
    <n v="130.22999999999999"/>
    <n v="100.17"/>
    <n v="6.5827462755514493E-3"/>
    <n v="3.5087719298245612E-2"/>
    <n v="2.284736842105263"/>
    <n v="65.114999999999995"/>
    <n v="0.76917760884588815"/>
    <n v="-30.059999999999988"/>
  </r>
  <r>
    <d v="2024-07-26T00:00:00"/>
    <x v="1"/>
    <s v="TikTok"/>
    <s v="Image"/>
    <s v="Millennials"/>
    <n v="1977"/>
    <n v="36"/>
    <n v="1"/>
    <n v="56.97"/>
    <n v="58.8"/>
    <n v="1.8209408194233688E-2"/>
    <n v="2.7777777777777776E-2"/>
    <n v="1.5825"/>
    <n v="56.97"/>
    <n v="1.0321221695629279"/>
    <n v="1.8299999999999983"/>
  </r>
  <r>
    <d v="2024-07-26T00:00:00"/>
    <x v="1"/>
    <s v="TikTok"/>
    <s v="Image"/>
    <s v="Gen X"/>
    <n v="581"/>
    <n v="10"/>
    <n v="0"/>
    <n v="11.28"/>
    <n v="0"/>
    <n v="1.7211703958691909E-2"/>
    <n v="0"/>
    <n v="1.1279999999999999"/>
    <n v="0"/>
    <n v="0"/>
    <n v="-11.28"/>
  </r>
  <r>
    <d v="2024-07-26T00:00:00"/>
    <x v="1"/>
    <s v="TikTok"/>
    <s v="Carousel"/>
    <s v="Gen Z"/>
    <n v="9137"/>
    <n v="240"/>
    <n v="13"/>
    <n v="157.76"/>
    <n v="938.49"/>
    <n v="2.6266827186166138E-2"/>
    <n v="5.4166666666666669E-2"/>
    <n v="0.65733333333333333"/>
    <n v="12.135384615384615"/>
    <n v="5.9488463488843815"/>
    <n v="780.73"/>
  </r>
  <r>
    <d v="2024-07-26T00:00:00"/>
    <x v="1"/>
    <s v="TikTok"/>
    <s v="Carousel"/>
    <s v="Millennials"/>
    <n v="1704"/>
    <n v="30"/>
    <n v="2"/>
    <n v="31.12"/>
    <n v="172.01"/>
    <n v="1.7605633802816902E-2"/>
    <n v="6.6666666666666666E-2"/>
    <n v="1.0373333333333334"/>
    <n v="15.56"/>
    <n v="5.5273136246786629"/>
    <n v="140.88999999999999"/>
  </r>
  <r>
    <d v="2024-07-26T00:00:00"/>
    <x v="1"/>
    <s v="TikTok"/>
    <s v="Carousel"/>
    <s v="Gen X"/>
    <n v="500"/>
    <n v="8"/>
    <n v="0"/>
    <n v="14.03"/>
    <n v="0"/>
    <n v="1.6E-2"/>
    <n v="0"/>
    <n v="1.7537499999999999"/>
    <n v="0"/>
    <n v="0"/>
    <n v="-14.03"/>
  </r>
  <r>
    <d v="2024-07-26T00:00:00"/>
    <x v="1"/>
    <s v="Facebook"/>
    <s v="Video"/>
    <s v="Gen Z"/>
    <n v="2571"/>
    <n v="114"/>
    <n v="14"/>
    <n v="27.25"/>
    <n v="1169.45"/>
    <n v="4.4340723453908985E-2"/>
    <n v="0.12280701754385964"/>
    <n v="0.23903508771929824"/>
    <n v="1.9464285714285714"/>
    <n v="42.915596330275228"/>
    <n v="1142.2"/>
  </r>
  <r>
    <d v="2024-07-26T00:00:00"/>
    <x v="1"/>
    <s v="Facebook"/>
    <s v="Video"/>
    <s v="Millennials"/>
    <n v="8349"/>
    <n v="331"/>
    <n v="28"/>
    <n v="200.28"/>
    <n v="1756.01"/>
    <n v="3.9645466522936879E-2"/>
    <n v="8.4592145015105744E-2"/>
    <n v="0.60507552870090631"/>
    <n v="7.152857142857143"/>
    <n v="8.7677751148392247"/>
    <n v="1555.73"/>
  </r>
  <r>
    <d v="2024-07-26T00:00:00"/>
    <x v="1"/>
    <s v="Facebook"/>
    <s v="Video"/>
    <s v="Gen X"/>
    <n v="5430"/>
    <n v="202"/>
    <n v="27"/>
    <n v="65.58"/>
    <n v="1756.38"/>
    <n v="3.7200736648250458E-2"/>
    <n v="0.13366336633663367"/>
    <n v="0.32465346534653466"/>
    <n v="2.4288888888888889"/>
    <n v="26.782250686184813"/>
    <n v="1690.8000000000002"/>
  </r>
  <r>
    <d v="2024-07-26T00:00:00"/>
    <x v="1"/>
    <s v="Facebook"/>
    <s v="Image"/>
    <s v="Gen Z"/>
    <n v="2526"/>
    <n v="27"/>
    <n v="1"/>
    <n v="35.78"/>
    <n v="93.29"/>
    <n v="1.0688836104513063E-2"/>
    <n v="3.7037037037037035E-2"/>
    <n v="1.3251851851851852"/>
    <n v="35.78"/>
    <n v="2.6073225265511462"/>
    <n v="57.510000000000005"/>
  </r>
  <r>
    <d v="2024-07-26T00:00:00"/>
    <x v="1"/>
    <s v="Facebook"/>
    <s v="Image"/>
    <s v="Millennials"/>
    <n v="4310"/>
    <n v="79"/>
    <n v="3"/>
    <n v="69.91"/>
    <n v="277.02999999999997"/>
    <n v="1.8329466357308585E-2"/>
    <n v="3.7974683544303799E-2"/>
    <n v="0.88493670886075948"/>
    <n v="23.303333333333331"/>
    <n v="3.9626662852238592"/>
    <n v="207.11999999999998"/>
  </r>
  <r>
    <d v="2024-07-26T00:00:00"/>
    <x v="1"/>
    <s v="Facebook"/>
    <s v="Image"/>
    <s v="Gen X"/>
    <n v="5189"/>
    <n v="83"/>
    <n v="1"/>
    <n v="72.959999999999994"/>
    <n v="90.38"/>
    <n v="1.599537483137406E-2"/>
    <n v="1.2048192771084338E-2"/>
    <n v="0.87903614457831314"/>
    <n v="72.959999999999994"/>
    <n v="1.2387609649122808"/>
    <n v="17.420000000000002"/>
  </r>
  <r>
    <d v="2024-07-26T00:00:00"/>
    <x v="1"/>
    <s v="Facebook"/>
    <s v="Carousel"/>
    <s v="Gen Z"/>
    <n v="1979"/>
    <n v="33"/>
    <n v="1"/>
    <n v="29.38"/>
    <n v="61.22"/>
    <n v="1.6675088428499241E-2"/>
    <n v="3.0303030303030304E-2"/>
    <n v="0.89030303030303026"/>
    <n v="29.38"/>
    <n v="2.0837304288631722"/>
    <n v="31.84"/>
  </r>
  <r>
    <d v="2024-07-26T00:00:00"/>
    <x v="1"/>
    <s v="Facebook"/>
    <s v="Carousel"/>
    <s v="Millennials"/>
    <n v="9735"/>
    <n v="178"/>
    <n v="14"/>
    <n v="126.52"/>
    <n v="1114.9100000000001"/>
    <n v="1.8284540318438625E-2"/>
    <n v="7.8651685393258425E-2"/>
    <n v="0.71078651685393257"/>
    <n v="9.0371428571428574"/>
    <n v="8.8121245652861209"/>
    <n v="988.3900000000001"/>
  </r>
  <r>
    <d v="2024-07-26T00:00:00"/>
    <x v="1"/>
    <s v="Facebook"/>
    <s v="Carousel"/>
    <s v="Gen X"/>
    <n v="4883"/>
    <n v="115"/>
    <n v="5"/>
    <n v="122.08"/>
    <n v="253.38"/>
    <n v="2.3551095637927504E-2"/>
    <n v="4.3478260869565216E-2"/>
    <n v="1.0615652173913044"/>
    <n v="24.416"/>
    <n v="2.0755242463958061"/>
    <n v="131.30000000000001"/>
  </r>
  <r>
    <d v="2024-07-27T00:00:00"/>
    <x v="1"/>
    <s v="Instagram"/>
    <s v="Video"/>
    <s v="Gen Z"/>
    <n v="4766"/>
    <n v="217"/>
    <n v="19"/>
    <n v="115.68"/>
    <n v="1090.3599999999999"/>
    <n v="4.553084347461183E-2"/>
    <n v="8.755760368663594E-2"/>
    <n v="0.53308755760368665"/>
    <n v="6.0884210526315794"/>
    <n v="9.4256569847856149"/>
    <n v="974.67999999999984"/>
  </r>
  <r>
    <d v="2024-07-27T00:00:00"/>
    <x v="1"/>
    <s v="Instagram"/>
    <s v="Video"/>
    <s v="Millennials"/>
    <n v="4905"/>
    <n v="178"/>
    <n v="13"/>
    <n v="97.88"/>
    <n v="1103.01"/>
    <n v="3.6289500509683999E-2"/>
    <n v="7.3033707865168537E-2"/>
    <n v="0.54988764044943816"/>
    <n v="7.5292307692307689"/>
    <n v="11.269002860645688"/>
    <n v="1005.13"/>
  </r>
  <r>
    <d v="2024-07-27T00:00:00"/>
    <x v="1"/>
    <s v="Instagram"/>
    <s v="Video"/>
    <s v="Gen X"/>
    <n v="293"/>
    <n v="12"/>
    <n v="0"/>
    <n v="7.44"/>
    <n v="0"/>
    <n v="4.0955631399317405E-2"/>
    <n v="0"/>
    <n v="0.62"/>
    <n v="0"/>
    <n v="0"/>
    <n v="-7.44"/>
  </r>
  <r>
    <d v="2024-07-27T00:00:00"/>
    <x v="1"/>
    <s v="Instagram"/>
    <s v="Image"/>
    <s v="Gen Z"/>
    <n v="8577"/>
    <n v="81"/>
    <n v="1"/>
    <n v="167.15"/>
    <n v="83.81"/>
    <n v="9.4438614900314802E-3"/>
    <n v="1.2345679012345678E-2"/>
    <n v="2.0635802469135802"/>
    <n v="167.15"/>
    <n v="0.50140592282381091"/>
    <n v="-83.34"/>
  </r>
  <r>
    <d v="2024-07-27T00:00:00"/>
    <x v="1"/>
    <s v="Instagram"/>
    <s v="Image"/>
    <s v="Millennials"/>
    <n v="5920"/>
    <n v="64"/>
    <n v="2"/>
    <n v="166.11"/>
    <n v="120.39"/>
    <n v="1.0810810810810811E-2"/>
    <n v="3.125E-2"/>
    <n v="2.5954687500000002"/>
    <n v="83.055000000000007"/>
    <n v="0.72476070074047316"/>
    <n v="-45.720000000000013"/>
  </r>
  <r>
    <d v="2024-07-27T00:00:00"/>
    <x v="1"/>
    <s v="Instagram"/>
    <s v="Image"/>
    <s v="Gen X"/>
    <n v="342"/>
    <n v="3"/>
    <n v="0"/>
    <n v="7.1"/>
    <n v="0"/>
    <n v="8.771929824561403E-3"/>
    <n v="0"/>
    <n v="2.3666666666666667"/>
    <n v="0"/>
    <n v="0"/>
    <n v="-7.1"/>
  </r>
  <r>
    <d v="2024-07-27T00:00:00"/>
    <x v="1"/>
    <s v="Instagram"/>
    <s v="Carousel"/>
    <s v="Gen Z"/>
    <n v="7653"/>
    <n v="198"/>
    <n v="15"/>
    <n v="189.12"/>
    <n v="1408.22"/>
    <n v="2.5872206977655823E-2"/>
    <n v="7.575757575757576E-2"/>
    <n v="0.9551515151515152"/>
    <n v="12.608000000000001"/>
    <n v="7.446171742808799"/>
    <n v="1219.0999999999999"/>
  </r>
  <r>
    <d v="2024-07-27T00:00:00"/>
    <x v="1"/>
    <s v="Instagram"/>
    <s v="Carousel"/>
    <s v="Millennials"/>
    <n v="4572"/>
    <n v="134"/>
    <n v="5"/>
    <n v="68.75"/>
    <n v="371.41"/>
    <n v="2.9308836395450569E-2"/>
    <n v="3.7313432835820892E-2"/>
    <n v="0.51305970149253732"/>
    <n v="13.75"/>
    <n v="5.4023272727272733"/>
    <n v="302.66000000000003"/>
  </r>
  <r>
    <d v="2024-07-27T00:00:00"/>
    <x v="1"/>
    <s v="Instagram"/>
    <s v="Carousel"/>
    <s v="Gen X"/>
    <n v="493"/>
    <n v="13"/>
    <n v="0"/>
    <n v="6.32"/>
    <n v="0"/>
    <n v="2.6369168356997971E-2"/>
    <n v="0"/>
    <n v="0.48615384615384616"/>
    <n v="0"/>
    <n v="0"/>
    <n v="-6.32"/>
  </r>
  <r>
    <d v="2024-07-27T00:00:00"/>
    <x v="1"/>
    <s v="TikTok"/>
    <s v="Video"/>
    <s v="Gen Z"/>
    <n v="8019"/>
    <n v="380"/>
    <n v="51"/>
    <n v="153.66999999999999"/>
    <n v="2550.5"/>
    <n v="4.7387454794862199E-2"/>
    <n v="0.13421052631578947"/>
    <n v="0.40439473684210525"/>
    <n v="3.0131372549019604"/>
    <n v="16.597253855664736"/>
    <n v="2396.83"/>
  </r>
  <r>
    <d v="2024-07-27T00:00:00"/>
    <x v="1"/>
    <s v="TikTok"/>
    <s v="Video"/>
    <s v="Millennials"/>
    <n v="1712"/>
    <n v="37"/>
    <n v="3"/>
    <n v="45.87"/>
    <n v="213.4"/>
    <n v="2.1612149532710279E-2"/>
    <n v="8.1081081081081086E-2"/>
    <n v="1.2397297297297296"/>
    <n v="15.29"/>
    <n v="4.652278177458034"/>
    <n v="167.53"/>
  </r>
  <r>
    <d v="2024-07-27T00:00:00"/>
    <x v="1"/>
    <s v="TikTok"/>
    <s v="Video"/>
    <s v="Gen X"/>
    <n v="152"/>
    <n v="6"/>
    <n v="0"/>
    <n v="4.43"/>
    <n v="0"/>
    <n v="3.9473684210526314E-2"/>
    <n v="0"/>
    <n v="0.73833333333333329"/>
    <n v="0"/>
    <n v="0"/>
    <n v="-4.43"/>
  </r>
  <r>
    <d v="2024-07-27T00:00:00"/>
    <x v="1"/>
    <s v="TikTok"/>
    <s v="Image"/>
    <s v="Gen Z"/>
    <n v="9552"/>
    <n v="48"/>
    <n v="2"/>
    <n v="250.39"/>
    <n v="103.67"/>
    <n v="5.0251256281407036E-3"/>
    <n v="4.1666666666666664E-2"/>
    <n v="5.2164583333333328"/>
    <n v="125.19499999999999"/>
    <n v="0.4140341067934023"/>
    <n v="-146.71999999999997"/>
  </r>
  <r>
    <d v="2024-07-27T00:00:00"/>
    <x v="1"/>
    <s v="TikTok"/>
    <s v="Image"/>
    <s v="Millennials"/>
    <n v="917"/>
    <n v="15"/>
    <n v="0"/>
    <n v="18.96"/>
    <n v="0"/>
    <n v="1.6357688113413305E-2"/>
    <n v="0"/>
    <n v="1.264"/>
    <n v="0"/>
    <n v="0"/>
    <n v="-18.96"/>
  </r>
  <r>
    <d v="2024-07-27T00:00:00"/>
    <x v="1"/>
    <s v="TikTok"/>
    <s v="Image"/>
    <s v="Gen X"/>
    <n v="758"/>
    <n v="13"/>
    <n v="0"/>
    <n v="15.01"/>
    <n v="0"/>
    <n v="1.7150395778364115E-2"/>
    <n v="0"/>
    <n v="1.1546153846153846"/>
    <n v="0"/>
    <n v="0"/>
    <n v="-15.01"/>
  </r>
  <r>
    <d v="2024-07-27T00:00:00"/>
    <x v="1"/>
    <s v="TikTok"/>
    <s v="Carousel"/>
    <s v="Gen Z"/>
    <n v="6588"/>
    <n v="153"/>
    <n v="5"/>
    <n v="107.47"/>
    <n v="281.14"/>
    <n v="2.3224043715846996E-2"/>
    <n v="3.2679738562091505E-2"/>
    <n v="0.70241830065359478"/>
    <n v="21.494"/>
    <n v="2.615985856518098"/>
    <n v="173.67"/>
  </r>
  <r>
    <d v="2024-07-27T00:00:00"/>
    <x v="1"/>
    <s v="TikTok"/>
    <s v="Carousel"/>
    <s v="Millennials"/>
    <n v="1026"/>
    <n v="16"/>
    <n v="1"/>
    <n v="19.079999999999998"/>
    <n v="65.59"/>
    <n v="1.5594541910331383E-2"/>
    <n v="6.25E-2"/>
    <n v="1.1924999999999999"/>
    <n v="19.079999999999998"/>
    <n v="3.4376310272536692"/>
    <n v="46.510000000000005"/>
  </r>
  <r>
    <d v="2024-07-27T00:00:00"/>
    <x v="1"/>
    <s v="TikTok"/>
    <s v="Carousel"/>
    <s v="Gen X"/>
    <n v="586"/>
    <n v="6"/>
    <n v="0"/>
    <n v="10.43"/>
    <n v="0"/>
    <n v="1.0238907849829351E-2"/>
    <n v="0"/>
    <n v="1.7383333333333333"/>
    <n v="0"/>
    <n v="0"/>
    <n v="-10.43"/>
  </r>
  <r>
    <d v="2024-07-27T00:00:00"/>
    <x v="1"/>
    <s v="Facebook"/>
    <s v="Video"/>
    <s v="Gen Z"/>
    <n v="1332"/>
    <n v="38"/>
    <n v="5"/>
    <n v="29.22"/>
    <n v="322.85000000000002"/>
    <n v="2.8528528528528527E-2"/>
    <n v="0.13157894736842105"/>
    <n v="0.7689473684210526"/>
    <n v="5.8439999999999994"/>
    <n v="11.048939082819988"/>
    <n v="293.63"/>
  </r>
  <r>
    <d v="2024-07-27T00:00:00"/>
    <x v="1"/>
    <s v="Facebook"/>
    <s v="Video"/>
    <s v="Millennials"/>
    <n v="11498"/>
    <n v="233"/>
    <n v="26"/>
    <n v="145.66"/>
    <n v="2370.1799999999998"/>
    <n v="2.0264393807618717E-2"/>
    <n v="0.11158798283261803"/>
    <n v="0.62515021459227471"/>
    <n v="5.6023076923076918"/>
    <n v="16.272003295345325"/>
    <n v="2224.52"/>
  </r>
  <r>
    <d v="2024-07-27T00:00:00"/>
    <x v="1"/>
    <s v="Facebook"/>
    <s v="Video"/>
    <s v="Gen X"/>
    <n v="2989"/>
    <n v="134"/>
    <n v="13"/>
    <n v="40.950000000000003"/>
    <n v="1171.21"/>
    <n v="4.4831047172967549E-2"/>
    <n v="9.7014925373134331E-2"/>
    <n v="0.30559701492537317"/>
    <n v="3.1500000000000004"/>
    <n v="28.600976800976799"/>
    <n v="1130.26"/>
  </r>
  <r>
    <d v="2024-07-27T00:00:00"/>
    <x v="1"/>
    <s v="Facebook"/>
    <s v="Image"/>
    <s v="Gen Z"/>
    <n v="1211"/>
    <n v="9"/>
    <n v="0"/>
    <n v="36.24"/>
    <n v="0"/>
    <n v="7.4318744838976049E-3"/>
    <n v="0"/>
    <n v="4.0266666666666673"/>
    <n v="0"/>
    <n v="0"/>
    <n v="-36.24"/>
  </r>
  <r>
    <d v="2024-07-27T00:00:00"/>
    <x v="1"/>
    <s v="Facebook"/>
    <s v="Image"/>
    <s v="Millennials"/>
    <n v="4578"/>
    <n v="23"/>
    <n v="0"/>
    <n v="70.209999999999994"/>
    <n v="0"/>
    <n v="5.0240279598077761E-3"/>
    <n v="0"/>
    <n v="3.0526086956521739"/>
    <n v="0"/>
    <n v="0"/>
    <n v="-70.209999999999994"/>
  </r>
  <r>
    <d v="2024-07-27T00:00:00"/>
    <x v="1"/>
    <s v="Facebook"/>
    <s v="Image"/>
    <s v="Gen X"/>
    <n v="2610"/>
    <n v="48"/>
    <n v="0"/>
    <n v="31.3"/>
    <n v="0"/>
    <n v="1.8390804597701149E-2"/>
    <n v="0"/>
    <n v="0.65208333333333335"/>
    <n v="0"/>
    <n v="0"/>
    <n v="-31.3"/>
  </r>
  <r>
    <d v="2024-07-27T00:00:00"/>
    <x v="1"/>
    <s v="Facebook"/>
    <s v="Carousel"/>
    <s v="Gen Z"/>
    <n v="1529"/>
    <n v="17"/>
    <n v="1"/>
    <n v="25.3"/>
    <n v="67.64"/>
    <n v="1.1118378024852845E-2"/>
    <n v="5.8823529411764705E-2"/>
    <n v="1.4882352941176471"/>
    <n v="25.3"/>
    <n v="2.6735177865612649"/>
    <n v="42.34"/>
  </r>
  <r>
    <d v="2024-07-27T00:00:00"/>
    <x v="1"/>
    <s v="Facebook"/>
    <s v="Carousel"/>
    <s v="Millennials"/>
    <n v="11039"/>
    <n v="159"/>
    <n v="6"/>
    <n v="140.04"/>
    <n v="482.28"/>
    <n v="1.4403478575957968E-2"/>
    <n v="3.7735849056603772E-2"/>
    <n v="0.88075471698113206"/>
    <n v="23.34"/>
    <n v="3.4438731790916881"/>
    <n v="342.24"/>
  </r>
  <r>
    <d v="2024-07-27T00:00:00"/>
    <x v="1"/>
    <s v="Facebook"/>
    <s v="Carousel"/>
    <s v="Gen X"/>
    <n v="4612"/>
    <n v="69"/>
    <n v="5"/>
    <n v="74.14"/>
    <n v="457.86"/>
    <n v="1.4960971379011275E-2"/>
    <n v="7.2463768115942032E-2"/>
    <n v="1.0744927536231885"/>
    <n v="14.827999999999999"/>
    <n v="6.1756137038036147"/>
    <n v="383.72"/>
  </r>
  <r>
    <d v="2024-07-28T00:00:00"/>
    <x v="1"/>
    <s v="Instagram"/>
    <s v="Video"/>
    <s v="Gen Z"/>
    <n v="5546"/>
    <n v="139"/>
    <n v="12"/>
    <n v="104.08"/>
    <n v="1189.57"/>
    <n v="2.5063108546700325E-2"/>
    <n v="8.6330935251798566E-2"/>
    <n v="0.7487769784172662"/>
    <n v="8.6733333333333338"/>
    <n v="11.429381245196003"/>
    <n v="1085.49"/>
  </r>
  <r>
    <d v="2024-07-28T00:00:00"/>
    <x v="1"/>
    <s v="Instagram"/>
    <s v="Video"/>
    <s v="Millennials"/>
    <n v="5023"/>
    <n v="223"/>
    <n v="27"/>
    <n v="56.61"/>
    <n v="2605.1799999999998"/>
    <n v="4.4395779414692416E-2"/>
    <n v="0.1210762331838565"/>
    <n v="0.25385650224215245"/>
    <n v="2.0966666666666667"/>
    <n v="46.019784490372722"/>
    <n v="2548.5699999999997"/>
  </r>
  <r>
    <d v="2024-07-28T00:00:00"/>
    <x v="1"/>
    <s v="Instagram"/>
    <s v="Video"/>
    <s v="Gen X"/>
    <n v="594"/>
    <n v="12"/>
    <n v="1"/>
    <n v="14.87"/>
    <n v="79.16"/>
    <n v="2.0202020202020204E-2"/>
    <n v="8.3333333333333329E-2"/>
    <n v="1.2391666666666665"/>
    <n v="14.87"/>
    <n v="5.3234700739744456"/>
    <n v="64.289999999999992"/>
  </r>
  <r>
    <d v="2024-07-28T00:00:00"/>
    <x v="1"/>
    <s v="Instagram"/>
    <s v="Image"/>
    <s v="Gen Z"/>
    <n v="7242"/>
    <n v="98"/>
    <n v="1"/>
    <n v="164.6"/>
    <n v="95.37"/>
    <n v="1.3532173432753383E-2"/>
    <n v="1.020408163265306E-2"/>
    <n v="1.6795918367346938"/>
    <n v="164.6"/>
    <n v="0.57940461725394898"/>
    <n v="-69.22999999999999"/>
  </r>
  <r>
    <d v="2024-07-28T00:00:00"/>
    <x v="1"/>
    <s v="Instagram"/>
    <s v="Image"/>
    <s v="Millennials"/>
    <n v="5406"/>
    <n v="68"/>
    <n v="3"/>
    <n v="134.72"/>
    <n v="275.29000000000002"/>
    <n v="1.2578616352201259E-2"/>
    <n v="4.4117647058823532E-2"/>
    <n v="1.9811764705882353"/>
    <n v="44.906666666666666"/>
    <n v="2.0434233966745845"/>
    <n v="140.57000000000002"/>
  </r>
  <r>
    <d v="2024-07-28T00:00:00"/>
    <x v="1"/>
    <s v="Instagram"/>
    <s v="Image"/>
    <s v="Gen X"/>
    <n v="856"/>
    <n v="4"/>
    <n v="0"/>
    <n v="20.11"/>
    <n v="0"/>
    <n v="4.6728971962616819E-3"/>
    <n v="0"/>
    <n v="5.0274999999999999"/>
    <n v="0"/>
    <n v="0"/>
    <n v="-20.11"/>
  </r>
  <r>
    <d v="2024-07-28T00:00:00"/>
    <x v="1"/>
    <s v="Instagram"/>
    <s v="Carousel"/>
    <s v="Gen Z"/>
    <n v="6849"/>
    <n v="77"/>
    <n v="4"/>
    <n v="120.68"/>
    <n v="389.76"/>
    <n v="1.1242517155789167E-2"/>
    <n v="5.1948051948051951E-2"/>
    <n v="1.5672727272727274"/>
    <n v="30.17"/>
    <n v="3.2296983758700692"/>
    <n v="269.08"/>
  </r>
  <r>
    <d v="2024-07-28T00:00:00"/>
    <x v="1"/>
    <s v="Instagram"/>
    <s v="Carousel"/>
    <s v="Millennials"/>
    <n v="4465"/>
    <n v="126"/>
    <n v="6"/>
    <n v="78.959999999999994"/>
    <n v="329.67"/>
    <n v="2.8219484882418815E-2"/>
    <n v="4.7619047619047616E-2"/>
    <n v="0.62666666666666659"/>
    <n v="13.159999999999998"/>
    <n v="4.1751519756838915"/>
    <n v="250.71000000000004"/>
  </r>
  <r>
    <d v="2024-07-28T00:00:00"/>
    <x v="1"/>
    <s v="Instagram"/>
    <s v="Carousel"/>
    <s v="Gen X"/>
    <n v="880"/>
    <n v="26"/>
    <n v="1"/>
    <n v="25.36"/>
    <n v="89.31"/>
    <n v="2.9545454545454545E-2"/>
    <n v="3.8461538461538464E-2"/>
    <n v="0.97538461538461541"/>
    <n v="25.36"/>
    <n v="3.5216876971608833"/>
    <n v="63.95"/>
  </r>
  <r>
    <d v="2024-07-28T00:00:00"/>
    <x v="1"/>
    <s v="TikTok"/>
    <s v="Video"/>
    <s v="Gen Z"/>
    <n v="5918"/>
    <n v="126"/>
    <n v="9"/>
    <n v="129.93"/>
    <n v="466.02"/>
    <n v="2.1290976681311254E-2"/>
    <n v="7.1428571428571425E-2"/>
    <n v="1.0311904761904762"/>
    <n v="14.436666666666667"/>
    <n v="3.5867005310551834"/>
    <n v="336.09"/>
  </r>
  <r>
    <d v="2024-07-28T00:00:00"/>
    <x v="1"/>
    <s v="TikTok"/>
    <s v="Video"/>
    <s v="Millennials"/>
    <n v="772"/>
    <n v="37"/>
    <n v="4"/>
    <n v="12.34"/>
    <n v="249.04"/>
    <n v="4.792746113989637E-2"/>
    <n v="0.10810810810810811"/>
    <n v="0.33351351351351349"/>
    <n v="3.085"/>
    <n v="20.181523500810371"/>
    <n v="236.7"/>
  </r>
  <r>
    <d v="2024-07-28T00:00:00"/>
    <x v="1"/>
    <s v="TikTok"/>
    <s v="Video"/>
    <s v="Gen X"/>
    <n v="894"/>
    <n v="19"/>
    <n v="2"/>
    <n v="15.35"/>
    <n v="141.88999999999999"/>
    <n v="2.1252796420581657E-2"/>
    <n v="0.10526315789473684"/>
    <n v="0.80789473684210522"/>
    <n v="7.6749999999999998"/>
    <n v="9.2436482084690539"/>
    <n v="126.53999999999999"/>
  </r>
  <r>
    <d v="2024-07-28T00:00:00"/>
    <x v="1"/>
    <s v="TikTok"/>
    <s v="Image"/>
    <s v="Gen Z"/>
    <n v="5602"/>
    <n v="108"/>
    <n v="3"/>
    <n v="110.44"/>
    <n v="230.16"/>
    <n v="1.9278828989646554E-2"/>
    <n v="2.7777777777777776E-2"/>
    <n v="1.0225925925925925"/>
    <n v="36.813333333333333"/>
    <n v="2.0840275262586019"/>
    <n v="119.72"/>
  </r>
  <r>
    <d v="2024-07-28T00:00:00"/>
    <x v="1"/>
    <s v="TikTok"/>
    <s v="Image"/>
    <s v="Millennials"/>
    <n v="755"/>
    <n v="12"/>
    <n v="0"/>
    <n v="10.66"/>
    <n v="0"/>
    <n v="1.5894039735099338E-2"/>
    <n v="0"/>
    <n v="0.88833333333333331"/>
    <n v="0"/>
    <n v="0"/>
    <n v="-10.66"/>
  </r>
  <r>
    <d v="2024-07-28T00:00:00"/>
    <x v="1"/>
    <s v="TikTok"/>
    <s v="Image"/>
    <s v="Gen X"/>
    <n v="772"/>
    <n v="8"/>
    <n v="0"/>
    <n v="7.97"/>
    <n v="0"/>
    <n v="1.0362694300518135E-2"/>
    <n v="0"/>
    <n v="0.99624999999999997"/>
    <n v="0"/>
    <n v="0"/>
    <n v="-7.97"/>
  </r>
  <r>
    <d v="2024-07-28T00:00:00"/>
    <x v="1"/>
    <s v="TikTok"/>
    <s v="Carousel"/>
    <s v="Gen Z"/>
    <n v="10647"/>
    <n v="119"/>
    <n v="5"/>
    <n v="286.48"/>
    <n v="286.25"/>
    <n v="1.1176857330703484E-2"/>
    <n v="4.2016806722689079E-2"/>
    <n v="2.4073949579831933"/>
    <n v="57.296000000000006"/>
    <n v="0.99919715163362188"/>
    <n v="-0.23000000000001819"/>
  </r>
  <r>
    <d v="2024-07-28T00:00:00"/>
    <x v="1"/>
    <s v="TikTok"/>
    <s v="Carousel"/>
    <s v="Millennials"/>
    <n v="1319"/>
    <n v="24"/>
    <n v="1"/>
    <n v="18.920000000000002"/>
    <n v="92.4"/>
    <n v="1.8195602729340409E-2"/>
    <n v="4.1666666666666664E-2"/>
    <n v="0.78833333333333344"/>
    <n v="18.920000000000002"/>
    <n v="4.8837209302325579"/>
    <n v="73.48"/>
  </r>
  <r>
    <d v="2024-07-28T00:00:00"/>
    <x v="1"/>
    <s v="TikTok"/>
    <s v="Carousel"/>
    <s v="Gen X"/>
    <n v="232"/>
    <n v="6"/>
    <n v="0"/>
    <n v="4.7"/>
    <n v="0"/>
    <n v="2.5862068965517241E-2"/>
    <n v="0"/>
    <n v="0.78333333333333333"/>
    <n v="0"/>
    <n v="0"/>
    <n v="-4.7"/>
  </r>
  <r>
    <d v="2024-07-28T00:00:00"/>
    <x v="1"/>
    <s v="Facebook"/>
    <s v="Video"/>
    <s v="Gen Z"/>
    <n v="1649"/>
    <n v="37"/>
    <n v="2"/>
    <n v="21.05"/>
    <n v="125.95"/>
    <n v="2.2437841115827774E-2"/>
    <n v="5.4054054054054057E-2"/>
    <n v="0.56891891891891899"/>
    <n v="10.525"/>
    <n v="5.9833729216152021"/>
    <n v="104.9"/>
  </r>
  <r>
    <d v="2024-07-28T00:00:00"/>
    <x v="1"/>
    <s v="Facebook"/>
    <s v="Video"/>
    <s v="Millennials"/>
    <n v="11942"/>
    <n v="510"/>
    <n v="74"/>
    <n v="327.76"/>
    <n v="4506.38"/>
    <n v="4.2706414335957128E-2"/>
    <n v="0.14509803921568629"/>
    <n v="0.64266666666666661"/>
    <n v="4.4291891891891888"/>
    <n v="13.749023675860386"/>
    <n v="4178.62"/>
  </r>
  <r>
    <d v="2024-07-28T00:00:00"/>
    <x v="1"/>
    <s v="Facebook"/>
    <s v="Video"/>
    <s v="Gen X"/>
    <n v="3282"/>
    <n v="117"/>
    <n v="6"/>
    <n v="63.45"/>
    <n v="546.61"/>
    <n v="3.5648994515539302E-2"/>
    <n v="5.128205128205128E-2"/>
    <n v="0.54230769230769238"/>
    <n v="10.575000000000001"/>
    <n v="8.6148148148148138"/>
    <n v="483.16"/>
  </r>
  <r>
    <d v="2024-07-28T00:00:00"/>
    <x v="1"/>
    <s v="Facebook"/>
    <s v="Image"/>
    <s v="Gen Z"/>
    <n v="1219"/>
    <n v="17"/>
    <n v="0"/>
    <n v="14.77"/>
    <n v="0"/>
    <n v="1.3945857260049221E-2"/>
    <n v="0"/>
    <n v="0.86882352941176466"/>
    <n v="0"/>
    <n v="0"/>
    <n v="-14.77"/>
  </r>
  <r>
    <d v="2024-07-28T00:00:00"/>
    <x v="1"/>
    <s v="Facebook"/>
    <s v="Image"/>
    <s v="Millennials"/>
    <n v="11307"/>
    <n v="79"/>
    <n v="1"/>
    <n v="268.24"/>
    <n v="69.3"/>
    <n v="6.9868223224551166E-3"/>
    <n v="1.2658227848101266E-2"/>
    <n v="3.3954430379746836"/>
    <n v="268.24"/>
    <n v="0.25835073068893527"/>
    <n v="-198.94"/>
  </r>
  <r>
    <d v="2024-07-28T00:00:00"/>
    <x v="1"/>
    <s v="Facebook"/>
    <s v="Image"/>
    <s v="Gen X"/>
    <n v="2675"/>
    <n v="25"/>
    <n v="1"/>
    <n v="34.31"/>
    <n v="98.16"/>
    <n v="9.3457943925233638E-3"/>
    <n v="0.04"/>
    <n v="1.3724000000000001"/>
    <n v="34.31"/>
    <n v="2.860973477120373"/>
    <n v="63.849999999999994"/>
  </r>
  <r>
    <d v="2024-07-28T00:00:00"/>
    <x v="1"/>
    <s v="Facebook"/>
    <s v="Carousel"/>
    <s v="Gen Z"/>
    <n v="2710"/>
    <n v="28"/>
    <n v="1"/>
    <n v="58.33"/>
    <n v="59.1"/>
    <n v="1.0332103321033211E-2"/>
    <n v="3.5714285714285712E-2"/>
    <n v="2.0832142857142855"/>
    <n v="58.33"/>
    <n v="1.0132007543288188"/>
    <n v="0.77000000000000313"/>
  </r>
  <r>
    <d v="2024-07-28T00:00:00"/>
    <x v="1"/>
    <s v="Facebook"/>
    <s v="Carousel"/>
    <s v="Millennials"/>
    <n v="8468"/>
    <n v="221"/>
    <n v="13"/>
    <n v="161.09"/>
    <n v="852.53"/>
    <n v="2.6098252243741144E-2"/>
    <n v="5.8823529411764705E-2"/>
    <n v="0.7289140271493213"/>
    <n v="12.391538461538461"/>
    <n v="5.2922589856601894"/>
    <n v="691.43999999999994"/>
  </r>
  <r>
    <d v="2024-07-28T00:00:00"/>
    <x v="1"/>
    <s v="Facebook"/>
    <s v="Carousel"/>
    <s v="Gen X"/>
    <n v="4398"/>
    <n v="75"/>
    <n v="3"/>
    <n v="101.76"/>
    <n v="247.27"/>
    <n v="1.7053206002728513E-2"/>
    <n v="0.04"/>
    <n v="1.3568"/>
    <n v="33.92"/>
    <n v="2.4299331761006289"/>
    <n v="145.51"/>
  </r>
  <r>
    <d v="2024-07-29T00:00:00"/>
    <x v="1"/>
    <s v="Instagram"/>
    <s v="Video"/>
    <s v="Gen Z"/>
    <n v="7438"/>
    <n v="161"/>
    <n v="16"/>
    <n v="129.44999999999999"/>
    <n v="917.53"/>
    <n v="2.1645603656897015E-2"/>
    <n v="9.9378881987577633E-2"/>
    <n v="0.8040372670807453"/>
    <n v="8.0906249999999993"/>
    <n v="7.0879103901120128"/>
    <n v="788.07999999999993"/>
  </r>
  <r>
    <d v="2024-07-29T00:00:00"/>
    <x v="1"/>
    <s v="Instagram"/>
    <s v="Video"/>
    <s v="Millennials"/>
    <n v="4686"/>
    <n v="180"/>
    <n v="24"/>
    <n v="105.71"/>
    <n v="2372.9"/>
    <n v="3.8412291933418691E-2"/>
    <n v="0.13333333333333333"/>
    <n v="0.58727777777777779"/>
    <n v="4.4045833333333331"/>
    <n v="22.447261375461171"/>
    <n v="2267.19"/>
  </r>
  <r>
    <d v="2024-07-29T00:00:00"/>
    <x v="1"/>
    <s v="Instagram"/>
    <s v="Video"/>
    <s v="Gen X"/>
    <n v="913"/>
    <n v="25"/>
    <n v="3"/>
    <n v="26.21"/>
    <n v="212.41"/>
    <n v="2.7382256297918947E-2"/>
    <n v="0.12"/>
    <n v="1.0484"/>
    <n v="8.7366666666666664"/>
    <n v="8.1041587180465466"/>
    <n v="186.2"/>
  </r>
  <r>
    <d v="2024-07-29T00:00:00"/>
    <x v="1"/>
    <s v="Instagram"/>
    <s v="Image"/>
    <s v="Gen Z"/>
    <n v="6872"/>
    <n v="37"/>
    <n v="1"/>
    <n v="197.83"/>
    <n v="69.14"/>
    <n v="5.3841676367869613E-3"/>
    <n v="2.7027027027027029E-2"/>
    <n v="5.3467567567567569"/>
    <n v="197.83"/>
    <n v="0.34949198807056564"/>
    <n v="-128.69"/>
  </r>
  <r>
    <d v="2024-07-29T00:00:00"/>
    <x v="1"/>
    <s v="Instagram"/>
    <s v="Image"/>
    <s v="Millennials"/>
    <n v="4024"/>
    <n v="71"/>
    <n v="2"/>
    <n v="73.92"/>
    <n v="133.79"/>
    <n v="1.7644135188866799E-2"/>
    <n v="2.8169014084507043E-2"/>
    <n v="1.0411267605633803"/>
    <n v="36.96"/>
    <n v="1.8099296536796536"/>
    <n v="59.86999999999999"/>
  </r>
  <r>
    <d v="2024-07-29T00:00:00"/>
    <x v="1"/>
    <s v="Instagram"/>
    <s v="Image"/>
    <s v="Gen X"/>
    <n v="479"/>
    <n v="2"/>
    <n v="0"/>
    <n v="12.58"/>
    <n v="0"/>
    <n v="4.1753653444676405E-3"/>
    <n v="0"/>
    <n v="6.29"/>
    <n v="0"/>
    <n v="0"/>
    <n v="-12.58"/>
  </r>
  <r>
    <d v="2024-07-29T00:00:00"/>
    <x v="1"/>
    <s v="Instagram"/>
    <s v="Carousel"/>
    <s v="Gen Z"/>
    <n v="7346"/>
    <n v="155"/>
    <n v="4"/>
    <n v="136.66999999999999"/>
    <n v="329.15"/>
    <n v="2.1099918322896816E-2"/>
    <n v="2.5806451612903226E-2"/>
    <n v="0.88174193548387092"/>
    <n v="34.167499999999997"/>
    <n v="2.4083558937586891"/>
    <n v="192.48"/>
  </r>
  <r>
    <d v="2024-07-29T00:00:00"/>
    <x v="1"/>
    <s v="Instagram"/>
    <s v="Carousel"/>
    <s v="Millennials"/>
    <n v="4748"/>
    <n v="111"/>
    <n v="5"/>
    <n v="137.47"/>
    <n v="349.66"/>
    <n v="2.337826453243471E-2"/>
    <n v="4.5045045045045043E-2"/>
    <n v="1.2384684684684684"/>
    <n v="27.494"/>
    <n v="2.5435367716592712"/>
    <n v="212.19000000000003"/>
  </r>
  <r>
    <d v="2024-07-29T00:00:00"/>
    <x v="1"/>
    <s v="Instagram"/>
    <s v="Carousel"/>
    <s v="Gen X"/>
    <n v="309"/>
    <n v="3"/>
    <n v="0"/>
    <n v="5.56"/>
    <n v="0"/>
    <n v="9.7087378640776691E-3"/>
    <n v="0"/>
    <n v="1.8533333333333333"/>
    <n v="0"/>
    <n v="0"/>
    <n v="-5.56"/>
  </r>
  <r>
    <d v="2024-07-29T00:00:00"/>
    <x v="1"/>
    <s v="TikTok"/>
    <s v="Video"/>
    <s v="Gen Z"/>
    <n v="13166"/>
    <n v="487"/>
    <n v="54"/>
    <n v="314.52"/>
    <n v="4743.74"/>
    <n v="3.6989214643779432E-2"/>
    <n v="0.11088295687885011"/>
    <n v="0.64583162217659129"/>
    <n v="5.8244444444444445"/>
    <n v="15.082474882360422"/>
    <n v="4429.2199999999993"/>
  </r>
  <r>
    <d v="2024-07-29T00:00:00"/>
    <x v="1"/>
    <s v="TikTok"/>
    <s v="Video"/>
    <s v="Millennials"/>
    <n v="1020"/>
    <n v="42"/>
    <n v="5"/>
    <n v="29.2"/>
    <n v="353.03"/>
    <n v="4.1176470588235294E-2"/>
    <n v="0.11904761904761904"/>
    <n v="0.69523809523809521"/>
    <n v="5.84"/>
    <n v="12.090068493150683"/>
    <n v="323.83"/>
  </r>
  <r>
    <d v="2024-07-29T00:00:00"/>
    <x v="1"/>
    <s v="TikTok"/>
    <s v="Video"/>
    <s v="Gen X"/>
    <n v="695"/>
    <n v="21"/>
    <n v="1"/>
    <n v="17.12"/>
    <n v="97.17"/>
    <n v="3.0215827338129497E-2"/>
    <n v="4.7619047619047616E-2"/>
    <n v="0.81523809523809532"/>
    <n v="17.12"/>
    <n v="5.6758177570093453"/>
    <n v="80.05"/>
  </r>
  <r>
    <d v="2024-07-29T00:00:00"/>
    <x v="1"/>
    <s v="TikTok"/>
    <s v="Image"/>
    <s v="Gen Z"/>
    <n v="8761"/>
    <n v="71"/>
    <n v="1"/>
    <n v="201.81"/>
    <n v="67.930000000000007"/>
    <n v="8.1040977057413536E-3"/>
    <n v="1.4084507042253521E-2"/>
    <n v="2.8423943661971833"/>
    <n v="201.81"/>
    <n v="0.33660373618750311"/>
    <n v="-133.88"/>
  </r>
  <r>
    <d v="2024-07-29T00:00:00"/>
    <x v="1"/>
    <s v="TikTok"/>
    <s v="Image"/>
    <s v="Millennials"/>
    <n v="1257"/>
    <n v="14"/>
    <n v="0"/>
    <n v="14.49"/>
    <n v="0"/>
    <n v="1.1137629276054098E-2"/>
    <n v="0"/>
    <n v="1.0349999999999999"/>
    <n v="0"/>
    <n v="0"/>
    <n v="-14.49"/>
  </r>
  <r>
    <d v="2024-07-29T00:00:00"/>
    <x v="1"/>
    <s v="TikTok"/>
    <s v="Image"/>
    <s v="Gen X"/>
    <n v="407"/>
    <n v="7"/>
    <n v="0"/>
    <n v="8.9700000000000006"/>
    <n v="0"/>
    <n v="1.7199017199017199E-2"/>
    <n v="0"/>
    <n v="1.2814285714285716"/>
    <n v="0"/>
    <n v="0"/>
    <n v="-8.9700000000000006"/>
  </r>
  <r>
    <d v="2024-07-29T00:00:00"/>
    <x v="1"/>
    <s v="TikTok"/>
    <s v="Carousel"/>
    <s v="Gen Z"/>
    <n v="14671"/>
    <n v="163"/>
    <n v="6"/>
    <n v="165.55"/>
    <n v="350.34"/>
    <n v="1.1110353759116625E-2"/>
    <n v="3.6809815950920248E-2"/>
    <n v="1.0156441717791411"/>
    <n v="27.591666666666669"/>
    <n v="2.1162186650558739"/>
    <n v="184.78999999999996"/>
  </r>
  <r>
    <d v="2024-07-29T00:00:00"/>
    <x v="1"/>
    <s v="TikTok"/>
    <s v="Carousel"/>
    <s v="Millennials"/>
    <n v="1481"/>
    <n v="30"/>
    <n v="0"/>
    <n v="36.619999999999997"/>
    <n v="0"/>
    <n v="2.025658338960162E-2"/>
    <n v="0"/>
    <n v="1.2206666666666666"/>
    <n v="0"/>
    <n v="0"/>
    <n v="-36.619999999999997"/>
  </r>
  <r>
    <d v="2024-07-29T00:00:00"/>
    <x v="1"/>
    <s v="TikTok"/>
    <s v="Carousel"/>
    <s v="Gen X"/>
    <n v="436"/>
    <n v="10"/>
    <n v="0"/>
    <n v="12.56"/>
    <n v="0"/>
    <n v="2.2935779816513763E-2"/>
    <n v="0"/>
    <n v="1.256"/>
    <n v="0"/>
    <n v="0"/>
    <n v="-12.56"/>
  </r>
  <r>
    <d v="2024-07-29T00:00:00"/>
    <x v="1"/>
    <s v="Facebook"/>
    <s v="Video"/>
    <s v="Gen Z"/>
    <n v="1902"/>
    <n v="43"/>
    <n v="3"/>
    <n v="39.630000000000003"/>
    <n v="296.05"/>
    <n v="2.2607781282860149E-2"/>
    <n v="6.9767441860465115E-2"/>
    <n v="0.92162790697674424"/>
    <n v="13.21"/>
    <n v="7.4703507443855663"/>
    <n v="256.42"/>
  </r>
  <r>
    <d v="2024-07-29T00:00:00"/>
    <x v="1"/>
    <s v="Facebook"/>
    <s v="Video"/>
    <s v="Millennials"/>
    <n v="4283"/>
    <n v="107"/>
    <n v="12"/>
    <n v="96.18"/>
    <n v="758.87"/>
    <n v="2.4982488909642775E-2"/>
    <n v="0.11214953271028037"/>
    <n v="0.89887850467289721"/>
    <n v="8.0150000000000006"/>
    <n v="7.8901018922852977"/>
    <n v="662.69"/>
  </r>
  <r>
    <d v="2024-07-29T00:00:00"/>
    <x v="1"/>
    <s v="Facebook"/>
    <s v="Video"/>
    <s v="Gen X"/>
    <n v="5166"/>
    <n v="221"/>
    <n v="12"/>
    <n v="155.22999999999999"/>
    <n v="913.61"/>
    <n v="4.2779713511420826E-2"/>
    <n v="5.4298642533936653E-2"/>
    <n v="0.70239819004524884"/>
    <n v="12.935833333333333"/>
    <n v="5.8855247052760422"/>
    <n v="758.38"/>
  </r>
  <r>
    <d v="2024-07-29T00:00:00"/>
    <x v="1"/>
    <s v="Facebook"/>
    <s v="Image"/>
    <s v="Gen Z"/>
    <n v="2826"/>
    <n v="16"/>
    <n v="0"/>
    <n v="32.89"/>
    <n v="0"/>
    <n v="5.661712668082095E-3"/>
    <n v="0"/>
    <n v="2.055625"/>
    <n v="0"/>
    <n v="0"/>
    <n v="-32.89"/>
  </r>
  <r>
    <d v="2024-07-29T00:00:00"/>
    <x v="1"/>
    <s v="Facebook"/>
    <s v="Image"/>
    <s v="Millennials"/>
    <n v="10567"/>
    <n v="94"/>
    <n v="4"/>
    <n v="167.71"/>
    <n v="287.27999999999997"/>
    <n v="8.8956184347496921E-3"/>
    <n v="4.2553191489361701E-2"/>
    <n v="1.7841489361702128"/>
    <n v="41.927500000000002"/>
    <n v="1.7129568898694172"/>
    <n v="119.56999999999996"/>
  </r>
  <r>
    <d v="2024-07-29T00:00:00"/>
    <x v="1"/>
    <s v="Facebook"/>
    <s v="Image"/>
    <s v="Gen X"/>
    <n v="4424"/>
    <n v="23"/>
    <n v="0"/>
    <n v="131.77000000000001"/>
    <n v="0"/>
    <n v="5.1989150090415914E-3"/>
    <n v="0"/>
    <n v="5.7291304347826095"/>
    <n v="0"/>
    <n v="0"/>
    <n v="-131.77000000000001"/>
  </r>
  <r>
    <d v="2024-07-29T00:00:00"/>
    <x v="1"/>
    <s v="Facebook"/>
    <s v="Carousel"/>
    <s v="Gen Z"/>
    <n v="2973"/>
    <n v="53"/>
    <n v="3"/>
    <n v="72.12"/>
    <n v="178.81"/>
    <n v="1.782711066263034E-2"/>
    <n v="5.6603773584905662E-2"/>
    <n v="1.3607547169811323"/>
    <n v="24.040000000000003"/>
    <n v="2.4793399889073764"/>
    <n v="106.69"/>
  </r>
  <r>
    <d v="2024-07-29T00:00:00"/>
    <x v="1"/>
    <s v="Facebook"/>
    <s v="Carousel"/>
    <s v="Millennials"/>
    <n v="8810"/>
    <n v="100"/>
    <n v="4"/>
    <n v="250.22"/>
    <n v="295.61"/>
    <n v="1.1350737797956867E-2"/>
    <n v="0.04"/>
    <n v="2.5022000000000002"/>
    <n v="62.555"/>
    <n v="1.1814003676764449"/>
    <n v="45.390000000000015"/>
  </r>
  <r>
    <d v="2024-07-29T00:00:00"/>
    <x v="1"/>
    <s v="Facebook"/>
    <s v="Carousel"/>
    <s v="Gen X"/>
    <n v="3646"/>
    <n v="40"/>
    <n v="2"/>
    <n v="56.53"/>
    <n v="157.19"/>
    <n v="1.0970927043335162E-2"/>
    <n v="0.05"/>
    <n v="1.4132500000000001"/>
    <n v="28.265000000000001"/>
    <n v="2.7806474438351318"/>
    <n v="100.66"/>
  </r>
  <r>
    <d v="2024-07-30T00:00:00"/>
    <x v="1"/>
    <s v="Instagram"/>
    <s v="Video"/>
    <s v="Gen Z"/>
    <n v="7924"/>
    <n v="365"/>
    <n v="45"/>
    <n v="191.35"/>
    <n v="3860.01"/>
    <n v="4.6062594649167087E-2"/>
    <n v="0.12328767123287671"/>
    <n v="0.52424657534246577"/>
    <n v="4.2522222222222217"/>
    <n v="20.172511105304419"/>
    <n v="3668.6600000000003"/>
  </r>
  <r>
    <d v="2024-07-30T00:00:00"/>
    <x v="1"/>
    <s v="Instagram"/>
    <s v="Video"/>
    <s v="Millennials"/>
    <n v="6473"/>
    <n v="303"/>
    <n v="37"/>
    <n v="84.26"/>
    <n v="3430.88"/>
    <n v="4.680982542870385E-2"/>
    <n v="0.12211221122112212"/>
    <n v="0.27808580858085813"/>
    <n v="2.2772972972972974"/>
    <n v="40.717778305245666"/>
    <n v="3346.62"/>
  </r>
  <r>
    <d v="2024-07-30T00:00:00"/>
    <x v="1"/>
    <s v="Instagram"/>
    <s v="Video"/>
    <s v="Gen X"/>
    <n v="945"/>
    <n v="31"/>
    <n v="4"/>
    <n v="21.83"/>
    <n v="211.24"/>
    <n v="3.2804232804232801E-2"/>
    <n v="0.12903225806451613"/>
    <n v="0.70419354838709669"/>
    <n v="5.4574999999999996"/>
    <n v="9.6765918460833724"/>
    <n v="189.41000000000003"/>
  </r>
  <r>
    <d v="2024-07-30T00:00:00"/>
    <x v="1"/>
    <s v="Instagram"/>
    <s v="Image"/>
    <s v="Gen Z"/>
    <n v="6246"/>
    <n v="79"/>
    <n v="3"/>
    <n v="118.71"/>
    <n v="245.08"/>
    <n v="1.2648094780659622E-2"/>
    <n v="3.7974683544303799E-2"/>
    <n v="1.5026582278481011"/>
    <n v="39.57"/>
    <n v="2.0645269985679389"/>
    <n v="126.37000000000002"/>
  </r>
  <r>
    <d v="2024-07-30T00:00:00"/>
    <x v="1"/>
    <s v="Instagram"/>
    <s v="Image"/>
    <s v="Millennials"/>
    <n v="4329"/>
    <n v="44"/>
    <n v="1"/>
    <n v="50.11"/>
    <n v="55.31"/>
    <n v="1.0164010164010164E-2"/>
    <n v="2.2727272727272728E-2"/>
    <n v="1.1388636363636364"/>
    <n v="50.11"/>
    <n v="1.1037717022550391"/>
    <n v="5.2000000000000028"/>
  </r>
  <r>
    <d v="2024-07-30T00:00:00"/>
    <x v="1"/>
    <s v="Instagram"/>
    <s v="Image"/>
    <s v="Gen X"/>
    <n v="594"/>
    <n v="6"/>
    <n v="0"/>
    <n v="6.12"/>
    <n v="0"/>
    <n v="1.0101010101010102E-2"/>
    <n v="0"/>
    <n v="1.02"/>
    <n v="0"/>
    <n v="0"/>
    <n v="-6.12"/>
  </r>
  <r>
    <d v="2024-07-30T00:00:00"/>
    <x v="1"/>
    <s v="Instagram"/>
    <s v="Carousel"/>
    <s v="Gen Z"/>
    <n v="5481"/>
    <n v="135"/>
    <n v="4"/>
    <n v="143.53"/>
    <n v="369.17"/>
    <n v="2.4630541871921183E-2"/>
    <n v="2.9629629629629631E-2"/>
    <n v="1.0631851851851852"/>
    <n v="35.8825"/>
    <n v="2.5720755242806383"/>
    <n v="225.64000000000001"/>
  </r>
  <r>
    <d v="2024-07-30T00:00:00"/>
    <x v="1"/>
    <s v="Instagram"/>
    <s v="Carousel"/>
    <s v="Millennials"/>
    <n v="5103"/>
    <n v="129"/>
    <n v="5"/>
    <n v="119.09"/>
    <n v="430.17"/>
    <n v="2.5279247501469725E-2"/>
    <n v="3.875968992248062E-2"/>
    <n v="0.92317829457364342"/>
    <n v="23.818000000000001"/>
    <n v="3.6121420774204385"/>
    <n v="311.08000000000004"/>
  </r>
  <r>
    <d v="2024-07-30T00:00:00"/>
    <x v="1"/>
    <s v="Instagram"/>
    <s v="Carousel"/>
    <s v="Gen X"/>
    <n v="645"/>
    <n v="14"/>
    <n v="0"/>
    <n v="10.94"/>
    <n v="0"/>
    <n v="2.1705426356589147E-2"/>
    <n v="0"/>
    <n v="0.78142857142857136"/>
    <n v="0"/>
    <n v="0"/>
    <n v="-10.94"/>
  </r>
  <r>
    <d v="2024-07-30T00:00:00"/>
    <x v="1"/>
    <s v="TikTok"/>
    <s v="Video"/>
    <s v="Gen Z"/>
    <n v="12961"/>
    <n v="282"/>
    <n v="37"/>
    <n v="277.25"/>
    <n v="3418.59"/>
    <n v="2.1757580433608519E-2"/>
    <n v="0.13120567375886524"/>
    <n v="0.98315602836879434"/>
    <n v="7.493243243243243"/>
    <n v="12.330351668169522"/>
    <n v="3141.34"/>
  </r>
  <r>
    <d v="2024-07-30T00:00:00"/>
    <x v="1"/>
    <s v="TikTok"/>
    <s v="Video"/>
    <s v="Millennials"/>
    <n v="1129"/>
    <n v="54"/>
    <n v="7"/>
    <n v="11.58"/>
    <n v="660"/>
    <n v="4.7829937998228524E-2"/>
    <n v="0.12962962962962962"/>
    <n v="0.21444444444444444"/>
    <n v="1.6542857142857144"/>
    <n v="56.994818652849737"/>
    <n v="648.41999999999996"/>
  </r>
  <r>
    <d v="2024-07-30T00:00:00"/>
    <x v="1"/>
    <s v="TikTok"/>
    <s v="Video"/>
    <s v="Gen X"/>
    <n v="277"/>
    <n v="7"/>
    <n v="0"/>
    <n v="7.97"/>
    <n v="0"/>
    <n v="2.5270758122743681E-2"/>
    <n v="0"/>
    <n v="1.1385714285714286"/>
    <n v="0"/>
    <n v="0"/>
    <n v="-7.97"/>
  </r>
  <r>
    <d v="2024-07-30T00:00:00"/>
    <x v="1"/>
    <s v="TikTok"/>
    <s v="Image"/>
    <s v="Gen Z"/>
    <n v="5519"/>
    <n v="91"/>
    <n v="1"/>
    <n v="100.85"/>
    <n v="90.87"/>
    <n v="1.6488494292444283E-2"/>
    <n v="1.098901098901099E-2"/>
    <n v="1.1082417582417581"/>
    <n v="100.85"/>
    <n v="0.90104115022310372"/>
    <n v="-9.9799999999999898"/>
  </r>
  <r>
    <d v="2024-07-30T00:00:00"/>
    <x v="1"/>
    <s v="TikTok"/>
    <s v="Image"/>
    <s v="Millennials"/>
    <n v="1612"/>
    <n v="19"/>
    <n v="0"/>
    <n v="24.36"/>
    <n v="0"/>
    <n v="1.1786600496277916E-2"/>
    <n v="0"/>
    <n v="1.2821052631578946"/>
    <n v="0"/>
    <n v="0"/>
    <n v="-24.36"/>
  </r>
  <r>
    <d v="2024-07-30T00:00:00"/>
    <x v="1"/>
    <s v="TikTok"/>
    <s v="Image"/>
    <s v="Gen X"/>
    <n v="438"/>
    <n v="8"/>
    <n v="0"/>
    <n v="6.36"/>
    <n v="0"/>
    <n v="1.8264840182648401E-2"/>
    <n v="0"/>
    <n v="0.79500000000000004"/>
    <n v="0"/>
    <n v="0"/>
    <n v="-6.36"/>
  </r>
  <r>
    <d v="2024-07-30T00:00:00"/>
    <x v="1"/>
    <s v="TikTok"/>
    <s v="Carousel"/>
    <s v="Gen Z"/>
    <n v="6366"/>
    <n v="143"/>
    <n v="8"/>
    <n v="113.86"/>
    <n v="548.08000000000004"/>
    <n v="2.2463085139805217E-2"/>
    <n v="5.5944055944055944E-2"/>
    <n v="0.79622377622377627"/>
    <n v="14.2325"/>
    <n v="4.8136307746355174"/>
    <n v="434.22"/>
  </r>
  <r>
    <d v="2024-07-30T00:00:00"/>
    <x v="1"/>
    <s v="TikTok"/>
    <s v="Carousel"/>
    <s v="Millennials"/>
    <n v="789"/>
    <n v="13"/>
    <n v="0"/>
    <n v="16.07"/>
    <n v="0"/>
    <n v="1.6476552598225603E-2"/>
    <n v="0"/>
    <n v="1.2361538461538462"/>
    <n v="0"/>
    <n v="0"/>
    <n v="-16.07"/>
  </r>
  <r>
    <d v="2024-07-30T00:00:00"/>
    <x v="1"/>
    <s v="TikTok"/>
    <s v="Carousel"/>
    <s v="Gen X"/>
    <n v="316"/>
    <n v="4"/>
    <n v="0"/>
    <n v="4.1500000000000004"/>
    <n v="0"/>
    <n v="1.2658227848101266E-2"/>
    <n v="0"/>
    <n v="1.0375000000000001"/>
    <n v="0"/>
    <n v="0"/>
    <n v="-4.1500000000000004"/>
  </r>
  <r>
    <d v="2024-07-30T00:00:00"/>
    <x v="1"/>
    <s v="Facebook"/>
    <s v="Video"/>
    <s v="Gen Z"/>
    <n v="2286"/>
    <n v="96"/>
    <n v="11"/>
    <n v="52.57"/>
    <n v="814.41"/>
    <n v="4.1994750656167978E-2"/>
    <n v="0.11458333333333333"/>
    <n v="0.54760416666666667"/>
    <n v="4.7790909090909093"/>
    <n v="15.491915541183184"/>
    <n v="761.83999999999992"/>
  </r>
  <r>
    <d v="2024-07-30T00:00:00"/>
    <x v="1"/>
    <s v="Facebook"/>
    <s v="Video"/>
    <s v="Millennials"/>
    <n v="4700"/>
    <n v="150"/>
    <n v="18"/>
    <n v="137.03"/>
    <n v="1578.2"/>
    <n v="3.1914893617021274E-2"/>
    <n v="0.12"/>
    <n v="0.91353333333333331"/>
    <n v="7.6127777777777776"/>
    <n v="11.517186017660366"/>
    <n v="1441.17"/>
  </r>
  <r>
    <d v="2024-07-30T00:00:00"/>
    <x v="1"/>
    <s v="Facebook"/>
    <s v="Video"/>
    <s v="Gen X"/>
    <n v="4303"/>
    <n v="192"/>
    <n v="17"/>
    <n v="76.849999999999994"/>
    <n v="1415.57"/>
    <n v="4.462003253544039E-2"/>
    <n v="8.8541666666666671E-2"/>
    <n v="0.40026041666666662"/>
    <n v="4.5205882352941176"/>
    <n v="18.419908913467793"/>
    <n v="1338.72"/>
  </r>
  <r>
    <d v="2024-07-30T00:00:00"/>
    <x v="1"/>
    <s v="Facebook"/>
    <s v="Image"/>
    <s v="Gen Z"/>
    <n v="2289"/>
    <n v="21"/>
    <n v="0"/>
    <n v="38.229999999999997"/>
    <n v="0"/>
    <n v="9.1743119266055051E-3"/>
    <n v="0"/>
    <n v="1.8204761904761904"/>
    <n v="0"/>
    <n v="0"/>
    <n v="-38.229999999999997"/>
  </r>
  <r>
    <d v="2024-07-30T00:00:00"/>
    <x v="1"/>
    <s v="Facebook"/>
    <s v="Image"/>
    <s v="Millennials"/>
    <n v="9982"/>
    <n v="100"/>
    <n v="1"/>
    <n v="120.72"/>
    <n v="50.06"/>
    <n v="1.0018032458425166E-2"/>
    <n v="0.01"/>
    <n v="1.2072000000000001"/>
    <n v="120.72"/>
    <n v="0.41467859509609017"/>
    <n v="-70.66"/>
  </r>
  <r>
    <d v="2024-07-30T00:00:00"/>
    <x v="1"/>
    <s v="Facebook"/>
    <s v="Image"/>
    <s v="Gen X"/>
    <n v="2760"/>
    <n v="42"/>
    <n v="1"/>
    <n v="60.96"/>
    <n v="78.72"/>
    <n v="1.5217391304347827E-2"/>
    <n v="2.3809523809523808E-2"/>
    <n v="1.4514285714285715"/>
    <n v="60.96"/>
    <n v="1.2913385826771653"/>
    <n v="17.759999999999998"/>
  </r>
  <r>
    <d v="2024-07-30T00:00:00"/>
    <x v="1"/>
    <s v="Facebook"/>
    <s v="Carousel"/>
    <s v="Gen Z"/>
    <n v="1212"/>
    <n v="19"/>
    <n v="1"/>
    <n v="24.12"/>
    <n v="50.97"/>
    <n v="1.5676567656765675E-2"/>
    <n v="5.2631578947368418E-2"/>
    <n v="1.2694736842105263"/>
    <n v="24.12"/>
    <n v="2.1131840796019898"/>
    <n v="26.849999999999998"/>
  </r>
  <r>
    <d v="2024-07-30T00:00:00"/>
    <x v="1"/>
    <s v="Facebook"/>
    <s v="Carousel"/>
    <s v="Millennials"/>
    <n v="7574"/>
    <n v="79"/>
    <n v="2"/>
    <n v="94.45"/>
    <n v="103.53"/>
    <n v="1.0430419857406918E-2"/>
    <n v="2.5316455696202531E-2"/>
    <n v="1.1955696202531645"/>
    <n v="47.225000000000001"/>
    <n v="1.0961355214399153"/>
    <n v="9.0799999999999983"/>
  </r>
  <r>
    <d v="2024-07-30T00:00:00"/>
    <x v="1"/>
    <s v="Facebook"/>
    <s v="Carousel"/>
    <s v="Gen X"/>
    <n v="3161"/>
    <n v="49"/>
    <n v="2"/>
    <n v="74.040000000000006"/>
    <n v="119.34"/>
    <n v="1.5501423600126542E-2"/>
    <n v="4.0816326530612242E-2"/>
    <n v="1.5110204081632654"/>
    <n v="37.020000000000003"/>
    <n v="1.6118314424635332"/>
    <n v="45.3"/>
  </r>
  <r>
    <d v="2024-07-31T00:00:00"/>
    <x v="1"/>
    <s v="Instagram"/>
    <s v="Video"/>
    <s v="Gen Z"/>
    <n v="4099"/>
    <n v="155"/>
    <n v="23"/>
    <n v="65.13"/>
    <n v="2125.29"/>
    <n v="3.781410100024396E-2"/>
    <n v="0.14838709677419354"/>
    <n v="0.42019354838709677"/>
    <n v="2.8317391304347823"/>
    <n v="32.631506218332568"/>
    <n v="2060.16"/>
  </r>
  <r>
    <d v="2024-07-31T00:00:00"/>
    <x v="1"/>
    <s v="Instagram"/>
    <s v="Video"/>
    <s v="Millennials"/>
    <n v="7777"/>
    <n v="200"/>
    <n v="21"/>
    <n v="193.54"/>
    <n v="1512.67"/>
    <n v="2.5716857400025717E-2"/>
    <n v="0.105"/>
    <n v="0.9677"/>
    <n v="9.2161904761904765"/>
    <n v="7.8158003513485594"/>
    <n v="1319.13"/>
  </r>
  <r>
    <d v="2024-07-31T00:00:00"/>
    <x v="1"/>
    <s v="Instagram"/>
    <s v="Video"/>
    <s v="Gen X"/>
    <n v="106"/>
    <n v="3"/>
    <n v="0"/>
    <n v="1.61"/>
    <n v="0"/>
    <n v="2.8301886792452831E-2"/>
    <n v="0"/>
    <n v="0.53666666666666674"/>
    <n v="0"/>
    <n v="0"/>
    <n v="-1.61"/>
  </r>
  <r>
    <d v="2024-07-31T00:00:00"/>
    <x v="1"/>
    <s v="Instagram"/>
    <s v="Image"/>
    <s v="Gen Z"/>
    <n v="6378"/>
    <n v="72"/>
    <n v="1"/>
    <n v="141.22999999999999"/>
    <n v="60.97"/>
    <n v="1.1288805268109126E-2"/>
    <n v="1.3888888888888888E-2"/>
    <n v="1.9615277777777775"/>
    <n v="141.22999999999999"/>
    <n v="0.4317071443744247"/>
    <n v="-80.259999999999991"/>
  </r>
  <r>
    <d v="2024-07-31T00:00:00"/>
    <x v="1"/>
    <s v="Instagram"/>
    <s v="Image"/>
    <s v="Millennials"/>
    <n v="5256"/>
    <n v="104"/>
    <n v="2"/>
    <n v="134.08000000000001"/>
    <n v="137.01"/>
    <n v="1.9786910197869101E-2"/>
    <n v="1.9230769230769232E-2"/>
    <n v="1.2892307692307694"/>
    <n v="67.040000000000006"/>
    <n v="1.0218526252983291"/>
    <n v="2.9299999999999784"/>
  </r>
  <r>
    <d v="2024-07-31T00:00:00"/>
    <x v="1"/>
    <s v="Instagram"/>
    <s v="Image"/>
    <s v="Gen X"/>
    <n v="604"/>
    <n v="4"/>
    <n v="0"/>
    <n v="8.0500000000000007"/>
    <n v="0"/>
    <n v="6.6225165562913907E-3"/>
    <n v="0"/>
    <n v="2.0125000000000002"/>
    <n v="0"/>
    <n v="0"/>
    <n v="-8.0500000000000007"/>
  </r>
  <r>
    <d v="2024-07-31T00:00:00"/>
    <x v="1"/>
    <s v="Instagram"/>
    <s v="Carousel"/>
    <s v="Gen Z"/>
    <n v="5107"/>
    <n v="138"/>
    <n v="6"/>
    <n v="146.76"/>
    <n v="570.89"/>
    <n v="2.7021734873702762E-2"/>
    <n v="4.3478260869565216E-2"/>
    <n v="1.0634782608695652"/>
    <n v="24.459999999999997"/>
    <n v="3.8899563913872992"/>
    <n v="424.13"/>
  </r>
  <r>
    <d v="2024-07-31T00:00:00"/>
    <x v="1"/>
    <s v="Instagram"/>
    <s v="Carousel"/>
    <s v="Millennials"/>
    <n v="2844"/>
    <n v="75"/>
    <n v="3"/>
    <n v="33.89"/>
    <n v="242.51"/>
    <n v="2.6371308016877638E-2"/>
    <n v="0.04"/>
    <n v="0.45186666666666669"/>
    <n v="11.296666666666667"/>
    <n v="7.155798170551785"/>
    <n v="208.62"/>
  </r>
  <r>
    <d v="2024-07-31T00:00:00"/>
    <x v="1"/>
    <s v="Instagram"/>
    <s v="Carousel"/>
    <s v="Gen X"/>
    <n v="994"/>
    <n v="28"/>
    <n v="0"/>
    <n v="21.81"/>
    <n v="0"/>
    <n v="2.8169014084507043E-2"/>
    <n v="0"/>
    <n v="0.77892857142857141"/>
    <n v="0"/>
    <n v="0"/>
    <n v="-21.81"/>
  </r>
  <r>
    <d v="2024-07-31T00:00:00"/>
    <x v="1"/>
    <s v="TikTok"/>
    <s v="Video"/>
    <s v="Gen Z"/>
    <n v="6781"/>
    <n v="264"/>
    <n v="38"/>
    <n v="91.2"/>
    <n v="2128.7800000000002"/>
    <n v="3.8932310868603451E-2"/>
    <n v="0.14393939393939395"/>
    <n v="0.34545454545454546"/>
    <n v="2.4"/>
    <n v="23.341885964912283"/>
    <n v="2037.5800000000002"/>
  </r>
  <r>
    <d v="2024-07-31T00:00:00"/>
    <x v="1"/>
    <s v="TikTok"/>
    <s v="Video"/>
    <s v="Millennials"/>
    <n v="696"/>
    <n v="25"/>
    <n v="3"/>
    <n v="8.41"/>
    <n v="258.35000000000002"/>
    <n v="3.5919540229885055E-2"/>
    <n v="0.12"/>
    <n v="0.33640000000000003"/>
    <n v="2.8033333333333332"/>
    <n v="30.719381688466115"/>
    <n v="249.94000000000003"/>
  </r>
  <r>
    <d v="2024-07-31T00:00:00"/>
    <x v="1"/>
    <s v="TikTok"/>
    <s v="Video"/>
    <s v="Gen X"/>
    <n v="446"/>
    <n v="19"/>
    <n v="1"/>
    <n v="7.42"/>
    <n v="91.34"/>
    <n v="4.2600896860986545E-2"/>
    <n v="5.2631578947368418E-2"/>
    <n v="0.39052631578947367"/>
    <n v="7.42"/>
    <n v="12.309973045822103"/>
    <n v="83.92"/>
  </r>
  <r>
    <d v="2024-07-31T00:00:00"/>
    <x v="1"/>
    <s v="TikTok"/>
    <s v="Image"/>
    <s v="Gen Z"/>
    <n v="6630"/>
    <n v="72"/>
    <n v="3"/>
    <n v="81.150000000000006"/>
    <n v="245.87"/>
    <n v="1.085972850678733E-2"/>
    <n v="4.1666666666666664E-2"/>
    <n v="1.1270833333333334"/>
    <n v="27.05"/>
    <n v="3.0298213185459026"/>
    <n v="164.72"/>
  </r>
  <r>
    <d v="2024-07-31T00:00:00"/>
    <x v="1"/>
    <s v="TikTok"/>
    <s v="Image"/>
    <s v="Millennials"/>
    <n v="1433"/>
    <n v="14"/>
    <n v="0"/>
    <n v="19.77"/>
    <n v="0"/>
    <n v="9.7697138869504534E-3"/>
    <n v="0"/>
    <n v="1.4121428571428571"/>
    <n v="0"/>
    <n v="0"/>
    <n v="-19.77"/>
  </r>
  <r>
    <d v="2024-07-31T00:00:00"/>
    <x v="1"/>
    <s v="TikTok"/>
    <s v="Image"/>
    <s v="Gen X"/>
    <n v="741"/>
    <n v="5"/>
    <n v="0"/>
    <n v="14.95"/>
    <n v="0"/>
    <n v="6.7476383265856954E-3"/>
    <n v="0"/>
    <n v="2.9899999999999998"/>
    <n v="0"/>
    <n v="0"/>
    <n v="-14.95"/>
  </r>
  <r>
    <d v="2024-07-31T00:00:00"/>
    <x v="1"/>
    <s v="TikTok"/>
    <s v="Carousel"/>
    <s v="Gen Z"/>
    <n v="13591"/>
    <n v="224"/>
    <n v="7"/>
    <n v="212.84"/>
    <n v="500.25"/>
    <n v="1.6481495107056141E-2"/>
    <n v="3.125E-2"/>
    <n v="0.95017857142857143"/>
    <n v="30.405714285714286"/>
    <n v="2.3503570757376431"/>
    <n v="287.40999999999997"/>
  </r>
  <r>
    <d v="2024-07-31T00:00:00"/>
    <x v="1"/>
    <s v="TikTok"/>
    <s v="Carousel"/>
    <s v="Millennials"/>
    <n v="581"/>
    <n v="8"/>
    <n v="0"/>
    <n v="12.74"/>
    <n v="0"/>
    <n v="1.3769363166953529E-2"/>
    <n v="0"/>
    <n v="1.5925"/>
    <n v="0"/>
    <n v="0"/>
    <n v="-12.74"/>
  </r>
  <r>
    <d v="2024-07-31T00:00:00"/>
    <x v="1"/>
    <s v="TikTok"/>
    <s v="Carousel"/>
    <s v="Gen X"/>
    <n v="623"/>
    <n v="14"/>
    <n v="0"/>
    <n v="10.33"/>
    <n v="0"/>
    <n v="2.247191011235955E-2"/>
    <n v="0"/>
    <n v="0.73785714285714288"/>
    <n v="0"/>
    <n v="0"/>
    <n v="-10.33"/>
  </r>
  <r>
    <d v="2024-07-31T00:00:00"/>
    <x v="1"/>
    <s v="Facebook"/>
    <s v="Video"/>
    <s v="Gen Z"/>
    <n v="2182"/>
    <n v="77"/>
    <n v="8"/>
    <n v="45.67"/>
    <n v="589.19000000000005"/>
    <n v="3.5288725939505043E-2"/>
    <n v="0.1038961038961039"/>
    <n v="0.59311688311688315"/>
    <n v="5.7087500000000002"/>
    <n v="12.901029121961901"/>
    <n v="543.5200000000001"/>
  </r>
  <r>
    <d v="2024-07-31T00:00:00"/>
    <x v="1"/>
    <s v="Facebook"/>
    <s v="Video"/>
    <s v="Millennials"/>
    <n v="7450"/>
    <n v="216"/>
    <n v="11"/>
    <n v="96.74"/>
    <n v="608.44000000000005"/>
    <n v="2.8993288590604026E-2"/>
    <n v="5.0925925925925923E-2"/>
    <n v="0.44787037037037036"/>
    <n v="8.7945454545454549"/>
    <n v="6.2894356005788721"/>
    <n v="511.70000000000005"/>
  </r>
  <r>
    <d v="2024-07-31T00:00:00"/>
    <x v="1"/>
    <s v="Facebook"/>
    <s v="Video"/>
    <s v="Gen X"/>
    <n v="4974"/>
    <n v="193"/>
    <n v="23"/>
    <n v="109.54"/>
    <n v="1889.47"/>
    <n v="3.8801769199839166E-2"/>
    <n v="0.11917098445595854"/>
    <n v="0.56756476683937829"/>
    <n v="4.7626086956521743"/>
    <n v="17.24913273689976"/>
    <n v="1779.93"/>
  </r>
  <r>
    <d v="2024-07-31T00:00:00"/>
    <x v="1"/>
    <s v="Facebook"/>
    <s v="Image"/>
    <s v="Gen Z"/>
    <n v="2010"/>
    <n v="39"/>
    <n v="1"/>
    <n v="51.27"/>
    <n v="93.06"/>
    <n v="1.9402985074626865E-2"/>
    <n v="2.564102564102564E-2"/>
    <n v="1.3146153846153847"/>
    <n v="51.27"/>
    <n v="1.8150965476887069"/>
    <n v="41.79"/>
  </r>
  <r>
    <d v="2024-07-31T00:00:00"/>
    <x v="1"/>
    <s v="Facebook"/>
    <s v="Image"/>
    <s v="Millennials"/>
    <n v="7693"/>
    <n v="50"/>
    <n v="0"/>
    <n v="199.68"/>
    <n v="0"/>
    <n v="6.499415052645262E-3"/>
    <n v="0"/>
    <n v="3.9936000000000003"/>
    <n v="0"/>
    <n v="0"/>
    <n v="-199.68"/>
  </r>
  <r>
    <d v="2024-07-31T00:00:00"/>
    <x v="1"/>
    <s v="Facebook"/>
    <s v="Image"/>
    <s v="Gen X"/>
    <n v="5385"/>
    <n v="46"/>
    <n v="1"/>
    <n v="79.180000000000007"/>
    <n v="63.47"/>
    <n v="8.5422469823584028E-3"/>
    <n v="2.1739130434782608E-2"/>
    <n v="1.7213043478260872"/>
    <n v="79.180000000000007"/>
    <n v="0.80159131093710523"/>
    <n v="-15.710000000000008"/>
  </r>
  <r>
    <d v="2024-07-31T00:00:00"/>
    <x v="1"/>
    <s v="Facebook"/>
    <s v="Carousel"/>
    <s v="Gen Z"/>
    <n v="2319"/>
    <n v="60"/>
    <n v="2"/>
    <n v="40.909999999999997"/>
    <n v="197.36"/>
    <n v="2.5873221216041398E-2"/>
    <n v="3.3333333333333333E-2"/>
    <n v="0.68183333333333329"/>
    <n v="20.454999999999998"/>
    <n v="4.8242483500366662"/>
    <n v="156.45000000000002"/>
  </r>
  <r>
    <d v="2024-07-31T00:00:00"/>
    <x v="1"/>
    <s v="Facebook"/>
    <s v="Carousel"/>
    <s v="Millennials"/>
    <n v="10052"/>
    <n v="190"/>
    <n v="14"/>
    <n v="130.66999999999999"/>
    <n v="1295.19"/>
    <n v="1.8901711102268206E-2"/>
    <n v="7.3684210526315783E-2"/>
    <n v="0.68773684210526309"/>
    <n v="9.3335714285714282"/>
    <n v="9.9119155123593803"/>
    <n v="1164.52"/>
  </r>
  <r>
    <d v="2024-07-31T00:00:00"/>
    <x v="1"/>
    <s v="Facebook"/>
    <s v="Carousel"/>
    <s v="Gen X"/>
    <n v="4069"/>
    <n v="43"/>
    <n v="3"/>
    <n v="90.46"/>
    <n v="272.25"/>
    <n v="1.0567707053330056E-2"/>
    <n v="6.9767441860465115E-2"/>
    <n v="2.1037209302325581"/>
    <n v="30.153333333333332"/>
    <n v="3.0096175105018794"/>
    <n v="181.79000000000002"/>
  </r>
  <r>
    <d v="2024-08-01T00:00:00"/>
    <x v="1"/>
    <s v="Instagram"/>
    <s v="Video"/>
    <s v="Gen Z"/>
    <n v="9062"/>
    <n v="352"/>
    <n v="25"/>
    <n v="212.78"/>
    <n v="2044.79"/>
    <n v="3.8843522401235932E-2"/>
    <n v="7.1022727272727279E-2"/>
    <n v="0.60448863636363637"/>
    <n v="8.5112000000000005"/>
    <n v="9.6098787480026324"/>
    <n v="1832.01"/>
  </r>
  <r>
    <d v="2024-08-01T00:00:00"/>
    <x v="1"/>
    <s v="Instagram"/>
    <s v="Video"/>
    <s v="Millennials"/>
    <n v="7471"/>
    <n v="223"/>
    <n v="26"/>
    <n v="218.62"/>
    <n v="2575.0500000000002"/>
    <n v="2.9848748494177485E-2"/>
    <n v="0.11659192825112108"/>
    <n v="0.9803587443946189"/>
    <n v="8.4084615384615393"/>
    <n v="11.778657030463819"/>
    <n v="2356.4300000000003"/>
  </r>
  <r>
    <d v="2024-08-01T00:00:00"/>
    <x v="1"/>
    <s v="Instagram"/>
    <s v="Video"/>
    <s v="Gen X"/>
    <n v="126"/>
    <n v="2"/>
    <n v="0"/>
    <n v="1.89"/>
    <n v="0"/>
    <n v="1.5873015873015872E-2"/>
    <n v="0"/>
    <n v="0.94499999999999995"/>
    <n v="0"/>
    <n v="0"/>
    <n v="-1.89"/>
  </r>
  <r>
    <d v="2024-08-01T00:00:00"/>
    <x v="1"/>
    <s v="Instagram"/>
    <s v="Image"/>
    <s v="Gen Z"/>
    <n v="3188"/>
    <n v="25"/>
    <n v="1"/>
    <n v="38.67"/>
    <n v="86.48"/>
    <n v="7.8419071518193231E-3"/>
    <n v="0.04"/>
    <n v="1.5468000000000002"/>
    <n v="38.67"/>
    <n v="2.2363589345746058"/>
    <n v="47.81"/>
  </r>
  <r>
    <d v="2024-08-01T00:00:00"/>
    <x v="1"/>
    <s v="Instagram"/>
    <s v="Image"/>
    <s v="Millennials"/>
    <n v="6612"/>
    <n v="41"/>
    <n v="0"/>
    <n v="86.22"/>
    <n v="0"/>
    <n v="6.200846944948578E-3"/>
    <n v="0"/>
    <n v="2.1029268292682928"/>
    <n v="0"/>
    <n v="0"/>
    <n v="-86.22"/>
  </r>
  <r>
    <d v="2024-08-01T00:00:00"/>
    <x v="1"/>
    <s v="Instagram"/>
    <s v="Image"/>
    <s v="Gen X"/>
    <n v="213"/>
    <n v="1"/>
    <n v="0"/>
    <n v="3.81"/>
    <n v="0"/>
    <n v="4.6948356807511738E-3"/>
    <n v="0"/>
    <n v="3.81"/>
    <n v="0"/>
    <n v="0"/>
    <n v="-3.81"/>
  </r>
  <r>
    <d v="2024-08-01T00:00:00"/>
    <x v="1"/>
    <s v="Instagram"/>
    <s v="Carousel"/>
    <s v="Gen Z"/>
    <n v="6576"/>
    <n v="95"/>
    <n v="2"/>
    <n v="197.81"/>
    <n v="129.51"/>
    <n v="1.444647201946472E-2"/>
    <n v="2.1052631578947368E-2"/>
    <n v="2.0822105263157895"/>
    <n v="98.905000000000001"/>
    <n v="0.65471917496587628"/>
    <n v="-68.300000000000011"/>
  </r>
  <r>
    <d v="2024-08-01T00:00:00"/>
    <x v="1"/>
    <s v="Instagram"/>
    <s v="Carousel"/>
    <s v="Millennials"/>
    <n v="4777"/>
    <n v="131"/>
    <n v="7"/>
    <n v="83.27"/>
    <n v="664.41"/>
    <n v="2.7423068871676785E-2"/>
    <n v="5.3435114503816793E-2"/>
    <n v="0.63564885496183199"/>
    <n v="11.895714285714286"/>
    <n v="7.9789840278611743"/>
    <n v="581.14"/>
  </r>
  <r>
    <d v="2024-08-01T00:00:00"/>
    <x v="1"/>
    <s v="Instagram"/>
    <s v="Carousel"/>
    <s v="Gen X"/>
    <n v="332"/>
    <n v="3"/>
    <n v="0"/>
    <n v="5.2"/>
    <n v="0"/>
    <n v="9.0361445783132526E-3"/>
    <n v="0"/>
    <n v="1.7333333333333334"/>
    <n v="0"/>
    <n v="0"/>
    <n v="-5.2"/>
  </r>
  <r>
    <d v="2024-08-01T00:00:00"/>
    <x v="1"/>
    <s v="TikTok"/>
    <s v="Video"/>
    <s v="Gen Z"/>
    <n v="6471"/>
    <n v="312"/>
    <n v="20"/>
    <n v="112.97"/>
    <n v="1199.7"/>
    <n v="4.8215113583681038E-2"/>
    <n v="6.4102564102564097E-2"/>
    <n v="0.36208333333333331"/>
    <n v="5.6485000000000003"/>
    <n v="10.619633531025936"/>
    <n v="1086.73"/>
  </r>
  <r>
    <d v="2024-08-01T00:00:00"/>
    <x v="1"/>
    <s v="TikTok"/>
    <s v="Video"/>
    <s v="Millennials"/>
    <n v="844"/>
    <n v="31"/>
    <n v="2"/>
    <n v="24.68"/>
    <n v="140.54"/>
    <n v="3.6729857819905211E-2"/>
    <n v="6.4516129032258063E-2"/>
    <n v="0.79612903225806453"/>
    <n v="12.34"/>
    <n v="5.6944894651539704"/>
    <n v="115.85999999999999"/>
  </r>
  <r>
    <d v="2024-08-01T00:00:00"/>
    <x v="1"/>
    <s v="TikTok"/>
    <s v="Video"/>
    <s v="Gen X"/>
    <n v="437"/>
    <n v="11"/>
    <n v="1"/>
    <n v="11.8"/>
    <n v="72.010000000000005"/>
    <n v="2.5171624713958809E-2"/>
    <n v="9.0909090909090912E-2"/>
    <n v="1.0727272727272728"/>
    <n v="11.8"/>
    <n v="6.1025423728813557"/>
    <n v="60.210000000000008"/>
  </r>
  <r>
    <d v="2024-08-01T00:00:00"/>
    <x v="1"/>
    <s v="TikTok"/>
    <s v="Image"/>
    <s v="Gen Z"/>
    <n v="7529"/>
    <n v="105"/>
    <n v="4"/>
    <n v="179.15"/>
    <n v="276.3"/>
    <n v="1.3946075175986186E-2"/>
    <n v="3.8095238095238099E-2"/>
    <n v="1.7061904761904763"/>
    <n v="44.787500000000001"/>
    <n v="1.5422830030700529"/>
    <n v="97.15"/>
  </r>
  <r>
    <d v="2024-08-01T00:00:00"/>
    <x v="1"/>
    <s v="TikTok"/>
    <s v="Image"/>
    <s v="Millennials"/>
    <n v="755"/>
    <n v="13"/>
    <n v="0"/>
    <n v="13.46"/>
    <n v="0"/>
    <n v="1.7218543046357615E-2"/>
    <n v="0"/>
    <n v="1.0353846153846153"/>
    <n v="0"/>
    <n v="0"/>
    <n v="-13.46"/>
  </r>
  <r>
    <d v="2024-08-01T00:00:00"/>
    <x v="1"/>
    <s v="TikTok"/>
    <s v="Image"/>
    <s v="Gen X"/>
    <n v="847"/>
    <n v="12"/>
    <n v="0"/>
    <n v="14.15"/>
    <n v="0"/>
    <n v="1.4167650531286895E-2"/>
    <n v="0"/>
    <n v="1.1791666666666667"/>
    <n v="0"/>
    <n v="0"/>
    <n v="-14.15"/>
  </r>
  <r>
    <d v="2024-08-01T00:00:00"/>
    <x v="1"/>
    <s v="TikTok"/>
    <s v="Carousel"/>
    <s v="Gen Z"/>
    <n v="11824"/>
    <n v="271"/>
    <n v="21"/>
    <n v="285"/>
    <n v="1722.94"/>
    <n v="2.2919485791610284E-2"/>
    <n v="7.7490774907749083E-2"/>
    <n v="1.051660516605166"/>
    <n v="13.571428571428571"/>
    <n v="6.0454035087719298"/>
    <n v="1437.94"/>
  </r>
  <r>
    <d v="2024-08-01T00:00:00"/>
    <x v="1"/>
    <s v="TikTok"/>
    <s v="Carousel"/>
    <s v="Millennials"/>
    <n v="1440"/>
    <n v="25"/>
    <n v="1"/>
    <n v="25.46"/>
    <n v="85.01"/>
    <n v="1.7361111111111112E-2"/>
    <n v="0.04"/>
    <n v="1.0184"/>
    <n v="25.46"/>
    <n v="3.3389630793401417"/>
    <n v="59.550000000000004"/>
  </r>
  <r>
    <d v="2024-08-01T00:00:00"/>
    <x v="1"/>
    <s v="TikTok"/>
    <s v="Carousel"/>
    <s v="Gen X"/>
    <n v="657"/>
    <n v="19"/>
    <n v="1"/>
    <n v="10.33"/>
    <n v="51.37"/>
    <n v="2.8919330289193301E-2"/>
    <n v="5.2631578947368418E-2"/>
    <n v="0.54368421052631577"/>
    <n v="10.33"/>
    <n v="4.9728944820909966"/>
    <n v="41.04"/>
  </r>
  <r>
    <d v="2024-08-01T00:00:00"/>
    <x v="1"/>
    <s v="Facebook"/>
    <s v="Video"/>
    <s v="Gen Z"/>
    <n v="2008"/>
    <n v="56"/>
    <n v="6"/>
    <n v="21.19"/>
    <n v="373.87"/>
    <n v="2.7888446215139442E-2"/>
    <n v="0.10714285714285714"/>
    <n v="0.37839285714285714"/>
    <n v="3.5316666666666667"/>
    <n v="17.643699858423783"/>
    <n v="352.68"/>
  </r>
  <r>
    <d v="2024-08-01T00:00:00"/>
    <x v="1"/>
    <s v="Facebook"/>
    <s v="Video"/>
    <s v="Millennials"/>
    <n v="10992"/>
    <n v="520"/>
    <n v="73"/>
    <n v="143.69"/>
    <n v="5053.6899999999996"/>
    <n v="4.730713245997089E-2"/>
    <n v="0.14038461538461539"/>
    <n v="0.27632692307692308"/>
    <n v="1.9683561643835616"/>
    <n v="35.170784327371422"/>
    <n v="4910"/>
  </r>
  <r>
    <d v="2024-08-01T00:00:00"/>
    <x v="1"/>
    <s v="Facebook"/>
    <s v="Video"/>
    <s v="Gen X"/>
    <n v="3991"/>
    <n v="115"/>
    <n v="6"/>
    <n v="116.26"/>
    <n v="450.45"/>
    <n v="2.8814833375093961E-2"/>
    <n v="5.2173913043478258E-2"/>
    <n v="1.0109565217391305"/>
    <n v="19.376666666666669"/>
    <n v="3.8745054188886976"/>
    <n v="334.19"/>
  </r>
  <r>
    <d v="2024-08-01T00:00:00"/>
    <x v="1"/>
    <s v="Facebook"/>
    <s v="Image"/>
    <s v="Gen Z"/>
    <n v="1094"/>
    <n v="7"/>
    <n v="0"/>
    <n v="31.44"/>
    <n v="0"/>
    <n v="6.3985374771480807E-3"/>
    <n v="0"/>
    <n v="4.491428571428572"/>
    <n v="0"/>
    <n v="0"/>
    <n v="-31.44"/>
  </r>
  <r>
    <d v="2024-08-01T00:00:00"/>
    <x v="1"/>
    <s v="Facebook"/>
    <s v="Image"/>
    <s v="Millennials"/>
    <n v="7452"/>
    <n v="125"/>
    <n v="4"/>
    <n v="192.72"/>
    <n v="315.02"/>
    <n v="1.6774020397208805E-2"/>
    <n v="3.2000000000000001E-2"/>
    <n v="1.54176"/>
    <n v="48.18"/>
    <n v="1.634599418845994"/>
    <n v="122.29999999999998"/>
  </r>
  <r>
    <d v="2024-08-01T00:00:00"/>
    <x v="1"/>
    <s v="Facebook"/>
    <s v="Image"/>
    <s v="Gen X"/>
    <n v="5581"/>
    <n v="73"/>
    <n v="1"/>
    <n v="116.66"/>
    <n v="85.65"/>
    <n v="1.308009317326644E-2"/>
    <n v="1.3698630136986301E-2"/>
    <n v="1.5980821917808219"/>
    <n v="116.66"/>
    <n v="0.73418481056060358"/>
    <n v="-31.009999999999991"/>
  </r>
  <r>
    <d v="2024-08-01T00:00:00"/>
    <x v="1"/>
    <s v="Facebook"/>
    <s v="Carousel"/>
    <s v="Gen Z"/>
    <n v="2719"/>
    <n v="34"/>
    <n v="2"/>
    <n v="50.91"/>
    <n v="102.33"/>
    <n v="1.2504597278411181E-2"/>
    <n v="5.8823529411764705E-2"/>
    <n v="1.4973529411764706"/>
    <n v="25.454999999999998"/>
    <n v="2.0100176782557457"/>
    <n v="51.42"/>
  </r>
  <r>
    <d v="2024-08-01T00:00:00"/>
    <x v="1"/>
    <s v="Facebook"/>
    <s v="Carousel"/>
    <s v="Millennials"/>
    <n v="8936"/>
    <n v="122"/>
    <n v="5"/>
    <n v="204.11"/>
    <n v="469.87"/>
    <n v="1.3652641002685765E-2"/>
    <n v="4.0983606557377046E-2"/>
    <n v="1.6730327868852459"/>
    <n v="40.822000000000003"/>
    <n v="2.302043016020773"/>
    <n v="265.76"/>
  </r>
  <r>
    <d v="2024-08-01T00:00:00"/>
    <x v="1"/>
    <s v="Facebook"/>
    <s v="Carousel"/>
    <s v="Gen X"/>
    <n v="5958"/>
    <n v="62"/>
    <n v="3"/>
    <n v="82.77"/>
    <n v="213.39"/>
    <n v="1.0406176569318564E-2"/>
    <n v="4.8387096774193547E-2"/>
    <n v="1.335"/>
    <n v="27.59"/>
    <n v="2.5781080101486045"/>
    <n v="130.62"/>
  </r>
  <r>
    <d v="2024-08-02T00:00:00"/>
    <x v="1"/>
    <s v="Instagram"/>
    <s v="Video"/>
    <s v="Gen Z"/>
    <n v="4384"/>
    <n v="144"/>
    <n v="19"/>
    <n v="72.62"/>
    <n v="1777.66"/>
    <n v="3.2846715328467155E-2"/>
    <n v="0.13194444444444445"/>
    <n v="0.50430555555555556"/>
    <n v="3.8221052631578951"/>
    <n v="24.478931423850177"/>
    <n v="1705.04"/>
  </r>
  <r>
    <d v="2024-08-02T00:00:00"/>
    <x v="1"/>
    <s v="Instagram"/>
    <s v="Video"/>
    <s v="Millennials"/>
    <n v="6663"/>
    <n v="205"/>
    <n v="16"/>
    <n v="139.97999999999999"/>
    <n v="903.25"/>
    <n v="3.0766921806993846E-2"/>
    <n v="7.8048780487804878E-2"/>
    <n v="0.68282926829268287"/>
    <n v="8.7487499999999994"/>
    <n v="6.4527075296470926"/>
    <n v="763.27"/>
  </r>
  <r>
    <d v="2024-08-02T00:00:00"/>
    <x v="1"/>
    <s v="Instagram"/>
    <s v="Video"/>
    <s v="Gen X"/>
    <n v="763"/>
    <n v="32"/>
    <n v="2"/>
    <n v="22.67"/>
    <n v="117.94"/>
    <n v="4.1939711664482307E-2"/>
    <n v="6.25E-2"/>
    <n v="0.70843750000000005"/>
    <n v="11.335000000000001"/>
    <n v="5.2024702249669161"/>
    <n v="95.27"/>
  </r>
  <r>
    <d v="2024-08-02T00:00:00"/>
    <x v="1"/>
    <s v="Instagram"/>
    <s v="Image"/>
    <s v="Gen Z"/>
    <n v="8529"/>
    <n v="111"/>
    <n v="2"/>
    <n v="182.94"/>
    <n v="145.81"/>
    <n v="1.3014421385860007E-2"/>
    <n v="1.8018018018018018E-2"/>
    <n v="1.6481081081081081"/>
    <n v="91.47"/>
    <n v="0.79703727998250795"/>
    <n v="-37.129999999999995"/>
  </r>
  <r>
    <d v="2024-08-02T00:00:00"/>
    <x v="1"/>
    <s v="Instagram"/>
    <s v="Image"/>
    <s v="Millennials"/>
    <n v="3476"/>
    <n v="56"/>
    <n v="1"/>
    <n v="57.45"/>
    <n v="79.069999999999993"/>
    <n v="1.611047180667434E-2"/>
    <n v="1.7857142857142856E-2"/>
    <n v="1.0258928571428572"/>
    <n v="57.45"/>
    <n v="1.3763272410791991"/>
    <n v="21.61999999999999"/>
  </r>
  <r>
    <d v="2024-08-02T00:00:00"/>
    <x v="1"/>
    <s v="Instagram"/>
    <s v="Image"/>
    <s v="Gen X"/>
    <n v="134"/>
    <n v="2"/>
    <n v="0"/>
    <n v="3.77"/>
    <n v="0"/>
    <n v="1.4925373134328358E-2"/>
    <n v="0"/>
    <n v="1.885"/>
    <n v="0"/>
    <n v="0"/>
    <n v="-3.77"/>
  </r>
  <r>
    <d v="2024-08-02T00:00:00"/>
    <x v="1"/>
    <s v="Instagram"/>
    <s v="Carousel"/>
    <s v="Gen Z"/>
    <n v="3100"/>
    <n v="58"/>
    <n v="3"/>
    <n v="78.040000000000006"/>
    <n v="215.12"/>
    <n v="1.870967741935484E-2"/>
    <n v="5.1724137931034482E-2"/>
    <n v="1.3455172413793104"/>
    <n v="26.013333333333335"/>
    <n v="2.7565351101998972"/>
    <n v="137.07999999999998"/>
  </r>
  <r>
    <d v="2024-08-02T00:00:00"/>
    <x v="1"/>
    <s v="Instagram"/>
    <s v="Carousel"/>
    <s v="Millennials"/>
    <n v="7121"/>
    <n v="102"/>
    <n v="5"/>
    <n v="131.47"/>
    <n v="479.64"/>
    <n v="1.4323830922623227E-2"/>
    <n v="4.9019607843137254E-2"/>
    <n v="1.2889215686274509"/>
    <n v="26.294"/>
    <n v="3.6482847797976725"/>
    <n v="348.16999999999996"/>
  </r>
  <r>
    <d v="2024-08-02T00:00:00"/>
    <x v="1"/>
    <s v="Instagram"/>
    <s v="Carousel"/>
    <s v="Gen X"/>
    <n v="703"/>
    <n v="9"/>
    <n v="0"/>
    <n v="11.16"/>
    <n v="0"/>
    <n v="1.2802275960170697E-2"/>
    <n v="0"/>
    <n v="1.24"/>
    <n v="0"/>
    <n v="0"/>
    <n v="-11.16"/>
  </r>
  <r>
    <d v="2024-08-02T00:00:00"/>
    <x v="1"/>
    <s v="TikTok"/>
    <s v="Video"/>
    <s v="Gen Z"/>
    <n v="6431"/>
    <n v="252"/>
    <n v="29"/>
    <n v="123.43"/>
    <n v="1567.56"/>
    <n v="3.9185196703467581E-2"/>
    <n v="0.11507936507936507"/>
    <n v="0.48980158730158735"/>
    <n v="4.2562068965517241"/>
    <n v="12.699991898241917"/>
    <n v="1444.1299999999999"/>
  </r>
  <r>
    <d v="2024-08-02T00:00:00"/>
    <x v="1"/>
    <s v="TikTok"/>
    <s v="Video"/>
    <s v="Millennials"/>
    <n v="583"/>
    <n v="22"/>
    <n v="2"/>
    <n v="6.3"/>
    <n v="153.09"/>
    <n v="3.7735849056603772E-2"/>
    <n v="9.0909090909090912E-2"/>
    <n v="0.28636363636363638"/>
    <n v="3.15"/>
    <n v="24.3"/>
    <n v="146.79"/>
  </r>
  <r>
    <d v="2024-08-02T00:00:00"/>
    <x v="1"/>
    <s v="TikTok"/>
    <s v="Video"/>
    <s v="Gen X"/>
    <n v="814"/>
    <n v="36"/>
    <n v="4"/>
    <n v="14.49"/>
    <n v="395.73"/>
    <n v="4.4226044226044224E-2"/>
    <n v="0.1111111111111111"/>
    <n v="0.40250000000000002"/>
    <n v="3.6225000000000001"/>
    <n v="27.310559006211182"/>
    <n v="381.24"/>
  </r>
  <r>
    <d v="2024-08-02T00:00:00"/>
    <x v="1"/>
    <s v="TikTok"/>
    <s v="Image"/>
    <s v="Gen Z"/>
    <n v="7985"/>
    <n v="108"/>
    <n v="4"/>
    <n v="115.06"/>
    <n v="366.65"/>
    <n v="1.3525360050093926E-2"/>
    <n v="3.7037037037037035E-2"/>
    <n v="1.0653703703703703"/>
    <n v="28.765000000000001"/>
    <n v="3.186598296540935"/>
    <n v="251.58999999999997"/>
  </r>
  <r>
    <d v="2024-08-02T00:00:00"/>
    <x v="1"/>
    <s v="TikTok"/>
    <s v="Image"/>
    <s v="Millennials"/>
    <n v="1512"/>
    <n v="16"/>
    <n v="0"/>
    <n v="41.76"/>
    <n v="0"/>
    <n v="1.0582010582010581E-2"/>
    <n v="0"/>
    <n v="2.61"/>
    <n v="0"/>
    <n v="0"/>
    <n v="-41.76"/>
  </r>
  <r>
    <d v="2024-08-02T00:00:00"/>
    <x v="1"/>
    <s v="TikTok"/>
    <s v="Image"/>
    <s v="Gen X"/>
    <n v="106"/>
    <n v="0"/>
    <n v="0"/>
    <n v="1.53"/>
    <n v="0"/>
    <n v="0"/>
    <n v="0"/>
    <n v="0"/>
    <n v="0"/>
    <n v="0"/>
    <n v="-1.53"/>
  </r>
  <r>
    <d v="2024-08-02T00:00:00"/>
    <x v="1"/>
    <s v="TikTok"/>
    <s v="Carousel"/>
    <s v="Gen Z"/>
    <n v="11272"/>
    <n v="184"/>
    <n v="5"/>
    <n v="257.37"/>
    <n v="446.75"/>
    <n v="1.6323633782824698E-2"/>
    <n v="2.717391304347826E-2"/>
    <n v="1.3987499999999999"/>
    <n v="51.474000000000004"/>
    <n v="1.7358277965574853"/>
    <n v="189.38"/>
  </r>
  <r>
    <d v="2024-08-02T00:00:00"/>
    <x v="1"/>
    <s v="TikTok"/>
    <s v="Carousel"/>
    <s v="Millennials"/>
    <n v="1610"/>
    <n v="27"/>
    <n v="1"/>
    <n v="32.29"/>
    <n v="80.17"/>
    <n v="1.6770186335403725E-2"/>
    <n v="3.7037037037037035E-2"/>
    <n v="1.1959259259259258"/>
    <n v="32.29"/>
    <n v="2.4828120161040572"/>
    <n v="47.88"/>
  </r>
  <r>
    <d v="2024-08-02T00:00:00"/>
    <x v="1"/>
    <s v="TikTok"/>
    <s v="Carousel"/>
    <s v="Gen X"/>
    <n v="183"/>
    <n v="5"/>
    <n v="0"/>
    <n v="2.81"/>
    <n v="0"/>
    <n v="2.7322404371584699E-2"/>
    <n v="0"/>
    <n v="0.56200000000000006"/>
    <n v="0"/>
    <n v="0"/>
    <n v="-2.81"/>
  </r>
  <r>
    <d v="2024-08-02T00:00:00"/>
    <x v="1"/>
    <s v="Facebook"/>
    <s v="Video"/>
    <s v="Gen Z"/>
    <n v="2820"/>
    <n v="96"/>
    <n v="13"/>
    <n v="61.26"/>
    <n v="716.68"/>
    <n v="3.4042553191489362E-2"/>
    <n v="0.13541666666666666"/>
    <n v="0.63812499999999994"/>
    <n v="4.7123076923076921"/>
    <n v="11.698987920339537"/>
    <n v="655.42"/>
  </r>
  <r>
    <d v="2024-08-02T00:00:00"/>
    <x v="1"/>
    <s v="Facebook"/>
    <s v="Video"/>
    <s v="Millennials"/>
    <n v="6894"/>
    <n v="179"/>
    <n v="24"/>
    <n v="162.94"/>
    <n v="1402.79"/>
    <n v="2.5964606904554686E-2"/>
    <n v="0.13407821229050279"/>
    <n v="0.91027932960893854"/>
    <n v="6.7891666666666666"/>
    <n v="8.6092426660120296"/>
    <n v="1239.8499999999999"/>
  </r>
  <r>
    <d v="2024-08-02T00:00:00"/>
    <x v="1"/>
    <s v="Facebook"/>
    <s v="Video"/>
    <s v="Gen X"/>
    <n v="5367"/>
    <n v="173"/>
    <n v="13"/>
    <n v="148.29"/>
    <n v="1006.06"/>
    <n v="3.2234022731507363E-2"/>
    <n v="7.5144508670520235E-2"/>
    <n v="0.85716763005780339"/>
    <n v="11.406923076923077"/>
    <n v="6.7844089284510085"/>
    <n v="857.77"/>
  </r>
  <r>
    <d v="2024-08-02T00:00:00"/>
    <x v="1"/>
    <s v="Facebook"/>
    <s v="Image"/>
    <s v="Gen Z"/>
    <n v="1295"/>
    <n v="9"/>
    <n v="0"/>
    <n v="30.08"/>
    <n v="0"/>
    <n v="6.9498069498069494E-3"/>
    <n v="0"/>
    <n v="3.342222222222222"/>
    <n v="0"/>
    <n v="0"/>
    <n v="-30.08"/>
  </r>
  <r>
    <d v="2024-08-02T00:00:00"/>
    <x v="1"/>
    <s v="Facebook"/>
    <s v="Image"/>
    <s v="Millennials"/>
    <n v="8650"/>
    <n v="171"/>
    <n v="1"/>
    <n v="94.19"/>
    <n v="71.400000000000006"/>
    <n v="1.9768786127167631E-2"/>
    <n v="5.8479532163742687E-3"/>
    <n v="0.55081871345029243"/>
    <n v="94.19"/>
    <n v="0.75804225501645617"/>
    <n v="-22.789999999999992"/>
  </r>
  <r>
    <d v="2024-08-02T00:00:00"/>
    <x v="1"/>
    <s v="Facebook"/>
    <s v="Image"/>
    <s v="Gen X"/>
    <n v="4568"/>
    <n v="23"/>
    <n v="0"/>
    <n v="133.47999999999999"/>
    <n v="0"/>
    <n v="5.0350262697022767E-3"/>
    <n v="0"/>
    <n v="5.8034782608695652"/>
    <n v="0"/>
    <n v="0"/>
    <n v="-133.47999999999999"/>
  </r>
  <r>
    <d v="2024-08-02T00:00:00"/>
    <x v="1"/>
    <s v="Facebook"/>
    <s v="Carousel"/>
    <s v="Gen Z"/>
    <n v="2932"/>
    <n v="40"/>
    <n v="2"/>
    <n v="37.97"/>
    <n v="147.9"/>
    <n v="1.3642564802182811E-2"/>
    <n v="0.05"/>
    <n v="0.94924999999999993"/>
    <n v="18.984999999999999"/>
    <n v="3.8951804055833557"/>
    <n v="109.93"/>
  </r>
  <r>
    <d v="2024-08-02T00:00:00"/>
    <x v="1"/>
    <s v="Facebook"/>
    <s v="Carousel"/>
    <s v="Millennials"/>
    <n v="7856"/>
    <n v="138"/>
    <n v="3"/>
    <n v="168.37"/>
    <n v="192.02"/>
    <n v="1.7566191446028515E-2"/>
    <n v="2.1739130434782608E-2"/>
    <n v="1.220072463768116"/>
    <n v="56.123333333333335"/>
    <n v="1.1404644532874029"/>
    <n v="23.650000000000006"/>
  </r>
  <r>
    <d v="2024-08-02T00:00:00"/>
    <x v="1"/>
    <s v="Facebook"/>
    <s v="Carousel"/>
    <s v="Gen X"/>
    <n v="3639"/>
    <n v="103"/>
    <n v="7"/>
    <n v="65.680000000000007"/>
    <n v="697.51"/>
    <n v="2.8304479252541908E-2"/>
    <n v="6.7961165048543687E-2"/>
    <n v="0.63766990291262138"/>
    <n v="9.3828571428571443"/>
    <n v="10.619823386114494"/>
    <n v="631.82999999999993"/>
  </r>
  <r>
    <d v="2024-08-03T00:00:00"/>
    <x v="1"/>
    <s v="Instagram"/>
    <s v="Video"/>
    <s v="Gen Z"/>
    <n v="6999"/>
    <n v="237"/>
    <n v="30"/>
    <n v="151.46"/>
    <n v="1555.89"/>
    <n v="3.3861980282897559E-2"/>
    <n v="0.12658227848101267"/>
    <n v="0.63907172995780592"/>
    <n v="5.0486666666666666"/>
    <n v="10.272613231216162"/>
    <n v="1404.43"/>
  </r>
  <r>
    <d v="2024-08-03T00:00:00"/>
    <x v="1"/>
    <s v="Instagram"/>
    <s v="Video"/>
    <s v="Millennials"/>
    <n v="4977"/>
    <n v="107"/>
    <n v="7"/>
    <n v="60.14"/>
    <n v="377.27"/>
    <n v="2.1498894916616437E-2"/>
    <n v="6.5420560747663545E-2"/>
    <n v="0.56205607476635511"/>
    <n v="8.5914285714285707"/>
    <n v="6.2731958762886597"/>
    <n v="317.13"/>
  </r>
  <r>
    <d v="2024-08-03T00:00:00"/>
    <x v="1"/>
    <s v="Instagram"/>
    <s v="Video"/>
    <s v="Gen X"/>
    <n v="281"/>
    <n v="10"/>
    <n v="1"/>
    <n v="7.04"/>
    <n v="59.84"/>
    <n v="3.5587188612099648E-2"/>
    <n v="0.1"/>
    <n v="0.70399999999999996"/>
    <n v="7.04"/>
    <n v="8.5"/>
    <n v="52.800000000000004"/>
  </r>
  <r>
    <d v="2024-08-03T00:00:00"/>
    <x v="1"/>
    <s v="Instagram"/>
    <s v="Image"/>
    <s v="Gen Z"/>
    <n v="9157"/>
    <n v="136"/>
    <n v="2"/>
    <n v="95.35"/>
    <n v="141.84"/>
    <n v="1.4852025772632959E-2"/>
    <n v="1.4705882352941176E-2"/>
    <n v="0.70110294117647054"/>
    <n v="47.674999999999997"/>
    <n v="1.4875721027792346"/>
    <n v="46.490000000000009"/>
  </r>
  <r>
    <d v="2024-08-03T00:00:00"/>
    <x v="1"/>
    <s v="Instagram"/>
    <s v="Image"/>
    <s v="Millennials"/>
    <n v="4390"/>
    <n v="79"/>
    <n v="3"/>
    <n v="90.64"/>
    <n v="231.14"/>
    <n v="1.7995444191343964E-2"/>
    <n v="3.7974683544303799E-2"/>
    <n v="1.1473417721518988"/>
    <n v="30.213333333333335"/>
    <n v="2.5500882612533098"/>
    <n v="140.5"/>
  </r>
  <r>
    <d v="2024-08-03T00:00:00"/>
    <x v="1"/>
    <s v="Instagram"/>
    <s v="Image"/>
    <s v="Gen X"/>
    <n v="262"/>
    <n v="4"/>
    <n v="0"/>
    <n v="5.12"/>
    <n v="0"/>
    <n v="1.5267175572519083E-2"/>
    <n v="0"/>
    <n v="1.28"/>
    <n v="0"/>
    <n v="0"/>
    <n v="-5.12"/>
  </r>
  <r>
    <d v="2024-08-03T00:00:00"/>
    <x v="1"/>
    <s v="Instagram"/>
    <s v="Carousel"/>
    <s v="Gen Z"/>
    <n v="5838"/>
    <n v="100"/>
    <n v="7"/>
    <n v="130.94999999999999"/>
    <n v="428.23"/>
    <n v="1.7129153819801301E-2"/>
    <n v="7.0000000000000007E-2"/>
    <n v="1.3094999999999999"/>
    <n v="18.707142857142856"/>
    <n v="3.2701794578083243"/>
    <n v="297.28000000000003"/>
  </r>
  <r>
    <d v="2024-08-03T00:00:00"/>
    <x v="1"/>
    <s v="Instagram"/>
    <s v="Carousel"/>
    <s v="Millennials"/>
    <n v="2968"/>
    <n v="85"/>
    <n v="2"/>
    <n v="45.37"/>
    <n v="181.16"/>
    <n v="2.8638814016172506E-2"/>
    <n v="2.3529411764705882E-2"/>
    <n v="0.53376470588235292"/>
    <n v="22.684999999999999"/>
    <n v="3.9929468811990305"/>
    <n v="135.79"/>
  </r>
  <r>
    <d v="2024-08-03T00:00:00"/>
    <x v="1"/>
    <s v="Instagram"/>
    <s v="Carousel"/>
    <s v="Gen X"/>
    <n v="874"/>
    <n v="16"/>
    <n v="1"/>
    <n v="19.32"/>
    <n v="98.54"/>
    <n v="1.8306636155606407E-2"/>
    <n v="6.25E-2"/>
    <n v="1.2075"/>
    <n v="19.32"/>
    <n v="5.1004140786749481"/>
    <n v="79.22"/>
  </r>
  <r>
    <d v="2024-08-03T00:00:00"/>
    <x v="1"/>
    <s v="TikTok"/>
    <s v="Video"/>
    <s v="Gen Z"/>
    <n v="12409"/>
    <n v="262"/>
    <n v="20"/>
    <n v="138.72"/>
    <n v="1194.5999999999999"/>
    <n v="2.1113707792731081E-2"/>
    <n v="7.6335877862595422E-2"/>
    <n v="0.52946564885496183"/>
    <n v="6.9359999999999999"/>
    <n v="8.6115916955017298"/>
    <n v="1055.8799999999999"/>
  </r>
  <r>
    <d v="2024-08-03T00:00:00"/>
    <x v="1"/>
    <s v="TikTok"/>
    <s v="Video"/>
    <s v="Millennials"/>
    <n v="893"/>
    <n v="37"/>
    <n v="3"/>
    <n v="25.54"/>
    <n v="153.51"/>
    <n v="4.1433370660694288E-2"/>
    <n v="8.1081081081081086E-2"/>
    <n v="0.69027027027027021"/>
    <n v="8.5133333333333336"/>
    <n v="6.0105716523101016"/>
    <n v="127.97"/>
  </r>
  <r>
    <d v="2024-08-03T00:00:00"/>
    <x v="1"/>
    <s v="TikTok"/>
    <s v="Video"/>
    <s v="Gen X"/>
    <n v="629"/>
    <n v="25"/>
    <n v="1"/>
    <n v="12.2"/>
    <n v="87.15"/>
    <n v="3.9745627980922099E-2"/>
    <n v="0.04"/>
    <n v="0.48799999999999999"/>
    <n v="12.2"/>
    <n v="7.143442622950821"/>
    <n v="74.95"/>
  </r>
  <r>
    <d v="2024-08-03T00:00:00"/>
    <x v="1"/>
    <s v="TikTok"/>
    <s v="Image"/>
    <s v="Gen Z"/>
    <n v="10368"/>
    <n v="173"/>
    <n v="4"/>
    <n v="308.60000000000002"/>
    <n v="258.58"/>
    <n v="1.6685956790123458E-2"/>
    <n v="2.3121387283236993E-2"/>
    <n v="1.7838150289017343"/>
    <n v="77.150000000000006"/>
    <n v="0.83791315618924167"/>
    <n v="-50.020000000000039"/>
  </r>
  <r>
    <d v="2024-08-03T00:00:00"/>
    <x v="1"/>
    <s v="TikTok"/>
    <s v="Image"/>
    <s v="Millennials"/>
    <n v="733"/>
    <n v="5"/>
    <n v="0"/>
    <n v="15.53"/>
    <n v="0"/>
    <n v="6.8212824010914054E-3"/>
    <n v="0"/>
    <n v="3.1059999999999999"/>
    <n v="0"/>
    <n v="0"/>
    <n v="-15.53"/>
  </r>
  <r>
    <d v="2024-08-03T00:00:00"/>
    <x v="1"/>
    <s v="TikTok"/>
    <s v="Image"/>
    <s v="Gen X"/>
    <n v="588"/>
    <n v="8"/>
    <n v="0"/>
    <n v="13.34"/>
    <n v="0"/>
    <n v="1.3605442176870748E-2"/>
    <n v="0"/>
    <n v="1.6675"/>
    <n v="0"/>
    <n v="0"/>
    <n v="-13.34"/>
  </r>
  <r>
    <d v="2024-08-03T00:00:00"/>
    <x v="1"/>
    <s v="TikTok"/>
    <s v="Carousel"/>
    <s v="Gen Z"/>
    <n v="9477"/>
    <n v="227"/>
    <n v="17"/>
    <n v="99.83"/>
    <n v="1072.04"/>
    <n v="2.3952727656431361E-2"/>
    <n v="7.4889867841409691E-2"/>
    <n v="0.43977973568281936"/>
    <n v="5.8723529411764703"/>
    <n v="10.738655714715016"/>
    <n v="972.20999999999992"/>
  </r>
  <r>
    <d v="2024-08-03T00:00:00"/>
    <x v="1"/>
    <s v="TikTok"/>
    <s v="Carousel"/>
    <s v="Millennials"/>
    <n v="1642"/>
    <n v="45"/>
    <n v="1"/>
    <n v="19.5"/>
    <n v="58.38"/>
    <n v="2.7405602923264313E-2"/>
    <n v="2.2222222222222223E-2"/>
    <n v="0.43333333333333335"/>
    <n v="19.5"/>
    <n v="2.993846153846154"/>
    <n v="38.880000000000003"/>
  </r>
  <r>
    <d v="2024-08-03T00:00:00"/>
    <x v="1"/>
    <s v="TikTok"/>
    <s v="Carousel"/>
    <s v="Gen X"/>
    <n v="546"/>
    <n v="11"/>
    <n v="0"/>
    <n v="9.11"/>
    <n v="0"/>
    <n v="2.0146520146520148E-2"/>
    <n v="0"/>
    <n v="0.82818181818181813"/>
    <n v="0"/>
    <n v="0"/>
    <n v="-9.11"/>
  </r>
  <r>
    <d v="2024-08-03T00:00:00"/>
    <x v="1"/>
    <s v="Facebook"/>
    <s v="Video"/>
    <s v="Gen Z"/>
    <n v="1598"/>
    <n v="35"/>
    <n v="4"/>
    <n v="42.84"/>
    <n v="298.42"/>
    <n v="2.1902377972465581E-2"/>
    <n v="0.11428571428571428"/>
    <n v="1.2240000000000002"/>
    <n v="10.71"/>
    <n v="6.965919701213819"/>
    <n v="255.58"/>
  </r>
  <r>
    <d v="2024-08-03T00:00:00"/>
    <x v="1"/>
    <s v="Facebook"/>
    <s v="Video"/>
    <s v="Millennials"/>
    <n v="10914"/>
    <n v="503"/>
    <n v="42"/>
    <n v="202.13"/>
    <n v="3357.18"/>
    <n v="4.6087593916071104E-2"/>
    <n v="8.3499005964214709E-2"/>
    <n v="0.40184890656063615"/>
    <n v="4.8126190476190471"/>
    <n v="16.609014000890514"/>
    <n v="3155.0499999999997"/>
  </r>
  <r>
    <d v="2024-08-03T00:00:00"/>
    <x v="1"/>
    <s v="Facebook"/>
    <s v="Video"/>
    <s v="Gen X"/>
    <n v="5252"/>
    <n v="238"/>
    <n v="22"/>
    <n v="115.56"/>
    <n v="1968.52"/>
    <n v="4.5316070068545315E-2"/>
    <n v="9.2436974789915971E-2"/>
    <n v="0.48554621848739499"/>
    <n v="5.2527272727272729"/>
    <n v="17.034614053305642"/>
    <n v="1852.96"/>
  </r>
  <r>
    <d v="2024-08-03T00:00:00"/>
    <x v="1"/>
    <s v="Facebook"/>
    <s v="Image"/>
    <s v="Gen Z"/>
    <n v="1504"/>
    <n v="14"/>
    <n v="0"/>
    <n v="19.850000000000001"/>
    <n v="0"/>
    <n v="9.3085106382978719E-3"/>
    <n v="0"/>
    <n v="1.4178571428571429"/>
    <n v="0"/>
    <n v="0"/>
    <n v="-19.850000000000001"/>
  </r>
  <r>
    <d v="2024-08-03T00:00:00"/>
    <x v="1"/>
    <s v="Facebook"/>
    <s v="Image"/>
    <s v="Millennials"/>
    <n v="11040"/>
    <n v="203"/>
    <n v="2"/>
    <n v="234.65"/>
    <n v="164.25"/>
    <n v="1.8387681159420289E-2"/>
    <n v="9.852216748768473E-3"/>
    <n v="1.1559113300492612"/>
    <n v="117.325"/>
    <n v="0.6999786916684424"/>
    <n v="-70.400000000000006"/>
  </r>
  <r>
    <d v="2024-08-03T00:00:00"/>
    <x v="1"/>
    <s v="Facebook"/>
    <s v="Image"/>
    <s v="Gen X"/>
    <n v="4504"/>
    <n v="39"/>
    <n v="1"/>
    <n v="55.06"/>
    <n v="99.68"/>
    <n v="8.6589698046181177E-3"/>
    <n v="2.564102564102564E-2"/>
    <n v="1.4117948717948718"/>
    <n v="55.06"/>
    <n v="1.8103886669088267"/>
    <n v="44.620000000000005"/>
  </r>
  <r>
    <d v="2024-08-03T00:00:00"/>
    <x v="1"/>
    <s v="Facebook"/>
    <s v="Carousel"/>
    <s v="Gen Z"/>
    <n v="1215"/>
    <n v="30"/>
    <n v="2"/>
    <n v="21.57"/>
    <n v="161.72999999999999"/>
    <n v="2.4691358024691357E-2"/>
    <n v="6.6666666666666666E-2"/>
    <n v="0.71899999999999997"/>
    <n v="10.785"/>
    <n v="7.497913769123782"/>
    <n v="140.16"/>
  </r>
  <r>
    <d v="2024-08-03T00:00:00"/>
    <x v="1"/>
    <s v="Facebook"/>
    <s v="Carousel"/>
    <s v="Millennials"/>
    <n v="10186"/>
    <n v="279"/>
    <n v="21"/>
    <n v="137.53"/>
    <n v="1553.41"/>
    <n v="2.7390536029844884E-2"/>
    <n v="7.5268817204301078E-2"/>
    <n v="0.49293906810035842"/>
    <n v="6.5490476190476192"/>
    <n v="11.295062895368284"/>
    <n v="1415.88"/>
  </r>
  <r>
    <d v="2024-08-03T00:00:00"/>
    <x v="1"/>
    <s v="Facebook"/>
    <s v="Carousel"/>
    <s v="Gen X"/>
    <n v="5711"/>
    <n v="144"/>
    <n v="8"/>
    <n v="105.27"/>
    <n v="461.03"/>
    <n v="2.5214498336543514E-2"/>
    <n v="5.5555555555555552E-2"/>
    <n v="0.73104166666666659"/>
    <n v="13.15875"/>
    <n v="4.379500332478389"/>
    <n v="355.76"/>
  </r>
  <r>
    <d v="2024-08-04T00:00:00"/>
    <x v="1"/>
    <s v="Instagram"/>
    <s v="Video"/>
    <s v="Gen Z"/>
    <n v="3643"/>
    <n v="76"/>
    <n v="9"/>
    <n v="38.51"/>
    <n v="745.57"/>
    <n v="2.086192698325556E-2"/>
    <n v="0.11842105263157894"/>
    <n v="0.5067105263157895"/>
    <n v="4.278888888888889"/>
    <n v="19.360425863412104"/>
    <n v="707.06000000000006"/>
  </r>
  <r>
    <d v="2024-08-04T00:00:00"/>
    <x v="1"/>
    <s v="Instagram"/>
    <s v="Video"/>
    <s v="Millennials"/>
    <n v="7185"/>
    <n v="197"/>
    <n v="24"/>
    <n v="112.51"/>
    <n v="1813.41"/>
    <n v="2.7418232428670843E-2"/>
    <n v="0.12182741116751269"/>
    <n v="0.57111675126903561"/>
    <n v="4.6879166666666672"/>
    <n v="16.117767309572482"/>
    <n v="1700.9"/>
  </r>
  <r>
    <d v="2024-08-04T00:00:00"/>
    <x v="1"/>
    <s v="Instagram"/>
    <s v="Video"/>
    <s v="Gen X"/>
    <n v="586"/>
    <n v="16"/>
    <n v="1"/>
    <n v="7.54"/>
    <n v="67.489999999999995"/>
    <n v="2.7303754266211604E-2"/>
    <n v="6.25E-2"/>
    <n v="0.47125"/>
    <n v="7.54"/>
    <n v="8.9509283819628642"/>
    <n v="59.949999999999996"/>
  </r>
  <r>
    <d v="2024-08-04T00:00:00"/>
    <x v="1"/>
    <s v="Instagram"/>
    <s v="Image"/>
    <s v="Gen Z"/>
    <n v="5727"/>
    <n v="38"/>
    <n v="1"/>
    <n v="78.16"/>
    <n v="94.84"/>
    <n v="6.6352365985681856E-3"/>
    <n v="2.6315789473684209E-2"/>
    <n v="2.0568421052631578"/>
    <n v="78.16"/>
    <n v="1.2134083930399182"/>
    <n v="16.680000000000007"/>
  </r>
  <r>
    <d v="2024-08-04T00:00:00"/>
    <x v="1"/>
    <s v="Instagram"/>
    <s v="Image"/>
    <s v="Millennials"/>
    <n v="4728"/>
    <n v="50"/>
    <n v="1"/>
    <n v="121.36"/>
    <n v="69.63"/>
    <n v="1.0575296108291032E-2"/>
    <n v="0.02"/>
    <n v="2.4272"/>
    <n v="121.36"/>
    <n v="0.57374752801582063"/>
    <n v="-51.730000000000004"/>
  </r>
  <r>
    <d v="2024-08-04T00:00:00"/>
    <x v="1"/>
    <s v="Instagram"/>
    <s v="Image"/>
    <s v="Gen X"/>
    <n v="806"/>
    <n v="7"/>
    <n v="0"/>
    <n v="24"/>
    <n v="0"/>
    <n v="8.6848635235732014E-3"/>
    <n v="0"/>
    <n v="3.4285714285714284"/>
    <n v="0"/>
    <n v="0"/>
    <n v="-24"/>
  </r>
  <r>
    <d v="2024-08-04T00:00:00"/>
    <x v="1"/>
    <s v="Instagram"/>
    <s v="Carousel"/>
    <s v="Gen Z"/>
    <n v="8349"/>
    <n v="112"/>
    <n v="8"/>
    <n v="91.14"/>
    <n v="693.9"/>
    <n v="1.3414780213199185E-2"/>
    <n v="7.1428571428571425E-2"/>
    <n v="0.81374999999999997"/>
    <n v="11.3925"/>
    <n v="7.6135615536537191"/>
    <n v="602.76"/>
  </r>
  <r>
    <d v="2024-08-04T00:00:00"/>
    <x v="1"/>
    <s v="Instagram"/>
    <s v="Carousel"/>
    <s v="Millennials"/>
    <n v="3411"/>
    <n v="94"/>
    <n v="2"/>
    <n v="44.05"/>
    <n v="111.78"/>
    <n v="2.7557900908824391E-2"/>
    <n v="2.1276595744680851E-2"/>
    <n v="0.46861702127659571"/>
    <n v="22.024999999999999"/>
    <n v="2.5375709421112376"/>
    <n v="67.73"/>
  </r>
  <r>
    <d v="2024-08-04T00:00:00"/>
    <x v="1"/>
    <s v="Instagram"/>
    <s v="Carousel"/>
    <s v="Gen X"/>
    <n v="799"/>
    <n v="15"/>
    <n v="0"/>
    <n v="14.71"/>
    <n v="0"/>
    <n v="1.8773466833541929E-2"/>
    <n v="0"/>
    <n v="0.98066666666666669"/>
    <n v="0"/>
    <n v="0"/>
    <n v="-14.71"/>
  </r>
  <r>
    <d v="2024-08-04T00:00:00"/>
    <x v="1"/>
    <s v="TikTok"/>
    <s v="Video"/>
    <s v="Gen Z"/>
    <n v="9907"/>
    <n v="304"/>
    <n v="38"/>
    <n v="227.37"/>
    <n v="2519.92"/>
    <n v="3.0685373977995357E-2"/>
    <n v="0.125"/>
    <n v="0.74792763157894737"/>
    <n v="5.983421052631579"/>
    <n v="11.082904516866781"/>
    <n v="2292.5500000000002"/>
  </r>
  <r>
    <d v="2024-08-04T00:00:00"/>
    <x v="1"/>
    <s v="TikTok"/>
    <s v="Video"/>
    <s v="Millennials"/>
    <n v="1388"/>
    <n v="48"/>
    <n v="5"/>
    <n v="29.2"/>
    <n v="430.37"/>
    <n v="3.4582132564841501E-2"/>
    <n v="0.10416666666666667"/>
    <n v="0.60833333333333328"/>
    <n v="5.84"/>
    <n v="14.738698630136987"/>
    <n v="401.17"/>
  </r>
  <r>
    <d v="2024-08-04T00:00:00"/>
    <x v="1"/>
    <s v="TikTok"/>
    <s v="Video"/>
    <s v="Gen X"/>
    <n v="317"/>
    <n v="13"/>
    <n v="1"/>
    <n v="7.63"/>
    <n v="53.83"/>
    <n v="4.1009463722397478E-2"/>
    <n v="7.6923076923076927E-2"/>
    <n v="0.58692307692307688"/>
    <n v="7.63"/>
    <n v="7.0550458715596331"/>
    <n v="46.199999999999996"/>
  </r>
  <r>
    <d v="2024-08-04T00:00:00"/>
    <x v="1"/>
    <s v="TikTok"/>
    <s v="Image"/>
    <s v="Gen Z"/>
    <n v="13369"/>
    <n v="228"/>
    <n v="3"/>
    <n v="294.69"/>
    <n v="253.41"/>
    <n v="1.7054379534744559E-2"/>
    <n v="1.3157894736842105E-2"/>
    <n v="1.2925"/>
    <n v="98.23"/>
    <n v="0.85992059452305813"/>
    <n v="-41.28"/>
  </r>
  <r>
    <d v="2024-08-04T00:00:00"/>
    <x v="1"/>
    <s v="TikTok"/>
    <s v="Image"/>
    <s v="Millennials"/>
    <n v="1924"/>
    <n v="33"/>
    <n v="0"/>
    <n v="42.36"/>
    <n v="0"/>
    <n v="1.7151767151767153E-2"/>
    <n v="0"/>
    <n v="1.2836363636363637"/>
    <n v="0"/>
    <n v="0"/>
    <n v="-42.36"/>
  </r>
  <r>
    <d v="2024-08-04T00:00:00"/>
    <x v="1"/>
    <s v="TikTok"/>
    <s v="Image"/>
    <s v="Gen X"/>
    <n v="600"/>
    <n v="6"/>
    <n v="0"/>
    <n v="9.65"/>
    <n v="0"/>
    <n v="0.01"/>
    <n v="0"/>
    <n v="1.6083333333333334"/>
    <n v="0"/>
    <n v="0"/>
    <n v="-9.65"/>
  </r>
  <r>
    <d v="2024-08-04T00:00:00"/>
    <x v="1"/>
    <s v="TikTok"/>
    <s v="Carousel"/>
    <s v="Gen Z"/>
    <n v="14304"/>
    <n v="320"/>
    <n v="6"/>
    <n v="325.69"/>
    <n v="499.62"/>
    <n v="2.2371364653243849E-2"/>
    <n v="1.8749999999999999E-2"/>
    <n v="1.0177812500000001"/>
    <n v="54.281666666666666"/>
    <n v="1.5340354324664558"/>
    <n v="173.93"/>
  </r>
  <r>
    <d v="2024-08-04T00:00:00"/>
    <x v="1"/>
    <s v="TikTok"/>
    <s v="Carousel"/>
    <s v="Millennials"/>
    <n v="644"/>
    <n v="14"/>
    <n v="0"/>
    <n v="9.83"/>
    <n v="0"/>
    <n v="2.1739130434782608E-2"/>
    <n v="0"/>
    <n v="0.70214285714285718"/>
    <n v="0"/>
    <n v="0"/>
    <n v="-9.83"/>
  </r>
  <r>
    <d v="2024-08-04T00:00:00"/>
    <x v="1"/>
    <s v="TikTok"/>
    <s v="Carousel"/>
    <s v="Gen X"/>
    <n v="901"/>
    <n v="21"/>
    <n v="1"/>
    <n v="16.53"/>
    <n v="94.15"/>
    <n v="2.3307436182019976E-2"/>
    <n v="4.7619047619047616E-2"/>
    <n v="0.78714285714285714"/>
    <n v="16.53"/>
    <n v="5.6957047791893523"/>
    <n v="77.62"/>
  </r>
  <r>
    <d v="2024-08-04T00:00:00"/>
    <x v="1"/>
    <s v="Facebook"/>
    <s v="Video"/>
    <s v="Gen Z"/>
    <n v="1342"/>
    <n v="30"/>
    <n v="3"/>
    <n v="22.9"/>
    <n v="184.14"/>
    <n v="2.2354694485842028E-2"/>
    <n v="0.1"/>
    <n v="0.76333333333333331"/>
    <n v="7.6333333333333329"/>
    <n v="8.0410480349344979"/>
    <n v="161.23999999999998"/>
  </r>
  <r>
    <d v="2024-08-04T00:00:00"/>
    <x v="1"/>
    <s v="Facebook"/>
    <s v="Video"/>
    <s v="Millennials"/>
    <n v="6476"/>
    <n v="257"/>
    <n v="24"/>
    <n v="153.85"/>
    <n v="1487.36"/>
    <n v="3.9684990735021616E-2"/>
    <n v="9.3385214007782102E-2"/>
    <n v="0.59863813229571983"/>
    <n v="6.4104166666666664"/>
    <n v="9.6675983100422478"/>
    <n v="1333.51"/>
  </r>
  <r>
    <d v="2024-08-04T00:00:00"/>
    <x v="1"/>
    <s v="Facebook"/>
    <s v="Video"/>
    <s v="Gen X"/>
    <n v="4198"/>
    <n v="157"/>
    <n v="13"/>
    <n v="75.23"/>
    <n v="1210.8800000000001"/>
    <n v="3.7398761314911863E-2"/>
    <n v="8.2802547770700632E-2"/>
    <n v="0.47917197452229304"/>
    <n v="5.7869230769230775"/>
    <n v="16.095706500066463"/>
    <n v="1135.6500000000001"/>
  </r>
  <r>
    <d v="2024-08-04T00:00:00"/>
    <x v="1"/>
    <s v="Facebook"/>
    <s v="Image"/>
    <s v="Gen Z"/>
    <n v="2819"/>
    <n v="21"/>
    <n v="0"/>
    <n v="78.72"/>
    <n v="0"/>
    <n v="7.4494501596310747E-3"/>
    <n v="0"/>
    <n v="3.7485714285714287"/>
    <n v="0"/>
    <n v="0"/>
    <n v="-78.72"/>
  </r>
  <r>
    <d v="2024-08-04T00:00:00"/>
    <x v="1"/>
    <s v="Facebook"/>
    <s v="Image"/>
    <s v="Millennials"/>
    <n v="8466"/>
    <n v="113"/>
    <n v="4"/>
    <n v="178.55"/>
    <n v="222.22"/>
    <n v="1.3347507677769902E-2"/>
    <n v="3.5398230088495575E-2"/>
    <n v="1.5800884955752212"/>
    <n v="44.637500000000003"/>
    <n v="1.2445813497619713"/>
    <n v="43.669999999999987"/>
  </r>
  <r>
    <d v="2024-08-04T00:00:00"/>
    <x v="1"/>
    <s v="Facebook"/>
    <s v="Image"/>
    <s v="Gen X"/>
    <n v="3165"/>
    <n v="34"/>
    <n v="1"/>
    <n v="42.92"/>
    <n v="96.02"/>
    <n v="1.0742496050552922E-2"/>
    <n v="2.9411764705882353E-2"/>
    <n v="1.2623529411764707"/>
    <n v="42.92"/>
    <n v="2.2371854613233921"/>
    <n v="53.099999999999994"/>
  </r>
  <r>
    <d v="2024-08-04T00:00:00"/>
    <x v="1"/>
    <s v="Facebook"/>
    <s v="Carousel"/>
    <s v="Gen Z"/>
    <n v="1822"/>
    <n v="28"/>
    <n v="1"/>
    <n v="23.18"/>
    <n v="69.27"/>
    <n v="1.5367727771679473E-2"/>
    <n v="3.5714285714285712E-2"/>
    <n v="0.82785714285714285"/>
    <n v="23.18"/>
    <n v="2.9883520276100084"/>
    <n v="46.089999999999996"/>
  </r>
  <r>
    <d v="2024-08-04T00:00:00"/>
    <x v="1"/>
    <s v="Facebook"/>
    <s v="Carousel"/>
    <s v="Millennials"/>
    <n v="6760"/>
    <n v="137"/>
    <n v="9"/>
    <n v="121.78"/>
    <n v="571.48"/>
    <n v="2.0266272189349111E-2"/>
    <n v="6.569343065693431E-2"/>
    <n v="0.8889051094890511"/>
    <n v="13.531111111111111"/>
    <n v="4.6927245853177864"/>
    <n v="449.70000000000005"/>
  </r>
  <r>
    <d v="2024-08-04T00:00:00"/>
    <x v="1"/>
    <s v="Facebook"/>
    <s v="Carousel"/>
    <s v="Gen X"/>
    <n v="5521"/>
    <n v="117"/>
    <n v="2"/>
    <n v="64.83"/>
    <n v="170.51"/>
    <n v="2.1191813077341061E-2"/>
    <n v="1.7094017094017096E-2"/>
    <n v="0.55410256410256409"/>
    <n v="32.414999999999999"/>
    <n v="2.6301095171988278"/>
    <n v="105.67999999999999"/>
  </r>
  <r>
    <d v="2024-08-05T00:00:00"/>
    <x v="1"/>
    <s v="Instagram"/>
    <s v="Video"/>
    <s v="Gen Z"/>
    <n v="7117"/>
    <n v="303"/>
    <n v="33"/>
    <n v="104.69"/>
    <n v="2893.46"/>
    <n v="4.2574118308275961E-2"/>
    <n v="0.10891089108910891"/>
    <n v="0.3455115511551155"/>
    <n v="3.1724242424242424"/>
    <n v="27.638360874964182"/>
    <n v="2788.77"/>
  </r>
  <r>
    <d v="2024-08-05T00:00:00"/>
    <x v="1"/>
    <s v="Instagram"/>
    <s v="Video"/>
    <s v="Millennials"/>
    <n v="4615"/>
    <n v="186"/>
    <n v="21"/>
    <n v="56.55"/>
    <n v="1931.98"/>
    <n v="4.0303358613217766E-2"/>
    <n v="0.11290322580645161"/>
    <n v="0.30403225806451611"/>
    <n v="2.6928571428571426"/>
    <n v="34.164102564102564"/>
    <n v="1875.43"/>
  </r>
  <r>
    <d v="2024-08-05T00:00:00"/>
    <x v="1"/>
    <s v="Instagram"/>
    <s v="Video"/>
    <s v="Gen X"/>
    <n v="764"/>
    <n v="33"/>
    <n v="3"/>
    <n v="10.66"/>
    <n v="198.93"/>
    <n v="4.3193717277486908E-2"/>
    <n v="9.0909090909090912E-2"/>
    <n v="0.32303030303030306"/>
    <n v="3.5533333333333332"/>
    <n v="18.661350844277674"/>
    <n v="188.27"/>
  </r>
  <r>
    <d v="2024-08-05T00:00:00"/>
    <x v="1"/>
    <s v="Instagram"/>
    <s v="Image"/>
    <s v="Gen Z"/>
    <n v="7088"/>
    <n v="109"/>
    <n v="3"/>
    <n v="100.97"/>
    <n v="184.95"/>
    <n v="1.5378103837471783E-2"/>
    <n v="2.7522935779816515E-2"/>
    <n v="0.92633027522935774"/>
    <n v="33.656666666666666"/>
    <n v="1.8317321976824799"/>
    <n v="83.97999999999999"/>
  </r>
  <r>
    <d v="2024-08-05T00:00:00"/>
    <x v="1"/>
    <s v="Instagram"/>
    <s v="Image"/>
    <s v="Millennials"/>
    <n v="2836"/>
    <n v="46"/>
    <n v="1"/>
    <n v="30.22"/>
    <n v="50.49"/>
    <n v="1.622002820874471E-2"/>
    <n v="2.1739130434782608E-2"/>
    <n v="0.65695652173913044"/>
    <n v="30.22"/>
    <n v="1.6707478491065522"/>
    <n v="20.270000000000003"/>
  </r>
  <r>
    <d v="2024-08-05T00:00:00"/>
    <x v="1"/>
    <s v="Instagram"/>
    <s v="Image"/>
    <s v="Gen X"/>
    <n v="372"/>
    <n v="7"/>
    <n v="0"/>
    <n v="4.72"/>
    <n v="0"/>
    <n v="1.8817204301075269E-2"/>
    <n v="0"/>
    <n v="0.67428571428571427"/>
    <n v="0"/>
    <n v="0"/>
    <n v="-4.72"/>
  </r>
  <r>
    <d v="2024-08-05T00:00:00"/>
    <x v="1"/>
    <s v="Instagram"/>
    <s v="Carousel"/>
    <s v="Gen Z"/>
    <n v="8365"/>
    <n v="113"/>
    <n v="6"/>
    <n v="181.32"/>
    <n v="402.11"/>
    <n v="1.350866706515242E-2"/>
    <n v="5.3097345132743362E-2"/>
    <n v="1.6046017699115043"/>
    <n v="30.22"/>
    <n v="2.2176814471652331"/>
    <n v="220.79000000000002"/>
  </r>
  <r>
    <d v="2024-08-05T00:00:00"/>
    <x v="1"/>
    <s v="Instagram"/>
    <s v="Carousel"/>
    <s v="Millennials"/>
    <n v="6274"/>
    <n v="106"/>
    <n v="6"/>
    <n v="89.19"/>
    <n v="477.47"/>
    <n v="1.689512272872171E-2"/>
    <n v="5.6603773584905662E-2"/>
    <n v="0.84141509433962258"/>
    <n v="14.865"/>
    <n v="5.353402847852899"/>
    <n v="388.28000000000003"/>
  </r>
  <r>
    <d v="2024-08-05T00:00:00"/>
    <x v="1"/>
    <s v="Instagram"/>
    <s v="Carousel"/>
    <s v="Gen X"/>
    <n v="641"/>
    <n v="18"/>
    <n v="1"/>
    <n v="15.91"/>
    <n v="60.9"/>
    <n v="2.8081123244929798E-2"/>
    <n v="5.5555555555555552E-2"/>
    <n v="0.88388888888888895"/>
    <n v="15.91"/>
    <n v="3.8277812696417346"/>
    <n v="44.989999999999995"/>
  </r>
  <r>
    <d v="2024-08-05T00:00:00"/>
    <x v="1"/>
    <s v="TikTok"/>
    <s v="Video"/>
    <s v="Gen Z"/>
    <n v="13572"/>
    <n v="412"/>
    <n v="56"/>
    <n v="142.11000000000001"/>
    <n v="3606.97"/>
    <n v="3.0356616563513114E-2"/>
    <n v="0.13592233009708737"/>
    <n v="0.34492718446601944"/>
    <n v="2.5376785714285717"/>
    <n v="25.381535430300467"/>
    <n v="3464.8599999999997"/>
  </r>
  <r>
    <d v="2024-08-05T00:00:00"/>
    <x v="1"/>
    <s v="TikTok"/>
    <s v="Video"/>
    <s v="Millennials"/>
    <n v="1665"/>
    <n v="58"/>
    <n v="8"/>
    <n v="35.54"/>
    <n v="717.35"/>
    <n v="3.4834834834834835E-2"/>
    <n v="0.13793103448275862"/>
    <n v="0.61275862068965514"/>
    <n v="4.4424999999999999"/>
    <n v="20.18429938097918"/>
    <n v="681.81000000000006"/>
  </r>
  <r>
    <d v="2024-08-05T00:00:00"/>
    <x v="1"/>
    <s v="TikTok"/>
    <s v="Video"/>
    <s v="Gen X"/>
    <n v="607"/>
    <n v="12"/>
    <n v="1"/>
    <n v="16.59"/>
    <n v="83.06"/>
    <n v="1.9769357495881382E-2"/>
    <n v="8.3333333333333329E-2"/>
    <n v="1.3825000000000001"/>
    <n v="16.59"/>
    <n v="5.0066305003013865"/>
    <n v="66.47"/>
  </r>
  <r>
    <d v="2024-08-05T00:00:00"/>
    <x v="1"/>
    <s v="TikTok"/>
    <s v="Image"/>
    <s v="Gen Z"/>
    <n v="5458"/>
    <n v="97"/>
    <n v="3"/>
    <n v="96.22"/>
    <n v="199.29"/>
    <n v="1.7772077684133383E-2"/>
    <n v="3.0927835051546393E-2"/>
    <n v="0.9919587628865979"/>
    <n v="32.073333333333331"/>
    <n v="2.0711910205778423"/>
    <n v="103.07"/>
  </r>
  <r>
    <d v="2024-08-05T00:00:00"/>
    <x v="1"/>
    <s v="TikTok"/>
    <s v="Image"/>
    <s v="Millennials"/>
    <n v="844"/>
    <n v="16"/>
    <n v="0"/>
    <n v="14.49"/>
    <n v="0"/>
    <n v="1.8957345971563982E-2"/>
    <n v="0"/>
    <n v="0.90562500000000001"/>
    <n v="0"/>
    <n v="0"/>
    <n v="-14.49"/>
  </r>
  <r>
    <d v="2024-08-05T00:00:00"/>
    <x v="1"/>
    <s v="TikTok"/>
    <s v="Image"/>
    <s v="Gen X"/>
    <n v="424"/>
    <n v="7"/>
    <n v="0"/>
    <n v="8.57"/>
    <n v="0"/>
    <n v="1.6509433962264151E-2"/>
    <n v="0"/>
    <n v="1.2242857142857144"/>
    <n v="0"/>
    <n v="0"/>
    <n v="-8.57"/>
  </r>
  <r>
    <d v="2024-08-05T00:00:00"/>
    <x v="1"/>
    <s v="TikTok"/>
    <s v="Carousel"/>
    <s v="Gen Z"/>
    <n v="5258"/>
    <n v="131"/>
    <n v="9"/>
    <n v="124.83"/>
    <n v="533.11"/>
    <n v="2.4914416127805251E-2"/>
    <n v="6.8702290076335881E-2"/>
    <n v="0.9529007633587786"/>
    <n v="13.87"/>
    <n v="4.2706881358647761"/>
    <n v="408.28000000000003"/>
  </r>
  <r>
    <d v="2024-08-05T00:00:00"/>
    <x v="1"/>
    <s v="TikTok"/>
    <s v="Carousel"/>
    <s v="Millennials"/>
    <n v="1068"/>
    <n v="21"/>
    <n v="1"/>
    <n v="30.56"/>
    <n v="69.2"/>
    <n v="1.9662921348314606E-2"/>
    <n v="4.7619047619047616E-2"/>
    <n v="1.4552380952380952"/>
    <n v="30.56"/>
    <n v="2.2643979057591626"/>
    <n v="38.64"/>
  </r>
  <r>
    <d v="2024-08-05T00:00:00"/>
    <x v="1"/>
    <s v="TikTok"/>
    <s v="Carousel"/>
    <s v="Gen X"/>
    <n v="915"/>
    <n v="16"/>
    <n v="0"/>
    <n v="20.149999999999999"/>
    <n v="0"/>
    <n v="1.7486338797814208E-2"/>
    <n v="0"/>
    <n v="1.2593749999999999"/>
    <n v="0"/>
    <n v="0"/>
    <n v="-20.149999999999999"/>
  </r>
  <r>
    <d v="2024-08-05T00:00:00"/>
    <x v="1"/>
    <s v="Facebook"/>
    <s v="Video"/>
    <s v="Gen Z"/>
    <n v="1424"/>
    <n v="59"/>
    <n v="4"/>
    <n v="23.84"/>
    <n v="205.43"/>
    <n v="4.1432584269662918E-2"/>
    <n v="6.7796610169491525E-2"/>
    <n v="0.40406779661016951"/>
    <n v="5.96"/>
    <n v="8.617030201342283"/>
    <n v="181.59"/>
  </r>
  <r>
    <d v="2024-08-05T00:00:00"/>
    <x v="1"/>
    <s v="Facebook"/>
    <s v="Video"/>
    <s v="Millennials"/>
    <n v="8445"/>
    <n v="272"/>
    <n v="26"/>
    <n v="242.54"/>
    <n v="2171.0100000000002"/>
    <n v="3.220840734162226E-2"/>
    <n v="9.5588235294117641E-2"/>
    <n v="0.89169117647058815"/>
    <n v="9.3284615384615375"/>
    <n v="8.9511420796569645"/>
    <n v="1928.4700000000003"/>
  </r>
  <r>
    <d v="2024-08-05T00:00:00"/>
    <x v="1"/>
    <s v="Facebook"/>
    <s v="Video"/>
    <s v="Gen X"/>
    <n v="3475"/>
    <n v="81"/>
    <n v="5"/>
    <n v="58.85"/>
    <n v="297.06"/>
    <n v="2.3309352517985611E-2"/>
    <n v="6.1728395061728392E-2"/>
    <n v="0.72654320987654319"/>
    <n v="11.77"/>
    <n v="5.0477485131690738"/>
    <n v="238.21"/>
  </r>
  <r>
    <d v="2024-08-05T00:00:00"/>
    <x v="1"/>
    <s v="Facebook"/>
    <s v="Image"/>
    <s v="Gen Z"/>
    <n v="1032"/>
    <n v="12"/>
    <n v="0"/>
    <n v="14.83"/>
    <n v="0"/>
    <n v="1.1627906976744186E-2"/>
    <n v="0"/>
    <n v="1.2358333333333333"/>
    <n v="0"/>
    <n v="0"/>
    <n v="-14.83"/>
  </r>
  <r>
    <d v="2024-08-05T00:00:00"/>
    <x v="1"/>
    <s v="Facebook"/>
    <s v="Image"/>
    <s v="Millennials"/>
    <n v="8508"/>
    <n v="74"/>
    <n v="3"/>
    <n v="221.43"/>
    <n v="251.03"/>
    <n v="8.6976962858486134E-3"/>
    <n v="4.0540540540540543E-2"/>
    <n v="2.9922972972972972"/>
    <n v="73.81"/>
    <n v="1.1336765569254392"/>
    <n v="29.599999999999994"/>
  </r>
  <r>
    <d v="2024-08-05T00:00:00"/>
    <x v="1"/>
    <s v="Facebook"/>
    <s v="Image"/>
    <s v="Gen X"/>
    <n v="3335"/>
    <n v="52"/>
    <n v="2"/>
    <n v="35.92"/>
    <n v="139.38"/>
    <n v="1.5592203898050975E-2"/>
    <n v="3.8461538461538464E-2"/>
    <n v="0.6907692307692308"/>
    <n v="17.96"/>
    <n v="3.8802895322939865"/>
    <n v="103.46"/>
  </r>
  <r>
    <d v="2024-08-05T00:00:00"/>
    <x v="1"/>
    <s v="Facebook"/>
    <s v="Carousel"/>
    <s v="Gen Z"/>
    <n v="2525"/>
    <n v="27"/>
    <n v="0"/>
    <n v="43.32"/>
    <n v="0"/>
    <n v="1.0693069306930694E-2"/>
    <n v="0"/>
    <n v="1.6044444444444446"/>
    <n v="0"/>
    <n v="0"/>
    <n v="-43.32"/>
  </r>
  <r>
    <d v="2024-08-05T00:00:00"/>
    <x v="1"/>
    <s v="Facebook"/>
    <s v="Carousel"/>
    <s v="Millennials"/>
    <n v="4940"/>
    <n v="56"/>
    <n v="3"/>
    <n v="55.86"/>
    <n v="177.86"/>
    <n v="1.1336032388663968E-2"/>
    <n v="5.3571428571428568E-2"/>
    <n v="0.99749999999999994"/>
    <n v="18.62"/>
    <n v="3.1840315073397782"/>
    <n v="122.00000000000001"/>
  </r>
  <r>
    <d v="2024-08-05T00:00:00"/>
    <x v="1"/>
    <s v="Facebook"/>
    <s v="Carousel"/>
    <s v="Gen X"/>
    <n v="4450"/>
    <n v="74"/>
    <n v="4"/>
    <n v="70.53"/>
    <n v="214.06"/>
    <n v="1.6629213483146069E-2"/>
    <n v="5.4054054054054057E-2"/>
    <n v="0.95310810810810809"/>
    <n v="17.6325"/>
    <n v="3.0350205586275343"/>
    <n v="143.53"/>
  </r>
  <r>
    <d v="2024-08-06T00:00:00"/>
    <x v="1"/>
    <s v="Instagram"/>
    <s v="Video"/>
    <s v="Gen Z"/>
    <n v="6666"/>
    <n v="207"/>
    <n v="21"/>
    <n v="107.45"/>
    <n v="1421.31"/>
    <n v="3.1053105310531053E-2"/>
    <n v="0.10144927536231885"/>
    <n v="0.5190821256038648"/>
    <n v="5.1166666666666671"/>
    <n v="13.227640763145649"/>
    <n v="1313.86"/>
  </r>
  <r>
    <d v="2024-08-06T00:00:00"/>
    <x v="1"/>
    <s v="Instagram"/>
    <s v="Video"/>
    <s v="Millennials"/>
    <n v="5514"/>
    <n v="231"/>
    <n v="28"/>
    <n v="139.13999999999999"/>
    <n v="2442.4899999999998"/>
    <n v="4.1893362350380846E-2"/>
    <n v="0.12121212121212122"/>
    <n v="0.60233766233766228"/>
    <n v="4.9692857142857134"/>
    <n v="17.554190024435819"/>
    <n v="2303.35"/>
  </r>
  <r>
    <d v="2024-08-06T00:00:00"/>
    <x v="1"/>
    <s v="Instagram"/>
    <s v="Video"/>
    <s v="Gen X"/>
    <n v="777"/>
    <n v="25"/>
    <n v="2"/>
    <n v="18.239999999999998"/>
    <n v="122.12"/>
    <n v="3.2175032175032175E-2"/>
    <n v="0.08"/>
    <n v="0.72959999999999992"/>
    <n v="9.1199999999999992"/>
    <n v="6.6951754385964923"/>
    <n v="103.88000000000001"/>
  </r>
  <r>
    <d v="2024-08-06T00:00:00"/>
    <x v="1"/>
    <s v="Instagram"/>
    <s v="Image"/>
    <s v="Gen Z"/>
    <n v="4840"/>
    <n v="68"/>
    <n v="1"/>
    <n v="73.22"/>
    <n v="51.16"/>
    <n v="1.4049586776859505E-2"/>
    <n v="1.4705882352941176E-2"/>
    <n v="1.0767647058823528"/>
    <n v="73.22"/>
    <n v="0.6987161977601748"/>
    <n v="-22.060000000000002"/>
  </r>
  <r>
    <d v="2024-08-06T00:00:00"/>
    <x v="1"/>
    <s v="Instagram"/>
    <s v="Image"/>
    <s v="Millennials"/>
    <n v="6236"/>
    <n v="121"/>
    <n v="5"/>
    <n v="97.7"/>
    <n v="376.8"/>
    <n v="1.9403463758819756E-2"/>
    <n v="4.1322314049586778E-2"/>
    <n v="0.80743801652892566"/>
    <n v="19.54"/>
    <n v="3.8567041965199591"/>
    <n v="279.10000000000002"/>
  </r>
  <r>
    <d v="2024-08-06T00:00:00"/>
    <x v="1"/>
    <s v="Instagram"/>
    <s v="Image"/>
    <s v="Gen X"/>
    <n v="105"/>
    <n v="1"/>
    <n v="0"/>
    <n v="1.34"/>
    <n v="0"/>
    <n v="9.5238095238095247E-3"/>
    <n v="0"/>
    <n v="1.34"/>
    <n v="0"/>
    <n v="0"/>
    <n v="-1.34"/>
  </r>
  <r>
    <d v="2024-08-06T00:00:00"/>
    <x v="1"/>
    <s v="Instagram"/>
    <s v="Carousel"/>
    <s v="Gen Z"/>
    <n v="8471"/>
    <n v="244"/>
    <n v="16"/>
    <n v="217.88"/>
    <n v="1491.65"/>
    <n v="2.8804155353559201E-2"/>
    <n v="6.5573770491803282E-2"/>
    <n v="0.89295081967213108"/>
    <n v="13.6175"/>
    <n v="6.8461997429777863"/>
    <n v="1273.77"/>
  </r>
  <r>
    <d v="2024-08-06T00:00:00"/>
    <x v="1"/>
    <s v="Instagram"/>
    <s v="Carousel"/>
    <s v="Millennials"/>
    <n v="4205"/>
    <n v="54"/>
    <n v="4"/>
    <n v="93.95"/>
    <n v="345.58"/>
    <n v="1.2841854934601665E-2"/>
    <n v="7.407407407407407E-2"/>
    <n v="1.7398148148148149"/>
    <n v="23.487500000000001"/>
    <n v="3.6783395423097391"/>
    <n v="251.63"/>
  </r>
  <r>
    <d v="2024-08-06T00:00:00"/>
    <x v="1"/>
    <s v="Instagram"/>
    <s v="Carousel"/>
    <s v="Gen X"/>
    <n v="319"/>
    <n v="8"/>
    <n v="0"/>
    <n v="3.59"/>
    <n v="0"/>
    <n v="2.5078369905956112E-2"/>
    <n v="0"/>
    <n v="0.44874999999999998"/>
    <n v="0"/>
    <n v="0"/>
    <n v="-3.59"/>
  </r>
  <r>
    <d v="2024-08-06T00:00:00"/>
    <x v="1"/>
    <s v="TikTok"/>
    <s v="Video"/>
    <s v="Gen Z"/>
    <n v="12409"/>
    <n v="578"/>
    <n v="66"/>
    <n v="264.02999999999997"/>
    <n v="4971.9399999999996"/>
    <n v="4.6579095817551777E-2"/>
    <n v="0.11418685121107267"/>
    <n v="0.45679930795847745"/>
    <n v="4.000454545454545"/>
    <n v="18.830966178085824"/>
    <n v="4707.91"/>
  </r>
  <r>
    <d v="2024-08-06T00:00:00"/>
    <x v="1"/>
    <s v="TikTok"/>
    <s v="Video"/>
    <s v="Millennials"/>
    <n v="677"/>
    <n v="28"/>
    <n v="2"/>
    <n v="19.54"/>
    <n v="197.68"/>
    <n v="4.1358936484490398E-2"/>
    <n v="7.1428571428571425E-2"/>
    <n v="0.69785714285714284"/>
    <n v="9.77"/>
    <n v="10.116683725690891"/>
    <n v="178.14000000000001"/>
  </r>
  <r>
    <d v="2024-08-06T00:00:00"/>
    <x v="1"/>
    <s v="TikTok"/>
    <s v="Video"/>
    <s v="Gen X"/>
    <n v="374"/>
    <n v="11"/>
    <n v="1"/>
    <n v="4.76"/>
    <n v="86.32"/>
    <n v="2.9411764705882353E-2"/>
    <n v="9.0909090909090912E-2"/>
    <n v="0.43272727272727268"/>
    <n v="4.76"/>
    <n v="18.134453781512605"/>
    <n v="81.559999999999988"/>
  </r>
  <r>
    <d v="2024-08-06T00:00:00"/>
    <x v="1"/>
    <s v="TikTok"/>
    <s v="Image"/>
    <s v="Gen Z"/>
    <n v="14615"/>
    <n v="233"/>
    <n v="11"/>
    <n v="266.64"/>
    <n v="925.21"/>
    <n v="1.5942524803284296E-2"/>
    <n v="4.7210300429184553E-2"/>
    <n v="1.1443776824034335"/>
    <n v="24.24"/>
    <n v="3.4698844884488453"/>
    <n v="658.57"/>
  </r>
  <r>
    <d v="2024-08-06T00:00:00"/>
    <x v="1"/>
    <s v="TikTok"/>
    <s v="Image"/>
    <s v="Millennials"/>
    <n v="916"/>
    <n v="9"/>
    <n v="0"/>
    <n v="13.46"/>
    <n v="0"/>
    <n v="9.8253275109170309E-3"/>
    <n v="0"/>
    <n v="1.4955555555555557"/>
    <n v="0"/>
    <n v="0"/>
    <n v="-13.46"/>
  </r>
  <r>
    <d v="2024-08-06T00:00:00"/>
    <x v="1"/>
    <s v="TikTok"/>
    <s v="Image"/>
    <s v="Gen X"/>
    <n v="550"/>
    <n v="8"/>
    <n v="0"/>
    <n v="7"/>
    <n v="0"/>
    <n v="1.4545454545454545E-2"/>
    <n v="0"/>
    <n v="0.875"/>
    <n v="0"/>
    <n v="0"/>
    <n v="-7"/>
  </r>
  <r>
    <d v="2024-08-06T00:00:00"/>
    <x v="1"/>
    <s v="TikTok"/>
    <s v="Carousel"/>
    <s v="Gen Z"/>
    <n v="6087"/>
    <n v="162"/>
    <n v="5"/>
    <n v="86.71"/>
    <n v="481.58"/>
    <n v="2.661409561360276E-2"/>
    <n v="3.0864197530864196E-2"/>
    <n v="0.5352469135802469"/>
    <n v="17.341999999999999"/>
    <n v="5.5539153500172995"/>
    <n v="394.87"/>
  </r>
  <r>
    <d v="2024-08-06T00:00:00"/>
    <x v="1"/>
    <s v="TikTok"/>
    <s v="Carousel"/>
    <s v="Millennials"/>
    <n v="1361"/>
    <n v="31"/>
    <n v="1"/>
    <n v="23.94"/>
    <n v="77.78"/>
    <n v="2.2777369581190303E-2"/>
    <n v="3.2258064516129031E-2"/>
    <n v="0.77225806451612911"/>
    <n v="23.94"/>
    <n v="3.2489557226399328"/>
    <n v="53.84"/>
  </r>
  <r>
    <d v="2024-08-06T00:00:00"/>
    <x v="1"/>
    <s v="TikTok"/>
    <s v="Carousel"/>
    <s v="Gen X"/>
    <n v="288"/>
    <n v="5"/>
    <n v="0"/>
    <n v="6"/>
    <n v="0"/>
    <n v="1.7361111111111112E-2"/>
    <n v="0"/>
    <n v="1.2"/>
    <n v="0"/>
    <n v="0"/>
    <n v="-6"/>
  </r>
  <r>
    <d v="2024-08-06T00:00:00"/>
    <x v="1"/>
    <s v="Facebook"/>
    <s v="Video"/>
    <s v="Gen Z"/>
    <n v="1285"/>
    <n v="27"/>
    <n v="2"/>
    <n v="14.75"/>
    <n v="136.4"/>
    <n v="2.1011673151750974E-2"/>
    <n v="7.407407407407407E-2"/>
    <n v="0.54629629629629628"/>
    <n v="7.375"/>
    <n v="9.2474576271186439"/>
    <n v="121.65"/>
  </r>
  <r>
    <d v="2024-08-06T00:00:00"/>
    <x v="1"/>
    <s v="Facebook"/>
    <s v="Video"/>
    <s v="Millennials"/>
    <n v="7219"/>
    <n v="159"/>
    <n v="10"/>
    <n v="156.4"/>
    <n v="697.86"/>
    <n v="2.2025211248095304E-2"/>
    <n v="6.2893081761006289E-2"/>
    <n v="0.98364779874213837"/>
    <n v="15.64"/>
    <n v="4.4620204603580564"/>
    <n v="541.46"/>
  </r>
  <r>
    <d v="2024-08-06T00:00:00"/>
    <x v="1"/>
    <s v="Facebook"/>
    <s v="Video"/>
    <s v="Gen X"/>
    <n v="4232"/>
    <n v="94"/>
    <n v="7"/>
    <n v="100.45"/>
    <n v="610.97"/>
    <n v="2.2211720226843101E-2"/>
    <n v="7.4468085106382975E-2"/>
    <n v="1.0686170212765957"/>
    <n v="14.35"/>
    <n v="6.082329517172723"/>
    <n v="510.52000000000004"/>
  </r>
  <r>
    <d v="2024-08-06T00:00:00"/>
    <x v="1"/>
    <s v="Facebook"/>
    <s v="Image"/>
    <s v="Gen Z"/>
    <n v="1815"/>
    <n v="19"/>
    <n v="0"/>
    <n v="29.34"/>
    <n v="0"/>
    <n v="1.046831955922865E-2"/>
    <n v="0"/>
    <n v="1.5442105263157895"/>
    <n v="0"/>
    <n v="0"/>
    <n v="-29.34"/>
  </r>
  <r>
    <d v="2024-08-06T00:00:00"/>
    <x v="1"/>
    <s v="Facebook"/>
    <s v="Image"/>
    <s v="Millennials"/>
    <n v="6954"/>
    <n v="117"/>
    <n v="4"/>
    <n v="75.19"/>
    <n v="303.89999999999998"/>
    <n v="1.6824849007765316E-2"/>
    <n v="3.4188034188034191E-2"/>
    <n v="0.64264957264957268"/>
    <n v="18.797499999999999"/>
    <n v="4.0417608724564431"/>
    <n v="228.70999999999998"/>
  </r>
  <r>
    <d v="2024-08-06T00:00:00"/>
    <x v="1"/>
    <s v="Facebook"/>
    <s v="Image"/>
    <s v="Gen X"/>
    <n v="4431"/>
    <n v="58"/>
    <n v="1"/>
    <n v="89.17"/>
    <n v="60.17"/>
    <n v="1.3089596027984653E-2"/>
    <n v="1.7241379310344827E-2"/>
    <n v="1.5374137931034484"/>
    <n v="89.17"/>
    <n v="0.67477851295278679"/>
    <n v="-29"/>
  </r>
  <r>
    <d v="2024-08-06T00:00:00"/>
    <x v="1"/>
    <s v="Facebook"/>
    <s v="Carousel"/>
    <s v="Gen Z"/>
    <n v="1487"/>
    <n v="18"/>
    <n v="1"/>
    <n v="29.64"/>
    <n v="68.73"/>
    <n v="1.2104909213180901E-2"/>
    <n v="5.5555555555555552E-2"/>
    <n v="1.6466666666666667"/>
    <n v="29.64"/>
    <n v="2.318825910931174"/>
    <n v="39.090000000000003"/>
  </r>
  <r>
    <d v="2024-08-06T00:00:00"/>
    <x v="1"/>
    <s v="Facebook"/>
    <s v="Carousel"/>
    <s v="Millennials"/>
    <n v="5391"/>
    <n v="62"/>
    <n v="4"/>
    <n v="162.09"/>
    <n v="315.69"/>
    <n v="1.1500649230198478E-2"/>
    <n v="6.4516129032258063E-2"/>
    <n v="2.6143548387096773"/>
    <n v="40.522500000000001"/>
    <n v="1.9476216916527855"/>
    <n v="153.6"/>
  </r>
  <r>
    <d v="2024-08-06T00:00:00"/>
    <x v="1"/>
    <s v="Facebook"/>
    <s v="Carousel"/>
    <s v="Gen X"/>
    <n v="2477"/>
    <n v="46"/>
    <n v="1"/>
    <n v="63.53"/>
    <n v="66.2"/>
    <n v="1.8570851836899476E-2"/>
    <n v="2.1739130434782608E-2"/>
    <n v="1.3810869565217392"/>
    <n v="63.53"/>
    <n v="1.0420273886352904"/>
    <n v="2.6700000000000017"/>
  </r>
  <r>
    <d v="2024-08-07T00:00:00"/>
    <x v="1"/>
    <s v="Instagram"/>
    <s v="Video"/>
    <s v="Gen Z"/>
    <n v="8883"/>
    <n v="421"/>
    <n v="40"/>
    <n v="249.28"/>
    <n v="2598.16"/>
    <n v="4.7393898457728248E-2"/>
    <n v="9.5011876484560567E-2"/>
    <n v="0.59211401425178145"/>
    <n v="6.2320000000000002"/>
    <n v="10.422657252888317"/>
    <n v="2348.8799999999997"/>
  </r>
  <r>
    <d v="2024-08-07T00:00:00"/>
    <x v="1"/>
    <s v="Instagram"/>
    <s v="Video"/>
    <s v="Millennials"/>
    <n v="6537"/>
    <n v="309"/>
    <n v="33"/>
    <n v="94.13"/>
    <n v="2013"/>
    <n v="4.7269389628269848E-2"/>
    <n v="0.10679611650485436"/>
    <n v="0.30462783171521035"/>
    <n v="2.8524242424242421"/>
    <n v="21.385318176989273"/>
    <n v="1918.87"/>
  </r>
  <r>
    <d v="2024-08-07T00:00:00"/>
    <x v="1"/>
    <s v="Instagram"/>
    <s v="Video"/>
    <s v="Gen X"/>
    <n v="425"/>
    <n v="18"/>
    <n v="1"/>
    <n v="7.99"/>
    <n v="84.95"/>
    <n v="4.2352941176470586E-2"/>
    <n v="5.5555555555555552E-2"/>
    <n v="0.44388888888888889"/>
    <n v="7.99"/>
    <n v="10.632040050062578"/>
    <n v="76.960000000000008"/>
  </r>
  <r>
    <d v="2024-08-07T00:00:00"/>
    <x v="1"/>
    <s v="Instagram"/>
    <s v="Image"/>
    <s v="Gen Z"/>
    <n v="8980"/>
    <n v="88"/>
    <n v="1"/>
    <n v="216.47"/>
    <n v="63.76"/>
    <n v="9.7995545657015588E-3"/>
    <n v="1.1363636363636364E-2"/>
    <n v="2.4598863636363637"/>
    <n v="216.47"/>
    <n v="0.29454427865293109"/>
    <n v="-152.71"/>
  </r>
  <r>
    <d v="2024-08-07T00:00:00"/>
    <x v="1"/>
    <s v="Instagram"/>
    <s v="Image"/>
    <s v="Millennials"/>
    <n v="4898"/>
    <n v="69"/>
    <n v="3"/>
    <n v="60.06"/>
    <n v="238.6"/>
    <n v="1.4087382605144957E-2"/>
    <n v="4.3478260869565216E-2"/>
    <n v="0.87043478260869567"/>
    <n v="20.02"/>
    <n v="3.9726939726939725"/>
    <n v="178.54"/>
  </r>
  <r>
    <d v="2024-08-07T00:00:00"/>
    <x v="1"/>
    <s v="Instagram"/>
    <s v="Image"/>
    <s v="Gen X"/>
    <n v="911"/>
    <n v="15"/>
    <n v="0"/>
    <n v="16.670000000000002"/>
    <n v="0"/>
    <n v="1.6465422612513721E-2"/>
    <n v="0"/>
    <n v="1.1113333333333335"/>
    <n v="0"/>
    <n v="0"/>
    <n v="-16.670000000000002"/>
  </r>
  <r>
    <d v="2024-08-07T00:00:00"/>
    <x v="1"/>
    <s v="Instagram"/>
    <s v="Carousel"/>
    <s v="Gen Z"/>
    <n v="6338"/>
    <n v="83"/>
    <n v="5"/>
    <n v="147.08000000000001"/>
    <n v="333.04"/>
    <n v="1.3095613758283371E-2"/>
    <n v="6.0240963855421686E-2"/>
    <n v="1.7720481927710845"/>
    <n v="29.416000000000004"/>
    <n v="2.264345934185477"/>
    <n v="185.96"/>
  </r>
  <r>
    <d v="2024-08-07T00:00:00"/>
    <x v="1"/>
    <s v="Instagram"/>
    <s v="Carousel"/>
    <s v="Millennials"/>
    <n v="4256"/>
    <n v="103"/>
    <n v="8"/>
    <n v="81.430000000000007"/>
    <n v="456.31"/>
    <n v="2.4201127819548873E-2"/>
    <n v="7.7669902912621352E-2"/>
    <n v="0.79058252427184472"/>
    <n v="10.178750000000001"/>
    <n v="5.6037087068647917"/>
    <n v="374.88"/>
  </r>
  <r>
    <d v="2024-08-07T00:00:00"/>
    <x v="1"/>
    <s v="Instagram"/>
    <s v="Carousel"/>
    <s v="Gen X"/>
    <n v="748"/>
    <n v="9"/>
    <n v="0"/>
    <n v="7.71"/>
    <n v="0"/>
    <n v="1.2032085561497326E-2"/>
    <n v="0"/>
    <n v="0.85666666666666669"/>
    <n v="0"/>
    <n v="0"/>
    <n v="-7.71"/>
  </r>
  <r>
    <d v="2024-08-07T00:00:00"/>
    <x v="1"/>
    <s v="TikTok"/>
    <s v="Video"/>
    <s v="Gen Z"/>
    <n v="12710"/>
    <n v="583"/>
    <n v="30"/>
    <n v="298.62"/>
    <n v="2402.5300000000002"/>
    <n v="4.5869394177812745E-2"/>
    <n v="5.1457975986277875E-2"/>
    <n v="0.51221269296741001"/>
    <n v="9.9540000000000006"/>
    <n v="8.0454423682271781"/>
    <n v="2103.9100000000003"/>
  </r>
  <r>
    <d v="2024-08-07T00:00:00"/>
    <x v="1"/>
    <s v="TikTok"/>
    <s v="Video"/>
    <s v="Millennials"/>
    <n v="1013"/>
    <n v="48"/>
    <n v="4"/>
    <n v="23.88"/>
    <n v="376.56"/>
    <n v="4.738400789733465E-2"/>
    <n v="8.3333333333333329E-2"/>
    <n v="0.4975"/>
    <n v="5.97"/>
    <n v="15.768844221105528"/>
    <n v="352.68"/>
  </r>
  <r>
    <d v="2024-08-07T00:00:00"/>
    <x v="1"/>
    <s v="TikTok"/>
    <s v="Video"/>
    <s v="Gen X"/>
    <n v="424"/>
    <n v="14"/>
    <n v="1"/>
    <n v="4.25"/>
    <n v="94.97"/>
    <n v="3.3018867924528301E-2"/>
    <n v="7.1428571428571425E-2"/>
    <n v="0.30357142857142855"/>
    <n v="4.25"/>
    <n v="22.345882352941175"/>
    <n v="90.72"/>
  </r>
  <r>
    <d v="2024-08-07T00:00:00"/>
    <x v="1"/>
    <s v="TikTok"/>
    <s v="Image"/>
    <s v="Gen Z"/>
    <n v="5573"/>
    <n v="30"/>
    <n v="1"/>
    <n v="97.8"/>
    <n v="70.12"/>
    <n v="5.3830970751839223E-3"/>
    <n v="3.3333333333333333E-2"/>
    <n v="3.26"/>
    <n v="97.8"/>
    <n v="0.71697341513292445"/>
    <n v="-27.679999999999993"/>
  </r>
  <r>
    <d v="2024-08-07T00:00:00"/>
    <x v="1"/>
    <s v="TikTok"/>
    <s v="Image"/>
    <s v="Millennials"/>
    <n v="1132"/>
    <n v="14"/>
    <n v="0"/>
    <n v="27.87"/>
    <n v="0"/>
    <n v="1.2367491166077738E-2"/>
    <n v="0"/>
    <n v="1.9907142857142859"/>
    <n v="0"/>
    <n v="0"/>
    <n v="-27.87"/>
  </r>
  <r>
    <d v="2024-08-07T00:00:00"/>
    <x v="1"/>
    <s v="TikTok"/>
    <s v="Image"/>
    <s v="Gen X"/>
    <n v="675"/>
    <n v="4"/>
    <n v="0"/>
    <n v="8.9499999999999993"/>
    <n v="0"/>
    <n v="5.9259259259259256E-3"/>
    <n v="0"/>
    <n v="2.2374999999999998"/>
    <n v="0"/>
    <n v="0"/>
    <n v="-8.9499999999999993"/>
  </r>
  <r>
    <d v="2024-08-07T00:00:00"/>
    <x v="1"/>
    <s v="TikTok"/>
    <s v="Carousel"/>
    <s v="Gen Z"/>
    <n v="14109"/>
    <n v="263"/>
    <n v="12"/>
    <n v="222.37"/>
    <n v="701.97"/>
    <n v="1.8640584024381599E-2"/>
    <n v="4.5627376425855515E-2"/>
    <n v="0.84551330798479085"/>
    <n v="18.530833333333334"/>
    <n v="3.1567657507757341"/>
    <n v="479.6"/>
  </r>
  <r>
    <d v="2024-08-07T00:00:00"/>
    <x v="1"/>
    <s v="TikTok"/>
    <s v="Carousel"/>
    <s v="Millennials"/>
    <n v="909"/>
    <n v="22"/>
    <n v="1"/>
    <n v="15.77"/>
    <n v="58.58"/>
    <n v="2.4202420242024202E-2"/>
    <n v="4.5454545454545456E-2"/>
    <n v="0.7168181818181818"/>
    <n v="15.77"/>
    <n v="3.7146480659480026"/>
    <n v="42.81"/>
  </r>
  <r>
    <d v="2024-08-07T00:00:00"/>
    <x v="1"/>
    <s v="TikTok"/>
    <s v="Carousel"/>
    <s v="Gen X"/>
    <n v="124"/>
    <n v="1"/>
    <n v="0"/>
    <n v="2.93"/>
    <n v="0"/>
    <n v="8.0645161290322578E-3"/>
    <n v="0"/>
    <n v="2.93"/>
    <n v="0"/>
    <n v="0"/>
    <n v="-2.93"/>
  </r>
  <r>
    <d v="2024-08-07T00:00:00"/>
    <x v="1"/>
    <s v="Facebook"/>
    <s v="Video"/>
    <s v="Gen Z"/>
    <n v="1790"/>
    <n v="72"/>
    <n v="10"/>
    <n v="18.440000000000001"/>
    <n v="653.08000000000004"/>
    <n v="4.0223463687150837E-2"/>
    <n v="0.1388888888888889"/>
    <n v="0.25611111111111112"/>
    <n v="1.8440000000000001"/>
    <n v="35.416485900216919"/>
    <n v="634.64"/>
  </r>
  <r>
    <d v="2024-08-07T00:00:00"/>
    <x v="1"/>
    <s v="Facebook"/>
    <s v="Video"/>
    <s v="Millennials"/>
    <n v="10531"/>
    <n v="311"/>
    <n v="36"/>
    <n v="295.25"/>
    <n v="3208.24"/>
    <n v="2.9531858323046244E-2"/>
    <n v="0.1157556270096463"/>
    <n v="0.94935691318327975"/>
    <n v="8.2013888888888893"/>
    <n v="10.866181202370871"/>
    <n v="2912.99"/>
  </r>
  <r>
    <d v="2024-08-07T00:00:00"/>
    <x v="1"/>
    <s v="Facebook"/>
    <s v="Video"/>
    <s v="Gen X"/>
    <n v="2495"/>
    <n v="108"/>
    <n v="9"/>
    <n v="65.66"/>
    <n v="681.03"/>
    <n v="4.3286573146292584E-2"/>
    <n v="8.3333333333333329E-2"/>
    <n v="0.60796296296296293"/>
    <n v="7.2955555555555556"/>
    <n v="10.372068230277186"/>
    <n v="615.37"/>
  </r>
  <r>
    <d v="2024-08-07T00:00:00"/>
    <x v="1"/>
    <s v="Facebook"/>
    <s v="Image"/>
    <s v="Gen Z"/>
    <n v="1843"/>
    <n v="9"/>
    <n v="0"/>
    <n v="19.32"/>
    <n v="0"/>
    <n v="4.8833423765599565E-3"/>
    <n v="0"/>
    <n v="2.1466666666666665"/>
    <n v="0"/>
    <n v="0"/>
    <n v="-19.32"/>
  </r>
  <r>
    <d v="2024-08-07T00:00:00"/>
    <x v="1"/>
    <s v="Facebook"/>
    <s v="Image"/>
    <s v="Millennials"/>
    <n v="5893"/>
    <n v="36"/>
    <n v="1"/>
    <n v="156.6"/>
    <n v="99.32"/>
    <n v="6.1089428135075513E-3"/>
    <n v="2.7777777777777776E-2"/>
    <n v="4.3499999999999996"/>
    <n v="156.6"/>
    <n v="0.63422733077905491"/>
    <n v="-57.28"/>
  </r>
  <r>
    <d v="2024-08-07T00:00:00"/>
    <x v="1"/>
    <s v="Facebook"/>
    <s v="Image"/>
    <s v="Gen X"/>
    <n v="3354"/>
    <n v="20"/>
    <n v="0"/>
    <n v="50.35"/>
    <n v="0"/>
    <n v="5.9630292188431726E-3"/>
    <n v="0"/>
    <n v="2.5175000000000001"/>
    <n v="0"/>
    <n v="0"/>
    <n v="-50.35"/>
  </r>
  <r>
    <d v="2024-08-07T00:00:00"/>
    <x v="1"/>
    <s v="Facebook"/>
    <s v="Carousel"/>
    <s v="Gen Z"/>
    <n v="2924"/>
    <n v="79"/>
    <n v="1"/>
    <n v="35.700000000000003"/>
    <n v="82.03"/>
    <n v="2.7017783857729138E-2"/>
    <n v="1.2658227848101266E-2"/>
    <n v="0.45189873417721521"/>
    <n v="35.700000000000003"/>
    <n v="2.2977591036414564"/>
    <n v="46.33"/>
  </r>
  <r>
    <d v="2024-08-07T00:00:00"/>
    <x v="1"/>
    <s v="Facebook"/>
    <s v="Carousel"/>
    <s v="Millennials"/>
    <n v="7374"/>
    <n v="147"/>
    <n v="9"/>
    <n v="135.21"/>
    <n v="541.15"/>
    <n v="1.9934906427990236E-2"/>
    <n v="6.1224489795918366E-2"/>
    <n v="0.91979591836734698"/>
    <n v="15.023333333333333"/>
    <n v="4.0022927298276754"/>
    <n v="405.93999999999994"/>
  </r>
  <r>
    <d v="2024-08-07T00:00:00"/>
    <x v="1"/>
    <s v="Facebook"/>
    <s v="Carousel"/>
    <s v="Gen X"/>
    <n v="5323"/>
    <n v="150"/>
    <n v="11"/>
    <n v="140.97999999999999"/>
    <n v="932.24"/>
    <n v="2.8179597971068945E-2"/>
    <n v="7.3333333333333334E-2"/>
    <n v="0.93986666666666663"/>
    <n v="12.816363636363635"/>
    <n v="6.6125691587459219"/>
    <n v="791.26"/>
  </r>
  <r>
    <d v="2024-08-08T00:00:00"/>
    <x v="1"/>
    <s v="Instagram"/>
    <s v="Video"/>
    <s v="Gen Z"/>
    <n v="6011"/>
    <n v="144"/>
    <n v="7"/>
    <n v="74.39"/>
    <n v="671.91"/>
    <n v="2.395608051904841E-2"/>
    <n v="4.8611111111111112E-2"/>
    <n v="0.51659722222222226"/>
    <n v="10.627142857142857"/>
    <n v="9.0322624008603309"/>
    <n v="597.52"/>
  </r>
  <r>
    <d v="2024-08-08T00:00:00"/>
    <x v="1"/>
    <s v="Instagram"/>
    <s v="Video"/>
    <s v="Millennials"/>
    <n v="7098"/>
    <n v="190"/>
    <n v="18"/>
    <n v="117.99"/>
    <n v="1767.25"/>
    <n v="2.6768103691180614E-2"/>
    <n v="9.4736842105263161E-2"/>
    <n v="0.621"/>
    <n v="6.5549999999999997"/>
    <n v="14.977964234257142"/>
    <n v="1649.26"/>
  </r>
  <r>
    <d v="2024-08-08T00:00:00"/>
    <x v="1"/>
    <s v="Instagram"/>
    <s v="Video"/>
    <s v="Gen X"/>
    <n v="990"/>
    <n v="46"/>
    <n v="3"/>
    <n v="23.82"/>
    <n v="193.59"/>
    <n v="4.6464646464646465E-2"/>
    <n v="6.5217391304347824E-2"/>
    <n v="0.51782608695652177"/>
    <n v="7.94"/>
    <n v="8.1272040302267001"/>
    <n v="169.77"/>
  </r>
  <r>
    <d v="2024-08-08T00:00:00"/>
    <x v="1"/>
    <s v="Instagram"/>
    <s v="Image"/>
    <s v="Gen Z"/>
    <n v="5939"/>
    <n v="38"/>
    <n v="1"/>
    <n v="88.07"/>
    <n v="97.69"/>
    <n v="6.3983835662569455E-3"/>
    <n v="2.6315789473684209E-2"/>
    <n v="2.3176315789473683"/>
    <n v="88.07"/>
    <n v="1.1092312932894288"/>
    <n v="9.6200000000000045"/>
  </r>
  <r>
    <d v="2024-08-08T00:00:00"/>
    <x v="1"/>
    <s v="Instagram"/>
    <s v="Image"/>
    <s v="Millennials"/>
    <n v="2269"/>
    <n v="29"/>
    <n v="1"/>
    <n v="65.819999999999993"/>
    <n v="61.61"/>
    <n v="1.2780960775672102E-2"/>
    <n v="3.4482758620689655E-2"/>
    <n v="2.2696551724137928"/>
    <n v="65.819999999999993"/>
    <n v="0.93603767851716813"/>
    <n v="-4.2099999999999937"/>
  </r>
  <r>
    <d v="2024-08-08T00:00:00"/>
    <x v="1"/>
    <s v="Instagram"/>
    <s v="Image"/>
    <s v="Gen X"/>
    <n v="909"/>
    <n v="5"/>
    <n v="0"/>
    <n v="26.81"/>
    <n v="0"/>
    <n v="5.5005500550055009E-3"/>
    <n v="0"/>
    <n v="5.3620000000000001"/>
    <n v="0"/>
    <n v="0"/>
    <n v="-26.81"/>
  </r>
  <r>
    <d v="2024-08-08T00:00:00"/>
    <x v="1"/>
    <s v="Instagram"/>
    <s v="Carousel"/>
    <s v="Gen Z"/>
    <n v="3141"/>
    <n v="66"/>
    <n v="2"/>
    <n v="62.21"/>
    <n v="192.13"/>
    <n v="2.1012416427889206E-2"/>
    <n v="3.0303030303030304E-2"/>
    <n v="0.94257575757575762"/>
    <n v="31.105"/>
    <n v="3.0884102234367465"/>
    <n v="129.91999999999999"/>
  </r>
  <r>
    <d v="2024-08-08T00:00:00"/>
    <x v="1"/>
    <s v="Instagram"/>
    <s v="Carousel"/>
    <s v="Millennials"/>
    <n v="4923"/>
    <n v="108"/>
    <n v="7"/>
    <n v="141.93"/>
    <n v="373.75"/>
    <n v="2.1937842778793418E-2"/>
    <n v="6.4814814814814811E-2"/>
    <n v="1.3141666666666667"/>
    <n v="20.275714285714287"/>
    <n v="2.6333403790600998"/>
    <n v="231.82"/>
  </r>
  <r>
    <d v="2024-08-08T00:00:00"/>
    <x v="1"/>
    <s v="Instagram"/>
    <s v="Carousel"/>
    <s v="Gen X"/>
    <n v="349"/>
    <n v="7"/>
    <n v="0"/>
    <n v="7.3"/>
    <n v="0"/>
    <n v="2.0057306590257881E-2"/>
    <n v="0"/>
    <n v="1.0428571428571429"/>
    <n v="0"/>
    <n v="0"/>
    <n v="-7.3"/>
  </r>
  <r>
    <d v="2024-08-08T00:00:00"/>
    <x v="1"/>
    <s v="TikTok"/>
    <s v="Video"/>
    <s v="Gen Z"/>
    <n v="12723"/>
    <n v="617"/>
    <n v="57"/>
    <n v="268.45999999999998"/>
    <n v="4983.6000000000004"/>
    <n v="4.8494851843118761E-2"/>
    <n v="9.2382495948136148E-2"/>
    <n v="0.4351053484602917"/>
    <n v="4.7098245614035088"/>
    <n v="18.563659390598229"/>
    <n v="4715.1400000000003"/>
  </r>
  <r>
    <d v="2024-08-08T00:00:00"/>
    <x v="1"/>
    <s v="TikTok"/>
    <s v="Video"/>
    <s v="Millennials"/>
    <n v="569"/>
    <n v="12"/>
    <n v="1"/>
    <n v="10.09"/>
    <n v="57.31"/>
    <n v="2.10896309314587E-2"/>
    <n v="8.3333333333333329E-2"/>
    <n v="0.84083333333333332"/>
    <n v="10.09"/>
    <n v="5.6798810703667"/>
    <n v="47.22"/>
  </r>
  <r>
    <d v="2024-08-08T00:00:00"/>
    <x v="1"/>
    <s v="TikTok"/>
    <s v="Video"/>
    <s v="Gen X"/>
    <n v="790"/>
    <n v="22"/>
    <n v="1"/>
    <n v="20.91"/>
    <n v="69.13"/>
    <n v="2.7848101265822784E-2"/>
    <n v="4.5454545454545456E-2"/>
    <n v="0.95045454545454544"/>
    <n v="20.91"/>
    <n v="3.3060736489717835"/>
    <n v="48.22"/>
  </r>
  <r>
    <d v="2024-08-08T00:00:00"/>
    <x v="1"/>
    <s v="TikTok"/>
    <s v="Image"/>
    <s v="Gen Z"/>
    <n v="8162"/>
    <n v="131"/>
    <n v="3"/>
    <n v="164.62"/>
    <n v="284.24"/>
    <n v="1.6049987748100954E-2"/>
    <n v="2.2900763358778626E-2"/>
    <n v="1.2566412213740459"/>
    <n v="54.873333333333335"/>
    <n v="1.7266431782286478"/>
    <n v="119.62"/>
  </r>
  <r>
    <d v="2024-08-08T00:00:00"/>
    <x v="1"/>
    <s v="TikTok"/>
    <s v="Image"/>
    <s v="Millennials"/>
    <n v="815"/>
    <n v="5"/>
    <n v="0"/>
    <n v="8.73"/>
    <n v="0"/>
    <n v="6.1349693251533744E-3"/>
    <n v="0"/>
    <n v="1.746"/>
    <n v="0"/>
    <n v="0"/>
    <n v="-8.73"/>
  </r>
  <r>
    <d v="2024-08-08T00:00:00"/>
    <x v="1"/>
    <s v="TikTok"/>
    <s v="Image"/>
    <s v="Gen X"/>
    <n v="931"/>
    <n v="9"/>
    <n v="0"/>
    <n v="17.22"/>
    <n v="0"/>
    <n v="9.6670247046186895E-3"/>
    <n v="0"/>
    <n v="1.9133333333333331"/>
    <n v="0"/>
    <n v="0"/>
    <n v="-17.22"/>
  </r>
  <r>
    <d v="2024-08-08T00:00:00"/>
    <x v="1"/>
    <s v="TikTok"/>
    <s v="Carousel"/>
    <s v="Gen Z"/>
    <n v="6525"/>
    <n v="189"/>
    <n v="11"/>
    <n v="176.96"/>
    <n v="903.59"/>
    <n v="2.8965517241379312E-2"/>
    <n v="5.8201058201058198E-2"/>
    <n v="0.93629629629629629"/>
    <n v="16.08727272727273"/>
    <n v="5.106182188065099"/>
    <n v="726.63"/>
  </r>
  <r>
    <d v="2024-08-08T00:00:00"/>
    <x v="1"/>
    <s v="TikTok"/>
    <s v="Carousel"/>
    <s v="Millennials"/>
    <n v="608"/>
    <n v="14"/>
    <n v="0"/>
    <n v="11.48"/>
    <n v="0"/>
    <n v="2.3026315789473683E-2"/>
    <n v="0"/>
    <n v="0.82000000000000006"/>
    <n v="0"/>
    <n v="0"/>
    <n v="-11.48"/>
  </r>
  <r>
    <d v="2024-08-08T00:00:00"/>
    <x v="1"/>
    <s v="TikTok"/>
    <s v="Carousel"/>
    <s v="Gen X"/>
    <n v="806"/>
    <n v="9"/>
    <n v="0"/>
    <n v="11.1"/>
    <n v="0"/>
    <n v="1.1166253101736972E-2"/>
    <n v="0"/>
    <n v="1.2333333333333334"/>
    <n v="0"/>
    <n v="0"/>
    <n v="-11.1"/>
  </r>
  <r>
    <d v="2024-08-08T00:00:00"/>
    <x v="1"/>
    <s v="Facebook"/>
    <s v="Video"/>
    <s v="Gen Z"/>
    <n v="2727"/>
    <n v="86"/>
    <n v="4"/>
    <n v="78.959999999999994"/>
    <n v="265.88"/>
    <n v="3.1536486982031535E-2"/>
    <n v="4.6511627906976744E-2"/>
    <n v="0.91813953488372091"/>
    <n v="19.739999999999998"/>
    <n v="3.367274569402229"/>
    <n v="186.92000000000002"/>
  </r>
  <r>
    <d v="2024-08-08T00:00:00"/>
    <x v="1"/>
    <s v="Facebook"/>
    <s v="Video"/>
    <s v="Millennials"/>
    <n v="5979"/>
    <n v="274"/>
    <n v="25"/>
    <n v="163.80000000000001"/>
    <n v="2057.33"/>
    <n v="4.5827061381501923E-2"/>
    <n v="9.1240875912408759E-2"/>
    <n v="0.59781021897810227"/>
    <n v="6.5520000000000005"/>
    <n v="12.560012210012209"/>
    <n v="1893.53"/>
  </r>
  <r>
    <d v="2024-08-08T00:00:00"/>
    <x v="1"/>
    <s v="Facebook"/>
    <s v="Video"/>
    <s v="Gen X"/>
    <n v="2261"/>
    <n v="79"/>
    <n v="11"/>
    <n v="48.04"/>
    <n v="690.31"/>
    <n v="3.4940291906236182E-2"/>
    <n v="0.13924050632911392"/>
    <n v="0.60810126582278479"/>
    <n v="4.3672727272727272"/>
    <n v="14.36948376353039"/>
    <n v="642.27"/>
  </r>
  <r>
    <d v="2024-08-08T00:00:00"/>
    <x v="1"/>
    <s v="Facebook"/>
    <s v="Image"/>
    <s v="Gen Z"/>
    <n v="1023"/>
    <n v="16"/>
    <n v="0"/>
    <n v="21.75"/>
    <n v="0"/>
    <n v="1.5640273704789834E-2"/>
    <n v="0"/>
    <n v="1.359375"/>
    <n v="0"/>
    <n v="0"/>
    <n v="-21.75"/>
  </r>
  <r>
    <d v="2024-08-08T00:00:00"/>
    <x v="1"/>
    <s v="Facebook"/>
    <s v="Image"/>
    <s v="Millennials"/>
    <n v="10367"/>
    <n v="133"/>
    <n v="5"/>
    <n v="110.02"/>
    <n v="445.21"/>
    <n v="1.2829169480081027E-2"/>
    <n v="3.7593984962406013E-2"/>
    <n v="0.82721804511278196"/>
    <n v="22.003999999999998"/>
    <n v="4.0466278858389382"/>
    <n v="335.19"/>
  </r>
  <r>
    <d v="2024-08-08T00:00:00"/>
    <x v="1"/>
    <s v="Facebook"/>
    <s v="Image"/>
    <s v="Gen X"/>
    <n v="2700"/>
    <n v="39"/>
    <n v="0"/>
    <n v="67"/>
    <n v="0"/>
    <n v="1.4444444444444444E-2"/>
    <n v="0"/>
    <n v="1.7179487179487178"/>
    <n v="0"/>
    <n v="0"/>
    <n v="-67"/>
  </r>
  <r>
    <d v="2024-08-08T00:00:00"/>
    <x v="1"/>
    <s v="Facebook"/>
    <s v="Carousel"/>
    <s v="Gen Z"/>
    <n v="1614"/>
    <n v="26"/>
    <n v="1"/>
    <n v="34.07"/>
    <n v="54.47"/>
    <n v="1.6109045848822799E-2"/>
    <n v="3.8461538461538464E-2"/>
    <n v="1.3103846153846155"/>
    <n v="34.07"/>
    <n v="1.5987672439095979"/>
    <n v="20.399999999999999"/>
  </r>
  <r>
    <d v="2024-08-08T00:00:00"/>
    <x v="1"/>
    <s v="Facebook"/>
    <s v="Carousel"/>
    <s v="Millennials"/>
    <n v="5839"/>
    <n v="95"/>
    <n v="6"/>
    <n v="102.14"/>
    <n v="312.85000000000002"/>
    <n v="1.6269909231032709E-2"/>
    <n v="6.3157894736842107E-2"/>
    <n v="1.0751578947368421"/>
    <n v="17.023333333333333"/>
    <n v="3.0629528098688077"/>
    <n v="210.71000000000004"/>
  </r>
  <r>
    <d v="2024-08-08T00:00:00"/>
    <x v="1"/>
    <s v="Facebook"/>
    <s v="Carousel"/>
    <s v="Gen X"/>
    <n v="4010"/>
    <n v="92"/>
    <n v="2"/>
    <n v="94.75"/>
    <n v="105.9"/>
    <n v="2.2942643391521196E-2"/>
    <n v="2.1739130434782608E-2"/>
    <n v="1.0298913043478262"/>
    <n v="47.375"/>
    <n v="1.1176781002638523"/>
    <n v="11.150000000000006"/>
  </r>
  <r>
    <d v="2024-08-09T00:00:00"/>
    <x v="1"/>
    <s v="Instagram"/>
    <s v="Video"/>
    <s v="Gen Z"/>
    <n v="7868"/>
    <n v="174"/>
    <n v="10"/>
    <n v="206.06"/>
    <n v="650.72"/>
    <n v="2.2114895780376207E-2"/>
    <n v="5.7471264367816091E-2"/>
    <n v="1.1842528735632185"/>
    <n v="20.606000000000002"/>
    <n v="3.1579151703387365"/>
    <n v="444.66"/>
  </r>
  <r>
    <d v="2024-08-09T00:00:00"/>
    <x v="1"/>
    <s v="Instagram"/>
    <s v="Video"/>
    <s v="Millennials"/>
    <n v="3737"/>
    <n v="154"/>
    <n v="15"/>
    <n v="110.97"/>
    <n v="1271.1400000000001"/>
    <n v="4.1209526358041211E-2"/>
    <n v="9.7402597402597407E-2"/>
    <n v="0.72058441558441555"/>
    <n v="7.3979999999999997"/>
    <n v="11.454807605659187"/>
    <n v="1160.17"/>
  </r>
  <r>
    <d v="2024-08-09T00:00:00"/>
    <x v="1"/>
    <s v="Instagram"/>
    <s v="Video"/>
    <s v="Gen X"/>
    <n v="893"/>
    <n v="22"/>
    <n v="2"/>
    <n v="13.95"/>
    <n v="196.1"/>
    <n v="2.463605823068309E-2"/>
    <n v="9.0909090909090912E-2"/>
    <n v="0.63409090909090904"/>
    <n v="6.9749999999999996"/>
    <n v="14.057347670250897"/>
    <n v="182.15"/>
  </r>
  <r>
    <d v="2024-08-09T00:00:00"/>
    <x v="1"/>
    <s v="Instagram"/>
    <s v="Image"/>
    <s v="Gen Z"/>
    <n v="8671"/>
    <n v="163"/>
    <n v="7"/>
    <n v="194.12"/>
    <n v="592.24"/>
    <n v="1.8798293161111753E-2"/>
    <n v="4.2944785276073622E-2"/>
    <n v="1.1909202453987731"/>
    <n v="27.731428571428573"/>
    <n v="3.0508963527714816"/>
    <n v="398.12"/>
  </r>
  <r>
    <d v="2024-08-09T00:00:00"/>
    <x v="1"/>
    <s v="Instagram"/>
    <s v="Image"/>
    <s v="Millennials"/>
    <n v="3075"/>
    <n v="23"/>
    <n v="0"/>
    <n v="61.96"/>
    <n v="0"/>
    <n v="7.4796747967479675E-3"/>
    <n v="0"/>
    <n v="2.6939130434782608"/>
    <n v="0"/>
    <n v="0"/>
    <n v="-61.96"/>
  </r>
  <r>
    <d v="2024-08-09T00:00:00"/>
    <x v="1"/>
    <s v="Instagram"/>
    <s v="Image"/>
    <s v="Gen X"/>
    <n v="676"/>
    <n v="5"/>
    <n v="0"/>
    <n v="13.34"/>
    <n v="0"/>
    <n v="7.3964497041420114E-3"/>
    <n v="0"/>
    <n v="2.6680000000000001"/>
    <n v="0"/>
    <n v="0"/>
    <n v="-13.34"/>
  </r>
  <r>
    <d v="2024-08-09T00:00:00"/>
    <x v="1"/>
    <s v="Instagram"/>
    <s v="Carousel"/>
    <s v="Gen Z"/>
    <n v="6225"/>
    <n v="151"/>
    <n v="8"/>
    <n v="85.94"/>
    <n v="444.71"/>
    <n v="2.4257028112449799E-2"/>
    <n v="5.2980132450331126E-2"/>
    <n v="0.56913907284768206"/>
    <n v="10.7425"/>
    <n v="5.1746567372585526"/>
    <n v="358.77"/>
  </r>
  <r>
    <d v="2024-08-09T00:00:00"/>
    <x v="1"/>
    <s v="Instagram"/>
    <s v="Carousel"/>
    <s v="Millennials"/>
    <n v="5249"/>
    <n v="123"/>
    <n v="5"/>
    <n v="141.43"/>
    <n v="494.55"/>
    <n v="2.3433034863783578E-2"/>
    <n v="4.065040650406504E-2"/>
    <n v="1.1498373983739838"/>
    <n v="28.286000000000001"/>
    <n v="3.496782860779184"/>
    <n v="353.12"/>
  </r>
  <r>
    <d v="2024-08-09T00:00:00"/>
    <x v="1"/>
    <s v="Instagram"/>
    <s v="Carousel"/>
    <s v="Gen X"/>
    <n v="706"/>
    <n v="16"/>
    <n v="1"/>
    <n v="8.9499999999999993"/>
    <n v="98.75"/>
    <n v="2.2662889518413599E-2"/>
    <n v="6.25E-2"/>
    <n v="0.55937499999999996"/>
    <n v="8.9499999999999993"/>
    <n v="11.033519553072626"/>
    <n v="89.8"/>
  </r>
  <r>
    <d v="2024-08-09T00:00:00"/>
    <x v="1"/>
    <s v="TikTok"/>
    <s v="Video"/>
    <s v="Gen Z"/>
    <n v="13649"/>
    <n v="352"/>
    <n v="44"/>
    <n v="358.96"/>
    <n v="2444.5700000000002"/>
    <n v="2.5789435123452269E-2"/>
    <n v="0.125"/>
    <n v="1.0197727272727273"/>
    <n v="8.1581818181818182"/>
    <n v="6.8101459772676627"/>
    <n v="2085.61"/>
  </r>
  <r>
    <d v="2024-08-09T00:00:00"/>
    <x v="1"/>
    <s v="TikTok"/>
    <s v="Video"/>
    <s v="Millennials"/>
    <n v="1216"/>
    <n v="24"/>
    <n v="2"/>
    <n v="13.77"/>
    <n v="129.01"/>
    <n v="1.9736842105263157E-2"/>
    <n v="8.3333333333333329E-2"/>
    <n v="0.57374999999999998"/>
    <n v="6.8849999999999998"/>
    <n v="9.3689179375453886"/>
    <n v="115.24"/>
  </r>
  <r>
    <d v="2024-08-09T00:00:00"/>
    <x v="1"/>
    <s v="TikTok"/>
    <s v="Video"/>
    <s v="Gen X"/>
    <n v="616"/>
    <n v="23"/>
    <n v="2"/>
    <n v="12.72"/>
    <n v="161.12"/>
    <n v="3.7337662337662336E-2"/>
    <n v="8.6956521739130432E-2"/>
    <n v="0.55304347826086964"/>
    <n v="6.36"/>
    <n v="12.666666666666666"/>
    <n v="148.4"/>
  </r>
  <r>
    <d v="2024-08-09T00:00:00"/>
    <x v="1"/>
    <s v="TikTok"/>
    <s v="Image"/>
    <s v="Gen Z"/>
    <n v="9571"/>
    <n v="123"/>
    <n v="4"/>
    <n v="182.98"/>
    <n v="224.72"/>
    <n v="1.2851321700971686E-2"/>
    <n v="3.2520325203252036E-2"/>
    <n v="1.4876422764227641"/>
    <n v="45.744999999999997"/>
    <n v="1.2281123620067769"/>
    <n v="41.740000000000009"/>
  </r>
  <r>
    <d v="2024-08-09T00:00:00"/>
    <x v="1"/>
    <s v="TikTok"/>
    <s v="Image"/>
    <s v="Millennials"/>
    <n v="1343"/>
    <n v="23"/>
    <n v="0"/>
    <n v="22.86"/>
    <n v="0"/>
    <n v="1.7125837676842889E-2"/>
    <n v="0"/>
    <n v="0.99391304347826082"/>
    <n v="0"/>
    <n v="0"/>
    <n v="-22.86"/>
  </r>
  <r>
    <d v="2024-08-09T00:00:00"/>
    <x v="1"/>
    <s v="TikTok"/>
    <s v="Image"/>
    <s v="Gen X"/>
    <n v="186"/>
    <n v="1"/>
    <n v="0"/>
    <n v="2.0299999999999998"/>
    <n v="0"/>
    <n v="5.3763440860215058E-3"/>
    <n v="0"/>
    <n v="2.0299999999999998"/>
    <n v="0"/>
    <n v="0"/>
    <n v="-2.0299999999999998"/>
  </r>
  <r>
    <d v="2024-08-09T00:00:00"/>
    <x v="1"/>
    <s v="TikTok"/>
    <s v="Carousel"/>
    <s v="Gen Z"/>
    <n v="5312"/>
    <n v="94"/>
    <n v="4"/>
    <n v="64.83"/>
    <n v="307.54000000000002"/>
    <n v="1.7695783132530122E-2"/>
    <n v="4.2553191489361701E-2"/>
    <n v="0.68968085106382981"/>
    <n v="16.2075"/>
    <n v="4.7437914545735005"/>
    <n v="242.71000000000004"/>
  </r>
  <r>
    <d v="2024-08-09T00:00:00"/>
    <x v="1"/>
    <s v="TikTok"/>
    <s v="Carousel"/>
    <s v="Millennials"/>
    <n v="1923"/>
    <n v="36"/>
    <n v="2"/>
    <n v="47.24"/>
    <n v="182.61"/>
    <n v="1.8720748829953199E-2"/>
    <n v="5.5555555555555552E-2"/>
    <n v="1.3122222222222222"/>
    <n v="23.62"/>
    <n v="3.8655800169348011"/>
    <n v="135.37"/>
  </r>
  <r>
    <d v="2024-08-09T00:00:00"/>
    <x v="1"/>
    <s v="TikTok"/>
    <s v="Carousel"/>
    <s v="Gen X"/>
    <n v="339"/>
    <n v="3"/>
    <n v="0"/>
    <n v="5.2"/>
    <n v="0"/>
    <n v="8.8495575221238937E-3"/>
    <n v="0"/>
    <n v="1.7333333333333334"/>
    <n v="0"/>
    <n v="0"/>
    <n v="-5.2"/>
  </r>
  <r>
    <d v="2024-08-09T00:00:00"/>
    <x v="1"/>
    <s v="Facebook"/>
    <s v="Video"/>
    <s v="Gen Z"/>
    <n v="1401"/>
    <n v="52"/>
    <n v="4"/>
    <n v="32.03"/>
    <n v="258.20999999999998"/>
    <n v="3.7116345467523196E-2"/>
    <n v="7.6923076923076927E-2"/>
    <n v="0.61596153846153845"/>
    <n v="8.0075000000000003"/>
    <n v="8.0615048392132369"/>
    <n v="226.17999999999998"/>
  </r>
  <r>
    <d v="2024-08-09T00:00:00"/>
    <x v="1"/>
    <s v="Facebook"/>
    <s v="Video"/>
    <s v="Millennials"/>
    <n v="7908"/>
    <n v="311"/>
    <n v="19"/>
    <n v="230.72"/>
    <n v="1513.36"/>
    <n v="3.9327263530601925E-2"/>
    <n v="6.1093247588424437E-2"/>
    <n v="0.74186495176848877"/>
    <n v="12.143157894736841"/>
    <n v="6.5592926490984738"/>
    <n v="1282.6399999999999"/>
  </r>
  <r>
    <d v="2024-08-09T00:00:00"/>
    <x v="1"/>
    <s v="Facebook"/>
    <s v="Video"/>
    <s v="Gen X"/>
    <n v="5185"/>
    <n v="179"/>
    <n v="16"/>
    <n v="54.9"/>
    <n v="932.76"/>
    <n v="3.4522661523625847E-2"/>
    <n v="8.9385474860335198E-2"/>
    <n v="0.30670391061452512"/>
    <n v="3.4312499999999999"/>
    <n v="16.990163934426231"/>
    <n v="877.86"/>
  </r>
  <r>
    <d v="2024-08-09T00:00:00"/>
    <x v="1"/>
    <s v="Facebook"/>
    <s v="Image"/>
    <s v="Gen Z"/>
    <n v="2028"/>
    <n v="39"/>
    <n v="0"/>
    <n v="56.29"/>
    <n v="0"/>
    <n v="1.9230769230769232E-2"/>
    <n v="0"/>
    <n v="1.4433333333333334"/>
    <n v="0"/>
    <n v="0"/>
    <n v="-56.29"/>
  </r>
  <r>
    <d v="2024-08-09T00:00:00"/>
    <x v="1"/>
    <s v="Facebook"/>
    <s v="Image"/>
    <s v="Millennials"/>
    <n v="9237"/>
    <n v="135"/>
    <n v="5"/>
    <n v="203.85"/>
    <n v="290.38"/>
    <n v="1.4615134784020786E-2"/>
    <n v="3.7037037037037035E-2"/>
    <n v="1.51"/>
    <n v="40.769999999999996"/>
    <n v="1.4244787834191808"/>
    <n v="86.53"/>
  </r>
  <r>
    <d v="2024-08-09T00:00:00"/>
    <x v="1"/>
    <s v="Facebook"/>
    <s v="Image"/>
    <s v="Gen X"/>
    <n v="4006"/>
    <n v="63"/>
    <n v="1"/>
    <n v="82.25"/>
    <n v="51.5"/>
    <n v="1.5726410384423364E-2"/>
    <n v="1.5873015873015872E-2"/>
    <n v="1.3055555555555556"/>
    <n v="82.25"/>
    <n v="0.62613981762917936"/>
    <n v="-30.75"/>
  </r>
  <r>
    <d v="2024-08-09T00:00:00"/>
    <x v="1"/>
    <s v="Facebook"/>
    <s v="Carousel"/>
    <s v="Gen Z"/>
    <n v="1864"/>
    <n v="52"/>
    <n v="2"/>
    <n v="40.39"/>
    <n v="131.94999999999999"/>
    <n v="2.7896995708154508E-2"/>
    <n v="3.8461538461538464E-2"/>
    <n v="0.77673076923076922"/>
    <n v="20.195"/>
    <n v="3.2668977469670706"/>
    <n v="91.559999999999988"/>
  </r>
  <r>
    <d v="2024-08-09T00:00:00"/>
    <x v="1"/>
    <s v="Facebook"/>
    <s v="Carousel"/>
    <s v="Millennials"/>
    <n v="5029"/>
    <n v="122"/>
    <n v="4"/>
    <n v="128.18"/>
    <n v="203.92"/>
    <n v="2.4259296082720223E-2"/>
    <n v="3.2786885245901641E-2"/>
    <n v="1.0506557377049182"/>
    <n v="32.045000000000002"/>
    <n v="1.5908878140115461"/>
    <n v="75.739999999999981"/>
  </r>
  <r>
    <d v="2024-08-09T00:00:00"/>
    <x v="1"/>
    <s v="Facebook"/>
    <s v="Carousel"/>
    <s v="Gen X"/>
    <n v="2680"/>
    <n v="28"/>
    <n v="1"/>
    <n v="68.489999999999995"/>
    <n v="75.19"/>
    <n v="1.0447761194029851E-2"/>
    <n v="3.5714285714285712E-2"/>
    <n v="2.4460714285714285"/>
    <n v="68.489999999999995"/>
    <n v="1.0978244999269966"/>
    <n v="6.7000000000000028"/>
  </r>
  <r>
    <d v="2024-08-10T00:00:00"/>
    <x v="1"/>
    <s v="Instagram"/>
    <s v="Video"/>
    <s v="Gen Z"/>
    <n v="8949"/>
    <n v="364"/>
    <n v="19"/>
    <n v="129.91"/>
    <n v="1535.62"/>
    <n v="4.0674935747010837E-2"/>
    <n v="5.21978021978022E-2"/>
    <n v="0.35689560439560436"/>
    <n v="6.8373684210526315"/>
    <n v="11.820645061965976"/>
    <n v="1405.7099999999998"/>
  </r>
  <r>
    <d v="2024-08-10T00:00:00"/>
    <x v="1"/>
    <s v="Instagram"/>
    <s v="Video"/>
    <s v="Millennials"/>
    <n v="7047"/>
    <n v="221"/>
    <n v="16"/>
    <n v="144.05000000000001"/>
    <n v="1297.8499999999999"/>
    <n v="3.1360862778487299E-2"/>
    <n v="7.2398190045248875E-2"/>
    <n v="0.65180995475113124"/>
    <n v="9.0031250000000007"/>
    <n v="9.0097188476223522"/>
    <n v="1153.8"/>
  </r>
  <r>
    <d v="2024-08-10T00:00:00"/>
    <x v="1"/>
    <s v="Instagram"/>
    <s v="Video"/>
    <s v="Gen X"/>
    <n v="958"/>
    <n v="30"/>
    <n v="4"/>
    <n v="14.43"/>
    <n v="306.51"/>
    <n v="3.1315240083507306E-2"/>
    <n v="0.13333333333333333"/>
    <n v="0.48099999999999998"/>
    <n v="3.6074999999999999"/>
    <n v="21.241164241164242"/>
    <n v="292.08"/>
  </r>
  <r>
    <d v="2024-08-10T00:00:00"/>
    <x v="1"/>
    <s v="Instagram"/>
    <s v="Image"/>
    <s v="Gen Z"/>
    <n v="4365"/>
    <n v="51"/>
    <n v="1"/>
    <n v="63.05"/>
    <n v="98.81"/>
    <n v="1.1683848797250859E-2"/>
    <n v="1.9607843137254902E-2"/>
    <n v="1.2362745098039216"/>
    <n v="63.05"/>
    <n v="1.5671689135606663"/>
    <n v="35.760000000000005"/>
  </r>
  <r>
    <d v="2024-08-10T00:00:00"/>
    <x v="1"/>
    <s v="Instagram"/>
    <s v="Image"/>
    <s v="Millennials"/>
    <n v="4232"/>
    <n v="62"/>
    <n v="2"/>
    <n v="48.14"/>
    <n v="115.87"/>
    <n v="1.4650283553875236E-2"/>
    <n v="3.2258064516129031E-2"/>
    <n v="0.77645161290322584"/>
    <n v="24.07"/>
    <n v="2.406938097216452"/>
    <n v="67.73"/>
  </r>
  <r>
    <d v="2024-08-10T00:00:00"/>
    <x v="1"/>
    <s v="Instagram"/>
    <s v="Image"/>
    <s v="Gen X"/>
    <n v="937"/>
    <n v="7"/>
    <n v="0"/>
    <n v="15.33"/>
    <n v="0"/>
    <n v="7.470651013874066E-3"/>
    <n v="0"/>
    <n v="2.19"/>
    <n v="0"/>
    <n v="0"/>
    <n v="-15.33"/>
  </r>
  <r>
    <d v="2024-08-10T00:00:00"/>
    <x v="1"/>
    <s v="Instagram"/>
    <s v="Carousel"/>
    <s v="Gen Z"/>
    <n v="6722"/>
    <n v="159"/>
    <n v="9"/>
    <n v="138.18"/>
    <n v="765.3"/>
    <n v="2.3653674501636419E-2"/>
    <n v="5.6603773584905662E-2"/>
    <n v="0.86905660377358496"/>
    <n v="15.353333333333333"/>
    <n v="5.538428137212331"/>
    <n v="627.11999999999989"/>
  </r>
  <r>
    <d v="2024-08-10T00:00:00"/>
    <x v="1"/>
    <s v="Instagram"/>
    <s v="Carousel"/>
    <s v="Millennials"/>
    <n v="6622"/>
    <n v="90"/>
    <n v="3"/>
    <n v="150.97999999999999"/>
    <n v="259.95999999999998"/>
    <n v="1.3591060102688009E-2"/>
    <n v="3.3333333333333333E-2"/>
    <n v="1.6775555555555555"/>
    <n v="50.326666666666661"/>
    <n v="1.7218174592661279"/>
    <n v="108.97999999999999"/>
  </r>
  <r>
    <d v="2024-08-10T00:00:00"/>
    <x v="1"/>
    <s v="Instagram"/>
    <s v="Carousel"/>
    <s v="Gen X"/>
    <n v="211"/>
    <n v="5"/>
    <n v="0"/>
    <n v="3.11"/>
    <n v="0"/>
    <n v="2.3696682464454975E-2"/>
    <n v="0"/>
    <n v="0.622"/>
    <n v="0"/>
    <n v="0"/>
    <n v="-3.11"/>
  </r>
  <r>
    <d v="2024-08-10T00:00:00"/>
    <x v="1"/>
    <s v="TikTok"/>
    <s v="Video"/>
    <s v="Gen Z"/>
    <n v="8995"/>
    <n v="320"/>
    <n v="25"/>
    <n v="177.08"/>
    <n v="2179.1999999999998"/>
    <n v="3.5575319622012228E-2"/>
    <n v="7.8125E-2"/>
    <n v="0.55337500000000006"/>
    <n v="7.0832000000000006"/>
    <n v="12.306302236277388"/>
    <n v="2002.12"/>
  </r>
  <r>
    <d v="2024-08-10T00:00:00"/>
    <x v="1"/>
    <s v="TikTok"/>
    <s v="Video"/>
    <s v="Millennials"/>
    <n v="729"/>
    <n v="21"/>
    <n v="1"/>
    <n v="20.89"/>
    <n v="93.58"/>
    <n v="2.8806584362139918E-2"/>
    <n v="4.7619047619047616E-2"/>
    <n v="0.99476190476190474"/>
    <n v="20.89"/>
    <n v="4.4796553374820487"/>
    <n v="72.69"/>
  </r>
  <r>
    <d v="2024-08-10T00:00:00"/>
    <x v="1"/>
    <s v="TikTok"/>
    <s v="Video"/>
    <s v="Gen X"/>
    <n v="255"/>
    <n v="10"/>
    <n v="1"/>
    <n v="4.88"/>
    <n v="87.39"/>
    <n v="3.9215686274509803E-2"/>
    <n v="0.1"/>
    <n v="0.48799999999999999"/>
    <n v="4.88"/>
    <n v="17.907786885245901"/>
    <n v="82.51"/>
  </r>
  <r>
    <d v="2024-08-10T00:00:00"/>
    <x v="1"/>
    <s v="TikTok"/>
    <s v="Image"/>
    <s v="Gen Z"/>
    <n v="14739"/>
    <n v="254"/>
    <n v="5"/>
    <n v="273.12"/>
    <n v="426.7"/>
    <n v="1.7233190854196351E-2"/>
    <n v="1.968503937007874E-2"/>
    <n v="1.075275590551181"/>
    <n v="54.624000000000002"/>
    <n v="1.5623169302870532"/>
    <n v="153.57999999999998"/>
  </r>
  <r>
    <d v="2024-08-10T00:00:00"/>
    <x v="1"/>
    <s v="TikTok"/>
    <s v="Image"/>
    <s v="Millennials"/>
    <n v="610"/>
    <n v="5"/>
    <n v="0"/>
    <n v="14.05"/>
    <n v="0"/>
    <n v="8.1967213114754103E-3"/>
    <n v="0"/>
    <n v="2.81"/>
    <n v="0"/>
    <n v="0"/>
    <n v="-14.05"/>
  </r>
  <r>
    <d v="2024-08-10T00:00:00"/>
    <x v="1"/>
    <s v="TikTok"/>
    <s v="Image"/>
    <s v="Gen X"/>
    <n v="586"/>
    <n v="3"/>
    <n v="0"/>
    <n v="7.59"/>
    <n v="0"/>
    <n v="5.1194539249146756E-3"/>
    <n v="0"/>
    <n v="2.5299999999999998"/>
    <n v="0"/>
    <n v="0"/>
    <n v="-7.59"/>
  </r>
  <r>
    <d v="2024-08-10T00:00:00"/>
    <x v="1"/>
    <s v="TikTok"/>
    <s v="Carousel"/>
    <s v="Gen Z"/>
    <n v="6564"/>
    <n v="66"/>
    <n v="2"/>
    <n v="84.62"/>
    <n v="112.76"/>
    <n v="1.0054844606946984E-2"/>
    <n v="3.0303030303030304E-2"/>
    <n v="1.2821212121212122"/>
    <n v="42.31"/>
    <n v="1.3325454975183171"/>
    <n v="28.14"/>
  </r>
  <r>
    <d v="2024-08-10T00:00:00"/>
    <x v="1"/>
    <s v="TikTok"/>
    <s v="Carousel"/>
    <s v="Millennials"/>
    <n v="715"/>
    <n v="20"/>
    <n v="0"/>
    <n v="11.78"/>
    <n v="0"/>
    <n v="2.7972027972027972E-2"/>
    <n v="0"/>
    <n v="0.58899999999999997"/>
    <n v="0"/>
    <n v="0"/>
    <n v="-11.78"/>
  </r>
  <r>
    <d v="2024-08-10T00:00:00"/>
    <x v="1"/>
    <s v="TikTok"/>
    <s v="Carousel"/>
    <s v="Gen X"/>
    <n v="265"/>
    <n v="3"/>
    <n v="0"/>
    <n v="7.24"/>
    <n v="0"/>
    <n v="1.1320754716981131E-2"/>
    <n v="0"/>
    <n v="2.4133333333333336"/>
    <n v="0"/>
    <n v="0"/>
    <n v="-7.24"/>
  </r>
  <r>
    <d v="2024-08-10T00:00:00"/>
    <x v="1"/>
    <s v="Facebook"/>
    <s v="Video"/>
    <s v="Gen Z"/>
    <n v="2542"/>
    <n v="67"/>
    <n v="4"/>
    <n v="47.68"/>
    <n v="306.57"/>
    <n v="2.6357199055861525E-2"/>
    <n v="5.9701492537313432E-2"/>
    <n v="0.7116417910447761"/>
    <n v="11.92"/>
    <n v="6.429739932885906"/>
    <n v="258.89"/>
  </r>
  <r>
    <d v="2024-08-10T00:00:00"/>
    <x v="1"/>
    <s v="Facebook"/>
    <s v="Video"/>
    <s v="Millennials"/>
    <n v="5106"/>
    <n v="161"/>
    <n v="8"/>
    <n v="100.27"/>
    <n v="696"/>
    <n v="3.1531531531531529E-2"/>
    <n v="4.9689440993788817E-2"/>
    <n v="0.62279503105590062"/>
    <n v="12.53375"/>
    <n v="6.9412586017752069"/>
    <n v="595.73"/>
  </r>
  <r>
    <d v="2024-08-10T00:00:00"/>
    <x v="1"/>
    <s v="Facebook"/>
    <s v="Video"/>
    <s v="Gen X"/>
    <n v="5420"/>
    <n v="118"/>
    <n v="8"/>
    <n v="108.68"/>
    <n v="744.1"/>
    <n v="2.1771217712177122E-2"/>
    <n v="6.7796610169491525E-2"/>
    <n v="0.9210169491525424"/>
    <n v="13.585000000000001"/>
    <n v="6.8467059256532936"/>
    <n v="635.42000000000007"/>
  </r>
  <r>
    <d v="2024-08-10T00:00:00"/>
    <x v="1"/>
    <s v="Facebook"/>
    <s v="Image"/>
    <s v="Gen Z"/>
    <n v="2553"/>
    <n v="15"/>
    <n v="0"/>
    <n v="35.6"/>
    <n v="0"/>
    <n v="5.8754406580493537E-3"/>
    <n v="0"/>
    <n v="2.3733333333333335"/>
    <n v="0"/>
    <n v="0"/>
    <n v="-35.6"/>
  </r>
  <r>
    <d v="2024-08-10T00:00:00"/>
    <x v="1"/>
    <s v="Facebook"/>
    <s v="Image"/>
    <s v="Millennials"/>
    <n v="7882"/>
    <n v="119"/>
    <n v="2"/>
    <n v="131.13"/>
    <n v="143.46"/>
    <n v="1.5097690941385435E-2"/>
    <n v="1.680672268907563E-2"/>
    <n v="1.1019327731092436"/>
    <n v="65.564999999999998"/>
    <n v="1.0940288263555251"/>
    <n v="12.330000000000013"/>
  </r>
  <r>
    <d v="2024-08-10T00:00:00"/>
    <x v="1"/>
    <s v="Facebook"/>
    <s v="Image"/>
    <s v="Gen X"/>
    <n v="4386"/>
    <n v="37"/>
    <n v="1"/>
    <n v="48.58"/>
    <n v="63.63"/>
    <n v="8.4359325125398996E-3"/>
    <n v="2.7027027027027029E-2"/>
    <n v="1.3129729729729729"/>
    <n v="48.58"/>
    <n v="1.3097982708933718"/>
    <n v="15.050000000000004"/>
  </r>
  <r>
    <d v="2024-08-10T00:00:00"/>
    <x v="1"/>
    <s v="Facebook"/>
    <s v="Carousel"/>
    <s v="Gen Z"/>
    <n v="2720"/>
    <n v="40"/>
    <n v="2"/>
    <n v="65.459999999999994"/>
    <n v="131.07"/>
    <n v="1.4705882352941176E-2"/>
    <n v="0.05"/>
    <n v="1.6364999999999998"/>
    <n v="32.729999999999997"/>
    <n v="2.0022914757103574"/>
    <n v="65.61"/>
  </r>
  <r>
    <d v="2024-08-10T00:00:00"/>
    <x v="1"/>
    <s v="Facebook"/>
    <s v="Carousel"/>
    <s v="Millennials"/>
    <n v="11237"/>
    <n v="257"/>
    <n v="19"/>
    <n v="125.92"/>
    <n v="1109.1099999999999"/>
    <n v="2.2870873008810182E-2"/>
    <n v="7.3929961089494164E-2"/>
    <n v="0.48996108949416345"/>
    <n v="6.6273684210526316"/>
    <n v="8.8080527318932642"/>
    <n v="983.18999999999994"/>
  </r>
  <r>
    <d v="2024-08-10T00:00:00"/>
    <x v="1"/>
    <s v="Facebook"/>
    <s v="Carousel"/>
    <s v="Gen X"/>
    <n v="2327"/>
    <n v="52"/>
    <n v="2"/>
    <n v="39.049999999999997"/>
    <n v="128.93"/>
    <n v="2.23463687150838E-2"/>
    <n v="3.8461538461538464E-2"/>
    <n v="0.75096153846153846"/>
    <n v="19.524999999999999"/>
    <n v="3.3016645326504483"/>
    <n v="89.88000000000001"/>
  </r>
  <r>
    <d v="2024-08-11T00:00:00"/>
    <x v="1"/>
    <s v="Instagram"/>
    <s v="Video"/>
    <s v="Gen Z"/>
    <n v="8414"/>
    <n v="296"/>
    <n v="42"/>
    <n v="150.6"/>
    <n v="2191.04"/>
    <n v="3.5179462800095082E-2"/>
    <n v="0.14189189189189189"/>
    <n v="0.50878378378378375"/>
    <n v="3.5857142857142854"/>
    <n v="14.548738379814077"/>
    <n v="2040.44"/>
  </r>
  <r>
    <d v="2024-08-11T00:00:00"/>
    <x v="1"/>
    <s v="Instagram"/>
    <s v="Video"/>
    <s v="Millennials"/>
    <n v="2515"/>
    <n v="76"/>
    <n v="4"/>
    <n v="26.47"/>
    <n v="227.9"/>
    <n v="3.0218687872763418E-2"/>
    <n v="5.2631578947368418E-2"/>
    <n v="0.34828947368421054"/>
    <n v="6.6174999999999997"/>
    <n v="8.6097468832640729"/>
    <n v="201.43"/>
  </r>
  <r>
    <d v="2024-08-11T00:00:00"/>
    <x v="1"/>
    <s v="Instagram"/>
    <s v="Video"/>
    <s v="Gen X"/>
    <n v="643"/>
    <n v="28"/>
    <n v="3"/>
    <n v="10.61"/>
    <n v="196.57"/>
    <n v="4.3545878693623641E-2"/>
    <n v="0.10714285714285714"/>
    <n v="0.37892857142857139"/>
    <n v="3.5366666666666666"/>
    <n v="18.526861451460885"/>
    <n v="185.95999999999998"/>
  </r>
  <r>
    <d v="2024-08-11T00:00:00"/>
    <x v="1"/>
    <s v="Instagram"/>
    <s v="Image"/>
    <s v="Gen Z"/>
    <n v="6094"/>
    <n v="57"/>
    <n v="1"/>
    <n v="94.99"/>
    <n v="59.54"/>
    <n v="9.3534624220544798E-3"/>
    <n v="1.7543859649122806E-2"/>
    <n v="1.6664912280701754"/>
    <n v="94.99"/>
    <n v="0.62680282134961574"/>
    <n v="-35.449999999999996"/>
  </r>
  <r>
    <d v="2024-08-11T00:00:00"/>
    <x v="1"/>
    <s v="Instagram"/>
    <s v="Image"/>
    <s v="Millennials"/>
    <n v="3438"/>
    <n v="51"/>
    <n v="0"/>
    <n v="85.62"/>
    <n v="0"/>
    <n v="1.4834205933682374E-2"/>
    <n v="0"/>
    <n v="1.6788235294117648"/>
    <n v="0"/>
    <n v="0"/>
    <n v="-85.62"/>
  </r>
  <r>
    <d v="2024-08-11T00:00:00"/>
    <x v="1"/>
    <s v="Instagram"/>
    <s v="Image"/>
    <s v="Gen X"/>
    <n v="528"/>
    <n v="9"/>
    <n v="0"/>
    <n v="14.03"/>
    <n v="0"/>
    <n v="1.7045454545454544E-2"/>
    <n v="0"/>
    <n v="1.5588888888888888"/>
    <n v="0"/>
    <n v="0"/>
    <n v="-14.03"/>
  </r>
  <r>
    <d v="2024-08-11T00:00:00"/>
    <x v="1"/>
    <s v="Instagram"/>
    <s v="Carousel"/>
    <s v="Gen Z"/>
    <n v="3229"/>
    <n v="74"/>
    <n v="4"/>
    <n v="41.74"/>
    <n v="269.8"/>
    <n v="2.2917311861257356E-2"/>
    <n v="5.4054054054054057E-2"/>
    <n v="0.56405405405405407"/>
    <n v="10.435"/>
    <n v="6.4638236703402008"/>
    <n v="228.06"/>
  </r>
  <r>
    <d v="2024-08-11T00:00:00"/>
    <x v="1"/>
    <s v="Instagram"/>
    <s v="Carousel"/>
    <s v="Millennials"/>
    <n v="6717"/>
    <n v="85"/>
    <n v="6"/>
    <n v="71.09"/>
    <n v="330.85"/>
    <n v="1.2654458835789787E-2"/>
    <n v="7.0588235294117646E-2"/>
    <n v="0.83635294117647063"/>
    <n v="11.848333333333334"/>
    <n v="4.6539597693065131"/>
    <n v="259.76"/>
  </r>
  <r>
    <d v="2024-08-11T00:00:00"/>
    <x v="1"/>
    <s v="Instagram"/>
    <s v="Carousel"/>
    <s v="Gen X"/>
    <n v="808"/>
    <n v="24"/>
    <n v="1"/>
    <n v="21.31"/>
    <n v="70.37"/>
    <n v="2.9702970297029702E-2"/>
    <n v="4.1666666666666664E-2"/>
    <n v="0.88791666666666658"/>
    <n v="21.31"/>
    <n v="3.3022055373064294"/>
    <n v="49.06"/>
  </r>
  <r>
    <d v="2024-08-11T00:00:00"/>
    <x v="1"/>
    <s v="TikTok"/>
    <s v="Video"/>
    <s v="Gen Z"/>
    <n v="13289"/>
    <n v="588"/>
    <n v="33"/>
    <n v="208.07"/>
    <n v="1714.54"/>
    <n v="4.4247121679584618E-2"/>
    <n v="5.6122448979591837E-2"/>
    <n v="0.35386054421768709"/>
    <n v="6.3051515151515147"/>
    <n v="8.2402076224347578"/>
    <n v="1506.47"/>
  </r>
  <r>
    <d v="2024-08-11T00:00:00"/>
    <x v="1"/>
    <s v="TikTok"/>
    <s v="Video"/>
    <s v="Millennials"/>
    <n v="1974"/>
    <n v="60"/>
    <n v="6"/>
    <n v="33.03"/>
    <n v="392.75"/>
    <n v="3.0395136778115502E-2"/>
    <n v="0.1"/>
    <n v="0.55049999999999999"/>
    <n v="5.5049999999999999"/>
    <n v="11.890705419315774"/>
    <n v="359.72"/>
  </r>
  <r>
    <d v="2024-08-11T00:00:00"/>
    <x v="1"/>
    <s v="TikTok"/>
    <s v="Video"/>
    <s v="Gen X"/>
    <n v="945"/>
    <n v="23"/>
    <n v="2"/>
    <n v="22.27"/>
    <n v="132.63999999999999"/>
    <n v="2.433862433862434E-2"/>
    <n v="8.6956521739130432E-2"/>
    <n v="0.9682608695652174"/>
    <n v="11.135"/>
    <n v="5.9559946115850915"/>
    <n v="110.36999999999999"/>
  </r>
  <r>
    <d v="2024-08-11T00:00:00"/>
    <x v="1"/>
    <s v="TikTok"/>
    <s v="Image"/>
    <s v="Gen Z"/>
    <n v="11805"/>
    <n v="64"/>
    <n v="2"/>
    <n v="244.45"/>
    <n v="175.81"/>
    <n v="5.4214315967810248E-3"/>
    <n v="3.125E-2"/>
    <n v="3.8195312499999998"/>
    <n v="122.22499999999999"/>
    <n v="0.71920638167314388"/>
    <n v="-68.639999999999986"/>
  </r>
  <r>
    <d v="2024-08-11T00:00:00"/>
    <x v="1"/>
    <s v="TikTok"/>
    <s v="Image"/>
    <s v="Millennials"/>
    <n v="575"/>
    <n v="10"/>
    <n v="0"/>
    <n v="6.68"/>
    <n v="0"/>
    <n v="1.7391304347826087E-2"/>
    <n v="0"/>
    <n v="0.66799999999999993"/>
    <n v="0"/>
    <n v="0"/>
    <n v="-6.68"/>
  </r>
  <r>
    <d v="2024-08-11T00:00:00"/>
    <x v="1"/>
    <s v="TikTok"/>
    <s v="Image"/>
    <s v="Gen X"/>
    <n v="368"/>
    <n v="5"/>
    <n v="0"/>
    <n v="9.0299999999999994"/>
    <n v="0"/>
    <n v="1.358695652173913E-2"/>
    <n v="0"/>
    <n v="1.8059999999999998"/>
    <n v="0"/>
    <n v="0"/>
    <n v="-9.0299999999999994"/>
  </r>
  <r>
    <d v="2024-08-11T00:00:00"/>
    <x v="1"/>
    <s v="TikTok"/>
    <s v="Carousel"/>
    <s v="Gen Z"/>
    <n v="5605"/>
    <n v="71"/>
    <n v="4"/>
    <n v="160.75"/>
    <n v="239.9"/>
    <n v="1.2667261373773416E-2"/>
    <n v="5.6338028169014086E-2"/>
    <n v="2.2640845070422535"/>
    <n v="40.1875"/>
    <n v="1.4923794712286158"/>
    <n v="79.150000000000006"/>
  </r>
  <r>
    <d v="2024-08-11T00:00:00"/>
    <x v="1"/>
    <s v="TikTok"/>
    <s v="Carousel"/>
    <s v="Millennials"/>
    <n v="906"/>
    <n v="12"/>
    <n v="0"/>
    <n v="23.34"/>
    <n v="0"/>
    <n v="1.3245033112582781E-2"/>
    <n v="0"/>
    <n v="1.9450000000000001"/>
    <n v="0"/>
    <n v="0"/>
    <n v="-23.34"/>
  </r>
  <r>
    <d v="2024-08-11T00:00:00"/>
    <x v="1"/>
    <s v="TikTok"/>
    <s v="Carousel"/>
    <s v="Gen X"/>
    <n v="360"/>
    <n v="8"/>
    <n v="0"/>
    <n v="6.1"/>
    <n v="0"/>
    <n v="2.2222222222222223E-2"/>
    <n v="0"/>
    <n v="0.76249999999999996"/>
    <n v="0"/>
    <n v="0"/>
    <n v="-6.1"/>
  </r>
  <r>
    <d v="2024-08-11T00:00:00"/>
    <x v="1"/>
    <s v="Facebook"/>
    <s v="Video"/>
    <s v="Gen Z"/>
    <n v="2764"/>
    <n v="122"/>
    <n v="12"/>
    <n v="67.819999999999993"/>
    <n v="1181.8699999999999"/>
    <n v="4.4138929088277858E-2"/>
    <n v="9.8360655737704916E-2"/>
    <n v="0.55590163934426229"/>
    <n v="5.6516666666666664"/>
    <n v="17.426570333235034"/>
    <n v="1114.05"/>
  </r>
  <r>
    <d v="2024-08-11T00:00:00"/>
    <x v="1"/>
    <s v="Facebook"/>
    <s v="Video"/>
    <s v="Millennials"/>
    <n v="10389"/>
    <n v="227"/>
    <n v="25"/>
    <n v="211.52"/>
    <n v="1793.5"/>
    <n v="2.1850033689479256E-2"/>
    <n v="0.11013215859030837"/>
    <n v="0.93180616740088107"/>
    <n v="8.4608000000000008"/>
    <n v="8.4791036308623298"/>
    <n v="1581.98"/>
  </r>
  <r>
    <d v="2024-08-11T00:00:00"/>
    <x v="1"/>
    <s v="Facebook"/>
    <s v="Video"/>
    <s v="Gen X"/>
    <n v="3008"/>
    <n v="105"/>
    <n v="9"/>
    <n v="39.909999999999997"/>
    <n v="819.31"/>
    <n v="3.4906914893617018E-2"/>
    <n v="8.5714285714285715E-2"/>
    <n v="0.38009523809523804"/>
    <n v="4.434444444444444"/>
    <n v="20.528940115259335"/>
    <n v="779.4"/>
  </r>
  <r>
    <d v="2024-08-11T00:00:00"/>
    <x v="1"/>
    <s v="Facebook"/>
    <s v="Image"/>
    <s v="Gen Z"/>
    <n v="1337"/>
    <n v="24"/>
    <n v="0"/>
    <n v="31.7"/>
    <n v="0"/>
    <n v="1.7950635751682872E-2"/>
    <n v="0"/>
    <n v="1.3208333333333333"/>
    <n v="0"/>
    <n v="0"/>
    <n v="-31.7"/>
  </r>
  <r>
    <d v="2024-08-11T00:00:00"/>
    <x v="1"/>
    <s v="Facebook"/>
    <s v="Image"/>
    <s v="Millennials"/>
    <n v="8642"/>
    <n v="162"/>
    <n v="5"/>
    <n v="213.58"/>
    <n v="264.14999999999998"/>
    <n v="1.8745660726683638E-2"/>
    <n v="3.0864197530864196E-2"/>
    <n v="1.318395061728395"/>
    <n v="42.716000000000001"/>
    <n v="1.2367731060960763"/>
    <n v="50.569999999999965"/>
  </r>
  <r>
    <d v="2024-08-11T00:00:00"/>
    <x v="1"/>
    <s v="Facebook"/>
    <s v="Image"/>
    <s v="Gen X"/>
    <n v="3741"/>
    <n v="33"/>
    <n v="1"/>
    <n v="42"/>
    <n v="73.37"/>
    <n v="8.8211708099438652E-3"/>
    <n v="3.0303030303030304E-2"/>
    <n v="1.2727272727272727"/>
    <n v="42"/>
    <n v="1.746904761904762"/>
    <n v="31.370000000000005"/>
  </r>
  <r>
    <d v="2024-08-11T00:00:00"/>
    <x v="1"/>
    <s v="Facebook"/>
    <s v="Carousel"/>
    <s v="Gen Z"/>
    <n v="2917"/>
    <n v="40"/>
    <n v="1"/>
    <n v="69.69"/>
    <n v="91.14"/>
    <n v="1.3712718546451834E-2"/>
    <n v="2.5000000000000001E-2"/>
    <n v="1.7422499999999999"/>
    <n v="69.69"/>
    <n v="1.3077916487300905"/>
    <n v="21.450000000000003"/>
  </r>
  <r>
    <d v="2024-08-11T00:00:00"/>
    <x v="1"/>
    <s v="Facebook"/>
    <s v="Carousel"/>
    <s v="Millennials"/>
    <n v="10556"/>
    <n v="274"/>
    <n v="15"/>
    <n v="302.06"/>
    <n v="1337.33"/>
    <n v="2.5956801818870785E-2"/>
    <n v="5.4744525547445258E-2"/>
    <n v="1.1024087591240876"/>
    <n v="20.137333333333334"/>
    <n v="4.4273654240879292"/>
    <n v="1035.27"/>
  </r>
  <r>
    <d v="2024-08-11T00:00:00"/>
    <x v="1"/>
    <s v="Facebook"/>
    <s v="Carousel"/>
    <s v="Gen X"/>
    <n v="3817"/>
    <n v="96"/>
    <n v="2"/>
    <n v="56.43"/>
    <n v="139.47"/>
    <n v="2.515064186533927E-2"/>
    <n v="2.0833333333333332E-2"/>
    <n v="0.58781249999999996"/>
    <n v="28.215"/>
    <n v="2.471557682083998"/>
    <n v="83.039999999999992"/>
  </r>
  <r>
    <d v="2024-08-12T00:00:00"/>
    <x v="1"/>
    <s v="Instagram"/>
    <s v="Video"/>
    <s v="Gen Z"/>
    <n v="9027"/>
    <n v="436"/>
    <n v="44"/>
    <n v="232.04"/>
    <n v="2789.65"/>
    <n v="4.8299545807023371E-2"/>
    <n v="0.10091743119266056"/>
    <n v="0.53220183486238526"/>
    <n v="5.2736363636363635"/>
    <n v="12.022280641268747"/>
    <n v="2557.61"/>
  </r>
  <r>
    <d v="2024-08-12T00:00:00"/>
    <x v="1"/>
    <s v="Instagram"/>
    <s v="Video"/>
    <s v="Millennials"/>
    <n v="3069"/>
    <n v="104"/>
    <n v="13"/>
    <n v="83.9"/>
    <n v="1183.28"/>
    <n v="3.3887259693711307E-2"/>
    <n v="0.125"/>
    <n v="0.80673076923076925"/>
    <n v="6.453846153846154"/>
    <n v="14.103456495828366"/>
    <n v="1099.3799999999999"/>
  </r>
  <r>
    <d v="2024-08-12T00:00:00"/>
    <x v="1"/>
    <s v="Instagram"/>
    <s v="Video"/>
    <s v="Gen X"/>
    <n v="368"/>
    <n v="16"/>
    <n v="2"/>
    <n v="8.2100000000000009"/>
    <n v="185.02"/>
    <n v="4.3478260869565216E-2"/>
    <n v="0.125"/>
    <n v="0.51312500000000005"/>
    <n v="4.1050000000000004"/>
    <n v="22.53593179049939"/>
    <n v="176.81"/>
  </r>
  <r>
    <d v="2024-08-12T00:00:00"/>
    <x v="1"/>
    <s v="Instagram"/>
    <s v="Image"/>
    <s v="Gen Z"/>
    <n v="5847"/>
    <n v="86"/>
    <n v="3"/>
    <n v="130.94999999999999"/>
    <n v="173.53"/>
    <n v="1.4708397468787413E-2"/>
    <n v="3.4883720930232558E-2"/>
    <n v="1.522674418604651"/>
    <n v="43.65"/>
    <n v="1.3251622756777397"/>
    <n v="42.580000000000013"/>
  </r>
  <r>
    <d v="2024-08-12T00:00:00"/>
    <x v="1"/>
    <s v="Instagram"/>
    <s v="Image"/>
    <s v="Millennials"/>
    <n v="4258"/>
    <n v="61"/>
    <n v="2"/>
    <n v="108.86"/>
    <n v="129.79"/>
    <n v="1.4325974635979333E-2"/>
    <n v="3.2786885245901641E-2"/>
    <n v="1.7845901639344262"/>
    <n v="54.43"/>
    <n v="1.1922652948741501"/>
    <n v="20.929999999999993"/>
  </r>
  <r>
    <d v="2024-08-12T00:00:00"/>
    <x v="1"/>
    <s v="Instagram"/>
    <s v="Image"/>
    <s v="Gen X"/>
    <n v="947"/>
    <n v="17"/>
    <n v="0"/>
    <n v="19.54"/>
    <n v="0"/>
    <n v="1.7951425554382259E-2"/>
    <n v="0"/>
    <n v="1.1494117647058824"/>
    <n v="0"/>
    <n v="0"/>
    <n v="-19.54"/>
  </r>
  <r>
    <d v="2024-08-12T00:00:00"/>
    <x v="1"/>
    <s v="Instagram"/>
    <s v="Carousel"/>
    <s v="Gen Z"/>
    <n v="7532"/>
    <n v="211"/>
    <n v="15"/>
    <n v="184.17"/>
    <n v="768.08"/>
    <n v="2.8013807753584707E-2"/>
    <n v="7.1090047393364927E-2"/>
    <n v="0.87284360189573451"/>
    <n v="12.277999999999999"/>
    <n v="4.1704946516805128"/>
    <n v="583.91000000000008"/>
  </r>
  <r>
    <d v="2024-08-12T00:00:00"/>
    <x v="1"/>
    <s v="Instagram"/>
    <s v="Carousel"/>
    <s v="Millennials"/>
    <n v="4133"/>
    <n v="121"/>
    <n v="6"/>
    <n v="72.98"/>
    <n v="347.26"/>
    <n v="2.9276554560851681E-2"/>
    <n v="4.9586776859504134E-2"/>
    <n v="0.60314049586776863"/>
    <n v="12.163333333333334"/>
    <n v="4.758289942449986"/>
    <n v="274.27999999999997"/>
  </r>
  <r>
    <d v="2024-08-12T00:00:00"/>
    <x v="1"/>
    <s v="Instagram"/>
    <s v="Carousel"/>
    <s v="Gen X"/>
    <n v="923"/>
    <n v="15"/>
    <n v="0"/>
    <n v="12"/>
    <n v="0"/>
    <n v="1.6251354279523293E-2"/>
    <n v="0"/>
    <n v="0.8"/>
    <n v="0"/>
    <n v="0"/>
    <n v="-12"/>
  </r>
  <r>
    <d v="2024-08-12T00:00:00"/>
    <x v="1"/>
    <s v="TikTok"/>
    <s v="Video"/>
    <s v="Gen Z"/>
    <n v="11686"/>
    <n v="475"/>
    <n v="28"/>
    <n v="331.37"/>
    <n v="2227.0500000000002"/>
    <n v="4.0646927947971929E-2"/>
    <n v="5.894736842105263E-2"/>
    <n v="0.69762105263157892"/>
    <n v="11.834642857142857"/>
    <n v="6.7207351299152007"/>
    <n v="1895.6800000000003"/>
  </r>
  <r>
    <d v="2024-08-12T00:00:00"/>
    <x v="1"/>
    <s v="TikTok"/>
    <s v="Video"/>
    <s v="Millennials"/>
    <n v="1377"/>
    <n v="47"/>
    <n v="5"/>
    <n v="35.200000000000003"/>
    <n v="491.62"/>
    <n v="3.4132171387073348E-2"/>
    <n v="0.10638297872340426"/>
    <n v="0.74893617021276604"/>
    <n v="7.0400000000000009"/>
    <n v="13.966477272727271"/>
    <n v="456.42"/>
  </r>
  <r>
    <d v="2024-08-12T00:00:00"/>
    <x v="1"/>
    <s v="TikTok"/>
    <s v="Video"/>
    <s v="Gen X"/>
    <n v="770"/>
    <n v="21"/>
    <n v="2"/>
    <n v="13.97"/>
    <n v="182.65"/>
    <n v="2.7272727272727271E-2"/>
    <n v="9.5238095238095233E-2"/>
    <n v="0.66523809523809529"/>
    <n v="6.9850000000000003"/>
    <n v="13.074445239799571"/>
    <n v="168.68"/>
  </r>
  <r>
    <d v="2024-08-12T00:00:00"/>
    <x v="1"/>
    <s v="TikTok"/>
    <s v="Image"/>
    <s v="Gen Z"/>
    <n v="5567"/>
    <n v="41"/>
    <n v="1"/>
    <n v="145.6"/>
    <n v="80.72"/>
    <n v="7.3648284533860244E-3"/>
    <n v="2.4390243902439025E-2"/>
    <n v="3.551219512195122"/>
    <n v="145.6"/>
    <n v="0.55439560439560442"/>
    <n v="-64.88"/>
  </r>
  <r>
    <d v="2024-08-12T00:00:00"/>
    <x v="1"/>
    <s v="TikTok"/>
    <s v="Image"/>
    <s v="Millennials"/>
    <n v="1433"/>
    <n v="19"/>
    <n v="0"/>
    <n v="39.69"/>
    <n v="0"/>
    <n v="1.3258897418004187E-2"/>
    <n v="0"/>
    <n v="2.0889473684210524"/>
    <n v="0"/>
    <n v="0"/>
    <n v="-39.69"/>
  </r>
  <r>
    <d v="2024-08-12T00:00:00"/>
    <x v="1"/>
    <s v="TikTok"/>
    <s v="Image"/>
    <s v="Gen X"/>
    <n v="293"/>
    <n v="1"/>
    <n v="0"/>
    <n v="5.0999999999999996"/>
    <n v="0"/>
    <n v="3.4129692832764505E-3"/>
    <n v="0"/>
    <n v="5.0999999999999996"/>
    <n v="0"/>
    <n v="0"/>
    <n v="-5.0999999999999996"/>
  </r>
  <r>
    <d v="2024-08-12T00:00:00"/>
    <x v="1"/>
    <s v="TikTok"/>
    <s v="Carousel"/>
    <s v="Gen Z"/>
    <n v="12878"/>
    <n v="157"/>
    <n v="7"/>
    <n v="227.19"/>
    <n v="696.4"/>
    <n v="1.2191334058083553E-2"/>
    <n v="4.4585987261146494E-2"/>
    <n v="1.4470700636942675"/>
    <n v="32.455714285714286"/>
    <n v="3.0652757603767773"/>
    <n v="469.21"/>
  </r>
  <r>
    <d v="2024-08-12T00:00:00"/>
    <x v="1"/>
    <s v="TikTok"/>
    <s v="Carousel"/>
    <s v="Millennials"/>
    <n v="1880"/>
    <n v="39"/>
    <n v="1"/>
    <n v="42.86"/>
    <n v="96.87"/>
    <n v="2.0744680851063829E-2"/>
    <n v="2.564102564102564E-2"/>
    <n v="1.098974358974359"/>
    <n v="42.86"/>
    <n v="2.2601493233784415"/>
    <n v="54.010000000000005"/>
  </r>
  <r>
    <d v="2024-08-12T00:00:00"/>
    <x v="1"/>
    <s v="TikTok"/>
    <s v="Carousel"/>
    <s v="Gen X"/>
    <n v="960"/>
    <n v="23"/>
    <n v="1"/>
    <n v="13.1"/>
    <n v="59.8"/>
    <n v="2.3958333333333335E-2"/>
    <n v="4.3478260869565216E-2"/>
    <n v="0.56956521739130428"/>
    <n v="13.1"/>
    <n v="4.5648854961832059"/>
    <n v="46.699999999999996"/>
  </r>
  <r>
    <d v="2024-08-12T00:00:00"/>
    <x v="1"/>
    <s v="Facebook"/>
    <s v="Video"/>
    <s v="Gen Z"/>
    <n v="2164"/>
    <n v="49"/>
    <n v="4"/>
    <n v="52.47"/>
    <n v="350.24"/>
    <n v="2.2643253234750461E-2"/>
    <n v="8.1632653061224483E-2"/>
    <n v="1.0708163265306123"/>
    <n v="13.1175"/>
    <n v="6.6750524109014675"/>
    <n v="297.77"/>
  </r>
  <r>
    <d v="2024-08-12T00:00:00"/>
    <x v="1"/>
    <s v="Facebook"/>
    <s v="Video"/>
    <s v="Millennials"/>
    <n v="7800"/>
    <n v="226"/>
    <n v="17"/>
    <n v="200.3"/>
    <n v="1173.8699999999999"/>
    <n v="2.8974358974358974E-2"/>
    <n v="7.5221238938053103E-2"/>
    <n v="0.88628318584070798"/>
    <n v="11.782352941176471"/>
    <n v="5.860559161258112"/>
    <n v="973.56999999999994"/>
  </r>
  <r>
    <d v="2024-08-12T00:00:00"/>
    <x v="1"/>
    <s v="Facebook"/>
    <s v="Video"/>
    <s v="Gen X"/>
    <n v="4585"/>
    <n v="132"/>
    <n v="14"/>
    <n v="127.26"/>
    <n v="1018.39"/>
    <n v="2.8789531079607415E-2"/>
    <n v="0.10606060606060606"/>
    <n v="0.96409090909090911"/>
    <n v="9.09"/>
    <n v="8.0024359578815023"/>
    <n v="891.13"/>
  </r>
  <r>
    <d v="2024-08-12T00:00:00"/>
    <x v="1"/>
    <s v="Facebook"/>
    <s v="Image"/>
    <s v="Gen Z"/>
    <n v="1753"/>
    <n v="10"/>
    <n v="0"/>
    <n v="51.99"/>
    <n v="0"/>
    <n v="5.7045065601825443E-3"/>
    <n v="0"/>
    <n v="5.1989999999999998"/>
    <n v="0"/>
    <n v="0"/>
    <n v="-51.99"/>
  </r>
  <r>
    <d v="2024-08-12T00:00:00"/>
    <x v="1"/>
    <s v="Facebook"/>
    <s v="Image"/>
    <s v="Millennials"/>
    <n v="9390"/>
    <n v="61"/>
    <n v="1"/>
    <n v="198.29"/>
    <n v="99.4"/>
    <n v="6.4962726304579341E-3"/>
    <n v="1.6393442622950821E-2"/>
    <n v="3.2506557377049181"/>
    <n v="198.29"/>
    <n v="0.50128599525946849"/>
    <n v="-98.889999999999986"/>
  </r>
  <r>
    <d v="2024-08-12T00:00:00"/>
    <x v="1"/>
    <s v="Facebook"/>
    <s v="Image"/>
    <s v="Gen X"/>
    <n v="4793"/>
    <n v="29"/>
    <n v="0"/>
    <n v="102.86"/>
    <n v="0"/>
    <n v="6.0504902983517629E-3"/>
    <n v="0"/>
    <n v="3.5468965517241378"/>
    <n v="0"/>
    <n v="0"/>
    <n v="-102.86"/>
  </r>
  <r>
    <d v="2024-08-12T00:00:00"/>
    <x v="1"/>
    <s v="Facebook"/>
    <s v="Carousel"/>
    <s v="Gen Z"/>
    <n v="2553"/>
    <n v="63"/>
    <n v="3"/>
    <n v="59.9"/>
    <n v="261.89"/>
    <n v="2.4676850763807285E-2"/>
    <n v="4.7619047619047616E-2"/>
    <n v="0.95079365079365075"/>
    <n v="19.966666666666665"/>
    <n v="4.3721202003338897"/>
    <n v="201.98999999999998"/>
  </r>
  <r>
    <d v="2024-08-12T00:00:00"/>
    <x v="1"/>
    <s v="Facebook"/>
    <s v="Carousel"/>
    <s v="Millennials"/>
    <n v="10837"/>
    <n v="132"/>
    <n v="7"/>
    <n v="281.31"/>
    <n v="617.09"/>
    <n v="1.2180492756297869E-2"/>
    <n v="5.3030303030303032E-2"/>
    <n v="2.1311363636363638"/>
    <n v="40.187142857142859"/>
    <n v="2.1936298034197148"/>
    <n v="335.78000000000003"/>
  </r>
  <r>
    <d v="2024-08-12T00:00:00"/>
    <x v="1"/>
    <s v="Facebook"/>
    <s v="Carousel"/>
    <s v="Gen X"/>
    <n v="4214"/>
    <n v="124"/>
    <n v="4"/>
    <n v="77.52"/>
    <n v="275.7"/>
    <n v="2.9425723777883245E-2"/>
    <n v="3.2258064516129031E-2"/>
    <n v="0.62516129032258061"/>
    <n v="19.38"/>
    <n v="3.5565015479876161"/>
    <n v="198.18"/>
  </r>
  <r>
    <d v="2024-08-13T00:00:00"/>
    <x v="1"/>
    <s v="Instagram"/>
    <s v="Video"/>
    <s v="Gen Z"/>
    <n v="5995"/>
    <n v="171"/>
    <n v="16"/>
    <n v="82.67"/>
    <n v="1217.01"/>
    <n v="2.8523769808173477E-2"/>
    <n v="9.3567251461988299E-2"/>
    <n v="0.48345029239766085"/>
    <n v="5.1668750000000001"/>
    <n v="14.721301560420951"/>
    <n v="1134.3399999999999"/>
  </r>
  <r>
    <d v="2024-08-13T00:00:00"/>
    <x v="1"/>
    <s v="Instagram"/>
    <s v="Video"/>
    <s v="Millennials"/>
    <n v="7884"/>
    <n v="300"/>
    <n v="38"/>
    <n v="206.62"/>
    <n v="2013.43"/>
    <n v="3.8051750380517502E-2"/>
    <n v="0.12666666666666668"/>
    <n v="0.68873333333333331"/>
    <n v="5.4373684210526321"/>
    <n v="9.7446036201722972"/>
    <n v="1806.81"/>
  </r>
  <r>
    <d v="2024-08-13T00:00:00"/>
    <x v="1"/>
    <s v="Instagram"/>
    <s v="Video"/>
    <s v="Gen X"/>
    <n v="985"/>
    <n v="42"/>
    <n v="3"/>
    <n v="13.34"/>
    <n v="240.17"/>
    <n v="4.2639593908629439E-2"/>
    <n v="7.1428571428571425E-2"/>
    <n v="0.31761904761904763"/>
    <n v="4.4466666666666663"/>
    <n v="18.00374812593703"/>
    <n v="226.82999999999998"/>
  </r>
  <r>
    <d v="2024-08-13T00:00:00"/>
    <x v="1"/>
    <s v="Instagram"/>
    <s v="Image"/>
    <s v="Gen Z"/>
    <n v="9569"/>
    <n v="104"/>
    <n v="1"/>
    <n v="270.49"/>
    <n v="86.54"/>
    <n v="1.0868429302957467E-2"/>
    <n v="9.6153846153846159E-3"/>
    <n v="2.6008653846153846"/>
    <n v="270.49"/>
    <n v="0.31993789049502758"/>
    <n v="-183.95"/>
  </r>
  <r>
    <d v="2024-08-13T00:00:00"/>
    <x v="1"/>
    <s v="Instagram"/>
    <s v="Image"/>
    <s v="Millennials"/>
    <n v="7300"/>
    <n v="98"/>
    <n v="4"/>
    <n v="91.42"/>
    <n v="224.7"/>
    <n v="1.3424657534246575E-2"/>
    <n v="4.0816326530612242E-2"/>
    <n v="0.93285714285714283"/>
    <n v="22.855"/>
    <n v="2.4578866768759569"/>
    <n v="133.27999999999997"/>
  </r>
  <r>
    <d v="2024-08-13T00:00:00"/>
    <x v="1"/>
    <s v="Instagram"/>
    <s v="Image"/>
    <s v="Gen X"/>
    <n v="741"/>
    <n v="9"/>
    <n v="0"/>
    <n v="18.98"/>
    <n v="0"/>
    <n v="1.2145748987854251E-2"/>
    <n v="0"/>
    <n v="2.108888888888889"/>
    <n v="0"/>
    <n v="0"/>
    <n v="-18.98"/>
  </r>
  <r>
    <d v="2024-08-13T00:00:00"/>
    <x v="1"/>
    <s v="Instagram"/>
    <s v="Carousel"/>
    <s v="Gen Z"/>
    <n v="3088"/>
    <n v="69"/>
    <n v="2"/>
    <n v="88.67"/>
    <n v="152.79"/>
    <n v="2.2344559585492228E-2"/>
    <n v="2.8985507246376812E-2"/>
    <n v="1.2850724637681159"/>
    <n v="44.335000000000001"/>
    <n v="1.723130709371828"/>
    <n v="64.11999999999999"/>
  </r>
  <r>
    <d v="2024-08-13T00:00:00"/>
    <x v="1"/>
    <s v="Instagram"/>
    <s v="Carousel"/>
    <s v="Millennials"/>
    <n v="6381"/>
    <n v="65"/>
    <n v="1"/>
    <n v="124.35"/>
    <n v="59.16"/>
    <n v="1.0186491145588466E-2"/>
    <n v="1.5384615384615385E-2"/>
    <n v="1.9130769230769229"/>
    <n v="124.35"/>
    <n v="0.47575392038600722"/>
    <n v="-65.19"/>
  </r>
  <r>
    <d v="2024-08-13T00:00:00"/>
    <x v="1"/>
    <s v="Instagram"/>
    <s v="Carousel"/>
    <s v="Gen X"/>
    <n v="295"/>
    <n v="5"/>
    <n v="0"/>
    <n v="5.82"/>
    <n v="0"/>
    <n v="1.6949152542372881E-2"/>
    <n v="0"/>
    <n v="1.1640000000000001"/>
    <n v="0"/>
    <n v="0"/>
    <n v="-5.82"/>
  </r>
  <r>
    <d v="2024-08-13T00:00:00"/>
    <x v="1"/>
    <s v="TikTok"/>
    <s v="Video"/>
    <s v="Gen Z"/>
    <n v="5607"/>
    <n v="244"/>
    <n v="30"/>
    <n v="159.97"/>
    <n v="1821.03"/>
    <n v="4.3517032281077228E-2"/>
    <n v="0.12295081967213115"/>
    <n v="0.65561475409836067"/>
    <n v="5.3323333333333336"/>
    <n v="11.383571919734949"/>
    <n v="1661.06"/>
  </r>
  <r>
    <d v="2024-08-13T00:00:00"/>
    <x v="1"/>
    <s v="TikTok"/>
    <s v="Video"/>
    <s v="Millennials"/>
    <n v="1334"/>
    <n v="39"/>
    <n v="5"/>
    <n v="38.69"/>
    <n v="412.17"/>
    <n v="2.9235382308845578E-2"/>
    <n v="0.12820512820512819"/>
    <n v="0.99205128205128201"/>
    <n v="7.7379999999999995"/>
    <n v="10.653140346342726"/>
    <n v="373.48"/>
  </r>
  <r>
    <d v="2024-08-13T00:00:00"/>
    <x v="1"/>
    <s v="TikTok"/>
    <s v="Video"/>
    <s v="Gen X"/>
    <n v="660"/>
    <n v="25"/>
    <n v="2"/>
    <n v="17.12"/>
    <n v="130.44999999999999"/>
    <n v="3.787878787878788E-2"/>
    <n v="0.08"/>
    <n v="0.68480000000000008"/>
    <n v="8.56"/>
    <n v="7.6197429906542045"/>
    <n v="113.32999999999998"/>
  </r>
  <r>
    <d v="2024-08-13T00:00:00"/>
    <x v="1"/>
    <s v="TikTok"/>
    <s v="Image"/>
    <s v="Gen Z"/>
    <n v="8113"/>
    <n v="89"/>
    <n v="3"/>
    <n v="119.51"/>
    <n v="263.08999999999997"/>
    <n v="1.0970048070997164E-2"/>
    <n v="3.3707865168539325E-2"/>
    <n v="1.3428089887640451"/>
    <n v="39.836666666666666"/>
    <n v="2.2014057401054301"/>
    <n v="143.57999999999998"/>
  </r>
  <r>
    <d v="2024-08-13T00:00:00"/>
    <x v="1"/>
    <s v="TikTok"/>
    <s v="Image"/>
    <s v="Millennials"/>
    <n v="1013"/>
    <n v="17"/>
    <n v="0"/>
    <n v="21.85"/>
    <n v="0"/>
    <n v="1.6781836130306021E-2"/>
    <n v="0"/>
    <n v="1.2852941176470589"/>
    <n v="0"/>
    <n v="0"/>
    <n v="-21.85"/>
  </r>
  <r>
    <d v="2024-08-13T00:00:00"/>
    <x v="1"/>
    <s v="TikTok"/>
    <s v="Image"/>
    <s v="Gen X"/>
    <n v="611"/>
    <n v="10"/>
    <n v="0"/>
    <n v="13.46"/>
    <n v="0"/>
    <n v="1.6366612111292964E-2"/>
    <n v="0"/>
    <n v="1.3460000000000001"/>
    <n v="0"/>
    <n v="0"/>
    <n v="-13.46"/>
  </r>
  <r>
    <d v="2024-08-13T00:00:00"/>
    <x v="1"/>
    <s v="TikTok"/>
    <s v="Carousel"/>
    <s v="Gen Z"/>
    <n v="9454"/>
    <n v="248"/>
    <n v="8"/>
    <n v="272.16000000000003"/>
    <n v="531.99"/>
    <n v="2.6232282631690289E-2"/>
    <n v="3.2258064516129031E-2"/>
    <n v="1.0974193548387097"/>
    <n v="34.020000000000003"/>
    <n v="1.954695767195767"/>
    <n v="259.83"/>
  </r>
  <r>
    <d v="2024-08-13T00:00:00"/>
    <x v="1"/>
    <s v="TikTok"/>
    <s v="Carousel"/>
    <s v="Millennials"/>
    <n v="1317"/>
    <n v="31"/>
    <n v="1"/>
    <n v="25.76"/>
    <n v="70.19"/>
    <n v="2.3538344722854973E-2"/>
    <n v="3.2258064516129031E-2"/>
    <n v="0.83096774193548395"/>
    <n v="25.76"/>
    <n v="2.7247670807453415"/>
    <n v="44.429999999999993"/>
  </r>
  <r>
    <d v="2024-08-13T00:00:00"/>
    <x v="1"/>
    <s v="TikTok"/>
    <s v="Carousel"/>
    <s v="Gen X"/>
    <n v="800"/>
    <n v="22"/>
    <n v="0"/>
    <n v="11.52"/>
    <n v="0"/>
    <n v="2.75E-2"/>
    <n v="0"/>
    <n v="0.52363636363636357"/>
    <n v="0"/>
    <n v="0"/>
    <n v="-11.52"/>
  </r>
  <r>
    <d v="2024-08-13T00:00:00"/>
    <x v="1"/>
    <s v="Facebook"/>
    <s v="Video"/>
    <s v="Gen Z"/>
    <n v="2566"/>
    <n v="105"/>
    <n v="14"/>
    <n v="71.150000000000006"/>
    <n v="901.82"/>
    <n v="4.0919719407638347E-2"/>
    <n v="0.13333333333333333"/>
    <n v="0.67761904761904768"/>
    <n v="5.0821428571428573"/>
    <n v="12.674912157413914"/>
    <n v="830.67000000000007"/>
  </r>
  <r>
    <d v="2024-08-13T00:00:00"/>
    <x v="1"/>
    <s v="Facebook"/>
    <s v="Video"/>
    <s v="Millennials"/>
    <n v="9164"/>
    <n v="223"/>
    <n v="28"/>
    <n v="170.96"/>
    <n v="2781.44"/>
    <n v="2.4334351811436054E-2"/>
    <n v="0.12556053811659193"/>
    <n v="0.76663677130044849"/>
    <n v="6.1057142857142859"/>
    <n v="16.269536733738885"/>
    <n v="2610.48"/>
  </r>
  <r>
    <d v="2024-08-13T00:00:00"/>
    <x v="1"/>
    <s v="Facebook"/>
    <s v="Video"/>
    <s v="Gen X"/>
    <n v="2976"/>
    <n v="139"/>
    <n v="11"/>
    <n v="58.55"/>
    <n v="1047.48"/>
    <n v="4.6706989247311828E-2"/>
    <n v="7.9136690647482008E-2"/>
    <n v="0.42122302158273378"/>
    <n v="5.3227272727272723"/>
    <n v="17.890350128095648"/>
    <n v="988.93000000000006"/>
  </r>
  <r>
    <d v="2024-08-13T00:00:00"/>
    <x v="1"/>
    <s v="Facebook"/>
    <s v="Image"/>
    <s v="Gen Z"/>
    <n v="1555"/>
    <n v="13"/>
    <n v="0"/>
    <n v="26.61"/>
    <n v="0"/>
    <n v="8.3601286173633441E-3"/>
    <n v="0"/>
    <n v="2.0469230769230768"/>
    <n v="0"/>
    <n v="0"/>
    <n v="-26.61"/>
  </r>
  <r>
    <d v="2024-08-13T00:00:00"/>
    <x v="1"/>
    <s v="Facebook"/>
    <s v="Image"/>
    <s v="Millennials"/>
    <n v="11951"/>
    <n v="170"/>
    <n v="7"/>
    <n v="343.25"/>
    <n v="611.14"/>
    <n v="1.422475106685633E-2"/>
    <n v="4.1176470588235294E-2"/>
    <n v="2.0191176470588235"/>
    <n v="49.035714285714285"/>
    <n v="1.7804515659140567"/>
    <n v="267.89"/>
  </r>
  <r>
    <d v="2024-08-13T00:00:00"/>
    <x v="1"/>
    <s v="Facebook"/>
    <s v="Image"/>
    <s v="Gen X"/>
    <n v="3608"/>
    <n v="39"/>
    <n v="1"/>
    <n v="80.12"/>
    <n v="74.040000000000006"/>
    <n v="1.0809312638580931E-2"/>
    <n v="2.564102564102564E-2"/>
    <n v="2.0543589743589745"/>
    <n v="80.12"/>
    <n v="0.92411382925611585"/>
    <n v="-6.0799999999999983"/>
  </r>
  <r>
    <d v="2024-08-13T00:00:00"/>
    <x v="1"/>
    <s v="Facebook"/>
    <s v="Carousel"/>
    <s v="Gen Z"/>
    <n v="2873"/>
    <n v="78"/>
    <n v="5"/>
    <n v="34.630000000000003"/>
    <n v="491.75"/>
    <n v="2.7149321266968326E-2"/>
    <n v="6.4102564102564097E-2"/>
    <n v="0.443974358974359"/>
    <n v="6.9260000000000002"/>
    <n v="14.200115506786023"/>
    <n v="457.12"/>
  </r>
  <r>
    <d v="2024-08-13T00:00:00"/>
    <x v="1"/>
    <s v="Facebook"/>
    <s v="Carousel"/>
    <s v="Millennials"/>
    <n v="10037"/>
    <n v="235"/>
    <n v="4"/>
    <n v="158.16"/>
    <n v="237.82"/>
    <n v="2.3413370529042542E-2"/>
    <n v="1.7021276595744681E-2"/>
    <n v="0.67302127659574462"/>
    <n v="39.54"/>
    <n v="1.5036671724835609"/>
    <n v="79.66"/>
  </r>
  <r>
    <d v="2024-08-13T00:00:00"/>
    <x v="1"/>
    <s v="Facebook"/>
    <s v="Carousel"/>
    <s v="Gen X"/>
    <n v="5599"/>
    <n v="156"/>
    <n v="7"/>
    <n v="147.71"/>
    <n v="377.91"/>
    <n v="2.7862118235399178E-2"/>
    <n v="4.4871794871794872E-2"/>
    <n v="0.94685897435897437"/>
    <n v="21.101428571428574"/>
    <n v="2.5584591429151717"/>
    <n v="230.20000000000002"/>
  </r>
  <r>
    <d v="2024-08-14T00:00:00"/>
    <x v="1"/>
    <s v="Instagram"/>
    <s v="Video"/>
    <s v="Gen Z"/>
    <n v="5017"/>
    <n v="187"/>
    <n v="22"/>
    <n v="83.68"/>
    <n v="1763.32"/>
    <n v="3.7273270879011361E-2"/>
    <n v="0.11764705882352941"/>
    <n v="0.4474866310160428"/>
    <n v="3.8036363636363641"/>
    <n v="21.072179732313572"/>
    <n v="1679.6399999999999"/>
  </r>
  <r>
    <d v="2024-08-14T00:00:00"/>
    <x v="1"/>
    <s v="Instagram"/>
    <s v="Video"/>
    <s v="Millennials"/>
    <n v="5754"/>
    <n v="244"/>
    <n v="23"/>
    <n v="76.17"/>
    <n v="1445.32"/>
    <n v="4.2405283281195687E-2"/>
    <n v="9.4262295081967207E-2"/>
    <n v="0.312172131147541"/>
    <n v="3.3117391304347827"/>
    <n v="18.974924510962321"/>
    <n v="1369.1499999999999"/>
  </r>
  <r>
    <d v="2024-08-14T00:00:00"/>
    <x v="1"/>
    <s v="Instagram"/>
    <s v="Video"/>
    <s v="Gen X"/>
    <n v="471"/>
    <n v="17"/>
    <n v="1"/>
    <n v="12.48"/>
    <n v="52.14"/>
    <n v="3.6093418259023353E-2"/>
    <n v="5.8823529411764705E-2"/>
    <n v="0.73411764705882354"/>
    <n v="12.48"/>
    <n v="4.177884615384615"/>
    <n v="39.659999999999997"/>
  </r>
  <r>
    <d v="2024-08-14T00:00:00"/>
    <x v="1"/>
    <s v="Instagram"/>
    <s v="Image"/>
    <s v="Gen Z"/>
    <n v="7325"/>
    <n v="102"/>
    <n v="2"/>
    <n v="100.41"/>
    <n v="180.97"/>
    <n v="1.3924914675767917E-2"/>
    <n v="1.9607843137254902E-2"/>
    <n v="0.98441176470588232"/>
    <n v="50.204999999999998"/>
    <n v="1.8023105268399562"/>
    <n v="80.56"/>
  </r>
  <r>
    <d v="2024-08-14T00:00:00"/>
    <x v="1"/>
    <s v="Instagram"/>
    <s v="Image"/>
    <s v="Millennials"/>
    <n v="6050"/>
    <n v="106"/>
    <n v="5"/>
    <n v="121.28"/>
    <n v="440.13"/>
    <n v="1.7520661157024792E-2"/>
    <n v="4.716981132075472E-2"/>
    <n v="1.1441509433962265"/>
    <n v="24.256"/>
    <n v="3.6290402374670183"/>
    <n v="318.85000000000002"/>
  </r>
  <r>
    <d v="2024-08-14T00:00:00"/>
    <x v="1"/>
    <s v="Instagram"/>
    <s v="Image"/>
    <s v="Gen X"/>
    <n v="651"/>
    <n v="10"/>
    <n v="0"/>
    <n v="10.82"/>
    <n v="0"/>
    <n v="1.5360983102918587E-2"/>
    <n v="0"/>
    <n v="1.0820000000000001"/>
    <n v="0"/>
    <n v="0"/>
    <n v="-10.82"/>
  </r>
  <r>
    <d v="2024-08-14T00:00:00"/>
    <x v="1"/>
    <s v="Instagram"/>
    <s v="Carousel"/>
    <s v="Gen Z"/>
    <n v="9073"/>
    <n v="132"/>
    <n v="7"/>
    <n v="142.79"/>
    <n v="578.64"/>
    <n v="1.4548660861897938E-2"/>
    <n v="5.3030303030303032E-2"/>
    <n v="1.0817424242424243"/>
    <n v="20.398571428571426"/>
    <n v="4.0523846207717629"/>
    <n v="435.85"/>
  </r>
  <r>
    <d v="2024-08-14T00:00:00"/>
    <x v="1"/>
    <s v="Instagram"/>
    <s v="Carousel"/>
    <s v="Millennials"/>
    <n v="2662"/>
    <n v="75"/>
    <n v="2"/>
    <n v="57.09"/>
    <n v="191.84"/>
    <n v="2.8174305033809167E-2"/>
    <n v="2.6666666666666668E-2"/>
    <n v="0.7612000000000001"/>
    <n v="28.545000000000002"/>
    <n v="3.3603082851637764"/>
    <n v="134.75"/>
  </r>
  <r>
    <d v="2024-08-14T00:00:00"/>
    <x v="1"/>
    <s v="Instagram"/>
    <s v="Carousel"/>
    <s v="Gen X"/>
    <n v="574"/>
    <n v="13"/>
    <n v="0"/>
    <n v="8.17"/>
    <n v="0"/>
    <n v="2.2648083623693381E-2"/>
    <n v="0"/>
    <n v="0.6284615384615384"/>
    <n v="0"/>
    <n v="0"/>
    <n v="-8.17"/>
  </r>
  <r>
    <d v="2024-08-14T00:00:00"/>
    <x v="1"/>
    <s v="TikTok"/>
    <s v="Video"/>
    <s v="Gen Z"/>
    <n v="9928"/>
    <n v="245"/>
    <n v="25"/>
    <n v="154.22999999999999"/>
    <n v="1527.59"/>
    <n v="2.4677679290894441E-2"/>
    <n v="0.10204081632653061"/>
    <n v="0.62951020408163261"/>
    <n v="6.1692"/>
    <n v="9.9046229657005771"/>
    <n v="1373.36"/>
  </r>
  <r>
    <d v="2024-08-14T00:00:00"/>
    <x v="1"/>
    <s v="TikTok"/>
    <s v="Video"/>
    <s v="Millennials"/>
    <n v="1100"/>
    <n v="40"/>
    <n v="2"/>
    <n v="32.950000000000003"/>
    <n v="149.22"/>
    <n v="3.6363636363636362E-2"/>
    <n v="0.05"/>
    <n v="0.82375000000000009"/>
    <n v="16.475000000000001"/>
    <n v="4.5286798179059176"/>
    <n v="116.27"/>
  </r>
  <r>
    <d v="2024-08-14T00:00:00"/>
    <x v="1"/>
    <s v="TikTok"/>
    <s v="Video"/>
    <s v="Gen X"/>
    <n v="838"/>
    <n v="35"/>
    <n v="2"/>
    <n v="18.84"/>
    <n v="143.65"/>
    <n v="4.1766109785202864E-2"/>
    <n v="5.7142857142857141E-2"/>
    <n v="0.53828571428571426"/>
    <n v="9.42"/>
    <n v="7.6247346072186843"/>
    <n v="124.81"/>
  </r>
  <r>
    <d v="2024-08-14T00:00:00"/>
    <x v="1"/>
    <s v="TikTok"/>
    <s v="Image"/>
    <s v="Gen Z"/>
    <n v="14770"/>
    <n v="125"/>
    <n v="1"/>
    <n v="399.42"/>
    <n v="66.319999999999993"/>
    <n v="8.4631008801624909E-3"/>
    <n v="8.0000000000000002E-3"/>
    <n v="3.19536"/>
    <n v="399.42"/>
    <n v="0.16604075910069599"/>
    <n v="-333.1"/>
  </r>
  <r>
    <d v="2024-08-14T00:00:00"/>
    <x v="1"/>
    <s v="TikTok"/>
    <s v="Image"/>
    <s v="Millennials"/>
    <n v="1382"/>
    <n v="25"/>
    <n v="1"/>
    <n v="18.04"/>
    <n v="96.92"/>
    <n v="1.8089725036179449E-2"/>
    <n v="0.04"/>
    <n v="0.72160000000000002"/>
    <n v="18.04"/>
    <n v="5.372505543237251"/>
    <n v="78.88"/>
  </r>
  <r>
    <d v="2024-08-14T00:00:00"/>
    <x v="1"/>
    <s v="TikTok"/>
    <s v="Image"/>
    <s v="Gen X"/>
    <n v="108"/>
    <n v="2"/>
    <n v="0"/>
    <n v="2.5299999999999998"/>
    <n v="0"/>
    <n v="1.8518518518518517E-2"/>
    <n v="0"/>
    <n v="1.2649999999999999"/>
    <n v="0"/>
    <n v="0"/>
    <n v="-2.5299999999999998"/>
  </r>
  <r>
    <d v="2024-08-14T00:00:00"/>
    <x v="1"/>
    <s v="TikTok"/>
    <s v="Carousel"/>
    <s v="Gen Z"/>
    <n v="12369"/>
    <n v="195"/>
    <n v="9"/>
    <n v="209.99"/>
    <n v="677.63"/>
    <n v="1.5765219500363813E-2"/>
    <n v="4.6153846153846156E-2"/>
    <n v="1.076871794871795"/>
    <n v="23.332222222222224"/>
    <n v="3.2269631887232726"/>
    <n v="467.64"/>
  </r>
  <r>
    <d v="2024-08-14T00:00:00"/>
    <x v="1"/>
    <s v="TikTok"/>
    <s v="Carousel"/>
    <s v="Millennials"/>
    <n v="1059"/>
    <n v="10"/>
    <n v="0"/>
    <n v="13.24"/>
    <n v="0"/>
    <n v="9.442870632672332E-3"/>
    <n v="0"/>
    <n v="1.3240000000000001"/>
    <n v="0"/>
    <n v="0"/>
    <n v="-13.24"/>
  </r>
  <r>
    <d v="2024-08-14T00:00:00"/>
    <x v="1"/>
    <s v="TikTok"/>
    <s v="Carousel"/>
    <s v="Gen X"/>
    <n v="966"/>
    <n v="23"/>
    <n v="1"/>
    <n v="11.22"/>
    <n v="89.25"/>
    <n v="2.3809523809523808E-2"/>
    <n v="4.3478260869565216E-2"/>
    <n v="0.48782608695652174"/>
    <n v="11.22"/>
    <n v="7.9545454545454541"/>
    <n v="78.03"/>
  </r>
  <r>
    <d v="2024-08-14T00:00:00"/>
    <x v="1"/>
    <s v="Facebook"/>
    <s v="Video"/>
    <s v="Gen Z"/>
    <n v="2635"/>
    <n v="67"/>
    <n v="7"/>
    <n v="38.93"/>
    <n v="386.94"/>
    <n v="2.5426944971537004E-2"/>
    <n v="0.1044776119402985"/>
    <n v="0.58104477611940297"/>
    <n v="5.5614285714285714"/>
    <n v="9.939378371435911"/>
    <n v="348.01"/>
  </r>
  <r>
    <d v="2024-08-14T00:00:00"/>
    <x v="1"/>
    <s v="Facebook"/>
    <s v="Video"/>
    <s v="Millennials"/>
    <n v="9880"/>
    <n v="309"/>
    <n v="34"/>
    <n v="196.31"/>
    <n v="2811.18"/>
    <n v="3.1275303643724696E-2"/>
    <n v="0.11003236245954692"/>
    <n v="0.63530744336569578"/>
    <n v="5.7738235294117644"/>
    <n v="14.320105954867302"/>
    <n v="2614.87"/>
  </r>
  <r>
    <d v="2024-08-14T00:00:00"/>
    <x v="1"/>
    <s v="Facebook"/>
    <s v="Video"/>
    <s v="Gen X"/>
    <n v="4369"/>
    <n v="190"/>
    <n v="11"/>
    <n v="124.09"/>
    <n v="873.17"/>
    <n v="4.34882124055848E-2"/>
    <n v="5.7894736842105263E-2"/>
    <n v="0.65310526315789474"/>
    <n v="11.280909090909091"/>
    <n v="7.0365863486179379"/>
    <n v="749.07999999999993"/>
  </r>
  <r>
    <d v="2024-08-14T00:00:00"/>
    <x v="1"/>
    <s v="Facebook"/>
    <s v="Image"/>
    <s v="Gen Z"/>
    <n v="2511"/>
    <n v="22"/>
    <n v="1"/>
    <n v="35.96"/>
    <n v="86.57"/>
    <n v="8.7614496216646756E-3"/>
    <n v="4.5454545454545456E-2"/>
    <n v="1.6345454545454545"/>
    <n v="35.96"/>
    <n v="2.4073971078976637"/>
    <n v="50.609999999999992"/>
  </r>
  <r>
    <d v="2024-08-14T00:00:00"/>
    <x v="1"/>
    <s v="Facebook"/>
    <s v="Image"/>
    <s v="Millennials"/>
    <n v="8496"/>
    <n v="135"/>
    <n v="3"/>
    <n v="107.82"/>
    <n v="165.63"/>
    <n v="1.5889830508474576E-2"/>
    <n v="2.2222222222222223E-2"/>
    <n v="0.79866666666666664"/>
    <n v="35.94"/>
    <n v="1.5361713967723984"/>
    <n v="57.81"/>
  </r>
  <r>
    <d v="2024-08-14T00:00:00"/>
    <x v="1"/>
    <s v="Facebook"/>
    <s v="Image"/>
    <s v="Gen X"/>
    <n v="3022"/>
    <n v="56"/>
    <n v="1"/>
    <n v="71.400000000000006"/>
    <n v="68.48"/>
    <n v="1.8530774321641297E-2"/>
    <n v="1.7857142857142856E-2"/>
    <n v="1.2750000000000001"/>
    <n v="71.400000000000006"/>
    <n v="0.95910364145658267"/>
    <n v="-2.9200000000000017"/>
  </r>
  <r>
    <d v="2024-08-14T00:00:00"/>
    <x v="1"/>
    <s v="Facebook"/>
    <s v="Carousel"/>
    <s v="Gen Z"/>
    <n v="1529"/>
    <n v="23"/>
    <n v="0"/>
    <n v="40.93"/>
    <n v="0"/>
    <n v="1.5042511445389144E-2"/>
    <n v="0"/>
    <n v="1.7795652173913044"/>
    <n v="0"/>
    <n v="0"/>
    <n v="-40.93"/>
  </r>
  <r>
    <d v="2024-08-14T00:00:00"/>
    <x v="1"/>
    <s v="Facebook"/>
    <s v="Carousel"/>
    <s v="Millennials"/>
    <n v="11187"/>
    <n v="148"/>
    <n v="10"/>
    <n v="178.57"/>
    <n v="616.85"/>
    <n v="1.322964154822562E-2"/>
    <n v="6.7567567567567571E-2"/>
    <n v="1.206554054054054"/>
    <n v="17.856999999999999"/>
    <n v="3.4543876351010812"/>
    <n v="438.28000000000003"/>
  </r>
  <r>
    <d v="2024-08-14T00:00:00"/>
    <x v="1"/>
    <s v="Facebook"/>
    <s v="Carousel"/>
    <s v="Gen X"/>
    <n v="4231"/>
    <n v="54"/>
    <n v="4"/>
    <n v="126.16"/>
    <n v="247"/>
    <n v="1.2762940203261641E-2"/>
    <n v="7.407407407407407E-2"/>
    <n v="2.3362962962962963"/>
    <n v="31.54"/>
    <n v="1.957831325301205"/>
    <n v="120.84"/>
  </r>
  <r>
    <d v="2024-08-15T00:00:00"/>
    <x v="1"/>
    <s v="Instagram"/>
    <s v="Video"/>
    <s v="Gen Z"/>
    <n v="4417"/>
    <n v="120"/>
    <n v="16"/>
    <n v="119.88"/>
    <n v="1062.53"/>
    <n v="2.7167760923703873E-2"/>
    <n v="0.13333333333333333"/>
    <n v="0.999"/>
    <n v="7.4924999999999997"/>
    <n v="8.8632799466132806"/>
    <n v="942.65"/>
  </r>
  <r>
    <d v="2024-08-15T00:00:00"/>
    <x v="1"/>
    <s v="Instagram"/>
    <s v="Video"/>
    <s v="Millennials"/>
    <n v="7873"/>
    <n v="254"/>
    <n v="35"/>
    <n v="221.65"/>
    <n v="1973.55"/>
    <n v="3.2262161818874632E-2"/>
    <n v="0.13779527559055119"/>
    <n v="0.8726377952755906"/>
    <n v="6.3328571428571427"/>
    <n v="8.9039025490638384"/>
    <n v="1751.8999999999999"/>
  </r>
  <r>
    <d v="2024-08-15T00:00:00"/>
    <x v="1"/>
    <s v="Instagram"/>
    <s v="Video"/>
    <s v="Gen X"/>
    <n v="521"/>
    <n v="20"/>
    <n v="2"/>
    <n v="14.35"/>
    <n v="199.31"/>
    <n v="3.8387715930902108E-2"/>
    <n v="0.1"/>
    <n v="0.71750000000000003"/>
    <n v="7.1749999999999998"/>
    <n v="13.889198606271778"/>
    <n v="184.96"/>
  </r>
  <r>
    <d v="2024-08-15T00:00:00"/>
    <x v="1"/>
    <s v="Instagram"/>
    <s v="Image"/>
    <s v="Gen Z"/>
    <n v="6063"/>
    <n v="84"/>
    <n v="1"/>
    <n v="118.95"/>
    <n v="99.6"/>
    <n v="1.3854527461652647E-2"/>
    <n v="1.1904761904761904E-2"/>
    <n v="1.4160714285714286"/>
    <n v="118.95"/>
    <n v="0.83732660781841106"/>
    <n v="-19.350000000000009"/>
  </r>
  <r>
    <d v="2024-08-15T00:00:00"/>
    <x v="1"/>
    <s v="Instagram"/>
    <s v="Image"/>
    <s v="Millennials"/>
    <n v="4051"/>
    <n v="74"/>
    <n v="1"/>
    <n v="55.64"/>
    <n v="51.09"/>
    <n v="1.8267094544556901E-2"/>
    <n v="1.3513513513513514E-2"/>
    <n v="0.75189189189189187"/>
    <n v="55.64"/>
    <n v="0.91822429906542058"/>
    <n v="-4.5499999999999972"/>
  </r>
  <r>
    <d v="2024-08-15T00:00:00"/>
    <x v="1"/>
    <s v="Instagram"/>
    <s v="Image"/>
    <s v="Gen X"/>
    <n v="830"/>
    <n v="11"/>
    <n v="0"/>
    <n v="14.81"/>
    <n v="0"/>
    <n v="1.3253012048192771E-2"/>
    <n v="0"/>
    <n v="1.3463636363636364"/>
    <n v="0"/>
    <n v="0"/>
    <n v="-14.81"/>
  </r>
  <r>
    <d v="2024-08-15T00:00:00"/>
    <x v="1"/>
    <s v="Instagram"/>
    <s v="Carousel"/>
    <s v="Gen Z"/>
    <n v="8130"/>
    <n v="224"/>
    <n v="16"/>
    <n v="167.69"/>
    <n v="890.96"/>
    <n v="2.7552275522755229E-2"/>
    <n v="7.1428571428571425E-2"/>
    <n v="0.74861607142857145"/>
    <n v="10.480625"/>
    <n v="5.3131373367523409"/>
    <n v="723.27"/>
  </r>
  <r>
    <d v="2024-08-15T00:00:00"/>
    <x v="1"/>
    <s v="Instagram"/>
    <s v="Carousel"/>
    <s v="Millennials"/>
    <n v="5135"/>
    <n v="52"/>
    <n v="1"/>
    <n v="153.08000000000001"/>
    <n v="65.989999999999995"/>
    <n v="1.0126582278481013E-2"/>
    <n v="1.9230769230769232E-2"/>
    <n v="2.9438461538461542"/>
    <n v="153.08000000000001"/>
    <n v="0.43108178730075769"/>
    <n v="-87.090000000000018"/>
  </r>
  <r>
    <d v="2024-08-15T00:00:00"/>
    <x v="1"/>
    <s v="Instagram"/>
    <s v="Carousel"/>
    <s v="Gen X"/>
    <n v="641"/>
    <n v="17"/>
    <n v="1"/>
    <n v="19.059999999999999"/>
    <n v="94.46"/>
    <n v="2.6521060842433698E-2"/>
    <n v="5.8823529411764705E-2"/>
    <n v="1.1211764705882352"/>
    <n v="19.059999999999999"/>
    <n v="4.9559286463798529"/>
    <n v="75.399999999999991"/>
  </r>
  <r>
    <d v="2024-08-15T00:00:00"/>
    <x v="1"/>
    <s v="TikTok"/>
    <s v="Video"/>
    <s v="Gen Z"/>
    <n v="7617"/>
    <n v="201"/>
    <n v="20"/>
    <n v="97.94"/>
    <n v="1429.86"/>
    <n v="2.6388341866876722E-2"/>
    <n v="9.950248756218906E-2"/>
    <n v="0.48726368159203981"/>
    <n v="4.8970000000000002"/>
    <n v="14.59934653869716"/>
    <n v="1331.9199999999998"/>
  </r>
  <r>
    <d v="2024-08-15T00:00:00"/>
    <x v="1"/>
    <s v="TikTok"/>
    <s v="Video"/>
    <s v="Millennials"/>
    <n v="1612"/>
    <n v="45"/>
    <n v="6"/>
    <n v="26.83"/>
    <n v="575.73"/>
    <n v="2.7915632754342432E-2"/>
    <n v="0.13333333333333333"/>
    <n v="0.59622222222222221"/>
    <n v="4.4716666666666667"/>
    <n v="21.458442042489754"/>
    <n v="548.9"/>
  </r>
  <r>
    <d v="2024-08-15T00:00:00"/>
    <x v="1"/>
    <s v="TikTok"/>
    <s v="Video"/>
    <s v="Gen X"/>
    <n v="740"/>
    <n v="28"/>
    <n v="3"/>
    <n v="16.8"/>
    <n v="173.83"/>
    <n v="3.783783783783784E-2"/>
    <n v="0.10714285714285714"/>
    <n v="0.6"/>
    <n v="5.6000000000000005"/>
    <n v="10.34702380952381"/>
    <n v="157.03"/>
  </r>
  <r>
    <d v="2024-08-15T00:00:00"/>
    <x v="1"/>
    <s v="TikTok"/>
    <s v="Image"/>
    <s v="Gen Z"/>
    <n v="10809"/>
    <n v="88"/>
    <n v="2"/>
    <n v="208.45"/>
    <n v="133.03"/>
    <n v="8.1413636784161345E-3"/>
    <n v="2.2727272727272728E-2"/>
    <n v="2.3687499999999999"/>
    <n v="104.22499999999999"/>
    <n v="0.63818661549532263"/>
    <n v="-75.419999999999987"/>
  </r>
  <r>
    <d v="2024-08-15T00:00:00"/>
    <x v="1"/>
    <s v="TikTok"/>
    <s v="Image"/>
    <s v="Millennials"/>
    <n v="1583"/>
    <n v="27"/>
    <n v="0"/>
    <n v="34.94"/>
    <n v="0"/>
    <n v="1.7056222362602652E-2"/>
    <n v="0"/>
    <n v="1.2940740740740739"/>
    <n v="0"/>
    <n v="0"/>
    <n v="-34.94"/>
  </r>
  <r>
    <d v="2024-08-15T00:00:00"/>
    <x v="1"/>
    <s v="TikTok"/>
    <s v="Image"/>
    <s v="Gen X"/>
    <n v="525"/>
    <n v="5"/>
    <n v="0"/>
    <n v="6.04"/>
    <n v="0"/>
    <n v="9.5238095238095247E-3"/>
    <n v="0"/>
    <n v="1.208"/>
    <n v="0"/>
    <n v="0"/>
    <n v="-6.04"/>
  </r>
  <r>
    <d v="2024-08-15T00:00:00"/>
    <x v="1"/>
    <s v="TikTok"/>
    <s v="Carousel"/>
    <s v="Gen Z"/>
    <n v="12793"/>
    <n v="356"/>
    <n v="11"/>
    <n v="366.27"/>
    <n v="603.67999999999995"/>
    <n v="2.7827718283436255E-2"/>
    <n v="3.0898876404494381E-2"/>
    <n v="1.0288483146067415"/>
    <n v="33.297272727272727"/>
    <n v="1.6481830343735495"/>
    <n v="237.40999999999997"/>
  </r>
  <r>
    <d v="2024-08-15T00:00:00"/>
    <x v="1"/>
    <s v="TikTok"/>
    <s v="Carousel"/>
    <s v="Millennials"/>
    <n v="1513"/>
    <n v="31"/>
    <n v="0"/>
    <n v="20.27"/>
    <n v="0"/>
    <n v="2.0489094514210177E-2"/>
    <n v="0"/>
    <n v="0.65387096774193543"/>
    <n v="0"/>
    <n v="0"/>
    <n v="-20.27"/>
  </r>
  <r>
    <d v="2024-08-15T00:00:00"/>
    <x v="1"/>
    <s v="TikTok"/>
    <s v="Carousel"/>
    <s v="Gen X"/>
    <n v="352"/>
    <n v="4"/>
    <n v="0"/>
    <n v="10.57"/>
    <n v="0"/>
    <n v="1.1363636363636364E-2"/>
    <n v="0"/>
    <n v="2.6425000000000001"/>
    <n v="0"/>
    <n v="0"/>
    <n v="-10.57"/>
  </r>
  <r>
    <d v="2024-08-15T00:00:00"/>
    <x v="1"/>
    <s v="Facebook"/>
    <s v="Video"/>
    <s v="Gen Z"/>
    <n v="1973"/>
    <n v="59"/>
    <n v="5"/>
    <n v="26.39"/>
    <n v="331.68"/>
    <n v="2.9903699949315764E-2"/>
    <n v="8.4745762711864403E-2"/>
    <n v="0.44728813559322034"/>
    <n v="5.2780000000000005"/>
    <n v="12.568397120121258"/>
    <n v="305.29000000000002"/>
  </r>
  <r>
    <d v="2024-08-15T00:00:00"/>
    <x v="1"/>
    <s v="Facebook"/>
    <s v="Video"/>
    <s v="Millennials"/>
    <n v="5188"/>
    <n v="152"/>
    <n v="14"/>
    <n v="147.83000000000001"/>
    <n v="1050.0999999999999"/>
    <n v="2.9298380878951428E-2"/>
    <n v="9.2105263157894732E-2"/>
    <n v="0.97256578947368433"/>
    <n v="10.559285714285716"/>
    <n v="7.1034296150984231"/>
    <n v="902.26999999999987"/>
  </r>
  <r>
    <d v="2024-08-15T00:00:00"/>
    <x v="1"/>
    <s v="Facebook"/>
    <s v="Video"/>
    <s v="Gen X"/>
    <n v="4023"/>
    <n v="137"/>
    <n v="10"/>
    <n v="96.58"/>
    <n v="922.27"/>
    <n v="3.4054188416604521E-2"/>
    <n v="7.2992700729927001E-2"/>
    <n v="0.704963503649635"/>
    <n v="9.6579999999999995"/>
    <n v="9.5492855663698482"/>
    <n v="825.68999999999994"/>
  </r>
  <r>
    <d v="2024-08-15T00:00:00"/>
    <x v="1"/>
    <s v="Facebook"/>
    <s v="Image"/>
    <s v="Gen Z"/>
    <n v="1164"/>
    <n v="19"/>
    <n v="0"/>
    <n v="16.309999999999999"/>
    <n v="0"/>
    <n v="1.6323024054982819E-2"/>
    <n v="0"/>
    <n v="0.85842105263157886"/>
    <n v="0"/>
    <n v="0"/>
    <n v="-16.309999999999999"/>
  </r>
  <r>
    <d v="2024-08-15T00:00:00"/>
    <x v="1"/>
    <s v="Facebook"/>
    <s v="Image"/>
    <s v="Millennials"/>
    <n v="8612"/>
    <n v="55"/>
    <n v="1"/>
    <n v="175.12"/>
    <n v="55.7"/>
    <n v="6.3864375290292614E-3"/>
    <n v="1.8181818181818181E-2"/>
    <n v="3.1840000000000002"/>
    <n v="175.12"/>
    <n v="0.31806761078117862"/>
    <n v="-119.42"/>
  </r>
  <r>
    <d v="2024-08-15T00:00:00"/>
    <x v="1"/>
    <s v="Facebook"/>
    <s v="Image"/>
    <s v="Gen X"/>
    <n v="4024"/>
    <n v="26"/>
    <n v="0"/>
    <n v="107.82"/>
    <n v="0"/>
    <n v="6.4612326043737576E-3"/>
    <n v="0"/>
    <n v="4.1469230769230769"/>
    <n v="0"/>
    <n v="0"/>
    <n v="-107.82"/>
  </r>
  <r>
    <d v="2024-08-15T00:00:00"/>
    <x v="1"/>
    <s v="Facebook"/>
    <s v="Carousel"/>
    <s v="Gen Z"/>
    <n v="2059"/>
    <n v="24"/>
    <n v="1"/>
    <n v="48.16"/>
    <n v="55.13"/>
    <n v="1.1656143759106362E-2"/>
    <n v="4.1666666666666664E-2"/>
    <n v="2.0066666666666664"/>
    <n v="48.16"/>
    <n v="1.1447259136212626"/>
    <n v="6.970000000000006"/>
  </r>
  <r>
    <d v="2024-08-15T00:00:00"/>
    <x v="1"/>
    <s v="Facebook"/>
    <s v="Carousel"/>
    <s v="Millennials"/>
    <n v="10283"/>
    <n v="275"/>
    <n v="21"/>
    <n v="286.62"/>
    <n v="1604.69"/>
    <n v="2.6743168336088689E-2"/>
    <n v="7.636363636363637E-2"/>
    <n v="1.0422545454545455"/>
    <n v="13.648571428571429"/>
    <n v="5.5986672248970768"/>
    <n v="1318.0700000000002"/>
  </r>
  <r>
    <d v="2024-08-15T00:00:00"/>
    <x v="1"/>
    <s v="Facebook"/>
    <s v="Carousel"/>
    <s v="Gen X"/>
    <n v="5571"/>
    <n v="136"/>
    <n v="7"/>
    <n v="82.83"/>
    <n v="438.8"/>
    <n v="2.4412134266738467E-2"/>
    <n v="5.1470588235294115E-2"/>
    <n v="0.60904411764705879"/>
    <n v="11.832857142857142"/>
    <n v="5.2975974888325492"/>
    <n v="355.97"/>
  </r>
  <r>
    <d v="2024-08-16T00:00:00"/>
    <x v="1"/>
    <s v="Instagram"/>
    <s v="Video"/>
    <s v="Gen Z"/>
    <n v="6014"/>
    <n v="248"/>
    <n v="28"/>
    <n v="141.29"/>
    <n v="2416.25"/>
    <n v="4.1237113402061855E-2"/>
    <n v="0.11290322580645161"/>
    <n v="0.56971774193548386"/>
    <n v="5.0460714285714285"/>
    <n v="17.101351829570387"/>
    <n v="2274.96"/>
  </r>
  <r>
    <d v="2024-08-16T00:00:00"/>
    <x v="1"/>
    <s v="Instagram"/>
    <s v="Video"/>
    <s v="Millennials"/>
    <n v="2132"/>
    <n v="63"/>
    <n v="4"/>
    <n v="57.01"/>
    <n v="378.14"/>
    <n v="2.9549718574108819E-2"/>
    <n v="6.3492063492063489E-2"/>
    <n v="0.9049206349206349"/>
    <n v="14.2525"/>
    <n v="6.6328714260656021"/>
    <n v="321.13"/>
  </r>
  <r>
    <d v="2024-08-16T00:00:00"/>
    <x v="1"/>
    <s v="Instagram"/>
    <s v="Video"/>
    <s v="Gen X"/>
    <n v="126"/>
    <n v="2"/>
    <n v="0"/>
    <n v="3.25"/>
    <n v="0"/>
    <n v="1.5873015873015872E-2"/>
    <n v="0"/>
    <n v="1.625"/>
    <n v="0"/>
    <n v="0"/>
    <n v="-3.25"/>
  </r>
  <r>
    <d v="2024-08-16T00:00:00"/>
    <x v="1"/>
    <s v="Instagram"/>
    <s v="Image"/>
    <s v="Gen Z"/>
    <n v="7391"/>
    <n v="61"/>
    <n v="2"/>
    <n v="87.17"/>
    <n v="100.43"/>
    <n v="8.2532810174536595E-3"/>
    <n v="3.2786885245901641E-2"/>
    <n v="1.429016393442623"/>
    <n v="43.585000000000001"/>
    <n v="1.1521165538602731"/>
    <n v="13.260000000000005"/>
  </r>
  <r>
    <d v="2024-08-16T00:00:00"/>
    <x v="1"/>
    <s v="Instagram"/>
    <s v="Image"/>
    <s v="Millennials"/>
    <n v="7669"/>
    <n v="116"/>
    <n v="3"/>
    <n v="115.18"/>
    <n v="240.98"/>
    <n v="1.5125831268744295E-2"/>
    <n v="2.5862068965517241E-2"/>
    <n v="0.99293103448275866"/>
    <n v="38.393333333333338"/>
    <n v="2.0922035075533945"/>
    <n v="125.79999999999998"/>
  </r>
  <r>
    <d v="2024-08-16T00:00:00"/>
    <x v="1"/>
    <s v="Instagram"/>
    <s v="Image"/>
    <s v="Gen X"/>
    <n v="327"/>
    <n v="6"/>
    <n v="0"/>
    <n v="4.8"/>
    <n v="0"/>
    <n v="1.834862385321101E-2"/>
    <n v="0"/>
    <n v="0.79999999999999993"/>
    <n v="0"/>
    <n v="0"/>
    <n v="-4.8"/>
  </r>
  <r>
    <d v="2024-08-16T00:00:00"/>
    <x v="1"/>
    <s v="Instagram"/>
    <s v="Carousel"/>
    <s v="Gen Z"/>
    <n v="7925"/>
    <n v="178"/>
    <n v="13"/>
    <n v="96.02"/>
    <n v="872.32"/>
    <n v="2.2460567823343849E-2"/>
    <n v="7.3033707865168537E-2"/>
    <n v="0.53943820224719097"/>
    <n v="7.3861538461538458"/>
    <n v="9.0847740054155395"/>
    <n v="776.30000000000007"/>
  </r>
  <r>
    <d v="2024-08-16T00:00:00"/>
    <x v="1"/>
    <s v="Instagram"/>
    <s v="Carousel"/>
    <s v="Millennials"/>
    <n v="5296"/>
    <n v="97"/>
    <n v="5"/>
    <n v="118.59"/>
    <n v="344.26"/>
    <n v="1.831570996978852E-2"/>
    <n v="5.1546391752577317E-2"/>
    <n v="1.2225773195876288"/>
    <n v="23.718"/>
    <n v="2.9029429125558646"/>
    <n v="225.67"/>
  </r>
  <r>
    <d v="2024-08-16T00:00:00"/>
    <x v="1"/>
    <s v="Instagram"/>
    <s v="Carousel"/>
    <s v="Gen X"/>
    <n v="396"/>
    <n v="4"/>
    <n v="0"/>
    <n v="8.01"/>
    <n v="0"/>
    <n v="1.0101010101010102E-2"/>
    <n v="0"/>
    <n v="2.0024999999999999"/>
    <n v="0"/>
    <n v="0"/>
    <n v="-8.01"/>
  </r>
  <r>
    <d v="2024-08-16T00:00:00"/>
    <x v="1"/>
    <s v="TikTok"/>
    <s v="Video"/>
    <s v="Gen Z"/>
    <n v="9149"/>
    <n v="281"/>
    <n v="17"/>
    <n v="238.65"/>
    <n v="1075.28"/>
    <n v="3.0713739206470653E-2"/>
    <n v="6.0498220640569395E-2"/>
    <n v="0.84928825622775805"/>
    <n v="14.038235294117648"/>
    <n v="4.5056777707940494"/>
    <n v="836.63"/>
  </r>
  <r>
    <d v="2024-08-16T00:00:00"/>
    <x v="1"/>
    <s v="TikTok"/>
    <s v="Video"/>
    <s v="Millennials"/>
    <n v="999"/>
    <n v="33"/>
    <n v="4"/>
    <n v="26.23"/>
    <n v="396.44"/>
    <n v="3.3033033033033031E-2"/>
    <n v="0.12121212121212122"/>
    <n v="0.79484848484848492"/>
    <n v="6.5575000000000001"/>
    <n v="15.113991612657262"/>
    <n v="370.21"/>
  </r>
  <r>
    <d v="2024-08-16T00:00:00"/>
    <x v="1"/>
    <s v="TikTok"/>
    <s v="Video"/>
    <s v="Gen X"/>
    <n v="544"/>
    <n v="11"/>
    <n v="0"/>
    <n v="15.75"/>
    <n v="0"/>
    <n v="2.0220588235294119E-2"/>
    <n v="0"/>
    <n v="1.4318181818181819"/>
    <n v="0"/>
    <n v="0"/>
    <n v="-15.75"/>
  </r>
  <r>
    <d v="2024-08-16T00:00:00"/>
    <x v="1"/>
    <s v="TikTok"/>
    <s v="Image"/>
    <s v="Gen Z"/>
    <n v="6783"/>
    <n v="75"/>
    <n v="1"/>
    <n v="173.25"/>
    <n v="62.05"/>
    <n v="1.1057054400707651E-2"/>
    <n v="1.3333333333333334E-2"/>
    <n v="2.31"/>
    <n v="173.25"/>
    <n v="0.35815295815295811"/>
    <n v="-111.2"/>
  </r>
  <r>
    <d v="2024-08-16T00:00:00"/>
    <x v="1"/>
    <s v="TikTok"/>
    <s v="Image"/>
    <s v="Millennials"/>
    <n v="518"/>
    <n v="6"/>
    <n v="0"/>
    <n v="8.15"/>
    <n v="0"/>
    <n v="1.1583011583011582E-2"/>
    <n v="0"/>
    <n v="1.3583333333333334"/>
    <n v="0"/>
    <n v="0"/>
    <n v="-8.15"/>
  </r>
  <r>
    <d v="2024-08-16T00:00:00"/>
    <x v="1"/>
    <s v="TikTok"/>
    <s v="Image"/>
    <s v="Gen X"/>
    <n v="759"/>
    <n v="14"/>
    <n v="0"/>
    <n v="7.71"/>
    <n v="0"/>
    <n v="1.844532279314888E-2"/>
    <n v="0"/>
    <n v="0.55071428571428571"/>
    <n v="0"/>
    <n v="0"/>
    <n v="-7.71"/>
  </r>
  <r>
    <d v="2024-08-16T00:00:00"/>
    <x v="1"/>
    <s v="TikTok"/>
    <s v="Carousel"/>
    <s v="Gen Z"/>
    <n v="12901"/>
    <n v="226"/>
    <n v="10"/>
    <n v="223.06"/>
    <n v="657.83"/>
    <n v="1.751802185877064E-2"/>
    <n v="4.4247787610619468E-2"/>
    <n v="0.98699115044247787"/>
    <n v="22.306000000000001"/>
    <n v="2.9491168295525867"/>
    <n v="434.77000000000004"/>
  </r>
  <r>
    <d v="2024-08-16T00:00:00"/>
    <x v="1"/>
    <s v="TikTok"/>
    <s v="Carousel"/>
    <s v="Millennials"/>
    <n v="1174"/>
    <n v="16"/>
    <n v="0"/>
    <n v="20.11"/>
    <n v="0"/>
    <n v="1.3628620102214651E-2"/>
    <n v="0"/>
    <n v="1.256875"/>
    <n v="0"/>
    <n v="0"/>
    <n v="-20.11"/>
  </r>
  <r>
    <d v="2024-08-16T00:00:00"/>
    <x v="1"/>
    <s v="TikTok"/>
    <s v="Carousel"/>
    <s v="Gen X"/>
    <n v="526"/>
    <n v="13"/>
    <n v="0"/>
    <n v="8.15"/>
    <n v="0"/>
    <n v="2.4714828897338403E-2"/>
    <n v="0"/>
    <n v="0.62692307692307692"/>
    <n v="0"/>
    <n v="0"/>
    <n v="-8.15"/>
  </r>
  <r>
    <d v="2024-08-16T00:00:00"/>
    <x v="1"/>
    <s v="Facebook"/>
    <s v="Video"/>
    <s v="Gen Z"/>
    <n v="2261"/>
    <n v="69"/>
    <n v="6"/>
    <n v="66.2"/>
    <n v="482.59"/>
    <n v="3.0517470145953119E-2"/>
    <n v="8.6956521739130432E-2"/>
    <n v="0.95942028985507255"/>
    <n v="11.033333333333333"/>
    <n v="7.289879154078549"/>
    <n v="416.39"/>
  </r>
  <r>
    <d v="2024-08-16T00:00:00"/>
    <x v="1"/>
    <s v="Facebook"/>
    <s v="Video"/>
    <s v="Millennials"/>
    <n v="5337"/>
    <n v="222"/>
    <n v="11"/>
    <n v="64.13"/>
    <n v="734.16"/>
    <n v="4.1596402473299605E-2"/>
    <n v="4.954954954954955E-2"/>
    <n v="0.28887387387387387"/>
    <n v="5.8299999999999992"/>
    <n v="11.447996257601746"/>
    <n v="670.03"/>
  </r>
  <r>
    <d v="2024-08-16T00:00:00"/>
    <x v="1"/>
    <s v="Facebook"/>
    <s v="Video"/>
    <s v="Gen X"/>
    <n v="4374"/>
    <n v="119"/>
    <n v="6"/>
    <n v="121.18"/>
    <n v="388.8"/>
    <n v="2.7206218564243257E-2"/>
    <n v="5.0420168067226892E-2"/>
    <n v="1.0183193277310925"/>
    <n v="20.196666666666669"/>
    <n v="3.208450239313418"/>
    <n v="267.62"/>
  </r>
  <r>
    <d v="2024-08-16T00:00:00"/>
    <x v="1"/>
    <s v="Facebook"/>
    <s v="Image"/>
    <s v="Gen Z"/>
    <n v="1387"/>
    <n v="27"/>
    <n v="1"/>
    <n v="35.979999999999997"/>
    <n v="68.86"/>
    <n v="1.9466474405191059E-2"/>
    <n v="3.7037037037037035E-2"/>
    <n v="1.3325925925925926"/>
    <n v="35.979999999999997"/>
    <n v="1.9138410227904392"/>
    <n v="32.880000000000003"/>
  </r>
  <r>
    <d v="2024-08-16T00:00:00"/>
    <x v="1"/>
    <s v="Facebook"/>
    <s v="Image"/>
    <s v="Millennials"/>
    <n v="10327"/>
    <n v="67"/>
    <n v="1"/>
    <n v="220.35"/>
    <n v="64.72"/>
    <n v="6.4878473903360124E-3"/>
    <n v="1.4925373134328358E-2"/>
    <n v="3.2888059701492538"/>
    <n v="220.35"/>
    <n v="0.29371454504197869"/>
    <n v="-155.63"/>
  </r>
  <r>
    <d v="2024-08-16T00:00:00"/>
    <x v="1"/>
    <s v="Facebook"/>
    <s v="Image"/>
    <s v="Gen X"/>
    <n v="3662"/>
    <n v="69"/>
    <n v="2"/>
    <n v="90.14"/>
    <n v="151.32"/>
    <n v="1.8842162752594212E-2"/>
    <n v="2.8985507246376812E-2"/>
    <n v="1.3063768115942029"/>
    <n v="45.07"/>
    <n v="1.6787219880186375"/>
    <n v="61.179999999999993"/>
  </r>
  <r>
    <d v="2024-08-16T00:00:00"/>
    <x v="1"/>
    <s v="Facebook"/>
    <s v="Carousel"/>
    <s v="Gen Z"/>
    <n v="1744"/>
    <n v="25"/>
    <n v="1"/>
    <n v="46.67"/>
    <n v="55.58"/>
    <n v="1.4334862385321102E-2"/>
    <n v="0.04"/>
    <n v="1.8668"/>
    <n v="46.67"/>
    <n v="1.1909149346475252"/>
    <n v="8.9099999999999966"/>
  </r>
  <r>
    <d v="2024-08-16T00:00:00"/>
    <x v="1"/>
    <s v="Facebook"/>
    <s v="Carousel"/>
    <s v="Millennials"/>
    <n v="8029"/>
    <n v="220"/>
    <n v="12"/>
    <n v="184.11"/>
    <n v="658.42"/>
    <n v="2.7400672561962883E-2"/>
    <n v="5.4545454545454543E-2"/>
    <n v="0.83686363636363648"/>
    <n v="15.342500000000001"/>
    <n v="3.57623160067351"/>
    <n v="474.30999999999995"/>
  </r>
  <r>
    <d v="2024-08-16T00:00:00"/>
    <x v="1"/>
    <s v="Facebook"/>
    <s v="Carousel"/>
    <s v="Gen X"/>
    <n v="2124"/>
    <n v="27"/>
    <n v="1"/>
    <n v="46.03"/>
    <n v="91.3"/>
    <n v="1.2711864406779662E-2"/>
    <n v="3.7037037037037035E-2"/>
    <n v="1.7048148148148148"/>
    <n v="46.03"/>
    <n v="1.9834890288941993"/>
    <n v="45.269999999999996"/>
  </r>
  <r>
    <d v="2024-08-17T00:00:00"/>
    <x v="1"/>
    <s v="Instagram"/>
    <s v="Video"/>
    <s v="Gen Z"/>
    <n v="7259"/>
    <n v="220"/>
    <n v="21"/>
    <n v="166.71"/>
    <n v="1839.2"/>
    <n v="3.0307204849152777E-2"/>
    <n v="9.5454545454545459E-2"/>
    <n v="0.75777272727272726"/>
    <n v="7.9385714285714286"/>
    <n v="11.032331593785615"/>
    <n v="1672.49"/>
  </r>
  <r>
    <d v="2024-08-17T00:00:00"/>
    <x v="1"/>
    <s v="Instagram"/>
    <s v="Video"/>
    <s v="Millennials"/>
    <n v="2504"/>
    <n v="53"/>
    <n v="2"/>
    <n v="49.68"/>
    <n v="125.53"/>
    <n v="2.1166134185303515E-2"/>
    <n v="3.7735849056603772E-2"/>
    <n v="0.93735849056603771"/>
    <n v="24.84"/>
    <n v="2.5267713365539453"/>
    <n v="75.849999999999994"/>
  </r>
  <r>
    <d v="2024-08-17T00:00:00"/>
    <x v="1"/>
    <s v="Instagram"/>
    <s v="Video"/>
    <s v="Gen X"/>
    <n v="232"/>
    <n v="6"/>
    <n v="0"/>
    <n v="6.46"/>
    <n v="0"/>
    <n v="2.5862068965517241E-2"/>
    <n v="0"/>
    <n v="1.0766666666666667"/>
    <n v="0"/>
    <n v="0"/>
    <n v="-6.46"/>
  </r>
  <r>
    <d v="2024-08-17T00:00:00"/>
    <x v="1"/>
    <s v="Instagram"/>
    <s v="Image"/>
    <s v="Gen Z"/>
    <n v="7903"/>
    <n v="123"/>
    <n v="2"/>
    <n v="158.84"/>
    <n v="115.63"/>
    <n v="1.556370998355055E-2"/>
    <n v="1.6260162601626018E-2"/>
    <n v="1.2913821138211383"/>
    <n v="79.42"/>
    <n v="0.7279652480483505"/>
    <n v="-43.210000000000008"/>
  </r>
  <r>
    <d v="2024-08-17T00:00:00"/>
    <x v="1"/>
    <s v="Instagram"/>
    <s v="Image"/>
    <s v="Millennials"/>
    <n v="5792"/>
    <n v="99"/>
    <n v="4"/>
    <n v="136.01"/>
    <n v="328.31"/>
    <n v="1.709254143646409E-2"/>
    <n v="4.0404040404040407E-2"/>
    <n v="1.3738383838383836"/>
    <n v="34.002499999999998"/>
    <n v="2.413866627453864"/>
    <n v="192.3"/>
  </r>
  <r>
    <d v="2024-08-17T00:00:00"/>
    <x v="1"/>
    <s v="Instagram"/>
    <s v="Image"/>
    <s v="Gen X"/>
    <n v="499"/>
    <n v="9"/>
    <n v="0"/>
    <n v="8.4700000000000006"/>
    <n v="0"/>
    <n v="1.8036072144288578E-2"/>
    <n v="0"/>
    <n v="0.94111111111111123"/>
    <n v="0"/>
    <n v="0"/>
    <n v="-8.4700000000000006"/>
  </r>
  <r>
    <d v="2024-08-17T00:00:00"/>
    <x v="1"/>
    <s v="Instagram"/>
    <s v="Carousel"/>
    <s v="Gen Z"/>
    <n v="9015"/>
    <n v="194"/>
    <n v="10"/>
    <n v="146.91999999999999"/>
    <n v="717.21"/>
    <n v="2.1519689406544647E-2"/>
    <n v="5.1546391752577317E-2"/>
    <n v="0.75731958762886586"/>
    <n v="14.691999999999998"/>
    <n v="4.8816362646338147"/>
    <n v="570.29000000000008"/>
  </r>
  <r>
    <d v="2024-08-17T00:00:00"/>
    <x v="1"/>
    <s v="Instagram"/>
    <s v="Carousel"/>
    <s v="Millennials"/>
    <n v="2267"/>
    <n v="43"/>
    <n v="3"/>
    <n v="26.67"/>
    <n v="154.56"/>
    <n v="1.8967798853109837E-2"/>
    <n v="6.9767441860465115E-2"/>
    <n v="0.62023255813953493"/>
    <n v="8.89"/>
    <n v="5.7952755905511806"/>
    <n v="127.89"/>
  </r>
  <r>
    <d v="2024-08-17T00:00:00"/>
    <x v="1"/>
    <s v="Instagram"/>
    <s v="Carousel"/>
    <s v="Gen X"/>
    <n v="569"/>
    <n v="14"/>
    <n v="0"/>
    <n v="11.06"/>
    <n v="0"/>
    <n v="2.4604569420035149E-2"/>
    <n v="0"/>
    <n v="0.79"/>
    <n v="0"/>
    <n v="0"/>
    <n v="-11.06"/>
  </r>
  <r>
    <d v="2024-08-17T00:00:00"/>
    <x v="1"/>
    <s v="TikTok"/>
    <s v="Video"/>
    <s v="Gen Z"/>
    <n v="10313"/>
    <n v="207"/>
    <n v="28"/>
    <n v="148.55000000000001"/>
    <n v="1996.51"/>
    <n v="2.0071754096771064E-2"/>
    <n v="0.13526570048309178"/>
    <n v="0.71763285024154599"/>
    <n v="5.3053571428571429"/>
    <n v="13.439986536519688"/>
    <n v="1847.96"/>
  </r>
  <r>
    <d v="2024-08-17T00:00:00"/>
    <x v="1"/>
    <s v="TikTok"/>
    <s v="Video"/>
    <s v="Millennials"/>
    <n v="769"/>
    <n v="20"/>
    <n v="1"/>
    <n v="10.41"/>
    <n v="53.39"/>
    <n v="2.600780234070221E-2"/>
    <n v="0.05"/>
    <n v="0.52049999999999996"/>
    <n v="10.41"/>
    <n v="5.1287223823246881"/>
    <n v="42.980000000000004"/>
  </r>
  <r>
    <d v="2024-08-17T00:00:00"/>
    <x v="1"/>
    <s v="TikTok"/>
    <s v="Video"/>
    <s v="Gen X"/>
    <n v="164"/>
    <n v="6"/>
    <n v="0"/>
    <n v="3.15"/>
    <n v="0"/>
    <n v="3.6585365853658534E-2"/>
    <n v="0"/>
    <n v="0.52500000000000002"/>
    <n v="0"/>
    <n v="0"/>
    <n v="-3.15"/>
  </r>
  <r>
    <d v="2024-08-17T00:00:00"/>
    <x v="1"/>
    <s v="TikTok"/>
    <s v="Image"/>
    <s v="Gen Z"/>
    <n v="13575"/>
    <n v="115"/>
    <n v="3"/>
    <n v="175.14"/>
    <n v="275.01"/>
    <n v="8.4714548802946599E-3"/>
    <n v="2.6086956521739129E-2"/>
    <n v="1.5229565217391303"/>
    <n v="58.379999999999995"/>
    <n v="1.5702295306611853"/>
    <n v="99.87"/>
  </r>
  <r>
    <d v="2024-08-17T00:00:00"/>
    <x v="1"/>
    <s v="TikTok"/>
    <s v="Image"/>
    <s v="Millennials"/>
    <n v="1260"/>
    <n v="24"/>
    <n v="0"/>
    <n v="20.09"/>
    <n v="0"/>
    <n v="1.9047619047619049E-2"/>
    <n v="0"/>
    <n v="0.83708333333333329"/>
    <n v="0"/>
    <n v="0"/>
    <n v="-20.09"/>
  </r>
  <r>
    <d v="2024-08-17T00:00:00"/>
    <x v="1"/>
    <s v="TikTok"/>
    <s v="Image"/>
    <s v="Gen X"/>
    <n v="311"/>
    <n v="3"/>
    <n v="0"/>
    <n v="8.1300000000000008"/>
    <n v="0"/>
    <n v="9.6463022508038593E-3"/>
    <n v="0"/>
    <n v="2.7100000000000004"/>
    <n v="0"/>
    <n v="0"/>
    <n v="-8.1300000000000008"/>
  </r>
  <r>
    <d v="2024-08-17T00:00:00"/>
    <x v="1"/>
    <s v="TikTok"/>
    <s v="Carousel"/>
    <s v="Gen Z"/>
    <n v="8293"/>
    <n v="150"/>
    <n v="7"/>
    <n v="93.59"/>
    <n v="480.91"/>
    <n v="1.8087543711563969E-2"/>
    <n v="4.6666666666666669E-2"/>
    <n v="0.62393333333333334"/>
    <n v="13.370000000000001"/>
    <n v="5.1384763329415533"/>
    <n v="387.32000000000005"/>
  </r>
  <r>
    <d v="2024-08-17T00:00:00"/>
    <x v="1"/>
    <s v="TikTok"/>
    <s v="Carousel"/>
    <s v="Millennials"/>
    <n v="1487"/>
    <n v="35"/>
    <n v="2"/>
    <n v="38.43"/>
    <n v="145.15"/>
    <n v="2.3537323470073975E-2"/>
    <n v="5.7142857142857141E-2"/>
    <n v="1.0980000000000001"/>
    <n v="19.215"/>
    <n v="3.7769971376528755"/>
    <n v="106.72"/>
  </r>
  <r>
    <d v="2024-08-17T00:00:00"/>
    <x v="1"/>
    <s v="TikTok"/>
    <s v="Carousel"/>
    <s v="Gen X"/>
    <n v="947"/>
    <n v="19"/>
    <n v="1"/>
    <n v="11.66"/>
    <n v="95.89"/>
    <n v="2.0063357972544878E-2"/>
    <n v="5.2631578947368418E-2"/>
    <n v="0.61368421052631583"/>
    <n v="11.66"/>
    <n v="8.2238421955403087"/>
    <n v="84.23"/>
  </r>
  <r>
    <d v="2024-08-17T00:00:00"/>
    <x v="1"/>
    <s v="Facebook"/>
    <s v="Video"/>
    <s v="Gen Z"/>
    <n v="2562"/>
    <n v="62"/>
    <n v="4"/>
    <n v="74.39"/>
    <n v="369.42"/>
    <n v="2.4199843871975019E-2"/>
    <n v="6.4516129032258063E-2"/>
    <n v="1.1998387096774195"/>
    <n v="18.5975"/>
    <n v="4.9659900524264016"/>
    <n v="295.03000000000003"/>
  </r>
  <r>
    <d v="2024-08-17T00:00:00"/>
    <x v="1"/>
    <s v="Facebook"/>
    <s v="Video"/>
    <s v="Millennials"/>
    <n v="9538"/>
    <n v="419"/>
    <n v="41"/>
    <n v="170.06"/>
    <n v="3998.79"/>
    <n v="4.3929544977982807E-2"/>
    <n v="9.7852028639618144E-2"/>
    <n v="0.40587112171837708"/>
    <n v="4.1478048780487802"/>
    <n v="23.51399506056686"/>
    <n v="3828.73"/>
  </r>
  <r>
    <d v="2024-08-17T00:00:00"/>
    <x v="1"/>
    <s v="Facebook"/>
    <s v="Video"/>
    <s v="Gen X"/>
    <n v="3998"/>
    <n v="173"/>
    <n v="24"/>
    <n v="66.5"/>
    <n v="1447.56"/>
    <n v="4.3271635817908952E-2"/>
    <n v="0.13872832369942195"/>
    <n v="0.38439306358381503"/>
    <n v="2.7708333333333335"/>
    <n v="21.767819548872179"/>
    <n v="1381.06"/>
  </r>
  <r>
    <d v="2024-08-17T00:00:00"/>
    <x v="1"/>
    <s v="Facebook"/>
    <s v="Image"/>
    <s v="Gen Z"/>
    <n v="1059"/>
    <n v="9"/>
    <n v="0"/>
    <n v="24.84"/>
    <n v="0"/>
    <n v="8.4985835694051E-3"/>
    <n v="0"/>
    <n v="2.76"/>
    <n v="0"/>
    <n v="0"/>
    <n v="-24.84"/>
  </r>
  <r>
    <d v="2024-08-17T00:00:00"/>
    <x v="1"/>
    <s v="Facebook"/>
    <s v="Image"/>
    <s v="Millennials"/>
    <n v="5640"/>
    <n v="106"/>
    <n v="4"/>
    <n v="168.92"/>
    <n v="381.56"/>
    <n v="1.8794326241134751E-2"/>
    <n v="3.7735849056603772E-2"/>
    <n v="1.5935849056603772"/>
    <n v="42.23"/>
    <n v="2.2588207435472416"/>
    <n v="212.64000000000001"/>
  </r>
  <r>
    <d v="2024-08-17T00:00:00"/>
    <x v="1"/>
    <s v="Facebook"/>
    <s v="Image"/>
    <s v="Gen X"/>
    <n v="5150"/>
    <n v="32"/>
    <n v="0"/>
    <n v="85.44"/>
    <n v="0"/>
    <n v="6.2135922330097092E-3"/>
    <n v="0"/>
    <n v="2.67"/>
    <n v="0"/>
    <n v="0"/>
    <n v="-85.44"/>
  </r>
  <r>
    <d v="2024-08-17T00:00:00"/>
    <x v="1"/>
    <s v="Facebook"/>
    <s v="Carousel"/>
    <s v="Gen Z"/>
    <n v="2231"/>
    <n v="58"/>
    <n v="2"/>
    <n v="38.79"/>
    <n v="110.92"/>
    <n v="2.5997310623038995E-2"/>
    <n v="3.4482758620689655E-2"/>
    <n v="0.66879310344827581"/>
    <n v="19.395"/>
    <n v="2.8594998711007991"/>
    <n v="72.13"/>
  </r>
  <r>
    <d v="2024-08-17T00:00:00"/>
    <x v="1"/>
    <s v="Facebook"/>
    <s v="Carousel"/>
    <s v="Millennials"/>
    <n v="9222"/>
    <n v="195"/>
    <n v="12"/>
    <n v="184.65"/>
    <n v="890.07"/>
    <n v="2.114508783344177E-2"/>
    <n v="6.1538461538461542E-2"/>
    <n v="0.94692307692307698"/>
    <n v="15.387500000000001"/>
    <n v="4.8203086921202276"/>
    <n v="705.42000000000007"/>
  </r>
  <r>
    <d v="2024-08-17T00:00:00"/>
    <x v="1"/>
    <s v="Facebook"/>
    <s v="Carousel"/>
    <s v="Gen X"/>
    <n v="4451"/>
    <n v="89"/>
    <n v="2"/>
    <n v="105.81"/>
    <n v="141.87"/>
    <n v="1.9995506627724109E-2"/>
    <n v="2.247191011235955E-2"/>
    <n v="1.188876404494382"/>
    <n v="52.905000000000001"/>
    <n v="1.3407995463566771"/>
    <n v="36.06"/>
  </r>
  <r>
    <d v="2024-08-18T00:00:00"/>
    <x v="1"/>
    <s v="Instagram"/>
    <s v="Video"/>
    <s v="Gen Z"/>
    <n v="6126"/>
    <n v="239"/>
    <n v="20"/>
    <n v="67.900000000000006"/>
    <n v="1947.98"/>
    <n v="3.9014038524322558E-2"/>
    <n v="8.3682008368200833E-2"/>
    <n v="0.28410041841004186"/>
    <n v="3.3950000000000005"/>
    <n v="28.688954344624445"/>
    <n v="1880.08"/>
  </r>
  <r>
    <d v="2024-08-18T00:00:00"/>
    <x v="1"/>
    <s v="Instagram"/>
    <s v="Video"/>
    <s v="Millennials"/>
    <n v="7800"/>
    <n v="348"/>
    <n v="36"/>
    <n v="105.99"/>
    <n v="2066.8200000000002"/>
    <n v="4.4615384615384612E-2"/>
    <n v="0.10344827586206896"/>
    <n v="0.30456896551724139"/>
    <n v="2.9441666666666664"/>
    <n v="19.500141522785171"/>
    <n v="1960.8300000000002"/>
  </r>
  <r>
    <d v="2024-08-18T00:00:00"/>
    <x v="1"/>
    <s v="Instagram"/>
    <s v="Video"/>
    <s v="Gen X"/>
    <n v="253"/>
    <n v="11"/>
    <n v="1"/>
    <n v="2.81"/>
    <n v="85.6"/>
    <n v="4.3478260869565216E-2"/>
    <n v="9.0909090909090912E-2"/>
    <n v="0.25545454545454543"/>
    <n v="2.81"/>
    <n v="30.462633451957291"/>
    <n v="82.789999999999992"/>
  </r>
  <r>
    <d v="2024-08-18T00:00:00"/>
    <x v="1"/>
    <s v="Instagram"/>
    <s v="Image"/>
    <s v="Gen Z"/>
    <n v="5515"/>
    <n v="30"/>
    <n v="0"/>
    <n v="135.19"/>
    <n v="0"/>
    <n v="5.4397098821396192E-3"/>
    <n v="0"/>
    <n v="4.5063333333333331"/>
    <n v="0"/>
    <n v="0"/>
    <n v="-135.19"/>
  </r>
  <r>
    <d v="2024-08-18T00:00:00"/>
    <x v="1"/>
    <s v="Instagram"/>
    <s v="Image"/>
    <s v="Millennials"/>
    <n v="7571"/>
    <n v="99"/>
    <n v="4"/>
    <n v="202.87"/>
    <n v="282.63"/>
    <n v="1.3076211861048738E-2"/>
    <n v="4.0404040404040407E-2"/>
    <n v="2.0491919191919195"/>
    <n v="50.717500000000001"/>
    <n v="1.3931581801153448"/>
    <n v="79.759999999999991"/>
  </r>
  <r>
    <d v="2024-08-18T00:00:00"/>
    <x v="1"/>
    <s v="Instagram"/>
    <s v="Image"/>
    <s v="Gen X"/>
    <n v="890"/>
    <n v="7"/>
    <n v="0"/>
    <n v="23.52"/>
    <n v="0"/>
    <n v="7.8651685393258432E-3"/>
    <n v="0"/>
    <n v="3.36"/>
    <n v="0"/>
    <n v="0"/>
    <n v="-23.52"/>
  </r>
  <r>
    <d v="2024-08-18T00:00:00"/>
    <x v="1"/>
    <s v="Instagram"/>
    <s v="Carousel"/>
    <s v="Gen Z"/>
    <n v="3180"/>
    <n v="62"/>
    <n v="1"/>
    <n v="83.15"/>
    <n v="63.66"/>
    <n v="1.9496855345911949E-2"/>
    <n v="1.6129032258064516E-2"/>
    <n v="1.3411290322580647"/>
    <n v="83.15"/>
    <n v="0.76560432952495483"/>
    <n v="-19.490000000000009"/>
  </r>
  <r>
    <d v="2024-08-18T00:00:00"/>
    <x v="1"/>
    <s v="Instagram"/>
    <s v="Carousel"/>
    <s v="Millennials"/>
    <n v="4779"/>
    <n v="68"/>
    <n v="4"/>
    <n v="87.61"/>
    <n v="327.27999999999997"/>
    <n v="1.4228918183720443E-2"/>
    <n v="5.8823529411764705E-2"/>
    <n v="1.2883823529411764"/>
    <n v="21.9025"/>
    <n v="3.7356466156831409"/>
    <n v="239.66999999999996"/>
  </r>
  <r>
    <d v="2024-08-18T00:00:00"/>
    <x v="1"/>
    <s v="Instagram"/>
    <s v="Carousel"/>
    <s v="Gen X"/>
    <n v="273"/>
    <n v="7"/>
    <n v="0"/>
    <n v="5.88"/>
    <n v="0"/>
    <n v="2.564102564102564E-2"/>
    <n v="0"/>
    <n v="0.84"/>
    <n v="0"/>
    <n v="0"/>
    <n v="-5.88"/>
  </r>
  <r>
    <d v="2024-08-18T00:00:00"/>
    <x v="1"/>
    <s v="TikTok"/>
    <s v="Video"/>
    <s v="Gen Z"/>
    <n v="14374"/>
    <n v="335"/>
    <n v="30"/>
    <n v="392.47"/>
    <n v="2751.41"/>
    <n v="2.3305969110894671E-2"/>
    <n v="8.9552238805970144E-2"/>
    <n v="1.1715522388059703"/>
    <n v="13.082333333333334"/>
    <n v="7.0104976176523035"/>
    <n v="2358.9399999999996"/>
  </r>
  <r>
    <d v="2024-08-18T00:00:00"/>
    <x v="1"/>
    <s v="TikTok"/>
    <s v="Video"/>
    <s v="Millennials"/>
    <n v="1192"/>
    <n v="48"/>
    <n v="3"/>
    <n v="31.82"/>
    <n v="223.1"/>
    <n v="4.0268456375838924E-2"/>
    <n v="6.25E-2"/>
    <n v="0.66291666666666671"/>
    <n v="10.606666666666667"/>
    <n v="7.0113136392206155"/>
    <n v="191.28"/>
  </r>
  <r>
    <d v="2024-08-18T00:00:00"/>
    <x v="1"/>
    <s v="TikTok"/>
    <s v="Video"/>
    <s v="Gen X"/>
    <n v="599"/>
    <n v="23"/>
    <n v="1"/>
    <n v="17.36"/>
    <n v="89.32"/>
    <n v="3.8397328881469114E-2"/>
    <n v="4.3478260869565216E-2"/>
    <n v="0.75478260869565217"/>
    <n v="17.36"/>
    <n v="5.1451612903225801"/>
    <n v="71.959999999999994"/>
  </r>
  <r>
    <d v="2024-08-18T00:00:00"/>
    <x v="1"/>
    <s v="TikTok"/>
    <s v="Image"/>
    <s v="Gen Z"/>
    <n v="8745"/>
    <n v="62"/>
    <n v="0"/>
    <n v="148.29"/>
    <n v="0"/>
    <n v="7.0897655803316183E-3"/>
    <n v="0"/>
    <n v="2.3917741935483869"/>
    <n v="0"/>
    <n v="0"/>
    <n v="-148.29"/>
  </r>
  <r>
    <d v="2024-08-18T00:00:00"/>
    <x v="1"/>
    <s v="TikTok"/>
    <s v="Image"/>
    <s v="Millennials"/>
    <n v="816"/>
    <n v="5"/>
    <n v="0"/>
    <n v="15.13"/>
    <n v="0"/>
    <n v="6.1274509803921568E-3"/>
    <n v="0"/>
    <n v="3.0260000000000002"/>
    <n v="0"/>
    <n v="0"/>
    <n v="-15.13"/>
  </r>
  <r>
    <d v="2024-08-18T00:00:00"/>
    <x v="1"/>
    <s v="TikTok"/>
    <s v="Image"/>
    <s v="Gen X"/>
    <n v="569"/>
    <n v="7"/>
    <n v="0"/>
    <n v="8.8699999999999992"/>
    <n v="0"/>
    <n v="1.2302284710017574E-2"/>
    <n v="0"/>
    <n v="1.2671428571428571"/>
    <n v="0"/>
    <n v="0"/>
    <n v="-8.8699999999999992"/>
  </r>
  <r>
    <d v="2024-08-18T00:00:00"/>
    <x v="1"/>
    <s v="TikTok"/>
    <s v="Carousel"/>
    <s v="Gen Z"/>
    <n v="9087"/>
    <n v="95"/>
    <n v="2"/>
    <n v="224.44"/>
    <n v="136.91999999999999"/>
    <n v="1.0454495433036205E-2"/>
    <n v="2.1052631578947368E-2"/>
    <n v="2.3625263157894736"/>
    <n v="112.22"/>
    <n v="0.61005168419176614"/>
    <n v="-87.52000000000001"/>
  </r>
  <r>
    <d v="2024-08-18T00:00:00"/>
    <x v="1"/>
    <s v="TikTok"/>
    <s v="Carousel"/>
    <s v="Millennials"/>
    <n v="767"/>
    <n v="19"/>
    <n v="0"/>
    <n v="15.09"/>
    <n v="0"/>
    <n v="2.4771838331160364E-2"/>
    <n v="0"/>
    <n v="0.79421052631578948"/>
    <n v="0"/>
    <n v="0"/>
    <n v="-15.09"/>
  </r>
  <r>
    <d v="2024-08-18T00:00:00"/>
    <x v="1"/>
    <s v="TikTok"/>
    <s v="Carousel"/>
    <s v="Gen X"/>
    <n v="929"/>
    <n v="10"/>
    <n v="0"/>
    <n v="10.76"/>
    <n v="0"/>
    <n v="1.0764262648008612E-2"/>
    <n v="0"/>
    <n v="1.0760000000000001"/>
    <n v="0"/>
    <n v="0"/>
    <n v="-10.76"/>
  </r>
  <r>
    <d v="2024-08-18T00:00:00"/>
    <x v="1"/>
    <s v="Facebook"/>
    <s v="Video"/>
    <s v="Gen Z"/>
    <n v="1565"/>
    <n v="73"/>
    <n v="5"/>
    <n v="34.67"/>
    <n v="358.31"/>
    <n v="4.6645367412140572E-2"/>
    <n v="6.8493150684931503E-2"/>
    <n v="0.47493150684931507"/>
    <n v="6.9340000000000002"/>
    <n v="10.334871646957023"/>
    <n v="323.64"/>
  </r>
  <r>
    <d v="2024-08-18T00:00:00"/>
    <x v="1"/>
    <s v="Facebook"/>
    <s v="Video"/>
    <s v="Millennials"/>
    <n v="8768"/>
    <n v="425"/>
    <n v="60"/>
    <n v="203.09"/>
    <n v="4973.16"/>
    <n v="4.8471715328467155E-2"/>
    <n v="0.14117647058823529"/>
    <n v="0.47785882352941178"/>
    <n v="3.3848333333333334"/>
    <n v="24.48746860997587"/>
    <n v="4770.07"/>
  </r>
  <r>
    <d v="2024-08-18T00:00:00"/>
    <x v="1"/>
    <s v="Facebook"/>
    <s v="Video"/>
    <s v="Gen X"/>
    <n v="4988"/>
    <n v="223"/>
    <n v="25"/>
    <n v="132.74"/>
    <n v="2072.3200000000002"/>
    <n v="4.4707297514033684E-2"/>
    <n v="0.11210762331838565"/>
    <n v="0.59524663677130052"/>
    <n v="5.3096000000000005"/>
    <n v="15.611872834111798"/>
    <n v="1939.5800000000002"/>
  </r>
  <r>
    <d v="2024-08-18T00:00:00"/>
    <x v="1"/>
    <s v="Facebook"/>
    <s v="Image"/>
    <s v="Gen Z"/>
    <n v="2187"/>
    <n v="38"/>
    <n v="0"/>
    <n v="54.64"/>
    <n v="0"/>
    <n v="1.7375400091449476E-2"/>
    <n v="0"/>
    <n v="1.4378947368421053"/>
    <n v="0"/>
    <n v="0"/>
    <n v="-54.64"/>
  </r>
  <r>
    <d v="2024-08-18T00:00:00"/>
    <x v="1"/>
    <s v="Facebook"/>
    <s v="Image"/>
    <s v="Millennials"/>
    <n v="6913"/>
    <n v="99"/>
    <n v="1"/>
    <n v="121.46"/>
    <n v="63.03"/>
    <n v="1.4320844785187328E-2"/>
    <n v="1.0101010101010102E-2"/>
    <n v="1.2268686868686869"/>
    <n v="121.46"/>
    <n v="0.51893627531697684"/>
    <n v="-58.429999999999993"/>
  </r>
  <r>
    <d v="2024-08-18T00:00:00"/>
    <x v="1"/>
    <s v="Facebook"/>
    <s v="Image"/>
    <s v="Gen X"/>
    <n v="3739"/>
    <n v="49"/>
    <n v="1"/>
    <n v="89.72"/>
    <n v="95.91"/>
    <n v="1.3105108317732013E-2"/>
    <n v="2.0408163265306121E-2"/>
    <n v="1.8310204081632653"/>
    <n v="89.72"/>
    <n v="1.0689924208649131"/>
    <n v="6.1899999999999977"/>
  </r>
  <r>
    <d v="2024-08-18T00:00:00"/>
    <x v="1"/>
    <s v="Facebook"/>
    <s v="Carousel"/>
    <s v="Gen Z"/>
    <n v="2517"/>
    <n v="72"/>
    <n v="2"/>
    <n v="67.08"/>
    <n v="196.45"/>
    <n v="2.8605482717520857E-2"/>
    <n v="2.7777777777777776E-2"/>
    <n v="0.93166666666666664"/>
    <n v="33.54"/>
    <n v="2.9285927251043531"/>
    <n v="129.37"/>
  </r>
  <r>
    <d v="2024-08-18T00:00:00"/>
    <x v="1"/>
    <s v="Facebook"/>
    <s v="Carousel"/>
    <s v="Millennials"/>
    <n v="6747"/>
    <n v="186"/>
    <n v="4"/>
    <n v="182.72"/>
    <n v="359.72"/>
    <n v="2.7567807914628723E-2"/>
    <n v="2.1505376344086023E-2"/>
    <n v="0.9823655913978494"/>
    <n v="45.68"/>
    <n v="1.9686952714535904"/>
    <n v="177.00000000000003"/>
  </r>
  <r>
    <d v="2024-08-18T00:00:00"/>
    <x v="1"/>
    <s v="Facebook"/>
    <s v="Carousel"/>
    <s v="Gen X"/>
    <n v="5408"/>
    <n v="70"/>
    <n v="2"/>
    <n v="142.83000000000001"/>
    <n v="118.24"/>
    <n v="1.2943786982248521E-2"/>
    <n v="2.8571428571428571E-2"/>
    <n v="2.0404285714285715"/>
    <n v="71.415000000000006"/>
    <n v="0.82783728908492604"/>
    <n v="-24.590000000000018"/>
  </r>
  <r>
    <d v="2024-08-19T00:00:00"/>
    <x v="1"/>
    <s v="Instagram"/>
    <s v="Video"/>
    <s v="Gen Z"/>
    <n v="5462"/>
    <n v="204"/>
    <n v="11"/>
    <n v="78.680000000000007"/>
    <n v="969.82"/>
    <n v="3.7348956426217501E-2"/>
    <n v="5.3921568627450983E-2"/>
    <n v="0.38568627450980397"/>
    <n v="7.1527272727272733"/>
    <n v="12.326131164209455"/>
    <n v="891.1400000000001"/>
  </r>
  <r>
    <d v="2024-08-19T00:00:00"/>
    <x v="1"/>
    <s v="Instagram"/>
    <s v="Video"/>
    <s v="Millennials"/>
    <n v="2367"/>
    <n v="96"/>
    <n v="7"/>
    <n v="55.46"/>
    <n v="582.91"/>
    <n v="4.0557667934093787E-2"/>
    <n v="7.2916666666666671E-2"/>
    <n v="0.57770833333333338"/>
    <n v="7.9228571428571426"/>
    <n v="10.51045798773891"/>
    <n v="527.44999999999993"/>
  </r>
  <r>
    <d v="2024-08-19T00:00:00"/>
    <x v="1"/>
    <s v="Instagram"/>
    <s v="Video"/>
    <s v="Gen X"/>
    <n v="379"/>
    <n v="18"/>
    <n v="1"/>
    <n v="7.91"/>
    <n v="69.78"/>
    <n v="4.7493403693931395E-2"/>
    <n v="5.5555555555555552E-2"/>
    <n v="0.43944444444444447"/>
    <n v="7.91"/>
    <n v="8.8217446270543611"/>
    <n v="61.870000000000005"/>
  </r>
  <r>
    <d v="2024-08-19T00:00:00"/>
    <x v="1"/>
    <s v="Instagram"/>
    <s v="Image"/>
    <s v="Gen Z"/>
    <n v="3589"/>
    <n v="35"/>
    <n v="1"/>
    <n v="106.15"/>
    <n v="67.13"/>
    <n v="9.7520200612984127E-3"/>
    <n v="2.8571428571428571E-2"/>
    <n v="3.0328571428571429"/>
    <n v="106.15"/>
    <n v="0.63240697126707479"/>
    <n v="-39.02000000000001"/>
  </r>
  <r>
    <d v="2024-08-19T00:00:00"/>
    <x v="1"/>
    <s v="Instagram"/>
    <s v="Image"/>
    <s v="Millennials"/>
    <n v="2846"/>
    <n v="21"/>
    <n v="0"/>
    <n v="40.67"/>
    <n v="0"/>
    <n v="7.3787772312016867E-3"/>
    <n v="0"/>
    <n v="1.9366666666666668"/>
    <n v="0"/>
    <n v="0"/>
    <n v="-40.67"/>
  </r>
  <r>
    <d v="2024-08-19T00:00:00"/>
    <x v="1"/>
    <s v="Instagram"/>
    <s v="Image"/>
    <s v="Gen X"/>
    <n v="146"/>
    <n v="0"/>
    <n v="0"/>
    <n v="2.73"/>
    <n v="0"/>
    <n v="0"/>
    <n v="0"/>
    <n v="0"/>
    <n v="0"/>
    <n v="0"/>
    <n v="-2.73"/>
  </r>
  <r>
    <d v="2024-08-19T00:00:00"/>
    <x v="1"/>
    <s v="Instagram"/>
    <s v="Carousel"/>
    <s v="Gen Z"/>
    <n v="4047"/>
    <n v="118"/>
    <n v="8"/>
    <n v="62.23"/>
    <n v="408.96"/>
    <n v="2.9157400543612551E-2"/>
    <n v="6.7796610169491525E-2"/>
    <n v="0.52737288135593219"/>
    <n v="7.7787499999999996"/>
    <n v="6.5717499598264499"/>
    <n v="346.72999999999996"/>
  </r>
  <r>
    <d v="2024-08-19T00:00:00"/>
    <x v="1"/>
    <s v="Instagram"/>
    <s v="Carousel"/>
    <s v="Millennials"/>
    <n v="5648"/>
    <n v="162"/>
    <n v="12"/>
    <n v="122.34"/>
    <n v="683.37"/>
    <n v="2.8682719546742209E-2"/>
    <n v="7.407407407407407E-2"/>
    <n v="0.75518518518518518"/>
    <n v="10.195"/>
    <n v="5.5858263854830801"/>
    <n v="561.03"/>
  </r>
  <r>
    <d v="2024-08-19T00:00:00"/>
    <x v="1"/>
    <s v="Instagram"/>
    <s v="Carousel"/>
    <s v="Gen X"/>
    <n v="106"/>
    <n v="2"/>
    <n v="0"/>
    <n v="1.85"/>
    <n v="0"/>
    <n v="1.8867924528301886E-2"/>
    <n v="0"/>
    <n v="0.92500000000000004"/>
    <n v="0"/>
    <n v="0"/>
    <n v="-1.85"/>
  </r>
  <r>
    <d v="2024-08-19T00:00:00"/>
    <x v="1"/>
    <s v="TikTok"/>
    <s v="Video"/>
    <s v="Gen Z"/>
    <n v="10784"/>
    <n v="396"/>
    <n v="27"/>
    <n v="256.10000000000002"/>
    <n v="2173.61"/>
    <n v="3.6721068249258158E-2"/>
    <n v="6.8181818181818177E-2"/>
    <n v="0.6467171717171718"/>
    <n v="9.4851851851851858"/>
    <n v="8.4873486919172194"/>
    <n v="1917.5100000000002"/>
  </r>
  <r>
    <d v="2024-08-19T00:00:00"/>
    <x v="1"/>
    <s v="TikTok"/>
    <s v="Video"/>
    <s v="Millennials"/>
    <n v="1445"/>
    <n v="69"/>
    <n v="3"/>
    <n v="16.82"/>
    <n v="265.37"/>
    <n v="4.7750865051903117E-2"/>
    <n v="4.3478260869565216E-2"/>
    <n v="0.24376811594202899"/>
    <n v="5.6066666666666665"/>
    <n v="15.77705112960761"/>
    <n v="248.55"/>
  </r>
  <r>
    <d v="2024-08-19T00:00:00"/>
    <x v="1"/>
    <s v="TikTok"/>
    <s v="Video"/>
    <s v="Gen X"/>
    <n v="611"/>
    <n v="20"/>
    <n v="1"/>
    <n v="14.93"/>
    <n v="68.099999999999994"/>
    <n v="3.2733224222585927E-2"/>
    <n v="0.05"/>
    <n v="0.74649999999999994"/>
    <n v="14.93"/>
    <n v="4.5612860013395844"/>
    <n v="53.169999999999995"/>
  </r>
  <r>
    <d v="2024-08-19T00:00:00"/>
    <x v="1"/>
    <s v="TikTok"/>
    <s v="Image"/>
    <s v="Gen Z"/>
    <n v="7625"/>
    <n v="68"/>
    <n v="0"/>
    <n v="209.83"/>
    <n v="0"/>
    <n v="8.9180327868852455E-3"/>
    <n v="0"/>
    <n v="3.0857352941176472"/>
    <n v="0"/>
    <n v="0"/>
    <n v="-209.83"/>
  </r>
  <r>
    <d v="2024-08-19T00:00:00"/>
    <x v="1"/>
    <s v="TikTok"/>
    <s v="Image"/>
    <s v="Millennials"/>
    <n v="1495"/>
    <n v="12"/>
    <n v="0"/>
    <n v="23.74"/>
    <n v="0"/>
    <n v="8.0267558528428085E-3"/>
    <n v="0"/>
    <n v="1.9783333333333333"/>
    <n v="0"/>
    <n v="0"/>
    <n v="-23.74"/>
  </r>
  <r>
    <d v="2024-08-19T00:00:00"/>
    <x v="1"/>
    <s v="TikTok"/>
    <s v="Image"/>
    <s v="Gen X"/>
    <n v="780"/>
    <n v="6"/>
    <n v="0"/>
    <n v="13.58"/>
    <n v="0"/>
    <n v="7.6923076923076927E-3"/>
    <n v="0"/>
    <n v="2.2633333333333332"/>
    <n v="0"/>
    <n v="0"/>
    <n v="-13.58"/>
  </r>
  <r>
    <d v="2024-08-19T00:00:00"/>
    <x v="1"/>
    <s v="TikTok"/>
    <s v="Carousel"/>
    <s v="Gen Z"/>
    <n v="8875"/>
    <n v="247"/>
    <n v="7"/>
    <n v="104.54"/>
    <n v="569.52"/>
    <n v="2.7830985915492958E-2"/>
    <n v="2.8340080971659919E-2"/>
    <n v="0.42323886639676117"/>
    <n v="14.934285714285716"/>
    <n v="5.4478668452267067"/>
    <n v="464.97999999999996"/>
  </r>
  <r>
    <d v="2024-08-19T00:00:00"/>
    <x v="1"/>
    <s v="TikTok"/>
    <s v="Carousel"/>
    <s v="Millennials"/>
    <n v="1118"/>
    <n v="12"/>
    <n v="0"/>
    <n v="24.24"/>
    <n v="0"/>
    <n v="1.0733452593917709E-2"/>
    <n v="0"/>
    <n v="2.02"/>
    <n v="0"/>
    <n v="0"/>
    <n v="-24.24"/>
  </r>
  <r>
    <d v="2024-08-19T00:00:00"/>
    <x v="1"/>
    <s v="TikTok"/>
    <s v="Carousel"/>
    <s v="Gen X"/>
    <n v="774"/>
    <n v="23"/>
    <n v="1"/>
    <n v="11.06"/>
    <n v="81.44"/>
    <n v="2.9715762273901807E-2"/>
    <n v="4.3478260869565216E-2"/>
    <n v="0.48086956521739133"/>
    <n v="11.06"/>
    <n v="7.3634719710669074"/>
    <n v="70.38"/>
  </r>
  <r>
    <d v="2024-08-19T00:00:00"/>
    <x v="1"/>
    <s v="Facebook"/>
    <s v="Video"/>
    <s v="Gen Z"/>
    <n v="2301"/>
    <n v="69"/>
    <n v="4"/>
    <n v="67.680000000000007"/>
    <n v="315.5"/>
    <n v="2.9986962190352021E-2"/>
    <n v="5.7971014492753624E-2"/>
    <n v="0.98086956521739144"/>
    <n v="16.920000000000002"/>
    <n v="4.6616430260047279"/>
    <n v="247.82"/>
  </r>
  <r>
    <d v="2024-08-19T00:00:00"/>
    <x v="1"/>
    <s v="Facebook"/>
    <s v="Video"/>
    <s v="Millennials"/>
    <n v="6024"/>
    <n v="159"/>
    <n v="22"/>
    <n v="156.09"/>
    <n v="1466.43"/>
    <n v="2.6394422310756973E-2"/>
    <n v="0.13836477987421383"/>
    <n v="0.98169811320754718"/>
    <n v="7.0949999999999998"/>
    <n v="9.394772246780704"/>
    <n v="1310.3400000000001"/>
  </r>
  <r>
    <d v="2024-08-19T00:00:00"/>
    <x v="1"/>
    <s v="Facebook"/>
    <s v="Video"/>
    <s v="Gen X"/>
    <n v="3870"/>
    <n v="84"/>
    <n v="11"/>
    <n v="62.95"/>
    <n v="860.82"/>
    <n v="2.1705426356589147E-2"/>
    <n v="0.13095238095238096"/>
    <n v="0.74940476190476191"/>
    <n v="5.7227272727272727"/>
    <n v="13.674662430500398"/>
    <n v="797.87"/>
  </r>
  <r>
    <d v="2024-08-19T00:00:00"/>
    <x v="1"/>
    <s v="Facebook"/>
    <s v="Image"/>
    <s v="Gen Z"/>
    <n v="2922"/>
    <n v="54"/>
    <n v="0"/>
    <n v="45.69"/>
    <n v="0"/>
    <n v="1.8480492813141684E-2"/>
    <n v="0"/>
    <n v="0.84611111111111104"/>
    <n v="0"/>
    <n v="0"/>
    <n v="-45.69"/>
  </r>
  <r>
    <d v="2024-08-19T00:00:00"/>
    <x v="1"/>
    <s v="Facebook"/>
    <s v="Image"/>
    <s v="Millennials"/>
    <n v="7952"/>
    <n v="113"/>
    <n v="4"/>
    <n v="195.38"/>
    <n v="358.63"/>
    <n v="1.4210261569416498E-2"/>
    <n v="3.5398230088495575E-2"/>
    <n v="1.7290265486725662"/>
    <n v="48.844999999999999"/>
    <n v="1.8355512334937045"/>
    <n v="163.25"/>
  </r>
  <r>
    <d v="2024-08-19T00:00:00"/>
    <x v="1"/>
    <s v="Facebook"/>
    <s v="Image"/>
    <s v="Gen X"/>
    <n v="2608"/>
    <n v="44"/>
    <n v="1"/>
    <n v="70.53"/>
    <n v="80.98"/>
    <n v="1.6871165644171779E-2"/>
    <n v="2.2727272727272728E-2"/>
    <n v="1.6029545454545455"/>
    <n v="70.53"/>
    <n v="1.1481639018857224"/>
    <n v="10.450000000000003"/>
  </r>
  <r>
    <d v="2024-08-19T00:00:00"/>
    <x v="1"/>
    <s v="Facebook"/>
    <s v="Carousel"/>
    <s v="Gen Z"/>
    <n v="1754"/>
    <n v="25"/>
    <n v="1"/>
    <n v="32.630000000000003"/>
    <n v="62.5"/>
    <n v="1.4253135689851768E-2"/>
    <n v="0.04"/>
    <n v="1.3052000000000001"/>
    <n v="32.630000000000003"/>
    <n v="1.9154152620288076"/>
    <n v="29.869999999999997"/>
  </r>
  <r>
    <d v="2024-08-19T00:00:00"/>
    <x v="1"/>
    <s v="Facebook"/>
    <s v="Carousel"/>
    <s v="Millennials"/>
    <n v="11768"/>
    <n v="257"/>
    <n v="19"/>
    <n v="202.35"/>
    <n v="1610.38"/>
    <n v="2.1838885112168593E-2"/>
    <n v="7.3929961089494164E-2"/>
    <n v="0.78735408560311282"/>
    <n v="10.65"/>
    <n v="7.958388930071659"/>
    <n v="1408.0300000000002"/>
  </r>
  <r>
    <d v="2024-08-19T00:00:00"/>
    <x v="1"/>
    <s v="Facebook"/>
    <s v="Carousel"/>
    <s v="Gen X"/>
    <n v="2173"/>
    <n v="62"/>
    <n v="2"/>
    <n v="36.96"/>
    <n v="187.06"/>
    <n v="2.8531983433041877E-2"/>
    <n v="3.2258064516129031E-2"/>
    <n v="0.59612903225806457"/>
    <n v="18.48"/>
    <n v="5.0611471861471857"/>
    <n v="150.1"/>
  </r>
  <r>
    <d v="2024-08-20T00:00:00"/>
    <x v="1"/>
    <s v="Instagram"/>
    <s v="Video"/>
    <s v="Gen Z"/>
    <n v="3440"/>
    <n v="79"/>
    <n v="6"/>
    <n v="75.349999999999994"/>
    <n v="415.29"/>
    <n v="2.2965116279069768E-2"/>
    <n v="7.5949367088607597E-2"/>
    <n v="0.95379746835443036"/>
    <n v="12.558333333333332"/>
    <n v="5.5114797611147983"/>
    <n v="339.94000000000005"/>
  </r>
  <r>
    <d v="2024-08-20T00:00:00"/>
    <x v="1"/>
    <s v="Instagram"/>
    <s v="Video"/>
    <s v="Millennials"/>
    <n v="4752"/>
    <n v="201"/>
    <n v="28"/>
    <n v="85.38"/>
    <n v="2189.85"/>
    <n v="4.22979797979798E-2"/>
    <n v="0.13930348258706468"/>
    <n v="0.42477611940298504"/>
    <n v="3.0492857142857139"/>
    <n v="25.64827828531272"/>
    <n v="2104.4699999999998"/>
  </r>
  <r>
    <d v="2024-08-20T00:00:00"/>
    <x v="1"/>
    <s v="Instagram"/>
    <s v="Video"/>
    <s v="Gen X"/>
    <n v="101"/>
    <n v="3"/>
    <n v="0"/>
    <n v="1.18"/>
    <n v="0"/>
    <n v="2.9702970297029702E-2"/>
    <n v="0"/>
    <n v="0.39333333333333331"/>
    <n v="0"/>
    <n v="0"/>
    <n v="-1.18"/>
  </r>
  <r>
    <d v="2024-08-20T00:00:00"/>
    <x v="1"/>
    <s v="Instagram"/>
    <s v="Image"/>
    <s v="Gen Z"/>
    <n v="3899"/>
    <n v="20"/>
    <n v="0"/>
    <n v="104.91"/>
    <n v="0"/>
    <n v="5.1295203898435492E-3"/>
    <n v="0"/>
    <n v="5.2454999999999998"/>
    <n v="0"/>
    <n v="0"/>
    <n v="-104.91"/>
  </r>
  <r>
    <d v="2024-08-20T00:00:00"/>
    <x v="1"/>
    <s v="Instagram"/>
    <s v="Image"/>
    <s v="Millennials"/>
    <n v="6307"/>
    <n v="60"/>
    <n v="1"/>
    <n v="106.81"/>
    <n v="85.94"/>
    <n v="9.5132392579673382E-3"/>
    <n v="1.6666666666666666E-2"/>
    <n v="1.7801666666666667"/>
    <n v="106.81"/>
    <n v="0.80460631027057383"/>
    <n v="-20.870000000000005"/>
  </r>
  <r>
    <d v="2024-08-20T00:00:00"/>
    <x v="1"/>
    <s v="Instagram"/>
    <s v="Image"/>
    <s v="Gen X"/>
    <n v="373"/>
    <n v="5"/>
    <n v="0"/>
    <n v="5.84"/>
    <n v="0"/>
    <n v="1.3404825737265416E-2"/>
    <n v="0"/>
    <n v="1.1679999999999999"/>
    <n v="0"/>
    <n v="0"/>
    <n v="-5.84"/>
  </r>
  <r>
    <d v="2024-08-20T00:00:00"/>
    <x v="1"/>
    <s v="Instagram"/>
    <s v="Carousel"/>
    <s v="Gen Z"/>
    <n v="6063"/>
    <n v="129"/>
    <n v="9"/>
    <n v="73.2"/>
    <n v="549.29"/>
    <n v="2.1276595744680851E-2"/>
    <n v="6.9767441860465115E-2"/>
    <n v="0.56744186046511635"/>
    <n v="8.1333333333333329"/>
    <n v="7.5039617486338788"/>
    <n v="476.09"/>
  </r>
  <r>
    <d v="2024-08-20T00:00:00"/>
    <x v="1"/>
    <s v="Instagram"/>
    <s v="Carousel"/>
    <s v="Millennials"/>
    <n v="2331"/>
    <n v="49"/>
    <n v="3"/>
    <n v="29.32"/>
    <n v="280.5"/>
    <n v="2.1021021021021023E-2"/>
    <n v="6.1224489795918366E-2"/>
    <n v="0.59836734693877547"/>
    <n v="9.7733333333333334"/>
    <n v="9.5668485675306965"/>
    <n v="251.18"/>
  </r>
  <r>
    <d v="2024-08-20T00:00:00"/>
    <x v="1"/>
    <s v="Instagram"/>
    <s v="Carousel"/>
    <s v="Gen X"/>
    <n v="406"/>
    <n v="4"/>
    <n v="0"/>
    <n v="10.68"/>
    <n v="0"/>
    <n v="9.852216748768473E-3"/>
    <n v="0"/>
    <n v="2.67"/>
    <n v="0"/>
    <n v="0"/>
    <n v="-10.68"/>
  </r>
  <r>
    <d v="2024-08-20T00:00:00"/>
    <x v="1"/>
    <s v="TikTok"/>
    <s v="Video"/>
    <s v="Gen Z"/>
    <n v="12336"/>
    <n v="572"/>
    <n v="47"/>
    <n v="301.49"/>
    <n v="2495.81"/>
    <n v="4.6368352788586253E-2"/>
    <n v="8.2167832167832161E-2"/>
    <n v="0.52708041958041962"/>
    <n v="6.4146808510638298"/>
    <n v="8.2782513516202858"/>
    <n v="2194.3199999999997"/>
  </r>
  <r>
    <d v="2024-08-20T00:00:00"/>
    <x v="1"/>
    <s v="TikTok"/>
    <s v="Video"/>
    <s v="Millennials"/>
    <n v="1692"/>
    <n v="68"/>
    <n v="6"/>
    <n v="48.06"/>
    <n v="417.54"/>
    <n v="4.0189125295508277E-2"/>
    <n v="8.8235294117647065E-2"/>
    <n v="0.70676470588235296"/>
    <n v="8.01"/>
    <n v="8.6878901373283401"/>
    <n v="369.48"/>
  </r>
  <r>
    <d v="2024-08-20T00:00:00"/>
    <x v="1"/>
    <s v="TikTok"/>
    <s v="Video"/>
    <s v="Gen X"/>
    <n v="472"/>
    <n v="10"/>
    <n v="1"/>
    <n v="9.81"/>
    <n v="78.989999999999995"/>
    <n v="2.1186440677966101E-2"/>
    <n v="0.1"/>
    <n v="0.98100000000000009"/>
    <n v="9.81"/>
    <n v="8.0519877675840963"/>
    <n v="69.179999999999993"/>
  </r>
  <r>
    <d v="2024-08-20T00:00:00"/>
    <x v="1"/>
    <s v="TikTok"/>
    <s v="Image"/>
    <s v="Gen Z"/>
    <n v="5576"/>
    <n v="61"/>
    <n v="1"/>
    <n v="135.41"/>
    <n v="82.57"/>
    <n v="1.0939741750358681E-2"/>
    <n v="1.6393442622950821E-2"/>
    <n v="2.2198360655737703"/>
    <n v="135.41"/>
    <n v="0.60977771213352039"/>
    <n v="-52.84"/>
  </r>
  <r>
    <d v="2024-08-20T00:00:00"/>
    <x v="1"/>
    <s v="TikTok"/>
    <s v="Image"/>
    <s v="Millennials"/>
    <n v="1562"/>
    <n v="17"/>
    <n v="0"/>
    <n v="24.56"/>
    <n v="0"/>
    <n v="1.088348271446863E-2"/>
    <n v="0"/>
    <n v="1.4447058823529411"/>
    <n v="0"/>
    <n v="0"/>
    <n v="-24.56"/>
  </r>
  <r>
    <d v="2024-08-20T00:00:00"/>
    <x v="1"/>
    <s v="TikTok"/>
    <s v="Image"/>
    <s v="Gen X"/>
    <n v="479"/>
    <n v="4"/>
    <n v="0"/>
    <n v="12.24"/>
    <n v="0"/>
    <n v="8.350730688935281E-3"/>
    <n v="0"/>
    <n v="3.06"/>
    <n v="0"/>
    <n v="0"/>
    <n v="-12.24"/>
  </r>
  <r>
    <d v="2024-08-20T00:00:00"/>
    <x v="1"/>
    <s v="TikTok"/>
    <s v="Carousel"/>
    <s v="Gen Z"/>
    <n v="10809"/>
    <n v="197"/>
    <n v="8"/>
    <n v="228.43"/>
    <n v="574.11"/>
    <n v="1.8225552780090665E-2"/>
    <n v="4.060913705583756E-2"/>
    <n v="1.1595431472081219"/>
    <n v="28.553750000000001"/>
    <n v="2.513286345926542"/>
    <n v="345.68"/>
  </r>
  <r>
    <d v="2024-08-20T00:00:00"/>
    <x v="1"/>
    <s v="TikTok"/>
    <s v="Carousel"/>
    <s v="Millennials"/>
    <n v="595"/>
    <n v="9"/>
    <n v="0"/>
    <n v="16.649999999999999"/>
    <n v="0"/>
    <n v="1.5126050420168067E-2"/>
    <n v="0"/>
    <n v="1.8499999999999999"/>
    <n v="0"/>
    <n v="0"/>
    <n v="-16.649999999999999"/>
  </r>
  <r>
    <d v="2024-08-20T00:00:00"/>
    <x v="1"/>
    <s v="TikTok"/>
    <s v="Carousel"/>
    <s v="Gen X"/>
    <n v="481"/>
    <n v="11"/>
    <n v="0"/>
    <n v="9.8699999999999992"/>
    <n v="0"/>
    <n v="2.286902286902287E-2"/>
    <n v="0"/>
    <n v="0.89727272727272722"/>
    <n v="0"/>
    <n v="0"/>
    <n v="-9.8699999999999992"/>
  </r>
  <r>
    <d v="2024-08-20T00:00:00"/>
    <x v="1"/>
    <s v="Facebook"/>
    <s v="Video"/>
    <s v="Gen Z"/>
    <n v="2662"/>
    <n v="88"/>
    <n v="11"/>
    <n v="44.37"/>
    <n v="640.78"/>
    <n v="3.3057851239669422E-2"/>
    <n v="0.125"/>
    <n v="0.50420454545454541"/>
    <n v="4.0336363636363632"/>
    <n v="14.441739914356548"/>
    <n v="596.41"/>
  </r>
  <r>
    <d v="2024-08-20T00:00:00"/>
    <x v="1"/>
    <s v="Facebook"/>
    <s v="Video"/>
    <s v="Millennials"/>
    <n v="9935"/>
    <n v="470"/>
    <n v="36"/>
    <n v="276.70999999999998"/>
    <n v="2154.54"/>
    <n v="4.7307498741821843E-2"/>
    <n v="7.6595744680851063E-2"/>
    <n v="0.5887446808510638"/>
    <n v="7.6863888888888887"/>
    <n v="7.7862744389432983"/>
    <n v="1877.83"/>
  </r>
  <r>
    <d v="2024-08-20T00:00:00"/>
    <x v="1"/>
    <s v="Facebook"/>
    <s v="Video"/>
    <s v="Gen X"/>
    <n v="3606"/>
    <n v="153"/>
    <n v="17"/>
    <n v="66.28"/>
    <n v="1426.83"/>
    <n v="4.2429284525790346E-2"/>
    <n v="0.1111111111111111"/>
    <n v="0.43320261437908497"/>
    <n v="3.8988235294117648"/>
    <n v="21.527308388654191"/>
    <n v="1360.55"/>
  </r>
  <r>
    <d v="2024-08-20T00:00:00"/>
    <x v="1"/>
    <s v="Facebook"/>
    <s v="Image"/>
    <s v="Gen Z"/>
    <n v="2169"/>
    <n v="11"/>
    <n v="0"/>
    <n v="52.83"/>
    <n v="0"/>
    <n v="5.0714615029967729E-3"/>
    <n v="0"/>
    <n v="4.8027272727272727"/>
    <n v="0"/>
    <n v="0"/>
    <n v="-52.83"/>
  </r>
  <r>
    <d v="2024-08-20T00:00:00"/>
    <x v="1"/>
    <s v="Facebook"/>
    <s v="Image"/>
    <s v="Millennials"/>
    <n v="5509"/>
    <n v="27"/>
    <n v="0"/>
    <n v="99.61"/>
    <n v="0"/>
    <n v="4.9010709747685606E-3"/>
    <n v="0"/>
    <n v="3.6892592592592592"/>
    <n v="0"/>
    <n v="0"/>
    <n v="-99.61"/>
  </r>
  <r>
    <d v="2024-08-20T00:00:00"/>
    <x v="1"/>
    <s v="Facebook"/>
    <s v="Image"/>
    <s v="Gen X"/>
    <n v="4810"/>
    <n v="70"/>
    <n v="3"/>
    <n v="128.66"/>
    <n v="257.57"/>
    <n v="1.4553014553014554E-2"/>
    <n v="4.2857142857142858E-2"/>
    <n v="1.8379999999999999"/>
    <n v="42.886666666666663"/>
    <n v="2.0019431058604074"/>
    <n v="128.91"/>
  </r>
  <r>
    <d v="2024-08-20T00:00:00"/>
    <x v="1"/>
    <s v="Facebook"/>
    <s v="Carousel"/>
    <s v="Gen Z"/>
    <n v="1858"/>
    <n v="43"/>
    <n v="2"/>
    <n v="30.98"/>
    <n v="146.04"/>
    <n v="2.3143164693218515E-2"/>
    <n v="4.6511627906976744E-2"/>
    <n v="0.72046511627906973"/>
    <n v="15.49"/>
    <n v="4.7140090380890891"/>
    <n v="115.05999999999999"/>
  </r>
  <r>
    <d v="2024-08-20T00:00:00"/>
    <x v="1"/>
    <s v="Facebook"/>
    <s v="Carousel"/>
    <s v="Millennials"/>
    <n v="11622"/>
    <n v="205"/>
    <n v="9"/>
    <n v="179.99"/>
    <n v="573.36"/>
    <n v="1.7638960591980727E-2"/>
    <n v="4.3902439024390241E-2"/>
    <n v="0.878"/>
    <n v="19.998888888888889"/>
    <n v="3.1855103061281183"/>
    <n v="393.37"/>
  </r>
  <r>
    <d v="2024-08-20T00:00:00"/>
    <x v="1"/>
    <s v="Facebook"/>
    <s v="Carousel"/>
    <s v="Gen X"/>
    <n v="3007"/>
    <n v="40"/>
    <n v="1"/>
    <n v="46.05"/>
    <n v="91.92"/>
    <n v="1.3302294645826405E-2"/>
    <n v="2.5000000000000001E-2"/>
    <n v="1.1512499999999999"/>
    <n v="46.05"/>
    <n v="1.9960912052117266"/>
    <n v="45.870000000000005"/>
  </r>
  <r>
    <d v="2024-08-21T00:00:00"/>
    <x v="1"/>
    <s v="Instagram"/>
    <s v="Video"/>
    <s v="Gen Z"/>
    <n v="3389"/>
    <n v="148"/>
    <n v="18"/>
    <n v="86.47"/>
    <n v="1349.32"/>
    <n v="4.3670699321333724E-2"/>
    <n v="0.12162162162162163"/>
    <n v="0.5842567567567567"/>
    <n v="4.8038888888888884"/>
    <n v="15.604487105354458"/>
    <n v="1262.8499999999999"/>
  </r>
  <r>
    <d v="2024-08-21T00:00:00"/>
    <x v="1"/>
    <s v="Instagram"/>
    <s v="Video"/>
    <s v="Millennials"/>
    <n v="6945"/>
    <n v="225"/>
    <n v="27"/>
    <n v="95.33"/>
    <n v="2460.8000000000002"/>
    <n v="3.2397408207343416E-2"/>
    <n v="0.12"/>
    <n v="0.42368888888888889"/>
    <n v="3.5307407407407405"/>
    <n v="25.813489982167212"/>
    <n v="2365.4700000000003"/>
  </r>
  <r>
    <d v="2024-08-21T00:00:00"/>
    <x v="1"/>
    <s v="Instagram"/>
    <s v="Video"/>
    <s v="Gen X"/>
    <n v="992"/>
    <n v="39"/>
    <n v="3"/>
    <n v="12.86"/>
    <n v="153.74"/>
    <n v="3.9314516129032258E-2"/>
    <n v="7.6923076923076927E-2"/>
    <n v="0.32974358974358975"/>
    <n v="4.2866666666666662"/>
    <n v="11.954898911353034"/>
    <n v="140.88"/>
  </r>
  <r>
    <d v="2024-08-21T00:00:00"/>
    <x v="1"/>
    <s v="Instagram"/>
    <s v="Image"/>
    <s v="Gen Z"/>
    <n v="4205"/>
    <n v="53"/>
    <n v="0"/>
    <n v="51.37"/>
    <n v="0"/>
    <n v="1.2604042806183116E-2"/>
    <n v="0"/>
    <n v="0.96924528301886792"/>
    <n v="0"/>
    <n v="0"/>
    <n v="-51.37"/>
  </r>
  <r>
    <d v="2024-08-21T00:00:00"/>
    <x v="1"/>
    <s v="Instagram"/>
    <s v="Image"/>
    <s v="Millennials"/>
    <n v="2249"/>
    <n v="31"/>
    <n v="0"/>
    <n v="48.36"/>
    <n v="0"/>
    <n v="1.3783903957314362E-2"/>
    <n v="0"/>
    <n v="1.56"/>
    <n v="0"/>
    <n v="0"/>
    <n v="-48.36"/>
  </r>
  <r>
    <d v="2024-08-21T00:00:00"/>
    <x v="1"/>
    <s v="Instagram"/>
    <s v="Image"/>
    <s v="Gen X"/>
    <n v="272"/>
    <n v="3"/>
    <n v="0"/>
    <n v="2.91"/>
    <n v="0"/>
    <n v="1.1029411764705883E-2"/>
    <n v="0"/>
    <n v="0.97000000000000008"/>
    <n v="0"/>
    <n v="0"/>
    <n v="-2.91"/>
  </r>
  <r>
    <d v="2024-08-21T00:00:00"/>
    <x v="1"/>
    <s v="Instagram"/>
    <s v="Carousel"/>
    <s v="Gen Z"/>
    <n v="8201"/>
    <n v="158"/>
    <n v="10"/>
    <n v="178.47"/>
    <n v="526.9"/>
    <n v="1.9265943177661261E-2"/>
    <n v="6.3291139240506333E-2"/>
    <n v="1.1295569620253165"/>
    <n v="17.847000000000001"/>
    <n v="2.9523169160082925"/>
    <n v="348.42999999999995"/>
  </r>
  <r>
    <d v="2024-08-21T00:00:00"/>
    <x v="1"/>
    <s v="Instagram"/>
    <s v="Carousel"/>
    <s v="Millennials"/>
    <n v="3589"/>
    <n v="92"/>
    <n v="4"/>
    <n v="97.78"/>
    <n v="204.98"/>
    <n v="2.5633881303984397E-2"/>
    <n v="4.3478260869565216E-2"/>
    <n v="1.0628260869565218"/>
    <n v="24.445"/>
    <n v="2.0963387195745549"/>
    <n v="107.19999999999999"/>
  </r>
  <r>
    <d v="2024-08-21T00:00:00"/>
    <x v="1"/>
    <s v="Instagram"/>
    <s v="Carousel"/>
    <s v="Gen X"/>
    <n v="822"/>
    <n v="19"/>
    <n v="1"/>
    <n v="23.36"/>
    <n v="67.45"/>
    <n v="2.3114355231143552E-2"/>
    <n v="5.2631578947368418E-2"/>
    <n v="1.2294736842105263"/>
    <n v="23.36"/>
    <n v="2.8874143835616439"/>
    <n v="44.09"/>
  </r>
  <r>
    <d v="2024-08-21T00:00:00"/>
    <x v="1"/>
    <s v="TikTok"/>
    <s v="Video"/>
    <s v="Gen Z"/>
    <n v="5830"/>
    <n v="231"/>
    <n v="26"/>
    <n v="147.35"/>
    <n v="2426.61"/>
    <n v="3.962264150943396E-2"/>
    <n v="0.11255411255411256"/>
    <n v="0.63787878787878782"/>
    <n v="5.6673076923076922"/>
    <n v="16.468340685442826"/>
    <n v="2279.2600000000002"/>
  </r>
  <r>
    <d v="2024-08-21T00:00:00"/>
    <x v="1"/>
    <s v="TikTok"/>
    <s v="Video"/>
    <s v="Millennials"/>
    <n v="1062"/>
    <n v="45"/>
    <n v="5"/>
    <n v="28.07"/>
    <n v="257.17"/>
    <n v="4.2372881355932202E-2"/>
    <n v="0.1111111111111111"/>
    <n v="0.62377777777777776"/>
    <n v="5.6139999999999999"/>
    <n v="9.1617385108656926"/>
    <n v="229.10000000000002"/>
  </r>
  <r>
    <d v="2024-08-21T00:00:00"/>
    <x v="1"/>
    <s v="TikTok"/>
    <s v="Video"/>
    <s v="Gen X"/>
    <n v="457"/>
    <n v="10"/>
    <n v="0"/>
    <n v="12.96"/>
    <n v="0"/>
    <n v="2.1881838074398249E-2"/>
    <n v="0"/>
    <n v="1.296"/>
    <n v="0"/>
    <n v="0"/>
    <n v="-12.96"/>
  </r>
  <r>
    <d v="2024-08-21T00:00:00"/>
    <x v="1"/>
    <s v="TikTok"/>
    <s v="Image"/>
    <s v="Gen Z"/>
    <n v="12108"/>
    <n v="145"/>
    <n v="1"/>
    <n v="172.39"/>
    <n v="50.4"/>
    <n v="1.1975553353154939E-2"/>
    <n v="6.8965517241379309E-3"/>
    <n v="1.1888965517241379"/>
    <n v="172.39"/>
    <n v="0.29236034572771041"/>
    <n v="-121.98999999999998"/>
  </r>
  <r>
    <d v="2024-08-21T00:00:00"/>
    <x v="1"/>
    <s v="TikTok"/>
    <s v="Image"/>
    <s v="Millennials"/>
    <n v="1360"/>
    <n v="24"/>
    <n v="0"/>
    <n v="23.28"/>
    <n v="0"/>
    <n v="1.7647058823529412E-2"/>
    <n v="0"/>
    <n v="0.97000000000000008"/>
    <n v="0"/>
    <n v="0"/>
    <n v="-23.28"/>
  </r>
  <r>
    <d v="2024-08-21T00:00:00"/>
    <x v="1"/>
    <s v="TikTok"/>
    <s v="Image"/>
    <s v="Gen X"/>
    <n v="659"/>
    <n v="5"/>
    <n v="0"/>
    <n v="19.32"/>
    <n v="0"/>
    <n v="7.5872534142640367E-3"/>
    <n v="0"/>
    <n v="3.8639999999999999"/>
    <n v="0"/>
    <n v="0"/>
    <n v="-19.32"/>
  </r>
  <r>
    <d v="2024-08-21T00:00:00"/>
    <x v="1"/>
    <s v="TikTok"/>
    <s v="Carousel"/>
    <s v="Gen Z"/>
    <n v="13323"/>
    <n v="311"/>
    <n v="10"/>
    <n v="351.06"/>
    <n v="564.39"/>
    <n v="2.3343090895443969E-2"/>
    <n v="3.215434083601286E-2"/>
    <n v="1.1288102893890675"/>
    <n v="35.106000000000002"/>
    <n v="1.6076739018971116"/>
    <n v="213.32999999999998"/>
  </r>
  <r>
    <d v="2024-08-21T00:00:00"/>
    <x v="1"/>
    <s v="TikTok"/>
    <s v="Carousel"/>
    <s v="Millennials"/>
    <n v="1260"/>
    <n v="15"/>
    <n v="1"/>
    <n v="28.67"/>
    <n v="52.62"/>
    <n v="1.1904761904761904E-2"/>
    <n v="6.6666666666666666E-2"/>
    <n v="1.9113333333333336"/>
    <n v="28.67"/>
    <n v="1.8353679804673872"/>
    <n v="23.949999999999996"/>
  </r>
  <r>
    <d v="2024-08-21T00:00:00"/>
    <x v="1"/>
    <s v="TikTok"/>
    <s v="Carousel"/>
    <s v="Gen X"/>
    <n v="430"/>
    <n v="8"/>
    <n v="0"/>
    <n v="8.5500000000000007"/>
    <n v="0"/>
    <n v="1.8604651162790697E-2"/>
    <n v="0"/>
    <n v="1.0687500000000001"/>
    <n v="0"/>
    <n v="0"/>
    <n v="-8.5500000000000007"/>
  </r>
  <r>
    <d v="2024-08-21T00:00:00"/>
    <x v="1"/>
    <s v="Facebook"/>
    <s v="Video"/>
    <s v="Gen Z"/>
    <n v="2602"/>
    <n v="78"/>
    <n v="8"/>
    <n v="61.6"/>
    <n v="748.75"/>
    <n v="2.997694081475788E-2"/>
    <n v="0.10256410256410256"/>
    <n v="0.78974358974358971"/>
    <n v="7.7"/>
    <n v="12.155032467532468"/>
    <n v="687.15"/>
  </r>
  <r>
    <d v="2024-08-21T00:00:00"/>
    <x v="1"/>
    <s v="Facebook"/>
    <s v="Video"/>
    <s v="Millennials"/>
    <n v="4938"/>
    <n v="165"/>
    <n v="18"/>
    <n v="68.430000000000007"/>
    <n v="1420.19"/>
    <n v="3.3414337788578372E-2"/>
    <n v="0.10909090909090909"/>
    <n v="0.41472727272727278"/>
    <n v="3.8016666666666672"/>
    <n v="20.753909104194065"/>
    <n v="1351.76"/>
  </r>
  <r>
    <d v="2024-08-21T00:00:00"/>
    <x v="1"/>
    <s v="Facebook"/>
    <s v="Video"/>
    <s v="Gen X"/>
    <n v="2567"/>
    <n v="57"/>
    <n v="5"/>
    <n v="71.150000000000006"/>
    <n v="287.57"/>
    <n v="2.2204908453447605E-2"/>
    <n v="8.771929824561403E-2"/>
    <n v="1.2482456140350877"/>
    <n v="14.23"/>
    <n v="4.0417427969079407"/>
    <n v="216.42"/>
  </r>
  <r>
    <d v="2024-08-21T00:00:00"/>
    <x v="1"/>
    <s v="Facebook"/>
    <s v="Image"/>
    <s v="Gen Z"/>
    <n v="1907"/>
    <n v="16"/>
    <n v="0"/>
    <n v="47.3"/>
    <n v="0"/>
    <n v="8.390141583639224E-3"/>
    <n v="0"/>
    <n v="2.9562499999999998"/>
    <n v="0"/>
    <n v="0"/>
    <n v="-47.3"/>
  </r>
  <r>
    <d v="2024-08-21T00:00:00"/>
    <x v="1"/>
    <s v="Facebook"/>
    <s v="Image"/>
    <s v="Millennials"/>
    <n v="5432"/>
    <n v="59"/>
    <n v="1"/>
    <n v="135.13"/>
    <n v="79.56"/>
    <n v="1.0861561119293078E-2"/>
    <n v="1.6949152542372881E-2"/>
    <n v="2.2903389830508476"/>
    <n v="135.13"/>
    <n v="0.58876637312217872"/>
    <n v="-55.569999999999993"/>
  </r>
  <r>
    <d v="2024-08-21T00:00:00"/>
    <x v="1"/>
    <s v="Facebook"/>
    <s v="Image"/>
    <s v="Gen X"/>
    <n v="3624"/>
    <n v="29"/>
    <n v="0"/>
    <n v="83.88"/>
    <n v="0"/>
    <n v="8.002207505518763E-3"/>
    <n v="0"/>
    <n v="2.8924137931034481"/>
    <n v="0"/>
    <n v="0"/>
    <n v="-83.88"/>
  </r>
  <r>
    <d v="2024-08-21T00:00:00"/>
    <x v="1"/>
    <s v="Facebook"/>
    <s v="Carousel"/>
    <s v="Gen Z"/>
    <n v="1022"/>
    <n v="19"/>
    <n v="1"/>
    <n v="27.91"/>
    <n v="70.78"/>
    <n v="1.8590998043052837E-2"/>
    <n v="5.2631578947368418E-2"/>
    <n v="1.4689473684210526"/>
    <n v="27.91"/>
    <n v="2.5360085990684342"/>
    <n v="42.870000000000005"/>
  </r>
  <r>
    <d v="2024-08-21T00:00:00"/>
    <x v="1"/>
    <s v="Facebook"/>
    <s v="Carousel"/>
    <s v="Millennials"/>
    <n v="6034"/>
    <n v="154"/>
    <n v="9"/>
    <n v="112.19"/>
    <n v="888.48"/>
    <n v="2.5522041763341066E-2"/>
    <n v="5.844155844155844E-2"/>
    <n v="0.72850649350649355"/>
    <n v="12.465555555555556"/>
    <n v="7.9194224084142979"/>
    <n v="776.29"/>
  </r>
  <r>
    <d v="2024-08-21T00:00:00"/>
    <x v="1"/>
    <s v="Facebook"/>
    <s v="Carousel"/>
    <s v="Gen X"/>
    <n v="5281"/>
    <n v="53"/>
    <n v="2"/>
    <n v="58.93"/>
    <n v="185.76"/>
    <n v="1.0035978034463169E-2"/>
    <n v="3.7735849056603772E-2"/>
    <n v="1.1118867924528302"/>
    <n v="29.465"/>
    <n v="3.1522144917698962"/>
    <n v="126.82999999999998"/>
  </r>
  <r>
    <d v="2024-08-22T00:00:00"/>
    <x v="1"/>
    <s v="Instagram"/>
    <s v="Video"/>
    <s v="Gen Z"/>
    <n v="7556"/>
    <n v="160"/>
    <n v="10"/>
    <n v="120.3"/>
    <n v="841.67"/>
    <n v="2.1175224986765485E-2"/>
    <n v="6.25E-2"/>
    <n v="0.75187499999999996"/>
    <n v="12.03"/>
    <n v="6.9964256026600165"/>
    <n v="721.37"/>
  </r>
  <r>
    <d v="2024-08-22T00:00:00"/>
    <x v="1"/>
    <s v="Instagram"/>
    <s v="Video"/>
    <s v="Millennials"/>
    <n v="5657"/>
    <n v="210"/>
    <n v="16"/>
    <n v="76.39"/>
    <n v="1036.8599999999999"/>
    <n v="3.7122149549231043E-2"/>
    <n v="7.6190476190476197E-2"/>
    <n v="0.36376190476190479"/>
    <n v="4.774375"/>
    <n v="13.573242571017147"/>
    <n v="960.46999999999991"/>
  </r>
  <r>
    <d v="2024-08-22T00:00:00"/>
    <x v="1"/>
    <s v="Instagram"/>
    <s v="Video"/>
    <s v="Gen X"/>
    <n v="379"/>
    <n v="11"/>
    <n v="1"/>
    <n v="7.28"/>
    <n v="57.5"/>
    <n v="2.9023746701846966E-2"/>
    <n v="9.0909090909090912E-2"/>
    <n v="0.66181818181818186"/>
    <n v="7.28"/>
    <n v="7.8983516483516478"/>
    <n v="50.22"/>
  </r>
  <r>
    <d v="2024-08-22T00:00:00"/>
    <x v="1"/>
    <s v="Instagram"/>
    <s v="Image"/>
    <s v="Gen Z"/>
    <n v="5251"/>
    <n v="63"/>
    <n v="1"/>
    <n v="67.8"/>
    <n v="67.73"/>
    <n v="1.1997714721005522E-2"/>
    <n v="1.5873015873015872E-2"/>
    <n v="1.0761904761904761"/>
    <n v="67.8"/>
    <n v="0.99896755162241901"/>
    <n v="-6.9999999999993179E-2"/>
  </r>
  <r>
    <d v="2024-08-22T00:00:00"/>
    <x v="1"/>
    <s v="Instagram"/>
    <s v="Image"/>
    <s v="Millennials"/>
    <n v="7337"/>
    <n v="139"/>
    <n v="4"/>
    <n v="197.71"/>
    <n v="352.15"/>
    <n v="1.8945072918086413E-2"/>
    <n v="2.8776978417266189E-2"/>
    <n v="1.4223741007194246"/>
    <n v="49.427500000000002"/>
    <n v="1.7811440999443628"/>
    <n v="154.43999999999997"/>
  </r>
  <r>
    <d v="2024-08-22T00:00:00"/>
    <x v="1"/>
    <s v="Instagram"/>
    <s v="Image"/>
    <s v="Gen X"/>
    <n v="594"/>
    <n v="10"/>
    <n v="0"/>
    <n v="9.77"/>
    <n v="0"/>
    <n v="1.6835016835016835E-2"/>
    <n v="0"/>
    <n v="0.97699999999999998"/>
    <n v="0"/>
    <n v="0"/>
    <n v="-9.77"/>
  </r>
  <r>
    <d v="2024-08-22T00:00:00"/>
    <x v="1"/>
    <s v="Instagram"/>
    <s v="Carousel"/>
    <s v="Gen Z"/>
    <n v="8093"/>
    <n v="99"/>
    <n v="4"/>
    <n v="200.64"/>
    <n v="392.34"/>
    <n v="1.2232793772395898E-2"/>
    <n v="4.0404040404040407E-2"/>
    <n v="2.0266666666666664"/>
    <n v="50.16"/>
    <n v="1.9554425837320575"/>
    <n v="191.7"/>
  </r>
  <r>
    <d v="2024-08-22T00:00:00"/>
    <x v="1"/>
    <s v="Instagram"/>
    <s v="Carousel"/>
    <s v="Millennials"/>
    <n v="7764"/>
    <n v="158"/>
    <n v="3"/>
    <n v="94.69"/>
    <n v="194.85"/>
    <n v="2.0350334878928386E-2"/>
    <n v="1.8987341772151899E-2"/>
    <n v="0.59930379746835438"/>
    <n v="31.563333333333333"/>
    <n v="2.0577674516844437"/>
    <n v="100.16"/>
  </r>
  <r>
    <d v="2024-08-22T00:00:00"/>
    <x v="1"/>
    <s v="Instagram"/>
    <s v="Carousel"/>
    <s v="Gen X"/>
    <n v="822"/>
    <n v="12"/>
    <n v="0"/>
    <n v="10.88"/>
    <n v="0"/>
    <n v="1.4598540145985401E-2"/>
    <n v="0"/>
    <n v="0.90666666666666673"/>
    <n v="0"/>
    <n v="0"/>
    <n v="-10.88"/>
  </r>
  <r>
    <d v="2024-08-22T00:00:00"/>
    <x v="1"/>
    <s v="TikTok"/>
    <s v="Video"/>
    <s v="Gen Z"/>
    <n v="11894"/>
    <n v="540"/>
    <n v="77"/>
    <n v="220.97"/>
    <n v="7438.02"/>
    <n v="4.5401042542458379E-2"/>
    <n v="0.1425925925925926"/>
    <n v="0.40920370370370368"/>
    <n v="2.8697402597402597"/>
    <n v="33.660768430103637"/>
    <n v="7217.05"/>
  </r>
  <r>
    <d v="2024-08-22T00:00:00"/>
    <x v="1"/>
    <s v="TikTok"/>
    <s v="Video"/>
    <s v="Millennials"/>
    <n v="1028"/>
    <n v="47"/>
    <n v="3"/>
    <n v="16.78"/>
    <n v="229.34"/>
    <n v="4.5719844357976651E-2"/>
    <n v="6.3829787234042548E-2"/>
    <n v="0.35702127659574473"/>
    <n v="5.5933333333333337"/>
    <n v="13.66746126340882"/>
    <n v="212.56"/>
  </r>
  <r>
    <d v="2024-08-22T00:00:00"/>
    <x v="1"/>
    <s v="TikTok"/>
    <s v="Video"/>
    <s v="Gen X"/>
    <n v="462"/>
    <n v="16"/>
    <n v="2"/>
    <n v="12.3"/>
    <n v="186.4"/>
    <n v="3.4632034632034632E-2"/>
    <n v="0.125"/>
    <n v="0.76875000000000004"/>
    <n v="6.15"/>
    <n v="15.154471544715447"/>
    <n v="174.1"/>
  </r>
  <r>
    <d v="2024-08-22T00:00:00"/>
    <x v="1"/>
    <s v="TikTok"/>
    <s v="Image"/>
    <s v="Gen Z"/>
    <n v="14756"/>
    <n v="194"/>
    <n v="4"/>
    <n v="395.86"/>
    <n v="371.77"/>
    <n v="1.3147194361615613E-2"/>
    <n v="2.0618556701030927E-2"/>
    <n v="2.0405154639175258"/>
    <n v="98.965000000000003"/>
    <n v="0.93914515232658002"/>
    <n v="-24.090000000000032"/>
  </r>
  <r>
    <d v="2024-08-22T00:00:00"/>
    <x v="1"/>
    <s v="TikTok"/>
    <s v="Image"/>
    <s v="Millennials"/>
    <n v="1479"/>
    <n v="16"/>
    <n v="0"/>
    <n v="39.75"/>
    <n v="0"/>
    <n v="1.0818120351588911E-2"/>
    <n v="0"/>
    <n v="2.484375"/>
    <n v="0"/>
    <n v="0"/>
    <n v="-39.75"/>
  </r>
  <r>
    <d v="2024-08-22T00:00:00"/>
    <x v="1"/>
    <s v="TikTok"/>
    <s v="Image"/>
    <s v="Gen X"/>
    <n v="169"/>
    <n v="1"/>
    <n v="0"/>
    <n v="1.81"/>
    <n v="0"/>
    <n v="5.9171597633136093E-3"/>
    <n v="0"/>
    <n v="1.81"/>
    <n v="0"/>
    <n v="0"/>
    <n v="-1.81"/>
  </r>
  <r>
    <d v="2024-08-22T00:00:00"/>
    <x v="1"/>
    <s v="TikTok"/>
    <s v="Carousel"/>
    <s v="Gen Z"/>
    <n v="10749"/>
    <n v="177"/>
    <n v="11"/>
    <n v="261.22000000000003"/>
    <n v="725.57"/>
    <n v="1.6466648060284677E-2"/>
    <n v="6.2146892655367235E-2"/>
    <n v="1.4758192090395481"/>
    <n v="23.74727272727273"/>
    <n v="2.7776203966005664"/>
    <n v="464.35"/>
  </r>
  <r>
    <d v="2024-08-22T00:00:00"/>
    <x v="1"/>
    <s v="TikTok"/>
    <s v="Carousel"/>
    <s v="Millennials"/>
    <n v="971"/>
    <n v="17"/>
    <n v="1"/>
    <n v="15.09"/>
    <n v="60.9"/>
    <n v="1.7507723995880537E-2"/>
    <n v="5.8823529411764705E-2"/>
    <n v="0.88764705882352946"/>
    <n v="15.09"/>
    <n v="4.035785288270378"/>
    <n v="45.81"/>
  </r>
  <r>
    <d v="2024-08-22T00:00:00"/>
    <x v="1"/>
    <s v="TikTok"/>
    <s v="Carousel"/>
    <s v="Gen X"/>
    <n v="893"/>
    <n v="19"/>
    <n v="0"/>
    <n v="10.210000000000001"/>
    <n v="0"/>
    <n v="2.1276595744680851E-2"/>
    <n v="0"/>
    <n v="0.53736842105263161"/>
    <n v="0"/>
    <n v="0"/>
    <n v="-10.210000000000001"/>
  </r>
  <r>
    <d v="2024-08-22T00:00:00"/>
    <x v="1"/>
    <s v="Facebook"/>
    <s v="Video"/>
    <s v="Gen Z"/>
    <n v="1654"/>
    <n v="75"/>
    <n v="10"/>
    <n v="38.53"/>
    <n v="913.11"/>
    <n v="4.5344619105199518E-2"/>
    <n v="0.13333333333333333"/>
    <n v="0.51373333333333338"/>
    <n v="3.8530000000000002"/>
    <n v="23.698676356086168"/>
    <n v="874.58"/>
  </r>
  <r>
    <d v="2024-08-22T00:00:00"/>
    <x v="1"/>
    <s v="Facebook"/>
    <s v="Video"/>
    <s v="Millennials"/>
    <n v="7282"/>
    <n v="317"/>
    <n v="44"/>
    <n v="117.77"/>
    <n v="3907.09"/>
    <n v="4.3531996704202144E-2"/>
    <n v="0.13880126182965299"/>
    <n v="0.37151419558359622"/>
    <n v="2.6765909090909088"/>
    <n v="33.175596501655775"/>
    <n v="3789.32"/>
  </r>
  <r>
    <d v="2024-08-22T00:00:00"/>
    <x v="1"/>
    <s v="Facebook"/>
    <s v="Video"/>
    <s v="Gen X"/>
    <n v="3831"/>
    <n v="173"/>
    <n v="16"/>
    <n v="93.57"/>
    <n v="1583.98"/>
    <n v="4.5157922213521273E-2"/>
    <n v="9.2485549132947972E-2"/>
    <n v="0.54086705202312135"/>
    <n v="5.8481249999999996"/>
    <n v="16.928288981511169"/>
    <n v="1490.41"/>
  </r>
  <r>
    <d v="2024-08-22T00:00:00"/>
    <x v="1"/>
    <s v="Facebook"/>
    <s v="Image"/>
    <s v="Gen Z"/>
    <n v="2719"/>
    <n v="30"/>
    <n v="0"/>
    <n v="41.92"/>
    <n v="0"/>
    <n v="1.1033468186833395E-2"/>
    <n v="0"/>
    <n v="1.3973333333333333"/>
    <n v="0"/>
    <n v="0"/>
    <n v="-41.92"/>
  </r>
  <r>
    <d v="2024-08-22T00:00:00"/>
    <x v="1"/>
    <s v="Facebook"/>
    <s v="Image"/>
    <s v="Millennials"/>
    <n v="10739"/>
    <n v="119"/>
    <n v="3"/>
    <n v="221.35"/>
    <n v="152.87"/>
    <n v="1.1081106248254027E-2"/>
    <n v="2.5210084033613446E-2"/>
    <n v="1.8600840336134454"/>
    <n v="73.783333333333331"/>
    <n v="0.69062570589564043"/>
    <n v="-68.47999999999999"/>
  </r>
  <r>
    <d v="2024-08-22T00:00:00"/>
    <x v="1"/>
    <s v="Facebook"/>
    <s v="Image"/>
    <s v="Gen X"/>
    <n v="2979"/>
    <n v="31"/>
    <n v="0"/>
    <n v="32.81"/>
    <n v="0"/>
    <n v="1.0406176569318564E-2"/>
    <n v="0"/>
    <n v="1.0583870967741935"/>
    <n v="0"/>
    <n v="0"/>
    <n v="-32.81"/>
  </r>
  <r>
    <d v="2024-08-22T00:00:00"/>
    <x v="1"/>
    <s v="Facebook"/>
    <s v="Carousel"/>
    <s v="Gen Z"/>
    <n v="1984"/>
    <n v="57"/>
    <n v="4"/>
    <n v="47.82"/>
    <n v="317.87"/>
    <n v="2.8729838709677418E-2"/>
    <n v="7.0175438596491224E-2"/>
    <n v="0.83894736842105266"/>
    <n v="11.955"/>
    <n v="6.6472187369301547"/>
    <n v="270.05"/>
  </r>
  <r>
    <d v="2024-08-22T00:00:00"/>
    <x v="1"/>
    <s v="Facebook"/>
    <s v="Carousel"/>
    <s v="Millennials"/>
    <n v="11064"/>
    <n v="234"/>
    <n v="17"/>
    <n v="279.92"/>
    <n v="1434"/>
    <n v="2.1149674620390455E-2"/>
    <n v="7.2649572649572655E-2"/>
    <n v="1.1962393162393163"/>
    <n v="16.465882352941179"/>
    <n v="5.1228922549299796"/>
    <n v="1154.08"/>
  </r>
  <r>
    <d v="2024-08-22T00:00:00"/>
    <x v="1"/>
    <s v="Facebook"/>
    <s v="Carousel"/>
    <s v="Gen X"/>
    <n v="4042"/>
    <n v="94"/>
    <n v="3"/>
    <n v="78.22"/>
    <n v="233.25"/>
    <n v="2.3255813953488372E-2"/>
    <n v="3.1914893617021274E-2"/>
    <n v="0.8321276595744681"/>
    <n v="26.073333333333334"/>
    <n v="2.9819739197136284"/>
    <n v="155.03"/>
  </r>
  <r>
    <d v="2024-08-23T00:00:00"/>
    <x v="1"/>
    <s v="Instagram"/>
    <s v="Video"/>
    <s v="Gen Z"/>
    <n v="7892"/>
    <n v="263"/>
    <n v="19"/>
    <n v="114.86"/>
    <n v="982.29"/>
    <n v="3.3324885960466295E-2"/>
    <n v="7.2243346007604556E-2"/>
    <n v="0.43673003802281368"/>
    <n v="6.0452631578947367"/>
    <n v="8.5520633815079226"/>
    <n v="867.43"/>
  </r>
  <r>
    <d v="2024-08-23T00:00:00"/>
    <x v="1"/>
    <s v="Instagram"/>
    <s v="Video"/>
    <s v="Millennials"/>
    <n v="6174"/>
    <n v="172"/>
    <n v="14"/>
    <n v="162.19"/>
    <n v="784.02"/>
    <n v="2.7858762552640103E-2"/>
    <n v="8.1395348837209308E-2"/>
    <n v="0.94296511627906976"/>
    <n v="11.584999999999999"/>
    <n v="4.8339601701707871"/>
    <n v="621.82999999999993"/>
  </r>
  <r>
    <d v="2024-08-23T00:00:00"/>
    <x v="1"/>
    <s v="Instagram"/>
    <s v="Video"/>
    <s v="Gen X"/>
    <n v="759"/>
    <n v="17"/>
    <n v="1"/>
    <n v="8.33"/>
    <n v="75.88"/>
    <n v="2.2397891963109356E-2"/>
    <n v="5.8823529411764705E-2"/>
    <n v="0.49"/>
    <n v="8.33"/>
    <n v="9.1092436974789912"/>
    <n v="67.55"/>
  </r>
  <r>
    <d v="2024-08-23T00:00:00"/>
    <x v="1"/>
    <s v="Instagram"/>
    <s v="Image"/>
    <s v="Gen Z"/>
    <n v="3477"/>
    <n v="50"/>
    <n v="0"/>
    <n v="79.08"/>
    <n v="0"/>
    <n v="1.4380212827149842E-2"/>
    <n v="0"/>
    <n v="1.5815999999999999"/>
    <n v="0"/>
    <n v="0"/>
    <n v="-79.08"/>
  </r>
  <r>
    <d v="2024-08-23T00:00:00"/>
    <x v="1"/>
    <s v="Instagram"/>
    <s v="Image"/>
    <s v="Millennials"/>
    <n v="6822"/>
    <n v="119"/>
    <n v="2"/>
    <n v="118.07"/>
    <n v="112.84"/>
    <n v="1.7443564936968629E-2"/>
    <n v="1.680672268907563E-2"/>
    <n v="0.99218487394957977"/>
    <n v="59.034999999999997"/>
    <n v="0.95570424324553238"/>
    <n v="-5.2299999999999898"/>
  </r>
  <r>
    <d v="2024-08-23T00:00:00"/>
    <x v="1"/>
    <s v="Instagram"/>
    <s v="Image"/>
    <s v="Gen X"/>
    <n v="496"/>
    <n v="4"/>
    <n v="0"/>
    <n v="12"/>
    <n v="0"/>
    <n v="8.0645161290322578E-3"/>
    <n v="0"/>
    <n v="3"/>
    <n v="0"/>
    <n v="0"/>
    <n v="-12"/>
  </r>
  <r>
    <d v="2024-08-23T00:00:00"/>
    <x v="1"/>
    <s v="Instagram"/>
    <s v="Carousel"/>
    <s v="Gen Z"/>
    <n v="4026"/>
    <n v="68"/>
    <n v="4"/>
    <n v="113.15"/>
    <n v="265.2"/>
    <n v="1.6890213611525089E-2"/>
    <n v="5.8823529411764705E-2"/>
    <n v="1.6639705882352942"/>
    <n v="28.287500000000001"/>
    <n v="2.343791427308882"/>
    <n v="152.04999999999998"/>
  </r>
  <r>
    <d v="2024-08-23T00:00:00"/>
    <x v="1"/>
    <s v="Instagram"/>
    <s v="Carousel"/>
    <s v="Millennials"/>
    <n v="2138"/>
    <n v="33"/>
    <n v="2"/>
    <n v="21.47"/>
    <n v="105.97"/>
    <n v="1.5434985968194575E-2"/>
    <n v="6.0606060606060608E-2"/>
    <n v="0.65060606060606052"/>
    <n v="10.734999999999999"/>
    <n v="4.9357242664182586"/>
    <n v="84.5"/>
  </r>
  <r>
    <d v="2024-08-23T00:00:00"/>
    <x v="1"/>
    <s v="Instagram"/>
    <s v="Carousel"/>
    <s v="Gen X"/>
    <n v="499"/>
    <n v="12"/>
    <n v="0"/>
    <n v="6.98"/>
    <n v="0"/>
    <n v="2.4048096192384769E-2"/>
    <n v="0"/>
    <n v="0.58166666666666667"/>
    <n v="0"/>
    <n v="0"/>
    <n v="-6.98"/>
  </r>
  <r>
    <d v="2024-08-23T00:00:00"/>
    <x v="1"/>
    <s v="TikTok"/>
    <s v="Video"/>
    <s v="Gen Z"/>
    <n v="6145"/>
    <n v="131"/>
    <n v="10"/>
    <n v="144.97999999999999"/>
    <n v="567.58000000000004"/>
    <n v="2.1318144833197723E-2"/>
    <n v="7.6335877862595422E-2"/>
    <n v="1.1067175572519083"/>
    <n v="14.497999999999999"/>
    <n v="3.9148848116981658"/>
    <n v="422.6"/>
  </r>
  <r>
    <d v="2024-08-23T00:00:00"/>
    <x v="1"/>
    <s v="TikTok"/>
    <s v="Video"/>
    <s v="Millennials"/>
    <n v="1017"/>
    <n v="29"/>
    <n v="4"/>
    <n v="25.87"/>
    <n v="338.49"/>
    <n v="2.8515240904621434E-2"/>
    <n v="0.13793103448275862"/>
    <n v="0.89206896551724146"/>
    <n v="6.4675000000000002"/>
    <n v="13.084267491302667"/>
    <n v="312.62"/>
  </r>
  <r>
    <d v="2024-08-23T00:00:00"/>
    <x v="1"/>
    <s v="TikTok"/>
    <s v="Video"/>
    <s v="Gen X"/>
    <n v="126"/>
    <n v="4"/>
    <n v="0"/>
    <n v="2.63"/>
    <n v="0"/>
    <n v="3.1746031746031744E-2"/>
    <n v="0"/>
    <n v="0.65749999999999997"/>
    <n v="0"/>
    <n v="0"/>
    <n v="-2.63"/>
  </r>
  <r>
    <d v="2024-08-23T00:00:00"/>
    <x v="1"/>
    <s v="TikTok"/>
    <s v="Image"/>
    <s v="Gen Z"/>
    <n v="8600"/>
    <n v="49"/>
    <n v="1"/>
    <n v="149.79"/>
    <n v="81.27"/>
    <n v="5.6976744186046507E-3"/>
    <n v="2.0408163265306121E-2"/>
    <n v="3.0569387755102038"/>
    <n v="149.79"/>
    <n v="0.54255958341678345"/>
    <n v="-68.52"/>
  </r>
  <r>
    <d v="2024-08-23T00:00:00"/>
    <x v="1"/>
    <s v="TikTok"/>
    <s v="Image"/>
    <s v="Millennials"/>
    <n v="1772"/>
    <n v="34"/>
    <n v="1"/>
    <n v="23.42"/>
    <n v="75.88"/>
    <n v="1.9187358916478554E-2"/>
    <n v="2.9411764705882353E-2"/>
    <n v="0.68882352941176472"/>
    <n v="23.42"/>
    <n v="3.2399658411614003"/>
    <n v="52.459999999999994"/>
  </r>
  <r>
    <d v="2024-08-23T00:00:00"/>
    <x v="1"/>
    <s v="TikTok"/>
    <s v="Image"/>
    <s v="Gen X"/>
    <n v="305"/>
    <n v="2"/>
    <n v="0"/>
    <n v="6.14"/>
    <n v="0"/>
    <n v="6.5573770491803279E-3"/>
    <n v="0"/>
    <n v="3.07"/>
    <n v="0"/>
    <n v="0"/>
    <n v="-6.14"/>
  </r>
  <r>
    <d v="2024-08-23T00:00:00"/>
    <x v="1"/>
    <s v="TikTok"/>
    <s v="Carousel"/>
    <s v="Gen Z"/>
    <n v="12037"/>
    <n v="318"/>
    <n v="23"/>
    <n v="205.44"/>
    <n v="1933.56"/>
    <n v="2.641854282628562E-2"/>
    <n v="7.2327044025157231E-2"/>
    <n v="0.64603773584905655"/>
    <n v="8.9321739130434779"/>
    <n v="9.4117990654205599"/>
    <n v="1728.12"/>
  </r>
  <r>
    <d v="2024-08-23T00:00:00"/>
    <x v="1"/>
    <s v="TikTok"/>
    <s v="Carousel"/>
    <s v="Millennials"/>
    <n v="841"/>
    <n v="13"/>
    <n v="0"/>
    <n v="19.100000000000001"/>
    <n v="0"/>
    <n v="1.5457788347205707E-2"/>
    <n v="0"/>
    <n v="1.4692307692307693"/>
    <n v="0"/>
    <n v="0"/>
    <n v="-19.100000000000001"/>
  </r>
  <r>
    <d v="2024-08-23T00:00:00"/>
    <x v="1"/>
    <s v="TikTok"/>
    <s v="Carousel"/>
    <s v="Gen X"/>
    <n v="333"/>
    <n v="9"/>
    <n v="0"/>
    <n v="3.55"/>
    <n v="0"/>
    <n v="2.7027027027027029E-2"/>
    <n v="0"/>
    <n v="0.39444444444444443"/>
    <n v="0"/>
    <n v="0"/>
    <n v="-3.55"/>
  </r>
  <r>
    <d v="2024-08-23T00:00:00"/>
    <x v="1"/>
    <s v="Facebook"/>
    <s v="Video"/>
    <s v="Gen Z"/>
    <n v="2630"/>
    <n v="54"/>
    <n v="6"/>
    <n v="38.090000000000003"/>
    <n v="510.42"/>
    <n v="2.0532319391634982E-2"/>
    <n v="0.1111111111111111"/>
    <n v="0.70537037037037043"/>
    <n v="6.3483333333333336"/>
    <n v="13.400367550538197"/>
    <n v="472.33000000000004"/>
  </r>
  <r>
    <d v="2024-08-23T00:00:00"/>
    <x v="1"/>
    <s v="Facebook"/>
    <s v="Video"/>
    <s v="Millennials"/>
    <n v="5478"/>
    <n v="143"/>
    <n v="7"/>
    <n v="162.74"/>
    <n v="678.41"/>
    <n v="2.6104417670682729E-2"/>
    <n v="4.8951048951048952E-2"/>
    <n v="1.1380419580419581"/>
    <n v="23.248571428571431"/>
    <n v="4.1686739584613486"/>
    <n v="515.66999999999996"/>
  </r>
  <r>
    <d v="2024-08-23T00:00:00"/>
    <x v="1"/>
    <s v="Facebook"/>
    <s v="Video"/>
    <s v="Gen X"/>
    <n v="5340"/>
    <n v="111"/>
    <n v="14"/>
    <n v="85.54"/>
    <n v="1045.25"/>
    <n v="2.0786516853932586E-2"/>
    <n v="0.12612612612612611"/>
    <n v="0.77063063063063064"/>
    <n v="6.11"/>
    <n v="12.219429506663548"/>
    <n v="959.71"/>
  </r>
  <r>
    <d v="2024-08-23T00:00:00"/>
    <x v="1"/>
    <s v="Facebook"/>
    <s v="Image"/>
    <s v="Gen Z"/>
    <n v="1380"/>
    <n v="8"/>
    <n v="0"/>
    <n v="24.7"/>
    <n v="0"/>
    <n v="5.7971014492753624E-3"/>
    <n v="0"/>
    <n v="3.0874999999999999"/>
    <n v="0"/>
    <n v="0"/>
    <n v="-24.7"/>
  </r>
  <r>
    <d v="2024-08-23T00:00:00"/>
    <x v="1"/>
    <s v="Facebook"/>
    <s v="Image"/>
    <s v="Millennials"/>
    <n v="8254"/>
    <n v="56"/>
    <n v="2"/>
    <n v="125.49"/>
    <n v="167.42"/>
    <n v="6.7845892900411922E-3"/>
    <n v="3.5714285714285712E-2"/>
    <n v="2.2408928571428572"/>
    <n v="62.744999999999997"/>
    <n v="1.3341302095784524"/>
    <n v="41.929999999999993"/>
  </r>
  <r>
    <d v="2024-08-23T00:00:00"/>
    <x v="1"/>
    <s v="Facebook"/>
    <s v="Image"/>
    <s v="Gen X"/>
    <n v="3973"/>
    <n v="60"/>
    <n v="1"/>
    <n v="114.54"/>
    <n v="53.23"/>
    <n v="1.5101938082053864E-2"/>
    <n v="1.6666666666666666E-2"/>
    <n v="1.909"/>
    <n v="114.54"/>
    <n v="0.46472847913392695"/>
    <n v="-61.310000000000009"/>
  </r>
  <r>
    <d v="2024-08-23T00:00:00"/>
    <x v="1"/>
    <s v="Facebook"/>
    <s v="Carousel"/>
    <s v="Gen Z"/>
    <n v="2186"/>
    <n v="22"/>
    <n v="0"/>
    <n v="48.7"/>
    <n v="0"/>
    <n v="1.0064043915827997E-2"/>
    <n v="0"/>
    <n v="2.2136363636363638"/>
    <n v="0"/>
    <n v="0"/>
    <n v="-48.7"/>
  </r>
  <r>
    <d v="2024-08-23T00:00:00"/>
    <x v="1"/>
    <s v="Facebook"/>
    <s v="Carousel"/>
    <s v="Millennials"/>
    <n v="6062"/>
    <n v="62"/>
    <n v="2"/>
    <n v="155.94999999999999"/>
    <n v="118.85"/>
    <n v="1.022764764104256E-2"/>
    <n v="3.2258064516129031E-2"/>
    <n v="2.5153225806451611"/>
    <n v="77.974999999999994"/>
    <n v="0.76210323821737735"/>
    <n v="-37.099999999999994"/>
  </r>
  <r>
    <d v="2024-08-23T00:00:00"/>
    <x v="1"/>
    <s v="Facebook"/>
    <s v="Carousel"/>
    <s v="Gen X"/>
    <n v="2878"/>
    <n v="75"/>
    <n v="5"/>
    <n v="30.58"/>
    <n v="415.01"/>
    <n v="2.6059763724808897E-2"/>
    <n v="6.6666666666666666E-2"/>
    <n v="0.40773333333333334"/>
    <n v="6.1159999999999997"/>
    <n v="13.57128842380641"/>
    <n v="384.43"/>
  </r>
  <r>
    <d v="2024-08-24T00:00:00"/>
    <x v="1"/>
    <s v="Instagram"/>
    <s v="Video"/>
    <s v="Gen Z"/>
    <n v="5941"/>
    <n v="148"/>
    <n v="10"/>
    <n v="63.95"/>
    <n v="928.66"/>
    <n v="2.4911631038545698E-2"/>
    <n v="6.7567567567567571E-2"/>
    <n v="0.43209459459459459"/>
    <n v="6.3950000000000005"/>
    <n v="14.521657544956996"/>
    <n v="864.70999999999992"/>
  </r>
  <r>
    <d v="2024-08-24T00:00:00"/>
    <x v="1"/>
    <s v="Instagram"/>
    <s v="Video"/>
    <s v="Millennials"/>
    <n v="5341"/>
    <n v="148"/>
    <n v="12"/>
    <n v="106.39"/>
    <n v="815.53"/>
    <n v="2.7710166635461525E-2"/>
    <n v="8.1081081081081086E-2"/>
    <n v="0.71885135135135136"/>
    <n v="8.8658333333333328"/>
    <n v="7.6654760785788136"/>
    <n v="709.14"/>
  </r>
  <r>
    <d v="2024-08-24T00:00:00"/>
    <x v="1"/>
    <s v="Instagram"/>
    <s v="Video"/>
    <s v="Gen X"/>
    <n v="591"/>
    <n v="27"/>
    <n v="1"/>
    <n v="16.39"/>
    <n v="83.2"/>
    <n v="4.5685279187817257E-2"/>
    <n v="3.7037037037037035E-2"/>
    <n v="0.60703703703703704"/>
    <n v="16.39"/>
    <n v="5.0762660158633315"/>
    <n v="66.81"/>
  </r>
  <r>
    <d v="2024-08-24T00:00:00"/>
    <x v="1"/>
    <s v="Instagram"/>
    <s v="Image"/>
    <s v="Gen Z"/>
    <n v="4792"/>
    <n v="60"/>
    <n v="2"/>
    <n v="102.38"/>
    <n v="136.56"/>
    <n v="1.2520868113522538E-2"/>
    <n v="3.3333333333333333E-2"/>
    <n v="1.7063333333333333"/>
    <n v="51.19"/>
    <n v="1.3338542684117993"/>
    <n v="34.180000000000007"/>
  </r>
  <r>
    <d v="2024-08-24T00:00:00"/>
    <x v="1"/>
    <s v="Instagram"/>
    <s v="Image"/>
    <s v="Millennials"/>
    <n v="6920"/>
    <n v="110"/>
    <n v="3"/>
    <n v="73.819999999999993"/>
    <n v="203.12"/>
    <n v="1.5895953757225433E-2"/>
    <n v="2.7272727272727271E-2"/>
    <n v="0.67109090909090907"/>
    <n v="24.606666666666666"/>
    <n v="2.751557843402872"/>
    <n v="129.30000000000001"/>
  </r>
  <r>
    <d v="2024-08-24T00:00:00"/>
    <x v="1"/>
    <s v="Instagram"/>
    <s v="Image"/>
    <s v="Gen X"/>
    <n v="266"/>
    <n v="3"/>
    <n v="0"/>
    <n v="6.72"/>
    <n v="0"/>
    <n v="1.1278195488721804E-2"/>
    <n v="0"/>
    <n v="2.2399999999999998"/>
    <n v="0"/>
    <n v="0"/>
    <n v="-6.72"/>
  </r>
  <r>
    <d v="2024-08-24T00:00:00"/>
    <x v="1"/>
    <s v="Instagram"/>
    <s v="Carousel"/>
    <s v="Gen Z"/>
    <n v="5263"/>
    <n v="152"/>
    <n v="9"/>
    <n v="123.37"/>
    <n v="893.8"/>
    <n v="2.8880866425992781E-2"/>
    <n v="5.921052631578947E-2"/>
    <n v="0.81164473684210525"/>
    <n v="13.707777777777778"/>
    <n v="7.2448731458215123"/>
    <n v="770.43"/>
  </r>
  <r>
    <d v="2024-08-24T00:00:00"/>
    <x v="1"/>
    <s v="Instagram"/>
    <s v="Carousel"/>
    <s v="Millennials"/>
    <n v="3359"/>
    <n v="68"/>
    <n v="4"/>
    <n v="57.81"/>
    <n v="277.63"/>
    <n v="2.0244120273891039E-2"/>
    <n v="5.8823529411764705E-2"/>
    <n v="0.85014705882352948"/>
    <n v="14.452500000000001"/>
    <n v="4.8024563224355648"/>
    <n v="219.82"/>
  </r>
  <r>
    <d v="2024-08-24T00:00:00"/>
    <x v="1"/>
    <s v="Instagram"/>
    <s v="Carousel"/>
    <s v="Gen X"/>
    <n v="501"/>
    <n v="10"/>
    <n v="0"/>
    <n v="8.51"/>
    <n v="0"/>
    <n v="1.9960079840319361E-2"/>
    <n v="0"/>
    <n v="0.85099999999999998"/>
    <n v="0"/>
    <n v="0"/>
    <n v="-8.51"/>
  </r>
  <r>
    <d v="2024-08-24T00:00:00"/>
    <x v="1"/>
    <s v="TikTok"/>
    <s v="Video"/>
    <s v="Gen Z"/>
    <n v="8107"/>
    <n v="341"/>
    <n v="28"/>
    <n v="228.85"/>
    <n v="1504.77"/>
    <n v="4.2062415196743558E-2"/>
    <n v="8.2111436950146624E-2"/>
    <n v="0.6711143695014663"/>
    <n v="8.1732142857142858"/>
    <n v="6.5753550360498147"/>
    <n v="1275.92"/>
  </r>
  <r>
    <d v="2024-08-24T00:00:00"/>
    <x v="1"/>
    <s v="TikTok"/>
    <s v="Video"/>
    <s v="Millennials"/>
    <n v="1040"/>
    <n v="47"/>
    <n v="4"/>
    <n v="26.01"/>
    <n v="240.28"/>
    <n v="4.5192307692307691E-2"/>
    <n v="8.5106382978723402E-2"/>
    <n v="0.55340425531914894"/>
    <n v="6.5025000000000004"/>
    <n v="9.2379853902345239"/>
    <n v="214.27"/>
  </r>
  <r>
    <d v="2024-08-24T00:00:00"/>
    <x v="1"/>
    <s v="TikTok"/>
    <s v="Video"/>
    <s v="Gen X"/>
    <n v="786"/>
    <n v="29"/>
    <n v="3"/>
    <n v="18.739999999999998"/>
    <n v="263.52999999999997"/>
    <n v="3.689567430025445E-2"/>
    <n v="0.10344827586206896"/>
    <n v="0.64620689655172403"/>
    <n v="6.2466666666666661"/>
    <n v="14.062433297758805"/>
    <n v="244.78999999999996"/>
  </r>
  <r>
    <d v="2024-08-24T00:00:00"/>
    <x v="1"/>
    <s v="TikTok"/>
    <s v="Image"/>
    <s v="Gen Z"/>
    <n v="8097"/>
    <n v="101"/>
    <n v="3"/>
    <n v="111.39"/>
    <n v="250.16"/>
    <n v="1.2473755711992095E-2"/>
    <n v="2.9702970297029702E-2"/>
    <n v="1.102871287128713"/>
    <n v="37.130000000000003"/>
    <n v="2.2458030343836968"/>
    <n v="138.76999999999998"/>
  </r>
  <r>
    <d v="2024-08-24T00:00:00"/>
    <x v="1"/>
    <s v="TikTok"/>
    <s v="Image"/>
    <s v="Millennials"/>
    <n v="995"/>
    <n v="5"/>
    <n v="0"/>
    <n v="24.76"/>
    <n v="0"/>
    <n v="5.0251256281407036E-3"/>
    <n v="0"/>
    <n v="4.952"/>
    <n v="0"/>
    <n v="0"/>
    <n v="-24.76"/>
  </r>
  <r>
    <d v="2024-08-24T00:00:00"/>
    <x v="1"/>
    <s v="TikTok"/>
    <s v="Image"/>
    <s v="Gen X"/>
    <n v="990"/>
    <n v="11"/>
    <n v="0"/>
    <n v="17.079999999999998"/>
    <n v="0"/>
    <n v="1.1111111111111112E-2"/>
    <n v="0"/>
    <n v="1.5527272727272725"/>
    <n v="0"/>
    <n v="0"/>
    <n v="-17.079999999999998"/>
  </r>
  <r>
    <d v="2024-08-24T00:00:00"/>
    <x v="1"/>
    <s v="TikTok"/>
    <s v="Carousel"/>
    <s v="Gen Z"/>
    <n v="8518"/>
    <n v="151"/>
    <n v="7"/>
    <n v="88.85"/>
    <n v="371.09"/>
    <n v="1.7727166001408782E-2"/>
    <n v="4.6357615894039736E-2"/>
    <n v="0.58841059602649004"/>
    <n v="12.692857142857141"/>
    <n v="4.1765897580191336"/>
    <n v="282.24"/>
  </r>
  <r>
    <d v="2024-08-24T00:00:00"/>
    <x v="1"/>
    <s v="TikTok"/>
    <s v="Carousel"/>
    <s v="Millennials"/>
    <n v="517"/>
    <n v="7"/>
    <n v="0"/>
    <n v="5.62"/>
    <n v="0"/>
    <n v="1.3539651837524178E-2"/>
    <n v="0"/>
    <n v="0.80285714285714282"/>
    <n v="0"/>
    <n v="0"/>
    <n v="-5.62"/>
  </r>
  <r>
    <d v="2024-08-24T00:00:00"/>
    <x v="1"/>
    <s v="TikTok"/>
    <s v="Carousel"/>
    <s v="Gen X"/>
    <n v="367"/>
    <n v="10"/>
    <n v="0"/>
    <n v="10.8"/>
    <n v="0"/>
    <n v="2.7247956403269755E-2"/>
    <n v="0"/>
    <n v="1.08"/>
    <n v="0"/>
    <n v="0"/>
    <n v="-10.8"/>
  </r>
  <r>
    <d v="2024-08-24T00:00:00"/>
    <x v="1"/>
    <s v="Facebook"/>
    <s v="Video"/>
    <s v="Gen Z"/>
    <n v="1718"/>
    <n v="68"/>
    <n v="8"/>
    <n v="49.48"/>
    <n v="776.95"/>
    <n v="3.9580908032596042E-2"/>
    <n v="0.11764705882352941"/>
    <n v="0.72764705882352931"/>
    <n v="6.1849999999999996"/>
    <n v="15.702303961196446"/>
    <n v="727.47"/>
  </r>
  <r>
    <d v="2024-08-24T00:00:00"/>
    <x v="1"/>
    <s v="Facebook"/>
    <s v="Video"/>
    <s v="Millennials"/>
    <n v="9695"/>
    <n v="353"/>
    <n v="37"/>
    <n v="188.54"/>
    <n v="3223.95"/>
    <n v="3.6410520887055181E-2"/>
    <n v="0.10481586402266289"/>
    <n v="0.53410764872521244"/>
    <n v="5.0956756756756754"/>
    <n v="17.099554471199745"/>
    <n v="3035.41"/>
  </r>
  <r>
    <d v="2024-08-24T00:00:00"/>
    <x v="1"/>
    <s v="Facebook"/>
    <s v="Video"/>
    <s v="Gen X"/>
    <n v="3975"/>
    <n v="190"/>
    <n v="14"/>
    <n v="64.63"/>
    <n v="921.26"/>
    <n v="4.7798742138364783E-2"/>
    <n v="7.3684210526315783E-2"/>
    <n v="0.3401578947368421"/>
    <n v="4.6164285714285711"/>
    <n v="14.254371035123009"/>
    <n v="856.63"/>
  </r>
  <r>
    <d v="2024-08-24T00:00:00"/>
    <x v="1"/>
    <s v="Facebook"/>
    <s v="Image"/>
    <s v="Gen Z"/>
    <n v="1573"/>
    <n v="15"/>
    <n v="0"/>
    <n v="40.53"/>
    <n v="0"/>
    <n v="9.5359186268277173E-3"/>
    <n v="0"/>
    <n v="2.702"/>
    <n v="0"/>
    <n v="0"/>
    <n v="-40.53"/>
  </r>
  <r>
    <d v="2024-08-24T00:00:00"/>
    <x v="1"/>
    <s v="Facebook"/>
    <s v="Image"/>
    <s v="Millennials"/>
    <n v="7924"/>
    <n v="88"/>
    <n v="2"/>
    <n v="89.86"/>
    <n v="150.99"/>
    <n v="1.110550227158001E-2"/>
    <n v="2.2727272727272728E-2"/>
    <n v="1.0211363636363637"/>
    <n v="44.93"/>
    <n v="1.6802804362341421"/>
    <n v="61.13000000000001"/>
  </r>
  <r>
    <d v="2024-08-24T00:00:00"/>
    <x v="1"/>
    <s v="Facebook"/>
    <s v="Image"/>
    <s v="Gen X"/>
    <n v="5481"/>
    <n v="42"/>
    <n v="1"/>
    <n v="154.63"/>
    <n v="99.69"/>
    <n v="7.6628352490421452E-3"/>
    <n v="2.3809523809523808E-2"/>
    <n v="3.6816666666666666"/>
    <n v="154.63"/>
    <n v="0.64470025221496474"/>
    <n v="-54.94"/>
  </r>
  <r>
    <d v="2024-08-24T00:00:00"/>
    <x v="1"/>
    <s v="Facebook"/>
    <s v="Carousel"/>
    <s v="Gen Z"/>
    <n v="2792"/>
    <n v="83"/>
    <n v="3"/>
    <n v="53.4"/>
    <n v="150.44"/>
    <n v="2.9727793696275071E-2"/>
    <n v="3.614457831325301E-2"/>
    <n v="0.6433734939759036"/>
    <n v="17.8"/>
    <n v="2.8172284644194758"/>
    <n v="97.039999999999992"/>
  </r>
  <r>
    <d v="2024-08-24T00:00:00"/>
    <x v="1"/>
    <s v="Facebook"/>
    <s v="Carousel"/>
    <s v="Millennials"/>
    <n v="6447"/>
    <n v="145"/>
    <n v="10"/>
    <n v="156.69999999999999"/>
    <n v="630.41999999999996"/>
    <n v="2.2491081123002948E-2"/>
    <n v="6.8965517241379309E-2"/>
    <n v="1.0806896551724137"/>
    <n v="15.669999999999998"/>
    <n v="4.0231014677728147"/>
    <n v="473.71999999999997"/>
  </r>
  <r>
    <d v="2024-08-24T00:00:00"/>
    <x v="1"/>
    <s v="Facebook"/>
    <s v="Carousel"/>
    <s v="Gen X"/>
    <n v="4966"/>
    <n v="78"/>
    <n v="5"/>
    <n v="50.15"/>
    <n v="333.4"/>
    <n v="1.5706806282722512E-2"/>
    <n v="6.4102564102564097E-2"/>
    <n v="0.64294871794871788"/>
    <n v="10.029999999999999"/>
    <n v="6.6480558325024921"/>
    <n v="283.25"/>
  </r>
  <r>
    <d v="2024-08-25T00:00:00"/>
    <x v="1"/>
    <s v="Instagram"/>
    <s v="Video"/>
    <s v="Gen Z"/>
    <n v="8063"/>
    <n v="352"/>
    <n v="23"/>
    <n v="192.7"/>
    <n v="1798.07"/>
    <n v="4.3656207366984993E-2"/>
    <n v="6.5340909090909088E-2"/>
    <n v="0.54744318181818175"/>
    <n v="8.3782608695652172"/>
    <n v="9.3309289050337316"/>
    <n v="1605.37"/>
  </r>
  <r>
    <d v="2024-08-25T00:00:00"/>
    <x v="1"/>
    <s v="Instagram"/>
    <s v="Video"/>
    <s v="Millennials"/>
    <n v="4655"/>
    <n v="215"/>
    <n v="11"/>
    <n v="86.34"/>
    <n v="650.36"/>
    <n v="4.6186895810955961E-2"/>
    <n v="5.1162790697674418E-2"/>
    <n v="0.40158139534883724"/>
    <n v="7.8490909090909096"/>
    <n v="7.532545749362983"/>
    <n v="564.02"/>
  </r>
  <r>
    <d v="2024-08-25T00:00:00"/>
    <x v="1"/>
    <s v="Instagram"/>
    <s v="Video"/>
    <s v="Gen X"/>
    <n v="363"/>
    <n v="14"/>
    <n v="1"/>
    <n v="4.88"/>
    <n v="90.6"/>
    <n v="3.8567493112947659E-2"/>
    <n v="7.1428571428571425E-2"/>
    <n v="0.34857142857142859"/>
    <n v="4.88"/>
    <n v="18.565573770491802"/>
    <n v="85.72"/>
  </r>
  <r>
    <d v="2024-08-25T00:00:00"/>
    <x v="1"/>
    <s v="Instagram"/>
    <s v="Image"/>
    <s v="Gen Z"/>
    <n v="4986"/>
    <n v="40"/>
    <n v="1"/>
    <n v="115.52"/>
    <n v="55.66"/>
    <n v="8.0224628961091064E-3"/>
    <n v="2.5000000000000001E-2"/>
    <n v="2.8879999999999999"/>
    <n v="115.52"/>
    <n v="0.48182132963988916"/>
    <n v="-59.86"/>
  </r>
  <r>
    <d v="2024-08-25T00:00:00"/>
    <x v="1"/>
    <s v="Instagram"/>
    <s v="Image"/>
    <s v="Millennials"/>
    <n v="3119"/>
    <n v="16"/>
    <n v="0"/>
    <n v="35.76"/>
    <n v="0"/>
    <n v="5.129849310676499E-3"/>
    <n v="0"/>
    <n v="2.2349999999999999"/>
    <n v="0"/>
    <n v="0"/>
    <n v="-35.76"/>
  </r>
  <r>
    <d v="2024-08-25T00:00:00"/>
    <x v="1"/>
    <s v="Instagram"/>
    <s v="Image"/>
    <s v="Gen X"/>
    <n v="475"/>
    <n v="7"/>
    <n v="0"/>
    <n v="7.91"/>
    <n v="0"/>
    <n v="1.4736842105263158E-2"/>
    <n v="0"/>
    <n v="1.1300000000000001"/>
    <n v="0"/>
    <n v="0"/>
    <n v="-7.91"/>
  </r>
  <r>
    <d v="2024-08-25T00:00:00"/>
    <x v="1"/>
    <s v="Instagram"/>
    <s v="Carousel"/>
    <s v="Gen Z"/>
    <n v="8137"/>
    <n v="158"/>
    <n v="3"/>
    <n v="207.54"/>
    <n v="162.33000000000001"/>
    <n v="1.9417475728155338E-2"/>
    <n v="1.8987341772151899E-2"/>
    <n v="1.3135443037974683"/>
    <n v="69.179999999999993"/>
    <n v="0.78216247470367162"/>
    <n v="-45.20999999999998"/>
  </r>
  <r>
    <d v="2024-08-25T00:00:00"/>
    <x v="1"/>
    <s v="Instagram"/>
    <s v="Carousel"/>
    <s v="Millennials"/>
    <n v="7675"/>
    <n v="119"/>
    <n v="4"/>
    <n v="181.48"/>
    <n v="320.33999999999997"/>
    <n v="1.5504885993485342E-2"/>
    <n v="3.3613445378151259E-2"/>
    <n v="1.5250420168067227"/>
    <n v="45.37"/>
    <n v="1.7651531849239586"/>
    <n v="138.85999999999999"/>
  </r>
  <r>
    <d v="2024-08-25T00:00:00"/>
    <x v="1"/>
    <s v="Instagram"/>
    <s v="Carousel"/>
    <s v="Gen X"/>
    <n v="915"/>
    <n v="23"/>
    <n v="1"/>
    <n v="13.42"/>
    <n v="69.510000000000005"/>
    <n v="2.5136612021857924E-2"/>
    <n v="4.3478260869565216E-2"/>
    <n v="0.58347826086956522"/>
    <n v="13.42"/>
    <n v="5.1795827123695979"/>
    <n v="56.09"/>
  </r>
  <r>
    <d v="2024-08-25T00:00:00"/>
    <x v="1"/>
    <s v="TikTok"/>
    <s v="Video"/>
    <s v="Gen Z"/>
    <n v="5808"/>
    <n v="135"/>
    <n v="13"/>
    <n v="77.959999999999994"/>
    <n v="676.93"/>
    <n v="2.3243801652892561E-2"/>
    <n v="9.6296296296296297E-2"/>
    <n v="0.57748148148148148"/>
    <n v="5.9969230769230766"/>
    <n v="8.683042585941509"/>
    <n v="598.96999999999991"/>
  </r>
  <r>
    <d v="2024-08-25T00:00:00"/>
    <x v="1"/>
    <s v="TikTok"/>
    <s v="Video"/>
    <s v="Millennials"/>
    <n v="1771"/>
    <n v="52"/>
    <n v="3"/>
    <n v="47.26"/>
    <n v="187.92"/>
    <n v="2.9361942405420668E-2"/>
    <n v="5.7692307692307696E-2"/>
    <n v="0.90884615384615386"/>
    <n v="15.753333333333332"/>
    <n v="3.976301311891663"/>
    <n v="140.66"/>
  </r>
  <r>
    <d v="2024-08-25T00:00:00"/>
    <x v="1"/>
    <s v="TikTok"/>
    <s v="Video"/>
    <s v="Gen X"/>
    <n v="937"/>
    <n v="19"/>
    <n v="2"/>
    <n v="9.43"/>
    <n v="134.38999999999999"/>
    <n v="2.0277481323372464E-2"/>
    <n v="0.10526315789473684"/>
    <n v="0.49631578947368421"/>
    <n v="4.7149999999999999"/>
    <n v="14.251325556733827"/>
    <n v="124.95999999999998"/>
  </r>
  <r>
    <d v="2024-08-25T00:00:00"/>
    <x v="1"/>
    <s v="TikTok"/>
    <s v="Image"/>
    <s v="Gen Z"/>
    <n v="5722"/>
    <n v="77"/>
    <n v="2"/>
    <n v="152.04"/>
    <n v="165.63"/>
    <n v="1.3456833275078644E-2"/>
    <n v="2.5974025974025976E-2"/>
    <n v="1.9745454545454544"/>
    <n v="76.02"/>
    <n v="1.0893843725335439"/>
    <n v="13.590000000000003"/>
  </r>
  <r>
    <d v="2024-08-25T00:00:00"/>
    <x v="1"/>
    <s v="TikTok"/>
    <s v="Image"/>
    <s v="Millennials"/>
    <n v="1129"/>
    <n v="17"/>
    <n v="0"/>
    <n v="16.190000000000001"/>
    <n v="0"/>
    <n v="1.5057573073516387E-2"/>
    <n v="0"/>
    <n v="0.95235294117647062"/>
    <n v="0"/>
    <n v="0"/>
    <n v="-16.190000000000001"/>
  </r>
  <r>
    <d v="2024-08-25T00:00:00"/>
    <x v="1"/>
    <s v="TikTok"/>
    <s v="Image"/>
    <s v="Gen X"/>
    <n v="304"/>
    <n v="1"/>
    <n v="0"/>
    <n v="7.83"/>
    <n v="0"/>
    <n v="3.2894736842105261E-3"/>
    <n v="0"/>
    <n v="7.83"/>
    <n v="0"/>
    <n v="0"/>
    <n v="-7.83"/>
  </r>
  <r>
    <d v="2024-08-25T00:00:00"/>
    <x v="1"/>
    <s v="TikTok"/>
    <s v="Carousel"/>
    <s v="Gen Z"/>
    <n v="14178"/>
    <n v="284"/>
    <n v="8"/>
    <n v="236.92"/>
    <n v="506.72"/>
    <n v="2.0031033996332347E-2"/>
    <n v="2.8169014084507043E-2"/>
    <n v="0.83422535211267601"/>
    <n v="29.614999999999998"/>
    <n v="2.1387810231301709"/>
    <n v="269.80000000000007"/>
  </r>
  <r>
    <d v="2024-08-25T00:00:00"/>
    <x v="1"/>
    <s v="TikTok"/>
    <s v="Carousel"/>
    <s v="Millennials"/>
    <n v="1889"/>
    <n v="30"/>
    <n v="0"/>
    <n v="34.81"/>
    <n v="0"/>
    <n v="1.5881418740074114E-2"/>
    <n v="0"/>
    <n v="1.1603333333333334"/>
    <n v="0"/>
    <n v="0"/>
    <n v="-34.81"/>
  </r>
  <r>
    <d v="2024-08-25T00:00:00"/>
    <x v="1"/>
    <s v="TikTok"/>
    <s v="Carousel"/>
    <s v="Gen X"/>
    <n v="745"/>
    <n v="20"/>
    <n v="1"/>
    <n v="18.239999999999998"/>
    <n v="68.3"/>
    <n v="2.6845637583892617E-2"/>
    <n v="0.05"/>
    <n v="0.91199999999999992"/>
    <n v="18.239999999999998"/>
    <n v="3.7445175438596494"/>
    <n v="50.06"/>
  </r>
  <r>
    <d v="2024-08-25T00:00:00"/>
    <x v="1"/>
    <s v="Facebook"/>
    <s v="Video"/>
    <s v="Gen Z"/>
    <n v="1992"/>
    <n v="68"/>
    <n v="8"/>
    <n v="39.369999999999997"/>
    <n v="544.41"/>
    <n v="3.4136546184738957E-2"/>
    <n v="0.11764705882352941"/>
    <n v="0.57897058823529413"/>
    <n v="4.9212499999999997"/>
    <n v="13.828041656083313"/>
    <n v="505.03999999999996"/>
  </r>
  <r>
    <d v="2024-08-25T00:00:00"/>
    <x v="1"/>
    <s v="Facebook"/>
    <s v="Video"/>
    <s v="Millennials"/>
    <n v="10683"/>
    <n v="250"/>
    <n v="13"/>
    <n v="167.81"/>
    <n v="865.07"/>
    <n v="2.3401666198633344E-2"/>
    <n v="5.1999999999999998E-2"/>
    <n v="0.67124000000000006"/>
    <n v="12.908461538461539"/>
    <n v="5.1550563136880996"/>
    <n v="697.26"/>
  </r>
  <r>
    <d v="2024-08-25T00:00:00"/>
    <x v="1"/>
    <s v="Facebook"/>
    <s v="Video"/>
    <s v="Gen X"/>
    <n v="5648"/>
    <n v="115"/>
    <n v="15"/>
    <n v="164.78"/>
    <n v="1181.3800000000001"/>
    <n v="2.0361189801699715E-2"/>
    <n v="0.13043478260869565"/>
    <n v="1.4328695652173913"/>
    <n v="10.985333333333333"/>
    <n v="7.1694380385969181"/>
    <n v="1016.6000000000001"/>
  </r>
  <r>
    <d v="2024-08-25T00:00:00"/>
    <x v="1"/>
    <s v="Facebook"/>
    <s v="Image"/>
    <s v="Gen Z"/>
    <n v="1738"/>
    <n v="33"/>
    <n v="0"/>
    <n v="44.95"/>
    <n v="0"/>
    <n v="1.8987341772151899E-2"/>
    <n v="0"/>
    <n v="1.3621212121212123"/>
    <n v="0"/>
    <n v="0"/>
    <n v="-44.95"/>
  </r>
  <r>
    <d v="2024-08-25T00:00:00"/>
    <x v="1"/>
    <s v="Facebook"/>
    <s v="Image"/>
    <s v="Millennials"/>
    <n v="8548"/>
    <n v="117"/>
    <n v="4"/>
    <n v="232.59"/>
    <n v="346.38"/>
    <n v="1.368741226017782E-2"/>
    <n v="3.4188034188034191E-2"/>
    <n v="1.9879487179487181"/>
    <n v="58.147500000000001"/>
    <n v="1.4892299754933573"/>
    <n v="113.78999999999999"/>
  </r>
  <r>
    <d v="2024-08-25T00:00:00"/>
    <x v="1"/>
    <s v="Facebook"/>
    <s v="Image"/>
    <s v="Gen X"/>
    <n v="5108"/>
    <n v="77"/>
    <n v="2"/>
    <n v="141.59"/>
    <n v="103.93"/>
    <n v="1.5074393108848864E-2"/>
    <n v="2.5974025974025976E-2"/>
    <n v="1.8388311688311689"/>
    <n v="70.795000000000002"/>
    <n v="0.73402076417826123"/>
    <n v="-37.659999999999997"/>
  </r>
  <r>
    <d v="2024-08-25T00:00:00"/>
    <x v="1"/>
    <s v="Facebook"/>
    <s v="Carousel"/>
    <s v="Gen Z"/>
    <n v="1564"/>
    <n v="41"/>
    <n v="2"/>
    <n v="26.65"/>
    <n v="130.43"/>
    <n v="2.6214833759590793E-2"/>
    <n v="4.878048780487805E-2"/>
    <n v="0.64999999999999991"/>
    <n v="13.324999999999999"/>
    <n v="4.8941838649155729"/>
    <n v="103.78"/>
  </r>
  <r>
    <d v="2024-08-25T00:00:00"/>
    <x v="1"/>
    <s v="Facebook"/>
    <s v="Carousel"/>
    <s v="Millennials"/>
    <n v="11728"/>
    <n v="241"/>
    <n v="18"/>
    <n v="232.11"/>
    <n v="1641.04"/>
    <n v="2.0549113233287859E-2"/>
    <n v="7.4688796680497924E-2"/>
    <n v="0.96311203319502081"/>
    <n v="12.895000000000001"/>
    <n v="7.0700960751367878"/>
    <n v="1408.9299999999998"/>
  </r>
  <r>
    <d v="2024-08-25T00:00:00"/>
    <x v="1"/>
    <s v="Facebook"/>
    <s v="Carousel"/>
    <s v="Gen X"/>
    <n v="4134"/>
    <n v="99"/>
    <n v="4"/>
    <n v="68.290000000000006"/>
    <n v="282.58999999999997"/>
    <n v="2.3947750362844702E-2"/>
    <n v="4.0404040404040407E-2"/>
    <n v="0.68979797979797985"/>
    <n v="17.072500000000002"/>
    <n v="4.1380875677258739"/>
    <n v="214.29999999999995"/>
  </r>
  <r>
    <d v="2024-08-26T00:00:00"/>
    <x v="1"/>
    <s v="Instagram"/>
    <s v="Video"/>
    <s v="Gen Z"/>
    <n v="4968"/>
    <n v="155"/>
    <n v="20"/>
    <n v="99.07"/>
    <n v="1857.71"/>
    <n v="3.1199677938808373E-2"/>
    <n v="0.12903225806451613"/>
    <n v="0.63916129032258062"/>
    <n v="4.9535"/>
    <n v="18.751488846270316"/>
    <n v="1758.64"/>
  </r>
  <r>
    <d v="2024-08-26T00:00:00"/>
    <x v="1"/>
    <s v="Instagram"/>
    <s v="Video"/>
    <s v="Millennials"/>
    <n v="7973"/>
    <n v="289"/>
    <n v="18"/>
    <n v="210.77"/>
    <n v="1103.02"/>
    <n v="3.6247334754797439E-2"/>
    <n v="6.228373702422145E-2"/>
    <n v="0.72930795847750873"/>
    <n v="11.709444444444445"/>
    <n v="5.2332874697537592"/>
    <n v="892.25"/>
  </r>
  <r>
    <d v="2024-08-26T00:00:00"/>
    <x v="1"/>
    <s v="Instagram"/>
    <s v="Video"/>
    <s v="Gen X"/>
    <n v="709"/>
    <n v="14"/>
    <n v="1"/>
    <n v="14.35"/>
    <n v="64.86"/>
    <n v="1.9746121297602257E-2"/>
    <n v="7.1428571428571425E-2"/>
    <n v="1.0249999999999999"/>
    <n v="14.35"/>
    <n v="4.5198606271777004"/>
    <n v="50.51"/>
  </r>
  <r>
    <d v="2024-08-26T00:00:00"/>
    <x v="1"/>
    <s v="Instagram"/>
    <s v="Image"/>
    <s v="Gen Z"/>
    <n v="3258"/>
    <n v="53"/>
    <n v="2"/>
    <n v="86.79"/>
    <n v="110.05"/>
    <n v="1.6267648864333947E-2"/>
    <n v="3.7735849056603772E-2"/>
    <n v="1.6375471698113209"/>
    <n v="43.395000000000003"/>
    <n v="1.2680032261781311"/>
    <n v="23.259999999999991"/>
  </r>
  <r>
    <d v="2024-08-26T00:00:00"/>
    <x v="1"/>
    <s v="Instagram"/>
    <s v="Image"/>
    <s v="Millennials"/>
    <n v="5942"/>
    <n v="53"/>
    <n v="2"/>
    <n v="173.71"/>
    <n v="190.15"/>
    <n v="8.9195557051497815E-3"/>
    <n v="3.7735849056603772E-2"/>
    <n v="3.2775471698113208"/>
    <n v="86.855000000000004"/>
    <n v="1.0946404927753151"/>
    <n v="16.439999999999998"/>
  </r>
  <r>
    <d v="2024-08-26T00:00:00"/>
    <x v="1"/>
    <s v="Instagram"/>
    <s v="Image"/>
    <s v="Gen X"/>
    <n v="694"/>
    <n v="4"/>
    <n v="0"/>
    <n v="17.12"/>
    <n v="0"/>
    <n v="5.763688760806916E-3"/>
    <n v="0"/>
    <n v="4.28"/>
    <n v="0"/>
    <n v="0"/>
    <n v="-17.12"/>
  </r>
  <r>
    <d v="2024-08-26T00:00:00"/>
    <x v="1"/>
    <s v="Instagram"/>
    <s v="Carousel"/>
    <s v="Gen Z"/>
    <n v="8878"/>
    <n v="157"/>
    <n v="12"/>
    <n v="190.43"/>
    <n v="973.07"/>
    <n v="1.7684163099797253E-2"/>
    <n v="7.6433121019108277E-2"/>
    <n v="1.2129299363057324"/>
    <n v="15.869166666666667"/>
    <n v="5.1098566402352574"/>
    <n v="782.6400000000001"/>
  </r>
  <r>
    <d v="2024-08-26T00:00:00"/>
    <x v="1"/>
    <s v="Instagram"/>
    <s v="Carousel"/>
    <s v="Millennials"/>
    <n v="6580"/>
    <n v="190"/>
    <n v="14"/>
    <n v="190.31"/>
    <n v="1268.6600000000001"/>
    <n v="2.8875379939209727E-2"/>
    <n v="7.3684210526315783E-2"/>
    <n v="1.0016315789473684"/>
    <n v="13.593571428571428"/>
    <n v="6.6662813304608273"/>
    <n v="1078.3500000000001"/>
  </r>
  <r>
    <d v="2024-08-26T00:00:00"/>
    <x v="1"/>
    <s v="Instagram"/>
    <s v="Carousel"/>
    <s v="Gen X"/>
    <n v="801"/>
    <n v="15"/>
    <n v="1"/>
    <n v="14.27"/>
    <n v="79.69"/>
    <n v="1.8726591760299626E-2"/>
    <n v="6.6666666666666666E-2"/>
    <n v="0.95133333333333325"/>
    <n v="14.27"/>
    <n v="5.5844428871758938"/>
    <n v="65.42"/>
  </r>
  <r>
    <d v="2024-08-26T00:00:00"/>
    <x v="1"/>
    <s v="TikTok"/>
    <s v="Video"/>
    <s v="Gen Z"/>
    <n v="8100"/>
    <n v="188"/>
    <n v="24"/>
    <n v="140.76"/>
    <n v="1945.12"/>
    <n v="2.3209876543209877E-2"/>
    <n v="0.1276595744680851"/>
    <n v="0.74872340425531914"/>
    <n v="5.8649999999999993"/>
    <n v="13.818698493890309"/>
    <n v="1804.36"/>
  </r>
  <r>
    <d v="2024-08-26T00:00:00"/>
    <x v="1"/>
    <s v="TikTok"/>
    <s v="Video"/>
    <s v="Millennials"/>
    <n v="1100"/>
    <n v="34"/>
    <n v="4"/>
    <n v="12.9"/>
    <n v="363.75"/>
    <n v="3.090909090909091E-2"/>
    <n v="0.11764705882352941"/>
    <n v="0.37941176470588234"/>
    <n v="3.2250000000000001"/>
    <n v="28.197674418604649"/>
    <n v="350.85"/>
  </r>
  <r>
    <d v="2024-08-26T00:00:00"/>
    <x v="1"/>
    <s v="TikTok"/>
    <s v="Video"/>
    <s v="Gen X"/>
    <n v="700"/>
    <n v="17"/>
    <n v="1"/>
    <n v="7.12"/>
    <n v="81.31"/>
    <n v="2.4285714285714285E-2"/>
    <n v="5.8823529411764705E-2"/>
    <n v="0.41882352941176471"/>
    <n v="7.12"/>
    <n v="11.41994382022472"/>
    <n v="74.19"/>
  </r>
  <r>
    <d v="2024-08-26T00:00:00"/>
    <x v="1"/>
    <s v="TikTok"/>
    <s v="Image"/>
    <s v="Gen Z"/>
    <n v="7784"/>
    <n v="76"/>
    <n v="2"/>
    <n v="155.11000000000001"/>
    <n v="125.09"/>
    <n v="9.7636176772867428E-3"/>
    <n v="2.6315789473684209E-2"/>
    <n v="2.0409210526315791"/>
    <n v="77.555000000000007"/>
    <n v="0.80645993166140151"/>
    <n v="-30.02000000000001"/>
  </r>
  <r>
    <d v="2024-08-26T00:00:00"/>
    <x v="1"/>
    <s v="TikTok"/>
    <s v="Image"/>
    <s v="Millennials"/>
    <n v="1654"/>
    <n v="17"/>
    <n v="0"/>
    <n v="45.03"/>
    <n v="0"/>
    <n v="1.0278113663845224E-2"/>
    <n v="0"/>
    <n v="2.6488235294117648"/>
    <n v="0"/>
    <n v="0"/>
    <n v="-45.03"/>
  </r>
  <r>
    <d v="2024-08-26T00:00:00"/>
    <x v="1"/>
    <s v="TikTok"/>
    <s v="Image"/>
    <s v="Gen X"/>
    <n v="223"/>
    <n v="2"/>
    <n v="0"/>
    <n v="3.73"/>
    <n v="0"/>
    <n v="8.9686098654708519E-3"/>
    <n v="0"/>
    <n v="1.865"/>
    <n v="0"/>
    <n v="0"/>
    <n v="-3.73"/>
  </r>
  <r>
    <d v="2024-08-26T00:00:00"/>
    <x v="1"/>
    <s v="TikTok"/>
    <s v="Carousel"/>
    <s v="Gen Z"/>
    <n v="11645"/>
    <n v="235"/>
    <n v="13"/>
    <n v="281.11"/>
    <n v="875.35"/>
    <n v="2.0180334907685702E-2"/>
    <n v="5.5319148936170209E-2"/>
    <n v="1.1962127659574469"/>
    <n v="21.623846153846156"/>
    <n v="3.1139055885596387"/>
    <n v="594.24"/>
  </r>
  <r>
    <d v="2024-08-26T00:00:00"/>
    <x v="1"/>
    <s v="TikTok"/>
    <s v="Carousel"/>
    <s v="Millennials"/>
    <n v="693"/>
    <n v="11"/>
    <n v="0"/>
    <n v="16.329999999999998"/>
    <n v="0"/>
    <n v="1.5873015873015872E-2"/>
    <n v="0"/>
    <n v="1.4845454545454544"/>
    <n v="0"/>
    <n v="0"/>
    <n v="-16.329999999999998"/>
  </r>
  <r>
    <d v="2024-08-26T00:00:00"/>
    <x v="1"/>
    <s v="TikTok"/>
    <s v="Carousel"/>
    <s v="Gen X"/>
    <n v="363"/>
    <n v="6"/>
    <n v="0"/>
    <n v="4.17"/>
    <n v="0"/>
    <n v="1.6528925619834711E-2"/>
    <n v="0"/>
    <n v="0.69499999999999995"/>
    <n v="0"/>
    <n v="0"/>
    <n v="-4.17"/>
  </r>
  <r>
    <d v="2024-08-26T00:00:00"/>
    <x v="1"/>
    <s v="Facebook"/>
    <s v="Video"/>
    <s v="Gen Z"/>
    <n v="2020"/>
    <n v="100"/>
    <n v="11"/>
    <n v="57.11"/>
    <n v="747.59"/>
    <n v="4.9504950495049507E-2"/>
    <n v="0.11"/>
    <n v="0.57109999999999994"/>
    <n v="5.1918181818181814"/>
    <n v="13.090351952372615"/>
    <n v="690.48"/>
  </r>
  <r>
    <d v="2024-08-26T00:00:00"/>
    <x v="1"/>
    <s v="Facebook"/>
    <s v="Video"/>
    <s v="Millennials"/>
    <n v="6389"/>
    <n v="294"/>
    <n v="41"/>
    <n v="147.51"/>
    <n v="3634.36"/>
    <n v="4.601659101580842E-2"/>
    <n v="0.13945578231292516"/>
    <n v="0.50173469387755099"/>
    <n v="3.5978048780487804"/>
    <n v="24.638058436716157"/>
    <n v="3486.8500000000004"/>
  </r>
  <r>
    <d v="2024-08-26T00:00:00"/>
    <x v="1"/>
    <s v="Facebook"/>
    <s v="Video"/>
    <s v="Gen X"/>
    <n v="2271"/>
    <n v="88"/>
    <n v="11"/>
    <n v="63.05"/>
    <n v="608.59"/>
    <n v="3.8749449581682076E-2"/>
    <n v="0.125"/>
    <n v="0.71647727272727268"/>
    <n v="5.7318181818181815"/>
    <n v="9.6524980174464723"/>
    <n v="545.54000000000008"/>
  </r>
  <r>
    <d v="2024-08-26T00:00:00"/>
    <x v="1"/>
    <s v="Facebook"/>
    <s v="Image"/>
    <s v="Gen Z"/>
    <n v="2190"/>
    <n v="20"/>
    <n v="0"/>
    <n v="30.12"/>
    <n v="0"/>
    <n v="9.1324200913242004E-3"/>
    <n v="0"/>
    <n v="1.506"/>
    <n v="0"/>
    <n v="0"/>
    <n v="-30.12"/>
  </r>
  <r>
    <d v="2024-08-26T00:00:00"/>
    <x v="1"/>
    <s v="Facebook"/>
    <s v="Image"/>
    <s v="Millennials"/>
    <n v="5343"/>
    <n v="43"/>
    <n v="1"/>
    <n v="133.08000000000001"/>
    <n v="55.04"/>
    <n v="8.0479131574022079E-3"/>
    <n v="2.3255813953488372E-2"/>
    <n v="3.0948837209302327"/>
    <n v="133.08000000000001"/>
    <n v="0.41358581304478503"/>
    <n v="-78.04000000000002"/>
  </r>
  <r>
    <d v="2024-08-26T00:00:00"/>
    <x v="1"/>
    <s v="Facebook"/>
    <s v="Image"/>
    <s v="Gen X"/>
    <n v="2892"/>
    <n v="25"/>
    <n v="0"/>
    <n v="83.92"/>
    <n v="0"/>
    <n v="8.6445366528354085E-3"/>
    <n v="0"/>
    <n v="3.3568000000000002"/>
    <n v="0"/>
    <n v="0"/>
    <n v="-83.92"/>
  </r>
  <r>
    <d v="2024-08-26T00:00:00"/>
    <x v="1"/>
    <s v="Facebook"/>
    <s v="Carousel"/>
    <s v="Gen Z"/>
    <n v="1350"/>
    <n v="13"/>
    <n v="0"/>
    <n v="37.9"/>
    <n v="0"/>
    <n v="9.6296296296296303E-3"/>
    <n v="0"/>
    <n v="2.9153846153846152"/>
    <n v="0"/>
    <n v="0"/>
    <n v="-37.9"/>
  </r>
  <r>
    <d v="2024-08-26T00:00:00"/>
    <x v="1"/>
    <s v="Facebook"/>
    <s v="Carousel"/>
    <s v="Millennials"/>
    <n v="5113"/>
    <n v="141"/>
    <n v="9"/>
    <n v="90.16"/>
    <n v="738.1"/>
    <n v="2.7576765108546841E-2"/>
    <n v="6.3829787234042548E-2"/>
    <n v="0.63943262411347512"/>
    <n v="10.017777777777777"/>
    <n v="8.1865572315882886"/>
    <n v="647.94000000000005"/>
  </r>
  <r>
    <d v="2024-08-26T00:00:00"/>
    <x v="1"/>
    <s v="Facebook"/>
    <s v="Carousel"/>
    <s v="Gen X"/>
    <n v="2133"/>
    <n v="41"/>
    <n v="1"/>
    <n v="50.79"/>
    <n v="97.03"/>
    <n v="1.9221753398968588E-2"/>
    <n v="2.4390243902439025E-2"/>
    <n v="1.238780487804878"/>
    <n v="50.79"/>
    <n v="1.9104154361094705"/>
    <n v="46.24"/>
  </r>
  <r>
    <d v="2024-08-27T00:00:00"/>
    <x v="1"/>
    <s v="Instagram"/>
    <s v="Video"/>
    <s v="Gen Z"/>
    <n v="6605"/>
    <n v="184"/>
    <n v="18"/>
    <n v="194.54"/>
    <n v="1728.47"/>
    <n v="2.7857683573050719E-2"/>
    <n v="9.7826086956521743E-2"/>
    <n v="1.0572826086956522"/>
    <n v="10.807777777777778"/>
    <n v="8.884907988074433"/>
    <n v="1533.93"/>
  </r>
  <r>
    <d v="2024-08-27T00:00:00"/>
    <x v="1"/>
    <s v="Instagram"/>
    <s v="Video"/>
    <s v="Millennials"/>
    <n v="3130"/>
    <n v="149"/>
    <n v="15"/>
    <n v="35.32"/>
    <n v="1052.77"/>
    <n v="4.7603833865814696E-2"/>
    <n v="0.10067114093959731"/>
    <n v="0.23704697986577181"/>
    <n v="2.3546666666666667"/>
    <n v="29.806625141562854"/>
    <n v="1017.4499999999999"/>
  </r>
  <r>
    <d v="2024-08-27T00:00:00"/>
    <x v="1"/>
    <s v="Instagram"/>
    <s v="Video"/>
    <s v="Gen X"/>
    <n v="822"/>
    <n v="25"/>
    <n v="3"/>
    <n v="14.93"/>
    <n v="231.94"/>
    <n v="3.0413625304136254E-2"/>
    <n v="0.12"/>
    <n v="0.59719999999999995"/>
    <n v="4.9766666666666666"/>
    <n v="15.53516409912927"/>
    <n v="217.01"/>
  </r>
  <r>
    <d v="2024-08-27T00:00:00"/>
    <x v="1"/>
    <s v="Instagram"/>
    <s v="Image"/>
    <s v="Gen Z"/>
    <n v="5760"/>
    <n v="74"/>
    <n v="1"/>
    <n v="86.89"/>
    <n v="78.14"/>
    <n v="1.2847222222222222E-2"/>
    <n v="1.3513513513513514E-2"/>
    <n v="1.1741891891891891"/>
    <n v="86.89"/>
    <n v="0.89929796294165032"/>
    <n v="-8.75"/>
  </r>
  <r>
    <d v="2024-08-27T00:00:00"/>
    <x v="1"/>
    <s v="Instagram"/>
    <s v="Image"/>
    <s v="Millennials"/>
    <n v="3533"/>
    <n v="32"/>
    <n v="1"/>
    <n v="93.03"/>
    <n v="65.62"/>
    <n v="9.0574582507783746E-3"/>
    <n v="3.125E-2"/>
    <n v="2.9071875"/>
    <n v="93.03"/>
    <n v="0.70536386112006888"/>
    <n v="-27.409999999999997"/>
  </r>
  <r>
    <d v="2024-08-27T00:00:00"/>
    <x v="1"/>
    <s v="Instagram"/>
    <s v="Image"/>
    <s v="Gen X"/>
    <n v="783"/>
    <n v="7"/>
    <n v="0"/>
    <n v="18.82"/>
    <n v="0"/>
    <n v="8.9399744572158362E-3"/>
    <n v="0"/>
    <n v="2.6885714285714286"/>
    <n v="0"/>
    <n v="0"/>
    <n v="-18.82"/>
  </r>
  <r>
    <d v="2024-08-27T00:00:00"/>
    <x v="1"/>
    <s v="Instagram"/>
    <s v="Carousel"/>
    <s v="Gen Z"/>
    <n v="7839"/>
    <n v="191"/>
    <n v="6"/>
    <n v="170.3"/>
    <n v="552.65"/>
    <n v="2.4365352723561679E-2"/>
    <n v="3.1413612565445025E-2"/>
    <n v="0.89162303664921472"/>
    <n v="28.383333333333336"/>
    <n v="3.2451556077510273"/>
    <n v="382.34999999999997"/>
  </r>
  <r>
    <d v="2024-08-27T00:00:00"/>
    <x v="1"/>
    <s v="Instagram"/>
    <s v="Carousel"/>
    <s v="Millennials"/>
    <n v="6637"/>
    <n v="169"/>
    <n v="4"/>
    <n v="171.77"/>
    <n v="221.22"/>
    <n v="2.5463311737230678E-2"/>
    <n v="2.3668639053254437E-2"/>
    <n v="1.0163905325443787"/>
    <n v="42.942500000000003"/>
    <n v="1.2878849624497875"/>
    <n v="49.449999999999989"/>
  </r>
  <r>
    <d v="2024-08-27T00:00:00"/>
    <x v="1"/>
    <s v="Instagram"/>
    <s v="Carousel"/>
    <s v="Gen X"/>
    <n v="346"/>
    <n v="6"/>
    <n v="0"/>
    <n v="6.82"/>
    <n v="0"/>
    <n v="1.7341040462427744E-2"/>
    <n v="0"/>
    <n v="1.1366666666666667"/>
    <n v="0"/>
    <n v="0"/>
    <n v="-6.82"/>
  </r>
  <r>
    <d v="2024-08-27T00:00:00"/>
    <x v="1"/>
    <s v="TikTok"/>
    <s v="Video"/>
    <s v="Gen Z"/>
    <n v="7141"/>
    <n v="212"/>
    <n v="29"/>
    <n v="116.38"/>
    <n v="1846.97"/>
    <n v="2.9687718806889793E-2"/>
    <n v="0.13679245283018868"/>
    <n v="0.5489622641509434"/>
    <n v="4.0131034482758619"/>
    <n v="15.870166695308473"/>
    <n v="1730.5900000000001"/>
  </r>
  <r>
    <d v="2024-08-27T00:00:00"/>
    <x v="1"/>
    <s v="TikTok"/>
    <s v="Video"/>
    <s v="Millennials"/>
    <n v="834"/>
    <n v="39"/>
    <n v="4"/>
    <n v="19.7"/>
    <n v="345.22"/>
    <n v="4.6762589928057555E-2"/>
    <n v="0.10256410256410256"/>
    <n v="0.50512820512820511"/>
    <n v="4.9249999999999998"/>
    <n v="17.523857868020308"/>
    <n v="325.52000000000004"/>
  </r>
  <r>
    <d v="2024-08-27T00:00:00"/>
    <x v="1"/>
    <s v="TikTok"/>
    <s v="Video"/>
    <s v="Gen X"/>
    <n v="377"/>
    <n v="8"/>
    <n v="0"/>
    <n v="8.33"/>
    <n v="0"/>
    <n v="2.1220159151193633E-2"/>
    <n v="0"/>
    <n v="1.04125"/>
    <n v="0"/>
    <n v="0"/>
    <n v="-8.33"/>
  </r>
  <r>
    <d v="2024-08-27T00:00:00"/>
    <x v="1"/>
    <s v="TikTok"/>
    <s v="Image"/>
    <s v="Gen Z"/>
    <n v="10508"/>
    <n v="186"/>
    <n v="7"/>
    <n v="224.88"/>
    <n v="356.81"/>
    <n v="1.7700799390940235E-2"/>
    <n v="3.7634408602150539E-2"/>
    <n v="1.2090322580645161"/>
    <n v="32.125714285714288"/>
    <n v="1.5866684453930986"/>
    <n v="131.93"/>
  </r>
  <r>
    <d v="2024-08-27T00:00:00"/>
    <x v="1"/>
    <s v="TikTok"/>
    <s v="Image"/>
    <s v="Millennials"/>
    <n v="948"/>
    <n v="16"/>
    <n v="0"/>
    <n v="9.81"/>
    <n v="0"/>
    <n v="1.6877637130801686E-2"/>
    <n v="0"/>
    <n v="0.61312500000000003"/>
    <n v="0"/>
    <n v="0"/>
    <n v="-9.81"/>
  </r>
  <r>
    <d v="2024-08-27T00:00:00"/>
    <x v="1"/>
    <s v="TikTok"/>
    <s v="Image"/>
    <s v="Gen X"/>
    <n v="546"/>
    <n v="7"/>
    <n v="0"/>
    <n v="13.73"/>
    <n v="0"/>
    <n v="1.282051282051282E-2"/>
    <n v="0"/>
    <n v="1.9614285714285715"/>
    <n v="0"/>
    <n v="0"/>
    <n v="-13.73"/>
  </r>
  <r>
    <d v="2024-08-27T00:00:00"/>
    <x v="1"/>
    <s v="TikTok"/>
    <s v="Carousel"/>
    <s v="Gen Z"/>
    <n v="6401"/>
    <n v="126"/>
    <n v="9"/>
    <n v="131.25"/>
    <n v="544.32000000000005"/>
    <n v="1.9684424308701765E-2"/>
    <n v="7.1428571428571425E-2"/>
    <n v="1.0416666666666667"/>
    <n v="14.583333333333334"/>
    <n v="4.1472000000000007"/>
    <n v="413.07000000000005"/>
  </r>
  <r>
    <d v="2024-08-27T00:00:00"/>
    <x v="1"/>
    <s v="TikTok"/>
    <s v="Carousel"/>
    <s v="Millennials"/>
    <n v="891"/>
    <n v="17"/>
    <n v="1"/>
    <n v="23.54"/>
    <n v="84.29"/>
    <n v="1.9079685746352413E-2"/>
    <n v="5.8823529411764705E-2"/>
    <n v="1.3847058823529412"/>
    <n v="23.54"/>
    <n v="3.5807136788445204"/>
    <n v="60.750000000000007"/>
  </r>
  <r>
    <d v="2024-08-27T00:00:00"/>
    <x v="1"/>
    <s v="TikTok"/>
    <s v="Carousel"/>
    <s v="Gen X"/>
    <n v="486"/>
    <n v="13"/>
    <n v="0"/>
    <n v="9.19"/>
    <n v="0"/>
    <n v="2.6748971193415638E-2"/>
    <n v="0"/>
    <n v="0.70692307692307688"/>
    <n v="0"/>
    <n v="0"/>
    <n v="-9.19"/>
  </r>
  <r>
    <d v="2024-08-27T00:00:00"/>
    <x v="1"/>
    <s v="Facebook"/>
    <s v="Video"/>
    <s v="Gen Z"/>
    <n v="2157"/>
    <n v="96"/>
    <n v="6"/>
    <n v="61.84"/>
    <n v="306.86"/>
    <n v="4.4506258692628649E-2"/>
    <n v="6.25E-2"/>
    <n v="0.64416666666666667"/>
    <n v="10.306666666666667"/>
    <n v="4.9621604139715396"/>
    <n v="245.02"/>
  </r>
  <r>
    <d v="2024-08-27T00:00:00"/>
    <x v="1"/>
    <s v="Facebook"/>
    <s v="Video"/>
    <s v="Millennials"/>
    <n v="7514"/>
    <n v="150"/>
    <n v="17"/>
    <n v="175.54"/>
    <n v="1411.53"/>
    <n v="1.9962736225712003E-2"/>
    <n v="0.11333333333333333"/>
    <n v="1.1702666666666666"/>
    <n v="10.325882352941177"/>
    <n v="8.0410732596559189"/>
    <n v="1235.99"/>
  </r>
  <r>
    <d v="2024-08-27T00:00:00"/>
    <x v="1"/>
    <s v="Facebook"/>
    <s v="Video"/>
    <s v="Gen X"/>
    <n v="2364"/>
    <n v="63"/>
    <n v="4"/>
    <n v="26.17"/>
    <n v="388.09"/>
    <n v="2.6649746192893401E-2"/>
    <n v="6.3492063492063489E-2"/>
    <n v="0.41539682539682543"/>
    <n v="6.5425000000000004"/>
    <n v="14.829575850210162"/>
    <n v="361.91999999999996"/>
  </r>
  <r>
    <d v="2024-08-27T00:00:00"/>
    <x v="1"/>
    <s v="Facebook"/>
    <s v="Image"/>
    <s v="Gen Z"/>
    <n v="2575"/>
    <n v="14"/>
    <n v="0"/>
    <n v="55.52"/>
    <n v="0"/>
    <n v="5.4368932038834951E-3"/>
    <n v="0"/>
    <n v="3.9657142857142857"/>
    <n v="0"/>
    <n v="0"/>
    <n v="-55.52"/>
  </r>
  <r>
    <d v="2024-08-27T00:00:00"/>
    <x v="1"/>
    <s v="Facebook"/>
    <s v="Image"/>
    <s v="Millennials"/>
    <n v="6405"/>
    <n v="86"/>
    <n v="3"/>
    <n v="160.77000000000001"/>
    <n v="177.89"/>
    <n v="1.3427010148321624E-2"/>
    <n v="3.4883720930232558E-2"/>
    <n v="1.8694186046511629"/>
    <n v="53.59"/>
    <n v="1.1064875287678049"/>
    <n v="17.119999999999976"/>
  </r>
  <r>
    <d v="2024-08-27T00:00:00"/>
    <x v="1"/>
    <s v="Facebook"/>
    <s v="Image"/>
    <s v="Gen X"/>
    <n v="2902"/>
    <n v="49"/>
    <n v="1"/>
    <n v="39.909999999999997"/>
    <n v="86.72"/>
    <n v="1.6884906960716747E-2"/>
    <n v="2.0408163265306121E-2"/>
    <n v="0.81448979591836723"/>
    <n v="39.909999999999997"/>
    <n v="2.1728890002505641"/>
    <n v="46.81"/>
  </r>
  <r>
    <d v="2024-08-27T00:00:00"/>
    <x v="1"/>
    <s v="Facebook"/>
    <s v="Carousel"/>
    <s v="Gen Z"/>
    <n v="1643"/>
    <n v="47"/>
    <n v="1"/>
    <n v="41.58"/>
    <n v="76.569999999999993"/>
    <n v="2.8606208155812538E-2"/>
    <n v="2.1276595744680851E-2"/>
    <n v="0.88468085106382977"/>
    <n v="41.58"/>
    <n v="1.8415103415103413"/>
    <n v="34.989999999999995"/>
  </r>
  <r>
    <d v="2024-08-27T00:00:00"/>
    <x v="1"/>
    <s v="Facebook"/>
    <s v="Carousel"/>
    <s v="Millennials"/>
    <n v="8183"/>
    <n v="186"/>
    <n v="11"/>
    <n v="119.17"/>
    <n v="823.38"/>
    <n v="2.2730050103873883E-2"/>
    <n v="5.9139784946236562E-2"/>
    <n v="0.64069892473118284"/>
    <n v="10.833636363636364"/>
    <n v="6.9092892506503309"/>
    <n v="704.21"/>
  </r>
  <r>
    <d v="2024-08-27T00:00:00"/>
    <x v="1"/>
    <s v="Facebook"/>
    <s v="Carousel"/>
    <s v="Gen X"/>
    <n v="4687"/>
    <n v="51"/>
    <n v="2"/>
    <n v="105.39"/>
    <n v="184.11"/>
    <n v="1.0881160657136761E-2"/>
    <n v="3.9215686274509803E-2"/>
    <n v="2.0664705882352941"/>
    <n v="52.695"/>
    <n v="1.7469399373754626"/>
    <n v="78.720000000000013"/>
  </r>
  <r>
    <d v="2024-08-28T00:00:00"/>
    <x v="1"/>
    <s v="Instagram"/>
    <s v="Video"/>
    <s v="Gen Z"/>
    <n v="6501"/>
    <n v="219"/>
    <n v="14"/>
    <n v="157.12"/>
    <n v="1100.24"/>
    <n v="3.3687125057683433E-2"/>
    <n v="6.3926940639269403E-2"/>
    <n v="0.71744292237442919"/>
    <n v="11.222857142857142"/>
    <n v="7.0025458248472505"/>
    <n v="943.12"/>
  </r>
  <r>
    <d v="2024-08-28T00:00:00"/>
    <x v="1"/>
    <s v="Instagram"/>
    <s v="Video"/>
    <s v="Millennials"/>
    <n v="5517"/>
    <n v="188"/>
    <n v="26"/>
    <n v="143.63"/>
    <n v="2471.91"/>
    <n v="3.407649084647453E-2"/>
    <n v="0.13829787234042554"/>
    <n v="0.76398936170212761"/>
    <n v="5.5242307692307691"/>
    <n v="17.210262479983289"/>
    <n v="2328.2799999999997"/>
  </r>
  <r>
    <d v="2024-08-28T00:00:00"/>
    <x v="1"/>
    <s v="Instagram"/>
    <s v="Video"/>
    <s v="Gen X"/>
    <n v="715"/>
    <n v="25"/>
    <n v="3"/>
    <n v="19.28"/>
    <n v="288.14999999999998"/>
    <n v="3.4965034965034968E-2"/>
    <n v="0.12"/>
    <n v="0.7712"/>
    <n v="6.4266666666666667"/>
    <n v="14.945539419087135"/>
    <n v="268.87"/>
  </r>
  <r>
    <d v="2024-08-28T00:00:00"/>
    <x v="1"/>
    <s v="Instagram"/>
    <s v="Image"/>
    <s v="Gen Z"/>
    <n v="7042"/>
    <n v="36"/>
    <n v="0"/>
    <n v="116.34"/>
    <n v="0"/>
    <n v="5.1121840386253907E-3"/>
    <n v="0"/>
    <n v="3.2316666666666669"/>
    <n v="0"/>
    <n v="0"/>
    <n v="-116.34"/>
  </r>
  <r>
    <d v="2024-08-28T00:00:00"/>
    <x v="1"/>
    <s v="Instagram"/>
    <s v="Image"/>
    <s v="Millennials"/>
    <n v="4800"/>
    <n v="87"/>
    <n v="3"/>
    <n v="50.49"/>
    <n v="197.24"/>
    <n v="1.8124999999999999E-2"/>
    <n v="3.4482758620689655E-2"/>
    <n v="0.58034482758620687"/>
    <n v="16.830000000000002"/>
    <n v="3.9065161418102594"/>
    <n v="146.75"/>
  </r>
  <r>
    <d v="2024-08-28T00:00:00"/>
    <x v="1"/>
    <s v="Instagram"/>
    <s v="Image"/>
    <s v="Gen X"/>
    <n v="854"/>
    <n v="6"/>
    <n v="0"/>
    <n v="9.85"/>
    <n v="0"/>
    <n v="7.0257611241217799E-3"/>
    <n v="0"/>
    <n v="1.6416666666666666"/>
    <n v="0"/>
    <n v="0"/>
    <n v="-9.85"/>
  </r>
  <r>
    <d v="2024-08-28T00:00:00"/>
    <x v="1"/>
    <s v="Instagram"/>
    <s v="Carousel"/>
    <s v="Gen Z"/>
    <n v="7263"/>
    <n v="99"/>
    <n v="4"/>
    <n v="127.82"/>
    <n v="247.59"/>
    <n v="1.3630731102850062E-2"/>
    <n v="4.0404040404040407E-2"/>
    <n v="1.2911111111111111"/>
    <n v="31.954999999999998"/>
    <n v="1.9370208105147866"/>
    <n v="119.77000000000001"/>
  </r>
  <r>
    <d v="2024-08-28T00:00:00"/>
    <x v="1"/>
    <s v="Instagram"/>
    <s v="Carousel"/>
    <s v="Millennials"/>
    <n v="4240"/>
    <n v="99"/>
    <n v="3"/>
    <n v="63.15"/>
    <n v="152.69"/>
    <n v="2.3349056603773583E-2"/>
    <n v="3.0303030303030304E-2"/>
    <n v="0.63787878787878782"/>
    <n v="21.05"/>
    <n v="2.4178939034045923"/>
    <n v="89.539999999999992"/>
  </r>
  <r>
    <d v="2024-08-28T00:00:00"/>
    <x v="1"/>
    <s v="Instagram"/>
    <s v="Carousel"/>
    <s v="Gen X"/>
    <n v="434"/>
    <n v="10"/>
    <n v="0"/>
    <n v="10.130000000000001"/>
    <n v="0"/>
    <n v="2.3041474654377881E-2"/>
    <n v="0"/>
    <n v="1.0130000000000001"/>
    <n v="0"/>
    <n v="0"/>
    <n v="-10.130000000000001"/>
  </r>
  <r>
    <d v="2024-08-28T00:00:00"/>
    <x v="1"/>
    <s v="TikTok"/>
    <s v="Video"/>
    <s v="Gen Z"/>
    <n v="10413"/>
    <n v="340"/>
    <n v="39"/>
    <n v="298.38"/>
    <n v="2087.64"/>
    <n v="3.2651493325650628E-2"/>
    <n v="0.11470588235294117"/>
    <n v="0.87758823529411767"/>
    <n v="7.6507692307692308"/>
    <n v="6.996581540317715"/>
    <n v="1789.2599999999998"/>
  </r>
  <r>
    <d v="2024-08-28T00:00:00"/>
    <x v="1"/>
    <s v="TikTok"/>
    <s v="Video"/>
    <s v="Millennials"/>
    <n v="1322"/>
    <n v="35"/>
    <n v="2"/>
    <n v="36.200000000000003"/>
    <n v="176.71"/>
    <n v="2.6475037821482601E-2"/>
    <n v="5.7142857142857141E-2"/>
    <n v="1.0342857142857145"/>
    <n v="18.100000000000001"/>
    <n v="4.8814917127071817"/>
    <n v="140.51"/>
  </r>
  <r>
    <d v="2024-08-28T00:00:00"/>
    <x v="1"/>
    <s v="TikTok"/>
    <s v="Video"/>
    <s v="Gen X"/>
    <n v="617"/>
    <n v="20"/>
    <n v="2"/>
    <n v="9.49"/>
    <n v="107.43"/>
    <n v="3.2414910858995137E-2"/>
    <n v="0.1"/>
    <n v="0.47450000000000003"/>
    <n v="4.7450000000000001"/>
    <n v="11.320337197049525"/>
    <n v="97.940000000000012"/>
  </r>
  <r>
    <d v="2024-08-28T00:00:00"/>
    <x v="1"/>
    <s v="TikTok"/>
    <s v="Image"/>
    <s v="Gen Z"/>
    <n v="9854"/>
    <n v="108"/>
    <n v="4"/>
    <n v="274.57"/>
    <n v="267.20999999999998"/>
    <n v="1.0960016237061092E-2"/>
    <n v="3.7037037037037035E-2"/>
    <n v="2.5423148148148149"/>
    <n v="68.642499999999998"/>
    <n v="0.97319444950285894"/>
    <n v="-7.3600000000000136"/>
  </r>
  <r>
    <d v="2024-08-28T00:00:00"/>
    <x v="1"/>
    <s v="TikTok"/>
    <s v="Image"/>
    <s v="Millennials"/>
    <n v="1424"/>
    <n v="14"/>
    <n v="0"/>
    <n v="17.66"/>
    <n v="0"/>
    <n v="9.8314606741573031E-3"/>
    <n v="0"/>
    <n v="1.2614285714285713"/>
    <n v="0"/>
    <n v="0"/>
    <n v="-17.66"/>
  </r>
  <r>
    <d v="2024-08-28T00:00:00"/>
    <x v="1"/>
    <s v="TikTok"/>
    <s v="Image"/>
    <s v="Gen X"/>
    <n v="214"/>
    <n v="3"/>
    <n v="0"/>
    <n v="6.08"/>
    <n v="0"/>
    <n v="1.4018691588785047E-2"/>
    <n v="0"/>
    <n v="2.0266666666666668"/>
    <n v="0"/>
    <n v="0"/>
    <n v="-6.08"/>
  </r>
  <r>
    <d v="2024-08-28T00:00:00"/>
    <x v="1"/>
    <s v="TikTok"/>
    <s v="Carousel"/>
    <s v="Gen Z"/>
    <n v="6732"/>
    <n v="84"/>
    <n v="3"/>
    <n v="121.68"/>
    <n v="152.63"/>
    <n v="1.2477718360071301E-2"/>
    <n v="3.5714285714285712E-2"/>
    <n v="1.4485714285714286"/>
    <n v="40.56"/>
    <n v="1.2543556870479946"/>
    <n v="30.949999999999989"/>
  </r>
  <r>
    <d v="2024-08-28T00:00:00"/>
    <x v="1"/>
    <s v="TikTok"/>
    <s v="Carousel"/>
    <s v="Millennials"/>
    <n v="832"/>
    <n v="24"/>
    <n v="1"/>
    <n v="8.61"/>
    <n v="80.84"/>
    <n v="2.8846153846153848E-2"/>
    <n v="4.1666666666666664E-2"/>
    <n v="0.35874999999999996"/>
    <n v="8.61"/>
    <n v="9.3890824622531941"/>
    <n v="72.23"/>
  </r>
  <r>
    <d v="2024-08-28T00:00:00"/>
    <x v="1"/>
    <s v="TikTok"/>
    <s v="Carousel"/>
    <s v="Gen X"/>
    <n v="836"/>
    <n v="20"/>
    <n v="0"/>
    <n v="9.7899999999999991"/>
    <n v="0"/>
    <n v="2.3923444976076555E-2"/>
    <n v="0"/>
    <n v="0.48949999999999994"/>
    <n v="0"/>
    <n v="0"/>
    <n v="-9.7899999999999991"/>
  </r>
  <r>
    <d v="2024-08-28T00:00:00"/>
    <x v="1"/>
    <s v="Facebook"/>
    <s v="Video"/>
    <s v="Gen Z"/>
    <n v="2446"/>
    <n v="95"/>
    <n v="10"/>
    <n v="72.52"/>
    <n v="892.87"/>
    <n v="3.883892068683565E-2"/>
    <n v="0.10526315789473684"/>
    <n v="0.76336842105263158"/>
    <n v="7.2519999999999998"/>
    <n v="12.312051847766135"/>
    <n v="820.35"/>
  </r>
  <r>
    <d v="2024-08-28T00:00:00"/>
    <x v="1"/>
    <s v="Facebook"/>
    <s v="Video"/>
    <s v="Millennials"/>
    <n v="6426"/>
    <n v="316"/>
    <n v="43"/>
    <n v="177.04"/>
    <n v="3007.35"/>
    <n v="4.9175225645813885E-2"/>
    <n v="0.13607594936708861"/>
    <n v="0.56025316455696195"/>
    <n v="4.1172093023255814"/>
    <n v="16.986839132399457"/>
    <n v="2830.31"/>
  </r>
  <r>
    <d v="2024-08-28T00:00:00"/>
    <x v="1"/>
    <s v="Facebook"/>
    <s v="Video"/>
    <s v="Gen X"/>
    <n v="2368"/>
    <n v="95"/>
    <n v="12"/>
    <n v="47.56"/>
    <n v="696.37"/>
    <n v="4.0118243243243243E-2"/>
    <n v="0.12631578947368421"/>
    <n v="0.50063157894736843"/>
    <n v="3.9633333333333334"/>
    <n v="14.641925988225399"/>
    <n v="648.80999999999995"/>
  </r>
  <r>
    <d v="2024-08-28T00:00:00"/>
    <x v="1"/>
    <s v="Facebook"/>
    <s v="Image"/>
    <s v="Gen Z"/>
    <n v="2441"/>
    <n v="29"/>
    <n v="1"/>
    <n v="41.18"/>
    <n v="95.31"/>
    <n v="1.1880376894715281E-2"/>
    <n v="3.4482758620689655E-2"/>
    <n v="1.42"/>
    <n v="41.18"/>
    <n v="2.3144730451675573"/>
    <n v="54.13"/>
  </r>
  <r>
    <d v="2024-08-28T00:00:00"/>
    <x v="1"/>
    <s v="Facebook"/>
    <s v="Image"/>
    <s v="Millennials"/>
    <n v="4405"/>
    <n v="36"/>
    <n v="0"/>
    <n v="96.7"/>
    <n v="0"/>
    <n v="8.1725312145289452E-3"/>
    <n v="0"/>
    <n v="2.6861111111111113"/>
    <n v="0"/>
    <n v="0"/>
    <n v="-96.7"/>
  </r>
  <r>
    <d v="2024-08-28T00:00:00"/>
    <x v="1"/>
    <s v="Facebook"/>
    <s v="Image"/>
    <s v="Gen X"/>
    <n v="4437"/>
    <n v="38"/>
    <n v="0"/>
    <n v="97.88"/>
    <n v="0"/>
    <n v="8.5643452783412208E-3"/>
    <n v="0"/>
    <n v="2.5757894736842104"/>
    <n v="0"/>
    <n v="0"/>
    <n v="-97.88"/>
  </r>
  <r>
    <d v="2024-08-28T00:00:00"/>
    <x v="1"/>
    <s v="Facebook"/>
    <s v="Carousel"/>
    <s v="Gen Z"/>
    <n v="1585"/>
    <n v="36"/>
    <n v="1"/>
    <n v="28.43"/>
    <n v="98.31"/>
    <n v="2.2712933753943218E-2"/>
    <n v="2.7777777777777776E-2"/>
    <n v="0.78972222222222221"/>
    <n v="28.43"/>
    <n v="3.4579669363348575"/>
    <n v="69.88"/>
  </r>
  <r>
    <d v="2024-08-28T00:00:00"/>
    <x v="1"/>
    <s v="Facebook"/>
    <s v="Carousel"/>
    <s v="Millennials"/>
    <n v="4910"/>
    <n v="90"/>
    <n v="2"/>
    <n v="83.76"/>
    <n v="124.61"/>
    <n v="1.8329938900203666E-2"/>
    <n v="2.2222222222222223E-2"/>
    <n v="0.93066666666666675"/>
    <n v="41.88"/>
    <n v="1.4877029608404966"/>
    <n v="40.849999999999994"/>
  </r>
  <r>
    <d v="2024-08-28T00:00:00"/>
    <x v="1"/>
    <s v="Facebook"/>
    <s v="Carousel"/>
    <s v="Gen X"/>
    <n v="4451"/>
    <n v="84"/>
    <n v="4"/>
    <n v="123.25"/>
    <n v="363.45"/>
    <n v="1.8872163558750842E-2"/>
    <n v="4.7619047619047616E-2"/>
    <n v="1.4672619047619047"/>
    <n v="30.8125"/>
    <n v="2.9488843813387424"/>
    <n v="240.2"/>
  </r>
  <r>
    <d v="2024-08-29T00:00:00"/>
    <x v="1"/>
    <s v="Instagram"/>
    <s v="Video"/>
    <s v="Gen Z"/>
    <n v="3152"/>
    <n v="124"/>
    <n v="10"/>
    <n v="80.3"/>
    <n v="564.79999999999995"/>
    <n v="3.934010152284264E-2"/>
    <n v="8.0645161290322578E-2"/>
    <n v="0.64758064516129032"/>
    <n v="8.0299999999999994"/>
    <n v="7.0336239103362388"/>
    <n v="484.49999999999994"/>
  </r>
  <r>
    <d v="2024-08-29T00:00:00"/>
    <x v="1"/>
    <s v="Instagram"/>
    <s v="Video"/>
    <s v="Millennials"/>
    <n v="2992"/>
    <n v="106"/>
    <n v="6"/>
    <n v="38.549999999999997"/>
    <n v="407.12"/>
    <n v="3.5427807486631019E-2"/>
    <n v="5.6603773584905662E-2"/>
    <n v="0.36367924528301881"/>
    <n v="6.4249999999999998"/>
    <n v="10.560830090791182"/>
    <n v="368.57"/>
  </r>
  <r>
    <d v="2024-08-29T00:00:00"/>
    <x v="1"/>
    <s v="Instagram"/>
    <s v="Video"/>
    <s v="Gen X"/>
    <n v="950"/>
    <n v="44"/>
    <n v="5"/>
    <n v="12.88"/>
    <n v="318.72000000000003"/>
    <n v="4.6315789473684213E-2"/>
    <n v="0.11363636363636363"/>
    <n v="0.29272727272727272"/>
    <n v="2.5760000000000001"/>
    <n v="24.745341614906835"/>
    <n v="305.84000000000003"/>
  </r>
  <r>
    <d v="2024-08-29T00:00:00"/>
    <x v="1"/>
    <s v="Instagram"/>
    <s v="Image"/>
    <s v="Gen Z"/>
    <n v="6285"/>
    <n v="104"/>
    <n v="1"/>
    <n v="85.88"/>
    <n v="51.44"/>
    <n v="1.6547334924423229E-2"/>
    <n v="9.6153846153846159E-3"/>
    <n v="0.8257692307692307"/>
    <n v="85.88"/>
    <n v="0.59897531439217511"/>
    <n v="-34.44"/>
  </r>
  <r>
    <d v="2024-08-29T00:00:00"/>
    <x v="1"/>
    <s v="Instagram"/>
    <s v="Image"/>
    <s v="Millennials"/>
    <n v="5316"/>
    <n v="100"/>
    <n v="3"/>
    <n v="54.28"/>
    <n v="210.05"/>
    <n v="1.8811136192626036E-2"/>
    <n v="0.03"/>
    <n v="0.54280000000000006"/>
    <n v="18.093333333333334"/>
    <n v="3.8697494473102432"/>
    <n v="155.77000000000001"/>
  </r>
  <r>
    <d v="2024-08-29T00:00:00"/>
    <x v="1"/>
    <s v="Instagram"/>
    <s v="Image"/>
    <s v="Gen X"/>
    <n v="240"/>
    <n v="4"/>
    <n v="0"/>
    <n v="6.18"/>
    <n v="0"/>
    <n v="1.6666666666666666E-2"/>
    <n v="0"/>
    <n v="1.5449999999999999"/>
    <n v="0"/>
    <n v="0"/>
    <n v="-6.18"/>
  </r>
  <r>
    <d v="2024-08-29T00:00:00"/>
    <x v="1"/>
    <s v="Instagram"/>
    <s v="Carousel"/>
    <s v="Gen Z"/>
    <n v="3357"/>
    <n v="72"/>
    <n v="5"/>
    <n v="89.35"/>
    <n v="476.87"/>
    <n v="2.1447721179624665E-2"/>
    <n v="6.9444444444444448E-2"/>
    <n v="1.2409722222222221"/>
    <n v="17.869999999999997"/>
    <n v="5.3371012870733079"/>
    <n v="387.52"/>
  </r>
  <r>
    <d v="2024-08-29T00:00:00"/>
    <x v="1"/>
    <s v="Instagram"/>
    <s v="Carousel"/>
    <s v="Millennials"/>
    <n v="4876"/>
    <n v="50"/>
    <n v="2"/>
    <n v="119.98"/>
    <n v="192.1"/>
    <n v="1.0254306808859722E-2"/>
    <n v="0.04"/>
    <n v="2.3996"/>
    <n v="59.99"/>
    <n v="1.6011001833638938"/>
    <n v="72.11999999999999"/>
  </r>
  <r>
    <d v="2024-08-29T00:00:00"/>
    <x v="1"/>
    <s v="Instagram"/>
    <s v="Carousel"/>
    <s v="Gen X"/>
    <n v="635"/>
    <n v="7"/>
    <n v="0"/>
    <n v="10.86"/>
    <n v="0"/>
    <n v="1.1023622047244094E-2"/>
    <n v="0"/>
    <n v="1.5514285714285714"/>
    <n v="0"/>
    <n v="0"/>
    <n v="-10.86"/>
  </r>
  <r>
    <d v="2024-08-29T00:00:00"/>
    <x v="1"/>
    <s v="TikTok"/>
    <s v="Video"/>
    <s v="Gen Z"/>
    <n v="13581"/>
    <n v="552"/>
    <n v="28"/>
    <n v="384.45"/>
    <n v="1701.78"/>
    <n v="4.0645018776231501E-2"/>
    <n v="5.0724637681159424E-2"/>
    <n v="0.69646739130434776"/>
    <n v="13.730357142857143"/>
    <n v="4.4265314085056575"/>
    <n v="1317.33"/>
  </r>
  <r>
    <d v="2024-08-29T00:00:00"/>
    <x v="1"/>
    <s v="TikTok"/>
    <s v="Video"/>
    <s v="Millennials"/>
    <n v="1296"/>
    <n v="45"/>
    <n v="4"/>
    <n v="34.43"/>
    <n v="385.39"/>
    <n v="3.4722222222222224E-2"/>
    <n v="8.8888888888888892E-2"/>
    <n v="0.76511111111111108"/>
    <n v="8.6074999999999999"/>
    <n v="11.193435957014232"/>
    <n v="350.96"/>
  </r>
  <r>
    <d v="2024-08-29T00:00:00"/>
    <x v="1"/>
    <s v="TikTok"/>
    <s v="Video"/>
    <s v="Gen X"/>
    <n v="811"/>
    <n v="31"/>
    <n v="1"/>
    <n v="12.86"/>
    <n v="92.57"/>
    <n v="3.8224414303329221E-2"/>
    <n v="3.2258064516129031E-2"/>
    <n v="0.41483870967741932"/>
    <n v="12.86"/>
    <n v="7.1982892690513216"/>
    <n v="79.709999999999994"/>
  </r>
  <r>
    <d v="2024-08-29T00:00:00"/>
    <x v="1"/>
    <s v="TikTok"/>
    <s v="Image"/>
    <s v="Gen Z"/>
    <n v="11221"/>
    <n v="194"/>
    <n v="5"/>
    <n v="289.19"/>
    <n v="352.16"/>
    <n v="1.728901167453881E-2"/>
    <n v="2.5773195876288658E-2"/>
    <n v="1.4906701030927836"/>
    <n v="57.838000000000001"/>
    <n v="1.2177461184688267"/>
    <n v="62.970000000000027"/>
  </r>
  <r>
    <d v="2024-08-29T00:00:00"/>
    <x v="1"/>
    <s v="TikTok"/>
    <s v="Image"/>
    <s v="Millennials"/>
    <n v="562"/>
    <n v="6"/>
    <n v="0"/>
    <n v="9.09"/>
    <n v="0"/>
    <n v="1.0676156583629894E-2"/>
    <n v="0"/>
    <n v="1.5149999999999999"/>
    <n v="0"/>
    <n v="0"/>
    <n v="-9.09"/>
  </r>
  <r>
    <d v="2024-08-29T00:00:00"/>
    <x v="1"/>
    <s v="TikTok"/>
    <s v="Image"/>
    <s v="Gen X"/>
    <n v="286"/>
    <n v="4"/>
    <n v="0"/>
    <n v="5.0999999999999996"/>
    <n v="0"/>
    <n v="1.3986013986013986E-2"/>
    <n v="0"/>
    <n v="1.2749999999999999"/>
    <n v="0"/>
    <n v="0"/>
    <n v="-5.0999999999999996"/>
  </r>
  <r>
    <d v="2024-08-29T00:00:00"/>
    <x v="1"/>
    <s v="TikTok"/>
    <s v="Carousel"/>
    <s v="Gen Z"/>
    <n v="8949"/>
    <n v="117"/>
    <n v="6"/>
    <n v="202.67"/>
    <n v="327.17"/>
    <n v="1.3074086490110626E-2"/>
    <n v="5.128205128205128E-2"/>
    <n v="1.7322222222222221"/>
    <n v="33.778333333333329"/>
    <n v="1.6142991069225836"/>
    <n v="124.50000000000003"/>
  </r>
  <r>
    <d v="2024-08-29T00:00:00"/>
    <x v="1"/>
    <s v="TikTok"/>
    <s v="Carousel"/>
    <s v="Millennials"/>
    <n v="1012"/>
    <n v="22"/>
    <n v="1"/>
    <n v="19.12"/>
    <n v="97.5"/>
    <n v="2.1739130434782608E-2"/>
    <n v="4.5454545454545456E-2"/>
    <n v="0.86909090909090914"/>
    <n v="19.12"/>
    <n v="5.0993723849372383"/>
    <n v="78.38"/>
  </r>
  <r>
    <d v="2024-08-29T00:00:00"/>
    <x v="1"/>
    <s v="TikTok"/>
    <s v="Carousel"/>
    <s v="Gen X"/>
    <n v="985"/>
    <n v="12"/>
    <n v="0"/>
    <n v="28.69"/>
    <n v="0"/>
    <n v="1.2182741116751269E-2"/>
    <n v="0"/>
    <n v="2.3908333333333336"/>
    <n v="0"/>
    <n v="0"/>
    <n v="-28.69"/>
  </r>
  <r>
    <d v="2024-08-29T00:00:00"/>
    <x v="1"/>
    <s v="Facebook"/>
    <s v="Video"/>
    <s v="Gen Z"/>
    <n v="2846"/>
    <n v="116"/>
    <n v="15"/>
    <n v="82.47"/>
    <n v="826.84"/>
    <n v="4.0758959943780745E-2"/>
    <n v="0.12931034482758622"/>
    <n v="0.71094827586206899"/>
    <n v="5.4980000000000002"/>
    <n v="10.025948829877532"/>
    <n v="744.37"/>
  </r>
  <r>
    <d v="2024-08-29T00:00:00"/>
    <x v="1"/>
    <s v="Facebook"/>
    <s v="Video"/>
    <s v="Millennials"/>
    <n v="6208"/>
    <n v="303"/>
    <n v="21"/>
    <n v="135.51"/>
    <n v="1785.22"/>
    <n v="4.880798969072165E-2"/>
    <n v="6.9306930693069313E-2"/>
    <n v="0.44722772277227718"/>
    <n v="6.4528571428571428"/>
    <n v="13.174083093498636"/>
    <n v="1649.71"/>
  </r>
  <r>
    <d v="2024-08-29T00:00:00"/>
    <x v="1"/>
    <s v="Facebook"/>
    <s v="Video"/>
    <s v="Gen X"/>
    <n v="2456"/>
    <n v="54"/>
    <n v="3"/>
    <n v="62.06"/>
    <n v="242.32"/>
    <n v="2.1986970684039087E-2"/>
    <n v="5.5555555555555552E-2"/>
    <n v="1.1492592592592592"/>
    <n v="20.686666666666667"/>
    <n v="3.9046084434418304"/>
    <n v="180.26"/>
  </r>
  <r>
    <d v="2024-08-29T00:00:00"/>
    <x v="1"/>
    <s v="Facebook"/>
    <s v="Image"/>
    <s v="Gen Z"/>
    <n v="2742"/>
    <n v="50"/>
    <n v="2"/>
    <n v="67.06"/>
    <n v="137.44"/>
    <n v="1.8234865061998541E-2"/>
    <n v="0.04"/>
    <n v="1.3411999999999999"/>
    <n v="33.53"/>
    <n v="2.0495079033701162"/>
    <n v="70.38"/>
  </r>
  <r>
    <d v="2024-08-29T00:00:00"/>
    <x v="1"/>
    <s v="Facebook"/>
    <s v="Image"/>
    <s v="Millennials"/>
    <n v="7750"/>
    <n v="85"/>
    <n v="4"/>
    <n v="182.56"/>
    <n v="251.03"/>
    <n v="1.0967741935483871E-2"/>
    <n v="4.7058823529411764E-2"/>
    <n v="2.147764705882353"/>
    <n v="45.64"/>
    <n v="1.3750547765118317"/>
    <n v="68.47"/>
  </r>
  <r>
    <d v="2024-08-29T00:00:00"/>
    <x v="1"/>
    <s v="Facebook"/>
    <s v="Image"/>
    <s v="Gen X"/>
    <n v="4392"/>
    <n v="84"/>
    <n v="2"/>
    <n v="81.91"/>
    <n v="167.81"/>
    <n v="1.912568306010929E-2"/>
    <n v="2.3809523809523808E-2"/>
    <n v="0.97511904761904755"/>
    <n v="40.954999999999998"/>
    <n v="2.0487120009766819"/>
    <n v="85.9"/>
  </r>
  <r>
    <d v="2024-08-29T00:00:00"/>
    <x v="1"/>
    <s v="Facebook"/>
    <s v="Carousel"/>
    <s v="Gen Z"/>
    <n v="2935"/>
    <n v="59"/>
    <n v="2"/>
    <n v="77.599999999999994"/>
    <n v="106.94"/>
    <n v="2.0102214650766611E-2"/>
    <n v="3.3898305084745763E-2"/>
    <n v="1.3152542372881355"/>
    <n v="38.799999999999997"/>
    <n v="1.3780927835051546"/>
    <n v="29.340000000000003"/>
  </r>
  <r>
    <d v="2024-08-29T00:00:00"/>
    <x v="1"/>
    <s v="Facebook"/>
    <s v="Carousel"/>
    <s v="Millennials"/>
    <n v="10754"/>
    <n v="145"/>
    <n v="8"/>
    <n v="127.42"/>
    <n v="788.54"/>
    <n v="1.3483355030686256E-2"/>
    <n v="5.5172413793103448E-2"/>
    <n v="0.87875862068965516"/>
    <n v="15.9275"/>
    <n v="6.188510437921833"/>
    <n v="661.12"/>
  </r>
  <r>
    <d v="2024-08-29T00:00:00"/>
    <x v="1"/>
    <s v="Facebook"/>
    <s v="Carousel"/>
    <s v="Gen X"/>
    <n v="4442"/>
    <n v="46"/>
    <n v="3"/>
    <n v="74.28"/>
    <n v="173.53"/>
    <n v="1.0355695632597929E-2"/>
    <n v="6.5217391304347824E-2"/>
    <n v="1.6147826086956523"/>
    <n v="24.76"/>
    <n v="2.3361604738826065"/>
    <n v="99.25"/>
  </r>
  <r>
    <d v="2024-08-30T00:00:00"/>
    <x v="1"/>
    <s v="Instagram"/>
    <s v="Video"/>
    <s v="Gen Z"/>
    <n v="5230"/>
    <n v="110"/>
    <n v="5"/>
    <n v="101.25"/>
    <n v="270.75"/>
    <n v="2.1032504780114723E-2"/>
    <n v="4.5454545454545456E-2"/>
    <n v="0.92045454545454541"/>
    <n v="20.25"/>
    <n v="2.674074074074074"/>
    <n v="169.5"/>
  </r>
  <r>
    <d v="2024-08-30T00:00:00"/>
    <x v="1"/>
    <s v="Instagram"/>
    <s v="Video"/>
    <s v="Millennials"/>
    <n v="5901"/>
    <n v="253"/>
    <n v="25"/>
    <n v="156.4"/>
    <n v="1765.82"/>
    <n v="4.2874089137434332E-2"/>
    <n v="9.8814229249011856E-2"/>
    <n v="0.61818181818181817"/>
    <n v="6.2560000000000002"/>
    <n v="11.290409207161124"/>
    <n v="1609.4199999999998"/>
  </r>
  <r>
    <d v="2024-08-30T00:00:00"/>
    <x v="1"/>
    <s v="Instagram"/>
    <s v="Video"/>
    <s v="Gen X"/>
    <n v="589"/>
    <n v="25"/>
    <n v="2"/>
    <n v="16.72"/>
    <n v="136.47999999999999"/>
    <n v="4.2444821731748725E-2"/>
    <n v="0.08"/>
    <n v="0.66879999999999995"/>
    <n v="8.36"/>
    <n v="8.1626794258373199"/>
    <n v="119.75999999999999"/>
  </r>
  <r>
    <d v="2024-08-30T00:00:00"/>
    <x v="1"/>
    <s v="Instagram"/>
    <s v="Image"/>
    <s v="Gen Z"/>
    <n v="8566"/>
    <n v="107"/>
    <n v="3"/>
    <n v="256.14"/>
    <n v="225.66"/>
    <n v="1.2491244454821387E-2"/>
    <n v="2.8037383177570093E-2"/>
    <n v="2.3938317757009346"/>
    <n v="85.38"/>
    <n v="0.88100257671585858"/>
    <n v="-30.47999999999999"/>
  </r>
  <r>
    <d v="2024-08-30T00:00:00"/>
    <x v="1"/>
    <s v="Instagram"/>
    <s v="Image"/>
    <s v="Millennials"/>
    <n v="6822"/>
    <n v="39"/>
    <n v="1"/>
    <n v="178.23"/>
    <n v="78.05"/>
    <n v="5.7167985927880386E-3"/>
    <n v="2.564102564102564E-2"/>
    <n v="4.5699999999999994"/>
    <n v="178.23"/>
    <n v="0.43791729787353423"/>
    <n v="-100.17999999999999"/>
  </r>
  <r>
    <d v="2024-08-30T00:00:00"/>
    <x v="1"/>
    <s v="Instagram"/>
    <s v="Image"/>
    <s v="Gen X"/>
    <n v="722"/>
    <n v="4"/>
    <n v="0"/>
    <n v="10.31"/>
    <n v="0"/>
    <n v="5.5401662049861496E-3"/>
    <n v="0"/>
    <n v="2.5775000000000001"/>
    <n v="0"/>
    <n v="0"/>
    <n v="-10.31"/>
  </r>
  <r>
    <d v="2024-08-30T00:00:00"/>
    <x v="1"/>
    <s v="Instagram"/>
    <s v="Carousel"/>
    <s v="Gen Z"/>
    <n v="6907"/>
    <n v="88"/>
    <n v="3"/>
    <n v="157.08000000000001"/>
    <n v="296.45"/>
    <n v="1.2740697842768206E-2"/>
    <n v="3.4090909090909088E-2"/>
    <n v="1.7850000000000001"/>
    <n v="52.360000000000007"/>
    <n v="1.887254901960784"/>
    <n v="139.36999999999998"/>
  </r>
  <r>
    <d v="2024-08-30T00:00:00"/>
    <x v="1"/>
    <s v="Instagram"/>
    <s v="Carousel"/>
    <s v="Millennials"/>
    <n v="2882"/>
    <n v="62"/>
    <n v="1"/>
    <n v="61.98"/>
    <n v="88.98"/>
    <n v="2.1512838306731435E-2"/>
    <n v="1.6129032258064516E-2"/>
    <n v="0.99967741935483867"/>
    <n v="61.98"/>
    <n v="1.4356243949661183"/>
    <n v="27.000000000000007"/>
  </r>
  <r>
    <d v="2024-08-30T00:00:00"/>
    <x v="1"/>
    <s v="Instagram"/>
    <s v="Carousel"/>
    <s v="Gen X"/>
    <n v="205"/>
    <n v="3"/>
    <n v="0"/>
    <n v="3.13"/>
    <n v="0"/>
    <n v="1.4634146341463415E-2"/>
    <n v="0"/>
    <n v="1.0433333333333332"/>
    <n v="0"/>
    <n v="0"/>
    <n v="-3.13"/>
  </r>
  <r>
    <d v="2024-08-30T00:00:00"/>
    <x v="1"/>
    <s v="TikTok"/>
    <s v="Video"/>
    <s v="Gen Z"/>
    <n v="12269"/>
    <n v="411"/>
    <n v="21"/>
    <n v="293.83"/>
    <n v="1977.44"/>
    <n v="3.3499062678294889E-2"/>
    <n v="5.1094890510948905E-2"/>
    <n v="0.71491484184914833"/>
    <n v="13.991904761904761"/>
    <n v="6.7298778205084577"/>
    <n v="1683.6100000000001"/>
  </r>
  <r>
    <d v="2024-08-30T00:00:00"/>
    <x v="1"/>
    <s v="TikTok"/>
    <s v="Video"/>
    <s v="Millennials"/>
    <n v="849"/>
    <n v="29"/>
    <n v="1"/>
    <n v="21.25"/>
    <n v="79.819999999999993"/>
    <n v="3.4157832744405182E-2"/>
    <n v="3.4482758620689655E-2"/>
    <n v="0.73275862068965514"/>
    <n v="21.25"/>
    <n v="3.7562352941176469"/>
    <n v="58.569999999999993"/>
  </r>
  <r>
    <d v="2024-08-30T00:00:00"/>
    <x v="1"/>
    <s v="TikTok"/>
    <s v="Video"/>
    <s v="Gen X"/>
    <n v="781"/>
    <n v="37"/>
    <n v="5"/>
    <n v="23.32"/>
    <n v="465.48"/>
    <n v="4.7375160051216392E-2"/>
    <n v="0.13513513513513514"/>
    <n v="0.63027027027027027"/>
    <n v="4.6639999999999997"/>
    <n v="19.960548885077188"/>
    <n v="442.16"/>
  </r>
  <r>
    <d v="2024-08-30T00:00:00"/>
    <x v="1"/>
    <s v="TikTok"/>
    <s v="Image"/>
    <s v="Gen Z"/>
    <n v="13052"/>
    <n v="195"/>
    <n v="9"/>
    <n v="371.48"/>
    <n v="773.83"/>
    <n v="1.4940239043824702E-2"/>
    <n v="4.6153846153846156E-2"/>
    <n v="1.9050256410256412"/>
    <n v="41.275555555555556"/>
    <n v="2.0831000323032196"/>
    <n v="402.35"/>
  </r>
  <r>
    <d v="2024-08-30T00:00:00"/>
    <x v="1"/>
    <s v="TikTok"/>
    <s v="Image"/>
    <s v="Millennials"/>
    <n v="1777"/>
    <n v="33"/>
    <n v="1"/>
    <n v="23.5"/>
    <n v="57.78"/>
    <n v="1.8570624648283626E-2"/>
    <n v="3.0303030303030304E-2"/>
    <n v="0.71212121212121215"/>
    <n v="23.5"/>
    <n v="2.458723404255319"/>
    <n v="34.28"/>
  </r>
  <r>
    <d v="2024-08-30T00:00:00"/>
    <x v="1"/>
    <s v="TikTok"/>
    <s v="Image"/>
    <s v="Gen X"/>
    <n v="413"/>
    <n v="2"/>
    <n v="0"/>
    <n v="10.39"/>
    <n v="0"/>
    <n v="4.8426150121065378E-3"/>
    <n v="0"/>
    <n v="5.1950000000000003"/>
    <n v="0"/>
    <n v="0"/>
    <n v="-10.39"/>
  </r>
  <r>
    <d v="2024-08-30T00:00:00"/>
    <x v="1"/>
    <s v="TikTok"/>
    <s v="Carousel"/>
    <s v="Gen Z"/>
    <n v="13757"/>
    <n v="246"/>
    <n v="12"/>
    <n v="184.75"/>
    <n v="626.42999999999995"/>
    <n v="1.7881805626226648E-2"/>
    <n v="4.878048780487805E-2"/>
    <n v="0.75101626016260159"/>
    <n v="15.395833333333334"/>
    <n v="3.3906901217861973"/>
    <n v="441.67999999999995"/>
  </r>
  <r>
    <d v="2024-08-30T00:00:00"/>
    <x v="1"/>
    <s v="TikTok"/>
    <s v="Carousel"/>
    <s v="Millennials"/>
    <n v="1560"/>
    <n v="36"/>
    <n v="0"/>
    <n v="33.03"/>
    <n v="0"/>
    <n v="2.3076923076923078E-2"/>
    <n v="0"/>
    <n v="0.91749999999999998"/>
    <n v="0"/>
    <n v="0"/>
    <n v="-33.03"/>
  </r>
  <r>
    <d v="2024-08-30T00:00:00"/>
    <x v="1"/>
    <s v="TikTok"/>
    <s v="Carousel"/>
    <s v="Gen X"/>
    <n v="238"/>
    <n v="4"/>
    <n v="0"/>
    <n v="3.21"/>
    <n v="0"/>
    <n v="1.680672268907563E-2"/>
    <n v="0"/>
    <n v="0.80249999999999999"/>
    <n v="0"/>
    <n v="0"/>
    <n v="-3.21"/>
  </r>
  <r>
    <d v="2024-08-30T00:00:00"/>
    <x v="1"/>
    <s v="Facebook"/>
    <s v="Video"/>
    <s v="Gen Z"/>
    <n v="1004"/>
    <n v="47"/>
    <n v="4"/>
    <n v="11.86"/>
    <n v="359.41"/>
    <n v="4.6812749003984064E-2"/>
    <n v="8.5106382978723402E-2"/>
    <n v="0.25234042553191488"/>
    <n v="2.9649999999999999"/>
    <n v="30.304384485666109"/>
    <n v="347.55"/>
  </r>
  <r>
    <d v="2024-08-30T00:00:00"/>
    <x v="1"/>
    <s v="Facebook"/>
    <s v="Video"/>
    <s v="Millennials"/>
    <n v="4559"/>
    <n v="195"/>
    <n v="15"/>
    <n v="121.02"/>
    <n v="887.1"/>
    <n v="4.2772537837245009E-2"/>
    <n v="7.6923076923076927E-2"/>
    <n v="0.62061538461538457"/>
    <n v="8.0679999999999996"/>
    <n v="7.330193356470005"/>
    <n v="766.08"/>
  </r>
  <r>
    <d v="2024-08-30T00:00:00"/>
    <x v="1"/>
    <s v="Facebook"/>
    <s v="Video"/>
    <s v="Gen X"/>
    <n v="4068"/>
    <n v="197"/>
    <n v="28"/>
    <n v="106.89"/>
    <n v="2644.94"/>
    <n v="4.8426745329400195E-2"/>
    <n v="0.14213197969543148"/>
    <n v="0.5425888324873096"/>
    <n v="3.8174999999999999"/>
    <n v="24.744503695387781"/>
    <n v="2538.0500000000002"/>
  </r>
  <r>
    <d v="2024-08-30T00:00:00"/>
    <x v="1"/>
    <s v="Facebook"/>
    <s v="Image"/>
    <s v="Gen Z"/>
    <n v="2234"/>
    <n v="20"/>
    <n v="0"/>
    <n v="62.93"/>
    <n v="0"/>
    <n v="8.9525514771709933E-3"/>
    <n v="0"/>
    <n v="3.1465000000000001"/>
    <n v="0"/>
    <n v="0"/>
    <n v="-62.93"/>
  </r>
  <r>
    <d v="2024-08-30T00:00:00"/>
    <x v="1"/>
    <s v="Facebook"/>
    <s v="Image"/>
    <s v="Millennials"/>
    <n v="6430"/>
    <n v="66"/>
    <n v="1"/>
    <n v="121.72"/>
    <n v="70.59"/>
    <n v="1.0264385692068429E-2"/>
    <n v="1.5151515151515152E-2"/>
    <n v="1.8442424242424242"/>
    <n v="121.72"/>
    <n v="0.57993756161682553"/>
    <n v="-51.129999999999995"/>
  </r>
  <r>
    <d v="2024-08-30T00:00:00"/>
    <x v="1"/>
    <s v="Facebook"/>
    <s v="Image"/>
    <s v="Gen X"/>
    <n v="4216"/>
    <n v="66"/>
    <n v="1"/>
    <n v="106.07"/>
    <n v="53.69"/>
    <n v="1.5654648956356737E-2"/>
    <n v="1.5151515151515152E-2"/>
    <n v="1.607121212121212"/>
    <n v="106.07"/>
    <n v="0.50617516734232115"/>
    <n v="-52.379999999999995"/>
  </r>
  <r>
    <d v="2024-08-30T00:00:00"/>
    <x v="1"/>
    <s v="Facebook"/>
    <s v="Carousel"/>
    <s v="Gen Z"/>
    <n v="2400"/>
    <n v="60"/>
    <n v="4"/>
    <n v="51.83"/>
    <n v="316.52999999999997"/>
    <n v="2.5000000000000001E-2"/>
    <n v="6.6666666666666666E-2"/>
    <n v="0.86383333333333334"/>
    <n v="12.9575"/>
    <n v="6.1070808412116531"/>
    <n v="264.7"/>
  </r>
  <r>
    <d v="2024-08-30T00:00:00"/>
    <x v="1"/>
    <s v="Facebook"/>
    <s v="Carousel"/>
    <s v="Millennials"/>
    <n v="7679"/>
    <n v="106"/>
    <n v="7"/>
    <n v="199.38"/>
    <n v="524.61"/>
    <n v="1.3803880713634588E-2"/>
    <n v="6.6037735849056603E-2"/>
    <n v="1.880943396226415"/>
    <n v="28.482857142857142"/>
    <n v="2.6312067408967801"/>
    <n v="325.23"/>
  </r>
  <r>
    <d v="2024-08-30T00:00:00"/>
    <x v="1"/>
    <s v="Facebook"/>
    <s v="Carousel"/>
    <s v="Gen X"/>
    <n v="3741"/>
    <n v="72"/>
    <n v="2"/>
    <n v="99.63"/>
    <n v="195.83"/>
    <n v="1.9246190858059342E-2"/>
    <n v="2.7777777777777776E-2"/>
    <n v="1.38375"/>
    <n v="49.814999999999998"/>
    <n v="1.96557261868915"/>
    <n v="96.200000000000017"/>
  </r>
  <r>
    <d v="2024-08-31T00:00:00"/>
    <x v="1"/>
    <s v="Instagram"/>
    <s v="Video"/>
    <s v="Gen Z"/>
    <n v="4203"/>
    <n v="156"/>
    <n v="22"/>
    <n v="114.74"/>
    <n v="2035.42"/>
    <n v="3.7116345467523196E-2"/>
    <n v="0.14102564102564102"/>
    <n v="0.73551282051282052"/>
    <n v="5.2154545454545449"/>
    <n v="17.739410841903435"/>
    <n v="1920.68"/>
  </r>
  <r>
    <d v="2024-08-31T00:00:00"/>
    <x v="1"/>
    <s v="Instagram"/>
    <s v="Video"/>
    <s v="Millennials"/>
    <n v="2452"/>
    <n v="79"/>
    <n v="6"/>
    <n v="54.68"/>
    <n v="365.17"/>
    <n v="3.2218597063621533E-2"/>
    <n v="7.5949367088607597E-2"/>
    <n v="0.69215189873417726"/>
    <n v="9.1133333333333333"/>
    <n v="6.6783101682516461"/>
    <n v="310.49"/>
  </r>
  <r>
    <d v="2024-08-31T00:00:00"/>
    <x v="1"/>
    <s v="Instagram"/>
    <s v="Video"/>
    <s v="Gen X"/>
    <n v="790"/>
    <n v="24"/>
    <n v="2"/>
    <n v="13.22"/>
    <n v="121.24"/>
    <n v="3.0379746835443037E-2"/>
    <n v="8.3333333333333329E-2"/>
    <n v="0.5508333333333334"/>
    <n v="6.61"/>
    <n v="9.1709531013615724"/>
    <n v="108.02"/>
  </r>
  <r>
    <d v="2024-08-31T00:00:00"/>
    <x v="1"/>
    <s v="Instagram"/>
    <s v="Image"/>
    <s v="Gen Z"/>
    <n v="3917"/>
    <n v="52"/>
    <n v="2"/>
    <n v="58.29"/>
    <n v="104.01"/>
    <n v="1.327546591779423E-2"/>
    <n v="3.8461538461538464E-2"/>
    <n v="1.1209615384615383"/>
    <n v="29.145"/>
    <n v="1.7843540916109111"/>
    <n v="45.720000000000006"/>
  </r>
  <r>
    <d v="2024-08-31T00:00:00"/>
    <x v="1"/>
    <s v="Instagram"/>
    <s v="Image"/>
    <s v="Millennials"/>
    <n v="7976"/>
    <n v="60"/>
    <n v="0"/>
    <n v="179.75"/>
    <n v="0"/>
    <n v="7.5225677031093277E-3"/>
    <n v="0"/>
    <n v="2.9958333333333331"/>
    <n v="0"/>
    <n v="0"/>
    <n v="-179.75"/>
  </r>
  <r>
    <d v="2024-08-31T00:00:00"/>
    <x v="1"/>
    <s v="Instagram"/>
    <s v="Image"/>
    <s v="Gen X"/>
    <n v="700"/>
    <n v="7"/>
    <n v="0"/>
    <n v="15.67"/>
    <n v="0"/>
    <n v="0.01"/>
    <n v="0"/>
    <n v="2.2385714285714284"/>
    <n v="0"/>
    <n v="0"/>
    <n v="-15.67"/>
  </r>
  <r>
    <d v="2024-08-31T00:00:00"/>
    <x v="1"/>
    <s v="Instagram"/>
    <s v="Carousel"/>
    <s v="Gen Z"/>
    <n v="6945"/>
    <n v="157"/>
    <n v="11"/>
    <n v="159.75"/>
    <n v="997.1"/>
    <n v="2.2606191504679626E-2"/>
    <n v="7.0063694267515922E-2"/>
    <n v="1.0175159235668789"/>
    <n v="14.522727272727273"/>
    <n v="6.2416275430359942"/>
    <n v="837.35"/>
  </r>
  <r>
    <d v="2024-08-31T00:00:00"/>
    <x v="1"/>
    <s v="Instagram"/>
    <s v="Carousel"/>
    <s v="Millennials"/>
    <n v="6857"/>
    <n v="167"/>
    <n v="12"/>
    <n v="175.18"/>
    <n v="1145.9100000000001"/>
    <n v="2.4354674055709492E-2"/>
    <n v="7.1856287425149698E-2"/>
    <n v="1.0489820359281437"/>
    <n v="14.598333333333334"/>
    <n v="6.5413289188263501"/>
    <n v="970.73"/>
  </r>
  <r>
    <d v="2024-08-31T00:00:00"/>
    <x v="1"/>
    <s v="Instagram"/>
    <s v="Carousel"/>
    <s v="Gen X"/>
    <n v="658"/>
    <n v="17"/>
    <n v="0"/>
    <n v="6.74"/>
    <n v="0"/>
    <n v="2.5835866261398176E-2"/>
    <n v="0"/>
    <n v="0.39647058823529413"/>
    <n v="0"/>
    <n v="0"/>
    <n v="-6.74"/>
  </r>
  <r>
    <d v="2024-08-31T00:00:00"/>
    <x v="1"/>
    <s v="TikTok"/>
    <s v="Video"/>
    <s v="Gen Z"/>
    <n v="5350"/>
    <n v="212"/>
    <n v="28"/>
    <n v="72.38"/>
    <n v="2326.5"/>
    <n v="3.9626168224299069E-2"/>
    <n v="0.13207547169811321"/>
    <n v="0.34141509433962264"/>
    <n v="2.585"/>
    <n v="32.142857142857146"/>
    <n v="2254.12"/>
  </r>
  <r>
    <d v="2024-08-31T00:00:00"/>
    <x v="1"/>
    <s v="TikTok"/>
    <s v="Video"/>
    <s v="Millennials"/>
    <n v="1387"/>
    <n v="46"/>
    <n v="3"/>
    <n v="25.38"/>
    <n v="184.91"/>
    <n v="3.3165104542177359E-2"/>
    <n v="6.5217391304347824E-2"/>
    <n v="0.55173913043478262"/>
    <n v="8.4599999999999991"/>
    <n v="7.2856579984239564"/>
    <n v="159.53"/>
  </r>
  <r>
    <d v="2024-08-31T00:00:00"/>
    <x v="1"/>
    <s v="TikTok"/>
    <s v="Video"/>
    <s v="Gen X"/>
    <n v="548"/>
    <n v="11"/>
    <n v="0"/>
    <n v="6.6"/>
    <n v="0"/>
    <n v="2.0072992700729927E-2"/>
    <n v="0"/>
    <n v="0.6"/>
    <n v="0"/>
    <n v="0"/>
    <n v="-6.6"/>
  </r>
  <r>
    <d v="2024-08-31T00:00:00"/>
    <x v="1"/>
    <s v="TikTok"/>
    <s v="Image"/>
    <s v="Gen Z"/>
    <n v="7394"/>
    <n v="39"/>
    <n v="0"/>
    <n v="122.76"/>
    <n v="0"/>
    <n v="5.2745469299431968E-3"/>
    <n v="0"/>
    <n v="3.1476923076923078"/>
    <n v="0"/>
    <n v="0"/>
    <n v="-122.76"/>
  </r>
  <r>
    <d v="2024-08-31T00:00:00"/>
    <x v="1"/>
    <s v="TikTok"/>
    <s v="Image"/>
    <s v="Millennials"/>
    <n v="1546"/>
    <n v="15"/>
    <n v="0"/>
    <n v="37.46"/>
    <n v="0"/>
    <n v="9.7024579560155231E-3"/>
    <n v="0"/>
    <n v="2.4973333333333332"/>
    <n v="0"/>
    <n v="0"/>
    <n v="-37.46"/>
  </r>
  <r>
    <d v="2024-08-31T00:00:00"/>
    <x v="1"/>
    <s v="TikTok"/>
    <s v="Image"/>
    <s v="Gen X"/>
    <n v="550"/>
    <n v="10"/>
    <n v="0"/>
    <n v="6.92"/>
    <n v="0"/>
    <n v="1.8181818181818181E-2"/>
    <n v="0"/>
    <n v="0.69199999999999995"/>
    <n v="0"/>
    <n v="0"/>
    <n v="-6.92"/>
  </r>
  <r>
    <d v="2024-08-31T00:00:00"/>
    <x v="1"/>
    <s v="TikTok"/>
    <s v="Carousel"/>
    <s v="Gen Z"/>
    <n v="5001"/>
    <n v="104"/>
    <n v="2"/>
    <n v="117.27"/>
    <n v="127.31"/>
    <n v="2.0795840831833633E-2"/>
    <n v="1.9230769230769232E-2"/>
    <n v="1.1275961538461539"/>
    <n v="58.634999999999998"/>
    <n v="1.085614394133197"/>
    <n v="10.040000000000006"/>
  </r>
  <r>
    <d v="2024-08-31T00:00:00"/>
    <x v="1"/>
    <s v="TikTok"/>
    <s v="Carousel"/>
    <s v="Millennials"/>
    <n v="805"/>
    <n v="15"/>
    <n v="0"/>
    <n v="15.87"/>
    <n v="0"/>
    <n v="1.8633540372670808E-2"/>
    <n v="0"/>
    <n v="1.0580000000000001"/>
    <n v="0"/>
    <n v="0"/>
    <n v="-15.87"/>
  </r>
  <r>
    <d v="2024-08-31T00:00:00"/>
    <x v="1"/>
    <s v="TikTok"/>
    <s v="Carousel"/>
    <s v="Gen X"/>
    <n v="739"/>
    <n v="21"/>
    <n v="1"/>
    <n v="20.49"/>
    <n v="94.74"/>
    <n v="2.8416779431664412E-2"/>
    <n v="4.7619047619047616E-2"/>
    <n v="0.97571428571428565"/>
    <n v="20.49"/>
    <n v="4.6237188872620791"/>
    <n v="74.25"/>
  </r>
  <r>
    <d v="2024-08-31T00:00:00"/>
    <x v="1"/>
    <s v="Facebook"/>
    <s v="Video"/>
    <s v="Gen Z"/>
    <n v="2644"/>
    <n v="59"/>
    <n v="6"/>
    <n v="62.55"/>
    <n v="469.42"/>
    <n v="2.2314674735249621E-2"/>
    <n v="0.10169491525423729"/>
    <n v="1.0601694915254236"/>
    <n v="10.424999999999999"/>
    <n v="7.5047162270183856"/>
    <n v="406.87"/>
  </r>
  <r>
    <d v="2024-08-31T00:00:00"/>
    <x v="1"/>
    <s v="Facebook"/>
    <s v="Video"/>
    <s v="Millennials"/>
    <n v="6036"/>
    <n v="243"/>
    <n v="25"/>
    <n v="165.08"/>
    <n v="2011.48"/>
    <n v="4.0258449304174951E-2"/>
    <n v="0.102880658436214"/>
    <n v="0.6793415637860083"/>
    <n v="6.6032000000000002"/>
    <n v="12.184880058153622"/>
    <n v="1846.4"/>
  </r>
  <r>
    <d v="2024-08-31T00:00:00"/>
    <x v="1"/>
    <s v="Facebook"/>
    <s v="Video"/>
    <s v="Gen X"/>
    <n v="2790"/>
    <n v="75"/>
    <n v="10"/>
    <n v="31.8"/>
    <n v="965.49"/>
    <n v="2.6881720430107527E-2"/>
    <n v="0.13333333333333333"/>
    <n v="0.42399999999999999"/>
    <n v="3.18"/>
    <n v="30.361320754716981"/>
    <n v="933.69"/>
  </r>
  <r>
    <d v="2024-08-31T00:00:00"/>
    <x v="1"/>
    <s v="Facebook"/>
    <s v="Image"/>
    <s v="Gen Z"/>
    <n v="2300"/>
    <n v="26"/>
    <n v="0"/>
    <n v="43.06"/>
    <n v="0"/>
    <n v="1.1304347826086957E-2"/>
    <n v="0"/>
    <n v="1.6561538461538463"/>
    <n v="0"/>
    <n v="0"/>
    <n v="-43.06"/>
  </r>
  <r>
    <d v="2024-08-31T00:00:00"/>
    <x v="1"/>
    <s v="Facebook"/>
    <s v="Image"/>
    <s v="Millennials"/>
    <n v="4161"/>
    <n v="47"/>
    <n v="1"/>
    <n v="61.3"/>
    <n v="96.69"/>
    <n v="1.1295361691900985E-2"/>
    <n v="2.1276595744680851E-2"/>
    <n v="1.3042553191489361"/>
    <n v="61.3"/>
    <n v="1.5773246329526918"/>
    <n v="35.39"/>
  </r>
  <r>
    <d v="2024-08-31T00:00:00"/>
    <x v="1"/>
    <s v="Facebook"/>
    <s v="Image"/>
    <s v="Gen X"/>
    <n v="3509"/>
    <n v="30"/>
    <n v="0"/>
    <n v="42.66"/>
    <n v="0"/>
    <n v="8.5494442861214024E-3"/>
    <n v="0"/>
    <n v="1.4219999999999999"/>
    <n v="0"/>
    <n v="0"/>
    <n v="-42.66"/>
  </r>
  <r>
    <d v="2024-08-31T00:00:00"/>
    <x v="1"/>
    <s v="Facebook"/>
    <s v="Carousel"/>
    <s v="Gen Z"/>
    <n v="2836"/>
    <n v="62"/>
    <n v="1"/>
    <n v="59.13"/>
    <n v="72.89"/>
    <n v="2.1861777150916785E-2"/>
    <n v="1.6129032258064516E-2"/>
    <n v="0.95370967741935486"/>
    <n v="59.13"/>
    <n v="1.232707593438187"/>
    <n v="13.759999999999998"/>
  </r>
  <r>
    <d v="2024-08-31T00:00:00"/>
    <x v="1"/>
    <s v="Facebook"/>
    <s v="Carousel"/>
    <s v="Millennials"/>
    <n v="8211"/>
    <n v="94"/>
    <n v="2"/>
    <n v="182.26"/>
    <n v="131.16"/>
    <n v="1.144805748386311E-2"/>
    <n v="2.1276595744680851E-2"/>
    <n v="1.9389361702127659"/>
    <n v="91.13"/>
    <n v="0.71963129595083952"/>
    <n v="-51.099999999999994"/>
  </r>
  <r>
    <d v="2024-08-31T00:00:00"/>
    <x v="1"/>
    <s v="Facebook"/>
    <s v="Carousel"/>
    <s v="Gen X"/>
    <n v="3238"/>
    <n v="76"/>
    <n v="2"/>
    <n v="68.91"/>
    <n v="116.89"/>
    <n v="2.3471278567016678E-2"/>
    <n v="2.6315789473684209E-2"/>
    <n v="0.90671052631578941"/>
    <n v="34.454999999999998"/>
    <n v="1.6962704977506895"/>
    <n v="47.980000000000004"/>
  </r>
  <r>
    <d v="2024-09-01T00:00:00"/>
    <x v="2"/>
    <s v="Instagram"/>
    <s v="Video"/>
    <s v="Gen Z"/>
    <n v="9523"/>
    <n v="331"/>
    <n v="43"/>
    <n v="214.9"/>
    <n v="3006.5"/>
    <n v="3.4757954426126218E-2"/>
    <n v="0.12990936555891239"/>
    <n v="0.64924471299093656"/>
    <n v="4.9976744186046513"/>
    <n v="13.990228013029316"/>
    <n v="2791.6"/>
  </r>
  <r>
    <d v="2024-09-01T00:00:00"/>
    <x v="2"/>
    <s v="Instagram"/>
    <s v="Video"/>
    <s v="Millennials"/>
    <n v="7219"/>
    <n v="183"/>
    <n v="18"/>
    <n v="264.11"/>
    <n v="1398.44"/>
    <n v="2.5349771436487048E-2"/>
    <n v="9.8360655737704916E-2"/>
    <n v="1.443224043715847"/>
    <n v="14.672777777777778"/>
    <n v="5.2949149975389043"/>
    <n v="1134.33"/>
  </r>
  <r>
    <d v="2024-09-01T00:00:00"/>
    <x v="2"/>
    <s v="Instagram"/>
    <s v="Video"/>
    <s v="Gen X"/>
    <n v="754"/>
    <n v="24"/>
    <n v="2"/>
    <n v="25.88"/>
    <n v="117.74"/>
    <n v="3.1830238726790451E-2"/>
    <n v="8.3333333333333329E-2"/>
    <n v="1.0783333333333334"/>
    <n v="12.94"/>
    <n v="4.5494590417310663"/>
    <n v="91.86"/>
  </r>
  <r>
    <d v="2024-09-01T00:00:00"/>
    <x v="2"/>
    <s v="Instagram"/>
    <s v="Image"/>
    <s v="Gen Z"/>
    <n v="6128"/>
    <n v="37"/>
    <n v="0"/>
    <n v="237.09"/>
    <n v="0"/>
    <n v="6.037859007832898E-3"/>
    <n v="0"/>
    <n v="6.407837837837838"/>
    <n v="0"/>
    <n v="0"/>
    <n v="-237.09"/>
  </r>
  <r>
    <d v="2024-09-01T00:00:00"/>
    <x v="2"/>
    <s v="Instagram"/>
    <s v="Image"/>
    <s v="Millennials"/>
    <n v="3576"/>
    <n v="71"/>
    <n v="1"/>
    <n v="69"/>
    <n v="81.16"/>
    <n v="1.9854586129753916E-2"/>
    <n v="1.4084507042253521E-2"/>
    <n v="0.971830985915493"/>
    <n v="69"/>
    <n v="1.1762318840579709"/>
    <n v="12.159999999999997"/>
  </r>
  <r>
    <d v="2024-09-01T00:00:00"/>
    <x v="2"/>
    <s v="Instagram"/>
    <s v="Image"/>
    <s v="Gen X"/>
    <n v="399"/>
    <n v="3"/>
    <n v="0"/>
    <n v="6.58"/>
    <n v="0"/>
    <n v="7.5187969924812026E-3"/>
    <n v="0"/>
    <n v="2.1933333333333334"/>
    <n v="0"/>
    <n v="0"/>
    <n v="-6.58"/>
  </r>
  <r>
    <d v="2024-09-01T00:00:00"/>
    <x v="2"/>
    <s v="Instagram"/>
    <s v="Carousel"/>
    <s v="Gen Z"/>
    <n v="4280"/>
    <n v="64"/>
    <n v="2"/>
    <n v="106.8"/>
    <n v="192.71"/>
    <n v="1.4953271028037384E-2"/>
    <n v="3.125E-2"/>
    <n v="1.66875"/>
    <n v="53.4"/>
    <n v="1.8044007490636704"/>
    <n v="85.910000000000011"/>
  </r>
  <r>
    <d v="2024-09-01T00:00:00"/>
    <x v="2"/>
    <s v="Instagram"/>
    <s v="Carousel"/>
    <s v="Millennials"/>
    <n v="4784"/>
    <n v="72"/>
    <n v="3"/>
    <n v="157.74"/>
    <n v="249.8"/>
    <n v="1.5050167224080268E-2"/>
    <n v="4.1666666666666664E-2"/>
    <n v="2.1908333333333334"/>
    <n v="52.580000000000005"/>
    <n v="1.5836186129073158"/>
    <n v="92.06"/>
  </r>
  <r>
    <d v="2024-09-01T00:00:00"/>
    <x v="2"/>
    <s v="Instagram"/>
    <s v="Carousel"/>
    <s v="Gen X"/>
    <n v="171"/>
    <n v="4"/>
    <n v="0"/>
    <n v="6.53"/>
    <n v="0"/>
    <n v="2.3391812865497075E-2"/>
    <n v="0"/>
    <n v="1.6325000000000001"/>
    <n v="0"/>
    <n v="0"/>
    <n v="-6.53"/>
  </r>
  <r>
    <d v="2024-09-01T00:00:00"/>
    <x v="2"/>
    <s v="TikTok"/>
    <s v="Video"/>
    <s v="Gen Z"/>
    <n v="11552"/>
    <n v="356"/>
    <n v="29"/>
    <n v="224.16"/>
    <n v="2093.0300000000002"/>
    <n v="3.0817174515235458E-2"/>
    <n v="8.1460674157303375E-2"/>
    <n v="0.62966292134831459"/>
    <n v="7.7296551724137927"/>
    <n v="9.3372144896502505"/>
    <n v="1868.8700000000001"/>
  </r>
  <r>
    <d v="2024-09-01T00:00:00"/>
    <x v="2"/>
    <s v="TikTok"/>
    <s v="Video"/>
    <s v="Millennials"/>
    <n v="690"/>
    <n v="14"/>
    <n v="1"/>
    <n v="26.24"/>
    <n v="61.57"/>
    <n v="2.0289855072463767E-2"/>
    <n v="7.1428571428571425E-2"/>
    <n v="1.8742857142857141"/>
    <n v="26.24"/>
    <n v="2.3464176829268295"/>
    <n v="35.33"/>
  </r>
  <r>
    <d v="2024-09-01T00:00:00"/>
    <x v="2"/>
    <s v="TikTok"/>
    <s v="Video"/>
    <s v="Gen X"/>
    <n v="547"/>
    <n v="18"/>
    <n v="2"/>
    <n v="14.94"/>
    <n v="192.33"/>
    <n v="3.2906764168190127E-2"/>
    <n v="0.1111111111111111"/>
    <n v="0.83"/>
    <n v="7.47"/>
    <n v="12.873493975903616"/>
    <n v="177.39000000000001"/>
  </r>
  <r>
    <d v="2024-09-01T00:00:00"/>
    <x v="2"/>
    <s v="TikTok"/>
    <s v="Image"/>
    <s v="Gen Z"/>
    <n v="9306"/>
    <n v="90"/>
    <n v="2"/>
    <n v="236.6"/>
    <n v="150.72"/>
    <n v="9.6711798839458421E-3"/>
    <n v="2.2222222222222223E-2"/>
    <n v="2.6288888888888886"/>
    <n v="118.3"/>
    <n v="0.63702451394759085"/>
    <n v="-85.88"/>
  </r>
  <r>
    <d v="2024-09-01T00:00:00"/>
    <x v="2"/>
    <s v="TikTok"/>
    <s v="Image"/>
    <s v="Millennials"/>
    <n v="1515"/>
    <n v="23"/>
    <n v="0"/>
    <n v="45.31"/>
    <n v="0"/>
    <n v="1.5181518151815182E-2"/>
    <n v="0"/>
    <n v="1.9700000000000002"/>
    <n v="0"/>
    <n v="0"/>
    <n v="-45.31"/>
  </r>
  <r>
    <d v="2024-09-01T00:00:00"/>
    <x v="2"/>
    <s v="TikTok"/>
    <s v="Image"/>
    <s v="Gen X"/>
    <n v="592"/>
    <n v="8"/>
    <n v="0"/>
    <n v="21.31"/>
    <n v="0"/>
    <n v="1.3513513513513514E-2"/>
    <n v="0"/>
    <n v="2.6637499999999998"/>
    <n v="0"/>
    <n v="0"/>
    <n v="-21.31"/>
  </r>
  <r>
    <d v="2024-09-01T00:00:00"/>
    <x v="2"/>
    <s v="TikTok"/>
    <s v="Carousel"/>
    <s v="Gen Z"/>
    <n v="11581"/>
    <n v="193"/>
    <n v="9"/>
    <n v="152.44999999999999"/>
    <n v="464.36"/>
    <n v="1.6665227527847336E-2"/>
    <n v="4.6632124352331605E-2"/>
    <n v="0.78989637305699478"/>
    <n v="16.938888888888886"/>
    <n v="3.0459822892751727"/>
    <n v="311.91000000000003"/>
  </r>
  <r>
    <d v="2024-09-01T00:00:00"/>
    <x v="2"/>
    <s v="TikTok"/>
    <s v="Carousel"/>
    <s v="Millennials"/>
    <n v="782"/>
    <n v="10"/>
    <n v="0"/>
    <n v="12.23"/>
    <n v="0"/>
    <n v="1.278772378516624E-2"/>
    <n v="0"/>
    <n v="1.2230000000000001"/>
    <n v="0"/>
    <n v="0"/>
    <n v="-12.23"/>
  </r>
  <r>
    <d v="2024-09-01T00:00:00"/>
    <x v="2"/>
    <s v="TikTok"/>
    <s v="Carousel"/>
    <s v="Gen X"/>
    <n v="156"/>
    <n v="3"/>
    <n v="0"/>
    <n v="4.0999999999999996"/>
    <n v="0"/>
    <n v="1.9230769230769232E-2"/>
    <n v="0"/>
    <n v="1.3666666666666665"/>
    <n v="0"/>
    <n v="0"/>
    <n v="-4.0999999999999996"/>
  </r>
  <r>
    <d v="2024-09-01T00:00:00"/>
    <x v="2"/>
    <s v="Facebook"/>
    <s v="Video"/>
    <s v="Gen Z"/>
    <n v="2313"/>
    <n v="106"/>
    <n v="10"/>
    <n v="57.93"/>
    <n v="859.27"/>
    <n v="4.5827929096411583E-2"/>
    <n v="9.4339622641509441E-2"/>
    <n v="0.54650943396226415"/>
    <n v="5.7930000000000001"/>
    <n v="14.83290177800794"/>
    <n v="801.34"/>
  </r>
  <r>
    <d v="2024-09-01T00:00:00"/>
    <x v="2"/>
    <s v="Facebook"/>
    <s v="Video"/>
    <s v="Millennials"/>
    <n v="7507"/>
    <n v="235"/>
    <n v="15"/>
    <n v="192.81"/>
    <n v="939.3"/>
    <n v="3.13041161582523E-2"/>
    <n v="6.3829787234042548E-2"/>
    <n v="0.82046808510638303"/>
    <n v="12.854000000000001"/>
    <n v="4.8716352886261083"/>
    <n v="746.49"/>
  </r>
  <r>
    <d v="2024-09-01T00:00:00"/>
    <x v="2"/>
    <s v="Facebook"/>
    <s v="Video"/>
    <s v="Gen X"/>
    <n v="2528"/>
    <n v="63"/>
    <n v="8"/>
    <n v="97.26"/>
    <n v="542.79"/>
    <n v="2.4920886075949368E-2"/>
    <n v="0.12698412698412698"/>
    <n v="1.543809523809524"/>
    <n v="12.157500000000001"/>
    <n v="5.5808143121529916"/>
    <n v="445.53"/>
  </r>
  <r>
    <d v="2024-09-01T00:00:00"/>
    <x v="2"/>
    <s v="Facebook"/>
    <s v="Image"/>
    <s v="Gen Z"/>
    <n v="1137"/>
    <n v="7"/>
    <n v="0"/>
    <n v="39.74"/>
    <n v="0"/>
    <n v="6.156552330694811E-3"/>
    <n v="0"/>
    <n v="5.677142857142857"/>
    <n v="0"/>
    <n v="0"/>
    <n v="-39.74"/>
  </r>
  <r>
    <d v="2024-09-01T00:00:00"/>
    <x v="2"/>
    <s v="Facebook"/>
    <s v="Image"/>
    <s v="Millennials"/>
    <n v="7641"/>
    <n v="114"/>
    <n v="5"/>
    <n v="207.83"/>
    <n v="422.67"/>
    <n v="1.49195131527287E-2"/>
    <n v="4.3859649122807015E-2"/>
    <n v="1.8230701754385965"/>
    <n v="41.566000000000003"/>
    <n v="2.0337294904489247"/>
    <n v="214.84"/>
  </r>
  <r>
    <d v="2024-09-01T00:00:00"/>
    <x v="2"/>
    <s v="Facebook"/>
    <s v="Image"/>
    <s v="Gen X"/>
    <n v="5662"/>
    <n v="101"/>
    <n v="3"/>
    <n v="73.28"/>
    <n v="214.43"/>
    <n v="1.7838219710349698E-2"/>
    <n v="2.9702970297029702E-2"/>
    <n v="0.72554455445544552"/>
    <n v="24.426666666666666"/>
    <n v="2.9261735807860263"/>
    <n v="141.15"/>
  </r>
  <r>
    <d v="2024-09-01T00:00:00"/>
    <x v="2"/>
    <s v="Facebook"/>
    <s v="Carousel"/>
    <s v="Gen Z"/>
    <n v="1919"/>
    <n v="54"/>
    <n v="4"/>
    <n v="57.65"/>
    <n v="201.55"/>
    <n v="2.8139656070870246E-2"/>
    <n v="7.407407407407407E-2"/>
    <n v="1.0675925925925926"/>
    <n v="14.4125"/>
    <n v="3.4960971379011276"/>
    <n v="143.9"/>
  </r>
  <r>
    <d v="2024-09-01T00:00:00"/>
    <x v="2"/>
    <s v="Facebook"/>
    <s v="Carousel"/>
    <s v="Millennials"/>
    <n v="8497"/>
    <n v="88"/>
    <n v="3"/>
    <n v="159.81"/>
    <n v="200.82"/>
    <n v="1.0356596445804401E-2"/>
    <n v="3.4090909090909088E-2"/>
    <n v="1.8160227272727274"/>
    <n v="53.27"/>
    <n v="1.256617232964145"/>
    <n v="41.009999999999991"/>
  </r>
  <r>
    <d v="2024-09-01T00:00:00"/>
    <x v="2"/>
    <s v="Facebook"/>
    <s v="Carousel"/>
    <s v="Gen X"/>
    <n v="3056"/>
    <n v="67"/>
    <n v="3"/>
    <n v="62.24"/>
    <n v="181.14"/>
    <n v="2.1924083769633507E-2"/>
    <n v="4.4776119402985072E-2"/>
    <n v="0.92895522388059704"/>
    <n v="20.746666666666666"/>
    <n v="2.9103470437017993"/>
    <n v="118.89999999999998"/>
  </r>
  <r>
    <d v="2024-09-02T00:00:00"/>
    <x v="2"/>
    <s v="Instagram"/>
    <s v="Video"/>
    <s v="Gen Z"/>
    <n v="6583"/>
    <n v="299"/>
    <n v="26"/>
    <n v="105.02"/>
    <n v="2037.75"/>
    <n v="4.5420021266899591E-2"/>
    <n v="8.6956521739130432E-2"/>
    <n v="0.35123745819397995"/>
    <n v="4.0392307692307687"/>
    <n v="19.403446962483336"/>
    <n v="1932.73"/>
  </r>
  <r>
    <d v="2024-09-02T00:00:00"/>
    <x v="2"/>
    <s v="Instagram"/>
    <s v="Video"/>
    <s v="Millennials"/>
    <n v="3732"/>
    <n v="163"/>
    <n v="19"/>
    <n v="133.61000000000001"/>
    <n v="1156.48"/>
    <n v="4.3676312968917469E-2"/>
    <n v="0.1165644171779141"/>
    <n v="0.8196932515337424"/>
    <n v="7.0321052631578951"/>
    <n v="8.6556395479380281"/>
    <n v="1022.87"/>
  </r>
  <r>
    <d v="2024-09-02T00:00:00"/>
    <x v="2"/>
    <s v="Instagram"/>
    <s v="Video"/>
    <s v="Gen X"/>
    <n v="977"/>
    <n v="21"/>
    <n v="2"/>
    <n v="36.54"/>
    <n v="170.07"/>
    <n v="2.1494370522006142E-2"/>
    <n v="9.5238095238095233E-2"/>
    <n v="1.74"/>
    <n v="18.27"/>
    <n v="4.6543513957307061"/>
    <n v="133.53"/>
  </r>
  <r>
    <d v="2024-09-02T00:00:00"/>
    <x v="2"/>
    <s v="Instagram"/>
    <s v="Image"/>
    <s v="Gen Z"/>
    <n v="9007"/>
    <n v="88"/>
    <n v="3"/>
    <n v="230.61"/>
    <n v="284.29000000000002"/>
    <n v="9.7701787498612191E-3"/>
    <n v="3.4090909090909088E-2"/>
    <n v="2.6205681818181819"/>
    <n v="76.87"/>
    <n v="1.2327739473570096"/>
    <n v="53.680000000000007"/>
  </r>
  <r>
    <d v="2024-09-02T00:00:00"/>
    <x v="2"/>
    <s v="Instagram"/>
    <s v="Image"/>
    <s v="Millennials"/>
    <n v="5166"/>
    <n v="96"/>
    <n v="4"/>
    <n v="95.79"/>
    <n v="356.04"/>
    <n v="1.8583042973286876E-2"/>
    <n v="4.1666666666666664E-2"/>
    <n v="0.9978125000000001"/>
    <n v="23.947500000000002"/>
    <n v="3.7168806764797995"/>
    <n v="260.25"/>
  </r>
  <r>
    <d v="2024-09-02T00:00:00"/>
    <x v="2"/>
    <s v="Instagram"/>
    <s v="Image"/>
    <s v="Gen X"/>
    <n v="397"/>
    <n v="2"/>
    <n v="0"/>
    <n v="9.7799999999999994"/>
    <n v="0"/>
    <n v="5.0377833753148613E-3"/>
    <n v="0"/>
    <n v="4.8899999999999997"/>
    <n v="0"/>
    <n v="0"/>
    <n v="-9.7799999999999994"/>
  </r>
  <r>
    <d v="2024-09-02T00:00:00"/>
    <x v="2"/>
    <s v="Instagram"/>
    <s v="Carousel"/>
    <s v="Gen Z"/>
    <n v="5866"/>
    <n v="96"/>
    <n v="3"/>
    <n v="226.87"/>
    <n v="250.65"/>
    <n v="1.6365496079099897E-2"/>
    <n v="3.125E-2"/>
    <n v="2.3632291666666667"/>
    <n v="75.623333333333335"/>
    <n v="1.1048177370300172"/>
    <n v="23.78"/>
  </r>
  <r>
    <d v="2024-09-02T00:00:00"/>
    <x v="2"/>
    <s v="Instagram"/>
    <s v="Carousel"/>
    <s v="Millennials"/>
    <n v="7535"/>
    <n v="183"/>
    <n v="7"/>
    <n v="249.61"/>
    <n v="519.15"/>
    <n v="2.4286662242866623E-2"/>
    <n v="3.825136612021858E-2"/>
    <n v="1.3639890710382514"/>
    <n v="35.658571428571427"/>
    <n v="2.0798445575097149"/>
    <n v="269.53999999999996"/>
  </r>
  <r>
    <d v="2024-09-02T00:00:00"/>
    <x v="2"/>
    <s v="Instagram"/>
    <s v="Carousel"/>
    <s v="Gen X"/>
    <n v="133"/>
    <n v="2"/>
    <n v="0"/>
    <n v="1.94"/>
    <n v="0"/>
    <n v="1.5037593984962405E-2"/>
    <n v="0"/>
    <n v="0.97"/>
    <n v="0"/>
    <n v="0"/>
    <n v="-1.94"/>
  </r>
  <r>
    <d v="2024-09-02T00:00:00"/>
    <x v="2"/>
    <s v="TikTok"/>
    <s v="Video"/>
    <s v="Gen Z"/>
    <n v="10998"/>
    <n v="394"/>
    <n v="51"/>
    <n v="305.33999999999997"/>
    <n v="4992.66"/>
    <n v="3.5824695399163484E-2"/>
    <n v="0.12944162436548223"/>
    <n v="0.77497461928934008"/>
    <n v="5.9870588235294111"/>
    <n v="16.351149538219691"/>
    <n v="4687.32"/>
  </r>
  <r>
    <d v="2024-09-02T00:00:00"/>
    <x v="2"/>
    <s v="TikTok"/>
    <s v="Video"/>
    <s v="Millennials"/>
    <n v="1462"/>
    <n v="35"/>
    <n v="3"/>
    <n v="46.34"/>
    <n v="262.64999999999998"/>
    <n v="2.3939808481532147E-2"/>
    <n v="8.5714285714285715E-2"/>
    <n v="1.3240000000000001"/>
    <n v="15.446666666666667"/>
    <n v="5.6678895123003876"/>
    <n v="216.30999999999997"/>
  </r>
  <r>
    <d v="2024-09-02T00:00:00"/>
    <x v="2"/>
    <s v="TikTok"/>
    <s v="Video"/>
    <s v="Gen X"/>
    <n v="729"/>
    <n v="21"/>
    <n v="1"/>
    <n v="18.48"/>
    <n v="83.31"/>
    <n v="2.8806584362139918E-2"/>
    <n v="4.7619047619047616E-2"/>
    <n v="0.88"/>
    <n v="18.48"/>
    <n v="4.508116883116883"/>
    <n v="64.83"/>
  </r>
  <r>
    <d v="2024-09-02T00:00:00"/>
    <x v="2"/>
    <s v="TikTok"/>
    <s v="Image"/>
    <s v="Gen Z"/>
    <n v="14893"/>
    <n v="145"/>
    <n v="3"/>
    <n v="242.92"/>
    <n v="220.98"/>
    <n v="9.7361176391593373E-3"/>
    <n v="2.0689655172413793E-2"/>
    <n v="1.6753103448275861"/>
    <n v="80.973333333333329"/>
    <n v="0.90968219990120203"/>
    <n v="-21.939999999999998"/>
  </r>
  <r>
    <d v="2024-09-02T00:00:00"/>
    <x v="2"/>
    <s v="TikTok"/>
    <s v="Image"/>
    <s v="Millennials"/>
    <n v="1577"/>
    <n v="30"/>
    <n v="0"/>
    <n v="27.15"/>
    <n v="0"/>
    <n v="1.9023462270133164E-2"/>
    <n v="0"/>
    <n v="0.90499999999999992"/>
    <n v="0"/>
    <n v="0"/>
    <n v="-27.15"/>
  </r>
  <r>
    <d v="2024-09-02T00:00:00"/>
    <x v="2"/>
    <s v="TikTok"/>
    <s v="Image"/>
    <s v="Gen X"/>
    <n v="326"/>
    <n v="1"/>
    <n v="0"/>
    <n v="11.17"/>
    <n v="0"/>
    <n v="3.0674846625766872E-3"/>
    <n v="0"/>
    <n v="11.17"/>
    <n v="0"/>
    <n v="0"/>
    <n v="-11.17"/>
  </r>
  <r>
    <d v="2024-09-02T00:00:00"/>
    <x v="2"/>
    <s v="TikTok"/>
    <s v="Carousel"/>
    <s v="Gen Z"/>
    <n v="11568"/>
    <n v="154"/>
    <n v="7"/>
    <n v="380.36"/>
    <n v="498.17"/>
    <n v="1.3312586445366528E-2"/>
    <n v="4.5454545454545456E-2"/>
    <n v="2.46987012987013"/>
    <n v="54.337142857142858"/>
    <n v="1.3097328846356084"/>
    <n v="117.81"/>
  </r>
  <r>
    <d v="2024-09-02T00:00:00"/>
    <x v="2"/>
    <s v="TikTok"/>
    <s v="Carousel"/>
    <s v="Millennials"/>
    <n v="1819"/>
    <n v="24"/>
    <n v="1"/>
    <n v="44.13"/>
    <n v="77.28"/>
    <n v="1.3194062671797692E-2"/>
    <n v="4.1666666666666664E-2"/>
    <n v="1.8387500000000001"/>
    <n v="44.13"/>
    <n v="1.7511896668932698"/>
    <n v="33.15"/>
  </r>
  <r>
    <d v="2024-09-02T00:00:00"/>
    <x v="2"/>
    <s v="TikTok"/>
    <s v="Carousel"/>
    <s v="Gen X"/>
    <n v="105"/>
    <n v="1"/>
    <n v="0"/>
    <n v="3.61"/>
    <n v="0"/>
    <n v="9.5238095238095247E-3"/>
    <n v="0"/>
    <n v="3.61"/>
    <n v="0"/>
    <n v="0"/>
    <n v="-3.61"/>
  </r>
  <r>
    <d v="2024-09-02T00:00:00"/>
    <x v="2"/>
    <s v="Facebook"/>
    <s v="Video"/>
    <s v="Gen Z"/>
    <n v="2404"/>
    <n v="72"/>
    <n v="10"/>
    <n v="78.91"/>
    <n v="510.1"/>
    <n v="2.9950083194675542E-2"/>
    <n v="0.1388888888888889"/>
    <n v="1.0959722222222221"/>
    <n v="7.891"/>
    <n v="6.4643264478519837"/>
    <n v="431.19000000000005"/>
  </r>
  <r>
    <d v="2024-09-02T00:00:00"/>
    <x v="2"/>
    <s v="Facebook"/>
    <s v="Video"/>
    <s v="Millennials"/>
    <n v="7700"/>
    <n v="235"/>
    <n v="18"/>
    <n v="148.84"/>
    <n v="1577.24"/>
    <n v="3.0519480519480519E-2"/>
    <n v="7.6595744680851063E-2"/>
    <n v="0.63336170212765963"/>
    <n v="8.2688888888888883"/>
    <n v="10.596882558452029"/>
    <n v="1428.4"/>
  </r>
  <r>
    <d v="2024-09-02T00:00:00"/>
    <x v="2"/>
    <s v="Facebook"/>
    <s v="Video"/>
    <s v="Gen X"/>
    <n v="2810"/>
    <n v="108"/>
    <n v="12"/>
    <n v="56.25"/>
    <n v="867.4"/>
    <n v="3.8434163701067614E-2"/>
    <n v="0.1111111111111111"/>
    <n v="0.52083333333333337"/>
    <n v="4.6875"/>
    <n v="15.420444444444444"/>
    <n v="811.15"/>
  </r>
  <r>
    <d v="2024-09-02T00:00:00"/>
    <x v="2"/>
    <s v="Facebook"/>
    <s v="Image"/>
    <s v="Gen Z"/>
    <n v="2763"/>
    <n v="25"/>
    <n v="0"/>
    <n v="77.08"/>
    <n v="0"/>
    <n v="9.0481360839667034E-3"/>
    <n v="0"/>
    <n v="3.0831999999999997"/>
    <n v="0"/>
    <n v="0"/>
    <n v="-77.08"/>
  </r>
  <r>
    <d v="2024-09-02T00:00:00"/>
    <x v="2"/>
    <s v="Facebook"/>
    <s v="Image"/>
    <s v="Millennials"/>
    <n v="4290"/>
    <n v="82"/>
    <n v="1"/>
    <n v="55.56"/>
    <n v="53.84"/>
    <n v="1.9114219114219115E-2"/>
    <n v="1.2195121951219513E-2"/>
    <n v="0.67756097560975614"/>
    <n v="55.56"/>
    <n v="0.96904247660187193"/>
    <n v="-1.7199999999999989"/>
  </r>
  <r>
    <d v="2024-09-02T00:00:00"/>
    <x v="2"/>
    <s v="Facebook"/>
    <s v="Image"/>
    <s v="Gen X"/>
    <n v="5339"/>
    <n v="45"/>
    <n v="2"/>
    <n v="116.04"/>
    <n v="180.12"/>
    <n v="8.4285446712867584E-3"/>
    <n v="4.4444444444444446E-2"/>
    <n v="2.5786666666666669"/>
    <n v="58.02"/>
    <n v="1.5522233712512925"/>
    <n v="64.08"/>
  </r>
  <r>
    <d v="2024-09-02T00:00:00"/>
    <x v="2"/>
    <s v="Facebook"/>
    <s v="Carousel"/>
    <s v="Gen Z"/>
    <n v="2374"/>
    <n v="38"/>
    <n v="1"/>
    <n v="68.099999999999994"/>
    <n v="58.39"/>
    <n v="1.6006739679865205E-2"/>
    <n v="2.6315789473684209E-2"/>
    <n v="1.7921052631578946"/>
    <n v="68.099999999999994"/>
    <n v="0.8574155653450809"/>
    <n v="-9.7099999999999937"/>
  </r>
  <r>
    <d v="2024-09-02T00:00:00"/>
    <x v="2"/>
    <s v="Facebook"/>
    <s v="Carousel"/>
    <s v="Millennials"/>
    <n v="11260"/>
    <n v="169"/>
    <n v="12"/>
    <n v="284.67"/>
    <n v="629.4"/>
    <n v="1.5008880994671403E-2"/>
    <n v="7.1005917159763315E-2"/>
    <n v="1.6844378698224853"/>
    <n v="23.7225"/>
    <n v="2.2109811360522706"/>
    <n v="344.72999999999996"/>
  </r>
  <r>
    <d v="2024-09-02T00:00:00"/>
    <x v="2"/>
    <s v="Facebook"/>
    <s v="Carousel"/>
    <s v="Gen X"/>
    <n v="2375"/>
    <n v="24"/>
    <n v="0"/>
    <n v="58.11"/>
    <n v="0"/>
    <n v="1.0105263157894737E-2"/>
    <n v="0"/>
    <n v="2.4212500000000001"/>
    <n v="0"/>
    <n v="0"/>
    <n v="-58.11"/>
  </r>
  <r>
    <d v="2024-09-03T00:00:00"/>
    <x v="2"/>
    <s v="Instagram"/>
    <s v="Video"/>
    <s v="Gen Z"/>
    <n v="9003"/>
    <n v="374"/>
    <n v="48"/>
    <n v="251.82"/>
    <n v="3992.51"/>
    <n v="4.1541708319449075E-2"/>
    <n v="0.12834224598930483"/>
    <n v="0.6733155080213904"/>
    <n v="5.2462499999999999"/>
    <n v="15.854618378206657"/>
    <n v="3740.69"/>
  </r>
  <r>
    <d v="2024-09-03T00:00:00"/>
    <x v="2"/>
    <s v="Instagram"/>
    <s v="Video"/>
    <s v="Millennials"/>
    <n v="5777"/>
    <n v="259"/>
    <n v="22"/>
    <n v="112.22"/>
    <n v="2102.8200000000002"/>
    <n v="4.4832958282845767E-2"/>
    <n v="8.4942084942084939E-2"/>
    <n v="0.43328185328185326"/>
    <n v="5.1009090909090906"/>
    <n v="18.738371056852614"/>
    <n v="1990.6000000000001"/>
  </r>
  <r>
    <d v="2024-09-03T00:00:00"/>
    <x v="2"/>
    <s v="Instagram"/>
    <s v="Video"/>
    <s v="Gen X"/>
    <n v="421"/>
    <n v="12"/>
    <n v="1"/>
    <n v="7.43"/>
    <n v="90.31"/>
    <n v="2.8503562945368172E-2"/>
    <n v="8.3333333333333329E-2"/>
    <n v="0.61916666666666664"/>
    <n v="7.43"/>
    <n v="12.154777927321669"/>
    <n v="82.88"/>
  </r>
  <r>
    <d v="2024-09-03T00:00:00"/>
    <x v="2"/>
    <s v="Instagram"/>
    <s v="Image"/>
    <s v="Gen Z"/>
    <n v="6567"/>
    <n v="107"/>
    <n v="1"/>
    <n v="168.89"/>
    <n v="86.87"/>
    <n v="1.6293589157910765E-2"/>
    <n v="9.3457943925233638E-3"/>
    <n v="1.578411214953271"/>
    <n v="168.89"/>
    <n v="0.51435845816803849"/>
    <n v="-82.019999999999982"/>
  </r>
  <r>
    <d v="2024-09-03T00:00:00"/>
    <x v="2"/>
    <s v="Instagram"/>
    <s v="Image"/>
    <s v="Millennials"/>
    <n v="3433"/>
    <n v="25"/>
    <n v="0"/>
    <n v="81.41"/>
    <n v="0"/>
    <n v="7.2822604136323918E-3"/>
    <n v="0"/>
    <n v="3.2563999999999997"/>
    <n v="0"/>
    <n v="0"/>
    <n v="-81.41"/>
  </r>
  <r>
    <d v="2024-09-03T00:00:00"/>
    <x v="2"/>
    <s v="Instagram"/>
    <s v="Image"/>
    <s v="Gen X"/>
    <n v="661"/>
    <n v="7"/>
    <n v="0"/>
    <n v="18.63"/>
    <n v="0"/>
    <n v="1.059001512859304E-2"/>
    <n v="0"/>
    <n v="2.6614285714285715"/>
    <n v="0"/>
    <n v="0"/>
    <n v="-18.63"/>
  </r>
  <r>
    <d v="2024-09-03T00:00:00"/>
    <x v="2"/>
    <s v="Instagram"/>
    <s v="Carousel"/>
    <s v="Gen Z"/>
    <n v="5499"/>
    <n v="58"/>
    <n v="3"/>
    <n v="176.45"/>
    <n v="264.13"/>
    <n v="1.054737224949991E-2"/>
    <n v="5.1724137931034482E-2"/>
    <n v="3.0422413793103447"/>
    <n v="58.816666666666663"/>
    <n v="1.4969113063190707"/>
    <n v="87.68"/>
  </r>
  <r>
    <d v="2024-09-03T00:00:00"/>
    <x v="2"/>
    <s v="Instagram"/>
    <s v="Carousel"/>
    <s v="Millennials"/>
    <n v="7861"/>
    <n v="92"/>
    <n v="3"/>
    <n v="285.99"/>
    <n v="219.31"/>
    <n v="1.170334563032693E-2"/>
    <n v="3.2608695652173912E-2"/>
    <n v="3.1085869565217394"/>
    <n v="95.33"/>
    <n v="0.76684499458023003"/>
    <n v="-66.680000000000007"/>
  </r>
  <r>
    <d v="2024-09-03T00:00:00"/>
    <x v="2"/>
    <s v="Instagram"/>
    <s v="Carousel"/>
    <s v="Gen X"/>
    <n v="298"/>
    <n v="3"/>
    <n v="0"/>
    <n v="10.119999999999999"/>
    <n v="0"/>
    <n v="1.0067114093959731E-2"/>
    <n v="0"/>
    <n v="3.3733333333333331"/>
    <n v="0"/>
    <n v="0"/>
    <n v="-10.119999999999999"/>
  </r>
  <r>
    <d v="2024-09-03T00:00:00"/>
    <x v="2"/>
    <s v="TikTok"/>
    <s v="Video"/>
    <s v="Gen Z"/>
    <n v="12193"/>
    <n v="516"/>
    <n v="56"/>
    <n v="331.38"/>
    <n v="4486.6499999999996"/>
    <n v="4.2319363569261054E-2"/>
    <n v="0.10852713178294573"/>
    <n v="0.64220930232558138"/>
    <n v="5.9174999999999995"/>
    <n v="13.539290240811152"/>
    <n v="4155.2699999999995"/>
  </r>
  <r>
    <d v="2024-09-03T00:00:00"/>
    <x v="2"/>
    <s v="TikTok"/>
    <s v="Video"/>
    <s v="Millennials"/>
    <n v="1743"/>
    <n v="60"/>
    <n v="7"/>
    <n v="52.59"/>
    <n v="634.01"/>
    <n v="3.4423407917383818E-2"/>
    <n v="0.11666666666666667"/>
    <n v="0.87650000000000006"/>
    <n v="7.5128571428571433"/>
    <n v="12.055714014071116"/>
    <n v="581.41999999999996"/>
  </r>
  <r>
    <d v="2024-09-03T00:00:00"/>
    <x v="2"/>
    <s v="TikTok"/>
    <s v="Video"/>
    <s v="Gen X"/>
    <n v="735"/>
    <n v="30"/>
    <n v="4"/>
    <n v="10.09"/>
    <n v="309.33"/>
    <n v="4.0816326530612242E-2"/>
    <n v="0.13333333333333333"/>
    <n v="0.33633333333333332"/>
    <n v="2.5225"/>
    <n v="30.657086223984141"/>
    <n v="299.24"/>
  </r>
  <r>
    <d v="2024-09-03T00:00:00"/>
    <x v="2"/>
    <s v="TikTok"/>
    <s v="Image"/>
    <s v="Gen Z"/>
    <n v="8196"/>
    <n v="140"/>
    <n v="4"/>
    <n v="228.6"/>
    <n v="365.38"/>
    <n v="1.7081503172279161E-2"/>
    <n v="2.8571428571428571E-2"/>
    <n v="1.6328571428571428"/>
    <n v="57.15"/>
    <n v="1.5983377077865266"/>
    <n v="136.78"/>
  </r>
  <r>
    <d v="2024-09-03T00:00:00"/>
    <x v="2"/>
    <s v="TikTok"/>
    <s v="Image"/>
    <s v="Millennials"/>
    <n v="1102"/>
    <n v="19"/>
    <n v="0"/>
    <n v="28.05"/>
    <n v="0"/>
    <n v="1.7241379310344827E-2"/>
    <n v="0"/>
    <n v="1.4763157894736842"/>
    <n v="0"/>
    <n v="0"/>
    <n v="-28.05"/>
  </r>
  <r>
    <d v="2024-09-03T00:00:00"/>
    <x v="2"/>
    <s v="TikTok"/>
    <s v="Image"/>
    <s v="Gen X"/>
    <n v="678"/>
    <n v="7"/>
    <n v="0"/>
    <n v="19.899999999999999"/>
    <n v="0"/>
    <n v="1.0324483775811209E-2"/>
    <n v="0"/>
    <n v="2.8428571428571425"/>
    <n v="0"/>
    <n v="0"/>
    <n v="-19.899999999999999"/>
  </r>
  <r>
    <d v="2024-09-03T00:00:00"/>
    <x v="2"/>
    <s v="TikTok"/>
    <s v="Carousel"/>
    <s v="Gen Z"/>
    <n v="9527"/>
    <n v="252"/>
    <n v="16"/>
    <n v="295.38"/>
    <n v="1415.23"/>
    <n v="2.6451138868479059E-2"/>
    <n v="6.3492063492063489E-2"/>
    <n v="1.1721428571428572"/>
    <n v="18.46125"/>
    <n v="4.7912180919493537"/>
    <n v="1119.8499999999999"/>
  </r>
  <r>
    <d v="2024-09-03T00:00:00"/>
    <x v="2"/>
    <s v="TikTok"/>
    <s v="Carousel"/>
    <s v="Millennials"/>
    <n v="715"/>
    <n v="10"/>
    <n v="0"/>
    <n v="27.33"/>
    <n v="0"/>
    <n v="1.3986013986013986E-2"/>
    <n v="0"/>
    <n v="2.7329999999999997"/>
    <n v="0"/>
    <n v="0"/>
    <n v="-27.33"/>
  </r>
  <r>
    <d v="2024-09-03T00:00:00"/>
    <x v="2"/>
    <s v="TikTok"/>
    <s v="Carousel"/>
    <s v="Gen X"/>
    <n v="250"/>
    <n v="3"/>
    <n v="0"/>
    <n v="9.5"/>
    <n v="0"/>
    <n v="1.2E-2"/>
    <n v="0"/>
    <n v="3.1666666666666665"/>
    <n v="0"/>
    <n v="0"/>
    <n v="-9.5"/>
  </r>
  <r>
    <d v="2024-09-03T00:00:00"/>
    <x v="2"/>
    <s v="Facebook"/>
    <s v="Video"/>
    <s v="Gen Z"/>
    <n v="2217"/>
    <n v="54"/>
    <n v="7"/>
    <n v="39.380000000000003"/>
    <n v="532.74"/>
    <n v="2.4357239512855209E-2"/>
    <n v="0.12962962962962962"/>
    <n v="0.72925925925925927"/>
    <n v="5.6257142857142863"/>
    <n v="13.52818689690198"/>
    <n v="493.36"/>
  </r>
  <r>
    <d v="2024-09-03T00:00:00"/>
    <x v="2"/>
    <s v="Facebook"/>
    <s v="Video"/>
    <s v="Millennials"/>
    <n v="7274"/>
    <n v="266"/>
    <n v="21"/>
    <n v="264.16000000000003"/>
    <n v="1887.15"/>
    <n v="3.6568600494913388E-2"/>
    <n v="7.8947368421052627E-2"/>
    <n v="0.99308270676691734"/>
    <n v="12.579047619047619"/>
    <n v="7.1439657783161721"/>
    <n v="1622.99"/>
  </r>
  <r>
    <d v="2024-09-03T00:00:00"/>
    <x v="2"/>
    <s v="Facebook"/>
    <s v="Video"/>
    <s v="Gen X"/>
    <n v="4908"/>
    <n v="201"/>
    <n v="22"/>
    <n v="78.16"/>
    <n v="1784.9"/>
    <n v="4.095354523227384E-2"/>
    <n v="0.10945273631840796"/>
    <n v="0.38885572139303481"/>
    <n v="3.5527272727272727"/>
    <n v="22.83648925281474"/>
    <n v="1706.74"/>
  </r>
  <r>
    <d v="2024-09-03T00:00:00"/>
    <x v="2"/>
    <s v="Facebook"/>
    <s v="Image"/>
    <s v="Gen Z"/>
    <n v="1461"/>
    <n v="12"/>
    <n v="0"/>
    <n v="48.9"/>
    <n v="0"/>
    <n v="8.2135523613963042E-3"/>
    <n v="0"/>
    <n v="4.0750000000000002"/>
    <n v="0"/>
    <n v="0"/>
    <n v="-48.9"/>
  </r>
  <r>
    <d v="2024-09-03T00:00:00"/>
    <x v="2"/>
    <s v="Facebook"/>
    <s v="Image"/>
    <s v="Millennials"/>
    <n v="5923"/>
    <n v="55"/>
    <n v="2"/>
    <n v="79.709999999999994"/>
    <n v="167.29"/>
    <n v="9.2858348809724805E-3"/>
    <n v="3.6363636363636362E-2"/>
    <n v="1.4492727272727273"/>
    <n v="39.854999999999997"/>
    <n v="2.0987329067871032"/>
    <n v="87.58"/>
  </r>
  <r>
    <d v="2024-09-03T00:00:00"/>
    <x v="2"/>
    <s v="Facebook"/>
    <s v="Image"/>
    <s v="Gen X"/>
    <n v="5675"/>
    <n v="97"/>
    <n v="3"/>
    <n v="99.5"/>
    <n v="157.72"/>
    <n v="1.709251101321586E-2"/>
    <n v="3.0927835051546393E-2"/>
    <n v="1.0257731958762886"/>
    <n v="33.166666666666664"/>
    <n v="1.5851256281407036"/>
    <n v="58.22"/>
  </r>
  <r>
    <d v="2024-09-03T00:00:00"/>
    <x v="2"/>
    <s v="Facebook"/>
    <s v="Carousel"/>
    <s v="Gen Z"/>
    <n v="2421"/>
    <n v="28"/>
    <n v="0"/>
    <n v="36.75"/>
    <n v="0"/>
    <n v="1.1565468814539447E-2"/>
    <n v="0"/>
    <n v="1.3125"/>
    <n v="0"/>
    <n v="0"/>
    <n v="-36.75"/>
  </r>
  <r>
    <d v="2024-09-03T00:00:00"/>
    <x v="2"/>
    <s v="Facebook"/>
    <s v="Carousel"/>
    <s v="Millennials"/>
    <n v="6305"/>
    <n v="108"/>
    <n v="3"/>
    <n v="178.18"/>
    <n v="204.51"/>
    <n v="1.7129262490087234E-2"/>
    <n v="2.7777777777777776E-2"/>
    <n v="1.6498148148148148"/>
    <n v="59.393333333333338"/>
    <n v="1.1477719160399595"/>
    <n v="26.329999999999984"/>
  </r>
  <r>
    <d v="2024-09-03T00:00:00"/>
    <x v="2"/>
    <s v="Facebook"/>
    <s v="Carousel"/>
    <s v="Gen X"/>
    <n v="2653"/>
    <n v="37"/>
    <n v="2"/>
    <n v="42.71"/>
    <n v="194.82"/>
    <n v="1.394647568790049E-2"/>
    <n v="5.4054054054054057E-2"/>
    <n v="1.1543243243243244"/>
    <n v="21.355"/>
    <n v="4.5614610161554667"/>
    <n v="152.10999999999999"/>
  </r>
  <r>
    <d v="2024-09-04T00:00:00"/>
    <x v="2"/>
    <s v="Instagram"/>
    <s v="Video"/>
    <s v="Gen Z"/>
    <n v="8294"/>
    <n v="400"/>
    <n v="53"/>
    <n v="252.7"/>
    <n v="5067.6000000000004"/>
    <n v="4.8227634434530986E-2"/>
    <n v="0.13250000000000001"/>
    <n v="0.63174999999999992"/>
    <n v="4.7679245283018865"/>
    <n v="20.053818757419869"/>
    <n v="4814.9000000000005"/>
  </r>
  <r>
    <d v="2024-09-04T00:00:00"/>
    <x v="2"/>
    <s v="Instagram"/>
    <s v="Video"/>
    <s v="Millennials"/>
    <n v="4648"/>
    <n v="117"/>
    <n v="8"/>
    <n v="89.33"/>
    <n v="524.34"/>
    <n v="2.5172117039586918E-2"/>
    <n v="6.8376068376068383E-2"/>
    <n v="0.76350427350427352"/>
    <n v="11.16625"/>
    <n v="5.869696630471287"/>
    <n v="435.01000000000005"/>
  </r>
  <r>
    <d v="2024-09-04T00:00:00"/>
    <x v="2"/>
    <s v="Instagram"/>
    <s v="Video"/>
    <s v="Gen X"/>
    <n v="598"/>
    <n v="27"/>
    <n v="1"/>
    <n v="8.93"/>
    <n v="97.13"/>
    <n v="4.51505016722408E-2"/>
    <n v="3.7037037037037035E-2"/>
    <n v="0.33074074074074072"/>
    <n v="8.93"/>
    <n v="10.876819708846584"/>
    <n v="88.199999999999989"/>
  </r>
  <r>
    <d v="2024-09-04T00:00:00"/>
    <x v="2"/>
    <s v="Instagram"/>
    <s v="Image"/>
    <s v="Gen Z"/>
    <n v="3830"/>
    <n v="72"/>
    <n v="2"/>
    <n v="146.28"/>
    <n v="175.34"/>
    <n v="1.8798955613577025E-2"/>
    <n v="2.7777777777777776E-2"/>
    <n v="2.0316666666666667"/>
    <n v="73.14"/>
    <n v="1.1986601039103091"/>
    <n v="29.060000000000002"/>
  </r>
  <r>
    <d v="2024-09-04T00:00:00"/>
    <x v="2"/>
    <s v="Instagram"/>
    <s v="Image"/>
    <s v="Millennials"/>
    <n v="3342"/>
    <n v="59"/>
    <n v="0"/>
    <n v="102.8"/>
    <n v="0"/>
    <n v="1.7654099341711551E-2"/>
    <n v="0"/>
    <n v="1.742372881355932"/>
    <n v="0"/>
    <n v="0"/>
    <n v="-102.8"/>
  </r>
  <r>
    <d v="2024-09-04T00:00:00"/>
    <x v="2"/>
    <s v="Instagram"/>
    <s v="Image"/>
    <s v="Gen X"/>
    <n v="949"/>
    <n v="13"/>
    <n v="0"/>
    <n v="30.58"/>
    <n v="0"/>
    <n v="1.3698630136986301E-2"/>
    <n v="0"/>
    <n v="2.3523076923076922"/>
    <n v="0"/>
    <n v="0"/>
    <n v="-30.58"/>
  </r>
  <r>
    <d v="2024-09-04T00:00:00"/>
    <x v="2"/>
    <s v="Instagram"/>
    <s v="Carousel"/>
    <s v="Gen Z"/>
    <n v="8450"/>
    <n v="154"/>
    <n v="11"/>
    <n v="265.91000000000003"/>
    <n v="1011.43"/>
    <n v="1.8224852071005916E-2"/>
    <n v="7.1428571428571425E-2"/>
    <n v="1.7266883116883118"/>
    <n v="24.173636363636366"/>
    <n v="3.8036553721183854"/>
    <n v="745.52"/>
  </r>
  <r>
    <d v="2024-09-04T00:00:00"/>
    <x v="2"/>
    <s v="Instagram"/>
    <s v="Carousel"/>
    <s v="Millennials"/>
    <n v="3275"/>
    <n v="94"/>
    <n v="2"/>
    <n v="47.87"/>
    <n v="164.44"/>
    <n v="2.8702290076335877E-2"/>
    <n v="2.1276595744680851E-2"/>
    <n v="0.50925531914893618"/>
    <n v="23.934999999999999"/>
    <n v="3.4351368289116357"/>
    <n v="116.57"/>
  </r>
  <r>
    <d v="2024-09-04T00:00:00"/>
    <x v="2"/>
    <s v="Instagram"/>
    <s v="Carousel"/>
    <s v="Gen X"/>
    <n v="266"/>
    <n v="7"/>
    <n v="0"/>
    <n v="4.8"/>
    <n v="0"/>
    <n v="2.6315789473684209E-2"/>
    <n v="0"/>
    <n v="0.68571428571428572"/>
    <n v="0"/>
    <n v="0"/>
    <n v="-4.8"/>
  </r>
  <r>
    <d v="2024-09-04T00:00:00"/>
    <x v="2"/>
    <s v="TikTok"/>
    <s v="Video"/>
    <s v="Gen Z"/>
    <n v="14800"/>
    <n v="439"/>
    <n v="55"/>
    <n v="239.52"/>
    <n v="4875.38"/>
    <n v="2.9662162162162161E-2"/>
    <n v="0.12528473804100229"/>
    <n v="0.5456036446469249"/>
    <n v="4.3549090909090911"/>
    <n v="20.354792919171675"/>
    <n v="4635.8599999999997"/>
  </r>
  <r>
    <d v="2024-09-04T00:00:00"/>
    <x v="2"/>
    <s v="TikTok"/>
    <s v="Video"/>
    <s v="Millennials"/>
    <n v="803"/>
    <n v="39"/>
    <n v="2"/>
    <n v="23.35"/>
    <n v="120.53"/>
    <n v="4.8567870485678705E-2"/>
    <n v="5.128205128205128E-2"/>
    <n v="0.5987179487179487"/>
    <n v="11.675000000000001"/>
    <n v="5.1618843683083506"/>
    <n v="97.18"/>
  </r>
  <r>
    <d v="2024-09-04T00:00:00"/>
    <x v="2"/>
    <s v="TikTok"/>
    <s v="Video"/>
    <s v="Gen X"/>
    <n v="489"/>
    <n v="12"/>
    <n v="1"/>
    <n v="18.399999999999999"/>
    <n v="80.8"/>
    <n v="2.4539877300613498E-2"/>
    <n v="8.3333333333333329E-2"/>
    <n v="1.5333333333333332"/>
    <n v="18.399999999999999"/>
    <n v="4.3913043478260869"/>
    <n v="62.4"/>
  </r>
  <r>
    <d v="2024-09-04T00:00:00"/>
    <x v="2"/>
    <s v="TikTok"/>
    <s v="Image"/>
    <s v="Gen Z"/>
    <n v="14942"/>
    <n v="194"/>
    <n v="6"/>
    <n v="197.94"/>
    <n v="457.29"/>
    <n v="1.2983536340516664E-2"/>
    <n v="3.0927835051546393E-2"/>
    <n v="1.0203092783505154"/>
    <n v="32.99"/>
    <n v="2.3102455289481663"/>
    <n v="259.35000000000002"/>
  </r>
  <r>
    <d v="2024-09-04T00:00:00"/>
    <x v="2"/>
    <s v="TikTok"/>
    <s v="Image"/>
    <s v="Millennials"/>
    <n v="1860"/>
    <n v="32"/>
    <n v="0"/>
    <n v="55.76"/>
    <n v="0"/>
    <n v="1.7204301075268817E-2"/>
    <n v="0"/>
    <n v="1.7424999999999999"/>
    <n v="0"/>
    <n v="0"/>
    <n v="-55.76"/>
  </r>
  <r>
    <d v="2024-09-04T00:00:00"/>
    <x v="2"/>
    <s v="TikTok"/>
    <s v="Image"/>
    <s v="Gen X"/>
    <n v="593"/>
    <n v="4"/>
    <n v="0"/>
    <n v="11.48"/>
    <n v="0"/>
    <n v="6.7453625632377737E-3"/>
    <n v="0"/>
    <n v="2.87"/>
    <n v="0"/>
    <n v="0"/>
    <n v="-11.48"/>
  </r>
  <r>
    <d v="2024-09-04T00:00:00"/>
    <x v="2"/>
    <s v="TikTok"/>
    <s v="Carousel"/>
    <s v="Gen Z"/>
    <n v="9594"/>
    <n v="191"/>
    <n v="12"/>
    <n v="288.16000000000003"/>
    <n v="1037.8800000000001"/>
    <n v="1.9908276005836983E-2"/>
    <n v="6.2827225130890049E-2"/>
    <n v="1.50869109947644"/>
    <n v="24.013333333333335"/>
    <n v="3.6017490283176015"/>
    <n v="749.72"/>
  </r>
  <r>
    <d v="2024-09-04T00:00:00"/>
    <x v="2"/>
    <s v="TikTok"/>
    <s v="Carousel"/>
    <s v="Millennials"/>
    <n v="710"/>
    <n v="10"/>
    <n v="0"/>
    <n v="12.82"/>
    <n v="0"/>
    <n v="1.4084507042253521E-2"/>
    <n v="0"/>
    <n v="1.282"/>
    <n v="0"/>
    <n v="0"/>
    <n v="-12.82"/>
  </r>
  <r>
    <d v="2024-09-04T00:00:00"/>
    <x v="2"/>
    <s v="TikTok"/>
    <s v="Carousel"/>
    <s v="Gen X"/>
    <n v="261"/>
    <n v="2"/>
    <n v="0"/>
    <n v="8.49"/>
    <n v="0"/>
    <n v="7.6628352490421452E-3"/>
    <n v="0"/>
    <n v="4.2450000000000001"/>
    <n v="0"/>
    <n v="0"/>
    <n v="-8.49"/>
  </r>
  <r>
    <d v="2024-09-04T00:00:00"/>
    <x v="2"/>
    <s v="Facebook"/>
    <s v="Video"/>
    <s v="Gen Z"/>
    <n v="2704"/>
    <n v="62"/>
    <n v="8"/>
    <n v="42.53"/>
    <n v="415.75"/>
    <n v="2.2928994082840236E-2"/>
    <n v="0.12903225806451613"/>
    <n v="0.68596774193548393"/>
    <n v="5.3162500000000001"/>
    <n v="9.7754526216788147"/>
    <n v="373.22"/>
  </r>
  <r>
    <d v="2024-09-04T00:00:00"/>
    <x v="2"/>
    <s v="Facebook"/>
    <s v="Video"/>
    <s v="Millennials"/>
    <n v="10792"/>
    <n v="244"/>
    <n v="24"/>
    <n v="282.61"/>
    <n v="1954.37"/>
    <n v="2.2609340252038548E-2"/>
    <n v="9.8360655737704916E-2"/>
    <n v="1.1582377049180328"/>
    <n v="11.775416666666667"/>
    <n v="6.9154311595484934"/>
    <n v="1671.7599999999998"/>
  </r>
  <r>
    <d v="2024-09-04T00:00:00"/>
    <x v="2"/>
    <s v="Facebook"/>
    <s v="Video"/>
    <s v="Gen X"/>
    <n v="4239"/>
    <n v="182"/>
    <n v="27"/>
    <n v="106.8"/>
    <n v="1463.84"/>
    <n v="4.2934654399622553E-2"/>
    <n v="0.14835164835164835"/>
    <n v="0.58681318681318684"/>
    <n v="3.9555555555555553"/>
    <n v="13.706367041198501"/>
    <n v="1357.04"/>
  </r>
  <r>
    <d v="2024-09-04T00:00:00"/>
    <x v="2"/>
    <s v="Facebook"/>
    <s v="Image"/>
    <s v="Gen Z"/>
    <n v="2630"/>
    <n v="13"/>
    <n v="0"/>
    <n v="36.049999999999997"/>
    <n v="0"/>
    <n v="4.9429657794676802E-3"/>
    <n v="0"/>
    <n v="2.773076923076923"/>
    <n v="0"/>
    <n v="0"/>
    <n v="-36.049999999999997"/>
  </r>
  <r>
    <d v="2024-09-04T00:00:00"/>
    <x v="2"/>
    <s v="Facebook"/>
    <s v="Image"/>
    <s v="Millennials"/>
    <n v="5068"/>
    <n v="64"/>
    <n v="2"/>
    <n v="177.66"/>
    <n v="174.39"/>
    <n v="1.2628255722178374E-2"/>
    <n v="3.125E-2"/>
    <n v="2.7759374999999999"/>
    <n v="88.83"/>
    <n v="0.98159405606214112"/>
    <n v="-3.2700000000000102"/>
  </r>
  <r>
    <d v="2024-09-04T00:00:00"/>
    <x v="2"/>
    <s v="Facebook"/>
    <s v="Image"/>
    <s v="Gen X"/>
    <n v="4325"/>
    <n v="32"/>
    <n v="1"/>
    <n v="96.92"/>
    <n v="66.16"/>
    <n v="7.3988439306358379E-3"/>
    <n v="3.125E-2"/>
    <n v="3.0287500000000001"/>
    <n v="96.92"/>
    <n v="0.68262484523318201"/>
    <n v="-30.760000000000005"/>
  </r>
  <r>
    <d v="2024-09-04T00:00:00"/>
    <x v="2"/>
    <s v="Facebook"/>
    <s v="Carousel"/>
    <s v="Gen Z"/>
    <n v="2653"/>
    <n v="55"/>
    <n v="1"/>
    <n v="82.68"/>
    <n v="94.15"/>
    <n v="2.0731247644176404E-2"/>
    <n v="1.8181818181818181E-2"/>
    <n v="1.5032727272727273"/>
    <n v="82.68"/>
    <n v="1.1387276245766811"/>
    <n v="11.469999999999999"/>
  </r>
  <r>
    <d v="2024-09-04T00:00:00"/>
    <x v="2"/>
    <s v="Facebook"/>
    <s v="Carousel"/>
    <s v="Millennials"/>
    <n v="5684"/>
    <n v="91"/>
    <n v="7"/>
    <n v="88.48"/>
    <n v="404.96"/>
    <n v="1.600985221674877E-2"/>
    <n v="7.6923076923076927E-2"/>
    <n v="0.97230769230769232"/>
    <n v="12.64"/>
    <n v="4.5768535262206145"/>
    <n v="316.47999999999996"/>
  </r>
  <r>
    <d v="2024-09-04T00:00:00"/>
    <x v="2"/>
    <s v="Facebook"/>
    <s v="Carousel"/>
    <s v="Gen X"/>
    <n v="5315"/>
    <n v="118"/>
    <n v="4"/>
    <n v="92.15"/>
    <n v="396.32"/>
    <n v="2.220131702728128E-2"/>
    <n v="3.3898305084745763E-2"/>
    <n v="0.7809322033898306"/>
    <n v="23.037500000000001"/>
    <n v="4.3008138903960926"/>
    <n v="304.16999999999996"/>
  </r>
  <r>
    <d v="2024-09-05T00:00:00"/>
    <x v="2"/>
    <s v="Instagram"/>
    <s v="Video"/>
    <s v="Gen Z"/>
    <n v="5505"/>
    <n v="267"/>
    <n v="34"/>
    <n v="191"/>
    <n v="3313.94"/>
    <n v="4.8501362397820165E-2"/>
    <n v="0.12734082397003746"/>
    <n v="0.71535580524344566"/>
    <n v="5.617647058823529"/>
    <n v="17.350471204188484"/>
    <n v="3122.94"/>
  </r>
  <r>
    <d v="2024-09-05T00:00:00"/>
    <x v="2"/>
    <s v="Instagram"/>
    <s v="Video"/>
    <s v="Millennials"/>
    <n v="4427"/>
    <n v="134"/>
    <n v="16"/>
    <n v="75.790000000000006"/>
    <n v="854.59"/>
    <n v="3.026880505985995E-2"/>
    <n v="0.11940298507462686"/>
    <n v="0.56559701492537318"/>
    <n v="4.7368750000000004"/>
    <n v="11.275761973875181"/>
    <n v="778.80000000000007"/>
  </r>
  <r>
    <d v="2024-09-05T00:00:00"/>
    <x v="2"/>
    <s v="Instagram"/>
    <s v="Video"/>
    <s v="Gen X"/>
    <n v="501"/>
    <n v="16"/>
    <n v="2"/>
    <n v="15.69"/>
    <n v="102.66"/>
    <n v="3.1936127744510975E-2"/>
    <n v="0.125"/>
    <n v="0.98062499999999997"/>
    <n v="7.8449999999999998"/>
    <n v="6.5430210325047797"/>
    <n v="86.97"/>
  </r>
  <r>
    <d v="2024-09-05T00:00:00"/>
    <x v="2"/>
    <s v="Instagram"/>
    <s v="Image"/>
    <s v="Gen Z"/>
    <n v="5426"/>
    <n v="59"/>
    <n v="1"/>
    <n v="157.94999999999999"/>
    <n v="58.74"/>
    <n v="1.0873571691854036E-2"/>
    <n v="1.6949152542372881E-2"/>
    <n v="2.6771186440677965"/>
    <n v="157.94999999999999"/>
    <n v="0.37188983855650526"/>
    <n v="-99.20999999999998"/>
  </r>
  <r>
    <d v="2024-09-05T00:00:00"/>
    <x v="2"/>
    <s v="Instagram"/>
    <s v="Image"/>
    <s v="Millennials"/>
    <n v="4968"/>
    <n v="89"/>
    <n v="3"/>
    <n v="71.22"/>
    <n v="227.09"/>
    <n v="1.7914653784219001E-2"/>
    <n v="3.3707865168539325E-2"/>
    <n v="0.80022471910112358"/>
    <n v="23.74"/>
    <n v="3.1885706262285876"/>
    <n v="155.87"/>
  </r>
  <r>
    <d v="2024-09-05T00:00:00"/>
    <x v="2"/>
    <s v="Instagram"/>
    <s v="Image"/>
    <s v="Gen X"/>
    <n v="424"/>
    <n v="3"/>
    <n v="0"/>
    <n v="16.36"/>
    <n v="0"/>
    <n v="7.0754716981132077E-3"/>
    <n v="0"/>
    <n v="5.4533333333333331"/>
    <n v="0"/>
    <n v="0"/>
    <n v="-16.36"/>
  </r>
  <r>
    <d v="2024-09-05T00:00:00"/>
    <x v="2"/>
    <s v="Instagram"/>
    <s v="Carousel"/>
    <s v="Gen Z"/>
    <n v="3746"/>
    <n v="78"/>
    <n v="3"/>
    <n v="131.27000000000001"/>
    <n v="172.92"/>
    <n v="2.0822210357714897E-2"/>
    <n v="3.8461538461538464E-2"/>
    <n v="1.6829487179487181"/>
    <n v="43.756666666666668"/>
    <n v="1.3172849851451205"/>
    <n v="41.649999999999977"/>
  </r>
  <r>
    <d v="2024-09-05T00:00:00"/>
    <x v="2"/>
    <s v="Instagram"/>
    <s v="Carousel"/>
    <s v="Millennials"/>
    <n v="4202"/>
    <n v="98"/>
    <n v="3"/>
    <n v="125.95"/>
    <n v="223.88"/>
    <n v="2.3322227510709188E-2"/>
    <n v="3.0612244897959183E-2"/>
    <n v="1.2852040816326531"/>
    <n v="41.983333333333334"/>
    <n v="1.7775307661770543"/>
    <n v="97.929999999999993"/>
  </r>
  <r>
    <d v="2024-09-05T00:00:00"/>
    <x v="2"/>
    <s v="Instagram"/>
    <s v="Carousel"/>
    <s v="Gen X"/>
    <n v="116"/>
    <n v="1"/>
    <n v="0"/>
    <n v="1.78"/>
    <n v="0"/>
    <n v="8.6206896551724137E-3"/>
    <n v="0"/>
    <n v="1.78"/>
    <n v="0"/>
    <n v="0"/>
    <n v="-1.78"/>
  </r>
  <r>
    <d v="2024-09-05T00:00:00"/>
    <x v="2"/>
    <s v="TikTok"/>
    <s v="Video"/>
    <s v="Gen Z"/>
    <n v="5259"/>
    <n v="109"/>
    <n v="13"/>
    <n v="101.46"/>
    <n v="1177.31"/>
    <n v="2.0726373835329912E-2"/>
    <n v="0.11926605504587157"/>
    <n v="0.93082568807339439"/>
    <n v="7.8046153846153841"/>
    <n v="11.603686181746502"/>
    <n v="1075.8499999999999"/>
  </r>
  <r>
    <d v="2024-09-05T00:00:00"/>
    <x v="2"/>
    <s v="TikTok"/>
    <s v="Video"/>
    <s v="Millennials"/>
    <n v="1608"/>
    <n v="41"/>
    <n v="4"/>
    <n v="31.43"/>
    <n v="297.11"/>
    <n v="2.5497512437810944E-2"/>
    <n v="9.7560975609756101E-2"/>
    <n v="0.76658536585365855"/>
    <n v="7.8574999999999999"/>
    <n v="9.4530703149856823"/>
    <n v="265.68"/>
  </r>
  <r>
    <d v="2024-09-05T00:00:00"/>
    <x v="2"/>
    <s v="TikTok"/>
    <s v="Video"/>
    <s v="Gen X"/>
    <n v="277"/>
    <n v="6"/>
    <n v="0"/>
    <n v="4.3600000000000003"/>
    <n v="0"/>
    <n v="2.1660649819494584E-2"/>
    <n v="0"/>
    <n v="0.72666666666666668"/>
    <n v="0"/>
    <n v="0"/>
    <n v="-4.3600000000000003"/>
  </r>
  <r>
    <d v="2024-09-05T00:00:00"/>
    <x v="2"/>
    <s v="TikTok"/>
    <s v="Image"/>
    <s v="Gen Z"/>
    <n v="6408"/>
    <n v="90"/>
    <n v="4"/>
    <n v="107.63"/>
    <n v="330.67"/>
    <n v="1.4044943820224719E-2"/>
    <n v="4.4444444444444446E-2"/>
    <n v="1.1958888888888888"/>
    <n v="26.907499999999999"/>
    <n v="3.0722846789928462"/>
    <n v="223.04000000000002"/>
  </r>
  <r>
    <d v="2024-09-05T00:00:00"/>
    <x v="2"/>
    <s v="TikTok"/>
    <s v="Image"/>
    <s v="Millennials"/>
    <n v="1691"/>
    <n v="30"/>
    <n v="0"/>
    <n v="55.58"/>
    <n v="0"/>
    <n v="1.7740981667652277E-2"/>
    <n v="0"/>
    <n v="1.8526666666666667"/>
    <n v="0"/>
    <n v="0"/>
    <n v="-55.58"/>
  </r>
  <r>
    <d v="2024-09-05T00:00:00"/>
    <x v="2"/>
    <s v="TikTok"/>
    <s v="Image"/>
    <s v="Gen X"/>
    <n v="167"/>
    <n v="2"/>
    <n v="0"/>
    <n v="2.35"/>
    <n v="0"/>
    <n v="1.1976047904191617E-2"/>
    <n v="0"/>
    <n v="1.175"/>
    <n v="0"/>
    <n v="0"/>
    <n v="-2.35"/>
  </r>
  <r>
    <d v="2024-09-05T00:00:00"/>
    <x v="2"/>
    <s v="TikTok"/>
    <s v="Carousel"/>
    <s v="Gen Z"/>
    <n v="8069"/>
    <n v="119"/>
    <n v="2"/>
    <n v="117.9"/>
    <n v="101.38"/>
    <n v="1.4747800223075969E-2"/>
    <n v="1.680672268907563E-2"/>
    <n v="0.99075630252100844"/>
    <n v="58.95"/>
    <n v="0.8598812553011026"/>
    <n v="-16.52000000000001"/>
  </r>
  <r>
    <d v="2024-09-05T00:00:00"/>
    <x v="2"/>
    <s v="TikTok"/>
    <s v="Carousel"/>
    <s v="Millennials"/>
    <n v="852"/>
    <n v="9"/>
    <n v="0"/>
    <n v="32"/>
    <n v="0"/>
    <n v="1.0563380281690141E-2"/>
    <n v="0"/>
    <n v="3.5555555555555554"/>
    <n v="0"/>
    <n v="0"/>
    <n v="-32"/>
  </r>
  <r>
    <d v="2024-09-05T00:00:00"/>
    <x v="2"/>
    <s v="TikTok"/>
    <s v="Carousel"/>
    <s v="Gen X"/>
    <n v="555"/>
    <n v="11"/>
    <n v="0"/>
    <n v="16.850000000000001"/>
    <n v="0"/>
    <n v="1.9819819819819819E-2"/>
    <n v="0"/>
    <n v="1.531818181818182"/>
    <n v="0"/>
    <n v="0"/>
    <n v="-16.850000000000001"/>
  </r>
  <r>
    <d v="2024-09-05T00:00:00"/>
    <x v="2"/>
    <s v="Facebook"/>
    <s v="Video"/>
    <s v="Gen Z"/>
    <n v="2716"/>
    <n v="78"/>
    <n v="3"/>
    <n v="53.98"/>
    <n v="182.65"/>
    <n v="2.8718703976435934E-2"/>
    <n v="3.8461538461538464E-2"/>
    <n v="0.69205128205128197"/>
    <n v="17.993333333333332"/>
    <n v="3.3836606150426087"/>
    <n v="128.67000000000002"/>
  </r>
  <r>
    <d v="2024-09-05T00:00:00"/>
    <x v="2"/>
    <s v="Facebook"/>
    <s v="Video"/>
    <s v="Millennials"/>
    <n v="4967"/>
    <n v="213"/>
    <n v="21"/>
    <n v="187.83"/>
    <n v="1624.09"/>
    <n v="4.2883027984699014E-2"/>
    <n v="9.8591549295774641E-2"/>
    <n v="0.88183098591549303"/>
    <n v="8.9442857142857157"/>
    <n v="8.6465953255603463"/>
    <n v="1436.26"/>
  </r>
  <r>
    <d v="2024-09-05T00:00:00"/>
    <x v="2"/>
    <s v="Facebook"/>
    <s v="Video"/>
    <s v="Gen X"/>
    <n v="3714"/>
    <n v="105"/>
    <n v="7"/>
    <n v="53.36"/>
    <n v="608.97"/>
    <n v="2.827140549273021E-2"/>
    <n v="6.6666666666666666E-2"/>
    <n v="0.50819047619047619"/>
    <n v="7.6228571428571428"/>
    <n v="11.412481259370315"/>
    <n v="555.61"/>
  </r>
  <r>
    <d v="2024-09-05T00:00:00"/>
    <x v="2"/>
    <s v="Facebook"/>
    <s v="Image"/>
    <s v="Gen Z"/>
    <n v="2603"/>
    <n v="36"/>
    <n v="0"/>
    <n v="77.260000000000005"/>
    <n v="0"/>
    <n v="1.3830195927775643E-2"/>
    <n v="0"/>
    <n v="2.1461111111111113"/>
    <n v="0"/>
    <n v="0"/>
    <n v="-77.260000000000005"/>
  </r>
  <r>
    <d v="2024-09-05T00:00:00"/>
    <x v="2"/>
    <s v="Facebook"/>
    <s v="Image"/>
    <s v="Millennials"/>
    <n v="11668"/>
    <n v="119"/>
    <n v="3"/>
    <n v="275.8"/>
    <n v="155.46"/>
    <n v="1.0198834418923551E-2"/>
    <n v="2.5210084033613446E-2"/>
    <n v="2.3176470588235296"/>
    <n v="91.933333333333337"/>
    <n v="0.56366932559825966"/>
    <n v="-120.34"/>
  </r>
  <r>
    <d v="2024-09-05T00:00:00"/>
    <x v="2"/>
    <s v="Facebook"/>
    <s v="Image"/>
    <s v="Gen X"/>
    <n v="2110"/>
    <n v="11"/>
    <n v="0"/>
    <n v="73.650000000000006"/>
    <n v="0"/>
    <n v="5.2132701421800948E-3"/>
    <n v="0"/>
    <n v="6.6954545454545462"/>
    <n v="0"/>
    <n v="0"/>
    <n v="-73.650000000000006"/>
  </r>
  <r>
    <d v="2024-09-05T00:00:00"/>
    <x v="2"/>
    <s v="Facebook"/>
    <s v="Carousel"/>
    <s v="Gen Z"/>
    <n v="2907"/>
    <n v="32"/>
    <n v="1"/>
    <n v="72.150000000000006"/>
    <n v="55.17"/>
    <n v="1.1007911936704506E-2"/>
    <n v="3.125E-2"/>
    <n v="2.2546875000000002"/>
    <n v="72.150000000000006"/>
    <n v="0.76465696465696464"/>
    <n v="-16.980000000000004"/>
  </r>
  <r>
    <d v="2024-09-05T00:00:00"/>
    <x v="2"/>
    <s v="Facebook"/>
    <s v="Carousel"/>
    <s v="Millennials"/>
    <n v="4128"/>
    <n v="58"/>
    <n v="3"/>
    <n v="64.02"/>
    <n v="284.08999999999997"/>
    <n v="1.4050387596899225E-2"/>
    <n v="5.1724137931034482E-2"/>
    <n v="1.1037931034482757"/>
    <n v="21.34"/>
    <n v="4.4375195251483914"/>
    <n v="220.07"/>
  </r>
  <r>
    <d v="2024-09-05T00:00:00"/>
    <x v="2"/>
    <s v="Facebook"/>
    <s v="Carousel"/>
    <s v="Gen X"/>
    <n v="5509"/>
    <n v="115"/>
    <n v="6"/>
    <n v="184.45"/>
    <n v="508.84"/>
    <n v="2.0874931929569795E-2"/>
    <n v="5.2173913043478258E-2"/>
    <n v="1.6039130434782607"/>
    <n v="30.741666666666664"/>
    <n v="2.7586879913255626"/>
    <n v="324.39"/>
  </r>
  <r>
    <d v="2024-09-06T00:00:00"/>
    <x v="2"/>
    <s v="Instagram"/>
    <s v="Video"/>
    <s v="Gen Z"/>
    <n v="3182"/>
    <n v="69"/>
    <n v="8"/>
    <n v="72.510000000000005"/>
    <n v="528.11"/>
    <n v="2.1684475172847266E-2"/>
    <n v="0.11594202898550725"/>
    <n v="1.0508695652173914"/>
    <n v="9.0637500000000006"/>
    <n v="7.2832712729278715"/>
    <n v="455.6"/>
  </r>
  <r>
    <d v="2024-09-06T00:00:00"/>
    <x v="2"/>
    <s v="Instagram"/>
    <s v="Video"/>
    <s v="Millennials"/>
    <n v="6435"/>
    <n v="270"/>
    <n v="18"/>
    <n v="126.29"/>
    <n v="1157.8699999999999"/>
    <n v="4.195804195804196E-2"/>
    <n v="6.6666666666666666E-2"/>
    <n v="0.46774074074074079"/>
    <n v="7.0161111111111119"/>
    <n v="9.1683427033019225"/>
    <n v="1031.58"/>
  </r>
  <r>
    <d v="2024-09-06T00:00:00"/>
    <x v="2"/>
    <s v="Instagram"/>
    <s v="Video"/>
    <s v="Gen X"/>
    <n v="372"/>
    <n v="15"/>
    <n v="1"/>
    <n v="14.37"/>
    <n v="72.989999999999995"/>
    <n v="4.0322580645161289E-2"/>
    <n v="6.6666666666666666E-2"/>
    <n v="0.95799999999999996"/>
    <n v="14.37"/>
    <n v="5.0793319415448854"/>
    <n v="58.62"/>
  </r>
  <r>
    <d v="2024-09-06T00:00:00"/>
    <x v="2"/>
    <s v="Instagram"/>
    <s v="Image"/>
    <s v="Gen Z"/>
    <n v="4411"/>
    <n v="56"/>
    <n v="1"/>
    <n v="99.14"/>
    <n v="74.83"/>
    <n v="1.2695533892541374E-2"/>
    <n v="1.7857142857142856E-2"/>
    <n v="1.770357142857143"/>
    <n v="99.14"/>
    <n v="0.75479120435747427"/>
    <n v="-24.310000000000002"/>
  </r>
  <r>
    <d v="2024-09-06T00:00:00"/>
    <x v="2"/>
    <s v="Instagram"/>
    <s v="Image"/>
    <s v="Millennials"/>
    <n v="2349"/>
    <n v="12"/>
    <n v="0"/>
    <n v="59.79"/>
    <n v="0"/>
    <n v="5.108556832694764E-3"/>
    <n v="0"/>
    <n v="4.9824999999999999"/>
    <n v="0"/>
    <n v="0"/>
    <n v="-59.79"/>
  </r>
  <r>
    <d v="2024-09-06T00:00:00"/>
    <x v="2"/>
    <s v="Instagram"/>
    <s v="Image"/>
    <s v="Gen X"/>
    <n v="512"/>
    <n v="7"/>
    <n v="0"/>
    <n v="7.41"/>
    <n v="0"/>
    <n v="1.3671875E-2"/>
    <n v="0"/>
    <n v="1.0585714285714285"/>
    <n v="0"/>
    <n v="0"/>
    <n v="-7.41"/>
  </r>
  <r>
    <d v="2024-09-06T00:00:00"/>
    <x v="2"/>
    <s v="Instagram"/>
    <s v="Carousel"/>
    <s v="Gen Z"/>
    <n v="9614"/>
    <n v="222"/>
    <n v="15"/>
    <n v="320.64"/>
    <n v="1336.46"/>
    <n v="2.3091325150821719E-2"/>
    <n v="6.7567567567567571E-2"/>
    <n v="1.4443243243243242"/>
    <n v="21.375999999999998"/>
    <n v="4.1681012974051903"/>
    <n v="1015.82"/>
  </r>
  <r>
    <d v="2024-09-06T00:00:00"/>
    <x v="2"/>
    <s v="Instagram"/>
    <s v="Carousel"/>
    <s v="Millennials"/>
    <n v="7053"/>
    <n v="104"/>
    <n v="5"/>
    <n v="130.16"/>
    <n v="485.14"/>
    <n v="1.4745498369488162E-2"/>
    <n v="4.807692307692308E-2"/>
    <n v="1.2515384615384615"/>
    <n v="26.032"/>
    <n v="3.727258758451137"/>
    <n v="354.98"/>
  </r>
  <r>
    <d v="2024-09-06T00:00:00"/>
    <x v="2"/>
    <s v="Instagram"/>
    <s v="Carousel"/>
    <s v="Gen X"/>
    <n v="475"/>
    <n v="8"/>
    <n v="0"/>
    <n v="9.7799999999999994"/>
    <n v="0"/>
    <n v="1.6842105263157894E-2"/>
    <n v="0"/>
    <n v="1.2224999999999999"/>
    <n v="0"/>
    <n v="0"/>
    <n v="-9.7799999999999994"/>
  </r>
  <r>
    <d v="2024-09-06T00:00:00"/>
    <x v="2"/>
    <s v="TikTok"/>
    <s v="Video"/>
    <s v="Gen Z"/>
    <n v="10414"/>
    <n v="499"/>
    <n v="56"/>
    <n v="290.56"/>
    <n v="4627.99"/>
    <n v="4.7916266564240445E-2"/>
    <n v="0.11222444889779559"/>
    <n v="0.58228456913827653"/>
    <n v="5.1885714285714286"/>
    <n v="15.927829019823788"/>
    <n v="4337.4299999999994"/>
  </r>
  <r>
    <d v="2024-09-06T00:00:00"/>
    <x v="2"/>
    <s v="TikTok"/>
    <s v="Video"/>
    <s v="Millennials"/>
    <n v="1421"/>
    <n v="66"/>
    <n v="5"/>
    <n v="25.7"/>
    <n v="258.58999999999997"/>
    <n v="4.6446164672765661E-2"/>
    <n v="7.575757575757576E-2"/>
    <n v="0.3893939393939394"/>
    <n v="5.14"/>
    <n v="10.061867704280155"/>
    <n v="232.89"/>
  </r>
  <r>
    <d v="2024-09-06T00:00:00"/>
    <x v="2"/>
    <s v="TikTok"/>
    <s v="Video"/>
    <s v="Gen X"/>
    <n v="779"/>
    <n v="34"/>
    <n v="2"/>
    <n v="17.190000000000001"/>
    <n v="114.53"/>
    <n v="4.3645699614890884E-2"/>
    <n v="5.8823529411764705E-2"/>
    <n v="0.50558823529411767"/>
    <n v="8.5950000000000006"/>
    <n v="6.662594531704479"/>
    <n v="97.34"/>
  </r>
  <r>
    <d v="2024-09-06T00:00:00"/>
    <x v="2"/>
    <s v="TikTok"/>
    <s v="Image"/>
    <s v="Gen Z"/>
    <n v="5009"/>
    <n v="83"/>
    <n v="1"/>
    <n v="122.67"/>
    <n v="57.58"/>
    <n v="1.6570173687362747E-2"/>
    <n v="1.2048192771084338E-2"/>
    <n v="1.4779518072289157"/>
    <n v="122.67"/>
    <n v="0.46938941876579438"/>
    <n v="-65.09"/>
  </r>
  <r>
    <d v="2024-09-06T00:00:00"/>
    <x v="2"/>
    <s v="TikTok"/>
    <s v="Image"/>
    <s v="Millennials"/>
    <n v="620"/>
    <n v="10"/>
    <n v="0"/>
    <n v="10.3"/>
    <n v="0"/>
    <n v="1.6129032258064516E-2"/>
    <n v="0"/>
    <n v="1.03"/>
    <n v="0"/>
    <n v="0"/>
    <n v="-10.3"/>
  </r>
  <r>
    <d v="2024-09-06T00:00:00"/>
    <x v="2"/>
    <s v="TikTok"/>
    <s v="Image"/>
    <s v="Gen X"/>
    <n v="143"/>
    <n v="2"/>
    <n v="0"/>
    <n v="5.42"/>
    <n v="0"/>
    <n v="1.3986013986013986E-2"/>
    <n v="0"/>
    <n v="2.71"/>
    <n v="0"/>
    <n v="0"/>
    <n v="-5.42"/>
  </r>
  <r>
    <d v="2024-09-06T00:00:00"/>
    <x v="2"/>
    <s v="TikTok"/>
    <s v="Carousel"/>
    <s v="Gen Z"/>
    <n v="9570"/>
    <n v="146"/>
    <n v="3"/>
    <n v="165.38"/>
    <n v="200.12"/>
    <n v="1.5256008359456636E-2"/>
    <n v="2.0547945205479451E-2"/>
    <n v="1.1327397260273973"/>
    <n v="55.126666666666665"/>
    <n v="1.2100616761397993"/>
    <n v="34.740000000000009"/>
  </r>
  <r>
    <d v="2024-09-06T00:00:00"/>
    <x v="2"/>
    <s v="TikTok"/>
    <s v="Carousel"/>
    <s v="Millennials"/>
    <n v="1577"/>
    <n v="29"/>
    <n v="1"/>
    <n v="37.11"/>
    <n v="95.59"/>
    <n v="1.8389346861128725E-2"/>
    <n v="3.4482758620689655E-2"/>
    <n v="1.279655172413793"/>
    <n v="37.11"/>
    <n v="2.5758555645378607"/>
    <n v="58.480000000000004"/>
  </r>
  <r>
    <d v="2024-09-06T00:00:00"/>
    <x v="2"/>
    <s v="TikTok"/>
    <s v="Carousel"/>
    <s v="Gen X"/>
    <n v="367"/>
    <n v="10"/>
    <n v="0"/>
    <n v="11.87"/>
    <n v="0"/>
    <n v="2.7247956403269755E-2"/>
    <n v="0"/>
    <n v="1.1869999999999998"/>
    <n v="0"/>
    <n v="0"/>
    <n v="-11.87"/>
  </r>
  <r>
    <d v="2024-09-06T00:00:00"/>
    <x v="2"/>
    <s v="Facebook"/>
    <s v="Video"/>
    <s v="Gen Z"/>
    <n v="2075"/>
    <n v="44"/>
    <n v="5"/>
    <n v="46.78"/>
    <n v="262.79000000000002"/>
    <n v="2.1204819277108433E-2"/>
    <n v="0.11363636363636363"/>
    <n v="1.0631818181818182"/>
    <n v="9.3559999999999999"/>
    <n v="5.6175716117999146"/>
    <n v="216.01000000000002"/>
  </r>
  <r>
    <d v="2024-09-06T00:00:00"/>
    <x v="2"/>
    <s v="Facebook"/>
    <s v="Video"/>
    <s v="Millennials"/>
    <n v="11955"/>
    <n v="468"/>
    <n v="23"/>
    <n v="236.78"/>
    <n v="1554.85"/>
    <n v="3.9146800501882059E-2"/>
    <n v="4.9145299145299144E-2"/>
    <n v="0.50594017094017096"/>
    <n v="10.294782608695652"/>
    <n v="6.566644142241743"/>
    <n v="1318.07"/>
  </r>
  <r>
    <d v="2024-09-06T00:00:00"/>
    <x v="2"/>
    <s v="Facebook"/>
    <s v="Video"/>
    <s v="Gen X"/>
    <n v="4886"/>
    <n v="134"/>
    <n v="18"/>
    <n v="76.900000000000006"/>
    <n v="1658.76"/>
    <n v="2.7425296766270979E-2"/>
    <n v="0.13432835820895522"/>
    <n v="0.57388059701492544"/>
    <n v="4.2722222222222221"/>
    <n v="21.570351105331596"/>
    <n v="1581.86"/>
  </r>
  <r>
    <d v="2024-09-06T00:00:00"/>
    <x v="2"/>
    <s v="Facebook"/>
    <s v="Image"/>
    <s v="Gen Z"/>
    <n v="2495"/>
    <n v="31"/>
    <n v="0"/>
    <n v="73.72"/>
    <n v="0"/>
    <n v="1.2424849699398798E-2"/>
    <n v="0"/>
    <n v="2.3780645161290321"/>
    <n v="0"/>
    <n v="0"/>
    <n v="-73.72"/>
  </r>
  <r>
    <d v="2024-09-06T00:00:00"/>
    <x v="2"/>
    <s v="Facebook"/>
    <s v="Image"/>
    <s v="Millennials"/>
    <n v="8841"/>
    <n v="61"/>
    <n v="1"/>
    <n v="160.66"/>
    <n v="92.77"/>
    <n v="6.899671982807375E-3"/>
    <n v="1.6393442622950821E-2"/>
    <n v="2.6337704918032787"/>
    <n v="160.66"/>
    <n v="0.57743059878003233"/>
    <n v="-67.89"/>
  </r>
  <r>
    <d v="2024-09-06T00:00:00"/>
    <x v="2"/>
    <s v="Facebook"/>
    <s v="Image"/>
    <s v="Gen X"/>
    <n v="5284"/>
    <n v="68"/>
    <n v="3"/>
    <n v="140.66"/>
    <n v="258.27"/>
    <n v="1.2869038607115822E-2"/>
    <n v="4.4117647058823532E-2"/>
    <n v="2.0685294117647057"/>
    <n v="46.886666666666663"/>
    <n v="1.8361296743921511"/>
    <n v="117.60999999999999"/>
  </r>
  <r>
    <d v="2024-09-06T00:00:00"/>
    <x v="2"/>
    <s v="Facebook"/>
    <s v="Carousel"/>
    <s v="Gen Z"/>
    <n v="2581"/>
    <n v="72"/>
    <n v="1"/>
    <n v="89.31"/>
    <n v="89"/>
    <n v="2.7896164277411855E-2"/>
    <n v="1.3888888888888888E-2"/>
    <n v="1.2404166666666667"/>
    <n v="89.31"/>
    <n v="0.99652894412719739"/>
    <n v="-0.31000000000000227"/>
  </r>
  <r>
    <d v="2024-09-06T00:00:00"/>
    <x v="2"/>
    <s v="Facebook"/>
    <s v="Carousel"/>
    <s v="Millennials"/>
    <n v="4693"/>
    <n v="107"/>
    <n v="6"/>
    <n v="64.64"/>
    <n v="491.93"/>
    <n v="2.2799914766673771E-2"/>
    <n v="5.6074766355140186E-2"/>
    <n v="0.60411214953271031"/>
    <n v="10.773333333333333"/>
    <n v="7.610303217821782"/>
    <n v="427.29"/>
  </r>
  <r>
    <d v="2024-09-06T00:00:00"/>
    <x v="2"/>
    <s v="Facebook"/>
    <s v="Carousel"/>
    <s v="Gen X"/>
    <n v="3755"/>
    <n v="69"/>
    <n v="3"/>
    <n v="101.41"/>
    <n v="203.39"/>
    <n v="1.837549933422104E-2"/>
    <n v="4.3478260869565216E-2"/>
    <n v="1.4697101449275363"/>
    <n v="33.803333333333335"/>
    <n v="2.0056207474608025"/>
    <n v="101.97999999999999"/>
  </r>
  <r>
    <d v="2024-09-07T00:00:00"/>
    <x v="2"/>
    <s v="Instagram"/>
    <s v="Video"/>
    <s v="Gen Z"/>
    <n v="7061"/>
    <n v="198"/>
    <n v="18"/>
    <n v="125.49"/>
    <n v="1777.23"/>
    <n v="2.8041353915875939E-2"/>
    <n v="9.0909090909090912E-2"/>
    <n v="0.63378787878787879"/>
    <n v="6.9716666666666667"/>
    <n v="14.162323691130768"/>
    <n v="1651.74"/>
  </r>
  <r>
    <d v="2024-09-07T00:00:00"/>
    <x v="2"/>
    <s v="Instagram"/>
    <s v="Video"/>
    <s v="Millennials"/>
    <n v="5320"/>
    <n v="253"/>
    <n v="35"/>
    <n v="118.73"/>
    <n v="2194.65"/>
    <n v="4.7556390977443609E-2"/>
    <n v="0.13833992094861661"/>
    <n v="0.46928853754940714"/>
    <n v="3.3922857142857143"/>
    <n v="18.484376316011119"/>
    <n v="2075.92"/>
  </r>
  <r>
    <d v="2024-09-07T00:00:00"/>
    <x v="2"/>
    <s v="Instagram"/>
    <s v="Video"/>
    <s v="Gen X"/>
    <n v="445"/>
    <n v="11"/>
    <n v="1"/>
    <n v="7.02"/>
    <n v="69.3"/>
    <n v="2.4719101123595506E-2"/>
    <n v="9.0909090909090912E-2"/>
    <n v="0.63818181818181818"/>
    <n v="7.02"/>
    <n v="9.8717948717948723"/>
    <n v="62.28"/>
  </r>
  <r>
    <d v="2024-09-07T00:00:00"/>
    <x v="2"/>
    <s v="Instagram"/>
    <s v="Image"/>
    <s v="Gen Z"/>
    <n v="8649"/>
    <n v="80"/>
    <n v="1"/>
    <n v="333.11"/>
    <n v="65.12"/>
    <n v="9.2496242340154924E-3"/>
    <n v="1.2500000000000001E-2"/>
    <n v="4.163875"/>
    <n v="333.11"/>
    <n v="0.19549097895590045"/>
    <n v="-267.99"/>
  </r>
  <r>
    <d v="2024-09-07T00:00:00"/>
    <x v="2"/>
    <s v="Instagram"/>
    <s v="Image"/>
    <s v="Millennials"/>
    <n v="7513"/>
    <n v="63"/>
    <n v="2"/>
    <n v="171.83"/>
    <n v="196.16"/>
    <n v="8.3854651936643154E-3"/>
    <n v="3.1746031746031744E-2"/>
    <n v="2.7274603174603178"/>
    <n v="85.915000000000006"/>
    <n v="1.1415934353721702"/>
    <n v="24.329999999999984"/>
  </r>
  <r>
    <d v="2024-09-07T00:00:00"/>
    <x v="2"/>
    <s v="Instagram"/>
    <s v="Image"/>
    <s v="Gen X"/>
    <n v="526"/>
    <n v="3"/>
    <n v="0"/>
    <n v="16.28"/>
    <n v="0"/>
    <n v="5.7034220532319393E-3"/>
    <n v="0"/>
    <n v="5.4266666666666667"/>
    <n v="0"/>
    <n v="0"/>
    <n v="-16.28"/>
  </r>
  <r>
    <d v="2024-09-07T00:00:00"/>
    <x v="2"/>
    <s v="Instagram"/>
    <s v="Carousel"/>
    <s v="Gen Z"/>
    <n v="6694"/>
    <n v="178"/>
    <n v="7"/>
    <n v="189.12"/>
    <n v="481.27"/>
    <n v="2.6590976994323275E-2"/>
    <n v="3.9325842696629212E-2"/>
    <n v="1.0624719101123596"/>
    <n v="27.017142857142858"/>
    <n v="2.5447863790186123"/>
    <n v="292.14999999999998"/>
  </r>
  <r>
    <d v="2024-09-07T00:00:00"/>
    <x v="2"/>
    <s v="Instagram"/>
    <s v="Carousel"/>
    <s v="Millennials"/>
    <n v="5362"/>
    <n v="138"/>
    <n v="7"/>
    <n v="169.46"/>
    <n v="394.13"/>
    <n v="2.5736665423349497E-2"/>
    <n v="5.0724637681159424E-2"/>
    <n v="1.2279710144927536"/>
    <n v="24.208571428571428"/>
    <n v="2.3257995987253626"/>
    <n v="224.67"/>
  </r>
  <r>
    <d v="2024-09-07T00:00:00"/>
    <x v="2"/>
    <s v="Instagram"/>
    <s v="Carousel"/>
    <s v="Gen X"/>
    <n v="107"/>
    <n v="2"/>
    <n v="0"/>
    <n v="3.35"/>
    <n v="0"/>
    <n v="1.8691588785046728E-2"/>
    <n v="0"/>
    <n v="1.675"/>
    <n v="0"/>
    <n v="0"/>
    <n v="-3.35"/>
  </r>
  <r>
    <d v="2024-09-07T00:00:00"/>
    <x v="2"/>
    <s v="TikTok"/>
    <s v="Video"/>
    <s v="Gen Z"/>
    <n v="10199"/>
    <n v="380"/>
    <n v="24"/>
    <n v="275.69"/>
    <n v="1417.17"/>
    <n v="3.7258554760270617E-2"/>
    <n v="6.3157894736842107E-2"/>
    <n v="0.72550000000000003"/>
    <n v="11.487083333333333"/>
    <n v="5.140447604193116"/>
    <n v="1141.48"/>
  </r>
  <r>
    <d v="2024-09-07T00:00:00"/>
    <x v="2"/>
    <s v="TikTok"/>
    <s v="Video"/>
    <s v="Millennials"/>
    <n v="1138"/>
    <n v="46"/>
    <n v="5"/>
    <n v="33.42"/>
    <n v="434.24"/>
    <n v="4.0421792618629174E-2"/>
    <n v="0.10869565217391304"/>
    <n v="0.72652173913043483"/>
    <n v="6.6840000000000002"/>
    <n v="12.9934171154997"/>
    <n v="400.82"/>
  </r>
  <r>
    <d v="2024-09-07T00:00:00"/>
    <x v="2"/>
    <s v="TikTok"/>
    <s v="Video"/>
    <s v="Gen X"/>
    <n v="526"/>
    <n v="15"/>
    <n v="1"/>
    <n v="15.17"/>
    <n v="53.2"/>
    <n v="2.8517110266159697E-2"/>
    <n v="6.6666666666666666E-2"/>
    <n v="1.0113333333333334"/>
    <n v="15.17"/>
    <n v="3.5069215557020437"/>
    <n v="38.03"/>
  </r>
  <r>
    <d v="2024-09-07T00:00:00"/>
    <x v="2"/>
    <s v="TikTok"/>
    <s v="Image"/>
    <s v="Gen Z"/>
    <n v="5785"/>
    <n v="73"/>
    <n v="1"/>
    <n v="118.39"/>
    <n v="86.91"/>
    <n v="1.2618841832324978E-2"/>
    <n v="1.3698630136986301E-2"/>
    <n v="1.6217808219178083"/>
    <n v="118.39"/>
    <n v="0.73409916378072471"/>
    <n v="-31.480000000000004"/>
  </r>
  <r>
    <d v="2024-09-07T00:00:00"/>
    <x v="2"/>
    <s v="TikTok"/>
    <s v="Image"/>
    <s v="Millennials"/>
    <n v="1564"/>
    <n v="9"/>
    <n v="0"/>
    <n v="52.56"/>
    <n v="0"/>
    <n v="5.7544757033248083E-3"/>
    <n v="0"/>
    <n v="5.84"/>
    <n v="0"/>
    <n v="0"/>
    <n v="-52.56"/>
  </r>
  <r>
    <d v="2024-09-07T00:00:00"/>
    <x v="2"/>
    <s v="TikTok"/>
    <s v="Image"/>
    <s v="Gen X"/>
    <n v="127"/>
    <n v="1"/>
    <n v="0"/>
    <n v="2.79"/>
    <n v="0"/>
    <n v="7.874015748031496E-3"/>
    <n v="0"/>
    <n v="2.79"/>
    <n v="0"/>
    <n v="0"/>
    <n v="-2.79"/>
  </r>
  <r>
    <d v="2024-09-07T00:00:00"/>
    <x v="2"/>
    <s v="TikTok"/>
    <s v="Carousel"/>
    <s v="Gen Z"/>
    <n v="13601"/>
    <n v="289"/>
    <n v="20"/>
    <n v="253.24"/>
    <n v="1861.63"/>
    <n v="2.1248437614881259E-2"/>
    <n v="6.9204152249134954E-2"/>
    <n v="0.87626297577854673"/>
    <n v="12.662000000000001"/>
    <n v="7.351247828147212"/>
    <n v="1608.39"/>
  </r>
  <r>
    <d v="2024-09-07T00:00:00"/>
    <x v="2"/>
    <s v="TikTok"/>
    <s v="Carousel"/>
    <s v="Millennials"/>
    <n v="1543"/>
    <n v="27"/>
    <n v="1"/>
    <n v="39.56"/>
    <n v="54.73"/>
    <n v="1.7498379779650033E-2"/>
    <n v="3.7037037037037035E-2"/>
    <n v="1.4651851851851854"/>
    <n v="39.56"/>
    <n v="1.383468149646107"/>
    <n v="15.169999999999995"/>
  </r>
  <r>
    <d v="2024-09-07T00:00:00"/>
    <x v="2"/>
    <s v="TikTok"/>
    <s v="Carousel"/>
    <s v="Gen X"/>
    <n v="883"/>
    <n v="23"/>
    <n v="1"/>
    <n v="17.649999999999999"/>
    <n v="97.64"/>
    <n v="2.6047565118912798E-2"/>
    <n v="4.3478260869565216E-2"/>
    <n v="0.76739130434782599"/>
    <n v="17.649999999999999"/>
    <n v="5.5320113314447594"/>
    <n v="79.990000000000009"/>
  </r>
  <r>
    <d v="2024-09-07T00:00:00"/>
    <x v="2"/>
    <s v="Facebook"/>
    <s v="Video"/>
    <s v="Gen Z"/>
    <n v="1270"/>
    <n v="55"/>
    <n v="4"/>
    <n v="38.96"/>
    <n v="237.39"/>
    <n v="4.3307086614173228E-2"/>
    <n v="7.2727272727272724E-2"/>
    <n v="0.70836363636363642"/>
    <n v="9.74"/>
    <n v="6.0931724845995889"/>
    <n v="198.42999999999998"/>
  </r>
  <r>
    <d v="2024-09-07T00:00:00"/>
    <x v="2"/>
    <s v="Facebook"/>
    <s v="Video"/>
    <s v="Millennials"/>
    <n v="6839"/>
    <n v="277"/>
    <n v="14"/>
    <n v="139.72999999999999"/>
    <n v="1336.54"/>
    <n v="4.050299751425647E-2"/>
    <n v="5.0541516245487361E-2"/>
    <n v="0.50444043321299636"/>
    <n v="9.980714285714285"/>
    <n v="9.565161382666572"/>
    <n v="1196.81"/>
  </r>
  <r>
    <d v="2024-09-07T00:00:00"/>
    <x v="2"/>
    <s v="Facebook"/>
    <s v="Video"/>
    <s v="Gen X"/>
    <n v="4207"/>
    <n v="190"/>
    <n v="9"/>
    <n v="136.04"/>
    <n v="708.01"/>
    <n v="4.5162823864986927E-2"/>
    <n v="4.736842105263158E-2"/>
    <n v="0.71599999999999997"/>
    <n v="15.115555555555554"/>
    <n v="5.2044251690679211"/>
    <n v="571.97"/>
  </r>
  <r>
    <d v="2024-09-07T00:00:00"/>
    <x v="2"/>
    <s v="Facebook"/>
    <s v="Image"/>
    <s v="Gen Z"/>
    <n v="2227"/>
    <n v="37"/>
    <n v="0"/>
    <n v="80.84"/>
    <n v="0"/>
    <n v="1.6614279299506061E-2"/>
    <n v="0"/>
    <n v="2.1848648648648648"/>
    <n v="0"/>
    <n v="0"/>
    <n v="-80.84"/>
  </r>
  <r>
    <d v="2024-09-07T00:00:00"/>
    <x v="2"/>
    <s v="Facebook"/>
    <s v="Image"/>
    <s v="Millennials"/>
    <n v="10731"/>
    <n v="102"/>
    <n v="4"/>
    <n v="275.58999999999997"/>
    <n v="307.42"/>
    <n v="9.5051719317864134E-3"/>
    <n v="3.9215686274509803E-2"/>
    <n v="2.701862745098039"/>
    <n v="68.897499999999994"/>
    <n v="1.1154976595667478"/>
    <n v="31.830000000000041"/>
  </r>
  <r>
    <d v="2024-09-07T00:00:00"/>
    <x v="2"/>
    <s v="Facebook"/>
    <s v="Image"/>
    <s v="Gen X"/>
    <n v="5712"/>
    <n v="91"/>
    <n v="1"/>
    <n v="210.2"/>
    <n v="99.15"/>
    <n v="1.5931372549019607E-2"/>
    <n v="1.098901098901099E-2"/>
    <n v="2.3098901098901097"/>
    <n v="210.2"/>
    <n v="0.47169362511893442"/>
    <n v="-111.04999999999998"/>
  </r>
  <r>
    <d v="2024-09-07T00:00:00"/>
    <x v="2"/>
    <s v="Facebook"/>
    <s v="Carousel"/>
    <s v="Gen Z"/>
    <n v="1886"/>
    <n v="51"/>
    <n v="3"/>
    <n v="65.67"/>
    <n v="255.73"/>
    <n v="2.7041357370095439E-2"/>
    <n v="5.8823529411764705E-2"/>
    <n v="1.2876470588235294"/>
    <n v="21.89"/>
    <n v="3.8941678087406726"/>
    <n v="190.06"/>
  </r>
  <r>
    <d v="2024-09-07T00:00:00"/>
    <x v="2"/>
    <s v="Facebook"/>
    <s v="Carousel"/>
    <s v="Millennials"/>
    <n v="5403"/>
    <n v="83"/>
    <n v="4"/>
    <n v="72.25"/>
    <n v="210.32"/>
    <n v="1.5361836017027578E-2"/>
    <n v="4.8192771084337352E-2"/>
    <n v="0.87048192771084343"/>
    <n v="18.0625"/>
    <n v="2.9110034602076125"/>
    <n v="138.07"/>
  </r>
  <r>
    <d v="2024-09-07T00:00:00"/>
    <x v="2"/>
    <s v="Facebook"/>
    <s v="Carousel"/>
    <s v="Gen X"/>
    <n v="5557"/>
    <n v="105"/>
    <n v="7"/>
    <n v="197.79"/>
    <n v="640.01"/>
    <n v="1.88950872773079E-2"/>
    <n v="6.6666666666666666E-2"/>
    <n v="1.8837142857142857"/>
    <n v="28.255714285714284"/>
    <n v="3.2358056524596797"/>
    <n v="442.22"/>
  </r>
  <r>
    <d v="2024-09-08T00:00:00"/>
    <x v="2"/>
    <s v="Instagram"/>
    <s v="Video"/>
    <s v="Gen Z"/>
    <n v="5367"/>
    <n v="249"/>
    <n v="19"/>
    <n v="184.48"/>
    <n v="1579.38"/>
    <n v="4.6394633873672445E-2"/>
    <n v="7.6305220883534142E-2"/>
    <n v="0.74088353413654617"/>
    <n v="9.7094736842105256"/>
    <n v="8.5612532523850842"/>
    <n v="1394.9"/>
  </r>
  <r>
    <d v="2024-09-08T00:00:00"/>
    <x v="2"/>
    <s v="Instagram"/>
    <s v="Video"/>
    <s v="Millennials"/>
    <n v="7364"/>
    <n v="156"/>
    <n v="18"/>
    <n v="263.8"/>
    <n v="1669.65"/>
    <n v="2.1184139054861488E-2"/>
    <n v="0.11538461538461539"/>
    <n v="1.691025641025641"/>
    <n v="14.655555555555557"/>
    <n v="6.3292266868840033"/>
    <n v="1405.8500000000001"/>
  </r>
  <r>
    <d v="2024-09-08T00:00:00"/>
    <x v="2"/>
    <s v="Instagram"/>
    <s v="Video"/>
    <s v="Gen X"/>
    <n v="493"/>
    <n v="24"/>
    <n v="2"/>
    <n v="11.1"/>
    <n v="109.7"/>
    <n v="4.8681541582150101E-2"/>
    <n v="8.3333333333333329E-2"/>
    <n v="0.46249999999999997"/>
    <n v="5.55"/>
    <n v="9.8828828828828836"/>
    <n v="98.600000000000009"/>
  </r>
  <r>
    <d v="2024-09-08T00:00:00"/>
    <x v="2"/>
    <s v="Instagram"/>
    <s v="Image"/>
    <s v="Gen Z"/>
    <n v="7241"/>
    <n v="89"/>
    <n v="2"/>
    <n v="236.88"/>
    <n v="172.62"/>
    <n v="1.2291120011048198E-2"/>
    <n v="2.247191011235955E-2"/>
    <n v="2.6615730337078651"/>
    <n v="118.44"/>
    <n v="0.72872340425531923"/>
    <n v="-64.259999999999991"/>
  </r>
  <r>
    <d v="2024-09-08T00:00:00"/>
    <x v="2"/>
    <s v="Instagram"/>
    <s v="Image"/>
    <s v="Millennials"/>
    <n v="2299"/>
    <n v="43"/>
    <n v="1"/>
    <n v="44.07"/>
    <n v="72.28"/>
    <n v="1.8703784254023487E-2"/>
    <n v="2.3255813953488372E-2"/>
    <n v="1.0248837209302326"/>
    <n v="44.07"/>
    <n v="1.640117994100295"/>
    <n v="28.21"/>
  </r>
  <r>
    <d v="2024-09-08T00:00:00"/>
    <x v="2"/>
    <s v="Instagram"/>
    <s v="Image"/>
    <s v="Gen X"/>
    <n v="605"/>
    <n v="9"/>
    <n v="0"/>
    <n v="11.17"/>
    <n v="0"/>
    <n v="1.487603305785124E-2"/>
    <n v="0"/>
    <n v="1.2411111111111111"/>
    <n v="0"/>
    <n v="0"/>
    <n v="-11.17"/>
  </r>
  <r>
    <d v="2024-09-08T00:00:00"/>
    <x v="2"/>
    <s v="Instagram"/>
    <s v="Carousel"/>
    <s v="Gen Z"/>
    <n v="7414"/>
    <n v="130"/>
    <n v="2"/>
    <n v="210.98"/>
    <n v="182.16"/>
    <n v="1.7534394388993794E-2"/>
    <n v="1.5384615384615385E-2"/>
    <n v="1.6229230769230769"/>
    <n v="105.49"/>
    <n v="0.86339937434827951"/>
    <n v="-28.819999999999993"/>
  </r>
  <r>
    <d v="2024-09-08T00:00:00"/>
    <x v="2"/>
    <s v="Instagram"/>
    <s v="Carousel"/>
    <s v="Millennials"/>
    <n v="2218"/>
    <n v="29"/>
    <n v="1"/>
    <n v="70.81"/>
    <n v="73.97"/>
    <n v="1.3074842200180343E-2"/>
    <n v="3.4482758620689655E-2"/>
    <n v="2.4417241379310344"/>
    <n v="70.81"/>
    <n v="1.0446264651885326"/>
    <n v="3.1599999999999966"/>
  </r>
  <r>
    <d v="2024-09-08T00:00:00"/>
    <x v="2"/>
    <s v="Instagram"/>
    <s v="Carousel"/>
    <s v="Gen X"/>
    <n v="156"/>
    <n v="4"/>
    <n v="0"/>
    <n v="3.17"/>
    <n v="0"/>
    <n v="2.564102564102564E-2"/>
    <n v="0"/>
    <n v="0.79249999999999998"/>
    <n v="0"/>
    <n v="0"/>
    <n v="-3.17"/>
  </r>
  <r>
    <d v="2024-09-08T00:00:00"/>
    <x v="2"/>
    <s v="TikTok"/>
    <s v="Video"/>
    <s v="Gen Z"/>
    <n v="6912"/>
    <n v="257"/>
    <n v="34"/>
    <n v="135.81"/>
    <n v="2407.2600000000002"/>
    <n v="3.7181712962962965E-2"/>
    <n v="0.13229571984435798"/>
    <n v="0.528443579766537"/>
    <n v="3.9944117647058826"/>
    <n v="17.725204329578087"/>
    <n v="2271.4500000000003"/>
  </r>
  <r>
    <d v="2024-09-08T00:00:00"/>
    <x v="2"/>
    <s v="TikTok"/>
    <s v="Video"/>
    <s v="Millennials"/>
    <n v="1109"/>
    <n v="22"/>
    <n v="1"/>
    <n v="33.67"/>
    <n v="86.26"/>
    <n v="1.9837691614066726E-2"/>
    <n v="4.5454545454545456E-2"/>
    <n v="1.5304545454545455"/>
    <n v="33.67"/>
    <n v="2.5619245619245619"/>
    <n v="52.59"/>
  </r>
  <r>
    <d v="2024-09-08T00:00:00"/>
    <x v="2"/>
    <s v="TikTok"/>
    <s v="Video"/>
    <s v="Gen X"/>
    <n v="676"/>
    <n v="14"/>
    <n v="1"/>
    <n v="15.87"/>
    <n v="65.989999999999995"/>
    <n v="2.0710059171597635E-2"/>
    <n v="7.1428571428571425E-2"/>
    <n v="1.1335714285714285"/>
    <n v="15.87"/>
    <n v="4.1581600504095775"/>
    <n v="50.12"/>
  </r>
  <r>
    <d v="2024-09-08T00:00:00"/>
    <x v="2"/>
    <s v="TikTok"/>
    <s v="Image"/>
    <s v="Gen Z"/>
    <n v="7680"/>
    <n v="112"/>
    <n v="2"/>
    <n v="167.75"/>
    <n v="176.3"/>
    <n v="1.4583333333333334E-2"/>
    <n v="1.7857142857142856E-2"/>
    <n v="1.4977678571428572"/>
    <n v="83.875"/>
    <n v="1.05096870342772"/>
    <n v="8.5500000000000114"/>
  </r>
  <r>
    <d v="2024-09-08T00:00:00"/>
    <x v="2"/>
    <s v="TikTok"/>
    <s v="Image"/>
    <s v="Millennials"/>
    <n v="1143"/>
    <n v="9"/>
    <n v="0"/>
    <n v="18.940000000000001"/>
    <n v="0"/>
    <n v="7.874015748031496E-3"/>
    <n v="0"/>
    <n v="2.1044444444444448"/>
    <n v="0"/>
    <n v="0"/>
    <n v="-18.940000000000001"/>
  </r>
  <r>
    <d v="2024-09-08T00:00:00"/>
    <x v="2"/>
    <s v="TikTok"/>
    <s v="Image"/>
    <s v="Gen X"/>
    <n v="794"/>
    <n v="7"/>
    <n v="0"/>
    <n v="13.42"/>
    <n v="0"/>
    <n v="8.8161209068010078E-3"/>
    <n v="0"/>
    <n v="1.917142857142857"/>
    <n v="0"/>
    <n v="0"/>
    <n v="-13.42"/>
  </r>
  <r>
    <d v="2024-09-08T00:00:00"/>
    <x v="2"/>
    <s v="TikTok"/>
    <s v="Carousel"/>
    <s v="Gen Z"/>
    <n v="7749"/>
    <n v="99"/>
    <n v="7"/>
    <n v="169.15"/>
    <n v="365.67"/>
    <n v="1.2775842044134728E-2"/>
    <n v="7.0707070707070704E-2"/>
    <n v="1.7085858585858587"/>
    <n v="24.164285714285715"/>
    <n v="2.1618090452261307"/>
    <n v="196.52"/>
  </r>
  <r>
    <d v="2024-09-08T00:00:00"/>
    <x v="2"/>
    <s v="TikTok"/>
    <s v="Carousel"/>
    <s v="Millennials"/>
    <n v="730"/>
    <n v="17"/>
    <n v="0"/>
    <n v="11.74"/>
    <n v="0"/>
    <n v="2.3287671232876714E-2"/>
    <n v="0"/>
    <n v="0.69058823529411761"/>
    <n v="0"/>
    <n v="0"/>
    <n v="-11.74"/>
  </r>
  <r>
    <d v="2024-09-08T00:00:00"/>
    <x v="2"/>
    <s v="TikTok"/>
    <s v="Carousel"/>
    <s v="Gen X"/>
    <n v="379"/>
    <n v="8"/>
    <n v="0"/>
    <n v="14.5"/>
    <n v="0"/>
    <n v="2.1108179419525065E-2"/>
    <n v="0"/>
    <n v="1.8125"/>
    <n v="0"/>
    <n v="0"/>
    <n v="-14.5"/>
  </r>
  <r>
    <d v="2024-09-08T00:00:00"/>
    <x v="2"/>
    <s v="Facebook"/>
    <s v="Video"/>
    <s v="Gen Z"/>
    <n v="1617"/>
    <n v="34"/>
    <n v="4"/>
    <n v="54.63"/>
    <n v="338.7"/>
    <n v="2.1026592455163882E-2"/>
    <n v="0.11764705882352941"/>
    <n v="1.6067647058823531"/>
    <n v="13.657500000000001"/>
    <n v="6.1998901702361335"/>
    <n v="284.07"/>
  </r>
  <r>
    <d v="2024-09-08T00:00:00"/>
    <x v="2"/>
    <s v="Facebook"/>
    <s v="Video"/>
    <s v="Millennials"/>
    <n v="9798"/>
    <n v="268"/>
    <n v="17"/>
    <n v="296.83"/>
    <n v="1207.71"/>
    <n v="2.7352520922637274E-2"/>
    <n v="6.3432835820895525E-2"/>
    <n v="1.1075746268656717"/>
    <n v="17.460588235294118"/>
    <n v="4.0686925176026687"/>
    <n v="910.88000000000011"/>
  </r>
  <r>
    <d v="2024-09-08T00:00:00"/>
    <x v="2"/>
    <s v="Facebook"/>
    <s v="Video"/>
    <s v="Gen X"/>
    <n v="3459"/>
    <n v="168"/>
    <n v="12"/>
    <n v="50.86"/>
    <n v="799.66"/>
    <n v="4.856895056374675E-2"/>
    <n v="7.1428571428571425E-2"/>
    <n v="0.30273809523809525"/>
    <n v="4.2383333333333333"/>
    <n v="15.722768383798662"/>
    <n v="748.8"/>
  </r>
  <r>
    <d v="2024-09-08T00:00:00"/>
    <x v="2"/>
    <s v="Facebook"/>
    <s v="Image"/>
    <s v="Gen Z"/>
    <n v="1849"/>
    <n v="11"/>
    <n v="0"/>
    <n v="55.63"/>
    <n v="0"/>
    <n v="5.9491617090319093E-3"/>
    <n v="0"/>
    <n v="5.0572727272727276"/>
    <n v="0"/>
    <n v="0"/>
    <n v="-55.63"/>
  </r>
  <r>
    <d v="2024-09-08T00:00:00"/>
    <x v="2"/>
    <s v="Facebook"/>
    <s v="Image"/>
    <s v="Millennials"/>
    <n v="11228"/>
    <n v="103"/>
    <n v="1"/>
    <n v="322.89"/>
    <n v="60.59"/>
    <n v="9.1734948343427155E-3"/>
    <n v="9.7087378640776691E-3"/>
    <n v="3.1348543689320385"/>
    <n v="322.89"/>
    <n v="0.18764904456626097"/>
    <n v="-262.29999999999995"/>
  </r>
  <r>
    <d v="2024-09-08T00:00:00"/>
    <x v="2"/>
    <s v="Facebook"/>
    <s v="Image"/>
    <s v="Gen X"/>
    <n v="5991"/>
    <n v="52"/>
    <n v="0"/>
    <n v="162.03"/>
    <n v="0"/>
    <n v="8.6796861959606078E-3"/>
    <n v="0"/>
    <n v="3.1159615384615384"/>
    <n v="0"/>
    <n v="0"/>
    <n v="-162.03"/>
  </r>
  <r>
    <d v="2024-09-08T00:00:00"/>
    <x v="2"/>
    <s v="Facebook"/>
    <s v="Carousel"/>
    <s v="Gen Z"/>
    <n v="2800"/>
    <n v="47"/>
    <n v="2"/>
    <n v="89.26"/>
    <n v="116.84"/>
    <n v="1.6785714285714286E-2"/>
    <n v="4.2553191489361701E-2"/>
    <n v="1.899148936170213"/>
    <n v="44.63"/>
    <n v="1.3089849876764508"/>
    <n v="27.58"/>
  </r>
  <r>
    <d v="2024-09-08T00:00:00"/>
    <x v="2"/>
    <s v="Facebook"/>
    <s v="Carousel"/>
    <s v="Millennials"/>
    <n v="11323"/>
    <n v="303"/>
    <n v="21"/>
    <n v="437.13"/>
    <n v="1409.86"/>
    <n v="2.6759692660955577E-2"/>
    <n v="6.9306930693069313E-2"/>
    <n v="1.4426732673267326"/>
    <n v="20.815714285714286"/>
    <n v="3.2252647953697982"/>
    <n v="972.7299999999999"/>
  </r>
  <r>
    <d v="2024-09-08T00:00:00"/>
    <x v="2"/>
    <s v="Facebook"/>
    <s v="Carousel"/>
    <s v="Gen X"/>
    <n v="5549"/>
    <n v="70"/>
    <n v="3"/>
    <n v="179.99"/>
    <n v="190.85"/>
    <n v="1.2614885564966661E-2"/>
    <n v="4.2857142857142858E-2"/>
    <n v="2.5712857142857146"/>
    <n v="59.99666666666667"/>
    <n v="1.0603366853714093"/>
    <n v="10.859999999999985"/>
  </r>
  <r>
    <d v="2024-09-09T00:00:00"/>
    <x v="2"/>
    <s v="Instagram"/>
    <s v="Video"/>
    <s v="Gen Z"/>
    <n v="6128"/>
    <n v="160"/>
    <n v="21"/>
    <n v="145.63999999999999"/>
    <n v="1277.19"/>
    <n v="2.6109660574412531E-2"/>
    <n v="0.13125000000000001"/>
    <n v="0.91024999999999989"/>
    <n v="6.9352380952380948"/>
    <n v="8.7695001373249113"/>
    <n v="1131.5500000000002"/>
  </r>
  <r>
    <d v="2024-09-09T00:00:00"/>
    <x v="2"/>
    <s v="Instagram"/>
    <s v="Video"/>
    <s v="Millennials"/>
    <n v="6422"/>
    <n v="138"/>
    <n v="12"/>
    <n v="87.27"/>
    <n v="1142.49"/>
    <n v="2.1488632824665212E-2"/>
    <n v="8.6956521739130432E-2"/>
    <n v="0.63239130434782609"/>
    <n v="7.2725"/>
    <n v="13.091440357511173"/>
    <n v="1055.22"/>
  </r>
  <r>
    <d v="2024-09-09T00:00:00"/>
    <x v="2"/>
    <s v="Instagram"/>
    <s v="Video"/>
    <s v="Gen X"/>
    <n v="981"/>
    <n v="23"/>
    <n v="1"/>
    <n v="15.22"/>
    <n v="69.150000000000006"/>
    <n v="2.3445463812436288E-2"/>
    <n v="4.3478260869565216E-2"/>
    <n v="0.66173913043478261"/>
    <n v="15.22"/>
    <n v="4.5433639947437587"/>
    <n v="53.930000000000007"/>
  </r>
  <r>
    <d v="2024-09-09T00:00:00"/>
    <x v="2"/>
    <s v="Instagram"/>
    <s v="Image"/>
    <s v="Gen Z"/>
    <n v="4574"/>
    <n v="30"/>
    <n v="1"/>
    <n v="131.65"/>
    <n v="89.82"/>
    <n v="6.558810668998688E-3"/>
    <n v="3.3333333333333333E-2"/>
    <n v="4.3883333333333336"/>
    <n v="131.65"/>
    <n v="0.68226357766805912"/>
    <n v="-41.830000000000013"/>
  </r>
  <r>
    <d v="2024-09-09T00:00:00"/>
    <x v="2"/>
    <s v="Instagram"/>
    <s v="Image"/>
    <s v="Millennials"/>
    <n v="3848"/>
    <n v="42"/>
    <n v="0"/>
    <n v="93.18"/>
    <n v="0"/>
    <n v="1.0914760914760915E-2"/>
    <n v="0"/>
    <n v="2.2185714285714289"/>
    <n v="0"/>
    <n v="0"/>
    <n v="-93.18"/>
  </r>
  <r>
    <d v="2024-09-09T00:00:00"/>
    <x v="2"/>
    <s v="Instagram"/>
    <s v="Image"/>
    <s v="Gen X"/>
    <n v="930"/>
    <n v="11"/>
    <n v="0"/>
    <n v="14.27"/>
    <n v="0"/>
    <n v="1.1827956989247311E-2"/>
    <n v="0"/>
    <n v="1.2972727272727271"/>
    <n v="0"/>
    <n v="0"/>
    <n v="-14.27"/>
  </r>
  <r>
    <d v="2024-09-09T00:00:00"/>
    <x v="2"/>
    <s v="Instagram"/>
    <s v="Carousel"/>
    <s v="Gen Z"/>
    <n v="8994"/>
    <n v="259"/>
    <n v="16"/>
    <n v="264.60000000000002"/>
    <n v="1396.33"/>
    <n v="2.8796975761618857E-2"/>
    <n v="6.1776061776061778E-2"/>
    <n v="1.0216216216216216"/>
    <n v="16.537500000000001"/>
    <n v="5.2771352985638691"/>
    <n v="1131.73"/>
  </r>
  <r>
    <d v="2024-09-09T00:00:00"/>
    <x v="2"/>
    <s v="Instagram"/>
    <s v="Carousel"/>
    <s v="Millennials"/>
    <n v="4783"/>
    <n v="67"/>
    <n v="1"/>
    <n v="73.959999999999994"/>
    <n v="92.06"/>
    <n v="1.4007944804515993E-2"/>
    <n v="1.4925373134328358E-2"/>
    <n v="1.1038805970149252"/>
    <n v="73.959999999999994"/>
    <n v="1.2447268793942674"/>
    <n v="18.100000000000009"/>
  </r>
  <r>
    <d v="2024-09-09T00:00:00"/>
    <x v="2"/>
    <s v="Instagram"/>
    <s v="Carousel"/>
    <s v="Gen X"/>
    <n v="591"/>
    <n v="7"/>
    <n v="0"/>
    <n v="16.440000000000001"/>
    <n v="0"/>
    <n v="1.1844331641285956E-2"/>
    <n v="0"/>
    <n v="2.3485714285714288"/>
    <n v="0"/>
    <n v="0"/>
    <n v="-16.440000000000001"/>
  </r>
  <r>
    <d v="2024-09-09T00:00:00"/>
    <x v="2"/>
    <s v="TikTok"/>
    <s v="Video"/>
    <s v="Gen Z"/>
    <n v="7125"/>
    <n v="334"/>
    <n v="48"/>
    <n v="168.66"/>
    <n v="3390.31"/>
    <n v="4.6877192982456142E-2"/>
    <n v="0.1437125748502994"/>
    <n v="0.50497005988023946"/>
    <n v="3.5137499999999999"/>
    <n v="20.101446697497924"/>
    <n v="3221.65"/>
  </r>
  <r>
    <d v="2024-09-09T00:00:00"/>
    <x v="2"/>
    <s v="TikTok"/>
    <s v="Video"/>
    <s v="Millennials"/>
    <n v="1927"/>
    <n v="69"/>
    <n v="4"/>
    <n v="63.99"/>
    <n v="261.57"/>
    <n v="3.5806953814218993E-2"/>
    <n v="5.7971014492753624E-2"/>
    <n v="0.92739130434782613"/>
    <n v="15.9975"/>
    <n v="4.0876699484294416"/>
    <n v="197.57999999999998"/>
  </r>
  <r>
    <d v="2024-09-09T00:00:00"/>
    <x v="2"/>
    <s v="TikTok"/>
    <s v="Video"/>
    <s v="Gen X"/>
    <n v="708"/>
    <n v="19"/>
    <n v="1"/>
    <n v="20.64"/>
    <n v="96.31"/>
    <n v="2.6836158192090395E-2"/>
    <n v="5.2631578947368418E-2"/>
    <n v="1.0863157894736843"/>
    <n v="20.64"/>
    <n v="4.6661821705426361"/>
    <n v="75.67"/>
  </r>
  <r>
    <d v="2024-09-09T00:00:00"/>
    <x v="2"/>
    <s v="TikTok"/>
    <s v="Image"/>
    <s v="Gen Z"/>
    <n v="6408"/>
    <n v="40"/>
    <n v="1"/>
    <n v="114.18"/>
    <n v="65.83"/>
    <n v="6.2421972534332081E-3"/>
    <n v="2.5000000000000001E-2"/>
    <n v="2.8545000000000003"/>
    <n v="114.18"/>
    <n v="0.57654580486950424"/>
    <n v="-48.350000000000009"/>
  </r>
  <r>
    <d v="2024-09-09T00:00:00"/>
    <x v="2"/>
    <s v="TikTok"/>
    <s v="Image"/>
    <s v="Millennials"/>
    <n v="1006"/>
    <n v="10"/>
    <n v="0"/>
    <n v="32.1"/>
    <n v="0"/>
    <n v="9.9403578528827041E-3"/>
    <n v="0"/>
    <n v="3.21"/>
    <n v="0"/>
    <n v="0"/>
    <n v="-32.1"/>
  </r>
  <r>
    <d v="2024-09-09T00:00:00"/>
    <x v="2"/>
    <s v="TikTok"/>
    <s v="Image"/>
    <s v="Gen X"/>
    <n v="448"/>
    <n v="7"/>
    <n v="0"/>
    <n v="13.81"/>
    <n v="0"/>
    <n v="1.5625E-2"/>
    <n v="0"/>
    <n v="1.9728571428571429"/>
    <n v="0"/>
    <n v="0"/>
    <n v="-13.81"/>
  </r>
  <r>
    <d v="2024-09-09T00:00:00"/>
    <x v="2"/>
    <s v="TikTok"/>
    <s v="Carousel"/>
    <s v="Gen Z"/>
    <n v="9690"/>
    <n v="155"/>
    <n v="9"/>
    <n v="182.2"/>
    <n v="860.41"/>
    <n v="1.5995872033023734E-2"/>
    <n v="5.8064516129032261E-2"/>
    <n v="1.1754838709677418"/>
    <n v="20.244444444444444"/>
    <n v="4.722338090010977"/>
    <n v="678.21"/>
  </r>
  <r>
    <d v="2024-09-09T00:00:00"/>
    <x v="2"/>
    <s v="TikTok"/>
    <s v="Carousel"/>
    <s v="Millennials"/>
    <n v="1672"/>
    <n v="20"/>
    <n v="1"/>
    <n v="32.950000000000003"/>
    <n v="67.47"/>
    <n v="1.1961722488038277E-2"/>
    <n v="0.05"/>
    <n v="1.6475000000000002"/>
    <n v="32.950000000000003"/>
    <n v="2.047647951441578"/>
    <n v="34.519999999999996"/>
  </r>
  <r>
    <d v="2024-09-09T00:00:00"/>
    <x v="2"/>
    <s v="TikTok"/>
    <s v="Carousel"/>
    <s v="Gen X"/>
    <n v="127"/>
    <n v="3"/>
    <n v="0"/>
    <n v="2.0099999999999998"/>
    <n v="0"/>
    <n v="2.3622047244094488E-2"/>
    <n v="0"/>
    <n v="0.66999999999999993"/>
    <n v="0"/>
    <n v="0"/>
    <n v="-2.0099999999999998"/>
  </r>
  <r>
    <d v="2024-09-09T00:00:00"/>
    <x v="2"/>
    <s v="Facebook"/>
    <s v="Video"/>
    <s v="Gen Z"/>
    <n v="2461"/>
    <n v="96"/>
    <n v="7"/>
    <n v="67.14"/>
    <n v="372.47"/>
    <n v="3.9008533116619261E-2"/>
    <n v="7.2916666666666671E-2"/>
    <n v="0.69937499999999997"/>
    <n v="9.5914285714285707"/>
    <n v="5.5476616026213881"/>
    <n v="305.33000000000004"/>
  </r>
  <r>
    <d v="2024-09-09T00:00:00"/>
    <x v="2"/>
    <s v="Facebook"/>
    <s v="Video"/>
    <s v="Millennials"/>
    <n v="8277"/>
    <n v="291"/>
    <n v="40"/>
    <n v="115.84"/>
    <n v="2424.64"/>
    <n v="3.5157665820949618E-2"/>
    <n v="0.13745704467353953"/>
    <n v="0.39807560137457043"/>
    <n v="2.8959999999999999"/>
    <n v="20.930939226519335"/>
    <n v="2308.7999999999997"/>
  </r>
  <r>
    <d v="2024-09-09T00:00:00"/>
    <x v="2"/>
    <s v="Facebook"/>
    <s v="Video"/>
    <s v="Gen X"/>
    <n v="4730"/>
    <n v="177"/>
    <n v="24"/>
    <n v="111.17"/>
    <n v="2374.69"/>
    <n v="3.7420718816067657E-2"/>
    <n v="0.13559322033898305"/>
    <n v="0.62807909604519774"/>
    <n v="4.6320833333333331"/>
    <n v="21.360888728973645"/>
    <n v="2263.52"/>
  </r>
  <r>
    <d v="2024-09-09T00:00:00"/>
    <x v="2"/>
    <s v="Facebook"/>
    <s v="Image"/>
    <s v="Gen Z"/>
    <n v="2399"/>
    <n v="26"/>
    <n v="1"/>
    <n v="92.17"/>
    <n v="80.12"/>
    <n v="1.0837849103793247E-2"/>
    <n v="3.8461538461538464E-2"/>
    <n v="3.5449999999999999"/>
    <n v="92.17"/>
    <n v="0.86926331778235877"/>
    <n v="-12.049999999999997"/>
  </r>
  <r>
    <d v="2024-09-09T00:00:00"/>
    <x v="2"/>
    <s v="Facebook"/>
    <s v="Image"/>
    <s v="Millennials"/>
    <n v="6326"/>
    <n v="103"/>
    <n v="4"/>
    <n v="130.54"/>
    <n v="340.73"/>
    <n v="1.6282010749288651E-2"/>
    <n v="3.8834951456310676E-2"/>
    <n v="1.2673786407766989"/>
    <n v="32.634999999999998"/>
    <n v="2.6101578060364643"/>
    <n v="210.19000000000003"/>
  </r>
  <r>
    <d v="2024-09-09T00:00:00"/>
    <x v="2"/>
    <s v="Facebook"/>
    <s v="Image"/>
    <s v="Gen X"/>
    <n v="5357"/>
    <n v="103"/>
    <n v="3"/>
    <n v="180.17"/>
    <n v="213.41"/>
    <n v="1.9227179391450439E-2"/>
    <n v="2.9126213592233011E-2"/>
    <n v="1.7492233009708738"/>
    <n v="60.056666666666665"/>
    <n v="1.1844924238219461"/>
    <n v="33.240000000000009"/>
  </r>
  <r>
    <d v="2024-09-09T00:00:00"/>
    <x v="2"/>
    <s v="Facebook"/>
    <s v="Carousel"/>
    <s v="Gen Z"/>
    <n v="2849"/>
    <n v="50"/>
    <n v="3"/>
    <n v="81.98"/>
    <n v="226.83"/>
    <n v="1.755001755001755E-2"/>
    <n v="0.06"/>
    <n v="1.6396000000000002"/>
    <n v="27.326666666666668"/>
    <n v="2.7668943644791413"/>
    <n v="144.85000000000002"/>
  </r>
  <r>
    <d v="2024-09-09T00:00:00"/>
    <x v="2"/>
    <s v="Facebook"/>
    <s v="Carousel"/>
    <s v="Millennials"/>
    <n v="7599"/>
    <n v="221"/>
    <n v="11"/>
    <n v="262.02"/>
    <n v="851.65"/>
    <n v="2.9082774049217001E-2"/>
    <n v="4.9773755656108594E-2"/>
    <n v="1.1856108597285067"/>
    <n v="23.819999999999997"/>
    <n v="3.2503244027173501"/>
    <n v="589.63"/>
  </r>
  <r>
    <d v="2024-09-09T00:00:00"/>
    <x v="2"/>
    <s v="Facebook"/>
    <s v="Carousel"/>
    <s v="Gen X"/>
    <n v="4341"/>
    <n v="82"/>
    <n v="5"/>
    <n v="167.37"/>
    <n v="315.62"/>
    <n v="1.888965676111495E-2"/>
    <n v="6.097560975609756E-2"/>
    <n v="2.0410975609756097"/>
    <n v="33.474000000000004"/>
    <n v="1.8857620840054967"/>
    <n v="148.25"/>
  </r>
  <r>
    <d v="2024-09-10T00:00:00"/>
    <x v="2"/>
    <s v="Instagram"/>
    <s v="Video"/>
    <s v="Gen Z"/>
    <n v="3768"/>
    <n v="101"/>
    <n v="9"/>
    <n v="84.84"/>
    <n v="854.46"/>
    <n v="2.6804670912951169E-2"/>
    <n v="8.9108910891089105E-2"/>
    <n v="0.84000000000000008"/>
    <n v="9.4266666666666676"/>
    <n v="10.071428571428571"/>
    <n v="769.62"/>
  </r>
  <r>
    <d v="2024-09-10T00:00:00"/>
    <x v="2"/>
    <s v="Instagram"/>
    <s v="Video"/>
    <s v="Millennials"/>
    <n v="2464"/>
    <n v="54"/>
    <n v="7"/>
    <n v="67.09"/>
    <n v="507.29"/>
    <n v="2.1915584415584416E-2"/>
    <n v="0.12962962962962962"/>
    <n v="1.2424074074074074"/>
    <n v="9.5842857142857145"/>
    <n v="7.5613355194514833"/>
    <n v="440.20000000000005"/>
  </r>
  <r>
    <d v="2024-09-10T00:00:00"/>
    <x v="2"/>
    <s v="Instagram"/>
    <s v="Video"/>
    <s v="Gen X"/>
    <n v="654"/>
    <n v="13"/>
    <n v="1"/>
    <n v="17.309999999999999"/>
    <n v="93.8"/>
    <n v="1.9877675840978593E-2"/>
    <n v="7.6923076923076927E-2"/>
    <n v="1.3315384615384613"/>
    <n v="17.309999999999999"/>
    <n v="5.418833044482958"/>
    <n v="76.489999999999995"/>
  </r>
  <r>
    <d v="2024-09-10T00:00:00"/>
    <x v="2"/>
    <s v="Instagram"/>
    <s v="Image"/>
    <s v="Gen Z"/>
    <n v="9716"/>
    <n v="131"/>
    <n v="1"/>
    <n v="156.25"/>
    <n v="50.57"/>
    <n v="1.3482914779744752E-2"/>
    <n v="7.6335877862595417E-3"/>
    <n v="1.1927480916030535"/>
    <n v="156.25"/>
    <n v="0.32364799999999999"/>
    <n v="-105.68"/>
  </r>
  <r>
    <d v="2024-09-10T00:00:00"/>
    <x v="2"/>
    <s v="Instagram"/>
    <s v="Image"/>
    <s v="Millennials"/>
    <n v="3960"/>
    <n v="35"/>
    <n v="1"/>
    <n v="82.6"/>
    <n v="68.180000000000007"/>
    <n v="8.8383838383838381E-3"/>
    <n v="2.8571428571428571E-2"/>
    <n v="2.36"/>
    <n v="82.6"/>
    <n v="0.82542372881355941"/>
    <n v="-14.419999999999987"/>
  </r>
  <r>
    <d v="2024-09-10T00:00:00"/>
    <x v="2"/>
    <s v="Instagram"/>
    <s v="Image"/>
    <s v="Gen X"/>
    <n v="190"/>
    <n v="2"/>
    <n v="0"/>
    <n v="2.5"/>
    <n v="0"/>
    <n v="1.0526315789473684E-2"/>
    <n v="0"/>
    <n v="1.25"/>
    <n v="0"/>
    <n v="0"/>
    <n v="-2.5"/>
  </r>
  <r>
    <d v="2024-09-10T00:00:00"/>
    <x v="2"/>
    <s v="Instagram"/>
    <s v="Carousel"/>
    <s v="Gen Z"/>
    <n v="4945"/>
    <n v="88"/>
    <n v="2"/>
    <n v="137.77000000000001"/>
    <n v="171.03"/>
    <n v="1.7795753286147624E-2"/>
    <n v="2.2727272727272728E-2"/>
    <n v="1.5655681818181819"/>
    <n v="68.885000000000005"/>
    <n v="1.2414168541772519"/>
    <n v="33.259999999999991"/>
  </r>
  <r>
    <d v="2024-09-10T00:00:00"/>
    <x v="2"/>
    <s v="Instagram"/>
    <s v="Carousel"/>
    <s v="Millennials"/>
    <n v="2636"/>
    <n v="53"/>
    <n v="2"/>
    <n v="87.86"/>
    <n v="190.4"/>
    <n v="2.0106221547799695E-2"/>
    <n v="3.7735849056603772E-2"/>
    <n v="1.6577358490566039"/>
    <n v="43.93"/>
    <n v="2.1670839972683815"/>
    <n v="102.54"/>
  </r>
  <r>
    <d v="2024-09-10T00:00:00"/>
    <x v="2"/>
    <s v="Instagram"/>
    <s v="Carousel"/>
    <s v="Gen X"/>
    <n v="947"/>
    <n v="18"/>
    <n v="0"/>
    <n v="14.5"/>
    <n v="0"/>
    <n v="1.9007391763463569E-2"/>
    <n v="0"/>
    <n v="0.80555555555555558"/>
    <n v="0"/>
    <n v="0"/>
    <n v="-14.5"/>
  </r>
  <r>
    <d v="2024-09-10T00:00:00"/>
    <x v="2"/>
    <s v="TikTok"/>
    <s v="Video"/>
    <s v="Gen Z"/>
    <n v="12500"/>
    <n v="528"/>
    <n v="27"/>
    <n v="458.08"/>
    <n v="1824.53"/>
    <n v="4.224E-2"/>
    <n v="5.113636363636364E-2"/>
    <n v="0.86757575757575756"/>
    <n v="16.965925925925927"/>
    <n v="3.9829942368145304"/>
    <n v="1366.45"/>
  </r>
  <r>
    <d v="2024-09-10T00:00:00"/>
    <x v="2"/>
    <s v="TikTok"/>
    <s v="Video"/>
    <s v="Millennials"/>
    <n v="1561"/>
    <n v="50"/>
    <n v="6"/>
    <n v="37.93"/>
    <n v="527.4"/>
    <n v="3.2030749519538756E-2"/>
    <n v="0.12"/>
    <n v="0.75859999999999994"/>
    <n v="6.3216666666666663"/>
    <n v="13.904561033482731"/>
    <n v="489.46999999999997"/>
  </r>
  <r>
    <d v="2024-09-10T00:00:00"/>
    <x v="2"/>
    <s v="TikTok"/>
    <s v="Video"/>
    <s v="Gen X"/>
    <n v="605"/>
    <n v="17"/>
    <n v="1"/>
    <n v="14.37"/>
    <n v="51.79"/>
    <n v="2.809917355371901E-2"/>
    <n v="5.8823529411764705E-2"/>
    <n v="0.84529411764705875"/>
    <n v="14.37"/>
    <n v="3.6040361864996524"/>
    <n v="37.42"/>
  </r>
  <r>
    <d v="2024-09-10T00:00:00"/>
    <x v="2"/>
    <s v="TikTok"/>
    <s v="Image"/>
    <s v="Gen Z"/>
    <n v="10697"/>
    <n v="199"/>
    <n v="5"/>
    <n v="225.87"/>
    <n v="400.42"/>
    <n v="1.8603346732728801E-2"/>
    <n v="2.5125628140703519E-2"/>
    <n v="1.1350251256281407"/>
    <n v="45.173999999999999"/>
    <n v="1.7727896577677424"/>
    <n v="174.55"/>
  </r>
  <r>
    <d v="2024-09-10T00:00:00"/>
    <x v="2"/>
    <s v="TikTok"/>
    <s v="Image"/>
    <s v="Millennials"/>
    <n v="609"/>
    <n v="5"/>
    <n v="0"/>
    <n v="18.989999999999998"/>
    <n v="0"/>
    <n v="8.2101806239737278E-3"/>
    <n v="0"/>
    <n v="3.7979999999999996"/>
    <n v="0"/>
    <n v="0"/>
    <n v="-18.989999999999998"/>
  </r>
  <r>
    <d v="2024-09-10T00:00:00"/>
    <x v="2"/>
    <s v="TikTok"/>
    <s v="Image"/>
    <s v="Gen X"/>
    <n v="865"/>
    <n v="13"/>
    <n v="0"/>
    <n v="20.98"/>
    <n v="0"/>
    <n v="1.5028901734104046E-2"/>
    <n v="0"/>
    <n v="1.6138461538461539"/>
    <n v="0"/>
    <n v="0"/>
    <n v="-20.98"/>
  </r>
  <r>
    <d v="2024-09-10T00:00:00"/>
    <x v="2"/>
    <s v="TikTok"/>
    <s v="Carousel"/>
    <s v="Gen Z"/>
    <n v="6335"/>
    <n v="183"/>
    <n v="11"/>
    <n v="200.19"/>
    <n v="875.52"/>
    <n v="2.888713496448303E-2"/>
    <n v="6.0109289617486336E-2"/>
    <n v="1.0939344262295081"/>
    <n v="18.199090909090909"/>
    <n v="4.3734452270343169"/>
    <n v="675.32999999999993"/>
  </r>
  <r>
    <d v="2024-09-10T00:00:00"/>
    <x v="2"/>
    <s v="TikTok"/>
    <s v="Carousel"/>
    <s v="Millennials"/>
    <n v="583"/>
    <n v="11"/>
    <n v="0"/>
    <n v="13.16"/>
    <n v="0"/>
    <n v="1.8867924528301886E-2"/>
    <n v="0"/>
    <n v="1.1963636363636363"/>
    <n v="0"/>
    <n v="0"/>
    <n v="-13.16"/>
  </r>
  <r>
    <d v="2024-09-10T00:00:00"/>
    <x v="2"/>
    <s v="TikTok"/>
    <s v="Carousel"/>
    <s v="Gen X"/>
    <n v="316"/>
    <n v="4"/>
    <n v="0"/>
    <n v="8.23"/>
    <n v="0"/>
    <n v="1.2658227848101266E-2"/>
    <n v="0"/>
    <n v="2.0575000000000001"/>
    <n v="0"/>
    <n v="0"/>
    <n v="-8.23"/>
  </r>
  <r>
    <d v="2024-09-10T00:00:00"/>
    <x v="2"/>
    <s v="Facebook"/>
    <s v="Video"/>
    <s v="Gen Z"/>
    <n v="2548"/>
    <n v="126"/>
    <n v="18"/>
    <n v="50.76"/>
    <n v="1248.28"/>
    <n v="4.9450549450549448E-2"/>
    <n v="0.14285714285714285"/>
    <n v="0.40285714285714286"/>
    <n v="2.82"/>
    <n v="24.591804570527977"/>
    <n v="1197.52"/>
  </r>
  <r>
    <d v="2024-09-10T00:00:00"/>
    <x v="2"/>
    <s v="Facebook"/>
    <s v="Video"/>
    <s v="Millennials"/>
    <n v="8220"/>
    <n v="226"/>
    <n v="16"/>
    <n v="309.20999999999998"/>
    <n v="1089.6199999999999"/>
    <n v="2.7493917274939172E-2"/>
    <n v="7.0796460176991149E-2"/>
    <n v="1.3681858407079646"/>
    <n v="19.325624999999999"/>
    <n v="3.523883444907991"/>
    <n v="780.40999999999985"/>
  </r>
  <r>
    <d v="2024-09-10T00:00:00"/>
    <x v="2"/>
    <s v="Facebook"/>
    <s v="Video"/>
    <s v="Gen X"/>
    <n v="4227"/>
    <n v="132"/>
    <n v="12"/>
    <n v="147.29"/>
    <n v="1188.01"/>
    <n v="3.1227821149751596E-2"/>
    <n v="9.0909090909090912E-2"/>
    <n v="1.1158333333333332"/>
    <n v="12.274166666666666"/>
    <n v="8.065788580351688"/>
    <n v="1040.72"/>
  </r>
  <r>
    <d v="2024-09-10T00:00:00"/>
    <x v="2"/>
    <s v="Facebook"/>
    <s v="Image"/>
    <s v="Gen Z"/>
    <n v="1920"/>
    <n v="34"/>
    <n v="0"/>
    <n v="52.87"/>
    <n v="0"/>
    <n v="1.7708333333333333E-2"/>
    <n v="0"/>
    <n v="1.5549999999999999"/>
    <n v="0"/>
    <n v="0"/>
    <n v="-52.87"/>
  </r>
  <r>
    <d v="2024-09-10T00:00:00"/>
    <x v="2"/>
    <s v="Facebook"/>
    <s v="Image"/>
    <s v="Millennials"/>
    <n v="11506"/>
    <n v="156"/>
    <n v="3"/>
    <n v="280.31"/>
    <n v="203.52"/>
    <n v="1.3558143577264037E-2"/>
    <n v="1.9230769230769232E-2"/>
    <n v="1.7968589743589745"/>
    <n v="93.436666666666667"/>
    <n v="0.7260532981342086"/>
    <n v="-76.789999999999992"/>
  </r>
  <r>
    <d v="2024-09-10T00:00:00"/>
    <x v="2"/>
    <s v="Facebook"/>
    <s v="Image"/>
    <s v="Gen X"/>
    <n v="3829"/>
    <n v="25"/>
    <n v="0"/>
    <n v="106.7"/>
    <n v="0"/>
    <n v="6.5291198746408987E-3"/>
    <n v="0"/>
    <n v="4.2679999999999998"/>
    <n v="0"/>
    <n v="0"/>
    <n v="-106.7"/>
  </r>
  <r>
    <d v="2024-09-10T00:00:00"/>
    <x v="2"/>
    <s v="Facebook"/>
    <s v="Carousel"/>
    <s v="Gen Z"/>
    <n v="2599"/>
    <n v="59"/>
    <n v="3"/>
    <n v="96.82"/>
    <n v="279.08999999999997"/>
    <n v="2.2701038861100423E-2"/>
    <n v="5.0847457627118647E-2"/>
    <n v="1.6410169491525421"/>
    <n v="32.273333333333333"/>
    <n v="2.882565585622805"/>
    <n v="182.26999999999998"/>
  </r>
  <r>
    <d v="2024-09-10T00:00:00"/>
    <x v="2"/>
    <s v="Facebook"/>
    <s v="Carousel"/>
    <s v="Millennials"/>
    <n v="8485"/>
    <n v="235"/>
    <n v="12"/>
    <n v="177.97"/>
    <n v="698.01"/>
    <n v="2.7695934001178549E-2"/>
    <n v="5.106382978723404E-2"/>
    <n v="0.75731914893617025"/>
    <n v="14.830833333333333"/>
    <n v="3.9220655166601111"/>
    <n v="520.04"/>
  </r>
  <r>
    <d v="2024-09-10T00:00:00"/>
    <x v="2"/>
    <s v="Facebook"/>
    <s v="Carousel"/>
    <s v="Gen X"/>
    <n v="4524"/>
    <n v="108"/>
    <n v="5"/>
    <n v="128.63"/>
    <n v="382.07"/>
    <n v="2.3872679045092837E-2"/>
    <n v="4.6296296296296294E-2"/>
    <n v="1.1910185185185185"/>
    <n v="25.725999999999999"/>
    <n v="2.9703024177874524"/>
    <n v="253.44"/>
  </r>
  <r>
    <d v="2024-09-11T00:00:00"/>
    <x v="2"/>
    <s v="Instagram"/>
    <s v="Video"/>
    <s v="Gen Z"/>
    <n v="8301"/>
    <n v="174"/>
    <n v="18"/>
    <n v="276.18"/>
    <n v="1120.8499999999999"/>
    <n v="2.0961329960245755E-2"/>
    <n v="0.10344827586206896"/>
    <n v="1.5872413793103448"/>
    <n v="15.343333333333334"/>
    <n v="4.0584039394597724"/>
    <n v="844.66999999999985"/>
  </r>
  <r>
    <d v="2024-09-11T00:00:00"/>
    <x v="2"/>
    <s v="Instagram"/>
    <s v="Video"/>
    <s v="Millennials"/>
    <n v="6174"/>
    <n v="127"/>
    <n v="6"/>
    <n v="84.48"/>
    <n v="594.14"/>
    <n v="2.0570132815030773E-2"/>
    <n v="4.7244094488188976E-2"/>
    <n v="0.6651968503937008"/>
    <n v="14.08"/>
    <n v="7.0329071969696964"/>
    <n v="509.65999999999997"/>
  </r>
  <r>
    <d v="2024-09-11T00:00:00"/>
    <x v="2"/>
    <s v="Instagram"/>
    <s v="Video"/>
    <s v="Gen X"/>
    <n v="848"/>
    <n v="26"/>
    <n v="2"/>
    <n v="18.11"/>
    <n v="187.69"/>
    <n v="3.0660377358490566E-2"/>
    <n v="7.6923076923076927E-2"/>
    <n v="0.69653846153846155"/>
    <n v="9.0549999999999997"/>
    <n v="10.363887355052457"/>
    <n v="169.57999999999998"/>
  </r>
  <r>
    <d v="2024-09-11T00:00:00"/>
    <x v="2"/>
    <s v="Instagram"/>
    <s v="Image"/>
    <s v="Gen Z"/>
    <n v="9743"/>
    <n v="59"/>
    <n v="2"/>
    <n v="180.11"/>
    <n v="197.02"/>
    <n v="6.055629682849225E-3"/>
    <n v="3.3898305084745763E-2"/>
    <n v="3.0527118644067799"/>
    <n v="90.055000000000007"/>
    <n v="1.0938870690133806"/>
    <n v="16.909999999999997"/>
  </r>
  <r>
    <d v="2024-09-11T00:00:00"/>
    <x v="2"/>
    <s v="Instagram"/>
    <s v="Image"/>
    <s v="Millennials"/>
    <n v="7968"/>
    <n v="117"/>
    <n v="2"/>
    <n v="211.93"/>
    <n v="165.26"/>
    <n v="1.4683734939759037E-2"/>
    <n v="1.7094017094017096E-2"/>
    <n v="1.8113675213675213"/>
    <n v="105.965"/>
    <n v="0.77978577832303109"/>
    <n v="-46.670000000000016"/>
  </r>
  <r>
    <d v="2024-09-11T00:00:00"/>
    <x v="2"/>
    <s v="Instagram"/>
    <s v="Image"/>
    <s v="Gen X"/>
    <n v="577"/>
    <n v="2"/>
    <n v="0"/>
    <n v="22.14"/>
    <n v="0"/>
    <n v="3.4662045060658577E-3"/>
    <n v="0"/>
    <n v="11.07"/>
    <n v="0"/>
    <n v="0"/>
    <n v="-22.14"/>
  </r>
  <r>
    <d v="2024-09-11T00:00:00"/>
    <x v="2"/>
    <s v="Instagram"/>
    <s v="Carousel"/>
    <s v="Gen Z"/>
    <n v="6990"/>
    <n v="171"/>
    <n v="7"/>
    <n v="117.38"/>
    <n v="692.35"/>
    <n v="2.4463519313304722E-2"/>
    <n v="4.0935672514619881E-2"/>
    <n v="0.68643274853801162"/>
    <n v="16.768571428571427"/>
    <n v="5.8983642869313346"/>
    <n v="574.97"/>
  </r>
  <r>
    <d v="2024-09-11T00:00:00"/>
    <x v="2"/>
    <s v="Instagram"/>
    <s v="Carousel"/>
    <s v="Millennials"/>
    <n v="5055"/>
    <n v="116"/>
    <n v="8"/>
    <n v="104.3"/>
    <n v="742.09"/>
    <n v="2.2947576656775468E-2"/>
    <n v="6.8965517241379309E-2"/>
    <n v="0.8991379310344827"/>
    <n v="13.0375"/>
    <n v="7.1149568552253122"/>
    <n v="637.79000000000008"/>
  </r>
  <r>
    <d v="2024-09-11T00:00:00"/>
    <x v="2"/>
    <s v="Instagram"/>
    <s v="Carousel"/>
    <s v="Gen X"/>
    <n v="306"/>
    <n v="3"/>
    <n v="0"/>
    <n v="4.67"/>
    <n v="0"/>
    <n v="9.8039215686274508E-3"/>
    <n v="0"/>
    <n v="1.5566666666666666"/>
    <n v="0"/>
    <n v="0"/>
    <n v="-4.67"/>
  </r>
  <r>
    <d v="2024-09-11T00:00:00"/>
    <x v="2"/>
    <s v="TikTok"/>
    <s v="Video"/>
    <s v="Gen Z"/>
    <n v="6342"/>
    <n v="257"/>
    <n v="33"/>
    <n v="195.57"/>
    <n v="2249.7600000000002"/>
    <n v="4.052349416587827E-2"/>
    <n v="0.12840466926070038"/>
    <n v="0.7609727626459144"/>
    <n v="5.9263636363636358"/>
    <n v="11.50360484736923"/>
    <n v="2054.19"/>
  </r>
  <r>
    <d v="2024-09-11T00:00:00"/>
    <x v="2"/>
    <s v="TikTok"/>
    <s v="Video"/>
    <s v="Millennials"/>
    <n v="899"/>
    <n v="34"/>
    <n v="3"/>
    <n v="29.98"/>
    <n v="292.23"/>
    <n v="3.781979977753059E-2"/>
    <n v="8.8235294117647065E-2"/>
    <n v="0.88176470588235301"/>
    <n v="9.9933333333333341"/>
    <n v="9.7474983322214808"/>
    <n v="262.25"/>
  </r>
  <r>
    <d v="2024-09-11T00:00:00"/>
    <x v="2"/>
    <s v="TikTok"/>
    <s v="Video"/>
    <s v="Gen X"/>
    <n v="357"/>
    <n v="13"/>
    <n v="1"/>
    <n v="10.63"/>
    <n v="90.04"/>
    <n v="3.6414565826330535E-2"/>
    <n v="7.6923076923076927E-2"/>
    <n v="0.81769230769230772"/>
    <n v="10.63"/>
    <n v="8.4703668861712131"/>
    <n v="79.410000000000011"/>
  </r>
  <r>
    <d v="2024-09-11T00:00:00"/>
    <x v="2"/>
    <s v="TikTok"/>
    <s v="Image"/>
    <s v="Gen Z"/>
    <n v="11612"/>
    <n v="188"/>
    <n v="7"/>
    <n v="438.91"/>
    <n v="652.29"/>
    <n v="1.619014812263176E-2"/>
    <n v="3.7234042553191488E-2"/>
    <n v="2.3346276595744682"/>
    <n v="62.701428571428572"/>
    <n v="1.4861588936228383"/>
    <n v="213.37999999999994"/>
  </r>
  <r>
    <d v="2024-09-11T00:00:00"/>
    <x v="2"/>
    <s v="TikTok"/>
    <s v="Image"/>
    <s v="Millennials"/>
    <n v="1194"/>
    <n v="8"/>
    <n v="0"/>
    <n v="41.26"/>
    <n v="0"/>
    <n v="6.7001675041876048E-3"/>
    <n v="0"/>
    <n v="5.1574999999999998"/>
    <n v="0"/>
    <n v="0"/>
    <n v="-41.26"/>
  </r>
  <r>
    <d v="2024-09-11T00:00:00"/>
    <x v="2"/>
    <s v="TikTok"/>
    <s v="Image"/>
    <s v="Gen X"/>
    <n v="785"/>
    <n v="7"/>
    <n v="0"/>
    <n v="16.440000000000001"/>
    <n v="0"/>
    <n v="8.9171974522292991E-3"/>
    <n v="0"/>
    <n v="2.3485714285714288"/>
    <n v="0"/>
    <n v="0"/>
    <n v="-16.440000000000001"/>
  </r>
  <r>
    <d v="2024-09-11T00:00:00"/>
    <x v="2"/>
    <s v="TikTok"/>
    <s v="Carousel"/>
    <s v="Gen Z"/>
    <n v="11804"/>
    <n v="284"/>
    <n v="15"/>
    <n v="423.27"/>
    <n v="832.57"/>
    <n v="2.4059640799728905E-2"/>
    <n v="5.2816901408450703E-2"/>
    <n v="1.4903873239436618"/>
    <n v="28.218"/>
    <n v="1.9669950622534083"/>
    <n v="409.30000000000007"/>
  </r>
  <r>
    <d v="2024-09-11T00:00:00"/>
    <x v="2"/>
    <s v="TikTok"/>
    <s v="Carousel"/>
    <s v="Millennials"/>
    <n v="1934"/>
    <n v="33"/>
    <n v="1"/>
    <n v="42.84"/>
    <n v="51.02"/>
    <n v="1.7063081695966906E-2"/>
    <n v="3.0303030303030304E-2"/>
    <n v="1.2981818181818183"/>
    <n v="42.84"/>
    <n v="1.1909430438842203"/>
    <n v="8.18"/>
  </r>
  <r>
    <d v="2024-09-11T00:00:00"/>
    <x v="2"/>
    <s v="TikTok"/>
    <s v="Carousel"/>
    <s v="Gen X"/>
    <n v="756"/>
    <n v="14"/>
    <n v="0"/>
    <n v="21.13"/>
    <n v="0"/>
    <n v="1.8518518518518517E-2"/>
    <n v="0"/>
    <n v="1.5092857142857141"/>
    <n v="0"/>
    <n v="0"/>
    <n v="-21.13"/>
  </r>
  <r>
    <d v="2024-09-11T00:00:00"/>
    <x v="2"/>
    <s v="Facebook"/>
    <s v="Video"/>
    <s v="Gen Z"/>
    <n v="1822"/>
    <n v="77"/>
    <n v="5"/>
    <n v="67.81"/>
    <n v="398.2"/>
    <n v="4.2261251372118551E-2"/>
    <n v="6.4935064935064929E-2"/>
    <n v="0.88064935064935068"/>
    <n v="13.562000000000001"/>
    <n v="5.8722902226810199"/>
    <n v="330.39"/>
  </r>
  <r>
    <d v="2024-09-11T00:00:00"/>
    <x v="2"/>
    <s v="Facebook"/>
    <s v="Video"/>
    <s v="Millennials"/>
    <n v="11102"/>
    <n v="437"/>
    <n v="62"/>
    <n v="250.38"/>
    <n v="3616.3"/>
    <n v="3.9362277067195098E-2"/>
    <n v="0.14187643020594964"/>
    <n v="0.57295194508009151"/>
    <n v="4.0383870967741933"/>
    <n v="14.443246265676173"/>
    <n v="3365.92"/>
  </r>
  <r>
    <d v="2024-09-11T00:00:00"/>
    <x v="2"/>
    <s v="Facebook"/>
    <s v="Video"/>
    <s v="Gen X"/>
    <n v="3819"/>
    <n v="167"/>
    <n v="21"/>
    <n v="118.05"/>
    <n v="1980.36"/>
    <n v="4.3728724797067298E-2"/>
    <n v="0.12574850299401197"/>
    <n v="0.70688622754491015"/>
    <n v="5.621428571428571"/>
    <n v="16.775603557814485"/>
    <n v="1862.31"/>
  </r>
  <r>
    <d v="2024-09-11T00:00:00"/>
    <x v="2"/>
    <s v="Facebook"/>
    <s v="Image"/>
    <s v="Gen Z"/>
    <n v="2380"/>
    <n v="14"/>
    <n v="0"/>
    <n v="89.02"/>
    <n v="0"/>
    <n v="5.8823529411764705E-3"/>
    <n v="0"/>
    <n v="6.3585714285714285"/>
    <n v="0"/>
    <n v="0"/>
    <n v="-89.02"/>
  </r>
  <r>
    <d v="2024-09-11T00:00:00"/>
    <x v="2"/>
    <s v="Facebook"/>
    <s v="Image"/>
    <s v="Millennials"/>
    <n v="7881"/>
    <n v="127"/>
    <n v="3"/>
    <n v="128.13999999999999"/>
    <n v="251.92"/>
    <n v="1.6114706255551326E-2"/>
    <n v="2.3622047244094488E-2"/>
    <n v="1.0089763779527559"/>
    <n v="42.713333333333331"/>
    <n v="1.9659747151552991"/>
    <n v="123.78"/>
  </r>
  <r>
    <d v="2024-09-11T00:00:00"/>
    <x v="2"/>
    <s v="Facebook"/>
    <s v="Image"/>
    <s v="Gen X"/>
    <n v="4963"/>
    <n v="48"/>
    <n v="1"/>
    <n v="181.56"/>
    <n v="50.66"/>
    <n v="9.6715696151521251E-3"/>
    <n v="2.0833333333333332E-2"/>
    <n v="3.7825000000000002"/>
    <n v="181.56"/>
    <n v="0.27902621722846438"/>
    <n v="-130.9"/>
  </r>
  <r>
    <d v="2024-09-11T00:00:00"/>
    <x v="2"/>
    <s v="Facebook"/>
    <s v="Carousel"/>
    <s v="Gen Z"/>
    <n v="2033"/>
    <n v="26"/>
    <n v="0"/>
    <n v="64.25"/>
    <n v="0"/>
    <n v="1.278898180029513E-2"/>
    <n v="0"/>
    <n v="2.4711538461538463"/>
    <n v="0"/>
    <n v="0"/>
    <n v="-64.25"/>
  </r>
  <r>
    <d v="2024-09-11T00:00:00"/>
    <x v="2"/>
    <s v="Facebook"/>
    <s v="Carousel"/>
    <s v="Millennials"/>
    <n v="7811"/>
    <n v="215"/>
    <n v="5"/>
    <n v="206.02"/>
    <n v="431.37"/>
    <n v="2.7525284854692102E-2"/>
    <n v="2.3255813953488372E-2"/>
    <n v="0.9582325581395349"/>
    <n v="41.204000000000001"/>
    <n v="2.0938258421512472"/>
    <n v="225.35"/>
  </r>
  <r>
    <d v="2024-09-11T00:00:00"/>
    <x v="2"/>
    <s v="Facebook"/>
    <s v="Carousel"/>
    <s v="Gen X"/>
    <n v="4199"/>
    <n v="54"/>
    <n v="3"/>
    <n v="144.27000000000001"/>
    <n v="262.16000000000003"/>
    <n v="1.2860204810669207E-2"/>
    <n v="5.5555555555555552E-2"/>
    <n v="2.6716666666666669"/>
    <n v="48.09"/>
    <n v="1.8171484023012408"/>
    <n v="117.89000000000001"/>
  </r>
  <r>
    <d v="2024-09-12T00:00:00"/>
    <x v="2"/>
    <s v="Instagram"/>
    <s v="Video"/>
    <s v="Gen Z"/>
    <n v="7507"/>
    <n v="227"/>
    <n v="14"/>
    <n v="179.39"/>
    <n v="825.05"/>
    <n v="3.0238444118822431E-2"/>
    <n v="6.1674008810572688E-2"/>
    <n v="0.79026431718061663"/>
    <n v="12.813571428571427"/>
    <n v="4.5991972796699931"/>
    <n v="645.66"/>
  </r>
  <r>
    <d v="2024-09-12T00:00:00"/>
    <x v="2"/>
    <s v="Instagram"/>
    <s v="Video"/>
    <s v="Millennials"/>
    <n v="5981"/>
    <n v="257"/>
    <n v="35"/>
    <n v="114.26"/>
    <n v="3141.06"/>
    <n v="4.2969403109847849E-2"/>
    <n v="0.13618677042801555"/>
    <n v="0.44459143968871595"/>
    <n v="3.2645714285714287"/>
    <n v="27.490460353579554"/>
    <n v="3026.7999999999997"/>
  </r>
  <r>
    <d v="2024-09-12T00:00:00"/>
    <x v="2"/>
    <s v="Instagram"/>
    <s v="Video"/>
    <s v="Gen X"/>
    <n v="291"/>
    <n v="10"/>
    <n v="1"/>
    <n v="4.83"/>
    <n v="93.11"/>
    <n v="3.4364261168384883E-2"/>
    <n v="0.1"/>
    <n v="0.48299999999999998"/>
    <n v="4.83"/>
    <n v="19.277432712215319"/>
    <n v="88.28"/>
  </r>
  <r>
    <d v="2024-09-12T00:00:00"/>
    <x v="2"/>
    <s v="Instagram"/>
    <s v="Image"/>
    <s v="Gen Z"/>
    <n v="7668"/>
    <n v="81"/>
    <n v="2"/>
    <n v="160.16999999999999"/>
    <n v="151.47"/>
    <n v="1.0563380281690141E-2"/>
    <n v="2.4691358024691357E-2"/>
    <n v="1.9774074074074073"/>
    <n v="80.084999999999994"/>
    <n v="0.94568271211837429"/>
    <n v="-8.6999999999999886"/>
  </r>
  <r>
    <d v="2024-09-12T00:00:00"/>
    <x v="2"/>
    <s v="Instagram"/>
    <s v="Image"/>
    <s v="Millennials"/>
    <n v="3934"/>
    <n v="76"/>
    <n v="3"/>
    <n v="145.25"/>
    <n v="233.61"/>
    <n v="1.9318759532282664E-2"/>
    <n v="3.9473684210526314E-2"/>
    <n v="1.9111842105263157"/>
    <n v="48.416666666666664"/>
    <n v="1.608330464716007"/>
    <n v="88.360000000000014"/>
  </r>
  <r>
    <d v="2024-09-12T00:00:00"/>
    <x v="2"/>
    <s v="Instagram"/>
    <s v="Image"/>
    <s v="Gen X"/>
    <n v="717"/>
    <n v="11"/>
    <n v="0"/>
    <n v="9.39"/>
    <n v="0"/>
    <n v="1.5341701534170154E-2"/>
    <n v="0"/>
    <n v="0.85363636363636364"/>
    <n v="0"/>
    <n v="0"/>
    <n v="-9.39"/>
  </r>
  <r>
    <d v="2024-09-12T00:00:00"/>
    <x v="2"/>
    <s v="Instagram"/>
    <s v="Carousel"/>
    <s v="Gen Z"/>
    <n v="3072"/>
    <n v="33"/>
    <n v="1"/>
    <n v="62.37"/>
    <n v="99.34"/>
    <n v="1.07421875E-2"/>
    <n v="3.0303030303030304E-2"/>
    <n v="1.89"/>
    <n v="62.37"/>
    <n v="1.5927529260862596"/>
    <n v="36.970000000000006"/>
  </r>
  <r>
    <d v="2024-09-12T00:00:00"/>
    <x v="2"/>
    <s v="Instagram"/>
    <s v="Carousel"/>
    <s v="Millennials"/>
    <n v="3031"/>
    <n v="54"/>
    <n v="2"/>
    <n v="89.46"/>
    <n v="110.12"/>
    <n v="1.7815902342461234E-2"/>
    <n v="3.7037037037037035E-2"/>
    <n v="1.6566666666666665"/>
    <n v="44.73"/>
    <n v="1.2309412027721889"/>
    <n v="20.660000000000011"/>
  </r>
  <r>
    <d v="2024-09-12T00:00:00"/>
    <x v="2"/>
    <s v="Instagram"/>
    <s v="Carousel"/>
    <s v="Gen X"/>
    <n v="225"/>
    <n v="4"/>
    <n v="0"/>
    <n v="6.79"/>
    <n v="0"/>
    <n v="1.7777777777777778E-2"/>
    <n v="0"/>
    <n v="1.6975"/>
    <n v="0"/>
    <n v="0"/>
    <n v="-6.79"/>
  </r>
  <r>
    <d v="2024-09-12T00:00:00"/>
    <x v="2"/>
    <s v="TikTok"/>
    <s v="Video"/>
    <s v="Gen Z"/>
    <n v="8092"/>
    <n v="202"/>
    <n v="11"/>
    <n v="146.65"/>
    <n v="606.46"/>
    <n v="2.4962926347009393E-2"/>
    <n v="5.4455445544554455E-2"/>
    <n v="0.72599009900990097"/>
    <n v="13.331818181818182"/>
    <n v="4.1354244800545521"/>
    <n v="459.81000000000006"/>
  </r>
  <r>
    <d v="2024-09-12T00:00:00"/>
    <x v="2"/>
    <s v="TikTok"/>
    <s v="Video"/>
    <s v="Millennials"/>
    <n v="1566"/>
    <n v="71"/>
    <n v="8"/>
    <n v="27.61"/>
    <n v="544.82000000000005"/>
    <n v="4.5338441890166031E-2"/>
    <n v="0.11267605633802817"/>
    <n v="0.38887323943661972"/>
    <n v="3.4512499999999999"/>
    <n v="19.732705541470484"/>
    <n v="517.21"/>
  </r>
  <r>
    <d v="2024-09-12T00:00:00"/>
    <x v="2"/>
    <s v="TikTok"/>
    <s v="Video"/>
    <s v="Gen X"/>
    <n v="517"/>
    <n v="15"/>
    <n v="1"/>
    <n v="18.600000000000001"/>
    <n v="50.95"/>
    <n v="2.9013539651837523E-2"/>
    <n v="6.6666666666666666E-2"/>
    <n v="1.24"/>
    <n v="18.600000000000001"/>
    <n v="2.739247311827957"/>
    <n v="32.35"/>
  </r>
  <r>
    <d v="2024-09-12T00:00:00"/>
    <x v="2"/>
    <s v="TikTok"/>
    <s v="Image"/>
    <s v="Gen Z"/>
    <n v="9403"/>
    <n v="82"/>
    <n v="2"/>
    <n v="223.26"/>
    <n v="130.47"/>
    <n v="8.7206210783792402E-3"/>
    <n v="2.4390243902439025E-2"/>
    <n v="2.7226829268292683"/>
    <n v="111.63"/>
    <n v="0.58438591776404192"/>
    <n v="-92.789999999999992"/>
  </r>
  <r>
    <d v="2024-09-12T00:00:00"/>
    <x v="2"/>
    <s v="TikTok"/>
    <s v="Image"/>
    <s v="Millennials"/>
    <n v="790"/>
    <n v="14"/>
    <n v="0"/>
    <n v="12.64"/>
    <n v="0"/>
    <n v="1.7721518987341773E-2"/>
    <n v="0"/>
    <n v="0.90285714285714291"/>
    <n v="0"/>
    <n v="0"/>
    <n v="-12.64"/>
  </r>
  <r>
    <d v="2024-09-12T00:00:00"/>
    <x v="2"/>
    <s v="TikTok"/>
    <s v="Image"/>
    <s v="Gen X"/>
    <n v="193"/>
    <n v="3"/>
    <n v="0"/>
    <n v="6.89"/>
    <n v="0"/>
    <n v="1.5544041450777202E-2"/>
    <n v="0"/>
    <n v="2.2966666666666664"/>
    <n v="0"/>
    <n v="0"/>
    <n v="-6.89"/>
  </r>
  <r>
    <d v="2024-09-12T00:00:00"/>
    <x v="2"/>
    <s v="TikTok"/>
    <s v="Carousel"/>
    <s v="Gen Z"/>
    <n v="8852"/>
    <n v="257"/>
    <n v="9"/>
    <n v="310.06"/>
    <n v="798.1"/>
    <n v="2.903298689561681E-2"/>
    <n v="3.5019455252918288E-2"/>
    <n v="1.2064591439688717"/>
    <n v="34.451111111111111"/>
    <n v="2.5740179320131586"/>
    <n v="488.04"/>
  </r>
  <r>
    <d v="2024-09-12T00:00:00"/>
    <x v="2"/>
    <s v="TikTok"/>
    <s v="Carousel"/>
    <s v="Millennials"/>
    <n v="1470"/>
    <n v="26"/>
    <n v="0"/>
    <n v="37.31"/>
    <n v="0"/>
    <n v="1.7687074829931974E-2"/>
    <n v="0"/>
    <n v="1.4350000000000001"/>
    <n v="0"/>
    <n v="0"/>
    <n v="-37.31"/>
  </r>
  <r>
    <d v="2024-09-12T00:00:00"/>
    <x v="2"/>
    <s v="TikTok"/>
    <s v="Carousel"/>
    <s v="Gen X"/>
    <n v="630"/>
    <n v="12"/>
    <n v="0"/>
    <n v="20.57"/>
    <n v="0"/>
    <n v="1.9047619047619049E-2"/>
    <n v="0"/>
    <n v="1.7141666666666666"/>
    <n v="0"/>
    <n v="0"/>
    <n v="-20.57"/>
  </r>
  <r>
    <d v="2024-09-12T00:00:00"/>
    <x v="2"/>
    <s v="Facebook"/>
    <s v="Video"/>
    <s v="Gen Z"/>
    <n v="2462"/>
    <n v="109"/>
    <n v="10"/>
    <n v="89.95"/>
    <n v="884.5"/>
    <n v="4.4272948822095856E-2"/>
    <n v="9.1743119266055051E-2"/>
    <n v="0.8252293577981652"/>
    <n v="8.995000000000001"/>
    <n v="9.8332406892718165"/>
    <n v="794.55"/>
  </r>
  <r>
    <d v="2024-09-12T00:00:00"/>
    <x v="2"/>
    <s v="Facebook"/>
    <s v="Video"/>
    <s v="Millennials"/>
    <n v="5974"/>
    <n v="194"/>
    <n v="12"/>
    <n v="207.85"/>
    <n v="1181.77"/>
    <n v="3.247405423501841E-2"/>
    <n v="6.1855670103092786E-2"/>
    <n v="1.0713917525773196"/>
    <n v="17.320833333333333"/>
    <n v="5.6856867933605963"/>
    <n v="973.92"/>
  </r>
  <r>
    <d v="2024-09-12T00:00:00"/>
    <x v="2"/>
    <s v="Facebook"/>
    <s v="Video"/>
    <s v="Gen X"/>
    <n v="3962"/>
    <n v="163"/>
    <n v="15"/>
    <n v="104.61"/>
    <n v="1360.31"/>
    <n v="4.1140837960625946E-2"/>
    <n v="9.202453987730061E-2"/>
    <n v="0.64177914110429446"/>
    <n v="6.9740000000000002"/>
    <n v="13.003632539910141"/>
    <n v="1255.7"/>
  </r>
  <r>
    <d v="2024-09-12T00:00:00"/>
    <x v="2"/>
    <s v="Facebook"/>
    <s v="Image"/>
    <s v="Gen Z"/>
    <n v="1109"/>
    <n v="9"/>
    <n v="0"/>
    <n v="25.91"/>
    <n v="0"/>
    <n v="8.1154192966636611E-3"/>
    <n v="0"/>
    <n v="2.8788888888888891"/>
    <n v="0"/>
    <n v="0"/>
    <n v="-25.91"/>
  </r>
  <r>
    <d v="2024-09-12T00:00:00"/>
    <x v="2"/>
    <s v="Facebook"/>
    <s v="Image"/>
    <s v="Millennials"/>
    <n v="7682"/>
    <n v="98"/>
    <n v="3"/>
    <n v="200.58"/>
    <n v="188.71"/>
    <n v="1.2757094506638896E-2"/>
    <n v="3.0612244897959183E-2"/>
    <n v="2.0467346938775512"/>
    <n v="66.86"/>
    <n v="0.94082161730980152"/>
    <n v="-11.870000000000005"/>
  </r>
  <r>
    <d v="2024-09-12T00:00:00"/>
    <x v="2"/>
    <s v="Facebook"/>
    <s v="Image"/>
    <s v="Gen X"/>
    <n v="2152"/>
    <n v="34"/>
    <n v="0"/>
    <n v="61.65"/>
    <n v="0"/>
    <n v="1.5799256505576207E-2"/>
    <n v="0"/>
    <n v="1.8132352941176471"/>
    <n v="0"/>
    <n v="0"/>
    <n v="-61.65"/>
  </r>
  <r>
    <d v="2024-09-12T00:00:00"/>
    <x v="2"/>
    <s v="Facebook"/>
    <s v="Carousel"/>
    <s v="Gen Z"/>
    <n v="2370"/>
    <n v="53"/>
    <n v="1"/>
    <n v="45.65"/>
    <n v="89.37"/>
    <n v="2.2362869198312235E-2"/>
    <n v="1.8867924528301886E-2"/>
    <n v="0.86132075471698111"/>
    <n v="45.65"/>
    <n v="1.9577217962760134"/>
    <n v="43.720000000000006"/>
  </r>
  <r>
    <d v="2024-09-12T00:00:00"/>
    <x v="2"/>
    <s v="Facebook"/>
    <s v="Carousel"/>
    <s v="Millennials"/>
    <n v="6644"/>
    <n v="90"/>
    <n v="6"/>
    <n v="201.45"/>
    <n v="328.6"/>
    <n v="1.3546056592414209E-2"/>
    <n v="6.6666666666666666E-2"/>
    <n v="2.2383333333333333"/>
    <n v="33.574999999999996"/>
    <n v="1.6311739885827752"/>
    <n v="127.15000000000003"/>
  </r>
  <r>
    <d v="2024-09-12T00:00:00"/>
    <x v="2"/>
    <s v="Facebook"/>
    <s v="Carousel"/>
    <s v="Gen X"/>
    <n v="4064"/>
    <n v="119"/>
    <n v="9"/>
    <n v="157.22999999999999"/>
    <n v="850.74"/>
    <n v="2.9281496062992126E-2"/>
    <n v="7.5630252100840331E-2"/>
    <n v="1.3212605042016805"/>
    <n v="17.47"/>
    <n v="5.4107994657508112"/>
    <n v="693.51"/>
  </r>
  <r>
    <d v="2024-09-13T00:00:00"/>
    <x v="2"/>
    <s v="Instagram"/>
    <s v="Video"/>
    <s v="Gen Z"/>
    <n v="5016"/>
    <n v="199"/>
    <n v="13"/>
    <n v="135.09"/>
    <n v="1272.57"/>
    <n v="3.9673046251993617E-2"/>
    <n v="6.5326633165829151E-2"/>
    <n v="0.67884422110552767"/>
    <n v="10.391538461538461"/>
    <n v="9.4201643348878523"/>
    <n v="1137.48"/>
  </r>
  <r>
    <d v="2024-09-13T00:00:00"/>
    <x v="2"/>
    <s v="Instagram"/>
    <s v="Video"/>
    <s v="Millennials"/>
    <n v="5091"/>
    <n v="208"/>
    <n v="26"/>
    <n v="152.32"/>
    <n v="1774.72"/>
    <n v="4.0856413278334315E-2"/>
    <n v="0.125"/>
    <n v="0.73230769230769233"/>
    <n v="5.8584615384615386"/>
    <n v="11.651260504201682"/>
    <n v="1622.4"/>
  </r>
  <r>
    <d v="2024-09-13T00:00:00"/>
    <x v="2"/>
    <s v="Instagram"/>
    <s v="Video"/>
    <s v="Gen X"/>
    <n v="751"/>
    <n v="27"/>
    <n v="2"/>
    <n v="13.13"/>
    <n v="117.77"/>
    <n v="3.5952063914780293E-2"/>
    <n v="7.407407407407407E-2"/>
    <n v="0.48629629629629634"/>
    <n v="6.5650000000000004"/>
    <n v="8.9695354150799691"/>
    <n v="104.64"/>
  </r>
  <r>
    <d v="2024-09-13T00:00:00"/>
    <x v="2"/>
    <s v="Instagram"/>
    <s v="Image"/>
    <s v="Gen Z"/>
    <n v="8316"/>
    <n v="157"/>
    <n v="4"/>
    <n v="129.15"/>
    <n v="265.17"/>
    <n v="1.8879268879268878E-2"/>
    <n v="2.5477707006369428E-2"/>
    <n v="0.82261146496815285"/>
    <n v="32.287500000000001"/>
    <n v="2.0531939605110336"/>
    <n v="136.02000000000001"/>
  </r>
  <r>
    <d v="2024-09-13T00:00:00"/>
    <x v="2"/>
    <s v="Instagram"/>
    <s v="Image"/>
    <s v="Millennials"/>
    <n v="6008"/>
    <n v="73"/>
    <n v="2"/>
    <n v="140.66"/>
    <n v="136.5"/>
    <n v="1.215046604527297E-2"/>
    <n v="2.7397260273972601E-2"/>
    <n v="1.9268493150684931"/>
    <n v="70.33"/>
    <n v="0.97042513863216273"/>
    <n v="-4.1599999999999966"/>
  </r>
  <r>
    <d v="2024-09-13T00:00:00"/>
    <x v="2"/>
    <s v="Instagram"/>
    <s v="Image"/>
    <s v="Gen X"/>
    <n v="680"/>
    <n v="5"/>
    <n v="0"/>
    <n v="19.82"/>
    <n v="0"/>
    <n v="7.3529411764705881E-3"/>
    <n v="0"/>
    <n v="3.964"/>
    <n v="0"/>
    <n v="0"/>
    <n v="-19.82"/>
  </r>
  <r>
    <d v="2024-09-13T00:00:00"/>
    <x v="2"/>
    <s v="Instagram"/>
    <s v="Carousel"/>
    <s v="Gen Z"/>
    <n v="8407"/>
    <n v="181"/>
    <n v="6"/>
    <n v="271.89999999999998"/>
    <n v="330.64"/>
    <n v="2.1529677649577732E-2"/>
    <n v="3.3149171270718231E-2"/>
    <n v="1.502209944751381"/>
    <n v="45.316666666666663"/>
    <n v="1.216035307098198"/>
    <n v="58.740000000000009"/>
  </r>
  <r>
    <d v="2024-09-13T00:00:00"/>
    <x v="2"/>
    <s v="Instagram"/>
    <s v="Carousel"/>
    <s v="Millennials"/>
    <n v="7081"/>
    <n v="159"/>
    <n v="11"/>
    <n v="92.35"/>
    <n v="1039.81"/>
    <n v="2.24544555853693E-2"/>
    <n v="6.9182389937106917E-2"/>
    <n v="0.58081761006289301"/>
    <n v="8.3954545454545446"/>
    <n v="11.259447753113157"/>
    <n v="947.45999999999992"/>
  </r>
  <r>
    <d v="2024-09-13T00:00:00"/>
    <x v="2"/>
    <s v="Instagram"/>
    <s v="Carousel"/>
    <s v="Gen X"/>
    <n v="748"/>
    <n v="15"/>
    <n v="0"/>
    <n v="15.84"/>
    <n v="0"/>
    <n v="2.0053475935828877E-2"/>
    <n v="0"/>
    <n v="1.056"/>
    <n v="0"/>
    <n v="0"/>
    <n v="-15.84"/>
  </r>
  <r>
    <d v="2024-09-13T00:00:00"/>
    <x v="2"/>
    <s v="TikTok"/>
    <s v="Video"/>
    <s v="Gen Z"/>
    <n v="14494"/>
    <n v="604"/>
    <n v="77"/>
    <n v="374.45"/>
    <n v="6865.37"/>
    <n v="4.1672416172209188E-2"/>
    <n v="0.12748344370860928"/>
    <n v="0.61995033112582776"/>
    <n v="4.8629870129870127"/>
    <n v="18.334543997863534"/>
    <n v="6490.92"/>
  </r>
  <r>
    <d v="2024-09-13T00:00:00"/>
    <x v="2"/>
    <s v="TikTok"/>
    <s v="Video"/>
    <s v="Millennials"/>
    <n v="1666"/>
    <n v="59"/>
    <n v="7"/>
    <n v="28.72"/>
    <n v="445.77"/>
    <n v="3.5414165666266505E-2"/>
    <n v="0.11864406779661017"/>
    <n v="0.48677966101694914"/>
    <n v="4.1028571428571423"/>
    <n v="15.521239554317548"/>
    <n v="417.04999999999995"/>
  </r>
  <r>
    <d v="2024-09-13T00:00:00"/>
    <x v="2"/>
    <s v="TikTok"/>
    <s v="Video"/>
    <s v="Gen X"/>
    <n v="860"/>
    <n v="29"/>
    <n v="2"/>
    <n v="20.49"/>
    <n v="101.74"/>
    <n v="3.3720930232558143E-2"/>
    <n v="6.8965517241379309E-2"/>
    <n v="0.70655172413793099"/>
    <n v="10.244999999999999"/>
    <n v="4.9653489507076625"/>
    <n v="81.25"/>
  </r>
  <r>
    <d v="2024-09-13T00:00:00"/>
    <x v="2"/>
    <s v="TikTok"/>
    <s v="Image"/>
    <s v="Gen Z"/>
    <n v="13362"/>
    <n v="243"/>
    <n v="9"/>
    <n v="280.91000000000003"/>
    <n v="627.86"/>
    <n v="1.8185900314324203E-2"/>
    <n v="3.7037037037037035E-2"/>
    <n v="1.1560082304526751"/>
    <n v="31.212222222222223"/>
    <n v="2.2350930903136232"/>
    <n v="346.95"/>
  </r>
  <r>
    <d v="2024-09-13T00:00:00"/>
    <x v="2"/>
    <s v="TikTok"/>
    <s v="Image"/>
    <s v="Millennials"/>
    <n v="1438"/>
    <n v="28"/>
    <n v="0"/>
    <n v="21.42"/>
    <n v="0"/>
    <n v="1.9471488178025034E-2"/>
    <n v="0"/>
    <n v="0.76500000000000001"/>
    <n v="0"/>
    <n v="0"/>
    <n v="-21.42"/>
  </r>
  <r>
    <d v="2024-09-13T00:00:00"/>
    <x v="2"/>
    <s v="TikTok"/>
    <s v="Image"/>
    <s v="Gen X"/>
    <n v="543"/>
    <n v="4"/>
    <n v="0"/>
    <n v="8.1"/>
    <n v="0"/>
    <n v="7.3664825046040518E-3"/>
    <n v="0"/>
    <n v="2.0249999999999999"/>
    <n v="0"/>
    <n v="0"/>
    <n v="-8.1"/>
  </r>
  <r>
    <d v="2024-09-13T00:00:00"/>
    <x v="2"/>
    <s v="TikTok"/>
    <s v="Carousel"/>
    <s v="Gen Z"/>
    <n v="8796"/>
    <n v="89"/>
    <n v="2"/>
    <n v="302.63"/>
    <n v="123.98"/>
    <n v="1.0118235561618918E-2"/>
    <n v="2.247191011235955E-2"/>
    <n v="3.4003370786516856"/>
    <n v="151.315"/>
    <n v="0.40967518091398741"/>
    <n v="-178.64999999999998"/>
  </r>
  <r>
    <d v="2024-09-13T00:00:00"/>
    <x v="2"/>
    <s v="TikTok"/>
    <s v="Carousel"/>
    <s v="Millennials"/>
    <n v="1181"/>
    <n v="19"/>
    <n v="0"/>
    <n v="15.56"/>
    <n v="0"/>
    <n v="1.6088060965283656E-2"/>
    <n v="0"/>
    <n v="0.81894736842105265"/>
    <n v="0"/>
    <n v="0"/>
    <n v="-15.56"/>
  </r>
  <r>
    <d v="2024-09-13T00:00:00"/>
    <x v="2"/>
    <s v="TikTok"/>
    <s v="Carousel"/>
    <s v="Gen X"/>
    <n v="135"/>
    <n v="2"/>
    <n v="0"/>
    <n v="3.3"/>
    <n v="0"/>
    <n v="1.4814814814814815E-2"/>
    <n v="0"/>
    <n v="1.65"/>
    <n v="0"/>
    <n v="0"/>
    <n v="-3.3"/>
  </r>
  <r>
    <d v="2024-09-13T00:00:00"/>
    <x v="2"/>
    <s v="Facebook"/>
    <s v="Video"/>
    <s v="Gen Z"/>
    <n v="1056"/>
    <n v="29"/>
    <n v="2"/>
    <n v="19.899999999999999"/>
    <n v="113.48"/>
    <n v="2.7462121212121212E-2"/>
    <n v="6.8965517241379309E-2"/>
    <n v="0.68620689655172407"/>
    <n v="9.9499999999999993"/>
    <n v="5.7025125628140714"/>
    <n v="93.580000000000013"/>
  </r>
  <r>
    <d v="2024-09-13T00:00:00"/>
    <x v="2"/>
    <s v="Facebook"/>
    <s v="Video"/>
    <s v="Millennials"/>
    <n v="8715"/>
    <n v="384"/>
    <n v="37"/>
    <n v="297.06"/>
    <n v="3375.5"/>
    <n v="4.4061962134251294E-2"/>
    <n v="9.6354166666666671E-2"/>
    <n v="0.77359374999999997"/>
    <n v="8.0286486486486481"/>
    <n v="11.363024304854239"/>
    <n v="3078.44"/>
  </r>
  <r>
    <d v="2024-09-13T00:00:00"/>
    <x v="2"/>
    <s v="Facebook"/>
    <s v="Video"/>
    <s v="Gen X"/>
    <n v="3993"/>
    <n v="172"/>
    <n v="8"/>
    <n v="100.79"/>
    <n v="563.08000000000004"/>
    <n v="4.3075381918357122E-2"/>
    <n v="4.6511627906976744E-2"/>
    <n v="0.58598837209302335"/>
    <n v="12.598750000000001"/>
    <n v="5.5866653437841061"/>
    <n v="462.29"/>
  </r>
  <r>
    <d v="2024-09-13T00:00:00"/>
    <x v="2"/>
    <s v="Facebook"/>
    <s v="Image"/>
    <s v="Gen Z"/>
    <n v="2726"/>
    <n v="42"/>
    <n v="0"/>
    <n v="37.130000000000003"/>
    <n v="0"/>
    <n v="1.5407190022010272E-2"/>
    <n v="0"/>
    <n v="0.88404761904761908"/>
    <n v="0"/>
    <n v="0"/>
    <n v="-37.130000000000003"/>
  </r>
  <r>
    <d v="2024-09-13T00:00:00"/>
    <x v="2"/>
    <s v="Facebook"/>
    <s v="Image"/>
    <s v="Millennials"/>
    <n v="6225"/>
    <n v="82"/>
    <n v="1"/>
    <n v="153.63999999999999"/>
    <n v="73.06"/>
    <n v="1.3172690763052209E-2"/>
    <n v="1.2195121951219513E-2"/>
    <n v="1.8736585365853657"/>
    <n v="153.63999999999999"/>
    <n v="0.47552720645665197"/>
    <n v="-80.579999999999984"/>
  </r>
  <r>
    <d v="2024-09-13T00:00:00"/>
    <x v="2"/>
    <s v="Facebook"/>
    <s v="Image"/>
    <s v="Gen X"/>
    <n v="2227"/>
    <n v="21"/>
    <n v="0"/>
    <n v="56.36"/>
    <n v="0"/>
    <n v="9.4297260889088467E-3"/>
    <n v="0"/>
    <n v="2.6838095238095239"/>
    <n v="0"/>
    <n v="0"/>
    <n v="-56.36"/>
  </r>
  <r>
    <d v="2024-09-13T00:00:00"/>
    <x v="2"/>
    <s v="Facebook"/>
    <s v="Carousel"/>
    <s v="Gen Z"/>
    <n v="2430"/>
    <n v="52"/>
    <n v="1"/>
    <n v="41.88"/>
    <n v="84.24"/>
    <n v="2.1399176954732511E-2"/>
    <n v="1.9230769230769232E-2"/>
    <n v="0.80538461538461548"/>
    <n v="41.88"/>
    <n v="2.0114613180515759"/>
    <n v="42.359999999999992"/>
  </r>
  <r>
    <d v="2024-09-13T00:00:00"/>
    <x v="2"/>
    <s v="Facebook"/>
    <s v="Carousel"/>
    <s v="Millennials"/>
    <n v="6607"/>
    <n v="151"/>
    <n v="4"/>
    <n v="123.32"/>
    <n v="380.14"/>
    <n v="2.2854548206447708E-2"/>
    <n v="2.6490066225165563E-2"/>
    <n v="0.81668874172185424"/>
    <n v="30.83"/>
    <n v="3.0825494648070064"/>
    <n v="256.82"/>
  </r>
  <r>
    <d v="2024-09-13T00:00:00"/>
    <x v="2"/>
    <s v="Facebook"/>
    <s v="Carousel"/>
    <s v="Gen X"/>
    <n v="4484"/>
    <n v="104"/>
    <n v="6"/>
    <n v="146.18"/>
    <n v="378.94"/>
    <n v="2.31935771632471E-2"/>
    <n v="5.7692307692307696E-2"/>
    <n v="1.4055769230769231"/>
    <n v="24.363333333333333"/>
    <n v="2.5922834861130113"/>
    <n v="232.76"/>
  </r>
  <r>
    <d v="2024-09-14T00:00:00"/>
    <x v="2"/>
    <s v="Instagram"/>
    <s v="Video"/>
    <s v="Gen Z"/>
    <n v="5462"/>
    <n v="139"/>
    <n v="20"/>
    <n v="135.47"/>
    <n v="1417.24"/>
    <n v="2.5448553643354084E-2"/>
    <n v="0.14388489208633093"/>
    <n v="0.97460431654676261"/>
    <n v="6.7735000000000003"/>
    <n v="10.46165202627888"/>
    <n v="1281.77"/>
  </r>
  <r>
    <d v="2024-09-14T00:00:00"/>
    <x v="2"/>
    <s v="Instagram"/>
    <s v="Video"/>
    <s v="Millennials"/>
    <n v="4215"/>
    <n v="165"/>
    <n v="18"/>
    <n v="77.28"/>
    <n v="1636.39"/>
    <n v="3.9145907473309607E-2"/>
    <n v="0.10909090909090909"/>
    <n v="0.46836363636363637"/>
    <n v="4.293333333333333"/>
    <n v="21.174818840579711"/>
    <n v="1559.1100000000001"/>
  </r>
  <r>
    <d v="2024-09-14T00:00:00"/>
    <x v="2"/>
    <s v="Instagram"/>
    <s v="Video"/>
    <s v="Gen X"/>
    <n v="243"/>
    <n v="8"/>
    <n v="0"/>
    <n v="4.03"/>
    <n v="0"/>
    <n v="3.292181069958848E-2"/>
    <n v="0"/>
    <n v="0.50375000000000003"/>
    <n v="0"/>
    <n v="0"/>
    <n v="-4.03"/>
  </r>
  <r>
    <d v="2024-09-14T00:00:00"/>
    <x v="2"/>
    <s v="Instagram"/>
    <s v="Image"/>
    <s v="Gen Z"/>
    <n v="9958"/>
    <n v="113"/>
    <n v="4"/>
    <n v="377.65"/>
    <n v="295.52999999999997"/>
    <n v="1.1347660172725448E-2"/>
    <n v="3.5398230088495575E-2"/>
    <n v="3.3420353982300881"/>
    <n v="94.412499999999994"/>
    <n v="0.78254998014034161"/>
    <n v="-82.12"/>
  </r>
  <r>
    <d v="2024-09-14T00:00:00"/>
    <x v="2"/>
    <s v="Instagram"/>
    <s v="Image"/>
    <s v="Millennials"/>
    <n v="2269"/>
    <n v="34"/>
    <n v="0"/>
    <n v="61.29"/>
    <n v="0"/>
    <n v="1.498457470251212E-2"/>
    <n v="0"/>
    <n v="1.8026470588235295"/>
    <n v="0"/>
    <n v="0"/>
    <n v="-61.29"/>
  </r>
  <r>
    <d v="2024-09-14T00:00:00"/>
    <x v="2"/>
    <s v="Instagram"/>
    <s v="Image"/>
    <s v="Gen X"/>
    <n v="871"/>
    <n v="11"/>
    <n v="0"/>
    <n v="26.17"/>
    <n v="0"/>
    <n v="1.2629161882893225E-2"/>
    <n v="0"/>
    <n v="2.3790909090909094"/>
    <n v="0"/>
    <n v="0"/>
    <n v="-26.17"/>
  </r>
  <r>
    <d v="2024-09-14T00:00:00"/>
    <x v="2"/>
    <s v="Instagram"/>
    <s v="Carousel"/>
    <s v="Gen Z"/>
    <n v="6043"/>
    <n v="86"/>
    <n v="4"/>
    <n v="230.25"/>
    <n v="363.98"/>
    <n v="1.4231342048651332E-2"/>
    <n v="4.6511627906976744E-2"/>
    <n v="2.6773255813953489"/>
    <n v="57.5625"/>
    <n v="1.5808034744842563"/>
    <n v="133.73000000000002"/>
  </r>
  <r>
    <d v="2024-09-14T00:00:00"/>
    <x v="2"/>
    <s v="Instagram"/>
    <s v="Carousel"/>
    <s v="Millennials"/>
    <n v="6199"/>
    <n v="168"/>
    <n v="9"/>
    <n v="198.98"/>
    <n v="611.53"/>
    <n v="2.7101145346023554E-2"/>
    <n v="5.3571428571428568E-2"/>
    <n v="1.1844047619047617"/>
    <n v="22.108888888888888"/>
    <n v="3.0733239521559956"/>
    <n v="412.54999999999995"/>
  </r>
  <r>
    <d v="2024-09-14T00:00:00"/>
    <x v="2"/>
    <s v="Instagram"/>
    <s v="Carousel"/>
    <s v="Gen X"/>
    <n v="102"/>
    <n v="1"/>
    <n v="0"/>
    <n v="1.78"/>
    <n v="0"/>
    <n v="9.8039215686274508E-3"/>
    <n v="0"/>
    <n v="1.78"/>
    <n v="0"/>
    <n v="0"/>
    <n v="-1.78"/>
  </r>
  <r>
    <d v="2024-09-14T00:00:00"/>
    <x v="2"/>
    <s v="TikTok"/>
    <s v="Video"/>
    <s v="Gen Z"/>
    <n v="8544"/>
    <n v="302"/>
    <n v="39"/>
    <n v="113.05"/>
    <n v="3549.93"/>
    <n v="3.5346441947565546E-2"/>
    <n v="0.12913907284768211"/>
    <n v="0.37433774834437084"/>
    <n v="2.8987179487179486"/>
    <n v="31.40141530296329"/>
    <n v="3436.8799999999997"/>
  </r>
  <r>
    <d v="2024-09-14T00:00:00"/>
    <x v="2"/>
    <s v="TikTok"/>
    <s v="Video"/>
    <s v="Millennials"/>
    <n v="1547"/>
    <n v="36"/>
    <n v="3"/>
    <n v="52.38"/>
    <n v="197.27"/>
    <n v="2.3270846800258566E-2"/>
    <n v="8.3333333333333329E-2"/>
    <n v="1.4550000000000001"/>
    <n v="17.46"/>
    <n v="3.766132111492936"/>
    <n v="144.89000000000001"/>
  </r>
  <r>
    <d v="2024-09-14T00:00:00"/>
    <x v="2"/>
    <s v="TikTok"/>
    <s v="Video"/>
    <s v="Gen X"/>
    <n v="361"/>
    <n v="9"/>
    <n v="0"/>
    <n v="10.71"/>
    <n v="0"/>
    <n v="2.4930747922437674E-2"/>
    <n v="0"/>
    <n v="1.1900000000000002"/>
    <n v="0"/>
    <n v="0"/>
    <n v="-10.71"/>
  </r>
  <r>
    <d v="2024-09-14T00:00:00"/>
    <x v="2"/>
    <s v="TikTok"/>
    <s v="Image"/>
    <s v="Gen Z"/>
    <n v="8408"/>
    <n v="151"/>
    <n v="6"/>
    <n v="272"/>
    <n v="439.82"/>
    <n v="1.795908658420552E-2"/>
    <n v="3.9735099337748346E-2"/>
    <n v="1.8013245033112584"/>
    <n v="45.333333333333336"/>
    <n v="1.616985294117647"/>
    <n v="167.82"/>
  </r>
  <r>
    <d v="2024-09-14T00:00:00"/>
    <x v="2"/>
    <s v="TikTok"/>
    <s v="Image"/>
    <s v="Millennials"/>
    <n v="1413"/>
    <n v="17"/>
    <n v="0"/>
    <n v="50.32"/>
    <n v="0"/>
    <n v="1.2031139419674451E-2"/>
    <n v="0"/>
    <n v="2.96"/>
    <n v="0"/>
    <n v="0"/>
    <n v="-50.32"/>
  </r>
  <r>
    <d v="2024-09-14T00:00:00"/>
    <x v="2"/>
    <s v="TikTok"/>
    <s v="Image"/>
    <s v="Gen X"/>
    <n v="851"/>
    <n v="9"/>
    <n v="0"/>
    <n v="13.19"/>
    <n v="0"/>
    <n v="1.0575793184488837E-2"/>
    <n v="0"/>
    <n v="1.4655555555555555"/>
    <n v="0"/>
    <n v="0"/>
    <n v="-13.19"/>
  </r>
  <r>
    <d v="2024-09-14T00:00:00"/>
    <x v="2"/>
    <s v="TikTok"/>
    <s v="Carousel"/>
    <s v="Gen Z"/>
    <n v="9961"/>
    <n v="229"/>
    <n v="6"/>
    <n v="249.89"/>
    <n v="328.31"/>
    <n v="2.2989659672723622E-2"/>
    <n v="2.6200873362445413E-2"/>
    <n v="1.0912227074235807"/>
    <n v="41.648333333333333"/>
    <n v="1.3138180799551804"/>
    <n v="78.420000000000016"/>
  </r>
  <r>
    <d v="2024-09-14T00:00:00"/>
    <x v="2"/>
    <s v="TikTok"/>
    <s v="Carousel"/>
    <s v="Millennials"/>
    <n v="773"/>
    <n v="22"/>
    <n v="1"/>
    <n v="18.86"/>
    <n v="84.43"/>
    <n v="2.8460543337645538E-2"/>
    <n v="4.5454545454545456E-2"/>
    <n v="0.8572727272727273"/>
    <n v="18.86"/>
    <n v="4.476670201484624"/>
    <n v="65.570000000000007"/>
  </r>
  <r>
    <d v="2024-09-14T00:00:00"/>
    <x v="2"/>
    <s v="TikTok"/>
    <s v="Carousel"/>
    <s v="Gen X"/>
    <n v="566"/>
    <n v="13"/>
    <n v="0"/>
    <n v="17.079999999999998"/>
    <n v="0"/>
    <n v="2.2968197879858657E-2"/>
    <n v="0"/>
    <n v="1.3138461538461537"/>
    <n v="0"/>
    <n v="0"/>
    <n v="-17.079999999999998"/>
  </r>
  <r>
    <d v="2024-09-14T00:00:00"/>
    <x v="2"/>
    <s v="Facebook"/>
    <s v="Video"/>
    <s v="Gen Z"/>
    <n v="1562"/>
    <n v="69"/>
    <n v="4"/>
    <n v="35.22"/>
    <n v="262.52"/>
    <n v="4.4174135723431499E-2"/>
    <n v="5.7971014492753624E-2"/>
    <n v="0.51043478260869568"/>
    <n v="8.8049999999999997"/>
    <n v="7.4537194775695621"/>
    <n v="227.29999999999998"/>
  </r>
  <r>
    <d v="2024-09-14T00:00:00"/>
    <x v="2"/>
    <s v="Facebook"/>
    <s v="Video"/>
    <s v="Millennials"/>
    <n v="8339"/>
    <n v="324"/>
    <n v="27"/>
    <n v="199.85"/>
    <n v="2103.4299999999998"/>
    <n v="3.8853579565895191E-2"/>
    <n v="8.3333333333333329E-2"/>
    <n v="0.61682098765432092"/>
    <n v="7.4018518518518519"/>
    <n v="10.525043782837127"/>
    <n v="1903.58"/>
  </r>
  <r>
    <d v="2024-09-14T00:00:00"/>
    <x v="2"/>
    <s v="Facebook"/>
    <s v="Video"/>
    <s v="Gen X"/>
    <n v="3785"/>
    <n v="115"/>
    <n v="12"/>
    <n v="83.3"/>
    <n v="923.01"/>
    <n v="3.0383091149273449E-2"/>
    <n v="0.10434782608695652"/>
    <n v="0.72434782608695647"/>
    <n v="6.9416666666666664"/>
    <n v="11.080552220888356"/>
    <n v="839.71"/>
  </r>
  <r>
    <d v="2024-09-14T00:00:00"/>
    <x v="2"/>
    <s v="Facebook"/>
    <s v="Image"/>
    <s v="Gen Z"/>
    <n v="2080"/>
    <n v="21"/>
    <n v="0"/>
    <n v="58.21"/>
    <n v="0"/>
    <n v="1.0096153846153847E-2"/>
    <n v="0"/>
    <n v="2.7719047619047621"/>
    <n v="0"/>
    <n v="0"/>
    <n v="-58.21"/>
  </r>
  <r>
    <d v="2024-09-14T00:00:00"/>
    <x v="2"/>
    <s v="Facebook"/>
    <s v="Image"/>
    <s v="Millennials"/>
    <n v="11505"/>
    <n v="154"/>
    <n v="5"/>
    <n v="431.34"/>
    <n v="478.23"/>
    <n v="1.338548457192525E-2"/>
    <n v="3.2467532467532464E-2"/>
    <n v="2.8009090909090908"/>
    <n v="86.268000000000001"/>
    <n v="1.1087077479482543"/>
    <n v="46.890000000000043"/>
  </r>
  <r>
    <d v="2024-09-14T00:00:00"/>
    <x v="2"/>
    <s v="Facebook"/>
    <s v="Image"/>
    <s v="Gen X"/>
    <n v="3975"/>
    <n v="21"/>
    <n v="0"/>
    <n v="54.71"/>
    <n v="0"/>
    <n v="5.2830188679245287E-3"/>
    <n v="0"/>
    <n v="2.6052380952380951"/>
    <n v="0"/>
    <n v="0"/>
    <n v="-54.71"/>
  </r>
  <r>
    <d v="2024-09-14T00:00:00"/>
    <x v="2"/>
    <s v="Facebook"/>
    <s v="Carousel"/>
    <s v="Gen Z"/>
    <n v="2717"/>
    <n v="43"/>
    <n v="3"/>
    <n v="66.81"/>
    <n v="299.76"/>
    <n v="1.5826278984173721E-2"/>
    <n v="6.9767441860465115E-2"/>
    <n v="1.5537209302325581"/>
    <n v="22.27"/>
    <n v="4.4867534800179607"/>
    <n v="232.95"/>
  </r>
  <r>
    <d v="2024-09-14T00:00:00"/>
    <x v="2"/>
    <s v="Facebook"/>
    <s v="Carousel"/>
    <s v="Millennials"/>
    <n v="8527"/>
    <n v="227"/>
    <n v="16"/>
    <n v="196.4"/>
    <n v="1475.27"/>
    <n v="2.6621320511316993E-2"/>
    <n v="7.0484581497797363E-2"/>
    <n v="0.86519823788546257"/>
    <n v="12.275"/>
    <n v="7.5115580448065167"/>
    <n v="1278.8699999999999"/>
  </r>
  <r>
    <d v="2024-09-14T00:00:00"/>
    <x v="2"/>
    <s v="Facebook"/>
    <s v="Carousel"/>
    <s v="Gen X"/>
    <n v="4843"/>
    <n v="53"/>
    <n v="3"/>
    <n v="69.05"/>
    <n v="187.91"/>
    <n v="1.0943629981416477E-2"/>
    <n v="5.6603773584905662E-2"/>
    <n v="1.3028301886792453"/>
    <n v="23.016666666666666"/>
    <n v="2.7213613323678496"/>
    <n v="118.86"/>
  </r>
  <r>
    <d v="2024-09-15T00:00:00"/>
    <x v="2"/>
    <s v="Instagram"/>
    <s v="Video"/>
    <s v="Gen Z"/>
    <n v="5756"/>
    <n v="256"/>
    <n v="25"/>
    <n v="209.14"/>
    <n v="1360.88"/>
    <n v="4.4475330090340513E-2"/>
    <n v="9.765625E-2"/>
    <n v="0.81695312499999995"/>
    <n v="8.3655999999999988"/>
    <n v="6.5070287845462378"/>
    <n v="1151.7400000000002"/>
  </r>
  <r>
    <d v="2024-09-15T00:00:00"/>
    <x v="2"/>
    <s v="Instagram"/>
    <s v="Video"/>
    <s v="Millennials"/>
    <n v="6735"/>
    <n v="218"/>
    <n v="28"/>
    <n v="138.22999999999999"/>
    <n v="1772.11"/>
    <n v="3.2368225686711209E-2"/>
    <n v="0.12844036697247707"/>
    <n v="0.63408256880733938"/>
    <n v="4.9367857142857137"/>
    <n v="12.820010128047457"/>
    <n v="1633.8799999999999"/>
  </r>
  <r>
    <d v="2024-09-15T00:00:00"/>
    <x v="2"/>
    <s v="Instagram"/>
    <s v="Video"/>
    <s v="Gen X"/>
    <n v="669"/>
    <n v="23"/>
    <n v="2"/>
    <n v="21.93"/>
    <n v="151.79"/>
    <n v="3.4379671150971597E-2"/>
    <n v="8.6956521739130432E-2"/>
    <n v="0.95347826086956522"/>
    <n v="10.965"/>
    <n v="6.9215686274509798"/>
    <n v="129.85999999999999"/>
  </r>
  <r>
    <d v="2024-09-15T00:00:00"/>
    <x v="2"/>
    <s v="Instagram"/>
    <s v="Image"/>
    <s v="Gen Z"/>
    <n v="9947"/>
    <n v="150"/>
    <n v="3"/>
    <n v="358.37"/>
    <n v="211.63"/>
    <n v="1.5079923595053784E-2"/>
    <n v="0.02"/>
    <n v="2.3891333333333336"/>
    <n v="119.45666666666666"/>
    <n v="0.59053492200798052"/>
    <n v="-146.74"/>
  </r>
  <r>
    <d v="2024-09-15T00:00:00"/>
    <x v="2"/>
    <s v="Instagram"/>
    <s v="Image"/>
    <s v="Millennials"/>
    <n v="5206"/>
    <n v="56"/>
    <n v="2"/>
    <n v="169.59"/>
    <n v="185.02"/>
    <n v="1.0756819054936612E-2"/>
    <n v="3.5714285714285712E-2"/>
    <n v="3.0283928571428573"/>
    <n v="84.795000000000002"/>
    <n v="1.0909841382156966"/>
    <n v="15.430000000000007"/>
  </r>
  <r>
    <d v="2024-09-15T00:00:00"/>
    <x v="2"/>
    <s v="Instagram"/>
    <s v="Image"/>
    <s v="Gen X"/>
    <n v="103"/>
    <n v="1"/>
    <n v="0"/>
    <n v="2.0099999999999998"/>
    <n v="0"/>
    <n v="9.7087378640776691E-3"/>
    <n v="0"/>
    <n v="2.0099999999999998"/>
    <n v="0"/>
    <n v="0"/>
    <n v="-2.0099999999999998"/>
  </r>
  <r>
    <d v="2024-09-15T00:00:00"/>
    <x v="2"/>
    <s v="Instagram"/>
    <s v="Carousel"/>
    <s v="Gen Z"/>
    <n v="5582"/>
    <n v="146"/>
    <n v="8"/>
    <n v="155.81"/>
    <n v="699.8"/>
    <n v="2.6155499820852742E-2"/>
    <n v="5.4794520547945202E-2"/>
    <n v="1.0671917808219178"/>
    <n v="19.47625"/>
    <n v="4.4913676914190352"/>
    <n v="543.99"/>
  </r>
  <r>
    <d v="2024-09-15T00:00:00"/>
    <x v="2"/>
    <s v="Instagram"/>
    <s v="Carousel"/>
    <s v="Millennials"/>
    <n v="5275"/>
    <n v="73"/>
    <n v="3"/>
    <n v="158.69999999999999"/>
    <n v="175.68"/>
    <n v="1.3838862559241705E-2"/>
    <n v="4.1095890410958902E-2"/>
    <n v="2.1739726027397257"/>
    <n v="52.9"/>
    <n v="1.1069943289224955"/>
    <n v="16.980000000000018"/>
  </r>
  <r>
    <d v="2024-09-15T00:00:00"/>
    <x v="2"/>
    <s v="Instagram"/>
    <s v="Carousel"/>
    <s v="Gen X"/>
    <n v="471"/>
    <n v="5"/>
    <n v="0"/>
    <n v="13.11"/>
    <n v="0"/>
    <n v="1.0615711252653927E-2"/>
    <n v="0"/>
    <n v="2.6219999999999999"/>
    <n v="0"/>
    <n v="0"/>
    <n v="-13.11"/>
  </r>
  <r>
    <d v="2024-09-15T00:00:00"/>
    <x v="2"/>
    <s v="TikTok"/>
    <s v="Video"/>
    <s v="Gen Z"/>
    <n v="11715"/>
    <n v="329"/>
    <n v="16"/>
    <n v="248.93"/>
    <n v="807.76"/>
    <n v="2.8083653435766111E-2"/>
    <n v="4.8632218844984802E-2"/>
    <n v="0.75662613981762916"/>
    <n v="15.558125"/>
    <n v="3.2449282930944441"/>
    <n v="558.82999999999993"/>
  </r>
  <r>
    <d v="2024-09-15T00:00:00"/>
    <x v="2"/>
    <s v="TikTok"/>
    <s v="Video"/>
    <s v="Millennials"/>
    <n v="1308"/>
    <n v="37"/>
    <n v="3"/>
    <n v="30.37"/>
    <n v="284.61"/>
    <n v="2.8287461773700305E-2"/>
    <n v="8.1081081081081086E-2"/>
    <n v="0.82081081081081086"/>
    <n v="10.123333333333333"/>
    <n v="9.371419163648337"/>
    <n v="254.24"/>
  </r>
  <r>
    <d v="2024-09-15T00:00:00"/>
    <x v="2"/>
    <s v="TikTok"/>
    <s v="Video"/>
    <s v="Gen X"/>
    <n v="147"/>
    <n v="5"/>
    <n v="0"/>
    <n v="5.65"/>
    <n v="0"/>
    <n v="3.4013605442176874E-2"/>
    <n v="0"/>
    <n v="1.1300000000000001"/>
    <n v="0"/>
    <n v="0"/>
    <n v="-5.65"/>
  </r>
  <r>
    <d v="2024-09-15T00:00:00"/>
    <x v="2"/>
    <s v="TikTok"/>
    <s v="Image"/>
    <s v="Gen Z"/>
    <n v="11172"/>
    <n v="124"/>
    <n v="2"/>
    <n v="318.17"/>
    <n v="173.94"/>
    <n v="1.1099176512710347E-2"/>
    <n v="1.6129032258064516E-2"/>
    <n v="2.5658870967741936"/>
    <n v="159.08500000000001"/>
    <n v="0.54668887701543201"/>
    <n v="-144.23000000000002"/>
  </r>
  <r>
    <d v="2024-09-15T00:00:00"/>
    <x v="2"/>
    <s v="TikTok"/>
    <s v="Image"/>
    <s v="Millennials"/>
    <n v="566"/>
    <n v="7"/>
    <n v="0"/>
    <n v="19.149999999999999"/>
    <n v="0"/>
    <n v="1.2367491166077738E-2"/>
    <n v="0"/>
    <n v="2.7357142857142853"/>
    <n v="0"/>
    <n v="0"/>
    <n v="-19.149999999999999"/>
  </r>
  <r>
    <d v="2024-09-15T00:00:00"/>
    <x v="2"/>
    <s v="TikTok"/>
    <s v="Image"/>
    <s v="Gen X"/>
    <n v="929"/>
    <n v="14"/>
    <n v="0"/>
    <n v="24.72"/>
    <n v="0"/>
    <n v="1.5069967707212056E-2"/>
    <n v="0"/>
    <n v="1.7657142857142856"/>
    <n v="0"/>
    <n v="0"/>
    <n v="-24.72"/>
  </r>
  <r>
    <d v="2024-09-15T00:00:00"/>
    <x v="2"/>
    <s v="TikTok"/>
    <s v="Carousel"/>
    <s v="Gen Z"/>
    <n v="6393"/>
    <n v="126"/>
    <n v="3"/>
    <n v="177.66"/>
    <n v="246.86"/>
    <n v="1.9709056780854058E-2"/>
    <n v="2.3809523809523808E-2"/>
    <n v="1.41"/>
    <n v="59.22"/>
    <n v="1.3895080490825173"/>
    <n v="69.200000000000017"/>
  </r>
  <r>
    <d v="2024-09-15T00:00:00"/>
    <x v="2"/>
    <s v="TikTok"/>
    <s v="Carousel"/>
    <s v="Millennials"/>
    <n v="520"/>
    <n v="5"/>
    <n v="0"/>
    <n v="8.23"/>
    <n v="0"/>
    <n v="9.6153846153846159E-3"/>
    <n v="0"/>
    <n v="1.6460000000000001"/>
    <n v="0"/>
    <n v="0"/>
    <n v="-8.23"/>
  </r>
  <r>
    <d v="2024-09-15T00:00:00"/>
    <x v="2"/>
    <s v="TikTok"/>
    <s v="Carousel"/>
    <s v="Gen X"/>
    <n v="731"/>
    <n v="13"/>
    <n v="0"/>
    <n v="25.39"/>
    <n v="0"/>
    <n v="1.7783857729138167E-2"/>
    <n v="0"/>
    <n v="1.9530769230769232"/>
    <n v="0"/>
    <n v="0"/>
    <n v="-25.39"/>
  </r>
  <r>
    <d v="2024-09-15T00:00:00"/>
    <x v="2"/>
    <s v="Facebook"/>
    <s v="Video"/>
    <s v="Gen Z"/>
    <n v="1374"/>
    <n v="54"/>
    <n v="3"/>
    <n v="50.32"/>
    <n v="270.07"/>
    <n v="3.9301310043668124E-2"/>
    <n v="5.5555555555555552E-2"/>
    <n v="0.93185185185185182"/>
    <n v="16.773333333333333"/>
    <n v="5.367050874403815"/>
    <n v="219.75"/>
  </r>
  <r>
    <d v="2024-09-15T00:00:00"/>
    <x v="2"/>
    <s v="Facebook"/>
    <s v="Video"/>
    <s v="Millennials"/>
    <n v="9349"/>
    <n v="303"/>
    <n v="16"/>
    <n v="182.13"/>
    <n v="960.94"/>
    <n v="3.2409883409990375E-2"/>
    <n v="5.2805280528052806E-2"/>
    <n v="0.60108910891089107"/>
    <n v="11.383125"/>
    <n v="5.276121451710317"/>
    <n v="778.81000000000006"/>
  </r>
  <r>
    <d v="2024-09-15T00:00:00"/>
    <x v="2"/>
    <s v="Facebook"/>
    <s v="Video"/>
    <s v="Gen X"/>
    <n v="4843"/>
    <n v="112"/>
    <n v="10"/>
    <n v="115.96"/>
    <n v="734.36"/>
    <n v="2.3126161470163123E-2"/>
    <n v="8.9285714285714288E-2"/>
    <n v="1.0353571428571429"/>
    <n v="11.596"/>
    <n v="6.3328734046222843"/>
    <n v="618.4"/>
  </r>
  <r>
    <d v="2024-09-15T00:00:00"/>
    <x v="2"/>
    <s v="Facebook"/>
    <s v="Image"/>
    <s v="Gen Z"/>
    <n v="2741"/>
    <n v="47"/>
    <n v="1"/>
    <n v="71.25"/>
    <n v="60.95"/>
    <n v="1.7147026632615834E-2"/>
    <n v="2.1276595744680851E-2"/>
    <n v="1.5159574468085106"/>
    <n v="71.25"/>
    <n v="0.85543859649122811"/>
    <n v="-10.299999999999997"/>
  </r>
  <r>
    <d v="2024-09-15T00:00:00"/>
    <x v="2"/>
    <s v="Facebook"/>
    <s v="Image"/>
    <s v="Millennials"/>
    <n v="10071"/>
    <n v="61"/>
    <n v="1"/>
    <n v="187.03"/>
    <n v="68.06"/>
    <n v="6.0569953331347437E-3"/>
    <n v="1.6393442622950821E-2"/>
    <n v="3.0660655737704916"/>
    <n v="187.03"/>
    <n v="0.36389883975832754"/>
    <n v="-118.97"/>
  </r>
  <r>
    <d v="2024-09-15T00:00:00"/>
    <x v="2"/>
    <s v="Facebook"/>
    <s v="Image"/>
    <s v="Gen X"/>
    <n v="5307"/>
    <n v="35"/>
    <n v="1"/>
    <n v="132.51"/>
    <n v="84.17"/>
    <n v="6.5950631241756168E-3"/>
    <n v="2.8571428571428571E-2"/>
    <n v="3.7859999999999996"/>
    <n v="132.51"/>
    <n v="0.63519734359670976"/>
    <n v="-48.339999999999989"/>
  </r>
  <r>
    <d v="2024-09-15T00:00:00"/>
    <x v="2"/>
    <s v="Facebook"/>
    <s v="Carousel"/>
    <s v="Gen Z"/>
    <n v="2408"/>
    <n v="40"/>
    <n v="2"/>
    <n v="81.41"/>
    <n v="127.91"/>
    <n v="1.6611295681063124E-2"/>
    <n v="0.05"/>
    <n v="2.03525"/>
    <n v="40.704999999999998"/>
    <n v="1.5711829013634688"/>
    <n v="46.5"/>
  </r>
  <r>
    <d v="2024-09-15T00:00:00"/>
    <x v="2"/>
    <s v="Facebook"/>
    <s v="Carousel"/>
    <s v="Millennials"/>
    <n v="9914"/>
    <n v="178"/>
    <n v="13"/>
    <n v="345.21"/>
    <n v="1030.31"/>
    <n v="1.7954407908008875E-2"/>
    <n v="7.3033707865168537E-2"/>
    <n v="1.93938202247191"/>
    <n v="26.554615384615381"/>
    <n v="2.9845890906984156"/>
    <n v="685.09999999999991"/>
  </r>
  <r>
    <d v="2024-09-15T00:00:00"/>
    <x v="2"/>
    <s v="Facebook"/>
    <s v="Carousel"/>
    <s v="Gen X"/>
    <n v="4623"/>
    <n v="66"/>
    <n v="4"/>
    <n v="82.81"/>
    <n v="339.65"/>
    <n v="1.427644386761843E-2"/>
    <n v="6.0606060606060608E-2"/>
    <n v="1.2546969696969696"/>
    <n v="20.702500000000001"/>
    <n v="4.1015577828764638"/>
    <n v="256.83999999999997"/>
  </r>
  <r>
    <d v="2024-09-16T00:00:00"/>
    <x v="2"/>
    <s v="Instagram"/>
    <s v="Video"/>
    <s v="Gen Z"/>
    <n v="5670"/>
    <n v="146"/>
    <n v="12"/>
    <n v="77.05"/>
    <n v="676.04"/>
    <n v="2.5749559082892417E-2"/>
    <n v="8.2191780821917804E-2"/>
    <n v="0.52773972602739727"/>
    <n v="6.4208333333333334"/>
    <n v="8.7740428293316022"/>
    <n v="598.99"/>
  </r>
  <r>
    <d v="2024-09-16T00:00:00"/>
    <x v="2"/>
    <s v="Instagram"/>
    <s v="Video"/>
    <s v="Millennials"/>
    <n v="6594"/>
    <n v="175"/>
    <n v="17"/>
    <n v="195.65"/>
    <n v="1239.27"/>
    <n v="2.6539278131634821E-2"/>
    <n v="9.7142857142857142E-2"/>
    <n v="1.1180000000000001"/>
    <n v="11.508823529411766"/>
    <n v="6.3341170457449527"/>
    <n v="1043.6199999999999"/>
  </r>
  <r>
    <d v="2024-09-16T00:00:00"/>
    <x v="2"/>
    <s v="Instagram"/>
    <s v="Video"/>
    <s v="Gen X"/>
    <n v="921"/>
    <n v="25"/>
    <n v="1"/>
    <n v="16.88"/>
    <n v="89.57"/>
    <n v="2.714440825190011E-2"/>
    <n v="0.04"/>
    <n v="0.67519999999999991"/>
    <n v="16.88"/>
    <n v="5.3062796208530809"/>
    <n v="72.69"/>
  </r>
  <r>
    <d v="2024-09-16T00:00:00"/>
    <x v="2"/>
    <s v="Instagram"/>
    <s v="Image"/>
    <s v="Gen Z"/>
    <n v="3859"/>
    <n v="33"/>
    <n v="1"/>
    <n v="83.4"/>
    <n v="90.81"/>
    <n v="8.5514381964239446E-3"/>
    <n v="3.0303030303030304E-2"/>
    <n v="2.5272727272727273"/>
    <n v="83.4"/>
    <n v="1.0888489208633092"/>
    <n v="7.4099999999999966"/>
  </r>
  <r>
    <d v="2024-09-16T00:00:00"/>
    <x v="2"/>
    <s v="Instagram"/>
    <s v="Image"/>
    <s v="Millennials"/>
    <n v="6678"/>
    <n v="95"/>
    <n v="2"/>
    <n v="172.5"/>
    <n v="152.82"/>
    <n v="1.4225816112608565E-2"/>
    <n v="2.1052631578947368E-2"/>
    <n v="1.8157894736842106"/>
    <n v="86.25"/>
    <n v="0.88591304347826083"/>
    <n v="-19.680000000000007"/>
  </r>
  <r>
    <d v="2024-09-16T00:00:00"/>
    <x v="2"/>
    <s v="Instagram"/>
    <s v="Image"/>
    <s v="Gen X"/>
    <n v="850"/>
    <n v="9"/>
    <n v="0"/>
    <n v="22.29"/>
    <n v="0"/>
    <n v="1.0588235294117647E-2"/>
    <n v="0"/>
    <n v="2.4766666666666666"/>
    <n v="0"/>
    <n v="0"/>
    <n v="-22.29"/>
  </r>
  <r>
    <d v="2024-09-16T00:00:00"/>
    <x v="2"/>
    <s v="Instagram"/>
    <s v="Carousel"/>
    <s v="Gen Z"/>
    <n v="6220"/>
    <n v="147"/>
    <n v="2"/>
    <n v="133.02000000000001"/>
    <n v="121.8"/>
    <n v="2.3633440514469452E-2"/>
    <n v="1.3605442176870748E-2"/>
    <n v="0.90489795918367355"/>
    <n v="66.510000000000005"/>
    <n v="0.91565178168696426"/>
    <n v="-11.220000000000013"/>
  </r>
  <r>
    <d v="2024-09-16T00:00:00"/>
    <x v="2"/>
    <s v="Instagram"/>
    <s v="Carousel"/>
    <s v="Millennials"/>
    <n v="5443"/>
    <n v="127"/>
    <n v="5"/>
    <n v="135.27000000000001"/>
    <n v="480.39"/>
    <n v="2.3332720925959949E-2"/>
    <n v="3.937007874015748E-2"/>
    <n v="1.0651181102362206"/>
    <n v="27.054000000000002"/>
    <n v="3.551341760922599"/>
    <n v="345.12"/>
  </r>
  <r>
    <d v="2024-09-16T00:00:00"/>
    <x v="2"/>
    <s v="Instagram"/>
    <s v="Carousel"/>
    <s v="Gen X"/>
    <n v="747"/>
    <n v="14"/>
    <n v="0"/>
    <n v="17.88"/>
    <n v="0"/>
    <n v="1.8741633199464525E-2"/>
    <n v="0"/>
    <n v="1.2771428571428571"/>
    <n v="0"/>
    <n v="0"/>
    <n v="-17.88"/>
  </r>
  <r>
    <d v="2024-09-16T00:00:00"/>
    <x v="2"/>
    <s v="TikTok"/>
    <s v="Video"/>
    <s v="Gen Z"/>
    <n v="8460"/>
    <n v="320"/>
    <n v="29"/>
    <n v="194.44"/>
    <n v="2639.55"/>
    <n v="3.7825059101654845E-2"/>
    <n v="9.0624999999999997E-2"/>
    <n v="0.60762499999999997"/>
    <n v="6.7048275862068962"/>
    <n v="13.575138860316809"/>
    <n v="2445.11"/>
  </r>
  <r>
    <d v="2024-09-16T00:00:00"/>
    <x v="2"/>
    <s v="TikTok"/>
    <s v="Video"/>
    <s v="Millennials"/>
    <n v="1152"/>
    <n v="36"/>
    <n v="3"/>
    <n v="40.020000000000003"/>
    <n v="165.31"/>
    <n v="3.125E-2"/>
    <n v="8.3333333333333329E-2"/>
    <n v="1.1116666666666668"/>
    <n v="13.340000000000002"/>
    <n v="4.1306846576711642"/>
    <n v="125.28999999999999"/>
  </r>
  <r>
    <d v="2024-09-16T00:00:00"/>
    <x v="2"/>
    <s v="TikTok"/>
    <s v="Video"/>
    <s v="Gen X"/>
    <n v="662"/>
    <n v="30"/>
    <n v="2"/>
    <n v="12.33"/>
    <n v="184.62"/>
    <n v="4.5317220543806644E-2"/>
    <n v="6.6666666666666666E-2"/>
    <n v="0.41099999999999998"/>
    <n v="6.165"/>
    <n v="14.973236009732361"/>
    <n v="172.29"/>
  </r>
  <r>
    <d v="2024-09-16T00:00:00"/>
    <x v="2"/>
    <s v="TikTok"/>
    <s v="Image"/>
    <s v="Gen Z"/>
    <n v="14764"/>
    <n v="260"/>
    <n v="12"/>
    <n v="568.79999999999995"/>
    <n v="875.47"/>
    <n v="1.7610403684638308E-2"/>
    <n v="4.6153846153846156E-2"/>
    <n v="2.1876923076923074"/>
    <n v="47.4"/>
    <n v="1.5391526019690578"/>
    <n v="306.67000000000007"/>
  </r>
  <r>
    <d v="2024-09-16T00:00:00"/>
    <x v="2"/>
    <s v="TikTok"/>
    <s v="Image"/>
    <s v="Millennials"/>
    <n v="1865"/>
    <n v="30"/>
    <n v="0"/>
    <n v="45.98"/>
    <n v="0"/>
    <n v="1.6085790884718499E-2"/>
    <n v="0"/>
    <n v="1.5326666666666666"/>
    <n v="0"/>
    <n v="0"/>
    <n v="-45.98"/>
  </r>
  <r>
    <d v="2024-09-16T00:00:00"/>
    <x v="2"/>
    <s v="TikTok"/>
    <s v="Image"/>
    <s v="Gen X"/>
    <n v="471"/>
    <n v="7"/>
    <n v="0"/>
    <n v="18.22"/>
    <n v="0"/>
    <n v="1.4861995753715499E-2"/>
    <n v="0"/>
    <n v="2.6028571428571428"/>
    <n v="0"/>
    <n v="0"/>
    <n v="-18.22"/>
  </r>
  <r>
    <d v="2024-09-16T00:00:00"/>
    <x v="2"/>
    <s v="TikTok"/>
    <s v="Carousel"/>
    <s v="Gen Z"/>
    <n v="11445"/>
    <n v="306"/>
    <n v="18"/>
    <n v="151.94"/>
    <n v="1108.45"/>
    <n v="2.673656618610747E-2"/>
    <n v="5.8823529411764705E-2"/>
    <n v="0.49653594771241827"/>
    <n v="8.4411111111111108"/>
    <n v="7.2953139397130453"/>
    <n v="956.51"/>
  </r>
  <r>
    <d v="2024-09-16T00:00:00"/>
    <x v="2"/>
    <s v="TikTok"/>
    <s v="Carousel"/>
    <s v="Millennials"/>
    <n v="1645"/>
    <n v="27"/>
    <n v="0"/>
    <n v="35.79"/>
    <n v="0"/>
    <n v="1.6413373860182372E-2"/>
    <n v="0"/>
    <n v="1.3255555555555556"/>
    <n v="0"/>
    <n v="0"/>
    <n v="-35.79"/>
  </r>
  <r>
    <d v="2024-09-16T00:00:00"/>
    <x v="2"/>
    <s v="TikTok"/>
    <s v="Carousel"/>
    <s v="Gen X"/>
    <n v="460"/>
    <n v="7"/>
    <n v="0"/>
    <n v="10.32"/>
    <n v="0"/>
    <n v="1.5217391304347827E-2"/>
    <n v="0"/>
    <n v="1.4742857142857144"/>
    <n v="0"/>
    <n v="0"/>
    <n v="-10.32"/>
  </r>
  <r>
    <d v="2024-09-16T00:00:00"/>
    <x v="2"/>
    <s v="Facebook"/>
    <s v="Video"/>
    <s v="Gen Z"/>
    <n v="2539"/>
    <n v="97"/>
    <n v="14"/>
    <n v="52.28"/>
    <n v="993.27"/>
    <n v="3.8204017329657343E-2"/>
    <n v="0.14432989690721648"/>
    <n v="0.53896907216494849"/>
    <n v="3.7342857142857144"/>
    <n v="18.999043611323643"/>
    <n v="940.99"/>
  </r>
  <r>
    <d v="2024-09-16T00:00:00"/>
    <x v="2"/>
    <s v="Facebook"/>
    <s v="Video"/>
    <s v="Millennials"/>
    <n v="6966"/>
    <n v="266"/>
    <n v="32"/>
    <n v="208.58"/>
    <n v="2360.3000000000002"/>
    <n v="3.8185472293999427E-2"/>
    <n v="0.12030075187969924"/>
    <n v="0.78413533834586469"/>
    <n v="6.5181250000000004"/>
    <n v="11.316041806501103"/>
    <n v="2151.7200000000003"/>
  </r>
  <r>
    <d v="2024-09-16T00:00:00"/>
    <x v="2"/>
    <s v="Facebook"/>
    <s v="Video"/>
    <s v="Gen X"/>
    <n v="4604"/>
    <n v="92"/>
    <n v="5"/>
    <n v="143.03"/>
    <n v="420.62"/>
    <n v="1.998262380538662E-2"/>
    <n v="5.434782608695652E-2"/>
    <n v="1.5546739130434784"/>
    <n v="28.606000000000002"/>
    <n v="2.9407816541984197"/>
    <n v="277.59000000000003"/>
  </r>
  <r>
    <d v="2024-09-16T00:00:00"/>
    <x v="2"/>
    <s v="Facebook"/>
    <s v="Image"/>
    <s v="Gen Z"/>
    <n v="2310"/>
    <n v="35"/>
    <n v="0"/>
    <n v="48.62"/>
    <n v="0"/>
    <n v="1.5151515151515152E-2"/>
    <n v="0"/>
    <n v="1.389142857142857"/>
    <n v="0"/>
    <n v="0"/>
    <n v="-48.62"/>
  </r>
  <r>
    <d v="2024-09-16T00:00:00"/>
    <x v="2"/>
    <s v="Facebook"/>
    <s v="Image"/>
    <s v="Millennials"/>
    <n v="10470"/>
    <n v="193"/>
    <n v="3"/>
    <n v="322.86"/>
    <n v="294.45"/>
    <n v="1.8433619866284622E-2"/>
    <n v="1.5544041450777202E-2"/>
    <n v="1.6728497409326426"/>
    <n v="107.62"/>
    <n v="0.91200520349377434"/>
    <n v="-28.410000000000025"/>
  </r>
  <r>
    <d v="2024-09-16T00:00:00"/>
    <x v="2"/>
    <s v="Facebook"/>
    <s v="Image"/>
    <s v="Gen X"/>
    <n v="5329"/>
    <n v="85"/>
    <n v="1"/>
    <n v="116.56"/>
    <n v="81.93"/>
    <n v="1.5950459748545694E-2"/>
    <n v="1.1764705882352941E-2"/>
    <n v="1.3712941176470588"/>
    <n v="116.56"/>
    <n v="0.70289979409746062"/>
    <n v="-34.629999999999995"/>
  </r>
  <r>
    <d v="2024-09-16T00:00:00"/>
    <x v="2"/>
    <s v="Facebook"/>
    <s v="Carousel"/>
    <s v="Gen Z"/>
    <n v="1840"/>
    <n v="22"/>
    <n v="1"/>
    <n v="61.83"/>
    <n v="99.88"/>
    <n v="1.1956521739130435E-2"/>
    <n v="4.5454545454545456E-2"/>
    <n v="2.8104545454545455"/>
    <n v="61.83"/>
    <n v="1.6153970564450915"/>
    <n v="38.049999999999997"/>
  </r>
  <r>
    <d v="2024-09-16T00:00:00"/>
    <x v="2"/>
    <s v="Facebook"/>
    <s v="Carousel"/>
    <s v="Millennials"/>
    <n v="10510"/>
    <n v="141"/>
    <n v="9"/>
    <n v="301.63"/>
    <n v="722.12"/>
    <n v="1.3415794481446242E-2"/>
    <n v="6.3829787234042548E-2"/>
    <n v="2.1392198581560282"/>
    <n v="33.514444444444443"/>
    <n v="2.394058946391274"/>
    <n v="420.49"/>
  </r>
  <r>
    <d v="2024-09-16T00:00:00"/>
    <x v="2"/>
    <s v="Facebook"/>
    <s v="Carousel"/>
    <s v="Gen X"/>
    <n v="3930"/>
    <n v="67"/>
    <n v="1"/>
    <n v="113.67"/>
    <n v="66.97"/>
    <n v="1.7048346055979643E-2"/>
    <n v="1.4925373134328358E-2"/>
    <n v="1.6965671641791045"/>
    <n v="113.67"/>
    <n v="0.58916160816398344"/>
    <n v="-46.7"/>
  </r>
  <r>
    <d v="2024-09-17T00:00:00"/>
    <x v="2"/>
    <s v="Instagram"/>
    <s v="Video"/>
    <s v="Gen Z"/>
    <n v="8793"/>
    <n v="232"/>
    <n v="12"/>
    <n v="262.79000000000002"/>
    <n v="929.43"/>
    <n v="2.6384624132832935E-2"/>
    <n v="5.1724137931034482E-2"/>
    <n v="1.1327155172413794"/>
    <n v="21.89916666666667"/>
    <n v="3.5367784162258835"/>
    <n v="666.63999999999987"/>
  </r>
  <r>
    <d v="2024-09-17T00:00:00"/>
    <x v="2"/>
    <s v="Instagram"/>
    <s v="Video"/>
    <s v="Millennials"/>
    <n v="5130"/>
    <n v="134"/>
    <n v="15"/>
    <n v="131.94"/>
    <n v="802.57"/>
    <n v="2.6120857699805069E-2"/>
    <n v="0.11194029850746269"/>
    <n v="0.98462686567164182"/>
    <n v="8.7959999999999994"/>
    <n v="6.0828406851599217"/>
    <n v="670.63000000000011"/>
  </r>
  <r>
    <d v="2024-09-17T00:00:00"/>
    <x v="2"/>
    <s v="Instagram"/>
    <s v="Video"/>
    <s v="Gen X"/>
    <n v="978"/>
    <n v="39"/>
    <n v="1"/>
    <n v="18.989999999999998"/>
    <n v="50.52"/>
    <n v="3.9877300613496931E-2"/>
    <n v="2.564102564102564E-2"/>
    <n v="0.4869230769230769"/>
    <n v="18.989999999999998"/>
    <n v="2.6603475513428125"/>
    <n v="31.530000000000005"/>
  </r>
  <r>
    <d v="2024-09-17T00:00:00"/>
    <x v="2"/>
    <s v="Instagram"/>
    <s v="Image"/>
    <s v="Gen Z"/>
    <n v="3120"/>
    <n v="37"/>
    <n v="1"/>
    <n v="99.32"/>
    <n v="75.900000000000006"/>
    <n v="1.1858974358974358E-2"/>
    <n v="2.7027027027027029E-2"/>
    <n v="2.684324324324324"/>
    <n v="99.32"/>
    <n v="0.76419653644784546"/>
    <n v="-23.419999999999987"/>
  </r>
  <r>
    <d v="2024-09-17T00:00:00"/>
    <x v="2"/>
    <s v="Instagram"/>
    <s v="Image"/>
    <s v="Millennials"/>
    <n v="5264"/>
    <n v="48"/>
    <n v="1"/>
    <n v="163.38999999999999"/>
    <n v="95.03"/>
    <n v="9.11854103343465E-3"/>
    <n v="2.0833333333333332E-2"/>
    <n v="3.4039583333333332"/>
    <n v="163.38999999999999"/>
    <n v="0.58161454189362882"/>
    <n v="-68.359999999999985"/>
  </r>
  <r>
    <d v="2024-09-17T00:00:00"/>
    <x v="2"/>
    <s v="Instagram"/>
    <s v="Image"/>
    <s v="Gen X"/>
    <n v="208"/>
    <n v="2"/>
    <n v="0"/>
    <n v="3.87"/>
    <n v="0"/>
    <n v="9.6153846153846159E-3"/>
    <n v="0"/>
    <n v="1.9350000000000001"/>
    <n v="0"/>
    <n v="0"/>
    <n v="-3.87"/>
  </r>
  <r>
    <d v="2024-09-17T00:00:00"/>
    <x v="2"/>
    <s v="Instagram"/>
    <s v="Carousel"/>
    <s v="Gen Z"/>
    <n v="8318"/>
    <n v="224"/>
    <n v="16"/>
    <n v="146"/>
    <n v="1051.24"/>
    <n v="2.6929550372685743E-2"/>
    <n v="7.1428571428571425E-2"/>
    <n v="0.6517857142857143"/>
    <n v="9.125"/>
    <n v="7.2002739726027398"/>
    <n v="905.24"/>
  </r>
  <r>
    <d v="2024-09-17T00:00:00"/>
    <x v="2"/>
    <s v="Instagram"/>
    <s v="Carousel"/>
    <s v="Millennials"/>
    <n v="5884"/>
    <n v="139"/>
    <n v="10"/>
    <n v="134.38999999999999"/>
    <n v="856.26"/>
    <n v="2.3623385452073421E-2"/>
    <n v="7.1942446043165464E-2"/>
    <n v="0.96683453237410066"/>
    <n v="13.438999999999998"/>
    <n v="6.3714562095394012"/>
    <n v="721.87"/>
  </r>
  <r>
    <d v="2024-09-17T00:00:00"/>
    <x v="2"/>
    <s v="Instagram"/>
    <s v="Carousel"/>
    <s v="Gen X"/>
    <n v="337"/>
    <n v="9"/>
    <n v="0"/>
    <n v="12.21"/>
    <n v="0"/>
    <n v="2.6706231454005934E-2"/>
    <n v="0"/>
    <n v="1.3566666666666667"/>
    <n v="0"/>
    <n v="0"/>
    <n v="-12.21"/>
  </r>
  <r>
    <d v="2024-09-17T00:00:00"/>
    <x v="2"/>
    <s v="TikTok"/>
    <s v="Video"/>
    <s v="Gen Z"/>
    <n v="6631"/>
    <n v="183"/>
    <n v="11"/>
    <n v="89.7"/>
    <n v="758.35"/>
    <n v="2.7597647413663096E-2"/>
    <n v="6.0109289617486336E-2"/>
    <n v="0.49016393442622952"/>
    <n v="8.1545454545454543"/>
    <n v="8.4542920847268679"/>
    <n v="668.65"/>
  </r>
  <r>
    <d v="2024-09-17T00:00:00"/>
    <x v="2"/>
    <s v="TikTok"/>
    <s v="Video"/>
    <s v="Millennials"/>
    <n v="505"/>
    <n v="21"/>
    <n v="1"/>
    <n v="17.649999999999999"/>
    <n v="58.88"/>
    <n v="4.1584158415841586E-2"/>
    <n v="4.7619047619047616E-2"/>
    <n v="0.84047619047619038"/>
    <n v="17.649999999999999"/>
    <n v="3.3359773371104819"/>
    <n v="41.230000000000004"/>
  </r>
  <r>
    <d v="2024-09-17T00:00:00"/>
    <x v="2"/>
    <s v="TikTok"/>
    <s v="Video"/>
    <s v="Gen X"/>
    <n v="557"/>
    <n v="26"/>
    <n v="1"/>
    <n v="19.2"/>
    <n v="56.56"/>
    <n v="4.66786355475763E-2"/>
    <n v="3.8461538461538464E-2"/>
    <n v="0.73846153846153839"/>
    <n v="19.2"/>
    <n v="2.9458333333333337"/>
    <n v="37.36"/>
  </r>
  <r>
    <d v="2024-09-17T00:00:00"/>
    <x v="2"/>
    <s v="TikTok"/>
    <s v="Image"/>
    <s v="Gen Z"/>
    <n v="7195"/>
    <n v="96"/>
    <n v="2"/>
    <n v="100.59"/>
    <n v="129.49"/>
    <n v="1.3342599027102154E-2"/>
    <n v="2.0833333333333332E-2"/>
    <n v="1.0478125"/>
    <n v="50.295000000000002"/>
    <n v="1.2873049010836068"/>
    <n v="28.900000000000006"/>
  </r>
  <r>
    <d v="2024-09-17T00:00:00"/>
    <x v="2"/>
    <s v="TikTok"/>
    <s v="Image"/>
    <s v="Millennials"/>
    <n v="1141"/>
    <n v="20"/>
    <n v="0"/>
    <n v="39.76"/>
    <n v="0"/>
    <n v="1.7528483786152498E-2"/>
    <n v="0"/>
    <n v="1.988"/>
    <n v="0"/>
    <n v="0"/>
    <n v="-39.76"/>
  </r>
  <r>
    <d v="2024-09-17T00:00:00"/>
    <x v="2"/>
    <s v="TikTok"/>
    <s v="Image"/>
    <s v="Gen X"/>
    <n v="653"/>
    <n v="6"/>
    <n v="0"/>
    <n v="8.83"/>
    <n v="0"/>
    <n v="9.1883614088820835E-3"/>
    <n v="0"/>
    <n v="1.4716666666666667"/>
    <n v="0"/>
    <n v="0"/>
    <n v="-8.83"/>
  </r>
  <r>
    <d v="2024-09-17T00:00:00"/>
    <x v="2"/>
    <s v="TikTok"/>
    <s v="Carousel"/>
    <s v="Gen Z"/>
    <n v="12338"/>
    <n v="207"/>
    <n v="12"/>
    <n v="311.3"/>
    <n v="648.89"/>
    <n v="1.6777435564921381E-2"/>
    <n v="5.7971014492753624E-2"/>
    <n v="1.5038647342995171"/>
    <n v="25.941666666666666"/>
    <n v="2.0844522968197881"/>
    <n v="337.59"/>
  </r>
  <r>
    <d v="2024-09-17T00:00:00"/>
    <x v="2"/>
    <s v="TikTok"/>
    <s v="Carousel"/>
    <s v="Millennials"/>
    <n v="1806"/>
    <n v="24"/>
    <n v="1"/>
    <n v="65.28"/>
    <n v="52.36"/>
    <n v="1.3289036544850499E-2"/>
    <n v="4.1666666666666664E-2"/>
    <n v="2.72"/>
    <n v="65.28"/>
    <n v="0.80208333333333326"/>
    <n v="-12.920000000000002"/>
  </r>
  <r>
    <d v="2024-09-17T00:00:00"/>
    <x v="2"/>
    <s v="TikTok"/>
    <s v="Carousel"/>
    <s v="Gen X"/>
    <n v="786"/>
    <n v="10"/>
    <n v="0"/>
    <n v="22.14"/>
    <n v="0"/>
    <n v="1.2722646310432569E-2"/>
    <n v="0"/>
    <n v="2.214"/>
    <n v="0"/>
    <n v="0"/>
    <n v="-22.14"/>
  </r>
  <r>
    <d v="2024-09-17T00:00:00"/>
    <x v="2"/>
    <s v="Facebook"/>
    <s v="Video"/>
    <s v="Gen Z"/>
    <n v="1738"/>
    <n v="71"/>
    <n v="7"/>
    <n v="37.979999999999997"/>
    <n v="624.84"/>
    <n v="4.0851553509781355E-2"/>
    <n v="9.8591549295774641E-2"/>
    <n v="0.53492957746478864"/>
    <n v="5.4257142857142853"/>
    <n v="16.451816745655609"/>
    <n v="586.86"/>
  </r>
  <r>
    <d v="2024-09-17T00:00:00"/>
    <x v="2"/>
    <s v="Facebook"/>
    <s v="Video"/>
    <s v="Millennials"/>
    <n v="7196"/>
    <n v="161"/>
    <n v="12"/>
    <n v="136.09"/>
    <n v="743.38"/>
    <n v="2.2373540856031129E-2"/>
    <n v="7.4534161490683232E-2"/>
    <n v="0.84527950310559008"/>
    <n v="11.340833333333334"/>
    <n v="5.4624145785876994"/>
    <n v="607.29"/>
  </r>
  <r>
    <d v="2024-09-17T00:00:00"/>
    <x v="2"/>
    <s v="Facebook"/>
    <s v="Video"/>
    <s v="Gen X"/>
    <n v="4053"/>
    <n v="129"/>
    <n v="17"/>
    <n v="120.35"/>
    <n v="1342.48"/>
    <n v="3.1828275351591412E-2"/>
    <n v="0.13178294573643412"/>
    <n v="0.9329457364341085"/>
    <n v="7.0794117647058821"/>
    <n v="11.154798504362278"/>
    <n v="1222.1300000000001"/>
  </r>
  <r>
    <d v="2024-09-17T00:00:00"/>
    <x v="2"/>
    <s v="Facebook"/>
    <s v="Image"/>
    <s v="Gen Z"/>
    <n v="1369"/>
    <n v="19"/>
    <n v="0"/>
    <n v="39.840000000000003"/>
    <n v="0"/>
    <n v="1.3878743608473338E-2"/>
    <n v="0"/>
    <n v="2.0968421052631583"/>
    <n v="0"/>
    <n v="0"/>
    <n v="-39.840000000000003"/>
  </r>
  <r>
    <d v="2024-09-17T00:00:00"/>
    <x v="2"/>
    <s v="Facebook"/>
    <s v="Image"/>
    <s v="Millennials"/>
    <n v="4792"/>
    <n v="56"/>
    <n v="1"/>
    <n v="137.9"/>
    <n v="69.61"/>
    <n v="1.1686143572621035E-2"/>
    <n v="1.7857142857142856E-2"/>
    <n v="2.4624999999999999"/>
    <n v="137.9"/>
    <n v="0.50478607686729515"/>
    <n v="-68.290000000000006"/>
  </r>
  <r>
    <d v="2024-09-17T00:00:00"/>
    <x v="2"/>
    <s v="Facebook"/>
    <s v="Image"/>
    <s v="Gen X"/>
    <n v="2570"/>
    <n v="39"/>
    <n v="0"/>
    <n v="78.959999999999994"/>
    <n v="0"/>
    <n v="1.5175097276264591E-2"/>
    <n v="0"/>
    <n v="2.0246153846153843"/>
    <n v="0"/>
    <n v="0"/>
    <n v="-78.959999999999994"/>
  </r>
  <r>
    <d v="2024-09-17T00:00:00"/>
    <x v="2"/>
    <s v="Facebook"/>
    <s v="Carousel"/>
    <s v="Gen Z"/>
    <n v="1983"/>
    <n v="46"/>
    <n v="1"/>
    <n v="68.38"/>
    <n v="86.64"/>
    <n v="2.319717599596571E-2"/>
    <n v="2.1739130434782608E-2"/>
    <n v="1.4865217391304346"/>
    <n v="68.38"/>
    <n v="1.2670371453641416"/>
    <n v="18.260000000000005"/>
  </r>
  <r>
    <d v="2024-09-17T00:00:00"/>
    <x v="2"/>
    <s v="Facebook"/>
    <s v="Carousel"/>
    <s v="Millennials"/>
    <n v="4241"/>
    <n v="47"/>
    <n v="2"/>
    <n v="104.43"/>
    <n v="182.21"/>
    <n v="1.1082291912284839E-2"/>
    <n v="4.2553191489361701E-2"/>
    <n v="2.2219148936170212"/>
    <n v="52.215000000000003"/>
    <n v="1.7448051326247247"/>
    <n v="77.78"/>
  </r>
  <r>
    <d v="2024-09-17T00:00:00"/>
    <x v="2"/>
    <s v="Facebook"/>
    <s v="Carousel"/>
    <s v="Gen X"/>
    <n v="3878"/>
    <n v="106"/>
    <n v="6"/>
    <n v="105.31"/>
    <n v="546.15"/>
    <n v="2.7333677153171736E-2"/>
    <n v="5.6603773584905662E-2"/>
    <n v="0.99349056603773589"/>
    <n v="17.551666666666666"/>
    <n v="5.1861171778558539"/>
    <n v="440.84"/>
  </r>
  <r>
    <d v="2024-09-18T00:00:00"/>
    <x v="2"/>
    <s v="Instagram"/>
    <s v="Video"/>
    <s v="Gen Z"/>
    <n v="9983"/>
    <n v="400"/>
    <n v="30"/>
    <n v="339.28"/>
    <n v="2475.4499999999998"/>
    <n v="4.0068115796854653E-2"/>
    <n v="7.4999999999999997E-2"/>
    <n v="0.84819999999999995"/>
    <n v="11.309333333333333"/>
    <n v="7.2961860410280597"/>
    <n v="2136.17"/>
  </r>
  <r>
    <d v="2024-09-18T00:00:00"/>
    <x v="2"/>
    <s v="Instagram"/>
    <s v="Video"/>
    <s v="Millennials"/>
    <n v="2948"/>
    <n v="68"/>
    <n v="7"/>
    <n v="112.89"/>
    <n v="560.29999999999995"/>
    <n v="2.3066485753052916E-2"/>
    <n v="0.10294117647058823"/>
    <n v="1.6601470588235294"/>
    <n v="16.127142857142857"/>
    <n v="4.9632385508016652"/>
    <n v="447.40999999999997"/>
  </r>
  <r>
    <d v="2024-09-18T00:00:00"/>
    <x v="2"/>
    <s v="Instagram"/>
    <s v="Video"/>
    <s v="Gen X"/>
    <n v="777"/>
    <n v="23"/>
    <n v="1"/>
    <n v="23.84"/>
    <n v="62.64"/>
    <n v="2.9601029601029602E-2"/>
    <n v="4.3478260869565216E-2"/>
    <n v="1.0365217391304349"/>
    <n v="23.84"/>
    <n v="2.6275167785234901"/>
    <n v="38.799999999999997"/>
  </r>
  <r>
    <d v="2024-09-18T00:00:00"/>
    <x v="2"/>
    <s v="Instagram"/>
    <s v="Image"/>
    <s v="Gen Z"/>
    <n v="7353"/>
    <n v="82"/>
    <n v="3"/>
    <n v="278.87"/>
    <n v="169.38"/>
    <n v="1.1151910784713722E-2"/>
    <n v="3.6585365853658534E-2"/>
    <n v="3.4008536585365854"/>
    <n v="92.956666666666663"/>
    <n v="0.60737978269444537"/>
    <n v="-109.49000000000001"/>
  </r>
  <r>
    <d v="2024-09-18T00:00:00"/>
    <x v="2"/>
    <s v="Instagram"/>
    <s v="Image"/>
    <s v="Millennials"/>
    <n v="2827"/>
    <n v="30"/>
    <n v="1"/>
    <n v="52.02"/>
    <n v="68.77"/>
    <n v="1.0611956137247965E-2"/>
    <n v="3.3333333333333333E-2"/>
    <n v="1.7340000000000002"/>
    <n v="52.02"/>
    <n v="1.321991541714725"/>
    <n v="16.749999999999993"/>
  </r>
  <r>
    <d v="2024-09-18T00:00:00"/>
    <x v="2"/>
    <s v="Instagram"/>
    <s v="Image"/>
    <s v="Gen X"/>
    <n v="796"/>
    <n v="7"/>
    <n v="0"/>
    <n v="30.66"/>
    <n v="0"/>
    <n v="8.7939698492462311E-3"/>
    <n v="0"/>
    <n v="4.38"/>
    <n v="0"/>
    <n v="0"/>
    <n v="-30.66"/>
  </r>
  <r>
    <d v="2024-09-18T00:00:00"/>
    <x v="2"/>
    <s v="Instagram"/>
    <s v="Carousel"/>
    <s v="Gen Z"/>
    <n v="5524"/>
    <n v="131"/>
    <n v="7"/>
    <n v="112.25"/>
    <n v="458.9"/>
    <n v="2.3714699493120928E-2"/>
    <n v="5.3435114503816793E-2"/>
    <n v="0.85687022900763354"/>
    <n v="16.035714285714285"/>
    <n v="4.0881959910913137"/>
    <n v="346.65"/>
  </r>
  <r>
    <d v="2024-09-18T00:00:00"/>
    <x v="2"/>
    <s v="Instagram"/>
    <s v="Carousel"/>
    <s v="Millennials"/>
    <n v="6167"/>
    <n v="90"/>
    <n v="4"/>
    <n v="187.96"/>
    <n v="225.98"/>
    <n v="1.4593805740230259E-2"/>
    <n v="4.4444444444444446E-2"/>
    <n v="2.0884444444444443"/>
    <n v="46.99"/>
    <n v="1.2022770802298359"/>
    <n v="38.019999999999982"/>
  </r>
  <r>
    <d v="2024-09-18T00:00:00"/>
    <x v="2"/>
    <s v="Instagram"/>
    <s v="Carousel"/>
    <s v="Gen X"/>
    <n v="693"/>
    <n v="10"/>
    <n v="0"/>
    <n v="26.32"/>
    <n v="0"/>
    <n v="1.443001443001443E-2"/>
    <n v="0"/>
    <n v="2.6320000000000001"/>
    <n v="0"/>
    <n v="0"/>
    <n v="-26.32"/>
  </r>
  <r>
    <d v="2024-09-18T00:00:00"/>
    <x v="2"/>
    <s v="TikTok"/>
    <s v="Video"/>
    <s v="Gen Z"/>
    <n v="11200"/>
    <n v="434"/>
    <n v="61"/>
    <n v="216.5"/>
    <n v="4153.82"/>
    <n v="3.875E-2"/>
    <n v="0.14055299539170507"/>
    <n v="0.49884792626728108"/>
    <n v="3.5491803278688523"/>
    <n v="19.18623556581986"/>
    <n v="3937.3199999999997"/>
  </r>
  <r>
    <d v="2024-09-18T00:00:00"/>
    <x v="2"/>
    <s v="TikTok"/>
    <s v="Video"/>
    <s v="Millennials"/>
    <n v="1754"/>
    <n v="83"/>
    <n v="6"/>
    <n v="34.659999999999997"/>
    <n v="366.25"/>
    <n v="4.7320410490307871E-2"/>
    <n v="7.2289156626506021E-2"/>
    <n v="0.4175903614457831"/>
    <n v="5.7766666666666664"/>
    <n v="10.566935949221005"/>
    <n v="331.59000000000003"/>
  </r>
  <r>
    <d v="2024-09-18T00:00:00"/>
    <x v="2"/>
    <s v="TikTok"/>
    <s v="Video"/>
    <s v="Gen X"/>
    <n v="911"/>
    <n v="29"/>
    <n v="1"/>
    <n v="34.04"/>
    <n v="66.900000000000006"/>
    <n v="3.1833150384193196E-2"/>
    <n v="3.4482758620689655E-2"/>
    <n v="1.1737931034482758"/>
    <n v="34.04"/>
    <n v="1.9653349001175091"/>
    <n v="32.860000000000007"/>
  </r>
  <r>
    <d v="2024-09-18T00:00:00"/>
    <x v="2"/>
    <s v="TikTok"/>
    <s v="Image"/>
    <s v="Gen Z"/>
    <n v="7967"/>
    <n v="59"/>
    <n v="2"/>
    <n v="162.69999999999999"/>
    <n v="101.98"/>
    <n v="7.4055478850257308E-3"/>
    <n v="3.3898305084745763E-2"/>
    <n v="2.7576271186440677"/>
    <n v="81.349999999999994"/>
    <n v="0.62679778733866021"/>
    <n v="-60.719999999999985"/>
  </r>
  <r>
    <d v="2024-09-18T00:00:00"/>
    <x v="2"/>
    <s v="TikTok"/>
    <s v="Image"/>
    <s v="Millennials"/>
    <n v="1130"/>
    <n v="18"/>
    <n v="0"/>
    <n v="36.799999999999997"/>
    <n v="0"/>
    <n v="1.5929203539823009E-2"/>
    <n v="0"/>
    <n v="2.0444444444444443"/>
    <n v="0"/>
    <n v="0"/>
    <n v="-36.799999999999997"/>
  </r>
  <r>
    <d v="2024-09-18T00:00:00"/>
    <x v="2"/>
    <s v="TikTok"/>
    <s v="Image"/>
    <s v="Gen X"/>
    <n v="526"/>
    <n v="5"/>
    <n v="0"/>
    <n v="16.72"/>
    <n v="0"/>
    <n v="9.5057034220532317E-3"/>
    <n v="0"/>
    <n v="3.3439999999999999"/>
    <n v="0"/>
    <n v="0"/>
    <n v="-16.72"/>
  </r>
  <r>
    <d v="2024-09-18T00:00:00"/>
    <x v="2"/>
    <s v="TikTok"/>
    <s v="Carousel"/>
    <s v="Gen Z"/>
    <n v="5356"/>
    <n v="100"/>
    <n v="6"/>
    <n v="126.47"/>
    <n v="335.39"/>
    <n v="1.8670649738610903E-2"/>
    <n v="0.06"/>
    <n v="1.2646999999999999"/>
    <n v="21.078333333333333"/>
    <n v="2.6519332648058827"/>
    <n v="208.92"/>
  </r>
  <r>
    <d v="2024-09-18T00:00:00"/>
    <x v="2"/>
    <s v="TikTok"/>
    <s v="Carousel"/>
    <s v="Millennials"/>
    <n v="1083"/>
    <n v="16"/>
    <n v="1"/>
    <n v="27.09"/>
    <n v="66.150000000000006"/>
    <n v="1.4773776546629732E-2"/>
    <n v="6.25E-2"/>
    <n v="1.693125"/>
    <n v="27.09"/>
    <n v="2.4418604651162794"/>
    <n v="39.06"/>
  </r>
  <r>
    <d v="2024-09-18T00:00:00"/>
    <x v="2"/>
    <s v="TikTok"/>
    <s v="Carousel"/>
    <s v="Gen X"/>
    <n v="997"/>
    <n v="24"/>
    <n v="1"/>
    <n v="13.06"/>
    <n v="96.12"/>
    <n v="2.4072216649949848E-2"/>
    <n v="4.1666666666666664E-2"/>
    <n v="0.54416666666666669"/>
    <n v="13.06"/>
    <n v="7.3598774885145479"/>
    <n v="83.06"/>
  </r>
  <r>
    <d v="2024-09-18T00:00:00"/>
    <x v="2"/>
    <s v="Facebook"/>
    <s v="Video"/>
    <s v="Gen Z"/>
    <n v="2320"/>
    <n v="86"/>
    <n v="11"/>
    <n v="31.33"/>
    <n v="920.12"/>
    <n v="3.7068965517241377E-2"/>
    <n v="0.12790697674418605"/>
    <n v="0.3643023255813953"/>
    <n v="2.8481818181818181"/>
    <n v="29.368656240025537"/>
    <n v="888.79"/>
  </r>
  <r>
    <d v="2024-09-18T00:00:00"/>
    <x v="2"/>
    <s v="Facebook"/>
    <s v="Video"/>
    <s v="Millennials"/>
    <n v="11896"/>
    <n v="418"/>
    <n v="23"/>
    <n v="226.77"/>
    <n v="2044.18"/>
    <n v="3.5137861466039005E-2"/>
    <n v="5.5023923444976079E-2"/>
    <n v="0.54251196172248806"/>
    <n v="9.8595652173913049"/>
    <n v="9.0143317017242133"/>
    <n v="1817.41"/>
  </r>
  <r>
    <d v="2024-09-18T00:00:00"/>
    <x v="2"/>
    <s v="Facebook"/>
    <s v="Video"/>
    <s v="Gen X"/>
    <n v="4739"/>
    <n v="155"/>
    <n v="11"/>
    <n v="166.75"/>
    <n v="657.48"/>
    <n v="3.2707322219877613E-2"/>
    <n v="7.0967741935483872E-2"/>
    <n v="1.0758064516129033"/>
    <n v="15.159090909090908"/>
    <n v="3.9429085457271364"/>
    <n v="490.73"/>
  </r>
  <r>
    <d v="2024-09-18T00:00:00"/>
    <x v="2"/>
    <s v="Facebook"/>
    <s v="Image"/>
    <s v="Gen Z"/>
    <n v="2675"/>
    <n v="24"/>
    <n v="0"/>
    <n v="80.48"/>
    <n v="0"/>
    <n v="8.9719626168224299E-3"/>
    <n v="0"/>
    <n v="3.3533333333333335"/>
    <n v="0"/>
    <n v="0"/>
    <n v="-80.48"/>
  </r>
  <r>
    <d v="2024-09-18T00:00:00"/>
    <x v="2"/>
    <s v="Facebook"/>
    <s v="Image"/>
    <s v="Millennials"/>
    <n v="9017"/>
    <n v="120"/>
    <n v="3"/>
    <n v="199.31"/>
    <n v="249.42"/>
    <n v="1.3308195630475767E-2"/>
    <n v="2.5000000000000001E-2"/>
    <n v="1.6609166666666666"/>
    <n v="66.436666666666667"/>
    <n v="1.2514173899954844"/>
    <n v="50.109999999999985"/>
  </r>
  <r>
    <d v="2024-09-18T00:00:00"/>
    <x v="2"/>
    <s v="Facebook"/>
    <s v="Image"/>
    <s v="Gen X"/>
    <n v="3994"/>
    <n v="38"/>
    <n v="0"/>
    <n v="129.82"/>
    <n v="0"/>
    <n v="9.5142714071106659E-3"/>
    <n v="0"/>
    <n v="3.4163157894736842"/>
    <n v="0"/>
    <n v="0"/>
    <n v="-129.82"/>
  </r>
  <r>
    <d v="2024-09-18T00:00:00"/>
    <x v="2"/>
    <s v="Facebook"/>
    <s v="Carousel"/>
    <s v="Gen Z"/>
    <n v="2562"/>
    <n v="49"/>
    <n v="3"/>
    <n v="38.94"/>
    <n v="158.62"/>
    <n v="1.912568306010929E-2"/>
    <n v="6.1224489795918366E-2"/>
    <n v="0.79469387755102039"/>
    <n v="12.979999999999999"/>
    <n v="4.0734463276836159"/>
    <n v="119.68"/>
  </r>
  <r>
    <d v="2024-09-18T00:00:00"/>
    <x v="2"/>
    <s v="Facebook"/>
    <s v="Carousel"/>
    <s v="Millennials"/>
    <n v="4629"/>
    <n v="112"/>
    <n v="6"/>
    <n v="137.51"/>
    <n v="537.87"/>
    <n v="2.4195290559516094E-2"/>
    <n v="5.3571428571428568E-2"/>
    <n v="1.227767857142857"/>
    <n v="22.918333333333333"/>
    <n v="3.9114973456475894"/>
    <n v="400.36"/>
  </r>
  <r>
    <d v="2024-09-18T00:00:00"/>
    <x v="2"/>
    <s v="Facebook"/>
    <s v="Carousel"/>
    <s v="Gen X"/>
    <n v="2890"/>
    <n v="45"/>
    <n v="3"/>
    <n v="68.67"/>
    <n v="251.91"/>
    <n v="1.5570934256055362E-2"/>
    <n v="6.6666666666666666E-2"/>
    <n v="1.526"/>
    <n v="22.89"/>
    <n v="3.6684141546526865"/>
    <n v="183.24"/>
  </r>
  <r>
    <d v="2024-09-19T00:00:00"/>
    <x v="2"/>
    <s v="Instagram"/>
    <s v="Video"/>
    <s v="Gen Z"/>
    <n v="9973"/>
    <n v="427"/>
    <n v="31"/>
    <n v="350.68"/>
    <n v="2462.96"/>
    <n v="4.2815602125739496E-2"/>
    <n v="7.2599531615925056E-2"/>
    <n v="0.82126463700234198"/>
    <n v="11.312258064516129"/>
    <n v="7.0233831413254251"/>
    <n v="2112.2800000000002"/>
  </r>
  <r>
    <d v="2024-09-19T00:00:00"/>
    <x v="2"/>
    <s v="Instagram"/>
    <s v="Video"/>
    <s v="Millennials"/>
    <n v="2631"/>
    <n v="54"/>
    <n v="4"/>
    <n v="77.44"/>
    <n v="217.95"/>
    <n v="2.0524515393386546E-2"/>
    <n v="7.407407407407407E-2"/>
    <n v="1.4340740740740741"/>
    <n v="19.36"/>
    <n v="2.8144369834710745"/>
    <n v="140.51"/>
  </r>
  <r>
    <d v="2024-09-19T00:00:00"/>
    <x v="2"/>
    <s v="Instagram"/>
    <s v="Video"/>
    <s v="Gen X"/>
    <n v="116"/>
    <n v="2"/>
    <n v="0"/>
    <n v="4.2300000000000004"/>
    <n v="0"/>
    <n v="1.7241379310344827E-2"/>
    <n v="0"/>
    <n v="2.1150000000000002"/>
    <n v="0"/>
    <n v="0"/>
    <n v="-4.2300000000000004"/>
  </r>
  <r>
    <d v="2024-09-19T00:00:00"/>
    <x v="2"/>
    <s v="Instagram"/>
    <s v="Image"/>
    <s v="Gen Z"/>
    <n v="3791"/>
    <n v="21"/>
    <n v="1"/>
    <n v="139.69999999999999"/>
    <n v="84.12"/>
    <n v="5.5394355051437616E-3"/>
    <n v="4.7619047619047616E-2"/>
    <n v="6.6523809523809518"/>
    <n v="139.69999999999999"/>
    <n v="0.60214745884037235"/>
    <n v="-55.579999999999984"/>
  </r>
  <r>
    <d v="2024-09-19T00:00:00"/>
    <x v="2"/>
    <s v="Instagram"/>
    <s v="Image"/>
    <s v="Millennials"/>
    <n v="7074"/>
    <n v="106"/>
    <n v="2"/>
    <n v="102.73"/>
    <n v="178.8"/>
    <n v="1.4984450098953916E-2"/>
    <n v="1.8867924528301886E-2"/>
    <n v="0.96915094339622643"/>
    <n v="51.365000000000002"/>
    <n v="1.7404847658911711"/>
    <n v="76.070000000000007"/>
  </r>
  <r>
    <d v="2024-09-19T00:00:00"/>
    <x v="2"/>
    <s v="Instagram"/>
    <s v="Image"/>
    <s v="Gen X"/>
    <n v="194"/>
    <n v="2"/>
    <n v="0"/>
    <n v="4.5199999999999996"/>
    <n v="0"/>
    <n v="1.0309278350515464E-2"/>
    <n v="0"/>
    <n v="2.2599999999999998"/>
    <n v="0"/>
    <n v="0"/>
    <n v="-4.5199999999999996"/>
  </r>
  <r>
    <d v="2024-09-19T00:00:00"/>
    <x v="2"/>
    <s v="Instagram"/>
    <s v="Carousel"/>
    <s v="Gen Z"/>
    <n v="4572"/>
    <n v="121"/>
    <n v="4"/>
    <n v="98.93"/>
    <n v="202.36"/>
    <n v="2.6465441819772527E-2"/>
    <n v="3.3057851239669422E-2"/>
    <n v="0.81760330578512397"/>
    <n v="24.732500000000002"/>
    <n v="2.0454867077731729"/>
    <n v="103.43"/>
  </r>
  <r>
    <d v="2024-09-19T00:00:00"/>
    <x v="2"/>
    <s v="Instagram"/>
    <s v="Carousel"/>
    <s v="Millennials"/>
    <n v="5683"/>
    <n v="166"/>
    <n v="12"/>
    <n v="141.15"/>
    <n v="829.78"/>
    <n v="2.9209924335738168E-2"/>
    <n v="7.2289156626506021E-2"/>
    <n v="0.85030120481927718"/>
    <n v="11.762500000000001"/>
    <n v="5.8787105915692521"/>
    <n v="688.63"/>
  </r>
  <r>
    <d v="2024-09-19T00:00:00"/>
    <x v="2"/>
    <s v="Instagram"/>
    <s v="Carousel"/>
    <s v="Gen X"/>
    <n v="533"/>
    <n v="8"/>
    <n v="0"/>
    <n v="19.95"/>
    <n v="0"/>
    <n v="1.50093808630394E-2"/>
    <n v="0"/>
    <n v="2.4937499999999999"/>
    <n v="0"/>
    <n v="0"/>
    <n v="-19.95"/>
  </r>
  <r>
    <d v="2024-09-19T00:00:00"/>
    <x v="2"/>
    <s v="TikTok"/>
    <s v="Video"/>
    <s v="Gen Z"/>
    <n v="10062"/>
    <n v="233"/>
    <n v="18"/>
    <n v="195.57"/>
    <n v="964.81"/>
    <n v="2.3156430133174321E-2"/>
    <n v="7.7253218884120178E-2"/>
    <n v="0.83935622317596559"/>
    <n v="10.865"/>
    <n v="4.9333231068159735"/>
    <n v="769.24"/>
  </r>
  <r>
    <d v="2024-09-19T00:00:00"/>
    <x v="2"/>
    <s v="TikTok"/>
    <s v="Video"/>
    <s v="Millennials"/>
    <n v="1149"/>
    <n v="52"/>
    <n v="6"/>
    <n v="25.96"/>
    <n v="305.64"/>
    <n v="4.5256744995648392E-2"/>
    <n v="0.11538461538461539"/>
    <n v="0.49923076923076926"/>
    <n v="4.3266666666666671"/>
    <n v="11.773497688751926"/>
    <n v="279.68"/>
  </r>
  <r>
    <d v="2024-09-19T00:00:00"/>
    <x v="2"/>
    <s v="TikTok"/>
    <s v="Video"/>
    <s v="Gen X"/>
    <n v="194"/>
    <n v="6"/>
    <n v="0"/>
    <n v="4.93"/>
    <n v="0"/>
    <n v="3.0927835051546393E-2"/>
    <n v="0"/>
    <n v="0.82166666666666666"/>
    <n v="0"/>
    <n v="0"/>
    <n v="-4.93"/>
  </r>
  <r>
    <d v="2024-09-19T00:00:00"/>
    <x v="2"/>
    <s v="TikTok"/>
    <s v="Image"/>
    <s v="Gen Z"/>
    <n v="14867"/>
    <n v="246"/>
    <n v="6"/>
    <n v="253.35"/>
    <n v="540.01"/>
    <n v="1.65467141992332E-2"/>
    <n v="2.4390243902439025E-2"/>
    <n v="1.0298780487804877"/>
    <n v="42.225000000000001"/>
    <n v="2.1314781922241957"/>
    <n v="286.65999999999997"/>
  </r>
  <r>
    <d v="2024-09-19T00:00:00"/>
    <x v="2"/>
    <s v="TikTok"/>
    <s v="Image"/>
    <s v="Millennials"/>
    <n v="917"/>
    <n v="15"/>
    <n v="0"/>
    <n v="33.49"/>
    <n v="0"/>
    <n v="1.6357688113413305E-2"/>
    <n v="0"/>
    <n v="2.2326666666666668"/>
    <n v="0"/>
    <n v="0"/>
    <n v="-33.49"/>
  </r>
  <r>
    <d v="2024-09-19T00:00:00"/>
    <x v="2"/>
    <s v="TikTok"/>
    <s v="Image"/>
    <s v="Gen X"/>
    <n v="381"/>
    <n v="2"/>
    <n v="0"/>
    <n v="13.44"/>
    <n v="0"/>
    <n v="5.2493438320209973E-3"/>
    <n v="0"/>
    <n v="6.72"/>
    <n v="0"/>
    <n v="0"/>
    <n v="-13.44"/>
  </r>
  <r>
    <d v="2024-09-19T00:00:00"/>
    <x v="2"/>
    <s v="TikTok"/>
    <s v="Carousel"/>
    <s v="Gen Z"/>
    <n v="5755"/>
    <n v="113"/>
    <n v="6"/>
    <n v="196.35"/>
    <n v="509.9"/>
    <n v="1.9635099913119028E-2"/>
    <n v="5.3097345132743362E-2"/>
    <n v="1.7376106194690264"/>
    <n v="32.725000000000001"/>
    <n v="2.5968933027756558"/>
    <n v="313.54999999999995"/>
  </r>
  <r>
    <d v="2024-09-19T00:00:00"/>
    <x v="2"/>
    <s v="TikTok"/>
    <s v="Carousel"/>
    <s v="Millennials"/>
    <n v="502"/>
    <n v="9"/>
    <n v="0"/>
    <n v="8.36"/>
    <n v="0"/>
    <n v="1.7928286852589643E-2"/>
    <n v="0"/>
    <n v="0.92888888888888888"/>
    <n v="0"/>
    <n v="0"/>
    <n v="-8.36"/>
  </r>
  <r>
    <d v="2024-09-19T00:00:00"/>
    <x v="2"/>
    <s v="TikTok"/>
    <s v="Carousel"/>
    <s v="Gen X"/>
    <n v="123"/>
    <n v="2"/>
    <n v="0"/>
    <n v="2.76"/>
    <n v="0"/>
    <n v="1.6260162601626018E-2"/>
    <n v="0"/>
    <n v="1.38"/>
    <n v="0"/>
    <n v="0"/>
    <n v="-2.76"/>
  </r>
  <r>
    <d v="2024-09-19T00:00:00"/>
    <x v="2"/>
    <s v="Facebook"/>
    <s v="Video"/>
    <s v="Gen Z"/>
    <n v="2642"/>
    <n v="94"/>
    <n v="9"/>
    <n v="37"/>
    <n v="879.35"/>
    <n v="3.5579106737320211E-2"/>
    <n v="9.5744680851063829E-2"/>
    <n v="0.39361702127659576"/>
    <n v="4.1111111111111107"/>
    <n v="23.766216216216218"/>
    <n v="842.35"/>
  </r>
  <r>
    <d v="2024-09-19T00:00:00"/>
    <x v="2"/>
    <s v="Facebook"/>
    <s v="Video"/>
    <s v="Millennials"/>
    <n v="8623"/>
    <n v="375"/>
    <n v="50"/>
    <n v="259.95"/>
    <n v="2895.49"/>
    <n v="4.3488345123506897E-2"/>
    <n v="0.13333333333333333"/>
    <n v="0.69319999999999993"/>
    <n v="5.1989999999999998"/>
    <n v="11.138642046547412"/>
    <n v="2635.54"/>
  </r>
  <r>
    <d v="2024-09-19T00:00:00"/>
    <x v="2"/>
    <s v="Facebook"/>
    <s v="Video"/>
    <s v="Gen X"/>
    <n v="5155"/>
    <n v="123"/>
    <n v="10"/>
    <n v="132.27000000000001"/>
    <n v="516.44000000000005"/>
    <n v="2.3860329776915615E-2"/>
    <n v="8.1300813008130079E-2"/>
    <n v="1.0753658536585367"/>
    <n v="13.227"/>
    <n v="3.904437892190217"/>
    <n v="384.17000000000007"/>
  </r>
  <r>
    <d v="2024-09-19T00:00:00"/>
    <x v="2"/>
    <s v="Facebook"/>
    <s v="Image"/>
    <s v="Gen Z"/>
    <n v="1864"/>
    <n v="35"/>
    <n v="1"/>
    <n v="26.14"/>
    <n v="88.52"/>
    <n v="1.8776824034334765E-2"/>
    <n v="2.8571428571428571E-2"/>
    <n v="0.74685714285714289"/>
    <n v="26.14"/>
    <n v="3.386381025248661"/>
    <n v="62.379999999999995"/>
  </r>
  <r>
    <d v="2024-09-19T00:00:00"/>
    <x v="2"/>
    <s v="Facebook"/>
    <s v="Image"/>
    <s v="Millennials"/>
    <n v="10284"/>
    <n v="119"/>
    <n v="3"/>
    <n v="300.08"/>
    <n v="249.68"/>
    <n v="1.1571373006612214E-2"/>
    <n v="2.5210084033613446E-2"/>
    <n v="2.5216806722689076"/>
    <n v="100.02666666666666"/>
    <n v="0.83204478805651838"/>
    <n v="-50.399999999999977"/>
  </r>
  <r>
    <d v="2024-09-19T00:00:00"/>
    <x v="2"/>
    <s v="Facebook"/>
    <s v="Image"/>
    <s v="Gen X"/>
    <n v="5127"/>
    <n v="69"/>
    <n v="1"/>
    <n v="69.099999999999994"/>
    <n v="78.56"/>
    <n v="1.3458162668227034E-2"/>
    <n v="1.4492753623188406E-2"/>
    <n v="1.0014492753623188"/>
    <n v="69.099999999999994"/>
    <n v="1.1369030390738062"/>
    <n v="9.460000000000008"/>
  </r>
  <r>
    <d v="2024-09-19T00:00:00"/>
    <x v="2"/>
    <s v="Facebook"/>
    <s v="Carousel"/>
    <s v="Gen Z"/>
    <n v="1905"/>
    <n v="42"/>
    <n v="1"/>
    <n v="62.01"/>
    <n v="93.3"/>
    <n v="2.2047244094488189E-2"/>
    <n v="2.3809523809523808E-2"/>
    <n v="1.4764285714285714"/>
    <n v="62.01"/>
    <n v="1.5045960328979198"/>
    <n v="31.29"/>
  </r>
  <r>
    <d v="2024-09-19T00:00:00"/>
    <x v="2"/>
    <s v="Facebook"/>
    <s v="Carousel"/>
    <s v="Millennials"/>
    <n v="4782"/>
    <n v="48"/>
    <n v="2"/>
    <n v="144.99"/>
    <n v="152.15"/>
    <n v="1.0037641154328732E-2"/>
    <n v="4.1666666666666664E-2"/>
    <n v="3.0206250000000003"/>
    <n v="72.495000000000005"/>
    <n v="1.0493827160493827"/>
    <n v="7.1599999999999966"/>
  </r>
  <r>
    <d v="2024-09-19T00:00:00"/>
    <x v="2"/>
    <s v="Facebook"/>
    <s v="Carousel"/>
    <s v="Gen X"/>
    <n v="4238"/>
    <n v="91"/>
    <n v="3"/>
    <n v="94.24"/>
    <n v="286.55"/>
    <n v="2.1472392638036811E-2"/>
    <n v="3.2967032967032968E-2"/>
    <n v="1.0356043956043957"/>
    <n v="31.41333333333333"/>
    <n v="3.0406409168081496"/>
    <n v="192.31"/>
  </r>
  <r>
    <d v="2024-09-20T00:00:00"/>
    <x v="2"/>
    <s v="Instagram"/>
    <s v="Video"/>
    <s v="Gen Z"/>
    <n v="6793"/>
    <n v="228"/>
    <n v="22"/>
    <n v="171.29"/>
    <n v="1758.29"/>
    <n v="3.3563962902988367E-2"/>
    <n v="9.6491228070175433E-2"/>
    <n v="0.75127192982456137"/>
    <n v="7.7859090909090902"/>
    <n v="10.264989199603013"/>
    <n v="1587"/>
  </r>
  <r>
    <d v="2024-09-20T00:00:00"/>
    <x v="2"/>
    <s v="Instagram"/>
    <s v="Video"/>
    <s v="Millennials"/>
    <n v="3841"/>
    <n v="179"/>
    <n v="25"/>
    <n v="84.72"/>
    <n v="1989.99"/>
    <n v="4.6602447279354337E-2"/>
    <n v="0.13966480446927373"/>
    <n v="0.47329608938547485"/>
    <n v="3.3887999999999998"/>
    <n v="23.489022662889518"/>
    <n v="1905.27"/>
  </r>
  <r>
    <d v="2024-09-20T00:00:00"/>
    <x v="2"/>
    <s v="Instagram"/>
    <s v="Video"/>
    <s v="Gen X"/>
    <n v="385"/>
    <n v="8"/>
    <n v="0"/>
    <n v="8.1300000000000008"/>
    <n v="0"/>
    <n v="2.0779220779220779E-2"/>
    <n v="0"/>
    <n v="1.0162500000000001"/>
    <n v="0"/>
    <n v="0"/>
    <n v="-8.1300000000000008"/>
  </r>
  <r>
    <d v="2024-09-20T00:00:00"/>
    <x v="2"/>
    <s v="Instagram"/>
    <s v="Image"/>
    <s v="Gen Z"/>
    <n v="7288"/>
    <n v="100"/>
    <n v="3"/>
    <n v="107.01"/>
    <n v="282.36"/>
    <n v="1.3721185510428101E-2"/>
    <n v="0.03"/>
    <n v="1.0701000000000001"/>
    <n v="35.67"/>
    <n v="2.6386319035604151"/>
    <n v="175.35000000000002"/>
  </r>
  <r>
    <d v="2024-09-20T00:00:00"/>
    <x v="2"/>
    <s v="Instagram"/>
    <s v="Image"/>
    <s v="Millennials"/>
    <n v="6355"/>
    <n v="52"/>
    <n v="1"/>
    <n v="98.57"/>
    <n v="77.400000000000006"/>
    <n v="8.1825334382376082E-3"/>
    <n v="1.9230769230769232E-2"/>
    <n v="1.895576923076923"/>
    <n v="98.57"/>
    <n v="0.78522877143147018"/>
    <n v="-21.169999999999987"/>
  </r>
  <r>
    <d v="2024-09-20T00:00:00"/>
    <x v="2"/>
    <s v="Instagram"/>
    <s v="Image"/>
    <s v="Gen X"/>
    <n v="190"/>
    <n v="1"/>
    <n v="0"/>
    <n v="7.25"/>
    <n v="0"/>
    <n v="5.263157894736842E-3"/>
    <n v="0"/>
    <n v="7.25"/>
    <n v="0"/>
    <n v="0"/>
    <n v="-7.25"/>
  </r>
  <r>
    <d v="2024-09-20T00:00:00"/>
    <x v="2"/>
    <s v="Instagram"/>
    <s v="Carousel"/>
    <s v="Gen Z"/>
    <n v="6899"/>
    <n v="128"/>
    <n v="9"/>
    <n v="178.75"/>
    <n v="776.31"/>
    <n v="1.8553413538193942E-2"/>
    <n v="7.03125E-2"/>
    <n v="1.396484375"/>
    <n v="19.861111111111111"/>
    <n v="4.3429930069930069"/>
    <n v="597.55999999999995"/>
  </r>
  <r>
    <d v="2024-09-20T00:00:00"/>
    <x v="2"/>
    <s v="Instagram"/>
    <s v="Carousel"/>
    <s v="Millennials"/>
    <n v="5771"/>
    <n v="128"/>
    <n v="6"/>
    <n v="181.35"/>
    <n v="565.54"/>
    <n v="2.2179864841448623E-2"/>
    <n v="4.6875E-2"/>
    <n v="1.416796875"/>
    <n v="30.224999999999998"/>
    <n v="3.1185001378549764"/>
    <n v="384.18999999999994"/>
  </r>
  <r>
    <d v="2024-09-20T00:00:00"/>
    <x v="2"/>
    <s v="Instagram"/>
    <s v="Carousel"/>
    <s v="Gen X"/>
    <n v="602"/>
    <n v="9"/>
    <n v="0"/>
    <n v="20.64"/>
    <n v="0"/>
    <n v="1.4950166112956811E-2"/>
    <n v="0"/>
    <n v="2.2933333333333334"/>
    <n v="0"/>
    <n v="0"/>
    <n v="-20.64"/>
  </r>
  <r>
    <d v="2024-09-20T00:00:00"/>
    <x v="2"/>
    <s v="TikTok"/>
    <s v="Video"/>
    <s v="Gen Z"/>
    <n v="6244"/>
    <n v="311"/>
    <n v="39"/>
    <n v="187.93"/>
    <n v="2714.2"/>
    <n v="4.9807815502882768E-2"/>
    <n v="0.12540192926045016"/>
    <n v="0.60427652733118975"/>
    <n v="4.818717948717949"/>
    <n v="14.442611610706113"/>
    <n v="2526.27"/>
  </r>
  <r>
    <d v="2024-09-20T00:00:00"/>
    <x v="2"/>
    <s v="TikTok"/>
    <s v="Video"/>
    <s v="Millennials"/>
    <n v="1270"/>
    <n v="47"/>
    <n v="4"/>
    <n v="27.89"/>
    <n v="337.54"/>
    <n v="3.7007874015748031E-2"/>
    <n v="8.5106382978723402E-2"/>
    <n v="0.59340425531914898"/>
    <n v="6.9725000000000001"/>
    <n v="12.102545715310148"/>
    <n v="309.65000000000003"/>
  </r>
  <r>
    <d v="2024-09-20T00:00:00"/>
    <x v="2"/>
    <s v="TikTok"/>
    <s v="Video"/>
    <s v="Gen X"/>
    <n v="539"/>
    <n v="15"/>
    <n v="0"/>
    <n v="11.12"/>
    <n v="0"/>
    <n v="2.7829313543599257E-2"/>
    <n v="0"/>
    <n v="0.74133333333333329"/>
    <n v="0"/>
    <n v="0"/>
    <n v="-11.12"/>
  </r>
  <r>
    <d v="2024-09-20T00:00:00"/>
    <x v="2"/>
    <s v="TikTok"/>
    <s v="Image"/>
    <s v="Gen Z"/>
    <n v="8669"/>
    <n v="169"/>
    <n v="6"/>
    <n v="235.7"/>
    <n v="388.81"/>
    <n v="1.9494751413081095E-2"/>
    <n v="3.5502958579881658E-2"/>
    <n v="1.3946745562130176"/>
    <n v="39.283333333333331"/>
    <n v="1.6495969452694104"/>
    <n v="153.11000000000001"/>
  </r>
  <r>
    <d v="2024-09-20T00:00:00"/>
    <x v="2"/>
    <s v="TikTok"/>
    <s v="Image"/>
    <s v="Millennials"/>
    <n v="1777"/>
    <n v="12"/>
    <n v="0"/>
    <n v="34.94"/>
    <n v="0"/>
    <n v="6.7529544175576814E-3"/>
    <n v="0"/>
    <n v="2.9116666666666666"/>
    <n v="0"/>
    <n v="0"/>
    <n v="-34.94"/>
  </r>
  <r>
    <d v="2024-09-20T00:00:00"/>
    <x v="2"/>
    <s v="TikTok"/>
    <s v="Image"/>
    <s v="Gen X"/>
    <n v="496"/>
    <n v="9"/>
    <n v="0"/>
    <n v="10.66"/>
    <n v="0"/>
    <n v="1.8145161290322582E-2"/>
    <n v="0"/>
    <n v="1.1844444444444444"/>
    <n v="0"/>
    <n v="0"/>
    <n v="-10.66"/>
  </r>
  <r>
    <d v="2024-09-20T00:00:00"/>
    <x v="2"/>
    <s v="TikTok"/>
    <s v="Carousel"/>
    <s v="Gen Z"/>
    <n v="8329"/>
    <n v="228"/>
    <n v="4"/>
    <n v="256.31"/>
    <n v="214.37"/>
    <n v="2.7374234601993036E-2"/>
    <n v="1.7543859649122806E-2"/>
    <n v="1.1241666666666668"/>
    <n v="64.077500000000001"/>
    <n v="0.83637002067808519"/>
    <n v="-41.94"/>
  </r>
  <r>
    <d v="2024-09-20T00:00:00"/>
    <x v="2"/>
    <s v="TikTok"/>
    <s v="Carousel"/>
    <s v="Millennials"/>
    <n v="520"/>
    <n v="9"/>
    <n v="0"/>
    <n v="14.84"/>
    <n v="0"/>
    <n v="1.7307692307692309E-2"/>
    <n v="0"/>
    <n v="1.6488888888888888"/>
    <n v="0"/>
    <n v="0"/>
    <n v="-14.84"/>
  </r>
  <r>
    <d v="2024-09-20T00:00:00"/>
    <x v="2"/>
    <s v="TikTok"/>
    <s v="Carousel"/>
    <s v="Gen X"/>
    <n v="580"/>
    <n v="16"/>
    <n v="0"/>
    <n v="12.23"/>
    <n v="0"/>
    <n v="2.7586206896551724E-2"/>
    <n v="0"/>
    <n v="0.76437500000000003"/>
    <n v="0"/>
    <n v="0"/>
    <n v="-12.23"/>
  </r>
  <r>
    <d v="2024-09-20T00:00:00"/>
    <x v="2"/>
    <s v="Facebook"/>
    <s v="Video"/>
    <s v="Gen Z"/>
    <n v="1153"/>
    <n v="48"/>
    <n v="6"/>
    <n v="26.09"/>
    <n v="403.52"/>
    <n v="4.163052905464007E-2"/>
    <n v="0.125"/>
    <n v="0.5435416666666667"/>
    <n v="4.3483333333333336"/>
    <n v="15.466462246071291"/>
    <n v="377.43"/>
  </r>
  <r>
    <d v="2024-09-20T00:00:00"/>
    <x v="2"/>
    <s v="Facebook"/>
    <s v="Video"/>
    <s v="Millennials"/>
    <n v="7323"/>
    <n v="219"/>
    <n v="11"/>
    <n v="134.31"/>
    <n v="828.6"/>
    <n v="2.9905776321179845E-2"/>
    <n v="5.0228310502283102E-2"/>
    <n v="0.61328767123287675"/>
    <n v="12.21"/>
    <n v="6.1693098056734419"/>
    <n v="694.29"/>
  </r>
  <r>
    <d v="2024-09-20T00:00:00"/>
    <x v="2"/>
    <s v="Facebook"/>
    <s v="Video"/>
    <s v="Gen X"/>
    <n v="5625"/>
    <n v="181"/>
    <n v="12"/>
    <n v="173.02"/>
    <n v="746.79"/>
    <n v="3.2177777777777777E-2"/>
    <n v="6.6298342541436461E-2"/>
    <n v="0.95591160220994476"/>
    <n v="14.418333333333335"/>
    <n v="4.3162062189342265"/>
    <n v="573.77"/>
  </r>
  <r>
    <d v="2024-09-20T00:00:00"/>
    <x v="2"/>
    <s v="Facebook"/>
    <s v="Image"/>
    <s v="Gen Z"/>
    <n v="1958"/>
    <n v="38"/>
    <n v="1"/>
    <n v="41.16"/>
    <n v="63.17"/>
    <n v="1.9407558733401432E-2"/>
    <n v="2.6315789473684209E-2"/>
    <n v="1.0831578947368421"/>
    <n v="41.16"/>
    <n v="1.5347424684159379"/>
    <n v="22.010000000000005"/>
  </r>
  <r>
    <d v="2024-09-20T00:00:00"/>
    <x v="2"/>
    <s v="Facebook"/>
    <s v="Image"/>
    <s v="Millennials"/>
    <n v="10786"/>
    <n v="133"/>
    <n v="1"/>
    <n v="279.38"/>
    <n v="62.63"/>
    <n v="1.2330799184127572E-2"/>
    <n v="7.5187969924812026E-3"/>
    <n v="2.1006015037593984"/>
    <n v="279.38"/>
    <n v="0.22417495883742575"/>
    <n v="-216.75"/>
  </r>
  <r>
    <d v="2024-09-20T00:00:00"/>
    <x v="2"/>
    <s v="Facebook"/>
    <s v="Image"/>
    <s v="Gen X"/>
    <n v="2463"/>
    <n v="35"/>
    <n v="1"/>
    <n v="75.27"/>
    <n v="60.09"/>
    <n v="1.4210312626877792E-2"/>
    <n v="2.8571428571428571E-2"/>
    <n v="2.1505714285714284"/>
    <n v="75.27"/>
    <n v="0.79832602630530103"/>
    <n v="-15.179999999999993"/>
  </r>
  <r>
    <d v="2024-09-20T00:00:00"/>
    <x v="2"/>
    <s v="Facebook"/>
    <s v="Carousel"/>
    <s v="Gen Z"/>
    <n v="2415"/>
    <n v="64"/>
    <n v="3"/>
    <n v="58.16"/>
    <n v="285.79000000000002"/>
    <n v="2.650103519668737E-2"/>
    <n v="4.6875E-2"/>
    <n v="0.90874999999999995"/>
    <n v="19.386666666666667"/>
    <n v="4.9138583218707019"/>
    <n v="227.63000000000002"/>
  </r>
  <r>
    <d v="2024-09-20T00:00:00"/>
    <x v="2"/>
    <s v="Facebook"/>
    <s v="Carousel"/>
    <s v="Millennials"/>
    <n v="10688"/>
    <n v="316"/>
    <n v="23"/>
    <n v="384.33"/>
    <n v="2057.14"/>
    <n v="2.9565868263473054E-2"/>
    <n v="7.2784810126582278E-2"/>
    <n v="1.2162341772151899"/>
    <n v="16.71"/>
    <n v="5.3525355814013995"/>
    <n v="1672.81"/>
  </r>
  <r>
    <d v="2024-09-20T00:00:00"/>
    <x v="2"/>
    <s v="Facebook"/>
    <s v="Carousel"/>
    <s v="Gen X"/>
    <n v="5295"/>
    <n v="99"/>
    <n v="4"/>
    <n v="184.66"/>
    <n v="203.59"/>
    <n v="1.8696883852691217E-2"/>
    <n v="4.0404040404040407E-2"/>
    <n v="1.8652525252525252"/>
    <n v="46.164999999999999"/>
    <n v="1.1025127260911947"/>
    <n v="18.930000000000007"/>
  </r>
  <r>
    <d v="2024-09-21T00:00:00"/>
    <x v="2"/>
    <s v="Instagram"/>
    <s v="Video"/>
    <s v="Gen Z"/>
    <n v="6848"/>
    <n v="290"/>
    <n v="41"/>
    <n v="186.1"/>
    <n v="2967.67"/>
    <n v="4.2348130841121497E-2"/>
    <n v="0.14137931034482759"/>
    <n v="0.64172413793103444"/>
    <n v="4.5390243902439025"/>
    <n v="15.94664159054272"/>
    <n v="2781.57"/>
  </r>
  <r>
    <d v="2024-09-21T00:00:00"/>
    <x v="2"/>
    <s v="Instagram"/>
    <s v="Video"/>
    <s v="Millennials"/>
    <n v="3702"/>
    <n v="89"/>
    <n v="9"/>
    <n v="85.1"/>
    <n v="789.36"/>
    <n v="2.404105888708806E-2"/>
    <n v="0.10112359550561797"/>
    <n v="0.95617977528089881"/>
    <n v="9.4555555555555557"/>
    <n v="9.2756756756756769"/>
    <n v="704.26"/>
  </r>
  <r>
    <d v="2024-09-21T00:00:00"/>
    <x v="2"/>
    <s v="Instagram"/>
    <s v="Video"/>
    <s v="Gen X"/>
    <n v="216"/>
    <n v="8"/>
    <n v="0"/>
    <n v="5.65"/>
    <n v="0"/>
    <n v="3.7037037037037035E-2"/>
    <n v="0"/>
    <n v="0.70625000000000004"/>
    <n v="0"/>
    <n v="0"/>
    <n v="-5.65"/>
  </r>
  <r>
    <d v="2024-09-21T00:00:00"/>
    <x v="2"/>
    <s v="Instagram"/>
    <s v="Image"/>
    <s v="Gen Z"/>
    <n v="7595"/>
    <n v="132"/>
    <n v="3"/>
    <n v="153.15"/>
    <n v="266.23"/>
    <n v="1.73798551678736E-2"/>
    <n v="2.2727272727272728E-2"/>
    <n v="1.1602272727272727"/>
    <n v="51.050000000000004"/>
    <n v="1.7383610839046686"/>
    <n v="113.08000000000001"/>
  </r>
  <r>
    <d v="2024-09-21T00:00:00"/>
    <x v="2"/>
    <s v="Instagram"/>
    <s v="Image"/>
    <s v="Millennials"/>
    <n v="3246"/>
    <n v="61"/>
    <n v="2"/>
    <n v="121.62"/>
    <n v="158.28"/>
    <n v="1.8792359827479975E-2"/>
    <n v="3.2786885245901641E-2"/>
    <n v="1.9937704918032788"/>
    <n v="60.81"/>
    <n v="1.3014306857424764"/>
    <n v="36.659999999999997"/>
  </r>
  <r>
    <d v="2024-09-21T00:00:00"/>
    <x v="2"/>
    <s v="Instagram"/>
    <s v="Image"/>
    <s v="Gen X"/>
    <n v="238"/>
    <n v="2"/>
    <n v="0"/>
    <n v="6.01"/>
    <n v="0"/>
    <n v="8.4033613445378148E-3"/>
    <n v="0"/>
    <n v="3.0049999999999999"/>
    <n v="0"/>
    <n v="0"/>
    <n v="-6.01"/>
  </r>
  <r>
    <d v="2024-09-21T00:00:00"/>
    <x v="2"/>
    <s v="Instagram"/>
    <s v="Carousel"/>
    <s v="Gen Z"/>
    <n v="5976"/>
    <n v="95"/>
    <n v="4"/>
    <n v="89.15"/>
    <n v="239.6"/>
    <n v="1.5896921017402945E-2"/>
    <n v="4.2105263157894736E-2"/>
    <n v="0.93842105263157904"/>
    <n v="22.287500000000001"/>
    <n v="2.6876051598429611"/>
    <n v="150.44999999999999"/>
  </r>
  <r>
    <d v="2024-09-21T00:00:00"/>
    <x v="2"/>
    <s v="Instagram"/>
    <s v="Carousel"/>
    <s v="Millennials"/>
    <n v="5193"/>
    <n v="134"/>
    <n v="4"/>
    <n v="113.46"/>
    <n v="212.98"/>
    <n v="2.5803966878490275E-2"/>
    <n v="2.9850746268656716E-2"/>
    <n v="0.84671641791044772"/>
    <n v="28.364999999999998"/>
    <n v="1.8771373171161643"/>
    <n v="99.52"/>
  </r>
  <r>
    <d v="2024-09-21T00:00:00"/>
    <x v="2"/>
    <s v="Instagram"/>
    <s v="Carousel"/>
    <s v="Gen X"/>
    <n v="541"/>
    <n v="12"/>
    <n v="0"/>
    <n v="18.420000000000002"/>
    <n v="0"/>
    <n v="2.2181146025878003E-2"/>
    <n v="0"/>
    <n v="1.5350000000000001"/>
    <n v="0"/>
    <n v="0"/>
    <n v="-18.420000000000002"/>
  </r>
  <r>
    <d v="2024-09-21T00:00:00"/>
    <x v="2"/>
    <s v="TikTok"/>
    <s v="Video"/>
    <s v="Gen Z"/>
    <n v="14660"/>
    <n v="295"/>
    <n v="17"/>
    <n v="548.08000000000004"/>
    <n v="1008.97"/>
    <n v="2.0122783083219645E-2"/>
    <n v="5.7627118644067797E-2"/>
    <n v="1.857898305084746"/>
    <n v="32.24"/>
    <n v="1.8409173843234563"/>
    <n v="460.89"/>
  </r>
  <r>
    <d v="2024-09-21T00:00:00"/>
    <x v="2"/>
    <s v="TikTok"/>
    <s v="Video"/>
    <s v="Millennials"/>
    <n v="638"/>
    <n v="15"/>
    <n v="1"/>
    <n v="11.66"/>
    <n v="90.18"/>
    <n v="2.3510971786833857E-2"/>
    <n v="6.6666666666666666E-2"/>
    <n v="0.77733333333333332"/>
    <n v="11.66"/>
    <n v="7.7341337907375651"/>
    <n v="78.52000000000001"/>
  </r>
  <r>
    <d v="2024-09-21T00:00:00"/>
    <x v="2"/>
    <s v="TikTok"/>
    <s v="Video"/>
    <s v="Gen X"/>
    <n v="981"/>
    <n v="24"/>
    <n v="1"/>
    <n v="25.8"/>
    <n v="97.15"/>
    <n v="2.4464831804281346E-2"/>
    <n v="4.1666666666666664E-2"/>
    <n v="1.075"/>
    <n v="25.8"/>
    <n v="3.7655038759689923"/>
    <n v="71.350000000000009"/>
  </r>
  <r>
    <d v="2024-09-21T00:00:00"/>
    <x v="2"/>
    <s v="TikTok"/>
    <s v="Image"/>
    <s v="Gen Z"/>
    <n v="11755"/>
    <n v="185"/>
    <n v="4"/>
    <n v="304.83"/>
    <n v="367.94"/>
    <n v="1.5737983836665248E-2"/>
    <n v="2.1621621621621623E-2"/>
    <n v="1.6477297297297298"/>
    <n v="76.207499999999996"/>
    <n v="1.2070334284683266"/>
    <n v="63.110000000000014"/>
  </r>
  <r>
    <d v="2024-09-21T00:00:00"/>
    <x v="2"/>
    <s v="TikTok"/>
    <s v="Image"/>
    <s v="Millennials"/>
    <n v="1040"/>
    <n v="9"/>
    <n v="0"/>
    <n v="36.950000000000003"/>
    <n v="0"/>
    <n v="8.6538461538461543E-3"/>
    <n v="0"/>
    <n v="4.1055555555555561"/>
    <n v="0"/>
    <n v="0"/>
    <n v="-36.950000000000003"/>
  </r>
  <r>
    <d v="2024-09-21T00:00:00"/>
    <x v="2"/>
    <s v="TikTok"/>
    <s v="Image"/>
    <s v="Gen X"/>
    <n v="764"/>
    <n v="11"/>
    <n v="0"/>
    <n v="11.12"/>
    <n v="0"/>
    <n v="1.4397905759162303E-2"/>
    <n v="0"/>
    <n v="1.0109090909090908"/>
    <n v="0"/>
    <n v="0"/>
    <n v="-11.12"/>
  </r>
  <r>
    <d v="2024-09-21T00:00:00"/>
    <x v="2"/>
    <s v="TikTok"/>
    <s v="Carousel"/>
    <s v="Gen Z"/>
    <n v="6407"/>
    <n v="108"/>
    <n v="5"/>
    <n v="112.22"/>
    <n v="386.64"/>
    <n v="1.6856563134072109E-2"/>
    <n v="4.6296296296296294E-2"/>
    <n v="1.039074074074074"/>
    <n v="22.443999999999999"/>
    <n v="3.4453751559436818"/>
    <n v="274.41999999999996"/>
  </r>
  <r>
    <d v="2024-09-21T00:00:00"/>
    <x v="2"/>
    <s v="TikTok"/>
    <s v="Carousel"/>
    <s v="Millennials"/>
    <n v="562"/>
    <n v="15"/>
    <n v="0"/>
    <n v="12.75"/>
    <n v="0"/>
    <n v="2.6690391459074734E-2"/>
    <n v="0"/>
    <n v="0.85"/>
    <n v="0"/>
    <n v="0"/>
    <n v="-12.75"/>
  </r>
  <r>
    <d v="2024-09-21T00:00:00"/>
    <x v="2"/>
    <s v="TikTok"/>
    <s v="Carousel"/>
    <s v="Gen X"/>
    <n v="457"/>
    <n v="11"/>
    <n v="0"/>
    <n v="17.68"/>
    <n v="0"/>
    <n v="2.4070021881838075E-2"/>
    <n v="0"/>
    <n v="1.6072727272727272"/>
    <n v="0"/>
    <n v="0"/>
    <n v="-17.68"/>
  </r>
  <r>
    <d v="2024-09-21T00:00:00"/>
    <x v="2"/>
    <s v="Facebook"/>
    <s v="Video"/>
    <s v="Gen Z"/>
    <n v="1518"/>
    <n v="60"/>
    <n v="4"/>
    <n v="23.61"/>
    <n v="248.52"/>
    <n v="3.9525691699604744E-2"/>
    <n v="6.6666666666666666E-2"/>
    <n v="0.39350000000000002"/>
    <n v="5.9024999999999999"/>
    <n v="10.52604828462516"/>
    <n v="224.91000000000003"/>
  </r>
  <r>
    <d v="2024-09-21T00:00:00"/>
    <x v="2"/>
    <s v="Facebook"/>
    <s v="Video"/>
    <s v="Millennials"/>
    <n v="9881"/>
    <n v="237"/>
    <n v="21"/>
    <n v="226.15"/>
    <n v="1419.27"/>
    <n v="2.3985426576257463E-2"/>
    <n v="8.8607594936708861E-2"/>
    <n v="0.95421940928270044"/>
    <n v="10.769047619047619"/>
    <n v="6.2757904045987178"/>
    <n v="1193.1199999999999"/>
  </r>
  <r>
    <d v="2024-09-21T00:00:00"/>
    <x v="2"/>
    <s v="Facebook"/>
    <s v="Video"/>
    <s v="Gen X"/>
    <n v="2357"/>
    <n v="84"/>
    <n v="9"/>
    <n v="40.75"/>
    <n v="518.12"/>
    <n v="3.5638523546881629E-2"/>
    <n v="0.10714285714285714"/>
    <n v="0.48511904761904762"/>
    <n v="4.5277777777777777"/>
    <n v="12.714601226993866"/>
    <n v="477.37"/>
  </r>
  <r>
    <d v="2024-09-21T00:00:00"/>
    <x v="2"/>
    <s v="Facebook"/>
    <s v="Image"/>
    <s v="Gen Z"/>
    <n v="1468"/>
    <n v="19"/>
    <n v="0"/>
    <n v="26.04"/>
    <n v="0"/>
    <n v="1.2942779291553134E-2"/>
    <n v="0"/>
    <n v="1.3705263157894736"/>
    <n v="0"/>
    <n v="0"/>
    <n v="-26.04"/>
  </r>
  <r>
    <d v="2024-09-21T00:00:00"/>
    <x v="2"/>
    <s v="Facebook"/>
    <s v="Image"/>
    <s v="Millennials"/>
    <n v="10743"/>
    <n v="128"/>
    <n v="3"/>
    <n v="213.43"/>
    <n v="199.23"/>
    <n v="1.1914735176393932E-2"/>
    <n v="2.34375E-2"/>
    <n v="1.6674218750000001"/>
    <n v="71.143333333333331"/>
    <n v="0.93346764747223909"/>
    <n v="-14.200000000000017"/>
  </r>
  <r>
    <d v="2024-09-21T00:00:00"/>
    <x v="2"/>
    <s v="Facebook"/>
    <s v="Image"/>
    <s v="Gen X"/>
    <n v="3544"/>
    <n v="23"/>
    <n v="0"/>
    <n v="65.28"/>
    <n v="0"/>
    <n v="6.4898419864559817E-3"/>
    <n v="0"/>
    <n v="2.8382608695652176"/>
    <n v="0"/>
    <n v="0"/>
    <n v="-65.28"/>
  </r>
  <r>
    <d v="2024-09-21T00:00:00"/>
    <x v="2"/>
    <s v="Facebook"/>
    <s v="Carousel"/>
    <s v="Gen Z"/>
    <n v="2228"/>
    <n v="47"/>
    <n v="1"/>
    <n v="81.75"/>
    <n v="91.02"/>
    <n v="2.1095152603231599E-2"/>
    <n v="2.1276595744680851E-2"/>
    <n v="1.7393617021276595"/>
    <n v="81.75"/>
    <n v="1.1133944954128441"/>
    <n v="9.269999999999996"/>
  </r>
  <r>
    <d v="2024-09-21T00:00:00"/>
    <x v="2"/>
    <s v="Facebook"/>
    <s v="Carousel"/>
    <s v="Millennials"/>
    <n v="4916"/>
    <n v="82"/>
    <n v="3"/>
    <n v="181.33"/>
    <n v="261.38"/>
    <n v="1.6680227827502035E-2"/>
    <n v="3.6585365853658534E-2"/>
    <n v="2.2113414634146342"/>
    <n v="60.443333333333335"/>
    <n v="1.4414603209617822"/>
    <n v="80.049999999999983"/>
  </r>
  <r>
    <d v="2024-09-21T00:00:00"/>
    <x v="2"/>
    <s v="Facebook"/>
    <s v="Carousel"/>
    <s v="Gen X"/>
    <n v="4563"/>
    <n v="85"/>
    <n v="1"/>
    <n v="77.44"/>
    <n v="71.7"/>
    <n v="1.8628095551172473E-2"/>
    <n v="1.1764705882352941E-2"/>
    <n v="0.9110588235294117"/>
    <n v="77.44"/>
    <n v="0.92587809917355379"/>
    <n v="-5.7399999999999949"/>
  </r>
  <r>
    <d v="2024-09-22T00:00:00"/>
    <x v="2"/>
    <s v="Instagram"/>
    <s v="Video"/>
    <s v="Gen Z"/>
    <n v="3400"/>
    <n v="100"/>
    <n v="8"/>
    <n v="96.46"/>
    <n v="591.72"/>
    <n v="2.9411764705882353E-2"/>
    <n v="0.08"/>
    <n v="0.9645999999999999"/>
    <n v="12.057499999999999"/>
    <n v="6.1343562098279083"/>
    <n v="495.26000000000005"/>
  </r>
  <r>
    <d v="2024-09-22T00:00:00"/>
    <x v="2"/>
    <s v="Instagram"/>
    <s v="Video"/>
    <s v="Millennials"/>
    <n v="3887"/>
    <n v="182"/>
    <n v="19"/>
    <n v="94.34"/>
    <n v="1104.1500000000001"/>
    <n v="4.6822742474916385E-2"/>
    <n v="0.1043956043956044"/>
    <n v="0.51835164835164838"/>
    <n v="4.9652631578947366"/>
    <n v="11.703943184227263"/>
    <n v="1009.8100000000001"/>
  </r>
  <r>
    <d v="2024-09-22T00:00:00"/>
    <x v="2"/>
    <s v="Instagram"/>
    <s v="Video"/>
    <s v="Gen X"/>
    <n v="289"/>
    <n v="6"/>
    <n v="0"/>
    <n v="4.3099999999999996"/>
    <n v="0"/>
    <n v="2.0761245674740483E-2"/>
    <n v="0"/>
    <n v="0.71833333333333327"/>
    <n v="0"/>
    <n v="0"/>
    <n v="-4.3099999999999996"/>
  </r>
  <r>
    <d v="2024-09-22T00:00:00"/>
    <x v="2"/>
    <s v="Instagram"/>
    <s v="Image"/>
    <s v="Gen Z"/>
    <n v="7733"/>
    <n v="52"/>
    <n v="0"/>
    <n v="148.87"/>
    <n v="0"/>
    <n v="6.7244277770593559E-3"/>
    <n v="0"/>
    <n v="2.8628846153846155"/>
    <n v="0"/>
    <n v="0"/>
    <n v="-148.87"/>
  </r>
  <r>
    <d v="2024-09-22T00:00:00"/>
    <x v="2"/>
    <s v="Instagram"/>
    <s v="Image"/>
    <s v="Millennials"/>
    <n v="7239"/>
    <n v="55"/>
    <n v="1"/>
    <n v="158.41"/>
    <n v="50.95"/>
    <n v="7.5977344937146014E-3"/>
    <n v="1.8181818181818181E-2"/>
    <n v="2.8801818181818182"/>
    <n v="158.41"/>
    <n v="0.32163373524398714"/>
    <n v="-107.46"/>
  </r>
  <r>
    <d v="2024-09-22T00:00:00"/>
    <x v="2"/>
    <s v="Instagram"/>
    <s v="Image"/>
    <s v="Gen X"/>
    <n v="715"/>
    <n v="6"/>
    <n v="0"/>
    <n v="17.68"/>
    <n v="0"/>
    <n v="8.3916083916083916E-3"/>
    <n v="0"/>
    <n v="2.9466666666666668"/>
    <n v="0"/>
    <n v="0"/>
    <n v="-17.68"/>
  </r>
  <r>
    <d v="2024-09-22T00:00:00"/>
    <x v="2"/>
    <s v="Instagram"/>
    <s v="Carousel"/>
    <s v="Gen Z"/>
    <n v="6329"/>
    <n v="95"/>
    <n v="6"/>
    <n v="135.24"/>
    <n v="340.81"/>
    <n v="1.5010270184863327E-2"/>
    <n v="6.3157894736842107E-2"/>
    <n v="1.4235789473684211"/>
    <n v="22.540000000000003"/>
    <n v="2.5200384501626738"/>
    <n v="205.57"/>
  </r>
  <r>
    <d v="2024-09-22T00:00:00"/>
    <x v="2"/>
    <s v="Instagram"/>
    <s v="Carousel"/>
    <s v="Millennials"/>
    <n v="4291"/>
    <n v="104"/>
    <n v="7"/>
    <n v="120.74"/>
    <n v="655.14"/>
    <n v="2.4236774644604987E-2"/>
    <n v="6.7307692307692304E-2"/>
    <n v="1.1609615384615384"/>
    <n v="17.248571428571427"/>
    <n v="5.4260394235547462"/>
    <n v="534.4"/>
  </r>
  <r>
    <d v="2024-09-22T00:00:00"/>
    <x v="2"/>
    <s v="Instagram"/>
    <s v="Carousel"/>
    <s v="Gen X"/>
    <n v="368"/>
    <n v="9"/>
    <n v="0"/>
    <n v="9.11"/>
    <n v="0"/>
    <n v="2.4456521739130436E-2"/>
    <n v="0"/>
    <n v="1.0122222222222221"/>
    <n v="0"/>
    <n v="0"/>
    <n v="-9.11"/>
  </r>
  <r>
    <d v="2024-09-22T00:00:00"/>
    <x v="2"/>
    <s v="TikTok"/>
    <s v="Video"/>
    <s v="Gen Z"/>
    <n v="9231"/>
    <n v="435"/>
    <n v="64"/>
    <n v="188.24"/>
    <n v="6259.75"/>
    <n v="4.7123821904452391E-2"/>
    <n v="0.14712643678160919"/>
    <n v="0.43273563218390809"/>
    <n v="2.9412500000000001"/>
    <n v="33.254090522736931"/>
    <n v="6071.51"/>
  </r>
  <r>
    <d v="2024-09-22T00:00:00"/>
    <x v="2"/>
    <s v="TikTok"/>
    <s v="Video"/>
    <s v="Millennials"/>
    <n v="1967"/>
    <n v="57"/>
    <n v="8"/>
    <n v="69.930000000000007"/>
    <n v="676.97"/>
    <n v="2.8978139298423997E-2"/>
    <n v="0.14035087719298245"/>
    <n v="1.226842105263158"/>
    <n v="8.7412500000000009"/>
    <n v="9.6806806806806804"/>
    <n v="607.04"/>
  </r>
  <r>
    <d v="2024-09-22T00:00:00"/>
    <x v="2"/>
    <s v="TikTok"/>
    <s v="Video"/>
    <s v="Gen X"/>
    <n v="870"/>
    <n v="38"/>
    <n v="5"/>
    <n v="16.39"/>
    <n v="394.8"/>
    <n v="4.3678160919540229E-2"/>
    <n v="0.13157894736842105"/>
    <n v="0.43131578947368421"/>
    <n v="3.278"/>
    <n v="24.087858450274556"/>
    <n v="378.41"/>
  </r>
  <r>
    <d v="2024-09-22T00:00:00"/>
    <x v="2"/>
    <s v="TikTok"/>
    <s v="Image"/>
    <s v="Gen Z"/>
    <n v="10689"/>
    <n v="103"/>
    <n v="2"/>
    <n v="243.46"/>
    <n v="182.21"/>
    <n v="9.6360744690803628E-3"/>
    <n v="1.9417475728155338E-2"/>
    <n v="2.3636893203883496"/>
    <n v="121.73"/>
    <n v="0.74841863139735476"/>
    <n v="-61.25"/>
  </r>
  <r>
    <d v="2024-09-22T00:00:00"/>
    <x v="2"/>
    <s v="TikTok"/>
    <s v="Image"/>
    <s v="Millennials"/>
    <n v="1905"/>
    <n v="31"/>
    <n v="1"/>
    <n v="62.21"/>
    <n v="71.55"/>
    <n v="1.6272965879265092E-2"/>
    <n v="3.2258064516129031E-2"/>
    <n v="2.0067741935483872"/>
    <n v="62.21"/>
    <n v="1.150136633981675"/>
    <n v="9.3399999999999963"/>
  </r>
  <r>
    <d v="2024-09-22T00:00:00"/>
    <x v="2"/>
    <s v="TikTok"/>
    <s v="Image"/>
    <s v="Gen X"/>
    <n v="730"/>
    <n v="6"/>
    <n v="0"/>
    <n v="19.739999999999998"/>
    <n v="0"/>
    <n v="8.21917808219178E-3"/>
    <n v="0"/>
    <n v="3.2899999999999996"/>
    <n v="0"/>
    <n v="0"/>
    <n v="-19.739999999999998"/>
  </r>
  <r>
    <d v="2024-09-22T00:00:00"/>
    <x v="2"/>
    <s v="TikTok"/>
    <s v="Carousel"/>
    <s v="Gen Z"/>
    <n v="9450"/>
    <n v="248"/>
    <n v="13"/>
    <n v="250.46"/>
    <n v="863.66"/>
    <n v="2.6243386243386242E-2"/>
    <n v="5.2419354838709679E-2"/>
    <n v="1.0099193548387098"/>
    <n v="19.266153846153848"/>
    <n v="3.4482951369480155"/>
    <n v="613.19999999999993"/>
  </r>
  <r>
    <d v="2024-09-22T00:00:00"/>
    <x v="2"/>
    <s v="TikTok"/>
    <s v="Carousel"/>
    <s v="Millennials"/>
    <n v="1043"/>
    <n v="17"/>
    <n v="0"/>
    <n v="22.53"/>
    <n v="0"/>
    <n v="1.6299137104506232E-2"/>
    <n v="0"/>
    <n v="1.325294117647059"/>
    <n v="0"/>
    <n v="0"/>
    <n v="-22.53"/>
  </r>
  <r>
    <d v="2024-09-22T00:00:00"/>
    <x v="2"/>
    <s v="TikTok"/>
    <s v="Carousel"/>
    <s v="Gen X"/>
    <n v="532"/>
    <n v="11"/>
    <n v="0"/>
    <n v="12.85"/>
    <n v="0"/>
    <n v="2.0676691729323307E-2"/>
    <n v="0"/>
    <n v="1.1681818181818182"/>
    <n v="0"/>
    <n v="0"/>
    <n v="-12.85"/>
  </r>
  <r>
    <d v="2024-09-22T00:00:00"/>
    <x v="2"/>
    <s v="Facebook"/>
    <s v="Video"/>
    <s v="Gen Z"/>
    <n v="2496"/>
    <n v="72"/>
    <n v="9"/>
    <n v="59.4"/>
    <n v="538.16"/>
    <n v="2.8846153846153848E-2"/>
    <n v="0.125"/>
    <n v="0.82499999999999996"/>
    <n v="6.6"/>
    <n v="9.0599326599326595"/>
    <n v="478.76"/>
  </r>
  <r>
    <d v="2024-09-22T00:00:00"/>
    <x v="2"/>
    <s v="Facebook"/>
    <s v="Video"/>
    <s v="Millennials"/>
    <n v="10016"/>
    <n v="358"/>
    <n v="24"/>
    <n v="201.76"/>
    <n v="1829.03"/>
    <n v="3.5742811501597443E-2"/>
    <n v="6.7039106145251395E-2"/>
    <n v="0.56357541899441344"/>
    <n v="8.4066666666666663"/>
    <n v="9.0653747026169711"/>
    <n v="1627.27"/>
  </r>
  <r>
    <d v="2024-09-22T00:00:00"/>
    <x v="2"/>
    <s v="Facebook"/>
    <s v="Video"/>
    <s v="Gen X"/>
    <n v="4250"/>
    <n v="144"/>
    <n v="9"/>
    <n v="137.94999999999999"/>
    <n v="849.44"/>
    <n v="3.3882352941176468E-2"/>
    <n v="6.25E-2"/>
    <n v="0.95798611111111098"/>
    <n v="15.327777777777776"/>
    <n v="6.1575933309169999"/>
    <n v="711.49"/>
  </r>
  <r>
    <d v="2024-09-22T00:00:00"/>
    <x v="2"/>
    <s v="Facebook"/>
    <s v="Image"/>
    <s v="Gen Z"/>
    <n v="1265"/>
    <n v="14"/>
    <n v="0"/>
    <n v="38.35"/>
    <n v="0"/>
    <n v="1.1067193675889328E-2"/>
    <n v="0"/>
    <n v="2.7392857142857143"/>
    <n v="0"/>
    <n v="0"/>
    <n v="-38.35"/>
  </r>
  <r>
    <d v="2024-09-22T00:00:00"/>
    <x v="2"/>
    <s v="Facebook"/>
    <s v="Image"/>
    <s v="Millennials"/>
    <n v="4061"/>
    <n v="51"/>
    <n v="1"/>
    <n v="120.35"/>
    <n v="79.22"/>
    <n v="1.255848313223344E-2"/>
    <n v="1.9607843137254902E-2"/>
    <n v="2.3598039215686275"/>
    <n v="120.35"/>
    <n v="0.65824678022434568"/>
    <n v="-41.129999999999995"/>
  </r>
  <r>
    <d v="2024-09-22T00:00:00"/>
    <x v="2"/>
    <s v="Facebook"/>
    <s v="Image"/>
    <s v="Gen X"/>
    <n v="5214"/>
    <n v="101"/>
    <n v="2"/>
    <n v="154"/>
    <n v="131.66999999999999"/>
    <n v="1.9370924434215574E-2"/>
    <n v="1.9801980198019802E-2"/>
    <n v="1.5247524752475248"/>
    <n v="77"/>
    <n v="0.85499999999999987"/>
    <n v="-22.330000000000013"/>
  </r>
  <r>
    <d v="2024-09-22T00:00:00"/>
    <x v="2"/>
    <s v="Facebook"/>
    <s v="Carousel"/>
    <s v="Gen Z"/>
    <n v="1525"/>
    <n v="22"/>
    <n v="1"/>
    <n v="37.08"/>
    <n v="70.459999999999994"/>
    <n v="1.4426229508196721E-2"/>
    <n v="4.5454545454545456E-2"/>
    <n v="1.6854545454545453"/>
    <n v="37.08"/>
    <n v="1.9002157497303127"/>
    <n v="33.379999999999995"/>
  </r>
  <r>
    <d v="2024-09-22T00:00:00"/>
    <x v="2"/>
    <s v="Facebook"/>
    <s v="Carousel"/>
    <s v="Millennials"/>
    <n v="6685"/>
    <n v="148"/>
    <n v="6"/>
    <n v="192.32"/>
    <n v="377.8"/>
    <n v="2.2139117427075541E-2"/>
    <n v="4.0540540540540543E-2"/>
    <n v="1.2994594594594595"/>
    <n v="32.053333333333335"/>
    <n v="1.9644342762063229"/>
    <n v="185.48000000000002"/>
  </r>
  <r>
    <d v="2024-09-22T00:00:00"/>
    <x v="2"/>
    <s v="Facebook"/>
    <s v="Carousel"/>
    <s v="Gen X"/>
    <n v="3926"/>
    <n v="90"/>
    <n v="6"/>
    <n v="99.3"/>
    <n v="519.65"/>
    <n v="2.292409577177789E-2"/>
    <n v="6.6666666666666666E-2"/>
    <n v="1.1033333333333333"/>
    <n v="16.55"/>
    <n v="5.2331319234642493"/>
    <n v="420.34999999999997"/>
  </r>
  <r>
    <d v="2024-09-23T00:00:00"/>
    <x v="2"/>
    <s v="Instagram"/>
    <s v="Video"/>
    <s v="Gen Z"/>
    <n v="5131"/>
    <n v="135"/>
    <n v="10"/>
    <n v="152.06"/>
    <n v="881.15"/>
    <n v="2.6310660689923993E-2"/>
    <n v="7.407407407407407E-2"/>
    <n v="1.1263703703703705"/>
    <n v="15.206"/>
    <n v="5.794752071550703"/>
    <n v="729.08999999999992"/>
  </r>
  <r>
    <d v="2024-09-23T00:00:00"/>
    <x v="2"/>
    <s v="Instagram"/>
    <s v="Video"/>
    <s v="Millennials"/>
    <n v="6008"/>
    <n v="210"/>
    <n v="30"/>
    <n v="93.05"/>
    <n v="2070.79"/>
    <n v="3.4953395472703062E-2"/>
    <n v="0.14285714285714285"/>
    <n v="0.4430952380952381"/>
    <n v="3.1016666666666666"/>
    <n v="22.254594304137562"/>
    <n v="1977.74"/>
  </r>
  <r>
    <d v="2024-09-23T00:00:00"/>
    <x v="2"/>
    <s v="Instagram"/>
    <s v="Video"/>
    <s v="Gen X"/>
    <n v="475"/>
    <n v="19"/>
    <n v="2"/>
    <n v="17.600000000000001"/>
    <n v="172.82"/>
    <n v="0.04"/>
    <n v="0.10526315789473684"/>
    <n v="0.92631578947368431"/>
    <n v="8.8000000000000007"/>
    <n v="9.8193181818181809"/>
    <n v="155.22"/>
  </r>
  <r>
    <d v="2024-09-23T00:00:00"/>
    <x v="2"/>
    <s v="Instagram"/>
    <s v="Image"/>
    <s v="Gen Z"/>
    <n v="3071"/>
    <n v="41"/>
    <n v="0"/>
    <n v="56.95"/>
    <n v="0"/>
    <n v="1.3350700097688049E-2"/>
    <n v="0"/>
    <n v="1.3890243902439026"/>
    <n v="0"/>
    <n v="0"/>
    <n v="-56.95"/>
  </r>
  <r>
    <d v="2024-09-23T00:00:00"/>
    <x v="2"/>
    <s v="Instagram"/>
    <s v="Image"/>
    <s v="Millennials"/>
    <n v="5707"/>
    <n v="88"/>
    <n v="3"/>
    <n v="197.89"/>
    <n v="233"/>
    <n v="1.5419660066584896E-2"/>
    <n v="3.4090909090909088E-2"/>
    <n v="2.2487499999999998"/>
    <n v="65.963333333333324"/>
    <n v="1.1774217999898935"/>
    <n v="35.110000000000014"/>
  </r>
  <r>
    <d v="2024-09-23T00:00:00"/>
    <x v="2"/>
    <s v="Instagram"/>
    <s v="Image"/>
    <s v="Gen X"/>
    <n v="595"/>
    <n v="4"/>
    <n v="0"/>
    <n v="22.68"/>
    <n v="0"/>
    <n v="6.7226890756302525E-3"/>
    <n v="0"/>
    <n v="5.67"/>
    <n v="0"/>
    <n v="0"/>
    <n v="-22.68"/>
  </r>
  <r>
    <d v="2024-09-23T00:00:00"/>
    <x v="2"/>
    <s v="Instagram"/>
    <s v="Carousel"/>
    <s v="Gen Z"/>
    <n v="7896"/>
    <n v="104"/>
    <n v="4"/>
    <n v="203.49"/>
    <n v="355.17"/>
    <n v="1.3171225937183385E-2"/>
    <n v="3.8461538461538464E-2"/>
    <n v="1.9566346153846155"/>
    <n v="50.872500000000002"/>
    <n v="1.7453928939997052"/>
    <n v="151.68"/>
  </r>
  <r>
    <d v="2024-09-23T00:00:00"/>
    <x v="2"/>
    <s v="Instagram"/>
    <s v="Carousel"/>
    <s v="Millennials"/>
    <n v="5145"/>
    <n v="114"/>
    <n v="3"/>
    <n v="132.19999999999999"/>
    <n v="250.41"/>
    <n v="2.2157434402332362E-2"/>
    <n v="2.6315789473684209E-2"/>
    <n v="1.1596491228070174"/>
    <n v="44.066666666666663"/>
    <n v="1.8941754916792739"/>
    <n v="118.21000000000001"/>
  </r>
  <r>
    <d v="2024-09-23T00:00:00"/>
    <x v="2"/>
    <s v="Instagram"/>
    <s v="Carousel"/>
    <s v="Gen X"/>
    <n v="759"/>
    <n v="15"/>
    <n v="0"/>
    <n v="22.79"/>
    <n v="0"/>
    <n v="1.9762845849802372E-2"/>
    <n v="0"/>
    <n v="1.5193333333333332"/>
    <n v="0"/>
    <n v="0"/>
    <n v="-22.79"/>
  </r>
  <r>
    <d v="2024-09-23T00:00:00"/>
    <x v="2"/>
    <s v="TikTok"/>
    <s v="Video"/>
    <s v="Gen Z"/>
    <n v="12738"/>
    <n v="504"/>
    <n v="68"/>
    <n v="376.98"/>
    <n v="6379.37"/>
    <n v="3.9566650965614694E-2"/>
    <n v="0.13492063492063491"/>
    <n v="0.74797619047619046"/>
    <n v="5.5438235294117648"/>
    <n v="16.922303570481191"/>
    <n v="6002.3899999999994"/>
  </r>
  <r>
    <d v="2024-09-23T00:00:00"/>
    <x v="2"/>
    <s v="TikTok"/>
    <s v="Video"/>
    <s v="Millennials"/>
    <n v="1234"/>
    <n v="39"/>
    <n v="3"/>
    <n v="21.42"/>
    <n v="221.59"/>
    <n v="3.1604538087520256E-2"/>
    <n v="7.6923076923076927E-2"/>
    <n v="0.5492307692307693"/>
    <n v="7.1400000000000006"/>
    <n v="10.345004668534079"/>
    <n v="200.17000000000002"/>
  </r>
  <r>
    <d v="2024-09-23T00:00:00"/>
    <x v="2"/>
    <s v="TikTok"/>
    <s v="Video"/>
    <s v="Gen X"/>
    <n v="138"/>
    <n v="3"/>
    <n v="0"/>
    <n v="3.79"/>
    <n v="0"/>
    <n v="2.1739130434782608E-2"/>
    <n v="0"/>
    <n v="1.2633333333333334"/>
    <n v="0"/>
    <n v="0"/>
    <n v="-3.79"/>
  </r>
  <r>
    <d v="2024-09-23T00:00:00"/>
    <x v="2"/>
    <s v="TikTok"/>
    <s v="Image"/>
    <s v="Gen Z"/>
    <n v="5419"/>
    <n v="93"/>
    <n v="2"/>
    <n v="105.93"/>
    <n v="159.83000000000001"/>
    <n v="1.7161837977486622E-2"/>
    <n v="2.1505376344086023E-2"/>
    <n v="1.1390322580645162"/>
    <n v="52.965000000000003"/>
    <n v="1.5088265835929389"/>
    <n v="53.900000000000006"/>
  </r>
  <r>
    <d v="2024-09-23T00:00:00"/>
    <x v="2"/>
    <s v="TikTok"/>
    <s v="Image"/>
    <s v="Millennials"/>
    <n v="1439"/>
    <n v="22"/>
    <n v="0"/>
    <n v="46.53"/>
    <n v="0"/>
    <n v="1.5288394718554551E-2"/>
    <n v="0"/>
    <n v="2.1150000000000002"/>
    <n v="0"/>
    <n v="0"/>
    <n v="-46.53"/>
  </r>
  <r>
    <d v="2024-09-23T00:00:00"/>
    <x v="2"/>
    <s v="TikTok"/>
    <s v="Image"/>
    <s v="Gen X"/>
    <n v="353"/>
    <n v="5"/>
    <n v="0"/>
    <n v="13.55"/>
    <n v="0"/>
    <n v="1.4164305949008499E-2"/>
    <n v="0"/>
    <n v="2.71"/>
    <n v="0"/>
    <n v="0"/>
    <n v="-13.55"/>
  </r>
  <r>
    <d v="2024-09-23T00:00:00"/>
    <x v="2"/>
    <s v="TikTok"/>
    <s v="Carousel"/>
    <s v="Gen Z"/>
    <n v="6643"/>
    <n v="195"/>
    <n v="3"/>
    <n v="245.71"/>
    <n v="293.26"/>
    <n v="2.9354207436399216E-2"/>
    <n v="1.5384615384615385E-2"/>
    <n v="1.2600512820512821"/>
    <n v="81.903333333333336"/>
    <n v="1.1935208172235561"/>
    <n v="47.549999999999983"/>
  </r>
  <r>
    <d v="2024-09-23T00:00:00"/>
    <x v="2"/>
    <s v="TikTok"/>
    <s v="Carousel"/>
    <s v="Millennials"/>
    <n v="1450"/>
    <n v="30"/>
    <n v="1"/>
    <n v="27.89"/>
    <n v="57.62"/>
    <n v="2.0689655172413793E-2"/>
    <n v="3.3333333333333333E-2"/>
    <n v="0.92966666666666664"/>
    <n v="27.89"/>
    <n v="2.065973467192542"/>
    <n v="29.729999999999997"/>
  </r>
  <r>
    <d v="2024-09-23T00:00:00"/>
    <x v="2"/>
    <s v="TikTok"/>
    <s v="Carousel"/>
    <s v="Gen X"/>
    <n v="149"/>
    <n v="4"/>
    <n v="0"/>
    <n v="5.37"/>
    <n v="0"/>
    <n v="2.6845637583892617E-2"/>
    <n v="0"/>
    <n v="1.3425"/>
    <n v="0"/>
    <n v="0"/>
    <n v="-5.37"/>
  </r>
  <r>
    <d v="2024-09-23T00:00:00"/>
    <x v="2"/>
    <s v="Facebook"/>
    <s v="Video"/>
    <s v="Gen Z"/>
    <n v="2622"/>
    <n v="55"/>
    <n v="7"/>
    <n v="36.869999999999997"/>
    <n v="667.18"/>
    <n v="2.0976353928299007E-2"/>
    <n v="0.12727272727272726"/>
    <n v="0.67036363636363627"/>
    <n v="5.2671428571428569"/>
    <n v="18.095470572280988"/>
    <n v="630.30999999999995"/>
  </r>
  <r>
    <d v="2024-09-23T00:00:00"/>
    <x v="2"/>
    <s v="Facebook"/>
    <s v="Video"/>
    <s v="Millennials"/>
    <n v="5013"/>
    <n v="117"/>
    <n v="17"/>
    <n v="177.97"/>
    <n v="1183.67"/>
    <n v="2.333931777378815E-2"/>
    <n v="0.14529914529914531"/>
    <n v="1.5211111111111111"/>
    <n v="10.468823529411765"/>
    <n v="6.6509524077091653"/>
    <n v="1005.7"/>
  </r>
  <r>
    <d v="2024-09-23T00:00:00"/>
    <x v="2"/>
    <s v="Facebook"/>
    <s v="Video"/>
    <s v="Gen X"/>
    <n v="5312"/>
    <n v="149"/>
    <n v="9"/>
    <n v="150.38999999999999"/>
    <n v="490.15"/>
    <n v="2.8049698795180721E-2"/>
    <n v="6.0402684563758392E-2"/>
    <n v="1.0093288590604026"/>
    <n v="16.709999999999997"/>
    <n v="3.2591927654764281"/>
    <n v="339.76"/>
  </r>
  <r>
    <d v="2024-09-23T00:00:00"/>
    <x v="2"/>
    <s v="Facebook"/>
    <s v="Image"/>
    <s v="Gen Z"/>
    <n v="1701"/>
    <n v="32"/>
    <n v="1"/>
    <n v="36.69"/>
    <n v="63.77"/>
    <n v="1.8812463256907701E-2"/>
    <n v="3.125E-2"/>
    <n v="1.1465624999999999"/>
    <n v="36.69"/>
    <n v="1.7380757699645681"/>
    <n v="27.080000000000005"/>
  </r>
  <r>
    <d v="2024-09-23T00:00:00"/>
    <x v="2"/>
    <s v="Facebook"/>
    <s v="Image"/>
    <s v="Millennials"/>
    <n v="6537"/>
    <n v="42"/>
    <n v="1"/>
    <n v="221.81"/>
    <n v="76.89"/>
    <n v="6.4249655805415327E-3"/>
    <n v="2.3809523809523808E-2"/>
    <n v="5.281190476190476"/>
    <n v="221.81"/>
    <n v="0.34664803209954465"/>
    <n v="-144.92000000000002"/>
  </r>
  <r>
    <d v="2024-09-23T00:00:00"/>
    <x v="2"/>
    <s v="Facebook"/>
    <s v="Image"/>
    <s v="Gen X"/>
    <n v="4926"/>
    <n v="41"/>
    <n v="1"/>
    <n v="90.39"/>
    <n v="90.8"/>
    <n v="8.32318311002842E-3"/>
    <n v="2.4390243902439025E-2"/>
    <n v="2.2046341463414634"/>
    <n v="90.39"/>
    <n v="1.0045358999889369"/>
    <n v="0.40999999999999659"/>
  </r>
  <r>
    <d v="2024-09-23T00:00:00"/>
    <x v="2"/>
    <s v="Facebook"/>
    <s v="Carousel"/>
    <s v="Gen Z"/>
    <n v="2113"/>
    <n v="37"/>
    <n v="1"/>
    <n v="78.37"/>
    <n v="70.27"/>
    <n v="1.7510648367250355E-2"/>
    <n v="2.7027027027027029E-2"/>
    <n v="2.1181081081081081"/>
    <n v="78.37"/>
    <n v="0.89664412402705107"/>
    <n v="-8.1000000000000085"/>
  </r>
  <r>
    <d v="2024-09-23T00:00:00"/>
    <x v="2"/>
    <s v="Facebook"/>
    <s v="Carousel"/>
    <s v="Millennials"/>
    <n v="5080"/>
    <n v="106"/>
    <n v="5"/>
    <n v="92.15"/>
    <n v="397.84"/>
    <n v="2.0866141732283464E-2"/>
    <n v="4.716981132075472E-2"/>
    <n v="0.86933962264150944"/>
    <n v="18.43"/>
    <n v="4.3173087357569173"/>
    <n v="305.68999999999994"/>
  </r>
  <r>
    <d v="2024-09-23T00:00:00"/>
    <x v="2"/>
    <s v="Facebook"/>
    <s v="Carousel"/>
    <s v="Gen X"/>
    <n v="2176"/>
    <n v="51"/>
    <n v="2"/>
    <n v="61.62"/>
    <n v="100.08"/>
    <n v="2.34375E-2"/>
    <n v="3.9215686274509803E-2"/>
    <n v="1.2082352941176471"/>
    <n v="30.81"/>
    <n v="1.6241480038948395"/>
    <n v="38.46"/>
  </r>
  <r>
    <d v="2024-09-24T00:00:00"/>
    <x v="2"/>
    <s v="Instagram"/>
    <s v="Video"/>
    <s v="Gen Z"/>
    <n v="5971"/>
    <n v="197"/>
    <n v="14"/>
    <n v="207.75"/>
    <n v="857.56"/>
    <n v="3.2992798526210017E-2"/>
    <n v="7.1065989847715741E-2"/>
    <n v="1.0545685279187818"/>
    <n v="14.839285714285714"/>
    <n v="4.1278459687123945"/>
    <n v="649.80999999999995"/>
  </r>
  <r>
    <d v="2024-09-24T00:00:00"/>
    <x v="2"/>
    <s v="Instagram"/>
    <s v="Video"/>
    <s v="Millennials"/>
    <n v="7365"/>
    <n v="282"/>
    <n v="38"/>
    <n v="207.88"/>
    <n v="2957.32"/>
    <n v="3.8289205702647655E-2"/>
    <n v="0.13475177304964539"/>
    <n v="0.73716312056737587"/>
    <n v="5.4705263157894732"/>
    <n v="14.226091976140081"/>
    <n v="2749.44"/>
  </r>
  <r>
    <d v="2024-09-24T00:00:00"/>
    <x v="2"/>
    <s v="Instagram"/>
    <s v="Video"/>
    <s v="Gen X"/>
    <n v="617"/>
    <n v="18"/>
    <n v="1"/>
    <n v="13.65"/>
    <n v="95.52"/>
    <n v="2.9173419773095625E-2"/>
    <n v="5.5555555555555552E-2"/>
    <n v="0.7583333333333333"/>
    <n v="13.65"/>
    <n v="6.9978021978021969"/>
    <n v="81.86999999999999"/>
  </r>
  <r>
    <d v="2024-09-24T00:00:00"/>
    <x v="2"/>
    <s v="Instagram"/>
    <s v="Image"/>
    <s v="Gen Z"/>
    <n v="4583"/>
    <n v="78"/>
    <n v="3"/>
    <n v="157.77000000000001"/>
    <n v="240.66"/>
    <n v="1.7019419594152301E-2"/>
    <n v="3.8461538461538464E-2"/>
    <n v="2.0226923076923078"/>
    <n v="52.59"/>
    <n v="1.5253850541928122"/>
    <n v="82.889999999999986"/>
  </r>
  <r>
    <d v="2024-09-24T00:00:00"/>
    <x v="2"/>
    <s v="Instagram"/>
    <s v="Image"/>
    <s v="Millennials"/>
    <n v="4032"/>
    <n v="34"/>
    <n v="0"/>
    <n v="149.59"/>
    <n v="0"/>
    <n v="8.4325396825396821E-3"/>
    <n v="0"/>
    <n v="4.3997058823529409"/>
    <n v="0"/>
    <n v="0"/>
    <n v="-149.59"/>
  </r>
  <r>
    <d v="2024-09-24T00:00:00"/>
    <x v="2"/>
    <s v="Instagram"/>
    <s v="Image"/>
    <s v="Gen X"/>
    <n v="169"/>
    <n v="1"/>
    <n v="0"/>
    <n v="2.4500000000000002"/>
    <n v="0"/>
    <n v="5.9171597633136093E-3"/>
    <n v="0"/>
    <n v="2.4500000000000002"/>
    <n v="0"/>
    <n v="0"/>
    <n v="-2.4500000000000002"/>
  </r>
  <r>
    <d v="2024-09-24T00:00:00"/>
    <x v="2"/>
    <s v="Instagram"/>
    <s v="Carousel"/>
    <s v="Gen Z"/>
    <n v="8514"/>
    <n v="218"/>
    <n v="6"/>
    <n v="269.77999999999997"/>
    <n v="304.76"/>
    <n v="2.5604886070002348E-2"/>
    <n v="2.7522935779816515E-2"/>
    <n v="1.2375229357798163"/>
    <n v="44.963333333333331"/>
    <n v="1.1296612054266439"/>
    <n v="34.980000000000018"/>
  </r>
  <r>
    <d v="2024-09-24T00:00:00"/>
    <x v="2"/>
    <s v="Instagram"/>
    <s v="Carousel"/>
    <s v="Millennials"/>
    <n v="7431"/>
    <n v="154"/>
    <n v="3"/>
    <n v="217.81"/>
    <n v="173.3"/>
    <n v="2.0723994078858835E-2"/>
    <n v="1.948051948051948E-2"/>
    <n v="1.4143506493506495"/>
    <n v="72.603333333333339"/>
    <n v="0.79564758275561276"/>
    <n v="-44.509999999999991"/>
  </r>
  <r>
    <d v="2024-09-24T00:00:00"/>
    <x v="2"/>
    <s v="Instagram"/>
    <s v="Carousel"/>
    <s v="Gen X"/>
    <n v="674"/>
    <n v="13"/>
    <n v="0"/>
    <n v="25.96"/>
    <n v="0"/>
    <n v="1.9287833827893175E-2"/>
    <n v="0"/>
    <n v="1.996923076923077"/>
    <n v="0"/>
    <n v="0"/>
    <n v="-25.96"/>
  </r>
  <r>
    <d v="2024-09-24T00:00:00"/>
    <x v="2"/>
    <s v="TikTok"/>
    <s v="Video"/>
    <s v="Gen Z"/>
    <n v="8481"/>
    <n v="273"/>
    <n v="17"/>
    <n v="276.31"/>
    <n v="1131.49"/>
    <n v="3.2189600282985495E-2"/>
    <n v="6.2271062271062272E-2"/>
    <n v="1.0121245421245422"/>
    <n v="16.253529411764706"/>
    <n v="4.0950019905178969"/>
    <n v="855.18000000000006"/>
  </r>
  <r>
    <d v="2024-09-24T00:00:00"/>
    <x v="2"/>
    <s v="TikTok"/>
    <s v="Video"/>
    <s v="Millennials"/>
    <n v="1817"/>
    <n v="74"/>
    <n v="8"/>
    <n v="38.06"/>
    <n v="540.28"/>
    <n v="4.0726472206934511E-2"/>
    <n v="0.10810810810810811"/>
    <n v="0.5143243243243244"/>
    <n v="4.7575000000000003"/>
    <n v="14.195480819758275"/>
    <n v="502.21999999999997"/>
  </r>
  <r>
    <d v="2024-09-24T00:00:00"/>
    <x v="2"/>
    <s v="TikTok"/>
    <s v="Video"/>
    <s v="Gen X"/>
    <n v="507"/>
    <n v="19"/>
    <n v="2"/>
    <n v="15.02"/>
    <n v="108.57"/>
    <n v="3.7475345167652857E-2"/>
    <n v="0.10526315789473684"/>
    <n v="0.79052631578947363"/>
    <n v="7.51"/>
    <n v="7.2283621837549932"/>
    <n v="93.55"/>
  </r>
  <r>
    <d v="2024-09-24T00:00:00"/>
    <x v="2"/>
    <s v="TikTok"/>
    <s v="Image"/>
    <s v="Gen Z"/>
    <n v="13911"/>
    <n v="114"/>
    <n v="4"/>
    <n v="532.19000000000005"/>
    <n v="275.25"/>
    <n v="8.1949536338149671E-3"/>
    <n v="3.5087719298245612E-2"/>
    <n v="4.6683333333333339"/>
    <n v="133.04750000000001"/>
    <n v="0.51720250286551794"/>
    <n v="-256.94000000000005"/>
  </r>
  <r>
    <d v="2024-09-24T00:00:00"/>
    <x v="2"/>
    <s v="TikTok"/>
    <s v="Image"/>
    <s v="Millennials"/>
    <n v="1126"/>
    <n v="20"/>
    <n v="0"/>
    <n v="17.39"/>
    <n v="0"/>
    <n v="1.7761989342806393E-2"/>
    <n v="0"/>
    <n v="0.86950000000000005"/>
    <n v="0"/>
    <n v="0"/>
    <n v="-17.39"/>
  </r>
  <r>
    <d v="2024-09-24T00:00:00"/>
    <x v="2"/>
    <s v="TikTok"/>
    <s v="Image"/>
    <s v="Gen X"/>
    <n v="353"/>
    <n v="5"/>
    <n v="0"/>
    <n v="12.9"/>
    <n v="0"/>
    <n v="1.4164305949008499E-2"/>
    <n v="0"/>
    <n v="2.58"/>
    <n v="0"/>
    <n v="0"/>
    <n v="-12.9"/>
  </r>
  <r>
    <d v="2024-09-24T00:00:00"/>
    <x v="2"/>
    <s v="TikTok"/>
    <s v="Carousel"/>
    <s v="Gen Z"/>
    <n v="14750"/>
    <n v="433"/>
    <n v="16"/>
    <n v="431.27"/>
    <n v="855.75"/>
    <n v="2.9355932203389831E-2"/>
    <n v="3.695150115473441E-2"/>
    <n v="0.99600461893764425"/>
    <n v="26.954374999999999"/>
    <n v="1.9842558026294435"/>
    <n v="424.48"/>
  </r>
  <r>
    <d v="2024-09-24T00:00:00"/>
    <x v="2"/>
    <s v="TikTok"/>
    <s v="Carousel"/>
    <s v="Millennials"/>
    <n v="1170"/>
    <n v="16"/>
    <n v="0"/>
    <n v="30.42"/>
    <n v="0"/>
    <n v="1.3675213675213675E-2"/>
    <n v="0"/>
    <n v="1.9012500000000001"/>
    <n v="0"/>
    <n v="0"/>
    <n v="-30.42"/>
  </r>
  <r>
    <d v="2024-09-24T00:00:00"/>
    <x v="2"/>
    <s v="TikTok"/>
    <s v="Carousel"/>
    <s v="Gen X"/>
    <n v="913"/>
    <n v="16"/>
    <n v="1"/>
    <n v="27.58"/>
    <n v="89.96"/>
    <n v="1.7524644030668127E-2"/>
    <n v="6.25E-2"/>
    <n v="1.7237499999999999"/>
    <n v="27.58"/>
    <n v="3.26178390137781"/>
    <n v="62.379999999999995"/>
  </r>
  <r>
    <d v="2024-09-24T00:00:00"/>
    <x v="2"/>
    <s v="Facebook"/>
    <s v="Video"/>
    <s v="Gen Z"/>
    <n v="1537"/>
    <n v="63"/>
    <n v="5"/>
    <n v="56.02"/>
    <n v="385.06"/>
    <n v="4.098893949251789E-2"/>
    <n v="7.9365079365079361E-2"/>
    <n v="0.88920634920634922"/>
    <n v="11.204000000000001"/>
    <n v="6.8736165655123163"/>
    <n v="329.04"/>
  </r>
  <r>
    <d v="2024-09-24T00:00:00"/>
    <x v="2"/>
    <s v="Facebook"/>
    <s v="Video"/>
    <s v="Millennials"/>
    <n v="11675"/>
    <n v="420"/>
    <n v="34"/>
    <n v="313.32"/>
    <n v="1879.83"/>
    <n v="3.5974304068522485E-2"/>
    <n v="8.0952380952380956E-2"/>
    <n v="0.746"/>
    <n v="9.2152941176470584"/>
    <n v="5.999712753734201"/>
    <n v="1566.51"/>
  </r>
  <r>
    <d v="2024-09-24T00:00:00"/>
    <x v="2"/>
    <s v="Facebook"/>
    <s v="Video"/>
    <s v="Gen X"/>
    <n v="5607"/>
    <n v="246"/>
    <n v="17"/>
    <n v="114.42"/>
    <n v="932.65"/>
    <n v="4.3873729266987696E-2"/>
    <n v="6.910569105691057E-2"/>
    <n v="0.46512195121951222"/>
    <n v="6.7305882352941175"/>
    <n v="8.1511099458136691"/>
    <n v="818.23"/>
  </r>
  <r>
    <d v="2024-09-24T00:00:00"/>
    <x v="2"/>
    <s v="Facebook"/>
    <s v="Image"/>
    <s v="Gen Z"/>
    <n v="1994"/>
    <n v="21"/>
    <n v="0"/>
    <n v="45"/>
    <n v="0"/>
    <n v="1.053159478435306E-2"/>
    <n v="0"/>
    <n v="2.1428571428571428"/>
    <n v="0"/>
    <n v="0"/>
    <n v="-45"/>
  </r>
  <r>
    <d v="2024-09-24T00:00:00"/>
    <x v="2"/>
    <s v="Facebook"/>
    <s v="Image"/>
    <s v="Millennials"/>
    <n v="9696"/>
    <n v="95"/>
    <n v="1"/>
    <n v="189.33"/>
    <n v="62.82"/>
    <n v="9.7978547854785485E-3"/>
    <n v="1.0526315789473684E-2"/>
    <n v="1.9929473684210528"/>
    <n v="189.33"/>
    <n v="0.33180161622563775"/>
    <n v="-126.51000000000002"/>
  </r>
  <r>
    <d v="2024-09-24T00:00:00"/>
    <x v="2"/>
    <s v="Facebook"/>
    <s v="Image"/>
    <s v="Gen X"/>
    <n v="5033"/>
    <n v="64"/>
    <n v="2"/>
    <n v="137.74"/>
    <n v="139.88"/>
    <n v="1.2716073912179614E-2"/>
    <n v="3.125E-2"/>
    <n v="2.1521875000000001"/>
    <n v="68.87"/>
    <n v="1.0155365180775373"/>
    <n v="2.1399999999999864"/>
  </r>
  <r>
    <d v="2024-09-24T00:00:00"/>
    <x v="2"/>
    <s v="Facebook"/>
    <s v="Carousel"/>
    <s v="Gen Z"/>
    <n v="2028"/>
    <n v="48"/>
    <n v="2"/>
    <n v="36.33"/>
    <n v="191.8"/>
    <n v="2.3668639053254437E-2"/>
    <n v="4.1666666666666664E-2"/>
    <n v="0.75687499999999996"/>
    <n v="18.164999999999999"/>
    <n v="5.279383429672448"/>
    <n v="155.47000000000003"/>
  </r>
  <r>
    <d v="2024-09-24T00:00:00"/>
    <x v="2"/>
    <s v="Facebook"/>
    <s v="Carousel"/>
    <s v="Millennials"/>
    <n v="6898"/>
    <n v="195"/>
    <n v="13"/>
    <n v="163.21"/>
    <n v="1244.51"/>
    <n v="2.8269063496665699E-2"/>
    <n v="6.6666666666666666E-2"/>
    <n v="0.83697435897435901"/>
    <n v="12.554615384615385"/>
    <n v="7.625206788799705"/>
    <n v="1081.3"/>
  </r>
  <r>
    <d v="2024-09-24T00:00:00"/>
    <x v="2"/>
    <s v="Facebook"/>
    <s v="Carousel"/>
    <s v="Gen X"/>
    <n v="2909"/>
    <n v="79"/>
    <n v="2"/>
    <n v="41.62"/>
    <n v="140.19999999999999"/>
    <n v="2.7157098659333103E-2"/>
    <n v="2.5316455696202531E-2"/>
    <n v="0.52683544303797469"/>
    <n v="20.81"/>
    <n v="3.3685728015377223"/>
    <n v="98.579999999999984"/>
  </r>
  <r>
    <d v="2024-09-25T00:00:00"/>
    <x v="2"/>
    <s v="Instagram"/>
    <s v="Video"/>
    <s v="Gen Z"/>
    <n v="7904"/>
    <n v="328"/>
    <n v="26"/>
    <n v="124.74"/>
    <n v="2232.39"/>
    <n v="4.1497975708502027E-2"/>
    <n v="7.926829268292683E-2"/>
    <n v="0.38030487804878049"/>
    <n v="4.7976923076923077"/>
    <n v="17.896344396344396"/>
    <n v="2107.65"/>
  </r>
  <r>
    <d v="2024-09-25T00:00:00"/>
    <x v="2"/>
    <s v="Instagram"/>
    <s v="Video"/>
    <s v="Millennials"/>
    <n v="5081"/>
    <n v="241"/>
    <n v="30"/>
    <n v="188.29"/>
    <n v="1789.67"/>
    <n v="4.743160795119071E-2"/>
    <n v="0.12448132780082988"/>
    <n v="0.78128630705394186"/>
    <n v="6.2763333333333327"/>
    <n v="9.504859525200489"/>
    <n v="1601.38"/>
  </r>
  <r>
    <d v="2024-09-25T00:00:00"/>
    <x v="2"/>
    <s v="Instagram"/>
    <s v="Video"/>
    <s v="Gen X"/>
    <n v="991"/>
    <n v="49"/>
    <n v="5"/>
    <n v="35.25"/>
    <n v="257.60000000000002"/>
    <n v="4.9445005045408677E-2"/>
    <n v="0.10204081632653061"/>
    <n v="0.71938775510204078"/>
    <n v="7.05"/>
    <n v="7.3078014184397171"/>
    <n v="222.35000000000002"/>
  </r>
  <r>
    <d v="2024-09-25T00:00:00"/>
    <x v="2"/>
    <s v="Instagram"/>
    <s v="Image"/>
    <s v="Gen Z"/>
    <n v="4691"/>
    <n v="59"/>
    <n v="0"/>
    <n v="108.15"/>
    <n v="0"/>
    <n v="1.2577275634193136E-2"/>
    <n v="0"/>
    <n v="1.8330508474576273"/>
    <n v="0"/>
    <n v="0"/>
    <n v="-108.15"/>
  </r>
  <r>
    <d v="2024-09-25T00:00:00"/>
    <x v="2"/>
    <s v="Instagram"/>
    <s v="Image"/>
    <s v="Millennials"/>
    <n v="7442"/>
    <n v="139"/>
    <n v="5"/>
    <n v="272.60000000000002"/>
    <n v="361.54"/>
    <n v="1.8677774791722654E-2"/>
    <n v="3.5971223021582732E-2"/>
    <n v="1.9611510791366908"/>
    <n v="54.52"/>
    <n v="1.3262655906089509"/>
    <n v="88.94"/>
  </r>
  <r>
    <d v="2024-09-25T00:00:00"/>
    <x v="2"/>
    <s v="Instagram"/>
    <s v="Image"/>
    <s v="Gen X"/>
    <n v="885"/>
    <n v="13"/>
    <n v="0"/>
    <n v="12.44"/>
    <n v="0"/>
    <n v="1.4689265536723164E-2"/>
    <n v="0"/>
    <n v="0.95692307692307688"/>
    <n v="0"/>
    <n v="0"/>
    <n v="-12.44"/>
  </r>
  <r>
    <d v="2024-09-25T00:00:00"/>
    <x v="2"/>
    <s v="Instagram"/>
    <s v="Carousel"/>
    <s v="Gen Z"/>
    <n v="6923"/>
    <n v="115"/>
    <n v="3"/>
    <n v="90.83"/>
    <n v="192.84"/>
    <n v="1.6611295681063124E-2"/>
    <n v="2.6086956521739129E-2"/>
    <n v="0.78982608695652168"/>
    <n v="30.276666666666667"/>
    <n v="2.1230870857646154"/>
    <n v="102.01"/>
  </r>
  <r>
    <d v="2024-09-25T00:00:00"/>
    <x v="2"/>
    <s v="Instagram"/>
    <s v="Carousel"/>
    <s v="Millennials"/>
    <n v="3953"/>
    <n v="81"/>
    <n v="4"/>
    <n v="145.1"/>
    <n v="302.57"/>
    <n v="2.0490766506450799E-2"/>
    <n v="4.9382716049382713E-2"/>
    <n v="1.7913580246913579"/>
    <n v="36.274999999999999"/>
    <n v="2.0852515506547209"/>
    <n v="157.47"/>
  </r>
  <r>
    <d v="2024-09-25T00:00:00"/>
    <x v="2"/>
    <s v="Instagram"/>
    <s v="Carousel"/>
    <s v="Gen X"/>
    <n v="625"/>
    <n v="10"/>
    <n v="0"/>
    <n v="8.9499999999999993"/>
    <n v="0"/>
    <n v="1.6E-2"/>
    <n v="0"/>
    <n v="0.89499999999999991"/>
    <n v="0"/>
    <n v="0"/>
    <n v="-8.9499999999999993"/>
  </r>
  <r>
    <d v="2024-09-25T00:00:00"/>
    <x v="2"/>
    <s v="TikTok"/>
    <s v="Video"/>
    <s v="Gen Z"/>
    <n v="9135"/>
    <n v="363"/>
    <n v="25"/>
    <n v="209.53"/>
    <n v="1641.04"/>
    <n v="3.9737274220032842E-2"/>
    <n v="6.8870523415977963E-2"/>
    <n v="0.57721763085399447"/>
    <n v="8.3811999999999998"/>
    <n v="7.8320049634897151"/>
    <n v="1431.51"/>
  </r>
  <r>
    <d v="2024-09-25T00:00:00"/>
    <x v="2"/>
    <s v="TikTok"/>
    <s v="Video"/>
    <s v="Millennials"/>
    <n v="956"/>
    <n v="35"/>
    <n v="5"/>
    <n v="26.14"/>
    <n v="386.31"/>
    <n v="3.6610878661087864E-2"/>
    <n v="0.14285714285714285"/>
    <n v="0.74685714285714289"/>
    <n v="5.2279999999999998"/>
    <n v="14.778500382555471"/>
    <n v="360.17"/>
  </r>
  <r>
    <d v="2024-09-25T00:00:00"/>
    <x v="2"/>
    <s v="TikTok"/>
    <s v="Video"/>
    <s v="Gen X"/>
    <n v="493"/>
    <n v="11"/>
    <n v="1"/>
    <n v="18.89"/>
    <n v="93.83"/>
    <n v="2.231237322515213E-2"/>
    <n v="9.0909090909090912E-2"/>
    <n v="1.7172727272727273"/>
    <n v="18.89"/>
    <n v="4.9671784012705134"/>
    <n v="74.94"/>
  </r>
  <r>
    <d v="2024-09-25T00:00:00"/>
    <x v="2"/>
    <s v="TikTok"/>
    <s v="Image"/>
    <s v="Gen Z"/>
    <n v="7192"/>
    <n v="94"/>
    <n v="3"/>
    <n v="219.98"/>
    <n v="253.17"/>
    <n v="1.307007786429366E-2"/>
    <n v="3.1914893617021274E-2"/>
    <n v="2.3402127659574465"/>
    <n v="73.326666666666668"/>
    <n v="1.1508773524865896"/>
    <n v="33.19"/>
  </r>
  <r>
    <d v="2024-09-25T00:00:00"/>
    <x v="2"/>
    <s v="TikTok"/>
    <s v="Image"/>
    <s v="Millennials"/>
    <n v="510"/>
    <n v="2"/>
    <n v="0"/>
    <n v="7.51"/>
    <n v="0"/>
    <n v="3.9215686274509803E-3"/>
    <n v="0"/>
    <n v="3.7549999999999999"/>
    <n v="0"/>
    <n v="0"/>
    <n v="-7.51"/>
  </r>
  <r>
    <d v="2024-09-25T00:00:00"/>
    <x v="2"/>
    <s v="TikTok"/>
    <s v="Image"/>
    <s v="Gen X"/>
    <n v="153"/>
    <n v="1"/>
    <n v="0"/>
    <n v="3.2"/>
    <n v="0"/>
    <n v="6.5359477124183009E-3"/>
    <n v="0"/>
    <n v="3.2"/>
    <n v="0"/>
    <n v="0"/>
    <n v="-3.2"/>
  </r>
  <r>
    <d v="2024-09-25T00:00:00"/>
    <x v="2"/>
    <s v="TikTok"/>
    <s v="Carousel"/>
    <s v="Gen Z"/>
    <n v="11464"/>
    <n v="282"/>
    <n v="10"/>
    <n v="292.36"/>
    <n v="827.42"/>
    <n v="2.4598743893928819E-2"/>
    <n v="3.5460992907801421E-2"/>
    <n v="1.0367375886524823"/>
    <n v="29.236000000000001"/>
    <n v="2.8301409221507727"/>
    <n v="535.05999999999995"/>
  </r>
  <r>
    <d v="2024-09-25T00:00:00"/>
    <x v="2"/>
    <s v="TikTok"/>
    <s v="Carousel"/>
    <s v="Millennials"/>
    <n v="783"/>
    <n v="18"/>
    <n v="0"/>
    <n v="29.57"/>
    <n v="0"/>
    <n v="2.2988505747126436E-2"/>
    <n v="0"/>
    <n v="1.6427777777777779"/>
    <n v="0"/>
    <n v="0"/>
    <n v="-29.57"/>
  </r>
  <r>
    <d v="2024-09-25T00:00:00"/>
    <x v="2"/>
    <s v="TikTok"/>
    <s v="Carousel"/>
    <s v="Gen X"/>
    <n v="523"/>
    <n v="12"/>
    <n v="0"/>
    <n v="17.88"/>
    <n v="0"/>
    <n v="2.2944550669216062E-2"/>
    <n v="0"/>
    <n v="1.49"/>
    <n v="0"/>
    <n v="0"/>
    <n v="-17.88"/>
  </r>
  <r>
    <d v="2024-09-25T00:00:00"/>
    <x v="2"/>
    <s v="Facebook"/>
    <s v="Video"/>
    <s v="Gen Z"/>
    <n v="2025"/>
    <n v="98"/>
    <n v="6"/>
    <n v="53.8"/>
    <n v="520.64"/>
    <n v="4.8395061728395063E-2"/>
    <n v="6.1224489795918366E-2"/>
    <n v="0.54897959183673462"/>
    <n v="8.9666666666666668"/>
    <n v="9.6773234200743499"/>
    <n v="466.84"/>
  </r>
  <r>
    <d v="2024-09-25T00:00:00"/>
    <x v="2"/>
    <s v="Facebook"/>
    <s v="Video"/>
    <s v="Millennials"/>
    <n v="4039"/>
    <n v="198"/>
    <n v="20"/>
    <n v="149.38"/>
    <n v="1675.64"/>
    <n v="4.9022035157217134E-2"/>
    <n v="0.10101010101010101"/>
    <n v="0.75444444444444447"/>
    <n v="7.4689999999999994"/>
    <n v="11.217298165751775"/>
    <n v="1526.2600000000002"/>
  </r>
  <r>
    <d v="2024-09-25T00:00:00"/>
    <x v="2"/>
    <s v="Facebook"/>
    <s v="Video"/>
    <s v="Gen X"/>
    <n v="4497"/>
    <n v="204"/>
    <n v="28"/>
    <n v="127.5"/>
    <n v="2583.4299999999998"/>
    <n v="4.5363575717144763E-2"/>
    <n v="0.13725490196078433"/>
    <n v="0.625"/>
    <n v="4.5535714285714288"/>
    <n v="20.262196078431373"/>
    <n v="2455.9299999999998"/>
  </r>
  <r>
    <d v="2024-09-25T00:00:00"/>
    <x v="2"/>
    <s v="Facebook"/>
    <s v="Image"/>
    <s v="Gen Z"/>
    <n v="1380"/>
    <n v="19"/>
    <n v="0"/>
    <n v="44.62"/>
    <n v="0"/>
    <n v="1.3768115942028985E-2"/>
    <n v="0"/>
    <n v="2.3484210526315787"/>
    <n v="0"/>
    <n v="0"/>
    <n v="-44.62"/>
  </r>
  <r>
    <d v="2024-09-25T00:00:00"/>
    <x v="2"/>
    <s v="Facebook"/>
    <s v="Image"/>
    <s v="Millennials"/>
    <n v="8274"/>
    <n v="141"/>
    <n v="2"/>
    <n v="183.88"/>
    <n v="108.05"/>
    <n v="1.704133430021755E-2"/>
    <n v="1.4184397163120567E-2"/>
    <n v="1.3041134751773049"/>
    <n v="91.94"/>
    <n v="0.58761148575157707"/>
    <n v="-75.83"/>
  </r>
  <r>
    <d v="2024-09-25T00:00:00"/>
    <x v="2"/>
    <s v="Facebook"/>
    <s v="Image"/>
    <s v="Gen X"/>
    <n v="5417"/>
    <n v="40"/>
    <n v="0"/>
    <n v="95.22"/>
    <n v="0"/>
    <n v="7.3841609747092489E-3"/>
    <n v="0"/>
    <n v="2.3805000000000001"/>
    <n v="0"/>
    <n v="0"/>
    <n v="-95.22"/>
  </r>
  <r>
    <d v="2024-09-25T00:00:00"/>
    <x v="2"/>
    <s v="Facebook"/>
    <s v="Carousel"/>
    <s v="Gen Z"/>
    <n v="2875"/>
    <n v="81"/>
    <n v="5"/>
    <n v="65.75"/>
    <n v="337.12"/>
    <n v="2.8173913043478261E-2"/>
    <n v="6.1728395061728392E-2"/>
    <n v="0.81172839506172845"/>
    <n v="13.15"/>
    <n v="5.1273003802281369"/>
    <n v="271.37"/>
  </r>
  <r>
    <d v="2024-09-25T00:00:00"/>
    <x v="2"/>
    <s v="Facebook"/>
    <s v="Carousel"/>
    <s v="Millennials"/>
    <n v="7296"/>
    <n v="87"/>
    <n v="5"/>
    <n v="230.02"/>
    <n v="428.96"/>
    <n v="1.1924342105263159E-2"/>
    <n v="5.7471264367816091E-2"/>
    <n v="2.6439080459770117"/>
    <n v="46.004000000000005"/>
    <n v="1.8648813146682894"/>
    <n v="198.93999999999997"/>
  </r>
  <r>
    <d v="2024-09-25T00:00:00"/>
    <x v="2"/>
    <s v="Facebook"/>
    <s v="Carousel"/>
    <s v="Gen X"/>
    <n v="2368"/>
    <n v="36"/>
    <n v="2"/>
    <n v="31.51"/>
    <n v="143.79"/>
    <n v="1.5202702702702704E-2"/>
    <n v="5.5555555555555552E-2"/>
    <n v="0.87527777777777782"/>
    <n v="15.755000000000001"/>
    <n v="4.563313233894001"/>
    <n v="112.27999999999999"/>
  </r>
  <r>
    <d v="2024-09-26T00:00:00"/>
    <x v="2"/>
    <s v="Instagram"/>
    <s v="Video"/>
    <s v="Gen Z"/>
    <n v="5087"/>
    <n v="144"/>
    <n v="7"/>
    <n v="178.49"/>
    <n v="481.98"/>
    <n v="2.8307450363672104E-2"/>
    <n v="4.8611111111111112E-2"/>
    <n v="1.239513888888889"/>
    <n v="25.498571428571431"/>
    <n v="2.7003193456216033"/>
    <n v="303.49"/>
  </r>
  <r>
    <d v="2024-09-26T00:00:00"/>
    <x v="2"/>
    <s v="Instagram"/>
    <s v="Video"/>
    <s v="Millennials"/>
    <n v="4081"/>
    <n v="124"/>
    <n v="11"/>
    <n v="92.48"/>
    <n v="861.54"/>
    <n v="3.0384709629992648E-2"/>
    <n v="8.8709677419354843E-2"/>
    <n v="0.74580645161290327"/>
    <n v="8.4072727272727281"/>
    <n v="9.3159602076124557"/>
    <n v="769.06"/>
  </r>
  <r>
    <d v="2024-09-26T00:00:00"/>
    <x v="2"/>
    <s v="Instagram"/>
    <s v="Video"/>
    <s v="Gen X"/>
    <n v="625"/>
    <n v="28"/>
    <n v="2"/>
    <n v="11.77"/>
    <n v="113.68"/>
    <n v="4.48E-2"/>
    <n v="7.1428571428571425E-2"/>
    <n v="0.42035714285714282"/>
    <n v="5.8849999999999998"/>
    <n v="9.6584536958368741"/>
    <n v="101.91000000000001"/>
  </r>
  <r>
    <d v="2024-09-26T00:00:00"/>
    <x v="2"/>
    <s v="Instagram"/>
    <s v="Image"/>
    <s v="Gen Z"/>
    <n v="6161"/>
    <n v="91"/>
    <n v="1"/>
    <n v="87.35"/>
    <n v="54.97"/>
    <n v="1.477032949196559E-2"/>
    <n v="1.098901098901099E-2"/>
    <n v="0.95989010989010981"/>
    <n v="87.35"/>
    <n v="0.62930738408700637"/>
    <n v="-32.379999999999995"/>
  </r>
  <r>
    <d v="2024-09-26T00:00:00"/>
    <x v="2"/>
    <s v="Instagram"/>
    <s v="Image"/>
    <s v="Millennials"/>
    <n v="5123"/>
    <n v="48"/>
    <n v="2"/>
    <n v="137.94999999999999"/>
    <n v="114.11"/>
    <n v="9.3695100527034936E-3"/>
    <n v="4.1666666666666664E-2"/>
    <n v="2.8739583333333329"/>
    <n v="68.974999999999994"/>
    <n v="0.82718376223269308"/>
    <n v="-23.839999999999989"/>
  </r>
  <r>
    <d v="2024-09-26T00:00:00"/>
    <x v="2"/>
    <s v="Instagram"/>
    <s v="Image"/>
    <s v="Gen X"/>
    <n v="105"/>
    <n v="1"/>
    <n v="0"/>
    <n v="3.87"/>
    <n v="0"/>
    <n v="9.5238095238095247E-3"/>
    <n v="0"/>
    <n v="3.87"/>
    <n v="0"/>
    <n v="0"/>
    <n v="-3.87"/>
  </r>
  <r>
    <d v="2024-09-26T00:00:00"/>
    <x v="2"/>
    <s v="Instagram"/>
    <s v="Carousel"/>
    <s v="Gen Z"/>
    <n v="4580"/>
    <n v="131"/>
    <n v="7"/>
    <n v="116.25"/>
    <n v="553.04999999999995"/>
    <n v="2.8602620087336245E-2"/>
    <n v="5.3435114503816793E-2"/>
    <n v="0.88740458015267176"/>
    <n v="16.607142857142858"/>
    <n v="4.7574193548387091"/>
    <n v="436.79999999999995"/>
  </r>
  <r>
    <d v="2024-09-26T00:00:00"/>
    <x v="2"/>
    <s v="Instagram"/>
    <s v="Carousel"/>
    <s v="Millennials"/>
    <n v="3823"/>
    <n v="50"/>
    <n v="3"/>
    <n v="143.99"/>
    <n v="235.05"/>
    <n v="1.3078733978550876E-2"/>
    <n v="0.06"/>
    <n v="2.8798000000000004"/>
    <n v="47.99666666666667"/>
    <n v="1.6324050281269533"/>
    <n v="91.06"/>
  </r>
  <r>
    <d v="2024-09-26T00:00:00"/>
    <x v="2"/>
    <s v="Instagram"/>
    <s v="Carousel"/>
    <s v="Gen X"/>
    <n v="448"/>
    <n v="12"/>
    <n v="0"/>
    <n v="10.17"/>
    <n v="0"/>
    <n v="2.6785714285714284E-2"/>
    <n v="0"/>
    <n v="0.84750000000000003"/>
    <n v="0"/>
    <n v="0"/>
    <n v="-10.17"/>
  </r>
  <r>
    <d v="2024-09-26T00:00:00"/>
    <x v="2"/>
    <s v="TikTok"/>
    <s v="Video"/>
    <s v="Gen Z"/>
    <n v="14339"/>
    <n v="469"/>
    <n v="55"/>
    <n v="378.03"/>
    <n v="3057.01"/>
    <n v="3.2707999163121559E-2"/>
    <n v="0.11727078891257996"/>
    <n v="0.80603411513859269"/>
    <n v="6.8732727272727265"/>
    <n v="8.0866862418326608"/>
    <n v="2678.9800000000005"/>
  </r>
  <r>
    <d v="2024-09-26T00:00:00"/>
    <x v="2"/>
    <s v="TikTok"/>
    <s v="Video"/>
    <s v="Millennials"/>
    <n v="1579"/>
    <n v="31"/>
    <n v="1"/>
    <n v="45.49"/>
    <n v="83.81"/>
    <n v="1.9632678910702975E-2"/>
    <n v="3.2258064516129031E-2"/>
    <n v="1.4674193548387098"/>
    <n v="45.49"/>
    <n v="1.8423829413057815"/>
    <n v="38.32"/>
  </r>
  <r>
    <d v="2024-09-26T00:00:00"/>
    <x v="2"/>
    <s v="TikTok"/>
    <s v="Video"/>
    <s v="Gen X"/>
    <n v="801"/>
    <n v="34"/>
    <n v="5"/>
    <n v="28.62"/>
    <n v="466.09"/>
    <n v="4.2446941323345817E-2"/>
    <n v="0.14705882352941177"/>
    <n v="0.84176470588235297"/>
    <n v="5.7240000000000002"/>
    <n v="16.285464709993011"/>
    <n v="437.46999999999997"/>
  </r>
  <r>
    <d v="2024-09-26T00:00:00"/>
    <x v="2"/>
    <s v="TikTok"/>
    <s v="Image"/>
    <s v="Gen Z"/>
    <n v="8133"/>
    <n v="103"/>
    <n v="2"/>
    <n v="202.46"/>
    <n v="163.51"/>
    <n v="1.2664453461207427E-2"/>
    <n v="1.9417475728155338E-2"/>
    <n v="1.965631067961165"/>
    <n v="101.23"/>
    <n v="0.80761631927294275"/>
    <n v="-38.950000000000017"/>
  </r>
  <r>
    <d v="2024-09-26T00:00:00"/>
    <x v="2"/>
    <s v="TikTok"/>
    <s v="Image"/>
    <s v="Millennials"/>
    <n v="642"/>
    <n v="11"/>
    <n v="0"/>
    <n v="10.58"/>
    <n v="0"/>
    <n v="1.7133956386292833E-2"/>
    <n v="0"/>
    <n v="0.96181818181818179"/>
    <n v="0"/>
    <n v="0"/>
    <n v="-10.58"/>
  </r>
  <r>
    <d v="2024-09-26T00:00:00"/>
    <x v="2"/>
    <s v="TikTok"/>
    <s v="Image"/>
    <s v="Gen X"/>
    <n v="333"/>
    <n v="3"/>
    <n v="0"/>
    <n v="11.04"/>
    <n v="0"/>
    <n v="9.0090090090090089E-3"/>
    <n v="0"/>
    <n v="3.6799999999999997"/>
    <n v="0"/>
    <n v="0"/>
    <n v="-11.04"/>
  </r>
  <r>
    <d v="2024-09-26T00:00:00"/>
    <x v="2"/>
    <s v="TikTok"/>
    <s v="Carousel"/>
    <s v="Gen Z"/>
    <n v="10894"/>
    <n v="166"/>
    <n v="4"/>
    <n v="255.8"/>
    <n v="318.07"/>
    <n v="1.5237745548008079E-2"/>
    <n v="2.4096385542168676E-2"/>
    <n v="1.5409638554216869"/>
    <n v="63.95"/>
    <n v="1.2434323690383111"/>
    <n v="62.269999999999982"/>
  </r>
  <r>
    <d v="2024-09-26T00:00:00"/>
    <x v="2"/>
    <s v="TikTok"/>
    <s v="Carousel"/>
    <s v="Millennials"/>
    <n v="781"/>
    <n v="8"/>
    <n v="0"/>
    <n v="12.05"/>
    <n v="0"/>
    <n v="1.0243277848911651E-2"/>
    <n v="0"/>
    <n v="1.5062500000000001"/>
    <n v="0"/>
    <n v="0"/>
    <n v="-12.05"/>
  </r>
  <r>
    <d v="2024-09-26T00:00:00"/>
    <x v="2"/>
    <s v="TikTok"/>
    <s v="Carousel"/>
    <s v="Gen X"/>
    <n v="915"/>
    <n v="23"/>
    <n v="0"/>
    <n v="20.149999999999999"/>
    <n v="0"/>
    <n v="2.5136612021857924E-2"/>
    <n v="0"/>
    <n v="0.87608695652173907"/>
    <n v="0"/>
    <n v="0"/>
    <n v="-20.149999999999999"/>
  </r>
  <r>
    <d v="2024-09-26T00:00:00"/>
    <x v="2"/>
    <s v="Facebook"/>
    <s v="Video"/>
    <s v="Gen Z"/>
    <n v="1510"/>
    <n v="51"/>
    <n v="4"/>
    <n v="39.89"/>
    <n v="371.96"/>
    <n v="3.3774834437086093E-2"/>
    <n v="7.8431372549019607E-2"/>
    <n v="0.7821568627450981"/>
    <n v="9.9725000000000001"/>
    <n v="9.3246427676109302"/>
    <n v="332.07"/>
  </r>
  <r>
    <d v="2024-09-26T00:00:00"/>
    <x v="2"/>
    <s v="Facebook"/>
    <s v="Video"/>
    <s v="Millennials"/>
    <n v="7142"/>
    <n v="211"/>
    <n v="20"/>
    <n v="246.56"/>
    <n v="1314.82"/>
    <n v="2.9543545225427053E-2"/>
    <n v="9.4786729857819899E-2"/>
    <n v="1.1685308056872039"/>
    <n v="12.327999999999999"/>
    <n v="5.3326573653471767"/>
    <n v="1068.26"/>
  </r>
  <r>
    <d v="2024-09-26T00:00:00"/>
    <x v="2"/>
    <s v="Facebook"/>
    <s v="Video"/>
    <s v="Gen X"/>
    <n v="5664"/>
    <n v="126"/>
    <n v="15"/>
    <n v="77.900000000000006"/>
    <n v="1021.9"/>
    <n v="2.2245762711864406E-2"/>
    <n v="0.11904761904761904"/>
    <n v="0.61825396825396828"/>
    <n v="5.1933333333333334"/>
    <n v="13.118100128369704"/>
    <n v="944"/>
  </r>
  <r>
    <d v="2024-09-26T00:00:00"/>
    <x v="2"/>
    <s v="Facebook"/>
    <s v="Image"/>
    <s v="Gen Z"/>
    <n v="1041"/>
    <n v="9"/>
    <n v="0"/>
    <n v="26.6"/>
    <n v="0"/>
    <n v="8.6455331412103754E-3"/>
    <n v="0"/>
    <n v="2.9555555555555557"/>
    <n v="0"/>
    <n v="0"/>
    <n v="-26.6"/>
  </r>
  <r>
    <d v="2024-09-26T00:00:00"/>
    <x v="2"/>
    <s v="Facebook"/>
    <s v="Image"/>
    <s v="Millennials"/>
    <n v="5450"/>
    <n v="70"/>
    <n v="1"/>
    <n v="205.87"/>
    <n v="89.68"/>
    <n v="1.2844036697247707E-2"/>
    <n v="1.4285714285714285E-2"/>
    <n v="2.9410000000000003"/>
    <n v="205.87"/>
    <n v="0.43561470831107013"/>
    <n v="-116.19"/>
  </r>
  <r>
    <d v="2024-09-26T00:00:00"/>
    <x v="2"/>
    <s v="Facebook"/>
    <s v="Image"/>
    <s v="Gen X"/>
    <n v="5187"/>
    <n v="80"/>
    <n v="2"/>
    <n v="188.4"/>
    <n v="140.96"/>
    <n v="1.542317331791016E-2"/>
    <n v="2.5000000000000001E-2"/>
    <n v="2.355"/>
    <n v="94.2"/>
    <n v="0.74819532908704889"/>
    <n v="-47.44"/>
  </r>
  <r>
    <d v="2024-09-26T00:00:00"/>
    <x v="2"/>
    <s v="Facebook"/>
    <s v="Carousel"/>
    <s v="Gen Z"/>
    <n v="2102"/>
    <n v="51"/>
    <n v="3"/>
    <n v="56.1"/>
    <n v="223.91"/>
    <n v="2.4262607040913417E-2"/>
    <n v="5.8823529411764705E-2"/>
    <n v="1.1000000000000001"/>
    <n v="18.7"/>
    <n v="3.99126559714795"/>
    <n v="167.81"/>
  </r>
  <r>
    <d v="2024-09-26T00:00:00"/>
    <x v="2"/>
    <s v="Facebook"/>
    <s v="Carousel"/>
    <s v="Millennials"/>
    <n v="5915"/>
    <n v="70"/>
    <n v="3"/>
    <n v="169.33"/>
    <n v="167.78"/>
    <n v="1.1834319526627219E-2"/>
    <n v="4.2857142857142858E-2"/>
    <n v="2.419"/>
    <n v="56.443333333333335"/>
    <n v="0.99084627650150592"/>
    <n v="-1.5500000000000114"/>
  </r>
  <r>
    <d v="2024-09-26T00:00:00"/>
    <x v="2"/>
    <s v="Facebook"/>
    <s v="Carousel"/>
    <s v="Gen X"/>
    <n v="4142"/>
    <n v="103"/>
    <n v="8"/>
    <n v="67.66"/>
    <n v="686.12"/>
    <n v="2.4867213906325448E-2"/>
    <n v="7.7669902912621352E-2"/>
    <n v="0.65689320388349515"/>
    <n v="8.4574999999999996"/>
    <n v="10.140703517587941"/>
    <n v="618.46"/>
  </r>
  <r>
    <d v="2024-09-27T00:00:00"/>
    <x v="2"/>
    <s v="Instagram"/>
    <s v="Video"/>
    <s v="Gen Z"/>
    <n v="7657"/>
    <n v="312"/>
    <n v="18"/>
    <n v="179.42"/>
    <n v="1506.68"/>
    <n v="4.074702886247878E-2"/>
    <n v="5.7692307692307696E-2"/>
    <n v="0.57506410256410256"/>
    <n v="9.9677777777777763"/>
    <n v="8.3975030654330638"/>
    <n v="1327.26"/>
  </r>
  <r>
    <d v="2024-09-27T00:00:00"/>
    <x v="2"/>
    <s v="Instagram"/>
    <s v="Video"/>
    <s v="Millennials"/>
    <n v="6682"/>
    <n v="273"/>
    <n v="14"/>
    <n v="175.8"/>
    <n v="879.06"/>
    <n v="4.085603112840467E-2"/>
    <n v="5.128205128205128E-2"/>
    <n v="0.643956043956044"/>
    <n v="12.557142857142859"/>
    <n v="5.000341296928327"/>
    <n v="703.26"/>
  </r>
  <r>
    <d v="2024-09-27T00:00:00"/>
    <x v="2"/>
    <s v="Instagram"/>
    <s v="Video"/>
    <s v="Gen X"/>
    <n v="564"/>
    <n v="23"/>
    <n v="1"/>
    <n v="20.440000000000001"/>
    <n v="75.89"/>
    <n v="4.0780141843971635E-2"/>
    <n v="4.3478260869565216E-2"/>
    <n v="0.88869565217391311"/>
    <n v="20.440000000000001"/>
    <n v="3.712818003913894"/>
    <n v="55.45"/>
  </r>
  <r>
    <d v="2024-09-27T00:00:00"/>
    <x v="2"/>
    <s v="Instagram"/>
    <s v="Image"/>
    <s v="Gen Z"/>
    <n v="5234"/>
    <n v="48"/>
    <n v="2"/>
    <n v="71.040000000000006"/>
    <n v="121.74"/>
    <n v="9.1708062667176151E-3"/>
    <n v="4.1666666666666664E-2"/>
    <n v="1.4800000000000002"/>
    <n v="35.520000000000003"/>
    <n v="1.7136824324324322"/>
    <n v="50.699999999999989"/>
  </r>
  <r>
    <d v="2024-09-27T00:00:00"/>
    <x v="2"/>
    <s v="Instagram"/>
    <s v="Image"/>
    <s v="Millennials"/>
    <n v="6312"/>
    <n v="113"/>
    <n v="4"/>
    <n v="220.32"/>
    <n v="346.97"/>
    <n v="1.7902408111533586E-2"/>
    <n v="3.5398230088495575E-2"/>
    <n v="1.9497345132743362"/>
    <n v="55.08"/>
    <n v="1.574845679012346"/>
    <n v="126.65000000000003"/>
  </r>
  <r>
    <d v="2024-09-27T00:00:00"/>
    <x v="2"/>
    <s v="Instagram"/>
    <s v="Image"/>
    <s v="Gen X"/>
    <n v="972"/>
    <n v="10"/>
    <n v="0"/>
    <n v="26.63"/>
    <n v="0"/>
    <n v="1.0288065843621399E-2"/>
    <n v="0"/>
    <n v="2.6629999999999998"/>
    <n v="0"/>
    <n v="0"/>
    <n v="-26.63"/>
  </r>
  <r>
    <d v="2024-09-27T00:00:00"/>
    <x v="2"/>
    <s v="Instagram"/>
    <s v="Carousel"/>
    <s v="Gen Z"/>
    <n v="6578"/>
    <n v="98"/>
    <n v="6"/>
    <n v="99.76"/>
    <n v="359.51"/>
    <n v="1.4898145332927942E-2"/>
    <n v="6.1224489795918366E-2"/>
    <n v="1.0179591836734694"/>
    <n v="16.626666666666669"/>
    <n v="3.6037489975942258"/>
    <n v="259.75"/>
  </r>
  <r>
    <d v="2024-09-27T00:00:00"/>
    <x v="2"/>
    <s v="Instagram"/>
    <s v="Carousel"/>
    <s v="Millennials"/>
    <n v="2151"/>
    <n v="43"/>
    <n v="1"/>
    <n v="36.69"/>
    <n v="69.22"/>
    <n v="1.9990701999070201E-2"/>
    <n v="2.3255813953488372E-2"/>
    <n v="0.85325581395348837"/>
    <n v="36.69"/>
    <n v="1.8866176069773781"/>
    <n v="32.53"/>
  </r>
  <r>
    <d v="2024-09-27T00:00:00"/>
    <x v="2"/>
    <s v="Instagram"/>
    <s v="Carousel"/>
    <s v="Gen X"/>
    <n v="439"/>
    <n v="7"/>
    <n v="0"/>
    <n v="9.6999999999999993"/>
    <n v="0"/>
    <n v="1.5945330296127564E-2"/>
    <n v="0"/>
    <n v="1.3857142857142857"/>
    <n v="0"/>
    <n v="0"/>
    <n v="-9.6999999999999993"/>
  </r>
  <r>
    <d v="2024-09-27T00:00:00"/>
    <x v="2"/>
    <s v="TikTok"/>
    <s v="Video"/>
    <s v="Gen Z"/>
    <n v="10361"/>
    <n v="383"/>
    <n v="40"/>
    <n v="266.39999999999998"/>
    <n v="3615.16"/>
    <n v="3.696554386642216E-2"/>
    <n v="0.10443864229765012"/>
    <n v="0.69556135770234984"/>
    <n v="6.6599999999999993"/>
    <n v="13.570420420420421"/>
    <n v="3348.7599999999998"/>
  </r>
  <r>
    <d v="2024-09-27T00:00:00"/>
    <x v="2"/>
    <s v="TikTok"/>
    <s v="Video"/>
    <s v="Millennials"/>
    <n v="1126"/>
    <n v="52"/>
    <n v="5"/>
    <n v="39.200000000000003"/>
    <n v="252.6"/>
    <n v="4.6181172291296625E-2"/>
    <n v="9.6153846153846159E-2"/>
    <n v="0.75384615384615394"/>
    <n v="7.8400000000000007"/>
    <n v="6.4438775510204076"/>
    <n v="213.39999999999998"/>
  </r>
  <r>
    <d v="2024-09-27T00:00:00"/>
    <x v="2"/>
    <s v="TikTok"/>
    <s v="Video"/>
    <s v="Gen X"/>
    <n v="608"/>
    <n v="29"/>
    <n v="3"/>
    <n v="11.15"/>
    <n v="152.52000000000001"/>
    <n v="4.7697368421052634E-2"/>
    <n v="0.10344827586206896"/>
    <n v="0.38448275862068965"/>
    <n v="3.7166666666666668"/>
    <n v="13.678923766816144"/>
    <n v="141.37"/>
  </r>
  <r>
    <d v="2024-09-27T00:00:00"/>
    <x v="2"/>
    <s v="TikTok"/>
    <s v="Image"/>
    <s v="Gen Z"/>
    <n v="7812"/>
    <n v="79"/>
    <n v="1"/>
    <n v="153.54"/>
    <n v="62.23"/>
    <n v="1.0112647209421403E-2"/>
    <n v="1.2658227848101266E-2"/>
    <n v="1.9435443037974682"/>
    <n v="153.54"/>
    <n v="0.4053015500846685"/>
    <n v="-91.31"/>
  </r>
  <r>
    <d v="2024-09-27T00:00:00"/>
    <x v="2"/>
    <s v="TikTok"/>
    <s v="Image"/>
    <s v="Millennials"/>
    <n v="603"/>
    <n v="11"/>
    <n v="0"/>
    <n v="18.27"/>
    <n v="0"/>
    <n v="1.824212271973466E-2"/>
    <n v="0"/>
    <n v="1.6609090909090909"/>
    <n v="0"/>
    <n v="0"/>
    <n v="-18.27"/>
  </r>
  <r>
    <d v="2024-09-27T00:00:00"/>
    <x v="2"/>
    <s v="TikTok"/>
    <s v="Image"/>
    <s v="Gen X"/>
    <n v="189"/>
    <n v="3"/>
    <n v="0"/>
    <n v="3.33"/>
    <n v="0"/>
    <n v="1.5873015873015872E-2"/>
    <n v="0"/>
    <n v="1.1100000000000001"/>
    <n v="0"/>
    <n v="0"/>
    <n v="-3.33"/>
  </r>
  <r>
    <d v="2024-09-27T00:00:00"/>
    <x v="2"/>
    <s v="TikTok"/>
    <s v="Carousel"/>
    <s v="Gen Z"/>
    <n v="8486"/>
    <n v="148"/>
    <n v="4"/>
    <n v="116.22"/>
    <n v="313.32"/>
    <n v="1.7440490219184538E-2"/>
    <n v="2.7027027027027029E-2"/>
    <n v="0.7852702702702703"/>
    <n v="29.055"/>
    <n v="2.6959215281362932"/>
    <n v="197.1"/>
  </r>
  <r>
    <d v="2024-09-27T00:00:00"/>
    <x v="2"/>
    <s v="TikTok"/>
    <s v="Carousel"/>
    <s v="Millennials"/>
    <n v="1882"/>
    <n v="47"/>
    <n v="3"/>
    <n v="67.56"/>
    <n v="188.21"/>
    <n v="2.4973432518597238E-2"/>
    <n v="6.3829787234042548E-2"/>
    <n v="1.4374468085106384"/>
    <n v="22.52"/>
    <n v="2.7858200118413263"/>
    <n v="120.65"/>
  </r>
  <r>
    <d v="2024-09-27T00:00:00"/>
    <x v="2"/>
    <s v="TikTok"/>
    <s v="Carousel"/>
    <s v="Gen X"/>
    <n v="948"/>
    <n v="26"/>
    <n v="1"/>
    <n v="17.34"/>
    <n v="57.82"/>
    <n v="2.7426160337552744E-2"/>
    <n v="3.8461538461538464E-2"/>
    <n v="0.66692307692307695"/>
    <n v="17.34"/>
    <n v="3.334486735870819"/>
    <n v="40.480000000000004"/>
  </r>
  <r>
    <d v="2024-09-27T00:00:00"/>
    <x v="2"/>
    <s v="Facebook"/>
    <s v="Video"/>
    <s v="Gen Z"/>
    <n v="2560"/>
    <n v="70"/>
    <n v="9"/>
    <n v="47.94"/>
    <n v="612.61"/>
    <n v="2.734375E-2"/>
    <n v="0.12857142857142856"/>
    <n v="0.68485714285714283"/>
    <n v="5.3266666666666662"/>
    <n v="12.778681685440134"/>
    <n v="564.67000000000007"/>
  </r>
  <r>
    <d v="2024-09-27T00:00:00"/>
    <x v="2"/>
    <s v="Facebook"/>
    <s v="Video"/>
    <s v="Millennials"/>
    <n v="11547"/>
    <n v="455"/>
    <n v="43"/>
    <n v="284.31"/>
    <n v="2634"/>
    <n v="3.9404174244392486E-2"/>
    <n v="9.4505494505494503E-2"/>
    <n v="0.62485714285714289"/>
    <n v="6.6118604651162789"/>
    <n v="9.2645351904611157"/>
    <n v="2349.69"/>
  </r>
  <r>
    <d v="2024-09-27T00:00:00"/>
    <x v="2"/>
    <s v="Facebook"/>
    <s v="Video"/>
    <s v="Gen X"/>
    <n v="5847"/>
    <n v="285"/>
    <n v="38"/>
    <n v="154.28"/>
    <n v="2868.64"/>
    <n v="4.874294510005131E-2"/>
    <n v="0.13333333333333333"/>
    <n v="0.54133333333333333"/>
    <n v="4.0599999999999996"/>
    <n v="18.593725693544204"/>
    <n v="2714.3599999999997"/>
  </r>
  <r>
    <d v="2024-09-27T00:00:00"/>
    <x v="2"/>
    <s v="Facebook"/>
    <s v="Image"/>
    <s v="Gen Z"/>
    <n v="2546"/>
    <n v="22"/>
    <n v="0"/>
    <n v="50.96"/>
    <n v="0"/>
    <n v="8.6410054988216804E-3"/>
    <n v="0"/>
    <n v="2.3163636363636364"/>
    <n v="0"/>
    <n v="0"/>
    <n v="-50.96"/>
  </r>
  <r>
    <d v="2024-09-27T00:00:00"/>
    <x v="2"/>
    <s v="Facebook"/>
    <s v="Image"/>
    <s v="Millennials"/>
    <n v="7159"/>
    <n v="129"/>
    <n v="6"/>
    <n v="154.21"/>
    <n v="406.67"/>
    <n v="1.8019276435256321E-2"/>
    <n v="4.6511627906976744E-2"/>
    <n v="1.1954263565891474"/>
    <n v="25.701666666666668"/>
    <n v="2.6371182154205304"/>
    <n v="252.46"/>
  </r>
  <r>
    <d v="2024-09-27T00:00:00"/>
    <x v="2"/>
    <s v="Facebook"/>
    <s v="Image"/>
    <s v="Gen X"/>
    <n v="5289"/>
    <n v="96"/>
    <n v="1"/>
    <n v="68.540000000000006"/>
    <n v="58.95"/>
    <n v="1.8150879183210438E-2"/>
    <n v="1.0416666666666666E-2"/>
    <n v="0.71395833333333336"/>
    <n v="68.540000000000006"/>
    <n v="0.86008170411438567"/>
    <n v="-9.5900000000000034"/>
  </r>
  <r>
    <d v="2024-09-27T00:00:00"/>
    <x v="2"/>
    <s v="Facebook"/>
    <s v="Carousel"/>
    <s v="Gen Z"/>
    <n v="2158"/>
    <n v="37"/>
    <n v="1"/>
    <n v="58.96"/>
    <n v="97.42"/>
    <n v="1.7145505097312327E-2"/>
    <n v="2.7027027027027029E-2"/>
    <n v="1.5935135135135134"/>
    <n v="58.96"/>
    <n v="1.6523066485753053"/>
    <n v="38.46"/>
  </r>
  <r>
    <d v="2024-09-27T00:00:00"/>
    <x v="2"/>
    <s v="Facebook"/>
    <s v="Carousel"/>
    <s v="Millennials"/>
    <n v="10578"/>
    <n v="297"/>
    <n v="6"/>
    <n v="358.45"/>
    <n v="351.18"/>
    <n v="2.8077141236528644E-2"/>
    <n v="2.0202020202020204E-2"/>
    <n v="1.2069023569023569"/>
    <n v="59.741666666666667"/>
    <n v="0.97971823127353885"/>
    <n v="-7.2699999999999818"/>
  </r>
  <r>
    <d v="2024-09-27T00:00:00"/>
    <x v="2"/>
    <s v="Facebook"/>
    <s v="Carousel"/>
    <s v="Gen X"/>
    <n v="3139"/>
    <n v="37"/>
    <n v="2"/>
    <n v="98.47"/>
    <n v="168.94"/>
    <n v="1.1787193373685887E-2"/>
    <n v="5.4054054054054057E-2"/>
    <n v="2.6613513513513514"/>
    <n v="49.234999999999999"/>
    <n v="1.7156494363765613"/>
    <n v="70.47"/>
  </r>
  <r>
    <d v="2024-09-28T00:00:00"/>
    <x v="2"/>
    <s v="Instagram"/>
    <s v="Video"/>
    <s v="Gen Z"/>
    <n v="6881"/>
    <n v="281"/>
    <n v="32"/>
    <n v="226.64"/>
    <n v="1983.05"/>
    <n v="4.0837087632611541E-2"/>
    <n v="0.11387900355871886"/>
    <n v="0.80654804270462632"/>
    <n v="7.0824999999999996"/>
    <n v="8.7497793858100952"/>
    <n v="1756.4099999999999"/>
  </r>
  <r>
    <d v="2024-09-28T00:00:00"/>
    <x v="2"/>
    <s v="Instagram"/>
    <s v="Video"/>
    <s v="Millennials"/>
    <n v="5849"/>
    <n v="143"/>
    <n v="13"/>
    <n v="181.38"/>
    <n v="1099.4000000000001"/>
    <n v="2.4448623696358352E-2"/>
    <n v="9.0909090909090912E-2"/>
    <n v="1.2683916083916082"/>
    <n v="13.952307692307691"/>
    <n v="6.0613077516815528"/>
    <n v="918.0200000000001"/>
  </r>
  <r>
    <d v="2024-09-28T00:00:00"/>
    <x v="2"/>
    <s v="Instagram"/>
    <s v="Video"/>
    <s v="Gen X"/>
    <n v="223"/>
    <n v="5"/>
    <n v="0"/>
    <n v="2.94"/>
    <n v="0"/>
    <n v="2.2421524663677129E-2"/>
    <n v="0"/>
    <n v="0.58799999999999997"/>
    <n v="0"/>
    <n v="0"/>
    <n v="-2.94"/>
  </r>
  <r>
    <d v="2024-09-28T00:00:00"/>
    <x v="2"/>
    <s v="Instagram"/>
    <s v="Image"/>
    <s v="Gen Z"/>
    <n v="8661"/>
    <n v="87"/>
    <n v="2"/>
    <n v="279.41000000000003"/>
    <n v="190.64"/>
    <n v="1.0045029442327675E-2"/>
    <n v="2.2988505747126436E-2"/>
    <n v="3.2116091954022989"/>
    <n v="139.70500000000001"/>
    <n v="0.68229483554632964"/>
    <n v="-88.770000000000039"/>
  </r>
  <r>
    <d v="2024-09-28T00:00:00"/>
    <x v="2"/>
    <s v="Instagram"/>
    <s v="Image"/>
    <s v="Millennials"/>
    <n v="7833"/>
    <n v="60"/>
    <n v="1"/>
    <n v="235.88"/>
    <n v="93.35"/>
    <n v="7.6599004212945234E-3"/>
    <n v="1.6666666666666666E-2"/>
    <n v="3.9313333333333333"/>
    <n v="235.88"/>
    <n v="0.3957520773274546"/>
    <n v="-142.53"/>
  </r>
  <r>
    <d v="2024-09-28T00:00:00"/>
    <x v="2"/>
    <s v="Instagram"/>
    <s v="Image"/>
    <s v="Gen X"/>
    <n v="778"/>
    <n v="14"/>
    <n v="0"/>
    <n v="21.29"/>
    <n v="0"/>
    <n v="1.7994858611825194E-2"/>
    <n v="0"/>
    <n v="1.5207142857142857"/>
    <n v="0"/>
    <n v="0"/>
    <n v="-21.29"/>
  </r>
  <r>
    <d v="2024-09-28T00:00:00"/>
    <x v="2"/>
    <s v="Instagram"/>
    <s v="Carousel"/>
    <s v="Gen Z"/>
    <n v="9983"/>
    <n v="244"/>
    <n v="10"/>
    <n v="271.72000000000003"/>
    <n v="514.29"/>
    <n v="2.444155063608134E-2"/>
    <n v="4.0983606557377046E-2"/>
    <n v="1.1136065573770493"/>
    <n v="27.172000000000004"/>
    <n v="1.892720447519505"/>
    <n v="242.56999999999994"/>
  </r>
  <r>
    <d v="2024-09-28T00:00:00"/>
    <x v="2"/>
    <s v="Instagram"/>
    <s v="Carousel"/>
    <s v="Millennials"/>
    <n v="3555"/>
    <n v="37"/>
    <n v="0"/>
    <n v="99.68"/>
    <n v="0"/>
    <n v="1.0407876230661041E-2"/>
    <n v="0"/>
    <n v="2.6940540540540541"/>
    <n v="0"/>
    <n v="0"/>
    <n v="-99.68"/>
  </r>
  <r>
    <d v="2024-09-28T00:00:00"/>
    <x v="2"/>
    <s v="Instagram"/>
    <s v="Carousel"/>
    <s v="Gen X"/>
    <n v="690"/>
    <n v="14"/>
    <n v="0"/>
    <n v="18.32"/>
    <n v="0"/>
    <n v="2.0289855072463767E-2"/>
    <n v="0"/>
    <n v="1.3085714285714285"/>
    <n v="0"/>
    <n v="0"/>
    <n v="-18.32"/>
  </r>
  <r>
    <d v="2024-09-28T00:00:00"/>
    <x v="2"/>
    <s v="TikTok"/>
    <s v="Video"/>
    <s v="Gen Z"/>
    <n v="9382"/>
    <n v="243"/>
    <n v="32"/>
    <n v="295.61"/>
    <n v="2889.53"/>
    <n v="2.5900660839906203E-2"/>
    <n v="0.13168724279835392"/>
    <n v="1.2165020576131689"/>
    <n v="9.2378125000000004"/>
    <n v="9.7748046412502969"/>
    <n v="2593.92"/>
  </r>
  <r>
    <d v="2024-09-28T00:00:00"/>
    <x v="2"/>
    <s v="TikTok"/>
    <s v="Video"/>
    <s v="Millennials"/>
    <n v="735"/>
    <n v="31"/>
    <n v="2"/>
    <n v="10.17"/>
    <n v="169.82"/>
    <n v="4.2176870748299317E-2"/>
    <n v="6.4516129032258063E-2"/>
    <n v="0.32806451612903226"/>
    <n v="5.085"/>
    <n v="16.698131760078663"/>
    <n v="159.65"/>
  </r>
  <r>
    <d v="2024-09-28T00:00:00"/>
    <x v="2"/>
    <s v="TikTok"/>
    <s v="Video"/>
    <s v="Gen X"/>
    <n v="151"/>
    <n v="5"/>
    <n v="0"/>
    <n v="4.95"/>
    <n v="0"/>
    <n v="3.3112582781456956E-2"/>
    <n v="0"/>
    <n v="0.99"/>
    <n v="0"/>
    <n v="0"/>
    <n v="-4.95"/>
  </r>
  <r>
    <d v="2024-09-28T00:00:00"/>
    <x v="2"/>
    <s v="TikTok"/>
    <s v="Image"/>
    <s v="Gen Z"/>
    <n v="7609"/>
    <n v="110"/>
    <n v="3"/>
    <n v="155.34"/>
    <n v="291.76"/>
    <n v="1.4456564594559075E-2"/>
    <n v="2.7272727272727271E-2"/>
    <n v="1.4121818181818182"/>
    <n v="51.78"/>
    <n v="1.8782026522466846"/>
    <n v="136.41999999999999"/>
  </r>
  <r>
    <d v="2024-09-28T00:00:00"/>
    <x v="2"/>
    <s v="TikTok"/>
    <s v="Image"/>
    <s v="Millennials"/>
    <n v="1965"/>
    <n v="25"/>
    <n v="0"/>
    <n v="70.73"/>
    <n v="0"/>
    <n v="1.2722646310432569E-2"/>
    <n v="0"/>
    <n v="2.8292000000000002"/>
    <n v="0"/>
    <n v="0"/>
    <n v="-70.73"/>
  </r>
  <r>
    <d v="2024-09-28T00:00:00"/>
    <x v="2"/>
    <s v="TikTok"/>
    <s v="Image"/>
    <s v="Gen X"/>
    <n v="951"/>
    <n v="12"/>
    <n v="0"/>
    <n v="31.92"/>
    <n v="0"/>
    <n v="1.2618296529968454E-2"/>
    <n v="0"/>
    <n v="2.66"/>
    <n v="0"/>
    <n v="0"/>
    <n v="-31.92"/>
  </r>
  <r>
    <d v="2024-09-28T00:00:00"/>
    <x v="2"/>
    <s v="TikTok"/>
    <s v="Carousel"/>
    <s v="Gen Z"/>
    <n v="13899"/>
    <n v="277"/>
    <n v="15"/>
    <n v="459.86"/>
    <n v="920.22"/>
    <n v="1.9929491330311532E-2"/>
    <n v="5.4151624548736461E-2"/>
    <n v="1.6601444043321301"/>
    <n v="30.657333333333334"/>
    <n v="2.0010872874353063"/>
    <n v="460.36"/>
  </r>
  <r>
    <d v="2024-09-28T00:00:00"/>
    <x v="2"/>
    <s v="TikTok"/>
    <s v="Carousel"/>
    <s v="Millennials"/>
    <n v="896"/>
    <n v="16"/>
    <n v="0"/>
    <n v="24.31"/>
    <n v="0"/>
    <n v="1.7857142857142856E-2"/>
    <n v="0"/>
    <n v="1.5193749999999999"/>
    <n v="0"/>
    <n v="0"/>
    <n v="-24.31"/>
  </r>
  <r>
    <d v="2024-09-28T00:00:00"/>
    <x v="2"/>
    <s v="TikTok"/>
    <s v="Carousel"/>
    <s v="Gen X"/>
    <n v="776"/>
    <n v="19"/>
    <n v="0"/>
    <n v="29.34"/>
    <n v="0"/>
    <n v="2.4484536082474227E-2"/>
    <n v="0"/>
    <n v="1.5442105263157895"/>
    <n v="0"/>
    <n v="0"/>
    <n v="-29.34"/>
  </r>
  <r>
    <d v="2024-09-28T00:00:00"/>
    <x v="2"/>
    <s v="Facebook"/>
    <s v="Video"/>
    <s v="Gen Z"/>
    <n v="1433"/>
    <n v="51"/>
    <n v="6"/>
    <n v="40.33"/>
    <n v="431.87"/>
    <n v="3.5589672016748078E-2"/>
    <n v="0.11764705882352941"/>
    <n v="0.79078431372549018"/>
    <n v="6.7216666666666667"/>
    <n v="10.708405653359783"/>
    <n v="391.54"/>
  </r>
  <r>
    <d v="2024-09-28T00:00:00"/>
    <x v="2"/>
    <s v="Facebook"/>
    <s v="Video"/>
    <s v="Millennials"/>
    <n v="5939"/>
    <n v="222"/>
    <n v="30"/>
    <n v="161.74"/>
    <n v="2405.36"/>
    <n v="3.7380030308132681E-2"/>
    <n v="0.13513513513513514"/>
    <n v="0.72855855855855856"/>
    <n v="5.3913333333333338"/>
    <n v="14.871769506615555"/>
    <n v="2243.62"/>
  </r>
  <r>
    <d v="2024-09-28T00:00:00"/>
    <x v="2"/>
    <s v="Facebook"/>
    <s v="Video"/>
    <s v="Gen X"/>
    <n v="2099"/>
    <n v="74"/>
    <n v="9"/>
    <n v="43.76"/>
    <n v="657.37"/>
    <n v="3.5254883277751309E-2"/>
    <n v="0.12162162162162163"/>
    <n v="0.59135135135135131"/>
    <n v="4.862222222222222"/>
    <n v="15.022166361974406"/>
    <n v="613.61"/>
  </r>
  <r>
    <d v="2024-09-28T00:00:00"/>
    <x v="2"/>
    <s v="Facebook"/>
    <s v="Image"/>
    <s v="Gen Z"/>
    <n v="2563"/>
    <n v="51"/>
    <n v="0"/>
    <n v="77.7"/>
    <n v="0"/>
    <n v="1.9898556379243076E-2"/>
    <n v="0"/>
    <n v="1.523529411764706"/>
    <n v="0"/>
    <n v="0"/>
    <n v="-77.7"/>
  </r>
  <r>
    <d v="2024-09-28T00:00:00"/>
    <x v="2"/>
    <s v="Facebook"/>
    <s v="Image"/>
    <s v="Millennials"/>
    <n v="11526"/>
    <n v="182"/>
    <n v="8"/>
    <n v="308.27999999999997"/>
    <n v="724.98"/>
    <n v="1.5790386951240673E-2"/>
    <n v="4.3956043956043959E-2"/>
    <n v="1.6938461538461538"/>
    <n v="38.534999999999997"/>
    <n v="2.3516932658622034"/>
    <n v="416.70000000000005"/>
  </r>
  <r>
    <d v="2024-09-28T00:00:00"/>
    <x v="2"/>
    <s v="Facebook"/>
    <s v="Image"/>
    <s v="Gen X"/>
    <n v="4011"/>
    <n v="69"/>
    <n v="1"/>
    <n v="81.05"/>
    <n v="99.95"/>
    <n v="1.7202692595362751E-2"/>
    <n v="1.4492753623188406E-2"/>
    <n v="1.1746376811594204"/>
    <n v="81.05"/>
    <n v="1.2331893892658854"/>
    <n v="18.900000000000006"/>
  </r>
  <r>
    <d v="2024-09-28T00:00:00"/>
    <x v="2"/>
    <s v="Facebook"/>
    <s v="Carousel"/>
    <s v="Gen Z"/>
    <n v="2480"/>
    <n v="74"/>
    <n v="3"/>
    <n v="40.75"/>
    <n v="196.73"/>
    <n v="2.9838709677419355E-2"/>
    <n v="4.0540540540540543E-2"/>
    <n v="0.55067567567567566"/>
    <n v="13.583333333333334"/>
    <n v="4.8277300613496932"/>
    <n v="155.97999999999999"/>
  </r>
  <r>
    <d v="2024-09-28T00:00:00"/>
    <x v="2"/>
    <s v="Facebook"/>
    <s v="Carousel"/>
    <s v="Millennials"/>
    <n v="11361"/>
    <n v="301"/>
    <n v="11"/>
    <n v="215.13"/>
    <n v="782.77"/>
    <n v="2.649414664202095E-2"/>
    <n v="3.6544850498338874E-2"/>
    <n v="0.71471760797342188"/>
    <n v="19.557272727272728"/>
    <n v="3.6385906196253428"/>
    <n v="567.64"/>
  </r>
  <r>
    <d v="2024-09-28T00:00:00"/>
    <x v="2"/>
    <s v="Facebook"/>
    <s v="Carousel"/>
    <s v="Gen X"/>
    <n v="2535"/>
    <n v="45"/>
    <n v="2"/>
    <n v="74.319999999999993"/>
    <n v="107.08"/>
    <n v="1.7751479289940829E-2"/>
    <n v="4.4444444444444446E-2"/>
    <n v="1.6515555555555554"/>
    <n v="37.159999999999997"/>
    <n v="1.4407965554359528"/>
    <n v="32.760000000000005"/>
  </r>
  <r>
    <d v="2024-09-29T00:00:00"/>
    <x v="2"/>
    <s v="Instagram"/>
    <s v="Video"/>
    <s v="Gen Z"/>
    <n v="6936"/>
    <n v="274"/>
    <n v="21"/>
    <n v="198.07"/>
    <n v="1579.55"/>
    <n v="3.9504036908881199E-2"/>
    <n v="7.6642335766423361E-2"/>
    <n v="0.72288321167883207"/>
    <n v="9.4319047619047609"/>
    <n v="7.9747059120512951"/>
    <n v="1381.48"/>
  </r>
  <r>
    <d v="2024-09-29T00:00:00"/>
    <x v="2"/>
    <s v="Instagram"/>
    <s v="Video"/>
    <s v="Millennials"/>
    <n v="2352"/>
    <n v="47"/>
    <n v="4"/>
    <n v="63.81"/>
    <n v="311.14"/>
    <n v="1.9982993197278913E-2"/>
    <n v="8.5106382978723402E-2"/>
    <n v="1.3576595744680851"/>
    <n v="15.952500000000001"/>
    <n v="4.876038238520608"/>
    <n v="247.32999999999998"/>
  </r>
  <r>
    <d v="2024-09-29T00:00:00"/>
    <x v="2"/>
    <s v="Instagram"/>
    <s v="Video"/>
    <s v="Gen X"/>
    <n v="870"/>
    <n v="34"/>
    <n v="2"/>
    <n v="25.03"/>
    <n v="198.21"/>
    <n v="3.9080459770114942E-2"/>
    <n v="5.8823529411764705E-2"/>
    <n v="0.73617647058823532"/>
    <n v="12.515000000000001"/>
    <n v="7.9188973232121453"/>
    <n v="173.18"/>
  </r>
  <r>
    <d v="2024-09-29T00:00:00"/>
    <x v="2"/>
    <s v="Instagram"/>
    <s v="Image"/>
    <s v="Gen Z"/>
    <n v="4052"/>
    <n v="28"/>
    <n v="0"/>
    <n v="112.15"/>
    <n v="0"/>
    <n v="6.9101678183613032E-3"/>
    <n v="0"/>
    <n v="4.0053571428571431"/>
    <n v="0"/>
    <n v="0"/>
    <n v="-112.15"/>
  </r>
  <r>
    <d v="2024-09-29T00:00:00"/>
    <x v="2"/>
    <s v="Instagram"/>
    <s v="Image"/>
    <s v="Millennials"/>
    <n v="5916"/>
    <n v="37"/>
    <n v="1"/>
    <n v="134.13"/>
    <n v="57.21"/>
    <n v="6.2542258282623393E-3"/>
    <n v="2.7027027027027029E-2"/>
    <n v="3.6251351351351349"/>
    <n v="134.13"/>
    <n v="0.42652650413777682"/>
    <n v="-76.919999999999987"/>
  </r>
  <r>
    <d v="2024-09-29T00:00:00"/>
    <x v="2"/>
    <s v="Instagram"/>
    <s v="Image"/>
    <s v="Gen X"/>
    <n v="382"/>
    <n v="1"/>
    <n v="0"/>
    <n v="12.72"/>
    <n v="0"/>
    <n v="2.617801047120419E-3"/>
    <n v="0"/>
    <n v="12.72"/>
    <n v="0"/>
    <n v="0"/>
    <n v="-12.72"/>
  </r>
  <r>
    <d v="2024-09-29T00:00:00"/>
    <x v="2"/>
    <s v="Instagram"/>
    <s v="Carousel"/>
    <s v="Gen Z"/>
    <n v="5544"/>
    <n v="109"/>
    <n v="5"/>
    <n v="99.6"/>
    <n v="340.32"/>
    <n v="1.966089466089466E-2"/>
    <n v="4.5871559633027525E-2"/>
    <n v="0.9137614678899082"/>
    <n v="19.919999999999998"/>
    <n v="3.4168674698795183"/>
    <n v="240.72"/>
  </r>
  <r>
    <d v="2024-09-29T00:00:00"/>
    <x v="2"/>
    <s v="Instagram"/>
    <s v="Carousel"/>
    <s v="Millennials"/>
    <n v="3551"/>
    <n v="87"/>
    <n v="2"/>
    <n v="102.34"/>
    <n v="127.96"/>
    <n v="2.4500140805406929E-2"/>
    <n v="2.2988505747126436E-2"/>
    <n v="1.1763218390804597"/>
    <n v="51.17"/>
    <n v="1.2503419972640217"/>
    <n v="25.61999999999999"/>
  </r>
  <r>
    <d v="2024-09-29T00:00:00"/>
    <x v="2"/>
    <s v="Instagram"/>
    <s v="Carousel"/>
    <s v="Gen X"/>
    <n v="162"/>
    <n v="3"/>
    <n v="0"/>
    <n v="2.4500000000000002"/>
    <n v="0"/>
    <n v="1.8518518518518517E-2"/>
    <n v="0"/>
    <n v="0.81666666666666676"/>
    <n v="0"/>
    <n v="0"/>
    <n v="-2.4500000000000002"/>
  </r>
  <r>
    <d v="2024-09-29T00:00:00"/>
    <x v="2"/>
    <s v="TikTok"/>
    <s v="Video"/>
    <s v="Gen Z"/>
    <n v="11151"/>
    <n v="264"/>
    <n v="24"/>
    <n v="291.12"/>
    <n v="1361.79"/>
    <n v="2.3675006725854184E-2"/>
    <n v="9.0909090909090912E-2"/>
    <n v="1.1027272727272728"/>
    <n v="12.13"/>
    <n v="4.6777617477328937"/>
    <n v="1070.67"/>
  </r>
  <r>
    <d v="2024-09-29T00:00:00"/>
    <x v="2"/>
    <s v="TikTok"/>
    <s v="Video"/>
    <s v="Millennials"/>
    <n v="607"/>
    <n v="15"/>
    <n v="2"/>
    <n v="14.86"/>
    <n v="199.49"/>
    <n v="2.4711696869851731E-2"/>
    <n v="0.13333333333333333"/>
    <n v="0.99066666666666658"/>
    <n v="7.43"/>
    <n v="13.42462987886945"/>
    <n v="184.63"/>
  </r>
  <r>
    <d v="2024-09-29T00:00:00"/>
    <x v="2"/>
    <s v="TikTok"/>
    <s v="Video"/>
    <s v="Gen X"/>
    <n v="537"/>
    <n v="21"/>
    <n v="2"/>
    <n v="16.329999999999998"/>
    <n v="110.93"/>
    <n v="3.9106145251396648E-2"/>
    <n v="9.5238095238095233E-2"/>
    <n v="0.77761904761904754"/>
    <n v="8.1649999999999991"/>
    <n v="6.7930189834660144"/>
    <n v="94.600000000000009"/>
  </r>
  <r>
    <d v="2024-09-29T00:00:00"/>
    <x v="2"/>
    <s v="TikTok"/>
    <s v="Image"/>
    <s v="Gen Z"/>
    <n v="8875"/>
    <n v="100"/>
    <n v="1"/>
    <n v="262.87"/>
    <n v="81.7"/>
    <n v="1.1267605633802818E-2"/>
    <n v="0.01"/>
    <n v="2.6287000000000003"/>
    <n v="262.87"/>
    <n v="0.31080001521664702"/>
    <n v="-181.17000000000002"/>
  </r>
  <r>
    <d v="2024-09-29T00:00:00"/>
    <x v="2"/>
    <s v="TikTok"/>
    <s v="Image"/>
    <s v="Millennials"/>
    <n v="1418"/>
    <n v="11"/>
    <n v="0"/>
    <n v="36.619999999999997"/>
    <n v="0"/>
    <n v="7.7574047954866009E-3"/>
    <n v="0"/>
    <n v="3.3290909090909087"/>
    <n v="0"/>
    <n v="0"/>
    <n v="-36.619999999999997"/>
  </r>
  <r>
    <d v="2024-09-29T00:00:00"/>
    <x v="2"/>
    <s v="TikTok"/>
    <s v="Image"/>
    <s v="Gen X"/>
    <n v="810"/>
    <n v="8"/>
    <n v="0"/>
    <n v="25.19"/>
    <n v="0"/>
    <n v="9.876543209876543E-3"/>
    <n v="0"/>
    <n v="3.1487500000000002"/>
    <n v="0"/>
    <n v="0"/>
    <n v="-25.19"/>
  </r>
  <r>
    <d v="2024-09-29T00:00:00"/>
    <x v="2"/>
    <s v="TikTok"/>
    <s v="Carousel"/>
    <s v="Gen Z"/>
    <n v="6237"/>
    <n v="162"/>
    <n v="9"/>
    <n v="214.72"/>
    <n v="736.51"/>
    <n v="2.5974025974025976E-2"/>
    <n v="5.5555555555555552E-2"/>
    <n v="1.325432098765432"/>
    <n v="23.857777777777777"/>
    <n v="3.4300950074515648"/>
    <n v="521.79"/>
  </r>
  <r>
    <d v="2024-09-29T00:00:00"/>
    <x v="2"/>
    <s v="TikTok"/>
    <s v="Carousel"/>
    <s v="Millennials"/>
    <n v="1701"/>
    <n v="21"/>
    <n v="0"/>
    <n v="28.93"/>
    <n v="0"/>
    <n v="1.2345679012345678E-2"/>
    <n v="0"/>
    <n v="1.3776190476190475"/>
    <n v="0"/>
    <n v="0"/>
    <n v="-28.93"/>
  </r>
  <r>
    <d v="2024-09-29T00:00:00"/>
    <x v="2"/>
    <s v="TikTok"/>
    <s v="Carousel"/>
    <s v="Gen X"/>
    <n v="157"/>
    <n v="4"/>
    <n v="0"/>
    <n v="6.01"/>
    <n v="0"/>
    <n v="2.5477707006369428E-2"/>
    <n v="0"/>
    <n v="1.5024999999999999"/>
    <n v="0"/>
    <n v="0"/>
    <n v="-6.01"/>
  </r>
  <r>
    <d v="2024-09-29T00:00:00"/>
    <x v="2"/>
    <s v="Facebook"/>
    <s v="Video"/>
    <s v="Gen Z"/>
    <n v="1885"/>
    <n v="43"/>
    <n v="5"/>
    <n v="37.03"/>
    <n v="276.98"/>
    <n v="2.2811671087533156E-2"/>
    <n v="0.11627906976744186"/>
    <n v="0.86116279069767443"/>
    <n v="7.4060000000000006"/>
    <n v="7.4798811774237111"/>
    <n v="239.95000000000002"/>
  </r>
  <r>
    <d v="2024-09-29T00:00:00"/>
    <x v="2"/>
    <s v="Facebook"/>
    <s v="Video"/>
    <s v="Millennials"/>
    <n v="4069"/>
    <n v="120"/>
    <n v="14"/>
    <n v="87.5"/>
    <n v="1100.79"/>
    <n v="2.9491275497665274E-2"/>
    <n v="0.11666666666666667"/>
    <n v="0.72916666666666663"/>
    <n v="6.25"/>
    <n v="12.580457142857142"/>
    <n v="1013.29"/>
  </r>
  <r>
    <d v="2024-09-29T00:00:00"/>
    <x v="2"/>
    <s v="Facebook"/>
    <s v="Video"/>
    <s v="Gen X"/>
    <n v="3799"/>
    <n v="76"/>
    <n v="9"/>
    <n v="79.89"/>
    <n v="705.41"/>
    <n v="2.0005264543300868E-2"/>
    <n v="0.11842105263157894"/>
    <n v="1.0511842105263158"/>
    <n v="8.8766666666666669"/>
    <n v="8.8297659281512075"/>
    <n v="625.52"/>
  </r>
  <r>
    <d v="2024-09-29T00:00:00"/>
    <x v="2"/>
    <s v="Facebook"/>
    <s v="Image"/>
    <s v="Gen Z"/>
    <n v="2262"/>
    <n v="38"/>
    <n v="1"/>
    <n v="40.409999999999997"/>
    <n v="60.77"/>
    <n v="1.6799292661361626E-2"/>
    <n v="2.6315789473684209E-2"/>
    <n v="1.0634210526315788"/>
    <n v="40.409999999999997"/>
    <n v="1.5038356842365752"/>
    <n v="20.360000000000007"/>
  </r>
  <r>
    <d v="2024-09-29T00:00:00"/>
    <x v="2"/>
    <s v="Facebook"/>
    <s v="Image"/>
    <s v="Millennials"/>
    <n v="11274"/>
    <n v="79"/>
    <n v="3"/>
    <n v="277.27"/>
    <n v="184.79"/>
    <n v="7.0072733723611849E-3"/>
    <n v="3.7974683544303799E-2"/>
    <n v="3.5097468354430377"/>
    <n v="92.423333333333332"/>
    <n v="0.6664622930717351"/>
    <n v="-92.47999999999999"/>
  </r>
  <r>
    <d v="2024-09-29T00:00:00"/>
    <x v="2"/>
    <s v="Facebook"/>
    <s v="Image"/>
    <s v="Gen X"/>
    <n v="5372"/>
    <n v="98"/>
    <n v="1"/>
    <n v="127.14"/>
    <n v="79.680000000000007"/>
    <n v="1.8242740134028296E-2"/>
    <n v="1.020408163265306E-2"/>
    <n v="1.2973469387755101"/>
    <n v="127.14"/>
    <n v="0.62671071260028322"/>
    <n v="-47.459999999999994"/>
  </r>
  <r>
    <d v="2024-09-29T00:00:00"/>
    <x v="2"/>
    <s v="Facebook"/>
    <s v="Carousel"/>
    <s v="Gen Z"/>
    <n v="2547"/>
    <n v="57"/>
    <n v="4"/>
    <n v="95.42"/>
    <n v="387.02"/>
    <n v="2.237926972909305E-2"/>
    <n v="7.0175438596491224E-2"/>
    <n v="1.6740350877192982"/>
    <n v="23.855"/>
    <n v="4.0559631104590226"/>
    <n v="291.59999999999997"/>
  </r>
  <r>
    <d v="2024-09-29T00:00:00"/>
    <x v="2"/>
    <s v="Facebook"/>
    <s v="Carousel"/>
    <s v="Millennials"/>
    <n v="6923"/>
    <n v="158"/>
    <n v="4"/>
    <n v="148.81"/>
    <n v="265.95999999999998"/>
    <n v="2.2822475805286725E-2"/>
    <n v="2.5316455696202531E-2"/>
    <n v="0.94183544303797473"/>
    <n v="37.202500000000001"/>
    <n v="1.7872454808144613"/>
    <n v="117.14999999999998"/>
  </r>
  <r>
    <d v="2024-09-29T00:00:00"/>
    <x v="2"/>
    <s v="Facebook"/>
    <s v="Carousel"/>
    <s v="Gen X"/>
    <n v="2200"/>
    <n v="37"/>
    <n v="0"/>
    <n v="62.14"/>
    <n v="0"/>
    <n v="1.6818181818181819E-2"/>
    <n v="0"/>
    <n v="1.6794594594594594"/>
    <n v="0"/>
    <n v="0"/>
    <n v="-62.14"/>
  </r>
  <r>
    <d v="2024-09-30T00:00:00"/>
    <x v="2"/>
    <s v="Instagram"/>
    <s v="Video"/>
    <s v="Gen Z"/>
    <n v="4291"/>
    <n v="171"/>
    <n v="13"/>
    <n v="146.49"/>
    <n v="1132.4100000000001"/>
    <n v="3.9850850617571661E-2"/>
    <n v="7.6023391812865493E-2"/>
    <n v="0.85666666666666669"/>
    <n v="11.268461538461539"/>
    <n v="7.7302887569117349"/>
    <n v="985.92000000000007"/>
  </r>
  <r>
    <d v="2024-09-30T00:00:00"/>
    <x v="2"/>
    <s v="Instagram"/>
    <s v="Video"/>
    <s v="Millennials"/>
    <n v="7853"/>
    <n v="295"/>
    <n v="22"/>
    <n v="300.57"/>
    <n v="1526.3"/>
    <n v="3.7565261683433084E-2"/>
    <n v="7.4576271186440682E-2"/>
    <n v="1.0188813559322034"/>
    <n v="13.662272727272727"/>
    <n v="5.0780184316465382"/>
    <n v="1225.73"/>
  </r>
  <r>
    <d v="2024-09-30T00:00:00"/>
    <x v="2"/>
    <s v="Instagram"/>
    <s v="Video"/>
    <s v="Gen X"/>
    <n v="141"/>
    <n v="6"/>
    <n v="0"/>
    <n v="3.79"/>
    <n v="0"/>
    <n v="4.2553191489361701E-2"/>
    <n v="0"/>
    <n v="0.63166666666666671"/>
    <n v="0"/>
    <n v="0"/>
    <n v="-3.79"/>
  </r>
  <r>
    <d v="2024-09-30T00:00:00"/>
    <x v="2"/>
    <s v="Instagram"/>
    <s v="Image"/>
    <s v="Gen Z"/>
    <n v="5626"/>
    <n v="67"/>
    <n v="1"/>
    <n v="152.06"/>
    <n v="83.49"/>
    <n v="1.1908993956629933E-2"/>
    <n v="1.4925373134328358E-2"/>
    <n v="2.2695522388059701"/>
    <n v="152.06"/>
    <n v="0.54905958174404834"/>
    <n v="-68.570000000000007"/>
  </r>
  <r>
    <d v="2024-09-30T00:00:00"/>
    <x v="2"/>
    <s v="Instagram"/>
    <s v="Image"/>
    <s v="Millennials"/>
    <n v="6586"/>
    <n v="36"/>
    <n v="1"/>
    <n v="112.25"/>
    <n v="84.87"/>
    <n v="5.4661402976009721E-3"/>
    <n v="2.7777777777777776E-2"/>
    <n v="3.1180555555555554"/>
    <n v="112.25"/>
    <n v="0.75608017817371942"/>
    <n v="-27.379999999999995"/>
  </r>
  <r>
    <d v="2024-09-30T00:00:00"/>
    <x v="2"/>
    <s v="Instagram"/>
    <s v="Image"/>
    <s v="Gen X"/>
    <n v="986"/>
    <n v="19"/>
    <n v="0"/>
    <n v="36.229999999999997"/>
    <n v="0"/>
    <n v="1.9269776876267748E-2"/>
    <n v="0"/>
    <n v="1.9068421052631577"/>
    <n v="0"/>
    <n v="0"/>
    <n v="-36.229999999999997"/>
  </r>
  <r>
    <d v="2024-09-30T00:00:00"/>
    <x v="2"/>
    <s v="Instagram"/>
    <s v="Carousel"/>
    <s v="Gen Z"/>
    <n v="3632"/>
    <n v="41"/>
    <n v="2"/>
    <n v="110.31"/>
    <n v="149.13999999999999"/>
    <n v="1.1288546255506607E-2"/>
    <n v="4.878048780487805E-2"/>
    <n v="2.6904878048780487"/>
    <n v="55.155000000000001"/>
    <n v="1.3520079775179039"/>
    <n v="38.829999999999984"/>
  </r>
  <r>
    <d v="2024-09-30T00:00:00"/>
    <x v="2"/>
    <s v="Instagram"/>
    <s v="Carousel"/>
    <s v="Millennials"/>
    <n v="6053"/>
    <n v="142"/>
    <n v="9"/>
    <n v="123.24"/>
    <n v="875.58"/>
    <n v="2.3459441599207004E-2"/>
    <n v="6.3380281690140844E-2"/>
    <n v="0.86788732394366197"/>
    <n v="13.693333333333333"/>
    <n v="7.1046738072054536"/>
    <n v="752.34"/>
  </r>
  <r>
    <d v="2024-09-30T00:00:00"/>
    <x v="2"/>
    <s v="Instagram"/>
    <s v="Carousel"/>
    <s v="Gen X"/>
    <n v="977"/>
    <n v="20"/>
    <n v="0"/>
    <n v="37.44"/>
    <n v="0"/>
    <n v="2.0470829068577279E-2"/>
    <n v="0"/>
    <n v="1.8719999999999999"/>
    <n v="0"/>
    <n v="0"/>
    <n v="-37.44"/>
  </r>
  <r>
    <d v="2024-09-30T00:00:00"/>
    <x v="2"/>
    <s v="TikTok"/>
    <s v="Video"/>
    <s v="Gen Z"/>
    <n v="8126"/>
    <n v="325"/>
    <n v="19"/>
    <n v="310.63"/>
    <n v="1124.8"/>
    <n v="3.9995077528919516E-2"/>
    <n v="5.8461538461538461E-2"/>
    <n v="0.95578461538461534"/>
    <n v="16.348947368421051"/>
    <n v="3.6210282329459487"/>
    <n v="814.17"/>
  </r>
  <r>
    <d v="2024-09-30T00:00:00"/>
    <x v="2"/>
    <s v="TikTok"/>
    <s v="Video"/>
    <s v="Millennials"/>
    <n v="1659"/>
    <n v="78"/>
    <n v="7"/>
    <n v="58.01"/>
    <n v="532.61"/>
    <n v="4.701627486437613E-2"/>
    <n v="8.9743589743589744E-2"/>
    <n v="0.74371794871794872"/>
    <n v="8.2871428571428574"/>
    <n v="9.1813480434407868"/>
    <n v="474.6"/>
  </r>
  <r>
    <d v="2024-09-30T00:00:00"/>
    <x v="2"/>
    <s v="TikTok"/>
    <s v="Video"/>
    <s v="Gen X"/>
    <n v="602"/>
    <n v="16"/>
    <n v="0"/>
    <n v="11.28"/>
    <n v="0"/>
    <n v="2.6578073089700997E-2"/>
    <n v="0"/>
    <n v="0.70499999999999996"/>
    <n v="0"/>
    <n v="0"/>
    <n v="-11.28"/>
  </r>
  <r>
    <d v="2024-09-30T00:00:00"/>
    <x v="2"/>
    <s v="TikTok"/>
    <s v="Image"/>
    <s v="Gen Z"/>
    <n v="13685"/>
    <n v="149"/>
    <n v="3"/>
    <n v="227.44"/>
    <n v="295.83"/>
    <n v="1.0887833394227256E-2"/>
    <n v="2.0134228187919462E-2"/>
    <n v="1.5264429530201342"/>
    <n v="75.813333333333333"/>
    <n v="1.30069468870911"/>
    <n v="68.389999999999986"/>
  </r>
  <r>
    <d v="2024-09-30T00:00:00"/>
    <x v="2"/>
    <s v="TikTok"/>
    <s v="Image"/>
    <s v="Millennials"/>
    <n v="1545"/>
    <n v="16"/>
    <n v="0"/>
    <n v="26.48"/>
    <n v="0"/>
    <n v="1.0355987055016181E-2"/>
    <n v="0"/>
    <n v="1.655"/>
    <n v="0"/>
    <n v="0"/>
    <n v="-26.48"/>
  </r>
  <r>
    <d v="2024-09-30T00:00:00"/>
    <x v="2"/>
    <s v="TikTok"/>
    <s v="Image"/>
    <s v="Gen X"/>
    <n v="383"/>
    <n v="2"/>
    <n v="0"/>
    <n v="12.7"/>
    <n v="0"/>
    <n v="5.2219321148825066E-3"/>
    <n v="0"/>
    <n v="6.35"/>
    <n v="0"/>
    <n v="0"/>
    <n v="-12.7"/>
  </r>
  <r>
    <d v="2024-09-30T00:00:00"/>
    <x v="2"/>
    <s v="TikTok"/>
    <s v="Carousel"/>
    <s v="Gen Z"/>
    <n v="7015"/>
    <n v="204"/>
    <n v="15"/>
    <n v="117.87"/>
    <n v="781.91"/>
    <n v="2.9080541696364932E-2"/>
    <n v="7.3529411764705885E-2"/>
    <n v="0.57779411764705879"/>
    <n v="7.8580000000000005"/>
    <n v="6.6336642063290059"/>
    <n v="664.04"/>
  </r>
  <r>
    <d v="2024-09-30T00:00:00"/>
    <x v="2"/>
    <s v="TikTok"/>
    <s v="Carousel"/>
    <s v="Millennials"/>
    <n v="1152"/>
    <n v="22"/>
    <n v="1"/>
    <n v="32.64"/>
    <n v="89.43"/>
    <n v="1.9097222222222224E-2"/>
    <n v="4.5454545454545456E-2"/>
    <n v="1.4836363636363636"/>
    <n v="32.64"/>
    <n v="2.7398897058823533"/>
    <n v="56.790000000000006"/>
  </r>
  <r>
    <d v="2024-09-30T00:00:00"/>
    <x v="2"/>
    <s v="TikTok"/>
    <s v="Carousel"/>
    <s v="Gen X"/>
    <n v="830"/>
    <n v="9"/>
    <n v="0"/>
    <n v="31.02"/>
    <n v="0"/>
    <n v="1.0843373493975903E-2"/>
    <n v="0"/>
    <n v="3.4466666666666668"/>
    <n v="0"/>
    <n v="0"/>
    <n v="-31.02"/>
  </r>
  <r>
    <d v="2024-09-30T00:00:00"/>
    <x v="2"/>
    <s v="Facebook"/>
    <s v="Video"/>
    <s v="Gen Z"/>
    <n v="1025"/>
    <n v="23"/>
    <n v="1"/>
    <n v="32.409999999999997"/>
    <n v="51.45"/>
    <n v="2.2439024390243902E-2"/>
    <n v="4.3478260869565216E-2"/>
    <n v="1.4091304347826086"/>
    <n v="32.409999999999997"/>
    <n v="1.5874730021598276"/>
    <n v="19.040000000000006"/>
  </r>
  <r>
    <d v="2024-09-30T00:00:00"/>
    <x v="2"/>
    <s v="Facebook"/>
    <s v="Video"/>
    <s v="Millennials"/>
    <n v="8104"/>
    <n v="235"/>
    <n v="20"/>
    <n v="209.63"/>
    <n v="1682.46"/>
    <n v="2.899802566633761E-2"/>
    <n v="8.5106382978723402E-2"/>
    <n v="0.8920425531914894"/>
    <n v="10.4815"/>
    <n v="8.0258550779945619"/>
    <n v="1472.83"/>
  </r>
  <r>
    <d v="2024-09-30T00:00:00"/>
    <x v="2"/>
    <s v="Facebook"/>
    <s v="Video"/>
    <s v="Gen X"/>
    <n v="5550"/>
    <n v="129"/>
    <n v="14"/>
    <n v="78.03"/>
    <n v="998.08"/>
    <n v="2.3243243243243242E-2"/>
    <n v="0.10852713178294573"/>
    <n v="0.60488372093023257"/>
    <n v="5.5735714285714284"/>
    <n v="12.790977829040113"/>
    <n v="920.05000000000007"/>
  </r>
  <r>
    <d v="2024-09-30T00:00:00"/>
    <x v="2"/>
    <s v="Facebook"/>
    <s v="Image"/>
    <s v="Gen Z"/>
    <n v="1041"/>
    <n v="11"/>
    <n v="0"/>
    <n v="38.4"/>
    <n v="0"/>
    <n v="1.0566762728146013E-2"/>
    <n v="0"/>
    <n v="3.4909090909090907"/>
    <n v="0"/>
    <n v="0"/>
    <n v="-38.4"/>
  </r>
  <r>
    <d v="2024-09-30T00:00:00"/>
    <x v="2"/>
    <s v="Facebook"/>
    <s v="Image"/>
    <s v="Millennials"/>
    <n v="7198"/>
    <n v="108"/>
    <n v="1"/>
    <n v="135.91"/>
    <n v="99.79"/>
    <n v="1.5004167824395665E-2"/>
    <n v="9.2592592592592587E-3"/>
    <n v="1.2584259259259258"/>
    <n v="135.91"/>
    <n v="0.73423589139871981"/>
    <n v="-36.11999999999999"/>
  </r>
  <r>
    <d v="2024-09-30T00:00:00"/>
    <x v="2"/>
    <s v="Facebook"/>
    <s v="Image"/>
    <s v="Gen X"/>
    <n v="3718"/>
    <n v="48"/>
    <n v="1"/>
    <n v="120.87"/>
    <n v="90.85"/>
    <n v="1.2910166756320602E-2"/>
    <n v="2.0833333333333332E-2"/>
    <n v="2.5181249999999999"/>
    <n v="120.87"/>
    <n v="0.75163398692810446"/>
    <n v="-30.02000000000001"/>
  </r>
  <r>
    <d v="2024-09-30T00:00:00"/>
    <x v="2"/>
    <s v="Facebook"/>
    <s v="Carousel"/>
    <s v="Gen Z"/>
    <n v="1211"/>
    <n v="15"/>
    <n v="0"/>
    <n v="46.65"/>
    <n v="0"/>
    <n v="1.2386457473162676E-2"/>
    <n v="0"/>
    <n v="3.11"/>
    <n v="0"/>
    <n v="0"/>
    <n v="-46.65"/>
  </r>
  <r>
    <d v="2024-09-30T00:00:00"/>
    <x v="2"/>
    <s v="Facebook"/>
    <s v="Carousel"/>
    <s v="Millennials"/>
    <n v="8327"/>
    <n v="114"/>
    <n v="2"/>
    <n v="230.9"/>
    <n v="190.87"/>
    <n v="1.3690404707577758E-2"/>
    <n v="1.7543859649122806E-2"/>
    <n v="2.0254385964912283"/>
    <n v="115.45"/>
    <n v="0.82663490688609786"/>
    <n v="-40.03"/>
  </r>
  <r>
    <d v="2024-09-30T00:00:00"/>
    <x v="2"/>
    <s v="Facebook"/>
    <s v="Carousel"/>
    <s v="Gen X"/>
    <n v="3975"/>
    <n v="85"/>
    <n v="6"/>
    <n v="71.61"/>
    <n v="351.87"/>
    <n v="2.1383647798742137E-2"/>
    <n v="7.0588235294117646E-2"/>
    <n v="0.84247058823529408"/>
    <n v="11.935"/>
    <n v="4.9136992040217846"/>
    <n v="280.26"/>
  </r>
  <r>
    <d v="2024-10-01T00:00:00"/>
    <x v="2"/>
    <s v="Instagram"/>
    <s v="Video"/>
    <s v="Gen Z"/>
    <n v="6963"/>
    <n v="322"/>
    <n v="40"/>
    <n v="241.3"/>
    <n v="2352.0500000000002"/>
    <n v="4.6244434870027287E-2"/>
    <n v="0.12422360248447205"/>
    <n v="0.74937888198757763"/>
    <n v="6.0325000000000006"/>
    <n v="9.7474098632407795"/>
    <n v="2110.75"/>
  </r>
  <r>
    <d v="2024-10-01T00:00:00"/>
    <x v="2"/>
    <s v="Instagram"/>
    <s v="Video"/>
    <s v="Millennials"/>
    <n v="6589"/>
    <n v="188"/>
    <n v="26"/>
    <n v="106.98"/>
    <n v="1825.58"/>
    <n v="2.8532402488996814E-2"/>
    <n v="0.13829787234042554"/>
    <n v="0.56904255319148933"/>
    <n v="4.1146153846153846"/>
    <n v="17.064684987848196"/>
    <n v="1718.6"/>
  </r>
  <r>
    <d v="2024-10-01T00:00:00"/>
    <x v="2"/>
    <s v="Instagram"/>
    <s v="Video"/>
    <s v="Gen X"/>
    <n v="837"/>
    <n v="38"/>
    <n v="4"/>
    <n v="29.7"/>
    <n v="227.87"/>
    <n v="4.5400238948626048E-2"/>
    <n v="0.10526315789473684"/>
    <n v="0.78157894736842104"/>
    <n v="7.4249999999999998"/>
    <n v="7.6723905723905723"/>
    <n v="198.17000000000002"/>
  </r>
  <r>
    <d v="2024-10-01T00:00:00"/>
    <x v="2"/>
    <s v="Instagram"/>
    <s v="Image"/>
    <s v="Gen Z"/>
    <n v="8225"/>
    <n v="92"/>
    <n v="3"/>
    <n v="163.6"/>
    <n v="197.09"/>
    <n v="1.1185410334346505E-2"/>
    <n v="3.2608695652173912E-2"/>
    <n v="1.7782608695652173"/>
    <n v="54.533333333333331"/>
    <n v="1.2047066014669927"/>
    <n v="33.490000000000009"/>
  </r>
  <r>
    <d v="2024-10-01T00:00:00"/>
    <x v="2"/>
    <s v="Instagram"/>
    <s v="Image"/>
    <s v="Millennials"/>
    <n v="3464"/>
    <n v="22"/>
    <n v="0"/>
    <n v="78.94"/>
    <n v="0"/>
    <n v="6.3510392609699767E-3"/>
    <n v="0"/>
    <n v="3.5881818181818179"/>
    <n v="0"/>
    <n v="0"/>
    <n v="-78.94"/>
  </r>
  <r>
    <d v="2024-10-01T00:00:00"/>
    <x v="2"/>
    <s v="Instagram"/>
    <s v="Image"/>
    <s v="Gen X"/>
    <n v="465"/>
    <n v="7"/>
    <n v="0"/>
    <n v="7.87"/>
    <n v="0"/>
    <n v="1.5053763440860216E-2"/>
    <n v="0"/>
    <n v="1.1242857142857143"/>
    <n v="0"/>
    <n v="0"/>
    <n v="-7.87"/>
  </r>
  <r>
    <d v="2024-10-01T00:00:00"/>
    <x v="2"/>
    <s v="Instagram"/>
    <s v="Carousel"/>
    <s v="Gen Z"/>
    <n v="9541"/>
    <n v="269"/>
    <n v="14"/>
    <n v="232.65"/>
    <n v="702.12"/>
    <n v="2.8194109632114033E-2"/>
    <n v="5.204460966542751E-2"/>
    <n v="0.86486988847583646"/>
    <n v="16.617857142857144"/>
    <n v="3.0179239200515795"/>
    <n v="469.47"/>
  </r>
  <r>
    <d v="2024-10-01T00:00:00"/>
    <x v="2"/>
    <s v="Instagram"/>
    <s v="Carousel"/>
    <s v="Millennials"/>
    <n v="3248"/>
    <n v="69"/>
    <n v="5"/>
    <n v="91.71"/>
    <n v="498.21"/>
    <n v="2.1243842364532018E-2"/>
    <n v="7.2463768115942032E-2"/>
    <n v="1.3291304347826085"/>
    <n v="18.341999999999999"/>
    <n v="5.4324501144913313"/>
    <n v="406.5"/>
  </r>
  <r>
    <d v="2024-10-01T00:00:00"/>
    <x v="2"/>
    <s v="Instagram"/>
    <s v="Carousel"/>
    <s v="Gen X"/>
    <n v="686"/>
    <n v="17"/>
    <n v="0"/>
    <n v="21.44"/>
    <n v="0"/>
    <n v="2.478134110787172E-2"/>
    <n v="0"/>
    <n v="1.2611764705882353"/>
    <n v="0"/>
    <n v="0"/>
    <n v="-21.44"/>
  </r>
  <r>
    <d v="2024-10-01T00:00:00"/>
    <x v="2"/>
    <s v="TikTok"/>
    <s v="Video"/>
    <s v="Gen Z"/>
    <n v="6152"/>
    <n v="166"/>
    <n v="24"/>
    <n v="217.94"/>
    <n v="1329.09"/>
    <n v="2.6983094928478543E-2"/>
    <n v="0.14457831325301204"/>
    <n v="1.3128915662650602"/>
    <n v="9.0808333333333326"/>
    <n v="6.09842158392218"/>
    <n v="1111.1499999999999"/>
  </r>
  <r>
    <d v="2024-10-01T00:00:00"/>
    <x v="2"/>
    <s v="TikTok"/>
    <s v="Video"/>
    <s v="Millennials"/>
    <n v="1928"/>
    <n v="92"/>
    <n v="9"/>
    <n v="64.12"/>
    <n v="463.01"/>
    <n v="4.7717842323651449E-2"/>
    <n v="9.7826086956521743E-2"/>
    <n v="0.69695652173913047"/>
    <n v="7.1244444444444452"/>
    <n v="7.2209918902058634"/>
    <n v="398.89"/>
  </r>
  <r>
    <d v="2024-10-01T00:00:00"/>
    <x v="2"/>
    <s v="TikTok"/>
    <s v="Video"/>
    <s v="Gen X"/>
    <n v="912"/>
    <n v="19"/>
    <n v="2"/>
    <n v="20.260000000000002"/>
    <n v="124.94"/>
    <n v="2.0833333333333332E-2"/>
    <n v="0.10526315789473684"/>
    <n v="1.0663157894736843"/>
    <n v="10.130000000000001"/>
    <n v="6.1668311944718655"/>
    <n v="104.67999999999999"/>
  </r>
  <r>
    <d v="2024-10-01T00:00:00"/>
    <x v="2"/>
    <s v="TikTok"/>
    <s v="Image"/>
    <s v="Gen Z"/>
    <n v="11227"/>
    <n v="147"/>
    <n v="6"/>
    <n v="340.69"/>
    <n v="426.56"/>
    <n v="1.309343546806805E-2"/>
    <n v="4.0816326530612242E-2"/>
    <n v="2.3176190476190475"/>
    <n v="56.781666666666666"/>
    <n v="1.2520473157415832"/>
    <n v="85.87"/>
  </r>
  <r>
    <d v="2024-10-01T00:00:00"/>
    <x v="2"/>
    <s v="TikTok"/>
    <s v="Image"/>
    <s v="Millennials"/>
    <n v="646"/>
    <n v="8"/>
    <n v="0"/>
    <n v="15.2"/>
    <n v="0"/>
    <n v="1.238390092879257E-2"/>
    <n v="0"/>
    <n v="1.9"/>
    <n v="0"/>
    <n v="0"/>
    <n v="-15.2"/>
  </r>
  <r>
    <d v="2024-10-01T00:00:00"/>
    <x v="2"/>
    <s v="TikTok"/>
    <s v="Image"/>
    <s v="Gen X"/>
    <n v="463"/>
    <n v="4"/>
    <n v="0"/>
    <n v="15.43"/>
    <n v="0"/>
    <n v="8.6393088552915772E-3"/>
    <n v="0"/>
    <n v="3.8574999999999999"/>
    <n v="0"/>
    <n v="0"/>
    <n v="-15.43"/>
  </r>
  <r>
    <d v="2024-10-01T00:00:00"/>
    <x v="2"/>
    <s v="TikTok"/>
    <s v="Carousel"/>
    <s v="Gen Z"/>
    <n v="13687"/>
    <n v="181"/>
    <n v="9"/>
    <n v="302.61"/>
    <n v="569.91"/>
    <n v="1.3224227369036312E-2"/>
    <n v="4.9723756906077346E-2"/>
    <n v="1.6718784530386741"/>
    <n v="33.623333333333335"/>
    <n v="1.8833151581243182"/>
    <n v="267.29999999999995"/>
  </r>
  <r>
    <d v="2024-10-01T00:00:00"/>
    <x v="2"/>
    <s v="TikTok"/>
    <s v="Carousel"/>
    <s v="Millennials"/>
    <n v="1416"/>
    <n v="34"/>
    <n v="1"/>
    <n v="23.77"/>
    <n v="54.1"/>
    <n v="2.4011299435028249E-2"/>
    <n v="2.9411764705882353E-2"/>
    <n v="0.69911764705882351"/>
    <n v="23.77"/>
    <n v="2.2759781236853178"/>
    <n v="30.330000000000002"/>
  </r>
  <r>
    <d v="2024-10-01T00:00:00"/>
    <x v="2"/>
    <s v="TikTok"/>
    <s v="Carousel"/>
    <s v="Gen X"/>
    <n v="246"/>
    <n v="6"/>
    <n v="0"/>
    <n v="5.65"/>
    <n v="0"/>
    <n v="2.4390243902439025E-2"/>
    <n v="0"/>
    <n v="0.94166666666666676"/>
    <n v="0"/>
    <n v="0"/>
    <n v="-5.65"/>
  </r>
  <r>
    <d v="2024-10-01T00:00:00"/>
    <x v="2"/>
    <s v="Facebook"/>
    <s v="Video"/>
    <s v="Gen Z"/>
    <n v="1442"/>
    <n v="51"/>
    <n v="7"/>
    <n v="26.22"/>
    <n v="385.8"/>
    <n v="3.5367545076282939E-2"/>
    <n v="0.13725490196078433"/>
    <n v="0.51411764705882346"/>
    <n v="3.7457142857142856"/>
    <n v="14.71395881006865"/>
    <n v="359.58000000000004"/>
  </r>
  <r>
    <d v="2024-10-01T00:00:00"/>
    <x v="2"/>
    <s v="Facebook"/>
    <s v="Video"/>
    <s v="Millennials"/>
    <n v="4719"/>
    <n v="227"/>
    <n v="24"/>
    <n v="83.63"/>
    <n v="2182.1"/>
    <n v="4.8103411739775379E-2"/>
    <n v="0.10572687224669604"/>
    <n v="0.36841409691629956"/>
    <n v="3.4845833333333331"/>
    <n v="26.092311371517397"/>
    <n v="2098.4699999999998"/>
  </r>
  <r>
    <d v="2024-10-01T00:00:00"/>
    <x v="2"/>
    <s v="Facebook"/>
    <s v="Video"/>
    <s v="Gen X"/>
    <n v="5298"/>
    <n v="143"/>
    <n v="12"/>
    <n v="137.63999999999999"/>
    <n v="1021.41"/>
    <n v="2.6991317478293697E-2"/>
    <n v="8.3916083916083919E-2"/>
    <n v="0.96251748251748237"/>
    <n v="11.469999999999999"/>
    <n v="7.4208805579773323"/>
    <n v="883.77"/>
  </r>
  <r>
    <d v="2024-10-01T00:00:00"/>
    <x v="2"/>
    <s v="Facebook"/>
    <s v="Image"/>
    <s v="Gen Z"/>
    <n v="2705"/>
    <n v="33"/>
    <n v="1"/>
    <n v="55.61"/>
    <n v="60.3"/>
    <n v="1.2199630314232901E-2"/>
    <n v="3.0303030303030304E-2"/>
    <n v="1.6851515151515151"/>
    <n v="55.61"/>
    <n v="1.0843373493975903"/>
    <n v="4.6899999999999977"/>
  </r>
  <r>
    <d v="2024-10-01T00:00:00"/>
    <x v="2"/>
    <s v="Facebook"/>
    <s v="Image"/>
    <s v="Millennials"/>
    <n v="11145"/>
    <n v="161"/>
    <n v="6"/>
    <n v="425"/>
    <n v="530.65"/>
    <n v="1.4445939883355765E-2"/>
    <n v="3.7267080745341616E-2"/>
    <n v="2.639751552795031"/>
    <n v="70.833333333333329"/>
    <n v="1.2485882352941176"/>
    <n v="105.64999999999998"/>
  </r>
  <r>
    <d v="2024-10-01T00:00:00"/>
    <x v="2"/>
    <s v="Facebook"/>
    <s v="Image"/>
    <s v="Gen X"/>
    <n v="4865"/>
    <n v="69"/>
    <n v="1"/>
    <n v="185.17"/>
    <n v="56.59"/>
    <n v="1.4182939362795478E-2"/>
    <n v="1.4492753623188406E-2"/>
    <n v="2.6836231884057971"/>
    <n v="185.17"/>
    <n v="0.30561106010692879"/>
    <n v="-128.57999999999998"/>
  </r>
  <r>
    <d v="2024-10-01T00:00:00"/>
    <x v="2"/>
    <s v="Facebook"/>
    <s v="Carousel"/>
    <s v="Gen Z"/>
    <n v="1768"/>
    <n v="34"/>
    <n v="2"/>
    <n v="57.29"/>
    <n v="145.07"/>
    <n v="1.9230769230769232E-2"/>
    <n v="5.8823529411764705E-2"/>
    <n v="1.6850000000000001"/>
    <n v="28.645"/>
    <n v="2.5322045732239484"/>
    <n v="87.78"/>
  </r>
  <r>
    <d v="2024-10-01T00:00:00"/>
    <x v="2"/>
    <s v="Facebook"/>
    <s v="Carousel"/>
    <s v="Millennials"/>
    <n v="9361"/>
    <n v="270"/>
    <n v="12"/>
    <n v="203.54"/>
    <n v="868.03"/>
    <n v="2.884307232133319E-2"/>
    <n v="4.4444444444444446E-2"/>
    <n v="0.75385185185185177"/>
    <n v="16.961666666666666"/>
    <n v="4.2646654220300677"/>
    <n v="664.49"/>
  </r>
  <r>
    <d v="2024-10-01T00:00:00"/>
    <x v="2"/>
    <s v="Facebook"/>
    <s v="Carousel"/>
    <s v="Gen X"/>
    <n v="2153"/>
    <n v="36"/>
    <n v="2"/>
    <n v="77.540000000000006"/>
    <n v="124.07"/>
    <n v="1.672085462145843E-2"/>
    <n v="5.5555555555555552E-2"/>
    <n v="2.153888888888889"/>
    <n v="38.770000000000003"/>
    <n v="1.6000773794170748"/>
    <n v="46.529999999999987"/>
  </r>
  <r>
    <d v="2024-10-02T00:00:00"/>
    <x v="2"/>
    <s v="Instagram"/>
    <s v="Video"/>
    <s v="Gen Z"/>
    <n v="7894"/>
    <n v="257"/>
    <n v="28"/>
    <n v="229.94"/>
    <n v="1400.14"/>
    <n v="3.2556371928046619E-2"/>
    <n v="0.10894941634241245"/>
    <n v="0.8947081712062257"/>
    <n v="8.2121428571428563"/>
    <n v="6.0891536922675487"/>
    <n v="1170.2"/>
  </r>
  <r>
    <d v="2024-10-02T00:00:00"/>
    <x v="2"/>
    <s v="Instagram"/>
    <s v="Video"/>
    <s v="Millennials"/>
    <n v="2433"/>
    <n v="95"/>
    <n v="5"/>
    <n v="68.180000000000007"/>
    <n v="325.18"/>
    <n v="3.904644471845458E-2"/>
    <n v="5.2631578947368418E-2"/>
    <n v="0.71768421052631581"/>
    <n v="13.636000000000001"/>
    <n v="4.7694338515693744"/>
    <n v="257"/>
  </r>
  <r>
    <d v="2024-10-02T00:00:00"/>
    <x v="2"/>
    <s v="Instagram"/>
    <s v="Video"/>
    <s v="Gen X"/>
    <n v="209"/>
    <n v="5"/>
    <n v="0"/>
    <n v="3.48"/>
    <n v="0"/>
    <n v="2.3923444976076555E-2"/>
    <n v="0"/>
    <n v="0.69599999999999995"/>
    <n v="0"/>
    <n v="0"/>
    <n v="-3.48"/>
  </r>
  <r>
    <d v="2024-10-02T00:00:00"/>
    <x v="2"/>
    <s v="Instagram"/>
    <s v="Image"/>
    <s v="Gen Z"/>
    <n v="9827"/>
    <n v="136"/>
    <n v="4"/>
    <n v="152.68"/>
    <n v="284.33999999999997"/>
    <n v="1.3839422000610562E-2"/>
    <n v="2.9411764705882353E-2"/>
    <n v="1.1226470588235296"/>
    <n v="38.17"/>
    <n v="1.8623264343725436"/>
    <n v="131.65999999999997"/>
  </r>
  <r>
    <d v="2024-10-02T00:00:00"/>
    <x v="2"/>
    <s v="Instagram"/>
    <s v="Image"/>
    <s v="Millennials"/>
    <n v="4078"/>
    <n v="56"/>
    <n v="2"/>
    <n v="76.92"/>
    <n v="119.59"/>
    <n v="1.3732221677292791E-2"/>
    <n v="3.5714285714285712E-2"/>
    <n v="1.3735714285714287"/>
    <n v="38.46"/>
    <n v="1.5547321892875716"/>
    <n v="42.67"/>
  </r>
  <r>
    <d v="2024-10-02T00:00:00"/>
    <x v="2"/>
    <s v="Instagram"/>
    <s v="Image"/>
    <s v="Gen X"/>
    <n v="129"/>
    <n v="1"/>
    <n v="0"/>
    <n v="3.33"/>
    <n v="0"/>
    <n v="7.7519379844961239E-3"/>
    <n v="0"/>
    <n v="3.33"/>
    <n v="0"/>
    <n v="0"/>
    <n v="-3.33"/>
  </r>
  <r>
    <d v="2024-10-02T00:00:00"/>
    <x v="2"/>
    <s v="Instagram"/>
    <s v="Carousel"/>
    <s v="Gen Z"/>
    <n v="5655"/>
    <n v="70"/>
    <n v="3"/>
    <n v="96.69"/>
    <n v="262.67"/>
    <n v="1.237842617152962E-2"/>
    <n v="4.2857142857142858E-2"/>
    <n v="1.3812857142857142"/>
    <n v="32.229999999999997"/>
    <n v="2.7166201261764402"/>
    <n v="165.98000000000002"/>
  </r>
  <r>
    <d v="2024-10-02T00:00:00"/>
    <x v="2"/>
    <s v="Instagram"/>
    <s v="Carousel"/>
    <s v="Millennials"/>
    <n v="5320"/>
    <n v="73"/>
    <n v="4"/>
    <n v="111.68"/>
    <n v="335.34"/>
    <n v="1.3721804511278196E-2"/>
    <n v="5.4794520547945202E-2"/>
    <n v="1.5298630136986302"/>
    <n v="27.92"/>
    <n v="3.0026862464183379"/>
    <n v="223.65999999999997"/>
  </r>
  <r>
    <d v="2024-10-02T00:00:00"/>
    <x v="2"/>
    <s v="Instagram"/>
    <s v="Carousel"/>
    <s v="Gen X"/>
    <n v="356"/>
    <n v="7"/>
    <n v="0"/>
    <n v="9.99"/>
    <n v="0"/>
    <n v="1.9662921348314606E-2"/>
    <n v="0"/>
    <n v="1.4271428571428573"/>
    <n v="0"/>
    <n v="0"/>
    <n v="-9.99"/>
  </r>
  <r>
    <d v="2024-10-02T00:00:00"/>
    <x v="2"/>
    <s v="TikTok"/>
    <s v="Video"/>
    <s v="Gen Z"/>
    <n v="8464"/>
    <n v="219"/>
    <n v="14"/>
    <n v="279.49"/>
    <n v="973.21"/>
    <n v="2.587429111531191E-2"/>
    <n v="6.3926940639269403E-2"/>
    <n v="1.2762100456621004"/>
    <n v="19.963571428571431"/>
    <n v="3.4820923825539376"/>
    <n v="693.72"/>
  </r>
  <r>
    <d v="2024-10-02T00:00:00"/>
    <x v="2"/>
    <s v="TikTok"/>
    <s v="Video"/>
    <s v="Millennials"/>
    <n v="791"/>
    <n v="32"/>
    <n v="3"/>
    <n v="14.19"/>
    <n v="282.36"/>
    <n v="4.0455120101137804E-2"/>
    <n v="9.375E-2"/>
    <n v="0.44343749999999998"/>
    <n v="4.7299999999999995"/>
    <n v="19.898520084566599"/>
    <n v="268.17"/>
  </r>
  <r>
    <d v="2024-10-02T00:00:00"/>
    <x v="2"/>
    <s v="TikTok"/>
    <s v="Video"/>
    <s v="Gen X"/>
    <n v="473"/>
    <n v="11"/>
    <n v="1"/>
    <n v="11.3"/>
    <n v="95.5"/>
    <n v="2.3255813953488372E-2"/>
    <n v="9.0909090909090912E-2"/>
    <n v="1.0272727272727273"/>
    <n v="11.3"/>
    <n v="8.4513274336283182"/>
    <n v="84.2"/>
  </r>
  <r>
    <d v="2024-10-02T00:00:00"/>
    <x v="2"/>
    <s v="TikTok"/>
    <s v="Image"/>
    <s v="Gen Z"/>
    <n v="5441"/>
    <n v="99"/>
    <n v="2"/>
    <n v="76.87"/>
    <n v="172.89"/>
    <n v="1.8195184708693257E-2"/>
    <n v="2.0202020202020204E-2"/>
    <n v="0.77646464646464652"/>
    <n v="38.435000000000002"/>
    <n v="2.2491218941069335"/>
    <n v="96.019999999999982"/>
  </r>
  <r>
    <d v="2024-10-02T00:00:00"/>
    <x v="2"/>
    <s v="TikTok"/>
    <s v="Image"/>
    <s v="Millennials"/>
    <n v="795"/>
    <n v="8"/>
    <n v="0"/>
    <n v="15.28"/>
    <n v="0"/>
    <n v="1.0062893081761006E-2"/>
    <n v="0"/>
    <n v="1.91"/>
    <n v="0"/>
    <n v="0"/>
    <n v="-15.28"/>
  </r>
  <r>
    <d v="2024-10-02T00:00:00"/>
    <x v="2"/>
    <s v="TikTok"/>
    <s v="Image"/>
    <s v="Gen X"/>
    <n v="559"/>
    <n v="5"/>
    <n v="0"/>
    <n v="18.600000000000001"/>
    <n v="0"/>
    <n v="8.9445438282647581E-3"/>
    <n v="0"/>
    <n v="3.72"/>
    <n v="0"/>
    <n v="0"/>
    <n v="-18.600000000000001"/>
  </r>
  <r>
    <d v="2024-10-02T00:00:00"/>
    <x v="2"/>
    <s v="TikTok"/>
    <s v="Carousel"/>
    <s v="Gen Z"/>
    <n v="8261"/>
    <n v="119"/>
    <n v="5"/>
    <n v="220.65"/>
    <n v="253.36"/>
    <n v="1.4405035709962474E-2"/>
    <n v="4.2016806722689079E-2"/>
    <n v="1.854201680672269"/>
    <n v="44.13"/>
    <n v="1.1482438250623159"/>
    <n v="32.710000000000008"/>
  </r>
  <r>
    <d v="2024-10-02T00:00:00"/>
    <x v="2"/>
    <s v="TikTok"/>
    <s v="Carousel"/>
    <s v="Millennials"/>
    <n v="1815"/>
    <n v="20"/>
    <n v="1"/>
    <n v="49.6"/>
    <n v="84.08"/>
    <n v="1.1019283746556474E-2"/>
    <n v="0.05"/>
    <n v="2.48"/>
    <n v="49.6"/>
    <n v="1.6951612903225806"/>
    <n v="34.479999999999997"/>
  </r>
  <r>
    <d v="2024-10-02T00:00:00"/>
    <x v="2"/>
    <s v="TikTok"/>
    <s v="Carousel"/>
    <s v="Gen X"/>
    <n v="756"/>
    <n v="19"/>
    <n v="0"/>
    <n v="27.25"/>
    <n v="0"/>
    <n v="2.5132275132275131E-2"/>
    <n v="0"/>
    <n v="1.4342105263157894"/>
    <n v="0"/>
    <n v="0"/>
    <n v="-27.25"/>
  </r>
  <r>
    <d v="2024-10-02T00:00:00"/>
    <x v="2"/>
    <s v="Facebook"/>
    <s v="Video"/>
    <s v="Gen Z"/>
    <n v="2874"/>
    <n v="128"/>
    <n v="12"/>
    <n v="53.18"/>
    <n v="702.6"/>
    <n v="4.4537230340988172E-2"/>
    <n v="9.375E-2"/>
    <n v="0.41546875"/>
    <n v="4.4316666666666666"/>
    <n v="13.21173373448665"/>
    <n v="649.42000000000007"/>
  </r>
  <r>
    <d v="2024-10-02T00:00:00"/>
    <x v="2"/>
    <s v="Facebook"/>
    <s v="Video"/>
    <s v="Millennials"/>
    <n v="6041"/>
    <n v="297"/>
    <n v="41"/>
    <n v="84.59"/>
    <n v="3949.8"/>
    <n v="4.9164045687800036E-2"/>
    <n v="0.13804713804713806"/>
    <n v="0.28481481481481485"/>
    <n v="2.0631707317073174"/>
    <n v="46.693462584229813"/>
    <n v="3865.21"/>
  </r>
  <r>
    <d v="2024-10-02T00:00:00"/>
    <x v="2"/>
    <s v="Facebook"/>
    <s v="Video"/>
    <s v="Gen X"/>
    <n v="2563"/>
    <n v="69"/>
    <n v="6"/>
    <n v="52.41"/>
    <n v="416.53"/>
    <n v="2.6921576277799453E-2"/>
    <n v="8.6956521739130432E-2"/>
    <n v="0.75956521739130434"/>
    <n v="8.7349999999999994"/>
    <n v="7.9475290975004773"/>
    <n v="364.12"/>
  </r>
  <r>
    <d v="2024-10-02T00:00:00"/>
    <x v="2"/>
    <s v="Facebook"/>
    <s v="Image"/>
    <s v="Gen Z"/>
    <n v="1118"/>
    <n v="5"/>
    <n v="0"/>
    <n v="32.950000000000003"/>
    <n v="0"/>
    <n v="4.4722719141323791E-3"/>
    <n v="0"/>
    <n v="6.5900000000000007"/>
    <n v="0"/>
    <n v="0"/>
    <n v="-32.950000000000003"/>
  </r>
  <r>
    <d v="2024-10-02T00:00:00"/>
    <x v="2"/>
    <s v="Facebook"/>
    <s v="Image"/>
    <s v="Millennials"/>
    <n v="9409"/>
    <n v="187"/>
    <n v="2"/>
    <n v="277.5"/>
    <n v="117.44"/>
    <n v="1.9874588160272079E-2"/>
    <n v="1.06951871657754E-2"/>
    <n v="1.4839572192513368"/>
    <n v="138.75"/>
    <n v="0.42320720720720723"/>
    <n v="-160.06"/>
  </r>
  <r>
    <d v="2024-10-02T00:00:00"/>
    <x v="2"/>
    <s v="Facebook"/>
    <s v="Image"/>
    <s v="Gen X"/>
    <n v="4900"/>
    <n v="57"/>
    <n v="0"/>
    <n v="147.65"/>
    <n v="0"/>
    <n v="1.163265306122449E-2"/>
    <n v="0"/>
    <n v="2.5903508771929826"/>
    <n v="0"/>
    <n v="0"/>
    <n v="-147.65"/>
  </r>
  <r>
    <d v="2024-10-02T00:00:00"/>
    <x v="2"/>
    <s v="Facebook"/>
    <s v="Carousel"/>
    <s v="Gen Z"/>
    <n v="1287"/>
    <n v="16"/>
    <n v="0"/>
    <n v="27.95"/>
    <n v="0"/>
    <n v="1.2432012432012432E-2"/>
    <n v="0"/>
    <n v="1.746875"/>
    <n v="0"/>
    <n v="0"/>
    <n v="-27.95"/>
  </r>
  <r>
    <d v="2024-10-02T00:00:00"/>
    <x v="2"/>
    <s v="Facebook"/>
    <s v="Carousel"/>
    <s v="Millennials"/>
    <n v="11343"/>
    <n v="301"/>
    <n v="12"/>
    <n v="193.92"/>
    <n v="885.11"/>
    <n v="2.6536189720532486E-2"/>
    <n v="3.9867109634551492E-2"/>
    <n v="0.64425249169435217"/>
    <n v="16.16"/>
    <n v="4.5643048679867988"/>
    <n v="691.19"/>
  </r>
  <r>
    <d v="2024-10-02T00:00:00"/>
    <x v="2"/>
    <s v="Facebook"/>
    <s v="Carousel"/>
    <s v="Gen X"/>
    <n v="2392"/>
    <n v="47"/>
    <n v="2"/>
    <n v="34.58"/>
    <n v="113.38"/>
    <n v="1.9648829431438128E-2"/>
    <n v="4.2553191489361701E-2"/>
    <n v="0.73574468085106381"/>
    <n v="17.29"/>
    <n v="3.2787738577212262"/>
    <n v="78.8"/>
  </r>
  <r>
    <d v="2024-10-03T00:00:00"/>
    <x v="2"/>
    <s v="Instagram"/>
    <s v="Video"/>
    <s v="Gen Z"/>
    <n v="6314"/>
    <n v="305"/>
    <n v="35"/>
    <n v="103.68"/>
    <n v="3171.11"/>
    <n v="4.8305353183401963E-2"/>
    <n v="0.11475409836065574"/>
    <n v="0.3399344262295082"/>
    <n v="2.9622857142857146"/>
    <n v="30.585551697530864"/>
    <n v="3067.4300000000003"/>
  </r>
  <r>
    <d v="2024-10-03T00:00:00"/>
    <x v="2"/>
    <s v="Instagram"/>
    <s v="Video"/>
    <s v="Millennials"/>
    <n v="6545"/>
    <n v="218"/>
    <n v="32"/>
    <n v="191.49"/>
    <n v="2166.4499999999998"/>
    <n v="3.330786860198625E-2"/>
    <n v="0.14678899082568808"/>
    <n v="0.87839449541284409"/>
    <n v="5.9840625000000003"/>
    <n v="11.31364562118126"/>
    <n v="1974.9599999999998"/>
  </r>
  <r>
    <d v="2024-10-03T00:00:00"/>
    <x v="2"/>
    <s v="Instagram"/>
    <s v="Video"/>
    <s v="Gen X"/>
    <n v="682"/>
    <n v="17"/>
    <n v="2"/>
    <n v="21.39"/>
    <n v="165.14"/>
    <n v="2.4926686217008796E-2"/>
    <n v="0.11764705882352941"/>
    <n v="1.2582352941176471"/>
    <n v="10.695"/>
    <n v="7.7204301075268811"/>
    <n v="143.75"/>
  </r>
  <r>
    <d v="2024-10-03T00:00:00"/>
    <x v="2"/>
    <s v="Instagram"/>
    <s v="Image"/>
    <s v="Gen Z"/>
    <n v="4368"/>
    <n v="39"/>
    <n v="0"/>
    <n v="141.46"/>
    <n v="0"/>
    <n v="8.9285714285714281E-3"/>
    <n v="0"/>
    <n v="3.6271794871794873"/>
    <n v="0"/>
    <n v="0"/>
    <n v="-141.46"/>
  </r>
  <r>
    <d v="2024-10-03T00:00:00"/>
    <x v="2"/>
    <s v="Instagram"/>
    <s v="Image"/>
    <s v="Millennials"/>
    <n v="7609"/>
    <n v="140"/>
    <n v="6"/>
    <n v="104.51"/>
    <n v="341.66"/>
    <n v="1.8399264029438821E-2"/>
    <n v="4.2857142857142858E-2"/>
    <n v="0.74650000000000005"/>
    <n v="17.418333333333333"/>
    <n v="3.2691608458520718"/>
    <n v="237.15000000000003"/>
  </r>
  <r>
    <d v="2024-10-03T00:00:00"/>
    <x v="2"/>
    <s v="Instagram"/>
    <s v="Image"/>
    <s v="Gen X"/>
    <n v="621"/>
    <n v="9"/>
    <n v="0"/>
    <n v="13.16"/>
    <n v="0"/>
    <n v="1.4492753623188406E-2"/>
    <n v="0"/>
    <n v="1.4622222222222223"/>
    <n v="0"/>
    <n v="0"/>
    <n v="-13.16"/>
  </r>
  <r>
    <d v="2024-10-03T00:00:00"/>
    <x v="2"/>
    <s v="Instagram"/>
    <s v="Carousel"/>
    <s v="Gen Z"/>
    <n v="6938"/>
    <n v="119"/>
    <n v="6"/>
    <n v="234.56"/>
    <n v="382.45"/>
    <n v="1.7151916978956471E-2"/>
    <n v="5.0420168067226892E-2"/>
    <n v="1.97109243697479"/>
    <n v="39.093333333333334"/>
    <n v="1.6304996589358798"/>
    <n v="147.88999999999999"/>
  </r>
  <r>
    <d v="2024-10-03T00:00:00"/>
    <x v="2"/>
    <s v="Instagram"/>
    <s v="Carousel"/>
    <s v="Millennials"/>
    <n v="6613"/>
    <n v="150"/>
    <n v="7"/>
    <n v="188.11"/>
    <n v="356.32"/>
    <n v="2.2682594888855285E-2"/>
    <n v="4.6666666666666669E-2"/>
    <n v="1.2540666666666667"/>
    <n v="26.872857142857146"/>
    <n v="1.8942108340864385"/>
    <n v="168.20999999999998"/>
  </r>
  <r>
    <d v="2024-10-03T00:00:00"/>
    <x v="2"/>
    <s v="Instagram"/>
    <s v="Carousel"/>
    <s v="Gen X"/>
    <n v="843"/>
    <n v="23"/>
    <n v="1"/>
    <n v="18.86"/>
    <n v="59.27"/>
    <n v="2.7283511269276393E-2"/>
    <n v="4.3478260869565216E-2"/>
    <n v="0.82"/>
    <n v="18.86"/>
    <n v="3.1426299045599153"/>
    <n v="40.410000000000004"/>
  </r>
  <r>
    <d v="2024-10-03T00:00:00"/>
    <x v="2"/>
    <s v="TikTok"/>
    <s v="Video"/>
    <s v="Gen Z"/>
    <n v="6493"/>
    <n v="277"/>
    <n v="28"/>
    <n v="170.49"/>
    <n v="2405.0700000000002"/>
    <n v="4.2661327583551518E-2"/>
    <n v="0.10108303249097472"/>
    <n v="0.61548736462093867"/>
    <n v="6.0889285714285721"/>
    <n v="14.106809783565019"/>
    <n v="2234.58"/>
  </r>
  <r>
    <d v="2024-10-03T00:00:00"/>
    <x v="2"/>
    <s v="TikTok"/>
    <s v="Video"/>
    <s v="Millennials"/>
    <n v="1389"/>
    <n v="28"/>
    <n v="3"/>
    <n v="42.06"/>
    <n v="223.07"/>
    <n v="2.0158387329013677E-2"/>
    <n v="0.10714285714285714"/>
    <n v="1.5021428571428572"/>
    <n v="14.020000000000001"/>
    <n v="5.3036138849262953"/>
    <n v="181.01"/>
  </r>
  <r>
    <d v="2024-10-03T00:00:00"/>
    <x v="2"/>
    <s v="TikTok"/>
    <s v="Video"/>
    <s v="Gen X"/>
    <n v="951"/>
    <n v="21"/>
    <n v="1"/>
    <n v="23.69"/>
    <n v="82.11"/>
    <n v="2.2082018927444796E-2"/>
    <n v="4.7619047619047616E-2"/>
    <n v="1.1280952380952383"/>
    <n v="23.69"/>
    <n v="3.4660194174757279"/>
    <n v="58.42"/>
  </r>
  <r>
    <d v="2024-10-03T00:00:00"/>
    <x v="2"/>
    <s v="TikTok"/>
    <s v="Image"/>
    <s v="Gen Z"/>
    <n v="11248"/>
    <n v="176"/>
    <n v="6"/>
    <n v="274.14999999999998"/>
    <n v="403.02"/>
    <n v="1.5647226173541962E-2"/>
    <n v="3.4090909090909088E-2"/>
    <n v="1.5576704545454545"/>
    <n v="45.691666666666663"/>
    <n v="1.4700711289440087"/>
    <n v="128.87"/>
  </r>
  <r>
    <d v="2024-10-03T00:00:00"/>
    <x v="2"/>
    <s v="TikTok"/>
    <s v="Image"/>
    <s v="Millennials"/>
    <n v="680"/>
    <n v="11"/>
    <n v="0"/>
    <n v="19.25"/>
    <n v="0"/>
    <n v="1.6176470588235296E-2"/>
    <n v="0"/>
    <n v="1.75"/>
    <n v="0"/>
    <n v="0"/>
    <n v="-19.25"/>
  </r>
  <r>
    <d v="2024-10-03T00:00:00"/>
    <x v="2"/>
    <s v="TikTok"/>
    <s v="Image"/>
    <s v="Gen X"/>
    <n v="699"/>
    <n v="4"/>
    <n v="0"/>
    <n v="17.420000000000002"/>
    <n v="0"/>
    <n v="5.7224606580829757E-3"/>
    <n v="0"/>
    <n v="4.3550000000000004"/>
    <n v="0"/>
    <n v="0"/>
    <n v="-17.420000000000002"/>
  </r>
  <r>
    <d v="2024-10-03T00:00:00"/>
    <x v="2"/>
    <s v="TikTok"/>
    <s v="Carousel"/>
    <s v="Gen Z"/>
    <n v="12856"/>
    <n v="172"/>
    <n v="12"/>
    <n v="348.9"/>
    <n v="1142.53"/>
    <n v="1.3378967019290604E-2"/>
    <n v="6.9767441860465115E-2"/>
    <n v="2.0284883720930229"/>
    <n v="29.074999999999999"/>
    <n v="3.2746632272857554"/>
    <n v="793.63"/>
  </r>
  <r>
    <d v="2024-10-03T00:00:00"/>
    <x v="2"/>
    <s v="TikTok"/>
    <s v="Carousel"/>
    <s v="Millennials"/>
    <n v="826"/>
    <n v="18"/>
    <n v="0"/>
    <n v="21.42"/>
    <n v="0"/>
    <n v="2.1791767554479417E-2"/>
    <n v="0"/>
    <n v="1.1900000000000002"/>
    <n v="0"/>
    <n v="0"/>
    <n v="-21.42"/>
  </r>
  <r>
    <d v="2024-10-03T00:00:00"/>
    <x v="2"/>
    <s v="TikTok"/>
    <s v="Carousel"/>
    <s v="Gen X"/>
    <n v="604"/>
    <n v="12"/>
    <n v="0"/>
    <n v="8.77"/>
    <n v="0"/>
    <n v="1.9867549668874173E-2"/>
    <n v="0"/>
    <n v="0.73083333333333333"/>
    <n v="0"/>
    <n v="0"/>
    <n v="-8.77"/>
  </r>
  <r>
    <d v="2024-10-03T00:00:00"/>
    <x v="2"/>
    <s v="Facebook"/>
    <s v="Video"/>
    <s v="Gen Z"/>
    <n v="2330"/>
    <n v="78"/>
    <n v="4"/>
    <n v="35.22"/>
    <n v="256.35000000000002"/>
    <n v="3.3476394849785408E-2"/>
    <n v="5.128205128205128E-2"/>
    <n v="0.4515384615384615"/>
    <n v="8.8049999999999997"/>
    <n v="7.2785349233390129"/>
    <n v="221.13000000000002"/>
  </r>
  <r>
    <d v="2024-10-03T00:00:00"/>
    <x v="2"/>
    <s v="Facebook"/>
    <s v="Video"/>
    <s v="Millennials"/>
    <n v="9166"/>
    <n v="349"/>
    <n v="43"/>
    <n v="328.59"/>
    <n v="3096.41"/>
    <n v="3.807549639973816E-2"/>
    <n v="0.12320916905444126"/>
    <n v="0.94151862464183378"/>
    <n v="7.6416279069767432"/>
    <n v="9.4233238990839645"/>
    <n v="2767.8199999999997"/>
  </r>
  <r>
    <d v="2024-10-03T00:00:00"/>
    <x v="2"/>
    <s v="Facebook"/>
    <s v="Video"/>
    <s v="Gen X"/>
    <n v="3995"/>
    <n v="115"/>
    <n v="12"/>
    <n v="135.11000000000001"/>
    <n v="638.74"/>
    <n v="2.8785982478097622E-2"/>
    <n v="0.10434782608695652"/>
    <n v="1.1748695652173915"/>
    <n v="11.259166666666667"/>
    <n v="4.7275553252905036"/>
    <n v="503.63"/>
  </r>
  <r>
    <d v="2024-10-03T00:00:00"/>
    <x v="2"/>
    <s v="Facebook"/>
    <s v="Image"/>
    <s v="Gen Z"/>
    <n v="1184"/>
    <n v="20"/>
    <n v="0"/>
    <n v="23.2"/>
    <n v="0"/>
    <n v="1.6891891891891893E-2"/>
    <n v="0"/>
    <n v="1.1599999999999999"/>
    <n v="0"/>
    <n v="0"/>
    <n v="-23.2"/>
  </r>
  <r>
    <d v="2024-10-03T00:00:00"/>
    <x v="2"/>
    <s v="Facebook"/>
    <s v="Image"/>
    <s v="Millennials"/>
    <n v="7537"/>
    <n v="84"/>
    <n v="2"/>
    <n v="108.97"/>
    <n v="117.54"/>
    <n v="1.114501791163593E-2"/>
    <n v="2.3809523809523808E-2"/>
    <n v="1.2972619047619047"/>
    <n v="54.484999999999999"/>
    <n v="1.0786454987611269"/>
    <n v="8.5700000000000074"/>
  </r>
  <r>
    <d v="2024-10-03T00:00:00"/>
    <x v="2"/>
    <s v="Facebook"/>
    <s v="Image"/>
    <s v="Gen X"/>
    <n v="2994"/>
    <n v="25"/>
    <n v="0"/>
    <n v="83.22"/>
    <n v="0"/>
    <n v="8.3500334001336014E-3"/>
    <n v="0"/>
    <n v="3.3287999999999998"/>
    <n v="0"/>
    <n v="0"/>
    <n v="-83.22"/>
  </r>
  <r>
    <d v="2024-10-03T00:00:00"/>
    <x v="2"/>
    <s v="Facebook"/>
    <s v="Carousel"/>
    <s v="Gen Z"/>
    <n v="1512"/>
    <n v="16"/>
    <n v="0"/>
    <n v="19.95"/>
    <n v="0"/>
    <n v="1.0582010582010581E-2"/>
    <n v="0"/>
    <n v="1.246875"/>
    <n v="0"/>
    <n v="0"/>
    <n v="-19.95"/>
  </r>
  <r>
    <d v="2024-10-03T00:00:00"/>
    <x v="2"/>
    <s v="Facebook"/>
    <s v="Carousel"/>
    <s v="Millennials"/>
    <n v="7976"/>
    <n v="221"/>
    <n v="8"/>
    <n v="171.08"/>
    <n v="487.19"/>
    <n v="2.7708124373119359E-2"/>
    <n v="3.6199095022624438E-2"/>
    <n v="0.77411764705882358"/>
    <n v="21.385000000000002"/>
    <n v="2.8477320551788634"/>
    <n v="316.11"/>
  </r>
  <r>
    <d v="2024-10-03T00:00:00"/>
    <x v="2"/>
    <s v="Facebook"/>
    <s v="Carousel"/>
    <s v="Gen X"/>
    <n v="2741"/>
    <n v="65"/>
    <n v="3"/>
    <n v="60.59"/>
    <n v="206.51"/>
    <n v="2.3713973002553814E-2"/>
    <n v="4.6153846153846156E-2"/>
    <n v="0.93215384615384622"/>
    <n v="20.196666666666669"/>
    <n v="3.4083182043241456"/>
    <n v="145.91999999999999"/>
  </r>
  <r>
    <d v="2024-10-04T00:00:00"/>
    <x v="2"/>
    <s v="Instagram"/>
    <s v="Video"/>
    <s v="Gen Z"/>
    <n v="7781"/>
    <n v="359"/>
    <n v="21"/>
    <n v="191.88"/>
    <n v="1290.72"/>
    <n v="4.6138028531037142E-2"/>
    <n v="5.8495821727019497E-2"/>
    <n v="0.53448467966573809"/>
    <n v="9.137142857142857"/>
    <n v="6.7267041901188245"/>
    <n v="1098.8400000000001"/>
  </r>
  <r>
    <d v="2024-10-04T00:00:00"/>
    <x v="2"/>
    <s v="Instagram"/>
    <s v="Video"/>
    <s v="Millennials"/>
    <n v="7545"/>
    <n v="368"/>
    <n v="35"/>
    <n v="249.48"/>
    <n v="2431.3200000000002"/>
    <n v="4.8774022531477799E-2"/>
    <n v="9.5108695652173919E-2"/>
    <n v="0.67793478260869566"/>
    <n v="7.1280000000000001"/>
    <n v="9.7455507455507462"/>
    <n v="2181.84"/>
  </r>
  <r>
    <d v="2024-10-04T00:00:00"/>
    <x v="2"/>
    <s v="Instagram"/>
    <s v="Video"/>
    <s v="Gen X"/>
    <n v="639"/>
    <n v="13"/>
    <n v="0"/>
    <n v="9.5500000000000007"/>
    <n v="0"/>
    <n v="2.0344287949921751E-2"/>
    <n v="0"/>
    <n v="0.73461538461538467"/>
    <n v="0"/>
    <n v="0"/>
    <n v="-9.5500000000000007"/>
  </r>
  <r>
    <d v="2024-10-04T00:00:00"/>
    <x v="2"/>
    <s v="Instagram"/>
    <s v="Image"/>
    <s v="Gen Z"/>
    <n v="3129"/>
    <n v="34"/>
    <n v="0"/>
    <n v="102.65"/>
    <n v="0"/>
    <n v="1.0866091403004154E-2"/>
    <n v="0"/>
    <n v="3.0191176470588239"/>
    <n v="0"/>
    <n v="0"/>
    <n v="-102.65"/>
  </r>
  <r>
    <d v="2024-10-04T00:00:00"/>
    <x v="2"/>
    <s v="Instagram"/>
    <s v="Image"/>
    <s v="Millennials"/>
    <n v="6215"/>
    <n v="37"/>
    <n v="1"/>
    <n v="187.49"/>
    <n v="83.56"/>
    <n v="5.9533386967015288E-3"/>
    <n v="2.7027027027027029E-2"/>
    <n v="5.0672972972972978"/>
    <n v="187.49"/>
    <n v="0.44567710277881484"/>
    <n v="-103.93"/>
  </r>
  <r>
    <d v="2024-10-04T00:00:00"/>
    <x v="2"/>
    <s v="Instagram"/>
    <s v="Image"/>
    <s v="Gen X"/>
    <n v="306"/>
    <n v="5"/>
    <n v="0"/>
    <n v="9.99"/>
    <n v="0"/>
    <n v="1.6339869281045753E-2"/>
    <n v="0"/>
    <n v="1.998"/>
    <n v="0"/>
    <n v="0"/>
    <n v="-9.99"/>
  </r>
  <r>
    <d v="2024-10-04T00:00:00"/>
    <x v="2"/>
    <s v="Instagram"/>
    <s v="Carousel"/>
    <s v="Gen Z"/>
    <n v="9275"/>
    <n v="164"/>
    <n v="5"/>
    <n v="336.15"/>
    <n v="327.08999999999997"/>
    <n v="1.7681940700808627E-2"/>
    <n v="3.048780487804878E-2"/>
    <n v="2.0496951219512192"/>
    <n v="67.22999999999999"/>
    <n v="0.97304774654172244"/>
    <n v="-9.0600000000000023"/>
  </r>
  <r>
    <d v="2024-10-04T00:00:00"/>
    <x v="2"/>
    <s v="Instagram"/>
    <s v="Carousel"/>
    <s v="Millennials"/>
    <n v="4974"/>
    <n v="110"/>
    <n v="3"/>
    <n v="169.28"/>
    <n v="247.09"/>
    <n v="2.2114997989545637E-2"/>
    <n v="2.7272727272727271E-2"/>
    <n v="1.538909090909091"/>
    <n v="56.426666666666669"/>
    <n v="1.4596526465028357"/>
    <n v="77.81"/>
  </r>
  <r>
    <d v="2024-10-04T00:00:00"/>
    <x v="2"/>
    <s v="Instagram"/>
    <s v="Carousel"/>
    <s v="Gen X"/>
    <n v="268"/>
    <n v="6"/>
    <n v="0"/>
    <n v="3.87"/>
    <n v="0"/>
    <n v="2.2388059701492536E-2"/>
    <n v="0"/>
    <n v="0.64500000000000002"/>
    <n v="0"/>
    <n v="0"/>
    <n v="-3.87"/>
  </r>
  <r>
    <d v="2024-10-04T00:00:00"/>
    <x v="2"/>
    <s v="TikTok"/>
    <s v="Video"/>
    <s v="Gen Z"/>
    <n v="9342"/>
    <n v="325"/>
    <n v="42"/>
    <n v="153.9"/>
    <n v="3472.77"/>
    <n v="3.478912438450011E-2"/>
    <n v="0.12923076923076923"/>
    <n v="0.47353846153846157"/>
    <n v="3.6642857142857146"/>
    <n v="22.565107212475631"/>
    <n v="3318.87"/>
  </r>
  <r>
    <d v="2024-10-04T00:00:00"/>
    <x v="2"/>
    <s v="TikTok"/>
    <s v="Video"/>
    <s v="Millennials"/>
    <n v="1921"/>
    <n v="43"/>
    <n v="6"/>
    <n v="37.49"/>
    <n v="483.45"/>
    <n v="2.2384174908901613E-2"/>
    <n v="0.13953488372093023"/>
    <n v="0.87186046511627913"/>
    <n v="6.248333333333334"/>
    <n v="12.895438783675646"/>
    <n v="445.96"/>
  </r>
  <r>
    <d v="2024-10-04T00:00:00"/>
    <x v="2"/>
    <s v="TikTok"/>
    <s v="Video"/>
    <s v="Gen X"/>
    <n v="455"/>
    <n v="20"/>
    <n v="2"/>
    <n v="16.21"/>
    <n v="188.73"/>
    <n v="4.3956043956043959E-2"/>
    <n v="0.1"/>
    <n v="0.8105"/>
    <n v="8.1050000000000004"/>
    <n v="11.642813078346698"/>
    <n v="172.51999999999998"/>
  </r>
  <r>
    <d v="2024-10-04T00:00:00"/>
    <x v="2"/>
    <s v="TikTok"/>
    <s v="Image"/>
    <s v="Gen Z"/>
    <n v="5531"/>
    <n v="39"/>
    <n v="1"/>
    <n v="196.06"/>
    <n v="53.75"/>
    <n v="7.0511661544024589E-3"/>
    <n v="2.564102564102564E-2"/>
    <n v="5.0271794871794873"/>
    <n v="196.06"/>
    <n v="0.2741507701723962"/>
    <n v="-142.31"/>
  </r>
  <r>
    <d v="2024-10-04T00:00:00"/>
    <x v="2"/>
    <s v="TikTok"/>
    <s v="Image"/>
    <s v="Millennials"/>
    <n v="1515"/>
    <n v="11"/>
    <n v="0"/>
    <n v="22.45"/>
    <n v="0"/>
    <n v="7.2607260726072608E-3"/>
    <n v="0"/>
    <n v="2.040909090909091"/>
    <n v="0"/>
    <n v="0"/>
    <n v="-22.45"/>
  </r>
  <r>
    <d v="2024-10-04T00:00:00"/>
    <x v="2"/>
    <s v="TikTok"/>
    <s v="Image"/>
    <s v="Gen X"/>
    <n v="452"/>
    <n v="8"/>
    <n v="0"/>
    <n v="7.07"/>
    <n v="0"/>
    <n v="1.7699115044247787E-2"/>
    <n v="0"/>
    <n v="0.88375000000000004"/>
    <n v="0"/>
    <n v="0"/>
    <n v="-7.07"/>
  </r>
  <r>
    <d v="2024-10-04T00:00:00"/>
    <x v="2"/>
    <s v="TikTok"/>
    <s v="Carousel"/>
    <s v="Gen Z"/>
    <n v="7577"/>
    <n v="117"/>
    <n v="7"/>
    <n v="272.62"/>
    <n v="591.36"/>
    <n v="1.5441467599313712E-2"/>
    <n v="5.9829059829059832E-2"/>
    <n v="2.3300854700854701"/>
    <n v="38.945714285714288"/>
    <n v="2.1691732081285306"/>
    <n v="318.74"/>
  </r>
  <r>
    <d v="2024-10-04T00:00:00"/>
    <x v="2"/>
    <s v="TikTok"/>
    <s v="Carousel"/>
    <s v="Millennials"/>
    <n v="546"/>
    <n v="14"/>
    <n v="0"/>
    <n v="16.100000000000001"/>
    <n v="0"/>
    <n v="2.564102564102564E-2"/>
    <n v="0"/>
    <n v="1.1500000000000001"/>
    <n v="0"/>
    <n v="0"/>
    <n v="-16.100000000000001"/>
  </r>
  <r>
    <d v="2024-10-04T00:00:00"/>
    <x v="2"/>
    <s v="TikTok"/>
    <s v="Carousel"/>
    <s v="Gen X"/>
    <n v="823"/>
    <n v="12"/>
    <n v="0"/>
    <n v="25.19"/>
    <n v="0"/>
    <n v="1.4580801944106925E-2"/>
    <n v="0"/>
    <n v="2.0991666666666666"/>
    <n v="0"/>
    <n v="0"/>
    <n v="-25.19"/>
  </r>
  <r>
    <d v="2024-10-04T00:00:00"/>
    <x v="2"/>
    <s v="Facebook"/>
    <s v="Video"/>
    <s v="Gen Z"/>
    <n v="1603"/>
    <n v="39"/>
    <n v="5"/>
    <n v="47.66"/>
    <n v="326.48"/>
    <n v="2.4329382407985028E-2"/>
    <n v="0.12820512820512819"/>
    <n v="1.2220512820512819"/>
    <n v="9.532"/>
    <n v="6.8501888375996653"/>
    <n v="278.82000000000005"/>
  </r>
  <r>
    <d v="2024-10-04T00:00:00"/>
    <x v="2"/>
    <s v="Facebook"/>
    <s v="Video"/>
    <s v="Millennials"/>
    <n v="4609"/>
    <n v="122"/>
    <n v="16"/>
    <n v="139.65"/>
    <n v="1199.1300000000001"/>
    <n v="2.6469950097635062E-2"/>
    <n v="0.13114754098360656"/>
    <n v="1.144672131147541"/>
    <n v="8.7281250000000004"/>
    <n v="8.5866809881847477"/>
    <n v="1059.48"/>
  </r>
  <r>
    <d v="2024-10-04T00:00:00"/>
    <x v="2"/>
    <s v="Facebook"/>
    <s v="Video"/>
    <s v="Gen X"/>
    <n v="5061"/>
    <n v="244"/>
    <n v="22"/>
    <n v="143.81"/>
    <n v="1632.04"/>
    <n v="4.8211815846670621E-2"/>
    <n v="9.0163934426229511E-2"/>
    <n v="0.58938524590163932"/>
    <n v="6.5368181818181821"/>
    <n v="11.348584938460469"/>
    <n v="1488.23"/>
  </r>
  <r>
    <d v="2024-10-04T00:00:00"/>
    <x v="2"/>
    <s v="Facebook"/>
    <s v="Image"/>
    <s v="Gen Z"/>
    <n v="1313"/>
    <n v="14"/>
    <n v="0"/>
    <n v="20.51"/>
    <n v="0"/>
    <n v="1.0662604722010662E-2"/>
    <n v="0"/>
    <n v="1.4650000000000001"/>
    <n v="0"/>
    <n v="0"/>
    <n v="-20.51"/>
  </r>
  <r>
    <d v="2024-10-04T00:00:00"/>
    <x v="2"/>
    <s v="Facebook"/>
    <s v="Image"/>
    <s v="Millennials"/>
    <n v="10590"/>
    <n v="151"/>
    <n v="2"/>
    <n v="174.57"/>
    <n v="119.13"/>
    <n v="1.4258734655335222E-2"/>
    <n v="1.3245033112582781E-2"/>
    <n v="1.1560927152317881"/>
    <n v="87.284999999999997"/>
    <n v="0.68241965973534968"/>
    <n v="-55.44"/>
  </r>
  <r>
    <d v="2024-10-04T00:00:00"/>
    <x v="2"/>
    <s v="Facebook"/>
    <s v="Image"/>
    <s v="Gen X"/>
    <n v="3953"/>
    <n v="26"/>
    <n v="0"/>
    <n v="82.99"/>
    <n v="0"/>
    <n v="6.5772830761447005E-3"/>
    <n v="0"/>
    <n v="3.1919230769230769"/>
    <n v="0"/>
    <n v="0"/>
    <n v="-82.99"/>
  </r>
  <r>
    <d v="2024-10-04T00:00:00"/>
    <x v="2"/>
    <s v="Facebook"/>
    <s v="Carousel"/>
    <s v="Gen Z"/>
    <n v="1655"/>
    <n v="37"/>
    <n v="2"/>
    <n v="25.6"/>
    <n v="178.51"/>
    <n v="2.2356495468277945E-2"/>
    <n v="5.4054054054054057E-2"/>
    <n v="0.69189189189189193"/>
    <n v="12.8"/>
    <n v="6.9730468749999996"/>
    <n v="152.91"/>
  </r>
  <r>
    <d v="2024-10-04T00:00:00"/>
    <x v="2"/>
    <s v="Facebook"/>
    <s v="Carousel"/>
    <s v="Millennials"/>
    <n v="6240"/>
    <n v="162"/>
    <n v="6"/>
    <n v="115.14"/>
    <n v="471.53"/>
    <n v="2.5961538461538463E-2"/>
    <n v="3.7037037037037035E-2"/>
    <n v="0.71074074074074078"/>
    <n v="19.190000000000001"/>
    <n v="4.0952753170053846"/>
    <n v="356.39"/>
  </r>
  <r>
    <d v="2024-10-04T00:00:00"/>
    <x v="2"/>
    <s v="Facebook"/>
    <s v="Carousel"/>
    <s v="Gen X"/>
    <n v="5202"/>
    <n v="128"/>
    <n v="6"/>
    <n v="90.32"/>
    <n v="504.22"/>
    <n v="2.4605920799692427E-2"/>
    <n v="4.6875E-2"/>
    <n v="0.70562499999999995"/>
    <n v="15.053333333333333"/>
    <n v="5.582595217006201"/>
    <n v="413.90000000000003"/>
  </r>
  <r>
    <d v="2024-10-05T00:00:00"/>
    <x v="2"/>
    <s v="Instagram"/>
    <s v="Video"/>
    <s v="Gen Z"/>
    <n v="7557"/>
    <n v="254"/>
    <n v="34"/>
    <n v="102.24"/>
    <n v="1919.32"/>
    <n v="3.3611221384147148E-2"/>
    <n v="0.13385826771653545"/>
    <n v="0.40251968503937008"/>
    <n v="3.0070588235294116"/>
    <n v="18.772691705790297"/>
    <n v="1817.08"/>
  </r>
  <r>
    <d v="2024-10-05T00:00:00"/>
    <x v="2"/>
    <s v="Instagram"/>
    <s v="Video"/>
    <s v="Millennials"/>
    <n v="3339"/>
    <n v="132"/>
    <n v="14"/>
    <n v="57.75"/>
    <n v="1310.6400000000001"/>
    <n v="3.9532794249775384E-2"/>
    <n v="0.10606060606060606"/>
    <n v="0.4375"/>
    <n v="4.125"/>
    <n v="22.695064935064938"/>
    <n v="1252.8900000000001"/>
  </r>
  <r>
    <d v="2024-10-05T00:00:00"/>
    <x v="2"/>
    <s v="Instagram"/>
    <s v="Video"/>
    <s v="Gen X"/>
    <n v="890"/>
    <n v="34"/>
    <n v="3"/>
    <n v="15.71"/>
    <n v="192.73"/>
    <n v="3.8202247191011236E-2"/>
    <n v="8.8235294117647065E-2"/>
    <n v="0.4620588235294118"/>
    <n v="5.2366666666666672"/>
    <n v="12.26798217695735"/>
    <n v="177.01999999999998"/>
  </r>
  <r>
    <d v="2024-10-05T00:00:00"/>
    <x v="2"/>
    <s v="Instagram"/>
    <s v="Image"/>
    <s v="Gen Z"/>
    <n v="6566"/>
    <n v="130"/>
    <n v="6"/>
    <n v="149.59"/>
    <n v="359.46"/>
    <n v="1.9798964361864149E-2"/>
    <n v="4.6153846153846156E-2"/>
    <n v="1.1506923076923077"/>
    <n v="24.931666666666668"/>
    <n v="2.4029681128417675"/>
    <n v="209.86999999999998"/>
  </r>
  <r>
    <d v="2024-10-05T00:00:00"/>
    <x v="2"/>
    <s v="Instagram"/>
    <s v="Image"/>
    <s v="Millennials"/>
    <n v="6266"/>
    <n v="115"/>
    <n v="1"/>
    <n v="180.53"/>
    <n v="66.989999999999995"/>
    <n v="1.8353016278327482E-2"/>
    <n v="8.6956521739130436E-3"/>
    <n v="1.5698260869565217"/>
    <n v="180.53"/>
    <n v="0.37107405971306706"/>
    <n v="-113.54"/>
  </r>
  <r>
    <d v="2024-10-05T00:00:00"/>
    <x v="2"/>
    <s v="Instagram"/>
    <s v="Image"/>
    <s v="Gen X"/>
    <n v="825"/>
    <n v="11"/>
    <n v="0"/>
    <n v="31.58"/>
    <n v="0"/>
    <n v="1.3333333333333334E-2"/>
    <n v="0"/>
    <n v="2.8709090909090906"/>
    <n v="0"/>
    <n v="0"/>
    <n v="-31.58"/>
  </r>
  <r>
    <d v="2024-10-05T00:00:00"/>
    <x v="2"/>
    <s v="Instagram"/>
    <s v="Carousel"/>
    <s v="Gen Z"/>
    <n v="6482"/>
    <n v="180"/>
    <n v="8"/>
    <n v="238.79"/>
    <n v="480.96"/>
    <n v="2.7769207034865781E-2"/>
    <n v="4.4444444444444446E-2"/>
    <n v="1.326611111111111"/>
    <n v="29.848749999999999"/>
    <n v="2.0141546965953347"/>
    <n v="242.17"/>
  </r>
  <r>
    <d v="2024-10-05T00:00:00"/>
    <x v="2"/>
    <s v="Instagram"/>
    <s v="Carousel"/>
    <s v="Millennials"/>
    <n v="4292"/>
    <n v="44"/>
    <n v="0"/>
    <n v="165.2"/>
    <n v="0"/>
    <n v="1.0251630941286114E-2"/>
    <n v="0"/>
    <n v="3.7545454545454544"/>
    <n v="0"/>
    <n v="0"/>
    <n v="-165.2"/>
  </r>
  <r>
    <d v="2024-10-05T00:00:00"/>
    <x v="2"/>
    <s v="Instagram"/>
    <s v="Carousel"/>
    <s v="Gen X"/>
    <n v="238"/>
    <n v="2"/>
    <n v="0"/>
    <n v="4.34"/>
    <n v="0"/>
    <n v="8.4033613445378148E-3"/>
    <n v="0"/>
    <n v="2.17"/>
    <n v="0"/>
    <n v="0"/>
    <n v="-4.34"/>
  </r>
  <r>
    <d v="2024-10-05T00:00:00"/>
    <x v="2"/>
    <s v="TikTok"/>
    <s v="Video"/>
    <s v="Gen Z"/>
    <n v="12930"/>
    <n v="548"/>
    <n v="74"/>
    <n v="415.97"/>
    <n v="6091.96"/>
    <n v="4.238205723124517E-2"/>
    <n v="0.13503649635036497"/>
    <n v="0.75906934306569351"/>
    <n v="5.6212162162162169"/>
    <n v="14.645190758948962"/>
    <n v="5675.99"/>
  </r>
  <r>
    <d v="2024-10-05T00:00:00"/>
    <x v="2"/>
    <s v="TikTok"/>
    <s v="Video"/>
    <s v="Millennials"/>
    <n v="540"/>
    <n v="22"/>
    <n v="2"/>
    <n v="11.64"/>
    <n v="128.28"/>
    <n v="4.0740740740740744E-2"/>
    <n v="9.0909090909090912E-2"/>
    <n v="0.52909090909090917"/>
    <n v="5.82"/>
    <n v="11.020618556701031"/>
    <n v="116.64"/>
  </r>
  <r>
    <d v="2024-10-05T00:00:00"/>
    <x v="2"/>
    <s v="TikTok"/>
    <s v="Video"/>
    <s v="Gen X"/>
    <n v="445"/>
    <n v="12"/>
    <n v="0"/>
    <n v="8.26"/>
    <n v="0"/>
    <n v="2.6966292134831461E-2"/>
    <n v="0"/>
    <n v="0.68833333333333335"/>
    <n v="0"/>
    <n v="0"/>
    <n v="-8.26"/>
  </r>
  <r>
    <d v="2024-10-05T00:00:00"/>
    <x v="2"/>
    <s v="TikTok"/>
    <s v="Image"/>
    <s v="Gen Z"/>
    <n v="8509"/>
    <n v="143"/>
    <n v="6"/>
    <n v="248.34"/>
    <n v="580.22"/>
    <n v="1.680573510400752E-2"/>
    <n v="4.195804195804196E-2"/>
    <n v="1.7366433566433566"/>
    <n v="41.39"/>
    <n v="2.3363936538616414"/>
    <n v="331.88"/>
  </r>
  <r>
    <d v="2024-10-05T00:00:00"/>
    <x v="2"/>
    <s v="TikTok"/>
    <s v="Image"/>
    <s v="Millennials"/>
    <n v="923"/>
    <n v="13"/>
    <n v="0"/>
    <n v="22.09"/>
    <n v="0"/>
    <n v="1.4084507042253521E-2"/>
    <n v="0"/>
    <n v="1.6992307692307693"/>
    <n v="0"/>
    <n v="0"/>
    <n v="-22.09"/>
  </r>
  <r>
    <d v="2024-10-05T00:00:00"/>
    <x v="2"/>
    <s v="TikTok"/>
    <s v="Image"/>
    <s v="Gen X"/>
    <n v="886"/>
    <n v="5"/>
    <n v="0"/>
    <n v="29.03"/>
    <n v="0"/>
    <n v="5.6433408577878106E-3"/>
    <n v="0"/>
    <n v="5.806"/>
    <n v="0"/>
    <n v="0"/>
    <n v="-29.03"/>
  </r>
  <r>
    <d v="2024-10-05T00:00:00"/>
    <x v="2"/>
    <s v="TikTok"/>
    <s v="Carousel"/>
    <s v="Gen Z"/>
    <n v="12774"/>
    <n v="277"/>
    <n v="20"/>
    <n v="446.9"/>
    <n v="1836.94"/>
    <n v="2.1684671989979646E-2"/>
    <n v="7.2202166064981949E-2"/>
    <n v="1.6133574007220215"/>
    <n v="22.344999999999999"/>
    <n v="4.1104050123070044"/>
    <n v="1390.04"/>
  </r>
  <r>
    <d v="2024-10-05T00:00:00"/>
    <x v="2"/>
    <s v="TikTok"/>
    <s v="Carousel"/>
    <s v="Millennials"/>
    <n v="1453"/>
    <n v="18"/>
    <n v="1"/>
    <n v="44.54"/>
    <n v="85.15"/>
    <n v="1.2388162422573986E-2"/>
    <n v="5.5555555555555552E-2"/>
    <n v="2.4744444444444444"/>
    <n v="44.54"/>
    <n v="1.911764705882353"/>
    <n v="40.610000000000007"/>
  </r>
  <r>
    <d v="2024-10-05T00:00:00"/>
    <x v="2"/>
    <s v="TikTok"/>
    <s v="Carousel"/>
    <s v="Gen X"/>
    <n v="526"/>
    <n v="7"/>
    <n v="0"/>
    <n v="18.170000000000002"/>
    <n v="0"/>
    <n v="1.3307984790874524E-2"/>
    <n v="0"/>
    <n v="2.5957142857142861"/>
    <n v="0"/>
    <n v="0"/>
    <n v="-18.170000000000002"/>
  </r>
  <r>
    <d v="2024-10-05T00:00:00"/>
    <x v="2"/>
    <s v="Facebook"/>
    <s v="Video"/>
    <s v="Gen Z"/>
    <n v="2661"/>
    <n v="123"/>
    <n v="15"/>
    <n v="57.67"/>
    <n v="829.94"/>
    <n v="4.6223224351747465E-2"/>
    <n v="0.12195121951219512"/>
    <n v="0.46886178861788619"/>
    <n v="3.8446666666666669"/>
    <n v="14.391191260620774"/>
    <n v="772.2700000000001"/>
  </r>
  <r>
    <d v="2024-10-05T00:00:00"/>
    <x v="2"/>
    <s v="Facebook"/>
    <s v="Video"/>
    <s v="Millennials"/>
    <n v="5074"/>
    <n v="138"/>
    <n v="19"/>
    <n v="112.22"/>
    <n v="1540.87"/>
    <n v="2.7197477335435555E-2"/>
    <n v="0.13768115942028986"/>
    <n v="0.81318840579710139"/>
    <n v="5.906315789473684"/>
    <n v="13.730796649438602"/>
    <n v="1428.6499999999999"/>
  </r>
  <r>
    <d v="2024-10-05T00:00:00"/>
    <x v="2"/>
    <s v="Facebook"/>
    <s v="Video"/>
    <s v="Gen X"/>
    <n v="2493"/>
    <n v="119"/>
    <n v="13"/>
    <n v="75.349999999999994"/>
    <n v="851.51"/>
    <n v="4.7733654231849179E-2"/>
    <n v="0.1092436974789916"/>
    <n v="0.63319327731092434"/>
    <n v="5.796153846153846"/>
    <n v="11.3007299270073"/>
    <n v="776.16"/>
  </r>
  <r>
    <d v="2024-10-05T00:00:00"/>
    <x v="2"/>
    <s v="Facebook"/>
    <s v="Image"/>
    <s v="Gen Z"/>
    <n v="1170"/>
    <n v="13"/>
    <n v="0"/>
    <n v="27.74"/>
    <n v="0"/>
    <n v="1.1111111111111112E-2"/>
    <n v="0"/>
    <n v="2.1338461538461537"/>
    <n v="0"/>
    <n v="0"/>
    <n v="-27.74"/>
  </r>
  <r>
    <d v="2024-10-05T00:00:00"/>
    <x v="2"/>
    <s v="Facebook"/>
    <s v="Image"/>
    <s v="Millennials"/>
    <n v="10470"/>
    <n v="120"/>
    <n v="5"/>
    <n v="392.74"/>
    <n v="331.82"/>
    <n v="1.1461318051575931E-2"/>
    <n v="4.1666666666666664E-2"/>
    <n v="3.2728333333333333"/>
    <n v="78.548000000000002"/>
    <n v="0.84488465651576106"/>
    <n v="-60.920000000000016"/>
  </r>
  <r>
    <d v="2024-10-05T00:00:00"/>
    <x v="2"/>
    <s v="Facebook"/>
    <s v="Image"/>
    <s v="Gen X"/>
    <n v="5509"/>
    <n v="75"/>
    <n v="2"/>
    <n v="71.430000000000007"/>
    <n v="184.27"/>
    <n v="1.3614086041023779E-2"/>
    <n v="2.6666666666666668E-2"/>
    <n v="0.95240000000000014"/>
    <n v="35.715000000000003"/>
    <n v="2.5797284054318914"/>
    <n v="112.84"/>
  </r>
  <r>
    <d v="2024-10-05T00:00:00"/>
    <x v="2"/>
    <s v="Facebook"/>
    <s v="Carousel"/>
    <s v="Gen Z"/>
    <n v="2449"/>
    <n v="42"/>
    <n v="2"/>
    <n v="57.98"/>
    <n v="118.66"/>
    <n v="1.7149857084524295E-2"/>
    <n v="4.7619047619047616E-2"/>
    <n v="1.3804761904761904"/>
    <n v="28.99"/>
    <n v="2.0465677819937911"/>
    <n v="60.68"/>
  </r>
  <r>
    <d v="2024-10-05T00:00:00"/>
    <x v="2"/>
    <s v="Facebook"/>
    <s v="Carousel"/>
    <s v="Millennials"/>
    <n v="5241"/>
    <n v="55"/>
    <n v="2"/>
    <n v="101.05"/>
    <n v="196.41"/>
    <n v="1.0494180499904599E-2"/>
    <n v="3.6363636363636362E-2"/>
    <n v="1.8372727272727272"/>
    <n v="50.524999999999999"/>
    <n v="1.9436912419594261"/>
    <n v="95.36"/>
  </r>
  <r>
    <d v="2024-10-05T00:00:00"/>
    <x v="2"/>
    <s v="Facebook"/>
    <s v="Carousel"/>
    <s v="Gen X"/>
    <n v="2393"/>
    <n v="64"/>
    <n v="2"/>
    <n v="69.31"/>
    <n v="106.06"/>
    <n v="2.6744671959882994E-2"/>
    <n v="3.125E-2"/>
    <n v="1.08296875"/>
    <n v="34.655000000000001"/>
    <n v="1.5302265185398931"/>
    <n v="36.75"/>
  </r>
  <r>
    <d v="2024-10-06T00:00:00"/>
    <x v="2"/>
    <s v="Instagram"/>
    <s v="Video"/>
    <s v="Gen Z"/>
    <n v="3388"/>
    <n v="67"/>
    <n v="8"/>
    <n v="117.44"/>
    <n v="784.87"/>
    <n v="1.9775678866587959E-2"/>
    <n v="0.11940298507462686"/>
    <n v="1.7528358208955224"/>
    <n v="14.68"/>
    <n v="6.6831573569482288"/>
    <n v="667.43000000000006"/>
  </r>
  <r>
    <d v="2024-10-06T00:00:00"/>
    <x v="2"/>
    <s v="Instagram"/>
    <s v="Video"/>
    <s v="Millennials"/>
    <n v="5116"/>
    <n v="247"/>
    <n v="17"/>
    <n v="170.72"/>
    <n v="1079.3699999999999"/>
    <n v="4.8279906176700547E-2"/>
    <n v="6.8825910931174086E-2"/>
    <n v="0.69117408906882594"/>
    <n v="10.042352941176471"/>
    <n v="6.322457825679475"/>
    <n v="908.64999999999986"/>
  </r>
  <r>
    <d v="2024-10-06T00:00:00"/>
    <x v="2"/>
    <s v="Instagram"/>
    <s v="Video"/>
    <s v="Gen X"/>
    <n v="174"/>
    <n v="6"/>
    <n v="0"/>
    <n v="3.46"/>
    <n v="0"/>
    <n v="3.4482758620689655E-2"/>
    <n v="0"/>
    <n v="0.57666666666666666"/>
    <n v="0"/>
    <n v="0"/>
    <n v="-3.46"/>
  </r>
  <r>
    <d v="2024-10-06T00:00:00"/>
    <x v="2"/>
    <s v="Instagram"/>
    <s v="Image"/>
    <s v="Gen Z"/>
    <n v="8349"/>
    <n v="61"/>
    <n v="1"/>
    <n v="287.61"/>
    <n v="63.42"/>
    <n v="7.3062642232602703E-3"/>
    <n v="1.6393442622950821E-2"/>
    <n v="4.7149180327868851"/>
    <n v="287.61"/>
    <n v="0.22050693647647857"/>
    <n v="-224.19"/>
  </r>
  <r>
    <d v="2024-10-06T00:00:00"/>
    <x v="2"/>
    <s v="Instagram"/>
    <s v="Image"/>
    <s v="Millennials"/>
    <n v="7351"/>
    <n v="126"/>
    <n v="2"/>
    <n v="130.75"/>
    <n v="180.93"/>
    <n v="1.7140525098626038E-2"/>
    <n v="1.5873015873015872E-2"/>
    <n v="1.0376984126984128"/>
    <n v="65.375"/>
    <n v="1.3837858508604206"/>
    <n v="50.180000000000007"/>
  </r>
  <r>
    <d v="2024-10-06T00:00:00"/>
    <x v="2"/>
    <s v="Instagram"/>
    <s v="Image"/>
    <s v="Gen X"/>
    <n v="465"/>
    <n v="4"/>
    <n v="0"/>
    <n v="7.79"/>
    <n v="0"/>
    <n v="8.6021505376344086E-3"/>
    <n v="0"/>
    <n v="1.9475"/>
    <n v="0"/>
    <n v="0"/>
    <n v="-7.79"/>
  </r>
  <r>
    <d v="2024-10-06T00:00:00"/>
    <x v="2"/>
    <s v="Instagram"/>
    <s v="Carousel"/>
    <s v="Gen Z"/>
    <n v="3082"/>
    <n v="85"/>
    <n v="6"/>
    <n v="114.83"/>
    <n v="501.38"/>
    <n v="2.7579493835171966E-2"/>
    <n v="7.0588235294117646E-2"/>
    <n v="1.3509411764705883"/>
    <n v="19.138333333333332"/>
    <n v="4.3662805886963341"/>
    <n v="386.55"/>
  </r>
  <r>
    <d v="2024-10-06T00:00:00"/>
    <x v="2"/>
    <s v="Instagram"/>
    <s v="Carousel"/>
    <s v="Millennials"/>
    <n v="5931"/>
    <n v="66"/>
    <n v="3"/>
    <n v="108.77"/>
    <n v="277.52"/>
    <n v="1.112797167425392E-2"/>
    <n v="4.5454545454545456E-2"/>
    <n v="1.648030303030303"/>
    <n v="36.256666666666668"/>
    <n v="2.5514388158499584"/>
    <n v="168.75"/>
  </r>
  <r>
    <d v="2024-10-06T00:00:00"/>
    <x v="2"/>
    <s v="Instagram"/>
    <s v="Carousel"/>
    <s v="Gen X"/>
    <n v="879"/>
    <n v="17"/>
    <n v="0"/>
    <n v="19.84"/>
    <n v="0"/>
    <n v="1.9340159271899887E-2"/>
    <n v="0"/>
    <n v="1.1670588235294117"/>
    <n v="0"/>
    <n v="0"/>
    <n v="-19.84"/>
  </r>
  <r>
    <d v="2024-10-06T00:00:00"/>
    <x v="2"/>
    <s v="TikTok"/>
    <s v="Video"/>
    <s v="Gen Z"/>
    <n v="5427"/>
    <n v="229"/>
    <n v="29"/>
    <n v="120.43"/>
    <n v="2818.35"/>
    <n v="4.2196425281002398E-2"/>
    <n v="0.12663755458515283"/>
    <n v="0.52589519650655026"/>
    <n v="4.1527586206896556"/>
    <n v="23.402391430706633"/>
    <n v="2697.92"/>
  </r>
  <r>
    <d v="2024-10-06T00:00:00"/>
    <x v="2"/>
    <s v="TikTok"/>
    <s v="Video"/>
    <s v="Millennials"/>
    <n v="1059"/>
    <n v="24"/>
    <n v="1"/>
    <n v="23.43"/>
    <n v="51.77"/>
    <n v="2.2662889518413599E-2"/>
    <n v="4.1666666666666664E-2"/>
    <n v="0.97624999999999995"/>
    <n v="23.43"/>
    <n v="2.2095603926589842"/>
    <n v="28.340000000000003"/>
  </r>
  <r>
    <d v="2024-10-06T00:00:00"/>
    <x v="2"/>
    <s v="TikTok"/>
    <s v="Video"/>
    <s v="Gen X"/>
    <n v="303"/>
    <n v="15"/>
    <n v="1"/>
    <n v="10.039999999999999"/>
    <n v="96.68"/>
    <n v="4.9504950495049507E-2"/>
    <n v="6.6666666666666666E-2"/>
    <n v="0.66933333333333322"/>
    <n v="10.039999999999999"/>
    <n v="9.6294820717131486"/>
    <n v="86.640000000000015"/>
  </r>
  <r>
    <d v="2024-10-06T00:00:00"/>
    <x v="2"/>
    <s v="TikTok"/>
    <s v="Image"/>
    <s v="Gen Z"/>
    <n v="9483"/>
    <n v="74"/>
    <n v="1"/>
    <n v="277.52999999999997"/>
    <n v="90.23"/>
    <n v="7.8034377306759467E-3"/>
    <n v="1.3513513513513514E-2"/>
    <n v="3.750405405405405"/>
    <n v="277.52999999999997"/>
    <n v="0.32511800526069257"/>
    <n v="-187.29999999999995"/>
  </r>
  <r>
    <d v="2024-10-06T00:00:00"/>
    <x v="2"/>
    <s v="TikTok"/>
    <s v="Image"/>
    <s v="Millennials"/>
    <n v="1911"/>
    <n v="9"/>
    <n v="0"/>
    <n v="60.85"/>
    <n v="0"/>
    <n v="4.7095761381475663E-3"/>
    <n v="0"/>
    <n v="6.7611111111111111"/>
    <n v="0"/>
    <n v="0"/>
    <n v="-60.85"/>
  </r>
  <r>
    <d v="2024-10-06T00:00:00"/>
    <x v="2"/>
    <s v="TikTok"/>
    <s v="Image"/>
    <s v="Gen X"/>
    <n v="292"/>
    <n v="3"/>
    <n v="0"/>
    <n v="5.14"/>
    <n v="0"/>
    <n v="1.0273972602739725E-2"/>
    <n v="0"/>
    <n v="1.7133333333333332"/>
    <n v="0"/>
    <n v="0"/>
    <n v="-5.14"/>
  </r>
  <r>
    <d v="2024-10-06T00:00:00"/>
    <x v="2"/>
    <s v="TikTok"/>
    <s v="Carousel"/>
    <s v="Gen Z"/>
    <n v="14637"/>
    <n v="192"/>
    <n v="12"/>
    <n v="468.81"/>
    <n v="1105.24"/>
    <n v="1.3117442098790736E-2"/>
    <n v="6.25E-2"/>
    <n v="2.4417187500000002"/>
    <n v="39.067500000000003"/>
    <n v="2.3575435677566605"/>
    <n v="636.43000000000006"/>
  </r>
  <r>
    <d v="2024-10-06T00:00:00"/>
    <x v="2"/>
    <s v="TikTok"/>
    <s v="Carousel"/>
    <s v="Millennials"/>
    <n v="1660"/>
    <n v="17"/>
    <n v="0"/>
    <n v="41.47"/>
    <n v="0"/>
    <n v="1.0240963855421687E-2"/>
    <n v="0"/>
    <n v="2.4394117647058824"/>
    <n v="0"/>
    <n v="0"/>
    <n v="-41.47"/>
  </r>
  <r>
    <d v="2024-10-06T00:00:00"/>
    <x v="2"/>
    <s v="TikTok"/>
    <s v="Carousel"/>
    <s v="Gen X"/>
    <n v="479"/>
    <n v="8"/>
    <n v="0"/>
    <n v="13.37"/>
    <n v="0"/>
    <n v="1.6701461377870562E-2"/>
    <n v="0"/>
    <n v="1.6712499999999999"/>
    <n v="0"/>
    <n v="0"/>
    <n v="-13.37"/>
  </r>
  <r>
    <d v="2024-10-06T00:00:00"/>
    <x v="2"/>
    <s v="Facebook"/>
    <s v="Video"/>
    <s v="Gen Z"/>
    <n v="1936"/>
    <n v="64"/>
    <n v="8"/>
    <n v="59.48"/>
    <n v="444.59"/>
    <n v="3.3057851239669422E-2"/>
    <n v="0.125"/>
    <n v="0.92937499999999995"/>
    <n v="7.4349999999999996"/>
    <n v="7.4746133154001342"/>
    <n v="385.10999999999996"/>
  </r>
  <r>
    <d v="2024-10-06T00:00:00"/>
    <x v="2"/>
    <s v="Facebook"/>
    <s v="Video"/>
    <s v="Millennials"/>
    <n v="5382"/>
    <n v="161"/>
    <n v="19"/>
    <n v="89.88"/>
    <n v="1098.67"/>
    <n v="2.9914529914529916E-2"/>
    <n v="0.11801242236024845"/>
    <n v="0.55826086956521737"/>
    <n v="4.730526315789473"/>
    <n v="12.223742768135294"/>
    <n v="1008.7900000000001"/>
  </r>
  <r>
    <d v="2024-10-06T00:00:00"/>
    <x v="2"/>
    <s v="Facebook"/>
    <s v="Video"/>
    <s v="Gen X"/>
    <n v="3665"/>
    <n v="128"/>
    <n v="18"/>
    <n v="101.31"/>
    <n v="1281.6500000000001"/>
    <n v="3.4924965893587998E-2"/>
    <n v="0.140625"/>
    <n v="0.79148437500000002"/>
    <n v="5.6283333333333339"/>
    <n v="12.650774849471919"/>
    <n v="1180.3400000000001"/>
  </r>
  <r>
    <d v="2024-10-06T00:00:00"/>
    <x v="2"/>
    <s v="Facebook"/>
    <s v="Image"/>
    <s v="Gen Z"/>
    <n v="1610"/>
    <n v="11"/>
    <n v="0"/>
    <n v="41.29"/>
    <n v="0"/>
    <n v="6.8322981366459624E-3"/>
    <n v="0"/>
    <n v="3.7536363636363634"/>
    <n v="0"/>
    <n v="0"/>
    <n v="-41.29"/>
  </r>
  <r>
    <d v="2024-10-06T00:00:00"/>
    <x v="2"/>
    <s v="Facebook"/>
    <s v="Image"/>
    <s v="Millennials"/>
    <n v="4070"/>
    <n v="56"/>
    <n v="2"/>
    <n v="65.47"/>
    <n v="170.95"/>
    <n v="1.3759213759213759E-2"/>
    <n v="3.5714285714285712E-2"/>
    <n v="1.1691071428571429"/>
    <n v="32.734999999999999"/>
    <n v="2.6111195967618754"/>
    <n v="105.47999999999999"/>
  </r>
  <r>
    <d v="2024-10-06T00:00:00"/>
    <x v="2"/>
    <s v="Facebook"/>
    <s v="Image"/>
    <s v="Gen X"/>
    <n v="5831"/>
    <n v="70"/>
    <n v="1"/>
    <n v="211.98"/>
    <n v="72.540000000000006"/>
    <n v="1.2004801920768308E-2"/>
    <n v="1.4285714285714285E-2"/>
    <n v="3.028285714285714"/>
    <n v="211.98"/>
    <n v="0.34220209453722056"/>
    <n v="-139.44"/>
  </r>
  <r>
    <d v="2024-10-06T00:00:00"/>
    <x v="2"/>
    <s v="Facebook"/>
    <s v="Carousel"/>
    <s v="Gen Z"/>
    <n v="2225"/>
    <n v="37"/>
    <n v="1"/>
    <n v="45.96"/>
    <n v="63.03"/>
    <n v="1.6629213483146069E-2"/>
    <n v="2.7027027027027029E-2"/>
    <n v="1.2421621621621621"/>
    <n v="45.96"/>
    <n v="1.3714099216710183"/>
    <n v="17.07"/>
  </r>
  <r>
    <d v="2024-10-06T00:00:00"/>
    <x v="2"/>
    <s v="Facebook"/>
    <s v="Carousel"/>
    <s v="Millennials"/>
    <n v="11857"/>
    <n v="274"/>
    <n v="18"/>
    <n v="420.43"/>
    <n v="1253"/>
    <n v="2.3108712153158472E-2"/>
    <n v="6.569343065693431E-2"/>
    <n v="1.5344160583941606"/>
    <n v="23.357222222222223"/>
    <n v="2.9802820921437574"/>
    <n v="832.56999999999994"/>
  </r>
  <r>
    <d v="2024-10-06T00:00:00"/>
    <x v="2"/>
    <s v="Facebook"/>
    <s v="Carousel"/>
    <s v="Gen X"/>
    <n v="5730"/>
    <n v="129"/>
    <n v="2"/>
    <n v="190.56"/>
    <n v="154.62"/>
    <n v="2.2513089005235604E-2"/>
    <n v="1.5503875968992248E-2"/>
    <n v="1.4772093023255815"/>
    <n v="95.28"/>
    <n v="0.81139798488664994"/>
    <n v="-35.94"/>
  </r>
  <r>
    <d v="2024-10-07T00:00:00"/>
    <x v="2"/>
    <s v="Instagram"/>
    <s v="Video"/>
    <s v="Gen Z"/>
    <n v="9458"/>
    <n v="216"/>
    <n v="17"/>
    <n v="129.62"/>
    <n v="1385.92"/>
    <n v="2.2837809262000422E-2"/>
    <n v="7.8703703703703706E-2"/>
    <n v="0.60009259259259262"/>
    <n v="7.6247058823529414"/>
    <n v="10.692177133158463"/>
    <n v="1256.3000000000002"/>
  </r>
  <r>
    <d v="2024-10-07T00:00:00"/>
    <x v="2"/>
    <s v="Instagram"/>
    <s v="Video"/>
    <s v="Millennials"/>
    <n v="6126"/>
    <n v="260"/>
    <n v="32"/>
    <n v="121.87"/>
    <n v="3065.67"/>
    <n v="4.2442050277505715E-2"/>
    <n v="0.12307692307692308"/>
    <n v="0.46873076923076923"/>
    <n v="3.8084375000000001"/>
    <n v="25.155247394764913"/>
    <n v="2943.8"/>
  </r>
  <r>
    <d v="2024-10-07T00:00:00"/>
    <x v="2"/>
    <s v="Instagram"/>
    <s v="Video"/>
    <s v="Gen X"/>
    <n v="696"/>
    <n v="21"/>
    <n v="1"/>
    <n v="26.84"/>
    <n v="64.22"/>
    <n v="3.017241379310345E-2"/>
    <n v="4.7619047619047616E-2"/>
    <n v="1.2780952380952382"/>
    <n v="26.84"/>
    <n v="2.3926974664679581"/>
    <n v="37.379999999999995"/>
  </r>
  <r>
    <d v="2024-10-07T00:00:00"/>
    <x v="2"/>
    <s v="Instagram"/>
    <s v="Image"/>
    <s v="Gen Z"/>
    <n v="6852"/>
    <n v="56"/>
    <n v="1"/>
    <n v="92.95"/>
    <n v="70.069999999999993"/>
    <n v="8.1727962638645651E-3"/>
    <n v="1.7857142857142856E-2"/>
    <n v="1.6598214285714286"/>
    <n v="92.95"/>
    <n v="0.75384615384615372"/>
    <n v="-22.88000000000001"/>
  </r>
  <r>
    <d v="2024-10-07T00:00:00"/>
    <x v="2"/>
    <s v="Instagram"/>
    <s v="Image"/>
    <s v="Millennials"/>
    <n v="2475"/>
    <n v="25"/>
    <n v="0"/>
    <n v="64.95"/>
    <n v="0"/>
    <n v="1.0101010101010102E-2"/>
    <n v="0"/>
    <n v="2.5980000000000003"/>
    <n v="0"/>
    <n v="0"/>
    <n v="-64.95"/>
  </r>
  <r>
    <d v="2024-10-07T00:00:00"/>
    <x v="2"/>
    <s v="Instagram"/>
    <s v="Image"/>
    <s v="Gen X"/>
    <n v="530"/>
    <n v="4"/>
    <n v="0"/>
    <n v="7.33"/>
    <n v="0"/>
    <n v="7.5471698113207548E-3"/>
    <n v="0"/>
    <n v="1.8325"/>
    <n v="0"/>
    <n v="0"/>
    <n v="-7.33"/>
  </r>
  <r>
    <d v="2024-10-07T00:00:00"/>
    <x v="2"/>
    <s v="Instagram"/>
    <s v="Carousel"/>
    <s v="Gen Z"/>
    <n v="8047"/>
    <n v="118"/>
    <n v="2"/>
    <n v="126.62"/>
    <n v="143.36000000000001"/>
    <n v="1.4663849881943582E-2"/>
    <n v="1.6949152542372881E-2"/>
    <n v="1.0730508474576272"/>
    <n v="63.31"/>
    <n v="1.1322066024324753"/>
    <n v="16.740000000000009"/>
  </r>
  <r>
    <d v="2024-10-07T00:00:00"/>
    <x v="2"/>
    <s v="Instagram"/>
    <s v="Carousel"/>
    <s v="Millennials"/>
    <n v="3826"/>
    <n v="58"/>
    <n v="2"/>
    <n v="139.34"/>
    <n v="112.66"/>
    <n v="1.5159435441714584E-2"/>
    <n v="3.4482758620689655E-2"/>
    <n v="2.4024137931034484"/>
    <n v="69.67"/>
    <n v="0.80852590785129896"/>
    <n v="-26.680000000000007"/>
  </r>
  <r>
    <d v="2024-10-07T00:00:00"/>
    <x v="2"/>
    <s v="Instagram"/>
    <s v="Carousel"/>
    <s v="Gen X"/>
    <n v="195"/>
    <n v="3"/>
    <n v="0"/>
    <n v="6.84"/>
    <n v="0"/>
    <n v="1.5384615384615385E-2"/>
    <n v="0"/>
    <n v="2.2799999999999998"/>
    <n v="0"/>
    <n v="0"/>
    <n v="-6.84"/>
  </r>
  <r>
    <d v="2024-10-07T00:00:00"/>
    <x v="2"/>
    <s v="TikTok"/>
    <s v="Video"/>
    <s v="Gen Z"/>
    <n v="6310"/>
    <n v="313"/>
    <n v="26"/>
    <n v="163.47"/>
    <n v="2476.1"/>
    <n v="4.9603803486529319E-2"/>
    <n v="8.3067092651757185E-2"/>
    <n v="0.5222683706070288"/>
    <n v="6.2873076923076923"/>
    <n v="15.147121796048204"/>
    <n v="2312.63"/>
  </r>
  <r>
    <d v="2024-10-07T00:00:00"/>
    <x v="2"/>
    <s v="TikTok"/>
    <s v="Video"/>
    <s v="Millennials"/>
    <n v="1747"/>
    <n v="47"/>
    <n v="3"/>
    <n v="60.2"/>
    <n v="265.93"/>
    <n v="2.6903262736119062E-2"/>
    <n v="6.3829787234042548E-2"/>
    <n v="1.2808510638297872"/>
    <n v="20.066666666666666"/>
    <n v="4.4174418604651162"/>
    <n v="205.73000000000002"/>
  </r>
  <r>
    <d v="2024-10-07T00:00:00"/>
    <x v="2"/>
    <s v="TikTok"/>
    <s v="Video"/>
    <s v="Gen X"/>
    <n v="278"/>
    <n v="11"/>
    <n v="0"/>
    <n v="9.52"/>
    <n v="0"/>
    <n v="3.9568345323741004E-2"/>
    <n v="0"/>
    <n v="0.86545454545454537"/>
    <n v="0"/>
    <n v="0"/>
    <n v="-9.52"/>
  </r>
  <r>
    <d v="2024-10-07T00:00:00"/>
    <x v="2"/>
    <s v="TikTok"/>
    <s v="Image"/>
    <s v="Gen Z"/>
    <n v="12501"/>
    <n v="156"/>
    <n v="4"/>
    <n v="322.45"/>
    <n v="299.36"/>
    <n v="1.247900167986561E-2"/>
    <n v="2.564102564102564E-2"/>
    <n v="2.0669871794871795"/>
    <n v="80.612499999999997"/>
    <n v="0.92839199875949763"/>
    <n v="-23.089999999999975"/>
  </r>
  <r>
    <d v="2024-10-07T00:00:00"/>
    <x v="2"/>
    <s v="TikTok"/>
    <s v="Image"/>
    <s v="Millennials"/>
    <n v="1602"/>
    <n v="31"/>
    <n v="1"/>
    <n v="46.91"/>
    <n v="94.58"/>
    <n v="1.9350811485642945E-2"/>
    <n v="3.2258064516129031E-2"/>
    <n v="1.5132258064516129"/>
    <n v="46.91"/>
    <n v="2.0162012364101471"/>
    <n v="47.67"/>
  </r>
  <r>
    <d v="2024-10-07T00:00:00"/>
    <x v="2"/>
    <s v="TikTok"/>
    <s v="Image"/>
    <s v="Gen X"/>
    <n v="212"/>
    <n v="1"/>
    <n v="0"/>
    <n v="5.24"/>
    <n v="0"/>
    <n v="4.7169811320754715E-3"/>
    <n v="0"/>
    <n v="5.24"/>
    <n v="0"/>
    <n v="0"/>
    <n v="-5.24"/>
  </r>
  <r>
    <d v="2024-10-07T00:00:00"/>
    <x v="2"/>
    <s v="TikTok"/>
    <s v="Carousel"/>
    <s v="Gen Z"/>
    <n v="8347"/>
    <n v="104"/>
    <n v="4"/>
    <n v="203.75"/>
    <n v="387.07"/>
    <n v="1.245956631124955E-2"/>
    <n v="3.8461538461538464E-2"/>
    <n v="1.9591346153846154"/>
    <n v="50.9375"/>
    <n v="1.8997300613496932"/>
    <n v="183.32"/>
  </r>
  <r>
    <d v="2024-10-07T00:00:00"/>
    <x v="2"/>
    <s v="TikTok"/>
    <s v="Carousel"/>
    <s v="Millennials"/>
    <n v="760"/>
    <n v="14"/>
    <n v="0"/>
    <n v="26.24"/>
    <n v="0"/>
    <n v="1.8421052631578946E-2"/>
    <n v="0"/>
    <n v="1.8742857142857141"/>
    <n v="0"/>
    <n v="0"/>
    <n v="-26.24"/>
  </r>
  <r>
    <d v="2024-10-07T00:00:00"/>
    <x v="2"/>
    <s v="TikTok"/>
    <s v="Carousel"/>
    <s v="Gen X"/>
    <n v="115"/>
    <n v="1"/>
    <n v="0"/>
    <n v="3.87"/>
    <n v="0"/>
    <n v="8.6956521739130436E-3"/>
    <n v="0"/>
    <n v="3.87"/>
    <n v="0"/>
    <n v="0"/>
    <n v="-3.87"/>
  </r>
  <r>
    <d v="2024-10-07T00:00:00"/>
    <x v="2"/>
    <s v="Facebook"/>
    <s v="Video"/>
    <s v="Gen Z"/>
    <n v="2013"/>
    <n v="53"/>
    <n v="3"/>
    <n v="70.599999999999994"/>
    <n v="166.77"/>
    <n v="2.6328862394436166E-2"/>
    <n v="5.6603773584905662E-2"/>
    <n v="1.3320754716981131"/>
    <n v="23.533333333333331"/>
    <n v="2.3621813031161478"/>
    <n v="96.170000000000016"/>
  </r>
  <r>
    <d v="2024-10-07T00:00:00"/>
    <x v="2"/>
    <s v="Facebook"/>
    <s v="Video"/>
    <s v="Millennials"/>
    <n v="5331"/>
    <n v="175"/>
    <n v="18"/>
    <n v="87.43"/>
    <n v="1225.1099999999999"/>
    <n v="3.282686175201651E-2"/>
    <n v="0.10285714285714286"/>
    <n v="0.49960000000000004"/>
    <n v="4.857222222222223"/>
    <n v="14.012467116550381"/>
    <n v="1137.6799999999998"/>
  </r>
  <r>
    <d v="2024-10-07T00:00:00"/>
    <x v="2"/>
    <s v="Facebook"/>
    <s v="Video"/>
    <s v="Gen X"/>
    <n v="3432"/>
    <n v="168"/>
    <n v="11"/>
    <n v="113.51"/>
    <n v="574.33000000000004"/>
    <n v="4.8951048951048952E-2"/>
    <n v="6.5476190476190479E-2"/>
    <n v="0.67565476190476192"/>
    <n v="10.31909090909091"/>
    <n v="5.059730420227293"/>
    <n v="460.82000000000005"/>
  </r>
  <r>
    <d v="2024-10-07T00:00:00"/>
    <x v="2"/>
    <s v="Facebook"/>
    <s v="Image"/>
    <s v="Gen Z"/>
    <n v="2934"/>
    <n v="55"/>
    <n v="1"/>
    <n v="64.48"/>
    <n v="77.739999999999995"/>
    <n v="1.8745739604635311E-2"/>
    <n v="1.8181818181818181E-2"/>
    <n v="1.1723636363636365"/>
    <n v="64.48"/>
    <n v="1.2056451612903225"/>
    <n v="13.259999999999991"/>
  </r>
  <r>
    <d v="2024-10-07T00:00:00"/>
    <x v="2"/>
    <s v="Facebook"/>
    <s v="Image"/>
    <s v="Millennials"/>
    <n v="5886"/>
    <n v="50"/>
    <n v="2"/>
    <n v="98.83"/>
    <n v="174.28"/>
    <n v="8.4947332653754672E-3"/>
    <n v="0.04"/>
    <n v="1.9765999999999999"/>
    <n v="49.414999999999999"/>
    <n v="1.7634321562278661"/>
    <n v="75.45"/>
  </r>
  <r>
    <d v="2024-10-07T00:00:00"/>
    <x v="2"/>
    <s v="Facebook"/>
    <s v="Image"/>
    <s v="Gen X"/>
    <n v="5462"/>
    <n v="58"/>
    <n v="0"/>
    <n v="195.57"/>
    <n v="0"/>
    <n v="1.0618820944708897E-2"/>
    <n v="0"/>
    <n v="3.3718965517241379"/>
    <n v="0"/>
    <n v="0"/>
    <n v="-195.57"/>
  </r>
  <r>
    <d v="2024-10-07T00:00:00"/>
    <x v="2"/>
    <s v="Facebook"/>
    <s v="Carousel"/>
    <s v="Gen Z"/>
    <n v="2745"/>
    <n v="31"/>
    <n v="1"/>
    <n v="67.010000000000005"/>
    <n v="56.2"/>
    <n v="1.1293260473588343E-2"/>
    <n v="3.2258064516129031E-2"/>
    <n v="2.1616129032258065"/>
    <n v="67.010000000000005"/>
    <n v="0.83868079391135653"/>
    <n v="-10.810000000000002"/>
  </r>
  <r>
    <d v="2024-10-07T00:00:00"/>
    <x v="2"/>
    <s v="Facebook"/>
    <s v="Carousel"/>
    <s v="Millennials"/>
    <n v="11715"/>
    <n v="168"/>
    <n v="12"/>
    <n v="449.33"/>
    <n v="1090"/>
    <n v="1.4340588988476313E-2"/>
    <n v="7.1428571428571425E-2"/>
    <n v="2.6745833333333331"/>
    <n v="37.444166666666668"/>
    <n v="2.4258340195402046"/>
    <n v="640.67000000000007"/>
  </r>
  <r>
    <d v="2024-10-07T00:00:00"/>
    <x v="2"/>
    <s v="Facebook"/>
    <s v="Carousel"/>
    <s v="Gen X"/>
    <n v="2179"/>
    <n v="44"/>
    <n v="2"/>
    <n v="66.599999999999994"/>
    <n v="150.28"/>
    <n v="2.0192748967416244E-2"/>
    <n v="4.5454545454545456E-2"/>
    <n v="1.5136363636363634"/>
    <n v="33.299999999999997"/>
    <n v="2.2564564564564566"/>
    <n v="83.68"/>
  </r>
  <r>
    <d v="2024-10-08T00:00:00"/>
    <x v="2"/>
    <s v="Instagram"/>
    <s v="Video"/>
    <s v="Gen Z"/>
    <n v="4582"/>
    <n v="112"/>
    <n v="7"/>
    <n v="128.13999999999999"/>
    <n v="466.71"/>
    <n v="2.4443474465298997E-2"/>
    <n v="6.25E-2"/>
    <n v="1.1441071428571428"/>
    <n v="18.305714285714284"/>
    <n v="3.6421882316216641"/>
    <n v="338.57"/>
  </r>
  <r>
    <d v="2024-10-08T00:00:00"/>
    <x v="2"/>
    <s v="Instagram"/>
    <s v="Video"/>
    <s v="Millennials"/>
    <n v="5116"/>
    <n v="196"/>
    <n v="23"/>
    <n v="66.78"/>
    <n v="1723.68"/>
    <n v="3.8311180609851447E-2"/>
    <n v="0.11734693877551021"/>
    <n v="0.34071428571428575"/>
    <n v="2.9034782608695653"/>
    <n v="25.811320754716981"/>
    <n v="1656.9"/>
  </r>
  <r>
    <d v="2024-10-08T00:00:00"/>
    <x v="2"/>
    <s v="Instagram"/>
    <s v="Video"/>
    <s v="Gen X"/>
    <n v="983"/>
    <n v="40"/>
    <n v="3"/>
    <n v="37.44"/>
    <n v="250.53"/>
    <n v="4.0691759918616482E-2"/>
    <n v="7.4999999999999997E-2"/>
    <n v="0.93599999999999994"/>
    <n v="12.479999999999999"/>
    <n v="6.6915064102564106"/>
    <n v="213.09"/>
  </r>
  <r>
    <d v="2024-10-08T00:00:00"/>
    <x v="2"/>
    <s v="Instagram"/>
    <s v="Image"/>
    <s v="Gen Z"/>
    <n v="5162"/>
    <n v="52"/>
    <n v="1"/>
    <n v="159.91"/>
    <n v="73.209999999999994"/>
    <n v="1.0073614877954282E-2"/>
    <n v="1.9230769230769232E-2"/>
    <n v="3.0751923076923076"/>
    <n v="159.91"/>
    <n v="0.45782002376336689"/>
    <n v="-86.7"/>
  </r>
  <r>
    <d v="2024-10-08T00:00:00"/>
    <x v="2"/>
    <s v="Instagram"/>
    <s v="Image"/>
    <s v="Millennials"/>
    <n v="2791"/>
    <n v="20"/>
    <n v="0"/>
    <n v="43.22"/>
    <n v="0"/>
    <n v="7.1658903618774632E-3"/>
    <n v="0"/>
    <n v="2.161"/>
    <n v="0"/>
    <n v="0"/>
    <n v="-43.22"/>
  </r>
  <r>
    <d v="2024-10-08T00:00:00"/>
    <x v="2"/>
    <s v="Instagram"/>
    <s v="Image"/>
    <s v="Gen X"/>
    <n v="715"/>
    <n v="8"/>
    <n v="0"/>
    <n v="25.62"/>
    <n v="0"/>
    <n v="1.1188811188811189E-2"/>
    <n v="0"/>
    <n v="3.2025000000000001"/>
    <n v="0"/>
    <n v="0"/>
    <n v="-25.62"/>
  </r>
  <r>
    <d v="2024-10-08T00:00:00"/>
    <x v="2"/>
    <s v="Instagram"/>
    <s v="Carousel"/>
    <s v="Gen Z"/>
    <n v="5020"/>
    <n v="134"/>
    <n v="7"/>
    <n v="128.22"/>
    <n v="695.47"/>
    <n v="2.6693227091633465E-2"/>
    <n v="5.2238805970149252E-2"/>
    <n v="0.95686567164179104"/>
    <n v="18.317142857142859"/>
    <n v="5.4240368117298399"/>
    <n v="567.25"/>
  </r>
  <r>
    <d v="2024-10-08T00:00:00"/>
    <x v="2"/>
    <s v="Instagram"/>
    <s v="Carousel"/>
    <s v="Millennials"/>
    <n v="2874"/>
    <n v="59"/>
    <n v="3"/>
    <n v="46.37"/>
    <n v="203.14"/>
    <n v="2.0528879610299235E-2"/>
    <n v="5.0847457627118647E-2"/>
    <n v="0.7859322033898305"/>
    <n v="15.456666666666665"/>
    <n v="4.3808496872978218"/>
    <n v="156.76999999999998"/>
  </r>
  <r>
    <d v="2024-10-08T00:00:00"/>
    <x v="2"/>
    <s v="Instagram"/>
    <s v="Carousel"/>
    <s v="Gen X"/>
    <n v="318"/>
    <n v="3"/>
    <n v="0"/>
    <n v="4.28"/>
    <n v="0"/>
    <n v="9.433962264150943E-3"/>
    <n v="0"/>
    <n v="1.4266666666666667"/>
    <n v="0"/>
    <n v="0"/>
    <n v="-4.28"/>
  </r>
  <r>
    <d v="2024-10-08T00:00:00"/>
    <x v="2"/>
    <s v="TikTok"/>
    <s v="Video"/>
    <s v="Gen Z"/>
    <n v="8479"/>
    <n v="375"/>
    <n v="55"/>
    <n v="299.18"/>
    <n v="4496.62"/>
    <n v="4.4226913551126311E-2"/>
    <n v="0.14666666666666667"/>
    <n v="0.79781333333333337"/>
    <n v="5.4396363636363638"/>
    <n v="15.029814827194331"/>
    <n v="4197.4399999999996"/>
  </r>
  <r>
    <d v="2024-10-08T00:00:00"/>
    <x v="2"/>
    <s v="TikTok"/>
    <s v="Video"/>
    <s v="Millennials"/>
    <n v="1163"/>
    <n v="33"/>
    <n v="4"/>
    <n v="40.98"/>
    <n v="257.97000000000003"/>
    <n v="2.8374892519346516E-2"/>
    <n v="0.12121212121212122"/>
    <n v="1.2418181818181817"/>
    <n v="10.244999999999999"/>
    <n v="6.2950219619326511"/>
    <n v="216.99000000000004"/>
  </r>
  <r>
    <d v="2024-10-08T00:00:00"/>
    <x v="2"/>
    <s v="TikTok"/>
    <s v="Video"/>
    <s v="Gen X"/>
    <n v="371"/>
    <n v="7"/>
    <n v="0"/>
    <n v="7.95"/>
    <n v="0"/>
    <n v="1.8867924528301886E-2"/>
    <n v="0"/>
    <n v="1.1357142857142857"/>
    <n v="0"/>
    <n v="0"/>
    <n v="-7.95"/>
  </r>
  <r>
    <d v="2024-10-08T00:00:00"/>
    <x v="2"/>
    <s v="TikTok"/>
    <s v="Image"/>
    <s v="Gen Z"/>
    <n v="5228"/>
    <n v="77"/>
    <n v="1"/>
    <n v="122.47"/>
    <n v="71.7"/>
    <n v="1.4728385615914307E-2"/>
    <n v="1.2987012987012988E-2"/>
    <n v="1.5905194805194804"/>
    <n v="122.47"/>
    <n v="0.58544949783620481"/>
    <n v="-50.769999999999996"/>
  </r>
  <r>
    <d v="2024-10-08T00:00:00"/>
    <x v="2"/>
    <s v="TikTok"/>
    <s v="Image"/>
    <s v="Millennials"/>
    <n v="881"/>
    <n v="12"/>
    <n v="0"/>
    <n v="18.37"/>
    <n v="0"/>
    <n v="1.362088535754824E-2"/>
    <n v="0"/>
    <n v="1.5308333333333335"/>
    <n v="0"/>
    <n v="0"/>
    <n v="-18.37"/>
  </r>
  <r>
    <d v="2024-10-08T00:00:00"/>
    <x v="2"/>
    <s v="TikTok"/>
    <s v="Image"/>
    <s v="Gen X"/>
    <n v="345"/>
    <n v="5"/>
    <n v="0"/>
    <n v="5.5"/>
    <n v="0"/>
    <n v="1.4492753623188406E-2"/>
    <n v="0"/>
    <n v="1.1000000000000001"/>
    <n v="0"/>
    <n v="0"/>
    <n v="-5.5"/>
  </r>
  <r>
    <d v="2024-10-08T00:00:00"/>
    <x v="2"/>
    <s v="TikTok"/>
    <s v="Carousel"/>
    <s v="Gen Z"/>
    <n v="6305"/>
    <n v="174"/>
    <n v="6"/>
    <n v="103.63"/>
    <n v="350.66"/>
    <n v="2.7597145122918318E-2"/>
    <n v="3.4482758620689655E-2"/>
    <n v="0.59557471264367812"/>
    <n v="17.271666666666665"/>
    <n v="3.3837691788092257"/>
    <n v="247.03000000000003"/>
  </r>
  <r>
    <d v="2024-10-08T00:00:00"/>
    <x v="2"/>
    <s v="TikTok"/>
    <s v="Carousel"/>
    <s v="Millennials"/>
    <n v="541"/>
    <n v="15"/>
    <n v="1"/>
    <n v="20.28"/>
    <n v="85.91"/>
    <n v="2.7726432532347505E-2"/>
    <n v="6.6666666666666666E-2"/>
    <n v="1.3520000000000001"/>
    <n v="20.28"/>
    <n v="4.2361932938856013"/>
    <n v="65.63"/>
  </r>
  <r>
    <d v="2024-10-08T00:00:00"/>
    <x v="2"/>
    <s v="TikTok"/>
    <s v="Carousel"/>
    <s v="Gen X"/>
    <n v="887"/>
    <n v="21"/>
    <n v="0"/>
    <n v="27.28"/>
    <n v="0"/>
    <n v="2.367531003382187E-2"/>
    <n v="0"/>
    <n v="1.299047619047619"/>
    <n v="0"/>
    <n v="0"/>
    <n v="-27.28"/>
  </r>
  <r>
    <d v="2024-10-08T00:00:00"/>
    <x v="2"/>
    <s v="Facebook"/>
    <s v="Video"/>
    <s v="Gen Z"/>
    <n v="1992"/>
    <n v="64"/>
    <n v="6"/>
    <n v="59.61"/>
    <n v="532.63"/>
    <n v="3.2128514056224897E-2"/>
    <n v="9.375E-2"/>
    <n v="0.93140624999999999"/>
    <n v="9.9350000000000005"/>
    <n v="8.9352457641335352"/>
    <n v="473.02"/>
  </r>
  <r>
    <d v="2024-10-08T00:00:00"/>
    <x v="2"/>
    <s v="Facebook"/>
    <s v="Video"/>
    <s v="Millennials"/>
    <n v="11905"/>
    <n v="401"/>
    <n v="34"/>
    <n v="455.68"/>
    <n v="2094.21"/>
    <n v="3.3683326333473332E-2"/>
    <n v="8.4788029925187039E-2"/>
    <n v="1.1363591022443891"/>
    <n v="13.402352941176471"/>
    <n v="4.5957909058988768"/>
    <n v="1638.53"/>
  </r>
  <r>
    <d v="2024-10-08T00:00:00"/>
    <x v="2"/>
    <s v="Facebook"/>
    <s v="Video"/>
    <s v="Gen X"/>
    <n v="5862"/>
    <n v="221"/>
    <n v="15"/>
    <n v="80.84"/>
    <n v="1116.51"/>
    <n v="3.770044353462982E-2"/>
    <n v="6.7873303167420809E-2"/>
    <n v="0.3657918552036199"/>
    <n v="5.389333333333334"/>
    <n v="13.811355764473033"/>
    <n v="1035.67"/>
  </r>
  <r>
    <d v="2024-10-08T00:00:00"/>
    <x v="2"/>
    <s v="Facebook"/>
    <s v="Image"/>
    <s v="Gen Z"/>
    <n v="2652"/>
    <n v="19"/>
    <n v="0"/>
    <n v="59.79"/>
    <n v="0"/>
    <n v="7.1644042232277523E-3"/>
    <n v="0"/>
    <n v="3.1468421052631577"/>
    <n v="0"/>
    <n v="0"/>
    <n v="-59.79"/>
  </r>
  <r>
    <d v="2024-10-08T00:00:00"/>
    <x v="2"/>
    <s v="Facebook"/>
    <s v="Image"/>
    <s v="Millennials"/>
    <n v="9097"/>
    <n v="114"/>
    <n v="4"/>
    <n v="308.67"/>
    <n v="266.66000000000003"/>
    <n v="1.2531603825436957E-2"/>
    <n v="3.5087719298245612E-2"/>
    <n v="2.7076315789473684"/>
    <n v="77.167500000000004"/>
    <n v="0.86389995788382423"/>
    <n v="-42.009999999999991"/>
  </r>
  <r>
    <d v="2024-10-08T00:00:00"/>
    <x v="2"/>
    <s v="Facebook"/>
    <s v="Image"/>
    <s v="Gen X"/>
    <n v="3753"/>
    <n v="43"/>
    <n v="1"/>
    <n v="99.71"/>
    <n v="98.38"/>
    <n v="1.145750066613376E-2"/>
    <n v="2.3255813953488372E-2"/>
    <n v="2.3188372093023255"/>
    <n v="99.71"/>
    <n v="0.98666131782168287"/>
    <n v="-1.3299999999999983"/>
  </r>
  <r>
    <d v="2024-10-08T00:00:00"/>
    <x v="2"/>
    <s v="Facebook"/>
    <s v="Carousel"/>
    <s v="Gen Z"/>
    <n v="1504"/>
    <n v="15"/>
    <n v="0"/>
    <n v="21.52"/>
    <n v="0"/>
    <n v="9.9734042553191495E-3"/>
    <n v="0"/>
    <n v="1.4346666666666665"/>
    <n v="0"/>
    <n v="0"/>
    <n v="-21.52"/>
  </r>
  <r>
    <d v="2024-10-08T00:00:00"/>
    <x v="2"/>
    <s v="Facebook"/>
    <s v="Carousel"/>
    <s v="Millennials"/>
    <n v="9318"/>
    <n v="225"/>
    <n v="9"/>
    <n v="321.64999999999998"/>
    <n v="874.14"/>
    <n v="2.4146812620734062E-2"/>
    <n v="0.04"/>
    <n v="1.4295555555555555"/>
    <n v="35.738888888888887"/>
    <n v="2.7176744909062647"/>
    <n v="552.49"/>
  </r>
  <r>
    <d v="2024-10-08T00:00:00"/>
    <x v="2"/>
    <s v="Facebook"/>
    <s v="Carousel"/>
    <s v="Gen X"/>
    <n v="5664"/>
    <n v="97"/>
    <n v="4"/>
    <n v="147.37"/>
    <n v="208.45"/>
    <n v="1.7125706214689264E-2"/>
    <n v="4.1237113402061855E-2"/>
    <n v="1.5192783505154639"/>
    <n v="36.842500000000001"/>
    <n v="1.4144669878537015"/>
    <n v="61.079999999999984"/>
  </r>
  <r>
    <d v="2024-10-09T00:00:00"/>
    <x v="2"/>
    <s v="Instagram"/>
    <s v="Video"/>
    <s v="Gen Z"/>
    <n v="6010"/>
    <n v="198"/>
    <n v="13"/>
    <n v="195.83"/>
    <n v="792.45"/>
    <n v="3.2945091514143092E-2"/>
    <n v="6.5656565656565663E-2"/>
    <n v="0.98904040404040405"/>
    <n v="15.063846153846155"/>
    <n v="4.0466220701628961"/>
    <n v="596.62"/>
  </r>
  <r>
    <d v="2024-10-09T00:00:00"/>
    <x v="2"/>
    <s v="Instagram"/>
    <s v="Video"/>
    <s v="Millennials"/>
    <n v="7541"/>
    <n v="196"/>
    <n v="12"/>
    <n v="200.04"/>
    <n v="603.29999999999995"/>
    <n v="2.5991247845113381E-2"/>
    <n v="6.1224489795918366E-2"/>
    <n v="1.0206122448979591"/>
    <n v="16.669999999999998"/>
    <n v="3.0158968206358727"/>
    <n v="403.26"/>
  </r>
  <r>
    <d v="2024-10-09T00:00:00"/>
    <x v="2"/>
    <s v="Instagram"/>
    <s v="Video"/>
    <s v="Gen X"/>
    <n v="597"/>
    <n v="14"/>
    <n v="1"/>
    <n v="13.21"/>
    <n v="98.67"/>
    <n v="2.3450586264656615E-2"/>
    <n v="7.1428571428571425E-2"/>
    <n v="0.94357142857142862"/>
    <n v="13.21"/>
    <n v="7.4693414080242233"/>
    <n v="85.460000000000008"/>
  </r>
  <r>
    <d v="2024-10-09T00:00:00"/>
    <x v="2"/>
    <s v="Instagram"/>
    <s v="Image"/>
    <s v="Gen Z"/>
    <n v="4894"/>
    <n v="75"/>
    <n v="1"/>
    <n v="161.66"/>
    <n v="60.18"/>
    <n v="1.5324887617490806E-2"/>
    <n v="1.3333333333333334E-2"/>
    <n v="2.1554666666666664"/>
    <n v="161.66"/>
    <n v="0.37226277372262773"/>
    <n v="-101.47999999999999"/>
  </r>
  <r>
    <d v="2024-10-09T00:00:00"/>
    <x v="2"/>
    <s v="Instagram"/>
    <s v="Image"/>
    <s v="Millennials"/>
    <n v="5284"/>
    <n v="32"/>
    <n v="1"/>
    <n v="122.73"/>
    <n v="90.32"/>
    <n v="6.0560181680545042E-3"/>
    <n v="3.125E-2"/>
    <n v="3.8353125000000001"/>
    <n v="122.73"/>
    <n v="0.73592438686547701"/>
    <n v="-32.410000000000011"/>
  </r>
  <r>
    <d v="2024-10-09T00:00:00"/>
    <x v="2"/>
    <s v="Instagram"/>
    <s v="Image"/>
    <s v="Gen X"/>
    <n v="463"/>
    <n v="8"/>
    <n v="0"/>
    <n v="10.01"/>
    <n v="0"/>
    <n v="1.7278617710583154E-2"/>
    <n v="0"/>
    <n v="1.25125"/>
    <n v="0"/>
    <n v="0"/>
    <n v="-10.01"/>
  </r>
  <r>
    <d v="2024-10-09T00:00:00"/>
    <x v="2"/>
    <s v="Instagram"/>
    <s v="Carousel"/>
    <s v="Gen Z"/>
    <n v="3763"/>
    <n v="99"/>
    <n v="6"/>
    <n v="91.3"/>
    <n v="563.52"/>
    <n v="2.6308796173266012E-2"/>
    <n v="6.0606060606060608E-2"/>
    <n v="0.92222222222222217"/>
    <n v="15.216666666666667"/>
    <n v="6.1721796276013148"/>
    <n v="472.21999999999997"/>
  </r>
  <r>
    <d v="2024-10-09T00:00:00"/>
    <x v="2"/>
    <s v="Instagram"/>
    <s v="Carousel"/>
    <s v="Millennials"/>
    <n v="3518"/>
    <n v="89"/>
    <n v="3"/>
    <n v="74.47"/>
    <n v="207.04"/>
    <n v="2.5298465036952815E-2"/>
    <n v="3.3707865168539325E-2"/>
    <n v="0.83674157303370789"/>
    <n v="24.823333333333334"/>
    <n v="2.7801799382301597"/>
    <n v="132.57"/>
  </r>
  <r>
    <d v="2024-10-09T00:00:00"/>
    <x v="2"/>
    <s v="Instagram"/>
    <s v="Carousel"/>
    <s v="Gen X"/>
    <n v="769"/>
    <n v="13"/>
    <n v="0"/>
    <n v="27.95"/>
    <n v="0"/>
    <n v="1.6905071521456438E-2"/>
    <n v="0"/>
    <n v="2.15"/>
    <n v="0"/>
    <n v="0"/>
    <n v="-27.95"/>
  </r>
  <r>
    <d v="2024-10-09T00:00:00"/>
    <x v="2"/>
    <s v="TikTok"/>
    <s v="Video"/>
    <s v="Gen Z"/>
    <n v="5150"/>
    <n v="235"/>
    <n v="33"/>
    <n v="154.83000000000001"/>
    <n v="1940.36"/>
    <n v="4.5631067961165048E-2"/>
    <n v="0.14042553191489363"/>
    <n v="0.65885106382978731"/>
    <n v="4.6918181818181823"/>
    <n v="12.532196602725568"/>
    <n v="1785.53"/>
  </r>
  <r>
    <d v="2024-10-09T00:00:00"/>
    <x v="2"/>
    <s v="TikTok"/>
    <s v="Video"/>
    <s v="Millennials"/>
    <n v="1454"/>
    <n v="58"/>
    <n v="6"/>
    <n v="29.7"/>
    <n v="533.67999999999995"/>
    <n v="3.9889958734525444E-2"/>
    <n v="0.10344827586206896"/>
    <n v="0.51206896551724135"/>
    <n v="4.95"/>
    <n v="17.969023569023566"/>
    <n v="503.97999999999996"/>
  </r>
  <r>
    <d v="2024-10-09T00:00:00"/>
    <x v="2"/>
    <s v="TikTok"/>
    <s v="Video"/>
    <s v="Gen X"/>
    <n v="625"/>
    <n v="26"/>
    <n v="3"/>
    <n v="12.57"/>
    <n v="167.87"/>
    <n v="4.1599999999999998E-2"/>
    <n v="0.11538461538461539"/>
    <n v="0.4834615384615385"/>
    <n v="4.1900000000000004"/>
    <n v="13.354813046937153"/>
    <n v="155.30000000000001"/>
  </r>
  <r>
    <d v="2024-10-09T00:00:00"/>
    <x v="2"/>
    <s v="TikTok"/>
    <s v="Image"/>
    <s v="Gen Z"/>
    <n v="6575"/>
    <n v="45"/>
    <n v="2"/>
    <n v="86.93"/>
    <n v="145.16999999999999"/>
    <n v="6.8441064638783272E-3"/>
    <n v="4.4444444444444446E-2"/>
    <n v="1.931777777777778"/>
    <n v="43.465000000000003"/>
    <n v="1.6699643391234325"/>
    <n v="58.239999999999981"/>
  </r>
  <r>
    <d v="2024-10-09T00:00:00"/>
    <x v="2"/>
    <s v="TikTok"/>
    <s v="Image"/>
    <s v="Millennials"/>
    <n v="1675"/>
    <n v="10"/>
    <n v="0"/>
    <n v="34.78"/>
    <n v="0"/>
    <n v="5.9701492537313433E-3"/>
    <n v="0"/>
    <n v="3.4780000000000002"/>
    <n v="0"/>
    <n v="0"/>
    <n v="-34.78"/>
  </r>
  <r>
    <d v="2024-10-09T00:00:00"/>
    <x v="2"/>
    <s v="TikTok"/>
    <s v="Image"/>
    <s v="Gen X"/>
    <n v="176"/>
    <n v="2"/>
    <n v="0"/>
    <n v="3.69"/>
    <n v="0"/>
    <n v="1.1363636363636364E-2"/>
    <n v="0"/>
    <n v="1.845"/>
    <n v="0"/>
    <n v="0"/>
    <n v="-3.69"/>
  </r>
  <r>
    <d v="2024-10-09T00:00:00"/>
    <x v="2"/>
    <s v="TikTok"/>
    <s v="Carousel"/>
    <s v="Gen Z"/>
    <n v="14201"/>
    <n v="145"/>
    <n v="5"/>
    <n v="294.17"/>
    <n v="414.34"/>
    <n v="1.0210548552918808E-2"/>
    <n v="3.4482758620689655E-2"/>
    <n v="2.0287586206896551"/>
    <n v="58.834000000000003"/>
    <n v="1.4085052860590814"/>
    <n v="120.16999999999996"/>
  </r>
  <r>
    <d v="2024-10-09T00:00:00"/>
    <x v="2"/>
    <s v="TikTok"/>
    <s v="Carousel"/>
    <s v="Millennials"/>
    <n v="836"/>
    <n v="18"/>
    <n v="0"/>
    <n v="11.9"/>
    <n v="0"/>
    <n v="2.1531100478468901E-2"/>
    <n v="0"/>
    <n v="0.66111111111111109"/>
    <n v="0"/>
    <n v="0"/>
    <n v="-11.9"/>
  </r>
  <r>
    <d v="2024-10-09T00:00:00"/>
    <x v="2"/>
    <s v="TikTok"/>
    <s v="Carousel"/>
    <s v="Gen X"/>
    <n v="703"/>
    <n v="13"/>
    <n v="0"/>
    <n v="13.52"/>
    <n v="0"/>
    <n v="1.849217638691323E-2"/>
    <n v="0"/>
    <n v="1.04"/>
    <n v="0"/>
    <n v="0"/>
    <n v="-13.52"/>
  </r>
  <r>
    <d v="2024-10-09T00:00:00"/>
    <x v="2"/>
    <s v="Facebook"/>
    <s v="Video"/>
    <s v="Gen Z"/>
    <n v="1809"/>
    <n v="43"/>
    <n v="2"/>
    <n v="63.81"/>
    <n v="112.36"/>
    <n v="2.3770038695411829E-2"/>
    <n v="4.6511627906976744E-2"/>
    <n v="1.4839534883720931"/>
    <n v="31.905000000000001"/>
    <n v="1.7608525309512615"/>
    <n v="48.55"/>
  </r>
  <r>
    <d v="2024-10-09T00:00:00"/>
    <x v="2"/>
    <s v="Facebook"/>
    <s v="Video"/>
    <s v="Millennials"/>
    <n v="7970"/>
    <n v="269"/>
    <n v="28"/>
    <n v="159.26"/>
    <n v="1880.98"/>
    <n v="3.3751568381430362E-2"/>
    <n v="0.10408921933085502"/>
    <n v="0.59204460966542749"/>
    <n v="5.6878571428571423"/>
    <n v="11.810749717443175"/>
    <n v="1721.72"/>
  </r>
  <r>
    <d v="2024-10-09T00:00:00"/>
    <x v="2"/>
    <s v="Facebook"/>
    <s v="Video"/>
    <s v="Gen X"/>
    <n v="5393"/>
    <n v="227"/>
    <n v="30"/>
    <n v="83.32"/>
    <n v="1879.65"/>
    <n v="4.2091600222510663E-2"/>
    <n v="0.13215859030837004"/>
    <n v="0.36704845814977971"/>
    <n v="2.777333333333333"/>
    <n v="22.559409505520886"/>
    <n v="1796.3300000000002"/>
  </r>
  <r>
    <d v="2024-10-09T00:00:00"/>
    <x v="2"/>
    <s v="Facebook"/>
    <s v="Image"/>
    <s v="Gen Z"/>
    <n v="1516"/>
    <n v="22"/>
    <n v="0"/>
    <n v="47.4"/>
    <n v="0"/>
    <n v="1.4511873350923483E-2"/>
    <n v="0"/>
    <n v="2.1545454545454543"/>
    <n v="0"/>
    <n v="0"/>
    <n v="-47.4"/>
  </r>
  <r>
    <d v="2024-10-09T00:00:00"/>
    <x v="2"/>
    <s v="Facebook"/>
    <s v="Image"/>
    <s v="Millennials"/>
    <n v="10624"/>
    <n v="151"/>
    <n v="2"/>
    <n v="268.47000000000003"/>
    <n v="105.11"/>
    <n v="1.4213102409638554E-2"/>
    <n v="1.3245033112582781E-2"/>
    <n v="1.7779470198675498"/>
    <n v="134.23500000000001"/>
    <n v="0.39151488061980849"/>
    <n v="-163.36000000000001"/>
  </r>
  <r>
    <d v="2024-10-09T00:00:00"/>
    <x v="2"/>
    <s v="Facebook"/>
    <s v="Image"/>
    <s v="Gen X"/>
    <n v="3060"/>
    <n v="28"/>
    <n v="1"/>
    <n v="83.17"/>
    <n v="80.42"/>
    <n v="9.1503267973856214E-3"/>
    <n v="3.5714285714285712E-2"/>
    <n v="2.9703571428571429"/>
    <n v="83.17"/>
    <n v="0.96693519297823738"/>
    <n v="-2.75"/>
  </r>
  <r>
    <d v="2024-10-09T00:00:00"/>
    <x v="2"/>
    <s v="Facebook"/>
    <s v="Carousel"/>
    <s v="Gen Z"/>
    <n v="1913"/>
    <n v="49"/>
    <n v="3"/>
    <n v="53.31"/>
    <n v="244.22"/>
    <n v="2.5614218504966021E-2"/>
    <n v="6.1224489795918366E-2"/>
    <n v="1.0879591836734694"/>
    <n v="17.77"/>
    <n v="4.581129244044269"/>
    <n v="190.91"/>
  </r>
  <r>
    <d v="2024-10-09T00:00:00"/>
    <x v="2"/>
    <s v="Facebook"/>
    <s v="Carousel"/>
    <s v="Millennials"/>
    <n v="5928"/>
    <n v="71"/>
    <n v="2"/>
    <n v="190"/>
    <n v="107.3"/>
    <n v="1.1977058029689609E-2"/>
    <n v="2.8169014084507043E-2"/>
    <n v="2.676056338028169"/>
    <n v="95"/>
    <n v="0.56473684210526309"/>
    <n v="-82.7"/>
  </r>
  <r>
    <d v="2024-10-09T00:00:00"/>
    <x v="2"/>
    <s v="Facebook"/>
    <s v="Carousel"/>
    <s v="Gen X"/>
    <n v="5826"/>
    <n v="77"/>
    <n v="4"/>
    <n v="219.93"/>
    <n v="262"/>
    <n v="1.3216615173360797E-2"/>
    <n v="5.1948051948051951E-2"/>
    <n v="2.8562337662337662"/>
    <n v="54.982500000000002"/>
    <n v="1.1912881371345427"/>
    <n v="42.069999999999993"/>
  </r>
  <r>
    <d v="2024-10-10T00:00:00"/>
    <x v="2"/>
    <s v="Instagram"/>
    <s v="Video"/>
    <s v="Gen Z"/>
    <n v="7725"/>
    <n v="305"/>
    <n v="39"/>
    <n v="157.33000000000001"/>
    <n v="3893.72"/>
    <n v="3.9482200647249194E-2"/>
    <n v="0.12786885245901639"/>
    <n v="0.51583606557377049"/>
    <n v="4.0341025641025645"/>
    <n v="24.748744676793997"/>
    <n v="3736.39"/>
  </r>
  <r>
    <d v="2024-10-10T00:00:00"/>
    <x v="2"/>
    <s v="Instagram"/>
    <s v="Video"/>
    <s v="Millennials"/>
    <n v="4254"/>
    <n v="168"/>
    <n v="14"/>
    <n v="77.209999999999994"/>
    <n v="1328.78"/>
    <n v="3.9492242595204514E-2"/>
    <n v="8.3333333333333329E-2"/>
    <n v="0.45958333333333329"/>
    <n v="5.5149999999999997"/>
    <n v="17.2099468980702"/>
    <n v="1251.57"/>
  </r>
  <r>
    <d v="2024-10-10T00:00:00"/>
    <x v="2"/>
    <s v="Instagram"/>
    <s v="Video"/>
    <s v="Gen X"/>
    <n v="537"/>
    <n v="16"/>
    <n v="1"/>
    <n v="17.13"/>
    <n v="91.83"/>
    <n v="2.9795158286778398E-2"/>
    <n v="6.25E-2"/>
    <n v="1.0706249999999999"/>
    <n v="17.13"/>
    <n v="5.36077057793345"/>
    <n v="74.7"/>
  </r>
  <r>
    <d v="2024-10-10T00:00:00"/>
    <x v="2"/>
    <s v="Instagram"/>
    <s v="Image"/>
    <s v="Gen Z"/>
    <n v="9606"/>
    <n v="178"/>
    <n v="6"/>
    <n v="314.76"/>
    <n v="319.42"/>
    <n v="1.8530085363314595E-2"/>
    <n v="3.3707865168539325E-2"/>
    <n v="1.7683146067415729"/>
    <n v="52.46"/>
    <n v="1.014804930740882"/>
    <n v="4.660000000000025"/>
  </r>
  <r>
    <d v="2024-10-10T00:00:00"/>
    <x v="2"/>
    <s v="Instagram"/>
    <s v="Image"/>
    <s v="Millennials"/>
    <n v="6640"/>
    <n v="84"/>
    <n v="2"/>
    <n v="183.18"/>
    <n v="182.83"/>
    <n v="1.2650602409638554E-2"/>
    <n v="2.3809523809523808E-2"/>
    <n v="2.1807142857142856"/>
    <n v="91.59"/>
    <n v="0.99808931106015941"/>
    <n v="-0.34999999999999432"/>
  </r>
  <r>
    <d v="2024-10-10T00:00:00"/>
    <x v="2"/>
    <s v="Instagram"/>
    <s v="Image"/>
    <s v="Gen X"/>
    <n v="314"/>
    <n v="2"/>
    <n v="0"/>
    <n v="4.59"/>
    <n v="0"/>
    <n v="6.369426751592357E-3"/>
    <n v="0"/>
    <n v="2.2949999999999999"/>
    <n v="0"/>
    <n v="0"/>
    <n v="-4.59"/>
  </r>
  <r>
    <d v="2024-10-10T00:00:00"/>
    <x v="2"/>
    <s v="Instagram"/>
    <s v="Carousel"/>
    <s v="Gen Z"/>
    <n v="5222"/>
    <n v="76"/>
    <n v="3"/>
    <n v="151.01"/>
    <n v="287.27"/>
    <n v="1.4553810800459595E-2"/>
    <n v="3.9473684210526314E-2"/>
    <n v="1.9869736842105261"/>
    <n v="50.336666666666666"/>
    <n v="1.9023243493808357"/>
    <n v="136.26"/>
  </r>
  <r>
    <d v="2024-10-10T00:00:00"/>
    <x v="2"/>
    <s v="Instagram"/>
    <s v="Carousel"/>
    <s v="Millennials"/>
    <n v="7183"/>
    <n v="132"/>
    <n v="5"/>
    <n v="181.69"/>
    <n v="470.18"/>
    <n v="1.8376722817764167E-2"/>
    <n v="3.787878787878788E-2"/>
    <n v="1.376439393939394"/>
    <n v="36.338000000000001"/>
    <n v="2.5878144091584567"/>
    <n v="288.49"/>
  </r>
  <r>
    <d v="2024-10-10T00:00:00"/>
    <x v="2"/>
    <s v="Instagram"/>
    <s v="Carousel"/>
    <s v="Gen X"/>
    <n v="249"/>
    <n v="5"/>
    <n v="0"/>
    <n v="7.3"/>
    <n v="0"/>
    <n v="2.0080321285140562E-2"/>
    <n v="0"/>
    <n v="1.46"/>
    <n v="0"/>
    <n v="0"/>
    <n v="-7.3"/>
  </r>
  <r>
    <d v="2024-10-10T00:00:00"/>
    <x v="2"/>
    <s v="TikTok"/>
    <s v="Video"/>
    <s v="Gen Z"/>
    <n v="5174"/>
    <n v="229"/>
    <n v="32"/>
    <n v="188.53"/>
    <n v="2496.92"/>
    <n v="4.4259760340162352E-2"/>
    <n v="0.13973799126637554"/>
    <n v="0.82327510917030566"/>
    <n v="5.8915625"/>
    <n v="13.244152124330345"/>
    <n v="2308.39"/>
  </r>
  <r>
    <d v="2024-10-10T00:00:00"/>
    <x v="2"/>
    <s v="TikTok"/>
    <s v="Video"/>
    <s v="Millennials"/>
    <n v="549"/>
    <n v="20"/>
    <n v="1"/>
    <n v="18.48"/>
    <n v="65.38"/>
    <n v="3.6429872495446269E-2"/>
    <n v="0.05"/>
    <n v="0.92400000000000004"/>
    <n v="18.48"/>
    <n v="3.5378787878787876"/>
    <n v="46.899999999999991"/>
  </r>
  <r>
    <d v="2024-10-10T00:00:00"/>
    <x v="2"/>
    <s v="TikTok"/>
    <s v="Video"/>
    <s v="Gen X"/>
    <n v="442"/>
    <n v="12"/>
    <n v="1"/>
    <n v="5.78"/>
    <n v="64.849999999999994"/>
    <n v="2.7149321266968326E-2"/>
    <n v="8.3333333333333329E-2"/>
    <n v="0.48166666666666669"/>
    <n v="5.78"/>
    <n v="11.219723183391002"/>
    <n v="59.069999999999993"/>
  </r>
  <r>
    <d v="2024-10-10T00:00:00"/>
    <x v="2"/>
    <s v="TikTok"/>
    <s v="Image"/>
    <s v="Gen Z"/>
    <n v="5329"/>
    <n v="45"/>
    <n v="0"/>
    <n v="153.61000000000001"/>
    <n v="0"/>
    <n v="8.4443610433477204E-3"/>
    <n v="0"/>
    <n v="3.4135555555555559"/>
    <n v="0"/>
    <n v="0"/>
    <n v="-153.61000000000001"/>
  </r>
  <r>
    <d v="2024-10-10T00:00:00"/>
    <x v="2"/>
    <s v="TikTok"/>
    <s v="Image"/>
    <s v="Millennials"/>
    <n v="1261"/>
    <n v="18"/>
    <n v="0"/>
    <n v="45.98"/>
    <n v="0"/>
    <n v="1.4274385408406027E-2"/>
    <n v="0"/>
    <n v="2.5544444444444441"/>
    <n v="0"/>
    <n v="0"/>
    <n v="-45.98"/>
  </r>
  <r>
    <d v="2024-10-10T00:00:00"/>
    <x v="2"/>
    <s v="TikTok"/>
    <s v="Image"/>
    <s v="Gen X"/>
    <n v="233"/>
    <n v="1"/>
    <n v="0"/>
    <n v="6.94"/>
    <n v="0"/>
    <n v="4.2918454935622317E-3"/>
    <n v="0"/>
    <n v="6.94"/>
    <n v="0"/>
    <n v="0"/>
    <n v="-6.94"/>
  </r>
  <r>
    <d v="2024-10-10T00:00:00"/>
    <x v="2"/>
    <s v="TikTok"/>
    <s v="Carousel"/>
    <s v="Gen Z"/>
    <n v="8366"/>
    <n v="211"/>
    <n v="8"/>
    <n v="164.4"/>
    <n v="444.51"/>
    <n v="2.5221133158020558E-2"/>
    <n v="3.7914691943127965E-2"/>
    <n v="0.77914691943127967"/>
    <n v="20.55"/>
    <n v="2.703832116788321"/>
    <n v="280.11"/>
  </r>
  <r>
    <d v="2024-10-10T00:00:00"/>
    <x v="2"/>
    <s v="TikTok"/>
    <s v="Carousel"/>
    <s v="Millennials"/>
    <n v="1490"/>
    <n v="20"/>
    <n v="0"/>
    <n v="57.49"/>
    <n v="0"/>
    <n v="1.3422818791946308E-2"/>
    <n v="0"/>
    <n v="2.8745000000000003"/>
    <n v="0"/>
    <n v="0"/>
    <n v="-57.49"/>
  </r>
  <r>
    <d v="2024-10-10T00:00:00"/>
    <x v="2"/>
    <s v="TikTok"/>
    <s v="Carousel"/>
    <s v="Gen X"/>
    <n v="213"/>
    <n v="2"/>
    <n v="0"/>
    <n v="7.84"/>
    <n v="0"/>
    <n v="9.3896713615023476E-3"/>
    <n v="0"/>
    <n v="3.92"/>
    <n v="0"/>
    <n v="0"/>
    <n v="-7.84"/>
  </r>
  <r>
    <d v="2024-10-10T00:00:00"/>
    <x v="2"/>
    <s v="Facebook"/>
    <s v="Video"/>
    <s v="Gen Z"/>
    <n v="1575"/>
    <n v="77"/>
    <n v="9"/>
    <n v="36.64"/>
    <n v="621.57000000000005"/>
    <n v="4.8888888888888891E-2"/>
    <n v="0.11688311688311688"/>
    <n v="0.47584415584415585"/>
    <n v="4.0711111111111116"/>
    <n v="16.964246724890831"/>
    <n v="584.93000000000006"/>
  </r>
  <r>
    <d v="2024-10-10T00:00:00"/>
    <x v="2"/>
    <s v="Facebook"/>
    <s v="Video"/>
    <s v="Millennials"/>
    <n v="4614"/>
    <n v="229"/>
    <n v="26"/>
    <n v="122.49"/>
    <n v="1774.71"/>
    <n v="4.963155613350672E-2"/>
    <n v="0.11353711790393013"/>
    <n v="0.53489082969432311"/>
    <n v="4.711153846153846"/>
    <n v="14.488611315209406"/>
    <n v="1652.22"/>
  </r>
  <r>
    <d v="2024-10-10T00:00:00"/>
    <x v="2"/>
    <s v="Facebook"/>
    <s v="Video"/>
    <s v="Gen X"/>
    <n v="2068"/>
    <n v="51"/>
    <n v="4"/>
    <n v="56.46"/>
    <n v="203.63"/>
    <n v="2.4661508704061894E-2"/>
    <n v="7.8431372549019607E-2"/>
    <n v="1.1070588235294119"/>
    <n v="14.115"/>
    <n v="3.6066241586964223"/>
    <n v="147.16999999999999"/>
  </r>
  <r>
    <d v="2024-10-10T00:00:00"/>
    <x v="2"/>
    <s v="Facebook"/>
    <s v="Image"/>
    <s v="Gen Z"/>
    <n v="2837"/>
    <n v="55"/>
    <n v="1"/>
    <n v="105.9"/>
    <n v="80.61"/>
    <n v="1.9386676066267185E-2"/>
    <n v="1.8181818181818181E-2"/>
    <n v="1.9254545454545455"/>
    <n v="105.9"/>
    <n v="0.76118980169971662"/>
    <n v="-25.290000000000006"/>
  </r>
  <r>
    <d v="2024-10-10T00:00:00"/>
    <x v="2"/>
    <s v="Facebook"/>
    <s v="Image"/>
    <s v="Millennials"/>
    <n v="9504"/>
    <n v="135"/>
    <n v="2"/>
    <n v="320.36"/>
    <n v="165.81"/>
    <n v="1.4204545454545454E-2"/>
    <n v="1.4814814814814815E-2"/>
    <n v="2.3730370370370371"/>
    <n v="160.18"/>
    <n v="0.5175739792733175"/>
    <n v="-154.55000000000001"/>
  </r>
  <r>
    <d v="2024-10-10T00:00:00"/>
    <x v="2"/>
    <s v="Facebook"/>
    <s v="Image"/>
    <s v="Gen X"/>
    <n v="3852"/>
    <n v="33"/>
    <n v="1"/>
    <n v="58.16"/>
    <n v="57.7"/>
    <n v="8.5669781931464167E-3"/>
    <n v="3.0303030303030304E-2"/>
    <n v="1.7624242424242422"/>
    <n v="58.16"/>
    <n v="0.99209078404401663"/>
    <n v="-0.45999999999999375"/>
  </r>
  <r>
    <d v="2024-10-10T00:00:00"/>
    <x v="2"/>
    <s v="Facebook"/>
    <s v="Carousel"/>
    <s v="Gen Z"/>
    <n v="1627"/>
    <n v="34"/>
    <n v="2"/>
    <n v="21.65"/>
    <n v="106.69"/>
    <n v="2.0897357098955131E-2"/>
    <n v="5.8823529411764705E-2"/>
    <n v="0.6367647058823529"/>
    <n v="10.824999999999999"/>
    <n v="4.9279445727482685"/>
    <n v="85.039999999999992"/>
  </r>
  <r>
    <d v="2024-10-10T00:00:00"/>
    <x v="2"/>
    <s v="Facebook"/>
    <s v="Carousel"/>
    <s v="Millennials"/>
    <n v="11545"/>
    <n v="308"/>
    <n v="6"/>
    <n v="152.32"/>
    <n v="313.83"/>
    <n v="2.6678215677782589E-2"/>
    <n v="1.948051948051948E-2"/>
    <n v="0.49454545454545451"/>
    <n v="25.386666666666667"/>
    <n v="2.0603335084033612"/>
    <n v="161.51"/>
  </r>
  <r>
    <d v="2024-10-10T00:00:00"/>
    <x v="2"/>
    <s v="Facebook"/>
    <s v="Carousel"/>
    <s v="Gen X"/>
    <n v="2445"/>
    <n v="31"/>
    <n v="0"/>
    <n v="91.68"/>
    <n v="0"/>
    <n v="1.2678936605316974E-2"/>
    <n v="0"/>
    <n v="2.9574193548387098"/>
    <n v="0"/>
    <n v="0"/>
    <n v="-91.68"/>
  </r>
  <r>
    <d v="2024-10-11T00:00:00"/>
    <x v="2"/>
    <s v="Instagram"/>
    <s v="Video"/>
    <s v="Gen Z"/>
    <n v="5529"/>
    <n v="154"/>
    <n v="11"/>
    <n v="92.61"/>
    <n v="684.42"/>
    <n v="2.7853137999638271E-2"/>
    <n v="7.1428571428571425E-2"/>
    <n v="0.60136363636363632"/>
    <n v="8.4190909090909098"/>
    <n v="7.3903466148364103"/>
    <n v="591.80999999999995"/>
  </r>
  <r>
    <d v="2024-10-11T00:00:00"/>
    <x v="2"/>
    <s v="Instagram"/>
    <s v="Video"/>
    <s v="Millennials"/>
    <n v="7860"/>
    <n v="335"/>
    <n v="37"/>
    <n v="220.63"/>
    <n v="2782.98"/>
    <n v="4.2620865139949109E-2"/>
    <n v="0.11044776119402985"/>
    <n v="0.65859701492537315"/>
    <n v="5.962972972972973"/>
    <n v="12.613787789511854"/>
    <n v="2562.35"/>
  </r>
  <r>
    <d v="2024-10-11T00:00:00"/>
    <x v="2"/>
    <s v="Instagram"/>
    <s v="Video"/>
    <s v="Gen X"/>
    <n v="320"/>
    <n v="8"/>
    <n v="0"/>
    <n v="4.7"/>
    <n v="0"/>
    <n v="2.5000000000000001E-2"/>
    <n v="0"/>
    <n v="0.58750000000000002"/>
    <n v="0"/>
    <n v="0"/>
    <n v="-4.7"/>
  </r>
  <r>
    <d v="2024-10-11T00:00:00"/>
    <x v="2"/>
    <s v="Instagram"/>
    <s v="Image"/>
    <s v="Gen Z"/>
    <n v="9902"/>
    <n v="145"/>
    <n v="3"/>
    <n v="289.5"/>
    <n v="286.92"/>
    <n v="1.464350636235104E-2"/>
    <n v="2.0689655172413793E-2"/>
    <n v="1.9965517241379311"/>
    <n v="96.5"/>
    <n v="0.99108808290155448"/>
    <n v="-2.5799999999999841"/>
  </r>
  <r>
    <d v="2024-10-11T00:00:00"/>
    <x v="2"/>
    <s v="Instagram"/>
    <s v="Image"/>
    <s v="Millennials"/>
    <n v="4275"/>
    <n v="58"/>
    <n v="2"/>
    <n v="160.44999999999999"/>
    <n v="186.06"/>
    <n v="1.3567251461988304E-2"/>
    <n v="3.4482758620689655E-2"/>
    <n v="2.7663793103448273"/>
    <n v="80.224999999999994"/>
    <n v="1.1596135867871613"/>
    <n v="25.610000000000014"/>
  </r>
  <r>
    <d v="2024-10-11T00:00:00"/>
    <x v="2"/>
    <s v="Instagram"/>
    <s v="Image"/>
    <s v="Gen X"/>
    <n v="597"/>
    <n v="7"/>
    <n v="0"/>
    <n v="11.43"/>
    <n v="0"/>
    <n v="1.1725293132328308E-2"/>
    <n v="0"/>
    <n v="1.6328571428571428"/>
    <n v="0"/>
    <n v="0"/>
    <n v="-11.43"/>
  </r>
  <r>
    <d v="2024-10-11T00:00:00"/>
    <x v="2"/>
    <s v="Instagram"/>
    <s v="Carousel"/>
    <s v="Gen Z"/>
    <n v="8891"/>
    <n v="95"/>
    <n v="6"/>
    <n v="278.17"/>
    <n v="323.88"/>
    <n v="1.0684962321448655E-2"/>
    <n v="6.3157894736842107E-2"/>
    <n v="2.928105263157895"/>
    <n v="46.361666666666672"/>
    <n v="1.1643239745479381"/>
    <n v="45.70999999999998"/>
  </r>
  <r>
    <d v="2024-10-11T00:00:00"/>
    <x v="2"/>
    <s v="Instagram"/>
    <s v="Carousel"/>
    <s v="Millennials"/>
    <n v="3849"/>
    <n v="114"/>
    <n v="4"/>
    <n v="111.6"/>
    <n v="256.70999999999998"/>
    <n v="2.9618082618862042E-2"/>
    <n v="3.5087719298245612E-2"/>
    <n v="0.97894736842105257"/>
    <n v="27.9"/>
    <n v="2.3002688172043011"/>
    <n v="145.10999999999999"/>
  </r>
  <r>
    <d v="2024-10-11T00:00:00"/>
    <x v="2"/>
    <s v="Instagram"/>
    <s v="Carousel"/>
    <s v="Gen X"/>
    <n v="219"/>
    <n v="3"/>
    <n v="0"/>
    <n v="7.2"/>
    <n v="0"/>
    <n v="1.3698630136986301E-2"/>
    <n v="0"/>
    <n v="2.4"/>
    <n v="0"/>
    <n v="0"/>
    <n v="-7.2"/>
  </r>
  <r>
    <d v="2024-10-11T00:00:00"/>
    <x v="2"/>
    <s v="TikTok"/>
    <s v="Video"/>
    <s v="Gen Z"/>
    <n v="10444"/>
    <n v="371"/>
    <n v="21"/>
    <n v="285.06"/>
    <n v="1551.46"/>
    <n v="3.5522788203753354E-2"/>
    <n v="5.6603773584905662E-2"/>
    <n v="0.76835579514824803"/>
    <n v="13.574285714285715"/>
    <n v="5.4425734932996566"/>
    <n v="1266.4000000000001"/>
  </r>
  <r>
    <d v="2024-10-11T00:00:00"/>
    <x v="2"/>
    <s v="TikTok"/>
    <s v="Video"/>
    <s v="Millennials"/>
    <n v="1439"/>
    <n v="31"/>
    <n v="3"/>
    <n v="25.24"/>
    <n v="154.58000000000001"/>
    <n v="2.1542738012508687E-2"/>
    <n v="9.6774193548387094E-2"/>
    <n v="0.81419354838709668"/>
    <n v="8.4133333333333322"/>
    <n v="6.1244057052297949"/>
    <n v="129.34"/>
  </r>
  <r>
    <d v="2024-10-11T00:00:00"/>
    <x v="2"/>
    <s v="TikTok"/>
    <s v="Video"/>
    <s v="Gen X"/>
    <n v="628"/>
    <n v="17"/>
    <n v="2"/>
    <n v="14.17"/>
    <n v="173.3"/>
    <n v="2.7070063694267517E-2"/>
    <n v="0.11764705882352941"/>
    <n v="0.83352941176470585"/>
    <n v="7.085"/>
    <n v="12.230063514467185"/>
    <n v="159.13000000000002"/>
  </r>
  <r>
    <d v="2024-10-11T00:00:00"/>
    <x v="2"/>
    <s v="TikTok"/>
    <s v="Image"/>
    <s v="Gen Z"/>
    <n v="10675"/>
    <n v="160"/>
    <n v="5"/>
    <n v="359.84"/>
    <n v="417.17"/>
    <n v="1.4988290398126464E-2"/>
    <n v="3.125E-2"/>
    <n v="2.2489999999999997"/>
    <n v="71.967999999999989"/>
    <n v="1.159320809248555"/>
    <n v="57.330000000000041"/>
  </r>
  <r>
    <d v="2024-10-11T00:00:00"/>
    <x v="2"/>
    <s v="TikTok"/>
    <s v="Image"/>
    <s v="Millennials"/>
    <n v="1621"/>
    <n v="16"/>
    <n v="0"/>
    <n v="29.06"/>
    <n v="0"/>
    <n v="9.8704503392967307E-3"/>
    <n v="0"/>
    <n v="1.8162499999999999"/>
    <n v="0"/>
    <n v="0"/>
    <n v="-29.06"/>
  </r>
  <r>
    <d v="2024-10-11T00:00:00"/>
    <x v="2"/>
    <s v="TikTok"/>
    <s v="Image"/>
    <s v="Gen X"/>
    <n v="767"/>
    <n v="12"/>
    <n v="0"/>
    <n v="12.57"/>
    <n v="0"/>
    <n v="1.5645371577574969E-2"/>
    <n v="0"/>
    <n v="1.0475000000000001"/>
    <n v="0"/>
    <n v="0"/>
    <n v="-12.57"/>
  </r>
  <r>
    <d v="2024-10-11T00:00:00"/>
    <x v="2"/>
    <s v="TikTok"/>
    <s v="Carousel"/>
    <s v="Gen Z"/>
    <n v="13207"/>
    <n v="187"/>
    <n v="10"/>
    <n v="346.32"/>
    <n v="772.19"/>
    <n v="1.4159158022260922E-2"/>
    <n v="5.3475935828877004E-2"/>
    <n v="1.8519786096256685"/>
    <n v="34.631999999999998"/>
    <n v="2.2297008547008548"/>
    <n v="425.87000000000006"/>
  </r>
  <r>
    <d v="2024-10-11T00:00:00"/>
    <x v="2"/>
    <s v="TikTok"/>
    <s v="Carousel"/>
    <s v="Millennials"/>
    <n v="1843"/>
    <n v="46"/>
    <n v="1"/>
    <n v="62.32"/>
    <n v="87.51"/>
    <n v="2.4959305480195332E-2"/>
    <n v="2.1739130434782608E-2"/>
    <n v="1.3547826086956523"/>
    <n v="62.32"/>
    <n v="1.4042041078305521"/>
    <n v="25.190000000000005"/>
  </r>
  <r>
    <d v="2024-10-11T00:00:00"/>
    <x v="2"/>
    <s v="TikTok"/>
    <s v="Carousel"/>
    <s v="Gen X"/>
    <n v="188"/>
    <n v="2"/>
    <n v="0"/>
    <n v="6.45"/>
    <n v="0"/>
    <n v="1.0638297872340425E-2"/>
    <n v="0"/>
    <n v="3.2250000000000001"/>
    <n v="0"/>
    <n v="0"/>
    <n v="-6.45"/>
  </r>
  <r>
    <d v="2024-10-11T00:00:00"/>
    <x v="2"/>
    <s v="Facebook"/>
    <s v="Video"/>
    <s v="Gen Z"/>
    <n v="1952"/>
    <n v="57"/>
    <n v="5"/>
    <n v="57.65"/>
    <n v="434.07"/>
    <n v="2.9200819672131149E-2"/>
    <n v="8.771929824561403E-2"/>
    <n v="1.0114035087719297"/>
    <n v="11.53"/>
    <n v="7.5294015611448399"/>
    <n v="376.42"/>
  </r>
  <r>
    <d v="2024-10-11T00:00:00"/>
    <x v="2"/>
    <s v="Facebook"/>
    <s v="Video"/>
    <s v="Millennials"/>
    <n v="5367"/>
    <n v="219"/>
    <n v="28"/>
    <n v="187"/>
    <n v="1587.32"/>
    <n v="4.0804918949133594E-2"/>
    <n v="0.12785388127853881"/>
    <n v="0.85388127853881279"/>
    <n v="6.6785714285714288"/>
    <n v="8.4883422459893048"/>
    <n v="1400.32"/>
  </r>
  <r>
    <d v="2024-10-11T00:00:00"/>
    <x v="2"/>
    <s v="Facebook"/>
    <s v="Video"/>
    <s v="Gen X"/>
    <n v="3369"/>
    <n v="121"/>
    <n v="11"/>
    <n v="121.1"/>
    <n v="944.57"/>
    <n v="3.591570198872069E-2"/>
    <n v="9.0909090909090912E-2"/>
    <n v="1.0008264462809917"/>
    <n v="11.009090909090908"/>
    <n v="7.7999174236168463"/>
    <n v="823.47"/>
  </r>
  <r>
    <d v="2024-10-11T00:00:00"/>
    <x v="2"/>
    <s v="Facebook"/>
    <s v="Image"/>
    <s v="Gen Z"/>
    <n v="1965"/>
    <n v="37"/>
    <n v="1"/>
    <n v="67.81"/>
    <n v="74.790000000000006"/>
    <n v="1.8829516539440202E-2"/>
    <n v="2.7027027027027029E-2"/>
    <n v="1.8327027027027027"/>
    <n v="67.81"/>
    <n v="1.1029346704025955"/>
    <n v="6.980000000000004"/>
  </r>
  <r>
    <d v="2024-10-11T00:00:00"/>
    <x v="2"/>
    <s v="Facebook"/>
    <s v="Image"/>
    <s v="Millennials"/>
    <n v="4661"/>
    <n v="68"/>
    <n v="1"/>
    <n v="119.63"/>
    <n v="86.25"/>
    <n v="1.4589143960523493E-2"/>
    <n v="1.4705882352941176E-2"/>
    <n v="1.759264705882353"/>
    <n v="119.63"/>
    <n v="0.72097300008359111"/>
    <n v="-33.379999999999995"/>
  </r>
  <r>
    <d v="2024-10-11T00:00:00"/>
    <x v="2"/>
    <s v="Facebook"/>
    <s v="Image"/>
    <s v="Gen X"/>
    <n v="2579"/>
    <n v="38"/>
    <n v="1"/>
    <n v="74.650000000000006"/>
    <n v="69.33"/>
    <n v="1.4734393175649476E-2"/>
    <n v="2.6315789473684209E-2"/>
    <n v="1.9644736842105264"/>
    <n v="74.650000000000006"/>
    <n v="0.92873409243134619"/>
    <n v="-5.3200000000000074"/>
  </r>
  <r>
    <d v="2024-10-11T00:00:00"/>
    <x v="2"/>
    <s v="Facebook"/>
    <s v="Carousel"/>
    <s v="Gen Z"/>
    <n v="2566"/>
    <n v="53"/>
    <n v="2"/>
    <n v="71.989999999999995"/>
    <n v="199.68"/>
    <n v="2.0654715510522212E-2"/>
    <n v="3.7735849056603772E-2"/>
    <n v="1.3583018867924528"/>
    <n v="35.994999999999997"/>
    <n v="2.7737185720238924"/>
    <n v="127.69000000000001"/>
  </r>
  <r>
    <d v="2024-10-11T00:00:00"/>
    <x v="2"/>
    <s v="Facebook"/>
    <s v="Carousel"/>
    <s v="Millennials"/>
    <n v="7130"/>
    <n v="126"/>
    <n v="8"/>
    <n v="250.66"/>
    <n v="493.07"/>
    <n v="1.767180925666199E-2"/>
    <n v="6.3492063492063489E-2"/>
    <n v="1.9893650793650794"/>
    <n v="31.3325"/>
    <n v="1.9670868906087928"/>
    <n v="242.41"/>
  </r>
  <r>
    <d v="2024-10-11T00:00:00"/>
    <x v="2"/>
    <s v="Facebook"/>
    <s v="Carousel"/>
    <s v="Gen X"/>
    <n v="4581"/>
    <n v="48"/>
    <n v="1"/>
    <n v="114.26"/>
    <n v="78.78"/>
    <n v="1.0478061558611657E-2"/>
    <n v="2.0833333333333332E-2"/>
    <n v="2.3804166666666666"/>
    <n v="114.26"/>
    <n v="0.68948013302993172"/>
    <n v="-35.480000000000004"/>
  </r>
  <r>
    <d v="2024-10-12T00:00:00"/>
    <x v="2"/>
    <s v="Instagram"/>
    <s v="Video"/>
    <s v="Gen Z"/>
    <n v="3257"/>
    <n v="125"/>
    <n v="15"/>
    <n v="121.28"/>
    <n v="1436.38"/>
    <n v="3.8378876266502916E-2"/>
    <n v="0.12"/>
    <n v="0.97023999999999999"/>
    <n v="8.0853333333333328"/>
    <n v="11.843502638522429"/>
    <n v="1315.1000000000001"/>
  </r>
  <r>
    <d v="2024-10-12T00:00:00"/>
    <x v="2"/>
    <s v="Instagram"/>
    <s v="Video"/>
    <s v="Millennials"/>
    <n v="5294"/>
    <n v="110"/>
    <n v="13"/>
    <n v="99.17"/>
    <n v="771.91"/>
    <n v="2.0778239516433698E-2"/>
    <n v="0.11818181818181818"/>
    <n v="0.90154545454545454"/>
    <n v="7.6284615384615382"/>
    <n v="7.7837047494201874"/>
    <n v="672.74"/>
  </r>
  <r>
    <d v="2024-10-12T00:00:00"/>
    <x v="2"/>
    <s v="Instagram"/>
    <s v="Video"/>
    <s v="Gen X"/>
    <n v="482"/>
    <n v="23"/>
    <n v="1"/>
    <n v="14.37"/>
    <n v="73.7"/>
    <n v="4.7717842323651449E-2"/>
    <n v="4.3478260869565216E-2"/>
    <n v="0.62478260869565216"/>
    <n v="14.37"/>
    <n v="5.1287404314544194"/>
    <n v="59.330000000000005"/>
  </r>
  <r>
    <d v="2024-10-12T00:00:00"/>
    <x v="2"/>
    <s v="Instagram"/>
    <s v="Image"/>
    <s v="Gen Z"/>
    <n v="7064"/>
    <n v="49"/>
    <n v="0"/>
    <n v="178.15"/>
    <n v="0"/>
    <n v="6.9365798414496036E-3"/>
    <n v="0"/>
    <n v="3.6357142857142857"/>
    <n v="0"/>
    <n v="0"/>
    <n v="-178.15"/>
  </r>
  <r>
    <d v="2024-10-12T00:00:00"/>
    <x v="2"/>
    <s v="Instagram"/>
    <s v="Image"/>
    <s v="Millennials"/>
    <n v="4501"/>
    <n v="45"/>
    <n v="0"/>
    <n v="97.98"/>
    <n v="0"/>
    <n v="9.9977782714952227E-3"/>
    <n v="0"/>
    <n v="2.1773333333333333"/>
    <n v="0"/>
    <n v="0"/>
    <n v="-97.98"/>
  </r>
  <r>
    <d v="2024-10-12T00:00:00"/>
    <x v="2"/>
    <s v="Instagram"/>
    <s v="Image"/>
    <s v="Gen X"/>
    <n v="999"/>
    <n v="11"/>
    <n v="0"/>
    <n v="28.38"/>
    <n v="0"/>
    <n v="1.1011011011011011E-2"/>
    <n v="0"/>
    <n v="2.58"/>
    <n v="0"/>
    <n v="0"/>
    <n v="-28.38"/>
  </r>
  <r>
    <d v="2024-10-12T00:00:00"/>
    <x v="2"/>
    <s v="Instagram"/>
    <s v="Carousel"/>
    <s v="Gen Z"/>
    <n v="6371"/>
    <n v="76"/>
    <n v="4"/>
    <n v="184.71"/>
    <n v="241.37"/>
    <n v="1.1929053523779626E-2"/>
    <n v="5.2631578947368418E-2"/>
    <n v="2.4303947368421053"/>
    <n v="46.177500000000002"/>
    <n v="1.3067511233825997"/>
    <n v="56.66"/>
  </r>
  <r>
    <d v="2024-10-12T00:00:00"/>
    <x v="2"/>
    <s v="Instagram"/>
    <s v="Carousel"/>
    <s v="Millennials"/>
    <n v="6862"/>
    <n v="153"/>
    <n v="8"/>
    <n v="176.68"/>
    <n v="763.84"/>
    <n v="2.2296706499562811E-2"/>
    <n v="5.2287581699346407E-2"/>
    <n v="1.1547712418300653"/>
    <n v="22.085000000000001"/>
    <n v="4.3232963549920758"/>
    <n v="587.16000000000008"/>
  </r>
  <r>
    <d v="2024-10-12T00:00:00"/>
    <x v="2"/>
    <s v="Instagram"/>
    <s v="Carousel"/>
    <s v="Gen X"/>
    <n v="336"/>
    <n v="5"/>
    <n v="0"/>
    <n v="5.6"/>
    <n v="0"/>
    <n v="1.488095238095238E-2"/>
    <n v="0"/>
    <n v="1.1199999999999999"/>
    <n v="0"/>
    <n v="0"/>
    <n v="-5.6"/>
  </r>
  <r>
    <d v="2024-10-12T00:00:00"/>
    <x v="2"/>
    <s v="TikTok"/>
    <s v="Video"/>
    <s v="Gen Z"/>
    <n v="13828"/>
    <n v="688"/>
    <n v="62"/>
    <n v="499.08"/>
    <n v="3628.77"/>
    <n v="4.9754122071159965E-2"/>
    <n v="9.0116279069767435E-2"/>
    <n v="0.72540697674418597"/>
    <n v="8.0496774193548379"/>
    <n v="7.2709184900216401"/>
    <n v="3129.69"/>
  </r>
  <r>
    <d v="2024-10-12T00:00:00"/>
    <x v="2"/>
    <s v="TikTok"/>
    <s v="Video"/>
    <s v="Millennials"/>
    <n v="1329"/>
    <n v="55"/>
    <n v="4"/>
    <n v="42.29"/>
    <n v="208.2"/>
    <n v="4.1384499623777278E-2"/>
    <n v="7.2727272727272724E-2"/>
    <n v="0.76890909090909088"/>
    <n v="10.5725"/>
    <n v="4.9231496807755972"/>
    <n v="165.91"/>
  </r>
  <r>
    <d v="2024-10-12T00:00:00"/>
    <x v="2"/>
    <s v="TikTok"/>
    <s v="Video"/>
    <s v="Gen X"/>
    <n v="221"/>
    <n v="10"/>
    <n v="1"/>
    <n v="7.74"/>
    <n v="82.61"/>
    <n v="4.5248868778280542E-2"/>
    <n v="0.1"/>
    <n v="0.77400000000000002"/>
    <n v="7.74"/>
    <n v="10.67312661498708"/>
    <n v="74.87"/>
  </r>
  <r>
    <d v="2024-10-12T00:00:00"/>
    <x v="2"/>
    <s v="TikTok"/>
    <s v="Image"/>
    <s v="Gen Z"/>
    <n v="14730"/>
    <n v="243"/>
    <n v="3"/>
    <n v="543.59"/>
    <n v="212.77"/>
    <n v="1.6496945010183301E-2"/>
    <n v="1.2345679012345678E-2"/>
    <n v="2.2369958847736626"/>
    <n v="181.19666666666669"/>
    <n v="0.39141632480362037"/>
    <n v="-330.82000000000005"/>
  </r>
  <r>
    <d v="2024-10-12T00:00:00"/>
    <x v="2"/>
    <s v="TikTok"/>
    <s v="Image"/>
    <s v="Millennials"/>
    <n v="1118"/>
    <n v="15"/>
    <n v="0"/>
    <n v="20.440000000000001"/>
    <n v="0"/>
    <n v="1.3416815742397137E-2"/>
    <n v="0"/>
    <n v="1.3626666666666667"/>
    <n v="0"/>
    <n v="0"/>
    <n v="-20.440000000000001"/>
  </r>
  <r>
    <d v="2024-10-12T00:00:00"/>
    <x v="2"/>
    <s v="TikTok"/>
    <s v="Image"/>
    <s v="Gen X"/>
    <n v="682"/>
    <n v="9"/>
    <n v="0"/>
    <n v="11.53"/>
    <n v="0"/>
    <n v="1.3196480938416423E-2"/>
    <n v="0"/>
    <n v="1.2811111111111111"/>
    <n v="0"/>
    <n v="0"/>
    <n v="-11.53"/>
  </r>
  <r>
    <d v="2024-10-12T00:00:00"/>
    <x v="2"/>
    <s v="TikTok"/>
    <s v="Carousel"/>
    <s v="Gen Z"/>
    <n v="12549"/>
    <n v="347"/>
    <n v="25"/>
    <n v="416.95"/>
    <n v="2131.12"/>
    <n v="2.7651605705633915E-2"/>
    <n v="7.2046109510086456E-2"/>
    <n v="1.2015850144092219"/>
    <n v="16.678000000000001"/>
    <n v="5.1112123755846026"/>
    <n v="1714.1699999999998"/>
  </r>
  <r>
    <d v="2024-10-12T00:00:00"/>
    <x v="2"/>
    <s v="TikTok"/>
    <s v="Carousel"/>
    <s v="Millennials"/>
    <n v="844"/>
    <n v="9"/>
    <n v="0"/>
    <n v="24.8"/>
    <n v="0"/>
    <n v="1.066350710900474E-2"/>
    <n v="0"/>
    <n v="2.7555555555555555"/>
    <n v="0"/>
    <n v="0"/>
    <n v="-24.8"/>
  </r>
  <r>
    <d v="2024-10-12T00:00:00"/>
    <x v="2"/>
    <s v="TikTok"/>
    <s v="Carousel"/>
    <s v="Gen X"/>
    <n v="855"/>
    <n v="22"/>
    <n v="1"/>
    <n v="20.260000000000002"/>
    <n v="77.56"/>
    <n v="2.5730994152046785E-2"/>
    <n v="4.5454545454545456E-2"/>
    <n v="0.92090909090909101"/>
    <n v="20.260000000000002"/>
    <n v="3.8282329713721617"/>
    <n v="57.3"/>
  </r>
  <r>
    <d v="2024-10-12T00:00:00"/>
    <x v="2"/>
    <s v="Facebook"/>
    <s v="Video"/>
    <s v="Gen Z"/>
    <n v="2591"/>
    <n v="60"/>
    <n v="4"/>
    <n v="87.68"/>
    <n v="251.72"/>
    <n v="2.3157082207641837E-2"/>
    <n v="6.6666666666666666E-2"/>
    <n v="1.4613333333333334"/>
    <n v="21.92"/>
    <n v="2.8708941605839415"/>
    <n v="164.04"/>
  </r>
  <r>
    <d v="2024-10-12T00:00:00"/>
    <x v="2"/>
    <s v="Facebook"/>
    <s v="Video"/>
    <s v="Millennials"/>
    <n v="10974"/>
    <n v="543"/>
    <n v="55"/>
    <n v="184.94"/>
    <n v="3232.89"/>
    <n v="4.9480590486604699E-2"/>
    <n v="0.10128913443830571"/>
    <n v="0.34058931860036834"/>
    <n v="3.3625454545454545"/>
    <n v="17.48075051368011"/>
    <n v="3047.95"/>
  </r>
  <r>
    <d v="2024-10-12T00:00:00"/>
    <x v="2"/>
    <s v="Facebook"/>
    <s v="Video"/>
    <s v="Gen X"/>
    <n v="5006"/>
    <n v="141"/>
    <n v="15"/>
    <n v="161.84"/>
    <n v="955.87"/>
    <n v="2.8166200559328804E-2"/>
    <n v="0.10638297872340426"/>
    <n v="1.1478014184397163"/>
    <n v="10.789333333333333"/>
    <n v="5.9062654473554126"/>
    <n v="794.03"/>
  </r>
  <r>
    <d v="2024-10-12T00:00:00"/>
    <x v="2"/>
    <s v="Facebook"/>
    <s v="Image"/>
    <s v="Gen Z"/>
    <n v="2436"/>
    <n v="18"/>
    <n v="0"/>
    <n v="73.52"/>
    <n v="0"/>
    <n v="7.3891625615763543E-3"/>
    <n v="0"/>
    <n v="4.0844444444444443"/>
    <n v="0"/>
    <n v="0"/>
    <n v="-73.52"/>
  </r>
  <r>
    <d v="2024-10-12T00:00:00"/>
    <x v="2"/>
    <s v="Facebook"/>
    <s v="Image"/>
    <s v="Millennials"/>
    <n v="7718"/>
    <n v="141"/>
    <n v="5"/>
    <n v="114.13"/>
    <n v="370.93"/>
    <n v="1.8268981601451153E-2"/>
    <n v="3.5460992907801421E-2"/>
    <n v="0.80943262411347516"/>
    <n v="22.826000000000001"/>
    <n v="3.2500657145360554"/>
    <n v="256.8"/>
  </r>
  <r>
    <d v="2024-10-12T00:00:00"/>
    <x v="2"/>
    <s v="Facebook"/>
    <s v="Image"/>
    <s v="Gen X"/>
    <n v="3209"/>
    <n v="47"/>
    <n v="1"/>
    <n v="102.11"/>
    <n v="71.03"/>
    <n v="1.4646307260828918E-2"/>
    <n v="2.1276595744680851E-2"/>
    <n v="2.1725531914893619"/>
    <n v="102.11"/>
    <n v="0.69562236803447264"/>
    <n v="-31.08"/>
  </r>
  <r>
    <d v="2024-10-12T00:00:00"/>
    <x v="2"/>
    <s v="Facebook"/>
    <s v="Carousel"/>
    <s v="Gen Z"/>
    <n v="2984"/>
    <n v="67"/>
    <n v="2"/>
    <n v="44.46"/>
    <n v="199.69"/>
    <n v="2.2453083109919572E-2"/>
    <n v="2.9850746268656716E-2"/>
    <n v="0.66358208955223885"/>
    <n v="22.23"/>
    <n v="4.4914529914529915"/>
    <n v="155.22999999999999"/>
  </r>
  <r>
    <d v="2024-10-12T00:00:00"/>
    <x v="2"/>
    <s v="Facebook"/>
    <s v="Carousel"/>
    <s v="Millennials"/>
    <n v="8741"/>
    <n v="99"/>
    <n v="4"/>
    <n v="301.42"/>
    <n v="221.2"/>
    <n v="1.1325935247683331E-2"/>
    <n v="4.0404040404040407E-2"/>
    <n v="3.0446464646464646"/>
    <n v="75.355000000000004"/>
    <n v="0.73385973060845322"/>
    <n v="-80.220000000000027"/>
  </r>
  <r>
    <d v="2024-10-12T00:00:00"/>
    <x v="2"/>
    <s v="Facebook"/>
    <s v="Carousel"/>
    <s v="Gen X"/>
    <n v="5418"/>
    <n v="65"/>
    <n v="1"/>
    <n v="76.459999999999994"/>
    <n v="82.97"/>
    <n v="1.199704688076781E-2"/>
    <n v="1.5384615384615385E-2"/>
    <n v="1.1763076923076923"/>
    <n v="76.459999999999994"/>
    <n v="1.0851425582003662"/>
    <n v="6.5100000000000051"/>
  </r>
  <r>
    <d v="2024-10-13T00:00:00"/>
    <x v="2"/>
    <s v="Instagram"/>
    <s v="Video"/>
    <s v="Gen Z"/>
    <n v="7453"/>
    <n v="300"/>
    <n v="31"/>
    <n v="245.94"/>
    <n v="1794.4"/>
    <n v="4.025224741714746E-2"/>
    <n v="0.10333333333333333"/>
    <n v="0.81979999999999997"/>
    <n v="7.9335483870967742"/>
    <n v="7.2960884768642762"/>
    <n v="1548.46"/>
  </r>
  <r>
    <d v="2024-10-13T00:00:00"/>
    <x v="2"/>
    <s v="Instagram"/>
    <s v="Video"/>
    <s v="Millennials"/>
    <n v="2815"/>
    <n v="133"/>
    <n v="13"/>
    <n v="93.75"/>
    <n v="914.78"/>
    <n v="4.7246891651865006E-2"/>
    <n v="9.7744360902255634E-2"/>
    <n v="0.70488721804511278"/>
    <n v="7.2115384615384617"/>
    <n v="9.7576533333333337"/>
    <n v="821.03"/>
  </r>
  <r>
    <d v="2024-10-13T00:00:00"/>
    <x v="2"/>
    <s v="Instagram"/>
    <s v="Video"/>
    <s v="Gen X"/>
    <n v="435"/>
    <n v="12"/>
    <n v="1"/>
    <n v="11.2"/>
    <n v="79.040000000000006"/>
    <n v="2.7586206896551724E-2"/>
    <n v="8.3333333333333329E-2"/>
    <n v="0.93333333333333324"/>
    <n v="11.2"/>
    <n v="7.0571428571428578"/>
    <n v="67.84"/>
  </r>
  <r>
    <d v="2024-10-13T00:00:00"/>
    <x v="2"/>
    <s v="Instagram"/>
    <s v="Image"/>
    <s v="Gen Z"/>
    <n v="6765"/>
    <n v="109"/>
    <n v="3"/>
    <n v="165.51"/>
    <n v="189.12"/>
    <n v="1.6112342941611235E-2"/>
    <n v="2.7522935779816515E-2"/>
    <n v="1.5184403669724771"/>
    <n v="55.169999999999995"/>
    <n v="1.1426499909371035"/>
    <n v="23.610000000000014"/>
  </r>
  <r>
    <d v="2024-10-13T00:00:00"/>
    <x v="2"/>
    <s v="Instagram"/>
    <s v="Image"/>
    <s v="Millennials"/>
    <n v="4172"/>
    <n v="26"/>
    <n v="0"/>
    <n v="141.36000000000001"/>
    <n v="0"/>
    <n v="6.2320230105465009E-3"/>
    <n v="0"/>
    <n v="5.4369230769230779"/>
    <n v="0"/>
    <n v="0"/>
    <n v="-141.36000000000001"/>
  </r>
  <r>
    <d v="2024-10-13T00:00:00"/>
    <x v="2"/>
    <s v="Instagram"/>
    <s v="Image"/>
    <s v="Gen X"/>
    <n v="314"/>
    <n v="3"/>
    <n v="0"/>
    <n v="6.63"/>
    <n v="0"/>
    <n v="9.5541401273885346E-3"/>
    <n v="0"/>
    <n v="2.21"/>
    <n v="0"/>
    <n v="0"/>
    <n v="-6.63"/>
  </r>
  <r>
    <d v="2024-10-13T00:00:00"/>
    <x v="2"/>
    <s v="Instagram"/>
    <s v="Carousel"/>
    <s v="Gen Z"/>
    <n v="8320"/>
    <n v="245"/>
    <n v="16"/>
    <n v="274.2"/>
    <n v="1279.95"/>
    <n v="2.9447115384615384E-2"/>
    <n v="6.5306122448979598E-2"/>
    <n v="1.1191836734693876"/>
    <n v="17.137499999999999"/>
    <n v="4.6679431072210074"/>
    <n v="1005.75"/>
  </r>
  <r>
    <d v="2024-10-13T00:00:00"/>
    <x v="2"/>
    <s v="Instagram"/>
    <s v="Carousel"/>
    <s v="Millennials"/>
    <n v="5554"/>
    <n v="101"/>
    <n v="4"/>
    <n v="210.2"/>
    <n v="289.33999999999997"/>
    <n v="1.8185091825711198E-2"/>
    <n v="3.9603960396039604E-2"/>
    <n v="2.0811881188118813"/>
    <n v="52.55"/>
    <n v="1.3764985727878212"/>
    <n v="79.139999999999986"/>
  </r>
  <r>
    <d v="2024-10-13T00:00:00"/>
    <x v="2"/>
    <s v="Instagram"/>
    <s v="Carousel"/>
    <s v="Gen X"/>
    <n v="293"/>
    <n v="8"/>
    <n v="0"/>
    <n v="6.66"/>
    <n v="0"/>
    <n v="2.7303754266211604E-2"/>
    <n v="0"/>
    <n v="0.83250000000000002"/>
    <n v="0"/>
    <n v="0"/>
    <n v="-6.66"/>
  </r>
  <r>
    <d v="2024-10-13T00:00:00"/>
    <x v="2"/>
    <s v="TikTok"/>
    <s v="Video"/>
    <s v="Gen Z"/>
    <n v="10632"/>
    <n v="398"/>
    <n v="29"/>
    <n v="354.89"/>
    <n v="2169.96"/>
    <n v="3.7434161023325807E-2"/>
    <n v="7.2864321608040197E-2"/>
    <n v="0.89168341708542709"/>
    <n v="12.237586206896552"/>
    <n v="6.114458001070755"/>
    <n v="1815.0700000000002"/>
  </r>
  <r>
    <d v="2024-10-13T00:00:00"/>
    <x v="2"/>
    <s v="TikTok"/>
    <s v="Video"/>
    <s v="Millennials"/>
    <n v="1325"/>
    <n v="56"/>
    <n v="4"/>
    <n v="18.84"/>
    <n v="297.83"/>
    <n v="4.226415094339623E-2"/>
    <n v="7.1428571428571425E-2"/>
    <n v="0.33642857142857141"/>
    <n v="4.71"/>
    <n v="15.808386411889597"/>
    <n v="278.99"/>
  </r>
  <r>
    <d v="2024-10-13T00:00:00"/>
    <x v="2"/>
    <s v="TikTok"/>
    <s v="Video"/>
    <s v="Gen X"/>
    <n v="441"/>
    <n v="19"/>
    <n v="2"/>
    <n v="6.55"/>
    <n v="193.8"/>
    <n v="4.3083900226757371E-2"/>
    <n v="0.10526315789473684"/>
    <n v="0.34473684210526317"/>
    <n v="3.2749999999999999"/>
    <n v="29.587786259541986"/>
    <n v="187.25"/>
  </r>
  <r>
    <d v="2024-10-13T00:00:00"/>
    <x v="2"/>
    <s v="TikTok"/>
    <s v="Image"/>
    <s v="Gen Z"/>
    <n v="6444"/>
    <n v="123"/>
    <n v="4"/>
    <n v="231.18"/>
    <n v="357.17"/>
    <n v="1.9087523277467412E-2"/>
    <n v="3.2520325203252036E-2"/>
    <n v="1.8795121951219513"/>
    <n v="57.795000000000002"/>
    <n v="1.5449865905355136"/>
    <n v="125.99000000000001"/>
  </r>
  <r>
    <d v="2024-10-13T00:00:00"/>
    <x v="2"/>
    <s v="TikTok"/>
    <s v="Image"/>
    <s v="Millennials"/>
    <n v="1568"/>
    <n v="17"/>
    <n v="0"/>
    <n v="36.72"/>
    <n v="0"/>
    <n v="1.0841836734693877E-2"/>
    <n v="0"/>
    <n v="2.16"/>
    <n v="0"/>
    <n v="0"/>
    <n v="-36.72"/>
  </r>
  <r>
    <d v="2024-10-13T00:00:00"/>
    <x v="2"/>
    <s v="TikTok"/>
    <s v="Image"/>
    <s v="Gen X"/>
    <n v="548"/>
    <n v="10"/>
    <n v="0"/>
    <n v="13.99"/>
    <n v="0"/>
    <n v="1.824817518248175E-2"/>
    <n v="0"/>
    <n v="1.399"/>
    <n v="0"/>
    <n v="0"/>
    <n v="-13.99"/>
  </r>
  <r>
    <d v="2024-10-13T00:00:00"/>
    <x v="2"/>
    <s v="TikTok"/>
    <s v="Carousel"/>
    <s v="Gen Z"/>
    <n v="10914"/>
    <n v="147"/>
    <n v="4"/>
    <n v="405.49"/>
    <n v="377.9"/>
    <n v="1.3468938977460142E-2"/>
    <n v="2.7210884353741496E-2"/>
    <n v="2.7584353741496601"/>
    <n v="101.3725"/>
    <n v="0.93195886458359012"/>
    <n v="-27.590000000000032"/>
  </r>
  <r>
    <d v="2024-10-13T00:00:00"/>
    <x v="2"/>
    <s v="TikTok"/>
    <s v="Carousel"/>
    <s v="Millennials"/>
    <n v="1160"/>
    <n v="29"/>
    <n v="1"/>
    <n v="28.72"/>
    <n v="86.44"/>
    <n v="2.5000000000000001E-2"/>
    <n v="3.4482758620689655E-2"/>
    <n v="0.9903448275862069"/>
    <n v="28.72"/>
    <n v="3.0097493036211698"/>
    <n v="57.72"/>
  </r>
  <r>
    <d v="2024-10-13T00:00:00"/>
    <x v="2"/>
    <s v="TikTok"/>
    <s v="Carousel"/>
    <s v="Gen X"/>
    <n v="826"/>
    <n v="23"/>
    <n v="0"/>
    <n v="24.62"/>
    <n v="0"/>
    <n v="2.784503631961259E-2"/>
    <n v="0"/>
    <n v="1.0704347826086957"/>
    <n v="0"/>
    <n v="0"/>
    <n v="-24.62"/>
  </r>
  <r>
    <d v="2024-10-13T00:00:00"/>
    <x v="2"/>
    <s v="Facebook"/>
    <s v="Video"/>
    <s v="Gen Z"/>
    <n v="1874"/>
    <n v="54"/>
    <n v="5"/>
    <n v="41.67"/>
    <n v="426.4"/>
    <n v="2.8815368196371399E-2"/>
    <n v="9.2592592592592587E-2"/>
    <n v="0.77166666666666672"/>
    <n v="8.3339999999999996"/>
    <n v="10.2327813774898"/>
    <n v="384.72999999999996"/>
  </r>
  <r>
    <d v="2024-10-13T00:00:00"/>
    <x v="2"/>
    <s v="Facebook"/>
    <s v="Video"/>
    <s v="Millennials"/>
    <n v="6940"/>
    <n v="333"/>
    <n v="34"/>
    <n v="111.55"/>
    <n v="3101.08"/>
    <n v="4.7982708933717581E-2"/>
    <n v="0.1021021021021021"/>
    <n v="0.33498498498498497"/>
    <n v="3.2808823529411764"/>
    <n v="27.7999103541013"/>
    <n v="2989.5299999999997"/>
  </r>
  <r>
    <d v="2024-10-13T00:00:00"/>
    <x v="2"/>
    <s v="Facebook"/>
    <s v="Video"/>
    <s v="Gen X"/>
    <n v="3502"/>
    <n v="169"/>
    <n v="14"/>
    <n v="72.790000000000006"/>
    <n v="820.68"/>
    <n v="4.8258138206739007E-2"/>
    <n v="8.2840236686390539E-2"/>
    <n v="0.43071005917159766"/>
    <n v="5.1992857142857147"/>
    <n v="11.274625635389475"/>
    <n v="747.89"/>
  </r>
  <r>
    <d v="2024-10-13T00:00:00"/>
    <x v="2"/>
    <s v="Facebook"/>
    <s v="Image"/>
    <s v="Gen Z"/>
    <n v="1684"/>
    <n v="28"/>
    <n v="0"/>
    <n v="42.16"/>
    <n v="0"/>
    <n v="1.66270783847981E-2"/>
    <n v="0"/>
    <n v="1.5057142857142856"/>
    <n v="0"/>
    <n v="0"/>
    <n v="-42.16"/>
  </r>
  <r>
    <d v="2024-10-13T00:00:00"/>
    <x v="2"/>
    <s v="Facebook"/>
    <s v="Image"/>
    <s v="Millennials"/>
    <n v="5232"/>
    <n v="47"/>
    <n v="0"/>
    <n v="192.6"/>
    <n v="0"/>
    <n v="8.9831804281345559E-3"/>
    <n v="0"/>
    <n v="4.0978723404255319"/>
    <n v="0"/>
    <n v="0"/>
    <n v="-192.6"/>
  </r>
  <r>
    <d v="2024-10-13T00:00:00"/>
    <x v="2"/>
    <s v="Facebook"/>
    <s v="Image"/>
    <s v="Gen X"/>
    <n v="2043"/>
    <n v="21"/>
    <n v="0"/>
    <n v="49.08"/>
    <n v="0"/>
    <n v="1.0279001468428781E-2"/>
    <n v="0"/>
    <n v="2.3371428571428572"/>
    <n v="0"/>
    <n v="0"/>
    <n v="-49.08"/>
  </r>
  <r>
    <d v="2024-10-13T00:00:00"/>
    <x v="2"/>
    <s v="Facebook"/>
    <s v="Carousel"/>
    <s v="Gen Z"/>
    <n v="2359"/>
    <n v="66"/>
    <n v="3"/>
    <n v="30.6"/>
    <n v="182.83"/>
    <n v="2.7977956761339552E-2"/>
    <n v="4.5454545454545456E-2"/>
    <n v="0.46363636363636368"/>
    <n v="10.200000000000001"/>
    <n v="5.9748366013071896"/>
    <n v="152.23000000000002"/>
  </r>
  <r>
    <d v="2024-10-13T00:00:00"/>
    <x v="2"/>
    <s v="Facebook"/>
    <s v="Carousel"/>
    <s v="Millennials"/>
    <n v="4460"/>
    <n v="128"/>
    <n v="3"/>
    <n v="87.63"/>
    <n v="280.26"/>
    <n v="2.8699551569506727E-2"/>
    <n v="2.34375E-2"/>
    <n v="0.68460937499999996"/>
    <n v="29.209999999999997"/>
    <n v="3.1982197877439233"/>
    <n v="192.63"/>
  </r>
  <r>
    <d v="2024-10-13T00:00:00"/>
    <x v="2"/>
    <s v="Facebook"/>
    <s v="Carousel"/>
    <s v="Gen X"/>
    <n v="3833"/>
    <n v="74"/>
    <n v="2"/>
    <n v="108.77"/>
    <n v="126.38"/>
    <n v="1.9306026611009653E-2"/>
    <n v="2.7027027027027029E-2"/>
    <n v="1.4698648648648649"/>
    <n v="54.384999999999998"/>
    <n v="1.1619012595384757"/>
    <n v="17.61"/>
  </r>
  <r>
    <d v="2024-10-14T00:00:00"/>
    <x v="2"/>
    <s v="Instagram"/>
    <s v="Video"/>
    <s v="Gen Z"/>
    <n v="6221"/>
    <n v="153"/>
    <n v="7"/>
    <n v="134.34"/>
    <n v="521.84"/>
    <n v="2.4594116701494938E-2"/>
    <n v="4.5751633986928102E-2"/>
    <n v="0.87803921568627452"/>
    <n v="19.19142857142857"/>
    <n v="3.8844722346285545"/>
    <n v="387.5"/>
  </r>
  <r>
    <d v="2024-10-14T00:00:00"/>
    <x v="2"/>
    <s v="Instagram"/>
    <s v="Video"/>
    <s v="Millennials"/>
    <n v="3565"/>
    <n v="98"/>
    <n v="6"/>
    <n v="46.24"/>
    <n v="446.39"/>
    <n v="2.7489481065918652E-2"/>
    <n v="6.1224489795918366E-2"/>
    <n v="0.47183673469387755"/>
    <n v="7.706666666666667"/>
    <n v="9.6537629757785464"/>
    <n v="400.15"/>
  </r>
  <r>
    <d v="2024-10-14T00:00:00"/>
    <x v="2"/>
    <s v="Instagram"/>
    <s v="Video"/>
    <s v="Gen X"/>
    <n v="868"/>
    <n v="24"/>
    <n v="1"/>
    <n v="25.11"/>
    <n v="52.81"/>
    <n v="2.7649769585253458E-2"/>
    <n v="4.1666666666666664E-2"/>
    <n v="1.0462499999999999"/>
    <n v="25.11"/>
    <n v="2.1031461569095979"/>
    <n v="27.700000000000003"/>
  </r>
  <r>
    <d v="2024-10-14T00:00:00"/>
    <x v="2"/>
    <s v="Instagram"/>
    <s v="Image"/>
    <s v="Gen Z"/>
    <n v="3013"/>
    <n v="33"/>
    <n v="1"/>
    <n v="76.69"/>
    <n v="85.91"/>
    <n v="1.0952538997676734E-2"/>
    <n v="3.0303030303030304E-2"/>
    <n v="2.3239393939393937"/>
    <n v="76.69"/>
    <n v="1.1202242795670883"/>
    <n v="9.2199999999999989"/>
  </r>
  <r>
    <d v="2024-10-14T00:00:00"/>
    <x v="2"/>
    <s v="Instagram"/>
    <s v="Image"/>
    <s v="Millennials"/>
    <n v="6102"/>
    <n v="52"/>
    <n v="2"/>
    <n v="198.15"/>
    <n v="119.84"/>
    <n v="8.5217961324156009E-3"/>
    <n v="3.8461538461538464E-2"/>
    <n v="3.8105769230769231"/>
    <n v="99.075000000000003"/>
    <n v="0.60479434771637652"/>
    <n v="-78.31"/>
  </r>
  <r>
    <d v="2024-10-14T00:00:00"/>
    <x v="2"/>
    <s v="Instagram"/>
    <s v="Image"/>
    <s v="Gen X"/>
    <n v="605"/>
    <n v="10"/>
    <n v="0"/>
    <n v="11.77"/>
    <n v="0"/>
    <n v="1.6528925619834711E-2"/>
    <n v="0"/>
    <n v="1.177"/>
    <n v="0"/>
    <n v="0"/>
    <n v="-11.77"/>
  </r>
  <r>
    <d v="2024-10-14T00:00:00"/>
    <x v="2"/>
    <s v="Instagram"/>
    <s v="Carousel"/>
    <s v="Gen Z"/>
    <n v="4984"/>
    <n v="143"/>
    <n v="11"/>
    <n v="130.08000000000001"/>
    <n v="808.05"/>
    <n v="2.8691813804173356E-2"/>
    <n v="7.6923076923076927E-2"/>
    <n v="0.90965034965034974"/>
    <n v="11.825454545454546"/>
    <n v="6.2119464944649438"/>
    <n v="677.96999999999991"/>
  </r>
  <r>
    <d v="2024-10-14T00:00:00"/>
    <x v="2"/>
    <s v="Instagram"/>
    <s v="Carousel"/>
    <s v="Millennials"/>
    <n v="6188"/>
    <n v="143"/>
    <n v="6"/>
    <n v="172.06"/>
    <n v="530.05999999999995"/>
    <n v="2.3109243697478993E-2"/>
    <n v="4.195804195804196E-2"/>
    <n v="1.2032167832167833"/>
    <n v="28.676666666666666"/>
    <n v="3.0806695338835288"/>
    <n v="357.99999999999994"/>
  </r>
  <r>
    <d v="2024-10-14T00:00:00"/>
    <x v="2"/>
    <s v="Instagram"/>
    <s v="Carousel"/>
    <s v="Gen X"/>
    <n v="866"/>
    <n v="23"/>
    <n v="1"/>
    <n v="17.62"/>
    <n v="84"/>
    <n v="2.6558891454965358E-2"/>
    <n v="4.3478260869565216E-2"/>
    <n v="0.76608695652173919"/>
    <n v="17.62"/>
    <n v="4.7673098751418843"/>
    <n v="66.38"/>
  </r>
  <r>
    <d v="2024-10-14T00:00:00"/>
    <x v="2"/>
    <s v="TikTok"/>
    <s v="Video"/>
    <s v="Gen Z"/>
    <n v="5850"/>
    <n v="244"/>
    <n v="25"/>
    <n v="113.18"/>
    <n v="2068.29"/>
    <n v="4.1709401709401711E-2"/>
    <n v="0.10245901639344263"/>
    <n v="0.46385245901639349"/>
    <n v="4.5272000000000006"/>
    <n v="18.274341756494078"/>
    <n v="1955.11"/>
  </r>
  <r>
    <d v="2024-10-14T00:00:00"/>
    <x v="2"/>
    <s v="TikTok"/>
    <s v="Video"/>
    <s v="Millennials"/>
    <n v="1360"/>
    <n v="52"/>
    <n v="6"/>
    <n v="29.98"/>
    <n v="439.82"/>
    <n v="3.8235294117647062E-2"/>
    <n v="0.11538461538461539"/>
    <n v="0.57653846153846156"/>
    <n v="4.996666666666667"/>
    <n v="14.670446964643094"/>
    <n v="409.84"/>
  </r>
  <r>
    <d v="2024-10-14T00:00:00"/>
    <x v="2"/>
    <s v="TikTok"/>
    <s v="Video"/>
    <s v="Gen X"/>
    <n v="891"/>
    <n v="19"/>
    <n v="1"/>
    <n v="25.47"/>
    <n v="50.76"/>
    <n v="2.1324354657687991E-2"/>
    <n v="5.2631578947368418E-2"/>
    <n v="1.3405263157894736"/>
    <n v="25.47"/>
    <n v="1.9929328621908127"/>
    <n v="25.29"/>
  </r>
  <r>
    <d v="2024-10-14T00:00:00"/>
    <x v="2"/>
    <s v="TikTok"/>
    <s v="Image"/>
    <s v="Gen Z"/>
    <n v="9906"/>
    <n v="183"/>
    <n v="5"/>
    <n v="308.7"/>
    <n v="365.67"/>
    <n v="1.8473652331920047E-2"/>
    <n v="2.7322404371584699E-2"/>
    <n v="1.6868852459016392"/>
    <n v="61.739999999999995"/>
    <n v="1.1845481049562683"/>
    <n v="56.970000000000027"/>
  </r>
  <r>
    <d v="2024-10-14T00:00:00"/>
    <x v="2"/>
    <s v="TikTok"/>
    <s v="Image"/>
    <s v="Millennials"/>
    <n v="1640"/>
    <n v="29"/>
    <n v="1"/>
    <n v="62.7"/>
    <n v="56.95"/>
    <n v="1.7682926829268291E-2"/>
    <n v="3.4482758620689655E-2"/>
    <n v="2.1620689655172414"/>
    <n v="62.7"/>
    <n v="0.90829346092503993"/>
    <n v="-5.75"/>
  </r>
  <r>
    <d v="2024-10-14T00:00:00"/>
    <x v="2"/>
    <s v="TikTok"/>
    <s v="Image"/>
    <s v="Gen X"/>
    <n v="841"/>
    <n v="15"/>
    <n v="0"/>
    <n v="14.45"/>
    <n v="0"/>
    <n v="1.78359096313912E-2"/>
    <n v="0"/>
    <n v="0.96333333333333326"/>
    <n v="0"/>
    <n v="0"/>
    <n v="-14.45"/>
  </r>
  <r>
    <d v="2024-10-14T00:00:00"/>
    <x v="2"/>
    <s v="TikTok"/>
    <s v="Carousel"/>
    <s v="Gen Z"/>
    <n v="6418"/>
    <n v="101"/>
    <n v="3"/>
    <n v="240.65"/>
    <n v="185.77"/>
    <n v="1.573698971642256E-2"/>
    <n v="2.9702970297029702E-2"/>
    <n v="2.3826732673267328"/>
    <n v="80.216666666666669"/>
    <n v="0.77195096613338876"/>
    <n v="-54.879999999999995"/>
  </r>
  <r>
    <d v="2024-10-14T00:00:00"/>
    <x v="2"/>
    <s v="TikTok"/>
    <s v="Carousel"/>
    <s v="Millennials"/>
    <n v="797"/>
    <n v="9"/>
    <n v="0"/>
    <n v="24.98"/>
    <n v="0"/>
    <n v="1.1292346298619825E-2"/>
    <n v="0"/>
    <n v="2.7755555555555556"/>
    <n v="0"/>
    <n v="0"/>
    <n v="-24.98"/>
  </r>
  <r>
    <d v="2024-10-14T00:00:00"/>
    <x v="2"/>
    <s v="TikTok"/>
    <s v="Carousel"/>
    <s v="Gen X"/>
    <n v="484"/>
    <n v="8"/>
    <n v="0"/>
    <n v="18.600000000000001"/>
    <n v="0"/>
    <n v="1.6528925619834711E-2"/>
    <n v="0"/>
    <n v="2.3250000000000002"/>
    <n v="0"/>
    <n v="0"/>
    <n v="-18.600000000000001"/>
  </r>
  <r>
    <d v="2024-10-14T00:00:00"/>
    <x v="2"/>
    <s v="Facebook"/>
    <s v="Video"/>
    <s v="Gen Z"/>
    <n v="1189"/>
    <n v="30"/>
    <n v="4"/>
    <n v="25.13"/>
    <n v="257.76"/>
    <n v="2.5231286795626577E-2"/>
    <n v="0.13333333333333333"/>
    <n v="0.83766666666666667"/>
    <n v="6.2824999999999998"/>
    <n v="10.257063270990848"/>
    <n v="232.63"/>
  </r>
  <r>
    <d v="2024-10-14T00:00:00"/>
    <x v="2"/>
    <s v="Facebook"/>
    <s v="Video"/>
    <s v="Millennials"/>
    <n v="8167"/>
    <n v="263"/>
    <n v="21"/>
    <n v="225.71"/>
    <n v="1059.8"/>
    <n v="3.2202767233990452E-2"/>
    <n v="7.9847908745247151E-2"/>
    <n v="0.85821292775665403"/>
    <n v="10.748095238095239"/>
    <n v="4.6954056089672589"/>
    <n v="834.08999999999992"/>
  </r>
  <r>
    <d v="2024-10-14T00:00:00"/>
    <x v="2"/>
    <s v="Facebook"/>
    <s v="Video"/>
    <s v="Gen X"/>
    <n v="3797"/>
    <n v="170"/>
    <n v="14"/>
    <n v="73.31"/>
    <n v="1105.93"/>
    <n v="4.4772188569923627E-2"/>
    <n v="8.2352941176470587E-2"/>
    <n v="0.43123529411764705"/>
    <n v="5.2364285714285712"/>
    <n v="15.085663620242805"/>
    <n v="1032.6200000000001"/>
  </r>
  <r>
    <d v="2024-10-14T00:00:00"/>
    <x v="2"/>
    <s v="Facebook"/>
    <s v="Image"/>
    <s v="Gen Z"/>
    <n v="1287"/>
    <n v="23"/>
    <n v="0"/>
    <n v="23.82"/>
    <n v="0"/>
    <n v="1.7871017871017872E-2"/>
    <n v="0"/>
    <n v="1.0356521739130435"/>
    <n v="0"/>
    <n v="0"/>
    <n v="-23.82"/>
  </r>
  <r>
    <d v="2024-10-14T00:00:00"/>
    <x v="2"/>
    <s v="Facebook"/>
    <s v="Image"/>
    <s v="Millennials"/>
    <n v="9452"/>
    <n v="61"/>
    <n v="2"/>
    <n v="255.51"/>
    <n v="160.25"/>
    <n v="6.4536606009310202E-3"/>
    <n v="3.2786885245901641E-2"/>
    <n v="4.1886885245901642"/>
    <n v="127.755"/>
    <n v="0.62717701851199559"/>
    <n v="-95.259999999999991"/>
  </r>
  <r>
    <d v="2024-10-14T00:00:00"/>
    <x v="2"/>
    <s v="Facebook"/>
    <s v="Image"/>
    <s v="Gen X"/>
    <n v="5481"/>
    <n v="46"/>
    <n v="2"/>
    <n v="184.11"/>
    <n v="114.02"/>
    <n v="8.3926290822842545E-3"/>
    <n v="4.3478260869565216E-2"/>
    <n v="4.0023913043478263"/>
    <n v="92.055000000000007"/>
    <n v="0.61930367714953005"/>
    <n v="-70.090000000000018"/>
  </r>
  <r>
    <d v="2024-10-14T00:00:00"/>
    <x v="2"/>
    <s v="Facebook"/>
    <s v="Carousel"/>
    <s v="Gen Z"/>
    <n v="1086"/>
    <n v="21"/>
    <n v="0"/>
    <n v="22.35"/>
    <n v="0"/>
    <n v="1.9337016574585635E-2"/>
    <n v="0"/>
    <n v="1.0642857142857143"/>
    <n v="0"/>
    <n v="0"/>
    <n v="-22.35"/>
  </r>
  <r>
    <d v="2024-10-14T00:00:00"/>
    <x v="2"/>
    <s v="Facebook"/>
    <s v="Carousel"/>
    <s v="Millennials"/>
    <n v="5277"/>
    <n v="72"/>
    <n v="3"/>
    <n v="84.97"/>
    <n v="220.53"/>
    <n v="1.3644115974985787E-2"/>
    <n v="4.1666666666666664E-2"/>
    <n v="1.1801388888888888"/>
    <n v="28.323333333333334"/>
    <n v="2.5953866070377782"/>
    <n v="135.56"/>
  </r>
  <r>
    <d v="2024-10-14T00:00:00"/>
    <x v="2"/>
    <s v="Facebook"/>
    <s v="Carousel"/>
    <s v="Gen X"/>
    <n v="5571"/>
    <n v="142"/>
    <n v="8"/>
    <n v="149.47999999999999"/>
    <n v="553.35"/>
    <n v="2.5489140190271046E-2"/>
    <n v="5.6338028169014086E-2"/>
    <n v="1.0526760563380282"/>
    <n v="18.684999999999999"/>
    <n v="3.7018330211399522"/>
    <n v="403.87"/>
  </r>
  <r>
    <d v="2024-10-15T00:00:00"/>
    <x v="2"/>
    <s v="Instagram"/>
    <s v="Video"/>
    <s v="Gen Z"/>
    <n v="6290"/>
    <n v="140"/>
    <n v="7"/>
    <n v="132.79"/>
    <n v="495.27"/>
    <n v="2.2257551669316374E-2"/>
    <n v="0.05"/>
    <n v="0.9484999999999999"/>
    <n v="18.97"/>
    <n v="3.7297236237668501"/>
    <n v="362.48"/>
  </r>
  <r>
    <d v="2024-10-15T00:00:00"/>
    <x v="2"/>
    <s v="Instagram"/>
    <s v="Video"/>
    <s v="Millennials"/>
    <n v="6799"/>
    <n v="333"/>
    <n v="42"/>
    <n v="140.04"/>
    <n v="2189.35"/>
    <n v="4.8977790851595822E-2"/>
    <n v="0.12612612612612611"/>
    <n v="0.42054054054054052"/>
    <n v="3.3342857142857141"/>
    <n v="15.633747500714081"/>
    <n v="2049.31"/>
  </r>
  <r>
    <d v="2024-10-15T00:00:00"/>
    <x v="2"/>
    <s v="Instagram"/>
    <s v="Video"/>
    <s v="Gen X"/>
    <n v="838"/>
    <n v="34"/>
    <n v="3"/>
    <n v="20.2"/>
    <n v="227.81"/>
    <n v="4.0572792362768499E-2"/>
    <n v="8.8235294117647065E-2"/>
    <n v="0.59411764705882353"/>
    <n v="6.7333333333333334"/>
    <n v="11.277722772277228"/>
    <n v="207.61"/>
  </r>
  <r>
    <d v="2024-10-15T00:00:00"/>
    <x v="2"/>
    <s v="Instagram"/>
    <s v="Image"/>
    <s v="Gen Z"/>
    <n v="4695"/>
    <n v="87"/>
    <n v="1"/>
    <n v="147.99"/>
    <n v="53.03"/>
    <n v="1.8530351437699679E-2"/>
    <n v="1.1494252873563218E-2"/>
    <n v="1.7010344827586208"/>
    <n v="147.99"/>
    <n v="0.35833502263666461"/>
    <n v="-94.960000000000008"/>
  </r>
  <r>
    <d v="2024-10-15T00:00:00"/>
    <x v="2"/>
    <s v="Instagram"/>
    <s v="Image"/>
    <s v="Millennials"/>
    <n v="5989"/>
    <n v="72"/>
    <n v="1"/>
    <n v="117.75"/>
    <n v="69.97"/>
    <n v="1.2022040407413592E-2"/>
    <n v="1.3888888888888888E-2"/>
    <n v="1.6354166666666667"/>
    <n v="117.75"/>
    <n v="0.59422505307855622"/>
    <n v="-47.78"/>
  </r>
  <r>
    <d v="2024-10-15T00:00:00"/>
    <x v="2"/>
    <s v="Instagram"/>
    <s v="Image"/>
    <s v="Gen X"/>
    <n v="893"/>
    <n v="4"/>
    <n v="0"/>
    <n v="13.13"/>
    <n v="0"/>
    <n v="4.4792833146696529E-3"/>
    <n v="0"/>
    <n v="3.2825000000000002"/>
    <n v="0"/>
    <n v="0"/>
    <n v="-13.13"/>
  </r>
  <r>
    <d v="2024-10-15T00:00:00"/>
    <x v="2"/>
    <s v="Instagram"/>
    <s v="Carousel"/>
    <s v="Gen Z"/>
    <n v="5020"/>
    <n v="100"/>
    <n v="7"/>
    <n v="143.47"/>
    <n v="523.34"/>
    <n v="1.9920318725099601E-2"/>
    <n v="7.0000000000000007E-2"/>
    <n v="1.4347000000000001"/>
    <n v="20.495714285714286"/>
    <n v="3.6477312330103855"/>
    <n v="379.87"/>
  </r>
  <r>
    <d v="2024-10-15T00:00:00"/>
    <x v="2"/>
    <s v="Instagram"/>
    <s v="Carousel"/>
    <s v="Millennials"/>
    <n v="6234"/>
    <n v="101"/>
    <n v="6"/>
    <n v="90.29"/>
    <n v="494.01"/>
    <n v="1.6201475777991657E-2"/>
    <n v="5.9405940594059403E-2"/>
    <n v="0.89396039603960398"/>
    <n v="15.048333333333334"/>
    <n v="5.4713700299036434"/>
    <n v="403.71999999999997"/>
  </r>
  <r>
    <d v="2024-10-15T00:00:00"/>
    <x v="2"/>
    <s v="Instagram"/>
    <s v="Carousel"/>
    <s v="Gen X"/>
    <n v="659"/>
    <n v="18"/>
    <n v="1"/>
    <n v="13.32"/>
    <n v="80.03"/>
    <n v="2.7314112291350532E-2"/>
    <n v="5.5555555555555552E-2"/>
    <n v="0.74"/>
    <n v="13.32"/>
    <n v="6.008258258258258"/>
    <n v="66.710000000000008"/>
  </r>
  <r>
    <d v="2024-10-15T00:00:00"/>
    <x v="2"/>
    <s v="TikTok"/>
    <s v="Video"/>
    <s v="Gen Z"/>
    <n v="6779"/>
    <n v="214"/>
    <n v="31"/>
    <n v="158.1"/>
    <n v="2606.64"/>
    <n v="3.156807788759404E-2"/>
    <n v="0.14485981308411214"/>
    <n v="0.73878504672897194"/>
    <n v="5.0999999999999996"/>
    <n v="16.487286527514232"/>
    <n v="2448.54"/>
  </r>
  <r>
    <d v="2024-10-15T00:00:00"/>
    <x v="2"/>
    <s v="TikTok"/>
    <s v="Video"/>
    <s v="Millennials"/>
    <n v="1568"/>
    <n v="36"/>
    <n v="3"/>
    <n v="29.06"/>
    <n v="241.77"/>
    <n v="2.2959183673469389E-2"/>
    <n v="8.3333333333333329E-2"/>
    <n v="0.80722222222222217"/>
    <n v="9.6866666666666656"/>
    <n v="8.3196834136269793"/>
    <n v="212.71"/>
  </r>
  <r>
    <d v="2024-10-15T00:00:00"/>
    <x v="2"/>
    <s v="TikTok"/>
    <s v="Video"/>
    <s v="Gen X"/>
    <n v="114"/>
    <n v="4"/>
    <n v="0"/>
    <n v="3.12"/>
    <n v="0"/>
    <n v="3.5087719298245612E-2"/>
    <n v="0"/>
    <n v="0.78"/>
    <n v="0"/>
    <n v="0"/>
    <n v="-3.12"/>
  </r>
  <r>
    <d v="2024-10-15T00:00:00"/>
    <x v="2"/>
    <s v="TikTok"/>
    <s v="Image"/>
    <s v="Gen Z"/>
    <n v="13783"/>
    <n v="123"/>
    <n v="5"/>
    <n v="311.92"/>
    <n v="463.11"/>
    <n v="8.9240368569977503E-3"/>
    <n v="4.065040650406504E-2"/>
    <n v="2.5359349593495937"/>
    <n v="62.384"/>
    <n v="1.4847076173377789"/>
    <n v="151.19"/>
  </r>
  <r>
    <d v="2024-10-15T00:00:00"/>
    <x v="2"/>
    <s v="TikTok"/>
    <s v="Image"/>
    <s v="Millennials"/>
    <n v="1092"/>
    <n v="9"/>
    <n v="0"/>
    <n v="30.09"/>
    <n v="0"/>
    <n v="8.241758241758242E-3"/>
    <n v="0"/>
    <n v="3.3433333333333333"/>
    <n v="0"/>
    <n v="0"/>
    <n v="-30.09"/>
  </r>
  <r>
    <d v="2024-10-15T00:00:00"/>
    <x v="2"/>
    <s v="TikTok"/>
    <s v="Image"/>
    <s v="Gen X"/>
    <n v="543"/>
    <n v="5"/>
    <n v="0"/>
    <n v="14.17"/>
    <n v="0"/>
    <n v="9.2081031307550652E-3"/>
    <n v="0"/>
    <n v="2.8340000000000001"/>
    <n v="0"/>
    <n v="0"/>
    <n v="-14.17"/>
  </r>
  <r>
    <d v="2024-10-15T00:00:00"/>
    <x v="2"/>
    <s v="TikTok"/>
    <s v="Carousel"/>
    <s v="Gen Z"/>
    <n v="12516"/>
    <n v="272"/>
    <n v="18"/>
    <n v="174.72"/>
    <n v="1735.79"/>
    <n v="2.1732182806008308E-2"/>
    <n v="6.6176470588235295E-2"/>
    <n v="0.64235294117647057"/>
    <n v="9.706666666666667"/>
    <n v="9.9346955128205128"/>
    <n v="1561.07"/>
  </r>
  <r>
    <d v="2024-10-15T00:00:00"/>
    <x v="2"/>
    <s v="TikTok"/>
    <s v="Carousel"/>
    <s v="Millennials"/>
    <n v="943"/>
    <n v="15"/>
    <n v="0"/>
    <n v="15.1"/>
    <n v="0"/>
    <n v="1.5906680805938492E-2"/>
    <n v="0"/>
    <n v="1.0066666666666666"/>
    <n v="0"/>
    <n v="0"/>
    <n v="-15.1"/>
  </r>
  <r>
    <d v="2024-10-15T00:00:00"/>
    <x v="2"/>
    <s v="TikTok"/>
    <s v="Carousel"/>
    <s v="Gen X"/>
    <n v="973"/>
    <n v="11"/>
    <n v="0"/>
    <n v="22.35"/>
    <n v="0"/>
    <n v="1.1305241521068859E-2"/>
    <n v="0"/>
    <n v="2.0318181818181817"/>
    <n v="0"/>
    <n v="0"/>
    <n v="-22.35"/>
  </r>
  <r>
    <d v="2024-10-15T00:00:00"/>
    <x v="2"/>
    <s v="Facebook"/>
    <s v="Video"/>
    <s v="Gen Z"/>
    <n v="1507"/>
    <n v="57"/>
    <n v="7"/>
    <n v="57.98"/>
    <n v="441.03"/>
    <n v="3.7823490378234903E-2"/>
    <n v="0.12280701754385964"/>
    <n v="1.0171929824561403"/>
    <n v="8.2828571428571429"/>
    <n v="7.6065884787857883"/>
    <n v="383.04999999999995"/>
  </r>
  <r>
    <d v="2024-10-15T00:00:00"/>
    <x v="2"/>
    <s v="Facebook"/>
    <s v="Video"/>
    <s v="Millennials"/>
    <n v="4955"/>
    <n v="151"/>
    <n v="13"/>
    <n v="118.88"/>
    <n v="709.77"/>
    <n v="3.0474268415741676E-2"/>
    <n v="8.6092715231788075E-2"/>
    <n v="0.7872847682119205"/>
    <n v="9.1446153846153848"/>
    <n v="5.9704744279946169"/>
    <n v="590.89"/>
  </r>
  <r>
    <d v="2024-10-15T00:00:00"/>
    <x v="2"/>
    <s v="Facebook"/>
    <s v="Video"/>
    <s v="Gen X"/>
    <n v="2637"/>
    <n v="127"/>
    <n v="17"/>
    <n v="101.46"/>
    <n v="1169.55"/>
    <n v="4.8160788775123246E-2"/>
    <n v="0.13385826771653545"/>
    <n v="0.79889763779527556"/>
    <n v="5.9682352941176466"/>
    <n v="11.527202838557066"/>
    <n v="1068.0899999999999"/>
  </r>
  <r>
    <d v="2024-10-15T00:00:00"/>
    <x v="2"/>
    <s v="Facebook"/>
    <s v="Image"/>
    <s v="Gen Z"/>
    <n v="2940"/>
    <n v="58"/>
    <n v="1"/>
    <n v="83.84"/>
    <n v="61"/>
    <n v="1.9727891156462583E-2"/>
    <n v="1.7241379310344827E-2"/>
    <n v="1.4455172413793105"/>
    <n v="83.84"/>
    <n v="0.72757633587786252"/>
    <n v="-22.840000000000003"/>
  </r>
  <r>
    <d v="2024-10-15T00:00:00"/>
    <x v="2"/>
    <s v="Facebook"/>
    <s v="Image"/>
    <s v="Millennials"/>
    <n v="8689"/>
    <n v="144"/>
    <n v="5"/>
    <n v="162.41"/>
    <n v="435.48"/>
    <n v="1.657267809874554E-2"/>
    <n v="3.4722222222222224E-2"/>
    <n v="1.1278472222222222"/>
    <n v="32.481999999999999"/>
    <n v="2.6813619850994397"/>
    <n v="273.07000000000005"/>
  </r>
  <r>
    <d v="2024-10-15T00:00:00"/>
    <x v="2"/>
    <s v="Facebook"/>
    <s v="Image"/>
    <s v="Gen X"/>
    <n v="2417"/>
    <n v="44"/>
    <n v="1"/>
    <n v="84.9"/>
    <n v="54.78"/>
    <n v="1.8204385601985933E-2"/>
    <n v="2.2727272727272728E-2"/>
    <n v="1.9295454545454547"/>
    <n v="84.9"/>
    <n v="0.6452296819787986"/>
    <n v="-30.120000000000005"/>
  </r>
  <r>
    <d v="2024-10-15T00:00:00"/>
    <x v="2"/>
    <s v="Facebook"/>
    <s v="Carousel"/>
    <s v="Gen Z"/>
    <n v="2750"/>
    <n v="77"/>
    <n v="3"/>
    <n v="65"/>
    <n v="220.27"/>
    <n v="2.8000000000000001E-2"/>
    <n v="3.896103896103896E-2"/>
    <n v="0.8441558441558441"/>
    <n v="21.666666666666668"/>
    <n v="3.3887692307692308"/>
    <n v="155.27000000000001"/>
  </r>
  <r>
    <d v="2024-10-15T00:00:00"/>
    <x v="2"/>
    <s v="Facebook"/>
    <s v="Carousel"/>
    <s v="Millennials"/>
    <n v="6232"/>
    <n v="148"/>
    <n v="6"/>
    <n v="151.11000000000001"/>
    <n v="572.17999999999995"/>
    <n v="2.3748395378690629E-2"/>
    <n v="4.0540540540540543E-2"/>
    <n v="1.0210135135135137"/>
    <n v="25.185000000000002"/>
    <n v="3.786513136126"/>
    <n v="421.06999999999994"/>
  </r>
  <r>
    <d v="2024-10-15T00:00:00"/>
    <x v="2"/>
    <s v="Facebook"/>
    <s v="Carousel"/>
    <s v="Gen X"/>
    <n v="5854"/>
    <n v="105"/>
    <n v="5"/>
    <n v="124.3"/>
    <n v="494.22"/>
    <n v="1.7936453706867101E-2"/>
    <n v="4.7619047619047616E-2"/>
    <n v="1.1838095238095239"/>
    <n v="24.86"/>
    <n v="3.9760257441673375"/>
    <n v="369.92"/>
  </r>
  <r>
    <d v="2024-10-16T00:00:00"/>
    <x v="2"/>
    <s v="Instagram"/>
    <s v="Video"/>
    <s v="Gen Z"/>
    <n v="4449"/>
    <n v="202"/>
    <n v="11"/>
    <n v="61.08"/>
    <n v="658.63"/>
    <n v="4.5403461452011691E-2"/>
    <n v="5.4455445544554455E-2"/>
    <n v="0.30237623762376237"/>
    <n v="5.5527272727272727"/>
    <n v="10.783071381794368"/>
    <n v="597.54999999999995"/>
  </r>
  <r>
    <d v="2024-10-16T00:00:00"/>
    <x v="2"/>
    <s v="Instagram"/>
    <s v="Video"/>
    <s v="Millennials"/>
    <n v="2857"/>
    <n v="103"/>
    <n v="11"/>
    <n v="109.2"/>
    <n v="572.44000000000005"/>
    <n v="3.6051802590129509E-2"/>
    <n v="0.10679611650485436"/>
    <n v="1.0601941747572816"/>
    <n v="9.9272727272727277"/>
    <n v="5.2421245421245422"/>
    <n v="463.24000000000007"/>
  </r>
  <r>
    <d v="2024-10-16T00:00:00"/>
    <x v="2"/>
    <s v="Instagram"/>
    <s v="Video"/>
    <s v="Gen X"/>
    <n v="444"/>
    <n v="10"/>
    <n v="0"/>
    <n v="10.19"/>
    <n v="0"/>
    <n v="2.2522522522522521E-2"/>
    <n v="0"/>
    <n v="1.0189999999999999"/>
    <n v="0"/>
    <n v="0"/>
    <n v="-10.19"/>
  </r>
  <r>
    <d v="2024-10-16T00:00:00"/>
    <x v="2"/>
    <s v="Instagram"/>
    <s v="Image"/>
    <s v="Gen Z"/>
    <n v="3480"/>
    <n v="56"/>
    <n v="1"/>
    <n v="64.48"/>
    <n v="74.69"/>
    <n v="1.6091954022988506E-2"/>
    <n v="1.7857142857142856E-2"/>
    <n v="1.1514285714285715"/>
    <n v="64.48"/>
    <n v="1.1583436724565757"/>
    <n v="10.209999999999994"/>
  </r>
  <r>
    <d v="2024-10-16T00:00:00"/>
    <x v="2"/>
    <s v="Instagram"/>
    <s v="Image"/>
    <s v="Millennials"/>
    <n v="4301"/>
    <n v="46"/>
    <n v="1"/>
    <n v="162.38999999999999"/>
    <n v="92.19"/>
    <n v="1.06951871657754E-2"/>
    <n v="2.1739130434782608E-2"/>
    <n v="3.5302173913043475"/>
    <n v="162.38999999999999"/>
    <n v="0.5677073711435433"/>
    <n v="-70.199999999999989"/>
  </r>
  <r>
    <d v="2024-10-16T00:00:00"/>
    <x v="2"/>
    <s v="Instagram"/>
    <s v="Image"/>
    <s v="Gen X"/>
    <n v="835"/>
    <n v="14"/>
    <n v="0"/>
    <n v="29.31"/>
    <n v="0"/>
    <n v="1.6766467065868262E-2"/>
    <n v="0"/>
    <n v="2.0935714285714284"/>
    <n v="0"/>
    <n v="0"/>
    <n v="-29.31"/>
  </r>
  <r>
    <d v="2024-10-16T00:00:00"/>
    <x v="2"/>
    <s v="Instagram"/>
    <s v="Carousel"/>
    <s v="Gen Z"/>
    <n v="3818"/>
    <n v="66"/>
    <n v="3"/>
    <n v="129"/>
    <n v="170.05"/>
    <n v="1.7286537454164485E-2"/>
    <n v="4.5454545454545456E-2"/>
    <n v="1.9545454545454546"/>
    <n v="43"/>
    <n v="1.3182170542635661"/>
    <n v="41.050000000000011"/>
  </r>
  <r>
    <d v="2024-10-16T00:00:00"/>
    <x v="2"/>
    <s v="Instagram"/>
    <s v="Carousel"/>
    <s v="Millennials"/>
    <n v="4319"/>
    <n v="92"/>
    <n v="2"/>
    <n v="78.239999999999995"/>
    <n v="123.47"/>
    <n v="2.130122713591109E-2"/>
    <n v="2.1739130434782608E-2"/>
    <n v="0.85043478260869565"/>
    <n v="39.119999999999997"/>
    <n v="1.5780930470347649"/>
    <n v="45.230000000000004"/>
  </r>
  <r>
    <d v="2024-10-16T00:00:00"/>
    <x v="2"/>
    <s v="Instagram"/>
    <s v="Carousel"/>
    <s v="Gen X"/>
    <n v="557"/>
    <n v="8"/>
    <n v="0"/>
    <n v="12.08"/>
    <n v="0"/>
    <n v="1.4362657091561939E-2"/>
    <n v="0"/>
    <n v="1.51"/>
    <n v="0"/>
    <n v="0"/>
    <n v="-12.08"/>
  </r>
  <r>
    <d v="2024-10-16T00:00:00"/>
    <x v="2"/>
    <s v="TikTok"/>
    <s v="Video"/>
    <s v="Gen Z"/>
    <n v="13899"/>
    <n v="541"/>
    <n v="72"/>
    <n v="291.38"/>
    <n v="4073.47"/>
    <n v="3.8923663572918918E-2"/>
    <n v="0.13308687615526801"/>
    <n v="0.53859519408502776"/>
    <n v="4.0469444444444447"/>
    <n v="13.979923124442308"/>
    <n v="3782.0899999999997"/>
  </r>
  <r>
    <d v="2024-10-16T00:00:00"/>
    <x v="2"/>
    <s v="TikTok"/>
    <s v="Video"/>
    <s v="Millennials"/>
    <n v="730"/>
    <n v="32"/>
    <n v="3"/>
    <n v="25.21"/>
    <n v="207.56"/>
    <n v="4.3835616438356165E-2"/>
    <n v="9.375E-2"/>
    <n v="0.78781250000000003"/>
    <n v="8.4033333333333342"/>
    <n v="8.2332407774692573"/>
    <n v="182.35"/>
  </r>
  <r>
    <d v="2024-10-16T00:00:00"/>
    <x v="2"/>
    <s v="TikTok"/>
    <s v="Video"/>
    <s v="Gen X"/>
    <n v="573"/>
    <n v="24"/>
    <n v="1"/>
    <n v="18.53"/>
    <n v="62.25"/>
    <n v="4.1884816753926704E-2"/>
    <n v="4.1666666666666664E-2"/>
    <n v="0.77208333333333334"/>
    <n v="18.53"/>
    <n v="3.3594171613599566"/>
    <n v="43.72"/>
  </r>
  <r>
    <d v="2024-10-16T00:00:00"/>
    <x v="2"/>
    <s v="TikTok"/>
    <s v="Image"/>
    <s v="Gen Z"/>
    <n v="10131"/>
    <n v="130"/>
    <n v="1"/>
    <n v="130.85"/>
    <n v="51.02"/>
    <n v="1.2831902082716415E-2"/>
    <n v="7.6923076923076927E-3"/>
    <n v="1.0065384615384616"/>
    <n v="130.85"/>
    <n v="0.38991211310661067"/>
    <n v="-79.829999999999984"/>
  </r>
  <r>
    <d v="2024-10-16T00:00:00"/>
    <x v="2"/>
    <s v="TikTok"/>
    <s v="Image"/>
    <s v="Millennials"/>
    <n v="1156"/>
    <n v="18"/>
    <n v="0"/>
    <n v="19.84"/>
    <n v="0"/>
    <n v="1.5570934256055362E-2"/>
    <n v="0"/>
    <n v="1.1022222222222222"/>
    <n v="0"/>
    <n v="0"/>
    <n v="-19.84"/>
  </r>
  <r>
    <d v="2024-10-16T00:00:00"/>
    <x v="2"/>
    <s v="TikTok"/>
    <s v="Image"/>
    <s v="Gen X"/>
    <n v="707"/>
    <n v="5"/>
    <n v="0"/>
    <n v="17.55"/>
    <n v="0"/>
    <n v="7.0721357850070717E-3"/>
    <n v="0"/>
    <n v="3.5100000000000002"/>
    <n v="0"/>
    <n v="0"/>
    <n v="-17.55"/>
  </r>
  <r>
    <d v="2024-10-16T00:00:00"/>
    <x v="2"/>
    <s v="TikTok"/>
    <s v="Carousel"/>
    <s v="Gen Z"/>
    <n v="9333"/>
    <n v="115"/>
    <n v="6"/>
    <n v="355.92"/>
    <n v="498.21"/>
    <n v="1.2321868638165649E-2"/>
    <n v="5.2173913043478258E-2"/>
    <n v="3.0949565217391304"/>
    <n v="59.32"/>
    <n v="1.39978084962913"/>
    <n v="142.28999999999996"/>
  </r>
  <r>
    <d v="2024-10-16T00:00:00"/>
    <x v="2"/>
    <s v="TikTok"/>
    <s v="Carousel"/>
    <s v="Millennials"/>
    <n v="1529"/>
    <n v="45"/>
    <n v="2"/>
    <n v="45.67"/>
    <n v="163.97"/>
    <n v="2.9431000654022238E-2"/>
    <n v="4.4444444444444446E-2"/>
    <n v="1.014888888888889"/>
    <n v="22.835000000000001"/>
    <n v="3.5903218743157432"/>
    <n v="118.3"/>
  </r>
  <r>
    <d v="2024-10-16T00:00:00"/>
    <x v="2"/>
    <s v="TikTok"/>
    <s v="Carousel"/>
    <s v="Gen X"/>
    <n v="562"/>
    <n v="5"/>
    <n v="0"/>
    <n v="20.9"/>
    <n v="0"/>
    <n v="8.8967971530249119E-3"/>
    <n v="0"/>
    <n v="4.18"/>
    <n v="0"/>
    <n v="0"/>
    <n v="-20.9"/>
  </r>
  <r>
    <d v="2024-10-16T00:00:00"/>
    <x v="2"/>
    <s v="Facebook"/>
    <s v="Video"/>
    <s v="Gen Z"/>
    <n v="1424"/>
    <n v="44"/>
    <n v="3"/>
    <n v="22.14"/>
    <n v="239.58"/>
    <n v="3.0898876404494381E-2"/>
    <n v="6.8181818181818177E-2"/>
    <n v="0.50318181818181817"/>
    <n v="7.38"/>
    <n v="10.821138211382115"/>
    <n v="217.44"/>
  </r>
  <r>
    <d v="2024-10-16T00:00:00"/>
    <x v="2"/>
    <s v="Facebook"/>
    <s v="Video"/>
    <s v="Millennials"/>
    <n v="9251"/>
    <n v="236"/>
    <n v="22"/>
    <n v="129.9"/>
    <n v="1144.08"/>
    <n v="2.5510755593989839E-2"/>
    <n v="9.3220338983050849E-2"/>
    <n v="0.55042372881355939"/>
    <n v="5.9045454545454552"/>
    <n v="8.8073903002309457"/>
    <n v="1014.18"/>
  </r>
  <r>
    <d v="2024-10-16T00:00:00"/>
    <x v="2"/>
    <s v="Facebook"/>
    <s v="Video"/>
    <s v="Gen X"/>
    <n v="4789"/>
    <n v="113"/>
    <n v="15"/>
    <n v="175.03"/>
    <n v="911.15"/>
    <n v="2.3595740238045521E-2"/>
    <n v="0.13274336283185842"/>
    <n v="1.5489380530973451"/>
    <n v="11.668666666666667"/>
    <n v="5.205679026452608"/>
    <n v="736.12"/>
  </r>
  <r>
    <d v="2024-10-16T00:00:00"/>
    <x v="2"/>
    <s v="Facebook"/>
    <s v="Image"/>
    <s v="Gen Z"/>
    <n v="2344"/>
    <n v="23"/>
    <n v="0"/>
    <n v="59.58"/>
    <n v="0"/>
    <n v="9.8122866894197955E-3"/>
    <n v="0"/>
    <n v="2.5904347826086958"/>
    <n v="0"/>
    <n v="0"/>
    <n v="-59.58"/>
  </r>
  <r>
    <d v="2024-10-16T00:00:00"/>
    <x v="2"/>
    <s v="Facebook"/>
    <s v="Image"/>
    <s v="Millennials"/>
    <n v="8119"/>
    <n v="125"/>
    <n v="2"/>
    <n v="275.67"/>
    <n v="126.43"/>
    <n v="1.539598472718315E-2"/>
    <n v="1.6E-2"/>
    <n v="2.2053600000000002"/>
    <n v="137.83500000000001"/>
    <n v="0.45862806979359377"/>
    <n v="-149.24"/>
  </r>
  <r>
    <d v="2024-10-16T00:00:00"/>
    <x v="2"/>
    <s v="Facebook"/>
    <s v="Image"/>
    <s v="Gen X"/>
    <n v="2598"/>
    <n v="51"/>
    <n v="1"/>
    <n v="56.59"/>
    <n v="62.02"/>
    <n v="1.9630484988452657E-2"/>
    <n v="1.9607843137254902E-2"/>
    <n v="1.1096078431372549"/>
    <n v="56.59"/>
    <n v="1.095953348648171"/>
    <n v="5.43"/>
  </r>
  <r>
    <d v="2024-10-16T00:00:00"/>
    <x v="2"/>
    <s v="Facebook"/>
    <s v="Carousel"/>
    <s v="Gen Z"/>
    <n v="1490"/>
    <n v="31"/>
    <n v="2"/>
    <n v="41.57"/>
    <n v="132.69"/>
    <n v="2.0805369127516779E-2"/>
    <n v="6.4516129032258063E-2"/>
    <n v="1.340967741935484"/>
    <n v="20.785"/>
    <n v="3.1919653596343518"/>
    <n v="91.12"/>
  </r>
  <r>
    <d v="2024-10-16T00:00:00"/>
    <x v="2"/>
    <s v="Facebook"/>
    <s v="Carousel"/>
    <s v="Millennials"/>
    <n v="4647"/>
    <n v="134"/>
    <n v="2"/>
    <n v="97.98"/>
    <n v="183.74"/>
    <n v="2.883580804820314E-2"/>
    <n v="1.4925373134328358E-2"/>
    <n v="0.73119402985074633"/>
    <n v="48.99"/>
    <n v="1.8752806695243927"/>
    <n v="85.76"/>
  </r>
  <r>
    <d v="2024-10-16T00:00:00"/>
    <x v="2"/>
    <s v="Facebook"/>
    <s v="Carousel"/>
    <s v="Gen X"/>
    <n v="4306"/>
    <n v="99"/>
    <n v="5"/>
    <n v="85.77"/>
    <n v="398.44"/>
    <n v="2.2991175104505341E-2"/>
    <n v="5.0505050505050504E-2"/>
    <n v="0.86636363636363634"/>
    <n v="17.154"/>
    <n v="4.6454471260347443"/>
    <n v="312.67"/>
  </r>
  <r>
    <d v="2024-10-17T00:00:00"/>
    <x v="2"/>
    <s v="Instagram"/>
    <s v="Video"/>
    <s v="Gen Z"/>
    <n v="5855"/>
    <n v="197"/>
    <n v="22"/>
    <n v="131.01"/>
    <n v="1952.49"/>
    <n v="3.3646456020495305E-2"/>
    <n v="0.1116751269035533"/>
    <n v="0.66502538071065986"/>
    <n v="5.9549999999999992"/>
    <n v="14.903366155255325"/>
    <n v="1821.48"/>
  </r>
  <r>
    <d v="2024-10-17T00:00:00"/>
    <x v="2"/>
    <s v="Instagram"/>
    <s v="Video"/>
    <s v="Millennials"/>
    <n v="6682"/>
    <n v="313"/>
    <n v="20"/>
    <n v="187"/>
    <n v="1783.71"/>
    <n v="4.6842262795570189E-2"/>
    <n v="6.3897763578274758E-2"/>
    <n v="0.597444089456869"/>
    <n v="9.35"/>
    <n v="9.5385561497326208"/>
    <n v="1596.71"/>
  </r>
  <r>
    <d v="2024-10-17T00:00:00"/>
    <x v="2"/>
    <s v="Instagram"/>
    <s v="Video"/>
    <s v="Gen X"/>
    <n v="157"/>
    <n v="3"/>
    <n v="0"/>
    <n v="3.33"/>
    <n v="0"/>
    <n v="1.9108280254777069E-2"/>
    <n v="0"/>
    <n v="1.1100000000000001"/>
    <n v="0"/>
    <n v="0"/>
    <n v="-3.33"/>
  </r>
  <r>
    <d v="2024-10-17T00:00:00"/>
    <x v="2"/>
    <s v="Instagram"/>
    <s v="Image"/>
    <s v="Gen Z"/>
    <n v="9069"/>
    <n v="177"/>
    <n v="6"/>
    <n v="238.02"/>
    <n v="565.63"/>
    <n v="1.951703605689712E-2"/>
    <n v="3.3898305084745763E-2"/>
    <n v="1.3447457627118644"/>
    <n v="39.67"/>
    <n v="2.3763969414334927"/>
    <n v="327.61"/>
  </r>
  <r>
    <d v="2024-10-17T00:00:00"/>
    <x v="2"/>
    <s v="Instagram"/>
    <s v="Image"/>
    <s v="Millennials"/>
    <n v="2056"/>
    <n v="14"/>
    <n v="0"/>
    <n v="79.25"/>
    <n v="0"/>
    <n v="6.8093385214007783E-3"/>
    <n v="0"/>
    <n v="5.6607142857142856"/>
    <n v="0"/>
    <n v="0"/>
    <n v="-79.25"/>
  </r>
  <r>
    <d v="2024-10-17T00:00:00"/>
    <x v="2"/>
    <s v="Instagram"/>
    <s v="Image"/>
    <s v="Gen X"/>
    <n v="719"/>
    <n v="6"/>
    <n v="0"/>
    <n v="18.760000000000002"/>
    <n v="0"/>
    <n v="8.3449235048678721E-3"/>
    <n v="0"/>
    <n v="3.1266666666666669"/>
    <n v="0"/>
    <n v="0"/>
    <n v="-18.760000000000002"/>
  </r>
  <r>
    <d v="2024-10-17T00:00:00"/>
    <x v="2"/>
    <s v="Instagram"/>
    <s v="Carousel"/>
    <s v="Gen Z"/>
    <n v="3665"/>
    <n v="60"/>
    <n v="2"/>
    <n v="135.11000000000001"/>
    <n v="191.19"/>
    <n v="1.6371077762619372E-2"/>
    <n v="3.3333333333333333E-2"/>
    <n v="2.2518333333333334"/>
    <n v="67.555000000000007"/>
    <n v="1.415069202871734"/>
    <n v="56.079999999999984"/>
  </r>
  <r>
    <d v="2024-10-17T00:00:00"/>
    <x v="2"/>
    <s v="Instagram"/>
    <s v="Carousel"/>
    <s v="Millennials"/>
    <n v="5608"/>
    <n v="99"/>
    <n v="6"/>
    <n v="77.72"/>
    <n v="409.74"/>
    <n v="1.7653352353780315E-2"/>
    <n v="6.0606060606060608E-2"/>
    <n v="0.785050505050505"/>
    <n v="12.953333333333333"/>
    <n v="5.2720020586721565"/>
    <n v="332.02"/>
  </r>
  <r>
    <d v="2024-10-17T00:00:00"/>
    <x v="2"/>
    <s v="Instagram"/>
    <s v="Carousel"/>
    <s v="Gen X"/>
    <n v="232"/>
    <n v="3"/>
    <n v="0"/>
    <n v="5.73"/>
    <n v="0"/>
    <n v="1.2931034482758621E-2"/>
    <n v="0"/>
    <n v="1.9100000000000001"/>
    <n v="0"/>
    <n v="0"/>
    <n v="-5.73"/>
  </r>
  <r>
    <d v="2024-10-17T00:00:00"/>
    <x v="2"/>
    <s v="TikTok"/>
    <s v="Video"/>
    <s v="Gen Z"/>
    <n v="13606"/>
    <n v="489"/>
    <n v="65"/>
    <n v="365.98"/>
    <n v="4651.99"/>
    <n v="3.5940026458915184E-2"/>
    <n v="0.1329243353783231"/>
    <n v="0.74842535787321063"/>
    <n v="5.6304615384615389"/>
    <n v="12.711049784141208"/>
    <n v="4286.01"/>
  </r>
  <r>
    <d v="2024-10-17T00:00:00"/>
    <x v="2"/>
    <s v="TikTok"/>
    <s v="Video"/>
    <s v="Millennials"/>
    <n v="1318"/>
    <n v="55"/>
    <n v="6"/>
    <n v="31.46"/>
    <n v="463.1"/>
    <n v="4.1729893778452203E-2"/>
    <n v="0.10909090909090909"/>
    <n v="0.57200000000000006"/>
    <n v="5.2433333333333332"/>
    <n v="14.72027972027972"/>
    <n v="431.64000000000004"/>
  </r>
  <r>
    <d v="2024-10-17T00:00:00"/>
    <x v="2"/>
    <s v="TikTok"/>
    <s v="Video"/>
    <s v="Gen X"/>
    <n v="241"/>
    <n v="9"/>
    <n v="1"/>
    <n v="5.16"/>
    <n v="99.33"/>
    <n v="3.7344398340248962E-2"/>
    <n v="0.1111111111111111"/>
    <n v="0.57333333333333336"/>
    <n v="5.16"/>
    <n v="19.25"/>
    <n v="94.17"/>
  </r>
  <r>
    <d v="2024-10-17T00:00:00"/>
    <x v="2"/>
    <s v="TikTok"/>
    <s v="Image"/>
    <s v="Gen Z"/>
    <n v="6650"/>
    <n v="85"/>
    <n v="4"/>
    <n v="147.86000000000001"/>
    <n v="258.99"/>
    <n v="1.2781954887218045E-2"/>
    <n v="4.7058823529411764E-2"/>
    <n v="1.739529411764706"/>
    <n v="36.965000000000003"/>
    <n v="1.7515893412687678"/>
    <n v="111.13"/>
  </r>
  <r>
    <d v="2024-10-17T00:00:00"/>
    <x v="2"/>
    <s v="TikTok"/>
    <s v="Image"/>
    <s v="Millennials"/>
    <n v="1495"/>
    <n v="11"/>
    <n v="0"/>
    <n v="50.19"/>
    <n v="0"/>
    <n v="7.3578595317725752E-3"/>
    <n v="0"/>
    <n v="4.5627272727272725"/>
    <n v="0"/>
    <n v="0"/>
    <n v="-50.19"/>
  </r>
  <r>
    <d v="2024-10-17T00:00:00"/>
    <x v="2"/>
    <s v="TikTok"/>
    <s v="Image"/>
    <s v="Gen X"/>
    <n v="373"/>
    <n v="5"/>
    <n v="0"/>
    <n v="8.49"/>
    <n v="0"/>
    <n v="1.3404825737265416E-2"/>
    <n v="0"/>
    <n v="1.698"/>
    <n v="0"/>
    <n v="0"/>
    <n v="-8.49"/>
  </r>
  <r>
    <d v="2024-10-17T00:00:00"/>
    <x v="2"/>
    <s v="TikTok"/>
    <s v="Carousel"/>
    <s v="Gen Z"/>
    <n v="9882"/>
    <n v="158"/>
    <n v="7"/>
    <n v="131.34"/>
    <n v="375.85"/>
    <n v="1.5988666261890307E-2"/>
    <n v="4.4303797468354431E-2"/>
    <n v="0.83126582278481009"/>
    <n v="18.762857142857143"/>
    <n v="2.8616567686919447"/>
    <n v="244.51000000000002"/>
  </r>
  <r>
    <d v="2024-10-17T00:00:00"/>
    <x v="2"/>
    <s v="TikTok"/>
    <s v="Carousel"/>
    <s v="Millennials"/>
    <n v="1195"/>
    <n v="26"/>
    <n v="0"/>
    <n v="28.46"/>
    <n v="0"/>
    <n v="2.1757322175732216E-2"/>
    <n v="0"/>
    <n v="1.0946153846153845"/>
    <n v="0"/>
    <n v="0"/>
    <n v="-28.46"/>
  </r>
  <r>
    <d v="2024-10-17T00:00:00"/>
    <x v="2"/>
    <s v="TikTok"/>
    <s v="Carousel"/>
    <s v="Gen X"/>
    <n v="757"/>
    <n v="7"/>
    <n v="0"/>
    <n v="28.57"/>
    <n v="0"/>
    <n v="9.247027741083224E-3"/>
    <n v="0"/>
    <n v="4.0814285714285718"/>
    <n v="0"/>
    <n v="0"/>
    <n v="-28.57"/>
  </r>
  <r>
    <d v="2024-10-17T00:00:00"/>
    <x v="2"/>
    <s v="Facebook"/>
    <s v="Video"/>
    <s v="Gen Z"/>
    <n v="2785"/>
    <n v="86"/>
    <n v="12"/>
    <n v="79.22"/>
    <n v="997.59"/>
    <n v="3.0879712746858169E-2"/>
    <n v="0.13953488372093023"/>
    <n v="0.92116279069767437"/>
    <n v="6.6016666666666666"/>
    <n v="12.59265337036102"/>
    <n v="918.37"/>
  </r>
  <r>
    <d v="2024-10-17T00:00:00"/>
    <x v="2"/>
    <s v="Facebook"/>
    <s v="Video"/>
    <s v="Millennials"/>
    <n v="10817"/>
    <n v="313"/>
    <n v="30"/>
    <n v="249.68"/>
    <n v="2595.69"/>
    <n v="2.8935934177683278E-2"/>
    <n v="9.5846645367412137E-2"/>
    <n v="0.79769968051118212"/>
    <n v="8.3226666666666667"/>
    <n v="10.396066965716116"/>
    <n v="2346.0100000000002"/>
  </r>
  <r>
    <d v="2024-10-17T00:00:00"/>
    <x v="2"/>
    <s v="Facebook"/>
    <s v="Video"/>
    <s v="Gen X"/>
    <n v="5036"/>
    <n v="133"/>
    <n v="11"/>
    <n v="148.07"/>
    <n v="1071.97"/>
    <n v="2.6409849086576648E-2"/>
    <n v="8.2706766917293228E-2"/>
    <n v="1.1133082706766917"/>
    <n v="13.460909090909091"/>
    <n v="7.2396163976497609"/>
    <n v="923.90000000000009"/>
  </r>
  <r>
    <d v="2024-10-17T00:00:00"/>
    <x v="2"/>
    <s v="Facebook"/>
    <s v="Image"/>
    <s v="Gen Z"/>
    <n v="1378"/>
    <n v="17"/>
    <n v="0"/>
    <n v="27.28"/>
    <n v="0"/>
    <n v="1.2336719883889695E-2"/>
    <n v="0"/>
    <n v="1.6047058823529412"/>
    <n v="0"/>
    <n v="0"/>
    <n v="-27.28"/>
  </r>
  <r>
    <d v="2024-10-17T00:00:00"/>
    <x v="2"/>
    <s v="Facebook"/>
    <s v="Image"/>
    <s v="Millennials"/>
    <n v="10331"/>
    <n v="116"/>
    <n v="5"/>
    <n v="305.01"/>
    <n v="391.09"/>
    <n v="1.1228341883651146E-2"/>
    <n v="4.3103448275862072E-2"/>
    <n v="2.6293965517241378"/>
    <n v="61.001999999999995"/>
    <n v="1.2822202550736042"/>
    <n v="86.079999999999984"/>
  </r>
  <r>
    <d v="2024-10-17T00:00:00"/>
    <x v="2"/>
    <s v="Facebook"/>
    <s v="Image"/>
    <s v="Gen X"/>
    <n v="4365"/>
    <n v="75"/>
    <n v="1"/>
    <n v="76.069999999999993"/>
    <n v="73.06"/>
    <n v="1.7182130584192441E-2"/>
    <n v="1.3333333333333334E-2"/>
    <n v="1.0142666666666666"/>
    <n v="76.069999999999993"/>
    <n v="0.96043118180623122"/>
    <n v="-3.0099999999999909"/>
  </r>
  <r>
    <d v="2024-10-17T00:00:00"/>
    <x v="2"/>
    <s v="Facebook"/>
    <s v="Carousel"/>
    <s v="Gen Z"/>
    <n v="1179"/>
    <n v="34"/>
    <n v="1"/>
    <n v="19.84"/>
    <n v="99.36"/>
    <n v="2.883799830364716E-2"/>
    <n v="2.9411764705882353E-2"/>
    <n v="0.58352941176470585"/>
    <n v="19.84"/>
    <n v="5.008064516129032"/>
    <n v="79.52"/>
  </r>
  <r>
    <d v="2024-10-17T00:00:00"/>
    <x v="2"/>
    <s v="Facebook"/>
    <s v="Carousel"/>
    <s v="Millennials"/>
    <n v="11948"/>
    <n v="146"/>
    <n v="11"/>
    <n v="447.6"/>
    <n v="1082.82"/>
    <n v="1.2219618346166722E-2"/>
    <n v="7.5342465753424653E-2"/>
    <n v="3.0657534246575344"/>
    <n v="40.690909090909095"/>
    <n v="2.4191689008042894"/>
    <n v="635.21999999999991"/>
  </r>
  <r>
    <d v="2024-10-17T00:00:00"/>
    <x v="2"/>
    <s v="Facebook"/>
    <s v="Carousel"/>
    <s v="Gen X"/>
    <n v="4321"/>
    <n v="102"/>
    <n v="3"/>
    <n v="158"/>
    <n v="276.05"/>
    <n v="2.3605646841009027E-2"/>
    <n v="2.9411764705882353E-2"/>
    <n v="1.5490196078431373"/>
    <n v="52.666666666666664"/>
    <n v="1.7471518987341772"/>
    <n v="118.05000000000001"/>
  </r>
  <r>
    <d v="2024-10-18T00:00:00"/>
    <x v="2"/>
    <s v="Instagram"/>
    <s v="Video"/>
    <s v="Gen Z"/>
    <n v="8397"/>
    <n v="357"/>
    <n v="28"/>
    <n v="305.37"/>
    <n v="1524.92"/>
    <n v="4.2515183994283674E-2"/>
    <n v="7.8431372549019607E-2"/>
    <n v="0.8553781512605042"/>
    <n v="10.906071428571428"/>
    <n v="4.9936797982774994"/>
    <n v="1219.5500000000002"/>
  </r>
  <r>
    <d v="2024-10-18T00:00:00"/>
    <x v="2"/>
    <s v="Instagram"/>
    <s v="Video"/>
    <s v="Millennials"/>
    <n v="7251"/>
    <n v="331"/>
    <n v="28"/>
    <n v="127.76"/>
    <n v="1694.76"/>
    <n v="4.5648876017101089E-2"/>
    <n v="8.4592145015105744E-2"/>
    <n v="0.3859818731117825"/>
    <n v="4.5628571428571432"/>
    <n v="13.265184721352535"/>
    <n v="1567"/>
  </r>
  <r>
    <d v="2024-10-18T00:00:00"/>
    <x v="2"/>
    <s v="Instagram"/>
    <s v="Video"/>
    <s v="Gen X"/>
    <n v="564"/>
    <n v="18"/>
    <n v="2"/>
    <n v="7.61"/>
    <n v="169.14"/>
    <n v="3.1914893617021274E-2"/>
    <n v="0.1111111111111111"/>
    <n v="0.42277777777777781"/>
    <n v="3.8050000000000002"/>
    <n v="22.226018396846253"/>
    <n v="161.52999999999997"/>
  </r>
  <r>
    <d v="2024-10-18T00:00:00"/>
    <x v="2"/>
    <s v="Instagram"/>
    <s v="Image"/>
    <s v="Gen Z"/>
    <n v="4738"/>
    <n v="55"/>
    <n v="0"/>
    <n v="177.87"/>
    <n v="0"/>
    <n v="1.1608273533136345E-2"/>
    <n v="0"/>
    <n v="3.234"/>
    <n v="0"/>
    <n v="0"/>
    <n v="-177.87"/>
  </r>
  <r>
    <d v="2024-10-18T00:00:00"/>
    <x v="2"/>
    <s v="Instagram"/>
    <s v="Image"/>
    <s v="Millennials"/>
    <n v="4912"/>
    <n v="82"/>
    <n v="3"/>
    <n v="97.31"/>
    <n v="157.28"/>
    <n v="1.6693811074918567E-2"/>
    <n v="3.6585365853658534E-2"/>
    <n v="1.1867073170731708"/>
    <n v="32.436666666666667"/>
    <n v="1.6162778748330078"/>
    <n v="59.97"/>
  </r>
  <r>
    <d v="2024-10-18T00:00:00"/>
    <x v="2"/>
    <s v="Instagram"/>
    <s v="Image"/>
    <s v="Gen X"/>
    <n v="138"/>
    <n v="1"/>
    <n v="0"/>
    <n v="3.61"/>
    <n v="0"/>
    <n v="7.246376811594203E-3"/>
    <n v="0"/>
    <n v="3.61"/>
    <n v="0"/>
    <n v="0"/>
    <n v="-3.61"/>
  </r>
  <r>
    <d v="2024-10-18T00:00:00"/>
    <x v="2"/>
    <s v="Instagram"/>
    <s v="Carousel"/>
    <s v="Gen Z"/>
    <n v="4050"/>
    <n v="96"/>
    <n v="7"/>
    <n v="54.32"/>
    <n v="441.27"/>
    <n v="2.3703703703703703E-2"/>
    <n v="7.2916666666666671E-2"/>
    <n v="0.5658333333333333"/>
    <n v="7.76"/>
    <n v="8.1235272459499264"/>
    <n v="386.95"/>
  </r>
  <r>
    <d v="2024-10-18T00:00:00"/>
    <x v="2"/>
    <s v="Instagram"/>
    <s v="Carousel"/>
    <s v="Millennials"/>
    <n v="4741"/>
    <n v="62"/>
    <n v="3"/>
    <n v="161.66"/>
    <n v="155.81"/>
    <n v="1.3077409829149969E-2"/>
    <n v="4.8387096774193547E-2"/>
    <n v="2.6074193548387097"/>
    <n v="53.886666666666663"/>
    <n v="0.96381294073982438"/>
    <n v="-5.8499999999999943"/>
  </r>
  <r>
    <d v="2024-10-18T00:00:00"/>
    <x v="2"/>
    <s v="Instagram"/>
    <s v="Carousel"/>
    <s v="Gen X"/>
    <n v="810"/>
    <n v="20"/>
    <n v="1"/>
    <n v="16.05"/>
    <n v="56.07"/>
    <n v="2.4691358024691357E-2"/>
    <n v="0.05"/>
    <n v="0.80249999999999999"/>
    <n v="16.05"/>
    <n v="3.4934579439252333"/>
    <n v="40.019999999999996"/>
  </r>
  <r>
    <d v="2024-10-18T00:00:00"/>
    <x v="2"/>
    <s v="TikTok"/>
    <s v="Video"/>
    <s v="Gen Z"/>
    <n v="10601"/>
    <n v="307"/>
    <n v="33"/>
    <n v="204.24"/>
    <n v="2657.89"/>
    <n v="2.8959532119611359E-2"/>
    <n v="0.10749185667752444"/>
    <n v="0.66527687296416937"/>
    <n v="6.1890909090909094"/>
    <n v="13.013562475518997"/>
    <n v="2453.6499999999996"/>
  </r>
  <r>
    <d v="2024-10-18T00:00:00"/>
    <x v="2"/>
    <s v="TikTok"/>
    <s v="Video"/>
    <s v="Millennials"/>
    <n v="1091"/>
    <n v="50"/>
    <n v="4"/>
    <n v="25.93"/>
    <n v="283.86"/>
    <n v="4.5829514207149404E-2"/>
    <n v="0.08"/>
    <n v="0.51859999999999995"/>
    <n v="6.4824999999999999"/>
    <n v="10.947165445430004"/>
    <n v="257.93"/>
  </r>
  <r>
    <d v="2024-10-18T00:00:00"/>
    <x v="2"/>
    <s v="TikTok"/>
    <s v="Video"/>
    <s v="Gen X"/>
    <n v="864"/>
    <n v="38"/>
    <n v="4"/>
    <n v="32.950000000000003"/>
    <n v="363.96"/>
    <n v="4.3981481481481483E-2"/>
    <n v="0.10526315789473684"/>
    <n v="0.86710526315789482"/>
    <n v="8.2375000000000007"/>
    <n v="11.045827010622153"/>
    <n v="331.01"/>
  </r>
  <r>
    <d v="2024-10-18T00:00:00"/>
    <x v="2"/>
    <s v="TikTok"/>
    <s v="Image"/>
    <s v="Gen Z"/>
    <n v="9773"/>
    <n v="172"/>
    <n v="3"/>
    <n v="235.05"/>
    <n v="234.67"/>
    <n v="1.7599508850915789E-2"/>
    <n v="1.7441860465116279E-2"/>
    <n v="1.3665697674418604"/>
    <n v="78.350000000000009"/>
    <n v="0.99838332269729835"/>
    <n v="-0.38000000000002387"/>
  </r>
  <r>
    <d v="2024-10-18T00:00:00"/>
    <x v="2"/>
    <s v="TikTok"/>
    <s v="Image"/>
    <s v="Millennials"/>
    <n v="1304"/>
    <n v="8"/>
    <n v="0"/>
    <n v="48.56"/>
    <n v="0"/>
    <n v="6.1349693251533744E-3"/>
    <n v="0"/>
    <n v="6.07"/>
    <n v="0"/>
    <n v="0"/>
    <n v="-48.56"/>
  </r>
  <r>
    <d v="2024-10-18T00:00:00"/>
    <x v="2"/>
    <s v="TikTok"/>
    <s v="Image"/>
    <s v="Gen X"/>
    <n v="454"/>
    <n v="2"/>
    <n v="0"/>
    <n v="9.9600000000000009"/>
    <n v="0"/>
    <n v="4.4052863436123352E-3"/>
    <n v="0"/>
    <n v="4.9800000000000004"/>
    <n v="0"/>
    <n v="0"/>
    <n v="-9.9600000000000009"/>
  </r>
  <r>
    <d v="2024-10-18T00:00:00"/>
    <x v="2"/>
    <s v="TikTok"/>
    <s v="Carousel"/>
    <s v="Gen Z"/>
    <n v="5153"/>
    <n v="83"/>
    <n v="3"/>
    <n v="171.68"/>
    <n v="195"/>
    <n v="1.6107122064816612E-2"/>
    <n v="3.614457831325301E-2"/>
    <n v="2.068433734939759"/>
    <n v="57.226666666666667"/>
    <n v="1.135834109972041"/>
    <n v="23.319999999999993"/>
  </r>
  <r>
    <d v="2024-10-18T00:00:00"/>
    <x v="2"/>
    <s v="TikTok"/>
    <s v="Carousel"/>
    <s v="Millennials"/>
    <n v="953"/>
    <n v="14"/>
    <n v="0"/>
    <n v="14.04"/>
    <n v="0"/>
    <n v="1.4690451206715634E-2"/>
    <n v="0"/>
    <n v="1.0028571428571429"/>
    <n v="0"/>
    <n v="0"/>
    <n v="-14.04"/>
  </r>
  <r>
    <d v="2024-10-18T00:00:00"/>
    <x v="2"/>
    <s v="TikTok"/>
    <s v="Carousel"/>
    <s v="Gen X"/>
    <n v="244"/>
    <n v="4"/>
    <n v="0"/>
    <n v="5.7"/>
    <n v="0"/>
    <n v="1.6393442622950821E-2"/>
    <n v="0"/>
    <n v="1.425"/>
    <n v="0"/>
    <n v="0"/>
    <n v="-5.7"/>
  </r>
  <r>
    <d v="2024-10-18T00:00:00"/>
    <x v="2"/>
    <s v="Facebook"/>
    <s v="Video"/>
    <s v="Gen Z"/>
    <n v="2939"/>
    <n v="138"/>
    <n v="9"/>
    <n v="76.23"/>
    <n v="720.81"/>
    <n v="4.6954746512419189E-2"/>
    <n v="6.5217391304347824E-2"/>
    <n v="0.55239130434782613"/>
    <n v="8.4700000000000006"/>
    <n v="9.4557260920897264"/>
    <n v="644.57999999999993"/>
  </r>
  <r>
    <d v="2024-10-18T00:00:00"/>
    <x v="2"/>
    <s v="Facebook"/>
    <s v="Video"/>
    <s v="Millennials"/>
    <n v="5347"/>
    <n v="111"/>
    <n v="13"/>
    <n v="73.209999999999994"/>
    <n v="1248.55"/>
    <n v="2.0759304282775389E-2"/>
    <n v="0.11711711711711711"/>
    <n v="0.65954954954954947"/>
    <n v="5.6315384615384607"/>
    <n v="17.054364157901926"/>
    <n v="1175.3399999999999"/>
  </r>
  <r>
    <d v="2024-10-18T00:00:00"/>
    <x v="2"/>
    <s v="Facebook"/>
    <s v="Video"/>
    <s v="Gen X"/>
    <n v="3396"/>
    <n v="158"/>
    <n v="19"/>
    <n v="120.07"/>
    <n v="1590.38"/>
    <n v="4.6525323910482919E-2"/>
    <n v="0.12025316455696203"/>
    <n v="0.75993670886075948"/>
    <n v="6.3194736842105259"/>
    <n v="13.245440159906723"/>
    <n v="1470.3100000000002"/>
  </r>
  <r>
    <d v="2024-10-18T00:00:00"/>
    <x v="2"/>
    <s v="Facebook"/>
    <s v="Image"/>
    <s v="Gen Z"/>
    <n v="1220"/>
    <n v="23"/>
    <n v="0"/>
    <n v="40.200000000000003"/>
    <n v="0"/>
    <n v="1.8852459016393444E-2"/>
    <n v="0"/>
    <n v="1.7478260869565219"/>
    <n v="0"/>
    <n v="0"/>
    <n v="-40.200000000000003"/>
  </r>
  <r>
    <d v="2024-10-18T00:00:00"/>
    <x v="2"/>
    <s v="Facebook"/>
    <s v="Image"/>
    <s v="Millennials"/>
    <n v="5730"/>
    <n v="74"/>
    <n v="2"/>
    <n v="130.44"/>
    <n v="113.64"/>
    <n v="1.2914485165794066E-2"/>
    <n v="2.7027027027027029E-2"/>
    <n v="1.7627027027027027"/>
    <n v="65.22"/>
    <n v="0.87120515179392821"/>
    <n v="-16.799999999999997"/>
  </r>
  <r>
    <d v="2024-10-18T00:00:00"/>
    <x v="2"/>
    <s v="Facebook"/>
    <s v="Image"/>
    <s v="Gen X"/>
    <n v="5566"/>
    <n v="77"/>
    <n v="3"/>
    <n v="164.92"/>
    <n v="202.14"/>
    <n v="1.383399209486166E-2"/>
    <n v="3.896103896103896E-2"/>
    <n v="2.1418181818181816"/>
    <n v="54.973333333333329"/>
    <n v="1.2256851806936697"/>
    <n v="37.22"/>
  </r>
  <r>
    <d v="2024-10-18T00:00:00"/>
    <x v="2"/>
    <s v="Facebook"/>
    <s v="Carousel"/>
    <s v="Gen Z"/>
    <n v="2930"/>
    <n v="62"/>
    <n v="3"/>
    <n v="87.71"/>
    <n v="232.67"/>
    <n v="2.1160409556313993E-2"/>
    <n v="4.8387096774193547E-2"/>
    <n v="1.4146774193548386"/>
    <n v="29.236666666666665"/>
    <n v="2.6527191882339527"/>
    <n v="144.95999999999998"/>
  </r>
  <r>
    <d v="2024-10-18T00:00:00"/>
    <x v="2"/>
    <s v="Facebook"/>
    <s v="Carousel"/>
    <s v="Millennials"/>
    <n v="10300"/>
    <n v="156"/>
    <n v="4"/>
    <n v="280.23"/>
    <n v="390.83"/>
    <n v="1.5145631067961166E-2"/>
    <n v="2.564102564102564E-2"/>
    <n v="1.796346153846154"/>
    <n v="70.057500000000005"/>
    <n v="1.3946758020197694"/>
    <n v="110.59999999999997"/>
  </r>
  <r>
    <d v="2024-10-18T00:00:00"/>
    <x v="2"/>
    <s v="Facebook"/>
    <s v="Carousel"/>
    <s v="Gen X"/>
    <n v="2876"/>
    <n v="62"/>
    <n v="4"/>
    <n v="102.88"/>
    <n v="385.54"/>
    <n v="2.1557719054242003E-2"/>
    <n v="6.4516129032258063E-2"/>
    <n v="1.6593548387096773"/>
    <n v="25.72"/>
    <n v="3.7474727838258168"/>
    <n v="282.66000000000003"/>
  </r>
  <r>
    <d v="2024-10-19T00:00:00"/>
    <x v="2"/>
    <s v="Instagram"/>
    <s v="Video"/>
    <s v="Gen Z"/>
    <n v="6068"/>
    <n v="176"/>
    <n v="18"/>
    <n v="113"/>
    <n v="1752.26"/>
    <n v="2.9004614370468029E-2"/>
    <n v="0.10227272727272728"/>
    <n v="0.64204545454545459"/>
    <n v="6.2777777777777777"/>
    <n v="15.506725663716814"/>
    <n v="1639.26"/>
  </r>
  <r>
    <d v="2024-10-19T00:00:00"/>
    <x v="2"/>
    <s v="Instagram"/>
    <s v="Video"/>
    <s v="Millennials"/>
    <n v="2449"/>
    <n v="119"/>
    <n v="8"/>
    <n v="84.92"/>
    <n v="624.11"/>
    <n v="4.8591261739485504E-2"/>
    <n v="6.7226890756302518E-2"/>
    <n v="0.7136134453781513"/>
    <n v="10.615"/>
    <n v="7.3493876589731508"/>
    <n v="539.19000000000005"/>
  </r>
  <r>
    <d v="2024-10-19T00:00:00"/>
    <x v="2"/>
    <s v="Instagram"/>
    <s v="Video"/>
    <s v="Gen X"/>
    <n v="336"/>
    <n v="8"/>
    <n v="0"/>
    <n v="9.11"/>
    <n v="0"/>
    <n v="2.3809523809523808E-2"/>
    <n v="0"/>
    <n v="1.1387499999999999"/>
    <n v="0"/>
    <n v="0"/>
    <n v="-9.11"/>
  </r>
  <r>
    <d v="2024-10-19T00:00:00"/>
    <x v="2"/>
    <s v="Instagram"/>
    <s v="Image"/>
    <s v="Gen Z"/>
    <n v="9146"/>
    <n v="182"/>
    <n v="4"/>
    <n v="310.04000000000002"/>
    <n v="356.88"/>
    <n v="1.9899409577957577E-2"/>
    <n v="2.197802197802198E-2"/>
    <n v="1.7035164835164835"/>
    <n v="77.510000000000005"/>
    <n v="1.1510772803509224"/>
    <n v="46.839999999999975"/>
  </r>
  <r>
    <d v="2024-10-19T00:00:00"/>
    <x v="2"/>
    <s v="Instagram"/>
    <s v="Image"/>
    <s v="Millennials"/>
    <n v="6174"/>
    <n v="92"/>
    <n v="1"/>
    <n v="238.17"/>
    <n v="58.05"/>
    <n v="1.4901198574667962E-2"/>
    <n v="1.0869565217391304E-2"/>
    <n v="2.5888043478260867"/>
    <n v="238.17"/>
    <n v="0.24373346769114498"/>
    <n v="-180.12"/>
  </r>
  <r>
    <d v="2024-10-19T00:00:00"/>
    <x v="2"/>
    <s v="Instagram"/>
    <s v="Image"/>
    <s v="Gen X"/>
    <n v="388"/>
    <n v="4"/>
    <n v="0"/>
    <n v="5.14"/>
    <n v="0"/>
    <n v="1.0309278350515464E-2"/>
    <n v="0"/>
    <n v="1.2849999999999999"/>
    <n v="0"/>
    <n v="0"/>
    <n v="-5.14"/>
  </r>
  <r>
    <d v="2024-10-19T00:00:00"/>
    <x v="2"/>
    <s v="Instagram"/>
    <s v="Carousel"/>
    <s v="Gen Z"/>
    <n v="5050"/>
    <n v="88"/>
    <n v="2"/>
    <n v="146.44"/>
    <n v="176.64"/>
    <n v="1.7425742574257427E-2"/>
    <n v="2.2727272727272728E-2"/>
    <n v="1.6640909090909091"/>
    <n v="73.22"/>
    <n v="1.2062278066102157"/>
    <n v="30.199999999999989"/>
  </r>
  <r>
    <d v="2024-10-19T00:00:00"/>
    <x v="2"/>
    <s v="Instagram"/>
    <s v="Carousel"/>
    <s v="Millennials"/>
    <n v="6513"/>
    <n v="170"/>
    <n v="5"/>
    <n v="232.37"/>
    <n v="280.37"/>
    <n v="2.6101642868109932E-2"/>
    <n v="2.9411764705882353E-2"/>
    <n v="1.3668823529411764"/>
    <n v="46.474000000000004"/>
    <n v="1.2065671127942506"/>
    <n v="48"/>
  </r>
  <r>
    <d v="2024-10-19T00:00:00"/>
    <x v="2"/>
    <s v="Instagram"/>
    <s v="Carousel"/>
    <s v="Gen X"/>
    <n v="821"/>
    <n v="21"/>
    <n v="0"/>
    <n v="20.2"/>
    <n v="0"/>
    <n v="2.5578562728380026E-2"/>
    <n v="0"/>
    <n v="0.96190476190476182"/>
    <n v="0"/>
    <n v="0"/>
    <n v="-20.2"/>
  </r>
  <r>
    <d v="2024-10-19T00:00:00"/>
    <x v="2"/>
    <s v="TikTok"/>
    <s v="Video"/>
    <s v="Gen Z"/>
    <n v="12600"/>
    <n v="505"/>
    <n v="67"/>
    <n v="212.58"/>
    <n v="4490.55"/>
    <n v="4.0079365079365083E-2"/>
    <n v="0.13267326732673268"/>
    <n v="0.42095049504950499"/>
    <n v="3.1728358208955227"/>
    <n v="21.124047417442846"/>
    <n v="4277.97"/>
  </r>
  <r>
    <d v="2024-10-19T00:00:00"/>
    <x v="2"/>
    <s v="TikTok"/>
    <s v="Video"/>
    <s v="Millennials"/>
    <n v="600"/>
    <n v="14"/>
    <n v="1"/>
    <n v="11.2"/>
    <n v="61.08"/>
    <n v="2.3333333333333334E-2"/>
    <n v="7.1428571428571425E-2"/>
    <n v="0.79999999999999993"/>
    <n v="11.2"/>
    <n v="5.4535714285714292"/>
    <n v="49.879999999999995"/>
  </r>
  <r>
    <d v="2024-10-19T00:00:00"/>
    <x v="2"/>
    <s v="TikTok"/>
    <s v="Video"/>
    <s v="Gen X"/>
    <n v="916"/>
    <n v="36"/>
    <n v="2"/>
    <n v="16.72"/>
    <n v="192.75"/>
    <n v="3.9301310043668124E-2"/>
    <n v="5.5555555555555552E-2"/>
    <n v="0.46444444444444444"/>
    <n v="8.36"/>
    <n v="11.528110047846891"/>
    <n v="176.03"/>
  </r>
  <r>
    <d v="2024-10-19T00:00:00"/>
    <x v="2"/>
    <s v="TikTok"/>
    <s v="Image"/>
    <s v="Gen Z"/>
    <n v="14694"/>
    <n v="105"/>
    <n v="2"/>
    <n v="320.23"/>
    <n v="123.21"/>
    <n v="7.1457737852184565E-3"/>
    <n v="1.9047619047619049E-2"/>
    <n v="3.049809523809524"/>
    <n v="160.11500000000001"/>
    <n v="0.38475470755394559"/>
    <n v="-197.02000000000004"/>
  </r>
  <r>
    <d v="2024-10-19T00:00:00"/>
    <x v="2"/>
    <s v="TikTok"/>
    <s v="Image"/>
    <s v="Millennials"/>
    <n v="1272"/>
    <n v="16"/>
    <n v="0"/>
    <n v="17.39"/>
    <n v="0"/>
    <n v="1.2578616352201259E-2"/>
    <n v="0"/>
    <n v="1.086875"/>
    <n v="0"/>
    <n v="0"/>
    <n v="-17.39"/>
  </r>
  <r>
    <d v="2024-10-19T00:00:00"/>
    <x v="2"/>
    <s v="TikTok"/>
    <s v="Image"/>
    <s v="Gen X"/>
    <n v="476"/>
    <n v="8"/>
    <n v="0"/>
    <n v="10.92"/>
    <n v="0"/>
    <n v="1.680672268907563E-2"/>
    <n v="0"/>
    <n v="1.365"/>
    <n v="0"/>
    <n v="0"/>
    <n v="-10.92"/>
  </r>
  <r>
    <d v="2024-10-19T00:00:00"/>
    <x v="2"/>
    <s v="TikTok"/>
    <s v="Carousel"/>
    <s v="Gen Z"/>
    <n v="14968"/>
    <n v="345"/>
    <n v="27"/>
    <n v="379.92"/>
    <n v="1883.51"/>
    <n v="2.3049171566007484E-2"/>
    <n v="7.8260869565217397E-2"/>
    <n v="1.1012173913043479"/>
    <n v="14.071111111111112"/>
    <n v="4.9576489787323643"/>
    <n v="1503.59"/>
  </r>
  <r>
    <d v="2024-10-19T00:00:00"/>
    <x v="2"/>
    <s v="TikTok"/>
    <s v="Carousel"/>
    <s v="Millennials"/>
    <n v="1548"/>
    <n v="45"/>
    <n v="1"/>
    <n v="32.229999999999997"/>
    <n v="57.53"/>
    <n v="2.9069767441860465E-2"/>
    <n v="2.2222222222222223E-2"/>
    <n v="0.7162222222222222"/>
    <n v="32.229999999999997"/>
    <n v="1.7849829351535837"/>
    <n v="25.300000000000004"/>
  </r>
  <r>
    <d v="2024-10-19T00:00:00"/>
    <x v="2"/>
    <s v="TikTok"/>
    <s v="Carousel"/>
    <s v="Gen X"/>
    <n v="385"/>
    <n v="6"/>
    <n v="0"/>
    <n v="11.28"/>
    <n v="0"/>
    <n v="1.5584415584415584E-2"/>
    <n v="0"/>
    <n v="1.88"/>
    <n v="0"/>
    <n v="0"/>
    <n v="-11.28"/>
  </r>
  <r>
    <d v="2024-10-19T00:00:00"/>
    <x v="2"/>
    <s v="Facebook"/>
    <s v="Video"/>
    <s v="Gen Z"/>
    <n v="1515"/>
    <n v="44"/>
    <n v="4"/>
    <n v="45.39"/>
    <n v="256.14"/>
    <n v="2.9042904290429043E-2"/>
    <n v="9.0909090909090912E-2"/>
    <n v="1.031590909090909"/>
    <n v="11.3475"/>
    <n v="5.6430931923331125"/>
    <n v="210.75"/>
  </r>
  <r>
    <d v="2024-10-19T00:00:00"/>
    <x v="2"/>
    <s v="Facebook"/>
    <s v="Video"/>
    <s v="Millennials"/>
    <n v="7975"/>
    <n v="331"/>
    <n v="26"/>
    <n v="136.47999999999999"/>
    <n v="2050.65"/>
    <n v="4.1504702194357368E-2"/>
    <n v="7.8549848942598186E-2"/>
    <n v="0.41232628398791538"/>
    <n v="5.2492307692307687"/>
    <n v="15.025278429073859"/>
    <n v="1914.17"/>
  </r>
  <r>
    <d v="2024-10-19T00:00:00"/>
    <x v="2"/>
    <s v="Facebook"/>
    <s v="Video"/>
    <s v="Gen X"/>
    <n v="4879"/>
    <n v="104"/>
    <n v="7"/>
    <n v="126.18"/>
    <n v="465.04"/>
    <n v="2.1315843410534947E-2"/>
    <n v="6.7307692307692304E-2"/>
    <n v="1.2132692307692308"/>
    <n v="18.025714285714287"/>
    <n v="3.6855286099223332"/>
    <n v="338.86"/>
  </r>
  <r>
    <d v="2024-10-19T00:00:00"/>
    <x v="2"/>
    <s v="Facebook"/>
    <s v="Image"/>
    <s v="Gen Z"/>
    <n v="1494"/>
    <n v="18"/>
    <n v="0"/>
    <n v="49.65"/>
    <n v="0"/>
    <n v="1.2048192771084338E-2"/>
    <n v="0"/>
    <n v="2.7583333333333333"/>
    <n v="0"/>
    <n v="0"/>
    <n v="-49.65"/>
  </r>
  <r>
    <d v="2024-10-19T00:00:00"/>
    <x v="2"/>
    <s v="Facebook"/>
    <s v="Image"/>
    <s v="Millennials"/>
    <n v="11519"/>
    <n v="179"/>
    <n v="5"/>
    <n v="247.9"/>
    <n v="315.31"/>
    <n v="1.5539543363139162E-2"/>
    <n v="2.7932960893854747E-2"/>
    <n v="1.3849162011173184"/>
    <n v="49.58"/>
    <n v="1.2719241629689391"/>
    <n v="67.41"/>
  </r>
  <r>
    <d v="2024-10-19T00:00:00"/>
    <x v="2"/>
    <s v="Facebook"/>
    <s v="Image"/>
    <s v="Gen X"/>
    <n v="5051"/>
    <n v="49"/>
    <n v="2"/>
    <n v="120.12"/>
    <n v="159.1"/>
    <n v="9.7010492971688778E-3"/>
    <n v="4.0816326530612242E-2"/>
    <n v="2.4514285714285715"/>
    <n v="60.06"/>
    <n v="1.3245088245088243"/>
    <n v="38.97999999999999"/>
  </r>
  <r>
    <d v="2024-10-19T00:00:00"/>
    <x v="2"/>
    <s v="Facebook"/>
    <s v="Carousel"/>
    <s v="Gen Z"/>
    <n v="2579"/>
    <n v="62"/>
    <n v="1"/>
    <n v="61.59"/>
    <n v="59.21"/>
    <n v="2.4040325707638619E-2"/>
    <n v="1.6129032258064516E-2"/>
    <n v="0.99338709677419357"/>
    <n v="61.59"/>
    <n v="0.961357363208313"/>
    <n v="-2.3800000000000026"/>
  </r>
  <r>
    <d v="2024-10-19T00:00:00"/>
    <x v="2"/>
    <s v="Facebook"/>
    <s v="Carousel"/>
    <s v="Millennials"/>
    <n v="9523"/>
    <n v="261"/>
    <n v="15"/>
    <n v="334.48"/>
    <n v="1195.6300000000001"/>
    <n v="2.7407329623017958E-2"/>
    <n v="5.7471264367816091E-2"/>
    <n v="1.2815325670498086"/>
    <n v="22.298666666666669"/>
    <n v="3.5745933987084433"/>
    <n v="861.15000000000009"/>
  </r>
  <r>
    <d v="2024-10-19T00:00:00"/>
    <x v="2"/>
    <s v="Facebook"/>
    <s v="Carousel"/>
    <s v="Gen X"/>
    <n v="2823"/>
    <n v="43"/>
    <n v="2"/>
    <n v="65"/>
    <n v="170.47"/>
    <n v="1.5232022670917464E-2"/>
    <n v="4.6511627906976744E-2"/>
    <n v="1.5116279069767442"/>
    <n v="32.5"/>
    <n v="2.6226153846153846"/>
    <n v="105.47"/>
  </r>
  <r>
    <d v="2024-10-20T00:00:00"/>
    <x v="2"/>
    <s v="Instagram"/>
    <s v="Video"/>
    <s v="Gen Z"/>
    <n v="4969"/>
    <n v="222"/>
    <n v="13"/>
    <n v="80.66"/>
    <n v="795.86"/>
    <n v="4.4676997383779435E-2"/>
    <n v="5.8558558558558557E-2"/>
    <n v="0.36333333333333334"/>
    <n v="6.2046153846153844"/>
    <n v="9.8668484998760242"/>
    <n v="715.2"/>
  </r>
  <r>
    <d v="2024-10-20T00:00:00"/>
    <x v="2"/>
    <s v="Instagram"/>
    <s v="Video"/>
    <s v="Millennials"/>
    <n v="7099"/>
    <n v="143"/>
    <n v="11"/>
    <n v="251.44"/>
    <n v="1073.57"/>
    <n v="2.0143682208761799E-2"/>
    <n v="7.6923076923076927E-2"/>
    <n v="1.7583216783216784"/>
    <n v="22.858181818181819"/>
    <n v="4.2696866051543108"/>
    <n v="822.12999999999988"/>
  </r>
  <r>
    <d v="2024-10-20T00:00:00"/>
    <x v="2"/>
    <s v="Instagram"/>
    <s v="Video"/>
    <s v="Gen X"/>
    <n v="310"/>
    <n v="8"/>
    <n v="1"/>
    <n v="7.95"/>
    <n v="87.18"/>
    <n v="2.5806451612903226E-2"/>
    <n v="0.125"/>
    <n v="0.99375000000000002"/>
    <n v="7.95"/>
    <n v="10.966037735849056"/>
    <n v="79.23"/>
  </r>
  <r>
    <d v="2024-10-20T00:00:00"/>
    <x v="2"/>
    <s v="Instagram"/>
    <s v="Image"/>
    <s v="Gen Z"/>
    <n v="4268"/>
    <n v="52"/>
    <n v="2"/>
    <n v="79.55"/>
    <n v="190.95"/>
    <n v="1.2183692596063731E-2"/>
    <n v="3.8461538461538464E-2"/>
    <n v="1.5298076923076922"/>
    <n v="39.774999999999999"/>
    <n v="2.4003771213073537"/>
    <n v="111.39999999999999"/>
  </r>
  <r>
    <d v="2024-10-20T00:00:00"/>
    <x v="2"/>
    <s v="Instagram"/>
    <s v="Image"/>
    <s v="Millennials"/>
    <n v="3249"/>
    <n v="43"/>
    <n v="1"/>
    <n v="59.81"/>
    <n v="64.819999999999993"/>
    <n v="1.3234841489689135E-2"/>
    <n v="2.3255813953488372E-2"/>
    <n v="1.3909302325581396"/>
    <n v="59.81"/>
    <n v="1.0837652566460456"/>
    <n v="5.0099999999999909"/>
  </r>
  <r>
    <d v="2024-10-20T00:00:00"/>
    <x v="2"/>
    <s v="Instagram"/>
    <s v="Image"/>
    <s v="Gen X"/>
    <n v="681"/>
    <n v="12"/>
    <n v="0"/>
    <n v="15.71"/>
    <n v="0"/>
    <n v="1.7621145374449341E-2"/>
    <n v="0"/>
    <n v="1.3091666666666668"/>
    <n v="0"/>
    <n v="0"/>
    <n v="-15.71"/>
  </r>
  <r>
    <d v="2024-10-20T00:00:00"/>
    <x v="2"/>
    <s v="Instagram"/>
    <s v="Carousel"/>
    <s v="Gen Z"/>
    <n v="9468"/>
    <n v="202"/>
    <n v="4"/>
    <n v="232.32"/>
    <n v="286.88"/>
    <n v="2.133502323616392E-2"/>
    <n v="1.9801980198019802E-2"/>
    <n v="1.15009900990099"/>
    <n v="58.08"/>
    <n v="1.2348484848484849"/>
    <n v="54.56"/>
  </r>
  <r>
    <d v="2024-10-20T00:00:00"/>
    <x v="2"/>
    <s v="Instagram"/>
    <s v="Carousel"/>
    <s v="Millennials"/>
    <n v="6662"/>
    <n v="122"/>
    <n v="4"/>
    <n v="206.28"/>
    <n v="201.1"/>
    <n v="1.8312818973281297E-2"/>
    <n v="3.2786885245901641E-2"/>
    <n v="1.6908196721311475"/>
    <n v="51.57"/>
    <n v="0.97488850106651148"/>
    <n v="-5.1800000000000068"/>
  </r>
  <r>
    <d v="2024-10-20T00:00:00"/>
    <x v="2"/>
    <s v="Instagram"/>
    <s v="Carousel"/>
    <s v="Gen X"/>
    <n v="156"/>
    <n v="2"/>
    <n v="0"/>
    <n v="4.67"/>
    <n v="0"/>
    <n v="1.282051282051282E-2"/>
    <n v="0"/>
    <n v="2.335"/>
    <n v="0"/>
    <n v="0"/>
    <n v="-4.67"/>
  </r>
  <r>
    <d v="2024-10-20T00:00:00"/>
    <x v="2"/>
    <s v="TikTok"/>
    <s v="Video"/>
    <s v="Gen Z"/>
    <n v="14890"/>
    <n v="678"/>
    <n v="48"/>
    <n v="466.31"/>
    <n v="3876.33"/>
    <n v="4.5533915379449293E-2"/>
    <n v="7.0796460176991149E-2"/>
    <n v="0.68777286135693216"/>
    <n v="9.7147916666666667"/>
    <n v="8.3127747635692995"/>
    <n v="3410.02"/>
  </r>
  <r>
    <d v="2024-10-20T00:00:00"/>
    <x v="2"/>
    <s v="TikTok"/>
    <s v="Video"/>
    <s v="Millennials"/>
    <n v="873"/>
    <n v="18"/>
    <n v="2"/>
    <n v="33.75"/>
    <n v="163.96"/>
    <n v="2.0618556701030927E-2"/>
    <n v="0.1111111111111111"/>
    <n v="1.875"/>
    <n v="16.875"/>
    <n v="4.8580740740740742"/>
    <n v="130.21"/>
  </r>
  <r>
    <d v="2024-10-20T00:00:00"/>
    <x v="2"/>
    <s v="TikTok"/>
    <s v="Video"/>
    <s v="Gen X"/>
    <n v="676"/>
    <n v="18"/>
    <n v="2"/>
    <n v="14.99"/>
    <n v="172.65"/>
    <n v="2.6627218934911243E-2"/>
    <n v="0.1111111111111111"/>
    <n v="0.83277777777777784"/>
    <n v="7.4950000000000001"/>
    <n v="11.517678452301535"/>
    <n v="157.66"/>
  </r>
  <r>
    <d v="2024-10-20T00:00:00"/>
    <x v="2"/>
    <s v="TikTok"/>
    <s v="Image"/>
    <s v="Gen Z"/>
    <n v="11523"/>
    <n v="221"/>
    <n v="2"/>
    <n v="252.19"/>
    <n v="159.63999999999999"/>
    <n v="1.9179033237872081E-2"/>
    <n v="9.0497737556561094E-3"/>
    <n v="1.1411312217194569"/>
    <n v="126.095"/>
    <n v="0.63301479043578246"/>
    <n v="-92.550000000000011"/>
  </r>
  <r>
    <d v="2024-10-20T00:00:00"/>
    <x v="2"/>
    <s v="TikTok"/>
    <s v="Image"/>
    <s v="Millennials"/>
    <n v="1194"/>
    <n v="21"/>
    <n v="0"/>
    <n v="33.06"/>
    <n v="0"/>
    <n v="1.7587939698492462E-2"/>
    <n v="0"/>
    <n v="1.5742857142857143"/>
    <n v="0"/>
    <n v="0"/>
    <n v="-33.06"/>
  </r>
  <r>
    <d v="2024-10-20T00:00:00"/>
    <x v="2"/>
    <s v="TikTok"/>
    <s v="Image"/>
    <s v="Gen X"/>
    <n v="987"/>
    <n v="13"/>
    <n v="0"/>
    <n v="26.32"/>
    <n v="0"/>
    <n v="1.3171225937183385E-2"/>
    <n v="0"/>
    <n v="2.0246153846153847"/>
    <n v="0"/>
    <n v="0"/>
    <n v="-26.32"/>
  </r>
  <r>
    <d v="2024-10-20T00:00:00"/>
    <x v="2"/>
    <s v="TikTok"/>
    <s v="Carousel"/>
    <s v="Gen Z"/>
    <n v="7749"/>
    <n v="187"/>
    <n v="12"/>
    <n v="211.75"/>
    <n v="728.59"/>
    <n v="2.4132146083365596E-2"/>
    <n v="6.4171122994652413E-2"/>
    <n v="1.1323529411764706"/>
    <n v="17.645833333333332"/>
    <n v="3.4408028335301064"/>
    <n v="516.84"/>
  </r>
  <r>
    <d v="2024-10-20T00:00:00"/>
    <x v="2"/>
    <s v="TikTok"/>
    <s v="Carousel"/>
    <s v="Millennials"/>
    <n v="578"/>
    <n v="9"/>
    <n v="0"/>
    <n v="12.28"/>
    <n v="0"/>
    <n v="1.5570934256055362E-2"/>
    <n v="0"/>
    <n v="1.3644444444444443"/>
    <n v="0"/>
    <n v="0"/>
    <n v="-12.28"/>
  </r>
  <r>
    <d v="2024-10-20T00:00:00"/>
    <x v="2"/>
    <s v="TikTok"/>
    <s v="Carousel"/>
    <s v="Gen X"/>
    <n v="709"/>
    <n v="9"/>
    <n v="0"/>
    <n v="13.57"/>
    <n v="0"/>
    <n v="1.2693935119887164E-2"/>
    <n v="0"/>
    <n v="1.5077777777777779"/>
    <n v="0"/>
    <n v="0"/>
    <n v="-13.57"/>
  </r>
  <r>
    <d v="2024-10-20T00:00:00"/>
    <x v="2"/>
    <s v="Facebook"/>
    <s v="Video"/>
    <s v="Gen Z"/>
    <n v="1682"/>
    <n v="49"/>
    <n v="3"/>
    <n v="24.57"/>
    <n v="173.02"/>
    <n v="2.9131985731272295E-2"/>
    <n v="6.1224489795918366E-2"/>
    <n v="0.50142857142857145"/>
    <n v="8.19"/>
    <n v="7.0419210419210421"/>
    <n v="148.45000000000002"/>
  </r>
  <r>
    <d v="2024-10-20T00:00:00"/>
    <x v="2"/>
    <s v="Facebook"/>
    <s v="Video"/>
    <s v="Millennials"/>
    <n v="6169"/>
    <n v="179"/>
    <n v="24"/>
    <n v="178.9"/>
    <n v="1552.13"/>
    <n v="2.9016047981844706E-2"/>
    <n v="0.13407821229050279"/>
    <n v="0.99944134078212299"/>
    <n v="7.4541666666666666"/>
    <n v="8.6759642258244831"/>
    <n v="1373.23"/>
  </r>
  <r>
    <d v="2024-10-20T00:00:00"/>
    <x v="2"/>
    <s v="Facebook"/>
    <s v="Video"/>
    <s v="Gen X"/>
    <n v="4945"/>
    <n v="185"/>
    <n v="10"/>
    <n v="178.98"/>
    <n v="620.22"/>
    <n v="3.7411526794742161E-2"/>
    <n v="5.4054054054054057E-2"/>
    <n v="0.96745945945945944"/>
    <n v="17.898"/>
    <n v="3.4653033858531681"/>
    <n v="441.24"/>
  </r>
  <r>
    <d v="2024-10-20T00:00:00"/>
    <x v="2"/>
    <s v="Facebook"/>
    <s v="Image"/>
    <s v="Gen Z"/>
    <n v="2684"/>
    <n v="50"/>
    <n v="1"/>
    <n v="72.05"/>
    <n v="73"/>
    <n v="1.8628912071535022E-2"/>
    <n v="0.02"/>
    <n v="1.4409999999999998"/>
    <n v="72.05"/>
    <n v="1.0131852879944483"/>
    <n v="0.95000000000000284"/>
  </r>
  <r>
    <d v="2024-10-20T00:00:00"/>
    <x v="2"/>
    <s v="Facebook"/>
    <s v="Image"/>
    <s v="Millennials"/>
    <n v="5315"/>
    <n v="36"/>
    <n v="0"/>
    <n v="182.44"/>
    <n v="0"/>
    <n v="6.7732831608654752E-3"/>
    <n v="0"/>
    <n v="5.0677777777777777"/>
    <n v="0"/>
    <n v="0"/>
    <n v="-182.44"/>
  </r>
  <r>
    <d v="2024-10-20T00:00:00"/>
    <x v="2"/>
    <s v="Facebook"/>
    <s v="Image"/>
    <s v="Gen X"/>
    <n v="2326"/>
    <n v="15"/>
    <n v="0"/>
    <n v="70.81"/>
    <n v="0"/>
    <n v="6.4488392089423908E-3"/>
    <n v="0"/>
    <n v="4.7206666666666672"/>
    <n v="0"/>
    <n v="0"/>
    <n v="-70.81"/>
  </r>
  <r>
    <d v="2024-10-20T00:00:00"/>
    <x v="2"/>
    <s v="Facebook"/>
    <s v="Carousel"/>
    <s v="Gen Z"/>
    <n v="1687"/>
    <n v="28"/>
    <n v="0"/>
    <n v="53.93"/>
    <n v="0"/>
    <n v="1.6597510373443983E-2"/>
    <n v="0"/>
    <n v="1.9260714285714287"/>
    <n v="0"/>
    <n v="0"/>
    <n v="-53.93"/>
  </r>
  <r>
    <d v="2024-10-20T00:00:00"/>
    <x v="2"/>
    <s v="Facebook"/>
    <s v="Carousel"/>
    <s v="Millennials"/>
    <n v="6898"/>
    <n v="159"/>
    <n v="12"/>
    <n v="233.76"/>
    <n v="715.3"/>
    <n v="2.3050159466512031E-2"/>
    <n v="7.5471698113207544E-2"/>
    <n v="1.470188679245283"/>
    <n v="19.48"/>
    <n v="3.0599760438056127"/>
    <n v="481.53999999999996"/>
  </r>
  <r>
    <d v="2024-10-20T00:00:00"/>
    <x v="2"/>
    <s v="Facebook"/>
    <s v="Carousel"/>
    <s v="Gen X"/>
    <n v="5730"/>
    <n v="92"/>
    <n v="4"/>
    <n v="170.33"/>
    <n v="240.45"/>
    <n v="1.6055846422338569E-2"/>
    <n v="4.3478260869565216E-2"/>
    <n v="1.851413043478261"/>
    <n v="42.582500000000003"/>
    <n v="1.4116714612810426"/>
    <n v="70.119999999999976"/>
  </r>
  <r>
    <d v="2024-10-21T00:00:00"/>
    <x v="2"/>
    <s v="Instagram"/>
    <s v="Video"/>
    <s v="Gen Z"/>
    <n v="3810"/>
    <n v="153"/>
    <n v="15"/>
    <n v="140.87"/>
    <n v="909.56"/>
    <n v="4.0157480314960629E-2"/>
    <n v="9.8039215686274508E-2"/>
    <n v="0.92071895424836603"/>
    <n v="9.3913333333333338"/>
    <n v="6.4567331582309926"/>
    <n v="768.68999999999994"/>
  </r>
  <r>
    <d v="2024-10-21T00:00:00"/>
    <x v="2"/>
    <s v="Instagram"/>
    <s v="Video"/>
    <s v="Millennials"/>
    <n v="5968"/>
    <n v="142"/>
    <n v="13"/>
    <n v="195.11"/>
    <n v="746.29"/>
    <n v="2.3793565683646111E-2"/>
    <n v="9.154929577464789E-2"/>
    <n v="1.3740140845070423"/>
    <n v="15.008461538461539"/>
    <n v="3.8249705294449279"/>
    <n v="551.17999999999995"/>
  </r>
  <r>
    <d v="2024-10-21T00:00:00"/>
    <x v="2"/>
    <s v="Instagram"/>
    <s v="Video"/>
    <s v="Gen X"/>
    <n v="784"/>
    <n v="37"/>
    <n v="3"/>
    <n v="14.24"/>
    <n v="167.88"/>
    <n v="4.7193877551020405E-2"/>
    <n v="8.1081081081081086E-2"/>
    <n v="0.38486486486486488"/>
    <n v="4.746666666666667"/>
    <n v="11.789325842696629"/>
    <n v="153.63999999999999"/>
  </r>
  <r>
    <d v="2024-10-21T00:00:00"/>
    <x v="2"/>
    <s v="Instagram"/>
    <s v="Image"/>
    <s v="Gen Z"/>
    <n v="7223"/>
    <n v="138"/>
    <n v="3"/>
    <n v="194.28"/>
    <n v="197.31"/>
    <n v="1.910563477779316E-2"/>
    <n v="2.1739130434782608E-2"/>
    <n v="1.4078260869565218"/>
    <n v="64.760000000000005"/>
    <n v="1.0155960469425571"/>
    <n v="3.0300000000000011"/>
  </r>
  <r>
    <d v="2024-10-21T00:00:00"/>
    <x v="2"/>
    <s v="Instagram"/>
    <s v="Image"/>
    <s v="Millennials"/>
    <n v="6919"/>
    <n v="37"/>
    <n v="1"/>
    <n v="262.33"/>
    <n v="88.48"/>
    <n v="5.3475935828877002E-3"/>
    <n v="2.7027027027027029E-2"/>
    <n v="7.09"/>
    <n v="262.33"/>
    <n v="0.33728509892120617"/>
    <n v="-173.84999999999997"/>
  </r>
  <r>
    <d v="2024-10-21T00:00:00"/>
    <x v="2"/>
    <s v="Instagram"/>
    <s v="Image"/>
    <s v="Gen X"/>
    <n v="329"/>
    <n v="4"/>
    <n v="0"/>
    <n v="4.7699999999999996"/>
    <n v="0"/>
    <n v="1.2158054711246201E-2"/>
    <n v="0"/>
    <n v="1.1924999999999999"/>
    <n v="0"/>
    <n v="0"/>
    <n v="-4.7699999999999996"/>
  </r>
  <r>
    <d v="2024-10-21T00:00:00"/>
    <x v="2"/>
    <s v="Instagram"/>
    <s v="Carousel"/>
    <s v="Gen Z"/>
    <n v="6358"/>
    <n v="67"/>
    <n v="1"/>
    <n v="95.4"/>
    <n v="52.89"/>
    <n v="1.0537905001572822E-2"/>
    <n v="1.4925373134328358E-2"/>
    <n v="1.4238805970149255"/>
    <n v="95.4"/>
    <n v="0.55440251572327037"/>
    <n v="-42.510000000000005"/>
  </r>
  <r>
    <d v="2024-10-21T00:00:00"/>
    <x v="2"/>
    <s v="Instagram"/>
    <s v="Carousel"/>
    <s v="Millennials"/>
    <n v="5664"/>
    <n v="63"/>
    <n v="1"/>
    <n v="185.92"/>
    <n v="87.97"/>
    <n v="1.1122881355932203E-2"/>
    <n v="1.5873015873015872E-2"/>
    <n v="2.951111111111111"/>
    <n v="185.92"/>
    <n v="0.47316049913941483"/>
    <n v="-97.949999999999989"/>
  </r>
  <r>
    <d v="2024-10-21T00:00:00"/>
    <x v="2"/>
    <s v="Instagram"/>
    <s v="Carousel"/>
    <s v="Gen X"/>
    <n v="655"/>
    <n v="13"/>
    <n v="0"/>
    <n v="17.21"/>
    <n v="0"/>
    <n v="1.984732824427481E-2"/>
    <n v="0"/>
    <n v="1.3238461538461539"/>
    <n v="0"/>
    <n v="0"/>
    <n v="-17.21"/>
  </r>
  <r>
    <d v="2024-10-21T00:00:00"/>
    <x v="2"/>
    <s v="TikTok"/>
    <s v="Video"/>
    <s v="Gen Z"/>
    <n v="13797"/>
    <n v="449"/>
    <n v="60"/>
    <n v="280.33999999999997"/>
    <n v="4444.46"/>
    <n v="3.2543306515909254E-2"/>
    <n v="0.133630289532294"/>
    <n v="0.6243652561247216"/>
    <n v="4.6723333333333326"/>
    <n v="15.853820360990227"/>
    <n v="4164.12"/>
  </r>
  <r>
    <d v="2024-10-21T00:00:00"/>
    <x v="2"/>
    <s v="TikTok"/>
    <s v="Video"/>
    <s v="Millennials"/>
    <n v="1550"/>
    <n v="45"/>
    <n v="3"/>
    <n v="58.78"/>
    <n v="286.89"/>
    <n v="2.903225806451613E-2"/>
    <n v="6.6666666666666666E-2"/>
    <n v="1.3062222222222222"/>
    <n v="19.593333333333334"/>
    <n v="4.8807417488941818"/>
    <n v="228.10999999999999"/>
  </r>
  <r>
    <d v="2024-10-21T00:00:00"/>
    <x v="2"/>
    <s v="TikTok"/>
    <s v="Video"/>
    <s v="Gen X"/>
    <n v="563"/>
    <n v="13"/>
    <n v="1"/>
    <n v="10.97"/>
    <n v="58.43"/>
    <n v="2.3090586145648313E-2"/>
    <n v="7.6923076923076927E-2"/>
    <n v="0.84384615384615391"/>
    <n v="10.97"/>
    <n v="5.3263445761166812"/>
    <n v="47.46"/>
  </r>
  <r>
    <d v="2024-10-21T00:00:00"/>
    <x v="2"/>
    <s v="TikTok"/>
    <s v="Image"/>
    <s v="Gen Z"/>
    <n v="13885"/>
    <n v="262"/>
    <n v="8"/>
    <n v="424.25"/>
    <n v="641.83000000000004"/>
    <n v="1.886928339935182E-2"/>
    <n v="3.0534351145038167E-2"/>
    <n v="1.6192748091603053"/>
    <n v="53.03125"/>
    <n v="1.512857984678845"/>
    <n v="217.58000000000004"/>
  </r>
  <r>
    <d v="2024-10-21T00:00:00"/>
    <x v="2"/>
    <s v="TikTok"/>
    <s v="Image"/>
    <s v="Millennials"/>
    <n v="1169"/>
    <n v="21"/>
    <n v="0"/>
    <n v="37.18"/>
    <n v="0"/>
    <n v="1.7964071856287425E-2"/>
    <n v="0"/>
    <n v="1.7704761904761905"/>
    <n v="0"/>
    <n v="0"/>
    <n v="-37.18"/>
  </r>
  <r>
    <d v="2024-10-21T00:00:00"/>
    <x v="2"/>
    <s v="TikTok"/>
    <s v="Image"/>
    <s v="Gen X"/>
    <n v="569"/>
    <n v="5"/>
    <n v="0"/>
    <n v="13.26"/>
    <n v="0"/>
    <n v="8.7873462214411256E-3"/>
    <n v="0"/>
    <n v="2.6520000000000001"/>
    <n v="0"/>
    <n v="0"/>
    <n v="-13.26"/>
  </r>
  <r>
    <d v="2024-10-21T00:00:00"/>
    <x v="2"/>
    <s v="TikTok"/>
    <s v="Carousel"/>
    <s v="Gen Z"/>
    <n v="7099"/>
    <n v="115"/>
    <n v="4"/>
    <n v="165.92"/>
    <n v="390.36"/>
    <n v="1.6199464713339908E-2"/>
    <n v="3.4782608695652174E-2"/>
    <n v="1.4427826086956521"/>
    <n v="41.48"/>
    <n v="2.3527000964320157"/>
    <n v="224.44000000000003"/>
  </r>
  <r>
    <d v="2024-10-21T00:00:00"/>
    <x v="2"/>
    <s v="TikTok"/>
    <s v="Carousel"/>
    <s v="Millennials"/>
    <n v="1445"/>
    <n v="15"/>
    <n v="0"/>
    <n v="43.51"/>
    <n v="0"/>
    <n v="1.0380622837370242E-2"/>
    <n v="0"/>
    <n v="2.9006666666666665"/>
    <n v="0"/>
    <n v="0"/>
    <n v="-43.51"/>
  </r>
  <r>
    <d v="2024-10-21T00:00:00"/>
    <x v="2"/>
    <s v="TikTok"/>
    <s v="Carousel"/>
    <s v="Gen X"/>
    <n v="639"/>
    <n v="7"/>
    <n v="0"/>
    <n v="11.33"/>
    <n v="0"/>
    <n v="1.0954616588419406E-2"/>
    <n v="0"/>
    <n v="1.6185714285714285"/>
    <n v="0"/>
    <n v="0"/>
    <n v="-11.33"/>
  </r>
  <r>
    <d v="2024-10-21T00:00:00"/>
    <x v="2"/>
    <s v="Facebook"/>
    <s v="Video"/>
    <s v="Gen Z"/>
    <n v="1741"/>
    <n v="84"/>
    <n v="11"/>
    <n v="62.29"/>
    <n v="570.66999999999996"/>
    <n v="4.8248133256748996E-2"/>
    <n v="0.13095238095238096"/>
    <n v="0.74154761904761901"/>
    <n v="5.6627272727272731"/>
    <n v="9.1615026489003046"/>
    <n v="508.37999999999994"/>
  </r>
  <r>
    <d v="2024-10-21T00:00:00"/>
    <x v="2"/>
    <s v="Facebook"/>
    <s v="Video"/>
    <s v="Millennials"/>
    <n v="4907"/>
    <n v="240"/>
    <n v="19"/>
    <n v="146.03"/>
    <n v="1080.58"/>
    <n v="4.8909720807010393E-2"/>
    <n v="7.9166666666666663E-2"/>
    <n v="0.60845833333333332"/>
    <n v="7.6857894736842107"/>
    <n v="7.3997123878655069"/>
    <n v="934.55"/>
  </r>
  <r>
    <d v="2024-10-21T00:00:00"/>
    <x v="2"/>
    <s v="Facebook"/>
    <s v="Video"/>
    <s v="Gen X"/>
    <n v="5823"/>
    <n v="152"/>
    <n v="16"/>
    <n v="155.21"/>
    <n v="1258.8399999999999"/>
    <n v="2.6103383135840631E-2"/>
    <n v="0.10526315789473684"/>
    <n v="1.0211184210526316"/>
    <n v="9.7006250000000005"/>
    <n v="8.1105598866052429"/>
    <n v="1103.6299999999999"/>
  </r>
  <r>
    <d v="2024-10-21T00:00:00"/>
    <x v="2"/>
    <s v="Facebook"/>
    <s v="Image"/>
    <s v="Gen Z"/>
    <n v="2465"/>
    <n v="25"/>
    <n v="0"/>
    <n v="73.72"/>
    <n v="0"/>
    <n v="1.0141987829614604E-2"/>
    <n v="0"/>
    <n v="2.9487999999999999"/>
    <n v="0"/>
    <n v="0"/>
    <n v="-73.72"/>
  </r>
  <r>
    <d v="2024-10-21T00:00:00"/>
    <x v="2"/>
    <s v="Facebook"/>
    <s v="Image"/>
    <s v="Millennials"/>
    <n v="8832"/>
    <n v="136"/>
    <n v="3"/>
    <n v="329.24"/>
    <n v="221.95"/>
    <n v="1.5398550724637682E-2"/>
    <n v="2.2058823529411766E-2"/>
    <n v="2.4208823529411765"/>
    <n v="109.74666666666667"/>
    <n v="0.67412829546835129"/>
    <n v="-107.29000000000002"/>
  </r>
  <r>
    <d v="2024-10-21T00:00:00"/>
    <x v="2"/>
    <s v="Facebook"/>
    <s v="Image"/>
    <s v="Gen X"/>
    <n v="2933"/>
    <n v="46"/>
    <n v="1"/>
    <n v="87.68"/>
    <n v="77.27"/>
    <n v="1.5683600409137403E-2"/>
    <n v="2.1739130434782608E-2"/>
    <n v="1.9060869565217393"/>
    <n v="87.68"/>
    <n v="0.88127281021897796"/>
    <n v="-10.410000000000011"/>
  </r>
  <r>
    <d v="2024-10-21T00:00:00"/>
    <x v="2"/>
    <s v="Facebook"/>
    <s v="Carousel"/>
    <s v="Gen Z"/>
    <n v="2372"/>
    <n v="49"/>
    <n v="2"/>
    <n v="40.380000000000003"/>
    <n v="179.08"/>
    <n v="2.0657672849915681E-2"/>
    <n v="4.0816326530612242E-2"/>
    <n v="0.82408163265306122"/>
    <n v="20.190000000000001"/>
    <n v="4.4348687469044084"/>
    <n v="138.70000000000002"/>
  </r>
  <r>
    <d v="2024-10-21T00:00:00"/>
    <x v="2"/>
    <s v="Facebook"/>
    <s v="Carousel"/>
    <s v="Millennials"/>
    <n v="8362"/>
    <n v="231"/>
    <n v="12"/>
    <n v="278.2"/>
    <n v="869.92"/>
    <n v="2.7624970102846209E-2"/>
    <n v="5.1948051948051951E-2"/>
    <n v="1.2043290043290042"/>
    <n v="23.183333333333334"/>
    <n v="3.1269590222861252"/>
    <n v="591.72"/>
  </r>
  <r>
    <d v="2024-10-21T00:00:00"/>
    <x v="2"/>
    <s v="Facebook"/>
    <s v="Carousel"/>
    <s v="Gen X"/>
    <n v="4215"/>
    <n v="69"/>
    <n v="3"/>
    <n v="133.38"/>
    <n v="194.47"/>
    <n v="1.6370106761565837E-2"/>
    <n v="4.3478260869565216E-2"/>
    <n v="1.9330434782608694"/>
    <n v="44.46"/>
    <n v="1.4580146948568002"/>
    <n v="61.09"/>
  </r>
  <r>
    <d v="2024-10-22T00:00:00"/>
    <x v="2"/>
    <s v="Instagram"/>
    <s v="Video"/>
    <s v="Gen Z"/>
    <n v="4599"/>
    <n v="104"/>
    <n v="11"/>
    <n v="163.08000000000001"/>
    <n v="933.55"/>
    <n v="2.2613611654707544E-2"/>
    <n v="0.10576923076923077"/>
    <n v="1.5680769230769231"/>
    <n v="14.825454545454546"/>
    <n v="5.7244910473387289"/>
    <n v="770.46999999999991"/>
  </r>
  <r>
    <d v="2024-10-22T00:00:00"/>
    <x v="2"/>
    <s v="Instagram"/>
    <s v="Video"/>
    <s v="Millennials"/>
    <n v="3787"/>
    <n v="111"/>
    <n v="15"/>
    <n v="90.19"/>
    <n v="1391.55"/>
    <n v="2.9310800105624504E-2"/>
    <n v="0.13513513513513514"/>
    <n v="0.81252252252252255"/>
    <n v="6.0126666666666662"/>
    <n v="15.429094134604723"/>
    <n v="1301.3599999999999"/>
  </r>
  <r>
    <d v="2024-10-22T00:00:00"/>
    <x v="2"/>
    <s v="Instagram"/>
    <s v="Video"/>
    <s v="Gen X"/>
    <n v="465"/>
    <n v="13"/>
    <n v="1"/>
    <n v="10.039999999999999"/>
    <n v="91.06"/>
    <n v="2.7956989247311829E-2"/>
    <n v="7.6923076923076927E-2"/>
    <n v="0.77230769230769225"/>
    <n v="10.039999999999999"/>
    <n v="9.069721115537849"/>
    <n v="81.02000000000001"/>
  </r>
  <r>
    <d v="2024-10-22T00:00:00"/>
    <x v="2"/>
    <s v="Instagram"/>
    <s v="Image"/>
    <s v="Gen Z"/>
    <n v="7510"/>
    <n v="38"/>
    <n v="0"/>
    <n v="266.25"/>
    <n v="0"/>
    <n v="5.0599201065246336E-3"/>
    <n v="0"/>
    <n v="7.0065789473684212"/>
    <n v="0"/>
    <n v="0"/>
    <n v="-266.25"/>
  </r>
  <r>
    <d v="2024-10-22T00:00:00"/>
    <x v="2"/>
    <s v="Instagram"/>
    <s v="Image"/>
    <s v="Millennials"/>
    <n v="3488"/>
    <n v="18"/>
    <n v="0"/>
    <n v="125.9"/>
    <n v="0"/>
    <n v="5.1605504587155966E-3"/>
    <n v="0"/>
    <n v="6.9944444444444445"/>
    <n v="0"/>
    <n v="0"/>
    <n v="-125.9"/>
  </r>
  <r>
    <d v="2024-10-22T00:00:00"/>
    <x v="2"/>
    <s v="Instagram"/>
    <s v="Image"/>
    <s v="Gen X"/>
    <n v="196"/>
    <n v="2"/>
    <n v="0"/>
    <n v="5.83"/>
    <n v="0"/>
    <n v="1.020408163265306E-2"/>
    <n v="0"/>
    <n v="2.915"/>
    <n v="0"/>
    <n v="0"/>
    <n v="-5.83"/>
  </r>
  <r>
    <d v="2024-10-22T00:00:00"/>
    <x v="2"/>
    <s v="Instagram"/>
    <s v="Carousel"/>
    <s v="Gen Z"/>
    <n v="3395"/>
    <n v="71"/>
    <n v="1"/>
    <n v="64.23"/>
    <n v="85.24"/>
    <n v="2.0913107511045654E-2"/>
    <n v="1.4084507042253521E-2"/>
    <n v="0.90464788732394374"/>
    <n v="64.23"/>
    <n v="1.3271057138408842"/>
    <n v="21.009999999999991"/>
  </r>
  <r>
    <d v="2024-10-22T00:00:00"/>
    <x v="2"/>
    <s v="Instagram"/>
    <s v="Carousel"/>
    <s v="Millennials"/>
    <n v="6517"/>
    <n v="139"/>
    <n v="5"/>
    <n v="152.19"/>
    <n v="274.01"/>
    <n v="2.1328832284793618E-2"/>
    <n v="3.5971223021582732E-2"/>
    <n v="1.0948920863309353"/>
    <n v="30.437999999999999"/>
    <n v="1.8004468099086668"/>
    <n v="121.82"/>
  </r>
  <r>
    <d v="2024-10-22T00:00:00"/>
    <x v="2"/>
    <s v="Instagram"/>
    <s v="Carousel"/>
    <s v="Gen X"/>
    <n v="167"/>
    <n v="3"/>
    <n v="0"/>
    <n v="6.27"/>
    <n v="0"/>
    <n v="1.7964071856287425E-2"/>
    <n v="0"/>
    <n v="2.09"/>
    <n v="0"/>
    <n v="0"/>
    <n v="-6.27"/>
  </r>
  <r>
    <d v="2024-10-22T00:00:00"/>
    <x v="2"/>
    <s v="TikTok"/>
    <s v="Video"/>
    <s v="Gen Z"/>
    <n v="5135"/>
    <n v="138"/>
    <n v="19"/>
    <n v="166.36"/>
    <n v="1209.6300000000001"/>
    <n v="2.6874391431353457E-2"/>
    <n v="0.13768115942028986"/>
    <n v="1.2055072463768117"/>
    <n v="8.7557894736842119"/>
    <n v="7.2711589324356813"/>
    <n v="1043.27"/>
  </r>
  <r>
    <d v="2024-10-22T00:00:00"/>
    <x v="2"/>
    <s v="TikTok"/>
    <s v="Video"/>
    <s v="Millennials"/>
    <n v="1711"/>
    <n v="62"/>
    <n v="6"/>
    <n v="34.909999999999997"/>
    <n v="301.02"/>
    <n v="3.6236119228521331E-2"/>
    <n v="9.6774193548387094E-2"/>
    <n v="0.56306451612903219"/>
    <n v="5.8183333333333325"/>
    <n v="8.6227441993698086"/>
    <n v="266.11"/>
  </r>
  <r>
    <d v="2024-10-22T00:00:00"/>
    <x v="2"/>
    <s v="TikTok"/>
    <s v="Video"/>
    <s v="Gen X"/>
    <n v="705"/>
    <n v="17"/>
    <n v="1"/>
    <n v="17.29"/>
    <n v="61.76"/>
    <n v="2.4113475177304965E-2"/>
    <n v="5.8823529411764705E-2"/>
    <n v="1.0170588235294118"/>
    <n v="17.29"/>
    <n v="3.5720069404279933"/>
    <n v="44.47"/>
  </r>
  <r>
    <d v="2024-10-22T00:00:00"/>
    <x v="2"/>
    <s v="TikTok"/>
    <s v="Image"/>
    <s v="Gen Z"/>
    <n v="10797"/>
    <n v="120"/>
    <n v="2"/>
    <n v="285.63"/>
    <n v="106.5"/>
    <n v="1.1114198388441235E-2"/>
    <n v="1.6666666666666666E-2"/>
    <n v="2.3802499999999998"/>
    <n v="142.815"/>
    <n v="0.37285999369814093"/>
    <n v="-179.13"/>
  </r>
  <r>
    <d v="2024-10-22T00:00:00"/>
    <x v="2"/>
    <s v="TikTok"/>
    <s v="Image"/>
    <s v="Millennials"/>
    <n v="1184"/>
    <n v="9"/>
    <n v="0"/>
    <n v="38.04"/>
    <n v="0"/>
    <n v="7.6013513513513518E-3"/>
    <n v="0"/>
    <n v="4.2266666666666666"/>
    <n v="0"/>
    <n v="0"/>
    <n v="-38.04"/>
  </r>
  <r>
    <d v="2024-10-22T00:00:00"/>
    <x v="2"/>
    <s v="TikTok"/>
    <s v="Image"/>
    <s v="Gen X"/>
    <n v="449"/>
    <n v="6"/>
    <n v="0"/>
    <n v="12.7"/>
    <n v="0"/>
    <n v="1.3363028953229399E-2"/>
    <n v="0"/>
    <n v="2.1166666666666667"/>
    <n v="0"/>
    <n v="0"/>
    <n v="-12.7"/>
  </r>
  <r>
    <d v="2024-10-22T00:00:00"/>
    <x v="2"/>
    <s v="TikTok"/>
    <s v="Carousel"/>
    <s v="Gen Z"/>
    <n v="6564"/>
    <n v="96"/>
    <n v="4"/>
    <n v="218.46"/>
    <n v="249.5"/>
    <n v="1.4625228519195612E-2"/>
    <n v="4.1666666666666664E-2"/>
    <n v="2.2756250000000002"/>
    <n v="54.615000000000002"/>
    <n v="1.1420855076444201"/>
    <n v="31.039999999999992"/>
  </r>
  <r>
    <d v="2024-10-22T00:00:00"/>
    <x v="2"/>
    <s v="TikTok"/>
    <s v="Carousel"/>
    <s v="Millennials"/>
    <n v="1334"/>
    <n v="19"/>
    <n v="1"/>
    <n v="42.71"/>
    <n v="54.77"/>
    <n v="1.424287856071964E-2"/>
    <n v="5.2631578947368418E-2"/>
    <n v="2.2478947368421052"/>
    <n v="42.71"/>
    <n v="1.2823694685085461"/>
    <n v="12.060000000000002"/>
  </r>
  <r>
    <d v="2024-10-22T00:00:00"/>
    <x v="2"/>
    <s v="TikTok"/>
    <s v="Carousel"/>
    <s v="Gen X"/>
    <n v="1000"/>
    <n v="17"/>
    <n v="1"/>
    <n v="32.1"/>
    <n v="70.75"/>
    <n v="1.7000000000000001E-2"/>
    <n v="5.8823529411764705E-2"/>
    <n v="1.8882352941176472"/>
    <n v="32.1"/>
    <n v="2.20404984423676"/>
    <n v="38.65"/>
  </r>
  <r>
    <d v="2024-10-22T00:00:00"/>
    <x v="2"/>
    <s v="Facebook"/>
    <s v="Video"/>
    <s v="Gen Z"/>
    <n v="1917"/>
    <n v="78"/>
    <n v="7"/>
    <n v="32.54"/>
    <n v="571.51"/>
    <n v="4.0688575899843503E-2"/>
    <n v="8.9743589743589744E-2"/>
    <n v="0.41717948717948716"/>
    <n v="4.6485714285714286"/>
    <n v="17.563306699446834"/>
    <n v="538.97"/>
  </r>
  <r>
    <d v="2024-10-22T00:00:00"/>
    <x v="2"/>
    <s v="Facebook"/>
    <s v="Video"/>
    <s v="Millennials"/>
    <n v="10925"/>
    <n v="427"/>
    <n v="36"/>
    <n v="336.44"/>
    <n v="2405.21"/>
    <n v="3.9084668192219681E-2"/>
    <n v="8.4309133489461355E-2"/>
    <n v="0.78791569086651059"/>
    <n v="9.3455555555555563"/>
    <n v="7.1490013078111998"/>
    <n v="2068.77"/>
  </r>
  <r>
    <d v="2024-10-22T00:00:00"/>
    <x v="2"/>
    <s v="Facebook"/>
    <s v="Video"/>
    <s v="Gen X"/>
    <n v="3827"/>
    <n v="173"/>
    <n v="15"/>
    <n v="136.38"/>
    <n v="1236.42"/>
    <n v="4.5205121505095376E-2"/>
    <n v="8.6705202312138727E-2"/>
    <n v="0.78832369942196534"/>
    <n v="9.0920000000000005"/>
    <n v="9.0659920809502861"/>
    <n v="1100.04"/>
  </r>
  <r>
    <d v="2024-10-22T00:00:00"/>
    <x v="2"/>
    <s v="Facebook"/>
    <s v="Image"/>
    <s v="Gen Z"/>
    <n v="2235"/>
    <n v="31"/>
    <n v="1"/>
    <n v="75.58"/>
    <n v="99.62"/>
    <n v="1.3870246085011185E-2"/>
    <n v="3.2258064516129031E-2"/>
    <n v="2.4380645161290322"/>
    <n v="75.58"/>
    <n v="1.3180735644350359"/>
    <n v="24.040000000000006"/>
  </r>
  <r>
    <d v="2024-10-22T00:00:00"/>
    <x v="2"/>
    <s v="Facebook"/>
    <s v="Image"/>
    <s v="Millennials"/>
    <n v="6261"/>
    <n v="44"/>
    <n v="1"/>
    <n v="233.86"/>
    <n v="79.42"/>
    <n v="7.0276313687909278E-3"/>
    <n v="2.2727272727272728E-2"/>
    <n v="5.3150000000000004"/>
    <n v="233.86"/>
    <n v="0.33960489181561615"/>
    <n v="-154.44"/>
  </r>
  <r>
    <d v="2024-10-22T00:00:00"/>
    <x v="2"/>
    <s v="Facebook"/>
    <s v="Image"/>
    <s v="Gen X"/>
    <n v="5345"/>
    <n v="32"/>
    <n v="0"/>
    <n v="204.68"/>
    <n v="0"/>
    <n v="5.9869036482694104E-3"/>
    <n v="0"/>
    <n v="6.3962500000000002"/>
    <n v="0"/>
    <n v="0"/>
    <n v="-204.68"/>
  </r>
  <r>
    <d v="2024-10-22T00:00:00"/>
    <x v="2"/>
    <s v="Facebook"/>
    <s v="Carousel"/>
    <s v="Gen Z"/>
    <n v="2952"/>
    <n v="35"/>
    <n v="2"/>
    <n v="71.61"/>
    <n v="140.56"/>
    <n v="1.1856368563685637E-2"/>
    <n v="5.7142857142857141E-2"/>
    <n v="2.0459999999999998"/>
    <n v="35.805"/>
    <n v="1.9628543499511242"/>
    <n v="68.95"/>
  </r>
  <r>
    <d v="2024-10-22T00:00:00"/>
    <x v="2"/>
    <s v="Facebook"/>
    <s v="Carousel"/>
    <s v="Millennials"/>
    <n v="10023"/>
    <n v="144"/>
    <n v="4"/>
    <n v="352.2"/>
    <n v="323.19"/>
    <n v="1.4366956001197246E-2"/>
    <n v="2.7777777777777776E-2"/>
    <n v="2.4458333333333333"/>
    <n v="88.05"/>
    <n v="0.91763202725724025"/>
    <n v="-29.009999999999991"/>
  </r>
  <r>
    <d v="2024-10-22T00:00:00"/>
    <x v="2"/>
    <s v="Facebook"/>
    <s v="Carousel"/>
    <s v="Gen X"/>
    <n v="3984"/>
    <n v="55"/>
    <n v="4"/>
    <n v="122.85"/>
    <n v="337.34"/>
    <n v="1.3805220883534136E-2"/>
    <n v="7.2727272727272724E-2"/>
    <n v="2.2336363636363634"/>
    <n v="30.712499999999999"/>
    <n v="2.7459503459503458"/>
    <n v="214.48999999999998"/>
  </r>
  <r>
    <d v="2024-10-23T00:00:00"/>
    <x v="2"/>
    <s v="Instagram"/>
    <s v="Video"/>
    <s v="Gen Z"/>
    <n v="6973"/>
    <n v="213"/>
    <n v="13"/>
    <n v="229.48"/>
    <n v="804.51"/>
    <n v="3.0546393231033989E-2"/>
    <n v="6.1032863849765258E-2"/>
    <n v="1.0773708920187792"/>
    <n v="17.652307692307691"/>
    <n v="3.5057957120446228"/>
    <n v="575.03"/>
  </r>
  <r>
    <d v="2024-10-23T00:00:00"/>
    <x v="2"/>
    <s v="Instagram"/>
    <s v="Video"/>
    <s v="Millennials"/>
    <n v="6085"/>
    <n v="252"/>
    <n v="26"/>
    <n v="79.349999999999994"/>
    <n v="2435.88"/>
    <n v="4.1413311421528348E-2"/>
    <n v="0.10317460317460317"/>
    <n v="0.31488095238095237"/>
    <n v="3.0519230769230767"/>
    <n v="30.697920604914938"/>
    <n v="2356.5300000000002"/>
  </r>
  <r>
    <d v="2024-10-23T00:00:00"/>
    <x v="2"/>
    <s v="Instagram"/>
    <s v="Video"/>
    <s v="Gen X"/>
    <n v="635"/>
    <n v="16"/>
    <n v="2"/>
    <n v="24.15"/>
    <n v="132.69999999999999"/>
    <n v="2.5196850393700787E-2"/>
    <n v="0.125"/>
    <n v="1.5093749999999999"/>
    <n v="12.074999999999999"/>
    <n v="5.4948240165631468"/>
    <n v="108.54999999999998"/>
  </r>
  <r>
    <d v="2024-10-23T00:00:00"/>
    <x v="2"/>
    <s v="Instagram"/>
    <s v="Image"/>
    <s v="Gen Z"/>
    <n v="3613"/>
    <n v="22"/>
    <n v="0"/>
    <n v="129.77000000000001"/>
    <n v="0"/>
    <n v="6.0891226127871576E-3"/>
    <n v="0"/>
    <n v="5.8986363636363643"/>
    <n v="0"/>
    <n v="0"/>
    <n v="-129.77000000000001"/>
  </r>
  <r>
    <d v="2024-10-23T00:00:00"/>
    <x v="2"/>
    <s v="Instagram"/>
    <s v="Image"/>
    <s v="Millennials"/>
    <n v="4518"/>
    <n v="64"/>
    <n v="2"/>
    <n v="140.84"/>
    <n v="168.61"/>
    <n v="1.416555998229305E-2"/>
    <n v="3.125E-2"/>
    <n v="2.2006250000000001"/>
    <n v="70.42"/>
    <n v="1.1971740982675376"/>
    <n v="27.77000000000001"/>
  </r>
  <r>
    <d v="2024-10-23T00:00:00"/>
    <x v="2"/>
    <s v="Instagram"/>
    <s v="Image"/>
    <s v="Gen X"/>
    <n v="912"/>
    <n v="8"/>
    <n v="0"/>
    <n v="14.94"/>
    <n v="0"/>
    <n v="8.771929824561403E-3"/>
    <n v="0"/>
    <n v="1.8674999999999999"/>
    <n v="0"/>
    <n v="0"/>
    <n v="-14.94"/>
  </r>
  <r>
    <d v="2024-10-23T00:00:00"/>
    <x v="2"/>
    <s v="Instagram"/>
    <s v="Carousel"/>
    <s v="Gen Z"/>
    <n v="5109"/>
    <n v="97"/>
    <n v="2"/>
    <n v="189.61"/>
    <n v="108.04"/>
    <n v="1.8986102955568605E-2"/>
    <n v="2.0618556701030927E-2"/>
    <n v="1.9547422680412372"/>
    <n v="94.805000000000007"/>
    <n v="0.56980117082432358"/>
    <n v="-81.570000000000007"/>
  </r>
  <r>
    <d v="2024-10-23T00:00:00"/>
    <x v="2"/>
    <s v="Instagram"/>
    <s v="Carousel"/>
    <s v="Millennials"/>
    <n v="4094"/>
    <n v="113"/>
    <n v="5"/>
    <n v="131.88999999999999"/>
    <n v="293.54000000000002"/>
    <n v="2.7601367855398143E-2"/>
    <n v="4.4247787610619468E-2"/>
    <n v="1.1671681415929203"/>
    <n v="26.377999999999997"/>
    <n v="2.2256425809386613"/>
    <n v="161.65000000000003"/>
  </r>
  <r>
    <d v="2024-10-23T00:00:00"/>
    <x v="2"/>
    <s v="Instagram"/>
    <s v="Carousel"/>
    <s v="Gen X"/>
    <n v="895"/>
    <n v="26"/>
    <n v="1"/>
    <n v="31.61"/>
    <n v="83.93"/>
    <n v="2.9050279329608939E-2"/>
    <n v="3.8461538461538464E-2"/>
    <n v="1.2157692307692307"/>
    <n v="31.61"/>
    <n v="2.6551724137931036"/>
    <n v="52.320000000000007"/>
  </r>
  <r>
    <d v="2024-10-23T00:00:00"/>
    <x v="2"/>
    <s v="TikTok"/>
    <s v="Video"/>
    <s v="Gen Z"/>
    <n v="9365"/>
    <n v="307"/>
    <n v="31"/>
    <n v="121.95"/>
    <n v="1601.63"/>
    <n v="3.2781633742658835E-2"/>
    <n v="0.10097719869706841"/>
    <n v="0.39723127035830619"/>
    <n v="3.9338709677419357"/>
    <n v="13.133497334973351"/>
    <n v="1479.68"/>
  </r>
  <r>
    <d v="2024-10-23T00:00:00"/>
    <x v="2"/>
    <s v="TikTok"/>
    <s v="Video"/>
    <s v="Millennials"/>
    <n v="910"/>
    <n v="42"/>
    <n v="4"/>
    <n v="18.190000000000001"/>
    <n v="331.67"/>
    <n v="4.6153846153846156E-2"/>
    <n v="9.5238095238095233E-2"/>
    <n v="0.43309523809523814"/>
    <n v="4.5475000000000003"/>
    <n v="18.233644859813083"/>
    <n v="313.48"/>
  </r>
  <r>
    <d v="2024-10-23T00:00:00"/>
    <x v="2"/>
    <s v="TikTok"/>
    <s v="Video"/>
    <s v="Gen X"/>
    <n v="234"/>
    <n v="9"/>
    <n v="1"/>
    <n v="4.75"/>
    <n v="84.37"/>
    <n v="3.8461538461538464E-2"/>
    <n v="0.1111111111111111"/>
    <n v="0.52777777777777779"/>
    <n v="4.75"/>
    <n v="17.762105263157896"/>
    <n v="79.62"/>
  </r>
  <r>
    <d v="2024-10-23T00:00:00"/>
    <x v="2"/>
    <s v="TikTok"/>
    <s v="Image"/>
    <s v="Gen Z"/>
    <n v="9469"/>
    <n v="162"/>
    <n v="2"/>
    <n v="226.92"/>
    <n v="143.46"/>
    <n v="1.7108459182595841E-2"/>
    <n v="1.2345679012345678E-2"/>
    <n v="1.4007407407407406"/>
    <n v="113.46"/>
    <n v="0.63220518244315183"/>
    <n v="-83.45999999999998"/>
  </r>
  <r>
    <d v="2024-10-23T00:00:00"/>
    <x v="2"/>
    <s v="TikTok"/>
    <s v="Image"/>
    <s v="Millennials"/>
    <n v="1376"/>
    <n v="15"/>
    <n v="0"/>
    <n v="17.8"/>
    <n v="0"/>
    <n v="1.0901162790697675E-2"/>
    <n v="0"/>
    <n v="1.1866666666666668"/>
    <n v="0"/>
    <n v="0"/>
    <n v="-17.8"/>
  </r>
  <r>
    <d v="2024-10-23T00:00:00"/>
    <x v="2"/>
    <s v="TikTok"/>
    <s v="Image"/>
    <s v="Gen X"/>
    <n v="779"/>
    <n v="6"/>
    <n v="0"/>
    <n v="10.42"/>
    <n v="0"/>
    <n v="7.7021822849807449E-3"/>
    <n v="0"/>
    <n v="1.7366666666666666"/>
    <n v="0"/>
    <n v="0"/>
    <n v="-10.42"/>
  </r>
  <r>
    <d v="2024-10-23T00:00:00"/>
    <x v="2"/>
    <s v="TikTok"/>
    <s v="Carousel"/>
    <s v="Gen Z"/>
    <n v="13699"/>
    <n v="317"/>
    <n v="24"/>
    <n v="203.08"/>
    <n v="1698.83"/>
    <n v="2.3140375209869335E-2"/>
    <n v="7.5709779179810727E-2"/>
    <n v="0.64063091482649848"/>
    <n v="8.4616666666666678"/>
    <n v="8.3653240102422686"/>
    <n v="1495.75"/>
  </r>
  <r>
    <d v="2024-10-23T00:00:00"/>
    <x v="2"/>
    <s v="TikTok"/>
    <s v="Carousel"/>
    <s v="Millennials"/>
    <n v="837"/>
    <n v="19"/>
    <n v="0"/>
    <n v="14.32"/>
    <n v="0"/>
    <n v="2.2700119474313024E-2"/>
    <n v="0"/>
    <n v="0.75368421052631585"/>
    <n v="0"/>
    <n v="0"/>
    <n v="-14.32"/>
  </r>
  <r>
    <d v="2024-10-23T00:00:00"/>
    <x v="2"/>
    <s v="TikTok"/>
    <s v="Carousel"/>
    <s v="Gen X"/>
    <n v="916"/>
    <n v="9"/>
    <n v="0"/>
    <n v="16.54"/>
    <n v="0"/>
    <n v="9.8253275109170309E-3"/>
    <n v="0"/>
    <n v="1.8377777777777777"/>
    <n v="0"/>
    <n v="0"/>
    <n v="-16.54"/>
  </r>
  <r>
    <d v="2024-10-23T00:00:00"/>
    <x v="2"/>
    <s v="Facebook"/>
    <s v="Video"/>
    <s v="Gen Z"/>
    <n v="1797"/>
    <n v="73"/>
    <n v="10"/>
    <n v="30.68"/>
    <n v="907.78"/>
    <n v="4.062326099053979E-2"/>
    <n v="0.13698630136986301"/>
    <n v="0.42027397260273974"/>
    <n v="3.0680000000000001"/>
    <n v="29.588657105606259"/>
    <n v="877.1"/>
  </r>
  <r>
    <d v="2024-10-23T00:00:00"/>
    <x v="2"/>
    <s v="Facebook"/>
    <s v="Video"/>
    <s v="Millennials"/>
    <n v="7795"/>
    <n v="248"/>
    <n v="30"/>
    <n v="292.77999999999997"/>
    <n v="2878.45"/>
    <n v="3.1815266196279668E-2"/>
    <n v="0.12096774193548387"/>
    <n v="1.1805645161290321"/>
    <n v="9.7593333333333323"/>
    <n v="9.8314434046041406"/>
    <n v="2585.67"/>
  </r>
  <r>
    <d v="2024-10-23T00:00:00"/>
    <x v="2"/>
    <s v="Facebook"/>
    <s v="Video"/>
    <s v="Gen X"/>
    <n v="5029"/>
    <n v="248"/>
    <n v="28"/>
    <n v="181.92"/>
    <n v="2798.72"/>
    <n v="4.9313978922250944E-2"/>
    <n v="0.11290322580645161"/>
    <n v="0.73354838709677417"/>
    <n v="6.4971428571428564"/>
    <n v="15.38434476693052"/>
    <n v="2616.7999999999997"/>
  </r>
  <r>
    <d v="2024-10-23T00:00:00"/>
    <x v="2"/>
    <s v="Facebook"/>
    <s v="Image"/>
    <s v="Gen Z"/>
    <n v="2673"/>
    <n v="47"/>
    <n v="0"/>
    <n v="62.16"/>
    <n v="0"/>
    <n v="1.7583239805462027E-2"/>
    <n v="0"/>
    <n v="1.3225531914893616"/>
    <n v="0"/>
    <n v="0"/>
    <n v="-62.16"/>
  </r>
  <r>
    <d v="2024-10-23T00:00:00"/>
    <x v="2"/>
    <s v="Facebook"/>
    <s v="Image"/>
    <s v="Millennials"/>
    <n v="4187"/>
    <n v="50"/>
    <n v="1"/>
    <n v="72.2"/>
    <n v="72.09"/>
    <n v="1.1941724385001195E-2"/>
    <n v="0.02"/>
    <n v="1.444"/>
    <n v="72.2"/>
    <n v="0.99847645429362886"/>
    <n v="-0.10999999999999943"/>
  </r>
  <r>
    <d v="2024-10-23T00:00:00"/>
    <x v="2"/>
    <s v="Facebook"/>
    <s v="Image"/>
    <s v="Gen X"/>
    <n v="5731"/>
    <n v="44"/>
    <n v="1"/>
    <n v="133.36000000000001"/>
    <n v="78.89"/>
    <n v="7.677543186180422E-3"/>
    <n v="2.2727272727272728E-2"/>
    <n v="3.0309090909090912"/>
    <n v="133.36000000000001"/>
    <n v="0.59155668866226752"/>
    <n v="-54.470000000000013"/>
  </r>
  <r>
    <d v="2024-10-23T00:00:00"/>
    <x v="2"/>
    <s v="Facebook"/>
    <s v="Carousel"/>
    <s v="Gen Z"/>
    <n v="1615"/>
    <n v="41"/>
    <n v="1"/>
    <n v="25.55"/>
    <n v="76.569999999999993"/>
    <n v="2.5386996904024767E-2"/>
    <n v="2.4390243902439025E-2"/>
    <n v="0.62317073170731707"/>
    <n v="25.55"/>
    <n v="2.9968688845401172"/>
    <n v="51.019999999999996"/>
  </r>
  <r>
    <d v="2024-10-23T00:00:00"/>
    <x v="2"/>
    <s v="Facebook"/>
    <s v="Carousel"/>
    <s v="Millennials"/>
    <n v="4335"/>
    <n v="54"/>
    <n v="1"/>
    <n v="115.63"/>
    <n v="82.03"/>
    <n v="1.2456747404844291E-2"/>
    <n v="1.8518518518518517E-2"/>
    <n v="2.141296296296296"/>
    <n v="115.63"/>
    <n v="0.70941797111476268"/>
    <n v="-33.599999999999994"/>
  </r>
  <r>
    <d v="2024-10-23T00:00:00"/>
    <x v="2"/>
    <s v="Facebook"/>
    <s v="Carousel"/>
    <s v="Gen X"/>
    <n v="4117"/>
    <n v="52"/>
    <n v="2"/>
    <n v="77.41"/>
    <n v="179.83"/>
    <n v="1.2630556230264756E-2"/>
    <n v="3.8461538461538464E-2"/>
    <n v="1.4886538461538461"/>
    <n v="38.704999999999998"/>
    <n v="2.3230848727554583"/>
    <n v="102.42000000000002"/>
  </r>
  <r>
    <d v="2024-10-24T00:00:00"/>
    <x v="2"/>
    <s v="Instagram"/>
    <s v="Video"/>
    <s v="Gen Z"/>
    <n v="8626"/>
    <n v="173"/>
    <n v="12"/>
    <n v="209.14"/>
    <n v="937.85"/>
    <n v="2.0055645722235102E-2"/>
    <n v="6.9364161849710976E-2"/>
    <n v="1.2089017341040462"/>
    <n v="17.428333333333331"/>
    <n v="4.4843167256383287"/>
    <n v="728.71"/>
  </r>
  <r>
    <d v="2024-10-24T00:00:00"/>
    <x v="2"/>
    <s v="Instagram"/>
    <s v="Video"/>
    <s v="Millennials"/>
    <n v="5704"/>
    <n v="266"/>
    <n v="30"/>
    <n v="111.47"/>
    <n v="2674.93"/>
    <n v="4.6633941093969143E-2"/>
    <n v="0.11278195488721804"/>
    <n v="0.41906015037593985"/>
    <n v="3.7156666666666665"/>
    <n v="23.996860141742172"/>
    <n v="2563.46"/>
  </r>
  <r>
    <d v="2024-10-24T00:00:00"/>
    <x v="2"/>
    <s v="Instagram"/>
    <s v="Video"/>
    <s v="Gen X"/>
    <n v="248"/>
    <n v="7"/>
    <n v="0"/>
    <n v="4.62"/>
    <n v="0"/>
    <n v="2.8225806451612902E-2"/>
    <n v="0"/>
    <n v="0.66"/>
    <n v="0"/>
    <n v="0"/>
    <n v="-4.62"/>
  </r>
  <r>
    <d v="2024-10-24T00:00:00"/>
    <x v="2"/>
    <s v="Instagram"/>
    <s v="Image"/>
    <s v="Gen Z"/>
    <n v="9768"/>
    <n v="108"/>
    <n v="3"/>
    <n v="299.85000000000002"/>
    <n v="267.83999999999997"/>
    <n v="1.1056511056511056E-2"/>
    <n v="2.7777777777777776E-2"/>
    <n v="2.776388888888889"/>
    <n v="99.95"/>
    <n v="0.89324662331165572"/>
    <n v="-32.010000000000048"/>
  </r>
  <r>
    <d v="2024-10-24T00:00:00"/>
    <x v="2"/>
    <s v="Instagram"/>
    <s v="Image"/>
    <s v="Millennials"/>
    <n v="6867"/>
    <n v="57"/>
    <n v="1"/>
    <n v="245.12"/>
    <n v="56.93"/>
    <n v="8.3005679335954562E-3"/>
    <n v="1.7543859649122806E-2"/>
    <n v="4.3003508771929821"/>
    <n v="245.12"/>
    <n v="0.23225359007832896"/>
    <n v="-188.19"/>
  </r>
  <r>
    <d v="2024-10-24T00:00:00"/>
    <x v="2"/>
    <s v="Instagram"/>
    <s v="Image"/>
    <s v="Gen X"/>
    <n v="391"/>
    <n v="6"/>
    <n v="0"/>
    <n v="11.48"/>
    <n v="0"/>
    <n v="1.5345268542199489E-2"/>
    <n v="0"/>
    <n v="1.9133333333333333"/>
    <n v="0"/>
    <n v="0"/>
    <n v="-11.48"/>
  </r>
  <r>
    <d v="2024-10-24T00:00:00"/>
    <x v="2"/>
    <s v="Instagram"/>
    <s v="Carousel"/>
    <s v="Gen Z"/>
    <n v="3204"/>
    <n v="79"/>
    <n v="4"/>
    <n v="105.23"/>
    <n v="230.4"/>
    <n v="2.4656679151061175E-2"/>
    <n v="5.0632911392405063E-2"/>
    <n v="1.3320253164556963"/>
    <n v="26.307500000000001"/>
    <n v="2.1894896892521145"/>
    <n v="125.17"/>
  </r>
  <r>
    <d v="2024-10-24T00:00:00"/>
    <x v="2"/>
    <s v="Instagram"/>
    <s v="Carousel"/>
    <s v="Millennials"/>
    <n v="4762"/>
    <n v="67"/>
    <n v="4"/>
    <n v="98.42"/>
    <n v="254.48"/>
    <n v="1.4069718605627888E-2"/>
    <n v="5.9701492537313432E-2"/>
    <n v="1.468955223880597"/>
    <n v="24.605"/>
    <n v="2.5856533224954275"/>
    <n v="156.06"/>
  </r>
  <r>
    <d v="2024-10-24T00:00:00"/>
    <x v="2"/>
    <s v="Instagram"/>
    <s v="Carousel"/>
    <s v="Gen X"/>
    <n v="369"/>
    <n v="7"/>
    <n v="0"/>
    <n v="9.6999999999999993"/>
    <n v="0"/>
    <n v="1.8970189701897018E-2"/>
    <n v="0"/>
    <n v="1.3857142857142857"/>
    <n v="0"/>
    <n v="0"/>
    <n v="-9.6999999999999993"/>
  </r>
  <r>
    <d v="2024-10-24T00:00:00"/>
    <x v="2"/>
    <s v="TikTok"/>
    <s v="Video"/>
    <s v="Gen Z"/>
    <n v="11771"/>
    <n v="393"/>
    <n v="31"/>
    <n v="213.94"/>
    <n v="2091.14"/>
    <n v="3.3387137881233542E-2"/>
    <n v="7.8880407124681931E-2"/>
    <n v="0.54437659033078878"/>
    <n v="6.9012903225806452"/>
    <n v="9.7744227353463575"/>
    <n v="1877.1999999999998"/>
  </r>
  <r>
    <d v="2024-10-24T00:00:00"/>
    <x v="2"/>
    <s v="TikTok"/>
    <s v="Video"/>
    <s v="Millennials"/>
    <n v="1781"/>
    <n v="62"/>
    <n v="7"/>
    <n v="23.69"/>
    <n v="455.51"/>
    <n v="3.4811903425042111E-2"/>
    <n v="0.11290322580645161"/>
    <n v="0.38209677419354843"/>
    <n v="3.3842857142857143"/>
    <n v="19.227944280287041"/>
    <n v="431.82"/>
  </r>
  <r>
    <d v="2024-10-24T00:00:00"/>
    <x v="2"/>
    <s v="TikTok"/>
    <s v="Video"/>
    <s v="Gen X"/>
    <n v="703"/>
    <n v="33"/>
    <n v="4"/>
    <n v="13.24"/>
    <n v="345.18"/>
    <n v="4.694167852062589E-2"/>
    <n v="0.12121212121212122"/>
    <n v="0.40121212121212124"/>
    <n v="3.31"/>
    <n v="26.070996978851962"/>
    <n v="331.94"/>
  </r>
  <r>
    <d v="2024-10-24T00:00:00"/>
    <x v="2"/>
    <s v="TikTok"/>
    <s v="Image"/>
    <s v="Gen Z"/>
    <n v="13129"/>
    <n v="177"/>
    <n v="4"/>
    <n v="379.45"/>
    <n v="263.8"/>
    <n v="1.3481605605910579E-2"/>
    <n v="2.2598870056497175E-2"/>
    <n v="2.1437853107344633"/>
    <n v="94.862499999999997"/>
    <n v="0.69521676110159447"/>
    <n v="-115.64999999999998"/>
  </r>
  <r>
    <d v="2024-10-24T00:00:00"/>
    <x v="2"/>
    <s v="TikTok"/>
    <s v="Image"/>
    <s v="Millennials"/>
    <n v="1937"/>
    <n v="16"/>
    <n v="0"/>
    <n v="30.45"/>
    <n v="0"/>
    <n v="8.2601961796592675E-3"/>
    <n v="0"/>
    <n v="1.903125"/>
    <n v="0"/>
    <n v="0"/>
    <n v="-30.45"/>
  </r>
  <r>
    <d v="2024-10-24T00:00:00"/>
    <x v="2"/>
    <s v="TikTok"/>
    <s v="Image"/>
    <s v="Gen X"/>
    <n v="916"/>
    <n v="8"/>
    <n v="0"/>
    <n v="14.06"/>
    <n v="0"/>
    <n v="8.7336244541484712E-3"/>
    <n v="0"/>
    <n v="1.7575000000000001"/>
    <n v="0"/>
    <n v="0"/>
    <n v="-14.06"/>
  </r>
  <r>
    <d v="2024-10-24T00:00:00"/>
    <x v="2"/>
    <s v="TikTok"/>
    <s v="Carousel"/>
    <s v="Gen Z"/>
    <n v="7708"/>
    <n v="192"/>
    <n v="15"/>
    <n v="222.64"/>
    <n v="833.74"/>
    <n v="2.4909185262065387E-2"/>
    <n v="7.8125E-2"/>
    <n v="1.1595833333333332"/>
    <n v="14.842666666666666"/>
    <n v="3.7447897951850524"/>
    <n v="611.1"/>
  </r>
  <r>
    <d v="2024-10-24T00:00:00"/>
    <x v="2"/>
    <s v="TikTok"/>
    <s v="Carousel"/>
    <s v="Millennials"/>
    <n v="820"/>
    <n v="20"/>
    <n v="1"/>
    <n v="14.01"/>
    <n v="62.67"/>
    <n v="2.4390243902439025E-2"/>
    <n v="0.05"/>
    <n v="0.70050000000000001"/>
    <n v="14.01"/>
    <n v="4.4732334047109212"/>
    <n v="48.660000000000004"/>
  </r>
  <r>
    <d v="2024-10-24T00:00:00"/>
    <x v="2"/>
    <s v="TikTok"/>
    <s v="Carousel"/>
    <s v="Gen X"/>
    <n v="363"/>
    <n v="5"/>
    <n v="0"/>
    <n v="7.2"/>
    <n v="0"/>
    <n v="1.3774104683195593E-2"/>
    <n v="0"/>
    <n v="1.44"/>
    <n v="0"/>
    <n v="0"/>
    <n v="-7.2"/>
  </r>
  <r>
    <d v="2024-10-24T00:00:00"/>
    <x v="2"/>
    <s v="Facebook"/>
    <s v="Video"/>
    <s v="Gen Z"/>
    <n v="2324"/>
    <n v="100"/>
    <n v="13"/>
    <n v="74.16"/>
    <n v="1024.6400000000001"/>
    <n v="4.3029259896729774E-2"/>
    <n v="0.13"/>
    <n v="0.74159999999999993"/>
    <n v="5.7046153846153844"/>
    <n v="13.816612729234091"/>
    <n v="950.48000000000013"/>
  </r>
  <r>
    <d v="2024-10-24T00:00:00"/>
    <x v="2"/>
    <s v="Facebook"/>
    <s v="Video"/>
    <s v="Millennials"/>
    <n v="10353"/>
    <n v="385"/>
    <n v="31"/>
    <n v="314.81"/>
    <n v="2342.37"/>
    <n v="3.7187288708586883E-2"/>
    <n v="8.0519480519480519E-2"/>
    <n v="0.81768831168831169"/>
    <n v="10.15516129032258"/>
    <n v="7.4405832089196657"/>
    <n v="2027.56"/>
  </r>
  <r>
    <d v="2024-10-24T00:00:00"/>
    <x v="2"/>
    <s v="Facebook"/>
    <s v="Video"/>
    <s v="Gen X"/>
    <n v="4705"/>
    <n v="177"/>
    <n v="26"/>
    <n v="180.29"/>
    <n v="2062.1999999999998"/>
    <n v="3.7619553666312436E-2"/>
    <n v="0.14689265536723164"/>
    <n v="1.0185875706214689"/>
    <n v="6.9342307692307692"/>
    <n v="11.43823839369904"/>
    <n v="1881.9099999999999"/>
  </r>
  <r>
    <d v="2024-10-24T00:00:00"/>
    <x v="2"/>
    <s v="Facebook"/>
    <s v="Image"/>
    <s v="Gen Z"/>
    <n v="2107"/>
    <n v="28"/>
    <n v="0"/>
    <n v="55.35"/>
    <n v="0"/>
    <n v="1.3289036544850499E-2"/>
    <n v="0"/>
    <n v="1.9767857142857144"/>
    <n v="0"/>
    <n v="0"/>
    <n v="-55.35"/>
  </r>
  <r>
    <d v="2024-10-24T00:00:00"/>
    <x v="2"/>
    <s v="Facebook"/>
    <s v="Image"/>
    <s v="Millennials"/>
    <n v="5843"/>
    <n v="36"/>
    <n v="1"/>
    <n v="153.1"/>
    <n v="62.77"/>
    <n v="6.16121855211364E-3"/>
    <n v="2.7777777777777776E-2"/>
    <n v="4.2527777777777773"/>
    <n v="153.1"/>
    <n v="0.40999346832135863"/>
    <n v="-90.329999999999984"/>
  </r>
  <r>
    <d v="2024-10-24T00:00:00"/>
    <x v="2"/>
    <s v="Facebook"/>
    <s v="Image"/>
    <s v="Gen X"/>
    <n v="4739"/>
    <n v="83"/>
    <n v="0"/>
    <n v="76.459999999999994"/>
    <n v="0"/>
    <n v="1.7514243511289301E-2"/>
    <n v="0"/>
    <n v="0.9212048192771084"/>
    <n v="0"/>
    <n v="0"/>
    <n v="-76.459999999999994"/>
  </r>
  <r>
    <d v="2024-10-24T00:00:00"/>
    <x v="2"/>
    <s v="Facebook"/>
    <s v="Carousel"/>
    <s v="Gen Z"/>
    <n v="1732"/>
    <n v="27"/>
    <n v="1"/>
    <n v="29.75"/>
    <n v="63.23"/>
    <n v="1.558891454965358E-2"/>
    <n v="3.7037037037037035E-2"/>
    <n v="1.1018518518518519"/>
    <n v="29.75"/>
    <n v="2.1253781512605041"/>
    <n v="33.479999999999997"/>
  </r>
  <r>
    <d v="2024-10-24T00:00:00"/>
    <x v="2"/>
    <s v="Facebook"/>
    <s v="Carousel"/>
    <s v="Millennials"/>
    <n v="8937"/>
    <n v="210"/>
    <n v="4"/>
    <n v="304.57"/>
    <n v="239.81"/>
    <n v="2.3497818059751596E-2"/>
    <n v="1.9047619047619049E-2"/>
    <n v="1.4503333333333333"/>
    <n v="76.142499999999998"/>
    <n v="0.78737236103358832"/>
    <n v="-64.759999999999991"/>
  </r>
  <r>
    <d v="2024-10-24T00:00:00"/>
    <x v="2"/>
    <s v="Facebook"/>
    <s v="Carousel"/>
    <s v="Gen X"/>
    <n v="5855"/>
    <n v="83"/>
    <n v="3"/>
    <n v="169.1"/>
    <n v="261.8"/>
    <n v="1.4175918018787361E-2"/>
    <n v="3.614457831325301E-2"/>
    <n v="2.0373493975903614"/>
    <n v="56.366666666666667"/>
    <n v="1.5481963335304554"/>
    <n v="92.700000000000017"/>
  </r>
  <r>
    <d v="2024-10-25T00:00:00"/>
    <x v="2"/>
    <s v="Instagram"/>
    <s v="Video"/>
    <s v="Gen Z"/>
    <n v="9569"/>
    <n v="319"/>
    <n v="43"/>
    <n v="265.66000000000003"/>
    <n v="4116.09"/>
    <n v="3.3336816804263765E-2"/>
    <n v="0.13479623824451412"/>
    <n v="0.83278996865203769"/>
    <n v="6.1781395348837211"/>
    <n v="15.493826695776555"/>
    <n v="3850.4300000000003"/>
  </r>
  <r>
    <d v="2024-10-25T00:00:00"/>
    <x v="2"/>
    <s v="Instagram"/>
    <s v="Video"/>
    <s v="Millennials"/>
    <n v="6067"/>
    <n v="221"/>
    <n v="19"/>
    <n v="88.59"/>
    <n v="1495.55"/>
    <n v="3.6426569968683042E-2"/>
    <n v="8.5972850678733032E-2"/>
    <n v="0.40085972850678736"/>
    <n v="4.6626315789473685"/>
    <n v="16.881702223727281"/>
    <n v="1406.96"/>
  </r>
  <r>
    <d v="2024-10-25T00:00:00"/>
    <x v="2"/>
    <s v="Instagram"/>
    <s v="Video"/>
    <s v="Gen X"/>
    <n v="482"/>
    <n v="15"/>
    <n v="1"/>
    <n v="13.78"/>
    <n v="94.21"/>
    <n v="3.1120331950207469E-2"/>
    <n v="6.6666666666666666E-2"/>
    <n v="0.91866666666666663"/>
    <n v="13.78"/>
    <n v="6.8367198838896952"/>
    <n v="80.429999999999993"/>
  </r>
  <r>
    <d v="2024-10-25T00:00:00"/>
    <x v="2"/>
    <s v="Instagram"/>
    <s v="Image"/>
    <s v="Gen Z"/>
    <n v="7867"/>
    <n v="154"/>
    <n v="3"/>
    <n v="165.82"/>
    <n v="212.77"/>
    <n v="1.9575441718571247E-2"/>
    <n v="1.948051948051948E-2"/>
    <n v="1.0767532467532468"/>
    <n v="55.273333333333333"/>
    <n v="1.2831383427813292"/>
    <n v="46.950000000000017"/>
  </r>
  <r>
    <d v="2024-10-25T00:00:00"/>
    <x v="2"/>
    <s v="Instagram"/>
    <s v="Image"/>
    <s v="Millennials"/>
    <n v="5794"/>
    <n v="81"/>
    <n v="3"/>
    <n v="111.45"/>
    <n v="204.94"/>
    <n v="1.3979979288919572E-2"/>
    <n v="3.7037037037037035E-2"/>
    <n v="1.375925925925926"/>
    <n v="37.15"/>
    <n v="1.8388515029161059"/>
    <n v="93.49"/>
  </r>
  <r>
    <d v="2024-10-25T00:00:00"/>
    <x v="2"/>
    <s v="Instagram"/>
    <s v="Image"/>
    <s v="Gen X"/>
    <n v="459"/>
    <n v="9"/>
    <n v="0"/>
    <n v="7.92"/>
    <n v="0"/>
    <n v="1.9607843137254902E-2"/>
    <n v="0"/>
    <n v="0.88"/>
    <n v="0"/>
    <n v="0"/>
    <n v="-7.92"/>
  </r>
  <r>
    <d v="2024-10-25T00:00:00"/>
    <x v="2"/>
    <s v="Instagram"/>
    <s v="Carousel"/>
    <s v="Gen Z"/>
    <n v="8232"/>
    <n v="181"/>
    <n v="9"/>
    <n v="248.78"/>
    <n v="616.99"/>
    <n v="2.1987366375121477E-2"/>
    <n v="4.9723756906077346E-2"/>
    <n v="1.374475138121547"/>
    <n v="27.642222222222223"/>
    <n v="2.480062706005306"/>
    <n v="368.21000000000004"/>
  </r>
  <r>
    <d v="2024-10-25T00:00:00"/>
    <x v="2"/>
    <s v="Instagram"/>
    <s v="Carousel"/>
    <s v="Millennials"/>
    <n v="4530"/>
    <n v="121"/>
    <n v="2"/>
    <n v="167.06"/>
    <n v="182.92"/>
    <n v="2.6710816777041943E-2"/>
    <n v="1.6528925619834711E-2"/>
    <n v="1.3806611570247933"/>
    <n v="83.53"/>
    <n v="1.0949359511552734"/>
    <n v="15.859999999999985"/>
  </r>
  <r>
    <d v="2024-10-25T00:00:00"/>
    <x v="2"/>
    <s v="Instagram"/>
    <s v="Carousel"/>
    <s v="Gen X"/>
    <n v="330"/>
    <n v="5"/>
    <n v="0"/>
    <n v="8.93"/>
    <n v="0"/>
    <n v="1.5151515151515152E-2"/>
    <n v="0"/>
    <n v="1.786"/>
    <n v="0"/>
    <n v="0"/>
    <n v="-8.93"/>
  </r>
  <r>
    <d v="2024-10-25T00:00:00"/>
    <x v="2"/>
    <s v="TikTok"/>
    <s v="Video"/>
    <s v="Gen Z"/>
    <n v="9864"/>
    <n v="270"/>
    <n v="29"/>
    <n v="137.51"/>
    <n v="2662.48"/>
    <n v="2.7372262773722629E-2"/>
    <n v="0.10740740740740741"/>
    <n v="0.50929629629629625"/>
    <n v="4.7417241379310342"/>
    <n v="19.362082757617628"/>
    <n v="2524.9700000000003"/>
  </r>
  <r>
    <d v="2024-10-25T00:00:00"/>
    <x v="2"/>
    <s v="TikTok"/>
    <s v="Video"/>
    <s v="Millennials"/>
    <n v="1678"/>
    <n v="72"/>
    <n v="10"/>
    <n v="54.73"/>
    <n v="912.68"/>
    <n v="4.2908224076281289E-2"/>
    <n v="0.1388888888888889"/>
    <n v="0.76013888888888881"/>
    <n v="5.4729999999999999"/>
    <n v="16.676046044217067"/>
    <n v="857.94999999999993"/>
  </r>
  <r>
    <d v="2024-10-25T00:00:00"/>
    <x v="2"/>
    <s v="TikTok"/>
    <s v="Video"/>
    <s v="Gen X"/>
    <n v="510"/>
    <n v="15"/>
    <n v="1"/>
    <n v="18.32"/>
    <n v="69.22"/>
    <n v="2.9411764705882353E-2"/>
    <n v="6.6666666666666666E-2"/>
    <n v="1.2213333333333334"/>
    <n v="18.32"/>
    <n v="3.7783842794759823"/>
    <n v="50.9"/>
  </r>
  <r>
    <d v="2024-10-25T00:00:00"/>
    <x v="2"/>
    <s v="TikTok"/>
    <s v="Image"/>
    <s v="Gen Z"/>
    <n v="13604"/>
    <n v="198"/>
    <n v="6"/>
    <n v="430.31"/>
    <n v="552.09"/>
    <n v="1.4554542781534842E-2"/>
    <n v="3.0303030303030304E-2"/>
    <n v="2.1732828282828285"/>
    <n v="71.718333333333334"/>
    <n v="1.2830052752666683"/>
    <n v="121.78000000000003"/>
  </r>
  <r>
    <d v="2024-10-25T00:00:00"/>
    <x v="2"/>
    <s v="TikTok"/>
    <s v="Image"/>
    <s v="Millennials"/>
    <n v="580"/>
    <n v="11"/>
    <n v="0"/>
    <n v="19.84"/>
    <n v="0"/>
    <n v="1.896551724137931E-2"/>
    <n v="0"/>
    <n v="1.8036363636363637"/>
    <n v="0"/>
    <n v="0"/>
    <n v="-19.84"/>
  </r>
  <r>
    <d v="2024-10-25T00:00:00"/>
    <x v="2"/>
    <s v="TikTok"/>
    <s v="Image"/>
    <s v="Gen X"/>
    <n v="393"/>
    <n v="3"/>
    <n v="0"/>
    <n v="9.8800000000000008"/>
    <n v="0"/>
    <n v="7.6335877862595417E-3"/>
    <n v="0"/>
    <n v="3.2933333333333334"/>
    <n v="0"/>
    <n v="0"/>
    <n v="-9.8800000000000008"/>
  </r>
  <r>
    <d v="2024-10-25T00:00:00"/>
    <x v="2"/>
    <s v="TikTok"/>
    <s v="Carousel"/>
    <s v="Gen Z"/>
    <n v="12432"/>
    <n v="145"/>
    <n v="9"/>
    <n v="452.09"/>
    <n v="732.96"/>
    <n v="1.1663449163449163E-2"/>
    <n v="6.2068965517241378E-2"/>
    <n v="3.117862068965517"/>
    <n v="50.232222222222219"/>
    <n v="1.6212701010860671"/>
    <n v="280.87000000000006"/>
  </r>
  <r>
    <d v="2024-10-25T00:00:00"/>
    <x v="2"/>
    <s v="TikTok"/>
    <s v="Carousel"/>
    <s v="Millennials"/>
    <n v="729"/>
    <n v="11"/>
    <n v="0"/>
    <n v="13.55"/>
    <n v="0"/>
    <n v="1.5089163237311385E-2"/>
    <n v="0"/>
    <n v="1.2318181818181819"/>
    <n v="0"/>
    <n v="0"/>
    <n v="-13.55"/>
  </r>
  <r>
    <d v="2024-10-25T00:00:00"/>
    <x v="2"/>
    <s v="TikTok"/>
    <s v="Carousel"/>
    <s v="Gen X"/>
    <n v="710"/>
    <n v="17"/>
    <n v="0"/>
    <n v="10.61"/>
    <n v="0"/>
    <n v="2.3943661971830985E-2"/>
    <n v="0"/>
    <n v="0.62411764705882344"/>
    <n v="0"/>
    <n v="0"/>
    <n v="-10.61"/>
  </r>
  <r>
    <d v="2024-10-25T00:00:00"/>
    <x v="2"/>
    <s v="Facebook"/>
    <s v="Video"/>
    <s v="Gen Z"/>
    <n v="2359"/>
    <n v="50"/>
    <n v="3"/>
    <n v="36.56"/>
    <n v="233.42"/>
    <n v="2.1195421788893599E-2"/>
    <n v="0.06"/>
    <n v="0.73120000000000007"/>
    <n v="12.186666666666667"/>
    <n v="6.3845733041575485"/>
    <n v="196.85999999999999"/>
  </r>
  <r>
    <d v="2024-10-25T00:00:00"/>
    <x v="2"/>
    <s v="Facebook"/>
    <s v="Video"/>
    <s v="Millennials"/>
    <n v="6934"/>
    <n v="216"/>
    <n v="31"/>
    <n v="207.62"/>
    <n v="2762.38"/>
    <n v="3.1150850879723104E-2"/>
    <n v="0.14351851851851852"/>
    <n v="0.96120370370370367"/>
    <n v="6.6974193548387095"/>
    <n v="13.304980252384164"/>
    <n v="2554.7600000000002"/>
  </r>
  <r>
    <d v="2024-10-25T00:00:00"/>
    <x v="2"/>
    <s v="Facebook"/>
    <s v="Video"/>
    <s v="Gen X"/>
    <n v="5731"/>
    <n v="159"/>
    <n v="20"/>
    <n v="209.66"/>
    <n v="1315.94"/>
    <n v="2.7743849240970161E-2"/>
    <n v="0.12578616352201258"/>
    <n v="1.3186163522012579"/>
    <n v="10.483000000000001"/>
    <n v="6.2765429743394074"/>
    <n v="1106.28"/>
  </r>
  <r>
    <d v="2024-10-25T00:00:00"/>
    <x v="2"/>
    <s v="Facebook"/>
    <s v="Image"/>
    <s v="Gen Z"/>
    <n v="2574"/>
    <n v="29"/>
    <n v="0"/>
    <n v="75.349999999999994"/>
    <n v="0"/>
    <n v="1.1266511266511266E-2"/>
    <n v="0"/>
    <n v="2.5982758620689652"/>
    <n v="0"/>
    <n v="0"/>
    <n v="-75.349999999999994"/>
  </r>
  <r>
    <d v="2024-10-25T00:00:00"/>
    <x v="2"/>
    <s v="Facebook"/>
    <s v="Image"/>
    <s v="Millennials"/>
    <n v="4027"/>
    <n v="69"/>
    <n v="1"/>
    <n v="147.01"/>
    <n v="60.84"/>
    <n v="1.71343431835113E-2"/>
    <n v="1.4492753623188406E-2"/>
    <n v="2.1305797101449273"/>
    <n v="147.01"/>
    <n v="0.41384939800013609"/>
    <n v="-86.169999999999987"/>
  </r>
  <r>
    <d v="2024-10-25T00:00:00"/>
    <x v="2"/>
    <s v="Facebook"/>
    <s v="Image"/>
    <s v="Gen X"/>
    <n v="2260"/>
    <n v="12"/>
    <n v="0"/>
    <n v="57.13"/>
    <n v="0"/>
    <n v="5.3097345132743362E-3"/>
    <n v="0"/>
    <n v="4.7608333333333333"/>
    <n v="0"/>
    <n v="0"/>
    <n v="-57.13"/>
  </r>
  <r>
    <d v="2024-10-25T00:00:00"/>
    <x v="2"/>
    <s v="Facebook"/>
    <s v="Carousel"/>
    <s v="Gen Z"/>
    <n v="1624"/>
    <n v="20"/>
    <n v="1"/>
    <n v="25.88"/>
    <n v="54.87"/>
    <n v="1.2315270935960592E-2"/>
    <n v="0.05"/>
    <n v="1.294"/>
    <n v="25.88"/>
    <n v="2.1201700154559506"/>
    <n v="28.99"/>
  </r>
  <r>
    <d v="2024-10-25T00:00:00"/>
    <x v="2"/>
    <s v="Facebook"/>
    <s v="Carousel"/>
    <s v="Millennials"/>
    <n v="11514"/>
    <n v="273"/>
    <n v="16"/>
    <n v="289.02999999999997"/>
    <n v="1112.6400000000001"/>
    <n v="2.3710265763418448E-2"/>
    <n v="5.8608058608058608E-2"/>
    <n v="1.0587179487179486"/>
    <n v="18.064374999999998"/>
    <n v="3.8495657890184418"/>
    <n v="823.61000000000013"/>
  </r>
  <r>
    <d v="2024-10-25T00:00:00"/>
    <x v="2"/>
    <s v="Facebook"/>
    <s v="Carousel"/>
    <s v="Gen X"/>
    <n v="3615"/>
    <n v="64"/>
    <n v="2"/>
    <n v="125.64"/>
    <n v="172.38"/>
    <n v="1.7704011065006915E-2"/>
    <n v="3.125E-2"/>
    <n v="1.963125"/>
    <n v="62.82"/>
    <n v="1.3720152817574021"/>
    <n v="46.739999999999995"/>
  </r>
  <r>
    <d v="2024-10-26T00:00:00"/>
    <x v="2"/>
    <s v="Instagram"/>
    <s v="Video"/>
    <s v="Gen Z"/>
    <n v="7669"/>
    <n v="173"/>
    <n v="18"/>
    <n v="198.62"/>
    <n v="1613.19"/>
    <n v="2.2558351805972095E-2"/>
    <n v="0.10404624277456648"/>
    <n v="1.148092485549133"/>
    <n v="11.034444444444444"/>
    <n v="8.1219917430268858"/>
    <n v="1414.5700000000002"/>
  </r>
  <r>
    <d v="2024-10-26T00:00:00"/>
    <x v="2"/>
    <s v="Instagram"/>
    <s v="Video"/>
    <s v="Millennials"/>
    <n v="2456"/>
    <n v="61"/>
    <n v="3"/>
    <n v="86.68"/>
    <n v="230.33"/>
    <n v="2.48371335504886E-2"/>
    <n v="4.9180327868852458E-2"/>
    <n v="1.4209836065573771"/>
    <n v="28.893333333333334"/>
    <n v="2.6572450392247347"/>
    <n v="143.65"/>
  </r>
  <r>
    <d v="2024-10-26T00:00:00"/>
    <x v="2"/>
    <s v="Instagram"/>
    <s v="Video"/>
    <s v="Gen X"/>
    <n v="680"/>
    <n v="24"/>
    <n v="2"/>
    <n v="18.11"/>
    <n v="143.47999999999999"/>
    <n v="3.5294117647058823E-2"/>
    <n v="8.3333333333333329E-2"/>
    <n v="0.75458333333333327"/>
    <n v="9.0549999999999997"/>
    <n v="7.9226946438431805"/>
    <n v="125.36999999999999"/>
  </r>
  <r>
    <d v="2024-10-26T00:00:00"/>
    <x v="2"/>
    <s v="Instagram"/>
    <s v="Image"/>
    <s v="Gen Z"/>
    <n v="6684"/>
    <n v="80"/>
    <n v="3"/>
    <n v="175.86"/>
    <n v="291.44"/>
    <n v="1.1968880909634948E-2"/>
    <n v="3.7499999999999999E-2"/>
    <n v="2.1982500000000003"/>
    <n v="58.620000000000005"/>
    <n v="1.6572273399294892"/>
    <n v="115.57999999999998"/>
  </r>
  <r>
    <d v="2024-10-26T00:00:00"/>
    <x v="2"/>
    <s v="Instagram"/>
    <s v="Image"/>
    <s v="Millennials"/>
    <n v="4511"/>
    <n v="42"/>
    <n v="1"/>
    <n v="108.71"/>
    <n v="65.099999999999994"/>
    <n v="9.3105741520727106E-3"/>
    <n v="2.3809523809523808E-2"/>
    <n v="2.5883333333333334"/>
    <n v="108.71"/>
    <n v="0.5988409529942047"/>
    <n v="-43.61"/>
  </r>
  <r>
    <d v="2024-10-26T00:00:00"/>
    <x v="2"/>
    <s v="Instagram"/>
    <s v="Image"/>
    <s v="Gen X"/>
    <n v="379"/>
    <n v="4"/>
    <n v="0"/>
    <n v="10.58"/>
    <n v="0"/>
    <n v="1.0554089709762533E-2"/>
    <n v="0"/>
    <n v="2.645"/>
    <n v="0"/>
    <n v="0"/>
    <n v="-10.58"/>
  </r>
  <r>
    <d v="2024-10-26T00:00:00"/>
    <x v="2"/>
    <s v="Instagram"/>
    <s v="Carousel"/>
    <s v="Gen Z"/>
    <n v="7470"/>
    <n v="184"/>
    <n v="3"/>
    <n v="113.69"/>
    <n v="164.17"/>
    <n v="2.4631860776439089E-2"/>
    <n v="1.6304347826086956E-2"/>
    <n v="0.61788043478260868"/>
    <n v="37.896666666666668"/>
    <n v="1.4440144251913096"/>
    <n v="50.47999999999999"/>
  </r>
  <r>
    <d v="2024-10-26T00:00:00"/>
    <x v="2"/>
    <s v="Instagram"/>
    <s v="Carousel"/>
    <s v="Millennials"/>
    <n v="2927"/>
    <n v="52"/>
    <n v="3"/>
    <n v="82.37"/>
    <n v="267.08999999999997"/>
    <n v="1.7765630338230271E-2"/>
    <n v="5.7692307692307696E-2"/>
    <n v="1.5840384615384617"/>
    <n v="27.456666666666667"/>
    <n v="3.2425640403059361"/>
    <n v="184.71999999999997"/>
  </r>
  <r>
    <d v="2024-10-26T00:00:00"/>
    <x v="2"/>
    <s v="Instagram"/>
    <s v="Carousel"/>
    <s v="Gen X"/>
    <n v="137"/>
    <n v="2"/>
    <n v="0"/>
    <n v="2.99"/>
    <n v="0"/>
    <n v="1.4598540145985401E-2"/>
    <n v="0"/>
    <n v="1.4950000000000001"/>
    <n v="0"/>
    <n v="0"/>
    <n v="-2.99"/>
  </r>
  <r>
    <d v="2024-10-26T00:00:00"/>
    <x v="2"/>
    <s v="TikTok"/>
    <s v="Video"/>
    <s v="Gen Z"/>
    <n v="5291"/>
    <n v="144"/>
    <n v="18"/>
    <n v="75.040000000000006"/>
    <n v="1031.55"/>
    <n v="2.7216027216027217E-2"/>
    <n v="0.125"/>
    <n v="0.52111111111111119"/>
    <n v="4.1688888888888895"/>
    <n v="13.7466684434968"/>
    <n v="956.51"/>
  </r>
  <r>
    <d v="2024-10-26T00:00:00"/>
    <x v="2"/>
    <s v="TikTok"/>
    <s v="Video"/>
    <s v="Millennials"/>
    <n v="1374"/>
    <n v="63"/>
    <n v="4"/>
    <n v="41.93"/>
    <n v="321.52"/>
    <n v="4.5851528384279479E-2"/>
    <n v="6.3492063492063489E-2"/>
    <n v="0.66555555555555557"/>
    <n v="10.4825"/>
    <n v="7.6680181254471735"/>
    <n v="279.58999999999997"/>
  </r>
  <r>
    <d v="2024-10-26T00:00:00"/>
    <x v="2"/>
    <s v="TikTok"/>
    <s v="Video"/>
    <s v="Gen X"/>
    <n v="953"/>
    <n v="25"/>
    <n v="2"/>
    <n v="21.16"/>
    <n v="145.16"/>
    <n v="2.6232948583420776E-2"/>
    <n v="0.08"/>
    <n v="0.84640000000000004"/>
    <n v="10.58"/>
    <n v="6.8601134215500945"/>
    <n v="124"/>
  </r>
  <r>
    <d v="2024-10-26T00:00:00"/>
    <x v="2"/>
    <s v="TikTok"/>
    <s v="Image"/>
    <s v="Gen Z"/>
    <n v="12777"/>
    <n v="192"/>
    <n v="4"/>
    <n v="383.43"/>
    <n v="309.35000000000002"/>
    <n v="1.5027001643578305E-2"/>
    <n v="2.0833333333333332E-2"/>
    <n v="1.99703125"/>
    <n v="95.857500000000002"/>
    <n v="0.80679654695772374"/>
    <n v="-74.079999999999984"/>
  </r>
  <r>
    <d v="2024-10-26T00:00:00"/>
    <x v="2"/>
    <s v="TikTok"/>
    <s v="Image"/>
    <s v="Millennials"/>
    <n v="1365"/>
    <n v="11"/>
    <n v="0"/>
    <n v="19.25"/>
    <n v="0"/>
    <n v="8.0586080586080595E-3"/>
    <n v="0"/>
    <n v="1.75"/>
    <n v="0"/>
    <n v="0"/>
    <n v="-19.25"/>
  </r>
  <r>
    <d v="2024-10-26T00:00:00"/>
    <x v="2"/>
    <s v="TikTok"/>
    <s v="Image"/>
    <s v="Gen X"/>
    <n v="943"/>
    <n v="8"/>
    <n v="0"/>
    <n v="24.1"/>
    <n v="0"/>
    <n v="8.483563096500531E-3"/>
    <n v="0"/>
    <n v="3.0125000000000002"/>
    <n v="0"/>
    <n v="0"/>
    <n v="-24.1"/>
  </r>
  <r>
    <d v="2024-10-26T00:00:00"/>
    <x v="2"/>
    <s v="TikTok"/>
    <s v="Carousel"/>
    <s v="Gen Z"/>
    <n v="5364"/>
    <n v="139"/>
    <n v="6"/>
    <n v="150.34"/>
    <n v="349.07"/>
    <n v="2.5913497390007457E-2"/>
    <n v="4.3165467625899283E-2"/>
    <n v="1.0815827338129496"/>
    <n v="25.056666666666668"/>
    <n v="2.3218704270320605"/>
    <n v="198.73"/>
  </r>
  <r>
    <d v="2024-10-26T00:00:00"/>
    <x v="2"/>
    <s v="TikTok"/>
    <s v="Carousel"/>
    <s v="Millennials"/>
    <n v="1165"/>
    <n v="30"/>
    <n v="1"/>
    <n v="44.38"/>
    <n v="72.81"/>
    <n v="2.575107296137339E-2"/>
    <n v="3.3333333333333333E-2"/>
    <n v="1.4793333333333334"/>
    <n v="44.38"/>
    <n v="1.6406038756196484"/>
    <n v="28.43"/>
  </r>
  <r>
    <d v="2024-10-26T00:00:00"/>
    <x v="2"/>
    <s v="TikTok"/>
    <s v="Carousel"/>
    <s v="Gen X"/>
    <n v="300"/>
    <n v="5"/>
    <n v="0"/>
    <n v="4.9000000000000004"/>
    <n v="0"/>
    <n v="1.6666666666666666E-2"/>
    <n v="0"/>
    <n v="0.98000000000000009"/>
    <n v="0"/>
    <n v="0"/>
    <n v="-4.9000000000000004"/>
  </r>
  <r>
    <d v="2024-10-26T00:00:00"/>
    <x v="2"/>
    <s v="Facebook"/>
    <s v="Video"/>
    <s v="Gen Z"/>
    <n v="2011"/>
    <n v="95"/>
    <n v="6"/>
    <n v="67.66"/>
    <n v="422.82"/>
    <n v="4.7240179015415218E-2"/>
    <n v="6.3157894736842107E-2"/>
    <n v="0.71221052631578941"/>
    <n v="11.276666666666666"/>
    <n v="6.2491871120307421"/>
    <n v="355.15999999999997"/>
  </r>
  <r>
    <d v="2024-10-26T00:00:00"/>
    <x v="2"/>
    <s v="Facebook"/>
    <s v="Video"/>
    <s v="Millennials"/>
    <n v="10683"/>
    <n v="504"/>
    <n v="44"/>
    <n v="393.62"/>
    <n v="2320.34"/>
    <n v="4.7177759056444821E-2"/>
    <n v="8.7301587301587297E-2"/>
    <n v="0.78099206349206352"/>
    <n v="8.9459090909090904"/>
    <n v="5.8948732279863831"/>
    <n v="1926.7200000000003"/>
  </r>
  <r>
    <d v="2024-10-26T00:00:00"/>
    <x v="2"/>
    <s v="Facebook"/>
    <s v="Video"/>
    <s v="Gen X"/>
    <n v="2276"/>
    <n v="62"/>
    <n v="5"/>
    <n v="68.59"/>
    <n v="469.27"/>
    <n v="2.7240773286467488E-2"/>
    <n v="8.0645161290322578E-2"/>
    <n v="1.1062903225806453"/>
    <n v="13.718"/>
    <n v="6.8416678816153951"/>
    <n v="400.67999999999995"/>
  </r>
  <r>
    <d v="2024-10-26T00:00:00"/>
    <x v="2"/>
    <s v="Facebook"/>
    <s v="Image"/>
    <s v="Gen Z"/>
    <n v="1340"/>
    <n v="15"/>
    <n v="0"/>
    <n v="49.78"/>
    <n v="0"/>
    <n v="1.1194029850746268E-2"/>
    <n v="0"/>
    <n v="3.3186666666666667"/>
    <n v="0"/>
    <n v="0"/>
    <n v="-49.78"/>
  </r>
  <r>
    <d v="2024-10-26T00:00:00"/>
    <x v="2"/>
    <s v="Facebook"/>
    <s v="Image"/>
    <s v="Millennials"/>
    <n v="10333"/>
    <n v="185"/>
    <n v="6"/>
    <n v="268.95999999999998"/>
    <n v="393.76"/>
    <n v="1.7903803348495114E-2"/>
    <n v="3.2432432432432434E-2"/>
    <n v="1.4538378378378378"/>
    <n v="44.826666666666661"/>
    <n v="1.4640095181439621"/>
    <n v="124.80000000000001"/>
  </r>
  <r>
    <d v="2024-10-26T00:00:00"/>
    <x v="2"/>
    <s v="Facebook"/>
    <s v="Image"/>
    <s v="Gen X"/>
    <n v="5358"/>
    <n v="57"/>
    <n v="2"/>
    <n v="198.62"/>
    <n v="186.44"/>
    <n v="1.0638297872340425E-2"/>
    <n v="3.5087719298245612E-2"/>
    <n v="3.484561403508772"/>
    <n v="99.31"/>
    <n v="0.93867687040579995"/>
    <n v="-12.180000000000007"/>
  </r>
  <r>
    <d v="2024-10-26T00:00:00"/>
    <x v="2"/>
    <s v="Facebook"/>
    <s v="Carousel"/>
    <s v="Gen Z"/>
    <n v="2765"/>
    <n v="82"/>
    <n v="3"/>
    <n v="101.02"/>
    <n v="168.81"/>
    <n v="2.965641952983725E-2"/>
    <n v="3.6585365853658534E-2"/>
    <n v="1.2319512195121951"/>
    <n v="33.673333333333332"/>
    <n v="1.6710552365868145"/>
    <n v="67.790000000000006"/>
  </r>
  <r>
    <d v="2024-10-26T00:00:00"/>
    <x v="2"/>
    <s v="Facebook"/>
    <s v="Carousel"/>
    <s v="Millennials"/>
    <n v="6586"/>
    <n v="70"/>
    <n v="3"/>
    <n v="157.22999999999999"/>
    <n v="159.77000000000001"/>
    <n v="1.0628606134224112E-2"/>
    <n v="4.2857142857142858E-2"/>
    <n v="2.246142857142857"/>
    <n v="52.41"/>
    <n v="1.0161546778604593"/>
    <n v="2.5400000000000205"/>
  </r>
  <r>
    <d v="2024-10-26T00:00:00"/>
    <x v="2"/>
    <s v="Facebook"/>
    <s v="Carousel"/>
    <s v="Gen X"/>
    <n v="5270"/>
    <n v="115"/>
    <n v="8"/>
    <n v="172.19"/>
    <n v="616.15"/>
    <n v="2.1821631878557873E-2"/>
    <n v="6.9565217391304349E-2"/>
    <n v="1.497304347826087"/>
    <n v="21.52375"/>
    <n v="3.5783146524188396"/>
    <n v="443.96"/>
  </r>
  <r>
    <d v="2024-10-27T00:00:00"/>
    <x v="2"/>
    <s v="Instagram"/>
    <s v="Video"/>
    <s v="Gen Z"/>
    <n v="8229"/>
    <n v="377"/>
    <n v="43"/>
    <n v="139.81"/>
    <n v="2457.17"/>
    <n v="4.5813586097946286E-2"/>
    <n v="0.11405835543766578"/>
    <n v="0.37084880636604778"/>
    <n v="3.2513953488372094"/>
    <n v="17.575066161218796"/>
    <n v="2317.36"/>
  </r>
  <r>
    <d v="2024-10-27T00:00:00"/>
    <x v="2"/>
    <s v="Instagram"/>
    <s v="Video"/>
    <s v="Millennials"/>
    <n v="7302"/>
    <n v="232"/>
    <n v="20"/>
    <n v="131.21"/>
    <n v="1301.01"/>
    <n v="3.177211722815667E-2"/>
    <n v="8.6206896551724144E-2"/>
    <n v="0.56556034482758621"/>
    <n v="6.5605000000000002"/>
    <n v="9.9154790031247604"/>
    <n v="1169.8"/>
  </r>
  <r>
    <d v="2024-10-27T00:00:00"/>
    <x v="2"/>
    <s v="Instagram"/>
    <s v="Video"/>
    <s v="Gen X"/>
    <n v="326"/>
    <n v="9"/>
    <n v="0"/>
    <n v="5.88"/>
    <n v="0"/>
    <n v="2.7607361963190184E-2"/>
    <n v="0"/>
    <n v="0.65333333333333332"/>
    <n v="0"/>
    <n v="0"/>
    <n v="-5.88"/>
  </r>
  <r>
    <d v="2024-10-27T00:00:00"/>
    <x v="2"/>
    <s v="Instagram"/>
    <s v="Image"/>
    <s v="Gen Z"/>
    <n v="5670"/>
    <n v="37"/>
    <n v="1"/>
    <n v="181.51"/>
    <n v="94.56"/>
    <n v="6.5255731922398592E-3"/>
    <n v="2.7027027027027029E-2"/>
    <n v="4.9056756756756759"/>
    <n v="181.51"/>
    <n v="0.520963032339816"/>
    <n v="-86.949999999999989"/>
  </r>
  <r>
    <d v="2024-10-27T00:00:00"/>
    <x v="2"/>
    <s v="Instagram"/>
    <s v="Image"/>
    <s v="Millennials"/>
    <n v="2318"/>
    <n v="16"/>
    <n v="0"/>
    <n v="80.510000000000005"/>
    <n v="0"/>
    <n v="6.9025021570319244E-3"/>
    <n v="0"/>
    <n v="5.0318750000000003"/>
    <n v="0"/>
    <n v="0"/>
    <n v="-80.510000000000005"/>
  </r>
  <r>
    <d v="2024-10-27T00:00:00"/>
    <x v="2"/>
    <s v="Instagram"/>
    <s v="Image"/>
    <s v="Gen X"/>
    <n v="467"/>
    <n v="7"/>
    <n v="0"/>
    <n v="17.78"/>
    <n v="0"/>
    <n v="1.4989293361884369E-2"/>
    <n v="0"/>
    <n v="2.54"/>
    <n v="0"/>
    <n v="0"/>
    <n v="-17.78"/>
  </r>
  <r>
    <d v="2024-10-27T00:00:00"/>
    <x v="2"/>
    <s v="Instagram"/>
    <s v="Carousel"/>
    <s v="Gen Z"/>
    <n v="7181"/>
    <n v="184"/>
    <n v="14"/>
    <n v="158.59"/>
    <n v="1006.48"/>
    <n v="2.5623172260130903E-2"/>
    <n v="7.6086956521739135E-2"/>
    <n v="0.86190217391304347"/>
    <n v="11.327857142857143"/>
    <n v="6.3464278958320195"/>
    <n v="847.89"/>
  </r>
  <r>
    <d v="2024-10-27T00:00:00"/>
    <x v="2"/>
    <s v="Instagram"/>
    <s v="Carousel"/>
    <s v="Millennials"/>
    <n v="5212"/>
    <n v="144"/>
    <n v="8"/>
    <n v="182.46"/>
    <n v="434.08"/>
    <n v="2.7628549501151189E-2"/>
    <n v="5.5555555555555552E-2"/>
    <n v="1.2670833333333333"/>
    <n v="22.807500000000001"/>
    <n v="2.3790419818042308"/>
    <n v="251.61999999999998"/>
  </r>
  <r>
    <d v="2024-10-27T00:00:00"/>
    <x v="2"/>
    <s v="Instagram"/>
    <s v="Carousel"/>
    <s v="Gen X"/>
    <n v="154"/>
    <n v="2"/>
    <n v="0"/>
    <n v="4.3899999999999997"/>
    <n v="0"/>
    <n v="1.2987012987012988E-2"/>
    <n v="0"/>
    <n v="2.1949999999999998"/>
    <n v="0"/>
    <n v="0"/>
    <n v="-4.3899999999999997"/>
  </r>
  <r>
    <d v="2024-10-27T00:00:00"/>
    <x v="2"/>
    <s v="TikTok"/>
    <s v="Video"/>
    <s v="Gen Z"/>
    <n v="14355"/>
    <n v="559"/>
    <n v="65"/>
    <n v="223.67"/>
    <n v="5410.8"/>
    <n v="3.894113549285963E-2"/>
    <n v="0.11627906976744186"/>
    <n v="0.4001252236135957"/>
    <n v="3.4410769230769227"/>
    <n v="24.190995663253904"/>
    <n v="5187.13"/>
  </r>
  <r>
    <d v="2024-10-27T00:00:00"/>
    <x v="2"/>
    <s v="TikTok"/>
    <s v="Video"/>
    <s v="Millennials"/>
    <n v="783"/>
    <n v="18"/>
    <n v="2"/>
    <n v="24.15"/>
    <n v="195.4"/>
    <n v="2.2988505747126436E-2"/>
    <n v="0.1111111111111111"/>
    <n v="1.3416666666666666"/>
    <n v="12.074999999999999"/>
    <n v="8.0910973084886137"/>
    <n v="171.25"/>
  </r>
  <r>
    <d v="2024-10-27T00:00:00"/>
    <x v="2"/>
    <s v="TikTok"/>
    <s v="Video"/>
    <s v="Gen X"/>
    <n v="109"/>
    <n v="4"/>
    <n v="0"/>
    <n v="2.5299999999999998"/>
    <n v="0"/>
    <n v="3.669724770642202E-2"/>
    <n v="0"/>
    <n v="0.63249999999999995"/>
    <n v="0"/>
    <n v="0"/>
    <n v="-2.5299999999999998"/>
  </r>
  <r>
    <d v="2024-10-27T00:00:00"/>
    <x v="2"/>
    <s v="TikTok"/>
    <s v="Image"/>
    <s v="Gen Z"/>
    <n v="11631"/>
    <n v="140"/>
    <n v="1"/>
    <n v="371.48"/>
    <n v="78.3"/>
    <n v="1.2036798211675694E-2"/>
    <n v="7.1428571428571426E-3"/>
    <n v="2.6534285714285715"/>
    <n v="371.48"/>
    <n v="0.21077850759125658"/>
    <n v="-293.18"/>
  </r>
  <r>
    <d v="2024-10-27T00:00:00"/>
    <x v="2"/>
    <s v="TikTok"/>
    <s v="Image"/>
    <s v="Millennials"/>
    <n v="1757"/>
    <n v="29"/>
    <n v="0"/>
    <n v="31.43"/>
    <n v="0"/>
    <n v="1.6505406943653957E-2"/>
    <n v="0"/>
    <n v="1.083793103448276"/>
    <n v="0"/>
    <n v="0"/>
    <n v="-31.43"/>
  </r>
  <r>
    <d v="2024-10-27T00:00:00"/>
    <x v="2"/>
    <s v="TikTok"/>
    <s v="Image"/>
    <s v="Gen X"/>
    <n v="610"/>
    <n v="4"/>
    <n v="0"/>
    <n v="20"/>
    <n v="0"/>
    <n v="6.5573770491803279E-3"/>
    <n v="0"/>
    <n v="5"/>
    <n v="0"/>
    <n v="0"/>
    <n v="-20"/>
  </r>
  <r>
    <d v="2024-10-27T00:00:00"/>
    <x v="2"/>
    <s v="TikTok"/>
    <s v="Carousel"/>
    <s v="Gen Z"/>
    <n v="11890"/>
    <n v="300"/>
    <n v="17"/>
    <n v="247.54"/>
    <n v="1645.62"/>
    <n v="2.5231286795626577E-2"/>
    <n v="5.6666666666666664E-2"/>
    <n v="0.82513333333333327"/>
    <n v="14.561176470588235"/>
    <n v="6.6478952896501573"/>
    <n v="1398.08"/>
  </r>
  <r>
    <d v="2024-10-27T00:00:00"/>
    <x v="2"/>
    <s v="TikTok"/>
    <s v="Carousel"/>
    <s v="Millennials"/>
    <n v="1450"/>
    <n v="34"/>
    <n v="0"/>
    <n v="39.479999999999997"/>
    <n v="0"/>
    <n v="2.3448275862068966E-2"/>
    <n v="0"/>
    <n v="1.1611764705882353"/>
    <n v="0"/>
    <n v="0"/>
    <n v="-39.479999999999997"/>
  </r>
  <r>
    <d v="2024-10-27T00:00:00"/>
    <x v="2"/>
    <s v="TikTok"/>
    <s v="Carousel"/>
    <s v="Gen X"/>
    <n v="275"/>
    <n v="5"/>
    <n v="0"/>
    <n v="6.17"/>
    <n v="0"/>
    <n v="1.8181818181818181E-2"/>
    <n v="0"/>
    <n v="1.234"/>
    <n v="0"/>
    <n v="0"/>
    <n v="-6.17"/>
  </r>
  <r>
    <d v="2024-10-27T00:00:00"/>
    <x v="2"/>
    <s v="Facebook"/>
    <s v="Video"/>
    <s v="Gen Z"/>
    <n v="2945"/>
    <n v="125"/>
    <n v="15"/>
    <n v="52.62"/>
    <n v="1375.49"/>
    <n v="4.2444821731748725E-2"/>
    <n v="0.12"/>
    <n v="0.42096"/>
    <n v="3.508"/>
    <n v="26.140060813378945"/>
    <n v="1322.8700000000001"/>
  </r>
  <r>
    <d v="2024-10-27T00:00:00"/>
    <x v="2"/>
    <s v="Facebook"/>
    <s v="Video"/>
    <s v="Millennials"/>
    <n v="6858"/>
    <n v="180"/>
    <n v="20"/>
    <n v="252.52"/>
    <n v="1599.71"/>
    <n v="2.6246719160104987E-2"/>
    <n v="0.1111111111111111"/>
    <n v="1.4028888888888889"/>
    <n v="12.626000000000001"/>
    <n v="6.334983367654047"/>
    <n v="1347.19"/>
  </r>
  <r>
    <d v="2024-10-27T00:00:00"/>
    <x v="2"/>
    <s v="Facebook"/>
    <s v="Video"/>
    <s v="Gen X"/>
    <n v="3333"/>
    <n v="142"/>
    <n v="19"/>
    <n v="67.3"/>
    <n v="1163.0999999999999"/>
    <n v="4.2604260426042602E-2"/>
    <n v="0.13380281690140844"/>
    <n v="0.47394366197183097"/>
    <n v="3.5421052631578944"/>
    <n v="17.282317979197622"/>
    <n v="1095.8"/>
  </r>
  <r>
    <d v="2024-10-27T00:00:00"/>
    <x v="2"/>
    <s v="Facebook"/>
    <s v="Image"/>
    <s v="Gen Z"/>
    <n v="2502"/>
    <n v="30"/>
    <n v="1"/>
    <n v="87.37"/>
    <n v="92.29"/>
    <n v="1.1990407673860911E-2"/>
    <n v="3.3333333333333333E-2"/>
    <n v="2.9123333333333337"/>
    <n v="87.37"/>
    <n v="1.0563122353210483"/>
    <n v="4.9200000000000017"/>
  </r>
  <r>
    <d v="2024-10-27T00:00:00"/>
    <x v="2"/>
    <s v="Facebook"/>
    <s v="Image"/>
    <s v="Millennials"/>
    <n v="8831"/>
    <n v="102"/>
    <n v="3"/>
    <n v="234.51"/>
    <n v="202"/>
    <n v="1.1550220813044956E-2"/>
    <n v="2.9411764705882353E-2"/>
    <n v="2.2991176470588233"/>
    <n v="78.17"/>
    <n v="0.86137051724873148"/>
    <n v="-32.509999999999991"/>
  </r>
  <r>
    <d v="2024-10-27T00:00:00"/>
    <x v="2"/>
    <s v="Facebook"/>
    <s v="Image"/>
    <s v="Gen X"/>
    <n v="4263"/>
    <n v="39"/>
    <n v="0"/>
    <n v="147.78"/>
    <n v="0"/>
    <n v="9.1484869809992965E-3"/>
    <n v="0"/>
    <n v="3.7892307692307692"/>
    <n v="0"/>
    <n v="0"/>
    <n v="-147.78"/>
  </r>
  <r>
    <d v="2024-10-27T00:00:00"/>
    <x v="2"/>
    <s v="Facebook"/>
    <s v="Carousel"/>
    <s v="Gen Z"/>
    <n v="2721"/>
    <n v="45"/>
    <n v="1"/>
    <n v="91.24"/>
    <n v="73.099999999999994"/>
    <n v="1.6538037486218304E-2"/>
    <n v="2.2222222222222223E-2"/>
    <n v="2.0275555555555553"/>
    <n v="91.24"/>
    <n v="0.80118369136343703"/>
    <n v="-18.14"/>
  </r>
  <r>
    <d v="2024-10-27T00:00:00"/>
    <x v="2"/>
    <s v="Facebook"/>
    <s v="Carousel"/>
    <s v="Millennials"/>
    <n v="11145"/>
    <n v="261"/>
    <n v="19"/>
    <n v="269.77999999999997"/>
    <n v="1606.79"/>
    <n v="2.3418573351278602E-2"/>
    <n v="7.2796934865900387E-2"/>
    <n v="1.033639846743295"/>
    <n v="14.198947368421051"/>
    <n v="5.9559270516717326"/>
    <n v="1337.01"/>
  </r>
  <r>
    <d v="2024-10-27T00:00:00"/>
    <x v="2"/>
    <s v="Facebook"/>
    <s v="Carousel"/>
    <s v="Gen X"/>
    <n v="3016"/>
    <n v="41"/>
    <n v="2"/>
    <n v="42.58"/>
    <n v="103.79"/>
    <n v="1.3594164456233421E-2"/>
    <n v="4.878048780487805E-2"/>
    <n v="1.0385365853658537"/>
    <n v="21.29"/>
    <n v="2.4375293565054017"/>
    <n v="61.210000000000008"/>
  </r>
  <r>
    <d v="2024-10-28T00:00:00"/>
    <x v="2"/>
    <s v="Instagram"/>
    <s v="Video"/>
    <s v="Gen Z"/>
    <n v="9719"/>
    <n v="276"/>
    <n v="26"/>
    <n v="126.67"/>
    <n v="1694.47"/>
    <n v="2.8397983331618481E-2"/>
    <n v="9.420289855072464E-2"/>
    <n v="0.45894927536231883"/>
    <n v="4.8719230769230766"/>
    <n v="13.377042709402383"/>
    <n v="1567.8"/>
  </r>
  <r>
    <d v="2024-10-28T00:00:00"/>
    <x v="2"/>
    <s v="Instagram"/>
    <s v="Video"/>
    <s v="Millennials"/>
    <n v="4733"/>
    <n v="173"/>
    <n v="8"/>
    <n v="163.47"/>
    <n v="540.07000000000005"/>
    <n v="3.6551869849989434E-2"/>
    <n v="4.6242774566473986E-2"/>
    <n v="0.94491329479768782"/>
    <n v="20.43375"/>
    <n v="3.3037866275157524"/>
    <n v="376.6"/>
  </r>
  <r>
    <d v="2024-10-28T00:00:00"/>
    <x v="2"/>
    <s v="Instagram"/>
    <s v="Video"/>
    <s v="Gen X"/>
    <n v="495"/>
    <n v="23"/>
    <n v="2"/>
    <n v="9.16"/>
    <n v="155.44999999999999"/>
    <n v="4.6464646464646465E-2"/>
    <n v="8.6956521739130432E-2"/>
    <n v="0.39826086956521739"/>
    <n v="4.58"/>
    <n v="16.970524017467248"/>
    <n v="146.29"/>
  </r>
  <r>
    <d v="2024-10-28T00:00:00"/>
    <x v="2"/>
    <s v="Instagram"/>
    <s v="Image"/>
    <s v="Gen Z"/>
    <n v="5582"/>
    <n v="70"/>
    <n v="1"/>
    <n v="190"/>
    <n v="51.31"/>
    <n v="1.2540308133285561E-2"/>
    <n v="1.4285714285714285E-2"/>
    <n v="2.7142857142857144"/>
    <n v="190"/>
    <n v="0.27005263157894738"/>
    <n v="-138.69"/>
  </r>
  <r>
    <d v="2024-10-28T00:00:00"/>
    <x v="2"/>
    <s v="Instagram"/>
    <s v="Image"/>
    <s v="Millennials"/>
    <n v="7323"/>
    <n v="81"/>
    <n v="3"/>
    <n v="111.4"/>
    <n v="242.34"/>
    <n v="1.106104055714871E-2"/>
    <n v="3.7037037037037035E-2"/>
    <n v="1.3753086419753087"/>
    <n v="37.133333333333333"/>
    <n v="2.1754039497307001"/>
    <n v="130.94"/>
  </r>
  <r>
    <d v="2024-10-28T00:00:00"/>
    <x v="2"/>
    <s v="Instagram"/>
    <s v="Image"/>
    <s v="Gen X"/>
    <n v="618"/>
    <n v="3"/>
    <n v="0"/>
    <n v="13.06"/>
    <n v="0"/>
    <n v="4.8543689320388345E-3"/>
    <n v="0"/>
    <n v="4.3533333333333335"/>
    <n v="0"/>
    <n v="0"/>
    <n v="-13.06"/>
  </r>
  <r>
    <d v="2024-10-28T00:00:00"/>
    <x v="2"/>
    <s v="Instagram"/>
    <s v="Carousel"/>
    <s v="Gen Z"/>
    <n v="3675"/>
    <n v="80"/>
    <n v="6"/>
    <n v="122.8"/>
    <n v="403.68"/>
    <n v="2.1768707482993196E-2"/>
    <n v="7.4999999999999997E-2"/>
    <n v="1.5349999999999999"/>
    <n v="20.466666666666665"/>
    <n v="3.2872964169381107"/>
    <n v="280.88"/>
  </r>
  <r>
    <d v="2024-10-28T00:00:00"/>
    <x v="2"/>
    <s v="Instagram"/>
    <s v="Carousel"/>
    <s v="Millennials"/>
    <n v="6993"/>
    <n v="110"/>
    <n v="6"/>
    <n v="227.44"/>
    <n v="335.13"/>
    <n v="1.5730015730015728E-2"/>
    <n v="5.4545454545454543E-2"/>
    <n v="2.0676363636363635"/>
    <n v="37.906666666666666"/>
    <n v="1.473487513190292"/>
    <n v="107.69"/>
  </r>
  <r>
    <d v="2024-10-28T00:00:00"/>
    <x v="2"/>
    <s v="Instagram"/>
    <s v="Carousel"/>
    <s v="Gen X"/>
    <n v="984"/>
    <n v="24"/>
    <n v="0"/>
    <n v="34.24"/>
    <n v="0"/>
    <n v="2.4390243902439025E-2"/>
    <n v="0"/>
    <n v="1.4266666666666667"/>
    <n v="0"/>
    <n v="0"/>
    <n v="-34.24"/>
  </r>
  <r>
    <d v="2024-10-28T00:00:00"/>
    <x v="2"/>
    <s v="TikTok"/>
    <s v="Video"/>
    <s v="Gen Z"/>
    <n v="12371"/>
    <n v="383"/>
    <n v="36"/>
    <n v="447.52"/>
    <n v="2132.36"/>
    <n v="3.0959502061272331E-2"/>
    <n v="9.3994778067885115E-2"/>
    <n v="1.1684595300261096"/>
    <n v="12.431111111111111"/>
    <n v="4.7648373257061145"/>
    <n v="1684.8400000000001"/>
  </r>
  <r>
    <d v="2024-10-28T00:00:00"/>
    <x v="2"/>
    <s v="TikTok"/>
    <s v="Video"/>
    <s v="Millennials"/>
    <n v="1900"/>
    <n v="49"/>
    <n v="4"/>
    <n v="43.14"/>
    <n v="239.74"/>
    <n v="2.5789473684210525E-2"/>
    <n v="8.1632653061224483E-2"/>
    <n v="0.88040816326530613"/>
    <n v="10.785"/>
    <n v="5.557255447380621"/>
    <n v="196.60000000000002"/>
  </r>
  <r>
    <d v="2024-10-28T00:00:00"/>
    <x v="2"/>
    <s v="TikTok"/>
    <s v="Video"/>
    <s v="Gen X"/>
    <n v="751"/>
    <n v="15"/>
    <n v="1"/>
    <n v="14.42"/>
    <n v="81.56"/>
    <n v="1.9973368841544607E-2"/>
    <n v="6.6666666666666666E-2"/>
    <n v="0.96133333333333337"/>
    <n v="14.42"/>
    <n v="5.6560332871012484"/>
    <n v="67.14"/>
  </r>
  <r>
    <d v="2024-10-28T00:00:00"/>
    <x v="2"/>
    <s v="TikTok"/>
    <s v="Image"/>
    <s v="Gen Z"/>
    <n v="10940"/>
    <n v="69"/>
    <n v="2"/>
    <n v="300.49"/>
    <n v="145.26"/>
    <n v="6.3071297989031076E-3"/>
    <n v="2.8985507246376812E-2"/>
    <n v="4.3549275362318838"/>
    <n v="150.245"/>
    <n v="0.48341042963160169"/>
    <n v="-155.23000000000002"/>
  </r>
  <r>
    <d v="2024-10-28T00:00:00"/>
    <x v="2"/>
    <s v="TikTok"/>
    <s v="Image"/>
    <s v="Millennials"/>
    <n v="874"/>
    <n v="10"/>
    <n v="0"/>
    <n v="14.84"/>
    <n v="0"/>
    <n v="1.1441647597254004E-2"/>
    <n v="0"/>
    <n v="1.484"/>
    <n v="0"/>
    <n v="0"/>
    <n v="-14.84"/>
  </r>
  <r>
    <d v="2024-10-28T00:00:00"/>
    <x v="2"/>
    <s v="TikTok"/>
    <s v="Image"/>
    <s v="Gen X"/>
    <n v="264"/>
    <n v="1"/>
    <n v="0"/>
    <n v="7.02"/>
    <n v="0"/>
    <n v="3.787878787878788E-3"/>
    <n v="0"/>
    <n v="7.02"/>
    <n v="0"/>
    <n v="0"/>
    <n v="-7.02"/>
  </r>
  <r>
    <d v="2024-10-28T00:00:00"/>
    <x v="2"/>
    <s v="TikTok"/>
    <s v="Carousel"/>
    <s v="Gen Z"/>
    <n v="8704"/>
    <n v="143"/>
    <n v="7"/>
    <n v="129.02000000000001"/>
    <n v="610.54"/>
    <n v="1.6429227941176471E-2"/>
    <n v="4.8951048951048952E-2"/>
    <n v="0.90223776223776231"/>
    <n v="18.431428571428572"/>
    <n v="4.7321345527825134"/>
    <n v="481.52"/>
  </r>
  <r>
    <d v="2024-10-28T00:00:00"/>
    <x v="2"/>
    <s v="TikTok"/>
    <s v="Carousel"/>
    <s v="Millennials"/>
    <n v="967"/>
    <n v="18"/>
    <n v="1"/>
    <n v="26.35"/>
    <n v="89.81"/>
    <n v="1.8614270941054809E-2"/>
    <n v="5.5555555555555552E-2"/>
    <n v="1.463888888888889"/>
    <n v="26.35"/>
    <n v="3.4083491461100568"/>
    <n v="63.46"/>
  </r>
  <r>
    <d v="2024-10-28T00:00:00"/>
    <x v="2"/>
    <s v="TikTok"/>
    <s v="Carousel"/>
    <s v="Gen X"/>
    <n v="559"/>
    <n v="16"/>
    <n v="0"/>
    <n v="15.79"/>
    <n v="0"/>
    <n v="2.8622540250447227E-2"/>
    <n v="0"/>
    <n v="0.98687499999999995"/>
    <n v="0"/>
    <n v="0"/>
    <n v="-15.79"/>
  </r>
  <r>
    <d v="2024-10-28T00:00:00"/>
    <x v="2"/>
    <s v="Facebook"/>
    <s v="Video"/>
    <s v="Gen Z"/>
    <n v="1527"/>
    <n v="47"/>
    <n v="6"/>
    <n v="32.44"/>
    <n v="346.09"/>
    <n v="3.0779305828421741E-2"/>
    <n v="0.1276595744680851"/>
    <n v="0.69021276595744674"/>
    <n v="5.4066666666666663"/>
    <n v="10.668618988902589"/>
    <n v="313.64999999999998"/>
  </r>
  <r>
    <d v="2024-10-28T00:00:00"/>
    <x v="2"/>
    <s v="Facebook"/>
    <s v="Video"/>
    <s v="Millennials"/>
    <n v="6724"/>
    <n v="318"/>
    <n v="30"/>
    <n v="178.05"/>
    <n v="1995.51"/>
    <n v="4.7293277810826886E-2"/>
    <n v="9.4339622641509441E-2"/>
    <n v="0.55990566037735856"/>
    <n v="5.9350000000000005"/>
    <n v="11.207582139848357"/>
    <n v="1817.46"/>
  </r>
  <r>
    <d v="2024-10-28T00:00:00"/>
    <x v="2"/>
    <s v="Facebook"/>
    <s v="Video"/>
    <s v="Gen X"/>
    <n v="4306"/>
    <n v="206"/>
    <n v="29"/>
    <n v="146.21"/>
    <n v="2882.08"/>
    <n v="4.7840222944728283E-2"/>
    <n v="0.14077669902912621"/>
    <n v="0.70975728155339812"/>
    <n v="5.0417241379310349"/>
    <n v="19.711921209219614"/>
    <n v="2735.87"/>
  </r>
  <r>
    <d v="2024-10-28T00:00:00"/>
    <x v="2"/>
    <s v="Facebook"/>
    <s v="Image"/>
    <s v="Gen Z"/>
    <n v="1052"/>
    <n v="7"/>
    <n v="0"/>
    <n v="18.32"/>
    <n v="0"/>
    <n v="6.653992395437262E-3"/>
    <n v="0"/>
    <n v="2.617142857142857"/>
    <n v="0"/>
    <n v="0"/>
    <n v="-18.32"/>
  </r>
  <r>
    <d v="2024-10-28T00:00:00"/>
    <x v="2"/>
    <s v="Facebook"/>
    <s v="Image"/>
    <s v="Millennials"/>
    <n v="4209"/>
    <n v="59"/>
    <n v="2"/>
    <n v="135.86000000000001"/>
    <n v="166.82"/>
    <n v="1.4017581373247802E-2"/>
    <n v="3.3898305084745763E-2"/>
    <n v="2.3027118644067799"/>
    <n v="67.930000000000007"/>
    <n v="1.2278816428676578"/>
    <n v="30.95999999999998"/>
  </r>
  <r>
    <d v="2024-10-28T00:00:00"/>
    <x v="2"/>
    <s v="Facebook"/>
    <s v="Image"/>
    <s v="Gen X"/>
    <n v="2336"/>
    <n v="26"/>
    <n v="0"/>
    <n v="50.52"/>
    <n v="0"/>
    <n v="1.1130136986301369E-2"/>
    <n v="0"/>
    <n v="1.9430769230769231"/>
    <n v="0"/>
    <n v="0"/>
    <n v="-50.52"/>
  </r>
  <r>
    <d v="2024-10-28T00:00:00"/>
    <x v="2"/>
    <s v="Facebook"/>
    <s v="Carousel"/>
    <s v="Gen Z"/>
    <n v="2733"/>
    <n v="81"/>
    <n v="5"/>
    <n v="82.57"/>
    <n v="491.65"/>
    <n v="2.9637760702524697E-2"/>
    <n v="6.1728395061728392E-2"/>
    <n v="1.0193827160493827"/>
    <n v="16.513999999999999"/>
    <n v="5.9543417706188695"/>
    <n v="409.08"/>
  </r>
  <r>
    <d v="2024-10-28T00:00:00"/>
    <x v="2"/>
    <s v="Facebook"/>
    <s v="Carousel"/>
    <s v="Millennials"/>
    <n v="10694"/>
    <n v="244"/>
    <n v="5"/>
    <n v="270.39999999999998"/>
    <n v="497.74"/>
    <n v="2.28165326351225E-2"/>
    <n v="2.0491803278688523E-2"/>
    <n v="1.1081967213114754"/>
    <n v="54.08"/>
    <n v="1.8407544378698226"/>
    <n v="227.34000000000003"/>
  </r>
  <r>
    <d v="2024-10-28T00:00:00"/>
    <x v="2"/>
    <s v="Facebook"/>
    <s v="Carousel"/>
    <s v="Gen X"/>
    <n v="2200"/>
    <n v="42"/>
    <n v="2"/>
    <n v="56.92"/>
    <n v="147.47"/>
    <n v="1.9090909090909092E-2"/>
    <n v="4.7619047619047616E-2"/>
    <n v="1.3552380952380954"/>
    <n v="28.46"/>
    <n v="2.5908292340126491"/>
    <n v="90.55"/>
  </r>
  <r>
    <d v="2024-10-29T00:00:00"/>
    <x v="2"/>
    <s v="Instagram"/>
    <s v="Video"/>
    <s v="Gen Z"/>
    <n v="6012"/>
    <n v="164"/>
    <n v="19"/>
    <n v="99.01"/>
    <n v="1829.84"/>
    <n v="2.7278775781769793E-2"/>
    <n v="0.11585365853658537"/>
    <n v="0.60371951219512199"/>
    <n v="5.2110526315789478"/>
    <n v="18.48136551863448"/>
    <n v="1730.83"/>
  </r>
  <r>
    <d v="2024-10-29T00:00:00"/>
    <x v="2"/>
    <s v="Instagram"/>
    <s v="Video"/>
    <s v="Millennials"/>
    <n v="5428"/>
    <n v="202"/>
    <n v="16"/>
    <n v="137"/>
    <n v="1523.04"/>
    <n v="3.7214443625644807E-2"/>
    <n v="7.9207920792079209E-2"/>
    <n v="0.67821782178217827"/>
    <n v="8.5625"/>
    <n v="11.117080291970803"/>
    <n v="1386.04"/>
  </r>
  <r>
    <d v="2024-10-29T00:00:00"/>
    <x v="2"/>
    <s v="Instagram"/>
    <s v="Video"/>
    <s v="Gen X"/>
    <n v="994"/>
    <n v="45"/>
    <n v="4"/>
    <n v="29.88"/>
    <n v="211.18"/>
    <n v="4.527162977867203E-2"/>
    <n v="8.8888888888888892E-2"/>
    <n v="0.66399999999999992"/>
    <n v="7.47"/>
    <n v="7.0676037483266407"/>
    <n v="181.3"/>
  </r>
  <r>
    <d v="2024-10-29T00:00:00"/>
    <x v="2"/>
    <s v="Instagram"/>
    <s v="Image"/>
    <s v="Gen Z"/>
    <n v="6454"/>
    <n v="93"/>
    <n v="2"/>
    <n v="196.14"/>
    <n v="123.71"/>
    <n v="1.4409668422683607E-2"/>
    <n v="2.1505376344086023E-2"/>
    <n v="2.109032258064516"/>
    <n v="98.07"/>
    <n v="0.63072295299276027"/>
    <n v="-72.429999999999993"/>
  </r>
  <r>
    <d v="2024-10-29T00:00:00"/>
    <x v="2"/>
    <s v="Instagram"/>
    <s v="Image"/>
    <s v="Millennials"/>
    <n v="7305"/>
    <n v="68"/>
    <n v="2"/>
    <n v="126.52"/>
    <n v="160.85"/>
    <n v="9.3086926762491438E-3"/>
    <n v="2.9411764705882353E-2"/>
    <n v="1.8605882352941177"/>
    <n v="63.26"/>
    <n v="1.2713404995257667"/>
    <n v="34.33"/>
  </r>
  <r>
    <d v="2024-10-29T00:00:00"/>
    <x v="2"/>
    <s v="Instagram"/>
    <s v="Image"/>
    <s v="Gen X"/>
    <n v="670"/>
    <n v="8"/>
    <n v="0"/>
    <n v="19.25"/>
    <n v="0"/>
    <n v="1.1940298507462687E-2"/>
    <n v="0"/>
    <n v="2.40625"/>
    <n v="0"/>
    <n v="0"/>
    <n v="-19.25"/>
  </r>
  <r>
    <d v="2024-10-29T00:00:00"/>
    <x v="2"/>
    <s v="Instagram"/>
    <s v="Carousel"/>
    <s v="Gen Z"/>
    <n v="5633"/>
    <n v="95"/>
    <n v="3"/>
    <n v="192.81"/>
    <n v="183.85"/>
    <n v="1.6864903248712943E-2"/>
    <n v="3.1578947368421054E-2"/>
    <n v="2.0295789473684209"/>
    <n v="64.27"/>
    <n v="0.95352938125615883"/>
    <n v="-8.960000000000008"/>
  </r>
  <r>
    <d v="2024-10-29T00:00:00"/>
    <x v="2"/>
    <s v="Instagram"/>
    <s v="Carousel"/>
    <s v="Millennials"/>
    <n v="6359"/>
    <n v="90"/>
    <n v="3"/>
    <n v="84.07"/>
    <n v="285.47000000000003"/>
    <n v="1.4153168737222834E-2"/>
    <n v="3.3333333333333333E-2"/>
    <n v="0.934111111111111"/>
    <n v="28.02333333333333"/>
    <n v="3.3956226953729041"/>
    <n v="201.40000000000003"/>
  </r>
  <r>
    <d v="2024-10-29T00:00:00"/>
    <x v="2"/>
    <s v="Instagram"/>
    <s v="Carousel"/>
    <s v="Gen X"/>
    <n v="753"/>
    <n v="19"/>
    <n v="0"/>
    <n v="19.920000000000002"/>
    <n v="0"/>
    <n v="2.5232403718459494E-2"/>
    <n v="0"/>
    <n v="1.0484210526315791"/>
    <n v="0"/>
    <n v="0"/>
    <n v="-19.920000000000002"/>
  </r>
  <r>
    <d v="2024-10-29T00:00:00"/>
    <x v="2"/>
    <s v="TikTok"/>
    <s v="Video"/>
    <s v="Gen Z"/>
    <n v="13173"/>
    <n v="493"/>
    <n v="52"/>
    <n v="174.36"/>
    <n v="4478.68"/>
    <n v="3.742503605860472E-2"/>
    <n v="0.10547667342799188"/>
    <n v="0.35367139959432053"/>
    <n v="3.3530769230769235"/>
    <n v="25.686395962376693"/>
    <n v="4304.3200000000006"/>
  </r>
  <r>
    <d v="2024-10-29T00:00:00"/>
    <x v="2"/>
    <s v="TikTok"/>
    <s v="Video"/>
    <s v="Millennials"/>
    <n v="1561"/>
    <n v="64"/>
    <n v="8"/>
    <n v="22.84"/>
    <n v="565.13"/>
    <n v="4.0999359385009607E-2"/>
    <n v="0.125"/>
    <n v="0.356875"/>
    <n v="2.855"/>
    <n v="24.742994746059544"/>
    <n v="542.29"/>
  </r>
  <r>
    <d v="2024-10-29T00:00:00"/>
    <x v="2"/>
    <s v="TikTok"/>
    <s v="Video"/>
    <s v="Gen X"/>
    <n v="364"/>
    <n v="15"/>
    <n v="1"/>
    <n v="13.44"/>
    <n v="63.3"/>
    <n v="4.1208791208791208E-2"/>
    <n v="6.6666666666666666E-2"/>
    <n v="0.89600000000000002"/>
    <n v="13.44"/>
    <n v="4.7098214285714288"/>
    <n v="49.86"/>
  </r>
  <r>
    <d v="2024-10-29T00:00:00"/>
    <x v="2"/>
    <s v="TikTok"/>
    <s v="Image"/>
    <s v="Gen Z"/>
    <n v="8441"/>
    <n v="80"/>
    <n v="2"/>
    <n v="235.1"/>
    <n v="186.88"/>
    <n v="9.4775500533112195E-3"/>
    <n v="2.5000000000000001E-2"/>
    <n v="2.9387499999999998"/>
    <n v="117.55"/>
    <n v="0.79489578902594638"/>
    <n v="-48.22"/>
  </r>
  <r>
    <d v="2024-10-29T00:00:00"/>
    <x v="2"/>
    <s v="TikTok"/>
    <s v="Image"/>
    <s v="Millennials"/>
    <n v="1761"/>
    <n v="10"/>
    <n v="0"/>
    <n v="34.549999999999997"/>
    <n v="0"/>
    <n v="5.6785917092561046E-3"/>
    <n v="0"/>
    <n v="3.4549999999999996"/>
    <n v="0"/>
    <n v="0"/>
    <n v="-34.549999999999997"/>
  </r>
  <r>
    <d v="2024-10-29T00:00:00"/>
    <x v="2"/>
    <s v="TikTok"/>
    <s v="Image"/>
    <s v="Gen X"/>
    <n v="691"/>
    <n v="12"/>
    <n v="0"/>
    <n v="17.829999999999998"/>
    <n v="0"/>
    <n v="1.7366136034732273E-2"/>
    <n v="0"/>
    <n v="1.4858333333333331"/>
    <n v="0"/>
    <n v="0"/>
    <n v="-17.829999999999998"/>
  </r>
  <r>
    <d v="2024-10-29T00:00:00"/>
    <x v="2"/>
    <s v="TikTok"/>
    <s v="Carousel"/>
    <s v="Gen Z"/>
    <n v="14237"/>
    <n v="397"/>
    <n v="16"/>
    <n v="333.73"/>
    <n v="1004.56"/>
    <n v="2.7885088150593523E-2"/>
    <n v="4.0302267002518891E-2"/>
    <n v="0.8406297229219144"/>
    <n v="20.858125000000001"/>
    <n v="3.0100979833997541"/>
    <n v="670.82999999999993"/>
  </r>
  <r>
    <d v="2024-10-29T00:00:00"/>
    <x v="2"/>
    <s v="TikTok"/>
    <s v="Carousel"/>
    <s v="Millennials"/>
    <n v="1553"/>
    <n v="41"/>
    <n v="3"/>
    <n v="31.46"/>
    <n v="252.96"/>
    <n v="2.6400515132002575E-2"/>
    <n v="7.3170731707317069E-2"/>
    <n v="0.76731707317073172"/>
    <n v="10.486666666666666"/>
    <n v="8.0406865861411312"/>
    <n v="221.5"/>
  </r>
  <r>
    <d v="2024-10-29T00:00:00"/>
    <x v="2"/>
    <s v="TikTok"/>
    <s v="Carousel"/>
    <s v="Gen X"/>
    <n v="519"/>
    <n v="15"/>
    <n v="0"/>
    <n v="19.149999999999999"/>
    <n v="0"/>
    <n v="2.8901734104046242E-2"/>
    <n v="0"/>
    <n v="1.2766666666666666"/>
    <n v="0"/>
    <n v="0"/>
    <n v="-19.149999999999999"/>
  </r>
  <r>
    <d v="2024-10-29T00:00:00"/>
    <x v="2"/>
    <s v="Facebook"/>
    <s v="Video"/>
    <s v="Gen Z"/>
    <n v="1466"/>
    <n v="44"/>
    <n v="4"/>
    <n v="43.4"/>
    <n v="265.74"/>
    <n v="3.0013642564802184E-2"/>
    <n v="9.0909090909090912E-2"/>
    <n v="0.98636363636363633"/>
    <n v="10.85"/>
    <n v="6.1230414746543786"/>
    <n v="222.34"/>
  </r>
  <r>
    <d v="2024-10-29T00:00:00"/>
    <x v="2"/>
    <s v="Facebook"/>
    <s v="Video"/>
    <s v="Millennials"/>
    <n v="11026"/>
    <n v="494"/>
    <n v="47"/>
    <n v="217.17"/>
    <n v="2516.5100000000002"/>
    <n v="4.4803192454199163E-2"/>
    <n v="9.5141700404858295E-2"/>
    <n v="0.43961538461538457"/>
    <n v="4.6206382978723406"/>
    <n v="11.587742321683475"/>
    <n v="2299.34"/>
  </r>
  <r>
    <d v="2024-10-29T00:00:00"/>
    <x v="2"/>
    <s v="Facebook"/>
    <s v="Video"/>
    <s v="Gen X"/>
    <n v="5409"/>
    <n v="191"/>
    <n v="22"/>
    <n v="81.72"/>
    <n v="2057.13"/>
    <n v="3.5311517840635978E-2"/>
    <n v="0.11518324607329843"/>
    <n v="0.42785340314136128"/>
    <n v="3.7145454545454544"/>
    <n v="25.172907488986787"/>
    <n v="1975.41"/>
  </r>
  <r>
    <d v="2024-10-29T00:00:00"/>
    <x v="2"/>
    <s v="Facebook"/>
    <s v="Image"/>
    <s v="Gen Z"/>
    <n v="1673"/>
    <n v="20"/>
    <n v="0"/>
    <n v="62.99"/>
    <n v="0"/>
    <n v="1.1954572624028692E-2"/>
    <n v="0"/>
    <n v="3.1495000000000002"/>
    <n v="0"/>
    <n v="0"/>
    <n v="-62.99"/>
  </r>
  <r>
    <d v="2024-10-29T00:00:00"/>
    <x v="2"/>
    <s v="Facebook"/>
    <s v="Image"/>
    <s v="Millennials"/>
    <n v="5881"/>
    <n v="41"/>
    <n v="0"/>
    <n v="210.15"/>
    <n v="0"/>
    <n v="6.9716034687978233E-3"/>
    <n v="0"/>
    <n v="5.1256097560975613"/>
    <n v="0"/>
    <n v="0"/>
    <n v="-210.15"/>
  </r>
  <r>
    <d v="2024-10-29T00:00:00"/>
    <x v="2"/>
    <s v="Facebook"/>
    <s v="Image"/>
    <s v="Gen X"/>
    <n v="2555"/>
    <n v="33"/>
    <n v="1"/>
    <n v="98.68"/>
    <n v="99.31"/>
    <n v="1.2915851272015656E-2"/>
    <n v="3.0303030303030304E-2"/>
    <n v="2.9903030303030307"/>
    <n v="98.68"/>
    <n v="1.0063842723956222"/>
    <n v="0.62999999999999545"/>
  </r>
  <r>
    <d v="2024-10-29T00:00:00"/>
    <x v="2"/>
    <s v="Facebook"/>
    <s v="Carousel"/>
    <s v="Gen Z"/>
    <n v="2066"/>
    <n v="45"/>
    <n v="1"/>
    <n v="56.69"/>
    <n v="85.43"/>
    <n v="2.1781219748305904E-2"/>
    <n v="2.2222222222222223E-2"/>
    <n v="1.2597777777777777"/>
    <n v="56.69"/>
    <n v="1.5069677191744577"/>
    <n v="28.740000000000009"/>
  </r>
  <r>
    <d v="2024-10-29T00:00:00"/>
    <x v="2"/>
    <s v="Facebook"/>
    <s v="Carousel"/>
    <s v="Millennials"/>
    <n v="7275"/>
    <n v="147"/>
    <n v="10"/>
    <n v="204.6"/>
    <n v="936.33"/>
    <n v="2.0206185567010308E-2"/>
    <n v="6.8027210884353748E-2"/>
    <n v="1.3918367346938776"/>
    <n v="20.46"/>
    <n v="4.5763929618768335"/>
    <n v="731.73"/>
  </r>
  <r>
    <d v="2024-10-29T00:00:00"/>
    <x v="2"/>
    <s v="Facebook"/>
    <s v="Carousel"/>
    <s v="Gen X"/>
    <n v="2150"/>
    <n v="63"/>
    <n v="1"/>
    <n v="48.85"/>
    <n v="59.02"/>
    <n v="2.9302325581395349E-2"/>
    <n v="1.5873015873015872E-2"/>
    <n v="0.77539682539682542"/>
    <n v="48.85"/>
    <n v="1.2081883316274309"/>
    <n v="10.170000000000002"/>
  </r>
  <r>
    <d v="2024-10-30T00:00:00"/>
    <x v="2"/>
    <s v="Instagram"/>
    <s v="Video"/>
    <s v="Gen Z"/>
    <n v="6339"/>
    <n v="196"/>
    <n v="13"/>
    <n v="153.47999999999999"/>
    <n v="938.41"/>
    <n v="3.091970342325288E-2"/>
    <n v="6.6326530612244902E-2"/>
    <n v="0.78306122448979587"/>
    <n v="11.806153846153846"/>
    <n v="6.1142168360698461"/>
    <n v="784.93"/>
  </r>
  <r>
    <d v="2024-10-30T00:00:00"/>
    <x v="2"/>
    <s v="Instagram"/>
    <s v="Video"/>
    <s v="Millennials"/>
    <n v="6982"/>
    <n v="173"/>
    <n v="23"/>
    <n v="155.16"/>
    <n v="1649.77"/>
    <n v="2.4778000572901748E-2"/>
    <n v="0.13294797687861271"/>
    <n v="0.89687861271676295"/>
    <n v="6.7460869565217392"/>
    <n v="10.632701727249291"/>
    <n v="1494.61"/>
  </r>
  <r>
    <d v="2024-10-30T00:00:00"/>
    <x v="2"/>
    <s v="Instagram"/>
    <s v="Video"/>
    <s v="Gen X"/>
    <n v="372"/>
    <n v="13"/>
    <n v="1"/>
    <n v="7.64"/>
    <n v="54.74"/>
    <n v="3.4946236559139782E-2"/>
    <n v="7.6923076923076927E-2"/>
    <n v="0.58769230769230763"/>
    <n v="7.64"/>
    <n v="7.1649214659685869"/>
    <n v="47.1"/>
  </r>
  <r>
    <d v="2024-10-30T00:00:00"/>
    <x v="2"/>
    <s v="Instagram"/>
    <s v="Image"/>
    <s v="Gen Z"/>
    <n v="3350"/>
    <n v="56"/>
    <n v="1"/>
    <n v="86.93"/>
    <n v="62.98"/>
    <n v="1.671641791044776E-2"/>
    <n v="1.7857142857142856E-2"/>
    <n v="1.5523214285714286"/>
    <n v="86.93"/>
    <n v="0.72449096974577232"/>
    <n v="-23.95000000000001"/>
  </r>
  <r>
    <d v="2024-10-30T00:00:00"/>
    <x v="2"/>
    <s v="Instagram"/>
    <s v="Image"/>
    <s v="Millennials"/>
    <n v="5821"/>
    <n v="98"/>
    <n v="2"/>
    <n v="97.49"/>
    <n v="105.56"/>
    <n v="1.6835595258546641E-2"/>
    <n v="2.0408163265306121E-2"/>
    <n v="0.99479591836734693"/>
    <n v="48.744999999999997"/>
    <n v="1.0827777207918761"/>
    <n v="8.0700000000000074"/>
  </r>
  <r>
    <d v="2024-10-30T00:00:00"/>
    <x v="2"/>
    <s v="Instagram"/>
    <s v="Image"/>
    <s v="Gen X"/>
    <n v="850"/>
    <n v="13"/>
    <n v="0"/>
    <n v="26.71"/>
    <n v="0"/>
    <n v="1.5294117647058824E-2"/>
    <n v="0"/>
    <n v="2.0546153846153845"/>
    <n v="0"/>
    <n v="0"/>
    <n v="-26.71"/>
  </r>
  <r>
    <d v="2024-10-30T00:00:00"/>
    <x v="2"/>
    <s v="Instagram"/>
    <s v="Carousel"/>
    <s v="Gen Z"/>
    <n v="4937"/>
    <n v="127"/>
    <n v="4"/>
    <n v="92.17"/>
    <n v="393.93"/>
    <n v="2.5724123961920194E-2"/>
    <n v="3.1496062992125984E-2"/>
    <n v="0.72574803149606304"/>
    <n v="23.0425"/>
    <n v="4.2739503092112399"/>
    <n v="301.76"/>
  </r>
  <r>
    <d v="2024-10-30T00:00:00"/>
    <x v="2"/>
    <s v="Instagram"/>
    <s v="Carousel"/>
    <s v="Millennials"/>
    <n v="4301"/>
    <n v="97"/>
    <n v="3"/>
    <n v="139.52000000000001"/>
    <n v="170.36"/>
    <n v="2.2552894675656823E-2"/>
    <n v="3.0927835051546393E-2"/>
    <n v="1.4383505154639176"/>
    <n v="46.506666666666668"/>
    <n v="1.2210435779816513"/>
    <n v="30.840000000000003"/>
  </r>
  <r>
    <d v="2024-10-30T00:00:00"/>
    <x v="2"/>
    <s v="Instagram"/>
    <s v="Carousel"/>
    <s v="Gen X"/>
    <n v="325"/>
    <n v="3"/>
    <n v="0"/>
    <n v="9.7799999999999994"/>
    <n v="0"/>
    <n v="9.2307692307692316E-3"/>
    <n v="0"/>
    <n v="3.26"/>
    <n v="0"/>
    <n v="0"/>
    <n v="-9.7799999999999994"/>
  </r>
  <r>
    <d v="2024-10-30T00:00:00"/>
    <x v="2"/>
    <s v="TikTok"/>
    <s v="Video"/>
    <s v="Gen Z"/>
    <n v="9445"/>
    <n v="370"/>
    <n v="19"/>
    <n v="243.64"/>
    <n v="1029.01"/>
    <n v="3.9174166225516144E-2"/>
    <n v="5.1351351351351354E-2"/>
    <n v="0.65848648648648644"/>
    <n v="12.823157894736841"/>
    <n v="4.2234854703661142"/>
    <n v="785.37"/>
  </r>
  <r>
    <d v="2024-10-30T00:00:00"/>
    <x v="2"/>
    <s v="TikTok"/>
    <s v="Video"/>
    <s v="Millennials"/>
    <n v="1817"/>
    <n v="38"/>
    <n v="5"/>
    <n v="49.83"/>
    <n v="390.84"/>
    <n v="2.0913593835993397E-2"/>
    <n v="0.13157894736842105"/>
    <n v="1.3113157894736842"/>
    <n v="9.9659999999999993"/>
    <n v="7.843467790487658"/>
    <n v="341.01"/>
  </r>
  <r>
    <d v="2024-10-30T00:00:00"/>
    <x v="2"/>
    <s v="TikTok"/>
    <s v="Video"/>
    <s v="Gen X"/>
    <n v="947"/>
    <n v="41"/>
    <n v="3"/>
    <n v="23.84"/>
    <n v="212.95"/>
    <n v="4.3294614572333683E-2"/>
    <n v="7.3170731707317069E-2"/>
    <n v="0.5814634146341463"/>
    <n v="7.9466666666666663"/>
    <n v="8.9324664429530198"/>
    <n v="189.10999999999999"/>
  </r>
  <r>
    <d v="2024-10-30T00:00:00"/>
    <x v="2"/>
    <s v="TikTok"/>
    <s v="Image"/>
    <s v="Gen Z"/>
    <n v="9502"/>
    <n v="50"/>
    <n v="0"/>
    <n v="223.85"/>
    <n v="0"/>
    <n v="5.2620500947169017E-3"/>
    <n v="0"/>
    <n v="4.4770000000000003"/>
    <n v="0"/>
    <n v="0"/>
    <n v="-223.85"/>
  </r>
  <r>
    <d v="2024-10-30T00:00:00"/>
    <x v="2"/>
    <s v="TikTok"/>
    <s v="Image"/>
    <s v="Millennials"/>
    <n v="611"/>
    <n v="3"/>
    <n v="0"/>
    <n v="8.5399999999999991"/>
    <n v="0"/>
    <n v="4.9099836333878887E-3"/>
    <n v="0"/>
    <n v="2.8466666666666662"/>
    <n v="0"/>
    <n v="0"/>
    <n v="-8.5399999999999991"/>
  </r>
  <r>
    <d v="2024-10-30T00:00:00"/>
    <x v="2"/>
    <s v="TikTok"/>
    <s v="Image"/>
    <s v="Gen X"/>
    <n v="284"/>
    <n v="5"/>
    <n v="0"/>
    <n v="5.29"/>
    <n v="0"/>
    <n v="1.7605633802816902E-2"/>
    <n v="0"/>
    <n v="1.0580000000000001"/>
    <n v="0"/>
    <n v="0"/>
    <n v="-5.29"/>
  </r>
  <r>
    <d v="2024-10-30T00:00:00"/>
    <x v="2"/>
    <s v="TikTok"/>
    <s v="Carousel"/>
    <s v="Gen Z"/>
    <n v="8369"/>
    <n v="139"/>
    <n v="8"/>
    <n v="214.9"/>
    <n v="559.54"/>
    <n v="1.6608913848727445E-2"/>
    <n v="5.7553956834532377E-2"/>
    <n v="1.5460431654676259"/>
    <n v="26.862500000000001"/>
    <n v="2.6037226617031175"/>
    <n v="344.64"/>
  </r>
  <r>
    <d v="2024-10-30T00:00:00"/>
    <x v="2"/>
    <s v="TikTok"/>
    <s v="Carousel"/>
    <s v="Millennials"/>
    <n v="1605"/>
    <n v="42"/>
    <n v="1"/>
    <n v="22.97"/>
    <n v="78.23"/>
    <n v="2.6168224299065422E-2"/>
    <n v="2.3809523809523808E-2"/>
    <n v="0.54690476190476189"/>
    <n v="22.97"/>
    <n v="3.4057466260339577"/>
    <n v="55.260000000000005"/>
  </r>
  <r>
    <d v="2024-10-30T00:00:00"/>
    <x v="2"/>
    <s v="TikTok"/>
    <s v="Carousel"/>
    <s v="Gen X"/>
    <n v="203"/>
    <n v="4"/>
    <n v="0"/>
    <n v="5.73"/>
    <n v="0"/>
    <n v="1.9704433497536946E-2"/>
    <n v="0"/>
    <n v="1.4325000000000001"/>
    <n v="0"/>
    <n v="0"/>
    <n v="-5.73"/>
  </r>
  <r>
    <d v="2024-10-30T00:00:00"/>
    <x v="2"/>
    <s v="Facebook"/>
    <s v="Video"/>
    <s v="Gen Z"/>
    <n v="2767"/>
    <n v="84"/>
    <n v="8"/>
    <n v="99.24"/>
    <n v="689.02"/>
    <n v="3.0357788218286955E-2"/>
    <n v="9.5238095238095233E-2"/>
    <n v="1.1814285714285713"/>
    <n v="12.404999999999999"/>
    <n v="6.9429665457476828"/>
    <n v="589.78"/>
  </r>
  <r>
    <d v="2024-10-30T00:00:00"/>
    <x v="2"/>
    <s v="Facebook"/>
    <s v="Video"/>
    <s v="Millennials"/>
    <n v="10767"/>
    <n v="370"/>
    <n v="26"/>
    <n v="145.46"/>
    <n v="1928.19"/>
    <n v="3.4364261168384883E-2"/>
    <n v="7.0270270270270274E-2"/>
    <n v="0.39313513513513515"/>
    <n v="5.594615384615385"/>
    <n v="13.255809157156607"/>
    <n v="1782.73"/>
  </r>
  <r>
    <d v="2024-10-30T00:00:00"/>
    <x v="2"/>
    <s v="Facebook"/>
    <s v="Video"/>
    <s v="Gen X"/>
    <n v="3340"/>
    <n v="112"/>
    <n v="14"/>
    <n v="75.680000000000007"/>
    <n v="1391.02"/>
    <n v="3.3532934131736525E-2"/>
    <n v="0.125"/>
    <n v="0.67571428571428582"/>
    <n v="5.4057142857142866"/>
    <n v="18.380285412262154"/>
    <n v="1315.34"/>
  </r>
  <r>
    <d v="2024-10-30T00:00:00"/>
    <x v="2"/>
    <s v="Facebook"/>
    <s v="Image"/>
    <s v="Gen Z"/>
    <n v="1660"/>
    <n v="25"/>
    <n v="1"/>
    <n v="38.270000000000003"/>
    <n v="79.069999999999993"/>
    <n v="1.5060240963855422E-2"/>
    <n v="0.04"/>
    <n v="1.5308000000000002"/>
    <n v="38.270000000000003"/>
    <n v="2.066109223935197"/>
    <n v="40.79999999999999"/>
  </r>
  <r>
    <d v="2024-10-30T00:00:00"/>
    <x v="2"/>
    <s v="Facebook"/>
    <s v="Image"/>
    <s v="Millennials"/>
    <n v="10804"/>
    <n v="158"/>
    <n v="2"/>
    <n v="266.97000000000003"/>
    <n v="146.82"/>
    <n v="1.4624213254350241E-2"/>
    <n v="1.2658227848101266E-2"/>
    <n v="1.6896835443037976"/>
    <n v="133.48500000000001"/>
    <n v="0.54994943252050787"/>
    <n v="-120.15000000000003"/>
  </r>
  <r>
    <d v="2024-10-30T00:00:00"/>
    <x v="2"/>
    <s v="Facebook"/>
    <s v="Image"/>
    <s v="Gen X"/>
    <n v="2291"/>
    <n v="38"/>
    <n v="0"/>
    <n v="34.729999999999997"/>
    <n v="0"/>
    <n v="1.6586643387167175E-2"/>
    <n v="0"/>
    <n v="0.91394736842105251"/>
    <n v="0"/>
    <n v="0"/>
    <n v="-34.729999999999997"/>
  </r>
  <r>
    <d v="2024-10-30T00:00:00"/>
    <x v="2"/>
    <s v="Facebook"/>
    <s v="Carousel"/>
    <s v="Gen Z"/>
    <n v="2111"/>
    <n v="63"/>
    <n v="3"/>
    <n v="75.17"/>
    <n v="213.9"/>
    <n v="2.9843675982946471E-2"/>
    <n v="4.7619047619047616E-2"/>
    <n v="1.1931746031746031"/>
    <n v="25.056666666666668"/>
    <n v="2.8455500864706664"/>
    <n v="138.73000000000002"/>
  </r>
  <r>
    <d v="2024-10-30T00:00:00"/>
    <x v="2"/>
    <s v="Facebook"/>
    <s v="Carousel"/>
    <s v="Millennials"/>
    <n v="4627"/>
    <n v="66"/>
    <n v="4"/>
    <n v="118.78"/>
    <n v="274.58999999999997"/>
    <n v="1.4264102009941647E-2"/>
    <n v="6.0606060606060608E-2"/>
    <n v="1.7996969696969698"/>
    <n v="29.695"/>
    <n v="2.3117528203401245"/>
    <n v="155.80999999999997"/>
  </r>
  <r>
    <d v="2024-10-30T00:00:00"/>
    <x v="2"/>
    <s v="Facebook"/>
    <s v="Carousel"/>
    <s v="Gen X"/>
    <n v="2160"/>
    <n v="32"/>
    <n v="1"/>
    <n v="50.45"/>
    <n v="51.57"/>
    <n v="1.4814814814814815E-2"/>
    <n v="3.125E-2"/>
    <n v="1.5765625000000001"/>
    <n v="50.45"/>
    <n v="1.0222001982160553"/>
    <n v="1.1199999999999974"/>
  </r>
  <r>
    <d v="2024-10-31T00:00:00"/>
    <x v="2"/>
    <s v="Instagram"/>
    <s v="Video"/>
    <s v="Gen Z"/>
    <n v="5223"/>
    <n v="177"/>
    <n v="10"/>
    <n v="69.67"/>
    <n v="564.19000000000005"/>
    <n v="3.3888569787478458E-2"/>
    <n v="5.6497175141242938E-2"/>
    <n v="0.39361581920903954"/>
    <n v="6.9670000000000005"/>
    <n v="8.0980335869097182"/>
    <n v="494.52000000000004"/>
  </r>
  <r>
    <d v="2024-10-31T00:00:00"/>
    <x v="2"/>
    <s v="Instagram"/>
    <s v="Video"/>
    <s v="Millennials"/>
    <n v="3995"/>
    <n v="120"/>
    <n v="11"/>
    <n v="99.06"/>
    <n v="627.04"/>
    <n v="3.0037546933667083E-2"/>
    <n v="9.166666666666666E-2"/>
    <n v="0.82550000000000001"/>
    <n v="9.0054545454545458"/>
    <n v="6.3299010700585496"/>
    <n v="527.98"/>
  </r>
  <r>
    <d v="2024-10-31T00:00:00"/>
    <x v="2"/>
    <s v="Instagram"/>
    <s v="Video"/>
    <s v="Gen X"/>
    <n v="250"/>
    <n v="6"/>
    <n v="0"/>
    <n v="8.2799999999999994"/>
    <n v="0"/>
    <n v="2.4E-2"/>
    <n v="0"/>
    <n v="1.38"/>
    <n v="0"/>
    <n v="0"/>
    <n v="-8.2799999999999994"/>
  </r>
  <r>
    <d v="2024-10-31T00:00:00"/>
    <x v="2"/>
    <s v="Instagram"/>
    <s v="Image"/>
    <s v="Gen Z"/>
    <n v="4328"/>
    <n v="84"/>
    <n v="1"/>
    <n v="148.58000000000001"/>
    <n v="74.569999999999993"/>
    <n v="1.9408502772643253E-2"/>
    <n v="1.1904761904761904E-2"/>
    <n v="1.7688095238095241"/>
    <n v="148.58000000000001"/>
    <n v="0.50188450666307705"/>
    <n v="-74.010000000000019"/>
  </r>
  <r>
    <d v="2024-10-31T00:00:00"/>
    <x v="2"/>
    <s v="Instagram"/>
    <s v="Image"/>
    <s v="Millennials"/>
    <n v="3531"/>
    <n v="20"/>
    <n v="0"/>
    <n v="69.41"/>
    <n v="0"/>
    <n v="5.6641178136505243E-3"/>
    <n v="0"/>
    <n v="3.4704999999999999"/>
    <n v="0"/>
    <n v="0"/>
    <n v="-69.41"/>
  </r>
  <r>
    <d v="2024-10-31T00:00:00"/>
    <x v="2"/>
    <s v="Instagram"/>
    <s v="Image"/>
    <s v="Gen X"/>
    <n v="369"/>
    <n v="6"/>
    <n v="0"/>
    <n v="8.75"/>
    <n v="0"/>
    <n v="1.6260162601626018E-2"/>
    <n v="0"/>
    <n v="1.4583333333333333"/>
    <n v="0"/>
    <n v="0"/>
    <n v="-8.75"/>
  </r>
  <r>
    <d v="2024-10-31T00:00:00"/>
    <x v="2"/>
    <s v="Instagram"/>
    <s v="Carousel"/>
    <s v="Gen Z"/>
    <n v="6389"/>
    <n v="141"/>
    <n v="2"/>
    <n v="147.13999999999999"/>
    <n v="121.9"/>
    <n v="2.2069181405540775E-2"/>
    <n v="1.4184397163120567E-2"/>
    <n v="1.0435460992907801"/>
    <n v="73.569999999999993"/>
    <n v="0.82846268859589522"/>
    <n v="-25.239999999999981"/>
  </r>
  <r>
    <d v="2024-10-31T00:00:00"/>
    <x v="2"/>
    <s v="Instagram"/>
    <s v="Carousel"/>
    <s v="Millennials"/>
    <n v="6683"/>
    <n v="129"/>
    <n v="3"/>
    <n v="90.26"/>
    <n v="170.73"/>
    <n v="1.9302708364506958E-2"/>
    <n v="2.3255813953488372E-2"/>
    <n v="0.69968992248062023"/>
    <n v="30.08666666666667"/>
    <n v="1.8915355639264346"/>
    <n v="80.469999999999985"/>
  </r>
  <r>
    <d v="2024-10-31T00:00:00"/>
    <x v="2"/>
    <s v="Instagram"/>
    <s v="Carousel"/>
    <s v="Gen X"/>
    <n v="139"/>
    <n v="3"/>
    <n v="0"/>
    <n v="3.97"/>
    <n v="0"/>
    <n v="2.1582733812949641E-2"/>
    <n v="0"/>
    <n v="1.3233333333333335"/>
    <n v="0"/>
    <n v="0"/>
    <n v="-3.97"/>
  </r>
  <r>
    <d v="2024-10-31T00:00:00"/>
    <x v="2"/>
    <s v="TikTok"/>
    <s v="Video"/>
    <s v="Gen Z"/>
    <n v="6684"/>
    <n v="141"/>
    <n v="13"/>
    <n v="152.19"/>
    <n v="1193.33"/>
    <n v="2.1095152603231599E-2"/>
    <n v="9.2198581560283682E-2"/>
    <n v="1.0793617021276596"/>
    <n v="11.706923076923077"/>
    <n v="7.8410539457257373"/>
    <n v="1041.1399999999999"/>
  </r>
  <r>
    <d v="2024-10-31T00:00:00"/>
    <x v="2"/>
    <s v="TikTok"/>
    <s v="Video"/>
    <s v="Millennials"/>
    <n v="1581"/>
    <n v="38"/>
    <n v="5"/>
    <n v="51.84"/>
    <n v="430.06"/>
    <n v="2.4035420619860848E-2"/>
    <n v="0.13157894736842105"/>
    <n v="1.3642105263157895"/>
    <n v="10.368"/>
    <n v="8.2959104938271597"/>
    <n v="378.22"/>
  </r>
  <r>
    <d v="2024-10-31T00:00:00"/>
    <x v="2"/>
    <s v="TikTok"/>
    <s v="Video"/>
    <s v="Gen X"/>
    <n v="717"/>
    <n v="21"/>
    <n v="1"/>
    <n v="9.3699999999999992"/>
    <n v="85.97"/>
    <n v="2.9288702928870293E-2"/>
    <n v="4.7619047619047616E-2"/>
    <n v="0.44619047619047614"/>
    <n v="9.3699999999999992"/>
    <n v="9.1750266808964795"/>
    <n v="76.599999999999994"/>
  </r>
  <r>
    <d v="2024-10-31T00:00:00"/>
    <x v="2"/>
    <s v="TikTok"/>
    <s v="Image"/>
    <s v="Gen Z"/>
    <n v="13305"/>
    <n v="87"/>
    <n v="4"/>
    <n v="438.57"/>
    <n v="345.23"/>
    <n v="6.5388951521984217E-3"/>
    <n v="4.5977011494252873E-2"/>
    <n v="5.0410344827586204"/>
    <n v="109.6425"/>
    <n v="0.78717194518548927"/>
    <n v="-93.339999999999975"/>
  </r>
  <r>
    <d v="2024-10-31T00:00:00"/>
    <x v="2"/>
    <s v="TikTok"/>
    <s v="Image"/>
    <s v="Millennials"/>
    <n v="1752"/>
    <n v="19"/>
    <n v="0"/>
    <n v="31.92"/>
    <n v="0"/>
    <n v="1.0844748858447488E-2"/>
    <n v="0"/>
    <n v="1.6800000000000002"/>
    <n v="0"/>
    <n v="0"/>
    <n v="-31.92"/>
  </r>
  <r>
    <d v="2024-10-31T00:00:00"/>
    <x v="2"/>
    <s v="TikTok"/>
    <s v="Image"/>
    <s v="Gen X"/>
    <n v="503"/>
    <n v="3"/>
    <n v="0"/>
    <n v="6.66"/>
    <n v="0"/>
    <n v="5.9642147117296221E-3"/>
    <n v="0"/>
    <n v="2.2200000000000002"/>
    <n v="0"/>
    <n v="0"/>
    <n v="-6.66"/>
  </r>
  <r>
    <d v="2024-10-31T00:00:00"/>
    <x v="2"/>
    <s v="TikTok"/>
    <s v="Carousel"/>
    <s v="Gen Z"/>
    <n v="11345"/>
    <n v="254"/>
    <n v="6"/>
    <n v="199.36"/>
    <n v="483.99"/>
    <n v="2.238871749669458E-2"/>
    <n v="2.3622047244094488E-2"/>
    <n v="0.78488188976377959"/>
    <n v="33.226666666666667"/>
    <n v="2.4277186998394864"/>
    <n v="284.63"/>
  </r>
  <r>
    <d v="2024-10-31T00:00:00"/>
    <x v="2"/>
    <s v="TikTok"/>
    <s v="Carousel"/>
    <s v="Millennials"/>
    <n v="1894"/>
    <n v="32"/>
    <n v="2"/>
    <n v="55.14"/>
    <n v="159.04"/>
    <n v="1.6895459345300949E-2"/>
    <n v="6.25E-2"/>
    <n v="1.723125"/>
    <n v="27.57"/>
    <n v="2.8842945230322812"/>
    <n v="103.89999999999999"/>
  </r>
  <r>
    <d v="2024-10-31T00:00:00"/>
    <x v="2"/>
    <s v="TikTok"/>
    <s v="Carousel"/>
    <s v="Gen X"/>
    <n v="496"/>
    <n v="9"/>
    <n v="0"/>
    <n v="18.09"/>
    <n v="0"/>
    <n v="1.8145161290322582E-2"/>
    <n v="0"/>
    <n v="2.0099999999999998"/>
    <n v="0"/>
    <n v="0"/>
    <n v="-18.09"/>
  </r>
  <r>
    <d v="2024-10-31T00:00:00"/>
    <x v="2"/>
    <s v="Facebook"/>
    <s v="Video"/>
    <s v="Gen Z"/>
    <n v="1364"/>
    <n v="41"/>
    <n v="3"/>
    <n v="35.020000000000003"/>
    <n v="188.1"/>
    <n v="3.0058651026392963E-2"/>
    <n v="7.3170731707317069E-2"/>
    <n v="0.85414634146341473"/>
    <n v="11.673333333333334"/>
    <n v="5.3712164477441453"/>
    <n v="153.07999999999998"/>
  </r>
  <r>
    <d v="2024-10-31T00:00:00"/>
    <x v="2"/>
    <s v="Facebook"/>
    <s v="Video"/>
    <s v="Millennials"/>
    <n v="8996"/>
    <n v="445"/>
    <n v="58"/>
    <n v="263.33"/>
    <n v="3076.19"/>
    <n v="4.946642952423299E-2"/>
    <n v="0.1303370786516854"/>
    <n v="0.59175280898876403"/>
    <n v="4.540172413793103"/>
    <n v="11.681882049139864"/>
    <n v="2812.86"/>
  </r>
  <r>
    <d v="2024-10-31T00:00:00"/>
    <x v="2"/>
    <s v="Facebook"/>
    <s v="Video"/>
    <s v="Gen X"/>
    <n v="5478"/>
    <n v="127"/>
    <n v="13"/>
    <n v="206.49"/>
    <n v="1083.06"/>
    <n v="2.3183643665571376E-2"/>
    <n v="0.10236220472440945"/>
    <n v="1.6259055118110237"/>
    <n v="15.883846153846154"/>
    <n v="5.2450966148481761"/>
    <n v="876.56999999999994"/>
  </r>
  <r>
    <d v="2024-10-31T00:00:00"/>
    <x v="2"/>
    <s v="Facebook"/>
    <s v="Image"/>
    <s v="Gen Z"/>
    <n v="1534"/>
    <n v="26"/>
    <n v="0"/>
    <n v="42.65"/>
    <n v="0"/>
    <n v="1.6949152542372881E-2"/>
    <n v="0"/>
    <n v="1.6403846153846153"/>
    <n v="0"/>
    <n v="0"/>
    <n v="-42.65"/>
  </r>
  <r>
    <d v="2024-10-31T00:00:00"/>
    <x v="2"/>
    <s v="Facebook"/>
    <s v="Image"/>
    <s v="Millennials"/>
    <n v="7178"/>
    <n v="56"/>
    <n v="1"/>
    <n v="188.14"/>
    <n v="81.12"/>
    <n v="7.8016160490387296E-3"/>
    <n v="1.7857142857142856E-2"/>
    <n v="3.3596428571428567"/>
    <n v="188.14"/>
    <n v="0.43116827894121407"/>
    <n v="-107.01999999999998"/>
  </r>
  <r>
    <d v="2024-10-31T00:00:00"/>
    <x v="2"/>
    <s v="Facebook"/>
    <s v="Image"/>
    <s v="Gen X"/>
    <n v="4241"/>
    <n v="42"/>
    <n v="1"/>
    <n v="63.87"/>
    <n v="82.07"/>
    <n v="9.9033246875736853E-3"/>
    <n v="2.3809523809523808E-2"/>
    <n v="1.5207142857142857"/>
    <n v="63.87"/>
    <n v="1.2849538124315014"/>
    <n v="18.199999999999996"/>
  </r>
  <r>
    <d v="2024-10-31T00:00:00"/>
    <x v="2"/>
    <s v="Facebook"/>
    <s v="Carousel"/>
    <s v="Gen Z"/>
    <n v="1319"/>
    <n v="19"/>
    <n v="0"/>
    <n v="25"/>
    <n v="0"/>
    <n v="1.4404852160727824E-2"/>
    <n v="0"/>
    <n v="1.3157894736842106"/>
    <n v="0"/>
    <n v="0"/>
    <n v="-25"/>
  </r>
  <r>
    <d v="2024-10-31T00:00:00"/>
    <x v="2"/>
    <s v="Facebook"/>
    <s v="Carousel"/>
    <s v="Millennials"/>
    <n v="8636"/>
    <n v="180"/>
    <n v="8"/>
    <n v="306.66000000000003"/>
    <n v="559.48"/>
    <n v="2.0842982862436313E-2"/>
    <n v="4.4444444444444446E-2"/>
    <n v="1.7036666666666669"/>
    <n v="38.332500000000003"/>
    <n v="1.8244309658905626"/>
    <n v="252.82"/>
  </r>
  <r>
    <d v="2024-10-31T00:00:00"/>
    <x v="2"/>
    <s v="Facebook"/>
    <s v="Carousel"/>
    <s v="Gen X"/>
    <n v="5825"/>
    <n v="70"/>
    <n v="5"/>
    <n v="115.37"/>
    <n v="251.54"/>
    <n v="1.201716738197425E-2"/>
    <n v="7.1428571428571425E-2"/>
    <n v="1.6481428571428571"/>
    <n v="23.074000000000002"/>
    <n v="2.180289503337089"/>
    <n v="136.16999999999999"/>
  </r>
  <r>
    <d v="2024-11-01T00:00:00"/>
    <x v="2"/>
    <s v="Instagram"/>
    <s v="Video"/>
    <s v="Gen Z"/>
    <n v="5921"/>
    <n v="194"/>
    <n v="19"/>
    <n v="202.1"/>
    <n v="1343.69"/>
    <n v="3.2764735686539433E-2"/>
    <n v="9.7938144329896906E-2"/>
    <n v="1.0417525773195877"/>
    <n v="10.636842105263158"/>
    <n v="6.6486392874814451"/>
    <n v="1141.5900000000001"/>
  </r>
  <r>
    <d v="2024-11-01T00:00:00"/>
    <x v="2"/>
    <s v="Instagram"/>
    <s v="Video"/>
    <s v="Millennials"/>
    <n v="6566"/>
    <n v="222"/>
    <n v="16"/>
    <n v="100.2"/>
    <n v="890.43"/>
    <n v="3.3810539141029543E-2"/>
    <n v="7.2072072072072071E-2"/>
    <n v="0.45135135135135135"/>
    <n v="6.2625000000000002"/>
    <n v="8.886526946107784"/>
    <n v="790.2299999999999"/>
  </r>
  <r>
    <d v="2024-11-01T00:00:00"/>
    <x v="2"/>
    <s v="Instagram"/>
    <s v="Video"/>
    <s v="Gen X"/>
    <n v="949"/>
    <n v="32"/>
    <n v="4"/>
    <n v="32.72"/>
    <n v="344.67"/>
    <n v="3.3719704952581663E-2"/>
    <n v="0.125"/>
    <n v="1.0225"/>
    <n v="8.18"/>
    <n v="10.533924205378973"/>
    <n v="311.95000000000005"/>
  </r>
  <r>
    <d v="2024-11-01T00:00:00"/>
    <x v="2"/>
    <s v="Instagram"/>
    <s v="Image"/>
    <s v="Gen Z"/>
    <n v="5562"/>
    <n v="37"/>
    <n v="1"/>
    <n v="161.1"/>
    <n v="53"/>
    <n v="6.6522833513124775E-3"/>
    <n v="2.7027027027027029E-2"/>
    <n v="4.3540540540540542"/>
    <n v="161.1"/>
    <n v="0.32898820608317814"/>
    <n v="-108.1"/>
  </r>
  <r>
    <d v="2024-11-01T00:00:00"/>
    <x v="2"/>
    <s v="Instagram"/>
    <s v="Image"/>
    <s v="Millennials"/>
    <n v="4334"/>
    <n v="84"/>
    <n v="2"/>
    <n v="123.37"/>
    <n v="140.62"/>
    <n v="1.9381633594831565E-2"/>
    <n v="2.3809523809523808E-2"/>
    <n v="1.4686904761904762"/>
    <n v="61.685000000000002"/>
    <n v="1.1398232957769312"/>
    <n v="17.25"/>
  </r>
  <r>
    <d v="2024-11-01T00:00:00"/>
    <x v="2"/>
    <s v="Instagram"/>
    <s v="Image"/>
    <s v="Gen X"/>
    <n v="335"/>
    <n v="3"/>
    <n v="0"/>
    <n v="4.62"/>
    <n v="0"/>
    <n v="8.9552238805970154E-3"/>
    <n v="0"/>
    <n v="1.54"/>
    <n v="0"/>
    <n v="0"/>
    <n v="-4.62"/>
  </r>
  <r>
    <d v="2024-11-01T00:00:00"/>
    <x v="2"/>
    <s v="Instagram"/>
    <s v="Carousel"/>
    <s v="Gen Z"/>
    <n v="7450"/>
    <n v="211"/>
    <n v="4"/>
    <n v="286.63"/>
    <n v="241.56"/>
    <n v="2.8322147651006713E-2"/>
    <n v="1.8957345971563982E-2"/>
    <n v="1.3584360189573459"/>
    <n v="71.657499999999999"/>
    <n v="0.84275895754108088"/>
    <n v="-45.069999999999993"/>
  </r>
  <r>
    <d v="2024-11-01T00:00:00"/>
    <x v="2"/>
    <s v="Instagram"/>
    <s v="Carousel"/>
    <s v="Millennials"/>
    <n v="6010"/>
    <n v="130"/>
    <n v="6"/>
    <n v="180.94"/>
    <n v="462.8"/>
    <n v="2.1630615640599003E-2"/>
    <n v="4.6153846153846156E-2"/>
    <n v="1.3918461538461537"/>
    <n v="30.156666666666666"/>
    <n v="2.5577539515861614"/>
    <n v="281.86"/>
  </r>
  <r>
    <d v="2024-11-01T00:00:00"/>
    <x v="2"/>
    <s v="Instagram"/>
    <s v="Carousel"/>
    <s v="Gen X"/>
    <n v="790"/>
    <n v="17"/>
    <n v="1"/>
    <n v="29.03"/>
    <n v="98.19"/>
    <n v="2.1518987341772152E-2"/>
    <n v="5.8823529411764705E-2"/>
    <n v="1.7076470588235295"/>
    <n v="29.03"/>
    <n v="3.3823630726834306"/>
    <n v="69.16"/>
  </r>
  <r>
    <d v="2024-11-01T00:00:00"/>
    <x v="2"/>
    <s v="TikTok"/>
    <s v="Video"/>
    <s v="Gen Z"/>
    <n v="13835"/>
    <n v="457"/>
    <n v="59"/>
    <n v="229.35"/>
    <n v="5710.64"/>
    <n v="3.3032164799421754E-2"/>
    <n v="0.12910284463894967"/>
    <n v="0.50185995623632385"/>
    <n v="3.8872881355932201"/>
    <n v="24.899236974057121"/>
    <n v="5481.29"/>
  </r>
  <r>
    <d v="2024-11-01T00:00:00"/>
    <x v="2"/>
    <s v="TikTok"/>
    <s v="Video"/>
    <s v="Millennials"/>
    <n v="1307"/>
    <n v="31"/>
    <n v="4"/>
    <n v="35.33"/>
    <n v="267.2"/>
    <n v="2.3718439173680182E-2"/>
    <n v="0.12903225806451613"/>
    <n v="1.1396774193548387"/>
    <n v="8.8324999999999996"/>
    <n v="7.5629776393999437"/>
    <n v="231.87"/>
  </r>
  <r>
    <d v="2024-11-01T00:00:00"/>
    <x v="2"/>
    <s v="TikTok"/>
    <s v="Video"/>
    <s v="Gen X"/>
    <n v="800"/>
    <n v="34"/>
    <n v="4"/>
    <n v="25.39"/>
    <n v="250.6"/>
    <n v="4.2500000000000003E-2"/>
    <n v="0.11764705882352941"/>
    <n v="0.746764705882353"/>
    <n v="6.3475000000000001"/>
    <n v="9.8700275699094124"/>
    <n v="225.20999999999998"/>
  </r>
  <r>
    <d v="2024-11-01T00:00:00"/>
    <x v="2"/>
    <s v="TikTok"/>
    <s v="Image"/>
    <s v="Gen Z"/>
    <n v="12245"/>
    <n v="193"/>
    <n v="4"/>
    <n v="228.27"/>
    <n v="242.92"/>
    <n v="1.5761535320538995E-2"/>
    <n v="2.072538860103627E-2"/>
    <n v="1.1827461139896374"/>
    <n v="57.067500000000003"/>
    <n v="1.0641783852455424"/>
    <n v="14.649999999999977"/>
  </r>
  <r>
    <d v="2024-11-01T00:00:00"/>
    <x v="2"/>
    <s v="TikTok"/>
    <s v="Image"/>
    <s v="Millennials"/>
    <n v="1153"/>
    <n v="5"/>
    <n v="0"/>
    <n v="40.590000000000003"/>
    <n v="0"/>
    <n v="4.3365134431916736E-3"/>
    <n v="0"/>
    <n v="8.1180000000000003"/>
    <n v="0"/>
    <n v="0"/>
    <n v="-40.590000000000003"/>
  </r>
  <r>
    <d v="2024-11-01T00:00:00"/>
    <x v="2"/>
    <s v="TikTok"/>
    <s v="Image"/>
    <s v="Gen X"/>
    <n v="614"/>
    <n v="9"/>
    <n v="0"/>
    <n v="17.440000000000001"/>
    <n v="0"/>
    <n v="1.4657980456026058E-2"/>
    <n v="0"/>
    <n v="1.9377777777777778"/>
    <n v="0"/>
    <n v="0"/>
    <n v="-17.440000000000001"/>
  </r>
  <r>
    <d v="2024-11-01T00:00:00"/>
    <x v="2"/>
    <s v="TikTok"/>
    <s v="Carousel"/>
    <s v="Gen Z"/>
    <n v="11490"/>
    <n v="248"/>
    <n v="8"/>
    <n v="160.53"/>
    <n v="469.48"/>
    <n v="2.1583986074847693E-2"/>
    <n v="3.2258064516129031E-2"/>
    <n v="0.64729838709677423"/>
    <n v="20.06625"/>
    <n v="2.9245623870927555"/>
    <n v="308.95000000000005"/>
  </r>
  <r>
    <d v="2024-11-01T00:00:00"/>
    <x v="2"/>
    <s v="TikTok"/>
    <s v="Carousel"/>
    <s v="Millennials"/>
    <n v="885"/>
    <n v="16"/>
    <n v="1"/>
    <n v="28.98"/>
    <n v="93.67"/>
    <n v="1.8079096045197741E-2"/>
    <n v="6.25E-2"/>
    <n v="1.81125"/>
    <n v="28.98"/>
    <n v="3.2322291235334712"/>
    <n v="64.69"/>
  </r>
  <r>
    <d v="2024-11-01T00:00:00"/>
    <x v="2"/>
    <s v="TikTok"/>
    <s v="Carousel"/>
    <s v="Gen X"/>
    <n v="271"/>
    <n v="5"/>
    <n v="0"/>
    <n v="7.9"/>
    <n v="0"/>
    <n v="1.8450184501845018E-2"/>
    <n v="0"/>
    <n v="1.58"/>
    <n v="0"/>
    <n v="0"/>
    <n v="-7.9"/>
  </r>
  <r>
    <d v="2024-11-01T00:00:00"/>
    <x v="2"/>
    <s v="Facebook"/>
    <s v="Video"/>
    <s v="Gen Z"/>
    <n v="1105"/>
    <n v="38"/>
    <n v="2"/>
    <n v="18.010000000000002"/>
    <n v="143.38999999999999"/>
    <n v="3.4389140271493215E-2"/>
    <n v="5.2631578947368418E-2"/>
    <n v="0.47394736842105267"/>
    <n v="9.0050000000000008"/>
    <n v="7.9616879511382548"/>
    <n v="125.37999999999998"/>
  </r>
  <r>
    <d v="2024-11-01T00:00:00"/>
    <x v="2"/>
    <s v="Facebook"/>
    <s v="Video"/>
    <s v="Millennials"/>
    <n v="6895"/>
    <n v="332"/>
    <n v="33"/>
    <n v="259.75"/>
    <n v="1978.92"/>
    <n v="4.8150833937635966E-2"/>
    <n v="9.9397590361445784E-2"/>
    <n v="0.78237951807228912"/>
    <n v="7.8712121212121211"/>
    <n v="7.6185563041385951"/>
    <n v="1719.17"/>
  </r>
  <r>
    <d v="2024-11-01T00:00:00"/>
    <x v="2"/>
    <s v="Facebook"/>
    <s v="Video"/>
    <s v="Gen X"/>
    <n v="4266"/>
    <n v="156"/>
    <n v="21"/>
    <n v="117.54"/>
    <n v="1585.57"/>
    <n v="3.6568213783403657E-2"/>
    <n v="0.13461538461538461"/>
    <n v="0.75346153846153852"/>
    <n v="5.5971428571428579"/>
    <n v="13.48962055470478"/>
    <n v="1468.03"/>
  </r>
  <r>
    <d v="2024-11-01T00:00:00"/>
    <x v="2"/>
    <s v="Facebook"/>
    <s v="Image"/>
    <s v="Gen Z"/>
    <n v="1768"/>
    <n v="27"/>
    <n v="0"/>
    <n v="43.74"/>
    <n v="0"/>
    <n v="1.5271493212669683E-2"/>
    <n v="0"/>
    <n v="1.62"/>
    <n v="0"/>
    <n v="0"/>
    <n v="-43.74"/>
  </r>
  <r>
    <d v="2024-11-01T00:00:00"/>
    <x v="2"/>
    <s v="Facebook"/>
    <s v="Image"/>
    <s v="Millennials"/>
    <n v="8876"/>
    <n v="153"/>
    <n v="5"/>
    <n v="261.37"/>
    <n v="432.41"/>
    <n v="1.7237494366831908E-2"/>
    <n v="3.2679738562091505E-2"/>
    <n v="1.7083006535947713"/>
    <n v="52.274000000000001"/>
    <n v="1.6543979798752726"/>
    <n v="171.04000000000002"/>
  </r>
  <r>
    <d v="2024-11-01T00:00:00"/>
    <x v="2"/>
    <s v="Facebook"/>
    <s v="Image"/>
    <s v="Gen X"/>
    <n v="3823"/>
    <n v="41"/>
    <n v="1"/>
    <n v="74.78"/>
    <n v="77.11"/>
    <n v="1.0724561862411719E-2"/>
    <n v="2.4390243902439025E-2"/>
    <n v="1.8239024390243903"/>
    <n v="74.78"/>
    <n v="1.0311580636533833"/>
    <n v="2.3299999999999983"/>
  </r>
  <r>
    <d v="2024-11-01T00:00:00"/>
    <x v="2"/>
    <s v="Facebook"/>
    <s v="Carousel"/>
    <s v="Gen Z"/>
    <n v="1101"/>
    <n v="19"/>
    <n v="0"/>
    <n v="17.93"/>
    <n v="0"/>
    <n v="1.725703905540418E-2"/>
    <n v="0"/>
    <n v="0.94368421052631579"/>
    <n v="0"/>
    <n v="0"/>
    <n v="-17.93"/>
  </r>
  <r>
    <d v="2024-11-01T00:00:00"/>
    <x v="2"/>
    <s v="Facebook"/>
    <s v="Carousel"/>
    <s v="Millennials"/>
    <n v="8929"/>
    <n v="256"/>
    <n v="17"/>
    <n v="176.94"/>
    <n v="1245.6300000000001"/>
    <n v="2.8670623810057118E-2"/>
    <n v="6.640625E-2"/>
    <n v="0.69117187499999999"/>
    <n v="10.408235294117647"/>
    <n v="7.0398440149203125"/>
    <n v="1068.69"/>
  </r>
  <r>
    <d v="2024-11-01T00:00:00"/>
    <x v="2"/>
    <s v="Facebook"/>
    <s v="Carousel"/>
    <s v="Gen X"/>
    <n v="5719"/>
    <n v="111"/>
    <n v="4"/>
    <n v="171.73"/>
    <n v="274.27"/>
    <n v="1.9408987585242177E-2"/>
    <n v="3.6036036036036036E-2"/>
    <n v="1.547117117117117"/>
    <n v="42.932499999999997"/>
    <n v="1.5971000989926047"/>
    <n v="102.53999999999999"/>
  </r>
  <r>
    <d v="2024-11-02T00:00:00"/>
    <x v="2"/>
    <s v="Instagram"/>
    <s v="Video"/>
    <s v="Gen Z"/>
    <n v="6101"/>
    <n v="289"/>
    <n v="38"/>
    <n v="107.89"/>
    <n v="3490.2"/>
    <n v="4.7369283723979673E-2"/>
    <n v="0.13148788927335639"/>
    <n v="0.3733217993079585"/>
    <n v="2.8392105263157896"/>
    <n v="32.349615348966537"/>
    <n v="3382.31"/>
  </r>
  <r>
    <d v="2024-11-02T00:00:00"/>
    <x v="2"/>
    <s v="Instagram"/>
    <s v="Video"/>
    <s v="Millennials"/>
    <n v="3064"/>
    <n v="137"/>
    <n v="18"/>
    <n v="73.77"/>
    <n v="1237.22"/>
    <n v="4.4712793733681463E-2"/>
    <n v="0.13138686131386862"/>
    <n v="0.53846715328467154"/>
    <n v="4.0983333333333327"/>
    <n v="16.771316253219467"/>
    <n v="1163.45"/>
  </r>
  <r>
    <d v="2024-11-02T00:00:00"/>
    <x v="2"/>
    <s v="Instagram"/>
    <s v="Video"/>
    <s v="Gen X"/>
    <n v="763"/>
    <n v="29"/>
    <n v="2"/>
    <n v="28.05"/>
    <n v="103.63"/>
    <n v="3.8007863695937089E-2"/>
    <n v="6.8965517241379309E-2"/>
    <n v="0.96724137931034482"/>
    <n v="14.025"/>
    <n v="3.6944741532976826"/>
    <n v="75.58"/>
  </r>
  <r>
    <d v="2024-11-02T00:00:00"/>
    <x v="2"/>
    <s v="Instagram"/>
    <s v="Image"/>
    <s v="Gen Z"/>
    <n v="8413"/>
    <n v="64"/>
    <n v="0"/>
    <n v="246.9"/>
    <n v="0"/>
    <n v="7.60727445619874E-3"/>
    <n v="0"/>
    <n v="3.8578125000000001"/>
    <n v="0"/>
    <n v="0"/>
    <n v="-246.9"/>
  </r>
  <r>
    <d v="2024-11-02T00:00:00"/>
    <x v="2"/>
    <s v="Instagram"/>
    <s v="Image"/>
    <s v="Millennials"/>
    <n v="6620"/>
    <n v="64"/>
    <n v="3"/>
    <n v="199.39"/>
    <n v="213.87"/>
    <n v="9.6676737160120846E-3"/>
    <n v="4.6875E-2"/>
    <n v="3.1154687499999998"/>
    <n v="66.463333333333324"/>
    <n v="1.0726214955614626"/>
    <n v="14.480000000000018"/>
  </r>
  <r>
    <d v="2024-11-02T00:00:00"/>
    <x v="2"/>
    <s v="Instagram"/>
    <s v="Image"/>
    <s v="Gen X"/>
    <n v="858"/>
    <n v="7"/>
    <n v="0"/>
    <n v="29.11"/>
    <n v="0"/>
    <n v="8.1585081585081581E-3"/>
    <n v="0"/>
    <n v="4.1585714285714284"/>
    <n v="0"/>
    <n v="0"/>
    <n v="-29.11"/>
  </r>
  <r>
    <d v="2024-11-02T00:00:00"/>
    <x v="2"/>
    <s v="Instagram"/>
    <s v="Carousel"/>
    <s v="Gen Z"/>
    <n v="7732"/>
    <n v="153"/>
    <n v="6"/>
    <n v="281.19"/>
    <n v="449.17"/>
    <n v="1.9787894464562857E-2"/>
    <n v="3.9215686274509803E-2"/>
    <n v="1.837843137254902"/>
    <n v="46.865000000000002"/>
    <n v="1.5973896653508304"/>
    <n v="167.98000000000002"/>
  </r>
  <r>
    <d v="2024-11-02T00:00:00"/>
    <x v="2"/>
    <s v="Instagram"/>
    <s v="Carousel"/>
    <s v="Millennials"/>
    <n v="7665"/>
    <n v="213"/>
    <n v="14"/>
    <n v="107.47"/>
    <n v="1274.6199999999999"/>
    <n v="2.7788649706457925E-2"/>
    <n v="6.5727699530516437E-2"/>
    <n v="0.50455399061032868"/>
    <n v="7.6764285714285716"/>
    <n v="11.86024006699544"/>
    <n v="1167.1499999999999"/>
  </r>
  <r>
    <d v="2024-11-02T00:00:00"/>
    <x v="2"/>
    <s v="Instagram"/>
    <s v="Carousel"/>
    <s v="Gen X"/>
    <n v="846"/>
    <n v="10"/>
    <n v="0"/>
    <n v="27.79"/>
    <n v="0"/>
    <n v="1.1820330969267139E-2"/>
    <n v="0"/>
    <n v="2.7789999999999999"/>
    <n v="0"/>
    <n v="0"/>
    <n v="-27.79"/>
  </r>
  <r>
    <d v="2024-11-02T00:00:00"/>
    <x v="2"/>
    <s v="TikTok"/>
    <s v="Video"/>
    <s v="Gen Z"/>
    <n v="12333"/>
    <n v="437"/>
    <n v="60"/>
    <n v="435.04"/>
    <n v="5819.51"/>
    <n v="3.5433390091624099E-2"/>
    <n v="0.13729977116704806"/>
    <n v="0.99551487414187645"/>
    <n v="7.2506666666666666"/>
    <n v="13.376953843324751"/>
    <n v="5384.47"/>
  </r>
  <r>
    <d v="2024-11-02T00:00:00"/>
    <x v="2"/>
    <s v="TikTok"/>
    <s v="Video"/>
    <s v="Millennials"/>
    <n v="742"/>
    <n v="23"/>
    <n v="2"/>
    <n v="17.55"/>
    <n v="104.19"/>
    <n v="3.0997304582210242E-2"/>
    <n v="8.6956521739130432E-2"/>
    <n v="0.7630434782608696"/>
    <n v="8.7750000000000004"/>
    <n v="5.9367521367521361"/>
    <n v="86.64"/>
  </r>
  <r>
    <d v="2024-11-02T00:00:00"/>
    <x v="2"/>
    <s v="TikTok"/>
    <s v="Video"/>
    <s v="Gen X"/>
    <n v="529"/>
    <n v="20"/>
    <n v="1"/>
    <n v="8.0500000000000007"/>
    <n v="52.02"/>
    <n v="3.780718336483932E-2"/>
    <n v="0.05"/>
    <n v="0.40250000000000002"/>
    <n v="8.0500000000000007"/>
    <n v="6.4621118012422363"/>
    <n v="43.97"/>
  </r>
  <r>
    <d v="2024-11-02T00:00:00"/>
    <x v="2"/>
    <s v="TikTok"/>
    <s v="Image"/>
    <s v="Gen Z"/>
    <n v="8501"/>
    <n v="63"/>
    <n v="3"/>
    <n v="284.83"/>
    <n v="254.01"/>
    <n v="7.410892836136925E-3"/>
    <n v="4.7619047619047616E-2"/>
    <n v="4.5211111111111109"/>
    <n v="94.943333333333328"/>
    <n v="0.8917951058526139"/>
    <n v="-30.819999999999993"/>
  </r>
  <r>
    <d v="2024-11-02T00:00:00"/>
    <x v="2"/>
    <s v="TikTok"/>
    <s v="Image"/>
    <s v="Millennials"/>
    <n v="975"/>
    <n v="6"/>
    <n v="0"/>
    <n v="19.87"/>
    <n v="0"/>
    <n v="6.1538461538461538E-3"/>
    <n v="0"/>
    <n v="3.311666666666667"/>
    <n v="0"/>
    <n v="0"/>
    <n v="-19.87"/>
  </r>
  <r>
    <d v="2024-11-02T00:00:00"/>
    <x v="2"/>
    <s v="TikTok"/>
    <s v="Image"/>
    <s v="Gen X"/>
    <n v="514"/>
    <n v="2"/>
    <n v="0"/>
    <n v="19.87"/>
    <n v="0"/>
    <n v="3.8910505836575876E-3"/>
    <n v="0"/>
    <n v="9.9350000000000005"/>
    <n v="0"/>
    <n v="0"/>
    <n v="-19.87"/>
  </r>
  <r>
    <d v="2024-11-02T00:00:00"/>
    <x v="2"/>
    <s v="TikTok"/>
    <s v="Carousel"/>
    <s v="Gen Z"/>
    <n v="11216"/>
    <n v="165"/>
    <n v="4"/>
    <n v="401"/>
    <n v="282.68"/>
    <n v="1.4711126961483596E-2"/>
    <n v="2.4242424242424242E-2"/>
    <n v="2.4303030303030302"/>
    <n v="100.25"/>
    <n v="0.70493765586034918"/>
    <n v="-118.32"/>
  </r>
  <r>
    <d v="2024-11-02T00:00:00"/>
    <x v="2"/>
    <s v="TikTok"/>
    <s v="Carousel"/>
    <s v="Millennials"/>
    <n v="977"/>
    <n v="23"/>
    <n v="1"/>
    <n v="34.659999999999997"/>
    <n v="81.61"/>
    <n v="2.3541453428863868E-2"/>
    <n v="4.3478260869565216E-2"/>
    <n v="1.5069565217391303"/>
    <n v="34.659999999999997"/>
    <n v="2.3545874206578192"/>
    <n v="46.95"/>
  </r>
  <r>
    <d v="2024-11-02T00:00:00"/>
    <x v="2"/>
    <s v="TikTok"/>
    <s v="Carousel"/>
    <s v="Gen X"/>
    <n v="798"/>
    <n v="15"/>
    <n v="0"/>
    <n v="11.48"/>
    <n v="0"/>
    <n v="1.8796992481203006E-2"/>
    <n v="0"/>
    <n v="0.76533333333333331"/>
    <n v="0"/>
    <n v="0"/>
    <n v="-11.48"/>
  </r>
  <r>
    <d v="2024-11-02T00:00:00"/>
    <x v="2"/>
    <s v="Facebook"/>
    <s v="Video"/>
    <s v="Gen Z"/>
    <n v="2384"/>
    <n v="112"/>
    <n v="11"/>
    <n v="83.79"/>
    <n v="847.93"/>
    <n v="4.6979865771812082E-2"/>
    <n v="9.8214285714285712E-2"/>
    <n v="0.74812500000000004"/>
    <n v="7.6172727272727281"/>
    <n v="10.119704021959659"/>
    <n v="764.14"/>
  </r>
  <r>
    <d v="2024-11-02T00:00:00"/>
    <x v="2"/>
    <s v="Facebook"/>
    <s v="Video"/>
    <s v="Millennials"/>
    <n v="10599"/>
    <n v="429"/>
    <n v="29"/>
    <n v="283.67"/>
    <n v="2060.0700000000002"/>
    <n v="4.0475516558165864E-2"/>
    <n v="6.75990675990676E-2"/>
    <n v="0.66123543123543127"/>
    <n v="9.7817241379310342"/>
    <n v="7.2622060845348466"/>
    <n v="1776.4"/>
  </r>
  <r>
    <d v="2024-11-02T00:00:00"/>
    <x v="2"/>
    <s v="Facebook"/>
    <s v="Video"/>
    <s v="Gen X"/>
    <n v="4609"/>
    <n v="201"/>
    <n v="25"/>
    <n v="135.99"/>
    <n v="1684.89"/>
    <n v="4.3610327619874156E-2"/>
    <n v="0.12437810945273632"/>
    <n v="0.67656716417910456"/>
    <n v="5.4396000000000004"/>
    <n v="12.389808074123097"/>
    <n v="1548.9"/>
  </r>
  <r>
    <d v="2024-11-02T00:00:00"/>
    <x v="2"/>
    <s v="Facebook"/>
    <s v="Image"/>
    <s v="Gen Z"/>
    <n v="2731"/>
    <n v="15"/>
    <n v="0"/>
    <n v="70.08"/>
    <n v="0"/>
    <n v="5.4924935920908089E-3"/>
    <n v="0"/>
    <n v="4.6719999999999997"/>
    <n v="0"/>
    <n v="0"/>
    <n v="-70.08"/>
  </r>
  <r>
    <d v="2024-11-02T00:00:00"/>
    <x v="2"/>
    <s v="Facebook"/>
    <s v="Image"/>
    <s v="Millennials"/>
    <n v="4905"/>
    <n v="44"/>
    <n v="0"/>
    <n v="105.77"/>
    <n v="0"/>
    <n v="8.9704383282364925E-3"/>
    <n v="0"/>
    <n v="2.4038636363636363"/>
    <n v="0"/>
    <n v="0"/>
    <n v="-105.77"/>
  </r>
  <r>
    <d v="2024-11-02T00:00:00"/>
    <x v="2"/>
    <s v="Facebook"/>
    <s v="Image"/>
    <s v="Gen X"/>
    <n v="2540"/>
    <n v="41"/>
    <n v="1"/>
    <n v="87.73"/>
    <n v="75.989999999999995"/>
    <n v="1.6141732283464567E-2"/>
    <n v="2.4390243902439025E-2"/>
    <n v="2.1397560975609755"/>
    <n v="87.73"/>
    <n v="0.86618032600022787"/>
    <n v="-11.740000000000009"/>
  </r>
  <r>
    <d v="2024-11-02T00:00:00"/>
    <x v="2"/>
    <s v="Facebook"/>
    <s v="Carousel"/>
    <s v="Gen Z"/>
    <n v="1416"/>
    <n v="36"/>
    <n v="2"/>
    <n v="30.6"/>
    <n v="181.78"/>
    <n v="2.5423728813559324E-2"/>
    <n v="5.5555555555555552E-2"/>
    <n v="0.85000000000000009"/>
    <n v="15.3"/>
    <n v="5.9405228758169928"/>
    <n v="151.18"/>
  </r>
  <r>
    <d v="2024-11-02T00:00:00"/>
    <x v="2"/>
    <s v="Facebook"/>
    <s v="Carousel"/>
    <s v="Millennials"/>
    <n v="6012"/>
    <n v="65"/>
    <n v="1"/>
    <n v="87.58"/>
    <n v="83.63"/>
    <n v="1.081170991350632E-2"/>
    <n v="1.5384615384615385E-2"/>
    <n v="1.3473846153846154"/>
    <n v="87.58"/>
    <n v="0.95489837862525684"/>
    <n v="-3.9500000000000028"/>
  </r>
  <r>
    <d v="2024-11-02T00:00:00"/>
    <x v="2"/>
    <s v="Facebook"/>
    <s v="Carousel"/>
    <s v="Gen X"/>
    <n v="4645"/>
    <n v="84"/>
    <n v="2"/>
    <n v="78.78"/>
    <n v="179.78"/>
    <n v="1.8083961248654468E-2"/>
    <n v="2.3809523809523808E-2"/>
    <n v="0.93785714285714283"/>
    <n v="39.39"/>
    <n v="2.2820512820512819"/>
    <n v="101"/>
  </r>
  <r>
    <d v="2024-11-03T00:00:00"/>
    <x v="2"/>
    <s v="Instagram"/>
    <s v="Video"/>
    <s v="Gen Z"/>
    <n v="9041"/>
    <n v="233"/>
    <n v="27"/>
    <n v="140.38"/>
    <n v="2047.82"/>
    <n v="2.5771485455148766E-2"/>
    <n v="0.11587982832618025"/>
    <n v="0.6024892703862661"/>
    <n v="5.199259259259259"/>
    <n v="14.587690554210001"/>
    <n v="1907.44"/>
  </r>
  <r>
    <d v="2024-11-03T00:00:00"/>
    <x v="2"/>
    <s v="Instagram"/>
    <s v="Video"/>
    <s v="Millennials"/>
    <n v="7494"/>
    <n v="328"/>
    <n v="16"/>
    <n v="183.78"/>
    <n v="1496.76"/>
    <n v="4.376834801174273E-2"/>
    <n v="4.878048780487805E-2"/>
    <n v="0.56030487804878049"/>
    <n v="11.48625"/>
    <n v="8.1443029709435191"/>
    <n v="1312.98"/>
  </r>
  <r>
    <d v="2024-11-03T00:00:00"/>
    <x v="2"/>
    <s v="Instagram"/>
    <s v="Video"/>
    <s v="Gen X"/>
    <n v="301"/>
    <n v="13"/>
    <n v="0"/>
    <n v="10.039999999999999"/>
    <n v="0"/>
    <n v="4.3189368770764118E-2"/>
    <n v="0"/>
    <n v="0.77230769230769225"/>
    <n v="0"/>
    <n v="0"/>
    <n v="-10.039999999999999"/>
  </r>
  <r>
    <d v="2024-11-03T00:00:00"/>
    <x v="2"/>
    <s v="Instagram"/>
    <s v="Image"/>
    <s v="Gen Z"/>
    <n v="6673"/>
    <n v="46"/>
    <n v="0"/>
    <n v="203.6"/>
    <n v="0"/>
    <n v="6.893451221339727E-3"/>
    <n v="0"/>
    <n v="4.4260869565217389"/>
    <n v="0"/>
    <n v="0"/>
    <n v="-203.6"/>
  </r>
  <r>
    <d v="2024-11-03T00:00:00"/>
    <x v="2"/>
    <s v="Instagram"/>
    <s v="Image"/>
    <s v="Millennials"/>
    <n v="4421"/>
    <n v="57"/>
    <n v="2"/>
    <n v="140.09"/>
    <n v="100.84"/>
    <n v="1.2893010631078941E-2"/>
    <n v="3.5087719298245612E-2"/>
    <n v="2.457719298245614"/>
    <n v="70.045000000000002"/>
    <n v="0.71982297094724823"/>
    <n v="-39.25"/>
  </r>
  <r>
    <d v="2024-11-03T00:00:00"/>
    <x v="2"/>
    <s v="Instagram"/>
    <s v="Image"/>
    <s v="Gen X"/>
    <n v="145"/>
    <n v="2"/>
    <n v="0"/>
    <n v="2.37"/>
    <n v="0"/>
    <n v="1.3793103448275862E-2"/>
    <n v="0"/>
    <n v="1.1850000000000001"/>
    <n v="0"/>
    <n v="0"/>
    <n v="-2.37"/>
  </r>
  <r>
    <d v="2024-11-03T00:00:00"/>
    <x v="2"/>
    <s v="Instagram"/>
    <s v="Carousel"/>
    <s v="Gen Z"/>
    <n v="5895"/>
    <n v="89"/>
    <n v="3"/>
    <n v="205.48"/>
    <n v="289.08"/>
    <n v="1.5097540288379983E-2"/>
    <n v="3.3707865168539325E-2"/>
    <n v="2.3087640449438203"/>
    <n v="68.493333333333325"/>
    <n v="1.4068522483940042"/>
    <n v="83.6"/>
  </r>
  <r>
    <d v="2024-11-03T00:00:00"/>
    <x v="2"/>
    <s v="Instagram"/>
    <s v="Carousel"/>
    <s v="Millennials"/>
    <n v="6928"/>
    <n v="206"/>
    <n v="13"/>
    <n v="102.8"/>
    <n v="1216.45"/>
    <n v="2.9734411085450347E-2"/>
    <n v="6.3106796116504854E-2"/>
    <n v="0.49902912621359224"/>
    <n v="7.9076923076923071"/>
    <n v="11.833171206225682"/>
    <n v="1113.6500000000001"/>
  </r>
  <r>
    <d v="2024-11-03T00:00:00"/>
    <x v="2"/>
    <s v="Instagram"/>
    <s v="Carousel"/>
    <s v="Gen X"/>
    <n v="394"/>
    <n v="5"/>
    <n v="0"/>
    <n v="8.33"/>
    <n v="0"/>
    <n v="1.2690355329949238E-2"/>
    <n v="0"/>
    <n v="1.6659999999999999"/>
    <n v="0"/>
    <n v="0"/>
    <n v="-8.33"/>
  </r>
  <r>
    <d v="2024-11-03T00:00:00"/>
    <x v="2"/>
    <s v="TikTok"/>
    <s v="Video"/>
    <s v="Gen Z"/>
    <n v="7899"/>
    <n v="329"/>
    <n v="38"/>
    <n v="260.91000000000003"/>
    <n v="2805.39"/>
    <n v="4.1650841878718828E-2"/>
    <n v="0.11550151975683891"/>
    <n v="0.79303951367781167"/>
    <n v="6.8660526315789481"/>
    <n v="10.752328389099688"/>
    <n v="2544.48"/>
  </r>
  <r>
    <d v="2024-11-03T00:00:00"/>
    <x v="2"/>
    <s v="TikTok"/>
    <s v="Video"/>
    <s v="Millennials"/>
    <n v="1806"/>
    <n v="85"/>
    <n v="9"/>
    <n v="69.23"/>
    <n v="463.95"/>
    <n v="4.706533776301218E-2"/>
    <n v="0.10588235294117647"/>
    <n v="0.81447058823529417"/>
    <n v="7.692222222222223"/>
    <n v="6.7015744619384652"/>
    <n v="394.71999999999997"/>
  </r>
  <r>
    <d v="2024-11-03T00:00:00"/>
    <x v="2"/>
    <s v="TikTok"/>
    <s v="Video"/>
    <s v="Gen X"/>
    <n v="668"/>
    <n v="13"/>
    <n v="1"/>
    <n v="15.28"/>
    <n v="80.569999999999993"/>
    <n v="1.9461077844311378E-2"/>
    <n v="7.6923076923076927E-2"/>
    <n v="1.1753846153846153"/>
    <n v="15.28"/>
    <n v="5.2729057591623034"/>
    <n v="65.289999999999992"/>
  </r>
  <r>
    <d v="2024-11-03T00:00:00"/>
    <x v="2"/>
    <s v="TikTok"/>
    <s v="Image"/>
    <s v="Gen Z"/>
    <n v="13988"/>
    <n v="230"/>
    <n v="10"/>
    <n v="309.52"/>
    <n v="571.16999999999996"/>
    <n v="1.6442665141549899E-2"/>
    <n v="4.3478260869565216E-2"/>
    <n v="1.3457391304347825"/>
    <n v="30.951999999999998"/>
    <n v="1.8453411734298268"/>
    <n v="261.64999999999998"/>
  </r>
  <r>
    <d v="2024-11-03T00:00:00"/>
    <x v="2"/>
    <s v="TikTok"/>
    <s v="Image"/>
    <s v="Millennials"/>
    <n v="1878"/>
    <n v="35"/>
    <n v="0"/>
    <n v="59.89"/>
    <n v="0"/>
    <n v="1.863684771033014E-2"/>
    <n v="0"/>
    <n v="1.7111428571428571"/>
    <n v="0"/>
    <n v="0"/>
    <n v="-59.89"/>
  </r>
  <r>
    <d v="2024-11-03T00:00:00"/>
    <x v="2"/>
    <s v="TikTok"/>
    <s v="Image"/>
    <s v="Gen X"/>
    <n v="376"/>
    <n v="7"/>
    <n v="0"/>
    <n v="10.48"/>
    <n v="0"/>
    <n v="1.8617021276595744E-2"/>
    <n v="0"/>
    <n v="1.4971428571428571"/>
    <n v="0"/>
    <n v="0"/>
    <n v="-10.48"/>
  </r>
  <r>
    <d v="2024-11-03T00:00:00"/>
    <x v="2"/>
    <s v="TikTok"/>
    <s v="Carousel"/>
    <s v="Gen Z"/>
    <n v="9839"/>
    <n v="228"/>
    <n v="17"/>
    <n v="174.02"/>
    <n v="1311.77"/>
    <n v="2.3173086695802418E-2"/>
    <n v="7.4561403508771926E-2"/>
    <n v="0.76324561403508773"/>
    <n v="10.236470588235294"/>
    <n v="7.5380416044132854"/>
    <n v="1137.75"/>
  </r>
  <r>
    <d v="2024-11-03T00:00:00"/>
    <x v="2"/>
    <s v="TikTok"/>
    <s v="Carousel"/>
    <s v="Millennials"/>
    <n v="1061"/>
    <n v="30"/>
    <n v="0"/>
    <n v="40.770000000000003"/>
    <n v="0"/>
    <n v="2.827521206409048E-2"/>
    <n v="0"/>
    <n v="1.3590000000000002"/>
    <n v="0"/>
    <n v="0"/>
    <n v="-40.770000000000003"/>
  </r>
  <r>
    <d v="2024-11-03T00:00:00"/>
    <x v="2"/>
    <s v="TikTok"/>
    <s v="Carousel"/>
    <s v="Gen X"/>
    <n v="575"/>
    <n v="8"/>
    <n v="0"/>
    <n v="17.29"/>
    <n v="0"/>
    <n v="1.391304347826087E-2"/>
    <n v="0"/>
    <n v="2.1612499999999999"/>
    <n v="0"/>
    <n v="0"/>
    <n v="-17.29"/>
  </r>
  <r>
    <d v="2024-11-03T00:00:00"/>
    <x v="2"/>
    <s v="Facebook"/>
    <s v="Video"/>
    <s v="Gen Z"/>
    <n v="2362"/>
    <n v="93"/>
    <n v="8"/>
    <n v="35.090000000000003"/>
    <n v="723.08"/>
    <n v="3.9373412362404742E-2"/>
    <n v="8.6021505376344093E-2"/>
    <n v="0.37731182795698931"/>
    <n v="4.3862500000000004"/>
    <n v="20.606440581362211"/>
    <n v="687.99"/>
  </r>
  <r>
    <d v="2024-11-03T00:00:00"/>
    <x v="2"/>
    <s v="Facebook"/>
    <s v="Video"/>
    <s v="Millennials"/>
    <n v="8736"/>
    <n v="289"/>
    <n v="28"/>
    <n v="293.73"/>
    <n v="2296.63"/>
    <n v="3.3081501831501832E-2"/>
    <n v="9.6885813148788927E-2"/>
    <n v="1.0163667820069204"/>
    <n v="10.490357142857144"/>
    <n v="7.8188472406631941"/>
    <n v="2002.9"/>
  </r>
  <r>
    <d v="2024-11-03T00:00:00"/>
    <x v="2"/>
    <s v="Facebook"/>
    <s v="Video"/>
    <s v="Gen X"/>
    <n v="2400"/>
    <n v="94"/>
    <n v="11"/>
    <n v="81.900000000000006"/>
    <n v="637.87"/>
    <n v="3.9166666666666669E-2"/>
    <n v="0.11702127659574468"/>
    <n v="0.87127659574468086"/>
    <n v="7.4454545454545462"/>
    <n v="7.7884004884004883"/>
    <n v="555.97"/>
  </r>
  <r>
    <d v="2024-11-03T00:00:00"/>
    <x v="2"/>
    <s v="Facebook"/>
    <s v="Image"/>
    <s v="Gen Z"/>
    <n v="1580"/>
    <n v="13"/>
    <n v="0"/>
    <n v="24.67"/>
    <n v="0"/>
    <n v="8.2278481012658233E-3"/>
    <n v="0"/>
    <n v="1.8976923076923078"/>
    <n v="0"/>
    <n v="0"/>
    <n v="-24.67"/>
  </r>
  <r>
    <d v="2024-11-03T00:00:00"/>
    <x v="2"/>
    <s v="Facebook"/>
    <s v="Image"/>
    <s v="Millennials"/>
    <n v="4803"/>
    <n v="65"/>
    <n v="1"/>
    <n v="183.98"/>
    <n v="55.22"/>
    <n v="1.3533208411409536E-2"/>
    <n v="1.5384615384615385E-2"/>
    <n v="2.8304615384615381"/>
    <n v="183.98"/>
    <n v="0.30014131970866398"/>
    <n v="-128.76"/>
  </r>
  <r>
    <d v="2024-11-03T00:00:00"/>
    <x v="2"/>
    <s v="Facebook"/>
    <s v="Image"/>
    <s v="Gen X"/>
    <n v="4676"/>
    <n v="37"/>
    <n v="0"/>
    <n v="137.05000000000001"/>
    <n v="0"/>
    <n v="7.9127459366980322E-3"/>
    <n v="0"/>
    <n v="3.7040540540540543"/>
    <n v="0"/>
    <n v="0"/>
    <n v="-137.05000000000001"/>
  </r>
  <r>
    <d v="2024-11-03T00:00:00"/>
    <x v="2"/>
    <s v="Facebook"/>
    <s v="Carousel"/>
    <s v="Gen Z"/>
    <n v="1600"/>
    <n v="27"/>
    <n v="0"/>
    <n v="30.29"/>
    <n v="0"/>
    <n v="1.6875000000000001E-2"/>
    <n v="0"/>
    <n v="1.1218518518518519"/>
    <n v="0"/>
    <n v="0"/>
    <n v="-30.29"/>
  </r>
  <r>
    <d v="2024-11-03T00:00:00"/>
    <x v="2"/>
    <s v="Facebook"/>
    <s v="Carousel"/>
    <s v="Millennials"/>
    <n v="5434"/>
    <n v="133"/>
    <n v="6"/>
    <n v="134.22999999999999"/>
    <n v="363.35"/>
    <n v="2.4475524475524476E-2"/>
    <n v="4.5112781954887216E-2"/>
    <n v="1.0092481203007517"/>
    <n v="22.371666666666666"/>
    <n v="2.7069209565670866"/>
    <n v="229.12000000000003"/>
  </r>
  <r>
    <d v="2024-11-03T00:00:00"/>
    <x v="2"/>
    <s v="Facebook"/>
    <s v="Carousel"/>
    <s v="Gen X"/>
    <n v="5991"/>
    <n v="119"/>
    <n v="5"/>
    <n v="218.87"/>
    <n v="402.81"/>
    <n v="1.986312802537139E-2"/>
    <n v="4.2016806722689079E-2"/>
    <n v="1.8392436974789916"/>
    <n v="43.774000000000001"/>
    <n v="1.8404075478594599"/>
    <n v="183.94"/>
  </r>
  <r>
    <d v="2024-11-04T00:00:00"/>
    <x v="2"/>
    <s v="Instagram"/>
    <s v="Video"/>
    <s v="Gen Z"/>
    <n v="8645"/>
    <n v="228"/>
    <n v="19"/>
    <n v="189.79"/>
    <n v="1403.79"/>
    <n v="2.6373626373626374E-2"/>
    <n v="8.3333333333333329E-2"/>
    <n v="0.83241228070175433"/>
    <n v="9.9889473684210515"/>
    <n v="7.3965435481321462"/>
    <n v="1214"/>
  </r>
  <r>
    <d v="2024-11-04T00:00:00"/>
    <x v="2"/>
    <s v="Instagram"/>
    <s v="Video"/>
    <s v="Millennials"/>
    <n v="6649"/>
    <n v="319"/>
    <n v="38"/>
    <n v="99.76"/>
    <n v="2583.92"/>
    <n v="4.7977139419461572E-2"/>
    <n v="0.11912225705329153"/>
    <n v="0.31272727272727274"/>
    <n v="2.6252631578947372"/>
    <n v="25.901363271852446"/>
    <n v="2484.16"/>
  </r>
  <r>
    <d v="2024-11-04T00:00:00"/>
    <x v="2"/>
    <s v="Instagram"/>
    <s v="Video"/>
    <s v="Gen X"/>
    <n v="829"/>
    <n v="17"/>
    <n v="1"/>
    <n v="17.239999999999998"/>
    <n v="83.73"/>
    <n v="2.0506634499396863E-2"/>
    <n v="5.8823529411764705E-2"/>
    <n v="1.0141176470588233"/>
    <n v="17.239999999999998"/>
    <n v="4.8567285382830629"/>
    <n v="66.490000000000009"/>
  </r>
  <r>
    <d v="2024-11-04T00:00:00"/>
    <x v="2"/>
    <s v="Instagram"/>
    <s v="Image"/>
    <s v="Gen Z"/>
    <n v="3236"/>
    <n v="40"/>
    <n v="1"/>
    <n v="118.7"/>
    <n v="98.71"/>
    <n v="1.2360939431396786E-2"/>
    <n v="2.5000000000000001E-2"/>
    <n v="2.9675000000000002"/>
    <n v="118.7"/>
    <n v="0.8315922493681549"/>
    <n v="-19.990000000000009"/>
  </r>
  <r>
    <d v="2024-11-04T00:00:00"/>
    <x v="2"/>
    <s v="Instagram"/>
    <s v="Image"/>
    <s v="Millennials"/>
    <n v="4862"/>
    <n v="91"/>
    <n v="1"/>
    <n v="105.05"/>
    <n v="88.13"/>
    <n v="1.871657754010695E-2"/>
    <n v="1.098901098901099E-2"/>
    <n v="1.1543956043956043"/>
    <n v="105.05"/>
    <n v="0.83893384102808188"/>
    <n v="-16.920000000000002"/>
  </r>
  <r>
    <d v="2024-11-04T00:00:00"/>
    <x v="2"/>
    <s v="Instagram"/>
    <s v="Image"/>
    <s v="Gen X"/>
    <n v="433"/>
    <n v="4"/>
    <n v="0"/>
    <n v="8.75"/>
    <n v="0"/>
    <n v="9.2378752886836026E-3"/>
    <n v="0"/>
    <n v="2.1875"/>
    <n v="0"/>
    <n v="0"/>
    <n v="-8.75"/>
  </r>
  <r>
    <d v="2024-11-04T00:00:00"/>
    <x v="2"/>
    <s v="Instagram"/>
    <s v="Carousel"/>
    <s v="Gen Z"/>
    <n v="4883"/>
    <n v="94"/>
    <n v="4"/>
    <n v="85.46"/>
    <n v="288.36"/>
    <n v="1.925046078230596E-2"/>
    <n v="4.2553191489361701E-2"/>
    <n v="0.90914893617021275"/>
    <n v="21.364999999999998"/>
    <n v="3.3742101567985028"/>
    <n v="202.90000000000003"/>
  </r>
  <r>
    <d v="2024-11-04T00:00:00"/>
    <x v="2"/>
    <s v="Instagram"/>
    <s v="Carousel"/>
    <s v="Millennials"/>
    <n v="2168"/>
    <n v="25"/>
    <n v="1"/>
    <n v="76.72"/>
    <n v="92.79"/>
    <n v="1.1531365313653136E-2"/>
    <n v="0.04"/>
    <n v="3.0688"/>
    <n v="76.72"/>
    <n v="1.2094629822732013"/>
    <n v="16.070000000000007"/>
  </r>
  <r>
    <d v="2024-11-04T00:00:00"/>
    <x v="2"/>
    <s v="Instagram"/>
    <s v="Carousel"/>
    <s v="Gen X"/>
    <n v="868"/>
    <n v="13"/>
    <n v="0"/>
    <n v="18.940000000000001"/>
    <n v="0"/>
    <n v="1.4976958525345621E-2"/>
    <n v="0"/>
    <n v="1.456923076923077"/>
    <n v="0"/>
    <n v="0"/>
    <n v="-18.940000000000001"/>
  </r>
  <r>
    <d v="2024-11-04T00:00:00"/>
    <x v="2"/>
    <s v="TikTok"/>
    <s v="Video"/>
    <s v="Gen Z"/>
    <n v="9720"/>
    <n v="352"/>
    <n v="47"/>
    <n v="243.39"/>
    <n v="4337.16"/>
    <n v="3.6213991769547323E-2"/>
    <n v="0.13352272727272727"/>
    <n v="0.6914488636363636"/>
    <n v="5.1785106382978716"/>
    <n v="17.819795390114631"/>
    <n v="4093.77"/>
  </r>
  <r>
    <d v="2024-11-04T00:00:00"/>
    <x v="2"/>
    <s v="TikTok"/>
    <s v="Video"/>
    <s v="Millennials"/>
    <n v="1130"/>
    <n v="27"/>
    <n v="2"/>
    <n v="37.44"/>
    <n v="171.21"/>
    <n v="2.3893805309734513E-2"/>
    <n v="7.407407407407407E-2"/>
    <n v="1.3866666666666665"/>
    <n v="18.72"/>
    <n v="4.572916666666667"/>
    <n v="133.77000000000001"/>
  </r>
  <r>
    <d v="2024-11-04T00:00:00"/>
    <x v="2"/>
    <s v="TikTok"/>
    <s v="Video"/>
    <s v="Gen X"/>
    <n v="142"/>
    <n v="6"/>
    <n v="0"/>
    <n v="5.08"/>
    <n v="0"/>
    <n v="4.2253521126760563E-2"/>
    <n v="0"/>
    <n v="0.84666666666666668"/>
    <n v="0"/>
    <n v="0"/>
    <n v="-5.08"/>
  </r>
  <r>
    <d v="2024-11-04T00:00:00"/>
    <x v="2"/>
    <s v="TikTok"/>
    <s v="Image"/>
    <s v="Gen Z"/>
    <n v="7663"/>
    <n v="53"/>
    <n v="2"/>
    <n v="109.98"/>
    <n v="111.76"/>
    <n v="6.9163512984470833E-3"/>
    <n v="3.7735849056603772E-2"/>
    <n v="2.0750943396226416"/>
    <n v="54.99"/>
    <n v="1.016184760865612"/>
    <n v="1.7800000000000011"/>
  </r>
  <r>
    <d v="2024-11-04T00:00:00"/>
    <x v="2"/>
    <s v="TikTok"/>
    <s v="Image"/>
    <s v="Millennials"/>
    <n v="1684"/>
    <n v="28"/>
    <n v="0"/>
    <n v="62.14"/>
    <n v="0"/>
    <n v="1.66270783847981E-2"/>
    <n v="0"/>
    <n v="2.2192857142857143"/>
    <n v="0"/>
    <n v="0"/>
    <n v="-62.14"/>
  </r>
  <r>
    <d v="2024-11-04T00:00:00"/>
    <x v="2"/>
    <s v="TikTok"/>
    <s v="Image"/>
    <s v="Gen X"/>
    <n v="603"/>
    <n v="6"/>
    <n v="0"/>
    <n v="20.7"/>
    <n v="0"/>
    <n v="9.9502487562189053E-3"/>
    <n v="0"/>
    <n v="3.4499999999999997"/>
    <n v="0"/>
    <n v="0"/>
    <n v="-20.7"/>
  </r>
  <r>
    <d v="2024-11-04T00:00:00"/>
    <x v="2"/>
    <s v="TikTok"/>
    <s v="Carousel"/>
    <s v="Gen Z"/>
    <n v="5223"/>
    <n v="153"/>
    <n v="6"/>
    <n v="181.2"/>
    <n v="511.34"/>
    <n v="2.929350947731189E-2"/>
    <n v="3.9215686274509803E-2"/>
    <n v="1.1843137254901961"/>
    <n v="30.2"/>
    <n v="2.8219646799116997"/>
    <n v="330.14"/>
  </r>
  <r>
    <d v="2024-11-04T00:00:00"/>
    <x v="2"/>
    <s v="TikTok"/>
    <s v="Carousel"/>
    <s v="Millennials"/>
    <n v="510"/>
    <n v="14"/>
    <n v="1"/>
    <n v="18.399999999999999"/>
    <n v="99.91"/>
    <n v="2.7450980392156862E-2"/>
    <n v="7.1428571428571425E-2"/>
    <n v="1.3142857142857143"/>
    <n v="18.399999999999999"/>
    <n v="5.4298913043478265"/>
    <n v="81.509999999999991"/>
  </r>
  <r>
    <d v="2024-11-04T00:00:00"/>
    <x v="2"/>
    <s v="TikTok"/>
    <s v="Carousel"/>
    <s v="Gen X"/>
    <n v="961"/>
    <n v="26"/>
    <n v="1"/>
    <n v="18.66"/>
    <n v="99.25"/>
    <n v="2.7055150884495317E-2"/>
    <n v="3.8461538461538464E-2"/>
    <n v="0.71769230769230774"/>
    <n v="18.66"/>
    <n v="5.3188638799571279"/>
    <n v="80.59"/>
  </r>
  <r>
    <d v="2024-11-04T00:00:00"/>
    <x v="2"/>
    <s v="Facebook"/>
    <s v="Video"/>
    <s v="Gen Z"/>
    <n v="1971"/>
    <n v="53"/>
    <n v="5"/>
    <n v="29"/>
    <n v="488.33"/>
    <n v="2.6889903602232368E-2"/>
    <n v="9.4339622641509441E-2"/>
    <n v="0.54716981132075471"/>
    <n v="5.8"/>
    <n v="16.83896551724138"/>
    <n v="459.33"/>
  </r>
  <r>
    <d v="2024-11-04T00:00:00"/>
    <x v="2"/>
    <s v="Facebook"/>
    <s v="Video"/>
    <s v="Millennials"/>
    <n v="8585"/>
    <n v="330"/>
    <n v="22"/>
    <n v="231.13"/>
    <n v="1411.41"/>
    <n v="3.8439138031450201E-2"/>
    <n v="6.6666666666666666E-2"/>
    <n v="0.70039393939393935"/>
    <n v="10.505909090909091"/>
    <n v="6.1065634058754821"/>
    <n v="1180.2800000000002"/>
  </r>
  <r>
    <d v="2024-11-04T00:00:00"/>
    <x v="2"/>
    <s v="Facebook"/>
    <s v="Video"/>
    <s v="Gen X"/>
    <n v="5168"/>
    <n v="168"/>
    <n v="16"/>
    <n v="79.81"/>
    <n v="860.02"/>
    <n v="3.2507739938080496E-2"/>
    <n v="9.5238095238095233E-2"/>
    <n v="0.47505952380952382"/>
    <n v="4.9881250000000001"/>
    <n v="10.775842626237313"/>
    <n v="780.21"/>
  </r>
  <r>
    <d v="2024-11-04T00:00:00"/>
    <x v="2"/>
    <s v="Facebook"/>
    <s v="Image"/>
    <s v="Gen Z"/>
    <n v="1451"/>
    <n v="21"/>
    <n v="0"/>
    <n v="31.48"/>
    <n v="0"/>
    <n v="1.4472777394900068E-2"/>
    <n v="0"/>
    <n v="1.499047619047619"/>
    <n v="0"/>
    <n v="0"/>
    <n v="-31.48"/>
  </r>
  <r>
    <d v="2024-11-04T00:00:00"/>
    <x v="2"/>
    <s v="Facebook"/>
    <s v="Image"/>
    <s v="Millennials"/>
    <n v="5811"/>
    <n v="111"/>
    <n v="2"/>
    <n v="85.75"/>
    <n v="116.95"/>
    <n v="1.9101703665462055E-2"/>
    <n v="1.8018018018018018E-2"/>
    <n v="0.77252252252252251"/>
    <n v="42.875"/>
    <n v="1.3638483965014578"/>
    <n v="31.200000000000003"/>
  </r>
  <r>
    <d v="2024-11-04T00:00:00"/>
    <x v="2"/>
    <s v="Facebook"/>
    <s v="Image"/>
    <s v="Gen X"/>
    <n v="4687"/>
    <n v="85"/>
    <n v="3"/>
    <n v="105.67"/>
    <n v="169.86"/>
    <n v="1.8135267761894603E-2"/>
    <n v="3.5294117647058823E-2"/>
    <n v="1.2431764705882353"/>
    <n v="35.223333333333336"/>
    <n v="1.6074571780070031"/>
    <n v="64.190000000000012"/>
  </r>
  <r>
    <d v="2024-11-04T00:00:00"/>
    <x v="2"/>
    <s v="Facebook"/>
    <s v="Carousel"/>
    <s v="Gen Z"/>
    <n v="1787"/>
    <n v="45"/>
    <n v="1"/>
    <n v="57.41"/>
    <n v="84"/>
    <n v="2.5181869054280919E-2"/>
    <n v="2.2222222222222223E-2"/>
    <n v="1.2757777777777777"/>
    <n v="57.41"/>
    <n v="1.4631597282703364"/>
    <n v="26.590000000000003"/>
  </r>
  <r>
    <d v="2024-11-04T00:00:00"/>
    <x v="2"/>
    <s v="Facebook"/>
    <s v="Carousel"/>
    <s v="Millennials"/>
    <n v="9464"/>
    <n v="128"/>
    <n v="6"/>
    <n v="179.29"/>
    <n v="570.91"/>
    <n v="1.3524936601859678E-2"/>
    <n v="4.6875E-2"/>
    <n v="1.4007031249999999"/>
    <n v="29.881666666666664"/>
    <n v="3.1842824474315354"/>
    <n v="391.62"/>
  </r>
  <r>
    <d v="2024-11-04T00:00:00"/>
    <x v="2"/>
    <s v="Facebook"/>
    <s v="Carousel"/>
    <s v="Gen X"/>
    <n v="4607"/>
    <n v="64"/>
    <n v="4"/>
    <n v="147.65"/>
    <n v="396.15"/>
    <n v="1.3891903624918602E-2"/>
    <n v="6.25E-2"/>
    <n v="2.3070312500000001"/>
    <n v="36.912500000000001"/>
    <n v="2.6830342025059259"/>
    <n v="248.49999999999997"/>
  </r>
  <r>
    <d v="2024-11-05T00:00:00"/>
    <x v="2"/>
    <s v="Instagram"/>
    <s v="Video"/>
    <s v="Gen Z"/>
    <n v="3278"/>
    <n v="111"/>
    <n v="13"/>
    <n v="112.25"/>
    <n v="859.88"/>
    <n v="3.3862111043319099E-2"/>
    <n v="0.11711711711711711"/>
    <n v="1.0112612612612613"/>
    <n v="8.634615384615385"/>
    <n v="7.6604008908685968"/>
    <n v="747.63"/>
  </r>
  <r>
    <d v="2024-11-05T00:00:00"/>
    <x v="2"/>
    <s v="Instagram"/>
    <s v="Video"/>
    <s v="Millennials"/>
    <n v="3106"/>
    <n v="104"/>
    <n v="9"/>
    <n v="58.94"/>
    <n v="482.94"/>
    <n v="3.3483580167417898E-2"/>
    <n v="8.6538461538461536E-2"/>
    <n v="0.56673076923076926"/>
    <n v="6.5488888888888885"/>
    <n v="8.1937563624024428"/>
    <n v="424"/>
  </r>
  <r>
    <d v="2024-11-05T00:00:00"/>
    <x v="2"/>
    <s v="Instagram"/>
    <s v="Video"/>
    <s v="Gen X"/>
    <n v="144"/>
    <n v="4"/>
    <n v="0"/>
    <n v="3.97"/>
    <n v="0"/>
    <n v="2.7777777777777776E-2"/>
    <n v="0"/>
    <n v="0.99250000000000005"/>
    <n v="0"/>
    <n v="0"/>
    <n v="-3.97"/>
  </r>
  <r>
    <d v="2024-11-05T00:00:00"/>
    <x v="2"/>
    <s v="Instagram"/>
    <s v="Image"/>
    <s v="Gen Z"/>
    <n v="9566"/>
    <n v="101"/>
    <n v="1"/>
    <n v="133.1"/>
    <n v="83.47"/>
    <n v="1.0558227054150115E-2"/>
    <n v="9.9009900990099011E-3"/>
    <n v="1.3178217821782177"/>
    <n v="133.1"/>
    <n v="0.62712246431254692"/>
    <n v="-49.629999999999995"/>
  </r>
  <r>
    <d v="2024-11-05T00:00:00"/>
    <x v="2"/>
    <s v="Instagram"/>
    <s v="Image"/>
    <s v="Millennials"/>
    <n v="2058"/>
    <n v="26"/>
    <n v="0"/>
    <n v="27.04"/>
    <n v="0"/>
    <n v="1.2633624878522837E-2"/>
    <n v="0"/>
    <n v="1.04"/>
    <n v="0"/>
    <n v="0"/>
    <n v="-27.04"/>
  </r>
  <r>
    <d v="2024-11-05T00:00:00"/>
    <x v="2"/>
    <s v="Instagram"/>
    <s v="Image"/>
    <s v="Gen X"/>
    <n v="910"/>
    <n v="5"/>
    <n v="0"/>
    <n v="32.46"/>
    <n v="0"/>
    <n v="5.4945054945054949E-3"/>
    <n v="0"/>
    <n v="6.492"/>
    <n v="0"/>
    <n v="0"/>
    <n v="-32.46"/>
  </r>
  <r>
    <d v="2024-11-05T00:00:00"/>
    <x v="2"/>
    <s v="Instagram"/>
    <s v="Carousel"/>
    <s v="Gen Z"/>
    <n v="5502"/>
    <n v="116"/>
    <n v="4"/>
    <n v="162.31"/>
    <n v="287.91000000000003"/>
    <n v="2.1083242457288258E-2"/>
    <n v="3.4482758620689655E-2"/>
    <n v="1.3992241379310344"/>
    <n v="40.577500000000001"/>
    <n v="1.7738278602673896"/>
    <n v="125.60000000000002"/>
  </r>
  <r>
    <d v="2024-11-05T00:00:00"/>
    <x v="2"/>
    <s v="Instagram"/>
    <s v="Carousel"/>
    <s v="Millennials"/>
    <n v="2111"/>
    <n v="52"/>
    <n v="1"/>
    <n v="58.94"/>
    <n v="95"/>
    <n v="2.4632875414495499E-2"/>
    <n v="1.9230769230769232E-2"/>
    <n v="1.1334615384615385"/>
    <n v="58.94"/>
    <n v="1.6118086189345098"/>
    <n v="36.06"/>
  </r>
  <r>
    <d v="2024-11-05T00:00:00"/>
    <x v="2"/>
    <s v="Instagram"/>
    <s v="Carousel"/>
    <s v="Gen X"/>
    <n v="513"/>
    <n v="9"/>
    <n v="0"/>
    <n v="18.32"/>
    <n v="0"/>
    <n v="1.7543859649122806E-2"/>
    <n v="0"/>
    <n v="2.0355555555555558"/>
    <n v="0"/>
    <n v="0"/>
    <n v="-18.32"/>
  </r>
  <r>
    <d v="2024-11-05T00:00:00"/>
    <x v="2"/>
    <s v="TikTok"/>
    <s v="Video"/>
    <s v="Gen Z"/>
    <n v="6654"/>
    <n v="181"/>
    <n v="10"/>
    <n v="253.66"/>
    <n v="576.41999999999996"/>
    <n v="2.7201683198076344E-2"/>
    <n v="5.5248618784530384E-2"/>
    <n v="1.4014364640883978"/>
    <n v="25.366"/>
    <n v="2.2724118899314041"/>
    <n v="322.76"/>
  </r>
  <r>
    <d v="2024-11-05T00:00:00"/>
    <x v="2"/>
    <s v="TikTok"/>
    <s v="Video"/>
    <s v="Millennials"/>
    <n v="728"/>
    <n v="24"/>
    <n v="3"/>
    <n v="16.850000000000001"/>
    <n v="225.33"/>
    <n v="3.2967032967032968E-2"/>
    <n v="0.125"/>
    <n v="0.70208333333333339"/>
    <n v="5.6166666666666671"/>
    <n v="13.372700296735905"/>
    <n v="208.48000000000002"/>
  </r>
  <r>
    <d v="2024-11-05T00:00:00"/>
    <x v="2"/>
    <s v="TikTok"/>
    <s v="Video"/>
    <s v="Gen X"/>
    <n v="293"/>
    <n v="11"/>
    <n v="1"/>
    <n v="9.01"/>
    <n v="87.33"/>
    <n v="3.7542662116040959E-2"/>
    <n v="9.0909090909090912E-2"/>
    <n v="0.81909090909090909"/>
    <n v="9.01"/>
    <n v="9.6925638179800231"/>
    <n v="78.319999999999993"/>
  </r>
  <r>
    <d v="2024-11-05T00:00:00"/>
    <x v="2"/>
    <s v="TikTok"/>
    <s v="Image"/>
    <s v="Gen Z"/>
    <n v="12139"/>
    <n v="112"/>
    <n v="3"/>
    <n v="172.73"/>
    <n v="183.75"/>
    <n v="9.2264601697009639E-3"/>
    <n v="2.6785714285714284E-2"/>
    <n v="1.5422321428571428"/>
    <n v="57.576666666666661"/>
    <n v="1.0637989926474847"/>
    <n v="11.02000000000001"/>
  </r>
  <r>
    <d v="2024-11-05T00:00:00"/>
    <x v="2"/>
    <s v="TikTok"/>
    <s v="Image"/>
    <s v="Millennials"/>
    <n v="1622"/>
    <n v="14"/>
    <n v="0"/>
    <n v="28.98"/>
    <n v="0"/>
    <n v="8.6313193588162754E-3"/>
    <n v="0"/>
    <n v="2.0699999999999998"/>
    <n v="0"/>
    <n v="0"/>
    <n v="-28.98"/>
  </r>
  <r>
    <d v="2024-11-05T00:00:00"/>
    <x v="2"/>
    <s v="TikTok"/>
    <s v="Image"/>
    <s v="Gen X"/>
    <n v="593"/>
    <n v="7"/>
    <n v="0"/>
    <n v="16.309999999999999"/>
    <n v="0"/>
    <n v="1.1804384485666104E-2"/>
    <n v="0"/>
    <n v="2.3299999999999996"/>
    <n v="0"/>
    <n v="0"/>
    <n v="-16.309999999999999"/>
  </r>
  <r>
    <d v="2024-11-05T00:00:00"/>
    <x v="2"/>
    <s v="TikTok"/>
    <s v="Carousel"/>
    <s v="Gen Z"/>
    <n v="13552"/>
    <n v="310"/>
    <n v="14"/>
    <n v="458.67"/>
    <n v="1002.09"/>
    <n v="2.2874852420306967E-2"/>
    <n v="4.5161290322580643E-2"/>
    <n v="1.4795806451612903"/>
    <n v="32.762142857142855"/>
    <n v="2.1847733664726272"/>
    <n v="543.42000000000007"/>
  </r>
  <r>
    <d v="2024-11-05T00:00:00"/>
    <x v="2"/>
    <s v="TikTok"/>
    <s v="Carousel"/>
    <s v="Millennials"/>
    <n v="973"/>
    <n v="27"/>
    <n v="1"/>
    <n v="31.46"/>
    <n v="98.56"/>
    <n v="2.7749229188078109E-2"/>
    <n v="3.7037037037037035E-2"/>
    <n v="1.1651851851851853"/>
    <n v="31.46"/>
    <n v="3.1328671328671329"/>
    <n v="67.099999999999994"/>
  </r>
  <r>
    <d v="2024-11-05T00:00:00"/>
    <x v="2"/>
    <s v="TikTok"/>
    <s v="Carousel"/>
    <s v="Gen X"/>
    <n v="734"/>
    <n v="11"/>
    <n v="0"/>
    <n v="27.33"/>
    <n v="0"/>
    <n v="1.4986376021798364E-2"/>
    <n v="0"/>
    <n v="2.4845454545454544"/>
    <n v="0"/>
    <n v="0"/>
    <n v="-27.33"/>
  </r>
  <r>
    <d v="2024-11-05T00:00:00"/>
    <x v="2"/>
    <s v="Facebook"/>
    <s v="Video"/>
    <s v="Gen Z"/>
    <n v="1010"/>
    <n v="48"/>
    <n v="2"/>
    <n v="18.63"/>
    <n v="134.13"/>
    <n v="4.7524752475247525E-2"/>
    <n v="4.1666666666666664E-2"/>
    <n v="0.388125"/>
    <n v="9.3149999999999995"/>
    <n v="7.1996779388083736"/>
    <n v="115.5"/>
  </r>
  <r>
    <d v="2024-11-05T00:00:00"/>
    <x v="2"/>
    <s v="Facebook"/>
    <s v="Video"/>
    <s v="Millennials"/>
    <n v="10019"/>
    <n v="450"/>
    <n v="45"/>
    <n v="193.87"/>
    <n v="3812.6"/>
    <n v="4.491466214193033E-2"/>
    <n v="0.1"/>
    <n v="0.43082222222222222"/>
    <n v="4.3082222222222226"/>
    <n v="19.665755403105173"/>
    <n v="3618.73"/>
  </r>
  <r>
    <d v="2024-11-05T00:00:00"/>
    <x v="2"/>
    <s v="Facebook"/>
    <s v="Video"/>
    <s v="Gen X"/>
    <n v="2606"/>
    <n v="103"/>
    <n v="6"/>
    <n v="70.45"/>
    <n v="476.53"/>
    <n v="3.9524174980813509E-2"/>
    <n v="5.8252427184466021E-2"/>
    <n v="0.68398058252427185"/>
    <n v="11.741666666666667"/>
    <n v="6.7640880056777846"/>
    <n v="406.08"/>
  </r>
  <r>
    <d v="2024-11-05T00:00:00"/>
    <x v="2"/>
    <s v="Facebook"/>
    <s v="Image"/>
    <s v="Gen Z"/>
    <n v="1212"/>
    <n v="16"/>
    <n v="0"/>
    <n v="22.84"/>
    <n v="0"/>
    <n v="1.3201320132013201E-2"/>
    <n v="0"/>
    <n v="1.4275"/>
    <n v="0"/>
    <n v="0"/>
    <n v="-22.84"/>
  </r>
  <r>
    <d v="2024-11-05T00:00:00"/>
    <x v="2"/>
    <s v="Facebook"/>
    <s v="Image"/>
    <s v="Millennials"/>
    <n v="9380"/>
    <n v="101"/>
    <n v="2"/>
    <n v="149.25"/>
    <n v="100.99"/>
    <n v="1.0767590618336887E-2"/>
    <n v="1.9801980198019802E-2"/>
    <n v="1.4777227722772277"/>
    <n v="74.625"/>
    <n v="0.67664991624790616"/>
    <n v="-48.260000000000005"/>
  </r>
  <r>
    <d v="2024-11-05T00:00:00"/>
    <x v="2"/>
    <s v="Facebook"/>
    <s v="Image"/>
    <s v="Gen X"/>
    <n v="4442"/>
    <n v="66"/>
    <n v="3"/>
    <n v="88.51"/>
    <n v="190.45"/>
    <n v="1.4858171994597028E-2"/>
    <n v="4.5454545454545456E-2"/>
    <n v="1.3410606060606061"/>
    <n v="29.503333333333334"/>
    <n v="2.1517342673144273"/>
    <n v="101.93999999999998"/>
  </r>
  <r>
    <d v="2024-11-05T00:00:00"/>
    <x v="2"/>
    <s v="Facebook"/>
    <s v="Carousel"/>
    <s v="Gen Z"/>
    <n v="1832"/>
    <n v="37"/>
    <n v="2"/>
    <n v="43.12"/>
    <n v="161.31"/>
    <n v="2.0196506550218339E-2"/>
    <n v="5.4054054054054057E-2"/>
    <n v="1.1654054054054053"/>
    <n v="21.56"/>
    <n v="3.7409554730983303"/>
    <n v="118.19"/>
  </r>
  <r>
    <d v="2024-11-05T00:00:00"/>
    <x v="2"/>
    <s v="Facebook"/>
    <s v="Carousel"/>
    <s v="Millennials"/>
    <n v="8555"/>
    <n v="208"/>
    <n v="14"/>
    <n v="276.67"/>
    <n v="1173.77"/>
    <n v="2.4313267095265927E-2"/>
    <n v="6.7307692307692304E-2"/>
    <n v="1.3301442307692308"/>
    <n v="19.762142857142859"/>
    <n v="4.2424910543246463"/>
    <n v="897.09999999999991"/>
  </r>
  <r>
    <d v="2024-11-05T00:00:00"/>
    <x v="2"/>
    <s v="Facebook"/>
    <s v="Carousel"/>
    <s v="Gen X"/>
    <n v="4873"/>
    <n v="99"/>
    <n v="4"/>
    <n v="185.28"/>
    <n v="388.4"/>
    <n v="2.0316027088036117E-2"/>
    <n v="4.0404040404040407E-2"/>
    <n v="1.8715151515151516"/>
    <n v="46.32"/>
    <n v="2.0962867012089808"/>
    <n v="203.11999999999998"/>
  </r>
  <r>
    <d v="2024-11-06T00:00:00"/>
    <x v="2"/>
    <s v="Instagram"/>
    <s v="Video"/>
    <s v="Gen Z"/>
    <n v="9144"/>
    <n v="349"/>
    <n v="52"/>
    <n v="140.07"/>
    <n v="3318.42"/>
    <n v="3.8167104111986004E-2"/>
    <n v="0.14899713467048711"/>
    <n v="0.40134670487106017"/>
    <n v="2.693653846153846"/>
    <n v="23.691154422788607"/>
    <n v="3178.35"/>
  </r>
  <r>
    <d v="2024-11-06T00:00:00"/>
    <x v="2"/>
    <s v="Instagram"/>
    <s v="Video"/>
    <s v="Millennials"/>
    <n v="6728"/>
    <n v="273"/>
    <n v="15"/>
    <n v="156.58000000000001"/>
    <n v="1297.7"/>
    <n v="4.0576694411414982E-2"/>
    <n v="5.4945054945054944E-2"/>
    <n v="0.57355311355311356"/>
    <n v="10.438666666666668"/>
    <n v="8.2877762166304763"/>
    <n v="1141.1200000000001"/>
  </r>
  <r>
    <d v="2024-11-06T00:00:00"/>
    <x v="2"/>
    <s v="Instagram"/>
    <s v="Video"/>
    <s v="Gen X"/>
    <n v="824"/>
    <n v="19"/>
    <n v="1"/>
    <n v="12.26"/>
    <n v="77.81"/>
    <n v="2.3058252427184466E-2"/>
    <n v="5.2631578947368418E-2"/>
    <n v="0.64526315789473687"/>
    <n v="12.26"/>
    <n v="6.346655791190865"/>
    <n v="65.55"/>
  </r>
  <r>
    <d v="2024-11-06T00:00:00"/>
    <x v="2"/>
    <s v="Instagram"/>
    <s v="Image"/>
    <s v="Gen Z"/>
    <n v="6565"/>
    <n v="97"/>
    <n v="1"/>
    <n v="249.63"/>
    <n v="87.93"/>
    <n v="1.4775323686214776E-2"/>
    <n v="1.0309278350515464E-2"/>
    <n v="2.5735051546391752"/>
    <n v="249.63"/>
    <n v="0.35224131714938112"/>
    <n v="-161.69999999999999"/>
  </r>
  <r>
    <d v="2024-11-06T00:00:00"/>
    <x v="2"/>
    <s v="Instagram"/>
    <s v="Image"/>
    <s v="Millennials"/>
    <n v="6833"/>
    <n v="97"/>
    <n v="2"/>
    <n v="178.64"/>
    <n v="190.94"/>
    <n v="1.4195814429972194E-2"/>
    <n v="2.0618556701030927E-2"/>
    <n v="1.8416494845360822"/>
    <n v="89.32"/>
    <n v="1.0688535602328706"/>
    <n v="12.300000000000011"/>
  </r>
  <r>
    <d v="2024-11-06T00:00:00"/>
    <x v="2"/>
    <s v="Instagram"/>
    <s v="Image"/>
    <s v="Gen X"/>
    <n v="362"/>
    <n v="5"/>
    <n v="0"/>
    <n v="11.72"/>
    <n v="0"/>
    <n v="1.3812154696132596E-2"/>
    <n v="0"/>
    <n v="2.3440000000000003"/>
    <n v="0"/>
    <n v="0"/>
    <n v="-11.72"/>
  </r>
  <r>
    <d v="2024-11-06T00:00:00"/>
    <x v="2"/>
    <s v="Instagram"/>
    <s v="Carousel"/>
    <s v="Gen Z"/>
    <n v="7544"/>
    <n v="102"/>
    <n v="7"/>
    <n v="279.02"/>
    <n v="428.68"/>
    <n v="1.3520678685047719E-2"/>
    <n v="6.8627450980392163E-2"/>
    <n v="2.7354901960784312"/>
    <n v="39.86"/>
    <n v="1.5363773206221778"/>
    <n v="149.66000000000003"/>
  </r>
  <r>
    <d v="2024-11-06T00:00:00"/>
    <x v="2"/>
    <s v="Instagram"/>
    <s v="Carousel"/>
    <s v="Millennials"/>
    <n v="5196"/>
    <n v="140"/>
    <n v="5"/>
    <n v="124.87"/>
    <n v="481.42"/>
    <n v="2.6943802925327175E-2"/>
    <n v="3.5714285714285712E-2"/>
    <n v="0.89192857142857151"/>
    <n v="24.974"/>
    <n v="3.8553695843677422"/>
    <n v="356.55"/>
  </r>
  <r>
    <d v="2024-11-06T00:00:00"/>
    <x v="2"/>
    <s v="Instagram"/>
    <s v="Carousel"/>
    <s v="Gen X"/>
    <n v="514"/>
    <n v="13"/>
    <n v="0"/>
    <n v="8.08"/>
    <n v="0"/>
    <n v="2.5291828793774319E-2"/>
    <n v="0"/>
    <n v="0.6215384615384616"/>
    <n v="0"/>
    <n v="0"/>
    <n v="-8.08"/>
  </r>
  <r>
    <d v="2024-11-06T00:00:00"/>
    <x v="2"/>
    <s v="TikTok"/>
    <s v="Video"/>
    <s v="Gen Z"/>
    <n v="7870"/>
    <n v="326"/>
    <n v="31"/>
    <n v="275.8"/>
    <n v="1800.69"/>
    <n v="4.1423125794155018E-2"/>
    <n v="9.5092024539877307E-2"/>
    <n v="0.84601226993865031"/>
    <n v="8.8967741935483868"/>
    <n v="6.5289702683103696"/>
    <n v="1524.89"/>
  </r>
  <r>
    <d v="2024-11-06T00:00:00"/>
    <x v="2"/>
    <s v="TikTok"/>
    <s v="Video"/>
    <s v="Millennials"/>
    <n v="779"/>
    <n v="23"/>
    <n v="1"/>
    <n v="20.82"/>
    <n v="50.72"/>
    <n v="2.9525032092426188E-2"/>
    <n v="4.3478260869565216E-2"/>
    <n v="0.90521739130434786"/>
    <n v="20.82"/>
    <n v="2.4361191162343898"/>
    <n v="29.9"/>
  </r>
  <r>
    <d v="2024-11-06T00:00:00"/>
    <x v="2"/>
    <s v="TikTok"/>
    <s v="Video"/>
    <s v="Gen X"/>
    <n v="295"/>
    <n v="6"/>
    <n v="0"/>
    <n v="4.9000000000000004"/>
    <n v="0"/>
    <n v="2.0338983050847456E-2"/>
    <n v="0"/>
    <n v="0.81666666666666676"/>
    <n v="0"/>
    <n v="0"/>
    <n v="-4.9000000000000004"/>
  </r>
  <r>
    <d v="2024-11-06T00:00:00"/>
    <x v="2"/>
    <s v="TikTok"/>
    <s v="Image"/>
    <s v="Gen Z"/>
    <n v="13691"/>
    <n v="138"/>
    <n v="6"/>
    <n v="430.6"/>
    <n v="454.16"/>
    <n v="1.0079614345190271E-2"/>
    <n v="4.3478260869565216E-2"/>
    <n v="3.120289855072464"/>
    <n v="71.766666666666666"/>
    <n v="1.0547143520668834"/>
    <n v="23.560000000000002"/>
  </r>
  <r>
    <d v="2024-11-06T00:00:00"/>
    <x v="2"/>
    <s v="TikTok"/>
    <s v="Image"/>
    <s v="Millennials"/>
    <n v="1009"/>
    <n v="16"/>
    <n v="0"/>
    <n v="38.5"/>
    <n v="0"/>
    <n v="1.5857284440039643E-2"/>
    <n v="0"/>
    <n v="2.40625"/>
    <n v="0"/>
    <n v="0"/>
    <n v="-38.5"/>
  </r>
  <r>
    <d v="2024-11-06T00:00:00"/>
    <x v="2"/>
    <s v="TikTok"/>
    <s v="Image"/>
    <s v="Gen X"/>
    <n v="277"/>
    <n v="1"/>
    <n v="0"/>
    <n v="8.4600000000000009"/>
    <n v="0"/>
    <n v="3.6101083032490976E-3"/>
    <n v="0"/>
    <n v="8.4600000000000009"/>
    <n v="0"/>
    <n v="0"/>
    <n v="-8.4600000000000009"/>
  </r>
  <r>
    <d v="2024-11-06T00:00:00"/>
    <x v="2"/>
    <s v="TikTok"/>
    <s v="Carousel"/>
    <s v="Gen Z"/>
    <n v="6606"/>
    <n v="85"/>
    <n v="4"/>
    <n v="174.2"/>
    <n v="315.19"/>
    <n v="1.2867090523766273E-2"/>
    <n v="4.7058823529411764E-2"/>
    <n v="2.0494117647058823"/>
    <n v="43.55"/>
    <n v="1.8093570608495984"/>
    <n v="140.99"/>
  </r>
  <r>
    <d v="2024-11-06T00:00:00"/>
    <x v="2"/>
    <s v="TikTok"/>
    <s v="Carousel"/>
    <s v="Millennials"/>
    <n v="1574"/>
    <n v="45"/>
    <n v="2"/>
    <n v="41.34"/>
    <n v="198.41"/>
    <n v="2.8589580686149935E-2"/>
    <n v="4.4444444444444446E-2"/>
    <n v="0.91866666666666674"/>
    <n v="20.67"/>
    <n v="4.799467827769714"/>
    <n v="157.07"/>
  </r>
  <r>
    <d v="2024-11-06T00:00:00"/>
    <x v="2"/>
    <s v="TikTok"/>
    <s v="Carousel"/>
    <s v="Gen X"/>
    <n v="680"/>
    <n v="19"/>
    <n v="0"/>
    <n v="13.93"/>
    <n v="0"/>
    <n v="2.7941176470588237E-2"/>
    <n v="0"/>
    <n v="0.73315789473684212"/>
    <n v="0"/>
    <n v="0"/>
    <n v="-13.93"/>
  </r>
  <r>
    <d v="2024-11-06T00:00:00"/>
    <x v="2"/>
    <s v="Facebook"/>
    <s v="Video"/>
    <s v="Gen Z"/>
    <n v="1328"/>
    <n v="64"/>
    <n v="6"/>
    <n v="17.93"/>
    <n v="366.51"/>
    <n v="4.8192771084337352E-2"/>
    <n v="9.375E-2"/>
    <n v="0.28015625"/>
    <n v="2.9883333333333333"/>
    <n v="20.441160066926937"/>
    <n v="348.58"/>
  </r>
  <r>
    <d v="2024-11-06T00:00:00"/>
    <x v="2"/>
    <s v="Facebook"/>
    <s v="Video"/>
    <s v="Millennials"/>
    <n v="8822"/>
    <n v="181"/>
    <n v="22"/>
    <n v="294.94"/>
    <n v="1552.56"/>
    <n v="2.0516889594196328E-2"/>
    <n v="0.12154696132596685"/>
    <n v="1.6295027624309393"/>
    <n v="13.406363636363636"/>
    <n v="5.2639858954363596"/>
    <n v="1257.6199999999999"/>
  </r>
  <r>
    <d v="2024-11-06T00:00:00"/>
    <x v="2"/>
    <s v="Facebook"/>
    <s v="Video"/>
    <s v="Gen X"/>
    <n v="2474"/>
    <n v="93"/>
    <n v="9"/>
    <n v="49.67"/>
    <n v="881.06"/>
    <n v="3.7590945836701695E-2"/>
    <n v="9.6774193548387094E-2"/>
    <n v="0.53408602150537632"/>
    <n v="5.5188888888888892"/>
    <n v="17.738272599154417"/>
    <n v="831.39"/>
  </r>
  <r>
    <d v="2024-11-06T00:00:00"/>
    <x v="2"/>
    <s v="Facebook"/>
    <s v="Image"/>
    <s v="Gen Z"/>
    <n v="2907"/>
    <n v="55"/>
    <n v="1"/>
    <n v="89"/>
    <n v="87.35"/>
    <n v="1.8919848641210869E-2"/>
    <n v="1.8181818181818181E-2"/>
    <n v="1.6181818181818182"/>
    <n v="89"/>
    <n v="0.98146067415730331"/>
    <n v="-1.6500000000000057"/>
  </r>
  <r>
    <d v="2024-11-06T00:00:00"/>
    <x v="2"/>
    <s v="Facebook"/>
    <s v="Image"/>
    <s v="Millennials"/>
    <n v="8367"/>
    <n v="154"/>
    <n v="2"/>
    <n v="222.72"/>
    <n v="131.61000000000001"/>
    <n v="1.8405641209513567E-2"/>
    <n v="1.2987012987012988E-2"/>
    <n v="1.4462337662337663"/>
    <n v="111.36"/>
    <n v="0.59092133620689657"/>
    <n v="-91.109999999999985"/>
  </r>
  <r>
    <d v="2024-11-06T00:00:00"/>
    <x v="2"/>
    <s v="Facebook"/>
    <s v="Image"/>
    <s v="Gen X"/>
    <n v="4166"/>
    <n v="55"/>
    <n v="1"/>
    <n v="152.25"/>
    <n v="77.11"/>
    <n v="1.3202112337974076E-2"/>
    <n v="1.8181818181818181E-2"/>
    <n v="2.7681818181818181"/>
    <n v="152.25"/>
    <n v="0.50646962233169124"/>
    <n v="-75.14"/>
  </r>
  <r>
    <d v="2024-11-06T00:00:00"/>
    <x v="2"/>
    <s v="Facebook"/>
    <s v="Carousel"/>
    <s v="Gen Z"/>
    <n v="2356"/>
    <n v="27"/>
    <n v="1"/>
    <n v="38.11"/>
    <n v="66.72"/>
    <n v="1.1460101867572157E-2"/>
    <n v="3.7037037037037035E-2"/>
    <n v="1.4114814814814816"/>
    <n v="38.11"/>
    <n v="1.7507215953817896"/>
    <n v="28.61"/>
  </r>
  <r>
    <d v="2024-11-06T00:00:00"/>
    <x v="2"/>
    <s v="Facebook"/>
    <s v="Carousel"/>
    <s v="Millennials"/>
    <n v="7910"/>
    <n v="124"/>
    <n v="3"/>
    <n v="191.78"/>
    <n v="224.64"/>
    <n v="1.5676359039190898E-2"/>
    <n v="2.4193548387096774E-2"/>
    <n v="1.5466129032258065"/>
    <n v="63.926666666666669"/>
    <n v="1.1713421628949838"/>
    <n v="32.859999999999985"/>
  </r>
  <r>
    <d v="2024-11-06T00:00:00"/>
    <x v="2"/>
    <s v="Facebook"/>
    <s v="Carousel"/>
    <s v="Gen X"/>
    <n v="4823"/>
    <n v="97"/>
    <n v="3"/>
    <n v="162.52000000000001"/>
    <n v="217.04"/>
    <n v="2.0111963508189924E-2"/>
    <n v="3.0927835051546393E-2"/>
    <n v="1.6754639175257733"/>
    <n v="54.173333333333339"/>
    <n v="1.3354664041348756"/>
    <n v="54.519999999999982"/>
  </r>
  <r>
    <d v="2024-11-07T00:00:00"/>
    <x v="2"/>
    <s v="Instagram"/>
    <s v="Video"/>
    <s v="Gen Z"/>
    <n v="8171"/>
    <n v="394"/>
    <n v="29"/>
    <n v="280.54000000000002"/>
    <n v="2633.8"/>
    <n v="4.8219312201688902E-2"/>
    <n v="7.3604060913705582E-2"/>
    <n v="0.71203045685279198"/>
    <n v="9.6737931034482774"/>
    <n v="9.3883225208526415"/>
    <n v="2353.2600000000002"/>
  </r>
  <r>
    <d v="2024-11-07T00:00:00"/>
    <x v="2"/>
    <s v="Instagram"/>
    <s v="Video"/>
    <s v="Millennials"/>
    <n v="7784"/>
    <n v="191"/>
    <n v="27"/>
    <n v="213.32"/>
    <n v="2691.48"/>
    <n v="2.4537512846865363E-2"/>
    <n v="0.14136125654450263"/>
    <n v="1.1168586387434554"/>
    <n v="7.9007407407407406"/>
    <n v="12.617101068816801"/>
    <n v="2478.16"/>
  </r>
  <r>
    <d v="2024-11-07T00:00:00"/>
    <x v="2"/>
    <s v="Instagram"/>
    <s v="Video"/>
    <s v="Gen X"/>
    <n v="263"/>
    <n v="7"/>
    <n v="0"/>
    <n v="6.84"/>
    <n v="0"/>
    <n v="2.6615969581749048E-2"/>
    <n v="0"/>
    <n v="0.97714285714285709"/>
    <n v="0"/>
    <n v="0"/>
    <n v="-6.84"/>
  </r>
  <r>
    <d v="2024-11-07T00:00:00"/>
    <x v="2"/>
    <s v="Instagram"/>
    <s v="Image"/>
    <s v="Gen Z"/>
    <n v="8171"/>
    <n v="133"/>
    <n v="5"/>
    <n v="283.67"/>
    <n v="305.73"/>
    <n v="1.6277077469098029E-2"/>
    <n v="3.7593984962406013E-2"/>
    <n v="2.132857142857143"/>
    <n v="56.734000000000002"/>
    <n v="1.0777664187259843"/>
    <n v="22.060000000000002"/>
  </r>
  <r>
    <d v="2024-11-07T00:00:00"/>
    <x v="2"/>
    <s v="Instagram"/>
    <s v="Image"/>
    <s v="Millennials"/>
    <n v="7133"/>
    <n v="74"/>
    <n v="3"/>
    <n v="173.07"/>
    <n v="293.95999999999998"/>
    <n v="1.0374316556848451E-2"/>
    <n v="4.0540540540540543E-2"/>
    <n v="2.3387837837837835"/>
    <n v="57.69"/>
    <n v="1.6985034956953833"/>
    <n v="120.88999999999999"/>
  </r>
  <r>
    <d v="2024-11-07T00:00:00"/>
    <x v="2"/>
    <s v="Instagram"/>
    <s v="Image"/>
    <s v="Gen X"/>
    <n v="232"/>
    <n v="3"/>
    <n v="0"/>
    <n v="6.48"/>
    <n v="0"/>
    <n v="1.2931034482758621E-2"/>
    <n v="0"/>
    <n v="2.16"/>
    <n v="0"/>
    <n v="0"/>
    <n v="-6.48"/>
  </r>
  <r>
    <d v="2024-11-07T00:00:00"/>
    <x v="2"/>
    <s v="Instagram"/>
    <s v="Carousel"/>
    <s v="Gen Z"/>
    <n v="6529"/>
    <n v="103"/>
    <n v="7"/>
    <n v="218.07"/>
    <n v="630.49"/>
    <n v="1.5775769643130648E-2"/>
    <n v="6.7961165048543687E-2"/>
    <n v="2.1171844660194172"/>
    <n v="31.15285714285714"/>
    <n v="2.8912275874719127"/>
    <n v="412.42"/>
  </r>
  <r>
    <d v="2024-11-07T00:00:00"/>
    <x v="2"/>
    <s v="Instagram"/>
    <s v="Carousel"/>
    <s v="Millennials"/>
    <n v="3911"/>
    <n v="74"/>
    <n v="2"/>
    <n v="117.1"/>
    <n v="157.30000000000001"/>
    <n v="1.8920992073638454E-2"/>
    <n v="2.7027027027027029E-2"/>
    <n v="1.5824324324324324"/>
    <n v="58.55"/>
    <n v="1.3432963279248507"/>
    <n v="40.200000000000017"/>
  </r>
  <r>
    <d v="2024-11-07T00:00:00"/>
    <x v="2"/>
    <s v="Instagram"/>
    <s v="Carousel"/>
    <s v="Gen X"/>
    <n v="318"/>
    <n v="8"/>
    <n v="0"/>
    <n v="9.0299999999999994"/>
    <n v="0"/>
    <n v="2.5157232704402517E-2"/>
    <n v="0"/>
    <n v="1.1287499999999999"/>
    <n v="0"/>
    <n v="0"/>
    <n v="-9.0299999999999994"/>
  </r>
  <r>
    <d v="2024-11-07T00:00:00"/>
    <x v="2"/>
    <s v="TikTok"/>
    <s v="Video"/>
    <s v="Gen Z"/>
    <n v="6177"/>
    <n v="305"/>
    <n v="22"/>
    <n v="187.75"/>
    <n v="1599.52"/>
    <n v="4.9376720090658896E-2"/>
    <n v="7.2131147540983612E-2"/>
    <n v="0.61557377049180328"/>
    <n v="8.5340909090909083"/>
    <n v="8.5194141145139817"/>
    <n v="1411.77"/>
  </r>
  <r>
    <d v="2024-11-07T00:00:00"/>
    <x v="2"/>
    <s v="TikTok"/>
    <s v="Video"/>
    <s v="Millennials"/>
    <n v="1387"/>
    <n v="60"/>
    <n v="6"/>
    <n v="51.4"/>
    <n v="599.20000000000005"/>
    <n v="4.3258832011535686E-2"/>
    <n v="0.1"/>
    <n v="0.85666666666666669"/>
    <n v="8.5666666666666664"/>
    <n v="11.657587548638134"/>
    <n v="547.80000000000007"/>
  </r>
  <r>
    <d v="2024-11-07T00:00:00"/>
    <x v="2"/>
    <s v="TikTok"/>
    <s v="Video"/>
    <s v="Gen X"/>
    <n v="370"/>
    <n v="11"/>
    <n v="1"/>
    <n v="6.73"/>
    <n v="54.96"/>
    <n v="2.9729729729729731E-2"/>
    <n v="9.0909090909090912E-2"/>
    <n v="0.61181818181818182"/>
    <n v="6.73"/>
    <n v="8.1664190193164927"/>
    <n v="48.230000000000004"/>
  </r>
  <r>
    <d v="2024-11-07T00:00:00"/>
    <x v="2"/>
    <s v="TikTok"/>
    <s v="Image"/>
    <s v="Gen Z"/>
    <n v="10736"/>
    <n v="166"/>
    <n v="8"/>
    <n v="215"/>
    <n v="695.98"/>
    <n v="1.5461997019374068E-2"/>
    <n v="4.8192771084337352E-2"/>
    <n v="1.2951807228915662"/>
    <n v="26.875"/>
    <n v="3.2371162790697676"/>
    <n v="480.98"/>
  </r>
  <r>
    <d v="2024-11-07T00:00:00"/>
    <x v="2"/>
    <s v="TikTok"/>
    <s v="Image"/>
    <s v="Millennials"/>
    <n v="555"/>
    <n v="10"/>
    <n v="0"/>
    <n v="10.55"/>
    <n v="0"/>
    <n v="1.8018018018018018E-2"/>
    <n v="0"/>
    <n v="1.0550000000000002"/>
    <n v="0"/>
    <n v="0"/>
    <n v="-10.55"/>
  </r>
  <r>
    <d v="2024-11-07T00:00:00"/>
    <x v="2"/>
    <s v="TikTok"/>
    <s v="Image"/>
    <s v="Gen X"/>
    <n v="406"/>
    <n v="5"/>
    <n v="0"/>
    <n v="5.68"/>
    <n v="0"/>
    <n v="1.2315270935960592E-2"/>
    <n v="0"/>
    <n v="1.1359999999999999"/>
    <n v="0"/>
    <n v="0"/>
    <n v="-5.68"/>
  </r>
  <r>
    <d v="2024-11-07T00:00:00"/>
    <x v="2"/>
    <s v="TikTok"/>
    <s v="Carousel"/>
    <s v="Gen Z"/>
    <n v="5680"/>
    <n v="153"/>
    <n v="4"/>
    <n v="107.22"/>
    <n v="302.47000000000003"/>
    <n v="2.6936619718309858E-2"/>
    <n v="2.6143790849673203E-2"/>
    <n v="0.70078431372549022"/>
    <n v="26.805"/>
    <n v="2.8210221973512408"/>
    <n v="195.25000000000003"/>
  </r>
  <r>
    <d v="2024-11-07T00:00:00"/>
    <x v="2"/>
    <s v="TikTok"/>
    <s v="Carousel"/>
    <s v="Millennials"/>
    <n v="1375"/>
    <n v="33"/>
    <n v="1"/>
    <n v="32.31"/>
    <n v="58.25"/>
    <n v="2.4E-2"/>
    <n v="3.0303030303030304E-2"/>
    <n v="0.97909090909090912"/>
    <n v="32.31"/>
    <n v="1.8028474156607861"/>
    <n v="25.939999999999998"/>
  </r>
  <r>
    <d v="2024-11-07T00:00:00"/>
    <x v="2"/>
    <s v="TikTok"/>
    <s v="Carousel"/>
    <s v="Gen X"/>
    <n v="240"/>
    <n v="3"/>
    <n v="0"/>
    <n v="8.85"/>
    <n v="0"/>
    <n v="1.2500000000000001E-2"/>
    <n v="0"/>
    <n v="2.9499999999999997"/>
    <n v="0"/>
    <n v="0"/>
    <n v="-8.85"/>
  </r>
  <r>
    <d v="2024-11-07T00:00:00"/>
    <x v="2"/>
    <s v="Facebook"/>
    <s v="Video"/>
    <s v="Gen Z"/>
    <n v="1091"/>
    <n v="48"/>
    <n v="7"/>
    <n v="15.33"/>
    <n v="608.76"/>
    <n v="4.3996333638863426E-2"/>
    <n v="0.14583333333333334"/>
    <n v="0.31937500000000002"/>
    <n v="2.19"/>
    <n v="39.710371819960862"/>
    <n v="593.42999999999995"/>
  </r>
  <r>
    <d v="2024-11-07T00:00:00"/>
    <x v="2"/>
    <s v="Facebook"/>
    <s v="Video"/>
    <s v="Millennials"/>
    <n v="7718"/>
    <n v="300"/>
    <n v="36"/>
    <n v="228.11"/>
    <n v="2014.53"/>
    <n v="3.8870173620108833E-2"/>
    <n v="0.12"/>
    <n v="0.76036666666666675"/>
    <n v="6.3363888888888891"/>
    <n v="8.8313971329621666"/>
    <n v="1786.42"/>
  </r>
  <r>
    <d v="2024-11-07T00:00:00"/>
    <x v="2"/>
    <s v="Facebook"/>
    <s v="Video"/>
    <s v="Gen X"/>
    <n v="3494"/>
    <n v="142"/>
    <n v="21"/>
    <n v="53.34"/>
    <n v="1493.23"/>
    <n v="4.0641099026903264E-2"/>
    <n v="0.14788732394366197"/>
    <n v="0.37563380281690145"/>
    <n v="2.54"/>
    <n v="27.994563179602547"/>
    <n v="1439.89"/>
  </r>
  <r>
    <d v="2024-11-07T00:00:00"/>
    <x v="2"/>
    <s v="Facebook"/>
    <s v="Image"/>
    <s v="Gen Z"/>
    <n v="2244"/>
    <n v="32"/>
    <n v="1"/>
    <n v="37.96"/>
    <n v="77.41"/>
    <n v="1.4260249554367201E-2"/>
    <n v="3.125E-2"/>
    <n v="1.18625"/>
    <n v="37.96"/>
    <n v="2.0392518440463645"/>
    <n v="39.449999999999996"/>
  </r>
  <r>
    <d v="2024-11-07T00:00:00"/>
    <x v="2"/>
    <s v="Facebook"/>
    <s v="Image"/>
    <s v="Millennials"/>
    <n v="4173"/>
    <n v="33"/>
    <n v="0"/>
    <n v="109.44"/>
    <n v="0"/>
    <n v="7.9079798705966927E-3"/>
    <n v="0"/>
    <n v="3.3163636363636364"/>
    <n v="0"/>
    <n v="0"/>
    <n v="-109.44"/>
  </r>
  <r>
    <d v="2024-11-07T00:00:00"/>
    <x v="2"/>
    <s v="Facebook"/>
    <s v="Image"/>
    <s v="Gen X"/>
    <n v="4649"/>
    <n v="52"/>
    <n v="1"/>
    <n v="120.51"/>
    <n v="96.05"/>
    <n v="1.1185201118520113E-2"/>
    <n v="1.9230769230769232E-2"/>
    <n v="2.3174999999999999"/>
    <n v="120.51"/>
    <n v="0.79702929217492313"/>
    <n v="-24.460000000000008"/>
  </r>
  <r>
    <d v="2024-11-07T00:00:00"/>
    <x v="2"/>
    <s v="Facebook"/>
    <s v="Carousel"/>
    <s v="Gen Z"/>
    <n v="2043"/>
    <n v="37"/>
    <n v="0"/>
    <n v="46.45"/>
    <n v="0"/>
    <n v="1.8110621634850711E-2"/>
    <n v="0"/>
    <n v="1.2554054054054056"/>
    <n v="0"/>
    <n v="0"/>
    <n v="-46.45"/>
  </r>
  <r>
    <d v="2024-11-07T00:00:00"/>
    <x v="2"/>
    <s v="Facebook"/>
    <s v="Carousel"/>
    <s v="Millennials"/>
    <n v="5750"/>
    <n v="118"/>
    <n v="9"/>
    <n v="153.61000000000001"/>
    <n v="651.48"/>
    <n v="2.0521739130434782E-2"/>
    <n v="7.6271186440677971E-2"/>
    <n v="1.3017796610169492"/>
    <n v="17.067777777777778"/>
    <n v="4.2411301347568511"/>
    <n v="497.87"/>
  </r>
  <r>
    <d v="2024-11-07T00:00:00"/>
    <x v="2"/>
    <s v="Facebook"/>
    <s v="Carousel"/>
    <s v="Gen X"/>
    <n v="3243"/>
    <n v="77"/>
    <n v="4"/>
    <n v="98.31"/>
    <n v="272.04000000000002"/>
    <n v="2.3743447425223559E-2"/>
    <n v="5.1948051948051951E-2"/>
    <n v="1.2767532467532468"/>
    <n v="24.577500000000001"/>
    <n v="2.7671650900213614"/>
    <n v="173.73000000000002"/>
  </r>
  <r>
    <d v="2024-11-08T00:00:00"/>
    <x v="2"/>
    <s v="Instagram"/>
    <s v="Video"/>
    <s v="Gen Z"/>
    <n v="4177"/>
    <n v="187"/>
    <n v="16"/>
    <n v="124.48"/>
    <n v="1105"/>
    <n v="4.4768972947091215E-2"/>
    <n v="8.5561497326203204E-2"/>
    <n v="0.66566844919786095"/>
    <n v="7.78"/>
    <n v="8.8769280205655523"/>
    <n v="980.52"/>
  </r>
  <r>
    <d v="2024-11-08T00:00:00"/>
    <x v="2"/>
    <s v="Instagram"/>
    <s v="Video"/>
    <s v="Millennials"/>
    <n v="7761"/>
    <n v="386"/>
    <n v="44"/>
    <n v="220.73"/>
    <n v="4049.82"/>
    <n v="4.9735858781084913E-2"/>
    <n v="0.11398963730569948"/>
    <n v="0.57183937823834197"/>
    <n v="5.0165909090909091"/>
    <n v="18.347392742264308"/>
    <n v="3829.09"/>
  </r>
  <r>
    <d v="2024-11-08T00:00:00"/>
    <x v="2"/>
    <s v="Instagram"/>
    <s v="Video"/>
    <s v="Gen X"/>
    <n v="166"/>
    <n v="6"/>
    <n v="0"/>
    <n v="5.68"/>
    <n v="0"/>
    <n v="3.614457831325301E-2"/>
    <n v="0"/>
    <n v="0.94666666666666666"/>
    <n v="0"/>
    <n v="0"/>
    <n v="-5.68"/>
  </r>
  <r>
    <d v="2024-11-08T00:00:00"/>
    <x v="2"/>
    <s v="Instagram"/>
    <s v="Image"/>
    <s v="Gen Z"/>
    <n v="8901"/>
    <n v="54"/>
    <n v="1"/>
    <n v="277.16000000000003"/>
    <n v="60.37"/>
    <n v="6.0667340748230538E-3"/>
    <n v="1.8518518518518517E-2"/>
    <n v="5.1325925925925935"/>
    <n v="277.16000000000003"/>
    <n v="0.21781642372636742"/>
    <n v="-216.79000000000002"/>
  </r>
  <r>
    <d v="2024-11-08T00:00:00"/>
    <x v="2"/>
    <s v="Instagram"/>
    <s v="Image"/>
    <s v="Millennials"/>
    <n v="4929"/>
    <n v="70"/>
    <n v="2"/>
    <n v="162.36000000000001"/>
    <n v="130.08000000000001"/>
    <n v="1.4201663623453034E-2"/>
    <n v="2.8571428571428571E-2"/>
    <n v="2.3194285714285718"/>
    <n v="81.180000000000007"/>
    <n v="0.80118255728011822"/>
    <n v="-32.28"/>
  </r>
  <r>
    <d v="2024-11-08T00:00:00"/>
    <x v="2"/>
    <s v="Instagram"/>
    <s v="Image"/>
    <s v="Gen X"/>
    <n v="616"/>
    <n v="7"/>
    <n v="0"/>
    <n v="22.63"/>
    <n v="0"/>
    <n v="1.1363636363636364E-2"/>
    <n v="0"/>
    <n v="3.2328571428571427"/>
    <n v="0"/>
    <n v="0"/>
    <n v="-22.63"/>
  </r>
  <r>
    <d v="2024-11-08T00:00:00"/>
    <x v="2"/>
    <s v="Instagram"/>
    <s v="Carousel"/>
    <s v="Gen Z"/>
    <n v="6554"/>
    <n v="158"/>
    <n v="3"/>
    <n v="166.85"/>
    <n v="224.8"/>
    <n v="2.4107415318889228E-2"/>
    <n v="1.8987341772151899E-2"/>
    <n v="1.056012658227848"/>
    <n v="55.616666666666667"/>
    <n v="1.3473179502547199"/>
    <n v="57.950000000000017"/>
  </r>
  <r>
    <d v="2024-11-08T00:00:00"/>
    <x v="2"/>
    <s v="Instagram"/>
    <s v="Carousel"/>
    <s v="Millennials"/>
    <n v="3136"/>
    <n v="54"/>
    <n v="1"/>
    <n v="65.900000000000006"/>
    <n v="66.36"/>
    <n v="1.7219387755102039E-2"/>
    <n v="1.8518518518518517E-2"/>
    <n v="1.2203703703703705"/>
    <n v="65.900000000000006"/>
    <n v="1.0069802731411228"/>
    <n v="0.45999999999999375"/>
  </r>
  <r>
    <d v="2024-11-08T00:00:00"/>
    <x v="2"/>
    <s v="Instagram"/>
    <s v="Carousel"/>
    <s v="Gen X"/>
    <n v="934"/>
    <n v="10"/>
    <n v="0"/>
    <n v="31.02"/>
    <n v="0"/>
    <n v="1.0706638115631691E-2"/>
    <n v="0"/>
    <n v="3.1019999999999999"/>
    <n v="0"/>
    <n v="0"/>
    <n v="-31.02"/>
  </r>
  <r>
    <d v="2024-11-08T00:00:00"/>
    <x v="2"/>
    <s v="TikTok"/>
    <s v="Video"/>
    <s v="Gen Z"/>
    <n v="11927"/>
    <n v="519"/>
    <n v="69"/>
    <n v="338.04"/>
    <n v="6650.45"/>
    <n v="4.3514714513289178E-2"/>
    <n v="0.13294797687861271"/>
    <n v="0.65132947976878619"/>
    <n v="4.8991304347826086"/>
    <n v="19.673559342089693"/>
    <n v="6312.41"/>
  </r>
  <r>
    <d v="2024-11-08T00:00:00"/>
    <x v="2"/>
    <s v="TikTok"/>
    <s v="Video"/>
    <s v="Millennials"/>
    <n v="969"/>
    <n v="24"/>
    <n v="3"/>
    <n v="21.26"/>
    <n v="180.51"/>
    <n v="2.4767801857585141E-2"/>
    <n v="0.125"/>
    <n v="0.88583333333333336"/>
    <n v="7.0866666666666669"/>
    <n v="8.4905926622765744"/>
    <n v="159.25"/>
  </r>
  <r>
    <d v="2024-11-08T00:00:00"/>
    <x v="2"/>
    <s v="TikTok"/>
    <s v="Video"/>
    <s v="Gen X"/>
    <n v="907"/>
    <n v="27"/>
    <n v="3"/>
    <n v="14.58"/>
    <n v="221.03"/>
    <n v="2.9768467475192944E-2"/>
    <n v="0.1111111111111111"/>
    <n v="0.54"/>
    <n v="4.8600000000000003"/>
    <n v="15.159807956104252"/>
    <n v="206.45"/>
  </r>
  <r>
    <d v="2024-11-08T00:00:00"/>
    <x v="2"/>
    <s v="TikTok"/>
    <s v="Image"/>
    <s v="Gen Z"/>
    <n v="7434"/>
    <n v="117"/>
    <n v="5"/>
    <n v="195.6"/>
    <n v="321.35000000000002"/>
    <n v="1.5738498789346248E-2"/>
    <n v="4.2735042735042736E-2"/>
    <n v="1.6717948717948719"/>
    <n v="39.119999999999997"/>
    <n v="1.6428936605316975"/>
    <n v="125.75000000000003"/>
  </r>
  <r>
    <d v="2024-11-08T00:00:00"/>
    <x v="2"/>
    <s v="TikTok"/>
    <s v="Image"/>
    <s v="Millennials"/>
    <n v="1630"/>
    <n v="22"/>
    <n v="0"/>
    <n v="28.95"/>
    <n v="0"/>
    <n v="1.3496932515337423E-2"/>
    <n v="0"/>
    <n v="1.3159090909090909"/>
    <n v="0"/>
    <n v="0"/>
    <n v="-28.95"/>
  </r>
  <r>
    <d v="2024-11-08T00:00:00"/>
    <x v="2"/>
    <s v="TikTok"/>
    <s v="Image"/>
    <s v="Gen X"/>
    <n v="708"/>
    <n v="7"/>
    <n v="0"/>
    <n v="9.19"/>
    <n v="0"/>
    <n v="9.887005649717515E-3"/>
    <n v="0"/>
    <n v="1.3128571428571427"/>
    <n v="0"/>
    <n v="0"/>
    <n v="-9.19"/>
  </r>
  <r>
    <d v="2024-11-08T00:00:00"/>
    <x v="2"/>
    <s v="TikTok"/>
    <s v="Carousel"/>
    <s v="Gen Z"/>
    <n v="9823"/>
    <n v="110"/>
    <n v="2"/>
    <n v="239.34"/>
    <n v="181.02"/>
    <n v="1.1198208286674132E-2"/>
    <n v="1.8181818181818181E-2"/>
    <n v="2.1758181818181819"/>
    <n v="119.67"/>
    <n v="0.75632990724492355"/>
    <n v="-58.319999999999993"/>
  </r>
  <r>
    <d v="2024-11-08T00:00:00"/>
    <x v="2"/>
    <s v="TikTok"/>
    <s v="Carousel"/>
    <s v="Millennials"/>
    <n v="993"/>
    <n v="16"/>
    <n v="0"/>
    <n v="21.34"/>
    <n v="0"/>
    <n v="1.6112789526686808E-2"/>
    <n v="0"/>
    <n v="1.33375"/>
    <n v="0"/>
    <n v="0"/>
    <n v="-21.34"/>
  </r>
  <r>
    <d v="2024-11-08T00:00:00"/>
    <x v="2"/>
    <s v="TikTok"/>
    <s v="Carousel"/>
    <s v="Gen X"/>
    <n v="418"/>
    <n v="7"/>
    <n v="0"/>
    <n v="6.17"/>
    <n v="0"/>
    <n v="1.6746411483253589E-2"/>
    <n v="0"/>
    <n v="0.88142857142857145"/>
    <n v="0"/>
    <n v="0"/>
    <n v="-6.17"/>
  </r>
  <r>
    <d v="2024-11-08T00:00:00"/>
    <x v="2"/>
    <s v="Facebook"/>
    <s v="Video"/>
    <s v="Gen Z"/>
    <n v="1634"/>
    <n v="66"/>
    <n v="5"/>
    <n v="38.549999999999997"/>
    <n v="390.71"/>
    <n v="4.0391676866585069E-2"/>
    <n v="7.575757575757576E-2"/>
    <n v="0.58409090909090899"/>
    <n v="7.7099999999999991"/>
    <n v="10.13514915693904"/>
    <n v="352.15999999999997"/>
  </r>
  <r>
    <d v="2024-11-08T00:00:00"/>
    <x v="2"/>
    <s v="Facebook"/>
    <s v="Video"/>
    <s v="Millennials"/>
    <n v="8349"/>
    <n v="267"/>
    <n v="39"/>
    <n v="187.18"/>
    <n v="3520.34"/>
    <n v="3.1979877829680203E-2"/>
    <n v="0.14606741573033707"/>
    <n v="0.70104868913857676"/>
    <n v="4.7994871794871798"/>
    <n v="18.807244363714073"/>
    <n v="3333.1600000000003"/>
  </r>
  <r>
    <d v="2024-11-08T00:00:00"/>
    <x v="2"/>
    <s v="Facebook"/>
    <s v="Video"/>
    <s v="Gen X"/>
    <n v="5185"/>
    <n v="194"/>
    <n v="13"/>
    <n v="117.38"/>
    <n v="824.99"/>
    <n v="3.7415621986499517E-2"/>
    <n v="6.7010309278350513E-2"/>
    <n v="0.60505154639175251"/>
    <n v="9.0292307692307681"/>
    <n v="7.0283693985346742"/>
    <n v="707.61"/>
  </r>
  <r>
    <d v="2024-11-08T00:00:00"/>
    <x v="2"/>
    <s v="Facebook"/>
    <s v="Image"/>
    <s v="Gen Z"/>
    <n v="2193"/>
    <n v="12"/>
    <n v="0"/>
    <n v="35.64"/>
    <n v="0"/>
    <n v="5.4719562243502051E-3"/>
    <n v="0"/>
    <n v="2.97"/>
    <n v="0"/>
    <n v="0"/>
    <n v="-35.64"/>
  </r>
  <r>
    <d v="2024-11-08T00:00:00"/>
    <x v="2"/>
    <s v="Facebook"/>
    <s v="Image"/>
    <s v="Millennials"/>
    <n v="9016"/>
    <n v="49"/>
    <n v="0"/>
    <n v="138.41"/>
    <n v="0"/>
    <n v="5.434782608695652E-3"/>
    <n v="0"/>
    <n v="2.8246938775510202"/>
    <n v="0"/>
    <n v="0"/>
    <n v="-138.41"/>
  </r>
  <r>
    <d v="2024-11-08T00:00:00"/>
    <x v="2"/>
    <s v="Facebook"/>
    <s v="Image"/>
    <s v="Gen X"/>
    <n v="5968"/>
    <n v="68"/>
    <n v="2"/>
    <n v="220.34"/>
    <n v="130.83000000000001"/>
    <n v="1.1394101876675604E-2"/>
    <n v="2.9411764705882353E-2"/>
    <n v="3.2402941176470588"/>
    <n v="110.17"/>
    <n v="0.59376418262684949"/>
    <n v="-89.509999999999991"/>
  </r>
  <r>
    <d v="2024-11-08T00:00:00"/>
    <x v="2"/>
    <s v="Facebook"/>
    <s v="Carousel"/>
    <s v="Gen Z"/>
    <n v="1095"/>
    <n v="32"/>
    <n v="0"/>
    <n v="38.19"/>
    <n v="0"/>
    <n v="2.9223744292237442E-2"/>
    <n v="0"/>
    <n v="1.1934374999999999"/>
    <n v="0"/>
    <n v="0"/>
    <n v="-38.19"/>
  </r>
  <r>
    <d v="2024-11-08T00:00:00"/>
    <x v="2"/>
    <s v="Facebook"/>
    <s v="Carousel"/>
    <s v="Millennials"/>
    <n v="6283"/>
    <n v="133"/>
    <n v="8"/>
    <n v="242.46"/>
    <n v="568.63"/>
    <n v="2.1168231736431641E-2"/>
    <n v="6.0150375939849621E-2"/>
    <n v="1.8230075187969925"/>
    <n v="30.307500000000001"/>
    <n v="2.3452528252082816"/>
    <n v="326.16999999999996"/>
  </r>
  <r>
    <d v="2024-11-08T00:00:00"/>
    <x v="2"/>
    <s v="Facebook"/>
    <s v="Carousel"/>
    <s v="Gen X"/>
    <n v="5723"/>
    <n v="70"/>
    <n v="5"/>
    <n v="82.88"/>
    <n v="275.04000000000002"/>
    <n v="1.2231347195526822E-2"/>
    <n v="7.1428571428571425E-2"/>
    <n v="1.1839999999999999"/>
    <n v="16.576000000000001"/>
    <n v="3.3185328185328191"/>
    <n v="192.16000000000003"/>
  </r>
  <r>
    <d v="2024-11-09T00:00:00"/>
    <x v="2"/>
    <s v="Instagram"/>
    <s v="Video"/>
    <s v="Gen Z"/>
    <n v="3083"/>
    <n v="93"/>
    <n v="7"/>
    <n v="65.930000000000007"/>
    <n v="682.67"/>
    <n v="3.0165423289004217E-2"/>
    <n v="7.5268817204301078E-2"/>
    <n v="0.70892473118279575"/>
    <n v="9.418571428571429"/>
    <n v="10.354466858789623"/>
    <n v="616.74"/>
  </r>
  <r>
    <d v="2024-11-09T00:00:00"/>
    <x v="2"/>
    <s v="Instagram"/>
    <s v="Video"/>
    <s v="Millennials"/>
    <n v="4684"/>
    <n v="230"/>
    <n v="27"/>
    <n v="73.849999999999994"/>
    <n v="1871.59"/>
    <n v="4.910333048676345E-2"/>
    <n v="0.11739130434782609"/>
    <n v="0.32108695652173913"/>
    <n v="2.7351851851851849"/>
    <n v="25.343127962085308"/>
    <n v="1797.74"/>
  </r>
  <r>
    <d v="2024-11-09T00:00:00"/>
    <x v="2"/>
    <s v="Instagram"/>
    <s v="Video"/>
    <s v="Gen X"/>
    <n v="901"/>
    <n v="28"/>
    <n v="2"/>
    <n v="28.69"/>
    <n v="134.11000000000001"/>
    <n v="3.1076581576026639E-2"/>
    <n v="7.1428571428571425E-2"/>
    <n v="1.0246428571428572"/>
    <n v="14.345000000000001"/>
    <n v="4.6744510282328342"/>
    <n v="105.42000000000002"/>
  </r>
  <r>
    <d v="2024-11-09T00:00:00"/>
    <x v="2"/>
    <s v="Instagram"/>
    <s v="Image"/>
    <s v="Gen Z"/>
    <n v="4840"/>
    <n v="81"/>
    <n v="3"/>
    <n v="146.05000000000001"/>
    <n v="277.79000000000002"/>
    <n v="1.6735537190082646E-2"/>
    <n v="3.7037037037037035E-2"/>
    <n v="1.8030864197530865"/>
    <n v="48.683333333333337"/>
    <n v="1.9020198562136255"/>
    <n v="131.74"/>
  </r>
  <r>
    <d v="2024-11-09T00:00:00"/>
    <x v="2"/>
    <s v="Instagram"/>
    <s v="Image"/>
    <s v="Millennials"/>
    <n v="7514"/>
    <n v="39"/>
    <n v="1"/>
    <n v="108.35"/>
    <n v="59.64"/>
    <n v="5.1903114186851208E-3"/>
    <n v="2.564102564102564E-2"/>
    <n v="2.7782051282051281"/>
    <n v="108.35"/>
    <n v="0.55043839409321649"/>
    <n v="-48.709999999999994"/>
  </r>
  <r>
    <d v="2024-11-09T00:00:00"/>
    <x v="2"/>
    <s v="Instagram"/>
    <s v="Image"/>
    <s v="Gen X"/>
    <n v="785"/>
    <n v="11"/>
    <n v="0"/>
    <n v="14.37"/>
    <n v="0"/>
    <n v="1.4012738853503185E-2"/>
    <n v="0"/>
    <n v="1.3063636363636364"/>
    <n v="0"/>
    <n v="0"/>
    <n v="-14.37"/>
  </r>
  <r>
    <d v="2024-11-09T00:00:00"/>
    <x v="2"/>
    <s v="Instagram"/>
    <s v="Carousel"/>
    <s v="Gen Z"/>
    <n v="3604"/>
    <n v="56"/>
    <n v="3"/>
    <n v="126.03"/>
    <n v="203.97"/>
    <n v="1.5538290788013319E-2"/>
    <n v="5.3571428571428568E-2"/>
    <n v="2.2505357142857143"/>
    <n v="42.01"/>
    <n v="1.6184241847179244"/>
    <n v="77.94"/>
  </r>
  <r>
    <d v="2024-11-09T00:00:00"/>
    <x v="2"/>
    <s v="Instagram"/>
    <s v="Carousel"/>
    <s v="Millennials"/>
    <n v="4098"/>
    <n v="103"/>
    <n v="2"/>
    <n v="124.69"/>
    <n v="148.91999999999999"/>
    <n v="2.5134211810639337E-2"/>
    <n v="1.9417475728155338E-2"/>
    <n v="1.2105825242718447"/>
    <n v="62.344999999999999"/>
    <n v="1.1943219183575267"/>
    <n v="24.22999999999999"/>
  </r>
  <r>
    <d v="2024-11-09T00:00:00"/>
    <x v="2"/>
    <s v="Instagram"/>
    <s v="Carousel"/>
    <s v="Gen X"/>
    <n v="907"/>
    <n v="20"/>
    <n v="0"/>
    <n v="16.57"/>
    <n v="0"/>
    <n v="2.2050716648291068E-2"/>
    <n v="0"/>
    <n v="0.82850000000000001"/>
    <n v="0"/>
    <n v="0"/>
    <n v="-16.57"/>
  </r>
  <r>
    <d v="2024-11-09T00:00:00"/>
    <x v="2"/>
    <s v="TikTok"/>
    <s v="Video"/>
    <s v="Gen Z"/>
    <n v="12723"/>
    <n v="421"/>
    <n v="49"/>
    <n v="313.06"/>
    <n v="4400.8999999999996"/>
    <n v="3.3089680106893025E-2"/>
    <n v="0.1163895486935867"/>
    <n v="0.74361045130641334"/>
    <n v="6.3889795918367351"/>
    <n v="14.057688621989394"/>
    <n v="4087.8399999999997"/>
  </r>
  <r>
    <d v="2024-11-09T00:00:00"/>
    <x v="2"/>
    <s v="TikTok"/>
    <s v="Video"/>
    <s v="Millennials"/>
    <n v="1875"/>
    <n v="48"/>
    <n v="3"/>
    <n v="28.02"/>
    <n v="291.86"/>
    <n v="2.5600000000000001E-2"/>
    <n v="6.25E-2"/>
    <n v="0.58374999999999999"/>
    <n v="9.34"/>
    <n v="10.416131334760886"/>
    <n v="263.84000000000003"/>
  </r>
  <r>
    <d v="2024-11-09T00:00:00"/>
    <x v="2"/>
    <s v="TikTok"/>
    <s v="Video"/>
    <s v="Gen X"/>
    <n v="328"/>
    <n v="9"/>
    <n v="1"/>
    <n v="8.85"/>
    <n v="54.73"/>
    <n v="2.7439024390243903E-2"/>
    <n v="0.1111111111111111"/>
    <n v="0.98333333333333328"/>
    <n v="8.85"/>
    <n v="6.1841807909604523"/>
    <n v="45.879999999999995"/>
  </r>
  <r>
    <d v="2024-11-09T00:00:00"/>
    <x v="2"/>
    <s v="TikTok"/>
    <s v="Image"/>
    <s v="Gen Z"/>
    <n v="14724"/>
    <n v="182"/>
    <n v="3"/>
    <n v="296"/>
    <n v="260.44"/>
    <n v="1.2360771529475687E-2"/>
    <n v="1.6483516483516484E-2"/>
    <n v="1.6263736263736264"/>
    <n v="98.666666666666671"/>
    <n v="0.87986486486486482"/>
    <n v="-35.56"/>
  </r>
  <r>
    <d v="2024-11-09T00:00:00"/>
    <x v="2"/>
    <s v="TikTok"/>
    <s v="Image"/>
    <s v="Millennials"/>
    <n v="1963"/>
    <n v="25"/>
    <n v="0"/>
    <n v="72.64"/>
    <n v="0"/>
    <n v="1.2735608762098829E-2"/>
    <n v="0"/>
    <n v="2.9056000000000002"/>
    <n v="0"/>
    <n v="0"/>
    <n v="-72.64"/>
  </r>
  <r>
    <d v="2024-11-09T00:00:00"/>
    <x v="2"/>
    <s v="TikTok"/>
    <s v="Image"/>
    <s v="Gen X"/>
    <n v="455"/>
    <n v="6"/>
    <n v="0"/>
    <n v="16.28"/>
    <n v="0"/>
    <n v="1.3186813186813187E-2"/>
    <n v="0"/>
    <n v="2.7133333333333334"/>
    <n v="0"/>
    <n v="0"/>
    <n v="-16.28"/>
  </r>
  <r>
    <d v="2024-11-09T00:00:00"/>
    <x v="2"/>
    <s v="TikTok"/>
    <s v="Carousel"/>
    <s v="Gen Z"/>
    <n v="6015"/>
    <n v="174"/>
    <n v="12"/>
    <n v="95.27"/>
    <n v="1125.96"/>
    <n v="2.8927680798004989E-2"/>
    <n v="6.8965517241379309E-2"/>
    <n v="0.54752873563218385"/>
    <n v="7.939166666666666"/>
    <n v="11.818620762044716"/>
    <n v="1030.69"/>
  </r>
  <r>
    <d v="2024-11-09T00:00:00"/>
    <x v="2"/>
    <s v="TikTok"/>
    <s v="Carousel"/>
    <s v="Millennials"/>
    <n v="1844"/>
    <n v="24"/>
    <n v="0"/>
    <n v="68.150000000000006"/>
    <n v="0"/>
    <n v="1.3015184381778741E-2"/>
    <n v="0"/>
    <n v="2.8395833333333336"/>
    <n v="0"/>
    <n v="0"/>
    <n v="-68.150000000000006"/>
  </r>
  <r>
    <d v="2024-11-09T00:00:00"/>
    <x v="2"/>
    <s v="TikTok"/>
    <s v="Carousel"/>
    <s v="Gen X"/>
    <n v="877"/>
    <n v="17"/>
    <n v="0"/>
    <n v="17.91"/>
    <n v="0"/>
    <n v="1.9384264538198404E-2"/>
    <n v="0"/>
    <n v="1.0535294117647058"/>
    <n v="0"/>
    <n v="0"/>
    <n v="-17.91"/>
  </r>
  <r>
    <d v="2024-11-09T00:00:00"/>
    <x v="2"/>
    <s v="Facebook"/>
    <s v="Video"/>
    <s v="Gen Z"/>
    <n v="1789"/>
    <n v="77"/>
    <n v="6"/>
    <n v="35.79"/>
    <n v="317.25"/>
    <n v="4.3040804918949134E-2"/>
    <n v="7.792207792207792E-2"/>
    <n v="0.46480519480519478"/>
    <n v="5.9649999999999999"/>
    <n v="8.8642078792958934"/>
    <n v="281.45999999999998"/>
  </r>
  <r>
    <d v="2024-11-09T00:00:00"/>
    <x v="2"/>
    <s v="Facebook"/>
    <s v="Video"/>
    <s v="Millennials"/>
    <n v="7175"/>
    <n v="326"/>
    <n v="28"/>
    <n v="150.88"/>
    <n v="2521.02"/>
    <n v="4.5435540069686413E-2"/>
    <n v="8.5889570552147243E-2"/>
    <n v="0.46282208588957052"/>
    <n v="5.3885714285714288"/>
    <n v="16.708775185577942"/>
    <n v="2370.14"/>
  </r>
  <r>
    <d v="2024-11-09T00:00:00"/>
    <x v="2"/>
    <s v="Facebook"/>
    <s v="Video"/>
    <s v="Gen X"/>
    <n v="3305"/>
    <n v="101"/>
    <n v="7"/>
    <n v="73.16"/>
    <n v="474.01"/>
    <n v="3.0559757942511347E-2"/>
    <n v="6.9306930693069313E-2"/>
    <n v="0.72435643564356433"/>
    <n v="10.45142857142857"/>
    <n v="6.4790869327501373"/>
    <n v="400.85"/>
  </r>
  <r>
    <d v="2024-11-09T00:00:00"/>
    <x v="2"/>
    <s v="Facebook"/>
    <s v="Image"/>
    <s v="Gen Z"/>
    <n v="2087"/>
    <n v="38"/>
    <n v="1"/>
    <n v="54.47"/>
    <n v="91.13"/>
    <n v="1.8207954000958312E-2"/>
    <n v="2.6315789473684209E-2"/>
    <n v="1.4334210526315789"/>
    <n v="54.47"/>
    <n v="1.6730310262529833"/>
    <n v="36.659999999999997"/>
  </r>
  <r>
    <d v="2024-11-09T00:00:00"/>
    <x v="2"/>
    <s v="Facebook"/>
    <s v="Image"/>
    <s v="Millennials"/>
    <n v="7387"/>
    <n v="53"/>
    <n v="1"/>
    <n v="270.45999999999998"/>
    <n v="56.18"/>
    <n v="7.1747664816569651E-3"/>
    <n v="1.8867924528301886E-2"/>
    <n v="5.1030188679245283"/>
    <n v="270.45999999999998"/>
    <n v="0.20772018043333582"/>
    <n v="-214.27999999999997"/>
  </r>
  <r>
    <d v="2024-11-09T00:00:00"/>
    <x v="2"/>
    <s v="Facebook"/>
    <s v="Image"/>
    <s v="Gen X"/>
    <n v="2117"/>
    <n v="20"/>
    <n v="0"/>
    <n v="44.07"/>
    <n v="0"/>
    <n v="9.4473311289560696E-3"/>
    <n v="0"/>
    <n v="2.2035"/>
    <n v="0"/>
    <n v="0"/>
    <n v="-44.07"/>
  </r>
  <r>
    <d v="2024-11-09T00:00:00"/>
    <x v="2"/>
    <s v="Facebook"/>
    <s v="Carousel"/>
    <s v="Gen Z"/>
    <n v="2202"/>
    <n v="32"/>
    <n v="2"/>
    <n v="63.69"/>
    <n v="140.88"/>
    <n v="1.4532243415077202E-2"/>
    <n v="6.25E-2"/>
    <n v="1.9903124999999999"/>
    <n v="31.844999999999999"/>
    <n v="2.2119642016015075"/>
    <n v="77.19"/>
  </r>
  <r>
    <d v="2024-11-09T00:00:00"/>
    <x v="2"/>
    <s v="Facebook"/>
    <s v="Carousel"/>
    <s v="Millennials"/>
    <n v="6161"/>
    <n v="174"/>
    <n v="11"/>
    <n v="138.03"/>
    <n v="993.8"/>
    <n v="2.8242168479142998E-2"/>
    <n v="6.3218390804597707E-2"/>
    <n v="0.7932758620689655"/>
    <n v="12.548181818181819"/>
    <n v="7.1998840831703248"/>
    <n v="855.77"/>
  </r>
  <r>
    <d v="2024-11-09T00:00:00"/>
    <x v="2"/>
    <s v="Facebook"/>
    <s v="Carousel"/>
    <s v="Gen X"/>
    <n v="4481"/>
    <n v="88"/>
    <n v="5"/>
    <n v="127.47"/>
    <n v="355.42"/>
    <n v="1.9638473555010041E-2"/>
    <n v="5.6818181818181816E-2"/>
    <n v="1.4485227272727272"/>
    <n v="25.494"/>
    <n v="2.7882639052326037"/>
    <n v="227.95000000000002"/>
  </r>
  <r>
    <d v="2024-11-10T00:00:00"/>
    <x v="2"/>
    <s v="Instagram"/>
    <s v="Video"/>
    <s v="Gen Z"/>
    <n v="4698"/>
    <n v="148"/>
    <n v="8"/>
    <n v="165.25"/>
    <n v="769.08"/>
    <n v="3.1502767134951044E-2"/>
    <n v="5.4054054054054057E-2"/>
    <n v="1.1165540540540539"/>
    <n v="20.65625"/>
    <n v="4.6540393343419062"/>
    <n v="603.83000000000004"/>
  </r>
  <r>
    <d v="2024-11-10T00:00:00"/>
    <x v="2"/>
    <s v="Instagram"/>
    <s v="Video"/>
    <s v="Millennials"/>
    <n v="4883"/>
    <n v="178"/>
    <n v="17"/>
    <n v="69.83"/>
    <n v="1387.63"/>
    <n v="3.6453000204792134E-2"/>
    <n v="9.5505617977528087E-2"/>
    <n v="0.39230337078651684"/>
    <n v="4.1076470588235292"/>
    <n v="19.871545181154232"/>
    <n v="1317.8000000000002"/>
  </r>
  <r>
    <d v="2024-11-10T00:00:00"/>
    <x v="2"/>
    <s v="Instagram"/>
    <s v="Video"/>
    <s v="Gen X"/>
    <n v="393"/>
    <n v="9"/>
    <n v="0"/>
    <n v="11.28"/>
    <n v="0"/>
    <n v="2.2900763358778626E-2"/>
    <n v="0"/>
    <n v="1.2533333333333332"/>
    <n v="0"/>
    <n v="0"/>
    <n v="-11.28"/>
  </r>
  <r>
    <d v="2024-11-10T00:00:00"/>
    <x v="2"/>
    <s v="Instagram"/>
    <s v="Image"/>
    <s v="Gen Z"/>
    <n v="4577"/>
    <n v="76"/>
    <n v="2"/>
    <n v="167.55"/>
    <n v="118.94"/>
    <n v="1.6604762945160584E-2"/>
    <n v="2.6315789473684209E-2"/>
    <n v="2.204605263157895"/>
    <n v="83.775000000000006"/>
    <n v="0.70987764846314527"/>
    <n v="-48.610000000000014"/>
  </r>
  <r>
    <d v="2024-11-10T00:00:00"/>
    <x v="2"/>
    <s v="Instagram"/>
    <s v="Image"/>
    <s v="Millennials"/>
    <n v="4852"/>
    <n v="92"/>
    <n v="1"/>
    <n v="138.26"/>
    <n v="82.16"/>
    <n v="1.8961253091508656E-2"/>
    <n v="1.0869565217391304E-2"/>
    <n v="1.5028260869565215"/>
    <n v="138.26"/>
    <n v="0.59424273108635906"/>
    <n v="-56.099999999999994"/>
  </r>
  <r>
    <d v="2024-11-10T00:00:00"/>
    <x v="2"/>
    <s v="Instagram"/>
    <s v="Image"/>
    <s v="Gen X"/>
    <n v="745"/>
    <n v="14"/>
    <n v="0"/>
    <n v="13.78"/>
    <n v="0"/>
    <n v="1.8791946308724831E-2"/>
    <n v="0"/>
    <n v="0.98428571428571421"/>
    <n v="0"/>
    <n v="0"/>
    <n v="-13.78"/>
  </r>
  <r>
    <d v="2024-11-10T00:00:00"/>
    <x v="2"/>
    <s v="Instagram"/>
    <s v="Carousel"/>
    <s v="Gen Z"/>
    <n v="5429"/>
    <n v="67"/>
    <n v="4"/>
    <n v="73.23"/>
    <n v="273.67"/>
    <n v="1.2341130963345E-2"/>
    <n v="5.9701492537313432E-2"/>
    <n v="1.0929850746268657"/>
    <n v="18.307500000000001"/>
    <n v="3.7371295916973919"/>
    <n v="200.44"/>
  </r>
  <r>
    <d v="2024-11-10T00:00:00"/>
    <x v="2"/>
    <s v="Instagram"/>
    <s v="Carousel"/>
    <s v="Millennials"/>
    <n v="5674"/>
    <n v="156"/>
    <n v="10"/>
    <n v="82.06"/>
    <n v="775.23"/>
    <n v="2.7493831512160734E-2"/>
    <n v="6.4102564102564097E-2"/>
    <n v="0.52602564102564109"/>
    <n v="8.2059999999999995"/>
    <n v="9.44711186936388"/>
    <n v="693.17000000000007"/>
  </r>
  <r>
    <d v="2024-11-10T00:00:00"/>
    <x v="2"/>
    <s v="Instagram"/>
    <s v="Carousel"/>
    <s v="Gen X"/>
    <n v="482"/>
    <n v="6"/>
    <n v="0"/>
    <n v="16.36"/>
    <n v="0"/>
    <n v="1.2448132780082987E-2"/>
    <n v="0"/>
    <n v="2.7266666666666666"/>
    <n v="0"/>
    <n v="0"/>
    <n v="-16.36"/>
  </r>
  <r>
    <d v="2024-11-10T00:00:00"/>
    <x v="2"/>
    <s v="TikTok"/>
    <s v="Video"/>
    <s v="Gen Z"/>
    <n v="13094"/>
    <n v="271"/>
    <n v="33"/>
    <n v="494.95"/>
    <n v="2425.89"/>
    <n v="2.0696502214754848E-2"/>
    <n v="0.12177121771217712"/>
    <n v="1.8263837638376383"/>
    <n v="14.998484848484848"/>
    <n v="4.9012829578745327"/>
    <n v="1930.9399999999998"/>
  </r>
  <r>
    <d v="2024-11-10T00:00:00"/>
    <x v="2"/>
    <s v="TikTok"/>
    <s v="Video"/>
    <s v="Millennials"/>
    <n v="1483"/>
    <n v="56"/>
    <n v="5"/>
    <n v="47.35"/>
    <n v="479.06"/>
    <n v="3.7761294672960216E-2"/>
    <n v="8.9285714285714288E-2"/>
    <n v="0.84553571428571428"/>
    <n v="9.4700000000000006"/>
    <n v="10.117423442449841"/>
    <n v="431.71"/>
  </r>
  <r>
    <d v="2024-11-10T00:00:00"/>
    <x v="2"/>
    <s v="TikTok"/>
    <s v="Video"/>
    <s v="Gen X"/>
    <n v="410"/>
    <n v="10"/>
    <n v="1"/>
    <n v="15.35"/>
    <n v="70.510000000000005"/>
    <n v="2.4390243902439025E-2"/>
    <n v="0.1"/>
    <n v="1.5349999999999999"/>
    <n v="15.35"/>
    <n v="4.5934853420195445"/>
    <n v="55.160000000000004"/>
  </r>
  <r>
    <d v="2024-11-10T00:00:00"/>
    <x v="2"/>
    <s v="TikTok"/>
    <s v="Image"/>
    <s v="Gen Z"/>
    <n v="12227"/>
    <n v="156"/>
    <n v="2"/>
    <n v="268.13"/>
    <n v="116.38"/>
    <n v="1.2758648891796844E-2"/>
    <n v="1.282051282051282E-2"/>
    <n v="1.7187820512820513"/>
    <n v="134.065"/>
    <n v="0.43404318800581804"/>
    <n v="-151.75"/>
  </r>
  <r>
    <d v="2024-11-10T00:00:00"/>
    <x v="2"/>
    <s v="TikTok"/>
    <s v="Image"/>
    <s v="Millennials"/>
    <n v="1968"/>
    <n v="33"/>
    <n v="1"/>
    <n v="38.47"/>
    <n v="53.09"/>
    <n v="1.676829268292683E-2"/>
    <n v="3.0303030303030304E-2"/>
    <n v="1.1657575757575758"/>
    <n v="38.47"/>
    <n v="1.3800363919937615"/>
    <n v="14.620000000000005"/>
  </r>
  <r>
    <d v="2024-11-10T00:00:00"/>
    <x v="2"/>
    <s v="TikTok"/>
    <s v="Image"/>
    <s v="Gen X"/>
    <n v="469"/>
    <n v="7"/>
    <n v="0"/>
    <n v="8.5399999999999991"/>
    <n v="0"/>
    <n v="1.4925373134328358E-2"/>
    <n v="0"/>
    <n v="1.22"/>
    <n v="0"/>
    <n v="0"/>
    <n v="-8.5399999999999991"/>
  </r>
  <r>
    <d v="2024-11-10T00:00:00"/>
    <x v="2"/>
    <s v="TikTok"/>
    <s v="Carousel"/>
    <s v="Gen Z"/>
    <n v="5637"/>
    <n v="126"/>
    <n v="5"/>
    <n v="116.33"/>
    <n v="312.27999999999997"/>
    <n v="2.2352315061202766E-2"/>
    <n v="3.968253968253968E-2"/>
    <n v="0.92325396825396822"/>
    <n v="23.265999999999998"/>
    <n v="2.6844322186882144"/>
    <n v="195.95"/>
  </r>
  <r>
    <d v="2024-11-10T00:00:00"/>
    <x v="2"/>
    <s v="TikTok"/>
    <s v="Carousel"/>
    <s v="Millennials"/>
    <n v="595"/>
    <n v="7"/>
    <n v="0"/>
    <n v="10.09"/>
    <n v="0"/>
    <n v="1.1764705882352941E-2"/>
    <n v="0"/>
    <n v="1.4414285714285715"/>
    <n v="0"/>
    <n v="0"/>
    <n v="-10.09"/>
  </r>
  <r>
    <d v="2024-11-10T00:00:00"/>
    <x v="2"/>
    <s v="TikTok"/>
    <s v="Carousel"/>
    <s v="Gen X"/>
    <n v="506"/>
    <n v="7"/>
    <n v="0"/>
    <n v="12.13"/>
    <n v="0"/>
    <n v="1.383399209486166E-2"/>
    <n v="0"/>
    <n v="1.7328571428571429"/>
    <n v="0"/>
    <n v="0"/>
    <n v="-12.13"/>
  </r>
  <r>
    <d v="2024-11-10T00:00:00"/>
    <x v="2"/>
    <s v="Facebook"/>
    <s v="Video"/>
    <s v="Gen Z"/>
    <n v="2178"/>
    <n v="58"/>
    <n v="8"/>
    <n v="76.069999999999993"/>
    <n v="794.01"/>
    <n v="2.6629935720844811E-2"/>
    <n v="0.13793103448275862"/>
    <n v="1.3115517241379309"/>
    <n v="9.5087499999999991"/>
    <n v="10.437886157486526"/>
    <n v="717.94"/>
  </r>
  <r>
    <d v="2024-11-10T00:00:00"/>
    <x v="2"/>
    <s v="Facebook"/>
    <s v="Video"/>
    <s v="Millennials"/>
    <n v="5955"/>
    <n v="181"/>
    <n v="21"/>
    <n v="222.85"/>
    <n v="1148.8399999999999"/>
    <n v="3.0394626364399664E-2"/>
    <n v="0.11602209944751381"/>
    <n v="1.2312154696132596"/>
    <n v="10.611904761904762"/>
    <n v="5.1552165133497869"/>
    <n v="925.9899999999999"/>
  </r>
  <r>
    <d v="2024-11-10T00:00:00"/>
    <x v="2"/>
    <s v="Facebook"/>
    <s v="Video"/>
    <s v="Gen X"/>
    <n v="2545"/>
    <n v="121"/>
    <n v="12"/>
    <n v="81.209999999999994"/>
    <n v="1150.18"/>
    <n v="4.7544204322200391E-2"/>
    <n v="9.9173553719008267E-2"/>
    <n v="0.67115702479338835"/>
    <n v="6.7674999999999992"/>
    <n v="14.163034109099867"/>
    <n v="1068.97"/>
  </r>
  <r>
    <d v="2024-11-10T00:00:00"/>
    <x v="2"/>
    <s v="Facebook"/>
    <s v="Image"/>
    <s v="Gen Z"/>
    <n v="1604"/>
    <n v="9"/>
    <n v="0"/>
    <n v="53.39"/>
    <n v="0"/>
    <n v="5.6109725685785537E-3"/>
    <n v="0"/>
    <n v="5.9322222222222223"/>
    <n v="0"/>
    <n v="0"/>
    <n v="-53.39"/>
  </r>
  <r>
    <d v="2024-11-10T00:00:00"/>
    <x v="2"/>
    <s v="Facebook"/>
    <s v="Image"/>
    <s v="Millennials"/>
    <n v="4202"/>
    <n v="51"/>
    <n v="2"/>
    <n v="74.34"/>
    <n v="111.1"/>
    <n v="1.2137077582103761E-2"/>
    <n v="3.9215686274509803E-2"/>
    <n v="1.4576470588235295"/>
    <n v="37.17"/>
    <n v="1.4944847995695452"/>
    <n v="36.759999999999991"/>
  </r>
  <r>
    <d v="2024-11-10T00:00:00"/>
    <x v="2"/>
    <s v="Facebook"/>
    <s v="Image"/>
    <s v="Gen X"/>
    <n v="4579"/>
    <n v="76"/>
    <n v="1"/>
    <n v="127.78"/>
    <n v="68.8"/>
    <n v="1.6597510373443983E-2"/>
    <n v="1.3157894736842105E-2"/>
    <n v="1.6813157894736843"/>
    <n v="127.78"/>
    <n v="0.53842541868837057"/>
    <n v="-58.980000000000004"/>
  </r>
  <r>
    <d v="2024-11-10T00:00:00"/>
    <x v="2"/>
    <s v="Facebook"/>
    <s v="Carousel"/>
    <s v="Gen Z"/>
    <n v="2879"/>
    <n v="73"/>
    <n v="3"/>
    <n v="110.44"/>
    <n v="271.31"/>
    <n v="2.5356026398054881E-2"/>
    <n v="4.1095890410958902E-2"/>
    <n v="1.5128767123287672"/>
    <n v="36.813333333333333"/>
    <n v="2.4566280333212607"/>
    <n v="160.87"/>
  </r>
  <r>
    <d v="2024-11-10T00:00:00"/>
    <x v="2"/>
    <s v="Facebook"/>
    <s v="Carousel"/>
    <s v="Millennials"/>
    <n v="6126"/>
    <n v="96"/>
    <n v="2"/>
    <n v="152.09"/>
    <n v="176.59"/>
    <n v="1.5670910871694418E-2"/>
    <n v="2.0833333333333332E-2"/>
    <n v="1.5842708333333333"/>
    <n v="76.045000000000002"/>
    <n v="1.1610888289828392"/>
    <n v="24.5"/>
  </r>
  <r>
    <d v="2024-11-10T00:00:00"/>
    <x v="2"/>
    <s v="Facebook"/>
    <s v="Carousel"/>
    <s v="Gen X"/>
    <n v="4958"/>
    <n v="53"/>
    <n v="4"/>
    <n v="175.47"/>
    <n v="390.42"/>
    <n v="1.0689794271883823E-2"/>
    <n v="7.5471698113207544E-2"/>
    <n v="3.310754716981132"/>
    <n v="43.8675"/>
    <n v="2.2249957257650883"/>
    <n v="214.95000000000002"/>
  </r>
  <r>
    <d v="2024-11-11T00:00:00"/>
    <x v="2"/>
    <s v="Instagram"/>
    <s v="Video"/>
    <s v="Gen Z"/>
    <n v="5150"/>
    <n v="138"/>
    <n v="17"/>
    <n v="130.21"/>
    <n v="1368.76"/>
    <n v="2.6796116504854368E-2"/>
    <n v="0.12318840579710146"/>
    <n v="0.94355072463768119"/>
    <n v="7.659411764705883"/>
    <n v="10.511942247139237"/>
    <n v="1238.55"/>
  </r>
  <r>
    <d v="2024-11-11T00:00:00"/>
    <x v="2"/>
    <s v="Instagram"/>
    <s v="Video"/>
    <s v="Millennials"/>
    <n v="3545"/>
    <n v="92"/>
    <n v="11"/>
    <n v="66.209999999999994"/>
    <n v="600.89"/>
    <n v="2.5952045133991537E-2"/>
    <n v="0.11956521739130435"/>
    <n v="0.71967391304347816"/>
    <n v="6.0190909090909086"/>
    <n v="9.0755172934602033"/>
    <n v="534.67999999999995"/>
  </r>
  <r>
    <d v="2024-11-11T00:00:00"/>
    <x v="2"/>
    <s v="Instagram"/>
    <s v="Video"/>
    <s v="Gen X"/>
    <n v="213"/>
    <n v="8"/>
    <n v="0"/>
    <n v="2.81"/>
    <n v="0"/>
    <n v="3.7558685446009391E-2"/>
    <n v="0"/>
    <n v="0.35125000000000001"/>
    <n v="0"/>
    <n v="0"/>
    <n v="-2.81"/>
  </r>
  <r>
    <d v="2024-11-11T00:00:00"/>
    <x v="2"/>
    <s v="Instagram"/>
    <s v="Image"/>
    <s v="Gen Z"/>
    <n v="9415"/>
    <n v="116"/>
    <n v="5"/>
    <n v="251.18"/>
    <n v="404.33"/>
    <n v="1.2320764737121615E-2"/>
    <n v="4.3103448275862072E-2"/>
    <n v="2.1653448275862068"/>
    <n v="50.236000000000004"/>
    <n v="1.6097221116330918"/>
    <n v="153.14999999999998"/>
  </r>
  <r>
    <d v="2024-11-11T00:00:00"/>
    <x v="2"/>
    <s v="Instagram"/>
    <s v="Image"/>
    <s v="Millennials"/>
    <n v="2317"/>
    <n v="41"/>
    <n v="0"/>
    <n v="63.22"/>
    <n v="0"/>
    <n v="1.7695295640914977E-2"/>
    <n v="0"/>
    <n v="1.5419512195121952"/>
    <n v="0"/>
    <n v="0"/>
    <n v="-63.22"/>
  </r>
  <r>
    <d v="2024-11-11T00:00:00"/>
    <x v="2"/>
    <s v="Instagram"/>
    <s v="Image"/>
    <s v="Gen X"/>
    <n v="922"/>
    <n v="5"/>
    <n v="0"/>
    <n v="33.880000000000003"/>
    <n v="0"/>
    <n v="5.4229934924078091E-3"/>
    <n v="0"/>
    <n v="6.7760000000000007"/>
    <n v="0"/>
    <n v="0"/>
    <n v="-33.880000000000003"/>
  </r>
  <r>
    <d v="2024-11-11T00:00:00"/>
    <x v="2"/>
    <s v="Instagram"/>
    <s v="Carousel"/>
    <s v="Gen Z"/>
    <n v="6622"/>
    <n v="176"/>
    <n v="6"/>
    <n v="94.44"/>
    <n v="448.96"/>
    <n v="2.6578073089700997E-2"/>
    <n v="3.4090909090909088E-2"/>
    <n v="0.53659090909090912"/>
    <n v="15.74"/>
    <n v="4.7539178314273611"/>
    <n v="354.52"/>
  </r>
  <r>
    <d v="2024-11-11T00:00:00"/>
    <x v="2"/>
    <s v="Instagram"/>
    <s v="Carousel"/>
    <s v="Millennials"/>
    <n v="7211"/>
    <n v="81"/>
    <n v="1"/>
    <n v="203.78"/>
    <n v="62.5"/>
    <n v="1.1232838718624323E-2"/>
    <n v="1.2345679012345678E-2"/>
    <n v="2.5158024691358025"/>
    <n v="203.78"/>
    <n v="0.30670330748846797"/>
    <n v="-141.28"/>
  </r>
  <r>
    <d v="2024-11-11T00:00:00"/>
    <x v="2"/>
    <s v="Instagram"/>
    <s v="Carousel"/>
    <s v="Gen X"/>
    <n v="632"/>
    <n v="8"/>
    <n v="0"/>
    <n v="18.04"/>
    <n v="0"/>
    <n v="1.2658227848101266E-2"/>
    <n v="0"/>
    <n v="2.2549999999999999"/>
    <n v="0"/>
    <n v="0"/>
    <n v="-18.04"/>
  </r>
  <r>
    <d v="2024-11-11T00:00:00"/>
    <x v="2"/>
    <s v="TikTok"/>
    <s v="Video"/>
    <s v="Gen Z"/>
    <n v="6567"/>
    <n v="309"/>
    <n v="45"/>
    <n v="166.9"/>
    <n v="3565.46"/>
    <n v="4.7053449063499314E-2"/>
    <n v="0.14563106796116504"/>
    <n v="0.54012944983818767"/>
    <n v="3.7088888888888891"/>
    <n v="21.362852007189932"/>
    <n v="3398.56"/>
  </r>
  <r>
    <d v="2024-11-11T00:00:00"/>
    <x v="2"/>
    <s v="TikTok"/>
    <s v="Video"/>
    <s v="Millennials"/>
    <n v="857"/>
    <n v="23"/>
    <n v="1"/>
    <n v="26.4"/>
    <n v="54.03"/>
    <n v="2.6837806301050177E-2"/>
    <n v="4.3478260869565216E-2"/>
    <n v="1.1478260869565218"/>
    <n v="26.4"/>
    <n v="2.0465909090909093"/>
    <n v="27.630000000000003"/>
  </r>
  <r>
    <d v="2024-11-11T00:00:00"/>
    <x v="2"/>
    <s v="TikTok"/>
    <s v="Video"/>
    <s v="Gen X"/>
    <n v="355"/>
    <n v="7"/>
    <n v="0"/>
    <n v="10.06"/>
    <n v="0"/>
    <n v="1.9718309859154931E-2"/>
    <n v="0"/>
    <n v="1.4371428571428573"/>
    <n v="0"/>
    <n v="0"/>
    <n v="-10.06"/>
  </r>
  <r>
    <d v="2024-11-11T00:00:00"/>
    <x v="2"/>
    <s v="TikTok"/>
    <s v="Image"/>
    <s v="Gen Z"/>
    <n v="14480"/>
    <n v="135"/>
    <n v="6"/>
    <n v="535.62"/>
    <n v="393.3"/>
    <n v="9.3232044198895032E-3"/>
    <n v="4.4444444444444446E-2"/>
    <n v="3.9675555555555557"/>
    <n v="89.27"/>
    <n v="0.73428923490534337"/>
    <n v="-142.32"/>
  </r>
  <r>
    <d v="2024-11-11T00:00:00"/>
    <x v="2"/>
    <s v="TikTok"/>
    <s v="Image"/>
    <s v="Millennials"/>
    <n v="1234"/>
    <n v="17"/>
    <n v="0"/>
    <n v="33.67"/>
    <n v="0"/>
    <n v="1.3776337115072933E-2"/>
    <n v="0"/>
    <n v="1.9805882352941178"/>
    <n v="0"/>
    <n v="0"/>
    <n v="-33.67"/>
  </r>
  <r>
    <d v="2024-11-11T00:00:00"/>
    <x v="2"/>
    <s v="TikTok"/>
    <s v="Image"/>
    <s v="Gen X"/>
    <n v="590"/>
    <n v="5"/>
    <n v="0"/>
    <n v="9.73"/>
    <n v="0"/>
    <n v="8.4745762711864406E-3"/>
    <n v="0"/>
    <n v="1.9460000000000002"/>
    <n v="0"/>
    <n v="0"/>
    <n v="-9.73"/>
  </r>
  <r>
    <d v="2024-11-11T00:00:00"/>
    <x v="2"/>
    <s v="TikTok"/>
    <s v="Carousel"/>
    <s v="Gen Z"/>
    <n v="6176"/>
    <n v="165"/>
    <n v="13"/>
    <n v="139.78"/>
    <n v="1250.8399999999999"/>
    <n v="2.6716321243523317E-2"/>
    <n v="7.8787878787878782E-2"/>
    <n v="0.84715151515151521"/>
    <n v="10.752307692307692"/>
    <n v="8.9486335670339106"/>
    <n v="1111.06"/>
  </r>
  <r>
    <d v="2024-11-11T00:00:00"/>
    <x v="2"/>
    <s v="TikTok"/>
    <s v="Carousel"/>
    <s v="Millennials"/>
    <n v="1242"/>
    <n v="23"/>
    <n v="0"/>
    <n v="17.47"/>
    <n v="0"/>
    <n v="1.8518518518518517E-2"/>
    <n v="0"/>
    <n v="0.75956521739130434"/>
    <n v="0"/>
    <n v="0"/>
    <n v="-17.47"/>
  </r>
  <r>
    <d v="2024-11-11T00:00:00"/>
    <x v="2"/>
    <s v="TikTok"/>
    <s v="Carousel"/>
    <s v="Gen X"/>
    <n v="751"/>
    <n v="9"/>
    <n v="0"/>
    <n v="10.92"/>
    <n v="0"/>
    <n v="1.1984021304926764E-2"/>
    <n v="0"/>
    <n v="1.2133333333333334"/>
    <n v="0"/>
    <n v="0"/>
    <n v="-10.92"/>
  </r>
  <r>
    <d v="2024-11-11T00:00:00"/>
    <x v="2"/>
    <s v="Facebook"/>
    <s v="Video"/>
    <s v="Gen Z"/>
    <n v="1569"/>
    <n v="42"/>
    <n v="3"/>
    <n v="32.950000000000003"/>
    <n v="269.55"/>
    <n v="2.676864244741874E-2"/>
    <n v="7.1428571428571425E-2"/>
    <n v="0.78452380952380962"/>
    <n v="10.983333333333334"/>
    <n v="8.1805766312594841"/>
    <n v="236.60000000000002"/>
  </r>
  <r>
    <d v="2024-11-11T00:00:00"/>
    <x v="2"/>
    <s v="Facebook"/>
    <s v="Video"/>
    <s v="Millennials"/>
    <n v="11737"/>
    <n v="545"/>
    <n v="66"/>
    <n v="344.18"/>
    <n v="5236.6000000000004"/>
    <n v="4.6434352901082047E-2"/>
    <n v="0.12110091743119267"/>
    <n v="0.63152293577981655"/>
    <n v="5.2148484848484848"/>
    <n v="15.214713231448661"/>
    <n v="4892.42"/>
  </r>
  <r>
    <d v="2024-11-11T00:00:00"/>
    <x v="2"/>
    <s v="Facebook"/>
    <s v="Video"/>
    <s v="Gen X"/>
    <n v="5762"/>
    <n v="226"/>
    <n v="23"/>
    <n v="181.58"/>
    <n v="1402.93"/>
    <n v="3.9222492190211733E-2"/>
    <n v="0.10176991150442478"/>
    <n v="0.80345132743362835"/>
    <n v="7.8947826086956523"/>
    <n v="7.7262363696442335"/>
    <n v="1221.3500000000001"/>
  </r>
  <r>
    <d v="2024-11-11T00:00:00"/>
    <x v="2"/>
    <s v="Facebook"/>
    <s v="Image"/>
    <s v="Gen Z"/>
    <n v="2788"/>
    <n v="42"/>
    <n v="2"/>
    <n v="61.96"/>
    <n v="161.66999999999999"/>
    <n v="1.5064562410329985E-2"/>
    <n v="4.7619047619047616E-2"/>
    <n v="1.4752380952380952"/>
    <n v="30.98"/>
    <n v="2.6092640413169783"/>
    <n v="99.70999999999998"/>
  </r>
  <r>
    <d v="2024-11-11T00:00:00"/>
    <x v="2"/>
    <s v="Facebook"/>
    <s v="Image"/>
    <s v="Millennials"/>
    <n v="5470"/>
    <n v="88"/>
    <n v="3"/>
    <n v="96.59"/>
    <n v="239.68"/>
    <n v="1.6087751371115174E-2"/>
    <n v="3.4090909090909088E-2"/>
    <n v="1.0976136363636364"/>
    <n v="32.196666666666665"/>
    <n v="2.481416295682783"/>
    <n v="143.09"/>
  </r>
  <r>
    <d v="2024-11-11T00:00:00"/>
    <x v="2"/>
    <s v="Facebook"/>
    <s v="Image"/>
    <s v="Gen X"/>
    <n v="4524"/>
    <n v="49"/>
    <n v="0"/>
    <n v="137.63999999999999"/>
    <n v="0"/>
    <n v="1.0831122900088417E-2"/>
    <n v="0"/>
    <n v="2.8089795918367346"/>
    <n v="0"/>
    <n v="0"/>
    <n v="-137.63999999999999"/>
  </r>
  <r>
    <d v="2024-11-11T00:00:00"/>
    <x v="2"/>
    <s v="Facebook"/>
    <s v="Carousel"/>
    <s v="Gen Z"/>
    <n v="2308"/>
    <n v="64"/>
    <n v="3"/>
    <n v="31.71"/>
    <n v="262.69"/>
    <n v="2.7729636048526862E-2"/>
    <n v="4.6875E-2"/>
    <n v="0.49546875000000001"/>
    <n v="10.57"/>
    <n v="8.2841374960580261"/>
    <n v="230.98"/>
  </r>
  <r>
    <d v="2024-11-11T00:00:00"/>
    <x v="2"/>
    <s v="Facebook"/>
    <s v="Carousel"/>
    <s v="Millennials"/>
    <n v="7764"/>
    <n v="117"/>
    <n v="6"/>
    <n v="196.68"/>
    <n v="415.91"/>
    <n v="1.5069551777434312E-2"/>
    <n v="5.128205128205128E-2"/>
    <n v="1.681025641025641"/>
    <n v="32.78"/>
    <n v="2.1146532438478749"/>
    <n v="219.23000000000002"/>
  </r>
  <r>
    <d v="2024-11-11T00:00:00"/>
    <x v="2"/>
    <s v="Facebook"/>
    <s v="Carousel"/>
    <s v="Gen X"/>
    <n v="4560"/>
    <n v="88"/>
    <n v="5"/>
    <n v="116.74"/>
    <n v="461.8"/>
    <n v="1.9298245614035089E-2"/>
    <n v="5.6818181818181816E-2"/>
    <n v="1.3265909090909089"/>
    <n v="23.347999999999999"/>
    <n v="3.9557992119239338"/>
    <n v="345.06"/>
  </r>
  <r>
    <d v="2024-11-12T00:00:00"/>
    <x v="2"/>
    <s v="Instagram"/>
    <s v="Video"/>
    <s v="Gen Z"/>
    <n v="8974"/>
    <n v="303"/>
    <n v="16"/>
    <n v="170.08"/>
    <n v="820.61"/>
    <n v="3.3764207711165589E-2"/>
    <n v="5.2805280528052806E-2"/>
    <n v="0.56132013201320141"/>
    <n v="10.63"/>
    <n v="4.8248471307619942"/>
    <n v="650.53"/>
  </r>
  <r>
    <d v="2024-11-12T00:00:00"/>
    <x v="2"/>
    <s v="Instagram"/>
    <s v="Video"/>
    <s v="Millennials"/>
    <n v="4325"/>
    <n v="128"/>
    <n v="19"/>
    <n v="152.74"/>
    <n v="1734.39"/>
    <n v="2.9595375722543352E-2"/>
    <n v="0.1484375"/>
    <n v="1.1932812500000001"/>
    <n v="8.038947368421054"/>
    <n v="11.355178735105408"/>
    <n v="1581.65"/>
  </r>
  <r>
    <d v="2024-11-12T00:00:00"/>
    <x v="2"/>
    <s v="Instagram"/>
    <s v="Video"/>
    <s v="Gen X"/>
    <n v="255"/>
    <n v="10"/>
    <n v="0"/>
    <n v="8.26"/>
    <n v="0"/>
    <n v="3.9215686274509803E-2"/>
    <n v="0"/>
    <n v="0.82599999999999996"/>
    <n v="0"/>
    <n v="0"/>
    <n v="-8.26"/>
  </r>
  <r>
    <d v="2024-11-12T00:00:00"/>
    <x v="2"/>
    <s v="Instagram"/>
    <s v="Image"/>
    <s v="Gen Z"/>
    <n v="5124"/>
    <n v="38"/>
    <n v="0"/>
    <n v="139.91"/>
    <n v="0"/>
    <n v="7.4160811865729903E-3"/>
    <n v="0"/>
    <n v="3.6818421052631578"/>
    <n v="0"/>
    <n v="0"/>
    <n v="-139.91"/>
  </r>
  <r>
    <d v="2024-11-12T00:00:00"/>
    <x v="2"/>
    <s v="Instagram"/>
    <s v="Image"/>
    <s v="Millennials"/>
    <n v="5334"/>
    <n v="53"/>
    <n v="1"/>
    <n v="170.72"/>
    <n v="51.76"/>
    <n v="9.9362579677540301E-3"/>
    <n v="1.8867924528301886E-2"/>
    <n v="3.2211320754716981"/>
    <n v="170.72"/>
    <n v="0.30318650421743204"/>
    <n v="-118.96000000000001"/>
  </r>
  <r>
    <d v="2024-11-12T00:00:00"/>
    <x v="2"/>
    <s v="Instagram"/>
    <s v="Image"/>
    <s v="Gen X"/>
    <n v="432"/>
    <n v="4"/>
    <n v="0"/>
    <n v="15.48"/>
    <n v="0"/>
    <n v="9.2592592592592587E-3"/>
    <n v="0"/>
    <n v="3.87"/>
    <n v="0"/>
    <n v="0"/>
    <n v="-15.48"/>
  </r>
  <r>
    <d v="2024-11-12T00:00:00"/>
    <x v="2"/>
    <s v="Instagram"/>
    <s v="Carousel"/>
    <s v="Gen Z"/>
    <n v="6055"/>
    <n v="70"/>
    <n v="1"/>
    <n v="189.61"/>
    <n v="69.930000000000007"/>
    <n v="1.1560693641618497E-2"/>
    <n v="1.4285714285714285E-2"/>
    <n v="2.7087142857142861"/>
    <n v="189.61"/>
    <n v="0.36880966193766151"/>
    <n v="-119.68"/>
  </r>
  <r>
    <d v="2024-11-12T00:00:00"/>
    <x v="2"/>
    <s v="Instagram"/>
    <s v="Carousel"/>
    <s v="Millennials"/>
    <n v="6023"/>
    <n v="134"/>
    <n v="5"/>
    <n v="223.28"/>
    <n v="448.67"/>
    <n v="2.2248049144944378E-2"/>
    <n v="3.7313432835820892E-2"/>
    <n v="1.666268656716418"/>
    <n v="44.655999999999999"/>
    <n v="2.0094500179147259"/>
    <n v="225.39000000000001"/>
  </r>
  <r>
    <d v="2024-11-12T00:00:00"/>
    <x v="2"/>
    <s v="Instagram"/>
    <s v="Carousel"/>
    <s v="Gen X"/>
    <n v="913"/>
    <n v="24"/>
    <n v="0"/>
    <n v="22.4"/>
    <n v="0"/>
    <n v="2.628696604600219E-2"/>
    <n v="0"/>
    <n v="0.93333333333333324"/>
    <n v="0"/>
    <n v="0"/>
    <n v="-22.4"/>
  </r>
  <r>
    <d v="2024-11-12T00:00:00"/>
    <x v="2"/>
    <s v="TikTok"/>
    <s v="Video"/>
    <s v="Gen Z"/>
    <n v="13992"/>
    <n v="493"/>
    <n v="48"/>
    <n v="456.01"/>
    <n v="4477.62"/>
    <n v="3.5234419668381929E-2"/>
    <n v="9.7363083164300201E-2"/>
    <n v="0.92496957403651114"/>
    <n v="9.5002083333333331"/>
    <n v="9.8191267735356682"/>
    <n v="4021.6099999999997"/>
  </r>
  <r>
    <d v="2024-11-12T00:00:00"/>
    <x v="2"/>
    <s v="TikTok"/>
    <s v="Video"/>
    <s v="Millennials"/>
    <n v="1128"/>
    <n v="29"/>
    <n v="2"/>
    <n v="31.3"/>
    <n v="196.73"/>
    <n v="2.5709219858156027E-2"/>
    <n v="6.8965517241379309E-2"/>
    <n v="1.0793103448275863"/>
    <n v="15.65"/>
    <n v="6.285303514376996"/>
    <n v="165.42999999999998"/>
  </r>
  <r>
    <d v="2024-11-12T00:00:00"/>
    <x v="2"/>
    <s v="TikTok"/>
    <s v="Video"/>
    <s v="Gen X"/>
    <n v="422"/>
    <n v="15"/>
    <n v="2"/>
    <n v="12.52"/>
    <n v="121.19"/>
    <n v="3.5545023696682464E-2"/>
    <n v="0.13333333333333333"/>
    <n v="0.83466666666666667"/>
    <n v="6.26"/>
    <n v="9.6797124600638984"/>
    <n v="108.67"/>
  </r>
  <r>
    <d v="2024-11-12T00:00:00"/>
    <x v="2"/>
    <s v="TikTok"/>
    <s v="Image"/>
    <s v="Gen Z"/>
    <n v="14805"/>
    <n v="160"/>
    <n v="6"/>
    <n v="197.2"/>
    <n v="458.86"/>
    <n v="1.0807159743329957E-2"/>
    <n v="3.7499999999999999E-2"/>
    <n v="1.2324999999999999"/>
    <n v="32.866666666666667"/>
    <n v="2.3268762677484789"/>
    <n v="261.66000000000003"/>
  </r>
  <r>
    <d v="2024-11-12T00:00:00"/>
    <x v="2"/>
    <s v="TikTok"/>
    <s v="Image"/>
    <s v="Millennials"/>
    <n v="1018"/>
    <n v="20"/>
    <n v="0"/>
    <n v="30.27"/>
    <n v="0"/>
    <n v="1.9646365422396856E-2"/>
    <n v="0"/>
    <n v="1.5135000000000001"/>
    <n v="0"/>
    <n v="0"/>
    <n v="-30.27"/>
  </r>
  <r>
    <d v="2024-11-12T00:00:00"/>
    <x v="2"/>
    <s v="TikTok"/>
    <s v="Image"/>
    <s v="Gen X"/>
    <n v="390"/>
    <n v="7"/>
    <n v="0"/>
    <n v="14.27"/>
    <n v="0"/>
    <n v="1.7948717948717947E-2"/>
    <n v="0"/>
    <n v="2.0385714285714287"/>
    <n v="0"/>
    <n v="0"/>
    <n v="-14.27"/>
  </r>
  <r>
    <d v="2024-11-12T00:00:00"/>
    <x v="2"/>
    <s v="TikTok"/>
    <s v="Carousel"/>
    <s v="Gen Z"/>
    <n v="11485"/>
    <n v="259"/>
    <n v="18"/>
    <n v="410.96"/>
    <n v="1563.53"/>
    <n v="2.2551153678711362E-2"/>
    <n v="6.9498069498069498E-2"/>
    <n v="1.5867181467181466"/>
    <n v="22.83111111111111"/>
    <n v="3.8045795211212772"/>
    <n v="1152.57"/>
  </r>
  <r>
    <d v="2024-11-12T00:00:00"/>
    <x v="2"/>
    <s v="TikTok"/>
    <s v="Carousel"/>
    <s v="Millennials"/>
    <n v="1696"/>
    <n v="49"/>
    <n v="3"/>
    <n v="53.03"/>
    <n v="227.62"/>
    <n v="2.8891509433962265E-2"/>
    <n v="6.1224489795918366E-2"/>
    <n v="1.0822448979591837"/>
    <n v="17.676666666666666"/>
    <n v="4.2922873844993399"/>
    <n v="174.59"/>
  </r>
  <r>
    <d v="2024-11-12T00:00:00"/>
    <x v="2"/>
    <s v="TikTok"/>
    <s v="Carousel"/>
    <s v="Gen X"/>
    <n v="696"/>
    <n v="16"/>
    <n v="0"/>
    <n v="21.37"/>
    <n v="0"/>
    <n v="2.2988505747126436E-2"/>
    <n v="0"/>
    <n v="1.3356250000000001"/>
    <n v="0"/>
    <n v="0"/>
    <n v="-21.37"/>
  </r>
  <r>
    <d v="2024-11-12T00:00:00"/>
    <x v="2"/>
    <s v="Facebook"/>
    <s v="Video"/>
    <s v="Gen Z"/>
    <n v="1392"/>
    <n v="67"/>
    <n v="5"/>
    <n v="45.11"/>
    <n v="333.67"/>
    <n v="4.8132183908045974E-2"/>
    <n v="7.4626865671641784E-2"/>
    <n v="0.67328358208955219"/>
    <n v="9.0220000000000002"/>
    <n v="7.396807803147861"/>
    <n v="288.56"/>
  </r>
  <r>
    <d v="2024-11-12T00:00:00"/>
    <x v="2"/>
    <s v="Facebook"/>
    <s v="Video"/>
    <s v="Millennials"/>
    <n v="6860"/>
    <n v="294"/>
    <n v="24"/>
    <n v="102"/>
    <n v="2182.94"/>
    <n v="4.2857142857142858E-2"/>
    <n v="8.1632653061224483E-2"/>
    <n v="0.34693877551020408"/>
    <n v="4.25"/>
    <n v="21.401372549019609"/>
    <n v="2080.94"/>
  </r>
  <r>
    <d v="2024-11-12T00:00:00"/>
    <x v="2"/>
    <s v="Facebook"/>
    <s v="Video"/>
    <s v="Gen X"/>
    <n v="4874"/>
    <n v="97"/>
    <n v="14"/>
    <n v="75.58"/>
    <n v="749.29"/>
    <n v="1.9901518260155928E-2"/>
    <n v="0.14432989690721648"/>
    <n v="0.77917525773195873"/>
    <n v="5.3985714285714286"/>
    <n v="9.9138661021434231"/>
    <n v="673.70999999999992"/>
  </r>
  <r>
    <d v="2024-11-12T00:00:00"/>
    <x v="2"/>
    <s v="Facebook"/>
    <s v="Image"/>
    <s v="Gen Z"/>
    <n v="2762"/>
    <n v="35"/>
    <n v="1"/>
    <n v="96.1"/>
    <n v="78.150000000000006"/>
    <n v="1.2671976828385228E-2"/>
    <n v="2.8571428571428571E-2"/>
    <n v="2.7457142857142856"/>
    <n v="96.1"/>
    <n v="0.81321540062434972"/>
    <n v="-17.949999999999989"/>
  </r>
  <r>
    <d v="2024-11-12T00:00:00"/>
    <x v="2"/>
    <s v="Facebook"/>
    <s v="Image"/>
    <s v="Millennials"/>
    <n v="9187"/>
    <n v="56"/>
    <n v="1"/>
    <n v="184.42"/>
    <n v="53.83"/>
    <n v="6.0955698269293569E-3"/>
    <n v="1.7857142857142856E-2"/>
    <n v="3.2932142857142854"/>
    <n v="184.42"/>
    <n v="0.29188808155297691"/>
    <n v="-130.58999999999997"/>
  </r>
  <r>
    <d v="2024-11-12T00:00:00"/>
    <x v="2"/>
    <s v="Facebook"/>
    <s v="Image"/>
    <s v="Gen X"/>
    <n v="3343"/>
    <n v="33"/>
    <n v="1"/>
    <n v="72.12"/>
    <n v="62.82"/>
    <n v="9.8713730182470837E-3"/>
    <n v="3.0303030303030304E-2"/>
    <n v="2.1854545454545455"/>
    <n v="72.12"/>
    <n v="0.87104825291181365"/>
    <n v="-9.3000000000000043"/>
  </r>
  <r>
    <d v="2024-11-12T00:00:00"/>
    <x v="2"/>
    <s v="Facebook"/>
    <s v="Carousel"/>
    <s v="Gen Z"/>
    <n v="2251"/>
    <n v="32"/>
    <n v="1"/>
    <n v="49.03"/>
    <n v="81.7"/>
    <n v="1.4215904042647711E-2"/>
    <n v="3.125E-2"/>
    <n v="1.5321875"/>
    <n v="49.03"/>
    <n v="1.6663267387313889"/>
    <n v="32.67"/>
  </r>
  <r>
    <d v="2024-11-12T00:00:00"/>
    <x v="2"/>
    <s v="Facebook"/>
    <s v="Carousel"/>
    <s v="Millennials"/>
    <n v="7007"/>
    <n v="190"/>
    <n v="14"/>
    <n v="132.91999999999999"/>
    <n v="1020.86"/>
    <n v="2.7115741401455687E-2"/>
    <n v="7.3684210526315783E-2"/>
    <n v="0.69957894736842097"/>
    <n v="9.4942857142857129"/>
    <n v="7.6802588022870912"/>
    <n v="887.94"/>
  </r>
  <r>
    <d v="2024-11-12T00:00:00"/>
    <x v="2"/>
    <s v="Facebook"/>
    <s v="Carousel"/>
    <s v="Gen X"/>
    <n v="2101"/>
    <n v="47"/>
    <n v="2"/>
    <n v="67.400000000000006"/>
    <n v="185.93"/>
    <n v="2.2370299857210851E-2"/>
    <n v="4.2553191489361701E-2"/>
    <n v="1.4340425531914895"/>
    <n v="33.700000000000003"/>
    <n v="2.7586053412462905"/>
    <n v="118.53"/>
  </r>
  <r>
    <d v="2024-11-13T00:00:00"/>
    <x v="2"/>
    <s v="Instagram"/>
    <s v="Video"/>
    <s v="Gen Z"/>
    <n v="3885"/>
    <n v="122"/>
    <n v="9"/>
    <n v="85.52"/>
    <n v="811.69"/>
    <n v="3.1402831402831406E-2"/>
    <n v="7.3770491803278687E-2"/>
    <n v="0.70098360655737701"/>
    <n v="9.5022222222222226"/>
    <n v="9.4912301216089823"/>
    <n v="726.17000000000007"/>
  </r>
  <r>
    <d v="2024-11-13T00:00:00"/>
    <x v="2"/>
    <s v="Instagram"/>
    <s v="Video"/>
    <s v="Millennials"/>
    <n v="7690"/>
    <n v="378"/>
    <n v="50"/>
    <n v="195.62"/>
    <n v="3105.94"/>
    <n v="4.9154746423927177E-2"/>
    <n v="0.13227513227513227"/>
    <n v="0.51751322751322748"/>
    <n v="3.9123999999999999"/>
    <n v="15.87741539719865"/>
    <n v="2910.32"/>
  </r>
  <r>
    <d v="2024-11-13T00:00:00"/>
    <x v="2"/>
    <s v="Instagram"/>
    <s v="Video"/>
    <s v="Gen X"/>
    <n v="784"/>
    <n v="34"/>
    <n v="4"/>
    <n v="18.190000000000001"/>
    <n v="245.82"/>
    <n v="4.336734693877551E-2"/>
    <n v="0.11764705882352941"/>
    <n v="0.53500000000000003"/>
    <n v="4.5475000000000003"/>
    <n v="13.514018691588785"/>
    <n v="227.63"/>
  </r>
  <r>
    <d v="2024-11-13T00:00:00"/>
    <x v="2"/>
    <s v="Instagram"/>
    <s v="Image"/>
    <s v="Gen Z"/>
    <n v="8182"/>
    <n v="108"/>
    <n v="3"/>
    <n v="305.32"/>
    <n v="211.21"/>
    <n v="1.3199706673185041E-2"/>
    <n v="2.7777777777777776E-2"/>
    <n v="2.8270370370370368"/>
    <n v="101.77333333333333"/>
    <n v="0.69176601598323073"/>
    <n v="-94.109999999999985"/>
  </r>
  <r>
    <d v="2024-11-13T00:00:00"/>
    <x v="2"/>
    <s v="Instagram"/>
    <s v="Image"/>
    <s v="Millennials"/>
    <n v="6302"/>
    <n v="99"/>
    <n v="3"/>
    <n v="178.41"/>
    <n v="242.15"/>
    <n v="1.5709298635353856E-2"/>
    <n v="3.0303030303030304E-2"/>
    <n v="1.802121212121212"/>
    <n v="59.47"/>
    <n v="1.3572669693402837"/>
    <n v="63.740000000000009"/>
  </r>
  <r>
    <d v="2024-11-13T00:00:00"/>
    <x v="2"/>
    <s v="Instagram"/>
    <s v="Image"/>
    <s v="Gen X"/>
    <n v="282"/>
    <n v="3"/>
    <n v="0"/>
    <n v="5.86"/>
    <n v="0"/>
    <n v="1.0638297872340425E-2"/>
    <n v="0"/>
    <n v="1.9533333333333334"/>
    <n v="0"/>
    <n v="0"/>
    <n v="-5.86"/>
  </r>
  <r>
    <d v="2024-11-13T00:00:00"/>
    <x v="2"/>
    <s v="Instagram"/>
    <s v="Carousel"/>
    <s v="Gen Z"/>
    <n v="3930"/>
    <n v="66"/>
    <n v="1"/>
    <n v="87.55"/>
    <n v="80.41"/>
    <n v="1.6793893129770993E-2"/>
    <n v="1.5151515151515152E-2"/>
    <n v="1.3265151515151514"/>
    <n v="87.55"/>
    <n v="0.91844660194174754"/>
    <n v="-7.1400000000000006"/>
  </r>
  <r>
    <d v="2024-11-13T00:00:00"/>
    <x v="2"/>
    <s v="Instagram"/>
    <s v="Carousel"/>
    <s v="Millennials"/>
    <n v="7827"/>
    <n v="121"/>
    <n v="3"/>
    <n v="153.19999999999999"/>
    <n v="171.99"/>
    <n v="1.5459307525233168E-2"/>
    <n v="2.4793388429752067E-2"/>
    <n v="1.2661157024793388"/>
    <n v="51.066666666666663"/>
    <n v="1.122650130548303"/>
    <n v="18.79000000000002"/>
  </r>
  <r>
    <d v="2024-11-13T00:00:00"/>
    <x v="2"/>
    <s v="Instagram"/>
    <s v="Carousel"/>
    <s v="Gen X"/>
    <n v="757"/>
    <n v="14"/>
    <n v="0"/>
    <n v="9.86"/>
    <n v="0"/>
    <n v="1.8494055482166448E-2"/>
    <n v="0"/>
    <n v="0.70428571428571429"/>
    <n v="0"/>
    <n v="0"/>
    <n v="-9.86"/>
  </r>
  <r>
    <d v="2024-11-13T00:00:00"/>
    <x v="2"/>
    <s v="TikTok"/>
    <s v="Video"/>
    <s v="Gen Z"/>
    <n v="14358"/>
    <n v="375"/>
    <n v="26"/>
    <n v="407.86"/>
    <n v="1513.58"/>
    <n v="2.6117843710823235E-2"/>
    <n v="6.933333333333333E-2"/>
    <n v="1.0876266666666667"/>
    <n v="15.686923076923078"/>
    <n v="3.7110282940224586"/>
    <n v="1105.7199999999998"/>
  </r>
  <r>
    <d v="2024-11-13T00:00:00"/>
    <x v="2"/>
    <s v="TikTok"/>
    <s v="Video"/>
    <s v="Millennials"/>
    <n v="1583"/>
    <n v="41"/>
    <n v="4"/>
    <n v="45.57"/>
    <n v="276.22000000000003"/>
    <n v="2.5900189513581806E-2"/>
    <n v="9.7560975609756101E-2"/>
    <n v="1.1114634146341464"/>
    <n v="11.3925"/>
    <n v="6.0614439324116747"/>
    <n v="230.65000000000003"/>
  </r>
  <r>
    <d v="2024-11-13T00:00:00"/>
    <x v="2"/>
    <s v="TikTok"/>
    <s v="Video"/>
    <s v="Gen X"/>
    <n v="537"/>
    <n v="11"/>
    <n v="1"/>
    <n v="7.12"/>
    <n v="71.81"/>
    <n v="2.0484171322160148E-2"/>
    <n v="9.0909090909090912E-2"/>
    <n v="0.64727272727272733"/>
    <n v="7.12"/>
    <n v="10.085674157303371"/>
    <n v="64.69"/>
  </r>
  <r>
    <d v="2024-11-13T00:00:00"/>
    <x v="2"/>
    <s v="TikTok"/>
    <s v="Image"/>
    <s v="Gen Z"/>
    <n v="11632"/>
    <n v="113"/>
    <n v="1"/>
    <n v="439.52"/>
    <n v="75.849999999999994"/>
    <n v="9.714580467675378E-3"/>
    <n v="8.8495575221238937E-3"/>
    <n v="3.8895575221238938"/>
    <n v="439.52"/>
    <n v="0.17257462686567163"/>
    <n v="-363.66999999999996"/>
  </r>
  <r>
    <d v="2024-11-13T00:00:00"/>
    <x v="2"/>
    <s v="TikTok"/>
    <s v="Image"/>
    <s v="Millennials"/>
    <n v="706"/>
    <n v="8"/>
    <n v="0"/>
    <n v="16.8"/>
    <n v="0"/>
    <n v="1.1331444759206799E-2"/>
    <n v="0"/>
    <n v="2.1"/>
    <n v="0"/>
    <n v="0"/>
    <n v="-16.8"/>
  </r>
  <r>
    <d v="2024-11-13T00:00:00"/>
    <x v="2"/>
    <s v="TikTok"/>
    <s v="Image"/>
    <s v="Gen X"/>
    <n v="705"/>
    <n v="7"/>
    <n v="0"/>
    <n v="24.85"/>
    <n v="0"/>
    <n v="9.9290780141843976E-3"/>
    <n v="0"/>
    <n v="3.5500000000000003"/>
    <n v="0"/>
    <n v="0"/>
    <n v="-24.85"/>
  </r>
  <r>
    <d v="2024-11-13T00:00:00"/>
    <x v="2"/>
    <s v="TikTok"/>
    <s v="Carousel"/>
    <s v="Gen Z"/>
    <n v="6846"/>
    <n v="119"/>
    <n v="7"/>
    <n v="175.68"/>
    <n v="594.74"/>
    <n v="1.7382413087934562E-2"/>
    <n v="5.8823529411764705E-2"/>
    <n v="1.4763025210084033"/>
    <n v="25.09714285714286"/>
    <n v="3.3853597449908923"/>
    <n v="419.06"/>
  </r>
  <r>
    <d v="2024-11-13T00:00:00"/>
    <x v="2"/>
    <s v="TikTok"/>
    <s v="Carousel"/>
    <s v="Millennials"/>
    <n v="1147"/>
    <n v="13"/>
    <n v="0"/>
    <n v="23.38"/>
    <n v="0"/>
    <n v="1.1333914559721011E-2"/>
    <n v="0"/>
    <n v="1.7984615384615383"/>
    <n v="0"/>
    <n v="0"/>
    <n v="-23.38"/>
  </r>
  <r>
    <d v="2024-11-13T00:00:00"/>
    <x v="2"/>
    <s v="TikTok"/>
    <s v="Carousel"/>
    <s v="Gen X"/>
    <n v="749"/>
    <n v="14"/>
    <n v="0"/>
    <n v="19.97"/>
    <n v="0"/>
    <n v="1.8691588785046728E-2"/>
    <n v="0"/>
    <n v="1.4264285714285714"/>
    <n v="0"/>
    <n v="0"/>
    <n v="-19.97"/>
  </r>
  <r>
    <d v="2024-11-13T00:00:00"/>
    <x v="2"/>
    <s v="Facebook"/>
    <s v="Video"/>
    <s v="Gen Z"/>
    <n v="1356"/>
    <n v="39"/>
    <n v="2"/>
    <n v="46.24"/>
    <n v="155.22"/>
    <n v="2.8761061946902654E-2"/>
    <n v="5.128205128205128E-2"/>
    <n v="1.1856410256410257"/>
    <n v="23.12"/>
    <n v="3.3568339100346019"/>
    <n v="108.97999999999999"/>
  </r>
  <r>
    <d v="2024-11-13T00:00:00"/>
    <x v="2"/>
    <s v="Facebook"/>
    <s v="Video"/>
    <s v="Millennials"/>
    <n v="4178"/>
    <n v="184"/>
    <n v="9"/>
    <n v="137.77000000000001"/>
    <n v="537.58000000000004"/>
    <n v="4.4040210627094303E-2"/>
    <n v="4.8913043478260872E-2"/>
    <n v="0.74875000000000003"/>
    <n v="15.30777777777778"/>
    <n v="3.9020105973724322"/>
    <n v="399.81000000000006"/>
  </r>
  <r>
    <d v="2024-11-13T00:00:00"/>
    <x v="2"/>
    <s v="Facebook"/>
    <s v="Video"/>
    <s v="Gen X"/>
    <n v="4033"/>
    <n v="86"/>
    <n v="11"/>
    <n v="66.650000000000006"/>
    <n v="734.5"/>
    <n v="2.1324076369947931E-2"/>
    <n v="0.12790697674418605"/>
    <n v="0.77500000000000002"/>
    <n v="6.0590909090909095"/>
    <n v="11.020255063765941"/>
    <n v="667.85"/>
  </r>
  <r>
    <d v="2024-11-13T00:00:00"/>
    <x v="2"/>
    <s v="Facebook"/>
    <s v="Image"/>
    <s v="Gen Z"/>
    <n v="2795"/>
    <n v="15"/>
    <n v="0"/>
    <n v="83.5"/>
    <n v="0"/>
    <n v="5.3667262969588547E-3"/>
    <n v="0"/>
    <n v="5.5666666666666664"/>
    <n v="0"/>
    <n v="0"/>
    <n v="-83.5"/>
  </r>
  <r>
    <d v="2024-11-13T00:00:00"/>
    <x v="2"/>
    <s v="Facebook"/>
    <s v="Image"/>
    <s v="Millennials"/>
    <n v="10391"/>
    <n v="100"/>
    <n v="4"/>
    <n v="347.74"/>
    <n v="234.87"/>
    <n v="9.6237128284092002E-3"/>
    <n v="0.04"/>
    <n v="3.4774000000000003"/>
    <n v="86.935000000000002"/>
    <n v="0.67541841605797437"/>
    <n v="-112.87"/>
  </r>
  <r>
    <d v="2024-11-13T00:00:00"/>
    <x v="2"/>
    <s v="Facebook"/>
    <s v="Image"/>
    <s v="Gen X"/>
    <n v="5060"/>
    <n v="99"/>
    <n v="2"/>
    <n v="175.42"/>
    <n v="170.51"/>
    <n v="1.9565217391304349E-2"/>
    <n v="2.0202020202020204E-2"/>
    <n v="1.7719191919191919"/>
    <n v="87.71"/>
    <n v="0.97201003306350475"/>
    <n v="-4.9099999999999966"/>
  </r>
  <r>
    <d v="2024-11-13T00:00:00"/>
    <x v="2"/>
    <s v="Facebook"/>
    <s v="Carousel"/>
    <s v="Gen Z"/>
    <n v="2904"/>
    <n v="35"/>
    <n v="1"/>
    <n v="75.94"/>
    <n v="99.36"/>
    <n v="1.2052341597796144E-2"/>
    <n v="2.8571428571428571E-2"/>
    <n v="2.1697142857142855"/>
    <n v="75.94"/>
    <n v="1.3084013695022387"/>
    <n v="23.42"/>
  </r>
  <r>
    <d v="2024-11-13T00:00:00"/>
    <x v="2"/>
    <s v="Facebook"/>
    <s v="Carousel"/>
    <s v="Millennials"/>
    <n v="8396"/>
    <n v="176"/>
    <n v="6"/>
    <n v="153.59"/>
    <n v="525.86"/>
    <n v="2.0962363030014291E-2"/>
    <n v="3.4090909090909088E-2"/>
    <n v="0.87267045454545455"/>
    <n v="25.598333333333333"/>
    <n v="3.4237906113679277"/>
    <n v="372.27"/>
  </r>
  <r>
    <d v="2024-11-13T00:00:00"/>
    <x v="2"/>
    <s v="Facebook"/>
    <s v="Carousel"/>
    <s v="Gen X"/>
    <n v="2522"/>
    <n v="41"/>
    <n v="2"/>
    <n v="66.319999999999993"/>
    <n v="126.52"/>
    <n v="1.625693893735131E-2"/>
    <n v="4.878048780487805E-2"/>
    <n v="1.617560975609756"/>
    <n v="33.159999999999997"/>
    <n v="1.9077201447527143"/>
    <n v="60.2"/>
  </r>
  <r>
    <d v="2024-11-14T00:00:00"/>
    <x v="2"/>
    <s v="Instagram"/>
    <s v="Video"/>
    <s v="Gen Z"/>
    <n v="6508"/>
    <n v="243"/>
    <n v="23"/>
    <n v="227.13"/>
    <n v="1908.23"/>
    <n v="3.7338660110633068E-2"/>
    <n v="9.4650205761316872E-2"/>
    <n v="0.93469135802469139"/>
    <n v="9.8752173913043482"/>
    <n v="8.4014881345484973"/>
    <n v="1681.1"/>
  </r>
  <r>
    <d v="2024-11-14T00:00:00"/>
    <x v="2"/>
    <s v="Instagram"/>
    <s v="Video"/>
    <s v="Millennials"/>
    <n v="2115"/>
    <n v="44"/>
    <n v="3"/>
    <n v="68.2"/>
    <n v="247.77"/>
    <n v="2.0803782505910164E-2"/>
    <n v="6.8181818181818177E-2"/>
    <n v="1.55"/>
    <n v="22.733333333333334"/>
    <n v="3.6329912023460409"/>
    <n v="179.57"/>
  </r>
  <r>
    <d v="2024-11-14T00:00:00"/>
    <x v="2"/>
    <s v="Instagram"/>
    <s v="Video"/>
    <s v="Gen X"/>
    <n v="510"/>
    <n v="20"/>
    <n v="1"/>
    <n v="16.489999999999998"/>
    <n v="59.59"/>
    <n v="3.9215686274509803E-2"/>
    <n v="0.05"/>
    <n v="0.8244999999999999"/>
    <n v="16.489999999999998"/>
    <n v="3.6137052759248034"/>
    <n v="43.100000000000009"/>
  </r>
  <r>
    <d v="2024-11-14T00:00:00"/>
    <x v="2"/>
    <s v="Instagram"/>
    <s v="Image"/>
    <s v="Gen Z"/>
    <n v="5593"/>
    <n v="91"/>
    <n v="2"/>
    <n v="133.43"/>
    <n v="101.4"/>
    <n v="1.6270337922403004E-2"/>
    <n v="2.197802197802198E-2"/>
    <n v="1.4662637362637363"/>
    <n v="66.715000000000003"/>
    <n v="0.75994903694821259"/>
    <n v="-32.03"/>
  </r>
  <r>
    <d v="2024-11-14T00:00:00"/>
    <x v="2"/>
    <s v="Instagram"/>
    <s v="Image"/>
    <s v="Millennials"/>
    <n v="6047"/>
    <n v="92"/>
    <n v="4"/>
    <n v="189.46"/>
    <n v="390.79"/>
    <n v="1.5214155779725484E-2"/>
    <n v="4.3478260869565216E-2"/>
    <n v="2.0593478260869564"/>
    <n v="47.365000000000002"/>
    <n v="2.0626517470706216"/>
    <n v="201.33"/>
  </r>
  <r>
    <d v="2024-11-14T00:00:00"/>
    <x v="2"/>
    <s v="Instagram"/>
    <s v="Image"/>
    <s v="Gen X"/>
    <n v="902"/>
    <n v="12"/>
    <n v="0"/>
    <n v="14.4"/>
    <n v="0"/>
    <n v="1.3303769401330377E-2"/>
    <n v="0"/>
    <n v="1.2"/>
    <n v="0"/>
    <n v="0"/>
    <n v="-14.4"/>
  </r>
  <r>
    <d v="2024-11-14T00:00:00"/>
    <x v="2"/>
    <s v="Instagram"/>
    <s v="Carousel"/>
    <s v="Gen Z"/>
    <n v="8186"/>
    <n v="221"/>
    <n v="11"/>
    <n v="313.20999999999998"/>
    <n v="614.64"/>
    <n v="2.6997312484730026E-2"/>
    <n v="4.9773755656108594E-2"/>
    <n v="1.4172398190045248"/>
    <n v="28.473636363636363"/>
    <n v="1.9623894511669489"/>
    <n v="301.43"/>
  </r>
  <r>
    <d v="2024-11-14T00:00:00"/>
    <x v="2"/>
    <s v="Instagram"/>
    <s v="Carousel"/>
    <s v="Millennials"/>
    <n v="7050"/>
    <n v="171"/>
    <n v="10"/>
    <n v="194.46"/>
    <n v="938.98"/>
    <n v="2.425531914893617E-2"/>
    <n v="5.8479532163742687E-2"/>
    <n v="1.1371929824561404"/>
    <n v="19.446000000000002"/>
    <n v="4.828653707703384"/>
    <n v="744.52"/>
  </r>
  <r>
    <d v="2024-11-14T00:00:00"/>
    <x v="2"/>
    <s v="Instagram"/>
    <s v="Carousel"/>
    <s v="Gen X"/>
    <n v="876"/>
    <n v="8"/>
    <n v="0"/>
    <n v="12.1"/>
    <n v="0"/>
    <n v="9.1324200913242004E-3"/>
    <n v="0"/>
    <n v="1.5125"/>
    <n v="0"/>
    <n v="0"/>
    <n v="-12.1"/>
  </r>
  <r>
    <d v="2024-11-14T00:00:00"/>
    <x v="2"/>
    <s v="TikTok"/>
    <s v="Video"/>
    <s v="Gen Z"/>
    <n v="12855"/>
    <n v="334"/>
    <n v="43"/>
    <n v="358.19"/>
    <n v="2925.27"/>
    <n v="2.5982108129132632E-2"/>
    <n v="0.12874251497005987"/>
    <n v="1.0724251497005988"/>
    <n v="8.33"/>
    <n v="8.1668109104106765"/>
    <n v="2567.08"/>
  </r>
  <r>
    <d v="2024-11-14T00:00:00"/>
    <x v="2"/>
    <s v="TikTok"/>
    <s v="Video"/>
    <s v="Millennials"/>
    <n v="1749"/>
    <n v="70"/>
    <n v="10"/>
    <n v="51.58"/>
    <n v="630.55999999999995"/>
    <n v="4.0022870211549454E-2"/>
    <n v="0.14285714285714285"/>
    <n v="0.73685714285714288"/>
    <n v="5.1579999999999995"/>
    <n v="12.22489336952307"/>
    <n v="578.9799999999999"/>
  </r>
  <r>
    <d v="2024-11-14T00:00:00"/>
    <x v="2"/>
    <s v="TikTok"/>
    <s v="Video"/>
    <s v="Gen X"/>
    <n v="555"/>
    <n v="19"/>
    <n v="1"/>
    <n v="11.33"/>
    <n v="72.64"/>
    <n v="3.4234234234234232E-2"/>
    <n v="5.2631578947368418E-2"/>
    <n v="0.59631578947368424"/>
    <n v="11.33"/>
    <n v="6.4112974404236542"/>
    <n v="61.31"/>
  </r>
  <r>
    <d v="2024-11-14T00:00:00"/>
    <x v="2"/>
    <s v="TikTok"/>
    <s v="Image"/>
    <s v="Gen Z"/>
    <n v="11506"/>
    <n v="224"/>
    <n v="8"/>
    <n v="352.49"/>
    <n v="492.82"/>
    <n v="1.9468103598122719E-2"/>
    <n v="3.5714285714285712E-2"/>
    <n v="1.5736160714285714"/>
    <n v="44.061250000000001"/>
    <n v="1.3981105846974382"/>
    <n v="140.32999999999998"/>
  </r>
  <r>
    <d v="2024-11-14T00:00:00"/>
    <x v="2"/>
    <s v="TikTok"/>
    <s v="Image"/>
    <s v="Millennials"/>
    <n v="1157"/>
    <n v="21"/>
    <n v="0"/>
    <n v="16.8"/>
    <n v="0"/>
    <n v="1.8150388936905792E-2"/>
    <n v="0"/>
    <n v="0.8"/>
    <n v="0"/>
    <n v="0"/>
    <n v="-16.8"/>
  </r>
  <r>
    <d v="2024-11-14T00:00:00"/>
    <x v="2"/>
    <s v="TikTok"/>
    <s v="Image"/>
    <s v="Gen X"/>
    <n v="538"/>
    <n v="4"/>
    <n v="0"/>
    <n v="9.68"/>
    <n v="0"/>
    <n v="7.4349442379182153E-3"/>
    <n v="0"/>
    <n v="2.42"/>
    <n v="0"/>
    <n v="0"/>
    <n v="-9.68"/>
  </r>
  <r>
    <d v="2024-11-14T00:00:00"/>
    <x v="2"/>
    <s v="TikTok"/>
    <s v="Carousel"/>
    <s v="Gen Z"/>
    <n v="8238"/>
    <n v="234"/>
    <n v="16"/>
    <n v="256.20999999999998"/>
    <n v="1051.6600000000001"/>
    <n v="2.8404952658412235E-2"/>
    <n v="6.8376068376068383E-2"/>
    <n v="1.0949145299145298"/>
    <n v="16.013124999999999"/>
    <n v="4.1046797548885685"/>
    <n v="795.45"/>
  </r>
  <r>
    <d v="2024-11-14T00:00:00"/>
    <x v="2"/>
    <s v="TikTok"/>
    <s v="Carousel"/>
    <s v="Millennials"/>
    <n v="1619"/>
    <n v="40"/>
    <n v="1"/>
    <n v="35.950000000000003"/>
    <n v="83.56"/>
    <n v="2.4706609017912291E-2"/>
    <n v="2.5000000000000001E-2"/>
    <n v="0.89875000000000005"/>
    <n v="35.950000000000003"/>
    <n v="2.3243393602225311"/>
    <n v="47.61"/>
  </r>
  <r>
    <d v="2024-11-14T00:00:00"/>
    <x v="2"/>
    <s v="TikTok"/>
    <s v="Carousel"/>
    <s v="Gen X"/>
    <n v="802"/>
    <n v="10"/>
    <n v="0"/>
    <n v="11.59"/>
    <n v="0"/>
    <n v="1.2468827930174564E-2"/>
    <n v="0"/>
    <n v="1.159"/>
    <n v="0"/>
    <n v="0"/>
    <n v="-11.59"/>
  </r>
  <r>
    <d v="2024-11-14T00:00:00"/>
    <x v="2"/>
    <s v="Facebook"/>
    <s v="Video"/>
    <s v="Gen Z"/>
    <n v="2664"/>
    <n v="58"/>
    <n v="4"/>
    <n v="97.02"/>
    <n v="205.39"/>
    <n v="2.177177177177177E-2"/>
    <n v="6.8965517241379309E-2"/>
    <n v="1.6727586206896552"/>
    <n v="24.254999999999999"/>
    <n v="2.1169861884147596"/>
    <n v="108.36999999999999"/>
  </r>
  <r>
    <d v="2024-11-14T00:00:00"/>
    <x v="2"/>
    <s v="Facebook"/>
    <s v="Video"/>
    <s v="Millennials"/>
    <n v="5678"/>
    <n v="257"/>
    <n v="18"/>
    <n v="140.61000000000001"/>
    <n v="1471.36"/>
    <n v="4.5262416343783023E-2"/>
    <n v="7.0038910505836577E-2"/>
    <n v="0.54712062256809346"/>
    <n v="7.8116666666666674"/>
    <n v="10.464120617310289"/>
    <n v="1330.75"/>
  </r>
  <r>
    <d v="2024-11-14T00:00:00"/>
    <x v="2"/>
    <s v="Facebook"/>
    <s v="Video"/>
    <s v="Gen X"/>
    <n v="4346"/>
    <n v="121"/>
    <n v="10"/>
    <n v="136.30000000000001"/>
    <n v="558.45000000000005"/>
    <n v="2.7841693511274735E-2"/>
    <n v="8.2644628099173556E-2"/>
    <n v="1.1264462809917357"/>
    <n v="13.63"/>
    <n v="4.0972120322817318"/>
    <n v="422.15000000000003"/>
  </r>
  <r>
    <d v="2024-11-14T00:00:00"/>
    <x v="2"/>
    <s v="Facebook"/>
    <s v="Image"/>
    <s v="Gen Z"/>
    <n v="2892"/>
    <n v="53"/>
    <n v="1"/>
    <n v="65.62"/>
    <n v="89.05"/>
    <n v="1.8326417704011066E-2"/>
    <n v="1.8867924528301886E-2"/>
    <n v="1.2381132075471699"/>
    <n v="65.62"/>
    <n v="1.3570557756781467"/>
    <n v="23.429999999999993"/>
  </r>
  <r>
    <d v="2024-11-14T00:00:00"/>
    <x v="2"/>
    <s v="Facebook"/>
    <s v="Image"/>
    <s v="Millennials"/>
    <n v="9177"/>
    <n v="62"/>
    <n v="2"/>
    <n v="279.33"/>
    <n v="129.09"/>
    <n v="6.756020485997603E-3"/>
    <n v="3.2258064516129031E-2"/>
    <n v="4.5053225806451609"/>
    <n v="139.66499999999999"/>
    <n v="0.46214155300182586"/>
    <n v="-150.23999999999998"/>
  </r>
  <r>
    <d v="2024-11-14T00:00:00"/>
    <x v="2"/>
    <s v="Facebook"/>
    <s v="Image"/>
    <s v="Gen X"/>
    <n v="4142"/>
    <n v="80"/>
    <n v="2"/>
    <n v="111.06"/>
    <n v="172.46"/>
    <n v="1.9314340898116851E-2"/>
    <n v="2.5000000000000001E-2"/>
    <n v="1.38825"/>
    <n v="55.53"/>
    <n v="1.5528543129839727"/>
    <n v="61.400000000000006"/>
  </r>
  <r>
    <d v="2024-11-14T00:00:00"/>
    <x v="2"/>
    <s v="Facebook"/>
    <s v="Carousel"/>
    <s v="Gen Z"/>
    <n v="1118"/>
    <n v="19"/>
    <n v="0"/>
    <n v="34.58"/>
    <n v="0"/>
    <n v="1.6994633273703041E-2"/>
    <n v="0"/>
    <n v="1.8199999999999998"/>
    <n v="0"/>
    <n v="0"/>
    <n v="-34.58"/>
  </r>
  <r>
    <d v="2024-11-14T00:00:00"/>
    <x v="2"/>
    <s v="Facebook"/>
    <s v="Carousel"/>
    <s v="Millennials"/>
    <n v="5117"/>
    <n v="143"/>
    <n v="10"/>
    <n v="100.25"/>
    <n v="748.69"/>
    <n v="2.7946062145788549E-2"/>
    <n v="6.9930069930069935E-2"/>
    <n v="0.70104895104895104"/>
    <n v="10.025"/>
    <n v="7.4682294264339157"/>
    <n v="648.44000000000005"/>
  </r>
  <r>
    <d v="2024-11-14T00:00:00"/>
    <x v="2"/>
    <s v="Facebook"/>
    <s v="Carousel"/>
    <s v="Gen X"/>
    <n v="3998"/>
    <n v="61"/>
    <n v="4"/>
    <n v="147.47"/>
    <n v="251.38"/>
    <n v="1.5257628814407204E-2"/>
    <n v="6.5573770491803282E-2"/>
    <n v="2.4175409836065573"/>
    <n v="36.8675"/>
    <n v="1.7046178883840781"/>
    <n v="103.91"/>
  </r>
  <r>
    <d v="2024-11-15T00:00:00"/>
    <x v="2"/>
    <s v="Instagram"/>
    <s v="Video"/>
    <s v="Gen Z"/>
    <n v="3174"/>
    <n v="126"/>
    <n v="14"/>
    <n v="71.400000000000006"/>
    <n v="1141.05"/>
    <n v="3.9697542533081283E-2"/>
    <n v="0.1111111111111111"/>
    <n v="0.56666666666666676"/>
    <n v="5.1000000000000005"/>
    <n v="15.981092436974787"/>
    <n v="1069.6499999999999"/>
  </r>
  <r>
    <d v="2024-11-15T00:00:00"/>
    <x v="2"/>
    <s v="Instagram"/>
    <s v="Video"/>
    <s v="Millennials"/>
    <n v="7976"/>
    <n v="251"/>
    <n v="35"/>
    <n v="152.74"/>
    <n v="2389.56"/>
    <n v="3.146940822467402E-2"/>
    <n v="0.1394422310756972"/>
    <n v="0.60852589641434263"/>
    <n v="4.3639999999999999"/>
    <n v="15.644624852690846"/>
    <n v="2236.8199999999997"/>
  </r>
  <r>
    <d v="2024-11-15T00:00:00"/>
    <x v="2"/>
    <s v="Instagram"/>
    <s v="Video"/>
    <s v="Gen X"/>
    <n v="551"/>
    <n v="16"/>
    <n v="1"/>
    <n v="13.26"/>
    <n v="59.82"/>
    <n v="2.9038112522686024E-2"/>
    <n v="6.25E-2"/>
    <n v="0.82874999999999999"/>
    <n v="13.26"/>
    <n v="4.5113122171945701"/>
    <n v="46.56"/>
  </r>
  <r>
    <d v="2024-11-15T00:00:00"/>
    <x v="2"/>
    <s v="Instagram"/>
    <s v="Image"/>
    <s v="Gen Z"/>
    <n v="5221"/>
    <n v="97"/>
    <n v="3"/>
    <n v="72.28"/>
    <n v="291.41000000000003"/>
    <n v="1.8578816318712891E-2"/>
    <n v="3.0927835051546393E-2"/>
    <n v="0.7451546391752577"/>
    <n v="24.093333333333334"/>
    <n v="4.0316823464305482"/>
    <n v="219.13000000000002"/>
  </r>
  <r>
    <d v="2024-11-15T00:00:00"/>
    <x v="2"/>
    <s v="Instagram"/>
    <s v="Image"/>
    <s v="Millennials"/>
    <n v="6729"/>
    <n v="102"/>
    <n v="2"/>
    <n v="190.02"/>
    <n v="159.58000000000001"/>
    <n v="1.5158270173874276E-2"/>
    <n v="1.9607843137254902E-2"/>
    <n v="1.8629411764705883"/>
    <n v="95.01"/>
    <n v="0.83980633617513945"/>
    <n v="-30.439999999999998"/>
  </r>
  <r>
    <d v="2024-11-15T00:00:00"/>
    <x v="2"/>
    <s v="Instagram"/>
    <s v="Image"/>
    <s v="Gen X"/>
    <n v="889"/>
    <n v="14"/>
    <n v="0"/>
    <n v="22.5"/>
    <n v="0"/>
    <n v="1.5748031496062992E-2"/>
    <n v="0"/>
    <n v="1.6071428571428572"/>
    <n v="0"/>
    <n v="0"/>
    <n v="-22.5"/>
  </r>
  <r>
    <d v="2024-11-15T00:00:00"/>
    <x v="2"/>
    <s v="Instagram"/>
    <s v="Carousel"/>
    <s v="Gen Z"/>
    <n v="9407"/>
    <n v="186"/>
    <n v="5"/>
    <n v="238.66"/>
    <n v="297.12"/>
    <n v="1.9772509833103007E-2"/>
    <n v="2.6881720430107527E-2"/>
    <n v="1.2831182795698926"/>
    <n v="47.731999999999999"/>
    <n v="1.2449509762842539"/>
    <n v="58.460000000000008"/>
  </r>
  <r>
    <d v="2024-11-15T00:00:00"/>
    <x v="2"/>
    <s v="Instagram"/>
    <s v="Carousel"/>
    <s v="Millennials"/>
    <n v="3644"/>
    <n v="42"/>
    <n v="3"/>
    <n v="65.39"/>
    <n v="249.1"/>
    <n v="1.1525795828759604E-2"/>
    <n v="7.1428571428571425E-2"/>
    <n v="1.556904761904762"/>
    <n v="21.796666666666667"/>
    <n v="3.809450986389356"/>
    <n v="183.70999999999998"/>
  </r>
  <r>
    <d v="2024-11-15T00:00:00"/>
    <x v="2"/>
    <s v="Instagram"/>
    <s v="Carousel"/>
    <s v="Gen X"/>
    <n v="977"/>
    <n v="17"/>
    <n v="1"/>
    <n v="14.27"/>
    <n v="77.8"/>
    <n v="1.7400204708290685E-2"/>
    <n v="5.8823529411764705E-2"/>
    <n v="0.8394117647058823"/>
    <n v="14.27"/>
    <n v="5.4519971969166079"/>
    <n v="63.53"/>
  </r>
  <r>
    <d v="2024-11-15T00:00:00"/>
    <x v="2"/>
    <s v="TikTok"/>
    <s v="Video"/>
    <s v="Gen Z"/>
    <n v="5357"/>
    <n v="263"/>
    <n v="18"/>
    <n v="184.01"/>
    <n v="1074.08"/>
    <n v="4.9094642523800636E-2"/>
    <n v="6.8441064638783272E-2"/>
    <n v="0.699657794676806"/>
    <n v="10.222777777777777"/>
    <n v="5.8370740720613012"/>
    <n v="890.06999999999994"/>
  </r>
  <r>
    <d v="2024-11-15T00:00:00"/>
    <x v="2"/>
    <s v="TikTok"/>
    <s v="Video"/>
    <s v="Millennials"/>
    <n v="1319"/>
    <n v="49"/>
    <n v="3"/>
    <n v="27.46"/>
    <n v="227.49"/>
    <n v="3.7149355572403335E-2"/>
    <n v="6.1224489795918366E-2"/>
    <n v="0.56040816326530618"/>
    <n v="9.1533333333333342"/>
    <n v="8.2844136926438452"/>
    <n v="200.03"/>
  </r>
  <r>
    <d v="2024-11-15T00:00:00"/>
    <x v="2"/>
    <s v="TikTok"/>
    <s v="Video"/>
    <s v="Gen X"/>
    <n v="559"/>
    <n v="24"/>
    <n v="1"/>
    <n v="21.19"/>
    <n v="52.49"/>
    <n v="4.2933810375670838E-2"/>
    <n v="4.1666666666666664E-2"/>
    <n v="0.88291666666666668"/>
    <n v="21.19"/>
    <n v="2.4771118452100045"/>
    <n v="31.3"/>
  </r>
  <r>
    <d v="2024-11-15T00:00:00"/>
    <x v="2"/>
    <s v="TikTok"/>
    <s v="Image"/>
    <s v="Gen Z"/>
    <n v="9634"/>
    <n v="165"/>
    <n v="4"/>
    <n v="286.56"/>
    <n v="268.94"/>
    <n v="1.7126842433049617E-2"/>
    <n v="2.4242424242424242E-2"/>
    <n v="1.7367272727272727"/>
    <n v="71.64"/>
    <n v="0.93851200446677829"/>
    <n v="-17.620000000000005"/>
  </r>
  <r>
    <d v="2024-11-15T00:00:00"/>
    <x v="2"/>
    <s v="TikTok"/>
    <s v="Image"/>
    <s v="Millennials"/>
    <n v="727"/>
    <n v="3"/>
    <n v="0"/>
    <n v="18.3"/>
    <n v="0"/>
    <n v="4.1265474552957355E-3"/>
    <n v="0"/>
    <n v="6.1000000000000005"/>
    <n v="0"/>
    <n v="0"/>
    <n v="-18.3"/>
  </r>
  <r>
    <d v="2024-11-15T00:00:00"/>
    <x v="2"/>
    <s v="TikTok"/>
    <s v="Image"/>
    <s v="Gen X"/>
    <n v="119"/>
    <n v="0"/>
    <n v="0"/>
    <n v="3.54"/>
    <n v="0"/>
    <n v="0"/>
    <n v="0"/>
    <n v="0"/>
    <n v="0"/>
    <n v="0"/>
    <n v="-3.54"/>
  </r>
  <r>
    <d v="2024-11-15T00:00:00"/>
    <x v="2"/>
    <s v="TikTok"/>
    <s v="Carousel"/>
    <s v="Gen Z"/>
    <n v="10504"/>
    <n v="210"/>
    <n v="6"/>
    <n v="373.57"/>
    <n v="536.57000000000005"/>
    <n v="1.9992383853769991E-2"/>
    <n v="2.8571428571428571E-2"/>
    <n v="1.7789047619047618"/>
    <n v="62.261666666666663"/>
    <n v="1.4363305404609579"/>
    <n v="163.00000000000006"/>
  </r>
  <r>
    <d v="2024-11-15T00:00:00"/>
    <x v="2"/>
    <s v="TikTok"/>
    <s v="Carousel"/>
    <s v="Millennials"/>
    <n v="1213"/>
    <n v="15"/>
    <n v="1"/>
    <n v="19.82"/>
    <n v="93.5"/>
    <n v="1.236603462489695E-2"/>
    <n v="6.6666666666666666E-2"/>
    <n v="1.3213333333333332"/>
    <n v="19.82"/>
    <n v="4.717457114026236"/>
    <n v="73.680000000000007"/>
  </r>
  <r>
    <d v="2024-11-15T00:00:00"/>
    <x v="2"/>
    <s v="TikTok"/>
    <s v="Carousel"/>
    <s v="Gen X"/>
    <n v="965"/>
    <n v="26"/>
    <n v="1"/>
    <n v="21.11"/>
    <n v="60.89"/>
    <n v="2.6943005181347152E-2"/>
    <n v="3.8461538461538464E-2"/>
    <n v="0.81192307692307686"/>
    <n v="21.11"/>
    <n v="2.8844149692089061"/>
    <n v="39.78"/>
  </r>
  <r>
    <d v="2024-11-15T00:00:00"/>
    <x v="2"/>
    <s v="Facebook"/>
    <s v="Video"/>
    <s v="Gen Z"/>
    <n v="1800"/>
    <n v="87"/>
    <n v="7"/>
    <n v="51.66"/>
    <n v="662.1"/>
    <n v="4.8333333333333332E-2"/>
    <n v="8.0459770114942528E-2"/>
    <n v="0.59379310344827585"/>
    <n v="7.38"/>
    <n v="12.816492450638794"/>
    <n v="610.44000000000005"/>
  </r>
  <r>
    <d v="2024-11-15T00:00:00"/>
    <x v="2"/>
    <s v="Facebook"/>
    <s v="Video"/>
    <s v="Millennials"/>
    <n v="5661"/>
    <n v="166"/>
    <n v="21"/>
    <n v="140.69"/>
    <n v="1870.73"/>
    <n v="2.9323441088146971E-2"/>
    <n v="0.12650602409638553"/>
    <n v="0.84753012048192766"/>
    <n v="6.699523809523809"/>
    <n v="13.296822801904897"/>
    <n v="1730.04"/>
  </r>
  <r>
    <d v="2024-11-15T00:00:00"/>
    <x v="2"/>
    <s v="Facebook"/>
    <s v="Video"/>
    <s v="Gen X"/>
    <n v="5667"/>
    <n v="248"/>
    <n v="12"/>
    <n v="175.78"/>
    <n v="759.9"/>
    <n v="4.3762131639315333E-2"/>
    <n v="4.8387096774193547E-2"/>
    <n v="0.70879032258064512"/>
    <n v="14.648333333333333"/>
    <n v="4.3230174081237909"/>
    <n v="584.12"/>
  </r>
  <r>
    <d v="2024-11-15T00:00:00"/>
    <x v="2"/>
    <s v="Facebook"/>
    <s v="Image"/>
    <s v="Gen Z"/>
    <n v="2531"/>
    <n v="16"/>
    <n v="0"/>
    <n v="37.18"/>
    <n v="0"/>
    <n v="6.3216120110628207E-3"/>
    <n v="0"/>
    <n v="2.32375"/>
    <n v="0"/>
    <n v="0"/>
    <n v="-37.18"/>
  </r>
  <r>
    <d v="2024-11-15T00:00:00"/>
    <x v="2"/>
    <s v="Facebook"/>
    <s v="Image"/>
    <s v="Millennials"/>
    <n v="11383"/>
    <n v="76"/>
    <n v="1"/>
    <n v="320.85000000000002"/>
    <n v="93.36"/>
    <n v="6.6766230343494682E-3"/>
    <n v="1.3157894736842105E-2"/>
    <n v="4.2217105263157899"/>
    <n v="320.85000000000002"/>
    <n v="0.29097709209911171"/>
    <n v="-227.49"/>
  </r>
  <r>
    <d v="2024-11-15T00:00:00"/>
    <x v="2"/>
    <s v="Facebook"/>
    <s v="Image"/>
    <s v="Gen X"/>
    <n v="5762"/>
    <n v="82"/>
    <n v="2"/>
    <n v="95.81"/>
    <n v="116.89"/>
    <n v="1.423116973273169E-2"/>
    <n v="2.4390243902439025E-2"/>
    <n v="1.1684146341463415"/>
    <n v="47.905000000000001"/>
    <n v="1.2200187871829662"/>
    <n v="21.08"/>
  </r>
  <r>
    <d v="2024-11-15T00:00:00"/>
    <x v="2"/>
    <s v="Facebook"/>
    <s v="Carousel"/>
    <s v="Gen Z"/>
    <n v="1870"/>
    <n v="40"/>
    <n v="2"/>
    <n v="64.95"/>
    <n v="132.26"/>
    <n v="2.1390374331550801E-2"/>
    <n v="0.05"/>
    <n v="1.62375"/>
    <n v="32.475000000000001"/>
    <n v="2.0363356428021553"/>
    <n v="67.309999999999988"/>
  </r>
  <r>
    <d v="2024-11-15T00:00:00"/>
    <x v="2"/>
    <s v="Facebook"/>
    <s v="Carousel"/>
    <s v="Millennials"/>
    <n v="7607"/>
    <n v="181"/>
    <n v="5"/>
    <n v="265.45"/>
    <n v="298.60000000000002"/>
    <n v="2.3793874063362693E-2"/>
    <n v="2.7624309392265192E-2"/>
    <n v="1.4665745856353591"/>
    <n v="53.089999999999996"/>
    <n v="1.1248822753814278"/>
    <n v="33.150000000000034"/>
  </r>
  <r>
    <d v="2024-11-15T00:00:00"/>
    <x v="2"/>
    <s v="Facebook"/>
    <s v="Carousel"/>
    <s v="Gen X"/>
    <n v="4217"/>
    <n v="115"/>
    <n v="5"/>
    <n v="94.11"/>
    <n v="336.68"/>
    <n v="2.7270571496324402E-2"/>
    <n v="4.3478260869565216E-2"/>
    <n v="0.81834782608695655"/>
    <n v="18.821999999999999"/>
    <n v="3.5775156731484432"/>
    <n v="242.57"/>
  </r>
  <r>
    <d v="2024-11-16T00:00:00"/>
    <x v="2"/>
    <s v="Instagram"/>
    <s v="Video"/>
    <s v="Gen Z"/>
    <n v="9414"/>
    <n v="338"/>
    <n v="39"/>
    <n v="260.8"/>
    <n v="2230.69"/>
    <n v="3.5903972806458469E-2"/>
    <n v="0.11538461538461539"/>
    <n v="0.77159763313609475"/>
    <n v="6.6871794871794874"/>
    <n v="8.5532592024539884"/>
    <n v="1969.89"/>
  </r>
  <r>
    <d v="2024-11-16T00:00:00"/>
    <x v="2"/>
    <s v="Instagram"/>
    <s v="Video"/>
    <s v="Millennials"/>
    <n v="5557"/>
    <n v="251"/>
    <n v="29"/>
    <n v="135.99"/>
    <n v="1714.77"/>
    <n v="4.5168256253374124E-2"/>
    <n v="0.11553784860557768"/>
    <n v="0.54179282868525902"/>
    <n v="4.6893103448275868"/>
    <n v="12.609530112508272"/>
    <n v="1578.78"/>
  </r>
  <r>
    <d v="2024-11-16T00:00:00"/>
    <x v="2"/>
    <s v="Instagram"/>
    <s v="Video"/>
    <s v="Gen X"/>
    <n v="674"/>
    <n v="21"/>
    <n v="2"/>
    <n v="25.16"/>
    <n v="159.34"/>
    <n v="3.1157270029673591E-2"/>
    <n v="9.5238095238095233E-2"/>
    <n v="1.1980952380952381"/>
    <n v="12.58"/>
    <n v="6.3330683624801276"/>
    <n v="134.18"/>
  </r>
  <r>
    <d v="2024-11-16T00:00:00"/>
    <x v="2"/>
    <s v="Instagram"/>
    <s v="Image"/>
    <s v="Gen Z"/>
    <n v="3047"/>
    <n v="28"/>
    <n v="1"/>
    <n v="94.7"/>
    <n v="56.26"/>
    <n v="9.1893665900886125E-3"/>
    <n v="3.5714285714285712E-2"/>
    <n v="3.3821428571428571"/>
    <n v="94.7"/>
    <n v="0.59408658922914459"/>
    <n v="-38.440000000000005"/>
  </r>
  <r>
    <d v="2024-11-16T00:00:00"/>
    <x v="2"/>
    <s v="Instagram"/>
    <s v="Image"/>
    <s v="Millennials"/>
    <n v="2541"/>
    <n v="35"/>
    <n v="0"/>
    <n v="74.37"/>
    <n v="0"/>
    <n v="1.3774104683195593E-2"/>
    <n v="0"/>
    <n v="2.124857142857143"/>
    <n v="0"/>
    <n v="0"/>
    <n v="-74.37"/>
  </r>
  <r>
    <d v="2024-11-16T00:00:00"/>
    <x v="2"/>
    <s v="Instagram"/>
    <s v="Image"/>
    <s v="Gen X"/>
    <n v="565"/>
    <n v="7"/>
    <n v="0"/>
    <n v="9.52"/>
    <n v="0"/>
    <n v="1.2389380530973451E-2"/>
    <n v="0"/>
    <n v="1.3599999999999999"/>
    <n v="0"/>
    <n v="0"/>
    <n v="-9.52"/>
  </r>
  <r>
    <d v="2024-11-16T00:00:00"/>
    <x v="2"/>
    <s v="Instagram"/>
    <s v="Carousel"/>
    <s v="Gen Z"/>
    <n v="9505"/>
    <n v="258"/>
    <n v="8"/>
    <n v="207.85"/>
    <n v="590.30999999999995"/>
    <n v="2.71436086270384E-2"/>
    <n v="3.1007751937984496E-2"/>
    <n v="0.80562015503875972"/>
    <n v="25.981249999999999"/>
    <n v="2.8400769785903295"/>
    <n v="382.45999999999992"/>
  </r>
  <r>
    <d v="2024-11-16T00:00:00"/>
    <x v="2"/>
    <s v="Instagram"/>
    <s v="Carousel"/>
    <s v="Millennials"/>
    <n v="3209"/>
    <n v="81"/>
    <n v="2"/>
    <n v="107.22"/>
    <n v="174.17"/>
    <n v="2.5241508258024306E-2"/>
    <n v="2.4691358024691357E-2"/>
    <n v="1.3237037037037036"/>
    <n v="53.61"/>
    <n v="1.6244170863644842"/>
    <n v="66.949999999999989"/>
  </r>
  <r>
    <d v="2024-11-16T00:00:00"/>
    <x v="2"/>
    <s v="Instagram"/>
    <s v="Carousel"/>
    <s v="Gen X"/>
    <n v="831"/>
    <n v="9"/>
    <n v="0"/>
    <n v="22.94"/>
    <n v="0"/>
    <n v="1.0830324909747292E-2"/>
    <n v="0"/>
    <n v="2.548888888888889"/>
    <n v="0"/>
    <n v="0"/>
    <n v="-22.94"/>
  </r>
  <r>
    <d v="2024-11-16T00:00:00"/>
    <x v="2"/>
    <s v="TikTok"/>
    <s v="Video"/>
    <s v="Gen Z"/>
    <n v="14738"/>
    <n v="383"/>
    <n v="34"/>
    <n v="266.17"/>
    <n v="2681.73"/>
    <n v="2.5987243859411046E-2"/>
    <n v="8.877284595300261E-2"/>
    <n v="0.69496083550913845"/>
    <n v="7.8285294117647064"/>
    <n v="10.075252658075666"/>
    <n v="2415.56"/>
  </r>
  <r>
    <d v="2024-11-16T00:00:00"/>
    <x v="2"/>
    <s v="TikTok"/>
    <s v="Video"/>
    <s v="Millennials"/>
    <n v="1682"/>
    <n v="77"/>
    <n v="3"/>
    <n v="27.56"/>
    <n v="187.18"/>
    <n v="4.5778834720570746E-2"/>
    <n v="3.896103896103896E-2"/>
    <n v="0.35792207792207792"/>
    <n v="9.1866666666666656"/>
    <n v="6.7917271407837454"/>
    <n v="159.62"/>
  </r>
  <r>
    <d v="2024-11-16T00:00:00"/>
    <x v="2"/>
    <s v="TikTok"/>
    <s v="Video"/>
    <s v="Gen X"/>
    <n v="223"/>
    <n v="8"/>
    <n v="0"/>
    <n v="3.79"/>
    <n v="0"/>
    <n v="3.5874439461883408E-2"/>
    <n v="0"/>
    <n v="0.47375"/>
    <n v="0"/>
    <n v="0"/>
    <n v="-3.79"/>
  </r>
  <r>
    <d v="2024-11-16T00:00:00"/>
    <x v="2"/>
    <s v="TikTok"/>
    <s v="Image"/>
    <s v="Gen Z"/>
    <n v="7655"/>
    <n v="49"/>
    <n v="1"/>
    <n v="194.1"/>
    <n v="97.88"/>
    <n v="6.4010450685826259E-3"/>
    <n v="2.0408163265306121E-2"/>
    <n v="3.9612244897959181"/>
    <n v="194.1"/>
    <n v="0.50427614631633177"/>
    <n v="-96.22"/>
  </r>
  <r>
    <d v="2024-11-16T00:00:00"/>
    <x v="2"/>
    <s v="TikTok"/>
    <s v="Image"/>
    <s v="Millennials"/>
    <n v="1224"/>
    <n v="10"/>
    <n v="0"/>
    <n v="25.6"/>
    <n v="0"/>
    <n v="8.1699346405228763E-3"/>
    <n v="0"/>
    <n v="2.56"/>
    <n v="0"/>
    <n v="0"/>
    <n v="-25.6"/>
  </r>
  <r>
    <d v="2024-11-16T00:00:00"/>
    <x v="2"/>
    <s v="TikTok"/>
    <s v="Image"/>
    <s v="Gen X"/>
    <n v="598"/>
    <n v="11"/>
    <n v="0"/>
    <n v="10.84"/>
    <n v="0"/>
    <n v="1.839464882943144E-2"/>
    <n v="0"/>
    <n v="0.98545454545454547"/>
    <n v="0"/>
    <n v="0"/>
    <n v="-10.84"/>
  </r>
  <r>
    <d v="2024-11-16T00:00:00"/>
    <x v="2"/>
    <s v="TikTok"/>
    <s v="Carousel"/>
    <s v="Gen Z"/>
    <n v="6281"/>
    <n v="116"/>
    <n v="5"/>
    <n v="242.25"/>
    <n v="446.61"/>
    <n v="1.8468396752109536E-2"/>
    <n v="4.3103448275862072E-2"/>
    <n v="2.0883620689655173"/>
    <n v="48.45"/>
    <n v="1.8435913312693499"/>
    <n v="204.36"/>
  </r>
  <r>
    <d v="2024-11-16T00:00:00"/>
    <x v="2"/>
    <s v="TikTok"/>
    <s v="Carousel"/>
    <s v="Millennials"/>
    <n v="793"/>
    <n v="12"/>
    <n v="0"/>
    <n v="30.55"/>
    <n v="0"/>
    <n v="1.5132408575031526E-2"/>
    <n v="0"/>
    <n v="2.5458333333333334"/>
    <n v="0"/>
    <n v="0"/>
    <n v="-30.55"/>
  </r>
  <r>
    <d v="2024-11-16T00:00:00"/>
    <x v="2"/>
    <s v="TikTok"/>
    <s v="Carousel"/>
    <s v="Gen X"/>
    <n v="663"/>
    <n v="18"/>
    <n v="1"/>
    <n v="22.55"/>
    <n v="55.7"/>
    <n v="2.7149321266968326E-2"/>
    <n v="5.5555555555555552E-2"/>
    <n v="1.2527777777777778"/>
    <n v="22.55"/>
    <n v="2.4700665188470068"/>
    <n v="33.150000000000006"/>
  </r>
  <r>
    <d v="2024-11-16T00:00:00"/>
    <x v="2"/>
    <s v="Facebook"/>
    <s v="Video"/>
    <s v="Gen Z"/>
    <n v="2636"/>
    <n v="73"/>
    <n v="10"/>
    <n v="38.159999999999997"/>
    <n v="637.34"/>
    <n v="2.7693474962063733E-2"/>
    <n v="0.13698630136986301"/>
    <n v="0.52273972602739727"/>
    <n v="3.8159999999999998"/>
    <n v="16.701781970649897"/>
    <n v="599.18000000000006"/>
  </r>
  <r>
    <d v="2024-11-16T00:00:00"/>
    <x v="2"/>
    <s v="Facebook"/>
    <s v="Video"/>
    <s v="Millennials"/>
    <n v="6183"/>
    <n v="173"/>
    <n v="18"/>
    <n v="97.1"/>
    <n v="1507.32"/>
    <n v="2.7979945010512697E-2"/>
    <n v="0.10404624277456648"/>
    <n v="0.56127167630057795"/>
    <n v="5.3944444444444439"/>
    <n v="15.523377960865087"/>
    <n v="1410.22"/>
  </r>
  <r>
    <d v="2024-11-16T00:00:00"/>
    <x v="2"/>
    <s v="Facebook"/>
    <s v="Video"/>
    <s v="Gen X"/>
    <n v="3138"/>
    <n v="64"/>
    <n v="9"/>
    <n v="62.47"/>
    <n v="621.14"/>
    <n v="2.0395156150414276E-2"/>
    <n v="0.140625"/>
    <n v="0.97609374999999998"/>
    <n v="6.9411111111111108"/>
    <n v="9.9430126460701143"/>
    <n v="558.66999999999996"/>
  </r>
  <r>
    <d v="2024-11-16T00:00:00"/>
    <x v="2"/>
    <s v="Facebook"/>
    <s v="Image"/>
    <s v="Gen Z"/>
    <n v="1112"/>
    <n v="16"/>
    <n v="0"/>
    <n v="36.31"/>
    <n v="0"/>
    <n v="1.4388489208633094E-2"/>
    <n v="0"/>
    <n v="2.2693750000000001"/>
    <n v="0"/>
    <n v="0"/>
    <n v="-36.31"/>
  </r>
  <r>
    <d v="2024-11-16T00:00:00"/>
    <x v="2"/>
    <s v="Facebook"/>
    <s v="Image"/>
    <s v="Millennials"/>
    <n v="8221"/>
    <n v="76"/>
    <n v="1"/>
    <n v="161.46"/>
    <n v="51.53"/>
    <n v="9.244617443133438E-3"/>
    <n v="1.3157894736842105E-2"/>
    <n v="2.1244736842105265"/>
    <n v="161.46"/>
    <n v="0.31915025393286262"/>
    <n v="-109.93"/>
  </r>
  <r>
    <d v="2024-11-16T00:00:00"/>
    <x v="2"/>
    <s v="Facebook"/>
    <s v="Image"/>
    <s v="Gen X"/>
    <n v="5223"/>
    <n v="88"/>
    <n v="3"/>
    <n v="126.93"/>
    <n v="187.48"/>
    <n v="1.684855447061076E-2"/>
    <n v="3.4090909090909088E-2"/>
    <n v="1.4423863636363636"/>
    <n v="42.31"/>
    <n v="1.4770345859922791"/>
    <n v="60.549999999999983"/>
  </r>
  <r>
    <d v="2024-11-16T00:00:00"/>
    <x v="2"/>
    <s v="Facebook"/>
    <s v="Carousel"/>
    <s v="Gen Z"/>
    <n v="2203"/>
    <n v="56"/>
    <n v="2"/>
    <n v="81.83"/>
    <n v="127.96"/>
    <n v="2.5419881979119381E-2"/>
    <n v="3.5714285714285712E-2"/>
    <n v="1.4612499999999999"/>
    <n v="40.914999999999999"/>
    <n v="1.5637296834901624"/>
    <n v="46.129999999999995"/>
  </r>
  <r>
    <d v="2024-11-16T00:00:00"/>
    <x v="2"/>
    <s v="Facebook"/>
    <s v="Carousel"/>
    <s v="Millennials"/>
    <n v="11251"/>
    <n v="207"/>
    <n v="6"/>
    <n v="261.99"/>
    <n v="366.47"/>
    <n v="1.839836458981424E-2"/>
    <n v="2.8985507246376812E-2"/>
    <n v="1.2656521739130435"/>
    <n v="43.664999999999999"/>
    <n v="1.3987938470934005"/>
    <n v="104.48000000000002"/>
  </r>
  <r>
    <d v="2024-11-16T00:00:00"/>
    <x v="2"/>
    <s v="Facebook"/>
    <s v="Carousel"/>
    <s v="Gen X"/>
    <n v="4758"/>
    <n v="127"/>
    <n v="4"/>
    <n v="92.66"/>
    <n v="309.29000000000002"/>
    <n v="2.6691887347625051E-2"/>
    <n v="3.1496062992125984E-2"/>
    <n v="0.72960629921259845"/>
    <n v="23.164999999999999"/>
    <n v="3.3379020073386578"/>
    <n v="216.63000000000002"/>
  </r>
  <r>
    <d v="2024-11-17T00:00:00"/>
    <x v="2"/>
    <s v="Instagram"/>
    <s v="Video"/>
    <s v="Gen Z"/>
    <n v="7214"/>
    <n v="145"/>
    <n v="16"/>
    <n v="252.52"/>
    <n v="1547.17"/>
    <n v="2.0099805932908235E-2"/>
    <n v="0.1103448275862069"/>
    <n v="1.7415172413793105"/>
    <n v="15.782500000000001"/>
    <n v="6.1269206399493106"/>
    <n v="1294.6500000000001"/>
  </r>
  <r>
    <d v="2024-11-17T00:00:00"/>
    <x v="2"/>
    <s v="Instagram"/>
    <s v="Video"/>
    <s v="Millennials"/>
    <n v="6077"/>
    <n v="248"/>
    <n v="15"/>
    <n v="133.69"/>
    <n v="1298.94"/>
    <n v="4.0809610004936644E-2"/>
    <n v="6.0483870967741937E-2"/>
    <n v="0.53907258064516128"/>
    <n v="8.9126666666666665"/>
    <n v="9.7160595407285513"/>
    <n v="1165.25"/>
  </r>
  <r>
    <d v="2024-11-17T00:00:00"/>
    <x v="2"/>
    <s v="Instagram"/>
    <s v="Video"/>
    <s v="Gen X"/>
    <n v="999"/>
    <n v="30"/>
    <n v="1"/>
    <n v="19.59"/>
    <n v="53.67"/>
    <n v="3.003003003003003E-2"/>
    <n v="3.3333333333333333E-2"/>
    <n v="0.65300000000000002"/>
    <n v="19.59"/>
    <n v="2.7396630934150079"/>
    <n v="34.08"/>
  </r>
  <r>
    <d v="2024-11-17T00:00:00"/>
    <x v="2"/>
    <s v="Instagram"/>
    <s v="Image"/>
    <s v="Gen Z"/>
    <n v="6797"/>
    <n v="35"/>
    <n v="1"/>
    <n v="222.51"/>
    <n v="78.39"/>
    <n v="5.1493305870236872E-3"/>
    <n v="2.8571428571428571E-2"/>
    <n v="6.3574285714285708"/>
    <n v="222.51"/>
    <n v="0.35229877308884994"/>
    <n v="-144.12"/>
  </r>
  <r>
    <d v="2024-11-17T00:00:00"/>
    <x v="2"/>
    <s v="Instagram"/>
    <s v="Image"/>
    <s v="Millennials"/>
    <n v="3312"/>
    <n v="17"/>
    <n v="0"/>
    <n v="52.25"/>
    <n v="0"/>
    <n v="5.132850241545894E-3"/>
    <n v="0"/>
    <n v="3.0735294117647061"/>
    <n v="0"/>
    <n v="0"/>
    <n v="-52.25"/>
  </r>
  <r>
    <d v="2024-11-17T00:00:00"/>
    <x v="2"/>
    <s v="Instagram"/>
    <s v="Image"/>
    <s v="Gen X"/>
    <n v="592"/>
    <n v="8"/>
    <n v="0"/>
    <n v="14.48"/>
    <n v="0"/>
    <n v="1.3513513513513514E-2"/>
    <n v="0"/>
    <n v="1.81"/>
    <n v="0"/>
    <n v="0"/>
    <n v="-14.48"/>
  </r>
  <r>
    <d v="2024-11-17T00:00:00"/>
    <x v="2"/>
    <s v="Instagram"/>
    <s v="Carousel"/>
    <s v="Gen Z"/>
    <n v="7942"/>
    <n v="132"/>
    <n v="5"/>
    <n v="114.65"/>
    <n v="289.48"/>
    <n v="1.662049861495845E-2"/>
    <n v="3.787878787878788E-2"/>
    <n v="0.86856060606060614"/>
    <n v="22.93"/>
    <n v="2.5249018752725689"/>
    <n v="174.83"/>
  </r>
  <r>
    <d v="2024-11-17T00:00:00"/>
    <x v="2"/>
    <s v="Instagram"/>
    <s v="Carousel"/>
    <s v="Millennials"/>
    <n v="3778"/>
    <n v="96"/>
    <n v="3"/>
    <n v="112.74"/>
    <n v="167.1"/>
    <n v="2.5410269984118581E-2"/>
    <n v="3.125E-2"/>
    <n v="1.1743749999999999"/>
    <n v="37.58"/>
    <n v="1.4821713677488026"/>
    <n v="54.36"/>
  </r>
  <r>
    <d v="2024-11-17T00:00:00"/>
    <x v="2"/>
    <s v="Instagram"/>
    <s v="Carousel"/>
    <s v="Gen X"/>
    <n v="665"/>
    <n v="11"/>
    <n v="0"/>
    <n v="21.11"/>
    <n v="0"/>
    <n v="1.6541353383458645E-2"/>
    <n v="0"/>
    <n v="1.919090909090909"/>
    <n v="0"/>
    <n v="0"/>
    <n v="-21.11"/>
  </r>
  <r>
    <d v="2024-11-17T00:00:00"/>
    <x v="2"/>
    <s v="TikTok"/>
    <s v="Video"/>
    <s v="Gen Z"/>
    <n v="12138"/>
    <n v="529"/>
    <n v="59"/>
    <n v="350.84"/>
    <n v="4386.78"/>
    <n v="4.3582138737848081E-2"/>
    <n v="0.11153119092627599"/>
    <n v="0.66321361058601125"/>
    <n v="5.946440677966101"/>
    <n v="12.503648386728994"/>
    <n v="4035.9399999999996"/>
  </r>
  <r>
    <d v="2024-11-17T00:00:00"/>
    <x v="2"/>
    <s v="TikTok"/>
    <s v="Video"/>
    <s v="Millennials"/>
    <n v="1859"/>
    <n v="49"/>
    <n v="4"/>
    <n v="30.09"/>
    <n v="277.52"/>
    <n v="2.6358257127487898E-2"/>
    <n v="8.1632653061224483E-2"/>
    <n v="0.61408163265306126"/>
    <n v="7.5225"/>
    <n v="9.2229976736457289"/>
    <n v="247.42999999999998"/>
  </r>
  <r>
    <d v="2024-11-17T00:00:00"/>
    <x v="2"/>
    <s v="TikTok"/>
    <s v="Video"/>
    <s v="Gen X"/>
    <n v="848"/>
    <n v="28"/>
    <n v="2"/>
    <n v="14.06"/>
    <n v="195.84"/>
    <n v="3.3018867924528301E-2"/>
    <n v="7.1428571428571425E-2"/>
    <n v="0.50214285714285711"/>
    <n v="7.03"/>
    <n v="13.928876244665718"/>
    <n v="181.78"/>
  </r>
  <r>
    <d v="2024-11-17T00:00:00"/>
    <x v="2"/>
    <s v="TikTok"/>
    <s v="Image"/>
    <s v="Gen Z"/>
    <n v="9478"/>
    <n v="86"/>
    <n v="2"/>
    <n v="361.11"/>
    <n v="110.92"/>
    <n v="9.0736442287402408E-3"/>
    <n v="2.3255813953488372E-2"/>
    <n v="4.1989534883720934"/>
    <n v="180.55500000000001"/>
    <n v="0.30716402204314475"/>
    <n v="-250.19"/>
  </r>
  <r>
    <d v="2024-11-17T00:00:00"/>
    <x v="2"/>
    <s v="TikTok"/>
    <s v="Image"/>
    <s v="Millennials"/>
    <n v="1482"/>
    <n v="22"/>
    <n v="0"/>
    <n v="56.18"/>
    <n v="0"/>
    <n v="1.4844804318488529E-2"/>
    <n v="0"/>
    <n v="2.5536363636363637"/>
    <n v="0"/>
    <n v="0"/>
    <n v="-56.18"/>
  </r>
  <r>
    <d v="2024-11-17T00:00:00"/>
    <x v="2"/>
    <s v="TikTok"/>
    <s v="Image"/>
    <s v="Gen X"/>
    <n v="965"/>
    <n v="17"/>
    <n v="0"/>
    <n v="17.059999999999999"/>
    <n v="0"/>
    <n v="1.7616580310880828E-2"/>
    <n v="0"/>
    <n v="1.0035294117647058"/>
    <n v="0"/>
    <n v="0"/>
    <n v="-17.059999999999999"/>
  </r>
  <r>
    <d v="2024-11-17T00:00:00"/>
    <x v="2"/>
    <s v="TikTok"/>
    <s v="Carousel"/>
    <s v="Gen Z"/>
    <n v="12911"/>
    <n v="227"/>
    <n v="17"/>
    <n v="426.11"/>
    <n v="1377.11"/>
    <n v="1.7581906901092091E-2"/>
    <n v="7.4889867841409691E-2"/>
    <n v="1.877136563876652"/>
    <n v="25.06529411764706"/>
    <n v="3.2318180751449153"/>
    <n v="950.99999999999989"/>
  </r>
  <r>
    <d v="2024-11-17T00:00:00"/>
    <x v="2"/>
    <s v="TikTok"/>
    <s v="Carousel"/>
    <s v="Millennials"/>
    <n v="1500"/>
    <n v="37"/>
    <n v="1"/>
    <n v="32.36"/>
    <n v="70.62"/>
    <n v="2.4666666666666667E-2"/>
    <n v="2.7027027027027029E-2"/>
    <n v="0.87459459459459454"/>
    <n v="32.36"/>
    <n v="2.1823238566131029"/>
    <n v="38.260000000000005"/>
  </r>
  <r>
    <d v="2024-11-17T00:00:00"/>
    <x v="2"/>
    <s v="TikTok"/>
    <s v="Carousel"/>
    <s v="Gen X"/>
    <n v="232"/>
    <n v="3"/>
    <n v="0"/>
    <n v="4.21"/>
    <n v="0"/>
    <n v="1.2931034482758621E-2"/>
    <n v="0"/>
    <n v="1.4033333333333333"/>
    <n v="0"/>
    <n v="0"/>
    <n v="-4.21"/>
  </r>
  <r>
    <d v="2024-11-17T00:00:00"/>
    <x v="2"/>
    <s v="Facebook"/>
    <s v="Video"/>
    <s v="Gen Z"/>
    <n v="1915"/>
    <n v="43"/>
    <n v="4"/>
    <n v="31.84"/>
    <n v="307.83"/>
    <n v="2.2454308093994776E-2"/>
    <n v="9.3023255813953487E-2"/>
    <n v="0.74046511627906975"/>
    <n v="7.96"/>
    <n v="9.6680276381909547"/>
    <n v="275.99"/>
  </r>
  <r>
    <d v="2024-11-17T00:00:00"/>
    <x v="2"/>
    <s v="Facebook"/>
    <s v="Video"/>
    <s v="Millennials"/>
    <n v="6118"/>
    <n v="219"/>
    <n v="14"/>
    <n v="227"/>
    <n v="1386.16"/>
    <n v="3.5796011768551815E-2"/>
    <n v="6.3926940639269403E-2"/>
    <n v="1.0365296803652968"/>
    <n v="16.214285714285715"/>
    <n v="6.1064317180616747"/>
    <n v="1159.1600000000001"/>
  </r>
  <r>
    <d v="2024-11-17T00:00:00"/>
    <x v="2"/>
    <s v="Facebook"/>
    <s v="Video"/>
    <s v="Gen X"/>
    <n v="4136"/>
    <n v="140"/>
    <n v="19"/>
    <n v="60.72"/>
    <n v="1261.19"/>
    <n v="3.3849129593810444E-2"/>
    <n v="0.1357142857142857"/>
    <n v="0.43371428571428572"/>
    <n v="3.1957894736842105"/>
    <n v="20.770586297760211"/>
    <n v="1200.47"/>
  </r>
  <r>
    <d v="2024-11-17T00:00:00"/>
    <x v="2"/>
    <s v="Facebook"/>
    <s v="Image"/>
    <s v="Gen Z"/>
    <n v="1925"/>
    <n v="25"/>
    <n v="1"/>
    <n v="57.67"/>
    <n v="64.400000000000006"/>
    <n v="1.2987012987012988E-2"/>
    <n v="0.04"/>
    <n v="2.3068"/>
    <n v="57.67"/>
    <n v="1.1166984567366049"/>
    <n v="6.730000000000004"/>
  </r>
  <r>
    <d v="2024-11-17T00:00:00"/>
    <x v="2"/>
    <s v="Facebook"/>
    <s v="Image"/>
    <s v="Millennials"/>
    <n v="8777"/>
    <n v="171"/>
    <n v="1"/>
    <n v="242.17"/>
    <n v="55.27"/>
    <n v="1.9482738976871368E-2"/>
    <n v="5.8479532163742687E-3"/>
    <n v="1.4161988304093567"/>
    <n v="242.17"/>
    <n v="0.22822810422430526"/>
    <n v="-186.89999999999998"/>
  </r>
  <r>
    <d v="2024-11-17T00:00:00"/>
    <x v="2"/>
    <s v="Facebook"/>
    <s v="Image"/>
    <s v="Gen X"/>
    <n v="3928"/>
    <n v="36"/>
    <n v="1"/>
    <n v="102.31"/>
    <n v="61.63"/>
    <n v="9.1649694501018328E-3"/>
    <n v="2.7777777777777776E-2"/>
    <n v="2.8419444444444446"/>
    <n v="102.31"/>
    <n v="0.60238490861108396"/>
    <n v="-40.68"/>
  </r>
  <r>
    <d v="2024-11-17T00:00:00"/>
    <x v="2"/>
    <s v="Facebook"/>
    <s v="Carousel"/>
    <s v="Gen Z"/>
    <n v="1185"/>
    <n v="19"/>
    <n v="1"/>
    <n v="45.42"/>
    <n v="58.07"/>
    <n v="1.6033755274261603E-2"/>
    <n v="5.2631578947368418E-2"/>
    <n v="2.3905263157894736"/>
    <n v="45.42"/>
    <n v="1.27851166886834"/>
    <n v="12.649999999999999"/>
  </r>
  <r>
    <d v="2024-11-17T00:00:00"/>
    <x v="2"/>
    <s v="Facebook"/>
    <s v="Carousel"/>
    <s v="Millennials"/>
    <n v="5184"/>
    <n v="106"/>
    <n v="4"/>
    <n v="130.34"/>
    <n v="264.69"/>
    <n v="2.0447530864197531E-2"/>
    <n v="3.7735849056603772E-2"/>
    <n v="1.229622641509434"/>
    <n v="32.585000000000001"/>
    <n v="2.0307656897345403"/>
    <n v="134.35"/>
  </r>
  <r>
    <d v="2024-11-17T00:00:00"/>
    <x v="2"/>
    <s v="Facebook"/>
    <s v="Carousel"/>
    <s v="Gen X"/>
    <n v="5974"/>
    <n v="151"/>
    <n v="5"/>
    <n v="144.04"/>
    <n v="371.86"/>
    <n v="2.5276196853029797E-2"/>
    <n v="3.3112582781456956E-2"/>
    <n v="0.95390728476821185"/>
    <n v="28.808"/>
    <n v="2.5816439877811721"/>
    <n v="227.82000000000002"/>
  </r>
  <r>
    <d v="2024-11-18T00:00:00"/>
    <x v="2"/>
    <s v="Instagram"/>
    <s v="Video"/>
    <s v="Gen Z"/>
    <n v="9720"/>
    <n v="298"/>
    <n v="17"/>
    <n v="210.59"/>
    <n v="1562.37"/>
    <n v="3.0658436213991769E-2"/>
    <n v="5.7046979865771813E-2"/>
    <n v="0.70667785234899327"/>
    <n v="12.38764705882353"/>
    <n v="7.4190132484923303"/>
    <n v="1351.78"/>
  </r>
  <r>
    <d v="2024-11-18T00:00:00"/>
    <x v="2"/>
    <s v="Instagram"/>
    <s v="Video"/>
    <s v="Millennials"/>
    <n v="7135"/>
    <n v="288"/>
    <n v="28"/>
    <n v="261.89"/>
    <n v="2157.62"/>
    <n v="4.0364400840925019E-2"/>
    <n v="9.7222222222222224E-2"/>
    <n v="0.90934027777777771"/>
    <n v="9.3532142857142855"/>
    <n v="8.2386498148077436"/>
    <n v="1895.73"/>
  </r>
  <r>
    <d v="2024-11-18T00:00:00"/>
    <x v="2"/>
    <s v="Instagram"/>
    <s v="Video"/>
    <s v="Gen X"/>
    <n v="209"/>
    <n v="7"/>
    <n v="0"/>
    <n v="7.69"/>
    <n v="0"/>
    <n v="3.3492822966507178E-2"/>
    <n v="0"/>
    <n v="1.0985714285714285"/>
    <n v="0"/>
    <n v="0"/>
    <n v="-7.69"/>
  </r>
  <r>
    <d v="2024-11-18T00:00:00"/>
    <x v="2"/>
    <s v="Instagram"/>
    <s v="Image"/>
    <s v="Gen Z"/>
    <n v="6756"/>
    <n v="41"/>
    <n v="1"/>
    <n v="103.37"/>
    <n v="58.72"/>
    <n v="6.0686796921255179E-3"/>
    <n v="2.4390243902439025E-2"/>
    <n v="2.5212195121951222"/>
    <n v="103.37"/>
    <n v="0.56805649608203534"/>
    <n v="-44.650000000000006"/>
  </r>
  <r>
    <d v="2024-11-18T00:00:00"/>
    <x v="2"/>
    <s v="Instagram"/>
    <s v="Image"/>
    <s v="Millennials"/>
    <n v="2420"/>
    <n v="16"/>
    <n v="0"/>
    <n v="79.5"/>
    <n v="0"/>
    <n v="6.6115702479338841E-3"/>
    <n v="0"/>
    <n v="4.96875"/>
    <n v="0"/>
    <n v="0"/>
    <n v="-79.5"/>
  </r>
  <r>
    <d v="2024-11-18T00:00:00"/>
    <x v="2"/>
    <s v="Instagram"/>
    <s v="Image"/>
    <s v="Gen X"/>
    <n v="429"/>
    <n v="2"/>
    <n v="0"/>
    <n v="16.149999999999999"/>
    <n v="0"/>
    <n v="4.662004662004662E-3"/>
    <n v="0"/>
    <n v="8.0749999999999993"/>
    <n v="0"/>
    <n v="0"/>
    <n v="-16.149999999999999"/>
  </r>
  <r>
    <d v="2024-11-18T00:00:00"/>
    <x v="2"/>
    <s v="Instagram"/>
    <s v="Carousel"/>
    <s v="Gen Z"/>
    <n v="9246"/>
    <n v="162"/>
    <n v="7"/>
    <n v="320.41000000000003"/>
    <n v="380.73"/>
    <n v="1.7521090201168071E-2"/>
    <n v="4.3209876543209874E-2"/>
    <n v="1.9778395061728398"/>
    <n v="45.772857142857148"/>
    <n v="1.1882587934209294"/>
    <n v="60.319999999999993"/>
  </r>
  <r>
    <d v="2024-11-18T00:00:00"/>
    <x v="2"/>
    <s v="Instagram"/>
    <s v="Carousel"/>
    <s v="Millennials"/>
    <n v="2046"/>
    <n v="31"/>
    <n v="0"/>
    <n v="47.48"/>
    <n v="0"/>
    <n v="1.5151515151515152E-2"/>
    <n v="0"/>
    <n v="1.5316129032258063"/>
    <n v="0"/>
    <n v="0"/>
    <n v="-47.48"/>
  </r>
  <r>
    <d v="2024-11-18T00:00:00"/>
    <x v="2"/>
    <s v="Instagram"/>
    <s v="Carousel"/>
    <s v="Gen X"/>
    <n v="306"/>
    <n v="5"/>
    <n v="0"/>
    <n v="7.92"/>
    <n v="0"/>
    <n v="1.6339869281045753E-2"/>
    <n v="0"/>
    <n v="1.5840000000000001"/>
    <n v="0"/>
    <n v="0"/>
    <n v="-7.92"/>
  </r>
  <r>
    <d v="2024-11-18T00:00:00"/>
    <x v="2"/>
    <s v="TikTok"/>
    <s v="Video"/>
    <s v="Gen Z"/>
    <n v="14218"/>
    <n v="379"/>
    <n v="21"/>
    <n v="531.70000000000005"/>
    <n v="1324.12"/>
    <n v="2.6656351104234071E-2"/>
    <n v="5.5408970976253295E-2"/>
    <n v="1.4029023746701847"/>
    <n v="25.31904761904762"/>
    <n v="2.4903517020876431"/>
    <n v="792.41999999999985"/>
  </r>
  <r>
    <d v="2024-11-18T00:00:00"/>
    <x v="2"/>
    <s v="TikTok"/>
    <s v="Video"/>
    <s v="Millennials"/>
    <n v="1153"/>
    <n v="27"/>
    <n v="2"/>
    <n v="21.7"/>
    <n v="107.63"/>
    <n v="2.3417172593235037E-2"/>
    <n v="7.407407407407407E-2"/>
    <n v="0.8037037037037037"/>
    <n v="10.85"/>
    <n v="4.959907834101382"/>
    <n v="85.929999999999993"/>
  </r>
  <r>
    <d v="2024-11-18T00:00:00"/>
    <x v="2"/>
    <s v="TikTok"/>
    <s v="Video"/>
    <s v="Gen X"/>
    <n v="638"/>
    <n v="31"/>
    <n v="1"/>
    <n v="15.46"/>
    <n v="76.84"/>
    <n v="4.8589341692789965E-2"/>
    <n v="3.2258064516129031E-2"/>
    <n v="0.49870967741935485"/>
    <n v="15.46"/>
    <n v="4.970245795601552"/>
    <n v="61.38"/>
  </r>
  <r>
    <d v="2024-11-18T00:00:00"/>
    <x v="2"/>
    <s v="TikTok"/>
    <s v="Image"/>
    <s v="Gen Z"/>
    <n v="5901"/>
    <n v="61"/>
    <n v="1"/>
    <n v="188.06"/>
    <n v="95.97"/>
    <n v="1.0337230977800373E-2"/>
    <n v="1.6393442622950821E-2"/>
    <n v="3.0829508196721314"/>
    <n v="188.06"/>
    <n v="0.51031585664149737"/>
    <n v="-92.09"/>
  </r>
  <r>
    <d v="2024-11-18T00:00:00"/>
    <x v="2"/>
    <s v="TikTok"/>
    <s v="Image"/>
    <s v="Millennials"/>
    <n v="563"/>
    <n v="9"/>
    <n v="0"/>
    <n v="18.14"/>
    <n v="0"/>
    <n v="1.5985790408525755E-2"/>
    <n v="0"/>
    <n v="2.0155555555555558"/>
    <n v="0"/>
    <n v="0"/>
    <n v="-18.14"/>
  </r>
  <r>
    <d v="2024-11-18T00:00:00"/>
    <x v="2"/>
    <s v="TikTok"/>
    <s v="Image"/>
    <s v="Gen X"/>
    <n v="360"/>
    <n v="4"/>
    <n v="0"/>
    <n v="9.75"/>
    <n v="0"/>
    <n v="1.1111111111111112E-2"/>
    <n v="0"/>
    <n v="2.4375"/>
    <n v="0"/>
    <n v="0"/>
    <n v="-9.75"/>
  </r>
  <r>
    <d v="2024-11-18T00:00:00"/>
    <x v="2"/>
    <s v="TikTok"/>
    <s v="Carousel"/>
    <s v="Gen Z"/>
    <n v="6938"/>
    <n v="191"/>
    <n v="9"/>
    <n v="258.35000000000002"/>
    <n v="820.33"/>
    <n v="2.7529547420005764E-2"/>
    <n v="4.712041884816754E-2"/>
    <n v="1.3526178010471206"/>
    <n v="28.705555555555559"/>
    <n v="3.1752661118637504"/>
    <n v="561.98"/>
  </r>
  <r>
    <d v="2024-11-18T00:00:00"/>
    <x v="2"/>
    <s v="TikTok"/>
    <s v="Carousel"/>
    <s v="Millennials"/>
    <n v="1316"/>
    <n v="38"/>
    <n v="2"/>
    <n v="21.19"/>
    <n v="139.72"/>
    <n v="2.8875379939209727E-2"/>
    <n v="5.2631578947368418E-2"/>
    <n v="0.55763157894736848"/>
    <n v="10.595000000000001"/>
    <n v="6.5936762623879188"/>
    <n v="118.53"/>
  </r>
  <r>
    <d v="2024-11-18T00:00:00"/>
    <x v="2"/>
    <s v="TikTok"/>
    <s v="Carousel"/>
    <s v="Gen X"/>
    <n v="296"/>
    <n v="8"/>
    <n v="0"/>
    <n v="7.17"/>
    <n v="0"/>
    <n v="2.7027027027027029E-2"/>
    <n v="0"/>
    <n v="0.89624999999999999"/>
    <n v="0"/>
    <n v="0"/>
    <n v="-7.17"/>
  </r>
  <r>
    <d v="2024-11-18T00:00:00"/>
    <x v="2"/>
    <s v="Facebook"/>
    <s v="Video"/>
    <s v="Gen Z"/>
    <n v="2270"/>
    <n v="78"/>
    <n v="7"/>
    <n v="71.790000000000006"/>
    <n v="426.27"/>
    <n v="3.4361233480176209E-2"/>
    <n v="8.9743589743589744E-2"/>
    <n v="0.92038461538461547"/>
    <n v="10.255714285714287"/>
    <n v="5.937735060593397"/>
    <n v="354.47999999999996"/>
  </r>
  <r>
    <d v="2024-11-18T00:00:00"/>
    <x v="2"/>
    <s v="Facebook"/>
    <s v="Video"/>
    <s v="Millennials"/>
    <n v="9040"/>
    <n v="306"/>
    <n v="37"/>
    <n v="186.9"/>
    <n v="2706.04"/>
    <n v="3.3849557522123895E-2"/>
    <n v="0.12091503267973856"/>
    <n v="0.61078431372549025"/>
    <n v="5.0513513513513519"/>
    <n v="14.478544676297485"/>
    <n v="2519.14"/>
  </r>
  <r>
    <d v="2024-11-18T00:00:00"/>
    <x v="2"/>
    <s v="Facebook"/>
    <s v="Video"/>
    <s v="Gen X"/>
    <n v="2973"/>
    <n v="60"/>
    <n v="6"/>
    <n v="59.92"/>
    <n v="303.56"/>
    <n v="2.0181634712411706E-2"/>
    <n v="0.1"/>
    <n v="0.9986666666666667"/>
    <n v="9.9866666666666664"/>
    <n v="5.0660881174899863"/>
    <n v="243.64"/>
  </r>
  <r>
    <d v="2024-11-18T00:00:00"/>
    <x v="2"/>
    <s v="Facebook"/>
    <s v="Image"/>
    <s v="Gen Z"/>
    <n v="2969"/>
    <n v="16"/>
    <n v="0"/>
    <n v="75.680000000000007"/>
    <n v="0"/>
    <n v="5.3890198720107779E-3"/>
    <n v="0"/>
    <n v="4.7300000000000004"/>
    <n v="0"/>
    <n v="0"/>
    <n v="-75.680000000000007"/>
  </r>
  <r>
    <d v="2024-11-18T00:00:00"/>
    <x v="2"/>
    <s v="Facebook"/>
    <s v="Image"/>
    <s v="Millennials"/>
    <n v="11447"/>
    <n v="98"/>
    <n v="1"/>
    <n v="352.67"/>
    <n v="90"/>
    <n v="8.5611950729448764E-3"/>
    <n v="1.020408163265306E-2"/>
    <n v="3.5986734693877551"/>
    <n v="352.67"/>
    <n v="0.25519607565145885"/>
    <n v="-262.67"/>
  </r>
  <r>
    <d v="2024-11-18T00:00:00"/>
    <x v="2"/>
    <s v="Facebook"/>
    <s v="Image"/>
    <s v="Gen X"/>
    <n v="4466"/>
    <n v="46"/>
    <n v="0"/>
    <n v="161.66"/>
    <n v="0"/>
    <n v="1.0300044782803403E-2"/>
    <n v="0"/>
    <n v="3.5143478260869565"/>
    <n v="0"/>
    <n v="0"/>
    <n v="-161.66"/>
  </r>
  <r>
    <d v="2024-11-18T00:00:00"/>
    <x v="2"/>
    <s v="Facebook"/>
    <s v="Carousel"/>
    <s v="Gen Z"/>
    <n v="1333"/>
    <n v="23"/>
    <n v="1"/>
    <n v="32.36"/>
    <n v="71.11"/>
    <n v="1.72543135783946E-2"/>
    <n v="4.3478260869565216E-2"/>
    <n v="1.4069565217391304"/>
    <n v="32.36"/>
    <n v="2.1974660074165637"/>
    <n v="38.75"/>
  </r>
  <r>
    <d v="2024-11-18T00:00:00"/>
    <x v="2"/>
    <s v="Facebook"/>
    <s v="Carousel"/>
    <s v="Millennials"/>
    <n v="4836"/>
    <n v="123"/>
    <n v="9"/>
    <n v="182.64"/>
    <n v="454.2"/>
    <n v="2.5434243176178661E-2"/>
    <n v="7.3170731707317069E-2"/>
    <n v="1.4848780487804878"/>
    <n v="20.293333333333333"/>
    <n v="2.4868593955321945"/>
    <n v="271.56"/>
  </r>
  <r>
    <d v="2024-11-18T00:00:00"/>
    <x v="2"/>
    <s v="Facebook"/>
    <s v="Carousel"/>
    <s v="Gen X"/>
    <n v="3903"/>
    <n v="46"/>
    <n v="1"/>
    <n v="71.739999999999995"/>
    <n v="64.66"/>
    <n v="1.1785805790417627E-2"/>
    <n v="2.1739130434782608E-2"/>
    <n v="1.5595652173913042"/>
    <n v="71.739999999999995"/>
    <n v="0.90131028714803463"/>
    <n v="-7.0799999999999983"/>
  </r>
  <r>
    <d v="2024-11-19T00:00:00"/>
    <x v="2"/>
    <s v="Instagram"/>
    <s v="Video"/>
    <s v="Gen Z"/>
    <n v="8942"/>
    <n v="242"/>
    <n v="34"/>
    <n v="320.77"/>
    <n v="2237.7199999999998"/>
    <n v="2.7063296801610379E-2"/>
    <n v="0.14049586776859505"/>
    <n v="1.3254958677685951"/>
    <n v="9.4344117647058816"/>
    <n v="6.9760887863578258"/>
    <n v="1916.9499999999998"/>
  </r>
  <r>
    <d v="2024-11-19T00:00:00"/>
    <x v="2"/>
    <s v="Instagram"/>
    <s v="Video"/>
    <s v="Millennials"/>
    <n v="4244"/>
    <n v="208"/>
    <n v="15"/>
    <n v="89.72"/>
    <n v="1431.02"/>
    <n v="4.9010367577756835E-2"/>
    <n v="7.2115384615384609E-2"/>
    <n v="0.43134615384615382"/>
    <n v="5.9813333333333336"/>
    <n v="15.949843958983504"/>
    <n v="1341.3"/>
  </r>
  <r>
    <d v="2024-11-19T00:00:00"/>
    <x v="2"/>
    <s v="Instagram"/>
    <s v="Video"/>
    <s v="Gen X"/>
    <n v="735"/>
    <n v="22"/>
    <n v="3"/>
    <n v="10.45"/>
    <n v="176.23"/>
    <n v="2.9931972789115645E-2"/>
    <n v="0.13636363636363635"/>
    <n v="0.47499999999999998"/>
    <n v="3.4833333333333329"/>
    <n v="16.864114832535886"/>
    <n v="165.78"/>
  </r>
  <r>
    <d v="2024-11-19T00:00:00"/>
    <x v="2"/>
    <s v="Instagram"/>
    <s v="Image"/>
    <s v="Gen Z"/>
    <n v="4803"/>
    <n v="27"/>
    <n v="1"/>
    <n v="136.53"/>
    <n v="97.81"/>
    <n v="5.6214865708931914E-3"/>
    <n v="3.7037037037037035E-2"/>
    <n v="5.0566666666666666"/>
    <n v="136.53"/>
    <n v="0.71639932615542368"/>
    <n v="-38.72"/>
  </r>
  <r>
    <d v="2024-11-19T00:00:00"/>
    <x v="2"/>
    <s v="Instagram"/>
    <s v="Image"/>
    <s v="Millennials"/>
    <n v="6055"/>
    <n v="119"/>
    <n v="3"/>
    <n v="91.63"/>
    <n v="265.91000000000003"/>
    <n v="1.9653179190751446E-2"/>
    <n v="2.5210084033613446E-2"/>
    <n v="0.76999999999999991"/>
    <n v="30.543333333333333"/>
    <n v="2.9019971625013645"/>
    <n v="174.28000000000003"/>
  </r>
  <r>
    <d v="2024-11-19T00:00:00"/>
    <x v="2"/>
    <s v="Instagram"/>
    <s v="Image"/>
    <s v="Gen X"/>
    <n v="310"/>
    <n v="5"/>
    <n v="0"/>
    <n v="8.9499999999999993"/>
    <n v="0"/>
    <n v="1.6129032258064516E-2"/>
    <n v="0"/>
    <n v="1.7899999999999998"/>
    <n v="0"/>
    <n v="0"/>
    <n v="-8.9499999999999993"/>
  </r>
  <r>
    <d v="2024-11-19T00:00:00"/>
    <x v="2"/>
    <s v="Instagram"/>
    <s v="Carousel"/>
    <s v="Gen Z"/>
    <n v="3905"/>
    <n v="47"/>
    <n v="1"/>
    <n v="91.55"/>
    <n v="64.64"/>
    <n v="1.2035851472471191E-2"/>
    <n v="2.1276595744680851E-2"/>
    <n v="1.9478723404255318"/>
    <n v="91.55"/>
    <n v="0.70606226105953029"/>
    <n v="-26.909999999999997"/>
  </r>
  <r>
    <d v="2024-11-19T00:00:00"/>
    <x v="2"/>
    <s v="Instagram"/>
    <s v="Carousel"/>
    <s v="Millennials"/>
    <n v="5991"/>
    <n v="164"/>
    <n v="7"/>
    <n v="124.94"/>
    <n v="528.1"/>
    <n v="2.7374394925721916E-2"/>
    <n v="4.2682926829268296E-2"/>
    <n v="0.76182926829268294"/>
    <n v="17.848571428571429"/>
    <n v="4.2268288778613741"/>
    <n v="403.16"/>
  </r>
  <r>
    <d v="2024-11-19T00:00:00"/>
    <x v="2"/>
    <s v="Instagram"/>
    <s v="Carousel"/>
    <s v="Gen X"/>
    <n v="586"/>
    <n v="9"/>
    <n v="0"/>
    <n v="16.64"/>
    <n v="0"/>
    <n v="1.5358361774744027E-2"/>
    <n v="0"/>
    <n v="1.848888888888889"/>
    <n v="0"/>
    <n v="0"/>
    <n v="-16.64"/>
  </r>
  <r>
    <d v="2024-11-19T00:00:00"/>
    <x v="2"/>
    <s v="TikTok"/>
    <s v="Video"/>
    <s v="Gen Z"/>
    <n v="14768"/>
    <n v="737"/>
    <n v="84"/>
    <n v="285.99"/>
    <n v="5203.0200000000004"/>
    <n v="4.9905200433369448E-2"/>
    <n v="0.11397557666214382"/>
    <n v="0.38804613297150614"/>
    <n v="3.4046428571428571"/>
    <n v="18.193013741739222"/>
    <n v="4917.0300000000007"/>
  </r>
  <r>
    <d v="2024-11-19T00:00:00"/>
    <x v="2"/>
    <s v="TikTok"/>
    <s v="Video"/>
    <s v="Millennials"/>
    <n v="1968"/>
    <n v="78"/>
    <n v="4"/>
    <n v="35.22"/>
    <n v="257.89999999999998"/>
    <n v="3.9634146341463415E-2"/>
    <n v="5.128205128205128E-2"/>
    <n v="0.4515384615384615"/>
    <n v="8.8049999999999997"/>
    <n v="7.3225440090857461"/>
    <n v="222.67999999999998"/>
  </r>
  <r>
    <d v="2024-11-19T00:00:00"/>
    <x v="2"/>
    <s v="TikTok"/>
    <s v="Video"/>
    <s v="Gen X"/>
    <n v="765"/>
    <n v="31"/>
    <n v="4"/>
    <n v="13.26"/>
    <n v="287.56"/>
    <n v="4.0522875816993466E-2"/>
    <n v="0.12903225806451613"/>
    <n v="0.42774193548387096"/>
    <n v="3.3149999999999999"/>
    <n v="21.686274509803923"/>
    <n v="274.3"/>
  </r>
  <r>
    <d v="2024-11-19T00:00:00"/>
    <x v="2"/>
    <s v="TikTok"/>
    <s v="Image"/>
    <s v="Gen Z"/>
    <n v="5403"/>
    <n v="60"/>
    <n v="2"/>
    <n v="143.32"/>
    <n v="137.12"/>
    <n v="1.1104941699056081E-2"/>
    <n v="3.3333333333333333E-2"/>
    <n v="2.3886666666666665"/>
    <n v="71.66"/>
    <n v="0.95674016187552335"/>
    <n v="-6.1999999999999886"/>
  </r>
  <r>
    <d v="2024-11-19T00:00:00"/>
    <x v="2"/>
    <s v="TikTok"/>
    <s v="Image"/>
    <s v="Millennials"/>
    <n v="1569"/>
    <n v="17"/>
    <n v="0"/>
    <n v="59.4"/>
    <n v="0"/>
    <n v="1.0834926704907584E-2"/>
    <n v="0"/>
    <n v="3.4941176470588236"/>
    <n v="0"/>
    <n v="0"/>
    <n v="-59.4"/>
  </r>
  <r>
    <d v="2024-11-19T00:00:00"/>
    <x v="2"/>
    <s v="TikTok"/>
    <s v="Image"/>
    <s v="Gen X"/>
    <n v="389"/>
    <n v="4"/>
    <n v="0"/>
    <n v="13.13"/>
    <n v="0"/>
    <n v="1.0282776349614395E-2"/>
    <n v="0"/>
    <n v="3.2825000000000002"/>
    <n v="0"/>
    <n v="0"/>
    <n v="-13.13"/>
  </r>
  <r>
    <d v="2024-11-19T00:00:00"/>
    <x v="2"/>
    <s v="TikTok"/>
    <s v="Carousel"/>
    <s v="Gen Z"/>
    <n v="14861"/>
    <n v="374"/>
    <n v="24"/>
    <n v="573.63"/>
    <n v="2137.12"/>
    <n v="2.5166543301258327E-2"/>
    <n v="6.4171122994652413E-2"/>
    <n v="1.5337700534759358"/>
    <n v="23.901250000000001"/>
    <n v="3.7256070986524414"/>
    <n v="1563.4899999999998"/>
  </r>
  <r>
    <d v="2024-11-19T00:00:00"/>
    <x v="2"/>
    <s v="TikTok"/>
    <s v="Carousel"/>
    <s v="Millennials"/>
    <n v="1496"/>
    <n v="43"/>
    <n v="1"/>
    <n v="39.200000000000003"/>
    <n v="91.36"/>
    <n v="2.8743315508021391E-2"/>
    <n v="2.3255813953488372E-2"/>
    <n v="0.91162790697674423"/>
    <n v="39.200000000000003"/>
    <n v="2.3306122448979592"/>
    <n v="52.16"/>
  </r>
  <r>
    <d v="2024-11-19T00:00:00"/>
    <x v="2"/>
    <s v="TikTok"/>
    <s v="Carousel"/>
    <s v="Gen X"/>
    <n v="484"/>
    <n v="9"/>
    <n v="0"/>
    <n v="13.6"/>
    <n v="0"/>
    <n v="1.859504132231405E-2"/>
    <n v="0"/>
    <n v="1.5111111111111111"/>
    <n v="0"/>
    <n v="0"/>
    <n v="-13.6"/>
  </r>
  <r>
    <d v="2024-11-19T00:00:00"/>
    <x v="2"/>
    <s v="Facebook"/>
    <s v="Video"/>
    <s v="Gen Z"/>
    <n v="1823"/>
    <n v="77"/>
    <n v="4"/>
    <n v="65.849999999999994"/>
    <n v="385.59"/>
    <n v="4.2238069116840374E-2"/>
    <n v="5.1948051948051951E-2"/>
    <n v="0.85519480519480517"/>
    <n v="16.462499999999999"/>
    <n v="5.8555808656036445"/>
    <n v="319.74"/>
  </r>
  <r>
    <d v="2024-11-19T00:00:00"/>
    <x v="2"/>
    <s v="Facebook"/>
    <s v="Video"/>
    <s v="Millennials"/>
    <n v="11559"/>
    <n v="512"/>
    <n v="57"/>
    <n v="435.19"/>
    <n v="3528.69"/>
    <n v="4.4294489142659398E-2"/>
    <n v="0.111328125"/>
    <n v="0.84998046875"/>
    <n v="7.6349122807017542"/>
    <n v="8.1083894390955678"/>
    <n v="3093.5"/>
  </r>
  <r>
    <d v="2024-11-19T00:00:00"/>
    <x v="2"/>
    <s v="Facebook"/>
    <s v="Video"/>
    <s v="Gen X"/>
    <n v="4796"/>
    <n v="176"/>
    <n v="25"/>
    <n v="125.28"/>
    <n v="1388.64"/>
    <n v="3.669724770642202E-2"/>
    <n v="0.14204545454545456"/>
    <n v="0.71181818181818179"/>
    <n v="5.0111999999999997"/>
    <n v="11.084291187739463"/>
    <n v="1263.3600000000001"/>
  </r>
  <r>
    <d v="2024-11-19T00:00:00"/>
    <x v="2"/>
    <s v="Facebook"/>
    <s v="Image"/>
    <s v="Gen Z"/>
    <n v="1930"/>
    <n v="27"/>
    <n v="0"/>
    <n v="61.9"/>
    <n v="0"/>
    <n v="1.3989637305699482E-2"/>
    <n v="0"/>
    <n v="2.2925925925925927"/>
    <n v="0"/>
    <n v="0"/>
    <n v="-61.9"/>
  </r>
  <r>
    <d v="2024-11-19T00:00:00"/>
    <x v="2"/>
    <s v="Facebook"/>
    <s v="Image"/>
    <s v="Millennials"/>
    <n v="6894"/>
    <n v="124"/>
    <n v="5"/>
    <n v="243.23"/>
    <n v="324.39999999999998"/>
    <n v="1.798665506237308E-2"/>
    <n v="4.0322580645161289E-2"/>
    <n v="1.961532258064516"/>
    <n v="48.646000000000001"/>
    <n v="1.3337170579287094"/>
    <n v="81.169999999999987"/>
  </r>
  <r>
    <d v="2024-11-19T00:00:00"/>
    <x v="2"/>
    <s v="Facebook"/>
    <s v="Image"/>
    <s v="Gen X"/>
    <n v="4577"/>
    <n v="67"/>
    <n v="0"/>
    <n v="103.22"/>
    <n v="0"/>
    <n v="1.4638409438496832E-2"/>
    <n v="0"/>
    <n v="1.5405970149253732"/>
    <n v="0"/>
    <n v="0"/>
    <n v="-103.22"/>
  </r>
  <r>
    <d v="2024-11-19T00:00:00"/>
    <x v="2"/>
    <s v="Facebook"/>
    <s v="Carousel"/>
    <s v="Gen Z"/>
    <n v="2916"/>
    <n v="36"/>
    <n v="1"/>
    <n v="71.53"/>
    <n v="52.59"/>
    <n v="1.2345679012345678E-2"/>
    <n v="2.7777777777777776E-2"/>
    <n v="1.9869444444444444"/>
    <n v="71.53"/>
    <n v="0.73521599328952891"/>
    <n v="-18.939999999999998"/>
  </r>
  <r>
    <d v="2024-11-19T00:00:00"/>
    <x v="2"/>
    <s v="Facebook"/>
    <s v="Carousel"/>
    <s v="Millennials"/>
    <n v="4199"/>
    <n v="118"/>
    <n v="8"/>
    <n v="146.77000000000001"/>
    <n v="617.75"/>
    <n v="2.81019290307216E-2"/>
    <n v="6.7796610169491525E-2"/>
    <n v="1.2438135593220341"/>
    <n v="18.346250000000001"/>
    <n v="4.2089664100292969"/>
    <n v="470.98"/>
  </r>
  <r>
    <d v="2024-11-19T00:00:00"/>
    <x v="2"/>
    <s v="Facebook"/>
    <s v="Carousel"/>
    <s v="Gen X"/>
    <n v="5657"/>
    <n v="91"/>
    <n v="6"/>
    <n v="187.8"/>
    <n v="476.13"/>
    <n v="1.6086264804666784E-2"/>
    <n v="6.5934065934065936E-2"/>
    <n v="2.063736263736264"/>
    <n v="31.3"/>
    <n v="2.5353035143769964"/>
    <n v="288.33"/>
  </r>
  <r>
    <d v="2024-11-20T00:00:00"/>
    <x v="2"/>
    <s v="Instagram"/>
    <s v="Video"/>
    <s v="Gen Z"/>
    <n v="3589"/>
    <n v="107"/>
    <n v="12"/>
    <n v="121.05"/>
    <n v="1039.01"/>
    <n v="2.9813318473112287E-2"/>
    <n v="0.11214953271028037"/>
    <n v="1.1313084112149532"/>
    <n v="10.0875"/>
    <n v="8.5833126807104509"/>
    <n v="917.96"/>
  </r>
  <r>
    <d v="2024-11-20T00:00:00"/>
    <x v="2"/>
    <s v="Instagram"/>
    <s v="Video"/>
    <s v="Millennials"/>
    <n v="3888"/>
    <n v="158"/>
    <n v="14"/>
    <n v="63.79"/>
    <n v="890.32"/>
    <n v="4.0637860082304529E-2"/>
    <n v="8.8607594936708861E-2"/>
    <n v="0.40373417721518989"/>
    <n v="4.5564285714285715"/>
    <n v="13.957046559021791"/>
    <n v="826.53000000000009"/>
  </r>
  <r>
    <d v="2024-11-20T00:00:00"/>
    <x v="2"/>
    <s v="Instagram"/>
    <s v="Video"/>
    <s v="Gen X"/>
    <n v="401"/>
    <n v="9"/>
    <n v="0"/>
    <n v="12.21"/>
    <n v="0"/>
    <n v="2.2443890274314215E-2"/>
    <n v="0"/>
    <n v="1.3566666666666667"/>
    <n v="0"/>
    <n v="0"/>
    <n v="-12.21"/>
  </r>
  <r>
    <d v="2024-11-20T00:00:00"/>
    <x v="2"/>
    <s v="Instagram"/>
    <s v="Image"/>
    <s v="Gen Z"/>
    <n v="8636"/>
    <n v="152"/>
    <n v="2"/>
    <n v="299.12"/>
    <n v="153.63"/>
    <n v="1.7600741083835109E-2"/>
    <n v="1.3157894736842105E-2"/>
    <n v="1.9678947368421054"/>
    <n v="149.56"/>
    <n v="0.51360657929927789"/>
    <n v="-145.49"/>
  </r>
  <r>
    <d v="2024-11-20T00:00:00"/>
    <x v="2"/>
    <s v="Instagram"/>
    <s v="Image"/>
    <s v="Millennials"/>
    <n v="7500"/>
    <n v="98"/>
    <n v="1"/>
    <n v="259.72000000000003"/>
    <n v="92.27"/>
    <n v="1.3066666666666667E-2"/>
    <n v="1.020408163265306E-2"/>
    <n v="2.6502040816326535"/>
    <n v="259.72000000000003"/>
    <n v="0.35526721084244567"/>
    <n v="-167.45000000000005"/>
  </r>
  <r>
    <d v="2024-11-20T00:00:00"/>
    <x v="2"/>
    <s v="Instagram"/>
    <s v="Image"/>
    <s v="Gen X"/>
    <n v="132"/>
    <n v="0"/>
    <n v="0"/>
    <n v="2.4500000000000002"/>
    <n v="0"/>
    <n v="0"/>
    <n v="0"/>
    <n v="0"/>
    <n v="0"/>
    <n v="0"/>
    <n v="-2.4500000000000002"/>
  </r>
  <r>
    <d v="2024-11-20T00:00:00"/>
    <x v="2"/>
    <s v="Instagram"/>
    <s v="Carousel"/>
    <s v="Gen Z"/>
    <n v="8795"/>
    <n v="216"/>
    <n v="15"/>
    <n v="296.36"/>
    <n v="760.95"/>
    <n v="2.4559408754974418E-2"/>
    <n v="6.9444444444444448E-2"/>
    <n v="1.3720370370370372"/>
    <n v="19.757333333333335"/>
    <n v="2.5676542043460655"/>
    <n v="464.59000000000003"/>
  </r>
  <r>
    <d v="2024-11-20T00:00:00"/>
    <x v="2"/>
    <s v="Instagram"/>
    <s v="Carousel"/>
    <s v="Millennials"/>
    <n v="2956"/>
    <n v="54"/>
    <n v="1"/>
    <n v="94.19"/>
    <n v="53.51"/>
    <n v="1.8267929634641408E-2"/>
    <n v="1.8518518518518517E-2"/>
    <n v="1.7442592592592592"/>
    <n v="94.19"/>
    <n v="0.56810701773011996"/>
    <n v="-40.68"/>
  </r>
  <r>
    <d v="2024-11-20T00:00:00"/>
    <x v="2"/>
    <s v="Instagram"/>
    <s v="Carousel"/>
    <s v="Gen X"/>
    <n v="378"/>
    <n v="6"/>
    <n v="0"/>
    <n v="11.02"/>
    <n v="0"/>
    <n v="1.5873015873015872E-2"/>
    <n v="0"/>
    <n v="1.8366666666666667"/>
    <n v="0"/>
    <n v="0"/>
    <n v="-11.02"/>
  </r>
  <r>
    <d v="2024-11-20T00:00:00"/>
    <x v="2"/>
    <s v="TikTok"/>
    <s v="Video"/>
    <s v="Gen Z"/>
    <n v="12655"/>
    <n v="476"/>
    <n v="68"/>
    <n v="412.82"/>
    <n v="4890.13"/>
    <n v="3.7613591465823784E-2"/>
    <n v="0.14285714285714285"/>
    <n v="0.86726890756302522"/>
    <n v="6.070882352941176"/>
    <n v="11.84567123685868"/>
    <n v="4477.3100000000004"/>
  </r>
  <r>
    <d v="2024-11-20T00:00:00"/>
    <x v="2"/>
    <s v="TikTok"/>
    <s v="Video"/>
    <s v="Millennials"/>
    <n v="569"/>
    <n v="19"/>
    <n v="2"/>
    <n v="7.43"/>
    <n v="139.63999999999999"/>
    <n v="3.3391915641476276E-2"/>
    <n v="0.10526315789473684"/>
    <n v="0.39105263157894737"/>
    <n v="3.7149999999999999"/>
    <n v="18.794078061911168"/>
    <n v="132.20999999999998"/>
  </r>
  <r>
    <d v="2024-11-20T00:00:00"/>
    <x v="2"/>
    <s v="TikTok"/>
    <s v="Video"/>
    <s v="Gen X"/>
    <n v="483"/>
    <n v="20"/>
    <n v="1"/>
    <n v="7.87"/>
    <n v="60.95"/>
    <n v="4.1407867494824016E-2"/>
    <n v="0.05"/>
    <n v="0.39350000000000002"/>
    <n v="7.87"/>
    <n v="7.7445997458703939"/>
    <n v="53.080000000000005"/>
  </r>
  <r>
    <d v="2024-11-20T00:00:00"/>
    <x v="2"/>
    <s v="TikTok"/>
    <s v="Image"/>
    <s v="Gen Z"/>
    <n v="14170"/>
    <n v="201"/>
    <n v="7"/>
    <n v="300.54000000000002"/>
    <n v="665.3"/>
    <n v="1.4184897671136204E-2"/>
    <n v="3.482587064676617E-2"/>
    <n v="1.4952238805970151"/>
    <n v="42.934285714285714"/>
    <n v="2.2136820389964726"/>
    <n v="364.75999999999993"/>
  </r>
  <r>
    <d v="2024-11-20T00:00:00"/>
    <x v="2"/>
    <s v="TikTok"/>
    <s v="Image"/>
    <s v="Millennials"/>
    <n v="703"/>
    <n v="13"/>
    <n v="0"/>
    <n v="24.44"/>
    <n v="0"/>
    <n v="1.849217638691323E-2"/>
    <n v="0"/>
    <n v="1.8800000000000001"/>
    <n v="0"/>
    <n v="0"/>
    <n v="-24.44"/>
  </r>
  <r>
    <d v="2024-11-20T00:00:00"/>
    <x v="2"/>
    <s v="TikTok"/>
    <s v="Image"/>
    <s v="Gen X"/>
    <n v="703"/>
    <n v="13"/>
    <n v="0"/>
    <n v="14.66"/>
    <n v="0"/>
    <n v="1.849217638691323E-2"/>
    <n v="0"/>
    <n v="1.1276923076923078"/>
    <n v="0"/>
    <n v="0"/>
    <n v="-14.66"/>
  </r>
  <r>
    <d v="2024-11-20T00:00:00"/>
    <x v="2"/>
    <s v="TikTok"/>
    <s v="Carousel"/>
    <s v="Gen Z"/>
    <n v="14648"/>
    <n v="284"/>
    <n v="11"/>
    <n v="411.3"/>
    <n v="880.08"/>
    <n v="1.9388312397596943E-2"/>
    <n v="3.873239436619718E-2"/>
    <n v="1.4482394366197184"/>
    <n v="37.390909090909091"/>
    <n v="2.1397520058351569"/>
    <n v="468.78000000000003"/>
  </r>
  <r>
    <d v="2024-11-20T00:00:00"/>
    <x v="2"/>
    <s v="TikTok"/>
    <s v="Carousel"/>
    <s v="Millennials"/>
    <n v="905"/>
    <n v="9"/>
    <n v="0"/>
    <n v="30.94"/>
    <n v="0"/>
    <n v="9.9447513812154689E-3"/>
    <n v="0"/>
    <n v="3.4377777777777778"/>
    <n v="0"/>
    <n v="0"/>
    <n v="-30.94"/>
  </r>
  <r>
    <d v="2024-11-20T00:00:00"/>
    <x v="2"/>
    <s v="TikTok"/>
    <s v="Carousel"/>
    <s v="Gen X"/>
    <n v="807"/>
    <n v="13"/>
    <n v="0"/>
    <n v="22.01"/>
    <n v="0"/>
    <n v="1.6109045848822799E-2"/>
    <n v="0"/>
    <n v="1.6930769230769231"/>
    <n v="0"/>
    <n v="0"/>
    <n v="-22.01"/>
  </r>
  <r>
    <d v="2024-11-20T00:00:00"/>
    <x v="2"/>
    <s v="Facebook"/>
    <s v="Video"/>
    <s v="Gen Z"/>
    <n v="1947"/>
    <n v="44"/>
    <n v="6"/>
    <n v="74.63"/>
    <n v="536.73"/>
    <n v="2.2598870056497175E-2"/>
    <n v="0.13636363636363635"/>
    <n v="1.6961363636363636"/>
    <n v="12.438333333333333"/>
    <n v="7.191879941042477"/>
    <n v="462.1"/>
  </r>
  <r>
    <d v="2024-11-20T00:00:00"/>
    <x v="2"/>
    <s v="Facebook"/>
    <s v="Video"/>
    <s v="Millennials"/>
    <n v="5488"/>
    <n v="207"/>
    <n v="12"/>
    <n v="154.65"/>
    <n v="739.35"/>
    <n v="3.7718658892128283E-2"/>
    <n v="5.7971014492753624E-2"/>
    <n v="0.74710144927536237"/>
    <n v="12.887500000000001"/>
    <n v="4.780795344325897"/>
    <n v="584.70000000000005"/>
  </r>
  <r>
    <d v="2024-11-20T00:00:00"/>
    <x v="2"/>
    <s v="Facebook"/>
    <s v="Video"/>
    <s v="Gen X"/>
    <n v="5060"/>
    <n v="109"/>
    <n v="16"/>
    <n v="120.66"/>
    <n v="1541.89"/>
    <n v="2.1541501976284586E-2"/>
    <n v="0.14678899082568808"/>
    <n v="1.1069724770642202"/>
    <n v="7.5412499999999998"/>
    <n v="12.778799933697995"/>
    <n v="1421.23"/>
  </r>
  <r>
    <d v="2024-11-20T00:00:00"/>
    <x v="2"/>
    <s v="Facebook"/>
    <s v="Image"/>
    <s v="Gen Z"/>
    <n v="1702"/>
    <n v="31"/>
    <n v="0"/>
    <n v="61.83"/>
    <n v="0"/>
    <n v="1.8213866039952998E-2"/>
    <n v="0"/>
    <n v="1.9945161290322579"/>
    <n v="0"/>
    <n v="0"/>
    <n v="-61.83"/>
  </r>
  <r>
    <d v="2024-11-20T00:00:00"/>
    <x v="2"/>
    <s v="Facebook"/>
    <s v="Image"/>
    <s v="Millennials"/>
    <n v="8971"/>
    <n v="78"/>
    <n v="0"/>
    <n v="277.08999999999997"/>
    <n v="0"/>
    <n v="8.6946828670159404E-3"/>
    <n v="0"/>
    <n v="3.5524358974358972"/>
    <n v="0"/>
    <n v="0"/>
    <n v="-277.08999999999997"/>
  </r>
  <r>
    <d v="2024-11-20T00:00:00"/>
    <x v="2"/>
    <s v="Facebook"/>
    <s v="Image"/>
    <s v="Gen X"/>
    <n v="2705"/>
    <n v="46"/>
    <n v="0"/>
    <n v="65.959999999999994"/>
    <n v="0"/>
    <n v="1.7005545286506468E-2"/>
    <n v="0"/>
    <n v="1.4339130434782608"/>
    <n v="0"/>
    <n v="0"/>
    <n v="-65.959999999999994"/>
  </r>
  <r>
    <d v="2024-11-20T00:00:00"/>
    <x v="2"/>
    <s v="Facebook"/>
    <s v="Carousel"/>
    <s v="Gen Z"/>
    <n v="2026"/>
    <n v="47"/>
    <n v="3"/>
    <n v="36.1"/>
    <n v="194.5"/>
    <n v="2.3198420533070089E-2"/>
    <n v="6.3829787234042548E-2"/>
    <n v="0.76808510638297878"/>
    <n v="12.033333333333333"/>
    <n v="5.3878116343490303"/>
    <n v="158.4"/>
  </r>
  <r>
    <d v="2024-11-20T00:00:00"/>
    <x v="2"/>
    <s v="Facebook"/>
    <s v="Carousel"/>
    <s v="Millennials"/>
    <n v="9335"/>
    <n v="256"/>
    <n v="9"/>
    <n v="232.63"/>
    <n v="783.5"/>
    <n v="2.7423674343867166E-2"/>
    <n v="3.515625E-2"/>
    <n v="0.90871093749999998"/>
    <n v="25.847777777777779"/>
    <n v="3.3680092851308947"/>
    <n v="550.87"/>
  </r>
  <r>
    <d v="2024-11-20T00:00:00"/>
    <x v="2"/>
    <s v="Facebook"/>
    <s v="Carousel"/>
    <s v="Gen X"/>
    <n v="3619"/>
    <n v="73"/>
    <n v="4"/>
    <n v="98.39"/>
    <n v="200.7"/>
    <n v="2.017131804365847E-2"/>
    <n v="5.4794520547945202E-2"/>
    <n v="1.3478082191780822"/>
    <n v="24.5975"/>
    <n v="2.0398414473015549"/>
    <n v="102.30999999999999"/>
  </r>
  <r>
    <d v="2024-11-21T00:00:00"/>
    <x v="2"/>
    <s v="Instagram"/>
    <s v="Video"/>
    <s v="Gen Z"/>
    <n v="3927"/>
    <n v="166"/>
    <n v="11"/>
    <n v="128.07"/>
    <n v="720.25"/>
    <n v="4.2271454036159915E-2"/>
    <n v="6.6265060240963861E-2"/>
    <n v="0.77150602409638547"/>
    <n v="11.642727272727273"/>
    <n v="5.6238775669555716"/>
    <n v="592.18000000000006"/>
  </r>
  <r>
    <d v="2024-11-21T00:00:00"/>
    <x v="2"/>
    <s v="Instagram"/>
    <s v="Video"/>
    <s v="Millennials"/>
    <n v="7171"/>
    <n v="277"/>
    <n v="17"/>
    <n v="225.81"/>
    <n v="1209.27"/>
    <n v="3.862780644261609E-2"/>
    <n v="6.1371841155234655E-2"/>
    <n v="0.81519855595667867"/>
    <n v="13.282941176470588"/>
    <n v="5.3552544174305829"/>
    <n v="983.46"/>
  </r>
  <r>
    <d v="2024-11-21T00:00:00"/>
    <x v="2"/>
    <s v="Instagram"/>
    <s v="Video"/>
    <s v="Gen X"/>
    <n v="450"/>
    <n v="20"/>
    <n v="2"/>
    <n v="12.36"/>
    <n v="159.69999999999999"/>
    <n v="4.4444444444444446E-2"/>
    <n v="0.1"/>
    <n v="0.61799999999999999"/>
    <n v="6.18"/>
    <n v="12.920711974110032"/>
    <n v="147.33999999999997"/>
  </r>
  <r>
    <d v="2024-11-21T00:00:00"/>
    <x v="2"/>
    <s v="Instagram"/>
    <s v="Image"/>
    <s v="Gen Z"/>
    <n v="6928"/>
    <n v="72"/>
    <n v="3"/>
    <n v="179.52"/>
    <n v="181.2"/>
    <n v="1.0392609699769052E-2"/>
    <n v="4.1666666666666664E-2"/>
    <n v="2.4933333333333336"/>
    <n v="59.84"/>
    <n v="1.0093582887700534"/>
    <n v="1.6799999999999784"/>
  </r>
  <r>
    <d v="2024-11-21T00:00:00"/>
    <x v="2"/>
    <s v="Instagram"/>
    <s v="Image"/>
    <s v="Millennials"/>
    <n v="3795"/>
    <n v="69"/>
    <n v="1"/>
    <n v="98.34"/>
    <n v="81.709999999999994"/>
    <n v="1.8181818181818181E-2"/>
    <n v="1.4492753623188406E-2"/>
    <n v="1.4252173913043478"/>
    <n v="98.34"/>
    <n v="0.83089282082570659"/>
    <n v="-16.63000000000001"/>
  </r>
  <r>
    <d v="2024-11-21T00:00:00"/>
    <x v="2"/>
    <s v="Instagram"/>
    <s v="Image"/>
    <s v="Gen X"/>
    <n v="344"/>
    <n v="5"/>
    <n v="0"/>
    <n v="12.08"/>
    <n v="0"/>
    <n v="1.4534883720930232E-2"/>
    <n v="0"/>
    <n v="2.4159999999999999"/>
    <n v="0"/>
    <n v="0"/>
    <n v="-12.08"/>
  </r>
  <r>
    <d v="2024-11-21T00:00:00"/>
    <x v="2"/>
    <s v="Instagram"/>
    <s v="Carousel"/>
    <s v="Gen Z"/>
    <n v="4450"/>
    <n v="73"/>
    <n v="3"/>
    <n v="59.87"/>
    <n v="261.39999999999998"/>
    <n v="1.6404494382022471E-2"/>
    <n v="4.1095890410958902E-2"/>
    <n v="0.82013698630136977"/>
    <n v="19.956666666666667"/>
    <n v="4.3661266076499077"/>
    <n v="201.52999999999997"/>
  </r>
  <r>
    <d v="2024-11-21T00:00:00"/>
    <x v="2"/>
    <s v="Instagram"/>
    <s v="Carousel"/>
    <s v="Millennials"/>
    <n v="5758"/>
    <n v="171"/>
    <n v="11"/>
    <n v="187.47"/>
    <n v="930.25"/>
    <n v="2.9697811740187565E-2"/>
    <n v="6.4327485380116955E-2"/>
    <n v="1.0963157894736841"/>
    <n v="17.042727272727273"/>
    <n v="4.9621272736971251"/>
    <n v="742.78"/>
  </r>
  <r>
    <d v="2024-11-21T00:00:00"/>
    <x v="2"/>
    <s v="Instagram"/>
    <s v="Carousel"/>
    <s v="Gen X"/>
    <n v="974"/>
    <n v="15"/>
    <n v="1"/>
    <n v="13.16"/>
    <n v="74.06"/>
    <n v="1.5400410677618069E-2"/>
    <n v="6.6666666666666666E-2"/>
    <n v="0.8773333333333333"/>
    <n v="13.16"/>
    <n v="5.6276595744680851"/>
    <n v="60.900000000000006"/>
  </r>
  <r>
    <d v="2024-11-21T00:00:00"/>
    <x v="2"/>
    <s v="TikTok"/>
    <s v="Video"/>
    <s v="Gen Z"/>
    <n v="14434"/>
    <n v="434"/>
    <n v="63"/>
    <n v="521.51"/>
    <n v="4938"/>
    <n v="3.0067895247332686E-2"/>
    <n v="0.14516129032258066"/>
    <n v="1.2016359447004608"/>
    <n v="8.2779365079365075"/>
    <n v="9.4686583191118103"/>
    <n v="4416.49"/>
  </r>
  <r>
    <d v="2024-11-21T00:00:00"/>
    <x v="2"/>
    <s v="TikTok"/>
    <s v="Video"/>
    <s v="Millennials"/>
    <n v="1251"/>
    <n v="59"/>
    <n v="4"/>
    <n v="34.840000000000003"/>
    <n v="296.33999999999997"/>
    <n v="4.7162270183852918E-2"/>
    <n v="6.7796610169491525E-2"/>
    <n v="0.5905084745762712"/>
    <n v="8.7100000000000009"/>
    <n v="8.5057405281285856"/>
    <n v="261.5"/>
  </r>
  <r>
    <d v="2024-11-21T00:00:00"/>
    <x v="2"/>
    <s v="TikTok"/>
    <s v="Video"/>
    <s v="Gen X"/>
    <n v="809"/>
    <n v="30"/>
    <n v="3"/>
    <n v="19.61"/>
    <n v="271.02999999999997"/>
    <n v="3.7082818294190356E-2"/>
    <n v="0.1"/>
    <n v="0.65366666666666662"/>
    <n v="6.5366666666666662"/>
    <n v="13.821009688934216"/>
    <n v="251.41999999999996"/>
  </r>
  <r>
    <d v="2024-11-21T00:00:00"/>
    <x v="2"/>
    <s v="TikTok"/>
    <s v="Image"/>
    <s v="Gen Z"/>
    <n v="8959"/>
    <n v="67"/>
    <n v="1"/>
    <n v="314.97000000000003"/>
    <n v="58.83"/>
    <n v="7.4785132269226473E-3"/>
    <n v="1.4925373134328358E-2"/>
    <n v="4.701044776119403"/>
    <n v="314.97000000000003"/>
    <n v="0.18677969330412417"/>
    <n v="-256.14000000000004"/>
  </r>
  <r>
    <d v="2024-11-21T00:00:00"/>
    <x v="2"/>
    <s v="TikTok"/>
    <s v="Image"/>
    <s v="Millennials"/>
    <n v="733"/>
    <n v="5"/>
    <n v="0"/>
    <n v="20.77"/>
    <n v="0"/>
    <n v="6.8212824010914054E-3"/>
    <n v="0"/>
    <n v="4.1539999999999999"/>
    <n v="0"/>
    <n v="0"/>
    <n v="-20.77"/>
  </r>
  <r>
    <d v="2024-11-21T00:00:00"/>
    <x v="2"/>
    <s v="TikTok"/>
    <s v="Image"/>
    <s v="Gen X"/>
    <n v="372"/>
    <n v="4"/>
    <n v="0"/>
    <n v="11.33"/>
    <n v="0"/>
    <n v="1.0752688172043012E-2"/>
    <n v="0"/>
    <n v="2.8325"/>
    <n v="0"/>
    <n v="0"/>
    <n v="-11.33"/>
  </r>
  <r>
    <d v="2024-11-21T00:00:00"/>
    <x v="2"/>
    <s v="TikTok"/>
    <s v="Carousel"/>
    <s v="Gen Z"/>
    <n v="13061"/>
    <n v="322"/>
    <n v="15"/>
    <n v="380.77"/>
    <n v="1384.67"/>
    <n v="2.4653548732868846E-2"/>
    <n v="4.6583850931677016E-2"/>
    <n v="1.1825155279503106"/>
    <n v="25.384666666666664"/>
    <n v="3.6364997242429817"/>
    <n v="1003.9000000000001"/>
  </r>
  <r>
    <d v="2024-11-21T00:00:00"/>
    <x v="2"/>
    <s v="TikTok"/>
    <s v="Carousel"/>
    <s v="Millennials"/>
    <n v="1889"/>
    <n v="31"/>
    <n v="1"/>
    <n v="55.48"/>
    <n v="53.59"/>
    <n v="1.641079936474325E-2"/>
    <n v="3.2258064516129031E-2"/>
    <n v="1.7896774193548386"/>
    <n v="55.48"/>
    <n v="0.96593366979091577"/>
    <n v="-1.8899999999999935"/>
  </r>
  <r>
    <d v="2024-11-21T00:00:00"/>
    <x v="2"/>
    <s v="TikTok"/>
    <s v="Carousel"/>
    <s v="Gen X"/>
    <n v="569"/>
    <n v="13"/>
    <n v="0"/>
    <n v="21.52"/>
    <n v="0"/>
    <n v="2.2847100175746926E-2"/>
    <n v="0"/>
    <n v="1.6553846153846155"/>
    <n v="0"/>
    <n v="0"/>
    <n v="-21.52"/>
  </r>
  <r>
    <d v="2024-11-21T00:00:00"/>
    <x v="2"/>
    <s v="Facebook"/>
    <s v="Video"/>
    <s v="Gen Z"/>
    <n v="2426"/>
    <n v="51"/>
    <n v="6"/>
    <n v="55.4"/>
    <n v="529.34"/>
    <n v="2.1022258862324814E-2"/>
    <n v="0.11764705882352941"/>
    <n v="1.0862745098039215"/>
    <n v="9.2333333333333325"/>
    <n v="9.5548736462093871"/>
    <n v="473.94000000000005"/>
  </r>
  <r>
    <d v="2024-11-21T00:00:00"/>
    <x v="2"/>
    <s v="Facebook"/>
    <s v="Video"/>
    <s v="Millennials"/>
    <n v="4984"/>
    <n v="103"/>
    <n v="14"/>
    <n v="103.14"/>
    <n v="1026.23"/>
    <n v="2.06661316211878E-2"/>
    <n v="0.13592233009708737"/>
    <n v="1.0013592233009709"/>
    <n v="7.3671428571428574"/>
    <n v="9.9498739577273607"/>
    <n v="923.09"/>
  </r>
  <r>
    <d v="2024-11-21T00:00:00"/>
    <x v="2"/>
    <s v="Facebook"/>
    <s v="Video"/>
    <s v="Gen X"/>
    <n v="5173"/>
    <n v="174"/>
    <n v="22"/>
    <n v="188.94"/>
    <n v="1894.87"/>
    <n v="3.3636187898704817E-2"/>
    <n v="0.12643678160919541"/>
    <n v="1.0858620689655172"/>
    <n v="8.5881818181818179"/>
    <n v="10.02895098973219"/>
    <n v="1705.9299999999998"/>
  </r>
  <r>
    <d v="2024-11-21T00:00:00"/>
    <x v="2"/>
    <s v="Facebook"/>
    <s v="Image"/>
    <s v="Gen Z"/>
    <n v="1472"/>
    <n v="11"/>
    <n v="0"/>
    <n v="46.76"/>
    <n v="0"/>
    <n v="7.472826086956522E-3"/>
    <n v="0"/>
    <n v="4.250909090909091"/>
    <n v="0"/>
    <n v="0"/>
    <n v="-46.76"/>
  </r>
  <r>
    <d v="2024-11-21T00:00:00"/>
    <x v="2"/>
    <s v="Facebook"/>
    <s v="Image"/>
    <s v="Millennials"/>
    <n v="7905"/>
    <n v="149"/>
    <n v="6"/>
    <n v="131.94"/>
    <n v="524.29"/>
    <n v="1.8848829854522454E-2"/>
    <n v="4.0268456375838924E-2"/>
    <n v="0.88550335570469796"/>
    <n v="21.99"/>
    <n v="3.9737001667424585"/>
    <n v="392.34999999999997"/>
  </r>
  <r>
    <d v="2024-11-21T00:00:00"/>
    <x v="2"/>
    <s v="Facebook"/>
    <s v="Image"/>
    <s v="Gen X"/>
    <n v="2047"/>
    <n v="29"/>
    <n v="0"/>
    <n v="48.15"/>
    <n v="0"/>
    <n v="1.4167073766487542E-2"/>
    <n v="0"/>
    <n v="1.6603448275862069"/>
    <n v="0"/>
    <n v="0"/>
    <n v="-48.15"/>
  </r>
  <r>
    <d v="2024-11-21T00:00:00"/>
    <x v="2"/>
    <s v="Facebook"/>
    <s v="Carousel"/>
    <s v="Gen Z"/>
    <n v="1354"/>
    <n v="13"/>
    <n v="0"/>
    <n v="34.01"/>
    <n v="0"/>
    <n v="9.6011816838995571E-3"/>
    <n v="0"/>
    <n v="2.6161538461538458"/>
    <n v="0"/>
    <n v="0"/>
    <n v="-34.01"/>
  </r>
  <r>
    <d v="2024-11-21T00:00:00"/>
    <x v="2"/>
    <s v="Facebook"/>
    <s v="Carousel"/>
    <s v="Millennials"/>
    <n v="6986"/>
    <n v="122"/>
    <n v="4"/>
    <n v="262.38"/>
    <n v="360.35"/>
    <n v="1.7463498425422275E-2"/>
    <n v="3.2786885245901641E-2"/>
    <n v="2.150655737704918"/>
    <n v="65.594999999999999"/>
    <n v="1.3733897400716519"/>
    <n v="97.970000000000027"/>
  </r>
  <r>
    <d v="2024-11-21T00:00:00"/>
    <x v="2"/>
    <s v="Facebook"/>
    <s v="Carousel"/>
    <s v="Gen X"/>
    <n v="4180"/>
    <n v="44"/>
    <n v="1"/>
    <n v="149.66999999999999"/>
    <n v="56.49"/>
    <n v="1.0526315789473684E-2"/>
    <n v="2.2727272727272728E-2"/>
    <n v="3.4015909090909089"/>
    <n v="149.66999999999999"/>
    <n v="0.3774303467628784"/>
    <n v="-93.179999999999978"/>
  </r>
  <r>
    <d v="2024-11-22T00:00:00"/>
    <x v="2"/>
    <s v="Instagram"/>
    <s v="Video"/>
    <s v="Gen Z"/>
    <n v="7197"/>
    <n v="150"/>
    <n v="9"/>
    <n v="151.37"/>
    <n v="595.41"/>
    <n v="2.0842017507294707E-2"/>
    <n v="0.06"/>
    <n v="1.0091333333333334"/>
    <n v="16.818888888888889"/>
    <n v="3.933474268349078"/>
    <n v="444.03999999999996"/>
  </r>
  <r>
    <d v="2024-11-22T00:00:00"/>
    <x v="2"/>
    <s v="Instagram"/>
    <s v="Video"/>
    <s v="Millennials"/>
    <n v="7703"/>
    <n v="328"/>
    <n v="30"/>
    <n v="287.54000000000002"/>
    <n v="2139.9499999999998"/>
    <n v="4.2580812670388157E-2"/>
    <n v="9.1463414634146339E-2"/>
    <n v="0.87664634146341469"/>
    <n v="9.5846666666666671"/>
    <n v="7.4422689017180206"/>
    <n v="1852.4099999999999"/>
  </r>
  <r>
    <d v="2024-11-22T00:00:00"/>
    <x v="2"/>
    <s v="Instagram"/>
    <s v="Video"/>
    <s v="Gen X"/>
    <n v="334"/>
    <n v="16"/>
    <n v="2"/>
    <n v="11.28"/>
    <n v="126.1"/>
    <n v="4.790419161676647E-2"/>
    <n v="0.125"/>
    <n v="0.70499999999999996"/>
    <n v="5.64"/>
    <n v="11.179078014184398"/>
    <n v="114.82"/>
  </r>
  <r>
    <d v="2024-11-22T00:00:00"/>
    <x v="2"/>
    <s v="Instagram"/>
    <s v="Image"/>
    <s v="Gen Z"/>
    <n v="7053"/>
    <n v="84"/>
    <n v="3"/>
    <n v="99.55"/>
    <n v="267.58"/>
    <n v="1.1909825606125054E-2"/>
    <n v="3.5714285714285712E-2"/>
    <n v="1.1851190476190476"/>
    <n v="33.18333333333333"/>
    <n v="2.68789552988448"/>
    <n v="168.02999999999997"/>
  </r>
  <r>
    <d v="2024-11-22T00:00:00"/>
    <x v="2"/>
    <s v="Instagram"/>
    <s v="Image"/>
    <s v="Millennials"/>
    <n v="4013"/>
    <n v="42"/>
    <n v="1"/>
    <n v="95.14"/>
    <n v="87.83"/>
    <n v="1.046598554697234E-2"/>
    <n v="2.3809523809523808E-2"/>
    <n v="2.2652380952380953"/>
    <n v="95.14"/>
    <n v="0.92316586083666174"/>
    <n v="-7.3100000000000023"/>
  </r>
  <r>
    <d v="2024-11-22T00:00:00"/>
    <x v="2"/>
    <s v="Instagram"/>
    <s v="Image"/>
    <s v="Gen X"/>
    <n v="121"/>
    <n v="0"/>
    <n v="0"/>
    <n v="3.92"/>
    <n v="0"/>
    <n v="0"/>
    <n v="0"/>
    <n v="0"/>
    <n v="0"/>
    <n v="0"/>
    <n v="-3.92"/>
  </r>
  <r>
    <d v="2024-11-22T00:00:00"/>
    <x v="2"/>
    <s v="Instagram"/>
    <s v="Carousel"/>
    <s v="Gen Z"/>
    <n v="8670"/>
    <n v="188"/>
    <n v="11"/>
    <n v="117.13"/>
    <n v="767.78"/>
    <n v="2.1683967704728951E-2"/>
    <n v="5.8510638297872342E-2"/>
    <n v="0.62303191489361698"/>
    <n v="10.648181818181818"/>
    <n v="6.5549389567147616"/>
    <n v="650.65"/>
  </r>
  <r>
    <d v="2024-11-22T00:00:00"/>
    <x v="2"/>
    <s v="Instagram"/>
    <s v="Carousel"/>
    <s v="Millennials"/>
    <n v="4334"/>
    <n v="103"/>
    <n v="6"/>
    <n v="120.53"/>
    <n v="454.12"/>
    <n v="2.3765574526995847E-2"/>
    <n v="5.8252427184466021E-2"/>
    <n v="1.1701941747572815"/>
    <n v="20.088333333333335"/>
    <n v="3.7676926906164439"/>
    <n v="333.59000000000003"/>
  </r>
  <r>
    <d v="2024-11-22T00:00:00"/>
    <x v="2"/>
    <s v="Instagram"/>
    <s v="Carousel"/>
    <s v="Gen X"/>
    <n v="716"/>
    <n v="12"/>
    <n v="0"/>
    <n v="11.74"/>
    <n v="0"/>
    <n v="1.6759776536312849E-2"/>
    <n v="0"/>
    <n v="0.97833333333333339"/>
    <n v="0"/>
    <n v="0"/>
    <n v="-11.74"/>
  </r>
  <r>
    <d v="2024-11-22T00:00:00"/>
    <x v="2"/>
    <s v="TikTok"/>
    <s v="Video"/>
    <s v="Gen Z"/>
    <n v="10370"/>
    <n v="407"/>
    <n v="44"/>
    <n v="259.54000000000002"/>
    <n v="2540.44"/>
    <n v="3.9247830279652847E-2"/>
    <n v="0.10810810810810811"/>
    <n v="0.63769041769041779"/>
    <n v="5.8986363636363643"/>
    <n v="9.7882407336056101"/>
    <n v="2280.9"/>
  </r>
  <r>
    <d v="2024-11-22T00:00:00"/>
    <x v="2"/>
    <s v="TikTok"/>
    <s v="Video"/>
    <s v="Millennials"/>
    <n v="1261"/>
    <n v="32"/>
    <n v="3"/>
    <n v="31.09"/>
    <n v="198.71"/>
    <n v="2.5376685170499604E-2"/>
    <n v="9.375E-2"/>
    <n v="0.9715625"/>
    <n v="10.363333333333333"/>
    <n v="6.3914441942746869"/>
    <n v="167.62"/>
  </r>
  <r>
    <d v="2024-11-22T00:00:00"/>
    <x v="2"/>
    <s v="TikTok"/>
    <s v="Video"/>
    <s v="Gen X"/>
    <n v="144"/>
    <n v="4"/>
    <n v="0"/>
    <n v="4.03"/>
    <n v="0"/>
    <n v="2.7777777777777776E-2"/>
    <n v="0"/>
    <n v="1.0075000000000001"/>
    <n v="0"/>
    <n v="0"/>
    <n v="-4.03"/>
  </r>
  <r>
    <d v="2024-11-22T00:00:00"/>
    <x v="2"/>
    <s v="TikTok"/>
    <s v="Image"/>
    <s v="Gen Z"/>
    <n v="14442"/>
    <n v="283"/>
    <n v="5"/>
    <n v="248.65"/>
    <n v="373.92"/>
    <n v="1.9595623874809582E-2"/>
    <n v="1.7667844522968199E-2"/>
    <n v="0.87862190812720853"/>
    <n v="49.730000000000004"/>
    <n v="1.5038005228232456"/>
    <n v="125.27000000000001"/>
  </r>
  <r>
    <d v="2024-11-22T00:00:00"/>
    <x v="2"/>
    <s v="TikTok"/>
    <s v="Image"/>
    <s v="Millennials"/>
    <n v="727"/>
    <n v="8"/>
    <n v="0"/>
    <n v="16.41"/>
    <n v="0"/>
    <n v="1.1004126547455296E-2"/>
    <n v="0"/>
    <n v="2.05125"/>
    <n v="0"/>
    <n v="0"/>
    <n v="-16.41"/>
  </r>
  <r>
    <d v="2024-11-22T00:00:00"/>
    <x v="2"/>
    <s v="TikTok"/>
    <s v="Image"/>
    <s v="Gen X"/>
    <n v="868"/>
    <n v="11"/>
    <n v="0"/>
    <n v="14.3"/>
    <n v="0"/>
    <n v="1.2672811059907835E-2"/>
    <n v="0"/>
    <n v="1.3"/>
    <n v="0"/>
    <n v="0"/>
    <n v="-14.3"/>
  </r>
  <r>
    <d v="2024-11-22T00:00:00"/>
    <x v="2"/>
    <s v="TikTok"/>
    <s v="Carousel"/>
    <s v="Gen Z"/>
    <n v="11775"/>
    <n v="186"/>
    <n v="13"/>
    <n v="290.63"/>
    <n v="1029.1500000000001"/>
    <n v="1.5796178343949044E-2"/>
    <n v="6.9892473118279563E-2"/>
    <n v="1.5625268817204301"/>
    <n v="22.356153846153845"/>
    <n v="3.5411003681657092"/>
    <n v="738.5200000000001"/>
  </r>
  <r>
    <d v="2024-11-22T00:00:00"/>
    <x v="2"/>
    <s v="TikTok"/>
    <s v="Carousel"/>
    <s v="Millennials"/>
    <n v="1290"/>
    <n v="18"/>
    <n v="0"/>
    <n v="31.69"/>
    <n v="0"/>
    <n v="1.3953488372093023E-2"/>
    <n v="0"/>
    <n v="1.7605555555555557"/>
    <n v="0"/>
    <n v="0"/>
    <n v="-31.69"/>
  </r>
  <r>
    <d v="2024-11-22T00:00:00"/>
    <x v="2"/>
    <s v="TikTok"/>
    <s v="Carousel"/>
    <s v="Gen X"/>
    <n v="408"/>
    <n v="8"/>
    <n v="0"/>
    <n v="7.46"/>
    <n v="0"/>
    <n v="1.9607843137254902E-2"/>
    <n v="0"/>
    <n v="0.9325"/>
    <n v="0"/>
    <n v="0"/>
    <n v="-7.46"/>
  </r>
  <r>
    <d v="2024-11-22T00:00:00"/>
    <x v="2"/>
    <s v="Facebook"/>
    <s v="Video"/>
    <s v="Gen Z"/>
    <n v="2162"/>
    <n v="94"/>
    <n v="13"/>
    <n v="60.56"/>
    <n v="1161.3699999999999"/>
    <n v="4.3478260869565216E-2"/>
    <n v="0.13829787234042554"/>
    <n v="0.64425531914893619"/>
    <n v="4.6584615384615384"/>
    <n v="19.177179656538968"/>
    <n v="1100.81"/>
  </r>
  <r>
    <d v="2024-11-22T00:00:00"/>
    <x v="2"/>
    <s v="Facebook"/>
    <s v="Video"/>
    <s v="Millennials"/>
    <n v="4858"/>
    <n v="181"/>
    <n v="17"/>
    <n v="140.44999999999999"/>
    <n v="1193.48"/>
    <n v="3.7258130918073284E-2"/>
    <n v="9.3922651933701654E-2"/>
    <n v="0.77596685082872918"/>
    <n v="8.2617647058823529"/>
    <n v="8.497543609825561"/>
    <n v="1053.03"/>
  </r>
  <r>
    <d v="2024-11-22T00:00:00"/>
    <x v="2"/>
    <s v="Facebook"/>
    <s v="Video"/>
    <s v="Gen X"/>
    <n v="5549"/>
    <n v="243"/>
    <n v="28"/>
    <n v="78.37"/>
    <n v="1891.7"/>
    <n v="4.3791674175527123E-2"/>
    <n v="0.11522633744855967"/>
    <n v="0.32251028806584364"/>
    <n v="2.7989285714285717"/>
    <n v="24.138063034324357"/>
    <n v="1813.33"/>
  </r>
  <r>
    <d v="2024-11-22T00:00:00"/>
    <x v="2"/>
    <s v="Facebook"/>
    <s v="Image"/>
    <s v="Gen Z"/>
    <n v="2295"/>
    <n v="37"/>
    <n v="0"/>
    <n v="41.52"/>
    <n v="0"/>
    <n v="1.6122004357298474E-2"/>
    <n v="0"/>
    <n v="1.1221621621621622"/>
    <n v="0"/>
    <n v="0"/>
    <n v="-41.52"/>
  </r>
  <r>
    <d v="2024-11-22T00:00:00"/>
    <x v="2"/>
    <s v="Facebook"/>
    <s v="Image"/>
    <s v="Millennials"/>
    <n v="11445"/>
    <n v="190"/>
    <n v="2"/>
    <n v="274.70999999999998"/>
    <n v="140.97999999999999"/>
    <n v="1.6601135867190912E-2"/>
    <n v="1.0526315789473684E-2"/>
    <n v="1.4458421052631578"/>
    <n v="137.35499999999999"/>
    <n v="0.51319573368279281"/>
    <n v="-133.72999999999999"/>
  </r>
  <r>
    <d v="2024-11-22T00:00:00"/>
    <x v="2"/>
    <s v="Facebook"/>
    <s v="Image"/>
    <s v="Gen X"/>
    <n v="4826"/>
    <n v="37"/>
    <n v="1"/>
    <n v="121.8"/>
    <n v="65.819999999999993"/>
    <n v="7.6668048072938248E-3"/>
    <n v="2.7027027027027029E-2"/>
    <n v="3.291891891891892"/>
    <n v="121.8"/>
    <n v="0.54039408866995065"/>
    <n v="-55.980000000000004"/>
  </r>
  <r>
    <d v="2024-11-22T00:00:00"/>
    <x v="2"/>
    <s v="Facebook"/>
    <s v="Carousel"/>
    <s v="Gen Z"/>
    <n v="1739"/>
    <n v="38"/>
    <n v="2"/>
    <n v="67.25"/>
    <n v="143.47999999999999"/>
    <n v="2.1851638872915469E-2"/>
    <n v="5.2631578947368418E-2"/>
    <n v="1.7697368421052631"/>
    <n v="33.625"/>
    <n v="2.1335315985130112"/>
    <n v="76.22999999999999"/>
  </r>
  <r>
    <d v="2024-11-22T00:00:00"/>
    <x v="2"/>
    <s v="Facebook"/>
    <s v="Carousel"/>
    <s v="Millennials"/>
    <n v="7024"/>
    <n v="132"/>
    <n v="4"/>
    <n v="92.97"/>
    <n v="230.19"/>
    <n v="1.879271070615034E-2"/>
    <n v="3.0303030303030304E-2"/>
    <n v="0.70431818181818184"/>
    <n v="23.2425"/>
    <n v="2.4759599870926103"/>
    <n v="137.22"/>
  </r>
  <r>
    <d v="2024-11-22T00:00:00"/>
    <x v="2"/>
    <s v="Facebook"/>
    <s v="Carousel"/>
    <s v="Gen X"/>
    <n v="3366"/>
    <n v="93"/>
    <n v="6"/>
    <n v="70.52"/>
    <n v="437.09"/>
    <n v="2.7629233511586453E-2"/>
    <n v="6.4516129032258063E-2"/>
    <n v="0.75827956989247303"/>
    <n v="11.753333333333332"/>
    <n v="6.1980998298355079"/>
    <n v="366.57"/>
  </r>
  <r>
    <d v="2024-11-23T00:00:00"/>
    <x v="2"/>
    <s v="Instagram"/>
    <s v="Video"/>
    <s v="Gen Z"/>
    <n v="8821"/>
    <n v="314"/>
    <n v="19"/>
    <n v="290.22000000000003"/>
    <n v="1280.42"/>
    <n v="3.5596871103049543E-2"/>
    <n v="6.0509554140127389E-2"/>
    <n v="0.92426751592356693"/>
    <n v="15.274736842105265"/>
    <n v="4.4118944249190264"/>
    <n v="990.2"/>
  </r>
  <r>
    <d v="2024-11-23T00:00:00"/>
    <x v="2"/>
    <s v="Instagram"/>
    <s v="Video"/>
    <s v="Millennials"/>
    <n v="5306"/>
    <n v="140"/>
    <n v="12"/>
    <n v="74.599999999999994"/>
    <n v="796.64"/>
    <n v="2.6385224274406333E-2"/>
    <n v="8.5714285714285715E-2"/>
    <n v="0.53285714285714281"/>
    <n v="6.2166666666666659"/>
    <n v="10.678820375335121"/>
    <n v="722.04"/>
  </r>
  <r>
    <d v="2024-11-23T00:00:00"/>
    <x v="2"/>
    <s v="Instagram"/>
    <s v="Video"/>
    <s v="Gen X"/>
    <n v="590"/>
    <n v="15"/>
    <n v="1"/>
    <n v="21.49"/>
    <n v="67.53"/>
    <n v="2.5423728813559324E-2"/>
    <n v="6.6666666666666666E-2"/>
    <n v="1.4326666666666665"/>
    <n v="21.49"/>
    <n v="3.1423918101442534"/>
    <n v="46.040000000000006"/>
  </r>
  <r>
    <d v="2024-11-23T00:00:00"/>
    <x v="2"/>
    <s v="Instagram"/>
    <s v="Image"/>
    <s v="Gen Z"/>
    <n v="5809"/>
    <n v="104"/>
    <n v="1"/>
    <n v="97.62"/>
    <n v="56.72"/>
    <n v="1.7903253572043382E-2"/>
    <n v="9.6153846153846159E-3"/>
    <n v="0.93865384615384617"/>
    <n v="97.62"/>
    <n v="0.58102847777094857"/>
    <n v="-40.900000000000006"/>
  </r>
  <r>
    <d v="2024-11-23T00:00:00"/>
    <x v="2"/>
    <s v="Instagram"/>
    <s v="Image"/>
    <s v="Millennials"/>
    <n v="7670"/>
    <n v="76"/>
    <n v="3"/>
    <n v="148.84"/>
    <n v="186.63"/>
    <n v="9.9087353324641466E-3"/>
    <n v="3.9473684210526314E-2"/>
    <n v="1.9584210526315791"/>
    <n v="49.613333333333337"/>
    <n v="1.2538968019349637"/>
    <n v="37.789999999999992"/>
  </r>
  <r>
    <d v="2024-11-23T00:00:00"/>
    <x v="2"/>
    <s v="Instagram"/>
    <s v="Image"/>
    <s v="Gen X"/>
    <n v="848"/>
    <n v="5"/>
    <n v="0"/>
    <n v="17.420000000000002"/>
    <n v="0"/>
    <n v="5.89622641509434E-3"/>
    <n v="0"/>
    <n v="3.4840000000000004"/>
    <n v="0"/>
    <n v="0"/>
    <n v="-17.420000000000002"/>
  </r>
  <r>
    <d v="2024-11-23T00:00:00"/>
    <x v="2"/>
    <s v="Instagram"/>
    <s v="Carousel"/>
    <s v="Gen Z"/>
    <n v="9943"/>
    <n v="206"/>
    <n v="16"/>
    <n v="309.94"/>
    <n v="1143.6199999999999"/>
    <n v="2.071809313084582E-2"/>
    <n v="7.7669902912621352E-2"/>
    <n v="1.5045631067961165"/>
    <n v="19.37125"/>
    <n v="3.6898109311479637"/>
    <n v="833.67999999999984"/>
  </r>
  <r>
    <d v="2024-11-23T00:00:00"/>
    <x v="2"/>
    <s v="Instagram"/>
    <s v="Carousel"/>
    <s v="Millennials"/>
    <n v="3414"/>
    <n v="82"/>
    <n v="6"/>
    <n v="88.87"/>
    <n v="452.26"/>
    <n v="2.4018746338605741E-2"/>
    <n v="7.3170731707317069E-2"/>
    <n v="1.083780487804878"/>
    <n v="14.811666666666667"/>
    <n v="5.0890064138629452"/>
    <n v="363.39"/>
  </r>
  <r>
    <d v="2024-11-23T00:00:00"/>
    <x v="2"/>
    <s v="Instagram"/>
    <s v="Carousel"/>
    <s v="Gen X"/>
    <n v="845"/>
    <n v="12"/>
    <n v="0"/>
    <n v="17.37"/>
    <n v="0"/>
    <n v="1.4201183431952662E-2"/>
    <n v="0"/>
    <n v="1.4475"/>
    <n v="0"/>
    <n v="0"/>
    <n v="-17.37"/>
  </r>
  <r>
    <d v="2024-11-23T00:00:00"/>
    <x v="2"/>
    <s v="TikTok"/>
    <s v="Video"/>
    <s v="Gen Z"/>
    <n v="12646"/>
    <n v="506"/>
    <n v="46"/>
    <n v="341.49"/>
    <n v="2646.14"/>
    <n v="4.0012652222046495E-2"/>
    <n v="9.0909090909090912E-2"/>
    <n v="0.67488142292490116"/>
    <n v="7.4236956521739135"/>
    <n v="7.7488067000497809"/>
    <n v="2304.6499999999996"/>
  </r>
  <r>
    <d v="2024-11-23T00:00:00"/>
    <x v="2"/>
    <s v="TikTok"/>
    <s v="Video"/>
    <s v="Millennials"/>
    <n v="1568"/>
    <n v="54"/>
    <n v="4"/>
    <n v="44.95"/>
    <n v="220.4"/>
    <n v="3.4438775510204078E-2"/>
    <n v="7.407407407407407E-2"/>
    <n v="0.83240740740740748"/>
    <n v="11.237500000000001"/>
    <n v="4.903225806451613"/>
    <n v="175.45"/>
  </r>
  <r>
    <d v="2024-11-23T00:00:00"/>
    <x v="2"/>
    <s v="TikTok"/>
    <s v="Video"/>
    <s v="Gen X"/>
    <n v="302"/>
    <n v="10"/>
    <n v="0"/>
    <n v="9.6300000000000008"/>
    <n v="0"/>
    <n v="3.3112582781456956E-2"/>
    <n v="0"/>
    <n v="0.96300000000000008"/>
    <n v="0"/>
    <n v="0"/>
    <n v="-9.6300000000000008"/>
  </r>
  <r>
    <d v="2024-11-23T00:00:00"/>
    <x v="2"/>
    <s v="TikTok"/>
    <s v="Image"/>
    <s v="Gen Z"/>
    <n v="6632"/>
    <n v="86"/>
    <n v="2"/>
    <n v="212.55"/>
    <n v="156.44999999999999"/>
    <n v="1.2967430639324488E-2"/>
    <n v="2.3255813953488372E-2"/>
    <n v="2.4715116279069771"/>
    <n v="106.27500000000001"/>
    <n v="0.73606210303457997"/>
    <n v="-56.100000000000023"/>
  </r>
  <r>
    <d v="2024-11-23T00:00:00"/>
    <x v="2"/>
    <s v="TikTok"/>
    <s v="Image"/>
    <s v="Millennials"/>
    <n v="957"/>
    <n v="12"/>
    <n v="0"/>
    <n v="22.45"/>
    <n v="0"/>
    <n v="1.2539184952978056E-2"/>
    <n v="0"/>
    <n v="1.8708333333333333"/>
    <n v="0"/>
    <n v="0"/>
    <n v="-22.45"/>
  </r>
  <r>
    <d v="2024-11-23T00:00:00"/>
    <x v="2"/>
    <s v="TikTok"/>
    <s v="Image"/>
    <s v="Gen X"/>
    <n v="487"/>
    <n v="9"/>
    <n v="0"/>
    <n v="6.76"/>
    <n v="0"/>
    <n v="1.8480492813141684E-2"/>
    <n v="0"/>
    <n v="0.75111111111111106"/>
    <n v="0"/>
    <n v="0"/>
    <n v="-6.76"/>
  </r>
  <r>
    <d v="2024-11-23T00:00:00"/>
    <x v="2"/>
    <s v="TikTok"/>
    <s v="Carousel"/>
    <s v="Gen Z"/>
    <n v="5840"/>
    <n v="93"/>
    <n v="2"/>
    <n v="102.21"/>
    <n v="112.67"/>
    <n v="1.5924657534246576E-2"/>
    <n v="2.1505376344086023E-2"/>
    <n v="1.099032258064516"/>
    <n v="51.104999999999997"/>
    <n v="1.1023383230603661"/>
    <n v="10.460000000000008"/>
  </r>
  <r>
    <d v="2024-11-23T00:00:00"/>
    <x v="2"/>
    <s v="TikTok"/>
    <s v="Carousel"/>
    <s v="Millennials"/>
    <n v="1308"/>
    <n v="16"/>
    <n v="0"/>
    <n v="38.42"/>
    <n v="0"/>
    <n v="1.2232415902140673E-2"/>
    <n v="0"/>
    <n v="2.4012500000000001"/>
    <n v="0"/>
    <n v="0"/>
    <n v="-38.42"/>
  </r>
  <r>
    <d v="2024-11-23T00:00:00"/>
    <x v="2"/>
    <s v="TikTok"/>
    <s v="Carousel"/>
    <s v="Gen X"/>
    <n v="663"/>
    <n v="6"/>
    <n v="0"/>
    <n v="8.7200000000000006"/>
    <n v="0"/>
    <n v="9.0497737556561094E-3"/>
    <n v="0"/>
    <n v="1.4533333333333334"/>
    <n v="0"/>
    <n v="0"/>
    <n v="-8.7200000000000006"/>
  </r>
  <r>
    <d v="2024-11-23T00:00:00"/>
    <x v="2"/>
    <s v="Facebook"/>
    <s v="Video"/>
    <s v="Gen Z"/>
    <n v="2929"/>
    <n v="97"/>
    <n v="13"/>
    <n v="79.58"/>
    <n v="1256.3499999999999"/>
    <n v="3.3117104813929668E-2"/>
    <n v="0.13402061855670103"/>
    <n v="0.82041237113402055"/>
    <n v="6.1215384615384618"/>
    <n v="15.787258105051519"/>
    <n v="1176.77"/>
  </r>
  <r>
    <d v="2024-11-23T00:00:00"/>
    <x v="2"/>
    <s v="Facebook"/>
    <s v="Video"/>
    <s v="Millennials"/>
    <n v="10819"/>
    <n v="462"/>
    <n v="29"/>
    <n v="169.69"/>
    <n v="2238.39"/>
    <n v="4.2702652740549032E-2"/>
    <n v="6.2770562770562768E-2"/>
    <n v="0.36729437229437228"/>
    <n v="5.8513793103448277"/>
    <n v="13.191054275443456"/>
    <n v="2068.6999999999998"/>
  </r>
  <r>
    <d v="2024-11-23T00:00:00"/>
    <x v="2"/>
    <s v="Facebook"/>
    <s v="Video"/>
    <s v="Gen X"/>
    <n v="2002"/>
    <n v="56"/>
    <n v="7"/>
    <n v="42.01"/>
    <n v="459.56"/>
    <n v="2.7972027972027972E-2"/>
    <n v="0.125"/>
    <n v="0.75017857142857136"/>
    <n v="6.0014285714285709"/>
    <n v="10.939300166626994"/>
    <n v="417.55"/>
  </r>
  <r>
    <d v="2024-11-23T00:00:00"/>
    <x v="2"/>
    <s v="Facebook"/>
    <s v="Image"/>
    <s v="Gen Z"/>
    <n v="1724"/>
    <n v="9"/>
    <n v="0"/>
    <n v="29.57"/>
    <n v="0"/>
    <n v="5.2204176334106726E-3"/>
    <n v="0"/>
    <n v="3.2855555555555558"/>
    <n v="0"/>
    <n v="0"/>
    <n v="-29.57"/>
  </r>
  <r>
    <d v="2024-11-23T00:00:00"/>
    <x v="2"/>
    <s v="Facebook"/>
    <s v="Image"/>
    <s v="Millennials"/>
    <n v="10049"/>
    <n v="88"/>
    <n v="2"/>
    <n v="229.74"/>
    <n v="107.55"/>
    <n v="8.757090257737089E-3"/>
    <n v="2.2727272727272728E-2"/>
    <n v="2.6106818181818183"/>
    <n v="114.87"/>
    <n v="0.4681378950117524"/>
    <n v="-122.19000000000001"/>
  </r>
  <r>
    <d v="2024-11-23T00:00:00"/>
    <x v="2"/>
    <s v="Facebook"/>
    <s v="Image"/>
    <s v="Gen X"/>
    <n v="4892"/>
    <n v="64"/>
    <n v="1"/>
    <n v="143.01"/>
    <n v="75.09"/>
    <n v="1.3082583810302535E-2"/>
    <n v="1.5625E-2"/>
    <n v="2.2345312499999999"/>
    <n v="143.01"/>
    <n v="0.52506817705055597"/>
    <n v="-67.919999999999987"/>
  </r>
  <r>
    <d v="2024-11-23T00:00:00"/>
    <x v="2"/>
    <s v="Facebook"/>
    <s v="Carousel"/>
    <s v="Gen Z"/>
    <n v="2613"/>
    <n v="69"/>
    <n v="3"/>
    <n v="68.87"/>
    <n v="227.86"/>
    <n v="2.6406429391504019E-2"/>
    <n v="4.3478260869565216E-2"/>
    <n v="0.99811594202898557"/>
    <n v="22.956666666666667"/>
    <n v="3.308552344997822"/>
    <n v="158.99"/>
  </r>
  <r>
    <d v="2024-11-23T00:00:00"/>
    <x v="2"/>
    <s v="Facebook"/>
    <s v="Carousel"/>
    <s v="Millennials"/>
    <n v="10179"/>
    <n v="296"/>
    <n v="16"/>
    <n v="165.69"/>
    <n v="843.08"/>
    <n v="2.9079477355339424E-2"/>
    <n v="5.4054054054054057E-2"/>
    <n v="0.5597635135135135"/>
    <n v="10.355625"/>
    <n v="5.0882974228981839"/>
    <n v="677.3900000000001"/>
  </r>
  <r>
    <d v="2024-11-23T00:00:00"/>
    <x v="2"/>
    <s v="Facebook"/>
    <s v="Carousel"/>
    <s v="Gen X"/>
    <n v="2778"/>
    <n v="68"/>
    <n v="2"/>
    <n v="51.43"/>
    <n v="121.34"/>
    <n v="2.4478041756659467E-2"/>
    <n v="2.9411764705882353E-2"/>
    <n v="0.75632352941176473"/>
    <n v="25.715"/>
    <n v="2.3593233521291075"/>
    <n v="69.91"/>
  </r>
  <r>
    <d v="2024-11-24T00:00:00"/>
    <x v="2"/>
    <s v="Instagram"/>
    <s v="Video"/>
    <s v="Gen Z"/>
    <n v="7508"/>
    <n v="224"/>
    <n v="15"/>
    <n v="281.73"/>
    <n v="1316.54"/>
    <n v="2.9834842834310069E-2"/>
    <n v="6.6964285714285712E-2"/>
    <n v="1.2577232142857144"/>
    <n v="18.782"/>
    <n v="4.6730557626095903"/>
    <n v="1034.81"/>
  </r>
  <r>
    <d v="2024-11-24T00:00:00"/>
    <x v="2"/>
    <s v="Instagram"/>
    <s v="Video"/>
    <s v="Millennials"/>
    <n v="5653"/>
    <n v="165"/>
    <n v="24"/>
    <n v="217.61"/>
    <n v="1424.46"/>
    <n v="2.9188041747744562E-2"/>
    <n v="0.14545454545454545"/>
    <n v="1.3188484848484849"/>
    <n v="9.0670833333333345"/>
    <n v="6.5459307936216167"/>
    <n v="1206.8499999999999"/>
  </r>
  <r>
    <d v="2024-11-24T00:00:00"/>
    <x v="2"/>
    <s v="Instagram"/>
    <s v="Video"/>
    <s v="Gen X"/>
    <n v="766"/>
    <n v="21"/>
    <n v="1"/>
    <n v="14.55"/>
    <n v="59.27"/>
    <n v="2.7415143603133161E-2"/>
    <n v="4.7619047619047616E-2"/>
    <n v="0.69285714285714284"/>
    <n v="14.55"/>
    <n v="4.0735395189003434"/>
    <n v="44.72"/>
  </r>
  <r>
    <d v="2024-11-24T00:00:00"/>
    <x v="2"/>
    <s v="Instagram"/>
    <s v="Image"/>
    <s v="Gen Z"/>
    <n v="3151"/>
    <n v="31"/>
    <n v="1"/>
    <n v="107.99"/>
    <n v="99.39"/>
    <n v="9.8381466201205962E-3"/>
    <n v="3.2258064516129031E-2"/>
    <n v="3.4835483870967741"/>
    <n v="107.99"/>
    <n v="0.92036299657375686"/>
    <n v="-8.5999999999999943"/>
  </r>
  <r>
    <d v="2024-11-24T00:00:00"/>
    <x v="2"/>
    <s v="Instagram"/>
    <s v="Image"/>
    <s v="Millennials"/>
    <n v="5433"/>
    <n v="93"/>
    <n v="2"/>
    <n v="167.52"/>
    <n v="107.76"/>
    <n v="1.7117614577581448E-2"/>
    <n v="2.1505376344086023E-2"/>
    <n v="1.8012903225806454"/>
    <n v="83.76"/>
    <n v="0.64326647564469908"/>
    <n v="-59.760000000000005"/>
  </r>
  <r>
    <d v="2024-11-24T00:00:00"/>
    <x v="2"/>
    <s v="Instagram"/>
    <s v="Image"/>
    <s v="Gen X"/>
    <n v="857"/>
    <n v="16"/>
    <n v="0"/>
    <n v="18.760000000000002"/>
    <n v="0"/>
    <n v="1.8669778296382729E-2"/>
    <n v="0"/>
    <n v="1.1725000000000001"/>
    <n v="0"/>
    <n v="0"/>
    <n v="-18.760000000000002"/>
  </r>
  <r>
    <d v="2024-11-24T00:00:00"/>
    <x v="2"/>
    <s v="Instagram"/>
    <s v="Carousel"/>
    <s v="Gen Z"/>
    <n v="5967"/>
    <n v="87"/>
    <n v="3"/>
    <n v="101.41"/>
    <n v="272.22000000000003"/>
    <n v="1.4580191050779286E-2"/>
    <n v="3.4482758620689655E-2"/>
    <n v="1.1656321839080459"/>
    <n v="33.803333333333335"/>
    <n v="2.684350655753871"/>
    <n v="170.81000000000003"/>
  </r>
  <r>
    <d v="2024-11-24T00:00:00"/>
    <x v="2"/>
    <s v="Instagram"/>
    <s v="Carousel"/>
    <s v="Millennials"/>
    <n v="4627"/>
    <n v="50"/>
    <n v="3"/>
    <n v="70.209999999999994"/>
    <n v="236.99"/>
    <n v="1.080613788631943E-2"/>
    <n v="0.06"/>
    <n v="1.4041999999999999"/>
    <n v="23.403333333333332"/>
    <n v="3.3754450932915545"/>
    <n v="166.78000000000003"/>
  </r>
  <r>
    <d v="2024-11-24T00:00:00"/>
    <x v="2"/>
    <s v="Instagram"/>
    <s v="Carousel"/>
    <s v="Gen X"/>
    <n v="807"/>
    <n v="14"/>
    <n v="0"/>
    <n v="27.15"/>
    <n v="0"/>
    <n v="1.7348203221809171E-2"/>
    <n v="0"/>
    <n v="1.9392857142857143"/>
    <n v="0"/>
    <n v="0"/>
    <n v="-27.15"/>
  </r>
  <r>
    <d v="2024-11-24T00:00:00"/>
    <x v="2"/>
    <s v="TikTok"/>
    <s v="Video"/>
    <s v="Gen Z"/>
    <n v="5081"/>
    <n v="174"/>
    <n v="22"/>
    <n v="118"/>
    <n v="1573.71"/>
    <n v="3.4245227317457196E-2"/>
    <n v="0.12643678160919541"/>
    <n v="0.67816091954022983"/>
    <n v="5.3636363636363633"/>
    <n v="13.336525423728814"/>
    <n v="1455.71"/>
  </r>
  <r>
    <d v="2024-11-24T00:00:00"/>
    <x v="2"/>
    <s v="TikTok"/>
    <s v="Video"/>
    <s v="Millennials"/>
    <n v="1308"/>
    <n v="32"/>
    <n v="2"/>
    <n v="17.829999999999998"/>
    <n v="114.96"/>
    <n v="2.4464831804281346E-2"/>
    <n v="6.25E-2"/>
    <n v="0.55718749999999995"/>
    <n v="8.9149999999999991"/>
    <n v="6.4475602916432981"/>
    <n v="97.13"/>
  </r>
  <r>
    <d v="2024-11-24T00:00:00"/>
    <x v="2"/>
    <s v="TikTok"/>
    <s v="Video"/>
    <s v="Gen X"/>
    <n v="361"/>
    <n v="13"/>
    <n v="1"/>
    <n v="12.18"/>
    <n v="84.05"/>
    <n v="3.6011080332409975E-2"/>
    <n v="7.6923076923076927E-2"/>
    <n v="0.93692307692307686"/>
    <n v="12.18"/>
    <n v="6.9006568144499179"/>
    <n v="71.87"/>
  </r>
  <r>
    <d v="2024-11-24T00:00:00"/>
    <x v="2"/>
    <s v="TikTok"/>
    <s v="Image"/>
    <s v="Gen Z"/>
    <n v="14106"/>
    <n v="265"/>
    <n v="6"/>
    <n v="236.52"/>
    <n v="527.39"/>
    <n v="1.8786332057280589E-2"/>
    <n v="2.2641509433962263E-2"/>
    <n v="0.89252830188679244"/>
    <n v="39.42"/>
    <n v="2.2297902925756805"/>
    <n v="290.87"/>
  </r>
  <r>
    <d v="2024-11-24T00:00:00"/>
    <x v="2"/>
    <s v="TikTok"/>
    <s v="Image"/>
    <s v="Millennials"/>
    <n v="1689"/>
    <n v="18"/>
    <n v="0"/>
    <n v="54.09"/>
    <n v="0"/>
    <n v="1.0657193605683837E-2"/>
    <n v="0"/>
    <n v="3.0050000000000003"/>
    <n v="0"/>
    <n v="0"/>
    <n v="-54.09"/>
  </r>
  <r>
    <d v="2024-11-24T00:00:00"/>
    <x v="2"/>
    <s v="TikTok"/>
    <s v="Image"/>
    <s v="Gen X"/>
    <n v="489"/>
    <n v="2"/>
    <n v="0"/>
    <n v="17.62"/>
    <n v="0"/>
    <n v="4.0899795501022499E-3"/>
    <n v="0"/>
    <n v="8.81"/>
    <n v="0"/>
    <n v="0"/>
    <n v="-17.62"/>
  </r>
  <r>
    <d v="2024-11-24T00:00:00"/>
    <x v="2"/>
    <s v="TikTok"/>
    <s v="Carousel"/>
    <s v="Gen Z"/>
    <n v="5571"/>
    <n v="153"/>
    <n v="7"/>
    <n v="99.32"/>
    <n v="613.34"/>
    <n v="2.7463651050080775E-2"/>
    <n v="4.5751633986928102E-2"/>
    <n v="0.6491503267973856"/>
    <n v="14.188571428571427"/>
    <n v="6.1753926701570689"/>
    <n v="514.02"/>
  </r>
  <r>
    <d v="2024-11-24T00:00:00"/>
    <x v="2"/>
    <s v="TikTok"/>
    <s v="Carousel"/>
    <s v="Millennials"/>
    <n v="1010"/>
    <n v="14"/>
    <n v="0"/>
    <n v="32.31"/>
    <n v="0"/>
    <n v="1.3861386138613862E-2"/>
    <n v="0"/>
    <n v="2.3078571428571428"/>
    <n v="0"/>
    <n v="0"/>
    <n v="-32.31"/>
  </r>
  <r>
    <d v="2024-11-24T00:00:00"/>
    <x v="2"/>
    <s v="TikTok"/>
    <s v="Carousel"/>
    <s v="Gen X"/>
    <n v="445"/>
    <n v="8"/>
    <n v="0"/>
    <n v="5.75"/>
    <n v="0"/>
    <n v="1.7977528089887642E-2"/>
    <n v="0"/>
    <n v="0.71875"/>
    <n v="0"/>
    <n v="0"/>
    <n v="-5.75"/>
  </r>
  <r>
    <d v="2024-11-24T00:00:00"/>
    <x v="2"/>
    <s v="Facebook"/>
    <s v="Video"/>
    <s v="Gen Z"/>
    <n v="1470"/>
    <n v="44"/>
    <n v="2"/>
    <n v="35.53"/>
    <n v="135.47999999999999"/>
    <n v="2.9931972789115645E-2"/>
    <n v="4.5454545454545456E-2"/>
    <n v="0.8075"/>
    <n v="17.765000000000001"/>
    <n v="3.8131156768927661"/>
    <n v="99.949999999999989"/>
  </r>
  <r>
    <d v="2024-11-24T00:00:00"/>
    <x v="2"/>
    <s v="Facebook"/>
    <s v="Video"/>
    <s v="Millennials"/>
    <n v="8533"/>
    <n v="318"/>
    <n v="30"/>
    <n v="150.08000000000001"/>
    <n v="1948.91"/>
    <n v="3.7267080745341616E-2"/>
    <n v="9.4339622641509441E-2"/>
    <n v="0.47194968553459121"/>
    <n v="5.0026666666666673"/>
    <n v="12.985807569296375"/>
    <n v="1798.8300000000002"/>
  </r>
  <r>
    <d v="2024-11-24T00:00:00"/>
    <x v="2"/>
    <s v="Facebook"/>
    <s v="Video"/>
    <s v="Gen X"/>
    <n v="2398"/>
    <n v="104"/>
    <n v="9"/>
    <n v="41.24"/>
    <n v="567.35"/>
    <n v="4.3369474562135114E-2"/>
    <n v="8.6538461538461536E-2"/>
    <n v="0.39653846153846156"/>
    <n v="4.5822222222222226"/>
    <n v="13.757274490785646"/>
    <n v="526.11"/>
  </r>
  <r>
    <d v="2024-11-24T00:00:00"/>
    <x v="2"/>
    <s v="Facebook"/>
    <s v="Image"/>
    <s v="Gen Z"/>
    <n v="1264"/>
    <n v="24"/>
    <n v="0"/>
    <n v="17.16"/>
    <n v="0"/>
    <n v="1.8987341772151899E-2"/>
    <n v="0"/>
    <n v="0.71499999999999997"/>
    <n v="0"/>
    <n v="0"/>
    <n v="-17.16"/>
  </r>
  <r>
    <d v="2024-11-24T00:00:00"/>
    <x v="2"/>
    <s v="Facebook"/>
    <s v="Image"/>
    <s v="Millennials"/>
    <n v="11785"/>
    <n v="65"/>
    <n v="2"/>
    <n v="211.31"/>
    <n v="129.22999999999999"/>
    <n v="5.5154857870173954E-3"/>
    <n v="3.0769230769230771E-2"/>
    <n v="3.250923076923077"/>
    <n v="105.655"/>
    <n v="0.61156594576688272"/>
    <n v="-82.080000000000013"/>
  </r>
  <r>
    <d v="2024-11-24T00:00:00"/>
    <x v="2"/>
    <s v="Facebook"/>
    <s v="Image"/>
    <s v="Gen X"/>
    <n v="2151"/>
    <n v="15"/>
    <n v="0"/>
    <n v="66.58"/>
    <n v="0"/>
    <n v="6.9735006973500697E-3"/>
    <n v="0"/>
    <n v="4.4386666666666663"/>
    <n v="0"/>
    <n v="0"/>
    <n v="-66.58"/>
  </r>
  <r>
    <d v="2024-11-24T00:00:00"/>
    <x v="2"/>
    <s v="Facebook"/>
    <s v="Carousel"/>
    <s v="Gen Z"/>
    <n v="1252"/>
    <n v="15"/>
    <n v="0"/>
    <n v="32.54"/>
    <n v="0"/>
    <n v="1.1980830670926517E-2"/>
    <n v="0"/>
    <n v="2.1693333333333333"/>
    <n v="0"/>
    <n v="0"/>
    <n v="-32.54"/>
  </r>
  <r>
    <d v="2024-11-24T00:00:00"/>
    <x v="2"/>
    <s v="Facebook"/>
    <s v="Carousel"/>
    <s v="Millennials"/>
    <n v="11807"/>
    <n v="131"/>
    <n v="4"/>
    <n v="433.51"/>
    <n v="237.52"/>
    <n v="1.1095113068518675E-2"/>
    <n v="3.0534351145038167E-2"/>
    <n v="3.3092366412213741"/>
    <n v="108.3775"/>
    <n v="0.54789970242900976"/>
    <n v="-195.98999999999998"/>
  </r>
  <r>
    <d v="2024-11-24T00:00:00"/>
    <x v="2"/>
    <s v="Facebook"/>
    <s v="Carousel"/>
    <s v="Gen X"/>
    <n v="4367"/>
    <n v="98"/>
    <n v="1"/>
    <n v="99.19"/>
    <n v="64.52"/>
    <n v="2.2441035035493474E-2"/>
    <n v="1.020408163265306E-2"/>
    <n v="1.012142857142857"/>
    <n v="99.19"/>
    <n v="0.65046879725778806"/>
    <n v="-34.67"/>
  </r>
  <r>
    <d v="2024-11-25T00:00:00"/>
    <x v="2"/>
    <s v="Instagram"/>
    <s v="Video"/>
    <s v="Gen Z"/>
    <n v="8076"/>
    <n v="222"/>
    <n v="32"/>
    <n v="205.53"/>
    <n v="2956.33"/>
    <n v="2.7488855869242199E-2"/>
    <n v="0.14414414414414414"/>
    <n v="0.92581081081081085"/>
    <n v="6.4228125"/>
    <n v="14.383934218848829"/>
    <n v="2750.7999999999997"/>
  </r>
  <r>
    <d v="2024-11-25T00:00:00"/>
    <x v="2"/>
    <s v="Instagram"/>
    <s v="Video"/>
    <s v="Millennials"/>
    <n v="5946"/>
    <n v="201"/>
    <n v="24"/>
    <n v="109.49"/>
    <n v="2021.61"/>
    <n v="3.380423814328961E-2"/>
    <n v="0.11940298507462686"/>
    <n v="0.54472636815920394"/>
    <n v="4.5620833333333328"/>
    <n v="18.463877979724177"/>
    <n v="1912.12"/>
  </r>
  <r>
    <d v="2024-11-25T00:00:00"/>
    <x v="2"/>
    <s v="Instagram"/>
    <s v="Video"/>
    <s v="Gen X"/>
    <n v="445"/>
    <n v="9"/>
    <n v="1"/>
    <n v="10.5"/>
    <n v="57.77"/>
    <n v="2.0224719101123594E-2"/>
    <n v="0.1111111111111111"/>
    <n v="1.1666666666666667"/>
    <n v="10.5"/>
    <n v="5.5019047619047621"/>
    <n v="47.27"/>
  </r>
  <r>
    <d v="2024-11-25T00:00:00"/>
    <x v="2"/>
    <s v="Instagram"/>
    <s v="Image"/>
    <s v="Gen Z"/>
    <n v="5812"/>
    <n v="110"/>
    <n v="3"/>
    <n v="120.07"/>
    <n v="266.58"/>
    <n v="1.8926359256710254E-2"/>
    <n v="2.7272727272727271E-2"/>
    <n v="1.0915454545454544"/>
    <n v="40.023333333333333"/>
    <n v="2.2202048804863828"/>
    <n v="146.51"/>
  </r>
  <r>
    <d v="2024-11-25T00:00:00"/>
    <x v="2"/>
    <s v="Instagram"/>
    <s v="Image"/>
    <s v="Millennials"/>
    <n v="7952"/>
    <n v="78"/>
    <n v="1"/>
    <n v="183.13"/>
    <n v="61.03"/>
    <n v="9.8088531187122737E-3"/>
    <n v="1.282051282051282E-2"/>
    <n v="2.3478205128205127"/>
    <n v="183.13"/>
    <n v="0.33326052530988914"/>
    <n v="-122.1"/>
  </r>
  <r>
    <d v="2024-11-25T00:00:00"/>
    <x v="2"/>
    <s v="Instagram"/>
    <s v="Image"/>
    <s v="Gen X"/>
    <n v="954"/>
    <n v="18"/>
    <n v="0"/>
    <n v="36.64"/>
    <n v="0"/>
    <n v="1.8867924528301886E-2"/>
    <n v="0"/>
    <n v="2.0355555555555558"/>
    <n v="0"/>
    <n v="0"/>
    <n v="-36.64"/>
  </r>
  <r>
    <d v="2024-11-25T00:00:00"/>
    <x v="2"/>
    <s v="Instagram"/>
    <s v="Carousel"/>
    <s v="Gen Z"/>
    <n v="6982"/>
    <n v="107"/>
    <n v="3"/>
    <n v="206.38"/>
    <n v="265.58"/>
    <n v="1.5325121741621312E-2"/>
    <n v="2.8037383177570093E-2"/>
    <n v="1.928785046728972"/>
    <n v="68.793333333333337"/>
    <n v="1.2868495009206318"/>
    <n v="59.199999999999989"/>
  </r>
  <r>
    <d v="2024-11-25T00:00:00"/>
    <x v="2"/>
    <s v="Instagram"/>
    <s v="Carousel"/>
    <s v="Millennials"/>
    <n v="5999"/>
    <n v="79"/>
    <n v="2"/>
    <n v="154.57"/>
    <n v="198.18"/>
    <n v="1.3168861476912819E-2"/>
    <n v="2.5316455696202531E-2"/>
    <n v="1.9565822784810125"/>
    <n v="77.284999999999997"/>
    <n v="1.2821375428608399"/>
    <n v="43.610000000000014"/>
  </r>
  <r>
    <d v="2024-11-25T00:00:00"/>
    <x v="2"/>
    <s v="Instagram"/>
    <s v="Carousel"/>
    <s v="Gen X"/>
    <n v="507"/>
    <n v="10"/>
    <n v="0"/>
    <n v="9.11"/>
    <n v="0"/>
    <n v="1.9723865877712032E-2"/>
    <n v="0"/>
    <n v="0.91099999999999992"/>
    <n v="0"/>
    <n v="0"/>
    <n v="-9.11"/>
  </r>
  <r>
    <d v="2024-11-25T00:00:00"/>
    <x v="2"/>
    <s v="TikTok"/>
    <s v="Video"/>
    <s v="Gen Z"/>
    <n v="11673"/>
    <n v="236"/>
    <n v="22"/>
    <n v="271.72000000000003"/>
    <n v="2092.92"/>
    <n v="2.0217596162083441E-2"/>
    <n v="9.3220338983050849E-2"/>
    <n v="1.1513559322033899"/>
    <n v="12.350909090909092"/>
    <n v="7.7024878551450016"/>
    <n v="1821.2"/>
  </r>
  <r>
    <d v="2024-11-25T00:00:00"/>
    <x v="2"/>
    <s v="TikTok"/>
    <s v="Video"/>
    <s v="Millennials"/>
    <n v="666"/>
    <n v="32"/>
    <n v="3"/>
    <n v="13.26"/>
    <n v="168.4"/>
    <n v="4.8048048048048048E-2"/>
    <n v="9.375E-2"/>
    <n v="0.41437499999999999"/>
    <n v="4.42"/>
    <n v="12.699849170437407"/>
    <n v="155.14000000000001"/>
  </r>
  <r>
    <d v="2024-11-25T00:00:00"/>
    <x v="2"/>
    <s v="TikTok"/>
    <s v="Video"/>
    <s v="Gen X"/>
    <n v="323"/>
    <n v="8"/>
    <n v="0"/>
    <n v="4.28"/>
    <n v="0"/>
    <n v="2.4767801857585141E-2"/>
    <n v="0"/>
    <n v="0.53500000000000003"/>
    <n v="0"/>
    <n v="0"/>
    <n v="-4.28"/>
  </r>
  <r>
    <d v="2024-11-25T00:00:00"/>
    <x v="2"/>
    <s v="TikTok"/>
    <s v="Image"/>
    <s v="Gen Z"/>
    <n v="11223"/>
    <n v="164"/>
    <n v="5"/>
    <n v="152.97"/>
    <n v="349.81"/>
    <n v="1.4612848614452464E-2"/>
    <n v="3.048780487804878E-2"/>
    <n v="0.93274390243902439"/>
    <n v="30.594000000000001"/>
    <n v="2.2867882591357782"/>
    <n v="196.84"/>
  </r>
  <r>
    <d v="2024-11-25T00:00:00"/>
    <x v="2"/>
    <s v="TikTok"/>
    <s v="Image"/>
    <s v="Millennials"/>
    <n v="1946"/>
    <n v="20"/>
    <n v="0"/>
    <n v="33.619999999999997"/>
    <n v="0"/>
    <n v="1.0277492291880781E-2"/>
    <n v="0"/>
    <n v="1.6809999999999998"/>
    <n v="0"/>
    <n v="0"/>
    <n v="-33.619999999999997"/>
  </r>
  <r>
    <d v="2024-11-25T00:00:00"/>
    <x v="2"/>
    <s v="TikTok"/>
    <s v="Image"/>
    <s v="Gen X"/>
    <n v="455"/>
    <n v="3"/>
    <n v="0"/>
    <n v="16.39"/>
    <n v="0"/>
    <n v="6.5934065934065934E-3"/>
    <n v="0"/>
    <n v="5.4633333333333338"/>
    <n v="0"/>
    <n v="0"/>
    <n v="-16.39"/>
  </r>
  <r>
    <d v="2024-11-25T00:00:00"/>
    <x v="2"/>
    <s v="TikTok"/>
    <s v="Carousel"/>
    <s v="Gen Z"/>
    <n v="7408"/>
    <n v="136"/>
    <n v="4"/>
    <n v="156.68"/>
    <n v="355.58"/>
    <n v="1.8358531317494601E-2"/>
    <n v="2.9411764705882353E-2"/>
    <n v="1.1520588235294118"/>
    <n v="39.17"/>
    <n v="2.2694664283890731"/>
    <n v="198.89999999999998"/>
  </r>
  <r>
    <d v="2024-11-25T00:00:00"/>
    <x v="2"/>
    <s v="TikTok"/>
    <s v="Carousel"/>
    <s v="Millennials"/>
    <n v="1693"/>
    <n v="42"/>
    <n v="1"/>
    <n v="36.049999999999997"/>
    <n v="85.51"/>
    <n v="2.4808033077377438E-2"/>
    <n v="2.3809523809523808E-2"/>
    <n v="0.85833333333333328"/>
    <n v="36.049999999999997"/>
    <n v="2.3719833564493764"/>
    <n v="49.460000000000008"/>
  </r>
  <r>
    <d v="2024-11-25T00:00:00"/>
    <x v="2"/>
    <s v="TikTok"/>
    <s v="Carousel"/>
    <s v="Gen X"/>
    <n v="227"/>
    <n v="4"/>
    <n v="0"/>
    <n v="4.03"/>
    <n v="0"/>
    <n v="1.7621145374449341E-2"/>
    <n v="0"/>
    <n v="1.0075000000000001"/>
    <n v="0"/>
    <n v="0"/>
    <n v="-4.03"/>
  </r>
  <r>
    <d v="2024-11-25T00:00:00"/>
    <x v="2"/>
    <s v="Facebook"/>
    <s v="Video"/>
    <s v="Gen Z"/>
    <n v="2870"/>
    <n v="95"/>
    <n v="10"/>
    <n v="87.12"/>
    <n v="998.1"/>
    <n v="3.3101045296167246E-2"/>
    <n v="0.10526315789473684"/>
    <n v="0.91705263157894745"/>
    <n v="8.7119999999999997"/>
    <n v="11.456611570247933"/>
    <n v="910.98"/>
  </r>
  <r>
    <d v="2024-11-25T00:00:00"/>
    <x v="2"/>
    <s v="Facebook"/>
    <s v="Video"/>
    <s v="Millennials"/>
    <n v="5639"/>
    <n v="254"/>
    <n v="14"/>
    <n v="108.69"/>
    <n v="1374.48"/>
    <n v="4.5043447419755273E-2"/>
    <n v="5.5118110236220472E-2"/>
    <n v="0.42791338582677163"/>
    <n v="7.7635714285714288"/>
    <n v="12.645873585426443"/>
    <n v="1265.79"/>
  </r>
  <r>
    <d v="2024-11-25T00:00:00"/>
    <x v="2"/>
    <s v="Facebook"/>
    <s v="Video"/>
    <s v="Gen X"/>
    <n v="3771"/>
    <n v="138"/>
    <n v="11"/>
    <n v="58.06"/>
    <n v="718.55"/>
    <n v="3.6595067621320608E-2"/>
    <n v="7.9710144927536225E-2"/>
    <n v="0.42072463768115942"/>
    <n v="5.2781818181818183"/>
    <n v="12.375990354805372"/>
    <n v="660.49"/>
  </r>
  <r>
    <d v="2024-11-25T00:00:00"/>
    <x v="2"/>
    <s v="Facebook"/>
    <s v="Image"/>
    <s v="Gen Z"/>
    <n v="2786"/>
    <n v="20"/>
    <n v="0"/>
    <n v="104.35"/>
    <n v="0"/>
    <n v="7.1787508973438618E-3"/>
    <n v="0"/>
    <n v="5.2174999999999994"/>
    <n v="0"/>
    <n v="0"/>
    <n v="-104.35"/>
  </r>
  <r>
    <d v="2024-11-25T00:00:00"/>
    <x v="2"/>
    <s v="Facebook"/>
    <s v="Image"/>
    <s v="Millennials"/>
    <n v="11361"/>
    <n v="170"/>
    <n v="5"/>
    <n v="418.26"/>
    <n v="259.42"/>
    <n v="1.4963471525393891E-2"/>
    <n v="2.9411764705882353E-2"/>
    <n v="2.4603529411764704"/>
    <n v="83.652000000000001"/>
    <n v="0.62023621670731133"/>
    <n v="-158.83999999999997"/>
  </r>
  <r>
    <d v="2024-11-25T00:00:00"/>
    <x v="2"/>
    <s v="Facebook"/>
    <s v="Image"/>
    <s v="Gen X"/>
    <n v="5310"/>
    <n v="35"/>
    <n v="1"/>
    <n v="119.06"/>
    <n v="61.42"/>
    <n v="6.5913370998116763E-3"/>
    <n v="2.8571428571428571E-2"/>
    <n v="3.4017142857142857"/>
    <n v="119.06"/>
    <n v="0.51587434906769691"/>
    <n v="-57.64"/>
  </r>
  <r>
    <d v="2024-11-25T00:00:00"/>
    <x v="2"/>
    <s v="Facebook"/>
    <s v="Carousel"/>
    <s v="Gen Z"/>
    <n v="2472"/>
    <n v="44"/>
    <n v="3"/>
    <n v="49.78"/>
    <n v="150.94999999999999"/>
    <n v="1.7799352750809062E-2"/>
    <n v="6.8181818181818177E-2"/>
    <n v="1.1313636363636363"/>
    <n v="16.593333333333334"/>
    <n v="3.0323423061470467"/>
    <n v="101.16999999999999"/>
  </r>
  <r>
    <d v="2024-11-25T00:00:00"/>
    <x v="2"/>
    <s v="Facebook"/>
    <s v="Carousel"/>
    <s v="Millennials"/>
    <n v="8716"/>
    <n v="121"/>
    <n v="8"/>
    <n v="329.57"/>
    <n v="619.58000000000004"/>
    <n v="1.3882514915098669E-2"/>
    <n v="6.6115702479338845E-2"/>
    <n v="2.7237190082644629"/>
    <n v="41.196249999999999"/>
    <n v="1.879964802621598"/>
    <n v="290.01000000000005"/>
  </r>
  <r>
    <d v="2024-11-25T00:00:00"/>
    <x v="2"/>
    <s v="Facebook"/>
    <s v="Carousel"/>
    <s v="Gen X"/>
    <n v="5734"/>
    <n v="66"/>
    <n v="4"/>
    <n v="134"/>
    <n v="297.98"/>
    <n v="1.1510289501220789E-2"/>
    <n v="6.0606060606060608E-2"/>
    <n v="2.0303030303030303"/>
    <n v="33.5"/>
    <n v="2.2237313432835824"/>
    <n v="163.98000000000002"/>
  </r>
  <r>
    <d v="2024-11-26T00:00:00"/>
    <x v="2"/>
    <s v="Instagram"/>
    <s v="Video"/>
    <s v="Gen Z"/>
    <n v="9992"/>
    <n v="270"/>
    <n v="17"/>
    <n v="189.51"/>
    <n v="1043.25"/>
    <n v="2.7021617293835069E-2"/>
    <n v="6.2962962962962957E-2"/>
    <n v="0.7018888888888889"/>
    <n v="11.147647058823528"/>
    <n v="5.5049865442456865"/>
    <n v="853.74"/>
  </r>
  <r>
    <d v="2024-11-26T00:00:00"/>
    <x v="2"/>
    <s v="Instagram"/>
    <s v="Video"/>
    <s v="Millennials"/>
    <n v="2837"/>
    <n v="93"/>
    <n v="13"/>
    <n v="58.19"/>
    <n v="654.53"/>
    <n v="3.2781106802960876E-2"/>
    <n v="0.13978494623655913"/>
    <n v="0.62569892473118283"/>
    <n v="4.4761538461538457"/>
    <n v="11.248152603540127"/>
    <n v="596.33999999999992"/>
  </r>
  <r>
    <d v="2024-11-26T00:00:00"/>
    <x v="2"/>
    <s v="Instagram"/>
    <s v="Video"/>
    <s v="Gen X"/>
    <n v="331"/>
    <n v="12"/>
    <n v="1"/>
    <n v="5.93"/>
    <n v="62.14"/>
    <n v="3.6253776435045321E-2"/>
    <n v="8.3333333333333329E-2"/>
    <n v="0.49416666666666664"/>
    <n v="5.93"/>
    <n v="10.478920741989883"/>
    <n v="56.21"/>
  </r>
  <r>
    <d v="2024-11-26T00:00:00"/>
    <x v="2"/>
    <s v="Instagram"/>
    <s v="Image"/>
    <s v="Gen Z"/>
    <n v="4172"/>
    <n v="27"/>
    <n v="1"/>
    <n v="144.68"/>
    <n v="95.27"/>
    <n v="6.4717162032598271E-3"/>
    <n v="3.7037037037037035E-2"/>
    <n v="5.3585185185185189"/>
    <n v="144.68"/>
    <n v="0.65848769698645282"/>
    <n v="-49.410000000000011"/>
  </r>
  <r>
    <d v="2024-11-26T00:00:00"/>
    <x v="2"/>
    <s v="Instagram"/>
    <s v="Image"/>
    <s v="Millennials"/>
    <n v="4250"/>
    <n v="50"/>
    <n v="2"/>
    <n v="78.37"/>
    <n v="128.9"/>
    <n v="1.1764705882352941E-2"/>
    <n v="0.04"/>
    <n v="1.5674000000000001"/>
    <n v="39.185000000000002"/>
    <n v="1.6447620262855684"/>
    <n v="50.53"/>
  </r>
  <r>
    <d v="2024-11-26T00:00:00"/>
    <x v="2"/>
    <s v="Instagram"/>
    <s v="Image"/>
    <s v="Gen X"/>
    <n v="681"/>
    <n v="8"/>
    <n v="0"/>
    <n v="26.29"/>
    <n v="0"/>
    <n v="1.1747430249632892E-2"/>
    <n v="0"/>
    <n v="3.2862499999999999"/>
    <n v="0"/>
    <n v="0"/>
    <n v="-26.29"/>
  </r>
  <r>
    <d v="2024-11-26T00:00:00"/>
    <x v="2"/>
    <s v="Instagram"/>
    <s v="Carousel"/>
    <s v="Gen Z"/>
    <n v="5094"/>
    <n v="134"/>
    <n v="4"/>
    <n v="90.52"/>
    <n v="289.74"/>
    <n v="2.630545740086376E-2"/>
    <n v="2.9850746268656716E-2"/>
    <n v="0.67552238805970144"/>
    <n v="22.63"/>
    <n v="3.2008395934600089"/>
    <n v="199.22000000000003"/>
  </r>
  <r>
    <d v="2024-11-26T00:00:00"/>
    <x v="2"/>
    <s v="Instagram"/>
    <s v="Carousel"/>
    <s v="Millennials"/>
    <n v="2770"/>
    <n v="71"/>
    <n v="5"/>
    <n v="74.42"/>
    <n v="377.64"/>
    <n v="2.5631768953068592E-2"/>
    <n v="7.0422535211267609E-2"/>
    <n v="1.048169014084507"/>
    <n v="14.884"/>
    <n v="5.0744423542058588"/>
    <n v="303.21999999999997"/>
  </r>
  <r>
    <d v="2024-11-26T00:00:00"/>
    <x v="2"/>
    <s v="Instagram"/>
    <s v="Carousel"/>
    <s v="Gen X"/>
    <n v="241"/>
    <n v="3"/>
    <n v="0"/>
    <n v="6.22"/>
    <n v="0"/>
    <n v="1.2448132780082987E-2"/>
    <n v="0"/>
    <n v="2.0733333333333333"/>
    <n v="0"/>
    <n v="0"/>
    <n v="-6.22"/>
  </r>
  <r>
    <d v="2024-11-26T00:00:00"/>
    <x v="2"/>
    <s v="TikTok"/>
    <s v="Video"/>
    <s v="Gen Z"/>
    <n v="12675"/>
    <n v="361"/>
    <n v="43"/>
    <n v="434.52"/>
    <n v="2955.83"/>
    <n v="2.8481262327416174E-2"/>
    <n v="0.11911357340720222"/>
    <n v="1.2036565096952907"/>
    <n v="10.105116279069767"/>
    <n v="6.802517720703305"/>
    <n v="2521.31"/>
  </r>
  <r>
    <d v="2024-11-26T00:00:00"/>
    <x v="2"/>
    <s v="TikTok"/>
    <s v="Video"/>
    <s v="Millennials"/>
    <n v="1260"/>
    <n v="47"/>
    <n v="5"/>
    <n v="24.08"/>
    <n v="440.39"/>
    <n v="3.7301587301587301E-2"/>
    <n v="0.10638297872340426"/>
    <n v="0.51234042553191483"/>
    <n v="4.8159999999999998"/>
    <n v="18.288621262458474"/>
    <n v="416.31"/>
  </r>
  <r>
    <d v="2024-11-26T00:00:00"/>
    <x v="2"/>
    <s v="TikTok"/>
    <s v="Video"/>
    <s v="Gen X"/>
    <n v="988"/>
    <n v="27"/>
    <n v="3"/>
    <n v="20.079999999999998"/>
    <n v="231.58"/>
    <n v="2.7327935222672066E-2"/>
    <n v="0.1111111111111111"/>
    <n v="0.74370370370370364"/>
    <n v="6.6933333333333325"/>
    <n v="11.532868525896417"/>
    <n v="211.5"/>
  </r>
  <r>
    <d v="2024-11-26T00:00:00"/>
    <x v="2"/>
    <s v="TikTok"/>
    <s v="Image"/>
    <s v="Gen Z"/>
    <n v="8195"/>
    <n v="95"/>
    <n v="3"/>
    <n v="271.56"/>
    <n v="153.65"/>
    <n v="1.1592434411226357E-2"/>
    <n v="3.1578947368421054E-2"/>
    <n v="2.8585263157894736"/>
    <n v="90.52"/>
    <n v="0.56580497864192081"/>
    <n v="-117.91"/>
  </r>
  <r>
    <d v="2024-11-26T00:00:00"/>
    <x v="2"/>
    <s v="TikTok"/>
    <s v="Image"/>
    <s v="Millennials"/>
    <n v="816"/>
    <n v="16"/>
    <n v="0"/>
    <n v="28.05"/>
    <n v="0"/>
    <n v="1.9607843137254902E-2"/>
    <n v="0"/>
    <n v="1.753125"/>
    <n v="0"/>
    <n v="0"/>
    <n v="-28.05"/>
  </r>
  <r>
    <d v="2024-11-26T00:00:00"/>
    <x v="2"/>
    <s v="TikTok"/>
    <s v="Image"/>
    <s v="Gen X"/>
    <n v="152"/>
    <n v="1"/>
    <n v="0"/>
    <n v="5.0599999999999996"/>
    <n v="0"/>
    <n v="6.5789473684210523E-3"/>
    <n v="0"/>
    <n v="5.0599999999999996"/>
    <n v="0"/>
    <n v="0"/>
    <n v="-5.0599999999999996"/>
  </r>
  <r>
    <d v="2024-11-26T00:00:00"/>
    <x v="2"/>
    <s v="TikTok"/>
    <s v="Carousel"/>
    <s v="Gen Z"/>
    <n v="9959"/>
    <n v="121"/>
    <n v="9"/>
    <n v="364.98"/>
    <n v="456.06"/>
    <n v="1.2149814238377347E-2"/>
    <n v="7.43801652892562E-2"/>
    <n v="3.0163636363636366"/>
    <n v="40.553333333333335"/>
    <n v="1.2495479204339963"/>
    <n v="91.079999999999984"/>
  </r>
  <r>
    <d v="2024-11-26T00:00:00"/>
    <x v="2"/>
    <s v="TikTok"/>
    <s v="Carousel"/>
    <s v="Millennials"/>
    <n v="592"/>
    <n v="17"/>
    <n v="1"/>
    <n v="13.06"/>
    <n v="79.77"/>
    <n v="2.8716216216216218E-2"/>
    <n v="5.8823529411764705E-2"/>
    <n v="0.76823529411764713"/>
    <n v="13.06"/>
    <n v="6.1079632465543643"/>
    <n v="66.709999999999994"/>
  </r>
  <r>
    <d v="2024-11-26T00:00:00"/>
    <x v="2"/>
    <s v="TikTok"/>
    <s v="Carousel"/>
    <s v="Gen X"/>
    <n v="360"/>
    <n v="6"/>
    <n v="0"/>
    <n v="7.97"/>
    <n v="0"/>
    <n v="1.6666666666666666E-2"/>
    <n v="0"/>
    <n v="1.3283333333333334"/>
    <n v="0"/>
    <n v="0"/>
    <n v="-7.97"/>
  </r>
  <r>
    <d v="2024-11-26T00:00:00"/>
    <x v="2"/>
    <s v="Facebook"/>
    <s v="Video"/>
    <s v="Gen Z"/>
    <n v="2572"/>
    <n v="93"/>
    <n v="4"/>
    <n v="39.82"/>
    <n v="355.48"/>
    <n v="3.615863141524106E-2"/>
    <n v="4.3010752688172046E-2"/>
    <n v="0.42817204301075268"/>
    <n v="9.9550000000000001"/>
    <n v="8.9271722752385738"/>
    <n v="315.66000000000003"/>
  </r>
  <r>
    <d v="2024-11-26T00:00:00"/>
    <x v="2"/>
    <s v="Facebook"/>
    <s v="Video"/>
    <s v="Millennials"/>
    <n v="9942"/>
    <n v="310"/>
    <n v="20"/>
    <n v="142.26"/>
    <n v="1106.3499999999999"/>
    <n v="3.1180848923757797E-2"/>
    <n v="6.4516129032258063E-2"/>
    <n v="0.4589032258064516"/>
    <n v="7.1129999999999995"/>
    <n v="7.7769576831154223"/>
    <n v="964.08999999999992"/>
  </r>
  <r>
    <d v="2024-11-26T00:00:00"/>
    <x v="2"/>
    <s v="Facebook"/>
    <s v="Video"/>
    <s v="Gen X"/>
    <n v="3488"/>
    <n v="88"/>
    <n v="7"/>
    <n v="68.849999999999994"/>
    <n v="564.67999999999995"/>
    <n v="2.5229357798165139E-2"/>
    <n v="7.9545454545454544E-2"/>
    <n v="0.7823863636363636"/>
    <n v="9.8357142857142854"/>
    <n v="8.2015976761074807"/>
    <n v="495.82999999999993"/>
  </r>
  <r>
    <d v="2024-11-26T00:00:00"/>
    <x v="2"/>
    <s v="Facebook"/>
    <s v="Image"/>
    <s v="Gen Z"/>
    <n v="1270"/>
    <n v="7"/>
    <n v="0"/>
    <n v="35.76"/>
    <n v="0"/>
    <n v="5.5118110236220472E-3"/>
    <n v="0"/>
    <n v="5.1085714285714285"/>
    <n v="0"/>
    <n v="0"/>
    <n v="-35.76"/>
  </r>
  <r>
    <d v="2024-11-26T00:00:00"/>
    <x v="2"/>
    <s v="Facebook"/>
    <s v="Image"/>
    <s v="Millennials"/>
    <n v="4002"/>
    <n v="63"/>
    <n v="1"/>
    <n v="145.72"/>
    <n v="82.58"/>
    <n v="1.5742128935532233E-2"/>
    <n v="1.5873015873015872E-2"/>
    <n v="2.313015873015873"/>
    <n v="145.72"/>
    <n v="0.56670326653856706"/>
    <n v="-63.14"/>
  </r>
  <r>
    <d v="2024-11-26T00:00:00"/>
    <x v="2"/>
    <s v="Facebook"/>
    <s v="Image"/>
    <s v="Gen X"/>
    <n v="4059"/>
    <n v="46"/>
    <n v="1"/>
    <n v="148.99"/>
    <n v="94.57"/>
    <n v="1.1332840601133284E-2"/>
    <n v="2.1739130434782608E-2"/>
    <n v="3.2389130434782611"/>
    <n v="148.99"/>
    <n v="0.63474058661655142"/>
    <n v="-54.420000000000016"/>
  </r>
  <r>
    <d v="2024-11-26T00:00:00"/>
    <x v="2"/>
    <s v="Facebook"/>
    <s v="Carousel"/>
    <s v="Gen Z"/>
    <n v="2462"/>
    <n v="35"/>
    <n v="2"/>
    <n v="51.97"/>
    <n v="104.44"/>
    <n v="1.421608448415922E-2"/>
    <n v="5.7142857142857141E-2"/>
    <n v="1.4848571428571429"/>
    <n v="25.984999999999999"/>
    <n v="2.009620935154897"/>
    <n v="52.47"/>
  </r>
  <r>
    <d v="2024-11-26T00:00:00"/>
    <x v="2"/>
    <s v="Facebook"/>
    <s v="Carousel"/>
    <s v="Millennials"/>
    <n v="7436"/>
    <n v="120"/>
    <n v="3"/>
    <n v="168.66"/>
    <n v="193.26"/>
    <n v="1.6137708445400752E-2"/>
    <n v="2.5000000000000001E-2"/>
    <n v="1.4055"/>
    <n v="56.22"/>
    <n v="1.1458555674137318"/>
    <n v="24.599999999999994"/>
  </r>
  <r>
    <d v="2024-11-26T00:00:00"/>
    <x v="2"/>
    <s v="Facebook"/>
    <s v="Carousel"/>
    <s v="Gen X"/>
    <n v="5463"/>
    <n v="132"/>
    <n v="5"/>
    <n v="87.37"/>
    <n v="290.07"/>
    <n v="2.416254805052169E-2"/>
    <n v="3.787878787878788E-2"/>
    <n v="0.66189393939393948"/>
    <n v="17.474"/>
    <n v="3.3200183129220555"/>
    <n v="202.7"/>
  </r>
  <r>
    <d v="2024-11-27T00:00:00"/>
    <x v="2"/>
    <s v="Instagram"/>
    <s v="Video"/>
    <s v="Gen Z"/>
    <n v="9443"/>
    <n v="262"/>
    <n v="24"/>
    <n v="266.83999999999997"/>
    <n v="1593.21"/>
    <n v="2.7745419887747539E-2"/>
    <n v="9.1603053435114504E-2"/>
    <n v="1.018473282442748"/>
    <n v="11.118333333333332"/>
    <n v="5.9706565732274033"/>
    <n v="1326.3700000000001"/>
  </r>
  <r>
    <d v="2024-11-27T00:00:00"/>
    <x v="2"/>
    <s v="Instagram"/>
    <s v="Video"/>
    <s v="Millennials"/>
    <n v="6324"/>
    <n v="244"/>
    <n v="14"/>
    <n v="190.26"/>
    <n v="1013.26"/>
    <n v="3.8583175205566096E-2"/>
    <n v="5.737704918032787E-2"/>
    <n v="0.77975409836065568"/>
    <n v="13.59"/>
    <n v="5.3256596236728688"/>
    <n v="823"/>
  </r>
  <r>
    <d v="2024-11-27T00:00:00"/>
    <x v="2"/>
    <s v="Instagram"/>
    <s v="Video"/>
    <s v="Gen X"/>
    <n v="250"/>
    <n v="8"/>
    <n v="0"/>
    <n v="7.04"/>
    <n v="0"/>
    <n v="3.2000000000000001E-2"/>
    <n v="0"/>
    <n v="0.88"/>
    <n v="0"/>
    <n v="0"/>
    <n v="-7.04"/>
  </r>
  <r>
    <d v="2024-11-27T00:00:00"/>
    <x v="2"/>
    <s v="Instagram"/>
    <s v="Image"/>
    <s v="Gen Z"/>
    <n v="9797"/>
    <n v="104"/>
    <n v="1"/>
    <n v="209.48"/>
    <n v="58.47"/>
    <n v="1.0615494539144637E-2"/>
    <n v="9.6153846153846159E-3"/>
    <n v="2.0142307692307693"/>
    <n v="209.48"/>
    <n v="0.27911972503341609"/>
    <n v="-151.01"/>
  </r>
  <r>
    <d v="2024-11-27T00:00:00"/>
    <x v="2"/>
    <s v="Instagram"/>
    <s v="Image"/>
    <s v="Millennials"/>
    <n v="7670"/>
    <n v="132"/>
    <n v="6"/>
    <n v="172.91"/>
    <n v="451.66"/>
    <n v="1.7209908735332465E-2"/>
    <n v="4.5454545454545456E-2"/>
    <n v="1.3099242424242423"/>
    <n v="28.818333333333332"/>
    <n v="2.6121103464229947"/>
    <n v="278.75"/>
  </r>
  <r>
    <d v="2024-11-27T00:00:00"/>
    <x v="2"/>
    <s v="Instagram"/>
    <s v="Image"/>
    <s v="Gen X"/>
    <n v="746"/>
    <n v="4"/>
    <n v="0"/>
    <n v="28.28"/>
    <n v="0"/>
    <n v="5.3619302949061663E-3"/>
    <n v="0"/>
    <n v="7.07"/>
    <n v="0"/>
    <n v="0"/>
    <n v="-28.28"/>
  </r>
  <r>
    <d v="2024-11-27T00:00:00"/>
    <x v="2"/>
    <s v="Instagram"/>
    <s v="Carousel"/>
    <s v="Gen Z"/>
    <n v="5627"/>
    <n v="99"/>
    <n v="3"/>
    <n v="107.4"/>
    <n v="270.07"/>
    <n v="1.7593744446419052E-2"/>
    <n v="3.0303030303030304E-2"/>
    <n v="1.084848484848485"/>
    <n v="35.800000000000004"/>
    <n v="2.5146182495344505"/>
    <n v="162.66999999999999"/>
  </r>
  <r>
    <d v="2024-11-27T00:00:00"/>
    <x v="2"/>
    <s v="Instagram"/>
    <s v="Carousel"/>
    <s v="Millennials"/>
    <n v="2509"/>
    <n v="45"/>
    <n v="3"/>
    <n v="70.569999999999993"/>
    <n v="261.97000000000003"/>
    <n v="1.7935432443204464E-2"/>
    <n v="6.6666666666666666E-2"/>
    <n v="1.568222222222222"/>
    <n v="23.52333333333333"/>
    <n v="3.7122006518350581"/>
    <n v="191.40000000000003"/>
  </r>
  <r>
    <d v="2024-11-27T00:00:00"/>
    <x v="2"/>
    <s v="Instagram"/>
    <s v="Carousel"/>
    <s v="Gen X"/>
    <n v="879"/>
    <n v="24"/>
    <n v="1"/>
    <n v="29.24"/>
    <n v="80.03"/>
    <n v="2.7303754266211604E-2"/>
    <n v="4.1666666666666664E-2"/>
    <n v="1.2183333333333333"/>
    <n v="29.24"/>
    <n v="2.7370041039671684"/>
    <n v="50.790000000000006"/>
  </r>
  <r>
    <d v="2024-11-27T00:00:00"/>
    <x v="2"/>
    <s v="TikTok"/>
    <s v="Video"/>
    <s v="Gen Z"/>
    <n v="5091"/>
    <n v="218"/>
    <n v="15"/>
    <n v="98.19"/>
    <n v="1438.42"/>
    <n v="4.2820663916715775E-2"/>
    <n v="6.8807339449541288E-2"/>
    <n v="0.45041284403669724"/>
    <n v="6.5460000000000003"/>
    <n v="14.649353294632856"/>
    <n v="1340.23"/>
  </r>
  <r>
    <d v="2024-11-27T00:00:00"/>
    <x v="2"/>
    <s v="TikTok"/>
    <s v="Video"/>
    <s v="Millennials"/>
    <n v="647"/>
    <n v="23"/>
    <n v="1"/>
    <n v="12.21"/>
    <n v="53.69"/>
    <n v="3.5548686244204021E-2"/>
    <n v="4.3478260869565216E-2"/>
    <n v="0.53086956521739137"/>
    <n v="12.21"/>
    <n v="4.3972153972153967"/>
    <n v="41.48"/>
  </r>
  <r>
    <d v="2024-11-27T00:00:00"/>
    <x v="2"/>
    <s v="TikTok"/>
    <s v="Video"/>
    <s v="Gen X"/>
    <n v="322"/>
    <n v="10"/>
    <n v="1"/>
    <n v="7.17"/>
    <n v="96.22"/>
    <n v="3.1055900621118012E-2"/>
    <n v="0.1"/>
    <n v="0.71699999999999997"/>
    <n v="7.17"/>
    <n v="13.419804741980474"/>
    <n v="89.05"/>
  </r>
  <r>
    <d v="2024-11-27T00:00:00"/>
    <x v="2"/>
    <s v="TikTok"/>
    <s v="Image"/>
    <s v="Gen Z"/>
    <n v="12072"/>
    <n v="92"/>
    <n v="1"/>
    <n v="181.84"/>
    <n v="72.61"/>
    <n v="7.6209410205434064E-3"/>
    <n v="1.0869565217391304E-2"/>
    <n v="1.9765217391304348"/>
    <n v="181.84"/>
    <n v="0.399307083150022"/>
    <n v="-109.23"/>
  </r>
  <r>
    <d v="2024-11-27T00:00:00"/>
    <x v="2"/>
    <s v="TikTok"/>
    <s v="Image"/>
    <s v="Millennials"/>
    <n v="1587"/>
    <n v="15"/>
    <n v="0"/>
    <n v="54.76"/>
    <n v="0"/>
    <n v="9.4517958412098299E-3"/>
    <n v="0"/>
    <n v="3.6506666666666665"/>
    <n v="0"/>
    <n v="0"/>
    <n v="-54.76"/>
  </r>
  <r>
    <d v="2024-11-27T00:00:00"/>
    <x v="2"/>
    <s v="TikTok"/>
    <s v="Image"/>
    <s v="Gen X"/>
    <n v="191"/>
    <n v="2"/>
    <n v="0"/>
    <n v="5.16"/>
    <n v="0"/>
    <n v="1.0471204188481676E-2"/>
    <n v="0"/>
    <n v="2.58"/>
    <n v="0"/>
    <n v="0"/>
    <n v="-5.16"/>
  </r>
  <r>
    <d v="2024-11-27T00:00:00"/>
    <x v="2"/>
    <s v="TikTok"/>
    <s v="Carousel"/>
    <s v="Gen Z"/>
    <n v="5362"/>
    <n v="83"/>
    <n v="4"/>
    <n v="191.11"/>
    <n v="208.58"/>
    <n v="1.5479298769116001E-2"/>
    <n v="4.8192771084337352E-2"/>
    <n v="2.302530120481928"/>
    <n v="47.777500000000003"/>
    <n v="1.0914133221704778"/>
    <n v="17.47"/>
  </r>
  <r>
    <d v="2024-11-27T00:00:00"/>
    <x v="2"/>
    <s v="TikTok"/>
    <s v="Carousel"/>
    <s v="Millennials"/>
    <n v="921"/>
    <n v="13"/>
    <n v="0"/>
    <n v="29.29"/>
    <n v="0"/>
    <n v="1.4115092290988056E-2"/>
    <n v="0"/>
    <n v="2.253076923076923"/>
    <n v="0"/>
    <n v="0"/>
    <n v="-29.29"/>
  </r>
  <r>
    <d v="2024-11-27T00:00:00"/>
    <x v="2"/>
    <s v="TikTok"/>
    <s v="Carousel"/>
    <s v="Gen X"/>
    <n v="582"/>
    <n v="7"/>
    <n v="0"/>
    <n v="14.58"/>
    <n v="0"/>
    <n v="1.2027491408934709E-2"/>
    <n v="0"/>
    <n v="2.0828571428571427"/>
    <n v="0"/>
    <n v="0"/>
    <n v="-14.58"/>
  </r>
  <r>
    <d v="2024-11-27T00:00:00"/>
    <x v="2"/>
    <s v="Facebook"/>
    <s v="Video"/>
    <s v="Gen Z"/>
    <n v="1699"/>
    <n v="51"/>
    <n v="7"/>
    <n v="35.15"/>
    <n v="661.6"/>
    <n v="3.001765744555621E-2"/>
    <n v="0.13725490196078433"/>
    <n v="0.6892156862745098"/>
    <n v="5.0214285714285714"/>
    <n v="18.822190611664297"/>
    <n v="626.45000000000005"/>
  </r>
  <r>
    <d v="2024-11-27T00:00:00"/>
    <x v="2"/>
    <s v="Facebook"/>
    <s v="Video"/>
    <s v="Millennials"/>
    <n v="4122"/>
    <n v="113"/>
    <n v="13"/>
    <n v="103.71"/>
    <n v="1047.6600000000001"/>
    <n v="2.7413876758854924E-2"/>
    <n v="0.11504424778761062"/>
    <n v="0.91778761061946901"/>
    <n v="7.9776923076923074"/>
    <n v="10.101822389354933"/>
    <n v="943.95"/>
  </r>
  <r>
    <d v="2024-11-27T00:00:00"/>
    <x v="2"/>
    <s v="Facebook"/>
    <s v="Video"/>
    <s v="Gen X"/>
    <n v="3480"/>
    <n v="114"/>
    <n v="7"/>
    <n v="94.19"/>
    <n v="508.77"/>
    <n v="3.2758620689655175E-2"/>
    <n v="6.1403508771929821E-2"/>
    <n v="0.82622807017543853"/>
    <n v="13.455714285714285"/>
    <n v="5.4015288247159994"/>
    <n v="414.58"/>
  </r>
  <r>
    <d v="2024-11-27T00:00:00"/>
    <x v="2"/>
    <s v="Facebook"/>
    <s v="Image"/>
    <s v="Gen Z"/>
    <n v="1566"/>
    <n v="20"/>
    <n v="0"/>
    <n v="59.71"/>
    <n v="0"/>
    <n v="1.277139208173691E-2"/>
    <n v="0"/>
    <n v="2.9855"/>
    <n v="0"/>
    <n v="0"/>
    <n v="-59.71"/>
  </r>
  <r>
    <d v="2024-11-27T00:00:00"/>
    <x v="2"/>
    <s v="Facebook"/>
    <s v="Image"/>
    <s v="Millennials"/>
    <n v="6274"/>
    <n v="81"/>
    <n v="1"/>
    <n v="110.13"/>
    <n v="82.11"/>
    <n v="1.2910423971947721E-2"/>
    <n v="1.2345679012345678E-2"/>
    <n v="1.3596296296296295"/>
    <n v="110.13"/>
    <n v="0.74557341323889947"/>
    <n v="-28.019999999999996"/>
  </r>
  <r>
    <d v="2024-11-27T00:00:00"/>
    <x v="2"/>
    <s v="Facebook"/>
    <s v="Image"/>
    <s v="Gen X"/>
    <n v="4984"/>
    <n v="44"/>
    <n v="0"/>
    <n v="191.16"/>
    <n v="0"/>
    <n v="8.8282504012841094E-3"/>
    <n v="0"/>
    <n v="4.3445454545454547"/>
    <n v="0"/>
    <n v="0"/>
    <n v="-191.16"/>
  </r>
  <r>
    <d v="2024-11-27T00:00:00"/>
    <x v="2"/>
    <s v="Facebook"/>
    <s v="Carousel"/>
    <s v="Gen Z"/>
    <n v="2086"/>
    <n v="35"/>
    <n v="1"/>
    <n v="34.6"/>
    <n v="55.93"/>
    <n v="1.6778523489932886E-2"/>
    <n v="2.8571428571428571E-2"/>
    <n v="0.98857142857142866"/>
    <n v="34.6"/>
    <n v="1.6164739884393062"/>
    <n v="21.33"/>
  </r>
  <r>
    <d v="2024-11-27T00:00:00"/>
    <x v="2"/>
    <s v="Facebook"/>
    <s v="Carousel"/>
    <s v="Millennials"/>
    <n v="8714"/>
    <n v="175"/>
    <n v="10"/>
    <n v="246.69"/>
    <n v="819.08"/>
    <n v="2.00826256598577E-2"/>
    <n v="5.7142857142857141E-2"/>
    <n v="1.4096571428571429"/>
    <n v="24.669"/>
    <n v="3.3202805140054319"/>
    <n v="572.3900000000001"/>
  </r>
  <r>
    <d v="2024-11-27T00:00:00"/>
    <x v="2"/>
    <s v="Facebook"/>
    <s v="Carousel"/>
    <s v="Gen X"/>
    <n v="2560"/>
    <n v="44"/>
    <n v="1"/>
    <n v="52.18"/>
    <n v="94.56"/>
    <n v="1.7187500000000001E-2"/>
    <n v="2.2727272727272728E-2"/>
    <n v="1.1859090909090908"/>
    <n v="52.18"/>
    <n v="1.8121885779992335"/>
    <n v="42.38"/>
  </r>
  <r>
    <d v="2024-11-28T00:00:00"/>
    <x v="2"/>
    <s v="Instagram"/>
    <s v="Video"/>
    <s v="Gen Z"/>
    <n v="8403"/>
    <n v="359"/>
    <n v="25"/>
    <n v="203.13"/>
    <n v="1475.93"/>
    <n v="4.2722837081994529E-2"/>
    <n v="6.9637883008356549E-2"/>
    <n v="0.56582172701949862"/>
    <n v="8.1251999999999995"/>
    <n v="7.2659380692167579"/>
    <n v="1272.8000000000002"/>
  </r>
  <r>
    <d v="2024-11-28T00:00:00"/>
    <x v="2"/>
    <s v="Instagram"/>
    <s v="Video"/>
    <s v="Millennials"/>
    <n v="2721"/>
    <n v="79"/>
    <n v="9"/>
    <n v="82.06"/>
    <n v="756.34"/>
    <n v="2.9033443586916573E-2"/>
    <n v="0.11392405063291139"/>
    <n v="1.0387341772151899"/>
    <n v="9.1177777777777784"/>
    <n v="9.2169144528393865"/>
    <n v="674.28"/>
  </r>
  <r>
    <d v="2024-11-28T00:00:00"/>
    <x v="2"/>
    <s v="Instagram"/>
    <s v="Video"/>
    <s v="Gen X"/>
    <n v="114"/>
    <n v="3"/>
    <n v="0"/>
    <n v="2.79"/>
    <n v="0"/>
    <n v="2.6315789473684209E-2"/>
    <n v="0"/>
    <n v="0.93"/>
    <n v="0"/>
    <n v="0"/>
    <n v="-2.79"/>
  </r>
  <r>
    <d v="2024-11-28T00:00:00"/>
    <x v="2"/>
    <s v="Instagram"/>
    <s v="Image"/>
    <s v="Gen Z"/>
    <n v="5699"/>
    <n v="45"/>
    <n v="2"/>
    <n v="130.29"/>
    <n v="169.09"/>
    <n v="7.8961221266888922E-3"/>
    <n v="4.4444444444444446E-2"/>
    <n v="2.8953333333333333"/>
    <n v="65.144999999999996"/>
    <n v="1.2977972215826235"/>
    <n v="38.800000000000011"/>
  </r>
  <r>
    <d v="2024-11-28T00:00:00"/>
    <x v="2"/>
    <s v="Instagram"/>
    <s v="Image"/>
    <s v="Millennials"/>
    <n v="3231"/>
    <n v="21"/>
    <n v="0"/>
    <n v="92.59"/>
    <n v="0"/>
    <n v="6.4995357474466105E-3"/>
    <n v="0"/>
    <n v="4.4090476190476195"/>
    <n v="0"/>
    <n v="0"/>
    <n v="-92.59"/>
  </r>
  <r>
    <d v="2024-11-28T00:00:00"/>
    <x v="2"/>
    <s v="Instagram"/>
    <s v="Image"/>
    <s v="Gen X"/>
    <n v="447"/>
    <n v="4"/>
    <n v="0"/>
    <n v="15.43"/>
    <n v="0"/>
    <n v="8.948545861297539E-3"/>
    <n v="0"/>
    <n v="3.8574999999999999"/>
    <n v="0"/>
    <n v="0"/>
    <n v="-15.43"/>
  </r>
  <r>
    <d v="2024-11-28T00:00:00"/>
    <x v="2"/>
    <s v="Instagram"/>
    <s v="Carousel"/>
    <s v="Gen Z"/>
    <n v="7744"/>
    <n v="199"/>
    <n v="13"/>
    <n v="279.58999999999997"/>
    <n v="1121.28"/>
    <n v="2.5697314049586778E-2"/>
    <n v="6.5326633165829151E-2"/>
    <n v="1.4049748743718591"/>
    <n v="21.506923076923076"/>
    <n v="4.0104438642297655"/>
    <n v="841.69"/>
  </r>
  <r>
    <d v="2024-11-28T00:00:00"/>
    <x v="2"/>
    <s v="Instagram"/>
    <s v="Carousel"/>
    <s v="Millennials"/>
    <n v="5433"/>
    <n v="69"/>
    <n v="1"/>
    <n v="97.8"/>
    <n v="78.849999999999994"/>
    <n v="1.2700165654334622E-2"/>
    <n v="1.4492753623188406E-2"/>
    <n v="1.4173913043478261"/>
    <n v="97.8"/>
    <n v="0.80623721881390586"/>
    <n v="-18.950000000000003"/>
  </r>
  <r>
    <d v="2024-11-28T00:00:00"/>
    <x v="2"/>
    <s v="Instagram"/>
    <s v="Carousel"/>
    <s v="Gen X"/>
    <n v="687"/>
    <n v="14"/>
    <n v="0"/>
    <n v="26.04"/>
    <n v="0"/>
    <n v="2.0378457059679767E-2"/>
    <n v="0"/>
    <n v="1.8599999999999999"/>
    <n v="0"/>
    <n v="0"/>
    <n v="-26.04"/>
  </r>
  <r>
    <d v="2024-11-28T00:00:00"/>
    <x v="2"/>
    <s v="TikTok"/>
    <s v="Video"/>
    <s v="Gen Z"/>
    <n v="10580"/>
    <n v="359"/>
    <n v="42"/>
    <n v="184.45"/>
    <n v="4058.68"/>
    <n v="3.3931947069943291E-2"/>
    <n v="0.11699164345403899"/>
    <n v="0.51378830083565452"/>
    <n v="4.3916666666666666"/>
    <n v="22.00422878828951"/>
    <n v="3874.23"/>
  </r>
  <r>
    <d v="2024-11-28T00:00:00"/>
    <x v="2"/>
    <s v="TikTok"/>
    <s v="Video"/>
    <s v="Millennials"/>
    <n v="821"/>
    <n v="31"/>
    <n v="4"/>
    <n v="26.01"/>
    <n v="335.45"/>
    <n v="3.7758830694275276E-2"/>
    <n v="0.12903225806451613"/>
    <n v="0.8390322580645162"/>
    <n v="6.5025000000000004"/>
    <n v="12.896962706651287"/>
    <n v="309.44"/>
  </r>
  <r>
    <d v="2024-11-28T00:00:00"/>
    <x v="2"/>
    <s v="TikTok"/>
    <s v="Video"/>
    <s v="Gen X"/>
    <n v="496"/>
    <n v="17"/>
    <n v="2"/>
    <n v="18.3"/>
    <n v="172.97"/>
    <n v="3.4274193548387094E-2"/>
    <n v="0.11764705882352941"/>
    <n v="1.0764705882352941"/>
    <n v="9.15"/>
    <n v="9.4519125683060103"/>
    <n v="154.66999999999999"/>
  </r>
  <r>
    <d v="2024-11-28T00:00:00"/>
    <x v="2"/>
    <s v="TikTok"/>
    <s v="Image"/>
    <s v="Gen Z"/>
    <n v="13995"/>
    <n v="230"/>
    <n v="4"/>
    <n v="471.55"/>
    <n v="394.03"/>
    <n v="1.6434440871739908E-2"/>
    <n v="1.7391304347826087E-2"/>
    <n v="2.050217391304348"/>
    <n v="117.8875"/>
    <n v="0.83560598027780719"/>
    <n v="-77.520000000000039"/>
  </r>
  <r>
    <d v="2024-11-28T00:00:00"/>
    <x v="2"/>
    <s v="TikTok"/>
    <s v="Image"/>
    <s v="Millennials"/>
    <n v="767"/>
    <n v="3"/>
    <n v="0"/>
    <n v="14.55"/>
    <n v="0"/>
    <n v="3.9113428943937422E-3"/>
    <n v="0"/>
    <n v="4.8500000000000005"/>
    <n v="0"/>
    <n v="0"/>
    <n v="-14.55"/>
  </r>
  <r>
    <d v="2024-11-28T00:00:00"/>
    <x v="2"/>
    <s v="TikTok"/>
    <s v="Image"/>
    <s v="Gen X"/>
    <n v="830"/>
    <n v="10"/>
    <n v="0"/>
    <n v="25.6"/>
    <n v="0"/>
    <n v="1.2048192771084338E-2"/>
    <n v="0"/>
    <n v="2.56"/>
    <n v="0"/>
    <n v="0"/>
    <n v="-25.6"/>
  </r>
  <r>
    <d v="2024-11-28T00:00:00"/>
    <x v="2"/>
    <s v="TikTok"/>
    <s v="Carousel"/>
    <s v="Gen Z"/>
    <n v="9670"/>
    <n v="219"/>
    <n v="7"/>
    <n v="357.11"/>
    <n v="440.83"/>
    <n v="2.2647362978283351E-2"/>
    <n v="3.1963470319634701E-2"/>
    <n v="1.6306392694063927"/>
    <n v="51.015714285714289"/>
    <n v="1.2344375682562796"/>
    <n v="83.71999999999997"/>
  </r>
  <r>
    <d v="2024-11-28T00:00:00"/>
    <x v="2"/>
    <s v="TikTok"/>
    <s v="Carousel"/>
    <s v="Millennials"/>
    <n v="1305"/>
    <n v="15"/>
    <n v="0"/>
    <n v="29.55"/>
    <n v="0"/>
    <n v="1.1494252873563218E-2"/>
    <n v="0"/>
    <n v="1.97"/>
    <n v="0"/>
    <n v="0"/>
    <n v="-29.55"/>
  </r>
  <r>
    <d v="2024-11-28T00:00:00"/>
    <x v="2"/>
    <s v="TikTok"/>
    <s v="Carousel"/>
    <s v="Gen X"/>
    <n v="221"/>
    <n v="5"/>
    <n v="0"/>
    <n v="8.4600000000000009"/>
    <n v="0"/>
    <n v="2.2624434389140271E-2"/>
    <n v="0"/>
    <n v="1.6920000000000002"/>
    <n v="0"/>
    <n v="0"/>
    <n v="-8.4600000000000009"/>
  </r>
  <r>
    <d v="2024-11-28T00:00:00"/>
    <x v="2"/>
    <s v="Facebook"/>
    <s v="Video"/>
    <s v="Gen Z"/>
    <n v="2801"/>
    <n v="98"/>
    <n v="11"/>
    <n v="44.38"/>
    <n v="1099.94"/>
    <n v="3.4987504462691894E-2"/>
    <n v="0.11224489795918367"/>
    <n v="0.4528571428571429"/>
    <n v="4.0345454545454551"/>
    <n v="24.784587652095539"/>
    <n v="1055.56"/>
  </r>
  <r>
    <d v="2024-11-28T00:00:00"/>
    <x v="2"/>
    <s v="Facebook"/>
    <s v="Video"/>
    <s v="Millennials"/>
    <n v="11053"/>
    <n v="425"/>
    <n v="58"/>
    <n v="257.68"/>
    <n v="3066.39"/>
    <n v="3.8451099249072647E-2"/>
    <n v="0.13647058823529412"/>
    <n v="0.60630588235294114"/>
    <n v="4.4427586206896557"/>
    <n v="11.899992238435267"/>
    <n v="2808.71"/>
  </r>
  <r>
    <d v="2024-11-28T00:00:00"/>
    <x v="2"/>
    <s v="Facebook"/>
    <s v="Video"/>
    <s v="Gen X"/>
    <n v="5982"/>
    <n v="222"/>
    <n v="24"/>
    <n v="199"/>
    <n v="1257.8800000000001"/>
    <n v="3.7111334002006016E-2"/>
    <n v="0.10810810810810811"/>
    <n v="0.89639639639639634"/>
    <n v="8.2916666666666661"/>
    <n v="6.3210050251256291"/>
    <n v="1058.8800000000001"/>
  </r>
  <r>
    <d v="2024-11-28T00:00:00"/>
    <x v="2"/>
    <s v="Facebook"/>
    <s v="Image"/>
    <s v="Gen Z"/>
    <n v="1433"/>
    <n v="9"/>
    <n v="0"/>
    <n v="22.5"/>
    <n v="0"/>
    <n v="6.2805303558967204E-3"/>
    <n v="0"/>
    <n v="2.5"/>
    <n v="0"/>
    <n v="0"/>
    <n v="-22.5"/>
  </r>
  <r>
    <d v="2024-11-28T00:00:00"/>
    <x v="2"/>
    <s v="Facebook"/>
    <s v="Image"/>
    <s v="Millennials"/>
    <n v="9325"/>
    <n v="67"/>
    <n v="2"/>
    <n v="187.03"/>
    <n v="195.96"/>
    <n v="7.1849865951742631E-3"/>
    <n v="2.9850746268656716E-2"/>
    <n v="2.7914925373134327"/>
    <n v="93.515000000000001"/>
    <n v="1.0477463508528044"/>
    <n v="8.9300000000000068"/>
  </r>
  <r>
    <d v="2024-11-28T00:00:00"/>
    <x v="2"/>
    <s v="Facebook"/>
    <s v="Image"/>
    <s v="Gen X"/>
    <n v="2812"/>
    <n v="45"/>
    <n v="0"/>
    <n v="106.57"/>
    <n v="0"/>
    <n v="1.6002844950213372E-2"/>
    <n v="0"/>
    <n v="2.3682222222222222"/>
    <n v="0"/>
    <n v="0"/>
    <n v="-106.57"/>
  </r>
  <r>
    <d v="2024-11-28T00:00:00"/>
    <x v="2"/>
    <s v="Facebook"/>
    <s v="Carousel"/>
    <s v="Gen Z"/>
    <n v="2144"/>
    <n v="59"/>
    <n v="3"/>
    <n v="73.849999999999994"/>
    <n v="267.20999999999998"/>
    <n v="2.751865671641791E-2"/>
    <n v="5.0847457627118647E-2"/>
    <n v="1.2516949152542372"/>
    <n v="24.616666666666664"/>
    <n v="3.6182802979011508"/>
    <n v="193.35999999999999"/>
  </r>
  <r>
    <d v="2024-11-28T00:00:00"/>
    <x v="2"/>
    <s v="Facebook"/>
    <s v="Carousel"/>
    <s v="Millennials"/>
    <n v="7052"/>
    <n v="95"/>
    <n v="5"/>
    <n v="110.98"/>
    <n v="381.07"/>
    <n v="1.3471355643788995E-2"/>
    <n v="5.2631578947368418E-2"/>
    <n v="1.1682105263157896"/>
    <n v="22.196000000000002"/>
    <n v="3.4336817444584606"/>
    <n v="270.08999999999997"/>
  </r>
  <r>
    <d v="2024-11-28T00:00:00"/>
    <x v="2"/>
    <s v="Facebook"/>
    <s v="Carousel"/>
    <s v="Gen X"/>
    <n v="3434"/>
    <n v="102"/>
    <n v="4"/>
    <n v="70.239999999999995"/>
    <n v="247.84"/>
    <n v="2.9702970297029702E-2"/>
    <n v="3.9215686274509803E-2"/>
    <n v="0.68862745098039213"/>
    <n v="17.559999999999999"/>
    <n v="3.5284738041002282"/>
    <n v="177.60000000000002"/>
  </r>
  <r>
    <d v="2024-11-29T00:00:00"/>
    <x v="2"/>
    <s v="Instagram"/>
    <s v="Video"/>
    <s v="Gen Z"/>
    <n v="5702"/>
    <n v="191"/>
    <n v="15"/>
    <n v="196.89"/>
    <n v="786.81"/>
    <n v="3.3497018589968432E-2"/>
    <n v="7.8534031413612565E-2"/>
    <n v="1.0308376963350785"/>
    <n v="13.125999999999999"/>
    <n v="3.9961907664177967"/>
    <n v="589.91999999999996"/>
  </r>
  <r>
    <d v="2024-11-29T00:00:00"/>
    <x v="2"/>
    <s v="Instagram"/>
    <s v="Video"/>
    <s v="Millennials"/>
    <n v="2262"/>
    <n v="65"/>
    <n v="4"/>
    <n v="84.64"/>
    <n v="310.77999999999997"/>
    <n v="2.8735632183908046E-2"/>
    <n v="6.1538461538461542E-2"/>
    <n v="1.3021538461538462"/>
    <n v="21.16"/>
    <n v="3.6717863894139882"/>
    <n v="226.14"/>
  </r>
  <r>
    <d v="2024-11-29T00:00:00"/>
    <x v="2"/>
    <s v="Instagram"/>
    <s v="Video"/>
    <s v="Gen X"/>
    <n v="267"/>
    <n v="7"/>
    <n v="0"/>
    <n v="6.48"/>
    <n v="0"/>
    <n v="2.6217228464419477E-2"/>
    <n v="0"/>
    <n v="0.92571428571428582"/>
    <n v="0"/>
    <n v="0"/>
    <n v="-6.48"/>
  </r>
  <r>
    <d v="2024-11-29T00:00:00"/>
    <x v="2"/>
    <s v="Instagram"/>
    <s v="Image"/>
    <s v="Gen Z"/>
    <n v="5655"/>
    <n v="53"/>
    <n v="1"/>
    <n v="217.35"/>
    <n v="52.06"/>
    <n v="9.3722369584438546E-3"/>
    <n v="1.8867924528301886E-2"/>
    <n v="4.1009433962264152"/>
    <n v="217.35"/>
    <n v="0.23952150908672651"/>
    <n v="-165.29"/>
  </r>
  <r>
    <d v="2024-11-29T00:00:00"/>
    <x v="2"/>
    <s v="Instagram"/>
    <s v="Image"/>
    <s v="Millennials"/>
    <n v="7365"/>
    <n v="145"/>
    <n v="6"/>
    <n v="157.56"/>
    <n v="428.55"/>
    <n v="1.9687712152070606E-2"/>
    <n v="4.1379310344827586E-2"/>
    <n v="1.0866206896551724"/>
    <n v="26.26"/>
    <n v="2.7199162223914701"/>
    <n v="270.99"/>
  </r>
  <r>
    <d v="2024-11-29T00:00:00"/>
    <x v="2"/>
    <s v="Instagram"/>
    <s v="Image"/>
    <s v="Gen X"/>
    <n v="352"/>
    <n v="6"/>
    <n v="0"/>
    <n v="7.84"/>
    <n v="0"/>
    <n v="1.7045454545454544E-2"/>
    <n v="0"/>
    <n v="1.3066666666666666"/>
    <n v="0"/>
    <n v="0"/>
    <n v="-7.84"/>
  </r>
  <r>
    <d v="2024-11-29T00:00:00"/>
    <x v="2"/>
    <s v="Instagram"/>
    <s v="Carousel"/>
    <s v="Gen Z"/>
    <n v="7994"/>
    <n v="211"/>
    <n v="5"/>
    <n v="132.56"/>
    <n v="351.04"/>
    <n v="2.6394796097072806E-2"/>
    <n v="2.3696682464454975E-2"/>
    <n v="0.62824644549763031"/>
    <n v="26.512"/>
    <n v="2.6481593240796624"/>
    <n v="218.48000000000002"/>
  </r>
  <r>
    <d v="2024-11-29T00:00:00"/>
    <x v="2"/>
    <s v="Instagram"/>
    <s v="Carousel"/>
    <s v="Millennials"/>
    <n v="2797"/>
    <n v="66"/>
    <n v="2"/>
    <n v="86.37"/>
    <n v="106.06"/>
    <n v="2.359671076153021E-2"/>
    <n v="3.0303030303030304E-2"/>
    <n v="1.3086363636363636"/>
    <n v="43.185000000000002"/>
    <n v="1.2279726756975802"/>
    <n v="19.689999999999998"/>
  </r>
  <r>
    <d v="2024-11-29T00:00:00"/>
    <x v="2"/>
    <s v="Instagram"/>
    <s v="Carousel"/>
    <s v="Gen X"/>
    <n v="326"/>
    <n v="4"/>
    <n v="0"/>
    <n v="10.14"/>
    <n v="0"/>
    <n v="1.2269938650306749E-2"/>
    <n v="0"/>
    <n v="2.5350000000000001"/>
    <n v="0"/>
    <n v="0"/>
    <n v="-10.14"/>
  </r>
  <r>
    <d v="2024-11-29T00:00:00"/>
    <x v="2"/>
    <s v="TikTok"/>
    <s v="Video"/>
    <s v="Gen Z"/>
    <n v="5019"/>
    <n v="224"/>
    <n v="29"/>
    <n v="176.45"/>
    <n v="1503.22"/>
    <n v="4.4630404463040445E-2"/>
    <n v="0.12946428571428573"/>
    <n v="0.78772321428571423"/>
    <n v="6.0844827586206893"/>
    <n v="8.5192405780674427"/>
    <n v="1326.77"/>
  </r>
  <r>
    <d v="2024-11-29T00:00:00"/>
    <x v="2"/>
    <s v="TikTok"/>
    <s v="Video"/>
    <s v="Millennials"/>
    <n v="1830"/>
    <n v="64"/>
    <n v="8"/>
    <n v="66.34"/>
    <n v="605.79999999999995"/>
    <n v="3.4972677595628415E-2"/>
    <n v="0.125"/>
    <n v="1.0365625000000001"/>
    <n v="8.2925000000000004"/>
    <n v="9.131745553210731"/>
    <n v="539.45999999999992"/>
  </r>
  <r>
    <d v="2024-11-29T00:00:00"/>
    <x v="2"/>
    <s v="TikTok"/>
    <s v="Video"/>
    <s v="Gen X"/>
    <n v="274"/>
    <n v="10"/>
    <n v="0"/>
    <n v="5.01"/>
    <n v="0"/>
    <n v="3.6496350364963501E-2"/>
    <n v="0"/>
    <n v="0.501"/>
    <n v="0"/>
    <n v="0"/>
    <n v="-5.01"/>
  </r>
  <r>
    <d v="2024-11-29T00:00:00"/>
    <x v="2"/>
    <s v="TikTok"/>
    <s v="Image"/>
    <s v="Gen Z"/>
    <n v="12302"/>
    <n v="171"/>
    <n v="3"/>
    <n v="204.42"/>
    <n v="291.17"/>
    <n v="1.3900178832710129E-2"/>
    <n v="1.7543859649122806E-2"/>
    <n v="1.195438596491228"/>
    <n v="68.14"/>
    <n v="1.4243713922316801"/>
    <n v="86.750000000000028"/>
  </r>
  <r>
    <d v="2024-11-29T00:00:00"/>
    <x v="2"/>
    <s v="TikTok"/>
    <s v="Image"/>
    <s v="Millennials"/>
    <n v="1904"/>
    <n v="34"/>
    <n v="1"/>
    <n v="34.71"/>
    <n v="85.79"/>
    <n v="1.7857142857142856E-2"/>
    <n v="2.9411764705882353E-2"/>
    <n v="1.0208823529411766"/>
    <n v="34.71"/>
    <n v="2.4716220109478537"/>
    <n v="51.080000000000005"/>
  </r>
  <r>
    <d v="2024-11-29T00:00:00"/>
    <x v="2"/>
    <s v="TikTok"/>
    <s v="Image"/>
    <s v="Gen X"/>
    <n v="477"/>
    <n v="6"/>
    <n v="0"/>
    <n v="12.57"/>
    <n v="0"/>
    <n v="1.2578616352201259E-2"/>
    <n v="0"/>
    <n v="2.0950000000000002"/>
    <n v="0"/>
    <n v="0"/>
    <n v="-12.57"/>
  </r>
  <r>
    <d v="2024-11-29T00:00:00"/>
    <x v="2"/>
    <s v="TikTok"/>
    <s v="Carousel"/>
    <s v="Gen Z"/>
    <n v="10739"/>
    <n v="150"/>
    <n v="9"/>
    <n v="334.91"/>
    <n v="792.38"/>
    <n v="1.3967780985194153E-2"/>
    <n v="0.06"/>
    <n v="2.2327333333333335"/>
    <n v="37.212222222222223"/>
    <n v="2.3659490609417455"/>
    <n v="457.46999999999997"/>
  </r>
  <r>
    <d v="2024-11-29T00:00:00"/>
    <x v="2"/>
    <s v="TikTok"/>
    <s v="Carousel"/>
    <s v="Millennials"/>
    <n v="1449"/>
    <n v="17"/>
    <n v="0"/>
    <n v="48.77"/>
    <n v="0"/>
    <n v="1.1732229123533472E-2"/>
    <n v="0"/>
    <n v="2.868823529411765"/>
    <n v="0"/>
    <n v="0"/>
    <n v="-48.77"/>
  </r>
  <r>
    <d v="2024-11-29T00:00:00"/>
    <x v="2"/>
    <s v="TikTok"/>
    <s v="Carousel"/>
    <s v="Gen X"/>
    <n v="372"/>
    <n v="9"/>
    <n v="0"/>
    <n v="14.19"/>
    <n v="0"/>
    <n v="2.4193548387096774E-2"/>
    <n v="0"/>
    <n v="1.5766666666666667"/>
    <n v="0"/>
    <n v="0"/>
    <n v="-14.19"/>
  </r>
  <r>
    <d v="2024-11-29T00:00:00"/>
    <x v="2"/>
    <s v="Facebook"/>
    <s v="Video"/>
    <s v="Gen Z"/>
    <n v="2628"/>
    <n v="118"/>
    <n v="12"/>
    <n v="68.3"/>
    <n v="757.53"/>
    <n v="4.4901065449010652E-2"/>
    <n v="0.10169491525423729"/>
    <n v="0.57881355932203382"/>
    <n v="5.6916666666666664"/>
    <n v="11.091215226939971"/>
    <n v="689.23"/>
  </r>
  <r>
    <d v="2024-11-29T00:00:00"/>
    <x v="2"/>
    <s v="Facebook"/>
    <s v="Video"/>
    <s v="Millennials"/>
    <n v="7762"/>
    <n v="353"/>
    <n v="52"/>
    <n v="224.27"/>
    <n v="3588.25"/>
    <n v="4.5477969595465087E-2"/>
    <n v="0.14730878186968838"/>
    <n v="0.63532577903682719"/>
    <n v="4.3128846153846156"/>
    <n v="15.999687876220626"/>
    <n v="3363.98"/>
  </r>
  <r>
    <d v="2024-11-29T00:00:00"/>
    <x v="2"/>
    <s v="Facebook"/>
    <s v="Video"/>
    <s v="Gen X"/>
    <n v="3593"/>
    <n v="110"/>
    <n v="9"/>
    <n v="125.41"/>
    <n v="778.11"/>
    <n v="3.0615084887280822E-2"/>
    <n v="8.1818181818181818E-2"/>
    <n v="1.140090909090909"/>
    <n v="13.934444444444445"/>
    <n v="6.2045291444063473"/>
    <n v="652.70000000000005"/>
  </r>
  <r>
    <d v="2024-11-29T00:00:00"/>
    <x v="2"/>
    <s v="Facebook"/>
    <s v="Image"/>
    <s v="Gen Z"/>
    <n v="1045"/>
    <n v="6"/>
    <n v="0"/>
    <n v="20.9"/>
    <n v="0"/>
    <n v="5.7416267942583732E-3"/>
    <n v="0"/>
    <n v="3.4833333333333329"/>
    <n v="0"/>
    <n v="0"/>
    <n v="-20.9"/>
  </r>
  <r>
    <d v="2024-11-29T00:00:00"/>
    <x v="2"/>
    <s v="Facebook"/>
    <s v="Image"/>
    <s v="Millennials"/>
    <n v="4625"/>
    <n v="83"/>
    <n v="2"/>
    <n v="137.72"/>
    <n v="146.59"/>
    <n v="1.7945945945945944E-2"/>
    <n v="2.4096385542168676E-2"/>
    <n v="1.659277108433735"/>
    <n v="68.86"/>
    <n v="1.064406041243102"/>
    <n v="8.8700000000000045"/>
  </r>
  <r>
    <d v="2024-11-29T00:00:00"/>
    <x v="2"/>
    <s v="Facebook"/>
    <s v="Image"/>
    <s v="Gen X"/>
    <n v="4593"/>
    <n v="67"/>
    <n v="1"/>
    <n v="124.2"/>
    <n v="97.2"/>
    <n v="1.4587415632484215E-2"/>
    <n v="1.4925373134328358E-2"/>
    <n v="1.853731343283582"/>
    <n v="124.2"/>
    <n v="0.78260869565217395"/>
    <n v="-27"/>
  </r>
  <r>
    <d v="2024-11-29T00:00:00"/>
    <x v="2"/>
    <s v="Facebook"/>
    <s v="Carousel"/>
    <s v="Gen Z"/>
    <n v="1539"/>
    <n v="41"/>
    <n v="1"/>
    <n v="54.96"/>
    <n v="70.17"/>
    <n v="2.664067576348278E-2"/>
    <n v="2.4390243902439025E-2"/>
    <n v="1.3404878048780489"/>
    <n v="54.96"/>
    <n v="1.2767467248908297"/>
    <n v="15.21"/>
  </r>
  <r>
    <d v="2024-11-29T00:00:00"/>
    <x v="2"/>
    <s v="Facebook"/>
    <s v="Carousel"/>
    <s v="Millennials"/>
    <n v="4270"/>
    <n v="46"/>
    <n v="2"/>
    <n v="93.28"/>
    <n v="164.62"/>
    <n v="1.0772833723653397E-2"/>
    <n v="4.3478260869565216E-2"/>
    <n v="2.0278260869565217"/>
    <n v="46.64"/>
    <n v="1.7647941680960548"/>
    <n v="71.34"/>
  </r>
  <r>
    <d v="2024-11-29T00:00:00"/>
    <x v="2"/>
    <s v="Facebook"/>
    <s v="Carousel"/>
    <s v="Gen X"/>
    <n v="5753"/>
    <n v="168"/>
    <n v="5"/>
    <n v="208.03"/>
    <n v="378.99"/>
    <n v="2.9202155397184078E-2"/>
    <n v="2.976190476190476E-2"/>
    <n v="1.2382738095238095"/>
    <n v="41.606000000000002"/>
    <n v="1.8218045474210451"/>
    <n v="170.96"/>
  </r>
  <r>
    <d v="2024-11-30T00:00:00"/>
    <x v="2"/>
    <s v="Instagram"/>
    <s v="Video"/>
    <s v="Gen Z"/>
    <n v="3750"/>
    <n v="78"/>
    <n v="7"/>
    <n v="87.66"/>
    <n v="547.65"/>
    <n v="2.0799999999999999E-2"/>
    <n v="8.9743589743589744E-2"/>
    <n v="1.1238461538461537"/>
    <n v="12.522857142857143"/>
    <n v="6.2474332648870634"/>
    <n v="459.99"/>
  </r>
  <r>
    <d v="2024-11-30T00:00:00"/>
    <x v="2"/>
    <s v="Instagram"/>
    <s v="Video"/>
    <s v="Millennials"/>
    <n v="7937"/>
    <n v="289"/>
    <n v="34"/>
    <n v="282.27"/>
    <n v="2495.91"/>
    <n v="3.641174247196674E-2"/>
    <n v="0.11764705882352941"/>
    <n v="0.97671280276816608"/>
    <n v="8.3020588235294106"/>
    <n v="8.8422786693591249"/>
    <n v="2213.64"/>
  </r>
  <r>
    <d v="2024-11-30T00:00:00"/>
    <x v="2"/>
    <s v="Instagram"/>
    <s v="Video"/>
    <s v="Gen X"/>
    <n v="428"/>
    <n v="17"/>
    <n v="1"/>
    <n v="6.68"/>
    <n v="78.27"/>
    <n v="3.9719626168224297E-2"/>
    <n v="5.8823529411764705E-2"/>
    <n v="0.39294117647058824"/>
    <n v="6.68"/>
    <n v="11.717065868263473"/>
    <n v="71.59"/>
  </r>
  <r>
    <d v="2024-11-30T00:00:00"/>
    <x v="2"/>
    <s v="Instagram"/>
    <s v="Image"/>
    <s v="Gen Z"/>
    <n v="7246"/>
    <n v="37"/>
    <n v="0"/>
    <n v="204.06"/>
    <n v="0"/>
    <n v="5.1062655258073417E-3"/>
    <n v="0"/>
    <n v="5.515135135135135"/>
    <n v="0"/>
    <n v="0"/>
    <n v="-204.06"/>
  </r>
  <r>
    <d v="2024-11-30T00:00:00"/>
    <x v="2"/>
    <s v="Instagram"/>
    <s v="Image"/>
    <s v="Millennials"/>
    <n v="2620"/>
    <n v="22"/>
    <n v="0"/>
    <n v="48.54"/>
    <n v="0"/>
    <n v="8.3969465648854966E-3"/>
    <n v="0"/>
    <n v="2.2063636363636365"/>
    <n v="0"/>
    <n v="0"/>
    <n v="-48.54"/>
  </r>
  <r>
    <d v="2024-11-30T00:00:00"/>
    <x v="2"/>
    <s v="Instagram"/>
    <s v="Image"/>
    <s v="Gen X"/>
    <n v="939"/>
    <n v="12"/>
    <n v="0"/>
    <n v="28.36"/>
    <n v="0"/>
    <n v="1.2779552715654952E-2"/>
    <n v="0"/>
    <n v="2.3633333333333333"/>
    <n v="0"/>
    <n v="0"/>
    <n v="-28.36"/>
  </r>
  <r>
    <d v="2024-11-30T00:00:00"/>
    <x v="2"/>
    <s v="Instagram"/>
    <s v="Carousel"/>
    <s v="Gen Z"/>
    <n v="3043"/>
    <n v="88"/>
    <n v="2"/>
    <n v="86.81"/>
    <n v="126.69"/>
    <n v="2.8918830101873152E-2"/>
    <n v="2.2727272727272728E-2"/>
    <n v="0.9864772727272727"/>
    <n v="43.405000000000001"/>
    <n v="1.4593940790231539"/>
    <n v="39.879999999999995"/>
  </r>
  <r>
    <d v="2024-11-30T00:00:00"/>
    <x v="2"/>
    <s v="Instagram"/>
    <s v="Carousel"/>
    <s v="Millennials"/>
    <n v="3027"/>
    <n v="66"/>
    <n v="4"/>
    <n v="97.02"/>
    <n v="260.38"/>
    <n v="2.1803766105054509E-2"/>
    <n v="6.0606060606060608E-2"/>
    <n v="1.47"/>
    <n v="24.254999999999999"/>
    <n v="2.6837765409193981"/>
    <n v="163.36000000000001"/>
  </r>
  <r>
    <d v="2024-11-30T00:00:00"/>
    <x v="2"/>
    <s v="Instagram"/>
    <s v="Carousel"/>
    <s v="Gen X"/>
    <n v="692"/>
    <n v="13"/>
    <n v="0"/>
    <n v="23.22"/>
    <n v="0"/>
    <n v="1.8786127167630059E-2"/>
    <n v="0"/>
    <n v="1.786153846153846"/>
    <n v="0"/>
    <n v="0"/>
    <n v="-23.22"/>
  </r>
  <r>
    <d v="2024-11-30T00:00:00"/>
    <x v="2"/>
    <s v="TikTok"/>
    <s v="Video"/>
    <s v="Gen Z"/>
    <n v="14461"/>
    <n v="598"/>
    <n v="73"/>
    <n v="252.68"/>
    <n v="6088.97"/>
    <n v="4.1352603554387662E-2"/>
    <n v="0.12207357859531773"/>
    <n v="0.42254180602006691"/>
    <n v="3.4613698630136986"/>
    <n v="24.097554218774736"/>
    <n v="5836.29"/>
  </r>
  <r>
    <d v="2024-11-30T00:00:00"/>
    <x v="2"/>
    <s v="TikTok"/>
    <s v="Video"/>
    <s v="Millennials"/>
    <n v="1513"/>
    <n v="43"/>
    <n v="3"/>
    <n v="51.09"/>
    <n v="296"/>
    <n v="2.8420356906807668E-2"/>
    <n v="6.9767441860465115E-2"/>
    <n v="1.1881395348837209"/>
    <n v="17.03"/>
    <n v="5.7936973967508312"/>
    <n v="244.91"/>
  </r>
  <r>
    <d v="2024-11-30T00:00:00"/>
    <x v="2"/>
    <s v="TikTok"/>
    <s v="Video"/>
    <s v="Gen X"/>
    <n v="589"/>
    <n v="17"/>
    <n v="1"/>
    <n v="22.55"/>
    <n v="96.18"/>
    <n v="2.8862478777589132E-2"/>
    <n v="5.8823529411764705E-2"/>
    <n v="1.3264705882352941"/>
    <n v="22.55"/>
    <n v="4.2651884700665192"/>
    <n v="73.63000000000001"/>
  </r>
  <r>
    <d v="2024-11-30T00:00:00"/>
    <x v="2"/>
    <s v="TikTok"/>
    <s v="Image"/>
    <s v="Gen Z"/>
    <n v="9976"/>
    <n v="167"/>
    <n v="3"/>
    <n v="179.75"/>
    <n v="281.20999999999998"/>
    <n v="1.67401764234162E-2"/>
    <n v="1.7964071856287425E-2"/>
    <n v="1.0763473053892216"/>
    <n v="59.916666666666664"/>
    <n v="1.5644506258692628"/>
    <n v="101.45999999999998"/>
  </r>
  <r>
    <d v="2024-11-30T00:00:00"/>
    <x v="2"/>
    <s v="TikTok"/>
    <s v="Image"/>
    <s v="Millennials"/>
    <n v="598"/>
    <n v="5"/>
    <n v="0"/>
    <n v="13.7"/>
    <n v="0"/>
    <n v="8.3612040133779261E-3"/>
    <n v="0"/>
    <n v="2.7399999999999998"/>
    <n v="0"/>
    <n v="0"/>
    <n v="-13.7"/>
  </r>
  <r>
    <d v="2024-11-30T00:00:00"/>
    <x v="2"/>
    <s v="TikTok"/>
    <s v="Image"/>
    <s v="Gen X"/>
    <n v="126"/>
    <n v="1"/>
    <n v="0"/>
    <n v="2.79"/>
    <n v="0"/>
    <n v="7.9365079365079361E-3"/>
    <n v="0"/>
    <n v="2.79"/>
    <n v="0"/>
    <n v="0"/>
    <n v="-2.79"/>
  </r>
  <r>
    <d v="2024-11-30T00:00:00"/>
    <x v="2"/>
    <s v="TikTok"/>
    <s v="Carousel"/>
    <s v="Gen Z"/>
    <n v="8355"/>
    <n v="231"/>
    <n v="5"/>
    <n v="196.84"/>
    <n v="364.12"/>
    <n v="2.7648114901256734E-2"/>
    <n v="2.1645021645021644E-2"/>
    <n v="0.85212121212121217"/>
    <n v="39.368000000000002"/>
    <n v="1.8498272708799024"/>
    <n v="167.28"/>
  </r>
  <r>
    <d v="2024-11-30T00:00:00"/>
    <x v="2"/>
    <s v="TikTok"/>
    <s v="Carousel"/>
    <s v="Millennials"/>
    <n v="794"/>
    <n v="8"/>
    <n v="0"/>
    <n v="16.95"/>
    <n v="0"/>
    <n v="1.0075566750629723E-2"/>
    <n v="0"/>
    <n v="2.1187499999999999"/>
    <n v="0"/>
    <n v="0"/>
    <n v="-16.95"/>
  </r>
  <r>
    <d v="2024-11-30T00:00:00"/>
    <x v="2"/>
    <s v="TikTok"/>
    <s v="Carousel"/>
    <s v="Gen X"/>
    <n v="112"/>
    <n v="2"/>
    <n v="0"/>
    <n v="4"/>
    <n v="0"/>
    <n v="1.7857142857142856E-2"/>
    <n v="0"/>
    <n v="2"/>
    <n v="0"/>
    <n v="0"/>
    <n v="-4"/>
  </r>
  <r>
    <d v="2024-11-30T00:00:00"/>
    <x v="2"/>
    <s v="Facebook"/>
    <s v="Video"/>
    <s v="Gen Z"/>
    <n v="2392"/>
    <n v="106"/>
    <n v="11"/>
    <n v="71.53"/>
    <n v="631"/>
    <n v="4.4314381270903008E-2"/>
    <n v="0.10377358490566038"/>
    <n v="0.67481132075471695"/>
    <n v="6.5027272727272729"/>
    <n v="8.8214735076191815"/>
    <n v="559.47"/>
  </r>
  <r>
    <d v="2024-11-30T00:00:00"/>
    <x v="2"/>
    <s v="Facebook"/>
    <s v="Video"/>
    <s v="Millennials"/>
    <n v="6213"/>
    <n v="265"/>
    <n v="23"/>
    <n v="100.25"/>
    <n v="2001.46"/>
    <n v="4.2652502816674716E-2"/>
    <n v="8.6792452830188674E-2"/>
    <n v="0.37830188679245286"/>
    <n v="4.3586956521739131"/>
    <n v="19.964688279301747"/>
    <n v="1901.21"/>
  </r>
  <r>
    <d v="2024-11-30T00:00:00"/>
    <x v="2"/>
    <s v="Facebook"/>
    <s v="Video"/>
    <s v="Gen X"/>
    <n v="4173"/>
    <n v="85"/>
    <n v="7"/>
    <n v="88.53"/>
    <n v="497.15"/>
    <n v="2.0369039060627845E-2"/>
    <n v="8.2352941176470587E-2"/>
    <n v="1.0415294117647058"/>
    <n v="12.647142857142857"/>
    <n v="5.6156105275048001"/>
    <n v="408.62"/>
  </r>
  <r>
    <d v="2024-11-30T00:00:00"/>
    <x v="2"/>
    <s v="Facebook"/>
    <s v="Image"/>
    <s v="Gen Z"/>
    <n v="2691"/>
    <n v="21"/>
    <n v="0"/>
    <n v="86.13"/>
    <n v="0"/>
    <n v="7.803790412486065E-3"/>
    <n v="0"/>
    <n v="4.1014285714285714"/>
    <n v="0"/>
    <n v="0"/>
    <n v="-86.13"/>
  </r>
  <r>
    <d v="2024-11-30T00:00:00"/>
    <x v="2"/>
    <s v="Facebook"/>
    <s v="Image"/>
    <s v="Millennials"/>
    <n v="6981"/>
    <n v="103"/>
    <n v="3"/>
    <n v="128.4"/>
    <n v="154.28"/>
    <n v="1.475433319008738E-2"/>
    <n v="2.9126213592233011E-2"/>
    <n v="1.2466019417475729"/>
    <n v="42.800000000000004"/>
    <n v="1.2015576323987538"/>
    <n v="25.879999999999995"/>
  </r>
  <r>
    <d v="2024-11-30T00:00:00"/>
    <x v="2"/>
    <s v="Facebook"/>
    <s v="Image"/>
    <s v="Gen X"/>
    <n v="3760"/>
    <n v="31"/>
    <n v="1"/>
    <n v="120.27"/>
    <n v="58.94"/>
    <n v="8.2446808510638295E-3"/>
    <n v="3.2258064516129031E-2"/>
    <n v="3.8796774193548385"/>
    <n v="120.27"/>
    <n v="0.49006402261578114"/>
    <n v="-61.33"/>
  </r>
  <r>
    <d v="2024-11-30T00:00:00"/>
    <x v="2"/>
    <s v="Facebook"/>
    <s v="Carousel"/>
    <s v="Gen Z"/>
    <n v="2590"/>
    <n v="67"/>
    <n v="5"/>
    <n v="81.31"/>
    <n v="432.15"/>
    <n v="2.5868725868725868E-2"/>
    <n v="7.4626865671641784E-2"/>
    <n v="1.2135820895522389"/>
    <n v="16.262"/>
    <n v="5.314844422580248"/>
    <n v="350.84"/>
  </r>
  <r>
    <d v="2024-11-30T00:00:00"/>
    <x v="2"/>
    <s v="Facebook"/>
    <s v="Carousel"/>
    <s v="Millennials"/>
    <n v="4587"/>
    <n v="116"/>
    <n v="6"/>
    <n v="106.24"/>
    <n v="597.59"/>
    <n v="2.5288859821233921E-2"/>
    <n v="5.1724137931034482E-2"/>
    <n v="0.91586206896551725"/>
    <n v="17.706666666666667"/>
    <n v="5.6249058734939767"/>
    <n v="491.35"/>
  </r>
  <r>
    <d v="2024-11-30T00:00:00"/>
    <x v="2"/>
    <s v="Facebook"/>
    <s v="Carousel"/>
    <s v="Gen X"/>
    <n v="5408"/>
    <n v="139"/>
    <n v="9"/>
    <n v="125.25"/>
    <n v="693.57"/>
    <n v="2.5702662721893491E-2"/>
    <n v="6.4748201438848921E-2"/>
    <n v="0.90107913669064743"/>
    <n v="13.916666666666666"/>
    <n v="5.5374850299401199"/>
    <n v="568.32000000000005"/>
  </r>
  <r>
    <d v="2024-12-01T00:00:00"/>
    <x v="2"/>
    <s v="Instagram"/>
    <s v="Video"/>
    <s v="Gen Z"/>
    <n v="4897"/>
    <n v="130"/>
    <n v="12"/>
    <n v="117.72"/>
    <n v="1063.8699999999999"/>
    <n v="2.6546865427812948E-2"/>
    <n v="9.2307692307692313E-2"/>
    <n v="0.90553846153846151"/>
    <n v="9.81"/>
    <n v="9.0372918790349974"/>
    <n v="946.14999999999986"/>
  </r>
  <r>
    <d v="2024-12-01T00:00:00"/>
    <x v="2"/>
    <s v="Instagram"/>
    <s v="Video"/>
    <s v="Millennials"/>
    <n v="7054"/>
    <n v="214"/>
    <n v="14"/>
    <n v="219.7"/>
    <n v="1310.4100000000001"/>
    <n v="3.0337397221434647E-2"/>
    <n v="6.5420560747663545E-2"/>
    <n v="1.0266355140186916"/>
    <n v="15.692857142857141"/>
    <n v="5.9645425580336831"/>
    <n v="1090.71"/>
  </r>
  <r>
    <d v="2024-12-01T00:00:00"/>
    <x v="2"/>
    <s v="Instagram"/>
    <s v="Video"/>
    <s v="Gen X"/>
    <n v="647"/>
    <n v="30"/>
    <n v="3"/>
    <n v="23.02"/>
    <n v="291.85000000000002"/>
    <n v="4.6367851622874809E-2"/>
    <n v="0.1"/>
    <n v="0.76733333333333331"/>
    <n v="7.6733333333333329"/>
    <n v="12.678105994787142"/>
    <n v="268.83000000000004"/>
  </r>
  <r>
    <d v="2024-12-01T00:00:00"/>
    <x v="2"/>
    <s v="Instagram"/>
    <s v="Image"/>
    <s v="Gen Z"/>
    <n v="9055"/>
    <n v="83"/>
    <n v="2"/>
    <n v="170.72"/>
    <n v="126.43"/>
    <n v="9.166206515737161E-3"/>
    <n v="2.4096385542168676E-2"/>
    <n v="2.056867469879518"/>
    <n v="85.36"/>
    <n v="0.74056935332708529"/>
    <n v="-44.289999999999992"/>
  </r>
  <r>
    <d v="2024-12-01T00:00:00"/>
    <x v="2"/>
    <s v="Instagram"/>
    <s v="Image"/>
    <s v="Millennials"/>
    <n v="2134"/>
    <n v="18"/>
    <n v="0"/>
    <n v="71.92"/>
    <n v="0"/>
    <n v="8.4348641049671984E-3"/>
    <n v="0"/>
    <n v="3.9955555555555557"/>
    <n v="0"/>
    <n v="0"/>
    <n v="-71.92"/>
  </r>
  <r>
    <d v="2024-12-01T00:00:00"/>
    <x v="2"/>
    <s v="Instagram"/>
    <s v="Image"/>
    <s v="Gen X"/>
    <n v="490"/>
    <n v="3"/>
    <n v="0"/>
    <n v="12.28"/>
    <n v="0"/>
    <n v="6.1224489795918364E-3"/>
    <n v="0"/>
    <n v="4.0933333333333328"/>
    <n v="0"/>
    <n v="0"/>
    <n v="-12.28"/>
  </r>
  <r>
    <d v="2024-12-01T00:00:00"/>
    <x v="2"/>
    <s v="Instagram"/>
    <s v="Carousel"/>
    <s v="Gen Z"/>
    <n v="3827"/>
    <n v="66"/>
    <n v="2"/>
    <n v="146.75"/>
    <n v="195.84"/>
    <n v="1.7245884504834073E-2"/>
    <n v="3.0303030303030304E-2"/>
    <n v="2.2234848484848486"/>
    <n v="73.375"/>
    <n v="1.3345144804088587"/>
    <n v="49.09"/>
  </r>
  <r>
    <d v="2024-12-01T00:00:00"/>
    <x v="2"/>
    <s v="Instagram"/>
    <s v="Carousel"/>
    <s v="Millennials"/>
    <n v="2406"/>
    <n v="46"/>
    <n v="2"/>
    <n v="85.64"/>
    <n v="155.59"/>
    <n v="1.9118869492934332E-2"/>
    <n v="4.3478260869565216E-2"/>
    <n v="1.8617391304347826"/>
    <n v="42.82"/>
    <n v="1.8167912190565156"/>
    <n v="69.95"/>
  </r>
  <r>
    <d v="2024-12-01T00:00:00"/>
    <x v="2"/>
    <s v="Instagram"/>
    <s v="Carousel"/>
    <s v="Gen X"/>
    <n v="829"/>
    <n v="8"/>
    <n v="0"/>
    <n v="24.59"/>
    <n v="0"/>
    <n v="9.6501809408926411E-3"/>
    <n v="0"/>
    <n v="3.07375"/>
    <n v="0"/>
    <n v="0"/>
    <n v="-24.59"/>
  </r>
  <r>
    <d v="2024-12-01T00:00:00"/>
    <x v="2"/>
    <s v="TikTok"/>
    <s v="Video"/>
    <s v="Gen Z"/>
    <n v="6093"/>
    <n v="249"/>
    <n v="20"/>
    <n v="183.8"/>
    <n v="1581.07"/>
    <n v="4.0866568193008372E-2"/>
    <n v="8.0321285140562249E-2"/>
    <n v="0.73815261044176717"/>
    <n v="9.1900000000000013"/>
    <n v="8.6021218715995644"/>
    <n v="1397.27"/>
  </r>
  <r>
    <d v="2024-12-01T00:00:00"/>
    <x v="2"/>
    <s v="TikTok"/>
    <s v="Video"/>
    <s v="Millennials"/>
    <n v="559"/>
    <n v="22"/>
    <n v="2"/>
    <n v="20.41"/>
    <n v="151.33000000000001"/>
    <n v="3.9355992844364938E-2"/>
    <n v="9.0909090909090912E-2"/>
    <n v="0.92772727272727273"/>
    <n v="10.205"/>
    <n v="7.4145026947574726"/>
    <n v="130.92000000000002"/>
  </r>
  <r>
    <d v="2024-12-01T00:00:00"/>
    <x v="2"/>
    <s v="TikTok"/>
    <s v="Video"/>
    <s v="Gen X"/>
    <n v="999"/>
    <n v="42"/>
    <n v="5"/>
    <n v="29.42"/>
    <n v="344.84"/>
    <n v="4.2042042042042045E-2"/>
    <n v="0.11904761904761904"/>
    <n v="0.70047619047619047"/>
    <n v="5.8840000000000003"/>
    <n v="11.721278042148198"/>
    <n v="315.41999999999996"/>
  </r>
  <r>
    <d v="2024-12-01T00:00:00"/>
    <x v="2"/>
    <s v="TikTok"/>
    <s v="Image"/>
    <s v="Gen Z"/>
    <n v="10512"/>
    <n v="155"/>
    <n v="2"/>
    <n v="358.03"/>
    <n v="137.03"/>
    <n v="1.4745053272450532E-2"/>
    <n v="1.2903225806451613E-2"/>
    <n v="2.3098709677419351"/>
    <n v="179.01499999999999"/>
    <n v="0.38273329050638216"/>
    <n v="-220.99999999999997"/>
  </r>
  <r>
    <d v="2024-12-01T00:00:00"/>
    <x v="2"/>
    <s v="TikTok"/>
    <s v="Image"/>
    <s v="Millennials"/>
    <n v="1889"/>
    <n v="24"/>
    <n v="0"/>
    <n v="54.91"/>
    <n v="0"/>
    <n v="1.270513499205929E-2"/>
    <n v="0"/>
    <n v="2.2879166666666664"/>
    <n v="0"/>
    <n v="0"/>
    <n v="-54.91"/>
  </r>
  <r>
    <d v="2024-12-01T00:00:00"/>
    <x v="2"/>
    <s v="TikTok"/>
    <s v="Image"/>
    <s v="Gen X"/>
    <n v="205"/>
    <n v="3"/>
    <n v="0"/>
    <n v="3.87"/>
    <n v="0"/>
    <n v="1.4634146341463415E-2"/>
    <n v="0"/>
    <n v="1.29"/>
    <n v="0"/>
    <n v="0"/>
    <n v="-3.87"/>
  </r>
  <r>
    <d v="2024-12-01T00:00:00"/>
    <x v="2"/>
    <s v="TikTok"/>
    <s v="Carousel"/>
    <s v="Gen Z"/>
    <n v="8172"/>
    <n v="127"/>
    <n v="9"/>
    <n v="148.61000000000001"/>
    <n v="524.94000000000005"/>
    <n v="1.5540871267743514E-2"/>
    <n v="7.0866141732283464E-2"/>
    <n v="1.1701574803149608"/>
    <n v="16.512222222222224"/>
    <n v="3.5323329520220712"/>
    <n v="376.33000000000004"/>
  </r>
  <r>
    <d v="2024-12-01T00:00:00"/>
    <x v="2"/>
    <s v="TikTok"/>
    <s v="Carousel"/>
    <s v="Millennials"/>
    <n v="670"/>
    <n v="6"/>
    <n v="0"/>
    <n v="24.44"/>
    <n v="0"/>
    <n v="8.9552238805970154E-3"/>
    <n v="0"/>
    <n v="4.0733333333333333"/>
    <n v="0"/>
    <n v="0"/>
    <n v="-24.44"/>
  </r>
  <r>
    <d v="2024-12-01T00:00:00"/>
    <x v="2"/>
    <s v="TikTok"/>
    <s v="Carousel"/>
    <s v="Gen X"/>
    <n v="237"/>
    <n v="5"/>
    <n v="0"/>
    <n v="3.46"/>
    <n v="0"/>
    <n v="2.1097046413502109E-2"/>
    <n v="0"/>
    <n v="0.69199999999999995"/>
    <n v="0"/>
    <n v="0"/>
    <n v="-3.46"/>
  </r>
  <r>
    <d v="2024-12-01T00:00:00"/>
    <x v="2"/>
    <s v="Facebook"/>
    <s v="Video"/>
    <s v="Gen Z"/>
    <n v="2071"/>
    <n v="76"/>
    <n v="7"/>
    <n v="40.869999999999997"/>
    <n v="648.58000000000004"/>
    <n v="3.669724770642202E-2"/>
    <n v="9.2105263157894732E-2"/>
    <n v="0.53776315789473683"/>
    <n v="5.8385714285714281"/>
    <n v="15.869341815512604"/>
    <n v="607.71"/>
  </r>
  <r>
    <d v="2024-12-01T00:00:00"/>
    <x v="2"/>
    <s v="Facebook"/>
    <s v="Video"/>
    <s v="Millennials"/>
    <n v="9266"/>
    <n v="235"/>
    <n v="17"/>
    <n v="180.68"/>
    <n v="1658.88"/>
    <n v="2.5361536801208721E-2"/>
    <n v="7.2340425531914887E-2"/>
    <n v="0.7688510638297873"/>
    <n v="10.628235294117648"/>
    <n v="9.1813150321009527"/>
    <n v="1478.2"/>
  </r>
  <r>
    <d v="2024-12-01T00:00:00"/>
    <x v="2"/>
    <s v="Facebook"/>
    <s v="Video"/>
    <s v="Gen X"/>
    <n v="5289"/>
    <n v="107"/>
    <n v="8"/>
    <n v="179.6"/>
    <n v="709.11"/>
    <n v="2.0230667422953298E-2"/>
    <n v="7.476635514018691E-2"/>
    <n v="1.6785046728971962"/>
    <n v="22.45"/>
    <n v="3.9482739420935413"/>
    <n v="529.51"/>
  </r>
  <r>
    <d v="2024-12-01T00:00:00"/>
    <x v="2"/>
    <s v="Facebook"/>
    <s v="Image"/>
    <s v="Gen Z"/>
    <n v="2173"/>
    <n v="32"/>
    <n v="0"/>
    <n v="54.96"/>
    <n v="0"/>
    <n v="1.4726184997699034E-2"/>
    <n v="0"/>
    <n v="1.7175"/>
    <n v="0"/>
    <n v="0"/>
    <n v="-54.96"/>
  </r>
  <r>
    <d v="2024-12-01T00:00:00"/>
    <x v="2"/>
    <s v="Facebook"/>
    <s v="Image"/>
    <s v="Millennials"/>
    <n v="8267"/>
    <n v="45"/>
    <n v="1"/>
    <n v="183.47"/>
    <n v="77.930000000000007"/>
    <n v="5.4433288980283052E-3"/>
    <n v="2.2222222222222223E-2"/>
    <n v="4.0771111111111109"/>
    <n v="183.47"/>
    <n v="0.42475609091404593"/>
    <n v="-105.53999999999999"/>
  </r>
  <r>
    <d v="2024-12-01T00:00:00"/>
    <x v="2"/>
    <s v="Facebook"/>
    <s v="Image"/>
    <s v="Gen X"/>
    <n v="5169"/>
    <n v="41"/>
    <n v="1"/>
    <n v="100.66"/>
    <n v="70.86"/>
    <n v="7.9319017218030564E-3"/>
    <n v="2.4390243902439025E-2"/>
    <n v="2.4551219512195122"/>
    <n v="100.66"/>
    <n v="0.70395390423206838"/>
    <n v="-29.799999999999997"/>
  </r>
  <r>
    <d v="2024-12-01T00:00:00"/>
    <x v="2"/>
    <s v="Facebook"/>
    <s v="Carousel"/>
    <s v="Gen Z"/>
    <n v="2432"/>
    <n v="35"/>
    <n v="1"/>
    <n v="31.4"/>
    <n v="66.2"/>
    <n v="1.4391447368421052E-2"/>
    <n v="2.8571428571428571E-2"/>
    <n v="0.89714285714285713"/>
    <n v="31.4"/>
    <n v="2.1082802547770703"/>
    <n v="34.800000000000004"/>
  </r>
  <r>
    <d v="2024-12-01T00:00:00"/>
    <x v="2"/>
    <s v="Facebook"/>
    <s v="Carousel"/>
    <s v="Millennials"/>
    <n v="8542"/>
    <n v="179"/>
    <n v="8"/>
    <n v="170.95"/>
    <n v="717.05"/>
    <n v="2.095527979395926E-2"/>
    <n v="4.4692737430167599E-2"/>
    <n v="0.95502793296089383"/>
    <n v="21.368749999999999"/>
    <n v="4.1945013161743203"/>
    <n v="546.09999999999991"/>
  </r>
  <r>
    <d v="2024-12-01T00:00:00"/>
    <x v="2"/>
    <s v="Facebook"/>
    <s v="Carousel"/>
    <s v="Gen X"/>
    <n v="5099"/>
    <n v="103"/>
    <n v="6"/>
    <n v="157.28"/>
    <n v="371.12"/>
    <n v="2.0200039223377132E-2"/>
    <n v="5.8252427184466021E-2"/>
    <n v="1.526990291262136"/>
    <n v="26.213333333333335"/>
    <n v="2.359613428280773"/>
    <n v="213.84"/>
  </r>
  <r>
    <d v="2024-12-02T00:00:00"/>
    <x v="2"/>
    <s v="Instagram"/>
    <s v="Video"/>
    <s v="Gen Z"/>
    <n v="8755"/>
    <n v="308"/>
    <n v="22"/>
    <n v="279.27999999999997"/>
    <n v="1493.3"/>
    <n v="3.5179897201599086E-2"/>
    <n v="7.1428571428571425E-2"/>
    <n v="0.90675324675324664"/>
    <n v="12.694545454545453"/>
    <n v="5.3469636207390439"/>
    <n v="1214.02"/>
  </r>
  <r>
    <d v="2024-12-02T00:00:00"/>
    <x v="2"/>
    <s v="Instagram"/>
    <s v="Video"/>
    <s v="Millennials"/>
    <n v="3509"/>
    <n v="128"/>
    <n v="10"/>
    <n v="61.47"/>
    <n v="513.47"/>
    <n v="3.6477628954117984E-2"/>
    <n v="7.8125E-2"/>
    <n v="0.48023437499999999"/>
    <n v="6.1470000000000002"/>
    <n v="8.3531804132096958"/>
    <n v="452"/>
  </r>
  <r>
    <d v="2024-12-02T00:00:00"/>
    <x v="2"/>
    <s v="Instagram"/>
    <s v="Video"/>
    <s v="Gen X"/>
    <n v="890"/>
    <n v="21"/>
    <n v="1"/>
    <n v="18.940000000000001"/>
    <n v="98.04"/>
    <n v="2.359550561797753E-2"/>
    <n v="4.7619047619047616E-2"/>
    <n v="0.90190476190476199"/>
    <n v="18.940000000000001"/>
    <n v="5.1763463569165786"/>
    <n v="79.100000000000009"/>
  </r>
  <r>
    <d v="2024-12-02T00:00:00"/>
    <x v="2"/>
    <s v="Instagram"/>
    <s v="Image"/>
    <s v="Gen Z"/>
    <n v="4501"/>
    <n v="87"/>
    <n v="0"/>
    <n v="100.28"/>
    <n v="0"/>
    <n v="1.932903799155743E-2"/>
    <n v="0"/>
    <n v="1.1526436781609195"/>
    <n v="0"/>
    <n v="0"/>
    <n v="-100.28"/>
  </r>
  <r>
    <d v="2024-12-02T00:00:00"/>
    <x v="2"/>
    <s v="Instagram"/>
    <s v="Image"/>
    <s v="Millennials"/>
    <n v="6140"/>
    <n v="72"/>
    <n v="1"/>
    <n v="84.41"/>
    <n v="55.82"/>
    <n v="1.1726384364820847E-2"/>
    <n v="1.3888888888888888E-2"/>
    <n v="1.172361111111111"/>
    <n v="84.41"/>
    <n v="0.66129605496979038"/>
    <n v="-28.589999999999996"/>
  </r>
  <r>
    <d v="2024-12-02T00:00:00"/>
    <x v="2"/>
    <s v="Instagram"/>
    <s v="Image"/>
    <s v="Gen X"/>
    <n v="813"/>
    <n v="11"/>
    <n v="0"/>
    <n v="16.489999999999998"/>
    <n v="0"/>
    <n v="1.3530135301353014E-2"/>
    <n v="0"/>
    <n v="1.499090909090909"/>
    <n v="0"/>
    <n v="0"/>
    <n v="-16.489999999999998"/>
  </r>
  <r>
    <d v="2024-12-02T00:00:00"/>
    <x v="2"/>
    <s v="Instagram"/>
    <s v="Carousel"/>
    <s v="Gen Z"/>
    <n v="3567"/>
    <n v="44"/>
    <n v="3"/>
    <n v="77.23"/>
    <n v="214.84"/>
    <n v="1.233529576675077E-2"/>
    <n v="6.8181818181818177E-2"/>
    <n v="1.7552272727272729"/>
    <n v="25.743333333333336"/>
    <n v="2.7818205360611161"/>
    <n v="137.61000000000001"/>
  </r>
  <r>
    <d v="2024-12-02T00:00:00"/>
    <x v="2"/>
    <s v="Instagram"/>
    <s v="Carousel"/>
    <s v="Millennials"/>
    <n v="7426"/>
    <n v="186"/>
    <n v="4"/>
    <n v="110.75"/>
    <n v="330.83"/>
    <n v="2.504713169943442E-2"/>
    <n v="2.1505376344086023E-2"/>
    <n v="0.59543010752688175"/>
    <n v="27.6875"/>
    <n v="2.9871783295711061"/>
    <n v="220.07999999999998"/>
  </r>
  <r>
    <d v="2024-12-02T00:00:00"/>
    <x v="2"/>
    <s v="Instagram"/>
    <s v="Carousel"/>
    <s v="Gen X"/>
    <n v="571"/>
    <n v="13"/>
    <n v="0"/>
    <n v="14.3"/>
    <n v="0"/>
    <n v="2.276707530647986E-2"/>
    <n v="0"/>
    <n v="1.1000000000000001"/>
    <n v="0"/>
    <n v="0"/>
    <n v="-14.3"/>
  </r>
  <r>
    <d v="2024-12-02T00:00:00"/>
    <x v="2"/>
    <s v="TikTok"/>
    <s v="Video"/>
    <s v="Gen Z"/>
    <n v="10762"/>
    <n v="495"/>
    <n v="37"/>
    <n v="344.41"/>
    <n v="2418.34"/>
    <n v="4.5995168184352349E-2"/>
    <n v="7.4747474747474743E-2"/>
    <n v="0.69577777777777783"/>
    <n v="9.3083783783783787"/>
    <n v="7.0216892657007639"/>
    <n v="2073.9300000000003"/>
  </r>
  <r>
    <d v="2024-12-02T00:00:00"/>
    <x v="2"/>
    <s v="TikTok"/>
    <s v="Video"/>
    <s v="Millennials"/>
    <n v="1344"/>
    <n v="32"/>
    <n v="1"/>
    <n v="50.5"/>
    <n v="74.459999999999994"/>
    <n v="2.3809523809523808E-2"/>
    <n v="3.125E-2"/>
    <n v="1.578125"/>
    <n v="50.5"/>
    <n v="1.4744554455445544"/>
    <n v="23.959999999999994"/>
  </r>
  <r>
    <d v="2024-12-02T00:00:00"/>
    <x v="2"/>
    <s v="TikTok"/>
    <s v="Video"/>
    <s v="Gen X"/>
    <n v="735"/>
    <n v="14"/>
    <n v="1"/>
    <n v="22.58"/>
    <n v="66.290000000000006"/>
    <n v="1.9047619047619049E-2"/>
    <n v="7.1428571428571425E-2"/>
    <n v="1.6128571428571428"/>
    <n v="22.58"/>
    <n v="2.9357838795394158"/>
    <n v="43.710000000000008"/>
  </r>
  <r>
    <d v="2024-12-02T00:00:00"/>
    <x v="2"/>
    <s v="TikTok"/>
    <s v="Image"/>
    <s v="Gen Z"/>
    <n v="12415"/>
    <n v="223"/>
    <n v="2"/>
    <n v="228.78"/>
    <n v="109.63"/>
    <n v="1.7962142569472414E-2"/>
    <n v="8.9686098654708519E-3"/>
    <n v="1.0259192825112107"/>
    <n v="114.39"/>
    <n v="0.47919398548824194"/>
    <n v="-119.15"/>
  </r>
  <r>
    <d v="2024-12-02T00:00:00"/>
    <x v="2"/>
    <s v="TikTok"/>
    <s v="Image"/>
    <s v="Millennials"/>
    <n v="1782"/>
    <n v="32"/>
    <n v="1"/>
    <n v="54.73"/>
    <n v="51.48"/>
    <n v="1.7957351290684626E-2"/>
    <n v="3.125E-2"/>
    <n v="1.7103124999999999"/>
    <n v="54.73"/>
    <n v="0.94061757719714967"/>
    <n v="-3.25"/>
  </r>
  <r>
    <d v="2024-12-02T00:00:00"/>
    <x v="2"/>
    <s v="TikTok"/>
    <s v="Image"/>
    <s v="Gen X"/>
    <n v="689"/>
    <n v="12"/>
    <n v="0"/>
    <n v="11.02"/>
    <n v="0"/>
    <n v="1.741654571843251E-2"/>
    <n v="0"/>
    <n v="0.91833333333333333"/>
    <n v="0"/>
    <n v="0"/>
    <n v="-11.02"/>
  </r>
  <r>
    <d v="2024-12-02T00:00:00"/>
    <x v="2"/>
    <s v="TikTok"/>
    <s v="Carousel"/>
    <s v="Gen Z"/>
    <n v="8538"/>
    <n v="166"/>
    <n v="8"/>
    <n v="160.66"/>
    <n v="659.35"/>
    <n v="1.9442492386975874E-2"/>
    <n v="4.8192771084337352E-2"/>
    <n v="0.96783132530120475"/>
    <n v="20.0825"/>
    <n v="4.1040084650815389"/>
    <n v="498.69000000000005"/>
  </r>
  <r>
    <d v="2024-12-02T00:00:00"/>
    <x v="2"/>
    <s v="TikTok"/>
    <s v="Carousel"/>
    <s v="Millennials"/>
    <n v="1516"/>
    <n v="25"/>
    <n v="1"/>
    <n v="32.54"/>
    <n v="89.64"/>
    <n v="1.6490765171503958E-2"/>
    <n v="0.04"/>
    <n v="1.3015999999999999"/>
    <n v="32.54"/>
    <n v="2.7547633681622621"/>
    <n v="57.1"/>
  </r>
  <r>
    <d v="2024-12-02T00:00:00"/>
    <x v="2"/>
    <s v="TikTok"/>
    <s v="Carousel"/>
    <s v="Gen X"/>
    <n v="625"/>
    <n v="16"/>
    <n v="1"/>
    <n v="21.96"/>
    <n v="82.64"/>
    <n v="2.5600000000000001E-2"/>
    <n v="6.25E-2"/>
    <n v="1.3725000000000001"/>
    <n v="21.96"/>
    <n v="3.7632058287795993"/>
    <n v="60.68"/>
  </r>
  <r>
    <d v="2024-12-02T00:00:00"/>
    <x v="2"/>
    <s v="Facebook"/>
    <s v="Video"/>
    <s v="Gen Z"/>
    <n v="2292"/>
    <n v="111"/>
    <n v="10"/>
    <n v="42.65"/>
    <n v="832.33"/>
    <n v="4.8429319371727751E-2"/>
    <n v="9.0090090090090086E-2"/>
    <n v="0.3842342342342342"/>
    <n v="4.2649999999999997"/>
    <n v="19.515357561547482"/>
    <n v="789.68000000000006"/>
  </r>
  <r>
    <d v="2024-12-02T00:00:00"/>
    <x v="2"/>
    <s v="Facebook"/>
    <s v="Video"/>
    <s v="Millennials"/>
    <n v="5488"/>
    <n v="171"/>
    <n v="19"/>
    <n v="99.01"/>
    <n v="1055.01"/>
    <n v="3.1158892128279884E-2"/>
    <n v="0.1111111111111111"/>
    <n v="0.57900584795321641"/>
    <n v="5.2110526315789478"/>
    <n v="10.655590344409655"/>
    <n v="956"/>
  </r>
  <r>
    <d v="2024-12-02T00:00:00"/>
    <x v="2"/>
    <s v="Facebook"/>
    <s v="Video"/>
    <s v="Gen X"/>
    <n v="4844"/>
    <n v="217"/>
    <n v="20"/>
    <n v="156.66"/>
    <n v="1581.23"/>
    <n v="4.4797687861271675E-2"/>
    <n v="9.2165898617511524E-2"/>
    <n v="0.72193548387096773"/>
    <n v="7.8330000000000002"/>
    <n v="10.093386952636283"/>
    <n v="1424.57"/>
  </r>
  <r>
    <d v="2024-12-02T00:00:00"/>
    <x v="2"/>
    <s v="Facebook"/>
    <s v="Image"/>
    <s v="Gen Z"/>
    <n v="2566"/>
    <n v="43"/>
    <n v="1"/>
    <n v="94.11"/>
    <n v="55.65"/>
    <n v="1.6757599376461419E-2"/>
    <n v="2.3255813953488372E-2"/>
    <n v="2.1886046511627906"/>
    <n v="94.11"/>
    <n v="0.59132929550525981"/>
    <n v="-38.46"/>
  </r>
  <r>
    <d v="2024-12-02T00:00:00"/>
    <x v="2"/>
    <s v="Facebook"/>
    <s v="Image"/>
    <s v="Millennials"/>
    <n v="6235"/>
    <n v="101"/>
    <n v="3"/>
    <n v="217.79"/>
    <n v="223.96"/>
    <n v="1.619887730553328E-2"/>
    <n v="2.9702970297029702E-2"/>
    <n v="2.1563366336633663"/>
    <n v="72.596666666666664"/>
    <n v="1.0283300427016853"/>
    <n v="6.1700000000000159"/>
  </r>
  <r>
    <d v="2024-12-02T00:00:00"/>
    <x v="2"/>
    <s v="Facebook"/>
    <s v="Image"/>
    <s v="Gen X"/>
    <n v="2801"/>
    <n v="54"/>
    <n v="2"/>
    <n v="66.73"/>
    <n v="107.05"/>
    <n v="1.9278828989646554E-2"/>
    <n v="3.7037037037037035E-2"/>
    <n v="1.2357407407407408"/>
    <n v="33.365000000000002"/>
    <n v="1.6042259853139516"/>
    <n v="40.319999999999993"/>
  </r>
  <r>
    <d v="2024-12-02T00:00:00"/>
    <x v="2"/>
    <s v="Facebook"/>
    <s v="Carousel"/>
    <s v="Gen Z"/>
    <n v="1773"/>
    <n v="27"/>
    <n v="2"/>
    <n v="54.14"/>
    <n v="156.93"/>
    <n v="1.5228426395939087E-2"/>
    <n v="7.407407407407407E-2"/>
    <n v="2.0051851851851854"/>
    <n v="27.07"/>
    <n v="2.8985962319911343"/>
    <n v="102.79"/>
  </r>
  <r>
    <d v="2024-12-02T00:00:00"/>
    <x v="2"/>
    <s v="Facebook"/>
    <s v="Carousel"/>
    <s v="Millennials"/>
    <n v="8618"/>
    <n v="211"/>
    <n v="4"/>
    <n v="172.42"/>
    <n v="271.04000000000002"/>
    <n v="2.4483638895335346E-2"/>
    <n v="1.8957345971563982E-2"/>
    <n v="0.81715639810426532"/>
    <n v="43.104999999999997"/>
    <n v="1.5719754088852804"/>
    <n v="98.620000000000033"/>
  </r>
  <r>
    <d v="2024-12-02T00:00:00"/>
    <x v="2"/>
    <s v="Facebook"/>
    <s v="Carousel"/>
    <s v="Gen X"/>
    <n v="5594"/>
    <n v="69"/>
    <n v="4"/>
    <n v="208.73"/>
    <n v="261.52999999999997"/>
    <n v="1.2334644261708974E-2"/>
    <n v="5.7971014492753624E-2"/>
    <n v="3.0250724637681157"/>
    <n v="52.182499999999997"/>
    <n v="1.2529583672687203"/>
    <n v="52.799999999999983"/>
  </r>
  <r>
    <d v="2024-12-03T00:00:00"/>
    <x v="2"/>
    <s v="Instagram"/>
    <s v="Video"/>
    <s v="Gen Z"/>
    <n v="9815"/>
    <n v="351"/>
    <n v="27"/>
    <n v="243.88"/>
    <n v="1546.25"/>
    <n v="3.5761589403973511E-2"/>
    <n v="7.6923076923076927E-2"/>
    <n v="0.69481481481481477"/>
    <n v="9.032592592592593"/>
    <n v="6.3402082991635229"/>
    <n v="1302.3699999999999"/>
  </r>
  <r>
    <d v="2024-12-03T00:00:00"/>
    <x v="2"/>
    <s v="Instagram"/>
    <s v="Video"/>
    <s v="Millennials"/>
    <n v="7938"/>
    <n v="246"/>
    <n v="25"/>
    <n v="226.25"/>
    <n v="2295.66"/>
    <n v="3.0990173847316706E-2"/>
    <n v="0.1016260162601626"/>
    <n v="0.91971544715447151"/>
    <n v="9.0500000000000007"/>
    <n v="10.146563535911602"/>
    <n v="2069.41"/>
  </r>
  <r>
    <d v="2024-12-03T00:00:00"/>
    <x v="2"/>
    <s v="Instagram"/>
    <s v="Video"/>
    <s v="Gen X"/>
    <n v="768"/>
    <n v="30"/>
    <n v="1"/>
    <n v="15.59"/>
    <n v="71.239999999999995"/>
    <n v="3.90625E-2"/>
    <n v="3.3333333333333333E-2"/>
    <n v="0.51966666666666661"/>
    <n v="15.59"/>
    <n v="4.5695958948043618"/>
    <n v="55.649999999999991"/>
  </r>
  <r>
    <d v="2024-12-03T00:00:00"/>
    <x v="2"/>
    <s v="Instagram"/>
    <s v="Image"/>
    <s v="Gen Z"/>
    <n v="5426"/>
    <n v="34"/>
    <n v="1"/>
    <n v="81.900000000000006"/>
    <n v="81.55"/>
    <n v="6.2661260597124957E-3"/>
    <n v="2.9411764705882353E-2"/>
    <n v="2.408823529411765"/>
    <n v="81.900000000000006"/>
    <n v="0.99572649572649563"/>
    <n v="-0.35000000000000853"/>
  </r>
  <r>
    <d v="2024-12-03T00:00:00"/>
    <x v="2"/>
    <s v="Instagram"/>
    <s v="Image"/>
    <s v="Millennials"/>
    <n v="3785"/>
    <n v="71"/>
    <n v="1"/>
    <n v="96.48"/>
    <n v="53.61"/>
    <n v="1.8758256274768823E-2"/>
    <n v="1.4084507042253521E-2"/>
    <n v="1.3588732394366199"/>
    <n v="96.48"/>
    <n v="0.55565920398009949"/>
    <n v="-42.870000000000005"/>
  </r>
  <r>
    <d v="2024-12-03T00:00:00"/>
    <x v="2"/>
    <s v="Instagram"/>
    <s v="Image"/>
    <s v="Gen X"/>
    <n v="615"/>
    <n v="5"/>
    <n v="0"/>
    <n v="12.18"/>
    <n v="0"/>
    <n v="8.130081300813009E-3"/>
    <n v="0"/>
    <n v="2.4359999999999999"/>
    <n v="0"/>
    <n v="0"/>
    <n v="-12.18"/>
  </r>
  <r>
    <d v="2024-12-03T00:00:00"/>
    <x v="2"/>
    <s v="Instagram"/>
    <s v="Carousel"/>
    <s v="Gen Z"/>
    <n v="3292"/>
    <n v="85"/>
    <n v="4"/>
    <n v="91.09"/>
    <n v="338.99"/>
    <n v="2.5820170109356014E-2"/>
    <n v="4.7058823529411764E-2"/>
    <n v="1.0716470588235294"/>
    <n v="22.772500000000001"/>
    <n v="3.7214842463497639"/>
    <n v="247.9"/>
  </r>
  <r>
    <d v="2024-12-03T00:00:00"/>
    <x v="2"/>
    <s v="Instagram"/>
    <s v="Carousel"/>
    <s v="Millennials"/>
    <n v="3920"/>
    <n v="101"/>
    <n v="6"/>
    <n v="91.84"/>
    <n v="546.41999999999996"/>
    <n v="2.576530612244898E-2"/>
    <n v="5.9405940594059403E-2"/>
    <n v="0.90930693069306934"/>
    <n v="15.306666666666667"/>
    <n v="5.9496951219512191"/>
    <n v="454.57999999999993"/>
  </r>
  <r>
    <d v="2024-12-03T00:00:00"/>
    <x v="2"/>
    <s v="Instagram"/>
    <s v="Carousel"/>
    <s v="Gen X"/>
    <n v="861"/>
    <n v="19"/>
    <n v="1"/>
    <n v="17.68"/>
    <n v="87.45"/>
    <n v="2.2067363530778164E-2"/>
    <n v="5.2631578947368418E-2"/>
    <n v="0.93052631578947365"/>
    <n v="17.68"/>
    <n v="4.9462669683257925"/>
    <n v="69.77000000000001"/>
  </r>
  <r>
    <d v="2024-12-03T00:00:00"/>
    <x v="2"/>
    <s v="TikTok"/>
    <s v="Video"/>
    <s v="Gen Z"/>
    <n v="7692"/>
    <n v="225"/>
    <n v="18"/>
    <n v="113.72"/>
    <n v="1543.24"/>
    <n v="2.9251170046801871E-2"/>
    <n v="0.08"/>
    <n v="0.50542222222222222"/>
    <n v="6.3177777777777777"/>
    <n v="13.57052409426662"/>
    <n v="1429.52"/>
  </r>
  <r>
    <d v="2024-12-03T00:00:00"/>
    <x v="2"/>
    <s v="TikTok"/>
    <s v="Video"/>
    <s v="Millennials"/>
    <n v="1995"/>
    <n v="76"/>
    <n v="10"/>
    <n v="34.68"/>
    <n v="752.31"/>
    <n v="3.8095238095238099E-2"/>
    <n v="0.13157894736842105"/>
    <n v="0.45631578947368423"/>
    <n v="3.468"/>
    <n v="21.692906574394463"/>
    <n v="717.63"/>
  </r>
  <r>
    <d v="2024-12-03T00:00:00"/>
    <x v="2"/>
    <s v="TikTok"/>
    <s v="Video"/>
    <s v="Gen X"/>
    <n v="984"/>
    <n v="37"/>
    <n v="2"/>
    <n v="16.77"/>
    <n v="145.82"/>
    <n v="3.7601626016260166E-2"/>
    <n v="5.4054054054054057E-2"/>
    <n v="0.45324324324324322"/>
    <n v="8.3849999999999998"/>
    <n v="8.6952892069171135"/>
    <n v="129.04999999999998"/>
  </r>
  <r>
    <d v="2024-12-03T00:00:00"/>
    <x v="2"/>
    <s v="TikTok"/>
    <s v="Image"/>
    <s v="Gen Z"/>
    <n v="8671"/>
    <n v="77"/>
    <n v="2"/>
    <n v="298.08999999999997"/>
    <n v="125.46"/>
    <n v="8.8801752969669013E-3"/>
    <n v="2.5974025974025976E-2"/>
    <n v="3.8712987012987008"/>
    <n v="149.04499999999999"/>
    <n v="0.42087960012076892"/>
    <n v="-172.63"/>
  </r>
  <r>
    <d v="2024-12-03T00:00:00"/>
    <x v="2"/>
    <s v="TikTok"/>
    <s v="Image"/>
    <s v="Millennials"/>
    <n v="1233"/>
    <n v="10"/>
    <n v="0"/>
    <n v="39.82"/>
    <n v="0"/>
    <n v="8.1103000811030002E-3"/>
    <n v="0"/>
    <n v="3.9820000000000002"/>
    <n v="0"/>
    <n v="0"/>
    <n v="-39.82"/>
  </r>
  <r>
    <d v="2024-12-03T00:00:00"/>
    <x v="2"/>
    <s v="TikTok"/>
    <s v="Image"/>
    <s v="Gen X"/>
    <n v="880"/>
    <n v="14"/>
    <n v="0"/>
    <n v="31.2"/>
    <n v="0"/>
    <n v="1.5909090909090907E-2"/>
    <n v="0"/>
    <n v="2.2285714285714286"/>
    <n v="0"/>
    <n v="0"/>
    <n v="-31.2"/>
  </r>
  <r>
    <d v="2024-12-03T00:00:00"/>
    <x v="2"/>
    <s v="TikTok"/>
    <s v="Carousel"/>
    <s v="Gen Z"/>
    <n v="12450"/>
    <n v="162"/>
    <n v="3"/>
    <n v="404.71"/>
    <n v="220.08"/>
    <n v="1.3012048192771084E-2"/>
    <n v="1.8518518518518517E-2"/>
    <n v="2.4982098765432097"/>
    <n v="134.90333333333334"/>
    <n v="0.54379679276519"/>
    <n v="-184.62999999999997"/>
  </r>
  <r>
    <d v="2024-12-03T00:00:00"/>
    <x v="2"/>
    <s v="TikTok"/>
    <s v="Carousel"/>
    <s v="Millennials"/>
    <n v="809"/>
    <n v="15"/>
    <n v="1"/>
    <n v="26.55"/>
    <n v="93.33"/>
    <n v="1.8541409147095178E-2"/>
    <n v="6.6666666666666666E-2"/>
    <n v="1.77"/>
    <n v="26.55"/>
    <n v="3.5152542372881355"/>
    <n v="66.78"/>
  </r>
  <r>
    <d v="2024-12-03T00:00:00"/>
    <x v="2"/>
    <s v="TikTok"/>
    <s v="Carousel"/>
    <s v="Gen X"/>
    <n v="126"/>
    <n v="1"/>
    <n v="0"/>
    <n v="3.43"/>
    <n v="0"/>
    <n v="7.9365079365079361E-3"/>
    <n v="0"/>
    <n v="3.43"/>
    <n v="0"/>
    <n v="0"/>
    <n v="-3.43"/>
  </r>
  <r>
    <d v="2024-12-03T00:00:00"/>
    <x v="2"/>
    <s v="Facebook"/>
    <s v="Video"/>
    <s v="Gen Z"/>
    <n v="2220"/>
    <n v="57"/>
    <n v="4"/>
    <n v="33.36"/>
    <n v="290.66000000000003"/>
    <n v="2.5675675675675677E-2"/>
    <n v="7.0175438596491224E-2"/>
    <n v="0.58526315789473682"/>
    <n v="8.34"/>
    <n v="8.7128297362110327"/>
    <n v="257.3"/>
  </r>
  <r>
    <d v="2024-12-03T00:00:00"/>
    <x v="2"/>
    <s v="Facebook"/>
    <s v="Video"/>
    <s v="Millennials"/>
    <n v="9755"/>
    <n v="399"/>
    <n v="43"/>
    <n v="223.21"/>
    <n v="3491.77"/>
    <n v="4.0902101486417222E-2"/>
    <n v="0.10776942355889724"/>
    <n v="0.55942355889724316"/>
    <n v="5.1909302325581397"/>
    <n v="15.643429953855113"/>
    <n v="3268.56"/>
  </r>
  <r>
    <d v="2024-12-03T00:00:00"/>
    <x v="2"/>
    <s v="Facebook"/>
    <s v="Video"/>
    <s v="Gen X"/>
    <n v="3412"/>
    <n v="125"/>
    <n v="15"/>
    <n v="121.05"/>
    <n v="976.18"/>
    <n v="3.6635404454865184E-2"/>
    <n v="0.12"/>
    <n v="0.96839999999999993"/>
    <n v="8.07"/>
    <n v="8.0642709624122269"/>
    <n v="855.13"/>
  </r>
  <r>
    <d v="2024-12-03T00:00:00"/>
    <x v="2"/>
    <s v="Facebook"/>
    <s v="Image"/>
    <s v="Gen Z"/>
    <n v="1504"/>
    <n v="27"/>
    <n v="1"/>
    <n v="46.47"/>
    <n v="57.66"/>
    <n v="1.795212765957447E-2"/>
    <n v="3.7037037037037035E-2"/>
    <n v="1.721111111111111"/>
    <n v="46.47"/>
    <n v="1.2408005164622335"/>
    <n v="11.189999999999998"/>
  </r>
  <r>
    <d v="2024-12-03T00:00:00"/>
    <x v="2"/>
    <s v="Facebook"/>
    <s v="Image"/>
    <s v="Millennials"/>
    <n v="10635"/>
    <n v="111"/>
    <n v="4"/>
    <n v="400.64"/>
    <n v="383.64"/>
    <n v="1.0437235543018336E-2"/>
    <n v="3.6036036036036036E-2"/>
    <n v="3.6093693693693694"/>
    <n v="100.16"/>
    <n v="0.95756789137380194"/>
    <n v="-17"/>
  </r>
  <r>
    <d v="2024-12-03T00:00:00"/>
    <x v="2"/>
    <s v="Facebook"/>
    <s v="Image"/>
    <s v="Gen X"/>
    <n v="3627"/>
    <n v="62"/>
    <n v="2"/>
    <n v="117.36"/>
    <n v="156.47"/>
    <n v="1.7094017094017096E-2"/>
    <n v="3.2258064516129031E-2"/>
    <n v="1.8929032258064515"/>
    <n v="58.68"/>
    <n v="1.3332481254260395"/>
    <n v="39.11"/>
  </r>
  <r>
    <d v="2024-12-03T00:00:00"/>
    <x v="2"/>
    <s v="Facebook"/>
    <s v="Carousel"/>
    <s v="Gen Z"/>
    <n v="2428"/>
    <n v="32"/>
    <n v="2"/>
    <n v="73.489999999999995"/>
    <n v="160.6"/>
    <n v="1.3179571663920923E-2"/>
    <n v="6.25E-2"/>
    <n v="2.2965624999999998"/>
    <n v="36.744999999999997"/>
    <n v="2.1853313375969519"/>
    <n v="87.11"/>
  </r>
  <r>
    <d v="2024-12-03T00:00:00"/>
    <x v="2"/>
    <s v="Facebook"/>
    <s v="Carousel"/>
    <s v="Millennials"/>
    <n v="9863"/>
    <n v="282"/>
    <n v="8"/>
    <n v="311.45999999999998"/>
    <n v="473.85"/>
    <n v="2.859170637736997E-2"/>
    <n v="2.8368794326241134E-2"/>
    <n v="1.1044680851063828"/>
    <n v="38.932499999999997"/>
    <n v="1.52138316316702"/>
    <n v="162.39000000000004"/>
  </r>
  <r>
    <d v="2024-12-03T00:00:00"/>
    <x v="2"/>
    <s v="Facebook"/>
    <s v="Carousel"/>
    <s v="Gen X"/>
    <n v="3846"/>
    <n v="46"/>
    <n v="2"/>
    <n v="62.55"/>
    <n v="105.38"/>
    <n v="1.1960478419136765E-2"/>
    <n v="4.3478260869565216E-2"/>
    <n v="1.3597826086956522"/>
    <n v="31.274999999999999"/>
    <n v="1.6847322142286172"/>
    <n v="42.83"/>
  </r>
  <r>
    <d v="2024-12-04T00:00:00"/>
    <x v="2"/>
    <s v="Instagram"/>
    <s v="Video"/>
    <s v="Gen Z"/>
    <n v="3894"/>
    <n v="103"/>
    <n v="13"/>
    <n v="116.27"/>
    <n v="793.18"/>
    <n v="2.6450950179763739E-2"/>
    <n v="0.12621359223300971"/>
    <n v="1.1288349514563107"/>
    <n v="8.9438461538461542"/>
    <n v="6.8218801066483188"/>
    <n v="676.91"/>
  </r>
  <r>
    <d v="2024-12-04T00:00:00"/>
    <x v="2"/>
    <s v="Instagram"/>
    <s v="Video"/>
    <s v="Millennials"/>
    <n v="5225"/>
    <n v="135"/>
    <n v="8"/>
    <n v="138.26"/>
    <n v="770.22"/>
    <n v="2.583732057416268E-2"/>
    <n v="5.9259259259259262E-2"/>
    <n v="1.024148148148148"/>
    <n v="17.282499999999999"/>
    <n v="5.5708086214378714"/>
    <n v="631.96"/>
  </r>
  <r>
    <d v="2024-12-04T00:00:00"/>
    <x v="2"/>
    <s v="Instagram"/>
    <s v="Video"/>
    <s v="Gen X"/>
    <n v="468"/>
    <n v="16"/>
    <n v="1"/>
    <n v="15.48"/>
    <n v="84.1"/>
    <n v="3.4188034188034191E-2"/>
    <n v="6.25E-2"/>
    <n v="0.96750000000000003"/>
    <n v="15.48"/>
    <n v="5.4328165374676995"/>
    <n v="68.61999999999999"/>
  </r>
  <r>
    <d v="2024-12-04T00:00:00"/>
    <x v="2"/>
    <s v="Instagram"/>
    <s v="Image"/>
    <s v="Gen Z"/>
    <n v="4640"/>
    <n v="76"/>
    <n v="2"/>
    <n v="132.09"/>
    <n v="156.63999999999999"/>
    <n v="1.6379310344827588E-2"/>
    <n v="2.6315789473684209E-2"/>
    <n v="1.7380263157894738"/>
    <n v="66.045000000000002"/>
    <n v="1.1858581270345976"/>
    <n v="24.549999999999983"/>
  </r>
  <r>
    <d v="2024-12-04T00:00:00"/>
    <x v="2"/>
    <s v="Instagram"/>
    <s v="Image"/>
    <s v="Millennials"/>
    <n v="7766"/>
    <n v="56"/>
    <n v="2"/>
    <n v="213.2"/>
    <n v="137.47"/>
    <n v="7.2109193922225085E-3"/>
    <n v="3.5714285714285712E-2"/>
    <n v="3.8071428571428569"/>
    <n v="106.6"/>
    <n v="0.6447936210131332"/>
    <n v="-75.72999999999999"/>
  </r>
  <r>
    <d v="2024-12-04T00:00:00"/>
    <x v="2"/>
    <s v="Instagram"/>
    <s v="Image"/>
    <s v="Gen X"/>
    <n v="206"/>
    <n v="1"/>
    <n v="0"/>
    <n v="6.12"/>
    <n v="0"/>
    <n v="4.8543689320388345E-3"/>
    <n v="0"/>
    <n v="6.12"/>
    <n v="0"/>
    <n v="0"/>
    <n v="-6.12"/>
  </r>
  <r>
    <d v="2024-12-04T00:00:00"/>
    <x v="2"/>
    <s v="Instagram"/>
    <s v="Carousel"/>
    <s v="Gen Z"/>
    <n v="9068"/>
    <n v="261"/>
    <n v="16"/>
    <n v="141.19999999999999"/>
    <n v="1299.01"/>
    <n v="2.8782531980591091E-2"/>
    <n v="6.1302681992337162E-2"/>
    <n v="0.54099616858237543"/>
    <n v="8.8249999999999993"/>
    <n v="9.1997875354107652"/>
    <n v="1157.81"/>
  </r>
  <r>
    <d v="2024-12-04T00:00:00"/>
    <x v="2"/>
    <s v="Instagram"/>
    <s v="Carousel"/>
    <s v="Millennials"/>
    <n v="5301"/>
    <n v="61"/>
    <n v="3"/>
    <n v="137.36000000000001"/>
    <n v="158.6"/>
    <n v="1.1507262780607432E-2"/>
    <n v="4.9180327868852458E-2"/>
    <n v="2.2518032786885249"/>
    <n v="45.786666666666669"/>
    <n v="1.1546301688992426"/>
    <n v="21.239999999999981"/>
  </r>
  <r>
    <d v="2024-12-04T00:00:00"/>
    <x v="2"/>
    <s v="Instagram"/>
    <s v="Carousel"/>
    <s v="Gen X"/>
    <n v="978"/>
    <n v="13"/>
    <n v="0"/>
    <n v="13.78"/>
    <n v="0"/>
    <n v="1.3292433537832311E-2"/>
    <n v="0"/>
    <n v="1.06"/>
    <n v="0"/>
    <n v="0"/>
    <n v="-13.78"/>
  </r>
  <r>
    <d v="2024-12-04T00:00:00"/>
    <x v="2"/>
    <s v="TikTok"/>
    <s v="Video"/>
    <s v="Gen Z"/>
    <n v="11354"/>
    <n v="462"/>
    <n v="48"/>
    <n v="257.73"/>
    <n v="2711.42"/>
    <n v="4.0690505548705305E-2"/>
    <n v="0.1038961038961039"/>
    <n v="0.55785714285714294"/>
    <n v="5.3693750000000007"/>
    <n v="10.520389554960618"/>
    <n v="2453.69"/>
  </r>
  <r>
    <d v="2024-12-04T00:00:00"/>
    <x v="2"/>
    <s v="TikTok"/>
    <s v="Video"/>
    <s v="Millennials"/>
    <n v="1599"/>
    <n v="36"/>
    <n v="3"/>
    <n v="36.07"/>
    <n v="254.91"/>
    <n v="2.2514071294559099E-2"/>
    <n v="8.3333333333333329E-2"/>
    <n v="1.0019444444444445"/>
    <n v="12.023333333333333"/>
    <n v="7.0670917660105346"/>
    <n v="218.84"/>
  </r>
  <r>
    <d v="2024-12-04T00:00:00"/>
    <x v="2"/>
    <s v="TikTok"/>
    <s v="Video"/>
    <s v="Gen X"/>
    <n v="511"/>
    <n v="21"/>
    <n v="2"/>
    <n v="19.329999999999998"/>
    <n v="119.09"/>
    <n v="4.1095890410958902E-2"/>
    <n v="9.5238095238095233E-2"/>
    <n v="0.92047619047619045"/>
    <n v="9.6649999999999991"/>
    <n v="6.1608898085876884"/>
    <n v="99.76"/>
  </r>
  <r>
    <d v="2024-12-04T00:00:00"/>
    <x v="2"/>
    <s v="TikTok"/>
    <s v="Image"/>
    <s v="Gen Z"/>
    <n v="13475"/>
    <n v="216"/>
    <n v="8"/>
    <n v="294.08999999999997"/>
    <n v="435.69"/>
    <n v="1.6029684601113172E-2"/>
    <n v="3.7037037037037035E-2"/>
    <n v="1.3615277777777777"/>
    <n v="36.761249999999997"/>
    <n v="1.4814852596144039"/>
    <n v="141.60000000000002"/>
  </r>
  <r>
    <d v="2024-12-04T00:00:00"/>
    <x v="2"/>
    <s v="TikTok"/>
    <s v="Image"/>
    <s v="Millennials"/>
    <n v="1066"/>
    <n v="19"/>
    <n v="0"/>
    <n v="22.5"/>
    <n v="0"/>
    <n v="1.7823639774859287E-2"/>
    <n v="0"/>
    <n v="1.1842105263157894"/>
    <n v="0"/>
    <n v="0"/>
    <n v="-22.5"/>
  </r>
  <r>
    <d v="2024-12-04T00:00:00"/>
    <x v="2"/>
    <s v="TikTok"/>
    <s v="Image"/>
    <s v="Gen X"/>
    <n v="866"/>
    <n v="16"/>
    <n v="0"/>
    <n v="33.36"/>
    <n v="0"/>
    <n v="1.8475750577367205E-2"/>
    <n v="0"/>
    <n v="2.085"/>
    <n v="0"/>
    <n v="0"/>
    <n v="-33.36"/>
  </r>
  <r>
    <d v="2024-12-04T00:00:00"/>
    <x v="2"/>
    <s v="TikTok"/>
    <s v="Carousel"/>
    <s v="Gen Z"/>
    <n v="8951"/>
    <n v="153"/>
    <n v="6"/>
    <n v="343.53"/>
    <n v="491.85"/>
    <n v="1.7093062227684058E-2"/>
    <n v="3.9215686274509803E-2"/>
    <n v="2.2452941176470587"/>
    <n v="57.254999999999995"/>
    <n v="1.4317526853549911"/>
    <n v="148.32000000000005"/>
  </r>
  <r>
    <d v="2024-12-04T00:00:00"/>
    <x v="2"/>
    <s v="TikTok"/>
    <s v="Carousel"/>
    <s v="Millennials"/>
    <n v="1777"/>
    <n v="39"/>
    <n v="2"/>
    <n v="29.62"/>
    <n v="159.96"/>
    <n v="2.1947101857062466E-2"/>
    <n v="5.128205128205128E-2"/>
    <n v="0.75948717948717948"/>
    <n v="14.81"/>
    <n v="5.4004051316677923"/>
    <n v="130.34"/>
  </r>
  <r>
    <d v="2024-12-04T00:00:00"/>
    <x v="2"/>
    <s v="TikTok"/>
    <s v="Carousel"/>
    <s v="Gen X"/>
    <n v="147"/>
    <n v="2"/>
    <n v="0"/>
    <n v="2.63"/>
    <n v="0"/>
    <n v="1.3605442176870748E-2"/>
    <n v="0"/>
    <n v="1.3149999999999999"/>
    <n v="0"/>
    <n v="0"/>
    <n v="-2.63"/>
  </r>
  <r>
    <d v="2024-12-04T00:00:00"/>
    <x v="2"/>
    <s v="Facebook"/>
    <s v="Video"/>
    <s v="Gen Z"/>
    <n v="1283"/>
    <n v="52"/>
    <n v="3"/>
    <n v="20.100000000000001"/>
    <n v="181.75"/>
    <n v="4.053000779423227E-2"/>
    <n v="5.7692307692307696E-2"/>
    <n v="0.38653846153846155"/>
    <n v="6.7"/>
    <n v="9.0422885572139293"/>
    <n v="161.65"/>
  </r>
  <r>
    <d v="2024-12-04T00:00:00"/>
    <x v="2"/>
    <s v="Facebook"/>
    <s v="Video"/>
    <s v="Millennials"/>
    <n v="9128"/>
    <n v="278"/>
    <n v="34"/>
    <n v="279.02"/>
    <n v="1790.69"/>
    <n v="3.0455740578439965E-2"/>
    <n v="0.1223021582733813"/>
    <n v="1.0036690647482014"/>
    <n v="8.2064705882352929"/>
    <n v="6.4177836714214038"/>
    <n v="1511.67"/>
  </r>
  <r>
    <d v="2024-12-04T00:00:00"/>
    <x v="2"/>
    <s v="Facebook"/>
    <s v="Video"/>
    <s v="Gen X"/>
    <n v="5141"/>
    <n v="184"/>
    <n v="17"/>
    <n v="139.01"/>
    <n v="1115.28"/>
    <n v="3.5790702198015951E-2"/>
    <n v="9.2391304347826081E-2"/>
    <n v="0.75548913043478261"/>
    <n v="8.1770588235294106"/>
    <n v="8.0230199266239843"/>
    <n v="976.27"/>
  </r>
  <r>
    <d v="2024-12-04T00:00:00"/>
    <x v="2"/>
    <s v="Facebook"/>
    <s v="Image"/>
    <s v="Gen Z"/>
    <n v="2209"/>
    <n v="17"/>
    <n v="0"/>
    <n v="81.23"/>
    <n v="0"/>
    <n v="7.6957899502037123E-3"/>
    <n v="0"/>
    <n v="4.7782352941176471"/>
    <n v="0"/>
    <n v="0"/>
    <n v="-81.23"/>
  </r>
  <r>
    <d v="2024-12-04T00:00:00"/>
    <x v="2"/>
    <s v="Facebook"/>
    <s v="Image"/>
    <s v="Millennials"/>
    <n v="9406"/>
    <n v="150"/>
    <n v="3"/>
    <n v="128.66"/>
    <n v="161.38"/>
    <n v="1.5947267701467149E-2"/>
    <n v="0.02"/>
    <n v="0.85773333333333335"/>
    <n v="42.886666666666663"/>
    <n v="1.2543136950101041"/>
    <n v="32.72"/>
  </r>
  <r>
    <d v="2024-12-04T00:00:00"/>
    <x v="2"/>
    <s v="Facebook"/>
    <s v="Image"/>
    <s v="Gen X"/>
    <n v="5013"/>
    <n v="99"/>
    <n v="4"/>
    <n v="190.69"/>
    <n v="373.3"/>
    <n v="1.9748653500897665E-2"/>
    <n v="4.0404040404040407E-2"/>
    <n v="1.9261616161616162"/>
    <n v="47.672499999999999"/>
    <n v="1.9576275630604647"/>
    <n v="182.61"/>
  </r>
  <r>
    <d v="2024-12-04T00:00:00"/>
    <x v="2"/>
    <s v="Facebook"/>
    <s v="Carousel"/>
    <s v="Gen Z"/>
    <n v="1045"/>
    <n v="11"/>
    <n v="0"/>
    <n v="18.3"/>
    <n v="0"/>
    <n v="1.0526315789473684E-2"/>
    <n v="0"/>
    <n v="1.6636363636363638"/>
    <n v="0"/>
    <n v="0"/>
    <n v="-18.3"/>
  </r>
  <r>
    <d v="2024-12-04T00:00:00"/>
    <x v="2"/>
    <s v="Facebook"/>
    <s v="Carousel"/>
    <s v="Millennials"/>
    <n v="4846"/>
    <n v="119"/>
    <n v="7"/>
    <n v="152.12"/>
    <n v="647.42999999999995"/>
    <n v="2.4556335121749897E-2"/>
    <n v="5.8823529411764705E-2"/>
    <n v="1.2783193277310925"/>
    <n v="21.731428571428573"/>
    <n v="4.2560478569550346"/>
    <n v="495.30999999999995"/>
  </r>
  <r>
    <d v="2024-12-04T00:00:00"/>
    <x v="2"/>
    <s v="Facebook"/>
    <s v="Carousel"/>
    <s v="Gen X"/>
    <n v="4572"/>
    <n v="98"/>
    <n v="7"/>
    <n v="132.97"/>
    <n v="597.05999999999995"/>
    <n v="2.1434820647419073E-2"/>
    <n v="7.1428571428571425E-2"/>
    <n v="1.3568367346938774"/>
    <n v="18.995714285714286"/>
    <n v="4.4901857561856051"/>
    <n v="464.08999999999992"/>
  </r>
  <r>
    <d v="2024-12-05T00:00:00"/>
    <x v="2"/>
    <s v="Instagram"/>
    <s v="Video"/>
    <s v="Gen Z"/>
    <n v="5405"/>
    <n v="199"/>
    <n v="13"/>
    <n v="103.68"/>
    <n v="873.65"/>
    <n v="3.6817761332099908E-2"/>
    <n v="6.5326633165829151E-2"/>
    <n v="0.52100502512562819"/>
    <n v="7.9753846153846162"/>
    <n v="8.4264081790123448"/>
    <n v="769.97"/>
  </r>
  <r>
    <d v="2024-12-05T00:00:00"/>
    <x v="2"/>
    <s v="Instagram"/>
    <s v="Video"/>
    <s v="Millennials"/>
    <n v="7239"/>
    <n v="161"/>
    <n v="10"/>
    <n v="95.58"/>
    <n v="999.35"/>
    <n v="2.2240640972510016E-2"/>
    <n v="6.2111801242236024E-2"/>
    <n v="0.59366459627329193"/>
    <n v="9.5579999999999998"/>
    <n v="10.455639255074283"/>
    <n v="903.77"/>
  </r>
  <r>
    <d v="2024-12-05T00:00:00"/>
    <x v="2"/>
    <s v="Instagram"/>
    <s v="Video"/>
    <s v="Gen X"/>
    <n v="821"/>
    <n v="32"/>
    <n v="1"/>
    <n v="31.74"/>
    <n v="54.02"/>
    <n v="3.8976857490864797E-2"/>
    <n v="3.125E-2"/>
    <n v="0.99187499999999995"/>
    <n v="31.74"/>
    <n v="1.7019533711405168"/>
    <n v="22.280000000000005"/>
  </r>
  <r>
    <d v="2024-12-05T00:00:00"/>
    <x v="2"/>
    <s v="Instagram"/>
    <s v="Image"/>
    <s v="Gen Z"/>
    <n v="5066"/>
    <n v="30"/>
    <n v="1"/>
    <n v="65.41"/>
    <n v="84.96"/>
    <n v="5.9218318199763123E-3"/>
    <n v="3.3333333333333333E-2"/>
    <n v="2.180333333333333"/>
    <n v="65.41"/>
    <n v="1.2988839626968354"/>
    <n v="19.549999999999997"/>
  </r>
  <r>
    <d v="2024-12-05T00:00:00"/>
    <x v="2"/>
    <s v="Instagram"/>
    <s v="Image"/>
    <s v="Millennials"/>
    <n v="2986"/>
    <n v="50"/>
    <n v="0"/>
    <n v="92.79"/>
    <n v="0"/>
    <n v="1.6744809109176157E-2"/>
    <n v="0"/>
    <n v="1.8558000000000001"/>
    <n v="0"/>
    <n v="0"/>
    <n v="-92.79"/>
  </r>
  <r>
    <d v="2024-12-05T00:00:00"/>
    <x v="2"/>
    <s v="Instagram"/>
    <s v="Image"/>
    <s v="Gen X"/>
    <n v="855"/>
    <n v="12"/>
    <n v="0"/>
    <n v="31.64"/>
    <n v="0"/>
    <n v="1.4035087719298246E-2"/>
    <n v="0"/>
    <n v="2.6366666666666667"/>
    <n v="0"/>
    <n v="0"/>
    <n v="-31.64"/>
  </r>
  <r>
    <d v="2024-12-05T00:00:00"/>
    <x v="2"/>
    <s v="Instagram"/>
    <s v="Carousel"/>
    <s v="Gen Z"/>
    <n v="3405"/>
    <n v="80"/>
    <n v="2"/>
    <n v="85.72"/>
    <n v="105.04"/>
    <n v="2.3494860499265784E-2"/>
    <n v="2.5000000000000001E-2"/>
    <n v="1.0714999999999999"/>
    <n v="42.86"/>
    <n v="1.2253849743350445"/>
    <n v="19.320000000000007"/>
  </r>
  <r>
    <d v="2024-12-05T00:00:00"/>
    <x v="2"/>
    <s v="Instagram"/>
    <s v="Carousel"/>
    <s v="Millennials"/>
    <n v="6646"/>
    <n v="141"/>
    <n v="8"/>
    <n v="208.11"/>
    <n v="691.51"/>
    <n v="2.1215768883538971E-2"/>
    <n v="5.6737588652482268E-2"/>
    <n v="1.4759574468085108"/>
    <n v="26.013750000000002"/>
    <n v="3.322810052376147"/>
    <n v="483.4"/>
  </r>
  <r>
    <d v="2024-12-05T00:00:00"/>
    <x v="2"/>
    <s v="Instagram"/>
    <s v="Carousel"/>
    <s v="Gen X"/>
    <n v="886"/>
    <n v="25"/>
    <n v="0"/>
    <n v="21.31"/>
    <n v="0"/>
    <n v="2.8216704288939052E-2"/>
    <n v="0"/>
    <n v="0.85239999999999994"/>
    <n v="0"/>
    <n v="0"/>
    <n v="-21.31"/>
  </r>
  <r>
    <d v="2024-12-05T00:00:00"/>
    <x v="2"/>
    <s v="TikTok"/>
    <s v="Video"/>
    <s v="Gen Z"/>
    <n v="7636"/>
    <n v="172"/>
    <n v="21"/>
    <n v="204.65"/>
    <n v="1114.48"/>
    <n v="2.2524882137244632E-2"/>
    <n v="0.12209302325581395"/>
    <n v="1.1898255813953489"/>
    <n v="9.7452380952380953"/>
    <n v="5.4457854874175418"/>
    <n v="909.83"/>
  </r>
  <r>
    <d v="2024-12-05T00:00:00"/>
    <x v="2"/>
    <s v="TikTok"/>
    <s v="Video"/>
    <s v="Millennials"/>
    <n v="868"/>
    <n v="41"/>
    <n v="5"/>
    <n v="13.42"/>
    <n v="256.18"/>
    <n v="4.7235023041474651E-2"/>
    <n v="0.12195121951219512"/>
    <n v="0.32731707317073172"/>
    <n v="2.6840000000000002"/>
    <n v="19.089418777943369"/>
    <n v="242.76000000000002"/>
  </r>
  <r>
    <d v="2024-12-05T00:00:00"/>
    <x v="2"/>
    <s v="TikTok"/>
    <s v="Video"/>
    <s v="Gen X"/>
    <n v="330"/>
    <n v="8"/>
    <n v="0"/>
    <n v="9.44"/>
    <n v="0"/>
    <n v="2.4242424242424242E-2"/>
    <n v="0"/>
    <n v="1.18"/>
    <n v="0"/>
    <n v="0"/>
    <n v="-9.44"/>
  </r>
  <r>
    <d v="2024-12-05T00:00:00"/>
    <x v="2"/>
    <s v="TikTok"/>
    <s v="Image"/>
    <s v="Gen Z"/>
    <n v="10148"/>
    <n v="165"/>
    <n v="7"/>
    <n v="258.70999999999998"/>
    <n v="684.78"/>
    <n v="1.6259361450532125E-2"/>
    <n v="4.2424242424242427E-2"/>
    <n v="1.5679393939393937"/>
    <n v="36.958571428571425"/>
    <n v="2.6469019365312514"/>
    <n v="426.07"/>
  </r>
  <r>
    <d v="2024-12-05T00:00:00"/>
    <x v="2"/>
    <s v="TikTok"/>
    <s v="Image"/>
    <s v="Millennials"/>
    <n v="1730"/>
    <n v="25"/>
    <n v="0"/>
    <n v="56.33"/>
    <n v="0"/>
    <n v="1.4450867052023121E-2"/>
    <n v="0"/>
    <n v="2.2532000000000001"/>
    <n v="0"/>
    <n v="0"/>
    <n v="-56.33"/>
  </r>
  <r>
    <d v="2024-12-05T00:00:00"/>
    <x v="2"/>
    <s v="TikTok"/>
    <s v="Image"/>
    <s v="Gen X"/>
    <n v="127"/>
    <n v="2"/>
    <n v="0"/>
    <n v="4.41"/>
    <n v="0"/>
    <n v="1.5748031496062992E-2"/>
    <n v="0"/>
    <n v="2.2050000000000001"/>
    <n v="0"/>
    <n v="0"/>
    <n v="-4.41"/>
  </r>
  <r>
    <d v="2024-12-05T00:00:00"/>
    <x v="2"/>
    <s v="TikTok"/>
    <s v="Carousel"/>
    <s v="Gen Z"/>
    <n v="11522"/>
    <n v="224"/>
    <n v="5"/>
    <n v="411.24"/>
    <n v="389.98"/>
    <n v="1.9441069258809233E-2"/>
    <n v="2.2321428571428572E-2"/>
    <n v="1.8358928571428572"/>
    <n v="82.248000000000005"/>
    <n v="0.94830269429043867"/>
    <n v="-21.259999999999991"/>
  </r>
  <r>
    <d v="2024-12-05T00:00:00"/>
    <x v="2"/>
    <s v="TikTok"/>
    <s v="Carousel"/>
    <s v="Millennials"/>
    <n v="1575"/>
    <n v="34"/>
    <n v="2"/>
    <n v="36.54"/>
    <n v="173.12"/>
    <n v="2.1587301587301589E-2"/>
    <n v="5.8823529411764705E-2"/>
    <n v="1.0747058823529412"/>
    <n v="18.27"/>
    <n v="4.7378215654077724"/>
    <n v="136.58000000000001"/>
  </r>
  <r>
    <d v="2024-12-05T00:00:00"/>
    <x v="2"/>
    <s v="TikTok"/>
    <s v="Carousel"/>
    <s v="Gen X"/>
    <n v="772"/>
    <n v="9"/>
    <n v="0"/>
    <n v="14.63"/>
    <n v="0"/>
    <n v="1.1658031088082901E-2"/>
    <n v="0"/>
    <n v="1.6255555555555556"/>
    <n v="0"/>
    <n v="0"/>
    <n v="-14.63"/>
  </r>
  <r>
    <d v="2024-12-05T00:00:00"/>
    <x v="2"/>
    <s v="Facebook"/>
    <s v="Video"/>
    <s v="Gen Z"/>
    <n v="1905"/>
    <n v="54"/>
    <n v="6"/>
    <n v="60.23"/>
    <n v="362.28"/>
    <n v="2.8346456692913385E-2"/>
    <n v="0.1111111111111111"/>
    <n v="1.1153703703703703"/>
    <n v="10.038333333333332"/>
    <n v="6.0149427195749627"/>
    <n v="302.04999999999995"/>
  </r>
  <r>
    <d v="2024-12-05T00:00:00"/>
    <x v="2"/>
    <s v="Facebook"/>
    <s v="Video"/>
    <s v="Millennials"/>
    <n v="10071"/>
    <n v="453"/>
    <n v="43"/>
    <n v="334.84"/>
    <n v="3540.05"/>
    <n v="4.4980637473935062E-2"/>
    <n v="9.4922737306843266E-2"/>
    <n v="0.73916114790286969"/>
    <n v="7.7869767441860462"/>
    <n v="10.572362919603394"/>
    <n v="3205.21"/>
  </r>
  <r>
    <d v="2024-12-05T00:00:00"/>
    <x v="2"/>
    <s v="Facebook"/>
    <s v="Video"/>
    <s v="Gen X"/>
    <n v="2379"/>
    <n v="88"/>
    <n v="9"/>
    <n v="78.34"/>
    <n v="820.72"/>
    <n v="3.6990332072299285E-2"/>
    <n v="0.10227272727272728"/>
    <n v="0.89022727272727276"/>
    <n v="8.7044444444444444"/>
    <n v="10.476384988511615"/>
    <n v="742.38"/>
  </r>
  <r>
    <d v="2024-12-05T00:00:00"/>
    <x v="2"/>
    <s v="Facebook"/>
    <s v="Image"/>
    <s v="Gen Z"/>
    <n v="2547"/>
    <n v="28"/>
    <n v="0"/>
    <n v="44.69"/>
    <n v="0"/>
    <n v="1.099332548095799E-2"/>
    <n v="0"/>
    <n v="1.5960714285714286"/>
    <n v="0"/>
    <n v="0"/>
    <n v="-44.69"/>
  </r>
  <r>
    <d v="2024-12-05T00:00:00"/>
    <x v="2"/>
    <s v="Facebook"/>
    <s v="Image"/>
    <s v="Millennials"/>
    <n v="10851"/>
    <n v="143"/>
    <n v="5"/>
    <n v="227.93"/>
    <n v="387.19"/>
    <n v="1.3178508893189568E-2"/>
    <n v="3.4965034965034968E-2"/>
    <n v="1.593916083916084"/>
    <n v="45.585999999999999"/>
    <n v="1.6987232922388451"/>
    <n v="159.26"/>
  </r>
  <r>
    <d v="2024-12-05T00:00:00"/>
    <x v="2"/>
    <s v="Facebook"/>
    <s v="Image"/>
    <s v="Gen X"/>
    <n v="3409"/>
    <n v="49"/>
    <n v="0"/>
    <n v="101.23"/>
    <n v="0"/>
    <n v="1.4373716632443531E-2"/>
    <n v="0"/>
    <n v="2.065918367346939"/>
    <n v="0"/>
    <n v="0"/>
    <n v="-101.23"/>
  </r>
  <r>
    <d v="2024-12-05T00:00:00"/>
    <x v="2"/>
    <s v="Facebook"/>
    <s v="Carousel"/>
    <s v="Gen Z"/>
    <n v="1142"/>
    <n v="22"/>
    <n v="1"/>
    <n v="30.71"/>
    <n v="97.55"/>
    <n v="1.9264448336252189E-2"/>
    <n v="4.5454545454545456E-2"/>
    <n v="1.395909090909091"/>
    <n v="30.71"/>
    <n v="3.1764897427548027"/>
    <n v="66.84"/>
  </r>
  <r>
    <d v="2024-12-05T00:00:00"/>
    <x v="2"/>
    <s v="Facebook"/>
    <s v="Carousel"/>
    <s v="Millennials"/>
    <n v="5108"/>
    <n v="85"/>
    <n v="4"/>
    <n v="189.25"/>
    <n v="376.61"/>
    <n v="1.6640563821456539E-2"/>
    <n v="4.7058823529411764E-2"/>
    <n v="2.2264705882352942"/>
    <n v="47.3125"/>
    <n v="1.9900132100396302"/>
    <n v="187.36"/>
  </r>
  <r>
    <d v="2024-12-05T00:00:00"/>
    <x v="2"/>
    <s v="Facebook"/>
    <s v="Carousel"/>
    <s v="Gen X"/>
    <n v="3730"/>
    <n v="47"/>
    <n v="1"/>
    <n v="98.44"/>
    <n v="99.81"/>
    <n v="1.2600536193029491E-2"/>
    <n v="2.1276595744680851E-2"/>
    <n v="2.0944680851063828"/>
    <n v="98.44"/>
    <n v="1.0139171068671273"/>
    <n v="1.3700000000000045"/>
  </r>
  <r>
    <d v="2024-12-06T00:00:00"/>
    <x v="2"/>
    <s v="Instagram"/>
    <s v="Video"/>
    <s v="Gen Z"/>
    <n v="3926"/>
    <n v="142"/>
    <n v="13"/>
    <n v="127.29"/>
    <n v="1175.7"/>
    <n v="3.616912888436067E-2"/>
    <n v="9.154929577464789E-2"/>
    <n v="0.89640845070422537"/>
    <n v="9.7915384615384617"/>
    <n v="9.2363893471600278"/>
    <n v="1048.4100000000001"/>
  </r>
  <r>
    <d v="2024-12-06T00:00:00"/>
    <x v="2"/>
    <s v="Instagram"/>
    <s v="Video"/>
    <s v="Millennials"/>
    <n v="3133"/>
    <n v="106"/>
    <n v="12"/>
    <n v="114.34"/>
    <n v="720.31"/>
    <n v="3.3833386530481964E-2"/>
    <n v="0.11320754716981132"/>
    <n v="1.078679245283019"/>
    <n v="9.5283333333333342"/>
    <n v="6.2997201329368542"/>
    <n v="605.96999999999991"/>
  </r>
  <r>
    <d v="2024-12-06T00:00:00"/>
    <x v="2"/>
    <s v="Instagram"/>
    <s v="Video"/>
    <s v="Gen X"/>
    <n v="974"/>
    <n v="28"/>
    <n v="3"/>
    <n v="27.95"/>
    <n v="214.86"/>
    <n v="2.8747433264887063E-2"/>
    <n v="0.10714285714285714"/>
    <n v="0.99821428571428572"/>
    <n v="9.3166666666666664"/>
    <n v="7.6872987477638643"/>
    <n v="186.91000000000003"/>
  </r>
  <r>
    <d v="2024-12-06T00:00:00"/>
    <x v="2"/>
    <s v="Instagram"/>
    <s v="Image"/>
    <s v="Gen Z"/>
    <n v="8071"/>
    <n v="125"/>
    <n v="2"/>
    <n v="196.86"/>
    <n v="157.80000000000001"/>
    <n v="1.5487548011398835E-2"/>
    <n v="1.6E-2"/>
    <n v="1.5748800000000001"/>
    <n v="98.43"/>
    <n v="0.80158488265772632"/>
    <n v="-39.06"/>
  </r>
  <r>
    <d v="2024-12-06T00:00:00"/>
    <x v="2"/>
    <s v="Instagram"/>
    <s v="Image"/>
    <s v="Millennials"/>
    <n v="5744"/>
    <n v="80"/>
    <n v="1"/>
    <n v="94.31"/>
    <n v="68.98"/>
    <n v="1.3927576601671309E-2"/>
    <n v="1.2500000000000001E-2"/>
    <n v="1.1788750000000001"/>
    <n v="94.31"/>
    <n v="0.73141766514685613"/>
    <n v="-25.33"/>
  </r>
  <r>
    <d v="2024-12-06T00:00:00"/>
    <x v="2"/>
    <s v="Instagram"/>
    <s v="Image"/>
    <s v="Gen X"/>
    <n v="111"/>
    <n v="1"/>
    <n v="0"/>
    <n v="2.2200000000000002"/>
    <n v="0"/>
    <n v="9.0090090090090089E-3"/>
    <n v="0"/>
    <n v="2.2200000000000002"/>
    <n v="0"/>
    <n v="0"/>
    <n v="-2.2200000000000002"/>
  </r>
  <r>
    <d v="2024-12-06T00:00:00"/>
    <x v="2"/>
    <s v="Instagram"/>
    <s v="Carousel"/>
    <s v="Gen Z"/>
    <n v="6375"/>
    <n v="146"/>
    <n v="5"/>
    <n v="141.49"/>
    <n v="485.54"/>
    <n v="2.2901960784313724E-2"/>
    <n v="3.4246575342465752E-2"/>
    <n v="0.9691095890410959"/>
    <n v="28.298000000000002"/>
    <n v="3.4316206092303343"/>
    <n v="344.05"/>
  </r>
  <r>
    <d v="2024-12-06T00:00:00"/>
    <x v="2"/>
    <s v="Instagram"/>
    <s v="Carousel"/>
    <s v="Millennials"/>
    <n v="7608"/>
    <n v="215"/>
    <n v="9"/>
    <n v="287.45999999999998"/>
    <n v="630.84"/>
    <n v="2.8259726603575185E-2"/>
    <n v="4.1860465116279069E-2"/>
    <n v="1.3370232558139534"/>
    <n v="31.939999999999998"/>
    <n v="2.1945314130661662"/>
    <n v="343.38000000000005"/>
  </r>
  <r>
    <d v="2024-12-06T00:00:00"/>
    <x v="2"/>
    <s v="Instagram"/>
    <s v="Carousel"/>
    <s v="Gen X"/>
    <n v="707"/>
    <n v="8"/>
    <n v="0"/>
    <n v="22.37"/>
    <n v="0"/>
    <n v="1.1315417256011316E-2"/>
    <n v="0"/>
    <n v="2.7962500000000001"/>
    <n v="0"/>
    <n v="0"/>
    <n v="-22.37"/>
  </r>
  <r>
    <d v="2024-12-06T00:00:00"/>
    <x v="2"/>
    <s v="TikTok"/>
    <s v="Video"/>
    <s v="Gen Z"/>
    <n v="12709"/>
    <n v="589"/>
    <n v="64"/>
    <n v="318.22000000000003"/>
    <n v="6122.15"/>
    <n v="4.6345109764733654E-2"/>
    <n v="0.10865874363327674"/>
    <n v="0.54027164685908324"/>
    <n v="4.9721875000000004"/>
    <n v="19.238734209037769"/>
    <n v="5803.9299999999994"/>
  </r>
  <r>
    <d v="2024-12-06T00:00:00"/>
    <x v="2"/>
    <s v="TikTok"/>
    <s v="Video"/>
    <s v="Millennials"/>
    <n v="1779"/>
    <n v="63"/>
    <n v="7"/>
    <n v="64.2"/>
    <n v="447.96"/>
    <n v="3.5413153456998317E-2"/>
    <n v="0.1111111111111111"/>
    <n v="1.0190476190476192"/>
    <n v="9.1714285714285726"/>
    <n v="6.9775700934579437"/>
    <n v="383.76"/>
  </r>
  <r>
    <d v="2024-12-06T00:00:00"/>
    <x v="2"/>
    <s v="TikTok"/>
    <s v="Video"/>
    <s v="Gen X"/>
    <n v="457"/>
    <n v="17"/>
    <n v="2"/>
    <n v="16.8"/>
    <n v="163.57"/>
    <n v="3.7199124726477024E-2"/>
    <n v="0.11764705882352941"/>
    <n v="0.9882352941176471"/>
    <n v="8.4"/>
    <n v="9.7363095238095223"/>
    <n v="146.76999999999998"/>
  </r>
  <r>
    <d v="2024-12-06T00:00:00"/>
    <x v="2"/>
    <s v="TikTok"/>
    <s v="Image"/>
    <s v="Gen Z"/>
    <n v="7505"/>
    <n v="85"/>
    <n v="2"/>
    <n v="201.02"/>
    <n v="164.08"/>
    <n v="1.1325782811459028E-2"/>
    <n v="2.3529411764705882E-2"/>
    <n v="2.3649411764705883"/>
    <n v="100.51"/>
    <n v="0.81623719032932052"/>
    <n v="-36.94"/>
  </r>
  <r>
    <d v="2024-12-06T00:00:00"/>
    <x v="2"/>
    <s v="TikTok"/>
    <s v="Image"/>
    <s v="Millennials"/>
    <n v="902"/>
    <n v="4"/>
    <n v="0"/>
    <n v="28.51"/>
    <n v="0"/>
    <n v="4.434589800443459E-3"/>
    <n v="0"/>
    <n v="7.1275000000000004"/>
    <n v="0"/>
    <n v="0"/>
    <n v="-28.51"/>
  </r>
  <r>
    <d v="2024-12-06T00:00:00"/>
    <x v="2"/>
    <s v="TikTok"/>
    <s v="Image"/>
    <s v="Gen X"/>
    <n v="359"/>
    <n v="3"/>
    <n v="0"/>
    <n v="6.35"/>
    <n v="0"/>
    <n v="8.356545961002786E-3"/>
    <n v="0"/>
    <n v="2.1166666666666667"/>
    <n v="0"/>
    <n v="0"/>
    <n v="-6.35"/>
  </r>
  <r>
    <d v="2024-12-06T00:00:00"/>
    <x v="2"/>
    <s v="TikTok"/>
    <s v="Carousel"/>
    <s v="Gen Z"/>
    <n v="7726"/>
    <n v="151"/>
    <n v="8"/>
    <n v="211.96"/>
    <n v="705.2"/>
    <n v="1.9544395547501942E-2"/>
    <n v="5.2980132450331126E-2"/>
    <n v="1.4037086092715232"/>
    <n v="26.495000000000001"/>
    <n v="3.3270428382713719"/>
    <n v="493.24"/>
  </r>
  <r>
    <d v="2024-12-06T00:00:00"/>
    <x v="2"/>
    <s v="TikTok"/>
    <s v="Carousel"/>
    <s v="Millennials"/>
    <n v="640"/>
    <n v="13"/>
    <n v="1"/>
    <n v="20.36"/>
    <n v="66.540000000000006"/>
    <n v="2.0312500000000001E-2"/>
    <n v="7.6923076923076927E-2"/>
    <n v="1.566153846153846"/>
    <n v="20.36"/>
    <n v="3.2681728880157177"/>
    <n v="46.180000000000007"/>
  </r>
  <r>
    <d v="2024-12-06T00:00:00"/>
    <x v="2"/>
    <s v="TikTok"/>
    <s v="Carousel"/>
    <s v="Gen X"/>
    <n v="542"/>
    <n v="7"/>
    <n v="0"/>
    <n v="13.88"/>
    <n v="0"/>
    <n v="1.2915129151291513E-2"/>
    <n v="0"/>
    <n v="1.9828571428571429"/>
    <n v="0"/>
    <n v="0"/>
    <n v="-13.88"/>
  </r>
  <r>
    <d v="2024-12-06T00:00:00"/>
    <x v="2"/>
    <s v="Facebook"/>
    <s v="Video"/>
    <s v="Gen Z"/>
    <n v="1932"/>
    <n v="80"/>
    <n v="6"/>
    <n v="71.400000000000006"/>
    <n v="325.91000000000003"/>
    <n v="4.1407867494824016E-2"/>
    <n v="7.4999999999999997E-2"/>
    <n v="0.89250000000000007"/>
    <n v="11.9"/>
    <n v="4.564565826330532"/>
    <n v="254.51000000000002"/>
  </r>
  <r>
    <d v="2024-12-06T00:00:00"/>
    <x v="2"/>
    <s v="Facebook"/>
    <s v="Video"/>
    <s v="Millennials"/>
    <n v="4210"/>
    <n v="130"/>
    <n v="8"/>
    <n v="96.38"/>
    <n v="625.12"/>
    <n v="3.0878859857482184E-2"/>
    <n v="6.1538461538461542E-2"/>
    <n v="0.74138461538461531"/>
    <n v="12.047499999999999"/>
    <n v="6.4859929445943143"/>
    <n v="528.74"/>
  </r>
  <r>
    <d v="2024-12-06T00:00:00"/>
    <x v="2"/>
    <s v="Facebook"/>
    <s v="Video"/>
    <s v="Gen X"/>
    <n v="2803"/>
    <n v="121"/>
    <n v="7"/>
    <n v="54.45"/>
    <n v="393.3"/>
    <n v="4.3168034249018911E-2"/>
    <n v="5.7851239669421489E-2"/>
    <n v="0.45"/>
    <n v="7.7785714285714294"/>
    <n v="7.2231404958677681"/>
    <n v="338.85"/>
  </r>
  <r>
    <d v="2024-12-06T00:00:00"/>
    <x v="2"/>
    <s v="Facebook"/>
    <s v="Image"/>
    <s v="Gen Z"/>
    <n v="1793"/>
    <n v="15"/>
    <n v="0"/>
    <n v="55.87"/>
    <n v="0"/>
    <n v="8.3658672615727833E-3"/>
    <n v="0"/>
    <n v="3.7246666666666663"/>
    <n v="0"/>
    <n v="0"/>
    <n v="-55.87"/>
  </r>
  <r>
    <d v="2024-12-06T00:00:00"/>
    <x v="2"/>
    <s v="Facebook"/>
    <s v="Image"/>
    <s v="Millennials"/>
    <n v="4831"/>
    <n v="87"/>
    <n v="3"/>
    <n v="96.07"/>
    <n v="207.61"/>
    <n v="1.8008693852204511E-2"/>
    <n v="3.4482758620689655E-2"/>
    <n v="1.1042528735632182"/>
    <n v="32.023333333333333"/>
    <n v="2.1610284167794318"/>
    <n v="111.54000000000002"/>
  </r>
  <r>
    <d v="2024-12-06T00:00:00"/>
    <x v="2"/>
    <s v="Facebook"/>
    <s v="Image"/>
    <s v="Gen X"/>
    <n v="2269"/>
    <n v="12"/>
    <n v="0"/>
    <n v="33.96"/>
    <n v="0"/>
    <n v="5.2886734244160421E-3"/>
    <n v="0"/>
    <n v="2.83"/>
    <n v="0"/>
    <n v="0"/>
    <n v="-33.96"/>
  </r>
  <r>
    <d v="2024-12-06T00:00:00"/>
    <x v="2"/>
    <s v="Facebook"/>
    <s v="Carousel"/>
    <s v="Gen Z"/>
    <n v="2540"/>
    <n v="67"/>
    <n v="5"/>
    <n v="94.37"/>
    <n v="392.42"/>
    <n v="2.6377952755905511E-2"/>
    <n v="7.4626865671641784E-2"/>
    <n v="1.4085074626865672"/>
    <n v="18.874000000000002"/>
    <n v="4.1583130232065271"/>
    <n v="298.05"/>
  </r>
  <r>
    <d v="2024-12-06T00:00:00"/>
    <x v="2"/>
    <s v="Facebook"/>
    <s v="Carousel"/>
    <s v="Millennials"/>
    <n v="9682"/>
    <n v="165"/>
    <n v="11"/>
    <n v="232.42"/>
    <n v="1052.1300000000001"/>
    <n v="1.7041933484817185E-2"/>
    <n v="6.6666666666666666E-2"/>
    <n v="1.4086060606060606"/>
    <n v="21.129090909090909"/>
    <n v="4.5268479476809231"/>
    <n v="819.71000000000015"/>
  </r>
  <r>
    <d v="2024-12-06T00:00:00"/>
    <x v="2"/>
    <s v="Facebook"/>
    <s v="Carousel"/>
    <s v="Gen X"/>
    <n v="3115"/>
    <n v="35"/>
    <n v="1"/>
    <n v="74.7"/>
    <n v="61.88"/>
    <n v="1.1235955056179775E-2"/>
    <n v="2.8571428571428571E-2"/>
    <n v="2.1342857142857143"/>
    <n v="74.7"/>
    <n v="0.82838018741633201"/>
    <n v="-12.82"/>
  </r>
  <r>
    <d v="2024-12-07T00:00:00"/>
    <x v="2"/>
    <s v="Instagram"/>
    <s v="Video"/>
    <s v="Gen Z"/>
    <n v="5426"/>
    <n v="192"/>
    <n v="17"/>
    <n v="190.72"/>
    <n v="1526.23"/>
    <n v="3.5385182454847036E-2"/>
    <n v="8.8541666666666671E-2"/>
    <n v="0.99333333333333329"/>
    <n v="11.218823529411765"/>
    <n v="8.0024643456375841"/>
    <n v="1335.51"/>
  </r>
  <r>
    <d v="2024-12-07T00:00:00"/>
    <x v="2"/>
    <s v="Instagram"/>
    <s v="Video"/>
    <s v="Millennials"/>
    <n v="7772"/>
    <n v="316"/>
    <n v="35"/>
    <n v="221.89"/>
    <n v="2443.88"/>
    <n v="4.0658775090066906E-2"/>
    <n v="0.11075949367088607"/>
    <n v="0.70218354430379748"/>
    <n v="6.339714285714285"/>
    <n v="11.013925819099555"/>
    <n v="2221.9900000000002"/>
  </r>
  <r>
    <d v="2024-12-07T00:00:00"/>
    <x v="2"/>
    <s v="Instagram"/>
    <s v="Video"/>
    <s v="Gen X"/>
    <n v="831"/>
    <n v="21"/>
    <n v="3"/>
    <n v="19.25"/>
    <n v="243.34"/>
    <n v="2.5270758122743681E-2"/>
    <n v="0.14285714285714285"/>
    <n v="0.91666666666666663"/>
    <n v="6.416666666666667"/>
    <n v="12.64103896103896"/>
    <n v="224.09"/>
  </r>
  <r>
    <d v="2024-12-07T00:00:00"/>
    <x v="2"/>
    <s v="Instagram"/>
    <s v="Image"/>
    <s v="Gen Z"/>
    <n v="7304"/>
    <n v="62"/>
    <n v="2"/>
    <n v="220.03"/>
    <n v="136.83000000000001"/>
    <n v="8.4884994523548741E-3"/>
    <n v="3.2258064516129031E-2"/>
    <n v="3.5488709677419354"/>
    <n v="110.015"/>
    <n v="0.621869745034768"/>
    <n v="-83.199999999999989"/>
  </r>
  <r>
    <d v="2024-12-07T00:00:00"/>
    <x v="2"/>
    <s v="Instagram"/>
    <s v="Image"/>
    <s v="Millennials"/>
    <n v="6742"/>
    <n v="92"/>
    <n v="1"/>
    <n v="188.04"/>
    <n v="72.75"/>
    <n v="1.3645802432512608E-2"/>
    <n v="1.0869565217391304E-2"/>
    <n v="2.0439130434782609"/>
    <n v="188.04"/>
    <n v="0.38688576898532229"/>
    <n v="-115.28999999999999"/>
  </r>
  <r>
    <d v="2024-12-07T00:00:00"/>
    <x v="2"/>
    <s v="Instagram"/>
    <s v="Image"/>
    <s v="Gen X"/>
    <n v="262"/>
    <n v="5"/>
    <n v="0"/>
    <n v="8.39"/>
    <n v="0"/>
    <n v="1.9083969465648856E-2"/>
    <n v="0"/>
    <n v="1.6780000000000002"/>
    <n v="0"/>
    <n v="0"/>
    <n v="-8.39"/>
  </r>
  <r>
    <d v="2024-12-07T00:00:00"/>
    <x v="2"/>
    <s v="Instagram"/>
    <s v="Carousel"/>
    <s v="Gen Z"/>
    <n v="8118"/>
    <n v="183"/>
    <n v="4"/>
    <n v="197.61"/>
    <n v="260.63"/>
    <n v="2.2542498152254248E-2"/>
    <n v="2.185792349726776E-2"/>
    <n v="1.0798360655737707"/>
    <n v="49.402500000000003"/>
    <n v="1.318910986286119"/>
    <n v="63.019999999999982"/>
  </r>
  <r>
    <d v="2024-12-07T00:00:00"/>
    <x v="2"/>
    <s v="Instagram"/>
    <s v="Carousel"/>
    <s v="Millennials"/>
    <n v="3191"/>
    <n v="69"/>
    <n v="2"/>
    <n v="48.59"/>
    <n v="120.56"/>
    <n v="2.1623315575054841E-2"/>
    <n v="2.8985507246376812E-2"/>
    <n v="0.70420289855072471"/>
    <n v="24.295000000000002"/>
    <n v="2.4811689648075737"/>
    <n v="71.97"/>
  </r>
  <r>
    <d v="2024-12-07T00:00:00"/>
    <x v="2"/>
    <s v="Instagram"/>
    <s v="Carousel"/>
    <s v="Gen X"/>
    <n v="914"/>
    <n v="16"/>
    <n v="1"/>
    <n v="31.97"/>
    <n v="78"/>
    <n v="1.7505470459518599E-2"/>
    <n v="6.25E-2"/>
    <n v="1.9981249999999999"/>
    <n v="31.97"/>
    <n v="2.4397873005943072"/>
    <n v="46.03"/>
  </r>
  <r>
    <d v="2024-12-07T00:00:00"/>
    <x v="2"/>
    <s v="TikTok"/>
    <s v="Video"/>
    <s v="Gen Z"/>
    <n v="12417"/>
    <n v="351"/>
    <n v="23"/>
    <n v="256.7"/>
    <n v="1411.19"/>
    <n v="2.8267697511476203E-2"/>
    <n v="6.5527065527065526E-2"/>
    <n v="0.73133903133903133"/>
    <n v="11.160869565217391"/>
    <n v="5.49742890533697"/>
    <n v="1154.49"/>
  </r>
  <r>
    <d v="2024-12-07T00:00:00"/>
    <x v="2"/>
    <s v="TikTok"/>
    <s v="Video"/>
    <s v="Millennials"/>
    <n v="1739"/>
    <n v="65"/>
    <n v="7"/>
    <n v="30.94"/>
    <n v="627.15"/>
    <n v="3.7377803335250141E-2"/>
    <n v="0.1076923076923077"/>
    <n v="0.47600000000000003"/>
    <n v="4.42"/>
    <n v="20.269877181641885"/>
    <n v="596.20999999999992"/>
  </r>
  <r>
    <d v="2024-12-07T00:00:00"/>
    <x v="2"/>
    <s v="TikTok"/>
    <s v="Video"/>
    <s v="Gen X"/>
    <n v="711"/>
    <n v="29"/>
    <n v="2"/>
    <n v="25.7"/>
    <n v="179.04"/>
    <n v="4.0787623066104076E-2"/>
    <n v="6.8965517241379309E-2"/>
    <n v="0.88620689655172413"/>
    <n v="12.85"/>
    <n v="6.9665369649805449"/>
    <n v="153.34"/>
  </r>
  <r>
    <d v="2024-12-07T00:00:00"/>
    <x v="2"/>
    <s v="TikTok"/>
    <s v="Image"/>
    <s v="Gen Z"/>
    <n v="9852"/>
    <n v="149"/>
    <n v="6"/>
    <n v="159.34"/>
    <n v="520.51"/>
    <n v="1.5123832724319936E-2"/>
    <n v="4.0268456375838924E-2"/>
    <n v="1.0693959731543625"/>
    <n v="26.556666666666668"/>
    <n v="3.2666624827413075"/>
    <n v="361.16999999999996"/>
  </r>
  <r>
    <d v="2024-12-07T00:00:00"/>
    <x v="2"/>
    <s v="TikTok"/>
    <s v="Image"/>
    <s v="Millennials"/>
    <n v="1599"/>
    <n v="18"/>
    <n v="0"/>
    <n v="48.59"/>
    <n v="0"/>
    <n v="1.125703564727955E-2"/>
    <n v="0"/>
    <n v="2.6994444444444445"/>
    <n v="0"/>
    <n v="0"/>
    <n v="-48.59"/>
  </r>
  <r>
    <d v="2024-12-07T00:00:00"/>
    <x v="2"/>
    <s v="TikTok"/>
    <s v="Image"/>
    <s v="Gen X"/>
    <n v="108"/>
    <n v="1"/>
    <n v="0"/>
    <n v="4.0999999999999996"/>
    <n v="0"/>
    <n v="9.2592592592592587E-3"/>
    <n v="0"/>
    <n v="4.0999999999999996"/>
    <n v="0"/>
    <n v="0"/>
    <n v="-4.0999999999999996"/>
  </r>
  <r>
    <d v="2024-12-07T00:00:00"/>
    <x v="2"/>
    <s v="TikTok"/>
    <s v="Carousel"/>
    <s v="Gen Z"/>
    <n v="13271"/>
    <n v="299"/>
    <n v="14"/>
    <n v="397.36"/>
    <n v="1233.01"/>
    <n v="2.2530329289428077E-2"/>
    <n v="4.6822742474916385E-2"/>
    <n v="1.3289632107023412"/>
    <n v="28.382857142857144"/>
    <n v="3.1030048318904768"/>
    <n v="835.65"/>
  </r>
  <r>
    <d v="2024-12-07T00:00:00"/>
    <x v="2"/>
    <s v="TikTok"/>
    <s v="Carousel"/>
    <s v="Millennials"/>
    <n v="1256"/>
    <n v="37"/>
    <n v="2"/>
    <n v="18.14"/>
    <n v="126.64"/>
    <n v="2.945859872611465E-2"/>
    <n v="5.4054054054054057E-2"/>
    <n v="0.49027027027027026"/>
    <n v="9.07"/>
    <n v="6.9812568908489521"/>
    <n v="108.5"/>
  </r>
  <r>
    <d v="2024-12-07T00:00:00"/>
    <x v="2"/>
    <s v="TikTok"/>
    <s v="Carousel"/>
    <s v="Gen X"/>
    <n v="982"/>
    <n v="17"/>
    <n v="1"/>
    <n v="16.149999999999999"/>
    <n v="58.01"/>
    <n v="1.7311608961303463E-2"/>
    <n v="5.8823529411764705E-2"/>
    <n v="0.95"/>
    <n v="16.149999999999999"/>
    <n v="3.5919504643962852"/>
    <n v="41.86"/>
  </r>
  <r>
    <d v="2024-12-07T00:00:00"/>
    <x v="2"/>
    <s v="Facebook"/>
    <s v="Video"/>
    <s v="Gen Z"/>
    <n v="2158"/>
    <n v="51"/>
    <n v="3"/>
    <n v="30.42"/>
    <n v="222.22"/>
    <n v="2.3632993512511583E-2"/>
    <n v="5.8823529411764705E-2"/>
    <n v="0.5964705882352942"/>
    <n v="10.14"/>
    <n v="7.3050624589086119"/>
    <n v="191.8"/>
  </r>
  <r>
    <d v="2024-12-07T00:00:00"/>
    <x v="2"/>
    <s v="Facebook"/>
    <s v="Video"/>
    <s v="Millennials"/>
    <n v="11805"/>
    <n v="388"/>
    <n v="51"/>
    <n v="333.57"/>
    <n v="4615.91"/>
    <n v="3.2867429055484967E-2"/>
    <n v="0.13144329896907217"/>
    <n v="0.85971649484536083"/>
    <n v="6.5405882352941171"/>
    <n v="13.837905087387954"/>
    <n v="4282.34"/>
  </r>
  <r>
    <d v="2024-12-07T00:00:00"/>
    <x v="2"/>
    <s v="Facebook"/>
    <s v="Video"/>
    <s v="Gen X"/>
    <n v="2312"/>
    <n v="89"/>
    <n v="6"/>
    <n v="79.17"/>
    <n v="318.44"/>
    <n v="3.8494809688581315E-2"/>
    <n v="6.741573033707865E-2"/>
    <n v="0.88955056179775283"/>
    <n v="13.195"/>
    <n v="4.0222306429202979"/>
    <n v="239.26999999999998"/>
  </r>
  <r>
    <d v="2024-12-07T00:00:00"/>
    <x v="2"/>
    <s v="Facebook"/>
    <s v="Image"/>
    <s v="Gen Z"/>
    <n v="1794"/>
    <n v="24"/>
    <n v="0"/>
    <n v="26.01"/>
    <n v="0"/>
    <n v="1.3377926421404682E-2"/>
    <n v="0"/>
    <n v="1.08375"/>
    <n v="0"/>
    <n v="0"/>
    <n v="-26.01"/>
  </r>
  <r>
    <d v="2024-12-07T00:00:00"/>
    <x v="2"/>
    <s v="Facebook"/>
    <s v="Image"/>
    <s v="Millennials"/>
    <n v="6680"/>
    <n v="128"/>
    <n v="3"/>
    <n v="216.73"/>
    <n v="259.07"/>
    <n v="1.9161676646706587E-2"/>
    <n v="2.34375E-2"/>
    <n v="1.6932031249999999"/>
    <n v="72.243333333333325"/>
    <n v="1.1953582798874176"/>
    <n v="42.34"/>
  </r>
  <r>
    <d v="2024-12-07T00:00:00"/>
    <x v="2"/>
    <s v="Facebook"/>
    <s v="Image"/>
    <s v="Gen X"/>
    <n v="4139"/>
    <n v="63"/>
    <n v="0"/>
    <n v="100.56"/>
    <n v="0"/>
    <n v="1.5221067890794878E-2"/>
    <n v="0"/>
    <n v="1.5961904761904762"/>
    <n v="0"/>
    <n v="0"/>
    <n v="-100.56"/>
  </r>
  <r>
    <d v="2024-12-07T00:00:00"/>
    <x v="2"/>
    <s v="Facebook"/>
    <s v="Carousel"/>
    <s v="Gen Z"/>
    <n v="2675"/>
    <n v="61"/>
    <n v="3"/>
    <n v="87.48"/>
    <n v="213.05"/>
    <n v="2.2803738317757009E-2"/>
    <n v="4.9180327868852458E-2"/>
    <n v="1.4340983606557378"/>
    <n v="29.16"/>
    <n v="2.435413808870599"/>
    <n v="125.57000000000001"/>
  </r>
  <r>
    <d v="2024-12-07T00:00:00"/>
    <x v="2"/>
    <s v="Facebook"/>
    <s v="Carousel"/>
    <s v="Millennials"/>
    <n v="6164"/>
    <n v="67"/>
    <n v="4"/>
    <n v="180.73"/>
    <n v="313.33"/>
    <n v="1.0869565217391304E-2"/>
    <n v="5.9701492537313432E-2"/>
    <n v="2.6974626865671638"/>
    <n v="45.182499999999997"/>
    <n v="1.7336911414817684"/>
    <n v="132.6"/>
  </r>
  <r>
    <d v="2024-12-07T00:00:00"/>
    <x v="2"/>
    <s v="Facebook"/>
    <s v="Carousel"/>
    <s v="Gen X"/>
    <n v="2418"/>
    <n v="37"/>
    <n v="0"/>
    <n v="47.51"/>
    <n v="0"/>
    <n v="1.5301902398676593E-2"/>
    <n v="0"/>
    <n v="1.2840540540540539"/>
    <n v="0"/>
    <n v="0"/>
    <n v="-47.51"/>
  </r>
  <r>
    <d v="2024-12-08T00:00:00"/>
    <x v="2"/>
    <s v="Instagram"/>
    <s v="Video"/>
    <s v="Gen Z"/>
    <n v="8196"/>
    <n v="401"/>
    <n v="48"/>
    <n v="255.26"/>
    <n v="3487.62"/>
    <n v="4.8926305514885311E-2"/>
    <n v="0.11970074812967581"/>
    <n v="0.6365586034912718"/>
    <n v="5.3179166666666662"/>
    <n v="13.663010264044503"/>
    <n v="3232.3599999999997"/>
  </r>
  <r>
    <d v="2024-12-08T00:00:00"/>
    <x v="2"/>
    <s v="Instagram"/>
    <s v="Video"/>
    <s v="Millennials"/>
    <n v="6337"/>
    <n v="299"/>
    <n v="43"/>
    <n v="97.95"/>
    <n v="4041.23"/>
    <n v="4.718320972068802E-2"/>
    <n v="0.14381270903010032"/>
    <n v="0.32759197324414718"/>
    <n v="2.2779069767441862"/>
    <n v="41.258090862685044"/>
    <n v="3943.28"/>
  </r>
  <r>
    <d v="2024-12-08T00:00:00"/>
    <x v="2"/>
    <s v="Instagram"/>
    <s v="Video"/>
    <s v="Gen X"/>
    <n v="148"/>
    <n v="4"/>
    <n v="0"/>
    <n v="2.48"/>
    <n v="0"/>
    <n v="2.7027027027027029E-2"/>
    <n v="0"/>
    <n v="0.62"/>
    <n v="0"/>
    <n v="0"/>
    <n v="-2.48"/>
  </r>
  <r>
    <d v="2024-12-08T00:00:00"/>
    <x v="2"/>
    <s v="Instagram"/>
    <s v="Image"/>
    <s v="Gen Z"/>
    <n v="3427"/>
    <n v="22"/>
    <n v="0"/>
    <n v="83.09"/>
    <n v="0"/>
    <n v="6.4196089874525826E-3"/>
    <n v="0"/>
    <n v="3.7768181818181819"/>
    <n v="0"/>
    <n v="0"/>
    <n v="-83.09"/>
  </r>
  <r>
    <d v="2024-12-08T00:00:00"/>
    <x v="2"/>
    <s v="Instagram"/>
    <s v="Image"/>
    <s v="Millennials"/>
    <n v="2708"/>
    <n v="43"/>
    <n v="2"/>
    <n v="88.43"/>
    <n v="113.95"/>
    <n v="1.5878877400295421E-2"/>
    <n v="4.6511627906976744E-2"/>
    <n v="2.0565116279069771"/>
    <n v="44.215000000000003"/>
    <n v="1.2885898450752007"/>
    <n v="25.519999999999996"/>
  </r>
  <r>
    <d v="2024-12-08T00:00:00"/>
    <x v="2"/>
    <s v="Instagram"/>
    <s v="Image"/>
    <s v="Gen X"/>
    <n v="105"/>
    <n v="1"/>
    <n v="0"/>
    <n v="2.92"/>
    <n v="0"/>
    <n v="9.5238095238095247E-3"/>
    <n v="0"/>
    <n v="2.92"/>
    <n v="0"/>
    <n v="0"/>
    <n v="-2.92"/>
  </r>
  <r>
    <d v="2024-12-08T00:00:00"/>
    <x v="2"/>
    <s v="Instagram"/>
    <s v="Carousel"/>
    <s v="Gen Z"/>
    <n v="7681"/>
    <n v="119"/>
    <n v="6"/>
    <n v="163.03"/>
    <n v="451.87"/>
    <n v="1.5492774378336155E-2"/>
    <n v="5.0420168067226892E-2"/>
    <n v="1.37"/>
    <n v="27.171666666666667"/>
    <n v="2.7716984604060602"/>
    <n v="288.84000000000003"/>
  </r>
  <r>
    <d v="2024-12-08T00:00:00"/>
    <x v="2"/>
    <s v="Instagram"/>
    <s v="Carousel"/>
    <s v="Millennials"/>
    <n v="2853"/>
    <n v="52"/>
    <n v="3"/>
    <n v="101.88"/>
    <n v="226.31"/>
    <n v="1.8226428321065545E-2"/>
    <n v="5.7692307692307696E-2"/>
    <n v="1.9592307692307691"/>
    <n v="33.96"/>
    <n v="2.2213388299960739"/>
    <n v="124.43"/>
  </r>
  <r>
    <d v="2024-12-08T00:00:00"/>
    <x v="2"/>
    <s v="Instagram"/>
    <s v="Carousel"/>
    <s v="Gen X"/>
    <n v="604"/>
    <n v="6"/>
    <n v="0"/>
    <n v="12.05"/>
    <n v="0"/>
    <n v="9.9337748344370865E-3"/>
    <n v="0"/>
    <n v="2.0083333333333333"/>
    <n v="0"/>
    <n v="0"/>
    <n v="-12.05"/>
  </r>
  <r>
    <d v="2024-12-08T00:00:00"/>
    <x v="2"/>
    <s v="TikTok"/>
    <s v="Video"/>
    <s v="Gen Z"/>
    <n v="10781"/>
    <n v="315"/>
    <n v="46"/>
    <n v="296.02999999999997"/>
    <n v="3504.99"/>
    <n v="2.9218068824784341E-2"/>
    <n v="0.14603174603174604"/>
    <n v="0.93977777777777771"/>
    <n v="6.4354347826086951"/>
    <n v="11.839982434212748"/>
    <n v="3208.96"/>
  </r>
  <r>
    <d v="2024-12-08T00:00:00"/>
    <x v="2"/>
    <s v="TikTok"/>
    <s v="Video"/>
    <s v="Millennials"/>
    <n v="1759"/>
    <n v="48"/>
    <n v="4"/>
    <n v="34.99"/>
    <n v="356.12"/>
    <n v="2.7288231949971573E-2"/>
    <n v="8.3333333333333329E-2"/>
    <n v="0.72895833333333337"/>
    <n v="8.7475000000000005"/>
    <n v="10.177765075735923"/>
    <n v="321.13"/>
  </r>
  <r>
    <d v="2024-12-08T00:00:00"/>
    <x v="2"/>
    <s v="TikTok"/>
    <s v="Video"/>
    <s v="Gen X"/>
    <n v="737"/>
    <n v="34"/>
    <n v="3"/>
    <n v="22.68"/>
    <n v="262.19"/>
    <n v="4.6132971506105833E-2"/>
    <n v="8.8235294117647065E-2"/>
    <n v="0.6670588235294117"/>
    <n v="7.56"/>
    <n v="11.560405643738978"/>
    <n v="239.51"/>
  </r>
  <r>
    <d v="2024-12-08T00:00:00"/>
    <x v="2"/>
    <s v="TikTok"/>
    <s v="Image"/>
    <s v="Gen Z"/>
    <n v="7163"/>
    <n v="136"/>
    <n v="4"/>
    <n v="109.51"/>
    <n v="279.42"/>
    <n v="1.8986458187910095E-2"/>
    <n v="2.9411764705882353E-2"/>
    <n v="0.80522058823529419"/>
    <n v="27.377500000000001"/>
    <n v="2.5515478038535293"/>
    <n v="169.91000000000003"/>
  </r>
  <r>
    <d v="2024-12-08T00:00:00"/>
    <x v="2"/>
    <s v="TikTok"/>
    <s v="Image"/>
    <s v="Millennials"/>
    <n v="1054"/>
    <n v="18"/>
    <n v="0"/>
    <n v="32.64"/>
    <n v="0"/>
    <n v="1.7077798861480076E-2"/>
    <n v="0"/>
    <n v="1.8133333333333335"/>
    <n v="0"/>
    <n v="0"/>
    <n v="-32.64"/>
  </r>
  <r>
    <d v="2024-12-08T00:00:00"/>
    <x v="2"/>
    <s v="TikTok"/>
    <s v="Image"/>
    <s v="Gen X"/>
    <n v="874"/>
    <n v="12"/>
    <n v="0"/>
    <n v="17.010000000000002"/>
    <n v="0"/>
    <n v="1.3729977116704805E-2"/>
    <n v="0"/>
    <n v="1.4175000000000002"/>
    <n v="0"/>
    <n v="0"/>
    <n v="-17.010000000000002"/>
  </r>
  <r>
    <d v="2024-12-08T00:00:00"/>
    <x v="2"/>
    <s v="TikTok"/>
    <s v="Carousel"/>
    <s v="Gen Z"/>
    <n v="7907"/>
    <n v="91"/>
    <n v="2"/>
    <n v="121.51"/>
    <n v="157.63999999999999"/>
    <n v="1.1508789680030353E-2"/>
    <n v="2.197802197802198E-2"/>
    <n v="1.3352747252747252"/>
    <n v="60.755000000000003"/>
    <n v="1.2973417825693356"/>
    <n v="36.129999999999981"/>
  </r>
  <r>
    <d v="2024-12-08T00:00:00"/>
    <x v="2"/>
    <s v="TikTok"/>
    <s v="Carousel"/>
    <s v="Millennials"/>
    <n v="1111"/>
    <n v="11"/>
    <n v="0"/>
    <n v="17.989999999999998"/>
    <n v="0"/>
    <n v="9.9009900990099011E-3"/>
    <n v="0"/>
    <n v="1.6354545454545453"/>
    <n v="0"/>
    <n v="0"/>
    <n v="-17.989999999999998"/>
  </r>
  <r>
    <d v="2024-12-08T00:00:00"/>
    <x v="2"/>
    <s v="TikTok"/>
    <s v="Carousel"/>
    <s v="Gen X"/>
    <n v="816"/>
    <n v="10"/>
    <n v="0"/>
    <n v="15.97"/>
    <n v="0"/>
    <n v="1.2254901960784314E-2"/>
    <n v="0"/>
    <n v="1.597"/>
    <n v="0"/>
    <n v="0"/>
    <n v="-15.97"/>
  </r>
  <r>
    <d v="2024-12-08T00:00:00"/>
    <x v="2"/>
    <s v="Facebook"/>
    <s v="Video"/>
    <s v="Gen Z"/>
    <n v="2603"/>
    <n v="122"/>
    <n v="12"/>
    <n v="59.3"/>
    <n v="913.14"/>
    <n v="4.6868997310795239E-2"/>
    <n v="9.8360655737704916E-2"/>
    <n v="0.48606557377049175"/>
    <n v="4.9416666666666664"/>
    <n v="15.398650927487353"/>
    <n v="853.84"/>
  </r>
  <r>
    <d v="2024-12-08T00:00:00"/>
    <x v="2"/>
    <s v="Facebook"/>
    <s v="Video"/>
    <s v="Millennials"/>
    <n v="7575"/>
    <n v="264"/>
    <n v="30"/>
    <n v="235.1"/>
    <n v="1757.89"/>
    <n v="3.4851485148514855E-2"/>
    <n v="0.11363636363636363"/>
    <n v="0.89053030303030301"/>
    <n v="7.8366666666666669"/>
    <n v="7.4772011909825613"/>
    <n v="1522.7900000000002"/>
  </r>
  <r>
    <d v="2024-12-08T00:00:00"/>
    <x v="2"/>
    <s v="Facebook"/>
    <s v="Video"/>
    <s v="Gen X"/>
    <n v="5405"/>
    <n v="268"/>
    <n v="36"/>
    <n v="175.5"/>
    <n v="2117.6999999999998"/>
    <n v="4.9583718778908416E-2"/>
    <n v="0.13432835820895522"/>
    <n v="0.65485074626865669"/>
    <n v="4.875"/>
    <n v="12.066666666666666"/>
    <n v="1942.1999999999998"/>
  </r>
  <r>
    <d v="2024-12-08T00:00:00"/>
    <x v="2"/>
    <s v="Facebook"/>
    <s v="Image"/>
    <s v="Gen Z"/>
    <n v="1597"/>
    <n v="25"/>
    <n v="1"/>
    <n v="60.46"/>
    <n v="91.35"/>
    <n v="1.5654351909830933E-2"/>
    <n v="0.04"/>
    <n v="2.4184000000000001"/>
    <n v="60.46"/>
    <n v="1.5109163083030102"/>
    <n v="30.889999999999993"/>
  </r>
  <r>
    <d v="2024-12-08T00:00:00"/>
    <x v="2"/>
    <s v="Facebook"/>
    <s v="Image"/>
    <s v="Millennials"/>
    <n v="5857"/>
    <n v="43"/>
    <n v="1"/>
    <n v="82.91"/>
    <n v="85.09"/>
    <n v="7.3416424790848558E-3"/>
    <n v="2.3255813953488372E-2"/>
    <n v="1.9281395348837209"/>
    <n v="82.91"/>
    <n v="1.0262935713424195"/>
    <n v="2.1800000000000068"/>
  </r>
  <r>
    <d v="2024-12-08T00:00:00"/>
    <x v="2"/>
    <s v="Facebook"/>
    <s v="Image"/>
    <s v="Gen X"/>
    <n v="5176"/>
    <n v="57"/>
    <n v="1"/>
    <n v="108.22"/>
    <n v="92.77"/>
    <n v="1.1012364760432767E-2"/>
    <n v="1.7543859649122806E-2"/>
    <n v="1.8985964912280702"/>
    <n v="108.22"/>
    <n v="0.85723526150434293"/>
    <n v="-15.450000000000003"/>
  </r>
  <r>
    <d v="2024-12-08T00:00:00"/>
    <x v="2"/>
    <s v="Facebook"/>
    <s v="Carousel"/>
    <s v="Gen Z"/>
    <n v="1706"/>
    <n v="38"/>
    <n v="1"/>
    <n v="30.24"/>
    <n v="82.38"/>
    <n v="2.2274325908558032E-2"/>
    <n v="2.6315789473684209E-2"/>
    <n v="0.79578947368421049"/>
    <n v="30.24"/>
    <n v="2.7242063492063493"/>
    <n v="52.14"/>
  </r>
  <r>
    <d v="2024-12-08T00:00:00"/>
    <x v="2"/>
    <s v="Facebook"/>
    <s v="Carousel"/>
    <s v="Millennials"/>
    <n v="4052"/>
    <n v="85"/>
    <n v="4"/>
    <n v="150.16"/>
    <n v="270.31"/>
    <n v="2.0977295162882527E-2"/>
    <n v="4.7058823529411764E-2"/>
    <n v="1.7665882352941176"/>
    <n v="37.54"/>
    <n v="1.8001465103889185"/>
    <n v="120.15"/>
  </r>
  <r>
    <d v="2024-12-08T00:00:00"/>
    <x v="2"/>
    <s v="Facebook"/>
    <s v="Carousel"/>
    <s v="Gen X"/>
    <n v="2224"/>
    <n v="57"/>
    <n v="2"/>
    <n v="77.150000000000006"/>
    <n v="144.16999999999999"/>
    <n v="2.5629496402877698E-2"/>
    <n v="3.5087719298245612E-2"/>
    <n v="1.3535087719298247"/>
    <n v="38.575000000000003"/>
    <n v="1.8686973428386258"/>
    <n v="67.019999999999982"/>
  </r>
  <r>
    <d v="2024-12-09T00:00:00"/>
    <x v="2"/>
    <s v="Instagram"/>
    <s v="Video"/>
    <s v="Gen Z"/>
    <n v="9903"/>
    <n v="391"/>
    <n v="39"/>
    <n v="223.93"/>
    <n v="3045.96"/>
    <n v="3.9482984954054327E-2"/>
    <n v="9.9744245524296671E-2"/>
    <n v="0.57271099744245524"/>
    <n v="5.7417948717948724"/>
    <n v="13.602286428794713"/>
    <n v="2822.03"/>
  </r>
  <r>
    <d v="2024-12-09T00:00:00"/>
    <x v="2"/>
    <s v="Instagram"/>
    <s v="Video"/>
    <s v="Millennials"/>
    <n v="2534"/>
    <n v="99"/>
    <n v="9"/>
    <n v="43.3"/>
    <n v="496.14"/>
    <n v="3.9068666140489344E-2"/>
    <n v="9.0909090909090912E-2"/>
    <n v="0.43737373737373736"/>
    <n v="4.8111111111111109"/>
    <n v="11.458198614318707"/>
    <n v="452.84"/>
  </r>
  <r>
    <d v="2024-12-09T00:00:00"/>
    <x v="2"/>
    <s v="Instagram"/>
    <s v="Video"/>
    <s v="Gen X"/>
    <n v="573"/>
    <n v="23"/>
    <n v="1"/>
    <n v="17.37"/>
    <n v="78.540000000000006"/>
    <n v="4.0139616055846421E-2"/>
    <n v="4.3478260869565216E-2"/>
    <n v="0.75521739130434784"/>
    <n v="17.37"/>
    <n v="4.5215889464594126"/>
    <n v="61.17"/>
  </r>
  <r>
    <d v="2024-12-09T00:00:00"/>
    <x v="2"/>
    <s v="Instagram"/>
    <s v="Image"/>
    <s v="Gen Z"/>
    <n v="5772"/>
    <n v="101"/>
    <n v="1"/>
    <n v="151.83000000000001"/>
    <n v="82.96"/>
    <n v="1.7498267498267498E-2"/>
    <n v="9.9009900990099011E-3"/>
    <n v="1.5032673267326735"/>
    <n v="151.83000000000001"/>
    <n v="0.54640057959560029"/>
    <n v="-68.870000000000019"/>
  </r>
  <r>
    <d v="2024-12-09T00:00:00"/>
    <x v="2"/>
    <s v="Instagram"/>
    <s v="Image"/>
    <s v="Millennials"/>
    <n v="5695"/>
    <n v="58"/>
    <n v="1"/>
    <n v="151.01"/>
    <n v="77.900000000000006"/>
    <n v="1.0184372256365233E-2"/>
    <n v="1.7241379310344827E-2"/>
    <n v="2.6036206896551723"/>
    <n v="151.01"/>
    <n v="0.51585987682934908"/>
    <n v="-73.109999999999985"/>
  </r>
  <r>
    <d v="2024-12-09T00:00:00"/>
    <x v="2"/>
    <s v="Instagram"/>
    <s v="Image"/>
    <s v="Gen X"/>
    <n v="268"/>
    <n v="2"/>
    <n v="0"/>
    <n v="7.51"/>
    <n v="0"/>
    <n v="7.462686567164179E-3"/>
    <n v="0"/>
    <n v="3.7549999999999999"/>
    <n v="0"/>
    <n v="0"/>
    <n v="-7.51"/>
  </r>
  <r>
    <d v="2024-12-09T00:00:00"/>
    <x v="2"/>
    <s v="Instagram"/>
    <s v="Carousel"/>
    <s v="Gen Z"/>
    <n v="4179"/>
    <n v="94"/>
    <n v="1"/>
    <n v="76.459999999999994"/>
    <n v="89.47"/>
    <n v="2.2493419478344101E-2"/>
    <n v="1.0638297872340425E-2"/>
    <n v="0.81340425531914884"/>
    <n v="76.459999999999994"/>
    <n v="1.1701543290609471"/>
    <n v="13.010000000000005"/>
  </r>
  <r>
    <d v="2024-12-09T00:00:00"/>
    <x v="2"/>
    <s v="Instagram"/>
    <s v="Carousel"/>
    <s v="Millennials"/>
    <n v="4812"/>
    <n v="81"/>
    <n v="3"/>
    <n v="120.45"/>
    <n v="275.27999999999997"/>
    <n v="1.683291770573566E-2"/>
    <n v="3.7037037037037035E-2"/>
    <n v="1.4870370370370372"/>
    <n v="40.15"/>
    <n v="2.2854296388542963"/>
    <n v="154.82999999999998"/>
  </r>
  <r>
    <d v="2024-12-09T00:00:00"/>
    <x v="2"/>
    <s v="Instagram"/>
    <s v="Carousel"/>
    <s v="Gen X"/>
    <n v="872"/>
    <n v="24"/>
    <n v="1"/>
    <n v="14.35"/>
    <n v="67.94"/>
    <n v="2.7522935779816515E-2"/>
    <n v="4.1666666666666664E-2"/>
    <n v="0.59791666666666665"/>
    <n v="14.35"/>
    <n v="4.734494773519164"/>
    <n v="53.589999999999996"/>
  </r>
  <r>
    <d v="2024-12-09T00:00:00"/>
    <x v="2"/>
    <s v="TikTok"/>
    <s v="Video"/>
    <s v="Gen Z"/>
    <n v="11697"/>
    <n v="445"/>
    <n v="50"/>
    <n v="331.95"/>
    <n v="4305.05"/>
    <n v="3.8043942891339659E-2"/>
    <n v="0.11235955056179775"/>
    <n v="0.7459550561797752"/>
    <n v="6.6389999999999993"/>
    <n v="12.96897123060702"/>
    <n v="3973.1000000000004"/>
  </r>
  <r>
    <d v="2024-12-09T00:00:00"/>
    <x v="2"/>
    <s v="TikTok"/>
    <s v="Video"/>
    <s v="Millennials"/>
    <n v="786"/>
    <n v="18"/>
    <n v="1"/>
    <n v="10.94"/>
    <n v="77.41"/>
    <n v="2.2900763358778626E-2"/>
    <n v="5.5555555555555552E-2"/>
    <n v="0.60777777777777775"/>
    <n v="10.94"/>
    <n v="7.0758683729433276"/>
    <n v="66.47"/>
  </r>
  <r>
    <d v="2024-12-09T00:00:00"/>
    <x v="2"/>
    <s v="TikTok"/>
    <s v="Video"/>
    <s v="Gen X"/>
    <n v="437"/>
    <n v="11"/>
    <n v="0"/>
    <n v="7.2"/>
    <n v="0"/>
    <n v="2.5171624713958809E-2"/>
    <n v="0"/>
    <n v="0.65454545454545454"/>
    <n v="0"/>
    <n v="0"/>
    <n v="-7.2"/>
  </r>
  <r>
    <d v="2024-12-09T00:00:00"/>
    <x v="2"/>
    <s v="TikTok"/>
    <s v="Image"/>
    <s v="Gen Z"/>
    <n v="13239"/>
    <n v="236"/>
    <n v="2"/>
    <n v="269.63"/>
    <n v="188.93"/>
    <n v="1.7826119797567791E-2"/>
    <n v="8.4745762711864406E-3"/>
    <n v="1.1425000000000001"/>
    <n v="134.815"/>
    <n v="0.7007009605756036"/>
    <n v="-80.699999999999989"/>
  </r>
  <r>
    <d v="2024-12-09T00:00:00"/>
    <x v="2"/>
    <s v="TikTok"/>
    <s v="Image"/>
    <s v="Millennials"/>
    <n v="1798"/>
    <n v="15"/>
    <n v="0"/>
    <n v="25.29"/>
    <n v="0"/>
    <n v="8.3426028921023358E-3"/>
    <n v="0"/>
    <n v="1.6859999999999999"/>
    <n v="0"/>
    <n v="0"/>
    <n v="-25.29"/>
  </r>
  <r>
    <d v="2024-12-09T00:00:00"/>
    <x v="2"/>
    <s v="TikTok"/>
    <s v="Image"/>
    <s v="Gen X"/>
    <n v="745"/>
    <n v="6"/>
    <n v="0"/>
    <n v="16.100000000000001"/>
    <n v="0"/>
    <n v="8.0536912751677861E-3"/>
    <n v="0"/>
    <n v="2.6833333333333336"/>
    <n v="0"/>
    <n v="0"/>
    <n v="-16.100000000000001"/>
  </r>
  <r>
    <d v="2024-12-09T00:00:00"/>
    <x v="2"/>
    <s v="TikTok"/>
    <s v="Carousel"/>
    <s v="Gen Z"/>
    <n v="7561"/>
    <n v="197"/>
    <n v="6"/>
    <n v="194.75"/>
    <n v="426.93"/>
    <n v="2.6054754662081736E-2"/>
    <n v="3.0456852791878174E-2"/>
    <n v="0.98857868020304573"/>
    <n v="32.458333333333336"/>
    <n v="2.1921951219512197"/>
    <n v="232.18"/>
  </r>
  <r>
    <d v="2024-12-09T00:00:00"/>
    <x v="2"/>
    <s v="TikTok"/>
    <s v="Carousel"/>
    <s v="Millennials"/>
    <n v="637"/>
    <n v="18"/>
    <n v="1"/>
    <n v="10.86"/>
    <n v="63.64"/>
    <n v="2.8257456828885402E-2"/>
    <n v="5.5555555555555552E-2"/>
    <n v="0.60333333333333328"/>
    <n v="10.86"/>
    <n v="5.8600368324125238"/>
    <n v="52.78"/>
  </r>
  <r>
    <d v="2024-12-09T00:00:00"/>
    <x v="2"/>
    <s v="TikTok"/>
    <s v="Carousel"/>
    <s v="Gen X"/>
    <n v="484"/>
    <n v="6"/>
    <n v="0"/>
    <n v="18.66"/>
    <n v="0"/>
    <n v="1.2396694214876033E-2"/>
    <n v="0"/>
    <n v="3.11"/>
    <n v="0"/>
    <n v="0"/>
    <n v="-18.66"/>
  </r>
  <r>
    <d v="2024-12-09T00:00:00"/>
    <x v="2"/>
    <s v="Facebook"/>
    <s v="Video"/>
    <s v="Gen Z"/>
    <n v="1379"/>
    <n v="37"/>
    <n v="2"/>
    <n v="22.27"/>
    <n v="127.78"/>
    <n v="2.6831036983321246E-2"/>
    <n v="5.4054054054054057E-2"/>
    <n v="0.60189189189189185"/>
    <n v="11.135"/>
    <n v="5.7377638078132014"/>
    <n v="105.51"/>
  </r>
  <r>
    <d v="2024-12-09T00:00:00"/>
    <x v="2"/>
    <s v="Facebook"/>
    <s v="Video"/>
    <s v="Millennials"/>
    <n v="4488"/>
    <n v="141"/>
    <n v="8"/>
    <n v="97.59"/>
    <n v="789.54"/>
    <n v="3.1417112299465241E-2"/>
    <n v="5.6737588652482268E-2"/>
    <n v="0.69212765957446809"/>
    <n v="12.19875"/>
    <n v="8.0903781125115266"/>
    <n v="691.94999999999993"/>
  </r>
  <r>
    <d v="2024-12-09T00:00:00"/>
    <x v="2"/>
    <s v="Facebook"/>
    <s v="Video"/>
    <s v="Gen X"/>
    <n v="4957"/>
    <n v="224"/>
    <n v="12"/>
    <n v="133.33000000000001"/>
    <n v="990.37"/>
    <n v="4.5188622150494254E-2"/>
    <n v="5.3571428571428568E-2"/>
    <n v="0.59522321428571434"/>
    <n v="11.110833333333334"/>
    <n v="7.4279606990174747"/>
    <n v="857.04"/>
  </r>
  <r>
    <d v="2024-12-09T00:00:00"/>
    <x v="2"/>
    <s v="Facebook"/>
    <s v="Image"/>
    <s v="Gen Z"/>
    <n v="1319"/>
    <n v="16"/>
    <n v="0"/>
    <n v="28.08"/>
    <n v="0"/>
    <n v="1.2130401819560273E-2"/>
    <n v="0"/>
    <n v="1.7549999999999999"/>
    <n v="0"/>
    <n v="0"/>
    <n v="-28.08"/>
  </r>
  <r>
    <d v="2024-12-09T00:00:00"/>
    <x v="2"/>
    <s v="Facebook"/>
    <s v="Image"/>
    <s v="Millennials"/>
    <n v="6089"/>
    <n v="91"/>
    <n v="4"/>
    <n v="204.99"/>
    <n v="235.32"/>
    <n v="1.4944982755789128E-2"/>
    <n v="4.3956043956043959E-2"/>
    <n v="2.2526373626373628"/>
    <n v="51.247500000000002"/>
    <n v="1.1479584369969267"/>
    <n v="30.329999999999984"/>
  </r>
  <r>
    <d v="2024-12-09T00:00:00"/>
    <x v="2"/>
    <s v="Facebook"/>
    <s v="Image"/>
    <s v="Gen X"/>
    <n v="4790"/>
    <n v="84"/>
    <n v="2"/>
    <n v="161.91999999999999"/>
    <n v="129.71"/>
    <n v="1.753653444676409E-2"/>
    <n v="2.3809523809523808E-2"/>
    <n v="1.9276190476190476"/>
    <n v="80.959999999999994"/>
    <n v="0.80107460474308312"/>
    <n v="-32.20999999999998"/>
  </r>
  <r>
    <d v="2024-12-09T00:00:00"/>
    <x v="2"/>
    <s v="Facebook"/>
    <s v="Carousel"/>
    <s v="Gen Z"/>
    <n v="2319"/>
    <n v="27"/>
    <n v="1"/>
    <n v="81.569999999999993"/>
    <n v="73.41"/>
    <n v="1.1642949547218629E-2"/>
    <n v="3.7037037037037035E-2"/>
    <n v="3.0211111111111109"/>
    <n v="81.569999999999993"/>
    <n v="0.8999632217727106"/>
    <n v="-8.1599999999999966"/>
  </r>
  <r>
    <d v="2024-12-09T00:00:00"/>
    <x v="2"/>
    <s v="Facebook"/>
    <s v="Carousel"/>
    <s v="Millennials"/>
    <n v="7498"/>
    <n v="80"/>
    <n v="4"/>
    <n v="149.51"/>
    <n v="376.8"/>
    <n v="1.0669511869831956E-2"/>
    <n v="0.05"/>
    <n v="1.8688749999999998"/>
    <n v="37.377499999999998"/>
    <n v="2.5202327603504786"/>
    <n v="227.29000000000002"/>
  </r>
  <r>
    <d v="2024-12-09T00:00:00"/>
    <x v="2"/>
    <s v="Facebook"/>
    <s v="Carousel"/>
    <s v="Gen X"/>
    <n v="2558"/>
    <n v="72"/>
    <n v="2"/>
    <n v="38.68"/>
    <n v="146.58000000000001"/>
    <n v="2.8146989835809225E-2"/>
    <n v="2.7777777777777776E-2"/>
    <n v="0.53722222222222227"/>
    <n v="19.34"/>
    <n v="3.7895553257497419"/>
    <n v="107.9"/>
  </r>
  <r>
    <d v="2024-12-10T00:00:00"/>
    <x v="2"/>
    <s v="Instagram"/>
    <s v="Video"/>
    <s v="Gen Z"/>
    <n v="5770"/>
    <n v="269"/>
    <n v="22"/>
    <n v="127.01"/>
    <n v="1529.3"/>
    <n v="4.6620450606585789E-2"/>
    <n v="8.1784386617100371E-2"/>
    <n v="0.47215613382899629"/>
    <n v="5.7731818181818184"/>
    <n v="12.040784190221242"/>
    <n v="1402.29"/>
  </r>
  <r>
    <d v="2024-12-10T00:00:00"/>
    <x v="2"/>
    <s v="Instagram"/>
    <s v="Video"/>
    <s v="Millennials"/>
    <n v="5639"/>
    <n v="223"/>
    <n v="26"/>
    <n v="135.76"/>
    <n v="2136.59"/>
    <n v="3.9546018797659156E-2"/>
    <n v="0.11659192825112108"/>
    <n v="0.6087892376681614"/>
    <n v="5.2215384615384615"/>
    <n v="15.737993517972896"/>
    <n v="2000.8300000000002"/>
  </r>
  <r>
    <d v="2024-12-10T00:00:00"/>
    <x v="2"/>
    <s v="Instagram"/>
    <s v="Video"/>
    <s v="Gen X"/>
    <n v="282"/>
    <n v="11"/>
    <n v="1"/>
    <n v="9.57"/>
    <n v="81.28"/>
    <n v="3.9007092198581561E-2"/>
    <n v="9.0909090909090912E-2"/>
    <n v="0.87"/>
    <n v="9.57"/>
    <n v="8.4932079414838029"/>
    <n v="71.710000000000008"/>
  </r>
  <r>
    <d v="2024-12-10T00:00:00"/>
    <x v="2"/>
    <s v="Instagram"/>
    <s v="Image"/>
    <s v="Gen Z"/>
    <n v="4459"/>
    <n v="27"/>
    <n v="0"/>
    <n v="119.34"/>
    <n v="0"/>
    <n v="6.0551693204754431E-3"/>
    <n v="0"/>
    <n v="4.42"/>
    <n v="0"/>
    <n v="0"/>
    <n v="-119.34"/>
  </r>
  <r>
    <d v="2024-12-10T00:00:00"/>
    <x v="2"/>
    <s v="Instagram"/>
    <s v="Image"/>
    <s v="Millennials"/>
    <n v="3884"/>
    <n v="29"/>
    <n v="0"/>
    <n v="51.82"/>
    <n v="0"/>
    <n v="7.4665293511843459E-3"/>
    <n v="0"/>
    <n v="1.786896551724138"/>
    <n v="0"/>
    <n v="0"/>
    <n v="-51.82"/>
  </r>
  <r>
    <d v="2024-12-10T00:00:00"/>
    <x v="2"/>
    <s v="Instagram"/>
    <s v="Image"/>
    <s v="Gen X"/>
    <n v="536"/>
    <n v="10"/>
    <n v="0"/>
    <n v="13.44"/>
    <n v="0"/>
    <n v="1.8656716417910446E-2"/>
    <n v="0"/>
    <n v="1.3439999999999999"/>
    <n v="0"/>
    <n v="0"/>
    <n v="-13.44"/>
  </r>
  <r>
    <d v="2024-12-10T00:00:00"/>
    <x v="2"/>
    <s v="Instagram"/>
    <s v="Carousel"/>
    <s v="Gen Z"/>
    <n v="3035"/>
    <n v="90"/>
    <n v="4"/>
    <n v="116.82"/>
    <n v="344.03"/>
    <n v="2.9654036243822075E-2"/>
    <n v="4.4444444444444446E-2"/>
    <n v="1.2979999999999998"/>
    <n v="29.204999999999998"/>
    <n v="2.9449580551275467"/>
    <n v="227.20999999999998"/>
  </r>
  <r>
    <d v="2024-12-10T00:00:00"/>
    <x v="2"/>
    <s v="Instagram"/>
    <s v="Carousel"/>
    <s v="Millennials"/>
    <n v="7958"/>
    <n v="216"/>
    <n v="11"/>
    <n v="195.65"/>
    <n v="966.82"/>
    <n v="2.7142498115104299E-2"/>
    <n v="5.0925925925925923E-2"/>
    <n v="0.90578703703703711"/>
    <n v="17.786363636363635"/>
    <n v="4.9415793508816765"/>
    <n v="771.17000000000007"/>
  </r>
  <r>
    <d v="2024-12-10T00:00:00"/>
    <x v="2"/>
    <s v="Instagram"/>
    <s v="Carousel"/>
    <s v="Gen X"/>
    <n v="745"/>
    <n v="19"/>
    <n v="0"/>
    <n v="21.49"/>
    <n v="0"/>
    <n v="2.5503355704697986E-2"/>
    <n v="0"/>
    <n v="1.1310526315789473"/>
    <n v="0"/>
    <n v="0"/>
    <n v="-21.49"/>
  </r>
  <r>
    <d v="2024-12-10T00:00:00"/>
    <x v="2"/>
    <s v="TikTok"/>
    <s v="Video"/>
    <s v="Gen Z"/>
    <n v="13232"/>
    <n v="605"/>
    <n v="72"/>
    <n v="205.32"/>
    <n v="5923.8"/>
    <n v="4.5722490931076179E-2"/>
    <n v="0.11900826446280992"/>
    <n v="0.33937190082644625"/>
    <n v="2.8516666666666666"/>
    <n v="28.851548801870255"/>
    <n v="5718.4800000000005"/>
  </r>
  <r>
    <d v="2024-12-10T00:00:00"/>
    <x v="2"/>
    <s v="TikTok"/>
    <s v="Video"/>
    <s v="Millennials"/>
    <n v="1748"/>
    <n v="35"/>
    <n v="2"/>
    <n v="29.52"/>
    <n v="110.21"/>
    <n v="2.0022883295194509E-2"/>
    <n v="5.7142857142857141E-2"/>
    <n v="0.84342857142857142"/>
    <n v="14.76"/>
    <n v="3.7334010840108398"/>
    <n v="80.69"/>
  </r>
  <r>
    <d v="2024-12-10T00:00:00"/>
    <x v="2"/>
    <s v="TikTok"/>
    <s v="Video"/>
    <s v="Gen X"/>
    <n v="709"/>
    <n v="26"/>
    <n v="1"/>
    <n v="14.27"/>
    <n v="92.48"/>
    <n v="3.6671368124118475E-2"/>
    <n v="3.8461538461538464E-2"/>
    <n v="0.54884615384615387"/>
    <n v="14.27"/>
    <n v="6.4807288016818507"/>
    <n v="78.210000000000008"/>
  </r>
  <r>
    <d v="2024-12-10T00:00:00"/>
    <x v="2"/>
    <s v="TikTok"/>
    <s v="Image"/>
    <s v="Gen Z"/>
    <n v="10128"/>
    <n v="113"/>
    <n v="5"/>
    <n v="220.76"/>
    <n v="382.76"/>
    <n v="1.1157187993680885E-2"/>
    <n v="4.4247787610619468E-2"/>
    <n v="1.9536283185840708"/>
    <n v="44.152000000000001"/>
    <n v="1.7338285921362566"/>
    <n v="162"/>
  </r>
  <r>
    <d v="2024-12-10T00:00:00"/>
    <x v="2"/>
    <s v="TikTok"/>
    <s v="Image"/>
    <s v="Millennials"/>
    <n v="904"/>
    <n v="14"/>
    <n v="0"/>
    <n v="27.04"/>
    <n v="0"/>
    <n v="1.5486725663716814E-2"/>
    <n v="0"/>
    <n v="1.9314285714285713"/>
    <n v="0"/>
    <n v="0"/>
    <n v="-27.04"/>
  </r>
  <r>
    <d v="2024-12-10T00:00:00"/>
    <x v="2"/>
    <s v="TikTok"/>
    <s v="Image"/>
    <s v="Gen X"/>
    <n v="258"/>
    <n v="4"/>
    <n v="0"/>
    <n v="6.71"/>
    <n v="0"/>
    <n v="1.5503875968992248E-2"/>
    <n v="0"/>
    <n v="1.6775"/>
    <n v="0"/>
    <n v="0"/>
    <n v="-6.71"/>
  </r>
  <r>
    <d v="2024-12-10T00:00:00"/>
    <x v="2"/>
    <s v="TikTok"/>
    <s v="Carousel"/>
    <s v="Gen Z"/>
    <n v="6286"/>
    <n v="117"/>
    <n v="2"/>
    <n v="154.62"/>
    <n v="147.97999999999999"/>
    <n v="1.8612790327712375E-2"/>
    <n v="1.7094017094017096E-2"/>
    <n v="1.3215384615384616"/>
    <n v="77.31"/>
    <n v="0.95705600827835979"/>
    <n v="-6.6400000000000148"/>
  </r>
  <r>
    <d v="2024-12-10T00:00:00"/>
    <x v="2"/>
    <s v="TikTok"/>
    <s v="Carousel"/>
    <s v="Millennials"/>
    <n v="1548"/>
    <n v="45"/>
    <n v="2"/>
    <n v="37.549999999999997"/>
    <n v="108.35"/>
    <n v="2.9069767441860465E-2"/>
    <n v="4.4444444444444446E-2"/>
    <n v="0.83444444444444443"/>
    <n v="18.774999999999999"/>
    <n v="2.885486018641811"/>
    <n v="70.8"/>
  </r>
  <r>
    <d v="2024-12-10T00:00:00"/>
    <x v="2"/>
    <s v="TikTok"/>
    <s v="Carousel"/>
    <s v="Gen X"/>
    <n v="485"/>
    <n v="10"/>
    <n v="0"/>
    <n v="6.5"/>
    <n v="0"/>
    <n v="2.0618556701030927E-2"/>
    <n v="0"/>
    <n v="0.65"/>
    <n v="0"/>
    <n v="0"/>
    <n v="-6.5"/>
  </r>
  <r>
    <d v="2024-12-10T00:00:00"/>
    <x v="2"/>
    <s v="Facebook"/>
    <s v="Video"/>
    <s v="Gen Z"/>
    <n v="1200"/>
    <n v="56"/>
    <n v="6"/>
    <n v="20.260000000000002"/>
    <n v="446.23"/>
    <n v="4.6666666666666669E-2"/>
    <n v="0.10714285714285714"/>
    <n v="0.36178571428571432"/>
    <n v="3.3766666666666669"/>
    <n v="22.025172754195459"/>
    <n v="425.97"/>
  </r>
  <r>
    <d v="2024-12-10T00:00:00"/>
    <x v="2"/>
    <s v="Facebook"/>
    <s v="Video"/>
    <s v="Millennials"/>
    <n v="6594"/>
    <n v="261"/>
    <n v="23"/>
    <n v="176.86"/>
    <n v="1621.64"/>
    <n v="3.9581437670609648E-2"/>
    <n v="8.8122605363984668E-2"/>
    <n v="0.67762452107279703"/>
    <n v="7.6895652173913049"/>
    <n v="9.1690602736627849"/>
    <n v="1444.7800000000002"/>
  </r>
  <r>
    <d v="2024-12-10T00:00:00"/>
    <x v="2"/>
    <s v="Facebook"/>
    <s v="Video"/>
    <s v="Gen X"/>
    <n v="5110"/>
    <n v="119"/>
    <n v="13"/>
    <n v="97.36"/>
    <n v="1032.0899999999999"/>
    <n v="2.3287671232876714E-2"/>
    <n v="0.1092436974789916"/>
    <n v="0.81815126050420173"/>
    <n v="7.4892307692307689"/>
    <n v="10.600760065735415"/>
    <n v="934.7299999999999"/>
  </r>
  <r>
    <d v="2024-12-10T00:00:00"/>
    <x v="2"/>
    <s v="Facebook"/>
    <s v="Image"/>
    <s v="Gen Z"/>
    <n v="2455"/>
    <n v="23"/>
    <n v="1"/>
    <n v="87.19"/>
    <n v="91.57"/>
    <n v="9.3686354378818733E-3"/>
    <n v="4.3478260869565216E-2"/>
    <n v="3.7908695652173914"/>
    <n v="87.19"/>
    <n v="1.0502351187062735"/>
    <n v="4.3799999999999955"/>
  </r>
  <r>
    <d v="2024-12-10T00:00:00"/>
    <x v="2"/>
    <s v="Facebook"/>
    <s v="Image"/>
    <s v="Millennials"/>
    <n v="10846"/>
    <n v="171"/>
    <n v="6"/>
    <n v="283.89999999999998"/>
    <n v="383.64"/>
    <n v="1.5766181080582704E-2"/>
    <n v="3.5087719298245612E-2"/>
    <n v="1.6602339181286547"/>
    <n v="47.316666666666663"/>
    <n v="1.3513208876364917"/>
    <n v="99.740000000000009"/>
  </r>
  <r>
    <d v="2024-12-10T00:00:00"/>
    <x v="2"/>
    <s v="Facebook"/>
    <s v="Image"/>
    <s v="Gen X"/>
    <n v="2999"/>
    <n v="31"/>
    <n v="1"/>
    <n v="104.82"/>
    <n v="81.02"/>
    <n v="1.0336778926308769E-2"/>
    <n v="3.2258064516129031E-2"/>
    <n v="3.3812903225806448"/>
    <n v="104.82"/>
    <n v="0.77294409463842784"/>
    <n v="-23.799999999999997"/>
  </r>
  <r>
    <d v="2024-12-10T00:00:00"/>
    <x v="2"/>
    <s v="Facebook"/>
    <s v="Carousel"/>
    <s v="Gen Z"/>
    <n v="2513"/>
    <n v="54"/>
    <n v="2"/>
    <n v="94.68"/>
    <n v="177.5"/>
    <n v="2.1488261042578592E-2"/>
    <n v="3.7037037037037035E-2"/>
    <n v="1.7533333333333334"/>
    <n v="47.34"/>
    <n v="1.8747359526827205"/>
    <n v="82.82"/>
  </r>
  <r>
    <d v="2024-12-10T00:00:00"/>
    <x v="2"/>
    <s v="Facebook"/>
    <s v="Carousel"/>
    <s v="Millennials"/>
    <n v="7634"/>
    <n v="227"/>
    <n v="16"/>
    <n v="109.38"/>
    <n v="935.31"/>
    <n v="2.973539428870841E-2"/>
    <n v="7.0484581497797363E-2"/>
    <n v="0.48185022026431718"/>
    <n v="6.8362499999999997"/>
    <n v="8.5510148107515089"/>
    <n v="825.93"/>
  </r>
  <r>
    <d v="2024-12-10T00:00:00"/>
    <x v="2"/>
    <s v="Facebook"/>
    <s v="Carousel"/>
    <s v="Gen X"/>
    <n v="3206"/>
    <n v="50"/>
    <n v="3"/>
    <n v="52.95"/>
    <n v="266.64"/>
    <n v="1.5595757953836557E-2"/>
    <n v="0.06"/>
    <n v="1.0590000000000002"/>
    <n v="17.650000000000002"/>
    <n v="5.0356940509915011"/>
    <n v="213.69"/>
  </r>
  <r>
    <d v="2024-12-11T00:00:00"/>
    <x v="2"/>
    <s v="Instagram"/>
    <s v="Video"/>
    <s v="Gen Z"/>
    <n v="6621"/>
    <n v="208"/>
    <n v="16"/>
    <n v="173.1"/>
    <n v="1054.01"/>
    <n v="3.1415194079444195E-2"/>
    <n v="7.6923076923076927E-2"/>
    <n v="0.83221153846153839"/>
    <n v="10.81875"/>
    <n v="6.0890236857307913"/>
    <n v="880.91"/>
  </r>
  <r>
    <d v="2024-12-11T00:00:00"/>
    <x v="2"/>
    <s v="Instagram"/>
    <s v="Video"/>
    <s v="Millennials"/>
    <n v="6319"/>
    <n v="260"/>
    <n v="16"/>
    <n v="122.96"/>
    <n v="923.42"/>
    <n v="4.1145750909954107E-2"/>
    <n v="6.1538461538461542E-2"/>
    <n v="0.47292307692307689"/>
    <n v="7.6849999999999996"/>
    <n v="7.5099219258295378"/>
    <n v="800.45999999999992"/>
  </r>
  <r>
    <d v="2024-12-11T00:00:00"/>
    <x v="2"/>
    <s v="Instagram"/>
    <s v="Video"/>
    <s v="Gen X"/>
    <n v="713"/>
    <n v="31"/>
    <n v="2"/>
    <n v="27.51"/>
    <n v="147.58000000000001"/>
    <n v="4.3478260869565216E-2"/>
    <n v="6.4516129032258063E-2"/>
    <n v="0.88741935483870971"/>
    <n v="13.755000000000001"/>
    <n v="5.3645946928389678"/>
    <n v="120.07000000000001"/>
  </r>
  <r>
    <d v="2024-12-11T00:00:00"/>
    <x v="2"/>
    <s v="Instagram"/>
    <s v="Image"/>
    <s v="Gen Z"/>
    <n v="9374"/>
    <n v="142"/>
    <n v="4"/>
    <n v="361.83"/>
    <n v="243.46"/>
    <n v="1.5148282483464903E-2"/>
    <n v="2.8169014084507043E-2"/>
    <n v="2.5480985915492957"/>
    <n v="90.457499999999996"/>
    <n v="0.67285741923002518"/>
    <n v="-118.36999999999998"/>
  </r>
  <r>
    <d v="2024-12-11T00:00:00"/>
    <x v="2"/>
    <s v="Instagram"/>
    <s v="Image"/>
    <s v="Millennials"/>
    <n v="5166"/>
    <n v="56"/>
    <n v="1"/>
    <n v="189.2"/>
    <n v="87.95"/>
    <n v="1.0840108401084011E-2"/>
    <n v="1.7857142857142856E-2"/>
    <n v="3.3785714285714286"/>
    <n v="189.2"/>
    <n v="0.46485200845665964"/>
    <n v="-101.24999999999999"/>
  </r>
  <r>
    <d v="2024-12-11T00:00:00"/>
    <x v="2"/>
    <s v="Instagram"/>
    <s v="Image"/>
    <s v="Gen X"/>
    <n v="425"/>
    <n v="3"/>
    <n v="0"/>
    <n v="11.77"/>
    <n v="0"/>
    <n v="7.058823529411765E-3"/>
    <n v="0"/>
    <n v="3.9233333333333333"/>
    <n v="0"/>
    <n v="0"/>
    <n v="-11.77"/>
  </r>
  <r>
    <d v="2024-12-11T00:00:00"/>
    <x v="2"/>
    <s v="Instagram"/>
    <s v="Carousel"/>
    <s v="Gen Z"/>
    <n v="6450"/>
    <n v="183"/>
    <n v="11"/>
    <n v="139.21"/>
    <n v="589.01"/>
    <n v="2.8372093023255815E-2"/>
    <n v="6.0109289617486336E-2"/>
    <n v="0.7607103825136613"/>
    <n v="12.655454545454546"/>
    <n v="4.2310897205660511"/>
    <n v="449.79999999999995"/>
  </r>
  <r>
    <d v="2024-12-11T00:00:00"/>
    <x v="2"/>
    <s v="Instagram"/>
    <s v="Carousel"/>
    <s v="Millennials"/>
    <n v="6924"/>
    <n v="165"/>
    <n v="8"/>
    <n v="212.42"/>
    <n v="615.91"/>
    <n v="2.3830155979202773E-2"/>
    <n v="4.8484848484848485E-2"/>
    <n v="1.2873939393939393"/>
    <n v="26.552499999999998"/>
    <n v="2.899491573298183"/>
    <n v="403.49"/>
  </r>
  <r>
    <d v="2024-12-11T00:00:00"/>
    <x v="2"/>
    <s v="Instagram"/>
    <s v="Carousel"/>
    <s v="Gen X"/>
    <n v="364"/>
    <n v="10"/>
    <n v="0"/>
    <n v="8.9499999999999993"/>
    <n v="0"/>
    <n v="2.7472527472527472E-2"/>
    <n v="0"/>
    <n v="0.89499999999999991"/>
    <n v="0"/>
    <n v="0"/>
    <n v="-8.9499999999999993"/>
  </r>
  <r>
    <d v="2024-12-11T00:00:00"/>
    <x v="2"/>
    <s v="TikTok"/>
    <s v="Video"/>
    <s v="Gen Z"/>
    <n v="6988"/>
    <n v="217"/>
    <n v="23"/>
    <n v="156.30000000000001"/>
    <n v="1702.23"/>
    <n v="3.1053234115626788E-2"/>
    <n v="0.10599078341013825"/>
    <n v="0.72027649769585256"/>
    <n v="6.7956521739130435"/>
    <n v="10.890786948176583"/>
    <n v="1545.93"/>
  </r>
  <r>
    <d v="2024-12-11T00:00:00"/>
    <x v="2"/>
    <s v="TikTok"/>
    <s v="Video"/>
    <s v="Millennials"/>
    <n v="1749"/>
    <n v="45"/>
    <n v="3"/>
    <n v="67.12"/>
    <n v="242.3"/>
    <n v="2.5728987993138937E-2"/>
    <n v="6.6666666666666666E-2"/>
    <n v="1.4915555555555557"/>
    <n v="22.373333333333335"/>
    <n v="3.6099523241954707"/>
    <n v="175.18"/>
  </r>
  <r>
    <d v="2024-12-11T00:00:00"/>
    <x v="2"/>
    <s v="TikTok"/>
    <s v="Video"/>
    <s v="Gen X"/>
    <n v="912"/>
    <n v="23"/>
    <n v="3"/>
    <n v="31.4"/>
    <n v="202.35"/>
    <n v="2.5219298245614034E-2"/>
    <n v="0.13043478260869565"/>
    <n v="1.3652173913043477"/>
    <n v="10.466666666666667"/>
    <n v="6.4442675159235669"/>
    <n v="170.95"/>
  </r>
  <r>
    <d v="2024-12-11T00:00:00"/>
    <x v="2"/>
    <s v="TikTok"/>
    <s v="Image"/>
    <s v="Gen Z"/>
    <n v="9937"/>
    <n v="82"/>
    <n v="1"/>
    <n v="198.31"/>
    <n v="81.36"/>
    <n v="8.2519875213847241E-3"/>
    <n v="1.2195121951219513E-2"/>
    <n v="2.4184146341463415"/>
    <n v="198.31"/>
    <n v="0.4102667540719076"/>
    <n v="-116.95"/>
  </r>
  <r>
    <d v="2024-12-11T00:00:00"/>
    <x v="2"/>
    <s v="TikTok"/>
    <s v="Image"/>
    <s v="Millennials"/>
    <n v="1005"/>
    <n v="6"/>
    <n v="0"/>
    <n v="13.11"/>
    <n v="0"/>
    <n v="5.9701492537313433E-3"/>
    <n v="0"/>
    <n v="2.1850000000000001"/>
    <n v="0"/>
    <n v="0"/>
    <n v="-13.11"/>
  </r>
  <r>
    <d v="2024-12-11T00:00:00"/>
    <x v="2"/>
    <s v="TikTok"/>
    <s v="Image"/>
    <s v="Gen X"/>
    <n v="806"/>
    <n v="9"/>
    <n v="0"/>
    <n v="26.37"/>
    <n v="0"/>
    <n v="1.1166253101736972E-2"/>
    <n v="0"/>
    <n v="2.93"/>
    <n v="0"/>
    <n v="0"/>
    <n v="-26.37"/>
  </r>
  <r>
    <d v="2024-12-11T00:00:00"/>
    <x v="2"/>
    <s v="TikTok"/>
    <s v="Carousel"/>
    <s v="Gen Z"/>
    <n v="13519"/>
    <n v="358"/>
    <n v="15"/>
    <n v="319.23"/>
    <n v="1101.77"/>
    <n v="2.6481248613063096E-2"/>
    <n v="4.189944134078212E-2"/>
    <n v="0.89170391061452514"/>
    <n v="21.282"/>
    <n v="3.4513360273157283"/>
    <n v="782.54"/>
  </r>
  <r>
    <d v="2024-12-11T00:00:00"/>
    <x v="2"/>
    <s v="TikTok"/>
    <s v="Carousel"/>
    <s v="Millennials"/>
    <n v="1405"/>
    <n v="36"/>
    <n v="1"/>
    <n v="41.73"/>
    <n v="58.1"/>
    <n v="2.5622775800711744E-2"/>
    <n v="2.7777777777777776E-2"/>
    <n v="1.1591666666666667"/>
    <n v="41.73"/>
    <n v="1.3922837287323271"/>
    <n v="16.370000000000005"/>
  </r>
  <r>
    <d v="2024-12-11T00:00:00"/>
    <x v="2"/>
    <s v="TikTok"/>
    <s v="Carousel"/>
    <s v="Gen X"/>
    <n v="432"/>
    <n v="8"/>
    <n v="0"/>
    <n v="8.75"/>
    <n v="0"/>
    <n v="1.8518518518518517E-2"/>
    <n v="0"/>
    <n v="1.09375"/>
    <n v="0"/>
    <n v="0"/>
    <n v="-8.75"/>
  </r>
  <r>
    <d v="2024-12-11T00:00:00"/>
    <x v="2"/>
    <s v="Facebook"/>
    <s v="Video"/>
    <s v="Gen Z"/>
    <n v="1766"/>
    <n v="83"/>
    <n v="12"/>
    <n v="67.349999999999994"/>
    <n v="951.46"/>
    <n v="4.6998867497168743E-2"/>
    <n v="0.14457831325301204"/>
    <n v="0.81144578313253002"/>
    <n v="5.6124999999999998"/>
    <n v="14.127097253155162"/>
    <n v="884.11"/>
  </r>
  <r>
    <d v="2024-12-11T00:00:00"/>
    <x v="2"/>
    <s v="Facebook"/>
    <s v="Video"/>
    <s v="Millennials"/>
    <n v="4797"/>
    <n v="211"/>
    <n v="30"/>
    <n v="87.24"/>
    <n v="2626.38"/>
    <n v="4.3985824473629351E-2"/>
    <n v="0.14218009478672985"/>
    <n v="0.41345971563981038"/>
    <n v="2.9079999999999999"/>
    <n v="30.105226960110045"/>
    <n v="2539.1400000000003"/>
  </r>
  <r>
    <d v="2024-12-11T00:00:00"/>
    <x v="2"/>
    <s v="Facebook"/>
    <s v="Video"/>
    <s v="Gen X"/>
    <n v="4141"/>
    <n v="201"/>
    <n v="22"/>
    <n v="153.28"/>
    <n v="1525.84"/>
    <n v="4.8539000241487565E-2"/>
    <n v="0.10945273631840796"/>
    <n v="0.76258706467661697"/>
    <n v="6.9672727272727277"/>
    <n v="9.9545929018789145"/>
    <n v="1372.56"/>
  </r>
  <r>
    <d v="2024-12-11T00:00:00"/>
    <x v="2"/>
    <s v="Facebook"/>
    <s v="Image"/>
    <s v="Gen Z"/>
    <n v="2968"/>
    <n v="24"/>
    <n v="0"/>
    <n v="89.95"/>
    <n v="0"/>
    <n v="8.0862533692722376E-3"/>
    <n v="0"/>
    <n v="3.7479166666666668"/>
    <n v="0"/>
    <n v="0"/>
    <n v="-89.95"/>
  </r>
  <r>
    <d v="2024-12-11T00:00:00"/>
    <x v="2"/>
    <s v="Facebook"/>
    <s v="Image"/>
    <s v="Millennials"/>
    <n v="10110"/>
    <n v="119"/>
    <n v="3"/>
    <n v="363.32"/>
    <n v="178.92"/>
    <n v="1.1770524233432245E-2"/>
    <n v="2.5210084033613446E-2"/>
    <n v="3.0531092436974787"/>
    <n v="121.10666666666667"/>
    <n v="0.49245843884179236"/>
    <n v="-184.4"/>
  </r>
  <r>
    <d v="2024-12-11T00:00:00"/>
    <x v="2"/>
    <s v="Facebook"/>
    <s v="Image"/>
    <s v="Gen X"/>
    <n v="2921"/>
    <n v="51"/>
    <n v="0"/>
    <n v="66.63"/>
    <n v="0"/>
    <n v="1.7459774049982883E-2"/>
    <n v="0"/>
    <n v="1.3064705882352941"/>
    <n v="0"/>
    <n v="0"/>
    <n v="-66.63"/>
  </r>
  <r>
    <d v="2024-12-11T00:00:00"/>
    <x v="2"/>
    <s v="Facebook"/>
    <s v="Carousel"/>
    <s v="Gen Z"/>
    <n v="1619"/>
    <n v="34"/>
    <n v="0"/>
    <n v="56.49"/>
    <n v="0"/>
    <n v="2.1000617665225447E-2"/>
    <n v="0"/>
    <n v="1.6614705882352943"/>
    <n v="0"/>
    <n v="0"/>
    <n v="-56.49"/>
  </r>
  <r>
    <d v="2024-12-11T00:00:00"/>
    <x v="2"/>
    <s v="Facebook"/>
    <s v="Carousel"/>
    <s v="Millennials"/>
    <n v="8830"/>
    <n v="111"/>
    <n v="2"/>
    <n v="287.31"/>
    <n v="133.1"/>
    <n v="1.2570781426953568E-2"/>
    <n v="1.8018018018018018E-2"/>
    <n v="2.5883783783783785"/>
    <n v="143.655"/>
    <n v="0.46326267794368448"/>
    <n v="-154.21"/>
  </r>
  <r>
    <d v="2024-12-11T00:00:00"/>
    <x v="2"/>
    <s v="Facebook"/>
    <s v="Carousel"/>
    <s v="Gen X"/>
    <n v="3978"/>
    <n v="72"/>
    <n v="5"/>
    <n v="76.66"/>
    <n v="256.06"/>
    <n v="1.8099547511312219E-2"/>
    <n v="6.9444444444444448E-2"/>
    <n v="1.0647222222222221"/>
    <n v="15.331999999999999"/>
    <n v="3.3402034959561702"/>
    <n v="179.4"/>
  </r>
  <r>
    <d v="2024-12-12T00:00:00"/>
    <x v="2"/>
    <s v="Instagram"/>
    <s v="Video"/>
    <s v="Gen Z"/>
    <n v="3776"/>
    <n v="140"/>
    <n v="14"/>
    <n v="64.069999999999993"/>
    <n v="826.65"/>
    <n v="3.7076271186440676E-2"/>
    <n v="0.1"/>
    <n v="0.45764285714285707"/>
    <n v="4.5764285714285711"/>
    <n v="12.902294365537694"/>
    <n v="762.57999999999993"/>
  </r>
  <r>
    <d v="2024-12-12T00:00:00"/>
    <x v="2"/>
    <s v="Instagram"/>
    <s v="Video"/>
    <s v="Millennials"/>
    <n v="6775"/>
    <n v="286"/>
    <n v="30"/>
    <n v="234.72"/>
    <n v="2388.56"/>
    <n v="4.2214022140221401E-2"/>
    <n v="0.1048951048951049"/>
    <n v="0.82069930069930075"/>
    <n v="7.8239999999999998"/>
    <n v="10.176209952283571"/>
    <n v="2153.84"/>
  </r>
  <r>
    <d v="2024-12-12T00:00:00"/>
    <x v="2"/>
    <s v="Instagram"/>
    <s v="Video"/>
    <s v="Gen X"/>
    <n v="667"/>
    <n v="18"/>
    <n v="2"/>
    <n v="19.66"/>
    <n v="144.99"/>
    <n v="2.6986506746626688E-2"/>
    <n v="0.1111111111111111"/>
    <n v="1.0922222222222222"/>
    <n v="9.83"/>
    <n v="7.3748728382502549"/>
    <n v="125.33000000000001"/>
  </r>
  <r>
    <d v="2024-12-12T00:00:00"/>
    <x v="2"/>
    <s v="Instagram"/>
    <s v="Image"/>
    <s v="Gen Z"/>
    <n v="6085"/>
    <n v="97"/>
    <n v="4"/>
    <n v="146.34"/>
    <n v="291.94"/>
    <n v="1.5940838126540673E-2"/>
    <n v="4.1237113402061855E-2"/>
    <n v="1.508659793814433"/>
    <n v="36.585000000000001"/>
    <n v="1.9949432827661608"/>
    <n v="145.6"/>
  </r>
  <r>
    <d v="2024-12-12T00:00:00"/>
    <x v="2"/>
    <s v="Instagram"/>
    <s v="Image"/>
    <s v="Millennials"/>
    <n v="2678"/>
    <n v="26"/>
    <n v="0"/>
    <n v="37.130000000000003"/>
    <n v="0"/>
    <n v="9.7087378640776691E-3"/>
    <n v="0"/>
    <n v="1.4280769230769232"/>
    <n v="0"/>
    <n v="0"/>
    <n v="-37.130000000000003"/>
  </r>
  <r>
    <d v="2024-12-12T00:00:00"/>
    <x v="2"/>
    <s v="Instagram"/>
    <s v="Image"/>
    <s v="Gen X"/>
    <n v="310"/>
    <n v="2"/>
    <n v="0"/>
    <n v="9.2100000000000009"/>
    <n v="0"/>
    <n v="6.4516129032258064E-3"/>
    <n v="0"/>
    <n v="4.6050000000000004"/>
    <n v="0"/>
    <n v="0"/>
    <n v="-9.2100000000000009"/>
  </r>
  <r>
    <d v="2024-12-12T00:00:00"/>
    <x v="2"/>
    <s v="Instagram"/>
    <s v="Carousel"/>
    <s v="Gen Z"/>
    <n v="3592"/>
    <n v="64"/>
    <n v="4"/>
    <n v="99.91"/>
    <n v="305.58"/>
    <n v="1.7817371937639197E-2"/>
    <n v="6.25E-2"/>
    <n v="1.5610937499999999"/>
    <n v="24.977499999999999"/>
    <n v="3.0585526974276847"/>
    <n v="205.67"/>
  </r>
  <r>
    <d v="2024-12-12T00:00:00"/>
    <x v="2"/>
    <s v="Instagram"/>
    <s v="Carousel"/>
    <s v="Millennials"/>
    <n v="4614"/>
    <n v="136"/>
    <n v="6"/>
    <n v="175.55"/>
    <n v="547.16"/>
    <n v="2.9475509319462505E-2"/>
    <n v="4.4117647058823532E-2"/>
    <n v="1.290808823529412"/>
    <n v="29.258333333333336"/>
    <n v="3.11683281116491"/>
    <n v="371.60999999999996"/>
  </r>
  <r>
    <d v="2024-12-12T00:00:00"/>
    <x v="2"/>
    <s v="Instagram"/>
    <s v="Carousel"/>
    <s v="Gen X"/>
    <n v="721"/>
    <n v="20"/>
    <n v="0"/>
    <n v="9.9600000000000009"/>
    <n v="0"/>
    <n v="2.7739251040221916E-2"/>
    <n v="0"/>
    <n v="0.49800000000000005"/>
    <n v="0"/>
    <n v="0"/>
    <n v="-9.9600000000000009"/>
  </r>
  <r>
    <d v="2024-12-12T00:00:00"/>
    <x v="2"/>
    <s v="TikTok"/>
    <s v="Video"/>
    <s v="Gen Z"/>
    <n v="11725"/>
    <n v="554"/>
    <n v="67"/>
    <n v="394.91"/>
    <n v="5129.26"/>
    <n v="4.7249466950959489E-2"/>
    <n v="0.12093862815884476"/>
    <n v="0.71283393501805059"/>
    <n v="5.8941791044776126"/>
    <n v="12.988427743030057"/>
    <n v="4734.3500000000004"/>
  </r>
  <r>
    <d v="2024-12-12T00:00:00"/>
    <x v="2"/>
    <s v="TikTok"/>
    <s v="Video"/>
    <s v="Millennials"/>
    <n v="1210"/>
    <n v="31"/>
    <n v="3"/>
    <n v="18.84"/>
    <n v="274.16000000000003"/>
    <n v="2.5619834710743802E-2"/>
    <n v="9.6774193548387094E-2"/>
    <n v="0.60774193548387101"/>
    <n v="6.28"/>
    <n v="14.552016985138005"/>
    <n v="255.32000000000002"/>
  </r>
  <r>
    <d v="2024-12-12T00:00:00"/>
    <x v="2"/>
    <s v="TikTok"/>
    <s v="Video"/>
    <s v="Gen X"/>
    <n v="537"/>
    <n v="24"/>
    <n v="2"/>
    <n v="10.039999999999999"/>
    <n v="181.91"/>
    <n v="4.4692737430167599E-2"/>
    <n v="8.3333333333333329E-2"/>
    <n v="0.41833333333333328"/>
    <n v="5.0199999999999996"/>
    <n v="18.118525896414344"/>
    <n v="171.87"/>
  </r>
  <r>
    <d v="2024-12-12T00:00:00"/>
    <x v="2"/>
    <s v="TikTok"/>
    <s v="Image"/>
    <s v="Gen Z"/>
    <n v="12094"/>
    <n v="159"/>
    <n v="3"/>
    <n v="182.36"/>
    <n v="175.7"/>
    <n v="1.3147015048784521E-2"/>
    <n v="1.8867924528301886E-2"/>
    <n v="1.1469182389937107"/>
    <n v="60.786666666666669"/>
    <n v="0.9634788330774291"/>
    <n v="-6.660000000000025"/>
  </r>
  <r>
    <d v="2024-12-12T00:00:00"/>
    <x v="2"/>
    <s v="TikTok"/>
    <s v="Image"/>
    <s v="Millennials"/>
    <n v="578"/>
    <n v="6"/>
    <n v="0"/>
    <n v="9.93"/>
    <n v="0"/>
    <n v="1.0380622837370242E-2"/>
    <n v="0"/>
    <n v="1.655"/>
    <n v="0"/>
    <n v="0"/>
    <n v="-9.93"/>
  </r>
  <r>
    <d v="2024-12-12T00:00:00"/>
    <x v="2"/>
    <s v="TikTok"/>
    <s v="Image"/>
    <s v="Gen X"/>
    <n v="434"/>
    <n v="2"/>
    <n v="0"/>
    <n v="10.73"/>
    <n v="0"/>
    <n v="4.608294930875576E-3"/>
    <n v="0"/>
    <n v="5.3650000000000002"/>
    <n v="0"/>
    <n v="0"/>
    <n v="-10.73"/>
  </r>
  <r>
    <d v="2024-12-12T00:00:00"/>
    <x v="2"/>
    <s v="TikTok"/>
    <s v="Carousel"/>
    <s v="Gen Z"/>
    <n v="12937"/>
    <n v="202"/>
    <n v="10"/>
    <n v="328.9"/>
    <n v="834.11"/>
    <n v="1.5614130014686558E-2"/>
    <n v="4.9504950495049507E-2"/>
    <n v="1.6282178217821781"/>
    <n v="32.89"/>
    <n v="2.5360595925813318"/>
    <n v="505.21000000000004"/>
  </r>
  <r>
    <d v="2024-12-12T00:00:00"/>
    <x v="2"/>
    <s v="TikTok"/>
    <s v="Carousel"/>
    <s v="Millennials"/>
    <n v="1073"/>
    <n v="22"/>
    <n v="0"/>
    <n v="31.95"/>
    <n v="0"/>
    <n v="2.0503261882572229E-2"/>
    <n v="0"/>
    <n v="1.4522727272727272"/>
    <n v="0"/>
    <n v="0"/>
    <n v="-31.95"/>
  </r>
  <r>
    <d v="2024-12-12T00:00:00"/>
    <x v="2"/>
    <s v="TikTok"/>
    <s v="Carousel"/>
    <s v="Gen X"/>
    <n v="657"/>
    <n v="12"/>
    <n v="0"/>
    <n v="24.75"/>
    <n v="0"/>
    <n v="1.8264840182648401E-2"/>
    <n v="0"/>
    <n v="2.0625"/>
    <n v="0"/>
    <n v="0"/>
    <n v="-24.75"/>
  </r>
  <r>
    <d v="2024-12-12T00:00:00"/>
    <x v="2"/>
    <s v="Facebook"/>
    <s v="Video"/>
    <s v="Gen Z"/>
    <n v="2503"/>
    <n v="64"/>
    <n v="3"/>
    <n v="38.53"/>
    <n v="265.26"/>
    <n v="2.556931681981622E-2"/>
    <n v="4.6875E-2"/>
    <n v="0.60203125000000002"/>
    <n v="12.843333333333334"/>
    <n v="6.8845055800674793"/>
    <n v="226.73"/>
  </r>
  <r>
    <d v="2024-12-12T00:00:00"/>
    <x v="2"/>
    <s v="Facebook"/>
    <s v="Video"/>
    <s v="Millennials"/>
    <n v="9106"/>
    <n v="274"/>
    <n v="21"/>
    <n v="218.79"/>
    <n v="1834.95"/>
    <n v="3.0090050516143201E-2"/>
    <n v="7.6642335766423361E-2"/>
    <n v="0.79850364963503651"/>
    <n v="10.418571428571429"/>
    <n v="8.3868092691622103"/>
    <n v="1616.16"/>
  </r>
  <r>
    <d v="2024-12-12T00:00:00"/>
    <x v="2"/>
    <s v="Facebook"/>
    <s v="Video"/>
    <s v="Gen X"/>
    <n v="2057"/>
    <n v="53"/>
    <n v="6"/>
    <n v="66.37"/>
    <n v="456.91"/>
    <n v="2.5765678172095283E-2"/>
    <n v="0.11320754716981132"/>
    <n v="1.2522641509433963"/>
    <n v="11.061666666666667"/>
    <n v="6.8842850685550703"/>
    <n v="390.54"/>
  </r>
  <r>
    <d v="2024-12-12T00:00:00"/>
    <x v="2"/>
    <s v="Facebook"/>
    <s v="Image"/>
    <s v="Gen Z"/>
    <n v="2907"/>
    <n v="44"/>
    <n v="0"/>
    <n v="48.23"/>
    <n v="0"/>
    <n v="1.5135878912968696E-2"/>
    <n v="0"/>
    <n v="1.0961363636363635"/>
    <n v="0"/>
    <n v="0"/>
    <n v="-48.23"/>
  </r>
  <r>
    <d v="2024-12-12T00:00:00"/>
    <x v="2"/>
    <s v="Facebook"/>
    <s v="Image"/>
    <s v="Millennials"/>
    <n v="8514"/>
    <n v="78"/>
    <n v="2"/>
    <n v="252.91"/>
    <n v="120.63"/>
    <n v="9.161381254404511E-3"/>
    <n v="2.564102564102564E-2"/>
    <n v="3.2424358974358976"/>
    <n v="126.455"/>
    <n v="0.47696809141591867"/>
    <n v="-132.28"/>
  </r>
  <r>
    <d v="2024-12-12T00:00:00"/>
    <x v="2"/>
    <s v="Facebook"/>
    <s v="Image"/>
    <s v="Gen X"/>
    <n v="5711"/>
    <n v="48"/>
    <n v="1"/>
    <n v="220.42"/>
    <n v="63.81"/>
    <n v="8.4048327788478379E-3"/>
    <n v="2.0833333333333332E-2"/>
    <n v="4.5920833333333331"/>
    <n v="220.42"/>
    <n v="0.28949278649850291"/>
    <n v="-156.60999999999999"/>
  </r>
  <r>
    <d v="2024-12-12T00:00:00"/>
    <x v="2"/>
    <s v="Facebook"/>
    <s v="Carousel"/>
    <s v="Gen Z"/>
    <n v="2617"/>
    <n v="47"/>
    <n v="1"/>
    <n v="76.28"/>
    <n v="67.599999999999994"/>
    <n v="1.795949560565533E-2"/>
    <n v="2.1276595744680851E-2"/>
    <n v="1.6229787234042554"/>
    <n v="76.28"/>
    <n v="0.88620870477189295"/>
    <n v="-8.6800000000000068"/>
  </r>
  <r>
    <d v="2024-12-12T00:00:00"/>
    <x v="2"/>
    <s v="Facebook"/>
    <s v="Carousel"/>
    <s v="Millennials"/>
    <n v="7279"/>
    <n v="195"/>
    <n v="6"/>
    <n v="253.04"/>
    <n v="434.58"/>
    <n v="2.6789394147547739E-2"/>
    <n v="3.0769230769230771E-2"/>
    <n v="1.2976410256410256"/>
    <n v="42.173333333333332"/>
    <n v="1.7174359785014226"/>
    <n v="181.54"/>
  </r>
  <r>
    <d v="2024-12-12T00:00:00"/>
    <x v="2"/>
    <s v="Facebook"/>
    <s v="Carousel"/>
    <s v="Gen X"/>
    <n v="3427"/>
    <n v="75"/>
    <n v="5"/>
    <n v="125.38"/>
    <n v="389.67"/>
    <n v="2.1885030639042895E-2"/>
    <n v="6.6666666666666666E-2"/>
    <n v="1.6717333333333333"/>
    <n v="25.076000000000001"/>
    <n v="3.1079119476790558"/>
    <n v="264.29000000000002"/>
  </r>
  <r>
    <d v="2024-12-13T00:00:00"/>
    <x v="2"/>
    <s v="Instagram"/>
    <s v="Video"/>
    <s v="Gen Z"/>
    <n v="3287"/>
    <n v="92"/>
    <n v="13"/>
    <n v="117.56"/>
    <n v="875.12"/>
    <n v="2.7989047763918466E-2"/>
    <n v="0.14130434782608695"/>
    <n v="1.2778260869565217"/>
    <n v="9.0430769230769226"/>
    <n v="7.4440285811500511"/>
    <n v="757.56"/>
  </r>
  <r>
    <d v="2024-12-13T00:00:00"/>
    <x v="2"/>
    <s v="Instagram"/>
    <s v="Video"/>
    <s v="Millennials"/>
    <n v="3268"/>
    <n v="91"/>
    <n v="4"/>
    <n v="90.93"/>
    <n v="367"/>
    <n v="2.7845777233782131E-2"/>
    <n v="4.3956043956043959E-2"/>
    <n v="0.99923076923076926"/>
    <n v="22.732500000000002"/>
    <n v="4.0360717035081928"/>
    <n v="276.07"/>
  </r>
  <r>
    <d v="2024-12-13T00:00:00"/>
    <x v="2"/>
    <s v="Instagram"/>
    <s v="Video"/>
    <s v="Gen X"/>
    <n v="500"/>
    <n v="22"/>
    <n v="2"/>
    <n v="14.3"/>
    <n v="182.42"/>
    <n v="4.3999999999999997E-2"/>
    <n v="9.0909090909090912E-2"/>
    <n v="0.65"/>
    <n v="7.15"/>
    <n v="12.756643356643355"/>
    <n v="168.11999999999998"/>
  </r>
  <r>
    <d v="2024-12-13T00:00:00"/>
    <x v="2"/>
    <s v="Instagram"/>
    <s v="Image"/>
    <s v="Gen Z"/>
    <n v="7164"/>
    <n v="113"/>
    <n v="2"/>
    <n v="218.72"/>
    <n v="119.27"/>
    <n v="1.5773310999441653E-2"/>
    <n v="1.7699115044247787E-2"/>
    <n v="1.9355752212389381"/>
    <n v="109.36"/>
    <n v="0.54530907095830283"/>
    <n v="-99.45"/>
  </r>
  <r>
    <d v="2024-12-13T00:00:00"/>
    <x v="2"/>
    <s v="Instagram"/>
    <s v="Image"/>
    <s v="Millennials"/>
    <n v="3881"/>
    <n v="28"/>
    <n v="0"/>
    <n v="85.49"/>
    <n v="0"/>
    <n v="7.2146354032465859E-3"/>
    <n v="0"/>
    <n v="3.0532142857142857"/>
    <n v="0"/>
    <n v="0"/>
    <n v="-85.49"/>
  </r>
  <r>
    <d v="2024-12-13T00:00:00"/>
    <x v="2"/>
    <s v="Instagram"/>
    <s v="Image"/>
    <s v="Gen X"/>
    <n v="669"/>
    <n v="7"/>
    <n v="0"/>
    <n v="17.47"/>
    <n v="0"/>
    <n v="1.0463378176382661E-2"/>
    <n v="0"/>
    <n v="2.4957142857142856"/>
    <n v="0"/>
    <n v="0"/>
    <n v="-17.47"/>
  </r>
  <r>
    <d v="2024-12-13T00:00:00"/>
    <x v="2"/>
    <s v="Instagram"/>
    <s v="Carousel"/>
    <s v="Gen Z"/>
    <n v="6541"/>
    <n v="192"/>
    <n v="8"/>
    <n v="98.42"/>
    <n v="675.27"/>
    <n v="2.9353309891453905E-2"/>
    <n v="4.1666666666666664E-2"/>
    <n v="0.51260416666666664"/>
    <n v="12.3025"/>
    <n v="6.861105466368624"/>
    <n v="576.85"/>
  </r>
  <r>
    <d v="2024-12-13T00:00:00"/>
    <x v="2"/>
    <s v="Instagram"/>
    <s v="Carousel"/>
    <s v="Millennials"/>
    <n v="4703"/>
    <n v="110"/>
    <n v="6"/>
    <n v="171.08"/>
    <n v="396.2"/>
    <n v="2.3389325962151819E-2"/>
    <n v="5.4545454545454543E-2"/>
    <n v="1.5552727272727274"/>
    <n v="28.513333333333335"/>
    <n v="2.3158756137479539"/>
    <n v="225.11999999999998"/>
  </r>
  <r>
    <d v="2024-12-13T00:00:00"/>
    <x v="2"/>
    <s v="Instagram"/>
    <s v="Carousel"/>
    <s v="Gen X"/>
    <n v="452"/>
    <n v="8"/>
    <n v="0"/>
    <n v="13.81"/>
    <n v="0"/>
    <n v="1.7699115044247787E-2"/>
    <n v="0"/>
    <n v="1.7262500000000001"/>
    <n v="0"/>
    <n v="0"/>
    <n v="-13.81"/>
  </r>
  <r>
    <d v="2024-12-13T00:00:00"/>
    <x v="2"/>
    <s v="TikTok"/>
    <s v="Video"/>
    <s v="Gen Z"/>
    <n v="6514"/>
    <n v="158"/>
    <n v="12"/>
    <n v="148.81"/>
    <n v="766.35"/>
    <n v="2.4255449800429842E-2"/>
    <n v="7.5949367088607597E-2"/>
    <n v="0.94183544303797473"/>
    <n v="12.400833333333333"/>
    <n v="5.1498555204623342"/>
    <n v="617.54"/>
  </r>
  <r>
    <d v="2024-12-13T00:00:00"/>
    <x v="2"/>
    <s v="TikTok"/>
    <s v="Video"/>
    <s v="Millennials"/>
    <n v="1748"/>
    <n v="45"/>
    <n v="3"/>
    <n v="37.21"/>
    <n v="298.85000000000002"/>
    <n v="2.5743707093821511E-2"/>
    <n v="6.6666666666666666E-2"/>
    <n v="0.8268888888888889"/>
    <n v="12.403333333333334"/>
    <n v="8.0314431604407428"/>
    <n v="261.64000000000004"/>
  </r>
  <r>
    <d v="2024-12-13T00:00:00"/>
    <x v="2"/>
    <s v="TikTok"/>
    <s v="Video"/>
    <s v="Gen X"/>
    <n v="717"/>
    <n v="32"/>
    <n v="4"/>
    <n v="21.96"/>
    <n v="399.28"/>
    <n v="4.4630404463040445E-2"/>
    <n v="0.125"/>
    <n v="0.68625000000000003"/>
    <n v="5.49"/>
    <n v="18.182149362477229"/>
    <n v="377.32"/>
  </r>
  <r>
    <d v="2024-12-13T00:00:00"/>
    <x v="2"/>
    <s v="TikTok"/>
    <s v="Image"/>
    <s v="Gen Z"/>
    <n v="13385"/>
    <n v="106"/>
    <n v="4"/>
    <n v="354.24"/>
    <n v="397.49"/>
    <n v="7.9193126634292121E-3"/>
    <n v="3.7735849056603772E-2"/>
    <n v="3.3418867924528302"/>
    <n v="88.56"/>
    <n v="1.1220923667570009"/>
    <n v="43.25"/>
  </r>
  <r>
    <d v="2024-12-13T00:00:00"/>
    <x v="2"/>
    <s v="TikTok"/>
    <s v="Image"/>
    <s v="Millennials"/>
    <n v="1281"/>
    <n v="16"/>
    <n v="0"/>
    <n v="22.27"/>
    <n v="0"/>
    <n v="1.249024199843872E-2"/>
    <n v="0"/>
    <n v="1.391875"/>
    <n v="0"/>
    <n v="0"/>
    <n v="-22.27"/>
  </r>
  <r>
    <d v="2024-12-13T00:00:00"/>
    <x v="2"/>
    <s v="TikTok"/>
    <s v="Image"/>
    <s v="Gen X"/>
    <n v="909"/>
    <n v="6"/>
    <n v="0"/>
    <n v="26.86"/>
    <n v="0"/>
    <n v="6.6006600660066007E-3"/>
    <n v="0"/>
    <n v="4.4766666666666666"/>
    <n v="0"/>
    <n v="0"/>
    <n v="-26.86"/>
  </r>
  <r>
    <d v="2024-12-13T00:00:00"/>
    <x v="2"/>
    <s v="TikTok"/>
    <s v="Carousel"/>
    <s v="Gen Z"/>
    <n v="14334"/>
    <n v="393"/>
    <n v="28"/>
    <n v="429.41"/>
    <n v="2796.3"/>
    <n v="2.7417329426538302E-2"/>
    <n v="7.124681933842239E-2"/>
    <n v="1.0926463104325701"/>
    <n v="15.336071428571429"/>
    <n v="6.511958268321651"/>
    <n v="2366.8900000000003"/>
  </r>
  <r>
    <d v="2024-12-13T00:00:00"/>
    <x v="2"/>
    <s v="TikTok"/>
    <s v="Carousel"/>
    <s v="Millennials"/>
    <n v="848"/>
    <n v="10"/>
    <n v="0"/>
    <n v="13.83"/>
    <n v="0"/>
    <n v="1.179245283018868E-2"/>
    <n v="0"/>
    <n v="1.383"/>
    <n v="0"/>
    <n v="0"/>
    <n v="-13.83"/>
  </r>
  <r>
    <d v="2024-12-13T00:00:00"/>
    <x v="2"/>
    <s v="TikTok"/>
    <s v="Carousel"/>
    <s v="Gen X"/>
    <n v="703"/>
    <n v="18"/>
    <n v="1"/>
    <n v="24.9"/>
    <n v="83.45"/>
    <n v="2.5604551920341393E-2"/>
    <n v="5.5555555555555552E-2"/>
    <n v="1.3833333333333333"/>
    <n v="24.9"/>
    <n v="3.3514056224899602"/>
    <n v="58.550000000000004"/>
  </r>
  <r>
    <d v="2024-12-13T00:00:00"/>
    <x v="2"/>
    <s v="Facebook"/>
    <s v="Video"/>
    <s v="Gen Z"/>
    <n v="2144"/>
    <n v="45"/>
    <n v="2"/>
    <n v="62.01"/>
    <n v="183.82"/>
    <n v="2.0988805970149255E-2"/>
    <n v="4.4444444444444446E-2"/>
    <n v="1.3779999999999999"/>
    <n v="31.004999999999999"/>
    <n v="2.9643605870020964"/>
    <n v="121.81"/>
  </r>
  <r>
    <d v="2024-12-13T00:00:00"/>
    <x v="2"/>
    <s v="Facebook"/>
    <s v="Video"/>
    <s v="Millennials"/>
    <n v="10207"/>
    <n v="414"/>
    <n v="29"/>
    <n v="183.06"/>
    <n v="2727.98"/>
    <n v="4.0560399725678459E-2"/>
    <n v="7.0048309178743967E-2"/>
    <n v="0.44217391304347825"/>
    <n v="6.3124137931034481"/>
    <n v="14.90210859827379"/>
    <n v="2544.92"/>
  </r>
  <r>
    <d v="2024-12-13T00:00:00"/>
    <x v="2"/>
    <s v="Facebook"/>
    <s v="Video"/>
    <s v="Gen X"/>
    <n v="5712"/>
    <n v="143"/>
    <n v="16"/>
    <n v="192.78"/>
    <n v="1469.65"/>
    <n v="2.5035014005602242E-2"/>
    <n v="0.11188811188811189"/>
    <n v="1.3481118881118881"/>
    <n v="12.04875"/>
    <n v="7.6234567901234573"/>
    <n v="1276.8700000000001"/>
  </r>
  <r>
    <d v="2024-12-13T00:00:00"/>
    <x v="2"/>
    <s v="Facebook"/>
    <s v="Image"/>
    <s v="Gen Z"/>
    <n v="1160"/>
    <n v="22"/>
    <n v="0"/>
    <n v="40.85"/>
    <n v="0"/>
    <n v="1.896551724137931E-2"/>
    <n v="0"/>
    <n v="1.8568181818181819"/>
    <n v="0"/>
    <n v="0"/>
    <n v="-40.85"/>
  </r>
  <r>
    <d v="2024-12-13T00:00:00"/>
    <x v="2"/>
    <s v="Facebook"/>
    <s v="Image"/>
    <s v="Millennials"/>
    <n v="11899"/>
    <n v="197"/>
    <n v="6"/>
    <n v="445.82"/>
    <n v="592.1"/>
    <n v="1.6556013110345408E-2"/>
    <n v="3.0456852791878174E-2"/>
    <n v="2.2630456852791876"/>
    <n v="74.303333333333327"/>
    <n v="1.3281144856668612"/>
    <n v="146.28000000000003"/>
  </r>
  <r>
    <d v="2024-12-13T00:00:00"/>
    <x v="2"/>
    <s v="Facebook"/>
    <s v="Image"/>
    <s v="Gen X"/>
    <n v="4249"/>
    <n v="53"/>
    <n v="1"/>
    <n v="153.15"/>
    <n v="98.42"/>
    <n v="1.2473523181925159E-2"/>
    <n v="1.8867924528301886E-2"/>
    <n v="2.8896226415094342"/>
    <n v="153.15"/>
    <n v="0.64263793666340185"/>
    <n v="-54.730000000000004"/>
  </r>
  <r>
    <d v="2024-12-13T00:00:00"/>
    <x v="2"/>
    <s v="Facebook"/>
    <s v="Carousel"/>
    <s v="Gen Z"/>
    <n v="1261"/>
    <n v="21"/>
    <n v="0"/>
    <n v="21.29"/>
    <n v="0"/>
    <n v="1.6653449643140365E-2"/>
    <n v="0"/>
    <n v="1.0138095238095237"/>
    <n v="0"/>
    <n v="0"/>
    <n v="-21.29"/>
  </r>
  <r>
    <d v="2024-12-13T00:00:00"/>
    <x v="2"/>
    <s v="Facebook"/>
    <s v="Carousel"/>
    <s v="Millennials"/>
    <n v="4277"/>
    <n v="50"/>
    <n v="1"/>
    <n v="132.38"/>
    <n v="87.93"/>
    <n v="1.1690437222352116E-2"/>
    <n v="0.02"/>
    <n v="2.6475999999999997"/>
    <n v="132.38"/>
    <n v="0.66422420305182062"/>
    <n v="-44.449999999999989"/>
  </r>
  <r>
    <d v="2024-12-13T00:00:00"/>
    <x v="2"/>
    <s v="Facebook"/>
    <s v="Carousel"/>
    <s v="Gen X"/>
    <n v="3590"/>
    <n v="39"/>
    <n v="3"/>
    <n v="130.22999999999999"/>
    <n v="251.77"/>
    <n v="1.0863509749303621E-2"/>
    <n v="7.6923076923076927E-2"/>
    <n v="3.339230769230769"/>
    <n v="43.41"/>
    <n v="1.9332719035552486"/>
    <n v="121.54000000000002"/>
  </r>
  <r>
    <d v="2024-12-14T00:00:00"/>
    <x v="2"/>
    <s v="Instagram"/>
    <s v="Video"/>
    <s v="Gen Z"/>
    <n v="8528"/>
    <n v="388"/>
    <n v="21"/>
    <n v="199.65"/>
    <n v="1834.98"/>
    <n v="4.5497185741088179E-2"/>
    <n v="5.4123711340206188E-2"/>
    <n v="0.51456185567010315"/>
    <n v="9.507142857142858"/>
    <n v="9.1909842223891811"/>
    <n v="1635.33"/>
  </r>
  <r>
    <d v="2024-12-14T00:00:00"/>
    <x v="2"/>
    <s v="Instagram"/>
    <s v="Video"/>
    <s v="Millennials"/>
    <n v="7313"/>
    <n v="253"/>
    <n v="25"/>
    <n v="144.81"/>
    <n v="2225.8000000000002"/>
    <n v="3.459592506495282E-2"/>
    <n v="9.8814229249011856E-2"/>
    <n v="0.57237154150197633"/>
    <n v="5.7923999999999998"/>
    <n v="15.37048546371107"/>
    <n v="2080.9900000000002"/>
  </r>
  <r>
    <d v="2024-12-14T00:00:00"/>
    <x v="2"/>
    <s v="Instagram"/>
    <s v="Video"/>
    <s v="Gen X"/>
    <n v="227"/>
    <n v="7"/>
    <n v="0"/>
    <n v="8.1"/>
    <n v="0"/>
    <n v="3.0837004405286344E-2"/>
    <n v="0"/>
    <n v="1.157142857142857"/>
    <n v="0"/>
    <n v="0"/>
    <n v="-8.1"/>
  </r>
  <r>
    <d v="2024-12-14T00:00:00"/>
    <x v="2"/>
    <s v="Instagram"/>
    <s v="Image"/>
    <s v="Gen Z"/>
    <n v="8201"/>
    <n v="154"/>
    <n v="5"/>
    <n v="279.43"/>
    <n v="376.28"/>
    <n v="1.8778197780758444E-2"/>
    <n v="3.2467532467532464E-2"/>
    <n v="1.8144805194805196"/>
    <n v="55.886000000000003"/>
    <n v="1.3465984325233509"/>
    <n v="96.849999999999966"/>
  </r>
  <r>
    <d v="2024-12-14T00:00:00"/>
    <x v="2"/>
    <s v="Instagram"/>
    <s v="Image"/>
    <s v="Millennials"/>
    <n v="4115"/>
    <n v="25"/>
    <n v="0"/>
    <n v="140.47999999999999"/>
    <n v="0"/>
    <n v="6.0753341433778859E-3"/>
    <n v="0"/>
    <n v="5.6191999999999993"/>
    <n v="0"/>
    <n v="0"/>
    <n v="-140.47999999999999"/>
  </r>
  <r>
    <d v="2024-12-14T00:00:00"/>
    <x v="2"/>
    <s v="Instagram"/>
    <s v="Image"/>
    <s v="Gen X"/>
    <n v="284"/>
    <n v="3"/>
    <n v="0"/>
    <n v="5.47"/>
    <n v="0"/>
    <n v="1.0563380281690141E-2"/>
    <n v="0"/>
    <n v="1.8233333333333333"/>
    <n v="0"/>
    <n v="0"/>
    <n v="-5.47"/>
  </r>
  <r>
    <d v="2024-12-14T00:00:00"/>
    <x v="2"/>
    <s v="Instagram"/>
    <s v="Carousel"/>
    <s v="Gen Z"/>
    <n v="3217"/>
    <n v="53"/>
    <n v="4"/>
    <n v="66.39"/>
    <n v="370.9"/>
    <n v="1.6474976686353747E-2"/>
    <n v="7.5471698113207544E-2"/>
    <n v="1.2526415094339622"/>
    <n v="16.5975"/>
    <n v="5.5866847416779635"/>
    <n v="304.51"/>
  </r>
  <r>
    <d v="2024-12-14T00:00:00"/>
    <x v="2"/>
    <s v="Instagram"/>
    <s v="Carousel"/>
    <s v="Millennials"/>
    <n v="4158"/>
    <n v="64"/>
    <n v="2"/>
    <n v="84.2"/>
    <n v="116.29"/>
    <n v="1.5392015392015393E-2"/>
    <n v="3.125E-2"/>
    <n v="1.315625"/>
    <n v="42.1"/>
    <n v="1.3811163895486935"/>
    <n v="32.090000000000003"/>
  </r>
  <r>
    <d v="2024-12-14T00:00:00"/>
    <x v="2"/>
    <s v="Instagram"/>
    <s v="Carousel"/>
    <s v="Gen X"/>
    <n v="436"/>
    <n v="6"/>
    <n v="0"/>
    <n v="6.84"/>
    <n v="0"/>
    <n v="1.3761467889908258E-2"/>
    <n v="0"/>
    <n v="1.1399999999999999"/>
    <n v="0"/>
    <n v="0"/>
    <n v="-6.84"/>
  </r>
  <r>
    <d v="2024-12-14T00:00:00"/>
    <x v="2"/>
    <s v="TikTok"/>
    <s v="Video"/>
    <s v="Gen Z"/>
    <n v="9961"/>
    <n v="292"/>
    <n v="41"/>
    <n v="213.22"/>
    <n v="3818.9"/>
    <n v="2.9314325870896496E-2"/>
    <n v="0.1404109589041096"/>
    <n v="0.73020547945205483"/>
    <n v="5.2004878048780485"/>
    <n v="17.910608760904232"/>
    <n v="3605.6800000000003"/>
  </r>
  <r>
    <d v="2024-12-14T00:00:00"/>
    <x v="2"/>
    <s v="TikTok"/>
    <s v="Video"/>
    <s v="Millennials"/>
    <n v="1329"/>
    <n v="42"/>
    <n v="4"/>
    <n v="38.76"/>
    <n v="327.99"/>
    <n v="3.160270880361174E-2"/>
    <n v="9.5238095238095233E-2"/>
    <n v="0.92285714285714282"/>
    <n v="9.69"/>
    <n v="8.4620743034055739"/>
    <n v="289.23"/>
  </r>
  <r>
    <d v="2024-12-14T00:00:00"/>
    <x v="2"/>
    <s v="TikTok"/>
    <s v="Video"/>
    <s v="Gen X"/>
    <n v="351"/>
    <n v="14"/>
    <n v="1"/>
    <n v="9.68"/>
    <n v="60.84"/>
    <n v="3.9886039886039885E-2"/>
    <n v="7.1428571428571425E-2"/>
    <n v="0.69142857142857139"/>
    <n v="9.68"/>
    <n v="6.285123966942149"/>
    <n v="51.160000000000004"/>
  </r>
  <r>
    <d v="2024-12-14T00:00:00"/>
    <x v="2"/>
    <s v="TikTok"/>
    <s v="Image"/>
    <s v="Gen Z"/>
    <n v="12941"/>
    <n v="115"/>
    <n v="2"/>
    <n v="448.17"/>
    <n v="185.98"/>
    <n v="8.886484815702032E-3"/>
    <n v="1.7391304347826087E-2"/>
    <n v="3.8971304347826088"/>
    <n v="224.08500000000001"/>
    <n v="0.41497645982551262"/>
    <n v="-262.19000000000005"/>
  </r>
  <r>
    <d v="2024-12-14T00:00:00"/>
    <x v="2"/>
    <s v="TikTok"/>
    <s v="Image"/>
    <s v="Millennials"/>
    <n v="1038"/>
    <n v="6"/>
    <n v="0"/>
    <n v="14.58"/>
    <n v="0"/>
    <n v="5.7803468208092483E-3"/>
    <n v="0"/>
    <n v="2.4300000000000002"/>
    <n v="0"/>
    <n v="0"/>
    <n v="-14.58"/>
  </r>
  <r>
    <d v="2024-12-14T00:00:00"/>
    <x v="2"/>
    <s v="TikTok"/>
    <s v="Image"/>
    <s v="Gen X"/>
    <n v="976"/>
    <n v="15"/>
    <n v="0"/>
    <n v="19.79"/>
    <n v="0"/>
    <n v="1.5368852459016393E-2"/>
    <n v="0"/>
    <n v="1.3193333333333332"/>
    <n v="0"/>
    <n v="0"/>
    <n v="-19.79"/>
  </r>
  <r>
    <d v="2024-12-14T00:00:00"/>
    <x v="2"/>
    <s v="TikTok"/>
    <s v="Carousel"/>
    <s v="Gen Z"/>
    <n v="13061"/>
    <n v="169"/>
    <n v="11"/>
    <n v="356.9"/>
    <n v="1001.9"/>
    <n v="1.2939284893959116E-2"/>
    <n v="6.5088757396449703E-2"/>
    <n v="2.1118343195266269"/>
    <n v="32.445454545454545"/>
    <n v="2.8072289156626509"/>
    <n v="645"/>
  </r>
  <r>
    <d v="2024-12-14T00:00:00"/>
    <x v="2"/>
    <s v="TikTok"/>
    <s v="Carousel"/>
    <s v="Millennials"/>
    <n v="1598"/>
    <n v="17"/>
    <n v="0"/>
    <n v="36.31"/>
    <n v="0"/>
    <n v="1.0638297872340425E-2"/>
    <n v="0"/>
    <n v="2.1358823529411768"/>
    <n v="0"/>
    <n v="0"/>
    <n v="-36.31"/>
  </r>
  <r>
    <d v="2024-12-14T00:00:00"/>
    <x v="2"/>
    <s v="TikTok"/>
    <s v="Carousel"/>
    <s v="Gen X"/>
    <n v="267"/>
    <n v="7"/>
    <n v="0"/>
    <n v="10.27"/>
    <n v="0"/>
    <n v="2.6217228464419477E-2"/>
    <n v="0"/>
    <n v="1.4671428571428571"/>
    <n v="0"/>
    <n v="0"/>
    <n v="-10.27"/>
  </r>
  <r>
    <d v="2024-12-14T00:00:00"/>
    <x v="2"/>
    <s v="Facebook"/>
    <s v="Video"/>
    <s v="Gen Z"/>
    <n v="1791"/>
    <n v="62"/>
    <n v="4"/>
    <n v="52.46"/>
    <n v="269.99"/>
    <n v="3.461753210496929E-2"/>
    <n v="6.4516129032258063E-2"/>
    <n v="0.84612903225806457"/>
    <n v="13.115"/>
    <n v="5.1465878764773159"/>
    <n v="217.53"/>
  </r>
  <r>
    <d v="2024-12-14T00:00:00"/>
    <x v="2"/>
    <s v="Facebook"/>
    <s v="Video"/>
    <s v="Millennials"/>
    <n v="7817"/>
    <n v="187"/>
    <n v="11"/>
    <n v="193.69"/>
    <n v="756.74"/>
    <n v="2.3922220800818728E-2"/>
    <n v="5.8823529411764705E-2"/>
    <n v="1.0357754010695186"/>
    <n v="17.608181818181819"/>
    <n v="3.9069647374670868"/>
    <n v="563.04999999999995"/>
  </r>
  <r>
    <d v="2024-12-14T00:00:00"/>
    <x v="2"/>
    <s v="Facebook"/>
    <s v="Video"/>
    <s v="Gen X"/>
    <n v="3766"/>
    <n v="93"/>
    <n v="4"/>
    <n v="48.98"/>
    <n v="382.61"/>
    <n v="2.4694636218799786E-2"/>
    <n v="4.3010752688172046E-2"/>
    <n v="0.52666666666666662"/>
    <n v="12.244999999999999"/>
    <n v="7.8115557370355253"/>
    <n v="333.63"/>
  </r>
  <r>
    <d v="2024-12-14T00:00:00"/>
    <x v="2"/>
    <s v="Facebook"/>
    <s v="Image"/>
    <s v="Gen Z"/>
    <n v="1120"/>
    <n v="14"/>
    <n v="0"/>
    <n v="35.82"/>
    <n v="0"/>
    <n v="1.2500000000000001E-2"/>
    <n v="0"/>
    <n v="2.5585714285714287"/>
    <n v="0"/>
    <n v="0"/>
    <n v="-35.82"/>
  </r>
  <r>
    <d v="2024-12-14T00:00:00"/>
    <x v="2"/>
    <s v="Facebook"/>
    <s v="Image"/>
    <s v="Millennials"/>
    <n v="7789"/>
    <n v="86"/>
    <n v="3"/>
    <n v="238.95"/>
    <n v="227.6"/>
    <n v="1.1041211965592502E-2"/>
    <n v="3.4883720930232558E-2"/>
    <n v="2.7784883720930229"/>
    <n v="79.649999999999991"/>
    <n v="0.95250052312199207"/>
    <n v="-11.349999999999994"/>
  </r>
  <r>
    <d v="2024-12-14T00:00:00"/>
    <x v="2"/>
    <s v="Facebook"/>
    <s v="Image"/>
    <s v="Gen X"/>
    <n v="5265"/>
    <n v="84"/>
    <n v="4"/>
    <n v="171.31"/>
    <n v="259.61"/>
    <n v="1.5954415954415956E-2"/>
    <n v="4.7619047619047616E-2"/>
    <n v="2.0394047619047617"/>
    <n v="42.827500000000001"/>
    <n v="1.5154398458934097"/>
    <n v="88.300000000000011"/>
  </r>
  <r>
    <d v="2024-12-14T00:00:00"/>
    <x v="2"/>
    <s v="Facebook"/>
    <s v="Carousel"/>
    <s v="Gen Z"/>
    <n v="2187"/>
    <n v="28"/>
    <n v="2"/>
    <n v="39.82"/>
    <n v="134.9"/>
    <n v="1.2802926383173296E-2"/>
    <n v="7.1428571428571425E-2"/>
    <n v="1.4221428571428572"/>
    <n v="19.91"/>
    <n v="3.3877448518332498"/>
    <n v="95.080000000000013"/>
  </r>
  <r>
    <d v="2024-12-14T00:00:00"/>
    <x v="2"/>
    <s v="Facebook"/>
    <s v="Carousel"/>
    <s v="Millennials"/>
    <n v="4935"/>
    <n v="57"/>
    <n v="3"/>
    <n v="81.98"/>
    <n v="153.93"/>
    <n v="1.1550151975683891E-2"/>
    <n v="5.2631578947368418E-2"/>
    <n v="1.4382456140350879"/>
    <n v="27.326666666666668"/>
    <n v="1.8776530861185654"/>
    <n v="71.95"/>
  </r>
  <r>
    <d v="2024-12-14T00:00:00"/>
    <x v="2"/>
    <s v="Facebook"/>
    <s v="Carousel"/>
    <s v="Gen X"/>
    <n v="5667"/>
    <n v="157"/>
    <n v="8"/>
    <n v="138.85"/>
    <n v="441.04"/>
    <n v="2.7704252691018175E-2"/>
    <n v="5.0955414012738856E-2"/>
    <n v="0.8843949044585987"/>
    <n v="17.356249999999999"/>
    <n v="3.1763773856679873"/>
    <n v="302.19000000000005"/>
  </r>
  <r>
    <d v="2024-12-15T00:00:00"/>
    <x v="2"/>
    <s v="Instagram"/>
    <s v="Video"/>
    <s v="Gen Z"/>
    <n v="6397"/>
    <n v="138"/>
    <n v="16"/>
    <n v="117.25"/>
    <n v="1435.57"/>
    <n v="2.1572612161950916E-2"/>
    <n v="0.11594202898550725"/>
    <n v="0.84963768115942029"/>
    <n v="7.328125"/>
    <n v="12.243667377398721"/>
    <n v="1318.32"/>
  </r>
  <r>
    <d v="2024-12-15T00:00:00"/>
    <x v="2"/>
    <s v="Instagram"/>
    <s v="Video"/>
    <s v="Millennials"/>
    <n v="4583"/>
    <n v="101"/>
    <n v="13"/>
    <n v="147.88"/>
    <n v="910.78"/>
    <n v="2.2037966397556185E-2"/>
    <n v="0.12871287128712872"/>
    <n v="1.4641584158415841"/>
    <n v="11.375384615384615"/>
    <n v="6.1589126318636733"/>
    <n v="762.9"/>
  </r>
  <r>
    <d v="2024-12-15T00:00:00"/>
    <x v="2"/>
    <s v="Instagram"/>
    <s v="Video"/>
    <s v="Gen X"/>
    <n v="467"/>
    <n v="11"/>
    <n v="0"/>
    <n v="13.32"/>
    <n v="0"/>
    <n v="2.3554603854389723E-2"/>
    <n v="0"/>
    <n v="1.2109090909090909"/>
    <n v="0"/>
    <n v="0"/>
    <n v="-13.32"/>
  </r>
  <r>
    <d v="2024-12-15T00:00:00"/>
    <x v="2"/>
    <s v="Instagram"/>
    <s v="Image"/>
    <s v="Gen Z"/>
    <n v="5513"/>
    <n v="78"/>
    <n v="2"/>
    <n v="199.88"/>
    <n v="181.48"/>
    <n v="1.4148376564483946E-2"/>
    <n v="2.564102564102564E-2"/>
    <n v="2.5625641025641026"/>
    <n v="99.94"/>
    <n v="0.90794476686011605"/>
    <n v="-18.400000000000006"/>
  </r>
  <r>
    <d v="2024-12-15T00:00:00"/>
    <x v="2"/>
    <s v="Instagram"/>
    <s v="Image"/>
    <s v="Millennials"/>
    <n v="5438"/>
    <n v="49"/>
    <n v="2"/>
    <n v="145.91999999999999"/>
    <n v="184.1"/>
    <n v="9.0106656859139395E-3"/>
    <n v="4.0816326530612242E-2"/>
    <n v="2.9779591836734691"/>
    <n v="72.959999999999994"/>
    <n v="1.2616502192982457"/>
    <n v="38.180000000000007"/>
  </r>
  <r>
    <d v="2024-12-15T00:00:00"/>
    <x v="2"/>
    <s v="Instagram"/>
    <s v="Image"/>
    <s v="Gen X"/>
    <n v="818"/>
    <n v="11"/>
    <n v="0"/>
    <n v="22.6"/>
    <n v="0"/>
    <n v="1.3447432762836185E-2"/>
    <n v="0"/>
    <n v="2.0545454545454547"/>
    <n v="0"/>
    <n v="0"/>
    <n v="-22.6"/>
  </r>
  <r>
    <d v="2024-12-15T00:00:00"/>
    <x v="2"/>
    <s v="Instagram"/>
    <s v="Carousel"/>
    <s v="Gen Z"/>
    <n v="7385"/>
    <n v="140"/>
    <n v="3"/>
    <n v="236.6"/>
    <n v="169.67"/>
    <n v="1.8957345971563982E-2"/>
    <n v="2.1428571428571429E-2"/>
    <n v="1.69"/>
    <n v="78.86666666666666"/>
    <n v="0.71711749788672863"/>
    <n v="-66.930000000000007"/>
  </r>
  <r>
    <d v="2024-12-15T00:00:00"/>
    <x v="2"/>
    <s v="Instagram"/>
    <s v="Carousel"/>
    <s v="Millennials"/>
    <n v="2521"/>
    <n v="31"/>
    <n v="0"/>
    <n v="75.58"/>
    <n v="0"/>
    <n v="1.2296707655692185E-2"/>
    <n v="0"/>
    <n v="2.4380645161290322"/>
    <n v="0"/>
    <n v="0"/>
    <n v="-75.58"/>
  </r>
  <r>
    <d v="2024-12-15T00:00:00"/>
    <x v="2"/>
    <s v="Instagram"/>
    <s v="Carousel"/>
    <s v="Gen X"/>
    <n v="670"/>
    <n v="12"/>
    <n v="0"/>
    <n v="15.2"/>
    <n v="0"/>
    <n v="1.7910447761194031E-2"/>
    <n v="0"/>
    <n v="1.2666666666666666"/>
    <n v="0"/>
    <n v="0"/>
    <n v="-15.2"/>
  </r>
  <r>
    <d v="2024-12-15T00:00:00"/>
    <x v="2"/>
    <s v="TikTok"/>
    <s v="Video"/>
    <s v="Gen Z"/>
    <n v="13452"/>
    <n v="468"/>
    <n v="43"/>
    <n v="459.11"/>
    <n v="2213.67"/>
    <n v="3.4790365744870648E-2"/>
    <n v="9.1880341880341887E-2"/>
    <n v="0.98100427350427355"/>
    <n v="10.676976744186048"/>
    <n v="4.8216549410816576"/>
    <n v="1754.56"/>
  </r>
  <r>
    <d v="2024-12-15T00:00:00"/>
    <x v="2"/>
    <s v="TikTok"/>
    <s v="Video"/>
    <s v="Millennials"/>
    <n v="781"/>
    <n v="23"/>
    <n v="2"/>
    <n v="10.35"/>
    <n v="105.52"/>
    <n v="2.9449423815621E-2"/>
    <n v="8.6956521739130432E-2"/>
    <n v="0.45"/>
    <n v="5.1749999999999998"/>
    <n v="10.195169082125604"/>
    <n v="95.17"/>
  </r>
  <r>
    <d v="2024-12-15T00:00:00"/>
    <x v="2"/>
    <s v="TikTok"/>
    <s v="Video"/>
    <s v="Gen X"/>
    <n v="120"/>
    <n v="4"/>
    <n v="0"/>
    <n v="2.94"/>
    <n v="0"/>
    <n v="3.3333333333333333E-2"/>
    <n v="0"/>
    <n v="0.73499999999999999"/>
    <n v="0"/>
    <n v="0"/>
    <n v="-2.94"/>
  </r>
  <r>
    <d v="2024-12-15T00:00:00"/>
    <x v="2"/>
    <s v="TikTok"/>
    <s v="Image"/>
    <s v="Gen Z"/>
    <n v="5032"/>
    <n v="40"/>
    <n v="1"/>
    <n v="156.37"/>
    <n v="66.53"/>
    <n v="7.9491255961844191E-3"/>
    <n v="2.5000000000000001E-2"/>
    <n v="3.9092500000000001"/>
    <n v="156.37"/>
    <n v="0.4254652426936113"/>
    <n v="-89.84"/>
  </r>
  <r>
    <d v="2024-12-15T00:00:00"/>
    <x v="2"/>
    <s v="TikTok"/>
    <s v="Image"/>
    <s v="Millennials"/>
    <n v="657"/>
    <n v="10"/>
    <n v="0"/>
    <n v="16.28"/>
    <n v="0"/>
    <n v="1.5220700152207001E-2"/>
    <n v="0"/>
    <n v="1.6280000000000001"/>
    <n v="0"/>
    <n v="0"/>
    <n v="-16.28"/>
  </r>
  <r>
    <d v="2024-12-15T00:00:00"/>
    <x v="2"/>
    <s v="TikTok"/>
    <s v="Image"/>
    <s v="Gen X"/>
    <n v="127"/>
    <n v="2"/>
    <n v="0"/>
    <n v="4.62"/>
    <n v="0"/>
    <n v="1.5748031496062992E-2"/>
    <n v="0"/>
    <n v="2.31"/>
    <n v="0"/>
    <n v="0"/>
    <n v="-4.62"/>
  </r>
  <r>
    <d v="2024-12-15T00:00:00"/>
    <x v="2"/>
    <s v="TikTok"/>
    <s v="Carousel"/>
    <s v="Gen Z"/>
    <n v="7098"/>
    <n v="152"/>
    <n v="10"/>
    <n v="262.77"/>
    <n v="634.46"/>
    <n v="2.1414482952944493E-2"/>
    <n v="6.5789473684210523E-2"/>
    <n v="1.7287499999999998"/>
    <n v="26.276999999999997"/>
    <n v="2.4145069832933745"/>
    <n v="371.69000000000005"/>
  </r>
  <r>
    <d v="2024-12-15T00:00:00"/>
    <x v="2"/>
    <s v="TikTok"/>
    <s v="Carousel"/>
    <s v="Millennials"/>
    <n v="837"/>
    <n v="15"/>
    <n v="0"/>
    <n v="18.66"/>
    <n v="0"/>
    <n v="1.7921146953405017E-2"/>
    <n v="0"/>
    <n v="1.244"/>
    <n v="0"/>
    <n v="0"/>
    <n v="-18.66"/>
  </r>
  <r>
    <d v="2024-12-15T00:00:00"/>
    <x v="2"/>
    <s v="TikTok"/>
    <s v="Carousel"/>
    <s v="Gen X"/>
    <n v="430"/>
    <n v="10"/>
    <n v="0"/>
    <n v="15.28"/>
    <n v="0"/>
    <n v="2.3255813953488372E-2"/>
    <n v="0"/>
    <n v="1.528"/>
    <n v="0"/>
    <n v="0"/>
    <n v="-15.28"/>
  </r>
  <r>
    <d v="2024-12-15T00:00:00"/>
    <x v="2"/>
    <s v="Facebook"/>
    <s v="Video"/>
    <s v="Gen Z"/>
    <n v="1568"/>
    <n v="33"/>
    <n v="3"/>
    <n v="40.75"/>
    <n v="162.96"/>
    <n v="2.1045918367346938E-2"/>
    <n v="9.0909090909090912E-2"/>
    <n v="1.2348484848484849"/>
    <n v="13.583333333333334"/>
    <n v="3.9990184049079756"/>
    <n v="122.21000000000001"/>
  </r>
  <r>
    <d v="2024-12-15T00:00:00"/>
    <x v="2"/>
    <s v="Facebook"/>
    <s v="Video"/>
    <s v="Millennials"/>
    <n v="4661"/>
    <n v="221"/>
    <n v="29"/>
    <n v="166.28"/>
    <n v="2759.63"/>
    <n v="4.7414717871701352E-2"/>
    <n v="0.13122171945701358"/>
    <n v="0.75239819004524888"/>
    <n v="5.7337931034482761"/>
    <n v="16.59628337743565"/>
    <n v="2593.35"/>
  </r>
  <r>
    <d v="2024-12-15T00:00:00"/>
    <x v="2"/>
    <s v="Facebook"/>
    <s v="Video"/>
    <s v="Gen X"/>
    <n v="2574"/>
    <n v="66"/>
    <n v="6"/>
    <n v="35.89"/>
    <n v="519.97"/>
    <n v="2.564102564102564E-2"/>
    <n v="9.0909090909090912E-2"/>
    <n v="0.54378787878787882"/>
    <n v="5.9816666666666665"/>
    <n v="14.48787963220953"/>
    <n v="484.08000000000004"/>
  </r>
  <r>
    <d v="2024-12-15T00:00:00"/>
    <x v="2"/>
    <s v="Facebook"/>
    <s v="Image"/>
    <s v="Gen Z"/>
    <n v="2012"/>
    <n v="24"/>
    <n v="0"/>
    <n v="76.33"/>
    <n v="0"/>
    <n v="1.1928429423459244E-2"/>
    <n v="0"/>
    <n v="3.1804166666666664"/>
    <n v="0"/>
    <n v="0"/>
    <n v="-76.33"/>
  </r>
  <r>
    <d v="2024-12-15T00:00:00"/>
    <x v="2"/>
    <s v="Facebook"/>
    <s v="Image"/>
    <s v="Millennials"/>
    <n v="5351"/>
    <n v="54"/>
    <n v="0"/>
    <n v="194.49"/>
    <n v="0"/>
    <n v="1.0091571668846944E-2"/>
    <n v="0"/>
    <n v="3.601666666666667"/>
    <n v="0"/>
    <n v="0"/>
    <n v="-194.49"/>
  </r>
  <r>
    <d v="2024-12-15T00:00:00"/>
    <x v="2"/>
    <s v="Facebook"/>
    <s v="Image"/>
    <s v="Gen X"/>
    <n v="2527"/>
    <n v="20"/>
    <n v="0"/>
    <n v="81.44"/>
    <n v="0"/>
    <n v="7.9145231499802137E-3"/>
    <n v="0"/>
    <n v="4.0720000000000001"/>
    <n v="0"/>
    <n v="0"/>
    <n v="-81.44"/>
  </r>
  <r>
    <d v="2024-12-15T00:00:00"/>
    <x v="2"/>
    <s v="Facebook"/>
    <s v="Carousel"/>
    <s v="Gen Z"/>
    <n v="1648"/>
    <n v="18"/>
    <n v="1"/>
    <n v="46.63"/>
    <n v="76.680000000000007"/>
    <n v="1.0922330097087379E-2"/>
    <n v="5.5555555555555552E-2"/>
    <n v="2.5905555555555555"/>
    <n v="46.63"/>
    <n v="1.6444349131460434"/>
    <n v="30.050000000000004"/>
  </r>
  <r>
    <d v="2024-12-15T00:00:00"/>
    <x v="2"/>
    <s v="Facebook"/>
    <s v="Carousel"/>
    <s v="Millennials"/>
    <n v="10732"/>
    <n v="211"/>
    <n v="15"/>
    <n v="273.27"/>
    <n v="1053.6300000000001"/>
    <n v="1.9660827431979128E-2"/>
    <n v="7.1090047393364927E-2"/>
    <n v="1.2951184834123222"/>
    <n v="18.218"/>
    <n v="3.8556372818092002"/>
    <n v="780.36000000000013"/>
  </r>
  <r>
    <d v="2024-12-15T00:00:00"/>
    <x v="2"/>
    <s v="Facebook"/>
    <s v="Carousel"/>
    <s v="Gen X"/>
    <n v="2312"/>
    <n v="24"/>
    <n v="1"/>
    <n v="52.12"/>
    <n v="79.959999999999994"/>
    <n v="1.0380622837370242E-2"/>
    <n v="4.1666666666666664E-2"/>
    <n v="2.1716666666666664"/>
    <n v="52.12"/>
    <n v="1.5341519570222564"/>
    <n v="27.839999999999996"/>
  </r>
  <r>
    <d v="2024-12-16T00:00:00"/>
    <x v="2"/>
    <s v="Instagram"/>
    <s v="Video"/>
    <s v="Gen Z"/>
    <n v="9978"/>
    <n v="225"/>
    <n v="18"/>
    <n v="187.78"/>
    <n v="1393.82"/>
    <n v="2.2549609140108239E-2"/>
    <n v="0.08"/>
    <n v="0.83457777777777775"/>
    <n v="10.432222222222222"/>
    <n v="7.4226222174885503"/>
    <n v="1206.04"/>
  </r>
  <r>
    <d v="2024-12-16T00:00:00"/>
    <x v="2"/>
    <s v="Instagram"/>
    <s v="Video"/>
    <s v="Millennials"/>
    <n v="6931"/>
    <n v="222"/>
    <n v="32"/>
    <n v="117.25"/>
    <n v="2221.5300000000002"/>
    <n v="3.2030010099552732E-2"/>
    <n v="0.14414414414414414"/>
    <n v="0.52815315315315314"/>
    <n v="3.6640625"/>
    <n v="18.946950959488273"/>
    <n v="2104.2800000000002"/>
  </r>
  <r>
    <d v="2024-12-16T00:00:00"/>
    <x v="2"/>
    <s v="Instagram"/>
    <s v="Video"/>
    <s v="Gen X"/>
    <n v="506"/>
    <n v="18"/>
    <n v="1"/>
    <n v="11.38"/>
    <n v="58.68"/>
    <n v="3.5573122529644272E-2"/>
    <n v="5.5555555555555552E-2"/>
    <n v="0.63222222222222224"/>
    <n v="11.38"/>
    <n v="5.1564147627416519"/>
    <n v="47.3"/>
  </r>
  <r>
    <d v="2024-12-16T00:00:00"/>
    <x v="2"/>
    <s v="Instagram"/>
    <s v="Image"/>
    <s v="Gen Z"/>
    <n v="6114"/>
    <n v="108"/>
    <n v="4"/>
    <n v="103.66"/>
    <n v="249.09"/>
    <n v="1.7664376840039256E-2"/>
    <n v="3.7037037037037035E-2"/>
    <n v="0.95981481481481479"/>
    <n v="25.914999999999999"/>
    <n v="2.4029519583252945"/>
    <n v="145.43"/>
  </r>
  <r>
    <d v="2024-12-16T00:00:00"/>
    <x v="2"/>
    <s v="Instagram"/>
    <s v="Image"/>
    <s v="Millennials"/>
    <n v="2106"/>
    <n v="15"/>
    <n v="0"/>
    <n v="73.260000000000005"/>
    <n v="0"/>
    <n v="7.1225071225071226E-3"/>
    <n v="0"/>
    <n v="4.8840000000000003"/>
    <n v="0"/>
    <n v="0"/>
    <n v="-73.260000000000005"/>
  </r>
  <r>
    <d v="2024-12-16T00:00:00"/>
    <x v="2"/>
    <s v="Instagram"/>
    <s v="Image"/>
    <s v="Gen X"/>
    <n v="609"/>
    <n v="4"/>
    <n v="0"/>
    <n v="8.39"/>
    <n v="0"/>
    <n v="6.5681444991789817E-3"/>
    <n v="0"/>
    <n v="2.0975000000000001"/>
    <n v="0"/>
    <n v="0"/>
    <n v="-8.39"/>
  </r>
  <r>
    <d v="2024-12-16T00:00:00"/>
    <x v="2"/>
    <s v="Instagram"/>
    <s v="Carousel"/>
    <s v="Gen Z"/>
    <n v="3080"/>
    <n v="54"/>
    <n v="1"/>
    <n v="103.27"/>
    <n v="65.05"/>
    <n v="1.7532467532467531E-2"/>
    <n v="1.8518518518518517E-2"/>
    <n v="1.9124074074074073"/>
    <n v="103.27"/>
    <n v="0.62990219812142922"/>
    <n v="-38.22"/>
  </r>
  <r>
    <d v="2024-12-16T00:00:00"/>
    <x v="2"/>
    <s v="Instagram"/>
    <s v="Carousel"/>
    <s v="Millennials"/>
    <n v="5040"/>
    <n v="104"/>
    <n v="4"/>
    <n v="162.85"/>
    <n v="360.82"/>
    <n v="2.0634920634920634E-2"/>
    <n v="3.8461538461538464E-2"/>
    <n v="1.5658653846153845"/>
    <n v="40.712499999999999"/>
    <n v="2.2156585815167333"/>
    <n v="197.97"/>
  </r>
  <r>
    <d v="2024-12-16T00:00:00"/>
    <x v="2"/>
    <s v="Instagram"/>
    <s v="Carousel"/>
    <s v="Gen X"/>
    <n v="893"/>
    <n v="9"/>
    <n v="0"/>
    <n v="18.399999999999999"/>
    <n v="0"/>
    <n v="1.0078387458006719E-2"/>
    <n v="0"/>
    <n v="2.0444444444444443"/>
    <n v="0"/>
    <n v="0"/>
    <n v="-18.399999999999999"/>
  </r>
  <r>
    <d v="2024-12-16T00:00:00"/>
    <x v="2"/>
    <s v="TikTok"/>
    <s v="Video"/>
    <s v="Gen Z"/>
    <n v="14031"/>
    <n v="351"/>
    <n v="52"/>
    <n v="515.23"/>
    <n v="2605.2600000000002"/>
    <n v="2.5016035920461834E-2"/>
    <n v="0.14814814814814814"/>
    <n v="1.467891737891738"/>
    <n v="9.9082692307692319"/>
    <n v="5.0564990392640183"/>
    <n v="2090.0300000000002"/>
  </r>
  <r>
    <d v="2024-12-16T00:00:00"/>
    <x v="2"/>
    <s v="TikTok"/>
    <s v="Video"/>
    <s v="Millennials"/>
    <n v="1181"/>
    <n v="53"/>
    <n v="4"/>
    <n v="29.13"/>
    <n v="268.83"/>
    <n v="4.4877222692633362E-2"/>
    <n v="7.5471698113207544E-2"/>
    <n v="0.54962264150943396"/>
    <n v="7.2824999999999998"/>
    <n v="9.2286302780638518"/>
    <n v="239.7"/>
  </r>
  <r>
    <d v="2024-12-16T00:00:00"/>
    <x v="2"/>
    <s v="TikTok"/>
    <s v="Video"/>
    <s v="Gen X"/>
    <n v="819"/>
    <n v="17"/>
    <n v="2"/>
    <n v="20.23"/>
    <n v="153.11000000000001"/>
    <n v="2.0757020757020756E-2"/>
    <n v="0.11764705882352941"/>
    <n v="1.19"/>
    <n v="10.115"/>
    <n v="7.5684626791893237"/>
    <n v="132.88000000000002"/>
  </r>
  <r>
    <d v="2024-12-16T00:00:00"/>
    <x v="2"/>
    <s v="TikTok"/>
    <s v="Image"/>
    <s v="Gen Z"/>
    <n v="10234"/>
    <n v="121"/>
    <n v="3"/>
    <n v="275.18"/>
    <n v="270.26"/>
    <n v="1.1823333984756693E-2"/>
    <n v="2.4793388429752067E-2"/>
    <n v="2.2742148760330578"/>
    <n v="91.726666666666674"/>
    <n v="0.98212079366233007"/>
    <n v="-4.9200000000000159"/>
  </r>
  <r>
    <d v="2024-12-16T00:00:00"/>
    <x v="2"/>
    <s v="TikTok"/>
    <s v="Image"/>
    <s v="Millennials"/>
    <n v="868"/>
    <n v="5"/>
    <n v="0"/>
    <n v="23.71"/>
    <n v="0"/>
    <n v="5.7603686635944703E-3"/>
    <n v="0"/>
    <n v="4.742"/>
    <n v="0"/>
    <n v="0"/>
    <n v="-23.71"/>
  </r>
  <r>
    <d v="2024-12-16T00:00:00"/>
    <x v="2"/>
    <s v="TikTok"/>
    <s v="Image"/>
    <s v="Gen X"/>
    <n v="406"/>
    <n v="2"/>
    <n v="0"/>
    <n v="15.48"/>
    <n v="0"/>
    <n v="4.9261083743842365E-3"/>
    <n v="0"/>
    <n v="7.74"/>
    <n v="0"/>
    <n v="0"/>
    <n v="-15.48"/>
  </r>
  <r>
    <d v="2024-12-16T00:00:00"/>
    <x v="2"/>
    <s v="TikTok"/>
    <s v="Carousel"/>
    <s v="Gen Z"/>
    <n v="7046"/>
    <n v="83"/>
    <n v="4"/>
    <n v="211.03"/>
    <n v="290.41000000000003"/>
    <n v="1.1779733181947204E-2"/>
    <n v="4.8192771084337352E-2"/>
    <n v="2.5425301204819277"/>
    <n v="52.7575"/>
    <n v="1.3761550490451595"/>
    <n v="79.380000000000024"/>
  </r>
  <r>
    <d v="2024-12-16T00:00:00"/>
    <x v="2"/>
    <s v="TikTok"/>
    <s v="Carousel"/>
    <s v="Millennials"/>
    <n v="1909"/>
    <n v="43"/>
    <n v="0"/>
    <n v="29.65"/>
    <n v="0"/>
    <n v="2.2524882137244632E-2"/>
    <n v="0"/>
    <n v="0.68953488372093019"/>
    <n v="0"/>
    <n v="0"/>
    <n v="-29.65"/>
  </r>
  <r>
    <d v="2024-12-16T00:00:00"/>
    <x v="2"/>
    <s v="TikTok"/>
    <s v="Carousel"/>
    <s v="Gen X"/>
    <n v="826"/>
    <n v="17"/>
    <n v="1"/>
    <n v="26.73"/>
    <n v="81.010000000000005"/>
    <n v="2.0581113801452784E-2"/>
    <n v="5.8823529411764705E-2"/>
    <n v="1.5723529411764705"/>
    <n v="26.73"/>
    <n v="3.030677141788253"/>
    <n v="54.28"/>
  </r>
  <r>
    <d v="2024-12-16T00:00:00"/>
    <x v="2"/>
    <s v="Facebook"/>
    <s v="Video"/>
    <s v="Gen Z"/>
    <n v="1108"/>
    <n v="47"/>
    <n v="2"/>
    <n v="38.24"/>
    <n v="166.26"/>
    <n v="4.2418772563176894E-2"/>
    <n v="4.2553191489361701E-2"/>
    <n v="0.81361702127659574"/>
    <n v="19.12"/>
    <n v="4.3478033472803341"/>
    <n v="128.01999999999998"/>
  </r>
  <r>
    <d v="2024-12-16T00:00:00"/>
    <x v="2"/>
    <s v="Facebook"/>
    <s v="Video"/>
    <s v="Millennials"/>
    <n v="10695"/>
    <n v="368"/>
    <n v="26"/>
    <n v="230.07"/>
    <n v="1967.8"/>
    <n v="3.4408602150537634E-2"/>
    <n v="7.0652173913043473E-2"/>
    <n v="0.62519021739130431"/>
    <n v="8.8488461538461536"/>
    <n v="8.5530490720215582"/>
    <n v="1737.73"/>
  </r>
  <r>
    <d v="2024-12-16T00:00:00"/>
    <x v="2"/>
    <s v="Facebook"/>
    <s v="Video"/>
    <s v="Gen X"/>
    <n v="4204"/>
    <n v="132"/>
    <n v="19"/>
    <n v="71.709999999999994"/>
    <n v="1739.43"/>
    <n v="3.1398667935299718E-2"/>
    <n v="0.14393939393939395"/>
    <n v="0.54325757575757572"/>
    <n v="3.7742105263157892"/>
    <n v="24.256449588620836"/>
    <n v="1667.72"/>
  </r>
  <r>
    <d v="2024-12-16T00:00:00"/>
    <x v="2"/>
    <s v="Facebook"/>
    <s v="Image"/>
    <s v="Gen Z"/>
    <n v="2216"/>
    <n v="16"/>
    <n v="0"/>
    <n v="80.38"/>
    <n v="0"/>
    <n v="7.2202166064981952E-3"/>
    <n v="0"/>
    <n v="5.0237499999999997"/>
    <n v="0"/>
    <n v="0"/>
    <n v="-80.38"/>
  </r>
  <r>
    <d v="2024-12-16T00:00:00"/>
    <x v="2"/>
    <s v="Facebook"/>
    <s v="Image"/>
    <s v="Millennials"/>
    <n v="10825"/>
    <n v="135"/>
    <n v="2"/>
    <n v="248.96"/>
    <n v="161.41999999999999"/>
    <n v="1.2471131639722863E-2"/>
    <n v="1.4814814814814815E-2"/>
    <n v="1.8441481481481483"/>
    <n v="124.48"/>
    <n v="0.64837724935732644"/>
    <n v="-87.54000000000002"/>
  </r>
  <r>
    <d v="2024-12-16T00:00:00"/>
    <x v="2"/>
    <s v="Facebook"/>
    <s v="Image"/>
    <s v="Gen X"/>
    <n v="5023"/>
    <n v="50"/>
    <n v="0"/>
    <n v="126.36"/>
    <n v="0"/>
    <n v="9.954210631096954E-3"/>
    <n v="0"/>
    <n v="2.5272000000000001"/>
    <n v="0"/>
    <n v="0"/>
    <n v="-126.36"/>
  </r>
  <r>
    <d v="2024-12-16T00:00:00"/>
    <x v="2"/>
    <s v="Facebook"/>
    <s v="Carousel"/>
    <s v="Gen Z"/>
    <n v="2815"/>
    <n v="82"/>
    <n v="2"/>
    <n v="61.49"/>
    <n v="103.57"/>
    <n v="2.9129662522202487E-2"/>
    <n v="2.4390243902439025E-2"/>
    <n v="0.7498780487804878"/>
    <n v="30.745000000000001"/>
    <n v="1.6843389168970562"/>
    <n v="42.079999999999991"/>
  </r>
  <r>
    <d v="2024-12-16T00:00:00"/>
    <x v="2"/>
    <s v="Facebook"/>
    <s v="Carousel"/>
    <s v="Millennials"/>
    <n v="8305"/>
    <n v="232"/>
    <n v="11"/>
    <n v="318.61"/>
    <n v="833.9"/>
    <n v="2.7934978928356412E-2"/>
    <n v="4.7413793103448273E-2"/>
    <n v="1.3733189655172415"/>
    <n v="28.964545454545455"/>
    <n v="2.6173064247826496"/>
    <n v="515.29"/>
  </r>
  <r>
    <d v="2024-12-16T00:00:00"/>
    <x v="2"/>
    <s v="Facebook"/>
    <s v="Carousel"/>
    <s v="Gen X"/>
    <n v="2864"/>
    <n v="45"/>
    <n v="0"/>
    <n v="100.51"/>
    <n v="0"/>
    <n v="1.5712290502793297E-2"/>
    <n v="0"/>
    <n v="2.2335555555555557"/>
    <n v="0"/>
    <n v="0"/>
    <n v="-100.51"/>
  </r>
  <r>
    <d v="2024-12-17T00:00:00"/>
    <x v="2"/>
    <s v="Instagram"/>
    <s v="Video"/>
    <s v="Gen Z"/>
    <n v="7206"/>
    <n v="167"/>
    <n v="23"/>
    <n v="243.52"/>
    <n v="1529.61"/>
    <n v="2.3175131834582294E-2"/>
    <n v="0.1377245508982036"/>
    <n v="1.4582035928143713"/>
    <n v="10.587826086956522"/>
    <n v="6.2812499999999991"/>
    <n v="1286.0899999999999"/>
  </r>
  <r>
    <d v="2024-12-17T00:00:00"/>
    <x v="2"/>
    <s v="Instagram"/>
    <s v="Video"/>
    <s v="Millennials"/>
    <n v="6148"/>
    <n v="156"/>
    <n v="21"/>
    <n v="206.72"/>
    <n v="1375.27"/>
    <n v="2.5374105400130124E-2"/>
    <n v="0.13461538461538461"/>
    <n v="1.3251282051282052"/>
    <n v="9.843809523809524"/>
    <n v="6.6528154024767803"/>
    <n v="1168.55"/>
  </r>
  <r>
    <d v="2024-12-17T00:00:00"/>
    <x v="2"/>
    <s v="Instagram"/>
    <s v="Video"/>
    <s v="Gen X"/>
    <n v="955"/>
    <n v="21"/>
    <n v="1"/>
    <n v="18.53"/>
    <n v="88.01"/>
    <n v="2.1989528795811519E-2"/>
    <n v="4.7619047619047616E-2"/>
    <n v="0.88238095238095249"/>
    <n v="18.53"/>
    <n v="4.7495952509444148"/>
    <n v="69.48"/>
  </r>
  <r>
    <d v="2024-12-17T00:00:00"/>
    <x v="2"/>
    <s v="Instagram"/>
    <s v="Image"/>
    <s v="Gen Z"/>
    <n v="6222"/>
    <n v="34"/>
    <n v="1"/>
    <n v="113.67"/>
    <n v="61.76"/>
    <n v="5.4644808743169399E-3"/>
    <n v="2.9411764705882353E-2"/>
    <n v="3.3432352941176471"/>
    <n v="113.67"/>
    <n v="0.54332717515615381"/>
    <n v="-51.910000000000004"/>
  </r>
  <r>
    <d v="2024-12-17T00:00:00"/>
    <x v="2"/>
    <s v="Instagram"/>
    <s v="Image"/>
    <s v="Millennials"/>
    <n v="5210"/>
    <n v="43"/>
    <n v="1"/>
    <n v="95.99"/>
    <n v="55.31"/>
    <n v="8.2533589251439533E-3"/>
    <n v="2.3255813953488372E-2"/>
    <n v="2.2323255813953486"/>
    <n v="95.99"/>
    <n v="0.57620585477653929"/>
    <n v="-40.679999999999993"/>
  </r>
  <r>
    <d v="2024-12-17T00:00:00"/>
    <x v="2"/>
    <s v="Instagram"/>
    <s v="Image"/>
    <s v="Gen X"/>
    <n v="221"/>
    <n v="2"/>
    <n v="0"/>
    <n v="3.02"/>
    <n v="0"/>
    <n v="9.0497737556561094E-3"/>
    <n v="0"/>
    <n v="1.51"/>
    <n v="0"/>
    <n v="0"/>
    <n v="-3.02"/>
  </r>
  <r>
    <d v="2024-12-17T00:00:00"/>
    <x v="2"/>
    <s v="Instagram"/>
    <s v="Carousel"/>
    <s v="Gen Z"/>
    <n v="4079"/>
    <n v="53"/>
    <n v="2"/>
    <n v="113.87"/>
    <n v="132.21"/>
    <n v="1.2993380730571219E-2"/>
    <n v="3.7735849056603772E-2"/>
    <n v="2.148490566037736"/>
    <n v="56.935000000000002"/>
    <n v="1.1610608588741547"/>
    <n v="18.340000000000003"/>
  </r>
  <r>
    <d v="2024-12-17T00:00:00"/>
    <x v="2"/>
    <s v="Instagram"/>
    <s v="Carousel"/>
    <s v="Millennials"/>
    <n v="5499"/>
    <n v="118"/>
    <n v="8"/>
    <n v="148.56"/>
    <n v="474.25"/>
    <n v="2.1458446990361885E-2"/>
    <n v="6.7796610169491525E-2"/>
    <n v="1.2589830508474575"/>
    <n v="18.57"/>
    <n v="3.1923128702207864"/>
    <n v="325.69"/>
  </r>
  <r>
    <d v="2024-12-17T00:00:00"/>
    <x v="2"/>
    <s v="Instagram"/>
    <s v="Carousel"/>
    <s v="Gen X"/>
    <n v="647"/>
    <n v="8"/>
    <n v="0"/>
    <n v="12.72"/>
    <n v="0"/>
    <n v="1.2364760432766615E-2"/>
    <n v="0"/>
    <n v="1.59"/>
    <n v="0"/>
    <n v="0"/>
    <n v="-12.72"/>
  </r>
  <r>
    <d v="2024-12-17T00:00:00"/>
    <x v="2"/>
    <s v="TikTok"/>
    <s v="Video"/>
    <s v="Gen Z"/>
    <n v="6200"/>
    <n v="301"/>
    <n v="18"/>
    <n v="119.42"/>
    <n v="1681.49"/>
    <n v="4.8548387096774191E-2"/>
    <n v="5.9800664451827246E-2"/>
    <n v="0.39674418604651163"/>
    <n v="6.6344444444444441"/>
    <n v="14.080472282699715"/>
    <n v="1562.07"/>
  </r>
  <r>
    <d v="2024-12-17T00:00:00"/>
    <x v="2"/>
    <s v="TikTok"/>
    <s v="Video"/>
    <s v="Millennials"/>
    <n v="917"/>
    <n v="27"/>
    <n v="2"/>
    <n v="19.77"/>
    <n v="103.86"/>
    <n v="2.9443838604143947E-2"/>
    <n v="7.407407407407407E-2"/>
    <n v="0.73222222222222222"/>
    <n v="9.8849999999999998"/>
    <n v="5.2534142640364188"/>
    <n v="84.09"/>
  </r>
  <r>
    <d v="2024-12-17T00:00:00"/>
    <x v="2"/>
    <s v="TikTok"/>
    <s v="Video"/>
    <s v="Gen X"/>
    <n v="955"/>
    <n v="33"/>
    <n v="1"/>
    <n v="16.7"/>
    <n v="90.83"/>
    <n v="3.4554973821989528E-2"/>
    <n v="3.0303030303030304E-2"/>
    <n v="0.50606060606060599"/>
    <n v="16.7"/>
    <n v="5.4389221556886227"/>
    <n v="74.13"/>
  </r>
  <r>
    <d v="2024-12-17T00:00:00"/>
    <x v="2"/>
    <s v="TikTok"/>
    <s v="Image"/>
    <s v="Gen Z"/>
    <n v="11813"/>
    <n v="148"/>
    <n v="4"/>
    <n v="223.03"/>
    <n v="370.5"/>
    <n v="1.2528570219249979E-2"/>
    <n v="2.7027027027027029E-2"/>
    <n v="1.5069594594594595"/>
    <n v="55.7575"/>
    <n v="1.6612114962112721"/>
    <n v="147.47"/>
  </r>
  <r>
    <d v="2024-12-17T00:00:00"/>
    <x v="2"/>
    <s v="TikTok"/>
    <s v="Image"/>
    <s v="Millennials"/>
    <n v="1984"/>
    <n v="33"/>
    <n v="1"/>
    <n v="41"/>
    <n v="76.16"/>
    <n v="1.6633064516129031E-2"/>
    <n v="3.0303030303030304E-2"/>
    <n v="1.2424242424242424"/>
    <n v="41"/>
    <n v="1.857560975609756"/>
    <n v="35.159999999999997"/>
  </r>
  <r>
    <d v="2024-12-17T00:00:00"/>
    <x v="2"/>
    <s v="TikTok"/>
    <s v="Image"/>
    <s v="Gen X"/>
    <n v="635"/>
    <n v="3"/>
    <n v="0"/>
    <n v="13.68"/>
    <n v="0"/>
    <n v="4.7244094488188976E-3"/>
    <n v="0"/>
    <n v="4.5599999999999996"/>
    <n v="0"/>
    <n v="0"/>
    <n v="-13.68"/>
  </r>
  <r>
    <d v="2024-12-17T00:00:00"/>
    <x v="2"/>
    <s v="TikTok"/>
    <s v="Carousel"/>
    <s v="Gen Z"/>
    <n v="6488"/>
    <n v="174"/>
    <n v="9"/>
    <n v="133.41"/>
    <n v="504.63"/>
    <n v="2.681874229346486E-2"/>
    <n v="5.1724137931034482E-2"/>
    <n v="0.76672413793103444"/>
    <n v="14.823333333333332"/>
    <n v="3.7825500337306051"/>
    <n v="371.22"/>
  </r>
  <r>
    <d v="2024-12-17T00:00:00"/>
    <x v="2"/>
    <s v="TikTok"/>
    <s v="Carousel"/>
    <s v="Millennials"/>
    <n v="1282"/>
    <n v="34"/>
    <n v="1"/>
    <n v="46.63"/>
    <n v="82.11"/>
    <n v="2.6521060842433698E-2"/>
    <n v="2.9411764705882353E-2"/>
    <n v="1.3714705882352942"/>
    <n v="46.63"/>
    <n v="1.7608835513617842"/>
    <n v="35.479999999999997"/>
  </r>
  <r>
    <d v="2024-12-17T00:00:00"/>
    <x v="2"/>
    <s v="TikTok"/>
    <s v="Carousel"/>
    <s v="Gen X"/>
    <n v="754"/>
    <n v="10"/>
    <n v="0"/>
    <n v="19.07"/>
    <n v="0"/>
    <n v="1.3262599469496022E-2"/>
    <n v="0"/>
    <n v="1.907"/>
    <n v="0"/>
    <n v="0"/>
    <n v="-19.07"/>
  </r>
  <r>
    <d v="2024-12-17T00:00:00"/>
    <x v="2"/>
    <s v="Facebook"/>
    <s v="Video"/>
    <s v="Gen Z"/>
    <n v="2214"/>
    <n v="89"/>
    <n v="7"/>
    <n v="58.76"/>
    <n v="395.72"/>
    <n v="4.0198735320686539E-2"/>
    <n v="7.8651685393258425E-2"/>
    <n v="0.66022471910112357"/>
    <n v="8.3942857142857132"/>
    <n v="6.7345132743362841"/>
    <n v="336.96000000000004"/>
  </r>
  <r>
    <d v="2024-12-17T00:00:00"/>
    <x v="2"/>
    <s v="Facebook"/>
    <s v="Video"/>
    <s v="Millennials"/>
    <n v="9215"/>
    <n v="457"/>
    <n v="38"/>
    <n v="286.87"/>
    <n v="3722.13"/>
    <n v="4.9593054801953335E-2"/>
    <n v="8.3150984682713341E-2"/>
    <n v="0.62772428884026255"/>
    <n v="7.5492105263157896"/>
    <n v="12.974971241328825"/>
    <n v="3435.26"/>
  </r>
  <r>
    <d v="2024-12-17T00:00:00"/>
    <x v="2"/>
    <s v="Facebook"/>
    <s v="Video"/>
    <s v="Gen X"/>
    <n v="5467"/>
    <n v="223"/>
    <n v="22"/>
    <n v="187.88"/>
    <n v="1915.14"/>
    <n v="4.0790195719773187E-2"/>
    <n v="9.8654708520179366E-2"/>
    <n v="0.84251121076233182"/>
    <n v="8.5399999999999991"/>
    <n v="10.193421332765595"/>
    <n v="1727.2600000000002"/>
  </r>
  <r>
    <d v="2024-12-17T00:00:00"/>
    <x v="2"/>
    <s v="Facebook"/>
    <s v="Image"/>
    <s v="Gen Z"/>
    <n v="1139"/>
    <n v="21"/>
    <n v="0"/>
    <n v="19.59"/>
    <n v="0"/>
    <n v="1.8437225636523266E-2"/>
    <n v="0"/>
    <n v="0.93285714285714283"/>
    <n v="0"/>
    <n v="0"/>
    <n v="-19.59"/>
  </r>
  <r>
    <d v="2024-12-17T00:00:00"/>
    <x v="2"/>
    <s v="Facebook"/>
    <s v="Image"/>
    <s v="Millennials"/>
    <n v="9767"/>
    <n v="194"/>
    <n v="9"/>
    <n v="146.72"/>
    <n v="707.84"/>
    <n v="1.9862803317292926E-2"/>
    <n v="4.6391752577319589E-2"/>
    <n v="0.75628865979381443"/>
    <n v="16.302222222222223"/>
    <n v="4.8244274809160306"/>
    <n v="561.12"/>
  </r>
  <r>
    <d v="2024-12-17T00:00:00"/>
    <x v="2"/>
    <s v="Facebook"/>
    <s v="Image"/>
    <s v="Gen X"/>
    <n v="4676"/>
    <n v="90"/>
    <n v="2"/>
    <n v="136.97"/>
    <n v="122.19"/>
    <n v="1.9247219846022241E-2"/>
    <n v="2.2222222222222223E-2"/>
    <n v="1.5218888888888888"/>
    <n v="68.484999999999999"/>
    <n v="0.89209315908593123"/>
    <n v="-14.780000000000001"/>
  </r>
  <r>
    <d v="2024-12-17T00:00:00"/>
    <x v="2"/>
    <s v="Facebook"/>
    <s v="Carousel"/>
    <s v="Gen Z"/>
    <n v="2312"/>
    <n v="33"/>
    <n v="2"/>
    <n v="83.84"/>
    <n v="119.07"/>
    <n v="1.4273356401384083E-2"/>
    <n v="6.0606060606060608E-2"/>
    <n v="2.5406060606060605"/>
    <n v="41.92"/>
    <n v="1.4202051526717556"/>
    <n v="35.22999999999999"/>
  </r>
  <r>
    <d v="2024-12-17T00:00:00"/>
    <x v="2"/>
    <s v="Facebook"/>
    <s v="Carousel"/>
    <s v="Millennials"/>
    <n v="4194"/>
    <n v="113"/>
    <n v="8"/>
    <n v="126.39"/>
    <n v="697.95"/>
    <n v="2.6943252265140678E-2"/>
    <n v="7.0796460176991149E-2"/>
    <n v="1.1184955752212389"/>
    <n v="15.79875"/>
    <n v="5.5221932114882506"/>
    <n v="571.56000000000006"/>
  </r>
  <r>
    <d v="2024-12-17T00:00:00"/>
    <x v="2"/>
    <s v="Facebook"/>
    <s v="Carousel"/>
    <s v="Gen X"/>
    <n v="5698"/>
    <n v="104"/>
    <n v="7"/>
    <n v="84.59"/>
    <n v="542.70000000000005"/>
    <n v="1.8252018252018252E-2"/>
    <n v="6.7307692307692304E-2"/>
    <n v="0.81336538461538466"/>
    <n v="12.084285714285715"/>
    <n v="6.4156519683177686"/>
    <n v="458.11"/>
  </r>
  <r>
    <d v="2024-12-18T00:00:00"/>
    <x v="2"/>
    <s v="Instagram"/>
    <s v="Video"/>
    <s v="Gen Z"/>
    <n v="6519"/>
    <n v="275"/>
    <n v="19"/>
    <n v="100.53"/>
    <n v="1404.16"/>
    <n v="4.2184384107992023E-2"/>
    <n v="6.9090909090909092E-2"/>
    <n v="0.36556363636363637"/>
    <n v="5.291052631578947"/>
    <n v="13.967571869093803"/>
    <n v="1303.6300000000001"/>
  </r>
  <r>
    <d v="2024-12-18T00:00:00"/>
    <x v="2"/>
    <s v="Instagram"/>
    <s v="Video"/>
    <s v="Millennials"/>
    <n v="7275"/>
    <n v="344"/>
    <n v="47"/>
    <n v="188.06"/>
    <n v="3776.52"/>
    <n v="4.7285223367697596E-2"/>
    <n v="0.13662790697674418"/>
    <n v="0.54668604651162789"/>
    <n v="4.001276595744681"/>
    <n v="20.081463362756566"/>
    <n v="3588.46"/>
  </r>
  <r>
    <d v="2024-12-18T00:00:00"/>
    <x v="2"/>
    <s v="Instagram"/>
    <s v="Video"/>
    <s v="Gen X"/>
    <n v="999"/>
    <n v="44"/>
    <n v="2"/>
    <n v="32.18"/>
    <n v="135.31"/>
    <n v="4.4044044044044044E-2"/>
    <n v="4.5454545454545456E-2"/>
    <n v="0.73136363636363633"/>
    <n v="16.09"/>
    <n v="4.2047855811062771"/>
    <n v="103.13"/>
  </r>
  <r>
    <d v="2024-12-18T00:00:00"/>
    <x v="2"/>
    <s v="Instagram"/>
    <s v="Image"/>
    <s v="Gen Z"/>
    <n v="5176"/>
    <n v="81"/>
    <n v="2"/>
    <n v="167.42"/>
    <n v="150"/>
    <n v="1.5649149922720249E-2"/>
    <n v="2.4691358024691357E-2"/>
    <n v="2.0669135802469136"/>
    <n v="83.71"/>
    <n v="0.89595030462310365"/>
    <n v="-17.419999999999987"/>
  </r>
  <r>
    <d v="2024-12-18T00:00:00"/>
    <x v="2"/>
    <s v="Instagram"/>
    <s v="Image"/>
    <s v="Millennials"/>
    <n v="4699"/>
    <n v="46"/>
    <n v="0"/>
    <n v="63.94"/>
    <n v="0"/>
    <n v="9.7893168759310492E-3"/>
    <n v="0"/>
    <n v="1.39"/>
    <n v="0"/>
    <n v="0"/>
    <n v="-63.94"/>
  </r>
  <r>
    <d v="2024-12-18T00:00:00"/>
    <x v="2"/>
    <s v="Instagram"/>
    <s v="Image"/>
    <s v="Gen X"/>
    <n v="491"/>
    <n v="4"/>
    <n v="0"/>
    <n v="7.74"/>
    <n v="0"/>
    <n v="8.1466395112016286E-3"/>
    <n v="0"/>
    <n v="1.9350000000000001"/>
    <n v="0"/>
    <n v="0"/>
    <n v="-7.74"/>
  </r>
  <r>
    <d v="2024-12-18T00:00:00"/>
    <x v="2"/>
    <s v="Instagram"/>
    <s v="Carousel"/>
    <s v="Gen Z"/>
    <n v="7917"/>
    <n v="196"/>
    <n v="9"/>
    <n v="104.61"/>
    <n v="620.63"/>
    <n v="2.475685234305924E-2"/>
    <n v="4.5918367346938778E-2"/>
    <n v="0.53372448979591836"/>
    <n v="11.623333333333333"/>
    <n v="5.9327980116623653"/>
    <n v="516.02"/>
  </r>
  <r>
    <d v="2024-12-18T00:00:00"/>
    <x v="2"/>
    <s v="Instagram"/>
    <s v="Carousel"/>
    <s v="Millennials"/>
    <n v="7738"/>
    <n v="85"/>
    <n v="6"/>
    <n v="149.15"/>
    <n v="567.46"/>
    <n v="1.0984750581545619E-2"/>
    <n v="7.0588235294117646E-2"/>
    <n v="1.7547058823529413"/>
    <n v="24.858333333333334"/>
    <n v="3.8046262152195776"/>
    <n v="418.31000000000006"/>
  </r>
  <r>
    <d v="2024-12-18T00:00:00"/>
    <x v="2"/>
    <s v="Instagram"/>
    <s v="Carousel"/>
    <s v="Gen X"/>
    <n v="180"/>
    <n v="1"/>
    <n v="0"/>
    <n v="3.97"/>
    <n v="0"/>
    <n v="5.5555555555555558E-3"/>
    <n v="0"/>
    <n v="3.97"/>
    <n v="0"/>
    <n v="0"/>
    <n v="-3.97"/>
  </r>
  <r>
    <d v="2024-12-18T00:00:00"/>
    <x v="2"/>
    <s v="TikTok"/>
    <s v="Video"/>
    <s v="Gen Z"/>
    <n v="5488"/>
    <n v="110"/>
    <n v="9"/>
    <n v="72.41"/>
    <n v="757.51"/>
    <n v="2.0043731778425656E-2"/>
    <n v="8.1818181818181818E-2"/>
    <n v="0.65827272727272723"/>
    <n v="8.0455555555555556"/>
    <n v="10.461400359066428"/>
    <n v="685.1"/>
  </r>
  <r>
    <d v="2024-12-18T00:00:00"/>
    <x v="2"/>
    <s v="TikTok"/>
    <s v="Video"/>
    <s v="Millennials"/>
    <n v="1367"/>
    <n v="61"/>
    <n v="9"/>
    <n v="22.29"/>
    <n v="520.17999999999995"/>
    <n v="4.4623262618873442E-2"/>
    <n v="0.14754098360655737"/>
    <n v="0.36540983606557376"/>
    <n v="2.4766666666666666"/>
    <n v="23.336922386720502"/>
    <n v="497.88999999999993"/>
  </r>
  <r>
    <d v="2024-12-18T00:00:00"/>
    <x v="2"/>
    <s v="TikTok"/>
    <s v="Video"/>
    <s v="Gen X"/>
    <n v="180"/>
    <n v="4"/>
    <n v="0"/>
    <n v="3.12"/>
    <n v="0"/>
    <n v="2.2222222222222223E-2"/>
    <n v="0"/>
    <n v="0.78"/>
    <n v="0"/>
    <n v="0"/>
    <n v="-3.12"/>
  </r>
  <r>
    <d v="2024-12-18T00:00:00"/>
    <x v="2"/>
    <s v="TikTok"/>
    <s v="Image"/>
    <s v="Gen Z"/>
    <n v="11442"/>
    <n v="223"/>
    <n v="8"/>
    <n v="194.77"/>
    <n v="625.27"/>
    <n v="1.9489599720328613E-2"/>
    <n v="3.5874439461883408E-2"/>
    <n v="0.87340807174887902"/>
    <n v="24.346250000000001"/>
    <n v="3.210299327411819"/>
    <n v="430.5"/>
  </r>
  <r>
    <d v="2024-12-18T00:00:00"/>
    <x v="2"/>
    <s v="TikTok"/>
    <s v="Image"/>
    <s v="Millennials"/>
    <n v="831"/>
    <n v="7"/>
    <n v="0"/>
    <n v="31.25"/>
    <n v="0"/>
    <n v="8.4235860409145602E-3"/>
    <n v="0"/>
    <n v="4.4642857142857144"/>
    <n v="0"/>
    <n v="0"/>
    <n v="-31.25"/>
  </r>
  <r>
    <d v="2024-12-18T00:00:00"/>
    <x v="2"/>
    <s v="TikTok"/>
    <s v="Image"/>
    <s v="Gen X"/>
    <n v="452"/>
    <n v="7"/>
    <n v="0"/>
    <n v="9.6300000000000008"/>
    <n v="0"/>
    <n v="1.5486725663716814E-2"/>
    <n v="0"/>
    <n v="1.3757142857142859"/>
    <n v="0"/>
    <n v="0"/>
    <n v="-9.6300000000000008"/>
  </r>
  <r>
    <d v="2024-12-18T00:00:00"/>
    <x v="2"/>
    <s v="TikTok"/>
    <s v="Carousel"/>
    <s v="Gen Z"/>
    <n v="10825"/>
    <n v="214"/>
    <n v="14"/>
    <n v="342.6"/>
    <n v="924.5"/>
    <n v="1.976905311778291E-2"/>
    <n v="6.5420560747663545E-2"/>
    <n v="1.6009345794392524"/>
    <n v="24.471428571428572"/>
    <n v="2.6984821949795679"/>
    <n v="581.9"/>
  </r>
  <r>
    <d v="2024-12-18T00:00:00"/>
    <x v="2"/>
    <s v="TikTok"/>
    <s v="Carousel"/>
    <s v="Millennials"/>
    <n v="987"/>
    <n v="16"/>
    <n v="0"/>
    <n v="21.6"/>
    <n v="0"/>
    <n v="1.6210739614994935E-2"/>
    <n v="0"/>
    <n v="1.35"/>
    <n v="0"/>
    <n v="0"/>
    <n v="-21.6"/>
  </r>
  <r>
    <d v="2024-12-18T00:00:00"/>
    <x v="2"/>
    <s v="TikTok"/>
    <s v="Carousel"/>
    <s v="Gen X"/>
    <n v="985"/>
    <n v="16"/>
    <n v="0"/>
    <n v="21.91"/>
    <n v="0"/>
    <n v="1.6243654822335026E-2"/>
    <n v="0"/>
    <n v="1.369375"/>
    <n v="0"/>
    <n v="0"/>
    <n v="-21.91"/>
  </r>
  <r>
    <d v="2024-12-18T00:00:00"/>
    <x v="2"/>
    <s v="Facebook"/>
    <s v="Video"/>
    <s v="Gen Z"/>
    <n v="1193"/>
    <n v="53"/>
    <n v="7"/>
    <n v="17.989999999999998"/>
    <n v="675.69"/>
    <n v="4.4425817267393128E-2"/>
    <n v="0.13207547169811321"/>
    <n v="0.3394339622641509"/>
    <n v="2.57"/>
    <n v="37.55919955530851"/>
    <n v="657.7"/>
  </r>
  <r>
    <d v="2024-12-18T00:00:00"/>
    <x v="2"/>
    <s v="Facebook"/>
    <s v="Video"/>
    <s v="Millennials"/>
    <n v="11188"/>
    <n v="232"/>
    <n v="24"/>
    <n v="374.37"/>
    <n v="1839.82"/>
    <n v="2.0736503396496245E-2"/>
    <n v="0.10344827586206896"/>
    <n v="1.6136637931034483"/>
    <n v="15.598750000000001"/>
    <n v="4.9144429307903943"/>
    <n v="1465.4499999999998"/>
  </r>
  <r>
    <d v="2024-12-18T00:00:00"/>
    <x v="2"/>
    <s v="Facebook"/>
    <s v="Video"/>
    <s v="Gen X"/>
    <n v="3849"/>
    <n v="116"/>
    <n v="15"/>
    <n v="128.61000000000001"/>
    <n v="1494.64"/>
    <n v="3.0137698103403481E-2"/>
    <n v="0.12931034482758622"/>
    <n v="1.1087068965517242"/>
    <n v="8.5740000000000016"/>
    <n v="11.621491330378664"/>
    <n v="1366.0300000000002"/>
  </r>
  <r>
    <d v="2024-12-18T00:00:00"/>
    <x v="2"/>
    <s v="Facebook"/>
    <s v="Image"/>
    <s v="Gen Z"/>
    <n v="1615"/>
    <n v="10"/>
    <n v="0"/>
    <n v="60.61"/>
    <n v="0"/>
    <n v="6.1919504643962852E-3"/>
    <n v="0"/>
    <n v="6.0609999999999999"/>
    <n v="0"/>
    <n v="0"/>
    <n v="-60.61"/>
  </r>
  <r>
    <d v="2024-12-18T00:00:00"/>
    <x v="2"/>
    <s v="Facebook"/>
    <s v="Image"/>
    <s v="Millennials"/>
    <n v="8561"/>
    <n v="91"/>
    <n v="2"/>
    <n v="128.30000000000001"/>
    <n v="178.38"/>
    <n v="1.0629599345870809E-2"/>
    <n v="2.197802197802198E-2"/>
    <n v="1.40989010989011"/>
    <n v="64.150000000000006"/>
    <n v="1.3903351519875291"/>
    <n v="50.079999999999984"/>
  </r>
  <r>
    <d v="2024-12-18T00:00:00"/>
    <x v="2"/>
    <s v="Facebook"/>
    <s v="Image"/>
    <s v="Gen X"/>
    <n v="5706"/>
    <n v="113"/>
    <n v="3"/>
    <n v="166.28"/>
    <n v="255.15"/>
    <n v="1.9803715387311602E-2"/>
    <n v="2.6548672566371681E-2"/>
    <n v="1.471504424778761"/>
    <n v="55.426666666666669"/>
    <n v="1.5344599470772191"/>
    <n v="88.87"/>
  </r>
  <r>
    <d v="2024-12-18T00:00:00"/>
    <x v="2"/>
    <s v="Facebook"/>
    <s v="Carousel"/>
    <s v="Gen Z"/>
    <n v="1089"/>
    <n v="25"/>
    <n v="0"/>
    <n v="27.07"/>
    <n v="0"/>
    <n v="2.2956841138659319E-2"/>
    <n v="0"/>
    <n v="1.0828"/>
    <n v="0"/>
    <n v="0"/>
    <n v="-27.07"/>
  </r>
  <r>
    <d v="2024-12-18T00:00:00"/>
    <x v="2"/>
    <s v="Facebook"/>
    <s v="Carousel"/>
    <s v="Millennials"/>
    <n v="5107"/>
    <n v="147"/>
    <n v="8"/>
    <n v="130.75"/>
    <n v="533.58000000000004"/>
    <n v="2.8784021930683374E-2"/>
    <n v="5.4421768707482991E-2"/>
    <n v="0.88945578231292521"/>
    <n v="16.34375"/>
    <n v="4.080917782026769"/>
    <n v="402.83000000000004"/>
  </r>
  <r>
    <d v="2024-12-18T00:00:00"/>
    <x v="2"/>
    <s v="Facebook"/>
    <s v="Carousel"/>
    <s v="Gen X"/>
    <n v="5916"/>
    <n v="101"/>
    <n v="7"/>
    <n v="187.06"/>
    <n v="558"/>
    <n v="1.7072346179851251E-2"/>
    <n v="6.9306930693069313E-2"/>
    <n v="1.8520792079207922"/>
    <n v="26.722857142857144"/>
    <n v="2.9830001069175665"/>
    <n v="370.94"/>
  </r>
  <r>
    <d v="2024-12-19T00:00:00"/>
    <x v="2"/>
    <s v="Instagram"/>
    <s v="Video"/>
    <s v="Gen Z"/>
    <n v="7309"/>
    <n v="300"/>
    <n v="35"/>
    <n v="234.2"/>
    <n v="2698.46"/>
    <n v="4.1045286632918322E-2"/>
    <n v="0.11666666666666667"/>
    <n v="0.78066666666666662"/>
    <n v="6.6914285714285713"/>
    <n v="11.52203245089667"/>
    <n v="2464.2600000000002"/>
  </r>
  <r>
    <d v="2024-12-19T00:00:00"/>
    <x v="2"/>
    <s v="Instagram"/>
    <s v="Video"/>
    <s v="Millennials"/>
    <n v="6614"/>
    <n v="330"/>
    <n v="45"/>
    <n v="158.93"/>
    <n v="3443.23"/>
    <n v="4.9894163894768674E-2"/>
    <n v="0.13636363636363635"/>
    <n v="0.48160606060606065"/>
    <n v="3.5317777777777781"/>
    <n v="21.665072673504056"/>
    <n v="3284.3"/>
  </r>
  <r>
    <d v="2024-12-19T00:00:00"/>
    <x v="2"/>
    <s v="Instagram"/>
    <s v="Video"/>
    <s v="Gen X"/>
    <n v="442"/>
    <n v="13"/>
    <n v="0"/>
    <n v="16.95"/>
    <n v="0"/>
    <n v="2.9411764705882353E-2"/>
    <n v="0"/>
    <n v="1.3038461538461539"/>
    <n v="0"/>
    <n v="0"/>
    <n v="-16.95"/>
  </r>
  <r>
    <d v="2024-12-19T00:00:00"/>
    <x v="2"/>
    <s v="Instagram"/>
    <s v="Image"/>
    <s v="Gen Z"/>
    <n v="8007"/>
    <n v="116"/>
    <n v="5"/>
    <n v="170.44"/>
    <n v="436.25"/>
    <n v="1.4487323591857126E-2"/>
    <n v="4.3103448275862072E-2"/>
    <n v="1.4693103448275862"/>
    <n v="34.088000000000001"/>
    <n v="2.5595517484158647"/>
    <n v="265.81"/>
  </r>
  <r>
    <d v="2024-12-19T00:00:00"/>
    <x v="2"/>
    <s v="Instagram"/>
    <s v="Image"/>
    <s v="Millennials"/>
    <n v="3414"/>
    <n v="21"/>
    <n v="0"/>
    <n v="101.26"/>
    <n v="0"/>
    <n v="6.1511423550087872E-3"/>
    <n v="0"/>
    <n v="4.8219047619047624"/>
    <n v="0"/>
    <n v="0"/>
    <n v="-101.26"/>
  </r>
  <r>
    <d v="2024-12-19T00:00:00"/>
    <x v="2"/>
    <s v="Instagram"/>
    <s v="Image"/>
    <s v="Gen X"/>
    <n v="841"/>
    <n v="8"/>
    <n v="0"/>
    <n v="12.46"/>
    <n v="0"/>
    <n v="9.512485136741973E-3"/>
    <n v="0"/>
    <n v="1.5575000000000001"/>
    <n v="0"/>
    <n v="0"/>
    <n v="-12.46"/>
  </r>
  <r>
    <d v="2024-12-19T00:00:00"/>
    <x v="2"/>
    <s v="Instagram"/>
    <s v="Carousel"/>
    <s v="Gen Z"/>
    <n v="6103"/>
    <n v="104"/>
    <n v="2"/>
    <n v="85.54"/>
    <n v="173.04"/>
    <n v="1.7040799606750777E-2"/>
    <n v="1.9230769230769232E-2"/>
    <n v="0.82250000000000001"/>
    <n v="42.77"/>
    <n v="2.0229132569558099"/>
    <n v="87.499999999999986"/>
  </r>
  <r>
    <d v="2024-12-19T00:00:00"/>
    <x v="2"/>
    <s v="Instagram"/>
    <s v="Carousel"/>
    <s v="Millennials"/>
    <n v="4735"/>
    <n v="76"/>
    <n v="4"/>
    <n v="151.69999999999999"/>
    <n v="311.77999999999997"/>
    <n v="1.6050686378035903E-2"/>
    <n v="5.2631578947368418E-2"/>
    <n v="1.9960526315789473"/>
    <n v="37.924999999999997"/>
    <n v="2.0552406064601185"/>
    <n v="160.07999999999998"/>
  </r>
  <r>
    <d v="2024-12-19T00:00:00"/>
    <x v="2"/>
    <s v="Instagram"/>
    <s v="Carousel"/>
    <s v="Gen X"/>
    <n v="824"/>
    <n v="23"/>
    <n v="1"/>
    <n v="15.74"/>
    <n v="95.34"/>
    <n v="2.7912621359223302E-2"/>
    <n v="4.3478260869565216E-2"/>
    <n v="0.68434782608695655"/>
    <n v="15.74"/>
    <n v="6.0571791613723001"/>
    <n v="79.600000000000009"/>
  </r>
  <r>
    <d v="2024-12-19T00:00:00"/>
    <x v="2"/>
    <s v="TikTok"/>
    <s v="Video"/>
    <s v="Gen Z"/>
    <n v="5640"/>
    <n v="274"/>
    <n v="21"/>
    <n v="158.31"/>
    <n v="1818.88"/>
    <n v="4.8581560283687944E-2"/>
    <n v="7.6642335766423361E-2"/>
    <n v="0.57777372262773719"/>
    <n v="7.5385714285714283"/>
    <n v="11.489356326195439"/>
    <n v="1660.5700000000002"/>
  </r>
  <r>
    <d v="2024-12-19T00:00:00"/>
    <x v="2"/>
    <s v="TikTok"/>
    <s v="Video"/>
    <s v="Millennials"/>
    <n v="1024"/>
    <n v="48"/>
    <n v="7"/>
    <n v="24.05"/>
    <n v="697.47"/>
    <n v="4.6875E-2"/>
    <n v="0.14583333333333334"/>
    <n v="0.50104166666666672"/>
    <n v="3.4357142857142859"/>
    <n v="29.000831600831599"/>
    <n v="673.42000000000007"/>
  </r>
  <r>
    <d v="2024-12-19T00:00:00"/>
    <x v="2"/>
    <s v="TikTok"/>
    <s v="Video"/>
    <s v="Gen X"/>
    <n v="510"/>
    <n v="18"/>
    <n v="1"/>
    <n v="18.14"/>
    <n v="84.88"/>
    <n v="3.5294117647058823E-2"/>
    <n v="5.5555555555555552E-2"/>
    <n v="1.0077777777777779"/>
    <n v="18.14"/>
    <n v="4.6791620727673644"/>
    <n v="66.739999999999995"/>
  </r>
  <r>
    <d v="2024-12-19T00:00:00"/>
    <x v="2"/>
    <s v="TikTok"/>
    <s v="Image"/>
    <s v="Gen Z"/>
    <n v="9887"/>
    <n v="54"/>
    <n v="1"/>
    <n v="137.30000000000001"/>
    <n v="57.07"/>
    <n v="5.4617174066956611E-3"/>
    <n v="1.8518518518518517E-2"/>
    <n v="2.5425925925925927"/>
    <n v="137.30000000000001"/>
    <n v="0.41565914056809899"/>
    <n v="-80.230000000000018"/>
  </r>
  <r>
    <d v="2024-12-19T00:00:00"/>
    <x v="2"/>
    <s v="TikTok"/>
    <s v="Image"/>
    <s v="Millennials"/>
    <n v="824"/>
    <n v="12"/>
    <n v="0"/>
    <n v="31.56"/>
    <n v="0"/>
    <n v="1.4563106796116505E-2"/>
    <n v="0"/>
    <n v="2.63"/>
    <n v="0"/>
    <n v="0"/>
    <n v="-31.56"/>
  </r>
  <r>
    <d v="2024-12-19T00:00:00"/>
    <x v="2"/>
    <s v="TikTok"/>
    <s v="Image"/>
    <s v="Gen X"/>
    <n v="676"/>
    <n v="6"/>
    <n v="0"/>
    <n v="15.1"/>
    <n v="0"/>
    <n v="8.8757396449704144E-3"/>
    <n v="0"/>
    <n v="2.5166666666666666"/>
    <n v="0"/>
    <n v="0"/>
    <n v="-15.1"/>
  </r>
  <r>
    <d v="2024-12-19T00:00:00"/>
    <x v="2"/>
    <s v="TikTok"/>
    <s v="Carousel"/>
    <s v="Gen Z"/>
    <n v="5089"/>
    <n v="151"/>
    <n v="6"/>
    <n v="121.9"/>
    <n v="348.1"/>
    <n v="2.9671841226174101E-2"/>
    <n v="3.9735099337748346E-2"/>
    <n v="0.80728476821192052"/>
    <n v="20.316666666666666"/>
    <n v="2.8556193601312554"/>
    <n v="226.20000000000002"/>
  </r>
  <r>
    <d v="2024-12-19T00:00:00"/>
    <x v="2"/>
    <s v="TikTok"/>
    <s v="Carousel"/>
    <s v="Millennials"/>
    <n v="1226"/>
    <n v="32"/>
    <n v="0"/>
    <n v="30.73"/>
    <n v="0"/>
    <n v="2.6101141924959218E-2"/>
    <n v="0"/>
    <n v="0.96031250000000001"/>
    <n v="0"/>
    <n v="0"/>
    <n v="-30.73"/>
  </r>
  <r>
    <d v="2024-12-19T00:00:00"/>
    <x v="2"/>
    <s v="TikTok"/>
    <s v="Carousel"/>
    <s v="Gen X"/>
    <n v="530"/>
    <n v="13"/>
    <n v="0"/>
    <n v="15.97"/>
    <n v="0"/>
    <n v="2.4528301886792454E-2"/>
    <n v="0"/>
    <n v="1.2284615384615385"/>
    <n v="0"/>
    <n v="0"/>
    <n v="-15.97"/>
  </r>
  <r>
    <d v="2024-12-19T00:00:00"/>
    <x v="2"/>
    <s v="Facebook"/>
    <s v="Video"/>
    <s v="Gen Z"/>
    <n v="2250"/>
    <n v="79"/>
    <n v="9"/>
    <n v="59.12"/>
    <n v="560.82000000000005"/>
    <n v="3.5111111111111114E-2"/>
    <n v="0.11392405063291139"/>
    <n v="0.7483544303797468"/>
    <n v="6.568888888888889"/>
    <n v="9.4861299052774033"/>
    <n v="501.70000000000005"/>
  </r>
  <r>
    <d v="2024-12-19T00:00:00"/>
    <x v="2"/>
    <s v="Facebook"/>
    <s v="Video"/>
    <s v="Millennials"/>
    <n v="5988"/>
    <n v="145"/>
    <n v="15"/>
    <n v="148.25"/>
    <n v="920.16"/>
    <n v="2.421509686038744E-2"/>
    <n v="0.10344827586206896"/>
    <n v="1.0224137931034483"/>
    <n v="9.8833333333333329"/>
    <n v="6.2068128161888696"/>
    <n v="771.91"/>
  </r>
  <r>
    <d v="2024-12-19T00:00:00"/>
    <x v="2"/>
    <s v="Facebook"/>
    <s v="Video"/>
    <s v="Gen X"/>
    <n v="2495"/>
    <n v="105"/>
    <n v="11"/>
    <n v="56.74"/>
    <n v="729.7"/>
    <n v="4.2084168336673347E-2"/>
    <n v="0.10476190476190476"/>
    <n v="0.54038095238095241"/>
    <n v="5.1581818181818182"/>
    <n v="12.860415932322876"/>
    <n v="672.96"/>
  </r>
  <r>
    <d v="2024-12-19T00:00:00"/>
    <x v="2"/>
    <s v="Facebook"/>
    <s v="Image"/>
    <s v="Gen Z"/>
    <n v="2896"/>
    <n v="27"/>
    <n v="1"/>
    <n v="41.6"/>
    <n v="93.29"/>
    <n v="9.3232044198895032E-3"/>
    <n v="3.7037037037037035E-2"/>
    <n v="1.5407407407407407"/>
    <n v="41.6"/>
    <n v="2.242548076923077"/>
    <n v="51.690000000000005"/>
  </r>
  <r>
    <d v="2024-12-19T00:00:00"/>
    <x v="2"/>
    <s v="Facebook"/>
    <s v="Image"/>
    <s v="Millennials"/>
    <n v="4882"/>
    <n v="72"/>
    <n v="3"/>
    <n v="154.26"/>
    <n v="250.52"/>
    <n v="1.4748054076198279E-2"/>
    <n v="4.1666666666666664E-2"/>
    <n v="2.1425000000000001"/>
    <n v="51.419999999999995"/>
    <n v="1.624011409308959"/>
    <n v="96.260000000000019"/>
  </r>
  <r>
    <d v="2024-12-19T00:00:00"/>
    <x v="2"/>
    <s v="Facebook"/>
    <s v="Image"/>
    <s v="Gen X"/>
    <n v="3216"/>
    <n v="38"/>
    <n v="1"/>
    <n v="53.57"/>
    <n v="77.98"/>
    <n v="1.181592039800995E-2"/>
    <n v="2.6315789473684209E-2"/>
    <n v="1.4097368421052632"/>
    <n v="53.57"/>
    <n v="1.4556654844129178"/>
    <n v="24.410000000000004"/>
  </r>
  <r>
    <d v="2024-12-19T00:00:00"/>
    <x v="2"/>
    <s v="Facebook"/>
    <s v="Carousel"/>
    <s v="Gen Z"/>
    <n v="2088"/>
    <n v="48"/>
    <n v="2"/>
    <n v="76.849999999999994"/>
    <n v="199.36"/>
    <n v="2.2988505747126436E-2"/>
    <n v="4.1666666666666664E-2"/>
    <n v="1.6010416666666665"/>
    <n v="38.424999999999997"/>
    <n v="2.594144437215355"/>
    <n v="122.51000000000002"/>
  </r>
  <r>
    <d v="2024-12-19T00:00:00"/>
    <x v="2"/>
    <s v="Facebook"/>
    <s v="Carousel"/>
    <s v="Millennials"/>
    <n v="5573"/>
    <n v="129"/>
    <n v="7"/>
    <n v="170.33"/>
    <n v="443.44"/>
    <n v="2.3147317423290868E-2"/>
    <n v="5.4263565891472867E-2"/>
    <n v="1.3203875968992249"/>
    <n v="24.332857142857144"/>
    <n v="2.6034168966124578"/>
    <n v="273.11"/>
  </r>
  <r>
    <d v="2024-12-19T00:00:00"/>
    <x v="2"/>
    <s v="Facebook"/>
    <s v="Carousel"/>
    <s v="Gen X"/>
    <n v="2275"/>
    <n v="61"/>
    <n v="3"/>
    <n v="51.82"/>
    <n v="249.91"/>
    <n v="2.6813186813186812E-2"/>
    <n v="4.9180327868852458E-2"/>
    <n v="0.8495081967213115"/>
    <n v="17.273333333333333"/>
    <n v="4.822655345426476"/>
    <n v="198.09"/>
  </r>
  <r>
    <d v="2024-12-20T00:00:00"/>
    <x v="2"/>
    <s v="Instagram"/>
    <s v="Video"/>
    <s v="Gen Z"/>
    <n v="9947"/>
    <n v="275"/>
    <n v="34"/>
    <n v="366.09"/>
    <n v="2062.13"/>
    <n v="2.764652659093194E-2"/>
    <n v="0.12363636363636364"/>
    <n v="1.3312363636363636"/>
    <n v="10.767352941176469"/>
    <n v="5.6328498456663665"/>
    <n v="1696.0400000000002"/>
  </r>
  <r>
    <d v="2024-12-20T00:00:00"/>
    <x v="2"/>
    <s v="Instagram"/>
    <s v="Video"/>
    <s v="Millennials"/>
    <n v="4034"/>
    <n v="167"/>
    <n v="8"/>
    <n v="131.72999999999999"/>
    <n v="408"/>
    <n v="4.1398116013882005E-2"/>
    <n v="4.790419161676647E-2"/>
    <n v="0.78880239520958073"/>
    <n v="16.466249999999999"/>
    <n v="3.0972443634707356"/>
    <n v="276.27"/>
  </r>
  <r>
    <d v="2024-12-20T00:00:00"/>
    <x v="2"/>
    <s v="Instagram"/>
    <s v="Video"/>
    <s v="Gen X"/>
    <n v="604"/>
    <n v="22"/>
    <n v="2"/>
    <n v="19.66"/>
    <n v="141.75"/>
    <n v="3.6423841059602648E-2"/>
    <n v="9.0909090909090912E-2"/>
    <n v="0.89363636363636367"/>
    <n v="9.83"/>
    <n v="7.2100712105798577"/>
    <n v="122.09"/>
  </r>
  <r>
    <d v="2024-12-20T00:00:00"/>
    <x v="2"/>
    <s v="Instagram"/>
    <s v="Image"/>
    <s v="Gen Z"/>
    <n v="5545"/>
    <n v="78"/>
    <n v="3"/>
    <n v="207.75"/>
    <n v="201.68"/>
    <n v="1.4066726780883679E-2"/>
    <n v="3.8461538461538464E-2"/>
    <n v="2.6634615384615383"/>
    <n v="69.25"/>
    <n v="0.97078219013237066"/>
    <n v="-6.0699999999999932"/>
  </r>
  <r>
    <d v="2024-12-20T00:00:00"/>
    <x v="2"/>
    <s v="Instagram"/>
    <s v="Image"/>
    <s v="Millennials"/>
    <n v="5436"/>
    <n v="36"/>
    <n v="0"/>
    <n v="134.44"/>
    <n v="0"/>
    <n v="6.6225165562913907E-3"/>
    <n v="0"/>
    <n v="3.7344444444444442"/>
    <n v="0"/>
    <n v="0"/>
    <n v="-134.44"/>
  </r>
  <r>
    <d v="2024-12-20T00:00:00"/>
    <x v="2"/>
    <s v="Instagram"/>
    <s v="Image"/>
    <s v="Gen X"/>
    <n v="337"/>
    <n v="3"/>
    <n v="0"/>
    <n v="4.3600000000000003"/>
    <n v="0"/>
    <n v="8.9020771513353119E-3"/>
    <n v="0"/>
    <n v="1.4533333333333334"/>
    <n v="0"/>
    <n v="0"/>
    <n v="-4.3600000000000003"/>
  </r>
  <r>
    <d v="2024-12-20T00:00:00"/>
    <x v="2"/>
    <s v="Instagram"/>
    <s v="Carousel"/>
    <s v="Gen Z"/>
    <n v="3186"/>
    <n v="34"/>
    <n v="1"/>
    <n v="90.68"/>
    <n v="79.16"/>
    <n v="1.0671688637790333E-2"/>
    <n v="2.9411764705882353E-2"/>
    <n v="2.6670588235294121"/>
    <n v="90.68"/>
    <n v="0.87295985884428751"/>
    <n v="-11.52000000000001"/>
  </r>
  <r>
    <d v="2024-12-20T00:00:00"/>
    <x v="2"/>
    <s v="Instagram"/>
    <s v="Carousel"/>
    <s v="Millennials"/>
    <n v="5388"/>
    <n v="125"/>
    <n v="5"/>
    <n v="141.28"/>
    <n v="395.1"/>
    <n v="2.3199703043801038E-2"/>
    <n v="0.04"/>
    <n v="1.1302399999999999"/>
    <n v="28.256"/>
    <n v="2.7965741789354475"/>
    <n v="253.82000000000002"/>
  </r>
  <r>
    <d v="2024-12-20T00:00:00"/>
    <x v="2"/>
    <s v="Instagram"/>
    <s v="Carousel"/>
    <s v="Gen X"/>
    <n v="571"/>
    <n v="9"/>
    <n v="0"/>
    <n v="13.99"/>
    <n v="0"/>
    <n v="1.5761821366024518E-2"/>
    <n v="0"/>
    <n v="1.5544444444444445"/>
    <n v="0"/>
    <n v="0"/>
    <n v="-13.99"/>
  </r>
  <r>
    <d v="2024-12-20T00:00:00"/>
    <x v="2"/>
    <s v="TikTok"/>
    <s v="Video"/>
    <s v="Gen Z"/>
    <n v="7751"/>
    <n v="208"/>
    <n v="21"/>
    <n v="169.12"/>
    <n v="1126.3800000000001"/>
    <n v="2.6835247064894853E-2"/>
    <n v="0.10096153846153846"/>
    <n v="0.81307692307692314"/>
    <n v="8.0533333333333328"/>
    <n v="6.6602412488174085"/>
    <n v="957.2600000000001"/>
  </r>
  <r>
    <d v="2024-12-20T00:00:00"/>
    <x v="2"/>
    <s v="TikTok"/>
    <s v="Video"/>
    <s v="Millennials"/>
    <n v="1156"/>
    <n v="30"/>
    <n v="1"/>
    <n v="36.28"/>
    <n v="69.98"/>
    <n v="2.5951557093425604E-2"/>
    <n v="3.3333333333333333E-2"/>
    <n v="1.2093333333333334"/>
    <n v="36.28"/>
    <n v="1.9288864388092613"/>
    <n v="33.700000000000003"/>
  </r>
  <r>
    <d v="2024-12-20T00:00:00"/>
    <x v="2"/>
    <s v="TikTok"/>
    <s v="Video"/>
    <s v="Gen X"/>
    <n v="575"/>
    <n v="22"/>
    <n v="3"/>
    <n v="7.79"/>
    <n v="251.44"/>
    <n v="3.826086956521739E-2"/>
    <n v="0.13636363636363635"/>
    <n v="0.35409090909090907"/>
    <n v="2.5966666666666667"/>
    <n v="32.277278562259305"/>
    <n v="243.65"/>
  </r>
  <r>
    <d v="2024-12-20T00:00:00"/>
    <x v="2"/>
    <s v="TikTok"/>
    <s v="Image"/>
    <s v="Gen Z"/>
    <n v="11189"/>
    <n v="146"/>
    <n v="7"/>
    <n v="202.62"/>
    <n v="451.48"/>
    <n v="1.3048529806059523E-2"/>
    <n v="4.7945205479452052E-2"/>
    <n v="1.3878082191780823"/>
    <n v="28.945714285714285"/>
    <n v="2.2282104431941567"/>
    <n v="248.86"/>
  </r>
  <r>
    <d v="2024-12-20T00:00:00"/>
    <x v="2"/>
    <s v="TikTok"/>
    <s v="Image"/>
    <s v="Millennials"/>
    <n v="1958"/>
    <n v="34"/>
    <n v="0"/>
    <n v="47.04"/>
    <n v="0"/>
    <n v="1.7364657814096015E-2"/>
    <n v="0"/>
    <n v="1.3835294117647059"/>
    <n v="0"/>
    <n v="0"/>
    <n v="-47.04"/>
  </r>
  <r>
    <d v="2024-12-20T00:00:00"/>
    <x v="2"/>
    <s v="TikTok"/>
    <s v="Image"/>
    <s v="Gen X"/>
    <n v="451"/>
    <n v="4"/>
    <n v="0"/>
    <n v="9.44"/>
    <n v="0"/>
    <n v="8.869179600886918E-3"/>
    <n v="0"/>
    <n v="2.36"/>
    <n v="0"/>
    <n v="0"/>
    <n v="-9.44"/>
  </r>
  <r>
    <d v="2024-12-20T00:00:00"/>
    <x v="2"/>
    <s v="TikTok"/>
    <s v="Carousel"/>
    <s v="Gen Z"/>
    <n v="12201"/>
    <n v="150"/>
    <n v="8"/>
    <n v="210.15"/>
    <n v="735.14"/>
    <n v="1.2294074256208508E-2"/>
    <n v="5.3333333333333337E-2"/>
    <n v="1.401"/>
    <n v="26.268750000000001"/>
    <n v="3.4981679752557695"/>
    <n v="524.99"/>
  </r>
  <r>
    <d v="2024-12-20T00:00:00"/>
    <x v="2"/>
    <s v="TikTok"/>
    <s v="Carousel"/>
    <s v="Millennials"/>
    <n v="822"/>
    <n v="13"/>
    <n v="0"/>
    <n v="15.79"/>
    <n v="0"/>
    <n v="1.5815085158150853E-2"/>
    <n v="0"/>
    <n v="1.2146153846153847"/>
    <n v="0"/>
    <n v="0"/>
    <n v="-15.79"/>
  </r>
  <r>
    <d v="2024-12-20T00:00:00"/>
    <x v="2"/>
    <s v="TikTok"/>
    <s v="Carousel"/>
    <s v="Gen X"/>
    <n v="417"/>
    <n v="8"/>
    <n v="0"/>
    <n v="6.63"/>
    <n v="0"/>
    <n v="1.9184652278177457E-2"/>
    <n v="0"/>
    <n v="0.82874999999999999"/>
    <n v="0"/>
    <n v="0"/>
    <n v="-6.63"/>
  </r>
  <r>
    <d v="2024-12-20T00:00:00"/>
    <x v="2"/>
    <s v="Facebook"/>
    <s v="Video"/>
    <s v="Gen Z"/>
    <n v="1342"/>
    <n v="38"/>
    <n v="2"/>
    <n v="42.29"/>
    <n v="179.19"/>
    <n v="2.8315946348733235E-2"/>
    <n v="5.2631578947368418E-2"/>
    <n v="1.1128947368421052"/>
    <n v="21.145"/>
    <n v="4.2371719082525416"/>
    <n v="136.9"/>
  </r>
  <r>
    <d v="2024-12-20T00:00:00"/>
    <x v="2"/>
    <s v="Facebook"/>
    <s v="Video"/>
    <s v="Millennials"/>
    <n v="10990"/>
    <n v="353"/>
    <n v="26"/>
    <n v="176.55"/>
    <n v="2073.23"/>
    <n v="3.2120109190172885E-2"/>
    <n v="7.3654390934844188E-2"/>
    <n v="0.50014164305949016"/>
    <n v="6.7903846153846157"/>
    <n v="11.743018974794674"/>
    <n v="1896.68"/>
  </r>
  <r>
    <d v="2024-12-20T00:00:00"/>
    <x v="2"/>
    <s v="Facebook"/>
    <s v="Video"/>
    <s v="Gen X"/>
    <n v="4527"/>
    <n v="191"/>
    <n v="22"/>
    <n v="166.9"/>
    <n v="1533.97"/>
    <n v="4.21912966644577E-2"/>
    <n v="0.11518324607329843"/>
    <n v="0.87382198952879586"/>
    <n v="7.5863636363636369"/>
    <n v="9.1909526662672256"/>
    <n v="1367.07"/>
  </r>
  <r>
    <d v="2024-12-20T00:00:00"/>
    <x v="2"/>
    <s v="Facebook"/>
    <s v="Image"/>
    <s v="Gen Z"/>
    <n v="1213"/>
    <n v="7"/>
    <n v="0"/>
    <n v="17.93"/>
    <n v="0"/>
    <n v="5.7708161582852432E-3"/>
    <n v="0"/>
    <n v="2.5614285714285714"/>
    <n v="0"/>
    <n v="0"/>
    <n v="-17.93"/>
  </r>
  <r>
    <d v="2024-12-20T00:00:00"/>
    <x v="2"/>
    <s v="Facebook"/>
    <s v="Image"/>
    <s v="Millennials"/>
    <n v="9548"/>
    <n v="124"/>
    <n v="3"/>
    <n v="172.53"/>
    <n v="278.45999999999998"/>
    <n v="1.2987012987012988E-2"/>
    <n v="2.4193548387096774E-2"/>
    <n v="1.3913709677419355"/>
    <n v="57.51"/>
    <n v="1.613980177360459"/>
    <n v="105.92999999999998"/>
  </r>
  <r>
    <d v="2024-12-20T00:00:00"/>
    <x v="2"/>
    <s v="Facebook"/>
    <s v="Image"/>
    <s v="Gen X"/>
    <n v="4246"/>
    <n v="74"/>
    <n v="3"/>
    <n v="97.75"/>
    <n v="199.39"/>
    <n v="1.7428167687235045E-2"/>
    <n v="4.0540540540540543E-2"/>
    <n v="1.3209459459459461"/>
    <n v="32.583333333333336"/>
    <n v="2.0397953964194371"/>
    <n v="101.63999999999999"/>
  </r>
  <r>
    <d v="2024-12-20T00:00:00"/>
    <x v="2"/>
    <s v="Facebook"/>
    <s v="Carousel"/>
    <s v="Gen Z"/>
    <n v="2988"/>
    <n v="82"/>
    <n v="2"/>
    <n v="65.930000000000007"/>
    <n v="125.03"/>
    <n v="2.744310575635877E-2"/>
    <n v="2.4390243902439025E-2"/>
    <n v="0.80402439024390249"/>
    <n v="32.965000000000003"/>
    <n v="1.8964052783254965"/>
    <n v="59.099999999999994"/>
  </r>
  <r>
    <d v="2024-12-20T00:00:00"/>
    <x v="2"/>
    <s v="Facebook"/>
    <s v="Carousel"/>
    <s v="Millennials"/>
    <n v="7691"/>
    <n v="179"/>
    <n v="10"/>
    <n v="152.01"/>
    <n v="971.64"/>
    <n v="2.3273956572617344E-2"/>
    <n v="5.5865921787709494E-2"/>
    <n v="0.84921787709497198"/>
    <n v="15.200999999999999"/>
    <n v="6.3919478981645943"/>
    <n v="819.63"/>
  </r>
  <r>
    <d v="2024-12-20T00:00:00"/>
    <x v="2"/>
    <s v="Facebook"/>
    <s v="Carousel"/>
    <s v="Gen X"/>
    <n v="5858"/>
    <n v="162"/>
    <n v="7"/>
    <n v="116.89"/>
    <n v="574.11"/>
    <n v="2.7654489586889725E-2"/>
    <n v="4.3209876543209874E-2"/>
    <n v="0.72154320987654319"/>
    <n v="16.69857142857143"/>
    <n v="4.9115407648216269"/>
    <n v="457.22"/>
  </r>
  <r>
    <d v="2024-12-21T00:00:00"/>
    <x v="2"/>
    <s v="Instagram"/>
    <s v="Video"/>
    <s v="Gen Z"/>
    <n v="7012"/>
    <n v="339"/>
    <n v="25"/>
    <n v="110"/>
    <n v="2411.9299999999998"/>
    <n v="4.8345693097547063E-2"/>
    <n v="7.3746312684365781E-2"/>
    <n v="0.32448377581120946"/>
    <n v="4.4000000000000004"/>
    <n v="21.926636363636362"/>
    <n v="2301.9299999999998"/>
  </r>
  <r>
    <d v="2024-12-21T00:00:00"/>
    <x v="2"/>
    <s v="Instagram"/>
    <s v="Video"/>
    <s v="Millennials"/>
    <n v="5524"/>
    <n v="195"/>
    <n v="18"/>
    <n v="123.29"/>
    <n v="1326.78"/>
    <n v="3.5300506879073136E-2"/>
    <n v="9.2307692307692313E-2"/>
    <n v="0.63225641025641033"/>
    <n v="6.8494444444444449"/>
    <n v="10.761456728039581"/>
    <n v="1203.49"/>
  </r>
  <r>
    <d v="2024-12-21T00:00:00"/>
    <x v="2"/>
    <s v="Instagram"/>
    <s v="Video"/>
    <s v="Gen X"/>
    <n v="415"/>
    <n v="19"/>
    <n v="2"/>
    <n v="6.27"/>
    <n v="143.34"/>
    <n v="4.5783132530120479E-2"/>
    <n v="0.10526315789473684"/>
    <n v="0.32999999999999996"/>
    <n v="3.1349999999999998"/>
    <n v="22.861244019138759"/>
    <n v="137.07"/>
  </r>
  <r>
    <d v="2024-12-21T00:00:00"/>
    <x v="2"/>
    <s v="Instagram"/>
    <s v="Image"/>
    <s v="Gen Z"/>
    <n v="4857"/>
    <n v="79"/>
    <n v="1"/>
    <n v="176.91"/>
    <n v="62.25"/>
    <n v="1.6265184270125591E-2"/>
    <n v="1.2658227848101266E-2"/>
    <n v="2.2393670886075947"/>
    <n v="176.91"/>
    <n v="0.35187383415295914"/>
    <n v="-114.66"/>
  </r>
  <r>
    <d v="2024-12-21T00:00:00"/>
    <x v="2"/>
    <s v="Instagram"/>
    <s v="Image"/>
    <s v="Millennials"/>
    <n v="3245"/>
    <n v="41"/>
    <n v="1"/>
    <n v="73.180000000000007"/>
    <n v="55.18"/>
    <n v="1.2634822804314329E-2"/>
    <n v="2.4390243902439025E-2"/>
    <n v="1.7848780487804881"/>
    <n v="73.180000000000007"/>
    <n v="0.75403115605356652"/>
    <n v="-18.000000000000007"/>
  </r>
  <r>
    <d v="2024-12-21T00:00:00"/>
    <x v="2"/>
    <s v="Instagram"/>
    <s v="Image"/>
    <s v="Gen X"/>
    <n v="354"/>
    <n v="5"/>
    <n v="0"/>
    <n v="12.57"/>
    <n v="0"/>
    <n v="1.4124293785310734E-2"/>
    <n v="0"/>
    <n v="2.5140000000000002"/>
    <n v="0"/>
    <n v="0"/>
    <n v="-12.57"/>
  </r>
  <r>
    <d v="2024-12-21T00:00:00"/>
    <x v="2"/>
    <s v="Instagram"/>
    <s v="Carousel"/>
    <s v="Gen Z"/>
    <n v="8061"/>
    <n v="146"/>
    <n v="10"/>
    <n v="260.55"/>
    <n v="511.43"/>
    <n v="1.8111896786999131E-2"/>
    <n v="6.8493150684931503E-2"/>
    <n v="1.7845890410958904"/>
    <n v="26.055"/>
    <n v="1.9628862022644404"/>
    <n v="250.88"/>
  </r>
  <r>
    <d v="2024-12-21T00:00:00"/>
    <x v="2"/>
    <s v="Instagram"/>
    <s v="Carousel"/>
    <s v="Millennials"/>
    <n v="5199"/>
    <n v="155"/>
    <n v="6"/>
    <n v="79.709999999999994"/>
    <n v="461.57"/>
    <n v="2.9813425658780535E-2"/>
    <n v="3.870967741935484E-2"/>
    <n v="0.51425806451612899"/>
    <n v="13.284999999999998"/>
    <n v="5.7906159829381512"/>
    <n v="381.86"/>
  </r>
  <r>
    <d v="2024-12-21T00:00:00"/>
    <x v="2"/>
    <s v="Instagram"/>
    <s v="Carousel"/>
    <s v="Gen X"/>
    <n v="427"/>
    <n v="9"/>
    <n v="0"/>
    <n v="6.12"/>
    <n v="0"/>
    <n v="2.1077283372365339E-2"/>
    <n v="0"/>
    <n v="0.68"/>
    <n v="0"/>
    <n v="0"/>
    <n v="-6.12"/>
  </r>
  <r>
    <d v="2024-12-21T00:00:00"/>
    <x v="2"/>
    <s v="TikTok"/>
    <s v="Video"/>
    <s v="Gen Z"/>
    <n v="9289"/>
    <n v="296"/>
    <n v="33"/>
    <n v="190.1"/>
    <n v="2566.85"/>
    <n v="3.1865647540101197E-2"/>
    <n v="0.11148648648648649"/>
    <n v="0.64222972972972969"/>
    <n v="5.7606060606060607"/>
    <n v="13.502630194634403"/>
    <n v="2376.75"/>
  </r>
  <r>
    <d v="2024-12-21T00:00:00"/>
    <x v="2"/>
    <s v="TikTok"/>
    <s v="Video"/>
    <s v="Millennials"/>
    <n v="1586"/>
    <n v="32"/>
    <n v="2"/>
    <n v="27.46"/>
    <n v="125.09"/>
    <n v="2.0176544766708701E-2"/>
    <n v="6.25E-2"/>
    <n v="0.85812500000000003"/>
    <n v="13.73"/>
    <n v="4.5553532410779312"/>
    <n v="97.63"/>
  </r>
  <r>
    <d v="2024-12-21T00:00:00"/>
    <x v="2"/>
    <s v="TikTok"/>
    <s v="Video"/>
    <s v="Gen X"/>
    <n v="163"/>
    <n v="3"/>
    <n v="0"/>
    <n v="3.2"/>
    <n v="0"/>
    <n v="1.8404907975460124E-2"/>
    <n v="0"/>
    <n v="1.0666666666666667"/>
    <n v="0"/>
    <n v="0"/>
    <n v="-3.2"/>
  </r>
  <r>
    <d v="2024-12-21T00:00:00"/>
    <x v="2"/>
    <s v="TikTok"/>
    <s v="Image"/>
    <s v="Gen Z"/>
    <n v="12998"/>
    <n v="66"/>
    <n v="3"/>
    <n v="417.93"/>
    <n v="211.91"/>
    <n v="5.0777042621941836E-3"/>
    <n v="4.5454545454545456E-2"/>
    <n v="6.3322727272727271"/>
    <n v="139.31"/>
    <n v="0.507046634603881"/>
    <n v="-206.02"/>
  </r>
  <r>
    <d v="2024-12-21T00:00:00"/>
    <x v="2"/>
    <s v="TikTok"/>
    <s v="Image"/>
    <s v="Millennials"/>
    <n v="1080"/>
    <n v="14"/>
    <n v="0"/>
    <n v="24.88"/>
    <n v="0"/>
    <n v="1.2962962962962963E-2"/>
    <n v="0"/>
    <n v="1.7771428571428571"/>
    <n v="0"/>
    <n v="0"/>
    <n v="-24.88"/>
  </r>
  <r>
    <d v="2024-12-21T00:00:00"/>
    <x v="2"/>
    <s v="TikTok"/>
    <s v="Image"/>
    <s v="Gen X"/>
    <n v="191"/>
    <n v="3"/>
    <n v="0"/>
    <n v="5.34"/>
    <n v="0"/>
    <n v="1.5706806282722512E-2"/>
    <n v="0"/>
    <n v="1.78"/>
    <n v="0"/>
    <n v="0"/>
    <n v="-5.34"/>
  </r>
  <r>
    <d v="2024-12-21T00:00:00"/>
    <x v="2"/>
    <s v="TikTok"/>
    <s v="Carousel"/>
    <s v="Gen Z"/>
    <n v="9467"/>
    <n v="138"/>
    <n v="7"/>
    <n v="220.45"/>
    <n v="402.46"/>
    <n v="1.4576951515791697E-2"/>
    <n v="5.0724637681159424E-2"/>
    <n v="1.597463768115942"/>
    <n v="31.49285714285714"/>
    <n v="1.8256293944205035"/>
    <n v="182.01"/>
  </r>
  <r>
    <d v="2024-12-21T00:00:00"/>
    <x v="2"/>
    <s v="TikTok"/>
    <s v="Carousel"/>
    <s v="Millennials"/>
    <n v="1110"/>
    <n v="14"/>
    <n v="1"/>
    <n v="38.35"/>
    <n v="55.65"/>
    <n v="1.2612612612612612E-2"/>
    <n v="7.1428571428571425E-2"/>
    <n v="2.7392857142857143"/>
    <n v="38.35"/>
    <n v="1.4511082138200782"/>
    <n v="17.299999999999997"/>
  </r>
  <r>
    <d v="2024-12-21T00:00:00"/>
    <x v="2"/>
    <s v="TikTok"/>
    <s v="Carousel"/>
    <s v="Gen X"/>
    <n v="227"/>
    <n v="3"/>
    <n v="0"/>
    <n v="7.35"/>
    <n v="0"/>
    <n v="1.3215859030837005E-2"/>
    <n v="0"/>
    <n v="2.4499999999999997"/>
    <n v="0"/>
    <n v="0"/>
    <n v="-7.35"/>
  </r>
  <r>
    <d v="2024-12-21T00:00:00"/>
    <x v="2"/>
    <s v="Facebook"/>
    <s v="Video"/>
    <s v="Gen Z"/>
    <n v="2142"/>
    <n v="48"/>
    <n v="4"/>
    <n v="30.37"/>
    <n v="374.98"/>
    <n v="2.2408963585434174E-2"/>
    <n v="8.3333333333333329E-2"/>
    <n v="0.63270833333333332"/>
    <n v="7.5925000000000002"/>
    <n v="12.34705301284162"/>
    <n v="344.61"/>
  </r>
  <r>
    <d v="2024-12-21T00:00:00"/>
    <x v="2"/>
    <s v="Facebook"/>
    <s v="Video"/>
    <s v="Millennials"/>
    <n v="6216"/>
    <n v="196"/>
    <n v="21"/>
    <n v="87.58"/>
    <n v="1978.88"/>
    <n v="3.1531531531531529E-2"/>
    <n v="0.10714285714285714"/>
    <n v="0.44683673469387752"/>
    <n v="4.1704761904761902"/>
    <n v="22.595113039506739"/>
    <n v="1891.3000000000002"/>
  </r>
  <r>
    <d v="2024-12-21T00:00:00"/>
    <x v="2"/>
    <s v="Facebook"/>
    <s v="Video"/>
    <s v="Gen X"/>
    <n v="5814"/>
    <n v="250"/>
    <n v="29"/>
    <n v="191.49"/>
    <n v="1739.24"/>
    <n v="4.2999656002751976E-2"/>
    <n v="0.11600000000000001"/>
    <n v="0.76596000000000009"/>
    <n v="6.6031034482758626"/>
    <n v="9.0826675022194365"/>
    <n v="1547.75"/>
  </r>
  <r>
    <d v="2024-12-21T00:00:00"/>
    <x v="2"/>
    <s v="Facebook"/>
    <s v="Image"/>
    <s v="Gen Z"/>
    <n v="2649"/>
    <n v="17"/>
    <n v="0"/>
    <n v="48.05"/>
    <n v="0"/>
    <n v="6.4175160437901094E-3"/>
    <n v="0"/>
    <n v="2.8264705882352938"/>
    <n v="0"/>
    <n v="0"/>
    <n v="-48.05"/>
  </r>
  <r>
    <d v="2024-12-21T00:00:00"/>
    <x v="2"/>
    <s v="Facebook"/>
    <s v="Image"/>
    <s v="Millennials"/>
    <n v="5935"/>
    <n v="68"/>
    <n v="2"/>
    <n v="123.99"/>
    <n v="107.55"/>
    <n v="1.1457455770850885E-2"/>
    <n v="2.9411764705882353E-2"/>
    <n v="1.8233823529411763"/>
    <n v="61.994999999999997"/>
    <n v="0.86740866198887012"/>
    <n v="-16.439999999999998"/>
  </r>
  <r>
    <d v="2024-12-21T00:00:00"/>
    <x v="2"/>
    <s v="Facebook"/>
    <s v="Image"/>
    <s v="Gen X"/>
    <n v="3601"/>
    <n v="46"/>
    <n v="1"/>
    <n v="82.01"/>
    <n v="66.09"/>
    <n v="1.2774229380727576E-2"/>
    <n v="2.1739130434782608E-2"/>
    <n v="1.7828260869565218"/>
    <n v="82.01"/>
    <n v="0.80587733203267897"/>
    <n v="-15.920000000000002"/>
  </r>
  <r>
    <d v="2024-12-21T00:00:00"/>
    <x v="2"/>
    <s v="Facebook"/>
    <s v="Carousel"/>
    <s v="Gen Z"/>
    <n v="2405"/>
    <n v="28"/>
    <n v="1"/>
    <n v="88.72"/>
    <n v="53.12"/>
    <n v="1.1642411642411643E-2"/>
    <n v="3.5714285714285712E-2"/>
    <n v="3.1685714285714286"/>
    <n v="88.72"/>
    <n v="0.59873760144274124"/>
    <n v="-35.6"/>
  </r>
  <r>
    <d v="2024-12-21T00:00:00"/>
    <x v="2"/>
    <s v="Facebook"/>
    <s v="Carousel"/>
    <s v="Millennials"/>
    <n v="6384"/>
    <n v="89"/>
    <n v="3"/>
    <n v="179.03"/>
    <n v="296.99"/>
    <n v="1.394110275689223E-2"/>
    <n v="3.3707865168539325E-2"/>
    <n v="2.0115730337078652"/>
    <n v="59.676666666666669"/>
    <n v="1.6588839859241469"/>
    <n v="117.96000000000001"/>
  </r>
  <r>
    <d v="2024-12-21T00:00:00"/>
    <x v="2"/>
    <s v="Facebook"/>
    <s v="Carousel"/>
    <s v="Gen X"/>
    <n v="5355"/>
    <n v="56"/>
    <n v="4"/>
    <n v="172.55"/>
    <n v="227.03"/>
    <n v="1.045751633986928E-2"/>
    <n v="7.1428571428571425E-2"/>
    <n v="3.0812500000000003"/>
    <n v="43.137500000000003"/>
    <n v="1.315734569689945"/>
    <n v="54.47999999999999"/>
  </r>
  <r>
    <d v="2024-12-22T00:00:00"/>
    <x v="2"/>
    <s v="Instagram"/>
    <s v="Video"/>
    <s v="Gen Z"/>
    <n v="5250"/>
    <n v="224"/>
    <n v="23"/>
    <n v="136.91999999999999"/>
    <n v="1893.43"/>
    <n v="4.2666666666666665E-2"/>
    <n v="0.10267857142857142"/>
    <n v="0.61124999999999996"/>
    <n v="5.9530434782608692"/>
    <n v="13.828732106339469"/>
    <n v="1756.51"/>
  </r>
  <r>
    <d v="2024-12-22T00:00:00"/>
    <x v="2"/>
    <s v="Instagram"/>
    <s v="Video"/>
    <s v="Millennials"/>
    <n v="7534"/>
    <n v="251"/>
    <n v="33"/>
    <n v="156.53"/>
    <n v="2929.28"/>
    <n v="3.3315635784443853E-2"/>
    <n v="0.13147410358565736"/>
    <n v="0.62362549800796818"/>
    <n v="4.7433333333333332"/>
    <n v="18.713856768670542"/>
    <n v="2772.75"/>
  </r>
  <r>
    <d v="2024-12-22T00:00:00"/>
    <x v="2"/>
    <s v="Instagram"/>
    <s v="Video"/>
    <s v="Gen X"/>
    <n v="355"/>
    <n v="10"/>
    <n v="1"/>
    <n v="9.65"/>
    <n v="96.47"/>
    <n v="2.8169014084507043E-2"/>
    <n v="0.1"/>
    <n v="0.96500000000000008"/>
    <n v="9.65"/>
    <n v="9.9968911917098442"/>
    <n v="86.82"/>
  </r>
  <r>
    <d v="2024-12-22T00:00:00"/>
    <x v="2"/>
    <s v="Instagram"/>
    <s v="Image"/>
    <s v="Gen Z"/>
    <n v="9872"/>
    <n v="57"/>
    <n v="2"/>
    <n v="327.48"/>
    <n v="135.56"/>
    <n v="5.7739059967585092E-3"/>
    <n v="3.5087719298245612E-2"/>
    <n v="5.7452631578947368"/>
    <n v="163.74"/>
    <n v="0.41394894344692806"/>
    <n v="-191.92000000000002"/>
  </r>
  <r>
    <d v="2024-12-22T00:00:00"/>
    <x v="2"/>
    <s v="Instagram"/>
    <s v="Image"/>
    <s v="Millennials"/>
    <n v="4577"/>
    <n v="36"/>
    <n v="0"/>
    <n v="163.57"/>
    <n v="0"/>
    <n v="7.8654140266550144E-3"/>
    <n v="0"/>
    <n v="4.5436111111111108"/>
    <n v="0"/>
    <n v="0"/>
    <n v="-163.57"/>
  </r>
  <r>
    <d v="2024-12-22T00:00:00"/>
    <x v="2"/>
    <s v="Instagram"/>
    <s v="Image"/>
    <s v="Gen X"/>
    <n v="991"/>
    <n v="14"/>
    <n v="0"/>
    <n v="16.39"/>
    <n v="0"/>
    <n v="1.4127144298688193E-2"/>
    <n v="0"/>
    <n v="1.1707142857142858"/>
    <n v="0"/>
    <n v="0"/>
    <n v="-16.39"/>
  </r>
  <r>
    <d v="2024-12-22T00:00:00"/>
    <x v="2"/>
    <s v="Instagram"/>
    <s v="Carousel"/>
    <s v="Gen Z"/>
    <n v="4390"/>
    <n v="73"/>
    <n v="1"/>
    <n v="112.35"/>
    <n v="85.08"/>
    <n v="1.662870159453303E-2"/>
    <n v="1.3698630136986301E-2"/>
    <n v="1.5390410958904108"/>
    <n v="112.35"/>
    <n v="0.75727636849132174"/>
    <n v="-27.269999999999996"/>
  </r>
  <r>
    <d v="2024-12-22T00:00:00"/>
    <x v="2"/>
    <s v="Instagram"/>
    <s v="Carousel"/>
    <s v="Millennials"/>
    <n v="2926"/>
    <n v="65"/>
    <n v="3"/>
    <n v="60"/>
    <n v="223.02"/>
    <n v="2.2214627477785371E-2"/>
    <n v="4.6153846153846156E-2"/>
    <n v="0.92307692307692313"/>
    <n v="20"/>
    <n v="3.7170000000000001"/>
    <n v="163.02000000000001"/>
  </r>
  <r>
    <d v="2024-12-22T00:00:00"/>
    <x v="2"/>
    <s v="Instagram"/>
    <s v="Carousel"/>
    <s v="Gen X"/>
    <n v="990"/>
    <n v="12"/>
    <n v="0"/>
    <n v="36.28"/>
    <n v="0"/>
    <n v="1.2121212121212121E-2"/>
    <n v="0"/>
    <n v="3.0233333333333334"/>
    <n v="0"/>
    <n v="0"/>
    <n v="-36.28"/>
  </r>
  <r>
    <d v="2024-12-22T00:00:00"/>
    <x v="2"/>
    <s v="TikTok"/>
    <s v="Video"/>
    <s v="Gen Z"/>
    <n v="8179"/>
    <n v="259"/>
    <n v="31"/>
    <n v="264.73"/>
    <n v="1868.75"/>
    <n v="3.166646289277418E-2"/>
    <n v="0.11969111969111969"/>
    <n v="1.0221235521235521"/>
    <n v="8.5396774193548399"/>
    <n v="7.0590790616854902"/>
    <n v="1604.02"/>
  </r>
  <r>
    <d v="2024-12-22T00:00:00"/>
    <x v="2"/>
    <s v="TikTok"/>
    <s v="Video"/>
    <s v="Millennials"/>
    <n v="1542"/>
    <n v="52"/>
    <n v="2"/>
    <n v="45.49"/>
    <n v="167.68"/>
    <n v="3.372243839169909E-2"/>
    <n v="3.8461538461538464E-2"/>
    <n v="0.8748076923076924"/>
    <n v="22.745000000000001"/>
    <n v="3.686084853814025"/>
    <n v="122.19"/>
  </r>
  <r>
    <d v="2024-12-22T00:00:00"/>
    <x v="2"/>
    <s v="TikTok"/>
    <s v="Video"/>
    <s v="Gen X"/>
    <n v="919"/>
    <n v="41"/>
    <n v="2"/>
    <n v="14.14"/>
    <n v="128.24"/>
    <n v="4.461371055495103E-2"/>
    <n v="4.878048780487805E-2"/>
    <n v="0.34487804878048783"/>
    <n v="7.07"/>
    <n v="9.0693069306930703"/>
    <n v="114.10000000000001"/>
  </r>
  <r>
    <d v="2024-12-22T00:00:00"/>
    <x v="2"/>
    <s v="TikTok"/>
    <s v="Image"/>
    <s v="Gen Z"/>
    <n v="12695"/>
    <n v="220"/>
    <n v="8"/>
    <n v="223.1"/>
    <n v="532.41999999999996"/>
    <n v="1.732965734541158E-2"/>
    <n v="3.6363636363636362E-2"/>
    <n v="1.0140909090909092"/>
    <n v="27.887499999999999"/>
    <n v="2.3864634692962796"/>
    <n v="309.31999999999994"/>
  </r>
  <r>
    <d v="2024-12-22T00:00:00"/>
    <x v="2"/>
    <s v="TikTok"/>
    <s v="Image"/>
    <s v="Millennials"/>
    <n v="1391"/>
    <n v="24"/>
    <n v="0"/>
    <n v="30.14"/>
    <n v="0"/>
    <n v="1.7253774263120056E-2"/>
    <n v="0"/>
    <n v="1.2558333333333334"/>
    <n v="0"/>
    <n v="0"/>
    <n v="-30.14"/>
  </r>
  <r>
    <d v="2024-12-22T00:00:00"/>
    <x v="2"/>
    <s v="TikTok"/>
    <s v="Image"/>
    <s v="Gen X"/>
    <n v="833"/>
    <n v="8"/>
    <n v="0"/>
    <n v="24.08"/>
    <n v="0"/>
    <n v="9.6038415366146452E-3"/>
    <n v="0"/>
    <n v="3.01"/>
    <n v="0"/>
    <n v="0"/>
    <n v="-24.08"/>
  </r>
  <r>
    <d v="2024-12-22T00:00:00"/>
    <x v="2"/>
    <s v="TikTok"/>
    <s v="Carousel"/>
    <s v="Gen Z"/>
    <n v="6286"/>
    <n v="170"/>
    <n v="12"/>
    <n v="116.33"/>
    <n v="926.18"/>
    <n v="2.7044225262488068E-2"/>
    <n v="7.0588235294117646E-2"/>
    <n v="0.68429411764705883"/>
    <n v="9.6941666666666659"/>
    <n v="7.9616607925728529"/>
    <n v="809.84999999999991"/>
  </r>
  <r>
    <d v="2024-12-22T00:00:00"/>
    <x v="2"/>
    <s v="TikTok"/>
    <s v="Carousel"/>
    <s v="Millennials"/>
    <n v="1568"/>
    <n v="32"/>
    <n v="2"/>
    <n v="47.74"/>
    <n v="145.66"/>
    <n v="2.0408163265306121E-2"/>
    <n v="6.25E-2"/>
    <n v="1.4918750000000001"/>
    <n v="23.87"/>
    <n v="3.0511101801424378"/>
    <n v="97.919999999999987"/>
  </r>
  <r>
    <d v="2024-12-22T00:00:00"/>
    <x v="2"/>
    <s v="TikTok"/>
    <s v="Carousel"/>
    <s v="Gen X"/>
    <n v="401"/>
    <n v="9"/>
    <n v="0"/>
    <n v="8.2100000000000009"/>
    <n v="0"/>
    <n v="2.2443890274314215E-2"/>
    <n v="0"/>
    <n v="0.91222222222222227"/>
    <n v="0"/>
    <n v="0"/>
    <n v="-8.2100000000000009"/>
  </r>
  <r>
    <d v="2024-12-22T00:00:00"/>
    <x v="2"/>
    <s v="Facebook"/>
    <s v="Video"/>
    <s v="Gen Z"/>
    <n v="1423"/>
    <n v="42"/>
    <n v="2"/>
    <n v="20.079999999999998"/>
    <n v="143.91"/>
    <n v="2.9515108924806747E-2"/>
    <n v="4.7619047619047616E-2"/>
    <n v="0.47809523809523807"/>
    <n v="10.039999999999999"/>
    <n v="7.1668326693227096"/>
    <n v="123.83"/>
  </r>
  <r>
    <d v="2024-12-22T00:00:00"/>
    <x v="2"/>
    <s v="Facebook"/>
    <s v="Video"/>
    <s v="Millennials"/>
    <n v="8690"/>
    <n v="387"/>
    <n v="32"/>
    <n v="185.71"/>
    <n v="2595.83"/>
    <n v="4.4533947065592633E-2"/>
    <n v="8.2687338501291993E-2"/>
    <n v="0.47987080103359175"/>
    <n v="5.8034375000000002"/>
    <n v="13.977868720047384"/>
    <n v="2410.12"/>
  </r>
  <r>
    <d v="2024-12-22T00:00:00"/>
    <x v="2"/>
    <s v="Facebook"/>
    <s v="Video"/>
    <s v="Gen X"/>
    <n v="4106"/>
    <n v="188"/>
    <n v="17"/>
    <n v="108.2"/>
    <n v="1263.77"/>
    <n v="4.5786653677545058E-2"/>
    <n v="9.0425531914893623E-2"/>
    <n v="0.57553191489361699"/>
    <n v="6.3647058823529417"/>
    <n v="11.679944547134935"/>
    <n v="1155.57"/>
  </r>
  <r>
    <d v="2024-12-22T00:00:00"/>
    <x v="2"/>
    <s v="Facebook"/>
    <s v="Image"/>
    <s v="Gen Z"/>
    <n v="2163"/>
    <n v="14"/>
    <n v="0"/>
    <n v="37.909999999999997"/>
    <n v="0"/>
    <n v="6.4724919093851136E-3"/>
    <n v="0"/>
    <n v="2.7078571428571427"/>
    <n v="0"/>
    <n v="0"/>
    <n v="-37.909999999999997"/>
  </r>
  <r>
    <d v="2024-12-22T00:00:00"/>
    <x v="2"/>
    <s v="Facebook"/>
    <s v="Image"/>
    <s v="Millennials"/>
    <n v="7442"/>
    <n v="129"/>
    <n v="5"/>
    <n v="104.84"/>
    <n v="302.31"/>
    <n v="1.7334049986562752E-2"/>
    <n v="3.875968992248062E-2"/>
    <n v="0.81271317829457368"/>
    <n v="20.968"/>
    <n v="2.8835368180083938"/>
    <n v="197.47"/>
  </r>
  <r>
    <d v="2024-12-22T00:00:00"/>
    <x v="2"/>
    <s v="Facebook"/>
    <s v="Image"/>
    <s v="Gen X"/>
    <n v="3870"/>
    <n v="22"/>
    <n v="0"/>
    <n v="143.91"/>
    <n v="0"/>
    <n v="5.6847545219638239E-3"/>
    <n v="0"/>
    <n v="6.541363636363636"/>
    <n v="0"/>
    <n v="0"/>
    <n v="-143.91"/>
  </r>
  <r>
    <d v="2024-12-22T00:00:00"/>
    <x v="2"/>
    <s v="Facebook"/>
    <s v="Carousel"/>
    <s v="Gen Z"/>
    <n v="2781"/>
    <n v="79"/>
    <n v="3"/>
    <n v="45.08"/>
    <n v="175.65"/>
    <n v="2.8407047824523551E-2"/>
    <n v="3.7974683544303799E-2"/>
    <n v="0.57063291139240502"/>
    <n v="15.026666666666666"/>
    <n v="3.8964063886424136"/>
    <n v="130.57"/>
  </r>
  <r>
    <d v="2024-12-22T00:00:00"/>
    <x v="2"/>
    <s v="Facebook"/>
    <s v="Carousel"/>
    <s v="Millennials"/>
    <n v="6070"/>
    <n v="148"/>
    <n v="4"/>
    <n v="196.63"/>
    <n v="212.04"/>
    <n v="2.4382207578253708E-2"/>
    <n v="2.7027027027027029E-2"/>
    <n v="1.328581081081081"/>
    <n v="49.157499999999999"/>
    <n v="1.0783705436606825"/>
    <n v="15.409999999999997"/>
  </r>
  <r>
    <d v="2024-12-22T00:00:00"/>
    <x v="2"/>
    <s v="Facebook"/>
    <s v="Carousel"/>
    <s v="Gen X"/>
    <n v="4602"/>
    <n v="119"/>
    <n v="6"/>
    <n v="70.19"/>
    <n v="524.14"/>
    <n v="2.585832246849196E-2"/>
    <n v="5.0420168067226892E-2"/>
    <n v="0.58983193277310919"/>
    <n v="11.698333333333332"/>
    <n v="7.4674455050577002"/>
    <n v="453.95"/>
  </r>
  <r>
    <d v="2024-12-23T00:00:00"/>
    <x v="2"/>
    <s v="Instagram"/>
    <s v="Video"/>
    <s v="Gen Z"/>
    <n v="9734"/>
    <n v="222"/>
    <n v="29"/>
    <n v="288.7"/>
    <n v="1678.89"/>
    <n v="2.2806657078282309E-2"/>
    <n v="0.13063063063063063"/>
    <n v="1.3004504504504504"/>
    <n v="9.9551724137931039"/>
    <n v="5.8153446484239701"/>
    <n v="1390.19"/>
  </r>
  <r>
    <d v="2024-12-23T00:00:00"/>
    <x v="2"/>
    <s v="Instagram"/>
    <s v="Video"/>
    <s v="Millennials"/>
    <n v="3789"/>
    <n v="163"/>
    <n v="19"/>
    <n v="106"/>
    <n v="1677.35"/>
    <n v="4.3019266297176034E-2"/>
    <n v="0.1165644171779141"/>
    <n v="0.65030674846625769"/>
    <n v="5.5789473684210522"/>
    <n v="15.824056603773585"/>
    <n v="1571.35"/>
  </r>
  <r>
    <d v="2024-12-23T00:00:00"/>
    <x v="2"/>
    <s v="Instagram"/>
    <s v="Video"/>
    <s v="Gen X"/>
    <n v="318"/>
    <n v="12"/>
    <n v="0"/>
    <n v="10.81"/>
    <n v="0"/>
    <n v="3.7735849056603772E-2"/>
    <n v="0"/>
    <n v="0.90083333333333337"/>
    <n v="0"/>
    <n v="0"/>
    <n v="-10.81"/>
  </r>
  <r>
    <d v="2024-12-23T00:00:00"/>
    <x v="2"/>
    <s v="Instagram"/>
    <s v="Image"/>
    <s v="Gen Z"/>
    <n v="3900"/>
    <n v="69"/>
    <n v="2"/>
    <n v="62.45"/>
    <n v="140.35"/>
    <n v="1.7692307692307691E-2"/>
    <n v="2.8985507246376812E-2"/>
    <n v="0.90507246376811601"/>
    <n v="31.225000000000001"/>
    <n v="2.2473979183346677"/>
    <n v="77.899999999999991"/>
  </r>
  <r>
    <d v="2024-12-23T00:00:00"/>
    <x v="2"/>
    <s v="Instagram"/>
    <s v="Image"/>
    <s v="Millennials"/>
    <n v="7988"/>
    <n v="143"/>
    <n v="4"/>
    <n v="189.38"/>
    <n v="219.18"/>
    <n v="1.7901852779168753E-2"/>
    <n v="2.7972027972027972E-2"/>
    <n v="1.3243356643356643"/>
    <n v="47.344999999999999"/>
    <n v="1.157355581370789"/>
    <n v="29.800000000000011"/>
  </r>
  <r>
    <d v="2024-12-23T00:00:00"/>
    <x v="2"/>
    <s v="Instagram"/>
    <s v="Image"/>
    <s v="Gen X"/>
    <n v="945"/>
    <n v="16"/>
    <n v="0"/>
    <n v="30.55"/>
    <n v="0"/>
    <n v="1.6931216931216932E-2"/>
    <n v="0"/>
    <n v="1.909375"/>
    <n v="0"/>
    <n v="0"/>
    <n v="-30.55"/>
  </r>
  <r>
    <d v="2024-12-23T00:00:00"/>
    <x v="2"/>
    <s v="Instagram"/>
    <s v="Carousel"/>
    <s v="Gen Z"/>
    <n v="9992"/>
    <n v="230"/>
    <n v="17"/>
    <n v="275.51"/>
    <n v="1079.27"/>
    <n v="2.3018414731785428E-2"/>
    <n v="7.3913043478260873E-2"/>
    <n v="1.1978695652173912"/>
    <n v="16.206470588235295"/>
    <n v="3.9173532721135351"/>
    <n v="803.76"/>
  </r>
  <r>
    <d v="2024-12-23T00:00:00"/>
    <x v="2"/>
    <s v="Instagram"/>
    <s v="Carousel"/>
    <s v="Millennials"/>
    <n v="5194"/>
    <n v="92"/>
    <n v="3"/>
    <n v="141.63999999999999"/>
    <n v="193.36"/>
    <n v="1.771274547554871E-2"/>
    <n v="3.2608695652173912E-2"/>
    <n v="1.5395652173913041"/>
    <n v="47.213333333333331"/>
    <n v="1.3651510872634851"/>
    <n v="51.720000000000027"/>
  </r>
  <r>
    <d v="2024-12-23T00:00:00"/>
    <x v="2"/>
    <s v="Instagram"/>
    <s v="Carousel"/>
    <s v="Gen X"/>
    <n v="752"/>
    <n v="11"/>
    <n v="0"/>
    <n v="17.75"/>
    <n v="0"/>
    <n v="1.4627659574468085E-2"/>
    <n v="0"/>
    <n v="1.6136363636363635"/>
    <n v="0"/>
    <n v="0"/>
    <n v="-17.75"/>
  </r>
  <r>
    <d v="2024-12-23T00:00:00"/>
    <x v="2"/>
    <s v="TikTok"/>
    <s v="Video"/>
    <s v="Gen Z"/>
    <n v="13598"/>
    <n v="308"/>
    <n v="26"/>
    <n v="182.23"/>
    <n v="1904.18"/>
    <n v="2.2650389763200472E-2"/>
    <n v="8.4415584415584416E-2"/>
    <n v="0.59165584415584416"/>
    <n v="7.0088461538461537"/>
    <n v="10.449322285024421"/>
    <n v="1721.95"/>
  </r>
  <r>
    <d v="2024-12-23T00:00:00"/>
    <x v="2"/>
    <s v="TikTok"/>
    <s v="Video"/>
    <s v="Millennials"/>
    <n v="1050"/>
    <n v="44"/>
    <n v="2"/>
    <n v="31.53"/>
    <n v="117.93"/>
    <n v="4.1904761904761903E-2"/>
    <n v="4.5454545454545456E-2"/>
    <n v="0.71659090909090917"/>
    <n v="15.765000000000001"/>
    <n v="3.7402473834443386"/>
    <n v="86.4"/>
  </r>
  <r>
    <d v="2024-12-23T00:00:00"/>
    <x v="2"/>
    <s v="TikTok"/>
    <s v="Video"/>
    <s v="Gen X"/>
    <n v="890"/>
    <n v="26"/>
    <n v="3"/>
    <n v="32.229999999999997"/>
    <n v="296.69"/>
    <n v="2.9213483146067417E-2"/>
    <n v="0.11538461538461539"/>
    <n v="1.2396153846153846"/>
    <n v="10.743333333333332"/>
    <n v="9.2053986968662738"/>
    <n v="264.45999999999998"/>
  </r>
  <r>
    <d v="2024-12-23T00:00:00"/>
    <x v="2"/>
    <s v="TikTok"/>
    <s v="Image"/>
    <s v="Gen Z"/>
    <n v="5838"/>
    <n v="42"/>
    <n v="1"/>
    <n v="214.41"/>
    <n v="58.83"/>
    <n v="7.1942446043165471E-3"/>
    <n v="2.3809523809523808E-2"/>
    <n v="5.1049999999999995"/>
    <n v="214.41"/>
    <n v="0.274380859101721"/>
    <n v="-155.57999999999998"/>
  </r>
  <r>
    <d v="2024-12-23T00:00:00"/>
    <x v="2"/>
    <s v="TikTok"/>
    <s v="Image"/>
    <s v="Millennials"/>
    <n v="709"/>
    <n v="11"/>
    <n v="0"/>
    <n v="24.57"/>
    <n v="0"/>
    <n v="1.5514809590973202E-2"/>
    <n v="0"/>
    <n v="2.2336363636363639"/>
    <n v="0"/>
    <n v="0"/>
    <n v="-24.57"/>
  </r>
  <r>
    <d v="2024-12-23T00:00:00"/>
    <x v="2"/>
    <s v="TikTok"/>
    <s v="Image"/>
    <s v="Gen X"/>
    <n v="758"/>
    <n v="11"/>
    <n v="0"/>
    <n v="13.83"/>
    <n v="0"/>
    <n v="1.4511873350923483E-2"/>
    <n v="0"/>
    <n v="1.2572727272727273"/>
    <n v="0"/>
    <n v="0"/>
    <n v="-13.83"/>
  </r>
  <r>
    <d v="2024-12-23T00:00:00"/>
    <x v="2"/>
    <s v="TikTok"/>
    <s v="Carousel"/>
    <s v="Gen Z"/>
    <n v="9095"/>
    <n v="262"/>
    <n v="18"/>
    <n v="296.85000000000002"/>
    <n v="994.27"/>
    <n v="2.8807036833424959E-2"/>
    <n v="6.8702290076335881E-2"/>
    <n v="1.1330152671755727"/>
    <n v="16.491666666666667"/>
    <n v="3.3494020549098868"/>
    <n v="697.42"/>
  </r>
  <r>
    <d v="2024-12-23T00:00:00"/>
    <x v="2"/>
    <s v="TikTok"/>
    <s v="Carousel"/>
    <s v="Millennials"/>
    <n v="1542"/>
    <n v="26"/>
    <n v="1"/>
    <n v="54.65"/>
    <n v="89.08"/>
    <n v="1.6861219195849545E-2"/>
    <n v="3.8461538461538464E-2"/>
    <n v="2.101923076923077"/>
    <n v="54.65"/>
    <n v="1.6300091491308326"/>
    <n v="34.43"/>
  </r>
  <r>
    <d v="2024-12-23T00:00:00"/>
    <x v="2"/>
    <s v="TikTok"/>
    <s v="Carousel"/>
    <s v="Gen X"/>
    <n v="427"/>
    <n v="8"/>
    <n v="0"/>
    <n v="10.3"/>
    <n v="0"/>
    <n v="1.873536299765808E-2"/>
    <n v="0"/>
    <n v="1.2875000000000001"/>
    <n v="0"/>
    <n v="0"/>
    <n v="-10.3"/>
  </r>
  <r>
    <d v="2024-12-23T00:00:00"/>
    <x v="2"/>
    <s v="Facebook"/>
    <s v="Video"/>
    <s v="Gen Z"/>
    <n v="1611"/>
    <n v="71"/>
    <n v="7"/>
    <n v="62.32"/>
    <n v="527.45000000000005"/>
    <n v="4.4072004965859717E-2"/>
    <n v="9.8591549295774641E-2"/>
    <n v="0.87774647887323942"/>
    <n v="8.9028571428571421"/>
    <n v="8.46357509627728"/>
    <n v="465.13000000000005"/>
  </r>
  <r>
    <d v="2024-12-23T00:00:00"/>
    <x v="2"/>
    <s v="Facebook"/>
    <s v="Video"/>
    <s v="Millennials"/>
    <n v="8489"/>
    <n v="220"/>
    <n v="11"/>
    <n v="142.78"/>
    <n v="1035.69"/>
    <n v="2.5915891153257157E-2"/>
    <n v="0.05"/>
    <n v="0.64900000000000002"/>
    <n v="12.98"/>
    <n v="7.2537470233926324"/>
    <n v="892.91000000000008"/>
  </r>
  <r>
    <d v="2024-12-23T00:00:00"/>
    <x v="2"/>
    <s v="Facebook"/>
    <s v="Video"/>
    <s v="Gen X"/>
    <n v="2008"/>
    <n v="82"/>
    <n v="8"/>
    <n v="65.62"/>
    <n v="633.41"/>
    <n v="4.0836653386454182E-2"/>
    <n v="9.7560975609756101E-2"/>
    <n v="0.80024390243902443"/>
    <n v="8.2025000000000006"/>
    <n v="9.652697348369399"/>
    <n v="567.79"/>
  </r>
  <r>
    <d v="2024-12-23T00:00:00"/>
    <x v="2"/>
    <s v="Facebook"/>
    <s v="Image"/>
    <s v="Gen Z"/>
    <n v="2912"/>
    <n v="52"/>
    <n v="1"/>
    <n v="50.58"/>
    <n v="71.45"/>
    <n v="1.7857142857142856E-2"/>
    <n v="1.9230769230769232E-2"/>
    <n v="0.97269230769230763"/>
    <n v="50.58"/>
    <n v="1.4126136812969554"/>
    <n v="20.870000000000005"/>
  </r>
  <r>
    <d v="2024-12-23T00:00:00"/>
    <x v="2"/>
    <s v="Facebook"/>
    <s v="Image"/>
    <s v="Millennials"/>
    <n v="10252"/>
    <n v="121"/>
    <n v="1"/>
    <n v="172.06"/>
    <n v="86.05"/>
    <n v="1.1802575107296138E-2"/>
    <n v="8.2644628099173556E-3"/>
    <n v="1.4219834710743802"/>
    <n v="172.06"/>
    <n v="0.50011623852144593"/>
    <n v="-86.01"/>
  </r>
  <r>
    <d v="2024-12-23T00:00:00"/>
    <x v="2"/>
    <s v="Facebook"/>
    <s v="Image"/>
    <s v="Gen X"/>
    <n v="4880"/>
    <n v="92"/>
    <n v="2"/>
    <n v="107.76"/>
    <n v="173.83"/>
    <n v="1.8852459016393444E-2"/>
    <n v="2.1739130434782608E-2"/>
    <n v="1.1713043478260869"/>
    <n v="53.88"/>
    <n v="1.6131217520415739"/>
    <n v="66.070000000000007"/>
  </r>
  <r>
    <d v="2024-12-23T00:00:00"/>
    <x v="2"/>
    <s v="Facebook"/>
    <s v="Carousel"/>
    <s v="Gen Z"/>
    <n v="2724"/>
    <n v="45"/>
    <n v="1"/>
    <n v="40.950000000000003"/>
    <n v="75.22"/>
    <n v="1.6519823788546256E-2"/>
    <n v="2.2222222222222223E-2"/>
    <n v="0.91"/>
    <n v="40.950000000000003"/>
    <n v="1.8368742368742368"/>
    <n v="34.269999999999996"/>
  </r>
  <r>
    <d v="2024-12-23T00:00:00"/>
    <x v="2"/>
    <s v="Facebook"/>
    <s v="Carousel"/>
    <s v="Millennials"/>
    <n v="4826"/>
    <n v="66"/>
    <n v="3"/>
    <n v="125.07"/>
    <n v="214.83"/>
    <n v="1.3675922088686282E-2"/>
    <n v="4.5454545454545456E-2"/>
    <n v="1.8949999999999998"/>
    <n v="41.69"/>
    <n v="1.7176781002638524"/>
    <n v="89.760000000000019"/>
  </r>
  <r>
    <d v="2024-12-23T00:00:00"/>
    <x v="2"/>
    <s v="Facebook"/>
    <s v="Carousel"/>
    <s v="Gen X"/>
    <n v="5147"/>
    <n v="106"/>
    <n v="7"/>
    <n v="196.78"/>
    <n v="635.44000000000005"/>
    <n v="2.0594521080240916E-2"/>
    <n v="6.6037735849056603E-2"/>
    <n v="1.8564150943396227"/>
    <n v="28.111428571428572"/>
    <n v="3.2291899583290986"/>
    <n v="438.66000000000008"/>
  </r>
  <r>
    <d v="2024-12-24T00:00:00"/>
    <x v="2"/>
    <s v="Instagram"/>
    <s v="Video"/>
    <s v="Gen Z"/>
    <n v="8502"/>
    <n v="395"/>
    <n v="49"/>
    <n v="197.66"/>
    <n v="3357.34"/>
    <n v="4.6459656551399671E-2"/>
    <n v="0.1240506329113924"/>
    <n v="0.50040506329113921"/>
    <n v="4.0338775510204083"/>
    <n v="16.985429525447739"/>
    <n v="3159.6800000000003"/>
  </r>
  <r>
    <d v="2024-12-24T00:00:00"/>
    <x v="2"/>
    <s v="Instagram"/>
    <s v="Video"/>
    <s v="Millennials"/>
    <n v="3642"/>
    <n v="88"/>
    <n v="5"/>
    <n v="92.17"/>
    <n v="309.74"/>
    <n v="2.416254805052169E-2"/>
    <n v="5.6818181818181816E-2"/>
    <n v="1.0473863636363636"/>
    <n v="18.434000000000001"/>
    <n v="3.3605294564391883"/>
    <n v="217.57"/>
  </r>
  <r>
    <d v="2024-12-24T00:00:00"/>
    <x v="2"/>
    <s v="Instagram"/>
    <s v="Video"/>
    <s v="Gen X"/>
    <n v="501"/>
    <n v="23"/>
    <n v="1"/>
    <n v="10.84"/>
    <n v="75.45"/>
    <n v="4.590818363273453E-2"/>
    <n v="4.3478260869565216E-2"/>
    <n v="0.47130434782608693"/>
    <n v="10.84"/>
    <n v="6.9603321033210337"/>
    <n v="64.61"/>
  </r>
  <r>
    <d v="2024-12-24T00:00:00"/>
    <x v="2"/>
    <s v="Instagram"/>
    <s v="Image"/>
    <s v="Gen Z"/>
    <n v="7466"/>
    <n v="124"/>
    <n v="4"/>
    <n v="144.01"/>
    <n v="210.31"/>
    <n v="1.660862577015805E-2"/>
    <n v="3.2258064516129031E-2"/>
    <n v="1.1613709677419355"/>
    <n v="36.002499999999998"/>
    <n v="1.4603846955072566"/>
    <n v="66.300000000000011"/>
  </r>
  <r>
    <d v="2024-12-24T00:00:00"/>
    <x v="2"/>
    <s v="Instagram"/>
    <s v="Image"/>
    <s v="Millennials"/>
    <n v="7955"/>
    <n v="43"/>
    <n v="0"/>
    <n v="266.92"/>
    <n v="0"/>
    <n v="5.4054054054054057E-3"/>
    <n v="0"/>
    <n v="6.2074418604651163"/>
    <n v="0"/>
    <n v="0"/>
    <n v="-266.92"/>
  </r>
  <r>
    <d v="2024-12-24T00:00:00"/>
    <x v="2"/>
    <s v="Instagram"/>
    <s v="Image"/>
    <s v="Gen X"/>
    <n v="605"/>
    <n v="11"/>
    <n v="0"/>
    <n v="18.809999999999999"/>
    <n v="0"/>
    <n v="1.8181818181818181E-2"/>
    <n v="0"/>
    <n v="1.71"/>
    <n v="0"/>
    <n v="0"/>
    <n v="-18.809999999999999"/>
  </r>
  <r>
    <d v="2024-12-24T00:00:00"/>
    <x v="2"/>
    <s v="Instagram"/>
    <s v="Carousel"/>
    <s v="Gen Z"/>
    <n v="3319"/>
    <n v="43"/>
    <n v="1"/>
    <n v="102.91"/>
    <n v="77.41"/>
    <n v="1.2955709551069599E-2"/>
    <n v="2.3255813953488372E-2"/>
    <n v="2.3932558139534881"/>
    <n v="102.91"/>
    <n v="0.75221066951705373"/>
    <n v="-25.5"/>
  </r>
  <r>
    <d v="2024-12-24T00:00:00"/>
    <x v="2"/>
    <s v="Instagram"/>
    <s v="Carousel"/>
    <s v="Millennials"/>
    <n v="7019"/>
    <n v="158"/>
    <n v="5"/>
    <n v="271.38"/>
    <n v="336.84"/>
    <n v="2.2510329106710358E-2"/>
    <n v="3.1645569620253167E-2"/>
    <n v="1.7175949367088608"/>
    <n v="54.275999999999996"/>
    <n v="1.2412115852310412"/>
    <n v="65.45999999999998"/>
  </r>
  <r>
    <d v="2024-12-24T00:00:00"/>
    <x v="2"/>
    <s v="Instagram"/>
    <s v="Carousel"/>
    <s v="Gen X"/>
    <n v="859"/>
    <n v="24"/>
    <n v="1"/>
    <n v="27.77"/>
    <n v="62.69"/>
    <n v="2.7939464493597205E-2"/>
    <n v="4.1666666666666664E-2"/>
    <n v="1.1570833333333332"/>
    <n v="27.77"/>
    <n v="2.2574720921858118"/>
    <n v="34.92"/>
  </r>
  <r>
    <d v="2024-12-24T00:00:00"/>
    <x v="2"/>
    <s v="TikTok"/>
    <s v="Video"/>
    <s v="Gen Z"/>
    <n v="6252"/>
    <n v="160"/>
    <n v="21"/>
    <n v="107.6"/>
    <n v="1098.03"/>
    <n v="2.5591810620601407E-2"/>
    <n v="0.13125000000000001"/>
    <n v="0.67249999999999999"/>
    <n v="5.1238095238095234"/>
    <n v="10.204739776951673"/>
    <n v="990.43"/>
  </r>
  <r>
    <d v="2024-12-24T00:00:00"/>
    <x v="2"/>
    <s v="TikTok"/>
    <s v="Video"/>
    <s v="Millennials"/>
    <n v="1594"/>
    <n v="45"/>
    <n v="2"/>
    <n v="30.32"/>
    <n v="156.71"/>
    <n v="2.8230865746549563E-2"/>
    <n v="4.4444444444444446E-2"/>
    <n v="0.67377777777777781"/>
    <n v="15.16"/>
    <n v="5.1685356200527703"/>
    <n v="126.39000000000001"/>
  </r>
  <r>
    <d v="2024-12-24T00:00:00"/>
    <x v="2"/>
    <s v="TikTok"/>
    <s v="Video"/>
    <s v="Gen X"/>
    <n v="547"/>
    <n v="14"/>
    <n v="1"/>
    <n v="10.55"/>
    <n v="69.81"/>
    <n v="2.5594149908592323E-2"/>
    <n v="7.1428571428571425E-2"/>
    <n v="0.75357142857142867"/>
    <n v="10.55"/>
    <n v="6.6170616113744076"/>
    <n v="59.260000000000005"/>
  </r>
  <r>
    <d v="2024-12-24T00:00:00"/>
    <x v="2"/>
    <s v="TikTok"/>
    <s v="Image"/>
    <s v="Gen Z"/>
    <n v="5345"/>
    <n v="75"/>
    <n v="2"/>
    <n v="200.45"/>
    <n v="110.82"/>
    <n v="1.4031805425631431E-2"/>
    <n v="2.6666666666666668E-2"/>
    <n v="2.6726666666666663"/>
    <n v="100.22499999999999"/>
    <n v="0.55285607383387381"/>
    <n v="-89.63"/>
  </r>
  <r>
    <d v="2024-12-24T00:00:00"/>
    <x v="2"/>
    <s v="TikTok"/>
    <s v="Image"/>
    <s v="Millennials"/>
    <n v="1158"/>
    <n v="21"/>
    <n v="0"/>
    <n v="27.64"/>
    <n v="0"/>
    <n v="1.8134715025906734E-2"/>
    <n v="0"/>
    <n v="1.3161904761904761"/>
    <n v="0"/>
    <n v="0"/>
    <n v="-27.64"/>
  </r>
  <r>
    <d v="2024-12-24T00:00:00"/>
    <x v="2"/>
    <s v="TikTok"/>
    <s v="Image"/>
    <s v="Gen X"/>
    <n v="982"/>
    <n v="11"/>
    <n v="0"/>
    <n v="17.440000000000001"/>
    <n v="0"/>
    <n v="1.1201629327902239E-2"/>
    <n v="0"/>
    <n v="1.5854545454545457"/>
    <n v="0"/>
    <n v="0"/>
    <n v="-17.440000000000001"/>
  </r>
  <r>
    <d v="2024-12-24T00:00:00"/>
    <x v="2"/>
    <s v="TikTok"/>
    <s v="Carousel"/>
    <s v="Gen Z"/>
    <n v="5475"/>
    <n v="82"/>
    <n v="5"/>
    <n v="106.98"/>
    <n v="288.95999999999998"/>
    <n v="1.4977168949771689E-2"/>
    <n v="6.097560975609756E-2"/>
    <n v="1.3046341463414635"/>
    <n v="21.396000000000001"/>
    <n v="2.7010656197420078"/>
    <n v="181.97999999999996"/>
  </r>
  <r>
    <d v="2024-12-24T00:00:00"/>
    <x v="2"/>
    <s v="TikTok"/>
    <s v="Carousel"/>
    <s v="Millennials"/>
    <n v="1796"/>
    <n v="31"/>
    <n v="1"/>
    <n v="54.81"/>
    <n v="80.14"/>
    <n v="1.7260579064587972E-2"/>
    <n v="3.2258064516129031E-2"/>
    <n v="1.7680645161290323"/>
    <n v="54.81"/>
    <n v="1.4621419449005655"/>
    <n v="25.33"/>
  </r>
  <r>
    <d v="2024-12-24T00:00:00"/>
    <x v="2"/>
    <s v="TikTok"/>
    <s v="Carousel"/>
    <s v="Gen X"/>
    <n v="1000"/>
    <n v="18"/>
    <n v="1"/>
    <n v="27.58"/>
    <n v="98.26"/>
    <n v="1.7999999999999999E-2"/>
    <n v="5.5555555555555552E-2"/>
    <n v="1.5322222222222222"/>
    <n v="27.58"/>
    <n v="3.5627266134880351"/>
    <n v="70.680000000000007"/>
  </r>
  <r>
    <d v="2024-12-24T00:00:00"/>
    <x v="2"/>
    <s v="Facebook"/>
    <s v="Video"/>
    <s v="Gen Z"/>
    <n v="1487"/>
    <n v="53"/>
    <n v="4"/>
    <n v="51.84"/>
    <n v="298.95"/>
    <n v="3.5642232683254872E-2"/>
    <n v="7.5471698113207544E-2"/>
    <n v="0.9781132075471699"/>
    <n v="12.96"/>
    <n v="5.7667824074074066"/>
    <n v="247.10999999999999"/>
  </r>
  <r>
    <d v="2024-12-24T00:00:00"/>
    <x v="2"/>
    <s v="Facebook"/>
    <s v="Video"/>
    <s v="Millennials"/>
    <n v="4649"/>
    <n v="171"/>
    <n v="24"/>
    <n v="92.02"/>
    <n v="1655.51"/>
    <n v="3.6782103678210366E-2"/>
    <n v="0.14035087719298245"/>
    <n v="0.53812865497076023"/>
    <n v="3.8341666666666665"/>
    <n v="17.990762877635298"/>
    <n v="1563.49"/>
  </r>
  <r>
    <d v="2024-12-24T00:00:00"/>
    <x v="2"/>
    <s v="Facebook"/>
    <s v="Video"/>
    <s v="Gen X"/>
    <n v="5096"/>
    <n v="238"/>
    <n v="17"/>
    <n v="158.62"/>
    <n v="1203.23"/>
    <n v="4.6703296703296704E-2"/>
    <n v="7.1428571428571425E-2"/>
    <n v="0.66647058823529415"/>
    <n v="9.3305882352941172"/>
    <n v="7.5856134157105028"/>
    <n v="1044.6100000000001"/>
  </r>
  <r>
    <d v="2024-12-24T00:00:00"/>
    <x v="2"/>
    <s v="Facebook"/>
    <s v="Image"/>
    <s v="Gen Z"/>
    <n v="1872"/>
    <n v="28"/>
    <n v="0"/>
    <n v="45.67"/>
    <n v="0"/>
    <n v="1.4957264957264958E-2"/>
    <n v="0"/>
    <n v="1.6310714285714287"/>
    <n v="0"/>
    <n v="0"/>
    <n v="-45.67"/>
  </r>
  <r>
    <d v="2024-12-24T00:00:00"/>
    <x v="2"/>
    <s v="Facebook"/>
    <s v="Image"/>
    <s v="Millennials"/>
    <n v="7607"/>
    <n v="131"/>
    <n v="4"/>
    <n v="293.58"/>
    <n v="234.43"/>
    <n v="1.7220980675693439E-2"/>
    <n v="3.0534351145038167E-2"/>
    <n v="2.2410687022900762"/>
    <n v="73.394999999999996"/>
    <n v="0.79852169766332859"/>
    <n v="-59.149999999999977"/>
  </r>
  <r>
    <d v="2024-12-24T00:00:00"/>
    <x v="2"/>
    <s v="Facebook"/>
    <s v="Image"/>
    <s v="Gen X"/>
    <n v="4224"/>
    <n v="51"/>
    <n v="1"/>
    <n v="144.09"/>
    <n v="97.91"/>
    <n v="1.2073863636363636E-2"/>
    <n v="1.9607843137254902E-2"/>
    <n v="2.8252941176470587"/>
    <n v="144.09"/>
    <n v="0.67950586439031158"/>
    <n v="-46.180000000000007"/>
  </r>
  <r>
    <d v="2024-12-24T00:00:00"/>
    <x v="2"/>
    <s v="Facebook"/>
    <s v="Carousel"/>
    <s v="Gen Z"/>
    <n v="1560"/>
    <n v="27"/>
    <n v="2"/>
    <n v="38.5"/>
    <n v="186.09"/>
    <n v="1.7307692307692309E-2"/>
    <n v="7.407407407407407E-2"/>
    <n v="1.4259259259259258"/>
    <n v="19.25"/>
    <n v="4.8335064935064933"/>
    <n v="147.59"/>
  </r>
  <r>
    <d v="2024-12-24T00:00:00"/>
    <x v="2"/>
    <s v="Facebook"/>
    <s v="Carousel"/>
    <s v="Millennials"/>
    <n v="9465"/>
    <n v="195"/>
    <n v="13"/>
    <n v="183.44"/>
    <n v="976"/>
    <n v="2.0602218700475437E-2"/>
    <n v="6.6666666666666666E-2"/>
    <n v="0.94071794871794867"/>
    <n v="14.110769230769231"/>
    <n v="5.3205407762756218"/>
    <n v="792.56"/>
  </r>
  <r>
    <d v="2024-12-24T00:00:00"/>
    <x v="2"/>
    <s v="Facebook"/>
    <s v="Carousel"/>
    <s v="Gen X"/>
    <n v="4515"/>
    <n v="124"/>
    <n v="4"/>
    <n v="98.5"/>
    <n v="264.8"/>
    <n v="2.7464008859357698E-2"/>
    <n v="3.2258064516129031E-2"/>
    <n v="0.79435483870967738"/>
    <n v="24.625"/>
    <n v="2.6883248730964469"/>
    <n v="166.3"/>
  </r>
  <r>
    <d v="2024-12-25T00:00:00"/>
    <x v="2"/>
    <s v="Instagram"/>
    <s v="Video"/>
    <s v="Gen Z"/>
    <n v="6985"/>
    <n v="264"/>
    <n v="32"/>
    <n v="149.02000000000001"/>
    <n v="2430.8200000000002"/>
    <n v="3.7795275590551181E-2"/>
    <n v="0.12121212121212122"/>
    <n v="0.56446969696969695"/>
    <n v="4.6568750000000003"/>
    <n v="16.312038652529861"/>
    <n v="2281.8000000000002"/>
  </r>
  <r>
    <d v="2024-12-25T00:00:00"/>
    <x v="2"/>
    <s v="Instagram"/>
    <s v="Video"/>
    <s v="Millennials"/>
    <n v="3482"/>
    <n v="105"/>
    <n v="5"/>
    <n v="60.95"/>
    <n v="430.37"/>
    <n v="3.0155083285468121E-2"/>
    <n v="4.7619047619047616E-2"/>
    <n v="0.58047619047619048"/>
    <n v="12.190000000000001"/>
    <n v="7.0610336341263329"/>
    <n v="369.42"/>
  </r>
  <r>
    <d v="2024-12-25T00:00:00"/>
    <x v="2"/>
    <s v="Instagram"/>
    <s v="Video"/>
    <s v="Gen X"/>
    <n v="710"/>
    <n v="29"/>
    <n v="1"/>
    <n v="15.22"/>
    <n v="54.32"/>
    <n v="4.0845070422535212E-2"/>
    <n v="3.4482758620689655E-2"/>
    <n v="0.52482758620689662"/>
    <n v="15.22"/>
    <n v="3.568988173455979"/>
    <n v="39.1"/>
  </r>
  <r>
    <d v="2024-12-25T00:00:00"/>
    <x v="2"/>
    <s v="Instagram"/>
    <s v="Image"/>
    <s v="Gen Z"/>
    <n v="3828"/>
    <n v="69"/>
    <n v="3"/>
    <n v="112.95"/>
    <n v="271.06"/>
    <n v="1.8025078369905956E-2"/>
    <n v="4.3478260869565216E-2"/>
    <n v="1.6369565217391304"/>
    <n v="37.65"/>
    <n v="2.3998229305002212"/>
    <n v="158.11000000000001"/>
  </r>
  <r>
    <d v="2024-12-25T00:00:00"/>
    <x v="2"/>
    <s v="Instagram"/>
    <s v="Image"/>
    <s v="Millennials"/>
    <n v="5620"/>
    <n v="89"/>
    <n v="3"/>
    <n v="186.98"/>
    <n v="165.61"/>
    <n v="1.5836298932384342E-2"/>
    <n v="3.3707865168539325E-2"/>
    <n v="2.1008988764044942"/>
    <n v="62.326666666666661"/>
    <n v="0.88570970157236084"/>
    <n v="-21.369999999999976"/>
  </r>
  <r>
    <d v="2024-12-25T00:00:00"/>
    <x v="2"/>
    <s v="Instagram"/>
    <s v="Image"/>
    <s v="Gen X"/>
    <n v="182"/>
    <n v="3"/>
    <n v="0"/>
    <n v="4.4400000000000004"/>
    <n v="0"/>
    <n v="1.6483516483516484E-2"/>
    <n v="0"/>
    <n v="1.4800000000000002"/>
    <n v="0"/>
    <n v="0"/>
    <n v="-4.4400000000000004"/>
  </r>
  <r>
    <d v="2024-12-25T00:00:00"/>
    <x v="2"/>
    <s v="Instagram"/>
    <s v="Carousel"/>
    <s v="Gen Z"/>
    <n v="3185"/>
    <n v="74"/>
    <n v="4"/>
    <n v="94.13"/>
    <n v="310.77999999999997"/>
    <n v="2.3233908948194663E-2"/>
    <n v="5.4054054054054057E-2"/>
    <n v="1.2720270270270269"/>
    <n v="23.532499999999999"/>
    <n v="3.3016041644534155"/>
    <n v="216.64999999999998"/>
  </r>
  <r>
    <d v="2024-12-25T00:00:00"/>
    <x v="2"/>
    <s v="Instagram"/>
    <s v="Carousel"/>
    <s v="Millennials"/>
    <n v="4517"/>
    <n v="112"/>
    <n v="4"/>
    <n v="159.24"/>
    <n v="380.06"/>
    <n v="2.4795218065087447E-2"/>
    <n v="3.5714285714285712E-2"/>
    <n v="1.4217857142857144"/>
    <n v="39.81"/>
    <n v="2.3867118814368249"/>
    <n v="220.82"/>
  </r>
  <r>
    <d v="2024-12-25T00:00:00"/>
    <x v="2"/>
    <s v="Instagram"/>
    <s v="Carousel"/>
    <s v="Gen X"/>
    <n v="536"/>
    <n v="10"/>
    <n v="0"/>
    <n v="12.57"/>
    <n v="0"/>
    <n v="1.8656716417910446E-2"/>
    <n v="0"/>
    <n v="1.2570000000000001"/>
    <n v="0"/>
    <n v="0"/>
    <n v="-12.57"/>
  </r>
  <r>
    <d v="2024-12-25T00:00:00"/>
    <x v="2"/>
    <s v="TikTok"/>
    <s v="Video"/>
    <s v="Gen Z"/>
    <n v="8784"/>
    <n v="276"/>
    <n v="30"/>
    <n v="334.63"/>
    <n v="2675.84"/>
    <n v="3.1420765027322405E-2"/>
    <n v="0.10869565217391304"/>
    <n v="1.2124275362318842"/>
    <n v="11.154333333333334"/>
    <n v="7.9964139497355298"/>
    <n v="2341.21"/>
  </r>
  <r>
    <d v="2024-12-25T00:00:00"/>
    <x v="2"/>
    <s v="TikTok"/>
    <s v="Video"/>
    <s v="Millennials"/>
    <n v="1195"/>
    <n v="43"/>
    <n v="6"/>
    <n v="45.23"/>
    <n v="441.31"/>
    <n v="3.5983263598326362E-2"/>
    <n v="0.13953488372093023"/>
    <n v="1.0518604651162791"/>
    <n v="7.5383333333333331"/>
    <n v="9.7570196772053954"/>
    <n v="396.08"/>
  </r>
  <r>
    <d v="2024-12-25T00:00:00"/>
    <x v="2"/>
    <s v="TikTok"/>
    <s v="Video"/>
    <s v="Gen X"/>
    <n v="835"/>
    <n v="22"/>
    <n v="1"/>
    <n v="12.1"/>
    <n v="78.84"/>
    <n v="2.6347305389221556E-2"/>
    <n v="4.5454545454545456E-2"/>
    <n v="0.54999999999999993"/>
    <n v="12.1"/>
    <n v="6.5157024793388434"/>
    <n v="66.740000000000009"/>
  </r>
  <r>
    <d v="2024-12-25T00:00:00"/>
    <x v="2"/>
    <s v="TikTok"/>
    <s v="Image"/>
    <s v="Gen Z"/>
    <n v="5223"/>
    <n v="42"/>
    <n v="1"/>
    <n v="109.77"/>
    <n v="92.71"/>
    <n v="8.0413555427914993E-3"/>
    <n v="2.3809523809523808E-2"/>
    <n v="2.6135714285714284"/>
    <n v="109.77"/>
    <n v="0.8445841304545868"/>
    <n v="-17.060000000000002"/>
  </r>
  <r>
    <d v="2024-12-25T00:00:00"/>
    <x v="2"/>
    <s v="TikTok"/>
    <s v="Image"/>
    <s v="Millennials"/>
    <n v="502"/>
    <n v="8"/>
    <n v="0"/>
    <n v="6.92"/>
    <n v="0"/>
    <n v="1.5936254980079681E-2"/>
    <n v="0"/>
    <n v="0.86499999999999999"/>
    <n v="0"/>
    <n v="0"/>
    <n v="-6.92"/>
  </r>
  <r>
    <d v="2024-12-25T00:00:00"/>
    <x v="2"/>
    <s v="TikTok"/>
    <s v="Image"/>
    <s v="Gen X"/>
    <n v="828"/>
    <n v="5"/>
    <n v="0"/>
    <n v="13.68"/>
    <n v="0"/>
    <n v="6.038647342995169E-3"/>
    <n v="0"/>
    <n v="2.7359999999999998"/>
    <n v="0"/>
    <n v="0"/>
    <n v="-13.68"/>
  </r>
  <r>
    <d v="2024-12-25T00:00:00"/>
    <x v="2"/>
    <s v="TikTok"/>
    <s v="Carousel"/>
    <s v="Gen Z"/>
    <n v="8925"/>
    <n v="190"/>
    <n v="12"/>
    <n v="238.38"/>
    <n v="1142.22"/>
    <n v="2.1288515406162466E-2"/>
    <n v="6.3157894736842107E-2"/>
    <n v="1.2546315789473683"/>
    <n v="19.864999999999998"/>
    <n v="4.7915932544676565"/>
    <n v="903.84"/>
  </r>
  <r>
    <d v="2024-12-25T00:00:00"/>
    <x v="2"/>
    <s v="TikTok"/>
    <s v="Carousel"/>
    <s v="Millennials"/>
    <n v="804"/>
    <n v="16"/>
    <n v="1"/>
    <n v="24.69"/>
    <n v="75.92"/>
    <n v="1.9900497512437811E-2"/>
    <n v="6.25E-2"/>
    <n v="1.5431250000000001"/>
    <n v="24.69"/>
    <n v="3.0749291211016607"/>
    <n v="51.230000000000004"/>
  </r>
  <r>
    <d v="2024-12-25T00:00:00"/>
    <x v="2"/>
    <s v="TikTok"/>
    <s v="Carousel"/>
    <s v="Gen X"/>
    <n v="957"/>
    <n v="17"/>
    <n v="0"/>
    <n v="19.25"/>
    <n v="0"/>
    <n v="1.7763845350052248E-2"/>
    <n v="0"/>
    <n v="1.1323529411764706"/>
    <n v="0"/>
    <n v="0"/>
    <n v="-19.25"/>
  </r>
  <r>
    <d v="2024-12-25T00:00:00"/>
    <x v="2"/>
    <s v="Facebook"/>
    <s v="Video"/>
    <s v="Gen Z"/>
    <n v="1909"/>
    <n v="73"/>
    <n v="4"/>
    <n v="66.760000000000005"/>
    <n v="388.49"/>
    <n v="3.8239916186485069E-2"/>
    <n v="5.4794520547945202E-2"/>
    <n v="0.91452054794520554"/>
    <n v="16.690000000000001"/>
    <n v="5.8192031156381061"/>
    <n v="321.73"/>
  </r>
  <r>
    <d v="2024-12-25T00:00:00"/>
    <x v="2"/>
    <s v="Facebook"/>
    <s v="Video"/>
    <s v="Millennials"/>
    <n v="10828"/>
    <n v="507"/>
    <n v="44"/>
    <n v="227.18"/>
    <n v="4208.5200000000004"/>
    <n v="4.6823051348356112E-2"/>
    <n v="8.6785009861932938E-2"/>
    <n v="0.44808678500986193"/>
    <n v="5.1631818181818181"/>
    <n v="18.525046218857295"/>
    <n v="3981.3400000000006"/>
  </r>
  <r>
    <d v="2024-12-25T00:00:00"/>
    <x v="2"/>
    <s v="Facebook"/>
    <s v="Video"/>
    <s v="Gen X"/>
    <n v="3013"/>
    <n v="103"/>
    <n v="5"/>
    <n v="113.9"/>
    <n v="258.06"/>
    <n v="3.418519747759708E-2"/>
    <n v="4.8543689320388349E-2"/>
    <n v="1.1058252427184467"/>
    <n v="22.78"/>
    <n v="2.2656716417910445"/>
    <n v="144.16"/>
  </r>
  <r>
    <d v="2024-12-25T00:00:00"/>
    <x v="2"/>
    <s v="Facebook"/>
    <s v="Image"/>
    <s v="Gen Z"/>
    <n v="1860"/>
    <n v="29"/>
    <n v="0"/>
    <n v="38.86"/>
    <n v="0"/>
    <n v="1.5591397849462365E-2"/>
    <n v="0"/>
    <n v="1.34"/>
    <n v="0"/>
    <n v="0"/>
    <n v="-38.86"/>
  </r>
  <r>
    <d v="2024-12-25T00:00:00"/>
    <x v="2"/>
    <s v="Facebook"/>
    <s v="Image"/>
    <s v="Millennials"/>
    <n v="9149"/>
    <n v="60"/>
    <n v="2"/>
    <n v="175.83"/>
    <n v="109.41"/>
    <n v="6.5580937807410648E-3"/>
    <n v="3.3333333333333333E-2"/>
    <n v="2.9305000000000003"/>
    <n v="87.915000000000006"/>
    <n v="0.6222487630097252"/>
    <n v="-66.420000000000016"/>
  </r>
  <r>
    <d v="2024-12-25T00:00:00"/>
    <x v="2"/>
    <s v="Facebook"/>
    <s v="Image"/>
    <s v="Gen X"/>
    <n v="2416"/>
    <n v="47"/>
    <n v="1"/>
    <n v="72.41"/>
    <n v="84.67"/>
    <n v="1.9453642384105959E-2"/>
    <n v="2.1276595744680851E-2"/>
    <n v="1.5406382978723403"/>
    <n v="72.41"/>
    <n v="1.1693136307139897"/>
    <n v="12.260000000000005"/>
  </r>
  <r>
    <d v="2024-12-25T00:00:00"/>
    <x v="2"/>
    <s v="Facebook"/>
    <s v="Carousel"/>
    <s v="Gen Z"/>
    <n v="1804"/>
    <n v="47"/>
    <n v="1"/>
    <n v="50.58"/>
    <n v="76.31"/>
    <n v="2.6053215077605323E-2"/>
    <n v="2.1276595744680851E-2"/>
    <n v="1.0761702127659574"/>
    <n v="50.58"/>
    <n v="1.5086990905496245"/>
    <n v="25.730000000000004"/>
  </r>
  <r>
    <d v="2024-12-25T00:00:00"/>
    <x v="2"/>
    <s v="Facebook"/>
    <s v="Carousel"/>
    <s v="Millennials"/>
    <n v="9937"/>
    <n v="188"/>
    <n v="5"/>
    <n v="333.29"/>
    <n v="339.1"/>
    <n v="1.8919190902686928E-2"/>
    <n v="2.6595744680851064E-2"/>
    <n v="1.7728191489361704"/>
    <n v="66.658000000000001"/>
    <n v="1.0174322661946054"/>
    <n v="5.8100000000000023"/>
  </r>
  <r>
    <d v="2024-12-25T00:00:00"/>
    <x v="2"/>
    <s v="Facebook"/>
    <s v="Carousel"/>
    <s v="Gen X"/>
    <n v="5748"/>
    <n v="63"/>
    <n v="2"/>
    <n v="184.5"/>
    <n v="186.85"/>
    <n v="1.0960334029227558E-2"/>
    <n v="3.1746031746031744E-2"/>
    <n v="2.9285714285714284"/>
    <n v="92.25"/>
    <n v="1.0127371273712737"/>
    <n v="2.3499999999999943"/>
  </r>
  <r>
    <d v="2024-12-26T00:00:00"/>
    <x v="2"/>
    <s v="Instagram"/>
    <s v="Video"/>
    <s v="Gen Z"/>
    <n v="3518"/>
    <n v="161"/>
    <n v="15"/>
    <n v="102.21"/>
    <n v="1357.3"/>
    <n v="4.5764638999431492E-2"/>
    <n v="9.3167701863354033E-2"/>
    <n v="0.63484472049689433"/>
    <n v="6.8139999999999992"/>
    <n v="13.279522551609432"/>
    <n v="1255.0899999999999"/>
  </r>
  <r>
    <d v="2024-12-26T00:00:00"/>
    <x v="2"/>
    <s v="Instagram"/>
    <s v="Video"/>
    <s v="Millennials"/>
    <n v="7403"/>
    <n v="277"/>
    <n v="39"/>
    <n v="96.9"/>
    <n v="3253.03"/>
    <n v="3.7417263271646628E-2"/>
    <n v="0.1407942238267148"/>
    <n v="0.34981949458483758"/>
    <n v="2.4846153846153847"/>
    <n v="33.571001031991742"/>
    <n v="3156.13"/>
  </r>
  <r>
    <d v="2024-12-26T00:00:00"/>
    <x v="2"/>
    <s v="Instagram"/>
    <s v="Video"/>
    <s v="Gen X"/>
    <n v="688"/>
    <n v="33"/>
    <n v="1"/>
    <n v="17.86"/>
    <n v="64.31"/>
    <n v="4.7965116279069769E-2"/>
    <n v="3.0303030303030304E-2"/>
    <n v="0.54121212121212114"/>
    <n v="17.86"/>
    <n v="3.6007838745800673"/>
    <n v="46.45"/>
  </r>
  <r>
    <d v="2024-12-26T00:00:00"/>
    <x v="2"/>
    <s v="Instagram"/>
    <s v="Image"/>
    <s v="Gen Z"/>
    <n v="3562"/>
    <n v="22"/>
    <n v="0"/>
    <n v="85"/>
    <n v="0"/>
    <n v="6.1763054463784394E-3"/>
    <n v="0"/>
    <n v="3.8636363636363638"/>
    <n v="0"/>
    <n v="0"/>
    <n v="-85"/>
  </r>
  <r>
    <d v="2024-12-26T00:00:00"/>
    <x v="2"/>
    <s v="Instagram"/>
    <s v="Image"/>
    <s v="Millennials"/>
    <n v="3342"/>
    <n v="55"/>
    <n v="1"/>
    <n v="109.82"/>
    <n v="74.25"/>
    <n v="1.6457211250748054E-2"/>
    <n v="1.8181818181818181E-2"/>
    <n v="1.9967272727272727"/>
    <n v="109.82"/>
    <n v="0.67610635585503553"/>
    <n v="-35.569999999999993"/>
  </r>
  <r>
    <d v="2024-12-26T00:00:00"/>
    <x v="2"/>
    <s v="Instagram"/>
    <s v="Image"/>
    <s v="Gen X"/>
    <n v="374"/>
    <n v="7"/>
    <n v="0"/>
    <n v="11.15"/>
    <n v="0"/>
    <n v="1.871657754010695E-2"/>
    <n v="0"/>
    <n v="1.592857142857143"/>
    <n v="0"/>
    <n v="0"/>
    <n v="-11.15"/>
  </r>
  <r>
    <d v="2024-12-26T00:00:00"/>
    <x v="2"/>
    <s v="Instagram"/>
    <s v="Carousel"/>
    <s v="Gen Z"/>
    <n v="9804"/>
    <n v="236"/>
    <n v="16"/>
    <n v="210.15"/>
    <n v="1245.28"/>
    <n v="2.4071807425540596E-2"/>
    <n v="6.7796610169491525E-2"/>
    <n v="0.89046610169491525"/>
    <n v="13.134375"/>
    <n v="5.9256721389483697"/>
    <n v="1035.1299999999999"/>
  </r>
  <r>
    <d v="2024-12-26T00:00:00"/>
    <x v="2"/>
    <s v="Instagram"/>
    <s v="Carousel"/>
    <s v="Millennials"/>
    <n v="4453"/>
    <n v="70"/>
    <n v="4"/>
    <n v="141.25"/>
    <n v="270.41000000000003"/>
    <n v="1.571973950145969E-2"/>
    <n v="5.7142857142857141E-2"/>
    <n v="2.0178571428571428"/>
    <n v="35.3125"/>
    <n v="1.914407079646018"/>
    <n v="129.16000000000003"/>
  </r>
  <r>
    <d v="2024-12-26T00:00:00"/>
    <x v="2"/>
    <s v="Instagram"/>
    <s v="Carousel"/>
    <s v="Gen X"/>
    <n v="529"/>
    <n v="10"/>
    <n v="0"/>
    <n v="10.63"/>
    <n v="0"/>
    <n v="1.890359168241966E-2"/>
    <n v="0"/>
    <n v="1.0630000000000002"/>
    <n v="0"/>
    <n v="0"/>
    <n v="-10.63"/>
  </r>
  <r>
    <d v="2024-12-26T00:00:00"/>
    <x v="2"/>
    <s v="TikTok"/>
    <s v="Video"/>
    <s v="Gen Z"/>
    <n v="12467"/>
    <n v="273"/>
    <n v="35"/>
    <n v="216.55"/>
    <n v="2858.53"/>
    <n v="2.1897810218978103E-2"/>
    <n v="0.12820512820512819"/>
    <n v="0.79322344322344329"/>
    <n v="6.1871428571428577"/>
    <n v="13.200323250981297"/>
    <n v="2641.98"/>
  </r>
  <r>
    <d v="2024-12-26T00:00:00"/>
    <x v="2"/>
    <s v="TikTok"/>
    <s v="Video"/>
    <s v="Millennials"/>
    <n v="569"/>
    <n v="13"/>
    <n v="1"/>
    <n v="7.95"/>
    <n v="50.58"/>
    <n v="2.2847100175746926E-2"/>
    <n v="7.6923076923076927E-2"/>
    <n v="0.61153846153846159"/>
    <n v="7.95"/>
    <n v="6.3622641509433961"/>
    <n v="42.629999999999995"/>
  </r>
  <r>
    <d v="2024-12-26T00:00:00"/>
    <x v="2"/>
    <s v="TikTok"/>
    <s v="Video"/>
    <s v="Gen X"/>
    <n v="467"/>
    <n v="12"/>
    <n v="0"/>
    <n v="17.239999999999998"/>
    <n v="0"/>
    <n v="2.569593147751606E-2"/>
    <n v="0"/>
    <n v="1.4366666666666665"/>
    <n v="0"/>
    <n v="0"/>
    <n v="-17.239999999999998"/>
  </r>
  <r>
    <d v="2024-12-26T00:00:00"/>
    <x v="2"/>
    <s v="TikTok"/>
    <s v="Image"/>
    <s v="Gen Z"/>
    <n v="11820"/>
    <n v="178"/>
    <n v="3"/>
    <n v="423.42"/>
    <n v="222.21"/>
    <n v="1.505922165820643E-2"/>
    <n v="1.6853932584269662E-2"/>
    <n v="2.3787640449438201"/>
    <n v="141.14000000000001"/>
    <n v="0.52479807283548252"/>
    <n v="-201.21"/>
  </r>
  <r>
    <d v="2024-12-26T00:00:00"/>
    <x v="2"/>
    <s v="TikTok"/>
    <s v="Image"/>
    <s v="Millennials"/>
    <n v="652"/>
    <n v="8"/>
    <n v="0"/>
    <n v="14.06"/>
    <n v="0"/>
    <n v="1.2269938650306749E-2"/>
    <n v="0"/>
    <n v="1.7575000000000001"/>
    <n v="0"/>
    <n v="0"/>
    <n v="-14.06"/>
  </r>
  <r>
    <d v="2024-12-26T00:00:00"/>
    <x v="2"/>
    <s v="TikTok"/>
    <s v="Image"/>
    <s v="Gen X"/>
    <n v="852"/>
    <n v="9"/>
    <n v="0"/>
    <n v="15.07"/>
    <n v="0"/>
    <n v="1.0563380281690141E-2"/>
    <n v="0"/>
    <n v="1.6744444444444444"/>
    <n v="0"/>
    <n v="0"/>
    <n v="-15.07"/>
  </r>
  <r>
    <d v="2024-12-26T00:00:00"/>
    <x v="2"/>
    <s v="TikTok"/>
    <s v="Carousel"/>
    <s v="Gen Z"/>
    <n v="12601"/>
    <n v="375"/>
    <n v="24"/>
    <n v="423.99"/>
    <n v="1923.24"/>
    <n v="2.9759542893421156E-2"/>
    <n v="6.4000000000000001E-2"/>
    <n v="1.1306400000000001"/>
    <n v="17.666250000000002"/>
    <n v="4.5360503785466637"/>
    <n v="1499.25"/>
  </r>
  <r>
    <d v="2024-12-26T00:00:00"/>
    <x v="2"/>
    <s v="TikTok"/>
    <s v="Carousel"/>
    <s v="Millennials"/>
    <n v="768"/>
    <n v="14"/>
    <n v="0"/>
    <n v="26.45"/>
    <n v="0"/>
    <n v="1.8229166666666668E-2"/>
    <n v="0"/>
    <n v="1.8892857142857142"/>
    <n v="0"/>
    <n v="0"/>
    <n v="-26.45"/>
  </r>
  <r>
    <d v="2024-12-26T00:00:00"/>
    <x v="2"/>
    <s v="TikTok"/>
    <s v="Carousel"/>
    <s v="Gen X"/>
    <n v="532"/>
    <n v="15"/>
    <n v="0"/>
    <n v="8.9499999999999993"/>
    <n v="0"/>
    <n v="2.819548872180451E-2"/>
    <n v="0"/>
    <n v="0.59666666666666657"/>
    <n v="0"/>
    <n v="0"/>
    <n v="-8.9499999999999993"/>
  </r>
  <r>
    <d v="2024-12-26T00:00:00"/>
    <x v="2"/>
    <s v="Facebook"/>
    <s v="Video"/>
    <s v="Gen Z"/>
    <n v="1077"/>
    <n v="51"/>
    <n v="6"/>
    <n v="32.33"/>
    <n v="432.32"/>
    <n v="4.7353760445682451E-2"/>
    <n v="0.11764705882352941"/>
    <n v="0.63392156862745097"/>
    <n v="5.3883333333333328"/>
    <n v="13.372100216517167"/>
    <n v="399.99"/>
  </r>
  <r>
    <d v="2024-12-26T00:00:00"/>
    <x v="2"/>
    <s v="Facebook"/>
    <s v="Video"/>
    <s v="Millennials"/>
    <n v="7010"/>
    <n v="338"/>
    <n v="49"/>
    <n v="130.41999999999999"/>
    <n v="4235"/>
    <n v="4.8216833095577748E-2"/>
    <n v="0.14497041420118342"/>
    <n v="0.38585798816568045"/>
    <n v="2.6616326530612242"/>
    <n v="32.472013494862757"/>
    <n v="4104.58"/>
  </r>
  <r>
    <d v="2024-12-26T00:00:00"/>
    <x v="2"/>
    <s v="Facebook"/>
    <s v="Video"/>
    <s v="Gen X"/>
    <n v="2094"/>
    <n v="76"/>
    <n v="10"/>
    <n v="69.72"/>
    <n v="916.18"/>
    <n v="3.629417382999045E-2"/>
    <n v="0.13157894736842105"/>
    <n v="0.91736842105263161"/>
    <n v="6.9719999999999995"/>
    <n v="13.140849110728629"/>
    <n v="846.45999999999992"/>
  </r>
  <r>
    <d v="2024-12-26T00:00:00"/>
    <x v="2"/>
    <s v="Facebook"/>
    <s v="Image"/>
    <s v="Gen Z"/>
    <n v="1902"/>
    <n v="29"/>
    <n v="0"/>
    <n v="33.909999999999997"/>
    <n v="0"/>
    <n v="1.5247108307045216E-2"/>
    <n v="0"/>
    <n v="1.1693103448275861"/>
    <n v="0"/>
    <n v="0"/>
    <n v="-33.909999999999997"/>
  </r>
  <r>
    <d v="2024-12-26T00:00:00"/>
    <x v="2"/>
    <s v="Facebook"/>
    <s v="Image"/>
    <s v="Millennials"/>
    <n v="8261"/>
    <n v="105"/>
    <n v="4"/>
    <n v="174.1"/>
    <n v="205.22"/>
    <n v="1.2710325626437478E-2"/>
    <n v="3.8095238095238099E-2"/>
    <n v="1.6580952380952381"/>
    <n v="43.524999999999999"/>
    <n v="1.1787478460654797"/>
    <n v="31.120000000000005"/>
  </r>
  <r>
    <d v="2024-12-26T00:00:00"/>
    <x v="2"/>
    <s v="Facebook"/>
    <s v="Image"/>
    <s v="Gen X"/>
    <n v="2466"/>
    <n v="21"/>
    <n v="0"/>
    <n v="55.2"/>
    <n v="0"/>
    <n v="8.5158150851581509E-3"/>
    <n v="0"/>
    <n v="2.6285714285714286"/>
    <n v="0"/>
    <n v="0"/>
    <n v="-55.2"/>
  </r>
  <r>
    <d v="2024-12-26T00:00:00"/>
    <x v="2"/>
    <s v="Facebook"/>
    <s v="Carousel"/>
    <s v="Gen Z"/>
    <n v="1206"/>
    <n v="31"/>
    <n v="0"/>
    <n v="26.45"/>
    <n v="0"/>
    <n v="2.570480928689884E-2"/>
    <n v="0"/>
    <n v="0.85322580645161283"/>
    <n v="0"/>
    <n v="0"/>
    <n v="-26.45"/>
  </r>
  <r>
    <d v="2024-12-26T00:00:00"/>
    <x v="2"/>
    <s v="Facebook"/>
    <s v="Carousel"/>
    <s v="Millennials"/>
    <n v="5941"/>
    <n v="167"/>
    <n v="6"/>
    <n v="141.30000000000001"/>
    <n v="325.74"/>
    <n v="2.8109745834034673E-2"/>
    <n v="3.5928143712574849E-2"/>
    <n v="0.84610778443113777"/>
    <n v="23.55"/>
    <n v="2.3053078556263267"/>
    <n v="184.44"/>
  </r>
  <r>
    <d v="2024-12-26T00:00:00"/>
    <x v="2"/>
    <s v="Facebook"/>
    <s v="Carousel"/>
    <s v="Gen X"/>
    <n v="3270"/>
    <n v="71"/>
    <n v="3"/>
    <n v="108.82"/>
    <n v="252.46"/>
    <n v="2.1712538226299694E-2"/>
    <n v="4.2253521126760563E-2"/>
    <n v="1.5326760563380282"/>
    <n v="36.273333333333333"/>
    <n v="2.3199779452306561"/>
    <n v="143.64000000000001"/>
  </r>
  <r>
    <d v="2024-12-27T00:00:00"/>
    <x v="2"/>
    <s v="Instagram"/>
    <s v="Video"/>
    <s v="Gen Z"/>
    <n v="7334"/>
    <n v="239"/>
    <n v="16"/>
    <n v="238.23"/>
    <n v="1334.99"/>
    <n v="3.2587946550313607E-2"/>
    <n v="6.6945606694560664E-2"/>
    <n v="0.99677824267782422"/>
    <n v="14.889374999999999"/>
    <n v="5.6037862569785508"/>
    <n v="1096.76"/>
  </r>
  <r>
    <d v="2024-12-27T00:00:00"/>
    <x v="2"/>
    <s v="Instagram"/>
    <s v="Video"/>
    <s v="Millennials"/>
    <n v="3429"/>
    <n v="91"/>
    <n v="12"/>
    <n v="104.43"/>
    <n v="1122.04"/>
    <n v="2.6538349372995044E-2"/>
    <n v="0.13186813186813187"/>
    <n v="1.1475824175824176"/>
    <n v="8.7025000000000006"/>
    <n v="10.744422100928851"/>
    <n v="1017.6099999999999"/>
  </r>
  <r>
    <d v="2024-12-27T00:00:00"/>
    <x v="2"/>
    <s v="Instagram"/>
    <s v="Video"/>
    <s v="Gen X"/>
    <n v="561"/>
    <n v="16"/>
    <n v="2"/>
    <n v="19.79"/>
    <n v="104.82"/>
    <n v="2.8520499108734401E-2"/>
    <n v="0.125"/>
    <n v="1.2368749999999999"/>
    <n v="9.8949999999999996"/>
    <n v="5.2966144517433049"/>
    <n v="85.03"/>
  </r>
  <r>
    <d v="2024-12-27T00:00:00"/>
    <x v="2"/>
    <s v="Instagram"/>
    <s v="Image"/>
    <s v="Gen Z"/>
    <n v="9925"/>
    <n v="119"/>
    <n v="5"/>
    <n v="265.99"/>
    <n v="308.79000000000002"/>
    <n v="1.1989924433249369E-2"/>
    <n v="4.2016806722689079E-2"/>
    <n v="2.2352100840336133"/>
    <n v="53.198"/>
    <n v="1.1609083048234896"/>
    <n v="42.800000000000011"/>
  </r>
  <r>
    <d v="2024-12-27T00:00:00"/>
    <x v="2"/>
    <s v="Instagram"/>
    <s v="Image"/>
    <s v="Millennials"/>
    <n v="3091"/>
    <n v="26"/>
    <n v="1"/>
    <n v="53.7"/>
    <n v="83.74"/>
    <n v="8.4115173083144611E-3"/>
    <n v="3.8461538461538464E-2"/>
    <n v="2.0653846153846156"/>
    <n v="53.7"/>
    <n v="1.5594040968342642"/>
    <n v="30.039999999999992"/>
  </r>
  <r>
    <d v="2024-12-27T00:00:00"/>
    <x v="2"/>
    <s v="Instagram"/>
    <s v="Image"/>
    <s v="Gen X"/>
    <n v="151"/>
    <n v="1"/>
    <n v="0"/>
    <n v="4.8499999999999996"/>
    <n v="0"/>
    <n v="6.6225165562913907E-3"/>
    <n v="0"/>
    <n v="4.8499999999999996"/>
    <n v="0"/>
    <n v="0"/>
    <n v="-4.8499999999999996"/>
  </r>
  <r>
    <d v="2024-12-27T00:00:00"/>
    <x v="2"/>
    <s v="Instagram"/>
    <s v="Carousel"/>
    <s v="Gen Z"/>
    <n v="5382"/>
    <n v="159"/>
    <n v="6"/>
    <n v="124.56"/>
    <n v="438.54"/>
    <n v="2.9542920847268672E-2"/>
    <n v="3.7735849056603772E-2"/>
    <n v="0.78339622641509432"/>
    <n v="20.76"/>
    <n v="3.5207129094412331"/>
    <n v="313.98"/>
  </r>
  <r>
    <d v="2024-12-27T00:00:00"/>
    <x v="2"/>
    <s v="Instagram"/>
    <s v="Carousel"/>
    <s v="Millennials"/>
    <n v="7158"/>
    <n v="188"/>
    <n v="4"/>
    <n v="222.54"/>
    <n v="306.79000000000002"/>
    <n v="2.6264319642358199E-2"/>
    <n v="2.1276595744680851E-2"/>
    <n v="1.1837234042553191"/>
    <n v="55.634999999999998"/>
    <n v="1.3785836254156558"/>
    <n v="84.250000000000028"/>
  </r>
  <r>
    <d v="2024-12-27T00:00:00"/>
    <x v="2"/>
    <s v="Instagram"/>
    <s v="Carousel"/>
    <s v="Gen X"/>
    <n v="302"/>
    <n v="5"/>
    <n v="0"/>
    <n v="7.87"/>
    <n v="0"/>
    <n v="1.6556291390728478E-2"/>
    <n v="0"/>
    <n v="1.5740000000000001"/>
    <n v="0"/>
    <n v="0"/>
    <n v="-7.87"/>
  </r>
  <r>
    <d v="2024-12-27T00:00:00"/>
    <x v="2"/>
    <s v="TikTok"/>
    <s v="Video"/>
    <s v="Gen Z"/>
    <n v="13641"/>
    <n v="289"/>
    <n v="36"/>
    <n v="292.31"/>
    <n v="3476.24"/>
    <n v="2.1186130049116635E-2"/>
    <n v="0.1245674740484429"/>
    <n v="1.0114532871972319"/>
    <n v="8.1197222222222223"/>
    <n v="11.892306113372788"/>
    <n v="3183.93"/>
  </r>
  <r>
    <d v="2024-12-27T00:00:00"/>
    <x v="2"/>
    <s v="TikTok"/>
    <s v="Video"/>
    <s v="Millennials"/>
    <n v="1400"/>
    <n v="47"/>
    <n v="5"/>
    <n v="22.35"/>
    <n v="498.7"/>
    <n v="3.3571428571428572E-2"/>
    <n v="0.10638297872340426"/>
    <n v="0.47553191489361707"/>
    <n v="4.4700000000000006"/>
    <n v="22.313199105145411"/>
    <n v="476.34999999999997"/>
  </r>
  <r>
    <d v="2024-12-27T00:00:00"/>
    <x v="2"/>
    <s v="TikTok"/>
    <s v="Video"/>
    <s v="Gen X"/>
    <n v="446"/>
    <n v="15"/>
    <n v="0"/>
    <n v="12.62"/>
    <n v="0"/>
    <n v="3.3632286995515695E-2"/>
    <n v="0"/>
    <n v="0.84133333333333327"/>
    <n v="0"/>
    <n v="0"/>
    <n v="-12.62"/>
  </r>
  <r>
    <d v="2024-12-27T00:00:00"/>
    <x v="2"/>
    <s v="TikTok"/>
    <s v="Image"/>
    <s v="Gen Z"/>
    <n v="5235"/>
    <n v="99"/>
    <n v="2"/>
    <n v="115.11"/>
    <n v="149.08000000000001"/>
    <n v="1.8911174785100286E-2"/>
    <n v="2.0202020202020204E-2"/>
    <n v="1.1627272727272728"/>
    <n v="57.555"/>
    <n v="1.2951090261489011"/>
    <n v="33.970000000000013"/>
  </r>
  <r>
    <d v="2024-12-27T00:00:00"/>
    <x v="2"/>
    <s v="TikTok"/>
    <s v="Image"/>
    <s v="Millennials"/>
    <n v="1505"/>
    <n v="29"/>
    <n v="1"/>
    <n v="28.33"/>
    <n v="74.84"/>
    <n v="1.9269102990033222E-2"/>
    <n v="3.4482758620689655E-2"/>
    <n v="0.97689655172413792"/>
    <n v="28.33"/>
    <n v="2.6417225555947761"/>
    <n v="46.510000000000005"/>
  </r>
  <r>
    <d v="2024-12-27T00:00:00"/>
    <x v="2"/>
    <s v="TikTok"/>
    <s v="Image"/>
    <s v="Gen X"/>
    <n v="139"/>
    <n v="1"/>
    <n v="0"/>
    <n v="2.37"/>
    <n v="0"/>
    <n v="7.1942446043165471E-3"/>
    <n v="0"/>
    <n v="2.37"/>
    <n v="0"/>
    <n v="0"/>
    <n v="-2.37"/>
  </r>
  <r>
    <d v="2024-12-27T00:00:00"/>
    <x v="2"/>
    <s v="TikTok"/>
    <s v="Carousel"/>
    <s v="Gen Z"/>
    <n v="7153"/>
    <n v="89"/>
    <n v="4"/>
    <n v="124.25"/>
    <n v="273.14999999999998"/>
    <n v="1.244233188871802E-2"/>
    <n v="4.49438202247191E-2"/>
    <n v="1.396067415730337"/>
    <n v="31.0625"/>
    <n v="2.1983903420523139"/>
    <n v="148.89999999999998"/>
  </r>
  <r>
    <d v="2024-12-27T00:00:00"/>
    <x v="2"/>
    <s v="TikTok"/>
    <s v="Carousel"/>
    <s v="Millennials"/>
    <n v="622"/>
    <n v="15"/>
    <n v="0"/>
    <n v="20.9"/>
    <n v="0"/>
    <n v="2.4115755627009645E-2"/>
    <n v="0"/>
    <n v="1.3933333333333333"/>
    <n v="0"/>
    <n v="0"/>
    <n v="-20.9"/>
  </r>
  <r>
    <d v="2024-12-27T00:00:00"/>
    <x v="2"/>
    <s v="TikTok"/>
    <s v="Carousel"/>
    <s v="Gen X"/>
    <n v="696"/>
    <n v="17"/>
    <n v="0"/>
    <n v="10.19"/>
    <n v="0"/>
    <n v="2.442528735632184E-2"/>
    <n v="0"/>
    <n v="0.59941176470588231"/>
    <n v="0"/>
    <n v="0"/>
    <n v="-10.19"/>
  </r>
  <r>
    <d v="2024-12-27T00:00:00"/>
    <x v="2"/>
    <s v="Facebook"/>
    <s v="Video"/>
    <s v="Gen Z"/>
    <n v="1393"/>
    <n v="66"/>
    <n v="4"/>
    <n v="26.97"/>
    <n v="385.9"/>
    <n v="4.7379755922469492E-2"/>
    <n v="6.0606060606060608E-2"/>
    <n v="0.40863636363636363"/>
    <n v="6.7424999999999997"/>
    <n v="14.308490915832406"/>
    <n v="358.92999999999995"/>
  </r>
  <r>
    <d v="2024-12-27T00:00:00"/>
    <x v="2"/>
    <s v="Facebook"/>
    <s v="Video"/>
    <s v="Millennials"/>
    <n v="5777"/>
    <n v="178"/>
    <n v="8"/>
    <n v="200.55"/>
    <n v="734.13"/>
    <n v="3.0811840055392073E-2"/>
    <n v="4.49438202247191E-2"/>
    <n v="1.1266853932584271"/>
    <n v="25.068750000000001"/>
    <n v="3.6605833956619294"/>
    <n v="533.57999999999993"/>
  </r>
  <r>
    <d v="2024-12-27T00:00:00"/>
    <x v="2"/>
    <s v="Facebook"/>
    <s v="Video"/>
    <s v="Gen X"/>
    <n v="4724"/>
    <n v="194"/>
    <n v="20"/>
    <n v="130.75"/>
    <n v="1994.1"/>
    <n v="4.106689246401355E-2"/>
    <n v="0.10309278350515463"/>
    <n v="0.6739690721649485"/>
    <n v="6.5374999999999996"/>
    <n v="15.251242829827914"/>
    <n v="1863.35"/>
  </r>
  <r>
    <d v="2024-12-27T00:00:00"/>
    <x v="2"/>
    <s v="Facebook"/>
    <s v="Image"/>
    <s v="Gen Z"/>
    <n v="2306"/>
    <n v="32"/>
    <n v="0"/>
    <n v="77.98"/>
    <n v="0"/>
    <n v="1.3876843018213356E-2"/>
    <n v="0"/>
    <n v="2.4368750000000001"/>
    <n v="0"/>
    <n v="0"/>
    <n v="-77.98"/>
  </r>
  <r>
    <d v="2024-12-27T00:00:00"/>
    <x v="2"/>
    <s v="Facebook"/>
    <s v="Image"/>
    <s v="Millennials"/>
    <n v="6550"/>
    <n v="98"/>
    <n v="4"/>
    <n v="233.06"/>
    <n v="312.36"/>
    <n v="1.4961832061068702E-2"/>
    <n v="4.0816326530612242E-2"/>
    <n v="2.3781632653061227"/>
    <n v="58.265000000000001"/>
    <n v="1.3402557281386769"/>
    <n v="79.300000000000011"/>
  </r>
  <r>
    <d v="2024-12-27T00:00:00"/>
    <x v="2"/>
    <s v="Facebook"/>
    <s v="Image"/>
    <s v="Gen X"/>
    <n v="4382"/>
    <n v="29"/>
    <n v="1"/>
    <n v="155.86000000000001"/>
    <n v="72.27"/>
    <n v="6.6179826563213147E-3"/>
    <n v="3.4482758620689655E-2"/>
    <n v="5.3744827586206902"/>
    <n v="155.86000000000001"/>
    <n v="0.46368535865520333"/>
    <n v="-83.590000000000018"/>
  </r>
  <r>
    <d v="2024-12-27T00:00:00"/>
    <x v="2"/>
    <s v="Facebook"/>
    <s v="Carousel"/>
    <s v="Gen Z"/>
    <n v="1576"/>
    <n v="36"/>
    <n v="1"/>
    <n v="59.14"/>
    <n v="64.930000000000007"/>
    <n v="2.2842639593908629E-2"/>
    <n v="2.7777777777777776E-2"/>
    <n v="1.6427777777777779"/>
    <n v="59.14"/>
    <n v="1.0979032803517079"/>
    <n v="5.7900000000000063"/>
  </r>
  <r>
    <d v="2024-12-27T00:00:00"/>
    <x v="2"/>
    <s v="Facebook"/>
    <s v="Carousel"/>
    <s v="Millennials"/>
    <n v="6279"/>
    <n v="63"/>
    <n v="4"/>
    <n v="237.97"/>
    <n v="269.27"/>
    <n v="1.0033444816053512E-2"/>
    <n v="6.3492063492063489E-2"/>
    <n v="3.7773015873015874"/>
    <n v="59.4925"/>
    <n v="1.1315291843509685"/>
    <n v="31.299999999999983"/>
  </r>
  <r>
    <d v="2024-12-27T00:00:00"/>
    <x v="2"/>
    <s v="Facebook"/>
    <s v="Carousel"/>
    <s v="Gen X"/>
    <n v="3649"/>
    <n v="55"/>
    <n v="3"/>
    <n v="128.63"/>
    <n v="192.58"/>
    <n v="1.5072622636338722E-2"/>
    <n v="5.4545454545454543E-2"/>
    <n v="2.3387272727272728"/>
    <n v="42.876666666666665"/>
    <n v="1.4971624037938274"/>
    <n v="63.950000000000017"/>
  </r>
  <r>
    <d v="2024-12-28T00:00:00"/>
    <x v="2"/>
    <s v="Instagram"/>
    <s v="Video"/>
    <s v="Gen Z"/>
    <n v="8596"/>
    <n v="258"/>
    <n v="15"/>
    <n v="186.2"/>
    <n v="1102.58"/>
    <n v="3.001395998138669E-2"/>
    <n v="5.8139534883720929E-2"/>
    <n v="0.72170542635658907"/>
    <n v="12.413333333333332"/>
    <n v="5.9214822771213749"/>
    <n v="916.37999999999988"/>
  </r>
  <r>
    <d v="2024-12-28T00:00:00"/>
    <x v="2"/>
    <s v="Instagram"/>
    <s v="Video"/>
    <s v="Millennials"/>
    <n v="7300"/>
    <n v="203"/>
    <n v="28"/>
    <n v="185.51"/>
    <n v="1967.23"/>
    <n v="2.7808219178082193E-2"/>
    <n v="0.13793103448275862"/>
    <n v="0.91384236453201961"/>
    <n v="6.6253571428571423"/>
    <n v="10.604441809066897"/>
    <n v="1781.72"/>
  </r>
  <r>
    <d v="2024-12-28T00:00:00"/>
    <x v="2"/>
    <s v="Instagram"/>
    <s v="Video"/>
    <s v="Gen X"/>
    <n v="651"/>
    <n v="31"/>
    <n v="2"/>
    <n v="9.24"/>
    <n v="123.96"/>
    <n v="4.7619047619047616E-2"/>
    <n v="6.4516129032258063E-2"/>
    <n v="0.29806451612903229"/>
    <n v="4.62"/>
    <n v="13.415584415584414"/>
    <n v="114.72"/>
  </r>
  <r>
    <d v="2024-12-28T00:00:00"/>
    <x v="2"/>
    <s v="Instagram"/>
    <s v="Image"/>
    <s v="Gen Z"/>
    <n v="3117"/>
    <n v="33"/>
    <n v="1"/>
    <n v="105.54"/>
    <n v="78.989999999999995"/>
    <n v="1.0587102983638113E-2"/>
    <n v="3.0303030303030304E-2"/>
    <n v="3.1981818181818182"/>
    <n v="105.54"/>
    <n v="0.74843661171119946"/>
    <n v="-26.550000000000011"/>
  </r>
  <r>
    <d v="2024-12-28T00:00:00"/>
    <x v="2"/>
    <s v="Instagram"/>
    <s v="Image"/>
    <s v="Millennials"/>
    <n v="6762"/>
    <n v="111"/>
    <n v="1"/>
    <n v="127.06"/>
    <n v="83.8"/>
    <n v="1.6415261756876662E-2"/>
    <n v="9.0090090090090089E-3"/>
    <n v="1.1446846846846848"/>
    <n v="127.06"/>
    <n v="0.6595309302691641"/>
    <n v="-43.260000000000005"/>
  </r>
  <r>
    <d v="2024-12-28T00:00:00"/>
    <x v="2"/>
    <s v="Instagram"/>
    <s v="Image"/>
    <s v="Gen X"/>
    <n v="760"/>
    <n v="11"/>
    <n v="0"/>
    <n v="26.11"/>
    <n v="0"/>
    <n v="1.4473684210526316E-2"/>
    <n v="0"/>
    <n v="2.3736363636363635"/>
    <n v="0"/>
    <n v="0"/>
    <n v="-26.11"/>
  </r>
  <r>
    <d v="2024-12-28T00:00:00"/>
    <x v="2"/>
    <s v="Instagram"/>
    <s v="Carousel"/>
    <s v="Gen Z"/>
    <n v="3615"/>
    <n v="76"/>
    <n v="4"/>
    <n v="99.94"/>
    <n v="213.85"/>
    <n v="2.1023513139695714E-2"/>
    <n v="5.2631578947368418E-2"/>
    <n v="1.3149999999999999"/>
    <n v="24.984999999999999"/>
    <n v="2.1397838703221934"/>
    <n v="113.91"/>
  </r>
  <r>
    <d v="2024-12-28T00:00:00"/>
    <x v="2"/>
    <s v="Instagram"/>
    <s v="Carousel"/>
    <s v="Millennials"/>
    <n v="6366"/>
    <n v="179"/>
    <n v="5"/>
    <n v="134.62"/>
    <n v="338.35"/>
    <n v="2.8118127552623311E-2"/>
    <n v="2.7932960893854747E-2"/>
    <n v="0.75206703910614525"/>
    <n v="26.923999999999999"/>
    <n v="2.5133709701381668"/>
    <n v="203.73000000000002"/>
  </r>
  <r>
    <d v="2024-12-28T00:00:00"/>
    <x v="2"/>
    <s v="Instagram"/>
    <s v="Carousel"/>
    <s v="Gen X"/>
    <n v="968"/>
    <n v="14"/>
    <n v="0"/>
    <n v="35.22"/>
    <n v="0"/>
    <n v="1.4462809917355372E-2"/>
    <n v="0"/>
    <n v="2.5157142857142856"/>
    <n v="0"/>
    <n v="0"/>
    <n v="-35.22"/>
  </r>
  <r>
    <d v="2024-12-28T00:00:00"/>
    <x v="2"/>
    <s v="TikTok"/>
    <s v="Video"/>
    <s v="Gen Z"/>
    <n v="14725"/>
    <n v="469"/>
    <n v="30"/>
    <n v="295.77"/>
    <n v="2971.61"/>
    <n v="3.1850594227504248E-2"/>
    <n v="6.3965884861407252E-2"/>
    <n v="0.63063965884861406"/>
    <n v="9.859"/>
    <n v="10.047029786658554"/>
    <n v="2675.84"/>
  </r>
  <r>
    <d v="2024-12-28T00:00:00"/>
    <x v="2"/>
    <s v="TikTok"/>
    <s v="Video"/>
    <s v="Millennials"/>
    <n v="903"/>
    <n v="22"/>
    <n v="2"/>
    <n v="29.67"/>
    <n v="176.12"/>
    <n v="2.4363233665559248E-2"/>
    <n v="9.0909090909090912E-2"/>
    <n v="1.3486363636363636"/>
    <n v="14.835000000000001"/>
    <n v="5.9359622514324233"/>
    <n v="146.44999999999999"/>
  </r>
  <r>
    <d v="2024-12-28T00:00:00"/>
    <x v="2"/>
    <s v="TikTok"/>
    <s v="Video"/>
    <s v="Gen X"/>
    <n v="185"/>
    <n v="8"/>
    <n v="0"/>
    <n v="2.48"/>
    <n v="0"/>
    <n v="4.3243243243243246E-2"/>
    <n v="0"/>
    <n v="0.31"/>
    <n v="0"/>
    <n v="0"/>
    <n v="-2.48"/>
  </r>
  <r>
    <d v="2024-12-28T00:00:00"/>
    <x v="2"/>
    <s v="TikTok"/>
    <s v="Image"/>
    <s v="Gen Z"/>
    <n v="13613"/>
    <n v="104"/>
    <n v="4"/>
    <n v="494.62"/>
    <n v="216.47"/>
    <n v="7.6397561154778523E-3"/>
    <n v="3.8461538461538464E-2"/>
    <n v="4.7559615384615386"/>
    <n v="123.655"/>
    <n v="0.4376491043629453"/>
    <n v="-278.14999999999998"/>
  </r>
  <r>
    <d v="2024-12-28T00:00:00"/>
    <x v="2"/>
    <s v="TikTok"/>
    <s v="Image"/>
    <s v="Millennials"/>
    <n v="1672"/>
    <n v="8"/>
    <n v="0"/>
    <n v="50.19"/>
    <n v="0"/>
    <n v="4.7846889952153108E-3"/>
    <n v="0"/>
    <n v="6.2737499999999997"/>
    <n v="0"/>
    <n v="0"/>
    <n v="-50.19"/>
  </r>
  <r>
    <d v="2024-12-28T00:00:00"/>
    <x v="2"/>
    <s v="TikTok"/>
    <s v="Image"/>
    <s v="Gen X"/>
    <n v="256"/>
    <n v="3"/>
    <n v="0"/>
    <n v="9.73"/>
    <n v="0"/>
    <n v="1.171875E-2"/>
    <n v="0"/>
    <n v="3.2433333333333336"/>
    <n v="0"/>
    <n v="0"/>
    <n v="-9.73"/>
  </r>
  <r>
    <d v="2024-12-28T00:00:00"/>
    <x v="2"/>
    <s v="TikTok"/>
    <s v="Carousel"/>
    <s v="Gen Z"/>
    <n v="12301"/>
    <n v="254"/>
    <n v="11"/>
    <n v="313.63"/>
    <n v="980.28"/>
    <n v="2.0648727745711731E-2"/>
    <n v="4.3307086614173228E-2"/>
    <n v="1.234763779527559"/>
    <n v="28.511818181818182"/>
    <n v="3.125593852628894"/>
    <n v="666.65"/>
  </r>
  <r>
    <d v="2024-12-28T00:00:00"/>
    <x v="2"/>
    <s v="TikTok"/>
    <s v="Carousel"/>
    <s v="Millennials"/>
    <n v="1079"/>
    <n v="30"/>
    <n v="1"/>
    <n v="38.58"/>
    <n v="97.98"/>
    <n v="2.7803521779425393E-2"/>
    <n v="3.3333333333333333E-2"/>
    <n v="1.286"/>
    <n v="38.58"/>
    <n v="2.5396578538102648"/>
    <n v="59.400000000000006"/>
  </r>
  <r>
    <d v="2024-12-28T00:00:00"/>
    <x v="2"/>
    <s v="TikTok"/>
    <s v="Carousel"/>
    <s v="Gen X"/>
    <n v="272"/>
    <n v="5"/>
    <n v="0"/>
    <n v="7.87"/>
    <n v="0"/>
    <n v="1.8382352941176471E-2"/>
    <n v="0"/>
    <n v="1.5740000000000001"/>
    <n v="0"/>
    <n v="0"/>
    <n v="-7.87"/>
  </r>
  <r>
    <d v="2024-12-28T00:00:00"/>
    <x v="2"/>
    <s v="Facebook"/>
    <s v="Video"/>
    <s v="Gen Z"/>
    <n v="2132"/>
    <n v="101"/>
    <n v="14"/>
    <n v="65.209999999999994"/>
    <n v="880.79"/>
    <n v="4.7373358348968102E-2"/>
    <n v="0.13861386138613863"/>
    <n v="0.64564356435643555"/>
    <n v="4.657857142857142"/>
    <n v="13.506977457445178"/>
    <n v="815.57999999999993"/>
  </r>
  <r>
    <d v="2024-12-28T00:00:00"/>
    <x v="2"/>
    <s v="Facebook"/>
    <s v="Video"/>
    <s v="Millennials"/>
    <n v="11263"/>
    <n v="279"/>
    <n v="28"/>
    <n v="207.18"/>
    <n v="2034.66"/>
    <n v="2.4771375299653734E-2"/>
    <n v="0.1003584229390681"/>
    <n v="0.7425806451612903"/>
    <n v="7.3992857142857149"/>
    <n v="9.8207355922386323"/>
    <n v="1827.48"/>
  </r>
  <r>
    <d v="2024-12-28T00:00:00"/>
    <x v="2"/>
    <s v="Facebook"/>
    <s v="Video"/>
    <s v="Gen X"/>
    <n v="4906"/>
    <n v="184"/>
    <n v="11"/>
    <n v="154.94999999999999"/>
    <n v="666.93"/>
    <n v="3.7505095801059929E-2"/>
    <n v="5.9782608695652176E-2"/>
    <n v="0.84211956521739129"/>
    <n v="14.086363636363636"/>
    <n v="4.3041626331074543"/>
    <n v="511.97999999999996"/>
  </r>
  <r>
    <d v="2024-12-28T00:00:00"/>
    <x v="2"/>
    <s v="Facebook"/>
    <s v="Image"/>
    <s v="Gen Z"/>
    <n v="2139"/>
    <n v="36"/>
    <n v="0"/>
    <n v="50.6"/>
    <n v="0"/>
    <n v="1.6830294530154277E-2"/>
    <n v="0"/>
    <n v="1.4055555555555557"/>
    <n v="0"/>
    <n v="0"/>
    <n v="-50.6"/>
  </r>
  <r>
    <d v="2024-12-28T00:00:00"/>
    <x v="2"/>
    <s v="Facebook"/>
    <s v="Image"/>
    <s v="Millennials"/>
    <n v="5103"/>
    <n v="59"/>
    <n v="0"/>
    <n v="135.83000000000001"/>
    <n v="0"/>
    <n v="1.1561826376641191E-2"/>
    <n v="0"/>
    <n v="2.3022033898305088"/>
    <n v="0"/>
    <n v="0"/>
    <n v="-135.83000000000001"/>
  </r>
  <r>
    <d v="2024-12-28T00:00:00"/>
    <x v="2"/>
    <s v="Facebook"/>
    <s v="Image"/>
    <s v="Gen X"/>
    <n v="5407"/>
    <n v="38"/>
    <n v="0"/>
    <n v="154.26"/>
    <n v="0"/>
    <n v="7.0279267616053269E-3"/>
    <n v="0"/>
    <n v="4.0594736842105261"/>
    <n v="0"/>
    <n v="0"/>
    <n v="-154.26"/>
  </r>
  <r>
    <d v="2024-12-28T00:00:00"/>
    <x v="2"/>
    <s v="Facebook"/>
    <s v="Carousel"/>
    <s v="Gen Z"/>
    <n v="2807"/>
    <n v="69"/>
    <n v="1"/>
    <n v="96.38"/>
    <n v="84.61"/>
    <n v="2.458140363377271E-2"/>
    <n v="1.4492753623188406E-2"/>
    <n v="1.3968115942028985"/>
    <n v="96.38"/>
    <n v="0.87787922805561325"/>
    <n v="-11.769999999999996"/>
  </r>
  <r>
    <d v="2024-12-28T00:00:00"/>
    <x v="2"/>
    <s v="Facebook"/>
    <s v="Carousel"/>
    <s v="Millennials"/>
    <n v="7507"/>
    <n v="116"/>
    <n v="5"/>
    <n v="276.8"/>
    <n v="438.05"/>
    <n v="1.5452244571733048E-2"/>
    <n v="4.3103448275862072E-2"/>
    <n v="2.386206896551724"/>
    <n v="55.36"/>
    <n v="1.582550578034682"/>
    <n v="161.25"/>
  </r>
  <r>
    <d v="2024-12-28T00:00:00"/>
    <x v="2"/>
    <s v="Facebook"/>
    <s v="Carousel"/>
    <s v="Gen X"/>
    <n v="4820"/>
    <n v="107"/>
    <n v="3"/>
    <n v="164.3"/>
    <n v="229.01"/>
    <n v="2.2199170124481329E-2"/>
    <n v="2.8037383177570093E-2"/>
    <n v="1.535514018691589"/>
    <n v="54.766666666666673"/>
    <n v="1.3938527084601338"/>
    <n v="64.70999999999998"/>
  </r>
  <r>
    <d v="2024-12-29T00:00:00"/>
    <x v="2"/>
    <s v="Instagram"/>
    <s v="Video"/>
    <s v="Gen Z"/>
    <n v="7908"/>
    <n v="195"/>
    <n v="26"/>
    <n v="259.82"/>
    <n v="2458.09"/>
    <n v="2.4658573596358119E-2"/>
    <n v="0.13333333333333333"/>
    <n v="1.3324102564102565"/>
    <n v="9.9930769230769236"/>
    <n v="9.4607420521899783"/>
    <n v="2198.27"/>
  </r>
  <r>
    <d v="2024-12-29T00:00:00"/>
    <x v="2"/>
    <s v="Instagram"/>
    <s v="Video"/>
    <s v="Millennials"/>
    <n v="6777"/>
    <n v="185"/>
    <n v="26"/>
    <n v="110.65"/>
    <n v="1788.22"/>
    <n v="2.7298214549210564E-2"/>
    <n v="0.14054054054054055"/>
    <n v="0.59810810810810811"/>
    <n v="4.2557692307692312"/>
    <n v="16.161048350655218"/>
    <n v="1677.57"/>
  </r>
  <r>
    <d v="2024-12-29T00:00:00"/>
    <x v="2"/>
    <s v="Instagram"/>
    <s v="Video"/>
    <s v="Gen X"/>
    <n v="246"/>
    <n v="5"/>
    <n v="0"/>
    <n v="8.08"/>
    <n v="0"/>
    <n v="2.032520325203252E-2"/>
    <n v="0"/>
    <n v="1.6160000000000001"/>
    <n v="0"/>
    <n v="0"/>
    <n v="-8.08"/>
  </r>
  <r>
    <d v="2024-12-29T00:00:00"/>
    <x v="2"/>
    <s v="Instagram"/>
    <s v="Image"/>
    <s v="Gen Z"/>
    <n v="4578"/>
    <n v="73"/>
    <n v="3"/>
    <n v="63.12"/>
    <n v="164.98"/>
    <n v="1.5945827872433378E-2"/>
    <n v="4.1095890410958902E-2"/>
    <n v="0.86465753424657532"/>
    <n v="21.04"/>
    <n v="2.6137515842839036"/>
    <n v="101.85999999999999"/>
  </r>
  <r>
    <d v="2024-12-29T00:00:00"/>
    <x v="2"/>
    <s v="Instagram"/>
    <s v="Image"/>
    <s v="Millennials"/>
    <n v="3568"/>
    <n v="40"/>
    <n v="1"/>
    <n v="57.78"/>
    <n v="51.67"/>
    <n v="1.1210762331838564E-2"/>
    <n v="2.5000000000000001E-2"/>
    <n v="1.4445000000000001"/>
    <n v="57.78"/>
    <n v="0.89425406715126343"/>
    <n v="-6.1099999999999994"/>
  </r>
  <r>
    <d v="2024-12-29T00:00:00"/>
    <x v="2"/>
    <s v="Instagram"/>
    <s v="Image"/>
    <s v="Gen X"/>
    <n v="555"/>
    <n v="7"/>
    <n v="0"/>
    <n v="17.11"/>
    <n v="0"/>
    <n v="1.2612612612612612E-2"/>
    <n v="0"/>
    <n v="2.4442857142857144"/>
    <n v="0"/>
    <n v="0"/>
    <n v="-17.11"/>
  </r>
  <r>
    <d v="2024-12-29T00:00:00"/>
    <x v="2"/>
    <s v="Instagram"/>
    <s v="Carousel"/>
    <s v="Gen Z"/>
    <n v="7569"/>
    <n v="189"/>
    <n v="10"/>
    <n v="257.32"/>
    <n v="890.49"/>
    <n v="2.4970273483947682E-2"/>
    <n v="5.2910052910052907E-2"/>
    <n v="1.3614814814814815"/>
    <n v="25.731999999999999"/>
    <n v="3.4606326752681489"/>
    <n v="633.17000000000007"/>
  </r>
  <r>
    <d v="2024-12-29T00:00:00"/>
    <x v="2"/>
    <s v="Instagram"/>
    <s v="Carousel"/>
    <s v="Millennials"/>
    <n v="3501"/>
    <n v="93"/>
    <n v="5"/>
    <n v="75.010000000000005"/>
    <n v="289.10000000000002"/>
    <n v="2.6563838903170524E-2"/>
    <n v="5.3763440860215055E-2"/>
    <n v="0.80655913978494631"/>
    <n v="15.002000000000001"/>
    <n v="3.8541527796293829"/>
    <n v="214.09000000000003"/>
  </r>
  <r>
    <d v="2024-12-29T00:00:00"/>
    <x v="2"/>
    <s v="Instagram"/>
    <s v="Carousel"/>
    <s v="Gen X"/>
    <n v="500"/>
    <n v="7"/>
    <n v="0"/>
    <n v="16.64"/>
    <n v="0"/>
    <n v="1.4E-2"/>
    <n v="0"/>
    <n v="2.3771428571428572"/>
    <n v="0"/>
    <n v="0"/>
    <n v="-16.64"/>
  </r>
  <r>
    <d v="2024-12-29T00:00:00"/>
    <x v="2"/>
    <s v="TikTok"/>
    <s v="Video"/>
    <s v="Gen Z"/>
    <n v="5199"/>
    <n v="217"/>
    <n v="21"/>
    <n v="125.51"/>
    <n v="1379.36"/>
    <n v="4.1738795922292751E-2"/>
    <n v="9.6774193548387094E-2"/>
    <n v="0.57838709677419353"/>
    <n v="5.9766666666666666"/>
    <n v="10.990040634212413"/>
    <n v="1253.8499999999999"/>
  </r>
  <r>
    <d v="2024-12-29T00:00:00"/>
    <x v="2"/>
    <s v="TikTok"/>
    <s v="Video"/>
    <s v="Millennials"/>
    <n v="1124"/>
    <n v="34"/>
    <n v="4"/>
    <n v="15.97"/>
    <n v="391.67"/>
    <n v="3.0249110320284697E-2"/>
    <n v="0.11764705882352941"/>
    <n v="0.4697058823529412"/>
    <n v="3.9925000000000002"/>
    <n v="24.525360050093926"/>
    <n v="375.7"/>
  </r>
  <r>
    <d v="2024-12-29T00:00:00"/>
    <x v="2"/>
    <s v="TikTok"/>
    <s v="Video"/>
    <s v="Gen X"/>
    <n v="913"/>
    <n v="27"/>
    <n v="2"/>
    <n v="26.06"/>
    <n v="120"/>
    <n v="2.9572836801752465E-2"/>
    <n v="7.407407407407407E-2"/>
    <n v="0.96518518518518515"/>
    <n v="13.03"/>
    <n v="4.6047582501918649"/>
    <n v="93.94"/>
  </r>
  <r>
    <d v="2024-12-29T00:00:00"/>
    <x v="2"/>
    <s v="TikTok"/>
    <s v="Image"/>
    <s v="Gen Z"/>
    <n v="11238"/>
    <n v="152"/>
    <n v="3"/>
    <n v="391.68"/>
    <n v="243.76"/>
    <n v="1.3525538352019932E-2"/>
    <n v="1.9736842105263157E-2"/>
    <n v="2.5768421052631578"/>
    <n v="130.56"/>
    <n v="0.62234477124183007"/>
    <n v="-147.92000000000002"/>
  </r>
  <r>
    <d v="2024-12-29T00:00:00"/>
    <x v="2"/>
    <s v="TikTok"/>
    <s v="Image"/>
    <s v="Millennials"/>
    <n v="1032"/>
    <n v="15"/>
    <n v="0"/>
    <n v="28.82"/>
    <n v="0"/>
    <n v="1.4534883720930232E-2"/>
    <n v="0"/>
    <n v="1.9213333333333333"/>
    <n v="0"/>
    <n v="0"/>
    <n v="-28.82"/>
  </r>
  <r>
    <d v="2024-12-29T00:00:00"/>
    <x v="2"/>
    <s v="TikTok"/>
    <s v="Image"/>
    <s v="Gen X"/>
    <n v="505"/>
    <n v="9"/>
    <n v="0"/>
    <n v="17.86"/>
    <n v="0"/>
    <n v="1.782178217821782E-2"/>
    <n v="0"/>
    <n v="1.9844444444444445"/>
    <n v="0"/>
    <n v="0"/>
    <n v="-17.86"/>
  </r>
  <r>
    <d v="2024-12-29T00:00:00"/>
    <x v="2"/>
    <s v="TikTok"/>
    <s v="Carousel"/>
    <s v="Gen Z"/>
    <n v="8480"/>
    <n v="206"/>
    <n v="11"/>
    <n v="176.45"/>
    <n v="713.86"/>
    <n v="2.4292452830188681E-2"/>
    <n v="5.3398058252427182E-2"/>
    <n v="0.85655339805825237"/>
    <n v="16.040909090909089"/>
    <n v="4.0456786625106265"/>
    <n v="537.41000000000008"/>
  </r>
  <r>
    <d v="2024-12-29T00:00:00"/>
    <x v="2"/>
    <s v="TikTok"/>
    <s v="Carousel"/>
    <s v="Millennials"/>
    <n v="844"/>
    <n v="22"/>
    <n v="1"/>
    <n v="11.46"/>
    <n v="98.68"/>
    <n v="2.6066350710900472E-2"/>
    <n v="4.5454545454545456E-2"/>
    <n v="0.52090909090909099"/>
    <n v="11.46"/>
    <n v="8.6108202443280977"/>
    <n v="87.22"/>
  </r>
  <r>
    <d v="2024-12-29T00:00:00"/>
    <x v="2"/>
    <s v="TikTok"/>
    <s v="Carousel"/>
    <s v="Gen X"/>
    <n v="704"/>
    <n v="16"/>
    <n v="1"/>
    <n v="22.48"/>
    <n v="68.75"/>
    <n v="2.2727272727272728E-2"/>
    <n v="6.25E-2"/>
    <n v="1.405"/>
    <n v="22.48"/>
    <n v="3.0582740213523132"/>
    <n v="46.269999999999996"/>
  </r>
  <r>
    <d v="2024-12-29T00:00:00"/>
    <x v="2"/>
    <s v="Facebook"/>
    <s v="Video"/>
    <s v="Gen Z"/>
    <n v="2130"/>
    <n v="97"/>
    <n v="5"/>
    <n v="70.37"/>
    <n v="394.84"/>
    <n v="4.5539906103286384E-2"/>
    <n v="5.1546391752577317E-2"/>
    <n v="0.72546391752577322"/>
    <n v="14.074000000000002"/>
    <n v="5.6109137416512711"/>
    <n v="324.46999999999997"/>
  </r>
  <r>
    <d v="2024-12-29T00:00:00"/>
    <x v="2"/>
    <s v="Facebook"/>
    <s v="Video"/>
    <s v="Millennials"/>
    <n v="8132"/>
    <n v="372"/>
    <n v="38"/>
    <n v="293.77999999999997"/>
    <n v="2283.06"/>
    <n v="4.5745204131824889E-2"/>
    <n v="0.10215053763440861"/>
    <n v="0.78973118279569887"/>
    <n v="7.7310526315789465"/>
    <n v="7.771325481652938"/>
    <n v="1989.28"/>
  </r>
  <r>
    <d v="2024-12-29T00:00:00"/>
    <x v="2"/>
    <s v="Facebook"/>
    <s v="Video"/>
    <s v="Gen X"/>
    <n v="3141"/>
    <n v="93"/>
    <n v="8"/>
    <n v="42.55"/>
    <n v="611.04"/>
    <n v="2.9608404966571154E-2"/>
    <n v="8.6021505376344093E-2"/>
    <n v="0.4575268817204301"/>
    <n v="5.3187499999999996"/>
    <n v="14.360517038777909"/>
    <n v="568.49"/>
  </r>
  <r>
    <d v="2024-12-29T00:00:00"/>
    <x v="2"/>
    <s v="Facebook"/>
    <s v="Image"/>
    <s v="Gen Z"/>
    <n v="1400"/>
    <n v="16"/>
    <n v="0"/>
    <n v="46.29"/>
    <n v="0"/>
    <n v="1.1428571428571429E-2"/>
    <n v="0"/>
    <n v="2.8931249999999999"/>
    <n v="0"/>
    <n v="0"/>
    <n v="-46.29"/>
  </r>
  <r>
    <d v="2024-12-29T00:00:00"/>
    <x v="2"/>
    <s v="Facebook"/>
    <s v="Image"/>
    <s v="Millennials"/>
    <n v="8052"/>
    <n v="113"/>
    <n v="1"/>
    <n v="139.58000000000001"/>
    <n v="56.92"/>
    <n v="1.403378042722305E-2"/>
    <n v="8.8495575221238937E-3"/>
    <n v="1.2352212389380532"/>
    <n v="139.58000000000001"/>
    <n v="0.40779481301045994"/>
    <n v="-82.660000000000011"/>
  </r>
  <r>
    <d v="2024-12-29T00:00:00"/>
    <x v="2"/>
    <s v="Facebook"/>
    <s v="Image"/>
    <s v="Gen X"/>
    <n v="3476"/>
    <n v="45"/>
    <n v="0"/>
    <n v="115.37"/>
    <n v="0"/>
    <n v="1.2945914844649022E-2"/>
    <n v="0"/>
    <n v="2.5637777777777777"/>
    <n v="0"/>
    <n v="0"/>
    <n v="-115.37"/>
  </r>
  <r>
    <d v="2024-12-29T00:00:00"/>
    <x v="2"/>
    <s v="Facebook"/>
    <s v="Carousel"/>
    <s v="Gen Z"/>
    <n v="2029"/>
    <n v="30"/>
    <n v="1"/>
    <n v="55.12"/>
    <n v="57.7"/>
    <n v="1.4785608674223755E-2"/>
    <n v="3.3333333333333333E-2"/>
    <n v="1.8373333333333333"/>
    <n v="55.12"/>
    <n v="1.0468069666182875"/>
    <n v="2.5800000000000054"/>
  </r>
  <r>
    <d v="2024-12-29T00:00:00"/>
    <x v="2"/>
    <s v="Facebook"/>
    <s v="Carousel"/>
    <s v="Millennials"/>
    <n v="7762"/>
    <n v="109"/>
    <n v="7"/>
    <n v="276.85000000000002"/>
    <n v="370.74"/>
    <n v="1.4042772481319247E-2"/>
    <n v="6.4220183486238536E-2"/>
    <n v="2.5399082568807341"/>
    <n v="39.550000000000004"/>
    <n v="1.3391367166335559"/>
    <n v="93.889999999999986"/>
  </r>
  <r>
    <d v="2024-12-29T00:00:00"/>
    <x v="2"/>
    <s v="Facebook"/>
    <s v="Carousel"/>
    <s v="Gen X"/>
    <n v="5044"/>
    <n v="60"/>
    <n v="4"/>
    <n v="138.16"/>
    <n v="271.35000000000002"/>
    <n v="1.1895321173671689E-2"/>
    <n v="6.6666666666666666E-2"/>
    <n v="2.3026666666666666"/>
    <n v="34.54"/>
    <n v="1.9640272148233935"/>
    <n v="133.19000000000003"/>
  </r>
  <r>
    <d v="2024-12-30T00:00:00"/>
    <x v="2"/>
    <s v="Instagram"/>
    <s v="Video"/>
    <s v="Gen Z"/>
    <n v="4144"/>
    <n v="202"/>
    <n v="11"/>
    <n v="109.46"/>
    <n v="828.71"/>
    <n v="4.8745173745173745E-2"/>
    <n v="5.4455445544554455E-2"/>
    <n v="0.54188118811881181"/>
    <n v="9.9509090909090911"/>
    <n v="7.5708934770692498"/>
    <n v="719.25"/>
  </r>
  <r>
    <d v="2024-12-30T00:00:00"/>
    <x v="2"/>
    <s v="Instagram"/>
    <s v="Video"/>
    <s v="Millennials"/>
    <n v="7743"/>
    <n v="256"/>
    <n v="18"/>
    <n v="134.97999999999999"/>
    <n v="1680.07"/>
    <n v="3.3062120625080717E-2"/>
    <n v="7.03125E-2"/>
    <n v="0.52726562499999996"/>
    <n v="7.4988888888888887"/>
    <n v="12.446806934360646"/>
    <n v="1545.09"/>
  </r>
  <r>
    <d v="2024-12-30T00:00:00"/>
    <x v="2"/>
    <s v="Instagram"/>
    <s v="Video"/>
    <s v="Gen X"/>
    <n v="658"/>
    <n v="22"/>
    <n v="1"/>
    <n v="11.69"/>
    <n v="97.83"/>
    <n v="3.3434650455927049E-2"/>
    <n v="4.5454545454545456E-2"/>
    <n v="0.53136363636363637"/>
    <n v="11.69"/>
    <n v="8.3686911890504714"/>
    <n v="86.14"/>
  </r>
  <r>
    <d v="2024-12-30T00:00:00"/>
    <x v="2"/>
    <s v="Instagram"/>
    <s v="Image"/>
    <s v="Gen Z"/>
    <n v="6093"/>
    <n v="96"/>
    <n v="2"/>
    <n v="200.32"/>
    <n v="157.03"/>
    <n v="1.5755785327424915E-2"/>
    <n v="2.0833333333333332E-2"/>
    <n v="2.0866666666666664"/>
    <n v="100.16"/>
    <n v="0.78389576677316297"/>
    <n v="-43.289999999999992"/>
  </r>
  <r>
    <d v="2024-12-30T00:00:00"/>
    <x v="2"/>
    <s v="Instagram"/>
    <s v="Image"/>
    <s v="Millennials"/>
    <n v="3493"/>
    <n v="26"/>
    <n v="1"/>
    <n v="57.8"/>
    <n v="91.62"/>
    <n v="7.4434583452619527E-3"/>
    <n v="3.8461538461538464E-2"/>
    <n v="2.2230769230769232"/>
    <n v="57.8"/>
    <n v="1.5851211072664362"/>
    <n v="33.820000000000007"/>
  </r>
  <r>
    <d v="2024-12-30T00:00:00"/>
    <x v="2"/>
    <s v="Instagram"/>
    <s v="Image"/>
    <s v="Gen X"/>
    <n v="347"/>
    <n v="3"/>
    <n v="0"/>
    <n v="11.53"/>
    <n v="0"/>
    <n v="8.6455331412103754E-3"/>
    <n v="0"/>
    <n v="3.8433333333333333"/>
    <n v="0"/>
    <n v="0"/>
    <n v="-11.53"/>
  </r>
  <r>
    <d v="2024-12-30T00:00:00"/>
    <x v="2"/>
    <s v="Instagram"/>
    <s v="Carousel"/>
    <s v="Gen Z"/>
    <n v="7238"/>
    <n v="89"/>
    <n v="4"/>
    <n v="137.56"/>
    <n v="399.27"/>
    <n v="1.2296214423873998E-2"/>
    <n v="4.49438202247191E-2"/>
    <n v="1.5456179775280898"/>
    <n v="34.39"/>
    <n v="2.9025152660657167"/>
    <n v="261.70999999999998"/>
  </r>
  <r>
    <d v="2024-12-30T00:00:00"/>
    <x v="2"/>
    <s v="Instagram"/>
    <s v="Carousel"/>
    <s v="Millennials"/>
    <n v="2040"/>
    <n v="43"/>
    <n v="1"/>
    <n v="29.24"/>
    <n v="67.8"/>
    <n v="2.1078431372549021E-2"/>
    <n v="2.3255813953488372E-2"/>
    <n v="0.67999999999999994"/>
    <n v="29.24"/>
    <n v="2.3187414500683996"/>
    <n v="38.56"/>
  </r>
  <r>
    <d v="2024-12-30T00:00:00"/>
    <x v="2"/>
    <s v="Instagram"/>
    <s v="Carousel"/>
    <s v="Gen X"/>
    <n v="754"/>
    <n v="14"/>
    <n v="0"/>
    <n v="11.51"/>
    <n v="0"/>
    <n v="1.8567639257294429E-2"/>
    <n v="0"/>
    <n v="0.82214285714285718"/>
    <n v="0"/>
    <n v="0"/>
    <n v="-11.51"/>
  </r>
  <r>
    <d v="2024-12-30T00:00:00"/>
    <x v="2"/>
    <s v="TikTok"/>
    <s v="Video"/>
    <s v="Gen Z"/>
    <n v="10989"/>
    <n v="287"/>
    <n v="39"/>
    <n v="263.05"/>
    <n v="3765.03"/>
    <n v="2.6117026117026116E-2"/>
    <n v="0.13588850174216027"/>
    <n v="0.91655052264808368"/>
    <n v="6.7448717948717949"/>
    <n v="14.312982322752328"/>
    <n v="3501.98"/>
  </r>
  <r>
    <d v="2024-12-30T00:00:00"/>
    <x v="2"/>
    <s v="TikTok"/>
    <s v="Video"/>
    <s v="Millennials"/>
    <n v="591"/>
    <n v="25"/>
    <n v="2"/>
    <n v="14.79"/>
    <n v="157.28"/>
    <n v="4.2301184433164128E-2"/>
    <n v="0.08"/>
    <n v="0.59160000000000001"/>
    <n v="7.3949999999999996"/>
    <n v="10.6342123056119"/>
    <n v="142.49"/>
  </r>
  <r>
    <d v="2024-12-30T00:00:00"/>
    <x v="2"/>
    <s v="TikTok"/>
    <s v="Video"/>
    <s v="Gen X"/>
    <n v="514"/>
    <n v="14"/>
    <n v="1"/>
    <n v="13.37"/>
    <n v="60.12"/>
    <n v="2.7237354085603113E-2"/>
    <n v="7.1428571428571425E-2"/>
    <n v="0.95499999999999996"/>
    <n v="13.37"/>
    <n v="4.4966342557965593"/>
    <n v="46.75"/>
  </r>
  <r>
    <d v="2024-12-30T00:00:00"/>
    <x v="2"/>
    <s v="TikTok"/>
    <s v="Image"/>
    <s v="Gen Z"/>
    <n v="11646"/>
    <n v="120"/>
    <n v="5"/>
    <n v="435.65"/>
    <n v="494.95"/>
    <n v="1.0303967027305513E-2"/>
    <n v="4.1666666666666664E-2"/>
    <n v="3.6304166666666666"/>
    <n v="87.13"/>
    <n v="1.1361184437048089"/>
    <n v="59.300000000000011"/>
  </r>
  <r>
    <d v="2024-12-30T00:00:00"/>
    <x v="2"/>
    <s v="TikTok"/>
    <s v="Image"/>
    <s v="Millennials"/>
    <n v="1773"/>
    <n v="20"/>
    <n v="0"/>
    <n v="61.78"/>
    <n v="0"/>
    <n v="1.1280315848843767E-2"/>
    <n v="0"/>
    <n v="3.089"/>
    <n v="0"/>
    <n v="0"/>
    <n v="-61.78"/>
  </r>
  <r>
    <d v="2024-12-30T00:00:00"/>
    <x v="2"/>
    <s v="TikTok"/>
    <s v="Image"/>
    <s v="Gen X"/>
    <n v="969"/>
    <n v="16"/>
    <n v="0"/>
    <n v="29.57"/>
    <n v="0"/>
    <n v="1.6511867905056758E-2"/>
    <n v="0"/>
    <n v="1.848125"/>
    <n v="0"/>
    <n v="0"/>
    <n v="-29.57"/>
  </r>
  <r>
    <d v="2024-12-30T00:00:00"/>
    <x v="2"/>
    <s v="TikTok"/>
    <s v="Carousel"/>
    <s v="Gen Z"/>
    <n v="11633"/>
    <n v="346"/>
    <n v="17"/>
    <n v="309.08"/>
    <n v="894.82"/>
    <n v="2.974297257801083E-2"/>
    <n v="4.9132947976878616E-2"/>
    <n v="0.89329479768786124"/>
    <n v="18.181176470588234"/>
    <n v="2.895108062637505"/>
    <n v="585.74"/>
  </r>
  <r>
    <d v="2024-12-30T00:00:00"/>
    <x v="2"/>
    <s v="TikTok"/>
    <s v="Carousel"/>
    <s v="Millennials"/>
    <n v="1963"/>
    <n v="55"/>
    <n v="2"/>
    <n v="64.12"/>
    <n v="197.76"/>
    <n v="2.8018339276617423E-2"/>
    <n v="3.6363636363636362E-2"/>
    <n v="1.1658181818181819"/>
    <n v="32.06"/>
    <n v="3.0842170929507171"/>
    <n v="133.63999999999999"/>
  </r>
  <r>
    <d v="2024-12-30T00:00:00"/>
    <x v="2"/>
    <s v="TikTok"/>
    <s v="Carousel"/>
    <s v="Gen X"/>
    <n v="770"/>
    <n v="20"/>
    <n v="0"/>
    <n v="16.149999999999999"/>
    <n v="0"/>
    <n v="2.5974025974025976E-2"/>
    <n v="0"/>
    <n v="0.80749999999999988"/>
    <n v="0"/>
    <n v="0"/>
    <n v="-16.149999999999999"/>
  </r>
  <r>
    <d v="2024-12-30T00:00:00"/>
    <x v="2"/>
    <s v="Facebook"/>
    <s v="Video"/>
    <s v="Gen Z"/>
    <n v="2964"/>
    <n v="100"/>
    <n v="10"/>
    <n v="86.08"/>
    <n v="913.61"/>
    <n v="3.3738191632928474E-2"/>
    <n v="0.1"/>
    <n v="0.86080000000000001"/>
    <n v="8.6080000000000005"/>
    <n v="10.613499070631971"/>
    <n v="827.53"/>
  </r>
  <r>
    <d v="2024-12-30T00:00:00"/>
    <x v="2"/>
    <s v="Facebook"/>
    <s v="Video"/>
    <s v="Millennials"/>
    <n v="5385"/>
    <n v="252"/>
    <n v="24"/>
    <n v="111.73"/>
    <n v="1563.3"/>
    <n v="4.6796657381615599E-2"/>
    <n v="9.5238095238095233E-2"/>
    <n v="0.44337301587301586"/>
    <n v="4.6554166666666665"/>
    <n v="13.991765864136758"/>
    <n v="1451.57"/>
  </r>
  <r>
    <d v="2024-12-30T00:00:00"/>
    <x v="2"/>
    <s v="Facebook"/>
    <s v="Video"/>
    <s v="Gen X"/>
    <n v="5838"/>
    <n v="288"/>
    <n v="20"/>
    <n v="98.21"/>
    <n v="1353.47"/>
    <n v="4.9331963001027747E-2"/>
    <n v="6.9444444444444448E-2"/>
    <n v="0.3410069444444444"/>
    <n v="4.9104999999999999"/>
    <n v="13.781386824152328"/>
    <n v="1255.26"/>
  </r>
  <r>
    <d v="2024-12-30T00:00:00"/>
    <x v="2"/>
    <s v="Facebook"/>
    <s v="Image"/>
    <s v="Gen Z"/>
    <n v="1309"/>
    <n v="11"/>
    <n v="0"/>
    <n v="38.99"/>
    <n v="0"/>
    <n v="8.4033613445378148E-3"/>
    <n v="0"/>
    <n v="3.5445454545454549"/>
    <n v="0"/>
    <n v="0"/>
    <n v="-38.99"/>
  </r>
  <r>
    <d v="2024-12-30T00:00:00"/>
    <x v="2"/>
    <s v="Facebook"/>
    <s v="Image"/>
    <s v="Millennials"/>
    <n v="6230"/>
    <n v="72"/>
    <n v="0"/>
    <n v="118.42"/>
    <n v="0"/>
    <n v="1.1556982343499198E-2"/>
    <n v="0"/>
    <n v="1.6447222222222222"/>
    <n v="0"/>
    <n v="0"/>
    <n v="-118.42"/>
  </r>
  <r>
    <d v="2024-12-30T00:00:00"/>
    <x v="2"/>
    <s v="Facebook"/>
    <s v="Image"/>
    <s v="Gen X"/>
    <n v="5947"/>
    <n v="82"/>
    <n v="3"/>
    <n v="205.27"/>
    <n v="266.17"/>
    <n v="1.3788464772154027E-2"/>
    <n v="3.6585365853658534E-2"/>
    <n v="2.5032926829268294"/>
    <n v="68.423333333333332"/>
    <n v="1.2966824182783652"/>
    <n v="60.900000000000006"/>
  </r>
  <r>
    <d v="2024-12-30T00:00:00"/>
    <x v="2"/>
    <s v="Facebook"/>
    <s v="Carousel"/>
    <s v="Gen Z"/>
    <n v="2784"/>
    <n v="76"/>
    <n v="4"/>
    <n v="75.61"/>
    <n v="204.19"/>
    <n v="2.7298850574712645E-2"/>
    <n v="5.2631578947368418E-2"/>
    <n v="0.99486842105263162"/>
    <n v="18.9025"/>
    <n v="2.7005687078428777"/>
    <n v="128.57999999999998"/>
  </r>
  <r>
    <d v="2024-12-30T00:00:00"/>
    <x v="2"/>
    <s v="Facebook"/>
    <s v="Carousel"/>
    <s v="Millennials"/>
    <n v="7294"/>
    <n v="87"/>
    <n v="4"/>
    <n v="268.16000000000003"/>
    <n v="316.62"/>
    <n v="1.1927611735673155E-2"/>
    <n v="4.5977011494252873E-2"/>
    <n v="3.0822988505747131"/>
    <n v="67.040000000000006"/>
    <n v="1.1807130071599043"/>
    <n v="48.45999999999998"/>
  </r>
  <r>
    <d v="2024-12-30T00:00:00"/>
    <x v="2"/>
    <s v="Facebook"/>
    <s v="Carousel"/>
    <s v="Gen X"/>
    <n v="4659"/>
    <n v="124"/>
    <n v="9"/>
    <n v="123.6"/>
    <n v="627.32000000000005"/>
    <n v="2.6615153466409101E-2"/>
    <n v="7.2580645161290328E-2"/>
    <n v="0.99677419354838703"/>
    <n v="13.733333333333333"/>
    <n v="5.0754045307443372"/>
    <n v="503.72"/>
  </r>
  <r>
    <d v="2024-12-31T00:00:00"/>
    <x v="2"/>
    <s v="Instagram"/>
    <s v="Video"/>
    <s v="Gen Z"/>
    <n v="5572"/>
    <n v="230"/>
    <n v="27"/>
    <n v="213.3"/>
    <n v="2112.63"/>
    <n v="4.1277817659727205E-2"/>
    <n v="0.11739130434782609"/>
    <n v="0.92739130434782613"/>
    <n v="7.9"/>
    <n v="9.9045007032348806"/>
    <n v="1899.3300000000002"/>
  </r>
  <r>
    <d v="2024-12-31T00:00:00"/>
    <x v="2"/>
    <s v="Instagram"/>
    <s v="Video"/>
    <s v="Millennials"/>
    <n v="5657"/>
    <n v="117"/>
    <n v="7"/>
    <n v="123.47"/>
    <n v="566.76"/>
    <n v="2.0682340463143007E-2"/>
    <n v="5.9829059829059832E-2"/>
    <n v="1.0552991452991454"/>
    <n v="17.638571428571428"/>
    <n v="4.5902648416619423"/>
    <n v="443.28999999999996"/>
  </r>
  <r>
    <d v="2024-12-31T00:00:00"/>
    <x v="2"/>
    <s v="Instagram"/>
    <s v="Video"/>
    <s v="Gen X"/>
    <n v="394"/>
    <n v="12"/>
    <n v="1"/>
    <n v="8.1"/>
    <n v="60.23"/>
    <n v="3.0456852791878174E-2"/>
    <n v="8.3333333333333329E-2"/>
    <n v="0.67499999999999993"/>
    <n v="8.1"/>
    <n v="7.435802469135802"/>
    <n v="52.129999999999995"/>
  </r>
  <r>
    <d v="2024-12-31T00:00:00"/>
    <x v="2"/>
    <s v="Instagram"/>
    <s v="Image"/>
    <s v="Gen Z"/>
    <n v="7410"/>
    <n v="47"/>
    <n v="2"/>
    <n v="208.86"/>
    <n v="126.4"/>
    <n v="6.3427800269905531E-3"/>
    <n v="4.2553191489361701E-2"/>
    <n v="4.4438297872340424"/>
    <n v="104.43"/>
    <n v="0.60519007947907688"/>
    <n v="-82.460000000000008"/>
  </r>
  <r>
    <d v="2024-12-31T00:00:00"/>
    <x v="2"/>
    <s v="Instagram"/>
    <s v="Image"/>
    <s v="Millennials"/>
    <n v="2892"/>
    <n v="44"/>
    <n v="0"/>
    <n v="82.75"/>
    <n v="0"/>
    <n v="1.5214384508990318E-2"/>
    <n v="0"/>
    <n v="1.8806818181818181"/>
    <n v="0"/>
    <n v="0"/>
    <n v="-82.75"/>
  </r>
  <r>
    <d v="2024-12-31T00:00:00"/>
    <x v="2"/>
    <s v="Instagram"/>
    <s v="Image"/>
    <s v="Gen X"/>
    <n v="717"/>
    <n v="14"/>
    <n v="0"/>
    <n v="9.68"/>
    <n v="0"/>
    <n v="1.9525801952580194E-2"/>
    <n v="0"/>
    <n v="0.69142857142857139"/>
    <n v="0"/>
    <n v="0"/>
    <n v="-9.68"/>
  </r>
  <r>
    <d v="2024-12-31T00:00:00"/>
    <x v="2"/>
    <s v="Instagram"/>
    <s v="Carousel"/>
    <s v="Gen Z"/>
    <n v="9081"/>
    <n v="236"/>
    <n v="15"/>
    <n v="299.48"/>
    <n v="988.35"/>
    <n v="2.5988327276731636E-2"/>
    <n v="6.3559322033898302E-2"/>
    <n v="1.2689830508474578"/>
    <n v="19.965333333333334"/>
    <n v="3.3002203819954588"/>
    <n v="688.87"/>
  </r>
  <r>
    <d v="2024-12-31T00:00:00"/>
    <x v="2"/>
    <s v="Instagram"/>
    <s v="Carousel"/>
    <s v="Millennials"/>
    <n v="7334"/>
    <n v="140"/>
    <n v="10"/>
    <n v="101.28"/>
    <n v="864.65"/>
    <n v="1.9089173711480775E-2"/>
    <n v="7.1428571428571425E-2"/>
    <n v="0.72342857142857142"/>
    <n v="10.128"/>
    <n v="8.5372235387045805"/>
    <n v="763.37"/>
  </r>
  <r>
    <d v="2024-12-31T00:00:00"/>
    <x v="2"/>
    <s v="Instagram"/>
    <s v="Carousel"/>
    <s v="Gen X"/>
    <n v="323"/>
    <n v="3"/>
    <n v="0"/>
    <n v="10.42"/>
    <n v="0"/>
    <n v="9.2879256965944269E-3"/>
    <n v="0"/>
    <n v="3.4733333333333332"/>
    <n v="0"/>
    <n v="0"/>
    <n v="-10.42"/>
  </r>
  <r>
    <d v="2024-12-31T00:00:00"/>
    <x v="2"/>
    <s v="TikTok"/>
    <s v="Video"/>
    <s v="Gen Z"/>
    <n v="10511"/>
    <n v="237"/>
    <n v="22"/>
    <n v="179.73"/>
    <n v="1772.03"/>
    <n v="2.254780705927124E-2"/>
    <n v="9.2827004219409287E-2"/>
    <n v="0.75835443037974681"/>
    <n v="8.1695454545454549"/>
    <n v="9.8594002114282535"/>
    <n v="1592.3"/>
  </r>
  <r>
    <d v="2024-12-31T00:00:00"/>
    <x v="2"/>
    <s v="TikTok"/>
    <s v="Video"/>
    <s v="Millennials"/>
    <n v="1786"/>
    <n v="71"/>
    <n v="5"/>
    <n v="29.49"/>
    <n v="448.57"/>
    <n v="3.9753639417693172E-2"/>
    <n v="7.0422535211267609E-2"/>
    <n v="0.41535211267605632"/>
    <n v="5.8979999999999997"/>
    <n v="15.210918955578162"/>
    <n v="419.08"/>
  </r>
  <r>
    <d v="2024-12-31T00:00:00"/>
    <x v="2"/>
    <s v="TikTok"/>
    <s v="Video"/>
    <s v="Gen X"/>
    <n v="883"/>
    <n v="39"/>
    <n v="5"/>
    <n v="14.14"/>
    <n v="282.17"/>
    <n v="4.4167610419026046E-2"/>
    <n v="0.12820512820512819"/>
    <n v="0.3625641025641026"/>
    <n v="2.8280000000000003"/>
    <n v="19.955445544554454"/>
    <n v="268.03000000000003"/>
  </r>
  <r>
    <d v="2024-12-31T00:00:00"/>
    <x v="2"/>
    <s v="TikTok"/>
    <s v="Image"/>
    <s v="Gen Z"/>
    <n v="13129"/>
    <n v="93"/>
    <n v="2"/>
    <n v="255.15"/>
    <n v="168.96"/>
    <n v="7.0835554878513219E-3"/>
    <n v="2.1505376344086023E-2"/>
    <n v="2.7435483870967743"/>
    <n v="127.575"/>
    <n v="0.66219870664315106"/>
    <n v="-86.19"/>
  </r>
  <r>
    <d v="2024-12-31T00:00:00"/>
    <x v="2"/>
    <s v="TikTok"/>
    <s v="Image"/>
    <s v="Millennials"/>
    <n v="1918"/>
    <n v="20"/>
    <n v="0"/>
    <n v="68.23"/>
    <n v="0"/>
    <n v="1.0427528675703858E-2"/>
    <n v="0"/>
    <n v="3.4115000000000002"/>
    <n v="0"/>
    <n v="0"/>
    <n v="-68.23"/>
  </r>
  <r>
    <d v="2024-12-31T00:00:00"/>
    <x v="2"/>
    <s v="TikTok"/>
    <s v="Image"/>
    <s v="Gen X"/>
    <n v="534"/>
    <n v="10"/>
    <n v="0"/>
    <n v="15.43"/>
    <n v="0"/>
    <n v="1.8726591760299626E-2"/>
    <n v="0"/>
    <n v="1.5429999999999999"/>
    <n v="0"/>
    <n v="0"/>
    <n v="-15.43"/>
  </r>
  <r>
    <d v="2024-12-31T00:00:00"/>
    <x v="2"/>
    <s v="TikTok"/>
    <s v="Carousel"/>
    <s v="Gen Z"/>
    <n v="9775"/>
    <n v="116"/>
    <n v="3"/>
    <n v="190.41"/>
    <n v="207.21"/>
    <n v="1.1867007672634272E-2"/>
    <n v="2.5862068965517241E-2"/>
    <n v="1.6414655172413792"/>
    <n v="63.47"/>
    <n v="1.0882306601544036"/>
    <n v="16.800000000000011"/>
  </r>
  <r>
    <d v="2024-12-31T00:00:00"/>
    <x v="2"/>
    <s v="TikTok"/>
    <s v="Carousel"/>
    <s v="Millennials"/>
    <n v="1561"/>
    <n v="41"/>
    <n v="1"/>
    <n v="22.84"/>
    <n v="54.84"/>
    <n v="2.626521460602178E-2"/>
    <n v="2.4390243902439025E-2"/>
    <n v="0.55707317073170737"/>
    <n v="22.84"/>
    <n v="2.4010507880910685"/>
    <n v="32"/>
  </r>
  <r>
    <d v="2024-12-31T00:00:00"/>
    <x v="2"/>
    <s v="TikTok"/>
    <s v="Carousel"/>
    <s v="Gen X"/>
    <n v="955"/>
    <n v="11"/>
    <n v="0"/>
    <n v="25.98"/>
    <n v="0"/>
    <n v="1.1518324607329843E-2"/>
    <n v="0"/>
    <n v="2.3618181818181818"/>
    <n v="0"/>
    <n v="0"/>
    <n v="-25.98"/>
  </r>
  <r>
    <d v="2024-12-31T00:00:00"/>
    <x v="2"/>
    <s v="Facebook"/>
    <s v="Video"/>
    <s v="Gen Z"/>
    <n v="1644"/>
    <n v="74"/>
    <n v="5"/>
    <n v="32.72"/>
    <n v="390.02"/>
    <n v="4.5012165450121655E-2"/>
    <n v="6.7567567567567571E-2"/>
    <n v="0.44216216216216214"/>
    <n v="6.5439999999999996"/>
    <n v="11.919926650366747"/>
    <n v="357.29999999999995"/>
  </r>
  <r>
    <d v="2024-12-31T00:00:00"/>
    <x v="2"/>
    <s v="Facebook"/>
    <s v="Video"/>
    <s v="Millennials"/>
    <n v="4323"/>
    <n v="199"/>
    <n v="29"/>
    <n v="66.19"/>
    <n v="1476.6"/>
    <n v="4.6032847559565118E-2"/>
    <n v="0.14572864321608039"/>
    <n v="0.33261306532663315"/>
    <n v="2.2824137931034483"/>
    <n v="22.308505816588607"/>
    <n v="1410.4099999999999"/>
  </r>
  <r>
    <d v="2024-12-31T00:00:00"/>
    <x v="2"/>
    <s v="Facebook"/>
    <s v="Video"/>
    <s v="Gen X"/>
    <n v="4680"/>
    <n v="118"/>
    <n v="13"/>
    <n v="79.17"/>
    <n v="719.47"/>
    <n v="2.5213675213675214E-2"/>
    <n v="0.11016949152542373"/>
    <n v="0.67093220338983051"/>
    <n v="6.09"/>
    <n v="9.0876594669698125"/>
    <n v="640.30000000000007"/>
  </r>
  <r>
    <d v="2024-12-31T00:00:00"/>
    <x v="2"/>
    <s v="Facebook"/>
    <s v="Image"/>
    <s v="Gen Z"/>
    <n v="1576"/>
    <n v="21"/>
    <n v="0"/>
    <n v="33.39"/>
    <n v="0"/>
    <n v="1.3324873096446701E-2"/>
    <n v="0"/>
    <n v="1.59"/>
    <n v="0"/>
    <n v="0"/>
    <n v="-33.39"/>
  </r>
  <r>
    <d v="2024-12-31T00:00:00"/>
    <x v="2"/>
    <s v="Facebook"/>
    <s v="Image"/>
    <s v="Millennials"/>
    <n v="9238"/>
    <n v="106"/>
    <n v="3"/>
    <n v="266.04000000000002"/>
    <n v="184.64"/>
    <n v="1.1474345096341199E-2"/>
    <n v="2.8301886792452831E-2"/>
    <n v="2.509811320754717"/>
    <n v="88.68"/>
    <n v="0.69403097278604708"/>
    <n v="-81.400000000000034"/>
  </r>
  <r>
    <d v="2024-12-31T00:00:00"/>
    <x v="2"/>
    <s v="Facebook"/>
    <s v="Image"/>
    <s v="Gen X"/>
    <n v="4139"/>
    <n v="47"/>
    <n v="1"/>
    <n v="83.55"/>
    <n v="74.25"/>
    <n v="1.1355399855037449E-2"/>
    <n v="2.1276595744680851E-2"/>
    <n v="1.777659574468085"/>
    <n v="83.55"/>
    <n v="0.88868940754039505"/>
    <n v="-9.2999999999999972"/>
  </r>
  <r>
    <d v="2024-12-31T00:00:00"/>
    <x v="2"/>
    <s v="Facebook"/>
    <s v="Carousel"/>
    <s v="Gen Z"/>
    <n v="2860"/>
    <n v="68"/>
    <n v="1"/>
    <n v="108.43"/>
    <n v="68.27"/>
    <n v="2.3776223776223775E-2"/>
    <n v="1.4705882352941176E-2"/>
    <n v="1.5945588235294119"/>
    <n v="108.43"/>
    <n v="0.62962279811860178"/>
    <n v="-40.160000000000011"/>
  </r>
  <r>
    <d v="2024-12-31T00:00:00"/>
    <x v="2"/>
    <s v="Facebook"/>
    <s v="Carousel"/>
    <s v="Millennials"/>
    <n v="10725"/>
    <n v="131"/>
    <n v="5"/>
    <n v="376.51"/>
    <n v="365.3"/>
    <n v="1.2214452214452215E-2"/>
    <n v="3.8167938931297711E-2"/>
    <n v="2.87412213740458"/>
    <n v="75.301999999999992"/>
    <n v="0.97022655440758554"/>
    <n v="-11.20999999999998"/>
  </r>
  <r>
    <d v="2024-12-31T00:00:00"/>
    <x v="2"/>
    <s v="Facebook"/>
    <s v="Carousel"/>
    <s v="Gen X"/>
    <n v="5511"/>
    <n v="57"/>
    <n v="3"/>
    <n v="94.96"/>
    <n v="287.82"/>
    <n v="1.0342950462710943E-2"/>
    <n v="5.2631578947368418E-2"/>
    <n v="1.6659649122807016"/>
    <n v="31.653333333333332"/>
    <n v="3.0309604043807918"/>
    <n v="192.86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882">
  <r>
    <d v="2024-01-01T00:00:00"/>
    <s v="Campaign 1"/>
    <x v="0"/>
    <x v="0"/>
    <x v="0"/>
    <n v="1930"/>
    <n v="49"/>
    <n v="6"/>
    <n v="96.47"/>
    <n v="433.75"/>
    <n v="2.5388601036269429E-2"/>
    <n v="0.12244897959183673"/>
    <n v="1.9687755102040816"/>
    <n v="16.078333333333333"/>
    <n v="4.4962164403441482"/>
  </r>
  <r>
    <d v="2024-01-01T00:00:00"/>
    <s v="Campaign 1"/>
    <x v="0"/>
    <x v="0"/>
    <x v="1"/>
    <n v="3667"/>
    <n v="79"/>
    <n v="10"/>
    <n v="184"/>
    <n v="854.04"/>
    <n v="2.1543496045814018E-2"/>
    <n v="0.12658227848101267"/>
    <n v="2.3291139240506329"/>
    <n v="18.399999999999999"/>
    <n v="4.6415217391304342"/>
  </r>
  <r>
    <d v="2024-01-01T00:00:00"/>
    <s v="Campaign 1"/>
    <x v="0"/>
    <x v="0"/>
    <x v="2"/>
    <n v="380"/>
    <n v="8"/>
    <n v="0"/>
    <n v="24.93"/>
    <n v="0"/>
    <n v="2.1052631578947368E-2"/>
    <n v="0"/>
    <n v="3.11625"/>
    <n v="0"/>
    <n v="0"/>
  </r>
  <r>
    <d v="2024-01-01T00:00:00"/>
    <s v="Campaign 1"/>
    <x v="0"/>
    <x v="1"/>
    <x v="0"/>
    <n v="4025"/>
    <n v="31"/>
    <n v="0"/>
    <n v="187.97"/>
    <n v="0"/>
    <n v="7.7018633540372671E-3"/>
    <n v="0"/>
    <n v="6.0635483870967741"/>
    <n v="0"/>
    <n v="0"/>
  </r>
  <r>
    <d v="2024-01-01T00:00:00"/>
    <s v="Campaign 1"/>
    <x v="0"/>
    <x v="1"/>
    <x v="1"/>
    <n v="1237"/>
    <n v="17"/>
    <n v="0"/>
    <n v="44.66"/>
    <n v="0"/>
    <n v="1.3742926434923201E-2"/>
    <n v="0"/>
    <n v="2.6270588235294117"/>
    <n v="0"/>
    <n v="0"/>
  </r>
  <r>
    <d v="2024-01-01T00:00:00"/>
    <s v="Campaign 1"/>
    <x v="0"/>
    <x v="1"/>
    <x v="2"/>
    <n v="144"/>
    <n v="0"/>
    <n v="0"/>
    <n v="5.79"/>
    <n v="0"/>
    <n v="0"/>
    <n v="0"/>
    <n v="0"/>
    <n v="0"/>
    <n v="0"/>
  </r>
  <r>
    <d v="2024-01-01T00:00:00"/>
    <s v="Campaign 1"/>
    <x v="0"/>
    <x v="2"/>
    <x v="0"/>
    <n v="2264"/>
    <n v="24"/>
    <n v="1"/>
    <n v="69.17"/>
    <n v="53.25"/>
    <n v="1.0600706713780919E-2"/>
    <n v="4.1666666666666664E-2"/>
    <n v="2.8820833333333336"/>
    <n v="69.17"/>
    <n v="0.76984241723290447"/>
  </r>
  <r>
    <d v="2024-01-01T00:00:00"/>
    <s v="Campaign 1"/>
    <x v="0"/>
    <x v="2"/>
    <x v="1"/>
    <n v="2217"/>
    <n v="63"/>
    <n v="3"/>
    <n v="89.45"/>
    <n v="152.38999999999999"/>
    <n v="2.8416779431664412E-2"/>
    <n v="4.7619047619047616E-2"/>
    <n v="1.4198412698412699"/>
    <n v="29.816666666666666"/>
    <n v="1.7036333147009501"/>
  </r>
  <r>
    <d v="2024-01-01T00:00:00"/>
    <s v="Campaign 1"/>
    <x v="0"/>
    <x v="2"/>
    <x v="2"/>
    <n v="498"/>
    <n v="11"/>
    <n v="0"/>
    <n v="14.13"/>
    <n v="0"/>
    <n v="2.2088353413654619E-2"/>
    <n v="0"/>
    <n v="1.2845454545454547"/>
    <n v="0"/>
    <n v="0"/>
  </r>
  <r>
    <d v="2024-01-01T00:00:00"/>
    <s v="Campaign 1"/>
    <x v="1"/>
    <x v="0"/>
    <x v="0"/>
    <n v="6613"/>
    <n v="312"/>
    <n v="23"/>
    <n v="350.33"/>
    <n v="1508.47"/>
    <n v="4.7179797368818992E-2"/>
    <n v="7.371794871794872E-2"/>
    <n v="1.122852564102564"/>
    <n v="15.231739130434782"/>
    <n v="4.3058544800616563"/>
  </r>
  <r>
    <d v="2024-01-01T00:00:00"/>
    <s v="Campaign 1"/>
    <x v="1"/>
    <x v="0"/>
    <x v="1"/>
    <n v="956"/>
    <n v="25"/>
    <n v="2"/>
    <n v="23.15"/>
    <n v="184.23"/>
    <n v="2.615062761506276E-2"/>
    <n v="0.08"/>
    <n v="0.92599999999999993"/>
    <n v="11.574999999999999"/>
    <n v="7.9580993520518355"/>
  </r>
  <r>
    <d v="2024-01-01T00:00:00"/>
    <s v="Campaign 1"/>
    <x v="1"/>
    <x v="0"/>
    <x v="2"/>
    <n v="327"/>
    <n v="15"/>
    <n v="2"/>
    <n v="16.36"/>
    <n v="192.19"/>
    <n v="4.5871559633027525E-2"/>
    <n v="0.13333333333333333"/>
    <n v="1.0906666666666667"/>
    <n v="8.18"/>
    <n v="11.747555012224939"/>
  </r>
  <r>
    <d v="2024-01-01T00:00:00"/>
    <s v="Campaign 1"/>
    <x v="1"/>
    <x v="1"/>
    <x v="0"/>
    <n v="6314"/>
    <n v="50"/>
    <n v="0"/>
    <n v="237.46"/>
    <n v="0"/>
    <n v="7.918910357934749E-3"/>
    <n v="0"/>
    <n v="4.7492000000000001"/>
    <n v="0"/>
    <n v="0"/>
  </r>
  <r>
    <d v="2024-01-01T00:00:00"/>
    <s v="Campaign 1"/>
    <x v="1"/>
    <x v="1"/>
    <x v="1"/>
    <n v="418"/>
    <n v="5"/>
    <n v="0"/>
    <n v="27.89"/>
    <n v="0"/>
    <n v="1.1961722488038277E-2"/>
    <n v="0"/>
    <n v="5.5780000000000003"/>
    <n v="0"/>
    <n v="0"/>
  </r>
  <r>
    <d v="2024-01-01T00:00:00"/>
    <s v="Campaign 1"/>
    <x v="1"/>
    <x v="1"/>
    <x v="2"/>
    <n v="296"/>
    <n v="2"/>
    <n v="0"/>
    <n v="7.75"/>
    <n v="0"/>
    <n v="6.7567567567567571E-3"/>
    <n v="0"/>
    <n v="3.875"/>
    <n v="0"/>
    <n v="0"/>
  </r>
  <r>
    <d v="2024-01-01T00:00:00"/>
    <s v="Campaign 1"/>
    <x v="1"/>
    <x v="2"/>
    <x v="0"/>
    <n v="5231"/>
    <n v="93"/>
    <n v="3"/>
    <n v="122.53"/>
    <n v="179.83"/>
    <n v="1.7778627413496464E-2"/>
    <n v="3.2258064516129031E-2"/>
    <n v="1.3175268817204302"/>
    <n v="40.843333333333334"/>
    <n v="1.4676405778176773"/>
  </r>
  <r>
    <d v="2024-01-01T00:00:00"/>
    <s v="Campaign 1"/>
    <x v="1"/>
    <x v="2"/>
    <x v="1"/>
    <n v="445"/>
    <n v="10"/>
    <n v="0"/>
    <n v="11.62"/>
    <n v="0"/>
    <n v="2.247191011235955E-2"/>
    <n v="0"/>
    <n v="1.1619999999999999"/>
    <n v="0"/>
    <n v="0"/>
  </r>
  <r>
    <d v="2024-01-01T00:00:00"/>
    <s v="Campaign 1"/>
    <x v="1"/>
    <x v="2"/>
    <x v="2"/>
    <n v="70"/>
    <n v="1"/>
    <n v="0"/>
    <n v="3.01"/>
    <n v="0"/>
    <n v="1.4285714285714285E-2"/>
    <n v="0"/>
    <n v="3.01"/>
    <n v="0"/>
    <n v="0"/>
  </r>
  <r>
    <d v="2024-01-01T00:00:00"/>
    <s v="Campaign 1"/>
    <x v="2"/>
    <x v="0"/>
    <x v="0"/>
    <n v="751"/>
    <n v="22"/>
    <n v="1"/>
    <n v="42.06"/>
    <n v="81.88"/>
    <n v="2.929427430093209E-2"/>
    <n v="4.5454545454545456E-2"/>
    <n v="1.9118181818181819"/>
    <n v="42.06"/>
    <n v="1.9467427484545885"/>
  </r>
  <r>
    <d v="2024-01-01T00:00:00"/>
    <s v="Campaign 1"/>
    <x v="2"/>
    <x v="0"/>
    <x v="1"/>
    <n v="2785"/>
    <n v="95"/>
    <n v="5"/>
    <n v="153.97999999999999"/>
    <n v="440.2"/>
    <n v="3.4111310592459608E-2"/>
    <n v="5.2631578947368418E-2"/>
    <n v="1.6208421052631579"/>
    <n v="30.795999999999999"/>
    <n v="2.8588128328354334"/>
  </r>
  <r>
    <d v="2024-01-01T00:00:00"/>
    <s v="Campaign 1"/>
    <x v="2"/>
    <x v="0"/>
    <x v="2"/>
    <n v="2644"/>
    <n v="71"/>
    <n v="5"/>
    <n v="65.12"/>
    <n v="427.67"/>
    <n v="2.6853252647503781E-2"/>
    <n v="7.0422535211267609E-2"/>
    <n v="0.91718309859154934"/>
    <n v="13.024000000000001"/>
    <n v="6.5674140049140046"/>
  </r>
  <r>
    <d v="2024-01-01T00:00:00"/>
    <s v="Campaign 1"/>
    <x v="2"/>
    <x v="1"/>
    <x v="0"/>
    <n v="1440"/>
    <n v="7"/>
    <n v="0"/>
    <n v="34.86"/>
    <n v="0"/>
    <n v="4.8611111111111112E-3"/>
    <n v="0"/>
    <n v="4.9799999999999995"/>
    <n v="0"/>
    <n v="0"/>
  </r>
  <r>
    <d v="2024-01-01T00:00:00"/>
    <s v="Campaign 1"/>
    <x v="2"/>
    <x v="1"/>
    <x v="1"/>
    <n v="2281"/>
    <n v="30"/>
    <n v="1"/>
    <n v="66.44"/>
    <n v="80.22"/>
    <n v="1.31521262604121E-2"/>
    <n v="3.3333333333333333E-2"/>
    <n v="2.2146666666666666"/>
    <n v="66.44"/>
    <n v="1.207405177603853"/>
  </r>
  <r>
    <d v="2024-01-01T00:00:00"/>
    <s v="Campaign 1"/>
    <x v="2"/>
    <x v="1"/>
    <x v="2"/>
    <n v="1839"/>
    <n v="30"/>
    <n v="0"/>
    <n v="48.35"/>
    <n v="0"/>
    <n v="1.6313213703099509E-2"/>
    <n v="0"/>
    <n v="1.6116666666666668"/>
    <n v="0"/>
    <n v="0"/>
  </r>
  <r>
    <d v="2024-01-01T00:00:00"/>
    <s v="Campaign 1"/>
    <x v="2"/>
    <x v="2"/>
    <x v="0"/>
    <n v="1054"/>
    <n v="29"/>
    <n v="1"/>
    <n v="38.229999999999997"/>
    <n v="55.27"/>
    <n v="2.7514231499051234E-2"/>
    <n v="3.4482758620689655E-2"/>
    <n v="1.3182758620689654"/>
    <n v="38.229999999999997"/>
    <n v="1.4457232539890141"/>
  </r>
  <r>
    <d v="2024-01-01T00:00:00"/>
    <s v="Campaign 1"/>
    <x v="2"/>
    <x v="2"/>
    <x v="1"/>
    <n v="4445"/>
    <n v="115"/>
    <n v="3"/>
    <n v="282.07"/>
    <n v="230.9"/>
    <n v="2.5871766029246346E-2"/>
    <n v="2.6086956521739129E-2"/>
    <n v="2.4527826086956521"/>
    <n v="94.023333333333326"/>
    <n v="0.81859112986138194"/>
  </r>
  <r>
    <d v="2024-01-01T00:00:00"/>
    <s v="Campaign 1"/>
    <x v="2"/>
    <x v="2"/>
    <x v="2"/>
    <n v="1764"/>
    <n v="21"/>
    <n v="0"/>
    <n v="113.1"/>
    <n v="0"/>
    <n v="1.1904761904761904E-2"/>
    <n v="0"/>
    <n v="5.3857142857142852"/>
    <n v="0"/>
    <n v="0"/>
  </r>
  <r>
    <d v="2024-01-02T00:00:00"/>
    <s v="Campaign 1"/>
    <x v="0"/>
    <x v="0"/>
    <x v="0"/>
    <n v="2153"/>
    <n v="70"/>
    <n v="9"/>
    <n v="133.52000000000001"/>
    <n v="453.13"/>
    <n v="3.2512772875058056E-2"/>
    <n v="0.12857142857142856"/>
    <n v="1.9074285714285715"/>
    <n v="14.835555555555556"/>
    <n v="3.3937237866986218"/>
  </r>
  <r>
    <d v="2024-01-02T00:00:00"/>
    <s v="Campaign 1"/>
    <x v="0"/>
    <x v="0"/>
    <x v="1"/>
    <n v="3787"/>
    <n v="136"/>
    <n v="13"/>
    <n v="205.79"/>
    <n v="825.12"/>
    <n v="3.5912331660945339E-2"/>
    <n v="9.5588235294117641E-2"/>
    <n v="1.5131617647058824"/>
    <n v="15.83"/>
    <n v="4.0095242723164395"/>
  </r>
  <r>
    <d v="2024-01-02T00:00:00"/>
    <s v="Campaign 1"/>
    <x v="0"/>
    <x v="0"/>
    <x v="2"/>
    <n v="381"/>
    <n v="18"/>
    <n v="1"/>
    <n v="17.68"/>
    <n v="85.15"/>
    <n v="4.7244094488188976E-2"/>
    <n v="5.5555555555555552E-2"/>
    <n v="0.98222222222222222"/>
    <n v="17.68"/>
    <n v="4.8161764705882355"/>
  </r>
  <r>
    <d v="2024-01-02T00:00:00"/>
    <s v="Campaign 1"/>
    <x v="0"/>
    <x v="1"/>
    <x v="0"/>
    <n v="4116"/>
    <n v="24"/>
    <n v="0"/>
    <n v="140.08000000000001"/>
    <n v="0"/>
    <n v="5.8309037900874635E-3"/>
    <n v="0"/>
    <n v="5.8366666666666669"/>
    <n v="0"/>
    <n v="0"/>
  </r>
  <r>
    <d v="2024-01-02T00:00:00"/>
    <s v="Campaign 1"/>
    <x v="0"/>
    <x v="1"/>
    <x v="1"/>
    <n v="1818"/>
    <n v="16"/>
    <n v="0"/>
    <n v="91.91"/>
    <n v="0"/>
    <n v="8.8008800880088004E-3"/>
    <n v="0"/>
    <n v="5.7443749999999998"/>
    <n v="0"/>
    <n v="0"/>
  </r>
  <r>
    <d v="2024-01-02T00:00:00"/>
    <s v="Campaign 1"/>
    <x v="0"/>
    <x v="1"/>
    <x v="2"/>
    <n v="332"/>
    <n v="1"/>
    <n v="0"/>
    <n v="17.18"/>
    <n v="0"/>
    <n v="3.0120481927710845E-3"/>
    <n v="0"/>
    <n v="17.18"/>
    <n v="0"/>
    <n v="0"/>
  </r>
  <r>
    <d v="2024-01-02T00:00:00"/>
    <s v="Campaign 1"/>
    <x v="0"/>
    <x v="2"/>
    <x v="0"/>
    <n v="4086"/>
    <n v="80"/>
    <n v="6"/>
    <n v="138.16"/>
    <n v="501.64"/>
    <n v="1.957905041605482E-2"/>
    <n v="7.4999999999999997E-2"/>
    <n v="1.7269999999999999"/>
    <n v="23.026666666666667"/>
    <n v="3.6308627678054428"/>
  </r>
  <r>
    <d v="2024-01-02T00:00:00"/>
    <s v="Campaign 1"/>
    <x v="0"/>
    <x v="2"/>
    <x v="1"/>
    <n v="1101"/>
    <n v="19"/>
    <n v="0"/>
    <n v="65.39"/>
    <n v="0"/>
    <n v="1.725703905540418E-2"/>
    <n v="0"/>
    <n v="3.4415789473684213"/>
    <n v="0"/>
    <n v="0"/>
  </r>
  <r>
    <d v="2024-01-02T00:00:00"/>
    <s v="Campaign 1"/>
    <x v="0"/>
    <x v="2"/>
    <x v="2"/>
    <n v="354"/>
    <n v="8"/>
    <n v="0"/>
    <n v="9.52"/>
    <n v="0"/>
    <n v="2.2598870056497175E-2"/>
    <n v="0"/>
    <n v="1.19"/>
    <n v="0"/>
    <n v="0"/>
  </r>
  <r>
    <d v="2024-01-02T00:00:00"/>
    <s v="Campaign 1"/>
    <x v="1"/>
    <x v="0"/>
    <x v="0"/>
    <n v="7169"/>
    <n v="252"/>
    <n v="30"/>
    <n v="443.74"/>
    <n v="1988.94"/>
    <n v="3.5151346073371462E-2"/>
    <n v="0.11904761904761904"/>
    <n v="1.7608730158730159"/>
    <n v="14.791333333333334"/>
    <n v="4.4822193176184255"/>
  </r>
  <r>
    <d v="2024-01-02T00:00:00"/>
    <s v="Campaign 1"/>
    <x v="1"/>
    <x v="0"/>
    <x v="1"/>
    <n v="451"/>
    <n v="18"/>
    <n v="2"/>
    <n v="17.45"/>
    <n v="109.62"/>
    <n v="3.9911308203991129E-2"/>
    <n v="0.1111111111111111"/>
    <n v="0.96944444444444444"/>
    <n v="8.7249999999999996"/>
    <n v="6.2819484240687684"/>
  </r>
  <r>
    <d v="2024-01-02T00:00:00"/>
    <s v="Campaign 1"/>
    <x v="1"/>
    <x v="0"/>
    <x v="2"/>
    <n v="294"/>
    <n v="11"/>
    <n v="0"/>
    <n v="19.23"/>
    <n v="0"/>
    <n v="3.7414965986394558E-2"/>
    <n v="0"/>
    <n v="1.7481818181818183"/>
    <n v="0"/>
    <n v="0"/>
  </r>
  <r>
    <d v="2024-01-02T00:00:00"/>
    <s v="Campaign 1"/>
    <x v="1"/>
    <x v="1"/>
    <x v="0"/>
    <n v="6577"/>
    <n v="105"/>
    <n v="1"/>
    <n v="312.14"/>
    <n v="84.79"/>
    <n v="1.5964725558765394E-2"/>
    <n v="9.5238095238095247E-3"/>
    <n v="2.9727619047619047"/>
    <n v="312.14"/>
    <n v="0.27164093035176529"/>
  </r>
  <r>
    <d v="2024-01-02T00:00:00"/>
    <s v="Campaign 1"/>
    <x v="1"/>
    <x v="1"/>
    <x v="1"/>
    <n v="381"/>
    <n v="5"/>
    <n v="0"/>
    <n v="18.32"/>
    <n v="0"/>
    <n v="1.3123359580052493E-2"/>
    <n v="0"/>
    <n v="3.6640000000000001"/>
    <n v="0"/>
    <n v="0"/>
  </r>
  <r>
    <d v="2024-01-02T00:00:00"/>
    <s v="Campaign 1"/>
    <x v="1"/>
    <x v="1"/>
    <x v="2"/>
    <n v="50"/>
    <n v="0"/>
    <n v="0"/>
    <n v="2.42"/>
    <n v="0"/>
    <n v="0"/>
    <n v="0"/>
    <n v="0"/>
    <n v="0"/>
    <n v="0"/>
  </r>
  <r>
    <d v="2024-01-02T00:00:00"/>
    <s v="Campaign 1"/>
    <x v="1"/>
    <x v="2"/>
    <x v="0"/>
    <n v="6079"/>
    <n v="102"/>
    <n v="4"/>
    <n v="339.62"/>
    <n v="379.42"/>
    <n v="1.6779075505839777E-2"/>
    <n v="3.9215686274509803E-2"/>
    <n v="3.3296078431372549"/>
    <n v="84.905000000000001"/>
    <n v="1.1171898003651139"/>
  </r>
  <r>
    <d v="2024-01-02T00:00:00"/>
    <s v="Campaign 1"/>
    <x v="1"/>
    <x v="2"/>
    <x v="1"/>
    <n v="325"/>
    <n v="5"/>
    <n v="0"/>
    <n v="20"/>
    <n v="0"/>
    <n v="1.5384615384615385E-2"/>
    <n v="0"/>
    <n v="4"/>
    <n v="0"/>
    <n v="0"/>
  </r>
  <r>
    <d v="2024-01-02T00:00:00"/>
    <s v="Campaign 1"/>
    <x v="1"/>
    <x v="2"/>
    <x v="2"/>
    <n v="259"/>
    <n v="7"/>
    <n v="0"/>
    <n v="6.02"/>
    <n v="0"/>
    <n v="2.7027027027027029E-2"/>
    <n v="0"/>
    <n v="0.86"/>
    <n v="0"/>
    <n v="0"/>
  </r>
  <r>
    <d v="2024-01-02T00:00:00"/>
    <s v="Campaign 1"/>
    <x v="2"/>
    <x v="0"/>
    <x v="0"/>
    <n v="549"/>
    <n v="27"/>
    <n v="2"/>
    <n v="20.14"/>
    <n v="148.56"/>
    <n v="4.9180327868852458E-2"/>
    <n v="7.407407407407407E-2"/>
    <n v="0.74592592592592599"/>
    <n v="10.07"/>
    <n v="7.3763654419066533"/>
  </r>
  <r>
    <d v="2024-01-02T00:00:00"/>
    <s v="Campaign 1"/>
    <x v="2"/>
    <x v="0"/>
    <x v="1"/>
    <n v="3617"/>
    <n v="143"/>
    <n v="10"/>
    <n v="199.77"/>
    <n v="618.62"/>
    <n v="3.9535526679568701E-2"/>
    <n v="6.9930069930069935E-2"/>
    <n v="1.396993006993007"/>
    <n v="19.977"/>
    <n v="3.0966611603343845"/>
  </r>
  <r>
    <d v="2024-01-02T00:00:00"/>
    <s v="Campaign 1"/>
    <x v="2"/>
    <x v="0"/>
    <x v="2"/>
    <n v="1650"/>
    <n v="41"/>
    <n v="3"/>
    <n v="93.55"/>
    <n v="258.14"/>
    <n v="2.4848484848484849E-2"/>
    <n v="7.3170731707317069E-2"/>
    <n v="2.2817073170731708"/>
    <n v="31.183333333333334"/>
    <n v="2.7593800106894708"/>
  </r>
  <r>
    <d v="2024-01-02T00:00:00"/>
    <s v="Campaign 1"/>
    <x v="2"/>
    <x v="1"/>
    <x v="0"/>
    <n v="819"/>
    <n v="11"/>
    <n v="0"/>
    <n v="32.4"/>
    <n v="0"/>
    <n v="1.3431013431013432E-2"/>
    <n v="0"/>
    <n v="2.9454545454545453"/>
    <n v="0"/>
    <n v="0"/>
  </r>
  <r>
    <d v="2024-01-02T00:00:00"/>
    <s v="Campaign 1"/>
    <x v="2"/>
    <x v="1"/>
    <x v="1"/>
    <n v="5446"/>
    <n v="75"/>
    <n v="3"/>
    <n v="244.88"/>
    <n v="285.91000000000003"/>
    <n v="1.3771575468233566E-2"/>
    <n v="0.04"/>
    <n v="3.2650666666666668"/>
    <n v="81.626666666666665"/>
    <n v="1.1675514537732767"/>
  </r>
  <r>
    <d v="2024-01-02T00:00:00"/>
    <s v="Campaign 1"/>
    <x v="2"/>
    <x v="1"/>
    <x v="2"/>
    <n v="2037"/>
    <n v="34"/>
    <n v="1"/>
    <n v="99.98"/>
    <n v="74.63"/>
    <n v="1.6691212567501227E-2"/>
    <n v="2.9411764705882353E-2"/>
    <n v="2.9405882352941179"/>
    <n v="99.98"/>
    <n v="0.74644928985797154"/>
  </r>
  <r>
    <d v="2024-01-02T00:00:00"/>
    <s v="Campaign 1"/>
    <x v="2"/>
    <x v="2"/>
    <x v="0"/>
    <n v="726"/>
    <n v="10"/>
    <n v="0"/>
    <n v="35.450000000000003"/>
    <n v="0"/>
    <n v="1.3774104683195593E-2"/>
    <n v="0"/>
    <n v="3.5450000000000004"/>
    <n v="0"/>
    <n v="0"/>
  </r>
  <r>
    <d v="2024-01-02T00:00:00"/>
    <s v="Campaign 1"/>
    <x v="2"/>
    <x v="2"/>
    <x v="1"/>
    <n v="5839"/>
    <n v="79"/>
    <n v="6"/>
    <n v="386.83"/>
    <n v="574.46"/>
    <n v="1.3529713992121939E-2"/>
    <n v="7.5949367088607597E-2"/>
    <n v="4.896582278481012"/>
    <n v="64.471666666666664"/>
    <n v="1.485045110255151"/>
  </r>
  <r>
    <d v="2024-01-02T00:00:00"/>
    <s v="Campaign 1"/>
    <x v="2"/>
    <x v="2"/>
    <x v="2"/>
    <n v="2073"/>
    <n v="51"/>
    <n v="3"/>
    <n v="78.47"/>
    <n v="232.91"/>
    <n v="2.4602026049204053E-2"/>
    <n v="5.8823529411764705E-2"/>
    <n v="1.5386274509803921"/>
    <n v="26.156666666666666"/>
    <n v="2.9681406907098253"/>
  </r>
  <r>
    <d v="2024-01-03T00:00:00"/>
    <s v="Campaign 1"/>
    <x v="0"/>
    <x v="0"/>
    <x v="0"/>
    <n v="1803"/>
    <n v="88"/>
    <n v="11"/>
    <n v="65.25"/>
    <n v="761.8"/>
    <n v="4.8807542983915694E-2"/>
    <n v="0.125"/>
    <n v="0.74147727272727271"/>
    <n v="5.9318181818181817"/>
    <n v="11.675095785440613"/>
  </r>
  <r>
    <d v="2024-01-03T00:00:00"/>
    <s v="Campaign 1"/>
    <x v="0"/>
    <x v="0"/>
    <x v="1"/>
    <n v="1592"/>
    <n v="46"/>
    <n v="3"/>
    <n v="76.650000000000006"/>
    <n v="290.42"/>
    <n v="2.8894472361809045E-2"/>
    <n v="6.5217391304347824E-2"/>
    <n v="1.6663043478260871"/>
    <n v="25.55"/>
    <n v="3.7889106327462492"/>
  </r>
  <r>
    <d v="2024-01-03T00:00:00"/>
    <s v="Campaign 1"/>
    <x v="0"/>
    <x v="0"/>
    <x v="2"/>
    <n v="334"/>
    <n v="15"/>
    <n v="0"/>
    <n v="10.8"/>
    <n v="0"/>
    <n v="4.4910179640718563E-2"/>
    <n v="0"/>
    <n v="0.72000000000000008"/>
    <n v="0"/>
    <n v="0"/>
  </r>
  <r>
    <d v="2024-01-03T00:00:00"/>
    <s v="Campaign 1"/>
    <x v="0"/>
    <x v="1"/>
    <x v="0"/>
    <n v="2343"/>
    <n v="16"/>
    <n v="0"/>
    <n v="147.05000000000001"/>
    <n v="0"/>
    <n v="6.8288518992744348E-3"/>
    <n v="0"/>
    <n v="9.1906250000000007"/>
    <n v="0"/>
    <n v="0"/>
  </r>
  <r>
    <d v="2024-01-03T00:00:00"/>
    <s v="Campaign 1"/>
    <x v="0"/>
    <x v="1"/>
    <x v="1"/>
    <n v="3170"/>
    <n v="32"/>
    <n v="0"/>
    <n v="189.15"/>
    <n v="0"/>
    <n v="1.0094637223974764E-2"/>
    <n v="0"/>
    <n v="5.9109375000000002"/>
    <n v="0"/>
    <n v="0"/>
  </r>
  <r>
    <d v="2024-01-03T00:00:00"/>
    <s v="Campaign 1"/>
    <x v="0"/>
    <x v="1"/>
    <x v="2"/>
    <n v="253"/>
    <n v="4"/>
    <n v="0"/>
    <n v="11.53"/>
    <n v="0"/>
    <n v="1.5810276679841896E-2"/>
    <n v="0"/>
    <n v="2.8824999999999998"/>
    <n v="0"/>
    <n v="0"/>
  </r>
  <r>
    <d v="2024-01-03T00:00:00"/>
    <s v="Campaign 1"/>
    <x v="0"/>
    <x v="2"/>
    <x v="0"/>
    <n v="2684"/>
    <n v="30"/>
    <n v="1"/>
    <n v="67.349999999999994"/>
    <n v="94.33"/>
    <n v="1.1177347242921014E-2"/>
    <n v="3.3333333333333333E-2"/>
    <n v="2.2449999999999997"/>
    <n v="67.349999999999994"/>
    <n v="1.4005939123979214"/>
  </r>
  <r>
    <d v="2024-01-03T00:00:00"/>
    <s v="Campaign 1"/>
    <x v="0"/>
    <x v="2"/>
    <x v="1"/>
    <n v="1583"/>
    <n v="27"/>
    <n v="0"/>
    <n v="77.790000000000006"/>
    <n v="0"/>
    <n v="1.7056222362602652E-2"/>
    <n v="0"/>
    <n v="2.8811111111111112"/>
    <n v="0"/>
    <n v="0"/>
  </r>
  <r>
    <d v="2024-01-03T00:00:00"/>
    <s v="Campaign 1"/>
    <x v="0"/>
    <x v="2"/>
    <x v="2"/>
    <n v="382"/>
    <n v="5"/>
    <n v="0"/>
    <n v="23.29"/>
    <n v="0"/>
    <n v="1.3089005235602094E-2"/>
    <n v="0"/>
    <n v="4.6579999999999995"/>
    <n v="0"/>
    <n v="0"/>
  </r>
  <r>
    <d v="2024-01-03T00:00:00"/>
    <s v="Campaign 1"/>
    <x v="1"/>
    <x v="0"/>
    <x v="0"/>
    <n v="7453"/>
    <n v="157"/>
    <n v="12"/>
    <n v="352.2"/>
    <n v="795.99"/>
    <n v="2.1065342814973836E-2"/>
    <n v="7.6433121019108277E-2"/>
    <n v="2.2433121019108277"/>
    <n v="29.349999999999998"/>
    <n v="2.2600511073253835"/>
  </r>
  <r>
    <d v="2024-01-03T00:00:00"/>
    <s v="Campaign 1"/>
    <x v="1"/>
    <x v="0"/>
    <x v="1"/>
    <n v="381"/>
    <n v="16"/>
    <n v="1"/>
    <n v="19.5"/>
    <n v="54.27"/>
    <n v="4.1994750656167978E-2"/>
    <n v="6.25E-2"/>
    <n v="1.21875"/>
    <n v="19.5"/>
    <n v="2.7830769230769232"/>
  </r>
  <r>
    <d v="2024-01-03T00:00:00"/>
    <s v="Campaign 1"/>
    <x v="1"/>
    <x v="0"/>
    <x v="2"/>
    <n v="488"/>
    <n v="12"/>
    <n v="1"/>
    <n v="26.66"/>
    <n v="56.92"/>
    <n v="2.4590163934426229E-2"/>
    <n v="8.3333333333333329E-2"/>
    <n v="2.2216666666666667"/>
    <n v="26.66"/>
    <n v="2.1350337584396097"/>
  </r>
  <r>
    <d v="2024-01-03T00:00:00"/>
    <s v="Campaign 1"/>
    <x v="1"/>
    <x v="1"/>
    <x v="0"/>
    <n v="5899"/>
    <n v="115"/>
    <n v="3"/>
    <n v="221.23"/>
    <n v="269.27999999999997"/>
    <n v="1.9494829632141039E-2"/>
    <n v="2.6086956521739129E-2"/>
    <n v="1.9237391304347826"/>
    <n v="73.743333333333325"/>
    <n v="1.2171947746688965"/>
  </r>
  <r>
    <d v="2024-01-03T00:00:00"/>
    <s v="Campaign 1"/>
    <x v="1"/>
    <x v="1"/>
    <x v="1"/>
    <n v="665"/>
    <n v="7"/>
    <n v="0"/>
    <n v="22.74"/>
    <n v="0"/>
    <n v="1.0526315789473684E-2"/>
    <n v="0"/>
    <n v="3.2485714285714282"/>
    <n v="0"/>
    <n v="0"/>
  </r>
  <r>
    <d v="2024-01-03T00:00:00"/>
    <s v="Campaign 1"/>
    <x v="1"/>
    <x v="1"/>
    <x v="2"/>
    <n v="464"/>
    <n v="8"/>
    <n v="0"/>
    <n v="19.23"/>
    <n v="0"/>
    <n v="1.7241379310344827E-2"/>
    <n v="0"/>
    <n v="2.4037500000000001"/>
    <n v="0"/>
    <n v="0"/>
  </r>
  <r>
    <d v="2024-01-03T00:00:00"/>
    <s v="Campaign 1"/>
    <x v="1"/>
    <x v="2"/>
    <x v="0"/>
    <n v="2756"/>
    <n v="51"/>
    <n v="1"/>
    <n v="74.599999999999994"/>
    <n v="59.14"/>
    <n v="1.8505079825834544E-2"/>
    <n v="1.9607843137254902E-2"/>
    <n v="1.4627450980392156"/>
    <n v="74.599999999999994"/>
    <n v="0.79276139410187674"/>
  </r>
  <r>
    <d v="2024-01-03T00:00:00"/>
    <s v="Campaign 1"/>
    <x v="1"/>
    <x v="2"/>
    <x v="1"/>
    <n v="880"/>
    <n v="13"/>
    <n v="1"/>
    <n v="49.62"/>
    <n v="77.72"/>
    <n v="1.4772727272727272E-2"/>
    <n v="7.6923076923076927E-2"/>
    <n v="3.8169230769230769"/>
    <n v="49.62"/>
    <n v="1.5663039097138252"/>
  </r>
  <r>
    <d v="2024-01-03T00:00:00"/>
    <s v="Campaign 1"/>
    <x v="1"/>
    <x v="2"/>
    <x v="2"/>
    <n v="444"/>
    <n v="10"/>
    <n v="0"/>
    <n v="21.55"/>
    <n v="0"/>
    <n v="2.2522522522522521E-2"/>
    <n v="0"/>
    <n v="2.1550000000000002"/>
    <n v="0"/>
    <n v="0"/>
  </r>
  <r>
    <d v="2024-01-03T00:00:00"/>
    <s v="Campaign 1"/>
    <x v="2"/>
    <x v="0"/>
    <x v="0"/>
    <n v="1054"/>
    <n v="21"/>
    <n v="1"/>
    <n v="26.2"/>
    <n v="52.04"/>
    <n v="1.9924098671726755E-2"/>
    <n v="4.7619047619047616E-2"/>
    <n v="1.2476190476190476"/>
    <n v="26.2"/>
    <n v="1.9862595419847329"/>
  </r>
  <r>
    <d v="2024-01-03T00:00:00"/>
    <s v="Campaign 1"/>
    <x v="2"/>
    <x v="0"/>
    <x v="1"/>
    <n v="4934"/>
    <n v="243"/>
    <n v="16"/>
    <n v="116.29"/>
    <n v="1410.69"/>
    <n v="4.9250101337657073E-2"/>
    <n v="6.584362139917696E-2"/>
    <n v="0.47855967078189304"/>
    <n v="7.2681250000000004"/>
    <n v="12.130793705391692"/>
  </r>
  <r>
    <d v="2024-01-03T00:00:00"/>
    <s v="Campaign 1"/>
    <x v="2"/>
    <x v="0"/>
    <x v="2"/>
    <n v="2194"/>
    <n v="75"/>
    <n v="5"/>
    <n v="93.37"/>
    <n v="349.63"/>
    <n v="3.4184138559708296E-2"/>
    <n v="6.6666666666666666E-2"/>
    <n v="1.2449333333333334"/>
    <n v="18.673999999999999"/>
    <n v="3.7445646353218378"/>
  </r>
  <r>
    <d v="2024-01-03T00:00:00"/>
    <s v="Campaign 1"/>
    <x v="2"/>
    <x v="1"/>
    <x v="0"/>
    <n v="760"/>
    <n v="14"/>
    <n v="0"/>
    <n v="26.34"/>
    <n v="0"/>
    <n v="1.8421052631578946E-2"/>
    <n v="0"/>
    <n v="1.8814285714285715"/>
    <n v="0"/>
    <n v="0"/>
  </r>
  <r>
    <d v="2024-01-03T00:00:00"/>
    <s v="Campaign 1"/>
    <x v="2"/>
    <x v="1"/>
    <x v="1"/>
    <n v="3865"/>
    <n v="48"/>
    <n v="2"/>
    <n v="204.06"/>
    <n v="116.29"/>
    <n v="1.241914618369987E-2"/>
    <n v="4.1666666666666664E-2"/>
    <n v="4.2512499999999998"/>
    <n v="102.03"/>
    <n v="0.56988140742918747"/>
  </r>
  <r>
    <d v="2024-01-03T00:00:00"/>
    <s v="Campaign 1"/>
    <x v="2"/>
    <x v="1"/>
    <x v="2"/>
    <n v="2419"/>
    <n v="46"/>
    <n v="2"/>
    <n v="150.69"/>
    <n v="163.63999999999999"/>
    <n v="1.9016122364613478E-2"/>
    <n v="4.3478260869565216E-2"/>
    <n v="3.2758695652173913"/>
    <n v="75.344999999999999"/>
    <n v="1.0859380184484704"/>
  </r>
  <r>
    <d v="2024-01-03T00:00:00"/>
    <s v="Campaign 1"/>
    <x v="2"/>
    <x v="2"/>
    <x v="0"/>
    <n v="925"/>
    <n v="19"/>
    <n v="0"/>
    <n v="48.21"/>
    <n v="0"/>
    <n v="2.0540540540540539E-2"/>
    <n v="0"/>
    <n v="2.5373684210526317"/>
    <n v="0"/>
    <n v="0"/>
  </r>
  <r>
    <d v="2024-01-03T00:00:00"/>
    <s v="Campaign 1"/>
    <x v="2"/>
    <x v="2"/>
    <x v="1"/>
    <n v="3369"/>
    <n v="88"/>
    <n v="5"/>
    <n v="202.73"/>
    <n v="412.87"/>
    <n v="2.612051053725141E-2"/>
    <n v="5.6818181818181816E-2"/>
    <n v="2.30375"/>
    <n v="40.545999999999999"/>
    <n v="2.0365510777881912"/>
  </r>
  <r>
    <d v="2024-01-03T00:00:00"/>
    <s v="Campaign 1"/>
    <x v="2"/>
    <x v="2"/>
    <x v="2"/>
    <n v="1533"/>
    <n v="21"/>
    <n v="0"/>
    <n v="41.97"/>
    <n v="0"/>
    <n v="1.3698630136986301E-2"/>
    <n v="0"/>
    <n v="1.9985714285714284"/>
    <n v="0"/>
    <n v="0"/>
  </r>
  <r>
    <d v="2024-01-04T00:00:00"/>
    <s v="Campaign 1"/>
    <x v="0"/>
    <x v="0"/>
    <x v="0"/>
    <n v="2773"/>
    <n v="106"/>
    <n v="8"/>
    <n v="146.05000000000001"/>
    <n v="554.16"/>
    <n v="3.8225748287053732E-2"/>
    <n v="7.5471698113207544E-2"/>
    <n v="1.3778301886792454"/>
    <n v="18.256250000000001"/>
    <n v="3.7943170147209853"/>
  </r>
  <r>
    <d v="2024-01-04T00:00:00"/>
    <s v="Campaign 1"/>
    <x v="0"/>
    <x v="0"/>
    <x v="1"/>
    <n v="1812"/>
    <n v="54"/>
    <n v="4"/>
    <n v="82.25"/>
    <n v="338.58"/>
    <n v="2.9801324503311258E-2"/>
    <n v="7.407407407407407E-2"/>
    <n v="1.5231481481481481"/>
    <n v="20.5625"/>
    <n v="4.1164741641337388"/>
  </r>
  <r>
    <d v="2024-01-04T00:00:00"/>
    <s v="Campaign 1"/>
    <x v="0"/>
    <x v="0"/>
    <x v="2"/>
    <n v="362"/>
    <n v="14"/>
    <n v="1"/>
    <n v="20.37"/>
    <n v="90.17"/>
    <n v="3.8674033149171269E-2"/>
    <n v="7.1428571428571425E-2"/>
    <n v="1.4550000000000001"/>
    <n v="20.37"/>
    <n v="4.426607756504664"/>
  </r>
  <r>
    <d v="2024-01-04T00:00:00"/>
    <s v="Campaign 1"/>
    <x v="0"/>
    <x v="1"/>
    <x v="0"/>
    <n v="2904"/>
    <n v="38"/>
    <n v="1"/>
    <n v="141.4"/>
    <n v="78.8"/>
    <n v="1.3085399449035813E-2"/>
    <n v="2.6315789473684209E-2"/>
    <n v="3.7210526315789476"/>
    <n v="141.4"/>
    <n v="0.55728429985855721"/>
  </r>
  <r>
    <d v="2024-01-04T00:00:00"/>
    <s v="Campaign 1"/>
    <x v="0"/>
    <x v="1"/>
    <x v="1"/>
    <n v="1561"/>
    <n v="17"/>
    <n v="0"/>
    <n v="90.77"/>
    <n v="0"/>
    <n v="1.0890454836643177E-2"/>
    <n v="0"/>
    <n v="5.3394117647058819"/>
    <n v="0"/>
    <n v="0"/>
  </r>
  <r>
    <d v="2024-01-04T00:00:00"/>
    <s v="Campaign 1"/>
    <x v="0"/>
    <x v="1"/>
    <x v="2"/>
    <n v="144"/>
    <n v="1"/>
    <n v="0"/>
    <n v="7.75"/>
    <n v="0"/>
    <n v="6.9444444444444441E-3"/>
    <n v="0"/>
    <n v="7.75"/>
    <n v="0"/>
    <n v="0"/>
  </r>
  <r>
    <d v="2024-01-04T00:00:00"/>
    <s v="Campaign 1"/>
    <x v="0"/>
    <x v="2"/>
    <x v="0"/>
    <n v="2957"/>
    <n v="35"/>
    <n v="2"/>
    <n v="135.47"/>
    <n v="182.65"/>
    <n v="1.1836320595197836E-2"/>
    <n v="5.7142857142857141E-2"/>
    <n v="3.8705714285714286"/>
    <n v="67.734999999999999"/>
    <n v="1.3482689894441575"/>
  </r>
  <r>
    <d v="2024-01-04T00:00:00"/>
    <s v="Campaign 1"/>
    <x v="0"/>
    <x v="2"/>
    <x v="1"/>
    <n v="1682"/>
    <n v="26"/>
    <n v="0"/>
    <n v="42.42"/>
    <n v="0"/>
    <n v="1.5457788347205707E-2"/>
    <n v="0"/>
    <n v="1.6315384615384616"/>
    <n v="0"/>
    <n v="0"/>
  </r>
  <r>
    <d v="2024-01-04T00:00:00"/>
    <s v="Campaign 1"/>
    <x v="0"/>
    <x v="2"/>
    <x v="2"/>
    <n v="87"/>
    <n v="1"/>
    <n v="0"/>
    <n v="4.6500000000000004"/>
    <n v="0"/>
    <n v="1.1494252873563218E-2"/>
    <n v="0"/>
    <n v="4.6500000000000004"/>
    <n v="0"/>
    <n v="0"/>
  </r>
  <r>
    <d v="2024-01-04T00:00:00"/>
    <s v="Campaign 1"/>
    <x v="1"/>
    <x v="0"/>
    <x v="0"/>
    <n v="5243"/>
    <n v="117"/>
    <n v="6"/>
    <n v="263.39"/>
    <n v="466.11"/>
    <n v="2.2315468243372116E-2"/>
    <n v="5.128205128205128E-2"/>
    <n v="2.2511965811965813"/>
    <n v="43.898333333333333"/>
    <n v="1.7696571623827786"/>
  </r>
  <r>
    <d v="2024-01-04T00:00:00"/>
    <s v="Campaign 1"/>
    <x v="1"/>
    <x v="0"/>
    <x v="1"/>
    <n v="996"/>
    <n v="42"/>
    <n v="5"/>
    <n v="58.51"/>
    <n v="272.8"/>
    <n v="4.2168674698795178E-2"/>
    <n v="0.11904761904761904"/>
    <n v="1.3930952380952379"/>
    <n v="11.702"/>
    <n v="4.6624508631003252"/>
  </r>
  <r>
    <d v="2024-01-04T00:00:00"/>
    <s v="Campaign 1"/>
    <x v="1"/>
    <x v="0"/>
    <x v="2"/>
    <n v="70"/>
    <n v="3"/>
    <n v="0"/>
    <n v="1.78"/>
    <n v="0"/>
    <n v="4.2857142857142858E-2"/>
    <n v="0"/>
    <n v="0.59333333333333338"/>
    <n v="0"/>
    <n v="0"/>
  </r>
  <r>
    <d v="2024-01-04T00:00:00"/>
    <s v="Campaign 1"/>
    <x v="1"/>
    <x v="1"/>
    <x v="0"/>
    <n v="6962"/>
    <n v="71"/>
    <n v="1"/>
    <n v="204.01"/>
    <n v="88.08"/>
    <n v="1.0198218902614192E-2"/>
    <n v="1.4084507042253521E-2"/>
    <n v="2.8733802816901406"/>
    <n v="204.01"/>
    <n v="0.43174354198323611"/>
  </r>
  <r>
    <d v="2024-01-04T00:00:00"/>
    <s v="Campaign 1"/>
    <x v="1"/>
    <x v="1"/>
    <x v="1"/>
    <n v="495"/>
    <n v="8"/>
    <n v="0"/>
    <n v="20.87"/>
    <n v="0"/>
    <n v="1.6161616161616162E-2"/>
    <n v="0"/>
    <n v="2.6087500000000001"/>
    <n v="0"/>
    <n v="0"/>
  </r>
  <r>
    <d v="2024-01-04T00:00:00"/>
    <s v="Campaign 1"/>
    <x v="1"/>
    <x v="1"/>
    <x v="2"/>
    <n v="246"/>
    <n v="4"/>
    <n v="0"/>
    <n v="6.52"/>
    <n v="0"/>
    <n v="1.6260162601626018E-2"/>
    <n v="0"/>
    <n v="1.63"/>
    <n v="0"/>
    <n v="0"/>
  </r>
  <r>
    <d v="2024-01-04T00:00:00"/>
    <s v="Campaign 1"/>
    <x v="1"/>
    <x v="2"/>
    <x v="0"/>
    <n v="7290"/>
    <n v="126"/>
    <n v="8"/>
    <n v="480.75"/>
    <n v="794.4"/>
    <n v="1.7283950617283949E-2"/>
    <n v="6.3492063492063489E-2"/>
    <n v="3.8154761904761907"/>
    <n v="60.09375"/>
    <n v="1.6524180967238689"/>
  </r>
  <r>
    <d v="2024-01-04T00:00:00"/>
    <s v="Campaign 1"/>
    <x v="1"/>
    <x v="2"/>
    <x v="1"/>
    <n v="827"/>
    <n v="14"/>
    <n v="0"/>
    <n v="37"/>
    <n v="0"/>
    <n v="1.6928657799274487E-2"/>
    <n v="0"/>
    <n v="2.6428571428571428"/>
    <n v="0"/>
    <n v="0"/>
  </r>
  <r>
    <d v="2024-01-04T00:00:00"/>
    <s v="Campaign 1"/>
    <x v="1"/>
    <x v="2"/>
    <x v="2"/>
    <n v="133"/>
    <n v="2"/>
    <n v="0"/>
    <n v="3.69"/>
    <n v="0"/>
    <n v="1.5037593984962405E-2"/>
    <n v="0"/>
    <n v="1.845"/>
    <n v="0"/>
    <n v="0"/>
  </r>
  <r>
    <d v="2024-01-04T00:00:00"/>
    <s v="Campaign 1"/>
    <x v="2"/>
    <x v="0"/>
    <x v="0"/>
    <n v="826"/>
    <n v="26"/>
    <n v="2"/>
    <n v="46.71"/>
    <n v="176.72"/>
    <n v="3.1476997578692496E-2"/>
    <n v="7.6923076923076927E-2"/>
    <n v="1.7965384615384616"/>
    <n v="23.355"/>
    <n v="3.7833440376792975"/>
  </r>
  <r>
    <d v="2024-01-04T00:00:00"/>
    <s v="Campaign 1"/>
    <x v="2"/>
    <x v="0"/>
    <x v="1"/>
    <n v="2447"/>
    <n v="96"/>
    <n v="11"/>
    <n v="120.8"/>
    <n v="1079.19"/>
    <n v="3.9231712300776461E-2"/>
    <n v="0.11458333333333333"/>
    <n v="1.2583333333333333"/>
    <n v="10.981818181818182"/>
    <n v="8.9336920529801329"/>
  </r>
  <r>
    <d v="2024-01-04T00:00:00"/>
    <s v="Campaign 1"/>
    <x v="2"/>
    <x v="0"/>
    <x v="2"/>
    <n v="1607"/>
    <n v="55"/>
    <n v="3"/>
    <n v="75.319999999999993"/>
    <n v="215.45"/>
    <n v="3.422526446795271E-2"/>
    <n v="5.4545454545454543E-2"/>
    <n v="1.3694545454545453"/>
    <n v="25.106666666666666"/>
    <n v="2.8604620286776421"/>
  </r>
  <r>
    <d v="2024-01-04T00:00:00"/>
    <s v="Campaign 1"/>
    <x v="2"/>
    <x v="1"/>
    <x v="0"/>
    <n v="528"/>
    <n v="2"/>
    <n v="0"/>
    <n v="13.08"/>
    <n v="0"/>
    <n v="3.787878787878788E-3"/>
    <n v="0"/>
    <n v="6.54"/>
    <n v="0"/>
    <n v="0"/>
  </r>
  <r>
    <d v="2024-01-04T00:00:00"/>
    <s v="Campaign 1"/>
    <x v="2"/>
    <x v="1"/>
    <x v="1"/>
    <n v="3466"/>
    <n v="65"/>
    <n v="3"/>
    <n v="118.93"/>
    <n v="254.31"/>
    <n v="1.8753606462781305E-2"/>
    <n v="4.6153846153846156E-2"/>
    <n v="1.8296923076923077"/>
    <n v="39.643333333333338"/>
    <n v="2.1383166568569747"/>
  </r>
  <r>
    <d v="2024-01-04T00:00:00"/>
    <s v="Campaign 1"/>
    <x v="2"/>
    <x v="1"/>
    <x v="2"/>
    <n v="2756"/>
    <n v="35"/>
    <n v="1"/>
    <n v="150.15"/>
    <n v="72.73"/>
    <n v="1.2699564586357039E-2"/>
    <n v="2.8571428571428571E-2"/>
    <n v="4.29"/>
    <n v="150.15"/>
    <n v="0.48438228438228437"/>
  </r>
  <r>
    <d v="2024-01-04T00:00:00"/>
    <s v="Campaign 1"/>
    <x v="2"/>
    <x v="2"/>
    <x v="0"/>
    <n v="1198"/>
    <n v="28"/>
    <n v="1"/>
    <n v="67.53"/>
    <n v="95.76"/>
    <n v="2.337228714524207E-2"/>
    <n v="3.5714285714285712E-2"/>
    <n v="2.4117857142857142"/>
    <n v="67.53"/>
    <n v="1.4180364282541094"/>
  </r>
  <r>
    <d v="2024-01-04T00:00:00"/>
    <s v="Campaign 1"/>
    <x v="2"/>
    <x v="2"/>
    <x v="1"/>
    <n v="2676"/>
    <n v="77"/>
    <n v="5"/>
    <n v="116.52"/>
    <n v="405.03"/>
    <n v="2.8774289985052316E-2"/>
    <n v="6.4935064935064929E-2"/>
    <n v="1.5132467532467533"/>
    <n v="23.303999999999998"/>
    <n v="3.4760556127703399"/>
  </r>
  <r>
    <d v="2024-01-04T00:00:00"/>
    <s v="Campaign 1"/>
    <x v="2"/>
    <x v="2"/>
    <x v="2"/>
    <n v="1515"/>
    <n v="20"/>
    <n v="1"/>
    <n v="61.33"/>
    <n v="61.47"/>
    <n v="1.3201320132013201E-2"/>
    <n v="0.05"/>
    <n v="3.0665"/>
    <n v="61.33"/>
    <n v="1.002282732757215"/>
  </r>
  <r>
    <d v="2024-01-05T00:00:00"/>
    <s v="Campaign 1"/>
    <x v="0"/>
    <x v="0"/>
    <x v="0"/>
    <n v="1769"/>
    <n v="39"/>
    <n v="5"/>
    <n v="119.8"/>
    <n v="424.54"/>
    <n v="2.2046353872244205E-2"/>
    <n v="0.12820512820512819"/>
    <n v="3.0717948717948715"/>
    <n v="23.96"/>
    <n v="3.5437395659432389"/>
  </r>
  <r>
    <d v="2024-01-05T00:00:00"/>
    <s v="Campaign 1"/>
    <x v="0"/>
    <x v="0"/>
    <x v="1"/>
    <n v="3660"/>
    <n v="107"/>
    <n v="14"/>
    <n v="197.58"/>
    <n v="813.83"/>
    <n v="2.9234972677595627E-2"/>
    <n v="0.13084112149532709"/>
    <n v="1.8465420560747665"/>
    <n v="14.112857142857143"/>
    <n v="4.1189897762931471"/>
  </r>
  <r>
    <d v="2024-01-05T00:00:00"/>
    <s v="Campaign 1"/>
    <x v="0"/>
    <x v="0"/>
    <x v="2"/>
    <n v="328"/>
    <n v="7"/>
    <n v="1"/>
    <n v="13.72"/>
    <n v="79.06"/>
    <n v="2.1341463414634148E-2"/>
    <n v="0.14285714285714285"/>
    <n v="1.9600000000000002"/>
    <n v="13.72"/>
    <n v="5.7623906705539358"/>
  </r>
  <r>
    <d v="2024-01-05T00:00:00"/>
    <s v="Campaign 1"/>
    <x v="0"/>
    <x v="1"/>
    <x v="0"/>
    <n v="2472"/>
    <n v="27"/>
    <n v="1"/>
    <n v="153.88"/>
    <n v="52.26"/>
    <n v="1.0922330097087379E-2"/>
    <n v="3.7037037037037035E-2"/>
    <n v="5.699259259259259"/>
    <n v="153.88"/>
    <n v="0.33961528463737978"/>
  </r>
  <r>
    <d v="2024-01-05T00:00:00"/>
    <s v="Campaign 1"/>
    <x v="0"/>
    <x v="1"/>
    <x v="1"/>
    <n v="1507"/>
    <n v="16"/>
    <n v="0"/>
    <n v="102.12"/>
    <n v="0"/>
    <n v="1.0617120106171201E-2"/>
    <n v="0"/>
    <n v="6.3825000000000003"/>
    <n v="0"/>
    <n v="0"/>
  </r>
  <r>
    <d v="2024-01-05T00:00:00"/>
    <s v="Campaign 1"/>
    <x v="0"/>
    <x v="1"/>
    <x v="2"/>
    <n v="476"/>
    <n v="7"/>
    <n v="0"/>
    <n v="28.84"/>
    <n v="0"/>
    <n v="1.4705882352941176E-2"/>
    <n v="0"/>
    <n v="4.12"/>
    <n v="0"/>
    <n v="0"/>
  </r>
  <r>
    <d v="2024-01-05T00:00:00"/>
    <s v="Campaign 1"/>
    <x v="0"/>
    <x v="2"/>
    <x v="0"/>
    <n v="3500"/>
    <n v="67"/>
    <n v="3"/>
    <n v="123.35"/>
    <n v="158.46"/>
    <n v="1.9142857142857142E-2"/>
    <n v="4.4776119402985072E-2"/>
    <n v="1.8410447761194029"/>
    <n v="41.116666666666667"/>
    <n v="1.2846372111876774"/>
  </r>
  <r>
    <d v="2024-01-05T00:00:00"/>
    <s v="Campaign 1"/>
    <x v="0"/>
    <x v="2"/>
    <x v="1"/>
    <n v="3306"/>
    <n v="78"/>
    <n v="4"/>
    <n v="188.29"/>
    <n v="382.63"/>
    <n v="2.3593466424682397E-2"/>
    <n v="5.128205128205128E-2"/>
    <n v="2.4139743589743587"/>
    <n v="47.072499999999998"/>
    <n v="2.032131286844761"/>
  </r>
  <r>
    <d v="2024-01-05T00:00:00"/>
    <s v="Campaign 1"/>
    <x v="0"/>
    <x v="2"/>
    <x v="2"/>
    <n v="61"/>
    <n v="1"/>
    <n v="0"/>
    <n v="3.74"/>
    <n v="0"/>
    <n v="1.6393442622950821E-2"/>
    <n v="0"/>
    <n v="3.74"/>
    <n v="0"/>
    <n v="0"/>
  </r>
  <r>
    <d v="2024-01-05T00:00:00"/>
    <s v="Campaign 1"/>
    <x v="1"/>
    <x v="0"/>
    <x v="0"/>
    <n v="6122"/>
    <n v="160"/>
    <n v="12"/>
    <n v="216.13"/>
    <n v="724.34"/>
    <n v="2.6135249918327344E-2"/>
    <n v="7.4999999999999997E-2"/>
    <n v="1.3508125"/>
    <n v="18.010833333333334"/>
    <n v="3.351408874288623"/>
  </r>
  <r>
    <d v="2024-01-05T00:00:00"/>
    <s v="Campaign 1"/>
    <x v="1"/>
    <x v="0"/>
    <x v="1"/>
    <n v="474"/>
    <n v="19"/>
    <n v="2"/>
    <n v="18.55"/>
    <n v="111.36"/>
    <n v="4.0084388185654012E-2"/>
    <n v="0.10526315789473684"/>
    <n v="0.97631578947368425"/>
    <n v="9.2750000000000004"/>
    <n v="6.0032345013477082"/>
  </r>
  <r>
    <d v="2024-01-05T00:00:00"/>
    <s v="Campaign 1"/>
    <x v="1"/>
    <x v="0"/>
    <x v="2"/>
    <n v="126"/>
    <n v="4"/>
    <n v="0"/>
    <n v="7.66"/>
    <n v="0"/>
    <n v="3.1746031746031744E-2"/>
    <n v="0"/>
    <n v="1.915"/>
    <n v="0"/>
    <n v="0"/>
  </r>
  <r>
    <d v="2024-01-05T00:00:00"/>
    <s v="Campaign 1"/>
    <x v="1"/>
    <x v="1"/>
    <x v="0"/>
    <n v="3038"/>
    <n v="59"/>
    <n v="0"/>
    <n v="178.86"/>
    <n v="0"/>
    <n v="1.9420671494404212E-2"/>
    <n v="0"/>
    <n v="3.0315254237288136"/>
    <n v="0"/>
    <n v="0"/>
  </r>
  <r>
    <d v="2024-01-05T00:00:00"/>
    <s v="Campaign 1"/>
    <x v="1"/>
    <x v="1"/>
    <x v="1"/>
    <n v="633"/>
    <n v="3"/>
    <n v="0"/>
    <n v="32.31"/>
    <n v="0"/>
    <n v="4.7393364928909956E-3"/>
    <n v="0"/>
    <n v="10.770000000000001"/>
    <n v="0"/>
    <n v="0"/>
  </r>
  <r>
    <d v="2024-01-05T00:00:00"/>
    <s v="Campaign 1"/>
    <x v="1"/>
    <x v="1"/>
    <x v="2"/>
    <n v="267"/>
    <n v="4"/>
    <n v="0"/>
    <n v="18"/>
    <n v="0"/>
    <n v="1.4981273408239701E-2"/>
    <n v="0"/>
    <n v="4.5"/>
    <n v="0"/>
    <n v="0"/>
  </r>
  <r>
    <d v="2024-01-05T00:00:00"/>
    <s v="Campaign 1"/>
    <x v="1"/>
    <x v="2"/>
    <x v="0"/>
    <n v="6508"/>
    <n v="116"/>
    <n v="5"/>
    <n v="416.4"/>
    <n v="337.06"/>
    <n v="1.7824216349108791E-2"/>
    <n v="4.3103448275862072E-2"/>
    <n v="3.5896551724137931"/>
    <n v="83.28"/>
    <n v="0.8094620557156581"/>
  </r>
  <r>
    <d v="2024-01-05T00:00:00"/>
    <s v="Campaign 1"/>
    <x v="1"/>
    <x v="2"/>
    <x v="1"/>
    <n v="332"/>
    <n v="6"/>
    <n v="0"/>
    <n v="12.08"/>
    <n v="0"/>
    <n v="1.8072289156626505E-2"/>
    <n v="0"/>
    <n v="2.0133333333333332"/>
    <n v="0"/>
    <n v="0"/>
  </r>
  <r>
    <d v="2024-01-05T00:00:00"/>
    <s v="Campaign 1"/>
    <x v="1"/>
    <x v="2"/>
    <x v="2"/>
    <n v="90"/>
    <n v="2"/>
    <n v="0"/>
    <n v="5.83"/>
    <n v="0"/>
    <n v="2.2222222222222223E-2"/>
    <n v="0"/>
    <n v="2.915"/>
    <n v="0"/>
    <n v="0"/>
  </r>
  <r>
    <d v="2024-01-05T00:00:00"/>
    <s v="Campaign 1"/>
    <x v="2"/>
    <x v="0"/>
    <x v="0"/>
    <n v="1265"/>
    <n v="27"/>
    <n v="1"/>
    <n v="64.62"/>
    <n v="67.37"/>
    <n v="2.1343873517786563E-2"/>
    <n v="3.7037037037037035E-2"/>
    <n v="2.3933333333333335"/>
    <n v="64.62"/>
    <n v="1.0425564840606623"/>
  </r>
  <r>
    <d v="2024-01-05T00:00:00"/>
    <s v="Campaign 1"/>
    <x v="2"/>
    <x v="0"/>
    <x v="1"/>
    <n v="5134"/>
    <n v="200"/>
    <n v="14"/>
    <n v="134.69999999999999"/>
    <n v="790.22"/>
    <n v="3.8955979742890535E-2"/>
    <n v="7.0000000000000007E-2"/>
    <n v="0.67349999999999999"/>
    <n v="9.6214285714285701"/>
    <n v="5.8665181885671869"/>
  </r>
  <r>
    <d v="2024-01-05T00:00:00"/>
    <s v="Campaign 1"/>
    <x v="2"/>
    <x v="0"/>
    <x v="2"/>
    <n v="2627"/>
    <n v="98"/>
    <n v="8"/>
    <n v="143.36000000000001"/>
    <n v="472.03"/>
    <n v="3.7304910544347161E-2"/>
    <n v="8.1632653061224483E-2"/>
    <n v="1.4628571428571431"/>
    <n v="17.920000000000002"/>
    <n v="3.2926199776785707"/>
  </r>
  <r>
    <d v="2024-01-05T00:00:00"/>
    <s v="Campaign 1"/>
    <x v="2"/>
    <x v="1"/>
    <x v="0"/>
    <n v="949"/>
    <n v="9"/>
    <n v="0"/>
    <n v="42.11"/>
    <n v="0"/>
    <n v="9.4836670179135937E-3"/>
    <n v="0"/>
    <n v="4.6788888888888884"/>
    <n v="0"/>
    <n v="0"/>
  </r>
  <r>
    <d v="2024-01-05T00:00:00"/>
    <s v="Campaign 1"/>
    <x v="2"/>
    <x v="1"/>
    <x v="1"/>
    <n v="2984"/>
    <n v="41"/>
    <n v="0"/>
    <n v="179.72"/>
    <n v="0"/>
    <n v="1.3739946380697051E-2"/>
    <n v="0"/>
    <n v="4.3834146341463418"/>
    <n v="0"/>
    <n v="0"/>
  </r>
  <r>
    <d v="2024-01-05T00:00:00"/>
    <s v="Campaign 1"/>
    <x v="2"/>
    <x v="1"/>
    <x v="2"/>
    <n v="1340"/>
    <n v="10"/>
    <n v="0"/>
    <n v="37.909999999999997"/>
    <n v="0"/>
    <n v="7.462686567164179E-3"/>
    <n v="0"/>
    <n v="3.7909999999999995"/>
    <n v="0"/>
    <n v="0"/>
  </r>
  <r>
    <d v="2024-01-05T00:00:00"/>
    <s v="Campaign 1"/>
    <x v="2"/>
    <x v="2"/>
    <x v="0"/>
    <n v="672"/>
    <n v="18"/>
    <n v="0"/>
    <n v="25.43"/>
    <n v="0"/>
    <n v="2.6785714285714284E-2"/>
    <n v="0"/>
    <n v="1.4127777777777777"/>
    <n v="0"/>
    <n v="0"/>
  </r>
  <r>
    <d v="2024-01-05T00:00:00"/>
    <s v="Campaign 1"/>
    <x v="2"/>
    <x v="2"/>
    <x v="1"/>
    <n v="5468"/>
    <n v="142"/>
    <n v="8"/>
    <n v="144.94999999999999"/>
    <n v="749.43"/>
    <n v="2.5969275786393561E-2"/>
    <n v="5.6338028169014086E-2"/>
    <n v="1.0207746478873239"/>
    <n v="18.118749999999999"/>
    <n v="5.1702656088306309"/>
  </r>
  <r>
    <d v="2024-01-05T00:00:00"/>
    <s v="Campaign 1"/>
    <x v="2"/>
    <x v="2"/>
    <x v="2"/>
    <n v="2439"/>
    <n v="42"/>
    <n v="0"/>
    <n v="152.06"/>
    <n v="0"/>
    <n v="1.7220172201722016E-2"/>
    <n v="0"/>
    <n v="3.6204761904761904"/>
    <n v="0"/>
    <n v="0"/>
  </r>
  <r>
    <d v="2024-01-06T00:00:00"/>
    <s v="Campaign 1"/>
    <x v="0"/>
    <x v="0"/>
    <x v="0"/>
    <n v="4493"/>
    <n v="114"/>
    <n v="8"/>
    <n v="178.22"/>
    <n v="593.80999999999995"/>
    <n v="2.5372802136657022E-2"/>
    <n v="7.0175438596491224E-2"/>
    <n v="1.5633333333333332"/>
    <n v="22.2775"/>
    <n v="3.3318931657501962"/>
  </r>
  <r>
    <d v="2024-01-06T00:00:00"/>
    <s v="Campaign 1"/>
    <x v="0"/>
    <x v="0"/>
    <x v="1"/>
    <n v="3284"/>
    <n v="140"/>
    <n v="14"/>
    <n v="182.64"/>
    <n v="743.64"/>
    <n v="4.2630937880633372E-2"/>
    <n v="0.1"/>
    <n v="1.3045714285714285"/>
    <n v="13.045714285714284"/>
    <n v="4.07161629434954"/>
  </r>
  <r>
    <d v="2024-01-06T00:00:00"/>
    <s v="Campaign 1"/>
    <x v="0"/>
    <x v="0"/>
    <x v="2"/>
    <n v="399"/>
    <n v="11"/>
    <n v="1"/>
    <n v="25.38"/>
    <n v="75.58"/>
    <n v="2.7568922305764409E-2"/>
    <n v="9.0909090909090912E-2"/>
    <n v="2.3072727272727271"/>
    <n v="25.38"/>
    <n v="2.9779353821907013"/>
  </r>
  <r>
    <d v="2024-01-06T00:00:00"/>
    <s v="Campaign 1"/>
    <x v="0"/>
    <x v="1"/>
    <x v="0"/>
    <n v="4435"/>
    <n v="24"/>
    <n v="1"/>
    <n v="172.61"/>
    <n v="69.86"/>
    <n v="5.4114994363021422E-3"/>
    <n v="4.1666666666666664E-2"/>
    <n v="7.1920833333333336"/>
    <n v="172.61"/>
    <n v="0.40472742019581714"/>
  </r>
  <r>
    <d v="2024-01-06T00:00:00"/>
    <s v="Campaign 1"/>
    <x v="0"/>
    <x v="1"/>
    <x v="1"/>
    <n v="3655"/>
    <n v="33"/>
    <n v="0"/>
    <n v="86.63"/>
    <n v="0"/>
    <n v="9.0287277701778385E-3"/>
    <n v="0"/>
    <n v="2.625151515151515"/>
    <n v="0"/>
    <n v="0"/>
  </r>
  <r>
    <d v="2024-01-06T00:00:00"/>
    <s v="Campaign 1"/>
    <x v="0"/>
    <x v="1"/>
    <x v="2"/>
    <n v="165"/>
    <n v="1"/>
    <n v="0"/>
    <n v="5.51"/>
    <n v="0"/>
    <n v="6.0606060606060606E-3"/>
    <n v="0"/>
    <n v="5.51"/>
    <n v="0"/>
    <n v="0"/>
  </r>
  <r>
    <d v="2024-01-06T00:00:00"/>
    <s v="Campaign 1"/>
    <x v="0"/>
    <x v="2"/>
    <x v="0"/>
    <n v="4584"/>
    <n v="108"/>
    <n v="7"/>
    <n v="208.57"/>
    <n v="380.42"/>
    <n v="2.356020942408377E-2"/>
    <n v="6.4814814814814811E-2"/>
    <n v="1.9312037037037035"/>
    <n v="29.795714285714286"/>
    <n v="1.8239439996164359"/>
  </r>
  <r>
    <d v="2024-01-06T00:00:00"/>
    <s v="Campaign 1"/>
    <x v="0"/>
    <x v="2"/>
    <x v="1"/>
    <n v="3103"/>
    <n v="76"/>
    <n v="4"/>
    <n v="153.66"/>
    <n v="312.89"/>
    <n v="2.4492426683854335E-2"/>
    <n v="5.2631578947368418E-2"/>
    <n v="2.0218421052631577"/>
    <n v="38.414999999999999"/>
    <n v="2.0362488611219574"/>
  </r>
  <r>
    <d v="2024-01-06T00:00:00"/>
    <s v="Campaign 1"/>
    <x v="0"/>
    <x v="2"/>
    <x v="2"/>
    <n v="326"/>
    <n v="5"/>
    <n v="0"/>
    <n v="17.04"/>
    <n v="0"/>
    <n v="1.5337423312883436E-2"/>
    <n v="0"/>
    <n v="3.4079999999999999"/>
    <n v="0"/>
    <n v="0"/>
  </r>
  <r>
    <d v="2024-01-06T00:00:00"/>
    <s v="Campaign 1"/>
    <x v="1"/>
    <x v="0"/>
    <x v="0"/>
    <n v="2938"/>
    <n v="87"/>
    <n v="12"/>
    <n v="67.94"/>
    <n v="735.2"/>
    <n v="2.9611980939414567E-2"/>
    <n v="0.13793103448275862"/>
    <n v="0.78091954022988508"/>
    <n v="5.6616666666666662"/>
    <n v="10.821312923167502"/>
  </r>
  <r>
    <d v="2024-01-06T00:00:00"/>
    <s v="Campaign 1"/>
    <x v="1"/>
    <x v="0"/>
    <x v="1"/>
    <n v="561"/>
    <n v="13"/>
    <n v="0"/>
    <n v="20.05"/>
    <n v="0"/>
    <n v="2.3172905525846704E-2"/>
    <n v="0"/>
    <n v="1.5423076923076924"/>
    <n v="0"/>
    <n v="0"/>
  </r>
  <r>
    <d v="2024-01-06T00:00:00"/>
    <s v="Campaign 1"/>
    <x v="1"/>
    <x v="0"/>
    <x v="2"/>
    <n v="461"/>
    <n v="20"/>
    <n v="1"/>
    <n v="10.89"/>
    <n v="84.85"/>
    <n v="4.3383947939262472E-2"/>
    <n v="0.05"/>
    <n v="0.54449999999999998"/>
    <n v="10.89"/>
    <n v="7.7915518824609729"/>
  </r>
  <r>
    <d v="2024-01-06T00:00:00"/>
    <s v="Campaign 1"/>
    <x v="1"/>
    <x v="1"/>
    <x v="0"/>
    <n v="7055"/>
    <n v="47"/>
    <n v="1"/>
    <n v="472.41"/>
    <n v="93.28"/>
    <n v="6.6619418851878104E-3"/>
    <n v="2.1276595744680851E-2"/>
    <n v="10.051276595744682"/>
    <n v="472.41"/>
    <n v="0.19745560000846721"/>
  </r>
  <r>
    <d v="2024-01-06T00:00:00"/>
    <s v="Campaign 1"/>
    <x v="1"/>
    <x v="1"/>
    <x v="1"/>
    <n v="572"/>
    <n v="11"/>
    <n v="0"/>
    <n v="31.85"/>
    <n v="0"/>
    <n v="1.9230769230769232E-2"/>
    <n v="0"/>
    <n v="2.8954545454545455"/>
    <n v="0"/>
    <n v="0"/>
  </r>
  <r>
    <d v="2024-01-06T00:00:00"/>
    <s v="Campaign 1"/>
    <x v="1"/>
    <x v="1"/>
    <x v="2"/>
    <n v="146"/>
    <n v="1"/>
    <n v="0"/>
    <n v="5.19"/>
    <n v="0"/>
    <n v="6.8493150684931503E-3"/>
    <n v="0"/>
    <n v="5.19"/>
    <n v="0"/>
    <n v="0"/>
  </r>
  <r>
    <d v="2024-01-06T00:00:00"/>
    <s v="Campaign 1"/>
    <x v="1"/>
    <x v="2"/>
    <x v="0"/>
    <n v="5734"/>
    <n v="168"/>
    <n v="10"/>
    <n v="182.77"/>
    <n v="868.12"/>
    <n v="2.9298918730380187E-2"/>
    <n v="5.9523809523809521E-2"/>
    <n v="1.0879166666666666"/>
    <n v="18.277000000000001"/>
    <n v="4.7497948240958578"/>
  </r>
  <r>
    <d v="2024-01-06T00:00:00"/>
    <s v="Campaign 1"/>
    <x v="1"/>
    <x v="2"/>
    <x v="1"/>
    <n v="319"/>
    <n v="3"/>
    <n v="0"/>
    <n v="11.48"/>
    <n v="0"/>
    <n v="9.4043887147335428E-3"/>
    <n v="0"/>
    <n v="3.8266666666666667"/>
    <n v="0"/>
    <n v="0"/>
  </r>
  <r>
    <d v="2024-01-06T00:00:00"/>
    <s v="Campaign 1"/>
    <x v="1"/>
    <x v="2"/>
    <x v="2"/>
    <n v="119"/>
    <n v="3"/>
    <n v="0"/>
    <n v="5.92"/>
    <n v="0"/>
    <n v="2.5210084033613446E-2"/>
    <n v="0"/>
    <n v="1.9733333333333334"/>
    <n v="0"/>
    <n v="0"/>
  </r>
  <r>
    <d v="2024-01-06T00:00:00"/>
    <s v="Campaign 1"/>
    <x v="2"/>
    <x v="0"/>
    <x v="0"/>
    <n v="504"/>
    <n v="18"/>
    <n v="1"/>
    <n v="16.13"/>
    <n v="84.23"/>
    <n v="3.5714285714285712E-2"/>
    <n v="5.5555555555555552E-2"/>
    <n v="0.89611111111111108"/>
    <n v="16.13"/>
    <n v="5.2219466831990085"/>
  </r>
  <r>
    <d v="2024-01-06T00:00:00"/>
    <s v="Campaign 1"/>
    <x v="2"/>
    <x v="0"/>
    <x v="1"/>
    <n v="2809"/>
    <n v="77"/>
    <n v="9"/>
    <n v="161.31"/>
    <n v="718.04"/>
    <n v="2.741189035243859E-2"/>
    <n v="0.11688311688311688"/>
    <n v="2.0949350649350649"/>
    <n v="17.923333333333332"/>
    <n v="4.4513049407972227"/>
  </r>
  <r>
    <d v="2024-01-06T00:00:00"/>
    <s v="Campaign 1"/>
    <x v="2"/>
    <x v="0"/>
    <x v="2"/>
    <n v="1971"/>
    <n v="75"/>
    <n v="9"/>
    <n v="54.5"/>
    <n v="832.83"/>
    <n v="3.8051750380517502E-2"/>
    <n v="0.12"/>
    <n v="0.72666666666666668"/>
    <n v="6.0555555555555554"/>
    <n v="15.281284403669726"/>
  </r>
  <r>
    <d v="2024-01-06T00:00:00"/>
    <s v="Campaign 1"/>
    <x v="2"/>
    <x v="1"/>
    <x v="0"/>
    <n v="1489"/>
    <n v="28"/>
    <n v="0"/>
    <n v="83.53"/>
    <n v="0"/>
    <n v="1.880456682337139E-2"/>
    <n v="0"/>
    <n v="2.9832142857142858"/>
    <n v="0"/>
    <n v="0"/>
  </r>
  <r>
    <d v="2024-01-06T00:00:00"/>
    <s v="Campaign 1"/>
    <x v="2"/>
    <x v="1"/>
    <x v="1"/>
    <n v="3317"/>
    <n v="35"/>
    <n v="1"/>
    <n v="184.64"/>
    <n v="52.4"/>
    <n v="1.0551703346397347E-2"/>
    <n v="2.8571428571428571E-2"/>
    <n v="5.2754285714285709"/>
    <n v="184.64"/>
    <n v="0.28379549393414211"/>
  </r>
  <r>
    <d v="2024-01-06T00:00:00"/>
    <s v="Campaign 1"/>
    <x v="2"/>
    <x v="1"/>
    <x v="2"/>
    <n v="1686"/>
    <n v="11"/>
    <n v="0"/>
    <n v="53.91"/>
    <n v="0"/>
    <n v="6.5243179122182679E-3"/>
    <n v="0"/>
    <n v="4.9009090909090904"/>
    <n v="0"/>
    <n v="0"/>
  </r>
  <r>
    <d v="2024-01-06T00:00:00"/>
    <s v="Campaign 1"/>
    <x v="2"/>
    <x v="2"/>
    <x v="0"/>
    <n v="862"/>
    <n v="11"/>
    <n v="0"/>
    <n v="44.52"/>
    <n v="0"/>
    <n v="1.2761020881670533E-2"/>
    <n v="0"/>
    <n v="4.0472727272727278"/>
    <n v="0"/>
    <n v="0"/>
  </r>
  <r>
    <d v="2024-01-06T00:00:00"/>
    <s v="Campaign 1"/>
    <x v="2"/>
    <x v="2"/>
    <x v="1"/>
    <n v="2300"/>
    <n v="63"/>
    <n v="2"/>
    <n v="137.97999999999999"/>
    <n v="143.91"/>
    <n v="2.7391304347826086E-2"/>
    <n v="3.1746031746031744E-2"/>
    <n v="2.1901587301587302"/>
    <n v="68.989999999999995"/>
    <n v="1.0429772430787072"/>
  </r>
  <r>
    <d v="2024-01-06T00:00:00"/>
    <s v="Campaign 1"/>
    <x v="2"/>
    <x v="2"/>
    <x v="2"/>
    <n v="2798"/>
    <n v="78"/>
    <n v="4"/>
    <n v="132.56"/>
    <n v="287.75"/>
    <n v="2.7877055039313797E-2"/>
    <n v="5.128205128205128E-2"/>
    <n v="1.6994871794871795"/>
    <n v="33.14"/>
    <n v="2.1707151478575737"/>
  </r>
  <r>
    <d v="2024-01-07T00:00:00"/>
    <s v="Campaign 1"/>
    <x v="0"/>
    <x v="0"/>
    <x v="0"/>
    <n v="1996"/>
    <n v="53"/>
    <n v="7"/>
    <n v="80.38"/>
    <n v="540.24"/>
    <n v="2.6553106212424848E-2"/>
    <n v="0.13207547169811321"/>
    <n v="1.5166037735849056"/>
    <n v="11.482857142857142"/>
    <n v="6.7210748942523022"/>
  </r>
  <r>
    <d v="2024-01-07T00:00:00"/>
    <s v="Campaign 1"/>
    <x v="0"/>
    <x v="0"/>
    <x v="1"/>
    <n v="2843"/>
    <n v="76"/>
    <n v="7"/>
    <n v="120.66"/>
    <n v="466.49"/>
    <n v="2.673232500879353E-2"/>
    <n v="9.2105263157894732E-2"/>
    <n v="1.5876315789473683"/>
    <n v="17.237142857142857"/>
    <n v="3.8661528261229905"/>
  </r>
  <r>
    <d v="2024-01-07T00:00:00"/>
    <s v="Campaign 1"/>
    <x v="0"/>
    <x v="0"/>
    <x v="2"/>
    <n v="139"/>
    <n v="4"/>
    <n v="0"/>
    <n v="8.1999999999999993"/>
    <n v="0"/>
    <n v="2.8776978417266189E-2"/>
    <n v="0"/>
    <n v="2.0499999999999998"/>
    <n v="0"/>
    <n v="0"/>
  </r>
  <r>
    <d v="2024-01-07T00:00:00"/>
    <s v="Campaign 1"/>
    <x v="0"/>
    <x v="1"/>
    <x v="0"/>
    <n v="2517"/>
    <n v="40"/>
    <n v="1"/>
    <n v="171.79"/>
    <n v="87.62"/>
    <n v="1.5891934843067144E-2"/>
    <n v="2.5000000000000001E-2"/>
    <n v="4.2947499999999996"/>
    <n v="171.79"/>
    <n v="0.51004132953024051"/>
  </r>
  <r>
    <d v="2024-01-07T00:00:00"/>
    <s v="Campaign 1"/>
    <x v="0"/>
    <x v="1"/>
    <x v="1"/>
    <n v="2534"/>
    <n v="22"/>
    <n v="0"/>
    <n v="61.61"/>
    <n v="0"/>
    <n v="8.6819258089976328E-3"/>
    <n v="0"/>
    <n v="2.8004545454545453"/>
    <n v="0"/>
    <n v="0"/>
  </r>
  <r>
    <d v="2024-01-07T00:00:00"/>
    <s v="Campaign 1"/>
    <x v="0"/>
    <x v="1"/>
    <x v="2"/>
    <n v="310"/>
    <n v="3"/>
    <n v="0"/>
    <n v="8.52"/>
    <n v="0"/>
    <n v="9.6774193548387101E-3"/>
    <n v="0"/>
    <n v="2.84"/>
    <n v="0"/>
    <n v="0"/>
  </r>
  <r>
    <d v="2024-01-07T00:00:00"/>
    <s v="Campaign 1"/>
    <x v="0"/>
    <x v="2"/>
    <x v="0"/>
    <n v="3955"/>
    <n v="106"/>
    <n v="2"/>
    <n v="161.72"/>
    <n v="179.73"/>
    <n v="2.6801517067003792E-2"/>
    <n v="1.8867924528301886E-2"/>
    <n v="1.5256603773584905"/>
    <n v="80.86"/>
    <n v="1.1113653227801137"/>
  </r>
  <r>
    <d v="2024-01-07T00:00:00"/>
    <s v="Campaign 1"/>
    <x v="0"/>
    <x v="2"/>
    <x v="1"/>
    <n v="2614"/>
    <n v="38"/>
    <n v="2"/>
    <n v="145.32"/>
    <n v="164.11"/>
    <n v="1.4537107880642693E-2"/>
    <n v="5.2631578947368418E-2"/>
    <n v="3.8242105263157895"/>
    <n v="72.66"/>
    <n v="1.1293008532892927"/>
  </r>
  <r>
    <d v="2024-01-07T00:00:00"/>
    <s v="Campaign 1"/>
    <x v="0"/>
    <x v="2"/>
    <x v="2"/>
    <n v="427"/>
    <n v="9"/>
    <n v="0"/>
    <n v="21.37"/>
    <n v="0"/>
    <n v="2.1077283372365339E-2"/>
    <n v="0"/>
    <n v="2.3744444444444444"/>
    <n v="0"/>
    <n v="0"/>
  </r>
  <r>
    <d v="2024-01-07T00:00:00"/>
    <s v="Campaign 1"/>
    <x v="1"/>
    <x v="0"/>
    <x v="0"/>
    <n v="5583"/>
    <n v="189"/>
    <n v="27"/>
    <n v="166.23"/>
    <n v="2141.41"/>
    <n v="3.3852767329392797E-2"/>
    <n v="0.14285714285714285"/>
    <n v="0.87952380952380949"/>
    <n v="6.1566666666666663"/>
    <n v="12.882211393851891"/>
  </r>
  <r>
    <d v="2024-01-07T00:00:00"/>
    <s v="Campaign 1"/>
    <x v="1"/>
    <x v="0"/>
    <x v="1"/>
    <n v="728"/>
    <n v="16"/>
    <n v="1"/>
    <n v="40.69"/>
    <n v="79.650000000000006"/>
    <n v="2.197802197802198E-2"/>
    <n v="6.25E-2"/>
    <n v="2.5431249999999999"/>
    <n v="40.69"/>
    <n v="1.9574834111575328"/>
  </r>
  <r>
    <d v="2024-01-07T00:00:00"/>
    <s v="Campaign 1"/>
    <x v="1"/>
    <x v="0"/>
    <x v="2"/>
    <n v="227"/>
    <n v="10"/>
    <n v="1"/>
    <n v="5.42"/>
    <n v="82.57"/>
    <n v="4.405286343612335E-2"/>
    <n v="0.1"/>
    <n v="0.54200000000000004"/>
    <n v="5.42"/>
    <n v="15.23431734317343"/>
  </r>
  <r>
    <d v="2024-01-07T00:00:00"/>
    <s v="Campaign 1"/>
    <x v="1"/>
    <x v="1"/>
    <x v="0"/>
    <n v="6897"/>
    <n v="73"/>
    <n v="0"/>
    <n v="181.45"/>
    <n v="0"/>
    <n v="1.0584312019718718E-2"/>
    <n v="0"/>
    <n v="2.4856164383561641"/>
    <n v="0"/>
    <n v="0"/>
  </r>
  <r>
    <d v="2024-01-07T00:00:00"/>
    <s v="Campaign 1"/>
    <x v="1"/>
    <x v="1"/>
    <x v="1"/>
    <n v="910"/>
    <n v="17"/>
    <n v="0"/>
    <n v="25.43"/>
    <n v="0"/>
    <n v="1.8681318681318681E-2"/>
    <n v="0"/>
    <n v="1.4958823529411764"/>
    <n v="0"/>
    <n v="0"/>
  </r>
  <r>
    <d v="2024-01-07T00:00:00"/>
    <s v="Campaign 1"/>
    <x v="1"/>
    <x v="1"/>
    <x v="2"/>
    <n v="360"/>
    <n v="2"/>
    <n v="0"/>
    <n v="13.67"/>
    <n v="0"/>
    <n v="5.5555555555555558E-3"/>
    <n v="0"/>
    <n v="6.835"/>
    <n v="0"/>
    <n v="0"/>
  </r>
  <r>
    <d v="2024-01-07T00:00:00"/>
    <s v="Campaign 1"/>
    <x v="1"/>
    <x v="2"/>
    <x v="0"/>
    <n v="5757"/>
    <n v="125"/>
    <n v="5"/>
    <n v="145.55000000000001"/>
    <n v="333.8"/>
    <n v="2.171269758554803E-2"/>
    <n v="0.04"/>
    <n v="1.1644000000000001"/>
    <n v="29.110000000000003"/>
    <n v="2.2933699759532806"/>
  </r>
  <r>
    <d v="2024-01-07T00:00:00"/>
    <s v="Campaign 1"/>
    <x v="1"/>
    <x v="2"/>
    <x v="1"/>
    <n v="979"/>
    <n v="25"/>
    <n v="1"/>
    <n v="27.39"/>
    <n v="70.73"/>
    <n v="2.5536261491317672E-2"/>
    <n v="0.04"/>
    <n v="1.0956000000000001"/>
    <n v="27.39"/>
    <n v="2.5823293172690764"/>
  </r>
  <r>
    <d v="2024-01-07T00:00:00"/>
    <s v="Campaign 1"/>
    <x v="1"/>
    <x v="2"/>
    <x v="2"/>
    <n v="350"/>
    <n v="9"/>
    <n v="0"/>
    <n v="13.49"/>
    <n v="0"/>
    <n v="2.5714285714285714E-2"/>
    <n v="0"/>
    <n v="1.4988888888888889"/>
    <n v="0"/>
    <n v="0"/>
  </r>
  <r>
    <d v="2024-01-07T00:00:00"/>
    <s v="Campaign 1"/>
    <x v="2"/>
    <x v="0"/>
    <x v="0"/>
    <n v="1276"/>
    <n v="47"/>
    <n v="2"/>
    <n v="82.16"/>
    <n v="124.82"/>
    <n v="3.6833855799373039E-2"/>
    <n v="4.2553191489361701E-2"/>
    <n v="1.7480851063829788"/>
    <n v="41.08"/>
    <n v="1.5192307692307692"/>
  </r>
  <r>
    <d v="2024-01-07T00:00:00"/>
    <s v="Campaign 1"/>
    <x v="2"/>
    <x v="0"/>
    <x v="1"/>
    <n v="4060"/>
    <n v="141"/>
    <n v="12"/>
    <n v="261.74"/>
    <n v="817.44"/>
    <n v="3.4729064039408869E-2"/>
    <n v="8.5106382978723402E-2"/>
    <n v="1.8563120567375888"/>
    <n v="21.811666666666667"/>
    <n v="3.1230992588064495"/>
  </r>
  <r>
    <d v="2024-01-07T00:00:00"/>
    <s v="Campaign 1"/>
    <x v="2"/>
    <x v="0"/>
    <x v="2"/>
    <n v="1031"/>
    <n v="29"/>
    <n v="2"/>
    <n v="33.49"/>
    <n v="151.52000000000001"/>
    <n v="2.8128031037827354E-2"/>
    <n v="6.8965517241379309E-2"/>
    <n v="1.1548275862068966"/>
    <n v="16.745000000000001"/>
    <n v="4.5243356225739024"/>
  </r>
  <r>
    <d v="2024-01-07T00:00:00"/>
    <s v="Campaign 1"/>
    <x v="2"/>
    <x v="1"/>
    <x v="0"/>
    <n v="924"/>
    <n v="17"/>
    <n v="0"/>
    <n v="38.51"/>
    <n v="0"/>
    <n v="1.83982683982684E-2"/>
    <n v="0"/>
    <n v="2.2652941176470587"/>
    <n v="0"/>
    <n v="0"/>
  </r>
  <r>
    <d v="2024-01-07T00:00:00"/>
    <s v="Campaign 1"/>
    <x v="2"/>
    <x v="1"/>
    <x v="1"/>
    <n v="2862"/>
    <n v="22"/>
    <n v="0"/>
    <n v="105.63"/>
    <n v="0"/>
    <n v="7.6869322152341019E-3"/>
    <n v="0"/>
    <n v="4.8013636363636358"/>
    <n v="0"/>
    <n v="0"/>
  </r>
  <r>
    <d v="2024-01-07T00:00:00"/>
    <s v="Campaign 1"/>
    <x v="2"/>
    <x v="1"/>
    <x v="2"/>
    <n v="2241"/>
    <n v="18"/>
    <n v="0"/>
    <n v="72"/>
    <n v="0"/>
    <n v="8.0321285140562242E-3"/>
    <n v="0"/>
    <n v="4"/>
    <n v="0"/>
    <n v="0"/>
  </r>
  <r>
    <d v="2024-01-07T00:00:00"/>
    <s v="Campaign 1"/>
    <x v="2"/>
    <x v="2"/>
    <x v="0"/>
    <n v="714"/>
    <n v="12"/>
    <n v="0"/>
    <n v="35.36"/>
    <n v="0"/>
    <n v="1.680672268907563E-2"/>
    <n v="0"/>
    <n v="2.9466666666666668"/>
    <n v="0"/>
    <n v="0"/>
  </r>
  <r>
    <d v="2024-01-07T00:00:00"/>
    <s v="Campaign 1"/>
    <x v="2"/>
    <x v="2"/>
    <x v="1"/>
    <n v="4745"/>
    <n v="90"/>
    <n v="4"/>
    <n v="203.42"/>
    <n v="280.14999999999998"/>
    <n v="1.8967334035827187E-2"/>
    <n v="4.4444444444444446E-2"/>
    <n v="2.2602222222222221"/>
    <n v="50.854999999999997"/>
    <n v="1.3771998820175007"/>
  </r>
  <r>
    <d v="2024-01-07T00:00:00"/>
    <s v="Campaign 1"/>
    <x v="2"/>
    <x v="2"/>
    <x v="2"/>
    <n v="1850"/>
    <n v="46"/>
    <n v="1"/>
    <n v="70.36"/>
    <n v="53.78"/>
    <n v="2.4864864864864864E-2"/>
    <n v="2.1739130434782608E-2"/>
    <n v="1.5295652173913044"/>
    <n v="70.36"/>
    <n v="0.76435474701534967"/>
  </r>
  <r>
    <d v="2024-01-08T00:00:00"/>
    <s v="Campaign 1"/>
    <x v="0"/>
    <x v="0"/>
    <x v="0"/>
    <n v="3947"/>
    <n v="111"/>
    <n v="15"/>
    <n v="184.64"/>
    <n v="1350.56"/>
    <n v="2.8122624778312642E-2"/>
    <n v="0.13513513513513514"/>
    <n v="1.6634234234234233"/>
    <n v="12.309333333333333"/>
    <n v="7.3145580589254768"/>
  </r>
  <r>
    <d v="2024-01-08T00:00:00"/>
    <s v="Campaign 1"/>
    <x v="0"/>
    <x v="0"/>
    <x v="1"/>
    <n v="1027"/>
    <n v="25"/>
    <n v="3"/>
    <n v="54.23"/>
    <n v="154.06"/>
    <n v="2.4342745861733205E-2"/>
    <n v="0.12"/>
    <n v="2.1692"/>
    <n v="18.076666666666664"/>
    <n v="2.840862990964411"/>
  </r>
  <r>
    <d v="2024-01-08T00:00:00"/>
    <s v="Campaign 1"/>
    <x v="0"/>
    <x v="0"/>
    <x v="2"/>
    <n v="429"/>
    <n v="11"/>
    <n v="0"/>
    <n v="19.64"/>
    <n v="0"/>
    <n v="2.564102564102564E-2"/>
    <n v="0"/>
    <n v="1.7854545454545454"/>
    <n v="0"/>
    <n v="0"/>
  </r>
  <r>
    <d v="2024-01-08T00:00:00"/>
    <s v="Campaign 1"/>
    <x v="0"/>
    <x v="1"/>
    <x v="0"/>
    <n v="4952"/>
    <n v="84"/>
    <n v="1"/>
    <n v="260.10000000000002"/>
    <n v="61.91"/>
    <n v="1.6962843295638127E-2"/>
    <n v="1.1904761904761904E-2"/>
    <n v="3.0964285714285715"/>
    <n v="260.10000000000002"/>
    <n v="0.23802383698577467"/>
  </r>
  <r>
    <d v="2024-01-08T00:00:00"/>
    <s v="Campaign 1"/>
    <x v="0"/>
    <x v="1"/>
    <x v="1"/>
    <n v="2071"/>
    <n v="41"/>
    <n v="1"/>
    <n v="123.31"/>
    <n v="98.13"/>
    <n v="1.9797199420569771E-2"/>
    <n v="2.4390243902439025E-2"/>
    <n v="3.0075609756097563"/>
    <n v="123.31"/>
    <n v="0.79579920525504821"/>
  </r>
  <r>
    <d v="2024-01-08T00:00:00"/>
    <s v="Campaign 1"/>
    <x v="0"/>
    <x v="1"/>
    <x v="2"/>
    <n v="299"/>
    <n v="4"/>
    <n v="0"/>
    <n v="10.8"/>
    <n v="0"/>
    <n v="1.3377926421404682E-2"/>
    <n v="0"/>
    <n v="2.7"/>
    <n v="0"/>
    <n v="0"/>
  </r>
  <r>
    <d v="2024-01-08T00:00:00"/>
    <s v="Campaign 1"/>
    <x v="0"/>
    <x v="2"/>
    <x v="0"/>
    <n v="4575"/>
    <n v="103"/>
    <n v="6"/>
    <n v="281.07"/>
    <n v="336.83"/>
    <n v="2.2513661202185793E-2"/>
    <n v="5.8252427184466021E-2"/>
    <n v="2.7288349514563106"/>
    <n v="46.844999999999999"/>
    <n v="1.1983847440139466"/>
  </r>
  <r>
    <d v="2024-01-08T00:00:00"/>
    <s v="Campaign 1"/>
    <x v="0"/>
    <x v="2"/>
    <x v="1"/>
    <n v="1457"/>
    <n v="31"/>
    <n v="1"/>
    <n v="92.46"/>
    <n v="90.87"/>
    <n v="2.1276595744680851E-2"/>
    <n v="3.2258064516129031E-2"/>
    <n v="2.9825806451612902"/>
    <n v="92.46"/>
    <n v="0.98280337443218702"/>
  </r>
  <r>
    <d v="2024-01-08T00:00:00"/>
    <s v="Campaign 1"/>
    <x v="0"/>
    <x v="2"/>
    <x v="2"/>
    <n v="311"/>
    <n v="4"/>
    <n v="0"/>
    <n v="15.45"/>
    <n v="0"/>
    <n v="1.2861736334405145E-2"/>
    <n v="0"/>
    <n v="3.8624999999999998"/>
    <n v="0"/>
    <n v="0"/>
  </r>
  <r>
    <d v="2024-01-08T00:00:00"/>
    <s v="Campaign 1"/>
    <x v="1"/>
    <x v="0"/>
    <x v="0"/>
    <n v="2902"/>
    <n v="93"/>
    <n v="9"/>
    <n v="123.81"/>
    <n v="582.51"/>
    <n v="3.2046864231564436E-2"/>
    <n v="9.6774193548387094E-2"/>
    <n v="1.3312903225806452"/>
    <n v="13.756666666666668"/>
    <n v="4.7048703658832078"/>
  </r>
  <r>
    <d v="2024-01-08T00:00:00"/>
    <s v="Campaign 1"/>
    <x v="1"/>
    <x v="0"/>
    <x v="1"/>
    <n v="676"/>
    <n v="29"/>
    <n v="1"/>
    <n v="32.81"/>
    <n v="99.27"/>
    <n v="4.2899408284023666E-2"/>
    <n v="3.4482758620689655E-2"/>
    <n v="1.1313793103448277"/>
    <n v="32.81"/>
    <n v="3.0256019506248091"/>
  </r>
  <r>
    <d v="2024-01-08T00:00:00"/>
    <s v="Campaign 1"/>
    <x v="1"/>
    <x v="0"/>
    <x v="2"/>
    <n v="413"/>
    <n v="18"/>
    <n v="1"/>
    <n v="9.84"/>
    <n v="63.43"/>
    <n v="4.3583535108958835E-2"/>
    <n v="5.5555555555555552E-2"/>
    <n v="0.54666666666666663"/>
    <n v="9.84"/>
    <n v="6.446138211382114"/>
  </r>
  <r>
    <d v="2024-01-08T00:00:00"/>
    <s v="Campaign 1"/>
    <x v="1"/>
    <x v="1"/>
    <x v="0"/>
    <n v="3799"/>
    <n v="58"/>
    <n v="1"/>
    <n v="124.31"/>
    <n v="82.25"/>
    <n v="1.5267175572519083E-2"/>
    <n v="1.7241379310344827E-2"/>
    <n v="2.1432758620689656"/>
    <n v="124.31"/>
    <n v="0.66165232081087599"/>
  </r>
  <r>
    <d v="2024-01-08T00:00:00"/>
    <s v="Campaign 1"/>
    <x v="1"/>
    <x v="1"/>
    <x v="1"/>
    <n v="496"/>
    <n v="9"/>
    <n v="0"/>
    <n v="15.17"/>
    <n v="0"/>
    <n v="1.8145161290322582E-2"/>
    <n v="0"/>
    <n v="1.6855555555555555"/>
    <n v="0"/>
    <n v="0"/>
  </r>
  <r>
    <d v="2024-01-08T00:00:00"/>
    <s v="Campaign 1"/>
    <x v="1"/>
    <x v="1"/>
    <x v="2"/>
    <n v="87"/>
    <n v="1"/>
    <n v="0"/>
    <n v="5.19"/>
    <n v="0"/>
    <n v="1.1494252873563218E-2"/>
    <n v="0"/>
    <n v="5.19"/>
    <n v="0"/>
    <n v="0"/>
  </r>
  <r>
    <d v="2024-01-08T00:00:00"/>
    <s v="Campaign 1"/>
    <x v="1"/>
    <x v="2"/>
    <x v="0"/>
    <n v="6092"/>
    <n v="110"/>
    <n v="5"/>
    <n v="338.71"/>
    <n v="276.64"/>
    <n v="1.8056467498358503E-2"/>
    <n v="4.5454545454545456E-2"/>
    <n v="3.079181818181818"/>
    <n v="67.74199999999999"/>
    <n v="0.81674588881343924"/>
  </r>
  <r>
    <d v="2024-01-08T00:00:00"/>
    <s v="Campaign 1"/>
    <x v="1"/>
    <x v="2"/>
    <x v="1"/>
    <n v="420"/>
    <n v="5"/>
    <n v="0"/>
    <n v="26.29"/>
    <n v="0"/>
    <n v="1.1904761904761904E-2"/>
    <n v="0"/>
    <n v="5.258"/>
    <n v="0"/>
    <n v="0"/>
  </r>
  <r>
    <d v="2024-01-08T00:00:00"/>
    <s v="Campaign 1"/>
    <x v="1"/>
    <x v="2"/>
    <x v="2"/>
    <n v="183"/>
    <n v="4"/>
    <n v="0"/>
    <n v="8.93"/>
    <n v="0"/>
    <n v="2.185792349726776E-2"/>
    <n v="0"/>
    <n v="2.2324999999999999"/>
    <n v="0"/>
    <n v="0"/>
  </r>
  <r>
    <d v="2024-01-08T00:00:00"/>
    <s v="Campaign 1"/>
    <x v="2"/>
    <x v="0"/>
    <x v="0"/>
    <n v="990"/>
    <n v="31"/>
    <n v="3"/>
    <n v="24.65"/>
    <n v="174.94"/>
    <n v="3.1313131313131314E-2"/>
    <n v="9.6774193548387094E-2"/>
    <n v="0.79516129032258065"/>
    <n v="8.2166666666666668"/>
    <n v="7.0969574036511158"/>
  </r>
  <r>
    <d v="2024-01-08T00:00:00"/>
    <s v="Campaign 1"/>
    <x v="2"/>
    <x v="0"/>
    <x v="1"/>
    <n v="2693"/>
    <n v="68"/>
    <n v="4"/>
    <n v="155.97999999999999"/>
    <n v="213.65"/>
    <n v="2.525064983290011E-2"/>
    <n v="5.8823529411764705E-2"/>
    <n v="2.2938235294117644"/>
    <n v="38.994999999999997"/>
    <n v="1.3697268880625721"/>
  </r>
  <r>
    <d v="2024-01-08T00:00:00"/>
    <s v="Campaign 1"/>
    <x v="2"/>
    <x v="0"/>
    <x v="2"/>
    <n v="2925"/>
    <n v="83"/>
    <n v="7"/>
    <n v="162.5"/>
    <n v="453.99"/>
    <n v="2.8376068376068375E-2"/>
    <n v="8.4337349397590355E-2"/>
    <n v="1.9578313253012047"/>
    <n v="23.214285714285715"/>
    <n v="2.7937846153846153"/>
  </r>
  <r>
    <d v="2024-01-08T00:00:00"/>
    <s v="Campaign 1"/>
    <x v="2"/>
    <x v="1"/>
    <x v="0"/>
    <n v="1125"/>
    <n v="21"/>
    <n v="0"/>
    <n v="74.55"/>
    <n v="0"/>
    <n v="1.8666666666666668E-2"/>
    <n v="0"/>
    <n v="3.55"/>
    <n v="0"/>
    <n v="0"/>
  </r>
  <r>
    <d v="2024-01-08T00:00:00"/>
    <s v="Campaign 1"/>
    <x v="2"/>
    <x v="1"/>
    <x v="1"/>
    <n v="5739"/>
    <n v="47"/>
    <n v="0"/>
    <n v="199.36"/>
    <n v="0"/>
    <n v="8.1895800662136267E-3"/>
    <n v="0"/>
    <n v="4.2417021276595746"/>
    <n v="0"/>
    <n v="0"/>
  </r>
  <r>
    <d v="2024-01-08T00:00:00"/>
    <s v="Campaign 1"/>
    <x v="2"/>
    <x v="1"/>
    <x v="2"/>
    <n v="2781"/>
    <n v="49"/>
    <n v="2"/>
    <n v="82.98"/>
    <n v="162.33000000000001"/>
    <n v="1.7619561308881697E-2"/>
    <n v="4.0816326530612242E-2"/>
    <n v="1.6934693877551021"/>
    <n v="41.49"/>
    <n v="1.9562545191612437"/>
  </r>
  <r>
    <d v="2024-01-08T00:00:00"/>
    <s v="Campaign 1"/>
    <x v="2"/>
    <x v="2"/>
    <x v="0"/>
    <n v="1236"/>
    <n v="14"/>
    <n v="0"/>
    <n v="69.17"/>
    <n v="0"/>
    <n v="1.1326860841423949E-2"/>
    <n v="0"/>
    <n v="4.9407142857142858"/>
    <n v="0"/>
    <n v="0"/>
  </r>
  <r>
    <d v="2024-01-08T00:00:00"/>
    <s v="Campaign 1"/>
    <x v="2"/>
    <x v="2"/>
    <x v="1"/>
    <n v="2469"/>
    <n v="54"/>
    <n v="2"/>
    <n v="64.8"/>
    <n v="107.78"/>
    <n v="2.187120291616039E-2"/>
    <n v="3.7037037037037035E-2"/>
    <n v="1.2"/>
    <n v="32.4"/>
    <n v="1.6632716049382716"/>
  </r>
  <r>
    <d v="2024-01-08T00:00:00"/>
    <s v="Campaign 1"/>
    <x v="2"/>
    <x v="2"/>
    <x v="2"/>
    <n v="1053"/>
    <n v="25"/>
    <n v="0"/>
    <n v="52.31"/>
    <n v="0"/>
    <n v="2.3741690408357077E-2"/>
    <n v="0"/>
    <n v="2.0924"/>
    <n v="0"/>
    <n v="0"/>
  </r>
  <r>
    <d v="2024-01-09T00:00:00"/>
    <s v="Campaign 1"/>
    <x v="0"/>
    <x v="0"/>
    <x v="0"/>
    <n v="3057"/>
    <n v="135"/>
    <n v="19"/>
    <n v="179.72"/>
    <n v="1606.03"/>
    <n v="4.4160942100098133E-2"/>
    <n v="0.14074074074074075"/>
    <n v="1.3312592592592591"/>
    <n v="9.4589473684210521"/>
    <n v="8.9362897841086131"/>
  </r>
  <r>
    <d v="2024-01-09T00:00:00"/>
    <s v="Campaign 1"/>
    <x v="0"/>
    <x v="0"/>
    <x v="1"/>
    <n v="3808"/>
    <n v="97"/>
    <n v="10"/>
    <n v="238.23"/>
    <n v="866.11"/>
    <n v="2.5472689075630252E-2"/>
    <n v="0.10309278350515463"/>
    <n v="2.4559793814432989"/>
    <n v="23.823"/>
    <n v="3.6356042479956345"/>
  </r>
  <r>
    <d v="2024-01-09T00:00:00"/>
    <s v="Campaign 1"/>
    <x v="0"/>
    <x v="0"/>
    <x v="2"/>
    <n v="380"/>
    <n v="16"/>
    <n v="1"/>
    <n v="19.690000000000001"/>
    <n v="99.03"/>
    <n v="4.2105263157894736E-2"/>
    <n v="6.25E-2"/>
    <n v="1.2306250000000001"/>
    <n v="19.690000000000001"/>
    <n v="5.0294565769426098"/>
  </r>
  <r>
    <d v="2024-01-09T00:00:00"/>
    <s v="Campaign 1"/>
    <x v="0"/>
    <x v="1"/>
    <x v="0"/>
    <n v="4804"/>
    <n v="59"/>
    <n v="1"/>
    <n v="325.68"/>
    <n v="97.2"/>
    <n v="1.2281432139883431E-2"/>
    <n v="1.6949152542372881E-2"/>
    <n v="5.5200000000000005"/>
    <n v="325.68"/>
    <n v="0.2984524686809138"/>
  </r>
  <r>
    <d v="2024-01-09T00:00:00"/>
    <s v="Campaign 1"/>
    <x v="0"/>
    <x v="1"/>
    <x v="1"/>
    <n v="1023"/>
    <n v="5"/>
    <n v="0"/>
    <n v="69.900000000000006"/>
    <n v="0"/>
    <n v="4.8875855327468231E-3"/>
    <n v="0"/>
    <n v="13.98"/>
    <n v="0"/>
    <n v="0"/>
  </r>
  <r>
    <d v="2024-01-09T00:00:00"/>
    <s v="Campaign 1"/>
    <x v="0"/>
    <x v="1"/>
    <x v="2"/>
    <n v="92"/>
    <n v="1"/>
    <n v="0"/>
    <n v="5.01"/>
    <n v="0"/>
    <n v="1.0869565217391304E-2"/>
    <n v="0"/>
    <n v="5.01"/>
    <n v="0"/>
    <n v="0"/>
  </r>
  <r>
    <d v="2024-01-09T00:00:00"/>
    <s v="Campaign 1"/>
    <x v="0"/>
    <x v="2"/>
    <x v="0"/>
    <n v="4915"/>
    <n v="60"/>
    <n v="2"/>
    <n v="290.13"/>
    <n v="174.51"/>
    <n v="1.2207527975584944E-2"/>
    <n v="3.3333333333333333E-2"/>
    <n v="4.8354999999999997"/>
    <n v="145.065"/>
    <n v="0.60148898769517112"/>
  </r>
  <r>
    <d v="2024-01-09T00:00:00"/>
    <s v="Campaign 1"/>
    <x v="0"/>
    <x v="2"/>
    <x v="1"/>
    <n v="2209"/>
    <n v="59"/>
    <n v="2"/>
    <n v="133.79"/>
    <n v="103.7"/>
    <n v="2.6708918062471707E-2"/>
    <n v="3.3898305084745763E-2"/>
    <n v="2.2676271186440675"/>
    <n v="66.894999999999996"/>
    <n v="0.77509529860228721"/>
  </r>
  <r>
    <d v="2024-01-09T00:00:00"/>
    <s v="Campaign 1"/>
    <x v="0"/>
    <x v="2"/>
    <x v="2"/>
    <n v="129"/>
    <n v="2"/>
    <n v="0"/>
    <n v="5.79"/>
    <n v="0"/>
    <n v="1.5503875968992248E-2"/>
    <n v="0"/>
    <n v="2.895"/>
    <n v="0"/>
    <n v="0"/>
  </r>
  <r>
    <d v="2024-01-09T00:00:00"/>
    <s v="Campaign 1"/>
    <x v="1"/>
    <x v="0"/>
    <x v="0"/>
    <n v="3991"/>
    <n v="132"/>
    <n v="11"/>
    <n v="195.03"/>
    <n v="992.19"/>
    <n v="3.3074417439238286E-2"/>
    <n v="8.3333333333333329E-2"/>
    <n v="1.4775"/>
    <n v="17.73"/>
    <n v="5.0873711736655904"/>
  </r>
  <r>
    <d v="2024-01-09T00:00:00"/>
    <s v="Campaign 1"/>
    <x v="1"/>
    <x v="0"/>
    <x v="1"/>
    <n v="936"/>
    <n v="37"/>
    <n v="4"/>
    <n v="43.52"/>
    <n v="285.36"/>
    <n v="3.9529914529914528E-2"/>
    <n v="0.10810810810810811"/>
    <n v="1.1762162162162162"/>
    <n v="10.88"/>
    <n v="6.5569852941176467"/>
  </r>
  <r>
    <d v="2024-01-09T00:00:00"/>
    <s v="Campaign 1"/>
    <x v="1"/>
    <x v="0"/>
    <x v="2"/>
    <n v="103"/>
    <n v="2"/>
    <n v="0"/>
    <n v="6.43"/>
    <n v="0"/>
    <n v="1.9417475728155338E-2"/>
    <n v="0"/>
    <n v="3.2149999999999999"/>
    <n v="0"/>
    <n v="0"/>
  </r>
  <r>
    <d v="2024-01-09T00:00:00"/>
    <s v="Campaign 1"/>
    <x v="1"/>
    <x v="1"/>
    <x v="0"/>
    <n v="7498"/>
    <n v="96"/>
    <n v="4"/>
    <n v="443.74"/>
    <n v="399.59"/>
    <n v="1.2803414243798347E-2"/>
    <n v="4.1666666666666664E-2"/>
    <n v="4.6222916666666665"/>
    <n v="110.935"/>
    <n v="0.90050480010817135"/>
  </r>
  <r>
    <d v="2024-01-09T00:00:00"/>
    <s v="Campaign 1"/>
    <x v="1"/>
    <x v="1"/>
    <x v="1"/>
    <n v="264"/>
    <n v="4"/>
    <n v="0"/>
    <n v="11.8"/>
    <n v="0"/>
    <n v="1.5151515151515152E-2"/>
    <n v="0"/>
    <n v="2.95"/>
    <n v="0"/>
    <n v="0"/>
  </r>
  <r>
    <d v="2024-01-09T00:00:00"/>
    <s v="Campaign 1"/>
    <x v="1"/>
    <x v="1"/>
    <x v="2"/>
    <n v="269"/>
    <n v="2"/>
    <n v="0"/>
    <n v="7.25"/>
    <n v="0"/>
    <n v="7.4349442379182153E-3"/>
    <n v="0"/>
    <n v="3.625"/>
    <n v="0"/>
    <n v="0"/>
  </r>
  <r>
    <d v="2024-01-09T00:00:00"/>
    <s v="Campaign 1"/>
    <x v="1"/>
    <x v="2"/>
    <x v="0"/>
    <n v="4717"/>
    <n v="116"/>
    <n v="3"/>
    <n v="131.24"/>
    <n v="203.19"/>
    <n v="2.459190163239347E-2"/>
    <n v="2.5862068965517241E-2"/>
    <n v="1.1313793103448277"/>
    <n v="43.74666666666667"/>
    <n v="1.548232246266382"/>
  </r>
  <r>
    <d v="2024-01-09T00:00:00"/>
    <s v="Campaign 1"/>
    <x v="1"/>
    <x v="2"/>
    <x v="1"/>
    <n v="411"/>
    <n v="9"/>
    <n v="0"/>
    <n v="14.54"/>
    <n v="0"/>
    <n v="2.1897810218978103E-2"/>
    <n v="0"/>
    <n v="1.6155555555555554"/>
    <n v="0"/>
    <n v="0"/>
  </r>
  <r>
    <d v="2024-01-09T00:00:00"/>
    <s v="Campaign 1"/>
    <x v="1"/>
    <x v="2"/>
    <x v="2"/>
    <n v="342"/>
    <n v="4"/>
    <n v="0"/>
    <n v="9.75"/>
    <n v="0"/>
    <n v="1.1695906432748537E-2"/>
    <n v="0"/>
    <n v="2.4375"/>
    <n v="0"/>
    <n v="0"/>
  </r>
  <r>
    <d v="2024-01-09T00:00:00"/>
    <s v="Campaign 1"/>
    <x v="2"/>
    <x v="0"/>
    <x v="0"/>
    <n v="1414"/>
    <n v="61"/>
    <n v="3"/>
    <n v="59.1"/>
    <n v="281.87"/>
    <n v="4.3140028288543138E-2"/>
    <n v="4.9180327868852458E-2"/>
    <n v="0.9688524590163935"/>
    <n v="19.7"/>
    <n v="4.7693739424703887"/>
  </r>
  <r>
    <d v="2024-01-09T00:00:00"/>
    <s v="Campaign 1"/>
    <x v="2"/>
    <x v="0"/>
    <x v="1"/>
    <n v="4710"/>
    <n v="179"/>
    <n v="25"/>
    <n v="319.62"/>
    <n v="2179.19"/>
    <n v="3.800424628450106E-2"/>
    <n v="0.13966480446927373"/>
    <n v="1.785586592178771"/>
    <n v="12.784800000000001"/>
    <n v="6.8180652024278832"/>
  </r>
  <r>
    <d v="2024-01-09T00:00:00"/>
    <s v="Campaign 1"/>
    <x v="2"/>
    <x v="0"/>
    <x v="2"/>
    <n v="1385"/>
    <n v="37"/>
    <n v="5"/>
    <n v="72.540000000000006"/>
    <n v="401.93"/>
    <n v="2.6714801444043323E-2"/>
    <n v="0.13513513513513514"/>
    <n v="1.9605405405405407"/>
    <n v="14.508000000000001"/>
    <n v="5.5408050730631375"/>
  </r>
  <r>
    <d v="2024-01-09T00:00:00"/>
    <s v="Campaign 1"/>
    <x v="2"/>
    <x v="1"/>
    <x v="0"/>
    <n v="1258"/>
    <n v="8"/>
    <n v="0"/>
    <n v="50.67"/>
    <n v="0"/>
    <n v="6.3593004769475362E-3"/>
    <n v="0"/>
    <n v="6.3337500000000002"/>
    <n v="0"/>
    <n v="0"/>
  </r>
  <r>
    <d v="2024-01-09T00:00:00"/>
    <s v="Campaign 1"/>
    <x v="2"/>
    <x v="1"/>
    <x v="1"/>
    <n v="3276"/>
    <n v="54"/>
    <n v="1"/>
    <n v="83.25"/>
    <n v="98.46"/>
    <n v="1.6483516483516484E-2"/>
    <n v="1.8518518518518517E-2"/>
    <n v="1.5416666666666667"/>
    <n v="83.25"/>
    <n v="1.1827027027027026"/>
  </r>
  <r>
    <d v="2024-01-09T00:00:00"/>
    <s v="Campaign 1"/>
    <x v="2"/>
    <x v="1"/>
    <x v="2"/>
    <n v="2368"/>
    <n v="30"/>
    <n v="1"/>
    <n v="110.59"/>
    <n v="63.01"/>
    <n v="1.266891891891892E-2"/>
    <n v="3.3333333333333333E-2"/>
    <n v="3.6863333333333332"/>
    <n v="110.59"/>
    <n v="0.56976218464598971"/>
  </r>
  <r>
    <d v="2024-01-09T00:00:00"/>
    <s v="Campaign 1"/>
    <x v="2"/>
    <x v="2"/>
    <x v="0"/>
    <n v="709"/>
    <n v="17"/>
    <n v="1"/>
    <n v="21.14"/>
    <n v="90.79"/>
    <n v="2.3977433004231313E-2"/>
    <n v="5.8823529411764705E-2"/>
    <n v="1.243529411764706"/>
    <n v="21.14"/>
    <n v="4.2947019867549674"/>
  </r>
  <r>
    <d v="2024-01-09T00:00:00"/>
    <s v="Campaign 1"/>
    <x v="2"/>
    <x v="2"/>
    <x v="1"/>
    <n v="4034"/>
    <n v="90"/>
    <n v="5"/>
    <n v="98.34"/>
    <n v="473.73"/>
    <n v="2.2310361923648984E-2"/>
    <n v="5.5555555555555552E-2"/>
    <n v="1.0926666666666667"/>
    <n v="19.667999999999999"/>
    <n v="4.8172666259914578"/>
  </r>
  <r>
    <d v="2024-01-09T00:00:00"/>
    <s v="Campaign 1"/>
    <x v="2"/>
    <x v="2"/>
    <x v="2"/>
    <n v="1690"/>
    <n v="19"/>
    <n v="1"/>
    <n v="58.97"/>
    <n v="56.48"/>
    <n v="1.1242603550295858E-2"/>
    <n v="5.2631578947368418E-2"/>
    <n v="3.1036842105263158"/>
    <n v="58.97"/>
    <n v="0.95777513990164487"/>
  </r>
  <r>
    <d v="2024-01-10T00:00:00"/>
    <s v="Campaign 1"/>
    <x v="0"/>
    <x v="0"/>
    <x v="0"/>
    <n v="2109"/>
    <n v="102"/>
    <n v="13"/>
    <n v="125.86"/>
    <n v="1075.9100000000001"/>
    <n v="4.8364153627311522E-2"/>
    <n v="0.12745098039215685"/>
    <n v="1.2339215686274509"/>
    <n v="9.6815384615384623"/>
    <n v="8.5484665501350712"/>
  </r>
  <r>
    <d v="2024-01-10T00:00:00"/>
    <s v="Campaign 1"/>
    <x v="0"/>
    <x v="0"/>
    <x v="1"/>
    <n v="1709"/>
    <n v="38"/>
    <n v="3"/>
    <n v="67.94"/>
    <n v="188.96"/>
    <n v="2.2235225277940317E-2"/>
    <n v="7.8947368421052627E-2"/>
    <n v="1.7878947368421052"/>
    <n v="22.646666666666665"/>
    <n v="2.7812775978804831"/>
  </r>
  <r>
    <d v="2024-01-10T00:00:00"/>
    <s v="Campaign 1"/>
    <x v="0"/>
    <x v="0"/>
    <x v="2"/>
    <n v="500"/>
    <n v="10"/>
    <n v="1"/>
    <n v="33.31"/>
    <n v="55.47"/>
    <n v="0.02"/>
    <n v="0.1"/>
    <n v="3.3310000000000004"/>
    <n v="33.31"/>
    <n v="1.665265685980186"/>
  </r>
  <r>
    <d v="2024-01-10T00:00:00"/>
    <s v="Campaign 1"/>
    <x v="0"/>
    <x v="1"/>
    <x v="0"/>
    <n v="1897"/>
    <n v="11"/>
    <n v="0"/>
    <n v="86.03"/>
    <n v="0"/>
    <n v="5.7986294148655772E-3"/>
    <n v="0"/>
    <n v="7.8209090909090913"/>
    <n v="0"/>
    <n v="0"/>
  </r>
  <r>
    <d v="2024-01-10T00:00:00"/>
    <s v="Campaign 1"/>
    <x v="0"/>
    <x v="1"/>
    <x v="1"/>
    <n v="2198"/>
    <n v="40"/>
    <n v="1"/>
    <n v="116.38"/>
    <n v="77.19"/>
    <n v="1.8198362147406732E-2"/>
    <n v="2.5000000000000001E-2"/>
    <n v="2.9095"/>
    <n v="116.38"/>
    <n v="0.66325829180271523"/>
  </r>
  <r>
    <d v="2024-01-10T00:00:00"/>
    <s v="Campaign 1"/>
    <x v="0"/>
    <x v="1"/>
    <x v="2"/>
    <n v="424"/>
    <n v="6"/>
    <n v="0"/>
    <n v="26.43"/>
    <n v="0"/>
    <n v="1.4150943396226415E-2"/>
    <n v="0"/>
    <n v="4.4050000000000002"/>
    <n v="0"/>
    <n v="0"/>
  </r>
  <r>
    <d v="2024-01-10T00:00:00"/>
    <s v="Campaign 1"/>
    <x v="0"/>
    <x v="2"/>
    <x v="0"/>
    <n v="4857"/>
    <n v="132"/>
    <n v="8"/>
    <n v="295.92"/>
    <n v="678.99"/>
    <n v="2.7177269919703522E-2"/>
    <n v="6.0606060606060608E-2"/>
    <n v="2.2418181818181822"/>
    <n v="36.99"/>
    <n v="2.2945052716950527"/>
  </r>
  <r>
    <d v="2024-01-10T00:00:00"/>
    <s v="Campaign 1"/>
    <x v="0"/>
    <x v="2"/>
    <x v="1"/>
    <n v="3644"/>
    <n v="44"/>
    <n v="2"/>
    <n v="114.47"/>
    <n v="188.16"/>
    <n v="1.2074643249176729E-2"/>
    <n v="4.5454545454545456E-2"/>
    <n v="2.6015909090909091"/>
    <n v="57.234999999999999"/>
    <n v="1.6437494540054163"/>
  </r>
  <r>
    <d v="2024-01-10T00:00:00"/>
    <s v="Campaign 1"/>
    <x v="0"/>
    <x v="2"/>
    <x v="2"/>
    <n v="328"/>
    <n v="8"/>
    <n v="0"/>
    <n v="19.82"/>
    <n v="0"/>
    <n v="2.4390243902439025E-2"/>
    <n v="0"/>
    <n v="2.4775"/>
    <n v="0"/>
    <n v="0"/>
  </r>
  <r>
    <d v="2024-01-10T00:00:00"/>
    <s v="Campaign 1"/>
    <x v="1"/>
    <x v="0"/>
    <x v="0"/>
    <n v="5753"/>
    <n v="154"/>
    <n v="21"/>
    <n v="131.37"/>
    <n v="1633.99"/>
    <n v="2.676864244741874E-2"/>
    <n v="0.13636363636363635"/>
    <n v="0.85305194805194806"/>
    <n v="6.2557142857142862"/>
    <n v="12.438075664154677"/>
  </r>
  <r>
    <d v="2024-01-10T00:00:00"/>
    <s v="Campaign 1"/>
    <x v="1"/>
    <x v="0"/>
    <x v="1"/>
    <n v="544"/>
    <n v="19"/>
    <n v="0"/>
    <n v="19.5"/>
    <n v="0"/>
    <n v="3.4926470588235295E-2"/>
    <n v="0"/>
    <n v="1.0263157894736843"/>
    <n v="0"/>
    <n v="0"/>
  </r>
  <r>
    <d v="2024-01-10T00:00:00"/>
    <s v="Campaign 1"/>
    <x v="1"/>
    <x v="0"/>
    <x v="2"/>
    <n v="106"/>
    <n v="3"/>
    <n v="0"/>
    <n v="4.24"/>
    <n v="0"/>
    <n v="2.8301886792452831E-2"/>
    <n v="0"/>
    <n v="1.4133333333333333"/>
    <n v="0"/>
    <n v="0"/>
  </r>
  <r>
    <d v="2024-01-10T00:00:00"/>
    <s v="Campaign 1"/>
    <x v="1"/>
    <x v="1"/>
    <x v="0"/>
    <n v="3003"/>
    <n v="19"/>
    <n v="0"/>
    <n v="142.49"/>
    <n v="0"/>
    <n v="6.327006327006327E-3"/>
    <n v="0"/>
    <n v="7.4994736842105265"/>
    <n v="0"/>
    <n v="0"/>
  </r>
  <r>
    <d v="2024-01-10T00:00:00"/>
    <s v="Campaign 1"/>
    <x v="1"/>
    <x v="1"/>
    <x v="1"/>
    <n v="967"/>
    <n v="14"/>
    <n v="0"/>
    <n v="26.57"/>
    <n v="0"/>
    <n v="1.4477766287487074E-2"/>
    <n v="0"/>
    <n v="1.8978571428571429"/>
    <n v="0"/>
    <n v="0"/>
  </r>
  <r>
    <d v="2024-01-10T00:00:00"/>
    <s v="Campaign 1"/>
    <x v="1"/>
    <x v="1"/>
    <x v="2"/>
    <n v="481"/>
    <n v="7"/>
    <n v="0"/>
    <n v="14.63"/>
    <n v="0"/>
    <n v="1.4553014553014554E-2"/>
    <n v="0"/>
    <n v="2.0900000000000003"/>
    <n v="0"/>
    <n v="0"/>
  </r>
  <r>
    <d v="2024-01-10T00:00:00"/>
    <s v="Campaign 1"/>
    <x v="1"/>
    <x v="2"/>
    <x v="0"/>
    <n v="6536"/>
    <n v="127"/>
    <n v="2"/>
    <n v="171.15"/>
    <n v="185.24"/>
    <n v="1.9430844553243575E-2"/>
    <n v="1.5748031496062992E-2"/>
    <n v="1.3476377952755907"/>
    <n v="85.575000000000003"/>
    <n v="1.0823254455156295"/>
  </r>
  <r>
    <d v="2024-01-10T00:00:00"/>
    <s v="Campaign 1"/>
    <x v="1"/>
    <x v="2"/>
    <x v="1"/>
    <n v="896"/>
    <n v="26"/>
    <n v="2"/>
    <n v="51.04"/>
    <n v="113.01"/>
    <n v="2.9017857142857144E-2"/>
    <n v="7.6923076923076927E-2"/>
    <n v="1.9630769230769229"/>
    <n v="25.52"/>
    <n v="2.2141457680250785"/>
  </r>
  <r>
    <d v="2024-01-10T00:00:00"/>
    <s v="Campaign 1"/>
    <x v="1"/>
    <x v="2"/>
    <x v="2"/>
    <n v="240"/>
    <n v="4"/>
    <n v="0"/>
    <n v="14.45"/>
    <n v="0"/>
    <n v="1.6666666666666666E-2"/>
    <n v="0"/>
    <n v="3.6124999999999998"/>
    <n v="0"/>
    <n v="0"/>
  </r>
  <r>
    <d v="2024-01-10T00:00:00"/>
    <s v="Campaign 1"/>
    <x v="2"/>
    <x v="0"/>
    <x v="0"/>
    <n v="1475"/>
    <n v="63"/>
    <n v="7"/>
    <n v="63.57"/>
    <n v="445.77"/>
    <n v="4.2711864406779661E-2"/>
    <n v="0.1111111111111111"/>
    <n v="1.009047619047619"/>
    <n v="9.081428571428571"/>
    <n v="7.0122699386503067"/>
  </r>
  <r>
    <d v="2024-01-10T00:00:00"/>
    <s v="Campaign 1"/>
    <x v="2"/>
    <x v="0"/>
    <x v="1"/>
    <n v="3678"/>
    <n v="177"/>
    <n v="10"/>
    <n v="226.98"/>
    <n v="763.51"/>
    <n v="4.8123980424143557E-2"/>
    <n v="5.6497175141242938E-2"/>
    <n v="1.2823728813559321"/>
    <n v="22.698"/>
    <n v="3.3637765441889154"/>
  </r>
  <r>
    <d v="2024-01-10T00:00:00"/>
    <s v="Campaign 1"/>
    <x v="2"/>
    <x v="0"/>
    <x v="2"/>
    <n v="2422"/>
    <n v="98"/>
    <n v="7"/>
    <n v="64.3"/>
    <n v="588.16999999999996"/>
    <n v="4.046242774566474E-2"/>
    <n v="7.1428571428571425E-2"/>
    <n v="0.65612244897959182"/>
    <n v="9.1857142857142851"/>
    <n v="9.1472783825816482"/>
  </r>
  <r>
    <d v="2024-01-10T00:00:00"/>
    <s v="Campaign 1"/>
    <x v="2"/>
    <x v="1"/>
    <x v="0"/>
    <n v="1022"/>
    <n v="7"/>
    <n v="0"/>
    <n v="68.12"/>
    <n v="0"/>
    <n v="6.8493150684931503E-3"/>
    <n v="0"/>
    <n v="9.7314285714285713"/>
    <n v="0"/>
    <n v="0"/>
  </r>
  <r>
    <d v="2024-01-10T00:00:00"/>
    <s v="Campaign 1"/>
    <x v="2"/>
    <x v="1"/>
    <x v="1"/>
    <n v="2494"/>
    <n v="47"/>
    <n v="1"/>
    <n v="129.37"/>
    <n v="69.88"/>
    <n v="1.8845228548516439E-2"/>
    <n v="2.1276595744680851E-2"/>
    <n v="2.752553191489362"/>
    <n v="129.37"/>
    <n v="0.54015614130014677"/>
  </r>
  <r>
    <d v="2024-01-10T00:00:00"/>
    <s v="Campaign 1"/>
    <x v="2"/>
    <x v="1"/>
    <x v="2"/>
    <n v="1988"/>
    <n v="23"/>
    <n v="0"/>
    <n v="74.37"/>
    <n v="0"/>
    <n v="1.1569416498993963E-2"/>
    <n v="0"/>
    <n v="3.2334782608695654"/>
    <n v="0"/>
    <n v="0"/>
  </r>
  <r>
    <d v="2024-01-10T00:00:00"/>
    <s v="Campaign 1"/>
    <x v="2"/>
    <x v="2"/>
    <x v="0"/>
    <n v="1092"/>
    <n v="15"/>
    <n v="0"/>
    <n v="57.32"/>
    <n v="0"/>
    <n v="1.3736263736263736E-2"/>
    <n v="0"/>
    <n v="3.8213333333333335"/>
    <n v="0"/>
    <n v="0"/>
  </r>
  <r>
    <d v="2024-01-10T00:00:00"/>
    <s v="Campaign 1"/>
    <x v="2"/>
    <x v="2"/>
    <x v="1"/>
    <n v="4695"/>
    <n v="91"/>
    <n v="4"/>
    <n v="141.03"/>
    <n v="240.74"/>
    <n v="1.9382321618743342E-2"/>
    <n v="4.3956043956043959E-2"/>
    <n v="1.5497802197802197"/>
    <n v="35.2575"/>
    <n v="1.7070126923349642"/>
  </r>
  <r>
    <d v="2024-01-10T00:00:00"/>
    <s v="Campaign 1"/>
    <x v="2"/>
    <x v="2"/>
    <x v="2"/>
    <n v="2838"/>
    <n v="72"/>
    <n v="4"/>
    <n v="173.89"/>
    <n v="352.2"/>
    <n v="2.5369978858350951E-2"/>
    <n v="5.5555555555555552E-2"/>
    <n v="2.4151388888888885"/>
    <n v="43.472499999999997"/>
    <n v="2.0254183679337512"/>
  </r>
  <r>
    <d v="2024-01-11T00:00:00"/>
    <s v="Campaign 1"/>
    <x v="0"/>
    <x v="0"/>
    <x v="0"/>
    <n v="4765"/>
    <n v="209"/>
    <n v="16"/>
    <n v="306.54000000000002"/>
    <n v="1574.01"/>
    <n v="4.3861490031479537E-2"/>
    <n v="7.6555023923444973E-2"/>
    <n v="1.4666985645933015"/>
    <n v="19.158750000000001"/>
    <n v="5.1347621843805049"/>
  </r>
  <r>
    <d v="2024-01-11T00:00:00"/>
    <s v="Campaign 1"/>
    <x v="0"/>
    <x v="0"/>
    <x v="1"/>
    <n v="1263"/>
    <n v="43"/>
    <n v="2"/>
    <n v="36"/>
    <n v="168.56"/>
    <n v="3.4045922406967535E-2"/>
    <n v="4.6511627906976744E-2"/>
    <n v="0.83720930232558144"/>
    <n v="18"/>
    <n v="4.6822222222222223"/>
  </r>
  <r>
    <d v="2024-01-11T00:00:00"/>
    <s v="Campaign 1"/>
    <x v="0"/>
    <x v="0"/>
    <x v="2"/>
    <n v="419"/>
    <n v="15"/>
    <n v="1"/>
    <n v="12.62"/>
    <n v="82.58"/>
    <n v="3.5799522673031027E-2"/>
    <n v="6.6666666666666666E-2"/>
    <n v="0.84133333333333327"/>
    <n v="12.62"/>
    <n v="6.5435816164817755"/>
  </r>
  <r>
    <d v="2024-01-11T00:00:00"/>
    <s v="Campaign 1"/>
    <x v="0"/>
    <x v="1"/>
    <x v="0"/>
    <n v="4822"/>
    <n v="43"/>
    <n v="1"/>
    <n v="178.08"/>
    <n v="72.760000000000005"/>
    <n v="8.9174616341766901E-3"/>
    <n v="2.3255813953488372E-2"/>
    <n v="4.1413953488372099"/>
    <n v="178.08"/>
    <n v="0.40858041329739442"/>
  </r>
  <r>
    <d v="2024-01-11T00:00:00"/>
    <s v="Campaign 1"/>
    <x v="0"/>
    <x v="1"/>
    <x v="1"/>
    <n v="3083"/>
    <n v="36"/>
    <n v="1"/>
    <n v="125.81"/>
    <n v="98.73"/>
    <n v="1.1676938047356471E-2"/>
    <n v="2.7777777777777776E-2"/>
    <n v="3.4947222222222223"/>
    <n v="125.81"/>
    <n v="0.78475478896749062"/>
  </r>
  <r>
    <d v="2024-01-11T00:00:00"/>
    <s v="Campaign 1"/>
    <x v="0"/>
    <x v="1"/>
    <x v="2"/>
    <n v="132"/>
    <n v="1"/>
    <n v="0"/>
    <n v="8.1999999999999993"/>
    <n v="0"/>
    <n v="7.575757575757576E-3"/>
    <n v="0"/>
    <n v="8.1999999999999993"/>
    <n v="0"/>
    <n v="0"/>
  </r>
  <r>
    <d v="2024-01-11T00:00:00"/>
    <s v="Campaign 1"/>
    <x v="0"/>
    <x v="2"/>
    <x v="0"/>
    <n v="4255"/>
    <n v="104"/>
    <n v="6"/>
    <n v="125.22"/>
    <n v="330.84"/>
    <n v="2.4441833137485311E-2"/>
    <n v="5.7692307692307696E-2"/>
    <n v="1.2040384615384616"/>
    <n v="20.87"/>
    <n v="2.6420699568758983"/>
  </r>
  <r>
    <d v="2024-01-11T00:00:00"/>
    <s v="Campaign 1"/>
    <x v="0"/>
    <x v="2"/>
    <x v="1"/>
    <n v="2558"/>
    <n v="32"/>
    <n v="1"/>
    <n v="130.33000000000001"/>
    <n v="85.12"/>
    <n v="1.2509773260359656E-2"/>
    <n v="3.125E-2"/>
    <n v="4.0728125000000004"/>
    <n v="130.33000000000001"/>
    <n v="0.65311133277065903"/>
  </r>
  <r>
    <d v="2024-01-11T00:00:00"/>
    <s v="Campaign 1"/>
    <x v="0"/>
    <x v="2"/>
    <x v="2"/>
    <n v="406"/>
    <n v="10"/>
    <n v="0"/>
    <n v="10.57"/>
    <n v="0"/>
    <n v="2.4630541871921183E-2"/>
    <n v="0"/>
    <n v="1.0569999999999999"/>
    <n v="0"/>
    <n v="0"/>
  </r>
  <r>
    <d v="2024-01-11T00:00:00"/>
    <s v="Campaign 1"/>
    <x v="1"/>
    <x v="0"/>
    <x v="0"/>
    <n v="3474"/>
    <n v="72"/>
    <n v="4"/>
    <n v="141.99"/>
    <n v="226.54"/>
    <n v="2.072538860103627E-2"/>
    <n v="5.5555555555555552E-2"/>
    <n v="1.9720833333333334"/>
    <n v="35.497500000000002"/>
    <n v="1.5954644693288258"/>
  </r>
  <r>
    <d v="2024-01-11T00:00:00"/>
    <s v="Campaign 1"/>
    <x v="1"/>
    <x v="0"/>
    <x v="1"/>
    <n v="685"/>
    <n v="17"/>
    <n v="2"/>
    <n v="41.24"/>
    <n v="104.12"/>
    <n v="2.4817518248175182E-2"/>
    <n v="0.11764705882352941"/>
    <n v="2.4258823529411764"/>
    <n v="20.62"/>
    <n v="2.5247332686711932"/>
  </r>
  <r>
    <d v="2024-01-11T00:00:00"/>
    <s v="Campaign 1"/>
    <x v="1"/>
    <x v="0"/>
    <x v="2"/>
    <n v="263"/>
    <n v="6"/>
    <n v="0"/>
    <n v="14.45"/>
    <n v="0"/>
    <n v="2.2813688212927757E-2"/>
    <n v="0"/>
    <n v="2.4083333333333332"/>
    <n v="0"/>
    <n v="0"/>
  </r>
  <r>
    <d v="2024-01-11T00:00:00"/>
    <s v="Campaign 1"/>
    <x v="1"/>
    <x v="1"/>
    <x v="0"/>
    <n v="5958"/>
    <n v="84"/>
    <n v="2"/>
    <n v="216.86"/>
    <n v="193.52"/>
    <n v="1.4098690835850957E-2"/>
    <n v="2.3809523809523808E-2"/>
    <n v="2.581666666666667"/>
    <n v="108.43"/>
    <n v="0.89237295951304985"/>
  </r>
  <r>
    <d v="2024-01-11T00:00:00"/>
    <s v="Campaign 1"/>
    <x v="1"/>
    <x v="1"/>
    <x v="1"/>
    <n v="920"/>
    <n v="15"/>
    <n v="0"/>
    <n v="41.28"/>
    <n v="0"/>
    <n v="1.6304347826086956E-2"/>
    <n v="0"/>
    <n v="2.7520000000000002"/>
    <n v="0"/>
    <n v="0"/>
  </r>
  <r>
    <d v="2024-01-11T00:00:00"/>
    <s v="Campaign 1"/>
    <x v="1"/>
    <x v="1"/>
    <x v="2"/>
    <n v="153"/>
    <n v="2"/>
    <n v="0"/>
    <n v="6.65"/>
    <n v="0"/>
    <n v="1.3071895424836602E-2"/>
    <n v="0"/>
    <n v="3.3250000000000002"/>
    <n v="0"/>
    <n v="0"/>
  </r>
  <r>
    <d v="2024-01-11T00:00:00"/>
    <s v="Campaign 1"/>
    <x v="1"/>
    <x v="2"/>
    <x v="0"/>
    <n v="4952"/>
    <n v="65"/>
    <n v="3"/>
    <n v="276.37"/>
    <n v="238.99"/>
    <n v="1.3126009693053312E-2"/>
    <n v="4.6153846153846156E-2"/>
    <n v="4.2518461538461541"/>
    <n v="92.123333333333335"/>
    <n v="0.86474653544161817"/>
  </r>
  <r>
    <d v="2024-01-11T00:00:00"/>
    <s v="Campaign 1"/>
    <x v="1"/>
    <x v="2"/>
    <x v="1"/>
    <n v="704"/>
    <n v="13"/>
    <n v="0"/>
    <n v="26.61"/>
    <n v="0"/>
    <n v="1.8465909090909092E-2"/>
    <n v="0"/>
    <n v="2.0469230769230768"/>
    <n v="0"/>
    <n v="0"/>
  </r>
  <r>
    <d v="2024-01-11T00:00:00"/>
    <s v="Campaign 1"/>
    <x v="1"/>
    <x v="2"/>
    <x v="2"/>
    <n v="392"/>
    <n v="5"/>
    <n v="0"/>
    <n v="20.69"/>
    <n v="0"/>
    <n v="1.2755102040816327E-2"/>
    <n v="0"/>
    <n v="4.1379999999999999"/>
    <n v="0"/>
    <n v="0"/>
  </r>
  <r>
    <d v="2024-01-11T00:00:00"/>
    <s v="Campaign 1"/>
    <x v="2"/>
    <x v="0"/>
    <x v="0"/>
    <n v="1308"/>
    <n v="26"/>
    <n v="2"/>
    <n v="49.62"/>
    <n v="154.25"/>
    <n v="1.9877675840978593E-2"/>
    <n v="7.6923076923076927E-2"/>
    <n v="1.9084615384615384"/>
    <n v="24.81"/>
    <n v="3.1086255542120114"/>
  </r>
  <r>
    <d v="2024-01-11T00:00:00"/>
    <s v="Campaign 1"/>
    <x v="2"/>
    <x v="0"/>
    <x v="1"/>
    <n v="2541"/>
    <n v="100"/>
    <n v="6"/>
    <n v="136.66"/>
    <n v="321.66000000000003"/>
    <n v="3.9354584809130261E-2"/>
    <n v="0.06"/>
    <n v="1.3666"/>
    <n v="22.776666666666667"/>
    <n v="2.3537245719303383"/>
  </r>
  <r>
    <d v="2024-01-11T00:00:00"/>
    <s v="Campaign 1"/>
    <x v="2"/>
    <x v="0"/>
    <x v="2"/>
    <n v="1991"/>
    <n v="51"/>
    <n v="6"/>
    <n v="61.15"/>
    <n v="588.23"/>
    <n v="2.5615268709191362E-2"/>
    <n v="0.11764705882352941"/>
    <n v="1.1990196078431372"/>
    <n v="10.191666666666666"/>
    <n v="9.6194603434178259"/>
  </r>
  <r>
    <d v="2024-01-11T00:00:00"/>
    <s v="Campaign 1"/>
    <x v="2"/>
    <x v="1"/>
    <x v="0"/>
    <n v="1488"/>
    <n v="24"/>
    <n v="0"/>
    <n v="57.37"/>
    <n v="0"/>
    <n v="1.6129032258064516E-2"/>
    <n v="0"/>
    <n v="2.3904166666666664"/>
    <n v="0"/>
    <n v="0"/>
  </r>
  <r>
    <d v="2024-01-11T00:00:00"/>
    <s v="Campaign 1"/>
    <x v="2"/>
    <x v="1"/>
    <x v="1"/>
    <n v="5337"/>
    <n v="67"/>
    <n v="2"/>
    <n v="246.62"/>
    <n v="158.81"/>
    <n v="1.2553869214914746E-2"/>
    <n v="2.9850746268656716E-2"/>
    <n v="3.6808955223880599"/>
    <n v="123.31"/>
    <n v="0.64394615197469796"/>
  </r>
  <r>
    <d v="2024-01-11T00:00:00"/>
    <s v="Campaign 1"/>
    <x v="2"/>
    <x v="1"/>
    <x v="2"/>
    <n v="1636"/>
    <n v="25"/>
    <n v="0"/>
    <n v="102.39"/>
    <n v="0"/>
    <n v="1.5281173594132029E-2"/>
    <n v="0"/>
    <n v="4.0956000000000001"/>
    <n v="0"/>
    <n v="0"/>
  </r>
  <r>
    <d v="2024-01-11T00:00:00"/>
    <s v="Campaign 1"/>
    <x v="2"/>
    <x v="2"/>
    <x v="0"/>
    <n v="1398"/>
    <n v="32"/>
    <n v="2"/>
    <n v="49.94"/>
    <n v="135.91999999999999"/>
    <n v="2.2889842632331903E-2"/>
    <n v="6.25E-2"/>
    <n v="1.5606249999999999"/>
    <n v="24.97"/>
    <n v="2.7216659991990388"/>
  </r>
  <r>
    <d v="2024-01-11T00:00:00"/>
    <s v="Campaign 1"/>
    <x v="2"/>
    <x v="2"/>
    <x v="1"/>
    <n v="3857"/>
    <n v="86"/>
    <n v="4"/>
    <n v="216.72"/>
    <n v="226.31"/>
    <n v="2.2297122115633911E-2"/>
    <n v="4.6511627906976744E-2"/>
    <n v="2.52"/>
    <n v="54.18"/>
    <n v="1.044250645994832"/>
  </r>
  <r>
    <d v="2024-01-11T00:00:00"/>
    <s v="Campaign 1"/>
    <x v="2"/>
    <x v="2"/>
    <x v="2"/>
    <n v="2795"/>
    <n v="50"/>
    <n v="2"/>
    <n v="144.22"/>
    <n v="137.28"/>
    <n v="1.7889087656529516E-2"/>
    <n v="0.04"/>
    <n v="2.8843999999999999"/>
    <n v="72.11"/>
    <n v="0.95187907363749824"/>
  </r>
  <r>
    <d v="2024-01-12T00:00:00"/>
    <s v="Campaign 1"/>
    <x v="0"/>
    <x v="0"/>
    <x v="0"/>
    <n v="1500"/>
    <n v="38"/>
    <n v="5"/>
    <n v="67.81"/>
    <n v="311.81"/>
    <n v="2.5333333333333333E-2"/>
    <n v="0.13157894736842105"/>
    <n v="1.7844736842105264"/>
    <n v="13.562000000000001"/>
    <n v="4.598289337855773"/>
  </r>
  <r>
    <d v="2024-01-12T00:00:00"/>
    <s v="Campaign 1"/>
    <x v="0"/>
    <x v="0"/>
    <x v="1"/>
    <n v="3973"/>
    <n v="127"/>
    <n v="13"/>
    <n v="195.44"/>
    <n v="1080.7"/>
    <n v="3.1965768940347347E-2"/>
    <n v="0.10236220472440945"/>
    <n v="1.5388976377952757"/>
    <n v="15.033846153846154"/>
    <n v="5.529574293900942"/>
  </r>
  <r>
    <d v="2024-01-12T00:00:00"/>
    <s v="Campaign 1"/>
    <x v="0"/>
    <x v="0"/>
    <x v="2"/>
    <n v="421"/>
    <n v="10"/>
    <n v="0"/>
    <n v="28.21"/>
    <n v="0"/>
    <n v="2.3752969121140142E-2"/>
    <n v="0"/>
    <n v="2.8210000000000002"/>
    <n v="0"/>
    <n v="0"/>
  </r>
  <r>
    <d v="2024-01-12T00:00:00"/>
    <s v="Campaign 1"/>
    <x v="0"/>
    <x v="1"/>
    <x v="0"/>
    <n v="2126"/>
    <n v="10"/>
    <n v="0"/>
    <n v="106.45"/>
    <n v="0"/>
    <n v="4.7036688617121351E-3"/>
    <n v="0"/>
    <n v="10.645"/>
    <n v="0"/>
    <n v="0"/>
  </r>
  <r>
    <d v="2024-01-12T00:00:00"/>
    <s v="Campaign 1"/>
    <x v="0"/>
    <x v="1"/>
    <x v="1"/>
    <n v="2687"/>
    <n v="22"/>
    <n v="0"/>
    <n v="115.33"/>
    <n v="0"/>
    <n v="8.1875697804242656E-3"/>
    <n v="0"/>
    <n v="5.2422727272727272"/>
    <n v="0"/>
    <n v="0"/>
  </r>
  <r>
    <d v="2024-01-12T00:00:00"/>
    <s v="Campaign 1"/>
    <x v="0"/>
    <x v="1"/>
    <x v="2"/>
    <n v="352"/>
    <n v="3"/>
    <n v="0"/>
    <n v="14.95"/>
    <n v="0"/>
    <n v="8.5227272727272721E-3"/>
    <n v="0"/>
    <n v="4.9833333333333334"/>
    <n v="0"/>
    <n v="0"/>
  </r>
  <r>
    <d v="2024-01-12T00:00:00"/>
    <s v="Campaign 1"/>
    <x v="0"/>
    <x v="2"/>
    <x v="0"/>
    <n v="4401"/>
    <n v="127"/>
    <n v="4"/>
    <n v="172.34"/>
    <n v="275.87"/>
    <n v="2.8857077936832537E-2"/>
    <n v="3.1496062992125984E-2"/>
    <n v="1.3570078740157481"/>
    <n v="43.085000000000001"/>
    <n v="1.6007311129163282"/>
  </r>
  <r>
    <d v="2024-01-12T00:00:00"/>
    <s v="Campaign 1"/>
    <x v="0"/>
    <x v="2"/>
    <x v="1"/>
    <n v="2589"/>
    <n v="64"/>
    <n v="3"/>
    <n v="114.97"/>
    <n v="276.63"/>
    <n v="2.4719969100038625E-2"/>
    <n v="4.6875E-2"/>
    <n v="1.79640625"/>
    <n v="38.323333333333331"/>
    <n v="2.4061059406801775"/>
  </r>
  <r>
    <d v="2024-01-12T00:00:00"/>
    <s v="Campaign 1"/>
    <x v="0"/>
    <x v="2"/>
    <x v="2"/>
    <n v="327"/>
    <n v="6"/>
    <n v="0"/>
    <n v="15.77"/>
    <n v="0"/>
    <n v="1.834862385321101E-2"/>
    <n v="0"/>
    <n v="2.6283333333333334"/>
    <n v="0"/>
    <n v="0"/>
  </r>
  <r>
    <d v="2024-01-12T00:00:00"/>
    <s v="Campaign 1"/>
    <x v="1"/>
    <x v="0"/>
    <x v="0"/>
    <n v="3469"/>
    <n v="97"/>
    <n v="5"/>
    <n v="163"/>
    <n v="484.15"/>
    <n v="2.796194868838282E-2"/>
    <n v="5.1546391752577317E-2"/>
    <n v="1.6804123711340206"/>
    <n v="32.6"/>
    <n v="2.970245398773006"/>
  </r>
  <r>
    <d v="2024-01-12T00:00:00"/>
    <s v="Campaign 1"/>
    <x v="1"/>
    <x v="0"/>
    <x v="1"/>
    <n v="648"/>
    <n v="25"/>
    <n v="1"/>
    <n v="20.100000000000001"/>
    <n v="54.43"/>
    <n v="3.8580246913580245E-2"/>
    <n v="0.04"/>
    <n v="0.80400000000000005"/>
    <n v="20.100000000000001"/>
    <n v="2.7079601990049751"/>
  </r>
  <r>
    <d v="2024-01-12T00:00:00"/>
    <s v="Campaign 1"/>
    <x v="1"/>
    <x v="0"/>
    <x v="2"/>
    <n v="130"/>
    <n v="4"/>
    <n v="0"/>
    <n v="3.83"/>
    <n v="0"/>
    <n v="3.0769230769230771E-2"/>
    <n v="0"/>
    <n v="0.95750000000000002"/>
    <n v="0"/>
    <n v="0"/>
  </r>
  <r>
    <d v="2024-01-12T00:00:00"/>
    <s v="Campaign 1"/>
    <x v="1"/>
    <x v="1"/>
    <x v="0"/>
    <n v="3119"/>
    <n v="47"/>
    <n v="0"/>
    <n v="116.97"/>
    <n v="0"/>
    <n v="1.5068932350112215E-2"/>
    <n v="0"/>
    <n v="2.4887234042553192"/>
    <n v="0"/>
    <n v="0"/>
  </r>
  <r>
    <d v="2024-01-12T00:00:00"/>
    <s v="Campaign 1"/>
    <x v="1"/>
    <x v="1"/>
    <x v="1"/>
    <n v="781"/>
    <n v="9"/>
    <n v="0"/>
    <n v="35.18"/>
    <n v="0"/>
    <n v="1.1523687580025609E-2"/>
    <n v="0"/>
    <n v="3.9088888888888889"/>
    <n v="0"/>
    <n v="0"/>
  </r>
  <r>
    <d v="2024-01-12T00:00:00"/>
    <s v="Campaign 1"/>
    <x v="1"/>
    <x v="1"/>
    <x v="2"/>
    <n v="475"/>
    <n v="3"/>
    <n v="0"/>
    <n v="13.94"/>
    <n v="0"/>
    <n v="6.3157894736842104E-3"/>
    <n v="0"/>
    <n v="4.6466666666666665"/>
    <n v="0"/>
    <n v="0"/>
  </r>
  <r>
    <d v="2024-01-12T00:00:00"/>
    <s v="Campaign 1"/>
    <x v="1"/>
    <x v="2"/>
    <x v="0"/>
    <n v="2945"/>
    <n v="69"/>
    <n v="5"/>
    <n v="79.7"/>
    <n v="418.15"/>
    <n v="2.3429541595925297E-2"/>
    <n v="7.2463768115942032E-2"/>
    <n v="1.155072463768116"/>
    <n v="15.940000000000001"/>
    <n v="5.2465495608531993"/>
  </r>
  <r>
    <d v="2024-01-12T00:00:00"/>
    <s v="Campaign 1"/>
    <x v="1"/>
    <x v="2"/>
    <x v="1"/>
    <n v="937"/>
    <n v="13"/>
    <n v="1"/>
    <n v="32.26"/>
    <n v="83.08"/>
    <n v="1.3874066168623266E-2"/>
    <n v="7.6923076923076927E-2"/>
    <n v="2.4815384615384612"/>
    <n v="32.26"/>
    <n v="2.575325480471172"/>
  </r>
  <r>
    <d v="2024-01-12T00:00:00"/>
    <s v="Campaign 1"/>
    <x v="1"/>
    <x v="2"/>
    <x v="2"/>
    <n v="109"/>
    <n v="3"/>
    <n v="0"/>
    <n v="4.97"/>
    <n v="0"/>
    <n v="2.7522935779816515E-2"/>
    <n v="0"/>
    <n v="1.6566666666666665"/>
    <n v="0"/>
    <n v="0"/>
  </r>
  <r>
    <d v="2024-01-12T00:00:00"/>
    <s v="Campaign 1"/>
    <x v="2"/>
    <x v="0"/>
    <x v="0"/>
    <n v="1335"/>
    <n v="61"/>
    <n v="7"/>
    <n v="37.32"/>
    <n v="628.42999999999995"/>
    <n v="4.5692883895131084E-2"/>
    <n v="0.11475409836065574"/>
    <n v="0.61180327868852458"/>
    <n v="5.3314285714285718"/>
    <n v="16.838960342979632"/>
  </r>
  <r>
    <d v="2024-01-12T00:00:00"/>
    <s v="Campaign 1"/>
    <x v="2"/>
    <x v="0"/>
    <x v="1"/>
    <n v="5041"/>
    <n v="203"/>
    <n v="14"/>
    <n v="266.20999999999998"/>
    <n v="975.71"/>
    <n v="4.0269787740527675E-2"/>
    <n v="6.8965517241379309E-2"/>
    <n v="1.3113793103448275"/>
    <n v="19.014999999999997"/>
    <n v="3.6651891363960787"/>
  </r>
  <r>
    <d v="2024-01-12T00:00:00"/>
    <s v="Campaign 1"/>
    <x v="2"/>
    <x v="0"/>
    <x v="2"/>
    <n v="1546"/>
    <n v="57"/>
    <n v="4"/>
    <n v="46.43"/>
    <n v="320.99"/>
    <n v="3.6869340232858989E-2"/>
    <n v="7.0175438596491224E-2"/>
    <n v="0.81456140350877193"/>
    <n v="11.6075"/>
    <n v="6.9134180486754255"/>
  </r>
  <r>
    <d v="2024-01-12T00:00:00"/>
    <s v="Campaign 1"/>
    <x v="2"/>
    <x v="1"/>
    <x v="0"/>
    <n v="787"/>
    <n v="15"/>
    <n v="0"/>
    <n v="49.17"/>
    <n v="0"/>
    <n v="1.9059720457433291E-2"/>
    <n v="0"/>
    <n v="3.278"/>
    <n v="0"/>
    <n v="0"/>
  </r>
  <r>
    <d v="2024-01-12T00:00:00"/>
    <s v="Campaign 1"/>
    <x v="2"/>
    <x v="1"/>
    <x v="1"/>
    <n v="5366"/>
    <n v="50"/>
    <n v="0"/>
    <n v="281.33999999999997"/>
    <n v="0"/>
    <n v="9.3179276928811033E-3"/>
    <n v="0"/>
    <n v="5.6267999999999994"/>
    <n v="0"/>
    <n v="0"/>
  </r>
  <r>
    <d v="2024-01-12T00:00:00"/>
    <s v="Campaign 1"/>
    <x v="2"/>
    <x v="1"/>
    <x v="2"/>
    <n v="1833"/>
    <n v="27"/>
    <n v="1"/>
    <n v="105.45"/>
    <n v="89.89"/>
    <n v="1.4729950900163666E-2"/>
    <n v="3.7037037037037035E-2"/>
    <n v="3.9055555555555554"/>
    <n v="105.45"/>
    <n v="0.85244191559981031"/>
  </r>
  <r>
    <d v="2024-01-12T00:00:00"/>
    <s v="Campaign 1"/>
    <x v="2"/>
    <x v="2"/>
    <x v="0"/>
    <n v="925"/>
    <n v="25"/>
    <n v="1"/>
    <n v="33.58"/>
    <n v="82.45"/>
    <n v="2.7027027027027029E-2"/>
    <n v="0.04"/>
    <n v="1.3431999999999999"/>
    <n v="33.58"/>
    <n v="2.4553305539011316"/>
  </r>
  <r>
    <d v="2024-01-12T00:00:00"/>
    <s v="Campaign 1"/>
    <x v="2"/>
    <x v="2"/>
    <x v="1"/>
    <n v="3386"/>
    <n v="55"/>
    <n v="2"/>
    <n v="138.25"/>
    <n v="169.55"/>
    <n v="1.6243354991139988E-2"/>
    <n v="3.6363636363636362E-2"/>
    <n v="2.5136363636363637"/>
    <n v="69.125"/>
    <n v="1.2264014466546114"/>
  </r>
  <r>
    <d v="2024-01-12T00:00:00"/>
    <s v="Campaign 1"/>
    <x v="2"/>
    <x v="2"/>
    <x v="2"/>
    <n v="2437"/>
    <n v="51"/>
    <n v="2"/>
    <n v="116.11"/>
    <n v="144.44"/>
    <n v="2.0927369716864999E-2"/>
    <n v="3.9215686274509803E-2"/>
    <n v="2.2766666666666668"/>
    <n v="58.055"/>
    <n v="1.2439927654810095"/>
  </r>
  <r>
    <d v="2024-01-13T00:00:00"/>
    <s v="Campaign 1"/>
    <x v="0"/>
    <x v="0"/>
    <x v="0"/>
    <n v="4622"/>
    <n v="102"/>
    <n v="11"/>
    <n v="246.02"/>
    <n v="890.72"/>
    <n v="2.2068368671570748E-2"/>
    <n v="0.10784313725490197"/>
    <n v="2.4119607843137256"/>
    <n v="22.365454545454547"/>
    <n v="3.6205186570197543"/>
  </r>
  <r>
    <d v="2024-01-13T00:00:00"/>
    <s v="Campaign 1"/>
    <x v="0"/>
    <x v="0"/>
    <x v="1"/>
    <n v="2494"/>
    <n v="87"/>
    <n v="9"/>
    <n v="164.96"/>
    <n v="831.23"/>
    <n v="3.4883720930232558E-2"/>
    <n v="0.10344827586206896"/>
    <n v="1.8960919540229886"/>
    <n v="18.328888888888891"/>
    <n v="5.0389791464597478"/>
  </r>
  <r>
    <d v="2024-01-13T00:00:00"/>
    <s v="Campaign 1"/>
    <x v="0"/>
    <x v="0"/>
    <x v="2"/>
    <n v="364"/>
    <n v="16"/>
    <n v="0"/>
    <n v="10.75"/>
    <n v="0"/>
    <n v="4.3956043956043959E-2"/>
    <n v="0"/>
    <n v="0.671875"/>
    <n v="0"/>
    <n v="0"/>
  </r>
  <r>
    <d v="2024-01-13T00:00:00"/>
    <s v="Campaign 1"/>
    <x v="0"/>
    <x v="1"/>
    <x v="0"/>
    <n v="3011"/>
    <n v="39"/>
    <n v="1"/>
    <n v="173.57"/>
    <n v="90.65"/>
    <n v="1.2952507472600464E-2"/>
    <n v="2.564102564102564E-2"/>
    <n v="4.4505128205128202"/>
    <n v="173.57"/>
    <n v="0.52226767298496291"/>
  </r>
  <r>
    <d v="2024-01-13T00:00:00"/>
    <s v="Campaign 1"/>
    <x v="0"/>
    <x v="1"/>
    <x v="1"/>
    <n v="2272"/>
    <n v="35"/>
    <n v="1"/>
    <n v="136.88999999999999"/>
    <n v="71.540000000000006"/>
    <n v="1.5404929577464789E-2"/>
    <n v="2.8571428571428571E-2"/>
    <n v="3.9111428571428566"/>
    <n v="136.88999999999999"/>
    <n v="0.52260939440426635"/>
  </r>
  <r>
    <d v="2024-01-13T00:00:00"/>
    <s v="Campaign 1"/>
    <x v="0"/>
    <x v="1"/>
    <x v="2"/>
    <n v="217"/>
    <n v="3"/>
    <n v="0"/>
    <n v="7.34"/>
    <n v="0"/>
    <n v="1.3824884792626729E-2"/>
    <n v="0"/>
    <n v="2.4466666666666668"/>
    <n v="0"/>
    <n v="0"/>
  </r>
  <r>
    <d v="2024-01-13T00:00:00"/>
    <s v="Campaign 1"/>
    <x v="0"/>
    <x v="2"/>
    <x v="0"/>
    <n v="3427"/>
    <n v="47"/>
    <n v="2"/>
    <n v="108.45"/>
    <n v="116.63"/>
    <n v="1.371461920046688E-2"/>
    <n v="4.2553191489361701E-2"/>
    <n v="2.3074468085106385"/>
    <n v="54.225000000000001"/>
    <n v="1.0754264638082065"/>
  </r>
  <r>
    <d v="2024-01-13T00:00:00"/>
    <s v="Campaign 1"/>
    <x v="0"/>
    <x v="2"/>
    <x v="1"/>
    <n v="1481"/>
    <n v="22"/>
    <n v="0"/>
    <n v="54.5"/>
    <n v="0"/>
    <n v="1.4854827819041188E-2"/>
    <n v="0"/>
    <n v="2.4772727272727271"/>
    <n v="0"/>
    <n v="0"/>
  </r>
  <r>
    <d v="2024-01-13T00:00:00"/>
    <s v="Campaign 1"/>
    <x v="0"/>
    <x v="2"/>
    <x v="2"/>
    <n v="195"/>
    <n v="4"/>
    <n v="0"/>
    <n v="10.8"/>
    <n v="0"/>
    <n v="2.0512820512820513E-2"/>
    <n v="0"/>
    <n v="2.7"/>
    <n v="0"/>
    <n v="0"/>
  </r>
  <r>
    <d v="2024-01-13T00:00:00"/>
    <s v="Campaign 1"/>
    <x v="1"/>
    <x v="0"/>
    <x v="0"/>
    <n v="5893"/>
    <n v="263"/>
    <n v="26"/>
    <n v="167.37"/>
    <n v="2417.2399999999998"/>
    <n v="4.4629221109791277E-2"/>
    <n v="9.8859315589353611E-2"/>
    <n v="0.63638783269961974"/>
    <n v="6.4373076923076926"/>
    <n v="14.442492680886657"/>
  </r>
  <r>
    <d v="2024-01-13T00:00:00"/>
    <s v="Campaign 1"/>
    <x v="1"/>
    <x v="0"/>
    <x v="1"/>
    <n v="781"/>
    <n v="27"/>
    <n v="3"/>
    <n v="21.6"/>
    <n v="235.1"/>
    <n v="3.4571062740076826E-2"/>
    <n v="0.1111111111111111"/>
    <n v="0.8"/>
    <n v="7.2"/>
    <n v="10.884259259259258"/>
  </r>
  <r>
    <d v="2024-01-13T00:00:00"/>
    <s v="Campaign 1"/>
    <x v="1"/>
    <x v="0"/>
    <x v="2"/>
    <n v="198"/>
    <n v="9"/>
    <n v="0"/>
    <n v="5.29"/>
    <n v="0"/>
    <n v="4.5454545454545456E-2"/>
    <n v="0"/>
    <n v="0.58777777777777773"/>
    <n v="0"/>
    <n v="0"/>
  </r>
  <r>
    <d v="2024-01-13T00:00:00"/>
    <s v="Campaign 1"/>
    <x v="1"/>
    <x v="1"/>
    <x v="0"/>
    <n v="5145"/>
    <n v="29"/>
    <n v="1"/>
    <n v="340.26"/>
    <n v="80.08"/>
    <n v="5.6365403304178812E-3"/>
    <n v="3.4482758620689655E-2"/>
    <n v="11.733103448275862"/>
    <n v="340.26"/>
    <n v="0.23534943866455063"/>
  </r>
  <r>
    <d v="2024-01-13T00:00:00"/>
    <s v="Campaign 1"/>
    <x v="1"/>
    <x v="1"/>
    <x v="1"/>
    <n v="820"/>
    <n v="10"/>
    <n v="0"/>
    <n v="48.35"/>
    <n v="0"/>
    <n v="1.2195121951219513E-2"/>
    <n v="0"/>
    <n v="4.835"/>
    <n v="0"/>
    <n v="0"/>
  </r>
  <r>
    <d v="2024-01-13T00:00:00"/>
    <s v="Campaign 1"/>
    <x v="1"/>
    <x v="1"/>
    <x v="2"/>
    <n v="238"/>
    <n v="2"/>
    <n v="0"/>
    <n v="13.76"/>
    <n v="0"/>
    <n v="8.4033613445378148E-3"/>
    <n v="0"/>
    <n v="6.88"/>
    <n v="0"/>
    <n v="0"/>
  </r>
  <r>
    <d v="2024-01-13T00:00:00"/>
    <s v="Campaign 1"/>
    <x v="1"/>
    <x v="2"/>
    <x v="0"/>
    <n v="3158"/>
    <n v="50"/>
    <n v="3"/>
    <n v="194.44"/>
    <n v="250.71"/>
    <n v="1.5832805573147563E-2"/>
    <n v="0.06"/>
    <n v="3.8887999999999998"/>
    <n v="64.813333333333333"/>
    <n v="1.289395186175684"/>
  </r>
  <r>
    <d v="2024-01-13T00:00:00"/>
    <s v="Campaign 1"/>
    <x v="1"/>
    <x v="2"/>
    <x v="1"/>
    <n v="678"/>
    <n v="8"/>
    <n v="0"/>
    <n v="29.39"/>
    <n v="0"/>
    <n v="1.1799410029498525E-2"/>
    <n v="0"/>
    <n v="3.6737500000000001"/>
    <n v="0"/>
    <n v="0"/>
  </r>
  <r>
    <d v="2024-01-13T00:00:00"/>
    <s v="Campaign 1"/>
    <x v="1"/>
    <x v="2"/>
    <x v="2"/>
    <n v="393"/>
    <n v="5"/>
    <n v="0"/>
    <n v="17.41"/>
    <n v="0"/>
    <n v="1.2722646310432569E-2"/>
    <n v="0"/>
    <n v="3.4820000000000002"/>
    <n v="0"/>
    <n v="0"/>
  </r>
  <r>
    <d v="2024-01-13T00:00:00"/>
    <s v="Campaign 1"/>
    <x v="2"/>
    <x v="0"/>
    <x v="0"/>
    <n v="830"/>
    <n v="17"/>
    <n v="1"/>
    <n v="41.88"/>
    <n v="77.33"/>
    <n v="2.0481927710843374E-2"/>
    <n v="5.8823529411764705E-2"/>
    <n v="2.4635294117647062"/>
    <n v="41.88"/>
    <n v="1.846466093600764"/>
  </r>
  <r>
    <d v="2024-01-13T00:00:00"/>
    <s v="Campaign 1"/>
    <x v="2"/>
    <x v="0"/>
    <x v="1"/>
    <n v="2324"/>
    <n v="64"/>
    <n v="7"/>
    <n v="59.15"/>
    <n v="399.62"/>
    <n v="2.7538726333907058E-2"/>
    <n v="0.109375"/>
    <n v="0.92421874999999998"/>
    <n v="8.4499999999999993"/>
    <n v="6.756043956043956"/>
  </r>
  <r>
    <d v="2024-01-13T00:00:00"/>
    <s v="Campaign 1"/>
    <x v="2"/>
    <x v="0"/>
    <x v="2"/>
    <n v="1671"/>
    <n v="40"/>
    <n v="4"/>
    <n v="68.849999999999994"/>
    <n v="285.64"/>
    <n v="2.3937761819269897E-2"/>
    <n v="0.1"/>
    <n v="1.7212499999999999"/>
    <n v="17.212499999999999"/>
    <n v="4.1487291212781408"/>
  </r>
  <r>
    <d v="2024-01-13T00:00:00"/>
    <s v="Campaign 1"/>
    <x v="2"/>
    <x v="1"/>
    <x v="0"/>
    <n v="1095"/>
    <n v="17"/>
    <n v="0"/>
    <n v="41.97"/>
    <n v="0"/>
    <n v="1.5525114155251141E-2"/>
    <n v="0"/>
    <n v="2.4688235294117646"/>
    <n v="0"/>
    <n v="0"/>
  </r>
  <r>
    <d v="2024-01-13T00:00:00"/>
    <s v="Campaign 1"/>
    <x v="2"/>
    <x v="1"/>
    <x v="1"/>
    <n v="4849"/>
    <n v="76"/>
    <n v="2"/>
    <n v="171.06"/>
    <n v="107.94"/>
    <n v="1.5673334708187256E-2"/>
    <n v="2.6315789473684209E-2"/>
    <n v="2.2507894736842107"/>
    <n v="85.53"/>
    <n v="0.63100666432830588"/>
  </r>
  <r>
    <d v="2024-01-13T00:00:00"/>
    <s v="Campaign 1"/>
    <x v="2"/>
    <x v="1"/>
    <x v="2"/>
    <n v="1371"/>
    <n v="20"/>
    <n v="0"/>
    <n v="56.32"/>
    <n v="0"/>
    <n v="1.4587892049598834E-2"/>
    <n v="0"/>
    <n v="2.8159999999999998"/>
    <n v="0"/>
    <n v="0"/>
  </r>
  <r>
    <d v="2024-01-13T00:00:00"/>
    <s v="Campaign 1"/>
    <x v="2"/>
    <x v="2"/>
    <x v="0"/>
    <n v="1046"/>
    <n v="17"/>
    <n v="0"/>
    <n v="48.58"/>
    <n v="0"/>
    <n v="1.6252390057361378E-2"/>
    <n v="0"/>
    <n v="2.8576470588235292"/>
    <n v="0"/>
    <n v="0"/>
  </r>
  <r>
    <d v="2024-01-13T00:00:00"/>
    <s v="Campaign 1"/>
    <x v="2"/>
    <x v="2"/>
    <x v="1"/>
    <n v="3282"/>
    <n v="37"/>
    <n v="2"/>
    <n v="115.33"/>
    <n v="159.28"/>
    <n v="1.1273613650213284E-2"/>
    <n v="5.4054054054054057E-2"/>
    <n v="3.1170270270270271"/>
    <n v="57.664999999999999"/>
    <n v="1.3810803780456082"/>
  </r>
  <r>
    <d v="2024-01-13T00:00:00"/>
    <s v="Campaign 1"/>
    <x v="2"/>
    <x v="2"/>
    <x v="2"/>
    <n v="1033"/>
    <n v="21"/>
    <n v="0"/>
    <n v="39.19"/>
    <n v="0"/>
    <n v="2.0329138431752179E-2"/>
    <n v="0"/>
    <n v="1.8661904761904762"/>
    <n v="0"/>
    <n v="0"/>
  </r>
  <r>
    <d v="2024-01-14T00:00:00"/>
    <s v="Campaign 1"/>
    <x v="0"/>
    <x v="0"/>
    <x v="0"/>
    <n v="2887"/>
    <n v="90"/>
    <n v="7"/>
    <n v="196.72"/>
    <n v="506.22"/>
    <n v="3.1174229303775544E-2"/>
    <n v="7.7777777777777779E-2"/>
    <n v="2.1857777777777776"/>
    <n v="28.102857142857143"/>
    <n v="2.5733021553477027"/>
  </r>
  <r>
    <d v="2024-01-14T00:00:00"/>
    <s v="Campaign 1"/>
    <x v="0"/>
    <x v="0"/>
    <x v="1"/>
    <n v="3105"/>
    <n v="67"/>
    <n v="7"/>
    <n v="206.24"/>
    <n v="411.36"/>
    <n v="2.1578099838969404E-2"/>
    <n v="0.1044776119402985"/>
    <n v="3.0782089552238809"/>
    <n v="29.462857142857143"/>
    <n v="1.9945694336695112"/>
  </r>
  <r>
    <d v="2024-01-14T00:00:00"/>
    <s v="Campaign 1"/>
    <x v="0"/>
    <x v="0"/>
    <x v="2"/>
    <n v="193"/>
    <n v="8"/>
    <n v="0"/>
    <n v="8.02"/>
    <n v="0"/>
    <n v="4.145077720207254E-2"/>
    <n v="0"/>
    <n v="1.0024999999999999"/>
    <n v="0"/>
    <n v="0"/>
  </r>
  <r>
    <d v="2024-01-14T00:00:00"/>
    <s v="Campaign 1"/>
    <x v="0"/>
    <x v="1"/>
    <x v="0"/>
    <n v="2551"/>
    <n v="41"/>
    <n v="0"/>
    <n v="135.43"/>
    <n v="0"/>
    <n v="1.6072128577028617E-2"/>
    <n v="0"/>
    <n v="3.3031707317073171"/>
    <n v="0"/>
    <n v="0"/>
  </r>
  <r>
    <d v="2024-01-14T00:00:00"/>
    <s v="Campaign 1"/>
    <x v="0"/>
    <x v="1"/>
    <x v="1"/>
    <n v="1839"/>
    <n v="19"/>
    <n v="0"/>
    <n v="123.54"/>
    <n v="0"/>
    <n v="1.0331702011963024E-2"/>
    <n v="0"/>
    <n v="6.5021052631578948"/>
    <n v="0"/>
    <n v="0"/>
  </r>
  <r>
    <d v="2024-01-14T00:00:00"/>
    <s v="Campaign 1"/>
    <x v="0"/>
    <x v="1"/>
    <x v="2"/>
    <n v="485"/>
    <n v="8"/>
    <n v="0"/>
    <n v="25.88"/>
    <n v="0"/>
    <n v="1.6494845360824743E-2"/>
    <n v="0"/>
    <n v="3.2349999999999999"/>
    <n v="0"/>
    <n v="0"/>
  </r>
  <r>
    <d v="2024-01-14T00:00:00"/>
    <s v="Campaign 1"/>
    <x v="0"/>
    <x v="2"/>
    <x v="0"/>
    <n v="4774"/>
    <n v="56"/>
    <n v="3"/>
    <n v="136.57"/>
    <n v="273.91000000000003"/>
    <n v="1.1730205278592375E-2"/>
    <n v="5.3571428571428568E-2"/>
    <n v="2.4387499999999998"/>
    <n v="45.523333333333333"/>
    <n v="2.0056381342901077"/>
  </r>
  <r>
    <d v="2024-01-14T00:00:00"/>
    <s v="Campaign 1"/>
    <x v="0"/>
    <x v="2"/>
    <x v="1"/>
    <n v="1761"/>
    <n v="42"/>
    <n v="0"/>
    <n v="64.430000000000007"/>
    <n v="0"/>
    <n v="2.385008517887564E-2"/>
    <n v="0"/>
    <n v="1.5340476190476191"/>
    <n v="0"/>
    <n v="0"/>
  </r>
  <r>
    <d v="2024-01-14T00:00:00"/>
    <s v="Campaign 1"/>
    <x v="0"/>
    <x v="2"/>
    <x v="2"/>
    <n v="338"/>
    <n v="5"/>
    <n v="0"/>
    <n v="11.39"/>
    <n v="0"/>
    <n v="1.4792899408284023E-2"/>
    <n v="0"/>
    <n v="2.278"/>
    <n v="0"/>
    <n v="0"/>
  </r>
  <r>
    <d v="2024-01-14T00:00:00"/>
    <s v="Campaign 1"/>
    <x v="1"/>
    <x v="0"/>
    <x v="0"/>
    <n v="5149"/>
    <n v="146"/>
    <n v="21"/>
    <n v="322.20999999999998"/>
    <n v="1219.8499999999999"/>
    <n v="2.8355020392309187E-2"/>
    <n v="0.14383561643835616"/>
    <n v="2.206917808219178"/>
    <n v="15.343333333333332"/>
    <n v="3.7858849818441387"/>
  </r>
  <r>
    <d v="2024-01-14T00:00:00"/>
    <s v="Campaign 1"/>
    <x v="1"/>
    <x v="0"/>
    <x v="1"/>
    <n v="452"/>
    <n v="15"/>
    <n v="2"/>
    <n v="27.84"/>
    <n v="120.85"/>
    <n v="3.3185840707964605E-2"/>
    <n v="0.13333333333333333"/>
    <n v="1.8560000000000001"/>
    <n v="13.92"/>
    <n v="4.3408764367816088"/>
  </r>
  <r>
    <d v="2024-01-14T00:00:00"/>
    <s v="Campaign 1"/>
    <x v="1"/>
    <x v="0"/>
    <x v="2"/>
    <n v="169"/>
    <n v="5"/>
    <n v="0"/>
    <n v="8.6999999999999993"/>
    <n v="0"/>
    <n v="2.9585798816568046E-2"/>
    <n v="0"/>
    <n v="1.7399999999999998"/>
    <n v="0"/>
    <n v="0"/>
  </r>
  <r>
    <d v="2024-01-14T00:00:00"/>
    <s v="Campaign 1"/>
    <x v="1"/>
    <x v="1"/>
    <x v="0"/>
    <n v="6314"/>
    <n v="107"/>
    <n v="4"/>
    <n v="231.53"/>
    <n v="216.18"/>
    <n v="1.6946468165980361E-2"/>
    <n v="3.7383177570093455E-2"/>
    <n v="2.1638317757009347"/>
    <n v="57.8825"/>
    <n v="0.93370189608258114"/>
  </r>
  <r>
    <d v="2024-01-14T00:00:00"/>
    <s v="Campaign 1"/>
    <x v="1"/>
    <x v="1"/>
    <x v="1"/>
    <n v="964"/>
    <n v="5"/>
    <n v="0"/>
    <n v="31.81"/>
    <n v="0"/>
    <n v="5.1867219917012446E-3"/>
    <n v="0"/>
    <n v="6.3620000000000001"/>
    <n v="0"/>
    <n v="0"/>
  </r>
  <r>
    <d v="2024-01-14T00:00:00"/>
    <s v="Campaign 1"/>
    <x v="1"/>
    <x v="1"/>
    <x v="2"/>
    <n v="433"/>
    <n v="8"/>
    <n v="0"/>
    <n v="19.32"/>
    <n v="0"/>
    <n v="1.8475750577367205E-2"/>
    <n v="0"/>
    <n v="2.415"/>
    <n v="0"/>
    <n v="0"/>
  </r>
  <r>
    <d v="2024-01-14T00:00:00"/>
    <s v="Campaign 1"/>
    <x v="1"/>
    <x v="2"/>
    <x v="0"/>
    <n v="6643"/>
    <n v="131"/>
    <n v="7"/>
    <n v="382.87"/>
    <n v="411.19"/>
    <n v="1.9720006021375885E-2"/>
    <n v="5.3435114503816793E-2"/>
    <n v="2.9226717557251907"/>
    <n v="54.695714285714288"/>
    <n v="1.0739676652649723"/>
  </r>
  <r>
    <d v="2024-01-14T00:00:00"/>
    <s v="Campaign 1"/>
    <x v="1"/>
    <x v="2"/>
    <x v="1"/>
    <n v="699"/>
    <n v="20"/>
    <n v="1"/>
    <n v="37.14"/>
    <n v="56.09"/>
    <n v="2.8612303290414878E-2"/>
    <n v="0.05"/>
    <n v="1.857"/>
    <n v="37.14"/>
    <n v="1.5102315562735595"/>
  </r>
  <r>
    <d v="2024-01-14T00:00:00"/>
    <s v="Campaign 1"/>
    <x v="1"/>
    <x v="2"/>
    <x v="2"/>
    <n v="318"/>
    <n v="4"/>
    <n v="0"/>
    <n v="18.5"/>
    <n v="0"/>
    <n v="1.2578616352201259E-2"/>
    <n v="0"/>
    <n v="4.625"/>
    <n v="0"/>
    <n v="0"/>
  </r>
  <r>
    <d v="2024-01-14T00:00:00"/>
    <s v="Campaign 1"/>
    <x v="2"/>
    <x v="0"/>
    <x v="0"/>
    <n v="545"/>
    <n v="15"/>
    <n v="1"/>
    <n v="23.33"/>
    <n v="55.28"/>
    <n v="2.7522935779816515E-2"/>
    <n v="6.6666666666666666E-2"/>
    <n v="1.5553333333333332"/>
    <n v="23.33"/>
    <n v="2.3694813544792117"/>
  </r>
  <r>
    <d v="2024-01-14T00:00:00"/>
    <s v="Campaign 1"/>
    <x v="2"/>
    <x v="0"/>
    <x v="1"/>
    <n v="4242"/>
    <n v="84"/>
    <n v="4"/>
    <n v="213.12"/>
    <n v="272.95999999999998"/>
    <n v="1.9801980198019802E-2"/>
    <n v="4.7619047619047616E-2"/>
    <n v="2.5371428571428574"/>
    <n v="53.28"/>
    <n v="1.2807807807807807"/>
  </r>
  <r>
    <d v="2024-01-14T00:00:00"/>
    <s v="Campaign 1"/>
    <x v="2"/>
    <x v="0"/>
    <x v="2"/>
    <n v="2167"/>
    <n v="47"/>
    <n v="6"/>
    <n v="94.78"/>
    <n v="317.45"/>
    <n v="2.1688970927549608E-2"/>
    <n v="0.1276595744680851"/>
    <n v="2.0165957446808509"/>
    <n v="15.796666666666667"/>
    <n v="3.3493353028064989"/>
  </r>
  <r>
    <d v="2024-01-14T00:00:00"/>
    <s v="Campaign 1"/>
    <x v="2"/>
    <x v="1"/>
    <x v="0"/>
    <n v="1401"/>
    <n v="22"/>
    <n v="0"/>
    <n v="50.9"/>
    <n v="0"/>
    <n v="1.5703069236259814E-2"/>
    <n v="0"/>
    <n v="2.3136363636363635"/>
    <n v="0"/>
    <n v="0"/>
  </r>
  <r>
    <d v="2024-01-14T00:00:00"/>
    <s v="Campaign 1"/>
    <x v="2"/>
    <x v="1"/>
    <x v="1"/>
    <n v="3988"/>
    <n v="28"/>
    <n v="0"/>
    <n v="145.96"/>
    <n v="0"/>
    <n v="7.0210631895687063E-3"/>
    <n v="0"/>
    <n v="5.2128571428571435"/>
    <n v="0"/>
    <n v="0"/>
  </r>
  <r>
    <d v="2024-01-14T00:00:00"/>
    <s v="Campaign 1"/>
    <x v="2"/>
    <x v="1"/>
    <x v="2"/>
    <n v="2575"/>
    <n v="39"/>
    <n v="1"/>
    <n v="132.97"/>
    <n v="61.44"/>
    <n v="1.5145631067961166E-2"/>
    <n v="2.564102564102564E-2"/>
    <n v="3.4094871794871793"/>
    <n v="132.97"/>
    <n v="0.46205911107768666"/>
  </r>
  <r>
    <d v="2024-01-14T00:00:00"/>
    <s v="Campaign 1"/>
    <x v="2"/>
    <x v="2"/>
    <x v="0"/>
    <n v="550"/>
    <n v="12"/>
    <n v="0"/>
    <n v="28.16"/>
    <n v="0"/>
    <n v="2.181818181818182E-2"/>
    <n v="0"/>
    <n v="2.3466666666666667"/>
    <n v="0"/>
    <n v="0"/>
  </r>
  <r>
    <d v="2024-01-14T00:00:00"/>
    <s v="Campaign 1"/>
    <x v="2"/>
    <x v="2"/>
    <x v="1"/>
    <n v="3651"/>
    <n v="89"/>
    <n v="6"/>
    <n v="150.51"/>
    <n v="496.22"/>
    <n v="2.4376883045740892E-2"/>
    <n v="6.741573033707865E-2"/>
    <n v="1.6911235955056179"/>
    <n v="25.084999999999997"/>
    <n v="3.2969237924390411"/>
  </r>
  <r>
    <d v="2024-01-14T00:00:00"/>
    <s v="Campaign 1"/>
    <x v="2"/>
    <x v="2"/>
    <x v="2"/>
    <n v="2265"/>
    <n v="39"/>
    <n v="1"/>
    <n v="137.02000000000001"/>
    <n v="86.68"/>
    <n v="1.7218543046357615E-2"/>
    <n v="2.564102564102564E-2"/>
    <n v="3.5133333333333336"/>
    <n v="137.02000000000001"/>
    <n v="0.63260837833892858"/>
  </r>
  <r>
    <d v="2024-01-15T00:00:00"/>
    <s v="Campaign 1"/>
    <x v="0"/>
    <x v="0"/>
    <x v="0"/>
    <n v="2822"/>
    <n v="138"/>
    <n v="10"/>
    <n v="81.52"/>
    <n v="709.29"/>
    <n v="4.8901488306165843E-2"/>
    <n v="7.2463768115942032E-2"/>
    <n v="0.59072463768115935"/>
    <n v="8.1519999999999992"/>
    <n v="8.700809617271835"/>
  </r>
  <r>
    <d v="2024-01-15T00:00:00"/>
    <s v="Campaign 1"/>
    <x v="0"/>
    <x v="0"/>
    <x v="1"/>
    <n v="3418"/>
    <n v="95"/>
    <n v="11"/>
    <n v="99.25"/>
    <n v="844.42"/>
    <n v="2.7794031597425394E-2"/>
    <n v="0.11578947368421053"/>
    <n v="1.0447368421052632"/>
    <n v="9.0227272727272734"/>
    <n v="8.5080100755667498"/>
  </r>
  <r>
    <d v="2024-01-15T00:00:00"/>
    <s v="Campaign 1"/>
    <x v="0"/>
    <x v="0"/>
    <x v="2"/>
    <n v="82"/>
    <n v="2"/>
    <n v="0"/>
    <n v="4.24"/>
    <n v="0"/>
    <n v="2.4390243902439025E-2"/>
    <n v="0"/>
    <n v="2.12"/>
    <n v="0"/>
    <n v="0"/>
  </r>
  <r>
    <d v="2024-01-15T00:00:00"/>
    <s v="Campaign 1"/>
    <x v="0"/>
    <x v="1"/>
    <x v="0"/>
    <n v="4558"/>
    <n v="88"/>
    <n v="2"/>
    <n v="126.63"/>
    <n v="154.80000000000001"/>
    <n v="1.9306713470820535E-2"/>
    <n v="2.2727272727272728E-2"/>
    <n v="1.4389772727272727"/>
    <n v="63.314999999999998"/>
    <n v="1.2224591329068943"/>
  </r>
  <r>
    <d v="2024-01-15T00:00:00"/>
    <s v="Campaign 1"/>
    <x v="0"/>
    <x v="1"/>
    <x v="1"/>
    <n v="3399"/>
    <n v="42"/>
    <n v="0"/>
    <n v="100.57"/>
    <n v="0"/>
    <n v="1.2356575463371581E-2"/>
    <n v="0"/>
    <n v="2.3945238095238093"/>
    <n v="0"/>
    <n v="0"/>
  </r>
  <r>
    <d v="2024-01-15T00:00:00"/>
    <s v="Campaign 1"/>
    <x v="0"/>
    <x v="1"/>
    <x v="2"/>
    <n v="322"/>
    <n v="3"/>
    <n v="0"/>
    <n v="14.31"/>
    <n v="0"/>
    <n v="9.316770186335404E-3"/>
    <n v="0"/>
    <n v="4.7700000000000005"/>
    <n v="0"/>
    <n v="0"/>
  </r>
  <r>
    <d v="2024-01-15T00:00:00"/>
    <s v="Campaign 1"/>
    <x v="0"/>
    <x v="2"/>
    <x v="0"/>
    <n v="2229"/>
    <n v="60"/>
    <n v="2"/>
    <n v="147.91"/>
    <n v="113.31"/>
    <n v="2.6917900403768506E-2"/>
    <n v="3.3333333333333333E-2"/>
    <n v="2.4651666666666667"/>
    <n v="73.954999999999998"/>
    <n v="0.76607396389696436"/>
  </r>
  <r>
    <d v="2024-01-15T00:00:00"/>
    <s v="Campaign 1"/>
    <x v="0"/>
    <x v="2"/>
    <x v="1"/>
    <n v="1008"/>
    <n v="23"/>
    <n v="1"/>
    <n v="60.1"/>
    <n v="53.82"/>
    <n v="2.2817460317460316E-2"/>
    <n v="4.3478260869565216E-2"/>
    <n v="2.6130434782608698"/>
    <n v="60.1"/>
    <n v="0.89550748752079867"/>
  </r>
  <r>
    <d v="2024-01-15T00:00:00"/>
    <s v="Campaign 1"/>
    <x v="0"/>
    <x v="2"/>
    <x v="2"/>
    <n v="98"/>
    <n v="2"/>
    <n v="0"/>
    <n v="6.24"/>
    <n v="0"/>
    <n v="2.0408163265306121E-2"/>
    <n v="0"/>
    <n v="3.12"/>
    <n v="0"/>
    <n v="0"/>
  </r>
  <r>
    <d v="2024-01-15T00:00:00"/>
    <s v="Campaign 1"/>
    <x v="1"/>
    <x v="0"/>
    <x v="0"/>
    <n v="6953"/>
    <n v="242"/>
    <n v="21"/>
    <n v="301.02"/>
    <n v="1288.31"/>
    <n v="3.4805120092046601E-2"/>
    <n v="8.6776859504132234E-2"/>
    <n v="1.243884297520661"/>
    <n v="14.334285714285713"/>
    <n v="4.2798152946648065"/>
  </r>
  <r>
    <d v="2024-01-15T00:00:00"/>
    <s v="Campaign 1"/>
    <x v="1"/>
    <x v="0"/>
    <x v="1"/>
    <n v="727"/>
    <n v="24"/>
    <n v="3"/>
    <n v="20.05"/>
    <n v="298.24"/>
    <n v="3.3012379642365884E-2"/>
    <n v="0.125"/>
    <n v="0.8354166666666667"/>
    <n v="6.6833333333333336"/>
    <n v="14.874812967581047"/>
  </r>
  <r>
    <d v="2024-01-15T00:00:00"/>
    <s v="Campaign 1"/>
    <x v="1"/>
    <x v="0"/>
    <x v="2"/>
    <n v="93"/>
    <n v="3"/>
    <n v="0"/>
    <n v="2.46"/>
    <n v="0"/>
    <n v="3.2258064516129031E-2"/>
    <n v="0"/>
    <n v="0.82"/>
    <n v="0"/>
    <n v="0"/>
  </r>
  <r>
    <d v="2024-01-15T00:00:00"/>
    <s v="Campaign 1"/>
    <x v="1"/>
    <x v="1"/>
    <x v="0"/>
    <n v="6394"/>
    <n v="108"/>
    <n v="1"/>
    <n v="156.03"/>
    <n v="75.430000000000007"/>
    <n v="1.6890835157960589E-2"/>
    <n v="9.2592592592592587E-3"/>
    <n v="1.4447222222222222"/>
    <n v="156.03"/>
    <n v="0.48343267320387107"/>
  </r>
  <r>
    <d v="2024-01-15T00:00:00"/>
    <s v="Campaign 1"/>
    <x v="1"/>
    <x v="1"/>
    <x v="1"/>
    <n v="365"/>
    <n v="3"/>
    <n v="0"/>
    <n v="14.13"/>
    <n v="0"/>
    <n v="8.21917808219178E-3"/>
    <n v="0"/>
    <n v="4.71"/>
    <n v="0"/>
    <n v="0"/>
  </r>
  <r>
    <d v="2024-01-15T00:00:00"/>
    <s v="Campaign 1"/>
    <x v="1"/>
    <x v="1"/>
    <x v="2"/>
    <n v="245"/>
    <n v="4"/>
    <n v="0"/>
    <n v="10.16"/>
    <n v="0"/>
    <n v="1.6326530612244899E-2"/>
    <n v="0"/>
    <n v="2.54"/>
    <n v="0"/>
    <n v="0"/>
  </r>
  <r>
    <d v="2024-01-15T00:00:00"/>
    <s v="Campaign 1"/>
    <x v="1"/>
    <x v="2"/>
    <x v="0"/>
    <n v="5219"/>
    <n v="96"/>
    <n v="2"/>
    <n v="241.28"/>
    <n v="189.89"/>
    <n v="1.839432841540525E-2"/>
    <n v="2.0833333333333332E-2"/>
    <n v="2.5133333333333332"/>
    <n v="120.64"/>
    <n v="0.78701094164456231"/>
  </r>
  <r>
    <d v="2024-01-15T00:00:00"/>
    <s v="Campaign 1"/>
    <x v="1"/>
    <x v="2"/>
    <x v="1"/>
    <n v="429"/>
    <n v="9"/>
    <n v="0"/>
    <n v="13.81"/>
    <n v="0"/>
    <n v="2.097902097902098E-2"/>
    <n v="0"/>
    <n v="1.5344444444444445"/>
    <n v="0"/>
    <n v="0"/>
  </r>
  <r>
    <d v="2024-01-15T00:00:00"/>
    <s v="Campaign 1"/>
    <x v="1"/>
    <x v="2"/>
    <x v="2"/>
    <n v="240"/>
    <n v="3"/>
    <n v="0"/>
    <n v="15.95"/>
    <n v="0"/>
    <n v="1.2500000000000001E-2"/>
    <n v="0"/>
    <n v="5.3166666666666664"/>
    <n v="0"/>
    <n v="0"/>
  </r>
  <r>
    <d v="2024-01-15T00:00:00"/>
    <s v="Campaign 1"/>
    <x v="2"/>
    <x v="0"/>
    <x v="0"/>
    <n v="883"/>
    <n v="43"/>
    <n v="5"/>
    <n v="31.9"/>
    <n v="494.99"/>
    <n v="4.8697621744054363E-2"/>
    <n v="0.11627906976744186"/>
    <n v="0.74186046511627901"/>
    <n v="6.38"/>
    <n v="15.516927899686522"/>
  </r>
  <r>
    <d v="2024-01-15T00:00:00"/>
    <s v="Campaign 1"/>
    <x v="2"/>
    <x v="0"/>
    <x v="1"/>
    <n v="3210"/>
    <n v="111"/>
    <n v="15"/>
    <n v="149.33000000000001"/>
    <n v="1212.3699999999999"/>
    <n v="3.4579439252336447E-2"/>
    <n v="0.13513513513513514"/>
    <n v="1.3453153153153155"/>
    <n v="9.9553333333333338"/>
    <n v="8.1187303288019805"/>
  </r>
  <r>
    <d v="2024-01-15T00:00:00"/>
    <s v="Campaign 1"/>
    <x v="2"/>
    <x v="0"/>
    <x v="2"/>
    <n v="1624"/>
    <n v="38"/>
    <n v="3"/>
    <n v="105.67"/>
    <n v="183.69"/>
    <n v="2.3399014778325122E-2"/>
    <n v="7.8947368421052627E-2"/>
    <n v="2.7807894736842105"/>
    <n v="35.223333333333336"/>
    <n v="1.7383363300842245"/>
  </r>
  <r>
    <d v="2024-01-15T00:00:00"/>
    <s v="Campaign 1"/>
    <x v="2"/>
    <x v="1"/>
    <x v="0"/>
    <n v="1344"/>
    <n v="14"/>
    <n v="0"/>
    <n v="54.41"/>
    <n v="0"/>
    <n v="1.0416666666666666E-2"/>
    <n v="0"/>
    <n v="3.8864285714285711"/>
    <n v="0"/>
    <n v="0"/>
  </r>
  <r>
    <d v="2024-01-15T00:00:00"/>
    <s v="Campaign 1"/>
    <x v="2"/>
    <x v="1"/>
    <x v="1"/>
    <n v="4041"/>
    <n v="34"/>
    <n v="0"/>
    <n v="128.41"/>
    <n v="0"/>
    <n v="8.4137589705518441E-3"/>
    <n v="0"/>
    <n v="3.776764705882353"/>
    <n v="0"/>
    <n v="0"/>
  </r>
  <r>
    <d v="2024-01-15T00:00:00"/>
    <s v="Campaign 1"/>
    <x v="2"/>
    <x v="1"/>
    <x v="2"/>
    <n v="2467"/>
    <n v="49"/>
    <n v="1"/>
    <n v="91.82"/>
    <n v="93.96"/>
    <n v="1.9862180786380218E-2"/>
    <n v="2.0408163265306121E-2"/>
    <n v="1.873877551020408"/>
    <n v="91.82"/>
    <n v="1.0233064691788281"/>
  </r>
  <r>
    <d v="2024-01-15T00:00:00"/>
    <s v="Campaign 1"/>
    <x v="2"/>
    <x v="2"/>
    <x v="0"/>
    <n v="889"/>
    <n v="25"/>
    <n v="0"/>
    <n v="50.85"/>
    <n v="0"/>
    <n v="2.81214848143982E-2"/>
    <n v="0"/>
    <n v="2.0340000000000003"/>
    <n v="0"/>
    <n v="0"/>
  </r>
  <r>
    <d v="2024-01-15T00:00:00"/>
    <s v="Campaign 1"/>
    <x v="2"/>
    <x v="2"/>
    <x v="1"/>
    <n v="5011"/>
    <n v="125"/>
    <n v="6"/>
    <n v="155.38999999999999"/>
    <n v="316.16000000000003"/>
    <n v="2.4945120734384353E-2"/>
    <n v="4.8000000000000001E-2"/>
    <n v="1.2431199999999998"/>
    <n v="25.89833333333333"/>
    <n v="2.0346225625844654"/>
  </r>
  <r>
    <d v="2024-01-15T00:00:00"/>
    <s v="Campaign 1"/>
    <x v="2"/>
    <x v="2"/>
    <x v="2"/>
    <n v="1127"/>
    <n v="23"/>
    <n v="1"/>
    <n v="73.819999999999993"/>
    <n v="52.16"/>
    <n v="2.0408163265306121E-2"/>
    <n v="4.3478260869565216E-2"/>
    <n v="3.2095652173913041"/>
    <n v="73.819999999999993"/>
    <n v="0.70658358168518021"/>
  </r>
  <r>
    <d v="2024-01-16T00:00:00"/>
    <s v="Campaign 1"/>
    <x v="0"/>
    <x v="0"/>
    <x v="0"/>
    <n v="3268"/>
    <n v="75"/>
    <n v="8"/>
    <n v="88.13"/>
    <n v="786.05"/>
    <n v="2.2949816401468787E-2"/>
    <n v="0.10666666666666667"/>
    <n v="1.1750666666666667"/>
    <n v="11.016249999999999"/>
    <n v="8.9192102575740382"/>
  </r>
  <r>
    <d v="2024-01-16T00:00:00"/>
    <s v="Campaign 1"/>
    <x v="0"/>
    <x v="0"/>
    <x v="1"/>
    <n v="1743"/>
    <n v="61"/>
    <n v="8"/>
    <n v="97.93"/>
    <n v="616.89"/>
    <n v="3.4997131382673553E-2"/>
    <n v="0.13114754098360656"/>
    <n v="1.605409836065574"/>
    <n v="12.241250000000001"/>
    <n v="6.2992954150924128"/>
  </r>
  <r>
    <d v="2024-01-16T00:00:00"/>
    <s v="Campaign 1"/>
    <x v="0"/>
    <x v="0"/>
    <x v="2"/>
    <n v="400"/>
    <n v="16"/>
    <n v="1"/>
    <n v="11.03"/>
    <n v="57.58"/>
    <n v="0.04"/>
    <n v="6.25E-2"/>
    <n v="0.68937499999999996"/>
    <n v="11.03"/>
    <n v="5.2203082502266547"/>
  </r>
  <r>
    <d v="2024-01-16T00:00:00"/>
    <s v="Campaign 1"/>
    <x v="0"/>
    <x v="1"/>
    <x v="0"/>
    <n v="4074"/>
    <n v="73"/>
    <n v="2"/>
    <n v="234.13"/>
    <n v="116.01"/>
    <n v="1.7918507609229258E-2"/>
    <n v="2.7397260273972601E-2"/>
    <n v="3.2072602739726026"/>
    <n v="117.065"/>
    <n v="0.49549395634903687"/>
  </r>
  <r>
    <d v="2024-01-16T00:00:00"/>
    <s v="Campaign 1"/>
    <x v="0"/>
    <x v="1"/>
    <x v="1"/>
    <n v="1180"/>
    <n v="15"/>
    <n v="0"/>
    <n v="66.760000000000005"/>
    <n v="0"/>
    <n v="1.2711864406779662E-2"/>
    <n v="0"/>
    <n v="4.4506666666666668"/>
    <n v="0"/>
    <n v="0"/>
  </r>
  <r>
    <d v="2024-01-16T00:00:00"/>
    <s v="Campaign 1"/>
    <x v="0"/>
    <x v="1"/>
    <x v="2"/>
    <n v="499"/>
    <n v="3"/>
    <n v="0"/>
    <n v="29.57"/>
    <n v="0"/>
    <n v="6.0120240480961923E-3"/>
    <n v="0"/>
    <n v="9.8566666666666674"/>
    <n v="0"/>
    <n v="0"/>
  </r>
  <r>
    <d v="2024-01-16T00:00:00"/>
    <s v="Campaign 1"/>
    <x v="0"/>
    <x v="2"/>
    <x v="0"/>
    <n v="3040"/>
    <n v="75"/>
    <n v="5"/>
    <n v="154.47999999999999"/>
    <n v="421.97"/>
    <n v="2.4671052631578948E-2"/>
    <n v="6.6666666666666666E-2"/>
    <n v="2.0597333333333334"/>
    <n v="30.895999999999997"/>
    <n v="2.7315510098394618"/>
  </r>
  <r>
    <d v="2024-01-16T00:00:00"/>
    <s v="Campaign 1"/>
    <x v="0"/>
    <x v="2"/>
    <x v="1"/>
    <n v="2079"/>
    <n v="53"/>
    <n v="2"/>
    <n v="47.85"/>
    <n v="176.1"/>
    <n v="2.5493025493025494E-2"/>
    <n v="3.7735849056603772E-2"/>
    <n v="0.90283018867924536"/>
    <n v="23.925000000000001"/>
    <n v="3.6802507836990594"/>
  </r>
  <r>
    <d v="2024-01-16T00:00:00"/>
    <s v="Campaign 1"/>
    <x v="0"/>
    <x v="2"/>
    <x v="2"/>
    <n v="332"/>
    <n v="8"/>
    <n v="0"/>
    <n v="18.91"/>
    <n v="0"/>
    <n v="2.4096385542168676E-2"/>
    <n v="0"/>
    <n v="2.36375"/>
    <n v="0"/>
    <n v="0"/>
  </r>
  <r>
    <d v="2024-01-16T00:00:00"/>
    <s v="Campaign 1"/>
    <x v="1"/>
    <x v="0"/>
    <x v="0"/>
    <n v="3817"/>
    <n v="162"/>
    <n v="21"/>
    <n v="168.79"/>
    <n v="1577.15"/>
    <n v="4.2441708147760021E-2"/>
    <n v="0.12962962962962962"/>
    <n v="1.0419135802469135"/>
    <n v="8.0376190476190477"/>
    <n v="9.3438592333669064"/>
  </r>
  <r>
    <d v="2024-01-16T00:00:00"/>
    <s v="Campaign 1"/>
    <x v="1"/>
    <x v="0"/>
    <x v="1"/>
    <n v="598"/>
    <n v="18"/>
    <n v="1"/>
    <n v="33.31"/>
    <n v="94.31"/>
    <n v="3.0100334448160536E-2"/>
    <n v="5.5555555555555552E-2"/>
    <n v="1.8505555555555557"/>
    <n v="33.31"/>
    <n v="2.8312818973281297"/>
  </r>
  <r>
    <d v="2024-01-16T00:00:00"/>
    <s v="Campaign 1"/>
    <x v="1"/>
    <x v="0"/>
    <x v="2"/>
    <n v="163"/>
    <n v="3"/>
    <n v="0"/>
    <n v="3.74"/>
    <n v="0"/>
    <n v="1.8404907975460124E-2"/>
    <n v="0"/>
    <n v="1.2466666666666668"/>
    <n v="0"/>
    <n v="0"/>
  </r>
  <r>
    <d v="2024-01-16T00:00:00"/>
    <s v="Campaign 1"/>
    <x v="1"/>
    <x v="1"/>
    <x v="0"/>
    <n v="5445"/>
    <n v="42"/>
    <n v="1"/>
    <n v="223.88"/>
    <n v="93.71"/>
    <n v="7.7134986225895321E-3"/>
    <n v="2.3809523809523808E-2"/>
    <n v="5.3304761904761904"/>
    <n v="223.88"/>
    <n v="0.41857244952653205"/>
  </r>
  <r>
    <d v="2024-01-16T00:00:00"/>
    <s v="Campaign 1"/>
    <x v="1"/>
    <x v="1"/>
    <x v="1"/>
    <n v="872"/>
    <n v="12"/>
    <n v="0"/>
    <n v="42.93"/>
    <n v="0"/>
    <n v="1.3761467889908258E-2"/>
    <n v="0"/>
    <n v="3.5775000000000001"/>
    <n v="0"/>
    <n v="0"/>
  </r>
  <r>
    <d v="2024-01-16T00:00:00"/>
    <s v="Campaign 1"/>
    <x v="1"/>
    <x v="1"/>
    <x v="2"/>
    <n v="499"/>
    <n v="2"/>
    <n v="0"/>
    <n v="25.02"/>
    <n v="0"/>
    <n v="4.0080160320641279E-3"/>
    <n v="0"/>
    <n v="12.51"/>
    <n v="0"/>
    <n v="0"/>
  </r>
  <r>
    <d v="2024-01-16T00:00:00"/>
    <s v="Campaign 1"/>
    <x v="1"/>
    <x v="2"/>
    <x v="0"/>
    <n v="4195"/>
    <n v="48"/>
    <n v="1"/>
    <n v="159.49"/>
    <n v="89.24"/>
    <n v="1.1442193087008343E-2"/>
    <n v="2.0833333333333332E-2"/>
    <n v="3.3227083333333334"/>
    <n v="159.49"/>
    <n v="0.55953351307291987"/>
  </r>
  <r>
    <d v="2024-01-16T00:00:00"/>
    <s v="Campaign 1"/>
    <x v="1"/>
    <x v="2"/>
    <x v="1"/>
    <n v="748"/>
    <n v="10"/>
    <n v="0"/>
    <n v="34.770000000000003"/>
    <n v="0"/>
    <n v="1.3368983957219251E-2"/>
    <n v="0"/>
    <n v="3.4770000000000003"/>
    <n v="0"/>
    <n v="0"/>
  </r>
  <r>
    <d v="2024-01-16T00:00:00"/>
    <s v="Campaign 1"/>
    <x v="1"/>
    <x v="2"/>
    <x v="2"/>
    <n v="224"/>
    <n v="3"/>
    <n v="0"/>
    <n v="6.02"/>
    <n v="0"/>
    <n v="1.3392857142857142E-2"/>
    <n v="0"/>
    <n v="2.0066666666666664"/>
    <n v="0"/>
    <n v="0"/>
  </r>
  <r>
    <d v="2024-01-16T00:00:00"/>
    <s v="Campaign 1"/>
    <x v="2"/>
    <x v="0"/>
    <x v="0"/>
    <n v="881"/>
    <n v="38"/>
    <n v="4"/>
    <n v="49.53"/>
    <n v="259.89"/>
    <n v="4.3132803632236094E-2"/>
    <n v="0.10526315789473684"/>
    <n v="1.303421052631579"/>
    <n v="12.3825"/>
    <n v="5.2471229557843726"/>
  </r>
  <r>
    <d v="2024-01-16T00:00:00"/>
    <s v="Campaign 1"/>
    <x v="2"/>
    <x v="0"/>
    <x v="1"/>
    <n v="4128"/>
    <n v="134"/>
    <n v="15"/>
    <n v="241.83"/>
    <n v="838.75"/>
    <n v="3.2461240310077522E-2"/>
    <n v="0.11194029850746269"/>
    <n v="1.8047014925373135"/>
    <n v="16.122"/>
    <n v="3.4683455319852787"/>
  </r>
  <r>
    <d v="2024-01-16T00:00:00"/>
    <s v="Campaign 1"/>
    <x v="2"/>
    <x v="0"/>
    <x v="2"/>
    <n v="1866"/>
    <n v="92"/>
    <n v="11"/>
    <n v="105.45"/>
    <n v="1072.67"/>
    <n v="4.9303322615219719E-2"/>
    <n v="0.11956521739130435"/>
    <n v="1.1461956521739132"/>
    <n v="9.586363636363636"/>
    <n v="10.17230915125652"/>
  </r>
  <r>
    <d v="2024-01-16T00:00:00"/>
    <s v="Campaign 1"/>
    <x v="2"/>
    <x v="1"/>
    <x v="0"/>
    <n v="918"/>
    <n v="7"/>
    <n v="0"/>
    <n v="34.909999999999997"/>
    <n v="0"/>
    <n v="7.6252723311546842E-3"/>
    <n v="0"/>
    <n v="4.9871428571428567"/>
    <n v="0"/>
    <n v="0"/>
  </r>
  <r>
    <d v="2024-01-16T00:00:00"/>
    <s v="Campaign 1"/>
    <x v="2"/>
    <x v="1"/>
    <x v="1"/>
    <n v="3848"/>
    <n v="53"/>
    <n v="1"/>
    <n v="210.02"/>
    <n v="96.48"/>
    <n v="1.3773388773388774E-2"/>
    <n v="1.8867924528301886E-2"/>
    <n v="3.9626415094339626"/>
    <n v="210.02"/>
    <n v="0.45938482049328633"/>
  </r>
  <r>
    <d v="2024-01-16T00:00:00"/>
    <s v="Campaign 1"/>
    <x v="2"/>
    <x v="1"/>
    <x v="2"/>
    <n v="2305"/>
    <n v="44"/>
    <n v="0"/>
    <n v="97.65"/>
    <n v="0"/>
    <n v="1.9088937093275488E-2"/>
    <n v="0"/>
    <n v="2.2193181818181817"/>
    <n v="0"/>
    <n v="0"/>
  </r>
  <r>
    <d v="2024-01-16T00:00:00"/>
    <s v="Campaign 1"/>
    <x v="2"/>
    <x v="2"/>
    <x v="0"/>
    <n v="1186"/>
    <n v="22"/>
    <n v="1"/>
    <n v="50.54"/>
    <n v="96.87"/>
    <n v="1.8549747048903879E-2"/>
    <n v="4.5454545454545456E-2"/>
    <n v="2.2972727272727274"/>
    <n v="50.54"/>
    <n v="1.9166996438464583"/>
  </r>
  <r>
    <d v="2024-01-16T00:00:00"/>
    <s v="Campaign 1"/>
    <x v="2"/>
    <x v="2"/>
    <x v="1"/>
    <n v="3201"/>
    <n v="40"/>
    <n v="0"/>
    <n v="179.13"/>
    <n v="0"/>
    <n v="1.2496094970321775E-2"/>
    <n v="0"/>
    <n v="4.4782500000000001"/>
    <n v="0"/>
    <n v="0"/>
  </r>
  <r>
    <d v="2024-01-16T00:00:00"/>
    <s v="Campaign 1"/>
    <x v="2"/>
    <x v="2"/>
    <x v="2"/>
    <n v="1320"/>
    <n v="33"/>
    <n v="0"/>
    <n v="33.54"/>
    <n v="0"/>
    <n v="2.5000000000000001E-2"/>
    <n v="0"/>
    <n v="1.0163636363636364"/>
    <n v="0"/>
    <n v="0"/>
  </r>
  <r>
    <d v="2024-01-17T00:00:00"/>
    <s v="Campaign 1"/>
    <x v="0"/>
    <x v="0"/>
    <x v="0"/>
    <n v="3641"/>
    <n v="116"/>
    <n v="16"/>
    <n v="161.27000000000001"/>
    <n v="810.72"/>
    <n v="3.1859379291403464E-2"/>
    <n v="0.13793103448275862"/>
    <n v="1.3902586206896552"/>
    <n v="10.079375000000001"/>
    <n v="5.0270974142741984"/>
  </r>
  <r>
    <d v="2024-01-17T00:00:00"/>
    <s v="Campaign 1"/>
    <x v="0"/>
    <x v="0"/>
    <x v="1"/>
    <n v="1715"/>
    <n v="37"/>
    <n v="2"/>
    <n v="59.51"/>
    <n v="124.7"/>
    <n v="2.1574344023323616E-2"/>
    <n v="5.4054054054054057E-2"/>
    <n v="1.6083783783783783"/>
    <n v="29.754999999999999"/>
    <n v="2.0954461435052933"/>
  </r>
  <r>
    <d v="2024-01-17T00:00:00"/>
    <s v="Campaign 1"/>
    <x v="0"/>
    <x v="0"/>
    <x v="2"/>
    <n v="159"/>
    <n v="6"/>
    <n v="0"/>
    <n v="6.33"/>
    <n v="0"/>
    <n v="3.7735849056603772E-2"/>
    <n v="0"/>
    <n v="1.0549999999999999"/>
    <n v="0"/>
    <n v="0"/>
  </r>
  <r>
    <d v="2024-01-17T00:00:00"/>
    <s v="Campaign 1"/>
    <x v="0"/>
    <x v="1"/>
    <x v="0"/>
    <n v="1602"/>
    <n v="14"/>
    <n v="0"/>
    <n v="98.79"/>
    <n v="0"/>
    <n v="8.7390761548064924E-3"/>
    <n v="0"/>
    <n v="7.0564285714285715"/>
    <n v="0"/>
    <n v="0"/>
  </r>
  <r>
    <d v="2024-01-17T00:00:00"/>
    <s v="Campaign 1"/>
    <x v="0"/>
    <x v="1"/>
    <x v="1"/>
    <n v="2148"/>
    <n v="28"/>
    <n v="0"/>
    <n v="79.790000000000006"/>
    <n v="0"/>
    <n v="1.3035381750465549E-2"/>
    <n v="0"/>
    <n v="2.8496428571428574"/>
    <n v="0"/>
    <n v="0"/>
  </r>
  <r>
    <d v="2024-01-17T00:00:00"/>
    <s v="Campaign 1"/>
    <x v="0"/>
    <x v="1"/>
    <x v="2"/>
    <n v="84"/>
    <n v="1"/>
    <n v="0"/>
    <n v="4.47"/>
    <n v="0"/>
    <n v="1.1904761904761904E-2"/>
    <n v="0"/>
    <n v="4.47"/>
    <n v="0"/>
    <n v="0"/>
  </r>
  <r>
    <d v="2024-01-17T00:00:00"/>
    <s v="Campaign 1"/>
    <x v="0"/>
    <x v="2"/>
    <x v="0"/>
    <n v="3363"/>
    <n v="92"/>
    <n v="4"/>
    <n v="203.51"/>
    <n v="357.54"/>
    <n v="2.735652691049658E-2"/>
    <n v="4.3478260869565216E-2"/>
    <n v="2.2120652173913045"/>
    <n v="50.877499999999998"/>
    <n v="1.75686698442337"/>
  </r>
  <r>
    <d v="2024-01-17T00:00:00"/>
    <s v="Campaign 1"/>
    <x v="0"/>
    <x v="2"/>
    <x v="1"/>
    <n v="3716"/>
    <n v="73"/>
    <n v="5"/>
    <n v="109.23"/>
    <n v="431.29"/>
    <n v="1.9644779332615717E-2"/>
    <n v="6.8493150684931503E-2"/>
    <n v="1.4963013698630137"/>
    <n v="21.846"/>
    <n v="3.9484573835027006"/>
  </r>
  <r>
    <d v="2024-01-17T00:00:00"/>
    <s v="Campaign 1"/>
    <x v="0"/>
    <x v="2"/>
    <x v="2"/>
    <n v="202"/>
    <n v="3"/>
    <n v="0"/>
    <n v="10.210000000000001"/>
    <n v="0"/>
    <n v="1.4851485148514851E-2"/>
    <n v="0"/>
    <n v="3.4033333333333338"/>
    <n v="0"/>
    <n v="0"/>
  </r>
  <r>
    <d v="2024-01-17T00:00:00"/>
    <s v="Campaign 1"/>
    <x v="1"/>
    <x v="0"/>
    <x v="0"/>
    <n v="6808"/>
    <n v="140"/>
    <n v="17"/>
    <n v="284.8"/>
    <n v="925.51"/>
    <n v="2.0564042303172738E-2"/>
    <n v="0.12142857142857143"/>
    <n v="2.0342857142857143"/>
    <n v="16.752941176470589"/>
    <n v="3.249683988764045"/>
  </r>
  <r>
    <d v="2024-01-17T00:00:00"/>
    <s v="Campaign 1"/>
    <x v="1"/>
    <x v="0"/>
    <x v="1"/>
    <n v="548"/>
    <n v="20"/>
    <n v="2"/>
    <n v="15.36"/>
    <n v="186.01"/>
    <n v="3.6496350364963501E-2"/>
    <n v="0.1"/>
    <n v="0.76800000000000002"/>
    <n v="7.68"/>
    <n v="12.110026041666666"/>
  </r>
  <r>
    <d v="2024-01-17T00:00:00"/>
    <s v="Campaign 1"/>
    <x v="1"/>
    <x v="0"/>
    <x v="2"/>
    <n v="71"/>
    <n v="1"/>
    <n v="0"/>
    <n v="3.37"/>
    <n v="0"/>
    <n v="1.4084507042253521E-2"/>
    <n v="0"/>
    <n v="3.37"/>
    <n v="0"/>
    <n v="0"/>
  </r>
  <r>
    <d v="2024-01-17T00:00:00"/>
    <s v="Campaign 1"/>
    <x v="1"/>
    <x v="1"/>
    <x v="0"/>
    <n v="4324"/>
    <n v="49"/>
    <n v="0"/>
    <n v="229.39"/>
    <n v="0"/>
    <n v="1.1332099907493062E-2"/>
    <n v="0"/>
    <n v="4.6814285714285715"/>
    <n v="0"/>
    <n v="0"/>
  </r>
  <r>
    <d v="2024-01-17T00:00:00"/>
    <s v="Campaign 1"/>
    <x v="1"/>
    <x v="1"/>
    <x v="1"/>
    <n v="670"/>
    <n v="7"/>
    <n v="0"/>
    <n v="35.130000000000003"/>
    <n v="0"/>
    <n v="1.0447761194029851E-2"/>
    <n v="0"/>
    <n v="5.0185714285714287"/>
    <n v="0"/>
    <n v="0"/>
  </r>
  <r>
    <d v="2024-01-17T00:00:00"/>
    <s v="Campaign 1"/>
    <x v="1"/>
    <x v="1"/>
    <x v="2"/>
    <n v="221"/>
    <n v="3"/>
    <n v="0"/>
    <n v="8.61"/>
    <n v="0"/>
    <n v="1.3574660633484163E-2"/>
    <n v="0"/>
    <n v="2.8699999999999997"/>
    <n v="0"/>
    <n v="0"/>
  </r>
  <r>
    <d v="2024-01-17T00:00:00"/>
    <s v="Campaign 1"/>
    <x v="1"/>
    <x v="2"/>
    <x v="0"/>
    <n v="3427"/>
    <n v="68"/>
    <n v="2"/>
    <n v="214.26"/>
    <n v="154.47999999999999"/>
    <n v="1.9842427779398892E-2"/>
    <n v="2.9411764705882353E-2"/>
    <n v="3.1508823529411765"/>
    <n v="107.13"/>
    <n v="0.72099318584896854"/>
  </r>
  <r>
    <d v="2024-01-17T00:00:00"/>
    <s v="Campaign 1"/>
    <x v="1"/>
    <x v="2"/>
    <x v="1"/>
    <n v="795"/>
    <n v="19"/>
    <n v="0"/>
    <n v="25.52"/>
    <n v="0"/>
    <n v="2.3899371069182392E-2"/>
    <n v="0"/>
    <n v="1.3431578947368421"/>
    <n v="0"/>
    <n v="0"/>
  </r>
  <r>
    <d v="2024-01-17T00:00:00"/>
    <s v="Campaign 1"/>
    <x v="1"/>
    <x v="2"/>
    <x v="2"/>
    <n v="412"/>
    <n v="5"/>
    <n v="0"/>
    <n v="27.16"/>
    <n v="0"/>
    <n v="1.2135922330097087E-2"/>
    <n v="0"/>
    <n v="5.4320000000000004"/>
    <n v="0"/>
    <n v="0"/>
  </r>
  <r>
    <d v="2024-01-17T00:00:00"/>
    <s v="Campaign 1"/>
    <x v="2"/>
    <x v="0"/>
    <x v="0"/>
    <n v="1409"/>
    <n v="60"/>
    <n v="3"/>
    <n v="36.270000000000003"/>
    <n v="219.59"/>
    <n v="4.2583392476933997E-2"/>
    <n v="0.05"/>
    <n v="0.60450000000000004"/>
    <n v="12.090000000000002"/>
    <n v="6.054314860766473"/>
  </r>
  <r>
    <d v="2024-01-17T00:00:00"/>
    <s v="Campaign 1"/>
    <x v="2"/>
    <x v="0"/>
    <x v="1"/>
    <n v="2995"/>
    <n v="85"/>
    <n v="7"/>
    <n v="177.22"/>
    <n v="480.18"/>
    <n v="2.8380634390651086E-2"/>
    <n v="8.2352941176470587E-2"/>
    <n v="2.0849411764705881"/>
    <n v="25.317142857142859"/>
    <n v="2.709513598916601"/>
  </r>
  <r>
    <d v="2024-01-17T00:00:00"/>
    <s v="Campaign 1"/>
    <x v="2"/>
    <x v="0"/>
    <x v="2"/>
    <n v="1907"/>
    <n v="85"/>
    <n v="7"/>
    <n v="110.87"/>
    <n v="687.57"/>
    <n v="4.4572627163083377E-2"/>
    <n v="8.2352941176470587E-2"/>
    <n v="1.3043529411764707"/>
    <n v="15.838571428571429"/>
    <n v="6.2015874447551189"/>
  </r>
  <r>
    <d v="2024-01-17T00:00:00"/>
    <s v="Campaign 1"/>
    <x v="2"/>
    <x v="1"/>
    <x v="0"/>
    <n v="751"/>
    <n v="5"/>
    <n v="0"/>
    <n v="29.3"/>
    <n v="0"/>
    <n v="6.6577896138482022E-3"/>
    <n v="0"/>
    <n v="5.86"/>
    <n v="0"/>
    <n v="0"/>
  </r>
  <r>
    <d v="2024-01-17T00:00:00"/>
    <s v="Campaign 1"/>
    <x v="2"/>
    <x v="1"/>
    <x v="1"/>
    <n v="2242"/>
    <n v="32"/>
    <n v="1"/>
    <n v="91.55"/>
    <n v="95.75"/>
    <n v="1.4272970561998216E-2"/>
    <n v="3.125E-2"/>
    <n v="2.8609374999999999"/>
    <n v="91.55"/>
    <n v="1.0458765701802295"/>
  </r>
  <r>
    <d v="2024-01-17T00:00:00"/>
    <s v="Campaign 1"/>
    <x v="2"/>
    <x v="1"/>
    <x v="2"/>
    <n v="1563"/>
    <n v="20"/>
    <n v="0"/>
    <n v="75.319999999999993"/>
    <n v="0"/>
    <n v="1.2795905310300703E-2"/>
    <n v="0"/>
    <n v="3.7659999999999996"/>
    <n v="0"/>
    <n v="0"/>
  </r>
  <r>
    <d v="2024-01-17T00:00:00"/>
    <s v="Campaign 1"/>
    <x v="2"/>
    <x v="2"/>
    <x v="0"/>
    <n v="923"/>
    <n v="25"/>
    <n v="1"/>
    <n v="32.67"/>
    <n v="99.18"/>
    <n v="2.7085590465872156E-2"/>
    <n v="0.04"/>
    <n v="1.3068"/>
    <n v="32.67"/>
    <n v="3.0358126721763088"/>
  </r>
  <r>
    <d v="2024-01-17T00:00:00"/>
    <s v="Campaign 1"/>
    <x v="2"/>
    <x v="2"/>
    <x v="1"/>
    <n v="3488"/>
    <n v="76"/>
    <n v="1"/>
    <n v="137.30000000000001"/>
    <n v="86.63"/>
    <n v="2.1788990825688075E-2"/>
    <n v="1.3157894736842105E-2"/>
    <n v="1.8065789473684213"/>
    <n v="137.30000000000001"/>
    <n v="0.63095411507647481"/>
  </r>
  <r>
    <d v="2024-01-17T00:00:00"/>
    <s v="Campaign 1"/>
    <x v="2"/>
    <x v="2"/>
    <x v="2"/>
    <n v="1343"/>
    <n v="17"/>
    <n v="0"/>
    <n v="68.260000000000005"/>
    <n v="0"/>
    <n v="1.2658227848101266E-2"/>
    <n v="0"/>
    <n v="4.0152941176470591"/>
    <n v="0"/>
    <n v="0"/>
  </r>
  <r>
    <d v="2024-01-18T00:00:00"/>
    <s v="Campaign 1"/>
    <x v="0"/>
    <x v="0"/>
    <x v="0"/>
    <n v="2795"/>
    <n v="65"/>
    <n v="8"/>
    <n v="104.4"/>
    <n v="795.37"/>
    <n v="2.3255813953488372E-2"/>
    <n v="0.12307692307692308"/>
    <n v="1.6061538461538463"/>
    <n v="13.05"/>
    <n v="7.6184865900383141"/>
  </r>
  <r>
    <d v="2024-01-18T00:00:00"/>
    <s v="Campaign 1"/>
    <x v="0"/>
    <x v="0"/>
    <x v="1"/>
    <n v="1955"/>
    <n v="46"/>
    <n v="5"/>
    <n v="73.319999999999993"/>
    <n v="499.27"/>
    <n v="2.3529411764705882E-2"/>
    <n v="0.10869565217391304"/>
    <n v="1.5939130434782607"/>
    <n v="14.663999999999998"/>
    <n v="6.8094653573376984"/>
  </r>
  <r>
    <d v="2024-01-18T00:00:00"/>
    <s v="Campaign 1"/>
    <x v="0"/>
    <x v="0"/>
    <x v="2"/>
    <n v="302"/>
    <n v="9"/>
    <n v="0"/>
    <n v="7.06"/>
    <n v="0"/>
    <n v="2.9801324503311258E-2"/>
    <n v="0"/>
    <n v="0.78444444444444439"/>
    <n v="0"/>
    <n v="0"/>
  </r>
  <r>
    <d v="2024-01-18T00:00:00"/>
    <s v="Campaign 1"/>
    <x v="0"/>
    <x v="1"/>
    <x v="0"/>
    <n v="2700"/>
    <n v="14"/>
    <n v="0"/>
    <n v="87.31"/>
    <n v="0"/>
    <n v="5.185185185185185E-3"/>
    <n v="0"/>
    <n v="6.2364285714285712"/>
    <n v="0"/>
    <n v="0"/>
  </r>
  <r>
    <d v="2024-01-18T00:00:00"/>
    <s v="Campaign 1"/>
    <x v="0"/>
    <x v="1"/>
    <x v="1"/>
    <n v="1113"/>
    <n v="8"/>
    <n v="0"/>
    <n v="66.89"/>
    <n v="0"/>
    <n v="7.1877807726864335E-3"/>
    <n v="0"/>
    <n v="8.3612500000000001"/>
    <n v="0"/>
    <n v="0"/>
  </r>
  <r>
    <d v="2024-01-18T00:00:00"/>
    <s v="Campaign 1"/>
    <x v="0"/>
    <x v="1"/>
    <x v="2"/>
    <n v="155"/>
    <n v="2"/>
    <n v="0"/>
    <n v="9.89"/>
    <n v="0"/>
    <n v="1.2903225806451613E-2"/>
    <n v="0"/>
    <n v="4.9450000000000003"/>
    <n v="0"/>
    <n v="0"/>
  </r>
  <r>
    <d v="2024-01-18T00:00:00"/>
    <s v="Campaign 1"/>
    <x v="0"/>
    <x v="2"/>
    <x v="0"/>
    <n v="2752"/>
    <n v="47"/>
    <n v="2"/>
    <n v="166.55"/>
    <n v="133.52000000000001"/>
    <n v="1.7078488372093022E-2"/>
    <n v="4.2553191489361701E-2"/>
    <n v="3.5436170212765958"/>
    <n v="83.275000000000006"/>
    <n v="0.8016811768237766"/>
  </r>
  <r>
    <d v="2024-01-18T00:00:00"/>
    <s v="Campaign 1"/>
    <x v="0"/>
    <x v="2"/>
    <x v="1"/>
    <n v="1492"/>
    <n v="22"/>
    <n v="0"/>
    <n v="39.92"/>
    <n v="0"/>
    <n v="1.4745308310991957E-2"/>
    <n v="0"/>
    <n v="1.8145454545454547"/>
    <n v="0"/>
    <n v="0"/>
  </r>
  <r>
    <d v="2024-01-18T00:00:00"/>
    <s v="Campaign 1"/>
    <x v="0"/>
    <x v="2"/>
    <x v="2"/>
    <n v="387"/>
    <n v="4"/>
    <n v="0"/>
    <n v="16.77"/>
    <n v="0"/>
    <n v="1.0335917312661499E-2"/>
    <n v="0"/>
    <n v="4.1924999999999999"/>
    <n v="0"/>
    <n v="0"/>
  </r>
  <r>
    <d v="2024-01-18T00:00:00"/>
    <s v="Campaign 1"/>
    <x v="1"/>
    <x v="0"/>
    <x v="0"/>
    <n v="6048"/>
    <n v="199"/>
    <n v="21"/>
    <n v="341.22"/>
    <n v="1896.51"/>
    <n v="3.2903439153439157E-2"/>
    <n v="0.10552763819095477"/>
    <n v="1.7146733668341709"/>
    <n v="16.248571428571431"/>
    <n v="5.5580270793036748"/>
  </r>
  <r>
    <d v="2024-01-18T00:00:00"/>
    <s v="Campaign 1"/>
    <x v="1"/>
    <x v="0"/>
    <x v="1"/>
    <n v="680"/>
    <n v="33"/>
    <n v="3"/>
    <n v="19.41"/>
    <n v="251.43"/>
    <n v="4.8529411764705883E-2"/>
    <n v="9.0909090909090912E-2"/>
    <n v="0.58818181818181814"/>
    <n v="6.47"/>
    <n v="12.953632148377125"/>
  </r>
  <r>
    <d v="2024-01-18T00:00:00"/>
    <s v="Campaign 1"/>
    <x v="1"/>
    <x v="0"/>
    <x v="2"/>
    <n v="82"/>
    <n v="2"/>
    <n v="0"/>
    <n v="4.42"/>
    <n v="0"/>
    <n v="2.4390243902439025E-2"/>
    <n v="0"/>
    <n v="2.21"/>
    <n v="0"/>
    <n v="0"/>
  </r>
  <r>
    <d v="2024-01-18T00:00:00"/>
    <s v="Campaign 1"/>
    <x v="1"/>
    <x v="1"/>
    <x v="0"/>
    <n v="5389"/>
    <n v="45"/>
    <n v="1"/>
    <n v="191.39"/>
    <n v="82.14"/>
    <n v="8.3503432918908896E-3"/>
    <n v="2.2222222222222223E-2"/>
    <n v="4.2531111111111111"/>
    <n v="191.39"/>
    <n v="0.42917602800564297"/>
  </r>
  <r>
    <d v="2024-01-18T00:00:00"/>
    <s v="Campaign 1"/>
    <x v="1"/>
    <x v="1"/>
    <x v="1"/>
    <n v="507"/>
    <n v="9"/>
    <n v="0"/>
    <n v="19.87"/>
    <n v="0"/>
    <n v="1.7751479289940829E-2"/>
    <n v="0"/>
    <n v="2.2077777777777778"/>
    <n v="0"/>
    <n v="0"/>
  </r>
  <r>
    <d v="2024-01-18T00:00:00"/>
    <s v="Campaign 1"/>
    <x v="1"/>
    <x v="1"/>
    <x v="2"/>
    <n v="206"/>
    <n v="1"/>
    <n v="0"/>
    <n v="13.49"/>
    <n v="0"/>
    <n v="4.8543689320388345E-3"/>
    <n v="0"/>
    <n v="13.49"/>
    <n v="0"/>
    <n v="0"/>
  </r>
  <r>
    <d v="2024-01-18T00:00:00"/>
    <s v="Campaign 1"/>
    <x v="1"/>
    <x v="2"/>
    <x v="0"/>
    <n v="4823"/>
    <n v="126"/>
    <n v="2"/>
    <n v="307.45"/>
    <n v="165.08"/>
    <n v="2.6124818577648767E-2"/>
    <n v="1.5873015873015872E-2"/>
    <n v="2.4400793650793648"/>
    <n v="153.72499999999999"/>
    <n v="0.53693283460725327"/>
  </r>
  <r>
    <d v="2024-01-18T00:00:00"/>
    <s v="Campaign 1"/>
    <x v="1"/>
    <x v="2"/>
    <x v="1"/>
    <n v="572"/>
    <n v="13"/>
    <n v="0"/>
    <n v="15.9"/>
    <n v="0"/>
    <n v="2.2727272727272728E-2"/>
    <n v="0"/>
    <n v="1.2230769230769232"/>
    <n v="0"/>
    <n v="0"/>
  </r>
  <r>
    <d v="2024-01-18T00:00:00"/>
    <s v="Campaign 1"/>
    <x v="1"/>
    <x v="2"/>
    <x v="2"/>
    <n v="324"/>
    <n v="4"/>
    <n v="0"/>
    <n v="9.3000000000000007"/>
    <n v="0"/>
    <n v="1.2345679012345678E-2"/>
    <n v="0"/>
    <n v="2.3250000000000002"/>
    <n v="0"/>
    <n v="0"/>
  </r>
  <r>
    <d v="2024-01-18T00:00:00"/>
    <s v="Campaign 1"/>
    <x v="2"/>
    <x v="0"/>
    <x v="0"/>
    <n v="1434"/>
    <n v="49"/>
    <n v="2"/>
    <n v="60.2"/>
    <n v="102.72"/>
    <n v="3.4170153417015341E-2"/>
    <n v="4.0816326530612242E-2"/>
    <n v="1.2285714285714286"/>
    <n v="30.1"/>
    <n v="1.7063122923588039"/>
  </r>
  <r>
    <d v="2024-01-18T00:00:00"/>
    <s v="Campaign 1"/>
    <x v="2"/>
    <x v="0"/>
    <x v="1"/>
    <n v="5378"/>
    <n v="152"/>
    <n v="20"/>
    <n v="194.17"/>
    <n v="1910.77"/>
    <n v="2.8263294905169208E-2"/>
    <n v="0.13157894736842105"/>
    <n v="1.2774342105263157"/>
    <n v="9.708499999999999"/>
    <n v="9.8407065973116339"/>
  </r>
  <r>
    <d v="2024-01-18T00:00:00"/>
    <s v="Campaign 1"/>
    <x v="2"/>
    <x v="0"/>
    <x v="2"/>
    <n v="1724"/>
    <n v="70"/>
    <n v="9"/>
    <n v="116.43"/>
    <n v="729.61"/>
    <n v="4.0603248259860787E-2"/>
    <n v="0.12857142857142856"/>
    <n v="1.6632857142857145"/>
    <n v="12.936666666666667"/>
    <n v="6.2665120673365973"/>
  </r>
  <r>
    <d v="2024-01-18T00:00:00"/>
    <s v="Campaign 1"/>
    <x v="2"/>
    <x v="1"/>
    <x v="0"/>
    <n v="1048"/>
    <n v="10"/>
    <n v="0"/>
    <n v="37.32"/>
    <n v="0"/>
    <n v="9.5419847328244278E-3"/>
    <n v="0"/>
    <n v="3.7320000000000002"/>
    <n v="0"/>
    <n v="0"/>
  </r>
  <r>
    <d v="2024-01-18T00:00:00"/>
    <s v="Campaign 1"/>
    <x v="2"/>
    <x v="1"/>
    <x v="1"/>
    <n v="4246"/>
    <n v="35"/>
    <n v="0"/>
    <n v="109.96"/>
    <n v="0"/>
    <n v="8.2430522845030624E-3"/>
    <n v="0"/>
    <n v="3.1417142857142855"/>
    <n v="0"/>
    <n v="0"/>
  </r>
  <r>
    <d v="2024-01-18T00:00:00"/>
    <s v="Campaign 1"/>
    <x v="2"/>
    <x v="1"/>
    <x v="2"/>
    <n v="1132"/>
    <n v="5"/>
    <n v="0"/>
    <n v="41.33"/>
    <n v="0"/>
    <n v="4.4169611307420496E-3"/>
    <n v="0"/>
    <n v="8.266"/>
    <n v="0"/>
    <n v="0"/>
  </r>
  <r>
    <d v="2024-01-18T00:00:00"/>
    <s v="Campaign 1"/>
    <x v="2"/>
    <x v="2"/>
    <x v="0"/>
    <n v="1381"/>
    <n v="20"/>
    <n v="1"/>
    <n v="69.13"/>
    <n v="53.22"/>
    <n v="1.4482259232440261E-2"/>
    <n v="0.05"/>
    <n v="3.4564999999999997"/>
    <n v="69.13"/>
    <n v="0.76985389845219154"/>
  </r>
  <r>
    <d v="2024-01-18T00:00:00"/>
    <s v="Campaign 1"/>
    <x v="2"/>
    <x v="2"/>
    <x v="1"/>
    <n v="2493"/>
    <n v="67"/>
    <n v="4"/>
    <n v="124.17"/>
    <n v="378.46"/>
    <n v="2.6875250701965503E-2"/>
    <n v="5.9701492537313432E-2"/>
    <n v="1.8532835820895524"/>
    <n v="31.0425"/>
    <n v="3.0479181766932428"/>
  </r>
  <r>
    <d v="2024-01-18T00:00:00"/>
    <s v="Campaign 1"/>
    <x v="2"/>
    <x v="2"/>
    <x v="2"/>
    <n v="2599"/>
    <n v="58"/>
    <n v="3"/>
    <n v="158.49"/>
    <n v="192.79"/>
    <n v="2.2316275490573297E-2"/>
    <n v="5.1724137931034482E-2"/>
    <n v="2.7325862068965519"/>
    <n v="52.830000000000005"/>
    <n v="1.2164174395860936"/>
  </r>
  <r>
    <d v="2024-01-19T00:00:00"/>
    <s v="Campaign 1"/>
    <x v="0"/>
    <x v="0"/>
    <x v="0"/>
    <n v="2657"/>
    <n v="99"/>
    <n v="14"/>
    <n v="164.14"/>
    <n v="1065.01"/>
    <n v="3.7260067745577719E-2"/>
    <n v="0.14141414141414141"/>
    <n v="1.6579797979797979"/>
    <n v="11.724285714285713"/>
    <n v="6.4884245156573659"/>
  </r>
  <r>
    <d v="2024-01-19T00:00:00"/>
    <s v="Campaign 1"/>
    <x v="0"/>
    <x v="0"/>
    <x v="1"/>
    <n v="1674"/>
    <n v="46"/>
    <n v="3"/>
    <n v="75.42"/>
    <n v="260.63"/>
    <n v="2.7479091995221028E-2"/>
    <n v="6.5217391304347824E-2"/>
    <n v="1.6395652173913045"/>
    <n v="25.14"/>
    <n v="3.4557146645452135"/>
  </r>
  <r>
    <d v="2024-01-19T00:00:00"/>
    <s v="Campaign 1"/>
    <x v="0"/>
    <x v="0"/>
    <x v="2"/>
    <n v="150"/>
    <n v="7"/>
    <n v="0"/>
    <n v="9.07"/>
    <n v="0"/>
    <n v="4.6666666666666669E-2"/>
    <n v="0"/>
    <n v="1.2957142857142858"/>
    <n v="0"/>
    <n v="0"/>
  </r>
  <r>
    <d v="2024-01-19T00:00:00"/>
    <s v="Campaign 1"/>
    <x v="0"/>
    <x v="1"/>
    <x v="0"/>
    <n v="3068"/>
    <n v="16"/>
    <n v="0"/>
    <n v="81.39"/>
    <n v="0"/>
    <n v="5.2151238591916557E-3"/>
    <n v="0"/>
    <n v="5.086875"/>
    <n v="0"/>
    <n v="0"/>
  </r>
  <r>
    <d v="2024-01-19T00:00:00"/>
    <s v="Campaign 1"/>
    <x v="0"/>
    <x v="1"/>
    <x v="1"/>
    <n v="1263"/>
    <n v="17"/>
    <n v="0"/>
    <n v="54.27"/>
    <n v="0"/>
    <n v="1.3460015835312747E-2"/>
    <n v="0"/>
    <n v="3.1923529411764706"/>
    <n v="0"/>
    <n v="0"/>
  </r>
  <r>
    <d v="2024-01-19T00:00:00"/>
    <s v="Campaign 1"/>
    <x v="0"/>
    <x v="1"/>
    <x v="2"/>
    <n v="459"/>
    <n v="5"/>
    <n v="0"/>
    <n v="23.83"/>
    <n v="0"/>
    <n v="1.0893246187363835E-2"/>
    <n v="0"/>
    <n v="4.766"/>
    <n v="0"/>
    <n v="0"/>
  </r>
  <r>
    <d v="2024-01-19T00:00:00"/>
    <s v="Campaign 1"/>
    <x v="0"/>
    <x v="2"/>
    <x v="0"/>
    <n v="2697"/>
    <n v="32"/>
    <n v="1"/>
    <n v="121.39"/>
    <n v="82.61"/>
    <n v="1.1865035224323322E-2"/>
    <n v="3.125E-2"/>
    <n v="3.7934375"/>
    <n v="121.39"/>
    <n v="0.68053381662410417"/>
  </r>
  <r>
    <d v="2024-01-19T00:00:00"/>
    <s v="Campaign 1"/>
    <x v="0"/>
    <x v="2"/>
    <x v="1"/>
    <n v="1096"/>
    <n v="16"/>
    <n v="0"/>
    <n v="74.09"/>
    <n v="0"/>
    <n v="1.4598540145985401E-2"/>
    <n v="0"/>
    <n v="4.6306250000000002"/>
    <n v="0"/>
    <n v="0"/>
  </r>
  <r>
    <d v="2024-01-19T00:00:00"/>
    <s v="Campaign 1"/>
    <x v="0"/>
    <x v="2"/>
    <x v="2"/>
    <n v="180"/>
    <n v="5"/>
    <n v="0"/>
    <n v="4.42"/>
    <n v="0"/>
    <n v="2.7777777777777776E-2"/>
    <n v="0"/>
    <n v="0.88400000000000001"/>
    <n v="0"/>
    <n v="0"/>
  </r>
  <r>
    <d v="2024-01-19T00:00:00"/>
    <s v="Campaign 1"/>
    <x v="1"/>
    <x v="0"/>
    <x v="0"/>
    <n v="4689"/>
    <n v="113"/>
    <n v="8"/>
    <n v="314.42"/>
    <n v="532.54"/>
    <n v="2.4098955001066326E-2"/>
    <n v="7.0796460176991149E-2"/>
    <n v="2.7824778761061948"/>
    <n v="39.302500000000002"/>
    <n v="1.6937217734240821"/>
  </r>
  <r>
    <d v="2024-01-19T00:00:00"/>
    <s v="Campaign 1"/>
    <x v="1"/>
    <x v="0"/>
    <x v="1"/>
    <n v="626"/>
    <n v="24"/>
    <n v="2"/>
    <n v="27.02"/>
    <n v="147.43"/>
    <n v="3.8338658146964855E-2"/>
    <n v="8.3333333333333329E-2"/>
    <n v="1.1258333333333332"/>
    <n v="13.51"/>
    <n v="5.456328645447817"/>
  </r>
  <r>
    <d v="2024-01-19T00:00:00"/>
    <s v="Campaign 1"/>
    <x v="1"/>
    <x v="0"/>
    <x v="2"/>
    <n v="394"/>
    <n v="13"/>
    <n v="0"/>
    <n v="9.11"/>
    <n v="0"/>
    <n v="3.2994923857868022E-2"/>
    <n v="0"/>
    <n v="0.7007692307692307"/>
    <n v="0"/>
    <n v="0"/>
  </r>
  <r>
    <d v="2024-01-19T00:00:00"/>
    <s v="Campaign 1"/>
    <x v="1"/>
    <x v="1"/>
    <x v="0"/>
    <n v="4825"/>
    <n v="85"/>
    <n v="1"/>
    <n v="211.71"/>
    <n v="71.930000000000007"/>
    <n v="1.7616580310880828E-2"/>
    <n v="1.1764705882352941E-2"/>
    <n v="2.4907058823529411"/>
    <n v="211.71"/>
    <n v="0.33975721505833456"/>
  </r>
  <r>
    <d v="2024-01-19T00:00:00"/>
    <s v="Campaign 1"/>
    <x v="1"/>
    <x v="1"/>
    <x v="1"/>
    <n v="601"/>
    <n v="7"/>
    <n v="0"/>
    <n v="39.19"/>
    <n v="0"/>
    <n v="1.1647254575707155E-2"/>
    <n v="0"/>
    <n v="5.5985714285714279"/>
    <n v="0"/>
    <n v="0"/>
  </r>
  <r>
    <d v="2024-01-19T00:00:00"/>
    <s v="Campaign 1"/>
    <x v="1"/>
    <x v="1"/>
    <x v="2"/>
    <n v="324"/>
    <n v="3"/>
    <n v="0"/>
    <n v="15.22"/>
    <n v="0"/>
    <n v="9.2592592592592587E-3"/>
    <n v="0"/>
    <n v="5.0733333333333333"/>
    <n v="0"/>
    <n v="0"/>
  </r>
  <r>
    <d v="2024-01-19T00:00:00"/>
    <s v="Campaign 1"/>
    <x v="1"/>
    <x v="2"/>
    <x v="0"/>
    <n v="2591"/>
    <n v="71"/>
    <n v="3"/>
    <n v="141.94999999999999"/>
    <n v="298.92"/>
    <n v="2.740254727904284E-2"/>
    <n v="4.2253521126760563E-2"/>
    <n v="1.9992957746478872"/>
    <n v="47.316666666666663"/>
    <n v="2.105811905600564"/>
  </r>
  <r>
    <d v="2024-01-19T00:00:00"/>
    <s v="Campaign 1"/>
    <x v="1"/>
    <x v="2"/>
    <x v="1"/>
    <n v="928"/>
    <n v="26"/>
    <n v="0"/>
    <n v="37.64"/>
    <n v="0"/>
    <n v="2.8017241379310345E-2"/>
    <n v="0"/>
    <n v="1.4476923076923076"/>
    <n v="0"/>
    <n v="0"/>
  </r>
  <r>
    <d v="2024-01-19T00:00:00"/>
    <s v="Campaign 1"/>
    <x v="1"/>
    <x v="2"/>
    <x v="2"/>
    <n v="341"/>
    <n v="9"/>
    <n v="0"/>
    <n v="17.22"/>
    <n v="0"/>
    <n v="2.6392961876832845E-2"/>
    <n v="0"/>
    <n v="1.9133333333333331"/>
    <n v="0"/>
    <n v="0"/>
  </r>
  <r>
    <d v="2024-01-19T00:00:00"/>
    <s v="Campaign 1"/>
    <x v="2"/>
    <x v="0"/>
    <x v="0"/>
    <n v="1162"/>
    <n v="48"/>
    <n v="6"/>
    <n v="64.66"/>
    <n v="558.86"/>
    <n v="4.1308089500860588E-2"/>
    <n v="0.125"/>
    <n v="1.3470833333333332"/>
    <n v="10.776666666666666"/>
    <n v="8.6430559851531097"/>
  </r>
  <r>
    <d v="2024-01-19T00:00:00"/>
    <s v="Campaign 1"/>
    <x v="2"/>
    <x v="0"/>
    <x v="1"/>
    <n v="2086"/>
    <n v="44"/>
    <n v="3"/>
    <n v="53.18"/>
    <n v="240.57"/>
    <n v="2.109300095877277E-2"/>
    <n v="6.8181818181818177E-2"/>
    <n v="1.2086363636363637"/>
    <n v="17.726666666666667"/>
    <n v="4.5236931177134263"/>
  </r>
  <r>
    <d v="2024-01-19T00:00:00"/>
    <s v="Campaign 1"/>
    <x v="2"/>
    <x v="0"/>
    <x v="2"/>
    <n v="2448"/>
    <n v="67"/>
    <n v="7"/>
    <n v="145.04"/>
    <n v="581.92999999999995"/>
    <n v="2.7369281045751634E-2"/>
    <n v="0.1044776119402985"/>
    <n v="2.1647761194029851"/>
    <n v="20.72"/>
    <n v="4.0122035300606731"/>
  </r>
  <r>
    <d v="2024-01-19T00:00:00"/>
    <s v="Campaign 1"/>
    <x v="2"/>
    <x v="1"/>
    <x v="0"/>
    <n v="742"/>
    <n v="5"/>
    <n v="0"/>
    <n v="42.29"/>
    <n v="0"/>
    <n v="6.7385444743935314E-3"/>
    <n v="0"/>
    <n v="8.4580000000000002"/>
    <n v="0"/>
    <n v="0"/>
  </r>
  <r>
    <d v="2024-01-19T00:00:00"/>
    <s v="Campaign 1"/>
    <x v="2"/>
    <x v="1"/>
    <x v="1"/>
    <n v="3724"/>
    <n v="36"/>
    <n v="1"/>
    <n v="154.88999999999999"/>
    <n v="82.3"/>
    <n v="9.6670247046186895E-3"/>
    <n v="2.7777777777777776E-2"/>
    <n v="4.3024999999999993"/>
    <n v="154.88999999999999"/>
    <n v="0.53134482535993288"/>
  </r>
  <r>
    <d v="2024-01-19T00:00:00"/>
    <s v="Campaign 1"/>
    <x v="2"/>
    <x v="1"/>
    <x v="2"/>
    <n v="1100"/>
    <n v="11"/>
    <n v="0"/>
    <n v="25.56"/>
    <n v="0"/>
    <n v="0.01"/>
    <n v="0"/>
    <n v="2.3236363636363637"/>
    <n v="0"/>
    <n v="0"/>
  </r>
  <r>
    <d v="2024-01-19T00:00:00"/>
    <s v="Campaign 1"/>
    <x v="2"/>
    <x v="2"/>
    <x v="0"/>
    <n v="1070"/>
    <n v="13"/>
    <n v="0"/>
    <n v="32.76"/>
    <n v="0"/>
    <n v="1.2149532710280374E-2"/>
    <n v="0"/>
    <n v="2.52"/>
    <n v="0"/>
    <n v="0"/>
  </r>
  <r>
    <d v="2024-01-19T00:00:00"/>
    <s v="Campaign 1"/>
    <x v="2"/>
    <x v="2"/>
    <x v="1"/>
    <n v="4362"/>
    <n v="122"/>
    <n v="2"/>
    <n v="205.51"/>
    <n v="114.21"/>
    <n v="2.7968821641448878E-2"/>
    <n v="1.6393442622950821E-2"/>
    <n v="1.6845081967213114"/>
    <n v="102.755"/>
    <n v="0.55573938007882828"/>
  </r>
  <r>
    <d v="2024-01-19T00:00:00"/>
    <s v="Campaign 1"/>
    <x v="2"/>
    <x v="2"/>
    <x v="2"/>
    <n v="1552"/>
    <n v="37"/>
    <n v="1"/>
    <n v="67.12"/>
    <n v="54.22"/>
    <n v="2.3840206185567009E-2"/>
    <n v="2.7027027027027029E-2"/>
    <n v="1.8140540540540542"/>
    <n v="67.12"/>
    <n v="0.80780691299165663"/>
  </r>
  <r>
    <d v="2024-01-20T00:00:00"/>
    <s v="Campaign 1"/>
    <x v="0"/>
    <x v="0"/>
    <x v="0"/>
    <n v="2499"/>
    <n v="53"/>
    <n v="3"/>
    <n v="120.57"/>
    <n v="201.48"/>
    <n v="2.1208483393357343E-2"/>
    <n v="5.6603773584905662E-2"/>
    <n v="2.2749056603773585"/>
    <n v="40.19"/>
    <n v="1.6710624533466036"/>
  </r>
  <r>
    <d v="2024-01-20T00:00:00"/>
    <s v="Campaign 1"/>
    <x v="0"/>
    <x v="0"/>
    <x v="1"/>
    <n v="1715"/>
    <n v="67"/>
    <n v="9"/>
    <n v="93.19"/>
    <n v="643.47"/>
    <n v="3.9067055393586007E-2"/>
    <n v="0.13432835820895522"/>
    <n v="1.3908955223880597"/>
    <n v="10.354444444444445"/>
    <n v="6.9049254211825311"/>
  </r>
  <r>
    <d v="2024-01-20T00:00:00"/>
    <s v="Campaign 1"/>
    <x v="0"/>
    <x v="0"/>
    <x v="2"/>
    <n v="355"/>
    <n v="7"/>
    <n v="0"/>
    <n v="22.01"/>
    <n v="0"/>
    <n v="1.9718309859154931E-2"/>
    <n v="0"/>
    <n v="3.1442857142857146"/>
    <n v="0"/>
    <n v="0"/>
  </r>
  <r>
    <d v="2024-01-20T00:00:00"/>
    <s v="Campaign 1"/>
    <x v="0"/>
    <x v="1"/>
    <x v="0"/>
    <n v="3217"/>
    <n v="54"/>
    <n v="2"/>
    <n v="199"/>
    <n v="191.66"/>
    <n v="1.6785825303077401E-2"/>
    <n v="3.7037037037037035E-2"/>
    <n v="3.6851851851851851"/>
    <n v="99.5"/>
    <n v="0.96311557788944724"/>
  </r>
  <r>
    <d v="2024-01-20T00:00:00"/>
    <s v="Campaign 1"/>
    <x v="0"/>
    <x v="1"/>
    <x v="1"/>
    <n v="2567"/>
    <n v="16"/>
    <n v="0"/>
    <n v="59.92"/>
    <n v="0"/>
    <n v="6.2329567588624854E-3"/>
    <n v="0"/>
    <n v="3.7450000000000001"/>
    <n v="0"/>
    <n v="0"/>
  </r>
  <r>
    <d v="2024-01-20T00:00:00"/>
    <s v="Campaign 1"/>
    <x v="0"/>
    <x v="1"/>
    <x v="2"/>
    <n v="108"/>
    <n v="1"/>
    <n v="0"/>
    <n v="4.28"/>
    <n v="0"/>
    <n v="9.2592592592592587E-3"/>
    <n v="0"/>
    <n v="4.28"/>
    <n v="0"/>
    <n v="0"/>
  </r>
  <r>
    <d v="2024-01-20T00:00:00"/>
    <s v="Campaign 1"/>
    <x v="0"/>
    <x v="2"/>
    <x v="0"/>
    <n v="2990"/>
    <n v="68"/>
    <n v="1"/>
    <n v="171.93"/>
    <n v="97.33"/>
    <n v="2.2742474916387961E-2"/>
    <n v="1.4705882352941176E-2"/>
    <n v="2.5283823529411764"/>
    <n v="171.93"/>
    <n v="0.56610248356889425"/>
  </r>
  <r>
    <d v="2024-01-20T00:00:00"/>
    <s v="Campaign 1"/>
    <x v="0"/>
    <x v="2"/>
    <x v="1"/>
    <n v="3953"/>
    <n v="41"/>
    <n v="2"/>
    <n v="204.78"/>
    <n v="134.06"/>
    <n v="1.0371869466228182E-2"/>
    <n v="4.878048780487805E-2"/>
    <n v="4.9946341463414639"/>
    <n v="102.39"/>
    <n v="0.6546537747826936"/>
  </r>
  <r>
    <d v="2024-01-20T00:00:00"/>
    <s v="Campaign 1"/>
    <x v="0"/>
    <x v="2"/>
    <x v="2"/>
    <n v="289"/>
    <n v="7"/>
    <n v="0"/>
    <n v="7.93"/>
    <n v="0"/>
    <n v="2.4221453287197232E-2"/>
    <n v="0"/>
    <n v="1.1328571428571428"/>
    <n v="0"/>
    <n v="0"/>
  </r>
  <r>
    <d v="2024-01-20T00:00:00"/>
    <s v="Campaign 1"/>
    <x v="1"/>
    <x v="0"/>
    <x v="0"/>
    <n v="2964"/>
    <n v="134"/>
    <n v="14"/>
    <n v="143.13"/>
    <n v="773.68"/>
    <n v="4.520917678812416E-2"/>
    <n v="0.1044776119402985"/>
    <n v="1.068134328358209"/>
    <n v="10.223571428571429"/>
    <n v="5.4054356179696779"/>
  </r>
  <r>
    <d v="2024-01-20T00:00:00"/>
    <s v="Campaign 1"/>
    <x v="1"/>
    <x v="0"/>
    <x v="1"/>
    <n v="978"/>
    <n v="33"/>
    <n v="1"/>
    <n v="44.79"/>
    <n v="98.2"/>
    <n v="3.3742331288343558E-2"/>
    <n v="3.0303030303030304E-2"/>
    <n v="1.3572727272727272"/>
    <n v="44.79"/>
    <n v="2.1924536726947981"/>
  </r>
  <r>
    <d v="2024-01-20T00:00:00"/>
    <s v="Campaign 1"/>
    <x v="1"/>
    <x v="0"/>
    <x v="2"/>
    <n v="435"/>
    <n v="9"/>
    <n v="0"/>
    <n v="28.25"/>
    <n v="0"/>
    <n v="2.0689655172413793E-2"/>
    <n v="0"/>
    <n v="3.1388888888888888"/>
    <n v="0"/>
    <n v="0"/>
  </r>
  <r>
    <d v="2024-01-20T00:00:00"/>
    <s v="Campaign 1"/>
    <x v="1"/>
    <x v="1"/>
    <x v="0"/>
    <n v="3654"/>
    <n v="59"/>
    <n v="1"/>
    <n v="131.41999999999999"/>
    <n v="95"/>
    <n v="1.6146688560481664E-2"/>
    <n v="1.6949152542372881E-2"/>
    <n v="2.2274576271186439"/>
    <n v="131.41999999999999"/>
    <n v="0.72287323086288247"/>
  </r>
  <r>
    <d v="2024-01-20T00:00:00"/>
    <s v="Campaign 1"/>
    <x v="1"/>
    <x v="1"/>
    <x v="1"/>
    <n v="312"/>
    <n v="3"/>
    <n v="0"/>
    <n v="13.85"/>
    <n v="0"/>
    <n v="9.6153846153846159E-3"/>
    <n v="0"/>
    <n v="4.6166666666666663"/>
    <n v="0"/>
    <n v="0"/>
  </r>
  <r>
    <d v="2024-01-20T00:00:00"/>
    <s v="Campaign 1"/>
    <x v="1"/>
    <x v="1"/>
    <x v="2"/>
    <n v="442"/>
    <n v="7"/>
    <n v="0"/>
    <n v="15.86"/>
    <n v="0"/>
    <n v="1.5837104072398189E-2"/>
    <n v="0"/>
    <n v="2.2657142857142856"/>
    <n v="0"/>
    <n v="0"/>
  </r>
  <r>
    <d v="2024-01-20T00:00:00"/>
    <s v="Campaign 1"/>
    <x v="1"/>
    <x v="2"/>
    <x v="0"/>
    <n v="5309"/>
    <n v="56"/>
    <n v="4"/>
    <n v="308.08999999999997"/>
    <n v="396.02"/>
    <n v="1.054812582407233E-2"/>
    <n v="7.1428571428571425E-2"/>
    <n v="5.501607142857142"/>
    <n v="77.022499999999994"/>
    <n v="1.2854036158265443"/>
  </r>
  <r>
    <d v="2024-01-20T00:00:00"/>
    <s v="Campaign 1"/>
    <x v="1"/>
    <x v="2"/>
    <x v="1"/>
    <n v="402"/>
    <n v="8"/>
    <n v="0"/>
    <n v="13.67"/>
    <n v="0"/>
    <n v="1.9900497512437811E-2"/>
    <n v="0"/>
    <n v="1.70875"/>
    <n v="0"/>
    <n v="0"/>
  </r>
  <r>
    <d v="2024-01-20T00:00:00"/>
    <s v="Campaign 1"/>
    <x v="1"/>
    <x v="2"/>
    <x v="2"/>
    <n v="499"/>
    <n v="8"/>
    <n v="0"/>
    <n v="15.81"/>
    <n v="0"/>
    <n v="1.6032064128256512E-2"/>
    <n v="0"/>
    <n v="1.9762500000000001"/>
    <n v="0"/>
    <n v="0"/>
  </r>
  <r>
    <d v="2024-01-20T00:00:00"/>
    <s v="Campaign 1"/>
    <x v="2"/>
    <x v="0"/>
    <x v="0"/>
    <n v="970"/>
    <n v="39"/>
    <n v="2"/>
    <n v="58.83"/>
    <n v="154.47999999999999"/>
    <n v="4.0206185567010312E-2"/>
    <n v="5.128205128205128E-2"/>
    <n v="1.5084615384615385"/>
    <n v="29.414999999999999"/>
    <n v="2.6258711541730411"/>
  </r>
  <r>
    <d v="2024-01-20T00:00:00"/>
    <s v="Campaign 1"/>
    <x v="2"/>
    <x v="0"/>
    <x v="1"/>
    <n v="3728"/>
    <n v="139"/>
    <n v="8"/>
    <n v="160.35"/>
    <n v="650.49"/>
    <n v="3.7285407725321885E-2"/>
    <n v="5.7553956834532377E-2"/>
    <n v="1.1535971223021582"/>
    <n v="20.043749999999999"/>
    <n v="4.0566884939195509"/>
  </r>
  <r>
    <d v="2024-01-20T00:00:00"/>
    <s v="Campaign 1"/>
    <x v="2"/>
    <x v="0"/>
    <x v="2"/>
    <n v="2093"/>
    <n v="54"/>
    <n v="6"/>
    <n v="117.75"/>
    <n v="390.15"/>
    <n v="2.5800286669851888E-2"/>
    <n v="0.1111111111111111"/>
    <n v="2.1805555555555554"/>
    <n v="19.625"/>
    <n v="3.3133757961783439"/>
  </r>
  <r>
    <d v="2024-01-20T00:00:00"/>
    <s v="Campaign 1"/>
    <x v="2"/>
    <x v="1"/>
    <x v="0"/>
    <n v="1118"/>
    <n v="15"/>
    <n v="0"/>
    <n v="35.729999999999997"/>
    <n v="0"/>
    <n v="1.3416815742397137E-2"/>
    <n v="0"/>
    <n v="2.3819999999999997"/>
    <n v="0"/>
    <n v="0"/>
  </r>
  <r>
    <d v="2024-01-20T00:00:00"/>
    <s v="Campaign 1"/>
    <x v="2"/>
    <x v="1"/>
    <x v="1"/>
    <n v="2653"/>
    <n v="47"/>
    <n v="1"/>
    <n v="170.11"/>
    <n v="56.62"/>
    <n v="1.7715793441387108E-2"/>
    <n v="2.1276595744680851E-2"/>
    <n v="3.6193617021276601"/>
    <n v="170.11"/>
    <n v="0.33284345423549466"/>
  </r>
  <r>
    <d v="2024-01-20T00:00:00"/>
    <s v="Campaign 1"/>
    <x v="2"/>
    <x v="1"/>
    <x v="2"/>
    <n v="2581"/>
    <n v="48"/>
    <n v="1"/>
    <n v="121.53"/>
    <n v="93.5"/>
    <n v="1.8597442851607904E-2"/>
    <n v="2.0833333333333332E-2"/>
    <n v="2.5318749999999999"/>
    <n v="121.53"/>
    <n v="0.76935736032255408"/>
  </r>
  <r>
    <d v="2024-01-20T00:00:00"/>
    <s v="Campaign 1"/>
    <x v="2"/>
    <x v="2"/>
    <x v="0"/>
    <n v="1342"/>
    <n v="33"/>
    <n v="1"/>
    <n v="34.090000000000003"/>
    <n v="84.04"/>
    <n v="2.4590163934426229E-2"/>
    <n v="3.0303030303030304E-2"/>
    <n v="1.0330303030303032"/>
    <n v="34.090000000000003"/>
    <n v="2.4652390730419476"/>
  </r>
  <r>
    <d v="2024-01-20T00:00:00"/>
    <s v="Campaign 1"/>
    <x v="2"/>
    <x v="2"/>
    <x v="1"/>
    <n v="2980"/>
    <n v="82"/>
    <n v="6"/>
    <n v="88.08"/>
    <n v="438.8"/>
    <n v="2.7516778523489934E-2"/>
    <n v="7.3170731707317069E-2"/>
    <n v="1.0741463414634147"/>
    <n v="14.68"/>
    <n v="4.9818346957311537"/>
  </r>
  <r>
    <d v="2024-01-20T00:00:00"/>
    <s v="Campaign 1"/>
    <x v="2"/>
    <x v="2"/>
    <x v="2"/>
    <n v="2687"/>
    <n v="31"/>
    <n v="2"/>
    <n v="121.44"/>
    <n v="130.24"/>
    <n v="1.1537030145143283E-2"/>
    <n v="6.4516129032258063E-2"/>
    <n v="3.9174193548387097"/>
    <n v="60.72"/>
    <n v="1.0724637681159421"/>
  </r>
  <r>
    <d v="2024-01-21T00:00:00"/>
    <s v="Campaign 1"/>
    <x v="0"/>
    <x v="0"/>
    <x v="0"/>
    <n v="4173"/>
    <n v="119"/>
    <n v="8"/>
    <n v="239.92"/>
    <n v="554.62"/>
    <n v="2.8516654684878982E-2"/>
    <n v="6.7226890756302518E-2"/>
    <n v="2.0161344537815125"/>
    <n v="29.99"/>
    <n v="2.3116872290763588"/>
  </r>
  <r>
    <d v="2024-01-21T00:00:00"/>
    <s v="Campaign 1"/>
    <x v="0"/>
    <x v="0"/>
    <x v="1"/>
    <n v="3405"/>
    <n v="161"/>
    <n v="13"/>
    <n v="190.2"/>
    <n v="1231.3900000000001"/>
    <n v="4.728340675477239E-2"/>
    <n v="8.0745341614906832E-2"/>
    <n v="1.1813664596273292"/>
    <n v="14.63076923076923"/>
    <n v="6.4741850683491071"/>
  </r>
  <r>
    <d v="2024-01-21T00:00:00"/>
    <s v="Campaign 1"/>
    <x v="0"/>
    <x v="0"/>
    <x v="2"/>
    <n v="415"/>
    <n v="13"/>
    <n v="1"/>
    <n v="23.92"/>
    <n v="78.680000000000007"/>
    <n v="3.1325301204819279E-2"/>
    <n v="7.6923076923076927E-2"/>
    <n v="1.84"/>
    <n v="23.92"/>
    <n v="3.2892976588628762"/>
  </r>
  <r>
    <d v="2024-01-21T00:00:00"/>
    <s v="Campaign 1"/>
    <x v="0"/>
    <x v="1"/>
    <x v="0"/>
    <n v="1682"/>
    <n v="20"/>
    <n v="0"/>
    <n v="42.88"/>
    <n v="0"/>
    <n v="1.1890606420927468E-2"/>
    <n v="0"/>
    <n v="2.1440000000000001"/>
    <n v="0"/>
    <n v="0"/>
  </r>
  <r>
    <d v="2024-01-21T00:00:00"/>
    <s v="Campaign 1"/>
    <x v="0"/>
    <x v="1"/>
    <x v="1"/>
    <n v="2192"/>
    <n v="38"/>
    <n v="1"/>
    <n v="56.19"/>
    <n v="94.17"/>
    <n v="1.7335766423357664E-2"/>
    <n v="2.6315789473684209E-2"/>
    <n v="1.4786842105263158"/>
    <n v="56.19"/>
    <n v="1.6759209823812067"/>
  </r>
  <r>
    <d v="2024-01-21T00:00:00"/>
    <s v="Campaign 1"/>
    <x v="0"/>
    <x v="1"/>
    <x v="2"/>
    <n v="271"/>
    <n v="1"/>
    <n v="0"/>
    <n v="8.89"/>
    <n v="0"/>
    <n v="3.6900369003690036E-3"/>
    <n v="0"/>
    <n v="8.89"/>
    <n v="0"/>
    <n v="0"/>
  </r>
  <r>
    <d v="2024-01-21T00:00:00"/>
    <s v="Campaign 1"/>
    <x v="0"/>
    <x v="2"/>
    <x v="0"/>
    <n v="2068"/>
    <n v="40"/>
    <n v="2"/>
    <n v="115.24"/>
    <n v="169.25"/>
    <n v="1.9342359767891684E-2"/>
    <n v="0.05"/>
    <n v="2.8809999999999998"/>
    <n v="57.62"/>
    <n v="1.4686740715029505"/>
  </r>
  <r>
    <d v="2024-01-21T00:00:00"/>
    <s v="Campaign 1"/>
    <x v="0"/>
    <x v="2"/>
    <x v="1"/>
    <n v="3964"/>
    <n v="89"/>
    <n v="5"/>
    <n v="238.41"/>
    <n v="333.35"/>
    <n v="2.2452068617558021E-2"/>
    <n v="5.6179775280898875E-2"/>
    <n v="2.6787640449438204"/>
    <n v="47.682000000000002"/>
    <n v="1.3982215511094334"/>
  </r>
  <r>
    <d v="2024-01-21T00:00:00"/>
    <s v="Campaign 1"/>
    <x v="0"/>
    <x v="2"/>
    <x v="2"/>
    <n v="323"/>
    <n v="4"/>
    <n v="0"/>
    <n v="7.47"/>
    <n v="0"/>
    <n v="1.238390092879257E-2"/>
    <n v="0"/>
    <n v="1.8674999999999999"/>
    <n v="0"/>
    <n v="0"/>
  </r>
  <r>
    <d v="2024-01-21T00:00:00"/>
    <s v="Campaign 1"/>
    <x v="1"/>
    <x v="0"/>
    <x v="0"/>
    <n v="3920"/>
    <n v="175"/>
    <n v="13"/>
    <n v="91.87"/>
    <n v="1129.6199999999999"/>
    <n v="4.4642857142857144E-2"/>
    <n v="7.4285714285714288E-2"/>
    <n v="0.52497142857142864"/>
    <n v="7.0669230769230769"/>
    <n v="12.295852835528462"/>
  </r>
  <r>
    <d v="2024-01-21T00:00:00"/>
    <s v="Campaign 1"/>
    <x v="1"/>
    <x v="0"/>
    <x v="1"/>
    <n v="262"/>
    <n v="10"/>
    <n v="0"/>
    <n v="6.02"/>
    <n v="0"/>
    <n v="3.8167938931297711E-2"/>
    <n v="0"/>
    <n v="0.60199999999999998"/>
    <n v="0"/>
    <n v="0"/>
  </r>
  <r>
    <d v="2024-01-21T00:00:00"/>
    <s v="Campaign 1"/>
    <x v="1"/>
    <x v="0"/>
    <x v="2"/>
    <n v="143"/>
    <n v="5"/>
    <n v="0"/>
    <n v="8.75"/>
    <n v="0"/>
    <n v="3.4965034965034968E-2"/>
    <n v="0"/>
    <n v="1.75"/>
    <n v="0"/>
    <n v="0"/>
  </r>
  <r>
    <d v="2024-01-21T00:00:00"/>
    <s v="Campaign 1"/>
    <x v="1"/>
    <x v="1"/>
    <x v="0"/>
    <n v="4087"/>
    <n v="44"/>
    <n v="1"/>
    <n v="145.32"/>
    <n v="84.37"/>
    <n v="1.0765842916564718E-2"/>
    <n v="2.2727272727272728E-2"/>
    <n v="3.3027272727272727"/>
    <n v="145.32"/>
    <n v="0.58058078722818618"/>
  </r>
  <r>
    <d v="2024-01-21T00:00:00"/>
    <s v="Campaign 1"/>
    <x v="1"/>
    <x v="1"/>
    <x v="1"/>
    <n v="940"/>
    <n v="9"/>
    <n v="0"/>
    <n v="48.48"/>
    <n v="0"/>
    <n v="9.5744680851063829E-3"/>
    <n v="0"/>
    <n v="5.3866666666666667"/>
    <n v="0"/>
    <n v="0"/>
  </r>
  <r>
    <d v="2024-01-21T00:00:00"/>
    <s v="Campaign 1"/>
    <x v="1"/>
    <x v="1"/>
    <x v="2"/>
    <n v="194"/>
    <n v="0"/>
    <n v="0"/>
    <n v="12.12"/>
    <n v="0"/>
    <n v="0"/>
    <n v="0"/>
    <n v="0"/>
    <n v="0"/>
    <n v="0"/>
  </r>
  <r>
    <d v="2024-01-21T00:00:00"/>
    <s v="Campaign 1"/>
    <x v="1"/>
    <x v="2"/>
    <x v="0"/>
    <n v="5388"/>
    <n v="107"/>
    <n v="7"/>
    <n v="296.38"/>
    <n v="367.58"/>
    <n v="1.9858945805493688E-2"/>
    <n v="6.5420560747663545E-2"/>
    <n v="2.7699065420560749"/>
    <n v="42.339999999999996"/>
    <n v="1.2402321344220257"/>
  </r>
  <r>
    <d v="2024-01-21T00:00:00"/>
    <s v="Campaign 1"/>
    <x v="1"/>
    <x v="2"/>
    <x v="1"/>
    <n v="474"/>
    <n v="11"/>
    <n v="0"/>
    <n v="15.36"/>
    <n v="0"/>
    <n v="2.3206751054852322E-2"/>
    <n v="0"/>
    <n v="1.3963636363636363"/>
    <n v="0"/>
    <n v="0"/>
  </r>
  <r>
    <d v="2024-01-21T00:00:00"/>
    <s v="Campaign 1"/>
    <x v="1"/>
    <x v="2"/>
    <x v="2"/>
    <n v="275"/>
    <n v="7"/>
    <n v="0"/>
    <n v="11.35"/>
    <n v="0"/>
    <n v="2.5454545454545455E-2"/>
    <n v="0"/>
    <n v="1.6214285714285714"/>
    <n v="0"/>
    <n v="0"/>
  </r>
  <r>
    <d v="2024-01-21T00:00:00"/>
    <s v="Campaign 1"/>
    <x v="2"/>
    <x v="0"/>
    <x v="0"/>
    <n v="866"/>
    <n v="32"/>
    <n v="4"/>
    <n v="41.38"/>
    <n v="243.85"/>
    <n v="3.695150115473441E-2"/>
    <n v="0.125"/>
    <n v="1.2931250000000001"/>
    <n v="10.345000000000001"/>
    <n v="5.8929434509424841"/>
  </r>
  <r>
    <d v="2024-01-21T00:00:00"/>
    <s v="Campaign 1"/>
    <x v="2"/>
    <x v="0"/>
    <x v="1"/>
    <n v="3414"/>
    <n v="130"/>
    <n v="11"/>
    <n v="178.58"/>
    <n v="617.61"/>
    <n v="3.8078500292911543E-2"/>
    <n v="8.461538461538462E-2"/>
    <n v="1.3736923076923078"/>
    <n v="16.234545454545454"/>
    <n v="3.4584499944002687"/>
  </r>
  <r>
    <d v="2024-01-21T00:00:00"/>
    <s v="Campaign 1"/>
    <x v="2"/>
    <x v="0"/>
    <x v="2"/>
    <n v="2192"/>
    <n v="91"/>
    <n v="12"/>
    <n v="95.28"/>
    <n v="1092.8599999999999"/>
    <n v="4.1514598540145983E-2"/>
    <n v="0.13186813186813187"/>
    <n v="1.047032967032967"/>
    <n v="7.94"/>
    <n v="11.469983207388747"/>
  </r>
  <r>
    <d v="2024-01-21T00:00:00"/>
    <s v="Campaign 1"/>
    <x v="2"/>
    <x v="1"/>
    <x v="0"/>
    <n v="1294"/>
    <n v="7"/>
    <n v="0"/>
    <n v="43.75"/>
    <n v="0"/>
    <n v="5.4095826893353939E-3"/>
    <n v="0"/>
    <n v="6.25"/>
    <n v="0"/>
    <n v="0"/>
  </r>
  <r>
    <d v="2024-01-21T00:00:00"/>
    <s v="Campaign 1"/>
    <x v="2"/>
    <x v="1"/>
    <x v="1"/>
    <n v="2505"/>
    <n v="23"/>
    <n v="0"/>
    <n v="121.39"/>
    <n v="0"/>
    <n v="9.1816367265469059E-3"/>
    <n v="0"/>
    <n v="5.2778260869565221"/>
    <n v="0"/>
    <n v="0"/>
  </r>
  <r>
    <d v="2024-01-21T00:00:00"/>
    <s v="Campaign 1"/>
    <x v="2"/>
    <x v="1"/>
    <x v="2"/>
    <n v="2565"/>
    <n v="42"/>
    <n v="0"/>
    <n v="116.52"/>
    <n v="0"/>
    <n v="1.6374269005847954E-2"/>
    <n v="0"/>
    <n v="2.774285714285714"/>
    <n v="0"/>
    <n v="0"/>
  </r>
  <r>
    <d v="2024-01-21T00:00:00"/>
    <s v="Campaign 1"/>
    <x v="2"/>
    <x v="2"/>
    <x v="0"/>
    <n v="924"/>
    <n v="24"/>
    <n v="1"/>
    <n v="32.49"/>
    <n v="70.12"/>
    <n v="2.5974025974025976E-2"/>
    <n v="4.1666666666666664E-2"/>
    <n v="1.35375"/>
    <n v="32.49"/>
    <n v="2.1582025238534932"/>
  </r>
  <r>
    <d v="2024-01-21T00:00:00"/>
    <s v="Campaign 1"/>
    <x v="2"/>
    <x v="2"/>
    <x v="1"/>
    <n v="4780"/>
    <n v="47"/>
    <n v="2"/>
    <n v="119.12"/>
    <n v="127.62"/>
    <n v="9.8326359832635983E-3"/>
    <n v="4.2553191489361701E-2"/>
    <n v="2.5344680851063832"/>
    <n v="59.56"/>
    <n v="1.0713566151779719"/>
  </r>
  <r>
    <d v="2024-01-21T00:00:00"/>
    <s v="Campaign 1"/>
    <x v="2"/>
    <x v="2"/>
    <x v="2"/>
    <n v="2170"/>
    <n v="60"/>
    <n v="3"/>
    <n v="95.6"/>
    <n v="201.06"/>
    <n v="2.7649769585253458E-2"/>
    <n v="0.05"/>
    <n v="1.5933333333333333"/>
    <n v="31.866666666666664"/>
    <n v="2.1031380753138076"/>
  </r>
  <r>
    <d v="2024-01-22T00:00:00"/>
    <s v="Campaign 1"/>
    <x v="0"/>
    <x v="0"/>
    <x v="0"/>
    <n v="1944"/>
    <n v="43"/>
    <n v="6"/>
    <n v="117.52"/>
    <n v="338.98"/>
    <n v="2.2119341563786008E-2"/>
    <n v="0.13953488372093023"/>
    <n v="2.7330232558139533"/>
    <n v="19.586666666666666"/>
    <n v="2.8844452008168826"/>
  </r>
  <r>
    <d v="2024-01-22T00:00:00"/>
    <s v="Campaign 1"/>
    <x v="0"/>
    <x v="0"/>
    <x v="1"/>
    <n v="3116"/>
    <n v="141"/>
    <n v="11"/>
    <n v="183"/>
    <n v="1040.53"/>
    <n v="4.5250320924261872E-2"/>
    <n v="7.8014184397163122E-2"/>
    <n v="1.2978723404255319"/>
    <n v="16.636363636363637"/>
    <n v="5.6859562841530051"/>
  </r>
  <r>
    <d v="2024-01-22T00:00:00"/>
    <s v="Campaign 1"/>
    <x v="0"/>
    <x v="0"/>
    <x v="2"/>
    <n v="120"/>
    <n v="3"/>
    <n v="0"/>
    <n v="7.84"/>
    <n v="0"/>
    <n v="2.5000000000000001E-2"/>
    <n v="0"/>
    <n v="2.6133333333333333"/>
    <n v="0"/>
    <n v="0"/>
  </r>
  <r>
    <d v="2024-01-22T00:00:00"/>
    <s v="Campaign 1"/>
    <x v="0"/>
    <x v="1"/>
    <x v="0"/>
    <n v="2724"/>
    <n v="41"/>
    <n v="1"/>
    <n v="110.18"/>
    <n v="81.64"/>
    <n v="1.5051395007342145E-2"/>
    <n v="2.4390243902439025E-2"/>
    <n v="2.6873170731707319"/>
    <n v="110.18"/>
    <n v="0.74096932292612083"/>
  </r>
  <r>
    <d v="2024-01-22T00:00:00"/>
    <s v="Campaign 1"/>
    <x v="0"/>
    <x v="1"/>
    <x v="1"/>
    <n v="3500"/>
    <n v="24"/>
    <n v="0"/>
    <n v="219.37"/>
    <n v="0"/>
    <n v="6.8571428571428568E-3"/>
    <n v="0"/>
    <n v="9.1404166666666669"/>
    <n v="0"/>
    <n v="0"/>
  </r>
  <r>
    <d v="2024-01-22T00:00:00"/>
    <s v="Campaign 1"/>
    <x v="0"/>
    <x v="1"/>
    <x v="2"/>
    <n v="317"/>
    <n v="5"/>
    <n v="0"/>
    <n v="17.36"/>
    <n v="0"/>
    <n v="1.5772870662460567E-2"/>
    <n v="0"/>
    <n v="3.472"/>
    <n v="0"/>
    <n v="0"/>
  </r>
  <r>
    <d v="2024-01-22T00:00:00"/>
    <s v="Campaign 1"/>
    <x v="0"/>
    <x v="2"/>
    <x v="0"/>
    <n v="3814"/>
    <n v="74"/>
    <n v="4"/>
    <n v="260.61"/>
    <n v="220.96"/>
    <n v="1.9402202412165705E-2"/>
    <n v="5.4054054054054057E-2"/>
    <n v="3.5217567567567571"/>
    <n v="65.152500000000003"/>
    <n v="0.84785695099957792"/>
  </r>
  <r>
    <d v="2024-01-22T00:00:00"/>
    <s v="Campaign 1"/>
    <x v="0"/>
    <x v="2"/>
    <x v="1"/>
    <n v="3810"/>
    <n v="111"/>
    <n v="5"/>
    <n v="161.94999999999999"/>
    <n v="364.42"/>
    <n v="2.9133858267716535E-2"/>
    <n v="4.5045045045045043E-2"/>
    <n v="1.4590090090090089"/>
    <n v="32.39"/>
    <n v="2.2502006792219822"/>
  </r>
  <r>
    <d v="2024-01-22T00:00:00"/>
    <s v="Campaign 1"/>
    <x v="0"/>
    <x v="2"/>
    <x v="2"/>
    <n v="378"/>
    <n v="8"/>
    <n v="0"/>
    <n v="8.66"/>
    <n v="0"/>
    <n v="2.1164021164021163E-2"/>
    <n v="0"/>
    <n v="1.0825"/>
    <n v="0"/>
    <n v="0"/>
  </r>
  <r>
    <d v="2024-01-22T00:00:00"/>
    <s v="Campaign 1"/>
    <x v="1"/>
    <x v="0"/>
    <x v="0"/>
    <n v="3628"/>
    <n v="132"/>
    <n v="12"/>
    <n v="201.64"/>
    <n v="822.7"/>
    <n v="3.6383682469680267E-2"/>
    <n v="9.0909090909090912E-2"/>
    <n v="1.5275757575757574"/>
    <n v="16.803333333333331"/>
    <n v="4.0800436421344974"/>
  </r>
  <r>
    <d v="2024-01-22T00:00:00"/>
    <s v="Campaign 1"/>
    <x v="1"/>
    <x v="0"/>
    <x v="1"/>
    <n v="844"/>
    <n v="28"/>
    <n v="3"/>
    <n v="27.52"/>
    <n v="251.67"/>
    <n v="3.3175355450236969E-2"/>
    <n v="0.10714285714285714"/>
    <n v="0.98285714285714287"/>
    <n v="9.1733333333333338"/>
    <n v="9.1449854651162781"/>
  </r>
  <r>
    <d v="2024-01-22T00:00:00"/>
    <s v="Campaign 1"/>
    <x v="1"/>
    <x v="0"/>
    <x v="2"/>
    <n v="136"/>
    <n v="2"/>
    <n v="0"/>
    <n v="8.89"/>
    <n v="0"/>
    <n v="1.4705882352941176E-2"/>
    <n v="0"/>
    <n v="4.4450000000000003"/>
    <n v="0"/>
    <n v="0"/>
  </r>
  <r>
    <d v="2024-01-22T00:00:00"/>
    <s v="Campaign 1"/>
    <x v="1"/>
    <x v="1"/>
    <x v="0"/>
    <n v="6085"/>
    <n v="59"/>
    <n v="2"/>
    <n v="248.21"/>
    <n v="171.32"/>
    <n v="9.6959737058340181E-3"/>
    <n v="3.3898305084745763E-2"/>
    <n v="4.2069491525423732"/>
    <n v="124.105"/>
    <n v="0.69022198944442203"/>
  </r>
  <r>
    <d v="2024-01-22T00:00:00"/>
    <s v="Campaign 1"/>
    <x v="1"/>
    <x v="1"/>
    <x v="1"/>
    <n v="980"/>
    <n v="13"/>
    <n v="0"/>
    <n v="24.24"/>
    <n v="0"/>
    <n v="1.3265306122448979E-2"/>
    <n v="0"/>
    <n v="1.8646153846153846"/>
    <n v="0"/>
    <n v="0"/>
  </r>
  <r>
    <d v="2024-01-22T00:00:00"/>
    <s v="Campaign 1"/>
    <x v="1"/>
    <x v="1"/>
    <x v="2"/>
    <n v="74"/>
    <n v="0"/>
    <n v="0"/>
    <n v="2.6"/>
    <n v="0"/>
    <n v="0"/>
    <n v="0"/>
    <n v="0"/>
    <n v="0"/>
    <n v="0"/>
  </r>
  <r>
    <d v="2024-01-22T00:00:00"/>
    <s v="Campaign 1"/>
    <x v="1"/>
    <x v="2"/>
    <x v="0"/>
    <n v="4374"/>
    <n v="123"/>
    <n v="8"/>
    <n v="241.06"/>
    <n v="779.54"/>
    <n v="2.8120713305898493E-2"/>
    <n v="6.5040650406504072E-2"/>
    <n v="1.9598373983739839"/>
    <n v="30.1325"/>
    <n v="3.2338007135153073"/>
  </r>
  <r>
    <d v="2024-01-22T00:00:00"/>
    <s v="Campaign 1"/>
    <x v="1"/>
    <x v="2"/>
    <x v="1"/>
    <n v="587"/>
    <n v="11"/>
    <n v="0"/>
    <n v="27.57"/>
    <n v="0"/>
    <n v="1.8739352640545145E-2"/>
    <n v="0"/>
    <n v="2.5063636363636363"/>
    <n v="0"/>
    <n v="0"/>
  </r>
  <r>
    <d v="2024-01-22T00:00:00"/>
    <s v="Campaign 1"/>
    <x v="1"/>
    <x v="2"/>
    <x v="2"/>
    <n v="317"/>
    <n v="7"/>
    <n v="0"/>
    <n v="7.84"/>
    <n v="0"/>
    <n v="2.2082018927444796E-2"/>
    <n v="0"/>
    <n v="1.1199999999999999"/>
    <n v="0"/>
    <n v="0"/>
  </r>
  <r>
    <d v="2024-01-22T00:00:00"/>
    <s v="Campaign 1"/>
    <x v="2"/>
    <x v="0"/>
    <x v="0"/>
    <n v="1428"/>
    <n v="41"/>
    <n v="5"/>
    <n v="82.84"/>
    <n v="380.32"/>
    <n v="2.8711484593837534E-2"/>
    <n v="0.12195121951219512"/>
    <n v="2.0204878048780488"/>
    <n v="16.568000000000001"/>
    <n v="4.5910188314823754"/>
  </r>
  <r>
    <d v="2024-01-22T00:00:00"/>
    <s v="Campaign 1"/>
    <x v="2"/>
    <x v="0"/>
    <x v="1"/>
    <n v="3372"/>
    <n v="154"/>
    <n v="16"/>
    <n v="88.58"/>
    <n v="1106.06"/>
    <n v="4.5670225385527875E-2"/>
    <n v="0.1038961038961039"/>
    <n v="0.57519480519480515"/>
    <n v="5.5362499999999999"/>
    <n v="12.486565816211334"/>
  </r>
  <r>
    <d v="2024-01-22T00:00:00"/>
    <s v="Campaign 1"/>
    <x v="2"/>
    <x v="0"/>
    <x v="2"/>
    <n v="2396"/>
    <n v="56"/>
    <n v="4"/>
    <n v="56.5"/>
    <n v="258.66000000000003"/>
    <n v="2.337228714524207E-2"/>
    <n v="7.1428571428571425E-2"/>
    <n v="1.0089285714285714"/>
    <n v="14.125"/>
    <n v="4.5780530973451334"/>
  </r>
  <r>
    <d v="2024-01-22T00:00:00"/>
    <s v="Campaign 1"/>
    <x v="2"/>
    <x v="1"/>
    <x v="0"/>
    <n v="516"/>
    <n v="8"/>
    <n v="0"/>
    <n v="26.84"/>
    <n v="0"/>
    <n v="1.5503875968992248E-2"/>
    <n v="0"/>
    <n v="3.355"/>
    <n v="0"/>
    <n v="0"/>
  </r>
  <r>
    <d v="2024-01-22T00:00:00"/>
    <s v="Campaign 1"/>
    <x v="2"/>
    <x v="1"/>
    <x v="1"/>
    <n v="2359"/>
    <n v="22"/>
    <n v="0"/>
    <n v="158.49"/>
    <n v="0"/>
    <n v="9.3259855871131829E-3"/>
    <n v="0"/>
    <n v="7.2040909090909091"/>
    <n v="0"/>
    <n v="0"/>
  </r>
  <r>
    <d v="2024-01-22T00:00:00"/>
    <s v="Campaign 1"/>
    <x v="2"/>
    <x v="1"/>
    <x v="2"/>
    <n v="1228"/>
    <n v="16"/>
    <n v="0"/>
    <n v="61.88"/>
    <n v="0"/>
    <n v="1.3029315960912053E-2"/>
    <n v="0"/>
    <n v="3.8675000000000002"/>
    <n v="0"/>
    <n v="0"/>
  </r>
  <r>
    <d v="2024-01-22T00:00:00"/>
    <s v="Campaign 1"/>
    <x v="2"/>
    <x v="2"/>
    <x v="0"/>
    <n v="1034"/>
    <n v="18"/>
    <n v="0"/>
    <n v="26.66"/>
    <n v="0"/>
    <n v="1.7408123791102514E-2"/>
    <n v="0"/>
    <n v="1.481111111111111"/>
    <n v="0"/>
    <n v="0"/>
  </r>
  <r>
    <d v="2024-01-22T00:00:00"/>
    <s v="Campaign 1"/>
    <x v="2"/>
    <x v="2"/>
    <x v="1"/>
    <n v="3328"/>
    <n v="73"/>
    <n v="3"/>
    <n v="84.89"/>
    <n v="250.75"/>
    <n v="2.1935096153846152E-2"/>
    <n v="4.1095890410958902E-2"/>
    <n v="1.1628767123287671"/>
    <n v="28.296666666666667"/>
    <n v="2.9538225939451053"/>
  </r>
  <r>
    <d v="2024-01-22T00:00:00"/>
    <s v="Campaign 1"/>
    <x v="2"/>
    <x v="2"/>
    <x v="2"/>
    <n v="1257"/>
    <n v="36"/>
    <n v="2"/>
    <n v="73.59"/>
    <n v="199.13"/>
    <n v="2.8639618138424822E-2"/>
    <n v="5.5555555555555552E-2"/>
    <n v="2.0441666666666669"/>
    <n v="36.795000000000002"/>
    <n v="2.7059383068351677"/>
  </r>
  <r>
    <d v="2024-01-23T00:00:00"/>
    <s v="Campaign 1"/>
    <x v="0"/>
    <x v="0"/>
    <x v="0"/>
    <n v="3764"/>
    <n v="148"/>
    <n v="15"/>
    <n v="219"/>
    <n v="903.74"/>
    <n v="3.9319872476089264E-2"/>
    <n v="0.10135135135135136"/>
    <n v="1.4797297297297298"/>
    <n v="14.6"/>
    <n v="4.1266666666666669"/>
  </r>
  <r>
    <d v="2024-01-23T00:00:00"/>
    <s v="Campaign 1"/>
    <x v="0"/>
    <x v="0"/>
    <x v="1"/>
    <n v="3604"/>
    <n v="93"/>
    <n v="5"/>
    <n v="184.32"/>
    <n v="445.33"/>
    <n v="2.5804661487236404E-2"/>
    <n v="5.3763440860215055E-2"/>
    <n v="1.9819354838709677"/>
    <n v="36.863999999999997"/>
    <n v="2.4160698784722223"/>
  </r>
  <r>
    <d v="2024-01-23T00:00:00"/>
    <s v="Campaign 1"/>
    <x v="0"/>
    <x v="0"/>
    <x v="2"/>
    <n v="200"/>
    <n v="5"/>
    <n v="0"/>
    <n v="9.34"/>
    <n v="0"/>
    <n v="2.5000000000000001E-2"/>
    <n v="0"/>
    <n v="1.8679999999999999"/>
    <n v="0"/>
    <n v="0"/>
  </r>
  <r>
    <d v="2024-01-23T00:00:00"/>
    <s v="Campaign 1"/>
    <x v="0"/>
    <x v="1"/>
    <x v="0"/>
    <n v="3241"/>
    <n v="47"/>
    <n v="1"/>
    <n v="213.76"/>
    <n v="66.87"/>
    <n v="1.4501697007096576E-2"/>
    <n v="2.1276595744680851E-2"/>
    <n v="4.5480851063829784"/>
    <n v="213.76"/>
    <n v="0.31282747005988026"/>
  </r>
  <r>
    <d v="2024-01-23T00:00:00"/>
    <s v="Campaign 1"/>
    <x v="0"/>
    <x v="1"/>
    <x v="1"/>
    <n v="1861"/>
    <n v="24"/>
    <n v="0"/>
    <n v="100.93"/>
    <n v="0"/>
    <n v="1.2896292315959162E-2"/>
    <n v="0"/>
    <n v="4.2054166666666672"/>
    <n v="0"/>
    <n v="0"/>
  </r>
  <r>
    <d v="2024-01-23T00:00:00"/>
    <s v="Campaign 1"/>
    <x v="0"/>
    <x v="1"/>
    <x v="2"/>
    <n v="490"/>
    <n v="2"/>
    <n v="0"/>
    <n v="21.14"/>
    <n v="0"/>
    <n v="4.0816326530612249E-3"/>
    <n v="0"/>
    <n v="10.57"/>
    <n v="0"/>
    <n v="0"/>
  </r>
  <r>
    <d v="2024-01-23T00:00:00"/>
    <s v="Campaign 1"/>
    <x v="0"/>
    <x v="2"/>
    <x v="0"/>
    <n v="2996"/>
    <n v="48"/>
    <n v="3"/>
    <n v="116.61"/>
    <n v="292.36"/>
    <n v="1.602136181575434E-2"/>
    <n v="6.25E-2"/>
    <n v="2.4293749999999998"/>
    <n v="38.869999999999997"/>
    <n v="2.5071606208729955"/>
  </r>
  <r>
    <d v="2024-01-23T00:00:00"/>
    <s v="Campaign 1"/>
    <x v="0"/>
    <x v="2"/>
    <x v="1"/>
    <n v="3838"/>
    <n v="44"/>
    <n v="1"/>
    <n v="228.57"/>
    <n v="72.98"/>
    <n v="1.1464304325169358E-2"/>
    <n v="2.2727272727272728E-2"/>
    <n v="5.1947727272727269"/>
    <n v="228.57"/>
    <n v="0.31928949555934727"/>
  </r>
  <r>
    <d v="2024-01-23T00:00:00"/>
    <s v="Campaign 1"/>
    <x v="0"/>
    <x v="2"/>
    <x v="2"/>
    <n v="406"/>
    <n v="5"/>
    <n v="0"/>
    <n v="19.64"/>
    <n v="0"/>
    <n v="1.2315270935960592E-2"/>
    <n v="0"/>
    <n v="3.9279999999999999"/>
    <n v="0"/>
    <n v="0"/>
  </r>
  <r>
    <d v="2024-01-23T00:00:00"/>
    <s v="Campaign 1"/>
    <x v="1"/>
    <x v="0"/>
    <x v="0"/>
    <n v="2746"/>
    <n v="59"/>
    <n v="7"/>
    <n v="185.33"/>
    <n v="627.6"/>
    <n v="2.1485797523670795E-2"/>
    <n v="0.11864406779661017"/>
    <n v="3.1411864406779664"/>
    <n v="26.475714285714286"/>
    <n v="3.3863918415798846"/>
  </r>
  <r>
    <d v="2024-01-23T00:00:00"/>
    <s v="Campaign 1"/>
    <x v="1"/>
    <x v="0"/>
    <x v="1"/>
    <n v="681"/>
    <n v="18"/>
    <n v="2"/>
    <n v="21.64"/>
    <n v="195.14"/>
    <n v="2.643171806167401E-2"/>
    <n v="0.1111111111111111"/>
    <n v="1.2022222222222223"/>
    <n v="10.82"/>
    <n v="9.0175600739371529"/>
  </r>
  <r>
    <d v="2024-01-23T00:00:00"/>
    <s v="Campaign 1"/>
    <x v="1"/>
    <x v="0"/>
    <x v="2"/>
    <n v="329"/>
    <n v="10"/>
    <n v="1"/>
    <n v="15.31"/>
    <n v="60.96"/>
    <n v="3.0395136778115502E-2"/>
    <n v="0.1"/>
    <n v="1.5310000000000001"/>
    <n v="15.31"/>
    <n v="3.9817112998040494"/>
  </r>
  <r>
    <d v="2024-01-23T00:00:00"/>
    <s v="Campaign 1"/>
    <x v="1"/>
    <x v="1"/>
    <x v="0"/>
    <n v="6774"/>
    <n v="78"/>
    <n v="2"/>
    <n v="176.9"/>
    <n v="162.22999999999999"/>
    <n v="1.1514614703277236E-2"/>
    <n v="2.564102564102564E-2"/>
    <n v="2.2679487179487179"/>
    <n v="88.45"/>
    <n v="0.91707179197286592"/>
  </r>
  <r>
    <d v="2024-01-23T00:00:00"/>
    <s v="Campaign 1"/>
    <x v="1"/>
    <x v="1"/>
    <x v="1"/>
    <n v="326"/>
    <n v="1"/>
    <n v="0"/>
    <n v="18.32"/>
    <n v="0"/>
    <n v="3.0674846625766872E-3"/>
    <n v="0"/>
    <n v="18.32"/>
    <n v="0"/>
    <n v="0"/>
  </r>
  <r>
    <d v="2024-01-23T00:00:00"/>
    <s v="Campaign 1"/>
    <x v="1"/>
    <x v="1"/>
    <x v="2"/>
    <n v="186"/>
    <n v="3"/>
    <n v="0"/>
    <n v="12.53"/>
    <n v="0"/>
    <n v="1.6129032258064516E-2"/>
    <n v="0"/>
    <n v="4.1766666666666667"/>
    <n v="0"/>
    <n v="0"/>
  </r>
  <r>
    <d v="2024-01-23T00:00:00"/>
    <s v="Campaign 1"/>
    <x v="1"/>
    <x v="2"/>
    <x v="0"/>
    <n v="4106"/>
    <n v="111"/>
    <n v="7"/>
    <n v="151.56"/>
    <n v="431.21"/>
    <n v="2.7033609352167559E-2"/>
    <n v="6.3063063063063057E-2"/>
    <n v="1.3654054054054054"/>
    <n v="21.651428571428571"/>
    <n v="2.8451438374241222"/>
  </r>
  <r>
    <d v="2024-01-23T00:00:00"/>
    <s v="Campaign 1"/>
    <x v="1"/>
    <x v="2"/>
    <x v="1"/>
    <n v="975"/>
    <n v="22"/>
    <n v="0"/>
    <n v="47.3"/>
    <n v="0"/>
    <n v="2.2564102564102566E-2"/>
    <n v="0"/>
    <n v="2.15"/>
    <n v="0"/>
    <n v="0"/>
  </r>
  <r>
    <d v="2024-01-23T00:00:00"/>
    <s v="Campaign 1"/>
    <x v="1"/>
    <x v="2"/>
    <x v="2"/>
    <n v="92"/>
    <n v="2"/>
    <n v="0"/>
    <n v="5.38"/>
    <n v="0"/>
    <n v="2.1739130434782608E-2"/>
    <n v="0"/>
    <n v="2.69"/>
    <n v="0"/>
    <n v="0"/>
  </r>
  <r>
    <d v="2024-01-23T00:00:00"/>
    <s v="Campaign 1"/>
    <x v="2"/>
    <x v="0"/>
    <x v="0"/>
    <n v="1089"/>
    <n v="29"/>
    <n v="3"/>
    <n v="35.82"/>
    <n v="198.25"/>
    <n v="2.6629935720844811E-2"/>
    <n v="0.10344827586206896"/>
    <n v="1.2351724137931035"/>
    <n v="11.94"/>
    <n v="5.5346175321049689"/>
  </r>
  <r>
    <d v="2024-01-23T00:00:00"/>
    <s v="Campaign 1"/>
    <x v="2"/>
    <x v="0"/>
    <x v="1"/>
    <n v="3184"/>
    <n v="112"/>
    <n v="14"/>
    <n v="109.36"/>
    <n v="872.07"/>
    <n v="3.5175879396984924E-2"/>
    <n v="0.125"/>
    <n v="0.97642857142857142"/>
    <n v="7.8114285714285714"/>
    <n v="7.9743050475493789"/>
  </r>
  <r>
    <d v="2024-01-23T00:00:00"/>
    <s v="Campaign 1"/>
    <x v="2"/>
    <x v="0"/>
    <x v="2"/>
    <n v="1174"/>
    <n v="40"/>
    <n v="4"/>
    <n v="33.08"/>
    <n v="257.77999999999997"/>
    <n v="3.4071550255536626E-2"/>
    <n v="0.1"/>
    <n v="0.82699999999999996"/>
    <n v="8.27"/>
    <n v="7.7926239419588867"/>
  </r>
  <r>
    <d v="2024-01-23T00:00:00"/>
    <s v="Campaign 1"/>
    <x v="2"/>
    <x v="1"/>
    <x v="0"/>
    <n v="1391"/>
    <n v="27"/>
    <n v="1"/>
    <n v="63.07"/>
    <n v="75.64"/>
    <n v="1.9410496046010063E-2"/>
    <n v="3.7037037037037035E-2"/>
    <n v="2.3359259259259257"/>
    <n v="63.07"/>
    <n v="1.1993023624544157"/>
  </r>
  <r>
    <d v="2024-01-23T00:00:00"/>
    <s v="Campaign 1"/>
    <x v="2"/>
    <x v="1"/>
    <x v="1"/>
    <n v="4211"/>
    <n v="44"/>
    <n v="1"/>
    <n v="240.69"/>
    <n v="95.92"/>
    <n v="1.0448824507242936E-2"/>
    <n v="2.2727272727272728E-2"/>
    <n v="5.4702272727272723"/>
    <n v="240.69"/>
    <n v="0.39852091902447134"/>
  </r>
  <r>
    <d v="2024-01-23T00:00:00"/>
    <s v="Campaign 1"/>
    <x v="2"/>
    <x v="1"/>
    <x v="2"/>
    <n v="2848"/>
    <n v="33"/>
    <n v="0"/>
    <n v="145.63999999999999"/>
    <n v="0"/>
    <n v="1.1587078651685394E-2"/>
    <n v="0"/>
    <n v="4.4133333333333331"/>
    <n v="0"/>
    <n v="0"/>
  </r>
  <r>
    <d v="2024-01-23T00:00:00"/>
    <s v="Campaign 1"/>
    <x v="2"/>
    <x v="2"/>
    <x v="0"/>
    <n v="930"/>
    <n v="19"/>
    <n v="0"/>
    <n v="49.03"/>
    <n v="0"/>
    <n v="2.0430107526881722E-2"/>
    <n v="0"/>
    <n v="2.5805263157894736"/>
    <n v="0"/>
    <n v="0"/>
  </r>
  <r>
    <d v="2024-01-23T00:00:00"/>
    <s v="Campaign 1"/>
    <x v="2"/>
    <x v="2"/>
    <x v="1"/>
    <n v="5612"/>
    <n v="154"/>
    <n v="12"/>
    <n v="134.88"/>
    <n v="1103.8900000000001"/>
    <n v="2.744119743406985E-2"/>
    <n v="7.792207792207792E-2"/>
    <n v="0.87584415584415587"/>
    <n v="11.24"/>
    <n v="8.1842378410438918"/>
  </r>
  <r>
    <d v="2024-01-23T00:00:00"/>
    <s v="Campaign 1"/>
    <x v="2"/>
    <x v="2"/>
    <x v="2"/>
    <n v="1532"/>
    <n v="16"/>
    <n v="0"/>
    <n v="47.12"/>
    <n v="0"/>
    <n v="1.0443864229765013E-2"/>
    <n v="0"/>
    <n v="2.9449999999999998"/>
    <n v="0"/>
    <n v="0"/>
  </r>
  <r>
    <d v="2024-01-24T00:00:00"/>
    <s v="Campaign 1"/>
    <x v="0"/>
    <x v="0"/>
    <x v="0"/>
    <n v="2386"/>
    <n v="63"/>
    <n v="5"/>
    <n v="132.56"/>
    <n v="390.83"/>
    <n v="2.6404023470243086E-2"/>
    <n v="7.9365079365079361E-2"/>
    <n v="2.1041269841269843"/>
    <n v="26.512"/>
    <n v="2.948325286662643"/>
  </r>
  <r>
    <d v="2024-01-24T00:00:00"/>
    <s v="Campaign 1"/>
    <x v="0"/>
    <x v="0"/>
    <x v="1"/>
    <n v="1330"/>
    <n v="47"/>
    <n v="5"/>
    <n v="47.44"/>
    <n v="338.26"/>
    <n v="3.5338345864661655E-2"/>
    <n v="0.10638297872340426"/>
    <n v="1.0093617021276595"/>
    <n v="9.4879999999999995"/>
    <n v="7.1302698145025296"/>
  </r>
  <r>
    <d v="2024-01-24T00:00:00"/>
    <s v="Campaign 1"/>
    <x v="0"/>
    <x v="0"/>
    <x v="2"/>
    <n v="201"/>
    <n v="9"/>
    <n v="1"/>
    <n v="8.25"/>
    <n v="88.16"/>
    <n v="4.4776119402985072E-2"/>
    <n v="0.1111111111111111"/>
    <n v="0.91666666666666663"/>
    <n v="8.25"/>
    <n v="10.686060606060606"/>
  </r>
  <r>
    <d v="2024-01-24T00:00:00"/>
    <s v="Campaign 1"/>
    <x v="0"/>
    <x v="1"/>
    <x v="0"/>
    <n v="2919"/>
    <n v="35"/>
    <n v="1"/>
    <n v="93.73"/>
    <n v="79.56"/>
    <n v="1.1990407673860911E-2"/>
    <n v="2.8571428571428571E-2"/>
    <n v="2.6779999999999999"/>
    <n v="93.73"/>
    <n v="0.84882108183079052"/>
  </r>
  <r>
    <d v="2024-01-24T00:00:00"/>
    <s v="Campaign 1"/>
    <x v="0"/>
    <x v="1"/>
    <x v="1"/>
    <n v="1695"/>
    <n v="16"/>
    <n v="0"/>
    <n v="54.59"/>
    <n v="0"/>
    <n v="9.4395280235988199E-3"/>
    <n v="0"/>
    <n v="3.4118750000000002"/>
    <n v="0"/>
    <n v="0"/>
  </r>
  <r>
    <d v="2024-01-24T00:00:00"/>
    <s v="Campaign 1"/>
    <x v="0"/>
    <x v="1"/>
    <x v="2"/>
    <n v="467"/>
    <n v="4"/>
    <n v="0"/>
    <n v="20.41"/>
    <n v="0"/>
    <n v="8.5653104925053538E-3"/>
    <n v="0"/>
    <n v="5.1025"/>
    <n v="0"/>
    <n v="0"/>
  </r>
  <r>
    <d v="2024-01-24T00:00:00"/>
    <s v="Campaign 1"/>
    <x v="0"/>
    <x v="2"/>
    <x v="0"/>
    <n v="3177"/>
    <n v="84"/>
    <n v="3"/>
    <n v="172.8"/>
    <n v="265.67"/>
    <n v="2.644003777148253E-2"/>
    <n v="3.5714285714285712E-2"/>
    <n v="2.0571428571428574"/>
    <n v="57.6"/>
    <n v="1.5374421296296297"/>
  </r>
  <r>
    <d v="2024-01-24T00:00:00"/>
    <s v="Campaign 1"/>
    <x v="0"/>
    <x v="2"/>
    <x v="1"/>
    <n v="3036"/>
    <n v="80"/>
    <n v="4"/>
    <n v="133.29"/>
    <n v="209.08"/>
    <n v="2.6350461133069828E-2"/>
    <n v="0.05"/>
    <n v="1.6661249999999999"/>
    <n v="33.322499999999998"/>
    <n v="1.56860979818441"/>
  </r>
  <r>
    <d v="2024-01-24T00:00:00"/>
    <s v="Campaign 1"/>
    <x v="0"/>
    <x v="2"/>
    <x v="2"/>
    <n v="363"/>
    <n v="6"/>
    <n v="0"/>
    <n v="10.39"/>
    <n v="0"/>
    <n v="1.6528925619834711E-2"/>
    <n v="0"/>
    <n v="1.7316666666666667"/>
    <n v="0"/>
    <n v="0"/>
  </r>
  <r>
    <d v="2024-01-24T00:00:00"/>
    <s v="Campaign 1"/>
    <x v="1"/>
    <x v="0"/>
    <x v="0"/>
    <n v="2912"/>
    <n v="109"/>
    <n v="6"/>
    <n v="114.42"/>
    <n v="516.94000000000005"/>
    <n v="3.743131868131868E-2"/>
    <n v="5.5045871559633031E-2"/>
    <n v="1.0497247706422019"/>
    <n v="19.07"/>
    <n v="4.5179164481733967"/>
  </r>
  <r>
    <d v="2024-01-24T00:00:00"/>
    <s v="Campaign 1"/>
    <x v="1"/>
    <x v="0"/>
    <x v="1"/>
    <n v="589"/>
    <n v="15"/>
    <n v="1"/>
    <n v="21.6"/>
    <n v="61.52"/>
    <n v="2.5466893039049237E-2"/>
    <n v="6.6666666666666666E-2"/>
    <n v="1.4400000000000002"/>
    <n v="21.6"/>
    <n v="2.8481481481481481"/>
  </r>
  <r>
    <d v="2024-01-24T00:00:00"/>
    <s v="Campaign 1"/>
    <x v="1"/>
    <x v="0"/>
    <x v="2"/>
    <n v="395"/>
    <n v="8"/>
    <n v="0"/>
    <n v="14.58"/>
    <n v="0"/>
    <n v="2.0253164556962026E-2"/>
    <n v="0"/>
    <n v="1.8225"/>
    <n v="0"/>
    <n v="0"/>
  </r>
  <r>
    <d v="2024-01-24T00:00:00"/>
    <s v="Campaign 1"/>
    <x v="1"/>
    <x v="1"/>
    <x v="0"/>
    <n v="4120"/>
    <n v="73"/>
    <n v="1"/>
    <n v="150.74"/>
    <n v="66.260000000000005"/>
    <n v="1.7718446601941749E-2"/>
    <n v="1.3698630136986301E-2"/>
    <n v="2.064931506849315"/>
    <n v="150.74"/>
    <n v="0.43956481358630756"/>
  </r>
  <r>
    <d v="2024-01-24T00:00:00"/>
    <s v="Campaign 1"/>
    <x v="1"/>
    <x v="1"/>
    <x v="1"/>
    <n v="518"/>
    <n v="4"/>
    <n v="0"/>
    <n v="14.76"/>
    <n v="0"/>
    <n v="7.7220077220077222E-3"/>
    <n v="0"/>
    <n v="3.69"/>
    <n v="0"/>
    <n v="0"/>
  </r>
  <r>
    <d v="2024-01-24T00:00:00"/>
    <s v="Campaign 1"/>
    <x v="1"/>
    <x v="1"/>
    <x v="2"/>
    <n v="73"/>
    <n v="1"/>
    <n v="0"/>
    <n v="4.1900000000000004"/>
    <n v="0"/>
    <n v="1.3698630136986301E-2"/>
    <n v="0"/>
    <n v="4.1900000000000004"/>
    <n v="0"/>
    <n v="0"/>
  </r>
  <r>
    <d v="2024-01-24T00:00:00"/>
    <s v="Campaign 1"/>
    <x v="1"/>
    <x v="2"/>
    <x v="0"/>
    <n v="3854"/>
    <n v="50"/>
    <n v="2"/>
    <n v="160.58000000000001"/>
    <n v="175.38"/>
    <n v="1.2973533990659055E-2"/>
    <n v="0.04"/>
    <n v="3.2116000000000002"/>
    <n v="80.290000000000006"/>
    <n v="1.0921658986175113"/>
  </r>
  <r>
    <d v="2024-01-24T00:00:00"/>
    <s v="Campaign 1"/>
    <x v="1"/>
    <x v="2"/>
    <x v="1"/>
    <n v="265"/>
    <n v="3"/>
    <n v="0"/>
    <n v="13.08"/>
    <n v="0"/>
    <n v="1.1320754716981131E-2"/>
    <n v="0"/>
    <n v="4.3600000000000003"/>
    <n v="0"/>
    <n v="0"/>
  </r>
  <r>
    <d v="2024-01-24T00:00:00"/>
    <s v="Campaign 1"/>
    <x v="1"/>
    <x v="2"/>
    <x v="2"/>
    <n v="54"/>
    <n v="1"/>
    <n v="0"/>
    <n v="3.55"/>
    <n v="0"/>
    <n v="1.8518518518518517E-2"/>
    <n v="0"/>
    <n v="3.55"/>
    <n v="0"/>
    <n v="0"/>
  </r>
  <r>
    <d v="2024-01-24T00:00:00"/>
    <s v="Campaign 1"/>
    <x v="2"/>
    <x v="0"/>
    <x v="0"/>
    <n v="1329"/>
    <n v="56"/>
    <n v="3"/>
    <n v="61.38"/>
    <n v="226.33"/>
    <n v="4.2136945071482315E-2"/>
    <n v="5.3571428571428568E-2"/>
    <n v="1.0960714285714286"/>
    <n v="20.46"/>
    <n v="3.6873574454219615"/>
  </r>
  <r>
    <d v="2024-01-24T00:00:00"/>
    <s v="Campaign 1"/>
    <x v="2"/>
    <x v="0"/>
    <x v="1"/>
    <n v="3937"/>
    <n v="193"/>
    <n v="18"/>
    <n v="118.25"/>
    <n v="1062.18"/>
    <n v="4.9022098044196091E-2"/>
    <n v="9.3264248704663211E-2"/>
    <n v="0.61269430051813467"/>
    <n v="6.5694444444444446"/>
    <n v="8.9824947145877392"/>
  </r>
  <r>
    <d v="2024-01-24T00:00:00"/>
    <s v="Campaign 1"/>
    <x v="2"/>
    <x v="0"/>
    <x v="2"/>
    <n v="2747"/>
    <n v="92"/>
    <n v="13"/>
    <n v="149.56"/>
    <n v="1123.8399999999999"/>
    <n v="3.3491081179468508E-2"/>
    <n v="0.14130434782608695"/>
    <n v="1.6256521739130434"/>
    <n v="11.504615384615384"/>
    <n v="7.514308638673441"/>
  </r>
  <r>
    <d v="2024-01-24T00:00:00"/>
    <s v="Campaign 1"/>
    <x v="2"/>
    <x v="1"/>
    <x v="0"/>
    <n v="1330"/>
    <n v="13"/>
    <n v="0"/>
    <n v="33.450000000000003"/>
    <n v="0"/>
    <n v="9.7744360902255641E-3"/>
    <n v="0"/>
    <n v="2.5730769230769233"/>
    <n v="0"/>
    <n v="0"/>
  </r>
  <r>
    <d v="2024-01-24T00:00:00"/>
    <s v="Campaign 1"/>
    <x v="2"/>
    <x v="1"/>
    <x v="1"/>
    <n v="4338"/>
    <n v="43"/>
    <n v="2"/>
    <n v="268.17"/>
    <n v="170.12"/>
    <n v="9.9124020285846007E-3"/>
    <n v="4.6511627906976744E-2"/>
    <n v="6.2365116279069772"/>
    <n v="134.08500000000001"/>
    <n v="0.63437371816385124"/>
  </r>
  <r>
    <d v="2024-01-24T00:00:00"/>
    <s v="Campaign 1"/>
    <x v="2"/>
    <x v="1"/>
    <x v="2"/>
    <n v="1549"/>
    <n v="23"/>
    <n v="0"/>
    <n v="74.05"/>
    <n v="0"/>
    <n v="1.4848289218850872E-2"/>
    <n v="0"/>
    <n v="3.2195652173913043"/>
    <n v="0"/>
    <n v="0"/>
  </r>
  <r>
    <d v="2024-01-24T00:00:00"/>
    <s v="Campaign 1"/>
    <x v="2"/>
    <x v="2"/>
    <x v="0"/>
    <n v="1248"/>
    <n v="16"/>
    <n v="1"/>
    <n v="70.22"/>
    <n v="69.22"/>
    <n v="1.282051282051282E-2"/>
    <n v="6.25E-2"/>
    <n v="4.3887499999999999"/>
    <n v="70.22"/>
    <n v="0.98575904300769013"/>
  </r>
  <r>
    <d v="2024-01-24T00:00:00"/>
    <s v="Campaign 1"/>
    <x v="2"/>
    <x v="2"/>
    <x v="1"/>
    <n v="4473"/>
    <n v="114"/>
    <n v="3"/>
    <n v="264.48"/>
    <n v="242.39"/>
    <n v="2.5486250838363516E-2"/>
    <n v="2.6315789473684209E-2"/>
    <n v="2.3200000000000003"/>
    <n v="88.160000000000011"/>
    <n v="0.91647761645493031"/>
  </r>
  <r>
    <d v="2024-01-24T00:00:00"/>
    <s v="Campaign 1"/>
    <x v="2"/>
    <x v="2"/>
    <x v="2"/>
    <n v="1336"/>
    <n v="25"/>
    <n v="0"/>
    <n v="73.37"/>
    <n v="0"/>
    <n v="1.87125748502994E-2"/>
    <n v="0"/>
    <n v="2.9348000000000001"/>
    <n v="0"/>
    <n v="0"/>
  </r>
  <r>
    <d v="2024-01-25T00:00:00"/>
    <s v="Campaign 1"/>
    <x v="0"/>
    <x v="0"/>
    <x v="0"/>
    <n v="1996"/>
    <n v="97"/>
    <n v="5"/>
    <n v="91.41"/>
    <n v="429.61"/>
    <n v="4.8597194388777555E-2"/>
    <n v="5.1546391752577317E-2"/>
    <n v="0.94237113402061856"/>
    <n v="18.282"/>
    <n v="4.6998140247237723"/>
  </r>
  <r>
    <d v="2024-01-25T00:00:00"/>
    <s v="Campaign 1"/>
    <x v="0"/>
    <x v="0"/>
    <x v="1"/>
    <n v="1194"/>
    <n v="28"/>
    <n v="4"/>
    <n v="66.069999999999993"/>
    <n v="390.49"/>
    <n v="2.3450586264656615E-2"/>
    <n v="0.14285714285714285"/>
    <n v="2.3596428571428567"/>
    <n v="16.517499999999998"/>
    <n v="5.9102467080369312"/>
  </r>
  <r>
    <d v="2024-01-25T00:00:00"/>
    <s v="Campaign 1"/>
    <x v="0"/>
    <x v="0"/>
    <x v="2"/>
    <n v="345"/>
    <n v="8"/>
    <n v="1"/>
    <n v="10.34"/>
    <n v="65.489999999999995"/>
    <n v="2.318840579710145E-2"/>
    <n v="0.125"/>
    <n v="1.2925"/>
    <n v="10.34"/>
    <n v="6.3336557059961311"/>
  </r>
  <r>
    <d v="2024-01-25T00:00:00"/>
    <s v="Campaign 1"/>
    <x v="0"/>
    <x v="1"/>
    <x v="0"/>
    <n v="3111"/>
    <n v="30"/>
    <n v="1"/>
    <n v="141.99"/>
    <n v="53.54"/>
    <n v="9.643201542912247E-3"/>
    <n v="3.3333333333333333E-2"/>
    <n v="4.7330000000000005"/>
    <n v="141.99"/>
    <n v="0.37706880766251144"/>
  </r>
  <r>
    <d v="2024-01-25T00:00:00"/>
    <s v="Campaign 1"/>
    <x v="0"/>
    <x v="1"/>
    <x v="1"/>
    <n v="2638"/>
    <n v="37"/>
    <n v="1"/>
    <n v="160.22"/>
    <n v="95.3"/>
    <n v="1.4025777103866566E-2"/>
    <n v="2.7027027027027029E-2"/>
    <n v="4.3302702702702707"/>
    <n v="160.22"/>
    <n v="0.59480714018224934"/>
  </r>
  <r>
    <d v="2024-01-25T00:00:00"/>
    <s v="Campaign 1"/>
    <x v="0"/>
    <x v="1"/>
    <x v="2"/>
    <n v="154"/>
    <n v="1"/>
    <n v="0"/>
    <n v="4.83"/>
    <n v="0"/>
    <n v="6.4935064935064939E-3"/>
    <n v="0"/>
    <n v="4.83"/>
    <n v="0"/>
    <n v="0"/>
  </r>
  <r>
    <d v="2024-01-25T00:00:00"/>
    <s v="Campaign 1"/>
    <x v="0"/>
    <x v="2"/>
    <x v="0"/>
    <n v="2689"/>
    <n v="37"/>
    <n v="1"/>
    <n v="175.85"/>
    <n v="71.53"/>
    <n v="1.3759761993306061E-2"/>
    <n v="2.7027027027027029E-2"/>
    <n v="4.7527027027027025"/>
    <n v="175.85"/>
    <n v="0.40676713107762297"/>
  </r>
  <r>
    <d v="2024-01-25T00:00:00"/>
    <s v="Campaign 1"/>
    <x v="0"/>
    <x v="2"/>
    <x v="1"/>
    <n v="1443"/>
    <n v="37"/>
    <n v="1"/>
    <n v="61.33"/>
    <n v="84.27"/>
    <n v="2.564102564102564E-2"/>
    <n v="2.7027027027027029E-2"/>
    <n v="1.6575675675675676"/>
    <n v="61.33"/>
    <n v="1.3740420675036686"/>
  </r>
  <r>
    <d v="2024-01-25T00:00:00"/>
    <s v="Campaign 1"/>
    <x v="0"/>
    <x v="2"/>
    <x v="2"/>
    <n v="148"/>
    <n v="1"/>
    <n v="0"/>
    <n v="5.92"/>
    <n v="0"/>
    <n v="6.7567567567567571E-3"/>
    <n v="0"/>
    <n v="5.92"/>
    <n v="0"/>
    <n v="0"/>
  </r>
  <r>
    <d v="2024-01-25T00:00:00"/>
    <s v="Campaign 1"/>
    <x v="1"/>
    <x v="0"/>
    <x v="0"/>
    <n v="4382"/>
    <n v="184"/>
    <n v="11"/>
    <n v="255.78"/>
    <n v="981.9"/>
    <n v="4.198995892286627E-2"/>
    <n v="5.9782608695652176E-2"/>
    <n v="1.390108695652174"/>
    <n v="23.252727272727274"/>
    <n v="3.8388458831808583"/>
  </r>
  <r>
    <d v="2024-01-25T00:00:00"/>
    <s v="Campaign 1"/>
    <x v="1"/>
    <x v="0"/>
    <x v="1"/>
    <n v="1000"/>
    <n v="23"/>
    <n v="1"/>
    <n v="35.36"/>
    <n v="71.599999999999994"/>
    <n v="2.3E-2"/>
    <n v="4.3478260869565216E-2"/>
    <n v="1.537391304347826"/>
    <n v="35.36"/>
    <n v="2.0248868778280542"/>
  </r>
  <r>
    <d v="2024-01-25T00:00:00"/>
    <s v="Campaign 1"/>
    <x v="1"/>
    <x v="0"/>
    <x v="2"/>
    <n v="334"/>
    <n v="6"/>
    <n v="0"/>
    <n v="22.47"/>
    <n v="0"/>
    <n v="1.7964071856287425E-2"/>
    <n v="0"/>
    <n v="3.7449999999999997"/>
    <n v="0"/>
    <n v="0"/>
  </r>
  <r>
    <d v="2024-01-25T00:00:00"/>
    <s v="Campaign 1"/>
    <x v="1"/>
    <x v="1"/>
    <x v="0"/>
    <n v="6368"/>
    <n v="42"/>
    <n v="1"/>
    <n v="359.22"/>
    <n v="85.23"/>
    <n v="6.5954773869346733E-3"/>
    <n v="2.3809523809523808E-2"/>
    <n v="8.5528571428571443"/>
    <n v="359.22"/>
    <n v="0.23726407215633874"/>
  </r>
  <r>
    <d v="2024-01-25T00:00:00"/>
    <s v="Campaign 1"/>
    <x v="1"/>
    <x v="1"/>
    <x v="1"/>
    <n v="462"/>
    <n v="3"/>
    <n v="0"/>
    <n v="12.08"/>
    <n v="0"/>
    <n v="6.4935064935064939E-3"/>
    <n v="0"/>
    <n v="4.0266666666666664"/>
    <n v="0"/>
    <n v="0"/>
  </r>
  <r>
    <d v="2024-01-25T00:00:00"/>
    <s v="Campaign 1"/>
    <x v="1"/>
    <x v="1"/>
    <x v="2"/>
    <n v="98"/>
    <n v="1"/>
    <n v="0"/>
    <n v="3.51"/>
    <n v="0"/>
    <n v="1.020408163265306E-2"/>
    <n v="0"/>
    <n v="3.51"/>
    <n v="0"/>
    <n v="0"/>
  </r>
  <r>
    <d v="2024-01-25T00:00:00"/>
    <s v="Campaign 1"/>
    <x v="1"/>
    <x v="2"/>
    <x v="0"/>
    <n v="4558"/>
    <n v="58"/>
    <n v="3"/>
    <n v="139.58000000000001"/>
    <n v="288.83"/>
    <n v="1.2724879333040808E-2"/>
    <n v="5.1724137931034482E-2"/>
    <n v="2.4065517241379313"/>
    <n v="46.526666666666671"/>
    <n v="2.0692792663705397"/>
  </r>
  <r>
    <d v="2024-01-25T00:00:00"/>
    <s v="Campaign 1"/>
    <x v="1"/>
    <x v="2"/>
    <x v="1"/>
    <n v="259"/>
    <n v="4"/>
    <n v="0"/>
    <n v="12.99"/>
    <n v="0"/>
    <n v="1.5444015444015444E-2"/>
    <n v="0"/>
    <n v="3.2475000000000001"/>
    <n v="0"/>
    <n v="0"/>
  </r>
  <r>
    <d v="2024-01-25T00:00:00"/>
    <s v="Campaign 1"/>
    <x v="1"/>
    <x v="2"/>
    <x v="2"/>
    <n v="233"/>
    <n v="4"/>
    <n v="0"/>
    <n v="12.76"/>
    <n v="0"/>
    <n v="1.7167381974248927E-2"/>
    <n v="0"/>
    <n v="3.19"/>
    <n v="0"/>
    <n v="0"/>
  </r>
  <r>
    <d v="2024-01-25T00:00:00"/>
    <s v="Campaign 1"/>
    <x v="2"/>
    <x v="0"/>
    <x v="0"/>
    <n v="1153"/>
    <n v="46"/>
    <n v="5"/>
    <n v="58.33"/>
    <n v="328.23"/>
    <n v="3.9895923677363401E-2"/>
    <n v="0.10869565217391304"/>
    <n v="1.2680434782608696"/>
    <n v="11.666"/>
    <n v="5.6271215498028466"/>
  </r>
  <r>
    <d v="2024-01-25T00:00:00"/>
    <s v="Campaign 1"/>
    <x v="2"/>
    <x v="0"/>
    <x v="1"/>
    <n v="4097"/>
    <n v="112"/>
    <n v="5"/>
    <n v="125.86"/>
    <n v="279.27"/>
    <n v="2.7337075909201855E-2"/>
    <n v="4.4642857142857144E-2"/>
    <n v="1.12375"/>
    <n v="25.172000000000001"/>
    <n v="2.2188940092165899"/>
  </r>
  <r>
    <d v="2024-01-25T00:00:00"/>
    <s v="Campaign 1"/>
    <x v="2"/>
    <x v="0"/>
    <x v="2"/>
    <n v="2004"/>
    <n v="49"/>
    <n v="7"/>
    <n v="112.92"/>
    <n v="659.05"/>
    <n v="2.4451097804391218E-2"/>
    <n v="0.14285714285714285"/>
    <n v="2.3044897959183674"/>
    <n v="16.131428571428572"/>
    <n v="5.8364328728303221"/>
  </r>
  <r>
    <d v="2024-01-25T00:00:00"/>
    <s v="Campaign 1"/>
    <x v="2"/>
    <x v="1"/>
    <x v="0"/>
    <n v="945"/>
    <n v="15"/>
    <n v="0"/>
    <n v="37.64"/>
    <n v="0"/>
    <n v="1.5873015873015872E-2"/>
    <n v="0"/>
    <n v="2.5093333333333332"/>
    <n v="0"/>
    <n v="0"/>
  </r>
  <r>
    <d v="2024-01-25T00:00:00"/>
    <s v="Campaign 1"/>
    <x v="2"/>
    <x v="1"/>
    <x v="1"/>
    <n v="4784"/>
    <n v="25"/>
    <n v="0"/>
    <n v="164.18"/>
    <n v="0"/>
    <n v="5.225752508361204E-3"/>
    <n v="0"/>
    <n v="6.5672000000000006"/>
    <n v="0"/>
    <n v="0"/>
  </r>
  <r>
    <d v="2024-01-25T00:00:00"/>
    <s v="Campaign 1"/>
    <x v="2"/>
    <x v="1"/>
    <x v="2"/>
    <n v="1960"/>
    <n v="16"/>
    <n v="0"/>
    <n v="99.79"/>
    <n v="0"/>
    <n v="8.1632653061224497E-3"/>
    <n v="0"/>
    <n v="6.2368750000000004"/>
    <n v="0"/>
    <n v="0"/>
  </r>
  <r>
    <d v="2024-01-25T00:00:00"/>
    <s v="Campaign 1"/>
    <x v="2"/>
    <x v="2"/>
    <x v="0"/>
    <n v="630"/>
    <n v="18"/>
    <n v="0"/>
    <n v="14.58"/>
    <n v="0"/>
    <n v="2.8571428571428571E-2"/>
    <n v="0"/>
    <n v="0.81"/>
    <n v="0"/>
    <n v="0"/>
  </r>
  <r>
    <d v="2024-01-25T00:00:00"/>
    <s v="Campaign 1"/>
    <x v="2"/>
    <x v="2"/>
    <x v="1"/>
    <n v="3745"/>
    <n v="104"/>
    <n v="2"/>
    <n v="223.06"/>
    <n v="186.13"/>
    <n v="2.7770360480640854E-2"/>
    <n v="1.9230769230769232E-2"/>
    <n v="2.1448076923076922"/>
    <n v="111.53"/>
    <n v="0.834439164350399"/>
  </r>
  <r>
    <d v="2024-01-25T00:00:00"/>
    <s v="Campaign 1"/>
    <x v="2"/>
    <x v="2"/>
    <x v="2"/>
    <n v="1321"/>
    <n v="24"/>
    <n v="1"/>
    <n v="30.62"/>
    <n v="79.47"/>
    <n v="1.8168054504163512E-2"/>
    <n v="4.1666666666666664E-2"/>
    <n v="1.2758333333333334"/>
    <n v="30.62"/>
    <n v="2.5953625081645981"/>
  </r>
  <r>
    <d v="2024-01-26T00:00:00"/>
    <s v="Campaign 1"/>
    <x v="0"/>
    <x v="0"/>
    <x v="0"/>
    <n v="3428"/>
    <n v="124"/>
    <n v="14"/>
    <n v="187.6"/>
    <n v="842.82"/>
    <n v="3.6172695449241538E-2"/>
    <n v="0.11290322580645161"/>
    <n v="1.5129032258064516"/>
    <n v="13.4"/>
    <n v="4.492643923240939"/>
  </r>
  <r>
    <d v="2024-01-26T00:00:00"/>
    <s v="Campaign 1"/>
    <x v="0"/>
    <x v="0"/>
    <x v="1"/>
    <n v="2043"/>
    <n v="53"/>
    <n v="7"/>
    <n v="115.33"/>
    <n v="354.81"/>
    <n v="2.594224180127264E-2"/>
    <n v="0.13207547169811321"/>
    <n v="2.1760377358490564"/>
    <n v="16.475714285714286"/>
    <n v="3.0764761987340674"/>
  </r>
  <r>
    <d v="2024-01-26T00:00:00"/>
    <s v="Campaign 1"/>
    <x v="0"/>
    <x v="0"/>
    <x v="2"/>
    <n v="337"/>
    <n v="10"/>
    <n v="0"/>
    <n v="8.84"/>
    <n v="0"/>
    <n v="2.967359050445104E-2"/>
    <n v="0"/>
    <n v="0.88400000000000001"/>
    <n v="0"/>
    <n v="0"/>
  </r>
  <r>
    <d v="2024-01-26T00:00:00"/>
    <s v="Campaign 1"/>
    <x v="0"/>
    <x v="1"/>
    <x v="0"/>
    <n v="2625"/>
    <n v="31"/>
    <n v="1"/>
    <n v="132.38"/>
    <n v="83.64"/>
    <n v="1.180952380952381E-2"/>
    <n v="3.2258064516129031E-2"/>
    <n v="4.2703225806451615"/>
    <n v="132.38"/>
    <n v="0.63181749508989271"/>
  </r>
  <r>
    <d v="2024-01-26T00:00:00"/>
    <s v="Campaign 1"/>
    <x v="0"/>
    <x v="1"/>
    <x v="1"/>
    <n v="3216"/>
    <n v="34"/>
    <n v="0"/>
    <n v="202.96"/>
    <n v="0"/>
    <n v="1.0572139303482588E-2"/>
    <n v="0"/>
    <n v="5.9694117647058826"/>
    <n v="0"/>
    <n v="0"/>
  </r>
  <r>
    <d v="2024-01-26T00:00:00"/>
    <s v="Campaign 1"/>
    <x v="0"/>
    <x v="1"/>
    <x v="2"/>
    <n v="131"/>
    <n v="2"/>
    <n v="0"/>
    <n v="4.1900000000000004"/>
    <n v="0"/>
    <n v="1.5267175572519083E-2"/>
    <n v="0"/>
    <n v="2.0950000000000002"/>
    <n v="0"/>
    <n v="0"/>
  </r>
  <r>
    <d v="2024-01-26T00:00:00"/>
    <s v="Campaign 1"/>
    <x v="0"/>
    <x v="2"/>
    <x v="0"/>
    <n v="4988"/>
    <n v="75"/>
    <n v="5"/>
    <n v="179.9"/>
    <n v="442.69"/>
    <n v="1.5036086607858861E-2"/>
    <n v="6.6666666666666666E-2"/>
    <n v="2.3986666666666667"/>
    <n v="35.980000000000004"/>
    <n v="2.4607559755419675"/>
  </r>
  <r>
    <d v="2024-01-26T00:00:00"/>
    <s v="Campaign 1"/>
    <x v="0"/>
    <x v="2"/>
    <x v="1"/>
    <n v="2278"/>
    <n v="49"/>
    <n v="2"/>
    <n v="79.790000000000006"/>
    <n v="136.84"/>
    <n v="2.1510096575943809E-2"/>
    <n v="4.0816326530612242E-2"/>
    <n v="1.6283673469387756"/>
    <n v="39.895000000000003"/>
    <n v="1.7150018799348288"/>
  </r>
  <r>
    <d v="2024-01-26T00:00:00"/>
    <s v="Campaign 1"/>
    <x v="0"/>
    <x v="2"/>
    <x v="2"/>
    <n v="396"/>
    <n v="10"/>
    <n v="0"/>
    <n v="23.24"/>
    <n v="0"/>
    <n v="2.5252525252525252E-2"/>
    <n v="0"/>
    <n v="2.3239999999999998"/>
    <n v="0"/>
    <n v="0"/>
  </r>
  <r>
    <d v="2024-01-26T00:00:00"/>
    <s v="Campaign 1"/>
    <x v="1"/>
    <x v="0"/>
    <x v="0"/>
    <n v="4320"/>
    <n v="118"/>
    <n v="14"/>
    <n v="182.59"/>
    <n v="1009.78"/>
    <n v="2.7314814814814816E-2"/>
    <n v="0.11864406779661017"/>
    <n v="1.5473728813559322"/>
    <n v="13.042142857142858"/>
    <n v="5.5303138178432549"/>
  </r>
  <r>
    <d v="2024-01-26T00:00:00"/>
    <s v="Campaign 1"/>
    <x v="1"/>
    <x v="0"/>
    <x v="1"/>
    <n v="887"/>
    <n v="21"/>
    <n v="2"/>
    <n v="37.14"/>
    <n v="150.01"/>
    <n v="2.367531003382187E-2"/>
    <n v="9.5238095238095233E-2"/>
    <n v="1.7685714285714287"/>
    <n v="18.57"/>
    <n v="4.0390414647280561"/>
  </r>
  <r>
    <d v="2024-01-26T00:00:00"/>
    <s v="Campaign 1"/>
    <x v="1"/>
    <x v="0"/>
    <x v="2"/>
    <n v="305"/>
    <n v="10"/>
    <n v="0"/>
    <n v="11.12"/>
    <n v="0"/>
    <n v="3.2786885245901641E-2"/>
    <n v="0"/>
    <n v="1.1119999999999999"/>
    <n v="0"/>
    <n v="0"/>
  </r>
  <r>
    <d v="2024-01-26T00:00:00"/>
    <s v="Campaign 1"/>
    <x v="1"/>
    <x v="1"/>
    <x v="0"/>
    <n v="4322"/>
    <n v="52"/>
    <n v="0"/>
    <n v="139.85"/>
    <n v="0"/>
    <n v="1.2031466913465988E-2"/>
    <n v="0"/>
    <n v="2.6894230769230769"/>
    <n v="0"/>
    <n v="0"/>
  </r>
  <r>
    <d v="2024-01-26T00:00:00"/>
    <s v="Campaign 1"/>
    <x v="1"/>
    <x v="1"/>
    <x v="1"/>
    <n v="763"/>
    <n v="8"/>
    <n v="0"/>
    <n v="26.43"/>
    <n v="0"/>
    <n v="1.0484927916120577E-2"/>
    <n v="0"/>
    <n v="3.30375"/>
    <n v="0"/>
    <n v="0"/>
  </r>
  <r>
    <d v="2024-01-26T00:00:00"/>
    <s v="Campaign 1"/>
    <x v="1"/>
    <x v="1"/>
    <x v="2"/>
    <n v="372"/>
    <n v="6"/>
    <n v="0"/>
    <n v="21.14"/>
    <n v="0"/>
    <n v="1.6129032258064516E-2"/>
    <n v="0"/>
    <n v="3.5233333333333334"/>
    <n v="0"/>
    <n v="0"/>
  </r>
  <r>
    <d v="2024-01-26T00:00:00"/>
    <s v="Campaign 1"/>
    <x v="1"/>
    <x v="2"/>
    <x v="0"/>
    <n v="2901"/>
    <n v="75"/>
    <n v="1"/>
    <n v="188.33"/>
    <n v="72.17"/>
    <n v="2.5853154084798345E-2"/>
    <n v="1.3333333333333334E-2"/>
    <n v="2.5110666666666668"/>
    <n v="188.33"/>
    <n v="0.38321032230658947"/>
  </r>
  <r>
    <d v="2024-01-26T00:00:00"/>
    <s v="Campaign 1"/>
    <x v="1"/>
    <x v="2"/>
    <x v="1"/>
    <n v="622"/>
    <n v="12"/>
    <n v="0"/>
    <n v="24.2"/>
    <n v="0"/>
    <n v="1.9292604501607719E-2"/>
    <n v="0"/>
    <n v="2.0166666666666666"/>
    <n v="0"/>
    <n v="0"/>
  </r>
  <r>
    <d v="2024-01-26T00:00:00"/>
    <s v="Campaign 1"/>
    <x v="1"/>
    <x v="2"/>
    <x v="2"/>
    <n v="126"/>
    <n v="3"/>
    <n v="0"/>
    <n v="7.52"/>
    <n v="0"/>
    <n v="2.3809523809523808E-2"/>
    <n v="0"/>
    <n v="2.5066666666666664"/>
    <n v="0"/>
    <n v="0"/>
  </r>
  <r>
    <d v="2024-01-26T00:00:00"/>
    <s v="Campaign 1"/>
    <x v="2"/>
    <x v="0"/>
    <x v="0"/>
    <n v="810"/>
    <n v="24"/>
    <n v="2"/>
    <n v="53.18"/>
    <n v="187.63"/>
    <n v="2.9629629629629631E-2"/>
    <n v="8.3333333333333329E-2"/>
    <n v="2.2158333333333333"/>
    <n v="26.59"/>
    <n v="3.5282060925159833"/>
  </r>
  <r>
    <d v="2024-01-26T00:00:00"/>
    <s v="Campaign 1"/>
    <x v="2"/>
    <x v="0"/>
    <x v="1"/>
    <n v="2618"/>
    <n v="123"/>
    <n v="7"/>
    <n v="158.53"/>
    <n v="472.11"/>
    <n v="4.6982429335370515E-2"/>
    <n v="5.6910569105691054E-2"/>
    <n v="1.2888617886178861"/>
    <n v="22.647142857142857"/>
    <n v="2.978048318930171"/>
  </r>
  <r>
    <d v="2024-01-26T00:00:00"/>
    <s v="Campaign 1"/>
    <x v="2"/>
    <x v="0"/>
    <x v="2"/>
    <n v="2236"/>
    <n v="102"/>
    <n v="12"/>
    <n v="136.34"/>
    <n v="1115.26"/>
    <n v="4.5617173524150269E-2"/>
    <n v="0.11764705882352941"/>
    <n v="1.3366666666666667"/>
    <n v="11.361666666666666"/>
    <n v="8.1799911984744025"/>
  </r>
  <r>
    <d v="2024-01-26T00:00:00"/>
    <s v="Campaign 1"/>
    <x v="2"/>
    <x v="1"/>
    <x v="0"/>
    <n v="1493"/>
    <n v="16"/>
    <n v="0"/>
    <n v="54.14"/>
    <n v="0"/>
    <n v="1.0716677829872739E-2"/>
    <n v="0"/>
    <n v="3.38375"/>
    <n v="0"/>
    <n v="0"/>
  </r>
  <r>
    <d v="2024-01-26T00:00:00"/>
    <s v="Campaign 1"/>
    <x v="2"/>
    <x v="1"/>
    <x v="1"/>
    <n v="3835"/>
    <n v="29"/>
    <n v="1"/>
    <n v="127.5"/>
    <n v="55.88"/>
    <n v="7.5619295958279011E-3"/>
    <n v="3.4482758620689655E-2"/>
    <n v="4.3965517241379306"/>
    <n v="127.5"/>
    <n v="0.43827450980392157"/>
  </r>
  <r>
    <d v="2024-01-26T00:00:00"/>
    <s v="Campaign 1"/>
    <x v="2"/>
    <x v="1"/>
    <x v="2"/>
    <n v="1712"/>
    <n v="27"/>
    <n v="1"/>
    <n v="80.52"/>
    <n v="89.47"/>
    <n v="1.5771028037383176E-2"/>
    <n v="3.7037037037037035E-2"/>
    <n v="2.9822222222222221"/>
    <n v="80.52"/>
    <n v="1.1111525086934924"/>
  </r>
  <r>
    <d v="2024-01-26T00:00:00"/>
    <s v="Campaign 1"/>
    <x v="2"/>
    <x v="2"/>
    <x v="0"/>
    <n v="1314"/>
    <n v="17"/>
    <n v="0"/>
    <n v="31.08"/>
    <n v="0"/>
    <n v="1.2937595129375951E-2"/>
    <n v="0"/>
    <n v="1.828235294117647"/>
    <n v="0"/>
    <n v="0"/>
  </r>
  <r>
    <d v="2024-01-26T00:00:00"/>
    <s v="Campaign 1"/>
    <x v="2"/>
    <x v="2"/>
    <x v="1"/>
    <n v="5540"/>
    <n v="153"/>
    <n v="4"/>
    <n v="286.44"/>
    <n v="316.43"/>
    <n v="2.7617328519855596E-2"/>
    <n v="2.6143790849673203E-2"/>
    <n v="1.872156862745098"/>
    <n v="71.61"/>
    <n v="1.1046990643764838"/>
  </r>
  <r>
    <d v="2024-01-26T00:00:00"/>
    <s v="Campaign 1"/>
    <x v="2"/>
    <x v="2"/>
    <x v="2"/>
    <n v="1336"/>
    <n v="27"/>
    <n v="1"/>
    <n v="45.39"/>
    <n v="52.89"/>
    <n v="2.0209580838323353E-2"/>
    <n v="3.7037037037037035E-2"/>
    <n v="1.6811111111111112"/>
    <n v="45.39"/>
    <n v="1.1652346331791144"/>
  </r>
  <r>
    <d v="2024-01-27T00:00:00"/>
    <s v="Campaign 1"/>
    <x v="0"/>
    <x v="0"/>
    <x v="0"/>
    <n v="4950"/>
    <n v="138"/>
    <n v="11"/>
    <n v="281.79000000000002"/>
    <n v="864.55"/>
    <n v="2.7878787878787878E-2"/>
    <n v="7.9710144927536225E-2"/>
    <n v="2.0419565217391304"/>
    <n v="25.617272727272731"/>
    <n v="3.0680648710032288"/>
  </r>
  <r>
    <d v="2024-01-27T00:00:00"/>
    <s v="Campaign 1"/>
    <x v="0"/>
    <x v="0"/>
    <x v="1"/>
    <n v="2205"/>
    <n v="80"/>
    <n v="7"/>
    <n v="93.32"/>
    <n v="539.32000000000005"/>
    <n v="3.6281179138321996E-2"/>
    <n v="8.7499999999999994E-2"/>
    <n v="1.1664999999999999"/>
    <n v="13.331428571428571"/>
    <n v="5.7792541791684533"/>
  </r>
  <r>
    <d v="2024-01-27T00:00:00"/>
    <s v="Campaign 1"/>
    <x v="0"/>
    <x v="0"/>
    <x v="2"/>
    <n v="214"/>
    <n v="6"/>
    <n v="0"/>
    <n v="6.88"/>
    <n v="0"/>
    <n v="2.8037383177570093E-2"/>
    <n v="0"/>
    <n v="1.1466666666666667"/>
    <n v="0"/>
    <n v="0"/>
  </r>
  <r>
    <d v="2024-01-27T00:00:00"/>
    <s v="Campaign 1"/>
    <x v="0"/>
    <x v="1"/>
    <x v="0"/>
    <n v="3618"/>
    <n v="65"/>
    <n v="2"/>
    <n v="170.24"/>
    <n v="111.54"/>
    <n v="1.7965726920950803E-2"/>
    <n v="3.0769230769230771E-2"/>
    <n v="2.6190769230769231"/>
    <n v="85.12"/>
    <n v="0.65519266917293228"/>
  </r>
  <r>
    <d v="2024-01-27T00:00:00"/>
    <s v="Campaign 1"/>
    <x v="0"/>
    <x v="1"/>
    <x v="1"/>
    <n v="3776"/>
    <n v="46"/>
    <n v="2"/>
    <n v="161.59"/>
    <n v="198.04"/>
    <n v="1.2182203389830509E-2"/>
    <n v="4.3478260869565216E-2"/>
    <n v="3.512826086956522"/>
    <n v="80.795000000000002"/>
    <n v="1.2255708892877033"/>
  </r>
  <r>
    <d v="2024-01-27T00:00:00"/>
    <s v="Campaign 1"/>
    <x v="0"/>
    <x v="1"/>
    <x v="2"/>
    <n v="58"/>
    <n v="0"/>
    <n v="0"/>
    <n v="3.69"/>
    <n v="0"/>
    <n v="0"/>
    <n v="0"/>
    <n v="0"/>
    <n v="0"/>
    <n v="0"/>
  </r>
  <r>
    <d v="2024-01-27T00:00:00"/>
    <s v="Campaign 1"/>
    <x v="0"/>
    <x v="2"/>
    <x v="0"/>
    <n v="1908"/>
    <n v="55"/>
    <n v="3"/>
    <n v="96.6"/>
    <n v="278.60000000000002"/>
    <n v="2.8825995807127882E-2"/>
    <n v="5.4545454545454543E-2"/>
    <n v="1.7563636363636363"/>
    <n v="32.199999999999996"/>
    <n v="2.8840579710144931"/>
  </r>
  <r>
    <d v="2024-01-27T00:00:00"/>
    <s v="Campaign 1"/>
    <x v="0"/>
    <x v="2"/>
    <x v="1"/>
    <n v="1125"/>
    <n v="21"/>
    <n v="1"/>
    <n v="57.83"/>
    <n v="84.43"/>
    <n v="1.8666666666666668E-2"/>
    <n v="4.7619047619047616E-2"/>
    <n v="2.7538095238095237"/>
    <n v="57.83"/>
    <n v="1.4599688742867025"/>
  </r>
  <r>
    <d v="2024-01-27T00:00:00"/>
    <s v="Campaign 1"/>
    <x v="0"/>
    <x v="2"/>
    <x v="2"/>
    <n v="239"/>
    <n v="6"/>
    <n v="0"/>
    <n v="13.03"/>
    <n v="0"/>
    <n v="2.5104602510460251E-2"/>
    <n v="0"/>
    <n v="2.1716666666666664"/>
    <n v="0"/>
    <n v="0"/>
  </r>
  <r>
    <d v="2024-01-27T00:00:00"/>
    <s v="Campaign 1"/>
    <x v="1"/>
    <x v="0"/>
    <x v="0"/>
    <n v="6130"/>
    <n v="273"/>
    <n v="36"/>
    <n v="275.19"/>
    <n v="2400.5300000000002"/>
    <n v="4.4535073409461667E-2"/>
    <n v="0.13186813186813187"/>
    <n v="1.0080219780219779"/>
    <n v="7.644166666666667"/>
    <n v="8.7231730804171672"/>
  </r>
  <r>
    <d v="2024-01-27T00:00:00"/>
    <s v="Campaign 1"/>
    <x v="1"/>
    <x v="0"/>
    <x v="1"/>
    <n v="861"/>
    <n v="28"/>
    <n v="1"/>
    <n v="53.18"/>
    <n v="94.13"/>
    <n v="3.2520325203252036E-2"/>
    <n v="3.5714285714285712E-2"/>
    <n v="1.8992857142857142"/>
    <n v="53.18"/>
    <n v="1.7700263256863482"/>
  </r>
  <r>
    <d v="2024-01-27T00:00:00"/>
    <s v="Campaign 1"/>
    <x v="1"/>
    <x v="0"/>
    <x v="2"/>
    <n v="499"/>
    <n v="10"/>
    <n v="0"/>
    <n v="26.11"/>
    <n v="0"/>
    <n v="2.004008016032064E-2"/>
    <n v="0"/>
    <n v="2.6109999999999998"/>
    <n v="0"/>
    <n v="0"/>
  </r>
  <r>
    <d v="2024-01-27T00:00:00"/>
    <s v="Campaign 1"/>
    <x v="1"/>
    <x v="1"/>
    <x v="0"/>
    <n v="6787"/>
    <n v="54"/>
    <n v="0"/>
    <n v="425.97"/>
    <n v="0"/>
    <n v="7.956387210844261E-3"/>
    <n v="0"/>
    <n v="7.8883333333333336"/>
    <n v="0"/>
    <n v="0"/>
  </r>
  <r>
    <d v="2024-01-27T00:00:00"/>
    <s v="Campaign 1"/>
    <x v="1"/>
    <x v="1"/>
    <x v="1"/>
    <n v="342"/>
    <n v="5"/>
    <n v="0"/>
    <n v="16.309999999999999"/>
    <n v="0"/>
    <n v="1.4619883040935672E-2"/>
    <n v="0"/>
    <n v="3.2619999999999996"/>
    <n v="0"/>
    <n v="0"/>
  </r>
  <r>
    <d v="2024-01-27T00:00:00"/>
    <s v="Campaign 1"/>
    <x v="1"/>
    <x v="1"/>
    <x v="2"/>
    <n v="90"/>
    <n v="0"/>
    <n v="0"/>
    <n v="3.83"/>
    <n v="0"/>
    <n v="0"/>
    <n v="0"/>
    <n v="0"/>
    <n v="0"/>
    <n v="0"/>
  </r>
  <r>
    <d v="2024-01-27T00:00:00"/>
    <s v="Campaign 1"/>
    <x v="1"/>
    <x v="2"/>
    <x v="0"/>
    <n v="2817"/>
    <n v="30"/>
    <n v="1"/>
    <n v="73.180000000000007"/>
    <n v="86.46"/>
    <n v="1.0649627263045794E-2"/>
    <n v="3.3333333333333333E-2"/>
    <n v="2.4393333333333334"/>
    <n v="73.180000000000007"/>
    <n v="1.1814703470893684"/>
  </r>
  <r>
    <d v="2024-01-27T00:00:00"/>
    <s v="Campaign 1"/>
    <x v="1"/>
    <x v="2"/>
    <x v="1"/>
    <n v="269"/>
    <n v="3"/>
    <n v="0"/>
    <n v="11.8"/>
    <n v="0"/>
    <n v="1.1152416356877323E-2"/>
    <n v="0"/>
    <n v="3.9333333333333336"/>
    <n v="0"/>
    <n v="0"/>
  </r>
  <r>
    <d v="2024-01-27T00:00:00"/>
    <s v="Campaign 1"/>
    <x v="1"/>
    <x v="2"/>
    <x v="2"/>
    <n v="110"/>
    <n v="1"/>
    <n v="0"/>
    <n v="4.42"/>
    <n v="0"/>
    <n v="9.0909090909090905E-3"/>
    <n v="0"/>
    <n v="4.42"/>
    <n v="0"/>
    <n v="0"/>
  </r>
  <r>
    <d v="2024-01-27T00:00:00"/>
    <s v="Campaign 1"/>
    <x v="2"/>
    <x v="0"/>
    <x v="0"/>
    <n v="1139"/>
    <n v="39"/>
    <n v="1"/>
    <n v="67.709999999999994"/>
    <n v="88.64"/>
    <n v="3.4240561896400352E-2"/>
    <n v="2.564102564102564E-2"/>
    <n v="1.7361538461538459"/>
    <n v="67.709999999999994"/>
    <n v="1.3091123910796043"/>
  </r>
  <r>
    <d v="2024-01-27T00:00:00"/>
    <s v="Campaign 1"/>
    <x v="2"/>
    <x v="0"/>
    <x v="1"/>
    <n v="4407"/>
    <n v="94"/>
    <n v="10"/>
    <n v="185.96"/>
    <n v="774.02"/>
    <n v="2.1329702745631948E-2"/>
    <n v="0.10638297872340426"/>
    <n v="1.9782978723404256"/>
    <n v="18.596"/>
    <n v="4.1622929662292965"/>
  </r>
  <r>
    <d v="2024-01-27T00:00:00"/>
    <s v="Campaign 1"/>
    <x v="2"/>
    <x v="0"/>
    <x v="2"/>
    <n v="2719"/>
    <n v="115"/>
    <n v="14"/>
    <n v="126.13"/>
    <n v="798.23"/>
    <n v="4.2294961382861346E-2"/>
    <n v="0.12173913043478261"/>
    <n v="1.096782608695652"/>
    <n v="9.0092857142857135"/>
    <n v="6.3286291921033859"/>
  </r>
  <r>
    <d v="2024-01-27T00:00:00"/>
    <s v="Campaign 1"/>
    <x v="2"/>
    <x v="1"/>
    <x v="0"/>
    <n v="742"/>
    <n v="6"/>
    <n v="0"/>
    <n v="29.98"/>
    <n v="0"/>
    <n v="8.0862533692722376E-3"/>
    <n v="0"/>
    <n v="4.996666666666667"/>
    <n v="0"/>
    <n v="0"/>
  </r>
  <r>
    <d v="2024-01-27T00:00:00"/>
    <s v="Campaign 1"/>
    <x v="2"/>
    <x v="1"/>
    <x v="1"/>
    <n v="3471"/>
    <n v="63"/>
    <n v="2"/>
    <n v="222.74"/>
    <n v="175.87"/>
    <n v="1.8150388936905792E-2"/>
    <n v="3.1746031746031744E-2"/>
    <n v="3.5355555555555558"/>
    <n v="111.37"/>
    <n v="0.78957528957528955"/>
  </r>
  <r>
    <d v="2024-01-27T00:00:00"/>
    <s v="Campaign 1"/>
    <x v="2"/>
    <x v="1"/>
    <x v="2"/>
    <n v="2473"/>
    <n v="28"/>
    <n v="1"/>
    <n v="152.43"/>
    <n v="77.08"/>
    <n v="1.1322280630812778E-2"/>
    <n v="3.5714285714285712E-2"/>
    <n v="5.4439285714285717"/>
    <n v="152.43"/>
    <n v="0.50567473594436785"/>
  </r>
  <r>
    <d v="2024-01-27T00:00:00"/>
    <s v="Campaign 1"/>
    <x v="2"/>
    <x v="2"/>
    <x v="0"/>
    <n v="1298"/>
    <n v="17"/>
    <n v="0"/>
    <n v="71.95"/>
    <n v="0"/>
    <n v="1.3097072419106317E-2"/>
    <n v="0"/>
    <n v="4.2323529411764707"/>
    <n v="0"/>
    <n v="0"/>
  </r>
  <r>
    <d v="2024-01-27T00:00:00"/>
    <s v="Campaign 1"/>
    <x v="2"/>
    <x v="2"/>
    <x v="1"/>
    <n v="3795"/>
    <n v="82"/>
    <n v="2"/>
    <n v="190.2"/>
    <n v="186.15"/>
    <n v="2.1607378129117259E-2"/>
    <n v="2.4390243902439025E-2"/>
    <n v="2.3195121951219511"/>
    <n v="95.1"/>
    <n v="0.97870662460567837"/>
  </r>
  <r>
    <d v="2024-01-27T00:00:00"/>
    <s v="Campaign 1"/>
    <x v="2"/>
    <x v="2"/>
    <x v="2"/>
    <n v="2390"/>
    <n v="67"/>
    <n v="3"/>
    <n v="74.91"/>
    <n v="161.55000000000001"/>
    <n v="2.8033472803347281E-2"/>
    <n v="4.4776119402985072E-2"/>
    <n v="1.1180597014925373"/>
    <n v="24.97"/>
    <n v="2.156587905486584"/>
  </r>
  <r>
    <d v="2024-01-28T00:00:00"/>
    <s v="Campaign 1"/>
    <x v="0"/>
    <x v="0"/>
    <x v="0"/>
    <n v="2780"/>
    <n v="66"/>
    <n v="6"/>
    <n v="120.44"/>
    <n v="587.54999999999995"/>
    <n v="2.3741007194244605E-2"/>
    <n v="9.0909090909090912E-2"/>
    <n v="1.8248484848484847"/>
    <n v="20.073333333333334"/>
    <n v="4.8783626702092322"/>
  </r>
  <r>
    <d v="2024-01-28T00:00:00"/>
    <s v="Campaign 1"/>
    <x v="0"/>
    <x v="0"/>
    <x v="1"/>
    <n v="3744"/>
    <n v="105"/>
    <n v="12"/>
    <n v="130.37"/>
    <n v="1163.44"/>
    <n v="2.8044871794871796E-2"/>
    <n v="0.11428571428571428"/>
    <n v="1.2416190476190476"/>
    <n v="10.864166666666668"/>
    <n v="8.9241389890312188"/>
  </r>
  <r>
    <d v="2024-01-28T00:00:00"/>
    <s v="Campaign 1"/>
    <x v="0"/>
    <x v="0"/>
    <x v="2"/>
    <n v="160"/>
    <n v="4"/>
    <n v="0"/>
    <n v="9.66"/>
    <n v="0"/>
    <n v="2.5000000000000001E-2"/>
    <n v="0"/>
    <n v="2.415"/>
    <n v="0"/>
    <n v="0"/>
  </r>
  <r>
    <d v="2024-01-28T00:00:00"/>
    <s v="Campaign 1"/>
    <x v="0"/>
    <x v="1"/>
    <x v="0"/>
    <n v="1961"/>
    <n v="27"/>
    <n v="0"/>
    <n v="103.85"/>
    <n v="0"/>
    <n v="1.3768485466598673E-2"/>
    <n v="0"/>
    <n v="3.8462962962962961"/>
    <n v="0"/>
    <n v="0"/>
  </r>
  <r>
    <d v="2024-01-28T00:00:00"/>
    <s v="Campaign 1"/>
    <x v="0"/>
    <x v="1"/>
    <x v="1"/>
    <n v="2217"/>
    <n v="26"/>
    <n v="1"/>
    <n v="130.01"/>
    <n v="88.68"/>
    <n v="1.1727559765448805E-2"/>
    <n v="3.8461538461538464E-2"/>
    <n v="5.0003846153846148"/>
    <n v="130.01"/>
    <n v="0.68210137681716798"/>
  </r>
  <r>
    <d v="2024-01-28T00:00:00"/>
    <s v="Campaign 1"/>
    <x v="0"/>
    <x v="1"/>
    <x v="2"/>
    <n v="219"/>
    <n v="2"/>
    <n v="0"/>
    <n v="5.29"/>
    <n v="0"/>
    <n v="9.1324200913242004E-3"/>
    <n v="0"/>
    <n v="2.645"/>
    <n v="0"/>
    <n v="0"/>
  </r>
  <r>
    <d v="2024-01-28T00:00:00"/>
    <s v="Campaign 1"/>
    <x v="0"/>
    <x v="2"/>
    <x v="0"/>
    <n v="2046"/>
    <n v="37"/>
    <n v="2"/>
    <n v="123.49"/>
    <n v="163"/>
    <n v="1.8084066471163247E-2"/>
    <n v="5.4054054054054057E-2"/>
    <n v="3.3375675675675676"/>
    <n v="61.744999999999997"/>
    <n v="1.3199449348125354"/>
  </r>
  <r>
    <d v="2024-01-28T00:00:00"/>
    <s v="Campaign 1"/>
    <x v="0"/>
    <x v="2"/>
    <x v="1"/>
    <n v="1918"/>
    <n v="44"/>
    <n v="1"/>
    <n v="122.17"/>
    <n v="94.41"/>
    <n v="2.2940563086548488E-2"/>
    <n v="2.2727272727272728E-2"/>
    <n v="2.7765909090909093"/>
    <n v="122.17"/>
    <n v="0.77277564050094127"/>
  </r>
  <r>
    <d v="2024-01-28T00:00:00"/>
    <s v="Campaign 1"/>
    <x v="0"/>
    <x v="2"/>
    <x v="2"/>
    <n v="421"/>
    <n v="10"/>
    <n v="0"/>
    <n v="22.37"/>
    <n v="0"/>
    <n v="2.3752969121140142E-2"/>
    <n v="0"/>
    <n v="2.2370000000000001"/>
    <n v="0"/>
    <n v="0"/>
  </r>
  <r>
    <d v="2024-01-28T00:00:00"/>
    <s v="Campaign 1"/>
    <x v="1"/>
    <x v="0"/>
    <x v="0"/>
    <n v="3689"/>
    <n v="163"/>
    <n v="19"/>
    <n v="246.66"/>
    <n v="1735.32"/>
    <n v="4.4185416101924641E-2"/>
    <n v="0.1165644171779141"/>
    <n v="1.5132515337423313"/>
    <n v="12.982105263157894"/>
    <n v="7.035271223546582"/>
  </r>
  <r>
    <d v="2024-01-28T00:00:00"/>
    <s v="Campaign 1"/>
    <x v="1"/>
    <x v="0"/>
    <x v="1"/>
    <n v="399"/>
    <n v="19"/>
    <n v="2"/>
    <n v="21.37"/>
    <n v="100.57"/>
    <n v="4.7619047619047616E-2"/>
    <n v="0.10526315789473684"/>
    <n v="1.1247368421052633"/>
    <n v="10.685"/>
    <n v="4.7061300889096858"/>
  </r>
  <r>
    <d v="2024-01-28T00:00:00"/>
    <s v="Campaign 1"/>
    <x v="1"/>
    <x v="0"/>
    <x v="2"/>
    <n v="479"/>
    <n v="13"/>
    <n v="0"/>
    <n v="19.87"/>
    <n v="0"/>
    <n v="2.7139874739039668E-2"/>
    <n v="0"/>
    <n v="1.5284615384615385"/>
    <n v="0"/>
    <n v="0"/>
  </r>
  <r>
    <d v="2024-01-28T00:00:00"/>
    <s v="Campaign 1"/>
    <x v="1"/>
    <x v="1"/>
    <x v="0"/>
    <n v="3982"/>
    <n v="66"/>
    <n v="2"/>
    <n v="147.46"/>
    <n v="165.43"/>
    <n v="1.6574585635359115E-2"/>
    <n v="3.0303030303030304E-2"/>
    <n v="2.2342424242424244"/>
    <n v="73.73"/>
    <n v="1.1218635562186356"/>
  </r>
  <r>
    <d v="2024-01-28T00:00:00"/>
    <s v="Campaign 1"/>
    <x v="1"/>
    <x v="1"/>
    <x v="1"/>
    <n v="651"/>
    <n v="3"/>
    <n v="0"/>
    <n v="42.01"/>
    <n v="0"/>
    <n v="4.608294930875576E-3"/>
    <n v="0"/>
    <n v="14.003333333333332"/>
    <n v="0"/>
    <n v="0"/>
  </r>
  <r>
    <d v="2024-01-28T00:00:00"/>
    <s v="Campaign 1"/>
    <x v="1"/>
    <x v="1"/>
    <x v="2"/>
    <n v="227"/>
    <n v="1"/>
    <n v="0"/>
    <n v="11.57"/>
    <n v="0"/>
    <n v="4.4052863436123352E-3"/>
    <n v="0"/>
    <n v="11.57"/>
    <n v="0"/>
    <n v="0"/>
  </r>
  <r>
    <d v="2024-01-28T00:00:00"/>
    <s v="Campaign 1"/>
    <x v="1"/>
    <x v="2"/>
    <x v="0"/>
    <n v="4902"/>
    <n v="133"/>
    <n v="7"/>
    <n v="241.47"/>
    <n v="696.74"/>
    <n v="2.7131782945736434E-2"/>
    <n v="5.2631578947368418E-2"/>
    <n v="1.815563909774436"/>
    <n v="34.495714285714286"/>
    <n v="2.8854101958835465"/>
  </r>
  <r>
    <d v="2024-01-28T00:00:00"/>
    <s v="Campaign 1"/>
    <x v="1"/>
    <x v="2"/>
    <x v="1"/>
    <n v="441"/>
    <n v="10"/>
    <n v="0"/>
    <n v="12.85"/>
    <n v="0"/>
    <n v="2.2675736961451247E-2"/>
    <n v="0"/>
    <n v="1.2849999999999999"/>
    <n v="0"/>
    <n v="0"/>
  </r>
  <r>
    <d v="2024-01-28T00:00:00"/>
    <s v="Campaign 1"/>
    <x v="1"/>
    <x v="2"/>
    <x v="2"/>
    <n v="73"/>
    <n v="1"/>
    <n v="0"/>
    <n v="4.74"/>
    <n v="0"/>
    <n v="1.3698630136986301E-2"/>
    <n v="0"/>
    <n v="4.74"/>
    <n v="0"/>
    <n v="0"/>
  </r>
  <r>
    <d v="2024-01-28T00:00:00"/>
    <s v="Campaign 1"/>
    <x v="2"/>
    <x v="0"/>
    <x v="0"/>
    <n v="1366"/>
    <n v="53"/>
    <n v="5"/>
    <n v="58.69"/>
    <n v="373.54"/>
    <n v="3.8799414348462666E-2"/>
    <n v="9.4339622641509441E-2"/>
    <n v="1.1073584905660376"/>
    <n v="11.738"/>
    <n v="6.3646277048901014"/>
  </r>
  <r>
    <d v="2024-01-28T00:00:00"/>
    <s v="Campaign 1"/>
    <x v="2"/>
    <x v="0"/>
    <x v="1"/>
    <n v="4938"/>
    <n v="217"/>
    <n v="26"/>
    <n v="245.98"/>
    <n v="1369.35"/>
    <n v="4.3944916970433373E-2"/>
    <n v="0.11981566820276497"/>
    <n v="1.1335483870967742"/>
    <n v="9.4607692307692304"/>
    <n v="5.5669160094316608"/>
  </r>
  <r>
    <d v="2024-01-28T00:00:00"/>
    <s v="Campaign 1"/>
    <x v="2"/>
    <x v="0"/>
    <x v="2"/>
    <n v="2989"/>
    <n v="134"/>
    <n v="11"/>
    <n v="185.74"/>
    <n v="610.53"/>
    <n v="4.4831047172967549E-2"/>
    <n v="8.2089552238805971E-2"/>
    <n v="1.3861194029850747"/>
    <n v="16.885454545454547"/>
    <n v="3.287014105739205"/>
  </r>
  <r>
    <d v="2024-01-28T00:00:00"/>
    <s v="Campaign 1"/>
    <x v="2"/>
    <x v="1"/>
    <x v="0"/>
    <n v="1049"/>
    <n v="7"/>
    <n v="0"/>
    <n v="56.91"/>
    <n v="0"/>
    <n v="6.6730219256434702E-3"/>
    <n v="0"/>
    <n v="8.129999999999999"/>
    <n v="0"/>
    <n v="0"/>
  </r>
  <r>
    <d v="2024-01-28T00:00:00"/>
    <s v="Campaign 1"/>
    <x v="2"/>
    <x v="1"/>
    <x v="1"/>
    <n v="4548"/>
    <n v="27"/>
    <n v="0"/>
    <n v="258.60000000000002"/>
    <n v="0"/>
    <n v="5.9366754617414244E-3"/>
    <n v="0"/>
    <n v="9.5777777777777793"/>
    <n v="0"/>
    <n v="0"/>
  </r>
  <r>
    <d v="2024-01-28T00:00:00"/>
    <s v="Campaign 1"/>
    <x v="2"/>
    <x v="1"/>
    <x v="2"/>
    <n v="2120"/>
    <n v="16"/>
    <n v="0"/>
    <n v="92.28"/>
    <n v="0"/>
    <n v="7.5471698113207548E-3"/>
    <n v="0"/>
    <n v="5.7675000000000001"/>
    <n v="0"/>
    <n v="0"/>
  </r>
  <r>
    <d v="2024-01-28T00:00:00"/>
    <s v="Campaign 1"/>
    <x v="2"/>
    <x v="2"/>
    <x v="0"/>
    <n v="546"/>
    <n v="15"/>
    <n v="0"/>
    <n v="29.48"/>
    <n v="0"/>
    <n v="2.7472527472527472E-2"/>
    <n v="0"/>
    <n v="1.9653333333333334"/>
    <n v="0"/>
    <n v="0"/>
  </r>
  <r>
    <d v="2024-01-28T00:00:00"/>
    <s v="Campaign 1"/>
    <x v="2"/>
    <x v="2"/>
    <x v="1"/>
    <n v="5613"/>
    <n v="134"/>
    <n v="9"/>
    <n v="333.24"/>
    <n v="882.41"/>
    <n v="2.3873151612328523E-2"/>
    <n v="6.7164179104477612E-2"/>
    <n v="2.486865671641791"/>
    <n v="37.026666666666671"/>
    <n v="2.64797143200096"/>
  </r>
  <r>
    <d v="2024-01-28T00:00:00"/>
    <s v="Campaign 1"/>
    <x v="2"/>
    <x v="2"/>
    <x v="2"/>
    <n v="2345"/>
    <n v="53"/>
    <n v="4"/>
    <n v="147.63999999999999"/>
    <n v="316.89999999999998"/>
    <n v="2.2601279317697228E-2"/>
    <n v="7.5471698113207544E-2"/>
    <n v="2.7856603773584903"/>
    <n v="36.909999999999997"/>
    <n v="2.146437279869954"/>
  </r>
  <r>
    <d v="2024-01-29T00:00:00"/>
    <s v="Campaign 1"/>
    <x v="0"/>
    <x v="0"/>
    <x v="0"/>
    <n v="1972"/>
    <n v="55"/>
    <n v="7"/>
    <n v="97.33"/>
    <n v="557.49"/>
    <n v="2.7890466531440162E-2"/>
    <n v="0.12727272727272726"/>
    <n v="1.7696363636363637"/>
    <n v="13.904285714285715"/>
    <n v="5.7278331449707185"/>
  </r>
  <r>
    <d v="2024-01-29T00:00:00"/>
    <s v="Campaign 1"/>
    <x v="0"/>
    <x v="0"/>
    <x v="1"/>
    <n v="2941"/>
    <n v="63"/>
    <n v="3"/>
    <n v="123.76"/>
    <n v="162.68"/>
    <n v="2.1421285277116626E-2"/>
    <n v="4.7619047619047616E-2"/>
    <n v="1.9644444444444444"/>
    <n v="41.253333333333337"/>
    <n v="1.3144796380090498"/>
  </r>
  <r>
    <d v="2024-01-29T00:00:00"/>
    <s v="Campaign 1"/>
    <x v="0"/>
    <x v="0"/>
    <x v="2"/>
    <n v="369"/>
    <n v="14"/>
    <n v="1"/>
    <n v="20"/>
    <n v="79.84"/>
    <n v="3.7940379403794036E-2"/>
    <n v="7.1428571428571425E-2"/>
    <n v="1.4285714285714286"/>
    <n v="20"/>
    <n v="3.992"/>
  </r>
  <r>
    <d v="2024-01-29T00:00:00"/>
    <s v="Campaign 1"/>
    <x v="0"/>
    <x v="1"/>
    <x v="0"/>
    <n v="1987"/>
    <n v="35"/>
    <n v="1"/>
    <n v="63.07"/>
    <n v="86.87"/>
    <n v="1.7614494212380472E-2"/>
    <n v="2.8571428571428571E-2"/>
    <n v="1.802"/>
    <n v="63.07"/>
    <n v="1.3773584905660379"/>
  </r>
  <r>
    <d v="2024-01-29T00:00:00"/>
    <s v="Campaign 1"/>
    <x v="0"/>
    <x v="1"/>
    <x v="1"/>
    <n v="2663"/>
    <n v="45"/>
    <n v="2"/>
    <n v="64.3"/>
    <n v="189.74"/>
    <n v="1.6898235073225687E-2"/>
    <n v="4.4444444444444446E-2"/>
    <n v="1.4288888888888889"/>
    <n v="32.15"/>
    <n v="2.9508553654743395"/>
  </r>
  <r>
    <d v="2024-01-29T00:00:00"/>
    <s v="Campaign 1"/>
    <x v="0"/>
    <x v="1"/>
    <x v="2"/>
    <n v="425"/>
    <n v="5"/>
    <n v="0"/>
    <n v="27.89"/>
    <n v="0"/>
    <n v="1.1764705882352941E-2"/>
    <n v="0"/>
    <n v="5.5780000000000003"/>
    <n v="0"/>
    <n v="0"/>
  </r>
  <r>
    <d v="2024-01-29T00:00:00"/>
    <s v="Campaign 1"/>
    <x v="0"/>
    <x v="2"/>
    <x v="0"/>
    <n v="4754"/>
    <n v="79"/>
    <n v="1"/>
    <n v="319.62"/>
    <n v="90.85"/>
    <n v="1.6617585191417754E-2"/>
    <n v="1.2658227848101266E-2"/>
    <n v="4.0458227848101265"/>
    <n v="319.62"/>
    <n v="0.28424378950003126"/>
  </r>
  <r>
    <d v="2024-01-29T00:00:00"/>
    <s v="Campaign 1"/>
    <x v="0"/>
    <x v="2"/>
    <x v="1"/>
    <n v="2567"/>
    <n v="71"/>
    <n v="2"/>
    <n v="123.03"/>
    <n v="178.94"/>
    <n v="2.7658745617452279E-2"/>
    <n v="2.8169014084507043E-2"/>
    <n v="1.7328169014084507"/>
    <n v="61.515000000000001"/>
    <n v="1.4544420060147931"/>
  </r>
  <r>
    <d v="2024-01-29T00:00:00"/>
    <s v="Campaign 1"/>
    <x v="0"/>
    <x v="2"/>
    <x v="2"/>
    <n v="85"/>
    <n v="1"/>
    <n v="0"/>
    <n v="3.74"/>
    <n v="0"/>
    <n v="1.1764705882352941E-2"/>
    <n v="0"/>
    <n v="3.74"/>
    <n v="0"/>
    <n v="0"/>
  </r>
  <r>
    <d v="2024-01-29T00:00:00"/>
    <s v="Campaign 1"/>
    <x v="1"/>
    <x v="0"/>
    <x v="0"/>
    <n v="5814"/>
    <n v="208"/>
    <n v="30"/>
    <n v="176.44"/>
    <n v="1671.65"/>
    <n v="3.5775713794289649E-2"/>
    <n v="0.14423076923076922"/>
    <n v="0.84826923076923078"/>
    <n v="5.8813333333333331"/>
    <n v="9.474325549761959"/>
  </r>
  <r>
    <d v="2024-01-29T00:00:00"/>
    <s v="Campaign 1"/>
    <x v="1"/>
    <x v="0"/>
    <x v="1"/>
    <n v="367"/>
    <n v="10"/>
    <n v="1"/>
    <n v="13.81"/>
    <n v="64.97"/>
    <n v="2.7247956403269755E-2"/>
    <n v="0.1"/>
    <n v="1.381"/>
    <n v="13.81"/>
    <n v="4.7045619116582182"/>
  </r>
  <r>
    <d v="2024-01-29T00:00:00"/>
    <s v="Campaign 1"/>
    <x v="1"/>
    <x v="0"/>
    <x v="2"/>
    <n v="480"/>
    <n v="9"/>
    <n v="1"/>
    <n v="18.91"/>
    <n v="67.680000000000007"/>
    <n v="1.8749999999999999E-2"/>
    <n v="0.1111111111111111"/>
    <n v="2.1011111111111109"/>
    <n v="18.91"/>
    <n v="3.5790586991010049"/>
  </r>
  <r>
    <d v="2024-01-29T00:00:00"/>
    <s v="Campaign 1"/>
    <x v="1"/>
    <x v="1"/>
    <x v="0"/>
    <n v="3018"/>
    <n v="17"/>
    <n v="0"/>
    <n v="180.04"/>
    <n v="0"/>
    <n v="5.6328694499668654E-3"/>
    <n v="0"/>
    <n v="10.590588235294117"/>
    <n v="0"/>
    <n v="0"/>
  </r>
  <r>
    <d v="2024-01-29T00:00:00"/>
    <s v="Campaign 1"/>
    <x v="1"/>
    <x v="1"/>
    <x v="1"/>
    <n v="332"/>
    <n v="5"/>
    <n v="0"/>
    <n v="8.7899999999999991"/>
    <n v="0"/>
    <n v="1.5060240963855422E-2"/>
    <n v="0"/>
    <n v="1.7579999999999998"/>
    <n v="0"/>
    <n v="0"/>
  </r>
  <r>
    <d v="2024-01-29T00:00:00"/>
    <s v="Campaign 1"/>
    <x v="1"/>
    <x v="1"/>
    <x v="2"/>
    <n v="237"/>
    <n v="3"/>
    <n v="0"/>
    <n v="7.06"/>
    <n v="0"/>
    <n v="1.2658227848101266E-2"/>
    <n v="0"/>
    <n v="2.3533333333333331"/>
    <n v="0"/>
    <n v="0"/>
  </r>
  <r>
    <d v="2024-01-29T00:00:00"/>
    <s v="Campaign 1"/>
    <x v="1"/>
    <x v="2"/>
    <x v="0"/>
    <n v="3144"/>
    <n v="63"/>
    <n v="1"/>
    <n v="161.04"/>
    <n v="63.68"/>
    <n v="2.0038167938931296E-2"/>
    <n v="1.5873015873015872E-2"/>
    <n v="2.5561904761904759"/>
    <n v="161.04"/>
    <n v="0.39542970690511675"/>
  </r>
  <r>
    <d v="2024-01-29T00:00:00"/>
    <s v="Campaign 1"/>
    <x v="1"/>
    <x v="2"/>
    <x v="1"/>
    <n v="984"/>
    <n v="27"/>
    <n v="1"/>
    <n v="66.53"/>
    <n v="69.790000000000006"/>
    <n v="2.7439024390243903E-2"/>
    <n v="3.7037037037037035E-2"/>
    <n v="2.4640740740740741"/>
    <n v="66.53"/>
    <n v="1.0490004509243951"/>
  </r>
  <r>
    <d v="2024-01-29T00:00:00"/>
    <s v="Campaign 1"/>
    <x v="1"/>
    <x v="2"/>
    <x v="2"/>
    <n v="269"/>
    <n v="2"/>
    <n v="0"/>
    <n v="11.76"/>
    <n v="0"/>
    <n v="7.4349442379182153E-3"/>
    <n v="0"/>
    <n v="5.88"/>
    <n v="0"/>
    <n v="0"/>
  </r>
  <r>
    <d v="2024-01-29T00:00:00"/>
    <s v="Campaign 1"/>
    <x v="2"/>
    <x v="0"/>
    <x v="0"/>
    <n v="843"/>
    <n v="30"/>
    <n v="4"/>
    <n v="44.7"/>
    <n v="239.85"/>
    <n v="3.5587188612099648E-2"/>
    <n v="0.13333333333333333"/>
    <n v="1.49"/>
    <n v="11.175000000000001"/>
    <n v="5.3657718120805367"/>
  </r>
  <r>
    <d v="2024-01-29T00:00:00"/>
    <s v="Campaign 1"/>
    <x v="2"/>
    <x v="0"/>
    <x v="1"/>
    <n v="5047"/>
    <n v="182"/>
    <n v="24"/>
    <n v="342.54"/>
    <n v="2267.42"/>
    <n v="3.6061026352288486E-2"/>
    <n v="0.13186813186813187"/>
    <n v="1.8820879120879122"/>
    <n v="14.272500000000001"/>
    <n v="6.6194313072925786"/>
  </r>
  <r>
    <d v="2024-01-29T00:00:00"/>
    <s v="Campaign 1"/>
    <x v="2"/>
    <x v="0"/>
    <x v="2"/>
    <n v="2353"/>
    <n v="48"/>
    <n v="4"/>
    <n v="104.08"/>
    <n v="331.21"/>
    <n v="2.0399490012749683E-2"/>
    <n v="8.3333333333333329E-2"/>
    <n v="2.1683333333333334"/>
    <n v="26.02"/>
    <n v="3.1822636433512681"/>
  </r>
  <r>
    <d v="2024-01-29T00:00:00"/>
    <s v="Campaign 1"/>
    <x v="2"/>
    <x v="1"/>
    <x v="0"/>
    <n v="1433"/>
    <n v="17"/>
    <n v="0"/>
    <n v="56.23"/>
    <n v="0"/>
    <n v="1.1863224005582694E-2"/>
    <n v="0"/>
    <n v="3.3076470588235294"/>
    <n v="0"/>
    <n v="0"/>
  </r>
  <r>
    <d v="2024-01-29T00:00:00"/>
    <s v="Campaign 1"/>
    <x v="2"/>
    <x v="1"/>
    <x v="1"/>
    <n v="5592"/>
    <n v="38"/>
    <n v="1"/>
    <n v="233.45"/>
    <n v="75.69"/>
    <n v="6.7954220314735336E-3"/>
    <n v="2.6315789473684209E-2"/>
    <n v="6.1434210526315782"/>
    <n v="233.45"/>
    <n v="0.32422360248447207"/>
  </r>
  <r>
    <d v="2024-01-29T00:00:00"/>
    <s v="Campaign 1"/>
    <x v="2"/>
    <x v="1"/>
    <x v="2"/>
    <n v="2267"/>
    <n v="18"/>
    <n v="0"/>
    <n v="69.77"/>
    <n v="0"/>
    <n v="7.9400088222320239E-3"/>
    <n v="0"/>
    <n v="3.8761111111111108"/>
    <n v="0"/>
    <n v="0"/>
  </r>
  <r>
    <d v="2024-01-29T00:00:00"/>
    <s v="Campaign 1"/>
    <x v="2"/>
    <x v="2"/>
    <x v="0"/>
    <n v="1008"/>
    <n v="20"/>
    <n v="1"/>
    <n v="41.47"/>
    <n v="98.51"/>
    <n v="1.984126984126984E-2"/>
    <n v="0.05"/>
    <n v="2.0735000000000001"/>
    <n v="41.47"/>
    <n v="2.3754521340728241"/>
  </r>
  <r>
    <d v="2024-01-29T00:00:00"/>
    <s v="Campaign 1"/>
    <x v="2"/>
    <x v="2"/>
    <x v="1"/>
    <n v="4595"/>
    <n v="80"/>
    <n v="4"/>
    <n v="134.24"/>
    <n v="314.18"/>
    <n v="1.7410228509249184E-2"/>
    <n v="0.05"/>
    <n v="1.6780000000000002"/>
    <n v="33.56"/>
    <n v="2.3404350417163289"/>
  </r>
  <r>
    <d v="2024-01-29T00:00:00"/>
    <s v="Campaign 1"/>
    <x v="2"/>
    <x v="2"/>
    <x v="2"/>
    <n v="1109"/>
    <n v="14"/>
    <n v="0"/>
    <n v="50.08"/>
    <n v="0"/>
    <n v="1.2623985572587917E-2"/>
    <n v="0"/>
    <n v="3.577142857142857"/>
    <n v="0"/>
    <n v="0"/>
  </r>
  <r>
    <d v="2024-01-30T00:00:00"/>
    <s v="Campaign 1"/>
    <x v="0"/>
    <x v="0"/>
    <x v="0"/>
    <n v="1859"/>
    <n v="53"/>
    <n v="7"/>
    <n v="124.54"/>
    <n v="549.94000000000005"/>
    <n v="2.8509951586874662E-2"/>
    <n v="0.13207547169811321"/>
    <n v="2.3498113207547169"/>
    <n v="17.791428571428572"/>
    <n v="4.4157700337241046"/>
  </r>
  <r>
    <d v="2024-01-30T00:00:00"/>
    <s v="Campaign 1"/>
    <x v="0"/>
    <x v="0"/>
    <x v="1"/>
    <n v="2026"/>
    <n v="63"/>
    <n v="8"/>
    <n v="80.06"/>
    <n v="434.81"/>
    <n v="3.1095755182625865E-2"/>
    <n v="0.12698412698412698"/>
    <n v="1.2707936507936508"/>
    <n v="10.0075"/>
    <n v="5.431051711216587"/>
  </r>
  <r>
    <d v="2024-01-30T00:00:00"/>
    <s v="Campaign 1"/>
    <x v="0"/>
    <x v="0"/>
    <x v="2"/>
    <n v="138"/>
    <n v="5"/>
    <n v="0"/>
    <n v="5.29"/>
    <n v="0"/>
    <n v="3.6231884057971016E-2"/>
    <n v="0"/>
    <n v="1.0580000000000001"/>
    <n v="0"/>
    <n v="0"/>
  </r>
  <r>
    <d v="2024-01-30T00:00:00"/>
    <s v="Campaign 1"/>
    <x v="0"/>
    <x v="1"/>
    <x v="0"/>
    <n v="4123"/>
    <n v="34"/>
    <n v="0"/>
    <n v="258.14"/>
    <n v="0"/>
    <n v="8.246422507882609E-3"/>
    <n v="0"/>
    <n v="7.5923529411764701"/>
    <n v="0"/>
    <n v="0"/>
  </r>
  <r>
    <d v="2024-01-30T00:00:00"/>
    <s v="Campaign 1"/>
    <x v="0"/>
    <x v="1"/>
    <x v="1"/>
    <n v="2738"/>
    <n v="44"/>
    <n v="1"/>
    <n v="137.30000000000001"/>
    <n v="52.68"/>
    <n v="1.6070124178232285E-2"/>
    <n v="2.2727272727272728E-2"/>
    <n v="3.1204545454545456"/>
    <n v="137.30000000000001"/>
    <n v="0.38368536052439911"/>
  </r>
  <r>
    <d v="2024-01-30T00:00:00"/>
    <s v="Campaign 1"/>
    <x v="0"/>
    <x v="1"/>
    <x v="2"/>
    <n v="299"/>
    <n v="4"/>
    <n v="0"/>
    <n v="13.08"/>
    <n v="0"/>
    <n v="1.3377926421404682E-2"/>
    <n v="0"/>
    <n v="3.27"/>
    <n v="0"/>
    <n v="0"/>
  </r>
  <r>
    <d v="2024-01-30T00:00:00"/>
    <s v="Campaign 1"/>
    <x v="0"/>
    <x v="2"/>
    <x v="0"/>
    <n v="3064"/>
    <n v="45"/>
    <n v="3"/>
    <n v="201.69"/>
    <n v="241.49"/>
    <n v="1.468668407310705E-2"/>
    <n v="6.6666666666666666E-2"/>
    <n v="4.4820000000000002"/>
    <n v="67.23"/>
    <n v="1.1973325400366901"/>
  </r>
  <r>
    <d v="2024-01-30T00:00:00"/>
    <s v="Campaign 1"/>
    <x v="0"/>
    <x v="2"/>
    <x v="1"/>
    <n v="1157"/>
    <n v="17"/>
    <n v="1"/>
    <n v="51.04"/>
    <n v="73.31"/>
    <n v="1.4693171996542784E-2"/>
    <n v="5.8823529411764705E-2"/>
    <n v="3.0023529411764707"/>
    <n v="51.04"/>
    <n v="1.4363244514106583"/>
  </r>
  <r>
    <d v="2024-01-30T00:00:00"/>
    <s v="Campaign 1"/>
    <x v="0"/>
    <x v="2"/>
    <x v="2"/>
    <n v="286"/>
    <n v="6"/>
    <n v="0"/>
    <n v="16.399999999999999"/>
    <n v="0"/>
    <n v="2.097902097902098E-2"/>
    <n v="0"/>
    <n v="2.7333333333333329"/>
    <n v="0"/>
    <n v="0"/>
  </r>
  <r>
    <d v="2024-01-30T00:00:00"/>
    <s v="Campaign 1"/>
    <x v="1"/>
    <x v="0"/>
    <x v="0"/>
    <n v="4178"/>
    <n v="208"/>
    <n v="26"/>
    <n v="170.93"/>
    <n v="2375.8200000000002"/>
    <n v="4.9784585926280517E-2"/>
    <n v="0.125"/>
    <n v="0.82177884615384622"/>
    <n v="6.5742307692307698"/>
    <n v="13.899374012753759"/>
  </r>
  <r>
    <d v="2024-01-30T00:00:00"/>
    <s v="Campaign 1"/>
    <x v="1"/>
    <x v="0"/>
    <x v="1"/>
    <n v="640"/>
    <n v="25"/>
    <n v="3"/>
    <n v="15.9"/>
    <n v="246.99"/>
    <n v="3.90625E-2"/>
    <n v="0.12"/>
    <n v="0.63600000000000001"/>
    <n v="5.3"/>
    <n v="15.533962264150944"/>
  </r>
  <r>
    <d v="2024-01-30T00:00:00"/>
    <s v="Campaign 1"/>
    <x v="1"/>
    <x v="0"/>
    <x v="2"/>
    <n v="283"/>
    <n v="10"/>
    <n v="1"/>
    <n v="13.03"/>
    <n v="75.06"/>
    <n v="3.5335689045936397E-2"/>
    <n v="0.1"/>
    <n v="1.3029999999999999"/>
    <n v="13.03"/>
    <n v="5.7605525709900238"/>
  </r>
  <r>
    <d v="2024-01-30T00:00:00"/>
    <s v="Campaign 1"/>
    <x v="1"/>
    <x v="1"/>
    <x v="0"/>
    <n v="6034"/>
    <n v="80"/>
    <n v="2"/>
    <n v="368.24"/>
    <n v="116.07"/>
    <n v="1.3258203513423931E-2"/>
    <n v="2.5000000000000001E-2"/>
    <n v="4.6029999999999998"/>
    <n v="184.12"/>
    <n v="0.31520204214642622"/>
  </r>
  <r>
    <d v="2024-01-30T00:00:00"/>
    <s v="Campaign 1"/>
    <x v="1"/>
    <x v="1"/>
    <x v="1"/>
    <n v="619"/>
    <n v="10"/>
    <n v="0"/>
    <n v="23.56"/>
    <n v="0"/>
    <n v="1.6155088852988692E-2"/>
    <n v="0"/>
    <n v="2.3559999999999999"/>
    <n v="0"/>
    <n v="0"/>
  </r>
  <r>
    <d v="2024-01-30T00:00:00"/>
    <s v="Campaign 1"/>
    <x v="1"/>
    <x v="1"/>
    <x v="2"/>
    <n v="168"/>
    <n v="1"/>
    <n v="0"/>
    <n v="5.97"/>
    <n v="0"/>
    <n v="5.9523809523809521E-3"/>
    <n v="0"/>
    <n v="5.97"/>
    <n v="0"/>
    <n v="0"/>
  </r>
  <r>
    <d v="2024-01-30T00:00:00"/>
    <s v="Campaign 1"/>
    <x v="1"/>
    <x v="2"/>
    <x v="0"/>
    <n v="7268"/>
    <n v="161"/>
    <n v="5"/>
    <n v="184"/>
    <n v="392.12"/>
    <n v="2.2151898734177215E-2"/>
    <n v="3.1055900621118012E-2"/>
    <n v="1.1428571428571428"/>
    <n v="36.799999999999997"/>
    <n v="2.131086956521739"/>
  </r>
  <r>
    <d v="2024-01-30T00:00:00"/>
    <s v="Campaign 1"/>
    <x v="1"/>
    <x v="2"/>
    <x v="1"/>
    <n v="681"/>
    <n v="17"/>
    <n v="0"/>
    <n v="36.549999999999997"/>
    <n v="0"/>
    <n v="2.4963289280469897E-2"/>
    <n v="0"/>
    <n v="2.15"/>
    <n v="0"/>
    <n v="0"/>
  </r>
  <r>
    <d v="2024-01-30T00:00:00"/>
    <s v="Campaign 1"/>
    <x v="1"/>
    <x v="2"/>
    <x v="2"/>
    <n v="253"/>
    <n v="7"/>
    <n v="0"/>
    <n v="9.43"/>
    <n v="0"/>
    <n v="2.766798418972332E-2"/>
    <n v="0"/>
    <n v="1.3471428571428572"/>
    <n v="0"/>
    <n v="0"/>
  </r>
  <r>
    <d v="2024-01-30T00:00:00"/>
    <s v="Campaign 1"/>
    <x v="2"/>
    <x v="0"/>
    <x v="0"/>
    <n v="749"/>
    <n v="26"/>
    <n v="3"/>
    <n v="25.06"/>
    <n v="201.76"/>
    <n v="3.4712950600801068E-2"/>
    <n v="0.11538461538461539"/>
    <n v="0.9638461538461538"/>
    <n v="8.3533333333333335"/>
    <n v="8.0510774142059063"/>
  </r>
  <r>
    <d v="2024-01-30T00:00:00"/>
    <s v="Campaign 1"/>
    <x v="2"/>
    <x v="0"/>
    <x v="1"/>
    <n v="2408"/>
    <n v="72"/>
    <n v="5"/>
    <n v="59.42"/>
    <n v="409.27"/>
    <n v="2.9900332225913623E-2"/>
    <n v="6.9444444444444448E-2"/>
    <n v="0.82527777777777778"/>
    <n v="11.884"/>
    <n v="6.8877482329182085"/>
  </r>
  <r>
    <d v="2024-01-30T00:00:00"/>
    <s v="Campaign 1"/>
    <x v="2"/>
    <x v="0"/>
    <x v="2"/>
    <n v="2021"/>
    <n v="77"/>
    <n v="9"/>
    <n v="75.28"/>
    <n v="831.65"/>
    <n v="3.8099950519544783E-2"/>
    <n v="0.11688311688311688"/>
    <n v="0.97766233766233768"/>
    <n v="8.3644444444444446"/>
    <n v="11.047422954303931"/>
  </r>
  <r>
    <d v="2024-01-30T00:00:00"/>
    <s v="Campaign 1"/>
    <x v="2"/>
    <x v="1"/>
    <x v="0"/>
    <n v="1071"/>
    <n v="14"/>
    <n v="0"/>
    <n v="41.51"/>
    <n v="0"/>
    <n v="1.3071895424836602E-2"/>
    <n v="0"/>
    <n v="2.9649999999999999"/>
    <n v="0"/>
    <n v="0"/>
  </r>
  <r>
    <d v="2024-01-30T00:00:00"/>
    <s v="Campaign 1"/>
    <x v="2"/>
    <x v="1"/>
    <x v="1"/>
    <n v="3873"/>
    <n v="75"/>
    <n v="0"/>
    <n v="214.63"/>
    <n v="0"/>
    <n v="1.9364833462432222E-2"/>
    <n v="0"/>
    <n v="2.8617333333333335"/>
    <n v="0"/>
    <n v="0"/>
  </r>
  <r>
    <d v="2024-01-30T00:00:00"/>
    <s v="Campaign 1"/>
    <x v="2"/>
    <x v="1"/>
    <x v="2"/>
    <n v="1635"/>
    <n v="18"/>
    <n v="0"/>
    <n v="57.96"/>
    <n v="0"/>
    <n v="1.1009174311926606E-2"/>
    <n v="0"/>
    <n v="3.22"/>
    <n v="0"/>
    <n v="0"/>
  </r>
  <r>
    <d v="2024-01-30T00:00:00"/>
    <s v="Campaign 1"/>
    <x v="2"/>
    <x v="2"/>
    <x v="0"/>
    <n v="1359"/>
    <n v="25"/>
    <n v="0"/>
    <n v="52.22"/>
    <n v="0"/>
    <n v="1.839587932303164E-2"/>
    <n v="0"/>
    <n v="2.0888"/>
    <n v="0"/>
    <n v="0"/>
  </r>
  <r>
    <d v="2024-01-30T00:00:00"/>
    <s v="Campaign 1"/>
    <x v="2"/>
    <x v="2"/>
    <x v="1"/>
    <n v="3247"/>
    <n v="96"/>
    <n v="7"/>
    <n v="140.99"/>
    <n v="419.47"/>
    <n v="2.956575300277179E-2"/>
    <n v="7.2916666666666671E-2"/>
    <n v="1.4686458333333334"/>
    <n v="20.141428571428573"/>
    <n v="2.9751755443648484"/>
  </r>
  <r>
    <d v="2024-01-30T00:00:00"/>
    <s v="Campaign 1"/>
    <x v="2"/>
    <x v="2"/>
    <x v="2"/>
    <n v="1461"/>
    <n v="17"/>
    <n v="0"/>
    <n v="72.91"/>
    <n v="0"/>
    <n v="1.1635865845311431E-2"/>
    <n v="0"/>
    <n v="4.2888235294117649"/>
    <n v="0"/>
    <n v="0"/>
  </r>
  <r>
    <d v="2024-01-31T00:00:00"/>
    <s v="Campaign 1"/>
    <x v="0"/>
    <x v="0"/>
    <x v="0"/>
    <n v="4898"/>
    <n v="163"/>
    <n v="23"/>
    <n v="153.88"/>
    <n v="1155.78"/>
    <n v="3.327888934258881E-2"/>
    <n v="0.1411042944785276"/>
    <n v="0.94404907975460117"/>
    <n v="6.6904347826086958"/>
    <n v="7.5109175981284118"/>
  </r>
  <r>
    <d v="2024-01-31T00:00:00"/>
    <s v="Campaign 1"/>
    <x v="0"/>
    <x v="0"/>
    <x v="1"/>
    <n v="2524"/>
    <n v="118"/>
    <n v="13"/>
    <n v="88.9"/>
    <n v="765.18"/>
    <n v="4.6751188589540409E-2"/>
    <n v="0.11016949152542373"/>
    <n v="0.75338983050847463"/>
    <n v="6.838461538461539"/>
    <n v="8.607199100112485"/>
  </r>
  <r>
    <d v="2024-01-31T00:00:00"/>
    <s v="Campaign 1"/>
    <x v="0"/>
    <x v="0"/>
    <x v="2"/>
    <n v="125"/>
    <n v="5"/>
    <n v="0"/>
    <n v="3.14"/>
    <n v="0"/>
    <n v="0.04"/>
    <n v="0"/>
    <n v="0.628"/>
    <n v="0"/>
    <n v="0"/>
  </r>
  <r>
    <d v="2024-01-31T00:00:00"/>
    <s v="Campaign 1"/>
    <x v="0"/>
    <x v="1"/>
    <x v="0"/>
    <n v="3777"/>
    <n v="67"/>
    <n v="1"/>
    <n v="209.48"/>
    <n v="92.81"/>
    <n v="1.7738946253640454E-2"/>
    <n v="1.4925373134328358E-2"/>
    <n v="3.1265671641791042"/>
    <n v="209.48"/>
    <n v="0.44304945579530269"/>
  </r>
  <r>
    <d v="2024-01-31T00:00:00"/>
    <s v="Campaign 1"/>
    <x v="0"/>
    <x v="1"/>
    <x v="1"/>
    <n v="3264"/>
    <n v="60"/>
    <n v="2"/>
    <n v="121.03"/>
    <n v="169.11"/>
    <n v="1.8382352941176471E-2"/>
    <n v="3.3333333333333333E-2"/>
    <n v="2.0171666666666668"/>
    <n v="60.515000000000001"/>
    <n v="1.397256878459886"/>
  </r>
  <r>
    <d v="2024-01-31T00:00:00"/>
    <s v="Campaign 1"/>
    <x v="0"/>
    <x v="1"/>
    <x v="2"/>
    <n v="114"/>
    <n v="1"/>
    <n v="0"/>
    <n v="7.47"/>
    <n v="0"/>
    <n v="8.771929824561403E-3"/>
    <n v="0"/>
    <n v="7.47"/>
    <n v="0"/>
    <n v="0"/>
  </r>
  <r>
    <d v="2024-01-31T00:00:00"/>
    <s v="Campaign 1"/>
    <x v="0"/>
    <x v="2"/>
    <x v="0"/>
    <n v="3973"/>
    <n v="105"/>
    <n v="2"/>
    <n v="223.56"/>
    <n v="153.15"/>
    <n v="2.642839164359426E-2"/>
    <n v="1.9047619047619049E-2"/>
    <n v="2.129142857142857"/>
    <n v="111.78"/>
    <n v="0.68505099302200756"/>
  </r>
  <r>
    <d v="2024-01-31T00:00:00"/>
    <s v="Campaign 1"/>
    <x v="0"/>
    <x v="2"/>
    <x v="1"/>
    <n v="2170"/>
    <n v="51"/>
    <n v="3"/>
    <n v="62.98"/>
    <n v="260.08"/>
    <n v="2.3502304147465437E-2"/>
    <n v="5.8823529411764705E-2"/>
    <n v="1.2349019607843137"/>
    <n v="20.993333333333332"/>
    <n v="4.129564941251191"/>
  </r>
  <r>
    <d v="2024-01-31T00:00:00"/>
    <s v="Campaign 1"/>
    <x v="0"/>
    <x v="2"/>
    <x v="2"/>
    <n v="62"/>
    <n v="0"/>
    <n v="0"/>
    <n v="2.96"/>
    <n v="0"/>
    <n v="0"/>
    <n v="0"/>
    <n v="0"/>
    <n v="0"/>
    <n v="0"/>
  </r>
  <r>
    <d v="2024-01-31T00:00:00"/>
    <s v="Campaign 1"/>
    <x v="1"/>
    <x v="0"/>
    <x v="0"/>
    <n v="6139"/>
    <n v="162"/>
    <n v="8"/>
    <n v="302.52999999999997"/>
    <n v="442.34"/>
    <n v="2.6388662648639843E-2"/>
    <n v="4.9382716049382713E-2"/>
    <n v="1.8674691358024689"/>
    <n v="37.816249999999997"/>
    <n v="1.4621359865137342"/>
  </r>
  <r>
    <d v="2024-01-31T00:00:00"/>
    <s v="Campaign 1"/>
    <x v="1"/>
    <x v="0"/>
    <x v="1"/>
    <n v="619"/>
    <n v="22"/>
    <n v="2"/>
    <n v="39.46"/>
    <n v="139.94999999999999"/>
    <n v="3.5541195476575124E-2"/>
    <n v="9.0909090909090912E-2"/>
    <n v="1.7936363636363637"/>
    <n v="19.73"/>
    <n v="3.5466294982260513"/>
  </r>
  <r>
    <d v="2024-01-31T00:00:00"/>
    <s v="Campaign 1"/>
    <x v="1"/>
    <x v="0"/>
    <x v="2"/>
    <n v="222"/>
    <n v="10"/>
    <n v="0"/>
    <n v="7.61"/>
    <n v="0"/>
    <n v="4.5045045045045043E-2"/>
    <n v="0"/>
    <n v="0.76100000000000001"/>
    <n v="0"/>
    <n v="0"/>
  </r>
  <r>
    <d v="2024-01-31T00:00:00"/>
    <s v="Campaign 1"/>
    <x v="1"/>
    <x v="1"/>
    <x v="0"/>
    <n v="5504"/>
    <n v="75"/>
    <n v="2"/>
    <n v="155.16"/>
    <n v="198.06"/>
    <n v="1.3626453488372093E-2"/>
    <n v="2.6666666666666668E-2"/>
    <n v="2.0688"/>
    <n v="77.58"/>
    <n v="1.2764887857695282"/>
  </r>
  <r>
    <d v="2024-01-31T00:00:00"/>
    <s v="Campaign 1"/>
    <x v="1"/>
    <x v="1"/>
    <x v="1"/>
    <n v="860"/>
    <n v="5"/>
    <n v="0"/>
    <n v="48.53"/>
    <n v="0"/>
    <n v="5.8139534883720929E-3"/>
    <n v="0"/>
    <n v="9.7059999999999995"/>
    <n v="0"/>
    <n v="0"/>
  </r>
  <r>
    <d v="2024-01-31T00:00:00"/>
    <s v="Campaign 1"/>
    <x v="1"/>
    <x v="1"/>
    <x v="2"/>
    <n v="64"/>
    <n v="1"/>
    <n v="0"/>
    <n v="4.01"/>
    <n v="0"/>
    <n v="1.5625E-2"/>
    <n v="0"/>
    <n v="4.01"/>
    <n v="0"/>
    <n v="0"/>
  </r>
  <r>
    <d v="2024-01-31T00:00:00"/>
    <s v="Campaign 1"/>
    <x v="1"/>
    <x v="2"/>
    <x v="0"/>
    <n v="5539"/>
    <n v="117"/>
    <n v="4"/>
    <n v="233.13"/>
    <n v="358.71"/>
    <n v="2.1122946380213035E-2"/>
    <n v="3.4188034188034191E-2"/>
    <n v="1.9925641025641025"/>
    <n v="58.282499999999999"/>
    <n v="1.5386694119160982"/>
  </r>
  <r>
    <d v="2024-01-31T00:00:00"/>
    <s v="Campaign 1"/>
    <x v="1"/>
    <x v="2"/>
    <x v="1"/>
    <n v="557"/>
    <n v="16"/>
    <n v="0"/>
    <n v="21.51"/>
    <n v="0"/>
    <n v="2.8725314183123879E-2"/>
    <n v="0"/>
    <n v="1.3443750000000001"/>
    <n v="0"/>
    <n v="0"/>
  </r>
  <r>
    <d v="2024-01-31T00:00:00"/>
    <s v="Campaign 1"/>
    <x v="1"/>
    <x v="2"/>
    <x v="2"/>
    <n v="331"/>
    <n v="3"/>
    <n v="0"/>
    <n v="10.85"/>
    <n v="0"/>
    <n v="9.0634441087613302E-3"/>
    <n v="0"/>
    <n v="3.6166666666666667"/>
    <n v="0"/>
    <n v="0"/>
  </r>
  <r>
    <d v="2024-01-31T00:00:00"/>
    <s v="Campaign 1"/>
    <x v="2"/>
    <x v="0"/>
    <x v="0"/>
    <n v="692"/>
    <n v="19"/>
    <n v="2"/>
    <n v="27.11"/>
    <n v="182.36"/>
    <n v="2.7456647398843931E-2"/>
    <n v="0.10526315789473684"/>
    <n v="1.4268421052631579"/>
    <n v="13.555"/>
    <n v="6.726669125783844"/>
  </r>
  <r>
    <d v="2024-01-31T00:00:00"/>
    <s v="Campaign 1"/>
    <x v="2"/>
    <x v="0"/>
    <x v="1"/>
    <n v="2616"/>
    <n v="58"/>
    <n v="8"/>
    <n v="154.25"/>
    <n v="463.32"/>
    <n v="2.2171253822629969E-2"/>
    <n v="0.13793103448275862"/>
    <n v="2.6594827586206895"/>
    <n v="19.28125"/>
    <n v="3.0036952998379256"/>
  </r>
  <r>
    <d v="2024-01-31T00:00:00"/>
    <s v="Campaign 1"/>
    <x v="2"/>
    <x v="0"/>
    <x v="2"/>
    <n v="1904"/>
    <n v="56"/>
    <n v="3"/>
    <n v="50.72"/>
    <n v="220"/>
    <n v="2.9411764705882353E-2"/>
    <n v="5.3571428571428568E-2"/>
    <n v="0.90571428571428569"/>
    <n v="16.906666666666666"/>
    <n v="4.3375394321766558"/>
  </r>
  <r>
    <d v="2024-01-31T00:00:00"/>
    <s v="Campaign 1"/>
    <x v="2"/>
    <x v="1"/>
    <x v="0"/>
    <n v="794"/>
    <n v="14"/>
    <n v="0"/>
    <n v="24.7"/>
    <n v="0"/>
    <n v="1.7632241813602016E-2"/>
    <n v="0"/>
    <n v="1.7642857142857142"/>
    <n v="0"/>
    <n v="0"/>
  </r>
  <r>
    <d v="2024-01-31T00:00:00"/>
    <s v="Campaign 1"/>
    <x v="2"/>
    <x v="1"/>
    <x v="1"/>
    <n v="4375"/>
    <n v="75"/>
    <n v="1"/>
    <n v="191.2"/>
    <n v="65.16"/>
    <n v="1.7142857142857144E-2"/>
    <n v="1.3333333333333334E-2"/>
    <n v="2.5493333333333332"/>
    <n v="191.2"/>
    <n v="0.34079497907949791"/>
  </r>
  <r>
    <d v="2024-01-31T00:00:00"/>
    <s v="Campaign 1"/>
    <x v="2"/>
    <x v="1"/>
    <x v="2"/>
    <n v="2361"/>
    <n v="12"/>
    <n v="0"/>
    <n v="62.02"/>
    <n v="0"/>
    <n v="5.0825921219822112E-3"/>
    <n v="0"/>
    <n v="5.1683333333333339"/>
    <n v="0"/>
    <n v="0"/>
  </r>
  <r>
    <d v="2024-01-31T00:00:00"/>
    <s v="Campaign 1"/>
    <x v="2"/>
    <x v="2"/>
    <x v="0"/>
    <n v="1476"/>
    <n v="15"/>
    <n v="0"/>
    <n v="61.06"/>
    <n v="0"/>
    <n v="1.016260162601626E-2"/>
    <n v="0"/>
    <n v="4.0706666666666669"/>
    <n v="0"/>
    <n v="0"/>
  </r>
  <r>
    <d v="2024-01-31T00:00:00"/>
    <s v="Campaign 1"/>
    <x v="2"/>
    <x v="2"/>
    <x v="1"/>
    <n v="4783"/>
    <n v="107"/>
    <n v="4"/>
    <n v="311.27999999999997"/>
    <n v="368.97"/>
    <n v="2.2370896926615095E-2"/>
    <n v="3.7383177570093455E-2"/>
    <n v="2.9091588785046727"/>
    <n v="77.819999999999993"/>
    <n v="1.1853315343099462"/>
  </r>
  <r>
    <d v="2024-01-31T00:00:00"/>
    <s v="Campaign 1"/>
    <x v="2"/>
    <x v="2"/>
    <x v="2"/>
    <n v="2475"/>
    <n v="45"/>
    <n v="1"/>
    <n v="125.5"/>
    <n v="96.92"/>
    <n v="1.8181818181818181E-2"/>
    <n v="2.2222222222222223E-2"/>
    <n v="2.7888888888888888"/>
    <n v="125.5"/>
    <n v="0.77227091633466138"/>
  </r>
  <r>
    <d v="2024-02-01T00:00:00"/>
    <s v="Campaign 1"/>
    <x v="0"/>
    <x v="0"/>
    <x v="0"/>
    <n v="2001"/>
    <n v="81"/>
    <n v="9"/>
    <n v="66.709999999999994"/>
    <n v="756.61"/>
    <n v="4.0479760119940027E-2"/>
    <n v="0.1111111111111111"/>
    <n v="0.82358024691358012"/>
    <n v="7.4122222222222218"/>
    <n v="11.34177784440114"/>
  </r>
  <r>
    <d v="2024-02-01T00:00:00"/>
    <s v="Campaign 1"/>
    <x v="0"/>
    <x v="0"/>
    <x v="1"/>
    <n v="3263"/>
    <n v="69"/>
    <n v="5"/>
    <n v="139.47999999999999"/>
    <n v="474.82"/>
    <n v="2.1146184492798037E-2"/>
    <n v="7.2463768115942032E-2"/>
    <n v="2.0214492753623188"/>
    <n v="27.895999999999997"/>
    <n v="3.4042156581588761"/>
  </r>
  <r>
    <d v="2024-02-01T00:00:00"/>
    <s v="Campaign 1"/>
    <x v="0"/>
    <x v="0"/>
    <x v="2"/>
    <n v="74"/>
    <n v="1"/>
    <n v="0"/>
    <n v="3.1"/>
    <n v="0"/>
    <n v="1.3513513513513514E-2"/>
    <n v="0"/>
    <n v="3.1"/>
    <n v="0"/>
    <n v="0"/>
  </r>
  <r>
    <d v="2024-02-01T00:00:00"/>
    <s v="Campaign 1"/>
    <x v="0"/>
    <x v="1"/>
    <x v="0"/>
    <n v="2722"/>
    <n v="24"/>
    <n v="0"/>
    <n v="97.74"/>
    <n v="0"/>
    <n v="8.8170462894930201E-3"/>
    <n v="0"/>
    <n v="4.0724999999999998"/>
    <n v="0"/>
    <n v="0"/>
  </r>
  <r>
    <d v="2024-02-01T00:00:00"/>
    <s v="Campaign 1"/>
    <x v="0"/>
    <x v="1"/>
    <x v="1"/>
    <n v="3919"/>
    <n v="68"/>
    <n v="0"/>
    <n v="164.14"/>
    <n v="0"/>
    <n v="1.735136514416943E-2"/>
    <n v="0"/>
    <n v="2.4138235294117645"/>
    <n v="0"/>
    <n v="0"/>
  </r>
  <r>
    <d v="2024-02-01T00:00:00"/>
    <s v="Campaign 1"/>
    <x v="0"/>
    <x v="1"/>
    <x v="2"/>
    <n v="168"/>
    <n v="2"/>
    <n v="0"/>
    <n v="6.24"/>
    <n v="0"/>
    <n v="1.1904761904761904E-2"/>
    <n v="0"/>
    <n v="3.12"/>
    <n v="0"/>
    <n v="0"/>
  </r>
  <r>
    <d v="2024-02-01T00:00:00"/>
    <s v="Campaign 1"/>
    <x v="0"/>
    <x v="2"/>
    <x v="0"/>
    <n v="2603"/>
    <n v="75"/>
    <n v="2"/>
    <n v="164.41"/>
    <n v="193.43"/>
    <n v="2.8812908182865925E-2"/>
    <n v="2.6666666666666668E-2"/>
    <n v="2.1921333333333335"/>
    <n v="82.204999999999998"/>
    <n v="1.1765099446505687"/>
  </r>
  <r>
    <d v="2024-02-01T00:00:00"/>
    <s v="Campaign 1"/>
    <x v="0"/>
    <x v="2"/>
    <x v="1"/>
    <n v="2209"/>
    <n v="38"/>
    <n v="1"/>
    <n v="79.11"/>
    <n v="54.57"/>
    <n v="1.7202354006337708E-2"/>
    <n v="2.6315789473684209E-2"/>
    <n v="2.0818421052631577"/>
    <n v="79.11"/>
    <n v="0.689799014031096"/>
  </r>
  <r>
    <d v="2024-02-01T00:00:00"/>
    <s v="Campaign 1"/>
    <x v="0"/>
    <x v="2"/>
    <x v="2"/>
    <n v="164"/>
    <n v="3"/>
    <n v="0"/>
    <n v="6.93"/>
    <n v="0"/>
    <n v="1.8292682926829267E-2"/>
    <n v="0"/>
    <n v="2.31"/>
    <n v="0"/>
    <n v="0"/>
  </r>
  <r>
    <d v="2024-02-01T00:00:00"/>
    <s v="Campaign 1"/>
    <x v="1"/>
    <x v="0"/>
    <x v="0"/>
    <n v="4633"/>
    <n v="216"/>
    <n v="25"/>
    <n v="107.27"/>
    <n v="2428.9699999999998"/>
    <n v="4.6622059140945395E-2"/>
    <n v="0.11574074074074074"/>
    <n v="0.49662037037037038"/>
    <n v="4.2907999999999999"/>
    <n v="22.643516360585437"/>
  </r>
  <r>
    <d v="2024-02-01T00:00:00"/>
    <s v="Campaign 1"/>
    <x v="1"/>
    <x v="0"/>
    <x v="1"/>
    <n v="496"/>
    <n v="11"/>
    <n v="1"/>
    <n v="22.6"/>
    <n v="71.69"/>
    <n v="2.2177419354838711E-2"/>
    <n v="9.0909090909090912E-2"/>
    <n v="2.0545454545454547"/>
    <n v="22.6"/>
    <n v="3.1721238938053093"/>
  </r>
  <r>
    <d v="2024-02-01T00:00:00"/>
    <s v="Campaign 1"/>
    <x v="1"/>
    <x v="0"/>
    <x v="2"/>
    <n v="441"/>
    <n v="15"/>
    <n v="1"/>
    <n v="16.27"/>
    <n v="78.650000000000006"/>
    <n v="3.4013605442176874E-2"/>
    <n v="6.6666666666666666E-2"/>
    <n v="1.0846666666666667"/>
    <n v="16.27"/>
    <n v="4.834050399508298"/>
  </r>
  <r>
    <d v="2024-02-01T00:00:00"/>
    <s v="Campaign 1"/>
    <x v="1"/>
    <x v="1"/>
    <x v="0"/>
    <n v="3835"/>
    <n v="70"/>
    <n v="2"/>
    <n v="232.17"/>
    <n v="171.28"/>
    <n v="1.8252933507170794E-2"/>
    <n v="2.8571428571428571E-2"/>
    <n v="3.3167142857142857"/>
    <n v="116.08499999999999"/>
    <n v="0.7377352801826248"/>
  </r>
  <r>
    <d v="2024-02-01T00:00:00"/>
    <s v="Campaign 1"/>
    <x v="1"/>
    <x v="1"/>
    <x v="1"/>
    <n v="809"/>
    <n v="15"/>
    <n v="0"/>
    <n v="45.29"/>
    <n v="0"/>
    <n v="1.8541409147095178E-2"/>
    <n v="0"/>
    <n v="3.0193333333333334"/>
    <n v="0"/>
    <n v="0"/>
  </r>
  <r>
    <d v="2024-02-01T00:00:00"/>
    <s v="Campaign 1"/>
    <x v="1"/>
    <x v="1"/>
    <x v="2"/>
    <n v="412"/>
    <n v="7"/>
    <n v="0"/>
    <n v="11.89"/>
    <n v="0"/>
    <n v="1.6990291262135922E-2"/>
    <n v="0"/>
    <n v="1.6985714285714286"/>
    <n v="0"/>
    <n v="0"/>
  </r>
  <r>
    <d v="2024-02-01T00:00:00"/>
    <s v="Campaign 1"/>
    <x v="1"/>
    <x v="2"/>
    <x v="0"/>
    <n v="3903"/>
    <n v="59"/>
    <n v="4"/>
    <n v="93.51"/>
    <n v="320.70999999999998"/>
    <n v="1.5116576992057392E-2"/>
    <n v="6.7796610169491525E-2"/>
    <n v="1.5849152542372882"/>
    <n v="23.377500000000001"/>
    <n v="3.4296866645278574"/>
  </r>
  <r>
    <d v="2024-02-01T00:00:00"/>
    <s v="Campaign 1"/>
    <x v="1"/>
    <x v="2"/>
    <x v="1"/>
    <n v="549"/>
    <n v="10"/>
    <n v="0"/>
    <n v="20.14"/>
    <n v="0"/>
    <n v="1.8214936247723135E-2"/>
    <n v="0"/>
    <n v="2.0140000000000002"/>
    <n v="0"/>
    <n v="0"/>
  </r>
  <r>
    <d v="2024-02-01T00:00:00"/>
    <s v="Campaign 1"/>
    <x v="1"/>
    <x v="2"/>
    <x v="2"/>
    <n v="406"/>
    <n v="9"/>
    <n v="0"/>
    <n v="14.95"/>
    <n v="0"/>
    <n v="2.2167487684729065E-2"/>
    <n v="0"/>
    <n v="1.661111111111111"/>
    <n v="0"/>
    <n v="0"/>
  </r>
  <r>
    <d v="2024-02-01T00:00:00"/>
    <s v="Campaign 1"/>
    <x v="2"/>
    <x v="0"/>
    <x v="0"/>
    <n v="514"/>
    <n v="22"/>
    <n v="1"/>
    <n v="24.97"/>
    <n v="72.11"/>
    <n v="4.2801556420233464E-2"/>
    <n v="4.5454545454545456E-2"/>
    <n v="1.135"/>
    <n v="24.97"/>
    <n v="2.8878654385262315"/>
  </r>
  <r>
    <d v="2024-02-01T00:00:00"/>
    <s v="Campaign 1"/>
    <x v="2"/>
    <x v="0"/>
    <x v="1"/>
    <n v="2804"/>
    <n v="131"/>
    <n v="7"/>
    <n v="114.1"/>
    <n v="385.09"/>
    <n v="4.6718972895863055E-2"/>
    <n v="5.3435114503816793E-2"/>
    <n v="0.87099236641221367"/>
    <n v="16.3"/>
    <n v="3.3750219106047328"/>
  </r>
  <r>
    <d v="2024-02-01T00:00:00"/>
    <s v="Campaign 1"/>
    <x v="2"/>
    <x v="0"/>
    <x v="2"/>
    <n v="1980"/>
    <n v="42"/>
    <n v="2"/>
    <n v="75.42"/>
    <n v="107.68"/>
    <n v="2.1212121212121213E-2"/>
    <n v="4.7619047619047616E-2"/>
    <n v="1.7957142857142858"/>
    <n v="37.71"/>
    <n v="1.4277380005303633"/>
  </r>
  <r>
    <d v="2024-02-01T00:00:00"/>
    <s v="Campaign 1"/>
    <x v="2"/>
    <x v="1"/>
    <x v="0"/>
    <n v="1241"/>
    <n v="6"/>
    <n v="0"/>
    <n v="83.39"/>
    <n v="0"/>
    <n v="4.8348106365834007E-3"/>
    <n v="0"/>
    <n v="13.898333333333333"/>
    <n v="0"/>
    <n v="0"/>
  </r>
  <r>
    <d v="2024-02-01T00:00:00"/>
    <s v="Campaign 1"/>
    <x v="2"/>
    <x v="1"/>
    <x v="1"/>
    <n v="4783"/>
    <n v="43"/>
    <n v="0"/>
    <n v="116.79"/>
    <n v="0"/>
    <n v="8.9901735312565342E-3"/>
    <n v="0"/>
    <n v="2.7160465116279071"/>
    <n v="0"/>
    <n v="0"/>
  </r>
  <r>
    <d v="2024-02-01T00:00:00"/>
    <s v="Campaign 1"/>
    <x v="2"/>
    <x v="1"/>
    <x v="2"/>
    <n v="2533"/>
    <n v="14"/>
    <n v="0"/>
    <n v="103.08"/>
    <n v="0"/>
    <n v="5.5270430319778914E-3"/>
    <n v="0"/>
    <n v="7.362857142857143"/>
    <n v="0"/>
    <n v="0"/>
  </r>
  <r>
    <d v="2024-02-01T00:00:00"/>
    <s v="Campaign 1"/>
    <x v="2"/>
    <x v="2"/>
    <x v="0"/>
    <n v="1440"/>
    <n v="41"/>
    <n v="2"/>
    <n v="53.41"/>
    <n v="124.79"/>
    <n v="2.8472222222222222E-2"/>
    <n v="4.878048780487805E-2"/>
    <n v="1.3026829268292681"/>
    <n v="26.704999999999998"/>
    <n v="2.3364538475940839"/>
  </r>
  <r>
    <d v="2024-02-01T00:00:00"/>
    <s v="Campaign 1"/>
    <x v="2"/>
    <x v="2"/>
    <x v="1"/>
    <n v="3172"/>
    <n v="69"/>
    <n v="3"/>
    <n v="213.03"/>
    <n v="231.63"/>
    <n v="2.1752837326607818E-2"/>
    <n v="4.3478260869565216E-2"/>
    <n v="3.0873913043478263"/>
    <n v="71.010000000000005"/>
    <n v="1.0873116462470074"/>
  </r>
  <r>
    <d v="2024-02-01T00:00:00"/>
    <s v="Campaign 1"/>
    <x v="2"/>
    <x v="2"/>
    <x v="2"/>
    <n v="1413"/>
    <n v="29"/>
    <n v="1"/>
    <n v="80.56"/>
    <n v="56.6"/>
    <n v="2.0523708421797595E-2"/>
    <n v="3.4482758620689655E-2"/>
    <n v="2.7779310344827586"/>
    <n v="80.56"/>
    <n v="0.70258192651439921"/>
  </r>
  <r>
    <d v="2024-02-02T00:00:00"/>
    <s v="Campaign 1"/>
    <x v="0"/>
    <x v="0"/>
    <x v="0"/>
    <n v="4503"/>
    <n v="164"/>
    <n v="9"/>
    <n v="190.02"/>
    <n v="824.56"/>
    <n v="3.6420164334887851E-2"/>
    <n v="5.4878048780487805E-2"/>
    <n v="1.1586585365853659"/>
    <n v="21.113333333333333"/>
    <n v="4.3393327018208607"/>
  </r>
  <r>
    <d v="2024-02-02T00:00:00"/>
    <s v="Campaign 1"/>
    <x v="0"/>
    <x v="0"/>
    <x v="1"/>
    <n v="1008"/>
    <n v="26"/>
    <n v="2"/>
    <n v="34.86"/>
    <n v="108.76"/>
    <n v="2.5793650793650792E-2"/>
    <n v="7.6923076923076927E-2"/>
    <n v="1.3407692307692307"/>
    <n v="17.43"/>
    <n v="3.1199082042455539"/>
  </r>
  <r>
    <d v="2024-02-02T00:00:00"/>
    <s v="Campaign 1"/>
    <x v="0"/>
    <x v="0"/>
    <x v="2"/>
    <n v="94"/>
    <n v="2"/>
    <n v="0"/>
    <n v="3.6"/>
    <n v="0"/>
    <n v="2.1276595744680851E-2"/>
    <n v="0"/>
    <n v="1.8"/>
    <n v="0"/>
    <n v="0"/>
  </r>
  <r>
    <d v="2024-02-02T00:00:00"/>
    <s v="Campaign 1"/>
    <x v="0"/>
    <x v="1"/>
    <x v="0"/>
    <n v="1962"/>
    <n v="18"/>
    <n v="0"/>
    <n v="103.94"/>
    <n v="0"/>
    <n v="9.1743119266055051E-3"/>
    <n v="0"/>
    <n v="5.7744444444444447"/>
    <n v="0"/>
    <n v="0"/>
  </r>
  <r>
    <d v="2024-02-02T00:00:00"/>
    <s v="Campaign 1"/>
    <x v="0"/>
    <x v="1"/>
    <x v="1"/>
    <n v="1702"/>
    <n v="19"/>
    <n v="0"/>
    <n v="69.400000000000006"/>
    <n v="0"/>
    <n v="1.1163337250293772E-2"/>
    <n v="0"/>
    <n v="3.6526315789473687"/>
    <n v="0"/>
    <n v="0"/>
  </r>
  <r>
    <d v="2024-02-02T00:00:00"/>
    <s v="Campaign 1"/>
    <x v="0"/>
    <x v="1"/>
    <x v="2"/>
    <n v="443"/>
    <n v="3"/>
    <n v="0"/>
    <n v="16.09"/>
    <n v="0"/>
    <n v="6.7720090293453723E-3"/>
    <n v="0"/>
    <n v="5.3633333333333333"/>
    <n v="0"/>
    <n v="0"/>
  </r>
  <r>
    <d v="2024-02-02T00:00:00"/>
    <s v="Campaign 1"/>
    <x v="0"/>
    <x v="2"/>
    <x v="0"/>
    <n v="1642"/>
    <n v="21"/>
    <n v="0"/>
    <n v="64.430000000000007"/>
    <n v="0"/>
    <n v="1.2789281364190013E-2"/>
    <n v="0"/>
    <n v="3.0680952380952382"/>
    <n v="0"/>
    <n v="0"/>
  </r>
  <r>
    <d v="2024-02-02T00:00:00"/>
    <s v="Campaign 1"/>
    <x v="0"/>
    <x v="2"/>
    <x v="1"/>
    <n v="1391"/>
    <n v="18"/>
    <n v="1"/>
    <n v="68.760000000000005"/>
    <n v="66.88"/>
    <n v="1.2940330697340043E-2"/>
    <n v="5.5555555555555552E-2"/>
    <n v="3.8200000000000003"/>
    <n v="68.760000000000005"/>
    <n v="0.97265852239674211"/>
  </r>
  <r>
    <d v="2024-02-02T00:00:00"/>
    <s v="Campaign 1"/>
    <x v="0"/>
    <x v="2"/>
    <x v="2"/>
    <n v="66"/>
    <n v="0"/>
    <n v="0"/>
    <n v="2.2799999999999998"/>
    <n v="0"/>
    <n v="0"/>
    <n v="0"/>
    <n v="0"/>
    <n v="0"/>
    <n v="0"/>
  </r>
  <r>
    <d v="2024-02-02T00:00:00"/>
    <s v="Campaign 1"/>
    <x v="1"/>
    <x v="0"/>
    <x v="0"/>
    <n v="2965"/>
    <n v="70"/>
    <n v="4"/>
    <n v="155.11000000000001"/>
    <n v="375.02"/>
    <n v="2.3608768971332208E-2"/>
    <n v="5.7142857142857141E-2"/>
    <n v="2.2158571428571432"/>
    <n v="38.777500000000003"/>
    <n v="2.4177680355876472"/>
  </r>
  <r>
    <d v="2024-02-02T00:00:00"/>
    <s v="Campaign 1"/>
    <x v="1"/>
    <x v="0"/>
    <x v="1"/>
    <n v="929"/>
    <n v="41"/>
    <n v="4"/>
    <n v="56.05"/>
    <n v="279.39999999999998"/>
    <n v="4.4133476856835309E-2"/>
    <n v="9.7560975609756101E-2"/>
    <n v="1.3670731707317072"/>
    <n v="14.012499999999999"/>
    <n v="4.9848349687778768"/>
  </r>
  <r>
    <d v="2024-02-02T00:00:00"/>
    <s v="Campaign 1"/>
    <x v="1"/>
    <x v="0"/>
    <x v="2"/>
    <n v="477"/>
    <n v="20"/>
    <n v="1"/>
    <n v="25.47"/>
    <n v="63.53"/>
    <n v="4.1928721174004195E-2"/>
    <n v="0.05"/>
    <n v="1.2734999999999999"/>
    <n v="25.47"/>
    <n v="2.4943070278759327"/>
  </r>
  <r>
    <d v="2024-02-02T00:00:00"/>
    <s v="Campaign 1"/>
    <x v="1"/>
    <x v="1"/>
    <x v="0"/>
    <n v="5464"/>
    <n v="63"/>
    <n v="1"/>
    <n v="153.69999999999999"/>
    <n v="58.45"/>
    <n v="1.1530014641288434E-2"/>
    <n v="1.5873015873015872E-2"/>
    <n v="2.4396825396825395"/>
    <n v="153.69999999999999"/>
    <n v="0.38028627195836051"/>
  </r>
  <r>
    <d v="2024-02-02T00:00:00"/>
    <s v="Campaign 1"/>
    <x v="1"/>
    <x v="1"/>
    <x v="1"/>
    <n v="841"/>
    <n v="12"/>
    <n v="0"/>
    <n v="52.36"/>
    <n v="0"/>
    <n v="1.4268727705112961E-2"/>
    <n v="0"/>
    <n v="4.3633333333333333"/>
    <n v="0"/>
    <n v="0"/>
  </r>
  <r>
    <d v="2024-02-02T00:00:00"/>
    <s v="Campaign 1"/>
    <x v="1"/>
    <x v="1"/>
    <x v="2"/>
    <n v="140"/>
    <n v="2"/>
    <n v="0"/>
    <n v="6.06"/>
    <n v="0"/>
    <n v="1.4285714285714285E-2"/>
    <n v="0"/>
    <n v="3.03"/>
    <n v="0"/>
    <n v="0"/>
  </r>
  <r>
    <d v="2024-02-02T00:00:00"/>
    <s v="Campaign 1"/>
    <x v="1"/>
    <x v="2"/>
    <x v="0"/>
    <n v="6575"/>
    <n v="139"/>
    <n v="9"/>
    <n v="210.21"/>
    <n v="870.49"/>
    <n v="2.1140684410646388E-2"/>
    <n v="6.4748201438848921E-2"/>
    <n v="1.5123021582733813"/>
    <n v="23.356666666666669"/>
    <n v="4.1410494267637121"/>
  </r>
  <r>
    <d v="2024-02-02T00:00:00"/>
    <s v="Campaign 1"/>
    <x v="1"/>
    <x v="2"/>
    <x v="1"/>
    <n v="815"/>
    <n v="12"/>
    <n v="0"/>
    <n v="22.28"/>
    <n v="0"/>
    <n v="1.4723926380368098E-2"/>
    <n v="0"/>
    <n v="1.8566666666666667"/>
    <n v="0"/>
    <n v="0"/>
  </r>
  <r>
    <d v="2024-02-02T00:00:00"/>
    <s v="Campaign 1"/>
    <x v="1"/>
    <x v="2"/>
    <x v="2"/>
    <n v="489"/>
    <n v="12"/>
    <n v="0"/>
    <n v="30.99"/>
    <n v="0"/>
    <n v="2.4539877300613498E-2"/>
    <n v="0"/>
    <n v="2.5825"/>
    <n v="0"/>
    <n v="0"/>
  </r>
  <r>
    <d v="2024-02-02T00:00:00"/>
    <s v="Campaign 1"/>
    <x v="2"/>
    <x v="0"/>
    <x v="0"/>
    <n v="660"/>
    <n v="26"/>
    <n v="3"/>
    <n v="38.82"/>
    <n v="240.37"/>
    <n v="3.9393939393939391E-2"/>
    <n v="0.11538461538461539"/>
    <n v="1.4930769230769232"/>
    <n v="12.94"/>
    <n v="6.1919113858835653"/>
  </r>
  <r>
    <d v="2024-02-02T00:00:00"/>
    <s v="Campaign 1"/>
    <x v="2"/>
    <x v="0"/>
    <x v="1"/>
    <n v="5969"/>
    <n v="137"/>
    <n v="8"/>
    <n v="402.32"/>
    <n v="669.54"/>
    <n v="2.2951918244262022E-2"/>
    <n v="5.8394160583941604E-2"/>
    <n v="2.9366423357664235"/>
    <n v="50.29"/>
    <n v="1.6641976536090672"/>
  </r>
  <r>
    <d v="2024-02-02T00:00:00"/>
    <s v="Campaign 1"/>
    <x v="2"/>
    <x v="0"/>
    <x v="2"/>
    <n v="2270"/>
    <n v="54"/>
    <n v="3"/>
    <n v="143.72"/>
    <n v="291.58999999999997"/>
    <n v="2.378854625550661E-2"/>
    <n v="5.5555555555555552E-2"/>
    <n v="2.6614814814814816"/>
    <n v="47.906666666666666"/>
    <n v="2.0288755914277763"/>
  </r>
  <r>
    <d v="2024-02-02T00:00:00"/>
    <s v="Campaign 1"/>
    <x v="2"/>
    <x v="1"/>
    <x v="0"/>
    <n v="1420"/>
    <n v="21"/>
    <n v="0"/>
    <n v="60.1"/>
    <n v="0"/>
    <n v="1.4788732394366197E-2"/>
    <n v="0"/>
    <n v="2.861904761904762"/>
    <n v="0"/>
    <n v="0"/>
  </r>
  <r>
    <d v="2024-02-02T00:00:00"/>
    <s v="Campaign 1"/>
    <x v="2"/>
    <x v="1"/>
    <x v="1"/>
    <n v="5980"/>
    <n v="31"/>
    <n v="0"/>
    <n v="393.25"/>
    <n v="0"/>
    <n v="5.1839464882943147E-3"/>
    <n v="0"/>
    <n v="12.685483870967742"/>
    <n v="0"/>
    <n v="0"/>
  </r>
  <r>
    <d v="2024-02-02T00:00:00"/>
    <s v="Campaign 1"/>
    <x v="2"/>
    <x v="1"/>
    <x v="2"/>
    <n v="1507"/>
    <n v="24"/>
    <n v="0"/>
    <n v="38.46"/>
    <n v="0"/>
    <n v="1.5925680159256803E-2"/>
    <n v="0"/>
    <n v="1.6025"/>
    <n v="0"/>
    <n v="0"/>
  </r>
  <r>
    <d v="2024-02-02T00:00:00"/>
    <s v="Campaign 1"/>
    <x v="2"/>
    <x v="2"/>
    <x v="0"/>
    <n v="1278"/>
    <n v="15"/>
    <n v="0"/>
    <n v="35.729999999999997"/>
    <n v="0"/>
    <n v="1.1737089201877934E-2"/>
    <n v="0"/>
    <n v="2.3819999999999997"/>
    <n v="0"/>
    <n v="0"/>
  </r>
  <r>
    <d v="2024-02-02T00:00:00"/>
    <s v="Campaign 1"/>
    <x v="2"/>
    <x v="2"/>
    <x v="1"/>
    <n v="5663"/>
    <n v="110"/>
    <n v="8"/>
    <n v="214.67"/>
    <n v="586.13"/>
    <n v="1.9424333392194949E-2"/>
    <n v="7.2727272727272724E-2"/>
    <n v="1.9515454545454545"/>
    <n v="26.833749999999998"/>
    <n v="2.7303768575022129"/>
  </r>
  <r>
    <d v="2024-02-02T00:00:00"/>
    <s v="Campaign 1"/>
    <x v="2"/>
    <x v="2"/>
    <x v="2"/>
    <n v="1100"/>
    <n v="24"/>
    <n v="1"/>
    <n v="67.260000000000005"/>
    <n v="74.14"/>
    <n v="2.181818181818182E-2"/>
    <n v="4.1666666666666664E-2"/>
    <n v="2.8025000000000002"/>
    <n v="67.260000000000005"/>
    <n v="1.102289622360987"/>
  </r>
  <r>
    <d v="2024-02-03T00:00:00"/>
    <s v="Campaign 1"/>
    <x v="0"/>
    <x v="0"/>
    <x v="0"/>
    <n v="3836"/>
    <n v="125"/>
    <n v="13"/>
    <n v="117.93"/>
    <n v="842.36"/>
    <n v="3.2586027111574559E-2"/>
    <n v="0.104"/>
    <n v="0.94344000000000006"/>
    <n v="9.0715384615384629"/>
    <n v="7.1428813703044174"/>
  </r>
  <r>
    <d v="2024-02-03T00:00:00"/>
    <s v="Campaign 1"/>
    <x v="0"/>
    <x v="0"/>
    <x v="1"/>
    <n v="1847"/>
    <n v="81"/>
    <n v="7"/>
    <n v="109.91"/>
    <n v="557.21"/>
    <n v="4.3854899837574443E-2"/>
    <n v="8.6419753086419748E-2"/>
    <n v="1.3569135802469134"/>
    <n v="15.70142857142857"/>
    <n v="5.0696933854972253"/>
  </r>
  <r>
    <d v="2024-02-03T00:00:00"/>
    <s v="Campaign 1"/>
    <x v="0"/>
    <x v="0"/>
    <x v="2"/>
    <n v="219"/>
    <n v="8"/>
    <n v="0"/>
    <n v="5.7"/>
    <n v="0"/>
    <n v="3.6529680365296802E-2"/>
    <n v="0"/>
    <n v="0.71250000000000002"/>
    <n v="0"/>
    <n v="0"/>
  </r>
  <r>
    <d v="2024-02-03T00:00:00"/>
    <s v="Campaign 1"/>
    <x v="0"/>
    <x v="1"/>
    <x v="0"/>
    <n v="2375"/>
    <n v="24"/>
    <n v="1"/>
    <n v="98.11"/>
    <n v="57.16"/>
    <n v="1.0105263157894737E-2"/>
    <n v="4.1666666666666664E-2"/>
    <n v="4.0879166666666666"/>
    <n v="98.11"/>
    <n v="0.58261135460197733"/>
  </r>
  <r>
    <d v="2024-02-03T00:00:00"/>
    <s v="Campaign 1"/>
    <x v="0"/>
    <x v="1"/>
    <x v="1"/>
    <n v="3065"/>
    <n v="60"/>
    <n v="2"/>
    <n v="179.45"/>
    <n v="199.44"/>
    <n v="1.9575856443719411E-2"/>
    <n v="3.3333333333333333E-2"/>
    <n v="2.9908333333333332"/>
    <n v="89.724999999999994"/>
    <n v="1.1113959320144888"/>
  </r>
  <r>
    <d v="2024-02-03T00:00:00"/>
    <s v="Campaign 1"/>
    <x v="0"/>
    <x v="1"/>
    <x v="2"/>
    <n v="269"/>
    <n v="4"/>
    <n v="0"/>
    <n v="14.45"/>
    <n v="0"/>
    <n v="1.4869888475836431E-2"/>
    <n v="0"/>
    <n v="3.6124999999999998"/>
    <n v="0"/>
    <n v="0"/>
  </r>
  <r>
    <d v="2024-02-03T00:00:00"/>
    <s v="Campaign 1"/>
    <x v="0"/>
    <x v="2"/>
    <x v="0"/>
    <n v="1597"/>
    <n v="24"/>
    <n v="1"/>
    <n v="42.33"/>
    <n v="96.21"/>
    <n v="1.5028177833437696E-2"/>
    <n v="4.1666666666666664E-2"/>
    <n v="1.7637499999999999"/>
    <n v="42.33"/>
    <n v="2.2728561304039689"/>
  </r>
  <r>
    <d v="2024-02-03T00:00:00"/>
    <s v="Campaign 1"/>
    <x v="0"/>
    <x v="2"/>
    <x v="1"/>
    <n v="2354"/>
    <n v="53"/>
    <n v="2"/>
    <n v="55.37"/>
    <n v="172.88"/>
    <n v="2.2514868309260833E-2"/>
    <n v="3.7735849056603772E-2"/>
    <n v="1.0447169811320753"/>
    <n v="27.684999999999999"/>
    <n v="3.1222683763770998"/>
  </r>
  <r>
    <d v="2024-02-03T00:00:00"/>
    <s v="Campaign 1"/>
    <x v="0"/>
    <x v="2"/>
    <x v="2"/>
    <n v="218"/>
    <n v="5"/>
    <n v="0"/>
    <n v="8.3800000000000008"/>
    <n v="0"/>
    <n v="2.2935779816513763E-2"/>
    <n v="0"/>
    <n v="1.6760000000000002"/>
    <n v="0"/>
    <n v="0"/>
  </r>
  <r>
    <d v="2024-02-03T00:00:00"/>
    <s v="Campaign 1"/>
    <x v="1"/>
    <x v="0"/>
    <x v="0"/>
    <n v="5337"/>
    <n v="254"/>
    <n v="24"/>
    <n v="242.97"/>
    <n v="1581.91"/>
    <n v="4.7592280307288737E-2"/>
    <n v="9.4488188976377951E-2"/>
    <n v="0.9565748031496063"/>
    <n v="10.123749999999999"/>
    <n v="6.5107214882495787"/>
  </r>
  <r>
    <d v="2024-02-03T00:00:00"/>
    <s v="Campaign 1"/>
    <x v="1"/>
    <x v="0"/>
    <x v="1"/>
    <n v="435"/>
    <n v="17"/>
    <n v="1"/>
    <n v="15.81"/>
    <n v="94.56"/>
    <n v="3.9080459770114942E-2"/>
    <n v="5.8823529411764705E-2"/>
    <n v="0.93"/>
    <n v="15.81"/>
    <n v="5.9810246679316892"/>
  </r>
  <r>
    <d v="2024-02-03T00:00:00"/>
    <s v="Campaign 1"/>
    <x v="1"/>
    <x v="0"/>
    <x v="2"/>
    <n v="172"/>
    <n v="7"/>
    <n v="0"/>
    <n v="5.92"/>
    <n v="0"/>
    <n v="4.0697674418604654E-2"/>
    <n v="0"/>
    <n v="0.84571428571428575"/>
    <n v="0"/>
    <n v="0"/>
  </r>
  <r>
    <d v="2024-02-03T00:00:00"/>
    <s v="Campaign 1"/>
    <x v="1"/>
    <x v="1"/>
    <x v="0"/>
    <n v="4527"/>
    <n v="77"/>
    <n v="3"/>
    <n v="273.05"/>
    <n v="284.82"/>
    <n v="1.7009056770488182E-2"/>
    <n v="3.896103896103896E-2"/>
    <n v="3.5461038961038964"/>
    <n v="91.016666666666666"/>
    <n v="1.0431056583043399"/>
  </r>
  <r>
    <d v="2024-02-03T00:00:00"/>
    <s v="Campaign 1"/>
    <x v="1"/>
    <x v="1"/>
    <x v="1"/>
    <n v="412"/>
    <n v="7"/>
    <n v="0"/>
    <n v="21.92"/>
    <n v="0"/>
    <n v="1.6990291262135922E-2"/>
    <n v="0"/>
    <n v="3.1314285714285717"/>
    <n v="0"/>
    <n v="0"/>
  </r>
  <r>
    <d v="2024-02-03T00:00:00"/>
    <s v="Campaign 1"/>
    <x v="1"/>
    <x v="1"/>
    <x v="2"/>
    <n v="415"/>
    <n v="3"/>
    <n v="0"/>
    <n v="15.4"/>
    <n v="0"/>
    <n v="7.2289156626506026E-3"/>
    <n v="0"/>
    <n v="5.1333333333333337"/>
    <n v="0"/>
    <n v="0"/>
  </r>
  <r>
    <d v="2024-02-03T00:00:00"/>
    <s v="Campaign 1"/>
    <x v="1"/>
    <x v="2"/>
    <x v="0"/>
    <n v="6377"/>
    <n v="169"/>
    <n v="13"/>
    <n v="262.88"/>
    <n v="706.97"/>
    <n v="2.6501489728712562E-2"/>
    <n v="7.6923076923076927E-2"/>
    <n v="1.5555029585798816"/>
    <n v="20.221538461538461"/>
    <n v="2.6893259281801583"/>
  </r>
  <r>
    <d v="2024-02-03T00:00:00"/>
    <s v="Campaign 1"/>
    <x v="1"/>
    <x v="2"/>
    <x v="1"/>
    <n v="513"/>
    <n v="15"/>
    <n v="0"/>
    <n v="30.67"/>
    <n v="0"/>
    <n v="2.9239766081871343E-2"/>
    <n v="0"/>
    <n v="2.0446666666666666"/>
    <n v="0"/>
    <n v="0"/>
  </r>
  <r>
    <d v="2024-02-03T00:00:00"/>
    <s v="Campaign 1"/>
    <x v="1"/>
    <x v="2"/>
    <x v="2"/>
    <n v="105"/>
    <n v="1"/>
    <n v="0"/>
    <n v="6.52"/>
    <n v="0"/>
    <n v="9.5238095238095247E-3"/>
    <n v="0"/>
    <n v="6.52"/>
    <n v="0"/>
    <n v="0"/>
  </r>
  <r>
    <d v="2024-02-03T00:00:00"/>
    <s v="Campaign 1"/>
    <x v="2"/>
    <x v="0"/>
    <x v="0"/>
    <n v="1067"/>
    <n v="25"/>
    <n v="2"/>
    <n v="30.53"/>
    <n v="157.85"/>
    <n v="2.3430178069353328E-2"/>
    <n v="0.08"/>
    <n v="1.2212000000000001"/>
    <n v="15.265000000000001"/>
    <n v="5.1703242712086466"/>
  </r>
  <r>
    <d v="2024-02-03T00:00:00"/>
    <s v="Campaign 1"/>
    <x v="2"/>
    <x v="0"/>
    <x v="1"/>
    <n v="5685"/>
    <n v="211"/>
    <n v="15"/>
    <n v="337.84"/>
    <n v="1069.45"/>
    <n v="3.7115215479331574E-2"/>
    <n v="7.1090047393364927E-2"/>
    <n v="1.6011374407582937"/>
    <n v="22.522666666666666"/>
    <n v="3.1655517404688616"/>
  </r>
  <r>
    <d v="2024-02-03T00:00:00"/>
    <s v="Campaign 1"/>
    <x v="2"/>
    <x v="0"/>
    <x v="2"/>
    <n v="2929"/>
    <n v="122"/>
    <n v="13"/>
    <n v="91.64"/>
    <n v="666.7"/>
    <n v="4.1652441106179584E-2"/>
    <n v="0.10655737704918032"/>
    <n v="0.75114754098360659"/>
    <n v="7.0492307692307694"/>
    <n v="7.2752073330423404"/>
  </r>
  <r>
    <d v="2024-02-03T00:00:00"/>
    <s v="Campaign 1"/>
    <x v="2"/>
    <x v="1"/>
    <x v="0"/>
    <n v="1054"/>
    <n v="10"/>
    <n v="0"/>
    <n v="62.29"/>
    <n v="0"/>
    <n v="9.4876660341555973E-3"/>
    <n v="0"/>
    <n v="6.2290000000000001"/>
    <n v="0"/>
    <n v="0"/>
  </r>
  <r>
    <d v="2024-02-03T00:00:00"/>
    <s v="Campaign 1"/>
    <x v="2"/>
    <x v="1"/>
    <x v="1"/>
    <n v="4019"/>
    <n v="27"/>
    <n v="1"/>
    <n v="111.37"/>
    <n v="73.92"/>
    <n v="6.7180890768847971E-3"/>
    <n v="3.7037037037037035E-2"/>
    <n v="4.1248148148148154"/>
    <n v="111.37"/>
    <n v="0.66373350094280326"/>
  </r>
  <r>
    <d v="2024-02-03T00:00:00"/>
    <s v="Campaign 1"/>
    <x v="2"/>
    <x v="1"/>
    <x v="2"/>
    <n v="1149"/>
    <n v="10"/>
    <n v="0"/>
    <n v="60.33"/>
    <n v="0"/>
    <n v="8.7032201914708437E-3"/>
    <n v="0"/>
    <n v="6.0329999999999995"/>
    <n v="0"/>
    <n v="0"/>
  </r>
  <r>
    <d v="2024-02-03T00:00:00"/>
    <s v="Campaign 1"/>
    <x v="2"/>
    <x v="2"/>
    <x v="0"/>
    <n v="717"/>
    <n v="15"/>
    <n v="0"/>
    <n v="23.97"/>
    <n v="0"/>
    <n v="2.0920502092050208E-2"/>
    <n v="0"/>
    <n v="1.5979999999999999"/>
    <n v="0"/>
    <n v="0"/>
  </r>
  <r>
    <d v="2024-02-03T00:00:00"/>
    <s v="Campaign 1"/>
    <x v="2"/>
    <x v="2"/>
    <x v="1"/>
    <n v="4253"/>
    <n v="121"/>
    <n v="6"/>
    <n v="149.56"/>
    <n v="419.75"/>
    <n v="2.8450505525511403E-2"/>
    <n v="4.9586776859504134E-2"/>
    <n v="1.2360330578512397"/>
    <n v="24.926666666666666"/>
    <n v="2.806565926718374"/>
  </r>
  <r>
    <d v="2024-02-03T00:00:00"/>
    <s v="Campaign 1"/>
    <x v="2"/>
    <x v="2"/>
    <x v="2"/>
    <n v="1953"/>
    <n v="31"/>
    <n v="1"/>
    <n v="124.4"/>
    <n v="90.5"/>
    <n v="1.5873015873015872E-2"/>
    <n v="3.2258064516129031E-2"/>
    <n v="4.0129032258064514"/>
    <n v="124.4"/>
    <n v="0.727491961414791"/>
  </r>
  <r>
    <d v="2024-02-04T00:00:00"/>
    <s v="Campaign 1"/>
    <x v="0"/>
    <x v="0"/>
    <x v="0"/>
    <n v="2233"/>
    <n v="53"/>
    <n v="7"/>
    <n v="58.46"/>
    <n v="667.71"/>
    <n v="2.373488580385132E-2"/>
    <n v="0.13207547169811321"/>
    <n v="1.1030188679245283"/>
    <n v="8.3514285714285723"/>
    <n v="11.421655833048238"/>
  </r>
  <r>
    <d v="2024-02-04T00:00:00"/>
    <s v="Campaign 1"/>
    <x v="0"/>
    <x v="0"/>
    <x v="1"/>
    <n v="2697"/>
    <n v="69"/>
    <n v="8"/>
    <n v="129.82"/>
    <n v="543.45000000000005"/>
    <n v="2.5583982202447165E-2"/>
    <n v="0.11594202898550725"/>
    <n v="1.8814492753623187"/>
    <n v="16.227499999999999"/>
    <n v="4.1861808658142046"/>
  </r>
  <r>
    <d v="2024-02-04T00:00:00"/>
    <s v="Campaign 1"/>
    <x v="0"/>
    <x v="0"/>
    <x v="2"/>
    <n v="364"/>
    <n v="13"/>
    <n v="1"/>
    <n v="23.6"/>
    <n v="98.76"/>
    <n v="3.5714285714285712E-2"/>
    <n v="7.6923076923076927E-2"/>
    <n v="1.8153846153846156"/>
    <n v="23.6"/>
    <n v="4.1847457627118647"/>
  </r>
  <r>
    <d v="2024-02-04T00:00:00"/>
    <s v="Campaign 1"/>
    <x v="0"/>
    <x v="1"/>
    <x v="0"/>
    <n v="1690"/>
    <n v="26"/>
    <n v="0"/>
    <n v="90.54"/>
    <n v="0"/>
    <n v="1.5384615384615385E-2"/>
    <n v="0"/>
    <n v="3.4823076923076925"/>
    <n v="0"/>
    <n v="0"/>
  </r>
  <r>
    <d v="2024-02-04T00:00:00"/>
    <s v="Campaign 1"/>
    <x v="0"/>
    <x v="1"/>
    <x v="1"/>
    <n v="1182"/>
    <n v="11"/>
    <n v="0"/>
    <n v="56.6"/>
    <n v="0"/>
    <n v="9.3062605752961079E-3"/>
    <n v="0"/>
    <n v="5.1454545454545455"/>
    <n v="0"/>
    <n v="0"/>
  </r>
  <r>
    <d v="2024-02-04T00:00:00"/>
    <s v="Campaign 1"/>
    <x v="0"/>
    <x v="1"/>
    <x v="2"/>
    <n v="298"/>
    <n v="4"/>
    <n v="0"/>
    <n v="11.94"/>
    <n v="0"/>
    <n v="1.3422818791946308E-2"/>
    <n v="0"/>
    <n v="2.9849999999999999"/>
    <n v="0"/>
    <n v="0"/>
  </r>
  <r>
    <d v="2024-02-04T00:00:00"/>
    <s v="Campaign 1"/>
    <x v="0"/>
    <x v="2"/>
    <x v="0"/>
    <n v="4293"/>
    <n v="49"/>
    <n v="1"/>
    <n v="109.77"/>
    <n v="74.97"/>
    <n v="1.1413929652923364E-2"/>
    <n v="2.0408163265306121E-2"/>
    <n v="2.2402040816326529"/>
    <n v="109.77"/>
    <n v="0.68297349002459695"/>
  </r>
  <r>
    <d v="2024-02-04T00:00:00"/>
    <s v="Campaign 1"/>
    <x v="0"/>
    <x v="2"/>
    <x v="1"/>
    <n v="2505"/>
    <n v="47"/>
    <n v="1"/>
    <n v="102.8"/>
    <n v="55.76"/>
    <n v="1.8762475049900199E-2"/>
    <n v="2.1276595744680851E-2"/>
    <n v="2.1872340425531913"/>
    <n v="102.8"/>
    <n v="0.54241245136186766"/>
  </r>
  <r>
    <d v="2024-02-04T00:00:00"/>
    <s v="Campaign 1"/>
    <x v="0"/>
    <x v="2"/>
    <x v="2"/>
    <n v="158"/>
    <n v="2"/>
    <n v="0"/>
    <n v="8.34"/>
    <n v="0"/>
    <n v="1.2658227848101266E-2"/>
    <n v="0"/>
    <n v="4.17"/>
    <n v="0"/>
    <n v="0"/>
  </r>
  <r>
    <d v="2024-02-04T00:00:00"/>
    <s v="Campaign 1"/>
    <x v="1"/>
    <x v="0"/>
    <x v="0"/>
    <n v="6717"/>
    <n v="214"/>
    <n v="20"/>
    <n v="280.06"/>
    <n v="1730.49"/>
    <n v="3.1859461068929583E-2"/>
    <n v="9.3457943925233641E-2"/>
    <n v="1.3086915887850468"/>
    <n v="14.003"/>
    <n v="6.1789973577090622"/>
  </r>
  <r>
    <d v="2024-02-04T00:00:00"/>
    <s v="Campaign 1"/>
    <x v="1"/>
    <x v="0"/>
    <x v="1"/>
    <n v="754"/>
    <n v="18"/>
    <n v="1"/>
    <n v="37.869999999999997"/>
    <n v="79.09"/>
    <n v="2.3872679045092837E-2"/>
    <n v="5.5555555555555552E-2"/>
    <n v="2.1038888888888887"/>
    <n v="37.869999999999997"/>
    <n v="2.0884605228412996"/>
  </r>
  <r>
    <d v="2024-02-04T00:00:00"/>
    <s v="Campaign 1"/>
    <x v="1"/>
    <x v="0"/>
    <x v="2"/>
    <n v="420"/>
    <n v="19"/>
    <n v="1"/>
    <n v="12.67"/>
    <n v="83.78"/>
    <n v="4.5238095238095237E-2"/>
    <n v="5.2631578947368418E-2"/>
    <n v="0.6668421052631579"/>
    <n v="12.67"/>
    <n v="6.6124704025256511"/>
  </r>
  <r>
    <d v="2024-02-04T00:00:00"/>
    <s v="Campaign 1"/>
    <x v="1"/>
    <x v="1"/>
    <x v="0"/>
    <n v="3269"/>
    <n v="52"/>
    <n v="0"/>
    <n v="83.21"/>
    <n v="0"/>
    <n v="1.5907005200367086E-2"/>
    <n v="0"/>
    <n v="1.6001923076923075"/>
    <n v="0"/>
    <n v="0"/>
  </r>
  <r>
    <d v="2024-02-04T00:00:00"/>
    <s v="Campaign 1"/>
    <x v="1"/>
    <x v="1"/>
    <x v="1"/>
    <n v="488"/>
    <n v="5"/>
    <n v="0"/>
    <n v="13.72"/>
    <n v="0"/>
    <n v="1.0245901639344262E-2"/>
    <n v="0"/>
    <n v="2.7440000000000002"/>
    <n v="0"/>
    <n v="0"/>
  </r>
  <r>
    <d v="2024-02-04T00:00:00"/>
    <s v="Campaign 1"/>
    <x v="1"/>
    <x v="1"/>
    <x v="2"/>
    <n v="195"/>
    <n v="2"/>
    <n v="0"/>
    <n v="9.48"/>
    <n v="0"/>
    <n v="1.0256410256410256E-2"/>
    <n v="0"/>
    <n v="4.74"/>
    <n v="0"/>
    <n v="0"/>
  </r>
  <r>
    <d v="2024-02-04T00:00:00"/>
    <s v="Campaign 1"/>
    <x v="1"/>
    <x v="2"/>
    <x v="0"/>
    <n v="5137"/>
    <n v="81"/>
    <n v="2"/>
    <n v="152.47"/>
    <n v="143.28"/>
    <n v="1.5767957952112128E-2"/>
    <n v="2.4691358024691357E-2"/>
    <n v="1.8823456790123456"/>
    <n v="76.234999999999999"/>
    <n v="0.93972584770774581"/>
  </r>
  <r>
    <d v="2024-02-04T00:00:00"/>
    <s v="Campaign 1"/>
    <x v="1"/>
    <x v="2"/>
    <x v="1"/>
    <n v="379"/>
    <n v="8"/>
    <n v="0"/>
    <n v="14.13"/>
    <n v="0"/>
    <n v="2.1108179419525065E-2"/>
    <n v="0"/>
    <n v="1.7662500000000001"/>
    <n v="0"/>
    <n v="0"/>
  </r>
  <r>
    <d v="2024-02-04T00:00:00"/>
    <s v="Campaign 1"/>
    <x v="1"/>
    <x v="2"/>
    <x v="2"/>
    <n v="294"/>
    <n v="7"/>
    <n v="0"/>
    <n v="13.08"/>
    <n v="0"/>
    <n v="2.3809523809523808E-2"/>
    <n v="0"/>
    <n v="1.8685714285714285"/>
    <n v="0"/>
    <n v="0"/>
  </r>
  <r>
    <d v="2024-02-04T00:00:00"/>
    <s v="Campaign 1"/>
    <x v="2"/>
    <x v="0"/>
    <x v="0"/>
    <n v="610"/>
    <n v="18"/>
    <n v="1"/>
    <n v="19.32"/>
    <n v="83.92"/>
    <n v="2.9508196721311476E-2"/>
    <n v="5.5555555555555552E-2"/>
    <n v="1.0733333333333333"/>
    <n v="19.32"/>
    <n v="4.3436853002070395"/>
  </r>
  <r>
    <d v="2024-02-04T00:00:00"/>
    <s v="Campaign 1"/>
    <x v="2"/>
    <x v="0"/>
    <x v="1"/>
    <n v="3215"/>
    <n v="148"/>
    <n v="21"/>
    <n v="99.2"/>
    <n v="1808.17"/>
    <n v="4.6034214618973564E-2"/>
    <n v="0.14189189189189189"/>
    <n v="0.67027027027027031"/>
    <n v="4.7238095238095239"/>
    <n v="18.227520161290322"/>
  </r>
  <r>
    <d v="2024-02-04T00:00:00"/>
    <s v="Campaign 1"/>
    <x v="2"/>
    <x v="0"/>
    <x v="2"/>
    <n v="1867"/>
    <n v="82"/>
    <n v="7"/>
    <n v="78.510000000000005"/>
    <n v="698.47"/>
    <n v="4.3920728441349761E-2"/>
    <n v="8.5365853658536592E-2"/>
    <n v="0.95743902439024398"/>
    <n v="11.215714285714286"/>
    <n v="8.8965736848809058"/>
  </r>
  <r>
    <d v="2024-02-04T00:00:00"/>
    <s v="Campaign 1"/>
    <x v="2"/>
    <x v="1"/>
    <x v="0"/>
    <n v="1282"/>
    <n v="19"/>
    <n v="0"/>
    <n v="76.510000000000005"/>
    <n v="0"/>
    <n v="1.4820592823712949E-2"/>
    <n v="0"/>
    <n v="4.0268421052631584"/>
    <n v="0"/>
    <n v="0"/>
  </r>
  <r>
    <d v="2024-02-04T00:00:00"/>
    <s v="Campaign 1"/>
    <x v="2"/>
    <x v="1"/>
    <x v="1"/>
    <n v="2077"/>
    <n v="21"/>
    <n v="0"/>
    <n v="48.53"/>
    <n v="0"/>
    <n v="1.0110736639383727E-2"/>
    <n v="0"/>
    <n v="2.3109523809523811"/>
    <n v="0"/>
    <n v="0"/>
  </r>
  <r>
    <d v="2024-02-04T00:00:00"/>
    <s v="Campaign 1"/>
    <x v="2"/>
    <x v="1"/>
    <x v="2"/>
    <n v="1373"/>
    <n v="9"/>
    <n v="0"/>
    <n v="71.59"/>
    <n v="0"/>
    <n v="6.5549890750182084E-3"/>
    <n v="0"/>
    <n v="7.9544444444444444"/>
    <n v="0"/>
    <n v="0"/>
  </r>
  <r>
    <d v="2024-02-04T00:00:00"/>
    <s v="Campaign 1"/>
    <x v="2"/>
    <x v="2"/>
    <x v="0"/>
    <n v="1486"/>
    <n v="18"/>
    <n v="0"/>
    <n v="64.98"/>
    <n v="0"/>
    <n v="1.2113055181695828E-2"/>
    <n v="0"/>
    <n v="3.6100000000000003"/>
    <n v="0"/>
    <n v="0"/>
  </r>
  <r>
    <d v="2024-02-04T00:00:00"/>
    <s v="Campaign 1"/>
    <x v="2"/>
    <x v="2"/>
    <x v="1"/>
    <n v="2604"/>
    <n v="49"/>
    <n v="1"/>
    <n v="156.71"/>
    <n v="91.32"/>
    <n v="1.8817204301075269E-2"/>
    <n v="2.0408163265306121E-2"/>
    <n v="3.1981632653061225"/>
    <n v="156.71"/>
    <n v="0.5827324357092718"/>
  </r>
  <r>
    <d v="2024-02-04T00:00:00"/>
    <s v="Campaign 1"/>
    <x v="2"/>
    <x v="2"/>
    <x v="2"/>
    <n v="1360"/>
    <n v="20"/>
    <n v="1"/>
    <n v="35.22"/>
    <n v="60.91"/>
    <n v="1.4705882352941176E-2"/>
    <n v="0.05"/>
    <n v="1.7609999999999999"/>
    <n v="35.22"/>
    <n v="1.7294151050539466"/>
  </r>
  <r>
    <d v="2024-02-05T00:00:00"/>
    <s v="Campaign 1"/>
    <x v="0"/>
    <x v="0"/>
    <x v="0"/>
    <n v="3739"/>
    <n v="145"/>
    <n v="18"/>
    <n v="187.19"/>
    <n v="1272.73"/>
    <n v="3.8780422572880446E-2"/>
    <n v="0.12413793103448276"/>
    <n v="1.2909655172413792"/>
    <n v="10.399444444444445"/>
    <n v="6.7991345691543357"/>
  </r>
  <r>
    <d v="2024-02-05T00:00:00"/>
    <s v="Campaign 1"/>
    <x v="0"/>
    <x v="0"/>
    <x v="1"/>
    <n v="3119"/>
    <n v="143"/>
    <n v="9"/>
    <n v="130.05000000000001"/>
    <n v="456.45"/>
    <n v="4.5848028214171208E-2"/>
    <n v="6.2937062937062943E-2"/>
    <n v="0.90944055944055957"/>
    <n v="14.450000000000001"/>
    <n v="3.509803921568627"/>
  </r>
  <r>
    <d v="2024-02-05T00:00:00"/>
    <s v="Campaign 1"/>
    <x v="0"/>
    <x v="0"/>
    <x v="2"/>
    <n v="266"/>
    <n v="9"/>
    <n v="0"/>
    <n v="6.79"/>
    <n v="0"/>
    <n v="3.3834586466165412E-2"/>
    <n v="0"/>
    <n v="0.75444444444444447"/>
    <n v="0"/>
    <n v="0"/>
  </r>
  <r>
    <d v="2024-02-05T00:00:00"/>
    <s v="Campaign 1"/>
    <x v="0"/>
    <x v="1"/>
    <x v="0"/>
    <n v="4336"/>
    <n v="40"/>
    <n v="1"/>
    <n v="206.06"/>
    <n v="68.69"/>
    <n v="9.2250922509225092E-3"/>
    <n v="2.5000000000000001E-2"/>
    <n v="5.1515000000000004"/>
    <n v="206.06"/>
    <n v="0.33334950985149953"/>
  </r>
  <r>
    <d v="2024-02-05T00:00:00"/>
    <s v="Campaign 1"/>
    <x v="0"/>
    <x v="1"/>
    <x v="1"/>
    <n v="1462"/>
    <n v="7"/>
    <n v="0"/>
    <n v="82.75"/>
    <n v="0"/>
    <n v="4.7879616963064295E-3"/>
    <n v="0"/>
    <n v="11.821428571428571"/>
    <n v="0"/>
    <n v="0"/>
  </r>
  <r>
    <d v="2024-02-05T00:00:00"/>
    <s v="Campaign 1"/>
    <x v="0"/>
    <x v="1"/>
    <x v="2"/>
    <n v="67"/>
    <n v="0"/>
    <n v="0"/>
    <n v="3.1"/>
    <n v="0"/>
    <n v="0"/>
    <n v="0"/>
    <n v="0"/>
    <n v="0"/>
    <n v="0"/>
  </r>
  <r>
    <d v="2024-02-05T00:00:00"/>
    <s v="Campaign 1"/>
    <x v="0"/>
    <x v="2"/>
    <x v="0"/>
    <n v="1951"/>
    <n v="30"/>
    <n v="0"/>
    <n v="86.63"/>
    <n v="0"/>
    <n v="1.5376729882111738E-2"/>
    <n v="0"/>
    <n v="2.8876666666666666"/>
    <n v="0"/>
    <n v="0"/>
  </r>
  <r>
    <d v="2024-02-05T00:00:00"/>
    <s v="Campaign 1"/>
    <x v="0"/>
    <x v="2"/>
    <x v="1"/>
    <n v="3273"/>
    <n v="37"/>
    <n v="2"/>
    <n v="158.99"/>
    <n v="187.8"/>
    <n v="1.1304613504430187E-2"/>
    <n v="5.4054054054054057E-2"/>
    <n v="4.2970270270270277"/>
    <n v="79.495000000000005"/>
    <n v="1.1812063651802001"/>
  </r>
  <r>
    <d v="2024-02-05T00:00:00"/>
    <s v="Campaign 1"/>
    <x v="0"/>
    <x v="2"/>
    <x v="2"/>
    <n v="463"/>
    <n v="7"/>
    <n v="0"/>
    <n v="29.89"/>
    <n v="0"/>
    <n v="1.511879049676026E-2"/>
    <n v="0"/>
    <n v="4.2700000000000005"/>
    <n v="0"/>
    <n v="0"/>
  </r>
  <r>
    <d v="2024-02-05T00:00:00"/>
    <s v="Campaign 1"/>
    <x v="1"/>
    <x v="0"/>
    <x v="0"/>
    <n v="4660"/>
    <n v="119"/>
    <n v="12"/>
    <n v="243.24"/>
    <n v="627.35"/>
    <n v="2.5536480686695277E-2"/>
    <n v="0.10084033613445378"/>
    <n v="2.0440336134453783"/>
    <n v="20.27"/>
    <n v="2.5791399440881433"/>
  </r>
  <r>
    <d v="2024-02-05T00:00:00"/>
    <s v="Campaign 1"/>
    <x v="1"/>
    <x v="0"/>
    <x v="1"/>
    <n v="865"/>
    <n v="39"/>
    <n v="3"/>
    <n v="22.74"/>
    <n v="175.48"/>
    <n v="4.5086705202312137E-2"/>
    <n v="7.6923076923076927E-2"/>
    <n v="0.58307692307692305"/>
    <n v="7.5799999999999992"/>
    <n v="7.7167985927880389"/>
  </r>
  <r>
    <d v="2024-02-05T00:00:00"/>
    <s v="Campaign 1"/>
    <x v="1"/>
    <x v="0"/>
    <x v="2"/>
    <n v="282"/>
    <n v="12"/>
    <n v="1"/>
    <n v="15.17"/>
    <n v="58.3"/>
    <n v="4.2553191489361701E-2"/>
    <n v="8.3333333333333329E-2"/>
    <n v="1.2641666666666667"/>
    <n v="15.17"/>
    <n v="3.8431114040870136"/>
  </r>
  <r>
    <d v="2024-02-05T00:00:00"/>
    <s v="Campaign 1"/>
    <x v="1"/>
    <x v="1"/>
    <x v="0"/>
    <n v="4431"/>
    <n v="87"/>
    <n v="3"/>
    <n v="292.55"/>
    <n v="171.38"/>
    <n v="1.963439404197698E-2"/>
    <n v="3.4482758620689655E-2"/>
    <n v="3.3626436781609197"/>
    <n v="97.516666666666666"/>
    <n v="0.58581439070244401"/>
  </r>
  <r>
    <d v="2024-02-05T00:00:00"/>
    <s v="Campaign 1"/>
    <x v="1"/>
    <x v="1"/>
    <x v="1"/>
    <n v="832"/>
    <n v="5"/>
    <n v="0"/>
    <n v="44.43"/>
    <n v="0"/>
    <n v="6.0096153846153849E-3"/>
    <n v="0"/>
    <n v="8.8859999999999992"/>
    <n v="0"/>
    <n v="0"/>
  </r>
  <r>
    <d v="2024-02-05T00:00:00"/>
    <s v="Campaign 1"/>
    <x v="1"/>
    <x v="1"/>
    <x v="2"/>
    <n v="95"/>
    <n v="1"/>
    <n v="0"/>
    <n v="4.28"/>
    <n v="0"/>
    <n v="1.0526315789473684E-2"/>
    <n v="0"/>
    <n v="4.28"/>
    <n v="0"/>
    <n v="0"/>
  </r>
  <r>
    <d v="2024-02-05T00:00:00"/>
    <s v="Campaign 1"/>
    <x v="1"/>
    <x v="2"/>
    <x v="0"/>
    <n v="6117"/>
    <n v="82"/>
    <n v="2"/>
    <n v="406.06"/>
    <n v="159.94"/>
    <n v="1.3405264018309628E-2"/>
    <n v="2.4390243902439025E-2"/>
    <n v="4.9519512195121953"/>
    <n v="203.03"/>
    <n v="0.39388267743683197"/>
  </r>
  <r>
    <d v="2024-02-05T00:00:00"/>
    <s v="Campaign 1"/>
    <x v="1"/>
    <x v="2"/>
    <x v="1"/>
    <n v="977"/>
    <n v="12"/>
    <n v="0"/>
    <n v="29.8"/>
    <n v="0"/>
    <n v="1.2282497441146366E-2"/>
    <n v="0"/>
    <n v="2.4833333333333334"/>
    <n v="0"/>
    <n v="0"/>
  </r>
  <r>
    <d v="2024-02-05T00:00:00"/>
    <s v="Campaign 1"/>
    <x v="1"/>
    <x v="2"/>
    <x v="2"/>
    <n v="474"/>
    <n v="12"/>
    <n v="0"/>
    <n v="22.6"/>
    <n v="0"/>
    <n v="2.5316455696202531E-2"/>
    <n v="0"/>
    <n v="1.8833333333333335"/>
    <n v="0"/>
    <n v="0"/>
  </r>
  <r>
    <d v="2024-02-05T00:00:00"/>
    <s v="Campaign 1"/>
    <x v="2"/>
    <x v="0"/>
    <x v="0"/>
    <n v="1427"/>
    <n v="62"/>
    <n v="5"/>
    <n v="73.319999999999993"/>
    <n v="411.86"/>
    <n v="4.3447792571829014E-2"/>
    <n v="8.0645161290322578E-2"/>
    <n v="1.1825806451612901"/>
    <n v="14.663999999999998"/>
    <n v="5.617294053464267"/>
  </r>
  <r>
    <d v="2024-02-05T00:00:00"/>
    <s v="Campaign 1"/>
    <x v="2"/>
    <x v="0"/>
    <x v="1"/>
    <n v="4633"/>
    <n v="230"/>
    <n v="17"/>
    <n v="290.13"/>
    <n v="1556.03"/>
    <n v="4.9643859270451111E-2"/>
    <n v="7.3913043478260873E-2"/>
    <n v="1.2614347826086956"/>
    <n v="17.066470588235294"/>
    <n v="5.363216489160032"/>
  </r>
  <r>
    <d v="2024-02-05T00:00:00"/>
    <s v="Campaign 1"/>
    <x v="2"/>
    <x v="0"/>
    <x v="2"/>
    <n v="1725"/>
    <n v="59"/>
    <n v="6"/>
    <n v="97.43"/>
    <n v="483.68"/>
    <n v="3.4202898550724635E-2"/>
    <n v="0.10169491525423729"/>
    <n v="1.6513559322033899"/>
    <n v="16.238333333333333"/>
    <n v="4.9643846864415471"/>
  </r>
  <r>
    <d v="2024-02-05T00:00:00"/>
    <s v="Campaign 1"/>
    <x v="2"/>
    <x v="1"/>
    <x v="0"/>
    <n v="1231"/>
    <n v="20"/>
    <n v="0"/>
    <n v="69.040000000000006"/>
    <n v="0"/>
    <n v="1.6246953696181964E-2"/>
    <n v="0"/>
    <n v="3.4520000000000004"/>
    <n v="0"/>
    <n v="0"/>
  </r>
  <r>
    <d v="2024-02-05T00:00:00"/>
    <s v="Campaign 1"/>
    <x v="2"/>
    <x v="1"/>
    <x v="1"/>
    <n v="2349"/>
    <n v="24"/>
    <n v="0"/>
    <n v="60.79"/>
    <n v="0"/>
    <n v="1.0217113665389528E-2"/>
    <n v="0"/>
    <n v="2.5329166666666665"/>
    <n v="0"/>
    <n v="0"/>
  </r>
  <r>
    <d v="2024-02-05T00:00:00"/>
    <s v="Campaign 1"/>
    <x v="2"/>
    <x v="1"/>
    <x v="2"/>
    <n v="2554"/>
    <n v="39"/>
    <n v="0"/>
    <n v="106.58"/>
    <n v="0"/>
    <n v="1.5270164447924823E-2"/>
    <n v="0"/>
    <n v="2.732820512820513"/>
    <n v="0"/>
    <n v="0"/>
  </r>
  <r>
    <d v="2024-02-05T00:00:00"/>
    <s v="Campaign 1"/>
    <x v="2"/>
    <x v="2"/>
    <x v="0"/>
    <n v="1434"/>
    <n v="32"/>
    <n v="1"/>
    <n v="36.549999999999997"/>
    <n v="81.64"/>
    <n v="2.2315202231520222E-2"/>
    <n v="3.125E-2"/>
    <n v="1.1421874999999999"/>
    <n v="36.549999999999997"/>
    <n v="2.2336525307797541"/>
  </r>
  <r>
    <d v="2024-02-05T00:00:00"/>
    <s v="Campaign 1"/>
    <x v="2"/>
    <x v="2"/>
    <x v="1"/>
    <n v="4257"/>
    <n v="76"/>
    <n v="2"/>
    <n v="127.77"/>
    <n v="194.93"/>
    <n v="1.7852948085506224E-2"/>
    <n v="2.6315789473684209E-2"/>
    <n v="1.6811842105263157"/>
    <n v="63.884999999999998"/>
    <n v="1.5256319949909996"/>
  </r>
  <r>
    <d v="2024-02-05T00:00:00"/>
    <s v="Campaign 1"/>
    <x v="2"/>
    <x v="2"/>
    <x v="2"/>
    <n v="1042"/>
    <n v="19"/>
    <n v="0"/>
    <n v="43.15"/>
    <n v="0"/>
    <n v="1.8234165067178502E-2"/>
    <n v="0"/>
    <n v="2.2710526315789474"/>
    <n v="0"/>
    <n v="0"/>
  </r>
  <r>
    <d v="2024-02-06T00:00:00"/>
    <s v="Campaign 1"/>
    <x v="0"/>
    <x v="0"/>
    <x v="0"/>
    <n v="1813"/>
    <n v="72"/>
    <n v="7"/>
    <n v="75.87"/>
    <n v="475.23"/>
    <n v="3.9713182570325425E-2"/>
    <n v="9.7222222222222224E-2"/>
    <n v="1.05375"/>
    <n v="10.838571428571429"/>
    <n v="6.2637406089363381"/>
  </r>
  <r>
    <d v="2024-02-06T00:00:00"/>
    <s v="Campaign 1"/>
    <x v="0"/>
    <x v="0"/>
    <x v="1"/>
    <n v="1245"/>
    <n v="37"/>
    <n v="2"/>
    <n v="65.569999999999993"/>
    <n v="119.88"/>
    <n v="2.9718875502008031E-2"/>
    <n v="5.4054054054054057E-2"/>
    <n v="1.7721621621621619"/>
    <n v="32.784999999999997"/>
    <n v="1.8282751258197347"/>
  </r>
  <r>
    <d v="2024-02-06T00:00:00"/>
    <s v="Campaign 1"/>
    <x v="0"/>
    <x v="0"/>
    <x v="2"/>
    <n v="479"/>
    <n v="17"/>
    <n v="1"/>
    <n v="27.11"/>
    <n v="51.26"/>
    <n v="3.5490605427974949E-2"/>
    <n v="5.8823529411764705E-2"/>
    <n v="1.5947058823529412"/>
    <n v="27.11"/>
    <n v="1.8908151973441534"/>
  </r>
  <r>
    <d v="2024-02-06T00:00:00"/>
    <s v="Campaign 1"/>
    <x v="0"/>
    <x v="1"/>
    <x v="0"/>
    <n v="1840"/>
    <n v="22"/>
    <n v="0"/>
    <n v="100.57"/>
    <n v="0"/>
    <n v="1.1956521739130435E-2"/>
    <n v="0"/>
    <n v="4.5713636363636363"/>
    <n v="0"/>
    <n v="0"/>
  </r>
  <r>
    <d v="2024-02-06T00:00:00"/>
    <s v="Campaign 1"/>
    <x v="0"/>
    <x v="1"/>
    <x v="1"/>
    <n v="3170"/>
    <n v="42"/>
    <n v="1"/>
    <n v="178.4"/>
    <n v="80.510000000000005"/>
    <n v="1.3249211356466877E-2"/>
    <n v="2.3809523809523808E-2"/>
    <n v="4.2476190476190476"/>
    <n v="178.4"/>
    <n v="0.45128923766816142"/>
  </r>
  <r>
    <d v="2024-02-06T00:00:00"/>
    <s v="Campaign 1"/>
    <x v="0"/>
    <x v="1"/>
    <x v="2"/>
    <n v="344"/>
    <n v="3"/>
    <n v="0"/>
    <n v="22.15"/>
    <n v="0"/>
    <n v="8.7209302325581394E-3"/>
    <n v="0"/>
    <n v="7.3833333333333329"/>
    <n v="0"/>
    <n v="0"/>
  </r>
  <r>
    <d v="2024-02-06T00:00:00"/>
    <s v="Campaign 1"/>
    <x v="0"/>
    <x v="2"/>
    <x v="0"/>
    <n v="1513"/>
    <n v="30"/>
    <n v="1"/>
    <n v="34.909999999999997"/>
    <n v="74.81"/>
    <n v="1.982815598149372E-2"/>
    <n v="3.3333333333333333E-2"/>
    <n v="1.1636666666666666"/>
    <n v="34.909999999999997"/>
    <n v="2.1429389859639074"/>
  </r>
  <r>
    <d v="2024-02-06T00:00:00"/>
    <s v="Campaign 1"/>
    <x v="0"/>
    <x v="2"/>
    <x v="1"/>
    <n v="2148"/>
    <n v="31"/>
    <n v="0"/>
    <n v="80.150000000000006"/>
    <n v="0"/>
    <n v="1.4432029795158287E-2"/>
    <n v="0"/>
    <n v="2.5854838709677419"/>
    <n v="0"/>
    <n v="0"/>
  </r>
  <r>
    <d v="2024-02-06T00:00:00"/>
    <s v="Campaign 1"/>
    <x v="0"/>
    <x v="2"/>
    <x v="2"/>
    <n v="435"/>
    <n v="5"/>
    <n v="0"/>
    <n v="11.71"/>
    <n v="0"/>
    <n v="1.1494252873563218E-2"/>
    <n v="0"/>
    <n v="2.3420000000000001"/>
    <n v="0"/>
    <n v="0"/>
  </r>
  <r>
    <d v="2024-02-06T00:00:00"/>
    <s v="Campaign 1"/>
    <x v="1"/>
    <x v="0"/>
    <x v="0"/>
    <n v="7228"/>
    <n v="222"/>
    <n v="13"/>
    <n v="248.21"/>
    <n v="1067.3599999999999"/>
    <n v="3.0713890426120643E-2"/>
    <n v="5.8558558558558557E-2"/>
    <n v="1.118063063063063"/>
    <n v="19.093076923076925"/>
    <n v="4.30022964425285"/>
  </r>
  <r>
    <d v="2024-02-06T00:00:00"/>
    <s v="Campaign 1"/>
    <x v="1"/>
    <x v="0"/>
    <x v="1"/>
    <n v="326"/>
    <n v="6"/>
    <n v="0"/>
    <n v="15.99"/>
    <n v="0"/>
    <n v="1.8404907975460124E-2"/>
    <n v="0"/>
    <n v="2.665"/>
    <n v="0"/>
    <n v="0"/>
  </r>
  <r>
    <d v="2024-02-06T00:00:00"/>
    <s v="Campaign 1"/>
    <x v="1"/>
    <x v="0"/>
    <x v="2"/>
    <n v="418"/>
    <n v="16"/>
    <n v="2"/>
    <n v="21.19"/>
    <n v="129.57"/>
    <n v="3.8277511961722487E-2"/>
    <n v="0.125"/>
    <n v="1.3243750000000001"/>
    <n v="10.595000000000001"/>
    <n v="6.1146767343086355"/>
  </r>
  <r>
    <d v="2024-02-06T00:00:00"/>
    <s v="Campaign 1"/>
    <x v="1"/>
    <x v="1"/>
    <x v="0"/>
    <n v="7428"/>
    <n v="73"/>
    <n v="1"/>
    <n v="230.58"/>
    <n v="89.53"/>
    <n v="9.8276790522347866E-3"/>
    <n v="1.3698630136986301E-2"/>
    <n v="3.1586301369863015"/>
    <n v="230.58"/>
    <n v="0.38828172434729807"/>
  </r>
  <r>
    <d v="2024-02-06T00:00:00"/>
    <s v="Campaign 1"/>
    <x v="1"/>
    <x v="1"/>
    <x v="1"/>
    <n v="962"/>
    <n v="9"/>
    <n v="0"/>
    <n v="47.71"/>
    <n v="0"/>
    <n v="9.355509355509356E-3"/>
    <n v="0"/>
    <n v="5.3011111111111111"/>
    <n v="0"/>
    <n v="0"/>
  </r>
  <r>
    <d v="2024-02-06T00:00:00"/>
    <s v="Campaign 1"/>
    <x v="1"/>
    <x v="1"/>
    <x v="2"/>
    <n v="481"/>
    <n v="8"/>
    <n v="0"/>
    <n v="26.79"/>
    <n v="0"/>
    <n v="1.6632016632016633E-2"/>
    <n v="0"/>
    <n v="3.3487499999999999"/>
    <n v="0"/>
    <n v="0"/>
  </r>
  <r>
    <d v="2024-02-06T00:00:00"/>
    <s v="Campaign 1"/>
    <x v="1"/>
    <x v="2"/>
    <x v="0"/>
    <n v="5949"/>
    <n v="128"/>
    <n v="2"/>
    <n v="233.22"/>
    <n v="160.47999999999999"/>
    <n v="2.1516221213649354E-2"/>
    <n v="1.5625E-2"/>
    <n v="1.82203125"/>
    <n v="116.61"/>
    <n v="0.68810565131635359"/>
  </r>
  <r>
    <d v="2024-02-06T00:00:00"/>
    <s v="Campaign 1"/>
    <x v="1"/>
    <x v="2"/>
    <x v="1"/>
    <n v="507"/>
    <n v="11"/>
    <n v="0"/>
    <n v="29.98"/>
    <n v="0"/>
    <n v="2.1696252465483234E-2"/>
    <n v="0"/>
    <n v="2.7254545454545456"/>
    <n v="0"/>
    <n v="0"/>
  </r>
  <r>
    <d v="2024-02-06T00:00:00"/>
    <s v="Campaign 1"/>
    <x v="1"/>
    <x v="2"/>
    <x v="2"/>
    <n v="185"/>
    <n v="3"/>
    <n v="0"/>
    <n v="10.16"/>
    <n v="0"/>
    <n v="1.6216216216216217E-2"/>
    <n v="0"/>
    <n v="3.3866666666666667"/>
    <n v="0"/>
    <n v="0"/>
  </r>
  <r>
    <d v="2024-02-06T00:00:00"/>
    <s v="Campaign 1"/>
    <x v="2"/>
    <x v="0"/>
    <x v="0"/>
    <n v="539"/>
    <n v="21"/>
    <n v="2"/>
    <n v="35.18"/>
    <n v="199.69"/>
    <n v="3.896103896103896E-2"/>
    <n v="9.5238095238095233E-2"/>
    <n v="1.6752380952380952"/>
    <n v="17.59"/>
    <n v="5.6762364980102333"/>
  </r>
  <r>
    <d v="2024-02-06T00:00:00"/>
    <s v="Campaign 1"/>
    <x v="2"/>
    <x v="0"/>
    <x v="1"/>
    <n v="5748"/>
    <n v="150"/>
    <n v="9"/>
    <n v="298.2"/>
    <n v="593.88"/>
    <n v="2.6096033402922755E-2"/>
    <n v="0.06"/>
    <n v="1.988"/>
    <n v="33.133333333333333"/>
    <n v="1.9915492957746479"/>
  </r>
  <r>
    <d v="2024-02-06T00:00:00"/>
    <s v="Campaign 1"/>
    <x v="2"/>
    <x v="0"/>
    <x v="2"/>
    <n v="2407"/>
    <n v="112"/>
    <n v="8"/>
    <n v="79.06"/>
    <n v="455.25"/>
    <n v="4.6530951391773989E-2"/>
    <n v="7.1428571428571425E-2"/>
    <n v="0.70589285714285721"/>
    <n v="9.8825000000000003"/>
    <n v="5.7582848469516819"/>
  </r>
  <r>
    <d v="2024-02-06T00:00:00"/>
    <s v="Campaign 1"/>
    <x v="2"/>
    <x v="1"/>
    <x v="0"/>
    <n v="1466"/>
    <n v="11"/>
    <n v="0"/>
    <n v="57.23"/>
    <n v="0"/>
    <n v="7.5034106412005461E-3"/>
    <n v="0"/>
    <n v="5.2027272727272722"/>
    <n v="0"/>
    <n v="0"/>
  </r>
  <r>
    <d v="2024-02-06T00:00:00"/>
    <s v="Campaign 1"/>
    <x v="2"/>
    <x v="1"/>
    <x v="1"/>
    <n v="2036"/>
    <n v="33"/>
    <n v="0"/>
    <n v="84.48"/>
    <n v="0"/>
    <n v="1.6208251473477406E-2"/>
    <n v="0"/>
    <n v="2.56"/>
    <n v="0"/>
    <n v="0"/>
  </r>
  <r>
    <d v="2024-02-06T00:00:00"/>
    <s v="Campaign 1"/>
    <x v="2"/>
    <x v="1"/>
    <x v="2"/>
    <n v="1915"/>
    <n v="32"/>
    <n v="0"/>
    <n v="77.33"/>
    <n v="0"/>
    <n v="1.671018276762402E-2"/>
    <n v="0"/>
    <n v="2.4165624999999999"/>
    <n v="0"/>
    <n v="0"/>
  </r>
  <r>
    <d v="2024-02-06T00:00:00"/>
    <s v="Campaign 1"/>
    <x v="2"/>
    <x v="2"/>
    <x v="0"/>
    <n v="598"/>
    <n v="15"/>
    <n v="0"/>
    <n v="39.92"/>
    <n v="0"/>
    <n v="2.508361204013378E-2"/>
    <n v="0"/>
    <n v="2.6613333333333333"/>
    <n v="0"/>
    <n v="0"/>
  </r>
  <r>
    <d v="2024-02-06T00:00:00"/>
    <s v="Campaign 1"/>
    <x v="2"/>
    <x v="2"/>
    <x v="1"/>
    <n v="4152"/>
    <n v="56"/>
    <n v="4"/>
    <n v="175.62"/>
    <n v="326.39999999999998"/>
    <n v="1.348747591522158E-2"/>
    <n v="7.1428571428571425E-2"/>
    <n v="3.1360714285714288"/>
    <n v="43.905000000000001"/>
    <n v="1.8585582507687051"/>
  </r>
  <r>
    <d v="2024-02-06T00:00:00"/>
    <s v="Campaign 1"/>
    <x v="2"/>
    <x v="2"/>
    <x v="2"/>
    <n v="2723"/>
    <n v="54"/>
    <n v="2"/>
    <n v="115.06"/>
    <n v="164.52"/>
    <n v="1.9831068674256335E-2"/>
    <n v="3.7037037037037035E-2"/>
    <n v="2.1307407407407406"/>
    <n v="57.53"/>
    <n v="1.429862680340692"/>
  </r>
  <r>
    <d v="2024-02-07T00:00:00"/>
    <s v="Campaign 1"/>
    <x v="0"/>
    <x v="0"/>
    <x v="0"/>
    <n v="2107"/>
    <n v="82"/>
    <n v="7"/>
    <n v="48.67"/>
    <n v="533.19000000000005"/>
    <n v="3.8917892738490743E-2"/>
    <n v="8.5365853658536592E-2"/>
    <n v="0.59353658536585363"/>
    <n v="6.9528571428571428"/>
    <n v="10.955208547359771"/>
  </r>
  <r>
    <d v="2024-02-07T00:00:00"/>
    <s v="Campaign 1"/>
    <x v="0"/>
    <x v="0"/>
    <x v="1"/>
    <n v="2694"/>
    <n v="117"/>
    <n v="16"/>
    <n v="106.81"/>
    <n v="1401.02"/>
    <n v="4.3429844097995544E-2"/>
    <n v="0.13675213675213677"/>
    <n v="0.9129059829059829"/>
    <n v="6.6756250000000001"/>
    <n v="13.116936616421683"/>
  </r>
  <r>
    <d v="2024-02-07T00:00:00"/>
    <s v="Campaign 1"/>
    <x v="0"/>
    <x v="0"/>
    <x v="2"/>
    <n v="323"/>
    <n v="14"/>
    <n v="0"/>
    <n v="21.42"/>
    <n v="0"/>
    <n v="4.3343653250773995E-2"/>
    <n v="0"/>
    <n v="1.53"/>
    <n v="0"/>
    <n v="0"/>
  </r>
  <r>
    <d v="2024-02-07T00:00:00"/>
    <s v="Campaign 1"/>
    <x v="0"/>
    <x v="1"/>
    <x v="0"/>
    <n v="4805"/>
    <n v="80"/>
    <n v="3"/>
    <n v="168.01"/>
    <n v="271.86"/>
    <n v="1.6649323621227889E-2"/>
    <n v="3.7499999999999999E-2"/>
    <n v="2.1001249999999998"/>
    <n v="56.00333333333333"/>
    <n v="1.6181179691685021"/>
  </r>
  <r>
    <d v="2024-02-07T00:00:00"/>
    <s v="Campaign 1"/>
    <x v="0"/>
    <x v="1"/>
    <x v="1"/>
    <n v="2896"/>
    <n v="28"/>
    <n v="1"/>
    <n v="181.5"/>
    <n v="65.12"/>
    <n v="9.6685082872928173E-3"/>
    <n v="3.5714285714285712E-2"/>
    <n v="6.4821428571428568"/>
    <n v="181.5"/>
    <n v="0.35878787878787882"/>
  </r>
  <r>
    <d v="2024-02-07T00:00:00"/>
    <s v="Campaign 1"/>
    <x v="0"/>
    <x v="1"/>
    <x v="2"/>
    <n v="53"/>
    <n v="0"/>
    <n v="0"/>
    <n v="1.55"/>
    <n v="0"/>
    <n v="0"/>
    <n v="0"/>
    <n v="0"/>
    <n v="0"/>
    <n v="0"/>
  </r>
  <r>
    <d v="2024-02-07T00:00:00"/>
    <s v="Campaign 1"/>
    <x v="0"/>
    <x v="2"/>
    <x v="0"/>
    <n v="4679"/>
    <n v="126"/>
    <n v="5"/>
    <n v="118.07"/>
    <n v="417.34"/>
    <n v="2.69288309467835E-2"/>
    <n v="3.968253968253968E-2"/>
    <n v="0.93706349206349204"/>
    <n v="23.613999999999997"/>
    <n v="3.5346828152790719"/>
  </r>
  <r>
    <d v="2024-02-07T00:00:00"/>
    <s v="Campaign 1"/>
    <x v="0"/>
    <x v="2"/>
    <x v="1"/>
    <n v="2189"/>
    <n v="44"/>
    <n v="1"/>
    <n v="81.02"/>
    <n v="90.12"/>
    <n v="2.0100502512562814E-2"/>
    <n v="2.2727272727272728E-2"/>
    <n v="1.8413636363636363"/>
    <n v="81.02"/>
    <n v="1.112317946186127"/>
  </r>
  <r>
    <d v="2024-02-07T00:00:00"/>
    <s v="Campaign 1"/>
    <x v="0"/>
    <x v="2"/>
    <x v="2"/>
    <n v="132"/>
    <n v="1"/>
    <n v="0"/>
    <n v="3.51"/>
    <n v="0"/>
    <n v="7.575757575757576E-3"/>
    <n v="0"/>
    <n v="3.51"/>
    <n v="0"/>
    <n v="0"/>
  </r>
  <r>
    <d v="2024-02-07T00:00:00"/>
    <s v="Campaign 1"/>
    <x v="1"/>
    <x v="0"/>
    <x v="0"/>
    <n v="3447"/>
    <n v="146"/>
    <n v="19"/>
    <n v="227.07"/>
    <n v="1247.27"/>
    <n v="4.2355671598491441E-2"/>
    <n v="0.13013698630136986"/>
    <n v="1.5552739726027396"/>
    <n v="11.951052631578946"/>
    <n v="5.4928876557889641"/>
  </r>
  <r>
    <d v="2024-02-07T00:00:00"/>
    <s v="Campaign 1"/>
    <x v="1"/>
    <x v="0"/>
    <x v="1"/>
    <n v="791"/>
    <n v="34"/>
    <n v="5"/>
    <n v="39.549999999999997"/>
    <n v="270.49"/>
    <n v="4.2983565107458911E-2"/>
    <n v="0.14705882352941177"/>
    <n v="1.1632352941176469"/>
    <n v="7.9099999999999993"/>
    <n v="6.8391908975979776"/>
  </r>
  <r>
    <d v="2024-02-07T00:00:00"/>
    <s v="Campaign 1"/>
    <x v="1"/>
    <x v="0"/>
    <x v="2"/>
    <n v="403"/>
    <n v="15"/>
    <n v="1"/>
    <n v="14.81"/>
    <n v="92.98"/>
    <n v="3.7220843672456573E-2"/>
    <n v="6.6666666666666666E-2"/>
    <n v="0.9873333333333334"/>
    <n v="14.81"/>
    <n v="6.2781904118838625"/>
  </r>
  <r>
    <d v="2024-02-07T00:00:00"/>
    <s v="Campaign 1"/>
    <x v="1"/>
    <x v="1"/>
    <x v="0"/>
    <n v="3377"/>
    <n v="27"/>
    <n v="0"/>
    <n v="106.86"/>
    <n v="0"/>
    <n v="7.9952620669233049E-3"/>
    <n v="0"/>
    <n v="3.9577777777777778"/>
    <n v="0"/>
    <n v="0"/>
  </r>
  <r>
    <d v="2024-02-07T00:00:00"/>
    <s v="Campaign 1"/>
    <x v="1"/>
    <x v="1"/>
    <x v="1"/>
    <n v="910"/>
    <n v="12"/>
    <n v="0"/>
    <n v="50.63"/>
    <n v="0"/>
    <n v="1.3186813186813187E-2"/>
    <n v="0"/>
    <n v="4.2191666666666672"/>
    <n v="0"/>
    <n v="0"/>
  </r>
  <r>
    <d v="2024-02-07T00:00:00"/>
    <s v="Campaign 1"/>
    <x v="1"/>
    <x v="1"/>
    <x v="2"/>
    <n v="241"/>
    <n v="2"/>
    <n v="0"/>
    <n v="16.27"/>
    <n v="0"/>
    <n v="8.2987551867219917E-3"/>
    <n v="0"/>
    <n v="8.1349999999999998"/>
    <n v="0"/>
    <n v="0"/>
  </r>
  <r>
    <d v="2024-02-07T00:00:00"/>
    <s v="Campaign 1"/>
    <x v="1"/>
    <x v="2"/>
    <x v="0"/>
    <n v="5403"/>
    <n v="65"/>
    <n v="4"/>
    <n v="288.31"/>
    <n v="339.4"/>
    <n v="1.2030353507310753E-2"/>
    <n v="6.1538461538461542E-2"/>
    <n v="4.4355384615384619"/>
    <n v="72.077500000000001"/>
    <n v="1.1772050917415282"/>
  </r>
  <r>
    <d v="2024-02-07T00:00:00"/>
    <s v="Campaign 1"/>
    <x v="1"/>
    <x v="2"/>
    <x v="1"/>
    <n v="457"/>
    <n v="5"/>
    <n v="0"/>
    <n v="13.31"/>
    <n v="0"/>
    <n v="1.0940919037199124E-2"/>
    <n v="0"/>
    <n v="2.6619999999999999"/>
    <n v="0"/>
    <n v="0"/>
  </r>
  <r>
    <d v="2024-02-07T00:00:00"/>
    <s v="Campaign 1"/>
    <x v="1"/>
    <x v="2"/>
    <x v="2"/>
    <n v="300"/>
    <n v="8"/>
    <n v="0"/>
    <n v="19.96"/>
    <n v="0"/>
    <n v="2.6666666666666668E-2"/>
    <n v="0"/>
    <n v="2.4950000000000001"/>
    <n v="0"/>
    <n v="0"/>
  </r>
  <r>
    <d v="2024-02-07T00:00:00"/>
    <s v="Campaign 1"/>
    <x v="2"/>
    <x v="0"/>
    <x v="0"/>
    <n v="901"/>
    <n v="24"/>
    <n v="2"/>
    <n v="46.39"/>
    <n v="186.35"/>
    <n v="2.6637069922308545E-2"/>
    <n v="8.3333333333333329E-2"/>
    <n v="1.9329166666666666"/>
    <n v="23.195"/>
    <n v="4.0170295322267728"/>
  </r>
  <r>
    <d v="2024-02-07T00:00:00"/>
    <s v="Campaign 1"/>
    <x v="2"/>
    <x v="0"/>
    <x v="1"/>
    <n v="2491"/>
    <n v="122"/>
    <n v="13"/>
    <n v="169.74"/>
    <n v="1242.48"/>
    <n v="4.8976314733038942E-2"/>
    <n v="0.10655737704918032"/>
    <n v="1.3913114754098361"/>
    <n v="13.056923076923077"/>
    <n v="7.3199010250972076"/>
  </r>
  <r>
    <d v="2024-02-07T00:00:00"/>
    <s v="Campaign 1"/>
    <x v="2"/>
    <x v="0"/>
    <x v="2"/>
    <n v="2414"/>
    <n v="118"/>
    <n v="10"/>
    <n v="94.28"/>
    <n v="672.05"/>
    <n v="4.8881524440762221E-2"/>
    <n v="8.4745762711864403E-2"/>
    <n v="0.79898305084745769"/>
    <n v="9.4280000000000008"/>
    <n v="7.1282350445481537"/>
  </r>
  <r>
    <d v="2024-02-07T00:00:00"/>
    <s v="Campaign 1"/>
    <x v="2"/>
    <x v="1"/>
    <x v="0"/>
    <n v="1060"/>
    <n v="7"/>
    <n v="0"/>
    <n v="25.75"/>
    <n v="0"/>
    <n v="6.6037735849056606E-3"/>
    <n v="0"/>
    <n v="3.6785714285714284"/>
    <n v="0"/>
    <n v="0"/>
  </r>
  <r>
    <d v="2024-02-07T00:00:00"/>
    <s v="Campaign 1"/>
    <x v="2"/>
    <x v="1"/>
    <x v="1"/>
    <n v="2460"/>
    <n v="17"/>
    <n v="0"/>
    <n v="84.07"/>
    <n v="0"/>
    <n v="6.9105691056910567E-3"/>
    <n v="0"/>
    <n v="4.9452941176470588"/>
    <n v="0"/>
    <n v="0"/>
  </r>
  <r>
    <d v="2024-02-07T00:00:00"/>
    <s v="Campaign 1"/>
    <x v="2"/>
    <x v="1"/>
    <x v="2"/>
    <n v="1486"/>
    <n v="26"/>
    <n v="0"/>
    <n v="65.53"/>
    <n v="0"/>
    <n v="1.7496635262449527E-2"/>
    <n v="0"/>
    <n v="2.5203846153846152"/>
    <n v="0"/>
    <n v="0"/>
  </r>
  <r>
    <d v="2024-02-07T00:00:00"/>
    <s v="Campaign 1"/>
    <x v="2"/>
    <x v="2"/>
    <x v="0"/>
    <n v="1022"/>
    <n v="14"/>
    <n v="0"/>
    <n v="53.5"/>
    <n v="0"/>
    <n v="1.3698630136986301E-2"/>
    <n v="0"/>
    <n v="3.8214285714285716"/>
    <n v="0"/>
    <n v="0"/>
  </r>
  <r>
    <d v="2024-02-07T00:00:00"/>
    <s v="Campaign 1"/>
    <x v="2"/>
    <x v="2"/>
    <x v="1"/>
    <n v="5720"/>
    <n v="88"/>
    <n v="2"/>
    <n v="372.93"/>
    <n v="166.08"/>
    <n v="1.5384615384615385E-2"/>
    <n v="2.2727272727272728E-2"/>
    <n v="4.2378409090909095"/>
    <n v="186.465"/>
    <n v="0.44533826723513797"/>
  </r>
  <r>
    <d v="2024-02-07T00:00:00"/>
    <s v="Campaign 1"/>
    <x v="2"/>
    <x v="2"/>
    <x v="2"/>
    <n v="1430"/>
    <n v="31"/>
    <n v="2"/>
    <n v="60.92"/>
    <n v="192.07"/>
    <n v="2.1678321678321677E-2"/>
    <n v="6.4516129032258063E-2"/>
    <n v="1.9651612903225808"/>
    <n v="30.46"/>
    <n v="3.1528233749179249"/>
  </r>
  <r>
    <d v="2024-02-08T00:00:00"/>
    <s v="Campaign 1"/>
    <x v="0"/>
    <x v="0"/>
    <x v="0"/>
    <n v="2275"/>
    <n v="71"/>
    <n v="7"/>
    <n v="101.48"/>
    <n v="651.73"/>
    <n v="3.120879120879121E-2"/>
    <n v="9.8591549295774641E-2"/>
    <n v="1.4292957746478874"/>
    <n v="14.497142857142858"/>
    <n v="6.4222506897910918"/>
  </r>
  <r>
    <d v="2024-02-08T00:00:00"/>
    <s v="Campaign 1"/>
    <x v="0"/>
    <x v="0"/>
    <x v="1"/>
    <n v="3976"/>
    <n v="79"/>
    <n v="11"/>
    <n v="243.47"/>
    <n v="958.26"/>
    <n v="1.9869215291750501E-2"/>
    <n v="0.13924050632911392"/>
    <n v="3.0818987341772153"/>
    <n v="22.133636363636363"/>
    <n v="3.935844251858545"/>
  </r>
  <r>
    <d v="2024-02-08T00:00:00"/>
    <s v="Campaign 1"/>
    <x v="0"/>
    <x v="0"/>
    <x v="2"/>
    <n v="269"/>
    <n v="11"/>
    <n v="1"/>
    <n v="16.86"/>
    <n v="86.14"/>
    <n v="4.0892193308550186E-2"/>
    <n v="9.0909090909090912E-2"/>
    <n v="1.5327272727272727"/>
    <n v="16.86"/>
    <n v="5.1091340450771057"/>
  </r>
  <r>
    <d v="2024-02-08T00:00:00"/>
    <s v="Campaign 1"/>
    <x v="0"/>
    <x v="1"/>
    <x v="0"/>
    <n v="3995"/>
    <n v="45"/>
    <n v="0"/>
    <n v="184.32"/>
    <n v="0"/>
    <n v="1.1264080100125156E-2"/>
    <n v="0"/>
    <n v="4.0960000000000001"/>
    <n v="0"/>
    <n v="0"/>
  </r>
  <r>
    <d v="2024-02-08T00:00:00"/>
    <s v="Campaign 1"/>
    <x v="0"/>
    <x v="1"/>
    <x v="1"/>
    <n v="1853"/>
    <n v="29"/>
    <n v="1"/>
    <n v="62.02"/>
    <n v="87.47"/>
    <n v="1.5650296815974095E-2"/>
    <n v="3.4482758620689655E-2"/>
    <n v="2.1386206896551725"/>
    <n v="62.02"/>
    <n v="1.4103514995162849"/>
  </r>
  <r>
    <d v="2024-02-08T00:00:00"/>
    <s v="Campaign 1"/>
    <x v="0"/>
    <x v="1"/>
    <x v="2"/>
    <n v="399"/>
    <n v="7"/>
    <n v="0"/>
    <n v="10.07"/>
    <n v="0"/>
    <n v="1.7543859649122806E-2"/>
    <n v="0"/>
    <n v="1.4385714285714286"/>
    <n v="0"/>
    <n v="0"/>
  </r>
  <r>
    <d v="2024-02-08T00:00:00"/>
    <s v="Campaign 1"/>
    <x v="0"/>
    <x v="2"/>
    <x v="0"/>
    <n v="2039"/>
    <n v="45"/>
    <n v="1"/>
    <n v="88.49"/>
    <n v="86.95"/>
    <n v="2.2069641981363415E-2"/>
    <n v="2.2222222222222223E-2"/>
    <n v="1.9664444444444444"/>
    <n v="88.49"/>
    <n v="0.98259690360492724"/>
  </r>
  <r>
    <d v="2024-02-08T00:00:00"/>
    <s v="Campaign 1"/>
    <x v="0"/>
    <x v="2"/>
    <x v="1"/>
    <n v="1085"/>
    <n v="25"/>
    <n v="1"/>
    <n v="67.3"/>
    <n v="93.3"/>
    <n v="2.3041474654377881E-2"/>
    <n v="0.04"/>
    <n v="2.6919999999999997"/>
    <n v="67.3"/>
    <n v="1.3863298662704309"/>
  </r>
  <r>
    <d v="2024-02-08T00:00:00"/>
    <s v="Campaign 1"/>
    <x v="0"/>
    <x v="2"/>
    <x v="2"/>
    <n v="299"/>
    <n v="3"/>
    <n v="0"/>
    <n v="7.34"/>
    <n v="0"/>
    <n v="1.0033444816053512E-2"/>
    <n v="0"/>
    <n v="2.4466666666666668"/>
    <n v="0"/>
    <n v="0"/>
  </r>
  <r>
    <d v="2024-02-08T00:00:00"/>
    <s v="Campaign 1"/>
    <x v="1"/>
    <x v="0"/>
    <x v="0"/>
    <n v="2572"/>
    <n v="127"/>
    <n v="15"/>
    <n v="87.72"/>
    <n v="1153.8"/>
    <n v="4.9377916018662517E-2"/>
    <n v="0.11811023622047244"/>
    <n v="0.69070866141732279"/>
    <n v="5.8479999999999999"/>
    <n v="13.153214774281805"/>
  </r>
  <r>
    <d v="2024-02-08T00:00:00"/>
    <s v="Campaign 1"/>
    <x v="1"/>
    <x v="0"/>
    <x v="1"/>
    <n v="496"/>
    <n v="15"/>
    <n v="2"/>
    <n v="17.32"/>
    <n v="153.47"/>
    <n v="3.0241935483870969E-2"/>
    <n v="0.13333333333333333"/>
    <n v="1.1546666666666667"/>
    <n v="8.66"/>
    <n v="8.8608545034642034"/>
  </r>
  <r>
    <d v="2024-02-08T00:00:00"/>
    <s v="Campaign 1"/>
    <x v="1"/>
    <x v="0"/>
    <x v="2"/>
    <n v="310"/>
    <n v="6"/>
    <n v="0"/>
    <n v="10.39"/>
    <n v="0"/>
    <n v="1.935483870967742E-2"/>
    <n v="0"/>
    <n v="1.7316666666666667"/>
    <n v="0"/>
    <n v="0"/>
  </r>
  <r>
    <d v="2024-02-08T00:00:00"/>
    <s v="Campaign 1"/>
    <x v="1"/>
    <x v="1"/>
    <x v="0"/>
    <n v="4099"/>
    <n v="76"/>
    <n v="0"/>
    <n v="278.64999999999998"/>
    <n v="0"/>
    <n v="1.8541107587216395E-2"/>
    <n v="0"/>
    <n v="3.6664473684210521"/>
    <n v="0"/>
    <n v="0"/>
  </r>
  <r>
    <d v="2024-02-08T00:00:00"/>
    <s v="Campaign 1"/>
    <x v="1"/>
    <x v="1"/>
    <x v="1"/>
    <n v="946"/>
    <n v="8"/>
    <n v="0"/>
    <n v="29.62"/>
    <n v="0"/>
    <n v="8.4566596194503175E-3"/>
    <n v="0"/>
    <n v="3.7025000000000001"/>
    <n v="0"/>
    <n v="0"/>
  </r>
  <r>
    <d v="2024-02-08T00:00:00"/>
    <s v="Campaign 1"/>
    <x v="1"/>
    <x v="1"/>
    <x v="2"/>
    <n v="463"/>
    <n v="5"/>
    <n v="0"/>
    <n v="29.03"/>
    <n v="0"/>
    <n v="1.079913606911447E-2"/>
    <n v="0"/>
    <n v="5.806"/>
    <n v="0"/>
    <n v="0"/>
  </r>
  <r>
    <d v="2024-02-08T00:00:00"/>
    <s v="Campaign 1"/>
    <x v="1"/>
    <x v="2"/>
    <x v="0"/>
    <n v="7357"/>
    <n v="122"/>
    <n v="3"/>
    <n v="487.26"/>
    <n v="159.03"/>
    <n v="1.6582846268859589E-2"/>
    <n v="2.4590163934426229E-2"/>
    <n v="3.993934426229508"/>
    <n v="162.41999999999999"/>
    <n v="0.32637606206132252"/>
  </r>
  <r>
    <d v="2024-02-08T00:00:00"/>
    <s v="Campaign 1"/>
    <x v="1"/>
    <x v="2"/>
    <x v="1"/>
    <n v="310"/>
    <n v="4"/>
    <n v="0"/>
    <n v="9.39"/>
    <n v="0"/>
    <n v="1.2903225806451613E-2"/>
    <n v="0"/>
    <n v="2.3475000000000001"/>
    <n v="0"/>
    <n v="0"/>
  </r>
  <r>
    <d v="2024-02-08T00:00:00"/>
    <s v="Campaign 1"/>
    <x v="1"/>
    <x v="2"/>
    <x v="2"/>
    <n v="188"/>
    <n v="4"/>
    <n v="0"/>
    <n v="7.06"/>
    <n v="0"/>
    <n v="2.1276595744680851E-2"/>
    <n v="0"/>
    <n v="1.7649999999999999"/>
    <n v="0"/>
    <n v="0"/>
  </r>
  <r>
    <d v="2024-02-08T00:00:00"/>
    <s v="Campaign 1"/>
    <x v="2"/>
    <x v="0"/>
    <x v="0"/>
    <n v="1068"/>
    <n v="27"/>
    <n v="3"/>
    <n v="50.85"/>
    <n v="161.68"/>
    <n v="2.5280898876404494E-2"/>
    <n v="0.1111111111111111"/>
    <n v="1.8833333333333333"/>
    <n v="16.95"/>
    <n v="3.1795476892822028"/>
  </r>
  <r>
    <d v="2024-02-08T00:00:00"/>
    <s v="Campaign 1"/>
    <x v="2"/>
    <x v="0"/>
    <x v="1"/>
    <n v="2089"/>
    <n v="71"/>
    <n v="8"/>
    <n v="60.83"/>
    <n v="576.03"/>
    <n v="3.3987553853518433E-2"/>
    <n v="0.11267605633802817"/>
    <n v="0.85676056338028161"/>
    <n v="7.6037499999999998"/>
    <n v="9.469505178365937"/>
  </r>
  <r>
    <d v="2024-02-08T00:00:00"/>
    <s v="Campaign 1"/>
    <x v="2"/>
    <x v="0"/>
    <x v="2"/>
    <n v="1538"/>
    <n v="31"/>
    <n v="3"/>
    <n v="88.95"/>
    <n v="290.22000000000003"/>
    <n v="2.0156046814044214E-2"/>
    <n v="9.6774193548387094E-2"/>
    <n v="2.8693548387096777"/>
    <n v="29.650000000000002"/>
    <n v="3.2627318718381115"/>
  </r>
  <r>
    <d v="2024-02-08T00:00:00"/>
    <s v="Campaign 1"/>
    <x v="2"/>
    <x v="1"/>
    <x v="0"/>
    <n v="585"/>
    <n v="3"/>
    <n v="0"/>
    <n v="39.46"/>
    <n v="0"/>
    <n v="5.1282051282051282E-3"/>
    <n v="0"/>
    <n v="13.153333333333334"/>
    <n v="0"/>
    <n v="0"/>
  </r>
  <r>
    <d v="2024-02-08T00:00:00"/>
    <s v="Campaign 1"/>
    <x v="2"/>
    <x v="1"/>
    <x v="1"/>
    <n v="3077"/>
    <n v="28"/>
    <n v="0"/>
    <n v="125.27"/>
    <n v="0"/>
    <n v="9.0997725056873573E-3"/>
    <n v="0"/>
    <n v="4.473928571428571"/>
    <n v="0"/>
    <n v="0"/>
  </r>
  <r>
    <d v="2024-02-08T00:00:00"/>
    <s v="Campaign 1"/>
    <x v="2"/>
    <x v="1"/>
    <x v="2"/>
    <n v="1163"/>
    <n v="16"/>
    <n v="0"/>
    <n v="36.770000000000003"/>
    <n v="0"/>
    <n v="1.3757523645743766E-2"/>
    <n v="0"/>
    <n v="2.2981250000000002"/>
    <n v="0"/>
    <n v="0"/>
  </r>
  <r>
    <d v="2024-02-08T00:00:00"/>
    <s v="Campaign 1"/>
    <x v="2"/>
    <x v="2"/>
    <x v="0"/>
    <n v="825"/>
    <n v="21"/>
    <n v="1"/>
    <n v="43.06"/>
    <n v="57.79"/>
    <n v="2.5454545454545455E-2"/>
    <n v="4.7619047619047616E-2"/>
    <n v="2.0504761904761906"/>
    <n v="43.06"/>
    <n v="1.3420808174640035"/>
  </r>
  <r>
    <d v="2024-02-08T00:00:00"/>
    <s v="Campaign 1"/>
    <x v="2"/>
    <x v="2"/>
    <x v="1"/>
    <n v="3274"/>
    <n v="59"/>
    <n v="3"/>
    <n v="107.5"/>
    <n v="177.89"/>
    <n v="1.802076970067196E-2"/>
    <n v="5.0847457627118647E-2"/>
    <n v="1.8220338983050848"/>
    <n v="35.833333333333336"/>
    <n v="1.6547906976744184"/>
  </r>
  <r>
    <d v="2024-02-08T00:00:00"/>
    <s v="Campaign 1"/>
    <x v="2"/>
    <x v="2"/>
    <x v="2"/>
    <n v="2291"/>
    <n v="35"/>
    <n v="2"/>
    <n v="151.74"/>
    <n v="135.22999999999999"/>
    <n v="1.5277171540811872E-2"/>
    <n v="5.7142857142857141E-2"/>
    <n v="4.3354285714285714"/>
    <n v="75.87"/>
    <n v="0.89119546592856191"/>
  </r>
  <r>
    <d v="2024-02-09T00:00:00"/>
    <s v="Campaign 1"/>
    <x v="0"/>
    <x v="0"/>
    <x v="0"/>
    <n v="1773"/>
    <n v="44"/>
    <n v="3"/>
    <n v="116.97"/>
    <n v="171.18"/>
    <n v="2.4816694867456288E-2"/>
    <n v="6.8181818181818177E-2"/>
    <n v="2.6584090909090907"/>
    <n v="38.99"/>
    <n v="1.4634521672223648"/>
  </r>
  <r>
    <d v="2024-02-09T00:00:00"/>
    <s v="Campaign 1"/>
    <x v="0"/>
    <x v="0"/>
    <x v="1"/>
    <n v="1795"/>
    <n v="80"/>
    <n v="8"/>
    <n v="91.64"/>
    <n v="591.1"/>
    <n v="4.456824512534819E-2"/>
    <n v="0.1"/>
    <n v="1.1455"/>
    <n v="11.455"/>
    <n v="6.4502400698384985"/>
  </r>
  <r>
    <d v="2024-02-09T00:00:00"/>
    <s v="Campaign 1"/>
    <x v="0"/>
    <x v="0"/>
    <x v="2"/>
    <n v="126"/>
    <n v="5"/>
    <n v="0"/>
    <n v="6.52"/>
    <n v="0"/>
    <n v="3.968253968253968E-2"/>
    <n v="0"/>
    <n v="1.3039999999999998"/>
    <n v="0"/>
    <n v="0"/>
  </r>
  <r>
    <d v="2024-02-09T00:00:00"/>
    <s v="Campaign 1"/>
    <x v="0"/>
    <x v="1"/>
    <x v="0"/>
    <n v="2864"/>
    <n v="53"/>
    <n v="2"/>
    <n v="146.87"/>
    <n v="180.83"/>
    <n v="1.8505586592178772E-2"/>
    <n v="3.7735849056603772E-2"/>
    <n v="2.7711320754716984"/>
    <n v="73.435000000000002"/>
    <n v="1.2312248927623068"/>
  </r>
  <r>
    <d v="2024-02-09T00:00:00"/>
    <s v="Campaign 1"/>
    <x v="0"/>
    <x v="1"/>
    <x v="1"/>
    <n v="1963"/>
    <n v="33"/>
    <n v="1"/>
    <n v="104.76"/>
    <n v="96.32"/>
    <n v="1.6811003565970453E-2"/>
    <n v="3.0303030303030304E-2"/>
    <n v="3.1745454545454548"/>
    <n v="104.76"/>
    <n v="0.91943489881634199"/>
  </r>
  <r>
    <d v="2024-02-09T00:00:00"/>
    <s v="Campaign 1"/>
    <x v="0"/>
    <x v="1"/>
    <x v="2"/>
    <n v="54"/>
    <n v="0"/>
    <n v="0"/>
    <n v="3.24"/>
    <n v="0"/>
    <n v="0"/>
    <n v="0"/>
    <n v="0"/>
    <n v="0"/>
    <n v="0"/>
  </r>
  <r>
    <d v="2024-02-09T00:00:00"/>
    <s v="Campaign 1"/>
    <x v="0"/>
    <x v="2"/>
    <x v="0"/>
    <n v="3084"/>
    <n v="42"/>
    <n v="1"/>
    <n v="112.42"/>
    <n v="82.14"/>
    <n v="1.3618677042801557E-2"/>
    <n v="2.3809523809523808E-2"/>
    <n v="2.6766666666666667"/>
    <n v="112.42"/>
    <n v="0.73065290873510047"/>
  </r>
  <r>
    <d v="2024-02-09T00:00:00"/>
    <s v="Campaign 1"/>
    <x v="0"/>
    <x v="2"/>
    <x v="1"/>
    <n v="3075"/>
    <n v="66"/>
    <n v="3"/>
    <n v="176.44"/>
    <n v="256.89999999999998"/>
    <n v="2.1463414634146343E-2"/>
    <n v="4.5454545454545456E-2"/>
    <n v="2.6733333333333333"/>
    <n v="58.813333333333333"/>
    <n v="1.4560190433008386"/>
  </r>
  <r>
    <d v="2024-02-09T00:00:00"/>
    <s v="Campaign 1"/>
    <x v="0"/>
    <x v="2"/>
    <x v="2"/>
    <n v="465"/>
    <n v="9"/>
    <n v="0"/>
    <n v="14.4"/>
    <n v="0"/>
    <n v="1.935483870967742E-2"/>
    <n v="0"/>
    <n v="1.6"/>
    <n v="0"/>
    <n v="0"/>
  </r>
  <r>
    <d v="2024-02-09T00:00:00"/>
    <s v="Campaign 1"/>
    <x v="1"/>
    <x v="0"/>
    <x v="0"/>
    <n v="6183"/>
    <n v="200"/>
    <n v="13"/>
    <n v="257.05"/>
    <n v="696.98"/>
    <n v="3.2346757237586933E-2"/>
    <n v="6.5000000000000002E-2"/>
    <n v="1.28525"/>
    <n v="19.773076923076925"/>
    <n v="2.7114569149970822"/>
  </r>
  <r>
    <d v="2024-02-09T00:00:00"/>
    <s v="Campaign 1"/>
    <x v="1"/>
    <x v="0"/>
    <x v="1"/>
    <n v="742"/>
    <n v="21"/>
    <n v="1"/>
    <n v="37.5"/>
    <n v="62.04"/>
    <n v="2.8301886792452831E-2"/>
    <n v="4.7619047619047616E-2"/>
    <n v="1.7857142857142858"/>
    <n v="37.5"/>
    <n v="1.6543999999999999"/>
  </r>
  <r>
    <d v="2024-02-09T00:00:00"/>
    <s v="Campaign 1"/>
    <x v="1"/>
    <x v="0"/>
    <x v="2"/>
    <n v="132"/>
    <n v="3"/>
    <n v="0"/>
    <n v="4.24"/>
    <n v="0"/>
    <n v="2.2727272727272728E-2"/>
    <n v="0"/>
    <n v="1.4133333333333333"/>
    <n v="0"/>
    <n v="0"/>
  </r>
  <r>
    <d v="2024-02-09T00:00:00"/>
    <s v="Campaign 1"/>
    <x v="1"/>
    <x v="1"/>
    <x v="0"/>
    <n v="4911"/>
    <n v="91"/>
    <n v="0"/>
    <n v="220.19"/>
    <n v="0"/>
    <n v="1.8529830991651394E-2"/>
    <n v="0"/>
    <n v="2.4196703296703297"/>
    <n v="0"/>
    <n v="0"/>
  </r>
  <r>
    <d v="2024-02-09T00:00:00"/>
    <s v="Campaign 1"/>
    <x v="1"/>
    <x v="1"/>
    <x v="1"/>
    <n v="667"/>
    <n v="12"/>
    <n v="0"/>
    <n v="44.57"/>
    <n v="0"/>
    <n v="1.7991004497751123E-2"/>
    <n v="0"/>
    <n v="3.7141666666666668"/>
    <n v="0"/>
    <n v="0"/>
  </r>
  <r>
    <d v="2024-02-09T00:00:00"/>
    <s v="Campaign 1"/>
    <x v="1"/>
    <x v="1"/>
    <x v="2"/>
    <n v="407"/>
    <n v="3"/>
    <n v="0"/>
    <n v="14.49"/>
    <n v="0"/>
    <n v="7.3710073710073713E-3"/>
    <n v="0"/>
    <n v="4.83"/>
    <n v="0"/>
    <n v="0"/>
  </r>
  <r>
    <d v="2024-02-09T00:00:00"/>
    <s v="Campaign 1"/>
    <x v="1"/>
    <x v="2"/>
    <x v="0"/>
    <n v="2956"/>
    <n v="41"/>
    <n v="1"/>
    <n v="190.79"/>
    <n v="66.39"/>
    <n v="1.3870094722598106E-2"/>
    <n v="2.4390243902439025E-2"/>
    <n v="4.6534146341463414"/>
    <n v="190.79"/>
    <n v="0.3479742124849311"/>
  </r>
  <r>
    <d v="2024-02-09T00:00:00"/>
    <s v="Campaign 1"/>
    <x v="1"/>
    <x v="2"/>
    <x v="1"/>
    <n v="286"/>
    <n v="7"/>
    <n v="0"/>
    <n v="6.56"/>
    <n v="0"/>
    <n v="2.4475524475524476E-2"/>
    <n v="0"/>
    <n v="0.93714285714285706"/>
    <n v="0"/>
    <n v="0"/>
  </r>
  <r>
    <d v="2024-02-09T00:00:00"/>
    <s v="Campaign 1"/>
    <x v="1"/>
    <x v="2"/>
    <x v="2"/>
    <n v="237"/>
    <n v="5"/>
    <n v="0"/>
    <n v="5.92"/>
    <n v="0"/>
    <n v="2.1097046413502109E-2"/>
    <n v="0"/>
    <n v="1.1839999999999999"/>
    <n v="0"/>
    <n v="0"/>
  </r>
  <r>
    <d v="2024-02-09T00:00:00"/>
    <s v="Campaign 1"/>
    <x v="2"/>
    <x v="0"/>
    <x v="0"/>
    <n v="1403"/>
    <n v="37"/>
    <n v="5"/>
    <n v="37.549999999999997"/>
    <n v="371.85"/>
    <n v="2.6372059871703494E-2"/>
    <n v="0.13513513513513514"/>
    <n v="1.0148648648648648"/>
    <n v="7.51"/>
    <n v="9.9027962716378184"/>
  </r>
  <r>
    <d v="2024-02-09T00:00:00"/>
    <s v="Campaign 1"/>
    <x v="2"/>
    <x v="0"/>
    <x v="1"/>
    <n v="2588"/>
    <n v="78"/>
    <n v="11"/>
    <n v="111.41"/>
    <n v="818.98"/>
    <n v="3.0139103554868624E-2"/>
    <n v="0.14102564102564102"/>
    <n v="1.4283333333333332"/>
    <n v="10.128181818181817"/>
    <n v="7.3510456871016965"/>
  </r>
  <r>
    <d v="2024-02-09T00:00:00"/>
    <s v="Campaign 1"/>
    <x v="2"/>
    <x v="0"/>
    <x v="2"/>
    <n v="2248"/>
    <n v="106"/>
    <n v="11"/>
    <n v="81.89"/>
    <n v="786.97"/>
    <n v="4.7153024911032029E-2"/>
    <n v="0.10377358490566038"/>
    <n v="0.77254716981132077"/>
    <n v="7.4445454545454544"/>
    <n v="9.6100867016729765"/>
  </r>
  <r>
    <d v="2024-02-09T00:00:00"/>
    <s v="Campaign 1"/>
    <x v="2"/>
    <x v="1"/>
    <x v="0"/>
    <n v="1359"/>
    <n v="13"/>
    <n v="0"/>
    <n v="83.53"/>
    <n v="0"/>
    <n v="9.5658572479764541E-3"/>
    <n v="0"/>
    <n v="6.4253846153846155"/>
    <n v="0"/>
    <n v="0"/>
  </r>
  <r>
    <d v="2024-02-09T00:00:00"/>
    <s v="Campaign 1"/>
    <x v="2"/>
    <x v="1"/>
    <x v="1"/>
    <n v="4713"/>
    <n v="79"/>
    <n v="2"/>
    <n v="180.22"/>
    <n v="154.46"/>
    <n v="1.6762147252280923E-2"/>
    <n v="2.5316455696202531E-2"/>
    <n v="2.2812658227848099"/>
    <n v="90.11"/>
    <n v="0.85706358894684276"/>
  </r>
  <r>
    <d v="2024-02-09T00:00:00"/>
    <s v="Campaign 1"/>
    <x v="2"/>
    <x v="1"/>
    <x v="2"/>
    <n v="1203"/>
    <n v="21"/>
    <n v="0"/>
    <n v="30.21"/>
    <n v="0"/>
    <n v="1.7456359102244388E-2"/>
    <n v="0"/>
    <n v="1.4385714285714286"/>
    <n v="0"/>
    <n v="0"/>
  </r>
  <r>
    <d v="2024-02-09T00:00:00"/>
    <s v="Campaign 1"/>
    <x v="2"/>
    <x v="2"/>
    <x v="0"/>
    <n v="731"/>
    <n v="12"/>
    <n v="0"/>
    <n v="32.130000000000003"/>
    <n v="0"/>
    <n v="1.6415868673050615E-2"/>
    <n v="0"/>
    <n v="2.6775000000000002"/>
    <n v="0"/>
    <n v="0"/>
  </r>
  <r>
    <d v="2024-02-09T00:00:00"/>
    <s v="Campaign 1"/>
    <x v="2"/>
    <x v="2"/>
    <x v="1"/>
    <n v="4121"/>
    <n v="56"/>
    <n v="3"/>
    <n v="196.35"/>
    <n v="180.61"/>
    <n v="1.3588934724581413E-2"/>
    <n v="5.3571428571428568E-2"/>
    <n v="3.5062500000000001"/>
    <n v="65.45"/>
    <n v="0.91983702571937875"/>
  </r>
  <r>
    <d v="2024-02-09T00:00:00"/>
    <s v="Campaign 1"/>
    <x v="2"/>
    <x v="2"/>
    <x v="2"/>
    <n v="1099"/>
    <n v="21"/>
    <n v="0"/>
    <n v="44.11"/>
    <n v="0"/>
    <n v="1.9108280254777069E-2"/>
    <n v="0"/>
    <n v="2.1004761904761904"/>
    <n v="0"/>
    <n v="0"/>
  </r>
  <r>
    <d v="2024-02-10T00:00:00"/>
    <s v="Campaign 1"/>
    <x v="0"/>
    <x v="0"/>
    <x v="0"/>
    <n v="1533"/>
    <n v="63"/>
    <n v="9"/>
    <n v="64.75"/>
    <n v="663.8"/>
    <n v="4.1095890410958902E-2"/>
    <n v="0.14285714285714285"/>
    <n v="1.0277777777777777"/>
    <n v="7.1944444444444446"/>
    <n v="10.251737451737451"/>
  </r>
  <r>
    <d v="2024-02-10T00:00:00"/>
    <s v="Campaign 1"/>
    <x v="0"/>
    <x v="0"/>
    <x v="1"/>
    <n v="1581"/>
    <n v="77"/>
    <n v="7"/>
    <n v="80.56"/>
    <n v="588.24"/>
    <n v="4.8703352308665404E-2"/>
    <n v="9.0909090909090912E-2"/>
    <n v="1.0462337662337662"/>
    <n v="11.508571428571429"/>
    <n v="7.3018867924528301"/>
  </r>
  <r>
    <d v="2024-02-10T00:00:00"/>
    <s v="Campaign 1"/>
    <x v="0"/>
    <x v="0"/>
    <x v="2"/>
    <n v="423"/>
    <n v="10"/>
    <n v="0"/>
    <n v="9.66"/>
    <n v="0"/>
    <n v="2.3640661938534278E-2"/>
    <n v="0"/>
    <n v="0.96599999999999997"/>
    <n v="0"/>
    <n v="0"/>
  </r>
  <r>
    <d v="2024-02-10T00:00:00"/>
    <s v="Campaign 1"/>
    <x v="0"/>
    <x v="1"/>
    <x v="0"/>
    <n v="2240"/>
    <n v="23"/>
    <n v="0"/>
    <n v="90.59"/>
    <n v="0"/>
    <n v="1.0267857142857143E-2"/>
    <n v="0"/>
    <n v="3.9386956521739132"/>
    <n v="0"/>
    <n v="0"/>
  </r>
  <r>
    <d v="2024-02-10T00:00:00"/>
    <s v="Campaign 1"/>
    <x v="0"/>
    <x v="1"/>
    <x v="1"/>
    <n v="1649"/>
    <n v="26"/>
    <n v="0"/>
    <n v="92.5"/>
    <n v="0"/>
    <n v="1.5767131594906003E-2"/>
    <n v="0"/>
    <n v="3.5576923076923075"/>
    <n v="0"/>
    <n v="0"/>
  </r>
  <r>
    <d v="2024-02-10T00:00:00"/>
    <s v="Campaign 1"/>
    <x v="0"/>
    <x v="1"/>
    <x v="2"/>
    <n v="355"/>
    <n v="4"/>
    <n v="0"/>
    <n v="23.24"/>
    <n v="0"/>
    <n v="1.1267605633802818E-2"/>
    <n v="0"/>
    <n v="5.81"/>
    <n v="0"/>
    <n v="0"/>
  </r>
  <r>
    <d v="2024-02-10T00:00:00"/>
    <s v="Campaign 1"/>
    <x v="0"/>
    <x v="2"/>
    <x v="0"/>
    <n v="2498"/>
    <n v="69"/>
    <n v="1"/>
    <n v="94.24"/>
    <n v="90.79"/>
    <n v="2.7622097678142513E-2"/>
    <n v="1.4492753623188406E-2"/>
    <n v="1.3657971014492754"/>
    <n v="94.24"/>
    <n v="0.96339134125636683"/>
  </r>
  <r>
    <d v="2024-02-10T00:00:00"/>
    <s v="Campaign 1"/>
    <x v="0"/>
    <x v="2"/>
    <x v="1"/>
    <n v="3926"/>
    <n v="64"/>
    <n v="2"/>
    <n v="188.84"/>
    <n v="158.38999999999999"/>
    <n v="1.63015792154865E-2"/>
    <n v="3.125E-2"/>
    <n v="2.9506250000000001"/>
    <n v="94.42"/>
    <n v="0.83875238296970966"/>
  </r>
  <r>
    <d v="2024-02-10T00:00:00"/>
    <s v="Campaign 1"/>
    <x v="0"/>
    <x v="2"/>
    <x v="2"/>
    <n v="91"/>
    <n v="2"/>
    <n v="0"/>
    <n v="5.29"/>
    <n v="0"/>
    <n v="2.197802197802198E-2"/>
    <n v="0"/>
    <n v="2.645"/>
    <n v="0"/>
    <n v="0"/>
  </r>
  <r>
    <d v="2024-02-10T00:00:00"/>
    <s v="Campaign 1"/>
    <x v="1"/>
    <x v="0"/>
    <x v="0"/>
    <n v="5833"/>
    <n v="164"/>
    <n v="21"/>
    <n v="329.55"/>
    <n v="1878.47"/>
    <n v="2.8115892336704956E-2"/>
    <n v="0.12804878048780488"/>
    <n v="2.0094512195121954"/>
    <n v="15.692857142857143"/>
    <n v="5.7001062054316494"/>
  </r>
  <r>
    <d v="2024-02-10T00:00:00"/>
    <s v="Campaign 1"/>
    <x v="1"/>
    <x v="0"/>
    <x v="1"/>
    <n v="766"/>
    <n v="29"/>
    <n v="2"/>
    <n v="24.83"/>
    <n v="104.15"/>
    <n v="3.7859007832898174E-2"/>
    <n v="6.8965517241379309E-2"/>
    <n v="0.85620689655172411"/>
    <n v="12.414999999999999"/>
    <n v="4.1945227547321791"/>
  </r>
  <r>
    <d v="2024-02-10T00:00:00"/>
    <s v="Campaign 1"/>
    <x v="1"/>
    <x v="0"/>
    <x v="2"/>
    <n v="124"/>
    <n v="5"/>
    <n v="0"/>
    <n v="8.07"/>
    <n v="0"/>
    <n v="4.0322580645161289E-2"/>
    <n v="0"/>
    <n v="1.6140000000000001"/>
    <n v="0"/>
    <n v="0"/>
  </r>
  <r>
    <d v="2024-02-10T00:00:00"/>
    <s v="Campaign 1"/>
    <x v="1"/>
    <x v="1"/>
    <x v="0"/>
    <n v="4863"/>
    <n v="93"/>
    <n v="3"/>
    <n v="316.93"/>
    <n v="229.14"/>
    <n v="1.9123997532387416E-2"/>
    <n v="3.2258064516129031E-2"/>
    <n v="3.4078494623655913"/>
    <n v="105.64333333333333"/>
    <n v="0.7229987694443567"/>
  </r>
  <r>
    <d v="2024-02-10T00:00:00"/>
    <s v="Campaign 1"/>
    <x v="1"/>
    <x v="1"/>
    <x v="1"/>
    <n v="880"/>
    <n v="11"/>
    <n v="0"/>
    <n v="24.11"/>
    <n v="0"/>
    <n v="1.2500000000000001E-2"/>
    <n v="0"/>
    <n v="2.1918181818181819"/>
    <n v="0"/>
    <n v="0"/>
  </r>
  <r>
    <d v="2024-02-10T00:00:00"/>
    <s v="Campaign 1"/>
    <x v="1"/>
    <x v="1"/>
    <x v="2"/>
    <n v="417"/>
    <n v="5"/>
    <n v="0"/>
    <n v="20.92"/>
    <n v="0"/>
    <n v="1.1990407673860911E-2"/>
    <n v="0"/>
    <n v="4.1840000000000002"/>
    <n v="0"/>
    <n v="0"/>
  </r>
  <r>
    <d v="2024-02-10T00:00:00"/>
    <s v="Campaign 1"/>
    <x v="1"/>
    <x v="2"/>
    <x v="0"/>
    <n v="5102"/>
    <n v="113"/>
    <n v="8"/>
    <n v="285.39"/>
    <n v="769.04"/>
    <n v="2.2148177185417485E-2"/>
    <n v="7.0796460176991149E-2"/>
    <n v="2.5255752212389377"/>
    <n v="35.673749999999998"/>
    <n v="2.694698482777953"/>
  </r>
  <r>
    <d v="2024-02-10T00:00:00"/>
    <s v="Campaign 1"/>
    <x v="1"/>
    <x v="2"/>
    <x v="1"/>
    <n v="802"/>
    <n v="19"/>
    <n v="0"/>
    <n v="30.26"/>
    <n v="0"/>
    <n v="2.369077306733167E-2"/>
    <n v="0"/>
    <n v="1.5926315789473684"/>
    <n v="0"/>
    <n v="0"/>
  </r>
  <r>
    <d v="2024-02-10T00:00:00"/>
    <s v="Campaign 1"/>
    <x v="1"/>
    <x v="2"/>
    <x v="2"/>
    <n v="270"/>
    <n v="5"/>
    <n v="0"/>
    <n v="12.67"/>
    <n v="0"/>
    <n v="1.8518518518518517E-2"/>
    <n v="0"/>
    <n v="2.5339999999999998"/>
    <n v="0"/>
    <n v="0"/>
  </r>
  <r>
    <d v="2024-02-10T00:00:00"/>
    <s v="Campaign 1"/>
    <x v="2"/>
    <x v="0"/>
    <x v="0"/>
    <n v="1166"/>
    <n v="48"/>
    <n v="6"/>
    <n v="40.24"/>
    <n v="532.33000000000004"/>
    <n v="4.1166380789022301E-2"/>
    <n v="0.125"/>
    <n v="0.83833333333333337"/>
    <n v="6.706666666666667"/>
    <n v="13.228876739562624"/>
  </r>
  <r>
    <d v="2024-02-10T00:00:00"/>
    <s v="Campaign 1"/>
    <x v="2"/>
    <x v="0"/>
    <x v="1"/>
    <n v="2436"/>
    <n v="80"/>
    <n v="9"/>
    <n v="104.08"/>
    <n v="574.54"/>
    <n v="3.2840722495894911E-2"/>
    <n v="0.1125"/>
    <n v="1.3009999999999999"/>
    <n v="11.564444444444444"/>
    <n v="5.5201767870868563"/>
  </r>
  <r>
    <d v="2024-02-10T00:00:00"/>
    <s v="Campaign 1"/>
    <x v="2"/>
    <x v="0"/>
    <x v="2"/>
    <n v="2866"/>
    <n v="69"/>
    <n v="3"/>
    <n v="181.95"/>
    <n v="208.18"/>
    <n v="2.407536636427076E-2"/>
    <n v="4.3478260869565216E-2"/>
    <n v="2.6369565217391302"/>
    <n v="60.65"/>
    <n v="1.1441604836493544"/>
  </r>
  <r>
    <d v="2024-02-10T00:00:00"/>
    <s v="Campaign 1"/>
    <x v="2"/>
    <x v="1"/>
    <x v="0"/>
    <n v="952"/>
    <n v="9"/>
    <n v="0"/>
    <n v="23.29"/>
    <n v="0"/>
    <n v="9.4537815126050414E-3"/>
    <n v="0"/>
    <n v="2.5877777777777777"/>
    <n v="0"/>
    <n v="0"/>
  </r>
  <r>
    <d v="2024-02-10T00:00:00"/>
    <s v="Campaign 1"/>
    <x v="2"/>
    <x v="1"/>
    <x v="1"/>
    <n v="3301"/>
    <n v="58"/>
    <n v="0"/>
    <n v="82.66"/>
    <n v="0"/>
    <n v="1.7570433202059983E-2"/>
    <n v="0"/>
    <n v="1.4251724137931034"/>
    <n v="0"/>
    <n v="0"/>
  </r>
  <r>
    <d v="2024-02-10T00:00:00"/>
    <s v="Campaign 1"/>
    <x v="2"/>
    <x v="1"/>
    <x v="2"/>
    <n v="2682"/>
    <n v="32"/>
    <n v="0"/>
    <n v="179.95"/>
    <n v="0"/>
    <n v="1.1931394481730051E-2"/>
    <n v="0"/>
    <n v="5.6234374999999996"/>
    <n v="0"/>
    <n v="0"/>
  </r>
  <r>
    <d v="2024-02-10T00:00:00"/>
    <s v="Campaign 1"/>
    <x v="2"/>
    <x v="2"/>
    <x v="0"/>
    <n v="1438"/>
    <n v="22"/>
    <n v="1"/>
    <n v="63.93"/>
    <n v="89.15"/>
    <n v="1.5299026425591099E-2"/>
    <n v="4.5454545454545456E-2"/>
    <n v="2.9059090909090908"/>
    <n v="63.93"/>
    <n v="1.3944939777882059"/>
  </r>
  <r>
    <d v="2024-02-10T00:00:00"/>
    <s v="Campaign 1"/>
    <x v="2"/>
    <x v="2"/>
    <x v="1"/>
    <n v="3389"/>
    <n v="41"/>
    <n v="2"/>
    <n v="114.24"/>
    <n v="119.5"/>
    <n v="1.2097964001180289E-2"/>
    <n v="4.878048780487805E-2"/>
    <n v="2.786341463414634"/>
    <n v="57.12"/>
    <n v="1.0460434173669468"/>
  </r>
  <r>
    <d v="2024-02-10T00:00:00"/>
    <s v="Campaign 1"/>
    <x v="2"/>
    <x v="2"/>
    <x v="2"/>
    <n v="1054"/>
    <n v="27"/>
    <n v="1"/>
    <n v="71.13"/>
    <n v="73.31"/>
    <n v="2.5616698292220113E-2"/>
    <n v="3.7037037037037035E-2"/>
    <n v="2.6344444444444441"/>
    <n v="71.13"/>
    <n v="1.0306481090960216"/>
  </r>
  <r>
    <d v="2024-02-11T00:00:00"/>
    <s v="Campaign 1"/>
    <x v="0"/>
    <x v="0"/>
    <x v="0"/>
    <n v="2919"/>
    <n v="61"/>
    <n v="3"/>
    <n v="177.44"/>
    <n v="167.7"/>
    <n v="2.0897567660157587E-2"/>
    <n v="4.9180327868852458E-2"/>
    <n v="2.9088524590163933"/>
    <n v="59.146666666666668"/>
    <n v="0.94510820559062214"/>
  </r>
  <r>
    <d v="2024-02-11T00:00:00"/>
    <s v="Campaign 1"/>
    <x v="0"/>
    <x v="0"/>
    <x v="1"/>
    <n v="2311"/>
    <n v="84"/>
    <n v="12"/>
    <n v="79.06"/>
    <n v="660.34"/>
    <n v="3.6347901341410645E-2"/>
    <n v="0.14285714285714285"/>
    <n v="0.94119047619047624"/>
    <n v="6.5883333333333338"/>
    <n v="8.3523905894257524"/>
  </r>
  <r>
    <d v="2024-02-11T00:00:00"/>
    <s v="Campaign 1"/>
    <x v="0"/>
    <x v="0"/>
    <x v="2"/>
    <n v="164"/>
    <n v="3"/>
    <n v="0"/>
    <n v="8.07"/>
    <n v="0"/>
    <n v="1.8292682926829267E-2"/>
    <n v="0"/>
    <n v="2.69"/>
    <n v="0"/>
    <n v="0"/>
  </r>
  <r>
    <d v="2024-02-11T00:00:00"/>
    <s v="Campaign 1"/>
    <x v="0"/>
    <x v="1"/>
    <x v="0"/>
    <n v="2834"/>
    <n v="29"/>
    <n v="1"/>
    <n v="178.86"/>
    <n v="61.57"/>
    <n v="1.0232886379675371E-2"/>
    <n v="3.4482758620689655E-2"/>
    <n v="6.1675862068965523"/>
    <n v="178.86"/>
    <n v="0.34423571508442352"/>
  </r>
  <r>
    <d v="2024-02-11T00:00:00"/>
    <s v="Campaign 1"/>
    <x v="0"/>
    <x v="1"/>
    <x v="1"/>
    <n v="1171"/>
    <n v="19"/>
    <n v="0"/>
    <n v="78.42"/>
    <n v="0"/>
    <n v="1.6225448334756618E-2"/>
    <n v="0"/>
    <n v="4.1273684210526316"/>
    <n v="0"/>
    <n v="0"/>
  </r>
  <r>
    <d v="2024-02-11T00:00:00"/>
    <s v="Campaign 1"/>
    <x v="0"/>
    <x v="1"/>
    <x v="2"/>
    <n v="312"/>
    <n v="4"/>
    <n v="0"/>
    <n v="16.09"/>
    <n v="0"/>
    <n v="1.282051282051282E-2"/>
    <n v="0"/>
    <n v="4.0225"/>
    <n v="0"/>
    <n v="0"/>
  </r>
  <r>
    <d v="2024-02-11T00:00:00"/>
    <s v="Campaign 1"/>
    <x v="0"/>
    <x v="2"/>
    <x v="0"/>
    <n v="1976"/>
    <n v="49"/>
    <n v="1"/>
    <n v="73.64"/>
    <n v="96.23"/>
    <n v="2.4797570850202431E-2"/>
    <n v="2.0408163265306121E-2"/>
    <n v="1.5028571428571429"/>
    <n v="73.64"/>
    <n v="1.3067626290059751"/>
  </r>
  <r>
    <d v="2024-02-11T00:00:00"/>
    <s v="Campaign 1"/>
    <x v="0"/>
    <x v="2"/>
    <x v="1"/>
    <n v="3970"/>
    <n v="48"/>
    <n v="1"/>
    <n v="189.47"/>
    <n v="58.23"/>
    <n v="1.2090680100755667E-2"/>
    <n v="2.0833333333333332E-2"/>
    <n v="3.9472916666666666"/>
    <n v="189.47"/>
    <n v="0.30733097588008657"/>
  </r>
  <r>
    <d v="2024-02-11T00:00:00"/>
    <s v="Campaign 1"/>
    <x v="0"/>
    <x v="2"/>
    <x v="2"/>
    <n v="140"/>
    <n v="2"/>
    <n v="0"/>
    <n v="8.61"/>
    <n v="0"/>
    <n v="1.4285714285714285E-2"/>
    <n v="0"/>
    <n v="4.3049999999999997"/>
    <n v="0"/>
    <n v="0"/>
  </r>
  <r>
    <d v="2024-02-11T00:00:00"/>
    <s v="Campaign 1"/>
    <x v="1"/>
    <x v="0"/>
    <x v="0"/>
    <n v="7232"/>
    <n v="307"/>
    <n v="43"/>
    <n v="409.8"/>
    <n v="3295.58"/>
    <n v="4.2450221238938053E-2"/>
    <n v="0.14006514657980457"/>
    <n v="1.3348534201954398"/>
    <n v="9.5302325581395344"/>
    <n v="8.0419228892142502"/>
  </r>
  <r>
    <d v="2024-02-11T00:00:00"/>
    <s v="Campaign 1"/>
    <x v="1"/>
    <x v="0"/>
    <x v="1"/>
    <n v="492"/>
    <n v="18"/>
    <n v="1"/>
    <n v="26.52"/>
    <n v="96.63"/>
    <n v="3.6585365853658534E-2"/>
    <n v="5.5555555555555552E-2"/>
    <n v="1.4733333333333334"/>
    <n v="26.52"/>
    <n v="3.6436651583710407"/>
  </r>
  <r>
    <d v="2024-02-11T00:00:00"/>
    <s v="Campaign 1"/>
    <x v="1"/>
    <x v="0"/>
    <x v="2"/>
    <n v="93"/>
    <n v="2"/>
    <n v="0"/>
    <n v="5.29"/>
    <n v="0"/>
    <n v="2.1505376344086023E-2"/>
    <n v="0"/>
    <n v="2.645"/>
    <n v="0"/>
    <n v="0"/>
  </r>
  <r>
    <d v="2024-02-11T00:00:00"/>
    <s v="Campaign 1"/>
    <x v="1"/>
    <x v="1"/>
    <x v="0"/>
    <n v="4022"/>
    <n v="52"/>
    <n v="0"/>
    <n v="223.47"/>
    <n v="0"/>
    <n v="1.2928891098955743E-2"/>
    <n v="0"/>
    <n v="4.2975000000000003"/>
    <n v="0"/>
    <n v="0"/>
  </r>
  <r>
    <d v="2024-02-11T00:00:00"/>
    <s v="Campaign 1"/>
    <x v="1"/>
    <x v="1"/>
    <x v="1"/>
    <n v="432"/>
    <n v="4"/>
    <n v="0"/>
    <n v="27.75"/>
    <n v="0"/>
    <n v="9.2592592592592587E-3"/>
    <n v="0"/>
    <n v="6.9375"/>
    <n v="0"/>
    <n v="0"/>
  </r>
  <r>
    <d v="2024-02-11T00:00:00"/>
    <s v="Campaign 1"/>
    <x v="1"/>
    <x v="1"/>
    <x v="2"/>
    <n v="257"/>
    <n v="2"/>
    <n v="0"/>
    <n v="7.66"/>
    <n v="0"/>
    <n v="7.7821011673151752E-3"/>
    <n v="0"/>
    <n v="3.83"/>
    <n v="0"/>
    <n v="0"/>
  </r>
  <r>
    <d v="2024-02-11T00:00:00"/>
    <s v="Campaign 1"/>
    <x v="1"/>
    <x v="2"/>
    <x v="0"/>
    <n v="5577"/>
    <n v="133"/>
    <n v="10"/>
    <n v="380.04"/>
    <n v="725.14"/>
    <n v="2.3847946924870002E-2"/>
    <n v="7.5187969924812026E-2"/>
    <n v="2.8574436090225563"/>
    <n v="38.004000000000005"/>
    <n v="1.9080623092306073"/>
  </r>
  <r>
    <d v="2024-02-11T00:00:00"/>
    <s v="Campaign 1"/>
    <x v="1"/>
    <x v="2"/>
    <x v="1"/>
    <n v="880"/>
    <n v="11"/>
    <n v="0"/>
    <n v="28.43"/>
    <n v="0"/>
    <n v="1.2500000000000001E-2"/>
    <n v="0"/>
    <n v="2.5845454545454545"/>
    <n v="0"/>
    <n v="0"/>
  </r>
  <r>
    <d v="2024-02-11T00:00:00"/>
    <s v="Campaign 1"/>
    <x v="1"/>
    <x v="2"/>
    <x v="2"/>
    <n v="121"/>
    <n v="2"/>
    <n v="0"/>
    <n v="7.38"/>
    <n v="0"/>
    <n v="1.6528925619834711E-2"/>
    <n v="0"/>
    <n v="3.69"/>
    <n v="0"/>
    <n v="0"/>
  </r>
  <r>
    <d v="2024-02-11T00:00:00"/>
    <s v="Campaign 1"/>
    <x v="2"/>
    <x v="0"/>
    <x v="0"/>
    <n v="936"/>
    <n v="19"/>
    <n v="1"/>
    <n v="56.14"/>
    <n v="94.26"/>
    <n v="2.02991452991453E-2"/>
    <n v="5.2631578947368418E-2"/>
    <n v="2.9547368421052633"/>
    <n v="56.14"/>
    <n v="1.6790167438546493"/>
  </r>
  <r>
    <d v="2024-02-11T00:00:00"/>
    <s v="Campaign 1"/>
    <x v="2"/>
    <x v="0"/>
    <x v="1"/>
    <n v="2877"/>
    <n v="101"/>
    <n v="9"/>
    <n v="148.74"/>
    <n v="729.53"/>
    <n v="3.5106013208202988E-2"/>
    <n v="8.9108910891089105E-2"/>
    <n v="1.4726732673267329"/>
    <n v="16.526666666666667"/>
    <n v="4.9047330913002547"/>
  </r>
  <r>
    <d v="2024-02-11T00:00:00"/>
    <s v="Campaign 1"/>
    <x v="2"/>
    <x v="0"/>
    <x v="2"/>
    <n v="1049"/>
    <n v="25"/>
    <n v="3"/>
    <n v="59.83"/>
    <n v="291.2"/>
    <n v="2.3832221163012392E-2"/>
    <n v="0.12"/>
    <n v="2.3931999999999998"/>
    <n v="19.943333333333332"/>
    <n v="4.8671235166304525"/>
  </r>
  <r>
    <d v="2024-02-11T00:00:00"/>
    <s v="Campaign 1"/>
    <x v="2"/>
    <x v="1"/>
    <x v="0"/>
    <n v="683"/>
    <n v="11"/>
    <n v="0"/>
    <n v="28.89"/>
    <n v="0"/>
    <n v="1.6105417276720352E-2"/>
    <n v="0"/>
    <n v="2.6263636363636365"/>
    <n v="0"/>
    <n v="0"/>
  </r>
  <r>
    <d v="2024-02-11T00:00:00"/>
    <s v="Campaign 1"/>
    <x v="2"/>
    <x v="1"/>
    <x v="1"/>
    <n v="4083"/>
    <n v="63"/>
    <n v="2"/>
    <n v="265.94"/>
    <n v="120.48"/>
    <n v="1.5429831006612785E-2"/>
    <n v="3.1746031746031744E-2"/>
    <n v="4.2212698412698408"/>
    <n v="132.97"/>
    <n v="0.45303451906445064"/>
  </r>
  <r>
    <d v="2024-02-11T00:00:00"/>
    <s v="Campaign 1"/>
    <x v="2"/>
    <x v="1"/>
    <x v="2"/>
    <n v="2212"/>
    <n v="18"/>
    <n v="0"/>
    <n v="90.64"/>
    <n v="0"/>
    <n v="8.1374321880651E-3"/>
    <n v="0"/>
    <n v="5.0355555555555558"/>
    <n v="0"/>
    <n v="0"/>
  </r>
  <r>
    <d v="2024-02-11T00:00:00"/>
    <s v="Campaign 1"/>
    <x v="2"/>
    <x v="2"/>
    <x v="0"/>
    <n v="760"/>
    <n v="12"/>
    <n v="0"/>
    <n v="39.6"/>
    <n v="0"/>
    <n v="1.5789473684210527E-2"/>
    <n v="0"/>
    <n v="3.3000000000000003"/>
    <n v="0"/>
    <n v="0"/>
  </r>
  <r>
    <d v="2024-02-11T00:00:00"/>
    <s v="Campaign 1"/>
    <x v="2"/>
    <x v="2"/>
    <x v="1"/>
    <n v="5724"/>
    <n v="103"/>
    <n v="3"/>
    <n v="294.45999999999998"/>
    <n v="246.06"/>
    <n v="1.7994409503843466E-2"/>
    <n v="2.9126213592233011E-2"/>
    <n v="2.8588349514563105"/>
    <n v="98.153333333333322"/>
    <n v="0.83563132513754002"/>
  </r>
  <r>
    <d v="2024-02-11T00:00:00"/>
    <s v="Campaign 1"/>
    <x v="2"/>
    <x v="2"/>
    <x v="2"/>
    <n v="1666"/>
    <n v="22"/>
    <n v="1"/>
    <n v="54.55"/>
    <n v="66.31"/>
    <n v="1.3205282112845138E-2"/>
    <n v="4.5454545454545456E-2"/>
    <n v="2.4795454545454545"/>
    <n v="54.55"/>
    <n v="1.2155820348304309"/>
  </r>
  <r>
    <d v="2024-02-12T00:00:00"/>
    <s v="Campaign 1"/>
    <x v="0"/>
    <x v="0"/>
    <x v="0"/>
    <n v="3600"/>
    <n v="136"/>
    <n v="13"/>
    <n v="103.9"/>
    <n v="807.65"/>
    <n v="3.7777777777777778E-2"/>
    <n v="9.5588235294117641E-2"/>
    <n v="0.76397058823529418"/>
    <n v="7.9923076923076923"/>
    <n v="7.7733397497593835"/>
  </r>
  <r>
    <d v="2024-02-12T00:00:00"/>
    <s v="Campaign 1"/>
    <x v="0"/>
    <x v="0"/>
    <x v="1"/>
    <n v="2549"/>
    <n v="68"/>
    <n v="3"/>
    <n v="92.91"/>
    <n v="221.15"/>
    <n v="2.6677128285602196E-2"/>
    <n v="4.4117647058823532E-2"/>
    <n v="1.3663235294117646"/>
    <n v="30.97"/>
    <n v="2.3802604671187173"/>
  </r>
  <r>
    <d v="2024-02-12T00:00:00"/>
    <s v="Campaign 1"/>
    <x v="0"/>
    <x v="0"/>
    <x v="2"/>
    <n v="133"/>
    <n v="5"/>
    <n v="0"/>
    <n v="8.7899999999999991"/>
    <n v="0"/>
    <n v="3.7593984962406013E-2"/>
    <n v="0"/>
    <n v="1.7579999999999998"/>
    <n v="0"/>
    <n v="0"/>
  </r>
  <r>
    <d v="2024-02-12T00:00:00"/>
    <s v="Campaign 1"/>
    <x v="0"/>
    <x v="1"/>
    <x v="0"/>
    <n v="3378"/>
    <n v="61"/>
    <n v="0"/>
    <n v="168.97"/>
    <n v="0"/>
    <n v="1.8058022498519833E-2"/>
    <n v="0"/>
    <n v="2.77"/>
    <n v="0"/>
    <n v="0"/>
  </r>
  <r>
    <d v="2024-02-12T00:00:00"/>
    <s v="Campaign 1"/>
    <x v="0"/>
    <x v="1"/>
    <x v="1"/>
    <n v="1586"/>
    <n v="9"/>
    <n v="0"/>
    <n v="78.42"/>
    <n v="0"/>
    <n v="5.6746532156368226E-3"/>
    <n v="0"/>
    <n v="8.7133333333333329"/>
    <n v="0"/>
    <n v="0"/>
  </r>
  <r>
    <d v="2024-02-12T00:00:00"/>
    <s v="Campaign 1"/>
    <x v="0"/>
    <x v="1"/>
    <x v="2"/>
    <n v="330"/>
    <n v="5"/>
    <n v="0"/>
    <n v="8.11"/>
    <n v="0"/>
    <n v="1.5151515151515152E-2"/>
    <n v="0"/>
    <n v="1.6219999999999999"/>
    <n v="0"/>
    <n v="0"/>
  </r>
  <r>
    <d v="2024-02-12T00:00:00"/>
    <s v="Campaign 1"/>
    <x v="0"/>
    <x v="2"/>
    <x v="0"/>
    <n v="4143"/>
    <n v="67"/>
    <n v="3"/>
    <n v="256.14"/>
    <n v="220.03"/>
    <n v="1.6171856142891624E-2"/>
    <n v="4.4776119402985072E-2"/>
    <n v="3.8229850746268657"/>
    <n v="85.38"/>
    <n v="0.8590224096197393"/>
  </r>
  <r>
    <d v="2024-02-12T00:00:00"/>
    <s v="Campaign 1"/>
    <x v="0"/>
    <x v="2"/>
    <x v="1"/>
    <n v="2575"/>
    <n v="53"/>
    <n v="3"/>
    <n v="110.73"/>
    <n v="290.83"/>
    <n v="2.0582524271844659E-2"/>
    <n v="5.6603773584905662E-2"/>
    <n v="2.0892452830188679"/>
    <n v="36.910000000000004"/>
    <n v="2.626478822360697"/>
  </r>
  <r>
    <d v="2024-02-12T00:00:00"/>
    <s v="Campaign 1"/>
    <x v="0"/>
    <x v="2"/>
    <x v="2"/>
    <n v="288"/>
    <n v="5"/>
    <n v="0"/>
    <n v="15.72"/>
    <n v="0"/>
    <n v="1.7361111111111112E-2"/>
    <n v="0"/>
    <n v="3.1440000000000001"/>
    <n v="0"/>
    <n v="0"/>
  </r>
  <r>
    <d v="2024-02-12T00:00:00"/>
    <s v="Campaign 1"/>
    <x v="1"/>
    <x v="0"/>
    <x v="0"/>
    <n v="6972"/>
    <n v="239"/>
    <n v="13"/>
    <n v="333.51"/>
    <n v="921.16"/>
    <n v="3.4279977051061387E-2"/>
    <n v="5.4393305439330547E-2"/>
    <n v="1.395439330543933"/>
    <n v="25.654615384615383"/>
    <n v="2.7620161314503311"/>
  </r>
  <r>
    <d v="2024-02-12T00:00:00"/>
    <s v="Campaign 1"/>
    <x v="1"/>
    <x v="0"/>
    <x v="1"/>
    <n v="783"/>
    <n v="20"/>
    <n v="2"/>
    <n v="37.729999999999997"/>
    <n v="105.46"/>
    <n v="2.554278416347382E-2"/>
    <n v="0.1"/>
    <n v="1.8864999999999998"/>
    <n v="18.864999999999998"/>
    <n v="2.795123244102836"/>
  </r>
  <r>
    <d v="2024-02-12T00:00:00"/>
    <s v="Campaign 1"/>
    <x v="1"/>
    <x v="0"/>
    <x v="2"/>
    <n v="383"/>
    <n v="11"/>
    <n v="0"/>
    <n v="17.5"/>
    <n v="0"/>
    <n v="2.8720626631853787E-2"/>
    <n v="0"/>
    <n v="1.5909090909090908"/>
    <n v="0"/>
    <n v="0"/>
  </r>
  <r>
    <d v="2024-02-12T00:00:00"/>
    <s v="Campaign 1"/>
    <x v="1"/>
    <x v="1"/>
    <x v="0"/>
    <n v="2701"/>
    <n v="25"/>
    <n v="0"/>
    <n v="77.42"/>
    <n v="0"/>
    <n v="9.2558311736393936E-3"/>
    <n v="0"/>
    <n v="3.0968"/>
    <n v="0"/>
    <n v="0"/>
  </r>
  <r>
    <d v="2024-02-12T00:00:00"/>
    <s v="Campaign 1"/>
    <x v="1"/>
    <x v="1"/>
    <x v="1"/>
    <n v="659"/>
    <n v="12"/>
    <n v="0"/>
    <n v="15.31"/>
    <n v="0"/>
    <n v="1.8209408194233688E-2"/>
    <n v="0"/>
    <n v="1.2758333333333334"/>
    <n v="0"/>
    <n v="0"/>
  </r>
  <r>
    <d v="2024-02-12T00:00:00"/>
    <s v="Campaign 1"/>
    <x v="1"/>
    <x v="1"/>
    <x v="2"/>
    <n v="303"/>
    <n v="5"/>
    <n v="0"/>
    <n v="20.55"/>
    <n v="0"/>
    <n v="1.65016501650165E-2"/>
    <n v="0"/>
    <n v="4.1100000000000003"/>
    <n v="0"/>
    <n v="0"/>
  </r>
  <r>
    <d v="2024-02-12T00:00:00"/>
    <s v="Campaign 1"/>
    <x v="1"/>
    <x v="2"/>
    <x v="0"/>
    <n v="2726"/>
    <n v="51"/>
    <n v="1"/>
    <n v="105.81"/>
    <n v="85.28"/>
    <n v="1.8708730741012473E-2"/>
    <n v="1.9607843137254902E-2"/>
    <n v="2.0747058823529412"/>
    <n v="105.81"/>
    <n v="0.80597297041867499"/>
  </r>
  <r>
    <d v="2024-02-12T00:00:00"/>
    <s v="Campaign 1"/>
    <x v="1"/>
    <x v="2"/>
    <x v="1"/>
    <n v="964"/>
    <n v="11"/>
    <n v="0"/>
    <n v="34.36"/>
    <n v="0"/>
    <n v="1.1410788381742738E-2"/>
    <n v="0"/>
    <n v="3.1236363636363635"/>
    <n v="0"/>
    <n v="0"/>
  </r>
  <r>
    <d v="2024-02-12T00:00:00"/>
    <s v="Campaign 1"/>
    <x v="1"/>
    <x v="2"/>
    <x v="2"/>
    <n v="412"/>
    <n v="4"/>
    <n v="0"/>
    <n v="9.75"/>
    <n v="0"/>
    <n v="9.7087378640776691E-3"/>
    <n v="0"/>
    <n v="2.4375"/>
    <n v="0"/>
    <n v="0"/>
  </r>
  <r>
    <d v="2024-02-12T00:00:00"/>
    <s v="Campaign 1"/>
    <x v="2"/>
    <x v="0"/>
    <x v="0"/>
    <n v="909"/>
    <n v="34"/>
    <n v="3"/>
    <n v="21.83"/>
    <n v="267.52999999999997"/>
    <n v="3.7403740374037403E-2"/>
    <n v="8.8235294117647065E-2"/>
    <n v="0.64205882352941168"/>
    <n v="7.2766666666666664"/>
    <n v="12.255153458543289"/>
  </r>
  <r>
    <d v="2024-02-12T00:00:00"/>
    <s v="Campaign 1"/>
    <x v="2"/>
    <x v="0"/>
    <x v="1"/>
    <n v="5920"/>
    <n v="138"/>
    <n v="15"/>
    <n v="288.22000000000003"/>
    <n v="1343.99"/>
    <n v="2.3310810810810812E-2"/>
    <n v="0.10869565217391304"/>
    <n v="2.0885507246376815"/>
    <n v="19.21466666666667"/>
    <n v="4.6630698771771559"/>
  </r>
  <r>
    <d v="2024-02-12T00:00:00"/>
    <s v="Campaign 1"/>
    <x v="2"/>
    <x v="0"/>
    <x v="2"/>
    <n v="2937"/>
    <n v="100"/>
    <n v="8"/>
    <n v="185.69"/>
    <n v="757.57"/>
    <n v="3.4048348655090231E-2"/>
    <n v="0.08"/>
    <n v="1.8569"/>
    <n v="23.21125"/>
    <n v="4.0797565835532339"/>
  </r>
  <r>
    <d v="2024-02-12T00:00:00"/>
    <s v="Campaign 1"/>
    <x v="2"/>
    <x v="1"/>
    <x v="0"/>
    <n v="1488"/>
    <n v="18"/>
    <n v="0"/>
    <n v="37.78"/>
    <n v="0"/>
    <n v="1.2096774193548387E-2"/>
    <n v="0"/>
    <n v="2.0988888888888888"/>
    <n v="0"/>
    <n v="0"/>
  </r>
  <r>
    <d v="2024-02-12T00:00:00"/>
    <s v="Campaign 1"/>
    <x v="2"/>
    <x v="1"/>
    <x v="1"/>
    <n v="3721"/>
    <n v="43"/>
    <n v="0"/>
    <n v="247.34"/>
    <n v="0"/>
    <n v="1.1556033324375168E-2"/>
    <n v="0"/>
    <n v="5.7520930232558136"/>
    <n v="0"/>
    <n v="0"/>
  </r>
  <r>
    <d v="2024-02-12T00:00:00"/>
    <s v="Campaign 1"/>
    <x v="2"/>
    <x v="1"/>
    <x v="2"/>
    <n v="1776"/>
    <n v="17"/>
    <n v="0"/>
    <n v="107.13"/>
    <n v="0"/>
    <n v="9.5720720720720714E-3"/>
    <n v="0"/>
    <n v="6.3017647058823529"/>
    <n v="0"/>
    <n v="0"/>
  </r>
  <r>
    <d v="2024-02-12T00:00:00"/>
    <s v="Campaign 1"/>
    <x v="2"/>
    <x v="2"/>
    <x v="0"/>
    <n v="618"/>
    <n v="6"/>
    <n v="0"/>
    <n v="16.399999999999999"/>
    <n v="0"/>
    <n v="9.7087378640776691E-3"/>
    <n v="0"/>
    <n v="2.7333333333333329"/>
    <n v="0"/>
    <n v="0"/>
  </r>
  <r>
    <d v="2024-02-12T00:00:00"/>
    <s v="Campaign 1"/>
    <x v="2"/>
    <x v="2"/>
    <x v="1"/>
    <n v="4367"/>
    <n v="74"/>
    <n v="1"/>
    <n v="114.29"/>
    <n v="55.77"/>
    <n v="1.6945271353331806E-2"/>
    <n v="1.3513513513513514E-2"/>
    <n v="1.5444594594594596"/>
    <n v="114.29"/>
    <n v="0.48796920115495668"/>
  </r>
  <r>
    <d v="2024-02-12T00:00:00"/>
    <s v="Campaign 1"/>
    <x v="2"/>
    <x v="2"/>
    <x v="2"/>
    <n v="2968"/>
    <n v="47"/>
    <n v="3"/>
    <n v="195.4"/>
    <n v="200.23"/>
    <n v="1.5835579514824796E-2"/>
    <n v="6.3829787234042548E-2"/>
    <n v="4.1574468085106382"/>
    <n v="65.13333333333334"/>
    <n v="1.0247185261003069"/>
  </r>
  <r>
    <d v="2024-02-13T00:00:00"/>
    <s v="Campaign 1"/>
    <x v="0"/>
    <x v="0"/>
    <x v="0"/>
    <n v="4308"/>
    <n v="203"/>
    <n v="10"/>
    <n v="257.27999999999997"/>
    <n v="974.18"/>
    <n v="4.712163416898793E-2"/>
    <n v="4.9261083743842367E-2"/>
    <n v="1.2673891625615763"/>
    <n v="25.727999999999998"/>
    <n v="3.7864583333333335"/>
  </r>
  <r>
    <d v="2024-02-13T00:00:00"/>
    <s v="Campaign 1"/>
    <x v="0"/>
    <x v="0"/>
    <x v="1"/>
    <n v="2594"/>
    <n v="64"/>
    <n v="9"/>
    <n v="122.62"/>
    <n v="456.39"/>
    <n v="2.4672320740169621E-2"/>
    <n v="0.140625"/>
    <n v="1.9159375000000001"/>
    <n v="13.624444444444444"/>
    <n v="3.7219866253465992"/>
  </r>
  <r>
    <d v="2024-02-13T00:00:00"/>
    <s v="Campaign 1"/>
    <x v="0"/>
    <x v="0"/>
    <x v="2"/>
    <n v="178"/>
    <n v="5"/>
    <n v="0"/>
    <n v="10.029999999999999"/>
    <n v="0"/>
    <n v="2.8089887640449437E-2"/>
    <n v="0"/>
    <n v="2.0059999999999998"/>
    <n v="0"/>
    <n v="0"/>
  </r>
  <r>
    <d v="2024-02-13T00:00:00"/>
    <s v="Campaign 1"/>
    <x v="0"/>
    <x v="1"/>
    <x v="0"/>
    <n v="4246"/>
    <n v="82"/>
    <n v="1"/>
    <n v="267.52999999999997"/>
    <n v="54.85"/>
    <n v="1.9312293923692887E-2"/>
    <n v="1.2195121951219513E-2"/>
    <n v="3.2625609756097558"/>
    <n v="267.52999999999997"/>
    <n v="0.20502373565581433"/>
  </r>
  <r>
    <d v="2024-02-13T00:00:00"/>
    <s v="Campaign 1"/>
    <x v="0"/>
    <x v="1"/>
    <x v="1"/>
    <n v="2729"/>
    <n v="53"/>
    <n v="2"/>
    <n v="124.13"/>
    <n v="160.32"/>
    <n v="1.942103334554782E-2"/>
    <n v="3.7735849056603772E-2"/>
    <n v="2.3420754716981129"/>
    <n v="62.064999999999998"/>
    <n v="1.2915491823088698"/>
  </r>
  <r>
    <d v="2024-02-13T00:00:00"/>
    <s v="Campaign 1"/>
    <x v="0"/>
    <x v="1"/>
    <x v="2"/>
    <n v="147"/>
    <n v="1"/>
    <n v="0"/>
    <n v="6.79"/>
    <n v="0"/>
    <n v="6.8027210884353739E-3"/>
    <n v="0"/>
    <n v="6.79"/>
    <n v="0"/>
    <n v="0"/>
  </r>
  <r>
    <d v="2024-02-13T00:00:00"/>
    <s v="Campaign 1"/>
    <x v="0"/>
    <x v="2"/>
    <x v="0"/>
    <n v="1889"/>
    <n v="23"/>
    <n v="1"/>
    <n v="113.37"/>
    <n v="50.68"/>
    <n v="1.2175754367390153E-2"/>
    <n v="4.3478260869565216E-2"/>
    <n v="4.9291304347826088"/>
    <n v="113.37"/>
    <n v="0.44703184263914614"/>
  </r>
  <r>
    <d v="2024-02-13T00:00:00"/>
    <s v="Campaign 1"/>
    <x v="0"/>
    <x v="2"/>
    <x v="1"/>
    <n v="3368"/>
    <n v="57"/>
    <n v="2"/>
    <n v="196.72"/>
    <n v="148.41999999999999"/>
    <n v="1.6923990498812352E-2"/>
    <n v="3.5087719298245612E-2"/>
    <n v="3.4512280701754388"/>
    <n v="98.36"/>
    <n v="0.75447336315575431"/>
  </r>
  <r>
    <d v="2024-02-13T00:00:00"/>
    <s v="Campaign 1"/>
    <x v="0"/>
    <x v="2"/>
    <x v="2"/>
    <n v="259"/>
    <n v="5"/>
    <n v="0"/>
    <n v="15.45"/>
    <n v="0"/>
    <n v="1.9305019305019305E-2"/>
    <n v="0"/>
    <n v="3.09"/>
    <n v="0"/>
    <n v="0"/>
  </r>
  <r>
    <d v="2024-02-13T00:00:00"/>
    <s v="Campaign 1"/>
    <x v="1"/>
    <x v="0"/>
    <x v="0"/>
    <n v="5892"/>
    <n v="159"/>
    <n v="10"/>
    <n v="184"/>
    <n v="591.03"/>
    <n v="2.6985743380855399E-2"/>
    <n v="6.2893081761006289E-2"/>
    <n v="1.1572327044025157"/>
    <n v="18.399999999999999"/>
    <n v="3.2121195652173911"/>
  </r>
  <r>
    <d v="2024-02-13T00:00:00"/>
    <s v="Campaign 1"/>
    <x v="1"/>
    <x v="0"/>
    <x v="1"/>
    <n v="676"/>
    <n v="22"/>
    <n v="3"/>
    <n v="32.99"/>
    <n v="279.51"/>
    <n v="3.2544378698224852E-2"/>
    <n v="0.13636363636363635"/>
    <n v="1.4995454545454547"/>
    <n v="10.996666666666668"/>
    <n v="8.4725674446802053"/>
  </r>
  <r>
    <d v="2024-02-13T00:00:00"/>
    <s v="Campaign 1"/>
    <x v="1"/>
    <x v="0"/>
    <x v="2"/>
    <n v="389"/>
    <n v="17"/>
    <n v="1"/>
    <n v="16.86"/>
    <n v="96.29"/>
    <n v="4.3701799485861184E-2"/>
    <n v="5.8823529411764705E-2"/>
    <n v="0.99176470588235288"/>
    <n v="16.86"/>
    <n v="5.7111506524317921"/>
  </r>
  <r>
    <d v="2024-02-13T00:00:00"/>
    <s v="Campaign 1"/>
    <x v="1"/>
    <x v="1"/>
    <x v="0"/>
    <n v="5140"/>
    <n v="54"/>
    <n v="0"/>
    <n v="224.38"/>
    <n v="0"/>
    <n v="1.0505836575875487E-2"/>
    <n v="0"/>
    <n v="4.1551851851851849"/>
    <n v="0"/>
    <n v="0"/>
  </r>
  <r>
    <d v="2024-02-13T00:00:00"/>
    <s v="Campaign 1"/>
    <x v="1"/>
    <x v="1"/>
    <x v="1"/>
    <n v="606"/>
    <n v="5"/>
    <n v="0"/>
    <n v="40.28"/>
    <n v="0"/>
    <n v="8.2508250825082501E-3"/>
    <n v="0"/>
    <n v="8.0560000000000009"/>
    <n v="0"/>
    <n v="0"/>
  </r>
  <r>
    <d v="2024-02-13T00:00:00"/>
    <s v="Campaign 1"/>
    <x v="1"/>
    <x v="1"/>
    <x v="2"/>
    <n v="415"/>
    <n v="6"/>
    <n v="0"/>
    <n v="15.58"/>
    <n v="0"/>
    <n v="1.4457831325301205E-2"/>
    <n v="0"/>
    <n v="2.5966666666666667"/>
    <n v="0"/>
    <n v="0"/>
  </r>
  <r>
    <d v="2024-02-13T00:00:00"/>
    <s v="Campaign 1"/>
    <x v="1"/>
    <x v="2"/>
    <x v="0"/>
    <n v="3620"/>
    <n v="74"/>
    <n v="4"/>
    <n v="127.59"/>
    <n v="347.29"/>
    <n v="2.0441988950276244E-2"/>
    <n v="5.4054054054054057E-2"/>
    <n v="1.7241891891891892"/>
    <n v="31.897500000000001"/>
    <n v="2.7219217807038172"/>
  </r>
  <r>
    <d v="2024-02-13T00:00:00"/>
    <s v="Campaign 1"/>
    <x v="1"/>
    <x v="2"/>
    <x v="1"/>
    <n v="588"/>
    <n v="7"/>
    <n v="0"/>
    <n v="17.13"/>
    <n v="0"/>
    <n v="1.1904761904761904E-2"/>
    <n v="0"/>
    <n v="2.4471428571428571"/>
    <n v="0"/>
    <n v="0"/>
  </r>
  <r>
    <d v="2024-02-13T00:00:00"/>
    <s v="Campaign 1"/>
    <x v="1"/>
    <x v="2"/>
    <x v="2"/>
    <n v="225"/>
    <n v="4"/>
    <n v="0"/>
    <n v="7.11"/>
    <n v="0"/>
    <n v="1.7777777777777778E-2"/>
    <n v="0"/>
    <n v="1.7775000000000001"/>
    <n v="0"/>
    <n v="0"/>
  </r>
  <r>
    <d v="2024-02-13T00:00:00"/>
    <s v="Campaign 1"/>
    <x v="2"/>
    <x v="0"/>
    <x v="0"/>
    <n v="953"/>
    <n v="33"/>
    <n v="4"/>
    <n v="44.38"/>
    <n v="328.2"/>
    <n v="3.4627492130115428E-2"/>
    <n v="0.12121212121212122"/>
    <n v="1.344848484848485"/>
    <n v="11.095000000000001"/>
    <n v="7.3952230734565116"/>
  </r>
  <r>
    <d v="2024-02-13T00:00:00"/>
    <s v="Campaign 1"/>
    <x v="2"/>
    <x v="0"/>
    <x v="1"/>
    <n v="3032"/>
    <n v="82"/>
    <n v="9"/>
    <n v="168.01"/>
    <n v="723.3"/>
    <n v="2.704485488126649E-2"/>
    <n v="0.10975609756097561"/>
    <n v="2.0489024390243902"/>
    <n v="18.667777777777776"/>
    <n v="4.3051008868519727"/>
  </r>
  <r>
    <d v="2024-02-13T00:00:00"/>
    <s v="Campaign 1"/>
    <x v="2"/>
    <x v="0"/>
    <x v="2"/>
    <n v="1251"/>
    <n v="43"/>
    <n v="2"/>
    <n v="56.55"/>
    <n v="198.65"/>
    <n v="3.4372501998401278E-2"/>
    <n v="4.6511627906976744E-2"/>
    <n v="1.3151162790697675"/>
    <n v="28.274999999999999"/>
    <n v="3.5128205128205132"/>
  </r>
  <r>
    <d v="2024-02-13T00:00:00"/>
    <s v="Campaign 1"/>
    <x v="2"/>
    <x v="1"/>
    <x v="0"/>
    <n v="1101"/>
    <n v="8"/>
    <n v="0"/>
    <n v="26.61"/>
    <n v="0"/>
    <n v="7.266121707538601E-3"/>
    <n v="0"/>
    <n v="3.3262499999999999"/>
    <n v="0"/>
    <n v="0"/>
  </r>
  <r>
    <d v="2024-02-13T00:00:00"/>
    <s v="Campaign 1"/>
    <x v="2"/>
    <x v="1"/>
    <x v="1"/>
    <n v="4767"/>
    <n v="39"/>
    <n v="0"/>
    <n v="315.7"/>
    <n v="0"/>
    <n v="8.1812460667086209E-3"/>
    <n v="0"/>
    <n v="8.0948717948717945"/>
    <n v="0"/>
    <n v="0"/>
  </r>
  <r>
    <d v="2024-02-13T00:00:00"/>
    <s v="Campaign 1"/>
    <x v="2"/>
    <x v="1"/>
    <x v="2"/>
    <n v="2189"/>
    <n v="26"/>
    <n v="0"/>
    <n v="75.19"/>
    <n v="0"/>
    <n v="1.187756966651439E-2"/>
    <n v="0"/>
    <n v="2.891923076923077"/>
    <n v="0"/>
    <n v="0"/>
  </r>
  <r>
    <d v="2024-02-13T00:00:00"/>
    <s v="Campaign 1"/>
    <x v="2"/>
    <x v="2"/>
    <x v="0"/>
    <n v="1080"/>
    <n v="17"/>
    <n v="0"/>
    <n v="35.130000000000003"/>
    <n v="0"/>
    <n v="1.5740740740740739E-2"/>
    <n v="0"/>
    <n v="2.0664705882352941"/>
    <n v="0"/>
    <n v="0"/>
  </r>
  <r>
    <d v="2024-02-13T00:00:00"/>
    <s v="Campaign 1"/>
    <x v="2"/>
    <x v="2"/>
    <x v="1"/>
    <n v="2996"/>
    <n v="30"/>
    <n v="1"/>
    <n v="87.26"/>
    <n v="93.31"/>
    <n v="1.0013351134846462E-2"/>
    <n v="3.3333333333333333E-2"/>
    <n v="2.908666666666667"/>
    <n v="87.26"/>
    <n v="1.0693330277332111"/>
  </r>
  <r>
    <d v="2024-02-13T00:00:00"/>
    <s v="Campaign 1"/>
    <x v="2"/>
    <x v="2"/>
    <x v="2"/>
    <n v="1075"/>
    <n v="31"/>
    <n v="2"/>
    <n v="36.32"/>
    <n v="106.8"/>
    <n v="2.883720930232558E-2"/>
    <n v="6.4516129032258063E-2"/>
    <n v="1.1716129032258065"/>
    <n v="18.16"/>
    <n v="2.9405286343612334"/>
  </r>
  <r>
    <d v="2024-02-14T00:00:00"/>
    <s v="Campaign 1"/>
    <x v="0"/>
    <x v="0"/>
    <x v="0"/>
    <n v="1654"/>
    <n v="50"/>
    <n v="3"/>
    <n v="70.27"/>
    <n v="163.72"/>
    <n v="3.0229746070133012E-2"/>
    <n v="0.06"/>
    <n v="1.4054"/>
    <n v="23.423333333333332"/>
    <n v="2.3298704995019213"/>
  </r>
  <r>
    <d v="2024-02-14T00:00:00"/>
    <s v="Campaign 1"/>
    <x v="0"/>
    <x v="0"/>
    <x v="1"/>
    <n v="1406"/>
    <n v="63"/>
    <n v="5"/>
    <n v="76.05"/>
    <n v="328.21"/>
    <n v="4.4807965860597439E-2"/>
    <n v="7.9365079365079361E-2"/>
    <n v="1.2071428571428571"/>
    <n v="15.209999999999999"/>
    <n v="4.3157133464825774"/>
  </r>
  <r>
    <d v="2024-02-14T00:00:00"/>
    <s v="Campaign 1"/>
    <x v="0"/>
    <x v="0"/>
    <x v="2"/>
    <n v="227"/>
    <n v="8"/>
    <n v="1"/>
    <n v="13.21"/>
    <n v="61.29"/>
    <n v="3.5242290748898682E-2"/>
    <n v="0.125"/>
    <n v="1.6512500000000001"/>
    <n v="13.21"/>
    <n v="4.6396669190007565"/>
  </r>
  <r>
    <d v="2024-02-14T00:00:00"/>
    <s v="Campaign 1"/>
    <x v="0"/>
    <x v="1"/>
    <x v="0"/>
    <n v="4233"/>
    <n v="65"/>
    <n v="2"/>
    <n v="155.11000000000001"/>
    <n v="181.16"/>
    <n v="1.5355539806283959E-2"/>
    <n v="3.0769230769230771E-2"/>
    <n v="2.3863076923076925"/>
    <n v="77.555000000000007"/>
    <n v="1.1679453291212687"/>
  </r>
  <r>
    <d v="2024-02-14T00:00:00"/>
    <s v="Campaign 1"/>
    <x v="0"/>
    <x v="1"/>
    <x v="1"/>
    <n v="1113"/>
    <n v="19"/>
    <n v="0"/>
    <n v="71.5"/>
    <n v="0"/>
    <n v="1.7070979335130278E-2"/>
    <n v="0"/>
    <n v="3.763157894736842"/>
    <n v="0"/>
    <n v="0"/>
  </r>
  <r>
    <d v="2024-02-14T00:00:00"/>
    <s v="Campaign 1"/>
    <x v="0"/>
    <x v="1"/>
    <x v="2"/>
    <n v="56"/>
    <n v="0"/>
    <n v="0"/>
    <n v="2.83"/>
    <n v="0"/>
    <n v="0"/>
    <n v="0"/>
    <n v="0"/>
    <n v="0"/>
    <n v="0"/>
  </r>
  <r>
    <d v="2024-02-14T00:00:00"/>
    <s v="Campaign 1"/>
    <x v="0"/>
    <x v="2"/>
    <x v="0"/>
    <n v="4748"/>
    <n v="85"/>
    <n v="3"/>
    <n v="231.35"/>
    <n v="150.31"/>
    <n v="1.7902274641954506E-2"/>
    <n v="3.5294117647058823E-2"/>
    <n v="2.7217647058823529"/>
    <n v="77.11666666666666"/>
    <n v="0.64970823427706936"/>
  </r>
  <r>
    <d v="2024-02-14T00:00:00"/>
    <s v="Campaign 1"/>
    <x v="0"/>
    <x v="2"/>
    <x v="1"/>
    <n v="2979"/>
    <n v="49"/>
    <n v="2"/>
    <n v="188.56"/>
    <n v="156.93"/>
    <n v="1.6448472641826115E-2"/>
    <n v="4.0816326530612242E-2"/>
    <n v="3.8481632653061224"/>
    <n v="94.28"/>
    <n v="0.83225498515061525"/>
  </r>
  <r>
    <d v="2024-02-14T00:00:00"/>
    <s v="Campaign 1"/>
    <x v="0"/>
    <x v="2"/>
    <x v="2"/>
    <n v="486"/>
    <n v="11"/>
    <n v="0"/>
    <n v="11.67"/>
    <n v="0"/>
    <n v="2.2633744855967079E-2"/>
    <n v="0"/>
    <n v="1.0609090909090908"/>
    <n v="0"/>
    <n v="0"/>
  </r>
  <r>
    <d v="2024-02-14T00:00:00"/>
    <s v="Campaign 1"/>
    <x v="1"/>
    <x v="0"/>
    <x v="0"/>
    <n v="4538"/>
    <n v="132"/>
    <n v="8"/>
    <n v="207.65"/>
    <n v="529.12"/>
    <n v="2.9087703834288232E-2"/>
    <n v="6.0606060606060608E-2"/>
    <n v="1.5731060606060607"/>
    <n v="25.956250000000001"/>
    <n v="2.5481338791235251"/>
  </r>
  <r>
    <d v="2024-02-14T00:00:00"/>
    <s v="Campaign 1"/>
    <x v="1"/>
    <x v="0"/>
    <x v="1"/>
    <n v="481"/>
    <n v="16"/>
    <n v="1"/>
    <n v="31.31"/>
    <n v="93.39"/>
    <n v="3.3264033264033266E-2"/>
    <n v="6.25E-2"/>
    <n v="1.9568749999999999"/>
    <n v="31.31"/>
    <n v="2.9827531140210795"/>
  </r>
  <r>
    <d v="2024-02-14T00:00:00"/>
    <s v="Campaign 1"/>
    <x v="1"/>
    <x v="0"/>
    <x v="2"/>
    <n v="496"/>
    <n v="14"/>
    <n v="1"/>
    <n v="18.14"/>
    <n v="94.99"/>
    <n v="2.8225806451612902E-2"/>
    <n v="7.1428571428571425E-2"/>
    <n v="1.2957142857142858"/>
    <n v="18.14"/>
    <n v="5.2364939360529217"/>
  </r>
  <r>
    <d v="2024-02-14T00:00:00"/>
    <s v="Campaign 1"/>
    <x v="1"/>
    <x v="1"/>
    <x v="0"/>
    <n v="3437"/>
    <n v="23"/>
    <n v="0"/>
    <n v="208.98"/>
    <n v="0"/>
    <n v="6.6918824556299102E-3"/>
    <n v="0"/>
    <n v="9.0860869565217381"/>
    <n v="0"/>
    <n v="0"/>
  </r>
  <r>
    <d v="2024-02-14T00:00:00"/>
    <s v="Campaign 1"/>
    <x v="1"/>
    <x v="1"/>
    <x v="1"/>
    <n v="787"/>
    <n v="7"/>
    <n v="0"/>
    <n v="26.98"/>
    <n v="0"/>
    <n v="8.8945362134688691E-3"/>
    <n v="0"/>
    <n v="3.8542857142857145"/>
    <n v="0"/>
    <n v="0"/>
  </r>
  <r>
    <d v="2024-02-14T00:00:00"/>
    <s v="Campaign 1"/>
    <x v="1"/>
    <x v="1"/>
    <x v="2"/>
    <n v="236"/>
    <n v="1"/>
    <n v="0"/>
    <n v="8.52"/>
    <n v="0"/>
    <n v="4.2372881355932203E-3"/>
    <n v="0"/>
    <n v="8.52"/>
    <n v="0"/>
    <n v="0"/>
  </r>
  <r>
    <d v="2024-02-14T00:00:00"/>
    <s v="Campaign 1"/>
    <x v="1"/>
    <x v="2"/>
    <x v="0"/>
    <n v="4888"/>
    <n v="91"/>
    <n v="7"/>
    <n v="160.44999999999999"/>
    <n v="386.13"/>
    <n v="1.8617021276595744E-2"/>
    <n v="7.6923076923076927E-2"/>
    <n v="1.7631868131868131"/>
    <n v="22.921428571428571"/>
    <n v="2.4065440947335621"/>
  </r>
  <r>
    <d v="2024-02-14T00:00:00"/>
    <s v="Campaign 1"/>
    <x v="1"/>
    <x v="2"/>
    <x v="1"/>
    <n v="940"/>
    <n v="12"/>
    <n v="0"/>
    <n v="44.02"/>
    <n v="0"/>
    <n v="1.276595744680851E-2"/>
    <n v="0"/>
    <n v="3.6683333333333334"/>
    <n v="0"/>
    <n v="0"/>
  </r>
  <r>
    <d v="2024-02-14T00:00:00"/>
    <s v="Campaign 1"/>
    <x v="1"/>
    <x v="2"/>
    <x v="2"/>
    <n v="463"/>
    <n v="13"/>
    <n v="0"/>
    <n v="13.26"/>
    <n v="0"/>
    <n v="2.8077753779697623E-2"/>
    <n v="0"/>
    <n v="1.02"/>
    <n v="0"/>
    <n v="0"/>
  </r>
  <r>
    <d v="2024-02-14T00:00:00"/>
    <s v="Campaign 1"/>
    <x v="2"/>
    <x v="0"/>
    <x v="0"/>
    <n v="1106"/>
    <n v="24"/>
    <n v="1"/>
    <n v="27.71"/>
    <n v="62.87"/>
    <n v="2.1699819168173599E-2"/>
    <n v="4.1666666666666664E-2"/>
    <n v="1.1545833333333333"/>
    <n v="27.71"/>
    <n v="2.2688560086611331"/>
  </r>
  <r>
    <d v="2024-02-14T00:00:00"/>
    <s v="Campaign 1"/>
    <x v="2"/>
    <x v="0"/>
    <x v="1"/>
    <n v="4772"/>
    <n v="224"/>
    <n v="14"/>
    <n v="192.8"/>
    <n v="1274.8"/>
    <n v="4.694048616932104E-2"/>
    <n v="6.25E-2"/>
    <n v="0.86071428571428577"/>
    <n v="13.771428571428572"/>
    <n v="6.6120331950207465"/>
  </r>
  <r>
    <d v="2024-02-14T00:00:00"/>
    <s v="Campaign 1"/>
    <x v="2"/>
    <x v="0"/>
    <x v="2"/>
    <n v="2818"/>
    <n v="126"/>
    <n v="15"/>
    <n v="78.650000000000006"/>
    <n v="1301.94"/>
    <n v="4.4712562100780694E-2"/>
    <n v="0.11904761904761904"/>
    <n v="0.62420634920634921"/>
    <n v="5.2433333333333341"/>
    <n v="16.553591862682772"/>
  </r>
  <r>
    <d v="2024-02-14T00:00:00"/>
    <s v="Campaign 1"/>
    <x v="2"/>
    <x v="1"/>
    <x v="0"/>
    <n v="674"/>
    <n v="12"/>
    <n v="0"/>
    <n v="28.75"/>
    <n v="0"/>
    <n v="1.7804154302670624E-2"/>
    <n v="0"/>
    <n v="2.3958333333333335"/>
    <n v="0"/>
    <n v="0"/>
  </r>
  <r>
    <d v="2024-02-14T00:00:00"/>
    <s v="Campaign 1"/>
    <x v="2"/>
    <x v="1"/>
    <x v="1"/>
    <n v="4555"/>
    <n v="41"/>
    <n v="1"/>
    <n v="108.91"/>
    <n v="84.83"/>
    <n v="9.0010976948408337E-3"/>
    <n v="2.4390243902439025E-2"/>
    <n v="2.6563414634146341"/>
    <n v="108.91"/>
    <n v="0.77890000918189328"/>
  </r>
  <r>
    <d v="2024-02-14T00:00:00"/>
    <s v="Campaign 1"/>
    <x v="2"/>
    <x v="1"/>
    <x v="2"/>
    <n v="2741"/>
    <n v="22"/>
    <n v="0"/>
    <n v="105.9"/>
    <n v="0"/>
    <n v="8.0262677854797525E-3"/>
    <n v="0"/>
    <n v="4.8136363636363635"/>
    <n v="0"/>
    <n v="0"/>
  </r>
  <r>
    <d v="2024-02-14T00:00:00"/>
    <s v="Campaign 1"/>
    <x v="2"/>
    <x v="2"/>
    <x v="0"/>
    <n v="1093"/>
    <n v="28"/>
    <n v="1"/>
    <n v="57.14"/>
    <n v="56.42"/>
    <n v="2.5617566331198535E-2"/>
    <n v="3.5714285714285712E-2"/>
    <n v="2.0407142857142859"/>
    <n v="57.14"/>
    <n v="0.98739936996849842"/>
  </r>
  <r>
    <d v="2024-02-14T00:00:00"/>
    <s v="Campaign 1"/>
    <x v="2"/>
    <x v="2"/>
    <x v="1"/>
    <n v="3359"/>
    <n v="50"/>
    <n v="3"/>
    <n v="191.61"/>
    <n v="238.25"/>
    <n v="1.4885382554331646E-2"/>
    <n v="0.06"/>
    <n v="3.8322000000000003"/>
    <n v="63.870000000000005"/>
    <n v="1.2434110954543081"/>
  </r>
  <r>
    <d v="2024-02-14T00:00:00"/>
    <s v="Campaign 1"/>
    <x v="2"/>
    <x v="2"/>
    <x v="2"/>
    <n v="2375"/>
    <n v="40"/>
    <n v="2"/>
    <n v="130.05000000000001"/>
    <n v="145.93"/>
    <n v="1.6842105263157894E-2"/>
    <n v="0.05"/>
    <n v="3.2512500000000002"/>
    <n v="65.025000000000006"/>
    <n v="1.1221068819684736"/>
  </r>
  <r>
    <d v="2024-02-15T00:00:00"/>
    <s v="Campaign 1"/>
    <x v="0"/>
    <x v="0"/>
    <x v="0"/>
    <n v="1790"/>
    <n v="81"/>
    <n v="7"/>
    <n v="104.76"/>
    <n v="681.41"/>
    <n v="4.5251396648044694E-2"/>
    <n v="8.6419753086419748E-2"/>
    <n v="1.2933333333333334"/>
    <n v="14.965714285714286"/>
    <n v="6.5044864452080944"/>
  </r>
  <r>
    <d v="2024-02-15T00:00:00"/>
    <s v="Campaign 1"/>
    <x v="0"/>
    <x v="0"/>
    <x v="1"/>
    <n v="2592"/>
    <n v="76"/>
    <n v="7"/>
    <n v="66.849999999999994"/>
    <n v="690.4"/>
    <n v="2.9320987654320986E-2"/>
    <n v="9.2105263157894732E-2"/>
    <n v="0.87960526315789467"/>
    <n v="9.5499999999999989"/>
    <n v="10.327599102468213"/>
  </r>
  <r>
    <d v="2024-02-15T00:00:00"/>
    <s v="Campaign 1"/>
    <x v="0"/>
    <x v="0"/>
    <x v="2"/>
    <n v="394"/>
    <n v="19"/>
    <n v="2"/>
    <n v="23.65"/>
    <n v="174.95"/>
    <n v="4.8223350253807105E-2"/>
    <n v="0.10526315789473684"/>
    <n v="1.2447368421052631"/>
    <n v="11.824999999999999"/>
    <n v="7.397463002114165"/>
  </r>
  <r>
    <d v="2024-02-15T00:00:00"/>
    <s v="Campaign 1"/>
    <x v="0"/>
    <x v="1"/>
    <x v="0"/>
    <n v="3208"/>
    <n v="50"/>
    <n v="1"/>
    <n v="119.25"/>
    <n v="56.26"/>
    <n v="1.5586034912718205E-2"/>
    <n v="0.02"/>
    <n v="2.3849999999999998"/>
    <n v="119.25"/>
    <n v="0.47178197064989519"/>
  </r>
  <r>
    <d v="2024-02-15T00:00:00"/>
    <s v="Campaign 1"/>
    <x v="0"/>
    <x v="1"/>
    <x v="1"/>
    <n v="1061"/>
    <n v="6"/>
    <n v="0"/>
    <n v="30.94"/>
    <n v="0"/>
    <n v="5.6550424128180964E-3"/>
    <n v="0"/>
    <n v="5.1566666666666672"/>
    <n v="0"/>
    <n v="0"/>
  </r>
  <r>
    <d v="2024-02-15T00:00:00"/>
    <s v="Campaign 1"/>
    <x v="0"/>
    <x v="1"/>
    <x v="2"/>
    <n v="312"/>
    <n v="3"/>
    <n v="0"/>
    <n v="8.1999999999999993"/>
    <n v="0"/>
    <n v="9.6153846153846159E-3"/>
    <n v="0"/>
    <n v="2.7333333333333329"/>
    <n v="0"/>
    <n v="0"/>
  </r>
  <r>
    <d v="2024-02-15T00:00:00"/>
    <s v="Campaign 1"/>
    <x v="0"/>
    <x v="2"/>
    <x v="0"/>
    <n v="3374"/>
    <n v="67"/>
    <n v="3"/>
    <n v="97.97"/>
    <n v="290.64999999999998"/>
    <n v="1.9857735625370479E-2"/>
    <n v="4.4776119402985072E-2"/>
    <n v="1.4622388059701492"/>
    <n v="32.656666666666666"/>
    <n v="2.9667245075022963"/>
  </r>
  <r>
    <d v="2024-02-15T00:00:00"/>
    <s v="Campaign 1"/>
    <x v="0"/>
    <x v="2"/>
    <x v="1"/>
    <n v="3275"/>
    <n v="48"/>
    <n v="2"/>
    <n v="103.35"/>
    <n v="110.19"/>
    <n v="1.465648854961832E-2"/>
    <n v="4.1666666666666664E-2"/>
    <n v="2.1531249999999997"/>
    <n v="51.674999999999997"/>
    <n v="1.0661828737300436"/>
  </r>
  <r>
    <d v="2024-02-15T00:00:00"/>
    <s v="Campaign 1"/>
    <x v="0"/>
    <x v="2"/>
    <x v="2"/>
    <n v="235"/>
    <n v="5"/>
    <n v="0"/>
    <n v="13.08"/>
    <n v="0"/>
    <n v="2.1276595744680851E-2"/>
    <n v="0"/>
    <n v="2.6160000000000001"/>
    <n v="0"/>
    <n v="0"/>
  </r>
  <r>
    <d v="2024-02-15T00:00:00"/>
    <s v="Campaign 1"/>
    <x v="1"/>
    <x v="0"/>
    <x v="0"/>
    <n v="7356"/>
    <n v="222"/>
    <n v="23"/>
    <n v="198.22"/>
    <n v="2020.14"/>
    <n v="3.0179445350734094E-2"/>
    <n v="0.1036036036036036"/>
    <n v="0.89288288288288287"/>
    <n v="8.6182608695652174"/>
    <n v="10.191403491070528"/>
  </r>
  <r>
    <d v="2024-02-15T00:00:00"/>
    <s v="Campaign 1"/>
    <x v="1"/>
    <x v="0"/>
    <x v="1"/>
    <n v="500"/>
    <n v="12"/>
    <n v="0"/>
    <n v="15.58"/>
    <n v="0"/>
    <n v="2.4E-2"/>
    <n v="0"/>
    <n v="1.2983333333333333"/>
    <n v="0"/>
    <n v="0"/>
  </r>
  <r>
    <d v="2024-02-15T00:00:00"/>
    <s v="Campaign 1"/>
    <x v="1"/>
    <x v="0"/>
    <x v="2"/>
    <n v="253"/>
    <n v="8"/>
    <n v="0"/>
    <n v="11.8"/>
    <n v="0"/>
    <n v="3.1620553359683792E-2"/>
    <n v="0"/>
    <n v="1.4750000000000001"/>
    <n v="0"/>
    <n v="0"/>
  </r>
  <r>
    <d v="2024-02-15T00:00:00"/>
    <s v="Campaign 1"/>
    <x v="1"/>
    <x v="1"/>
    <x v="0"/>
    <n v="4734"/>
    <n v="46"/>
    <n v="1"/>
    <n v="236.5"/>
    <n v="63.71"/>
    <n v="9.7169412758766373E-3"/>
    <n v="2.1739130434782608E-2"/>
    <n v="5.1413043478260869"/>
    <n v="236.5"/>
    <n v="0.26938689217758988"/>
  </r>
  <r>
    <d v="2024-02-15T00:00:00"/>
    <s v="Campaign 1"/>
    <x v="1"/>
    <x v="1"/>
    <x v="1"/>
    <n v="743"/>
    <n v="10"/>
    <n v="0"/>
    <n v="39.78"/>
    <n v="0"/>
    <n v="1.3458950201884253E-2"/>
    <n v="0"/>
    <n v="3.9780000000000002"/>
    <n v="0"/>
    <n v="0"/>
  </r>
  <r>
    <d v="2024-02-15T00:00:00"/>
    <s v="Campaign 1"/>
    <x v="1"/>
    <x v="1"/>
    <x v="2"/>
    <n v="387"/>
    <n v="3"/>
    <n v="0"/>
    <n v="14.22"/>
    <n v="0"/>
    <n v="7.7519379844961239E-3"/>
    <n v="0"/>
    <n v="4.74"/>
    <n v="0"/>
    <n v="0"/>
  </r>
  <r>
    <d v="2024-02-15T00:00:00"/>
    <s v="Campaign 1"/>
    <x v="1"/>
    <x v="2"/>
    <x v="0"/>
    <n v="3985"/>
    <n v="116"/>
    <n v="6"/>
    <n v="124.22"/>
    <n v="331.7"/>
    <n v="2.9109159347553325E-2"/>
    <n v="5.1724137931034482E-2"/>
    <n v="1.0708620689655173"/>
    <n v="20.703333333333333"/>
    <n v="2.6702624376106905"/>
  </r>
  <r>
    <d v="2024-02-15T00:00:00"/>
    <s v="Campaign 1"/>
    <x v="1"/>
    <x v="2"/>
    <x v="1"/>
    <n v="283"/>
    <n v="6"/>
    <n v="0"/>
    <n v="16.45"/>
    <n v="0"/>
    <n v="2.1201413427561839E-2"/>
    <n v="0"/>
    <n v="2.7416666666666667"/>
    <n v="0"/>
    <n v="0"/>
  </r>
  <r>
    <d v="2024-02-15T00:00:00"/>
    <s v="Campaign 1"/>
    <x v="1"/>
    <x v="2"/>
    <x v="2"/>
    <n v="90"/>
    <n v="2"/>
    <n v="0"/>
    <n v="5.0999999999999996"/>
    <n v="0"/>
    <n v="2.2222222222222223E-2"/>
    <n v="0"/>
    <n v="2.5499999999999998"/>
    <n v="0"/>
    <n v="0"/>
  </r>
  <r>
    <d v="2024-02-15T00:00:00"/>
    <s v="Campaign 1"/>
    <x v="2"/>
    <x v="0"/>
    <x v="0"/>
    <n v="1195"/>
    <n v="34"/>
    <n v="1"/>
    <n v="50.76"/>
    <n v="51.65"/>
    <n v="2.8451882845188285E-2"/>
    <n v="2.9411764705882353E-2"/>
    <n v="1.4929411764705882"/>
    <n v="50.76"/>
    <n v="1.0175334909377463"/>
  </r>
  <r>
    <d v="2024-02-15T00:00:00"/>
    <s v="Campaign 1"/>
    <x v="2"/>
    <x v="0"/>
    <x v="1"/>
    <n v="4422"/>
    <n v="165"/>
    <n v="10"/>
    <n v="244.25"/>
    <n v="587.95000000000005"/>
    <n v="3.7313432835820892E-2"/>
    <n v="6.0606060606060608E-2"/>
    <n v="1.4803030303030302"/>
    <n v="24.425000000000001"/>
    <n v="2.4071647901740021"/>
  </r>
  <r>
    <d v="2024-02-15T00:00:00"/>
    <s v="Campaign 1"/>
    <x v="2"/>
    <x v="0"/>
    <x v="2"/>
    <n v="1490"/>
    <n v="57"/>
    <n v="3"/>
    <n v="66.8"/>
    <n v="152.19999999999999"/>
    <n v="3.8255033557046979E-2"/>
    <n v="5.2631578947368418E-2"/>
    <n v="1.1719298245614034"/>
    <n v="22.266666666666666"/>
    <n v="2.2784431137724552"/>
  </r>
  <r>
    <d v="2024-02-15T00:00:00"/>
    <s v="Campaign 1"/>
    <x v="2"/>
    <x v="1"/>
    <x v="0"/>
    <n v="1240"/>
    <n v="20"/>
    <n v="0"/>
    <n v="79.790000000000006"/>
    <n v="0"/>
    <n v="1.6129032258064516E-2"/>
    <n v="0"/>
    <n v="3.9895000000000005"/>
    <n v="0"/>
    <n v="0"/>
  </r>
  <r>
    <d v="2024-02-15T00:00:00"/>
    <s v="Campaign 1"/>
    <x v="2"/>
    <x v="1"/>
    <x v="1"/>
    <n v="3000"/>
    <n v="26"/>
    <n v="1"/>
    <n v="146.82"/>
    <n v="67.540000000000006"/>
    <n v="8.6666666666666663E-3"/>
    <n v="3.8461538461538464E-2"/>
    <n v="5.6469230769230769"/>
    <n v="146.82"/>
    <n v="0.46001907097125738"/>
  </r>
  <r>
    <d v="2024-02-15T00:00:00"/>
    <s v="Campaign 1"/>
    <x v="2"/>
    <x v="1"/>
    <x v="2"/>
    <n v="2376"/>
    <n v="38"/>
    <n v="0"/>
    <n v="102.62"/>
    <n v="0"/>
    <n v="1.5993265993265993E-2"/>
    <n v="0"/>
    <n v="2.7005263157894737"/>
    <n v="0"/>
    <n v="0"/>
  </r>
  <r>
    <d v="2024-02-15T00:00:00"/>
    <s v="Campaign 1"/>
    <x v="2"/>
    <x v="2"/>
    <x v="0"/>
    <n v="696"/>
    <n v="6"/>
    <n v="0"/>
    <n v="44.61"/>
    <n v="0"/>
    <n v="8.6206896551724137E-3"/>
    <n v="0"/>
    <n v="7.4349999999999996"/>
    <n v="0"/>
    <n v="0"/>
  </r>
  <r>
    <d v="2024-02-15T00:00:00"/>
    <s v="Campaign 1"/>
    <x v="2"/>
    <x v="2"/>
    <x v="1"/>
    <n v="5555"/>
    <n v="83"/>
    <n v="6"/>
    <n v="193.8"/>
    <n v="568.74"/>
    <n v="1.4941494149414942E-2"/>
    <n v="7.2289156626506021E-2"/>
    <n v="2.3349397590361449"/>
    <n v="32.300000000000004"/>
    <n v="2.9346749226006192"/>
  </r>
  <r>
    <d v="2024-02-15T00:00:00"/>
    <s v="Campaign 1"/>
    <x v="2"/>
    <x v="2"/>
    <x v="2"/>
    <n v="1946"/>
    <n v="56"/>
    <n v="1"/>
    <n v="98.75"/>
    <n v="61.15"/>
    <n v="2.8776978417266189E-2"/>
    <n v="1.7857142857142856E-2"/>
    <n v="1.7633928571428572"/>
    <n v="98.75"/>
    <n v="0.61924050632911387"/>
  </r>
  <r>
    <d v="2024-02-16T00:00:00"/>
    <s v="Campaign 1"/>
    <x v="0"/>
    <x v="0"/>
    <x v="0"/>
    <n v="3685"/>
    <n v="123"/>
    <n v="17"/>
    <n v="197.63"/>
    <n v="1106.3499999999999"/>
    <n v="3.3378561736770694E-2"/>
    <n v="0.13821138211382114"/>
    <n v="1.6067479674796747"/>
    <n v="11.625294117647059"/>
    <n v="5.5980873349187874"/>
  </r>
  <r>
    <d v="2024-02-16T00:00:00"/>
    <s v="Campaign 1"/>
    <x v="0"/>
    <x v="0"/>
    <x v="1"/>
    <n v="1273"/>
    <n v="37"/>
    <n v="2"/>
    <n v="37.369999999999997"/>
    <n v="110.47"/>
    <n v="2.9065200314218383E-2"/>
    <n v="5.4054054054054057E-2"/>
    <n v="1.01"/>
    <n v="18.684999999999999"/>
    <n v="2.9561145303719565"/>
  </r>
  <r>
    <d v="2024-02-16T00:00:00"/>
    <s v="Campaign 1"/>
    <x v="0"/>
    <x v="0"/>
    <x v="2"/>
    <n v="462"/>
    <n v="16"/>
    <n v="0"/>
    <n v="19.46"/>
    <n v="0"/>
    <n v="3.4632034632034632E-2"/>
    <n v="0"/>
    <n v="1.2162500000000001"/>
    <n v="0"/>
    <n v="0"/>
  </r>
  <r>
    <d v="2024-02-16T00:00:00"/>
    <s v="Campaign 1"/>
    <x v="0"/>
    <x v="1"/>
    <x v="0"/>
    <n v="2066"/>
    <n v="16"/>
    <n v="0"/>
    <n v="62.79"/>
    <n v="0"/>
    <n v="7.7444336882865443E-3"/>
    <n v="0"/>
    <n v="3.9243749999999999"/>
    <n v="0"/>
    <n v="0"/>
  </r>
  <r>
    <d v="2024-02-16T00:00:00"/>
    <s v="Campaign 1"/>
    <x v="0"/>
    <x v="1"/>
    <x v="1"/>
    <n v="3138"/>
    <n v="23"/>
    <n v="0"/>
    <n v="123.81"/>
    <n v="0"/>
    <n v="7.3295092415551306E-3"/>
    <n v="0"/>
    <n v="5.3830434782608698"/>
    <n v="0"/>
    <n v="0"/>
  </r>
  <r>
    <d v="2024-02-16T00:00:00"/>
    <s v="Campaign 1"/>
    <x v="0"/>
    <x v="1"/>
    <x v="2"/>
    <n v="355"/>
    <n v="5"/>
    <n v="0"/>
    <n v="12.39"/>
    <n v="0"/>
    <n v="1.4084507042253521E-2"/>
    <n v="0"/>
    <n v="2.4780000000000002"/>
    <n v="0"/>
    <n v="0"/>
  </r>
  <r>
    <d v="2024-02-16T00:00:00"/>
    <s v="Campaign 1"/>
    <x v="0"/>
    <x v="2"/>
    <x v="0"/>
    <n v="2310"/>
    <n v="43"/>
    <n v="2"/>
    <n v="67.44"/>
    <n v="142.47999999999999"/>
    <n v="1.8614718614718615E-2"/>
    <n v="4.6511627906976744E-2"/>
    <n v="1.5683720930232559"/>
    <n v="33.72"/>
    <n v="2.1126927639383153"/>
  </r>
  <r>
    <d v="2024-02-16T00:00:00"/>
    <s v="Campaign 1"/>
    <x v="0"/>
    <x v="2"/>
    <x v="1"/>
    <n v="1050"/>
    <n v="14"/>
    <n v="0"/>
    <n v="46.25"/>
    <n v="0"/>
    <n v="1.3333333333333334E-2"/>
    <n v="0"/>
    <n v="3.3035714285714284"/>
    <n v="0"/>
    <n v="0"/>
  </r>
  <r>
    <d v="2024-02-16T00:00:00"/>
    <s v="Campaign 1"/>
    <x v="0"/>
    <x v="2"/>
    <x v="2"/>
    <n v="485"/>
    <n v="6"/>
    <n v="0"/>
    <n v="17.13"/>
    <n v="0"/>
    <n v="1.2371134020618556E-2"/>
    <n v="0"/>
    <n v="2.855"/>
    <n v="0"/>
    <n v="0"/>
  </r>
  <r>
    <d v="2024-02-16T00:00:00"/>
    <s v="Campaign 1"/>
    <x v="1"/>
    <x v="0"/>
    <x v="0"/>
    <n v="6198"/>
    <n v="275"/>
    <n v="26"/>
    <n v="279.38"/>
    <n v="1583.07"/>
    <n v="4.4369151339141662E-2"/>
    <n v="9.4545454545454544E-2"/>
    <n v="1.0159272727272728"/>
    <n v="10.745384615384616"/>
    <n v="5.6663683871429589"/>
  </r>
  <r>
    <d v="2024-02-16T00:00:00"/>
    <s v="Campaign 1"/>
    <x v="1"/>
    <x v="0"/>
    <x v="1"/>
    <n v="767"/>
    <n v="22"/>
    <n v="2"/>
    <n v="50.22"/>
    <n v="194.08"/>
    <n v="2.8683181225554105E-2"/>
    <n v="9.0909090909090912E-2"/>
    <n v="2.2827272727272727"/>
    <n v="25.11"/>
    <n v="3.8645957785742735"/>
  </r>
  <r>
    <d v="2024-02-16T00:00:00"/>
    <s v="Campaign 1"/>
    <x v="1"/>
    <x v="0"/>
    <x v="2"/>
    <n v="474"/>
    <n v="23"/>
    <n v="1"/>
    <n v="24.29"/>
    <n v="73.7"/>
    <n v="4.852320675105485E-2"/>
    <n v="4.3478260869565216E-2"/>
    <n v="1.056086956521739"/>
    <n v="24.29"/>
    <n v="3.0341704405104983"/>
  </r>
  <r>
    <d v="2024-02-16T00:00:00"/>
    <s v="Campaign 1"/>
    <x v="1"/>
    <x v="1"/>
    <x v="0"/>
    <n v="7436"/>
    <n v="67"/>
    <n v="3"/>
    <n v="383.96"/>
    <n v="258.16000000000003"/>
    <n v="9.010220548682087E-3"/>
    <n v="4.4776119402985072E-2"/>
    <n v="5.7307462686567163"/>
    <n v="127.98666666666666"/>
    <n v="0.67236170434420262"/>
  </r>
  <r>
    <d v="2024-02-16T00:00:00"/>
    <s v="Campaign 1"/>
    <x v="1"/>
    <x v="1"/>
    <x v="1"/>
    <n v="833"/>
    <n v="8"/>
    <n v="0"/>
    <n v="44.79"/>
    <n v="0"/>
    <n v="9.6038415366146452E-3"/>
    <n v="0"/>
    <n v="5.5987499999999999"/>
    <n v="0"/>
    <n v="0"/>
  </r>
  <r>
    <d v="2024-02-16T00:00:00"/>
    <s v="Campaign 1"/>
    <x v="1"/>
    <x v="1"/>
    <x v="2"/>
    <n v="426"/>
    <n v="3"/>
    <n v="0"/>
    <n v="14.26"/>
    <n v="0"/>
    <n v="7.0422535211267607E-3"/>
    <n v="0"/>
    <n v="4.753333333333333"/>
    <n v="0"/>
    <n v="0"/>
  </r>
  <r>
    <d v="2024-02-16T00:00:00"/>
    <s v="Campaign 1"/>
    <x v="1"/>
    <x v="2"/>
    <x v="0"/>
    <n v="4578"/>
    <n v="61"/>
    <n v="1"/>
    <n v="225.2"/>
    <n v="95.63"/>
    <n v="1.3324595893403233E-2"/>
    <n v="1.6393442622950821E-2"/>
    <n v="3.6918032786885244"/>
    <n v="225.2"/>
    <n v="0.42464476021314385"/>
  </r>
  <r>
    <d v="2024-02-16T00:00:00"/>
    <s v="Campaign 1"/>
    <x v="1"/>
    <x v="2"/>
    <x v="1"/>
    <n v="534"/>
    <n v="5"/>
    <n v="0"/>
    <n v="14.04"/>
    <n v="0"/>
    <n v="9.3632958801498131E-3"/>
    <n v="0"/>
    <n v="2.8079999999999998"/>
    <n v="0"/>
    <n v="0"/>
  </r>
  <r>
    <d v="2024-02-16T00:00:00"/>
    <s v="Campaign 1"/>
    <x v="1"/>
    <x v="2"/>
    <x v="2"/>
    <n v="482"/>
    <n v="14"/>
    <n v="1"/>
    <n v="22.01"/>
    <n v="89.76"/>
    <n v="2.9045643153526972E-2"/>
    <n v="7.1428571428571425E-2"/>
    <n v="1.5721428571428573"/>
    <n v="22.01"/>
    <n v="4.078146297137665"/>
  </r>
  <r>
    <d v="2024-02-16T00:00:00"/>
    <s v="Campaign 1"/>
    <x v="2"/>
    <x v="0"/>
    <x v="0"/>
    <n v="1198"/>
    <n v="59"/>
    <n v="4"/>
    <n v="30.67"/>
    <n v="346.87"/>
    <n v="4.9248747913188645E-2"/>
    <n v="6.7796610169491525E-2"/>
    <n v="0.51983050847457635"/>
    <n v="7.6675000000000004"/>
    <n v="11.309748940332572"/>
  </r>
  <r>
    <d v="2024-02-16T00:00:00"/>
    <s v="Campaign 1"/>
    <x v="2"/>
    <x v="0"/>
    <x v="1"/>
    <n v="4337"/>
    <n v="99"/>
    <n v="7"/>
    <n v="260.06"/>
    <n v="482.41"/>
    <n v="2.2826838828683423E-2"/>
    <n v="7.0707070707070704E-2"/>
    <n v="2.6268686868686868"/>
    <n v="37.151428571428575"/>
    <n v="1.8549950011535801"/>
  </r>
  <r>
    <d v="2024-02-16T00:00:00"/>
    <s v="Campaign 1"/>
    <x v="2"/>
    <x v="0"/>
    <x v="2"/>
    <n v="2934"/>
    <n v="66"/>
    <n v="5"/>
    <n v="122.85"/>
    <n v="378.64"/>
    <n v="2.2494887525562373E-2"/>
    <n v="7.575757575757576E-2"/>
    <n v="1.8613636363636363"/>
    <n v="24.57"/>
    <n v="3.082132682132682"/>
  </r>
  <r>
    <d v="2024-02-16T00:00:00"/>
    <s v="Campaign 1"/>
    <x v="2"/>
    <x v="1"/>
    <x v="0"/>
    <n v="1357"/>
    <n v="10"/>
    <n v="0"/>
    <n v="81.66"/>
    <n v="0"/>
    <n v="7.3691967575534268E-3"/>
    <n v="0"/>
    <n v="8.1660000000000004"/>
    <n v="0"/>
    <n v="0"/>
  </r>
  <r>
    <d v="2024-02-16T00:00:00"/>
    <s v="Campaign 1"/>
    <x v="2"/>
    <x v="1"/>
    <x v="1"/>
    <n v="2734"/>
    <n v="19"/>
    <n v="0"/>
    <n v="152.93"/>
    <n v="0"/>
    <n v="6.9495245062179958E-3"/>
    <n v="0"/>
    <n v="8.0489473684210537"/>
    <n v="0"/>
    <n v="0"/>
  </r>
  <r>
    <d v="2024-02-16T00:00:00"/>
    <s v="Campaign 1"/>
    <x v="2"/>
    <x v="1"/>
    <x v="2"/>
    <n v="2199"/>
    <n v="27"/>
    <n v="1"/>
    <n v="94.78"/>
    <n v="85.43"/>
    <n v="1.227830832196453E-2"/>
    <n v="3.7037037037037035E-2"/>
    <n v="3.5103703703703704"/>
    <n v="94.78"/>
    <n v="0.90135049588520788"/>
  </r>
  <r>
    <d v="2024-02-16T00:00:00"/>
    <s v="Campaign 1"/>
    <x v="2"/>
    <x v="2"/>
    <x v="0"/>
    <n v="883"/>
    <n v="26"/>
    <n v="1"/>
    <n v="50.4"/>
    <n v="75"/>
    <n v="2.9445073612684031E-2"/>
    <n v="3.8461538461538464E-2"/>
    <n v="1.9384615384615385"/>
    <n v="50.4"/>
    <n v="1.4880952380952381"/>
  </r>
  <r>
    <d v="2024-02-16T00:00:00"/>
    <s v="Campaign 1"/>
    <x v="2"/>
    <x v="2"/>
    <x v="1"/>
    <n v="2895"/>
    <n v="49"/>
    <n v="2"/>
    <n v="197.4"/>
    <n v="147.44999999999999"/>
    <n v="1.6925734024179621E-2"/>
    <n v="4.0816326530612242E-2"/>
    <n v="4.0285714285714285"/>
    <n v="98.7"/>
    <n v="0.74696048632218837"/>
  </r>
  <r>
    <d v="2024-02-16T00:00:00"/>
    <s v="Campaign 1"/>
    <x v="2"/>
    <x v="2"/>
    <x v="2"/>
    <n v="2086"/>
    <n v="56"/>
    <n v="2"/>
    <n v="84.62"/>
    <n v="189.1"/>
    <n v="2.6845637583892617E-2"/>
    <n v="3.5714285714285712E-2"/>
    <n v="1.5110714285714286"/>
    <n v="42.31"/>
    <n v="2.2346962892933111"/>
  </r>
  <r>
    <d v="2024-02-17T00:00:00"/>
    <s v="Campaign 1"/>
    <x v="0"/>
    <x v="0"/>
    <x v="0"/>
    <n v="2881"/>
    <n v="93"/>
    <n v="10"/>
    <n v="148.37"/>
    <n v="708.69"/>
    <n v="3.2280458174245054E-2"/>
    <n v="0.10752688172043011"/>
    <n v="1.5953763440860216"/>
    <n v="14.837"/>
    <n v="4.7765046842353573"/>
  </r>
  <r>
    <d v="2024-02-17T00:00:00"/>
    <s v="Campaign 1"/>
    <x v="0"/>
    <x v="0"/>
    <x v="1"/>
    <n v="1298"/>
    <n v="50"/>
    <n v="2"/>
    <n v="67.67"/>
    <n v="127.71"/>
    <n v="3.8520801232665637E-2"/>
    <n v="0.04"/>
    <n v="1.3533999999999999"/>
    <n v="33.835000000000001"/>
    <n v="1.8872469336485886"/>
  </r>
  <r>
    <d v="2024-02-17T00:00:00"/>
    <s v="Campaign 1"/>
    <x v="0"/>
    <x v="0"/>
    <x v="2"/>
    <n v="362"/>
    <n v="10"/>
    <n v="0"/>
    <n v="18.5"/>
    <n v="0"/>
    <n v="2.7624309392265192E-2"/>
    <n v="0"/>
    <n v="1.85"/>
    <n v="0"/>
    <n v="0"/>
  </r>
  <r>
    <d v="2024-02-17T00:00:00"/>
    <s v="Campaign 1"/>
    <x v="0"/>
    <x v="1"/>
    <x v="0"/>
    <n v="2963"/>
    <n v="57"/>
    <n v="2"/>
    <n v="184.14"/>
    <n v="140.68"/>
    <n v="1.9237259534255823E-2"/>
    <n v="3.5087719298245612E-2"/>
    <n v="3.2305263157894735"/>
    <n v="92.07"/>
    <n v="0.76398392527424797"/>
  </r>
  <r>
    <d v="2024-02-17T00:00:00"/>
    <s v="Campaign 1"/>
    <x v="0"/>
    <x v="1"/>
    <x v="1"/>
    <n v="2983"/>
    <n v="21"/>
    <n v="0"/>
    <n v="70.680000000000007"/>
    <n v="0"/>
    <n v="7.0398927254441837E-3"/>
    <n v="0"/>
    <n v="3.3657142857142861"/>
    <n v="0"/>
    <n v="0"/>
  </r>
  <r>
    <d v="2024-02-17T00:00:00"/>
    <s v="Campaign 1"/>
    <x v="0"/>
    <x v="1"/>
    <x v="2"/>
    <n v="400"/>
    <n v="5"/>
    <n v="0"/>
    <n v="22.78"/>
    <n v="0"/>
    <n v="1.2500000000000001E-2"/>
    <n v="0"/>
    <n v="4.556"/>
    <n v="0"/>
    <n v="0"/>
  </r>
  <r>
    <d v="2024-02-17T00:00:00"/>
    <s v="Campaign 1"/>
    <x v="0"/>
    <x v="2"/>
    <x v="0"/>
    <n v="3662"/>
    <n v="90"/>
    <n v="3"/>
    <n v="219.14"/>
    <n v="238.26"/>
    <n v="2.4576734025122882E-2"/>
    <n v="3.3333333333333333E-2"/>
    <n v="2.4348888888888887"/>
    <n v="73.046666666666667"/>
    <n v="1.0872501597152506"/>
  </r>
  <r>
    <d v="2024-02-17T00:00:00"/>
    <s v="Campaign 1"/>
    <x v="0"/>
    <x v="2"/>
    <x v="1"/>
    <n v="3309"/>
    <n v="56"/>
    <n v="2"/>
    <n v="85.85"/>
    <n v="157.82"/>
    <n v="1.6923541855545482E-2"/>
    <n v="3.5714285714285712E-2"/>
    <n v="1.5330357142857143"/>
    <n v="42.924999999999997"/>
    <n v="1.8383226557949912"/>
  </r>
  <r>
    <d v="2024-02-17T00:00:00"/>
    <s v="Campaign 1"/>
    <x v="0"/>
    <x v="2"/>
    <x v="2"/>
    <n v="116"/>
    <n v="1"/>
    <n v="0"/>
    <n v="6.2"/>
    <n v="0"/>
    <n v="8.6206896551724137E-3"/>
    <n v="0"/>
    <n v="6.2"/>
    <n v="0"/>
    <n v="0"/>
  </r>
  <r>
    <d v="2024-02-17T00:00:00"/>
    <s v="Campaign 1"/>
    <x v="1"/>
    <x v="0"/>
    <x v="0"/>
    <n v="3385"/>
    <n v="138"/>
    <n v="7"/>
    <n v="217.77"/>
    <n v="595.73"/>
    <n v="4.0768094534711967E-2"/>
    <n v="5.0724637681159424E-2"/>
    <n v="1.5780434782608697"/>
    <n v="31.110000000000003"/>
    <n v="2.7355925976948154"/>
  </r>
  <r>
    <d v="2024-02-17T00:00:00"/>
    <s v="Campaign 1"/>
    <x v="1"/>
    <x v="0"/>
    <x v="1"/>
    <n v="714"/>
    <n v="24"/>
    <n v="2"/>
    <n v="34.68"/>
    <n v="191.68"/>
    <n v="3.3613445378151259E-2"/>
    <n v="8.3333333333333329E-2"/>
    <n v="1.4450000000000001"/>
    <n v="17.34"/>
    <n v="5.5271049596309112"/>
  </r>
  <r>
    <d v="2024-02-17T00:00:00"/>
    <s v="Campaign 1"/>
    <x v="1"/>
    <x v="0"/>
    <x v="2"/>
    <n v="328"/>
    <n v="15"/>
    <n v="0"/>
    <n v="16.36"/>
    <n v="0"/>
    <n v="4.573170731707317E-2"/>
    <n v="0"/>
    <n v="1.0906666666666667"/>
    <n v="0"/>
    <n v="0"/>
  </r>
  <r>
    <d v="2024-02-17T00:00:00"/>
    <s v="Campaign 1"/>
    <x v="1"/>
    <x v="1"/>
    <x v="0"/>
    <n v="5992"/>
    <n v="37"/>
    <n v="0"/>
    <n v="204.88"/>
    <n v="0"/>
    <n v="6.1748998664886518E-3"/>
    <n v="0"/>
    <n v="5.5372972972972976"/>
    <n v="0"/>
    <n v="0"/>
  </r>
  <r>
    <d v="2024-02-17T00:00:00"/>
    <s v="Campaign 1"/>
    <x v="1"/>
    <x v="1"/>
    <x v="1"/>
    <n v="884"/>
    <n v="17"/>
    <n v="0"/>
    <n v="45.57"/>
    <n v="0"/>
    <n v="1.9230769230769232E-2"/>
    <n v="0"/>
    <n v="2.6805882352941177"/>
    <n v="0"/>
    <n v="0"/>
  </r>
  <r>
    <d v="2024-02-17T00:00:00"/>
    <s v="Campaign 1"/>
    <x v="1"/>
    <x v="1"/>
    <x v="2"/>
    <n v="381"/>
    <n v="4"/>
    <n v="0"/>
    <n v="24.83"/>
    <n v="0"/>
    <n v="1.0498687664041995E-2"/>
    <n v="0"/>
    <n v="6.2074999999999996"/>
    <n v="0"/>
    <n v="0"/>
  </r>
  <r>
    <d v="2024-02-17T00:00:00"/>
    <s v="Campaign 1"/>
    <x v="1"/>
    <x v="2"/>
    <x v="0"/>
    <n v="7304"/>
    <n v="186"/>
    <n v="6"/>
    <n v="221.19"/>
    <n v="421.9"/>
    <n v="2.5465498357064621E-2"/>
    <n v="3.2258064516129031E-2"/>
    <n v="1.1891935483870968"/>
    <n v="36.865000000000002"/>
    <n v="1.9074099190740992"/>
  </r>
  <r>
    <d v="2024-02-17T00:00:00"/>
    <s v="Campaign 1"/>
    <x v="1"/>
    <x v="2"/>
    <x v="1"/>
    <n v="640"/>
    <n v="18"/>
    <n v="1"/>
    <n v="18.23"/>
    <n v="69.099999999999994"/>
    <n v="2.8125000000000001E-2"/>
    <n v="5.5555555555555552E-2"/>
    <n v="1.0127777777777778"/>
    <n v="18.23"/>
    <n v="3.7904552934722981"/>
  </r>
  <r>
    <d v="2024-02-17T00:00:00"/>
    <s v="Campaign 1"/>
    <x v="1"/>
    <x v="2"/>
    <x v="2"/>
    <n v="365"/>
    <n v="9"/>
    <n v="0"/>
    <n v="18.82"/>
    <n v="0"/>
    <n v="2.4657534246575342E-2"/>
    <n v="0"/>
    <n v="2.0911111111111111"/>
    <n v="0"/>
    <n v="0"/>
  </r>
  <r>
    <d v="2024-02-17T00:00:00"/>
    <s v="Campaign 1"/>
    <x v="2"/>
    <x v="0"/>
    <x v="0"/>
    <n v="1116"/>
    <n v="54"/>
    <n v="3"/>
    <n v="58.37"/>
    <n v="186.82"/>
    <n v="4.8387096774193547E-2"/>
    <n v="5.5555555555555552E-2"/>
    <n v="1.0809259259259258"/>
    <n v="19.456666666666667"/>
    <n v="3.2006167551824567"/>
  </r>
  <r>
    <d v="2024-02-17T00:00:00"/>
    <s v="Campaign 1"/>
    <x v="2"/>
    <x v="0"/>
    <x v="1"/>
    <n v="5374"/>
    <n v="184"/>
    <n v="27"/>
    <n v="123.63"/>
    <n v="1907.12"/>
    <n v="3.4238928172683293E-2"/>
    <n v="0.14673913043478262"/>
    <n v="0.67190217391304341"/>
    <n v="4.5788888888888888"/>
    <n v="15.42602928091887"/>
  </r>
  <r>
    <d v="2024-02-17T00:00:00"/>
    <s v="Campaign 1"/>
    <x v="2"/>
    <x v="0"/>
    <x v="2"/>
    <n v="1773"/>
    <n v="39"/>
    <n v="3"/>
    <n v="60.47"/>
    <n v="298.2"/>
    <n v="2.1996615905245348E-2"/>
    <n v="7.6923076923076927E-2"/>
    <n v="1.5505128205128205"/>
    <n v="20.156666666666666"/>
    <n v="4.9313709277327602"/>
  </r>
  <r>
    <d v="2024-02-17T00:00:00"/>
    <s v="Campaign 1"/>
    <x v="2"/>
    <x v="1"/>
    <x v="0"/>
    <n v="1061"/>
    <n v="13"/>
    <n v="0"/>
    <n v="62.88"/>
    <n v="0"/>
    <n v="1.2252591894439209E-2"/>
    <n v="0"/>
    <n v="4.8369230769230773"/>
    <n v="0"/>
    <n v="0"/>
  </r>
  <r>
    <d v="2024-02-17T00:00:00"/>
    <s v="Campaign 1"/>
    <x v="2"/>
    <x v="1"/>
    <x v="1"/>
    <n v="5319"/>
    <n v="49"/>
    <n v="1"/>
    <n v="177.99"/>
    <n v="50.98"/>
    <n v="9.2122579432224096E-3"/>
    <n v="2.0408163265306121E-2"/>
    <n v="3.6324489795918371"/>
    <n v="177.99"/>
    <n v="0.28642058542614751"/>
  </r>
  <r>
    <d v="2024-02-17T00:00:00"/>
    <s v="Campaign 1"/>
    <x v="2"/>
    <x v="1"/>
    <x v="2"/>
    <n v="1932"/>
    <n v="12"/>
    <n v="0"/>
    <n v="70.400000000000006"/>
    <n v="0"/>
    <n v="6.2111801242236021E-3"/>
    <n v="0"/>
    <n v="5.8666666666666671"/>
    <n v="0"/>
    <n v="0"/>
  </r>
  <r>
    <d v="2024-02-17T00:00:00"/>
    <s v="Campaign 1"/>
    <x v="2"/>
    <x v="2"/>
    <x v="0"/>
    <n v="916"/>
    <n v="21"/>
    <n v="1"/>
    <n v="26.98"/>
    <n v="57.98"/>
    <n v="2.2925764192139739E-2"/>
    <n v="4.7619047619047616E-2"/>
    <n v="1.2847619047619048"/>
    <n v="26.98"/>
    <n v="2.1489992587101554"/>
  </r>
  <r>
    <d v="2024-02-17T00:00:00"/>
    <s v="Campaign 1"/>
    <x v="2"/>
    <x v="2"/>
    <x v="1"/>
    <n v="2678"/>
    <n v="66"/>
    <n v="1"/>
    <n v="75.87"/>
    <n v="81.650000000000006"/>
    <n v="2.4645257654966394E-2"/>
    <n v="1.5151515151515152E-2"/>
    <n v="1.1495454545454546"/>
    <n v="75.87"/>
    <n v="1.0761829445103466"/>
  </r>
  <r>
    <d v="2024-02-17T00:00:00"/>
    <s v="Campaign 1"/>
    <x v="2"/>
    <x v="2"/>
    <x v="2"/>
    <n v="2992"/>
    <n v="51"/>
    <n v="3"/>
    <n v="178.72"/>
    <n v="210.05"/>
    <n v="1.7045454545454544E-2"/>
    <n v="5.8823529411764705E-2"/>
    <n v="3.5043137254901962"/>
    <n v="59.573333333333331"/>
    <n v="1.1753021486123545"/>
  </r>
  <r>
    <d v="2024-02-18T00:00:00"/>
    <s v="Campaign 1"/>
    <x v="0"/>
    <x v="0"/>
    <x v="0"/>
    <n v="3737"/>
    <n v="120"/>
    <n v="15"/>
    <n v="167.55"/>
    <n v="1423.15"/>
    <n v="3.2111319240032112E-2"/>
    <n v="0.125"/>
    <n v="1.39625"/>
    <n v="11.17"/>
    <n v="8.4938824231572667"/>
  </r>
  <r>
    <d v="2024-02-18T00:00:00"/>
    <s v="Campaign 1"/>
    <x v="0"/>
    <x v="0"/>
    <x v="1"/>
    <n v="2343"/>
    <n v="95"/>
    <n v="7"/>
    <n v="76.42"/>
    <n v="634.79999999999995"/>
    <n v="4.0546308151941955E-2"/>
    <n v="7.3684210526315783E-2"/>
    <n v="0.80442105263157893"/>
    <n v="10.917142857142858"/>
    <n v="8.3067259879612667"/>
  </r>
  <r>
    <d v="2024-02-18T00:00:00"/>
    <s v="Campaign 1"/>
    <x v="0"/>
    <x v="0"/>
    <x v="2"/>
    <n v="173"/>
    <n v="6"/>
    <n v="0"/>
    <n v="5.0999999999999996"/>
    <n v="0"/>
    <n v="3.4682080924855488E-2"/>
    <n v="0"/>
    <n v="0.85"/>
    <n v="0"/>
    <n v="0"/>
  </r>
  <r>
    <d v="2024-02-18T00:00:00"/>
    <s v="Campaign 1"/>
    <x v="0"/>
    <x v="1"/>
    <x v="0"/>
    <n v="4094"/>
    <n v="23"/>
    <n v="0"/>
    <n v="193.57"/>
    <n v="0"/>
    <n v="5.6179775280898875E-3"/>
    <n v="0"/>
    <n v="8.4160869565217382"/>
    <n v="0"/>
    <n v="0"/>
  </r>
  <r>
    <d v="2024-02-18T00:00:00"/>
    <s v="Campaign 1"/>
    <x v="0"/>
    <x v="1"/>
    <x v="1"/>
    <n v="2838"/>
    <n v="31"/>
    <n v="1"/>
    <n v="134.06"/>
    <n v="75.13"/>
    <n v="1.0923185341789992E-2"/>
    <n v="3.2258064516129031E-2"/>
    <n v="4.3245161290322578"/>
    <n v="134.06"/>
    <n v="0.56042070714605396"/>
  </r>
  <r>
    <d v="2024-02-18T00:00:00"/>
    <s v="Campaign 1"/>
    <x v="0"/>
    <x v="1"/>
    <x v="2"/>
    <n v="238"/>
    <n v="1"/>
    <n v="0"/>
    <n v="15.54"/>
    <n v="0"/>
    <n v="4.2016806722689074E-3"/>
    <n v="0"/>
    <n v="15.54"/>
    <n v="0"/>
    <n v="0"/>
  </r>
  <r>
    <d v="2024-02-18T00:00:00"/>
    <s v="Campaign 1"/>
    <x v="0"/>
    <x v="2"/>
    <x v="0"/>
    <n v="3302"/>
    <n v="55"/>
    <n v="4"/>
    <n v="211.12"/>
    <n v="342.74"/>
    <n v="1.6656571774682011E-2"/>
    <n v="7.2727272727272724E-2"/>
    <n v="3.8385454545454545"/>
    <n v="52.78"/>
    <n v="1.6234369079196664"/>
  </r>
  <r>
    <d v="2024-02-18T00:00:00"/>
    <s v="Campaign 1"/>
    <x v="0"/>
    <x v="2"/>
    <x v="1"/>
    <n v="3066"/>
    <n v="71"/>
    <n v="1"/>
    <n v="176.81"/>
    <n v="60.51"/>
    <n v="2.3157208088714937E-2"/>
    <n v="1.4084507042253521E-2"/>
    <n v="2.4902816901408449"/>
    <n v="176.81"/>
    <n v="0.34223177422091511"/>
  </r>
  <r>
    <d v="2024-02-18T00:00:00"/>
    <s v="Campaign 1"/>
    <x v="0"/>
    <x v="2"/>
    <x v="2"/>
    <n v="390"/>
    <n v="5"/>
    <n v="0"/>
    <n v="11.94"/>
    <n v="0"/>
    <n v="1.282051282051282E-2"/>
    <n v="0"/>
    <n v="2.3879999999999999"/>
    <n v="0"/>
    <n v="0"/>
  </r>
  <r>
    <d v="2024-02-18T00:00:00"/>
    <s v="Campaign 1"/>
    <x v="1"/>
    <x v="0"/>
    <x v="0"/>
    <n v="6363"/>
    <n v="157"/>
    <n v="22"/>
    <n v="295.27999999999997"/>
    <n v="1180.19"/>
    <n v="2.4673895961024674E-2"/>
    <n v="0.14012738853503184"/>
    <n v="1.8807643312101909"/>
    <n v="13.42181818181818"/>
    <n v="3.9968504470333248"/>
  </r>
  <r>
    <d v="2024-02-18T00:00:00"/>
    <s v="Campaign 1"/>
    <x v="1"/>
    <x v="0"/>
    <x v="1"/>
    <n v="864"/>
    <n v="18"/>
    <n v="1"/>
    <n v="44.2"/>
    <n v="96.72"/>
    <n v="2.0833333333333332E-2"/>
    <n v="5.5555555555555552E-2"/>
    <n v="2.4555555555555557"/>
    <n v="44.2"/>
    <n v="2.1882352941176468"/>
  </r>
  <r>
    <d v="2024-02-18T00:00:00"/>
    <s v="Campaign 1"/>
    <x v="1"/>
    <x v="0"/>
    <x v="2"/>
    <n v="84"/>
    <n v="2"/>
    <n v="0"/>
    <n v="2.42"/>
    <n v="0"/>
    <n v="2.3809523809523808E-2"/>
    <n v="0"/>
    <n v="1.21"/>
    <n v="0"/>
    <n v="0"/>
  </r>
  <r>
    <d v="2024-02-18T00:00:00"/>
    <s v="Campaign 1"/>
    <x v="1"/>
    <x v="1"/>
    <x v="0"/>
    <n v="6849"/>
    <n v="117"/>
    <n v="2"/>
    <n v="248.71"/>
    <n v="100.06"/>
    <n v="1.7082785808147174E-2"/>
    <n v="1.7094017094017096E-2"/>
    <n v="2.1257264957264956"/>
    <n v="124.355"/>
    <n v="0.40231595030356637"/>
  </r>
  <r>
    <d v="2024-02-18T00:00:00"/>
    <s v="Campaign 1"/>
    <x v="1"/>
    <x v="1"/>
    <x v="1"/>
    <n v="720"/>
    <n v="13"/>
    <n v="0"/>
    <n v="19"/>
    <n v="0"/>
    <n v="1.8055555555555554E-2"/>
    <n v="0"/>
    <n v="1.4615384615384615"/>
    <n v="0"/>
    <n v="0"/>
  </r>
  <r>
    <d v="2024-02-18T00:00:00"/>
    <s v="Campaign 1"/>
    <x v="1"/>
    <x v="1"/>
    <x v="2"/>
    <n v="298"/>
    <n v="1"/>
    <n v="0"/>
    <n v="19.82"/>
    <n v="0"/>
    <n v="3.3557046979865771E-3"/>
    <n v="0"/>
    <n v="19.82"/>
    <n v="0"/>
    <n v="0"/>
  </r>
  <r>
    <d v="2024-02-18T00:00:00"/>
    <s v="Campaign 1"/>
    <x v="1"/>
    <x v="2"/>
    <x v="0"/>
    <n v="3275"/>
    <n v="48"/>
    <n v="2"/>
    <n v="109.77"/>
    <n v="171.37"/>
    <n v="1.465648854961832E-2"/>
    <n v="4.1666666666666664E-2"/>
    <n v="2.2868749999999998"/>
    <n v="54.884999999999998"/>
    <n v="1.5611733624851964"/>
  </r>
  <r>
    <d v="2024-02-18T00:00:00"/>
    <s v="Campaign 1"/>
    <x v="1"/>
    <x v="2"/>
    <x v="1"/>
    <n v="901"/>
    <n v="23"/>
    <n v="0"/>
    <n v="37.69"/>
    <n v="0"/>
    <n v="2.5527192008879023E-2"/>
    <n v="0"/>
    <n v="1.6386956521739129"/>
    <n v="0"/>
    <n v="0"/>
  </r>
  <r>
    <d v="2024-02-18T00:00:00"/>
    <s v="Campaign 1"/>
    <x v="1"/>
    <x v="2"/>
    <x v="2"/>
    <n v="205"/>
    <n v="3"/>
    <n v="0"/>
    <n v="11.21"/>
    <n v="0"/>
    <n v="1.4634146341463415E-2"/>
    <n v="0"/>
    <n v="3.7366666666666668"/>
    <n v="0"/>
    <n v="0"/>
  </r>
  <r>
    <d v="2024-02-18T00:00:00"/>
    <s v="Campaign 1"/>
    <x v="2"/>
    <x v="0"/>
    <x v="0"/>
    <n v="890"/>
    <n v="33"/>
    <n v="1"/>
    <n v="28.07"/>
    <n v="73.73"/>
    <n v="3.707865168539326E-2"/>
    <n v="3.0303030303030304E-2"/>
    <n v="0.85060606060606059"/>
    <n v="28.07"/>
    <n v="2.6266476665479161"/>
  </r>
  <r>
    <d v="2024-02-18T00:00:00"/>
    <s v="Campaign 1"/>
    <x v="2"/>
    <x v="0"/>
    <x v="1"/>
    <n v="3525"/>
    <n v="170"/>
    <n v="17"/>
    <n v="143.63"/>
    <n v="1570.97"/>
    <n v="4.8226950354609929E-2"/>
    <n v="0.1"/>
    <n v="0.84488235294117642"/>
    <n v="8.4488235294117651"/>
    <n v="10.937617489382442"/>
  </r>
  <r>
    <d v="2024-02-18T00:00:00"/>
    <s v="Campaign 1"/>
    <x v="2"/>
    <x v="0"/>
    <x v="2"/>
    <n v="2715"/>
    <n v="82"/>
    <n v="10"/>
    <n v="103.76"/>
    <n v="527.72"/>
    <n v="3.0202578268876613E-2"/>
    <n v="0.12195121951219512"/>
    <n v="1.2653658536585366"/>
    <n v="10.376000000000001"/>
    <n v="5.0859676175790289"/>
  </r>
  <r>
    <d v="2024-02-18T00:00:00"/>
    <s v="Campaign 1"/>
    <x v="2"/>
    <x v="1"/>
    <x v="0"/>
    <n v="1255"/>
    <n v="13"/>
    <n v="0"/>
    <n v="56.73"/>
    <n v="0"/>
    <n v="1.0358565737051793E-2"/>
    <n v="0"/>
    <n v="4.3638461538461533"/>
    <n v="0"/>
    <n v="0"/>
  </r>
  <r>
    <d v="2024-02-18T00:00:00"/>
    <s v="Campaign 1"/>
    <x v="2"/>
    <x v="1"/>
    <x v="1"/>
    <n v="3389"/>
    <n v="63"/>
    <n v="2"/>
    <n v="158.71"/>
    <n v="155.74"/>
    <n v="1.8589554440838006E-2"/>
    <n v="3.1746031746031744E-2"/>
    <n v="2.5192063492063492"/>
    <n v="79.355000000000004"/>
    <n v="0.98128662340117201"/>
  </r>
  <r>
    <d v="2024-02-18T00:00:00"/>
    <s v="Campaign 1"/>
    <x v="2"/>
    <x v="1"/>
    <x v="2"/>
    <n v="1420"/>
    <n v="12"/>
    <n v="0"/>
    <n v="52.08"/>
    <n v="0"/>
    <n v="8.4507042253521118E-3"/>
    <n v="0"/>
    <n v="4.34"/>
    <n v="0"/>
    <n v="0"/>
  </r>
  <r>
    <d v="2024-02-18T00:00:00"/>
    <s v="Campaign 1"/>
    <x v="2"/>
    <x v="2"/>
    <x v="0"/>
    <n v="1394"/>
    <n v="26"/>
    <n v="0"/>
    <n v="75.55"/>
    <n v="0"/>
    <n v="1.8651362984218076E-2"/>
    <n v="0"/>
    <n v="2.9057692307692307"/>
    <n v="0"/>
    <n v="0"/>
  </r>
  <r>
    <d v="2024-02-18T00:00:00"/>
    <s v="Campaign 1"/>
    <x v="2"/>
    <x v="2"/>
    <x v="1"/>
    <n v="3031"/>
    <n v="63"/>
    <n v="2"/>
    <n v="130.83000000000001"/>
    <n v="196.55"/>
    <n v="2.0785219399538105E-2"/>
    <n v="3.1746031746031744E-2"/>
    <n v="2.0766666666666667"/>
    <n v="65.415000000000006"/>
    <n v="1.5023312695864863"/>
  </r>
  <r>
    <d v="2024-02-18T00:00:00"/>
    <s v="Campaign 1"/>
    <x v="2"/>
    <x v="2"/>
    <x v="2"/>
    <n v="2137"/>
    <n v="33"/>
    <n v="1"/>
    <n v="97.15"/>
    <n v="63.8"/>
    <n v="1.544220870379036E-2"/>
    <n v="3.0303030303030304E-2"/>
    <n v="2.9439393939393943"/>
    <n v="97.15"/>
    <n v="0.65671641791044766"/>
  </r>
  <r>
    <d v="2024-02-19T00:00:00"/>
    <s v="Campaign 1"/>
    <x v="0"/>
    <x v="0"/>
    <x v="0"/>
    <n v="2044"/>
    <n v="45"/>
    <n v="5"/>
    <n v="68.72"/>
    <n v="372.32"/>
    <n v="2.2015655577299412E-2"/>
    <n v="0.1111111111111111"/>
    <n v="1.5271111111111111"/>
    <n v="13.744"/>
    <n v="5.417927823050058"/>
  </r>
  <r>
    <d v="2024-02-19T00:00:00"/>
    <s v="Campaign 1"/>
    <x v="0"/>
    <x v="0"/>
    <x v="1"/>
    <n v="3099"/>
    <n v="93"/>
    <n v="9"/>
    <n v="99.57"/>
    <n v="783.9"/>
    <n v="3.0009680542110357E-2"/>
    <n v="9.6774193548387094E-2"/>
    <n v="1.0706451612903225"/>
    <n v="11.063333333333333"/>
    <n v="7.8728532690569448"/>
  </r>
  <r>
    <d v="2024-02-19T00:00:00"/>
    <s v="Campaign 1"/>
    <x v="0"/>
    <x v="0"/>
    <x v="2"/>
    <n v="281"/>
    <n v="9"/>
    <n v="1"/>
    <n v="15.17"/>
    <n v="59.18"/>
    <n v="3.2028469750889681E-2"/>
    <n v="0.1111111111111111"/>
    <n v="1.6855555555555555"/>
    <n v="15.17"/>
    <n v="3.9011206328279497"/>
  </r>
  <r>
    <d v="2024-02-19T00:00:00"/>
    <s v="Campaign 1"/>
    <x v="0"/>
    <x v="1"/>
    <x v="0"/>
    <n v="1883"/>
    <n v="29"/>
    <n v="0"/>
    <n v="120.62"/>
    <n v="0"/>
    <n v="1.5400955921402018E-2"/>
    <n v="0"/>
    <n v="4.1593103448275865"/>
    <n v="0"/>
    <n v="0"/>
  </r>
  <r>
    <d v="2024-02-19T00:00:00"/>
    <s v="Campaign 1"/>
    <x v="0"/>
    <x v="1"/>
    <x v="1"/>
    <n v="2745"/>
    <n v="17"/>
    <n v="0"/>
    <n v="180.59"/>
    <n v="0"/>
    <n v="6.1930783242258652E-3"/>
    <n v="0"/>
    <n v="10.622941176470588"/>
    <n v="0"/>
    <n v="0"/>
  </r>
  <r>
    <d v="2024-02-19T00:00:00"/>
    <s v="Campaign 1"/>
    <x v="0"/>
    <x v="1"/>
    <x v="2"/>
    <n v="62"/>
    <n v="0"/>
    <n v="0"/>
    <n v="1.78"/>
    <n v="0"/>
    <n v="0"/>
    <n v="0"/>
    <n v="0"/>
    <n v="0"/>
    <n v="0"/>
  </r>
  <r>
    <d v="2024-02-19T00:00:00"/>
    <s v="Campaign 1"/>
    <x v="0"/>
    <x v="2"/>
    <x v="0"/>
    <n v="1568"/>
    <n v="36"/>
    <n v="2"/>
    <n v="54.68"/>
    <n v="167.21"/>
    <n v="2.2959183673469389E-2"/>
    <n v="5.5555555555555552E-2"/>
    <n v="1.518888888888889"/>
    <n v="27.34"/>
    <n v="3.057973664959766"/>
  </r>
  <r>
    <d v="2024-02-19T00:00:00"/>
    <s v="Campaign 1"/>
    <x v="0"/>
    <x v="2"/>
    <x v="1"/>
    <n v="2769"/>
    <n v="38"/>
    <n v="1"/>
    <n v="111.46"/>
    <n v="91.86"/>
    <n v="1.3723365836041893E-2"/>
    <n v="2.6315789473684209E-2"/>
    <n v="2.933157894736842"/>
    <n v="111.46"/>
    <n v="0.82415216221065857"/>
  </r>
  <r>
    <d v="2024-02-19T00:00:00"/>
    <s v="Campaign 1"/>
    <x v="0"/>
    <x v="2"/>
    <x v="2"/>
    <n v="266"/>
    <n v="6"/>
    <n v="0"/>
    <n v="9.7100000000000009"/>
    <n v="0"/>
    <n v="2.2556390977443608E-2"/>
    <n v="0"/>
    <n v="1.6183333333333334"/>
    <n v="0"/>
    <n v="0"/>
  </r>
  <r>
    <d v="2024-02-19T00:00:00"/>
    <s v="Campaign 1"/>
    <x v="1"/>
    <x v="0"/>
    <x v="0"/>
    <n v="2969"/>
    <n v="92"/>
    <n v="11"/>
    <n v="140.66999999999999"/>
    <n v="592.62"/>
    <n v="3.0986864264061973E-2"/>
    <n v="0.11956521739130435"/>
    <n v="1.5290217391304346"/>
    <n v="12.788181818181817"/>
    <n v="4.2128385583280021"/>
  </r>
  <r>
    <d v="2024-02-19T00:00:00"/>
    <s v="Campaign 1"/>
    <x v="1"/>
    <x v="0"/>
    <x v="1"/>
    <n v="826"/>
    <n v="31"/>
    <n v="3"/>
    <n v="45.16"/>
    <n v="166.8"/>
    <n v="3.7530266343825669E-2"/>
    <n v="9.6774193548387094E-2"/>
    <n v="1.4567741935483869"/>
    <n v="15.053333333333333"/>
    <n v="3.6935341009743139"/>
  </r>
  <r>
    <d v="2024-02-19T00:00:00"/>
    <s v="Campaign 1"/>
    <x v="1"/>
    <x v="0"/>
    <x v="2"/>
    <n v="79"/>
    <n v="3"/>
    <n v="0"/>
    <n v="3.1"/>
    <n v="0"/>
    <n v="3.7974683544303799E-2"/>
    <n v="0"/>
    <n v="1.0333333333333334"/>
    <n v="0"/>
    <n v="0"/>
  </r>
  <r>
    <d v="2024-02-19T00:00:00"/>
    <s v="Campaign 1"/>
    <x v="1"/>
    <x v="1"/>
    <x v="0"/>
    <n v="7314"/>
    <n v="49"/>
    <n v="1"/>
    <n v="198.4"/>
    <n v="51.37"/>
    <n v="6.6994804484550178E-3"/>
    <n v="2.0408163265306121E-2"/>
    <n v="4.0489795918367344"/>
    <n v="198.4"/>
    <n v="0.25892137096774193"/>
  </r>
  <r>
    <d v="2024-02-19T00:00:00"/>
    <s v="Campaign 1"/>
    <x v="1"/>
    <x v="1"/>
    <x v="1"/>
    <n v="702"/>
    <n v="13"/>
    <n v="0"/>
    <n v="33.26"/>
    <n v="0"/>
    <n v="1.8518518518518517E-2"/>
    <n v="0"/>
    <n v="2.5584615384615383"/>
    <n v="0"/>
    <n v="0"/>
  </r>
  <r>
    <d v="2024-02-19T00:00:00"/>
    <s v="Campaign 1"/>
    <x v="1"/>
    <x v="1"/>
    <x v="2"/>
    <n v="88"/>
    <n v="1"/>
    <n v="0"/>
    <n v="2.83"/>
    <n v="0"/>
    <n v="1.1363636363636364E-2"/>
    <n v="0"/>
    <n v="2.83"/>
    <n v="0"/>
    <n v="0"/>
  </r>
  <r>
    <d v="2024-02-19T00:00:00"/>
    <s v="Campaign 1"/>
    <x v="1"/>
    <x v="2"/>
    <x v="0"/>
    <n v="7115"/>
    <n v="90"/>
    <n v="6"/>
    <n v="212.3"/>
    <n v="390.35"/>
    <n v="1.2649332396345749E-2"/>
    <n v="6.6666666666666666E-2"/>
    <n v="2.358888888888889"/>
    <n v="35.383333333333333"/>
    <n v="1.8386716910032972"/>
  </r>
  <r>
    <d v="2024-02-19T00:00:00"/>
    <s v="Campaign 1"/>
    <x v="1"/>
    <x v="2"/>
    <x v="1"/>
    <n v="658"/>
    <n v="16"/>
    <n v="1"/>
    <n v="16.86"/>
    <n v="72.5"/>
    <n v="2.4316109422492401E-2"/>
    <n v="6.25E-2"/>
    <n v="1.05375"/>
    <n v="16.86"/>
    <n v="4.3001186239620406"/>
  </r>
  <r>
    <d v="2024-02-19T00:00:00"/>
    <s v="Campaign 1"/>
    <x v="1"/>
    <x v="2"/>
    <x v="2"/>
    <n v="366"/>
    <n v="10"/>
    <n v="0"/>
    <n v="10.71"/>
    <n v="0"/>
    <n v="2.7322404371584699E-2"/>
    <n v="0"/>
    <n v="1.0710000000000002"/>
    <n v="0"/>
    <n v="0"/>
  </r>
  <r>
    <d v="2024-02-19T00:00:00"/>
    <s v="Campaign 1"/>
    <x v="2"/>
    <x v="0"/>
    <x v="0"/>
    <n v="621"/>
    <n v="17"/>
    <n v="1"/>
    <n v="18.68"/>
    <n v="94.28"/>
    <n v="2.7375201288244767E-2"/>
    <n v="5.8823529411764705E-2"/>
    <n v="1.0988235294117648"/>
    <n v="18.68"/>
    <n v="5.0471092077087798"/>
  </r>
  <r>
    <d v="2024-02-19T00:00:00"/>
    <s v="Campaign 1"/>
    <x v="2"/>
    <x v="0"/>
    <x v="1"/>
    <n v="3382"/>
    <n v="124"/>
    <n v="8"/>
    <n v="107.54"/>
    <n v="527.53"/>
    <n v="3.666469544648137E-2"/>
    <n v="6.4516129032258063E-2"/>
    <n v="0.86725806451612908"/>
    <n v="13.442500000000001"/>
    <n v="4.9054305374744276"/>
  </r>
  <r>
    <d v="2024-02-19T00:00:00"/>
    <s v="Campaign 1"/>
    <x v="2"/>
    <x v="0"/>
    <x v="2"/>
    <n v="1203"/>
    <n v="42"/>
    <n v="4"/>
    <n v="33.450000000000003"/>
    <n v="277.89999999999998"/>
    <n v="3.4912718204488775E-2"/>
    <n v="9.5238095238095233E-2"/>
    <n v="0.79642857142857149"/>
    <n v="8.3625000000000007"/>
    <n v="8.307922272047831"/>
  </r>
  <r>
    <d v="2024-02-19T00:00:00"/>
    <s v="Campaign 1"/>
    <x v="2"/>
    <x v="1"/>
    <x v="0"/>
    <n v="1090"/>
    <n v="18"/>
    <n v="0"/>
    <n v="39.6"/>
    <n v="0"/>
    <n v="1.6513761467889909E-2"/>
    <n v="0"/>
    <n v="2.2000000000000002"/>
    <n v="0"/>
    <n v="0"/>
  </r>
  <r>
    <d v="2024-02-19T00:00:00"/>
    <s v="Campaign 1"/>
    <x v="2"/>
    <x v="1"/>
    <x v="1"/>
    <n v="3448"/>
    <n v="22"/>
    <n v="0"/>
    <n v="109.82"/>
    <n v="0"/>
    <n v="6.3805104408352666E-3"/>
    <n v="0"/>
    <n v="4.9918181818181813"/>
    <n v="0"/>
    <n v="0"/>
  </r>
  <r>
    <d v="2024-02-19T00:00:00"/>
    <s v="Campaign 1"/>
    <x v="2"/>
    <x v="1"/>
    <x v="2"/>
    <n v="1487"/>
    <n v="22"/>
    <n v="0"/>
    <n v="50.35"/>
    <n v="0"/>
    <n v="1.4794889038332213E-2"/>
    <n v="0"/>
    <n v="2.2886363636363636"/>
    <n v="0"/>
    <n v="0"/>
  </r>
  <r>
    <d v="2024-02-19T00:00:00"/>
    <s v="Campaign 1"/>
    <x v="2"/>
    <x v="2"/>
    <x v="0"/>
    <n v="1168"/>
    <n v="33"/>
    <n v="1"/>
    <n v="26.66"/>
    <n v="94.7"/>
    <n v="2.8253424657534245E-2"/>
    <n v="3.0303030303030304E-2"/>
    <n v="0.80787878787878786"/>
    <n v="26.66"/>
    <n v="3.5521380345086273"/>
  </r>
  <r>
    <d v="2024-02-19T00:00:00"/>
    <s v="Campaign 1"/>
    <x v="2"/>
    <x v="2"/>
    <x v="1"/>
    <n v="2965"/>
    <n v="68"/>
    <n v="1"/>
    <n v="195.62"/>
    <n v="62.93"/>
    <n v="2.2934232715008433E-2"/>
    <n v="1.4705882352941176E-2"/>
    <n v="2.8767647058823531"/>
    <n v="195.62"/>
    <n v="0.321695123198037"/>
  </r>
  <r>
    <d v="2024-02-19T00:00:00"/>
    <s v="Campaign 1"/>
    <x v="2"/>
    <x v="2"/>
    <x v="2"/>
    <n v="2896"/>
    <n v="47"/>
    <n v="3"/>
    <n v="155.93"/>
    <n v="283.31"/>
    <n v="1.6229281767955801E-2"/>
    <n v="6.3829787234042548E-2"/>
    <n v="3.3176595744680855"/>
    <n v="51.976666666666667"/>
    <n v="1.8169050214839992"/>
  </r>
  <r>
    <d v="2024-02-20T00:00:00"/>
    <s v="Campaign 1"/>
    <x v="0"/>
    <x v="0"/>
    <x v="0"/>
    <n v="4726"/>
    <n v="151"/>
    <n v="12"/>
    <n v="274.08999999999997"/>
    <n v="1081.9000000000001"/>
    <n v="3.1950909860347015E-2"/>
    <n v="7.9470198675496692E-2"/>
    <n v="1.8151655629139072"/>
    <n v="22.840833333333332"/>
    <n v="3.9472436061147804"/>
  </r>
  <r>
    <d v="2024-02-20T00:00:00"/>
    <s v="Campaign 1"/>
    <x v="0"/>
    <x v="0"/>
    <x v="1"/>
    <n v="3190"/>
    <n v="113"/>
    <n v="12"/>
    <n v="74.91"/>
    <n v="1068.3399999999999"/>
    <n v="3.5423197492163008E-2"/>
    <n v="0.10619469026548672"/>
    <n v="0.66292035398230087"/>
    <n v="6.2424999999999997"/>
    <n v="14.261647310105459"/>
  </r>
  <r>
    <d v="2024-02-20T00:00:00"/>
    <s v="Campaign 1"/>
    <x v="0"/>
    <x v="0"/>
    <x v="2"/>
    <n v="53"/>
    <n v="2"/>
    <n v="0"/>
    <n v="2.1"/>
    <n v="0"/>
    <n v="3.7735849056603772E-2"/>
    <n v="0"/>
    <n v="1.05"/>
    <n v="0"/>
    <n v="0"/>
  </r>
  <r>
    <d v="2024-02-20T00:00:00"/>
    <s v="Campaign 1"/>
    <x v="0"/>
    <x v="1"/>
    <x v="0"/>
    <n v="2242"/>
    <n v="17"/>
    <n v="0"/>
    <n v="58.28"/>
    <n v="0"/>
    <n v="7.5825156110615518E-3"/>
    <n v="0"/>
    <n v="3.428235294117647"/>
    <n v="0"/>
    <n v="0"/>
  </r>
  <r>
    <d v="2024-02-20T00:00:00"/>
    <s v="Campaign 1"/>
    <x v="0"/>
    <x v="1"/>
    <x v="1"/>
    <n v="1515"/>
    <n v="18"/>
    <n v="0"/>
    <n v="69.13"/>
    <n v="0"/>
    <n v="1.1881188118811881E-2"/>
    <n v="0"/>
    <n v="3.8405555555555555"/>
    <n v="0"/>
    <n v="0"/>
  </r>
  <r>
    <d v="2024-02-20T00:00:00"/>
    <s v="Campaign 1"/>
    <x v="0"/>
    <x v="1"/>
    <x v="2"/>
    <n v="174"/>
    <n v="3"/>
    <n v="0"/>
    <n v="9.11"/>
    <n v="0"/>
    <n v="1.7241379310344827E-2"/>
    <n v="0"/>
    <n v="3.0366666666666666"/>
    <n v="0"/>
    <n v="0"/>
  </r>
  <r>
    <d v="2024-02-20T00:00:00"/>
    <s v="Campaign 1"/>
    <x v="0"/>
    <x v="2"/>
    <x v="0"/>
    <n v="2911"/>
    <n v="67"/>
    <n v="2"/>
    <n v="95.65"/>
    <n v="172.92"/>
    <n v="2.3016145654414292E-2"/>
    <n v="2.9850746268656716E-2"/>
    <n v="1.4276119402985075"/>
    <n v="47.825000000000003"/>
    <n v="1.8078410872974384"/>
  </r>
  <r>
    <d v="2024-02-20T00:00:00"/>
    <s v="Campaign 1"/>
    <x v="0"/>
    <x v="2"/>
    <x v="1"/>
    <n v="2284"/>
    <n v="57"/>
    <n v="3"/>
    <n v="69.400000000000006"/>
    <n v="269.61"/>
    <n v="2.4956217162872153E-2"/>
    <n v="5.2631578947368418E-2"/>
    <n v="1.2175438596491228"/>
    <n v="23.133333333333336"/>
    <n v="3.8848703170028815"/>
  </r>
  <r>
    <d v="2024-02-20T00:00:00"/>
    <s v="Campaign 1"/>
    <x v="0"/>
    <x v="2"/>
    <x v="2"/>
    <n v="491"/>
    <n v="5"/>
    <n v="0"/>
    <n v="31.12"/>
    <n v="0"/>
    <n v="1.0183299389002037E-2"/>
    <n v="0"/>
    <n v="6.2240000000000002"/>
    <n v="0"/>
    <n v="0"/>
  </r>
  <r>
    <d v="2024-02-20T00:00:00"/>
    <s v="Campaign 1"/>
    <x v="1"/>
    <x v="0"/>
    <x v="0"/>
    <n v="5096"/>
    <n v="163"/>
    <n v="17"/>
    <n v="259.97000000000003"/>
    <n v="1413.97"/>
    <n v="3.1985871271585559E-2"/>
    <n v="0.10429447852760736"/>
    <n v="1.594907975460123"/>
    <n v="15.292352941176473"/>
    <n v="5.4389737277378156"/>
  </r>
  <r>
    <d v="2024-02-20T00:00:00"/>
    <s v="Campaign 1"/>
    <x v="1"/>
    <x v="0"/>
    <x v="1"/>
    <n v="714"/>
    <n v="33"/>
    <n v="3"/>
    <n v="33.17"/>
    <n v="178.59"/>
    <n v="4.6218487394957986E-2"/>
    <n v="9.0909090909090912E-2"/>
    <n v="1.0051515151515151"/>
    <n v="11.056666666666667"/>
    <n v="5.3840820018088635"/>
  </r>
  <r>
    <d v="2024-02-20T00:00:00"/>
    <s v="Campaign 1"/>
    <x v="1"/>
    <x v="0"/>
    <x v="2"/>
    <n v="282"/>
    <n v="12"/>
    <n v="1"/>
    <n v="19.05"/>
    <n v="54.87"/>
    <n v="4.2553191489361701E-2"/>
    <n v="8.3333333333333329E-2"/>
    <n v="1.5875000000000001"/>
    <n v="19.05"/>
    <n v="2.8803149606299212"/>
  </r>
  <r>
    <d v="2024-02-20T00:00:00"/>
    <s v="Campaign 1"/>
    <x v="1"/>
    <x v="1"/>
    <x v="0"/>
    <n v="2689"/>
    <n v="27"/>
    <n v="1"/>
    <n v="69.31"/>
    <n v="77.47"/>
    <n v="1.0040907400520639E-2"/>
    <n v="3.7037037037037035E-2"/>
    <n v="2.567037037037037"/>
    <n v="69.31"/>
    <n v="1.1177319290145722"/>
  </r>
  <r>
    <d v="2024-02-20T00:00:00"/>
    <s v="Campaign 1"/>
    <x v="1"/>
    <x v="1"/>
    <x v="1"/>
    <n v="618"/>
    <n v="12"/>
    <n v="0"/>
    <n v="31.58"/>
    <n v="0"/>
    <n v="1.9417475728155338E-2"/>
    <n v="0"/>
    <n v="2.6316666666666664"/>
    <n v="0"/>
    <n v="0"/>
  </r>
  <r>
    <d v="2024-02-20T00:00:00"/>
    <s v="Campaign 1"/>
    <x v="1"/>
    <x v="1"/>
    <x v="2"/>
    <n v="52"/>
    <n v="0"/>
    <n v="0"/>
    <n v="2.5099999999999998"/>
    <n v="0"/>
    <n v="0"/>
    <n v="0"/>
    <n v="0"/>
    <n v="0"/>
    <n v="0"/>
  </r>
  <r>
    <d v="2024-02-20T00:00:00"/>
    <s v="Campaign 1"/>
    <x v="1"/>
    <x v="2"/>
    <x v="0"/>
    <n v="5821"/>
    <n v="82"/>
    <n v="4"/>
    <n v="362.82"/>
    <n v="286.42"/>
    <n v="1.4086926644906373E-2"/>
    <n v="4.878048780487805E-2"/>
    <n v="4.4246341463414636"/>
    <n v="90.704999999999998"/>
    <n v="0.78942726420814735"/>
  </r>
  <r>
    <d v="2024-02-20T00:00:00"/>
    <s v="Campaign 1"/>
    <x v="1"/>
    <x v="2"/>
    <x v="1"/>
    <n v="398"/>
    <n v="7"/>
    <n v="0"/>
    <n v="16.13"/>
    <n v="0"/>
    <n v="1.7587939698492462E-2"/>
    <n v="0"/>
    <n v="2.3042857142857143"/>
    <n v="0"/>
    <n v="0"/>
  </r>
  <r>
    <d v="2024-02-20T00:00:00"/>
    <s v="Campaign 1"/>
    <x v="1"/>
    <x v="2"/>
    <x v="2"/>
    <n v="268"/>
    <n v="8"/>
    <n v="0"/>
    <n v="9.7100000000000009"/>
    <n v="0"/>
    <n v="2.9850746268656716E-2"/>
    <n v="0"/>
    <n v="1.2137500000000001"/>
    <n v="0"/>
    <n v="0"/>
  </r>
  <r>
    <d v="2024-02-20T00:00:00"/>
    <s v="Campaign 1"/>
    <x v="2"/>
    <x v="0"/>
    <x v="0"/>
    <n v="970"/>
    <n v="40"/>
    <n v="3"/>
    <n v="56.69"/>
    <n v="216.4"/>
    <n v="4.1237113402061855E-2"/>
    <n v="7.4999999999999997E-2"/>
    <n v="1.4172499999999999"/>
    <n v="18.896666666666665"/>
    <n v="3.8172517198800495"/>
  </r>
  <r>
    <d v="2024-02-20T00:00:00"/>
    <s v="Campaign 1"/>
    <x v="2"/>
    <x v="0"/>
    <x v="1"/>
    <n v="4165"/>
    <n v="162"/>
    <n v="10"/>
    <n v="202.23"/>
    <n v="751.96"/>
    <n v="3.8895558223289314E-2"/>
    <n v="6.1728395061728392E-2"/>
    <n v="1.2483333333333333"/>
    <n v="20.222999999999999"/>
    <n v="3.7183405033872328"/>
  </r>
  <r>
    <d v="2024-02-20T00:00:00"/>
    <s v="Campaign 1"/>
    <x v="2"/>
    <x v="0"/>
    <x v="2"/>
    <n v="1173"/>
    <n v="36"/>
    <n v="3"/>
    <n v="69.95"/>
    <n v="204.27"/>
    <n v="3.0690537084398978E-2"/>
    <n v="8.3333333333333329E-2"/>
    <n v="1.9430555555555555"/>
    <n v="23.316666666666666"/>
    <n v="2.9202287348105789"/>
  </r>
  <r>
    <d v="2024-02-20T00:00:00"/>
    <s v="Campaign 1"/>
    <x v="2"/>
    <x v="1"/>
    <x v="0"/>
    <n v="1355"/>
    <n v="16"/>
    <n v="0"/>
    <n v="50.4"/>
    <n v="0"/>
    <n v="1.1808118081180811E-2"/>
    <n v="0"/>
    <n v="3.15"/>
    <n v="0"/>
    <n v="0"/>
  </r>
  <r>
    <d v="2024-02-20T00:00:00"/>
    <s v="Campaign 1"/>
    <x v="2"/>
    <x v="1"/>
    <x v="1"/>
    <n v="5640"/>
    <n v="89"/>
    <n v="2"/>
    <n v="294.95999999999998"/>
    <n v="102.93"/>
    <n v="1.578014184397163E-2"/>
    <n v="2.247191011235955E-2"/>
    <n v="3.3141573033707861"/>
    <n v="147.47999999999999"/>
    <n v="0.34896257119609442"/>
  </r>
  <r>
    <d v="2024-02-20T00:00:00"/>
    <s v="Campaign 1"/>
    <x v="2"/>
    <x v="1"/>
    <x v="2"/>
    <n v="2915"/>
    <n v="45"/>
    <n v="1"/>
    <n v="76.599999999999994"/>
    <n v="71.31"/>
    <n v="1.5437392795883362E-2"/>
    <n v="2.2222222222222223E-2"/>
    <n v="1.7022222222222221"/>
    <n v="76.599999999999994"/>
    <n v="0.9309399477806789"/>
  </r>
  <r>
    <d v="2024-02-20T00:00:00"/>
    <s v="Campaign 1"/>
    <x v="2"/>
    <x v="2"/>
    <x v="0"/>
    <n v="1207"/>
    <n v="16"/>
    <n v="1"/>
    <n v="49.99"/>
    <n v="73.33"/>
    <n v="1.3256006628003313E-2"/>
    <n v="6.25E-2"/>
    <n v="3.1243750000000001"/>
    <n v="49.99"/>
    <n v="1.466893378675735"/>
  </r>
  <r>
    <d v="2024-02-20T00:00:00"/>
    <s v="Campaign 1"/>
    <x v="2"/>
    <x v="2"/>
    <x v="1"/>
    <n v="2460"/>
    <n v="36"/>
    <n v="2"/>
    <n v="99.34"/>
    <n v="126.73"/>
    <n v="1.4634146341463415E-2"/>
    <n v="5.5555555555555552E-2"/>
    <n v="2.7594444444444446"/>
    <n v="49.67"/>
    <n v="1.2757197503523254"/>
  </r>
  <r>
    <d v="2024-02-20T00:00:00"/>
    <s v="Campaign 1"/>
    <x v="2"/>
    <x v="2"/>
    <x v="2"/>
    <n v="2050"/>
    <n v="30"/>
    <n v="1"/>
    <n v="62.43"/>
    <n v="59.5"/>
    <n v="1.4634146341463415E-2"/>
    <n v="3.3333333333333333E-2"/>
    <n v="2.081"/>
    <n v="62.43"/>
    <n v="0.95306743552779116"/>
  </r>
  <r>
    <d v="2024-02-21T00:00:00"/>
    <s v="Campaign 1"/>
    <x v="0"/>
    <x v="0"/>
    <x v="0"/>
    <n v="1898"/>
    <n v="75"/>
    <n v="4"/>
    <n v="101.34"/>
    <n v="327.08999999999997"/>
    <n v="3.9515279241306642E-2"/>
    <n v="5.3333333333333337E-2"/>
    <n v="1.3512"/>
    <n v="25.335000000000001"/>
    <n v="3.2276494967436351"/>
  </r>
  <r>
    <d v="2024-02-21T00:00:00"/>
    <s v="Campaign 1"/>
    <x v="0"/>
    <x v="0"/>
    <x v="1"/>
    <n v="2451"/>
    <n v="79"/>
    <n v="4"/>
    <n v="86.4"/>
    <n v="396"/>
    <n v="3.2231742146062829E-2"/>
    <n v="5.0632911392405063E-2"/>
    <n v="1.0936708860759494"/>
    <n v="21.6"/>
    <n v="4.583333333333333"/>
  </r>
  <r>
    <d v="2024-02-21T00:00:00"/>
    <s v="Campaign 1"/>
    <x v="0"/>
    <x v="0"/>
    <x v="2"/>
    <n v="418"/>
    <n v="11"/>
    <n v="1"/>
    <n v="12.85"/>
    <n v="50.51"/>
    <n v="2.6315789473684209E-2"/>
    <n v="9.0909090909090912E-2"/>
    <n v="1.1681818181818182"/>
    <n v="12.85"/>
    <n v="3.9307392996108947"/>
  </r>
  <r>
    <d v="2024-02-21T00:00:00"/>
    <s v="Campaign 1"/>
    <x v="0"/>
    <x v="1"/>
    <x v="0"/>
    <n v="4057"/>
    <n v="54"/>
    <n v="2"/>
    <n v="271.45"/>
    <n v="154.06"/>
    <n v="1.3310327828444664E-2"/>
    <n v="3.7037037037037035E-2"/>
    <n v="5.0268518518518519"/>
    <n v="135.72499999999999"/>
    <n v="0.56754466752624799"/>
  </r>
  <r>
    <d v="2024-02-21T00:00:00"/>
    <s v="Campaign 1"/>
    <x v="0"/>
    <x v="1"/>
    <x v="1"/>
    <n v="2140"/>
    <n v="40"/>
    <n v="0"/>
    <n v="69.13"/>
    <n v="0"/>
    <n v="1.8691588785046728E-2"/>
    <n v="0"/>
    <n v="1.7282499999999998"/>
    <n v="0"/>
    <n v="0"/>
  </r>
  <r>
    <d v="2024-02-21T00:00:00"/>
    <s v="Campaign 1"/>
    <x v="0"/>
    <x v="1"/>
    <x v="2"/>
    <n v="263"/>
    <n v="2"/>
    <n v="0"/>
    <n v="11.44"/>
    <n v="0"/>
    <n v="7.6045627376425855E-3"/>
    <n v="0"/>
    <n v="5.72"/>
    <n v="0"/>
    <n v="0"/>
  </r>
  <r>
    <d v="2024-02-21T00:00:00"/>
    <s v="Campaign 1"/>
    <x v="0"/>
    <x v="2"/>
    <x v="0"/>
    <n v="3497"/>
    <n v="79"/>
    <n v="3"/>
    <n v="89.27"/>
    <n v="287.39"/>
    <n v="2.259079210752073E-2"/>
    <n v="3.7974683544303799E-2"/>
    <n v="1.1299999999999999"/>
    <n v="29.756666666666664"/>
    <n v="3.2193346028901089"/>
  </r>
  <r>
    <d v="2024-02-21T00:00:00"/>
    <s v="Campaign 1"/>
    <x v="0"/>
    <x v="2"/>
    <x v="1"/>
    <n v="1868"/>
    <n v="25"/>
    <n v="1"/>
    <n v="100.25"/>
    <n v="76.290000000000006"/>
    <n v="1.3383297644539615E-2"/>
    <n v="0.04"/>
    <n v="4.01"/>
    <n v="100.25"/>
    <n v="0.76099750623441398"/>
  </r>
  <r>
    <d v="2024-02-21T00:00:00"/>
    <s v="Campaign 1"/>
    <x v="0"/>
    <x v="2"/>
    <x v="2"/>
    <n v="92"/>
    <n v="1"/>
    <n v="0"/>
    <n v="2.3199999999999998"/>
    <n v="0"/>
    <n v="1.0869565217391304E-2"/>
    <n v="0"/>
    <n v="2.3199999999999998"/>
    <n v="0"/>
    <n v="0"/>
  </r>
  <r>
    <d v="2024-02-21T00:00:00"/>
    <s v="Campaign 1"/>
    <x v="1"/>
    <x v="0"/>
    <x v="0"/>
    <n v="2833"/>
    <n v="115"/>
    <n v="13"/>
    <n v="179.72"/>
    <n v="1126.3699999999999"/>
    <n v="4.0593010942463821E-2"/>
    <n v="0.11304347826086956"/>
    <n v="1.5627826086956522"/>
    <n v="13.824615384615385"/>
    <n v="6.2673603383040275"/>
  </r>
  <r>
    <d v="2024-02-21T00:00:00"/>
    <s v="Campaign 1"/>
    <x v="1"/>
    <x v="0"/>
    <x v="1"/>
    <n v="280"/>
    <n v="11"/>
    <n v="0"/>
    <n v="13.58"/>
    <n v="0"/>
    <n v="3.9285714285714285E-2"/>
    <n v="0"/>
    <n v="1.2345454545454546"/>
    <n v="0"/>
    <n v="0"/>
  </r>
  <r>
    <d v="2024-02-21T00:00:00"/>
    <s v="Campaign 1"/>
    <x v="1"/>
    <x v="0"/>
    <x v="2"/>
    <n v="75"/>
    <n v="3"/>
    <n v="0"/>
    <n v="5.0999999999999996"/>
    <n v="0"/>
    <n v="0.04"/>
    <n v="0"/>
    <n v="1.7"/>
    <n v="0"/>
    <n v="0"/>
  </r>
  <r>
    <d v="2024-02-21T00:00:00"/>
    <s v="Campaign 1"/>
    <x v="1"/>
    <x v="1"/>
    <x v="0"/>
    <n v="5250"/>
    <n v="93"/>
    <n v="2"/>
    <n v="339.39"/>
    <n v="144.04"/>
    <n v="1.7714285714285714E-2"/>
    <n v="2.1505376344086023E-2"/>
    <n v="3.6493548387096775"/>
    <n v="169.69499999999999"/>
    <n v="0.42440849759863286"/>
  </r>
  <r>
    <d v="2024-02-21T00:00:00"/>
    <s v="Campaign 1"/>
    <x v="1"/>
    <x v="1"/>
    <x v="1"/>
    <n v="567"/>
    <n v="9"/>
    <n v="0"/>
    <n v="37.729999999999997"/>
    <n v="0"/>
    <n v="1.5873015873015872E-2"/>
    <n v="0"/>
    <n v="4.1922222222222221"/>
    <n v="0"/>
    <n v="0"/>
  </r>
  <r>
    <d v="2024-02-21T00:00:00"/>
    <s v="Campaign 1"/>
    <x v="1"/>
    <x v="1"/>
    <x v="2"/>
    <n v="237"/>
    <n v="2"/>
    <n v="0"/>
    <n v="10.94"/>
    <n v="0"/>
    <n v="8.4388185654008432E-3"/>
    <n v="0"/>
    <n v="5.47"/>
    <n v="0"/>
    <n v="0"/>
  </r>
  <r>
    <d v="2024-02-21T00:00:00"/>
    <s v="Campaign 1"/>
    <x v="1"/>
    <x v="2"/>
    <x v="0"/>
    <n v="7408"/>
    <n v="104"/>
    <n v="3"/>
    <n v="232.76"/>
    <n v="168.84"/>
    <n v="1.4038876889848811E-2"/>
    <n v="2.8846153846153848E-2"/>
    <n v="2.2380769230769229"/>
    <n v="77.586666666666659"/>
    <n v="0.72538236810448531"/>
  </r>
  <r>
    <d v="2024-02-21T00:00:00"/>
    <s v="Campaign 1"/>
    <x v="1"/>
    <x v="2"/>
    <x v="1"/>
    <n v="593"/>
    <n v="10"/>
    <n v="0"/>
    <n v="34.090000000000003"/>
    <n v="0"/>
    <n v="1.6863406408094434E-2"/>
    <n v="0"/>
    <n v="3.4090000000000003"/>
    <n v="0"/>
    <n v="0"/>
  </r>
  <r>
    <d v="2024-02-21T00:00:00"/>
    <s v="Campaign 1"/>
    <x v="1"/>
    <x v="2"/>
    <x v="2"/>
    <n v="366"/>
    <n v="10"/>
    <n v="0"/>
    <n v="13.94"/>
    <n v="0"/>
    <n v="2.7322404371584699E-2"/>
    <n v="0"/>
    <n v="1.3939999999999999"/>
    <n v="0"/>
    <n v="0"/>
  </r>
  <r>
    <d v="2024-02-21T00:00:00"/>
    <s v="Campaign 1"/>
    <x v="2"/>
    <x v="0"/>
    <x v="0"/>
    <n v="1136"/>
    <n v="28"/>
    <n v="4"/>
    <n v="65.569999999999993"/>
    <n v="253.66"/>
    <n v="2.464788732394366E-2"/>
    <n v="0.14285714285714285"/>
    <n v="2.3417857142857139"/>
    <n v="16.392499999999998"/>
    <n v="3.8685374409028523"/>
  </r>
  <r>
    <d v="2024-02-21T00:00:00"/>
    <s v="Campaign 1"/>
    <x v="2"/>
    <x v="0"/>
    <x v="1"/>
    <n v="4988"/>
    <n v="126"/>
    <n v="15"/>
    <n v="170.97"/>
    <n v="1118.1099999999999"/>
    <n v="2.5260625501202887E-2"/>
    <n v="0.11904761904761904"/>
    <n v="1.3569047619047618"/>
    <n v="11.398"/>
    <n v="6.5398023044978641"/>
  </r>
  <r>
    <d v="2024-02-21T00:00:00"/>
    <s v="Campaign 1"/>
    <x v="2"/>
    <x v="0"/>
    <x v="2"/>
    <n v="1762"/>
    <n v="76"/>
    <n v="8"/>
    <n v="84.53"/>
    <n v="445.9"/>
    <n v="4.3132803632236094E-2"/>
    <n v="0.10526315789473684"/>
    <n v="1.1122368421052631"/>
    <n v="10.56625"/>
    <n v="5.2750502780078072"/>
  </r>
  <r>
    <d v="2024-02-21T00:00:00"/>
    <s v="Campaign 1"/>
    <x v="2"/>
    <x v="1"/>
    <x v="0"/>
    <n v="1361"/>
    <n v="24"/>
    <n v="0"/>
    <n v="75.28"/>
    <n v="0"/>
    <n v="1.763409257898604E-2"/>
    <n v="0"/>
    <n v="3.1366666666666667"/>
    <n v="0"/>
    <n v="0"/>
  </r>
  <r>
    <d v="2024-02-21T00:00:00"/>
    <s v="Campaign 1"/>
    <x v="2"/>
    <x v="1"/>
    <x v="1"/>
    <n v="3417"/>
    <n v="18"/>
    <n v="0"/>
    <n v="161.81"/>
    <n v="0"/>
    <n v="5.2677787532923615E-3"/>
    <n v="0"/>
    <n v="8.9894444444444446"/>
    <n v="0"/>
    <n v="0"/>
  </r>
  <r>
    <d v="2024-02-21T00:00:00"/>
    <s v="Campaign 1"/>
    <x v="2"/>
    <x v="1"/>
    <x v="2"/>
    <n v="1563"/>
    <n v="17"/>
    <n v="0"/>
    <n v="78.61"/>
    <n v="0"/>
    <n v="1.0876519513755598E-2"/>
    <n v="0"/>
    <n v="4.6241176470588234"/>
    <n v="0"/>
    <n v="0"/>
  </r>
  <r>
    <d v="2024-02-21T00:00:00"/>
    <s v="Campaign 1"/>
    <x v="2"/>
    <x v="2"/>
    <x v="0"/>
    <n v="944"/>
    <n v="17"/>
    <n v="0"/>
    <n v="60.51"/>
    <n v="0"/>
    <n v="1.8008474576271187E-2"/>
    <n v="0"/>
    <n v="3.5594117647058821"/>
    <n v="0"/>
    <n v="0"/>
  </r>
  <r>
    <d v="2024-02-21T00:00:00"/>
    <s v="Campaign 1"/>
    <x v="2"/>
    <x v="2"/>
    <x v="1"/>
    <n v="3374"/>
    <n v="61"/>
    <n v="1"/>
    <n v="130.28"/>
    <n v="63.26"/>
    <n v="1.8079430942501484E-2"/>
    <n v="1.6393442622950821E-2"/>
    <n v="2.1357377049180326"/>
    <n v="130.28"/>
    <n v="0.48556954252379486"/>
  </r>
  <r>
    <d v="2024-02-21T00:00:00"/>
    <s v="Campaign 1"/>
    <x v="2"/>
    <x v="2"/>
    <x v="2"/>
    <n v="2461"/>
    <n v="68"/>
    <n v="5"/>
    <n v="110.64"/>
    <n v="425.58"/>
    <n v="2.7631044290938642E-2"/>
    <n v="7.3529411764705885E-2"/>
    <n v="1.6270588235294117"/>
    <n v="22.128"/>
    <n v="3.8465292841648586"/>
  </r>
  <r>
    <d v="2024-02-22T00:00:00"/>
    <s v="Campaign 1"/>
    <x v="0"/>
    <x v="0"/>
    <x v="0"/>
    <n v="2546"/>
    <n v="92"/>
    <n v="5"/>
    <n v="166.37"/>
    <n v="441.59"/>
    <n v="3.6135113904163393E-2"/>
    <n v="5.434782608695652E-2"/>
    <n v="1.8083695652173915"/>
    <n v="33.274000000000001"/>
    <n v="2.65426459097193"/>
  </r>
  <r>
    <d v="2024-02-22T00:00:00"/>
    <s v="Campaign 1"/>
    <x v="0"/>
    <x v="0"/>
    <x v="1"/>
    <n v="2003"/>
    <n v="53"/>
    <n v="5"/>
    <n v="118.34"/>
    <n v="386.77"/>
    <n v="2.6460309535696454E-2"/>
    <n v="9.4339622641509441E-2"/>
    <n v="2.2328301886792454"/>
    <n v="23.667999999999999"/>
    <n v="3.2682947439580867"/>
  </r>
  <r>
    <d v="2024-02-22T00:00:00"/>
    <s v="Campaign 1"/>
    <x v="0"/>
    <x v="0"/>
    <x v="2"/>
    <n v="393"/>
    <n v="18"/>
    <n v="1"/>
    <n v="11.07"/>
    <n v="76.41"/>
    <n v="4.5801526717557252E-2"/>
    <n v="5.5555555555555552E-2"/>
    <n v="0.61499999999999999"/>
    <n v="11.07"/>
    <n v="6.9024390243902438"/>
  </r>
  <r>
    <d v="2024-02-22T00:00:00"/>
    <s v="Campaign 1"/>
    <x v="0"/>
    <x v="1"/>
    <x v="0"/>
    <n v="3823"/>
    <n v="53"/>
    <n v="1"/>
    <n v="195.58"/>
    <n v="50.5"/>
    <n v="1.3863458017263929E-2"/>
    <n v="1.8867924528301886E-2"/>
    <n v="3.6901886792452832"/>
    <n v="195.58"/>
    <n v="0.25820636056856527"/>
  </r>
  <r>
    <d v="2024-02-22T00:00:00"/>
    <s v="Campaign 1"/>
    <x v="0"/>
    <x v="1"/>
    <x v="1"/>
    <n v="3178"/>
    <n v="21"/>
    <n v="0"/>
    <n v="143.72"/>
    <n v="0"/>
    <n v="6.6079295154185024E-3"/>
    <n v="0"/>
    <n v="6.843809523809524"/>
    <n v="0"/>
    <n v="0"/>
  </r>
  <r>
    <d v="2024-02-22T00:00:00"/>
    <s v="Campaign 1"/>
    <x v="0"/>
    <x v="1"/>
    <x v="2"/>
    <n v="305"/>
    <n v="4"/>
    <n v="0"/>
    <n v="11.12"/>
    <n v="0"/>
    <n v="1.3114754098360656E-2"/>
    <n v="0"/>
    <n v="2.78"/>
    <n v="0"/>
    <n v="0"/>
  </r>
  <r>
    <d v="2024-02-22T00:00:00"/>
    <s v="Campaign 1"/>
    <x v="0"/>
    <x v="2"/>
    <x v="0"/>
    <n v="3100"/>
    <n v="55"/>
    <n v="2"/>
    <n v="196.54"/>
    <n v="141.13"/>
    <n v="1.7741935483870968E-2"/>
    <n v="3.6363636363636362E-2"/>
    <n v="3.5734545454545454"/>
    <n v="98.27"/>
    <n v="0.71807265696550326"/>
  </r>
  <r>
    <d v="2024-02-22T00:00:00"/>
    <s v="Campaign 1"/>
    <x v="0"/>
    <x v="2"/>
    <x v="1"/>
    <n v="2343"/>
    <n v="47"/>
    <n v="3"/>
    <n v="118.25"/>
    <n v="297.51"/>
    <n v="2.0059752454118653E-2"/>
    <n v="6.3829787234042548E-2"/>
    <n v="2.5159574468085109"/>
    <n v="39.416666666666664"/>
    <n v="2.5159408033826636"/>
  </r>
  <r>
    <d v="2024-02-22T00:00:00"/>
    <s v="Campaign 1"/>
    <x v="0"/>
    <x v="2"/>
    <x v="2"/>
    <n v="445"/>
    <n v="4"/>
    <n v="0"/>
    <n v="26.52"/>
    <n v="0"/>
    <n v="8.988764044943821E-3"/>
    <n v="0"/>
    <n v="6.63"/>
    <n v="0"/>
    <n v="0"/>
  </r>
  <r>
    <d v="2024-02-22T00:00:00"/>
    <s v="Campaign 1"/>
    <x v="1"/>
    <x v="0"/>
    <x v="0"/>
    <n v="3744"/>
    <n v="106"/>
    <n v="8"/>
    <n v="242.79"/>
    <n v="482.66"/>
    <n v="2.8311965811965812E-2"/>
    <n v="7.5471698113207544E-2"/>
    <n v="2.2904716981132074"/>
    <n v="30.348749999999999"/>
    <n v="1.9879731455167018"/>
  </r>
  <r>
    <d v="2024-02-22T00:00:00"/>
    <s v="Campaign 1"/>
    <x v="1"/>
    <x v="0"/>
    <x v="1"/>
    <n v="938"/>
    <n v="42"/>
    <n v="5"/>
    <n v="43.11"/>
    <n v="308.23"/>
    <n v="4.4776119402985072E-2"/>
    <n v="0.11904761904761904"/>
    <n v="1.0264285714285715"/>
    <n v="8.6219999999999999"/>
    <n v="7.1498492229181165"/>
  </r>
  <r>
    <d v="2024-02-22T00:00:00"/>
    <s v="Campaign 1"/>
    <x v="1"/>
    <x v="0"/>
    <x v="2"/>
    <n v="321"/>
    <n v="13"/>
    <n v="1"/>
    <n v="9.57"/>
    <n v="61.28"/>
    <n v="4.0498442367601244E-2"/>
    <n v="7.6923076923076927E-2"/>
    <n v="0.73615384615384616"/>
    <n v="9.57"/>
    <n v="6.4033437826541277"/>
  </r>
  <r>
    <d v="2024-02-22T00:00:00"/>
    <s v="Campaign 1"/>
    <x v="1"/>
    <x v="1"/>
    <x v="0"/>
    <n v="2514"/>
    <n v="42"/>
    <n v="0"/>
    <n v="64.930000000000007"/>
    <n v="0"/>
    <n v="1.6706443914081145E-2"/>
    <n v="0"/>
    <n v="1.5459523809523812"/>
    <n v="0"/>
    <n v="0"/>
  </r>
  <r>
    <d v="2024-02-22T00:00:00"/>
    <s v="Campaign 1"/>
    <x v="1"/>
    <x v="1"/>
    <x v="1"/>
    <n v="719"/>
    <n v="11"/>
    <n v="0"/>
    <n v="28.16"/>
    <n v="0"/>
    <n v="1.5299026425591099E-2"/>
    <n v="0"/>
    <n v="2.56"/>
    <n v="0"/>
    <n v="0"/>
  </r>
  <r>
    <d v="2024-02-22T00:00:00"/>
    <s v="Campaign 1"/>
    <x v="1"/>
    <x v="1"/>
    <x v="2"/>
    <n v="198"/>
    <n v="3"/>
    <n v="0"/>
    <n v="4.5999999999999996"/>
    <n v="0"/>
    <n v="1.5151515151515152E-2"/>
    <n v="0"/>
    <n v="1.5333333333333332"/>
    <n v="0"/>
    <n v="0"/>
  </r>
  <r>
    <d v="2024-02-22T00:00:00"/>
    <s v="Campaign 1"/>
    <x v="1"/>
    <x v="2"/>
    <x v="0"/>
    <n v="2807"/>
    <n v="76"/>
    <n v="3"/>
    <n v="71.819999999999993"/>
    <n v="257.18"/>
    <n v="2.7075169219807623E-2"/>
    <n v="3.9473684210526314E-2"/>
    <n v="0.94499999999999995"/>
    <n v="23.939999999999998"/>
    <n v="3.5808966861598446"/>
  </r>
  <r>
    <d v="2024-02-22T00:00:00"/>
    <s v="Campaign 1"/>
    <x v="1"/>
    <x v="2"/>
    <x v="1"/>
    <n v="411"/>
    <n v="5"/>
    <n v="0"/>
    <n v="27.48"/>
    <n v="0"/>
    <n v="1.2165450121654502E-2"/>
    <n v="0"/>
    <n v="5.4960000000000004"/>
    <n v="0"/>
    <n v="0"/>
  </r>
  <r>
    <d v="2024-02-22T00:00:00"/>
    <s v="Campaign 1"/>
    <x v="1"/>
    <x v="2"/>
    <x v="2"/>
    <n v="277"/>
    <n v="8"/>
    <n v="0"/>
    <n v="14.81"/>
    <n v="0"/>
    <n v="2.8880866425992781E-2"/>
    <n v="0"/>
    <n v="1.8512500000000001"/>
    <n v="0"/>
    <n v="0"/>
  </r>
  <r>
    <d v="2024-02-22T00:00:00"/>
    <s v="Campaign 1"/>
    <x v="2"/>
    <x v="0"/>
    <x v="0"/>
    <n v="1016"/>
    <n v="33"/>
    <n v="2"/>
    <n v="47.3"/>
    <n v="158.57"/>
    <n v="3.2480314960629919E-2"/>
    <n v="6.0606060606060608E-2"/>
    <n v="1.4333333333333333"/>
    <n v="23.65"/>
    <n v="3.3524312896405921"/>
  </r>
  <r>
    <d v="2024-02-22T00:00:00"/>
    <s v="Campaign 1"/>
    <x v="2"/>
    <x v="0"/>
    <x v="1"/>
    <n v="2537"/>
    <n v="70"/>
    <n v="3"/>
    <n v="90.77"/>
    <n v="233.1"/>
    <n v="2.7591643673630272E-2"/>
    <n v="4.2857142857142858E-2"/>
    <n v="1.2967142857142857"/>
    <n v="30.256666666666664"/>
    <n v="2.5680290844992841"/>
  </r>
  <r>
    <d v="2024-02-22T00:00:00"/>
    <s v="Campaign 1"/>
    <x v="2"/>
    <x v="0"/>
    <x v="2"/>
    <n v="2974"/>
    <n v="126"/>
    <n v="18"/>
    <n v="100.3"/>
    <n v="1191.17"/>
    <n v="4.2367182246133152E-2"/>
    <n v="0.14285714285714285"/>
    <n v="0.79603174603174598"/>
    <n v="5.572222222222222"/>
    <n v="11.876071784646063"/>
  </r>
  <r>
    <d v="2024-02-22T00:00:00"/>
    <s v="Campaign 1"/>
    <x v="2"/>
    <x v="1"/>
    <x v="0"/>
    <n v="1088"/>
    <n v="12"/>
    <n v="0"/>
    <n v="34.22"/>
    <n v="0"/>
    <n v="1.1029411764705883E-2"/>
    <n v="0"/>
    <n v="2.8516666666666666"/>
    <n v="0"/>
    <n v="0"/>
  </r>
  <r>
    <d v="2024-02-22T00:00:00"/>
    <s v="Campaign 1"/>
    <x v="2"/>
    <x v="1"/>
    <x v="1"/>
    <n v="4890"/>
    <n v="65"/>
    <n v="1"/>
    <n v="205.06"/>
    <n v="78.11"/>
    <n v="1.3292433537832311E-2"/>
    <n v="1.5384615384615385E-2"/>
    <n v="3.1547692307692308"/>
    <n v="205.06"/>
    <n v="0.38091290354042717"/>
  </r>
  <r>
    <d v="2024-02-22T00:00:00"/>
    <s v="Campaign 1"/>
    <x v="2"/>
    <x v="1"/>
    <x v="2"/>
    <n v="2257"/>
    <n v="26"/>
    <n v="0"/>
    <n v="116.93"/>
    <n v="0"/>
    <n v="1.1519716437749225E-2"/>
    <n v="0"/>
    <n v="4.4973076923076922"/>
    <n v="0"/>
    <n v="0"/>
  </r>
  <r>
    <d v="2024-02-22T00:00:00"/>
    <s v="Campaign 1"/>
    <x v="2"/>
    <x v="2"/>
    <x v="0"/>
    <n v="1386"/>
    <n v="39"/>
    <n v="1"/>
    <n v="55"/>
    <n v="78.45"/>
    <n v="2.813852813852814E-2"/>
    <n v="2.564102564102564E-2"/>
    <n v="1.4102564102564104"/>
    <n v="55"/>
    <n v="1.4263636363636365"/>
  </r>
  <r>
    <d v="2024-02-22T00:00:00"/>
    <s v="Campaign 1"/>
    <x v="2"/>
    <x v="2"/>
    <x v="1"/>
    <n v="3772"/>
    <n v="87"/>
    <n v="6"/>
    <n v="236.14"/>
    <n v="450.55"/>
    <n v="2.3064687168610817E-2"/>
    <n v="6.8965517241379309E-2"/>
    <n v="2.7142528735632183"/>
    <n v="39.356666666666662"/>
    <n v="1.9079783179469807"/>
  </r>
  <r>
    <d v="2024-02-22T00:00:00"/>
    <s v="Campaign 1"/>
    <x v="2"/>
    <x v="2"/>
    <x v="2"/>
    <n v="1842"/>
    <n v="33"/>
    <n v="1"/>
    <n v="46.12"/>
    <n v="59.55"/>
    <n v="1.7915309446254073E-2"/>
    <n v="3.0303030303030304E-2"/>
    <n v="1.3975757575757575"/>
    <n v="46.12"/>
    <n v="1.2911968777103209"/>
  </r>
  <r>
    <d v="2024-02-23T00:00:00"/>
    <s v="Campaign 1"/>
    <x v="0"/>
    <x v="0"/>
    <x v="0"/>
    <n v="4777"/>
    <n v="146"/>
    <n v="9"/>
    <n v="260.14999999999998"/>
    <n v="727.31"/>
    <n v="3.0563114925685576E-2"/>
    <n v="6.1643835616438353E-2"/>
    <n v="1.7818493150684931"/>
    <n v="28.905555555555551"/>
    <n v="2.7957332308283682"/>
  </r>
  <r>
    <d v="2024-02-23T00:00:00"/>
    <s v="Campaign 1"/>
    <x v="0"/>
    <x v="0"/>
    <x v="1"/>
    <n v="2720"/>
    <n v="115"/>
    <n v="8"/>
    <n v="76.55"/>
    <n v="500.8"/>
    <n v="4.2279411764705885E-2"/>
    <n v="6.9565217391304349E-2"/>
    <n v="0.66565217391304343"/>
    <n v="9.5687499999999996"/>
    <n v="6.5421293272371006"/>
  </r>
  <r>
    <d v="2024-02-23T00:00:00"/>
    <s v="Campaign 1"/>
    <x v="0"/>
    <x v="0"/>
    <x v="2"/>
    <n v="288"/>
    <n v="13"/>
    <n v="1"/>
    <n v="13.81"/>
    <n v="97.22"/>
    <n v="4.5138888888888888E-2"/>
    <n v="7.6923076923076927E-2"/>
    <n v="1.0623076923076924"/>
    <n v="13.81"/>
    <n v="7.03982621288921"/>
  </r>
  <r>
    <d v="2024-02-23T00:00:00"/>
    <s v="Campaign 1"/>
    <x v="0"/>
    <x v="1"/>
    <x v="0"/>
    <n v="3771"/>
    <n v="64"/>
    <n v="1"/>
    <n v="105.99"/>
    <n v="56.45"/>
    <n v="1.6971625563511006E-2"/>
    <n v="1.5625E-2"/>
    <n v="1.6560937499999999"/>
    <n v="105.99"/>
    <n v="0.53259741485045764"/>
  </r>
  <r>
    <d v="2024-02-23T00:00:00"/>
    <s v="Campaign 1"/>
    <x v="0"/>
    <x v="1"/>
    <x v="1"/>
    <n v="3155"/>
    <n v="52"/>
    <n v="0"/>
    <n v="84.35"/>
    <n v="0"/>
    <n v="1.6481774960380349E-2"/>
    <n v="0"/>
    <n v="1.6221153846153844"/>
    <n v="0"/>
    <n v="0"/>
  </r>
  <r>
    <d v="2024-02-23T00:00:00"/>
    <s v="Campaign 1"/>
    <x v="0"/>
    <x v="1"/>
    <x v="2"/>
    <n v="452"/>
    <n v="2"/>
    <n v="0"/>
    <n v="25.29"/>
    <n v="0"/>
    <n v="4.4247787610619468E-3"/>
    <n v="0"/>
    <n v="12.645"/>
    <n v="0"/>
    <n v="0"/>
  </r>
  <r>
    <d v="2024-02-23T00:00:00"/>
    <s v="Campaign 1"/>
    <x v="0"/>
    <x v="2"/>
    <x v="0"/>
    <n v="3519"/>
    <n v="86"/>
    <n v="2"/>
    <n v="145.36000000000001"/>
    <n v="148.51"/>
    <n v="2.4438761011651038E-2"/>
    <n v="2.3255813953488372E-2"/>
    <n v="1.690232558139535"/>
    <n v="72.680000000000007"/>
    <n v="1.0216703357182166"/>
  </r>
  <r>
    <d v="2024-02-23T00:00:00"/>
    <s v="Campaign 1"/>
    <x v="0"/>
    <x v="2"/>
    <x v="1"/>
    <n v="1564"/>
    <n v="39"/>
    <n v="3"/>
    <n v="56"/>
    <n v="160.66999999999999"/>
    <n v="2.4936061381074168E-2"/>
    <n v="7.6923076923076927E-2"/>
    <n v="1.4358974358974359"/>
    <n v="18.666666666666668"/>
    <n v="2.8691071428571426"/>
  </r>
  <r>
    <d v="2024-02-23T00:00:00"/>
    <s v="Campaign 1"/>
    <x v="0"/>
    <x v="2"/>
    <x v="2"/>
    <n v="183"/>
    <n v="3"/>
    <n v="0"/>
    <n v="7.61"/>
    <n v="0"/>
    <n v="1.6393442622950821E-2"/>
    <n v="0"/>
    <n v="2.5366666666666666"/>
    <n v="0"/>
    <n v="0"/>
  </r>
  <r>
    <d v="2024-02-23T00:00:00"/>
    <s v="Campaign 1"/>
    <x v="1"/>
    <x v="0"/>
    <x v="0"/>
    <n v="5460"/>
    <n v="261"/>
    <n v="37"/>
    <n v="141.63"/>
    <n v="2694.36"/>
    <n v="4.7802197802197799E-2"/>
    <n v="0.1417624521072797"/>
    <n v="0.54264367816091952"/>
    <n v="3.8278378378378379"/>
    <n v="19.023935606862953"/>
  </r>
  <r>
    <d v="2024-02-23T00:00:00"/>
    <s v="Campaign 1"/>
    <x v="1"/>
    <x v="0"/>
    <x v="1"/>
    <n v="905"/>
    <n v="34"/>
    <n v="1"/>
    <n v="39.19"/>
    <n v="87.82"/>
    <n v="3.7569060773480663E-2"/>
    <n v="2.9411764705882353E-2"/>
    <n v="1.1526470588235294"/>
    <n v="39.19"/>
    <n v="2.2408777749425872"/>
  </r>
  <r>
    <d v="2024-02-23T00:00:00"/>
    <s v="Campaign 1"/>
    <x v="1"/>
    <x v="0"/>
    <x v="2"/>
    <n v="435"/>
    <n v="16"/>
    <n v="1"/>
    <n v="11.71"/>
    <n v="74.88"/>
    <n v="3.6781609195402298E-2"/>
    <n v="6.25E-2"/>
    <n v="0.73187500000000005"/>
    <n v="11.71"/>
    <n v="6.394534585824081"/>
  </r>
  <r>
    <d v="2024-02-23T00:00:00"/>
    <s v="Campaign 1"/>
    <x v="1"/>
    <x v="1"/>
    <x v="0"/>
    <n v="6897"/>
    <n v="127"/>
    <n v="4"/>
    <n v="427.11"/>
    <n v="217.75"/>
    <n v="1.8413803102798318E-2"/>
    <n v="3.1496062992125984E-2"/>
    <n v="3.3630708661417326"/>
    <n v="106.7775"/>
    <n v="0.50982182575917212"/>
  </r>
  <r>
    <d v="2024-02-23T00:00:00"/>
    <s v="Campaign 1"/>
    <x v="1"/>
    <x v="1"/>
    <x v="1"/>
    <n v="546"/>
    <n v="5"/>
    <n v="0"/>
    <n v="18.41"/>
    <n v="0"/>
    <n v="9.1575091575091579E-3"/>
    <n v="0"/>
    <n v="3.6819999999999999"/>
    <n v="0"/>
    <n v="0"/>
  </r>
  <r>
    <d v="2024-02-23T00:00:00"/>
    <s v="Campaign 1"/>
    <x v="1"/>
    <x v="1"/>
    <x v="2"/>
    <n v="382"/>
    <n v="2"/>
    <n v="0"/>
    <n v="21.42"/>
    <n v="0"/>
    <n v="5.235602094240838E-3"/>
    <n v="0"/>
    <n v="10.71"/>
    <n v="0"/>
    <n v="0"/>
  </r>
  <r>
    <d v="2024-02-23T00:00:00"/>
    <s v="Campaign 1"/>
    <x v="1"/>
    <x v="2"/>
    <x v="0"/>
    <n v="4932"/>
    <n v="129"/>
    <n v="5"/>
    <n v="291.27"/>
    <n v="326.44"/>
    <n v="2.6155717761557177E-2"/>
    <n v="3.875968992248062E-2"/>
    <n v="2.2579069767441857"/>
    <n v="58.253999999999998"/>
    <n v="1.1207470731623581"/>
  </r>
  <r>
    <d v="2024-02-23T00:00:00"/>
    <s v="Campaign 1"/>
    <x v="1"/>
    <x v="2"/>
    <x v="1"/>
    <n v="923"/>
    <n v="15"/>
    <n v="0"/>
    <n v="27.43"/>
    <n v="0"/>
    <n v="1.6251354279523293E-2"/>
    <n v="0"/>
    <n v="1.8286666666666667"/>
    <n v="0"/>
    <n v="0"/>
  </r>
  <r>
    <d v="2024-02-23T00:00:00"/>
    <s v="Campaign 1"/>
    <x v="1"/>
    <x v="2"/>
    <x v="2"/>
    <n v="482"/>
    <n v="11"/>
    <n v="0"/>
    <n v="11.89"/>
    <n v="0"/>
    <n v="2.2821576763485476E-2"/>
    <n v="0"/>
    <n v="1.080909090909091"/>
    <n v="0"/>
    <n v="0"/>
  </r>
  <r>
    <d v="2024-02-23T00:00:00"/>
    <s v="Campaign 1"/>
    <x v="2"/>
    <x v="0"/>
    <x v="0"/>
    <n v="655"/>
    <n v="29"/>
    <n v="3"/>
    <n v="22.47"/>
    <n v="233.29"/>
    <n v="4.4274809160305344E-2"/>
    <n v="0.10344827586206896"/>
    <n v="0.77482758620689651"/>
    <n v="7.4899999999999993"/>
    <n v="10.382287494437028"/>
  </r>
  <r>
    <d v="2024-02-23T00:00:00"/>
    <s v="Campaign 1"/>
    <x v="2"/>
    <x v="0"/>
    <x v="1"/>
    <n v="4727"/>
    <n v="131"/>
    <n v="18"/>
    <n v="269.76"/>
    <n v="915.88"/>
    <n v="2.7713137296382483E-2"/>
    <n v="0.13740458015267176"/>
    <n v="2.0592366412213741"/>
    <n v="14.986666666666666"/>
    <n v="3.3951660735468567"/>
  </r>
  <r>
    <d v="2024-02-23T00:00:00"/>
    <s v="Campaign 1"/>
    <x v="2"/>
    <x v="0"/>
    <x v="2"/>
    <n v="1782"/>
    <n v="72"/>
    <n v="3"/>
    <n v="70.86"/>
    <n v="202.76"/>
    <n v="4.0404040404040407E-2"/>
    <n v="4.1666666666666664E-2"/>
    <n v="0.98416666666666663"/>
    <n v="23.62"/>
    <n v="2.8614168783516791"/>
  </r>
  <r>
    <d v="2024-02-23T00:00:00"/>
    <s v="Campaign 1"/>
    <x v="2"/>
    <x v="1"/>
    <x v="0"/>
    <n v="969"/>
    <n v="7"/>
    <n v="0"/>
    <n v="57.55"/>
    <n v="0"/>
    <n v="7.2239422084623322E-3"/>
    <n v="0"/>
    <n v="8.2214285714285715"/>
    <n v="0"/>
    <n v="0"/>
  </r>
  <r>
    <d v="2024-02-23T00:00:00"/>
    <s v="Campaign 1"/>
    <x v="2"/>
    <x v="1"/>
    <x v="1"/>
    <n v="5348"/>
    <n v="91"/>
    <n v="2"/>
    <n v="302.39"/>
    <n v="166.19"/>
    <n v="1.7015706806282723E-2"/>
    <n v="2.197802197802198E-2"/>
    <n v="3.3229670329670329"/>
    <n v="151.19499999999999"/>
    <n v="0.54958828003571547"/>
  </r>
  <r>
    <d v="2024-02-23T00:00:00"/>
    <s v="Campaign 1"/>
    <x v="2"/>
    <x v="1"/>
    <x v="2"/>
    <n v="1027"/>
    <n v="14"/>
    <n v="0"/>
    <n v="37.64"/>
    <n v="0"/>
    <n v="1.3631937682570594E-2"/>
    <n v="0"/>
    <n v="2.6885714285714286"/>
    <n v="0"/>
    <n v="0"/>
  </r>
  <r>
    <d v="2024-02-23T00:00:00"/>
    <s v="Campaign 1"/>
    <x v="2"/>
    <x v="2"/>
    <x v="0"/>
    <n v="983"/>
    <n v="17"/>
    <n v="0"/>
    <n v="42.97"/>
    <n v="0"/>
    <n v="1.7293997965412006E-2"/>
    <n v="0"/>
    <n v="2.5276470588235291"/>
    <n v="0"/>
    <n v="0"/>
  </r>
  <r>
    <d v="2024-02-23T00:00:00"/>
    <s v="Campaign 1"/>
    <x v="2"/>
    <x v="2"/>
    <x v="1"/>
    <n v="5364"/>
    <n v="82"/>
    <n v="2"/>
    <n v="177.76"/>
    <n v="133.91999999999999"/>
    <n v="1.5287099179716629E-2"/>
    <n v="2.4390243902439025E-2"/>
    <n v="2.1678048780487802"/>
    <n v="88.88"/>
    <n v="0.7533753375337533"/>
  </r>
  <r>
    <d v="2024-02-23T00:00:00"/>
    <s v="Campaign 1"/>
    <x v="2"/>
    <x v="2"/>
    <x v="2"/>
    <n v="1452"/>
    <n v="21"/>
    <n v="1"/>
    <n v="87.58"/>
    <n v="92.85"/>
    <n v="1.4462809917355372E-2"/>
    <n v="4.7619047619047616E-2"/>
    <n v="4.1704761904761902"/>
    <n v="87.58"/>
    <n v="1.0601735556063028"/>
  </r>
  <r>
    <d v="2024-02-24T00:00:00"/>
    <s v="Campaign 1"/>
    <x v="0"/>
    <x v="0"/>
    <x v="0"/>
    <n v="4416"/>
    <n v="108"/>
    <n v="13"/>
    <n v="149.65"/>
    <n v="954.59"/>
    <n v="2.4456521739130436E-2"/>
    <n v="0.12037037037037036"/>
    <n v="1.3856481481481482"/>
    <n v="11.511538461538462"/>
    <n v="6.378817240227197"/>
  </r>
  <r>
    <d v="2024-02-24T00:00:00"/>
    <s v="Campaign 1"/>
    <x v="0"/>
    <x v="0"/>
    <x v="1"/>
    <n v="1391"/>
    <n v="60"/>
    <n v="3"/>
    <n v="84.16"/>
    <n v="214.15"/>
    <n v="4.3134435657800146E-2"/>
    <n v="0.05"/>
    <n v="1.4026666666666665"/>
    <n v="28.053333333333331"/>
    <n v="2.5445579847908748"/>
  </r>
  <r>
    <d v="2024-02-24T00:00:00"/>
    <s v="Campaign 1"/>
    <x v="0"/>
    <x v="0"/>
    <x v="2"/>
    <n v="218"/>
    <n v="8"/>
    <n v="1"/>
    <n v="5.15"/>
    <n v="77.48"/>
    <n v="3.669724770642202E-2"/>
    <n v="0.125"/>
    <n v="0.64375000000000004"/>
    <n v="5.15"/>
    <n v="15.044660194174757"/>
  </r>
  <r>
    <d v="2024-02-24T00:00:00"/>
    <s v="Campaign 1"/>
    <x v="0"/>
    <x v="1"/>
    <x v="0"/>
    <n v="3324"/>
    <n v="56"/>
    <n v="1"/>
    <n v="109.59"/>
    <n v="96.67"/>
    <n v="1.684717208182912E-2"/>
    <n v="1.7857142857142856E-2"/>
    <n v="1.9569642857142857"/>
    <n v="109.59"/>
    <n v="0.88210603157222378"/>
  </r>
  <r>
    <d v="2024-02-24T00:00:00"/>
    <s v="Campaign 1"/>
    <x v="0"/>
    <x v="1"/>
    <x v="1"/>
    <n v="1763"/>
    <n v="13"/>
    <n v="0"/>
    <n v="115.97"/>
    <n v="0"/>
    <n v="7.3737946681792397E-3"/>
    <n v="0"/>
    <n v="8.9207692307692312"/>
    <n v="0"/>
    <n v="0"/>
  </r>
  <r>
    <d v="2024-02-24T00:00:00"/>
    <s v="Campaign 1"/>
    <x v="0"/>
    <x v="1"/>
    <x v="2"/>
    <n v="477"/>
    <n v="9"/>
    <n v="0"/>
    <n v="13.35"/>
    <n v="0"/>
    <n v="1.8867924528301886E-2"/>
    <n v="0"/>
    <n v="1.4833333333333334"/>
    <n v="0"/>
    <n v="0"/>
  </r>
  <r>
    <d v="2024-02-24T00:00:00"/>
    <s v="Campaign 1"/>
    <x v="0"/>
    <x v="2"/>
    <x v="0"/>
    <n v="3032"/>
    <n v="82"/>
    <n v="5"/>
    <n v="190.98"/>
    <n v="358.47"/>
    <n v="2.704485488126649E-2"/>
    <n v="6.097560975609756E-2"/>
    <n v="2.3290243902439025"/>
    <n v="38.195999999999998"/>
    <n v="1.8770028275212067"/>
  </r>
  <r>
    <d v="2024-02-24T00:00:00"/>
    <s v="Campaign 1"/>
    <x v="0"/>
    <x v="2"/>
    <x v="1"/>
    <n v="1823"/>
    <n v="54"/>
    <n v="2"/>
    <n v="65.39"/>
    <n v="155.79"/>
    <n v="2.9621503017004936E-2"/>
    <n v="3.7037037037037035E-2"/>
    <n v="1.210925925925926"/>
    <n v="32.695"/>
    <n v="2.3824743844624559"/>
  </r>
  <r>
    <d v="2024-02-24T00:00:00"/>
    <s v="Campaign 1"/>
    <x v="0"/>
    <x v="2"/>
    <x v="2"/>
    <n v="326"/>
    <n v="7"/>
    <n v="0"/>
    <n v="21.74"/>
    <n v="0"/>
    <n v="2.1472392638036811E-2"/>
    <n v="0"/>
    <n v="3.1057142857142854"/>
    <n v="0"/>
    <n v="0"/>
  </r>
  <r>
    <d v="2024-02-24T00:00:00"/>
    <s v="Campaign 1"/>
    <x v="1"/>
    <x v="0"/>
    <x v="0"/>
    <n v="7188"/>
    <n v="359"/>
    <n v="28"/>
    <n v="255.64"/>
    <n v="1623.65"/>
    <n v="4.994435169727323E-2"/>
    <n v="7.7994428969359333E-2"/>
    <n v="0.71208913649025063"/>
    <n v="9.129999999999999"/>
    <n v="6.3513143483023011"/>
  </r>
  <r>
    <d v="2024-02-24T00:00:00"/>
    <s v="Campaign 1"/>
    <x v="1"/>
    <x v="0"/>
    <x v="1"/>
    <n v="540"/>
    <n v="11"/>
    <n v="1"/>
    <n v="25.7"/>
    <n v="77.989999999999995"/>
    <n v="2.0370370370370372E-2"/>
    <n v="9.0909090909090912E-2"/>
    <n v="2.3363636363636364"/>
    <n v="25.7"/>
    <n v="3.0346303501945524"/>
  </r>
  <r>
    <d v="2024-02-24T00:00:00"/>
    <s v="Campaign 1"/>
    <x v="1"/>
    <x v="0"/>
    <x v="2"/>
    <n v="131"/>
    <n v="3"/>
    <n v="0"/>
    <n v="4.97"/>
    <n v="0"/>
    <n v="2.2900763358778626E-2"/>
    <n v="0"/>
    <n v="1.6566666666666665"/>
    <n v="0"/>
    <n v="0"/>
  </r>
  <r>
    <d v="2024-02-24T00:00:00"/>
    <s v="Campaign 1"/>
    <x v="1"/>
    <x v="1"/>
    <x v="0"/>
    <n v="4770"/>
    <n v="27"/>
    <n v="0"/>
    <n v="284.02999999999997"/>
    <n v="0"/>
    <n v="5.6603773584905656E-3"/>
    <n v="0"/>
    <n v="10.519629629629629"/>
    <n v="0"/>
    <n v="0"/>
  </r>
  <r>
    <d v="2024-02-24T00:00:00"/>
    <s v="Campaign 1"/>
    <x v="1"/>
    <x v="1"/>
    <x v="1"/>
    <n v="812"/>
    <n v="9"/>
    <n v="0"/>
    <n v="20.51"/>
    <n v="0"/>
    <n v="1.1083743842364532E-2"/>
    <n v="0"/>
    <n v="2.278888888888889"/>
    <n v="0"/>
    <n v="0"/>
  </r>
  <r>
    <d v="2024-02-24T00:00:00"/>
    <s v="Campaign 1"/>
    <x v="1"/>
    <x v="1"/>
    <x v="2"/>
    <n v="453"/>
    <n v="6"/>
    <n v="0"/>
    <n v="15.99"/>
    <n v="0"/>
    <n v="1.3245033112582781E-2"/>
    <n v="0"/>
    <n v="2.665"/>
    <n v="0"/>
    <n v="0"/>
  </r>
  <r>
    <d v="2024-02-24T00:00:00"/>
    <s v="Campaign 1"/>
    <x v="1"/>
    <x v="2"/>
    <x v="0"/>
    <n v="5761"/>
    <n v="156"/>
    <n v="8"/>
    <n v="238.96"/>
    <n v="533.17999999999995"/>
    <n v="2.7078632181912862E-2"/>
    <n v="5.128205128205128E-2"/>
    <n v="1.5317948717948719"/>
    <n v="29.87"/>
    <n v="2.2312520924004016"/>
  </r>
  <r>
    <d v="2024-02-24T00:00:00"/>
    <s v="Campaign 1"/>
    <x v="1"/>
    <x v="2"/>
    <x v="1"/>
    <n v="794"/>
    <n v="9"/>
    <n v="0"/>
    <n v="27.48"/>
    <n v="0"/>
    <n v="1.1335012594458438E-2"/>
    <n v="0"/>
    <n v="3.0533333333333332"/>
    <n v="0"/>
    <n v="0"/>
  </r>
  <r>
    <d v="2024-02-24T00:00:00"/>
    <s v="Campaign 1"/>
    <x v="1"/>
    <x v="2"/>
    <x v="2"/>
    <n v="317"/>
    <n v="5"/>
    <n v="0"/>
    <n v="14.86"/>
    <n v="0"/>
    <n v="1.5772870662460567E-2"/>
    <n v="0"/>
    <n v="2.972"/>
    <n v="0"/>
    <n v="0"/>
  </r>
  <r>
    <d v="2024-02-24T00:00:00"/>
    <s v="Campaign 1"/>
    <x v="2"/>
    <x v="0"/>
    <x v="0"/>
    <n v="1337"/>
    <n v="51"/>
    <n v="4"/>
    <n v="63.07"/>
    <n v="357.68"/>
    <n v="3.8145100972326103E-2"/>
    <n v="7.8431372549019607E-2"/>
    <n v="1.2366666666666666"/>
    <n v="15.7675"/>
    <n v="5.671159029649596"/>
  </r>
  <r>
    <d v="2024-02-24T00:00:00"/>
    <s v="Campaign 1"/>
    <x v="2"/>
    <x v="0"/>
    <x v="1"/>
    <n v="2808"/>
    <n v="118"/>
    <n v="10"/>
    <n v="106.68"/>
    <n v="658.23"/>
    <n v="4.2022792022792022E-2"/>
    <n v="8.4745762711864403E-2"/>
    <n v="0.90406779661016956"/>
    <n v="10.668000000000001"/>
    <n v="6.1701349831271086"/>
  </r>
  <r>
    <d v="2024-02-24T00:00:00"/>
    <s v="Campaign 1"/>
    <x v="2"/>
    <x v="0"/>
    <x v="2"/>
    <n v="2378"/>
    <n v="54"/>
    <n v="2"/>
    <n v="126.41"/>
    <n v="180.75"/>
    <n v="2.2708158116063918E-2"/>
    <n v="3.7037037037037035E-2"/>
    <n v="2.3409259259259261"/>
    <n v="63.204999999999998"/>
    <n v="1.4298710545051816"/>
  </r>
  <r>
    <d v="2024-02-24T00:00:00"/>
    <s v="Campaign 1"/>
    <x v="2"/>
    <x v="1"/>
    <x v="0"/>
    <n v="1076"/>
    <n v="7"/>
    <n v="0"/>
    <n v="70.22"/>
    <n v="0"/>
    <n v="6.5055762081784388E-3"/>
    <n v="0"/>
    <n v="10.031428571428572"/>
    <n v="0"/>
    <n v="0"/>
  </r>
  <r>
    <d v="2024-02-24T00:00:00"/>
    <s v="Campaign 1"/>
    <x v="2"/>
    <x v="1"/>
    <x v="1"/>
    <n v="5204"/>
    <n v="89"/>
    <n v="3"/>
    <n v="339.62"/>
    <n v="265.52999999999997"/>
    <n v="1.7102229054573405E-2"/>
    <n v="3.3707865168539325E-2"/>
    <n v="3.8159550561797753"/>
    <n v="113.20666666666666"/>
    <n v="0.78184441434544483"/>
  </r>
  <r>
    <d v="2024-02-24T00:00:00"/>
    <s v="Campaign 1"/>
    <x v="2"/>
    <x v="1"/>
    <x v="2"/>
    <n v="2674"/>
    <n v="22"/>
    <n v="0"/>
    <n v="84.94"/>
    <n v="0"/>
    <n v="8.2273747195213166E-3"/>
    <n v="0"/>
    <n v="3.8609090909090908"/>
    <n v="0"/>
    <n v="0"/>
  </r>
  <r>
    <d v="2024-02-24T00:00:00"/>
    <s v="Campaign 1"/>
    <x v="2"/>
    <x v="2"/>
    <x v="0"/>
    <n v="1369"/>
    <n v="40"/>
    <n v="1"/>
    <n v="84.39"/>
    <n v="69.38"/>
    <n v="2.9218407596785977E-2"/>
    <n v="2.5000000000000001E-2"/>
    <n v="2.10975"/>
    <n v="84.39"/>
    <n v="0.82213532409053203"/>
  </r>
  <r>
    <d v="2024-02-24T00:00:00"/>
    <s v="Campaign 1"/>
    <x v="2"/>
    <x v="2"/>
    <x v="1"/>
    <n v="5541"/>
    <n v="157"/>
    <n v="11"/>
    <n v="165.78"/>
    <n v="751.65"/>
    <n v="2.8334235697527521E-2"/>
    <n v="7.0063694267515922E-2"/>
    <n v="1.0559235668789808"/>
    <n v="15.07090909090909"/>
    <n v="4.5340209916757148"/>
  </r>
  <r>
    <d v="2024-02-24T00:00:00"/>
    <s v="Campaign 1"/>
    <x v="2"/>
    <x v="2"/>
    <x v="2"/>
    <n v="2725"/>
    <n v="63"/>
    <n v="2"/>
    <n v="134.79"/>
    <n v="159.13999999999999"/>
    <n v="2.311926605504587E-2"/>
    <n v="3.1746031746031744E-2"/>
    <n v="2.1395238095238094"/>
    <n v="67.394999999999996"/>
    <n v="1.1806513836338006"/>
  </r>
  <r>
    <d v="2024-02-25T00:00:00"/>
    <s v="Campaign 1"/>
    <x v="0"/>
    <x v="0"/>
    <x v="0"/>
    <n v="4660"/>
    <n v="110"/>
    <n v="6"/>
    <n v="299.29000000000002"/>
    <n v="358.09"/>
    <n v="2.3605150214592276E-2"/>
    <n v="5.4545454545454543E-2"/>
    <n v="2.7208181818181818"/>
    <n v="49.881666666666668"/>
    <n v="1.1964649670887766"/>
  </r>
  <r>
    <d v="2024-02-25T00:00:00"/>
    <s v="Campaign 1"/>
    <x v="0"/>
    <x v="0"/>
    <x v="1"/>
    <n v="1788"/>
    <n v="52"/>
    <n v="5"/>
    <n v="73.41"/>
    <n v="463.77"/>
    <n v="2.9082774049217001E-2"/>
    <n v="9.6153846153846159E-2"/>
    <n v="1.4117307692307692"/>
    <n v="14.681999999999999"/>
    <n v="6.3175316714344092"/>
  </r>
  <r>
    <d v="2024-02-25T00:00:00"/>
    <s v="Campaign 1"/>
    <x v="0"/>
    <x v="0"/>
    <x v="2"/>
    <n v="361"/>
    <n v="17"/>
    <n v="2"/>
    <n v="21.1"/>
    <n v="101.94"/>
    <n v="4.7091412742382273E-2"/>
    <n v="0.11764705882352941"/>
    <n v="1.2411764705882353"/>
    <n v="10.55"/>
    <n v="4.8312796208530804"/>
  </r>
  <r>
    <d v="2024-02-25T00:00:00"/>
    <s v="Campaign 1"/>
    <x v="0"/>
    <x v="1"/>
    <x v="0"/>
    <n v="4475"/>
    <n v="56"/>
    <n v="2"/>
    <n v="304.26"/>
    <n v="162.91"/>
    <n v="1.2513966480446927E-2"/>
    <n v="3.5714285714285712E-2"/>
    <n v="5.4332142857142856"/>
    <n v="152.13"/>
    <n v="0.53543022415039765"/>
  </r>
  <r>
    <d v="2024-02-25T00:00:00"/>
    <s v="Campaign 1"/>
    <x v="0"/>
    <x v="1"/>
    <x v="1"/>
    <n v="1867"/>
    <n v="11"/>
    <n v="0"/>
    <n v="124.04"/>
    <n v="0"/>
    <n v="5.8918050348152114E-3"/>
    <n v="0"/>
    <n v="11.276363636363637"/>
    <n v="0"/>
    <n v="0"/>
  </r>
  <r>
    <d v="2024-02-25T00:00:00"/>
    <s v="Campaign 1"/>
    <x v="0"/>
    <x v="1"/>
    <x v="2"/>
    <n v="390"/>
    <n v="3"/>
    <n v="0"/>
    <n v="14.49"/>
    <n v="0"/>
    <n v="7.6923076923076927E-3"/>
    <n v="0"/>
    <n v="4.83"/>
    <n v="0"/>
    <n v="0"/>
  </r>
  <r>
    <d v="2024-02-25T00:00:00"/>
    <s v="Campaign 1"/>
    <x v="0"/>
    <x v="2"/>
    <x v="0"/>
    <n v="1833"/>
    <n v="28"/>
    <n v="1"/>
    <n v="102.98"/>
    <n v="66.819999999999993"/>
    <n v="1.5275504637206765E-2"/>
    <n v="3.5714285714285712E-2"/>
    <n v="3.6778571428571429"/>
    <n v="102.98"/>
    <n v="0.64886385705962313"/>
  </r>
  <r>
    <d v="2024-02-25T00:00:00"/>
    <s v="Campaign 1"/>
    <x v="0"/>
    <x v="2"/>
    <x v="1"/>
    <n v="2264"/>
    <n v="61"/>
    <n v="2"/>
    <n v="71.5"/>
    <n v="119.11"/>
    <n v="2.6943462897526502E-2"/>
    <n v="3.2786885245901641E-2"/>
    <n v="1.1721311475409837"/>
    <n v="35.75"/>
    <n v="1.6658741258741259"/>
  </r>
  <r>
    <d v="2024-02-25T00:00:00"/>
    <s v="Campaign 1"/>
    <x v="0"/>
    <x v="2"/>
    <x v="2"/>
    <n v="389"/>
    <n v="9"/>
    <n v="0"/>
    <n v="9.02"/>
    <n v="0"/>
    <n v="2.313624678663239E-2"/>
    <n v="0"/>
    <n v="1.0022222222222221"/>
    <n v="0"/>
    <n v="0"/>
  </r>
  <r>
    <d v="2024-02-25T00:00:00"/>
    <s v="Campaign 1"/>
    <x v="1"/>
    <x v="0"/>
    <x v="0"/>
    <n v="3077"/>
    <n v="104"/>
    <n v="15"/>
    <n v="200.73"/>
    <n v="905.15"/>
    <n v="3.3799155021124475E-2"/>
    <n v="0.14423076923076922"/>
    <n v="1.9300961538461539"/>
    <n v="13.382"/>
    <n v="4.5092910875305137"/>
  </r>
  <r>
    <d v="2024-02-25T00:00:00"/>
    <s v="Campaign 1"/>
    <x v="1"/>
    <x v="0"/>
    <x v="1"/>
    <n v="706"/>
    <n v="17"/>
    <n v="1"/>
    <n v="30.9"/>
    <n v="95.04"/>
    <n v="2.4079320113314446E-2"/>
    <n v="5.8823529411764705E-2"/>
    <n v="1.8176470588235294"/>
    <n v="30.9"/>
    <n v="3.0757281553398061"/>
  </r>
  <r>
    <d v="2024-02-25T00:00:00"/>
    <s v="Campaign 1"/>
    <x v="1"/>
    <x v="0"/>
    <x v="2"/>
    <n v="186"/>
    <n v="8"/>
    <n v="1"/>
    <n v="8.34"/>
    <n v="55.58"/>
    <n v="4.3010752688172046E-2"/>
    <n v="0.125"/>
    <n v="1.0425"/>
    <n v="8.34"/>
    <n v="6.6642685851318948"/>
  </r>
  <r>
    <d v="2024-02-25T00:00:00"/>
    <s v="Campaign 1"/>
    <x v="1"/>
    <x v="1"/>
    <x v="0"/>
    <n v="4087"/>
    <n v="20"/>
    <n v="0"/>
    <n v="171.66"/>
    <n v="0"/>
    <n v="4.8935649620748716E-3"/>
    <n v="0"/>
    <n v="8.5830000000000002"/>
    <n v="0"/>
    <n v="0"/>
  </r>
  <r>
    <d v="2024-02-25T00:00:00"/>
    <s v="Campaign 1"/>
    <x v="1"/>
    <x v="1"/>
    <x v="1"/>
    <n v="259"/>
    <n v="4"/>
    <n v="0"/>
    <n v="14.9"/>
    <n v="0"/>
    <n v="1.5444015444015444E-2"/>
    <n v="0"/>
    <n v="3.7250000000000001"/>
    <n v="0"/>
    <n v="0"/>
  </r>
  <r>
    <d v="2024-02-25T00:00:00"/>
    <s v="Campaign 1"/>
    <x v="1"/>
    <x v="1"/>
    <x v="2"/>
    <n v="476"/>
    <n v="4"/>
    <n v="0"/>
    <n v="29.3"/>
    <n v="0"/>
    <n v="8.4033613445378148E-3"/>
    <n v="0"/>
    <n v="7.3250000000000002"/>
    <n v="0"/>
    <n v="0"/>
  </r>
  <r>
    <d v="2024-02-25T00:00:00"/>
    <s v="Campaign 1"/>
    <x v="1"/>
    <x v="2"/>
    <x v="0"/>
    <n v="6030"/>
    <n v="68"/>
    <n v="1"/>
    <n v="392.12"/>
    <n v="82.42"/>
    <n v="1.1276948590381426E-2"/>
    <n v="1.4705882352941176E-2"/>
    <n v="5.7664705882352942"/>
    <n v="392.12"/>
    <n v="0.21019075793124553"/>
  </r>
  <r>
    <d v="2024-02-25T00:00:00"/>
    <s v="Campaign 1"/>
    <x v="1"/>
    <x v="2"/>
    <x v="1"/>
    <n v="816"/>
    <n v="10"/>
    <n v="0"/>
    <n v="52.45"/>
    <n v="0"/>
    <n v="1.2254901960784314E-2"/>
    <n v="0"/>
    <n v="5.2450000000000001"/>
    <n v="0"/>
    <n v="0"/>
  </r>
  <r>
    <d v="2024-02-25T00:00:00"/>
    <s v="Campaign 1"/>
    <x v="1"/>
    <x v="2"/>
    <x v="2"/>
    <n v="73"/>
    <n v="1"/>
    <n v="0"/>
    <n v="2.23"/>
    <n v="0"/>
    <n v="1.3698630136986301E-2"/>
    <n v="0"/>
    <n v="2.23"/>
    <n v="0"/>
    <n v="0"/>
  </r>
  <r>
    <d v="2024-02-25T00:00:00"/>
    <s v="Campaign 1"/>
    <x v="2"/>
    <x v="0"/>
    <x v="0"/>
    <n v="753"/>
    <n v="28"/>
    <n v="1"/>
    <n v="30.99"/>
    <n v="82.46"/>
    <n v="3.7184594953519258E-2"/>
    <n v="3.5714285714285712E-2"/>
    <n v="1.1067857142857143"/>
    <n v="30.99"/>
    <n v="2.6608583414004516"/>
  </r>
  <r>
    <d v="2024-02-25T00:00:00"/>
    <s v="Campaign 1"/>
    <x v="2"/>
    <x v="0"/>
    <x v="1"/>
    <n v="2038"/>
    <n v="84"/>
    <n v="11"/>
    <n v="107.18"/>
    <n v="831.37"/>
    <n v="4.1216879293424928E-2"/>
    <n v="0.13095238095238096"/>
    <n v="1.2759523809523809"/>
    <n v="9.7436363636363641"/>
    <n v="7.7567643217018096"/>
  </r>
  <r>
    <d v="2024-02-25T00:00:00"/>
    <s v="Campaign 1"/>
    <x v="2"/>
    <x v="0"/>
    <x v="2"/>
    <n v="2436"/>
    <n v="58"/>
    <n v="8"/>
    <n v="108.27"/>
    <n v="526.9"/>
    <n v="2.3809523809523808E-2"/>
    <n v="0.13793103448275862"/>
    <n v="1.8667241379310344"/>
    <n v="13.53375"/>
    <n v="4.8665373603029467"/>
  </r>
  <r>
    <d v="2024-02-25T00:00:00"/>
    <s v="Campaign 1"/>
    <x v="2"/>
    <x v="1"/>
    <x v="0"/>
    <n v="622"/>
    <n v="6"/>
    <n v="0"/>
    <n v="22.83"/>
    <n v="0"/>
    <n v="9.6463022508038593E-3"/>
    <n v="0"/>
    <n v="3.8049999999999997"/>
    <n v="0"/>
    <n v="0"/>
  </r>
  <r>
    <d v="2024-02-25T00:00:00"/>
    <s v="Campaign 1"/>
    <x v="2"/>
    <x v="1"/>
    <x v="1"/>
    <n v="2070"/>
    <n v="31"/>
    <n v="0"/>
    <n v="100.57"/>
    <n v="0"/>
    <n v="1.4975845410628019E-2"/>
    <n v="0"/>
    <n v="3.2441935483870967"/>
    <n v="0"/>
    <n v="0"/>
  </r>
  <r>
    <d v="2024-02-25T00:00:00"/>
    <s v="Campaign 1"/>
    <x v="2"/>
    <x v="1"/>
    <x v="2"/>
    <n v="2614"/>
    <n v="18"/>
    <n v="0"/>
    <n v="175.48"/>
    <n v="0"/>
    <n v="6.8859984697781174E-3"/>
    <n v="0"/>
    <n v="9.7488888888888887"/>
    <n v="0"/>
    <n v="0"/>
  </r>
  <r>
    <d v="2024-02-25T00:00:00"/>
    <s v="Campaign 1"/>
    <x v="2"/>
    <x v="2"/>
    <x v="0"/>
    <n v="860"/>
    <n v="16"/>
    <n v="0"/>
    <n v="19.87"/>
    <n v="0"/>
    <n v="1.8604651162790697E-2"/>
    <n v="0"/>
    <n v="1.2418750000000001"/>
    <n v="0"/>
    <n v="0"/>
  </r>
  <r>
    <d v="2024-02-25T00:00:00"/>
    <s v="Campaign 1"/>
    <x v="2"/>
    <x v="2"/>
    <x v="1"/>
    <n v="5591"/>
    <n v="127"/>
    <n v="5"/>
    <n v="202"/>
    <n v="343.77"/>
    <n v="2.2715077803612951E-2"/>
    <n v="3.937007874015748E-2"/>
    <n v="1.5905511811023623"/>
    <n v="40.4"/>
    <n v="1.7018316831683167"/>
  </r>
  <r>
    <d v="2024-02-25T00:00:00"/>
    <s v="Campaign 1"/>
    <x v="2"/>
    <x v="2"/>
    <x v="2"/>
    <n v="1280"/>
    <n v="26"/>
    <n v="1"/>
    <n v="84.8"/>
    <n v="82.11"/>
    <n v="2.0312500000000001E-2"/>
    <n v="3.8461538461538464E-2"/>
    <n v="3.2615384615384615"/>
    <n v="84.8"/>
    <n v="0.96827830188679243"/>
  </r>
  <r>
    <d v="2024-02-26T00:00:00"/>
    <s v="Campaign 1"/>
    <x v="0"/>
    <x v="0"/>
    <x v="0"/>
    <n v="4187"/>
    <n v="136"/>
    <n v="16"/>
    <n v="267.67"/>
    <n v="1480.34"/>
    <n v="3.2481490327203245E-2"/>
    <n v="0.11764705882352941"/>
    <n v="1.9681617647058824"/>
    <n v="16.729375000000001"/>
    <n v="5.5304666193447147"/>
  </r>
  <r>
    <d v="2024-02-26T00:00:00"/>
    <s v="Campaign 1"/>
    <x v="0"/>
    <x v="0"/>
    <x v="1"/>
    <n v="3791"/>
    <n v="129"/>
    <n v="9"/>
    <n v="190.29"/>
    <n v="477.31"/>
    <n v="3.4027960960168822E-2"/>
    <n v="6.9767441860465115E-2"/>
    <n v="1.4751162790697674"/>
    <n v="21.143333333333331"/>
    <n v="2.5083293919806611"/>
  </r>
  <r>
    <d v="2024-02-26T00:00:00"/>
    <s v="Campaign 1"/>
    <x v="0"/>
    <x v="0"/>
    <x v="2"/>
    <n v="174"/>
    <n v="6"/>
    <n v="0"/>
    <n v="9.89"/>
    <n v="0"/>
    <n v="3.4482758620689655E-2"/>
    <n v="0"/>
    <n v="1.6483333333333334"/>
    <n v="0"/>
    <n v="0"/>
  </r>
  <r>
    <d v="2024-02-26T00:00:00"/>
    <s v="Campaign 1"/>
    <x v="0"/>
    <x v="1"/>
    <x v="0"/>
    <n v="3510"/>
    <n v="24"/>
    <n v="0"/>
    <n v="161.36000000000001"/>
    <n v="0"/>
    <n v="6.8376068376068376E-3"/>
    <n v="0"/>
    <n v="6.7233333333333336"/>
    <n v="0"/>
    <n v="0"/>
  </r>
  <r>
    <d v="2024-02-26T00:00:00"/>
    <s v="Campaign 1"/>
    <x v="0"/>
    <x v="1"/>
    <x v="1"/>
    <n v="3956"/>
    <n v="69"/>
    <n v="3"/>
    <n v="144.77000000000001"/>
    <n v="214.42"/>
    <n v="1.7441860465116279E-2"/>
    <n v="4.3478260869565216E-2"/>
    <n v="2.0981159420289854"/>
    <n v="48.256666666666668"/>
    <n v="1.4811079643572562"/>
  </r>
  <r>
    <d v="2024-02-26T00:00:00"/>
    <s v="Campaign 1"/>
    <x v="0"/>
    <x v="1"/>
    <x v="2"/>
    <n v="478"/>
    <n v="8"/>
    <n v="0"/>
    <n v="29.53"/>
    <n v="0"/>
    <n v="1.6736401673640166E-2"/>
    <n v="0"/>
    <n v="3.6912500000000001"/>
    <n v="0"/>
    <n v="0"/>
  </r>
  <r>
    <d v="2024-02-26T00:00:00"/>
    <s v="Campaign 1"/>
    <x v="0"/>
    <x v="2"/>
    <x v="0"/>
    <n v="2876"/>
    <n v="42"/>
    <n v="1"/>
    <n v="187.19"/>
    <n v="78.989999999999995"/>
    <n v="1.4603616133518776E-2"/>
    <n v="2.3809523809523808E-2"/>
    <n v="4.4569047619047621"/>
    <n v="187.19"/>
    <n v="0.42197766974731554"/>
  </r>
  <r>
    <d v="2024-02-26T00:00:00"/>
    <s v="Campaign 1"/>
    <x v="0"/>
    <x v="2"/>
    <x v="1"/>
    <n v="2716"/>
    <n v="51"/>
    <n v="3"/>
    <n v="163.44999999999999"/>
    <n v="185.45"/>
    <n v="1.877761413843888E-2"/>
    <n v="5.8823529411764705E-2"/>
    <n v="3.2049019607843134"/>
    <n v="54.483333333333327"/>
    <n v="1.1345977363107984"/>
  </r>
  <r>
    <d v="2024-02-26T00:00:00"/>
    <s v="Campaign 1"/>
    <x v="0"/>
    <x v="2"/>
    <x v="2"/>
    <n v="334"/>
    <n v="4"/>
    <n v="0"/>
    <n v="19.28"/>
    <n v="0"/>
    <n v="1.1976047904191617E-2"/>
    <n v="0"/>
    <n v="4.82"/>
    <n v="0"/>
    <n v="0"/>
  </r>
  <r>
    <d v="2024-02-26T00:00:00"/>
    <s v="Campaign 1"/>
    <x v="1"/>
    <x v="0"/>
    <x v="0"/>
    <n v="4683"/>
    <n v="168"/>
    <n v="8"/>
    <n v="158.16999999999999"/>
    <n v="483.29"/>
    <n v="3.5874439461883408E-2"/>
    <n v="4.7619047619047616E-2"/>
    <n v="0.94148809523809518"/>
    <n v="19.771249999999998"/>
    <n v="3.0555098944173995"/>
  </r>
  <r>
    <d v="2024-02-26T00:00:00"/>
    <s v="Campaign 1"/>
    <x v="1"/>
    <x v="0"/>
    <x v="1"/>
    <n v="414"/>
    <n v="18"/>
    <n v="1"/>
    <n v="13.03"/>
    <n v="75.209999999999994"/>
    <n v="4.3478260869565216E-2"/>
    <n v="5.5555555555555552E-2"/>
    <n v="0.7238888888888888"/>
    <n v="13.03"/>
    <n v="5.7720644666155021"/>
  </r>
  <r>
    <d v="2024-02-26T00:00:00"/>
    <s v="Campaign 1"/>
    <x v="1"/>
    <x v="0"/>
    <x v="2"/>
    <n v="284"/>
    <n v="5"/>
    <n v="0"/>
    <n v="7.43"/>
    <n v="0"/>
    <n v="1.7605633802816902E-2"/>
    <n v="0"/>
    <n v="1.486"/>
    <n v="0"/>
    <n v="0"/>
  </r>
  <r>
    <d v="2024-02-26T00:00:00"/>
    <s v="Campaign 1"/>
    <x v="1"/>
    <x v="1"/>
    <x v="0"/>
    <n v="5164"/>
    <n v="68"/>
    <n v="2"/>
    <n v="343.45"/>
    <n v="179.27"/>
    <n v="1.3168086754453912E-2"/>
    <n v="2.9411764705882353E-2"/>
    <n v="5.0507352941176471"/>
    <n v="171.72499999999999"/>
    <n v="0.52196826321153011"/>
  </r>
  <r>
    <d v="2024-02-26T00:00:00"/>
    <s v="Campaign 1"/>
    <x v="1"/>
    <x v="1"/>
    <x v="1"/>
    <n v="560"/>
    <n v="3"/>
    <n v="0"/>
    <n v="28.48"/>
    <n v="0"/>
    <n v="5.3571428571428572E-3"/>
    <n v="0"/>
    <n v="9.4933333333333341"/>
    <n v="0"/>
    <n v="0"/>
  </r>
  <r>
    <d v="2024-02-26T00:00:00"/>
    <s v="Campaign 1"/>
    <x v="1"/>
    <x v="1"/>
    <x v="2"/>
    <n v="427"/>
    <n v="6"/>
    <n v="0"/>
    <n v="21.14"/>
    <n v="0"/>
    <n v="1.405152224824356E-2"/>
    <n v="0"/>
    <n v="3.5233333333333334"/>
    <n v="0"/>
    <n v="0"/>
  </r>
  <r>
    <d v="2024-02-26T00:00:00"/>
    <s v="Campaign 1"/>
    <x v="1"/>
    <x v="2"/>
    <x v="0"/>
    <n v="5753"/>
    <n v="156"/>
    <n v="11"/>
    <n v="392.39"/>
    <n v="634.53"/>
    <n v="2.7116287154528074E-2"/>
    <n v="7.0512820512820512E-2"/>
    <n v="2.5153205128205127"/>
    <n v="35.671818181818182"/>
    <n v="1.6170901399118225"/>
  </r>
  <r>
    <d v="2024-02-26T00:00:00"/>
    <s v="Campaign 1"/>
    <x v="1"/>
    <x v="2"/>
    <x v="1"/>
    <n v="518"/>
    <n v="13"/>
    <n v="0"/>
    <n v="27.07"/>
    <n v="0"/>
    <n v="2.5096525096525095E-2"/>
    <n v="0"/>
    <n v="2.0823076923076922"/>
    <n v="0"/>
    <n v="0"/>
  </r>
  <r>
    <d v="2024-02-26T00:00:00"/>
    <s v="Campaign 1"/>
    <x v="1"/>
    <x v="2"/>
    <x v="2"/>
    <n v="400"/>
    <n v="4"/>
    <n v="0"/>
    <n v="23.42"/>
    <n v="0"/>
    <n v="0.01"/>
    <n v="0"/>
    <n v="5.8550000000000004"/>
    <n v="0"/>
    <n v="0"/>
  </r>
  <r>
    <d v="2024-02-26T00:00:00"/>
    <s v="Campaign 1"/>
    <x v="2"/>
    <x v="0"/>
    <x v="0"/>
    <n v="1116"/>
    <n v="38"/>
    <n v="5"/>
    <n v="52.22"/>
    <n v="482.47"/>
    <n v="3.4050179211469536E-2"/>
    <n v="0.13157894736842105"/>
    <n v="1.3742105263157895"/>
    <n v="10.443999999999999"/>
    <n v="9.2391803906549228"/>
  </r>
  <r>
    <d v="2024-02-26T00:00:00"/>
    <s v="Campaign 1"/>
    <x v="2"/>
    <x v="0"/>
    <x v="1"/>
    <n v="5723"/>
    <n v="161"/>
    <n v="15"/>
    <n v="361.95"/>
    <n v="1091.3399999999999"/>
    <n v="2.8132098549711691E-2"/>
    <n v="9.3167701863354033E-2"/>
    <n v="2.2481366459627328"/>
    <n v="24.13"/>
    <n v="3.0151678408619973"/>
  </r>
  <r>
    <d v="2024-02-26T00:00:00"/>
    <s v="Campaign 1"/>
    <x v="2"/>
    <x v="0"/>
    <x v="2"/>
    <n v="1128"/>
    <n v="36"/>
    <n v="3"/>
    <n v="26.48"/>
    <n v="192.56"/>
    <n v="3.1914893617021274E-2"/>
    <n v="8.3333333333333329E-2"/>
    <n v="0.73555555555555552"/>
    <n v="8.8266666666666662"/>
    <n v="7.2719033232628396"/>
  </r>
  <r>
    <d v="2024-02-26T00:00:00"/>
    <s v="Campaign 1"/>
    <x v="2"/>
    <x v="1"/>
    <x v="0"/>
    <n v="731"/>
    <n v="12"/>
    <n v="0"/>
    <n v="36.68"/>
    <n v="0"/>
    <n v="1.6415868673050615E-2"/>
    <n v="0"/>
    <n v="3.0566666666666666"/>
    <n v="0"/>
    <n v="0"/>
  </r>
  <r>
    <d v="2024-02-26T00:00:00"/>
    <s v="Campaign 1"/>
    <x v="2"/>
    <x v="1"/>
    <x v="1"/>
    <n v="5792"/>
    <n v="50"/>
    <n v="2"/>
    <n v="269.67"/>
    <n v="101.34"/>
    <n v="8.6325966850828734E-3"/>
    <n v="0.04"/>
    <n v="5.3934000000000006"/>
    <n v="134.83500000000001"/>
    <n v="0.37579263544331959"/>
  </r>
  <r>
    <d v="2024-02-26T00:00:00"/>
    <s v="Campaign 1"/>
    <x v="2"/>
    <x v="1"/>
    <x v="2"/>
    <n v="2803"/>
    <n v="40"/>
    <n v="0"/>
    <n v="128.18"/>
    <n v="0"/>
    <n v="1.4270424545130217E-2"/>
    <n v="0"/>
    <n v="3.2045000000000003"/>
    <n v="0"/>
    <n v="0"/>
  </r>
  <r>
    <d v="2024-02-26T00:00:00"/>
    <s v="Campaign 1"/>
    <x v="2"/>
    <x v="2"/>
    <x v="0"/>
    <n v="691"/>
    <n v="19"/>
    <n v="1"/>
    <n v="33.72"/>
    <n v="50.45"/>
    <n v="2.7496382054992764E-2"/>
    <n v="5.2631578947368418E-2"/>
    <n v="1.7747368421052632"/>
    <n v="33.72"/>
    <n v="1.4961447212336894"/>
  </r>
  <r>
    <d v="2024-02-26T00:00:00"/>
    <s v="Campaign 1"/>
    <x v="2"/>
    <x v="2"/>
    <x v="1"/>
    <n v="2607"/>
    <n v="65"/>
    <n v="2"/>
    <n v="116.93"/>
    <n v="164.81"/>
    <n v="2.4932873034138856E-2"/>
    <n v="3.0769230769230771E-2"/>
    <n v="1.7989230769230771"/>
    <n v="58.465000000000003"/>
    <n v="1.4094757547250492"/>
  </r>
  <r>
    <d v="2024-02-26T00:00:00"/>
    <s v="Campaign 1"/>
    <x v="2"/>
    <x v="2"/>
    <x v="2"/>
    <n v="1331"/>
    <n v="29"/>
    <n v="1"/>
    <n v="47.48"/>
    <n v="51.9"/>
    <n v="2.1788129226145755E-2"/>
    <n v="3.4482758620689655E-2"/>
    <n v="1.6372413793103446"/>
    <n v="47.48"/>
    <n v="1.0930918281381634"/>
  </r>
  <r>
    <d v="2024-02-27T00:00:00"/>
    <s v="Campaign 1"/>
    <x v="0"/>
    <x v="0"/>
    <x v="0"/>
    <n v="4777"/>
    <n v="108"/>
    <n v="15"/>
    <n v="258.87"/>
    <n v="845.33"/>
    <n v="2.2608331588863304E-2"/>
    <n v="0.1388888888888889"/>
    <n v="2.3969444444444443"/>
    <n v="17.257999999999999"/>
    <n v="3.265461428516244"/>
  </r>
  <r>
    <d v="2024-02-27T00:00:00"/>
    <s v="Campaign 1"/>
    <x v="0"/>
    <x v="0"/>
    <x v="1"/>
    <n v="3773"/>
    <n v="110"/>
    <n v="9"/>
    <n v="230.12"/>
    <n v="744.4"/>
    <n v="2.9154518950437316E-2"/>
    <n v="8.1818181818181818E-2"/>
    <n v="2.0920000000000001"/>
    <n v="25.568888888888889"/>
    <n v="3.2348339996523552"/>
  </r>
  <r>
    <d v="2024-02-27T00:00:00"/>
    <s v="Campaign 1"/>
    <x v="0"/>
    <x v="0"/>
    <x v="2"/>
    <n v="421"/>
    <n v="19"/>
    <n v="0"/>
    <n v="13.44"/>
    <n v="0"/>
    <n v="4.5130641330166268E-2"/>
    <n v="0"/>
    <n v="0.70736842105263154"/>
    <n v="0"/>
    <n v="0"/>
  </r>
  <r>
    <d v="2024-02-27T00:00:00"/>
    <s v="Campaign 1"/>
    <x v="0"/>
    <x v="1"/>
    <x v="0"/>
    <n v="2432"/>
    <n v="19"/>
    <n v="0"/>
    <n v="109.27"/>
    <n v="0"/>
    <n v="7.8125E-3"/>
    <n v="0"/>
    <n v="5.751052631578947"/>
    <n v="0"/>
    <n v="0"/>
  </r>
  <r>
    <d v="2024-02-27T00:00:00"/>
    <s v="Campaign 1"/>
    <x v="0"/>
    <x v="1"/>
    <x v="1"/>
    <n v="2783"/>
    <n v="54"/>
    <n v="2"/>
    <n v="90.32"/>
    <n v="110.51"/>
    <n v="1.9403521379805964E-2"/>
    <n v="3.7037037037037035E-2"/>
    <n v="1.6725925925925924"/>
    <n v="45.16"/>
    <n v="1.2235385296722765"/>
  </r>
  <r>
    <d v="2024-02-27T00:00:00"/>
    <s v="Campaign 1"/>
    <x v="0"/>
    <x v="1"/>
    <x v="2"/>
    <n v="199"/>
    <n v="1"/>
    <n v="0"/>
    <n v="12.76"/>
    <n v="0"/>
    <n v="5.0251256281407036E-3"/>
    <n v="0"/>
    <n v="12.76"/>
    <n v="0"/>
    <n v="0"/>
  </r>
  <r>
    <d v="2024-02-27T00:00:00"/>
    <s v="Campaign 1"/>
    <x v="0"/>
    <x v="2"/>
    <x v="0"/>
    <n v="4768"/>
    <n v="48"/>
    <n v="2"/>
    <n v="133.24"/>
    <n v="177.29"/>
    <n v="1.0067114093959731E-2"/>
    <n v="4.1666666666666664E-2"/>
    <n v="2.7758333333333334"/>
    <n v="66.62"/>
    <n v="1.3306064244971478"/>
  </r>
  <r>
    <d v="2024-02-27T00:00:00"/>
    <s v="Campaign 1"/>
    <x v="0"/>
    <x v="2"/>
    <x v="1"/>
    <n v="2619"/>
    <n v="54"/>
    <n v="3"/>
    <n v="108.59"/>
    <n v="222.3"/>
    <n v="2.0618556701030927E-2"/>
    <n v="5.5555555555555552E-2"/>
    <n v="2.010925925925926"/>
    <n v="36.196666666666665"/>
    <n v="2.0471498296344048"/>
  </r>
  <r>
    <d v="2024-02-27T00:00:00"/>
    <s v="Campaign 1"/>
    <x v="0"/>
    <x v="2"/>
    <x v="2"/>
    <n v="313"/>
    <n v="3"/>
    <n v="0"/>
    <n v="9.57"/>
    <n v="0"/>
    <n v="9.5846645367412137E-3"/>
    <n v="0"/>
    <n v="3.19"/>
    <n v="0"/>
    <n v="0"/>
  </r>
  <r>
    <d v="2024-02-27T00:00:00"/>
    <s v="Campaign 1"/>
    <x v="1"/>
    <x v="0"/>
    <x v="0"/>
    <n v="3900"/>
    <n v="131"/>
    <n v="15"/>
    <n v="117.7"/>
    <n v="1114.83"/>
    <n v="3.3589743589743593E-2"/>
    <n v="0.11450381679389313"/>
    <n v="0.89847328244274816"/>
    <n v="7.8466666666666667"/>
    <n v="9.4717926932880196"/>
  </r>
  <r>
    <d v="2024-02-27T00:00:00"/>
    <s v="Campaign 1"/>
    <x v="1"/>
    <x v="0"/>
    <x v="1"/>
    <n v="878"/>
    <n v="41"/>
    <n v="2"/>
    <n v="59.38"/>
    <n v="173.63"/>
    <n v="4.6697038724373578E-2"/>
    <n v="4.878048780487805E-2"/>
    <n v="1.4482926829268292"/>
    <n v="29.69"/>
    <n v="2.9240485011788477"/>
  </r>
  <r>
    <d v="2024-02-27T00:00:00"/>
    <s v="Campaign 1"/>
    <x v="1"/>
    <x v="0"/>
    <x v="2"/>
    <n v="398"/>
    <n v="19"/>
    <n v="1"/>
    <n v="23.1"/>
    <n v="63.24"/>
    <n v="4.7738693467336682E-2"/>
    <n v="5.2631578947368418E-2"/>
    <n v="1.2157894736842105"/>
    <n v="23.1"/>
    <n v="2.7376623376623375"/>
  </r>
  <r>
    <d v="2024-02-27T00:00:00"/>
    <s v="Campaign 1"/>
    <x v="1"/>
    <x v="1"/>
    <x v="0"/>
    <n v="4480"/>
    <n v="70"/>
    <n v="2"/>
    <n v="146.78"/>
    <n v="144.30000000000001"/>
    <n v="1.5625E-2"/>
    <n v="2.8571428571428571E-2"/>
    <n v="2.096857142857143"/>
    <n v="73.39"/>
    <n v="0.98310396511786358"/>
  </r>
  <r>
    <d v="2024-02-27T00:00:00"/>
    <s v="Campaign 1"/>
    <x v="1"/>
    <x v="1"/>
    <x v="1"/>
    <n v="426"/>
    <n v="4"/>
    <n v="0"/>
    <n v="14.35"/>
    <n v="0"/>
    <n v="9.3896713615023476E-3"/>
    <n v="0"/>
    <n v="3.5874999999999999"/>
    <n v="0"/>
    <n v="0"/>
  </r>
  <r>
    <d v="2024-02-27T00:00:00"/>
    <s v="Campaign 1"/>
    <x v="1"/>
    <x v="1"/>
    <x v="2"/>
    <n v="290"/>
    <n v="2"/>
    <n v="0"/>
    <n v="13.44"/>
    <n v="0"/>
    <n v="6.8965517241379309E-3"/>
    <n v="0"/>
    <n v="6.72"/>
    <n v="0"/>
    <n v="0"/>
  </r>
  <r>
    <d v="2024-02-27T00:00:00"/>
    <s v="Campaign 1"/>
    <x v="1"/>
    <x v="2"/>
    <x v="0"/>
    <n v="2621"/>
    <n v="41"/>
    <n v="2"/>
    <n v="68.08"/>
    <n v="186.45"/>
    <n v="1.564288439526898E-2"/>
    <n v="4.878048780487805E-2"/>
    <n v="1.6604878048780487"/>
    <n v="34.04"/>
    <n v="2.738689776733255"/>
  </r>
  <r>
    <d v="2024-02-27T00:00:00"/>
    <s v="Campaign 1"/>
    <x v="1"/>
    <x v="2"/>
    <x v="1"/>
    <n v="757"/>
    <n v="14"/>
    <n v="0"/>
    <n v="38.78"/>
    <n v="0"/>
    <n v="1.8494055482166448E-2"/>
    <n v="0"/>
    <n v="2.77"/>
    <n v="0"/>
    <n v="0"/>
  </r>
  <r>
    <d v="2024-02-27T00:00:00"/>
    <s v="Campaign 1"/>
    <x v="1"/>
    <x v="2"/>
    <x v="2"/>
    <n v="344"/>
    <n v="5"/>
    <n v="0"/>
    <n v="15.4"/>
    <n v="0"/>
    <n v="1.4534883720930232E-2"/>
    <n v="0"/>
    <n v="3.08"/>
    <n v="0"/>
    <n v="0"/>
  </r>
  <r>
    <d v="2024-02-27T00:00:00"/>
    <s v="Campaign 1"/>
    <x v="2"/>
    <x v="0"/>
    <x v="0"/>
    <n v="893"/>
    <n v="39"/>
    <n v="3"/>
    <n v="24.47"/>
    <n v="294.27999999999997"/>
    <n v="4.3673012318029114E-2"/>
    <n v="7.6923076923076927E-2"/>
    <n v="0.62743589743589745"/>
    <n v="8.1566666666666663"/>
    <n v="12.026154474867184"/>
  </r>
  <r>
    <d v="2024-02-27T00:00:00"/>
    <s v="Campaign 1"/>
    <x v="2"/>
    <x v="0"/>
    <x v="1"/>
    <n v="3654"/>
    <n v="157"/>
    <n v="11"/>
    <n v="166.73"/>
    <n v="678.49"/>
    <n v="4.2966611932129174E-2"/>
    <n v="7.0063694267515922E-2"/>
    <n v="1.0619745222929935"/>
    <n v="15.157272727272726"/>
    <n v="4.0693936304204401"/>
  </r>
  <r>
    <d v="2024-02-27T00:00:00"/>
    <s v="Campaign 1"/>
    <x v="2"/>
    <x v="0"/>
    <x v="2"/>
    <n v="2557"/>
    <n v="61"/>
    <n v="4"/>
    <n v="114.83"/>
    <n v="295.60000000000002"/>
    <n v="2.3856081345326553E-2"/>
    <n v="6.5573770491803282E-2"/>
    <n v="1.8824590163934425"/>
    <n v="28.7075"/>
    <n v="2.5742401811373337"/>
  </r>
  <r>
    <d v="2024-02-27T00:00:00"/>
    <s v="Campaign 1"/>
    <x v="2"/>
    <x v="1"/>
    <x v="0"/>
    <n v="661"/>
    <n v="9"/>
    <n v="0"/>
    <n v="30.17"/>
    <n v="0"/>
    <n v="1.3615733736762481E-2"/>
    <n v="0"/>
    <n v="3.3522222222222222"/>
    <n v="0"/>
    <n v="0"/>
  </r>
  <r>
    <d v="2024-02-27T00:00:00"/>
    <s v="Campaign 1"/>
    <x v="2"/>
    <x v="1"/>
    <x v="1"/>
    <n v="5633"/>
    <n v="37"/>
    <n v="1"/>
    <n v="322.81"/>
    <n v="90.49"/>
    <n v="6.5684360021303033E-3"/>
    <n v="2.7027027027027029E-2"/>
    <n v="8.7245945945945955"/>
    <n v="322.81"/>
    <n v="0.28031969269849133"/>
  </r>
  <r>
    <d v="2024-02-27T00:00:00"/>
    <s v="Campaign 1"/>
    <x v="2"/>
    <x v="1"/>
    <x v="2"/>
    <n v="2473"/>
    <n v="32"/>
    <n v="0"/>
    <n v="142.66999999999999"/>
    <n v="0"/>
    <n v="1.293974929235746E-2"/>
    <n v="0"/>
    <n v="4.4584374999999996"/>
    <n v="0"/>
    <n v="0"/>
  </r>
  <r>
    <d v="2024-02-27T00:00:00"/>
    <s v="Campaign 1"/>
    <x v="2"/>
    <x v="2"/>
    <x v="0"/>
    <n v="1068"/>
    <n v="26"/>
    <n v="1"/>
    <n v="66.89"/>
    <n v="54.14"/>
    <n v="2.4344569288389514E-2"/>
    <n v="3.8461538461538464E-2"/>
    <n v="2.5726923076923076"/>
    <n v="66.89"/>
    <n v="0.80938854836298402"/>
  </r>
  <r>
    <d v="2024-02-27T00:00:00"/>
    <s v="Campaign 1"/>
    <x v="2"/>
    <x v="2"/>
    <x v="1"/>
    <n v="2856"/>
    <n v="81"/>
    <n v="2"/>
    <n v="97.97"/>
    <n v="140.66"/>
    <n v="2.8361344537815126E-2"/>
    <n v="2.4691358024691357E-2"/>
    <n v="1.2095061728395062"/>
    <n v="48.984999999999999"/>
    <n v="1.435745636419312"/>
  </r>
  <r>
    <d v="2024-02-27T00:00:00"/>
    <s v="Campaign 1"/>
    <x v="2"/>
    <x v="2"/>
    <x v="2"/>
    <n v="1143"/>
    <n v="21"/>
    <n v="1"/>
    <n v="73.05"/>
    <n v="93.61"/>
    <n v="1.8372703412073491E-2"/>
    <n v="4.7619047619047616E-2"/>
    <n v="3.4785714285714286"/>
    <n v="73.05"/>
    <n v="1.2814510609171801"/>
  </r>
  <r>
    <d v="2024-02-28T00:00:00"/>
    <s v="Campaign 1"/>
    <x v="0"/>
    <x v="0"/>
    <x v="0"/>
    <n v="1647"/>
    <n v="75"/>
    <n v="9"/>
    <n v="45.29"/>
    <n v="498.34"/>
    <n v="4.553734061930783E-2"/>
    <n v="0.12"/>
    <n v="0.60386666666666666"/>
    <n v="5.0322222222222219"/>
    <n v="11.003311989401633"/>
  </r>
  <r>
    <d v="2024-02-28T00:00:00"/>
    <s v="Campaign 1"/>
    <x v="0"/>
    <x v="0"/>
    <x v="1"/>
    <n v="2145"/>
    <n v="43"/>
    <n v="4"/>
    <n v="144"/>
    <n v="287.74"/>
    <n v="2.0046620046620046E-2"/>
    <n v="9.3023255813953487E-2"/>
    <n v="3.3488372093023258"/>
    <n v="36"/>
    <n v="1.9981944444444446"/>
  </r>
  <r>
    <d v="2024-02-28T00:00:00"/>
    <s v="Campaign 1"/>
    <x v="0"/>
    <x v="0"/>
    <x v="2"/>
    <n v="239"/>
    <n v="6"/>
    <n v="0"/>
    <n v="16.04"/>
    <n v="0"/>
    <n v="2.5104602510460251E-2"/>
    <n v="0"/>
    <n v="2.6733333333333333"/>
    <n v="0"/>
    <n v="0"/>
  </r>
  <r>
    <d v="2024-02-28T00:00:00"/>
    <s v="Campaign 1"/>
    <x v="0"/>
    <x v="1"/>
    <x v="0"/>
    <n v="4372"/>
    <n v="83"/>
    <n v="2"/>
    <n v="101.48"/>
    <n v="144.24"/>
    <n v="1.898444647758463E-2"/>
    <n v="2.4096385542168676E-2"/>
    <n v="1.2226506024096386"/>
    <n v="50.74"/>
    <n v="1.4213638155301538"/>
  </r>
  <r>
    <d v="2024-02-28T00:00:00"/>
    <s v="Campaign 1"/>
    <x v="0"/>
    <x v="1"/>
    <x v="1"/>
    <n v="3109"/>
    <n v="28"/>
    <n v="1"/>
    <n v="122.94"/>
    <n v="57.14"/>
    <n v="9.0061112898037962E-3"/>
    <n v="3.5714285714285712E-2"/>
    <n v="4.390714285714286"/>
    <n v="122.94"/>
    <n v="0.46477956726858632"/>
  </r>
  <r>
    <d v="2024-02-28T00:00:00"/>
    <s v="Campaign 1"/>
    <x v="0"/>
    <x v="1"/>
    <x v="2"/>
    <n v="492"/>
    <n v="8"/>
    <n v="0"/>
    <n v="20.96"/>
    <n v="0"/>
    <n v="1.6260162601626018E-2"/>
    <n v="0"/>
    <n v="2.62"/>
    <n v="0"/>
    <n v="0"/>
  </r>
  <r>
    <d v="2024-02-28T00:00:00"/>
    <s v="Campaign 1"/>
    <x v="0"/>
    <x v="2"/>
    <x v="0"/>
    <n v="4987"/>
    <n v="52"/>
    <n v="2"/>
    <n v="271.68"/>
    <n v="182.55"/>
    <n v="1.0427110487266893E-2"/>
    <n v="3.8461538461538464E-2"/>
    <n v="5.2246153846153849"/>
    <n v="135.84"/>
    <n v="0.67193021201413428"/>
  </r>
  <r>
    <d v="2024-02-28T00:00:00"/>
    <s v="Campaign 1"/>
    <x v="0"/>
    <x v="2"/>
    <x v="1"/>
    <n v="2390"/>
    <n v="55"/>
    <n v="3"/>
    <n v="72.180000000000007"/>
    <n v="271.86"/>
    <n v="2.3012552301255231E-2"/>
    <n v="5.4545454545454543E-2"/>
    <n v="1.3123636363636364"/>
    <n v="24.060000000000002"/>
    <n v="3.766417290108063"/>
  </r>
  <r>
    <d v="2024-02-28T00:00:00"/>
    <s v="Campaign 1"/>
    <x v="0"/>
    <x v="2"/>
    <x v="2"/>
    <n v="128"/>
    <n v="2"/>
    <n v="0"/>
    <n v="8.34"/>
    <n v="0"/>
    <n v="1.5625E-2"/>
    <n v="0"/>
    <n v="4.17"/>
    <n v="0"/>
    <n v="0"/>
  </r>
  <r>
    <d v="2024-02-28T00:00:00"/>
    <s v="Campaign 1"/>
    <x v="1"/>
    <x v="0"/>
    <x v="0"/>
    <n v="6689"/>
    <n v="244"/>
    <n v="13"/>
    <n v="165.78"/>
    <n v="1118.24"/>
    <n v="3.647779937210345E-2"/>
    <n v="5.3278688524590161E-2"/>
    <n v="0.67942622950819676"/>
    <n v="12.752307692307692"/>
    <n v="6.7453251296899506"/>
  </r>
  <r>
    <d v="2024-02-28T00:00:00"/>
    <s v="Campaign 1"/>
    <x v="1"/>
    <x v="0"/>
    <x v="1"/>
    <n v="320"/>
    <n v="13"/>
    <n v="1"/>
    <n v="19.18"/>
    <n v="70.44"/>
    <n v="4.0625000000000001E-2"/>
    <n v="7.6923076923076927E-2"/>
    <n v="1.4753846153846153"/>
    <n v="19.18"/>
    <n v="3.6725755995828986"/>
  </r>
  <r>
    <d v="2024-02-28T00:00:00"/>
    <s v="Campaign 1"/>
    <x v="1"/>
    <x v="0"/>
    <x v="2"/>
    <n v="412"/>
    <n v="18"/>
    <n v="1"/>
    <n v="12.99"/>
    <n v="69.31"/>
    <n v="4.3689320388349516E-2"/>
    <n v="5.5555555555555552E-2"/>
    <n v="0.72166666666666668"/>
    <n v="12.99"/>
    <n v="5.3356428021555047"/>
  </r>
  <r>
    <d v="2024-02-28T00:00:00"/>
    <s v="Campaign 1"/>
    <x v="1"/>
    <x v="1"/>
    <x v="0"/>
    <n v="6915"/>
    <n v="71"/>
    <n v="1"/>
    <n v="461.29"/>
    <n v="82.08"/>
    <n v="1.0267534345625452E-2"/>
    <n v="1.4084507042253521E-2"/>
    <n v="6.4970422535211272"/>
    <n v="461.29"/>
    <n v="0.17793578876628585"/>
  </r>
  <r>
    <d v="2024-02-28T00:00:00"/>
    <s v="Campaign 1"/>
    <x v="1"/>
    <x v="1"/>
    <x v="1"/>
    <n v="733"/>
    <n v="3"/>
    <n v="0"/>
    <n v="38.729999999999997"/>
    <n v="0"/>
    <n v="4.0927694406548429E-3"/>
    <n v="0"/>
    <n v="12.909999999999998"/>
    <n v="0"/>
    <n v="0"/>
  </r>
  <r>
    <d v="2024-02-28T00:00:00"/>
    <s v="Campaign 1"/>
    <x v="1"/>
    <x v="1"/>
    <x v="2"/>
    <n v="248"/>
    <n v="4"/>
    <n v="0"/>
    <n v="12.08"/>
    <n v="0"/>
    <n v="1.6129032258064516E-2"/>
    <n v="0"/>
    <n v="3.02"/>
    <n v="0"/>
    <n v="0"/>
  </r>
  <r>
    <d v="2024-02-28T00:00:00"/>
    <s v="Campaign 1"/>
    <x v="1"/>
    <x v="2"/>
    <x v="0"/>
    <n v="7316"/>
    <n v="150"/>
    <n v="10"/>
    <n v="452.27"/>
    <n v="963.84"/>
    <n v="2.050300710770913E-2"/>
    <n v="6.6666666666666666E-2"/>
    <n v="3.015133333333333"/>
    <n v="45.226999999999997"/>
    <n v="2.131116368540916"/>
  </r>
  <r>
    <d v="2024-02-28T00:00:00"/>
    <s v="Campaign 1"/>
    <x v="1"/>
    <x v="2"/>
    <x v="1"/>
    <n v="466"/>
    <n v="13"/>
    <n v="0"/>
    <n v="25.97"/>
    <n v="0"/>
    <n v="2.7896995708154508E-2"/>
    <n v="0"/>
    <n v="1.9976923076923077"/>
    <n v="0"/>
    <n v="0"/>
  </r>
  <r>
    <d v="2024-02-28T00:00:00"/>
    <s v="Campaign 1"/>
    <x v="1"/>
    <x v="2"/>
    <x v="2"/>
    <n v="350"/>
    <n v="3"/>
    <n v="0"/>
    <n v="17.36"/>
    <n v="0"/>
    <n v="8.5714285714285719E-3"/>
    <n v="0"/>
    <n v="5.7866666666666662"/>
    <n v="0"/>
    <n v="0"/>
  </r>
  <r>
    <d v="2024-02-28T00:00:00"/>
    <s v="Campaign 1"/>
    <x v="2"/>
    <x v="0"/>
    <x v="0"/>
    <n v="1341"/>
    <n v="46"/>
    <n v="3"/>
    <n v="69.63"/>
    <n v="169.36"/>
    <n v="3.4302759134973902E-2"/>
    <n v="6.5217391304347824E-2"/>
    <n v="1.5136956521739129"/>
    <n v="23.209999999999997"/>
    <n v="2.4322849346546032"/>
  </r>
  <r>
    <d v="2024-02-28T00:00:00"/>
    <s v="Campaign 1"/>
    <x v="2"/>
    <x v="0"/>
    <x v="1"/>
    <n v="5037"/>
    <n v="145"/>
    <n v="12"/>
    <n v="268.52999999999997"/>
    <n v="643.19000000000005"/>
    <n v="2.8786976374826287E-2"/>
    <n v="8.2758620689655171E-2"/>
    <n v="1.8519310344827584"/>
    <n v="22.377499999999998"/>
    <n v="2.3952258593080851"/>
  </r>
  <r>
    <d v="2024-02-28T00:00:00"/>
    <s v="Campaign 1"/>
    <x v="2"/>
    <x v="0"/>
    <x v="2"/>
    <n v="1216"/>
    <n v="54"/>
    <n v="4"/>
    <n v="71.45"/>
    <n v="206.24"/>
    <n v="4.4407894736842105E-2"/>
    <n v="7.407407407407407E-2"/>
    <n v="1.3231481481481482"/>
    <n v="17.862500000000001"/>
    <n v="2.8864940517844646"/>
  </r>
  <r>
    <d v="2024-02-28T00:00:00"/>
    <s v="Campaign 1"/>
    <x v="2"/>
    <x v="1"/>
    <x v="0"/>
    <n v="522"/>
    <n v="6"/>
    <n v="0"/>
    <n v="18.18"/>
    <n v="0"/>
    <n v="1.1494252873563218E-2"/>
    <n v="0"/>
    <n v="3.03"/>
    <n v="0"/>
    <n v="0"/>
  </r>
  <r>
    <d v="2024-02-28T00:00:00"/>
    <s v="Campaign 1"/>
    <x v="2"/>
    <x v="1"/>
    <x v="1"/>
    <n v="2395"/>
    <n v="47"/>
    <n v="0"/>
    <n v="126.04"/>
    <n v="0"/>
    <n v="1.9624217118997912E-2"/>
    <n v="0"/>
    <n v="2.6817021276595745"/>
    <n v="0"/>
    <n v="0"/>
  </r>
  <r>
    <d v="2024-02-28T00:00:00"/>
    <s v="Campaign 1"/>
    <x v="2"/>
    <x v="1"/>
    <x v="2"/>
    <n v="2579"/>
    <n v="46"/>
    <n v="0"/>
    <n v="130.19"/>
    <n v="0"/>
    <n v="1.7836370686312525E-2"/>
    <n v="0"/>
    <n v="2.8302173913043478"/>
    <n v="0"/>
    <n v="0"/>
  </r>
  <r>
    <d v="2024-02-28T00:00:00"/>
    <s v="Campaign 1"/>
    <x v="2"/>
    <x v="2"/>
    <x v="0"/>
    <n v="1403"/>
    <n v="15"/>
    <n v="0"/>
    <n v="45.71"/>
    <n v="0"/>
    <n v="1.0691375623663579E-2"/>
    <n v="0"/>
    <n v="3.0473333333333334"/>
    <n v="0"/>
    <n v="0"/>
  </r>
  <r>
    <d v="2024-02-28T00:00:00"/>
    <s v="Campaign 1"/>
    <x v="2"/>
    <x v="2"/>
    <x v="1"/>
    <n v="2621"/>
    <n v="31"/>
    <n v="1"/>
    <n v="125.86"/>
    <n v="59.42"/>
    <n v="1.1827546737886304E-2"/>
    <n v="3.2258064516129031E-2"/>
    <n v="4.0599999999999996"/>
    <n v="125.86"/>
    <n v="0.47211187033211505"/>
  </r>
  <r>
    <d v="2024-02-28T00:00:00"/>
    <s v="Campaign 1"/>
    <x v="2"/>
    <x v="2"/>
    <x v="2"/>
    <n v="2905"/>
    <n v="59"/>
    <n v="2"/>
    <n v="97.15"/>
    <n v="104.98"/>
    <n v="2.0309810671256454E-2"/>
    <n v="3.3898305084745763E-2"/>
    <n v="1.6466101694915256"/>
    <n v="48.575000000000003"/>
    <n v="1.0805970149253732"/>
  </r>
  <r>
    <d v="2024-02-29T00:00:00"/>
    <s v="Campaign 1"/>
    <x v="0"/>
    <x v="0"/>
    <x v="0"/>
    <n v="3017"/>
    <n v="77"/>
    <n v="11"/>
    <n v="88.36"/>
    <n v="830"/>
    <n v="2.5522041763341066E-2"/>
    <n v="0.14285714285714285"/>
    <n v="1.1475324675324676"/>
    <n v="8.0327272727272732"/>
    <n v="9.3933906745133537"/>
  </r>
  <r>
    <d v="2024-02-29T00:00:00"/>
    <s v="Campaign 1"/>
    <x v="0"/>
    <x v="0"/>
    <x v="1"/>
    <n v="3010"/>
    <n v="122"/>
    <n v="12"/>
    <n v="138.88999999999999"/>
    <n v="760.66"/>
    <n v="4.053156146179402E-2"/>
    <n v="9.8360655737704916E-2"/>
    <n v="1.1384426229508195"/>
    <n v="11.574166666666665"/>
    <n v="5.47670818633451"/>
  </r>
  <r>
    <d v="2024-02-29T00:00:00"/>
    <s v="Campaign 1"/>
    <x v="0"/>
    <x v="0"/>
    <x v="2"/>
    <n v="486"/>
    <n v="18"/>
    <n v="2"/>
    <n v="28.3"/>
    <n v="155.66999999999999"/>
    <n v="3.7037037037037035E-2"/>
    <n v="0.1111111111111111"/>
    <n v="1.5722222222222222"/>
    <n v="14.15"/>
    <n v="5.500706713780918"/>
  </r>
  <r>
    <d v="2024-02-29T00:00:00"/>
    <s v="Campaign 1"/>
    <x v="0"/>
    <x v="1"/>
    <x v="0"/>
    <n v="4978"/>
    <n v="28"/>
    <n v="0"/>
    <n v="236.91"/>
    <n v="0"/>
    <n v="5.6247488951386097E-3"/>
    <n v="0"/>
    <n v="8.4610714285714277"/>
    <n v="0"/>
    <n v="0"/>
  </r>
  <r>
    <d v="2024-02-29T00:00:00"/>
    <s v="Campaign 1"/>
    <x v="0"/>
    <x v="1"/>
    <x v="1"/>
    <n v="2905"/>
    <n v="44"/>
    <n v="0"/>
    <n v="161.08000000000001"/>
    <n v="0"/>
    <n v="1.5146299483648882E-2"/>
    <n v="0"/>
    <n v="3.6609090909090911"/>
    <n v="0"/>
    <n v="0"/>
  </r>
  <r>
    <d v="2024-02-29T00:00:00"/>
    <s v="Campaign 1"/>
    <x v="0"/>
    <x v="1"/>
    <x v="2"/>
    <n v="81"/>
    <n v="1"/>
    <n v="0"/>
    <n v="3.83"/>
    <n v="0"/>
    <n v="1.2345679012345678E-2"/>
    <n v="0"/>
    <n v="3.83"/>
    <n v="0"/>
    <n v="0"/>
  </r>
  <r>
    <d v="2024-02-29T00:00:00"/>
    <s v="Campaign 1"/>
    <x v="0"/>
    <x v="2"/>
    <x v="0"/>
    <n v="4911"/>
    <n v="85"/>
    <n v="4"/>
    <n v="241.51"/>
    <n v="237.82"/>
    <n v="1.7308083893300755E-2"/>
    <n v="4.7058823529411764E-2"/>
    <n v="2.8412941176470587"/>
    <n v="60.377499999999998"/>
    <n v="0.98472112955985258"/>
  </r>
  <r>
    <d v="2024-02-29T00:00:00"/>
    <s v="Campaign 1"/>
    <x v="0"/>
    <x v="2"/>
    <x v="1"/>
    <n v="1455"/>
    <n v="34"/>
    <n v="1"/>
    <n v="52.9"/>
    <n v="71.13"/>
    <n v="2.3367697594501718E-2"/>
    <n v="2.9411764705882353E-2"/>
    <n v="1.5558823529411765"/>
    <n v="52.9"/>
    <n v="1.3446124763705103"/>
  </r>
  <r>
    <d v="2024-02-29T00:00:00"/>
    <s v="Campaign 1"/>
    <x v="0"/>
    <x v="2"/>
    <x v="2"/>
    <n v="152"/>
    <n v="1"/>
    <n v="0"/>
    <n v="7.11"/>
    <n v="0"/>
    <n v="6.5789473684210523E-3"/>
    <n v="0"/>
    <n v="7.11"/>
    <n v="0"/>
    <n v="0"/>
  </r>
  <r>
    <d v="2024-02-29T00:00:00"/>
    <s v="Campaign 1"/>
    <x v="1"/>
    <x v="0"/>
    <x v="0"/>
    <n v="3149"/>
    <n v="127"/>
    <n v="15"/>
    <n v="143.77000000000001"/>
    <n v="1333.46"/>
    <n v="4.033026357573833E-2"/>
    <n v="0.11811023622047244"/>
    <n v="1.1320472440944882"/>
    <n v="9.5846666666666671"/>
    <n v="9.2749530500104331"/>
  </r>
  <r>
    <d v="2024-02-29T00:00:00"/>
    <s v="Campaign 1"/>
    <x v="1"/>
    <x v="0"/>
    <x v="1"/>
    <n v="536"/>
    <n v="19"/>
    <n v="2"/>
    <n v="20.14"/>
    <n v="109.47"/>
    <n v="3.5447761194029849E-2"/>
    <n v="0.10526315789473684"/>
    <n v="1.06"/>
    <n v="10.07"/>
    <n v="5.43545183714002"/>
  </r>
  <r>
    <d v="2024-02-29T00:00:00"/>
    <s v="Campaign 1"/>
    <x v="1"/>
    <x v="0"/>
    <x v="2"/>
    <n v="89"/>
    <n v="1"/>
    <n v="0"/>
    <n v="4.97"/>
    <n v="0"/>
    <n v="1.1235955056179775E-2"/>
    <n v="0"/>
    <n v="4.97"/>
    <n v="0"/>
    <n v="0"/>
  </r>
  <r>
    <d v="2024-02-29T00:00:00"/>
    <s v="Campaign 1"/>
    <x v="1"/>
    <x v="1"/>
    <x v="0"/>
    <n v="7170"/>
    <n v="99"/>
    <n v="3"/>
    <n v="404.78"/>
    <n v="271.89"/>
    <n v="1.3807531380753139E-2"/>
    <n v="3.0303030303030304E-2"/>
    <n v="4.0886868686868683"/>
    <n v="134.92666666666665"/>
    <n v="0.67169820643312417"/>
  </r>
  <r>
    <d v="2024-02-29T00:00:00"/>
    <s v="Campaign 1"/>
    <x v="1"/>
    <x v="1"/>
    <x v="1"/>
    <n v="311"/>
    <n v="1"/>
    <n v="0"/>
    <n v="11.35"/>
    <n v="0"/>
    <n v="3.2154340836012861E-3"/>
    <n v="0"/>
    <n v="11.35"/>
    <n v="0"/>
    <n v="0"/>
  </r>
  <r>
    <d v="2024-02-29T00:00:00"/>
    <s v="Campaign 1"/>
    <x v="1"/>
    <x v="1"/>
    <x v="2"/>
    <n v="439"/>
    <n v="5"/>
    <n v="0"/>
    <n v="17.27"/>
    <n v="0"/>
    <n v="1.1389521640091117E-2"/>
    <n v="0"/>
    <n v="3.4539999999999997"/>
    <n v="0"/>
    <n v="0"/>
  </r>
  <r>
    <d v="2024-02-29T00:00:00"/>
    <s v="Campaign 1"/>
    <x v="1"/>
    <x v="2"/>
    <x v="0"/>
    <n v="7189"/>
    <n v="143"/>
    <n v="5"/>
    <n v="187.1"/>
    <n v="272.38"/>
    <n v="1.9891500904159132E-2"/>
    <n v="3.4965034965034968E-2"/>
    <n v="1.3083916083916083"/>
    <n v="37.42"/>
    <n v="1.4557990379476216"/>
  </r>
  <r>
    <d v="2024-02-29T00:00:00"/>
    <s v="Campaign 1"/>
    <x v="1"/>
    <x v="2"/>
    <x v="1"/>
    <n v="405"/>
    <n v="6"/>
    <n v="0"/>
    <n v="14.86"/>
    <n v="0"/>
    <n v="1.4814814814814815E-2"/>
    <n v="0"/>
    <n v="2.4766666666666666"/>
    <n v="0"/>
    <n v="0"/>
  </r>
  <r>
    <d v="2024-02-29T00:00:00"/>
    <s v="Campaign 1"/>
    <x v="1"/>
    <x v="2"/>
    <x v="2"/>
    <n v="135"/>
    <n v="2"/>
    <n v="0"/>
    <n v="3.6"/>
    <n v="0"/>
    <n v="1.4814814814814815E-2"/>
    <n v="0"/>
    <n v="1.8"/>
    <n v="0"/>
    <n v="0"/>
  </r>
  <r>
    <d v="2024-02-29T00:00:00"/>
    <s v="Campaign 1"/>
    <x v="2"/>
    <x v="0"/>
    <x v="0"/>
    <n v="615"/>
    <n v="20"/>
    <n v="1"/>
    <n v="32.31"/>
    <n v="57.42"/>
    <n v="3.2520325203252036E-2"/>
    <n v="0.05"/>
    <n v="1.6155000000000002"/>
    <n v="32.31"/>
    <n v="1.7771587743732591"/>
  </r>
  <r>
    <d v="2024-02-29T00:00:00"/>
    <s v="Campaign 1"/>
    <x v="2"/>
    <x v="0"/>
    <x v="1"/>
    <n v="2858"/>
    <n v="88"/>
    <n v="5"/>
    <n v="105.45"/>
    <n v="415.93"/>
    <n v="3.0790762771168649E-2"/>
    <n v="5.6818181818181816E-2"/>
    <n v="1.1982954545454545"/>
    <n v="21.09"/>
    <n v="3.9443338074917023"/>
  </r>
  <r>
    <d v="2024-02-29T00:00:00"/>
    <s v="Campaign 1"/>
    <x v="2"/>
    <x v="0"/>
    <x v="2"/>
    <n v="2115"/>
    <n v="86"/>
    <n v="6"/>
    <n v="65.849999999999994"/>
    <n v="429.5"/>
    <n v="4.0661938534278963E-2"/>
    <n v="6.9767441860465115E-2"/>
    <n v="0.76569767441860459"/>
    <n v="10.975"/>
    <n v="6.5223993925588468"/>
  </r>
  <r>
    <d v="2024-02-29T00:00:00"/>
    <s v="Campaign 1"/>
    <x v="2"/>
    <x v="1"/>
    <x v="0"/>
    <n v="1297"/>
    <n v="6"/>
    <n v="0"/>
    <n v="42.01"/>
    <n v="0"/>
    <n v="4.6260601387818042E-3"/>
    <n v="0"/>
    <n v="7.001666666666666"/>
    <n v="0"/>
    <n v="0"/>
  </r>
  <r>
    <d v="2024-02-29T00:00:00"/>
    <s v="Campaign 1"/>
    <x v="2"/>
    <x v="1"/>
    <x v="1"/>
    <n v="4768"/>
    <n v="26"/>
    <n v="1"/>
    <n v="277.10000000000002"/>
    <n v="72.540000000000006"/>
    <n v="5.4530201342281879E-3"/>
    <n v="3.8461538461538464E-2"/>
    <n v="10.657692307692308"/>
    <n v="277.10000000000002"/>
    <n v="0.26178274990977984"/>
  </r>
  <r>
    <d v="2024-02-29T00:00:00"/>
    <s v="Campaign 1"/>
    <x v="2"/>
    <x v="1"/>
    <x v="2"/>
    <n v="2016"/>
    <n v="29"/>
    <n v="0"/>
    <n v="110.96"/>
    <n v="0"/>
    <n v="1.4384920634920634E-2"/>
    <n v="0"/>
    <n v="3.826206896551724"/>
    <n v="0"/>
    <n v="0"/>
  </r>
  <r>
    <d v="2024-02-29T00:00:00"/>
    <s v="Campaign 1"/>
    <x v="2"/>
    <x v="2"/>
    <x v="0"/>
    <n v="831"/>
    <n v="11"/>
    <n v="0"/>
    <n v="26.34"/>
    <n v="0"/>
    <n v="1.3237063778580024E-2"/>
    <n v="0"/>
    <n v="2.3945454545454545"/>
    <n v="0"/>
    <n v="0"/>
  </r>
  <r>
    <d v="2024-02-29T00:00:00"/>
    <s v="Campaign 1"/>
    <x v="2"/>
    <x v="2"/>
    <x v="1"/>
    <n v="4620"/>
    <n v="70"/>
    <n v="3"/>
    <n v="288.72000000000003"/>
    <n v="299.83999999999997"/>
    <n v="1.5151515151515152E-2"/>
    <n v="4.2857142857142858E-2"/>
    <n v="4.1245714285714286"/>
    <n v="96.240000000000009"/>
    <n v="1.0385148240509834"/>
  </r>
  <r>
    <d v="2024-02-29T00:00:00"/>
    <s v="Campaign 1"/>
    <x v="2"/>
    <x v="2"/>
    <x v="2"/>
    <n v="1925"/>
    <n v="57"/>
    <n v="4"/>
    <n v="71.95"/>
    <n v="399.26"/>
    <n v="2.9610389610389611E-2"/>
    <n v="7.0175438596491224E-2"/>
    <n v="1.262280701754386"/>
    <n v="17.987500000000001"/>
    <n v="5.549131341209173"/>
  </r>
  <r>
    <d v="2024-03-01T00:00:00"/>
    <s v="Campaign 1"/>
    <x v="0"/>
    <x v="0"/>
    <x v="0"/>
    <n v="2918"/>
    <n v="90"/>
    <n v="12"/>
    <n v="115.47"/>
    <n v="824.07"/>
    <n v="3.0843043180260453E-2"/>
    <n v="0.13333333333333333"/>
    <n v="1.2829999999999999"/>
    <n v="9.6225000000000005"/>
    <n v="7.1366588724343991"/>
  </r>
  <r>
    <d v="2024-03-01T00:00:00"/>
    <s v="Campaign 1"/>
    <x v="0"/>
    <x v="0"/>
    <x v="1"/>
    <n v="3214"/>
    <n v="148"/>
    <n v="19"/>
    <n v="195.21"/>
    <n v="1613.27"/>
    <n v="4.6048537647790912E-2"/>
    <n v="0.12837837837837837"/>
    <n v="1.3189864864864866"/>
    <n v="10.274210526315789"/>
    <n v="8.2642794938783872"/>
  </r>
  <r>
    <d v="2024-03-01T00:00:00"/>
    <s v="Campaign 1"/>
    <x v="0"/>
    <x v="0"/>
    <x v="2"/>
    <n v="386"/>
    <n v="17"/>
    <n v="0"/>
    <n v="24.11"/>
    <n v="0"/>
    <n v="4.4041450777202069E-2"/>
    <n v="0"/>
    <n v="1.418235294117647"/>
    <n v="0"/>
    <n v="0"/>
  </r>
  <r>
    <d v="2024-03-01T00:00:00"/>
    <s v="Campaign 1"/>
    <x v="0"/>
    <x v="1"/>
    <x v="0"/>
    <n v="4850"/>
    <n v="75"/>
    <n v="3"/>
    <n v="141.49"/>
    <n v="231.63"/>
    <n v="1.5463917525773196E-2"/>
    <n v="0.04"/>
    <n v="1.8865333333333334"/>
    <n v="47.163333333333334"/>
    <n v="1.6370768252173298"/>
  </r>
  <r>
    <d v="2024-03-01T00:00:00"/>
    <s v="Campaign 1"/>
    <x v="0"/>
    <x v="1"/>
    <x v="1"/>
    <n v="3342"/>
    <n v="39"/>
    <n v="0"/>
    <n v="97.2"/>
    <n v="0"/>
    <n v="1.1669658886894075E-2"/>
    <n v="0"/>
    <n v="2.4923076923076923"/>
    <n v="0"/>
    <n v="0"/>
  </r>
  <r>
    <d v="2024-03-01T00:00:00"/>
    <s v="Campaign 1"/>
    <x v="0"/>
    <x v="1"/>
    <x v="2"/>
    <n v="349"/>
    <n v="5"/>
    <n v="0"/>
    <n v="21.92"/>
    <n v="0"/>
    <n v="1.4326647564469915E-2"/>
    <n v="0"/>
    <n v="4.3840000000000003"/>
    <n v="0"/>
    <n v="0"/>
  </r>
  <r>
    <d v="2024-03-01T00:00:00"/>
    <s v="Campaign 1"/>
    <x v="0"/>
    <x v="2"/>
    <x v="0"/>
    <n v="1533"/>
    <n v="42"/>
    <n v="3"/>
    <n v="94.92"/>
    <n v="254.01"/>
    <n v="2.7397260273972601E-2"/>
    <n v="7.1428571428571425E-2"/>
    <n v="2.2600000000000002"/>
    <n v="31.64"/>
    <n v="2.6760429835651074"/>
  </r>
  <r>
    <d v="2024-03-01T00:00:00"/>
    <s v="Campaign 1"/>
    <x v="0"/>
    <x v="2"/>
    <x v="1"/>
    <n v="2992"/>
    <n v="42"/>
    <n v="2"/>
    <n v="136.84"/>
    <n v="186.71"/>
    <n v="1.4037433155080214E-2"/>
    <n v="4.7619047619047616E-2"/>
    <n v="3.2580952380952382"/>
    <n v="68.42"/>
    <n v="1.364440222157264"/>
  </r>
  <r>
    <d v="2024-03-01T00:00:00"/>
    <s v="Campaign 1"/>
    <x v="0"/>
    <x v="2"/>
    <x v="2"/>
    <n v="368"/>
    <n v="8"/>
    <n v="0"/>
    <n v="22.37"/>
    <n v="0"/>
    <n v="2.1739130434782608E-2"/>
    <n v="0"/>
    <n v="2.7962500000000001"/>
    <n v="0"/>
    <n v="0"/>
  </r>
  <r>
    <d v="2024-03-01T00:00:00"/>
    <s v="Campaign 1"/>
    <x v="1"/>
    <x v="0"/>
    <x v="0"/>
    <n v="6486"/>
    <n v="238"/>
    <n v="34"/>
    <n v="270.45"/>
    <n v="2255.8000000000002"/>
    <n v="3.669441874807277E-2"/>
    <n v="0.14285714285714285"/>
    <n v="1.136344537815126"/>
    <n v="7.9544117647058821"/>
    <n v="8.3409132926603817"/>
  </r>
  <r>
    <d v="2024-03-01T00:00:00"/>
    <s v="Campaign 1"/>
    <x v="1"/>
    <x v="0"/>
    <x v="1"/>
    <n v="998"/>
    <n v="36"/>
    <n v="2"/>
    <n v="32.950000000000003"/>
    <n v="149.38"/>
    <n v="3.6072144288577156E-2"/>
    <n v="5.5555555555555552E-2"/>
    <n v="0.91527777777777786"/>
    <n v="16.475000000000001"/>
    <n v="4.5335356600910464"/>
  </r>
  <r>
    <d v="2024-03-01T00:00:00"/>
    <s v="Campaign 1"/>
    <x v="1"/>
    <x v="0"/>
    <x v="2"/>
    <n v="173"/>
    <n v="4"/>
    <n v="0"/>
    <n v="10.39"/>
    <n v="0"/>
    <n v="2.3121387283236993E-2"/>
    <n v="0"/>
    <n v="2.5975000000000001"/>
    <n v="0"/>
    <n v="0"/>
  </r>
  <r>
    <d v="2024-03-01T00:00:00"/>
    <s v="Campaign 1"/>
    <x v="1"/>
    <x v="1"/>
    <x v="0"/>
    <n v="4964"/>
    <n v="83"/>
    <n v="1"/>
    <n v="196.67"/>
    <n v="75.290000000000006"/>
    <n v="1.6720386784850928E-2"/>
    <n v="1.2048192771084338E-2"/>
    <n v="2.3695180722891567"/>
    <n v="196.67"/>
    <n v="0.3828240199318656"/>
  </r>
  <r>
    <d v="2024-03-01T00:00:00"/>
    <s v="Campaign 1"/>
    <x v="1"/>
    <x v="1"/>
    <x v="1"/>
    <n v="595"/>
    <n v="11"/>
    <n v="0"/>
    <n v="34.950000000000003"/>
    <n v="0"/>
    <n v="1.8487394957983194E-2"/>
    <n v="0"/>
    <n v="3.1772727272727277"/>
    <n v="0"/>
    <n v="0"/>
  </r>
  <r>
    <d v="2024-03-01T00:00:00"/>
    <s v="Campaign 1"/>
    <x v="1"/>
    <x v="1"/>
    <x v="2"/>
    <n v="426"/>
    <n v="5"/>
    <n v="0"/>
    <n v="14.76"/>
    <n v="0"/>
    <n v="1.1737089201877934E-2"/>
    <n v="0"/>
    <n v="2.952"/>
    <n v="0"/>
    <n v="0"/>
  </r>
  <r>
    <d v="2024-03-01T00:00:00"/>
    <s v="Campaign 1"/>
    <x v="1"/>
    <x v="2"/>
    <x v="0"/>
    <n v="5389"/>
    <n v="143"/>
    <n v="4"/>
    <n v="234.81"/>
    <n v="298.47000000000003"/>
    <n v="2.6535535349786601E-2"/>
    <n v="2.7972027972027972E-2"/>
    <n v="1.642027972027972"/>
    <n v="58.702500000000001"/>
    <n v="1.2711128146160726"/>
  </r>
  <r>
    <d v="2024-03-01T00:00:00"/>
    <s v="Campaign 1"/>
    <x v="1"/>
    <x v="2"/>
    <x v="1"/>
    <n v="292"/>
    <n v="7"/>
    <n v="0"/>
    <n v="12.03"/>
    <n v="0"/>
    <n v="2.3972602739726026E-2"/>
    <n v="0"/>
    <n v="1.7185714285714284"/>
    <n v="0"/>
    <n v="0"/>
  </r>
  <r>
    <d v="2024-03-01T00:00:00"/>
    <s v="Campaign 1"/>
    <x v="1"/>
    <x v="2"/>
    <x v="2"/>
    <n v="286"/>
    <n v="7"/>
    <n v="0"/>
    <n v="11.98"/>
    <n v="0"/>
    <n v="2.4475524475524476E-2"/>
    <n v="0"/>
    <n v="1.7114285714285715"/>
    <n v="0"/>
    <n v="0"/>
  </r>
  <r>
    <d v="2024-03-01T00:00:00"/>
    <s v="Campaign 1"/>
    <x v="2"/>
    <x v="0"/>
    <x v="0"/>
    <n v="1378"/>
    <n v="29"/>
    <n v="3"/>
    <n v="47.25"/>
    <n v="274.45"/>
    <n v="2.104499274310595E-2"/>
    <n v="0.10344827586206896"/>
    <n v="1.6293103448275863"/>
    <n v="15.75"/>
    <n v="5.8084656084656086"/>
  </r>
  <r>
    <d v="2024-03-01T00:00:00"/>
    <s v="Campaign 1"/>
    <x v="2"/>
    <x v="0"/>
    <x v="1"/>
    <n v="4241"/>
    <n v="98"/>
    <n v="10"/>
    <n v="193.35"/>
    <n v="927.79"/>
    <n v="2.31077576043386E-2"/>
    <n v="0.10204081632653061"/>
    <n v="1.9729591836734692"/>
    <n v="19.335000000000001"/>
    <n v="4.7985001292991987"/>
  </r>
  <r>
    <d v="2024-03-01T00:00:00"/>
    <s v="Campaign 1"/>
    <x v="2"/>
    <x v="0"/>
    <x v="2"/>
    <n v="1488"/>
    <n v="57"/>
    <n v="5"/>
    <n v="46.71"/>
    <n v="376.97"/>
    <n v="3.8306451612903226E-2"/>
    <n v="8.771929824561403E-2"/>
    <n v="0.81947368421052635"/>
    <n v="9.3420000000000005"/>
    <n v="8.070434596446157"/>
  </r>
  <r>
    <d v="2024-03-01T00:00:00"/>
    <s v="Campaign 1"/>
    <x v="2"/>
    <x v="1"/>
    <x v="0"/>
    <n v="926"/>
    <n v="12"/>
    <n v="0"/>
    <n v="22.28"/>
    <n v="0"/>
    <n v="1.2958963282937365E-2"/>
    <n v="0"/>
    <n v="1.8566666666666667"/>
    <n v="0"/>
    <n v="0"/>
  </r>
  <r>
    <d v="2024-03-01T00:00:00"/>
    <s v="Campaign 1"/>
    <x v="2"/>
    <x v="1"/>
    <x v="1"/>
    <n v="3315"/>
    <n v="52"/>
    <n v="1"/>
    <n v="210.57"/>
    <n v="95.99"/>
    <n v="1.5686274509803921E-2"/>
    <n v="1.9230769230769232E-2"/>
    <n v="4.0494230769230768"/>
    <n v="210.57"/>
    <n v="0.45585790948378213"/>
  </r>
  <r>
    <d v="2024-03-01T00:00:00"/>
    <s v="Campaign 1"/>
    <x v="2"/>
    <x v="1"/>
    <x v="2"/>
    <n v="2807"/>
    <n v="25"/>
    <n v="0"/>
    <n v="76.010000000000005"/>
    <n v="0"/>
    <n v="8.9063056644104032E-3"/>
    <n v="0"/>
    <n v="3.0404"/>
    <n v="0"/>
    <n v="0"/>
  </r>
  <r>
    <d v="2024-03-01T00:00:00"/>
    <s v="Campaign 1"/>
    <x v="2"/>
    <x v="2"/>
    <x v="0"/>
    <n v="1103"/>
    <n v="14"/>
    <n v="0"/>
    <n v="25.56"/>
    <n v="0"/>
    <n v="1.2692656391659111E-2"/>
    <n v="0"/>
    <n v="1.8257142857142856"/>
    <n v="0"/>
    <n v="0"/>
  </r>
  <r>
    <d v="2024-03-01T00:00:00"/>
    <s v="Campaign 1"/>
    <x v="2"/>
    <x v="2"/>
    <x v="1"/>
    <n v="5309"/>
    <n v="152"/>
    <n v="7"/>
    <n v="273.5"/>
    <n v="607"/>
    <n v="2.8630627236767753E-2"/>
    <n v="4.6052631578947366E-2"/>
    <n v="1.799342105263158"/>
    <n v="39.071428571428569"/>
    <n v="2.2193784277879343"/>
  </r>
  <r>
    <d v="2024-03-01T00:00:00"/>
    <s v="Campaign 1"/>
    <x v="2"/>
    <x v="2"/>
    <x v="2"/>
    <n v="2929"/>
    <n v="52"/>
    <n v="1"/>
    <n v="82.75"/>
    <n v="76.73"/>
    <n v="1.7753499487879822E-2"/>
    <n v="1.9230769230769232E-2"/>
    <n v="1.5913461538461537"/>
    <n v="82.75"/>
    <n v="0.92725075528700907"/>
  </r>
  <r>
    <d v="2024-03-02T00:00:00"/>
    <s v="Campaign 1"/>
    <x v="0"/>
    <x v="0"/>
    <x v="0"/>
    <n v="3544"/>
    <n v="111"/>
    <n v="8"/>
    <n v="213.9"/>
    <n v="643.34"/>
    <n v="3.1320541760722347E-2"/>
    <n v="7.2072072072072071E-2"/>
    <n v="1.9270270270270271"/>
    <n v="26.737500000000001"/>
    <n v="3.0076671341748482"/>
  </r>
  <r>
    <d v="2024-03-02T00:00:00"/>
    <s v="Campaign 1"/>
    <x v="0"/>
    <x v="0"/>
    <x v="1"/>
    <n v="3149"/>
    <n v="81"/>
    <n v="10"/>
    <n v="175.76"/>
    <n v="947.38"/>
    <n v="2.5722451571927596E-2"/>
    <n v="0.12345679012345678"/>
    <n v="2.1698765432098766"/>
    <n v="17.576000000000001"/>
    <n v="5.3901911697769691"/>
  </r>
  <r>
    <d v="2024-03-02T00:00:00"/>
    <s v="Campaign 1"/>
    <x v="0"/>
    <x v="0"/>
    <x v="2"/>
    <n v="474"/>
    <n v="22"/>
    <n v="2"/>
    <n v="18.87"/>
    <n v="123.13"/>
    <n v="4.6413502109704644E-2"/>
    <n v="9.0909090909090912E-2"/>
    <n v="0.85772727272727278"/>
    <n v="9.4350000000000005"/>
    <n v="6.525172231054583"/>
  </r>
  <r>
    <d v="2024-03-02T00:00:00"/>
    <s v="Campaign 1"/>
    <x v="0"/>
    <x v="1"/>
    <x v="0"/>
    <n v="2776"/>
    <n v="25"/>
    <n v="0"/>
    <n v="85.58"/>
    <n v="0"/>
    <n v="9.005763688760807E-3"/>
    <n v="0"/>
    <n v="3.4232"/>
    <n v="0"/>
    <n v="0"/>
  </r>
  <r>
    <d v="2024-03-02T00:00:00"/>
    <s v="Campaign 1"/>
    <x v="0"/>
    <x v="1"/>
    <x v="1"/>
    <n v="3832"/>
    <n v="71"/>
    <n v="3"/>
    <n v="235.31"/>
    <n v="265.74"/>
    <n v="1.8528183716075158E-2"/>
    <n v="4.2253521126760563E-2"/>
    <n v="3.3142253521126759"/>
    <n v="78.436666666666667"/>
    <n v="1.1293187709829586"/>
  </r>
  <r>
    <d v="2024-03-02T00:00:00"/>
    <s v="Campaign 1"/>
    <x v="0"/>
    <x v="1"/>
    <x v="2"/>
    <n v="297"/>
    <n v="2"/>
    <n v="0"/>
    <n v="11.03"/>
    <n v="0"/>
    <n v="6.7340067340067337E-3"/>
    <n v="0"/>
    <n v="5.5149999999999997"/>
    <n v="0"/>
    <n v="0"/>
  </r>
  <r>
    <d v="2024-03-02T00:00:00"/>
    <s v="Campaign 1"/>
    <x v="0"/>
    <x v="2"/>
    <x v="0"/>
    <n v="4744"/>
    <n v="127"/>
    <n v="6"/>
    <n v="116.52"/>
    <n v="491.56"/>
    <n v="2.6770657672849914E-2"/>
    <n v="4.7244094488188976E-2"/>
    <n v="0.91748031496062987"/>
    <n v="19.419999999999998"/>
    <n v="4.2186749055956057"/>
  </r>
  <r>
    <d v="2024-03-02T00:00:00"/>
    <s v="Campaign 1"/>
    <x v="0"/>
    <x v="2"/>
    <x v="1"/>
    <n v="2317"/>
    <n v="57"/>
    <n v="4"/>
    <n v="99.02"/>
    <n v="372.21"/>
    <n v="2.4600776866637895E-2"/>
    <n v="7.0175438596491224E-2"/>
    <n v="1.7371929824561403"/>
    <n v="24.754999999999999"/>
    <n v="3.7589375883659866"/>
  </r>
  <r>
    <d v="2024-03-02T00:00:00"/>
    <s v="Campaign 1"/>
    <x v="0"/>
    <x v="2"/>
    <x v="2"/>
    <n v="436"/>
    <n v="5"/>
    <n v="0"/>
    <n v="16.809999999999999"/>
    <n v="0"/>
    <n v="1.1467889908256881E-2"/>
    <n v="0"/>
    <n v="3.3619999999999997"/>
    <n v="0"/>
    <n v="0"/>
  </r>
  <r>
    <d v="2024-03-02T00:00:00"/>
    <s v="Campaign 1"/>
    <x v="1"/>
    <x v="0"/>
    <x v="0"/>
    <n v="5279"/>
    <n v="246"/>
    <n v="23"/>
    <n v="337.07"/>
    <n v="2013.27"/>
    <n v="4.6599734798257249E-2"/>
    <n v="9.3495934959349589E-2"/>
    <n v="1.3702032520325202"/>
    <n v="14.655217391304348"/>
    <n v="5.9728543032604504"/>
  </r>
  <r>
    <d v="2024-03-02T00:00:00"/>
    <s v="Campaign 1"/>
    <x v="1"/>
    <x v="0"/>
    <x v="1"/>
    <n v="848"/>
    <n v="32"/>
    <n v="2"/>
    <n v="57.32"/>
    <n v="166.74"/>
    <n v="3.7735849056603772E-2"/>
    <n v="6.25E-2"/>
    <n v="1.79125"/>
    <n v="28.66"/>
    <n v="2.9089323098394977"/>
  </r>
  <r>
    <d v="2024-03-02T00:00:00"/>
    <s v="Campaign 1"/>
    <x v="1"/>
    <x v="0"/>
    <x v="2"/>
    <n v="61"/>
    <n v="2"/>
    <n v="0"/>
    <n v="1.73"/>
    <n v="0"/>
    <n v="3.2786885245901641E-2"/>
    <n v="0"/>
    <n v="0.86499999999999999"/>
    <n v="0"/>
    <n v="0"/>
  </r>
  <r>
    <d v="2024-03-02T00:00:00"/>
    <s v="Campaign 1"/>
    <x v="1"/>
    <x v="1"/>
    <x v="0"/>
    <n v="7176"/>
    <n v="84"/>
    <n v="1"/>
    <n v="306.81"/>
    <n v="63.13"/>
    <n v="1.1705685618729096E-2"/>
    <n v="1.1904761904761904E-2"/>
    <n v="3.6524999999999999"/>
    <n v="306.81"/>
    <n v="0.20576252403767806"/>
  </r>
  <r>
    <d v="2024-03-02T00:00:00"/>
    <s v="Campaign 1"/>
    <x v="1"/>
    <x v="1"/>
    <x v="1"/>
    <n v="408"/>
    <n v="6"/>
    <n v="0"/>
    <n v="11.53"/>
    <n v="0"/>
    <n v="1.4705882352941176E-2"/>
    <n v="0"/>
    <n v="1.9216666666666666"/>
    <n v="0"/>
    <n v="0"/>
  </r>
  <r>
    <d v="2024-03-02T00:00:00"/>
    <s v="Campaign 1"/>
    <x v="1"/>
    <x v="1"/>
    <x v="2"/>
    <n v="178"/>
    <n v="2"/>
    <n v="0"/>
    <n v="11.3"/>
    <n v="0"/>
    <n v="1.1235955056179775E-2"/>
    <n v="0"/>
    <n v="5.65"/>
    <n v="0"/>
    <n v="0"/>
  </r>
  <r>
    <d v="2024-03-02T00:00:00"/>
    <s v="Campaign 1"/>
    <x v="1"/>
    <x v="2"/>
    <x v="0"/>
    <n v="3335"/>
    <n v="83"/>
    <n v="5"/>
    <n v="184.83"/>
    <n v="417.35"/>
    <n v="2.4887556221889054E-2"/>
    <n v="6.0240963855421686E-2"/>
    <n v="2.2268674698795183"/>
    <n v="36.966000000000001"/>
    <n v="2.2580208840556186"/>
  </r>
  <r>
    <d v="2024-03-02T00:00:00"/>
    <s v="Campaign 1"/>
    <x v="1"/>
    <x v="2"/>
    <x v="1"/>
    <n v="824"/>
    <n v="10"/>
    <n v="0"/>
    <n v="46.02"/>
    <n v="0"/>
    <n v="1.2135922330097087E-2"/>
    <n v="0"/>
    <n v="4.6020000000000003"/>
    <n v="0"/>
    <n v="0"/>
  </r>
  <r>
    <d v="2024-03-02T00:00:00"/>
    <s v="Campaign 1"/>
    <x v="1"/>
    <x v="2"/>
    <x v="2"/>
    <n v="84"/>
    <n v="1"/>
    <n v="0"/>
    <n v="2.96"/>
    <n v="0"/>
    <n v="1.1904761904761904E-2"/>
    <n v="0"/>
    <n v="2.96"/>
    <n v="0"/>
    <n v="0"/>
  </r>
  <r>
    <d v="2024-03-02T00:00:00"/>
    <s v="Campaign 1"/>
    <x v="2"/>
    <x v="0"/>
    <x v="0"/>
    <n v="916"/>
    <n v="41"/>
    <n v="3"/>
    <n v="52.81"/>
    <n v="176.19"/>
    <n v="4.4759825327510917E-2"/>
    <n v="7.3170731707317069E-2"/>
    <n v="1.2880487804878049"/>
    <n v="17.603333333333335"/>
    <n v="3.3362999431925768"/>
  </r>
  <r>
    <d v="2024-03-02T00:00:00"/>
    <s v="Campaign 1"/>
    <x v="2"/>
    <x v="0"/>
    <x v="1"/>
    <n v="3047"/>
    <n v="141"/>
    <n v="14"/>
    <n v="141.31"/>
    <n v="1104.51"/>
    <n v="4.6275024614374792E-2"/>
    <n v="9.9290780141843976E-2"/>
    <n v="1.0021985815602836"/>
    <n v="10.093571428571428"/>
    <n v="7.8162196589059514"/>
  </r>
  <r>
    <d v="2024-03-02T00:00:00"/>
    <s v="Campaign 1"/>
    <x v="2"/>
    <x v="0"/>
    <x v="2"/>
    <n v="1207"/>
    <n v="43"/>
    <n v="3"/>
    <n v="42.2"/>
    <n v="289.43"/>
    <n v="3.5625517812758904E-2"/>
    <n v="6.9767441860465115E-2"/>
    <n v="0.98139534883720936"/>
    <n v="14.066666666666668"/>
    <n v="6.8585308056872032"/>
  </r>
  <r>
    <d v="2024-03-02T00:00:00"/>
    <s v="Campaign 1"/>
    <x v="2"/>
    <x v="1"/>
    <x v="0"/>
    <n v="789"/>
    <n v="10"/>
    <n v="0"/>
    <n v="35.32"/>
    <n v="0"/>
    <n v="1.2674271229404309E-2"/>
    <n v="0"/>
    <n v="3.532"/>
    <n v="0"/>
    <n v="0"/>
  </r>
  <r>
    <d v="2024-03-02T00:00:00"/>
    <s v="Campaign 1"/>
    <x v="2"/>
    <x v="1"/>
    <x v="1"/>
    <n v="2179"/>
    <n v="19"/>
    <n v="0"/>
    <n v="111.28"/>
    <n v="0"/>
    <n v="8.7195961450206513E-3"/>
    <n v="0"/>
    <n v="5.8568421052631576"/>
    <n v="0"/>
    <n v="0"/>
  </r>
  <r>
    <d v="2024-03-02T00:00:00"/>
    <s v="Campaign 1"/>
    <x v="2"/>
    <x v="1"/>
    <x v="2"/>
    <n v="1718"/>
    <n v="10"/>
    <n v="0"/>
    <n v="59.24"/>
    <n v="0"/>
    <n v="5.8207217694994182E-3"/>
    <n v="0"/>
    <n v="5.9240000000000004"/>
    <n v="0"/>
    <n v="0"/>
  </r>
  <r>
    <d v="2024-03-02T00:00:00"/>
    <s v="Campaign 1"/>
    <x v="2"/>
    <x v="2"/>
    <x v="0"/>
    <n v="571"/>
    <n v="7"/>
    <n v="0"/>
    <n v="35"/>
    <n v="0"/>
    <n v="1.2259194395796848E-2"/>
    <n v="0"/>
    <n v="5"/>
    <n v="0"/>
    <n v="0"/>
  </r>
  <r>
    <d v="2024-03-02T00:00:00"/>
    <s v="Campaign 1"/>
    <x v="2"/>
    <x v="2"/>
    <x v="1"/>
    <n v="4288"/>
    <n v="66"/>
    <n v="5"/>
    <n v="244.38"/>
    <n v="411.18"/>
    <n v="1.5391791044776119E-2"/>
    <n v="7.575757575757576E-2"/>
    <n v="3.7027272727272726"/>
    <n v="48.875999999999998"/>
    <n v="1.6825435796710042"/>
  </r>
  <r>
    <d v="2024-03-02T00:00:00"/>
    <s v="Campaign 1"/>
    <x v="2"/>
    <x v="2"/>
    <x v="2"/>
    <n v="1390"/>
    <n v="33"/>
    <n v="2"/>
    <n v="53.22"/>
    <n v="100.65"/>
    <n v="2.3741007194244605E-2"/>
    <n v="6.0606060606060608E-2"/>
    <n v="1.6127272727272728"/>
    <n v="26.61"/>
    <n v="1.8912063134160091"/>
  </r>
  <r>
    <d v="2024-03-03T00:00:00"/>
    <s v="Campaign 1"/>
    <x v="0"/>
    <x v="0"/>
    <x v="0"/>
    <n v="2250"/>
    <n v="81"/>
    <n v="10"/>
    <n v="54.68"/>
    <n v="683.38"/>
    <n v="3.5999999999999997E-2"/>
    <n v="0.12345679012345678"/>
    <n v="0.67506172839506173"/>
    <n v="5.468"/>
    <n v="12.497805413313825"/>
  </r>
  <r>
    <d v="2024-03-03T00:00:00"/>
    <s v="Campaign 1"/>
    <x v="0"/>
    <x v="0"/>
    <x v="1"/>
    <n v="1669"/>
    <n v="47"/>
    <n v="5"/>
    <n v="42.24"/>
    <n v="286.14"/>
    <n v="2.816057519472738E-2"/>
    <n v="0.10638297872340426"/>
    <n v="0.89872340425531916"/>
    <n v="8.4480000000000004"/>
    <n v="6.7741477272727266"/>
  </r>
  <r>
    <d v="2024-03-03T00:00:00"/>
    <s v="Campaign 1"/>
    <x v="0"/>
    <x v="0"/>
    <x v="2"/>
    <n v="84"/>
    <n v="4"/>
    <n v="0"/>
    <n v="5.7"/>
    <n v="0"/>
    <n v="4.7619047619047616E-2"/>
    <n v="0"/>
    <n v="1.425"/>
    <n v="0"/>
    <n v="0"/>
  </r>
  <r>
    <d v="2024-03-03T00:00:00"/>
    <s v="Campaign 1"/>
    <x v="0"/>
    <x v="1"/>
    <x v="0"/>
    <n v="3557"/>
    <n v="27"/>
    <n v="0"/>
    <n v="172.93"/>
    <n v="0"/>
    <n v="7.5906662918189486E-3"/>
    <n v="0"/>
    <n v="6.4048148148148147"/>
    <n v="0"/>
    <n v="0"/>
  </r>
  <r>
    <d v="2024-03-03T00:00:00"/>
    <s v="Campaign 1"/>
    <x v="0"/>
    <x v="1"/>
    <x v="1"/>
    <n v="1786"/>
    <n v="11"/>
    <n v="0"/>
    <n v="116.7"/>
    <n v="0"/>
    <n v="6.1590145576707724E-3"/>
    <n v="0"/>
    <n v="10.609090909090909"/>
    <n v="0"/>
    <n v="0"/>
  </r>
  <r>
    <d v="2024-03-03T00:00:00"/>
    <s v="Campaign 1"/>
    <x v="0"/>
    <x v="1"/>
    <x v="2"/>
    <n v="437"/>
    <n v="3"/>
    <n v="0"/>
    <n v="17.63"/>
    <n v="0"/>
    <n v="6.8649885583524023E-3"/>
    <n v="0"/>
    <n v="5.876666666666666"/>
    <n v="0"/>
    <n v="0"/>
  </r>
  <r>
    <d v="2024-03-03T00:00:00"/>
    <s v="Campaign 1"/>
    <x v="0"/>
    <x v="2"/>
    <x v="0"/>
    <n v="2827"/>
    <n v="64"/>
    <n v="4"/>
    <n v="91.27"/>
    <n v="333.05"/>
    <n v="2.2638839759462327E-2"/>
    <n v="6.25E-2"/>
    <n v="1.4260937499999999"/>
    <n v="22.817499999999999"/>
    <n v="3.6490632190204888"/>
  </r>
  <r>
    <d v="2024-03-03T00:00:00"/>
    <s v="Campaign 1"/>
    <x v="0"/>
    <x v="2"/>
    <x v="1"/>
    <n v="3950"/>
    <n v="52"/>
    <n v="3"/>
    <n v="114.01"/>
    <n v="270.88"/>
    <n v="1.3164556962025316E-2"/>
    <n v="5.7692307692307696E-2"/>
    <n v="2.1924999999999999"/>
    <n v="38.003333333333337"/>
    <n v="2.3759319357951054"/>
  </r>
  <r>
    <d v="2024-03-03T00:00:00"/>
    <s v="Campaign 1"/>
    <x v="0"/>
    <x v="2"/>
    <x v="2"/>
    <n v="139"/>
    <n v="2"/>
    <n v="0"/>
    <n v="4.24"/>
    <n v="0"/>
    <n v="1.4388489208633094E-2"/>
    <n v="0"/>
    <n v="2.12"/>
    <n v="0"/>
    <n v="0"/>
  </r>
  <r>
    <d v="2024-03-03T00:00:00"/>
    <s v="Campaign 1"/>
    <x v="1"/>
    <x v="0"/>
    <x v="0"/>
    <n v="5348"/>
    <n v="254"/>
    <n v="15"/>
    <n v="230.48"/>
    <n v="1361.52"/>
    <n v="4.7494390426327596E-2"/>
    <n v="5.905511811023622E-2"/>
    <n v="0.90740157480314954"/>
    <n v="15.365333333333332"/>
    <n v="5.9073238458868449"/>
  </r>
  <r>
    <d v="2024-03-03T00:00:00"/>
    <s v="Campaign 1"/>
    <x v="1"/>
    <x v="0"/>
    <x v="1"/>
    <n v="889"/>
    <n v="29"/>
    <n v="2"/>
    <n v="50.58"/>
    <n v="126.2"/>
    <n v="3.2620922384701913E-2"/>
    <n v="6.8965517241379309E-2"/>
    <n v="1.7441379310344827"/>
    <n v="25.29"/>
    <n v="2.4950573349149865"/>
  </r>
  <r>
    <d v="2024-03-03T00:00:00"/>
    <s v="Campaign 1"/>
    <x v="1"/>
    <x v="0"/>
    <x v="2"/>
    <n v="272"/>
    <n v="10"/>
    <n v="1"/>
    <n v="6.38"/>
    <n v="54.05"/>
    <n v="3.6764705882352942E-2"/>
    <n v="0.1"/>
    <n v="0.63800000000000001"/>
    <n v="6.38"/>
    <n v="8.4717868338557984"/>
  </r>
  <r>
    <d v="2024-03-03T00:00:00"/>
    <s v="Campaign 1"/>
    <x v="1"/>
    <x v="1"/>
    <x v="0"/>
    <n v="3146"/>
    <n v="34"/>
    <n v="1"/>
    <n v="166.23"/>
    <n v="81.239999999999995"/>
    <n v="1.0807374443738081E-2"/>
    <n v="2.9411764705882353E-2"/>
    <n v="4.8891176470588231"/>
    <n v="166.23"/>
    <n v="0.48872044757264033"/>
  </r>
  <r>
    <d v="2024-03-03T00:00:00"/>
    <s v="Campaign 1"/>
    <x v="1"/>
    <x v="1"/>
    <x v="1"/>
    <n v="393"/>
    <n v="6"/>
    <n v="0"/>
    <n v="20.55"/>
    <n v="0"/>
    <n v="1.5267175572519083E-2"/>
    <n v="0"/>
    <n v="3.4250000000000003"/>
    <n v="0"/>
    <n v="0"/>
  </r>
  <r>
    <d v="2024-03-03T00:00:00"/>
    <s v="Campaign 1"/>
    <x v="1"/>
    <x v="1"/>
    <x v="2"/>
    <n v="268"/>
    <n v="4"/>
    <n v="0"/>
    <n v="10.07"/>
    <n v="0"/>
    <n v="1.4925373134328358E-2"/>
    <n v="0"/>
    <n v="2.5175000000000001"/>
    <n v="0"/>
    <n v="0"/>
  </r>
  <r>
    <d v="2024-03-03T00:00:00"/>
    <s v="Campaign 1"/>
    <x v="1"/>
    <x v="2"/>
    <x v="0"/>
    <n v="4287"/>
    <n v="107"/>
    <n v="6"/>
    <n v="244.11"/>
    <n v="431.2"/>
    <n v="2.495917891299277E-2"/>
    <n v="5.6074766355140186E-2"/>
    <n v="2.2814018691588784"/>
    <n v="40.685000000000002"/>
    <n v="1.7664167793207979"/>
  </r>
  <r>
    <d v="2024-03-03T00:00:00"/>
    <s v="Campaign 1"/>
    <x v="1"/>
    <x v="2"/>
    <x v="1"/>
    <n v="318"/>
    <n v="6"/>
    <n v="0"/>
    <n v="20"/>
    <n v="0"/>
    <n v="1.8867924528301886E-2"/>
    <n v="0"/>
    <n v="3.3333333333333335"/>
    <n v="0"/>
    <n v="0"/>
  </r>
  <r>
    <d v="2024-03-03T00:00:00"/>
    <s v="Campaign 1"/>
    <x v="1"/>
    <x v="2"/>
    <x v="2"/>
    <n v="69"/>
    <n v="1"/>
    <n v="0"/>
    <n v="4.24"/>
    <n v="0"/>
    <n v="1.4492753623188406E-2"/>
    <n v="0"/>
    <n v="4.24"/>
    <n v="0"/>
    <n v="0"/>
  </r>
  <r>
    <d v="2024-03-03T00:00:00"/>
    <s v="Campaign 1"/>
    <x v="2"/>
    <x v="0"/>
    <x v="0"/>
    <n v="766"/>
    <n v="28"/>
    <n v="2"/>
    <n v="25.11"/>
    <n v="142.88999999999999"/>
    <n v="3.6553524804177548E-2"/>
    <n v="7.1428571428571425E-2"/>
    <n v="0.8967857142857143"/>
    <n v="12.555"/>
    <n v="5.6905615292712062"/>
  </r>
  <r>
    <d v="2024-03-03T00:00:00"/>
    <s v="Campaign 1"/>
    <x v="2"/>
    <x v="0"/>
    <x v="1"/>
    <n v="2769"/>
    <n v="132"/>
    <n v="9"/>
    <n v="81.61"/>
    <n v="835.12"/>
    <n v="4.7670639219934995E-2"/>
    <n v="6.8181818181818177E-2"/>
    <n v="0.61825757575757578"/>
    <n v="9.0677777777777777"/>
    <n v="10.233059674059552"/>
  </r>
  <r>
    <d v="2024-03-03T00:00:00"/>
    <s v="Campaign 1"/>
    <x v="2"/>
    <x v="0"/>
    <x v="2"/>
    <n v="1924"/>
    <n v="51"/>
    <n v="3"/>
    <n v="47.16"/>
    <n v="168.46"/>
    <n v="2.6507276507276509E-2"/>
    <n v="5.8823529411764705E-2"/>
    <n v="0.92470588235294116"/>
    <n v="15.719999999999999"/>
    <n v="3.5720949957591182"/>
  </r>
  <r>
    <d v="2024-03-03T00:00:00"/>
    <s v="Campaign 1"/>
    <x v="2"/>
    <x v="1"/>
    <x v="0"/>
    <n v="1224"/>
    <n v="18"/>
    <n v="0"/>
    <n v="49.17"/>
    <n v="0"/>
    <n v="1.4705882352941176E-2"/>
    <n v="0"/>
    <n v="2.7316666666666669"/>
    <n v="0"/>
    <n v="0"/>
  </r>
  <r>
    <d v="2024-03-03T00:00:00"/>
    <s v="Campaign 1"/>
    <x v="2"/>
    <x v="1"/>
    <x v="1"/>
    <n v="4733"/>
    <n v="84"/>
    <n v="1"/>
    <n v="112.33"/>
    <n v="61.15"/>
    <n v="1.7747728713289668E-2"/>
    <n v="1.1904761904761904E-2"/>
    <n v="1.3372619047619048"/>
    <n v="112.33"/>
    <n v="0.54437817145909373"/>
  </r>
  <r>
    <d v="2024-03-03T00:00:00"/>
    <s v="Campaign 1"/>
    <x v="2"/>
    <x v="1"/>
    <x v="2"/>
    <n v="2977"/>
    <n v="19"/>
    <n v="0"/>
    <n v="99.02"/>
    <n v="0"/>
    <n v="6.3822640241854214E-3"/>
    <n v="0"/>
    <n v="5.2115789473684204"/>
    <n v="0"/>
    <n v="0"/>
  </r>
  <r>
    <d v="2024-03-03T00:00:00"/>
    <s v="Campaign 1"/>
    <x v="2"/>
    <x v="2"/>
    <x v="0"/>
    <n v="1457"/>
    <n v="32"/>
    <n v="1"/>
    <n v="37.869999999999997"/>
    <n v="81.55"/>
    <n v="2.1962937542896362E-2"/>
    <n v="3.125E-2"/>
    <n v="1.1834374999999999"/>
    <n v="37.869999999999997"/>
    <n v="2.1534195933456561"/>
  </r>
  <r>
    <d v="2024-03-03T00:00:00"/>
    <s v="Campaign 1"/>
    <x v="2"/>
    <x v="2"/>
    <x v="1"/>
    <n v="5336"/>
    <n v="94"/>
    <n v="4"/>
    <n v="298.47000000000003"/>
    <n v="290.33"/>
    <n v="1.7616191904047975E-2"/>
    <n v="4.2553191489361701E-2"/>
    <n v="3.1752127659574469"/>
    <n v="74.617500000000007"/>
    <n v="0.97272757731095238"/>
  </r>
  <r>
    <d v="2024-03-03T00:00:00"/>
    <s v="Campaign 1"/>
    <x v="2"/>
    <x v="2"/>
    <x v="2"/>
    <n v="1942"/>
    <n v="55"/>
    <n v="1"/>
    <n v="82.89"/>
    <n v="69.62"/>
    <n v="2.8321318228630279E-2"/>
    <n v="1.8181818181818181E-2"/>
    <n v="1.507090909090909"/>
    <n v="82.89"/>
    <n v="0.83990831222101581"/>
  </r>
  <r>
    <d v="2024-03-04T00:00:00"/>
    <s v="Campaign 1"/>
    <x v="0"/>
    <x v="0"/>
    <x v="0"/>
    <n v="3251"/>
    <n v="84"/>
    <n v="7"/>
    <n v="104.62"/>
    <n v="656.8"/>
    <n v="2.5838203629652414E-2"/>
    <n v="8.3333333333333329E-2"/>
    <n v="1.2454761904761906"/>
    <n v="14.945714285714287"/>
    <n v="6.2779583253679974"/>
  </r>
  <r>
    <d v="2024-03-04T00:00:00"/>
    <s v="Campaign 1"/>
    <x v="0"/>
    <x v="0"/>
    <x v="1"/>
    <n v="3399"/>
    <n v="135"/>
    <n v="9"/>
    <n v="217.73"/>
    <n v="827.35"/>
    <n v="3.971756398940865E-2"/>
    <n v="6.6666666666666666E-2"/>
    <n v="1.6128148148148147"/>
    <n v="24.19222222222222"/>
    <n v="3.7998897717356361"/>
  </r>
  <r>
    <d v="2024-03-04T00:00:00"/>
    <s v="Campaign 1"/>
    <x v="0"/>
    <x v="0"/>
    <x v="2"/>
    <n v="240"/>
    <n v="11"/>
    <n v="1"/>
    <n v="10.25"/>
    <n v="53.36"/>
    <n v="4.583333333333333E-2"/>
    <n v="9.0909090909090912E-2"/>
    <n v="0.93181818181818177"/>
    <n v="10.25"/>
    <n v="5.2058536585365855"/>
  </r>
  <r>
    <d v="2024-03-04T00:00:00"/>
    <s v="Campaign 1"/>
    <x v="0"/>
    <x v="1"/>
    <x v="0"/>
    <n v="1948"/>
    <n v="29"/>
    <n v="1"/>
    <n v="64.66"/>
    <n v="93.32"/>
    <n v="1.4887063655030801E-2"/>
    <n v="3.4482758620689655E-2"/>
    <n v="2.2296551724137932"/>
    <n v="64.66"/>
    <n v="1.4432415712960098"/>
  </r>
  <r>
    <d v="2024-03-04T00:00:00"/>
    <s v="Campaign 1"/>
    <x v="0"/>
    <x v="1"/>
    <x v="1"/>
    <n v="1195"/>
    <n v="22"/>
    <n v="0"/>
    <n v="62.38"/>
    <n v="0"/>
    <n v="1.8410041841004185E-2"/>
    <n v="0"/>
    <n v="2.8354545454545454"/>
    <n v="0"/>
    <n v="0"/>
  </r>
  <r>
    <d v="2024-03-04T00:00:00"/>
    <s v="Campaign 1"/>
    <x v="0"/>
    <x v="1"/>
    <x v="2"/>
    <n v="79"/>
    <n v="0"/>
    <n v="0"/>
    <n v="3.33"/>
    <n v="0"/>
    <n v="0"/>
    <n v="0"/>
    <n v="0"/>
    <n v="0"/>
    <n v="0"/>
  </r>
  <r>
    <d v="2024-03-04T00:00:00"/>
    <s v="Campaign 1"/>
    <x v="0"/>
    <x v="2"/>
    <x v="0"/>
    <n v="2946"/>
    <n v="68"/>
    <n v="4"/>
    <n v="122.08"/>
    <n v="257.98"/>
    <n v="2.3082145281737951E-2"/>
    <n v="5.8823529411764705E-2"/>
    <n v="1.7952941176470587"/>
    <n v="30.52"/>
    <n v="2.1132044560943646"/>
  </r>
  <r>
    <d v="2024-03-04T00:00:00"/>
    <s v="Campaign 1"/>
    <x v="0"/>
    <x v="2"/>
    <x v="1"/>
    <n v="1372"/>
    <n v="13"/>
    <n v="0"/>
    <n v="51.04"/>
    <n v="0"/>
    <n v="9.4752186588921289E-3"/>
    <n v="0"/>
    <n v="3.9261538461538459"/>
    <n v="0"/>
    <n v="0"/>
  </r>
  <r>
    <d v="2024-03-04T00:00:00"/>
    <s v="Campaign 1"/>
    <x v="0"/>
    <x v="2"/>
    <x v="2"/>
    <n v="150"/>
    <n v="2"/>
    <n v="0"/>
    <n v="5.47"/>
    <n v="0"/>
    <n v="1.3333333333333334E-2"/>
    <n v="0"/>
    <n v="2.7349999999999999"/>
    <n v="0"/>
    <n v="0"/>
  </r>
  <r>
    <d v="2024-03-04T00:00:00"/>
    <s v="Campaign 1"/>
    <x v="1"/>
    <x v="0"/>
    <x v="0"/>
    <n v="5603"/>
    <n v="117"/>
    <n v="16"/>
    <n v="355.43"/>
    <n v="1228.42"/>
    <n v="2.0881670533642691E-2"/>
    <n v="0.13675213675213677"/>
    <n v="3.0378632478632479"/>
    <n v="22.214375"/>
    <n v="3.4561517035703235"/>
  </r>
  <r>
    <d v="2024-03-04T00:00:00"/>
    <s v="Campaign 1"/>
    <x v="1"/>
    <x v="0"/>
    <x v="1"/>
    <n v="816"/>
    <n v="16"/>
    <n v="1"/>
    <n v="26.93"/>
    <n v="69.430000000000007"/>
    <n v="1.9607843137254902E-2"/>
    <n v="6.25E-2"/>
    <n v="1.683125"/>
    <n v="26.93"/>
    <n v="2.5781656145562573"/>
  </r>
  <r>
    <d v="2024-03-04T00:00:00"/>
    <s v="Campaign 1"/>
    <x v="1"/>
    <x v="0"/>
    <x v="2"/>
    <n v="132"/>
    <n v="5"/>
    <n v="0"/>
    <n v="6.11"/>
    <n v="0"/>
    <n v="3.787878787878788E-2"/>
    <n v="0"/>
    <n v="1.222"/>
    <n v="0"/>
    <n v="0"/>
  </r>
  <r>
    <d v="2024-03-04T00:00:00"/>
    <s v="Campaign 1"/>
    <x v="1"/>
    <x v="1"/>
    <x v="0"/>
    <n v="6186"/>
    <n v="107"/>
    <n v="1"/>
    <n v="252.04"/>
    <n v="65.83"/>
    <n v="1.7297122534755901E-2"/>
    <n v="9.3457943925233638E-3"/>
    <n v="2.3555140186915886"/>
    <n v="252.04"/>
    <n v="0.26118870020631646"/>
  </r>
  <r>
    <d v="2024-03-04T00:00:00"/>
    <s v="Campaign 1"/>
    <x v="1"/>
    <x v="1"/>
    <x v="1"/>
    <n v="689"/>
    <n v="9"/>
    <n v="0"/>
    <n v="24.33"/>
    <n v="0"/>
    <n v="1.3062409288824383E-2"/>
    <n v="0"/>
    <n v="2.7033333333333331"/>
    <n v="0"/>
    <n v="0"/>
  </r>
  <r>
    <d v="2024-03-04T00:00:00"/>
    <s v="Campaign 1"/>
    <x v="1"/>
    <x v="1"/>
    <x v="2"/>
    <n v="136"/>
    <n v="1"/>
    <n v="0"/>
    <n v="7.47"/>
    <n v="0"/>
    <n v="7.3529411764705881E-3"/>
    <n v="0"/>
    <n v="7.47"/>
    <n v="0"/>
    <n v="0"/>
  </r>
  <r>
    <d v="2024-03-04T00:00:00"/>
    <s v="Campaign 1"/>
    <x v="1"/>
    <x v="2"/>
    <x v="0"/>
    <n v="5515"/>
    <n v="100"/>
    <n v="4"/>
    <n v="207.2"/>
    <n v="356.34"/>
    <n v="1.8132366273798731E-2"/>
    <n v="0.04"/>
    <n v="2.0720000000000001"/>
    <n v="51.8"/>
    <n v="1.7197876447876448"/>
  </r>
  <r>
    <d v="2024-03-04T00:00:00"/>
    <s v="Campaign 1"/>
    <x v="1"/>
    <x v="2"/>
    <x v="1"/>
    <n v="741"/>
    <n v="19"/>
    <n v="0"/>
    <n v="50.4"/>
    <n v="0"/>
    <n v="2.564102564102564E-2"/>
    <n v="0"/>
    <n v="2.6526315789473682"/>
    <n v="0"/>
    <n v="0"/>
  </r>
  <r>
    <d v="2024-03-04T00:00:00"/>
    <s v="Campaign 1"/>
    <x v="1"/>
    <x v="2"/>
    <x v="2"/>
    <n v="254"/>
    <n v="6"/>
    <n v="0"/>
    <n v="15.13"/>
    <n v="0"/>
    <n v="2.3622047244094488E-2"/>
    <n v="0"/>
    <n v="2.5216666666666669"/>
    <n v="0"/>
    <n v="0"/>
  </r>
  <r>
    <d v="2024-03-04T00:00:00"/>
    <s v="Campaign 1"/>
    <x v="2"/>
    <x v="0"/>
    <x v="0"/>
    <n v="569"/>
    <n v="20"/>
    <n v="1"/>
    <n v="13.03"/>
    <n v="62.24"/>
    <n v="3.5149384885764502E-2"/>
    <n v="0.05"/>
    <n v="0.65149999999999997"/>
    <n v="13.03"/>
    <n v="4.776669224865695"/>
  </r>
  <r>
    <d v="2024-03-04T00:00:00"/>
    <s v="Campaign 1"/>
    <x v="2"/>
    <x v="0"/>
    <x v="1"/>
    <n v="4254"/>
    <n v="142"/>
    <n v="13"/>
    <n v="221.69"/>
    <n v="720.25"/>
    <n v="3.3380347907851431E-2"/>
    <n v="9.154929577464789E-2"/>
    <n v="1.5611971830985916"/>
    <n v="17.053076923076922"/>
    <n v="3.2489061301817852"/>
  </r>
  <r>
    <d v="2024-03-04T00:00:00"/>
    <s v="Campaign 1"/>
    <x v="2"/>
    <x v="0"/>
    <x v="2"/>
    <n v="1931"/>
    <n v="79"/>
    <n v="5"/>
    <n v="50.99"/>
    <n v="485.1"/>
    <n v="4.0911444847229417E-2"/>
    <n v="6.3291139240506333E-2"/>
    <n v="0.64544303797468361"/>
    <n v="10.198"/>
    <n v="9.5136301235536376"/>
  </r>
  <r>
    <d v="2024-03-04T00:00:00"/>
    <s v="Campaign 1"/>
    <x v="2"/>
    <x v="1"/>
    <x v="0"/>
    <n v="517"/>
    <n v="7"/>
    <n v="0"/>
    <n v="26.57"/>
    <n v="0"/>
    <n v="1.3539651837524178E-2"/>
    <n v="0"/>
    <n v="3.7957142857142858"/>
    <n v="0"/>
    <n v="0"/>
  </r>
  <r>
    <d v="2024-03-04T00:00:00"/>
    <s v="Campaign 1"/>
    <x v="2"/>
    <x v="1"/>
    <x v="1"/>
    <n v="2233"/>
    <n v="38"/>
    <n v="1"/>
    <n v="111.6"/>
    <n v="66.86"/>
    <n v="1.7017465293327361E-2"/>
    <n v="2.6315789473684209E-2"/>
    <n v="2.9368421052631577"/>
    <n v="111.6"/>
    <n v="0.5991039426523298"/>
  </r>
  <r>
    <d v="2024-03-04T00:00:00"/>
    <s v="Campaign 1"/>
    <x v="2"/>
    <x v="1"/>
    <x v="2"/>
    <n v="1450"/>
    <n v="16"/>
    <n v="0"/>
    <n v="56.23"/>
    <n v="0"/>
    <n v="1.1034482758620689E-2"/>
    <n v="0"/>
    <n v="3.5143749999999998"/>
    <n v="0"/>
    <n v="0"/>
  </r>
  <r>
    <d v="2024-03-04T00:00:00"/>
    <s v="Campaign 1"/>
    <x v="2"/>
    <x v="2"/>
    <x v="0"/>
    <n v="1371"/>
    <n v="26"/>
    <n v="1"/>
    <n v="71.27"/>
    <n v="95.06"/>
    <n v="1.8964259664478483E-2"/>
    <n v="3.8461538461538464E-2"/>
    <n v="2.7411538461538458"/>
    <n v="71.27"/>
    <n v="1.3338010383050374"/>
  </r>
  <r>
    <d v="2024-03-04T00:00:00"/>
    <s v="Campaign 1"/>
    <x v="2"/>
    <x v="2"/>
    <x v="1"/>
    <n v="3752"/>
    <n v="48"/>
    <n v="3"/>
    <n v="251.13"/>
    <n v="298.77999999999997"/>
    <n v="1.279317697228145E-2"/>
    <n v="6.25E-2"/>
    <n v="5.2318749999999996"/>
    <n v="83.71"/>
    <n v="1.1897423645124039"/>
  </r>
  <r>
    <d v="2024-03-04T00:00:00"/>
    <s v="Campaign 1"/>
    <x v="2"/>
    <x v="2"/>
    <x v="2"/>
    <n v="1484"/>
    <n v="42"/>
    <n v="1"/>
    <n v="98.06"/>
    <n v="53.16"/>
    <n v="2.8301886792452831E-2"/>
    <n v="2.3809523809523808E-2"/>
    <n v="2.3347619047619048"/>
    <n v="98.06"/>
    <n v="0.54211707118090957"/>
  </r>
  <r>
    <d v="2024-03-05T00:00:00"/>
    <s v="Campaign 1"/>
    <x v="0"/>
    <x v="0"/>
    <x v="0"/>
    <n v="3731"/>
    <n v="81"/>
    <n v="11"/>
    <n v="175.07"/>
    <n v="918.14"/>
    <n v="2.1709997319753416E-2"/>
    <n v="0.13580246913580246"/>
    <n v="2.1613580246913577"/>
    <n v="15.915454545454544"/>
    <n v="5.2444165191066432"/>
  </r>
  <r>
    <d v="2024-03-05T00:00:00"/>
    <s v="Campaign 1"/>
    <x v="0"/>
    <x v="0"/>
    <x v="1"/>
    <n v="1941"/>
    <n v="97"/>
    <n v="7"/>
    <n v="111.73"/>
    <n v="555.26"/>
    <n v="4.9974240082431738E-2"/>
    <n v="7.2164948453608241E-2"/>
    <n v="1.1518556701030929"/>
    <n v="15.961428571428572"/>
    <n v="4.9696589993734896"/>
  </r>
  <r>
    <d v="2024-03-05T00:00:00"/>
    <s v="Campaign 1"/>
    <x v="0"/>
    <x v="0"/>
    <x v="2"/>
    <n v="317"/>
    <n v="7"/>
    <n v="0"/>
    <n v="15.86"/>
    <n v="0"/>
    <n v="2.2082018927444796E-2"/>
    <n v="0"/>
    <n v="2.2657142857142856"/>
    <n v="0"/>
    <n v="0"/>
  </r>
  <r>
    <d v="2024-03-05T00:00:00"/>
    <s v="Campaign 1"/>
    <x v="0"/>
    <x v="1"/>
    <x v="0"/>
    <n v="3530"/>
    <n v="54"/>
    <n v="1"/>
    <n v="230.94"/>
    <n v="61.7"/>
    <n v="1.5297450424929179E-2"/>
    <n v="1.8518518518518517E-2"/>
    <n v="4.2766666666666664"/>
    <n v="230.94"/>
    <n v="0.26716896163505671"/>
  </r>
  <r>
    <d v="2024-03-05T00:00:00"/>
    <s v="Campaign 1"/>
    <x v="0"/>
    <x v="1"/>
    <x v="1"/>
    <n v="3414"/>
    <n v="49"/>
    <n v="0"/>
    <n v="218.73"/>
    <n v="0"/>
    <n v="1.4352665495020504E-2"/>
    <n v="0"/>
    <n v="4.4638775510204081"/>
    <n v="0"/>
    <n v="0"/>
  </r>
  <r>
    <d v="2024-03-05T00:00:00"/>
    <s v="Campaign 1"/>
    <x v="0"/>
    <x v="1"/>
    <x v="2"/>
    <n v="240"/>
    <n v="2"/>
    <n v="0"/>
    <n v="5.65"/>
    <n v="0"/>
    <n v="8.3333333333333332E-3"/>
    <n v="0"/>
    <n v="2.8250000000000002"/>
    <n v="0"/>
    <n v="0"/>
  </r>
  <r>
    <d v="2024-03-05T00:00:00"/>
    <s v="Campaign 1"/>
    <x v="0"/>
    <x v="2"/>
    <x v="0"/>
    <n v="2230"/>
    <n v="31"/>
    <n v="1"/>
    <n v="120.76"/>
    <n v="60.99"/>
    <n v="1.390134529147982E-2"/>
    <n v="3.2258064516129031E-2"/>
    <n v="3.895483870967742"/>
    <n v="120.76"/>
    <n v="0.50505134150380915"/>
  </r>
  <r>
    <d v="2024-03-05T00:00:00"/>
    <s v="Campaign 1"/>
    <x v="0"/>
    <x v="2"/>
    <x v="1"/>
    <n v="2257"/>
    <n v="44"/>
    <n v="1"/>
    <n v="137.71"/>
    <n v="64.88"/>
    <n v="1.9494904740806378E-2"/>
    <n v="2.2727272727272728E-2"/>
    <n v="3.1297727272727274"/>
    <n v="137.71"/>
    <n v="0.47113499382760871"/>
  </r>
  <r>
    <d v="2024-03-05T00:00:00"/>
    <s v="Campaign 1"/>
    <x v="0"/>
    <x v="2"/>
    <x v="2"/>
    <n v="181"/>
    <n v="4"/>
    <n v="0"/>
    <n v="6.02"/>
    <n v="0"/>
    <n v="2.2099447513812154E-2"/>
    <n v="0"/>
    <n v="1.5049999999999999"/>
    <n v="0"/>
    <n v="0"/>
  </r>
  <r>
    <d v="2024-03-05T00:00:00"/>
    <s v="Campaign 1"/>
    <x v="1"/>
    <x v="0"/>
    <x v="0"/>
    <n v="6552"/>
    <n v="319"/>
    <n v="35"/>
    <n v="226.79"/>
    <n v="2261.6799999999998"/>
    <n v="4.8687423687423688E-2"/>
    <n v="0.109717868338558"/>
    <n v="0.71094043887147329"/>
    <n v="6.4797142857142855"/>
    <n v="9.9725737466378579"/>
  </r>
  <r>
    <d v="2024-03-05T00:00:00"/>
    <s v="Campaign 1"/>
    <x v="1"/>
    <x v="0"/>
    <x v="1"/>
    <n v="498"/>
    <n v="11"/>
    <n v="1"/>
    <n v="26.93"/>
    <n v="54.79"/>
    <n v="2.2088353413654619E-2"/>
    <n v="9.0909090909090912E-2"/>
    <n v="2.4481818181818182"/>
    <n v="26.93"/>
    <n v="2.0345339769773485"/>
  </r>
  <r>
    <d v="2024-03-05T00:00:00"/>
    <s v="Campaign 1"/>
    <x v="1"/>
    <x v="0"/>
    <x v="2"/>
    <n v="126"/>
    <n v="2"/>
    <n v="0"/>
    <n v="3.24"/>
    <n v="0"/>
    <n v="1.5873015873015872E-2"/>
    <n v="0"/>
    <n v="1.62"/>
    <n v="0"/>
    <n v="0"/>
  </r>
  <r>
    <d v="2024-03-05T00:00:00"/>
    <s v="Campaign 1"/>
    <x v="1"/>
    <x v="1"/>
    <x v="0"/>
    <n v="6127"/>
    <n v="92"/>
    <n v="1"/>
    <n v="327.45"/>
    <n v="92.15"/>
    <n v="1.501550514117839E-2"/>
    <n v="1.0869565217391304E-2"/>
    <n v="3.5592391304347823"/>
    <n v="327.45"/>
    <n v="0.28141701023056959"/>
  </r>
  <r>
    <d v="2024-03-05T00:00:00"/>
    <s v="Campaign 1"/>
    <x v="1"/>
    <x v="1"/>
    <x v="1"/>
    <n v="619"/>
    <n v="5"/>
    <n v="0"/>
    <n v="35.909999999999997"/>
    <n v="0"/>
    <n v="8.0775444264943458E-3"/>
    <n v="0"/>
    <n v="7.1819999999999995"/>
    <n v="0"/>
    <n v="0"/>
  </r>
  <r>
    <d v="2024-03-05T00:00:00"/>
    <s v="Campaign 1"/>
    <x v="1"/>
    <x v="1"/>
    <x v="2"/>
    <n v="321"/>
    <n v="2"/>
    <n v="0"/>
    <n v="10.34"/>
    <n v="0"/>
    <n v="6.2305295950155761E-3"/>
    <n v="0"/>
    <n v="5.17"/>
    <n v="0"/>
    <n v="0"/>
  </r>
  <r>
    <d v="2024-03-05T00:00:00"/>
    <s v="Campaign 1"/>
    <x v="1"/>
    <x v="2"/>
    <x v="0"/>
    <n v="4755"/>
    <n v="123"/>
    <n v="5"/>
    <n v="158.21"/>
    <n v="351.52"/>
    <n v="2.5867507886435333E-2"/>
    <n v="4.065040650406504E-2"/>
    <n v="1.2862601626016261"/>
    <n v="31.642000000000003"/>
    <n v="2.221857025472473"/>
  </r>
  <r>
    <d v="2024-03-05T00:00:00"/>
    <s v="Campaign 1"/>
    <x v="1"/>
    <x v="2"/>
    <x v="1"/>
    <n v="684"/>
    <n v="6"/>
    <n v="0"/>
    <n v="41.19"/>
    <n v="0"/>
    <n v="8.771929824561403E-3"/>
    <n v="0"/>
    <n v="6.8649999999999993"/>
    <n v="0"/>
    <n v="0"/>
  </r>
  <r>
    <d v="2024-03-05T00:00:00"/>
    <s v="Campaign 1"/>
    <x v="1"/>
    <x v="2"/>
    <x v="2"/>
    <n v="487"/>
    <n v="11"/>
    <n v="0"/>
    <n v="13.53"/>
    <n v="0"/>
    <n v="2.2587268993839837E-2"/>
    <n v="0"/>
    <n v="1.23"/>
    <n v="0"/>
    <n v="0"/>
  </r>
  <r>
    <d v="2024-03-05T00:00:00"/>
    <s v="Campaign 1"/>
    <x v="2"/>
    <x v="0"/>
    <x v="0"/>
    <n v="746"/>
    <n v="32"/>
    <n v="2"/>
    <n v="44.61"/>
    <n v="153.35"/>
    <n v="4.2895442359249331E-2"/>
    <n v="6.25E-2"/>
    <n v="1.3940625"/>
    <n v="22.305"/>
    <n v="3.4375700515579464"/>
  </r>
  <r>
    <d v="2024-03-05T00:00:00"/>
    <s v="Campaign 1"/>
    <x v="2"/>
    <x v="0"/>
    <x v="1"/>
    <n v="4691"/>
    <n v="231"/>
    <n v="17"/>
    <n v="115.65"/>
    <n v="1449.3"/>
    <n v="4.92432317203155E-2"/>
    <n v="7.3593073593073599E-2"/>
    <n v="0.50064935064935068"/>
    <n v="6.8029411764705889"/>
    <n v="12.531776913099868"/>
  </r>
  <r>
    <d v="2024-03-05T00:00:00"/>
    <s v="Campaign 1"/>
    <x v="2"/>
    <x v="0"/>
    <x v="2"/>
    <n v="2277"/>
    <n v="96"/>
    <n v="12"/>
    <n v="80.02"/>
    <n v="882.97"/>
    <n v="4.2160737812911728E-2"/>
    <n v="0.125"/>
    <n v="0.83354166666666663"/>
    <n v="6.668333333333333"/>
    <n v="11.034366408397901"/>
  </r>
  <r>
    <d v="2024-03-05T00:00:00"/>
    <s v="Campaign 1"/>
    <x v="2"/>
    <x v="1"/>
    <x v="0"/>
    <n v="1305"/>
    <n v="9"/>
    <n v="0"/>
    <n v="40.19"/>
    <n v="0"/>
    <n v="6.8965517241379309E-3"/>
    <n v="0"/>
    <n v="4.4655555555555555"/>
    <n v="0"/>
    <n v="0"/>
  </r>
  <r>
    <d v="2024-03-05T00:00:00"/>
    <s v="Campaign 1"/>
    <x v="2"/>
    <x v="1"/>
    <x v="1"/>
    <n v="3541"/>
    <n v="52"/>
    <n v="2"/>
    <n v="138.47999999999999"/>
    <n v="118.32"/>
    <n v="1.4685117198531489E-2"/>
    <n v="3.8461538461538464E-2"/>
    <n v="2.6630769230769227"/>
    <n v="69.239999999999995"/>
    <n v="0.85441941074523398"/>
  </r>
  <r>
    <d v="2024-03-05T00:00:00"/>
    <s v="Campaign 1"/>
    <x v="2"/>
    <x v="1"/>
    <x v="2"/>
    <n v="1066"/>
    <n v="13"/>
    <n v="0"/>
    <n v="54.96"/>
    <n v="0"/>
    <n v="1.2195121951219513E-2"/>
    <n v="0"/>
    <n v="4.2276923076923074"/>
    <n v="0"/>
    <n v="0"/>
  </r>
  <r>
    <d v="2024-03-05T00:00:00"/>
    <s v="Campaign 1"/>
    <x v="2"/>
    <x v="2"/>
    <x v="0"/>
    <n v="1330"/>
    <n v="23"/>
    <n v="1"/>
    <n v="39.6"/>
    <n v="50.49"/>
    <n v="1.7293233082706767E-2"/>
    <n v="4.3478260869565216E-2"/>
    <n v="1.7217391304347827"/>
    <n v="39.6"/>
    <n v="1.2749999999999999"/>
  </r>
  <r>
    <d v="2024-03-05T00:00:00"/>
    <s v="Campaign 1"/>
    <x v="2"/>
    <x v="2"/>
    <x v="1"/>
    <n v="2899"/>
    <n v="48"/>
    <n v="2"/>
    <n v="141.44"/>
    <n v="143.56"/>
    <n v="1.6557433597792343E-2"/>
    <n v="4.1666666666666664E-2"/>
    <n v="2.9466666666666668"/>
    <n v="70.72"/>
    <n v="1.0149886877828054"/>
  </r>
  <r>
    <d v="2024-03-05T00:00:00"/>
    <s v="Campaign 1"/>
    <x v="2"/>
    <x v="2"/>
    <x v="2"/>
    <n v="1912"/>
    <n v="46"/>
    <n v="1"/>
    <n v="72.41"/>
    <n v="64.12"/>
    <n v="2.4058577405857741E-2"/>
    <n v="2.1739130434782608E-2"/>
    <n v="1.5741304347826086"/>
    <n v="72.41"/>
    <n v="0.88551305068360731"/>
  </r>
  <r>
    <d v="2024-03-06T00:00:00"/>
    <s v="Campaign 1"/>
    <x v="0"/>
    <x v="0"/>
    <x v="0"/>
    <n v="3896"/>
    <n v="149"/>
    <n v="16"/>
    <n v="154.38999999999999"/>
    <n v="1188.8499999999999"/>
    <n v="3.8244353182751538E-2"/>
    <n v="0.10738255033557047"/>
    <n v="1.0361744966442952"/>
    <n v="9.6493749999999991"/>
    <n v="7.7003044238616489"/>
  </r>
  <r>
    <d v="2024-03-06T00:00:00"/>
    <s v="Campaign 1"/>
    <x v="0"/>
    <x v="0"/>
    <x v="1"/>
    <n v="1875"/>
    <n v="57"/>
    <n v="7"/>
    <n v="105.86"/>
    <n v="662.54"/>
    <n v="3.04E-2"/>
    <n v="0.12280701754385964"/>
    <n v="1.8571929824561404"/>
    <n v="15.122857142857143"/>
    <n v="6.2586434914037401"/>
  </r>
  <r>
    <d v="2024-03-06T00:00:00"/>
    <s v="Campaign 1"/>
    <x v="0"/>
    <x v="0"/>
    <x v="2"/>
    <n v="451"/>
    <n v="17"/>
    <n v="2"/>
    <n v="25.29"/>
    <n v="105.2"/>
    <n v="3.7694013303769404E-2"/>
    <n v="0.11764705882352941"/>
    <n v="1.4876470588235293"/>
    <n v="12.645"/>
    <n v="4.1597469355476475"/>
  </r>
  <r>
    <d v="2024-03-06T00:00:00"/>
    <s v="Campaign 1"/>
    <x v="0"/>
    <x v="1"/>
    <x v="0"/>
    <n v="2045"/>
    <n v="17"/>
    <n v="0"/>
    <n v="68.08"/>
    <n v="0"/>
    <n v="8.3129584352078234E-3"/>
    <n v="0"/>
    <n v="4.0047058823529413"/>
    <n v="0"/>
    <n v="0"/>
  </r>
  <r>
    <d v="2024-03-06T00:00:00"/>
    <s v="Campaign 1"/>
    <x v="0"/>
    <x v="1"/>
    <x v="1"/>
    <n v="3252"/>
    <n v="42"/>
    <n v="1"/>
    <n v="86.4"/>
    <n v="59.55"/>
    <n v="1.2915129151291513E-2"/>
    <n v="2.3809523809523808E-2"/>
    <n v="2.0571428571428574"/>
    <n v="86.4"/>
    <n v="0.68923611111111105"/>
  </r>
  <r>
    <d v="2024-03-06T00:00:00"/>
    <s v="Campaign 1"/>
    <x v="0"/>
    <x v="1"/>
    <x v="2"/>
    <n v="176"/>
    <n v="1"/>
    <n v="0"/>
    <n v="10.48"/>
    <n v="0"/>
    <n v="5.681818181818182E-3"/>
    <n v="0"/>
    <n v="10.48"/>
    <n v="0"/>
    <n v="0"/>
  </r>
  <r>
    <d v="2024-03-06T00:00:00"/>
    <s v="Campaign 1"/>
    <x v="0"/>
    <x v="2"/>
    <x v="0"/>
    <n v="3327"/>
    <n v="96"/>
    <n v="7"/>
    <n v="221.69"/>
    <n v="499.77"/>
    <n v="2.8854824165915238E-2"/>
    <n v="7.2916666666666671E-2"/>
    <n v="2.3092708333333332"/>
    <n v="31.669999999999998"/>
    <n v="2.2543642022644232"/>
  </r>
  <r>
    <d v="2024-03-06T00:00:00"/>
    <s v="Campaign 1"/>
    <x v="0"/>
    <x v="2"/>
    <x v="1"/>
    <n v="1113"/>
    <n v="27"/>
    <n v="1"/>
    <n v="50.72"/>
    <n v="65.260000000000005"/>
    <n v="2.4258760107816711E-2"/>
    <n v="3.7037037037037035E-2"/>
    <n v="1.8785185185185185"/>
    <n v="50.72"/>
    <n v="1.2866719242902209"/>
  </r>
  <r>
    <d v="2024-03-06T00:00:00"/>
    <s v="Campaign 1"/>
    <x v="0"/>
    <x v="2"/>
    <x v="2"/>
    <n v="263"/>
    <n v="2"/>
    <n v="0"/>
    <n v="9.98"/>
    <n v="0"/>
    <n v="7.6045627376425855E-3"/>
    <n v="0"/>
    <n v="4.99"/>
    <n v="0"/>
    <n v="0"/>
  </r>
  <r>
    <d v="2024-03-06T00:00:00"/>
    <s v="Campaign 1"/>
    <x v="1"/>
    <x v="0"/>
    <x v="0"/>
    <n v="5352"/>
    <n v="145"/>
    <n v="9"/>
    <n v="251.17"/>
    <n v="580.49"/>
    <n v="2.7092675635276533E-2"/>
    <n v="6.2068965517241378E-2"/>
    <n v="1.7322068965517241"/>
    <n v="27.907777777777778"/>
    <n v="2.3111438467969903"/>
  </r>
  <r>
    <d v="2024-03-06T00:00:00"/>
    <s v="Campaign 1"/>
    <x v="1"/>
    <x v="0"/>
    <x v="1"/>
    <n v="948"/>
    <n v="38"/>
    <n v="5"/>
    <n v="22.83"/>
    <n v="334.53"/>
    <n v="4.0084388185654012E-2"/>
    <n v="0.13157894736842105"/>
    <n v="0.60078947368421043"/>
    <n v="4.5659999999999998"/>
    <n v="14.653088042049934"/>
  </r>
  <r>
    <d v="2024-03-06T00:00:00"/>
    <s v="Campaign 1"/>
    <x v="1"/>
    <x v="0"/>
    <x v="2"/>
    <n v="256"/>
    <n v="6"/>
    <n v="0"/>
    <n v="15.95"/>
    <n v="0"/>
    <n v="2.34375E-2"/>
    <n v="0"/>
    <n v="2.6583333333333332"/>
    <n v="0"/>
    <n v="0"/>
  </r>
  <r>
    <d v="2024-03-06T00:00:00"/>
    <s v="Campaign 1"/>
    <x v="1"/>
    <x v="1"/>
    <x v="0"/>
    <n v="6792"/>
    <n v="91"/>
    <n v="2"/>
    <n v="301.83999999999997"/>
    <n v="179.06"/>
    <n v="1.339811542991755E-2"/>
    <n v="2.197802197802198E-2"/>
    <n v="3.3169230769230769"/>
    <n v="150.91999999999999"/>
    <n v="0.59322820037105761"/>
  </r>
  <r>
    <d v="2024-03-06T00:00:00"/>
    <s v="Campaign 1"/>
    <x v="1"/>
    <x v="1"/>
    <x v="1"/>
    <n v="420"/>
    <n v="2"/>
    <n v="0"/>
    <n v="28.02"/>
    <n v="0"/>
    <n v="4.7619047619047623E-3"/>
    <n v="0"/>
    <n v="14.01"/>
    <n v="0"/>
    <n v="0"/>
  </r>
  <r>
    <d v="2024-03-06T00:00:00"/>
    <s v="Campaign 1"/>
    <x v="1"/>
    <x v="1"/>
    <x v="2"/>
    <n v="118"/>
    <n v="2"/>
    <n v="0"/>
    <n v="4.88"/>
    <n v="0"/>
    <n v="1.6949152542372881E-2"/>
    <n v="0"/>
    <n v="2.44"/>
    <n v="0"/>
    <n v="0"/>
  </r>
  <r>
    <d v="2024-03-06T00:00:00"/>
    <s v="Campaign 1"/>
    <x v="1"/>
    <x v="2"/>
    <x v="0"/>
    <n v="5730"/>
    <n v="166"/>
    <n v="3"/>
    <n v="209.84"/>
    <n v="288.16000000000003"/>
    <n v="2.8970331588132635E-2"/>
    <n v="1.8072289156626505E-2"/>
    <n v="1.2640963855421687"/>
    <n v="69.946666666666673"/>
    <n v="1.3732367518109037"/>
  </r>
  <r>
    <d v="2024-03-06T00:00:00"/>
    <s v="Campaign 1"/>
    <x v="1"/>
    <x v="2"/>
    <x v="1"/>
    <n v="665"/>
    <n v="11"/>
    <n v="0"/>
    <n v="35.54"/>
    <n v="0"/>
    <n v="1.6541353383458645E-2"/>
    <n v="0"/>
    <n v="3.230909090909091"/>
    <n v="0"/>
    <n v="0"/>
  </r>
  <r>
    <d v="2024-03-06T00:00:00"/>
    <s v="Campaign 1"/>
    <x v="1"/>
    <x v="2"/>
    <x v="2"/>
    <n v="367"/>
    <n v="10"/>
    <n v="0"/>
    <n v="11.39"/>
    <n v="0"/>
    <n v="2.7247956403269755E-2"/>
    <n v="0"/>
    <n v="1.139"/>
    <n v="0"/>
    <n v="0"/>
  </r>
  <r>
    <d v="2024-03-06T00:00:00"/>
    <s v="Campaign 1"/>
    <x v="2"/>
    <x v="0"/>
    <x v="0"/>
    <n v="1477"/>
    <n v="35"/>
    <n v="4"/>
    <n v="72.13"/>
    <n v="296.02"/>
    <n v="2.3696682464454975E-2"/>
    <n v="0.11428571428571428"/>
    <n v="2.0608571428571429"/>
    <n v="18.032499999999999"/>
    <n v="4.103978926937474"/>
  </r>
  <r>
    <d v="2024-03-06T00:00:00"/>
    <s v="Campaign 1"/>
    <x v="2"/>
    <x v="0"/>
    <x v="1"/>
    <n v="5820"/>
    <n v="189"/>
    <n v="18"/>
    <n v="232.4"/>
    <n v="1226.8699999999999"/>
    <n v="3.2474226804123714E-2"/>
    <n v="9.5238095238095233E-2"/>
    <n v="1.2296296296296296"/>
    <n v="12.911111111111111"/>
    <n v="5.279130808950085"/>
  </r>
  <r>
    <d v="2024-03-06T00:00:00"/>
    <s v="Campaign 1"/>
    <x v="2"/>
    <x v="0"/>
    <x v="2"/>
    <n v="2371"/>
    <n v="104"/>
    <n v="6"/>
    <n v="160.63"/>
    <n v="485.8"/>
    <n v="4.3863348797975536E-2"/>
    <n v="5.7692307692307696E-2"/>
    <n v="1.5445192307692308"/>
    <n v="26.771666666666665"/>
    <n v="3.0243416547344832"/>
  </r>
  <r>
    <d v="2024-03-06T00:00:00"/>
    <s v="Campaign 1"/>
    <x v="2"/>
    <x v="1"/>
    <x v="0"/>
    <n v="1281"/>
    <n v="21"/>
    <n v="0"/>
    <n v="46.62"/>
    <n v="0"/>
    <n v="1.6393442622950821E-2"/>
    <n v="0"/>
    <n v="2.2199999999999998"/>
    <n v="0"/>
    <n v="0"/>
  </r>
  <r>
    <d v="2024-03-06T00:00:00"/>
    <s v="Campaign 1"/>
    <x v="2"/>
    <x v="1"/>
    <x v="1"/>
    <n v="4882"/>
    <n v="96"/>
    <n v="1"/>
    <n v="141.08000000000001"/>
    <n v="52.82"/>
    <n v="1.9664072101597707E-2"/>
    <n v="1.0416666666666666E-2"/>
    <n v="1.4695833333333335"/>
    <n v="141.08000000000001"/>
    <n v="0.3743975049617238"/>
  </r>
  <r>
    <d v="2024-03-06T00:00:00"/>
    <s v="Campaign 1"/>
    <x v="2"/>
    <x v="1"/>
    <x v="2"/>
    <n v="1855"/>
    <n v="9"/>
    <n v="0"/>
    <n v="48.07"/>
    <n v="0"/>
    <n v="4.8517520215633422E-3"/>
    <n v="0"/>
    <n v="5.3411111111111111"/>
    <n v="0"/>
    <n v="0"/>
  </r>
  <r>
    <d v="2024-03-06T00:00:00"/>
    <s v="Campaign 1"/>
    <x v="2"/>
    <x v="2"/>
    <x v="0"/>
    <n v="911"/>
    <n v="27"/>
    <n v="1"/>
    <n v="29.25"/>
    <n v="66.739999999999995"/>
    <n v="2.9637760702524697E-2"/>
    <n v="3.7037037037037035E-2"/>
    <n v="1.0833333333333333"/>
    <n v="29.25"/>
    <n v="2.2817094017094015"/>
  </r>
  <r>
    <d v="2024-03-06T00:00:00"/>
    <s v="Campaign 1"/>
    <x v="2"/>
    <x v="2"/>
    <x v="1"/>
    <n v="3469"/>
    <n v="60"/>
    <n v="4"/>
    <n v="141.49"/>
    <n v="267"/>
    <n v="1.7296050735082155E-2"/>
    <n v="6.6666666666666666E-2"/>
    <n v="2.358166666666667"/>
    <n v="35.372500000000002"/>
    <n v="1.8870591561241077"/>
  </r>
  <r>
    <d v="2024-03-06T00:00:00"/>
    <s v="Campaign 1"/>
    <x v="2"/>
    <x v="2"/>
    <x v="2"/>
    <n v="1990"/>
    <n v="29"/>
    <n v="1"/>
    <n v="114.06"/>
    <n v="79.12"/>
    <n v="1.457286432160804E-2"/>
    <n v="3.4482758620689655E-2"/>
    <n v="3.9331034482758622"/>
    <n v="114.06"/>
    <n v="0.69366999824653697"/>
  </r>
  <r>
    <d v="2024-03-07T00:00:00"/>
    <s v="Campaign 1"/>
    <x v="0"/>
    <x v="0"/>
    <x v="0"/>
    <n v="3243"/>
    <n v="121"/>
    <n v="6"/>
    <n v="102.16"/>
    <n v="422.22"/>
    <n v="3.7311131668208451E-2"/>
    <n v="4.9586776859504134E-2"/>
    <n v="0.84429752066115704"/>
    <n v="17.026666666666667"/>
    <n v="4.1329287392325771"/>
  </r>
  <r>
    <d v="2024-03-07T00:00:00"/>
    <s v="Campaign 1"/>
    <x v="0"/>
    <x v="0"/>
    <x v="1"/>
    <n v="2032"/>
    <n v="47"/>
    <n v="4"/>
    <n v="117.7"/>
    <n v="287.05"/>
    <n v="2.312992125984252E-2"/>
    <n v="8.5106382978723402E-2"/>
    <n v="2.5042553191489363"/>
    <n v="29.425000000000001"/>
    <n v="2.4388275276125744"/>
  </r>
  <r>
    <d v="2024-03-07T00:00:00"/>
    <s v="Campaign 1"/>
    <x v="0"/>
    <x v="0"/>
    <x v="2"/>
    <n v="306"/>
    <n v="6"/>
    <n v="0"/>
    <n v="9.16"/>
    <n v="0"/>
    <n v="1.9607843137254902E-2"/>
    <n v="0"/>
    <n v="1.5266666666666666"/>
    <n v="0"/>
    <n v="0"/>
  </r>
  <r>
    <d v="2024-03-07T00:00:00"/>
    <s v="Campaign 1"/>
    <x v="0"/>
    <x v="1"/>
    <x v="0"/>
    <n v="4398"/>
    <n v="81"/>
    <n v="3"/>
    <n v="173.75"/>
    <n v="165.92"/>
    <n v="1.8417462482946793E-2"/>
    <n v="3.7037037037037035E-2"/>
    <n v="2.1450617283950617"/>
    <n v="57.916666666666664"/>
    <n v="0.95493525179856109"/>
  </r>
  <r>
    <d v="2024-03-07T00:00:00"/>
    <s v="Campaign 1"/>
    <x v="0"/>
    <x v="1"/>
    <x v="1"/>
    <n v="2385"/>
    <n v="23"/>
    <n v="0"/>
    <n v="134.06"/>
    <n v="0"/>
    <n v="9.6436058700209645E-3"/>
    <n v="0"/>
    <n v="5.8286956521739128"/>
    <n v="0"/>
    <n v="0"/>
  </r>
  <r>
    <d v="2024-03-07T00:00:00"/>
    <s v="Campaign 1"/>
    <x v="0"/>
    <x v="1"/>
    <x v="2"/>
    <n v="322"/>
    <n v="2"/>
    <n v="0"/>
    <n v="12.49"/>
    <n v="0"/>
    <n v="6.2111801242236021E-3"/>
    <n v="0"/>
    <n v="6.2450000000000001"/>
    <n v="0"/>
    <n v="0"/>
  </r>
  <r>
    <d v="2024-03-07T00:00:00"/>
    <s v="Campaign 1"/>
    <x v="0"/>
    <x v="2"/>
    <x v="0"/>
    <n v="2128"/>
    <n v="62"/>
    <n v="4"/>
    <n v="89.54"/>
    <n v="200.9"/>
    <n v="2.913533834586466E-2"/>
    <n v="6.4516129032258063E-2"/>
    <n v="1.4441935483870969"/>
    <n v="22.385000000000002"/>
    <n v="2.2436899709626981"/>
  </r>
  <r>
    <d v="2024-03-07T00:00:00"/>
    <s v="Campaign 1"/>
    <x v="0"/>
    <x v="2"/>
    <x v="1"/>
    <n v="3122"/>
    <n v="64"/>
    <n v="2"/>
    <n v="86.94"/>
    <n v="144.28"/>
    <n v="2.0499679692504803E-2"/>
    <n v="3.125E-2"/>
    <n v="1.3584375"/>
    <n v="43.47"/>
    <n v="1.6595353117092249"/>
  </r>
  <r>
    <d v="2024-03-07T00:00:00"/>
    <s v="Campaign 1"/>
    <x v="0"/>
    <x v="2"/>
    <x v="2"/>
    <n v="204"/>
    <n v="4"/>
    <n v="0"/>
    <n v="10.48"/>
    <n v="0"/>
    <n v="1.9607843137254902E-2"/>
    <n v="0"/>
    <n v="2.62"/>
    <n v="0"/>
    <n v="0"/>
  </r>
  <r>
    <d v="2024-03-07T00:00:00"/>
    <s v="Campaign 1"/>
    <x v="1"/>
    <x v="0"/>
    <x v="0"/>
    <n v="6588"/>
    <n v="265"/>
    <n v="13"/>
    <n v="273.73"/>
    <n v="866.42"/>
    <n v="4.0224650880388582E-2"/>
    <n v="4.9056603773584909E-2"/>
    <n v="1.0329433962264152"/>
    <n v="21.056153846153848"/>
    <n v="3.1652358163153469"/>
  </r>
  <r>
    <d v="2024-03-07T00:00:00"/>
    <s v="Campaign 1"/>
    <x v="1"/>
    <x v="0"/>
    <x v="1"/>
    <n v="699"/>
    <n v="18"/>
    <n v="1"/>
    <n v="45.02"/>
    <n v="89.89"/>
    <n v="2.575107296137339E-2"/>
    <n v="5.5555555555555552E-2"/>
    <n v="2.5011111111111113"/>
    <n v="45.02"/>
    <n v="1.9966681474900043"/>
  </r>
  <r>
    <d v="2024-03-07T00:00:00"/>
    <s v="Campaign 1"/>
    <x v="1"/>
    <x v="0"/>
    <x v="2"/>
    <n v="495"/>
    <n v="21"/>
    <n v="2"/>
    <n v="15.9"/>
    <n v="124.72"/>
    <n v="4.2424242424242427E-2"/>
    <n v="9.5238095238095233E-2"/>
    <n v="0.75714285714285712"/>
    <n v="7.95"/>
    <n v="7.8440251572327044"/>
  </r>
  <r>
    <d v="2024-03-07T00:00:00"/>
    <s v="Campaign 1"/>
    <x v="1"/>
    <x v="1"/>
    <x v="0"/>
    <n v="7431"/>
    <n v="105"/>
    <n v="4"/>
    <n v="198.31"/>
    <n v="236.69"/>
    <n v="1.4129995962858296E-2"/>
    <n v="3.8095238095238099E-2"/>
    <n v="1.8886666666666667"/>
    <n v="49.577500000000001"/>
    <n v="1.1935353739095356"/>
  </r>
  <r>
    <d v="2024-03-07T00:00:00"/>
    <s v="Campaign 1"/>
    <x v="1"/>
    <x v="1"/>
    <x v="1"/>
    <n v="575"/>
    <n v="3"/>
    <n v="0"/>
    <n v="13.49"/>
    <n v="0"/>
    <n v="5.2173913043478265E-3"/>
    <n v="0"/>
    <n v="4.496666666666667"/>
    <n v="0"/>
    <n v="0"/>
  </r>
  <r>
    <d v="2024-03-07T00:00:00"/>
    <s v="Campaign 1"/>
    <x v="1"/>
    <x v="1"/>
    <x v="2"/>
    <n v="228"/>
    <n v="3"/>
    <n v="0"/>
    <n v="8.75"/>
    <n v="0"/>
    <n v="1.3157894736842105E-2"/>
    <n v="0"/>
    <n v="2.9166666666666665"/>
    <n v="0"/>
    <n v="0"/>
  </r>
  <r>
    <d v="2024-03-07T00:00:00"/>
    <s v="Campaign 1"/>
    <x v="1"/>
    <x v="2"/>
    <x v="0"/>
    <n v="4519"/>
    <n v="57"/>
    <n v="4"/>
    <n v="236.64"/>
    <n v="232.71"/>
    <n v="1.2613410046470458E-2"/>
    <n v="7.0175438596491224E-2"/>
    <n v="4.1515789473684208"/>
    <n v="59.16"/>
    <n v="0.98339249492900616"/>
  </r>
  <r>
    <d v="2024-03-07T00:00:00"/>
    <s v="Campaign 1"/>
    <x v="1"/>
    <x v="2"/>
    <x v="1"/>
    <n v="853"/>
    <n v="15"/>
    <n v="0"/>
    <n v="20.46"/>
    <n v="0"/>
    <n v="1.7584994138335287E-2"/>
    <n v="0"/>
    <n v="1.3640000000000001"/>
    <n v="0"/>
    <n v="0"/>
  </r>
  <r>
    <d v="2024-03-07T00:00:00"/>
    <s v="Campaign 1"/>
    <x v="1"/>
    <x v="2"/>
    <x v="2"/>
    <n v="182"/>
    <n v="1"/>
    <n v="0"/>
    <n v="10.85"/>
    <n v="0"/>
    <n v="5.4945054945054949E-3"/>
    <n v="0"/>
    <n v="10.85"/>
    <n v="0"/>
    <n v="0"/>
  </r>
  <r>
    <d v="2024-03-07T00:00:00"/>
    <s v="Campaign 1"/>
    <x v="2"/>
    <x v="0"/>
    <x v="0"/>
    <n v="1330"/>
    <n v="44"/>
    <n v="2"/>
    <n v="34.81"/>
    <n v="151.04"/>
    <n v="3.308270676691729E-2"/>
    <n v="4.5454545454545456E-2"/>
    <n v="0.79113636363636364"/>
    <n v="17.405000000000001"/>
    <n v="4.3389830508474567"/>
  </r>
  <r>
    <d v="2024-03-07T00:00:00"/>
    <s v="Campaign 1"/>
    <x v="2"/>
    <x v="0"/>
    <x v="1"/>
    <n v="3764"/>
    <n v="124"/>
    <n v="15"/>
    <n v="101.75"/>
    <n v="1140.6600000000001"/>
    <n v="3.2943676939426139E-2"/>
    <n v="0.12096774193548387"/>
    <n v="0.82056451612903225"/>
    <n v="6.7833333333333332"/>
    <n v="11.210417690417691"/>
  </r>
  <r>
    <d v="2024-03-07T00:00:00"/>
    <s v="Campaign 1"/>
    <x v="2"/>
    <x v="0"/>
    <x v="2"/>
    <n v="1893"/>
    <n v="85"/>
    <n v="9"/>
    <n v="98.7"/>
    <n v="462.75"/>
    <n v="4.490227152667723E-2"/>
    <n v="0.10588235294117647"/>
    <n v="1.1611764705882353"/>
    <n v="10.966666666666667"/>
    <n v="4.688449848024316"/>
  </r>
  <r>
    <d v="2024-03-07T00:00:00"/>
    <s v="Campaign 1"/>
    <x v="2"/>
    <x v="1"/>
    <x v="0"/>
    <n v="1416"/>
    <n v="7"/>
    <n v="0"/>
    <n v="65.39"/>
    <n v="0"/>
    <n v="4.9435028248587575E-3"/>
    <n v="0"/>
    <n v="9.3414285714285707"/>
    <n v="0"/>
    <n v="0"/>
  </r>
  <r>
    <d v="2024-03-07T00:00:00"/>
    <s v="Campaign 1"/>
    <x v="2"/>
    <x v="1"/>
    <x v="1"/>
    <n v="3538"/>
    <n v="19"/>
    <n v="0"/>
    <n v="109.41"/>
    <n v="0"/>
    <n v="5.3702656868287171E-3"/>
    <n v="0"/>
    <n v="5.7584210526315784"/>
    <n v="0"/>
    <n v="0"/>
  </r>
  <r>
    <d v="2024-03-07T00:00:00"/>
    <s v="Campaign 1"/>
    <x v="2"/>
    <x v="1"/>
    <x v="2"/>
    <n v="1207"/>
    <n v="20"/>
    <n v="0"/>
    <n v="81.75"/>
    <n v="0"/>
    <n v="1.6570008285004142E-2"/>
    <n v="0"/>
    <n v="4.0875000000000004"/>
    <n v="0"/>
    <n v="0"/>
  </r>
  <r>
    <d v="2024-03-07T00:00:00"/>
    <s v="Campaign 1"/>
    <x v="2"/>
    <x v="2"/>
    <x v="0"/>
    <n v="1424"/>
    <n v="31"/>
    <n v="1"/>
    <n v="51.81"/>
    <n v="93.35"/>
    <n v="2.1769662921348316E-2"/>
    <n v="3.2258064516129031E-2"/>
    <n v="1.6712903225806452"/>
    <n v="51.81"/>
    <n v="1.8017757189731709"/>
  </r>
  <r>
    <d v="2024-03-07T00:00:00"/>
    <s v="Campaign 1"/>
    <x v="2"/>
    <x v="2"/>
    <x v="1"/>
    <n v="4285"/>
    <n v="57"/>
    <n v="1"/>
    <n v="118.2"/>
    <n v="59.23"/>
    <n v="1.3302217036172695E-2"/>
    <n v="1.7543859649122806E-2"/>
    <n v="2.073684210526316"/>
    <n v="118.2"/>
    <n v="0.50109983079526221"/>
  </r>
  <r>
    <d v="2024-03-07T00:00:00"/>
    <s v="Campaign 1"/>
    <x v="2"/>
    <x v="2"/>
    <x v="2"/>
    <n v="1651"/>
    <n v="23"/>
    <n v="1"/>
    <n v="42.52"/>
    <n v="91.27"/>
    <n v="1.3930950938824955E-2"/>
    <n v="4.3478260869565216E-2"/>
    <n v="1.8486956521739131"/>
    <n v="42.52"/>
    <n v="2.1465192850423329"/>
  </r>
  <r>
    <d v="2024-03-08T00:00:00"/>
    <s v="Campaign 1"/>
    <x v="0"/>
    <x v="0"/>
    <x v="0"/>
    <n v="2179"/>
    <n v="89"/>
    <n v="9"/>
    <n v="139.35"/>
    <n v="499.95"/>
    <n v="4.0844424047728319E-2"/>
    <n v="0.10112359550561797"/>
    <n v="1.5657303370786517"/>
    <n v="15.483333333333333"/>
    <n v="3.5877287405812703"/>
  </r>
  <r>
    <d v="2024-03-08T00:00:00"/>
    <s v="Campaign 1"/>
    <x v="0"/>
    <x v="0"/>
    <x v="1"/>
    <n v="3686"/>
    <n v="142"/>
    <n v="18"/>
    <n v="156.53"/>
    <n v="1607.23"/>
    <n v="3.8524145415084102E-2"/>
    <n v="0.12676056338028169"/>
    <n v="1.1023239436619718"/>
    <n v="8.6961111111111116"/>
    <n v="10.267871973423626"/>
  </r>
  <r>
    <d v="2024-03-08T00:00:00"/>
    <s v="Campaign 1"/>
    <x v="0"/>
    <x v="0"/>
    <x v="2"/>
    <n v="305"/>
    <n v="8"/>
    <n v="0"/>
    <n v="11.62"/>
    <n v="0"/>
    <n v="2.6229508196721311E-2"/>
    <n v="0"/>
    <n v="1.4524999999999999"/>
    <n v="0"/>
    <n v="0"/>
  </r>
  <r>
    <d v="2024-03-08T00:00:00"/>
    <s v="Campaign 1"/>
    <x v="0"/>
    <x v="1"/>
    <x v="0"/>
    <n v="2632"/>
    <n v="45"/>
    <n v="1"/>
    <n v="81.52"/>
    <n v="73.39"/>
    <n v="1.7097264437689969E-2"/>
    <n v="2.2222222222222223E-2"/>
    <n v="1.8115555555555554"/>
    <n v="81.52"/>
    <n v="0.90026987242394507"/>
  </r>
  <r>
    <d v="2024-03-08T00:00:00"/>
    <s v="Campaign 1"/>
    <x v="0"/>
    <x v="1"/>
    <x v="1"/>
    <n v="1208"/>
    <n v="19"/>
    <n v="0"/>
    <n v="29.35"/>
    <n v="0"/>
    <n v="1.5728476821192054E-2"/>
    <n v="0"/>
    <n v="1.5447368421052632"/>
    <n v="0"/>
    <n v="0"/>
  </r>
  <r>
    <d v="2024-03-08T00:00:00"/>
    <s v="Campaign 1"/>
    <x v="0"/>
    <x v="1"/>
    <x v="2"/>
    <n v="359"/>
    <n v="4"/>
    <n v="0"/>
    <n v="21.83"/>
    <n v="0"/>
    <n v="1.1142061281337047E-2"/>
    <n v="0"/>
    <n v="5.4574999999999996"/>
    <n v="0"/>
    <n v="0"/>
  </r>
  <r>
    <d v="2024-03-08T00:00:00"/>
    <s v="Campaign 1"/>
    <x v="0"/>
    <x v="2"/>
    <x v="0"/>
    <n v="2913"/>
    <n v="77"/>
    <n v="3"/>
    <n v="184.78"/>
    <n v="220.57"/>
    <n v="2.6433230346721594E-2"/>
    <n v="3.896103896103896E-2"/>
    <n v="2.39974025974026"/>
    <n v="61.593333333333334"/>
    <n v="1.1936897932676696"/>
  </r>
  <r>
    <d v="2024-03-08T00:00:00"/>
    <s v="Campaign 1"/>
    <x v="0"/>
    <x v="2"/>
    <x v="1"/>
    <n v="1285"/>
    <n v="16"/>
    <n v="1"/>
    <n v="37.049999999999997"/>
    <n v="61.67"/>
    <n v="1.2451361867704281E-2"/>
    <n v="6.25E-2"/>
    <n v="2.3156249999999998"/>
    <n v="37.049999999999997"/>
    <n v="1.6645074224021594"/>
  </r>
  <r>
    <d v="2024-03-08T00:00:00"/>
    <s v="Campaign 1"/>
    <x v="0"/>
    <x v="2"/>
    <x v="2"/>
    <n v="116"/>
    <n v="2"/>
    <n v="0"/>
    <n v="6.06"/>
    <n v="0"/>
    <n v="1.7241379310344827E-2"/>
    <n v="0"/>
    <n v="3.03"/>
    <n v="0"/>
    <n v="0"/>
  </r>
  <r>
    <d v="2024-03-08T00:00:00"/>
    <s v="Campaign 1"/>
    <x v="1"/>
    <x v="0"/>
    <x v="0"/>
    <n v="6887"/>
    <n v="161"/>
    <n v="10"/>
    <n v="294.05"/>
    <n v="698.44"/>
    <n v="2.3377377668070277E-2"/>
    <n v="6.2111801242236024E-2"/>
    <n v="1.8263975155279504"/>
    <n v="29.405000000000001"/>
    <n v="2.375242305730318"/>
  </r>
  <r>
    <d v="2024-03-08T00:00:00"/>
    <s v="Campaign 1"/>
    <x v="1"/>
    <x v="0"/>
    <x v="1"/>
    <n v="609"/>
    <n v="22"/>
    <n v="2"/>
    <n v="22.01"/>
    <n v="127.73"/>
    <n v="3.6124794745484398E-2"/>
    <n v="9.0909090909090912E-2"/>
    <n v="1.0004545454545455"/>
    <n v="11.005000000000001"/>
    <n v="5.8032712403452971"/>
  </r>
  <r>
    <d v="2024-03-08T00:00:00"/>
    <s v="Campaign 1"/>
    <x v="1"/>
    <x v="0"/>
    <x v="2"/>
    <n v="163"/>
    <n v="4"/>
    <n v="0"/>
    <n v="6.11"/>
    <n v="0"/>
    <n v="2.4539877300613498E-2"/>
    <n v="0"/>
    <n v="1.5275000000000001"/>
    <n v="0"/>
    <n v="0"/>
  </r>
  <r>
    <d v="2024-03-08T00:00:00"/>
    <s v="Campaign 1"/>
    <x v="1"/>
    <x v="1"/>
    <x v="0"/>
    <n v="5487"/>
    <n v="97"/>
    <n v="1"/>
    <n v="247.89"/>
    <n v="98.78"/>
    <n v="1.7678148350646985E-2"/>
    <n v="1.0309278350515464E-2"/>
    <n v="2.5555670103092782"/>
    <n v="247.89"/>
    <n v="0.3984831981927468"/>
  </r>
  <r>
    <d v="2024-03-08T00:00:00"/>
    <s v="Campaign 1"/>
    <x v="1"/>
    <x v="1"/>
    <x v="1"/>
    <n v="857"/>
    <n v="8"/>
    <n v="0"/>
    <n v="56.87"/>
    <n v="0"/>
    <n v="9.3348891481913644E-3"/>
    <n v="0"/>
    <n v="7.1087499999999997"/>
    <n v="0"/>
    <n v="0"/>
  </r>
  <r>
    <d v="2024-03-08T00:00:00"/>
    <s v="Campaign 1"/>
    <x v="1"/>
    <x v="1"/>
    <x v="2"/>
    <n v="189"/>
    <n v="3"/>
    <n v="0"/>
    <n v="11.07"/>
    <n v="0"/>
    <n v="1.5873015873015872E-2"/>
    <n v="0"/>
    <n v="3.69"/>
    <n v="0"/>
    <n v="0"/>
  </r>
  <r>
    <d v="2024-03-08T00:00:00"/>
    <s v="Campaign 1"/>
    <x v="1"/>
    <x v="2"/>
    <x v="0"/>
    <n v="7447"/>
    <n v="141"/>
    <n v="10"/>
    <n v="494.37"/>
    <n v="749.52"/>
    <n v="1.8933798845172552E-2"/>
    <n v="7.0921985815602842E-2"/>
    <n v="3.5061702127659573"/>
    <n v="49.436999999999998"/>
    <n v="1.5161114145275805"/>
  </r>
  <r>
    <d v="2024-03-08T00:00:00"/>
    <s v="Campaign 1"/>
    <x v="1"/>
    <x v="2"/>
    <x v="1"/>
    <n v="846"/>
    <n v="22"/>
    <n v="1"/>
    <n v="32.99"/>
    <n v="91.62"/>
    <n v="2.6004728132387706E-2"/>
    <n v="4.5454545454545456E-2"/>
    <n v="1.4995454545454547"/>
    <n v="32.99"/>
    <n v="2.7772052137011216"/>
  </r>
  <r>
    <d v="2024-03-08T00:00:00"/>
    <s v="Campaign 1"/>
    <x v="1"/>
    <x v="2"/>
    <x v="2"/>
    <n v="372"/>
    <n v="3"/>
    <n v="0"/>
    <n v="17.13"/>
    <n v="0"/>
    <n v="8.0645161290322578E-3"/>
    <n v="0"/>
    <n v="5.71"/>
    <n v="0"/>
    <n v="0"/>
  </r>
  <r>
    <d v="2024-03-08T00:00:00"/>
    <s v="Campaign 1"/>
    <x v="2"/>
    <x v="0"/>
    <x v="0"/>
    <n v="1204"/>
    <n v="36"/>
    <n v="5"/>
    <n v="69.81"/>
    <n v="440.32"/>
    <n v="2.9900332225913623E-2"/>
    <n v="0.1388888888888889"/>
    <n v="1.9391666666666667"/>
    <n v="13.962"/>
    <n v="6.307405815785704"/>
  </r>
  <r>
    <d v="2024-03-08T00:00:00"/>
    <s v="Campaign 1"/>
    <x v="2"/>
    <x v="0"/>
    <x v="1"/>
    <n v="3324"/>
    <n v="71"/>
    <n v="9"/>
    <n v="162.18"/>
    <n v="792.32"/>
    <n v="2.1359807460890494E-2"/>
    <n v="0.12676056338028169"/>
    <n v="2.2842253521126761"/>
    <n v="18.02"/>
    <n v="4.8854359353804417"/>
  </r>
  <r>
    <d v="2024-03-08T00:00:00"/>
    <s v="Campaign 1"/>
    <x v="2"/>
    <x v="0"/>
    <x v="2"/>
    <n v="2089"/>
    <n v="65"/>
    <n v="6"/>
    <n v="107.59"/>
    <n v="572.36"/>
    <n v="3.1115366203925323E-2"/>
    <n v="9.2307692307692313E-2"/>
    <n v="1.6552307692307693"/>
    <n v="17.931666666666668"/>
    <n v="5.3198252625708706"/>
  </r>
  <r>
    <d v="2024-03-08T00:00:00"/>
    <s v="Campaign 1"/>
    <x v="2"/>
    <x v="1"/>
    <x v="0"/>
    <n v="1238"/>
    <n v="8"/>
    <n v="0"/>
    <n v="34.81"/>
    <n v="0"/>
    <n v="6.462035541195477E-3"/>
    <n v="0"/>
    <n v="4.3512500000000003"/>
    <n v="0"/>
    <n v="0"/>
  </r>
  <r>
    <d v="2024-03-08T00:00:00"/>
    <s v="Campaign 1"/>
    <x v="2"/>
    <x v="1"/>
    <x v="1"/>
    <n v="3615"/>
    <n v="65"/>
    <n v="0"/>
    <n v="199.77"/>
    <n v="0"/>
    <n v="1.7980636237897647E-2"/>
    <n v="0"/>
    <n v="3.0733846153846156"/>
    <n v="0"/>
    <n v="0"/>
  </r>
  <r>
    <d v="2024-03-08T00:00:00"/>
    <s v="Campaign 1"/>
    <x v="2"/>
    <x v="1"/>
    <x v="2"/>
    <n v="2740"/>
    <n v="49"/>
    <n v="2"/>
    <n v="93.23"/>
    <n v="145.01"/>
    <n v="1.7883211678832115E-2"/>
    <n v="4.0816326530612242E-2"/>
    <n v="1.9026530612244898"/>
    <n v="46.615000000000002"/>
    <n v="1.555400622117344"/>
  </r>
  <r>
    <d v="2024-03-08T00:00:00"/>
    <s v="Campaign 1"/>
    <x v="2"/>
    <x v="2"/>
    <x v="0"/>
    <n v="819"/>
    <n v="20"/>
    <n v="1"/>
    <n v="21.33"/>
    <n v="87.37"/>
    <n v="2.442002442002442E-2"/>
    <n v="0.05"/>
    <n v="1.0665"/>
    <n v="21.33"/>
    <n v="4.0961087669948437"/>
  </r>
  <r>
    <d v="2024-03-08T00:00:00"/>
    <s v="Campaign 1"/>
    <x v="2"/>
    <x v="2"/>
    <x v="1"/>
    <n v="3302"/>
    <n v="76"/>
    <n v="3"/>
    <n v="102.26"/>
    <n v="253.37"/>
    <n v="2.3016353725015141E-2"/>
    <n v="3.9473684210526314E-2"/>
    <n v="1.3455263157894737"/>
    <n v="34.086666666666666"/>
    <n v="2.4777038920398984"/>
  </r>
  <r>
    <d v="2024-03-08T00:00:00"/>
    <s v="Campaign 1"/>
    <x v="2"/>
    <x v="2"/>
    <x v="2"/>
    <n v="1470"/>
    <n v="43"/>
    <n v="1"/>
    <n v="49.72"/>
    <n v="63.92"/>
    <n v="2.9251700680272108E-2"/>
    <n v="2.3255813953488372E-2"/>
    <n v="1.1562790697674419"/>
    <n v="49.72"/>
    <n v="1.2855993563958166"/>
  </r>
  <r>
    <d v="2024-03-09T00:00:00"/>
    <s v="Campaign 1"/>
    <x v="0"/>
    <x v="0"/>
    <x v="0"/>
    <n v="4999"/>
    <n v="195"/>
    <n v="23"/>
    <n v="323.02999999999997"/>
    <n v="2198.65"/>
    <n v="3.9007801560312062E-2"/>
    <n v="0.11794871794871795"/>
    <n v="1.6565641025641025"/>
    <n v="14.044782608695652"/>
    <n v="6.8063337770485726"/>
  </r>
  <r>
    <d v="2024-03-09T00:00:00"/>
    <s v="Campaign 1"/>
    <x v="0"/>
    <x v="0"/>
    <x v="1"/>
    <n v="2799"/>
    <n v="109"/>
    <n v="9"/>
    <n v="185.83"/>
    <n v="598.49"/>
    <n v="3.8942479456948911E-2"/>
    <n v="8.2568807339449546E-2"/>
    <n v="1.7048623853211011"/>
    <n v="20.64777777777778"/>
    <n v="3.2206317602109453"/>
  </r>
  <r>
    <d v="2024-03-09T00:00:00"/>
    <s v="Campaign 1"/>
    <x v="0"/>
    <x v="0"/>
    <x v="2"/>
    <n v="157"/>
    <n v="6"/>
    <n v="0"/>
    <n v="7.38"/>
    <n v="0"/>
    <n v="3.8216560509554139E-2"/>
    <n v="0"/>
    <n v="1.23"/>
    <n v="0"/>
    <n v="0"/>
  </r>
  <r>
    <d v="2024-03-09T00:00:00"/>
    <s v="Campaign 1"/>
    <x v="0"/>
    <x v="1"/>
    <x v="0"/>
    <n v="2646"/>
    <n v="23"/>
    <n v="0"/>
    <n v="122.99"/>
    <n v="0"/>
    <n v="8.6923658352229781E-3"/>
    <n v="0"/>
    <n v="5.3473913043478261"/>
    <n v="0"/>
    <n v="0"/>
  </r>
  <r>
    <d v="2024-03-09T00:00:00"/>
    <s v="Campaign 1"/>
    <x v="0"/>
    <x v="1"/>
    <x v="1"/>
    <n v="1706"/>
    <n v="10"/>
    <n v="0"/>
    <n v="43.2"/>
    <n v="0"/>
    <n v="5.8616647127784291E-3"/>
    <n v="0"/>
    <n v="4.32"/>
    <n v="0"/>
    <n v="0"/>
  </r>
  <r>
    <d v="2024-03-09T00:00:00"/>
    <s v="Campaign 1"/>
    <x v="0"/>
    <x v="1"/>
    <x v="2"/>
    <n v="401"/>
    <n v="7"/>
    <n v="0"/>
    <n v="10.71"/>
    <n v="0"/>
    <n v="1.7456359102244388E-2"/>
    <n v="0"/>
    <n v="1.53"/>
    <n v="0"/>
    <n v="0"/>
  </r>
  <r>
    <d v="2024-03-09T00:00:00"/>
    <s v="Campaign 1"/>
    <x v="0"/>
    <x v="2"/>
    <x v="0"/>
    <n v="2518"/>
    <n v="33"/>
    <n v="1"/>
    <n v="113.6"/>
    <n v="55.52"/>
    <n v="1.3105639396346307E-2"/>
    <n v="3.0303030303030304E-2"/>
    <n v="3.4424242424242424"/>
    <n v="113.6"/>
    <n v="0.48873239436619725"/>
  </r>
  <r>
    <d v="2024-03-09T00:00:00"/>
    <s v="Campaign 1"/>
    <x v="0"/>
    <x v="2"/>
    <x v="1"/>
    <n v="1011"/>
    <n v="28"/>
    <n v="1"/>
    <n v="58.33"/>
    <n v="54.57"/>
    <n v="2.7695351137487636E-2"/>
    <n v="3.5714285714285712E-2"/>
    <n v="2.0832142857142855"/>
    <n v="58.33"/>
    <n v="0.93553917366706674"/>
  </r>
  <r>
    <d v="2024-03-09T00:00:00"/>
    <s v="Campaign 1"/>
    <x v="0"/>
    <x v="2"/>
    <x v="2"/>
    <n v="292"/>
    <n v="3"/>
    <n v="0"/>
    <n v="7.79"/>
    <n v="0"/>
    <n v="1.0273972602739725E-2"/>
    <n v="0"/>
    <n v="2.5966666666666667"/>
    <n v="0"/>
    <n v="0"/>
  </r>
  <r>
    <d v="2024-03-09T00:00:00"/>
    <s v="Campaign 1"/>
    <x v="1"/>
    <x v="0"/>
    <x v="0"/>
    <n v="4247"/>
    <n v="204"/>
    <n v="27"/>
    <n v="152.43"/>
    <n v="1799.67"/>
    <n v="4.8033906286790676E-2"/>
    <n v="0.13235294117647059"/>
    <n v="0.74720588235294116"/>
    <n v="5.6455555555555561"/>
    <n v="11.806534146821491"/>
  </r>
  <r>
    <d v="2024-03-09T00:00:00"/>
    <s v="Campaign 1"/>
    <x v="1"/>
    <x v="0"/>
    <x v="1"/>
    <n v="421"/>
    <n v="15"/>
    <n v="1"/>
    <n v="15.68"/>
    <n v="71.22"/>
    <n v="3.5629453681710214E-2"/>
    <n v="6.6666666666666666E-2"/>
    <n v="1.0453333333333332"/>
    <n v="15.68"/>
    <n v="4.5420918367346941"/>
  </r>
  <r>
    <d v="2024-03-09T00:00:00"/>
    <s v="Campaign 1"/>
    <x v="1"/>
    <x v="0"/>
    <x v="2"/>
    <n v="473"/>
    <n v="18"/>
    <n v="2"/>
    <n v="25.11"/>
    <n v="169.09"/>
    <n v="3.8054968287526428E-2"/>
    <n v="0.1111111111111111"/>
    <n v="1.395"/>
    <n v="12.555"/>
    <n v="6.7339705296694543"/>
  </r>
  <r>
    <d v="2024-03-09T00:00:00"/>
    <s v="Campaign 1"/>
    <x v="1"/>
    <x v="1"/>
    <x v="0"/>
    <n v="3398"/>
    <n v="17"/>
    <n v="0"/>
    <n v="219.23"/>
    <n v="0"/>
    <n v="5.0029429075927013E-3"/>
    <n v="0"/>
    <n v="12.895882352941175"/>
    <n v="0"/>
    <n v="0"/>
  </r>
  <r>
    <d v="2024-03-09T00:00:00"/>
    <s v="Campaign 1"/>
    <x v="1"/>
    <x v="1"/>
    <x v="1"/>
    <n v="420"/>
    <n v="7"/>
    <n v="0"/>
    <n v="25.97"/>
    <n v="0"/>
    <n v="1.6666666666666666E-2"/>
    <n v="0"/>
    <n v="3.71"/>
    <n v="0"/>
    <n v="0"/>
  </r>
  <r>
    <d v="2024-03-09T00:00:00"/>
    <s v="Campaign 1"/>
    <x v="1"/>
    <x v="1"/>
    <x v="2"/>
    <n v="167"/>
    <n v="1"/>
    <n v="0"/>
    <n v="10.85"/>
    <n v="0"/>
    <n v="5.9880239520958087E-3"/>
    <n v="0"/>
    <n v="10.85"/>
    <n v="0"/>
    <n v="0"/>
  </r>
  <r>
    <d v="2024-03-09T00:00:00"/>
    <s v="Campaign 1"/>
    <x v="1"/>
    <x v="2"/>
    <x v="0"/>
    <n v="7017"/>
    <n v="129"/>
    <n v="3"/>
    <n v="296.24"/>
    <n v="230.61"/>
    <n v="1.8383924754168449E-2"/>
    <n v="2.3255813953488372E-2"/>
    <n v="2.2964341085271318"/>
    <n v="98.74666666666667"/>
    <n v="0.77845665676478537"/>
  </r>
  <r>
    <d v="2024-03-09T00:00:00"/>
    <s v="Campaign 1"/>
    <x v="1"/>
    <x v="2"/>
    <x v="1"/>
    <n v="765"/>
    <n v="14"/>
    <n v="0"/>
    <n v="41.15"/>
    <n v="0"/>
    <n v="1.8300653594771243E-2"/>
    <n v="0"/>
    <n v="2.9392857142857141"/>
    <n v="0"/>
    <n v="0"/>
  </r>
  <r>
    <d v="2024-03-09T00:00:00"/>
    <s v="Campaign 1"/>
    <x v="1"/>
    <x v="2"/>
    <x v="2"/>
    <n v="377"/>
    <n v="3"/>
    <n v="0"/>
    <n v="22.1"/>
    <n v="0"/>
    <n v="7.9575596816976128E-3"/>
    <n v="0"/>
    <n v="7.3666666666666671"/>
    <n v="0"/>
    <n v="0"/>
  </r>
  <r>
    <d v="2024-03-09T00:00:00"/>
    <s v="Campaign 1"/>
    <x v="2"/>
    <x v="0"/>
    <x v="0"/>
    <n v="715"/>
    <n v="18"/>
    <n v="1"/>
    <n v="47.44"/>
    <n v="86.71"/>
    <n v="2.5174825174825177E-2"/>
    <n v="5.5555555555555552E-2"/>
    <n v="2.6355555555555554"/>
    <n v="47.44"/>
    <n v="1.8277824620573355"/>
  </r>
  <r>
    <d v="2024-03-09T00:00:00"/>
    <s v="Campaign 1"/>
    <x v="2"/>
    <x v="0"/>
    <x v="1"/>
    <n v="5504"/>
    <n v="206"/>
    <n v="24"/>
    <n v="327.14"/>
    <n v="1990.99"/>
    <n v="3.7427325581395346E-2"/>
    <n v="0.11650485436893204"/>
    <n v="1.5880582524271845"/>
    <n v="13.630833333333333"/>
    <n v="6.0860487864522836"/>
  </r>
  <r>
    <d v="2024-03-09T00:00:00"/>
    <s v="Campaign 1"/>
    <x v="2"/>
    <x v="0"/>
    <x v="2"/>
    <n v="2539"/>
    <n v="76"/>
    <n v="10"/>
    <n v="150.69"/>
    <n v="922.85"/>
    <n v="2.993304450571091E-2"/>
    <n v="0.13157894736842105"/>
    <n v="1.9827631578947369"/>
    <n v="15.068999999999999"/>
    <n v="6.1241621872718826"/>
  </r>
  <r>
    <d v="2024-03-09T00:00:00"/>
    <s v="Campaign 1"/>
    <x v="2"/>
    <x v="1"/>
    <x v="0"/>
    <n v="1122"/>
    <n v="7"/>
    <n v="0"/>
    <n v="30.21"/>
    <n v="0"/>
    <n v="6.2388591800356507E-3"/>
    <n v="0"/>
    <n v="4.3157142857142858"/>
    <n v="0"/>
    <n v="0"/>
  </r>
  <r>
    <d v="2024-03-09T00:00:00"/>
    <s v="Campaign 1"/>
    <x v="2"/>
    <x v="1"/>
    <x v="1"/>
    <n v="5722"/>
    <n v="42"/>
    <n v="2"/>
    <n v="277.19"/>
    <n v="135.66"/>
    <n v="7.3400908773156243E-3"/>
    <n v="4.7619047619047616E-2"/>
    <n v="6.5997619047619045"/>
    <n v="138.595"/>
    <n v="0.48941159493488218"/>
  </r>
  <r>
    <d v="2024-03-09T00:00:00"/>
    <s v="Campaign 1"/>
    <x v="2"/>
    <x v="1"/>
    <x v="2"/>
    <n v="1865"/>
    <n v="30"/>
    <n v="1"/>
    <n v="57.01"/>
    <n v="94.87"/>
    <n v="1.6085790884718499E-2"/>
    <n v="3.3333333333333333E-2"/>
    <n v="1.9003333333333332"/>
    <n v="57.01"/>
    <n v="1.6640940185932294"/>
  </r>
  <r>
    <d v="2024-03-09T00:00:00"/>
    <s v="Campaign 1"/>
    <x v="2"/>
    <x v="2"/>
    <x v="0"/>
    <n v="590"/>
    <n v="13"/>
    <n v="0"/>
    <n v="21.33"/>
    <n v="0"/>
    <n v="2.2033898305084745E-2"/>
    <n v="0"/>
    <n v="1.6407692307692305"/>
    <n v="0"/>
    <n v="0"/>
  </r>
  <r>
    <d v="2024-03-09T00:00:00"/>
    <s v="Campaign 1"/>
    <x v="2"/>
    <x v="2"/>
    <x v="1"/>
    <n v="4689"/>
    <n v="131"/>
    <n v="6"/>
    <n v="165.46"/>
    <n v="417.95"/>
    <n v="2.7937726594156536E-2"/>
    <n v="4.5801526717557252E-2"/>
    <n v="1.263053435114504"/>
    <n v="27.576666666666668"/>
    <n v="2.5259881542366731"/>
  </r>
  <r>
    <d v="2024-03-09T00:00:00"/>
    <s v="Campaign 1"/>
    <x v="2"/>
    <x v="2"/>
    <x v="2"/>
    <n v="1762"/>
    <n v="23"/>
    <n v="0"/>
    <n v="62.7"/>
    <n v="0"/>
    <n v="1.3053348467650397E-2"/>
    <n v="0"/>
    <n v="2.7260869565217392"/>
    <n v="0"/>
    <n v="0"/>
  </r>
  <r>
    <d v="2024-03-10T00:00:00"/>
    <s v="Campaign 1"/>
    <x v="0"/>
    <x v="0"/>
    <x v="0"/>
    <n v="2366"/>
    <n v="95"/>
    <n v="6"/>
    <n v="91.05"/>
    <n v="318.45999999999998"/>
    <n v="4.0152155536770921E-2"/>
    <n v="6.3157894736842107E-2"/>
    <n v="0.95842105263157895"/>
    <n v="15.174999999999999"/>
    <n v="3.4976386600768805"/>
  </r>
  <r>
    <d v="2024-03-10T00:00:00"/>
    <s v="Campaign 1"/>
    <x v="0"/>
    <x v="0"/>
    <x v="1"/>
    <n v="3344"/>
    <n v="143"/>
    <n v="19"/>
    <n v="109.96"/>
    <n v="1390.37"/>
    <n v="4.2763157894736843E-2"/>
    <n v="0.13286713286713286"/>
    <n v="0.76895104895104893"/>
    <n v="5.7873684210526308"/>
    <n v="12.64432520916697"/>
  </r>
  <r>
    <d v="2024-03-10T00:00:00"/>
    <s v="Campaign 1"/>
    <x v="0"/>
    <x v="0"/>
    <x v="2"/>
    <n v="81"/>
    <n v="1"/>
    <n v="0"/>
    <n v="4.78"/>
    <n v="0"/>
    <n v="1.2345679012345678E-2"/>
    <n v="0"/>
    <n v="4.78"/>
    <n v="0"/>
    <n v="0"/>
  </r>
  <r>
    <d v="2024-03-10T00:00:00"/>
    <s v="Campaign 1"/>
    <x v="0"/>
    <x v="1"/>
    <x v="0"/>
    <n v="3677"/>
    <n v="65"/>
    <n v="0"/>
    <n v="151.29"/>
    <n v="0"/>
    <n v="1.7677454446559694E-2"/>
    <n v="0"/>
    <n v="2.3275384615384613"/>
    <n v="0"/>
    <n v="0"/>
  </r>
  <r>
    <d v="2024-03-10T00:00:00"/>
    <s v="Campaign 1"/>
    <x v="0"/>
    <x v="1"/>
    <x v="1"/>
    <n v="1989"/>
    <n v="10"/>
    <n v="0"/>
    <n v="51.31"/>
    <n v="0"/>
    <n v="5.0276520864756162E-3"/>
    <n v="0"/>
    <n v="5.1310000000000002"/>
    <n v="0"/>
    <n v="0"/>
  </r>
  <r>
    <d v="2024-03-10T00:00:00"/>
    <s v="Campaign 1"/>
    <x v="0"/>
    <x v="1"/>
    <x v="2"/>
    <n v="82"/>
    <n v="1"/>
    <n v="0"/>
    <n v="4.5599999999999996"/>
    <n v="0"/>
    <n v="1.2195121951219513E-2"/>
    <n v="0"/>
    <n v="4.5599999999999996"/>
    <n v="0"/>
    <n v="0"/>
  </r>
  <r>
    <d v="2024-03-10T00:00:00"/>
    <s v="Campaign 1"/>
    <x v="0"/>
    <x v="2"/>
    <x v="0"/>
    <n v="3168"/>
    <n v="87"/>
    <n v="4"/>
    <n v="163.22999999999999"/>
    <n v="215.9"/>
    <n v="2.7462121212121212E-2"/>
    <n v="4.5977011494252873E-2"/>
    <n v="1.876206896551724"/>
    <n v="40.807499999999997"/>
    <n v="1.3226735281504627"/>
  </r>
  <r>
    <d v="2024-03-10T00:00:00"/>
    <s v="Campaign 1"/>
    <x v="0"/>
    <x v="2"/>
    <x v="1"/>
    <n v="3395"/>
    <n v="77"/>
    <n v="5"/>
    <n v="142.04"/>
    <n v="477.75"/>
    <n v="2.268041237113402E-2"/>
    <n v="6.4935064935064929E-2"/>
    <n v="1.8446753246753245"/>
    <n v="28.407999999999998"/>
    <n v="3.3634891579836665"/>
  </r>
  <r>
    <d v="2024-03-10T00:00:00"/>
    <s v="Campaign 1"/>
    <x v="0"/>
    <x v="2"/>
    <x v="2"/>
    <n v="370"/>
    <n v="7"/>
    <n v="0"/>
    <n v="15.08"/>
    <n v="0"/>
    <n v="1.891891891891892E-2"/>
    <n v="0"/>
    <n v="2.1542857142857144"/>
    <n v="0"/>
    <n v="0"/>
  </r>
  <r>
    <d v="2024-03-10T00:00:00"/>
    <s v="Campaign 1"/>
    <x v="1"/>
    <x v="0"/>
    <x v="0"/>
    <n v="5585"/>
    <n v="197"/>
    <n v="22"/>
    <n v="153.25"/>
    <n v="2028.97"/>
    <n v="3.5273052820053719E-2"/>
    <n v="0.1116751269035533"/>
    <n v="0.77791878172588835"/>
    <n v="6.9659090909090908"/>
    <n v="13.239608482871125"/>
  </r>
  <r>
    <d v="2024-03-10T00:00:00"/>
    <s v="Campaign 1"/>
    <x v="1"/>
    <x v="0"/>
    <x v="1"/>
    <n v="359"/>
    <n v="12"/>
    <n v="1"/>
    <n v="8.52"/>
    <n v="80.22"/>
    <n v="3.3426183844011144E-2"/>
    <n v="8.3333333333333329E-2"/>
    <n v="0.71"/>
    <n v="8.52"/>
    <n v="9.4154929577464799"/>
  </r>
  <r>
    <d v="2024-03-10T00:00:00"/>
    <s v="Campaign 1"/>
    <x v="1"/>
    <x v="0"/>
    <x v="2"/>
    <n v="94"/>
    <n v="4"/>
    <n v="0"/>
    <n v="5.0999999999999996"/>
    <n v="0"/>
    <n v="4.2553191489361701E-2"/>
    <n v="0"/>
    <n v="1.2749999999999999"/>
    <n v="0"/>
    <n v="0"/>
  </r>
  <r>
    <d v="2024-03-10T00:00:00"/>
    <s v="Campaign 1"/>
    <x v="1"/>
    <x v="1"/>
    <x v="0"/>
    <n v="4174"/>
    <n v="76"/>
    <n v="2"/>
    <n v="281.2"/>
    <n v="181"/>
    <n v="1.8207954000958312E-2"/>
    <n v="2.6315789473684209E-2"/>
    <n v="3.6999999999999997"/>
    <n v="140.6"/>
    <n v="0.64366998577524892"/>
  </r>
  <r>
    <d v="2024-03-10T00:00:00"/>
    <s v="Campaign 1"/>
    <x v="1"/>
    <x v="1"/>
    <x v="1"/>
    <n v="825"/>
    <n v="14"/>
    <n v="0"/>
    <n v="41.6"/>
    <n v="0"/>
    <n v="1.6969696969696971E-2"/>
    <n v="0"/>
    <n v="2.9714285714285715"/>
    <n v="0"/>
    <n v="0"/>
  </r>
  <r>
    <d v="2024-03-10T00:00:00"/>
    <s v="Campaign 1"/>
    <x v="1"/>
    <x v="1"/>
    <x v="2"/>
    <n v="431"/>
    <n v="4"/>
    <n v="0"/>
    <n v="20.55"/>
    <n v="0"/>
    <n v="9.2807424593967514E-3"/>
    <n v="0"/>
    <n v="5.1375000000000002"/>
    <n v="0"/>
    <n v="0"/>
  </r>
  <r>
    <d v="2024-03-10T00:00:00"/>
    <s v="Campaign 1"/>
    <x v="1"/>
    <x v="2"/>
    <x v="0"/>
    <n v="6644"/>
    <n v="107"/>
    <n v="8"/>
    <n v="329.6"/>
    <n v="563.1"/>
    <n v="1.6104756170981338E-2"/>
    <n v="7.476635514018691E-2"/>
    <n v="3.080373831775701"/>
    <n v="41.2"/>
    <n v="1.7084344660194175"/>
  </r>
  <r>
    <d v="2024-03-10T00:00:00"/>
    <s v="Campaign 1"/>
    <x v="1"/>
    <x v="2"/>
    <x v="1"/>
    <n v="324"/>
    <n v="4"/>
    <n v="0"/>
    <n v="10.75"/>
    <n v="0"/>
    <n v="1.2345679012345678E-2"/>
    <n v="0"/>
    <n v="2.6875"/>
    <n v="0"/>
    <n v="0"/>
  </r>
  <r>
    <d v="2024-03-10T00:00:00"/>
    <s v="Campaign 1"/>
    <x v="1"/>
    <x v="2"/>
    <x v="2"/>
    <n v="130"/>
    <n v="2"/>
    <n v="0"/>
    <n v="8.2899999999999991"/>
    <n v="0"/>
    <n v="1.5384615384615385E-2"/>
    <n v="0"/>
    <n v="4.1449999999999996"/>
    <n v="0"/>
    <n v="0"/>
  </r>
  <r>
    <d v="2024-03-10T00:00:00"/>
    <s v="Campaign 1"/>
    <x v="2"/>
    <x v="0"/>
    <x v="0"/>
    <n v="1400"/>
    <n v="64"/>
    <n v="5"/>
    <n v="58.19"/>
    <n v="258.89999999999998"/>
    <n v="4.5714285714285714E-2"/>
    <n v="7.8125E-2"/>
    <n v="0.90921874999999996"/>
    <n v="11.638"/>
    <n v="4.4492180787076814"/>
  </r>
  <r>
    <d v="2024-03-10T00:00:00"/>
    <s v="Campaign 1"/>
    <x v="2"/>
    <x v="0"/>
    <x v="1"/>
    <n v="3145"/>
    <n v="115"/>
    <n v="12"/>
    <n v="172.98"/>
    <n v="706.49"/>
    <n v="3.6565977742448331E-2"/>
    <n v="0.10434782608695652"/>
    <n v="1.5041739130434781"/>
    <n v="14.414999999999999"/>
    <n v="4.0842293906810037"/>
  </r>
  <r>
    <d v="2024-03-10T00:00:00"/>
    <s v="Campaign 1"/>
    <x v="2"/>
    <x v="0"/>
    <x v="2"/>
    <n v="1267"/>
    <n v="26"/>
    <n v="1"/>
    <n v="41.65"/>
    <n v="75.62"/>
    <n v="2.0520915548539857E-2"/>
    <n v="3.8461538461538464E-2"/>
    <n v="1.6019230769230768"/>
    <n v="41.65"/>
    <n v="1.815606242496999"/>
  </r>
  <r>
    <d v="2024-03-10T00:00:00"/>
    <s v="Campaign 1"/>
    <x v="2"/>
    <x v="1"/>
    <x v="0"/>
    <n v="1167"/>
    <n v="9"/>
    <n v="0"/>
    <n v="43.88"/>
    <n v="0"/>
    <n v="7.7120822622107968E-3"/>
    <n v="0"/>
    <n v="4.8755555555555556"/>
    <n v="0"/>
    <n v="0"/>
  </r>
  <r>
    <d v="2024-03-10T00:00:00"/>
    <s v="Campaign 1"/>
    <x v="2"/>
    <x v="1"/>
    <x v="1"/>
    <n v="3613"/>
    <n v="26"/>
    <n v="0"/>
    <n v="231.21"/>
    <n v="0"/>
    <n v="7.1962358151120955E-3"/>
    <n v="0"/>
    <n v="8.8926923076923075"/>
    <n v="0"/>
    <n v="0"/>
  </r>
  <r>
    <d v="2024-03-10T00:00:00"/>
    <s v="Campaign 1"/>
    <x v="2"/>
    <x v="1"/>
    <x v="2"/>
    <n v="1789"/>
    <n v="13"/>
    <n v="0"/>
    <n v="68.22"/>
    <n v="0"/>
    <n v="7.2666294019005035E-3"/>
    <n v="0"/>
    <n v="5.2476923076923079"/>
    <n v="0"/>
    <n v="0"/>
  </r>
  <r>
    <d v="2024-03-10T00:00:00"/>
    <s v="Campaign 1"/>
    <x v="2"/>
    <x v="2"/>
    <x v="0"/>
    <n v="1141"/>
    <n v="26"/>
    <n v="1"/>
    <n v="57.51"/>
    <n v="76.19"/>
    <n v="2.2787028921998246E-2"/>
    <n v="3.8461538461538464E-2"/>
    <n v="2.2119230769230769"/>
    <n v="57.51"/>
    <n v="1.3248130759867849"/>
  </r>
  <r>
    <d v="2024-03-10T00:00:00"/>
    <s v="Campaign 1"/>
    <x v="2"/>
    <x v="2"/>
    <x v="1"/>
    <n v="4900"/>
    <n v="113"/>
    <n v="4"/>
    <n v="114.33"/>
    <n v="303.79000000000002"/>
    <n v="2.3061224489795917E-2"/>
    <n v="3.5398230088495575E-2"/>
    <n v="1.0117699115044247"/>
    <n v="28.5825"/>
    <n v="2.6571328610163563"/>
  </r>
  <r>
    <d v="2024-03-10T00:00:00"/>
    <s v="Campaign 1"/>
    <x v="2"/>
    <x v="2"/>
    <x v="2"/>
    <n v="2768"/>
    <n v="48"/>
    <n v="1"/>
    <n v="178.31"/>
    <n v="70.78"/>
    <n v="1.7341040462427744E-2"/>
    <n v="2.0833333333333332E-2"/>
    <n v="3.7147916666666667"/>
    <n v="178.31"/>
    <n v="0.39694913353149008"/>
  </r>
  <r>
    <d v="2024-03-11T00:00:00"/>
    <s v="Campaign 1"/>
    <x v="0"/>
    <x v="0"/>
    <x v="0"/>
    <n v="1988"/>
    <n v="95"/>
    <n v="12"/>
    <n v="74.55"/>
    <n v="742.35"/>
    <n v="4.778672032193159E-2"/>
    <n v="0.12631578947368421"/>
    <n v="0.78473684210526318"/>
    <n v="6.2124999999999995"/>
    <n v="9.9577464788732399"/>
  </r>
  <r>
    <d v="2024-03-11T00:00:00"/>
    <s v="Campaign 1"/>
    <x v="0"/>
    <x v="0"/>
    <x v="1"/>
    <n v="3666"/>
    <n v="155"/>
    <n v="21"/>
    <n v="227.8"/>
    <n v="1757.76"/>
    <n v="4.2280414620840152E-2"/>
    <n v="0.13548387096774195"/>
    <n v="1.4696774193548388"/>
    <n v="10.847619047619048"/>
    <n v="7.7162423178226511"/>
  </r>
  <r>
    <d v="2024-03-11T00:00:00"/>
    <s v="Campaign 1"/>
    <x v="0"/>
    <x v="0"/>
    <x v="2"/>
    <n v="487"/>
    <n v="20"/>
    <n v="2"/>
    <n v="17.5"/>
    <n v="166.41"/>
    <n v="4.1067761806981518E-2"/>
    <n v="0.1"/>
    <n v="0.875"/>
    <n v="8.75"/>
    <n v="9.5091428571428569"/>
  </r>
  <r>
    <d v="2024-03-11T00:00:00"/>
    <s v="Campaign 1"/>
    <x v="0"/>
    <x v="1"/>
    <x v="0"/>
    <n v="1558"/>
    <n v="25"/>
    <n v="1"/>
    <n v="40.049999999999997"/>
    <n v="51.58"/>
    <n v="1.6046213093709884E-2"/>
    <n v="0.04"/>
    <n v="1.6019999999999999"/>
    <n v="40.049999999999997"/>
    <n v="1.2878901373283396"/>
  </r>
  <r>
    <d v="2024-03-11T00:00:00"/>
    <s v="Campaign 1"/>
    <x v="0"/>
    <x v="1"/>
    <x v="1"/>
    <n v="3642"/>
    <n v="67"/>
    <n v="2"/>
    <n v="196.26"/>
    <n v="170.08"/>
    <n v="1.8396485447556288E-2"/>
    <n v="2.9850746268656716E-2"/>
    <n v="2.9292537313432834"/>
    <n v="98.13"/>
    <n v="0.86660552328543783"/>
  </r>
  <r>
    <d v="2024-03-11T00:00:00"/>
    <s v="Campaign 1"/>
    <x v="0"/>
    <x v="1"/>
    <x v="2"/>
    <n v="487"/>
    <n v="5"/>
    <n v="0"/>
    <n v="27.16"/>
    <n v="0"/>
    <n v="1.0266940451745379E-2"/>
    <n v="0"/>
    <n v="5.4320000000000004"/>
    <n v="0"/>
    <n v="0"/>
  </r>
  <r>
    <d v="2024-03-11T00:00:00"/>
    <s v="Campaign 1"/>
    <x v="0"/>
    <x v="2"/>
    <x v="0"/>
    <n v="3367"/>
    <n v="57"/>
    <n v="2"/>
    <n v="103.71"/>
    <n v="174.33"/>
    <n v="1.6929016929016927E-2"/>
    <n v="3.5087719298245612E-2"/>
    <n v="1.8194736842105261"/>
    <n v="51.854999999999997"/>
    <n v="1.6809372288111082"/>
  </r>
  <r>
    <d v="2024-03-11T00:00:00"/>
    <s v="Campaign 1"/>
    <x v="0"/>
    <x v="2"/>
    <x v="1"/>
    <n v="1895"/>
    <n v="38"/>
    <n v="2"/>
    <n v="67.489999999999995"/>
    <n v="148.07"/>
    <n v="2.0052770448548814E-2"/>
    <n v="5.2631578947368418E-2"/>
    <n v="1.7760526315789473"/>
    <n v="33.744999999999997"/>
    <n v="2.1939546599496222"/>
  </r>
  <r>
    <d v="2024-03-11T00:00:00"/>
    <s v="Campaign 1"/>
    <x v="0"/>
    <x v="2"/>
    <x v="2"/>
    <n v="114"/>
    <n v="1"/>
    <n v="0"/>
    <n v="5.65"/>
    <n v="0"/>
    <n v="8.771929824561403E-3"/>
    <n v="0"/>
    <n v="5.65"/>
    <n v="0"/>
    <n v="0"/>
  </r>
  <r>
    <d v="2024-03-11T00:00:00"/>
    <s v="Campaign 1"/>
    <x v="1"/>
    <x v="0"/>
    <x v="0"/>
    <n v="3791"/>
    <n v="107"/>
    <n v="7"/>
    <n v="213.17"/>
    <n v="360.77"/>
    <n v="2.8224742811922974E-2"/>
    <n v="6.5420560747663545E-2"/>
    <n v="1.9922429906542054"/>
    <n v="30.452857142857141"/>
    <n v="1.6924051226720458"/>
  </r>
  <r>
    <d v="2024-03-11T00:00:00"/>
    <s v="Campaign 1"/>
    <x v="1"/>
    <x v="0"/>
    <x v="1"/>
    <n v="502"/>
    <n v="12"/>
    <n v="0"/>
    <n v="14.26"/>
    <n v="0"/>
    <n v="2.3904382470119521E-2"/>
    <n v="0"/>
    <n v="1.1883333333333332"/>
    <n v="0"/>
    <n v="0"/>
  </r>
  <r>
    <d v="2024-03-11T00:00:00"/>
    <s v="Campaign 1"/>
    <x v="1"/>
    <x v="0"/>
    <x v="2"/>
    <n v="306"/>
    <n v="12"/>
    <n v="0"/>
    <n v="17.82"/>
    <n v="0"/>
    <n v="3.9215686274509803E-2"/>
    <n v="0"/>
    <n v="1.4850000000000001"/>
    <n v="0"/>
    <n v="0"/>
  </r>
  <r>
    <d v="2024-03-11T00:00:00"/>
    <s v="Campaign 1"/>
    <x v="1"/>
    <x v="1"/>
    <x v="0"/>
    <n v="6911"/>
    <n v="111"/>
    <n v="2"/>
    <n v="389.47"/>
    <n v="111.36"/>
    <n v="1.606135146867313E-2"/>
    <n v="1.8018018018018018E-2"/>
    <n v="3.5087387387387392"/>
    <n v="194.73500000000001"/>
    <n v="0.28592702903946388"/>
  </r>
  <r>
    <d v="2024-03-11T00:00:00"/>
    <s v="Campaign 1"/>
    <x v="1"/>
    <x v="1"/>
    <x v="1"/>
    <n v="328"/>
    <n v="4"/>
    <n v="0"/>
    <n v="9.93"/>
    <n v="0"/>
    <n v="1.2195121951219513E-2"/>
    <n v="0"/>
    <n v="2.4824999999999999"/>
    <n v="0"/>
    <n v="0"/>
  </r>
  <r>
    <d v="2024-03-11T00:00:00"/>
    <s v="Campaign 1"/>
    <x v="1"/>
    <x v="1"/>
    <x v="2"/>
    <n v="178"/>
    <n v="0"/>
    <n v="0"/>
    <n v="8.43"/>
    <n v="0"/>
    <n v="0"/>
    <n v="0"/>
    <n v="0"/>
    <n v="0"/>
    <n v="0"/>
  </r>
  <r>
    <d v="2024-03-11T00:00:00"/>
    <s v="Campaign 1"/>
    <x v="1"/>
    <x v="2"/>
    <x v="0"/>
    <n v="5815"/>
    <n v="115"/>
    <n v="2"/>
    <n v="274.32"/>
    <n v="170.48"/>
    <n v="1.9776440240756664E-2"/>
    <n v="1.7391304347826087E-2"/>
    <n v="2.3853913043478259"/>
    <n v="137.16"/>
    <n v="0.62146398366870803"/>
  </r>
  <r>
    <d v="2024-03-11T00:00:00"/>
    <s v="Campaign 1"/>
    <x v="1"/>
    <x v="2"/>
    <x v="1"/>
    <n v="833"/>
    <n v="24"/>
    <n v="0"/>
    <n v="48.3"/>
    <n v="0"/>
    <n v="2.8811524609843937E-2"/>
    <n v="0"/>
    <n v="2.0124999999999997"/>
    <n v="0"/>
    <n v="0"/>
  </r>
  <r>
    <d v="2024-03-11T00:00:00"/>
    <s v="Campaign 1"/>
    <x v="1"/>
    <x v="2"/>
    <x v="2"/>
    <n v="486"/>
    <n v="12"/>
    <n v="0"/>
    <n v="14.67"/>
    <n v="0"/>
    <n v="2.4691358024691357E-2"/>
    <n v="0"/>
    <n v="1.2224999999999999"/>
    <n v="0"/>
    <n v="0"/>
  </r>
  <r>
    <d v="2024-03-11T00:00:00"/>
    <s v="Campaign 1"/>
    <x v="2"/>
    <x v="0"/>
    <x v="0"/>
    <n v="907"/>
    <n v="30"/>
    <n v="2"/>
    <n v="50.95"/>
    <n v="108.78"/>
    <n v="3.3076074972436607E-2"/>
    <n v="6.6666666666666666E-2"/>
    <n v="1.6983333333333335"/>
    <n v="25.475000000000001"/>
    <n v="2.1350343473994111"/>
  </r>
  <r>
    <d v="2024-03-11T00:00:00"/>
    <s v="Campaign 1"/>
    <x v="2"/>
    <x v="0"/>
    <x v="1"/>
    <n v="2431"/>
    <n v="73"/>
    <n v="10"/>
    <n v="111.78"/>
    <n v="813.78"/>
    <n v="3.0028794734677088E-2"/>
    <n v="0.13698630136986301"/>
    <n v="1.5312328767123289"/>
    <n v="11.178000000000001"/>
    <n v="7.2801932367149753"/>
  </r>
  <r>
    <d v="2024-03-11T00:00:00"/>
    <s v="Campaign 1"/>
    <x v="2"/>
    <x v="0"/>
    <x v="2"/>
    <n v="1639"/>
    <n v="54"/>
    <n v="4"/>
    <n v="47.57"/>
    <n v="301.35000000000002"/>
    <n v="3.2946918852959119E-2"/>
    <n v="7.407407407407407E-2"/>
    <n v="0.88092592592592589"/>
    <n v="11.8925"/>
    <n v="6.3348749211688045"/>
  </r>
  <r>
    <d v="2024-03-11T00:00:00"/>
    <s v="Campaign 1"/>
    <x v="2"/>
    <x v="1"/>
    <x v="0"/>
    <n v="1268"/>
    <n v="9"/>
    <n v="0"/>
    <n v="57.37"/>
    <n v="0"/>
    <n v="7.0977917981072556E-3"/>
    <n v="0"/>
    <n v="6.3744444444444444"/>
    <n v="0"/>
    <n v="0"/>
  </r>
  <r>
    <d v="2024-03-11T00:00:00"/>
    <s v="Campaign 1"/>
    <x v="2"/>
    <x v="1"/>
    <x v="1"/>
    <n v="4355"/>
    <n v="86"/>
    <n v="3"/>
    <n v="266.20999999999998"/>
    <n v="212.23"/>
    <n v="1.9747416762342134E-2"/>
    <n v="3.4883720930232558E-2"/>
    <n v="3.0954651162790694"/>
    <n v="88.736666666666665"/>
    <n v="0.79722775252620115"/>
  </r>
  <r>
    <d v="2024-03-11T00:00:00"/>
    <s v="Campaign 1"/>
    <x v="2"/>
    <x v="1"/>
    <x v="2"/>
    <n v="2090"/>
    <n v="26"/>
    <n v="0"/>
    <n v="111.1"/>
    <n v="0"/>
    <n v="1.2440191387559809E-2"/>
    <n v="0"/>
    <n v="4.273076923076923"/>
    <n v="0"/>
    <n v="0"/>
  </r>
  <r>
    <d v="2024-03-11T00:00:00"/>
    <s v="Campaign 1"/>
    <x v="2"/>
    <x v="2"/>
    <x v="0"/>
    <n v="791"/>
    <n v="21"/>
    <n v="0"/>
    <n v="41.6"/>
    <n v="0"/>
    <n v="2.6548672566371681E-2"/>
    <n v="0"/>
    <n v="1.980952380952381"/>
    <n v="0"/>
    <n v="0"/>
  </r>
  <r>
    <d v="2024-03-11T00:00:00"/>
    <s v="Campaign 1"/>
    <x v="2"/>
    <x v="2"/>
    <x v="1"/>
    <n v="3530"/>
    <n v="88"/>
    <n v="3"/>
    <n v="154.34"/>
    <n v="185.52"/>
    <n v="2.4929178470254956E-2"/>
    <n v="3.4090909090909088E-2"/>
    <n v="1.7538636363636364"/>
    <n v="51.446666666666665"/>
    <n v="1.2020215109498511"/>
  </r>
  <r>
    <d v="2024-03-11T00:00:00"/>
    <s v="Campaign 1"/>
    <x v="2"/>
    <x v="2"/>
    <x v="2"/>
    <n v="2291"/>
    <n v="68"/>
    <n v="1"/>
    <n v="59.74"/>
    <n v="93.93"/>
    <n v="2.9681361850720209E-2"/>
    <n v="1.4705882352941176E-2"/>
    <n v="0.87852941176470589"/>
    <n v="59.74"/>
    <n v="1.5723133578841648"/>
  </r>
  <r>
    <d v="2024-03-12T00:00:00"/>
    <s v="Campaign 1"/>
    <x v="0"/>
    <x v="0"/>
    <x v="0"/>
    <n v="2688"/>
    <n v="87"/>
    <n v="7"/>
    <n v="126.68"/>
    <n v="644.67999999999995"/>
    <n v="3.2366071428571432E-2"/>
    <n v="8.0459770114942528E-2"/>
    <n v="1.4560919540229886"/>
    <n v="18.09714285714286"/>
    <n v="5.0890432586043568"/>
  </r>
  <r>
    <d v="2024-03-12T00:00:00"/>
    <s v="Campaign 1"/>
    <x v="0"/>
    <x v="0"/>
    <x v="1"/>
    <n v="1666"/>
    <n v="50"/>
    <n v="4"/>
    <n v="92.64"/>
    <n v="302.31"/>
    <n v="3.0012004801920768E-2"/>
    <n v="0.08"/>
    <n v="1.8528"/>
    <n v="23.16"/>
    <n v="3.2632772020725387"/>
  </r>
  <r>
    <d v="2024-03-12T00:00:00"/>
    <s v="Campaign 1"/>
    <x v="0"/>
    <x v="0"/>
    <x v="2"/>
    <n v="241"/>
    <n v="9"/>
    <n v="0"/>
    <n v="8.6999999999999993"/>
    <n v="0"/>
    <n v="3.7344398340248962E-2"/>
    <n v="0"/>
    <n v="0.96666666666666656"/>
    <n v="0"/>
    <n v="0"/>
  </r>
  <r>
    <d v="2024-03-12T00:00:00"/>
    <s v="Campaign 1"/>
    <x v="0"/>
    <x v="1"/>
    <x v="0"/>
    <n v="1622"/>
    <n v="9"/>
    <n v="0"/>
    <n v="100.07"/>
    <n v="0"/>
    <n v="5.5487053020961772E-3"/>
    <n v="0"/>
    <n v="11.118888888888888"/>
    <n v="0"/>
    <n v="0"/>
  </r>
  <r>
    <d v="2024-03-12T00:00:00"/>
    <s v="Campaign 1"/>
    <x v="0"/>
    <x v="1"/>
    <x v="1"/>
    <n v="3316"/>
    <n v="20"/>
    <n v="0"/>
    <n v="103.58"/>
    <n v="0"/>
    <n v="6.0313630880579009E-3"/>
    <n v="0"/>
    <n v="5.1790000000000003"/>
    <n v="0"/>
    <n v="0"/>
  </r>
  <r>
    <d v="2024-03-12T00:00:00"/>
    <s v="Campaign 1"/>
    <x v="0"/>
    <x v="1"/>
    <x v="2"/>
    <n v="176"/>
    <n v="2"/>
    <n v="0"/>
    <n v="11.39"/>
    <n v="0"/>
    <n v="1.1363636363636364E-2"/>
    <n v="0"/>
    <n v="5.6950000000000003"/>
    <n v="0"/>
    <n v="0"/>
  </r>
  <r>
    <d v="2024-03-12T00:00:00"/>
    <s v="Campaign 1"/>
    <x v="0"/>
    <x v="2"/>
    <x v="0"/>
    <n v="4151"/>
    <n v="53"/>
    <n v="3"/>
    <n v="177.94"/>
    <n v="299.18"/>
    <n v="1.2768007708985786E-2"/>
    <n v="5.6603773584905662E-2"/>
    <n v="3.3573584905660376"/>
    <n v="59.313333333333333"/>
    <n v="1.6813532651455547"/>
  </r>
  <r>
    <d v="2024-03-12T00:00:00"/>
    <s v="Campaign 1"/>
    <x v="0"/>
    <x v="2"/>
    <x v="1"/>
    <n v="3825"/>
    <n v="84"/>
    <n v="2"/>
    <n v="166.32"/>
    <n v="123.88"/>
    <n v="2.1960784313725491E-2"/>
    <n v="2.3809523809523808E-2"/>
    <n v="1.98"/>
    <n v="83.16"/>
    <n v="0.74482924482924484"/>
  </r>
  <r>
    <d v="2024-03-12T00:00:00"/>
    <s v="Campaign 1"/>
    <x v="0"/>
    <x v="2"/>
    <x v="2"/>
    <n v="446"/>
    <n v="12"/>
    <n v="0"/>
    <n v="10.44"/>
    <n v="0"/>
    <n v="2.6905829596412557E-2"/>
    <n v="0"/>
    <n v="0.87"/>
    <n v="0"/>
    <n v="0"/>
  </r>
  <r>
    <d v="2024-03-12T00:00:00"/>
    <s v="Campaign 1"/>
    <x v="1"/>
    <x v="0"/>
    <x v="0"/>
    <n v="2919"/>
    <n v="107"/>
    <n v="12"/>
    <n v="113.1"/>
    <n v="1150.26"/>
    <n v="3.6656389174374783E-2"/>
    <n v="0.11214953271028037"/>
    <n v="1.0570093457943925"/>
    <n v="9.4249999999999989"/>
    <n v="10.170291777188329"/>
  </r>
  <r>
    <d v="2024-03-12T00:00:00"/>
    <s v="Campaign 1"/>
    <x v="1"/>
    <x v="0"/>
    <x v="1"/>
    <n v="928"/>
    <n v="24"/>
    <n v="1"/>
    <n v="59.92"/>
    <n v="78.010000000000005"/>
    <n v="2.5862068965517241E-2"/>
    <n v="4.1666666666666664E-2"/>
    <n v="2.4966666666666666"/>
    <n v="59.92"/>
    <n v="1.301902536715621"/>
  </r>
  <r>
    <d v="2024-03-12T00:00:00"/>
    <s v="Campaign 1"/>
    <x v="1"/>
    <x v="0"/>
    <x v="2"/>
    <n v="407"/>
    <n v="9"/>
    <n v="0"/>
    <n v="16.22"/>
    <n v="0"/>
    <n v="2.2113022113022112E-2"/>
    <n v="0"/>
    <n v="1.8022222222222222"/>
    <n v="0"/>
    <n v="0"/>
  </r>
  <r>
    <d v="2024-03-12T00:00:00"/>
    <s v="Campaign 1"/>
    <x v="1"/>
    <x v="1"/>
    <x v="0"/>
    <n v="3580"/>
    <n v="68"/>
    <n v="3"/>
    <n v="230.71"/>
    <n v="231.96"/>
    <n v="1.899441340782123E-2"/>
    <n v="4.4117647058823532E-2"/>
    <n v="3.3927941176470591"/>
    <n v="76.903333333333336"/>
    <n v="1.005418057301374"/>
  </r>
  <r>
    <d v="2024-03-12T00:00:00"/>
    <s v="Campaign 1"/>
    <x v="1"/>
    <x v="1"/>
    <x v="1"/>
    <n v="527"/>
    <n v="8"/>
    <n v="0"/>
    <n v="28.75"/>
    <n v="0"/>
    <n v="1.5180265654648957E-2"/>
    <n v="0"/>
    <n v="3.59375"/>
    <n v="0"/>
    <n v="0"/>
  </r>
  <r>
    <d v="2024-03-12T00:00:00"/>
    <s v="Campaign 1"/>
    <x v="1"/>
    <x v="1"/>
    <x v="2"/>
    <n v="461"/>
    <n v="3"/>
    <n v="0"/>
    <n v="14.17"/>
    <n v="0"/>
    <n v="6.5075921908893707E-3"/>
    <n v="0"/>
    <n v="4.7233333333333336"/>
    <n v="0"/>
    <n v="0"/>
  </r>
  <r>
    <d v="2024-03-12T00:00:00"/>
    <s v="Campaign 1"/>
    <x v="1"/>
    <x v="2"/>
    <x v="0"/>
    <n v="2941"/>
    <n v="37"/>
    <n v="1"/>
    <n v="144.54"/>
    <n v="53.75"/>
    <n v="1.2580754845290717E-2"/>
    <n v="2.7027027027027029E-2"/>
    <n v="3.9064864864864863"/>
    <n v="144.54"/>
    <n v="0.3718693787186938"/>
  </r>
  <r>
    <d v="2024-03-12T00:00:00"/>
    <s v="Campaign 1"/>
    <x v="1"/>
    <x v="2"/>
    <x v="1"/>
    <n v="917"/>
    <n v="15"/>
    <n v="0"/>
    <n v="35.04"/>
    <n v="0"/>
    <n v="1.6357688113413305E-2"/>
    <n v="0"/>
    <n v="2.3359999999999999"/>
    <n v="0"/>
    <n v="0"/>
  </r>
  <r>
    <d v="2024-03-12T00:00:00"/>
    <s v="Campaign 1"/>
    <x v="1"/>
    <x v="2"/>
    <x v="2"/>
    <n v="266"/>
    <n v="5"/>
    <n v="0"/>
    <n v="13.81"/>
    <n v="0"/>
    <n v="1.8796992481203006E-2"/>
    <n v="0"/>
    <n v="2.762"/>
    <n v="0"/>
    <n v="0"/>
  </r>
  <r>
    <d v="2024-03-12T00:00:00"/>
    <s v="Campaign 1"/>
    <x v="2"/>
    <x v="0"/>
    <x v="0"/>
    <n v="776"/>
    <n v="18"/>
    <n v="1"/>
    <n v="24.61"/>
    <n v="51.39"/>
    <n v="2.3195876288659795E-2"/>
    <n v="5.5555555555555552E-2"/>
    <n v="1.3672222222222221"/>
    <n v="24.61"/>
    <n v="2.088175538399025"/>
  </r>
  <r>
    <d v="2024-03-12T00:00:00"/>
    <s v="Campaign 1"/>
    <x v="2"/>
    <x v="0"/>
    <x v="1"/>
    <n v="4626"/>
    <n v="122"/>
    <n v="7"/>
    <n v="207.2"/>
    <n v="529.92999999999995"/>
    <n v="2.6372676178123649E-2"/>
    <n v="5.737704918032787E-2"/>
    <n v="1.6983606557377049"/>
    <n v="29.599999999999998"/>
    <n v="2.5575772200772198"/>
  </r>
  <r>
    <d v="2024-03-12T00:00:00"/>
    <s v="Campaign 1"/>
    <x v="2"/>
    <x v="0"/>
    <x v="2"/>
    <n v="1239"/>
    <n v="47"/>
    <n v="5"/>
    <n v="34.450000000000003"/>
    <n v="465.53"/>
    <n v="3.7933817594834544E-2"/>
    <n v="0.10638297872340426"/>
    <n v="0.73297872340425541"/>
    <n v="6.8900000000000006"/>
    <n v="13.513207547169809"/>
  </r>
  <r>
    <d v="2024-03-12T00:00:00"/>
    <s v="Campaign 1"/>
    <x v="2"/>
    <x v="1"/>
    <x v="0"/>
    <n v="1425"/>
    <n v="20"/>
    <n v="0"/>
    <n v="42.7"/>
    <n v="0"/>
    <n v="1.4035087719298246E-2"/>
    <n v="0"/>
    <n v="2.1350000000000002"/>
    <n v="0"/>
    <n v="0"/>
  </r>
  <r>
    <d v="2024-03-12T00:00:00"/>
    <s v="Campaign 1"/>
    <x v="2"/>
    <x v="1"/>
    <x v="1"/>
    <n v="5627"/>
    <n v="78"/>
    <n v="3"/>
    <n v="219.73"/>
    <n v="166.24"/>
    <n v="1.3861738048693797E-2"/>
    <n v="3.8461538461538464E-2"/>
    <n v="2.8170512820512821"/>
    <n v="73.243333333333325"/>
    <n v="0.75656487507395442"/>
  </r>
  <r>
    <d v="2024-03-12T00:00:00"/>
    <s v="Campaign 1"/>
    <x v="2"/>
    <x v="1"/>
    <x v="2"/>
    <n v="2606"/>
    <n v="21"/>
    <n v="0"/>
    <n v="138.66"/>
    <n v="0"/>
    <n v="8.0583269378357632E-3"/>
    <n v="0"/>
    <n v="6.6028571428571423"/>
    <n v="0"/>
    <n v="0"/>
  </r>
  <r>
    <d v="2024-03-12T00:00:00"/>
    <s v="Campaign 1"/>
    <x v="2"/>
    <x v="2"/>
    <x v="0"/>
    <n v="1138"/>
    <n v="29"/>
    <n v="0"/>
    <n v="61.52"/>
    <n v="0"/>
    <n v="2.5483304042179262E-2"/>
    <n v="0"/>
    <n v="2.1213793103448277"/>
    <n v="0"/>
    <n v="0"/>
  </r>
  <r>
    <d v="2024-03-12T00:00:00"/>
    <s v="Campaign 1"/>
    <x v="2"/>
    <x v="2"/>
    <x v="1"/>
    <n v="3141"/>
    <n v="60"/>
    <n v="2"/>
    <n v="195.17"/>
    <n v="192.93"/>
    <n v="1.9102196752626553E-2"/>
    <n v="3.3333333333333333E-2"/>
    <n v="3.2528333333333332"/>
    <n v="97.584999999999994"/>
    <n v="0.98852282625403509"/>
  </r>
  <r>
    <d v="2024-03-12T00:00:00"/>
    <s v="Campaign 1"/>
    <x v="2"/>
    <x v="2"/>
    <x v="2"/>
    <n v="2555"/>
    <n v="39"/>
    <n v="1"/>
    <n v="154.29"/>
    <n v="99.35"/>
    <n v="1.5264187866927592E-2"/>
    <n v="2.564102564102564E-2"/>
    <n v="3.9561538461538461"/>
    <n v="154.29"/>
    <n v="0.64391729859355762"/>
  </r>
  <r>
    <d v="2024-03-13T00:00:00"/>
    <s v="Campaign 1"/>
    <x v="0"/>
    <x v="0"/>
    <x v="0"/>
    <n v="4824"/>
    <n v="179"/>
    <n v="13"/>
    <n v="291.04000000000002"/>
    <n v="653.46"/>
    <n v="3.7106135986732999E-2"/>
    <n v="7.2625698324022353E-2"/>
    <n v="1.6259217877094974"/>
    <n v="22.387692307692308"/>
    <n v="2.2452583837273226"/>
  </r>
  <r>
    <d v="2024-03-13T00:00:00"/>
    <s v="Campaign 1"/>
    <x v="0"/>
    <x v="0"/>
    <x v="1"/>
    <n v="1594"/>
    <n v="48"/>
    <n v="3"/>
    <n v="83.16"/>
    <n v="277.72000000000003"/>
    <n v="3.0112923462986198E-2"/>
    <n v="6.25E-2"/>
    <n v="1.7324999999999999"/>
    <n v="27.72"/>
    <n v="3.3395863395863401"/>
  </r>
  <r>
    <d v="2024-03-13T00:00:00"/>
    <s v="Campaign 1"/>
    <x v="0"/>
    <x v="0"/>
    <x v="2"/>
    <n v="394"/>
    <n v="11"/>
    <n v="1"/>
    <n v="12.44"/>
    <n v="81.92"/>
    <n v="2.7918781725888325E-2"/>
    <n v="9.0909090909090912E-2"/>
    <n v="1.1309090909090909"/>
    <n v="12.44"/>
    <n v="6.5852090032154349"/>
  </r>
  <r>
    <d v="2024-03-13T00:00:00"/>
    <s v="Campaign 1"/>
    <x v="0"/>
    <x v="1"/>
    <x v="0"/>
    <n v="2321"/>
    <n v="12"/>
    <n v="0"/>
    <n v="122.85"/>
    <n v="0"/>
    <n v="5.1701852649719948E-3"/>
    <n v="0"/>
    <n v="10.237499999999999"/>
    <n v="0"/>
    <n v="0"/>
  </r>
  <r>
    <d v="2024-03-13T00:00:00"/>
    <s v="Campaign 1"/>
    <x v="0"/>
    <x v="1"/>
    <x v="1"/>
    <n v="3939"/>
    <n v="30"/>
    <n v="0"/>
    <n v="188.38"/>
    <n v="0"/>
    <n v="7.6161462300076161E-3"/>
    <n v="0"/>
    <n v="6.2793333333333328"/>
    <n v="0"/>
    <n v="0"/>
  </r>
  <r>
    <d v="2024-03-13T00:00:00"/>
    <s v="Campaign 1"/>
    <x v="0"/>
    <x v="1"/>
    <x v="2"/>
    <n v="441"/>
    <n v="4"/>
    <n v="0"/>
    <n v="18.68"/>
    <n v="0"/>
    <n v="9.0702947845804991E-3"/>
    <n v="0"/>
    <n v="4.67"/>
    <n v="0"/>
    <n v="0"/>
  </r>
  <r>
    <d v="2024-03-13T00:00:00"/>
    <s v="Campaign 1"/>
    <x v="0"/>
    <x v="2"/>
    <x v="0"/>
    <n v="3853"/>
    <n v="88"/>
    <n v="5"/>
    <n v="153.19999999999999"/>
    <n v="315.60000000000002"/>
    <n v="2.2839345964183754E-2"/>
    <n v="5.6818181818181816E-2"/>
    <n v="1.7409090909090907"/>
    <n v="30.639999999999997"/>
    <n v="2.060052219321149"/>
  </r>
  <r>
    <d v="2024-03-13T00:00:00"/>
    <s v="Campaign 1"/>
    <x v="0"/>
    <x v="2"/>
    <x v="1"/>
    <n v="1108"/>
    <n v="28"/>
    <n v="1"/>
    <n v="56.14"/>
    <n v="68.680000000000007"/>
    <n v="2.5270758122743681E-2"/>
    <n v="3.5714285714285712E-2"/>
    <n v="2.0049999999999999"/>
    <n v="56.14"/>
    <n v="1.223370146063413"/>
  </r>
  <r>
    <d v="2024-03-13T00:00:00"/>
    <s v="Campaign 1"/>
    <x v="0"/>
    <x v="2"/>
    <x v="2"/>
    <n v="344"/>
    <n v="9"/>
    <n v="0"/>
    <n v="15.86"/>
    <n v="0"/>
    <n v="2.616279069767442E-2"/>
    <n v="0"/>
    <n v="1.7622222222222221"/>
    <n v="0"/>
    <n v="0"/>
  </r>
  <r>
    <d v="2024-03-13T00:00:00"/>
    <s v="Campaign 1"/>
    <x v="1"/>
    <x v="0"/>
    <x v="0"/>
    <n v="4498"/>
    <n v="117"/>
    <n v="9"/>
    <n v="200.18"/>
    <n v="583.23"/>
    <n v="2.6011560693641619E-2"/>
    <n v="7.6923076923076927E-2"/>
    <n v="1.710940170940171"/>
    <n v="22.242222222222225"/>
    <n v="2.913527824957538"/>
  </r>
  <r>
    <d v="2024-03-13T00:00:00"/>
    <s v="Campaign 1"/>
    <x v="1"/>
    <x v="0"/>
    <x v="1"/>
    <n v="671"/>
    <n v="32"/>
    <n v="4"/>
    <n v="26.7"/>
    <n v="312.56"/>
    <n v="4.7690014903129657E-2"/>
    <n v="0.125"/>
    <n v="0.83437499999999998"/>
    <n v="6.6749999999999998"/>
    <n v="11.706367041198503"/>
  </r>
  <r>
    <d v="2024-03-13T00:00:00"/>
    <s v="Campaign 1"/>
    <x v="1"/>
    <x v="0"/>
    <x v="2"/>
    <n v="289"/>
    <n v="13"/>
    <n v="1"/>
    <n v="16.13"/>
    <n v="71.8"/>
    <n v="4.4982698961937718E-2"/>
    <n v="7.6923076923076927E-2"/>
    <n v="1.2407692307692306"/>
    <n v="16.13"/>
    <n v="4.4513329200247984"/>
  </r>
  <r>
    <d v="2024-03-13T00:00:00"/>
    <s v="Campaign 1"/>
    <x v="1"/>
    <x v="1"/>
    <x v="0"/>
    <n v="4326"/>
    <n v="43"/>
    <n v="0"/>
    <n v="212.53"/>
    <n v="0"/>
    <n v="9.9398982894128522E-3"/>
    <n v="0"/>
    <n v="4.9425581395348841"/>
    <n v="0"/>
    <n v="0"/>
  </r>
  <r>
    <d v="2024-03-13T00:00:00"/>
    <s v="Campaign 1"/>
    <x v="1"/>
    <x v="1"/>
    <x v="1"/>
    <n v="330"/>
    <n v="3"/>
    <n v="0"/>
    <n v="8.7899999999999991"/>
    <n v="0"/>
    <n v="9.0909090909090905E-3"/>
    <n v="0"/>
    <n v="2.9299999999999997"/>
    <n v="0"/>
    <n v="0"/>
  </r>
  <r>
    <d v="2024-03-13T00:00:00"/>
    <s v="Campaign 1"/>
    <x v="1"/>
    <x v="1"/>
    <x v="2"/>
    <n v="184"/>
    <n v="1"/>
    <n v="0"/>
    <n v="9.34"/>
    <n v="0"/>
    <n v="5.434782608695652E-3"/>
    <n v="0"/>
    <n v="9.34"/>
    <n v="0"/>
    <n v="0"/>
  </r>
  <r>
    <d v="2024-03-13T00:00:00"/>
    <s v="Campaign 1"/>
    <x v="1"/>
    <x v="2"/>
    <x v="0"/>
    <n v="6920"/>
    <n v="106"/>
    <n v="7"/>
    <n v="310.58999999999997"/>
    <n v="456.95"/>
    <n v="1.5317919075144508E-2"/>
    <n v="6.6037735849056603E-2"/>
    <n v="2.9300943396226411"/>
    <n v="44.37"/>
    <n v="1.4712321710293315"/>
  </r>
  <r>
    <d v="2024-03-13T00:00:00"/>
    <s v="Campaign 1"/>
    <x v="1"/>
    <x v="2"/>
    <x v="1"/>
    <n v="782"/>
    <n v="21"/>
    <n v="1"/>
    <n v="46.62"/>
    <n v="68.400000000000006"/>
    <n v="2.6854219948849106E-2"/>
    <n v="4.7619047619047616E-2"/>
    <n v="2.2199999999999998"/>
    <n v="46.62"/>
    <n v="1.4671814671814674"/>
  </r>
  <r>
    <d v="2024-03-13T00:00:00"/>
    <s v="Campaign 1"/>
    <x v="1"/>
    <x v="2"/>
    <x v="2"/>
    <n v="105"/>
    <n v="1"/>
    <n v="0"/>
    <n v="5.79"/>
    <n v="0"/>
    <n v="9.5238095238095247E-3"/>
    <n v="0"/>
    <n v="5.79"/>
    <n v="0"/>
    <n v="0"/>
  </r>
  <r>
    <d v="2024-03-13T00:00:00"/>
    <s v="Campaign 1"/>
    <x v="2"/>
    <x v="0"/>
    <x v="0"/>
    <n v="1400"/>
    <n v="28"/>
    <n v="2"/>
    <n v="56.87"/>
    <n v="157.71"/>
    <n v="0.02"/>
    <n v="7.1428571428571425E-2"/>
    <n v="2.0310714285714284"/>
    <n v="28.434999999999999"/>
    <n v="2.773166871812907"/>
  </r>
  <r>
    <d v="2024-03-13T00:00:00"/>
    <s v="Campaign 1"/>
    <x v="2"/>
    <x v="0"/>
    <x v="1"/>
    <n v="2330"/>
    <n v="98"/>
    <n v="6"/>
    <n v="68.53"/>
    <n v="394.89"/>
    <n v="4.2060085836909872E-2"/>
    <n v="6.1224489795918366E-2"/>
    <n v="0.69928571428571429"/>
    <n v="11.421666666666667"/>
    <n v="5.7622938858893908"/>
  </r>
  <r>
    <d v="2024-03-13T00:00:00"/>
    <s v="Campaign 1"/>
    <x v="2"/>
    <x v="0"/>
    <x v="2"/>
    <n v="1394"/>
    <n v="45"/>
    <n v="4"/>
    <n v="73.91"/>
    <n v="297.97000000000003"/>
    <n v="3.2281205164992825E-2"/>
    <n v="8.8888888888888892E-2"/>
    <n v="1.6424444444444444"/>
    <n v="18.477499999999999"/>
    <n v="4.0315248274928974"/>
  </r>
  <r>
    <d v="2024-03-13T00:00:00"/>
    <s v="Campaign 1"/>
    <x v="2"/>
    <x v="1"/>
    <x v="0"/>
    <n v="1246"/>
    <n v="16"/>
    <n v="0"/>
    <n v="57.74"/>
    <n v="0"/>
    <n v="1.2841091492776886E-2"/>
    <n v="0"/>
    <n v="3.6087500000000001"/>
    <n v="0"/>
    <n v="0"/>
  </r>
  <r>
    <d v="2024-03-13T00:00:00"/>
    <s v="Campaign 1"/>
    <x v="2"/>
    <x v="1"/>
    <x v="1"/>
    <n v="3883"/>
    <n v="25"/>
    <n v="1"/>
    <n v="264.93"/>
    <n v="64.63"/>
    <n v="6.4383208859129541E-3"/>
    <n v="0.04"/>
    <n v="10.597200000000001"/>
    <n v="264.93"/>
    <n v="0.24395123240101158"/>
  </r>
  <r>
    <d v="2024-03-13T00:00:00"/>
    <s v="Campaign 1"/>
    <x v="2"/>
    <x v="1"/>
    <x v="2"/>
    <n v="2402"/>
    <n v="42"/>
    <n v="0"/>
    <n v="78.83"/>
    <n v="0"/>
    <n v="1.7485428809325562E-2"/>
    <n v="0"/>
    <n v="1.8769047619047619"/>
    <n v="0"/>
    <n v="0"/>
  </r>
  <r>
    <d v="2024-03-13T00:00:00"/>
    <s v="Campaign 1"/>
    <x v="2"/>
    <x v="2"/>
    <x v="0"/>
    <n v="903"/>
    <n v="26"/>
    <n v="1"/>
    <n v="51.08"/>
    <n v="86.85"/>
    <n v="2.8792912513842746E-2"/>
    <n v="3.8461538461538464E-2"/>
    <n v="1.9646153846153847"/>
    <n v="51.08"/>
    <n v="1.7002740798747062"/>
  </r>
  <r>
    <d v="2024-03-13T00:00:00"/>
    <s v="Campaign 1"/>
    <x v="2"/>
    <x v="2"/>
    <x v="1"/>
    <n v="5763"/>
    <n v="111"/>
    <n v="3"/>
    <n v="263.93"/>
    <n v="154.57"/>
    <n v="1.9260801665799063E-2"/>
    <n v="2.7027027027027029E-2"/>
    <n v="2.377747747747748"/>
    <n v="87.976666666666674"/>
    <n v="0.58564770961997492"/>
  </r>
  <r>
    <d v="2024-03-13T00:00:00"/>
    <s v="Campaign 1"/>
    <x v="2"/>
    <x v="2"/>
    <x v="2"/>
    <n v="1388"/>
    <n v="37"/>
    <n v="1"/>
    <n v="64.16"/>
    <n v="55.34"/>
    <n v="2.6657060518731988E-2"/>
    <n v="2.7027027027027029E-2"/>
    <n v="1.7340540540540539"/>
    <n v="64.16"/>
    <n v="0.86253117206982555"/>
  </r>
  <r>
    <d v="2024-03-14T00:00:00"/>
    <s v="Campaign 1"/>
    <x v="0"/>
    <x v="0"/>
    <x v="0"/>
    <n v="3221"/>
    <n v="100"/>
    <n v="12"/>
    <n v="188.47"/>
    <n v="1057.97"/>
    <n v="3.1046258925799441E-2"/>
    <n v="0.12"/>
    <n v="1.8847"/>
    <n v="15.705833333333333"/>
    <n v="5.6134663341645883"/>
  </r>
  <r>
    <d v="2024-03-14T00:00:00"/>
    <s v="Campaign 1"/>
    <x v="0"/>
    <x v="0"/>
    <x v="1"/>
    <n v="3687"/>
    <n v="176"/>
    <n v="21"/>
    <n v="209.34"/>
    <n v="1884.41"/>
    <n v="4.7735286140493625E-2"/>
    <n v="0.11931818181818182"/>
    <n v="1.1894318181818182"/>
    <n v="9.968571428571428"/>
    <n v="9.001671921276392"/>
  </r>
  <r>
    <d v="2024-03-14T00:00:00"/>
    <s v="Campaign 1"/>
    <x v="0"/>
    <x v="0"/>
    <x v="2"/>
    <n v="163"/>
    <n v="6"/>
    <n v="0"/>
    <n v="4.74"/>
    <n v="0"/>
    <n v="3.6809815950920248E-2"/>
    <n v="0"/>
    <n v="0.79"/>
    <n v="0"/>
    <n v="0"/>
  </r>
  <r>
    <d v="2024-03-14T00:00:00"/>
    <s v="Campaign 1"/>
    <x v="0"/>
    <x v="1"/>
    <x v="0"/>
    <n v="3038"/>
    <n v="51"/>
    <n v="0"/>
    <n v="121.67"/>
    <n v="0"/>
    <n v="1.6787360105332456E-2"/>
    <n v="0"/>
    <n v="2.385686274509804"/>
    <n v="0"/>
    <n v="0"/>
  </r>
  <r>
    <d v="2024-03-14T00:00:00"/>
    <s v="Campaign 1"/>
    <x v="0"/>
    <x v="1"/>
    <x v="1"/>
    <n v="3698"/>
    <n v="45"/>
    <n v="1"/>
    <n v="170.74"/>
    <n v="93.61"/>
    <n v="1.2168739859383451E-2"/>
    <n v="2.2222222222222223E-2"/>
    <n v="3.7942222222222224"/>
    <n v="170.74"/>
    <n v="0.54826051306079415"/>
  </r>
  <r>
    <d v="2024-03-14T00:00:00"/>
    <s v="Campaign 1"/>
    <x v="0"/>
    <x v="1"/>
    <x v="2"/>
    <n v="399"/>
    <n v="7"/>
    <n v="0"/>
    <n v="18.55"/>
    <n v="0"/>
    <n v="1.7543859649122806E-2"/>
    <n v="0"/>
    <n v="2.65"/>
    <n v="0"/>
    <n v="0"/>
  </r>
  <r>
    <d v="2024-03-14T00:00:00"/>
    <s v="Campaign 1"/>
    <x v="0"/>
    <x v="2"/>
    <x v="0"/>
    <n v="1790"/>
    <n v="46"/>
    <n v="1"/>
    <n v="99.2"/>
    <n v="56.77"/>
    <n v="2.5698324022346369E-2"/>
    <n v="2.1739130434782608E-2"/>
    <n v="2.1565217391304348"/>
    <n v="99.2"/>
    <n v="0.5722782258064516"/>
  </r>
  <r>
    <d v="2024-03-14T00:00:00"/>
    <s v="Campaign 1"/>
    <x v="0"/>
    <x v="2"/>
    <x v="1"/>
    <n v="2355"/>
    <n v="30"/>
    <n v="2"/>
    <n v="77.56"/>
    <n v="171.74"/>
    <n v="1.2738853503184714E-2"/>
    <n v="6.6666666666666666E-2"/>
    <n v="2.5853333333333333"/>
    <n v="38.78"/>
    <n v="2.2142857142857144"/>
  </r>
  <r>
    <d v="2024-03-14T00:00:00"/>
    <s v="Campaign 1"/>
    <x v="0"/>
    <x v="2"/>
    <x v="2"/>
    <n v="173"/>
    <n v="4"/>
    <n v="0"/>
    <n v="5.83"/>
    <n v="0"/>
    <n v="2.3121387283236993E-2"/>
    <n v="0"/>
    <n v="1.4575"/>
    <n v="0"/>
    <n v="0"/>
  </r>
  <r>
    <d v="2024-03-14T00:00:00"/>
    <s v="Campaign 1"/>
    <x v="1"/>
    <x v="0"/>
    <x v="0"/>
    <n v="3419"/>
    <n v="126"/>
    <n v="11"/>
    <n v="178.22"/>
    <n v="852.84"/>
    <n v="3.6852880959344837E-2"/>
    <n v="8.7301587301587297E-2"/>
    <n v="1.4144444444444444"/>
    <n v="16.201818181818183"/>
    <n v="4.7853215127370667"/>
  </r>
  <r>
    <d v="2024-03-14T00:00:00"/>
    <s v="Campaign 1"/>
    <x v="1"/>
    <x v="0"/>
    <x v="1"/>
    <n v="913"/>
    <n v="42"/>
    <n v="4"/>
    <n v="48.17"/>
    <n v="379.01"/>
    <n v="4.6002190580503831E-2"/>
    <n v="9.5238095238095233E-2"/>
    <n v="1.1469047619047619"/>
    <n v="12.0425"/>
    <n v="7.8681752127880422"/>
  </r>
  <r>
    <d v="2024-03-14T00:00:00"/>
    <s v="Campaign 1"/>
    <x v="1"/>
    <x v="0"/>
    <x v="2"/>
    <n v="132"/>
    <n v="6"/>
    <n v="0"/>
    <n v="6.61"/>
    <n v="0"/>
    <n v="4.5454545454545456E-2"/>
    <n v="0"/>
    <n v="1.1016666666666668"/>
    <n v="0"/>
    <n v="0"/>
  </r>
  <r>
    <d v="2024-03-14T00:00:00"/>
    <s v="Campaign 1"/>
    <x v="1"/>
    <x v="1"/>
    <x v="0"/>
    <n v="7457"/>
    <n v="95"/>
    <n v="1"/>
    <n v="433.81"/>
    <n v="77.61"/>
    <n v="1.2739707657234813E-2"/>
    <n v="1.0526315789473684E-2"/>
    <n v="4.5664210526315792"/>
    <n v="433.81"/>
    <n v="0.17890320647287983"/>
  </r>
  <r>
    <d v="2024-03-14T00:00:00"/>
    <s v="Campaign 1"/>
    <x v="1"/>
    <x v="1"/>
    <x v="1"/>
    <n v="838"/>
    <n v="10"/>
    <n v="0"/>
    <n v="32.85"/>
    <n v="0"/>
    <n v="1.1933174224343675E-2"/>
    <n v="0"/>
    <n v="3.2850000000000001"/>
    <n v="0"/>
    <n v="0"/>
  </r>
  <r>
    <d v="2024-03-14T00:00:00"/>
    <s v="Campaign 1"/>
    <x v="1"/>
    <x v="1"/>
    <x v="2"/>
    <n v="150"/>
    <n v="1"/>
    <n v="0"/>
    <n v="6.93"/>
    <n v="0"/>
    <n v="6.6666666666666671E-3"/>
    <n v="0"/>
    <n v="6.93"/>
    <n v="0"/>
    <n v="0"/>
  </r>
  <r>
    <d v="2024-03-14T00:00:00"/>
    <s v="Campaign 1"/>
    <x v="1"/>
    <x v="2"/>
    <x v="0"/>
    <n v="7045"/>
    <n v="129"/>
    <n v="6"/>
    <n v="180.72"/>
    <n v="550.24"/>
    <n v="1.8310858765081619E-2"/>
    <n v="4.6511627906976744E-2"/>
    <n v="1.4009302325581394"/>
    <n v="30.12"/>
    <n v="3.0447100486941125"/>
  </r>
  <r>
    <d v="2024-03-14T00:00:00"/>
    <s v="Campaign 1"/>
    <x v="1"/>
    <x v="2"/>
    <x v="1"/>
    <n v="749"/>
    <n v="15"/>
    <n v="0"/>
    <n v="21.64"/>
    <n v="0"/>
    <n v="2.0026702269692925E-2"/>
    <n v="0"/>
    <n v="1.4426666666666668"/>
    <n v="0"/>
    <n v="0"/>
  </r>
  <r>
    <d v="2024-03-14T00:00:00"/>
    <s v="Campaign 1"/>
    <x v="1"/>
    <x v="2"/>
    <x v="2"/>
    <n v="136"/>
    <n v="2"/>
    <n v="0"/>
    <n v="4.42"/>
    <n v="0"/>
    <n v="1.4705882352941176E-2"/>
    <n v="0"/>
    <n v="2.21"/>
    <n v="0"/>
    <n v="0"/>
  </r>
  <r>
    <d v="2024-03-14T00:00:00"/>
    <s v="Campaign 1"/>
    <x v="2"/>
    <x v="0"/>
    <x v="0"/>
    <n v="1073"/>
    <n v="34"/>
    <n v="4"/>
    <n v="55.64"/>
    <n v="353.83"/>
    <n v="3.1686859273066172E-2"/>
    <n v="0.11764705882352941"/>
    <n v="1.6364705882352941"/>
    <n v="13.91"/>
    <n v="6.359273903666427"/>
  </r>
  <r>
    <d v="2024-03-14T00:00:00"/>
    <s v="Campaign 1"/>
    <x v="2"/>
    <x v="0"/>
    <x v="1"/>
    <n v="5603"/>
    <n v="148"/>
    <n v="14"/>
    <n v="198.4"/>
    <n v="1074.43"/>
    <n v="2.6414420845975371E-2"/>
    <n v="9.45945945945946E-2"/>
    <n v="1.3405405405405406"/>
    <n v="14.171428571428573"/>
    <n v="5.4154737903225811"/>
  </r>
  <r>
    <d v="2024-03-14T00:00:00"/>
    <s v="Campaign 1"/>
    <x v="2"/>
    <x v="0"/>
    <x v="2"/>
    <n v="1675"/>
    <n v="47"/>
    <n v="3"/>
    <n v="58.83"/>
    <n v="278.31"/>
    <n v="2.8059701492537312E-2"/>
    <n v="6.3829787234042548E-2"/>
    <n v="1.2517021276595743"/>
    <n v="19.61"/>
    <n v="4.7307496175420702"/>
  </r>
  <r>
    <d v="2024-03-14T00:00:00"/>
    <s v="Campaign 1"/>
    <x v="2"/>
    <x v="1"/>
    <x v="0"/>
    <n v="769"/>
    <n v="12"/>
    <n v="0"/>
    <n v="38.6"/>
    <n v="0"/>
    <n v="1.5604681404421327E-2"/>
    <n v="0"/>
    <n v="3.2166666666666668"/>
    <n v="0"/>
    <n v="0"/>
  </r>
  <r>
    <d v="2024-03-14T00:00:00"/>
    <s v="Campaign 1"/>
    <x v="2"/>
    <x v="1"/>
    <x v="1"/>
    <n v="2455"/>
    <n v="41"/>
    <n v="1"/>
    <n v="56.6"/>
    <n v="71.47"/>
    <n v="1.6700610997963342E-2"/>
    <n v="2.4390243902439025E-2"/>
    <n v="1.3804878048780489"/>
    <n v="56.6"/>
    <n v="1.2627208480565371"/>
  </r>
  <r>
    <d v="2024-03-14T00:00:00"/>
    <s v="Campaign 1"/>
    <x v="2"/>
    <x v="1"/>
    <x v="2"/>
    <n v="1719"/>
    <n v="12"/>
    <n v="0"/>
    <n v="91.82"/>
    <n v="0"/>
    <n v="6.9808027923211171E-3"/>
    <n v="0"/>
    <n v="7.6516666666666664"/>
    <n v="0"/>
    <n v="0"/>
  </r>
  <r>
    <d v="2024-03-14T00:00:00"/>
    <s v="Campaign 1"/>
    <x v="2"/>
    <x v="2"/>
    <x v="0"/>
    <n v="559"/>
    <n v="13"/>
    <n v="0"/>
    <n v="37.049999999999997"/>
    <n v="0"/>
    <n v="2.3255813953488372E-2"/>
    <n v="0"/>
    <n v="2.8499999999999996"/>
    <n v="0"/>
    <n v="0"/>
  </r>
  <r>
    <d v="2024-03-14T00:00:00"/>
    <s v="Campaign 1"/>
    <x v="2"/>
    <x v="2"/>
    <x v="1"/>
    <n v="5095"/>
    <n v="98"/>
    <n v="5"/>
    <n v="311.82"/>
    <n v="370.25"/>
    <n v="1.9234543670264965E-2"/>
    <n v="5.1020408163265307E-2"/>
    <n v="3.1818367346938774"/>
    <n v="62.363999999999997"/>
    <n v="1.1873837470335451"/>
  </r>
  <r>
    <d v="2024-03-14T00:00:00"/>
    <s v="Campaign 1"/>
    <x v="2"/>
    <x v="2"/>
    <x v="2"/>
    <n v="2090"/>
    <n v="24"/>
    <n v="1"/>
    <n v="139.03"/>
    <n v="83.93"/>
    <n v="1.1483253588516746E-2"/>
    <n v="4.1666666666666664E-2"/>
    <n v="5.7929166666666667"/>
    <n v="139.03"/>
    <n v="0.60368265841904634"/>
  </r>
  <r>
    <d v="2024-03-15T00:00:00"/>
    <s v="Campaign 1"/>
    <x v="0"/>
    <x v="0"/>
    <x v="0"/>
    <n v="3532"/>
    <n v="114"/>
    <n v="15"/>
    <n v="100.75"/>
    <n v="1406.41"/>
    <n v="3.2276330690826728E-2"/>
    <n v="0.13157894736842105"/>
    <n v="0.88377192982456143"/>
    <n v="6.7166666666666668"/>
    <n v="13.959404466501242"/>
  </r>
  <r>
    <d v="2024-03-15T00:00:00"/>
    <s v="Campaign 1"/>
    <x v="0"/>
    <x v="0"/>
    <x v="1"/>
    <n v="1358"/>
    <n v="65"/>
    <n v="3"/>
    <n v="61.97"/>
    <n v="253.04"/>
    <n v="4.7864506627393229E-2"/>
    <n v="4.6153846153846156E-2"/>
    <n v="0.95338461538461539"/>
    <n v="20.656666666666666"/>
    <n v="4.0832660964983054"/>
  </r>
  <r>
    <d v="2024-03-15T00:00:00"/>
    <s v="Campaign 1"/>
    <x v="0"/>
    <x v="0"/>
    <x v="2"/>
    <n v="443"/>
    <n v="13"/>
    <n v="0"/>
    <n v="21.28"/>
    <n v="0"/>
    <n v="2.9345372460496615E-2"/>
    <n v="0"/>
    <n v="1.6369230769230769"/>
    <n v="0"/>
    <n v="0"/>
  </r>
  <r>
    <d v="2024-03-15T00:00:00"/>
    <s v="Campaign 1"/>
    <x v="0"/>
    <x v="1"/>
    <x v="0"/>
    <n v="2971"/>
    <n v="32"/>
    <n v="0"/>
    <n v="112.28"/>
    <n v="0"/>
    <n v="1.0770784247728038E-2"/>
    <n v="0"/>
    <n v="3.50875"/>
    <n v="0"/>
    <n v="0"/>
  </r>
  <r>
    <d v="2024-03-15T00:00:00"/>
    <s v="Campaign 1"/>
    <x v="0"/>
    <x v="1"/>
    <x v="1"/>
    <n v="2107"/>
    <n v="35"/>
    <n v="1"/>
    <n v="99.16"/>
    <n v="69.63"/>
    <n v="1.6611295681063124E-2"/>
    <n v="2.8571428571428571E-2"/>
    <n v="2.8331428571428572"/>
    <n v="99.16"/>
    <n v="0.70219846712384026"/>
  </r>
  <r>
    <d v="2024-03-15T00:00:00"/>
    <s v="Campaign 1"/>
    <x v="0"/>
    <x v="1"/>
    <x v="2"/>
    <n v="408"/>
    <n v="3"/>
    <n v="0"/>
    <n v="26.52"/>
    <n v="0"/>
    <n v="7.3529411764705881E-3"/>
    <n v="0"/>
    <n v="8.84"/>
    <n v="0"/>
    <n v="0"/>
  </r>
  <r>
    <d v="2024-03-15T00:00:00"/>
    <s v="Campaign 1"/>
    <x v="0"/>
    <x v="2"/>
    <x v="0"/>
    <n v="3163"/>
    <n v="55"/>
    <n v="3"/>
    <n v="140.66999999999999"/>
    <n v="168.39"/>
    <n v="1.7388555169143217E-2"/>
    <n v="5.4545454545454543E-2"/>
    <n v="2.5576363636363633"/>
    <n v="46.889999999999993"/>
    <n v="1.1970569417786308"/>
  </r>
  <r>
    <d v="2024-03-15T00:00:00"/>
    <s v="Campaign 1"/>
    <x v="0"/>
    <x v="2"/>
    <x v="1"/>
    <n v="2623"/>
    <n v="29"/>
    <n v="1"/>
    <n v="78.2"/>
    <n v="81.260000000000005"/>
    <n v="1.105604269919939E-2"/>
    <n v="3.4482758620689655E-2"/>
    <n v="2.6965517241379313"/>
    <n v="78.2"/>
    <n v="1.0391304347826087"/>
  </r>
  <r>
    <d v="2024-03-15T00:00:00"/>
    <s v="Campaign 1"/>
    <x v="0"/>
    <x v="2"/>
    <x v="2"/>
    <n v="481"/>
    <n v="9"/>
    <n v="0"/>
    <n v="18.32"/>
    <n v="0"/>
    <n v="1.8711018711018712E-2"/>
    <n v="0"/>
    <n v="2.0355555555555558"/>
    <n v="0"/>
    <n v="0"/>
  </r>
  <r>
    <d v="2024-03-15T00:00:00"/>
    <s v="Campaign 1"/>
    <x v="1"/>
    <x v="0"/>
    <x v="0"/>
    <n v="3541"/>
    <n v="125"/>
    <n v="7"/>
    <n v="118.93"/>
    <n v="506.79"/>
    <n v="3.5300762496469927E-2"/>
    <n v="5.6000000000000001E-2"/>
    <n v="0.95144000000000006"/>
    <n v="16.990000000000002"/>
    <n v="4.2612461111578241"/>
  </r>
  <r>
    <d v="2024-03-15T00:00:00"/>
    <s v="Campaign 1"/>
    <x v="1"/>
    <x v="0"/>
    <x v="1"/>
    <n v="816"/>
    <n v="22"/>
    <n v="2"/>
    <n v="49.53"/>
    <n v="140.18"/>
    <n v="2.6960784313725492E-2"/>
    <n v="9.0909090909090912E-2"/>
    <n v="2.2513636363636365"/>
    <n v="24.765000000000001"/>
    <n v="2.8302039168180899"/>
  </r>
  <r>
    <d v="2024-03-15T00:00:00"/>
    <s v="Campaign 1"/>
    <x v="1"/>
    <x v="0"/>
    <x v="2"/>
    <n v="189"/>
    <n v="5"/>
    <n v="0"/>
    <n v="10.94"/>
    <n v="0"/>
    <n v="2.6455026455026454E-2"/>
    <n v="0"/>
    <n v="2.1879999999999997"/>
    <n v="0"/>
    <n v="0"/>
  </r>
  <r>
    <d v="2024-03-15T00:00:00"/>
    <s v="Campaign 1"/>
    <x v="1"/>
    <x v="1"/>
    <x v="0"/>
    <n v="4141"/>
    <n v="42"/>
    <n v="2"/>
    <n v="143.9"/>
    <n v="125.48"/>
    <n v="1.0142477662400387E-2"/>
    <n v="4.7619047619047616E-2"/>
    <n v="3.4261904761904765"/>
    <n v="71.95"/>
    <n v="0.87199444058373865"/>
  </r>
  <r>
    <d v="2024-03-15T00:00:00"/>
    <s v="Campaign 1"/>
    <x v="1"/>
    <x v="1"/>
    <x v="1"/>
    <n v="769"/>
    <n v="8"/>
    <n v="0"/>
    <n v="23.79"/>
    <n v="0"/>
    <n v="1.0403120936280884E-2"/>
    <n v="0"/>
    <n v="2.9737499999999999"/>
    <n v="0"/>
    <n v="0"/>
  </r>
  <r>
    <d v="2024-03-15T00:00:00"/>
    <s v="Campaign 1"/>
    <x v="1"/>
    <x v="1"/>
    <x v="2"/>
    <n v="411"/>
    <n v="3"/>
    <n v="0"/>
    <n v="12.12"/>
    <n v="0"/>
    <n v="7.2992700729927005E-3"/>
    <n v="0"/>
    <n v="4.04"/>
    <n v="0"/>
    <n v="0"/>
  </r>
  <r>
    <d v="2024-03-15T00:00:00"/>
    <s v="Campaign 1"/>
    <x v="1"/>
    <x v="2"/>
    <x v="0"/>
    <n v="3472"/>
    <n v="81"/>
    <n v="5"/>
    <n v="114.7"/>
    <n v="269.14999999999998"/>
    <n v="2.3329493087557603E-2"/>
    <n v="6.1728395061728392E-2"/>
    <n v="1.4160493827160494"/>
    <n v="22.94"/>
    <n v="2.3465562336530077"/>
  </r>
  <r>
    <d v="2024-03-15T00:00:00"/>
    <s v="Campaign 1"/>
    <x v="1"/>
    <x v="2"/>
    <x v="1"/>
    <n v="533"/>
    <n v="8"/>
    <n v="0"/>
    <n v="25.29"/>
    <n v="0"/>
    <n v="1.50093808630394E-2"/>
    <n v="0"/>
    <n v="3.1612499999999999"/>
    <n v="0"/>
    <n v="0"/>
  </r>
  <r>
    <d v="2024-03-15T00:00:00"/>
    <s v="Campaign 1"/>
    <x v="1"/>
    <x v="2"/>
    <x v="2"/>
    <n v="468"/>
    <n v="13"/>
    <n v="0"/>
    <n v="28.25"/>
    <n v="0"/>
    <n v="2.7777777777777776E-2"/>
    <n v="0"/>
    <n v="2.1730769230769229"/>
    <n v="0"/>
    <n v="0"/>
  </r>
  <r>
    <d v="2024-03-15T00:00:00"/>
    <s v="Campaign 1"/>
    <x v="2"/>
    <x v="0"/>
    <x v="0"/>
    <n v="1035"/>
    <n v="46"/>
    <n v="5"/>
    <n v="52.4"/>
    <n v="455.07"/>
    <n v="4.4444444444444446E-2"/>
    <n v="0.10869565217391304"/>
    <n v="1.1391304347826086"/>
    <n v="10.48"/>
    <n v="8.6845419847328245"/>
  </r>
  <r>
    <d v="2024-03-15T00:00:00"/>
    <s v="Campaign 1"/>
    <x v="2"/>
    <x v="0"/>
    <x v="1"/>
    <n v="5860"/>
    <n v="227"/>
    <n v="29"/>
    <n v="392.3"/>
    <n v="2127.5700000000002"/>
    <n v="3.8737201365187712E-2"/>
    <n v="0.1277533039647577"/>
    <n v="1.7281938325991191"/>
    <n v="13.527586206896553"/>
    <n v="5.4233239867448386"/>
  </r>
  <r>
    <d v="2024-03-15T00:00:00"/>
    <s v="Campaign 1"/>
    <x v="2"/>
    <x v="0"/>
    <x v="2"/>
    <n v="3000"/>
    <n v="110"/>
    <n v="15"/>
    <n v="191.71"/>
    <n v="1406.79"/>
    <n v="3.6666666666666667E-2"/>
    <n v="0.13636363636363635"/>
    <n v="1.7428181818181818"/>
    <n v="12.780666666666667"/>
    <n v="7.3381148609879503"/>
  </r>
  <r>
    <d v="2024-03-15T00:00:00"/>
    <s v="Campaign 1"/>
    <x v="2"/>
    <x v="1"/>
    <x v="0"/>
    <n v="1382"/>
    <n v="18"/>
    <n v="0"/>
    <n v="33.130000000000003"/>
    <n v="0"/>
    <n v="1.3024602026049204E-2"/>
    <n v="0"/>
    <n v="1.8405555555555557"/>
    <n v="0"/>
    <n v="0"/>
  </r>
  <r>
    <d v="2024-03-15T00:00:00"/>
    <s v="Campaign 1"/>
    <x v="2"/>
    <x v="1"/>
    <x v="1"/>
    <n v="2074"/>
    <n v="36"/>
    <n v="1"/>
    <n v="117.93"/>
    <n v="56.95"/>
    <n v="1.7357762777242044E-2"/>
    <n v="2.7777777777777776E-2"/>
    <n v="3.2758333333333334"/>
    <n v="117.93"/>
    <n v="0.48291359280929363"/>
  </r>
  <r>
    <d v="2024-03-15T00:00:00"/>
    <s v="Campaign 1"/>
    <x v="2"/>
    <x v="1"/>
    <x v="2"/>
    <n v="1140"/>
    <n v="14"/>
    <n v="0"/>
    <n v="46.62"/>
    <n v="0"/>
    <n v="1.2280701754385965E-2"/>
    <n v="0"/>
    <n v="3.3299999999999996"/>
    <n v="0"/>
    <n v="0"/>
  </r>
  <r>
    <d v="2024-03-15T00:00:00"/>
    <s v="Campaign 1"/>
    <x v="2"/>
    <x v="2"/>
    <x v="0"/>
    <n v="1158"/>
    <n v="19"/>
    <n v="1"/>
    <n v="45.8"/>
    <n v="77.760000000000005"/>
    <n v="1.6407599309153715E-2"/>
    <n v="5.2631578947368418E-2"/>
    <n v="2.4105263157894736"/>
    <n v="45.8"/>
    <n v="1.6978165938864631"/>
  </r>
  <r>
    <d v="2024-03-15T00:00:00"/>
    <s v="Campaign 1"/>
    <x v="2"/>
    <x v="2"/>
    <x v="1"/>
    <n v="2346"/>
    <n v="46"/>
    <n v="3"/>
    <n v="154.75"/>
    <n v="203.38"/>
    <n v="1.9607843137254902E-2"/>
    <n v="6.5217391304347824E-2"/>
    <n v="3.3641304347826089"/>
    <n v="51.583333333333336"/>
    <n v="1.314248788368336"/>
  </r>
  <r>
    <d v="2024-03-15T00:00:00"/>
    <s v="Campaign 1"/>
    <x v="2"/>
    <x v="2"/>
    <x v="2"/>
    <n v="1409"/>
    <n v="19"/>
    <n v="1"/>
    <n v="71.680000000000007"/>
    <n v="71.44"/>
    <n v="1.3484740951029099E-2"/>
    <n v="5.2631578947368418E-2"/>
    <n v="3.7726315789473688"/>
    <n v="71.680000000000007"/>
    <n v="0.99665178571428559"/>
  </r>
  <r>
    <d v="2024-03-16T00:00:00"/>
    <s v="Campaign 1"/>
    <x v="0"/>
    <x v="0"/>
    <x v="0"/>
    <n v="2121"/>
    <n v="47"/>
    <n v="6"/>
    <n v="129.87"/>
    <n v="353.48"/>
    <n v="2.2159358793022159E-2"/>
    <n v="0.1276595744680851"/>
    <n v="2.7631914893617022"/>
    <n v="21.645"/>
    <n v="2.7217987217987218"/>
  </r>
  <r>
    <d v="2024-03-16T00:00:00"/>
    <s v="Campaign 1"/>
    <x v="0"/>
    <x v="0"/>
    <x v="1"/>
    <n v="3770"/>
    <n v="166"/>
    <n v="19"/>
    <n v="217.45"/>
    <n v="1369.14"/>
    <n v="4.4031830238726789E-2"/>
    <n v="0.1144578313253012"/>
    <n v="1.3099397590361446"/>
    <n v="11.444736842105263"/>
    <n v="6.2963439871234774"/>
  </r>
  <r>
    <d v="2024-03-16T00:00:00"/>
    <s v="Campaign 1"/>
    <x v="0"/>
    <x v="0"/>
    <x v="2"/>
    <n v="192"/>
    <n v="4"/>
    <n v="0"/>
    <n v="10.71"/>
    <n v="0"/>
    <n v="2.0833333333333332E-2"/>
    <n v="0"/>
    <n v="2.6775000000000002"/>
    <n v="0"/>
    <n v="0"/>
  </r>
  <r>
    <d v="2024-03-16T00:00:00"/>
    <s v="Campaign 1"/>
    <x v="0"/>
    <x v="1"/>
    <x v="0"/>
    <n v="2046"/>
    <n v="19"/>
    <n v="0"/>
    <n v="109.46"/>
    <n v="0"/>
    <n v="9.2864125122189643E-3"/>
    <n v="0"/>
    <n v="5.7610526315789468"/>
    <n v="0"/>
    <n v="0"/>
  </r>
  <r>
    <d v="2024-03-16T00:00:00"/>
    <s v="Campaign 1"/>
    <x v="0"/>
    <x v="1"/>
    <x v="1"/>
    <n v="1300"/>
    <n v="15"/>
    <n v="0"/>
    <n v="44.52"/>
    <n v="0"/>
    <n v="1.1538461538461539E-2"/>
    <n v="0"/>
    <n v="2.9680000000000004"/>
    <n v="0"/>
    <n v="0"/>
  </r>
  <r>
    <d v="2024-03-16T00:00:00"/>
    <s v="Campaign 1"/>
    <x v="0"/>
    <x v="1"/>
    <x v="2"/>
    <n v="114"/>
    <n v="1"/>
    <n v="0"/>
    <n v="4.6900000000000004"/>
    <n v="0"/>
    <n v="8.771929824561403E-3"/>
    <n v="0"/>
    <n v="4.6900000000000004"/>
    <n v="0"/>
    <n v="0"/>
  </r>
  <r>
    <d v="2024-03-16T00:00:00"/>
    <s v="Campaign 1"/>
    <x v="0"/>
    <x v="2"/>
    <x v="0"/>
    <n v="1807"/>
    <n v="49"/>
    <n v="1"/>
    <n v="47.62"/>
    <n v="89.41"/>
    <n v="2.7116768123962368E-2"/>
    <n v="2.0408163265306121E-2"/>
    <n v="0.97183673469387755"/>
    <n v="47.62"/>
    <n v="1.877572448551029"/>
  </r>
  <r>
    <d v="2024-03-16T00:00:00"/>
    <s v="Campaign 1"/>
    <x v="0"/>
    <x v="2"/>
    <x v="1"/>
    <n v="2501"/>
    <n v="54"/>
    <n v="1"/>
    <n v="140.76"/>
    <n v="59.43"/>
    <n v="2.1591363454618154E-2"/>
    <n v="1.8518518518518517E-2"/>
    <n v="2.6066666666666665"/>
    <n v="140.76"/>
    <n v="0.42220801364023874"/>
  </r>
  <r>
    <d v="2024-03-16T00:00:00"/>
    <s v="Campaign 1"/>
    <x v="0"/>
    <x v="2"/>
    <x v="2"/>
    <n v="411"/>
    <n v="8"/>
    <n v="0"/>
    <n v="10.3"/>
    <n v="0"/>
    <n v="1.9464720194647202E-2"/>
    <n v="0"/>
    <n v="1.2875000000000001"/>
    <n v="0"/>
    <n v="0"/>
  </r>
  <r>
    <d v="2024-03-16T00:00:00"/>
    <s v="Campaign 1"/>
    <x v="1"/>
    <x v="0"/>
    <x v="0"/>
    <n v="6812"/>
    <n v="244"/>
    <n v="31"/>
    <n v="400.86"/>
    <n v="2451.12"/>
    <n v="3.5819142689371697E-2"/>
    <n v="0.12704918032786885"/>
    <n v="1.6428688524590165"/>
    <n v="12.930967741935484"/>
    <n v="6.11465349498578"/>
  </r>
  <r>
    <d v="2024-03-16T00:00:00"/>
    <s v="Campaign 1"/>
    <x v="1"/>
    <x v="0"/>
    <x v="1"/>
    <n v="333"/>
    <n v="15"/>
    <n v="0"/>
    <n v="19.41"/>
    <n v="0"/>
    <n v="4.5045045045045043E-2"/>
    <n v="0"/>
    <n v="1.294"/>
    <n v="0"/>
    <n v="0"/>
  </r>
  <r>
    <d v="2024-03-16T00:00:00"/>
    <s v="Campaign 1"/>
    <x v="1"/>
    <x v="0"/>
    <x v="2"/>
    <n v="71"/>
    <n v="2"/>
    <n v="0"/>
    <n v="1.82"/>
    <n v="0"/>
    <n v="2.8169014084507043E-2"/>
    <n v="0"/>
    <n v="0.91"/>
    <n v="0"/>
    <n v="0"/>
  </r>
  <r>
    <d v="2024-03-16T00:00:00"/>
    <s v="Campaign 1"/>
    <x v="1"/>
    <x v="1"/>
    <x v="0"/>
    <n v="4605"/>
    <n v="43"/>
    <n v="1"/>
    <n v="183.82"/>
    <n v="76.739999999999995"/>
    <n v="9.3376764386536373E-3"/>
    <n v="2.3255813953488372E-2"/>
    <n v="4.2748837209302328"/>
    <n v="183.82"/>
    <n v="0.41747361549341744"/>
  </r>
  <r>
    <d v="2024-03-16T00:00:00"/>
    <s v="Campaign 1"/>
    <x v="1"/>
    <x v="1"/>
    <x v="1"/>
    <n v="755"/>
    <n v="13"/>
    <n v="0"/>
    <n v="40.049999999999997"/>
    <n v="0"/>
    <n v="1.7218543046357615E-2"/>
    <n v="0"/>
    <n v="3.0807692307692305"/>
    <n v="0"/>
    <n v="0"/>
  </r>
  <r>
    <d v="2024-03-16T00:00:00"/>
    <s v="Campaign 1"/>
    <x v="1"/>
    <x v="1"/>
    <x v="2"/>
    <n v="156"/>
    <n v="3"/>
    <n v="0"/>
    <n v="5.24"/>
    <n v="0"/>
    <n v="1.9230769230769232E-2"/>
    <n v="0"/>
    <n v="1.7466666666666668"/>
    <n v="0"/>
    <n v="0"/>
  </r>
  <r>
    <d v="2024-03-16T00:00:00"/>
    <s v="Campaign 1"/>
    <x v="1"/>
    <x v="2"/>
    <x v="0"/>
    <n v="7214"/>
    <n v="113"/>
    <n v="7"/>
    <n v="341.76"/>
    <n v="395.16"/>
    <n v="1.5663986692542278E-2"/>
    <n v="6.1946902654867256E-2"/>
    <n v="3.0244247787610621"/>
    <n v="48.822857142857139"/>
    <n v="1.15625"/>
  </r>
  <r>
    <d v="2024-03-16T00:00:00"/>
    <s v="Campaign 1"/>
    <x v="1"/>
    <x v="2"/>
    <x v="1"/>
    <n v="581"/>
    <n v="6"/>
    <n v="0"/>
    <n v="21.01"/>
    <n v="0"/>
    <n v="1.0327022375215147E-2"/>
    <n v="0"/>
    <n v="3.5016666666666669"/>
    <n v="0"/>
    <n v="0"/>
  </r>
  <r>
    <d v="2024-03-16T00:00:00"/>
    <s v="Campaign 1"/>
    <x v="1"/>
    <x v="2"/>
    <x v="2"/>
    <n v="90"/>
    <n v="1"/>
    <n v="0"/>
    <n v="2.46"/>
    <n v="0"/>
    <n v="1.1111111111111112E-2"/>
    <n v="0"/>
    <n v="2.46"/>
    <n v="0"/>
    <n v="0"/>
  </r>
  <r>
    <d v="2024-03-16T00:00:00"/>
    <s v="Campaign 1"/>
    <x v="2"/>
    <x v="0"/>
    <x v="0"/>
    <n v="1445"/>
    <n v="37"/>
    <n v="3"/>
    <n v="43.29"/>
    <n v="250.65"/>
    <n v="2.5605536332179931E-2"/>
    <n v="8.1081081081081086E-2"/>
    <n v="1.17"/>
    <n v="14.43"/>
    <n v="5.7900207900207903"/>
  </r>
  <r>
    <d v="2024-03-16T00:00:00"/>
    <s v="Campaign 1"/>
    <x v="2"/>
    <x v="0"/>
    <x v="1"/>
    <n v="3976"/>
    <n v="86"/>
    <n v="6"/>
    <n v="253.04"/>
    <n v="492.42"/>
    <n v="2.1629778672032193E-2"/>
    <n v="6.9767441860465115E-2"/>
    <n v="2.9423255813953486"/>
    <n v="42.173333333333332"/>
    <n v="1.9460164400885236"/>
  </r>
  <r>
    <d v="2024-03-16T00:00:00"/>
    <s v="Campaign 1"/>
    <x v="2"/>
    <x v="0"/>
    <x v="2"/>
    <n v="1384"/>
    <n v="38"/>
    <n v="3"/>
    <n v="64.16"/>
    <n v="288.64999999999998"/>
    <n v="2.7456647398843931E-2"/>
    <n v="7.8947368421052627E-2"/>
    <n v="1.6884210526315788"/>
    <n v="21.386666666666667"/>
    <n v="4.49890897755611"/>
  </r>
  <r>
    <d v="2024-03-16T00:00:00"/>
    <s v="Campaign 1"/>
    <x v="2"/>
    <x v="1"/>
    <x v="0"/>
    <n v="1495"/>
    <n v="21"/>
    <n v="0"/>
    <n v="101.12"/>
    <n v="0"/>
    <n v="1.4046822742474917E-2"/>
    <n v="0"/>
    <n v="4.8152380952380955"/>
    <n v="0"/>
    <n v="0"/>
  </r>
  <r>
    <d v="2024-03-16T00:00:00"/>
    <s v="Campaign 1"/>
    <x v="2"/>
    <x v="1"/>
    <x v="1"/>
    <n v="2157"/>
    <n v="20"/>
    <n v="0"/>
    <n v="91.64"/>
    <n v="0"/>
    <n v="9.2721372276309694E-3"/>
    <n v="0"/>
    <n v="4.5819999999999999"/>
    <n v="0"/>
    <n v="0"/>
  </r>
  <r>
    <d v="2024-03-16T00:00:00"/>
    <s v="Campaign 1"/>
    <x v="2"/>
    <x v="1"/>
    <x v="2"/>
    <n v="2384"/>
    <n v="44"/>
    <n v="1"/>
    <n v="126.18"/>
    <n v="99.97"/>
    <n v="1.8456375838926176E-2"/>
    <n v="2.2727272727272728E-2"/>
    <n v="2.8677272727272727"/>
    <n v="126.18"/>
    <n v="0.79228086860041202"/>
  </r>
  <r>
    <d v="2024-03-16T00:00:00"/>
    <s v="Campaign 1"/>
    <x v="2"/>
    <x v="2"/>
    <x v="0"/>
    <n v="683"/>
    <n v="10"/>
    <n v="0"/>
    <n v="22.69"/>
    <n v="0"/>
    <n v="1.4641288433382138E-2"/>
    <n v="0"/>
    <n v="2.2690000000000001"/>
    <n v="0"/>
    <n v="0"/>
  </r>
  <r>
    <d v="2024-03-16T00:00:00"/>
    <s v="Campaign 1"/>
    <x v="2"/>
    <x v="2"/>
    <x v="1"/>
    <n v="2407"/>
    <n v="46"/>
    <n v="1"/>
    <n v="133.19999999999999"/>
    <n v="53.48"/>
    <n v="1.9110926464478605E-2"/>
    <n v="2.1739130434782608E-2"/>
    <n v="2.8956521739130432"/>
    <n v="133.19999999999999"/>
    <n v="0.40150150150150149"/>
  </r>
  <r>
    <d v="2024-03-16T00:00:00"/>
    <s v="Campaign 1"/>
    <x v="2"/>
    <x v="2"/>
    <x v="2"/>
    <n v="2214"/>
    <n v="43"/>
    <n v="0"/>
    <n v="148.37"/>
    <n v="0"/>
    <n v="1.9421860885275519E-2"/>
    <n v="0"/>
    <n v="3.4504651162790698"/>
    <n v="0"/>
    <n v="0"/>
  </r>
  <r>
    <d v="2024-03-17T00:00:00"/>
    <s v="Campaign 1"/>
    <x v="0"/>
    <x v="0"/>
    <x v="0"/>
    <n v="4662"/>
    <n v="114"/>
    <n v="14"/>
    <n v="294.77999999999997"/>
    <n v="898.11"/>
    <n v="2.4453024453024452E-2"/>
    <n v="0.12280701754385964"/>
    <n v="2.5857894736842102"/>
    <n v="21.055714285714284"/>
    <n v="3.0467128027681665"/>
  </r>
  <r>
    <d v="2024-03-17T00:00:00"/>
    <s v="Campaign 1"/>
    <x v="0"/>
    <x v="0"/>
    <x v="1"/>
    <n v="2031"/>
    <n v="52"/>
    <n v="7"/>
    <n v="69.989999999999995"/>
    <n v="483.07"/>
    <n v="2.5603151157065487E-2"/>
    <n v="0.13461538461538461"/>
    <n v="1.3459615384615384"/>
    <n v="9.9985714285714273"/>
    <n v="6.9019859979997147"/>
  </r>
  <r>
    <d v="2024-03-17T00:00:00"/>
    <s v="Campaign 1"/>
    <x v="0"/>
    <x v="0"/>
    <x v="2"/>
    <n v="60"/>
    <n v="1"/>
    <n v="0"/>
    <n v="1.59"/>
    <n v="0"/>
    <n v="1.6666666666666666E-2"/>
    <n v="0"/>
    <n v="1.59"/>
    <n v="0"/>
    <n v="0"/>
  </r>
  <r>
    <d v="2024-03-17T00:00:00"/>
    <s v="Campaign 1"/>
    <x v="0"/>
    <x v="1"/>
    <x v="0"/>
    <n v="3821"/>
    <n v="61"/>
    <n v="1"/>
    <n v="228.66"/>
    <n v="97.73"/>
    <n v="1.5964407223239989E-2"/>
    <n v="1.6393442622950821E-2"/>
    <n v="3.7485245901639344"/>
    <n v="228.66"/>
    <n v="0.42740313128662644"/>
  </r>
  <r>
    <d v="2024-03-17T00:00:00"/>
    <s v="Campaign 1"/>
    <x v="0"/>
    <x v="1"/>
    <x v="1"/>
    <n v="2698"/>
    <n v="34"/>
    <n v="0"/>
    <n v="118.66"/>
    <n v="0"/>
    <n v="1.2601927353595256E-2"/>
    <n v="0"/>
    <n v="3.4899999999999998"/>
    <n v="0"/>
    <n v="0"/>
  </r>
  <r>
    <d v="2024-03-17T00:00:00"/>
    <s v="Campaign 1"/>
    <x v="0"/>
    <x v="1"/>
    <x v="2"/>
    <n v="272"/>
    <n v="2"/>
    <n v="0"/>
    <n v="13.58"/>
    <n v="0"/>
    <n v="7.3529411764705881E-3"/>
    <n v="0"/>
    <n v="6.79"/>
    <n v="0"/>
    <n v="0"/>
  </r>
  <r>
    <d v="2024-03-17T00:00:00"/>
    <s v="Campaign 1"/>
    <x v="0"/>
    <x v="2"/>
    <x v="0"/>
    <n v="4703"/>
    <n v="129"/>
    <n v="4"/>
    <n v="129.87"/>
    <n v="222.45"/>
    <n v="2.7429300446523495E-2"/>
    <n v="3.1007751937984496E-2"/>
    <n v="1.0067441860465116"/>
    <n v="32.467500000000001"/>
    <n v="1.7128667128667128"/>
  </r>
  <r>
    <d v="2024-03-17T00:00:00"/>
    <s v="Campaign 1"/>
    <x v="0"/>
    <x v="2"/>
    <x v="1"/>
    <n v="1237"/>
    <n v="27"/>
    <n v="1"/>
    <n v="78.88"/>
    <n v="81.19"/>
    <n v="2.1827000808407437E-2"/>
    <n v="3.7037037037037035E-2"/>
    <n v="2.9214814814814813"/>
    <n v="78.88"/>
    <n v="1.0292849898580123"/>
  </r>
  <r>
    <d v="2024-03-17T00:00:00"/>
    <s v="Campaign 1"/>
    <x v="0"/>
    <x v="2"/>
    <x v="2"/>
    <n v="282"/>
    <n v="2"/>
    <n v="0"/>
    <n v="12.9"/>
    <n v="0"/>
    <n v="7.0921985815602835E-3"/>
    <n v="0"/>
    <n v="6.45"/>
    <n v="0"/>
    <n v="0"/>
  </r>
  <r>
    <d v="2024-03-17T00:00:00"/>
    <s v="Campaign 1"/>
    <x v="1"/>
    <x v="0"/>
    <x v="0"/>
    <n v="5453"/>
    <n v="116"/>
    <n v="9"/>
    <n v="168.79"/>
    <n v="741.18"/>
    <n v="2.127269392994682E-2"/>
    <n v="7.7586206896551727E-2"/>
    <n v="1.4550862068965515"/>
    <n v="18.754444444444445"/>
    <n v="4.3911369156940578"/>
  </r>
  <r>
    <d v="2024-03-17T00:00:00"/>
    <s v="Campaign 1"/>
    <x v="1"/>
    <x v="0"/>
    <x v="1"/>
    <n v="988"/>
    <n v="37"/>
    <n v="2"/>
    <n v="25.84"/>
    <n v="146.47"/>
    <n v="3.7449392712550607E-2"/>
    <n v="5.4054054054054057E-2"/>
    <n v="0.69837837837837835"/>
    <n v="12.92"/>
    <n v="5.6683436532507736"/>
  </r>
  <r>
    <d v="2024-03-17T00:00:00"/>
    <s v="Campaign 1"/>
    <x v="1"/>
    <x v="0"/>
    <x v="2"/>
    <n v="389"/>
    <n v="13"/>
    <n v="1"/>
    <n v="18.73"/>
    <n v="96.45"/>
    <n v="3.3419023136246784E-2"/>
    <n v="7.6923076923076927E-2"/>
    <n v="1.4407692307692308"/>
    <n v="18.73"/>
    <n v="5.1494927923117997"/>
  </r>
  <r>
    <d v="2024-03-17T00:00:00"/>
    <s v="Campaign 1"/>
    <x v="1"/>
    <x v="1"/>
    <x v="0"/>
    <n v="3606"/>
    <n v="69"/>
    <n v="1"/>
    <n v="86.35"/>
    <n v="51.97"/>
    <n v="1.913477537437604E-2"/>
    <n v="1.4492753623188406E-2"/>
    <n v="1.2514492753623188"/>
    <n v="86.35"/>
    <n v="0.60185292414591784"/>
  </r>
  <r>
    <d v="2024-03-17T00:00:00"/>
    <s v="Campaign 1"/>
    <x v="1"/>
    <x v="1"/>
    <x v="1"/>
    <n v="684"/>
    <n v="4"/>
    <n v="0"/>
    <n v="20"/>
    <n v="0"/>
    <n v="5.8479532163742687E-3"/>
    <n v="0"/>
    <n v="5"/>
    <n v="0"/>
    <n v="0"/>
  </r>
  <r>
    <d v="2024-03-17T00:00:00"/>
    <s v="Campaign 1"/>
    <x v="1"/>
    <x v="1"/>
    <x v="2"/>
    <n v="410"/>
    <n v="5"/>
    <n v="0"/>
    <n v="18.09"/>
    <n v="0"/>
    <n v="1.2195121951219513E-2"/>
    <n v="0"/>
    <n v="3.6179999999999999"/>
    <n v="0"/>
    <n v="0"/>
  </r>
  <r>
    <d v="2024-03-17T00:00:00"/>
    <s v="Campaign 1"/>
    <x v="1"/>
    <x v="2"/>
    <x v="0"/>
    <n v="5804"/>
    <n v="83"/>
    <n v="2"/>
    <n v="262.02"/>
    <n v="196.61"/>
    <n v="1.4300482425913164E-2"/>
    <n v="2.4096385542168676E-2"/>
    <n v="3.1568674698795181"/>
    <n v="131.01"/>
    <n v="0.75036256774292054"/>
  </r>
  <r>
    <d v="2024-03-17T00:00:00"/>
    <s v="Campaign 1"/>
    <x v="1"/>
    <x v="2"/>
    <x v="1"/>
    <n v="729"/>
    <n v="17"/>
    <n v="0"/>
    <n v="31.9"/>
    <n v="0"/>
    <n v="2.3319615912208505E-2"/>
    <n v="0"/>
    <n v="1.8764705882352941"/>
    <n v="0"/>
    <n v="0"/>
  </r>
  <r>
    <d v="2024-03-17T00:00:00"/>
    <s v="Campaign 1"/>
    <x v="1"/>
    <x v="2"/>
    <x v="2"/>
    <n v="127"/>
    <n v="1"/>
    <n v="0"/>
    <n v="7.11"/>
    <n v="0"/>
    <n v="7.874015748031496E-3"/>
    <n v="0"/>
    <n v="7.11"/>
    <n v="0"/>
    <n v="0"/>
  </r>
  <r>
    <d v="2024-03-17T00:00:00"/>
    <s v="Campaign 1"/>
    <x v="2"/>
    <x v="0"/>
    <x v="0"/>
    <n v="1101"/>
    <n v="34"/>
    <n v="4"/>
    <n v="46.07"/>
    <n v="288.17"/>
    <n v="3.0881017257039057E-2"/>
    <n v="0.11764705882352941"/>
    <n v="1.355"/>
    <n v="11.5175"/>
    <n v="6.2550466681137404"/>
  </r>
  <r>
    <d v="2024-03-17T00:00:00"/>
    <s v="Campaign 1"/>
    <x v="2"/>
    <x v="0"/>
    <x v="1"/>
    <n v="2164"/>
    <n v="86"/>
    <n v="9"/>
    <n v="56.32"/>
    <n v="481.15"/>
    <n v="3.9741219963031427E-2"/>
    <n v="0.10465116279069768"/>
    <n v="0.65488372093023262"/>
    <n v="6.2577777777777781"/>
    <n v="8.5431463068181817"/>
  </r>
  <r>
    <d v="2024-03-17T00:00:00"/>
    <s v="Campaign 1"/>
    <x v="2"/>
    <x v="0"/>
    <x v="2"/>
    <n v="1593"/>
    <n v="48"/>
    <n v="4"/>
    <n v="70.36"/>
    <n v="266.83"/>
    <n v="3.0131826741996232E-2"/>
    <n v="8.3333333333333329E-2"/>
    <n v="1.4658333333333333"/>
    <n v="17.59"/>
    <n v="3.7923536100056849"/>
  </r>
  <r>
    <d v="2024-03-17T00:00:00"/>
    <s v="Campaign 1"/>
    <x v="2"/>
    <x v="1"/>
    <x v="0"/>
    <n v="1107"/>
    <n v="12"/>
    <n v="0"/>
    <n v="47.98"/>
    <n v="0"/>
    <n v="1.0840108401084011E-2"/>
    <n v="0"/>
    <n v="3.9983333333333331"/>
    <n v="0"/>
    <n v="0"/>
  </r>
  <r>
    <d v="2024-03-17T00:00:00"/>
    <s v="Campaign 1"/>
    <x v="2"/>
    <x v="1"/>
    <x v="1"/>
    <n v="2265"/>
    <n v="15"/>
    <n v="0"/>
    <n v="127.32"/>
    <n v="0"/>
    <n v="6.6225165562913907E-3"/>
    <n v="0"/>
    <n v="8.4879999999999995"/>
    <n v="0"/>
    <n v="0"/>
  </r>
  <r>
    <d v="2024-03-17T00:00:00"/>
    <s v="Campaign 1"/>
    <x v="2"/>
    <x v="1"/>
    <x v="2"/>
    <n v="2568"/>
    <n v="22"/>
    <n v="0"/>
    <n v="90.73"/>
    <n v="0"/>
    <n v="8.5669781931464167E-3"/>
    <n v="0"/>
    <n v="4.124090909090909"/>
    <n v="0"/>
    <n v="0"/>
  </r>
  <r>
    <d v="2024-03-17T00:00:00"/>
    <s v="Campaign 1"/>
    <x v="2"/>
    <x v="2"/>
    <x v="0"/>
    <n v="1228"/>
    <n v="26"/>
    <n v="1"/>
    <n v="32.03"/>
    <n v="84.54"/>
    <n v="2.1172638436482084E-2"/>
    <n v="3.8461538461538464E-2"/>
    <n v="1.2319230769230769"/>
    <n v="32.03"/>
    <n v="2.6394005619731504"/>
  </r>
  <r>
    <d v="2024-03-17T00:00:00"/>
    <s v="Campaign 1"/>
    <x v="2"/>
    <x v="2"/>
    <x v="1"/>
    <n v="3354"/>
    <n v="77"/>
    <n v="4"/>
    <n v="78.06"/>
    <n v="287.83999999999997"/>
    <n v="2.2957662492546212E-2"/>
    <n v="5.1948051948051951E-2"/>
    <n v="1.0137662337662339"/>
    <n v="19.515000000000001"/>
    <n v="3.6874199333845756"/>
  </r>
  <r>
    <d v="2024-03-17T00:00:00"/>
    <s v="Campaign 1"/>
    <x v="2"/>
    <x v="2"/>
    <x v="2"/>
    <n v="1689"/>
    <n v="33"/>
    <n v="2"/>
    <n v="69.45"/>
    <n v="110.24"/>
    <n v="1.9538188277087035E-2"/>
    <n v="6.0606060606060608E-2"/>
    <n v="2.1045454545454545"/>
    <n v="34.725000000000001"/>
    <n v="1.5873290136789056"/>
  </r>
  <r>
    <d v="2024-03-18T00:00:00"/>
    <s v="Campaign 1"/>
    <x v="0"/>
    <x v="0"/>
    <x v="0"/>
    <n v="4444"/>
    <n v="116"/>
    <n v="13"/>
    <n v="172.61"/>
    <n v="1113.46"/>
    <n v="2.6102610261026102E-2"/>
    <n v="0.11206896551724138"/>
    <n v="1.4880172413793105"/>
    <n v="13.277692307692309"/>
    <n v="6.4507270725913903"/>
  </r>
  <r>
    <d v="2024-03-18T00:00:00"/>
    <s v="Campaign 1"/>
    <x v="0"/>
    <x v="0"/>
    <x v="1"/>
    <n v="1471"/>
    <n v="62"/>
    <n v="3"/>
    <n v="48.35"/>
    <n v="191.14"/>
    <n v="4.2148198504418762E-2"/>
    <n v="4.8387096774193547E-2"/>
    <n v="0.77983870967741942"/>
    <n v="16.116666666666667"/>
    <n v="3.9532574974146844"/>
  </r>
  <r>
    <d v="2024-03-18T00:00:00"/>
    <s v="Campaign 1"/>
    <x v="0"/>
    <x v="0"/>
    <x v="2"/>
    <n v="116"/>
    <n v="3"/>
    <n v="0"/>
    <n v="3.46"/>
    <n v="0"/>
    <n v="2.5862068965517241E-2"/>
    <n v="0"/>
    <n v="1.1533333333333333"/>
    <n v="0"/>
    <n v="0"/>
  </r>
  <r>
    <d v="2024-03-18T00:00:00"/>
    <s v="Campaign 1"/>
    <x v="0"/>
    <x v="1"/>
    <x v="0"/>
    <n v="2297"/>
    <n v="17"/>
    <n v="0"/>
    <n v="89.54"/>
    <n v="0"/>
    <n v="7.4009577710056592E-3"/>
    <n v="0"/>
    <n v="5.2670588235294122"/>
    <n v="0"/>
    <n v="0"/>
  </r>
  <r>
    <d v="2024-03-18T00:00:00"/>
    <s v="Campaign 1"/>
    <x v="0"/>
    <x v="1"/>
    <x v="1"/>
    <n v="3084"/>
    <n v="36"/>
    <n v="0"/>
    <n v="172.43"/>
    <n v="0"/>
    <n v="1.1673151750972763E-2"/>
    <n v="0"/>
    <n v="4.7897222222222222"/>
    <n v="0"/>
    <n v="0"/>
  </r>
  <r>
    <d v="2024-03-18T00:00:00"/>
    <s v="Campaign 1"/>
    <x v="0"/>
    <x v="1"/>
    <x v="2"/>
    <n v="413"/>
    <n v="4"/>
    <n v="0"/>
    <n v="15.86"/>
    <n v="0"/>
    <n v="9.6852300242130755E-3"/>
    <n v="0"/>
    <n v="3.9649999999999999"/>
    <n v="0"/>
    <n v="0"/>
  </r>
  <r>
    <d v="2024-03-18T00:00:00"/>
    <s v="Campaign 1"/>
    <x v="0"/>
    <x v="2"/>
    <x v="0"/>
    <n v="4898"/>
    <n v="138"/>
    <n v="7"/>
    <n v="287.45"/>
    <n v="429.75"/>
    <n v="2.8174765210289915E-2"/>
    <n v="5.0724637681159424E-2"/>
    <n v="2.0829710144927533"/>
    <n v="41.06428571428571"/>
    <n v="1.4950426161071491"/>
  </r>
  <r>
    <d v="2024-03-18T00:00:00"/>
    <s v="Campaign 1"/>
    <x v="0"/>
    <x v="2"/>
    <x v="1"/>
    <n v="3035"/>
    <n v="70"/>
    <n v="4"/>
    <n v="181.68"/>
    <n v="298.7"/>
    <n v="2.3064250411861616E-2"/>
    <n v="5.7142857142857141E-2"/>
    <n v="2.5954285714285716"/>
    <n v="45.42"/>
    <n v="1.6440995156318801"/>
  </r>
  <r>
    <d v="2024-03-18T00:00:00"/>
    <s v="Campaign 1"/>
    <x v="0"/>
    <x v="2"/>
    <x v="2"/>
    <n v="366"/>
    <n v="4"/>
    <n v="0"/>
    <n v="16.13"/>
    <n v="0"/>
    <n v="1.092896174863388E-2"/>
    <n v="0"/>
    <n v="4.0324999999999998"/>
    <n v="0"/>
    <n v="0"/>
  </r>
  <r>
    <d v="2024-03-18T00:00:00"/>
    <s v="Campaign 1"/>
    <x v="1"/>
    <x v="0"/>
    <x v="0"/>
    <n v="4223"/>
    <n v="97"/>
    <n v="14"/>
    <n v="261.74"/>
    <n v="1181.53"/>
    <n v="2.2969452995500829E-2"/>
    <n v="0.14432989690721648"/>
    <n v="2.6983505154639178"/>
    <n v="18.695714285714285"/>
    <n v="4.5141361656605792"/>
  </r>
  <r>
    <d v="2024-03-18T00:00:00"/>
    <s v="Campaign 1"/>
    <x v="1"/>
    <x v="0"/>
    <x v="1"/>
    <n v="460"/>
    <n v="11"/>
    <n v="1"/>
    <n v="19.37"/>
    <n v="63.94"/>
    <n v="2.391304347826087E-2"/>
    <n v="9.0909090909090912E-2"/>
    <n v="1.760909090909091"/>
    <n v="19.37"/>
    <n v="3.3009808982963342"/>
  </r>
  <r>
    <d v="2024-03-18T00:00:00"/>
    <s v="Campaign 1"/>
    <x v="1"/>
    <x v="0"/>
    <x v="2"/>
    <n v="107"/>
    <n v="3"/>
    <n v="0"/>
    <n v="4.33"/>
    <n v="0"/>
    <n v="2.8037383177570093E-2"/>
    <n v="0"/>
    <n v="1.4433333333333334"/>
    <n v="0"/>
    <n v="0"/>
  </r>
  <r>
    <d v="2024-03-18T00:00:00"/>
    <s v="Campaign 1"/>
    <x v="1"/>
    <x v="1"/>
    <x v="0"/>
    <n v="4379"/>
    <n v="79"/>
    <n v="0"/>
    <n v="176.67"/>
    <n v="0"/>
    <n v="1.8040648549897238E-2"/>
    <n v="0"/>
    <n v="2.2363291139240506"/>
    <n v="0"/>
    <n v="0"/>
  </r>
  <r>
    <d v="2024-03-18T00:00:00"/>
    <s v="Campaign 1"/>
    <x v="1"/>
    <x v="1"/>
    <x v="1"/>
    <n v="812"/>
    <n v="12"/>
    <n v="0"/>
    <n v="52.31"/>
    <n v="0"/>
    <n v="1.4778325123152709E-2"/>
    <n v="0"/>
    <n v="4.3591666666666669"/>
    <n v="0"/>
    <n v="0"/>
  </r>
  <r>
    <d v="2024-03-18T00:00:00"/>
    <s v="Campaign 1"/>
    <x v="1"/>
    <x v="1"/>
    <x v="2"/>
    <n v="276"/>
    <n v="5"/>
    <n v="0"/>
    <n v="11.8"/>
    <n v="0"/>
    <n v="1.8115942028985508E-2"/>
    <n v="0"/>
    <n v="2.3600000000000003"/>
    <n v="0"/>
    <n v="0"/>
  </r>
  <r>
    <d v="2024-03-18T00:00:00"/>
    <s v="Campaign 1"/>
    <x v="1"/>
    <x v="2"/>
    <x v="0"/>
    <n v="2639"/>
    <n v="36"/>
    <n v="2"/>
    <n v="71.36"/>
    <n v="150.79"/>
    <n v="1.3641530882910194E-2"/>
    <n v="5.5555555555555552E-2"/>
    <n v="1.9822222222222221"/>
    <n v="35.68"/>
    <n v="2.1130885650224216"/>
  </r>
  <r>
    <d v="2024-03-18T00:00:00"/>
    <s v="Campaign 1"/>
    <x v="1"/>
    <x v="2"/>
    <x v="1"/>
    <n v="858"/>
    <n v="20"/>
    <n v="1"/>
    <n v="40.28"/>
    <n v="79.489999999999995"/>
    <n v="2.3310023310023312E-2"/>
    <n v="0.05"/>
    <n v="2.0140000000000002"/>
    <n v="40.28"/>
    <n v="1.9734359483614696"/>
  </r>
  <r>
    <d v="2024-03-18T00:00:00"/>
    <s v="Campaign 1"/>
    <x v="1"/>
    <x v="2"/>
    <x v="2"/>
    <n v="76"/>
    <n v="1"/>
    <n v="0"/>
    <n v="5.0599999999999996"/>
    <n v="0"/>
    <n v="1.3157894736842105E-2"/>
    <n v="0"/>
    <n v="5.0599999999999996"/>
    <n v="0"/>
    <n v="0"/>
  </r>
  <r>
    <d v="2024-03-18T00:00:00"/>
    <s v="Campaign 1"/>
    <x v="2"/>
    <x v="0"/>
    <x v="0"/>
    <n v="1499"/>
    <n v="53"/>
    <n v="5"/>
    <n v="98.7"/>
    <n v="298.89"/>
    <n v="3.5356904603068715E-2"/>
    <n v="9.4339622641509441E-2"/>
    <n v="1.8622641509433964"/>
    <n v="19.740000000000002"/>
    <n v="3.0282674772036473"/>
  </r>
  <r>
    <d v="2024-03-18T00:00:00"/>
    <s v="Campaign 1"/>
    <x v="2"/>
    <x v="0"/>
    <x v="1"/>
    <n v="5580"/>
    <n v="267"/>
    <n v="20"/>
    <n v="228.94"/>
    <n v="1870.4"/>
    <n v="4.78494623655914E-2"/>
    <n v="7.4906367041198504E-2"/>
    <n v="0.85745318352059929"/>
    <n v="11.446999999999999"/>
    <n v="8.1698261553245395"/>
  </r>
  <r>
    <d v="2024-03-18T00:00:00"/>
    <s v="Campaign 1"/>
    <x v="2"/>
    <x v="0"/>
    <x v="2"/>
    <n v="1961"/>
    <n v="41"/>
    <n v="3"/>
    <n v="111.23"/>
    <n v="157.13"/>
    <n v="2.0907700152983173E-2"/>
    <n v="7.3170731707317069E-2"/>
    <n v="2.7129268292682926"/>
    <n v="37.076666666666668"/>
    <n v="1.4126584554526656"/>
  </r>
  <r>
    <d v="2024-03-18T00:00:00"/>
    <s v="Campaign 1"/>
    <x v="2"/>
    <x v="1"/>
    <x v="0"/>
    <n v="1057"/>
    <n v="14"/>
    <n v="0"/>
    <n v="51.9"/>
    <n v="0"/>
    <n v="1.3245033112582781E-2"/>
    <n v="0"/>
    <n v="3.7071428571428569"/>
    <n v="0"/>
    <n v="0"/>
  </r>
  <r>
    <d v="2024-03-18T00:00:00"/>
    <s v="Campaign 1"/>
    <x v="2"/>
    <x v="1"/>
    <x v="1"/>
    <n v="2297"/>
    <n v="24"/>
    <n v="0"/>
    <n v="94.01"/>
    <n v="0"/>
    <n v="1.0448410970831519E-2"/>
    <n v="0"/>
    <n v="3.9170833333333337"/>
    <n v="0"/>
    <n v="0"/>
  </r>
  <r>
    <d v="2024-03-18T00:00:00"/>
    <s v="Campaign 1"/>
    <x v="2"/>
    <x v="1"/>
    <x v="2"/>
    <n v="2879"/>
    <n v="36"/>
    <n v="1"/>
    <n v="128.09"/>
    <n v="66.290000000000006"/>
    <n v="1.2504341785342132E-2"/>
    <n v="2.7777777777777776E-2"/>
    <n v="3.5580555555555557"/>
    <n v="128.09"/>
    <n v="0.51752673901163249"/>
  </r>
  <r>
    <d v="2024-03-18T00:00:00"/>
    <s v="Campaign 1"/>
    <x v="2"/>
    <x v="2"/>
    <x v="0"/>
    <n v="1210"/>
    <n v="12"/>
    <n v="0"/>
    <n v="72.77"/>
    <n v="0"/>
    <n v="9.9173553719008271E-3"/>
    <n v="0"/>
    <n v="6.064166666666666"/>
    <n v="0"/>
    <n v="0"/>
  </r>
  <r>
    <d v="2024-03-18T00:00:00"/>
    <s v="Campaign 1"/>
    <x v="2"/>
    <x v="2"/>
    <x v="1"/>
    <n v="4028"/>
    <n v="63"/>
    <n v="2"/>
    <n v="162.09"/>
    <n v="183.56"/>
    <n v="1.564051638530288E-2"/>
    <n v="3.1746031746031744E-2"/>
    <n v="2.572857142857143"/>
    <n v="81.045000000000002"/>
    <n v="1.1324572768215189"/>
  </r>
  <r>
    <d v="2024-03-18T00:00:00"/>
    <s v="Campaign 1"/>
    <x v="2"/>
    <x v="2"/>
    <x v="2"/>
    <n v="2144"/>
    <n v="26"/>
    <n v="1"/>
    <n v="80.02"/>
    <n v="88.36"/>
    <n v="1.2126865671641791E-2"/>
    <n v="3.8461538461538464E-2"/>
    <n v="3.0776923076923075"/>
    <n v="80.02"/>
    <n v="1.1042239440139965"/>
  </r>
  <r>
    <d v="2024-03-19T00:00:00"/>
    <s v="Campaign 1"/>
    <x v="0"/>
    <x v="0"/>
    <x v="0"/>
    <n v="4264"/>
    <n v="155"/>
    <n v="11"/>
    <n v="241.6"/>
    <n v="842.59"/>
    <n v="3.6350844277673544E-2"/>
    <n v="7.0967741935483872E-2"/>
    <n v="1.5587096774193547"/>
    <n v="21.963636363636365"/>
    <n v="3.4875413907284769"/>
  </r>
  <r>
    <d v="2024-03-19T00:00:00"/>
    <s v="Campaign 1"/>
    <x v="0"/>
    <x v="0"/>
    <x v="1"/>
    <n v="1435"/>
    <n v="37"/>
    <n v="2"/>
    <n v="65.8"/>
    <n v="167.19"/>
    <n v="2.5783972125435539E-2"/>
    <n v="5.4054054054054057E-2"/>
    <n v="1.7783783783783782"/>
    <n v="32.9"/>
    <n v="2.5408814589665654"/>
  </r>
  <r>
    <d v="2024-03-19T00:00:00"/>
    <s v="Campaign 1"/>
    <x v="0"/>
    <x v="0"/>
    <x v="2"/>
    <n v="120"/>
    <n v="3"/>
    <n v="0"/>
    <n v="5.19"/>
    <n v="0"/>
    <n v="2.5000000000000001E-2"/>
    <n v="0"/>
    <n v="1.7300000000000002"/>
    <n v="0"/>
    <n v="0"/>
  </r>
  <r>
    <d v="2024-03-19T00:00:00"/>
    <s v="Campaign 1"/>
    <x v="0"/>
    <x v="1"/>
    <x v="0"/>
    <n v="3834"/>
    <n v="27"/>
    <n v="0"/>
    <n v="200.5"/>
    <n v="0"/>
    <n v="7.0422535211267607E-3"/>
    <n v="0"/>
    <n v="7.4259259259259256"/>
    <n v="0"/>
    <n v="0"/>
  </r>
  <r>
    <d v="2024-03-19T00:00:00"/>
    <s v="Campaign 1"/>
    <x v="0"/>
    <x v="1"/>
    <x v="1"/>
    <n v="2372"/>
    <n v="28"/>
    <n v="0"/>
    <n v="77.28"/>
    <n v="0"/>
    <n v="1.1804384485666104E-2"/>
    <n v="0"/>
    <n v="2.7600000000000002"/>
    <n v="0"/>
    <n v="0"/>
  </r>
  <r>
    <d v="2024-03-19T00:00:00"/>
    <s v="Campaign 1"/>
    <x v="0"/>
    <x v="1"/>
    <x v="2"/>
    <n v="227"/>
    <n v="3"/>
    <n v="0"/>
    <n v="6.56"/>
    <n v="0"/>
    <n v="1.3215859030837005E-2"/>
    <n v="0"/>
    <n v="2.1866666666666665"/>
    <n v="0"/>
    <n v="0"/>
  </r>
  <r>
    <d v="2024-03-19T00:00:00"/>
    <s v="Campaign 1"/>
    <x v="0"/>
    <x v="2"/>
    <x v="0"/>
    <n v="4563"/>
    <n v="112"/>
    <n v="3"/>
    <n v="304.85000000000002"/>
    <n v="273.14999999999998"/>
    <n v="2.4545255314486085E-2"/>
    <n v="2.6785714285714284E-2"/>
    <n v="2.7218750000000003"/>
    <n v="101.61666666666667"/>
    <n v="0.89601443332786601"/>
  </r>
  <r>
    <d v="2024-03-19T00:00:00"/>
    <s v="Campaign 1"/>
    <x v="0"/>
    <x v="2"/>
    <x v="1"/>
    <n v="1924"/>
    <n v="41"/>
    <n v="1"/>
    <n v="83.94"/>
    <n v="63.41"/>
    <n v="2.1309771309771311E-2"/>
    <n v="2.4390243902439025E-2"/>
    <n v="2.0473170731707317"/>
    <n v="83.94"/>
    <n v="0.75542053847986657"/>
  </r>
  <r>
    <d v="2024-03-19T00:00:00"/>
    <s v="Campaign 1"/>
    <x v="0"/>
    <x v="2"/>
    <x v="2"/>
    <n v="337"/>
    <n v="6"/>
    <n v="0"/>
    <n v="19.14"/>
    <n v="0"/>
    <n v="1.7804154302670624E-2"/>
    <n v="0"/>
    <n v="3.19"/>
    <n v="0"/>
    <n v="0"/>
  </r>
  <r>
    <d v="2024-03-19T00:00:00"/>
    <s v="Campaign 1"/>
    <x v="1"/>
    <x v="0"/>
    <x v="0"/>
    <n v="4377"/>
    <n v="89"/>
    <n v="7"/>
    <n v="226.93"/>
    <n v="353.27"/>
    <n v="2.0333561800319852E-2"/>
    <n v="7.8651685393258425E-2"/>
    <n v="2.5497752808988765"/>
    <n v="32.418571428571433"/>
    <n v="1.5567355572202881"/>
  </r>
  <r>
    <d v="2024-03-19T00:00:00"/>
    <s v="Campaign 1"/>
    <x v="1"/>
    <x v="0"/>
    <x v="1"/>
    <n v="923"/>
    <n v="31"/>
    <n v="3"/>
    <n v="56"/>
    <n v="248.91"/>
    <n v="3.3586132177681471E-2"/>
    <n v="9.6774193548387094E-2"/>
    <n v="1.8064516129032258"/>
    <n v="18.666666666666668"/>
    <n v="4.4448214285714283"/>
  </r>
  <r>
    <d v="2024-03-19T00:00:00"/>
    <s v="Campaign 1"/>
    <x v="1"/>
    <x v="0"/>
    <x v="2"/>
    <n v="465"/>
    <n v="20"/>
    <n v="1"/>
    <n v="11.35"/>
    <n v="96.64"/>
    <n v="4.3010752688172046E-2"/>
    <n v="0.05"/>
    <n v="0.5675"/>
    <n v="11.35"/>
    <n v="8.5145374449339215"/>
  </r>
  <r>
    <d v="2024-03-19T00:00:00"/>
    <s v="Campaign 1"/>
    <x v="1"/>
    <x v="1"/>
    <x v="0"/>
    <n v="5180"/>
    <n v="34"/>
    <n v="1"/>
    <n v="299.43"/>
    <n v="61.08"/>
    <n v="6.5637065637065639E-3"/>
    <n v="2.9411764705882353E-2"/>
    <n v="8.8067647058823528"/>
    <n v="299.43"/>
    <n v="0.20398757639515078"/>
  </r>
  <r>
    <d v="2024-03-19T00:00:00"/>
    <s v="Campaign 1"/>
    <x v="1"/>
    <x v="1"/>
    <x v="1"/>
    <n v="863"/>
    <n v="7"/>
    <n v="0"/>
    <n v="22.42"/>
    <n v="0"/>
    <n v="8.1112398609501733E-3"/>
    <n v="0"/>
    <n v="3.2028571428571433"/>
    <n v="0"/>
    <n v="0"/>
  </r>
  <r>
    <d v="2024-03-19T00:00:00"/>
    <s v="Campaign 1"/>
    <x v="1"/>
    <x v="1"/>
    <x v="2"/>
    <n v="150"/>
    <n v="0"/>
    <n v="0"/>
    <n v="7.93"/>
    <n v="0"/>
    <n v="0"/>
    <n v="0"/>
    <n v="0"/>
    <n v="0"/>
    <n v="0"/>
  </r>
  <r>
    <d v="2024-03-19T00:00:00"/>
    <s v="Campaign 1"/>
    <x v="1"/>
    <x v="2"/>
    <x v="0"/>
    <n v="5737"/>
    <n v="81"/>
    <n v="4"/>
    <n v="329.64"/>
    <n v="397.21"/>
    <n v="1.4118877462088199E-2"/>
    <n v="4.9382716049382713E-2"/>
    <n v="4.0696296296296293"/>
    <n v="82.41"/>
    <n v="1.2049811916029607"/>
  </r>
  <r>
    <d v="2024-03-19T00:00:00"/>
    <s v="Campaign 1"/>
    <x v="1"/>
    <x v="2"/>
    <x v="1"/>
    <n v="427"/>
    <n v="8"/>
    <n v="0"/>
    <n v="14.99"/>
    <n v="0"/>
    <n v="1.873536299765808E-2"/>
    <n v="0"/>
    <n v="1.87375"/>
    <n v="0"/>
    <n v="0"/>
  </r>
  <r>
    <d v="2024-03-19T00:00:00"/>
    <s v="Campaign 1"/>
    <x v="1"/>
    <x v="2"/>
    <x v="2"/>
    <n v="365"/>
    <n v="9"/>
    <n v="0"/>
    <n v="17.27"/>
    <n v="0"/>
    <n v="2.4657534246575342E-2"/>
    <n v="0"/>
    <n v="1.9188888888888889"/>
    <n v="0"/>
    <n v="0"/>
  </r>
  <r>
    <d v="2024-03-19T00:00:00"/>
    <s v="Campaign 1"/>
    <x v="2"/>
    <x v="0"/>
    <x v="0"/>
    <n v="1390"/>
    <n v="44"/>
    <n v="2"/>
    <n v="89.04"/>
    <n v="104.13"/>
    <n v="3.1654676258992806E-2"/>
    <n v="4.5454545454545456E-2"/>
    <n v="2.0236363636363639"/>
    <n v="44.52"/>
    <n v="1.1694743935309972"/>
  </r>
  <r>
    <d v="2024-03-19T00:00:00"/>
    <s v="Campaign 1"/>
    <x v="2"/>
    <x v="0"/>
    <x v="1"/>
    <n v="3481"/>
    <n v="167"/>
    <n v="17"/>
    <n v="201.18"/>
    <n v="925.83"/>
    <n v="4.7974719908072394E-2"/>
    <n v="0.10179640718562874"/>
    <n v="1.2046706586826348"/>
    <n v="11.834117647058823"/>
    <n v="4.60199821055771"/>
  </r>
  <r>
    <d v="2024-03-19T00:00:00"/>
    <s v="Campaign 1"/>
    <x v="2"/>
    <x v="0"/>
    <x v="2"/>
    <n v="1525"/>
    <n v="32"/>
    <n v="1"/>
    <n v="40.24"/>
    <n v="88.15"/>
    <n v="2.0983606557377049E-2"/>
    <n v="3.125E-2"/>
    <n v="1.2575000000000001"/>
    <n v="40.24"/>
    <n v="2.1906063618290257"/>
  </r>
  <r>
    <d v="2024-03-19T00:00:00"/>
    <s v="Campaign 1"/>
    <x v="2"/>
    <x v="1"/>
    <x v="0"/>
    <n v="1251"/>
    <n v="6"/>
    <n v="0"/>
    <n v="57.83"/>
    <n v="0"/>
    <n v="4.7961630695443642E-3"/>
    <n v="0"/>
    <n v="9.6383333333333336"/>
    <n v="0"/>
    <n v="0"/>
  </r>
  <r>
    <d v="2024-03-19T00:00:00"/>
    <s v="Campaign 1"/>
    <x v="2"/>
    <x v="1"/>
    <x v="1"/>
    <n v="4048"/>
    <n v="76"/>
    <n v="1"/>
    <n v="117.29"/>
    <n v="61.85"/>
    <n v="1.8774703557312252E-2"/>
    <n v="1.3157894736842105E-2"/>
    <n v="1.5432894736842107"/>
    <n v="117.29"/>
    <n v="0.52732543268820875"/>
  </r>
  <r>
    <d v="2024-03-19T00:00:00"/>
    <s v="Campaign 1"/>
    <x v="2"/>
    <x v="1"/>
    <x v="2"/>
    <n v="2636"/>
    <n v="21"/>
    <n v="0"/>
    <n v="141.22"/>
    <n v="0"/>
    <n v="7.9666160849772381E-3"/>
    <n v="0"/>
    <n v="6.7247619047619045"/>
    <n v="0"/>
    <n v="0"/>
  </r>
  <r>
    <d v="2024-03-19T00:00:00"/>
    <s v="Campaign 1"/>
    <x v="2"/>
    <x v="2"/>
    <x v="0"/>
    <n v="1112"/>
    <n v="17"/>
    <n v="0"/>
    <n v="55.41"/>
    <n v="0"/>
    <n v="1.5287769784172662E-2"/>
    <n v="0"/>
    <n v="3.2594117647058822"/>
    <n v="0"/>
    <n v="0"/>
  </r>
  <r>
    <d v="2024-03-19T00:00:00"/>
    <s v="Campaign 1"/>
    <x v="2"/>
    <x v="2"/>
    <x v="1"/>
    <n v="2540"/>
    <n v="31"/>
    <n v="2"/>
    <n v="87.04"/>
    <n v="177.73"/>
    <n v="1.2204724409448819E-2"/>
    <n v="6.4516129032258063E-2"/>
    <n v="2.8077419354838713"/>
    <n v="43.52"/>
    <n v="2.0419347426470584"/>
  </r>
  <r>
    <d v="2024-03-19T00:00:00"/>
    <s v="Campaign 1"/>
    <x v="2"/>
    <x v="2"/>
    <x v="2"/>
    <n v="2076"/>
    <n v="57"/>
    <n v="3"/>
    <n v="49.4"/>
    <n v="225.26"/>
    <n v="2.7456647398843931E-2"/>
    <n v="5.2631578947368418E-2"/>
    <n v="0.8666666666666667"/>
    <n v="16.466666666666665"/>
    <n v="4.5599190283400812"/>
  </r>
  <r>
    <d v="2024-03-20T00:00:00"/>
    <s v="Campaign 1"/>
    <x v="0"/>
    <x v="0"/>
    <x v="0"/>
    <n v="2960"/>
    <n v="90"/>
    <n v="10"/>
    <n v="168.79"/>
    <n v="839.26"/>
    <n v="3.0405405405405407E-2"/>
    <n v="0.1111111111111111"/>
    <n v="1.8754444444444442"/>
    <n v="16.878999999999998"/>
    <n v="4.9722139937200076"/>
  </r>
  <r>
    <d v="2024-03-20T00:00:00"/>
    <s v="Campaign 1"/>
    <x v="0"/>
    <x v="0"/>
    <x v="1"/>
    <n v="1135"/>
    <n v="56"/>
    <n v="8"/>
    <n v="71.5"/>
    <n v="629.95000000000005"/>
    <n v="4.933920704845815E-2"/>
    <n v="0.14285714285714285"/>
    <n v="1.2767857142857142"/>
    <n v="8.9375"/>
    <n v="8.8104895104895107"/>
  </r>
  <r>
    <d v="2024-03-20T00:00:00"/>
    <s v="Campaign 1"/>
    <x v="0"/>
    <x v="0"/>
    <x v="2"/>
    <n v="57"/>
    <n v="1"/>
    <n v="0"/>
    <n v="1.96"/>
    <n v="0"/>
    <n v="1.7543859649122806E-2"/>
    <n v="0"/>
    <n v="1.96"/>
    <n v="0"/>
    <n v="0"/>
  </r>
  <r>
    <d v="2024-03-20T00:00:00"/>
    <s v="Campaign 1"/>
    <x v="0"/>
    <x v="1"/>
    <x v="0"/>
    <n v="1758"/>
    <n v="35"/>
    <n v="0"/>
    <n v="41.24"/>
    <n v="0"/>
    <n v="1.9908987485779295E-2"/>
    <n v="0"/>
    <n v="1.1782857142857144"/>
    <n v="0"/>
    <n v="0"/>
  </r>
  <r>
    <d v="2024-03-20T00:00:00"/>
    <s v="Campaign 1"/>
    <x v="0"/>
    <x v="1"/>
    <x v="1"/>
    <n v="1763"/>
    <n v="18"/>
    <n v="0"/>
    <n v="120.21"/>
    <n v="0"/>
    <n v="1.0209869540555871E-2"/>
    <n v="0"/>
    <n v="6.6783333333333328"/>
    <n v="0"/>
    <n v="0"/>
  </r>
  <r>
    <d v="2024-03-20T00:00:00"/>
    <s v="Campaign 1"/>
    <x v="0"/>
    <x v="1"/>
    <x v="2"/>
    <n v="136"/>
    <n v="1"/>
    <n v="0"/>
    <n v="3.83"/>
    <n v="0"/>
    <n v="7.3529411764705881E-3"/>
    <n v="0"/>
    <n v="3.83"/>
    <n v="0"/>
    <n v="0"/>
  </r>
  <r>
    <d v="2024-03-20T00:00:00"/>
    <s v="Campaign 1"/>
    <x v="0"/>
    <x v="2"/>
    <x v="0"/>
    <n v="3076"/>
    <n v="35"/>
    <n v="2"/>
    <n v="71.040000000000006"/>
    <n v="104.35"/>
    <n v="1.1378413524057216E-2"/>
    <n v="5.7142857142857141E-2"/>
    <n v="2.0297142857142858"/>
    <n v="35.520000000000003"/>
    <n v="1.4688907657657655"/>
  </r>
  <r>
    <d v="2024-03-20T00:00:00"/>
    <s v="Campaign 1"/>
    <x v="0"/>
    <x v="2"/>
    <x v="1"/>
    <n v="2356"/>
    <n v="26"/>
    <n v="1"/>
    <n v="146.32"/>
    <n v="74.069999999999993"/>
    <n v="1.1035653650254669E-2"/>
    <n v="3.8461538461538464E-2"/>
    <n v="5.6276923076923078"/>
    <n v="146.32"/>
    <n v="0.50621924548933839"/>
  </r>
  <r>
    <d v="2024-03-20T00:00:00"/>
    <s v="Campaign 1"/>
    <x v="0"/>
    <x v="2"/>
    <x v="2"/>
    <n v="114"/>
    <n v="2"/>
    <n v="0"/>
    <n v="3.42"/>
    <n v="0"/>
    <n v="1.7543859649122806E-2"/>
    <n v="0"/>
    <n v="1.71"/>
    <n v="0"/>
    <n v="0"/>
  </r>
  <r>
    <d v="2024-03-20T00:00:00"/>
    <s v="Campaign 1"/>
    <x v="1"/>
    <x v="0"/>
    <x v="0"/>
    <n v="3988"/>
    <n v="146"/>
    <n v="17"/>
    <n v="268.67"/>
    <n v="1469.13"/>
    <n v="3.6609829488465397E-2"/>
    <n v="0.11643835616438356"/>
    <n v="1.8402054794520548"/>
    <n v="15.804117647058824"/>
    <n v="5.4681579633007038"/>
  </r>
  <r>
    <d v="2024-03-20T00:00:00"/>
    <s v="Campaign 1"/>
    <x v="1"/>
    <x v="0"/>
    <x v="1"/>
    <n v="780"/>
    <n v="25"/>
    <n v="1"/>
    <n v="50.13"/>
    <n v="58.73"/>
    <n v="3.2051282051282048E-2"/>
    <n v="0.04"/>
    <n v="2.0052000000000003"/>
    <n v="50.13"/>
    <n v="1.1715539597047675"/>
  </r>
  <r>
    <d v="2024-03-20T00:00:00"/>
    <s v="Campaign 1"/>
    <x v="1"/>
    <x v="0"/>
    <x v="2"/>
    <n v="479"/>
    <n v="12"/>
    <n v="1"/>
    <n v="23.56"/>
    <n v="58.59"/>
    <n v="2.5052192066805846E-2"/>
    <n v="8.3333333333333329E-2"/>
    <n v="1.9633333333333332"/>
    <n v="23.56"/>
    <n v="2.486842105263158"/>
  </r>
  <r>
    <d v="2024-03-20T00:00:00"/>
    <s v="Campaign 1"/>
    <x v="1"/>
    <x v="1"/>
    <x v="0"/>
    <n v="5569"/>
    <n v="35"/>
    <n v="0"/>
    <n v="221.37"/>
    <n v="0"/>
    <n v="6.2847908062488777E-3"/>
    <n v="0"/>
    <n v="6.3248571428571427"/>
    <n v="0"/>
    <n v="0"/>
  </r>
  <r>
    <d v="2024-03-20T00:00:00"/>
    <s v="Campaign 1"/>
    <x v="1"/>
    <x v="1"/>
    <x v="1"/>
    <n v="346"/>
    <n v="4"/>
    <n v="0"/>
    <n v="16.77"/>
    <n v="0"/>
    <n v="1.1560693641618497E-2"/>
    <n v="0"/>
    <n v="4.1924999999999999"/>
    <n v="0"/>
    <n v="0"/>
  </r>
  <r>
    <d v="2024-03-20T00:00:00"/>
    <s v="Campaign 1"/>
    <x v="1"/>
    <x v="1"/>
    <x v="2"/>
    <n v="453"/>
    <n v="7"/>
    <n v="0"/>
    <n v="16.09"/>
    <n v="0"/>
    <n v="1.5452538631346579E-2"/>
    <n v="0"/>
    <n v="2.2985714285714285"/>
    <n v="0"/>
    <n v="0"/>
  </r>
  <r>
    <d v="2024-03-20T00:00:00"/>
    <s v="Campaign 1"/>
    <x v="1"/>
    <x v="2"/>
    <x v="0"/>
    <n v="6363"/>
    <n v="101"/>
    <n v="6"/>
    <n v="169.42"/>
    <n v="543.55999999999995"/>
    <n v="1.5873015873015872E-2"/>
    <n v="5.9405940594059403E-2"/>
    <n v="1.6774257425742574"/>
    <n v="28.236666666666665"/>
    <n v="3.2083579270452129"/>
  </r>
  <r>
    <d v="2024-03-20T00:00:00"/>
    <s v="Campaign 1"/>
    <x v="1"/>
    <x v="2"/>
    <x v="1"/>
    <n v="391"/>
    <n v="9"/>
    <n v="0"/>
    <n v="26.16"/>
    <n v="0"/>
    <n v="2.3017902813299233E-2"/>
    <n v="0"/>
    <n v="2.9066666666666667"/>
    <n v="0"/>
    <n v="0"/>
  </r>
  <r>
    <d v="2024-03-20T00:00:00"/>
    <s v="Campaign 1"/>
    <x v="1"/>
    <x v="2"/>
    <x v="2"/>
    <n v="446"/>
    <n v="11"/>
    <n v="0"/>
    <n v="10.62"/>
    <n v="0"/>
    <n v="2.4663677130044841E-2"/>
    <n v="0"/>
    <n v="0.96545454545454534"/>
    <n v="0"/>
    <n v="0"/>
  </r>
  <r>
    <d v="2024-03-20T00:00:00"/>
    <s v="Campaign 1"/>
    <x v="2"/>
    <x v="0"/>
    <x v="0"/>
    <n v="1165"/>
    <n v="37"/>
    <n v="5"/>
    <n v="44.79"/>
    <n v="490.87"/>
    <n v="3.1759656652360517E-2"/>
    <n v="0.13513513513513514"/>
    <n v="1.2105405405405405"/>
    <n v="8.9580000000000002"/>
    <n v="10.959365929895066"/>
  </r>
  <r>
    <d v="2024-03-20T00:00:00"/>
    <s v="Campaign 1"/>
    <x v="2"/>
    <x v="0"/>
    <x v="1"/>
    <n v="4332"/>
    <n v="86"/>
    <n v="5"/>
    <n v="104.72"/>
    <n v="332.04"/>
    <n v="1.9852262234533704E-2"/>
    <n v="5.8139534883720929E-2"/>
    <n v="1.2176744186046511"/>
    <n v="20.943999999999999"/>
    <n v="3.1707410236822002"/>
  </r>
  <r>
    <d v="2024-03-20T00:00:00"/>
    <s v="Campaign 1"/>
    <x v="2"/>
    <x v="0"/>
    <x v="2"/>
    <n v="2672"/>
    <n v="63"/>
    <n v="7"/>
    <n v="118.3"/>
    <n v="402.44"/>
    <n v="2.3577844311377244E-2"/>
    <n v="0.1111111111111111"/>
    <n v="1.8777777777777778"/>
    <n v="16.899999999999999"/>
    <n v="3.4018596787827557"/>
  </r>
  <r>
    <d v="2024-03-20T00:00:00"/>
    <s v="Campaign 1"/>
    <x v="2"/>
    <x v="1"/>
    <x v="0"/>
    <n v="538"/>
    <n v="3"/>
    <n v="0"/>
    <n v="12.99"/>
    <n v="0"/>
    <n v="5.5762081784386614E-3"/>
    <n v="0"/>
    <n v="4.33"/>
    <n v="0"/>
    <n v="0"/>
  </r>
  <r>
    <d v="2024-03-20T00:00:00"/>
    <s v="Campaign 1"/>
    <x v="2"/>
    <x v="1"/>
    <x v="1"/>
    <n v="3871"/>
    <n v="50"/>
    <n v="0"/>
    <n v="180.27"/>
    <n v="0"/>
    <n v="1.2916559028674762E-2"/>
    <n v="0"/>
    <n v="3.6054000000000004"/>
    <n v="0"/>
    <n v="0"/>
  </r>
  <r>
    <d v="2024-03-20T00:00:00"/>
    <s v="Campaign 1"/>
    <x v="2"/>
    <x v="1"/>
    <x v="2"/>
    <n v="2453"/>
    <n v="15"/>
    <n v="0"/>
    <n v="167.6"/>
    <n v="0"/>
    <n v="6.1149612719119447E-3"/>
    <n v="0"/>
    <n v="11.173333333333334"/>
    <n v="0"/>
    <n v="0"/>
  </r>
  <r>
    <d v="2024-03-20T00:00:00"/>
    <s v="Campaign 1"/>
    <x v="2"/>
    <x v="2"/>
    <x v="0"/>
    <n v="963"/>
    <n v="15"/>
    <n v="0"/>
    <n v="65.03"/>
    <n v="0"/>
    <n v="1.5576323987538941E-2"/>
    <n v="0"/>
    <n v="4.3353333333333337"/>
    <n v="0"/>
    <n v="0"/>
  </r>
  <r>
    <d v="2024-03-20T00:00:00"/>
    <s v="Campaign 1"/>
    <x v="2"/>
    <x v="2"/>
    <x v="1"/>
    <n v="2221"/>
    <n v="35"/>
    <n v="0"/>
    <n v="98.47"/>
    <n v="0"/>
    <n v="1.5758667266996849E-2"/>
    <n v="0"/>
    <n v="2.8134285714285716"/>
    <n v="0"/>
    <n v="0"/>
  </r>
  <r>
    <d v="2024-03-20T00:00:00"/>
    <s v="Campaign 1"/>
    <x v="2"/>
    <x v="2"/>
    <x v="2"/>
    <n v="1531"/>
    <n v="40"/>
    <n v="2"/>
    <n v="48.76"/>
    <n v="107.97"/>
    <n v="2.6126714565643371E-2"/>
    <n v="0.05"/>
    <n v="1.2189999999999999"/>
    <n v="24.38"/>
    <n v="2.214315012305168"/>
  </r>
  <r>
    <d v="2024-03-21T00:00:00"/>
    <s v="Campaign 1"/>
    <x v="0"/>
    <x v="0"/>
    <x v="0"/>
    <n v="4199"/>
    <n v="167"/>
    <n v="13"/>
    <n v="144.18"/>
    <n v="865.08"/>
    <n v="3.9771374136699213E-2"/>
    <n v="7.7844311377245512E-2"/>
    <n v="0.86335329341317368"/>
    <n v="11.090769230769231"/>
    <n v="6"/>
  </r>
  <r>
    <d v="2024-03-21T00:00:00"/>
    <s v="Campaign 1"/>
    <x v="0"/>
    <x v="0"/>
    <x v="1"/>
    <n v="1016"/>
    <n v="35"/>
    <n v="3"/>
    <n v="46.89"/>
    <n v="250.91"/>
    <n v="3.4448818897637797E-2"/>
    <n v="8.5714285714285715E-2"/>
    <n v="1.3397142857142856"/>
    <n v="15.63"/>
    <n v="5.3510343356792491"/>
  </r>
  <r>
    <d v="2024-03-21T00:00:00"/>
    <s v="Campaign 1"/>
    <x v="0"/>
    <x v="0"/>
    <x v="2"/>
    <n v="73"/>
    <n v="2"/>
    <n v="0"/>
    <n v="3.14"/>
    <n v="0"/>
    <n v="2.7397260273972601E-2"/>
    <n v="0"/>
    <n v="1.57"/>
    <n v="0"/>
    <n v="0"/>
  </r>
  <r>
    <d v="2024-03-21T00:00:00"/>
    <s v="Campaign 1"/>
    <x v="0"/>
    <x v="1"/>
    <x v="0"/>
    <n v="3648"/>
    <n v="59"/>
    <n v="2"/>
    <n v="122.03"/>
    <n v="158.81"/>
    <n v="1.6173245614035089E-2"/>
    <n v="3.3898305084745763E-2"/>
    <n v="2.0683050847457629"/>
    <n v="61.015000000000001"/>
    <n v="1.3014012947635827"/>
  </r>
  <r>
    <d v="2024-03-21T00:00:00"/>
    <s v="Campaign 1"/>
    <x v="0"/>
    <x v="1"/>
    <x v="1"/>
    <n v="1932"/>
    <n v="25"/>
    <n v="0"/>
    <n v="93.78"/>
    <n v="0"/>
    <n v="1.2939958592132506E-2"/>
    <n v="0"/>
    <n v="3.7511999999999999"/>
    <n v="0"/>
    <n v="0"/>
  </r>
  <r>
    <d v="2024-03-21T00:00:00"/>
    <s v="Campaign 1"/>
    <x v="0"/>
    <x v="1"/>
    <x v="2"/>
    <n v="208"/>
    <n v="1"/>
    <n v="0"/>
    <n v="10.119999999999999"/>
    <n v="0"/>
    <n v="4.807692307692308E-3"/>
    <n v="0"/>
    <n v="10.119999999999999"/>
    <n v="0"/>
    <n v="0"/>
  </r>
  <r>
    <d v="2024-03-21T00:00:00"/>
    <s v="Campaign 1"/>
    <x v="0"/>
    <x v="2"/>
    <x v="0"/>
    <n v="2531"/>
    <n v="28"/>
    <n v="1"/>
    <n v="79.150000000000006"/>
    <n v="74.27"/>
    <n v="1.1062821019359936E-2"/>
    <n v="3.5714285714285712E-2"/>
    <n v="2.8267857142857147"/>
    <n v="79.150000000000006"/>
    <n v="0.93834491471888803"/>
  </r>
  <r>
    <d v="2024-03-21T00:00:00"/>
    <s v="Campaign 1"/>
    <x v="0"/>
    <x v="2"/>
    <x v="1"/>
    <n v="2514"/>
    <n v="72"/>
    <n v="4"/>
    <n v="97.84"/>
    <n v="320.67"/>
    <n v="2.8639618138424822E-2"/>
    <n v="5.5555555555555552E-2"/>
    <n v="1.358888888888889"/>
    <n v="24.46"/>
    <n v="3.2774938675388388"/>
  </r>
  <r>
    <d v="2024-03-21T00:00:00"/>
    <s v="Campaign 1"/>
    <x v="0"/>
    <x v="2"/>
    <x v="2"/>
    <n v="223"/>
    <n v="4"/>
    <n v="0"/>
    <n v="11.26"/>
    <n v="0"/>
    <n v="1.7937219730941704E-2"/>
    <n v="0"/>
    <n v="2.8149999999999999"/>
    <n v="0"/>
    <n v="0"/>
  </r>
  <r>
    <d v="2024-03-21T00:00:00"/>
    <s v="Campaign 1"/>
    <x v="1"/>
    <x v="0"/>
    <x v="0"/>
    <n v="5306"/>
    <n v="213"/>
    <n v="17"/>
    <n v="140.16999999999999"/>
    <n v="1345.92"/>
    <n v="4.0143234074632494E-2"/>
    <n v="7.9812206572769953E-2"/>
    <n v="0.65807511737089197"/>
    <n v="8.2452941176470578"/>
    <n v="9.6020546479275186"/>
  </r>
  <r>
    <d v="2024-03-21T00:00:00"/>
    <s v="Campaign 1"/>
    <x v="1"/>
    <x v="0"/>
    <x v="1"/>
    <n v="270"/>
    <n v="9"/>
    <n v="1"/>
    <n v="16.399999999999999"/>
    <n v="57.37"/>
    <n v="3.3333333333333333E-2"/>
    <n v="0.1111111111111111"/>
    <n v="1.822222222222222"/>
    <n v="16.399999999999999"/>
    <n v="3.4981707317073174"/>
  </r>
  <r>
    <d v="2024-03-21T00:00:00"/>
    <s v="Campaign 1"/>
    <x v="1"/>
    <x v="0"/>
    <x v="2"/>
    <n v="458"/>
    <n v="15"/>
    <n v="1"/>
    <n v="24.79"/>
    <n v="87.13"/>
    <n v="3.2751091703056769E-2"/>
    <n v="6.6666666666666666E-2"/>
    <n v="1.6526666666666665"/>
    <n v="24.79"/>
    <n v="3.5147236789027834"/>
  </r>
  <r>
    <d v="2024-03-21T00:00:00"/>
    <s v="Campaign 1"/>
    <x v="1"/>
    <x v="1"/>
    <x v="0"/>
    <n v="4027"/>
    <n v="56"/>
    <n v="1"/>
    <n v="250.63"/>
    <n v="51.61"/>
    <n v="1.3906133598212068E-2"/>
    <n v="1.7857142857142856E-2"/>
    <n v="4.475535714285714"/>
    <n v="250.63"/>
    <n v="0.20592107888121933"/>
  </r>
  <r>
    <d v="2024-03-21T00:00:00"/>
    <s v="Campaign 1"/>
    <x v="1"/>
    <x v="1"/>
    <x v="1"/>
    <n v="803"/>
    <n v="13"/>
    <n v="0"/>
    <n v="50.72"/>
    <n v="0"/>
    <n v="1.61892901618929E-2"/>
    <n v="0"/>
    <n v="3.9015384615384616"/>
    <n v="0"/>
    <n v="0"/>
  </r>
  <r>
    <d v="2024-03-21T00:00:00"/>
    <s v="Campaign 1"/>
    <x v="1"/>
    <x v="1"/>
    <x v="2"/>
    <n v="277"/>
    <n v="3"/>
    <n v="0"/>
    <n v="14.22"/>
    <n v="0"/>
    <n v="1.0830324909747292E-2"/>
    <n v="0"/>
    <n v="4.74"/>
    <n v="0"/>
    <n v="0"/>
  </r>
  <r>
    <d v="2024-03-21T00:00:00"/>
    <s v="Campaign 1"/>
    <x v="1"/>
    <x v="2"/>
    <x v="0"/>
    <n v="6879"/>
    <n v="101"/>
    <n v="2"/>
    <n v="238.28"/>
    <n v="117.7"/>
    <n v="1.4682366623055677E-2"/>
    <n v="1.9801980198019802E-2"/>
    <n v="2.3592079207920791"/>
    <n v="119.14"/>
    <n v="0.49395668960886352"/>
  </r>
  <r>
    <d v="2024-03-21T00:00:00"/>
    <s v="Campaign 1"/>
    <x v="1"/>
    <x v="2"/>
    <x v="1"/>
    <n v="253"/>
    <n v="5"/>
    <n v="0"/>
    <n v="6.15"/>
    <n v="0"/>
    <n v="1.9762845849802372E-2"/>
    <n v="0"/>
    <n v="1.23"/>
    <n v="0"/>
    <n v="0"/>
  </r>
  <r>
    <d v="2024-03-21T00:00:00"/>
    <s v="Campaign 1"/>
    <x v="1"/>
    <x v="2"/>
    <x v="2"/>
    <n v="349"/>
    <n v="7"/>
    <n v="0"/>
    <n v="12.26"/>
    <n v="0"/>
    <n v="2.0057306590257881E-2"/>
    <n v="0"/>
    <n v="1.7514285714285713"/>
    <n v="0"/>
    <n v="0"/>
  </r>
  <r>
    <d v="2024-03-21T00:00:00"/>
    <s v="Campaign 1"/>
    <x v="2"/>
    <x v="0"/>
    <x v="0"/>
    <n v="961"/>
    <n v="44"/>
    <n v="6"/>
    <n v="50.76"/>
    <n v="403.44"/>
    <n v="4.5785639958376693E-2"/>
    <n v="0.13636363636363635"/>
    <n v="1.1536363636363636"/>
    <n v="8.4599999999999991"/>
    <n v="7.9479905437352247"/>
  </r>
  <r>
    <d v="2024-03-21T00:00:00"/>
    <s v="Campaign 1"/>
    <x v="2"/>
    <x v="0"/>
    <x v="1"/>
    <n v="3077"/>
    <n v="90"/>
    <n v="11"/>
    <n v="191.66"/>
    <n v="835.57"/>
    <n v="2.9249268768280792E-2"/>
    <n v="0.12222222222222222"/>
    <n v="2.1295555555555556"/>
    <n v="17.423636363636362"/>
    <n v="4.3596472920797247"/>
  </r>
  <r>
    <d v="2024-03-21T00:00:00"/>
    <s v="Campaign 1"/>
    <x v="2"/>
    <x v="0"/>
    <x v="2"/>
    <n v="1040"/>
    <n v="25"/>
    <n v="1"/>
    <n v="50.13"/>
    <n v="88.2"/>
    <n v="2.403846153846154E-2"/>
    <n v="0.04"/>
    <n v="2.0052000000000003"/>
    <n v="50.13"/>
    <n v="1.7594254937163374"/>
  </r>
  <r>
    <d v="2024-03-21T00:00:00"/>
    <s v="Campaign 1"/>
    <x v="2"/>
    <x v="1"/>
    <x v="0"/>
    <n v="1361"/>
    <n v="9"/>
    <n v="0"/>
    <n v="32.58"/>
    <n v="0"/>
    <n v="6.6127847171197646E-3"/>
    <n v="0"/>
    <n v="3.6199999999999997"/>
    <n v="0"/>
    <n v="0"/>
  </r>
  <r>
    <d v="2024-03-21T00:00:00"/>
    <s v="Campaign 1"/>
    <x v="2"/>
    <x v="1"/>
    <x v="1"/>
    <n v="2828"/>
    <n v="48"/>
    <n v="1"/>
    <n v="180.91"/>
    <n v="70.489999999999995"/>
    <n v="1.6973125884016973E-2"/>
    <n v="2.0833333333333332E-2"/>
    <n v="3.7689583333333334"/>
    <n v="180.91"/>
    <n v="0.38964125808413019"/>
  </r>
  <r>
    <d v="2024-03-21T00:00:00"/>
    <s v="Campaign 1"/>
    <x v="2"/>
    <x v="1"/>
    <x v="2"/>
    <n v="1587"/>
    <n v="11"/>
    <n v="0"/>
    <n v="49.72"/>
    <n v="0"/>
    <n v="6.9313169502205419E-3"/>
    <n v="0"/>
    <n v="4.5199999999999996"/>
    <n v="0"/>
    <n v="0"/>
  </r>
  <r>
    <d v="2024-03-21T00:00:00"/>
    <s v="Campaign 1"/>
    <x v="2"/>
    <x v="2"/>
    <x v="0"/>
    <n v="1468"/>
    <n v="30"/>
    <n v="1"/>
    <n v="41.56"/>
    <n v="80.430000000000007"/>
    <n v="2.0435967302452316E-2"/>
    <n v="3.3333333333333333E-2"/>
    <n v="1.3853333333333333"/>
    <n v="41.56"/>
    <n v="1.9352743022136671"/>
  </r>
  <r>
    <d v="2024-03-21T00:00:00"/>
    <s v="Campaign 1"/>
    <x v="2"/>
    <x v="2"/>
    <x v="1"/>
    <n v="5693"/>
    <n v="73"/>
    <n v="4"/>
    <n v="306.45"/>
    <n v="350.43"/>
    <n v="1.2822764798875813E-2"/>
    <n v="5.4794520547945202E-2"/>
    <n v="4.1979452054794519"/>
    <n v="76.612499999999997"/>
    <n v="1.1435144395496819"/>
  </r>
  <r>
    <d v="2024-03-21T00:00:00"/>
    <s v="Campaign 1"/>
    <x v="2"/>
    <x v="2"/>
    <x v="2"/>
    <n v="2312"/>
    <n v="64"/>
    <n v="4"/>
    <n v="157.03"/>
    <n v="238.43"/>
    <n v="2.768166089965398E-2"/>
    <n v="6.25E-2"/>
    <n v="2.45359375"/>
    <n v="39.2575"/>
    <n v="1.5183722855505317"/>
  </r>
  <r>
    <d v="2024-03-22T00:00:00"/>
    <s v="Campaign 1"/>
    <x v="0"/>
    <x v="0"/>
    <x v="0"/>
    <n v="4830"/>
    <n v="140"/>
    <n v="20"/>
    <n v="170.38"/>
    <n v="1202.6600000000001"/>
    <n v="2.8985507246376812E-2"/>
    <n v="0.14285714285714285"/>
    <n v="1.2169999999999999"/>
    <n v="8.5190000000000001"/>
    <n v="7.0586923347810782"/>
  </r>
  <r>
    <d v="2024-03-22T00:00:00"/>
    <s v="Campaign 1"/>
    <x v="0"/>
    <x v="0"/>
    <x v="1"/>
    <n v="1397"/>
    <n v="52"/>
    <n v="3"/>
    <n v="89.68"/>
    <n v="153.18"/>
    <n v="3.7222619899785252E-2"/>
    <n v="5.7692307692307696E-2"/>
    <n v="1.7246153846153847"/>
    <n v="29.893333333333334"/>
    <n v="1.7080731489741301"/>
  </r>
  <r>
    <d v="2024-03-22T00:00:00"/>
    <s v="Campaign 1"/>
    <x v="0"/>
    <x v="0"/>
    <x v="2"/>
    <n v="463"/>
    <n v="18"/>
    <n v="1"/>
    <n v="11.21"/>
    <n v="80.62"/>
    <n v="3.8876889848812095E-2"/>
    <n v="5.5555555555555552E-2"/>
    <n v="0.62277777777777787"/>
    <n v="11.21"/>
    <n v="7.191793041926851"/>
  </r>
  <r>
    <d v="2024-03-22T00:00:00"/>
    <s v="Campaign 1"/>
    <x v="0"/>
    <x v="1"/>
    <x v="0"/>
    <n v="3010"/>
    <n v="42"/>
    <n v="0"/>
    <n v="83.39"/>
    <n v="0"/>
    <n v="1.3953488372093023E-2"/>
    <n v="0"/>
    <n v="1.9854761904761904"/>
    <n v="0"/>
    <n v="0"/>
  </r>
  <r>
    <d v="2024-03-22T00:00:00"/>
    <s v="Campaign 1"/>
    <x v="0"/>
    <x v="1"/>
    <x v="1"/>
    <n v="1143"/>
    <n v="12"/>
    <n v="0"/>
    <n v="69.17"/>
    <n v="0"/>
    <n v="1.0498687664041995E-2"/>
    <n v="0"/>
    <n v="5.7641666666666671"/>
    <n v="0"/>
    <n v="0"/>
  </r>
  <r>
    <d v="2024-03-22T00:00:00"/>
    <s v="Campaign 1"/>
    <x v="0"/>
    <x v="1"/>
    <x v="2"/>
    <n v="86"/>
    <n v="0"/>
    <n v="0"/>
    <n v="3.01"/>
    <n v="0"/>
    <n v="0"/>
    <n v="0"/>
    <n v="0"/>
    <n v="0"/>
    <n v="0"/>
  </r>
  <r>
    <d v="2024-03-22T00:00:00"/>
    <s v="Campaign 1"/>
    <x v="0"/>
    <x v="2"/>
    <x v="0"/>
    <n v="2791"/>
    <n v="62"/>
    <n v="4"/>
    <n v="106.54"/>
    <n v="340.61"/>
    <n v="2.2214260121820137E-2"/>
    <n v="6.4516129032258063E-2"/>
    <n v="1.7183870967741937"/>
    <n v="26.635000000000002"/>
    <n v="3.1970152055565983"/>
  </r>
  <r>
    <d v="2024-03-22T00:00:00"/>
    <s v="Campaign 1"/>
    <x v="0"/>
    <x v="2"/>
    <x v="1"/>
    <n v="2706"/>
    <n v="45"/>
    <n v="2"/>
    <n v="144.91"/>
    <n v="163.33000000000001"/>
    <n v="1.662971175166297E-2"/>
    <n v="4.4444444444444446E-2"/>
    <n v="3.2202222222222221"/>
    <n v="72.454999999999998"/>
    <n v="1.1271133807190672"/>
  </r>
  <r>
    <d v="2024-03-22T00:00:00"/>
    <s v="Campaign 1"/>
    <x v="0"/>
    <x v="2"/>
    <x v="2"/>
    <n v="328"/>
    <n v="5"/>
    <n v="0"/>
    <n v="18"/>
    <n v="0"/>
    <n v="1.524390243902439E-2"/>
    <n v="0"/>
    <n v="3.6"/>
    <n v="0"/>
    <n v="0"/>
  </r>
  <r>
    <d v="2024-03-22T00:00:00"/>
    <s v="Campaign 1"/>
    <x v="1"/>
    <x v="0"/>
    <x v="0"/>
    <n v="4586"/>
    <n v="126"/>
    <n v="14"/>
    <n v="260.61"/>
    <n v="1341.15"/>
    <n v="2.7474923680767552E-2"/>
    <n v="0.1111111111111111"/>
    <n v="2.0683333333333334"/>
    <n v="18.615000000000002"/>
    <n v="5.1461954644871648"/>
  </r>
  <r>
    <d v="2024-03-22T00:00:00"/>
    <s v="Campaign 1"/>
    <x v="1"/>
    <x v="0"/>
    <x v="1"/>
    <n v="388"/>
    <n v="16"/>
    <n v="0"/>
    <n v="13.26"/>
    <n v="0"/>
    <n v="4.1237113402061855E-2"/>
    <n v="0"/>
    <n v="0.82874999999999999"/>
    <n v="0"/>
    <n v="0"/>
  </r>
  <r>
    <d v="2024-03-22T00:00:00"/>
    <s v="Campaign 1"/>
    <x v="1"/>
    <x v="0"/>
    <x v="2"/>
    <n v="461"/>
    <n v="9"/>
    <n v="1"/>
    <n v="13.58"/>
    <n v="91.87"/>
    <n v="1.9522776572668113E-2"/>
    <n v="0.1111111111111111"/>
    <n v="1.5088888888888889"/>
    <n v="13.58"/>
    <n v="6.7650957290132547"/>
  </r>
  <r>
    <d v="2024-03-22T00:00:00"/>
    <s v="Campaign 1"/>
    <x v="1"/>
    <x v="1"/>
    <x v="0"/>
    <n v="5174"/>
    <n v="76"/>
    <n v="2"/>
    <n v="165.23"/>
    <n v="110.76"/>
    <n v="1.4688828759180518E-2"/>
    <n v="2.6315789473684209E-2"/>
    <n v="2.1740789473684208"/>
    <n v="82.614999999999995"/>
    <n v="0.67033831628638874"/>
  </r>
  <r>
    <d v="2024-03-22T00:00:00"/>
    <s v="Campaign 1"/>
    <x v="1"/>
    <x v="1"/>
    <x v="1"/>
    <n v="949"/>
    <n v="11"/>
    <n v="0"/>
    <n v="22.24"/>
    <n v="0"/>
    <n v="1.1591148577449948E-2"/>
    <n v="0"/>
    <n v="2.0218181818181815"/>
    <n v="0"/>
    <n v="0"/>
  </r>
  <r>
    <d v="2024-03-22T00:00:00"/>
    <s v="Campaign 1"/>
    <x v="1"/>
    <x v="1"/>
    <x v="2"/>
    <n v="91"/>
    <n v="1"/>
    <n v="0"/>
    <n v="3.33"/>
    <n v="0"/>
    <n v="1.098901098901099E-2"/>
    <n v="0"/>
    <n v="3.33"/>
    <n v="0"/>
    <n v="0"/>
  </r>
  <r>
    <d v="2024-03-22T00:00:00"/>
    <s v="Campaign 1"/>
    <x v="1"/>
    <x v="2"/>
    <x v="0"/>
    <n v="4615"/>
    <n v="131"/>
    <n v="5"/>
    <n v="236.59"/>
    <n v="444.95"/>
    <n v="2.8385698808234019E-2"/>
    <n v="3.8167938931297711E-2"/>
    <n v="1.8060305343511451"/>
    <n v="47.317999999999998"/>
    <n v="1.8806796567902277"/>
  </r>
  <r>
    <d v="2024-03-22T00:00:00"/>
    <s v="Campaign 1"/>
    <x v="1"/>
    <x v="2"/>
    <x v="1"/>
    <n v="727"/>
    <n v="20"/>
    <n v="1"/>
    <n v="44.57"/>
    <n v="74.010000000000005"/>
    <n v="2.7510316368638238E-2"/>
    <n v="0.05"/>
    <n v="2.2284999999999999"/>
    <n v="44.57"/>
    <n v="1.6605339914740858"/>
  </r>
  <r>
    <d v="2024-03-22T00:00:00"/>
    <s v="Campaign 1"/>
    <x v="1"/>
    <x v="2"/>
    <x v="2"/>
    <n v="197"/>
    <n v="2"/>
    <n v="0"/>
    <n v="4.97"/>
    <n v="0"/>
    <n v="1.015228426395939E-2"/>
    <n v="0"/>
    <n v="2.4849999999999999"/>
    <n v="0"/>
    <n v="0"/>
  </r>
  <r>
    <d v="2024-03-22T00:00:00"/>
    <s v="Campaign 1"/>
    <x v="2"/>
    <x v="0"/>
    <x v="0"/>
    <n v="734"/>
    <n v="20"/>
    <n v="1"/>
    <n v="31.26"/>
    <n v="56.56"/>
    <n v="2.7247956403269755E-2"/>
    <n v="0.05"/>
    <n v="1.5630000000000002"/>
    <n v="31.26"/>
    <n v="1.8093410108765196"/>
  </r>
  <r>
    <d v="2024-03-22T00:00:00"/>
    <s v="Campaign 1"/>
    <x v="2"/>
    <x v="0"/>
    <x v="1"/>
    <n v="5889"/>
    <n v="215"/>
    <n v="23"/>
    <n v="261.47000000000003"/>
    <n v="1600.42"/>
    <n v="3.650874511801664E-2"/>
    <n v="0.10697674418604651"/>
    <n v="1.216139534883721"/>
    <n v="11.368260869565219"/>
    <n v="6.1208551650284928"/>
  </r>
  <r>
    <d v="2024-03-22T00:00:00"/>
    <s v="Campaign 1"/>
    <x v="2"/>
    <x v="0"/>
    <x v="2"/>
    <n v="1189"/>
    <n v="24"/>
    <n v="2"/>
    <n v="49.03"/>
    <n v="144.55000000000001"/>
    <n v="2.0185029436501262E-2"/>
    <n v="8.3333333333333329E-2"/>
    <n v="2.0429166666666667"/>
    <n v="24.515000000000001"/>
    <n v="2.9481949826636753"/>
  </r>
  <r>
    <d v="2024-03-22T00:00:00"/>
    <s v="Campaign 1"/>
    <x v="2"/>
    <x v="1"/>
    <x v="0"/>
    <n v="1015"/>
    <n v="12"/>
    <n v="0"/>
    <n v="29.62"/>
    <n v="0"/>
    <n v="1.1822660098522168E-2"/>
    <n v="0"/>
    <n v="2.4683333333333333"/>
    <n v="0"/>
    <n v="0"/>
  </r>
  <r>
    <d v="2024-03-22T00:00:00"/>
    <s v="Campaign 1"/>
    <x v="2"/>
    <x v="1"/>
    <x v="1"/>
    <n v="3122"/>
    <n v="35"/>
    <n v="1"/>
    <n v="148.28"/>
    <n v="84.48"/>
    <n v="1.1210762331838564E-2"/>
    <n v="2.8571428571428571E-2"/>
    <n v="4.2365714285714287"/>
    <n v="148.28"/>
    <n v="0.56973293768545996"/>
  </r>
  <r>
    <d v="2024-03-22T00:00:00"/>
    <s v="Campaign 1"/>
    <x v="2"/>
    <x v="1"/>
    <x v="2"/>
    <n v="1293"/>
    <n v="18"/>
    <n v="0"/>
    <n v="69.489999999999995"/>
    <n v="0"/>
    <n v="1.3921113689095127E-2"/>
    <n v="0"/>
    <n v="3.8605555555555551"/>
    <n v="0"/>
    <n v="0"/>
  </r>
  <r>
    <d v="2024-03-22T00:00:00"/>
    <s v="Campaign 1"/>
    <x v="2"/>
    <x v="2"/>
    <x v="0"/>
    <n v="681"/>
    <n v="10"/>
    <n v="0"/>
    <n v="25.84"/>
    <n v="0"/>
    <n v="1.4684287812041116E-2"/>
    <n v="0"/>
    <n v="2.5840000000000001"/>
    <n v="0"/>
    <n v="0"/>
  </r>
  <r>
    <d v="2024-03-22T00:00:00"/>
    <s v="Campaign 1"/>
    <x v="2"/>
    <x v="2"/>
    <x v="1"/>
    <n v="3047"/>
    <n v="83"/>
    <n v="2"/>
    <n v="88.36"/>
    <n v="163.04"/>
    <n v="2.7239908106334098E-2"/>
    <n v="2.4096385542168676E-2"/>
    <n v="1.064578313253012"/>
    <n v="44.18"/>
    <n v="1.8451788139429606"/>
  </r>
  <r>
    <d v="2024-03-22T00:00:00"/>
    <s v="Campaign 1"/>
    <x v="2"/>
    <x v="2"/>
    <x v="2"/>
    <n v="1183"/>
    <n v="24"/>
    <n v="1"/>
    <n v="31.58"/>
    <n v="73.05"/>
    <n v="2.0287404902789519E-2"/>
    <n v="4.1666666666666664E-2"/>
    <n v="1.3158333333333332"/>
    <n v="31.58"/>
    <n v="2.313172894236859"/>
  </r>
  <r>
    <d v="2024-03-23T00:00:00"/>
    <s v="Campaign 1"/>
    <x v="0"/>
    <x v="0"/>
    <x v="0"/>
    <n v="3925"/>
    <n v="162"/>
    <n v="20"/>
    <n v="125.45"/>
    <n v="1234.19"/>
    <n v="4.1273885350318472E-2"/>
    <n v="0.12345679012345678"/>
    <n v="0.77438271604938269"/>
    <n v="6.2725"/>
    <n v="9.8381028298126747"/>
  </r>
  <r>
    <d v="2024-03-23T00:00:00"/>
    <s v="Campaign 1"/>
    <x v="0"/>
    <x v="0"/>
    <x v="1"/>
    <n v="2753"/>
    <n v="104"/>
    <n v="7"/>
    <n v="169.51"/>
    <n v="499.59"/>
    <n v="3.7776970577551763E-2"/>
    <n v="6.7307692307692304E-2"/>
    <n v="1.629903846153846"/>
    <n v="24.215714285714284"/>
    <n v="2.9472597486873933"/>
  </r>
  <r>
    <d v="2024-03-23T00:00:00"/>
    <s v="Campaign 1"/>
    <x v="0"/>
    <x v="0"/>
    <x v="2"/>
    <n v="427"/>
    <n v="11"/>
    <n v="1"/>
    <n v="12.99"/>
    <n v="51.42"/>
    <n v="2.576112412177986E-2"/>
    <n v="9.0909090909090912E-2"/>
    <n v="1.1809090909090909"/>
    <n v="12.99"/>
    <n v="3.9584295612009237"/>
  </r>
  <r>
    <d v="2024-03-23T00:00:00"/>
    <s v="Campaign 1"/>
    <x v="0"/>
    <x v="1"/>
    <x v="0"/>
    <n v="2502"/>
    <n v="31"/>
    <n v="1"/>
    <n v="134.65"/>
    <n v="94.86"/>
    <n v="1.2390087929656275E-2"/>
    <n v="3.2258064516129031E-2"/>
    <n v="4.3435483870967744"/>
    <n v="134.65"/>
    <n v="0.70449313033791305"/>
  </r>
  <r>
    <d v="2024-03-23T00:00:00"/>
    <s v="Campaign 1"/>
    <x v="0"/>
    <x v="1"/>
    <x v="1"/>
    <n v="3598"/>
    <n v="70"/>
    <n v="2"/>
    <n v="164.32"/>
    <n v="116.63"/>
    <n v="1.9455252918287938E-2"/>
    <n v="2.8571428571428571E-2"/>
    <n v="2.3474285714285714"/>
    <n v="82.16"/>
    <n v="0.70977361246348591"/>
  </r>
  <r>
    <d v="2024-03-23T00:00:00"/>
    <s v="Campaign 1"/>
    <x v="0"/>
    <x v="1"/>
    <x v="2"/>
    <n v="320"/>
    <n v="2"/>
    <n v="0"/>
    <n v="17.86"/>
    <n v="0"/>
    <n v="6.2500000000000003E-3"/>
    <n v="0"/>
    <n v="8.93"/>
    <n v="0"/>
    <n v="0"/>
  </r>
  <r>
    <d v="2024-03-23T00:00:00"/>
    <s v="Campaign 1"/>
    <x v="0"/>
    <x v="2"/>
    <x v="0"/>
    <n v="2354"/>
    <n v="64"/>
    <n v="3"/>
    <n v="104.35"/>
    <n v="250.82"/>
    <n v="2.7187765505522515E-2"/>
    <n v="4.6875E-2"/>
    <n v="1.6304687499999999"/>
    <n v="34.783333333333331"/>
    <n v="2.4036415908001918"/>
  </r>
  <r>
    <d v="2024-03-23T00:00:00"/>
    <s v="Campaign 1"/>
    <x v="0"/>
    <x v="2"/>
    <x v="1"/>
    <n v="1472"/>
    <n v="20"/>
    <n v="0"/>
    <n v="67.94"/>
    <n v="0"/>
    <n v="1.358695652173913E-2"/>
    <n v="0"/>
    <n v="3.3969999999999998"/>
    <n v="0"/>
    <n v="0"/>
  </r>
  <r>
    <d v="2024-03-23T00:00:00"/>
    <s v="Campaign 1"/>
    <x v="0"/>
    <x v="2"/>
    <x v="2"/>
    <n v="447"/>
    <n v="10"/>
    <n v="0"/>
    <n v="29.94"/>
    <n v="0"/>
    <n v="2.2371364653243849E-2"/>
    <n v="0"/>
    <n v="2.9940000000000002"/>
    <n v="0"/>
    <n v="0"/>
  </r>
  <r>
    <d v="2024-03-23T00:00:00"/>
    <s v="Campaign 1"/>
    <x v="1"/>
    <x v="0"/>
    <x v="0"/>
    <n v="4930"/>
    <n v="147"/>
    <n v="19"/>
    <n v="174.03"/>
    <n v="1468.79"/>
    <n v="2.9817444219066937E-2"/>
    <n v="0.12925170068027211"/>
    <n v="1.1838775510204083"/>
    <n v="9.1594736842105267"/>
    <n v="8.4398666896512093"/>
  </r>
  <r>
    <d v="2024-03-23T00:00:00"/>
    <s v="Campaign 1"/>
    <x v="1"/>
    <x v="0"/>
    <x v="1"/>
    <n v="712"/>
    <n v="25"/>
    <n v="2"/>
    <n v="39.78"/>
    <n v="150.99"/>
    <n v="3.51123595505618E-2"/>
    <n v="0.08"/>
    <n v="1.5911999999999999"/>
    <n v="19.89"/>
    <n v="3.7956259426847665"/>
  </r>
  <r>
    <d v="2024-03-23T00:00:00"/>
    <s v="Campaign 1"/>
    <x v="1"/>
    <x v="0"/>
    <x v="2"/>
    <n v="182"/>
    <n v="4"/>
    <n v="0"/>
    <n v="12.3"/>
    <n v="0"/>
    <n v="2.197802197802198E-2"/>
    <n v="0"/>
    <n v="3.0750000000000002"/>
    <n v="0"/>
    <n v="0"/>
  </r>
  <r>
    <d v="2024-03-23T00:00:00"/>
    <s v="Campaign 1"/>
    <x v="1"/>
    <x v="1"/>
    <x v="0"/>
    <n v="3310"/>
    <n v="29"/>
    <n v="0"/>
    <n v="136.19999999999999"/>
    <n v="0"/>
    <n v="8.7613293051359512E-3"/>
    <n v="0"/>
    <n v="4.6965517241379304"/>
    <n v="0"/>
    <n v="0"/>
  </r>
  <r>
    <d v="2024-03-23T00:00:00"/>
    <s v="Campaign 1"/>
    <x v="1"/>
    <x v="1"/>
    <x v="1"/>
    <n v="442"/>
    <n v="3"/>
    <n v="0"/>
    <n v="13.76"/>
    <n v="0"/>
    <n v="6.7873303167420816E-3"/>
    <n v="0"/>
    <n v="4.5866666666666669"/>
    <n v="0"/>
    <n v="0"/>
  </r>
  <r>
    <d v="2024-03-23T00:00:00"/>
    <s v="Campaign 1"/>
    <x v="1"/>
    <x v="1"/>
    <x v="2"/>
    <n v="346"/>
    <n v="5"/>
    <n v="0"/>
    <n v="18.46"/>
    <n v="0"/>
    <n v="1.4450867052023121E-2"/>
    <n v="0"/>
    <n v="3.6920000000000002"/>
    <n v="0"/>
    <n v="0"/>
  </r>
  <r>
    <d v="2024-03-23T00:00:00"/>
    <s v="Campaign 1"/>
    <x v="1"/>
    <x v="2"/>
    <x v="0"/>
    <n v="6246"/>
    <n v="73"/>
    <n v="5"/>
    <n v="404.56"/>
    <n v="263.5"/>
    <n v="1.1687479987191803E-2"/>
    <n v="6.8493150684931503E-2"/>
    <n v="5.5419178082191785"/>
    <n v="80.912000000000006"/>
    <n v="0.65132489618350797"/>
  </r>
  <r>
    <d v="2024-03-23T00:00:00"/>
    <s v="Campaign 1"/>
    <x v="1"/>
    <x v="2"/>
    <x v="1"/>
    <n v="447"/>
    <n v="8"/>
    <n v="0"/>
    <n v="19"/>
    <n v="0"/>
    <n v="1.7897091722595078E-2"/>
    <n v="0"/>
    <n v="2.375"/>
    <n v="0"/>
    <n v="0"/>
  </r>
  <r>
    <d v="2024-03-23T00:00:00"/>
    <s v="Campaign 1"/>
    <x v="1"/>
    <x v="2"/>
    <x v="2"/>
    <n v="372"/>
    <n v="7"/>
    <n v="0"/>
    <n v="18.36"/>
    <n v="0"/>
    <n v="1.8817204301075269E-2"/>
    <n v="0"/>
    <n v="2.6228571428571428"/>
    <n v="0"/>
    <n v="0"/>
  </r>
  <r>
    <d v="2024-03-23T00:00:00"/>
    <s v="Campaign 1"/>
    <x v="2"/>
    <x v="0"/>
    <x v="0"/>
    <n v="1214"/>
    <n v="37"/>
    <n v="3"/>
    <n v="50.31"/>
    <n v="206.21"/>
    <n v="3.0477759472817133E-2"/>
    <n v="8.1081081081081086E-2"/>
    <n v="1.3597297297297297"/>
    <n v="16.77"/>
    <n v="4.0987875173921688"/>
  </r>
  <r>
    <d v="2024-03-23T00:00:00"/>
    <s v="Campaign 1"/>
    <x v="2"/>
    <x v="0"/>
    <x v="1"/>
    <n v="5752"/>
    <n v="244"/>
    <n v="28"/>
    <n v="390.93"/>
    <n v="2398.5100000000002"/>
    <n v="4.242002781641168E-2"/>
    <n v="0.11475409836065574"/>
    <n v="1.602172131147541"/>
    <n v="13.961785714285714"/>
    <n v="6.1353950835187891"/>
  </r>
  <r>
    <d v="2024-03-23T00:00:00"/>
    <s v="Campaign 1"/>
    <x v="2"/>
    <x v="0"/>
    <x v="2"/>
    <n v="2410"/>
    <n v="55"/>
    <n v="6"/>
    <n v="70.680000000000007"/>
    <n v="456.71"/>
    <n v="2.2821576763485476E-2"/>
    <n v="0.10909090909090909"/>
    <n v="1.2850909090909093"/>
    <n v="11.780000000000001"/>
    <n v="6.4616581777023194"/>
  </r>
  <r>
    <d v="2024-03-23T00:00:00"/>
    <s v="Campaign 1"/>
    <x v="2"/>
    <x v="1"/>
    <x v="0"/>
    <n v="822"/>
    <n v="14"/>
    <n v="0"/>
    <n v="31.99"/>
    <n v="0"/>
    <n v="1.7031630170316302E-2"/>
    <n v="0"/>
    <n v="2.2849999999999997"/>
    <n v="0"/>
    <n v="0"/>
  </r>
  <r>
    <d v="2024-03-23T00:00:00"/>
    <s v="Campaign 1"/>
    <x v="2"/>
    <x v="1"/>
    <x v="1"/>
    <n v="4683"/>
    <n v="84"/>
    <n v="2"/>
    <n v="116.43"/>
    <n v="184.56"/>
    <n v="1.7937219730941704E-2"/>
    <n v="2.3809523809523808E-2"/>
    <n v="1.3860714285714286"/>
    <n v="58.215000000000003"/>
    <n v="1.5851584643133212"/>
  </r>
  <r>
    <d v="2024-03-23T00:00:00"/>
    <s v="Campaign 1"/>
    <x v="2"/>
    <x v="1"/>
    <x v="2"/>
    <n v="1879"/>
    <n v="32"/>
    <n v="0"/>
    <n v="74.319999999999993"/>
    <n v="0"/>
    <n v="1.7030335284725917E-2"/>
    <n v="0"/>
    <n v="2.3224999999999998"/>
    <n v="0"/>
    <n v="0"/>
  </r>
  <r>
    <d v="2024-03-23T00:00:00"/>
    <s v="Campaign 1"/>
    <x v="2"/>
    <x v="2"/>
    <x v="0"/>
    <n v="658"/>
    <n v="16"/>
    <n v="1"/>
    <n v="22.06"/>
    <n v="95.41"/>
    <n v="2.4316109422492401E-2"/>
    <n v="6.25E-2"/>
    <n v="1.3787499999999999"/>
    <n v="22.06"/>
    <n v="4.3250226654578423"/>
  </r>
  <r>
    <d v="2024-03-23T00:00:00"/>
    <s v="Campaign 1"/>
    <x v="2"/>
    <x v="2"/>
    <x v="1"/>
    <n v="3964"/>
    <n v="72"/>
    <n v="2"/>
    <n v="255.18"/>
    <n v="119.28"/>
    <n v="1.8163471241170535E-2"/>
    <n v="2.7777777777777776E-2"/>
    <n v="3.5441666666666669"/>
    <n v="127.59"/>
    <n v="0.46743475193980721"/>
  </r>
  <r>
    <d v="2024-03-23T00:00:00"/>
    <s v="Campaign 1"/>
    <x v="2"/>
    <x v="2"/>
    <x v="2"/>
    <n v="2946"/>
    <n v="71"/>
    <n v="3"/>
    <n v="131.28"/>
    <n v="183.52"/>
    <n v="2.4100475220638153E-2"/>
    <n v="4.2253521126760563E-2"/>
    <n v="1.8490140845070422"/>
    <n v="43.76"/>
    <n v="1.3979280926264475"/>
  </r>
  <r>
    <d v="2024-03-24T00:00:00"/>
    <s v="Campaign 1"/>
    <x v="0"/>
    <x v="0"/>
    <x v="0"/>
    <n v="3163"/>
    <n v="138"/>
    <n v="12"/>
    <n v="187.47"/>
    <n v="752.28"/>
    <n v="4.3629465697122984E-2"/>
    <n v="8.6956521739130432E-2"/>
    <n v="1.3584782608695651"/>
    <n v="15.6225"/>
    <n v="4.0128020483277327"/>
  </r>
  <r>
    <d v="2024-03-24T00:00:00"/>
    <s v="Campaign 1"/>
    <x v="0"/>
    <x v="0"/>
    <x v="1"/>
    <n v="3215"/>
    <n v="67"/>
    <n v="4"/>
    <n v="108.77"/>
    <n v="282.81"/>
    <n v="2.0839813374805598E-2"/>
    <n v="5.9701492537313432E-2"/>
    <n v="1.6234328358208954"/>
    <n v="27.192499999999999"/>
    <n v="2.6000735496920107"/>
  </r>
  <r>
    <d v="2024-03-24T00:00:00"/>
    <s v="Campaign 1"/>
    <x v="0"/>
    <x v="0"/>
    <x v="2"/>
    <n v="257"/>
    <n v="7"/>
    <n v="0"/>
    <n v="9.25"/>
    <n v="0"/>
    <n v="2.7237354085603113E-2"/>
    <n v="0"/>
    <n v="1.3214285714285714"/>
    <n v="0"/>
    <n v="0"/>
  </r>
  <r>
    <d v="2024-03-24T00:00:00"/>
    <s v="Campaign 1"/>
    <x v="0"/>
    <x v="1"/>
    <x v="0"/>
    <n v="3874"/>
    <n v="24"/>
    <n v="0"/>
    <n v="117.66"/>
    <n v="0"/>
    <n v="6.1951471347444498E-3"/>
    <n v="0"/>
    <n v="4.9024999999999999"/>
    <n v="0"/>
    <n v="0"/>
  </r>
  <r>
    <d v="2024-03-24T00:00:00"/>
    <s v="Campaign 1"/>
    <x v="0"/>
    <x v="1"/>
    <x v="1"/>
    <n v="3626"/>
    <n v="60"/>
    <n v="1"/>
    <n v="149.1"/>
    <n v="86.98"/>
    <n v="1.6547159404302261E-2"/>
    <n v="1.6666666666666666E-2"/>
    <n v="2.4849999999999999"/>
    <n v="149.1"/>
    <n v="0.58336686787391012"/>
  </r>
  <r>
    <d v="2024-03-24T00:00:00"/>
    <s v="Campaign 1"/>
    <x v="0"/>
    <x v="1"/>
    <x v="2"/>
    <n v="198"/>
    <n v="1"/>
    <n v="0"/>
    <n v="12.67"/>
    <n v="0"/>
    <n v="5.0505050505050509E-3"/>
    <n v="0"/>
    <n v="12.67"/>
    <n v="0"/>
    <n v="0"/>
  </r>
  <r>
    <d v="2024-03-24T00:00:00"/>
    <s v="Campaign 1"/>
    <x v="0"/>
    <x v="2"/>
    <x v="0"/>
    <n v="4232"/>
    <n v="42"/>
    <n v="2"/>
    <n v="198.91"/>
    <n v="120.13"/>
    <n v="9.9243856332703207E-3"/>
    <n v="4.7619047619047616E-2"/>
    <n v="4.7359523809523809"/>
    <n v="99.454999999999998"/>
    <n v="0.60394148107184153"/>
  </r>
  <r>
    <d v="2024-03-24T00:00:00"/>
    <s v="Campaign 1"/>
    <x v="0"/>
    <x v="2"/>
    <x v="1"/>
    <n v="2513"/>
    <n v="30"/>
    <n v="2"/>
    <n v="107.13"/>
    <n v="107.23"/>
    <n v="1.1937922801432551E-2"/>
    <n v="6.6666666666666666E-2"/>
    <n v="3.5709999999999997"/>
    <n v="53.564999999999998"/>
    <n v="1.0009334453467751"/>
  </r>
  <r>
    <d v="2024-03-24T00:00:00"/>
    <s v="Campaign 1"/>
    <x v="0"/>
    <x v="2"/>
    <x v="2"/>
    <n v="100"/>
    <n v="2"/>
    <n v="0"/>
    <n v="3.01"/>
    <n v="0"/>
    <n v="0.02"/>
    <n v="0"/>
    <n v="1.5049999999999999"/>
    <n v="0"/>
    <n v="0"/>
  </r>
  <r>
    <d v="2024-03-24T00:00:00"/>
    <s v="Campaign 1"/>
    <x v="1"/>
    <x v="0"/>
    <x v="0"/>
    <n v="7058"/>
    <n v="329"/>
    <n v="47"/>
    <n v="439.87"/>
    <n v="2355.0300000000002"/>
    <n v="4.6613771606687449E-2"/>
    <n v="0.14285714285714285"/>
    <n v="1.3369908814589666"/>
    <n v="9.3589361702127665"/>
    <n v="5.353922749903381"/>
  </r>
  <r>
    <d v="2024-03-24T00:00:00"/>
    <s v="Campaign 1"/>
    <x v="1"/>
    <x v="0"/>
    <x v="1"/>
    <n v="780"/>
    <n v="26"/>
    <n v="2"/>
    <n v="29.8"/>
    <n v="180.81"/>
    <n v="3.3333333333333333E-2"/>
    <n v="7.6923076923076927E-2"/>
    <n v="1.1461538461538461"/>
    <n v="14.9"/>
    <n v="6.0674496644295299"/>
  </r>
  <r>
    <d v="2024-03-24T00:00:00"/>
    <s v="Campaign 1"/>
    <x v="1"/>
    <x v="0"/>
    <x v="2"/>
    <n v="95"/>
    <n v="4"/>
    <n v="0"/>
    <n v="2.96"/>
    <n v="0"/>
    <n v="4.2105263157894736E-2"/>
    <n v="0"/>
    <n v="0.74"/>
    <n v="0"/>
    <n v="0"/>
  </r>
  <r>
    <d v="2024-03-24T00:00:00"/>
    <s v="Campaign 1"/>
    <x v="1"/>
    <x v="1"/>
    <x v="0"/>
    <n v="3803"/>
    <n v="55"/>
    <n v="0"/>
    <n v="128.78"/>
    <n v="0"/>
    <n v="1.4462266631606626E-2"/>
    <n v="0"/>
    <n v="2.3414545454545457"/>
    <n v="0"/>
    <n v="0"/>
  </r>
  <r>
    <d v="2024-03-24T00:00:00"/>
    <s v="Campaign 1"/>
    <x v="1"/>
    <x v="1"/>
    <x v="1"/>
    <n v="634"/>
    <n v="10"/>
    <n v="0"/>
    <n v="21.78"/>
    <n v="0"/>
    <n v="1.5772870662460567E-2"/>
    <n v="0"/>
    <n v="2.1779999999999999"/>
    <n v="0"/>
    <n v="0"/>
  </r>
  <r>
    <d v="2024-03-24T00:00:00"/>
    <s v="Campaign 1"/>
    <x v="1"/>
    <x v="1"/>
    <x v="2"/>
    <n v="316"/>
    <n v="1"/>
    <n v="0"/>
    <n v="9.25"/>
    <n v="0"/>
    <n v="3.1645569620253164E-3"/>
    <n v="0"/>
    <n v="9.25"/>
    <n v="0"/>
    <n v="0"/>
  </r>
  <r>
    <d v="2024-03-24T00:00:00"/>
    <s v="Campaign 1"/>
    <x v="1"/>
    <x v="2"/>
    <x v="0"/>
    <n v="6579"/>
    <n v="98"/>
    <n v="4"/>
    <n v="392.53"/>
    <n v="294.11"/>
    <n v="1.4895880832953337E-2"/>
    <n v="4.0816326530612242E-2"/>
    <n v="4.0054081632653062"/>
    <n v="98.132499999999993"/>
    <n v="0.74926757190533211"/>
  </r>
  <r>
    <d v="2024-03-24T00:00:00"/>
    <s v="Campaign 1"/>
    <x v="1"/>
    <x v="2"/>
    <x v="1"/>
    <n v="755"/>
    <n v="20"/>
    <n v="0"/>
    <n v="30.94"/>
    <n v="0"/>
    <n v="2.6490066225165563E-2"/>
    <n v="0"/>
    <n v="1.5470000000000002"/>
    <n v="0"/>
    <n v="0"/>
  </r>
  <r>
    <d v="2024-03-24T00:00:00"/>
    <s v="Campaign 1"/>
    <x v="1"/>
    <x v="2"/>
    <x v="2"/>
    <n v="161"/>
    <n v="2"/>
    <n v="0"/>
    <n v="8.11"/>
    <n v="0"/>
    <n v="1.2422360248447204E-2"/>
    <n v="0"/>
    <n v="4.0549999999999997"/>
    <n v="0"/>
    <n v="0"/>
  </r>
  <r>
    <d v="2024-03-24T00:00:00"/>
    <s v="Campaign 1"/>
    <x v="2"/>
    <x v="0"/>
    <x v="0"/>
    <n v="1132"/>
    <n v="55"/>
    <n v="3"/>
    <n v="39.69"/>
    <n v="238.59"/>
    <n v="4.8586572438162542E-2"/>
    <n v="5.4545454545454543E-2"/>
    <n v="0.72163636363636363"/>
    <n v="13.229999999999999"/>
    <n v="6.0113378684807257"/>
  </r>
  <r>
    <d v="2024-03-24T00:00:00"/>
    <s v="Campaign 1"/>
    <x v="2"/>
    <x v="0"/>
    <x v="1"/>
    <n v="3256"/>
    <n v="82"/>
    <n v="11"/>
    <n v="157.71"/>
    <n v="1072.69"/>
    <n v="2.5184275184275184E-2"/>
    <n v="0.13414634146341464"/>
    <n v="1.9232926829268293"/>
    <n v="14.337272727272728"/>
    <n v="6.8016612770274554"/>
  </r>
  <r>
    <d v="2024-03-24T00:00:00"/>
    <s v="Campaign 1"/>
    <x v="2"/>
    <x v="0"/>
    <x v="2"/>
    <n v="1608"/>
    <n v="46"/>
    <n v="6"/>
    <n v="97.15"/>
    <n v="509.34"/>
    <n v="2.8606965174129355E-2"/>
    <n v="0.13043478260869565"/>
    <n v="2.1119565217391307"/>
    <n v="16.191666666666666"/>
    <n v="5.2428203808543481"/>
  </r>
  <r>
    <d v="2024-03-24T00:00:00"/>
    <s v="Campaign 1"/>
    <x v="2"/>
    <x v="1"/>
    <x v="0"/>
    <n v="1088"/>
    <n v="8"/>
    <n v="0"/>
    <n v="51.36"/>
    <n v="0"/>
    <n v="7.3529411764705881E-3"/>
    <n v="0"/>
    <n v="6.42"/>
    <n v="0"/>
    <n v="0"/>
  </r>
  <r>
    <d v="2024-03-24T00:00:00"/>
    <s v="Campaign 1"/>
    <x v="2"/>
    <x v="1"/>
    <x v="1"/>
    <n v="3489"/>
    <n v="48"/>
    <n v="1"/>
    <n v="203.64"/>
    <n v="92.02"/>
    <n v="1.3757523645743766E-2"/>
    <n v="2.0833333333333332E-2"/>
    <n v="4.2424999999999997"/>
    <n v="203.64"/>
    <n v="0.4518758593596543"/>
  </r>
  <r>
    <d v="2024-03-24T00:00:00"/>
    <s v="Campaign 1"/>
    <x v="2"/>
    <x v="1"/>
    <x v="2"/>
    <n v="1249"/>
    <n v="20"/>
    <n v="0"/>
    <n v="49.9"/>
    <n v="0"/>
    <n v="1.6012810248198558E-2"/>
    <n v="0"/>
    <n v="2.4950000000000001"/>
    <n v="0"/>
    <n v="0"/>
  </r>
  <r>
    <d v="2024-03-24T00:00:00"/>
    <s v="Campaign 1"/>
    <x v="2"/>
    <x v="2"/>
    <x v="0"/>
    <n v="561"/>
    <n v="6"/>
    <n v="0"/>
    <n v="24.83"/>
    <n v="0"/>
    <n v="1.06951871657754E-2"/>
    <n v="0"/>
    <n v="4.1383333333333328"/>
    <n v="0"/>
    <n v="0"/>
  </r>
  <r>
    <d v="2024-03-24T00:00:00"/>
    <s v="Campaign 1"/>
    <x v="2"/>
    <x v="2"/>
    <x v="1"/>
    <n v="5014"/>
    <n v="123"/>
    <n v="5"/>
    <n v="213.17"/>
    <n v="286.02999999999997"/>
    <n v="2.4531312325488632E-2"/>
    <n v="4.065040650406504E-2"/>
    <n v="1.7330894308943088"/>
    <n v="42.634"/>
    <n v="1.3417929352160247"/>
  </r>
  <r>
    <d v="2024-03-24T00:00:00"/>
    <s v="Campaign 1"/>
    <x v="2"/>
    <x v="2"/>
    <x v="2"/>
    <n v="2886"/>
    <n v="68"/>
    <n v="4"/>
    <n v="177.94"/>
    <n v="394.57"/>
    <n v="2.3562023562023561E-2"/>
    <n v="5.8823529411764705E-2"/>
    <n v="2.6167647058823529"/>
    <n v="44.484999999999999"/>
    <n v="2.2174328425311902"/>
  </r>
  <r>
    <d v="2024-03-25T00:00:00"/>
    <s v="Campaign 1"/>
    <x v="0"/>
    <x v="0"/>
    <x v="0"/>
    <n v="4127"/>
    <n v="115"/>
    <n v="8"/>
    <n v="209.43"/>
    <n v="778.01"/>
    <n v="2.7865277441240611E-2"/>
    <n v="6.9565217391304349E-2"/>
    <n v="1.8211304347826087"/>
    <n v="26.178750000000001"/>
    <n v="3.7148928042782789"/>
  </r>
  <r>
    <d v="2024-03-25T00:00:00"/>
    <s v="Campaign 1"/>
    <x v="0"/>
    <x v="0"/>
    <x v="1"/>
    <n v="2511"/>
    <n v="125"/>
    <n v="15"/>
    <n v="166.19"/>
    <n v="1376.23"/>
    <n v="4.9780963759458383E-2"/>
    <n v="0.12"/>
    <n v="1.32952"/>
    <n v="11.079333333333333"/>
    <n v="8.2810638425898073"/>
  </r>
  <r>
    <d v="2024-03-25T00:00:00"/>
    <s v="Campaign 1"/>
    <x v="0"/>
    <x v="0"/>
    <x v="2"/>
    <n v="222"/>
    <n v="6"/>
    <n v="0"/>
    <n v="7.79"/>
    <n v="0"/>
    <n v="2.7027027027027029E-2"/>
    <n v="0"/>
    <n v="1.2983333333333333"/>
    <n v="0"/>
    <n v="0"/>
  </r>
  <r>
    <d v="2024-03-25T00:00:00"/>
    <s v="Campaign 1"/>
    <x v="0"/>
    <x v="1"/>
    <x v="0"/>
    <n v="3342"/>
    <n v="17"/>
    <n v="0"/>
    <n v="153.06"/>
    <n v="0"/>
    <n v="5.086774386594853E-3"/>
    <n v="0"/>
    <n v="9.0035294117647062"/>
    <n v="0"/>
    <n v="0"/>
  </r>
  <r>
    <d v="2024-03-25T00:00:00"/>
    <s v="Campaign 1"/>
    <x v="0"/>
    <x v="1"/>
    <x v="1"/>
    <n v="2619"/>
    <n v="33"/>
    <n v="1"/>
    <n v="172.11"/>
    <n v="58.96"/>
    <n v="1.2600229095074456E-2"/>
    <n v="3.0303030303030304E-2"/>
    <n v="5.2154545454545458"/>
    <n v="172.11"/>
    <n v="0.34257161117889717"/>
  </r>
  <r>
    <d v="2024-03-25T00:00:00"/>
    <s v="Campaign 1"/>
    <x v="0"/>
    <x v="1"/>
    <x v="2"/>
    <n v="481"/>
    <n v="8"/>
    <n v="0"/>
    <n v="23.51"/>
    <n v="0"/>
    <n v="1.6632016632016633E-2"/>
    <n v="0"/>
    <n v="2.9387500000000002"/>
    <n v="0"/>
    <n v="0"/>
  </r>
  <r>
    <d v="2024-03-25T00:00:00"/>
    <s v="Campaign 1"/>
    <x v="0"/>
    <x v="2"/>
    <x v="0"/>
    <n v="3383"/>
    <n v="80"/>
    <n v="2"/>
    <n v="148.28"/>
    <n v="191.03"/>
    <n v="2.3647650014779781E-2"/>
    <n v="2.5000000000000001E-2"/>
    <n v="1.8534999999999999"/>
    <n v="74.14"/>
    <n v="1.2883059077421095"/>
  </r>
  <r>
    <d v="2024-03-25T00:00:00"/>
    <s v="Campaign 1"/>
    <x v="0"/>
    <x v="2"/>
    <x v="1"/>
    <n v="2722"/>
    <n v="29"/>
    <n v="1"/>
    <n v="106.08"/>
    <n v="62.58"/>
    <n v="1.06539309331374E-2"/>
    <n v="3.4482758620689655E-2"/>
    <n v="3.6579310344827585"/>
    <n v="106.08"/>
    <n v="0.58993212669683259"/>
  </r>
  <r>
    <d v="2024-03-25T00:00:00"/>
    <s v="Campaign 1"/>
    <x v="0"/>
    <x v="2"/>
    <x v="2"/>
    <n v="267"/>
    <n v="4"/>
    <n v="0"/>
    <n v="7.06"/>
    <n v="0"/>
    <n v="1.4981273408239701E-2"/>
    <n v="0"/>
    <n v="1.7649999999999999"/>
    <n v="0"/>
    <n v="0"/>
  </r>
  <r>
    <d v="2024-03-25T00:00:00"/>
    <s v="Campaign 1"/>
    <x v="1"/>
    <x v="0"/>
    <x v="0"/>
    <n v="4479"/>
    <n v="90"/>
    <n v="12"/>
    <n v="230.17"/>
    <n v="793.11"/>
    <n v="2.0093770931011386E-2"/>
    <n v="0.13333333333333333"/>
    <n v="2.5574444444444442"/>
    <n v="19.180833333333332"/>
    <n v="3.4457574835990794"/>
  </r>
  <r>
    <d v="2024-03-25T00:00:00"/>
    <s v="Campaign 1"/>
    <x v="1"/>
    <x v="0"/>
    <x v="1"/>
    <n v="910"/>
    <n v="18"/>
    <n v="2"/>
    <n v="45.61"/>
    <n v="171.09"/>
    <n v="1.9780219780219779E-2"/>
    <n v="0.1111111111111111"/>
    <n v="2.5338888888888889"/>
    <n v="22.805"/>
    <n v="3.7511510633632978"/>
  </r>
  <r>
    <d v="2024-03-25T00:00:00"/>
    <s v="Campaign 1"/>
    <x v="1"/>
    <x v="0"/>
    <x v="2"/>
    <n v="287"/>
    <n v="7"/>
    <n v="0"/>
    <n v="14.26"/>
    <n v="0"/>
    <n v="2.4390243902439025E-2"/>
    <n v="0"/>
    <n v="2.0371428571428569"/>
    <n v="0"/>
    <n v="0"/>
  </r>
  <r>
    <d v="2024-03-25T00:00:00"/>
    <s v="Campaign 1"/>
    <x v="1"/>
    <x v="1"/>
    <x v="0"/>
    <n v="3041"/>
    <n v="51"/>
    <n v="0"/>
    <n v="78.42"/>
    <n v="0"/>
    <n v="1.6770799079250248E-2"/>
    <n v="0"/>
    <n v="1.5376470588235294"/>
    <n v="0"/>
    <n v="0"/>
  </r>
  <r>
    <d v="2024-03-25T00:00:00"/>
    <s v="Campaign 1"/>
    <x v="1"/>
    <x v="1"/>
    <x v="1"/>
    <n v="433"/>
    <n v="7"/>
    <n v="0"/>
    <n v="18.82"/>
    <n v="0"/>
    <n v="1.6166281755196306E-2"/>
    <n v="0"/>
    <n v="2.6885714285714286"/>
    <n v="0"/>
    <n v="0"/>
  </r>
  <r>
    <d v="2024-03-25T00:00:00"/>
    <s v="Campaign 1"/>
    <x v="1"/>
    <x v="1"/>
    <x v="2"/>
    <n v="409"/>
    <n v="2"/>
    <n v="0"/>
    <n v="24.38"/>
    <n v="0"/>
    <n v="4.8899755501222494E-3"/>
    <n v="0"/>
    <n v="12.19"/>
    <n v="0"/>
    <n v="0"/>
  </r>
  <r>
    <d v="2024-03-25T00:00:00"/>
    <s v="Campaign 1"/>
    <x v="1"/>
    <x v="2"/>
    <x v="0"/>
    <n v="6298"/>
    <n v="118"/>
    <n v="6"/>
    <n v="285.3"/>
    <n v="486.08"/>
    <n v="1.8736106700539854E-2"/>
    <n v="5.0847457627118647E-2"/>
    <n v="2.4177966101694914"/>
    <n v="47.550000000000004"/>
    <n v="1.7037504381352961"/>
  </r>
  <r>
    <d v="2024-03-25T00:00:00"/>
    <s v="Campaign 1"/>
    <x v="1"/>
    <x v="2"/>
    <x v="1"/>
    <n v="367"/>
    <n v="9"/>
    <n v="0"/>
    <n v="24.11"/>
    <n v="0"/>
    <n v="2.4523160762942781E-2"/>
    <n v="0"/>
    <n v="2.6788888888888889"/>
    <n v="0"/>
    <n v="0"/>
  </r>
  <r>
    <d v="2024-03-25T00:00:00"/>
    <s v="Campaign 1"/>
    <x v="1"/>
    <x v="2"/>
    <x v="2"/>
    <n v="63"/>
    <n v="1"/>
    <n v="0"/>
    <n v="2.64"/>
    <n v="0"/>
    <n v="1.5873015873015872E-2"/>
    <n v="0"/>
    <n v="2.64"/>
    <n v="0"/>
    <n v="0"/>
  </r>
  <r>
    <d v="2024-03-25T00:00:00"/>
    <s v="Campaign 1"/>
    <x v="2"/>
    <x v="0"/>
    <x v="0"/>
    <n v="1461"/>
    <n v="48"/>
    <n v="5"/>
    <n v="91.05"/>
    <n v="260.77999999999997"/>
    <n v="3.2854209445585217E-2"/>
    <n v="0.10416666666666667"/>
    <n v="1.8968749999999999"/>
    <n v="18.21"/>
    <n v="2.8641405820977481"/>
  </r>
  <r>
    <d v="2024-03-25T00:00:00"/>
    <s v="Campaign 1"/>
    <x v="2"/>
    <x v="0"/>
    <x v="1"/>
    <n v="3309"/>
    <n v="141"/>
    <n v="20"/>
    <n v="83.57"/>
    <n v="1596.86"/>
    <n v="4.2611060743427021E-2"/>
    <n v="0.14184397163120568"/>
    <n v="0.59269503546099289"/>
    <n v="4.1784999999999997"/>
    <n v="19.108053129113319"/>
  </r>
  <r>
    <d v="2024-03-25T00:00:00"/>
    <s v="Campaign 1"/>
    <x v="2"/>
    <x v="0"/>
    <x v="2"/>
    <n v="1733"/>
    <n v="52"/>
    <n v="2"/>
    <n v="115.24"/>
    <n v="159.21"/>
    <n v="3.0005770340450086E-2"/>
    <n v="3.8461538461538464E-2"/>
    <n v="2.2161538461538459"/>
    <n v="57.62"/>
    <n v="1.3815515446025688"/>
  </r>
  <r>
    <d v="2024-03-25T00:00:00"/>
    <s v="Campaign 1"/>
    <x v="2"/>
    <x v="1"/>
    <x v="0"/>
    <n v="1169"/>
    <n v="7"/>
    <n v="0"/>
    <n v="65.94"/>
    <n v="0"/>
    <n v="5.9880239520958087E-3"/>
    <n v="0"/>
    <n v="9.42"/>
    <n v="0"/>
    <n v="0"/>
  </r>
  <r>
    <d v="2024-03-25T00:00:00"/>
    <s v="Campaign 1"/>
    <x v="2"/>
    <x v="1"/>
    <x v="1"/>
    <n v="3216"/>
    <n v="31"/>
    <n v="1"/>
    <n v="164.59"/>
    <n v="74.73"/>
    <n v="9.6393034825870642E-3"/>
    <n v="3.2258064516129031E-2"/>
    <n v="5.3093548387096776"/>
    <n v="164.59"/>
    <n v="0.45403730481803273"/>
  </r>
  <r>
    <d v="2024-03-25T00:00:00"/>
    <s v="Campaign 1"/>
    <x v="2"/>
    <x v="1"/>
    <x v="2"/>
    <n v="1169"/>
    <n v="8"/>
    <n v="0"/>
    <n v="48.03"/>
    <n v="0"/>
    <n v="6.8434559452523521E-3"/>
    <n v="0"/>
    <n v="6.0037500000000001"/>
    <n v="0"/>
    <n v="0"/>
  </r>
  <r>
    <d v="2024-03-25T00:00:00"/>
    <s v="Campaign 1"/>
    <x v="2"/>
    <x v="2"/>
    <x v="0"/>
    <n v="1121"/>
    <n v="25"/>
    <n v="0"/>
    <n v="44.84"/>
    <n v="0"/>
    <n v="2.2301516503122211E-2"/>
    <n v="0"/>
    <n v="1.7936000000000001"/>
    <n v="0"/>
    <n v="0"/>
  </r>
  <r>
    <d v="2024-03-25T00:00:00"/>
    <s v="Campaign 1"/>
    <x v="2"/>
    <x v="2"/>
    <x v="1"/>
    <n v="2400"/>
    <n v="38"/>
    <n v="2"/>
    <n v="67.58"/>
    <n v="195.83"/>
    <n v="1.5833333333333335E-2"/>
    <n v="5.2631578947368418E-2"/>
    <n v="1.7784210526315789"/>
    <n v="33.79"/>
    <n v="2.8977508138502519"/>
  </r>
  <r>
    <d v="2024-03-25T00:00:00"/>
    <s v="Campaign 1"/>
    <x v="2"/>
    <x v="2"/>
    <x v="2"/>
    <n v="2628"/>
    <n v="75"/>
    <n v="3"/>
    <n v="179.31"/>
    <n v="228.72"/>
    <n v="2.8538812785388126E-2"/>
    <n v="0.04"/>
    <n v="2.3908"/>
    <n v="59.77"/>
    <n v="1.2755562991467291"/>
  </r>
  <r>
    <d v="2024-03-26T00:00:00"/>
    <s v="Campaign 1"/>
    <x v="0"/>
    <x v="0"/>
    <x v="0"/>
    <n v="2875"/>
    <n v="94"/>
    <n v="13"/>
    <n v="142.86000000000001"/>
    <n v="1059.5"/>
    <n v="3.2695652173913042E-2"/>
    <n v="0.13829787234042554"/>
    <n v="1.5197872340425533"/>
    <n v="10.989230769230771"/>
    <n v="7.41635167296654"/>
  </r>
  <r>
    <d v="2024-03-26T00:00:00"/>
    <s v="Campaign 1"/>
    <x v="0"/>
    <x v="0"/>
    <x v="1"/>
    <n v="1582"/>
    <n v="53"/>
    <n v="3"/>
    <n v="52.27"/>
    <n v="190.73"/>
    <n v="3.3501896333754742E-2"/>
    <n v="5.6603773584905662E-2"/>
    <n v="0.98622641509433973"/>
    <n v="17.423333333333336"/>
    <n v="3.6489382054715893"/>
  </r>
  <r>
    <d v="2024-03-26T00:00:00"/>
    <s v="Campaign 1"/>
    <x v="0"/>
    <x v="0"/>
    <x v="2"/>
    <n v="327"/>
    <n v="16"/>
    <n v="2"/>
    <n v="9.34"/>
    <n v="182.37"/>
    <n v="4.8929663608562692E-2"/>
    <n v="0.125"/>
    <n v="0.58374999999999999"/>
    <n v="4.67"/>
    <n v="19.525695931477518"/>
  </r>
  <r>
    <d v="2024-03-26T00:00:00"/>
    <s v="Campaign 1"/>
    <x v="0"/>
    <x v="1"/>
    <x v="0"/>
    <n v="3116"/>
    <n v="33"/>
    <n v="1"/>
    <n v="72.41"/>
    <n v="83.89"/>
    <n v="1.0590500641848523E-2"/>
    <n v="3.0303030303030304E-2"/>
    <n v="2.1942424242424243"/>
    <n v="72.41"/>
    <n v="1.1585416378953184"/>
  </r>
  <r>
    <d v="2024-03-26T00:00:00"/>
    <s v="Campaign 1"/>
    <x v="0"/>
    <x v="1"/>
    <x v="1"/>
    <n v="2170"/>
    <n v="21"/>
    <n v="0"/>
    <n v="138.03"/>
    <n v="0"/>
    <n v="9.6774193548387101E-3"/>
    <n v="0"/>
    <n v="6.572857142857143"/>
    <n v="0"/>
    <n v="0"/>
  </r>
  <r>
    <d v="2024-03-26T00:00:00"/>
    <s v="Campaign 1"/>
    <x v="0"/>
    <x v="1"/>
    <x v="2"/>
    <n v="421"/>
    <n v="5"/>
    <n v="0"/>
    <n v="20.96"/>
    <n v="0"/>
    <n v="1.1876484560570071E-2"/>
    <n v="0"/>
    <n v="4.1920000000000002"/>
    <n v="0"/>
    <n v="0"/>
  </r>
  <r>
    <d v="2024-03-26T00:00:00"/>
    <s v="Campaign 1"/>
    <x v="0"/>
    <x v="2"/>
    <x v="0"/>
    <n v="3486"/>
    <n v="36"/>
    <n v="1"/>
    <n v="108.63"/>
    <n v="84.01"/>
    <n v="1.0327022375215147E-2"/>
    <n v="2.7777777777777776E-2"/>
    <n v="3.0175000000000001"/>
    <n v="108.63"/>
    <n v="0.77335910890177673"/>
  </r>
  <r>
    <d v="2024-03-26T00:00:00"/>
    <s v="Campaign 1"/>
    <x v="0"/>
    <x v="2"/>
    <x v="1"/>
    <n v="3332"/>
    <n v="64"/>
    <n v="2"/>
    <n v="107.54"/>
    <n v="166.13"/>
    <n v="1.920768307322929E-2"/>
    <n v="3.125E-2"/>
    <n v="1.6803125000000001"/>
    <n v="53.77"/>
    <n v="1.5448205318951087"/>
  </r>
  <r>
    <d v="2024-03-26T00:00:00"/>
    <s v="Campaign 1"/>
    <x v="0"/>
    <x v="2"/>
    <x v="2"/>
    <n v="216"/>
    <n v="3"/>
    <n v="0"/>
    <n v="9.02"/>
    <n v="0"/>
    <n v="1.3888888888888888E-2"/>
    <n v="0"/>
    <n v="3.0066666666666664"/>
    <n v="0"/>
    <n v="0"/>
  </r>
  <r>
    <d v="2024-03-26T00:00:00"/>
    <s v="Campaign 1"/>
    <x v="1"/>
    <x v="0"/>
    <x v="0"/>
    <n v="3422"/>
    <n v="145"/>
    <n v="19"/>
    <n v="161.63"/>
    <n v="1664.28"/>
    <n v="4.2372881355932202E-2"/>
    <n v="0.1310344827586207"/>
    <n v="1.1146896551724137"/>
    <n v="8.5068421052631571"/>
    <n v="10.296850832147497"/>
  </r>
  <r>
    <d v="2024-03-26T00:00:00"/>
    <s v="Campaign 1"/>
    <x v="1"/>
    <x v="0"/>
    <x v="1"/>
    <n v="935"/>
    <n v="44"/>
    <n v="4"/>
    <n v="55.41"/>
    <n v="279.44"/>
    <n v="4.7058823529411764E-2"/>
    <n v="9.0909090909090912E-2"/>
    <n v="1.2593181818181818"/>
    <n v="13.852499999999999"/>
    <n v="5.0431330084822239"/>
  </r>
  <r>
    <d v="2024-03-26T00:00:00"/>
    <s v="Campaign 1"/>
    <x v="1"/>
    <x v="0"/>
    <x v="2"/>
    <n v="63"/>
    <n v="2"/>
    <n v="0"/>
    <n v="1.91"/>
    <n v="0"/>
    <n v="3.1746031746031744E-2"/>
    <n v="0"/>
    <n v="0.95499999999999996"/>
    <n v="0"/>
    <n v="0"/>
  </r>
  <r>
    <d v="2024-03-26T00:00:00"/>
    <s v="Campaign 1"/>
    <x v="1"/>
    <x v="1"/>
    <x v="0"/>
    <n v="6727"/>
    <n v="91"/>
    <n v="0"/>
    <n v="274.95999999999998"/>
    <n v="0"/>
    <n v="1.3527575442247659E-2"/>
    <n v="0"/>
    <n v="3.0215384615384613"/>
    <n v="0"/>
    <n v="0"/>
  </r>
  <r>
    <d v="2024-03-26T00:00:00"/>
    <s v="Campaign 1"/>
    <x v="1"/>
    <x v="1"/>
    <x v="1"/>
    <n v="537"/>
    <n v="6"/>
    <n v="0"/>
    <n v="27.34"/>
    <n v="0"/>
    <n v="1.11731843575419E-2"/>
    <n v="0"/>
    <n v="4.5566666666666666"/>
    <n v="0"/>
    <n v="0"/>
  </r>
  <r>
    <d v="2024-03-26T00:00:00"/>
    <s v="Campaign 1"/>
    <x v="1"/>
    <x v="1"/>
    <x v="2"/>
    <n v="57"/>
    <n v="0"/>
    <n v="0"/>
    <n v="3.78"/>
    <n v="0"/>
    <n v="0"/>
    <n v="0"/>
    <n v="0"/>
    <n v="0"/>
    <n v="0"/>
  </r>
  <r>
    <d v="2024-03-26T00:00:00"/>
    <s v="Campaign 1"/>
    <x v="1"/>
    <x v="2"/>
    <x v="0"/>
    <n v="5393"/>
    <n v="131"/>
    <n v="8"/>
    <n v="164.14"/>
    <n v="567.82000000000005"/>
    <n v="2.4290747264973114E-2"/>
    <n v="6.1068702290076333E-2"/>
    <n v="1.2529770992366411"/>
    <n v="20.517499999999998"/>
    <n v="3.4593639575971737"/>
  </r>
  <r>
    <d v="2024-03-26T00:00:00"/>
    <s v="Campaign 1"/>
    <x v="1"/>
    <x v="2"/>
    <x v="1"/>
    <n v="982"/>
    <n v="28"/>
    <n v="0"/>
    <n v="25.7"/>
    <n v="0"/>
    <n v="2.8513238289205704E-2"/>
    <n v="0"/>
    <n v="0.91785714285714282"/>
    <n v="0"/>
    <n v="0"/>
  </r>
  <r>
    <d v="2024-03-26T00:00:00"/>
    <s v="Campaign 1"/>
    <x v="1"/>
    <x v="2"/>
    <x v="2"/>
    <n v="379"/>
    <n v="7"/>
    <n v="0"/>
    <n v="15.4"/>
    <n v="0"/>
    <n v="1.8469656992084433E-2"/>
    <n v="0"/>
    <n v="2.2000000000000002"/>
    <n v="0"/>
    <n v="0"/>
  </r>
  <r>
    <d v="2024-03-26T00:00:00"/>
    <s v="Campaign 1"/>
    <x v="2"/>
    <x v="0"/>
    <x v="0"/>
    <n v="1304"/>
    <n v="59"/>
    <n v="6"/>
    <n v="52.45"/>
    <n v="580.37"/>
    <n v="4.5245398773006137E-2"/>
    <n v="0.10169491525423729"/>
    <n v="0.88898305084745766"/>
    <n v="8.7416666666666671"/>
    <n v="11.065204957102001"/>
  </r>
  <r>
    <d v="2024-03-26T00:00:00"/>
    <s v="Campaign 1"/>
    <x v="2"/>
    <x v="0"/>
    <x v="1"/>
    <n v="5481"/>
    <n v="198"/>
    <n v="15"/>
    <n v="307.36"/>
    <n v="1374.4"/>
    <n v="3.6124794745484398E-2"/>
    <n v="7.575757575757576E-2"/>
    <n v="1.5523232323232323"/>
    <n v="20.490666666666666"/>
    <n v="4.4716293597084853"/>
  </r>
  <r>
    <d v="2024-03-26T00:00:00"/>
    <s v="Campaign 1"/>
    <x v="2"/>
    <x v="0"/>
    <x v="2"/>
    <n v="1700"/>
    <n v="36"/>
    <n v="4"/>
    <n v="73.14"/>
    <n v="317.79000000000002"/>
    <n v="2.1176470588235293E-2"/>
    <n v="0.1111111111111111"/>
    <n v="2.0316666666666667"/>
    <n v="18.285"/>
    <n v="4.3449548810500414"/>
  </r>
  <r>
    <d v="2024-03-26T00:00:00"/>
    <s v="Campaign 1"/>
    <x v="2"/>
    <x v="1"/>
    <x v="0"/>
    <n v="1496"/>
    <n v="22"/>
    <n v="0"/>
    <n v="38.82"/>
    <n v="0"/>
    <n v="1.4705882352941176E-2"/>
    <n v="0"/>
    <n v="1.7645454545454546"/>
    <n v="0"/>
    <n v="0"/>
  </r>
  <r>
    <d v="2024-03-26T00:00:00"/>
    <s v="Campaign 1"/>
    <x v="2"/>
    <x v="1"/>
    <x v="1"/>
    <n v="5043"/>
    <n v="93"/>
    <n v="1"/>
    <n v="161.9"/>
    <n v="59.08"/>
    <n v="1.8441403926234383E-2"/>
    <n v="1.0752688172043012E-2"/>
    <n v="1.7408602150537635"/>
    <n v="161.9"/>
    <n v="0.36491661519456453"/>
  </r>
  <r>
    <d v="2024-03-26T00:00:00"/>
    <s v="Campaign 1"/>
    <x v="2"/>
    <x v="1"/>
    <x v="2"/>
    <n v="2813"/>
    <n v="45"/>
    <n v="1"/>
    <n v="154.47999999999999"/>
    <n v="78.37"/>
    <n v="1.5997156061144685E-2"/>
    <n v="2.2222222222222223E-2"/>
    <n v="3.4328888888888889"/>
    <n v="154.47999999999999"/>
    <n v="0.5073148627654066"/>
  </r>
  <r>
    <d v="2024-03-26T00:00:00"/>
    <s v="Campaign 1"/>
    <x v="2"/>
    <x v="2"/>
    <x v="0"/>
    <n v="647"/>
    <n v="10"/>
    <n v="0"/>
    <n v="42.88"/>
    <n v="0"/>
    <n v="1.5455950540958269E-2"/>
    <n v="0"/>
    <n v="4.2880000000000003"/>
    <n v="0"/>
    <n v="0"/>
  </r>
  <r>
    <d v="2024-03-26T00:00:00"/>
    <s v="Campaign 1"/>
    <x v="2"/>
    <x v="2"/>
    <x v="1"/>
    <n v="2682"/>
    <n v="76"/>
    <n v="1"/>
    <n v="108.5"/>
    <n v="61.3"/>
    <n v="2.8337061894108874E-2"/>
    <n v="1.3157894736842105E-2"/>
    <n v="1.4276315789473684"/>
    <n v="108.5"/>
    <n v="0.56497695852534557"/>
  </r>
  <r>
    <d v="2024-03-26T00:00:00"/>
    <s v="Campaign 1"/>
    <x v="2"/>
    <x v="2"/>
    <x v="2"/>
    <n v="1726"/>
    <n v="44"/>
    <n v="1"/>
    <n v="96.38"/>
    <n v="53.42"/>
    <n v="2.5492468134414831E-2"/>
    <n v="2.2727272727272728E-2"/>
    <n v="2.1904545454545454"/>
    <n v="96.38"/>
    <n v="0.5542643702012866"/>
  </r>
  <r>
    <d v="2024-03-27T00:00:00"/>
    <s v="Campaign 1"/>
    <x v="0"/>
    <x v="0"/>
    <x v="0"/>
    <n v="4412"/>
    <n v="117"/>
    <n v="15"/>
    <n v="277.14999999999998"/>
    <n v="803.59"/>
    <n v="2.6518585675430643E-2"/>
    <n v="0.12820512820512819"/>
    <n v="2.3688034188034188"/>
    <n v="18.476666666666667"/>
    <n v="2.8994768176077939"/>
  </r>
  <r>
    <d v="2024-03-27T00:00:00"/>
    <s v="Campaign 1"/>
    <x v="0"/>
    <x v="0"/>
    <x v="1"/>
    <n v="2903"/>
    <n v="99"/>
    <n v="12"/>
    <n v="115.2"/>
    <n v="710.62"/>
    <n v="3.4102652428522222E-2"/>
    <n v="0.12121212121212122"/>
    <n v="1.1636363636363636"/>
    <n v="9.6"/>
    <n v="6.1685763888888889"/>
  </r>
  <r>
    <d v="2024-03-27T00:00:00"/>
    <s v="Campaign 1"/>
    <x v="0"/>
    <x v="0"/>
    <x v="2"/>
    <n v="138"/>
    <n v="2"/>
    <n v="0"/>
    <n v="3.55"/>
    <n v="0"/>
    <n v="1.4492753623188406E-2"/>
    <n v="0"/>
    <n v="1.7749999999999999"/>
    <n v="0"/>
    <n v="0"/>
  </r>
  <r>
    <d v="2024-03-27T00:00:00"/>
    <s v="Campaign 1"/>
    <x v="0"/>
    <x v="1"/>
    <x v="0"/>
    <n v="3471"/>
    <n v="34"/>
    <n v="1"/>
    <n v="93.92"/>
    <n v="82.97"/>
    <n v="9.7954479976951891E-3"/>
    <n v="2.9411764705882353E-2"/>
    <n v="2.7623529411764705"/>
    <n v="93.92"/>
    <n v="0.88341141396933553"/>
  </r>
  <r>
    <d v="2024-03-27T00:00:00"/>
    <s v="Campaign 1"/>
    <x v="0"/>
    <x v="1"/>
    <x v="1"/>
    <n v="1429"/>
    <n v="23"/>
    <n v="0"/>
    <n v="91.05"/>
    <n v="0"/>
    <n v="1.609517144856543E-2"/>
    <n v="0"/>
    <n v="3.9586956521739127"/>
    <n v="0"/>
    <n v="0"/>
  </r>
  <r>
    <d v="2024-03-27T00:00:00"/>
    <s v="Campaign 1"/>
    <x v="0"/>
    <x v="1"/>
    <x v="2"/>
    <n v="184"/>
    <n v="1"/>
    <n v="0"/>
    <n v="4.28"/>
    <n v="0"/>
    <n v="5.434782608695652E-3"/>
    <n v="0"/>
    <n v="4.28"/>
    <n v="0"/>
    <n v="0"/>
  </r>
  <r>
    <d v="2024-03-27T00:00:00"/>
    <s v="Campaign 1"/>
    <x v="0"/>
    <x v="2"/>
    <x v="0"/>
    <n v="1922"/>
    <n v="31"/>
    <n v="0"/>
    <n v="131.1"/>
    <n v="0"/>
    <n v="1.6129032258064516E-2"/>
    <n v="0"/>
    <n v="4.2290322580645157"/>
    <n v="0"/>
    <n v="0"/>
  </r>
  <r>
    <d v="2024-03-27T00:00:00"/>
    <s v="Campaign 1"/>
    <x v="0"/>
    <x v="2"/>
    <x v="1"/>
    <n v="2131"/>
    <n v="38"/>
    <n v="1"/>
    <n v="92.82"/>
    <n v="58.85"/>
    <n v="1.7832003754106054E-2"/>
    <n v="2.6315789473684209E-2"/>
    <n v="2.4426315789473683"/>
    <n v="92.82"/>
    <n v="0.63402283990519293"/>
  </r>
  <r>
    <d v="2024-03-27T00:00:00"/>
    <s v="Campaign 1"/>
    <x v="0"/>
    <x v="2"/>
    <x v="2"/>
    <n v="341"/>
    <n v="5"/>
    <n v="0"/>
    <n v="19.5"/>
    <n v="0"/>
    <n v="1.466275659824047E-2"/>
    <n v="0"/>
    <n v="3.9"/>
    <n v="0"/>
    <n v="0"/>
  </r>
  <r>
    <d v="2024-03-27T00:00:00"/>
    <s v="Campaign 1"/>
    <x v="1"/>
    <x v="0"/>
    <x v="0"/>
    <n v="6000"/>
    <n v="274"/>
    <n v="26"/>
    <n v="350.83"/>
    <n v="1488.64"/>
    <n v="4.5666666666666668E-2"/>
    <n v="9.4890510948905105E-2"/>
    <n v="1.2804014598540145"/>
    <n v="13.493461538461538"/>
    <n v="4.2431947096884537"/>
  </r>
  <r>
    <d v="2024-03-27T00:00:00"/>
    <s v="Campaign 1"/>
    <x v="1"/>
    <x v="0"/>
    <x v="1"/>
    <n v="256"/>
    <n v="6"/>
    <n v="0"/>
    <n v="8.52"/>
    <n v="0"/>
    <n v="2.34375E-2"/>
    <n v="0"/>
    <n v="1.42"/>
    <n v="0"/>
    <n v="0"/>
  </r>
  <r>
    <d v="2024-03-27T00:00:00"/>
    <s v="Campaign 1"/>
    <x v="1"/>
    <x v="0"/>
    <x v="2"/>
    <n v="416"/>
    <n v="16"/>
    <n v="0"/>
    <n v="25.24"/>
    <n v="0"/>
    <n v="3.8461538461538464E-2"/>
    <n v="0"/>
    <n v="1.5774999999999999"/>
    <n v="0"/>
    <n v="0"/>
  </r>
  <r>
    <d v="2024-03-27T00:00:00"/>
    <s v="Campaign 1"/>
    <x v="1"/>
    <x v="1"/>
    <x v="0"/>
    <n v="7182"/>
    <n v="37"/>
    <n v="1"/>
    <n v="362.04"/>
    <n v="77.89"/>
    <n v="5.1517683096630462E-3"/>
    <n v="2.7027027027027029E-2"/>
    <n v="9.7848648648648648"/>
    <n v="362.04"/>
    <n v="0.21514197326262291"/>
  </r>
  <r>
    <d v="2024-03-27T00:00:00"/>
    <s v="Campaign 1"/>
    <x v="1"/>
    <x v="1"/>
    <x v="1"/>
    <n v="481"/>
    <n v="3"/>
    <n v="0"/>
    <n v="14.95"/>
    <n v="0"/>
    <n v="6.2370062370062374E-3"/>
    <n v="0"/>
    <n v="4.9833333333333334"/>
    <n v="0"/>
    <n v="0"/>
  </r>
  <r>
    <d v="2024-03-27T00:00:00"/>
    <s v="Campaign 1"/>
    <x v="1"/>
    <x v="1"/>
    <x v="2"/>
    <n v="332"/>
    <n v="1"/>
    <n v="0"/>
    <n v="21.69"/>
    <n v="0"/>
    <n v="3.0120481927710845E-3"/>
    <n v="0"/>
    <n v="21.69"/>
    <n v="0"/>
    <n v="0"/>
  </r>
  <r>
    <d v="2024-03-27T00:00:00"/>
    <s v="Campaign 1"/>
    <x v="1"/>
    <x v="2"/>
    <x v="0"/>
    <n v="2595"/>
    <n v="37"/>
    <n v="2"/>
    <n v="133.69999999999999"/>
    <n v="158.76"/>
    <n v="1.4258188824662813E-2"/>
    <n v="5.4054054054054057E-2"/>
    <n v="3.6135135135135132"/>
    <n v="66.849999999999994"/>
    <n v="1.1874345549738221"/>
  </r>
  <r>
    <d v="2024-03-27T00:00:00"/>
    <s v="Campaign 1"/>
    <x v="1"/>
    <x v="2"/>
    <x v="1"/>
    <n v="950"/>
    <n v="27"/>
    <n v="0"/>
    <n v="64.930000000000007"/>
    <n v="0"/>
    <n v="2.8421052631578948E-2"/>
    <n v="0"/>
    <n v="2.4048148148148152"/>
    <n v="0"/>
    <n v="0"/>
  </r>
  <r>
    <d v="2024-03-27T00:00:00"/>
    <s v="Campaign 1"/>
    <x v="1"/>
    <x v="2"/>
    <x v="2"/>
    <n v="500"/>
    <n v="9"/>
    <n v="0"/>
    <n v="16.27"/>
    <n v="0"/>
    <n v="1.7999999999999999E-2"/>
    <n v="0"/>
    <n v="1.8077777777777777"/>
    <n v="0"/>
    <n v="0"/>
  </r>
  <r>
    <d v="2024-03-27T00:00:00"/>
    <s v="Campaign 1"/>
    <x v="2"/>
    <x v="0"/>
    <x v="0"/>
    <n v="571"/>
    <n v="25"/>
    <n v="1"/>
    <n v="24.52"/>
    <n v="74.69"/>
    <n v="4.3782837127845885E-2"/>
    <n v="0.04"/>
    <n v="0.98080000000000001"/>
    <n v="24.52"/>
    <n v="3.0460848287112561"/>
  </r>
  <r>
    <d v="2024-03-27T00:00:00"/>
    <s v="Campaign 1"/>
    <x v="2"/>
    <x v="0"/>
    <x v="1"/>
    <n v="4000"/>
    <n v="140"/>
    <n v="19"/>
    <n v="219.96"/>
    <n v="1636.31"/>
    <n v="3.5000000000000003E-2"/>
    <n v="0.1357142857142857"/>
    <n v="1.5711428571428572"/>
    <n v="11.576842105263159"/>
    <n v="7.4391252955082736"/>
  </r>
  <r>
    <d v="2024-03-27T00:00:00"/>
    <s v="Campaign 1"/>
    <x v="2"/>
    <x v="0"/>
    <x v="2"/>
    <n v="2428"/>
    <n v="94"/>
    <n v="6"/>
    <n v="154.61000000000001"/>
    <n v="558.84"/>
    <n v="3.8714991762767707E-2"/>
    <n v="6.3829787234042548E-2"/>
    <n v="1.6447872340425533"/>
    <n v="25.768333333333334"/>
    <n v="3.6145139382963585"/>
  </r>
  <r>
    <d v="2024-03-27T00:00:00"/>
    <s v="Campaign 1"/>
    <x v="2"/>
    <x v="1"/>
    <x v="0"/>
    <n v="578"/>
    <n v="9"/>
    <n v="0"/>
    <n v="34.770000000000003"/>
    <n v="0"/>
    <n v="1.5570934256055362E-2"/>
    <n v="0"/>
    <n v="3.8633333333333337"/>
    <n v="0"/>
    <n v="0"/>
  </r>
  <r>
    <d v="2024-03-27T00:00:00"/>
    <s v="Campaign 1"/>
    <x v="2"/>
    <x v="1"/>
    <x v="1"/>
    <n v="3914"/>
    <n v="31"/>
    <n v="1"/>
    <n v="134.19999999999999"/>
    <n v="50.93"/>
    <n v="7.9202861522738883E-3"/>
    <n v="3.2258064516129031E-2"/>
    <n v="4.3290322580645162"/>
    <n v="134.19999999999999"/>
    <n v="0.37950819672131153"/>
  </r>
  <r>
    <d v="2024-03-27T00:00:00"/>
    <s v="Campaign 1"/>
    <x v="2"/>
    <x v="1"/>
    <x v="2"/>
    <n v="1898"/>
    <n v="12"/>
    <n v="0"/>
    <n v="115.65"/>
    <n v="0"/>
    <n v="6.3224446786090622E-3"/>
    <n v="0"/>
    <n v="9.6375000000000011"/>
    <n v="0"/>
    <n v="0"/>
  </r>
  <r>
    <d v="2024-03-27T00:00:00"/>
    <s v="Campaign 1"/>
    <x v="2"/>
    <x v="2"/>
    <x v="0"/>
    <n v="1080"/>
    <n v="23"/>
    <n v="1"/>
    <n v="27.75"/>
    <n v="58.3"/>
    <n v="2.1296296296296296E-2"/>
    <n v="4.3478260869565216E-2"/>
    <n v="1.2065217391304348"/>
    <n v="27.75"/>
    <n v="2.1009009009009008"/>
  </r>
  <r>
    <d v="2024-03-27T00:00:00"/>
    <s v="Campaign 1"/>
    <x v="2"/>
    <x v="2"/>
    <x v="1"/>
    <n v="4727"/>
    <n v="120"/>
    <n v="6"/>
    <n v="246.48"/>
    <n v="527.25"/>
    <n v="2.5386079966151893E-2"/>
    <n v="0.05"/>
    <n v="2.0539999999999998"/>
    <n v="41.08"/>
    <n v="2.1391187925998052"/>
  </r>
  <r>
    <d v="2024-03-27T00:00:00"/>
    <s v="Campaign 1"/>
    <x v="2"/>
    <x v="2"/>
    <x v="2"/>
    <n v="2937"/>
    <n v="44"/>
    <n v="1"/>
    <n v="193.89"/>
    <n v="81.77"/>
    <n v="1.4981273408239701E-2"/>
    <n v="2.2727272727272728E-2"/>
    <n v="4.4065909090909088"/>
    <n v="193.89"/>
    <n v="0.42173397287121567"/>
  </r>
  <r>
    <d v="2024-03-28T00:00:00"/>
    <s v="Campaign 1"/>
    <x v="0"/>
    <x v="0"/>
    <x v="0"/>
    <n v="2123"/>
    <n v="87"/>
    <n v="6"/>
    <n v="89.95"/>
    <n v="448.21"/>
    <n v="4.0979745642958081E-2"/>
    <n v="6.8965517241379309E-2"/>
    <n v="1.0339080459770116"/>
    <n v="14.991666666666667"/>
    <n v="4.9828793774319058"/>
  </r>
  <r>
    <d v="2024-03-28T00:00:00"/>
    <s v="Campaign 1"/>
    <x v="0"/>
    <x v="0"/>
    <x v="1"/>
    <n v="1153"/>
    <n v="56"/>
    <n v="3"/>
    <n v="62.93"/>
    <n v="225.93"/>
    <n v="4.856895056374675E-2"/>
    <n v="5.3571428571428568E-2"/>
    <n v="1.12375"/>
    <n v="20.976666666666667"/>
    <n v="3.5901795645955827"/>
  </r>
  <r>
    <d v="2024-03-28T00:00:00"/>
    <s v="Campaign 1"/>
    <x v="0"/>
    <x v="0"/>
    <x v="2"/>
    <n v="275"/>
    <n v="8"/>
    <n v="0"/>
    <n v="7.61"/>
    <n v="0"/>
    <n v="2.9090909090909091E-2"/>
    <n v="0"/>
    <n v="0.95125000000000004"/>
    <n v="0"/>
    <n v="0"/>
  </r>
  <r>
    <d v="2024-03-28T00:00:00"/>
    <s v="Campaign 1"/>
    <x v="0"/>
    <x v="1"/>
    <x v="0"/>
    <n v="3099"/>
    <n v="21"/>
    <n v="0"/>
    <n v="106.68"/>
    <n v="0"/>
    <n v="6.7763794772507258E-3"/>
    <n v="0"/>
    <n v="5.08"/>
    <n v="0"/>
    <n v="0"/>
  </r>
  <r>
    <d v="2024-03-28T00:00:00"/>
    <s v="Campaign 1"/>
    <x v="0"/>
    <x v="1"/>
    <x v="1"/>
    <n v="1887"/>
    <n v="25"/>
    <n v="0"/>
    <n v="109.36"/>
    <n v="0"/>
    <n v="1.3248542660307366E-2"/>
    <n v="0"/>
    <n v="4.3743999999999996"/>
    <n v="0"/>
    <n v="0"/>
  </r>
  <r>
    <d v="2024-03-28T00:00:00"/>
    <s v="Campaign 1"/>
    <x v="0"/>
    <x v="1"/>
    <x v="2"/>
    <n v="229"/>
    <n v="2"/>
    <n v="0"/>
    <n v="8.25"/>
    <n v="0"/>
    <n v="8.7336244541484712E-3"/>
    <n v="0"/>
    <n v="4.125"/>
    <n v="0"/>
    <n v="0"/>
  </r>
  <r>
    <d v="2024-03-28T00:00:00"/>
    <s v="Campaign 1"/>
    <x v="0"/>
    <x v="2"/>
    <x v="0"/>
    <n v="1957"/>
    <n v="24"/>
    <n v="1"/>
    <n v="104.81"/>
    <n v="98.96"/>
    <n v="1.2263668880940215E-2"/>
    <n v="4.1666666666666664E-2"/>
    <n v="4.3670833333333334"/>
    <n v="104.81"/>
    <n v="0.94418471519893132"/>
  </r>
  <r>
    <d v="2024-03-28T00:00:00"/>
    <s v="Campaign 1"/>
    <x v="0"/>
    <x v="2"/>
    <x v="1"/>
    <n v="2679"/>
    <n v="53"/>
    <n v="2"/>
    <n v="137.43"/>
    <n v="179.36"/>
    <n v="1.9783501306457632E-2"/>
    <n v="3.7735849056603772E-2"/>
    <n v="2.5930188679245285"/>
    <n v="68.715000000000003"/>
    <n v="1.3051007785781852"/>
  </r>
  <r>
    <d v="2024-03-28T00:00:00"/>
    <s v="Campaign 1"/>
    <x v="0"/>
    <x v="2"/>
    <x v="2"/>
    <n v="401"/>
    <n v="6"/>
    <n v="0"/>
    <n v="23.1"/>
    <n v="0"/>
    <n v="1.4962593516209476E-2"/>
    <n v="0"/>
    <n v="3.85"/>
    <n v="0"/>
    <n v="0"/>
  </r>
  <r>
    <d v="2024-03-28T00:00:00"/>
    <s v="Campaign 1"/>
    <x v="1"/>
    <x v="0"/>
    <x v="0"/>
    <n v="7245"/>
    <n v="276"/>
    <n v="40"/>
    <n v="277.14999999999998"/>
    <n v="2216.29"/>
    <n v="3.8095238095238099E-2"/>
    <n v="0.14492753623188406"/>
    <n v="1.0041666666666667"/>
    <n v="6.9287499999999991"/>
    <n v="7.9967165794696022"/>
  </r>
  <r>
    <d v="2024-03-28T00:00:00"/>
    <s v="Campaign 1"/>
    <x v="1"/>
    <x v="0"/>
    <x v="1"/>
    <n v="258"/>
    <n v="8"/>
    <n v="1"/>
    <n v="8.1999999999999993"/>
    <n v="60.25"/>
    <n v="3.1007751937984496E-2"/>
    <n v="0.125"/>
    <n v="1.0249999999999999"/>
    <n v="8.1999999999999993"/>
    <n v="7.3475609756097571"/>
  </r>
  <r>
    <d v="2024-03-28T00:00:00"/>
    <s v="Campaign 1"/>
    <x v="1"/>
    <x v="0"/>
    <x v="2"/>
    <n v="88"/>
    <n v="3"/>
    <n v="0"/>
    <n v="4.92"/>
    <n v="0"/>
    <n v="3.4090909090909088E-2"/>
    <n v="0"/>
    <n v="1.64"/>
    <n v="0"/>
    <n v="0"/>
  </r>
  <r>
    <d v="2024-03-28T00:00:00"/>
    <s v="Campaign 1"/>
    <x v="1"/>
    <x v="1"/>
    <x v="0"/>
    <n v="4103"/>
    <n v="37"/>
    <n v="1"/>
    <n v="150.33000000000001"/>
    <n v="72.489999999999995"/>
    <n v="9.0177918596149164E-3"/>
    <n v="2.7027027027027029E-2"/>
    <n v="4.0629729729729736"/>
    <n v="150.33000000000001"/>
    <n v="0.48220581387613909"/>
  </r>
  <r>
    <d v="2024-03-28T00:00:00"/>
    <s v="Campaign 1"/>
    <x v="1"/>
    <x v="1"/>
    <x v="1"/>
    <n v="783"/>
    <n v="8"/>
    <n v="0"/>
    <n v="20.73"/>
    <n v="0"/>
    <n v="1.0217113665389528E-2"/>
    <n v="0"/>
    <n v="2.5912500000000001"/>
    <n v="0"/>
    <n v="0"/>
  </r>
  <r>
    <d v="2024-03-28T00:00:00"/>
    <s v="Campaign 1"/>
    <x v="1"/>
    <x v="1"/>
    <x v="2"/>
    <n v="196"/>
    <n v="2"/>
    <n v="0"/>
    <n v="10.66"/>
    <n v="0"/>
    <n v="1.020408163265306E-2"/>
    <n v="0"/>
    <n v="5.33"/>
    <n v="0"/>
    <n v="0"/>
  </r>
  <r>
    <d v="2024-03-28T00:00:00"/>
    <s v="Campaign 1"/>
    <x v="1"/>
    <x v="2"/>
    <x v="0"/>
    <n v="5428"/>
    <n v="143"/>
    <n v="3"/>
    <n v="335.29"/>
    <n v="163.78"/>
    <n v="2.6344878408253499E-2"/>
    <n v="2.097902097902098E-2"/>
    <n v="2.3446853146853148"/>
    <n v="111.76333333333334"/>
    <n v="0.48847266545378626"/>
  </r>
  <r>
    <d v="2024-03-28T00:00:00"/>
    <s v="Campaign 1"/>
    <x v="1"/>
    <x v="2"/>
    <x v="1"/>
    <n v="584"/>
    <n v="15"/>
    <n v="0"/>
    <n v="27.43"/>
    <n v="0"/>
    <n v="2.5684931506849314E-2"/>
    <n v="0"/>
    <n v="1.8286666666666667"/>
    <n v="0"/>
    <n v="0"/>
  </r>
  <r>
    <d v="2024-03-28T00:00:00"/>
    <s v="Campaign 1"/>
    <x v="1"/>
    <x v="2"/>
    <x v="2"/>
    <n v="214"/>
    <n v="3"/>
    <n v="0"/>
    <n v="7.93"/>
    <n v="0"/>
    <n v="1.4018691588785047E-2"/>
    <n v="0"/>
    <n v="2.6433333333333331"/>
    <n v="0"/>
    <n v="0"/>
  </r>
  <r>
    <d v="2024-03-28T00:00:00"/>
    <s v="Campaign 1"/>
    <x v="2"/>
    <x v="0"/>
    <x v="0"/>
    <n v="584"/>
    <n v="21"/>
    <n v="2"/>
    <n v="26.48"/>
    <n v="130"/>
    <n v="3.5958904109589039E-2"/>
    <n v="9.5238095238095233E-2"/>
    <n v="1.260952380952381"/>
    <n v="13.24"/>
    <n v="4.9093655589123868"/>
  </r>
  <r>
    <d v="2024-03-28T00:00:00"/>
    <s v="Campaign 1"/>
    <x v="2"/>
    <x v="0"/>
    <x v="1"/>
    <n v="3172"/>
    <n v="108"/>
    <n v="9"/>
    <n v="193.98"/>
    <n v="553.5"/>
    <n v="3.4047919293820936E-2"/>
    <n v="8.3333333333333329E-2"/>
    <n v="1.796111111111111"/>
    <n v="21.553333333333331"/>
    <n v="2.8533869471079494"/>
  </r>
  <r>
    <d v="2024-03-28T00:00:00"/>
    <s v="Campaign 1"/>
    <x v="2"/>
    <x v="0"/>
    <x v="2"/>
    <n v="2701"/>
    <n v="89"/>
    <n v="11"/>
    <n v="97.7"/>
    <n v="689.65"/>
    <n v="3.295075897815624E-2"/>
    <n v="0.12359550561797752"/>
    <n v="1.097752808988764"/>
    <n v="8.8818181818181827"/>
    <n v="7.0588536335721592"/>
  </r>
  <r>
    <d v="2024-03-28T00:00:00"/>
    <s v="Campaign 1"/>
    <x v="2"/>
    <x v="1"/>
    <x v="0"/>
    <n v="1069"/>
    <n v="6"/>
    <n v="0"/>
    <n v="48.48"/>
    <n v="0"/>
    <n v="5.6127221702525721E-3"/>
    <n v="0"/>
    <n v="8.08"/>
    <n v="0"/>
    <n v="0"/>
  </r>
  <r>
    <d v="2024-03-28T00:00:00"/>
    <s v="Campaign 1"/>
    <x v="2"/>
    <x v="1"/>
    <x v="1"/>
    <n v="2582"/>
    <n v="30"/>
    <n v="1"/>
    <n v="138.66"/>
    <n v="50.5"/>
    <n v="1.1618900077459334E-2"/>
    <n v="3.3333333333333333E-2"/>
    <n v="4.6219999999999999"/>
    <n v="138.66"/>
    <n v="0.36420020193278524"/>
  </r>
  <r>
    <d v="2024-03-28T00:00:00"/>
    <s v="Campaign 1"/>
    <x v="2"/>
    <x v="1"/>
    <x v="2"/>
    <n v="2527"/>
    <n v="41"/>
    <n v="0"/>
    <n v="153.66"/>
    <n v="0"/>
    <n v="1.6224772457459437E-2"/>
    <n v="0"/>
    <n v="3.7478048780487803"/>
    <n v="0"/>
    <n v="0"/>
  </r>
  <r>
    <d v="2024-03-28T00:00:00"/>
    <s v="Campaign 1"/>
    <x v="2"/>
    <x v="2"/>
    <x v="0"/>
    <n v="614"/>
    <n v="8"/>
    <n v="0"/>
    <n v="14.9"/>
    <n v="0"/>
    <n v="1.3029315960912053E-2"/>
    <n v="0"/>
    <n v="1.8625"/>
    <n v="0"/>
    <n v="0"/>
  </r>
  <r>
    <d v="2024-03-28T00:00:00"/>
    <s v="Campaign 1"/>
    <x v="2"/>
    <x v="2"/>
    <x v="1"/>
    <n v="3235"/>
    <n v="82"/>
    <n v="3"/>
    <n v="102.03"/>
    <n v="285.66000000000003"/>
    <n v="2.534775888717156E-2"/>
    <n v="3.6585365853658534E-2"/>
    <n v="1.2442682926829269"/>
    <n v="34.01"/>
    <n v="2.7997647750661572"/>
  </r>
  <r>
    <d v="2024-03-28T00:00:00"/>
    <s v="Campaign 1"/>
    <x v="2"/>
    <x v="2"/>
    <x v="2"/>
    <n v="1621"/>
    <n v="44"/>
    <n v="2"/>
    <n v="37.14"/>
    <n v="124.28"/>
    <n v="2.7143738433066007E-2"/>
    <n v="4.5454545454545456E-2"/>
    <n v="0.84409090909090911"/>
    <n v="18.57"/>
    <n v="3.3462574044157241"/>
  </r>
  <r>
    <d v="2024-03-29T00:00:00"/>
    <s v="Campaign 1"/>
    <x v="0"/>
    <x v="0"/>
    <x v="0"/>
    <n v="2272"/>
    <n v="66"/>
    <n v="5"/>
    <n v="86.9"/>
    <n v="420.04"/>
    <n v="2.9049295774647887E-2"/>
    <n v="7.575757575757576E-2"/>
    <n v="1.3166666666666667"/>
    <n v="17.380000000000003"/>
    <n v="4.8336018411967778"/>
  </r>
  <r>
    <d v="2024-03-29T00:00:00"/>
    <s v="Campaign 1"/>
    <x v="0"/>
    <x v="0"/>
    <x v="1"/>
    <n v="3813"/>
    <n v="182"/>
    <n v="13"/>
    <n v="260.56"/>
    <n v="761.49"/>
    <n v="4.7731445056386046E-2"/>
    <n v="7.1428571428571425E-2"/>
    <n v="1.4316483516483516"/>
    <n v="20.043076923076924"/>
    <n v="2.9225130488179305"/>
  </r>
  <r>
    <d v="2024-03-29T00:00:00"/>
    <s v="Campaign 1"/>
    <x v="0"/>
    <x v="0"/>
    <x v="2"/>
    <n v="255"/>
    <n v="9"/>
    <n v="0"/>
    <n v="6.2"/>
    <n v="0"/>
    <n v="3.5294117647058823E-2"/>
    <n v="0"/>
    <n v="0.68888888888888888"/>
    <n v="0"/>
    <n v="0"/>
  </r>
  <r>
    <d v="2024-03-29T00:00:00"/>
    <s v="Campaign 1"/>
    <x v="0"/>
    <x v="1"/>
    <x v="0"/>
    <n v="4380"/>
    <n v="48"/>
    <n v="1"/>
    <n v="210.98"/>
    <n v="92.65"/>
    <n v="1.0958904109589041E-2"/>
    <n v="2.0833333333333332E-2"/>
    <n v="4.3954166666666667"/>
    <n v="210.98"/>
    <n v="0.43914115081998301"/>
  </r>
  <r>
    <d v="2024-03-29T00:00:00"/>
    <s v="Campaign 1"/>
    <x v="0"/>
    <x v="1"/>
    <x v="1"/>
    <n v="1264"/>
    <n v="13"/>
    <n v="0"/>
    <n v="80.47"/>
    <n v="0"/>
    <n v="1.0284810126582278E-2"/>
    <n v="0"/>
    <n v="6.1899999999999995"/>
    <n v="0"/>
    <n v="0"/>
  </r>
  <r>
    <d v="2024-03-29T00:00:00"/>
    <s v="Campaign 1"/>
    <x v="0"/>
    <x v="1"/>
    <x v="2"/>
    <n v="288"/>
    <n v="2"/>
    <n v="0"/>
    <n v="14.13"/>
    <n v="0"/>
    <n v="6.9444444444444441E-3"/>
    <n v="0"/>
    <n v="7.0650000000000004"/>
    <n v="0"/>
    <n v="0"/>
  </r>
  <r>
    <d v="2024-03-29T00:00:00"/>
    <s v="Campaign 1"/>
    <x v="0"/>
    <x v="2"/>
    <x v="0"/>
    <n v="3712"/>
    <n v="47"/>
    <n v="2"/>
    <n v="154.19999999999999"/>
    <n v="115.88"/>
    <n v="1.2661637931034482E-2"/>
    <n v="4.2553191489361701E-2"/>
    <n v="3.280851063829787"/>
    <n v="77.099999999999994"/>
    <n v="0.75149156939040207"/>
  </r>
  <r>
    <d v="2024-03-29T00:00:00"/>
    <s v="Campaign 1"/>
    <x v="0"/>
    <x v="2"/>
    <x v="1"/>
    <n v="2839"/>
    <n v="28"/>
    <n v="2"/>
    <n v="179.04"/>
    <n v="131.69999999999999"/>
    <n v="9.8626276858048614E-3"/>
    <n v="7.1428571428571425E-2"/>
    <n v="6.3942857142857141"/>
    <n v="89.52"/>
    <n v="0.7355898123324397"/>
  </r>
  <r>
    <d v="2024-03-29T00:00:00"/>
    <s v="Campaign 1"/>
    <x v="0"/>
    <x v="2"/>
    <x v="2"/>
    <n v="216"/>
    <n v="4"/>
    <n v="0"/>
    <n v="10.75"/>
    <n v="0"/>
    <n v="1.8518518518518517E-2"/>
    <n v="0"/>
    <n v="2.6875"/>
    <n v="0"/>
    <n v="0"/>
  </r>
  <r>
    <d v="2024-03-29T00:00:00"/>
    <s v="Campaign 1"/>
    <x v="1"/>
    <x v="0"/>
    <x v="0"/>
    <n v="4322"/>
    <n v="138"/>
    <n v="16"/>
    <n v="276.92"/>
    <n v="904.58"/>
    <n v="3.1929662193428965E-2"/>
    <n v="0.11594202898550725"/>
    <n v="2.0066666666666668"/>
    <n v="17.307500000000001"/>
    <n v="3.2665751841687127"/>
  </r>
  <r>
    <d v="2024-03-29T00:00:00"/>
    <s v="Campaign 1"/>
    <x v="1"/>
    <x v="0"/>
    <x v="1"/>
    <n v="342"/>
    <n v="15"/>
    <n v="1"/>
    <n v="18.09"/>
    <n v="80.73"/>
    <n v="4.3859649122807015E-2"/>
    <n v="6.6666666666666666E-2"/>
    <n v="1.206"/>
    <n v="18.09"/>
    <n v="4.4626865671641793"/>
  </r>
  <r>
    <d v="2024-03-29T00:00:00"/>
    <s v="Campaign 1"/>
    <x v="1"/>
    <x v="0"/>
    <x v="2"/>
    <n v="182"/>
    <n v="4"/>
    <n v="0"/>
    <n v="11.07"/>
    <n v="0"/>
    <n v="2.197802197802198E-2"/>
    <n v="0"/>
    <n v="2.7675000000000001"/>
    <n v="0"/>
    <n v="0"/>
  </r>
  <r>
    <d v="2024-03-29T00:00:00"/>
    <s v="Campaign 1"/>
    <x v="1"/>
    <x v="1"/>
    <x v="0"/>
    <n v="6269"/>
    <n v="97"/>
    <n v="1"/>
    <n v="303.99"/>
    <n v="76.650000000000006"/>
    <n v="1.5472962194927421E-2"/>
    <n v="1.0309278350515464E-2"/>
    <n v="3.1339175257731959"/>
    <n v="303.99"/>
    <n v="0.25214645218592718"/>
  </r>
  <r>
    <d v="2024-03-29T00:00:00"/>
    <s v="Campaign 1"/>
    <x v="1"/>
    <x v="1"/>
    <x v="1"/>
    <n v="930"/>
    <n v="12"/>
    <n v="0"/>
    <n v="23.42"/>
    <n v="0"/>
    <n v="1.2903225806451613E-2"/>
    <n v="0"/>
    <n v="1.9516666666666669"/>
    <n v="0"/>
    <n v="0"/>
  </r>
  <r>
    <d v="2024-03-29T00:00:00"/>
    <s v="Campaign 1"/>
    <x v="1"/>
    <x v="1"/>
    <x v="2"/>
    <n v="359"/>
    <n v="6"/>
    <n v="0"/>
    <n v="24.42"/>
    <n v="0"/>
    <n v="1.6713091922005572E-2"/>
    <n v="0"/>
    <n v="4.07"/>
    <n v="0"/>
    <n v="0"/>
  </r>
  <r>
    <d v="2024-03-29T00:00:00"/>
    <s v="Campaign 1"/>
    <x v="1"/>
    <x v="2"/>
    <x v="0"/>
    <n v="5660"/>
    <n v="101"/>
    <n v="4"/>
    <n v="350.92"/>
    <n v="304.36"/>
    <n v="1.7844522968197881E-2"/>
    <n v="3.9603960396039604E-2"/>
    <n v="3.4744554455445544"/>
    <n v="87.73"/>
    <n v="0.8673201869371937"/>
  </r>
  <r>
    <d v="2024-03-29T00:00:00"/>
    <s v="Campaign 1"/>
    <x v="1"/>
    <x v="2"/>
    <x v="1"/>
    <n v="520"/>
    <n v="14"/>
    <n v="0"/>
    <n v="34.450000000000003"/>
    <n v="0"/>
    <n v="2.6923076923076925E-2"/>
    <n v="0"/>
    <n v="2.4607142857142859"/>
    <n v="0"/>
    <n v="0"/>
  </r>
  <r>
    <d v="2024-03-29T00:00:00"/>
    <s v="Campaign 1"/>
    <x v="1"/>
    <x v="2"/>
    <x v="2"/>
    <n v="371"/>
    <n v="10"/>
    <n v="0"/>
    <n v="16.22"/>
    <n v="0"/>
    <n v="2.6954177897574125E-2"/>
    <n v="0"/>
    <n v="1.6219999999999999"/>
    <n v="0"/>
    <n v="0"/>
  </r>
  <r>
    <d v="2024-03-29T00:00:00"/>
    <s v="Campaign 1"/>
    <x v="2"/>
    <x v="0"/>
    <x v="0"/>
    <n v="596"/>
    <n v="20"/>
    <n v="1"/>
    <n v="32.76"/>
    <n v="74.459999999999994"/>
    <n v="3.3557046979865772E-2"/>
    <n v="0.05"/>
    <n v="1.6379999999999999"/>
    <n v="32.76"/>
    <n v="2.2728937728937728"/>
  </r>
  <r>
    <d v="2024-03-29T00:00:00"/>
    <s v="Campaign 1"/>
    <x v="2"/>
    <x v="0"/>
    <x v="1"/>
    <n v="2800"/>
    <n v="56"/>
    <n v="5"/>
    <n v="156.71"/>
    <n v="449.69"/>
    <n v="0.02"/>
    <n v="8.9285714285714288E-2"/>
    <n v="2.7983928571428573"/>
    <n v="31.342000000000002"/>
    <n v="2.8695679918320462"/>
  </r>
  <r>
    <d v="2024-03-29T00:00:00"/>
    <s v="Campaign 1"/>
    <x v="2"/>
    <x v="0"/>
    <x v="2"/>
    <n v="1621"/>
    <n v="45"/>
    <n v="5"/>
    <n v="76.05"/>
    <n v="267.25"/>
    <n v="2.7760641579272053E-2"/>
    <n v="0.1111111111111111"/>
    <n v="1.69"/>
    <n v="15.209999999999999"/>
    <n v="3.5141354372123605"/>
  </r>
  <r>
    <d v="2024-03-29T00:00:00"/>
    <s v="Campaign 1"/>
    <x v="2"/>
    <x v="1"/>
    <x v="0"/>
    <n v="1094"/>
    <n v="14"/>
    <n v="0"/>
    <n v="71"/>
    <n v="0"/>
    <n v="1.2797074954296161E-2"/>
    <n v="0"/>
    <n v="5.0714285714285712"/>
    <n v="0"/>
    <n v="0"/>
  </r>
  <r>
    <d v="2024-03-29T00:00:00"/>
    <s v="Campaign 1"/>
    <x v="2"/>
    <x v="1"/>
    <x v="1"/>
    <n v="3360"/>
    <n v="40"/>
    <n v="0"/>
    <n v="151.65"/>
    <n v="0"/>
    <n v="1.1904761904761904E-2"/>
    <n v="0"/>
    <n v="3.7912500000000002"/>
    <n v="0"/>
    <n v="0"/>
  </r>
  <r>
    <d v="2024-03-29T00:00:00"/>
    <s v="Campaign 1"/>
    <x v="2"/>
    <x v="1"/>
    <x v="2"/>
    <n v="2615"/>
    <n v="19"/>
    <n v="0"/>
    <n v="75.459999999999994"/>
    <n v="0"/>
    <n v="7.265774378585086E-3"/>
    <n v="0"/>
    <n v="3.9715789473684207"/>
    <n v="0"/>
    <n v="0"/>
  </r>
  <r>
    <d v="2024-03-29T00:00:00"/>
    <s v="Campaign 1"/>
    <x v="2"/>
    <x v="2"/>
    <x v="0"/>
    <n v="1116"/>
    <n v="14"/>
    <n v="0"/>
    <n v="48.26"/>
    <n v="0"/>
    <n v="1.2544802867383513E-2"/>
    <n v="0"/>
    <n v="3.4471428571428571"/>
    <n v="0"/>
    <n v="0"/>
  </r>
  <r>
    <d v="2024-03-29T00:00:00"/>
    <s v="Campaign 1"/>
    <x v="2"/>
    <x v="2"/>
    <x v="1"/>
    <n v="5027"/>
    <n v="67"/>
    <n v="4"/>
    <n v="287.49"/>
    <n v="217.8"/>
    <n v="1.3328028645315298E-2"/>
    <n v="5.9701492537313432E-2"/>
    <n v="4.2908955223880598"/>
    <n v="71.872500000000002"/>
    <n v="0.75759156840237918"/>
  </r>
  <r>
    <d v="2024-03-29T00:00:00"/>
    <s v="Campaign 1"/>
    <x v="2"/>
    <x v="2"/>
    <x v="2"/>
    <n v="1882"/>
    <n v="45"/>
    <n v="1"/>
    <n v="98.75"/>
    <n v="61.07"/>
    <n v="2.3910733262486716E-2"/>
    <n v="2.2222222222222223E-2"/>
    <n v="2.1944444444444446"/>
    <n v="98.75"/>
    <n v="0.61843037974683546"/>
  </r>
  <r>
    <d v="2024-03-30T00:00:00"/>
    <s v="Campaign 1"/>
    <x v="0"/>
    <x v="0"/>
    <x v="0"/>
    <n v="1526"/>
    <n v="45"/>
    <n v="4"/>
    <n v="71.77"/>
    <n v="253.53"/>
    <n v="2.9488859764089121E-2"/>
    <n v="8.8888888888888892E-2"/>
    <n v="1.5948888888888888"/>
    <n v="17.942499999999999"/>
    <n v="3.532534485160931"/>
  </r>
  <r>
    <d v="2024-03-30T00:00:00"/>
    <s v="Campaign 1"/>
    <x v="0"/>
    <x v="0"/>
    <x v="1"/>
    <n v="2249"/>
    <n v="110"/>
    <n v="16"/>
    <n v="96.7"/>
    <n v="1436.07"/>
    <n v="4.8910626945309024E-2"/>
    <n v="0.14545454545454545"/>
    <n v="0.87909090909090915"/>
    <n v="6.0437500000000002"/>
    <n v="14.850775594622544"/>
  </r>
  <r>
    <d v="2024-03-30T00:00:00"/>
    <s v="Campaign 1"/>
    <x v="0"/>
    <x v="0"/>
    <x v="2"/>
    <n v="194"/>
    <n v="6"/>
    <n v="0"/>
    <n v="5.56"/>
    <n v="0"/>
    <n v="3.0927835051546393E-2"/>
    <n v="0"/>
    <n v="0.92666666666666664"/>
    <n v="0"/>
    <n v="0"/>
  </r>
  <r>
    <d v="2024-03-30T00:00:00"/>
    <s v="Campaign 1"/>
    <x v="0"/>
    <x v="1"/>
    <x v="0"/>
    <n v="3245"/>
    <n v="32"/>
    <n v="0"/>
    <n v="165.32"/>
    <n v="0"/>
    <n v="9.861325115562404E-3"/>
    <n v="0"/>
    <n v="5.1662499999999998"/>
    <n v="0"/>
    <n v="0"/>
  </r>
  <r>
    <d v="2024-03-30T00:00:00"/>
    <s v="Campaign 1"/>
    <x v="0"/>
    <x v="1"/>
    <x v="1"/>
    <n v="2553"/>
    <n v="30"/>
    <n v="1"/>
    <n v="70.400000000000006"/>
    <n v="88.45"/>
    <n v="1.1750881316098707E-2"/>
    <n v="3.3333333333333333E-2"/>
    <n v="2.3466666666666667"/>
    <n v="70.400000000000006"/>
    <n v="1.2563920454545454"/>
  </r>
  <r>
    <d v="2024-03-30T00:00:00"/>
    <s v="Campaign 1"/>
    <x v="0"/>
    <x v="1"/>
    <x v="2"/>
    <n v="170"/>
    <n v="3"/>
    <n v="0"/>
    <n v="4.1900000000000004"/>
    <n v="0"/>
    <n v="1.7647058823529412E-2"/>
    <n v="0"/>
    <n v="1.3966666666666667"/>
    <n v="0"/>
    <n v="0"/>
  </r>
  <r>
    <d v="2024-03-30T00:00:00"/>
    <s v="Campaign 1"/>
    <x v="0"/>
    <x v="2"/>
    <x v="0"/>
    <n v="1891"/>
    <n v="30"/>
    <n v="1"/>
    <n v="114.29"/>
    <n v="86.57"/>
    <n v="1.5864621893178214E-2"/>
    <n v="3.3333333333333333E-2"/>
    <n v="3.8096666666666668"/>
    <n v="114.29"/>
    <n v="0.75745909528392674"/>
  </r>
  <r>
    <d v="2024-03-30T00:00:00"/>
    <s v="Campaign 1"/>
    <x v="0"/>
    <x v="2"/>
    <x v="1"/>
    <n v="3335"/>
    <n v="99"/>
    <n v="2"/>
    <n v="82.98"/>
    <n v="135.30000000000001"/>
    <n v="2.9685157421289354E-2"/>
    <n v="2.0202020202020204E-2"/>
    <n v="0.83818181818181825"/>
    <n v="41.49"/>
    <n v="1.6305133767172812"/>
  </r>
  <r>
    <d v="2024-03-30T00:00:00"/>
    <s v="Campaign 1"/>
    <x v="0"/>
    <x v="2"/>
    <x v="2"/>
    <n v="65"/>
    <n v="1"/>
    <n v="0"/>
    <n v="3.83"/>
    <n v="0"/>
    <n v="1.5384615384615385E-2"/>
    <n v="0"/>
    <n v="3.83"/>
    <n v="0"/>
    <n v="0"/>
  </r>
  <r>
    <d v="2024-03-30T00:00:00"/>
    <s v="Campaign 1"/>
    <x v="1"/>
    <x v="0"/>
    <x v="0"/>
    <n v="3432"/>
    <n v="161"/>
    <n v="16"/>
    <n v="151.19999999999999"/>
    <n v="1488.58"/>
    <n v="4.6911421911421912E-2"/>
    <n v="9.9378881987577633E-2"/>
    <n v="0.9391304347826086"/>
    <n v="9.4499999999999993"/>
    <n v="9.8451058201058199"/>
  </r>
  <r>
    <d v="2024-03-30T00:00:00"/>
    <s v="Campaign 1"/>
    <x v="1"/>
    <x v="0"/>
    <x v="1"/>
    <n v="731"/>
    <n v="24"/>
    <n v="2"/>
    <n v="45.84"/>
    <n v="192.82"/>
    <n v="3.2831737346101231E-2"/>
    <n v="8.3333333333333329E-2"/>
    <n v="1.9100000000000001"/>
    <n v="22.92"/>
    <n v="4.2063699825479928"/>
  </r>
  <r>
    <d v="2024-03-30T00:00:00"/>
    <s v="Campaign 1"/>
    <x v="1"/>
    <x v="0"/>
    <x v="2"/>
    <n v="481"/>
    <n v="23"/>
    <n v="3"/>
    <n v="13.49"/>
    <n v="293.48"/>
    <n v="4.781704781704782E-2"/>
    <n v="0.13043478260869565"/>
    <n v="0.58652173913043482"/>
    <n v="4.496666666666667"/>
    <n v="21.755374351371387"/>
  </r>
  <r>
    <d v="2024-03-30T00:00:00"/>
    <s v="Campaign 1"/>
    <x v="1"/>
    <x v="1"/>
    <x v="0"/>
    <n v="5725"/>
    <n v="84"/>
    <n v="0"/>
    <n v="362.31"/>
    <n v="0"/>
    <n v="1.4672489082969432E-2"/>
    <n v="0"/>
    <n v="4.3132142857142854"/>
    <n v="0"/>
    <n v="0"/>
  </r>
  <r>
    <d v="2024-03-30T00:00:00"/>
    <s v="Campaign 1"/>
    <x v="1"/>
    <x v="1"/>
    <x v="1"/>
    <n v="798"/>
    <n v="8"/>
    <n v="0"/>
    <n v="49.12"/>
    <n v="0"/>
    <n v="1.0025062656641603E-2"/>
    <n v="0"/>
    <n v="6.14"/>
    <n v="0"/>
    <n v="0"/>
  </r>
  <r>
    <d v="2024-03-30T00:00:00"/>
    <s v="Campaign 1"/>
    <x v="1"/>
    <x v="1"/>
    <x v="2"/>
    <n v="333"/>
    <n v="5"/>
    <n v="0"/>
    <n v="21.87"/>
    <n v="0"/>
    <n v="1.5015015015015015E-2"/>
    <n v="0"/>
    <n v="4.3740000000000006"/>
    <n v="0"/>
    <n v="0"/>
  </r>
  <r>
    <d v="2024-03-30T00:00:00"/>
    <s v="Campaign 1"/>
    <x v="1"/>
    <x v="2"/>
    <x v="0"/>
    <n v="4676"/>
    <n v="70"/>
    <n v="4"/>
    <n v="184.23"/>
    <n v="357.22"/>
    <n v="1.4970059880239521E-2"/>
    <n v="5.7142857142857141E-2"/>
    <n v="2.6318571428571427"/>
    <n v="46.057499999999997"/>
    <n v="1.9389893068447053"/>
  </r>
  <r>
    <d v="2024-03-30T00:00:00"/>
    <s v="Campaign 1"/>
    <x v="1"/>
    <x v="2"/>
    <x v="1"/>
    <n v="668"/>
    <n v="19"/>
    <n v="0"/>
    <n v="38.69"/>
    <n v="0"/>
    <n v="2.8443113772455089E-2"/>
    <n v="0"/>
    <n v="2.0363157894736843"/>
    <n v="0"/>
    <n v="0"/>
  </r>
  <r>
    <d v="2024-03-30T00:00:00"/>
    <s v="Campaign 1"/>
    <x v="1"/>
    <x v="2"/>
    <x v="2"/>
    <n v="289"/>
    <n v="3"/>
    <n v="0"/>
    <n v="6.79"/>
    <n v="0"/>
    <n v="1.0380622837370242E-2"/>
    <n v="0"/>
    <n v="2.2633333333333332"/>
    <n v="0"/>
    <n v="0"/>
  </r>
  <r>
    <d v="2024-03-30T00:00:00"/>
    <s v="Campaign 1"/>
    <x v="2"/>
    <x v="0"/>
    <x v="0"/>
    <n v="808"/>
    <n v="16"/>
    <n v="1"/>
    <n v="31.94"/>
    <n v="70.78"/>
    <n v="1.9801980198019802E-2"/>
    <n v="6.25E-2"/>
    <n v="1.9962500000000001"/>
    <n v="31.94"/>
    <n v="2.2160300563556667"/>
  </r>
  <r>
    <d v="2024-03-30T00:00:00"/>
    <s v="Campaign 1"/>
    <x v="2"/>
    <x v="0"/>
    <x v="1"/>
    <n v="5991"/>
    <n v="231"/>
    <n v="15"/>
    <n v="343.13"/>
    <n v="785.71"/>
    <n v="3.8557836755132698E-2"/>
    <n v="6.4935064935064929E-2"/>
    <n v="1.4854112554112553"/>
    <n v="22.875333333333334"/>
    <n v="2.2898318421589487"/>
  </r>
  <r>
    <d v="2024-03-30T00:00:00"/>
    <s v="Campaign 1"/>
    <x v="2"/>
    <x v="0"/>
    <x v="2"/>
    <n v="2377"/>
    <n v="95"/>
    <n v="7"/>
    <n v="89.31"/>
    <n v="642.17999999999995"/>
    <n v="3.9966344131257887E-2"/>
    <n v="7.3684210526315783E-2"/>
    <n v="0.94010526315789478"/>
    <n v="12.758571428571429"/>
    <n v="7.1904601948270059"/>
  </r>
  <r>
    <d v="2024-03-30T00:00:00"/>
    <s v="Campaign 1"/>
    <x v="2"/>
    <x v="1"/>
    <x v="0"/>
    <n v="931"/>
    <n v="11"/>
    <n v="0"/>
    <n v="45.84"/>
    <n v="0"/>
    <n v="1.1815252416756176E-2"/>
    <n v="0"/>
    <n v="4.1672727272727279"/>
    <n v="0"/>
    <n v="0"/>
  </r>
  <r>
    <d v="2024-03-30T00:00:00"/>
    <s v="Campaign 1"/>
    <x v="2"/>
    <x v="1"/>
    <x v="1"/>
    <n v="5609"/>
    <n v="68"/>
    <n v="0"/>
    <n v="343.36"/>
    <n v="0"/>
    <n v="1.2123373150294169E-2"/>
    <n v="0"/>
    <n v="5.0494117647058827"/>
    <n v="0"/>
    <n v="0"/>
  </r>
  <r>
    <d v="2024-03-30T00:00:00"/>
    <s v="Campaign 1"/>
    <x v="2"/>
    <x v="1"/>
    <x v="2"/>
    <n v="2275"/>
    <n v="22"/>
    <n v="0"/>
    <n v="113.33"/>
    <n v="0"/>
    <n v="9.6703296703296703E-3"/>
    <n v="0"/>
    <n v="5.1513636363636364"/>
    <n v="0"/>
    <n v="0"/>
  </r>
  <r>
    <d v="2024-03-30T00:00:00"/>
    <s v="Campaign 1"/>
    <x v="2"/>
    <x v="2"/>
    <x v="0"/>
    <n v="633"/>
    <n v="18"/>
    <n v="1"/>
    <n v="15.31"/>
    <n v="86.19"/>
    <n v="2.843601895734597E-2"/>
    <n v="5.5555555555555552E-2"/>
    <n v="0.85055555555555562"/>
    <n v="15.31"/>
    <n v="5.6296538210320053"/>
  </r>
  <r>
    <d v="2024-03-30T00:00:00"/>
    <s v="Campaign 1"/>
    <x v="2"/>
    <x v="2"/>
    <x v="1"/>
    <n v="3508"/>
    <n v="79"/>
    <n v="4"/>
    <n v="141.08000000000001"/>
    <n v="265.17"/>
    <n v="2.2519954389965794E-2"/>
    <n v="5.0632911392405063E-2"/>
    <n v="1.7858227848101267"/>
    <n v="35.270000000000003"/>
    <n v="1.8795718741139777"/>
  </r>
  <r>
    <d v="2024-03-30T00:00:00"/>
    <s v="Campaign 1"/>
    <x v="2"/>
    <x v="2"/>
    <x v="2"/>
    <n v="2129"/>
    <n v="25"/>
    <n v="1"/>
    <n v="76.010000000000005"/>
    <n v="82"/>
    <n v="1.1742602160638797E-2"/>
    <n v="0.04"/>
    <n v="3.0404"/>
    <n v="76.010000000000005"/>
    <n v="1.0788054203394291"/>
  </r>
  <r>
    <d v="2024-03-31T00:00:00"/>
    <s v="Campaign 1"/>
    <x v="0"/>
    <x v="0"/>
    <x v="0"/>
    <n v="4568"/>
    <n v="205"/>
    <n v="17"/>
    <n v="117.16"/>
    <n v="1379.17"/>
    <n v="4.4877408056042033E-2"/>
    <n v="8.2926829268292687E-2"/>
    <n v="0.57151219512195117"/>
    <n v="6.8917647058823528"/>
    <n v="11.771679754182315"/>
  </r>
  <r>
    <d v="2024-03-31T00:00:00"/>
    <s v="Campaign 1"/>
    <x v="0"/>
    <x v="0"/>
    <x v="1"/>
    <n v="3541"/>
    <n v="98"/>
    <n v="13"/>
    <n v="133.47"/>
    <n v="967.24"/>
    <n v="2.7675797797232421E-2"/>
    <n v="0.1326530612244898"/>
    <n v="1.3619387755102041"/>
    <n v="10.266923076923076"/>
    <n v="7.2468719562448491"/>
  </r>
  <r>
    <d v="2024-03-31T00:00:00"/>
    <s v="Campaign 1"/>
    <x v="0"/>
    <x v="0"/>
    <x v="2"/>
    <n v="393"/>
    <n v="13"/>
    <n v="1"/>
    <n v="23.65"/>
    <n v="88.07"/>
    <n v="3.3078880407124679E-2"/>
    <n v="7.6923076923076927E-2"/>
    <n v="1.8192307692307692"/>
    <n v="23.65"/>
    <n v="3.723890063424947"/>
  </r>
  <r>
    <d v="2024-03-31T00:00:00"/>
    <s v="Campaign 1"/>
    <x v="0"/>
    <x v="1"/>
    <x v="0"/>
    <n v="3972"/>
    <n v="73"/>
    <n v="3"/>
    <n v="231.08"/>
    <n v="184.25"/>
    <n v="1.8378650553877138E-2"/>
    <n v="4.1095890410958902E-2"/>
    <n v="3.1654794520547949"/>
    <n v="77.026666666666671"/>
    <n v="0.79734291154578496"/>
  </r>
  <r>
    <d v="2024-03-31T00:00:00"/>
    <s v="Campaign 1"/>
    <x v="0"/>
    <x v="1"/>
    <x v="1"/>
    <n v="1959"/>
    <n v="36"/>
    <n v="1"/>
    <n v="60.74"/>
    <n v="51.92"/>
    <n v="1.8376722817764167E-2"/>
    <n v="2.7777777777777776E-2"/>
    <n v="1.6872222222222222"/>
    <n v="60.74"/>
    <n v="0.8547909120842937"/>
  </r>
  <r>
    <d v="2024-03-31T00:00:00"/>
    <s v="Campaign 1"/>
    <x v="0"/>
    <x v="1"/>
    <x v="2"/>
    <n v="268"/>
    <n v="4"/>
    <n v="0"/>
    <n v="6.79"/>
    <n v="0"/>
    <n v="1.4925373134328358E-2"/>
    <n v="0"/>
    <n v="1.6975"/>
    <n v="0"/>
    <n v="0"/>
  </r>
  <r>
    <d v="2024-03-31T00:00:00"/>
    <s v="Campaign 1"/>
    <x v="0"/>
    <x v="2"/>
    <x v="0"/>
    <n v="4148"/>
    <n v="77"/>
    <n v="3"/>
    <n v="106.9"/>
    <n v="210.22"/>
    <n v="1.8563162970106076E-2"/>
    <n v="3.896103896103896E-2"/>
    <n v="1.3883116883116884"/>
    <n v="35.633333333333333"/>
    <n v="1.966510757717493"/>
  </r>
  <r>
    <d v="2024-03-31T00:00:00"/>
    <s v="Campaign 1"/>
    <x v="0"/>
    <x v="2"/>
    <x v="1"/>
    <n v="3348"/>
    <n v="66"/>
    <n v="4"/>
    <n v="117.66"/>
    <n v="259.33999999999997"/>
    <n v="1.9713261648745518E-2"/>
    <n v="6.0606060606060608E-2"/>
    <n v="1.7827272727272727"/>
    <n v="29.414999999999999"/>
    <n v="2.2041475437701852"/>
  </r>
  <r>
    <d v="2024-03-31T00:00:00"/>
    <s v="Campaign 1"/>
    <x v="0"/>
    <x v="2"/>
    <x v="2"/>
    <n v="149"/>
    <n v="4"/>
    <n v="0"/>
    <n v="6.38"/>
    <n v="0"/>
    <n v="2.6845637583892617E-2"/>
    <n v="0"/>
    <n v="1.595"/>
    <n v="0"/>
    <n v="0"/>
  </r>
  <r>
    <d v="2024-03-31T00:00:00"/>
    <s v="Campaign 1"/>
    <x v="1"/>
    <x v="0"/>
    <x v="0"/>
    <n v="6684"/>
    <n v="265"/>
    <n v="35"/>
    <n v="322.35000000000002"/>
    <n v="1804.42"/>
    <n v="3.964691801316577E-2"/>
    <n v="0.13207547169811321"/>
    <n v="1.2164150943396228"/>
    <n v="9.2100000000000009"/>
    <n v="5.5977043586164106"/>
  </r>
  <r>
    <d v="2024-03-31T00:00:00"/>
    <s v="Campaign 1"/>
    <x v="1"/>
    <x v="0"/>
    <x v="1"/>
    <n v="684"/>
    <n v="24"/>
    <n v="3"/>
    <n v="29.98"/>
    <n v="191.92"/>
    <n v="3.5087719298245612E-2"/>
    <n v="0.125"/>
    <n v="1.2491666666666668"/>
    <n v="9.9933333333333341"/>
    <n v="6.4016010673782517"/>
  </r>
  <r>
    <d v="2024-03-31T00:00:00"/>
    <s v="Campaign 1"/>
    <x v="1"/>
    <x v="0"/>
    <x v="2"/>
    <n v="83"/>
    <n v="2"/>
    <n v="0"/>
    <n v="3.19"/>
    <n v="0"/>
    <n v="2.4096385542168676E-2"/>
    <n v="0"/>
    <n v="1.595"/>
    <n v="0"/>
    <n v="0"/>
  </r>
  <r>
    <d v="2024-03-31T00:00:00"/>
    <s v="Campaign 1"/>
    <x v="1"/>
    <x v="1"/>
    <x v="0"/>
    <n v="5930"/>
    <n v="98"/>
    <n v="2"/>
    <n v="229.98"/>
    <n v="136.11000000000001"/>
    <n v="1.6526138279932545E-2"/>
    <n v="2.0408163265306121E-2"/>
    <n v="2.3467346938775511"/>
    <n v="114.99"/>
    <n v="0.59183407252804598"/>
  </r>
  <r>
    <d v="2024-03-31T00:00:00"/>
    <s v="Campaign 1"/>
    <x v="1"/>
    <x v="1"/>
    <x v="1"/>
    <n v="988"/>
    <n v="13"/>
    <n v="0"/>
    <n v="66.760000000000005"/>
    <n v="0"/>
    <n v="1.3157894736842105E-2"/>
    <n v="0"/>
    <n v="5.1353846153846154"/>
    <n v="0"/>
    <n v="0"/>
  </r>
  <r>
    <d v="2024-03-31T00:00:00"/>
    <s v="Campaign 1"/>
    <x v="1"/>
    <x v="1"/>
    <x v="2"/>
    <n v="197"/>
    <n v="1"/>
    <n v="0"/>
    <n v="4.6900000000000004"/>
    <n v="0"/>
    <n v="5.076142131979695E-3"/>
    <n v="0"/>
    <n v="4.6900000000000004"/>
    <n v="0"/>
    <n v="0"/>
  </r>
  <r>
    <d v="2024-03-31T00:00:00"/>
    <s v="Campaign 1"/>
    <x v="1"/>
    <x v="2"/>
    <x v="0"/>
    <n v="4928"/>
    <n v="88"/>
    <n v="1"/>
    <n v="296.64999999999998"/>
    <n v="77.290000000000006"/>
    <n v="1.7857142857142856E-2"/>
    <n v="1.1363636363636364E-2"/>
    <n v="3.3710227272727269"/>
    <n v="296.64999999999998"/>
    <n v="0.26054272711950116"/>
  </r>
  <r>
    <d v="2024-03-31T00:00:00"/>
    <s v="Campaign 1"/>
    <x v="1"/>
    <x v="2"/>
    <x v="1"/>
    <n v="663"/>
    <n v="12"/>
    <n v="0"/>
    <n v="42.15"/>
    <n v="0"/>
    <n v="1.8099547511312219E-2"/>
    <n v="0"/>
    <n v="3.5124999999999997"/>
    <n v="0"/>
    <n v="0"/>
  </r>
  <r>
    <d v="2024-03-31T00:00:00"/>
    <s v="Campaign 1"/>
    <x v="1"/>
    <x v="2"/>
    <x v="2"/>
    <n v="344"/>
    <n v="7"/>
    <n v="0"/>
    <n v="16.18"/>
    <n v="0"/>
    <n v="2.0348837209302327E-2"/>
    <n v="0"/>
    <n v="2.3114285714285714"/>
    <n v="0"/>
    <n v="0"/>
  </r>
  <r>
    <d v="2024-03-31T00:00:00"/>
    <s v="Campaign 1"/>
    <x v="2"/>
    <x v="0"/>
    <x v="0"/>
    <n v="571"/>
    <n v="21"/>
    <n v="1"/>
    <n v="16.63"/>
    <n v="65"/>
    <n v="3.6777583187390543E-2"/>
    <n v="4.7619047619047616E-2"/>
    <n v="0.79190476190476189"/>
    <n v="16.63"/>
    <n v="3.9085989176187614"/>
  </r>
  <r>
    <d v="2024-03-31T00:00:00"/>
    <s v="Campaign 1"/>
    <x v="2"/>
    <x v="0"/>
    <x v="1"/>
    <n v="3211"/>
    <n v="68"/>
    <n v="5"/>
    <n v="185.19"/>
    <n v="267.27999999999997"/>
    <n v="2.1177203363438181E-2"/>
    <n v="7.3529411764705885E-2"/>
    <n v="2.7233823529411763"/>
    <n v="37.037999999999997"/>
    <n v="1.4432744748636535"/>
  </r>
  <r>
    <d v="2024-03-31T00:00:00"/>
    <s v="Campaign 1"/>
    <x v="2"/>
    <x v="0"/>
    <x v="2"/>
    <n v="2592"/>
    <n v="70"/>
    <n v="10"/>
    <n v="60.01"/>
    <n v="939.86"/>
    <n v="2.7006172839506171E-2"/>
    <n v="0.14285714285714285"/>
    <n v="0.85728571428571421"/>
    <n v="6.0009999999999994"/>
    <n v="15.661723046158974"/>
  </r>
  <r>
    <d v="2024-03-31T00:00:00"/>
    <s v="Campaign 1"/>
    <x v="2"/>
    <x v="1"/>
    <x v="0"/>
    <n v="576"/>
    <n v="3"/>
    <n v="0"/>
    <n v="14.35"/>
    <n v="0"/>
    <n v="5.208333333333333E-3"/>
    <n v="0"/>
    <n v="4.7833333333333332"/>
    <n v="0"/>
    <n v="0"/>
  </r>
  <r>
    <d v="2024-03-31T00:00:00"/>
    <s v="Campaign 1"/>
    <x v="2"/>
    <x v="1"/>
    <x v="1"/>
    <n v="5513"/>
    <n v="76"/>
    <n v="1"/>
    <n v="264.75"/>
    <n v="86.54"/>
    <n v="1.3785597678215128E-2"/>
    <n v="1.3157894736842105E-2"/>
    <n v="3.4835526315789473"/>
    <n v="264.75"/>
    <n v="0.32687440982058547"/>
  </r>
  <r>
    <d v="2024-03-31T00:00:00"/>
    <s v="Campaign 1"/>
    <x v="2"/>
    <x v="1"/>
    <x v="2"/>
    <n v="1843"/>
    <n v="16"/>
    <n v="0"/>
    <n v="112.05"/>
    <n v="0"/>
    <n v="8.6814975583288118E-3"/>
    <n v="0"/>
    <n v="7.0031249999999998"/>
    <n v="0"/>
    <n v="0"/>
  </r>
  <r>
    <d v="2024-03-31T00:00:00"/>
    <s v="Campaign 1"/>
    <x v="2"/>
    <x v="2"/>
    <x v="0"/>
    <n v="1294"/>
    <n v="18"/>
    <n v="0"/>
    <n v="41.15"/>
    <n v="0"/>
    <n v="1.3910355486862442E-2"/>
    <n v="0"/>
    <n v="2.286111111111111"/>
    <n v="0"/>
    <n v="0"/>
  </r>
  <r>
    <d v="2024-03-31T00:00:00"/>
    <s v="Campaign 1"/>
    <x v="2"/>
    <x v="2"/>
    <x v="1"/>
    <n v="3784"/>
    <n v="86"/>
    <n v="3"/>
    <n v="137.21"/>
    <n v="291.75"/>
    <n v="2.2727272727272728E-2"/>
    <n v="3.4883720930232558E-2"/>
    <n v="1.5954651162790698"/>
    <n v="45.736666666666672"/>
    <n v="2.1263027476131477"/>
  </r>
  <r>
    <d v="2024-03-31T00:00:00"/>
    <s v="Campaign 1"/>
    <x v="2"/>
    <x v="2"/>
    <x v="2"/>
    <n v="1493"/>
    <n v="36"/>
    <n v="0"/>
    <n v="41.38"/>
    <n v="0"/>
    <n v="2.4112525117213665E-2"/>
    <n v="0"/>
    <n v="1.1494444444444445"/>
    <n v="0"/>
    <n v="0"/>
  </r>
  <r>
    <d v="2024-04-01T00:00:00"/>
    <s v="Campaign 1"/>
    <x v="0"/>
    <x v="0"/>
    <x v="0"/>
    <n v="2531"/>
    <n v="55"/>
    <n v="3"/>
    <n v="154.34"/>
    <n v="259.68"/>
    <n v="2.1730541288028447E-2"/>
    <n v="5.4545454545454543E-2"/>
    <n v="2.8061818181818183"/>
    <n v="51.446666666666665"/>
    <n v="1.6825191136451989"/>
  </r>
  <r>
    <d v="2024-04-01T00:00:00"/>
    <s v="Campaign 1"/>
    <x v="0"/>
    <x v="0"/>
    <x v="1"/>
    <n v="1967"/>
    <n v="47"/>
    <n v="5"/>
    <n v="114.01"/>
    <n v="465.15"/>
    <n v="2.3894255210981191E-2"/>
    <n v="0.10638297872340426"/>
    <n v="2.4257446808510639"/>
    <n v="22.802"/>
    <n v="4.0799052714674149"/>
  </r>
  <r>
    <d v="2024-04-01T00:00:00"/>
    <s v="Campaign 1"/>
    <x v="0"/>
    <x v="0"/>
    <x v="2"/>
    <n v="65"/>
    <n v="1"/>
    <n v="0"/>
    <n v="4.28"/>
    <n v="0"/>
    <n v="1.5384615384615385E-2"/>
    <n v="0"/>
    <n v="4.28"/>
    <n v="0"/>
    <n v="0"/>
  </r>
  <r>
    <d v="2024-04-01T00:00:00"/>
    <s v="Campaign 1"/>
    <x v="0"/>
    <x v="1"/>
    <x v="0"/>
    <n v="1975"/>
    <n v="14"/>
    <n v="0"/>
    <n v="51.13"/>
    <n v="0"/>
    <n v="7.0886075949367086E-3"/>
    <n v="0"/>
    <n v="3.6521428571428571"/>
    <n v="0"/>
    <n v="0"/>
  </r>
  <r>
    <d v="2024-04-01T00:00:00"/>
    <s v="Campaign 1"/>
    <x v="0"/>
    <x v="1"/>
    <x v="1"/>
    <n v="2472"/>
    <n v="17"/>
    <n v="0"/>
    <n v="138.53"/>
    <n v="0"/>
    <n v="6.8770226537216827E-3"/>
    <n v="0"/>
    <n v="8.1488235294117644"/>
    <n v="0"/>
    <n v="0"/>
  </r>
  <r>
    <d v="2024-04-01T00:00:00"/>
    <s v="Campaign 1"/>
    <x v="0"/>
    <x v="1"/>
    <x v="2"/>
    <n v="394"/>
    <n v="4"/>
    <n v="0"/>
    <n v="19.59"/>
    <n v="0"/>
    <n v="1.015228426395939E-2"/>
    <n v="0"/>
    <n v="4.8975"/>
    <n v="0"/>
    <n v="0"/>
  </r>
  <r>
    <d v="2024-04-01T00:00:00"/>
    <s v="Campaign 1"/>
    <x v="0"/>
    <x v="2"/>
    <x v="0"/>
    <n v="3427"/>
    <n v="61"/>
    <n v="1"/>
    <n v="137.88999999999999"/>
    <n v="93.58"/>
    <n v="1.7799824919754889E-2"/>
    <n v="1.6393442622950821E-2"/>
    <n v="2.2604918032786885"/>
    <n v="137.88999999999999"/>
    <n v="0.6786569004278773"/>
  </r>
  <r>
    <d v="2024-04-01T00:00:00"/>
    <s v="Campaign 1"/>
    <x v="0"/>
    <x v="2"/>
    <x v="1"/>
    <n v="1105"/>
    <n v="21"/>
    <n v="0"/>
    <n v="47.21"/>
    <n v="0"/>
    <n v="1.9004524886877826E-2"/>
    <n v="0"/>
    <n v="2.2480952380952379"/>
    <n v="0"/>
    <n v="0"/>
  </r>
  <r>
    <d v="2024-04-01T00:00:00"/>
    <s v="Campaign 1"/>
    <x v="0"/>
    <x v="2"/>
    <x v="2"/>
    <n v="272"/>
    <n v="7"/>
    <n v="0"/>
    <n v="6.24"/>
    <n v="0"/>
    <n v="2.5735294117647058E-2"/>
    <n v="0"/>
    <n v="0.89142857142857146"/>
    <n v="0"/>
    <n v="0"/>
  </r>
  <r>
    <d v="2024-04-01T00:00:00"/>
    <s v="Campaign 1"/>
    <x v="1"/>
    <x v="0"/>
    <x v="0"/>
    <n v="4545"/>
    <n v="109"/>
    <n v="6"/>
    <n v="294.51"/>
    <n v="525.34"/>
    <n v="2.3982398239823982E-2"/>
    <n v="5.5045871559633031E-2"/>
    <n v="2.7019266055045872"/>
    <n v="49.085000000000001"/>
    <n v="1.7837764422260707"/>
  </r>
  <r>
    <d v="2024-04-01T00:00:00"/>
    <s v="Campaign 1"/>
    <x v="1"/>
    <x v="0"/>
    <x v="1"/>
    <n v="744"/>
    <n v="15"/>
    <n v="1"/>
    <n v="17.54"/>
    <n v="59.62"/>
    <n v="2.0161290322580645E-2"/>
    <n v="6.6666666666666666E-2"/>
    <n v="1.1693333333333333"/>
    <n v="17.54"/>
    <n v="3.3990877993158497"/>
  </r>
  <r>
    <d v="2024-04-01T00:00:00"/>
    <s v="Campaign 1"/>
    <x v="1"/>
    <x v="0"/>
    <x v="2"/>
    <n v="243"/>
    <n v="6"/>
    <n v="0"/>
    <n v="10.16"/>
    <n v="0"/>
    <n v="2.4691358024691357E-2"/>
    <n v="0"/>
    <n v="1.6933333333333334"/>
    <n v="0"/>
    <n v="0"/>
  </r>
  <r>
    <d v="2024-04-01T00:00:00"/>
    <s v="Campaign 1"/>
    <x v="1"/>
    <x v="1"/>
    <x v="0"/>
    <n v="6142"/>
    <n v="43"/>
    <n v="0"/>
    <n v="301.66000000000003"/>
    <n v="0"/>
    <n v="7.0009768804949529E-3"/>
    <n v="0"/>
    <n v="7.0153488372093031"/>
    <n v="0"/>
    <n v="0"/>
  </r>
  <r>
    <d v="2024-04-01T00:00:00"/>
    <s v="Campaign 1"/>
    <x v="1"/>
    <x v="1"/>
    <x v="1"/>
    <n v="652"/>
    <n v="7"/>
    <n v="0"/>
    <n v="28.21"/>
    <n v="0"/>
    <n v="1.0736196319018405E-2"/>
    <n v="0"/>
    <n v="4.03"/>
    <n v="0"/>
    <n v="0"/>
  </r>
  <r>
    <d v="2024-04-01T00:00:00"/>
    <s v="Campaign 1"/>
    <x v="1"/>
    <x v="1"/>
    <x v="2"/>
    <n v="192"/>
    <n v="2"/>
    <n v="0"/>
    <n v="7.75"/>
    <n v="0"/>
    <n v="1.0416666666666666E-2"/>
    <n v="0"/>
    <n v="3.875"/>
    <n v="0"/>
    <n v="0"/>
  </r>
  <r>
    <d v="2024-04-01T00:00:00"/>
    <s v="Campaign 1"/>
    <x v="1"/>
    <x v="2"/>
    <x v="0"/>
    <n v="4942"/>
    <n v="117"/>
    <n v="4"/>
    <n v="221.01"/>
    <n v="208.88"/>
    <n v="2.3674625657628491E-2"/>
    <n v="3.4188034188034191E-2"/>
    <n v="1.8889743589743588"/>
    <n v="55.252499999999998"/>
    <n v="0.94511560562870456"/>
  </r>
  <r>
    <d v="2024-04-01T00:00:00"/>
    <s v="Campaign 1"/>
    <x v="1"/>
    <x v="2"/>
    <x v="1"/>
    <n v="632"/>
    <n v="18"/>
    <n v="0"/>
    <n v="14.72"/>
    <n v="0"/>
    <n v="2.8481012658227847E-2"/>
    <n v="0"/>
    <n v="0.81777777777777783"/>
    <n v="0"/>
    <n v="0"/>
  </r>
  <r>
    <d v="2024-04-01T00:00:00"/>
    <s v="Campaign 1"/>
    <x v="1"/>
    <x v="2"/>
    <x v="2"/>
    <n v="97"/>
    <n v="2"/>
    <n v="0"/>
    <n v="5.01"/>
    <n v="0"/>
    <n v="2.0618556701030927E-2"/>
    <n v="0"/>
    <n v="2.5049999999999999"/>
    <n v="0"/>
    <n v="0"/>
  </r>
  <r>
    <d v="2024-04-01T00:00:00"/>
    <s v="Campaign 1"/>
    <x v="2"/>
    <x v="0"/>
    <x v="0"/>
    <n v="704"/>
    <n v="28"/>
    <n v="2"/>
    <n v="33.54"/>
    <n v="114.73"/>
    <n v="3.9772727272727272E-2"/>
    <n v="7.1428571428571425E-2"/>
    <n v="1.1978571428571427"/>
    <n v="16.77"/>
    <n v="3.4206917113893862"/>
  </r>
  <r>
    <d v="2024-04-01T00:00:00"/>
    <s v="Campaign 1"/>
    <x v="2"/>
    <x v="0"/>
    <x v="1"/>
    <n v="2571"/>
    <n v="84"/>
    <n v="11"/>
    <n v="64.84"/>
    <n v="1016.17"/>
    <n v="3.2672112018669777E-2"/>
    <n v="0.13095238095238096"/>
    <n v="0.77190476190476198"/>
    <n v="5.8945454545454545"/>
    <n v="15.671961752004934"/>
  </r>
  <r>
    <d v="2024-04-01T00:00:00"/>
    <s v="Campaign 1"/>
    <x v="2"/>
    <x v="0"/>
    <x v="2"/>
    <n v="1860"/>
    <n v="47"/>
    <n v="5"/>
    <n v="85.26"/>
    <n v="349.66"/>
    <n v="2.5268817204301075E-2"/>
    <n v="0.10638297872340426"/>
    <n v="1.8140425531914894"/>
    <n v="17.052"/>
    <n v="4.1011025099695049"/>
  </r>
  <r>
    <d v="2024-04-01T00:00:00"/>
    <s v="Campaign 1"/>
    <x v="2"/>
    <x v="1"/>
    <x v="0"/>
    <n v="722"/>
    <n v="12"/>
    <n v="0"/>
    <n v="43.52"/>
    <n v="0"/>
    <n v="1.662049861495845E-2"/>
    <n v="0"/>
    <n v="3.6266666666666669"/>
    <n v="0"/>
    <n v="0"/>
  </r>
  <r>
    <d v="2024-04-01T00:00:00"/>
    <s v="Campaign 1"/>
    <x v="2"/>
    <x v="1"/>
    <x v="1"/>
    <n v="3078"/>
    <n v="29"/>
    <n v="1"/>
    <n v="122.81"/>
    <n v="87.89"/>
    <n v="9.421702404158544E-3"/>
    <n v="3.4482758620689655E-2"/>
    <n v="4.2348275862068965"/>
    <n v="122.81"/>
    <n v="0.71565833401188828"/>
  </r>
  <r>
    <d v="2024-04-01T00:00:00"/>
    <s v="Campaign 1"/>
    <x v="2"/>
    <x v="1"/>
    <x v="2"/>
    <n v="2706"/>
    <n v="24"/>
    <n v="0"/>
    <n v="93.32"/>
    <n v="0"/>
    <n v="8.869179600886918E-3"/>
    <n v="0"/>
    <n v="3.8883333333333332"/>
    <n v="0"/>
    <n v="0"/>
  </r>
  <r>
    <d v="2024-04-01T00:00:00"/>
    <s v="Campaign 1"/>
    <x v="2"/>
    <x v="2"/>
    <x v="0"/>
    <n v="630"/>
    <n v="16"/>
    <n v="0"/>
    <n v="17.22"/>
    <n v="0"/>
    <n v="2.5396825396825397E-2"/>
    <n v="0"/>
    <n v="1.0762499999999999"/>
    <n v="0"/>
    <n v="0"/>
  </r>
  <r>
    <d v="2024-04-01T00:00:00"/>
    <s v="Campaign 1"/>
    <x v="2"/>
    <x v="2"/>
    <x v="1"/>
    <n v="3185"/>
    <n v="55"/>
    <n v="2"/>
    <n v="120.44"/>
    <n v="180.82"/>
    <n v="1.726844583987441E-2"/>
    <n v="3.6363636363636362E-2"/>
    <n v="2.1898181818181817"/>
    <n v="60.22"/>
    <n v="1.5013284623048821"/>
  </r>
  <r>
    <d v="2024-04-01T00:00:00"/>
    <s v="Campaign 1"/>
    <x v="2"/>
    <x v="2"/>
    <x v="2"/>
    <n v="1630"/>
    <n v="31"/>
    <n v="2"/>
    <n v="74.87"/>
    <n v="149.58000000000001"/>
    <n v="1.9018404907975461E-2"/>
    <n v="6.4516129032258063E-2"/>
    <n v="2.415161290322581"/>
    <n v="37.435000000000002"/>
    <n v="1.9978629624682784"/>
  </r>
  <r>
    <d v="2024-04-02T00:00:00"/>
    <s v="Campaign 1"/>
    <x v="0"/>
    <x v="0"/>
    <x v="0"/>
    <n v="3237"/>
    <n v="152"/>
    <n v="9"/>
    <n v="91.05"/>
    <n v="584.71"/>
    <n v="4.6957059005251774E-2"/>
    <n v="5.921052631578947E-2"/>
    <n v="0.59901315789473686"/>
    <n v="10.116666666666667"/>
    <n v="6.4218561230093361"/>
  </r>
  <r>
    <d v="2024-04-02T00:00:00"/>
    <s v="Campaign 1"/>
    <x v="0"/>
    <x v="0"/>
    <x v="1"/>
    <n v="3067"/>
    <n v="102"/>
    <n v="10"/>
    <n v="186.1"/>
    <n v="948.01"/>
    <n v="3.3257254646234108E-2"/>
    <n v="9.8039215686274508E-2"/>
    <n v="1.8245098039215686"/>
    <n v="18.61"/>
    <n v="5.0940891993551851"/>
  </r>
  <r>
    <d v="2024-04-02T00:00:00"/>
    <s v="Campaign 1"/>
    <x v="0"/>
    <x v="0"/>
    <x v="2"/>
    <n v="350"/>
    <n v="14"/>
    <n v="1"/>
    <n v="21.14"/>
    <n v="63.36"/>
    <n v="0.04"/>
    <n v="7.1428571428571425E-2"/>
    <n v="1.51"/>
    <n v="21.14"/>
    <n v="2.9971617786187323"/>
  </r>
  <r>
    <d v="2024-04-02T00:00:00"/>
    <s v="Campaign 1"/>
    <x v="0"/>
    <x v="1"/>
    <x v="0"/>
    <n v="3079"/>
    <n v="16"/>
    <n v="0"/>
    <n v="208.48"/>
    <n v="0"/>
    <n v="5.1964923676518348E-3"/>
    <n v="0"/>
    <n v="13.03"/>
    <n v="0"/>
    <n v="0"/>
  </r>
  <r>
    <d v="2024-04-02T00:00:00"/>
    <s v="Campaign 1"/>
    <x v="0"/>
    <x v="1"/>
    <x v="1"/>
    <n v="1969"/>
    <n v="16"/>
    <n v="0"/>
    <n v="95.19"/>
    <n v="0"/>
    <n v="8.1259522600304716E-3"/>
    <n v="0"/>
    <n v="5.9493749999999999"/>
    <n v="0"/>
    <n v="0"/>
  </r>
  <r>
    <d v="2024-04-02T00:00:00"/>
    <s v="Campaign 1"/>
    <x v="0"/>
    <x v="1"/>
    <x v="2"/>
    <n v="133"/>
    <n v="0"/>
    <n v="0"/>
    <n v="5.0599999999999996"/>
    <n v="0"/>
    <n v="0"/>
    <n v="0"/>
    <n v="0"/>
    <n v="0"/>
    <n v="0"/>
  </r>
  <r>
    <d v="2024-04-02T00:00:00"/>
    <s v="Campaign 1"/>
    <x v="0"/>
    <x v="2"/>
    <x v="0"/>
    <n v="1508"/>
    <n v="35"/>
    <n v="1"/>
    <n v="78.7"/>
    <n v="92.43"/>
    <n v="2.3209549071618037E-2"/>
    <n v="2.8571428571428571E-2"/>
    <n v="2.2485714285714287"/>
    <n v="78.7"/>
    <n v="1.1744599745870394"/>
  </r>
  <r>
    <d v="2024-04-02T00:00:00"/>
    <s v="Campaign 1"/>
    <x v="0"/>
    <x v="2"/>
    <x v="1"/>
    <n v="3044"/>
    <n v="80"/>
    <n v="2"/>
    <n v="183.5"/>
    <n v="154.03"/>
    <n v="2.6281208935611037E-2"/>
    <n v="2.5000000000000001E-2"/>
    <n v="2.2937500000000002"/>
    <n v="91.75"/>
    <n v="0.83940054495912808"/>
  </r>
  <r>
    <d v="2024-04-02T00:00:00"/>
    <s v="Campaign 1"/>
    <x v="0"/>
    <x v="2"/>
    <x v="2"/>
    <n v="454"/>
    <n v="6"/>
    <n v="0"/>
    <n v="25.38"/>
    <n v="0"/>
    <n v="1.3215859030837005E-2"/>
    <n v="0"/>
    <n v="4.2299999999999995"/>
    <n v="0"/>
    <n v="0"/>
  </r>
  <r>
    <d v="2024-04-02T00:00:00"/>
    <s v="Campaign 1"/>
    <x v="1"/>
    <x v="0"/>
    <x v="0"/>
    <n v="5825"/>
    <n v="136"/>
    <n v="12"/>
    <n v="202.55"/>
    <n v="642.6"/>
    <n v="2.334763948497854E-2"/>
    <n v="8.8235294117647065E-2"/>
    <n v="1.4893382352941178"/>
    <n v="16.879166666666666"/>
    <n v="3.1725499876573684"/>
  </r>
  <r>
    <d v="2024-04-02T00:00:00"/>
    <s v="Campaign 1"/>
    <x v="1"/>
    <x v="0"/>
    <x v="1"/>
    <n v="277"/>
    <n v="6"/>
    <n v="0"/>
    <n v="10.66"/>
    <n v="0"/>
    <n v="2.1660649819494584E-2"/>
    <n v="0"/>
    <n v="1.7766666666666666"/>
    <n v="0"/>
    <n v="0"/>
  </r>
  <r>
    <d v="2024-04-02T00:00:00"/>
    <s v="Campaign 1"/>
    <x v="1"/>
    <x v="0"/>
    <x v="2"/>
    <n v="136"/>
    <n v="6"/>
    <n v="0"/>
    <n v="7.38"/>
    <n v="0"/>
    <n v="4.4117647058823532E-2"/>
    <n v="0"/>
    <n v="1.23"/>
    <n v="0"/>
    <n v="0"/>
  </r>
  <r>
    <d v="2024-04-02T00:00:00"/>
    <s v="Campaign 1"/>
    <x v="1"/>
    <x v="1"/>
    <x v="0"/>
    <n v="2555"/>
    <n v="18"/>
    <n v="0"/>
    <n v="170.56"/>
    <n v="0"/>
    <n v="7.0450097847358124E-3"/>
    <n v="0"/>
    <n v="9.4755555555555553"/>
    <n v="0"/>
    <n v="0"/>
  </r>
  <r>
    <d v="2024-04-02T00:00:00"/>
    <s v="Campaign 1"/>
    <x v="1"/>
    <x v="1"/>
    <x v="1"/>
    <n v="962"/>
    <n v="8"/>
    <n v="0"/>
    <n v="35.450000000000003"/>
    <n v="0"/>
    <n v="8.3160083160083165E-3"/>
    <n v="0"/>
    <n v="4.4312500000000004"/>
    <n v="0"/>
    <n v="0"/>
  </r>
  <r>
    <d v="2024-04-02T00:00:00"/>
    <s v="Campaign 1"/>
    <x v="1"/>
    <x v="1"/>
    <x v="2"/>
    <n v="495"/>
    <n v="6"/>
    <n v="0"/>
    <n v="19.28"/>
    <n v="0"/>
    <n v="1.2121212121212121E-2"/>
    <n v="0"/>
    <n v="3.2133333333333334"/>
    <n v="0"/>
    <n v="0"/>
  </r>
  <r>
    <d v="2024-04-02T00:00:00"/>
    <s v="Campaign 1"/>
    <x v="1"/>
    <x v="2"/>
    <x v="0"/>
    <n v="4884"/>
    <n v="96"/>
    <n v="4"/>
    <n v="249.53"/>
    <n v="200.71"/>
    <n v="1.9656019656019656E-2"/>
    <n v="4.1666666666666664E-2"/>
    <n v="2.5992708333333332"/>
    <n v="62.3825"/>
    <n v="0.80435218210235249"/>
  </r>
  <r>
    <d v="2024-04-02T00:00:00"/>
    <s v="Campaign 1"/>
    <x v="1"/>
    <x v="2"/>
    <x v="1"/>
    <n v="858"/>
    <n v="23"/>
    <n v="0"/>
    <n v="48.48"/>
    <n v="0"/>
    <n v="2.6806526806526808E-2"/>
    <n v="0"/>
    <n v="2.1078260869565217"/>
    <n v="0"/>
    <n v="0"/>
  </r>
  <r>
    <d v="2024-04-02T00:00:00"/>
    <s v="Campaign 1"/>
    <x v="1"/>
    <x v="2"/>
    <x v="2"/>
    <n v="341"/>
    <n v="4"/>
    <n v="0"/>
    <n v="21.05"/>
    <n v="0"/>
    <n v="1.1730205278592375E-2"/>
    <n v="0"/>
    <n v="5.2625000000000002"/>
    <n v="0"/>
    <n v="0"/>
  </r>
  <r>
    <d v="2024-04-02T00:00:00"/>
    <s v="Campaign 1"/>
    <x v="2"/>
    <x v="0"/>
    <x v="0"/>
    <n v="1418"/>
    <n v="49"/>
    <n v="6"/>
    <n v="78.33"/>
    <n v="410.37"/>
    <n v="3.4555712270803951E-2"/>
    <n v="0.12244897959183673"/>
    <n v="1.5985714285714285"/>
    <n v="13.055"/>
    <n v="5.2389888931443895"/>
  </r>
  <r>
    <d v="2024-04-02T00:00:00"/>
    <s v="Campaign 1"/>
    <x v="2"/>
    <x v="0"/>
    <x v="1"/>
    <n v="2222"/>
    <n v="51"/>
    <n v="6"/>
    <n v="106.86"/>
    <n v="506.99"/>
    <n v="2.2952295229522954E-2"/>
    <n v="0.11764705882352941"/>
    <n v="2.0952941176470588"/>
    <n v="17.809999999999999"/>
    <n v="4.7444319670597048"/>
  </r>
  <r>
    <d v="2024-04-02T00:00:00"/>
    <s v="Campaign 1"/>
    <x v="2"/>
    <x v="0"/>
    <x v="2"/>
    <n v="2365"/>
    <n v="54"/>
    <n v="3"/>
    <n v="138.30000000000001"/>
    <n v="202.52"/>
    <n v="2.2832980972515855E-2"/>
    <n v="5.5555555555555552E-2"/>
    <n v="2.5611111111111113"/>
    <n v="46.1"/>
    <n v="1.464352856109906"/>
  </r>
  <r>
    <d v="2024-04-02T00:00:00"/>
    <s v="Campaign 1"/>
    <x v="2"/>
    <x v="1"/>
    <x v="0"/>
    <n v="845"/>
    <n v="15"/>
    <n v="0"/>
    <n v="38.729999999999997"/>
    <n v="0"/>
    <n v="1.7751479289940829E-2"/>
    <n v="0"/>
    <n v="2.5819999999999999"/>
    <n v="0"/>
    <n v="0"/>
  </r>
  <r>
    <d v="2024-04-02T00:00:00"/>
    <s v="Campaign 1"/>
    <x v="2"/>
    <x v="1"/>
    <x v="1"/>
    <n v="2619"/>
    <n v="26"/>
    <n v="0"/>
    <n v="71.86"/>
    <n v="0"/>
    <n v="9.9274532264222986E-3"/>
    <n v="0"/>
    <n v="2.7638461538461536"/>
    <n v="0"/>
    <n v="0"/>
  </r>
  <r>
    <d v="2024-04-02T00:00:00"/>
    <s v="Campaign 1"/>
    <x v="2"/>
    <x v="1"/>
    <x v="2"/>
    <n v="2541"/>
    <n v="29"/>
    <n v="0"/>
    <n v="116.84"/>
    <n v="0"/>
    <n v="1.1412829594647777E-2"/>
    <n v="0"/>
    <n v="4.0289655172413799"/>
    <n v="0"/>
    <n v="0"/>
  </r>
  <r>
    <d v="2024-04-02T00:00:00"/>
    <s v="Campaign 1"/>
    <x v="2"/>
    <x v="2"/>
    <x v="0"/>
    <n v="1142"/>
    <n v="31"/>
    <n v="1"/>
    <n v="63.07"/>
    <n v="92.1"/>
    <n v="2.7145359019264449E-2"/>
    <n v="3.2258064516129031E-2"/>
    <n v="2.0345161290322582"/>
    <n v="63.07"/>
    <n v="1.4602822260979862"/>
  </r>
  <r>
    <d v="2024-04-02T00:00:00"/>
    <s v="Campaign 1"/>
    <x v="2"/>
    <x v="2"/>
    <x v="1"/>
    <n v="5193"/>
    <n v="122"/>
    <n v="6"/>
    <n v="251.99"/>
    <n v="558.28"/>
    <n v="2.349316387444637E-2"/>
    <n v="4.9180327868852458E-2"/>
    <n v="2.0654918032786886"/>
    <n v="41.998333333333335"/>
    <n v="2.2154847414579941"/>
  </r>
  <r>
    <d v="2024-04-02T00:00:00"/>
    <s v="Campaign 1"/>
    <x v="2"/>
    <x v="2"/>
    <x v="2"/>
    <n v="2850"/>
    <n v="56"/>
    <n v="2"/>
    <n v="108.5"/>
    <n v="133.74"/>
    <n v="1.9649122807017545E-2"/>
    <n v="3.5714285714285712E-2"/>
    <n v="1.9375"/>
    <n v="54.25"/>
    <n v="1.2326267281105991"/>
  </r>
  <r>
    <d v="2024-04-03T00:00:00"/>
    <s v="Campaign 1"/>
    <x v="0"/>
    <x v="0"/>
    <x v="0"/>
    <n v="3658"/>
    <n v="168"/>
    <n v="15"/>
    <n v="218.09"/>
    <n v="947.55"/>
    <n v="4.5926735921268454E-2"/>
    <n v="8.9285714285714288E-2"/>
    <n v="1.298154761904762"/>
    <n v="14.539333333333333"/>
    <n v="4.344765922325645"/>
  </r>
  <r>
    <d v="2024-04-03T00:00:00"/>
    <s v="Campaign 1"/>
    <x v="0"/>
    <x v="0"/>
    <x v="1"/>
    <n v="1385"/>
    <n v="52"/>
    <n v="3"/>
    <n v="87.58"/>
    <n v="271.26"/>
    <n v="3.7545126353790613E-2"/>
    <n v="5.7692307692307696E-2"/>
    <n v="1.6842307692307692"/>
    <n v="29.193333333333332"/>
    <n v="3.0972824845855218"/>
  </r>
  <r>
    <d v="2024-04-03T00:00:00"/>
    <s v="Campaign 1"/>
    <x v="0"/>
    <x v="0"/>
    <x v="2"/>
    <n v="405"/>
    <n v="16"/>
    <n v="1"/>
    <n v="9.89"/>
    <n v="95.22"/>
    <n v="3.9506172839506172E-2"/>
    <n v="6.25E-2"/>
    <n v="0.61812500000000004"/>
    <n v="9.89"/>
    <n v="9.6279069767441854"/>
  </r>
  <r>
    <d v="2024-04-03T00:00:00"/>
    <s v="Campaign 1"/>
    <x v="0"/>
    <x v="1"/>
    <x v="0"/>
    <n v="3928"/>
    <n v="57"/>
    <n v="2"/>
    <n v="211.16"/>
    <n v="181.1"/>
    <n v="1.4511201629327902E-2"/>
    <n v="3.5087719298245612E-2"/>
    <n v="3.7045614035087717"/>
    <n v="105.58"/>
    <n v="0.85764349308581167"/>
  </r>
  <r>
    <d v="2024-04-03T00:00:00"/>
    <s v="Campaign 1"/>
    <x v="0"/>
    <x v="1"/>
    <x v="1"/>
    <n v="3125"/>
    <n v="39"/>
    <n v="0"/>
    <n v="121.8"/>
    <n v="0"/>
    <n v="1.248E-2"/>
    <n v="0"/>
    <n v="3.1230769230769231"/>
    <n v="0"/>
    <n v="0"/>
  </r>
  <r>
    <d v="2024-04-03T00:00:00"/>
    <s v="Campaign 1"/>
    <x v="0"/>
    <x v="1"/>
    <x v="2"/>
    <n v="170"/>
    <n v="2"/>
    <n v="0"/>
    <n v="4.24"/>
    <n v="0"/>
    <n v="1.1764705882352941E-2"/>
    <n v="0"/>
    <n v="2.12"/>
    <n v="0"/>
    <n v="0"/>
  </r>
  <r>
    <d v="2024-04-03T00:00:00"/>
    <s v="Campaign 1"/>
    <x v="0"/>
    <x v="2"/>
    <x v="0"/>
    <n v="2343"/>
    <n v="48"/>
    <n v="3"/>
    <n v="87.63"/>
    <n v="221.93"/>
    <n v="2.0486555697823303E-2"/>
    <n v="6.25E-2"/>
    <n v="1.8256249999999998"/>
    <n v="29.209999999999997"/>
    <n v="2.5325801666096086"/>
  </r>
  <r>
    <d v="2024-04-03T00:00:00"/>
    <s v="Campaign 1"/>
    <x v="0"/>
    <x v="2"/>
    <x v="1"/>
    <n v="3850"/>
    <n v="105"/>
    <n v="7"/>
    <n v="178.08"/>
    <n v="395.76"/>
    <n v="2.7272727272727271E-2"/>
    <n v="6.6666666666666666E-2"/>
    <n v="1.6960000000000002"/>
    <n v="25.44"/>
    <n v="2.2223719676549862"/>
  </r>
  <r>
    <d v="2024-04-03T00:00:00"/>
    <s v="Campaign 1"/>
    <x v="0"/>
    <x v="2"/>
    <x v="2"/>
    <n v="121"/>
    <n v="1"/>
    <n v="0"/>
    <n v="3.46"/>
    <n v="0"/>
    <n v="8.2644628099173556E-3"/>
    <n v="0"/>
    <n v="3.46"/>
    <n v="0"/>
    <n v="0"/>
  </r>
  <r>
    <d v="2024-04-03T00:00:00"/>
    <s v="Campaign 1"/>
    <x v="1"/>
    <x v="0"/>
    <x v="0"/>
    <n v="3713"/>
    <n v="163"/>
    <n v="14"/>
    <n v="218.04"/>
    <n v="946.01"/>
    <n v="4.3899811473202259E-2"/>
    <n v="8.5889570552147243E-2"/>
    <n v="1.3376687116564416"/>
    <n v="15.574285714285713"/>
    <n v="4.3386993212254632"/>
  </r>
  <r>
    <d v="2024-04-03T00:00:00"/>
    <s v="Campaign 1"/>
    <x v="1"/>
    <x v="0"/>
    <x v="1"/>
    <n v="548"/>
    <n v="13"/>
    <n v="0"/>
    <n v="33.4"/>
    <n v="0"/>
    <n v="2.3722627737226276E-2"/>
    <n v="0"/>
    <n v="2.569230769230769"/>
    <n v="0"/>
    <n v="0"/>
  </r>
  <r>
    <d v="2024-04-03T00:00:00"/>
    <s v="Campaign 1"/>
    <x v="1"/>
    <x v="0"/>
    <x v="2"/>
    <n v="262"/>
    <n v="6"/>
    <n v="0"/>
    <n v="6.29"/>
    <n v="0"/>
    <n v="2.2900763358778626E-2"/>
    <n v="0"/>
    <n v="1.0483333333333333"/>
    <n v="0"/>
    <n v="0"/>
  </r>
  <r>
    <d v="2024-04-03T00:00:00"/>
    <s v="Campaign 1"/>
    <x v="1"/>
    <x v="1"/>
    <x v="0"/>
    <n v="4195"/>
    <n v="40"/>
    <n v="1"/>
    <n v="229.3"/>
    <n v="64.67"/>
    <n v="9.5351609058402856E-3"/>
    <n v="2.5000000000000001E-2"/>
    <n v="5.7324999999999999"/>
    <n v="229.3"/>
    <n v="0.28203227213257742"/>
  </r>
  <r>
    <d v="2024-04-03T00:00:00"/>
    <s v="Campaign 1"/>
    <x v="1"/>
    <x v="1"/>
    <x v="1"/>
    <n v="842"/>
    <n v="7"/>
    <n v="0"/>
    <n v="21.1"/>
    <n v="0"/>
    <n v="8.3135391923990498E-3"/>
    <n v="0"/>
    <n v="3.0142857142857147"/>
    <n v="0"/>
    <n v="0"/>
  </r>
  <r>
    <d v="2024-04-03T00:00:00"/>
    <s v="Campaign 1"/>
    <x v="1"/>
    <x v="1"/>
    <x v="2"/>
    <n v="374"/>
    <n v="6"/>
    <n v="0"/>
    <n v="14.35"/>
    <n v="0"/>
    <n v="1.6042780748663103E-2"/>
    <n v="0"/>
    <n v="2.3916666666666666"/>
    <n v="0"/>
    <n v="0"/>
  </r>
  <r>
    <d v="2024-04-03T00:00:00"/>
    <s v="Campaign 1"/>
    <x v="1"/>
    <x v="2"/>
    <x v="0"/>
    <n v="2567"/>
    <n v="72"/>
    <n v="4"/>
    <n v="161.94999999999999"/>
    <n v="263.93"/>
    <n v="2.8048305414881184E-2"/>
    <n v="5.5555555555555552E-2"/>
    <n v="2.2493055555555554"/>
    <n v="40.487499999999997"/>
    <n v="1.62970052485335"/>
  </r>
  <r>
    <d v="2024-04-03T00:00:00"/>
    <s v="Campaign 1"/>
    <x v="1"/>
    <x v="2"/>
    <x v="1"/>
    <n v="440"/>
    <n v="11"/>
    <n v="0"/>
    <n v="25.43"/>
    <n v="0"/>
    <n v="2.5000000000000001E-2"/>
    <n v="0"/>
    <n v="2.311818181818182"/>
    <n v="0"/>
    <n v="0"/>
  </r>
  <r>
    <d v="2024-04-03T00:00:00"/>
    <s v="Campaign 1"/>
    <x v="1"/>
    <x v="2"/>
    <x v="2"/>
    <n v="498"/>
    <n v="14"/>
    <n v="0"/>
    <n v="21.23"/>
    <n v="0"/>
    <n v="2.8112449799196786E-2"/>
    <n v="0"/>
    <n v="1.5164285714285715"/>
    <n v="0"/>
    <n v="0"/>
  </r>
  <r>
    <d v="2024-04-03T00:00:00"/>
    <s v="Campaign 1"/>
    <x v="2"/>
    <x v="0"/>
    <x v="0"/>
    <n v="1375"/>
    <n v="28"/>
    <n v="2"/>
    <n v="64.3"/>
    <n v="167.84"/>
    <n v="2.0363636363636365E-2"/>
    <n v="7.1428571428571425E-2"/>
    <n v="2.2964285714285713"/>
    <n v="32.15"/>
    <n v="2.6102643856920684"/>
  </r>
  <r>
    <d v="2024-04-03T00:00:00"/>
    <s v="Campaign 1"/>
    <x v="2"/>
    <x v="0"/>
    <x v="1"/>
    <n v="2056"/>
    <n v="91"/>
    <n v="7"/>
    <n v="101.21"/>
    <n v="375.89"/>
    <n v="4.4260700389105061E-2"/>
    <n v="7.6923076923076927E-2"/>
    <n v="1.1121978021978021"/>
    <n v="14.458571428571428"/>
    <n v="3.7139610710404112"/>
  </r>
  <r>
    <d v="2024-04-03T00:00:00"/>
    <s v="Campaign 1"/>
    <x v="2"/>
    <x v="0"/>
    <x v="2"/>
    <n v="1960"/>
    <n v="84"/>
    <n v="7"/>
    <n v="49.53"/>
    <n v="408.98"/>
    <n v="4.2857142857142858E-2"/>
    <n v="8.3333333333333329E-2"/>
    <n v="0.58964285714285714"/>
    <n v="7.0757142857142856"/>
    <n v="8.257217847769029"/>
  </r>
  <r>
    <d v="2024-04-03T00:00:00"/>
    <s v="Campaign 1"/>
    <x v="2"/>
    <x v="1"/>
    <x v="0"/>
    <n v="1345"/>
    <n v="14"/>
    <n v="0"/>
    <n v="83.25"/>
    <n v="0"/>
    <n v="1.0408921933085501E-2"/>
    <n v="0"/>
    <n v="5.9464285714285712"/>
    <n v="0"/>
    <n v="0"/>
  </r>
  <r>
    <d v="2024-04-03T00:00:00"/>
    <s v="Campaign 1"/>
    <x v="2"/>
    <x v="1"/>
    <x v="1"/>
    <n v="3405"/>
    <n v="63"/>
    <n v="1"/>
    <n v="84.35"/>
    <n v="65.27"/>
    <n v="1.8502202643171806E-2"/>
    <n v="1.5873015873015872E-2"/>
    <n v="1.3388888888888888"/>
    <n v="84.35"/>
    <n v="0.77379964433906345"/>
  </r>
  <r>
    <d v="2024-04-03T00:00:00"/>
    <s v="Campaign 1"/>
    <x v="2"/>
    <x v="1"/>
    <x v="2"/>
    <n v="2233"/>
    <n v="39"/>
    <n v="1"/>
    <n v="53.04"/>
    <n v="66.84"/>
    <n v="1.7465293327362293E-2"/>
    <n v="2.564102564102564E-2"/>
    <n v="1.3599999999999999"/>
    <n v="53.04"/>
    <n v="1.2601809954751133"/>
  </r>
  <r>
    <d v="2024-04-03T00:00:00"/>
    <s v="Campaign 1"/>
    <x v="2"/>
    <x v="2"/>
    <x v="0"/>
    <n v="1000"/>
    <n v="24"/>
    <n v="1"/>
    <n v="40.869999999999997"/>
    <n v="70.8"/>
    <n v="2.4E-2"/>
    <n v="4.1666666666666664E-2"/>
    <n v="1.7029166666666666"/>
    <n v="40.869999999999997"/>
    <n v="1.7323219965745045"/>
  </r>
  <r>
    <d v="2024-04-03T00:00:00"/>
    <s v="Campaign 1"/>
    <x v="2"/>
    <x v="2"/>
    <x v="1"/>
    <n v="2122"/>
    <n v="34"/>
    <n v="1"/>
    <n v="99.98"/>
    <n v="60.91"/>
    <n v="1.6022620169651274E-2"/>
    <n v="2.9411764705882353E-2"/>
    <n v="2.9405882352941179"/>
    <n v="99.98"/>
    <n v="0.60922184436887372"/>
  </r>
  <r>
    <d v="2024-04-03T00:00:00"/>
    <s v="Campaign 1"/>
    <x v="2"/>
    <x v="2"/>
    <x v="2"/>
    <n v="1480"/>
    <n v="41"/>
    <n v="1"/>
    <n v="84.21"/>
    <n v="64.11"/>
    <n v="2.7702702702702704E-2"/>
    <n v="2.4390243902439025E-2"/>
    <n v="2.0539024390243901"/>
    <n v="84.21"/>
    <n v="0.76131100819380126"/>
  </r>
  <r>
    <d v="2024-04-04T00:00:00"/>
    <s v="Campaign 1"/>
    <x v="0"/>
    <x v="0"/>
    <x v="0"/>
    <n v="2521"/>
    <n v="85"/>
    <n v="4"/>
    <n v="141.22"/>
    <n v="265.77"/>
    <n v="3.3716779055930186E-2"/>
    <n v="4.7058823529411764E-2"/>
    <n v="1.6614117647058824"/>
    <n v="35.305"/>
    <n v="1.8819572298541283"/>
  </r>
  <r>
    <d v="2024-04-04T00:00:00"/>
    <s v="Campaign 1"/>
    <x v="0"/>
    <x v="0"/>
    <x v="1"/>
    <n v="2653"/>
    <n v="111"/>
    <n v="7"/>
    <n v="94.96"/>
    <n v="652.66999999999996"/>
    <n v="4.1839427063701473E-2"/>
    <n v="6.3063063063063057E-2"/>
    <n v="0.85549549549549542"/>
    <n v="13.565714285714284"/>
    <n v="6.8731044650379109"/>
  </r>
  <r>
    <d v="2024-04-04T00:00:00"/>
    <s v="Campaign 1"/>
    <x v="0"/>
    <x v="0"/>
    <x v="2"/>
    <n v="315"/>
    <n v="8"/>
    <n v="0"/>
    <n v="13.85"/>
    <n v="0"/>
    <n v="2.5396825396825397E-2"/>
    <n v="0"/>
    <n v="1.73125"/>
    <n v="0"/>
    <n v="0"/>
  </r>
  <r>
    <d v="2024-04-04T00:00:00"/>
    <s v="Campaign 1"/>
    <x v="0"/>
    <x v="1"/>
    <x v="0"/>
    <n v="2769"/>
    <n v="54"/>
    <n v="1"/>
    <n v="122.17"/>
    <n v="99.22"/>
    <n v="1.9501625135427952E-2"/>
    <n v="1.8518518518518517E-2"/>
    <n v="2.2624074074074074"/>
    <n v="122.17"/>
    <n v="0.81214700826716868"/>
  </r>
  <r>
    <d v="2024-04-04T00:00:00"/>
    <s v="Campaign 1"/>
    <x v="0"/>
    <x v="1"/>
    <x v="1"/>
    <n v="2700"/>
    <n v="27"/>
    <n v="0"/>
    <n v="139.76"/>
    <n v="0"/>
    <n v="0.01"/>
    <n v="0"/>
    <n v="5.1762962962962957"/>
    <n v="0"/>
    <n v="0"/>
  </r>
  <r>
    <d v="2024-04-04T00:00:00"/>
    <s v="Campaign 1"/>
    <x v="0"/>
    <x v="1"/>
    <x v="2"/>
    <n v="282"/>
    <n v="1"/>
    <n v="0"/>
    <n v="8.98"/>
    <n v="0"/>
    <n v="3.5460992907801418E-3"/>
    <n v="0"/>
    <n v="8.98"/>
    <n v="0"/>
    <n v="0"/>
  </r>
  <r>
    <d v="2024-04-04T00:00:00"/>
    <s v="Campaign 1"/>
    <x v="0"/>
    <x v="2"/>
    <x v="0"/>
    <n v="2914"/>
    <n v="61"/>
    <n v="2"/>
    <n v="102.07"/>
    <n v="165.21"/>
    <n v="2.0933424845573097E-2"/>
    <n v="3.2786885245901641E-2"/>
    <n v="1.6732786885245901"/>
    <n v="51.034999999999997"/>
    <n v="1.6185950818066035"/>
  </r>
  <r>
    <d v="2024-04-04T00:00:00"/>
    <s v="Campaign 1"/>
    <x v="0"/>
    <x v="2"/>
    <x v="1"/>
    <n v="1736"/>
    <n v="41"/>
    <n v="1"/>
    <n v="64.209999999999994"/>
    <n v="56.05"/>
    <n v="2.3617511520737326E-2"/>
    <n v="2.4390243902439025E-2"/>
    <n v="1.5660975609756096"/>
    <n v="64.209999999999994"/>
    <n v="0.87291699112287813"/>
  </r>
  <r>
    <d v="2024-04-04T00:00:00"/>
    <s v="Campaign 1"/>
    <x v="0"/>
    <x v="2"/>
    <x v="2"/>
    <n v="144"/>
    <n v="3"/>
    <n v="0"/>
    <n v="3.42"/>
    <n v="0"/>
    <n v="2.0833333333333332E-2"/>
    <n v="0"/>
    <n v="1.1399999999999999"/>
    <n v="0"/>
    <n v="0"/>
  </r>
  <r>
    <d v="2024-04-04T00:00:00"/>
    <s v="Campaign 1"/>
    <x v="1"/>
    <x v="0"/>
    <x v="0"/>
    <n v="3358"/>
    <n v="86"/>
    <n v="10"/>
    <n v="95.97"/>
    <n v="551.94000000000005"/>
    <n v="2.5610482430017869E-2"/>
    <n v="0.11627906976744186"/>
    <n v="1.1159302325581395"/>
    <n v="9.5969999999999995"/>
    <n v="5.7511722413254152"/>
  </r>
  <r>
    <d v="2024-04-04T00:00:00"/>
    <s v="Campaign 1"/>
    <x v="1"/>
    <x v="0"/>
    <x v="1"/>
    <n v="330"/>
    <n v="11"/>
    <n v="0"/>
    <n v="18.05"/>
    <n v="0"/>
    <n v="3.3333333333333333E-2"/>
    <n v="0"/>
    <n v="1.6409090909090909"/>
    <n v="0"/>
    <n v="0"/>
  </r>
  <r>
    <d v="2024-04-04T00:00:00"/>
    <s v="Campaign 1"/>
    <x v="1"/>
    <x v="0"/>
    <x v="2"/>
    <n v="187"/>
    <n v="7"/>
    <n v="0"/>
    <n v="9.75"/>
    <n v="0"/>
    <n v="3.7433155080213901E-2"/>
    <n v="0"/>
    <n v="1.3928571428571428"/>
    <n v="0"/>
    <n v="0"/>
  </r>
  <r>
    <d v="2024-04-04T00:00:00"/>
    <s v="Campaign 1"/>
    <x v="1"/>
    <x v="1"/>
    <x v="0"/>
    <n v="4003"/>
    <n v="39"/>
    <n v="1"/>
    <n v="147.28"/>
    <n v="99.25"/>
    <n v="9.7426929802648006E-3"/>
    <n v="2.564102564102564E-2"/>
    <n v="3.7764102564102564"/>
    <n v="147.28"/>
    <n v="0.67388647474198804"/>
  </r>
  <r>
    <d v="2024-04-04T00:00:00"/>
    <s v="Campaign 1"/>
    <x v="1"/>
    <x v="1"/>
    <x v="1"/>
    <n v="890"/>
    <n v="4"/>
    <n v="0"/>
    <n v="56.46"/>
    <n v="0"/>
    <n v="4.4943820224719105E-3"/>
    <n v="0"/>
    <n v="14.115"/>
    <n v="0"/>
    <n v="0"/>
  </r>
  <r>
    <d v="2024-04-04T00:00:00"/>
    <s v="Campaign 1"/>
    <x v="1"/>
    <x v="1"/>
    <x v="2"/>
    <n v="293"/>
    <n v="1"/>
    <n v="0"/>
    <n v="18.14"/>
    <n v="0"/>
    <n v="3.4129692832764505E-3"/>
    <n v="0"/>
    <n v="18.14"/>
    <n v="0"/>
    <n v="0"/>
  </r>
  <r>
    <d v="2024-04-04T00:00:00"/>
    <s v="Campaign 1"/>
    <x v="1"/>
    <x v="2"/>
    <x v="0"/>
    <n v="4468"/>
    <n v="80"/>
    <n v="4"/>
    <n v="266.76"/>
    <n v="367.82"/>
    <n v="1.7905102954341987E-2"/>
    <n v="0.05"/>
    <n v="3.3344999999999998"/>
    <n v="66.69"/>
    <n v="1.3788424051581947"/>
  </r>
  <r>
    <d v="2024-04-04T00:00:00"/>
    <s v="Campaign 1"/>
    <x v="1"/>
    <x v="2"/>
    <x v="1"/>
    <n v="828"/>
    <n v="23"/>
    <n v="1"/>
    <n v="21.69"/>
    <n v="90.83"/>
    <n v="2.7777777777777776E-2"/>
    <n v="4.3478260869565216E-2"/>
    <n v="0.94304347826086965"/>
    <n v="21.69"/>
    <n v="4.1876440756108799"/>
  </r>
  <r>
    <d v="2024-04-04T00:00:00"/>
    <s v="Campaign 1"/>
    <x v="1"/>
    <x v="2"/>
    <x v="2"/>
    <n v="135"/>
    <n v="2"/>
    <n v="0"/>
    <n v="6.97"/>
    <n v="0"/>
    <n v="1.4814814814814815E-2"/>
    <n v="0"/>
    <n v="3.4849999999999999"/>
    <n v="0"/>
    <n v="0"/>
  </r>
  <r>
    <d v="2024-04-04T00:00:00"/>
    <s v="Campaign 1"/>
    <x v="2"/>
    <x v="0"/>
    <x v="0"/>
    <n v="1089"/>
    <n v="22"/>
    <n v="1"/>
    <n v="25.24"/>
    <n v="55.52"/>
    <n v="2.0202020202020204E-2"/>
    <n v="4.5454545454545456E-2"/>
    <n v="1.1472727272727272"/>
    <n v="25.24"/>
    <n v="2.1996830427892236"/>
  </r>
  <r>
    <d v="2024-04-04T00:00:00"/>
    <s v="Campaign 1"/>
    <x v="2"/>
    <x v="0"/>
    <x v="1"/>
    <n v="2246"/>
    <n v="55"/>
    <n v="2"/>
    <n v="140.12"/>
    <n v="119.53"/>
    <n v="2.4487978628673197E-2"/>
    <n v="3.6363636363636362E-2"/>
    <n v="2.5476363636363639"/>
    <n v="70.06"/>
    <n v="0.85305452469312015"/>
  </r>
  <r>
    <d v="2024-04-04T00:00:00"/>
    <s v="Campaign 1"/>
    <x v="2"/>
    <x v="0"/>
    <x v="2"/>
    <n v="1441"/>
    <n v="52"/>
    <n v="7"/>
    <n v="77.38"/>
    <n v="453.63"/>
    <n v="3.6086051353226928E-2"/>
    <n v="0.13461538461538461"/>
    <n v="1.4880769230769231"/>
    <n v="11.054285714285713"/>
    <n v="5.8623675368312229"/>
  </r>
  <r>
    <d v="2024-04-04T00:00:00"/>
    <s v="Campaign 1"/>
    <x v="2"/>
    <x v="1"/>
    <x v="0"/>
    <n v="952"/>
    <n v="18"/>
    <n v="0"/>
    <n v="52.59"/>
    <n v="0"/>
    <n v="1.8907563025210083E-2"/>
    <n v="0"/>
    <n v="2.9216666666666669"/>
    <n v="0"/>
    <n v="0"/>
  </r>
  <r>
    <d v="2024-04-04T00:00:00"/>
    <s v="Campaign 1"/>
    <x v="2"/>
    <x v="1"/>
    <x v="1"/>
    <n v="3589"/>
    <n v="64"/>
    <n v="2"/>
    <n v="152.06"/>
    <n v="164.16"/>
    <n v="1.7832265254945669E-2"/>
    <n v="3.125E-2"/>
    <n v="2.3759375"/>
    <n v="76.03"/>
    <n v="1.0795738524266736"/>
  </r>
  <r>
    <d v="2024-04-04T00:00:00"/>
    <s v="Campaign 1"/>
    <x v="2"/>
    <x v="1"/>
    <x v="2"/>
    <n v="1950"/>
    <n v="34"/>
    <n v="1"/>
    <n v="109.55"/>
    <n v="79.37"/>
    <n v="1.7435897435897435E-2"/>
    <n v="2.9411764705882353E-2"/>
    <n v="3.2220588235294119"/>
    <n v="109.55"/>
    <n v="0.72450935645823833"/>
  </r>
  <r>
    <d v="2024-04-04T00:00:00"/>
    <s v="Campaign 1"/>
    <x v="2"/>
    <x v="2"/>
    <x v="0"/>
    <n v="932"/>
    <n v="25"/>
    <n v="0"/>
    <n v="41.47"/>
    <n v="0"/>
    <n v="2.6824034334763949E-2"/>
    <n v="0"/>
    <n v="1.6588000000000001"/>
    <n v="0"/>
    <n v="0"/>
  </r>
  <r>
    <d v="2024-04-04T00:00:00"/>
    <s v="Campaign 1"/>
    <x v="2"/>
    <x v="2"/>
    <x v="1"/>
    <n v="5169"/>
    <n v="132"/>
    <n v="4"/>
    <n v="183.23"/>
    <n v="333.44"/>
    <n v="2.5536854323853744E-2"/>
    <n v="3.0303030303030304E-2"/>
    <n v="1.3881060606060605"/>
    <n v="45.807499999999997"/>
    <n v="1.8197893358074553"/>
  </r>
  <r>
    <d v="2024-04-04T00:00:00"/>
    <s v="Campaign 1"/>
    <x v="2"/>
    <x v="2"/>
    <x v="2"/>
    <n v="1558"/>
    <n v="46"/>
    <n v="1"/>
    <n v="87.04"/>
    <n v="52.59"/>
    <n v="2.9525032092426188E-2"/>
    <n v="2.1739130434782608E-2"/>
    <n v="1.8921739130434785"/>
    <n v="87.04"/>
    <n v="0.60420496323529416"/>
  </r>
  <r>
    <d v="2024-04-05T00:00:00"/>
    <s v="Campaign 1"/>
    <x v="0"/>
    <x v="0"/>
    <x v="0"/>
    <n v="2765"/>
    <n v="113"/>
    <n v="16"/>
    <n v="100.84"/>
    <n v="1405.16"/>
    <n v="4.0867992766726945E-2"/>
    <n v="0.1415929203539823"/>
    <n v="0.8923893805309735"/>
    <n v="6.3025000000000002"/>
    <n v="13.934549781832606"/>
  </r>
  <r>
    <d v="2024-04-05T00:00:00"/>
    <s v="Campaign 1"/>
    <x v="0"/>
    <x v="0"/>
    <x v="1"/>
    <n v="1853"/>
    <n v="46"/>
    <n v="3"/>
    <n v="85.76"/>
    <n v="235.46"/>
    <n v="2.48246087425796E-2"/>
    <n v="6.5217391304347824E-2"/>
    <n v="1.8643478260869566"/>
    <n v="28.58666666666667"/>
    <n v="2.745569029850746"/>
  </r>
  <r>
    <d v="2024-04-05T00:00:00"/>
    <s v="Campaign 1"/>
    <x v="0"/>
    <x v="0"/>
    <x v="2"/>
    <n v="156"/>
    <n v="6"/>
    <n v="0"/>
    <n v="4.1900000000000004"/>
    <n v="0"/>
    <n v="3.8461538461538464E-2"/>
    <n v="0"/>
    <n v="0.69833333333333336"/>
    <n v="0"/>
    <n v="0"/>
  </r>
  <r>
    <d v="2024-04-05T00:00:00"/>
    <s v="Campaign 1"/>
    <x v="0"/>
    <x v="1"/>
    <x v="0"/>
    <n v="4809"/>
    <n v="55"/>
    <n v="2"/>
    <n v="288.81"/>
    <n v="129.05000000000001"/>
    <n v="1.1436889166146809E-2"/>
    <n v="3.6363636363636362E-2"/>
    <n v="5.2510909090909088"/>
    <n v="144.405"/>
    <n v="0.44683355839479244"/>
  </r>
  <r>
    <d v="2024-04-05T00:00:00"/>
    <s v="Campaign 1"/>
    <x v="0"/>
    <x v="1"/>
    <x v="1"/>
    <n v="2068"/>
    <n v="17"/>
    <n v="0"/>
    <n v="129.82"/>
    <n v="0"/>
    <n v="8.2205029013539647E-3"/>
    <n v="0"/>
    <n v="7.6364705882352935"/>
    <n v="0"/>
    <n v="0"/>
  </r>
  <r>
    <d v="2024-04-05T00:00:00"/>
    <s v="Campaign 1"/>
    <x v="0"/>
    <x v="1"/>
    <x v="2"/>
    <n v="320"/>
    <n v="5"/>
    <n v="0"/>
    <n v="20.69"/>
    <n v="0"/>
    <n v="1.5625E-2"/>
    <n v="0"/>
    <n v="4.1379999999999999"/>
    <n v="0"/>
    <n v="0"/>
  </r>
  <r>
    <d v="2024-04-05T00:00:00"/>
    <s v="Campaign 1"/>
    <x v="0"/>
    <x v="2"/>
    <x v="0"/>
    <n v="4392"/>
    <n v="120"/>
    <n v="6"/>
    <n v="268.89999999999998"/>
    <n v="378.34"/>
    <n v="2.7322404371584699E-2"/>
    <n v="0.05"/>
    <n v="2.2408333333333332"/>
    <n v="44.816666666666663"/>
    <n v="1.4069914466344366"/>
  </r>
  <r>
    <d v="2024-04-05T00:00:00"/>
    <s v="Campaign 1"/>
    <x v="0"/>
    <x v="2"/>
    <x v="1"/>
    <n v="3547"/>
    <n v="36"/>
    <n v="2"/>
    <n v="224.15"/>
    <n v="167.07"/>
    <n v="1.0149422046800112E-2"/>
    <n v="5.5555555555555552E-2"/>
    <n v="6.2263888888888888"/>
    <n v="112.075"/>
    <n v="0.7453490965871068"/>
  </r>
  <r>
    <d v="2024-04-05T00:00:00"/>
    <s v="Campaign 1"/>
    <x v="0"/>
    <x v="2"/>
    <x v="2"/>
    <n v="393"/>
    <n v="6"/>
    <n v="0"/>
    <n v="9.52"/>
    <n v="0"/>
    <n v="1.5267175572519083E-2"/>
    <n v="0"/>
    <n v="1.5866666666666667"/>
    <n v="0"/>
    <n v="0"/>
  </r>
  <r>
    <d v="2024-04-05T00:00:00"/>
    <s v="Campaign 1"/>
    <x v="1"/>
    <x v="0"/>
    <x v="0"/>
    <n v="3683"/>
    <n v="176"/>
    <n v="15"/>
    <n v="173.16"/>
    <n v="1465.6"/>
    <n v="4.7787130057018734E-2"/>
    <n v="8.5227272727272721E-2"/>
    <n v="0.98386363636363638"/>
    <n v="11.544"/>
    <n v="8.4638484638484641"/>
  </r>
  <r>
    <d v="2024-04-05T00:00:00"/>
    <s v="Campaign 1"/>
    <x v="1"/>
    <x v="0"/>
    <x v="1"/>
    <n v="481"/>
    <n v="21"/>
    <n v="1"/>
    <n v="23.33"/>
    <n v="89.65"/>
    <n v="4.3659043659043661E-2"/>
    <n v="4.7619047619047616E-2"/>
    <n v="1.1109523809523809"/>
    <n v="23.33"/>
    <n v="3.84269181311616"/>
  </r>
  <r>
    <d v="2024-04-05T00:00:00"/>
    <s v="Campaign 1"/>
    <x v="1"/>
    <x v="0"/>
    <x v="2"/>
    <n v="208"/>
    <n v="8"/>
    <n v="1"/>
    <n v="4.88"/>
    <n v="90.46"/>
    <n v="3.8461538461538464E-2"/>
    <n v="0.125"/>
    <n v="0.61"/>
    <n v="4.88"/>
    <n v="18.53688524590164"/>
  </r>
  <r>
    <d v="2024-04-05T00:00:00"/>
    <s v="Campaign 1"/>
    <x v="1"/>
    <x v="1"/>
    <x v="0"/>
    <n v="4106"/>
    <n v="56"/>
    <n v="2"/>
    <n v="206.2"/>
    <n v="178.56"/>
    <n v="1.3638577691183634E-2"/>
    <n v="3.5714285714285712E-2"/>
    <n v="3.6821428571428569"/>
    <n v="103.1"/>
    <n v="0.86595538312318143"/>
  </r>
  <r>
    <d v="2024-04-05T00:00:00"/>
    <s v="Campaign 1"/>
    <x v="1"/>
    <x v="1"/>
    <x v="1"/>
    <n v="904"/>
    <n v="13"/>
    <n v="0"/>
    <n v="61.24"/>
    <n v="0"/>
    <n v="1.4380530973451327E-2"/>
    <n v="0"/>
    <n v="4.7107692307692313"/>
    <n v="0"/>
    <n v="0"/>
  </r>
  <r>
    <d v="2024-04-05T00:00:00"/>
    <s v="Campaign 1"/>
    <x v="1"/>
    <x v="1"/>
    <x v="2"/>
    <n v="484"/>
    <n v="5"/>
    <n v="0"/>
    <n v="16.36"/>
    <n v="0"/>
    <n v="1.0330578512396695E-2"/>
    <n v="0"/>
    <n v="3.2719999999999998"/>
    <n v="0"/>
    <n v="0"/>
  </r>
  <r>
    <d v="2024-04-05T00:00:00"/>
    <s v="Campaign 1"/>
    <x v="1"/>
    <x v="2"/>
    <x v="0"/>
    <n v="4468"/>
    <n v="82"/>
    <n v="4"/>
    <n v="276.14"/>
    <n v="298.12"/>
    <n v="1.8352730528200537E-2"/>
    <n v="4.878048780487805E-2"/>
    <n v="3.3675609756097558"/>
    <n v="69.034999999999997"/>
    <n v="1.0795973057144927"/>
  </r>
  <r>
    <d v="2024-04-05T00:00:00"/>
    <s v="Campaign 1"/>
    <x v="1"/>
    <x v="2"/>
    <x v="1"/>
    <n v="891"/>
    <n v="11"/>
    <n v="0"/>
    <n v="49.44"/>
    <n v="0"/>
    <n v="1.2345679012345678E-2"/>
    <n v="0"/>
    <n v="4.4945454545454542"/>
    <n v="0"/>
    <n v="0"/>
  </r>
  <r>
    <d v="2024-04-05T00:00:00"/>
    <s v="Campaign 1"/>
    <x v="1"/>
    <x v="2"/>
    <x v="2"/>
    <n v="194"/>
    <n v="5"/>
    <n v="0"/>
    <n v="10.119999999999999"/>
    <n v="0"/>
    <n v="2.5773195876288658E-2"/>
    <n v="0"/>
    <n v="2.024"/>
    <n v="0"/>
    <n v="0"/>
  </r>
  <r>
    <d v="2024-04-05T00:00:00"/>
    <s v="Campaign 1"/>
    <x v="2"/>
    <x v="0"/>
    <x v="0"/>
    <n v="1311"/>
    <n v="28"/>
    <n v="1"/>
    <n v="59.69"/>
    <n v="66.849999999999994"/>
    <n v="2.1357742181540809E-2"/>
    <n v="3.5714285714285712E-2"/>
    <n v="2.1317857142857144"/>
    <n v="59.69"/>
    <n v="1.1199530909700117"/>
  </r>
  <r>
    <d v="2024-04-05T00:00:00"/>
    <s v="Campaign 1"/>
    <x v="2"/>
    <x v="0"/>
    <x v="1"/>
    <n v="3629"/>
    <n v="122"/>
    <n v="11"/>
    <n v="175.39"/>
    <n v="999.83"/>
    <n v="3.3618076605125377E-2"/>
    <n v="9.0163934426229511E-2"/>
    <n v="1.4376229508196721"/>
    <n v="15.944545454545453"/>
    <n v="5.7006100689891106"/>
  </r>
  <r>
    <d v="2024-04-05T00:00:00"/>
    <s v="Campaign 1"/>
    <x v="2"/>
    <x v="0"/>
    <x v="2"/>
    <n v="2765"/>
    <n v="60"/>
    <n v="8"/>
    <n v="148.83000000000001"/>
    <n v="566.98"/>
    <n v="2.1699819168173599E-2"/>
    <n v="0.13333333333333333"/>
    <n v="2.4805000000000001"/>
    <n v="18.603750000000002"/>
    <n v="3.8095814015991398"/>
  </r>
  <r>
    <d v="2024-04-05T00:00:00"/>
    <s v="Campaign 1"/>
    <x v="2"/>
    <x v="1"/>
    <x v="0"/>
    <n v="1159"/>
    <n v="22"/>
    <n v="1"/>
    <n v="64.98"/>
    <n v="61.38"/>
    <n v="1.8981880931837791E-2"/>
    <n v="4.5454545454545456E-2"/>
    <n v="2.9536363636363636"/>
    <n v="64.98"/>
    <n v="0.94459833795013848"/>
  </r>
  <r>
    <d v="2024-04-05T00:00:00"/>
    <s v="Campaign 1"/>
    <x v="2"/>
    <x v="1"/>
    <x v="1"/>
    <n v="2187"/>
    <n v="11"/>
    <n v="0"/>
    <n v="109.96"/>
    <n v="0"/>
    <n v="5.0297210791037956E-3"/>
    <n v="0"/>
    <n v="9.9963636363636361"/>
    <n v="0"/>
    <n v="0"/>
  </r>
  <r>
    <d v="2024-04-05T00:00:00"/>
    <s v="Campaign 1"/>
    <x v="2"/>
    <x v="1"/>
    <x v="2"/>
    <n v="1151"/>
    <n v="16"/>
    <n v="0"/>
    <n v="32.26"/>
    <n v="0"/>
    <n v="1.3900955690703735E-2"/>
    <n v="0"/>
    <n v="2.0162499999999999"/>
    <n v="0"/>
    <n v="0"/>
  </r>
  <r>
    <d v="2024-04-05T00:00:00"/>
    <s v="Campaign 1"/>
    <x v="2"/>
    <x v="2"/>
    <x v="0"/>
    <n v="1427"/>
    <n v="21"/>
    <n v="1"/>
    <n v="86.03"/>
    <n v="61.55"/>
    <n v="1.4716187806587245E-2"/>
    <n v="4.7619047619047616E-2"/>
    <n v="4.0966666666666667"/>
    <n v="86.03"/>
    <n v="0.71544809950017429"/>
  </r>
  <r>
    <d v="2024-04-05T00:00:00"/>
    <s v="Campaign 1"/>
    <x v="2"/>
    <x v="2"/>
    <x v="1"/>
    <n v="4572"/>
    <n v="61"/>
    <n v="1"/>
    <n v="257.77999999999997"/>
    <n v="72.52"/>
    <n v="1.3342082239720035E-2"/>
    <n v="1.6393442622950821E-2"/>
    <n v="4.2259016393442614"/>
    <n v="257.77999999999997"/>
    <n v="0.2813251609899915"/>
  </r>
  <r>
    <d v="2024-04-05T00:00:00"/>
    <s v="Campaign 1"/>
    <x v="2"/>
    <x v="2"/>
    <x v="2"/>
    <n v="2446"/>
    <n v="25"/>
    <n v="1"/>
    <n v="82.34"/>
    <n v="84.49"/>
    <n v="1.0220768601798855E-2"/>
    <n v="0.04"/>
    <n v="3.2936000000000001"/>
    <n v="82.34"/>
    <n v="1.0261112460529511"/>
  </r>
  <r>
    <d v="2024-04-06T00:00:00"/>
    <s v="Campaign 1"/>
    <x v="0"/>
    <x v="0"/>
    <x v="0"/>
    <n v="3908"/>
    <n v="173"/>
    <n v="20"/>
    <n v="167.42"/>
    <n v="1379.3"/>
    <n v="4.426816786079836E-2"/>
    <n v="0.11560693641618497"/>
    <n v="0.96774566473988433"/>
    <n v="8.3709999999999987"/>
    <n v="8.238561701110978"/>
  </r>
  <r>
    <d v="2024-04-06T00:00:00"/>
    <s v="Campaign 1"/>
    <x v="0"/>
    <x v="0"/>
    <x v="1"/>
    <n v="3722"/>
    <n v="162"/>
    <n v="14"/>
    <n v="100.66"/>
    <n v="1039.04"/>
    <n v="4.3524986566362174E-2"/>
    <n v="8.6419753086419748E-2"/>
    <n v="0.62135802469135804"/>
    <n v="7.1899999999999995"/>
    <n v="10.322272998211803"/>
  </r>
  <r>
    <d v="2024-04-06T00:00:00"/>
    <s v="Campaign 1"/>
    <x v="0"/>
    <x v="0"/>
    <x v="2"/>
    <n v="471"/>
    <n v="11"/>
    <n v="0"/>
    <n v="29.16"/>
    <n v="0"/>
    <n v="2.3354564755838639E-2"/>
    <n v="0"/>
    <n v="2.6509090909090909"/>
    <n v="0"/>
    <n v="0"/>
  </r>
  <r>
    <d v="2024-04-06T00:00:00"/>
    <s v="Campaign 1"/>
    <x v="0"/>
    <x v="1"/>
    <x v="0"/>
    <n v="1551"/>
    <n v="11"/>
    <n v="0"/>
    <n v="58.46"/>
    <n v="0"/>
    <n v="7.0921985815602835E-3"/>
    <n v="0"/>
    <n v="5.3145454545454545"/>
    <n v="0"/>
    <n v="0"/>
  </r>
  <r>
    <d v="2024-04-06T00:00:00"/>
    <s v="Campaign 1"/>
    <x v="0"/>
    <x v="1"/>
    <x v="1"/>
    <n v="2768"/>
    <n v="42"/>
    <n v="0"/>
    <n v="77.88"/>
    <n v="0"/>
    <n v="1.5173410404624277E-2"/>
    <n v="0"/>
    <n v="1.8542857142857141"/>
    <n v="0"/>
    <n v="0"/>
  </r>
  <r>
    <d v="2024-04-06T00:00:00"/>
    <s v="Campaign 1"/>
    <x v="0"/>
    <x v="1"/>
    <x v="2"/>
    <n v="307"/>
    <n v="5"/>
    <n v="0"/>
    <n v="20.32"/>
    <n v="0"/>
    <n v="1.6286644951140065E-2"/>
    <n v="0"/>
    <n v="4.0640000000000001"/>
    <n v="0"/>
    <n v="0"/>
  </r>
  <r>
    <d v="2024-04-06T00:00:00"/>
    <s v="Campaign 1"/>
    <x v="0"/>
    <x v="2"/>
    <x v="0"/>
    <n v="2044"/>
    <n v="22"/>
    <n v="0"/>
    <n v="59.33"/>
    <n v="0"/>
    <n v="1.0763209393346379E-2"/>
    <n v="0"/>
    <n v="2.6968181818181818"/>
    <n v="0"/>
    <n v="0"/>
  </r>
  <r>
    <d v="2024-04-06T00:00:00"/>
    <s v="Campaign 1"/>
    <x v="0"/>
    <x v="2"/>
    <x v="1"/>
    <n v="2117"/>
    <n v="44"/>
    <n v="2"/>
    <n v="132.91999999999999"/>
    <n v="110"/>
    <n v="2.0784128483703354E-2"/>
    <n v="4.5454545454545456E-2"/>
    <n v="3.0209090909090905"/>
    <n v="66.459999999999994"/>
    <n v="0.82756545290400252"/>
  </r>
  <r>
    <d v="2024-04-06T00:00:00"/>
    <s v="Campaign 1"/>
    <x v="0"/>
    <x v="2"/>
    <x v="2"/>
    <n v="138"/>
    <n v="2"/>
    <n v="0"/>
    <n v="7.43"/>
    <n v="0"/>
    <n v="1.4492753623188406E-2"/>
    <n v="0"/>
    <n v="3.7149999999999999"/>
    <n v="0"/>
    <n v="0"/>
  </r>
  <r>
    <d v="2024-04-06T00:00:00"/>
    <s v="Campaign 1"/>
    <x v="1"/>
    <x v="0"/>
    <x v="0"/>
    <n v="4357"/>
    <n v="197"/>
    <n v="18"/>
    <n v="178.95"/>
    <n v="925.49"/>
    <n v="4.5214597199908196E-2"/>
    <n v="9.1370558375634514E-2"/>
    <n v="0.90837563451776648"/>
    <n v="9.9416666666666664"/>
    <n v="5.1717798267672537"/>
  </r>
  <r>
    <d v="2024-04-06T00:00:00"/>
    <s v="Campaign 1"/>
    <x v="1"/>
    <x v="0"/>
    <x v="1"/>
    <n v="803"/>
    <n v="27"/>
    <n v="2"/>
    <n v="23.47"/>
    <n v="100.37"/>
    <n v="3.3623910336239106E-2"/>
    <n v="7.407407407407407E-2"/>
    <n v="0.86925925925925918"/>
    <n v="11.734999999999999"/>
    <n v="4.2765232211333624"/>
  </r>
  <r>
    <d v="2024-04-06T00:00:00"/>
    <s v="Campaign 1"/>
    <x v="1"/>
    <x v="0"/>
    <x v="2"/>
    <n v="187"/>
    <n v="6"/>
    <n v="0"/>
    <n v="7.93"/>
    <n v="0"/>
    <n v="3.2085561497326207E-2"/>
    <n v="0"/>
    <n v="1.3216666666666665"/>
    <n v="0"/>
    <n v="0"/>
  </r>
  <r>
    <d v="2024-04-06T00:00:00"/>
    <s v="Campaign 1"/>
    <x v="1"/>
    <x v="1"/>
    <x v="0"/>
    <n v="3977"/>
    <n v="29"/>
    <n v="1"/>
    <n v="97.47"/>
    <n v="98.88"/>
    <n v="7.2919285893889869E-3"/>
    <n v="3.4482758620689655E-2"/>
    <n v="3.3610344827586207"/>
    <n v="97.47"/>
    <n v="1.0144659895352415"/>
  </r>
  <r>
    <d v="2024-04-06T00:00:00"/>
    <s v="Campaign 1"/>
    <x v="1"/>
    <x v="1"/>
    <x v="1"/>
    <n v="429"/>
    <n v="8"/>
    <n v="0"/>
    <n v="20.51"/>
    <n v="0"/>
    <n v="1.8648018648018648E-2"/>
    <n v="0"/>
    <n v="2.5637500000000002"/>
    <n v="0"/>
    <n v="0"/>
  </r>
  <r>
    <d v="2024-04-06T00:00:00"/>
    <s v="Campaign 1"/>
    <x v="1"/>
    <x v="1"/>
    <x v="2"/>
    <n v="127"/>
    <n v="1"/>
    <n v="0"/>
    <n v="4.28"/>
    <n v="0"/>
    <n v="7.874015748031496E-3"/>
    <n v="0"/>
    <n v="4.28"/>
    <n v="0"/>
    <n v="0"/>
  </r>
  <r>
    <d v="2024-04-06T00:00:00"/>
    <s v="Campaign 1"/>
    <x v="1"/>
    <x v="2"/>
    <x v="0"/>
    <n v="5655"/>
    <n v="161"/>
    <n v="7"/>
    <n v="352.97"/>
    <n v="507.13"/>
    <n v="2.8470380194518124E-2"/>
    <n v="4.3478260869565216E-2"/>
    <n v="2.1923602484472053"/>
    <n v="50.424285714285716"/>
    <n v="1.4367509986684419"/>
  </r>
  <r>
    <d v="2024-04-06T00:00:00"/>
    <s v="Campaign 1"/>
    <x v="1"/>
    <x v="2"/>
    <x v="1"/>
    <n v="755"/>
    <n v="9"/>
    <n v="0"/>
    <n v="45.43"/>
    <n v="0"/>
    <n v="1.1920529801324504E-2"/>
    <n v="0"/>
    <n v="5.0477777777777781"/>
    <n v="0"/>
    <n v="0"/>
  </r>
  <r>
    <d v="2024-04-06T00:00:00"/>
    <s v="Campaign 1"/>
    <x v="1"/>
    <x v="2"/>
    <x v="2"/>
    <n v="73"/>
    <n v="1"/>
    <n v="0"/>
    <n v="1.91"/>
    <n v="0"/>
    <n v="1.3698630136986301E-2"/>
    <n v="0"/>
    <n v="1.91"/>
    <n v="0"/>
    <n v="0"/>
  </r>
  <r>
    <d v="2024-04-06T00:00:00"/>
    <s v="Campaign 1"/>
    <x v="2"/>
    <x v="0"/>
    <x v="0"/>
    <n v="752"/>
    <n v="35"/>
    <n v="2"/>
    <n v="41.28"/>
    <n v="167.57"/>
    <n v="4.6542553191489359E-2"/>
    <n v="5.7142857142857141E-2"/>
    <n v="1.1794285714285715"/>
    <n v="20.64"/>
    <n v="4.0593507751937983"/>
  </r>
  <r>
    <d v="2024-04-06T00:00:00"/>
    <s v="Campaign 1"/>
    <x v="2"/>
    <x v="0"/>
    <x v="1"/>
    <n v="2442"/>
    <n v="120"/>
    <n v="11"/>
    <n v="62.38"/>
    <n v="962.01"/>
    <n v="4.9140049140049137E-2"/>
    <n v="9.166666666666666E-2"/>
    <n v="0.51983333333333337"/>
    <n v="5.6709090909090909"/>
    <n v="15.421769798012182"/>
  </r>
  <r>
    <d v="2024-04-06T00:00:00"/>
    <s v="Campaign 1"/>
    <x v="2"/>
    <x v="0"/>
    <x v="2"/>
    <n v="1239"/>
    <n v="38"/>
    <n v="4"/>
    <n v="42.47"/>
    <n v="391.54"/>
    <n v="3.0669895076674739E-2"/>
    <n v="0.10526315789473684"/>
    <n v="1.1176315789473683"/>
    <n v="10.6175"/>
    <n v="9.2192135625147174"/>
  </r>
  <r>
    <d v="2024-04-06T00:00:00"/>
    <s v="Campaign 1"/>
    <x v="2"/>
    <x v="1"/>
    <x v="0"/>
    <n v="1460"/>
    <n v="28"/>
    <n v="0"/>
    <n v="36.5"/>
    <n v="0"/>
    <n v="1.9178082191780823E-2"/>
    <n v="0"/>
    <n v="1.3035714285714286"/>
    <n v="0"/>
    <n v="0"/>
  </r>
  <r>
    <d v="2024-04-06T00:00:00"/>
    <s v="Campaign 1"/>
    <x v="2"/>
    <x v="1"/>
    <x v="1"/>
    <n v="3541"/>
    <n v="62"/>
    <n v="2"/>
    <n v="114.06"/>
    <n v="162.35"/>
    <n v="1.7509178198249081E-2"/>
    <n v="3.2258064516129031E-2"/>
    <n v="1.8396774193548386"/>
    <n v="57.03"/>
    <n v="1.4233736629843941"/>
  </r>
  <r>
    <d v="2024-04-06T00:00:00"/>
    <s v="Campaign 1"/>
    <x v="2"/>
    <x v="1"/>
    <x v="2"/>
    <n v="1442"/>
    <n v="17"/>
    <n v="0"/>
    <n v="34.450000000000003"/>
    <n v="0"/>
    <n v="1.1789181692094313E-2"/>
    <n v="0"/>
    <n v="2.0264705882352945"/>
    <n v="0"/>
    <n v="0"/>
  </r>
  <r>
    <d v="2024-04-06T00:00:00"/>
    <s v="Campaign 1"/>
    <x v="2"/>
    <x v="2"/>
    <x v="0"/>
    <n v="777"/>
    <n v="13"/>
    <n v="1"/>
    <n v="46.34"/>
    <n v="58"/>
    <n v="1.6731016731016731E-2"/>
    <n v="7.6923076923076927E-2"/>
    <n v="3.5646153846153847"/>
    <n v="46.34"/>
    <n v="1.2516184721622787"/>
  </r>
  <r>
    <d v="2024-04-06T00:00:00"/>
    <s v="Campaign 1"/>
    <x v="2"/>
    <x v="2"/>
    <x v="1"/>
    <n v="3463"/>
    <n v="79"/>
    <n v="4"/>
    <n v="220.78"/>
    <n v="345.32"/>
    <n v="2.2812590239676581E-2"/>
    <n v="5.0632911392405063E-2"/>
    <n v="2.7946835443037976"/>
    <n v="55.195"/>
    <n v="1.5640909502672342"/>
  </r>
  <r>
    <d v="2024-04-06T00:00:00"/>
    <s v="Campaign 1"/>
    <x v="2"/>
    <x v="2"/>
    <x v="2"/>
    <n v="2430"/>
    <n v="49"/>
    <n v="3"/>
    <n v="103.76"/>
    <n v="168.58"/>
    <n v="2.0164609053497942E-2"/>
    <n v="6.1224489795918366E-2"/>
    <n v="2.1175510204081633"/>
    <n v="34.586666666666666"/>
    <n v="1.6247108712413261"/>
  </r>
  <r>
    <d v="2024-04-07T00:00:00"/>
    <s v="Campaign 1"/>
    <x v="0"/>
    <x v="0"/>
    <x v="0"/>
    <n v="1838"/>
    <n v="68"/>
    <n v="4"/>
    <n v="59.33"/>
    <n v="225.08"/>
    <n v="3.6996735582154515E-2"/>
    <n v="5.8823529411764705E-2"/>
    <n v="0.87249999999999994"/>
    <n v="14.8325"/>
    <n v="3.7936962750716337"/>
  </r>
  <r>
    <d v="2024-04-07T00:00:00"/>
    <s v="Campaign 1"/>
    <x v="0"/>
    <x v="0"/>
    <x v="1"/>
    <n v="3617"/>
    <n v="173"/>
    <n v="16"/>
    <n v="137.02000000000001"/>
    <n v="1581.79"/>
    <n v="4.7829693115841856E-2"/>
    <n v="9.2485549132947972E-2"/>
    <n v="0.79202312138728326"/>
    <n v="8.5637500000000006"/>
    <n v="11.544227120128447"/>
  </r>
  <r>
    <d v="2024-04-07T00:00:00"/>
    <s v="Campaign 1"/>
    <x v="0"/>
    <x v="0"/>
    <x v="2"/>
    <n v="474"/>
    <n v="10"/>
    <n v="0"/>
    <n v="16.13"/>
    <n v="0"/>
    <n v="2.1097046413502109E-2"/>
    <n v="0"/>
    <n v="1.613"/>
    <n v="0"/>
    <n v="0"/>
  </r>
  <r>
    <d v="2024-04-07T00:00:00"/>
    <s v="Campaign 1"/>
    <x v="0"/>
    <x v="1"/>
    <x v="0"/>
    <n v="3879"/>
    <n v="70"/>
    <n v="1"/>
    <n v="185.24"/>
    <n v="51.2"/>
    <n v="1.8045888115493684E-2"/>
    <n v="1.4285714285714285E-2"/>
    <n v="2.6462857142857144"/>
    <n v="185.24"/>
    <n v="0.27639818613690348"/>
  </r>
  <r>
    <d v="2024-04-07T00:00:00"/>
    <s v="Campaign 1"/>
    <x v="0"/>
    <x v="1"/>
    <x v="1"/>
    <n v="3579"/>
    <n v="19"/>
    <n v="0"/>
    <n v="171.84"/>
    <n v="0"/>
    <n v="5.3087454596255938E-3"/>
    <n v="0"/>
    <n v="9.0442105263157888"/>
    <n v="0"/>
    <n v="0"/>
  </r>
  <r>
    <d v="2024-04-07T00:00:00"/>
    <s v="Campaign 1"/>
    <x v="0"/>
    <x v="1"/>
    <x v="2"/>
    <n v="317"/>
    <n v="1"/>
    <n v="0"/>
    <n v="16.27"/>
    <n v="0"/>
    <n v="3.1545741324921135E-3"/>
    <n v="0"/>
    <n v="16.27"/>
    <n v="0"/>
    <n v="0"/>
  </r>
  <r>
    <d v="2024-04-07T00:00:00"/>
    <s v="Campaign 1"/>
    <x v="0"/>
    <x v="2"/>
    <x v="0"/>
    <n v="4800"/>
    <n v="72"/>
    <n v="4"/>
    <n v="248.07"/>
    <n v="354.51"/>
    <n v="1.4999999999999999E-2"/>
    <n v="5.5555555555555552E-2"/>
    <n v="3.4454166666666666"/>
    <n v="62.017499999999998"/>
    <n v="1.4290724392308622"/>
  </r>
  <r>
    <d v="2024-04-07T00:00:00"/>
    <s v="Campaign 1"/>
    <x v="0"/>
    <x v="2"/>
    <x v="1"/>
    <n v="2140"/>
    <n v="57"/>
    <n v="3"/>
    <n v="66.94"/>
    <n v="176.58"/>
    <n v="2.6635514018691589E-2"/>
    <n v="5.2631578947368418E-2"/>
    <n v="1.1743859649122808"/>
    <n v="22.313333333333333"/>
    <n v="2.6378846728413508"/>
  </r>
  <r>
    <d v="2024-04-07T00:00:00"/>
    <s v="Campaign 1"/>
    <x v="0"/>
    <x v="2"/>
    <x v="2"/>
    <n v="406"/>
    <n v="11"/>
    <n v="0"/>
    <n v="15.72"/>
    <n v="0"/>
    <n v="2.7093596059113302E-2"/>
    <n v="0"/>
    <n v="1.4290909090909092"/>
    <n v="0"/>
    <n v="0"/>
  </r>
  <r>
    <d v="2024-04-07T00:00:00"/>
    <s v="Campaign 1"/>
    <x v="1"/>
    <x v="0"/>
    <x v="0"/>
    <n v="3212"/>
    <n v="158"/>
    <n v="20"/>
    <n v="117.34"/>
    <n v="1847.56"/>
    <n v="4.9190535491905357E-2"/>
    <n v="0.12658227848101267"/>
    <n v="0.74265822784810132"/>
    <n v="5.867"/>
    <n v="15.745355377535367"/>
  </r>
  <r>
    <d v="2024-04-07T00:00:00"/>
    <s v="Campaign 1"/>
    <x v="1"/>
    <x v="0"/>
    <x v="1"/>
    <n v="907"/>
    <n v="41"/>
    <n v="3"/>
    <n v="60.7"/>
    <n v="293.12"/>
    <n v="4.5203969128996692E-2"/>
    <n v="7.3170731707317069E-2"/>
    <n v="1.4804878048780488"/>
    <n v="20.233333333333334"/>
    <n v="4.8289950576606255"/>
  </r>
  <r>
    <d v="2024-04-07T00:00:00"/>
    <s v="Campaign 1"/>
    <x v="1"/>
    <x v="0"/>
    <x v="2"/>
    <n v="332"/>
    <n v="13"/>
    <n v="0"/>
    <n v="19.96"/>
    <n v="0"/>
    <n v="3.9156626506024098E-2"/>
    <n v="0"/>
    <n v="1.5353846153846153"/>
    <n v="0"/>
    <n v="0"/>
  </r>
  <r>
    <d v="2024-04-07T00:00:00"/>
    <s v="Campaign 1"/>
    <x v="1"/>
    <x v="1"/>
    <x v="0"/>
    <n v="5978"/>
    <n v="60"/>
    <n v="2"/>
    <n v="251.86"/>
    <n v="183.73"/>
    <n v="1.0036801605888258E-2"/>
    <n v="3.3333333333333333E-2"/>
    <n v="4.1976666666666667"/>
    <n v="125.93"/>
    <n v="0.72949257524021272"/>
  </r>
  <r>
    <d v="2024-04-07T00:00:00"/>
    <s v="Campaign 1"/>
    <x v="1"/>
    <x v="1"/>
    <x v="1"/>
    <n v="371"/>
    <n v="3"/>
    <n v="0"/>
    <n v="18.5"/>
    <n v="0"/>
    <n v="8.0862533692722376E-3"/>
    <n v="0"/>
    <n v="6.166666666666667"/>
    <n v="0"/>
    <n v="0"/>
  </r>
  <r>
    <d v="2024-04-07T00:00:00"/>
    <s v="Campaign 1"/>
    <x v="1"/>
    <x v="1"/>
    <x v="2"/>
    <n v="477"/>
    <n v="6"/>
    <n v="0"/>
    <n v="23.47"/>
    <n v="0"/>
    <n v="1.2578616352201259E-2"/>
    <n v="0"/>
    <n v="3.9116666666666666"/>
    <n v="0"/>
    <n v="0"/>
  </r>
  <r>
    <d v="2024-04-07T00:00:00"/>
    <s v="Campaign 1"/>
    <x v="1"/>
    <x v="2"/>
    <x v="0"/>
    <n v="5391"/>
    <n v="103"/>
    <n v="5"/>
    <n v="189.79"/>
    <n v="318.54000000000002"/>
    <n v="1.9105917269523279E-2"/>
    <n v="4.8543689320388349E-2"/>
    <n v="1.8426213592233009"/>
    <n v="37.957999999999998"/>
    <n v="1.6783813688813953"/>
  </r>
  <r>
    <d v="2024-04-07T00:00:00"/>
    <s v="Campaign 1"/>
    <x v="1"/>
    <x v="2"/>
    <x v="1"/>
    <n v="381"/>
    <n v="10"/>
    <n v="0"/>
    <n v="12.67"/>
    <n v="0"/>
    <n v="2.6246719160104987E-2"/>
    <n v="0"/>
    <n v="1.2669999999999999"/>
    <n v="0"/>
    <n v="0"/>
  </r>
  <r>
    <d v="2024-04-07T00:00:00"/>
    <s v="Campaign 1"/>
    <x v="1"/>
    <x v="2"/>
    <x v="2"/>
    <n v="200"/>
    <n v="2"/>
    <n v="0"/>
    <n v="10.029999999999999"/>
    <n v="0"/>
    <n v="0.01"/>
    <n v="0"/>
    <n v="5.0149999999999997"/>
    <n v="0"/>
    <n v="0"/>
  </r>
  <r>
    <d v="2024-04-07T00:00:00"/>
    <s v="Campaign 1"/>
    <x v="2"/>
    <x v="0"/>
    <x v="0"/>
    <n v="1308"/>
    <n v="56"/>
    <n v="3"/>
    <n v="56.82"/>
    <n v="173.44"/>
    <n v="4.2813455657492352E-2"/>
    <n v="5.3571428571428568E-2"/>
    <n v="1.0146428571428572"/>
    <n v="18.940000000000001"/>
    <n v="3.0524463217177051"/>
  </r>
  <r>
    <d v="2024-04-07T00:00:00"/>
    <s v="Campaign 1"/>
    <x v="2"/>
    <x v="0"/>
    <x v="1"/>
    <n v="2159"/>
    <n v="44"/>
    <n v="2"/>
    <n v="73.959999999999994"/>
    <n v="142.94999999999999"/>
    <n v="2.0379805465493284E-2"/>
    <n v="4.5454545454545456E-2"/>
    <n v="1.6809090909090907"/>
    <n v="36.979999999999997"/>
    <n v="1.9328015143320714"/>
  </r>
  <r>
    <d v="2024-04-07T00:00:00"/>
    <s v="Campaign 1"/>
    <x v="2"/>
    <x v="0"/>
    <x v="2"/>
    <n v="1778"/>
    <n v="84"/>
    <n v="4"/>
    <n v="105.58"/>
    <n v="243.05"/>
    <n v="4.7244094488188976E-2"/>
    <n v="4.7619047619047616E-2"/>
    <n v="1.256904761904762"/>
    <n v="26.395"/>
    <n v="2.3020458420155334"/>
  </r>
  <r>
    <d v="2024-04-07T00:00:00"/>
    <s v="Campaign 1"/>
    <x v="2"/>
    <x v="1"/>
    <x v="0"/>
    <n v="1409"/>
    <n v="7"/>
    <n v="0"/>
    <n v="57.23"/>
    <n v="0"/>
    <n v="4.9680624556422996E-3"/>
    <n v="0"/>
    <n v="8.1757142857142853"/>
    <n v="0"/>
    <n v="0"/>
  </r>
  <r>
    <d v="2024-04-07T00:00:00"/>
    <s v="Campaign 1"/>
    <x v="2"/>
    <x v="1"/>
    <x v="1"/>
    <n v="4744"/>
    <n v="68"/>
    <n v="2"/>
    <n v="158.08000000000001"/>
    <n v="134.38"/>
    <n v="1.433389544688027E-2"/>
    <n v="2.9411764705882353E-2"/>
    <n v="2.3247058823529412"/>
    <n v="79.040000000000006"/>
    <n v="0.85007591093117396"/>
  </r>
  <r>
    <d v="2024-04-07T00:00:00"/>
    <s v="Campaign 1"/>
    <x v="2"/>
    <x v="1"/>
    <x v="2"/>
    <n v="1774"/>
    <n v="18"/>
    <n v="0"/>
    <n v="76.510000000000005"/>
    <n v="0"/>
    <n v="1.0146561443066516E-2"/>
    <n v="0"/>
    <n v="4.2505555555555556"/>
    <n v="0"/>
    <n v="0"/>
  </r>
  <r>
    <d v="2024-04-07T00:00:00"/>
    <s v="Campaign 1"/>
    <x v="2"/>
    <x v="2"/>
    <x v="0"/>
    <n v="1228"/>
    <n v="21"/>
    <n v="1"/>
    <n v="30.17"/>
    <n v="99.4"/>
    <n v="1.7100977198697069E-2"/>
    <n v="4.7619047619047616E-2"/>
    <n v="1.4366666666666668"/>
    <n v="30.17"/>
    <n v="3.2946635730858467"/>
  </r>
  <r>
    <d v="2024-04-07T00:00:00"/>
    <s v="Campaign 1"/>
    <x v="2"/>
    <x v="2"/>
    <x v="1"/>
    <n v="2236"/>
    <n v="30"/>
    <n v="1"/>
    <n v="90.86"/>
    <n v="75.67"/>
    <n v="1.3416815742397137E-2"/>
    <n v="3.3333333333333333E-2"/>
    <n v="3.0286666666666666"/>
    <n v="90.86"/>
    <n v="0.83281972265023119"/>
  </r>
  <r>
    <d v="2024-04-07T00:00:00"/>
    <s v="Campaign 1"/>
    <x v="2"/>
    <x v="2"/>
    <x v="2"/>
    <n v="2600"/>
    <n v="31"/>
    <n v="1"/>
    <n v="164.73"/>
    <n v="77.5"/>
    <n v="1.1923076923076923E-2"/>
    <n v="3.2258064516129031E-2"/>
    <n v="5.3138709677419351"/>
    <n v="164.73"/>
    <n v="0.47046682450069816"/>
  </r>
  <r>
    <d v="2024-04-08T00:00:00"/>
    <s v="Campaign 1"/>
    <x v="0"/>
    <x v="0"/>
    <x v="0"/>
    <n v="2936"/>
    <n v="97"/>
    <n v="12"/>
    <n v="190.48"/>
    <n v="983.49"/>
    <n v="3.303814713896458E-2"/>
    <n v="0.12371134020618557"/>
    <n v="1.9637113402061854"/>
    <n v="15.873333333333333"/>
    <n v="5.1632192356152879"/>
  </r>
  <r>
    <d v="2024-04-08T00:00:00"/>
    <s v="Campaign 1"/>
    <x v="0"/>
    <x v="0"/>
    <x v="1"/>
    <n v="2595"/>
    <n v="91"/>
    <n v="8"/>
    <n v="129.28"/>
    <n v="493.36"/>
    <n v="3.5067437379576107E-2"/>
    <n v="8.7912087912087919E-2"/>
    <n v="1.4206593406593406"/>
    <n v="16.16"/>
    <n v="3.8162128712871288"/>
  </r>
  <r>
    <d v="2024-04-08T00:00:00"/>
    <s v="Campaign 1"/>
    <x v="0"/>
    <x v="0"/>
    <x v="2"/>
    <n v="394"/>
    <n v="8"/>
    <n v="1"/>
    <n v="24.29"/>
    <n v="95.66"/>
    <n v="2.030456852791878E-2"/>
    <n v="0.125"/>
    <n v="3.0362499999999999"/>
    <n v="24.29"/>
    <n v="3.9382461918484974"/>
  </r>
  <r>
    <d v="2024-04-08T00:00:00"/>
    <s v="Campaign 1"/>
    <x v="0"/>
    <x v="1"/>
    <x v="0"/>
    <n v="2606"/>
    <n v="19"/>
    <n v="0"/>
    <n v="140.08000000000001"/>
    <n v="0"/>
    <n v="7.2908672294704525E-3"/>
    <n v="0"/>
    <n v="7.3726315789473693"/>
    <n v="0"/>
    <n v="0"/>
  </r>
  <r>
    <d v="2024-04-08T00:00:00"/>
    <s v="Campaign 1"/>
    <x v="0"/>
    <x v="1"/>
    <x v="1"/>
    <n v="1496"/>
    <n v="11"/>
    <n v="0"/>
    <n v="100.57"/>
    <n v="0"/>
    <n v="7.3529411764705881E-3"/>
    <n v="0"/>
    <n v="9.1427272727272726"/>
    <n v="0"/>
    <n v="0"/>
  </r>
  <r>
    <d v="2024-04-08T00:00:00"/>
    <s v="Campaign 1"/>
    <x v="0"/>
    <x v="1"/>
    <x v="2"/>
    <n v="477"/>
    <n v="8"/>
    <n v="0"/>
    <n v="18.5"/>
    <n v="0"/>
    <n v="1.6771488469601678E-2"/>
    <n v="0"/>
    <n v="2.3125"/>
    <n v="0"/>
    <n v="0"/>
  </r>
  <r>
    <d v="2024-04-08T00:00:00"/>
    <s v="Campaign 1"/>
    <x v="0"/>
    <x v="2"/>
    <x v="0"/>
    <n v="4843"/>
    <n v="74"/>
    <n v="4"/>
    <n v="225.43"/>
    <n v="372.39"/>
    <n v="1.5279785257072062E-2"/>
    <n v="5.4054054054054057E-2"/>
    <n v="3.0463513513513516"/>
    <n v="56.357500000000002"/>
    <n v="1.6519096837155658"/>
  </r>
  <r>
    <d v="2024-04-08T00:00:00"/>
    <s v="Campaign 1"/>
    <x v="0"/>
    <x v="2"/>
    <x v="1"/>
    <n v="1004"/>
    <n v="18"/>
    <n v="0"/>
    <n v="54.09"/>
    <n v="0"/>
    <n v="1.7928286852589643E-2"/>
    <n v="0"/>
    <n v="3.0050000000000003"/>
    <n v="0"/>
    <n v="0"/>
  </r>
  <r>
    <d v="2024-04-08T00:00:00"/>
    <s v="Campaign 1"/>
    <x v="0"/>
    <x v="2"/>
    <x v="2"/>
    <n v="270"/>
    <n v="4"/>
    <n v="0"/>
    <n v="11.89"/>
    <n v="0"/>
    <n v="1.4814814814814815E-2"/>
    <n v="0"/>
    <n v="2.9725000000000001"/>
    <n v="0"/>
    <n v="0"/>
  </r>
  <r>
    <d v="2024-04-08T00:00:00"/>
    <s v="Campaign 1"/>
    <x v="1"/>
    <x v="0"/>
    <x v="0"/>
    <n v="3532"/>
    <n v="122"/>
    <n v="10"/>
    <n v="93.73"/>
    <n v="775.15"/>
    <n v="3.4541336353340883E-2"/>
    <n v="8.1967213114754092E-2"/>
    <n v="0.76827868852459025"/>
    <n v="9.3730000000000011"/>
    <n v="8.2700309399338519"/>
  </r>
  <r>
    <d v="2024-04-08T00:00:00"/>
    <s v="Campaign 1"/>
    <x v="1"/>
    <x v="0"/>
    <x v="1"/>
    <n v="728"/>
    <n v="22"/>
    <n v="1"/>
    <n v="22.42"/>
    <n v="66.13"/>
    <n v="3.021978021978022E-2"/>
    <n v="4.5454545454545456E-2"/>
    <n v="1.0190909090909093"/>
    <n v="22.42"/>
    <n v="2.9495985727029432"/>
  </r>
  <r>
    <d v="2024-04-08T00:00:00"/>
    <s v="Campaign 1"/>
    <x v="1"/>
    <x v="0"/>
    <x v="2"/>
    <n v="222"/>
    <n v="7"/>
    <n v="1"/>
    <n v="12.85"/>
    <n v="94.91"/>
    <n v="3.1531531531531529E-2"/>
    <n v="0.14285714285714285"/>
    <n v="1.8357142857142856"/>
    <n v="12.85"/>
    <n v="7.3859922178988322"/>
  </r>
  <r>
    <d v="2024-04-08T00:00:00"/>
    <s v="Campaign 1"/>
    <x v="1"/>
    <x v="1"/>
    <x v="0"/>
    <n v="5324"/>
    <n v="87"/>
    <n v="1"/>
    <n v="348.37"/>
    <n v="54.75"/>
    <n v="1.6341096919609315E-2"/>
    <n v="1.1494252873563218E-2"/>
    <n v="4.0042528735632184"/>
    <n v="348.37"/>
    <n v="0.15716049028331947"/>
  </r>
  <r>
    <d v="2024-04-08T00:00:00"/>
    <s v="Campaign 1"/>
    <x v="1"/>
    <x v="1"/>
    <x v="1"/>
    <n v="929"/>
    <n v="17"/>
    <n v="0"/>
    <n v="25.97"/>
    <n v="0"/>
    <n v="1.829924650161464E-2"/>
    <n v="0"/>
    <n v="1.5276470588235294"/>
    <n v="0"/>
    <n v="0"/>
  </r>
  <r>
    <d v="2024-04-08T00:00:00"/>
    <s v="Campaign 1"/>
    <x v="1"/>
    <x v="1"/>
    <x v="2"/>
    <n v="305"/>
    <n v="4"/>
    <n v="0"/>
    <n v="17.73"/>
    <n v="0"/>
    <n v="1.3114754098360656E-2"/>
    <n v="0"/>
    <n v="4.4325000000000001"/>
    <n v="0"/>
    <n v="0"/>
  </r>
  <r>
    <d v="2024-04-08T00:00:00"/>
    <s v="Campaign 1"/>
    <x v="1"/>
    <x v="2"/>
    <x v="0"/>
    <n v="4964"/>
    <n v="126"/>
    <n v="6"/>
    <n v="293.51"/>
    <n v="478.74"/>
    <n v="2.5382755842062853E-2"/>
    <n v="4.7619047619047616E-2"/>
    <n v="2.3294444444444444"/>
    <n v="48.918333333333329"/>
    <n v="1.6310858233109606"/>
  </r>
  <r>
    <d v="2024-04-08T00:00:00"/>
    <s v="Campaign 1"/>
    <x v="1"/>
    <x v="2"/>
    <x v="1"/>
    <n v="432"/>
    <n v="12"/>
    <n v="0"/>
    <n v="29.35"/>
    <n v="0"/>
    <n v="2.7777777777777776E-2"/>
    <n v="0"/>
    <n v="2.4458333333333333"/>
    <n v="0"/>
    <n v="0"/>
  </r>
  <r>
    <d v="2024-04-08T00:00:00"/>
    <s v="Campaign 1"/>
    <x v="1"/>
    <x v="2"/>
    <x v="2"/>
    <n v="281"/>
    <n v="7"/>
    <n v="0"/>
    <n v="16.36"/>
    <n v="0"/>
    <n v="2.491103202846975E-2"/>
    <n v="0"/>
    <n v="2.3371428571428572"/>
    <n v="0"/>
    <n v="0"/>
  </r>
  <r>
    <d v="2024-04-08T00:00:00"/>
    <s v="Campaign 1"/>
    <x v="2"/>
    <x v="0"/>
    <x v="0"/>
    <n v="660"/>
    <n v="16"/>
    <n v="2"/>
    <n v="34.54"/>
    <n v="156.97999999999999"/>
    <n v="2.4242424242424242E-2"/>
    <n v="0.125"/>
    <n v="2.1587499999999999"/>
    <n v="17.27"/>
    <n v="4.5448755066589461"/>
  </r>
  <r>
    <d v="2024-04-08T00:00:00"/>
    <s v="Campaign 1"/>
    <x v="2"/>
    <x v="0"/>
    <x v="1"/>
    <n v="2780"/>
    <n v="62"/>
    <n v="8"/>
    <n v="152.93"/>
    <n v="531.88"/>
    <n v="2.2302158273381296E-2"/>
    <n v="0.12903225806451613"/>
    <n v="2.4666129032258066"/>
    <n v="19.116250000000001"/>
    <n v="3.4779310795788922"/>
  </r>
  <r>
    <d v="2024-04-08T00:00:00"/>
    <s v="Campaign 1"/>
    <x v="2"/>
    <x v="0"/>
    <x v="2"/>
    <n v="1891"/>
    <n v="88"/>
    <n v="11"/>
    <n v="96.33"/>
    <n v="1069.73"/>
    <n v="4.6536224219989424E-2"/>
    <n v="0.125"/>
    <n v="1.094659090909091"/>
    <n v="8.7572727272727278"/>
    <n v="11.104847918613101"/>
  </r>
  <r>
    <d v="2024-04-08T00:00:00"/>
    <s v="Campaign 1"/>
    <x v="2"/>
    <x v="1"/>
    <x v="0"/>
    <n v="683"/>
    <n v="8"/>
    <n v="0"/>
    <n v="22.24"/>
    <n v="0"/>
    <n v="1.171303074670571E-2"/>
    <n v="0"/>
    <n v="2.78"/>
    <n v="0"/>
    <n v="0"/>
  </r>
  <r>
    <d v="2024-04-08T00:00:00"/>
    <s v="Campaign 1"/>
    <x v="2"/>
    <x v="1"/>
    <x v="1"/>
    <n v="3619"/>
    <n v="29"/>
    <n v="0"/>
    <n v="211.12"/>
    <n v="0"/>
    <n v="8.0132633324122692E-3"/>
    <n v="0"/>
    <n v="7.28"/>
    <n v="0"/>
    <n v="0"/>
  </r>
  <r>
    <d v="2024-04-08T00:00:00"/>
    <s v="Campaign 1"/>
    <x v="2"/>
    <x v="1"/>
    <x v="2"/>
    <n v="2846"/>
    <n v="14"/>
    <n v="0"/>
    <n v="118.07"/>
    <n v="0"/>
    <n v="4.9191848208011242E-3"/>
    <n v="0"/>
    <n v="8.4335714285714278"/>
    <n v="0"/>
    <n v="0"/>
  </r>
  <r>
    <d v="2024-04-08T00:00:00"/>
    <s v="Campaign 1"/>
    <x v="2"/>
    <x v="2"/>
    <x v="0"/>
    <n v="872"/>
    <n v="12"/>
    <n v="0"/>
    <n v="47.76"/>
    <n v="0"/>
    <n v="1.3761467889908258E-2"/>
    <n v="0"/>
    <n v="3.98"/>
    <n v="0"/>
    <n v="0"/>
  </r>
  <r>
    <d v="2024-04-08T00:00:00"/>
    <s v="Campaign 1"/>
    <x v="2"/>
    <x v="2"/>
    <x v="1"/>
    <n v="3977"/>
    <n v="47"/>
    <n v="2"/>
    <n v="261.74"/>
    <n v="158.94999999999999"/>
    <n v="1.1817953231078702E-2"/>
    <n v="4.2553191489361701E-2"/>
    <n v="5.5689361702127664"/>
    <n v="130.87"/>
    <n v="0.6072820356078551"/>
  </r>
  <r>
    <d v="2024-04-08T00:00:00"/>
    <s v="Campaign 1"/>
    <x v="2"/>
    <x v="2"/>
    <x v="2"/>
    <n v="1775"/>
    <n v="28"/>
    <n v="1"/>
    <n v="120.44"/>
    <n v="94.44"/>
    <n v="1.5774647887323943E-2"/>
    <n v="3.5714285714285712E-2"/>
    <n v="4.3014285714285716"/>
    <n v="120.44"/>
    <n v="0.78412487545665888"/>
  </r>
  <r>
    <d v="2024-04-09T00:00:00"/>
    <s v="Campaign 1"/>
    <x v="0"/>
    <x v="0"/>
    <x v="0"/>
    <n v="1595"/>
    <n v="77"/>
    <n v="5"/>
    <n v="88.63"/>
    <n v="403.62"/>
    <n v="4.8275862068965517E-2"/>
    <n v="6.4935064935064929E-2"/>
    <n v="1.1510389610389611"/>
    <n v="17.725999999999999"/>
    <n v="4.5539884914814399"/>
  </r>
  <r>
    <d v="2024-04-09T00:00:00"/>
    <s v="Campaign 1"/>
    <x v="0"/>
    <x v="0"/>
    <x v="1"/>
    <n v="3100"/>
    <n v="143"/>
    <n v="19"/>
    <n v="123.63"/>
    <n v="1388.9"/>
    <n v="4.6129032258064515E-2"/>
    <n v="0.13286713286713286"/>
    <n v="0.86454545454545451"/>
    <n v="6.506842105263158"/>
    <n v="11.234328237482814"/>
  </r>
  <r>
    <d v="2024-04-09T00:00:00"/>
    <s v="Campaign 1"/>
    <x v="0"/>
    <x v="0"/>
    <x v="2"/>
    <n v="244"/>
    <n v="7"/>
    <n v="0"/>
    <n v="5.65"/>
    <n v="0"/>
    <n v="2.8688524590163935E-2"/>
    <n v="0"/>
    <n v="0.80714285714285716"/>
    <n v="0"/>
    <n v="0"/>
  </r>
  <r>
    <d v="2024-04-09T00:00:00"/>
    <s v="Campaign 1"/>
    <x v="0"/>
    <x v="1"/>
    <x v="0"/>
    <n v="4328"/>
    <n v="84"/>
    <n v="3"/>
    <n v="100.2"/>
    <n v="246.22"/>
    <n v="1.9408502772643253E-2"/>
    <n v="3.5714285714285712E-2"/>
    <n v="1.1928571428571428"/>
    <n v="33.4"/>
    <n v="2.4572854291417165"/>
  </r>
  <r>
    <d v="2024-04-09T00:00:00"/>
    <s v="Campaign 1"/>
    <x v="0"/>
    <x v="1"/>
    <x v="1"/>
    <n v="1803"/>
    <n v="30"/>
    <n v="1"/>
    <n v="50.35"/>
    <n v="95.6"/>
    <n v="1.6638935108153077E-2"/>
    <n v="3.3333333333333333E-2"/>
    <n v="1.6783333333333335"/>
    <n v="50.35"/>
    <n v="1.8987090367428003"/>
  </r>
  <r>
    <d v="2024-04-09T00:00:00"/>
    <s v="Campaign 1"/>
    <x v="0"/>
    <x v="1"/>
    <x v="2"/>
    <n v="416"/>
    <n v="5"/>
    <n v="0"/>
    <n v="26.2"/>
    <n v="0"/>
    <n v="1.201923076923077E-2"/>
    <n v="0"/>
    <n v="5.24"/>
    <n v="0"/>
    <n v="0"/>
  </r>
  <r>
    <d v="2024-04-09T00:00:00"/>
    <s v="Campaign 1"/>
    <x v="0"/>
    <x v="2"/>
    <x v="0"/>
    <n v="3231"/>
    <n v="76"/>
    <n v="5"/>
    <n v="133.79"/>
    <n v="423.2"/>
    <n v="2.3522129371711543E-2"/>
    <n v="6.5789473684210523E-2"/>
    <n v="1.7603947368421051"/>
    <n v="26.757999999999999"/>
    <n v="3.163166155915988"/>
  </r>
  <r>
    <d v="2024-04-09T00:00:00"/>
    <s v="Campaign 1"/>
    <x v="0"/>
    <x v="2"/>
    <x v="1"/>
    <n v="1521"/>
    <n v="19"/>
    <n v="1"/>
    <n v="57.1"/>
    <n v="67.06"/>
    <n v="1.2491781722550954E-2"/>
    <n v="5.2631578947368418E-2"/>
    <n v="3.0052631578947371"/>
    <n v="57.1"/>
    <n v="1.1744308231173379"/>
  </r>
  <r>
    <d v="2024-04-09T00:00:00"/>
    <s v="Campaign 1"/>
    <x v="0"/>
    <x v="2"/>
    <x v="2"/>
    <n v="130"/>
    <n v="3"/>
    <n v="0"/>
    <n v="6.84"/>
    <n v="0"/>
    <n v="2.3076923076923078E-2"/>
    <n v="0"/>
    <n v="2.2799999999999998"/>
    <n v="0"/>
    <n v="0"/>
  </r>
  <r>
    <d v="2024-04-09T00:00:00"/>
    <s v="Campaign 1"/>
    <x v="1"/>
    <x v="0"/>
    <x v="0"/>
    <n v="6774"/>
    <n v="148"/>
    <n v="10"/>
    <n v="356.89"/>
    <n v="927.46"/>
    <n v="2.1848243283141423E-2"/>
    <n v="6.7567567567567571E-2"/>
    <n v="2.411418918918919"/>
    <n v="35.689"/>
    <n v="2.5987278993527418"/>
  </r>
  <r>
    <d v="2024-04-09T00:00:00"/>
    <s v="Campaign 1"/>
    <x v="1"/>
    <x v="0"/>
    <x v="1"/>
    <n v="852"/>
    <n v="31"/>
    <n v="4"/>
    <n v="38.69"/>
    <n v="278.72000000000003"/>
    <n v="3.6384976525821594E-2"/>
    <n v="0.12903225806451613"/>
    <n v="1.2480645161290322"/>
    <n v="9.6724999999999994"/>
    <n v="7.2039286637374014"/>
  </r>
  <r>
    <d v="2024-04-09T00:00:00"/>
    <s v="Campaign 1"/>
    <x v="1"/>
    <x v="0"/>
    <x v="2"/>
    <n v="193"/>
    <n v="8"/>
    <n v="0"/>
    <n v="11.3"/>
    <n v="0"/>
    <n v="4.145077720207254E-2"/>
    <n v="0"/>
    <n v="1.4125000000000001"/>
    <n v="0"/>
    <n v="0"/>
  </r>
  <r>
    <d v="2024-04-09T00:00:00"/>
    <s v="Campaign 1"/>
    <x v="1"/>
    <x v="1"/>
    <x v="0"/>
    <n v="3777"/>
    <n v="37"/>
    <n v="0"/>
    <n v="171.66"/>
    <n v="0"/>
    <n v="9.7961344982790566E-3"/>
    <n v="0"/>
    <n v="4.6394594594594594"/>
    <n v="0"/>
    <n v="0"/>
  </r>
  <r>
    <d v="2024-04-09T00:00:00"/>
    <s v="Campaign 1"/>
    <x v="1"/>
    <x v="1"/>
    <x v="1"/>
    <n v="682"/>
    <n v="7"/>
    <n v="0"/>
    <n v="41.65"/>
    <n v="0"/>
    <n v="1.0263929618768328E-2"/>
    <n v="0"/>
    <n v="5.95"/>
    <n v="0"/>
    <n v="0"/>
  </r>
  <r>
    <d v="2024-04-09T00:00:00"/>
    <s v="Campaign 1"/>
    <x v="1"/>
    <x v="1"/>
    <x v="2"/>
    <n v="496"/>
    <n v="9"/>
    <n v="0"/>
    <n v="15.04"/>
    <n v="0"/>
    <n v="1.8145161290322582E-2"/>
    <n v="0"/>
    <n v="1.671111111111111"/>
    <n v="0"/>
    <n v="0"/>
  </r>
  <r>
    <d v="2024-04-09T00:00:00"/>
    <s v="Campaign 1"/>
    <x v="1"/>
    <x v="2"/>
    <x v="0"/>
    <n v="4272"/>
    <n v="48"/>
    <n v="3"/>
    <n v="200"/>
    <n v="285.13"/>
    <n v="1.1235955056179775E-2"/>
    <n v="6.25E-2"/>
    <n v="4.166666666666667"/>
    <n v="66.666666666666671"/>
    <n v="1.4256500000000001"/>
  </r>
  <r>
    <d v="2024-04-09T00:00:00"/>
    <s v="Campaign 1"/>
    <x v="1"/>
    <x v="2"/>
    <x v="1"/>
    <n v="781"/>
    <n v="19"/>
    <n v="0"/>
    <n v="27.02"/>
    <n v="0"/>
    <n v="2.4327784891165175E-2"/>
    <n v="0"/>
    <n v="1.4221052631578948"/>
    <n v="0"/>
    <n v="0"/>
  </r>
  <r>
    <d v="2024-04-09T00:00:00"/>
    <s v="Campaign 1"/>
    <x v="1"/>
    <x v="2"/>
    <x v="2"/>
    <n v="461"/>
    <n v="6"/>
    <n v="0"/>
    <n v="20"/>
    <n v="0"/>
    <n v="1.3015184381778741E-2"/>
    <n v="0"/>
    <n v="3.3333333333333335"/>
    <n v="0"/>
    <n v="0"/>
  </r>
  <r>
    <d v="2024-04-09T00:00:00"/>
    <s v="Campaign 1"/>
    <x v="2"/>
    <x v="0"/>
    <x v="0"/>
    <n v="1431"/>
    <n v="51"/>
    <n v="7"/>
    <n v="40.42"/>
    <n v="608.27"/>
    <n v="3.5639412997903561E-2"/>
    <n v="0.13725490196078433"/>
    <n v="0.79254901960784319"/>
    <n v="5.7742857142857149"/>
    <n v="15.048738248391885"/>
  </r>
  <r>
    <d v="2024-04-09T00:00:00"/>
    <s v="Campaign 1"/>
    <x v="2"/>
    <x v="0"/>
    <x v="1"/>
    <n v="5796"/>
    <n v="259"/>
    <n v="22"/>
    <n v="290.54000000000002"/>
    <n v="1271.8900000000001"/>
    <n v="4.4685990338164248E-2"/>
    <n v="8.4942084942084939E-2"/>
    <n v="1.1217760617760619"/>
    <n v="13.206363636363637"/>
    <n v="4.3776760514903286"/>
  </r>
  <r>
    <d v="2024-04-09T00:00:00"/>
    <s v="Campaign 1"/>
    <x v="2"/>
    <x v="0"/>
    <x v="2"/>
    <n v="2215"/>
    <n v="61"/>
    <n v="6"/>
    <n v="104.26"/>
    <n v="491.29"/>
    <n v="2.7539503386004513E-2"/>
    <n v="9.8360655737704916E-2"/>
    <n v="1.7091803278688524"/>
    <n v="17.376666666666669"/>
    <n v="4.7121619029349704"/>
  </r>
  <r>
    <d v="2024-04-09T00:00:00"/>
    <s v="Campaign 1"/>
    <x v="2"/>
    <x v="1"/>
    <x v="0"/>
    <n v="657"/>
    <n v="5"/>
    <n v="0"/>
    <n v="17.13"/>
    <n v="0"/>
    <n v="7.6103500761035003E-3"/>
    <n v="0"/>
    <n v="3.4259999999999997"/>
    <n v="0"/>
    <n v="0"/>
  </r>
  <r>
    <d v="2024-04-09T00:00:00"/>
    <s v="Campaign 1"/>
    <x v="2"/>
    <x v="1"/>
    <x v="1"/>
    <n v="3826"/>
    <n v="58"/>
    <n v="0"/>
    <n v="108.59"/>
    <n v="0"/>
    <n v="1.5159435441714584E-2"/>
    <n v="0"/>
    <n v="1.872241379310345"/>
    <n v="0"/>
    <n v="0"/>
  </r>
  <r>
    <d v="2024-04-09T00:00:00"/>
    <s v="Campaign 1"/>
    <x v="2"/>
    <x v="1"/>
    <x v="2"/>
    <n v="2893"/>
    <n v="23"/>
    <n v="1"/>
    <n v="84.76"/>
    <n v="55.06"/>
    <n v="7.9502246802627026E-3"/>
    <n v="4.3478260869565216E-2"/>
    <n v="3.6852173913043482"/>
    <n v="84.76"/>
    <n v="0.64959886739027839"/>
  </r>
  <r>
    <d v="2024-04-09T00:00:00"/>
    <s v="Campaign 1"/>
    <x v="2"/>
    <x v="2"/>
    <x v="0"/>
    <n v="1161"/>
    <n v="31"/>
    <n v="1"/>
    <n v="62.98"/>
    <n v="77.33"/>
    <n v="2.6701119724375538E-2"/>
    <n v="3.2258064516129031E-2"/>
    <n v="2.0316129032258066"/>
    <n v="62.98"/>
    <n v="1.2278501111463958"/>
  </r>
  <r>
    <d v="2024-04-09T00:00:00"/>
    <s v="Campaign 1"/>
    <x v="2"/>
    <x v="2"/>
    <x v="1"/>
    <n v="3078"/>
    <n v="88"/>
    <n v="5"/>
    <n v="107.31"/>
    <n v="392.64"/>
    <n v="2.8589993502274202E-2"/>
    <n v="5.6818181818181816E-2"/>
    <n v="1.2194318181818182"/>
    <n v="21.462"/>
    <n v="3.6589320659770754"/>
  </r>
  <r>
    <d v="2024-04-09T00:00:00"/>
    <s v="Campaign 1"/>
    <x v="2"/>
    <x v="2"/>
    <x v="2"/>
    <n v="2540"/>
    <n v="48"/>
    <n v="2"/>
    <n v="88.81"/>
    <n v="164.59"/>
    <n v="1.889763779527559E-2"/>
    <n v="4.1666666666666664E-2"/>
    <n v="1.8502083333333335"/>
    <n v="44.405000000000001"/>
    <n v="1.8532822880306272"/>
  </r>
  <r>
    <d v="2024-04-10T00:00:00"/>
    <s v="Campaign 1"/>
    <x v="0"/>
    <x v="0"/>
    <x v="0"/>
    <n v="2567"/>
    <n v="65"/>
    <n v="3"/>
    <n v="108.13"/>
    <n v="152.34"/>
    <n v="2.5321386832878847E-2"/>
    <n v="4.6153846153846156E-2"/>
    <n v="1.6635384615384614"/>
    <n v="36.043333333333329"/>
    <n v="1.4088597059095533"/>
  </r>
  <r>
    <d v="2024-04-10T00:00:00"/>
    <s v="Campaign 1"/>
    <x v="0"/>
    <x v="0"/>
    <x v="1"/>
    <n v="3033"/>
    <n v="147"/>
    <n v="14"/>
    <n v="114.97"/>
    <n v="827.05"/>
    <n v="4.8466864490603362E-2"/>
    <n v="9.5238095238095233E-2"/>
    <n v="0.78210884353741494"/>
    <n v="8.2121428571428563"/>
    <n v="7.1936157258415232"/>
  </r>
  <r>
    <d v="2024-04-10T00:00:00"/>
    <s v="Campaign 1"/>
    <x v="0"/>
    <x v="0"/>
    <x v="2"/>
    <n v="420"/>
    <n v="18"/>
    <n v="2"/>
    <n v="27.07"/>
    <n v="123.2"/>
    <n v="4.2857142857142858E-2"/>
    <n v="0.1111111111111111"/>
    <n v="1.5038888888888888"/>
    <n v="13.535"/>
    <n v="4.5511636497968233"/>
  </r>
  <r>
    <d v="2024-04-10T00:00:00"/>
    <s v="Campaign 1"/>
    <x v="0"/>
    <x v="1"/>
    <x v="0"/>
    <n v="3555"/>
    <n v="26"/>
    <n v="0"/>
    <n v="214.85"/>
    <n v="0"/>
    <n v="7.3136427566807315E-3"/>
    <n v="0"/>
    <n v="8.263461538461538"/>
    <n v="0"/>
    <n v="0"/>
  </r>
  <r>
    <d v="2024-04-10T00:00:00"/>
    <s v="Campaign 1"/>
    <x v="0"/>
    <x v="1"/>
    <x v="1"/>
    <n v="2243"/>
    <n v="21"/>
    <n v="0"/>
    <n v="131.01"/>
    <n v="0"/>
    <n v="9.3624609897458768E-3"/>
    <n v="0"/>
    <n v="6.2385714285714284"/>
    <n v="0"/>
    <n v="0"/>
  </r>
  <r>
    <d v="2024-04-10T00:00:00"/>
    <s v="Campaign 1"/>
    <x v="0"/>
    <x v="1"/>
    <x v="2"/>
    <n v="144"/>
    <n v="2"/>
    <n v="0"/>
    <n v="5.65"/>
    <n v="0"/>
    <n v="1.3888888888888888E-2"/>
    <n v="0"/>
    <n v="2.8250000000000002"/>
    <n v="0"/>
    <n v="0"/>
  </r>
  <r>
    <d v="2024-04-10T00:00:00"/>
    <s v="Campaign 1"/>
    <x v="0"/>
    <x v="2"/>
    <x v="0"/>
    <n v="1530"/>
    <n v="28"/>
    <n v="1"/>
    <n v="46.84"/>
    <n v="88.11"/>
    <n v="1.8300653594771243E-2"/>
    <n v="3.5714285714285712E-2"/>
    <n v="1.672857142857143"/>
    <n v="46.84"/>
    <n v="1.8810845431255336"/>
  </r>
  <r>
    <d v="2024-04-10T00:00:00"/>
    <s v="Campaign 1"/>
    <x v="0"/>
    <x v="2"/>
    <x v="1"/>
    <n v="3779"/>
    <n v="86"/>
    <n v="5"/>
    <n v="160.49"/>
    <n v="398.69"/>
    <n v="2.2757343212490077E-2"/>
    <n v="5.8139534883720929E-2"/>
    <n v="1.8661627906976745"/>
    <n v="32.097999999999999"/>
    <n v="2.484204623341018"/>
  </r>
  <r>
    <d v="2024-04-10T00:00:00"/>
    <s v="Campaign 1"/>
    <x v="0"/>
    <x v="2"/>
    <x v="2"/>
    <n v="50"/>
    <n v="0"/>
    <n v="0"/>
    <n v="2.5099999999999998"/>
    <n v="0"/>
    <n v="0"/>
    <n v="0"/>
    <n v="0"/>
    <n v="0"/>
    <n v="0"/>
  </r>
  <r>
    <d v="2024-04-10T00:00:00"/>
    <s v="Campaign 1"/>
    <x v="1"/>
    <x v="0"/>
    <x v="0"/>
    <n v="5970"/>
    <n v="273"/>
    <n v="32"/>
    <n v="284.57"/>
    <n v="2241.5"/>
    <n v="4.5728643216080403E-2"/>
    <n v="0.11721611721611722"/>
    <n v="1.0423809523809524"/>
    <n v="8.8928124999999998"/>
    <n v="7.8767965702639069"/>
  </r>
  <r>
    <d v="2024-04-10T00:00:00"/>
    <s v="Campaign 1"/>
    <x v="1"/>
    <x v="0"/>
    <x v="1"/>
    <n v="823"/>
    <n v="25"/>
    <n v="1"/>
    <n v="22.06"/>
    <n v="91.51"/>
    <n v="3.0376670716889428E-2"/>
    <n v="0.04"/>
    <n v="0.88239999999999996"/>
    <n v="22.06"/>
    <n v="4.1482320942883053"/>
  </r>
  <r>
    <d v="2024-04-10T00:00:00"/>
    <s v="Campaign 1"/>
    <x v="1"/>
    <x v="0"/>
    <x v="2"/>
    <n v="316"/>
    <n v="9"/>
    <n v="0"/>
    <n v="13.81"/>
    <n v="0"/>
    <n v="2.8481012658227847E-2"/>
    <n v="0"/>
    <n v="1.5344444444444445"/>
    <n v="0"/>
    <n v="0"/>
  </r>
  <r>
    <d v="2024-04-10T00:00:00"/>
    <s v="Campaign 1"/>
    <x v="1"/>
    <x v="1"/>
    <x v="0"/>
    <n v="4324"/>
    <n v="25"/>
    <n v="0"/>
    <n v="254.77"/>
    <n v="0"/>
    <n v="5.7816836262719702E-3"/>
    <n v="0"/>
    <n v="10.190800000000001"/>
    <n v="0"/>
    <n v="0"/>
  </r>
  <r>
    <d v="2024-04-10T00:00:00"/>
    <s v="Campaign 1"/>
    <x v="1"/>
    <x v="1"/>
    <x v="1"/>
    <n v="611"/>
    <n v="9"/>
    <n v="0"/>
    <n v="31.21"/>
    <n v="0"/>
    <n v="1.4729950900163666E-2"/>
    <n v="0"/>
    <n v="3.4677777777777781"/>
    <n v="0"/>
    <n v="0"/>
  </r>
  <r>
    <d v="2024-04-10T00:00:00"/>
    <s v="Campaign 1"/>
    <x v="1"/>
    <x v="1"/>
    <x v="2"/>
    <n v="254"/>
    <n v="3"/>
    <n v="0"/>
    <n v="14.63"/>
    <n v="0"/>
    <n v="1.1811023622047244E-2"/>
    <n v="0"/>
    <n v="4.8766666666666669"/>
    <n v="0"/>
    <n v="0"/>
  </r>
  <r>
    <d v="2024-04-10T00:00:00"/>
    <s v="Campaign 1"/>
    <x v="1"/>
    <x v="2"/>
    <x v="0"/>
    <n v="6073"/>
    <n v="98"/>
    <n v="3"/>
    <n v="323.13"/>
    <n v="255.81"/>
    <n v="1.6136999835336736E-2"/>
    <n v="3.0612244897959183E-2"/>
    <n v="3.2972448979591835"/>
    <n v="107.71"/>
    <n v="0.79166279825457253"/>
  </r>
  <r>
    <d v="2024-04-10T00:00:00"/>
    <s v="Campaign 1"/>
    <x v="1"/>
    <x v="2"/>
    <x v="1"/>
    <n v="725"/>
    <n v="10"/>
    <n v="0"/>
    <n v="24.79"/>
    <n v="0"/>
    <n v="1.3793103448275862E-2"/>
    <n v="0"/>
    <n v="2.4790000000000001"/>
    <n v="0"/>
    <n v="0"/>
  </r>
  <r>
    <d v="2024-04-10T00:00:00"/>
    <s v="Campaign 1"/>
    <x v="1"/>
    <x v="2"/>
    <x v="2"/>
    <n v="262"/>
    <n v="4"/>
    <n v="0"/>
    <n v="7.84"/>
    <n v="0"/>
    <n v="1.5267175572519083E-2"/>
    <n v="0"/>
    <n v="1.96"/>
    <n v="0"/>
    <n v="0"/>
  </r>
  <r>
    <d v="2024-04-10T00:00:00"/>
    <s v="Campaign 1"/>
    <x v="2"/>
    <x v="0"/>
    <x v="0"/>
    <n v="999"/>
    <n v="49"/>
    <n v="6"/>
    <n v="26.02"/>
    <n v="561.72"/>
    <n v="4.9049049049049047E-2"/>
    <n v="0.12244897959183673"/>
    <n v="0.53102040816326535"/>
    <n v="4.3366666666666669"/>
    <n v="21.588009223674099"/>
  </r>
  <r>
    <d v="2024-04-10T00:00:00"/>
    <s v="Campaign 1"/>
    <x v="2"/>
    <x v="0"/>
    <x v="1"/>
    <n v="3371"/>
    <n v="128"/>
    <n v="7"/>
    <n v="206.2"/>
    <n v="576.86"/>
    <n v="3.7970928507861171E-2"/>
    <n v="5.46875E-2"/>
    <n v="1.6109374999999999"/>
    <n v="29.457142857142856"/>
    <n v="2.7975751697381184"/>
  </r>
  <r>
    <d v="2024-04-10T00:00:00"/>
    <s v="Campaign 1"/>
    <x v="2"/>
    <x v="0"/>
    <x v="2"/>
    <n v="2602"/>
    <n v="73"/>
    <n v="10"/>
    <n v="157.53"/>
    <n v="990.28"/>
    <n v="2.8055342044581093E-2"/>
    <n v="0.13698630136986301"/>
    <n v="2.1579452054794519"/>
    <n v="15.753"/>
    <n v="6.2862946740303434"/>
  </r>
  <r>
    <d v="2024-04-10T00:00:00"/>
    <s v="Campaign 1"/>
    <x v="2"/>
    <x v="1"/>
    <x v="0"/>
    <n v="958"/>
    <n v="13"/>
    <n v="0"/>
    <n v="30.21"/>
    <n v="0"/>
    <n v="1.3569937369519834E-2"/>
    <n v="0"/>
    <n v="2.3238461538461541"/>
    <n v="0"/>
    <n v="0"/>
  </r>
  <r>
    <d v="2024-04-10T00:00:00"/>
    <s v="Campaign 1"/>
    <x v="2"/>
    <x v="1"/>
    <x v="1"/>
    <n v="5236"/>
    <n v="70"/>
    <n v="1"/>
    <n v="213.85"/>
    <n v="59.67"/>
    <n v="1.3368983957219251E-2"/>
    <n v="1.4285714285714285E-2"/>
    <n v="3.0549999999999997"/>
    <n v="213.85"/>
    <n v="0.27902735562310033"/>
  </r>
  <r>
    <d v="2024-04-10T00:00:00"/>
    <s v="Campaign 1"/>
    <x v="2"/>
    <x v="1"/>
    <x v="2"/>
    <n v="2459"/>
    <n v="38"/>
    <n v="0"/>
    <n v="66.03"/>
    <n v="0"/>
    <n v="1.5453436356242375E-2"/>
    <n v="0"/>
    <n v="1.7376315789473684"/>
    <n v="0"/>
    <n v="0"/>
  </r>
  <r>
    <d v="2024-04-10T00:00:00"/>
    <s v="Campaign 1"/>
    <x v="2"/>
    <x v="2"/>
    <x v="0"/>
    <n v="1078"/>
    <n v="24"/>
    <n v="1"/>
    <n v="39.1"/>
    <n v="70.760000000000005"/>
    <n v="2.2263450834879406E-2"/>
    <n v="4.1666666666666664E-2"/>
    <n v="1.6291666666666667"/>
    <n v="39.1"/>
    <n v="1.8097186700767265"/>
  </r>
  <r>
    <d v="2024-04-10T00:00:00"/>
    <s v="Campaign 1"/>
    <x v="2"/>
    <x v="2"/>
    <x v="1"/>
    <n v="2646"/>
    <n v="58"/>
    <n v="3"/>
    <n v="137.80000000000001"/>
    <n v="279.17"/>
    <n v="2.1919879062736205E-2"/>
    <n v="5.1724137931034482E-2"/>
    <n v="2.3758620689655174"/>
    <n v="45.933333333333337"/>
    <n v="2.0259071117561684"/>
  </r>
  <r>
    <d v="2024-04-10T00:00:00"/>
    <s v="Campaign 1"/>
    <x v="2"/>
    <x v="2"/>
    <x v="2"/>
    <n v="1931"/>
    <n v="35"/>
    <n v="1"/>
    <n v="54.09"/>
    <n v="99.59"/>
    <n v="1.8125323666494046E-2"/>
    <n v="2.8571428571428571E-2"/>
    <n v="1.5454285714285716"/>
    <n v="54.09"/>
    <n v="1.8411906082455167"/>
  </r>
  <r>
    <d v="2024-04-11T00:00:00"/>
    <s v="Campaign 1"/>
    <x v="0"/>
    <x v="0"/>
    <x v="0"/>
    <n v="2536"/>
    <n v="91"/>
    <n v="10"/>
    <n v="131.41999999999999"/>
    <n v="940.66"/>
    <n v="3.5883280757097791E-2"/>
    <n v="0.10989010989010989"/>
    <n v="1.444175824175824"/>
    <n v="13.141999999999999"/>
    <n v="7.1576624562471469"/>
  </r>
  <r>
    <d v="2024-04-11T00:00:00"/>
    <s v="Campaign 1"/>
    <x v="0"/>
    <x v="0"/>
    <x v="1"/>
    <n v="2454"/>
    <n v="104"/>
    <n v="9"/>
    <n v="101.89"/>
    <n v="752.72"/>
    <n v="4.2379788101059496E-2"/>
    <n v="8.6538461538461536E-2"/>
    <n v="0.97971153846153847"/>
    <n v="11.321111111111112"/>
    <n v="7.387574835607027"/>
  </r>
  <r>
    <d v="2024-04-11T00:00:00"/>
    <s v="Campaign 1"/>
    <x v="0"/>
    <x v="0"/>
    <x v="2"/>
    <n v="383"/>
    <n v="15"/>
    <n v="2"/>
    <n v="13.72"/>
    <n v="190.06"/>
    <n v="3.91644908616188E-2"/>
    <n v="0.13333333333333333"/>
    <n v="0.91466666666666674"/>
    <n v="6.86"/>
    <n v="13.852769679300291"/>
  </r>
  <r>
    <d v="2024-04-11T00:00:00"/>
    <s v="Campaign 1"/>
    <x v="0"/>
    <x v="1"/>
    <x v="0"/>
    <n v="2222"/>
    <n v="15"/>
    <n v="0"/>
    <n v="132.79"/>
    <n v="0"/>
    <n v="6.7506750675067504E-3"/>
    <n v="0"/>
    <n v="8.852666666666666"/>
    <n v="0"/>
    <n v="0"/>
  </r>
  <r>
    <d v="2024-04-11T00:00:00"/>
    <s v="Campaign 1"/>
    <x v="0"/>
    <x v="1"/>
    <x v="1"/>
    <n v="1457"/>
    <n v="18"/>
    <n v="0"/>
    <n v="57.74"/>
    <n v="0"/>
    <n v="1.2354152367879203E-2"/>
    <n v="0"/>
    <n v="3.2077777777777778"/>
    <n v="0"/>
    <n v="0"/>
  </r>
  <r>
    <d v="2024-04-11T00:00:00"/>
    <s v="Campaign 1"/>
    <x v="0"/>
    <x v="1"/>
    <x v="2"/>
    <n v="301"/>
    <n v="3"/>
    <n v="0"/>
    <n v="17.86"/>
    <n v="0"/>
    <n v="9.9667774086378731E-3"/>
    <n v="0"/>
    <n v="5.9533333333333331"/>
    <n v="0"/>
    <n v="0"/>
  </r>
  <r>
    <d v="2024-04-11T00:00:00"/>
    <s v="Campaign 1"/>
    <x v="0"/>
    <x v="2"/>
    <x v="0"/>
    <n v="1993"/>
    <n v="53"/>
    <n v="3"/>
    <n v="51.95"/>
    <n v="245.18"/>
    <n v="2.6593075765178123E-2"/>
    <n v="5.6603773584905662E-2"/>
    <n v="0.98018867924528308"/>
    <n v="17.316666666666666"/>
    <n v="4.71953801732435"/>
  </r>
  <r>
    <d v="2024-04-11T00:00:00"/>
    <s v="Campaign 1"/>
    <x v="0"/>
    <x v="2"/>
    <x v="1"/>
    <n v="1262"/>
    <n v="31"/>
    <n v="2"/>
    <n v="69.989999999999995"/>
    <n v="188.15"/>
    <n v="2.456418383518225E-2"/>
    <n v="6.4516129032258063E-2"/>
    <n v="2.2577419354838706"/>
    <n v="34.994999999999997"/>
    <n v="2.6882411773110446"/>
  </r>
  <r>
    <d v="2024-04-11T00:00:00"/>
    <s v="Campaign 1"/>
    <x v="0"/>
    <x v="2"/>
    <x v="2"/>
    <n v="134"/>
    <n v="2"/>
    <n v="0"/>
    <n v="6.88"/>
    <n v="0"/>
    <n v="1.4925373134328358E-2"/>
    <n v="0"/>
    <n v="3.44"/>
    <n v="0"/>
    <n v="0"/>
  </r>
  <r>
    <d v="2024-04-11T00:00:00"/>
    <s v="Campaign 1"/>
    <x v="1"/>
    <x v="0"/>
    <x v="0"/>
    <n v="4295"/>
    <n v="175"/>
    <n v="16"/>
    <n v="205.92"/>
    <n v="1246.1300000000001"/>
    <n v="4.0745052386495922E-2"/>
    <n v="9.1428571428571428E-2"/>
    <n v="1.1766857142857141"/>
    <n v="12.87"/>
    <n v="6.0515248640248647"/>
  </r>
  <r>
    <d v="2024-04-11T00:00:00"/>
    <s v="Campaign 1"/>
    <x v="1"/>
    <x v="0"/>
    <x v="1"/>
    <n v="501"/>
    <n v="17"/>
    <n v="1"/>
    <n v="20.190000000000001"/>
    <n v="56.33"/>
    <n v="3.3932135728542916E-2"/>
    <n v="5.8823529411764705E-2"/>
    <n v="1.1876470588235295"/>
    <n v="20.190000000000001"/>
    <n v="2.7899950470529964"/>
  </r>
  <r>
    <d v="2024-04-11T00:00:00"/>
    <s v="Campaign 1"/>
    <x v="1"/>
    <x v="0"/>
    <x v="2"/>
    <n v="54"/>
    <n v="1"/>
    <n v="0"/>
    <n v="3.42"/>
    <n v="0"/>
    <n v="1.8518518518518517E-2"/>
    <n v="0"/>
    <n v="3.42"/>
    <n v="0"/>
    <n v="0"/>
  </r>
  <r>
    <d v="2024-04-11T00:00:00"/>
    <s v="Campaign 1"/>
    <x v="1"/>
    <x v="1"/>
    <x v="0"/>
    <n v="4057"/>
    <n v="30"/>
    <n v="0"/>
    <n v="228.89"/>
    <n v="0"/>
    <n v="7.3946265713581462E-3"/>
    <n v="0"/>
    <n v="7.6296666666666662"/>
    <n v="0"/>
    <n v="0"/>
  </r>
  <r>
    <d v="2024-04-11T00:00:00"/>
    <s v="Campaign 1"/>
    <x v="1"/>
    <x v="1"/>
    <x v="1"/>
    <n v="968"/>
    <n v="12"/>
    <n v="0"/>
    <n v="47.48"/>
    <n v="0"/>
    <n v="1.2396694214876033E-2"/>
    <n v="0"/>
    <n v="3.9566666666666666"/>
    <n v="0"/>
    <n v="0"/>
  </r>
  <r>
    <d v="2024-04-11T00:00:00"/>
    <s v="Campaign 1"/>
    <x v="1"/>
    <x v="1"/>
    <x v="2"/>
    <n v="271"/>
    <n v="4"/>
    <n v="0"/>
    <n v="17.77"/>
    <n v="0"/>
    <n v="1.4760147601476014E-2"/>
    <n v="0"/>
    <n v="4.4424999999999999"/>
    <n v="0"/>
    <n v="0"/>
  </r>
  <r>
    <d v="2024-04-11T00:00:00"/>
    <s v="Campaign 1"/>
    <x v="1"/>
    <x v="2"/>
    <x v="0"/>
    <n v="4158"/>
    <n v="44"/>
    <n v="2"/>
    <n v="208.29"/>
    <n v="107.88"/>
    <n v="1.0582010582010581E-2"/>
    <n v="4.5454545454545456E-2"/>
    <n v="4.7338636363636359"/>
    <n v="104.145"/>
    <n v="0.5179317297997984"/>
  </r>
  <r>
    <d v="2024-04-11T00:00:00"/>
    <s v="Campaign 1"/>
    <x v="1"/>
    <x v="2"/>
    <x v="1"/>
    <n v="611"/>
    <n v="12"/>
    <n v="0"/>
    <n v="15.72"/>
    <n v="0"/>
    <n v="1.9639934533551555E-2"/>
    <n v="0"/>
    <n v="1.31"/>
    <n v="0"/>
    <n v="0"/>
  </r>
  <r>
    <d v="2024-04-11T00:00:00"/>
    <s v="Campaign 1"/>
    <x v="1"/>
    <x v="2"/>
    <x v="2"/>
    <n v="423"/>
    <n v="5"/>
    <n v="0"/>
    <n v="25.88"/>
    <n v="0"/>
    <n v="1.1820330969267139E-2"/>
    <n v="0"/>
    <n v="5.1760000000000002"/>
    <n v="0"/>
    <n v="0"/>
  </r>
  <r>
    <d v="2024-04-11T00:00:00"/>
    <s v="Campaign 1"/>
    <x v="2"/>
    <x v="0"/>
    <x v="0"/>
    <n v="702"/>
    <n v="29"/>
    <n v="2"/>
    <n v="37.69"/>
    <n v="176.4"/>
    <n v="4.1310541310541307E-2"/>
    <n v="6.8965517241379309E-2"/>
    <n v="1.299655172413793"/>
    <n v="18.844999999999999"/>
    <n v="4.6802865481560101"/>
  </r>
  <r>
    <d v="2024-04-11T00:00:00"/>
    <s v="Campaign 1"/>
    <x v="2"/>
    <x v="0"/>
    <x v="1"/>
    <n v="2926"/>
    <n v="63"/>
    <n v="4"/>
    <n v="157.88999999999999"/>
    <n v="217.05"/>
    <n v="2.1531100478468901E-2"/>
    <n v="6.3492063492063489E-2"/>
    <n v="2.5061904761904761"/>
    <n v="39.472499999999997"/>
    <n v="1.3746912407372223"/>
  </r>
  <r>
    <d v="2024-04-11T00:00:00"/>
    <s v="Campaign 1"/>
    <x v="2"/>
    <x v="0"/>
    <x v="2"/>
    <n v="1982"/>
    <n v="80"/>
    <n v="11"/>
    <n v="80.790000000000006"/>
    <n v="648.91"/>
    <n v="4.0363269424823413E-2"/>
    <n v="0.13750000000000001"/>
    <n v="1.0098750000000001"/>
    <n v="7.3445454545454547"/>
    <n v="8.0320584230721614"/>
  </r>
  <r>
    <d v="2024-04-11T00:00:00"/>
    <s v="Campaign 1"/>
    <x v="2"/>
    <x v="1"/>
    <x v="0"/>
    <n v="1486"/>
    <n v="17"/>
    <n v="0"/>
    <n v="49.67"/>
    <n v="0"/>
    <n v="1.1440107671601614E-2"/>
    <n v="0"/>
    <n v="2.921764705882353"/>
    <n v="0"/>
    <n v="0"/>
  </r>
  <r>
    <d v="2024-04-11T00:00:00"/>
    <s v="Campaign 1"/>
    <x v="2"/>
    <x v="1"/>
    <x v="1"/>
    <n v="3391"/>
    <n v="44"/>
    <n v="1"/>
    <n v="118.39"/>
    <n v="80.16"/>
    <n v="1.2975523444411679E-2"/>
    <n v="2.2727272727272728E-2"/>
    <n v="2.6906818181818184"/>
    <n v="118.39"/>
    <n v="0.67708421319368184"/>
  </r>
  <r>
    <d v="2024-04-11T00:00:00"/>
    <s v="Campaign 1"/>
    <x v="2"/>
    <x v="1"/>
    <x v="2"/>
    <n v="2219"/>
    <n v="25"/>
    <n v="0"/>
    <n v="144.77000000000001"/>
    <n v="0"/>
    <n v="1.1266336187471835E-2"/>
    <n v="0"/>
    <n v="5.7908000000000008"/>
    <n v="0"/>
    <n v="0"/>
  </r>
  <r>
    <d v="2024-04-11T00:00:00"/>
    <s v="Campaign 1"/>
    <x v="2"/>
    <x v="2"/>
    <x v="0"/>
    <n v="1033"/>
    <n v="25"/>
    <n v="0"/>
    <n v="28.39"/>
    <n v="0"/>
    <n v="2.420135527589545E-2"/>
    <n v="0"/>
    <n v="1.1355999999999999"/>
    <n v="0"/>
    <n v="0"/>
  </r>
  <r>
    <d v="2024-04-11T00:00:00"/>
    <s v="Campaign 1"/>
    <x v="2"/>
    <x v="2"/>
    <x v="1"/>
    <n v="5135"/>
    <n v="108"/>
    <n v="4"/>
    <n v="319.02"/>
    <n v="331.96"/>
    <n v="2.1032132424537487E-2"/>
    <n v="3.7037037037037035E-2"/>
    <n v="2.9538888888888888"/>
    <n v="79.754999999999995"/>
    <n v="1.0405617202683217"/>
  </r>
  <r>
    <d v="2024-04-11T00:00:00"/>
    <s v="Campaign 1"/>
    <x v="2"/>
    <x v="2"/>
    <x v="2"/>
    <n v="1785"/>
    <n v="28"/>
    <n v="1"/>
    <n v="101.3"/>
    <n v="62.29"/>
    <n v="1.5686274509803921E-2"/>
    <n v="3.5714285714285712E-2"/>
    <n v="3.6178571428571429"/>
    <n v="101.3"/>
    <n v="0.61490621915103649"/>
  </r>
  <r>
    <d v="2024-04-12T00:00:00"/>
    <s v="Campaign 1"/>
    <x v="0"/>
    <x v="0"/>
    <x v="0"/>
    <n v="4474"/>
    <n v="106"/>
    <n v="9"/>
    <n v="282.93"/>
    <n v="563.6"/>
    <n v="2.3692445239159587E-2"/>
    <n v="8.4905660377358486E-2"/>
    <n v="2.6691509433962266"/>
    <n v="31.436666666666667"/>
    <n v="1.9920121584844308"/>
  </r>
  <r>
    <d v="2024-04-12T00:00:00"/>
    <s v="Campaign 1"/>
    <x v="0"/>
    <x v="0"/>
    <x v="1"/>
    <n v="2768"/>
    <n v="131"/>
    <n v="14"/>
    <n v="84.89"/>
    <n v="1177.93"/>
    <n v="4.7326589595375723E-2"/>
    <n v="0.10687022900763359"/>
    <n v="0.64801526717557256"/>
    <n v="6.0635714285714286"/>
    <n v="13.875957120980093"/>
  </r>
  <r>
    <d v="2024-04-12T00:00:00"/>
    <s v="Campaign 1"/>
    <x v="0"/>
    <x v="0"/>
    <x v="2"/>
    <n v="239"/>
    <n v="9"/>
    <n v="0"/>
    <n v="16.18"/>
    <n v="0"/>
    <n v="3.7656903765690378E-2"/>
    <n v="0"/>
    <n v="1.7977777777777777"/>
    <n v="0"/>
    <n v="0"/>
  </r>
  <r>
    <d v="2024-04-12T00:00:00"/>
    <s v="Campaign 1"/>
    <x v="0"/>
    <x v="1"/>
    <x v="0"/>
    <n v="2784"/>
    <n v="44"/>
    <n v="1"/>
    <n v="82.57"/>
    <n v="91.8"/>
    <n v="1.5804597701149427E-2"/>
    <n v="2.2727272727272728E-2"/>
    <n v="1.876590909090909"/>
    <n v="82.57"/>
    <n v="1.1117839408986314"/>
  </r>
  <r>
    <d v="2024-04-12T00:00:00"/>
    <s v="Campaign 1"/>
    <x v="0"/>
    <x v="1"/>
    <x v="1"/>
    <n v="1284"/>
    <n v="11"/>
    <n v="0"/>
    <n v="35.630000000000003"/>
    <n v="0"/>
    <n v="8.5669781931464167E-3"/>
    <n v="0"/>
    <n v="3.2390909090909092"/>
    <n v="0"/>
    <n v="0"/>
  </r>
  <r>
    <d v="2024-04-12T00:00:00"/>
    <s v="Campaign 1"/>
    <x v="0"/>
    <x v="1"/>
    <x v="2"/>
    <n v="86"/>
    <n v="0"/>
    <n v="0"/>
    <n v="4.88"/>
    <n v="0"/>
    <n v="0"/>
    <n v="0"/>
    <n v="0"/>
    <n v="0"/>
    <n v="0"/>
  </r>
  <r>
    <d v="2024-04-12T00:00:00"/>
    <s v="Campaign 1"/>
    <x v="0"/>
    <x v="2"/>
    <x v="0"/>
    <n v="2889"/>
    <n v="55"/>
    <n v="2"/>
    <n v="86.67"/>
    <n v="116.76"/>
    <n v="1.9037729318103151E-2"/>
    <n v="3.6363636363636362E-2"/>
    <n v="1.5758181818181818"/>
    <n v="43.335000000000001"/>
    <n v="1.3471789546555901"/>
  </r>
  <r>
    <d v="2024-04-12T00:00:00"/>
    <s v="Campaign 1"/>
    <x v="0"/>
    <x v="2"/>
    <x v="1"/>
    <n v="2124"/>
    <n v="39"/>
    <n v="0"/>
    <n v="137.02000000000001"/>
    <n v="0"/>
    <n v="1.8361581920903956E-2"/>
    <n v="0"/>
    <n v="3.5133333333333336"/>
    <n v="0"/>
    <n v="0"/>
  </r>
  <r>
    <d v="2024-04-12T00:00:00"/>
    <s v="Campaign 1"/>
    <x v="0"/>
    <x v="2"/>
    <x v="2"/>
    <n v="192"/>
    <n v="4"/>
    <n v="0"/>
    <n v="4.88"/>
    <n v="0"/>
    <n v="2.0833333333333332E-2"/>
    <n v="0"/>
    <n v="1.22"/>
    <n v="0"/>
    <n v="0"/>
  </r>
  <r>
    <d v="2024-04-12T00:00:00"/>
    <s v="Campaign 1"/>
    <x v="1"/>
    <x v="0"/>
    <x v="0"/>
    <n v="5336"/>
    <n v="134"/>
    <n v="6"/>
    <n v="129.28"/>
    <n v="452.21"/>
    <n v="2.5112443778110945E-2"/>
    <n v="4.4776119402985072E-2"/>
    <n v="0.96477611940298513"/>
    <n v="21.546666666666667"/>
    <n v="3.4979115099009901"/>
  </r>
  <r>
    <d v="2024-04-12T00:00:00"/>
    <s v="Campaign 1"/>
    <x v="1"/>
    <x v="0"/>
    <x v="1"/>
    <n v="603"/>
    <n v="14"/>
    <n v="1"/>
    <n v="22.74"/>
    <n v="60.9"/>
    <n v="2.3217247097844111E-2"/>
    <n v="7.1428571428571425E-2"/>
    <n v="1.6242857142857141"/>
    <n v="22.74"/>
    <n v="2.6781002638522429"/>
  </r>
  <r>
    <d v="2024-04-12T00:00:00"/>
    <s v="Campaign 1"/>
    <x v="1"/>
    <x v="0"/>
    <x v="2"/>
    <n v="317"/>
    <n v="9"/>
    <n v="1"/>
    <n v="9.7100000000000009"/>
    <n v="62.93"/>
    <n v="2.8391167192429023E-2"/>
    <n v="0.1111111111111111"/>
    <n v="1.078888888888889"/>
    <n v="9.7100000000000009"/>
    <n v="6.4809474768280122"/>
  </r>
  <r>
    <d v="2024-04-12T00:00:00"/>
    <s v="Campaign 1"/>
    <x v="1"/>
    <x v="1"/>
    <x v="0"/>
    <n v="5345"/>
    <n v="72"/>
    <n v="2"/>
    <n v="353.38"/>
    <n v="108.35"/>
    <n v="1.3470533208606174E-2"/>
    <n v="2.7777777777777776E-2"/>
    <n v="4.9080555555555554"/>
    <n v="176.69"/>
    <n v="0.30661044767672191"/>
  </r>
  <r>
    <d v="2024-04-12T00:00:00"/>
    <s v="Campaign 1"/>
    <x v="1"/>
    <x v="1"/>
    <x v="1"/>
    <n v="893"/>
    <n v="12"/>
    <n v="0"/>
    <n v="27.93"/>
    <n v="0"/>
    <n v="1.3437849944008958E-2"/>
    <n v="0"/>
    <n v="2.3275000000000001"/>
    <n v="0"/>
    <n v="0"/>
  </r>
  <r>
    <d v="2024-04-12T00:00:00"/>
    <s v="Campaign 1"/>
    <x v="1"/>
    <x v="1"/>
    <x v="2"/>
    <n v="326"/>
    <n v="4"/>
    <n v="0"/>
    <n v="12.21"/>
    <n v="0"/>
    <n v="1.2269938650306749E-2"/>
    <n v="0"/>
    <n v="3.0525000000000002"/>
    <n v="0"/>
    <n v="0"/>
  </r>
  <r>
    <d v="2024-04-12T00:00:00"/>
    <s v="Campaign 1"/>
    <x v="1"/>
    <x v="2"/>
    <x v="0"/>
    <n v="6907"/>
    <n v="183"/>
    <n v="12"/>
    <n v="386.15"/>
    <n v="1075.99"/>
    <n v="2.64948602866657E-2"/>
    <n v="6.5573770491803282E-2"/>
    <n v="2.110109289617486"/>
    <n v="32.179166666666667"/>
    <n v="2.786456040398809"/>
  </r>
  <r>
    <d v="2024-04-12T00:00:00"/>
    <s v="Campaign 1"/>
    <x v="1"/>
    <x v="2"/>
    <x v="1"/>
    <n v="403"/>
    <n v="9"/>
    <n v="0"/>
    <n v="18.64"/>
    <n v="0"/>
    <n v="2.2332506203473945E-2"/>
    <n v="0"/>
    <n v="2.0711111111111111"/>
    <n v="0"/>
    <n v="0"/>
  </r>
  <r>
    <d v="2024-04-12T00:00:00"/>
    <s v="Campaign 1"/>
    <x v="1"/>
    <x v="2"/>
    <x v="2"/>
    <n v="132"/>
    <n v="2"/>
    <n v="0"/>
    <n v="7.61"/>
    <n v="0"/>
    <n v="1.5151515151515152E-2"/>
    <n v="0"/>
    <n v="3.8050000000000002"/>
    <n v="0"/>
    <n v="0"/>
  </r>
  <r>
    <d v="2024-04-12T00:00:00"/>
    <s v="Campaign 1"/>
    <x v="2"/>
    <x v="0"/>
    <x v="0"/>
    <n v="761"/>
    <n v="21"/>
    <n v="1"/>
    <n v="22.92"/>
    <n v="91.15"/>
    <n v="2.7595269382391589E-2"/>
    <n v="4.7619047619047616E-2"/>
    <n v="1.0914285714285714"/>
    <n v="22.92"/>
    <n v="3.9768760907504364"/>
  </r>
  <r>
    <d v="2024-04-12T00:00:00"/>
    <s v="Campaign 1"/>
    <x v="2"/>
    <x v="0"/>
    <x v="1"/>
    <n v="5208"/>
    <n v="199"/>
    <n v="13"/>
    <n v="207.93"/>
    <n v="954.09"/>
    <n v="3.8210445468509983E-2"/>
    <n v="6.5326633165829151E-2"/>
    <n v="1.0448743718592965"/>
    <n v="15.994615384615384"/>
    <n v="4.5885153657480879"/>
  </r>
  <r>
    <d v="2024-04-12T00:00:00"/>
    <s v="Campaign 1"/>
    <x v="2"/>
    <x v="0"/>
    <x v="2"/>
    <n v="1248"/>
    <n v="32"/>
    <n v="3"/>
    <n v="63.34"/>
    <n v="180.95"/>
    <n v="2.564102564102564E-2"/>
    <n v="9.375E-2"/>
    <n v="1.9793750000000001"/>
    <n v="21.113333333333333"/>
    <n v="2.8568045468898009"/>
  </r>
  <r>
    <d v="2024-04-12T00:00:00"/>
    <s v="Campaign 1"/>
    <x v="2"/>
    <x v="1"/>
    <x v="0"/>
    <n v="687"/>
    <n v="10"/>
    <n v="0"/>
    <n v="19.91"/>
    <n v="0"/>
    <n v="1.4556040756914119E-2"/>
    <n v="0"/>
    <n v="1.9910000000000001"/>
    <n v="0"/>
    <n v="0"/>
  </r>
  <r>
    <d v="2024-04-12T00:00:00"/>
    <s v="Campaign 1"/>
    <x v="2"/>
    <x v="1"/>
    <x v="1"/>
    <n v="5082"/>
    <n v="55"/>
    <n v="2"/>
    <n v="276.74"/>
    <n v="143.01"/>
    <n v="1.0822510822510822E-2"/>
    <n v="3.6363636363636362E-2"/>
    <n v="5.0316363636363635"/>
    <n v="138.37"/>
    <n v="0.51676664016766638"/>
  </r>
  <r>
    <d v="2024-04-12T00:00:00"/>
    <s v="Campaign 1"/>
    <x v="2"/>
    <x v="1"/>
    <x v="2"/>
    <n v="1408"/>
    <n v="14"/>
    <n v="0"/>
    <n v="43.24"/>
    <n v="0"/>
    <n v="9.943181818181818E-3"/>
    <n v="0"/>
    <n v="3.0885714285714285"/>
    <n v="0"/>
    <n v="0"/>
  </r>
  <r>
    <d v="2024-04-12T00:00:00"/>
    <s v="Campaign 1"/>
    <x v="2"/>
    <x v="2"/>
    <x v="0"/>
    <n v="1238"/>
    <n v="24"/>
    <n v="0"/>
    <n v="70.489999999999995"/>
    <n v="0"/>
    <n v="1.9386106623586429E-2"/>
    <n v="0"/>
    <n v="2.9370833333333333"/>
    <n v="0"/>
    <n v="0"/>
  </r>
  <r>
    <d v="2024-04-12T00:00:00"/>
    <s v="Campaign 1"/>
    <x v="2"/>
    <x v="2"/>
    <x v="1"/>
    <n v="5597"/>
    <n v="131"/>
    <n v="6"/>
    <n v="270.04000000000002"/>
    <n v="317.41000000000003"/>
    <n v="2.3405395747721994E-2"/>
    <n v="4.5801526717557252E-2"/>
    <n v="2.0613740458015268"/>
    <n v="45.006666666666668"/>
    <n v="1.1754184565249592"/>
  </r>
  <r>
    <d v="2024-04-12T00:00:00"/>
    <s v="Campaign 1"/>
    <x v="2"/>
    <x v="2"/>
    <x v="2"/>
    <n v="1342"/>
    <n v="33"/>
    <n v="2"/>
    <n v="40.28"/>
    <n v="159.28"/>
    <n v="2.4590163934426229E-2"/>
    <n v="6.0606060606060608E-2"/>
    <n v="1.2206060606060607"/>
    <n v="20.14"/>
    <n v="3.9543197616683217"/>
  </r>
  <r>
    <d v="2024-04-13T00:00:00"/>
    <s v="Campaign 1"/>
    <x v="0"/>
    <x v="0"/>
    <x v="0"/>
    <n v="4586"/>
    <n v="136"/>
    <n v="13"/>
    <n v="229.16"/>
    <n v="836.78"/>
    <n v="2.9655473179241169E-2"/>
    <n v="9.5588235294117641E-2"/>
    <n v="1.6850000000000001"/>
    <n v="17.627692307692307"/>
    <n v="3.6515098621050792"/>
  </r>
  <r>
    <d v="2024-04-13T00:00:00"/>
    <s v="Campaign 1"/>
    <x v="0"/>
    <x v="0"/>
    <x v="1"/>
    <n v="3104"/>
    <n v="71"/>
    <n v="6"/>
    <n v="142.44999999999999"/>
    <n v="598.75"/>
    <n v="2.2873711340206184E-2"/>
    <n v="8.4507042253521125E-2"/>
    <n v="2.0063380281690137"/>
    <n v="23.741666666666664"/>
    <n v="4.2032292032292036"/>
  </r>
  <r>
    <d v="2024-04-13T00:00:00"/>
    <s v="Campaign 1"/>
    <x v="0"/>
    <x v="0"/>
    <x v="2"/>
    <n v="493"/>
    <n v="21"/>
    <n v="3"/>
    <n v="20.82"/>
    <n v="226.9"/>
    <n v="4.2596348884381338E-2"/>
    <n v="0.14285714285714285"/>
    <n v="0.99142857142857144"/>
    <n v="6.94"/>
    <n v="10.898174831892412"/>
  </r>
  <r>
    <d v="2024-04-13T00:00:00"/>
    <s v="Campaign 1"/>
    <x v="0"/>
    <x v="1"/>
    <x v="0"/>
    <n v="4502"/>
    <n v="63"/>
    <n v="1"/>
    <n v="162.36000000000001"/>
    <n v="92.73"/>
    <n v="1.3993780541981341E-2"/>
    <n v="1.5873015873015872E-2"/>
    <n v="2.5771428571428574"/>
    <n v="162.36000000000001"/>
    <n v="0.57113821138211385"/>
  </r>
  <r>
    <d v="2024-04-13T00:00:00"/>
    <s v="Campaign 1"/>
    <x v="0"/>
    <x v="1"/>
    <x v="1"/>
    <n v="3759"/>
    <n v="29"/>
    <n v="1"/>
    <n v="89.68"/>
    <n v="68.77"/>
    <n v="7.7148177706836928E-3"/>
    <n v="3.4482758620689655E-2"/>
    <n v="3.0924137931034483"/>
    <n v="89.68"/>
    <n v="0.76683764495985718"/>
  </r>
  <r>
    <d v="2024-04-13T00:00:00"/>
    <s v="Campaign 1"/>
    <x v="0"/>
    <x v="1"/>
    <x v="2"/>
    <n v="125"/>
    <n v="2"/>
    <n v="0"/>
    <n v="6.43"/>
    <n v="0"/>
    <n v="1.6E-2"/>
    <n v="0"/>
    <n v="3.2149999999999999"/>
    <n v="0"/>
    <n v="0"/>
  </r>
  <r>
    <d v="2024-04-13T00:00:00"/>
    <s v="Campaign 1"/>
    <x v="0"/>
    <x v="2"/>
    <x v="0"/>
    <n v="2485"/>
    <n v="57"/>
    <n v="4"/>
    <n v="101.98"/>
    <n v="238.47"/>
    <n v="2.2937625754527163E-2"/>
    <n v="7.0175438596491224E-2"/>
    <n v="1.789122807017544"/>
    <n v="25.495000000000001"/>
    <n v="2.3383996862129828"/>
  </r>
  <r>
    <d v="2024-04-13T00:00:00"/>
    <s v="Campaign 1"/>
    <x v="0"/>
    <x v="2"/>
    <x v="1"/>
    <n v="3845"/>
    <n v="78"/>
    <n v="2"/>
    <n v="243.88"/>
    <n v="197.12"/>
    <n v="2.0286085825747726E-2"/>
    <n v="2.564102564102564E-2"/>
    <n v="3.1266666666666665"/>
    <n v="121.94"/>
    <n v="0.80826636050516654"/>
  </r>
  <r>
    <d v="2024-04-13T00:00:00"/>
    <s v="Campaign 1"/>
    <x v="0"/>
    <x v="2"/>
    <x v="2"/>
    <n v="139"/>
    <n v="2"/>
    <n v="0"/>
    <n v="9.16"/>
    <n v="0"/>
    <n v="1.4388489208633094E-2"/>
    <n v="0"/>
    <n v="4.58"/>
    <n v="0"/>
    <n v="0"/>
  </r>
  <r>
    <d v="2024-04-13T00:00:00"/>
    <s v="Campaign 1"/>
    <x v="1"/>
    <x v="0"/>
    <x v="0"/>
    <n v="6988"/>
    <n v="252"/>
    <n v="24"/>
    <n v="414.72"/>
    <n v="2004.48"/>
    <n v="3.6061820263308529E-2"/>
    <n v="9.5238095238095233E-2"/>
    <n v="1.6457142857142859"/>
    <n v="17.28"/>
    <n v="4.833333333333333"/>
  </r>
  <r>
    <d v="2024-04-13T00:00:00"/>
    <s v="Campaign 1"/>
    <x v="1"/>
    <x v="0"/>
    <x v="1"/>
    <n v="306"/>
    <n v="10"/>
    <n v="0"/>
    <n v="9.89"/>
    <n v="0"/>
    <n v="3.2679738562091505E-2"/>
    <n v="0"/>
    <n v="0.9890000000000001"/>
    <n v="0"/>
    <n v="0"/>
  </r>
  <r>
    <d v="2024-04-13T00:00:00"/>
    <s v="Campaign 1"/>
    <x v="1"/>
    <x v="0"/>
    <x v="2"/>
    <n v="263"/>
    <n v="6"/>
    <n v="0"/>
    <n v="16.18"/>
    <n v="0"/>
    <n v="2.2813688212927757E-2"/>
    <n v="0"/>
    <n v="2.6966666666666668"/>
    <n v="0"/>
    <n v="0"/>
  </r>
  <r>
    <d v="2024-04-13T00:00:00"/>
    <s v="Campaign 1"/>
    <x v="1"/>
    <x v="1"/>
    <x v="0"/>
    <n v="7394"/>
    <n v="94"/>
    <n v="2"/>
    <n v="344.13"/>
    <n v="177.9"/>
    <n v="1.2713010549093859E-2"/>
    <n v="2.1276595744680851E-2"/>
    <n v="3.6609574468085104"/>
    <n v="172.065"/>
    <n v="0.5169558015866097"/>
  </r>
  <r>
    <d v="2024-04-13T00:00:00"/>
    <s v="Campaign 1"/>
    <x v="1"/>
    <x v="1"/>
    <x v="1"/>
    <n v="388"/>
    <n v="6"/>
    <n v="0"/>
    <n v="23.47"/>
    <n v="0"/>
    <n v="1.5463917525773196E-2"/>
    <n v="0"/>
    <n v="3.9116666666666666"/>
    <n v="0"/>
    <n v="0"/>
  </r>
  <r>
    <d v="2024-04-13T00:00:00"/>
    <s v="Campaign 1"/>
    <x v="1"/>
    <x v="1"/>
    <x v="2"/>
    <n v="63"/>
    <n v="1"/>
    <n v="0"/>
    <n v="1.64"/>
    <n v="0"/>
    <n v="1.5873015873015872E-2"/>
    <n v="0"/>
    <n v="1.64"/>
    <n v="0"/>
    <n v="0"/>
  </r>
  <r>
    <d v="2024-04-13T00:00:00"/>
    <s v="Campaign 1"/>
    <x v="1"/>
    <x v="2"/>
    <x v="0"/>
    <n v="3454"/>
    <n v="77"/>
    <n v="4"/>
    <n v="164.73"/>
    <n v="241.05"/>
    <n v="2.2292993630573247E-2"/>
    <n v="5.1948051948051951E-2"/>
    <n v="2.1393506493506491"/>
    <n v="41.182499999999997"/>
    <n v="1.4633035876889458"/>
  </r>
  <r>
    <d v="2024-04-13T00:00:00"/>
    <s v="Campaign 1"/>
    <x v="1"/>
    <x v="2"/>
    <x v="1"/>
    <n v="925"/>
    <n v="24"/>
    <n v="1"/>
    <n v="41.65"/>
    <n v="55.7"/>
    <n v="2.5945945945945945E-2"/>
    <n v="4.1666666666666664E-2"/>
    <n v="1.7354166666666666"/>
    <n v="41.65"/>
    <n v="1.3373349339735896"/>
  </r>
  <r>
    <d v="2024-04-13T00:00:00"/>
    <s v="Campaign 1"/>
    <x v="1"/>
    <x v="2"/>
    <x v="2"/>
    <n v="462"/>
    <n v="7"/>
    <n v="0"/>
    <n v="26.34"/>
    <n v="0"/>
    <n v="1.5151515151515152E-2"/>
    <n v="0"/>
    <n v="3.7628571428571429"/>
    <n v="0"/>
    <n v="0"/>
  </r>
  <r>
    <d v="2024-04-13T00:00:00"/>
    <s v="Campaign 1"/>
    <x v="2"/>
    <x v="0"/>
    <x v="0"/>
    <n v="1308"/>
    <n v="52"/>
    <n v="5"/>
    <n v="39.78"/>
    <n v="494.61"/>
    <n v="3.9755351681957186E-2"/>
    <n v="9.6153846153846159E-2"/>
    <n v="0.76500000000000001"/>
    <n v="7.9560000000000004"/>
    <n v="12.433634992458522"/>
  </r>
  <r>
    <d v="2024-04-13T00:00:00"/>
    <s v="Campaign 1"/>
    <x v="2"/>
    <x v="0"/>
    <x v="1"/>
    <n v="3389"/>
    <n v="111"/>
    <n v="10"/>
    <n v="211.85"/>
    <n v="697.61"/>
    <n v="3.2753024491000295E-2"/>
    <n v="9.0090090090090086E-2"/>
    <n v="1.9085585585585585"/>
    <n v="21.184999999999999"/>
    <n v="3.2929431201321693"/>
  </r>
  <r>
    <d v="2024-04-13T00:00:00"/>
    <s v="Campaign 1"/>
    <x v="2"/>
    <x v="0"/>
    <x v="2"/>
    <n v="1473"/>
    <n v="29"/>
    <n v="4"/>
    <n v="51.77"/>
    <n v="207.79"/>
    <n v="1.9687712152070606E-2"/>
    <n v="0.13793103448275862"/>
    <n v="1.7851724137931035"/>
    <n v="12.942500000000001"/>
    <n v="4.0137145064709285"/>
  </r>
  <r>
    <d v="2024-04-13T00:00:00"/>
    <s v="Campaign 1"/>
    <x v="2"/>
    <x v="1"/>
    <x v="0"/>
    <n v="559"/>
    <n v="10"/>
    <n v="0"/>
    <n v="35.630000000000003"/>
    <n v="0"/>
    <n v="1.7889087656529516E-2"/>
    <n v="0"/>
    <n v="3.5630000000000002"/>
    <n v="0"/>
    <n v="0"/>
  </r>
  <r>
    <d v="2024-04-13T00:00:00"/>
    <s v="Campaign 1"/>
    <x v="2"/>
    <x v="1"/>
    <x v="1"/>
    <n v="2300"/>
    <n v="38"/>
    <n v="1"/>
    <n v="110.32"/>
    <n v="98.38"/>
    <n v="1.6521739130434782E-2"/>
    <n v="2.6315789473684209E-2"/>
    <n v="2.9031578947368417"/>
    <n v="110.32"/>
    <n v="0.89176939811457578"/>
  </r>
  <r>
    <d v="2024-04-13T00:00:00"/>
    <s v="Campaign 1"/>
    <x v="2"/>
    <x v="1"/>
    <x v="2"/>
    <n v="2348"/>
    <n v="25"/>
    <n v="1"/>
    <n v="79.61"/>
    <n v="91.94"/>
    <n v="1.0647359454855196E-2"/>
    <n v="0.04"/>
    <n v="3.1844000000000001"/>
    <n v="79.61"/>
    <n v="1.1548800401959554"/>
  </r>
  <r>
    <d v="2024-04-13T00:00:00"/>
    <s v="Campaign 1"/>
    <x v="2"/>
    <x v="2"/>
    <x v="0"/>
    <n v="995"/>
    <n v="22"/>
    <n v="0"/>
    <n v="45.61"/>
    <n v="0"/>
    <n v="2.2110552763819097E-2"/>
    <n v="0"/>
    <n v="2.0731818181818182"/>
    <n v="0"/>
    <n v="0"/>
  </r>
  <r>
    <d v="2024-04-13T00:00:00"/>
    <s v="Campaign 1"/>
    <x v="2"/>
    <x v="2"/>
    <x v="1"/>
    <n v="3274"/>
    <n v="79"/>
    <n v="5"/>
    <n v="111.69"/>
    <n v="403.31"/>
    <n v="2.4129505192425169E-2"/>
    <n v="6.3291139240506333E-2"/>
    <n v="1.4137974683544303"/>
    <n v="22.338000000000001"/>
    <n v="3.6109768108156506"/>
  </r>
  <r>
    <d v="2024-04-13T00:00:00"/>
    <s v="Campaign 1"/>
    <x v="2"/>
    <x v="2"/>
    <x v="2"/>
    <n v="1790"/>
    <n v="33"/>
    <n v="1"/>
    <n v="92.32"/>
    <n v="90.03"/>
    <n v="1.8435754189944135E-2"/>
    <n v="3.0303030303030304E-2"/>
    <n v="2.7975757575757574"/>
    <n v="92.32"/>
    <n v="0.97519497400346633"/>
  </r>
  <r>
    <d v="2024-04-14T00:00:00"/>
    <s v="Campaign 1"/>
    <x v="0"/>
    <x v="0"/>
    <x v="0"/>
    <n v="4616"/>
    <n v="214"/>
    <n v="27"/>
    <n v="221.55"/>
    <n v="1449.73"/>
    <n v="4.6360485268630847E-2"/>
    <n v="0.12616822429906541"/>
    <n v="1.0352803738317757"/>
    <n v="8.2055555555555557"/>
    <n v="6.5435793274655829"/>
  </r>
  <r>
    <d v="2024-04-14T00:00:00"/>
    <s v="Campaign 1"/>
    <x v="0"/>
    <x v="0"/>
    <x v="1"/>
    <n v="1973"/>
    <n v="81"/>
    <n v="8"/>
    <n v="50.03"/>
    <n v="467.95"/>
    <n v="4.1054232133806386E-2"/>
    <n v="9.8765432098765427E-2"/>
    <n v="0.61765432098765438"/>
    <n v="6.2537500000000001"/>
    <n v="9.3533879672196676"/>
  </r>
  <r>
    <d v="2024-04-14T00:00:00"/>
    <s v="Campaign 1"/>
    <x v="0"/>
    <x v="0"/>
    <x v="2"/>
    <n v="240"/>
    <n v="11"/>
    <n v="1"/>
    <n v="14.17"/>
    <n v="84.08"/>
    <n v="4.583333333333333E-2"/>
    <n v="9.0909090909090912E-2"/>
    <n v="1.2881818181818181"/>
    <n v="14.17"/>
    <n v="5.9336626676076216"/>
  </r>
  <r>
    <d v="2024-04-14T00:00:00"/>
    <s v="Campaign 1"/>
    <x v="0"/>
    <x v="1"/>
    <x v="0"/>
    <n v="2289"/>
    <n v="20"/>
    <n v="0"/>
    <n v="107.22"/>
    <n v="0"/>
    <n v="8.7374399301004806E-3"/>
    <n v="0"/>
    <n v="5.3609999999999998"/>
    <n v="0"/>
    <n v="0"/>
  </r>
  <r>
    <d v="2024-04-14T00:00:00"/>
    <s v="Campaign 1"/>
    <x v="0"/>
    <x v="1"/>
    <x v="1"/>
    <n v="3854"/>
    <n v="30"/>
    <n v="1"/>
    <n v="93.32"/>
    <n v="55.94"/>
    <n v="7.7841203943954333E-3"/>
    <n v="3.3333333333333333E-2"/>
    <n v="3.1106666666666665"/>
    <n v="93.32"/>
    <n v="0.59944277753964859"/>
  </r>
  <r>
    <d v="2024-04-14T00:00:00"/>
    <s v="Campaign 1"/>
    <x v="0"/>
    <x v="1"/>
    <x v="2"/>
    <n v="103"/>
    <n v="0"/>
    <n v="0"/>
    <n v="5.65"/>
    <n v="0"/>
    <n v="0"/>
    <n v="0"/>
    <n v="0"/>
    <n v="0"/>
    <n v="0"/>
  </r>
  <r>
    <d v="2024-04-14T00:00:00"/>
    <s v="Campaign 1"/>
    <x v="0"/>
    <x v="2"/>
    <x v="0"/>
    <n v="1703"/>
    <n v="28"/>
    <n v="2"/>
    <n v="39.049999999999997"/>
    <n v="102.76"/>
    <n v="1.6441573693482089E-2"/>
    <n v="7.1428571428571425E-2"/>
    <n v="1.3946428571428571"/>
    <n v="19.524999999999999"/>
    <n v="2.6314980793854037"/>
  </r>
  <r>
    <d v="2024-04-14T00:00:00"/>
    <s v="Campaign 1"/>
    <x v="0"/>
    <x v="2"/>
    <x v="1"/>
    <n v="3863"/>
    <n v="52"/>
    <n v="3"/>
    <n v="112.01"/>
    <n v="238.41"/>
    <n v="1.3461040641988092E-2"/>
    <n v="5.7692307692307696E-2"/>
    <n v="2.1540384615384616"/>
    <n v="37.336666666666666"/>
    <n v="2.1284706722614053"/>
  </r>
  <r>
    <d v="2024-04-14T00:00:00"/>
    <s v="Campaign 1"/>
    <x v="0"/>
    <x v="2"/>
    <x v="2"/>
    <n v="145"/>
    <n v="3"/>
    <n v="0"/>
    <n v="4.88"/>
    <n v="0"/>
    <n v="2.0689655172413793E-2"/>
    <n v="0"/>
    <n v="1.6266666666666667"/>
    <n v="0"/>
    <n v="0"/>
  </r>
  <r>
    <d v="2024-04-14T00:00:00"/>
    <s v="Campaign 1"/>
    <x v="1"/>
    <x v="0"/>
    <x v="0"/>
    <n v="6350"/>
    <n v="292"/>
    <n v="18"/>
    <n v="327.82"/>
    <n v="1548.07"/>
    <n v="4.5984251968503934E-2"/>
    <n v="6.1643835616438353E-2"/>
    <n v="1.1226712328767123"/>
    <n v="18.212222222222223"/>
    <n v="4.7223171252516627"/>
  </r>
  <r>
    <d v="2024-04-14T00:00:00"/>
    <s v="Campaign 1"/>
    <x v="1"/>
    <x v="0"/>
    <x v="1"/>
    <n v="500"/>
    <n v="10"/>
    <n v="0"/>
    <n v="15.22"/>
    <n v="0"/>
    <n v="0.02"/>
    <n v="0"/>
    <n v="1.522"/>
    <n v="0"/>
    <n v="0"/>
  </r>
  <r>
    <d v="2024-04-14T00:00:00"/>
    <s v="Campaign 1"/>
    <x v="1"/>
    <x v="0"/>
    <x v="2"/>
    <n v="411"/>
    <n v="14"/>
    <n v="0"/>
    <n v="26.61"/>
    <n v="0"/>
    <n v="3.4063260340632603E-2"/>
    <n v="0"/>
    <n v="1.9007142857142856"/>
    <n v="0"/>
    <n v="0"/>
  </r>
  <r>
    <d v="2024-04-14T00:00:00"/>
    <s v="Campaign 1"/>
    <x v="1"/>
    <x v="1"/>
    <x v="0"/>
    <n v="5526"/>
    <n v="57"/>
    <n v="2"/>
    <n v="155.66"/>
    <n v="131.07"/>
    <n v="1.0314875135722041E-2"/>
    <n v="3.5087719298245612E-2"/>
    <n v="2.7308771929824562"/>
    <n v="77.83"/>
    <n v="0.84202749582423231"/>
  </r>
  <r>
    <d v="2024-04-14T00:00:00"/>
    <s v="Campaign 1"/>
    <x v="1"/>
    <x v="1"/>
    <x v="1"/>
    <n v="587"/>
    <n v="10"/>
    <n v="0"/>
    <n v="15.36"/>
    <n v="0"/>
    <n v="1.7035775127768313E-2"/>
    <n v="0"/>
    <n v="1.536"/>
    <n v="0"/>
    <n v="0"/>
  </r>
  <r>
    <d v="2024-04-14T00:00:00"/>
    <s v="Campaign 1"/>
    <x v="1"/>
    <x v="1"/>
    <x v="2"/>
    <n v="267"/>
    <n v="5"/>
    <n v="0"/>
    <n v="6.52"/>
    <n v="0"/>
    <n v="1.8726591760299626E-2"/>
    <n v="0"/>
    <n v="1.3039999999999998"/>
    <n v="0"/>
    <n v="0"/>
  </r>
  <r>
    <d v="2024-04-14T00:00:00"/>
    <s v="Campaign 1"/>
    <x v="1"/>
    <x v="2"/>
    <x v="0"/>
    <n v="5472"/>
    <n v="59"/>
    <n v="4"/>
    <n v="128.96"/>
    <n v="389.53"/>
    <n v="1.0782163742690058E-2"/>
    <n v="6.7796610169491525E-2"/>
    <n v="2.185762711864407"/>
    <n v="32.24"/>
    <n v="3.0205490074441683"/>
  </r>
  <r>
    <d v="2024-04-14T00:00:00"/>
    <s v="Campaign 1"/>
    <x v="1"/>
    <x v="2"/>
    <x v="1"/>
    <n v="862"/>
    <n v="11"/>
    <n v="0"/>
    <n v="54.09"/>
    <n v="0"/>
    <n v="1.2761020881670533E-2"/>
    <n v="0"/>
    <n v="4.9172727272727279"/>
    <n v="0"/>
    <n v="0"/>
  </r>
  <r>
    <d v="2024-04-14T00:00:00"/>
    <s v="Campaign 1"/>
    <x v="1"/>
    <x v="2"/>
    <x v="2"/>
    <n v="286"/>
    <n v="3"/>
    <n v="0"/>
    <n v="13.9"/>
    <n v="0"/>
    <n v="1.048951048951049E-2"/>
    <n v="0"/>
    <n v="4.6333333333333337"/>
    <n v="0"/>
    <n v="0"/>
  </r>
  <r>
    <d v="2024-04-14T00:00:00"/>
    <s v="Campaign 1"/>
    <x v="2"/>
    <x v="0"/>
    <x v="0"/>
    <n v="1269"/>
    <n v="41"/>
    <n v="2"/>
    <n v="47.48"/>
    <n v="176.36"/>
    <n v="3.2308904649330179E-2"/>
    <n v="4.878048780487805E-2"/>
    <n v="1.1580487804878048"/>
    <n v="23.74"/>
    <n v="3.7144060657118794"/>
  </r>
  <r>
    <d v="2024-04-14T00:00:00"/>
    <s v="Campaign 1"/>
    <x v="2"/>
    <x v="0"/>
    <x v="1"/>
    <n v="4419"/>
    <n v="159"/>
    <n v="14"/>
    <n v="297.47000000000003"/>
    <n v="1107.48"/>
    <n v="3.5980991174473863E-2"/>
    <n v="8.8050314465408799E-2"/>
    <n v="1.8708805031446543"/>
    <n v="21.247857142857146"/>
    <n v="3.7229972770363395"/>
  </r>
  <r>
    <d v="2024-04-14T00:00:00"/>
    <s v="Campaign 1"/>
    <x v="2"/>
    <x v="0"/>
    <x v="2"/>
    <n v="2700"/>
    <n v="114"/>
    <n v="12"/>
    <n v="139.21"/>
    <n v="745.26"/>
    <n v="4.2222222222222223E-2"/>
    <n v="0.10526315789473684"/>
    <n v="1.221140350877193"/>
    <n v="11.600833333333334"/>
    <n v="5.3534947202068812"/>
  </r>
  <r>
    <d v="2024-04-14T00:00:00"/>
    <s v="Campaign 1"/>
    <x v="2"/>
    <x v="1"/>
    <x v="0"/>
    <n v="777"/>
    <n v="6"/>
    <n v="0"/>
    <n v="21.69"/>
    <n v="0"/>
    <n v="7.7220077220077222E-3"/>
    <n v="0"/>
    <n v="3.6150000000000002"/>
    <n v="0"/>
    <n v="0"/>
  </r>
  <r>
    <d v="2024-04-14T00:00:00"/>
    <s v="Campaign 1"/>
    <x v="2"/>
    <x v="1"/>
    <x v="1"/>
    <n v="3466"/>
    <n v="36"/>
    <n v="0"/>
    <n v="94.6"/>
    <n v="0"/>
    <n v="1.03866128101558E-2"/>
    <n v="0"/>
    <n v="2.6277777777777778"/>
    <n v="0"/>
    <n v="0"/>
  </r>
  <r>
    <d v="2024-04-14T00:00:00"/>
    <s v="Campaign 1"/>
    <x v="2"/>
    <x v="1"/>
    <x v="2"/>
    <n v="2992"/>
    <n v="48"/>
    <n v="1"/>
    <n v="167.19"/>
    <n v="72.8"/>
    <n v="1.6042780748663103E-2"/>
    <n v="2.0833333333333332E-2"/>
    <n v="3.4831249999999998"/>
    <n v="167.19"/>
    <n v="0.43543274119265507"/>
  </r>
  <r>
    <d v="2024-04-14T00:00:00"/>
    <s v="Campaign 1"/>
    <x v="2"/>
    <x v="2"/>
    <x v="0"/>
    <n v="629"/>
    <n v="11"/>
    <n v="0"/>
    <n v="41.65"/>
    <n v="0"/>
    <n v="1.7488076311605722E-2"/>
    <n v="0"/>
    <n v="3.7863636363636362"/>
    <n v="0"/>
    <n v="0"/>
  </r>
  <r>
    <d v="2024-04-14T00:00:00"/>
    <s v="Campaign 1"/>
    <x v="2"/>
    <x v="2"/>
    <x v="1"/>
    <n v="2450"/>
    <n v="69"/>
    <n v="2"/>
    <n v="148.96"/>
    <n v="115.02"/>
    <n v="2.816326530612245E-2"/>
    <n v="2.8985507246376812E-2"/>
    <n v="2.1588405797101449"/>
    <n v="74.48"/>
    <n v="0.77215359828141772"/>
  </r>
  <r>
    <d v="2024-04-14T00:00:00"/>
    <s v="Campaign 1"/>
    <x v="2"/>
    <x v="2"/>
    <x v="2"/>
    <n v="2087"/>
    <n v="42"/>
    <n v="3"/>
    <n v="86.31"/>
    <n v="299.83"/>
    <n v="2.0124580737901295E-2"/>
    <n v="7.1428571428571425E-2"/>
    <n v="2.0550000000000002"/>
    <n v="28.77"/>
    <n v="3.4738732475958751"/>
  </r>
  <r>
    <d v="2024-04-15T00:00:00"/>
    <s v="Campaign 1"/>
    <x v="0"/>
    <x v="0"/>
    <x v="0"/>
    <n v="1974"/>
    <n v="47"/>
    <n v="4"/>
    <n v="108.41"/>
    <n v="276.99"/>
    <n v="2.3809523809523808E-2"/>
    <n v="8.5106382978723402E-2"/>
    <n v="2.3065957446808509"/>
    <n v="27.102499999999999"/>
    <n v="2.5550225993912004"/>
  </r>
  <r>
    <d v="2024-04-15T00:00:00"/>
    <s v="Campaign 1"/>
    <x v="0"/>
    <x v="0"/>
    <x v="1"/>
    <n v="1829"/>
    <n v="81"/>
    <n v="6"/>
    <n v="108.04"/>
    <n v="386.47"/>
    <n v="4.4286495352651722E-2"/>
    <n v="7.407407407407407E-2"/>
    <n v="1.3338271604938272"/>
    <n v="18.006666666666668"/>
    <n v="3.5771010736764164"/>
  </r>
  <r>
    <d v="2024-04-15T00:00:00"/>
    <s v="Campaign 1"/>
    <x v="0"/>
    <x v="0"/>
    <x v="2"/>
    <n v="451"/>
    <n v="18"/>
    <n v="2"/>
    <n v="15.08"/>
    <n v="177.31"/>
    <n v="3.9911308203991129E-2"/>
    <n v="0.1111111111111111"/>
    <n v="0.83777777777777773"/>
    <n v="7.54"/>
    <n v="11.757957559681698"/>
  </r>
  <r>
    <d v="2024-04-15T00:00:00"/>
    <s v="Campaign 1"/>
    <x v="0"/>
    <x v="1"/>
    <x v="0"/>
    <n v="2078"/>
    <n v="27"/>
    <n v="1"/>
    <n v="111.19"/>
    <n v="70.19"/>
    <n v="1.2993262752646775E-2"/>
    <n v="3.7037037037037035E-2"/>
    <n v="4.1181481481481477"/>
    <n v="111.19"/>
    <n v="0.6312618041190754"/>
  </r>
  <r>
    <d v="2024-04-15T00:00:00"/>
    <s v="Campaign 1"/>
    <x v="0"/>
    <x v="1"/>
    <x v="1"/>
    <n v="3812"/>
    <n v="69"/>
    <n v="3"/>
    <n v="104.31"/>
    <n v="190.78"/>
    <n v="1.8100734522560336E-2"/>
    <n v="4.3478260869565216E-2"/>
    <n v="1.5117391304347827"/>
    <n v="34.770000000000003"/>
    <n v="1.8289713354424313"/>
  </r>
  <r>
    <d v="2024-04-15T00:00:00"/>
    <s v="Campaign 1"/>
    <x v="0"/>
    <x v="1"/>
    <x v="2"/>
    <n v="201"/>
    <n v="3"/>
    <n v="0"/>
    <n v="12.26"/>
    <n v="0"/>
    <n v="1.4925373134328358E-2"/>
    <n v="0"/>
    <n v="4.0866666666666669"/>
    <n v="0"/>
    <n v="0"/>
  </r>
  <r>
    <d v="2024-04-15T00:00:00"/>
    <s v="Campaign 1"/>
    <x v="0"/>
    <x v="2"/>
    <x v="0"/>
    <n v="3905"/>
    <n v="53"/>
    <n v="3"/>
    <n v="246.02"/>
    <n v="194.54"/>
    <n v="1.3572343149807939E-2"/>
    <n v="5.6603773584905662E-2"/>
    <n v="4.64188679245283"/>
    <n v="82.006666666666675"/>
    <n v="0.79074871961629134"/>
  </r>
  <r>
    <d v="2024-04-15T00:00:00"/>
    <s v="Campaign 1"/>
    <x v="0"/>
    <x v="2"/>
    <x v="1"/>
    <n v="2086"/>
    <n v="21"/>
    <n v="0"/>
    <n v="139.62"/>
    <n v="0"/>
    <n v="1.0067114093959731E-2"/>
    <n v="0"/>
    <n v="6.6485714285714286"/>
    <n v="0"/>
    <n v="0"/>
  </r>
  <r>
    <d v="2024-04-15T00:00:00"/>
    <s v="Campaign 1"/>
    <x v="0"/>
    <x v="2"/>
    <x v="2"/>
    <n v="253"/>
    <n v="3"/>
    <n v="0"/>
    <n v="7.7"/>
    <n v="0"/>
    <n v="1.1857707509881422E-2"/>
    <n v="0"/>
    <n v="2.5666666666666669"/>
    <n v="0"/>
    <n v="0"/>
  </r>
  <r>
    <d v="2024-04-15T00:00:00"/>
    <s v="Campaign 1"/>
    <x v="1"/>
    <x v="0"/>
    <x v="0"/>
    <n v="3098"/>
    <n v="73"/>
    <n v="9"/>
    <n v="100.89"/>
    <n v="889.83"/>
    <n v="2.3563589412524209E-2"/>
    <n v="0.12328767123287671"/>
    <n v="1.3820547945205479"/>
    <n v="11.21"/>
    <n v="8.8198037466547721"/>
  </r>
  <r>
    <d v="2024-04-15T00:00:00"/>
    <s v="Campaign 1"/>
    <x v="1"/>
    <x v="0"/>
    <x v="1"/>
    <n v="731"/>
    <n v="22"/>
    <n v="2"/>
    <n v="44.11"/>
    <n v="176.62"/>
    <n v="3.0095759233926128E-2"/>
    <n v="9.0909090909090912E-2"/>
    <n v="2.0049999999999999"/>
    <n v="22.055"/>
    <n v="4.0040807073226024"/>
  </r>
  <r>
    <d v="2024-04-15T00:00:00"/>
    <s v="Campaign 1"/>
    <x v="1"/>
    <x v="0"/>
    <x v="2"/>
    <n v="74"/>
    <n v="3"/>
    <n v="0"/>
    <n v="3.01"/>
    <n v="0"/>
    <n v="4.0540540540540543E-2"/>
    <n v="0"/>
    <n v="1.0033333333333332"/>
    <n v="0"/>
    <n v="0"/>
  </r>
  <r>
    <d v="2024-04-15T00:00:00"/>
    <s v="Campaign 1"/>
    <x v="1"/>
    <x v="1"/>
    <x v="0"/>
    <n v="3623"/>
    <n v="69"/>
    <n v="0"/>
    <n v="90.09"/>
    <n v="0"/>
    <n v="1.9044990339497653E-2"/>
    <n v="0"/>
    <n v="1.3056521739130436"/>
    <n v="0"/>
    <n v="0"/>
  </r>
  <r>
    <d v="2024-04-15T00:00:00"/>
    <s v="Campaign 1"/>
    <x v="1"/>
    <x v="1"/>
    <x v="1"/>
    <n v="368"/>
    <n v="4"/>
    <n v="0"/>
    <n v="17.13"/>
    <n v="0"/>
    <n v="1.0869565217391304E-2"/>
    <n v="0"/>
    <n v="4.2824999999999998"/>
    <n v="0"/>
    <n v="0"/>
  </r>
  <r>
    <d v="2024-04-15T00:00:00"/>
    <s v="Campaign 1"/>
    <x v="1"/>
    <x v="1"/>
    <x v="2"/>
    <n v="355"/>
    <n v="5"/>
    <n v="0"/>
    <n v="23.19"/>
    <n v="0"/>
    <n v="1.4084507042253521E-2"/>
    <n v="0"/>
    <n v="4.6379999999999999"/>
    <n v="0"/>
    <n v="0"/>
  </r>
  <r>
    <d v="2024-04-15T00:00:00"/>
    <s v="Campaign 1"/>
    <x v="1"/>
    <x v="2"/>
    <x v="0"/>
    <n v="3947"/>
    <n v="83"/>
    <n v="2"/>
    <n v="93.96"/>
    <n v="117.15"/>
    <n v="2.1028629338738281E-2"/>
    <n v="2.4096385542168676E-2"/>
    <n v="1.1320481927710844"/>
    <n v="46.98"/>
    <n v="1.2468071519795658"/>
  </r>
  <r>
    <d v="2024-04-15T00:00:00"/>
    <s v="Campaign 1"/>
    <x v="1"/>
    <x v="2"/>
    <x v="1"/>
    <n v="834"/>
    <n v="14"/>
    <n v="1"/>
    <n v="51.22"/>
    <n v="68.83"/>
    <n v="1.6786570743405275E-2"/>
    <n v="7.1428571428571425E-2"/>
    <n v="3.6585714285714284"/>
    <n v="51.22"/>
    <n v="1.3438110113237016"/>
  </r>
  <r>
    <d v="2024-04-15T00:00:00"/>
    <s v="Campaign 1"/>
    <x v="1"/>
    <x v="2"/>
    <x v="2"/>
    <n v="85"/>
    <n v="1"/>
    <n v="0"/>
    <n v="4.47"/>
    <n v="0"/>
    <n v="1.1764705882352941E-2"/>
    <n v="0"/>
    <n v="4.47"/>
    <n v="0"/>
    <n v="0"/>
  </r>
  <r>
    <d v="2024-04-15T00:00:00"/>
    <s v="Campaign 1"/>
    <x v="2"/>
    <x v="0"/>
    <x v="0"/>
    <n v="1238"/>
    <n v="37"/>
    <n v="4"/>
    <n v="41.51"/>
    <n v="292.25"/>
    <n v="2.9886914378029081E-2"/>
    <n v="0.10810810810810811"/>
    <n v="1.1218918918918919"/>
    <n v="10.3775"/>
    <n v="7.0404721753794268"/>
  </r>
  <r>
    <d v="2024-04-15T00:00:00"/>
    <s v="Campaign 1"/>
    <x v="2"/>
    <x v="0"/>
    <x v="1"/>
    <n v="2582"/>
    <n v="73"/>
    <n v="6"/>
    <n v="69.63"/>
    <n v="333.68"/>
    <n v="2.8272656855151047E-2"/>
    <n v="8.2191780821917804E-2"/>
    <n v="0.95383561643835613"/>
    <n v="11.604999999999999"/>
    <n v="4.7921872755995985"/>
  </r>
  <r>
    <d v="2024-04-15T00:00:00"/>
    <s v="Campaign 1"/>
    <x v="2"/>
    <x v="0"/>
    <x v="2"/>
    <n v="2470"/>
    <n v="87"/>
    <n v="5"/>
    <n v="98.15"/>
    <n v="418.19"/>
    <n v="3.5222672064777326E-2"/>
    <n v="5.7471264367816091E-2"/>
    <n v="1.12816091954023"/>
    <n v="19.630000000000003"/>
    <n v="4.2607233825776873"/>
  </r>
  <r>
    <d v="2024-04-15T00:00:00"/>
    <s v="Campaign 1"/>
    <x v="2"/>
    <x v="1"/>
    <x v="0"/>
    <n v="799"/>
    <n v="7"/>
    <n v="0"/>
    <n v="18.27"/>
    <n v="0"/>
    <n v="8.7609511889862324E-3"/>
    <n v="0"/>
    <n v="2.61"/>
    <n v="0"/>
    <n v="0"/>
  </r>
  <r>
    <d v="2024-04-15T00:00:00"/>
    <s v="Campaign 1"/>
    <x v="2"/>
    <x v="1"/>
    <x v="1"/>
    <n v="5268"/>
    <n v="34"/>
    <n v="0"/>
    <n v="247.3"/>
    <n v="0"/>
    <n v="6.4540622627182994E-3"/>
    <n v="0"/>
    <n v="7.2735294117647058"/>
    <n v="0"/>
    <n v="0"/>
  </r>
  <r>
    <d v="2024-04-15T00:00:00"/>
    <s v="Campaign 1"/>
    <x v="2"/>
    <x v="1"/>
    <x v="2"/>
    <n v="2031"/>
    <n v="14"/>
    <n v="0"/>
    <n v="101.16"/>
    <n v="0"/>
    <n v="6.8931560807483994E-3"/>
    <n v="0"/>
    <n v="7.2257142857142851"/>
    <n v="0"/>
    <n v="0"/>
  </r>
  <r>
    <d v="2024-04-15T00:00:00"/>
    <s v="Campaign 1"/>
    <x v="2"/>
    <x v="2"/>
    <x v="0"/>
    <n v="912"/>
    <n v="19"/>
    <n v="1"/>
    <n v="43.11"/>
    <n v="95.4"/>
    <n v="2.0833333333333332E-2"/>
    <n v="5.2631578947368418E-2"/>
    <n v="2.2689473684210526"/>
    <n v="43.11"/>
    <n v="2.2129436325678498"/>
  </r>
  <r>
    <d v="2024-04-15T00:00:00"/>
    <s v="Campaign 1"/>
    <x v="2"/>
    <x v="2"/>
    <x v="1"/>
    <n v="4016"/>
    <n v="85"/>
    <n v="5"/>
    <n v="188.88"/>
    <n v="358.56"/>
    <n v="2.1165338645418325E-2"/>
    <n v="5.8823529411764705E-2"/>
    <n v="2.2221176470588233"/>
    <n v="37.775999999999996"/>
    <n v="1.8983481575603558"/>
  </r>
  <r>
    <d v="2024-04-15T00:00:00"/>
    <s v="Campaign 1"/>
    <x v="2"/>
    <x v="2"/>
    <x v="2"/>
    <n v="2081"/>
    <n v="51"/>
    <n v="3"/>
    <n v="74.819999999999993"/>
    <n v="208.12"/>
    <n v="2.45074483421432E-2"/>
    <n v="5.8823529411764705E-2"/>
    <n v="1.4670588235294115"/>
    <n v="24.939999999999998"/>
    <n v="2.7816091954022992"/>
  </r>
  <r>
    <d v="2024-04-16T00:00:00"/>
    <s v="Campaign 1"/>
    <x v="0"/>
    <x v="0"/>
    <x v="0"/>
    <n v="4141"/>
    <n v="134"/>
    <n v="10"/>
    <n v="183.14"/>
    <n v="546.61"/>
    <n v="3.2359333494325043E-2"/>
    <n v="7.4626865671641784E-2"/>
    <n v="1.3667164179104476"/>
    <n v="18.314"/>
    <n v="2.9846565469040081"/>
  </r>
  <r>
    <d v="2024-04-16T00:00:00"/>
    <s v="Campaign 1"/>
    <x v="0"/>
    <x v="0"/>
    <x v="1"/>
    <n v="3314"/>
    <n v="123"/>
    <n v="16"/>
    <n v="215.86"/>
    <n v="1068.83"/>
    <n v="3.7115268557634279E-2"/>
    <n v="0.13008130081300814"/>
    <n v="1.7549593495934961"/>
    <n v="13.491250000000001"/>
    <n v="4.9514963402205128"/>
  </r>
  <r>
    <d v="2024-04-16T00:00:00"/>
    <s v="Campaign 1"/>
    <x v="0"/>
    <x v="0"/>
    <x v="2"/>
    <n v="204"/>
    <n v="5"/>
    <n v="0"/>
    <n v="13.53"/>
    <n v="0"/>
    <n v="2.4509803921568627E-2"/>
    <n v="0"/>
    <n v="2.706"/>
    <n v="0"/>
    <n v="0"/>
  </r>
  <r>
    <d v="2024-04-16T00:00:00"/>
    <s v="Campaign 1"/>
    <x v="0"/>
    <x v="1"/>
    <x v="0"/>
    <n v="1873"/>
    <n v="17"/>
    <n v="0"/>
    <n v="76.55"/>
    <n v="0"/>
    <n v="9.0763481046449539E-3"/>
    <n v="0"/>
    <n v="4.5029411764705882"/>
    <n v="0"/>
    <n v="0"/>
  </r>
  <r>
    <d v="2024-04-16T00:00:00"/>
    <s v="Campaign 1"/>
    <x v="0"/>
    <x v="1"/>
    <x v="1"/>
    <n v="1544"/>
    <n v="27"/>
    <n v="1"/>
    <n v="70.95"/>
    <n v="67.260000000000005"/>
    <n v="1.7487046632124352E-2"/>
    <n v="3.7037037037037035E-2"/>
    <n v="2.6277777777777778"/>
    <n v="70.95"/>
    <n v="0.9479915433403806"/>
  </r>
  <r>
    <d v="2024-04-16T00:00:00"/>
    <s v="Campaign 1"/>
    <x v="0"/>
    <x v="1"/>
    <x v="2"/>
    <n v="196"/>
    <n v="2"/>
    <n v="0"/>
    <n v="5.38"/>
    <n v="0"/>
    <n v="1.020408163265306E-2"/>
    <n v="0"/>
    <n v="2.69"/>
    <n v="0"/>
    <n v="0"/>
  </r>
  <r>
    <d v="2024-04-16T00:00:00"/>
    <s v="Campaign 1"/>
    <x v="0"/>
    <x v="2"/>
    <x v="0"/>
    <n v="3455"/>
    <n v="69"/>
    <n v="5"/>
    <n v="177.63"/>
    <n v="460.08"/>
    <n v="1.9971056439942111E-2"/>
    <n v="7.2463768115942032E-2"/>
    <n v="2.5743478260869566"/>
    <n v="35.525999999999996"/>
    <n v="2.5901030231379836"/>
  </r>
  <r>
    <d v="2024-04-16T00:00:00"/>
    <s v="Campaign 1"/>
    <x v="0"/>
    <x v="2"/>
    <x v="1"/>
    <n v="1518"/>
    <n v="41"/>
    <n v="2"/>
    <n v="46.34"/>
    <n v="118.98"/>
    <n v="2.7009222661396576E-2"/>
    <n v="4.878048780487805E-2"/>
    <n v="1.1302439024390245"/>
    <n v="23.17"/>
    <n v="2.5675442382391021"/>
  </r>
  <r>
    <d v="2024-04-16T00:00:00"/>
    <s v="Campaign 1"/>
    <x v="0"/>
    <x v="2"/>
    <x v="2"/>
    <n v="183"/>
    <n v="2"/>
    <n v="0"/>
    <n v="5.92"/>
    <n v="0"/>
    <n v="1.092896174863388E-2"/>
    <n v="0"/>
    <n v="2.96"/>
    <n v="0"/>
    <n v="0"/>
  </r>
  <r>
    <d v="2024-04-16T00:00:00"/>
    <s v="Campaign 1"/>
    <x v="1"/>
    <x v="0"/>
    <x v="0"/>
    <n v="6854"/>
    <n v="309"/>
    <n v="26"/>
    <n v="289.5"/>
    <n v="2576.4899999999998"/>
    <n v="4.5083163116428362E-2"/>
    <n v="8.4142394822006472E-2"/>
    <n v="0.93689320388349517"/>
    <n v="11.134615384615385"/>
    <n v="8.8997927461139881"/>
  </r>
  <r>
    <d v="2024-04-16T00:00:00"/>
    <s v="Campaign 1"/>
    <x v="1"/>
    <x v="0"/>
    <x v="1"/>
    <n v="318"/>
    <n v="14"/>
    <n v="0"/>
    <n v="12.85"/>
    <n v="0"/>
    <n v="4.40251572327044E-2"/>
    <n v="0"/>
    <n v="0.91785714285714282"/>
    <n v="0"/>
    <n v="0"/>
  </r>
  <r>
    <d v="2024-04-16T00:00:00"/>
    <s v="Campaign 1"/>
    <x v="1"/>
    <x v="0"/>
    <x v="2"/>
    <n v="141"/>
    <n v="5"/>
    <n v="0"/>
    <n v="4.97"/>
    <n v="0"/>
    <n v="3.5460992907801421E-2"/>
    <n v="0"/>
    <n v="0.99399999999999999"/>
    <n v="0"/>
    <n v="0"/>
  </r>
  <r>
    <d v="2024-04-16T00:00:00"/>
    <s v="Campaign 1"/>
    <x v="1"/>
    <x v="1"/>
    <x v="0"/>
    <n v="5492"/>
    <n v="39"/>
    <n v="1"/>
    <n v="177.03"/>
    <n v="71.650000000000006"/>
    <n v="7.1012381646030588E-3"/>
    <n v="2.564102564102564E-2"/>
    <n v="4.5392307692307696"/>
    <n v="177.03"/>
    <n v="0.404733660961419"/>
  </r>
  <r>
    <d v="2024-04-16T00:00:00"/>
    <s v="Campaign 1"/>
    <x v="1"/>
    <x v="1"/>
    <x v="1"/>
    <n v="933"/>
    <n v="7"/>
    <n v="0"/>
    <n v="62.7"/>
    <n v="0"/>
    <n v="7.502679528403001E-3"/>
    <n v="0"/>
    <n v="8.9571428571428573"/>
    <n v="0"/>
    <n v="0"/>
  </r>
  <r>
    <d v="2024-04-16T00:00:00"/>
    <s v="Campaign 1"/>
    <x v="1"/>
    <x v="1"/>
    <x v="2"/>
    <n v="278"/>
    <n v="3"/>
    <n v="0"/>
    <n v="10.62"/>
    <n v="0"/>
    <n v="1.0791366906474821E-2"/>
    <n v="0"/>
    <n v="3.5399999999999996"/>
    <n v="0"/>
    <n v="0"/>
  </r>
  <r>
    <d v="2024-04-16T00:00:00"/>
    <s v="Campaign 1"/>
    <x v="1"/>
    <x v="2"/>
    <x v="0"/>
    <n v="5190"/>
    <n v="121"/>
    <n v="4"/>
    <n v="158.4"/>
    <n v="316.14999999999998"/>
    <n v="2.3314065510597302E-2"/>
    <n v="3.3057851239669422E-2"/>
    <n v="1.3090909090909091"/>
    <n v="39.6"/>
    <n v="1.9958964646464645"/>
  </r>
  <r>
    <d v="2024-04-16T00:00:00"/>
    <s v="Campaign 1"/>
    <x v="1"/>
    <x v="2"/>
    <x v="1"/>
    <n v="679"/>
    <n v="13"/>
    <n v="0"/>
    <n v="46.12"/>
    <n v="0"/>
    <n v="1.9145802650957292E-2"/>
    <n v="0"/>
    <n v="3.5476923076923077"/>
    <n v="0"/>
    <n v="0"/>
  </r>
  <r>
    <d v="2024-04-16T00:00:00"/>
    <s v="Campaign 1"/>
    <x v="1"/>
    <x v="2"/>
    <x v="2"/>
    <n v="90"/>
    <n v="1"/>
    <n v="0"/>
    <n v="2.46"/>
    <n v="0"/>
    <n v="1.1111111111111112E-2"/>
    <n v="0"/>
    <n v="2.46"/>
    <n v="0"/>
    <n v="0"/>
  </r>
  <r>
    <d v="2024-04-16T00:00:00"/>
    <s v="Campaign 1"/>
    <x v="2"/>
    <x v="0"/>
    <x v="0"/>
    <n v="975"/>
    <n v="23"/>
    <n v="1"/>
    <n v="40.65"/>
    <n v="59.73"/>
    <n v="2.3589743589743591E-2"/>
    <n v="4.3478260869565216E-2"/>
    <n v="1.767391304347826"/>
    <n v="40.65"/>
    <n v="1.4693726937269374"/>
  </r>
  <r>
    <d v="2024-04-16T00:00:00"/>
    <s v="Campaign 1"/>
    <x v="2"/>
    <x v="0"/>
    <x v="1"/>
    <n v="2112"/>
    <n v="87"/>
    <n v="9"/>
    <n v="140.4"/>
    <n v="459.65"/>
    <n v="4.1193181818181816E-2"/>
    <n v="0.10344827586206896"/>
    <n v="1.613793103448276"/>
    <n v="15.600000000000001"/>
    <n v="3.2738603988603985"/>
  </r>
  <r>
    <d v="2024-04-16T00:00:00"/>
    <s v="Campaign 1"/>
    <x v="2"/>
    <x v="0"/>
    <x v="2"/>
    <n v="1910"/>
    <n v="69"/>
    <n v="10"/>
    <n v="81.16"/>
    <n v="820.94"/>
    <n v="3.6125654450261779E-2"/>
    <n v="0.14492753623188406"/>
    <n v="1.1762318840579709"/>
    <n v="8.1159999999999997"/>
    <n v="10.115081320847709"/>
  </r>
  <r>
    <d v="2024-04-16T00:00:00"/>
    <s v="Campaign 1"/>
    <x v="2"/>
    <x v="1"/>
    <x v="0"/>
    <n v="1283"/>
    <n v="9"/>
    <n v="0"/>
    <n v="70.86"/>
    <n v="0"/>
    <n v="7.014809041309431E-3"/>
    <n v="0"/>
    <n v="7.8733333333333331"/>
    <n v="0"/>
    <n v="0"/>
  </r>
  <r>
    <d v="2024-04-16T00:00:00"/>
    <s v="Campaign 1"/>
    <x v="2"/>
    <x v="1"/>
    <x v="1"/>
    <n v="5364"/>
    <n v="75"/>
    <n v="1"/>
    <n v="342.54"/>
    <n v="58.72"/>
    <n v="1.3982102908277404E-2"/>
    <n v="1.3333333333333334E-2"/>
    <n v="4.5672000000000006"/>
    <n v="342.54"/>
    <n v="0.17142523500905002"/>
  </r>
  <r>
    <d v="2024-04-16T00:00:00"/>
    <s v="Campaign 1"/>
    <x v="2"/>
    <x v="1"/>
    <x v="2"/>
    <n v="1506"/>
    <n v="8"/>
    <n v="0"/>
    <n v="50.44"/>
    <n v="0"/>
    <n v="5.3120849933598934E-3"/>
    <n v="0"/>
    <n v="6.3049999999999997"/>
    <n v="0"/>
    <n v="0"/>
  </r>
  <r>
    <d v="2024-04-16T00:00:00"/>
    <s v="Campaign 1"/>
    <x v="2"/>
    <x v="2"/>
    <x v="0"/>
    <n v="1018"/>
    <n v="24"/>
    <n v="0"/>
    <n v="49.4"/>
    <n v="0"/>
    <n v="2.3575638506876228E-2"/>
    <n v="0"/>
    <n v="2.0583333333333331"/>
    <n v="0"/>
    <n v="0"/>
  </r>
  <r>
    <d v="2024-04-16T00:00:00"/>
    <s v="Campaign 1"/>
    <x v="2"/>
    <x v="2"/>
    <x v="1"/>
    <n v="4768"/>
    <n v="98"/>
    <n v="2"/>
    <n v="227.98"/>
    <n v="100.13"/>
    <n v="2.0553691275167787E-2"/>
    <n v="2.0408163265306121E-2"/>
    <n v="2.3263265306122447"/>
    <n v="113.99"/>
    <n v="0.43920519343802089"/>
  </r>
  <r>
    <d v="2024-04-16T00:00:00"/>
    <s v="Campaign 1"/>
    <x v="2"/>
    <x v="2"/>
    <x v="2"/>
    <n v="2948"/>
    <n v="67"/>
    <n v="5"/>
    <n v="118.16"/>
    <n v="459.53"/>
    <n v="2.2727272727272728E-2"/>
    <n v="7.4626865671641784E-2"/>
    <n v="1.7635820895522387"/>
    <n v="23.631999999999998"/>
    <n v="3.8890487474610698"/>
  </r>
  <r>
    <d v="2024-04-17T00:00:00"/>
    <s v="Campaign 1"/>
    <x v="0"/>
    <x v="0"/>
    <x v="0"/>
    <n v="4080"/>
    <n v="92"/>
    <n v="9"/>
    <n v="132.65"/>
    <n v="691.39"/>
    <n v="2.2549019607843137E-2"/>
    <n v="9.7826086956521743E-2"/>
    <n v="1.4418478260869565"/>
    <n v="14.738888888888889"/>
    <n v="5.2121372031662263"/>
  </r>
  <r>
    <d v="2024-04-17T00:00:00"/>
    <s v="Campaign 1"/>
    <x v="0"/>
    <x v="0"/>
    <x v="1"/>
    <n v="2886"/>
    <n v="78"/>
    <n v="5"/>
    <n v="158.35"/>
    <n v="294.3"/>
    <n v="2.7027027027027029E-2"/>
    <n v="6.4102564102564097E-2"/>
    <n v="2.030128205128205"/>
    <n v="31.669999999999998"/>
    <n v="1.8585412061888225"/>
  </r>
  <r>
    <d v="2024-04-17T00:00:00"/>
    <s v="Campaign 1"/>
    <x v="0"/>
    <x v="0"/>
    <x v="2"/>
    <n v="160"/>
    <n v="7"/>
    <n v="0"/>
    <n v="5.88"/>
    <n v="0"/>
    <n v="4.3749999999999997E-2"/>
    <n v="0"/>
    <n v="0.84"/>
    <n v="0"/>
    <n v="0"/>
  </r>
  <r>
    <d v="2024-04-17T00:00:00"/>
    <s v="Campaign 1"/>
    <x v="0"/>
    <x v="1"/>
    <x v="0"/>
    <n v="1811"/>
    <n v="12"/>
    <n v="0"/>
    <n v="49.44"/>
    <n v="0"/>
    <n v="6.6261733848702372E-3"/>
    <n v="0"/>
    <n v="4.12"/>
    <n v="0"/>
    <n v="0"/>
  </r>
  <r>
    <d v="2024-04-17T00:00:00"/>
    <s v="Campaign 1"/>
    <x v="0"/>
    <x v="1"/>
    <x v="1"/>
    <n v="1580"/>
    <n v="19"/>
    <n v="0"/>
    <n v="76.78"/>
    <n v="0"/>
    <n v="1.2025316455696202E-2"/>
    <n v="0"/>
    <n v="4.041052631578947"/>
    <n v="0"/>
    <n v="0"/>
  </r>
  <r>
    <d v="2024-04-17T00:00:00"/>
    <s v="Campaign 1"/>
    <x v="0"/>
    <x v="1"/>
    <x v="2"/>
    <n v="454"/>
    <n v="6"/>
    <n v="0"/>
    <n v="17.54"/>
    <n v="0"/>
    <n v="1.3215859030837005E-2"/>
    <n v="0"/>
    <n v="2.9233333333333333"/>
    <n v="0"/>
    <n v="0"/>
  </r>
  <r>
    <d v="2024-04-17T00:00:00"/>
    <s v="Campaign 1"/>
    <x v="0"/>
    <x v="2"/>
    <x v="0"/>
    <n v="3246"/>
    <n v="64"/>
    <n v="2"/>
    <n v="122.21"/>
    <n v="196.09"/>
    <n v="1.9716574245224893E-2"/>
    <n v="3.125E-2"/>
    <n v="1.9095312499999999"/>
    <n v="61.104999999999997"/>
    <n v="1.6045331805907865"/>
  </r>
  <r>
    <d v="2024-04-17T00:00:00"/>
    <s v="Campaign 1"/>
    <x v="0"/>
    <x v="2"/>
    <x v="1"/>
    <n v="3855"/>
    <n v="90"/>
    <n v="5"/>
    <n v="94.65"/>
    <n v="295.85000000000002"/>
    <n v="2.3346303501945526E-2"/>
    <n v="5.5555555555555552E-2"/>
    <n v="1.0516666666666667"/>
    <n v="18.93"/>
    <n v="3.1257263602746961"/>
  </r>
  <r>
    <d v="2024-04-17T00:00:00"/>
    <s v="Campaign 1"/>
    <x v="0"/>
    <x v="2"/>
    <x v="2"/>
    <n v="288"/>
    <n v="7"/>
    <n v="0"/>
    <n v="10.62"/>
    <n v="0"/>
    <n v="2.4305555555555556E-2"/>
    <n v="0"/>
    <n v="1.5171428571428571"/>
    <n v="0"/>
    <n v="0"/>
  </r>
  <r>
    <d v="2024-04-17T00:00:00"/>
    <s v="Campaign 1"/>
    <x v="1"/>
    <x v="0"/>
    <x v="0"/>
    <n v="3110"/>
    <n v="85"/>
    <n v="7"/>
    <n v="78.7"/>
    <n v="633.46"/>
    <n v="2.7331189710610933E-2"/>
    <n v="8.2352941176470587E-2"/>
    <n v="0.92588235294117649"/>
    <n v="11.242857142857144"/>
    <n v="8.0490470139771286"/>
  </r>
  <r>
    <d v="2024-04-17T00:00:00"/>
    <s v="Campaign 1"/>
    <x v="1"/>
    <x v="0"/>
    <x v="1"/>
    <n v="847"/>
    <n v="31"/>
    <n v="2"/>
    <n v="40.15"/>
    <n v="119.76"/>
    <n v="3.6599763872491142E-2"/>
    <n v="6.4516129032258063E-2"/>
    <n v="1.2951612903225806"/>
    <n v="20.074999999999999"/>
    <n v="2.9828144458281445"/>
  </r>
  <r>
    <d v="2024-04-17T00:00:00"/>
    <s v="Campaign 1"/>
    <x v="1"/>
    <x v="0"/>
    <x v="2"/>
    <n v="281"/>
    <n v="8"/>
    <n v="0"/>
    <n v="12.12"/>
    <n v="0"/>
    <n v="2.8469750889679714E-2"/>
    <n v="0"/>
    <n v="1.5149999999999999"/>
    <n v="0"/>
    <n v="0"/>
  </r>
  <r>
    <d v="2024-04-17T00:00:00"/>
    <s v="Campaign 1"/>
    <x v="1"/>
    <x v="1"/>
    <x v="0"/>
    <n v="2653"/>
    <n v="17"/>
    <n v="0"/>
    <n v="142.22"/>
    <n v="0"/>
    <n v="6.4078401809272521E-3"/>
    <n v="0"/>
    <n v="8.3658823529411759"/>
    <n v="0"/>
    <n v="0"/>
  </r>
  <r>
    <d v="2024-04-17T00:00:00"/>
    <s v="Campaign 1"/>
    <x v="1"/>
    <x v="1"/>
    <x v="1"/>
    <n v="297"/>
    <n v="2"/>
    <n v="0"/>
    <n v="12.26"/>
    <n v="0"/>
    <n v="6.7340067340067337E-3"/>
    <n v="0"/>
    <n v="6.13"/>
    <n v="0"/>
    <n v="0"/>
  </r>
  <r>
    <d v="2024-04-17T00:00:00"/>
    <s v="Campaign 1"/>
    <x v="1"/>
    <x v="1"/>
    <x v="2"/>
    <n v="155"/>
    <n v="1"/>
    <n v="0"/>
    <n v="4.6900000000000004"/>
    <n v="0"/>
    <n v="6.4516129032258064E-3"/>
    <n v="0"/>
    <n v="4.6900000000000004"/>
    <n v="0"/>
    <n v="0"/>
  </r>
  <r>
    <d v="2024-04-17T00:00:00"/>
    <s v="Campaign 1"/>
    <x v="1"/>
    <x v="2"/>
    <x v="0"/>
    <n v="6071"/>
    <n v="136"/>
    <n v="7"/>
    <n v="286.94"/>
    <n v="625.04999999999995"/>
    <n v="2.2401581288090923E-2"/>
    <n v="5.1470588235294115E-2"/>
    <n v="2.1098529411764706"/>
    <n v="40.991428571428571"/>
    <n v="2.1783299644524985"/>
  </r>
  <r>
    <d v="2024-04-17T00:00:00"/>
    <s v="Campaign 1"/>
    <x v="1"/>
    <x v="2"/>
    <x v="1"/>
    <n v="430"/>
    <n v="9"/>
    <n v="0"/>
    <n v="20.92"/>
    <n v="0"/>
    <n v="2.0930232558139535E-2"/>
    <n v="0"/>
    <n v="2.3244444444444445"/>
    <n v="0"/>
    <n v="0"/>
  </r>
  <r>
    <d v="2024-04-17T00:00:00"/>
    <s v="Campaign 1"/>
    <x v="1"/>
    <x v="2"/>
    <x v="2"/>
    <n v="402"/>
    <n v="10"/>
    <n v="0"/>
    <n v="15.31"/>
    <n v="0"/>
    <n v="2.4875621890547265E-2"/>
    <n v="0"/>
    <n v="1.5310000000000001"/>
    <n v="0"/>
    <n v="0"/>
  </r>
  <r>
    <d v="2024-04-17T00:00:00"/>
    <s v="Campaign 1"/>
    <x v="2"/>
    <x v="0"/>
    <x v="0"/>
    <n v="531"/>
    <n v="22"/>
    <n v="2"/>
    <n v="22.88"/>
    <n v="130.86000000000001"/>
    <n v="4.1431261770244823E-2"/>
    <n v="9.0909090909090912E-2"/>
    <n v="1.04"/>
    <n v="11.44"/>
    <n v="5.719405594405595"/>
  </r>
  <r>
    <d v="2024-04-17T00:00:00"/>
    <s v="Campaign 1"/>
    <x v="2"/>
    <x v="0"/>
    <x v="1"/>
    <n v="4713"/>
    <n v="218"/>
    <n v="26"/>
    <n v="248.21"/>
    <n v="2253.79"/>
    <n v="4.625503925312964E-2"/>
    <n v="0.11926605504587157"/>
    <n v="1.1385779816513761"/>
    <n v="9.5465384615384625"/>
    <n v="9.0801740461705815"/>
  </r>
  <r>
    <d v="2024-04-17T00:00:00"/>
    <s v="Campaign 1"/>
    <x v="2"/>
    <x v="0"/>
    <x v="2"/>
    <n v="1175"/>
    <n v="35"/>
    <n v="2"/>
    <n v="74.37"/>
    <n v="105.5"/>
    <n v="2.9787234042553193E-2"/>
    <n v="5.7142857142857141E-2"/>
    <n v="2.124857142857143"/>
    <n v="37.185000000000002"/>
    <n v="1.4185827618663438"/>
  </r>
  <r>
    <d v="2024-04-17T00:00:00"/>
    <s v="Campaign 1"/>
    <x v="2"/>
    <x v="1"/>
    <x v="0"/>
    <n v="1277"/>
    <n v="16"/>
    <n v="0"/>
    <n v="50.67"/>
    <n v="0"/>
    <n v="1.2529365700861394E-2"/>
    <n v="0"/>
    <n v="3.1668750000000001"/>
    <n v="0"/>
    <n v="0"/>
  </r>
  <r>
    <d v="2024-04-17T00:00:00"/>
    <s v="Campaign 1"/>
    <x v="2"/>
    <x v="1"/>
    <x v="1"/>
    <n v="4565"/>
    <n v="90"/>
    <n v="3"/>
    <n v="180.04"/>
    <n v="220.56"/>
    <n v="1.9715224534501644E-2"/>
    <n v="3.3333333333333333E-2"/>
    <n v="2.0004444444444442"/>
    <n v="60.013333333333328"/>
    <n v="1.2250610975338814"/>
  </r>
  <r>
    <d v="2024-04-17T00:00:00"/>
    <s v="Campaign 1"/>
    <x v="2"/>
    <x v="1"/>
    <x v="2"/>
    <n v="1124"/>
    <n v="15"/>
    <n v="0"/>
    <n v="64.930000000000007"/>
    <n v="0"/>
    <n v="1.3345195729537367E-2"/>
    <n v="0"/>
    <n v="4.3286666666666669"/>
    <n v="0"/>
    <n v="0"/>
  </r>
  <r>
    <d v="2024-04-17T00:00:00"/>
    <s v="Campaign 1"/>
    <x v="2"/>
    <x v="2"/>
    <x v="0"/>
    <n v="589"/>
    <n v="15"/>
    <n v="0"/>
    <n v="19.18"/>
    <n v="0"/>
    <n v="2.5466893039049237E-2"/>
    <n v="0"/>
    <n v="1.2786666666666666"/>
    <n v="0"/>
    <n v="0"/>
  </r>
  <r>
    <d v="2024-04-17T00:00:00"/>
    <s v="Campaign 1"/>
    <x v="2"/>
    <x v="2"/>
    <x v="1"/>
    <n v="5968"/>
    <n v="84"/>
    <n v="2"/>
    <n v="333.47"/>
    <n v="151.11000000000001"/>
    <n v="1.4075067024128687E-2"/>
    <n v="2.3809523809523808E-2"/>
    <n v="3.9698809523809526"/>
    <n v="166.73500000000001"/>
    <n v="0.45314421087354184"/>
  </r>
  <r>
    <d v="2024-04-17T00:00:00"/>
    <s v="Campaign 1"/>
    <x v="2"/>
    <x v="2"/>
    <x v="2"/>
    <n v="1162"/>
    <n v="32"/>
    <n v="2"/>
    <n v="75.92"/>
    <n v="122.01"/>
    <n v="2.7538726333907058E-2"/>
    <n v="6.25E-2"/>
    <n v="2.3725000000000001"/>
    <n v="37.96"/>
    <n v="1.607086406743941"/>
  </r>
  <r>
    <d v="2024-04-18T00:00:00"/>
    <s v="Campaign 1"/>
    <x v="0"/>
    <x v="0"/>
    <x v="0"/>
    <n v="3068"/>
    <n v="86"/>
    <n v="10"/>
    <n v="123.58"/>
    <n v="885.45"/>
    <n v="2.8031290743155149E-2"/>
    <n v="0.11627906976744186"/>
    <n v="1.4369767441860466"/>
    <n v="12.358000000000001"/>
    <n v="7.1649943356530184"/>
  </r>
  <r>
    <d v="2024-04-18T00:00:00"/>
    <s v="Campaign 1"/>
    <x v="0"/>
    <x v="0"/>
    <x v="1"/>
    <n v="3165"/>
    <n v="136"/>
    <n v="10"/>
    <n v="119.48"/>
    <n v="553.95000000000005"/>
    <n v="4.2969984202211688E-2"/>
    <n v="7.3529411764705885E-2"/>
    <n v="0.87852941176470589"/>
    <n v="11.948"/>
    <n v="4.6363408101774359"/>
  </r>
  <r>
    <d v="2024-04-18T00:00:00"/>
    <s v="Campaign 1"/>
    <x v="0"/>
    <x v="0"/>
    <x v="2"/>
    <n v="350"/>
    <n v="16"/>
    <n v="1"/>
    <n v="14.67"/>
    <n v="60.11"/>
    <n v="4.5714285714285714E-2"/>
    <n v="6.25E-2"/>
    <n v="0.916875"/>
    <n v="14.67"/>
    <n v="4.0974778459441037"/>
  </r>
  <r>
    <d v="2024-04-18T00:00:00"/>
    <s v="Campaign 1"/>
    <x v="0"/>
    <x v="1"/>
    <x v="0"/>
    <n v="2418"/>
    <n v="24"/>
    <n v="0"/>
    <n v="149.33000000000001"/>
    <n v="0"/>
    <n v="9.9255583126550868E-3"/>
    <n v="0"/>
    <n v="6.2220833333333339"/>
    <n v="0"/>
    <n v="0"/>
  </r>
  <r>
    <d v="2024-04-18T00:00:00"/>
    <s v="Campaign 1"/>
    <x v="0"/>
    <x v="1"/>
    <x v="1"/>
    <n v="2384"/>
    <n v="38"/>
    <n v="1"/>
    <n v="136.34"/>
    <n v="61.36"/>
    <n v="1.5939597315436243E-2"/>
    <n v="2.6315789473684209E-2"/>
    <n v="3.5878947368421055"/>
    <n v="136.34"/>
    <n v="0.45005134223265364"/>
  </r>
  <r>
    <d v="2024-04-18T00:00:00"/>
    <s v="Campaign 1"/>
    <x v="0"/>
    <x v="1"/>
    <x v="2"/>
    <n v="429"/>
    <n v="6"/>
    <n v="0"/>
    <n v="18.68"/>
    <n v="0"/>
    <n v="1.3986013986013986E-2"/>
    <n v="0"/>
    <n v="3.1133333333333333"/>
    <n v="0"/>
    <n v="0"/>
  </r>
  <r>
    <d v="2024-04-18T00:00:00"/>
    <s v="Campaign 1"/>
    <x v="0"/>
    <x v="2"/>
    <x v="0"/>
    <n v="4593"/>
    <n v="117"/>
    <n v="6"/>
    <n v="291.64"/>
    <n v="351.59"/>
    <n v="2.5473546701502287E-2"/>
    <n v="5.128205128205128E-2"/>
    <n v="2.4926495726495723"/>
    <n v="48.606666666666662"/>
    <n v="1.2055616513509806"/>
  </r>
  <r>
    <d v="2024-04-18T00:00:00"/>
    <s v="Campaign 1"/>
    <x v="0"/>
    <x v="2"/>
    <x v="1"/>
    <n v="3663"/>
    <n v="41"/>
    <n v="2"/>
    <n v="174.16"/>
    <n v="152.58000000000001"/>
    <n v="1.1193011193011193E-2"/>
    <n v="4.878048780487805E-2"/>
    <n v="4.2478048780487807"/>
    <n v="87.08"/>
    <n v="0.87609095084979338"/>
  </r>
  <r>
    <d v="2024-04-18T00:00:00"/>
    <s v="Campaign 1"/>
    <x v="0"/>
    <x v="2"/>
    <x v="2"/>
    <n v="482"/>
    <n v="7"/>
    <n v="0"/>
    <n v="14.99"/>
    <n v="0"/>
    <n v="1.4522821576763486E-2"/>
    <n v="0"/>
    <n v="2.1414285714285715"/>
    <n v="0"/>
    <n v="0"/>
  </r>
  <r>
    <d v="2024-04-18T00:00:00"/>
    <s v="Campaign 1"/>
    <x v="1"/>
    <x v="0"/>
    <x v="0"/>
    <n v="4202"/>
    <n v="124"/>
    <n v="10"/>
    <n v="135.66"/>
    <n v="722.81"/>
    <n v="2.9509757258448358E-2"/>
    <n v="8.0645161290322578E-2"/>
    <n v="1.0940322580645161"/>
    <n v="13.565999999999999"/>
    <n v="5.3280996609169984"/>
  </r>
  <r>
    <d v="2024-04-18T00:00:00"/>
    <s v="Campaign 1"/>
    <x v="1"/>
    <x v="0"/>
    <x v="1"/>
    <n v="379"/>
    <n v="10"/>
    <n v="0"/>
    <n v="11.3"/>
    <n v="0"/>
    <n v="2.6385224274406333E-2"/>
    <n v="0"/>
    <n v="1.1300000000000001"/>
    <n v="0"/>
    <n v="0"/>
  </r>
  <r>
    <d v="2024-04-18T00:00:00"/>
    <s v="Campaign 1"/>
    <x v="1"/>
    <x v="0"/>
    <x v="2"/>
    <n v="303"/>
    <n v="9"/>
    <n v="0"/>
    <n v="13.85"/>
    <n v="0"/>
    <n v="2.9702970297029702E-2"/>
    <n v="0"/>
    <n v="1.5388888888888888"/>
    <n v="0"/>
    <n v="0"/>
  </r>
  <r>
    <d v="2024-04-18T00:00:00"/>
    <s v="Campaign 1"/>
    <x v="1"/>
    <x v="1"/>
    <x v="0"/>
    <n v="4373"/>
    <n v="59"/>
    <n v="1"/>
    <n v="257.73"/>
    <n v="51.72"/>
    <n v="1.3491882003201464E-2"/>
    <n v="1.6949152542372881E-2"/>
    <n v="4.3683050847457627"/>
    <n v="257.73"/>
    <n v="0.20067512513095098"/>
  </r>
  <r>
    <d v="2024-04-18T00:00:00"/>
    <s v="Campaign 1"/>
    <x v="1"/>
    <x v="1"/>
    <x v="1"/>
    <n v="739"/>
    <n v="10"/>
    <n v="0"/>
    <n v="43.15"/>
    <n v="0"/>
    <n v="1.3531799729364006E-2"/>
    <n v="0"/>
    <n v="4.3149999999999995"/>
    <n v="0"/>
    <n v="0"/>
  </r>
  <r>
    <d v="2024-04-18T00:00:00"/>
    <s v="Campaign 1"/>
    <x v="1"/>
    <x v="1"/>
    <x v="2"/>
    <n v="177"/>
    <n v="1"/>
    <n v="0"/>
    <n v="8.07"/>
    <n v="0"/>
    <n v="5.6497175141242938E-3"/>
    <n v="0"/>
    <n v="8.07"/>
    <n v="0"/>
    <n v="0"/>
  </r>
  <r>
    <d v="2024-04-18T00:00:00"/>
    <s v="Campaign 1"/>
    <x v="1"/>
    <x v="2"/>
    <x v="0"/>
    <n v="3962"/>
    <n v="52"/>
    <n v="1"/>
    <n v="170.7"/>
    <n v="85.61"/>
    <n v="1.3124684502776375E-2"/>
    <n v="1.9230769230769232E-2"/>
    <n v="3.2826923076923076"/>
    <n v="170.7"/>
    <n v="0.5015231400117165"/>
  </r>
  <r>
    <d v="2024-04-18T00:00:00"/>
    <s v="Campaign 1"/>
    <x v="1"/>
    <x v="2"/>
    <x v="1"/>
    <n v="850"/>
    <n v="24"/>
    <n v="0"/>
    <n v="33.72"/>
    <n v="0"/>
    <n v="2.823529411764706E-2"/>
    <n v="0"/>
    <n v="1.405"/>
    <n v="0"/>
    <n v="0"/>
  </r>
  <r>
    <d v="2024-04-18T00:00:00"/>
    <s v="Campaign 1"/>
    <x v="1"/>
    <x v="2"/>
    <x v="2"/>
    <n v="146"/>
    <n v="2"/>
    <n v="0"/>
    <n v="3.55"/>
    <n v="0"/>
    <n v="1.3698630136986301E-2"/>
    <n v="0"/>
    <n v="1.7749999999999999"/>
    <n v="0"/>
    <n v="0"/>
  </r>
  <r>
    <d v="2024-04-18T00:00:00"/>
    <s v="Campaign 1"/>
    <x v="2"/>
    <x v="0"/>
    <x v="0"/>
    <n v="810"/>
    <n v="38"/>
    <n v="3"/>
    <n v="47.85"/>
    <n v="199.9"/>
    <n v="4.6913580246913583E-2"/>
    <n v="7.8947368421052627E-2"/>
    <n v="1.2592105263157896"/>
    <n v="15.950000000000001"/>
    <n v="4.1776384535005224"/>
  </r>
  <r>
    <d v="2024-04-18T00:00:00"/>
    <s v="Campaign 1"/>
    <x v="2"/>
    <x v="0"/>
    <x v="1"/>
    <n v="5349"/>
    <n v="138"/>
    <n v="18"/>
    <n v="169.24"/>
    <n v="1045.45"/>
    <n v="2.5799214806505887E-2"/>
    <n v="0.13043478260869565"/>
    <n v="1.2263768115942029"/>
    <n v="9.4022222222222229"/>
    <n v="6.1773221460647596"/>
  </r>
  <r>
    <d v="2024-04-18T00:00:00"/>
    <s v="Campaign 1"/>
    <x v="2"/>
    <x v="0"/>
    <x v="2"/>
    <n v="1971"/>
    <n v="42"/>
    <n v="4"/>
    <n v="86.85"/>
    <n v="385.57"/>
    <n v="2.1308980213089801E-2"/>
    <n v="9.5238095238095233E-2"/>
    <n v="2.0678571428571426"/>
    <n v="21.712499999999999"/>
    <n v="4.4394933793897531"/>
  </r>
  <r>
    <d v="2024-04-18T00:00:00"/>
    <s v="Campaign 1"/>
    <x v="2"/>
    <x v="1"/>
    <x v="0"/>
    <n v="768"/>
    <n v="15"/>
    <n v="0"/>
    <n v="50.63"/>
    <n v="0"/>
    <n v="1.953125E-2"/>
    <n v="0"/>
    <n v="3.3753333333333333"/>
    <n v="0"/>
    <n v="0"/>
  </r>
  <r>
    <d v="2024-04-18T00:00:00"/>
    <s v="Campaign 1"/>
    <x v="2"/>
    <x v="1"/>
    <x v="1"/>
    <n v="3111"/>
    <n v="55"/>
    <n v="1"/>
    <n v="192.98"/>
    <n v="91.56"/>
    <n v="1.7679202828672452E-2"/>
    <n v="1.8181818181818181E-2"/>
    <n v="3.5087272727272727"/>
    <n v="192.98"/>
    <n v="0.47445331122396106"/>
  </r>
  <r>
    <d v="2024-04-18T00:00:00"/>
    <s v="Campaign 1"/>
    <x v="2"/>
    <x v="1"/>
    <x v="2"/>
    <n v="2737"/>
    <n v="16"/>
    <n v="0"/>
    <n v="185.96"/>
    <n v="0"/>
    <n v="5.8458165875045669E-3"/>
    <n v="0"/>
    <n v="11.6225"/>
    <n v="0"/>
    <n v="0"/>
  </r>
  <r>
    <d v="2024-04-18T00:00:00"/>
    <s v="Campaign 1"/>
    <x v="2"/>
    <x v="2"/>
    <x v="0"/>
    <n v="1056"/>
    <n v="18"/>
    <n v="0"/>
    <n v="46.21"/>
    <n v="0"/>
    <n v="1.7045454545454544E-2"/>
    <n v="0"/>
    <n v="2.5672222222222221"/>
    <n v="0"/>
    <n v="0"/>
  </r>
  <r>
    <d v="2024-04-18T00:00:00"/>
    <s v="Campaign 1"/>
    <x v="2"/>
    <x v="2"/>
    <x v="1"/>
    <n v="4248"/>
    <n v="75"/>
    <n v="3"/>
    <n v="147.63999999999999"/>
    <n v="156.71"/>
    <n v="1.7655367231638418E-2"/>
    <n v="0.04"/>
    <n v="1.9685333333333332"/>
    <n v="49.213333333333331"/>
    <n v="1.0614332159306423"/>
  </r>
  <r>
    <d v="2024-04-18T00:00:00"/>
    <s v="Campaign 1"/>
    <x v="2"/>
    <x v="2"/>
    <x v="2"/>
    <n v="2602"/>
    <n v="71"/>
    <n v="1"/>
    <n v="164.73"/>
    <n v="60.96"/>
    <n v="2.7286702536510377E-2"/>
    <n v="1.4084507042253521E-2"/>
    <n v="2.3201408450704224"/>
    <n v="164.73"/>
    <n v="0.37006009834274267"/>
  </r>
  <r>
    <d v="2024-04-19T00:00:00"/>
    <s v="Campaign 1"/>
    <x v="0"/>
    <x v="0"/>
    <x v="0"/>
    <n v="2035"/>
    <n v="74"/>
    <n v="10"/>
    <n v="55.78"/>
    <n v="673.51"/>
    <n v="3.6363636363636362E-2"/>
    <n v="0.13513513513513514"/>
    <n v="0.75378378378378375"/>
    <n v="5.5780000000000003"/>
    <n v="12.074399426317676"/>
  </r>
  <r>
    <d v="2024-04-19T00:00:00"/>
    <s v="Campaign 1"/>
    <x v="0"/>
    <x v="0"/>
    <x v="1"/>
    <n v="2864"/>
    <n v="117"/>
    <n v="14"/>
    <n v="182.32"/>
    <n v="736.86"/>
    <n v="4.0851955307262572E-2"/>
    <n v="0.11965811965811966"/>
    <n v="1.5582905982905981"/>
    <n v="13.022857142857143"/>
    <n v="4.0415752523036419"/>
  </r>
  <r>
    <d v="2024-04-19T00:00:00"/>
    <s v="Campaign 1"/>
    <x v="0"/>
    <x v="0"/>
    <x v="2"/>
    <n v="129"/>
    <n v="4"/>
    <n v="0"/>
    <n v="3.14"/>
    <n v="0"/>
    <n v="3.1007751937984496E-2"/>
    <n v="0"/>
    <n v="0.78500000000000003"/>
    <n v="0"/>
    <n v="0"/>
  </r>
  <r>
    <d v="2024-04-19T00:00:00"/>
    <s v="Campaign 1"/>
    <x v="0"/>
    <x v="1"/>
    <x v="0"/>
    <n v="3974"/>
    <n v="63"/>
    <n v="1"/>
    <n v="178.17"/>
    <n v="90.7"/>
    <n v="1.5853044791142426E-2"/>
    <n v="1.5873015873015872E-2"/>
    <n v="2.828095238095238"/>
    <n v="178.17"/>
    <n v="0.50906437671886406"/>
  </r>
  <r>
    <d v="2024-04-19T00:00:00"/>
    <s v="Campaign 1"/>
    <x v="0"/>
    <x v="1"/>
    <x v="1"/>
    <n v="3280"/>
    <n v="27"/>
    <n v="0"/>
    <n v="215.22"/>
    <n v="0"/>
    <n v="8.2317073170731711E-3"/>
    <n v="0"/>
    <n v="7.971111111111111"/>
    <n v="0"/>
    <n v="0"/>
  </r>
  <r>
    <d v="2024-04-19T00:00:00"/>
    <s v="Campaign 1"/>
    <x v="0"/>
    <x v="1"/>
    <x v="2"/>
    <n v="185"/>
    <n v="1"/>
    <n v="0"/>
    <n v="8.66"/>
    <n v="0"/>
    <n v="5.4054054054054057E-3"/>
    <n v="0"/>
    <n v="8.66"/>
    <n v="0"/>
    <n v="0"/>
  </r>
  <r>
    <d v="2024-04-19T00:00:00"/>
    <s v="Campaign 1"/>
    <x v="0"/>
    <x v="2"/>
    <x v="0"/>
    <n v="1817"/>
    <n v="39"/>
    <n v="1"/>
    <n v="123.81"/>
    <n v="70.02"/>
    <n v="2.1463951568519539E-2"/>
    <n v="2.564102564102564E-2"/>
    <n v="3.1746153846153846"/>
    <n v="123.81"/>
    <n v="0.56554397867700501"/>
  </r>
  <r>
    <d v="2024-04-19T00:00:00"/>
    <s v="Campaign 1"/>
    <x v="0"/>
    <x v="2"/>
    <x v="1"/>
    <n v="2369"/>
    <n v="30"/>
    <n v="0"/>
    <n v="76.010000000000005"/>
    <n v="0"/>
    <n v="1.266357112705783E-2"/>
    <n v="0"/>
    <n v="2.533666666666667"/>
    <n v="0"/>
    <n v="0"/>
  </r>
  <r>
    <d v="2024-04-19T00:00:00"/>
    <s v="Campaign 1"/>
    <x v="0"/>
    <x v="2"/>
    <x v="2"/>
    <n v="306"/>
    <n v="3"/>
    <n v="0"/>
    <n v="9.34"/>
    <n v="0"/>
    <n v="9.8039215686274508E-3"/>
    <n v="0"/>
    <n v="3.1133333333333333"/>
    <n v="0"/>
    <n v="0"/>
  </r>
  <r>
    <d v="2024-04-19T00:00:00"/>
    <s v="Campaign 1"/>
    <x v="1"/>
    <x v="0"/>
    <x v="0"/>
    <n v="5657"/>
    <n v="252"/>
    <n v="37"/>
    <n v="143.9"/>
    <n v="2138.9299999999998"/>
    <n v="4.4546579459077251E-2"/>
    <n v="0.14682539682539683"/>
    <n v="0.571031746031746"/>
    <n v="3.8891891891891892"/>
    <n v="14.864002779708128"/>
  </r>
  <r>
    <d v="2024-04-19T00:00:00"/>
    <s v="Campaign 1"/>
    <x v="1"/>
    <x v="0"/>
    <x v="1"/>
    <n v="707"/>
    <n v="22"/>
    <n v="2"/>
    <n v="23.97"/>
    <n v="105.22"/>
    <n v="3.1117397454031116E-2"/>
    <n v="9.0909090909090912E-2"/>
    <n v="1.0895454545454546"/>
    <n v="11.984999999999999"/>
    <n v="4.389653733833959"/>
  </r>
  <r>
    <d v="2024-04-19T00:00:00"/>
    <s v="Campaign 1"/>
    <x v="1"/>
    <x v="0"/>
    <x v="2"/>
    <n v="331"/>
    <n v="12"/>
    <n v="1"/>
    <n v="9.25"/>
    <n v="95.45"/>
    <n v="3.6253776435045321E-2"/>
    <n v="8.3333333333333329E-2"/>
    <n v="0.77083333333333337"/>
    <n v="9.25"/>
    <n v="10.31891891891892"/>
  </r>
  <r>
    <d v="2024-04-19T00:00:00"/>
    <s v="Campaign 1"/>
    <x v="1"/>
    <x v="1"/>
    <x v="0"/>
    <n v="6381"/>
    <n v="33"/>
    <n v="0"/>
    <n v="255.36"/>
    <n v="0"/>
    <n v="5.171603196991067E-3"/>
    <n v="0"/>
    <n v="7.7381818181818183"/>
    <n v="0"/>
    <n v="0"/>
  </r>
  <r>
    <d v="2024-04-19T00:00:00"/>
    <s v="Campaign 1"/>
    <x v="1"/>
    <x v="1"/>
    <x v="1"/>
    <n v="474"/>
    <n v="4"/>
    <n v="0"/>
    <n v="17.22"/>
    <n v="0"/>
    <n v="8.4388185654008432E-3"/>
    <n v="0"/>
    <n v="4.3049999999999997"/>
    <n v="0"/>
    <n v="0"/>
  </r>
  <r>
    <d v="2024-04-19T00:00:00"/>
    <s v="Campaign 1"/>
    <x v="1"/>
    <x v="1"/>
    <x v="2"/>
    <n v="183"/>
    <n v="2"/>
    <n v="0"/>
    <n v="5.0999999999999996"/>
    <n v="0"/>
    <n v="1.092896174863388E-2"/>
    <n v="0"/>
    <n v="2.5499999999999998"/>
    <n v="0"/>
    <n v="0"/>
  </r>
  <r>
    <d v="2024-04-19T00:00:00"/>
    <s v="Campaign 1"/>
    <x v="1"/>
    <x v="2"/>
    <x v="0"/>
    <n v="4705"/>
    <n v="70"/>
    <n v="1"/>
    <n v="137.38999999999999"/>
    <n v="92.68"/>
    <n v="1.487778958554729E-2"/>
    <n v="1.4285714285714285E-2"/>
    <n v="1.9627142857142854"/>
    <n v="137.38999999999999"/>
    <n v="0.67457602445592846"/>
  </r>
  <r>
    <d v="2024-04-19T00:00:00"/>
    <s v="Campaign 1"/>
    <x v="1"/>
    <x v="2"/>
    <x v="1"/>
    <n v="356"/>
    <n v="9"/>
    <n v="0"/>
    <n v="19.05"/>
    <n v="0"/>
    <n v="2.5280898876404494E-2"/>
    <n v="0"/>
    <n v="2.1166666666666667"/>
    <n v="0"/>
    <n v="0"/>
  </r>
  <r>
    <d v="2024-04-19T00:00:00"/>
    <s v="Campaign 1"/>
    <x v="1"/>
    <x v="2"/>
    <x v="2"/>
    <n v="69"/>
    <n v="1"/>
    <n v="0"/>
    <n v="2.14"/>
    <n v="0"/>
    <n v="1.4492753623188406E-2"/>
    <n v="0"/>
    <n v="2.14"/>
    <n v="0"/>
    <n v="0"/>
  </r>
  <r>
    <d v="2024-04-19T00:00:00"/>
    <s v="Campaign 1"/>
    <x v="2"/>
    <x v="0"/>
    <x v="0"/>
    <n v="1278"/>
    <n v="61"/>
    <n v="8"/>
    <n v="60.74"/>
    <n v="630.91999999999996"/>
    <n v="4.7730829420970268E-2"/>
    <n v="0.13114754098360656"/>
    <n v="0.99573770491803282"/>
    <n v="7.5925000000000002"/>
    <n v="10.387224234441883"/>
  </r>
  <r>
    <d v="2024-04-19T00:00:00"/>
    <s v="Campaign 1"/>
    <x v="2"/>
    <x v="0"/>
    <x v="1"/>
    <n v="2263"/>
    <n v="75"/>
    <n v="8"/>
    <n v="122.53"/>
    <n v="605.09"/>
    <n v="3.3141847105612021E-2"/>
    <n v="0.10666666666666667"/>
    <n v="1.6337333333333333"/>
    <n v="15.31625"/>
    <n v="4.9383008242879294"/>
  </r>
  <r>
    <d v="2024-04-19T00:00:00"/>
    <s v="Campaign 1"/>
    <x v="2"/>
    <x v="0"/>
    <x v="2"/>
    <n v="1423"/>
    <n v="47"/>
    <n v="4"/>
    <n v="57.14"/>
    <n v="237.05"/>
    <n v="3.302881236823612E-2"/>
    <n v="8.5106382978723402E-2"/>
    <n v="1.2157446808510639"/>
    <n v="14.285"/>
    <n v="4.1485824291214559"/>
  </r>
  <r>
    <d v="2024-04-19T00:00:00"/>
    <s v="Campaign 1"/>
    <x v="2"/>
    <x v="1"/>
    <x v="0"/>
    <n v="722"/>
    <n v="11"/>
    <n v="0"/>
    <n v="33.54"/>
    <n v="0"/>
    <n v="1.5235457063711912E-2"/>
    <n v="0"/>
    <n v="3.0490909090909089"/>
    <n v="0"/>
    <n v="0"/>
  </r>
  <r>
    <d v="2024-04-19T00:00:00"/>
    <s v="Campaign 1"/>
    <x v="2"/>
    <x v="1"/>
    <x v="1"/>
    <n v="2013"/>
    <n v="14"/>
    <n v="0"/>
    <n v="71.95"/>
    <n v="0"/>
    <n v="6.9547938400397417E-3"/>
    <n v="0"/>
    <n v="5.1392857142857142"/>
    <n v="0"/>
    <n v="0"/>
  </r>
  <r>
    <d v="2024-04-19T00:00:00"/>
    <s v="Campaign 1"/>
    <x v="2"/>
    <x v="1"/>
    <x v="2"/>
    <n v="1491"/>
    <n v="29"/>
    <n v="0"/>
    <n v="60.74"/>
    <n v="0"/>
    <n v="1.9450033534540577E-2"/>
    <n v="0"/>
    <n v="2.0944827586206896"/>
    <n v="0"/>
    <n v="0"/>
  </r>
  <r>
    <d v="2024-04-19T00:00:00"/>
    <s v="Campaign 1"/>
    <x v="2"/>
    <x v="2"/>
    <x v="0"/>
    <n v="641"/>
    <n v="17"/>
    <n v="0"/>
    <n v="19.87"/>
    <n v="0"/>
    <n v="2.6521060842433698E-2"/>
    <n v="0"/>
    <n v="1.1688235294117648"/>
    <n v="0"/>
    <n v="0"/>
  </r>
  <r>
    <d v="2024-04-19T00:00:00"/>
    <s v="Campaign 1"/>
    <x v="2"/>
    <x v="2"/>
    <x v="1"/>
    <n v="3652"/>
    <n v="70"/>
    <n v="5"/>
    <n v="157.07"/>
    <n v="321.23"/>
    <n v="1.9167579408543262E-2"/>
    <n v="7.1428571428571425E-2"/>
    <n v="2.2438571428571428"/>
    <n v="31.413999999999998"/>
    <n v="2.0451391099509775"/>
  </r>
  <r>
    <d v="2024-04-19T00:00:00"/>
    <s v="Campaign 1"/>
    <x v="2"/>
    <x v="2"/>
    <x v="2"/>
    <n v="1766"/>
    <n v="43"/>
    <n v="2"/>
    <n v="120.53"/>
    <n v="190"/>
    <n v="2.4348810872027182E-2"/>
    <n v="4.6511627906976744E-2"/>
    <n v="2.8030232558139536"/>
    <n v="60.265000000000001"/>
    <n v="1.576371027959844"/>
  </r>
  <r>
    <d v="2024-04-20T00:00:00"/>
    <s v="Campaign 1"/>
    <x v="0"/>
    <x v="0"/>
    <x v="0"/>
    <n v="2434"/>
    <n v="69"/>
    <n v="10"/>
    <n v="117.38"/>
    <n v="686.63"/>
    <n v="2.8348397699260477E-2"/>
    <n v="0.14492753623188406"/>
    <n v="1.701159420289855"/>
    <n v="11.738"/>
    <n v="5.8496336684273302"/>
  </r>
  <r>
    <d v="2024-04-20T00:00:00"/>
    <s v="Campaign 1"/>
    <x v="0"/>
    <x v="0"/>
    <x v="1"/>
    <n v="1758"/>
    <n v="38"/>
    <n v="5"/>
    <n v="78.650000000000006"/>
    <n v="424.37"/>
    <n v="2.1615472127417521E-2"/>
    <n v="0.13157894736842105"/>
    <n v="2.0697368421052631"/>
    <n v="15.73"/>
    <n v="5.3956770502225044"/>
  </r>
  <r>
    <d v="2024-04-20T00:00:00"/>
    <s v="Campaign 1"/>
    <x v="0"/>
    <x v="0"/>
    <x v="2"/>
    <n v="450"/>
    <n v="20"/>
    <n v="2"/>
    <n v="26.43"/>
    <n v="117.94"/>
    <n v="4.4444444444444446E-2"/>
    <n v="0.1"/>
    <n v="1.3214999999999999"/>
    <n v="13.215"/>
    <n v="4.4623533863034428"/>
  </r>
  <r>
    <d v="2024-04-20T00:00:00"/>
    <s v="Campaign 1"/>
    <x v="0"/>
    <x v="1"/>
    <x v="0"/>
    <n v="2567"/>
    <n v="50"/>
    <n v="1"/>
    <n v="151.41999999999999"/>
    <n v="74.52"/>
    <n v="1.9477989871445268E-2"/>
    <n v="0.02"/>
    <n v="3.0283999999999995"/>
    <n v="151.41999999999999"/>
    <n v="0.49214106458856161"/>
  </r>
  <r>
    <d v="2024-04-20T00:00:00"/>
    <s v="Campaign 1"/>
    <x v="0"/>
    <x v="1"/>
    <x v="1"/>
    <n v="3637"/>
    <n v="38"/>
    <n v="1"/>
    <n v="177.53"/>
    <n v="73.63"/>
    <n v="1.0448171569975254E-2"/>
    <n v="2.6315789473684209E-2"/>
    <n v="4.671842105263158"/>
    <n v="177.53"/>
    <n v="0.41474680335717906"/>
  </r>
  <r>
    <d v="2024-04-20T00:00:00"/>
    <s v="Campaign 1"/>
    <x v="0"/>
    <x v="1"/>
    <x v="2"/>
    <n v="385"/>
    <n v="7"/>
    <n v="0"/>
    <n v="12.76"/>
    <n v="0"/>
    <n v="1.8181818181818181E-2"/>
    <n v="0"/>
    <n v="1.8228571428571427"/>
    <n v="0"/>
    <n v="0"/>
  </r>
  <r>
    <d v="2024-04-20T00:00:00"/>
    <s v="Campaign 1"/>
    <x v="0"/>
    <x v="2"/>
    <x v="0"/>
    <n v="3957"/>
    <n v="45"/>
    <n v="3"/>
    <n v="167.74"/>
    <n v="237.19"/>
    <n v="1.1372251705837756E-2"/>
    <n v="6.6666666666666666E-2"/>
    <n v="3.727555555555556"/>
    <n v="55.913333333333334"/>
    <n v="1.414033623464886"/>
  </r>
  <r>
    <d v="2024-04-20T00:00:00"/>
    <s v="Campaign 1"/>
    <x v="0"/>
    <x v="2"/>
    <x v="1"/>
    <n v="3707"/>
    <n v="45"/>
    <n v="2"/>
    <n v="126.18"/>
    <n v="197.71"/>
    <n v="1.2139196115457242E-2"/>
    <n v="4.4444444444444446E-2"/>
    <n v="2.8040000000000003"/>
    <n v="63.09"/>
    <n v="1.5668885718814392"/>
  </r>
  <r>
    <d v="2024-04-20T00:00:00"/>
    <s v="Campaign 1"/>
    <x v="0"/>
    <x v="2"/>
    <x v="2"/>
    <n v="357"/>
    <n v="10"/>
    <n v="0"/>
    <n v="22.69"/>
    <n v="0"/>
    <n v="2.8011204481792718E-2"/>
    <n v="0"/>
    <n v="2.2690000000000001"/>
    <n v="0"/>
    <n v="0"/>
  </r>
  <r>
    <d v="2024-04-20T00:00:00"/>
    <s v="Campaign 1"/>
    <x v="1"/>
    <x v="0"/>
    <x v="0"/>
    <n v="3553"/>
    <n v="93"/>
    <n v="9"/>
    <n v="208.38"/>
    <n v="591.44000000000005"/>
    <n v="2.6175063326766113E-2"/>
    <n v="9.6774193548387094E-2"/>
    <n v="2.2406451612903227"/>
    <n v="23.153333333333332"/>
    <n v="2.8382762261253482"/>
  </r>
  <r>
    <d v="2024-04-20T00:00:00"/>
    <s v="Campaign 1"/>
    <x v="1"/>
    <x v="0"/>
    <x v="1"/>
    <n v="738"/>
    <n v="17"/>
    <n v="1"/>
    <n v="45.8"/>
    <n v="69.95"/>
    <n v="2.3035230352303523E-2"/>
    <n v="5.8823529411764705E-2"/>
    <n v="2.6941176470588233"/>
    <n v="45.8"/>
    <n v="1.5272925764192142"/>
  </r>
  <r>
    <d v="2024-04-20T00:00:00"/>
    <s v="Campaign 1"/>
    <x v="1"/>
    <x v="0"/>
    <x v="2"/>
    <n v="483"/>
    <n v="23"/>
    <n v="3"/>
    <n v="32.81"/>
    <n v="271.14999999999998"/>
    <n v="4.7619047619047616E-2"/>
    <n v="0.13043478260869565"/>
    <n v="1.4265217391304348"/>
    <n v="10.936666666666667"/>
    <n v="8.2642487046632116"/>
  </r>
  <r>
    <d v="2024-04-20T00:00:00"/>
    <s v="Campaign 1"/>
    <x v="1"/>
    <x v="1"/>
    <x v="0"/>
    <n v="5378"/>
    <n v="77"/>
    <n v="1"/>
    <n v="349.33"/>
    <n v="77.92"/>
    <n v="1.4317590182223875E-2"/>
    <n v="1.2987012987012988E-2"/>
    <n v="4.5367532467532463"/>
    <n v="349.33"/>
    <n v="0.22305556350728539"/>
  </r>
  <r>
    <d v="2024-04-20T00:00:00"/>
    <s v="Campaign 1"/>
    <x v="1"/>
    <x v="1"/>
    <x v="1"/>
    <n v="331"/>
    <n v="2"/>
    <n v="0"/>
    <n v="13.94"/>
    <n v="0"/>
    <n v="6.0422960725075529E-3"/>
    <n v="0"/>
    <n v="6.97"/>
    <n v="0"/>
    <n v="0"/>
  </r>
  <r>
    <d v="2024-04-20T00:00:00"/>
    <s v="Campaign 1"/>
    <x v="1"/>
    <x v="1"/>
    <x v="2"/>
    <n v="281"/>
    <n v="2"/>
    <n v="0"/>
    <n v="9.89"/>
    <n v="0"/>
    <n v="7.1174377224199285E-3"/>
    <n v="0"/>
    <n v="4.9450000000000003"/>
    <n v="0"/>
    <n v="0"/>
  </r>
  <r>
    <d v="2024-04-20T00:00:00"/>
    <s v="Campaign 1"/>
    <x v="1"/>
    <x v="2"/>
    <x v="0"/>
    <n v="2710"/>
    <n v="63"/>
    <n v="4"/>
    <n v="140.58000000000001"/>
    <n v="272.83"/>
    <n v="2.3247232472324724E-2"/>
    <n v="6.3492063492063489E-2"/>
    <n v="2.2314285714285718"/>
    <n v="35.145000000000003"/>
    <n v="1.9407454829990038"/>
  </r>
  <r>
    <d v="2024-04-20T00:00:00"/>
    <s v="Campaign 1"/>
    <x v="1"/>
    <x v="2"/>
    <x v="1"/>
    <n v="463"/>
    <n v="10"/>
    <n v="0"/>
    <n v="15.04"/>
    <n v="0"/>
    <n v="2.159827213822894E-2"/>
    <n v="0"/>
    <n v="1.504"/>
    <n v="0"/>
    <n v="0"/>
  </r>
  <r>
    <d v="2024-04-20T00:00:00"/>
    <s v="Campaign 1"/>
    <x v="1"/>
    <x v="2"/>
    <x v="2"/>
    <n v="489"/>
    <n v="11"/>
    <n v="0"/>
    <n v="18.23"/>
    <n v="0"/>
    <n v="2.2494887525562373E-2"/>
    <n v="0"/>
    <n v="1.6572727272727272"/>
    <n v="0"/>
    <n v="0"/>
  </r>
  <r>
    <d v="2024-04-20T00:00:00"/>
    <s v="Campaign 1"/>
    <x v="2"/>
    <x v="0"/>
    <x v="0"/>
    <n v="1484"/>
    <n v="44"/>
    <n v="5"/>
    <n v="46.25"/>
    <n v="366.16"/>
    <n v="2.9649595687331536E-2"/>
    <n v="0.11363636363636363"/>
    <n v="1.0511363636363635"/>
    <n v="9.25"/>
    <n v="7.9169729729729736"/>
  </r>
  <r>
    <d v="2024-04-20T00:00:00"/>
    <s v="Campaign 1"/>
    <x v="2"/>
    <x v="0"/>
    <x v="1"/>
    <n v="4622"/>
    <n v="199"/>
    <n v="28"/>
    <n v="135.11000000000001"/>
    <n v="1926.02"/>
    <n v="4.3054954565123323E-2"/>
    <n v="0.1407035175879397"/>
    <n v="0.67894472361809055"/>
    <n v="4.8253571428571433"/>
    <n v="14.25519946710088"/>
  </r>
  <r>
    <d v="2024-04-20T00:00:00"/>
    <s v="Campaign 1"/>
    <x v="2"/>
    <x v="0"/>
    <x v="2"/>
    <n v="1948"/>
    <n v="67"/>
    <n v="3"/>
    <n v="96.97"/>
    <n v="263.81"/>
    <n v="3.4394250513347026E-2"/>
    <n v="4.4776119402985072E-2"/>
    <n v="1.4473134328358208"/>
    <n v="32.323333333333331"/>
    <n v="2.7205321233371147"/>
  </r>
  <r>
    <d v="2024-04-20T00:00:00"/>
    <s v="Campaign 1"/>
    <x v="2"/>
    <x v="1"/>
    <x v="0"/>
    <n v="567"/>
    <n v="6"/>
    <n v="0"/>
    <n v="36"/>
    <n v="0"/>
    <n v="1.0582010582010581E-2"/>
    <n v="0"/>
    <n v="6"/>
    <n v="0"/>
    <n v="0"/>
  </r>
  <r>
    <d v="2024-04-20T00:00:00"/>
    <s v="Campaign 1"/>
    <x v="2"/>
    <x v="1"/>
    <x v="1"/>
    <n v="5616"/>
    <n v="102"/>
    <n v="4"/>
    <n v="231.72"/>
    <n v="313.75"/>
    <n v="1.8162393162393164E-2"/>
    <n v="3.9215686274509803E-2"/>
    <n v="2.2717647058823531"/>
    <n v="57.93"/>
    <n v="1.3540048334196444"/>
  </r>
  <r>
    <d v="2024-04-20T00:00:00"/>
    <s v="Campaign 1"/>
    <x v="2"/>
    <x v="1"/>
    <x v="2"/>
    <n v="2241"/>
    <n v="18"/>
    <n v="0"/>
    <n v="73.09"/>
    <n v="0"/>
    <n v="8.0321285140562242E-3"/>
    <n v="0"/>
    <n v="4.0605555555555561"/>
    <n v="0"/>
    <n v="0"/>
  </r>
  <r>
    <d v="2024-04-20T00:00:00"/>
    <s v="Campaign 1"/>
    <x v="2"/>
    <x v="2"/>
    <x v="0"/>
    <n v="1084"/>
    <n v="16"/>
    <n v="0"/>
    <n v="35.68"/>
    <n v="0"/>
    <n v="1.4760147601476014E-2"/>
    <n v="0"/>
    <n v="2.23"/>
    <n v="0"/>
    <n v="0"/>
  </r>
  <r>
    <d v="2024-04-20T00:00:00"/>
    <s v="Campaign 1"/>
    <x v="2"/>
    <x v="2"/>
    <x v="1"/>
    <n v="3522"/>
    <n v="100"/>
    <n v="6"/>
    <n v="88.58"/>
    <n v="551.17999999999995"/>
    <n v="2.8392958546280524E-2"/>
    <n v="0.06"/>
    <n v="0.88580000000000003"/>
    <n v="14.763333333333334"/>
    <n v="6.2223978324678253"/>
  </r>
  <r>
    <d v="2024-04-20T00:00:00"/>
    <s v="Campaign 1"/>
    <x v="2"/>
    <x v="2"/>
    <x v="2"/>
    <n v="1844"/>
    <n v="41"/>
    <n v="2"/>
    <n v="115.65"/>
    <n v="185.21"/>
    <n v="2.2234273318872018E-2"/>
    <n v="4.878048780487805E-2"/>
    <n v="2.8207317073170732"/>
    <n v="57.825000000000003"/>
    <n v="1.6014699524427152"/>
  </r>
  <r>
    <d v="2024-04-21T00:00:00"/>
    <s v="Campaign 1"/>
    <x v="0"/>
    <x v="0"/>
    <x v="0"/>
    <n v="3860"/>
    <n v="107"/>
    <n v="13"/>
    <n v="259.92"/>
    <n v="1036.6600000000001"/>
    <n v="2.772020725388601E-2"/>
    <n v="0.12149532710280374"/>
    <n v="2.4291588785046732"/>
    <n v="19.993846153846157"/>
    <n v="3.9883810403200988"/>
  </r>
  <r>
    <d v="2024-04-21T00:00:00"/>
    <s v="Campaign 1"/>
    <x v="0"/>
    <x v="0"/>
    <x v="1"/>
    <n v="1946"/>
    <n v="39"/>
    <n v="5"/>
    <n v="86.31"/>
    <n v="449.55"/>
    <n v="2.0041109969167522E-2"/>
    <n v="0.12820512820512819"/>
    <n v="2.2130769230769229"/>
    <n v="17.262"/>
    <n v="5.2085505735140769"/>
  </r>
  <r>
    <d v="2024-04-21T00:00:00"/>
    <s v="Campaign 1"/>
    <x v="0"/>
    <x v="0"/>
    <x v="2"/>
    <n v="430"/>
    <n v="20"/>
    <n v="1"/>
    <n v="18.27"/>
    <n v="76.400000000000006"/>
    <n v="4.6511627906976744E-2"/>
    <n v="0.05"/>
    <n v="0.91349999999999998"/>
    <n v="18.27"/>
    <n v="4.1817186644772857"/>
  </r>
  <r>
    <d v="2024-04-21T00:00:00"/>
    <s v="Campaign 1"/>
    <x v="0"/>
    <x v="1"/>
    <x v="0"/>
    <n v="2751"/>
    <n v="51"/>
    <n v="1"/>
    <n v="115.83"/>
    <n v="92.49"/>
    <n v="1.8538713195201745E-2"/>
    <n v="1.9607843137254902E-2"/>
    <n v="2.2711764705882351"/>
    <n v="115.83"/>
    <n v="0.79849779849779845"/>
  </r>
  <r>
    <d v="2024-04-21T00:00:00"/>
    <s v="Campaign 1"/>
    <x v="0"/>
    <x v="1"/>
    <x v="1"/>
    <n v="3191"/>
    <n v="28"/>
    <n v="0"/>
    <n v="143.72"/>
    <n v="0"/>
    <n v="8.7746787840802254E-3"/>
    <n v="0"/>
    <n v="5.1328571428571426"/>
    <n v="0"/>
    <n v="0"/>
  </r>
  <r>
    <d v="2024-04-21T00:00:00"/>
    <s v="Campaign 1"/>
    <x v="0"/>
    <x v="1"/>
    <x v="2"/>
    <n v="457"/>
    <n v="8"/>
    <n v="0"/>
    <n v="23.7"/>
    <n v="0"/>
    <n v="1.7505470459518599E-2"/>
    <n v="0"/>
    <n v="2.9624999999999999"/>
    <n v="0"/>
    <n v="0"/>
  </r>
  <r>
    <d v="2024-04-21T00:00:00"/>
    <s v="Campaign 1"/>
    <x v="0"/>
    <x v="2"/>
    <x v="0"/>
    <n v="1830"/>
    <n v="40"/>
    <n v="1"/>
    <n v="82.62"/>
    <n v="53.71"/>
    <n v="2.185792349726776E-2"/>
    <n v="2.5000000000000001E-2"/>
    <n v="2.0655000000000001"/>
    <n v="82.62"/>
    <n v="0.65008472524812388"/>
  </r>
  <r>
    <d v="2024-04-21T00:00:00"/>
    <s v="Campaign 1"/>
    <x v="0"/>
    <x v="2"/>
    <x v="1"/>
    <n v="2229"/>
    <n v="43"/>
    <n v="1"/>
    <n v="64.709999999999994"/>
    <n v="84.38"/>
    <n v="1.9291161956034097E-2"/>
    <n v="2.3255813953488372E-2"/>
    <n v="1.5048837209302324"/>
    <n v="64.709999999999994"/>
    <n v="1.3039715654458353"/>
  </r>
  <r>
    <d v="2024-04-21T00:00:00"/>
    <s v="Campaign 1"/>
    <x v="0"/>
    <x v="2"/>
    <x v="2"/>
    <n v="90"/>
    <n v="2"/>
    <n v="0"/>
    <n v="2.5099999999999998"/>
    <n v="0"/>
    <n v="2.2222222222222223E-2"/>
    <n v="0"/>
    <n v="1.2549999999999999"/>
    <n v="0"/>
    <n v="0"/>
  </r>
  <r>
    <d v="2024-04-21T00:00:00"/>
    <s v="Campaign 1"/>
    <x v="1"/>
    <x v="0"/>
    <x v="0"/>
    <n v="6803"/>
    <n v="230"/>
    <n v="28"/>
    <n v="194.71"/>
    <n v="2116.9499999999998"/>
    <n v="3.3808613846832279E-2"/>
    <n v="0.12173913043478261"/>
    <n v="0.84656521739130441"/>
    <n v="6.9539285714285715"/>
    <n v="10.872322941810896"/>
  </r>
  <r>
    <d v="2024-04-21T00:00:00"/>
    <s v="Campaign 1"/>
    <x v="1"/>
    <x v="0"/>
    <x v="1"/>
    <n v="637"/>
    <n v="20"/>
    <n v="1"/>
    <n v="34.81"/>
    <n v="72.81"/>
    <n v="3.1397174254317109E-2"/>
    <n v="0.05"/>
    <n v="1.7405000000000002"/>
    <n v="34.81"/>
    <n v="2.0916403332375753"/>
  </r>
  <r>
    <d v="2024-04-21T00:00:00"/>
    <s v="Campaign 1"/>
    <x v="1"/>
    <x v="0"/>
    <x v="2"/>
    <n v="73"/>
    <n v="3"/>
    <n v="0"/>
    <n v="4.28"/>
    <n v="0"/>
    <n v="4.1095890410958902E-2"/>
    <n v="0"/>
    <n v="1.4266666666666667"/>
    <n v="0"/>
    <n v="0"/>
  </r>
  <r>
    <d v="2024-04-21T00:00:00"/>
    <s v="Campaign 1"/>
    <x v="1"/>
    <x v="1"/>
    <x v="0"/>
    <n v="6702"/>
    <n v="93"/>
    <n v="1"/>
    <n v="217"/>
    <n v="64.14"/>
    <n v="1.387645478961504E-2"/>
    <n v="1.0752688172043012E-2"/>
    <n v="2.3333333333333335"/>
    <n v="217"/>
    <n v="0.29557603686635947"/>
  </r>
  <r>
    <d v="2024-04-21T00:00:00"/>
    <s v="Campaign 1"/>
    <x v="1"/>
    <x v="1"/>
    <x v="1"/>
    <n v="664"/>
    <n v="8"/>
    <n v="0"/>
    <n v="37.909999999999997"/>
    <n v="0"/>
    <n v="1.2048192771084338E-2"/>
    <n v="0"/>
    <n v="4.7387499999999996"/>
    <n v="0"/>
    <n v="0"/>
  </r>
  <r>
    <d v="2024-04-21T00:00:00"/>
    <s v="Campaign 1"/>
    <x v="1"/>
    <x v="1"/>
    <x v="2"/>
    <n v="54"/>
    <n v="0"/>
    <n v="0"/>
    <n v="2.87"/>
    <n v="0"/>
    <n v="0"/>
    <n v="0"/>
    <n v="0"/>
    <n v="0"/>
    <n v="0"/>
  </r>
  <r>
    <d v="2024-04-21T00:00:00"/>
    <s v="Campaign 1"/>
    <x v="1"/>
    <x v="2"/>
    <x v="0"/>
    <n v="3040"/>
    <n v="85"/>
    <n v="1"/>
    <n v="113.92"/>
    <n v="78.459999999999994"/>
    <n v="2.7960526315789474E-2"/>
    <n v="1.1764705882352941E-2"/>
    <n v="1.340235294117647"/>
    <n v="113.92"/>
    <n v="0.68872893258426959"/>
  </r>
  <r>
    <d v="2024-04-21T00:00:00"/>
    <s v="Campaign 1"/>
    <x v="1"/>
    <x v="2"/>
    <x v="1"/>
    <n v="352"/>
    <n v="8"/>
    <n v="0"/>
    <n v="14.49"/>
    <n v="0"/>
    <n v="2.2727272727272728E-2"/>
    <n v="0"/>
    <n v="1.81125"/>
    <n v="0"/>
    <n v="0"/>
  </r>
  <r>
    <d v="2024-04-21T00:00:00"/>
    <s v="Campaign 1"/>
    <x v="1"/>
    <x v="2"/>
    <x v="2"/>
    <n v="50"/>
    <n v="1"/>
    <n v="0"/>
    <n v="1.78"/>
    <n v="0"/>
    <n v="0.02"/>
    <n v="0"/>
    <n v="1.78"/>
    <n v="0"/>
    <n v="0"/>
  </r>
  <r>
    <d v="2024-04-21T00:00:00"/>
    <s v="Campaign 1"/>
    <x v="2"/>
    <x v="0"/>
    <x v="0"/>
    <n v="877"/>
    <n v="29"/>
    <n v="3"/>
    <n v="24.11"/>
    <n v="188.03"/>
    <n v="3.3067274800456098E-2"/>
    <n v="0.10344827586206896"/>
    <n v="0.83137931034482759"/>
    <n v="8.0366666666666671"/>
    <n v="7.79883865615927"/>
  </r>
  <r>
    <d v="2024-04-21T00:00:00"/>
    <s v="Campaign 1"/>
    <x v="2"/>
    <x v="0"/>
    <x v="1"/>
    <n v="5418"/>
    <n v="132"/>
    <n v="12"/>
    <n v="132.97"/>
    <n v="610.67999999999995"/>
    <n v="2.4363233665559248E-2"/>
    <n v="9.0909090909090912E-2"/>
    <n v="1.0073484848484848"/>
    <n v="11.080833333333333"/>
    <n v="4.5926148755358351"/>
  </r>
  <r>
    <d v="2024-04-21T00:00:00"/>
    <s v="Campaign 1"/>
    <x v="2"/>
    <x v="0"/>
    <x v="2"/>
    <n v="1390"/>
    <n v="59"/>
    <n v="7"/>
    <n v="50.17"/>
    <n v="675.86"/>
    <n v="4.2446043165467628E-2"/>
    <n v="0.11864406779661017"/>
    <n v="0.85033898305084754"/>
    <n v="7.1671428571428573"/>
    <n v="13.471397249352203"/>
  </r>
  <r>
    <d v="2024-04-21T00:00:00"/>
    <s v="Campaign 1"/>
    <x v="2"/>
    <x v="1"/>
    <x v="0"/>
    <n v="1188"/>
    <n v="19"/>
    <n v="0"/>
    <n v="47.16"/>
    <n v="0"/>
    <n v="1.5993265993265993E-2"/>
    <n v="0"/>
    <n v="2.4821052631578944"/>
    <n v="0"/>
    <n v="0"/>
  </r>
  <r>
    <d v="2024-04-21T00:00:00"/>
    <s v="Campaign 1"/>
    <x v="2"/>
    <x v="1"/>
    <x v="1"/>
    <n v="4504"/>
    <n v="30"/>
    <n v="0"/>
    <n v="269.63"/>
    <n v="0"/>
    <n v="6.6607460035523975E-3"/>
    <n v="0"/>
    <n v="8.9876666666666658"/>
    <n v="0"/>
    <n v="0"/>
  </r>
  <r>
    <d v="2024-04-21T00:00:00"/>
    <s v="Campaign 1"/>
    <x v="2"/>
    <x v="1"/>
    <x v="2"/>
    <n v="1206"/>
    <n v="18"/>
    <n v="0"/>
    <n v="56.19"/>
    <n v="0"/>
    <n v="1.4925373134328358E-2"/>
    <n v="0"/>
    <n v="3.1216666666666666"/>
    <n v="0"/>
    <n v="0"/>
  </r>
  <r>
    <d v="2024-04-21T00:00:00"/>
    <s v="Campaign 1"/>
    <x v="2"/>
    <x v="2"/>
    <x v="0"/>
    <n v="701"/>
    <n v="19"/>
    <n v="0"/>
    <n v="43.06"/>
    <n v="0"/>
    <n v="2.710413694721826E-2"/>
    <n v="0"/>
    <n v="2.2663157894736843"/>
    <n v="0"/>
    <n v="0"/>
  </r>
  <r>
    <d v="2024-04-21T00:00:00"/>
    <s v="Campaign 1"/>
    <x v="2"/>
    <x v="2"/>
    <x v="1"/>
    <n v="5451"/>
    <n v="59"/>
    <n v="1"/>
    <n v="254.54"/>
    <n v="87.92"/>
    <n v="1.0823702073014125E-2"/>
    <n v="1.6949152542372881E-2"/>
    <n v="4.314237288135593"/>
    <n v="254.54"/>
    <n v="0.34540740158717687"/>
  </r>
  <r>
    <d v="2024-04-21T00:00:00"/>
    <s v="Campaign 1"/>
    <x v="2"/>
    <x v="2"/>
    <x v="2"/>
    <n v="2224"/>
    <n v="54"/>
    <n v="4"/>
    <n v="95.97"/>
    <n v="234.63"/>
    <n v="2.4280575539568347E-2"/>
    <n v="7.407407407407407E-2"/>
    <n v="1.7772222222222223"/>
    <n v="23.9925"/>
    <n v="2.4448265082838385"/>
  </r>
  <r>
    <d v="2024-04-22T00:00:00"/>
    <s v="Campaign 1"/>
    <x v="0"/>
    <x v="0"/>
    <x v="0"/>
    <n v="4641"/>
    <n v="140"/>
    <n v="17"/>
    <n v="238.14"/>
    <n v="1203.43"/>
    <n v="3.0165912518853696E-2"/>
    <n v="0.12142857142857143"/>
    <n v="1.7009999999999998"/>
    <n v="14.008235294117647"/>
    <n v="5.0534559502813474"/>
  </r>
  <r>
    <d v="2024-04-22T00:00:00"/>
    <s v="Campaign 1"/>
    <x v="0"/>
    <x v="0"/>
    <x v="1"/>
    <n v="1730"/>
    <n v="36"/>
    <n v="1"/>
    <n v="104.99"/>
    <n v="79.569999999999993"/>
    <n v="2.0809248554913295E-2"/>
    <n v="2.7777777777777776E-2"/>
    <n v="2.9163888888888887"/>
    <n v="104.99"/>
    <n v="0.75788170301933511"/>
  </r>
  <r>
    <d v="2024-04-22T00:00:00"/>
    <s v="Campaign 1"/>
    <x v="0"/>
    <x v="0"/>
    <x v="2"/>
    <n v="366"/>
    <n v="14"/>
    <n v="0"/>
    <n v="19.96"/>
    <n v="0"/>
    <n v="3.825136612021858E-2"/>
    <n v="0"/>
    <n v="1.4257142857142857"/>
    <n v="0"/>
    <n v="0"/>
  </r>
  <r>
    <d v="2024-04-22T00:00:00"/>
    <s v="Campaign 1"/>
    <x v="0"/>
    <x v="1"/>
    <x v="0"/>
    <n v="4492"/>
    <n v="34"/>
    <n v="1"/>
    <n v="258.60000000000002"/>
    <n v="71.47"/>
    <n v="7.5690115761353517E-3"/>
    <n v="2.9411764705882353E-2"/>
    <n v="7.605882352941177"/>
    <n v="258.60000000000002"/>
    <n v="0.27637277648878572"/>
  </r>
  <r>
    <d v="2024-04-22T00:00:00"/>
    <s v="Campaign 1"/>
    <x v="0"/>
    <x v="1"/>
    <x v="1"/>
    <n v="3600"/>
    <n v="60"/>
    <n v="1"/>
    <n v="237.68"/>
    <n v="67.86"/>
    <n v="1.6666666666666666E-2"/>
    <n v="1.6666666666666666E-2"/>
    <n v="3.9613333333333336"/>
    <n v="237.68"/>
    <n v="0.28550992931672836"/>
  </r>
  <r>
    <d v="2024-04-22T00:00:00"/>
    <s v="Campaign 1"/>
    <x v="0"/>
    <x v="1"/>
    <x v="2"/>
    <n v="448"/>
    <n v="3"/>
    <n v="0"/>
    <n v="11.8"/>
    <n v="0"/>
    <n v="6.6964285714285711E-3"/>
    <n v="0"/>
    <n v="3.9333333333333336"/>
    <n v="0"/>
    <n v="0"/>
  </r>
  <r>
    <d v="2024-04-22T00:00:00"/>
    <s v="Campaign 1"/>
    <x v="0"/>
    <x v="2"/>
    <x v="0"/>
    <n v="2495"/>
    <n v="34"/>
    <n v="2"/>
    <n v="136.75"/>
    <n v="108.67"/>
    <n v="1.3627254509018036E-2"/>
    <n v="5.8823529411764705E-2"/>
    <n v="4.0220588235294121"/>
    <n v="68.375"/>
    <n v="0.79466179159049366"/>
  </r>
  <r>
    <d v="2024-04-22T00:00:00"/>
    <s v="Campaign 1"/>
    <x v="0"/>
    <x v="2"/>
    <x v="1"/>
    <n v="1272"/>
    <n v="32"/>
    <n v="2"/>
    <n v="69.989999999999995"/>
    <n v="107.98"/>
    <n v="2.5157232704402517E-2"/>
    <n v="6.25E-2"/>
    <n v="2.1871874999999998"/>
    <n v="34.994999999999997"/>
    <n v="1.542791827403915"/>
  </r>
  <r>
    <d v="2024-04-22T00:00:00"/>
    <s v="Campaign 1"/>
    <x v="0"/>
    <x v="2"/>
    <x v="2"/>
    <n v="284"/>
    <n v="4"/>
    <n v="0"/>
    <n v="13.03"/>
    <n v="0"/>
    <n v="1.4084507042253521E-2"/>
    <n v="0"/>
    <n v="3.2574999999999998"/>
    <n v="0"/>
    <n v="0"/>
  </r>
  <r>
    <d v="2024-04-22T00:00:00"/>
    <s v="Campaign 1"/>
    <x v="1"/>
    <x v="0"/>
    <x v="0"/>
    <n v="7245"/>
    <n v="347"/>
    <n v="18"/>
    <n v="419.05"/>
    <n v="1550.45"/>
    <n v="4.7895100069013111E-2"/>
    <n v="5.1873198847262249E-2"/>
    <n v="1.2076368876080692"/>
    <n v="23.280555555555555"/>
    <n v="3.6999164777472857"/>
  </r>
  <r>
    <d v="2024-04-22T00:00:00"/>
    <s v="Campaign 1"/>
    <x v="1"/>
    <x v="0"/>
    <x v="1"/>
    <n v="449"/>
    <n v="21"/>
    <n v="2"/>
    <n v="20.87"/>
    <n v="120.43"/>
    <n v="4.6770601336302897E-2"/>
    <n v="9.5238095238095233E-2"/>
    <n v="0.99380952380952381"/>
    <n v="10.435"/>
    <n v="5.7704839482510781"/>
  </r>
  <r>
    <d v="2024-04-22T00:00:00"/>
    <s v="Campaign 1"/>
    <x v="1"/>
    <x v="0"/>
    <x v="2"/>
    <n v="239"/>
    <n v="7"/>
    <n v="0"/>
    <n v="13.72"/>
    <n v="0"/>
    <n v="2.9288702928870293E-2"/>
    <n v="0"/>
    <n v="1.9600000000000002"/>
    <n v="0"/>
    <n v="0"/>
  </r>
  <r>
    <d v="2024-04-22T00:00:00"/>
    <s v="Campaign 1"/>
    <x v="1"/>
    <x v="1"/>
    <x v="0"/>
    <n v="3886"/>
    <n v="54"/>
    <n v="0"/>
    <n v="223.47"/>
    <n v="0"/>
    <n v="1.3896037056098817E-2"/>
    <n v="0"/>
    <n v="4.1383333333333336"/>
    <n v="0"/>
    <n v="0"/>
  </r>
  <r>
    <d v="2024-04-22T00:00:00"/>
    <s v="Campaign 1"/>
    <x v="1"/>
    <x v="1"/>
    <x v="1"/>
    <n v="357"/>
    <n v="2"/>
    <n v="0"/>
    <n v="17.09"/>
    <n v="0"/>
    <n v="5.6022408963585435E-3"/>
    <n v="0"/>
    <n v="8.5449999999999999"/>
    <n v="0"/>
    <n v="0"/>
  </r>
  <r>
    <d v="2024-04-22T00:00:00"/>
    <s v="Campaign 1"/>
    <x v="1"/>
    <x v="1"/>
    <x v="2"/>
    <n v="117"/>
    <n v="0"/>
    <n v="0"/>
    <n v="3.28"/>
    <n v="0"/>
    <n v="0"/>
    <n v="0"/>
    <n v="0"/>
    <n v="0"/>
    <n v="0"/>
  </r>
  <r>
    <d v="2024-04-22T00:00:00"/>
    <s v="Campaign 1"/>
    <x v="1"/>
    <x v="2"/>
    <x v="0"/>
    <n v="6558"/>
    <n v="143"/>
    <n v="4"/>
    <n v="257.37"/>
    <n v="372.4"/>
    <n v="2.1805428484293992E-2"/>
    <n v="2.7972027972027972E-2"/>
    <n v="1.7997902097902099"/>
    <n v="64.342500000000001"/>
    <n v="1.4469440882775768"/>
  </r>
  <r>
    <d v="2024-04-22T00:00:00"/>
    <s v="Campaign 1"/>
    <x v="1"/>
    <x v="2"/>
    <x v="1"/>
    <n v="857"/>
    <n v="9"/>
    <n v="0"/>
    <n v="27.8"/>
    <n v="0"/>
    <n v="1.0501750291715286E-2"/>
    <n v="0"/>
    <n v="3.088888888888889"/>
    <n v="0"/>
    <n v="0"/>
  </r>
  <r>
    <d v="2024-04-22T00:00:00"/>
    <s v="Campaign 1"/>
    <x v="1"/>
    <x v="2"/>
    <x v="2"/>
    <n v="465"/>
    <n v="5"/>
    <n v="0"/>
    <n v="24.42"/>
    <n v="0"/>
    <n v="1.0752688172043012E-2"/>
    <n v="0"/>
    <n v="4.8840000000000003"/>
    <n v="0"/>
    <n v="0"/>
  </r>
  <r>
    <d v="2024-04-22T00:00:00"/>
    <s v="Campaign 1"/>
    <x v="2"/>
    <x v="0"/>
    <x v="0"/>
    <n v="1456"/>
    <n v="32"/>
    <n v="1"/>
    <n v="96.29"/>
    <n v="86.23"/>
    <n v="2.197802197802198E-2"/>
    <n v="3.125E-2"/>
    <n v="3.0090625000000002"/>
    <n v="96.29"/>
    <n v="0.89552393810364517"/>
  </r>
  <r>
    <d v="2024-04-22T00:00:00"/>
    <s v="Campaign 1"/>
    <x v="2"/>
    <x v="0"/>
    <x v="1"/>
    <n v="2869"/>
    <n v="141"/>
    <n v="18"/>
    <n v="184.55"/>
    <n v="1128.9100000000001"/>
    <n v="4.9146043917741376E-2"/>
    <n v="0.1276595744680851"/>
    <n v="1.3088652482269505"/>
    <n v="10.252777777777778"/>
    <n v="6.1170956380384718"/>
  </r>
  <r>
    <d v="2024-04-22T00:00:00"/>
    <s v="Campaign 1"/>
    <x v="2"/>
    <x v="0"/>
    <x v="2"/>
    <n v="2362"/>
    <n v="71"/>
    <n v="4"/>
    <n v="115.56"/>
    <n v="315.25"/>
    <n v="3.0059271803556307E-2"/>
    <n v="5.6338028169014086E-2"/>
    <n v="1.6276056338028169"/>
    <n v="28.89"/>
    <n v="2.728020076150917"/>
  </r>
  <r>
    <d v="2024-04-22T00:00:00"/>
    <s v="Campaign 1"/>
    <x v="2"/>
    <x v="1"/>
    <x v="0"/>
    <n v="835"/>
    <n v="16"/>
    <n v="0"/>
    <n v="50.22"/>
    <n v="0"/>
    <n v="1.9161676646706587E-2"/>
    <n v="0"/>
    <n v="3.1387499999999999"/>
    <n v="0"/>
    <n v="0"/>
  </r>
  <r>
    <d v="2024-04-22T00:00:00"/>
    <s v="Campaign 1"/>
    <x v="2"/>
    <x v="1"/>
    <x v="1"/>
    <n v="2094"/>
    <n v="29"/>
    <n v="0"/>
    <n v="94.83"/>
    <n v="0"/>
    <n v="1.3849092645654251E-2"/>
    <n v="0"/>
    <n v="3.27"/>
    <n v="0"/>
    <n v="0"/>
  </r>
  <r>
    <d v="2024-04-22T00:00:00"/>
    <s v="Campaign 1"/>
    <x v="2"/>
    <x v="1"/>
    <x v="2"/>
    <n v="2750"/>
    <n v="14"/>
    <n v="0"/>
    <n v="75.14"/>
    <n v="0"/>
    <n v="5.0909090909090913E-3"/>
    <n v="0"/>
    <n v="5.3671428571428574"/>
    <n v="0"/>
    <n v="0"/>
  </r>
  <r>
    <d v="2024-04-22T00:00:00"/>
    <s v="Campaign 1"/>
    <x v="2"/>
    <x v="2"/>
    <x v="0"/>
    <n v="944"/>
    <n v="10"/>
    <n v="0"/>
    <n v="35.32"/>
    <n v="0"/>
    <n v="1.059322033898305E-2"/>
    <n v="0"/>
    <n v="3.532"/>
    <n v="0"/>
    <n v="0"/>
  </r>
  <r>
    <d v="2024-04-22T00:00:00"/>
    <s v="Campaign 1"/>
    <x v="2"/>
    <x v="2"/>
    <x v="1"/>
    <n v="3124"/>
    <n v="49"/>
    <n v="2"/>
    <n v="145.77000000000001"/>
    <n v="113.49"/>
    <n v="1.5685019206145966E-2"/>
    <n v="4.0816326530612242E-2"/>
    <n v="2.9748979591836737"/>
    <n v="72.885000000000005"/>
    <n v="0.7785552582835974"/>
  </r>
  <r>
    <d v="2024-04-22T00:00:00"/>
    <s v="Campaign 1"/>
    <x v="2"/>
    <x v="2"/>
    <x v="2"/>
    <n v="1844"/>
    <n v="34"/>
    <n v="1"/>
    <n v="112.01"/>
    <n v="90.12"/>
    <n v="1.843817787418655E-2"/>
    <n v="2.9411764705882353E-2"/>
    <n v="3.2944117647058824"/>
    <n v="112.01"/>
    <n v="0.80457102044460316"/>
  </r>
  <r>
    <d v="2024-04-23T00:00:00"/>
    <s v="Campaign 1"/>
    <x v="0"/>
    <x v="0"/>
    <x v="0"/>
    <n v="3517"/>
    <n v="105"/>
    <n v="6"/>
    <n v="110.87"/>
    <n v="573.38"/>
    <n v="2.9854990048336652E-2"/>
    <n v="5.7142857142857141E-2"/>
    <n v="1.0559047619047619"/>
    <n v="18.478333333333335"/>
    <n v="5.1716424641471992"/>
  </r>
  <r>
    <d v="2024-04-23T00:00:00"/>
    <s v="Campaign 1"/>
    <x v="0"/>
    <x v="0"/>
    <x v="1"/>
    <n v="2246"/>
    <n v="90"/>
    <n v="6"/>
    <n v="84.98"/>
    <n v="464.6"/>
    <n v="4.0071237756010687E-2"/>
    <n v="6.6666666666666666E-2"/>
    <n v="0.9442222222222223"/>
    <n v="14.163333333333334"/>
    <n v="5.4671687455871973"/>
  </r>
  <r>
    <d v="2024-04-23T00:00:00"/>
    <s v="Campaign 1"/>
    <x v="0"/>
    <x v="0"/>
    <x v="2"/>
    <n v="373"/>
    <n v="9"/>
    <n v="1"/>
    <n v="16.86"/>
    <n v="91.13"/>
    <n v="2.4128686327077747E-2"/>
    <n v="0.1111111111111111"/>
    <n v="1.8733333333333333"/>
    <n v="16.86"/>
    <n v="5.4051008303677346"/>
  </r>
  <r>
    <d v="2024-04-23T00:00:00"/>
    <s v="Campaign 1"/>
    <x v="0"/>
    <x v="1"/>
    <x v="0"/>
    <n v="3556"/>
    <n v="25"/>
    <n v="1"/>
    <n v="104.72"/>
    <n v="94.57"/>
    <n v="7.0303712035995501E-3"/>
    <n v="0.04"/>
    <n v="4.1887999999999996"/>
    <n v="104.72"/>
    <n v="0.90307486631016032"/>
  </r>
  <r>
    <d v="2024-04-23T00:00:00"/>
    <s v="Campaign 1"/>
    <x v="0"/>
    <x v="1"/>
    <x v="1"/>
    <n v="3281"/>
    <n v="39"/>
    <n v="1"/>
    <n v="206.38"/>
    <n v="98.21"/>
    <n v="1.1886619932947273E-2"/>
    <n v="2.564102564102564E-2"/>
    <n v="5.2917948717948713"/>
    <n v="206.38"/>
    <n v="0.47586975482120358"/>
  </r>
  <r>
    <d v="2024-04-23T00:00:00"/>
    <s v="Campaign 1"/>
    <x v="0"/>
    <x v="1"/>
    <x v="2"/>
    <n v="230"/>
    <n v="2"/>
    <n v="0"/>
    <n v="10.75"/>
    <n v="0"/>
    <n v="8.6956521739130436E-3"/>
    <n v="0"/>
    <n v="5.375"/>
    <n v="0"/>
    <n v="0"/>
  </r>
  <r>
    <d v="2024-04-23T00:00:00"/>
    <s v="Campaign 1"/>
    <x v="0"/>
    <x v="2"/>
    <x v="0"/>
    <n v="3515"/>
    <n v="59"/>
    <n v="4"/>
    <n v="103.49"/>
    <n v="326.48"/>
    <n v="1.6785206258890469E-2"/>
    <n v="6.7796610169491525E-2"/>
    <n v="1.7540677966101694"/>
    <n v="25.872499999999999"/>
    <n v="3.1547009372886272"/>
  </r>
  <r>
    <d v="2024-04-23T00:00:00"/>
    <s v="Campaign 1"/>
    <x v="0"/>
    <x v="2"/>
    <x v="1"/>
    <n v="1836"/>
    <n v="22"/>
    <n v="0"/>
    <n v="88.95"/>
    <n v="0"/>
    <n v="1.1982570806100218E-2"/>
    <n v="0"/>
    <n v="4.043181818181818"/>
    <n v="0"/>
    <n v="0"/>
  </r>
  <r>
    <d v="2024-04-23T00:00:00"/>
    <s v="Campaign 1"/>
    <x v="0"/>
    <x v="2"/>
    <x v="2"/>
    <n v="61"/>
    <n v="0"/>
    <n v="0"/>
    <n v="3.42"/>
    <n v="0"/>
    <n v="0"/>
    <n v="0"/>
    <n v="0"/>
    <n v="0"/>
    <n v="0"/>
  </r>
  <r>
    <d v="2024-04-23T00:00:00"/>
    <s v="Campaign 1"/>
    <x v="1"/>
    <x v="0"/>
    <x v="0"/>
    <n v="3986"/>
    <n v="148"/>
    <n v="9"/>
    <n v="123.17"/>
    <n v="468.59"/>
    <n v="3.7129954841946811E-2"/>
    <n v="6.0810810810810814E-2"/>
    <n v="0.83222972972972975"/>
    <n v="13.685555555555556"/>
    <n v="3.8044166599009497"/>
  </r>
  <r>
    <d v="2024-04-23T00:00:00"/>
    <s v="Campaign 1"/>
    <x v="1"/>
    <x v="0"/>
    <x v="1"/>
    <n v="505"/>
    <n v="16"/>
    <n v="1"/>
    <n v="33.81"/>
    <n v="84.73"/>
    <n v="3.1683168316831684E-2"/>
    <n v="6.25E-2"/>
    <n v="2.1131250000000001"/>
    <n v="33.81"/>
    <n v="2.5060632948831705"/>
  </r>
  <r>
    <d v="2024-04-23T00:00:00"/>
    <s v="Campaign 1"/>
    <x v="1"/>
    <x v="0"/>
    <x v="2"/>
    <n v="395"/>
    <n v="14"/>
    <n v="1"/>
    <n v="26.48"/>
    <n v="71.75"/>
    <n v="3.5443037974683546E-2"/>
    <n v="7.1428571428571425E-2"/>
    <n v="1.8914285714285715"/>
    <n v="26.48"/>
    <n v="2.7095921450151055"/>
  </r>
  <r>
    <d v="2024-04-23T00:00:00"/>
    <s v="Campaign 1"/>
    <x v="1"/>
    <x v="1"/>
    <x v="0"/>
    <n v="6020"/>
    <n v="93"/>
    <n v="3"/>
    <n v="216.81"/>
    <n v="195.52"/>
    <n v="1.5448504983388704E-2"/>
    <n v="3.2258064516129031E-2"/>
    <n v="2.3312903225806454"/>
    <n v="72.27"/>
    <n v="0.90180342235136757"/>
  </r>
  <r>
    <d v="2024-04-23T00:00:00"/>
    <s v="Campaign 1"/>
    <x v="1"/>
    <x v="1"/>
    <x v="1"/>
    <n v="444"/>
    <n v="2"/>
    <n v="0"/>
    <n v="23.1"/>
    <n v="0"/>
    <n v="4.5045045045045045E-3"/>
    <n v="0"/>
    <n v="11.55"/>
    <n v="0"/>
    <n v="0"/>
  </r>
  <r>
    <d v="2024-04-23T00:00:00"/>
    <s v="Campaign 1"/>
    <x v="1"/>
    <x v="1"/>
    <x v="2"/>
    <n v="124"/>
    <n v="2"/>
    <n v="0"/>
    <n v="3.87"/>
    <n v="0"/>
    <n v="1.6129032258064516E-2"/>
    <n v="0"/>
    <n v="1.9350000000000001"/>
    <n v="0"/>
    <n v="0"/>
  </r>
  <r>
    <d v="2024-04-23T00:00:00"/>
    <s v="Campaign 1"/>
    <x v="1"/>
    <x v="2"/>
    <x v="0"/>
    <n v="5580"/>
    <n v="60"/>
    <n v="3"/>
    <n v="145.32"/>
    <n v="220.09"/>
    <n v="1.0752688172043012E-2"/>
    <n v="0.05"/>
    <n v="2.4219999999999997"/>
    <n v="48.44"/>
    <n v="1.5145196807046519"/>
  </r>
  <r>
    <d v="2024-04-23T00:00:00"/>
    <s v="Campaign 1"/>
    <x v="1"/>
    <x v="2"/>
    <x v="1"/>
    <n v="396"/>
    <n v="4"/>
    <n v="0"/>
    <n v="15.72"/>
    <n v="0"/>
    <n v="1.0101010101010102E-2"/>
    <n v="0"/>
    <n v="3.93"/>
    <n v="0"/>
    <n v="0"/>
  </r>
  <r>
    <d v="2024-04-23T00:00:00"/>
    <s v="Campaign 1"/>
    <x v="1"/>
    <x v="2"/>
    <x v="2"/>
    <n v="297"/>
    <n v="3"/>
    <n v="0"/>
    <n v="10.25"/>
    <n v="0"/>
    <n v="1.0101010101010102E-2"/>
    <n v="0"/>
    <n v="3.4166666666666665"/>
    <n v="0"/>
    <n v="0"/>
  </r>
  <r>
    <d v="2024-04-23T00:00:00"/>
    <s v="Campaign 1"/>
    <x v="2"/>
    <x v="0"/>
    <x v="0"/>
    <n v="635"/>
    <n v="25"/>
    <n v="1"/>
    <n v="15.31"/>
    <n v="70.739999999999995"/>
    <n v="3.937007874015748E-2"/>
    <n v="0.04"/>
    <n v="0.61240000000000006"/>
    <n v="15.31"/>
    <n v="4.6205094709340297"/>
  </r>
  <r>
    <d v="2024-04-23T00:00:00"/>
    <s v="Campaign 1"/>
    <x v="2"/>
    <x v="0"/>
    <x v="1"/>
    <n v="3830"/>
    <n v="105"/>
    <n v="13"/>
    <n v="107.91"/>
    <n v="890.48"/>
    <n v="2.7415143603133161E-2"/>
    <n v="0.12380952380952381"/>
    <n v="1.0277142857142856"/>
    <n v="8.3007692307692302"/>
    <n v="8.2520619034380509"/>
  </r>
  <r>
    <d v="2024-04-23T00:00:00"/>
    <s v="Campaign 1"/>
    <x v="2"/>
    <x v="0"/>
    <x v="2"/>
    <n v="1302"/>
    <n v="28"/>
    <n v="3"/>
    <n v="63.34"/>
    <n v="202.41"/>
    <n v="2.1505376344086023E-2"/>
    <n v="0.10714285714285714"/>
    <n v="2.2621428571428575"/>
    <n v="21.113333333333333"/>
    <n v="3.1956109883170192"/>
  </r>
  <r>
    <d v="2024-04-23T00:00:00"/>
    <s v="Campaign 1"/>
    <x v="2"/>
    <x v="1"/>
    <x v="0"/>
    <n v="988"/>
    <n v="13"/>
    <n v="0"/>
    <n v="45.48"/>
    <n v="0"/>
    <n v="1.3157894736842105E-2"/>
    <n v="0"/>
    <n v="3.4984615384615383"/>
    <n v="0"/>
    <n v="0"/>
  </r>
  <r>
    <d v="2024-04-23T00:00:00"/>
    <s v="Campaign 1"/>
    <x v="2"/>
    <x v="1"/>
    <x v="1"/>
    <n v="4407"/>
    <n v="65"/>
    <n v="1"/>
    <n v="128.68"/>
    <n v="57.83"/>
    <n v="1.4749262536873156E-2"/>
    <n v="1.5384615384615385E-2"/>
    <n v="1.9796923076923079"/>
    <n v="128.68"/>
    <n v="0.44940938762822502"/>
  </r>
  <r>
    <d v="2024-04-23T00:00:00"/>
    <s v="Campaign 1"/>
    <x v="2"/>
    <x v="1"/>
    <x v="2"/>
    <n v="2935"/>
    <n v="15"/>
    <n v="0"/>
    <n v="80.790000000000006"/>
    <n v="0"/>
    <n v="5.1107325383304937E-3"/>
    <n v="0"/>
    <n v="5.3860000000000001"/>
    <n v="0"/>
    <n v="0"/>
  </r>
  <r>
    <d v="2024-04-23T00:00:00"/>
    <s v="Campaign 1"/>
    <x v="2"/>
    <x v="2"/>
    <x v="0"/>
    <n v="1400"/>
    <n v="37"/>
    <n v="2"/>
    <n v="70.63"/>
    <n v="186.07"/>
    <n v="2.642857142857143E-2"/>
    <n v="5.4054054054054057E-2"/>
    <n v="1.9089189189189189"/>
    <n v="35.314999999999998"/>
    <n v="2.6344329604983718"/>
  </r>
  <r>
    <d v="2024-04-23T00:00:00"/>
    <s v="Campaign 1"/>
    <x v="2"/>
    <x v="2"/>
    <x v="1"/>
    <n v="5593"/>
    <n v="134"/>
    <n v="8"/>
    <n v="226.02"/>
    <n v="673.13"/>
    <n v="2.3958519578043985E-2"/>
    <n v="5.9701492537313432E-2"/>
    <n v="1.6867164179104479"/>
    <n v="28.252500000000001"/>
    <n v="2.978187770993717"/>
  </r>
  <r>
    <d v="2024-04-23T00:00:00"/>
    <s v="Campaign 1"/>
    <x v="2"/>
    <x v="2"/>
    <x v="2"/>
    <n v="1840"/>
    <n v="36"/>
    <n v="1"/>
    <n v="67.989999999999995"/>
    <n v="93.52"/>
    <n v="1.9565217391304349E-2"/>
    <n v="2.7777777777777776E-2"/>
    <n v="1.888611111111111"/>
    <n v="67.989999999999995"/>
    <n v="1.3754963965289013"/>
  </r>
  <r>
    <d v="2024-04-24T00:00:00"/>
    <s v="Campaign 1"/>
    <x v="0"/>
    <x v="0"/>
    <x v="0"/>
    <n v="1843"/>
    <n v="44"/>
    <n v="2"/>
    <n v="110.46"/>
    <n v="191.84"/>
    <n v="2.3874118285404231E-2"/>
    <n v="4.5454545454545456E-2"/>
    <n v="2.5104545454545453"/>
    <n v="55.23"/>
    <n v="1.7367372804635164"/>
  </r>
  <r>
    <d v="2024-04-24T00:00:00"/>
    <s v="Campaign 1"/>
    <x v="0"/>
    <x v="0"/>
    <x v="1"/>
    <n v="2298"/>
    <n v="102"/>
    <n v="14"/>
    <n v="144.13"/>
    <n v="923.57"/>
    <n v="4.4386422976501305E-2"/>
    <n v="0.13725490196078433"/>
    <n v="1.4130392156862746"/>
    <n v="10.295"/>
    <n v="6.4078956497606336"/>
  </r>
  <r>
    <d v="2024-04-24T00:00:00"/>
    <s v="Campaign 1"/>
    <x v="0"/>
    <x v="0"/>
    <x v="2"/>
    <n v="288"/>
    <n v="12"/>
    <n v="0"/>
    <n v="19.64"/>
    <n v="0"/>
    <n v="4.1666666666666664E-2"/>
    <n v="0"/>
    <n v="1.6366666666666667"/>
    <n v="0"/>
    <n v="0"/>
  </r>
  <r>
    <d v="2024-04-24T00:00:00"/>
    <s v="Campaign 1"/>
    <x v="0"/>
    <x v="1"/>
    <x v="0"/>
    <n v="3311"/>
    <n v="60"/>
    <n v="1"/>
    <n v="160.22"/>
    <n v="71.67"/>
    <n v="1.8121413470250678E-2"/>
    <n v="1.6666666666666666E-2"/>
    <n v="2.6703333333333332"/>
    <n v="160.22"/>
    <n v="0.44732243165647234"/>
  </r>
  <r>
    <d v="2024-04-24T00:00:00"/>
    <s v="Campaign 1"/>
    <x v="0"/>
    <x v="1"/>
    <x v="1"/>
    <n v="2745"/>
    <n v="23"/>
    <n v="1"/>
    <n v="171.06"/>
    <n v="50.91"/>
    <n v="8.378870673952642E-3"/>
    <n v="4.3478260869565216E-2"/>
    <n v="7.4373913043478259"/>
    <n v="171.06"/>
    <n v="0.29761487197474568"/>
  </r>
  <r>
    <d v="2024-04-24T00:00:00"/>
    <s v="Campaign 1"/>
    <x v="0"/>
    <x v="1"/>
    <x v="2"/>
    <n v="421"/>
    <n v="2"/>
    <n v="0"/>
    <n v="25.2"/>
    <n v="0"/>
    <n v="4.7505938242280287E-3"/>
    <n v="0"/>
    <n v="12.6"/>
    <n v="0"/>
    <n v="0"/>
  </r>
  <r>
    <d v="2024-04-24T00:00:00"/>
    <s v="Campaign 1"/>
    <x v="0"/>
    <x v="2"/>
    <x v="0"/>
    <n v="2189"/>
    <n v="50"/>
    <n v="2"/>
    <n v="73.180000000000007"/>
    <n v="154.24"/>
    <n v="2.2841480127912289E-2"/>
    <n v="0.04"/>
    <n v="1.4636000000000002"/>
    <n v="36.590000000000003"/>
    <n v="2.1076796939054385"/>
  </r>
  <r>
    <d v="2024-04-24T00:00:00"/>
    <s v="Campaign 1"/>
    <x v="0"/>
    <x v="2"/>
    <x v="1"/>
    <n v="3347"/>
    <n v="64"/>
    <n v="4"/>
    <n v="193.21"/>
    <n v="362.39"/>
    <n v="1.9121601434120106E-2"/>
    <n v="6.25E-2"/>
    <n v="3.0189062500000001"/>
    <n v="48.302500000000002"/>
    <n v="1.875627555509549"/>
  </r>
  <r>
    <d v="2024-04-24T00:00:00"/>
    <s v="Campaign 1"/>
    <x v="0"/>
    <x v="2"/>
    <x v="2"/>
    <n v="222"/>
    <n v="3"/>
    <n v="0"/>
    <n v="7.75"/>
    <n v="0"/>
    <n v="1.3513513513513514E-2"/>
    <n v="0"/>
    <n v="2.5833333333333335"/>
    <n v="0"/>
    <n v="0"/>
  </r>
  <r>
    <d v="2024-04-24T00:00:00"/>
    <s v="Campaign 1"/>
    <x v="1"/>
    <x v="0"/>
    <x v="0"/>
    <n v="4234"/>
    <n v="87"/>
    <n v="4"/>
    <n v="281.43"/>
    <n v="255.43"/>
    <n v="2.0547945205479451E-2"/>
    <n v="4.5977011494252873E-2"/>
    <n v="3.2348275862068965"/>
    <n v="70.357500000000002"/>
    <n v="0.90761468215897378"/>
  </r>
  <r>
    <d v="2024-04-24T00:00:00"/>
    <s v="Campaign 1"/>
    <x v="1"/>
    <x v="0"/>
    <x v="1"/>
    <n v="719"/>
    <n v="33"/>
    <n v="3"/>
    <n v="20.87"/>
    <n v="234.77"/>
    <n v="4.5897079276773299E-2"/>
    <n v="9.0909090909090912E-2"/>
    <n v="0.63242424242424244"/>
    <n v="6.956666666666667"/>
    <n v="11.249161475802588"/>
  </r>
  <r>
    <d v="2024-04-24T00:00:00"/>
    <s v="Campaign 1"/>
    <x v="1"/>
    <x v="0"/>
    <x v="2"/>
    <n v="251"/>
    <n v="6"/>
    <n v="0"/>
    <n v="13.76"/>
    <n v="0"/>
    <n v="2.3904382470119521E-2"/>
    <n v="0"/>
    <n v="2.2933333333333334"/>
    <n v="0"/>
    <n v="0"/>
  </r>
  <r>
    <d v="2024-04-24T00:00:00"/>
    <s v="Campaign 1"/>
    <x v="1"/>
    <x v="1"/>
    <x v="0"/>
    <n v="5308"/>
    <n v="104"/>
    <n v="3"/>
    <n v="332.42"/>
    <n v="239.81"/>
    <n v="1.9593067068575734E-2"/>
    <n v="2.8846153846153848E-2"/>
    <n v="3.1963461538461542"/>
    <n v="110.80666666666667"/>
    <n v="0.72140665423259731"/>
  </r>
  <r>
    <d v="2024-04-24T00:00:00"/>
    <s v="Campaign 1"/>
    <x v="1"/>
    <x v="1"/>
    <x v="1"/>
    <n v="522"/>
    <n v="2"/>
    <n v="0"/>
    <n v="14.22"/>
    <n v="0"/>
    <n v="3.8314176245210726E-3"/>
    <n v="0"/>
    <n v="7.11"/>
    <n v="0"/>
    <n v="0"/>
  </r>
  <r>
    <d v="2024-04-24T00:00:00"/>
    <s v="Campaign 1"/>
    <x v="1"/>
    <x v="1"/>
    <x v="2"/>
    <n v="193"/>
    <n v="1"/>
    <n v="0"/>
    <n v="12.58"/>
    <n v="0"/>
    <n v="5.1813471502590676E-3"/>
    <n v="0"/>
    <n v="12.58"/>
    <n v="0"/>
    <n v="0"/>
  </r>
  <r>
    <d v="2024-04-24T00:00:00"/>
    <s v="Campaign 1"/>
    <x v="1"/>
    <x v="2"/>
    <x v="0"/>
    <n v="6851"/>
    <n v="88"/>
    <n v="6"/>
    <n v="431.81"/>
    <n v="439.84"/>
    <n v="1.2844840169318347E-2"/>
    <n v="6.8181818181818177E-2"/>
    <n v="4.9069318181818184"/>
    <n v="71.968333333333334"/>
    <n v="1.0185961418216345"/>
  </r>
  <r>
    <d v="2024-04-24T00:00:00"/>
    <s v="Campaign 1"/>
    <x v="1"/>
    <x v="2"/>
    <x v="1"/>
    <n v="891"/>
    <n v="24"/>
    <n v="1"/>
    <n v="37.909999999999997"/>
    <n v="87.93"/>
    <n v="2.6936026936026935E-2"/>
    <n v="4.1666666666666664E-2"/>
    <n v="1.5795833333333331"/>
    <n v="37.909999999999997"/>
    <n v="2.319440780796624"/>
  </r>
  <r>
    <d v="2024-04-24T00:00:00"/>
    <s v="Campaign 1"/>
    <x v="1"/>
    <x v="2"/>
    <x v="2"/>
    <n v="405"/>
    <n v="7"/>
    <n v="0"/>
    <n v="12.49"/>
    <n v="0"/>
    <n v="1.7283950617283949E-2"/>
    <n v="0"/>
    <n v="1.7842857142857143"/>
    <n v="0"/>
    <n v="0"/>
  </r>
  <r>
    <d v="2024-04-24T00:00:00"/>
    <s v="Campaign 1"/>
    <x v="2"/>
    <x v="0"/>
    <x v="0"/>
    <n v="1481"/>
    <n v="33"/>
    <n v="4"/>
    <n v="66.12"/>
    <n v="365.43"/>
    <n v="2.2282241728561782E-2"/>
    <n v="0.12121212121212122"/>
    <n v="2.0036363636363639"/>
    <n v="16.53"/>
    <n v="5.5267695099818512"/>
  </r>
  <r>
    <d v="2024-04-24T00:00:00"/>
    <s v="Campaign 1"/>
    <x v="2"/>
    <x v="0"/>
    <x v="1"/>
    <n v="2121"/>
    <n v="61"/>
    <n v="4"/>
    <n v="125.59"/>
    <n v="255.51"/>
    <n v="2.876001885902876E-2"/>
    <n v="6.5573770491803282E-2"/>
    <n v="2.0588524590163937"/>
    <n v="31.397500000000001"/>
    <n v="2.0344772672983518"/>
  </r>
  <r>
    <d v="2024-04-24T00:00:00"/>
    <s v="Campaign 1"/>
    <x v="2"/>
    <x v="0"/>
    <x v="2"/>
    <n v="2211"/>
    <n v="49"/>
    <n v="4"/>
    <n v="133.83000000000001"/>
    <n v="294.68"/>
    <n v="2.2161917684305744E-2"/>
    <n v="8.1632653061224483E-2"/>
    <n v="2.7312244897959186"/>
    <n v="33.457500000000003"/>
    <n v="2.2018979302099679"/>
  </r>
  <r>
    <d v="2024-04-24T00:00:00"/>
    <s v="Campaign 1"/>
    <x v="2"/>
    <x v="1"/>
    <x v="0"/>
    <n v="709"/>
    <n v="11"/>
    <n v="0"/>
    <n v="21.51"/>
    <n v="0"/>
    <n v="1.5514809590973202E-2"/>
    <n v="0"/>
    <n v="1.9554545454545456"/>
    <n v="0"/>
    <n v="0"/>
  </r>
  <r>
    <d v="2024-04-24T00:00:00"/>
    <s v="Campaign 1"/>
    <x v="2"/>
    <x v="1"/>
    <x v="1"/>
    <n v="5878"/>
    <n v="108"/>
    <n v="2"/>
    <n v="267.89999999999998"/>
    <n v="142.24"/>
    <n v="1.8373596461381422E-2"/>
    <n v="1.8518518518518517E-2"/>
    <n v="2.4805555555555552"/>
    <n v="133.94999999999999"/>
    <n v="0.53094438223217622"/>
  </r>
  <r>
    <d v="2024-04-24T00:00:00"/>
    <s v="Campaign 1"/>
    <x v="2"/>
    <x v="1"/>
    <x v="2"/>
    <n v="2214"/>
    <n v="38"/>
    <n v="1"/>
    <n v="120.25"/>
    <n v="75.31"/>
    <n v="1.7163504968383016E-2"/>
    <n v="2.6315789473684209E-2"/>
    <n v="3.1644736842105261"/>
    <n v="120.25"/>
    <n v="0.62627858627858635"/>
  </r>
  <r>
    <d v="2024-04-24T00:00:00"/>
    <s v="Campaign 1"/>
    <x v="2"/>
    <x v="2"/>
    <x v="0"/>
    <n v="939"/>
    <n v="18"/>
    <n v="1"/>
    <n v="45.75"/>
    <n v="94.66"/>
    <n v="1.9169329073482427E-2"/>
    <n v="5.5555555555555552E-2"/>
    <n v="2.5416666666666665"/>
    <n v="45.75"/>
    <n v="2.0690710382513662"/>
  </r>
  <r>
    <d v="2024-04-24T00:00:00"/>
    <s v="Campaign 1"/>
    <x v="2"/>
    <x v="2"/>
    <x v="1"/>
    <n v="4617"/>
    <n v="48"/>
    <n v="1"/>
    <n v="225.2"/>
    <n v="86.89"/>
    <n v="1.0396361273554255E-2"/>
    <n v="2.0833333333333332E-2"/>
    <n v="4.6916666666666664"/>
    <n v="225.2"/>
    <n v="0.38583481349911192"/>
  </r>
  <r>
    <d v="2024-04-24T00:00:00"/>
    <s v="Campaign 1"/>
    <x v="2"/>
    <x v="2"/>
    <x v="2"/>
    <n v="2405"/>
    <n v="27"/>
    <n v="1"/>
    <n v="140.03"/>
    <n v="62.26"/>
    <n v="1.1226611226611227E-2"/>
    <n v="3.7037037037037035E-2"/>
    <n v="5.1862962962962964"/>
    <n v="140.03"/>
    <n v="0.44461901021209738"/>
  </r>
  <r>
    <d v="2024-04-25T00:00:00"/>
    <s v="Campaign 1"/>
    <x v="0"/>
    <x v="0"/>
    <x v="0"/>
    <n v="2317"/>
    <n v="49"/>
    <n v="3"/>
    <n v="92.28"/>
    <n v="177.39"/>
    <n v="2.1148036253776436E-2"/>
    <n v="6.1224489795918366E-2"/>
    <n v="1.8832653061224489"/>
    <n v="30.76"/>
    <n v="1.9223016905071519"/>
  </r>
  <r>
    <d v="2024-04-25T00:00:00"/>
    <s v="Campaign 1"/>
    <x v="0"/>
    <x v="0"/>
    <x v="1"/>
    <n v="1879"/>
    <n v="80"/>
    <n v="10"/>
    <n v="43.2"/>
    <n v="750.62"/>
    <n v="4.2575838211814793E-2"/>
    <n v="0.125"/>
    <n v="0.54"/>
    <n v="4.32"/>
    <n v="17.375462962962963"/>
  </r>
  <r>
    <d v="2024-04-25T00:00:00"/>
    <s v="Campaign 1"/>
    <x v="0"/>
    <x v="0"/>
    <x v="2"/>
    <n v="206"/>
    <n v="4"/>
    <n v="0"/>
    <n v="5.83"/>
    <n v="0"/>
    <n v="1.9417475728155338E-2"/>
    <n v="0"/>
    <n v="1.4575"/>
    <n v="0"/>
    <n v="0"/>
  </r>
  <r>
    <d v="2024-04-25T00:00:00"/>
    <s v="Campaign 1"/>
    <x v="0"/>
    <x v="1"/>
    <x v="0"/>
    <n v="2844"/>
    <n v="34"/>
    <n v="1"/>
    <n v="83.71"/>
    <n v="59.26"/>
    <n v="1.1954992967651195E-2"/>
    <n v="2.9411764705882353E-2"/>
    <n v="2.4620588235294116"/>
    <n v="83.71"/>
    <n v="0.70792020069286832"/>
  </r>
  <r>
    <d v="2024-04-25T00:00:00"/>
    <s v="Campaign 1"/>
    <x v="0"/>
    <x v="1"/>
    <x v="1"/>
    <n v="2787"/>
    <n v="23"/>
    <n v="0"/>
    <n v="113.69"/>
    <n v="0"/>
    <n v="8.2526013634732689E-3"/>
    <n v="0"/>
    <n v="4.9430434782608694"/>
    <n v="0"/>
    <n v="0"/>
  </r>
  <r>
    <d v="2024-04-25T00:00:00"/>
    <s v="Campaign 1"/>
    <x v="0"/>
    <x v="1"/>
    <x v="2"/>
    <n v="288"/>
    <n v="4"/>
    <n v="0"/>
    <n v="15.63"/>
    <n v="0"/>
    <n v="1.3888888888888888E-2"/>
    <n v="0"/>
    <n v="3.9075000000000002"/>
    <n v="0"/>
    <n v="0"/>
  </r>
  <r>
    <d v="2024-04-25T00:00:00"/>
    <s v="Campaign 1"/>
    <x v="0"/>
    <x v="2"/>
    <x v="0"/>
    <n v="2581"/>
    <n v="71"/>
    <n v="1"/>
    <n v="76.239999999999995"/>
    <n v="51.11"/>
    <n v="2.750871755133669E-2"/>
    <n v="1.4084507042253521E-2"/>
    <n v="1.0738028169014084"/>
    <n v="76.239999999999995"/>
    <n v="0.67038300104931803"/>
  </r>
  <r>
    <d v="2024-04-25T00:00:00"/>
    <s v="Campaign 1"/>
    <x v="0"/>
    <x v="2"/>
    <x v="1"/>
    <n v="1880"/>
    <n v="32"/>
    <n v="2"/>
    <n v="116.84"/>
    <n v="112.33"/>
    <n v="1.7021276595744681E-2"/>
    <n v="6.25E-2"/>
    <n v="3.6512500000000001"/>
    <n v="58.42"/>
    <n v="0.96140020540910642"/>
  </r>
  <r>
    <d v="2024-04-25T00:00:00"/>
    <s v="Campaign 1"/>
    <x v="0"/>
    <x v="2"/>
    <x v="2"/>
    <n v="381"/>
    <n v="6"/>
    <n v="0"/>
    <n v="11.07"/>
    <n v="0"/>
    <n v="1.5748031496062992E-2"/>
    <n v="0"/>
    <n v="1.845"/>
    <n v="0"/>
    <n v="0"/>
  </r>
  <r>
    <d v="2024-04-25T00:00:00"/>
    <s v="Campaign 1"/>
    <x v="1"/>
    <x v="0"/>
    <x v="0"/>
    <n v="6591"/>
    <n v="218"/>
    <n v="30"/>
    <n v="393.3"/>
    <n v="2678.13"/>
    <n v="3.3075405856470945E-2"/>
    <n v="0.13761467889908258"/>
    <n v="1.8041284403669726"/>
    <n v="13.110000000000001"/>
    <n v="6.8093821510297481"/>
  </r>
  <r>
    <d v="2024-04-25T00:00:00"/>
    <s v="Campaign 1"/>
    <x v="1"/>
    <x v="0"/>
    <x v="1"/>
    <n v="524"/>
    <n v="26"/>
    <n v="2"/>
    <n v="22.88"/>
    <n v="132.46"/>
    <n v="4.9618320610687022E-2"/>
    <n v="7.6923076923076927E-2"/>
    <n v="0.88"/>
    <n v="11.44"/>
    <n v="5.789335664335665"/>
  </r>
  <r>
    <d v="2024-04-25T00:00:00"/>
    <s v="Campaign 1"/>
    <x v="1"/>
    <x v="0"/>
    <x v="2"/>
    <n v="251"/>
    <n v="12"/>
    <n v="1"/>
    <n v="13.85"/>
    <n v="83.86"/>
    <n v="4.7808764940239043E-2"/>
    <n v="8.3333333333333329E-2"/>
    <n v="1.1541666666666666"/>
    <n v="13.85"/>
    <n v="6.0548736462093862"/>
  </r>
  <r>
    <d v="2024-04-25T00:00:00"/>
    <s v="Campaign 1"/>
    <x v="1"/>
    <x v="1"/>
    <x v="0"/>
    <n v="5064"/>
    <n v="36"/>
    <n v="0"/>
    <n v="158.4"/>
    <n v="0"/>
    <n v="7.1090047393364926E-3"/>
    <n v="0"/>
    <n v="4.4000000000000004"/>
    <n v="0"/>
    <n v="0"/>
  </r>
  <r>
    <d v="2024-04-25T00:00:00"/>
    <s v="Campaign 1"/>
    <x v="1"/>
    <x v="1"/>
    <x v="1"/>
    <n v="929"/>
    <n v="15"/>
    <n v="0"/>
    <n v="25.06"/>
    <n v="0"/>
    <n v="1.6146393972012917E-2"/>
    <n v="0"/>
    <n v="1.6706666666666665"/>
    <n v="0"/>
    <n v="0"/>
  </r>
  <r>
    <d v="2024-04-25T00:00:00"/>
    <s v="Campaign 1"/>
    <x v="1"/>
    <x v="1"/>
    <x v="2"/>
    <n v="173"/>
    <n v="1"/>
    <n v="0"/>
    <n v="6.52"/>
    <n v="0"/>
    <n v="5.7803468208092483E-3"/>
    <n v="0"/>
    <n v="6.52"/>
    <n v="0"/>
    <n v="0"/>
  </r>
  <r>
    <d v="2024-04-25T00:00:00"/>
    <s v="Campaign 1"/>
    <x v="1"/>
    <x v="2"/>
    <x v="0"/>
    <n v="7392"/>
    <n v="79"/>
    <n v="5"/>
    <n v="373.11"/>
    <n v="380.96"/>
    <n v="1.0687229437229438E-2"/>
    <n v="6.3291139240506333E-2"/>
    <n v="4.7229113924050639"/>
    <n v="74.622"/>
    <n v="1.0210393717670392"/>
  </r>
  <r>
    <d v="2024-04-25T00:00:00"/>
    <s v="Campaign 1"/>
    <x v="1"/>
    <x v="2"/>
    <x v="1"/>
    <n v="660"/>
    <n v="8"/>
    <n v="0"/>
    <n v="37.78"/>
    <n v="0"/>
    <n v="1.2121212121212121E-2"/>
    <n v="0"/>
    <n v="4.7225000000000001"/>
    <n v="0"/>
    <n v="0"/>
  </r>
  <r>
    <d v="2024-04-25T00:00:00"/>
    <s v="Campaign 1"/>
    <x v="1"/>
    <x v="2"/>
    <x v="2"/>
    <n v="301"/>
    <n v="8"/>
    <n v="0"/>
    <n v="7.02"/>
    <n v="0"/>
    <n v="2.6578073089700997E-2"/>
    <n v="0"/>
    <n v="0.87749999999999995"/>
    <n v="0"/>
    <n v="0"/>
  </r>
  <r>
    <d v="2024-04-25T00:00:00"/>
    <s v="Campaign 1"/>
    <x v="2"/>
    <x v="0"/>
    <x v="0"/>
    <n v="1350"/>
    <n v="64"/>
    <n v="8"/>
    <n v="82.66"/>
    <n v="669.2"/>
    <n v="4.7407407407407405E-2"/>
    <n v="0.125"/>
    <n v="1.2915624999999999"/>
    <n v="10.3325"/>
    <n v="8.0958141785627884"/>
  </r>
  <r>
    <d v="2024-04-25T00:00:00"/>
    <s v="Campaign 1"/>
    <x v="2"/>
    <x v="0"/>
    <x v="1"/>
    <n v="4505"/>
    <n v="156"/>
    <n v="10"/>
    <n v="238.32"/>
    <n v="775.62"/>
    <n v="3.4628190899001113E-2"/>
    <n v="6.4102564102564097E-2"/>
    <n v="1.5276923076923077"/>
    <n v="23.832000000000001"/>
    <n v="3.2545317220543808"/>
  </r>
  <r>
    <d v="2024-04-25T00:00:00"/>
    <s v="Campaign 1"/>
    <x v="2"/>
    <x v="0"/>
    <x v="2"/>
    <n v="1578"/>
    <n v="38"/>
    <n v="5"/>
    <n v="96.1"/>
    <n v="453.63"/>
    <n v="2.4081115335868188E-2"/>
    <n v="0.13157894736842105"/>
    <n v="2.5289473684210524"/>
    <n v="19.22"/>
    <n v="4.7203954214360042"/>
  </r>
  <r>
    <d v="2024-04-25T00:00:00"/>
    <s v="Campaign 1"/>
    <x v="2"/>
    <x v="1"/>
    <x v="0"/>
    <n v="972"/>
    <n v="9"/>
    <n v="0"/>
    <n v="56.5"/>
    <n v="0"/>
    <n v="9.2592592592592587E-3"/>
    <n v="0"/>
    <n v="6.2777777777777777"/>
    <n v="0"/>
    <n v="0"/>
  </r>
  <r>
    <d v="2024-04-25T00:00:00"/>
    <s v="Campaign 1"/>
    <x v="2"/>
    <x v="1"/>
    <x v="1"/>
    <n v="5351"/>
    <n v="33"/>
    <n v="1"/>
    <n v="244.84"/>
    <n v="76.33"/>
    <n v="6.1670715754064661E-3"/>
    <n v="3.0303030303030304E-2"/>
    <n v="7.4193939393939399"/>
    <n v="244.84"/>
    <n v="0.3117546152589446"/>
  </r>
  <r>
    <d v="2024-04-25T00:00:00"/>
    <s v="Campaign 1"/>
    <x v="2"/>
    <x v="1"/>
    <x v="2"/>
    <n v="2739"/>
    <n v="38"/>
    <n v="1"/>
    <n v="92.69"/>
    <n v="82.29"/>
    <n v="1.3873676524278934E-2"/>
    <n v="2.6315789473684209E-2"/>
    <n v="2.4392105263157893"/>
    <n v="92.69"/>
    <n v="0.88779803646563826"/>
  </r>
  <r>
    <d v="2024-04-25T00:00:00"/>
    <s v="Campaign 1"/>
    <x v="2"/>
    <x v="2"/>
    <x v="0"/>
    <n v="1372"/>
    <n v="25"/>
    <n v="0"/>
    <n v="80.61"/>
    <n v="0"/>
    <n v="1.8221574344023325E-2"/>
    <n v="0"/>
    <n v="3.2244000000000002"/>
    <n v="0"/>
    <n v="0"/>
  </r>
  <r>
    <d v="2024-04-25T00:00:00"/>
    <s v="Campaign 1"/>
    <x v="2"/>
    <x v="2"/>
    <x v="1"/>
    <n v="4810"/>
    <n v="89"/>
    <n v="2"/>
    <n v="126.86"/>
    <n v="168.01"/>
    <n v="1.8503118503118504E-2"/>
    <n v="2.247191011235955E-2"/>
    <n v="1.4253932584269662"/>
    <n v="63.43"/>
    <n v="1.3243733249251142"/>
  </r>
  <r>
    <d v="2024-04-25T00:00:00"/>
    <s v="Campaign 1"/>
    <x v="2"/>
    <x v="2"/>
    <x v="2"/>
    <n v="2055"/>
    <n v="43"/>
    <n v="2"/>
    <n v="103.99"/>
    <n v="122.48"/>
    <n v="2.0924574209245744E-2"/>
    <n v="4.6511627906976744E-2"/>
    <n v="2.4183720930232555"/>
    <n v="51.994999999999997"/>
    <n v="1.1778055582267526"/>
  </r>
  <r>
    <d v="2024-04-26T00:00:00"/>
    <s v="Campaign 1"/>
    <x v="0"/>
    <x v="0"/>
    <x v="0"/>
    <n v="4867"/>
    <n v="105"/>
    <n v="10"/>
    <n v="129.28"/>
    <n v="913.86"/>
    <n v="2.1573864803780565E-2"/>
    <n v="9.5238095238095233E-2"/>
    <n v="1.2312380952380952"/>
    <n v="12.928000000000001"/>
    <n v="7.0688428217821784"/>
  </r>
  <r>
    <d v="2024-04-26T00:00:00"/>
    <s v="Campaign 1"/>
    <x v="0"/>
    <x v="0"/>
    <x v="1"/>
    <n v="3937"/>
    <n v="102"/>
    <n v="14"/>
    <n v="186.28"/>
    <n v="1170.3699999999999"/>
    <n v="2.5908051816103631E-2"/>
    <n v="0.13725490196078433"/>
    <n v="1.8262745098039215"/>
    <n v="13.305714285714286"/>
    <n v="6.2828537685205061"/>
  </r>
  <r>
    <d v="2024-04-26T00:00:00"/>
    <s v="Campaign 1"/>
    <x v="0"/>
    <x v="0"/>
    <x v="2"/>
    <n v="136"/>
    <n v="5"/>
    <n v="0"/>
    <n v="3.14"/>
    <n v="0"/>
    <n v="3.6764705882352942E-2"/>
    <n v="0"/>
    <n v="0.628"/>
    <n v="0"/>
    <n v="0"/>
  </r>
  <r>
    <d v="2024-04-26T00:00:00"/>
    <s v="Campaign 1"/>
    <x v="0"/>
    <x v="1"/>
    <x v="0"/>
    <n v="4398"/>
    <n v="58"/>
    <n v="0"/>
    <n v="299.79000000000002"/>
    <n v="0"/>
    <n v="1.3187812642110049E-2"/>
    <n v="0"/>
    <n v="5.1687931034482766"/>
    <n v="0"/>
    <n v="0"/>
  </r>
  <r>
    <d v="2024-04-26T00:00:00"/>
    <s v="Campaign 1"/>
    <x v="0"/>
    <x v="1"/>
    <x v="1"/>
    <n v="2381"/>
    <n v="24"/>
    <n v="0"/>
    <n v="58.92"/>
    <n v="0"/>
    <n v="1.007979840403192E-2"/>
    <n v="0"/>
    <n v="2.4550000000000001"/>
    <n v="0"/>
    <n v="0"/>
  </r>
  <r>
    <d v="2024-04-26T00:00:00"/>
    <s v="Campaign 1"/>
    <x v="0"/>
    <x v="1"/>
    <x v="2"/>
    <n v="411"/>
    <n v="4"/>
    <n v="0"/>
    <n v="15.72"/>
    <n v="0"/>
    <n v="9.7323600973236012E-3"/>
    <n v="0"/>
    <n v="3.93"/>
    <n v="0"/>
    <n v="0"/>
  </r>
  <r>
    <d v="2024-04-26T00:00:00"/>
    <s v="Campaign 1"/>
    <x v="0"/>
    <x v="2"/>
    <x v="0"/>
    <n v="3938"/>
    <n v="58"/>
    <n v="4"/>
    <n v="172.07"/>
    <n v="254.76"/>
    <n v="1.4728288471305232E-2"/>
    <n v="6.8965517241379309E-2"/>
    <n v="2.9667241379310343"/>
    <n v="43.017499999999998"/>
    <n v="1.4805602371128028"/>
  </r>
  <r>
    <d v="2024-04-26T00:00:00"/>
    <s v="Campaign 1"/>
    <x v="0"/>
    <x v="2"/>
    <x v="1"/>
    <n v="1423"/>
    <n v="37"/>
    <n v="2"/>
    <n v="43.34"/>
    <n v="114.38"/>
    <n v="2.600140548137737E-2"/>
    <n v="5.4054054054054057E-2"/>
    <n v="1.1713513513513514"/>
    <n v="21.67"/>
    <n v="2.6391324411628978"/>
  </r>
  <r>
    <d v="2024-04-26T00:00:00"/>
    <s v="Campaign 1"/>
    <x v="0"/>
    <x v="2"/>
    <x v="2"/>
    <n v="138"/>
    <n v="1"/>
    <n v="0"/>
    <n v="9.25"/>
    <n v="0"/>
    <n v="7.246376811594203E-3"/>
    <n v="0"/>
    <n v="9.25"/>
    <n v="0"/>
    <n v="0"/>
  </r>
  <r>
    <d v="2024-04-26T00:00:00"/>
    <s v="Campaign 1"/>
    <x v="1"/>
    <x v="0"/>
    <x v="0"/>
    <n v="2532"/>
    <n v="96"/>
    <n v="10"/>
    <n v="62.61"/>
    <n v="999.95"/>
    <n v="3.7914691943127965E-2"/>
    <n v="0.10416666666666667"/>
    <n v="0.65218750000000003"/>
    <n v="6.2610000000000001"/>
    <n v="15.971090880051111"/>
  </r>
  <r>
    <d v="2024-04-26T00:00:00"/>
    <s v="Campaign 1"/>
    <x v="1"/>
    <x v="0"/>
    <x v="1"/>
    <n v="925"/>
    <n v="39"/>
    <n v="2"/>
    <n v="22.78"/>
    <n v="198.54"/>
    <n v="4.2162162162162162E-2"/>
    <n v="5.128205128205128E-2"/>
    <n v="0.58410256410256411"/>
    <n v="11.39"/>
    <n v="8.7155399473222115"/>
  </r>
  <r>
    <d v="2024-04-26T00:00:00"/>
    <s v="Campaign 1"/>
    <x v="1"/>
    <x v="0"/>
    <x v="2"/>
    <n v="412"/>
    <n v="18"/>
    <n v="2"/>
    <n v="26.7"/>
    <n v="103.57"/>
    <n v="4.3689320388349516E-2"/>
    <n v="0.1111111111111111"/>
    <n v="1.4833333333333334"/>
    <n v="13.35"/>
    <n v="3.8790262172284642"/>
  </r>
  <r>
    <d v="2024-04-26T00:00:00"/>
    <s v="Campaign 1"/>
    <x v="1"/>
    <x v="1"/>
    <x v="0"/>
    <n v="2986"/>
    <n v="54"/>
    <n v="2"/>
    <n v="79.84"/>
    <n v="186.23"/>
    <n v="1.8084393837910249E-2"/>
    <n v="3.7037037037037035E-2"/>
    <n v="1.4785185185185186"/>
    <n v="39.92"/>
    <n v="2.3325400801603204"/>
  </r>
  <r>
    <d v="2024-04-26T00:00:00"/>
    <s v="Campaign 1"/>
    <x v="1"/>
    <x v="1"/>
    <x v="1"/>
    <n v="635"/>
    <n v="8"/>
    <n v="0"/>
    <n v="42.65"/>
    <n v="0"/>
    <n v="1.2598425196850394E-2"/>
    <n v="0"/>
    <n v="5.3312499999999998"/>
    <n v="0"/>
    <n v="0"/>
  </r>
  <r>
    <d v="2024-04-26T00:00:00"/>
    <s v="Campaign 1"/>
    <x v="1"/>
    <x v="1"/>
    <x v="2"/>
    <n v="481"/>
    <n v="8"/>
    <n v="0"/>
    <n v="19.28"/>
    <n v="0"/>
    <n v="1.6632016632016633E-2"/>
    <n v="0"/>
    <n v="2.41"/>
    <n v="0"/>
    <n v="0"/>
  </r>
  <r>
    <d v="2024-04-26T00:00:00"/>
    <s v="Campaign 1"/>
    <x v="1"/>
    <x v="2"/>
    <x v="0"/>
    <n v="6351"/>
    <n v="72"/>
    <n v="3"/>
    <n v="156.25"/>
    <n v="275.27999999999997"/>
    <n v="1.1336797354747285E-2"/>
    <n v="4.1666666666666664E-2"/>
    <n v="2.1701388888888888"/>
    <n v="52.083333333333336"/>
    <n v="1.7617919999999998"/>
  </r>
  <r>
    <d v="2024-04-26T00:00:00"/>
    <s v="Campaign 1"/>
    <x v="1"/>
    <x v="2"/>
    <x v="1"/>
    <n v="816"/>
    <n v="12"/>
    <n v="0"/>
    <n v="31.81"/>
    <n v="0"/>
    <n v="1.4705882352941176E-2"/>
    <n v="0"/>
    <n v="2.6508333333333334"/>
    <n v="0"/>
    <n v="0"/>
  </r>
  <r>
    <d v="2024-04-26T00:00:00"/>
    <s v="Campaign 1"/>
    <x v="1"/>
    <x v="2"/>
    <x v="2"/>
    <n v="226"/>
    <n v="2"/>
    <n v="0"/>
    <n v="9.16"/>
    <n v="0"/>
    <n v="8.8495575221238937E-3"/>
    <n v="0"/>
    <n v="4.58"/>
    <n v="0"/>
    <n v="0"/>
  </r>
  <r>
    <d v="2024-04-26T00:00:00"/>
    <s v="Campaign 1"/>
    <x v="2"/>
    <x v="0"/>
    <x v="0"/>
    <n v="1346"/>
    <n v="52"/>
    <n v="6"/>
    <n v="76.78"/>
    <n v="399.21"/>
    <n v="3.8632986627043092E-2"/>
    <n v="0.11538461538461539"/>
    <n v="1.4765384615384616"/>
    <n v="12.796666666666667"/>
    <n v="5.1994008856473037"/>
  </r>
  <r>
    <d v="2024-04-26T00:00:00"/>
    <s v="Campaign 1"/>
    <x v="2"/>
    <x v="0"/>
    <x v="1"/>
    <n v="3226"/>
    <n v="69"/>
    <n v="7"/>
    <n v="78.33"/>
    <n v="513.94000000000005"/>
    <n v="2.1388716676999379E-2"/>
    <n v="0.10144927536231885"/>
    <n v="1.1352173913043477"/>
    <n v="11.19"/>
    <n v="6.5612153708668464"/>
  </r>
  <r>
    <d v="2024-04-26T00:00:00"/>
    <s v="Campaign 1"/>
    <x v="2"/>
    <x v="0"/>
    <x v="2"/>
    <n v="1670"/>
    <n v="81"/>
    <n v="4"/>
    <n v="113.37"/>
    <n v="264.5"/>
    <n v="4.8502994011976046E-2"/>
    <n v="4.9382716049382713E-2"/>
    <n v="1.3996296296296298"/>
    <n v="28.342500000000001"/>
    <n v="2.3330687130634207"/>
  </r>
  <r>
    <d v="2024-04-26T00:00:00"/>
    <s v="Campaign 1"/>
    <x v="2"/>
    <x v="1"/>
    <x v="0"/>
    <n v="844"/>
    <n v="13"/>
    <n v="0"/>
    <n v="28.12"/>
    <n v="0"/>
    <n v="1.5402843601895734E-2"/>
    <n v="0"/>
    <n v="2.1630769230769231"/>
    <n v="0"/>
    <n v="0"/>
  </r>
  <r>
    <d v="2024-04-26T00:00:00"/>
    <s v="Campaign 1"/>
    <x v="2"/>
    <x v="1"/>
    <x v="1"/>
    <n v="5501"/>
    <n v="68"/>
    <n v="1"/>
    <n v="365.05"/>
    <n v="71.69"/>
    <n v="1.2361388838393019E-2"/>
    <n v="1.4705882352941176E-2"/>
    <n v="5.3683823529411763"/>
    <n v="365.05"/>
    <n v="0.19638405697849609"/>
  </r>
  <r>
    <d v="2024-04-26T00:00:00"/>
    <s v="Campaign 1"/>
    <x v="2"/>
    <x v="1"/>
    <x v="2"/>
    <n v="1842"/>
    <n v="29"/>
    <n v="0"/>
    <n v="73.41"/>
    <n v="0"/>
    <n v="1.5743756786102063E-2"/>
    <n v="0"/>
    <n v="2.5313793103448274"/>
    <n v="0"/>
    <n v="0"/>
  </r>
  <r>
    <d v="2024-04-26T00:00:00"/>
    <s v="Campaign 1"/>
    <x v="2"/>
    <x v="2"/>
    <x v="0"/>
    <n v="1050"/>
    <n v="17"/>
    <n v="0"/>
    <n v="41.19"/>
    <n v="0"/>
    <n v="1.6190476190476189E-2"/>
    <n v="0"/>
    <n v="2.4229411764705882"/>
    <n v="0"/>
    <n v="0"/>
  </r>
  <r>
    <d v="2024-04-26T00:00:00"/>
    <s v="Campaign 1"/>
    <x v="2"/>
    <x v="2"/>
    <x v="1"/>
    <n v="2325"/>
    <n v="56"/>
    <n v="2"/>
    <n v="68.08"/>
    <n v="164.06"/>
    <n v="2.4086021505376344E-2"/>
    <n v="3.5714285714285712E-2"/>
    <n v="1.2157142857142857"/>
    <n v="34.04"/>
    <n v="2.4098119858989424"/>
  </r>
  <r>
    <d v="2024-04-26T00:00:00"/>
    <s v="Campaign 1"/>
    <x v="2"/>
    <x v="2"/>
    <x v="2"/>
    <n v="2759"/>
    <n v="70"/>
    <n v="2"/>
    <n v="139.76"/>
    <n v="123.95"/>
    <n v="2.5371511417180137E-2"/>
    <n v="2.8571428571428571E-2"/>
    <n v="1.9965714285714284"/>
    <n v="69.88"/>
    <n v="0.88687750429307388"/>
  </r>
  <r>
    <d v="2024-04-27T00:00:00"/>
    <s v="Campaign 1"/>
    <x v="0"/>
    <x v="0"/>
    <x v="0"/>
    <n v="3822"/>
    <n v="114"/>
    <n v="16"/>
    <n v="200.96"/>
    <n v="1022.54"/>
    <n v="2.9827315541601257E-2"/>
    <n v="0.14035087719298245"/>
    <n v="1.7628070175438597"/>
    <n v="12.56"/>
    <n v="5.0882762738853495"/>
  </r>
  <r>
    <d v="2024-04-27T00:00:00"/>
    <s v="Campaign 1"/>
    <x v="0"/>
    <x v="0"/>
    <x v="1"/>
    <n v="3839"/>
    <n v="174"/>
    <n v="14"/>
    <n v="179.4"/>
    <n v="1175.77"/>
    <n v="4.5324303203959367E-2"/>
    <n v="8.0459770114942528E-2"/>
    <n v="1.0310344827586206"/>
    <n v="12.814285714285715"/>
    <n v="6.5539018952062431"/>
  </r>
  <r>
    <d v="2024-04-27T00:00:00"/>
    <s v="Campaign 1"/>
    <x v="0"/>
    <x v="0"/>
    <x v="2"/>
    <n v="271"/>
    <n v="10"/>
    <n v="1"/>
    <n v="9.98"/>
    <n v="56.32"/>
    <n v="3.6900369003690037E-2"/>
    <n v="0.1"/>
    <n v="0.998"/>
    <n v="9.98"/>
    <n v="5.643286573146292"/>
  </r>
  <r>
    <d v="2024-04-27T00:00:00"/>
    <s v="Campaign 1"/>
    <x v="0"/>
    <x v="1"/>
    <x v="0"/>
    <n v="2578"/>
    <n v="38"/>
    <n v="1"/>
    <n v="125.77"/>
    <n v="72.13"/>
    <n v="1.4740108611326609E-2"/>
    <n v="2.6315789473684209E-2"/>
    <n v="3.3097368421052629"/>
    <n v="125.77"/>
    <n v="0.57350719567464414"/>
  </r>
  <r>
    <d v="2024-04-27T00:00:00"/>
    <s v="Campaign 1"/>
    <x v="0"/>
    <x v="1"/>
    <x v="1"/>
    <n v="3814"/>
    <n v="49"/>
    <n v="1"/>
    <n v="94.14"/>
    <n v="86.07"/>
    <n v="1.2847404299947561E-2"/>
    <n v="2.0408163265306121E-2"/>
    <n v="1.9212244897959183"/>
    <n v="94.14"/>
    <n v="0.91427660930528987"/>
  </r>
  <r>
    <d v="2024-04-27T00:00:00"/>
    <s v="Campaign 1"/>
    <x v="0"/>
    <x v="1"/>
    <x v="2"/>
    <n v="166"/>
    <n v="2"/>
    <n v="0"/>
    <n v="6.43"/>
    <n v="0"/>
    <n v="1.2048192771084338E-2"/>
    <n v="0"/>
    <n v="3.2149999999999999"/>
    <n v="0"/>
    <n v="0"/>
  </r>
  <r>
    <d v="2024-04-27T00:00:00"/>
    <s v="Campaign 1"/>
    <x v="0"/>
    <x v="2"/>
    <x v="0"/>
    <n v="1604"/>
    <n v="47"/>
    <n v="3"/>
    <n v="92.91"/>
    <n v="211.73"/>
    <n v="2.9301745635910224E-2"/>
    <n v="6.3829787234042548E-2"/>
    <n v="1.9768085106382978"/>
    <n v="30.97"/>
    <n v="2.2788720266924982"/>
  </r>
  <r>
    <d v="2024-04-27T00:00:00"/>
    <s v="Campaign 1"/>
    <x v="0"/>
    <x v="2"/>
    <x v="1"/>
    <n v="1438"/>
    <n v="36"/>
    <n v="2"/>
    <n v="78.61"/>
    <n v="134.16"/>
    <n v="2.5034770514603615E-2"/>
    <n v="5.5555555555555552E-2"/>
    <n v="2.1836111111111109"/>
    <n v="39.305"/>
    <n v="1.7066530975702836"/>
  </r>
  <r>
    <d v="2024-04-27T00:00:00"/>
    <s v="Campaign 1"/>
    <x v="0"/>
    <x v="2"/>
    <x v="2"/>
    <n v="177"/>
    <n v="2"/>
    <n v="0"/>
    <n v="8.25"/>
    <n v="0"/>
    <n v="1.1299435028248588E-2"/>
    <n v="0"/>
    <n v="4.125"/>
    <n v="0"/>
    <n v="0"/>
  </r>
  <r>
    <d v="2024-04-27T00:00:00"/>
    <s v="Campaign 1"/>
    <x v="1"/>
    <x v="0"/>
    <x v="0"/>
    <n v="5772"/>
    <n v="146"/>
    <n v="10"/>
    <n v="160.94999999999999"/>
    <n v="820.13"/>
    <n v="2.5294525294525295E-2"/>
    <n v="6.8493150684931503E-2"/>
    <n v="1.1023972602739724"/>
    <n v="16.094999999999999"/>
    <n v="5.0955576265921101"/>
  </r>
  <r>
    <d v="2024-04-27T00:00:00"/>
    <s v="Campaign 1"/>
    <x v="1"/>
    <x v="0"/>
    <x v="1"/>
    <n v="820"/>
    <n v="35"/>
    <n v="2"/>
    <n v="55.41"/>
    <n v="118.08"/>
    <n v="4.2682926829268296E-2"/>
    <n v="5.7142857142857141E-2"/>
    <n v="1.583142857142857"/>
    <n v="27.704999999999998"/>
    <n v="2.1310232809962102"/>
  </r>
  <r>
    <d v="2024-04-27T00:00:00"/>
    <s v="Campaign 1"/>
    <x v="1"/>
    <x v="0"/>
    <x v="2"/>
    <n v="480"/>
    <n v="11"/>
    <n v="1"/>
    <n v="23.88"/>
    <n v="96.56"/>
    <n v="2.2916666666666665E-2"/>
    <n v="9.0909090909090912E-2"/>
    <n v="2.1709090909090909"/>
    <n v="23.88"/>
    <n v="4.0435510887772201"/>
  </r>
  <r>
    <d v="2024-04-27T00:00:00"/>
    <s v="Campaign 1"/>
    <x v="1"/>
    <x v="1"/>
    <x v="0"/>
    <n v="5759"/>
    <n v="76"/>
    <n v="2"/>
    <n v="350.33"/>
    <n v="193.6"/>
    <n v="1.319673554436534E-2"/>
    <n v="2.6315789473684209E-2"/>
    <n v="4.6096052631578948"/>
    <n v="175.16499999999999"/>
    <n v="0.55262181371849395"/>
  </r>
  <r>
    <d v="2024-04-27T00:00:00"/>
    <s v="Campaign 1"/>
    <x v="1"/>
    <x v="1"/>
    <x v="1"/>
    <n v="708"/>
    <n v="7"/>
    <n v="0"/>
    <n v="19.46"/>
    <n v="0"/>
    <n v="9.887005649717515E-3"/>
    <n v="0"/>
    <n v="2.7800000000000002"/>
    <n v="0"/>
    <n v="0"/>
  </r>
  <r>
    <d v="2024-04-27T00:00:00"/>
    <s v="Campaign 1"/>
    <x v="1"/>
    <x v="1"/>
    <x v="2"/>
    <n v="270"/>
    <n v="1"/>
    <n v="0"/>
    <n v="15.58"/>
    <n v="0"/>
    <n v="3.7037037037037038E-3"/>
    <n v="0"/>
    <n v="15.58"/>
    <n v="0"/>
    <n v="0"/>
  </r>
  <r>
    <d v="2024-04-27T00:00:00"/>
    <s v="Campaign 1"/>
    <x v="1"/>
    <x v="2"/>
    <x v="0"/>
    <n v="2779"/>
    <n v="37"/>
    <n v="2"/>
    <n v="136.61000000000001"/>
    <n v="152.21"/>
    <n v="1.3314141777617848E-2"/>
    <n v="5.4054054054054057E-2"/>
    <n v="3.6921621621621625"/>
    <n v="68.305000000000007"/>
    <n v="1.114193690066613"/>
  </r>
  <r>
    <d v="2024-04-27T00:00:00"/>
    <s v="Campaign 1"/>
    <x v="1"/>
    <x v="2"/>
    <x v="1"/>
    <n v="558"/>
    <n v="14"/>
    <n v="0"/>
    <n v="30.44"/>
    <n v="0"/>
    <n v="2.5089605734767026E-2"/>
    <n v="0"/>
    <n v="2.1742857142857144"/>
    <n v="0"/>
    <n v="0"/>
  </r>
  <r>
    <d v="2024-04-27T00:00:00"/>
    <s v="Campaign 1"/>
    <x v="1"/>
    <x v="2"/>
    <x v="2"/>
    <n v="296"/>
    <n v="3"/>
    <n v="0"/>
    <n v="7.66"/>
    <n v="0"/>
    <n v="1.0135135135135136E-2"/>
    <n v="0"/>
    <n v="2.5533333333333332"/>
    <n v="0"/>
    <n v="0"/>
  </r>
  <r>
    <d v="2024-04-27T00:00:00"/>
    <s v="Campaign 1"/>
    <x v="2"/>
    <x v="0"/>
    <x v="0"/>
    <n v="1330"/>
    <n v="62"/>
    <n v="5"/>
    <n v="52.68"/>
    <n v="472.18"/>
    <n v="4.6616541353383459E-2"/>
    <n v="8.0645161290322578E-2"/>
    <n v="0.84967741935483876"/>
    <n v="10.536"/>
    <n v="8.9631738800303715"/>
  </r>
  <r>
    <d v="2024-04-27T00:00:00"/>
    <s v="Campaign 1"/>
    <x v="2"/>
    <x v="0"/>
    <x v="1"/>
    <n v="5230"/>
    <n v="155"/>
    <n v="8"/>
    <n v="317.75"/>
    <n v="418.07"/>
    <n v="2.9636711281070746E-2"/>
    <n v="5.1612903225806452E-2"/>
    <n v="2.0499999999999998"/>
    <n v="39.71875"/>
    <n v="1.3157199055861526"/>
  </r>
  <r>
    <d v="2024-04-27T00:00:00"/>
    <s v="Campaign 1"/>
    <x v="2"/>
    <x v="0"/>
    <x v="2"/>
    <n v="2274"/>
    <n v="53"/>
    <n v="7"/>
    <n v="132.56"/>
    <n v="416.76"/>
    <n v="2.3306948109058926E-2"/>
    <n v="0.13207547169811321"/>
    <n v="2.5011320754716984"/>
    <n v="18.937142857142856"/>
    <n v="3.1439348219674108"/>
  </r>
  <r>
    <d v="2024-04-27T00:00:00"/>
    <s v="Campaign 1"/>
    <x v="2"/>
    <x v="1"/>
    <x v="0"/>
    <n v="826"/>
    <n v="8"/>
    <n v="0"/>
    <n v="28.07"/>
    <n v="0"/>
    <n v="9.6852300242130755E-3"/>
    <n v="0"/>
    <n v="3.50875"/>
    <n v="0"/>
    <n v="0"/>
  </r>
  <r>
    <d v="2024-04-27T00:00:00"/>
    <s v="Campaign 1"/>
    <x v="2"/>
    <x v="1"/>
    <x v="1"/>
    <n v="3718"/>
    <n v="57"/>
    <n v="2"/>
    <n v="174.89"/>
    <n v="176.84"/>
    <n v="1.5330823023130715E-2"/>
    <n v="3.5087719298245612E-2"/>
    <n v="3.0682456140350873"/>
    <n v="87.444999999999993"/>
    <n v="1.0111498656298246"/>
  </r>
  <r>
    <d v="2024-04-27T00:00:00"/>
    <s v="Campaign 1"/>
    <x v="2"/>
    <x v="1"/>
    <x v="2"/>
    <n v="1656"/>
    <n v="17"/>
    <n v="0"/>
    <n v="109.46"/>
    <n v="0"/>
    <n v="1.0265700483091788E-2"/>
    <n v="0"/>
    <n v="6.4388235294117644"/>
    <n v="0"/>
    <n v="0"/>
  </r>
  <r>
    <d v="2024-04-27T00:00:00"/>
    <s v="Campaign 1"/>
    <x v="2"/>
    <x v="2"/>
    <x v="0"/>
    <n v="503"/>
    <n v="11"/>
    <n v="0"/>
    <n v="23.97"/>
    <n v="0"/>
    <n v="2.186878727634195E-2"/>
    <n v="0"/>
    <n v="2.1790909090909092"/>
    <n v="0"/>
    <n v="0"/>
  </r>
  <r>
    <d v="2024-04-27T00:00:00"/>
    <s v="Campaign 1"/>
    <x v="2"/>
    <x v="2"/>
    <x v="1"/>
    <n v="2503"/>
    <n v="30"/>
    <n v="1"/>
    <n v="159.58000000000001"/>
    <n v="86.16"/>
    <n v="1.1985617259288853E-2"/>
    <n v="3.3333333333333333E-2"/>
    <n v="5.3193333333333337"/>
    <n v="159.58000000000001"/>
    <n v="0.53991728286752716"/>
  </r>
  <r>
    <d v="2024-04-27T00:00:00"/>
    <s v="Campaign 1"/>
    <x v="2"/>
    <x v="2"/>
    <x v="2"/>
    <n v="1166"/>
    <n v="27"/>
    <n v="1"/>
    <n v="38.1"/>
    <n v="99.21"/>
    <n v="2.3156089193825044E-2"/>
    <n v="3.7037037037037035E-2"/>
    <n v="1.4111111111111112"/>
    <n v="38.1"/>
    <n v="2.6039370078740154"/>
  </r>
  <r>
    <d v="2024-04-28T00:00:00"/>
    <s v="Campaign 1"/>
    <x v="0"/>
    <x v="0"/>
    <x v="0"/>
    <n v="2376"/>
    <n v="69"/>
    <n v="10"/>
    <n v="83.57"/>
    <n v="745.02"/>
    <n v="2.904040404040404E-2"/>
    <n v="0.14492753623188406"/>
    <n v="1.211159420289855"/>
    <n v="8.3569999999999993"/>
    <n v="8.9149216225918391"/>
  </r>
  <r>
    <d v="2024-04-28T00:00:00"/>
    <s v="Campaign 1"/>
    <x v="0"/>
    <x v="0"/>
    <x v="1"/>
    <n v="3420"/>
    <n v="123"/>
    <n v="7"/>
    <n v="164.09"/>
    <n v="577.04999999999995"/>
    <n v="3.5964912280701755E-2"/>
    <n v="5.6910569105691054E-2"/>
    <n v="1.3340650406504064"/>
    <n v="23.44142857142857"/>
    <n v="3.5166676823694312"/>
  </r>
  <r>
    <d v="2024-04-28T00:00:00"/>
    <s v="Campaign 1"/>
    <x v="0"/>
    <x v="0"/>
    <x v="2"/>
    <n v="321"/>
    <n v="8"/>
    <n v="1"/>
    <n v="10.39"/>
    <n v="81.33"/>
    <n v="2.4922118380062305E-2"/>
    <n v="0.125"/>
    <n v="1.2987500000000001"/>
    <n v="10.39"/>
    <n v="7.827718960538979"/>
  </r>
  <r>
    <d v="2024-04-28T00:00:00"/>
    <s v="Campaign 1"/>
    <x v="0"/>
    <x v="1"/>
    <x v="0"/>
    <n v="3155"/>
    <n v="23"/>
    <n v="0"/>
    <n v="98.56"/>
    <n v="0"/>
    <n v="7.2900158478605391E-3"/>
    <n v="0"/>
    <n v="4.2852173913043483"/>
    <n v="0"/>
    <n v="0"/>
  </r>
  <r>
    <d v="2024-04-28T00:00:00"/>
    <s v="Campaign 1"/>
    <x v="0"/>
    <x v="1"/>
    <x v="1"/>
    <n v="1192"/>
    <n v="21"/>
    <n v="0"/>
    <n v="28.39"/>
    <n v="0"/>
    <n v="1.7617449664429529E-2"/>
    <n v="0"/>
    <n v="1.3519047619047619"/>
    <n v="0"/>
    <n v="0"/>
  </r>
  <r>
    <d v="2024-04-28T00:00:00"/>
    <s v="Campaign 1"/>
    <x v="0"/>
    <x v="1"/>
    <x v="2"/>
    <n v="221"/>
    <n v="2"/>
    <n v="0"/>
    <n v="8.11"/>
    <n v="0"/>
    <n v="9.0497737556561094E-3"/>
    <n v="0"/>
    <n v="4.0549999999999997"/>
    <n v="0"/>
    <n v="0"/>
  </r>
  <r>
    <d v="2024-04-28T00:00:00"/>
    <s v="Campaign 1"/>
    <x v="0"/>
    <x v="2"/>
    <x v="0"/>
    <n v="3661"/>
    <n v="106"/>
    <n v="4"/>
    <n v="221.78"/>
    <n v="238.16"/>
    <n v="2.895383774924884E-2"/>
    <n v="3.7735849056603772E-2"/>
    <n v="2.0922641509433961"/>
    <n v="55.445"/>
    <n v="1.0738569753810081"/>
  </r>
  <r>
    <d v="2024-04-28T00:00:00"/>
    <s v="Campaign 1"/>
    <x v="0"/>
    <x v="2"/>
    <x v="1"/>
    <n v="3723"/>
    <n v="100"/>
    <n v="6"/>
    <n v="190.84"/>
    <n v="380.81"/>
    <n v="2.6860059092130004E-2"/>
    <n v="0.06"/>
    <n v="1.9084000000000001"/>
    <n v="31.806666666666668"/>
    <n v="1.9954412072940684"/>
  </r>
  <r>
    <d v="2024-04-28T00:00:00"/>
    <s v="Campaign 1"/>
    <x v="0"/>
    <x v="2"/>
    <x v="2"/>
    <n v="227"/>
    <n v="4"/>
    <n v="0"/>
    <n v="11.85"/>
    <n v="0"/>
    <n v="1.7621145374449341E-2"/>
    <n v="0"/>
    <n v="2.9624999999999999"/>
    <n v="0"/>
    <n v="0"/>
  </r>
  <r>
    <d v="2024-04-28T00:00:00"/>
    <s v="Campaign 1"/>
    <x v="1"/>
    <x v="0"/>
    <x v="0"/>
    <n v="3560"/>
    <n v="133"/>
    <n v="11"/>
    <n v="138.30000000000001"/>
    <n v="917.72"/>
    <n v="3.7359550561797752E-2"/>
    <n v="8.2706766917293228E-2"/>
    <n v="1.0398496240601505"/>
    <n v="12.572727272727274"/>
    <n v="6.6357194504699928"/>
  </r>
  <r>
    <d v="2024-04-28T00:00:00"/>
    <s v="Campaign 1"/>
    <x v="1"/>
    <x v="0"/>
    <x v="1"/>
    <n v="726"/>
    <n v="26"/>
    <n v="2"/>
    <n v="25.43"/>
    <n v="105.6"/>
    <n v="3.5812672176308541E-2"/>
    <n v="7.6923076923076927E-2"/>
    <n v="0.97807692307692307"/>
    <n v="12.715"/>
    <n v="4.1525756979944948"/>
  </r>
  <r>
    <d v="2024-04-28T00:00:00"/>
    <s v="Campaign 1"/>
    <x v="1"/>
    <x v="0"/>
    <x v="2"/>
    <n v="336"/>
    <n v="13"/>
    <n v="1"/>
    <n v="15.81"/>
    <n v="81.239999999999995"/>
    <n v="3.8690476190476192E-2"/>
    <n v="7.6923076923076927E-2"/>
    <n v="1.2161538461538461"/>
    <n v="15.81"/>
    <n v="5.138519924098671"/>
  </r>
  <r>
    <d v="2024-04-28T00:00:00"/>
    <s v="Campaign 1"/>
    <x v="1"/>
    <x v="1"/>
    <x v="0"/>
    <n v="3674"/>
    <n v="42"/>
    <n v="0"/>
    <n v="243.93"/>
    <n v="0"/>
    <n v="1.1431682090364725E-2"/>
    <n v="0"/>
    <n v="5.8078571428571433"/>
    <n v="0"/>
    <n v="0"/>
  </r>
  <r>
    <d v="2024-04-28T00:00:00"/>
    <s v="Campaign 1"/>
    <x v="1"/>
    <x v="1"/>
    <x v="1"/>
    <n v="636"/>
    <n v="9"/>
    <n v="0"/>
    <n v="24.79"/>
    <n v="0"/>
    <n v="1.4150943396226415E-2"/>
    <n v="0"/>
    <n v="2.7544444444444443"/>
    <n v="0"/>
    <n v="0"/>
  </r>
  <r>
    <d v="2024-04-28T00:00:00"/>
    <s v="Campaign 1"/>
    <x v="1"/>
    <x v="1"/>
    <x v="2"/>
    <n v="292"/>
    <n v="2"/>
    <n v="0"/>
    <n v="8.6999999999999993"/>
    <n v="0"/>
    <n v="6.8493150684931503E-3"/>
    <n v="0"/>
    <n v="4.3499999999999996"/>
    <n v="0"/>
    <n v="0"/>
  </r>
  <r>
    <d v="2024-04-28T00:00:00"/>
    <s v="Campaign 1"/>
    <x v="1"/>
    <x v="2"/>
    <x v="0"/>
    <n v="2981"/>
    <n v="85"/>
    <n v="6"/>
    <n v="84.94"/>
    <n v="348.17"/>
    <n v="2.8513921502851394E-2"/>
    <n v="7.0588235294117646E-2"/>
    <n v="0.99929411764705878"/>
    <n v="14.156666666666666"/>
    <n v="4.0990110666352724"/>
  </r>
  <r>
    <d v="2024-04-28T00:00:00"/>
    <s v="Campaign 1"/>
    <x v="1"/>
    <x v="2"/>
    <x v="1"/>
    <n v="986"/>
    <n v="12"/>
    <n v="0"/>
    <n v="58.42"/>
    <n v="0"/>
    <n v="1.2170385395537525E-2"/>
    <n v="0"/>
    <n v="4.8683333333333332"/>
    <n v="0"/>
    <n v="0"/>
  </r>
  <r>
    <d v="2024-04-28T00:00:00"/>
    <s v="Campaign 1"/>
    <x v="1"/>
    <x v="2"/>
    <x v="2"/>
    <n v="236"/>
    <n v="6"/>
    <n v="0"/>
    <n v="14.95"/>
    <n v="0"/>
    <n v="2.5423728813559324E-2"/>
    <n v="0"/>
    <n v="2.4916666666666667"/>
    <n v="0"/>
    <n v="0"/>
  </r>
  <r>
    <d v="2024-04-28T00:00:00"/>
    <s v="Campaign 1"/>
    <x v="2"/>
    <x v="0"/>
    <x v="0"/>
    <n v="1150"/>
    <n v="54"/>
    <n v="4"/>
    <n v="71.040000000000006"/>
    <n v="384.09"/>
    <n v="4.6956521739130432E-2"/>
    <n v="7.407407407407407E-2"/>
    <n v="1.3155555555555556"/>
    <n v="17.760000000000002"/>
    <n v="5.4066722972972965"/>
  </r>
  <r>
    <d v="2024-04-28T00:00:00"/>
    <s v="Campaign 1"/>
    <x v="2"/>
    <x v="0"/>
    <x v="1"/>
    <n v="2574"/>
    <n v="94"/>
    <n v="5"/>
    <n v="174.94"/>
    <n v="311.02999999999997"/>
    <n v="3.651903651903652E-2"/>
    <n v="5.3191489361702128E-2"/>
    <n v="1.8610638297872339"/>
    <n v="34.988"/>
    <n v="1.7779238596090086"/>
  </r>
  <r>
    <d v="2024-04-28T00:00:00"/>
    <s v="Campaign 1"/>
    <x v="2"/>
    <x v="0"/>
    <x v="2"/>
    <n v="1590"/>
    <n v="55"/>
    <n v="7"/>
    <n v="58.05"/>
    <n v="405.74"/>
    <n v="3.4591194968553458E-2"/>
    <n v="0.12727272727272726"/>
    <n v="1.0554545454545454"/>
    <n v="8.2928571428571427"/>
    <n v="6.989491817398795"/>
  </r>
  <r>
    <d v="2024-04-28T00:00:00"/>
    <s v="Campaign 1"/>
    <x v="2"/>
    <x v="1"/>
    <x v="0"/>
    <n v="819"/>
    <n v="10"/>
    <n v="0"/>
    <n v="45.66"/>
    <n v="0"/>
    <n v="1.221001221001221E-2"/>
    <n v="0"/>
    <n v="4.5659999999999998"/>
    <n v="0"/>
    <n v="0"/>
  </r>
  <r>
    <d v="2024-04-28T00:00:00"/>
    <s v="Campaign 1"/>
    <x v="2"/>
    <x v="1"/>
    <x v="1"/>
    <n v="5671"/>
    <n v="85"/>
    <n v="0"/>
    <n v="276.05"/>
    <n v="0"/>
    <n v="1.4988538176688415E-2"/>
    <n v="0"/>
    <n v="3.2476470588235293"/>
    <n v="0"/>
    <n v="0"/>
  </r>
  <r>
    <d v="2024-04-28T00:00:00"/>
    <s v="Campaign 1"/>
    <x v="2"/>
    <x v="1"/>
    <x v="2"/>
    <n v="1297"/>
    <n v="13"/>
    <n v="0"/>
    <n v="87.58"/>
    <n v="0"/>
    <n v="1.0023130300693909E-2"/>
    <n v="0"/>
    <n v="6.7369230769230768"/>
    <n v="0"/>
    <n v="0"/>
  </r>
  <r>
    <d v="2024-04-28T00:00:00"/>
    <s v="Campaign 1"/>
    <x v="2"/>
    <x v="2"/>
    <x v="0"/>
    <n v="554"/>
    <n v="8"/>
    <n v="0"/>
    <n v="36.450000000000003"/>
    <n v="0"/>
    <n v="1.444043321299639E-2"/>
    <n v="0"/>
    <n v="4.5562500000000004"/>
    <n v="0"/>
    <n v="0"/>
  </r>
  <r>
    <d v="2024-04-28T00:00:00"/>
    <s v="Campaign 1"/>
    <x v="2"/>
    <x v="2"/>
    <x v="1"/>
    <n v="4445"/>
    <n v="118"/>
    <n v="7"/>
    <n v="154.97999999999999"/>
    <n v="355.91"/>
    <n v="2.6546681664791901E-2"/>
    <n v="5.9322033898305086E-2"/>
    <n v="1.3133898305084746"/>
    <n v="22.139999999999997"/>
    <n v="2.2964898696606015"/>
  </r>
  <r>
    <d v="2024-04-28T00:00:00"/>
    <s v="Campaign 1"/>
    <x v="2"/>
    <x v="2"/>
    <x v="2"/>
    <n v="1157"/>
    <n v="33"/>
    <n v="2"/>
    <n v="77.47"/>
    <n v="162.56"/>
    <n v="2.8522039757994815E-2"/>
    <n v="6.0606060606060608E-2"/>
    <n v="2.3475757575757576"/>
    <n v="38.734999999999999"/>
    <n v="2.098360655737705"/>
  </r>
  <r>
    <d v="2024-04-29T00:00:00"/>
    <s v="Campaign 1"/>
    <x v="0"/>
    <x v="0"/>
    <x v="0"/>
    <n v="4368"/>
    <n v="163"/>
    <n v="15"/>
    <n v="253.77"/>
    <n v="1304.8699999999999"/>
    <n v="3.7316849816849816E-2"/>
    <n v="9.202453987730061E-2"/>
    <n v="1.5568711656441718"/>
    <n v="16.917999999999999"/>
    <n v="5.1419395515624382"/>
  </r>
  <r>
    <d v="2024-04-29T00:00:00"/>
    <s v="Campaign 1"/>
    <x v="0"/>
    <x v="0"/>
    <x v="1"/>
    <n v="1580"/>
    <n v="56"/>
    <n v="5"/>
    <n v="58.24"/>
    <n v="363.63"/>
    <n v="3.5443037974683546E-2"/>
    <n v="8.9285714285714288E-2"/>
    <n v="1.04"/>
    <n v="11.648"/>
    <n v="6.2436469780219781"/>
  </r>
  <r>
    <d v="2024-04-29T00:00:00"/>
    <s v="Campaign 1"/>
    <x v="0"/>
    <x v="0"/>
    <x v="2"/>
    <n v="143"/>
    <n v="5"/>
    <n v="0"/>
    <n v="4.6500000000000004"/>
    <n v="0"/>
    <n v="3.4965034965034968E-2"/>
    <n v="0"/>
    <n v="0.93"/>
    <n v="0"/>
    <n v="0"/>
  </r>
  <r>
    <d v="2024-04-29T00:00:00"/>
    <s v="Campaign 1"/>
    <x v="0"/>
    <x v="1"/>
    <x v="0"/>
    <n v="3697"/>
    <n v="72"/>
    <n v="1"/>
    <n v="237.5"/>
    <n v="61.28"/>
    <n v="1.9475250202867191E-2"/>
    <n v="1.3888888888888888E-2"/>
    <n v="3.2986111111111112"/>
    <n v="237.5"/>
    <n v="0.25802105263157893"/>
  </r>
  <r>
    <d v="2024-04-29T00:00:00"/>
    <s v="Campaign 1"/>
    <x v="0"/>
    <x v="1"/>
    <x v="1"/>
    <n v="1034"/>
    <n v="17"/>
    <n v="0"/>
    <n v="30.17"/>
    <n v="0"/>
    <n v="1.6441005802707929E-2"/>
    <n v="0"/>
    <n v="1.7747058823529414"/>
    <n v="0"/>
    <n v="0"/>
  </r>
  <r>
    <d v="2024-04-29T00:00:00"/>
    <s v="Campaign 1"/>
    <x v="0"/>
    <x v="1"/>
    <x v="2"/>
    <n v="216"/>
    <n v="1"/>
    <n v="0"/>
    <n v="6.2"/>
    <n v="0"/>
    <n v="4.6296296296296294E-3"/>
    <n v="0"/>
    <n v="6.2"/>
    <n v="0"/>
    <n v="0"/>
  </r>
  <r>
    <d v="2024-04-29T00:00:00"/>
    <s v="Campaign 1"/>
    <x v="0"/>
    <x v="2"/>
    <x v="0"/>
    <n v="4935"/>
    <n v="74"/>
    <n v="3"/>
    <n v="225.15"/>
    <n v="185.88"/>
    <n v="1.4994934143870315E-2"/>
    <n v="4.0540540540540543E-2"/>
    <n v="3.0425675675675676"/>
    <n v="75.05"/>
    <n v="0.82558294470353089"/>
  </r>
  <r>
    <d v="2024-04-29T00:00:00"/>
    <s v="Campaign 1"/>
    <x v="0"/>
    <x v="2"/>
    <x v="1"/>
    <n v="3886"/>
    <n v="73"/>
    <n v="3"/>
    <n v="152.79"/>
    <n v="152.54"/>
    <n v="1.878538342768914E-2"/>
    <n v="4.1095890410958902E-2"/>
    <n v="2.0930136986301369"/>
    <n v="50.93"/>
    <n v="0.9983637672622554"/>
  </r>
  <r>
    <d v="2024-04-29T00:00:00"/>
    <s v="Campaign 1"/>
    <x v="0"/>
    <x v="2"/>
    <x v="2"/>
    <n v="127"/>
    <n v="2"/>
    <n v="0"/>
    <n v="7.61"/>
    <n v="0"/>
    <n v="1.5748031496062992E-2"/>
    <n v="0"/>
    <n v="3.8050000000000002"/>
    <n v="0"/>
    <n v="0"/>
  </r>
  <r>
    <d v="2024-04-29T00:00:00"/>
    <s v="Campaign 1"/>
    <x v="1"/>
    <x v="0"/>
    <x v="0"/>
    <n v="2780"/>
    <n v="88"/>
    <n v="5"/>
    <n v="127.64"/>
    <n v="423.11"/>
    <n v="3.1654676258992806E-2"/>
    <n v="5.6818181818181816E-2"/>
    <n v="1.4504545454545454"/>
    <n v="25.527999999999999"/>
    <n v="3.3148699467251648"/>
  </r>
  <r>
    <d v="2024-04-29T00:00:00"/>
    <s v="Campaign 1"/>
    <x v="1"/>
    <x v="0"/>
    <x v="1"/>
    <n v="542"/>
    <n v="23"/>
    <n v="2"/>
    <n v="25.15"/>
    <n v="181.04"/>
    <n v="4.2435424354243544E-2"/>
    <n v="8.6956521739130432E-2"/>
    <n v="1.0934782608695652"/>
    <n v="12.574999999999999"/>
    <n v="7.1984095427435388"/>
  </r>
  <r>
    <d v="2024-04-29T00:00:00"/>
    <s v="Campaign 1"/>
    <x v="1"/>
    <x v="0"/>
    <x v="2"/>
    <n v="433"/>
    <n v="13"/>
    <n v="1"/>
    <n v="20"/>
    <n v="96.54"/>
    <n v="3.0023094688221709E-2"/>
    <n v="7.6923076923076927E-2"/>
    <n v="1.5384615384615385"/>
    <n v="20"/>
    <n v="4.827"/>
  </r>
  <r>
    <d v="2024-04-29T00:00:00"/>
    <s v="Campaign 1"/>
    <x v="1"/>
    <x v="1"/>
    <x v="0"/>
    <n v="6177"/>
    <n v="83"/>
    <n v="3"/>
    <n v="328.09"/>
    <n v="247.1"/>
    <n v="1.3436943500080945E-2"/>
    <n v="3.614457831325301E-2"/>
    <n v="3.9528915662650599"/>
    <n v="109.36333333333333"/>
    <n v="0.753147002346917"/>
  </r>
  <r>
    <d v="2024-04-29T00:00:00"/>
    <s v="Campaign 1"/>
    <x v="1"/>
    <x v="1"/>
    <x v="1"/>
    <n v="381"/>
    <n v="5"/>
    <n v="0"/>
    <n v="22.33"/>
    <n v="0"/>
    <n v="1.3123359580052493E-2"/>
    <n v="0"/>
    <n v="4.4659999999999993"/>
    <n v="0"/>
    <n v="0"/>
  </r>
  <r>
    <d v="2024-04-29T00:00:00"/>
    <s v="Campaign 1"/>
    <x v="1"/>
    <x v="1"/>
    <x v="2"/>
    <n v="420"/>
    <n v="3"/>
    <n v="0"/>
    <n v="10.85"/>
    <n v="0"/>
    <n v="7.1428571428571426E-3"/>
    <n v="0"/>
    <n v="3.6166666666666667"/>
    <n v="0"/>
    <n v="0"/>
  </r>
  <r>
    <d v="2024-04-29T00:00:00"/>
    <s v="Campaign 1"/>
    <x v="1"/>
    <x v="2"/>
    <x v="0"/>
    <n v="7011"/>
    <n v="175"/>
    <n v="5"/>
    <n v="309.36"/>
    <n v="465.46"/>
    <n v="2.4960775923548711E-2"/>
    <n v="2.8571428571428571E-2"/>
    <n v="1.7677714285714285"/>
    <n v="61.872"/>
    <n v="1.5045901215412463"/>
  </r>
  <r>
    <d v="2024-04-29T00:00:00"/>
    <s v="Campaign 1"/>
    <x v="1"/>
    <x v="2"/>
    <x v="1"/>
    <n v="578"/>
    <n v="8"/>
    <n v="0"/>
    <n v="35.86"/>
    <n v="0"/>
    <n v="1.384083044982699E-2"/>
    <n v="0"/>
    <n v="4.4824999999999999"/>
    <n v="0"/>
    <n v="0"/>
  </r>
  <r>
    <d v="2024-04-29T00:00:00"/>
    <s v="Campaign 1"/>
    <x v="1"/>
    <x v="2"/>
    <x v="2"/>
    <n v="389"/>
    <n v="8"/>
    <n v="0"/>
    <n v="21.1"/>
    <n v="0"/>
    <n v="2.056555269922879E-2"/>
    <n v="0"/>
    <n v="2.6375000000000002"/>
    <n v="0"/>
    <n v="0"/>
  </r>
  <r>
    <d v="2024-04-29T00:00:00"/>
    <s v="Campaign 1"/>
    <x v="2"/>
    <x v="0"/>
    <x v="0"/>
    <n v="873"/>
    <n v="41"/>
    <n v="5"/>
    <n v="32.44"/>
    <n v="440.83"/>
    <n v="4.6964490263459335E-2"/>
    <n v="0.12195121951219512"/>
    <n v="0.79121951219512188"/>
    <n v="6.4879999999999995"/>
    <n v="13.589087546239211"/>
  </r>
  <r>
    <d v="2024-04-29T00:00:00"/>
    <s v="Campaign 1"/>
    <x v="2"/>
    <x v="0"/>
    <x v="1"/>
    <n v="4923"/>
    <n v="127"/>
    <n v="11"/>
    <n v="198.4"/>
    <n v="956.12"/>
    <n v="2.5797278082470038E-2"/>
    <n v="8.6614173228346455E-2"/>
    <n v="1.5622047244094488"/>
    <n v="18.036363636363635"/>
    <n v="4.8191532258064518"/>
  </r>
  <r>
    <d v="2024-04-29T00:00:00"/>
    <s v="Campaign 1"/>
    <x v="2"/>
    <x v="0"/>
    <x v="2"/>
    <n v="2744"/>
    <n v="71"/>
    <n v="9"/>
    <n v="114.19"/>
    <n v="456.43"/>
    <n v="2.5874635568513119E-2"/>
    <n v="0.12676056338028169"/>
    <n v="1.6083098591549296"/>
    <n v="12.687777777777777"/>
    <n v="3.9971100796917418"/>
  </r>
  <r>
    <d v="2024-04-29T00:00:00"/>
    <s v="Campaign 1"/>
    <x v="2"/>
    <x v="1"/>
    <x v="0"/>
    <n v="1209"/>
    <n v="6"/>
    <n v="0"/>
    <n v="38.6"/>
    <n v="0"/>
    <n v="4.9627791563275434E-3"/>
    <n v="0"/>
    <n v="6.4333333333333336"/>
    <n v="0"/>
    <n v="0"/>
  </r>
  <r>
    <d v="2024-04-29T00:00:00"/>
    <s v="Campaign 1"/>
    <x v="2"/>
    <x v="1"/>
    <x v="1"/>
    <n v="5268"/>
    <n v="100"/>
    <n v="2"/>
    <n v="140.58000000000001"/>
    <n v="186.87"/>
    <n v="1.8982536066818528E-2"/>
    <n v="0.02"/>
    <n v="1.4058000000000002"/>
    <n v="70.290000000000006"/>
    <n v="1.329278702518139"/>
  </r>
  <r>
    <d v="2024-04-29T00:00:00"/>
    <s v="Campaign 1"/>
    <x v="2"/>
    <x v="1"/>
    <x v="2"/>
    <n v="2573"/>
    <n v="49"/>
    <n v="2"/>
    <n v="138.88999999999999"/>
    <n v="146.79"/>
    <n v="1.9043917605907502E-2"/>
    <n v="4.0816326530612242E-2"/>
    <n v="2.8344897959183672"/>
    <n v="69.444999999999993"/>
    <n v="1.0568795449636403"/>
  </r>
  <r>
    <d v="2024-04-29T00:00:00"/>
    <s v="Campaign 1"/>
    <x v="2"/>
    <x v="2"/>
    <x v="0"/>
    <n v="945"/>
    <n v="18"/>
    <n v="1"/>
    <n v="29.62"/>
    <n v="66.56"/>
    <n v="1.9047619047619049E-2"/>
    <n v="5.5555555555555552E-2"/>
    <n v="1.6455555555555557"/>
    <n v="29.62"/>
    <n v="2.2471303173531396"/>
  </r>
  <r>
    <d v="2024-04-29T00:00:00"/>
    <s v="Campaign 1"/>
    <x v="2"/>
    <x v="2"/>
    <x v="1"/>
    <n v="3288"/>
    <n v="71"/>
    <n v="5"/>
    <n v="134.02000000000001"/>
    <n v="267.29000000000002"/>
    <n v="2.1593673965936741E-2"/>
    <n v="7.0422535211267609E-2"/>
    <n v="1.8876056338028171"/>
    <n v="26.804000000000002"/>
    <n v="1.9944038203253245"/>
  </r>
  <r>
    <d v="2024-04-29T00:00:00"/>
    <s v="Campaign 1"/>
    <x v="2"/>
    <x v="2"/>
    <x v="2"/>
    <n v="2898"/>
    <n v="33"/>
    <n v="1"/>
    <n v="160.49"/>
    <n v="90.45"/>
    <n v="1.1387163561076604E-2"/>
    <n v="3.0303030303030304E-2"/>
    <n v="4.8633333333333333"/>
    <n v="160.49"/>
    <n v="0.56358651629385004"/>
  </r>
  <r>
    <d v="2024-04-30T00:00:00"/>
    <s v="Campaign 1"/>
    <x v="0"/>
    <x v="0"/>
    <x v="0"/>
    <n v="1853"/>
    <n v="52"/>
    <n v="5"/>
    <n v="51.9"/>
    <n v="485.7"/>
    <n v="2.8062601187263895E-2"/>
    <n v="9.6153846153846159E-2"/>
    <n v="0.99807692307692308"/>
    <n v="10.379999999999999"/>
    <n v="9.3583815028901736"/>
  </r>
  <r>
    <d v="2024-04-30T00:00:00"/>
    <s v="Campaign 1"/>
    <x v="0"/>
    <x v="0"/>
    <x v="1"/>
    <n v="2080"/>
    <n v="79"/>
    <n v="7"/>
    <n v="58.6"/>
    <n v="623.27"/>
    <n v="3.7980769230769228E-2"/>
    <n v="8.8607594936708861E-2"/>
    <n v="0.74177215189873424"/>
    <n v="8.3714285714285719"/>
    <n v="10.636006825938566"/>
  </r>
  <r>
    <d v="2024-04-30T00:00:00"/>
    <s v="Campaign 1"/>
    <x v="0"/>
    <x v="0"/>
    <x v="2"/>
    <n v="209"/>
    <n v="6"/>
    <n v="0"/>
    <n v="11.16"/>
    <n v="0"/>
    <n v="2.8708133971291867E-2"/>
    <n v="0"/>
    <n v="1.86"/>
    <n v="0"/>
    <n v="0"/>
  </r>
  <r>
    <d v="2024-04-30T00:00:00"/>
    <s v="Campaign 1"/>
    <x v="0"/>
    <x v="1"/>
    <x v="0"/>
    <n v="4462"/>
    <n v="26"/>
    <n v="0"/>
    <n v="217.95"/>
    <n v="0"/>
    <n v="5.8269834155087403E-3"/>
    <n v="0"/>
    <n v="8.3826923076923077"/>
    <n v="0"/>
    <n v="0"/>
  </r>
  <r>
    <d v="2024-04-30T00:00:00"/>
    <s v="Campaign 1"/>
    <x v="0"/>
    <x v="1"/>
    <x v="1"/>
    <n v="3154"/>
    <n v="26"/>
    <n v="0"/>
    <n v="148.83000000000001"/>
    <n v="0"/>
    <n v="8.2435003170577038E-3"/>
    <n v="0"/>
    <n v="5.7242307692307701"/>
    <n v="0"/>
    <n v="0"/>
  </r>
  <r>
    <d v="2024-04-30T00:00:00"/>
    <s v="Campaign 1"/>
    <x v="0"/>
    <x v="1"/>
    <x v="2"/>
    <n v="120"/>
    <n v="1"/>
    <n v="0"/>
    <n v="6.29"/>
    <n v="0"/>
    <n v="8.3333333333333332E-3"/>
    <n v="0"/>
    <n v="6.29"/>
    <n v="0"/>
    <n v="0"/>
  </r>
  <r>
    <d v="2024-04-30T00:00:00"/>
    <s v="Campaign 1"/>
    <x v="0"/>
    <x v="2"/>
    <x v="0"/>
    <n v="3213"/>
    <n v="86"/>
    <n v="3"/>
    <n v="184.6"/>
    <n v="222.81"/>
    <n v="2.6766262060379707E-2"/>
    <n v="3.4883720930232558E-2"/>
    <n v="2.1465116279069765"/>
    <n v="61.533333333333331"/>
    <n v="1.2069880823401951"/>
  </r>
  <r>
    <d v="2024-04-30T00:00:00"/>
    <s v="Campaign 1"/>
    <x v="0"/>
    <x v="2"/>
    <x v="1"/>
    <n v="3695"/>
    <n v="107"/>
    <n v="8"/>
    <n v="206.24"/>
    <n v="753.52"/>
    <n v="2.895805142083897E-2"/>
    <n v="7.476635514018691E-2"/>
    <n v="1.9274766355140187"/>
    <n v="25.78"/>
    <n v="3.6536074476338243"/>
  </r>
  <r>
    <d v="2024-04-30T00:00:00"/>
    <s v="Campaign 1"/>
    <x v="0"/>
    <x v="2"/>
    <x v="2"/>
    <n v="194"/>
    <n v="2"/>
    <n v="0"/>
    <n v="8.43"/>
    <n v="0"/>
    <n v="1.0309278350515464E-2"/>
    <n v="0"/>
    <n v="4.2149999999999999"/>
    <n v="0"/>
    <n v="0"/>
  </r>
  <r>
    <d v="2024-04-30T00:00:00"/>
    <s v="Campaign 1"/>
    <x v="1"/>
    <x v="0"/>
    <x v="0"/>
    <n v="5653"/>
    <n v="119"/>
    <n v="11"/>
    <n v="302.3"/>
    <n v="782.09"/>
    <n v="2.1050769502918804E-2"/>
    <n v="9.2436974789915971E-2"/>
    <n v="2.5403361344537818"/>
    <n v="27.481818181818184"/>
    <n v="2.5871319880913002"/>
  </r>
  <r>
    <d v="2024-04-30T00:00:00"/>
    <s v="Campaign 1"/>
    <x v="1"/>
    <x v="0"/>
    <x v="1"/>
    <n v="956"/>
    <n v="39"/>
    <n v="5"/>
    <n v="58.19"/>
    <n v="402.08"/>
    <n v="4.079497907949791E-2"/>
    <n v="0.12820512820512819"/>
    <n v="1.4920512820512819"/>
    <n v="11.638"/>
    <n v="6.9097783124248151"/>
  </r>
  <r>
    <d v="2024-04-30T00:00:00"/>
    <s v="Campaign 1"/>
    <x v="1"/>
    <x v="0"/>
    <x v="2"/>
    <n v="88"/>
    <n v="2"/>
    <n v="0"/>
    <n v="3.6"/>
    <n v="0"/>
    <n v="2.2727272727272728E-2"/>
    <n v="0"/>
    <n v="1.8"/>
    <n v="0"/>
    <n v="0"/>
  </r>
  <r>
    <d v="2024-04-30T00:00:00"/>
    <s v="Campaign 1"/>
    <x v="1"/>
    <x v="1"/>
    <x v="0"/>
    <n v="6295"/>
    <n v="67"/>
    <n v="2"/>
    <n v="267.26"/>
    <n v="133.22"/>
    <n v="1.0643367752184274E-2"/>
    <n v="2.9850746268656716E-2"/>
    <n v="3.988955223880597"/>
    <n v="133.63"/>
    <n v="0.49846591334281226"/>
  </r>
  <r>
    <d v="2024-04-30T00:00:00"/>
    <s v="Campaign 1"/>
    <x v="1"/>
    <x v="1"/>
    <x v="1"/>
    <n v="463"/>
    <n v="8"/>
    <n v="0"/>
    <n v="29.3"/>
    <n v="0"/>
    <n v="1.7278617710583154E-2"/>
    <n v="0"/>
    <n v="3.6625000000000001"/>
    <n v="0"/>
    <n v="0"/>
  </r>
  <r>
    <d v="2024-04-30T00:00:00"/>
    <s v="Campaign 1"/>
    <x v="1"/>
    <x v="1"/>
    <x v="2"/>
    <n v="81"/>
    <n v="0"/>
    <n v="0"/>
    <n v="4.1900000000000004"/>
    <n v="0"/>
    <n v="0"/>
    <n v="0"/>
    <n v="0"/>
    <n v="0"/>
    <n v="0"/>
  </r>
  <r>
    <d v="2024-04-30T00:00:00"/>
    <s v="Campaign 1"/>
    <x v="1"/>
    <x v="2"/>
    <x v="0"/>
    <n v="6602"/>
    <n v="157"/>
    <n v="10"/>
    <n v="228.39"/>
    <n v="672.05"/>
    <n v="2.3780672523477733E-2"/>
    <n v="6.3694267515923567E-2"/>
    <n v="1.4547133757961783"/>
    <n v="22.838999999999999"/>
    <n v="2.9425544025570298"/>
  </r>
  <r>
    <d v="2024-04-30T00:00:00"/>
    <s v="Campaign 1"/>
    <x v="1"/>
    <x v="2"/>
    <x v="1"/>
    <n v="921"/>
    <n v="18"/>
    <n v="0"/>
    <n v="56.32"/>
    <n v="0"/>
    <n v="1.9543973941368076E-2"/>
    <n v="0"/>
    <n v="3.1288888888888891"/>
    <n v="0"/>
    <n v="0"/>
  </r>
  <r>
    <d v="2024-04-30T00:00:00"/>
    <s v="Campaign 1"/>
    <x v="1"/>
    <x v="2"/>
    <x v="2"/>
    <n v="151"/>
    <n v="3"/>
    <n v="0"/>
    <n v="9.34"/>
    <n v="0"/>
    <n v="1.9867549668874173E-2"/>
    <n v="0"/>
    <n v="3.1133333333333333"/>
    <n v="0"/>
    <n v="0"/>
  </r>
  <r>
    <d v="2024-04-30T00:00:00"/>
    <s v="Campaign 1"/>
    <x v="2"/>
    <x v="0"/>
    <x v="0"/>
    <n v="679"/>
    <n v="24"/>
    <n v="1"/>
    <n v="32.4"/>
    <n v="99.86"/>
    <n v="3.5346097201767304E-2"/>
    <n v="4.1666666666666664E-2"/>
    <n v="1.3499999999999999"/>
    <n v="32.4"/>
    <n v="3.0820987654320988"/>
  </r>
  <r>
    <d v="2024-04-30T00:00:00"/>
    <s v="Campaign 1"/>
    <x v="2"/>
    <x v="0"/>
    <x v="1"/>
    <n v="5890"/>
    <n v="149"/>
    <n v="8"/>
    <n v="317.52"/>
    <n v="500.43"/>
    <n v="2.5297113752122243E-2"/>
    <n v="5.3691275167785234E-2"/>
    <n v="2.131006711409396"/>
    <n v="39.69"/>
    <n v="1.5760582010582012"/>
  </r>
  <r>
    <d v="2024-04-30T00:00:00"/>
    <s v="Campaign 1"/>
    <x v="2"/>
    <x v="0"/>
    <x v="2"/>
    <n v="1461"/>
    <n v="67"/>
    <n v="4"/>
    <n v="94.6"/>
    <n v="288.36"/>
    <n v="4.5859000684462699E-2"/>
    <n v="5.9701492537313432E-2"/>
    <n v="1.4119402985074625"/>
    <n v="23.65"/>
    <n v="3.0482029598308671"/>
  </r>
  <r>
    <d v="2024-04-30T00:00:00"/>
    <s v="Campaign 1"/>
    <x v="2"/>
    <x v="1"/>
    <x v="0"/>
    <n v="799"/>
    <n v="6"/>
    <n v="0"/>
    <n v="38.78"/>
    <n v="0"/>
    <n v="7.5093867334167707E-3"/>
    <n v="0"/>
    <n v="6.4633333333333338"/>
    <n v="0"/>
    <n v="0"/>
  </r>
  <r>
    <d v="2024-04-30T00:00:00"/>
    <s v="Campaign 1"/>
    <x v="2"/>
    <x v="1"/>
    <x v="1"/>
    <n v="3506"/>
    <n v="58"/>
    <n v="1"/>
    <n v="238.14"/>
    <n v="63.27"/>
    <n v="1.6543069024529379E-2"/>
    <n v="1.7241379310344827E-2"/>
    <n v="4.105862068965517"/>
    <n v="238.14"/>
    <n v="0.26568405139833712"/>
  </r>
  <r>
    <d v="2024-04-30T00:00:00"/>
    <s v="Campaign 1"/>
    <x v="2"/>
    <x v="1"/>
    <x v="2"/>
    <n v="2607"/>
    <n v="46"/>
    <n v="2"/>
    <n v="120.16"/>
    <n v="170.67"/>
    <n v="1.7644802454929037E-2"/>
    <n v="4.3478260869565216E-2"/>
    <n v="2.612173913043478"/>
    <n v="60.08"/>
    <n v="1.4203561917443408"/>
  </r>
  <r>
    <d v="2024-04-30T00:00:00"/>
    <s v="Campaign 1"/>
    <x v="2"/>
    <x v="2"/>
    <x v="0"/>
    <n v="767"/>
    <n v="21"/>
    <n v="1"/>
    <n v="30.44"/>
    <n v="59.06"/>
    <n v="2.7379400260756193E-2"/>
    <n v="4.7619047619047616E-2"/>
    <n v="1.4495238095238097"/>
    <n v="30.44"/>
    <n v="1.9402102496714848"/>
  </r>
  <r>
    <d v="2024-04-30T00:00:00"/>
    <s v="Campaign 1"/>
    <x v="2"/>
    <x v="2"/>
    <x v="1"/>
    <n v="4352"/>
    <n v="110"/>
    <n v="2"/>
    <n v="273.91000000000003"/>
    <n v="130.41999999999999"/>
    <n v="2.5275735294117647E-2"/>
    <n v="1.8181818181818181E-2"/>
    <n v="2.4900909090909091"/>
    <n v="136.95500000000001"/>
    <n v="0.47614179840093451"/>
  </r>
  <r>
    <d v="2024-04-30T00:00:00"/>
    <s v="Campaign 1"/>
    <x v="2"/>
    <x v="2"/>
    <x v="2"/>
    <n v="1366"/>
    <n v="31"/>
    <n v="1"/>
    <n v="88.17"/>
    <n v="70.3"/>
    <n v="2.2693997071742314E-2"/>
    <n v="3.2258064516129031E-2"/>
    <n v="2.8441935483870968"/>
    <n v="88.17"/>
    <n v="0.79732335261426779"/>
  </r>
  <r>
    <d v="2024-05-01T00:00:00"/>
    <s v="Campaign 1"/>
    <x v="0"/>
    <x v="0"/>
    <x v="0"/>
    <n v="4641"/>
    <n v="98"/>
    <n v="13"/>
    <n v="234.54"/>
    <n v="1174.75"/>
    <n v="2.1116138763197588E-2"/>
    <n v="0.1326530612244898"/>
    <n v="2.3932653061224487"/>
    <n v="18.041538461538462"/>
    <n v="5.0087405133452716"/>
  </r>
  <r>
    <d v="2024-05-01T00:00:00"/>
    <s v="Campaign 1"/>
    <x v="0"/>
    <x v="0"/>
    <x v="1"/>
    <n v="1131"/>
    <n v="25"/>
    <n v="1"/>
    <n v="71"/>
    <n v="98.66"/>
    <n v="2.2104332449160036E-2"/>
    <n v="0.04"/>
    <n v="2.84"/>
    <n v="71"/>
    <n v="1.3895774647887325"/>
  </r>
  <r>
    <d v="2024-05-01T00:00:00"/>
    <s v="Campaign 1"/>
    <x v="0"/>
    <x v="0"/>
    <x v="2"/>
    <n v="205"/>
    <n v="4"/>
    <n v="0"/>
    <n v="10.66"/>
    <n v="0"/>
    <n v="1.9512195121951219E-2"/>
    <n v="0"/>
    <n v="2.665"/>
    <n v="0"/>
    <n v="0"/>
  </r>
  <r>
    <d v="2024-05-01T00:00:00"/>
    <s v="Campaign 1"/>
    <x v="0"/>
    <x v="1"/>
    <x v="0"/>
    <n v="4294"/>
    <n v="25"/>
    <n v="0"/>
    <n v="227.48"/>
    <n v="0"/>
    <n v="5.8220773171867727E-3"/>
    <n v="0"/>
    <n v="9.0991999999999997"/>
    <n v="0"/>
    <n v="0"/>
  </r>
  <r>
    <d v="2024-05-01T00:00:00"/>
    <s v="Campaign 1"/>
    <x v="0"/>
    <x v="1"/>
    <x v="1"/>
    <n v="1962"/>
    <n v="35"/>
    <n v="1"/>
    <n v="52.22"/>
    <n v="94.52"/>
    <n v="1.7838939857288481E-2"/>
    <n v="2.8571428571428571E-2"/>
    <n v="1.492"/>
    <n v="52.22"/>
    <n v="1.8100344695518957"/>
  </r>
  <r>
    <d v="2024-05-01T00:00:00"/>
    <s v="Campaign 1"/>
    <x v="0"/>
    <x v="1"/>
    <x v="2"/>
    <n v="483"/>
    <n v="3"/>
    <n v="0"/>
    <n v="20.92"/>
    <n v="0"/>
    <n v="6.2111801242236021E-3"/>
    <n v="0"/>
    <n v="6.9733333333333336"/>
    <n v="0"/>
    <n v="0"/>
  </r>
  <r>
    <d v="2024-05-01T00:00:00"/>
    <s v="Campaign 1"/>
    <x v="0"/>
    <x v="2"/>
    <x v="0"/>
    <n v="1756"/>
    <n v="32"/>
    <n v="0"/>
    <n v="52.13"/>
    <n v="0"/>
    <n v="1.8223234624145785E-2"/>
    <n v="0"/>
    <n v="1.6290625000000001"/>
    <n v="0"/>
    <n v="0"/>
  </r>
  <r>
    <d v="2024-05-01T00:00:00"/>
    <s v="Campaign 1"/>
    <x v="0"/>
    <x v="2"/>
    <x v="1"/>
    <n v="2160"/>
    <n v="56"/>
    <n v="3"/>
    <n v="117.7"/>
    <n v="223.12"/>
    <n v="2.5925925925925925E-2"/>
    <n v="5.3571428571428568E-2"/>
    <n v="2.1017857142857141"/>
    <n v="39.233333333333334"/>
    <n v="1.8956669498725573"/>
  </r>
  <r>
    <d v="2024-05-01T00:00:00"/>
    <s v="Campaign 1"/>
    <x v="0"/>
    <x v="2"/>
    <x v="2"/>
    <n v="290"/>
    <n v="5"/>
    <n v="0"/>
    <n v="7.61"/>
    <n v="0"/>
    <n v="1.7241379310344827E-2"/>
    <n v="0"/>
    <n v="1.522"/>
    <n v="0"/>
    <n v="0"/>
  </r>
  <r>
    <d v="2024-05-01T00:00:00"/>
    <s v="Campaign 1"/>
    <x v="1"/>
    <x v="0"/>
    <x v="0"/>
    <n v="7354"/>
    <n v="352"/>
    <n v="36"/>
    <n v="182.05"/>
    <n v="2416.5"/>
    <n v="4.7865107424530866E-2"/>
    <n v="0.10227272727272728"/>
    <n v="0.51718750000000002"/>
    <n v="5.0569444444444445"/>
    <n v="13.273825872013182"/>
  </r>
  <r>
    <d v="2024-05-01T00:00:00"/>
    <s v="Campaign 1"/>
    <x v="1"/>
    <x v="0"/>
    <x v="1"/>
    <n v="257"/>
    <n v="6"/>
    <n v="0"/>
    <n v="12.58"/>
    <n v="0"/>
    <n v="2.3346303501945526E-2"/>
    <n v="0"/>
    <n v="2.0966666666666667"/>
    <n v="0"/>
    <n v="0"/>
  </r>
  <r>
    <d v="2024-05-01T00:00:00"/>
    <s v="Campaign 1"/>
    <x v="1"/>
    <x v="0"/>
    <x v="2"/>
    <n v="283"/>
    <n v="6"/>
    <n v="0"/>
    <n v="7.75"/>
    <n v="0"/>
    <n v="2.1201413427561839E-2"/>
    <n v="0"/>
    <n v="1.2916666666666667"/>
    <n v="0"/>
    <n v="0"/>
  </r>
  <r>
    <d v="2024-05-01T00:00:00"/>
    <s v="Campaign 1"/>
    <x v="1"/>
    <x v="1"/>
    <x v="0"/>
    <n v="5030"/>
    <n v="58"/>
    <n v="1"/>
    <n v="253.45"/>
    <n v="68.28"/>
    <n v="1.1530815109343936E-2"/>
    <n v="1.7241379310344827E-2"/>
    <n v="4.3698275862068963"/>
    <n v="253.45"/>
    <n v="0.26940224896429277"/>
  </r>
  <r>
    <d v="2024-05-01T00:00:00"/>
    <s v="Campaign 1"/>
    <x v="1"/>
    <x v="1"/>
    <x v="1"/>
    <n v="700"/>
    <n v="8"/>
    <n v="0"/>
    <n v="34.86"/>
    <n v="0"/>
    <n v="1.1428571428571429E-2"/>
    <n v="0"/>
    <n v="4.3574999999999999"/>
    <n v="0"/>
    <n v="0"/>
  </r>
  <r>
    <d v="2024-05-01T00:00:00"/>
    <s v="Campaign 1"/>
    <x v="1"/>
    <x v="1"/>
    <x v="2"/>
    <n v="65"/>
    <n v="1"/>
    <n v="0"/>
    <n v="3.96"/>
    <n v="0"/>
    <n v="1.5384615384615385E-2"/>
    <n v="0"/>
    <n v="3.96"/>
    <n v="0"/>
    <n v="0"/>
  </r>
  <r>
    <d v="2024-05-01T00:00:00"/>
    <s v="Campaign 1"/>
    <x v="1"/>
    <x v="2"/>
    <x v="0"/>
    <n v="3499"/>
    <n v="39"/>
    <n v="1"/>
    <n v="169.1"/>
    <n v="93.31"/>
    <n v="1.1146041726207487E-2"/>
    <n v="2.564102564102564E-2"/>
    <n v="4.3358974358974356"/>
    <n v="169.1"/>
    <n v="0.55180366646954471"/>
  </r>
  <r>
    <d v="2024-05-01T00:00:00"/>
    <s v="Campaign 1"/>
    <x v="1"/>
    <x v="2"/>
    <x v="1"/>
    <n v="955"/>
    <n v="19"/>
    <n v="0"/>
    <n v="42.42"/>
    <n v="0"/>
    <n v="1.9895287958115182E-2"/>
    <n v="0"/>
    <n v="2.2326315789473683"/>
    <n v="0"/>
    <n v="0"/>
  </r>
  <r>
    <d v="2024-05-01T00:00:00"/>
    <s v="Campaign 1"/>
    <x v="1"/>
    <x v="2"/>
    <x v="2"/>
    <n v="375"/>
    <n v="9"/>
    <n v="0"/>
    <n v="23.97"/>
    <n v="0"/>
    <n v="2.4E-2"/>
    <n v="0"/>
    <n v="2.6633333333333331"/>
    <n v="0"/>
    <n v="0"/>
  </r>
  <r>
    <d v="2024-05-01T00:00:00"/>
    <s v="Campaign 1"/>
    <x v="2"/>
    <x v="0"/>
    <x v="0"/>
    <n v="1310"/>
    <n v="62"/>
    <n v="5"/>
    <n v="81.430000000000007"/>
    <n v="277.42"/>
    <n v="4.732824427480916E-2"/>
    <n v="8.0645161290322578E-2"/>
    <n v="1.3133870967741936"/>
    <n v="16.286000000000001"/>
    <n v="3.4068525113594497"/>
  </r>
  <r>
    <d v="2024-05-01T00:00:00"/>
    <s v="Campaign 1"/>
    <x v="2"/>
    <x v="0"/>
    <x v="1"/>
    <n v="4180"/>
    <n v="158"/>
    <n v="16"/>
    <n v="102.03"/>
    <n v="1210.82"/>
    <n v="3.7799043062200957E-2"/>
    <n v="0.10126582278481013"/>
    <n v="0.64575949367088603"/>
    <n v="6.3768750000000001"/>
    <n v="11.867293933156914"/>
  </r>
  <r>
    <d v="2024-05-01T00:00:00"/>
    <s v="Campaign 1"/>
    <x v="2"/>
    <x v="0"/>
    <x v="2"/>
    <n v="1758"/>
    <n v="53"/>
    <n v="3"/>
    <n v="91.5"/>
    <n v="292.64"/>
    <n v="3.0147895335608646E-2"/>
    <n v="5.6603773584905662E-2"/>
    <n v="1.7264150943396226"/>
    <n v="30.5"/>
    <n v="3.1982513661202185"/>
  </r>
  <r>
    <d v="2024-05-01T00:00:00"/>
    <s v="Campaign 1"/>
    <x v="2"/>
    <x v="1"/>
    <x v="0"/>
    <n v="935"/>
    <n v="16"/>
    <n v="0"/>
    <n v="32.67"/>
    <n v="0"/>
    <n v="1.7112299465240642E-2"/>
    <n v="0"/>
    <n v="2.0418750000000001"/>
    <n v="0"/>
    <n v="0"/>
  </r>
  <r>
    <d v="2024-05-01T00:00:00"/>
    <s v="Campaign 1"/>
    <x v="2"/>
    <x v="1"/>
    <x v="1"/>
    <n v="4246"/>
    <n v="82"/>
    <n v="2"/>
    <n v="222.69"/>
    <n v="166.22"/>
    <n v="1.9312293923692887E-2"/>
    <n v="2.4390243902439025E-2"/>
    <n v="2.7157317073170733"/>
    <n v="111.345"/>
    <n v="0.74641878845031207"/>
  </r>
  <r>
    <d v="2024-05-01T00:00:00"/>
    <s v="Campaign 1"/>
    <x v="2"/>
    <x v="1"/>
    <x v="2"/>
    <n v="2079"/>
    <n v="18"/>
    <n v="0"/>
    <n v="124.99"/>
    <n v="0"/>
    <n v="8.658008658008658E-3"/>
    <n v="0"/>
    <n v="6.943888888888889"/>
    <n v="0"/>
    <n v="0"/>
  </r>
  <r>
    <d v="2024-05-01T00:00:00"/>
    <s v="Campaign 1"/>
    <x v="2"/>
    <x v="2"/>
    <x v="0"/>
    <n v="681"/>
    <n v="8"/>
    <n v="0"/>
    <n v="18.05"/>
    <n v="0"/>
    <n v="1.1747430249632892E-2"/>
    <n v="0"/>
    <n v="2.2562500000000001"/>
    <n v="0"/>
    <n v="0"/>
  </r>
  <r>
    <d v="2024-05-01T00:00:00"/>
    <s v="Campaign 1"/>
    <x v="2"/>
    <x v="2"/>
    <x v="1"/>
    <n v="4568"/>
    <n v="110"/>
    <n v="7"/>
    <n v="299.38"/>
    <n v="389.78"/>
    <n v="2.4080560420315235E-2"/>
    <n v="6.363636363636363E-2"/>
    <n v="2.7216363636363634"/>
    <n v="42.768571428571427"/>
    <n v="1.3019573785824035"/>
  </r>
  <r>
    <d v="2024-05-01T00:00:00"/>
    <s v="Campaign 1"/>
    <x v="2"/>
    <x v="2"/>
    <x v="2"/>
    <n v="2826"/>
    <n v="61"/>
    <n v="3"/>
    <n v="112.46"/>
    <n v="261.43"/>
    <n v="2.1585279547062988E-2"/>
    <n v="4.9180327868852458E-2"/>
    <n v="1.843606557377049"/>
    <n v="37.486666666666665"/>
    <n v="2.3246487640049796"/>
  </r>
  <r>
    <d v="2024-05-02T00:00:00"/>
    <s v="Campaign 1"/>
    <x v="0"/>
    <x v="0"/>
    <x v="0"/>
    <n v="3184"/>
    <n v="128"/>
    <n v="9"/>
    <n v="159.66999999999999"/>
    <n v="565.91"/>
    <n v="4.0201005025125629E-2"/>
    <n v="7.03125E-2"/>
    <n v="1.2474218749999999"/>
    <n v="17.74111111111111"/>
    <n v="3.5442475104903863"/>
  </r>
  <r>
    <d v="2024-05-02T00:00:00"/>
    <s v="Campaign 1"/>
    <x v="0"/>
    <x v="0"/>
    <x v="1"/>
    <n v="3106"/>
    <n v="125"/>
    <n v="10"/>
    <n v="174.62"/>
    <n v="665.13"/>
    <n v="4.0244687701223442E-2"/>
    <n v="0.08"/>
    <n v="1.39696"/>
    <n v="17.462"/>
    <n v="3.8090138586645286"/>
  </r>
  <r>
    <d v="2024-05-02T00:00:00"/>
    <s v="Campaign 1"/>
    <x v="0"/>
    <x v="0"/>
    <x v="2"/>
    <n v="328"/>
    <n v="9"/>
    <n v="0"/>
    <n v="8.1999999999999993"/>
    <n v="0"/>
    <n v="2.7439024390243903E-2"/>
    <n v="0"/>
    <n v="0.91111111111111098"/>
    <n v="0"/>
    <n v="0"/>
  </r>
  <r>
    <d v="2024-05-02T00:00:00"/>
    <s v="Campaign 1"/>
    <x v="0"/>
    <x v="1"/>
    <x v="0"/>
    <n v="1780"/>
    <n v="19"/>
    <n v="0"/>
    <n v="121.53"/>
    <n v="0"/>
    <n v="1.0674157303370787E-2"/>
    <n v="0"/>
    <n v="6.3963157894736842"/>
    <n v="0"/>
    <n v="0"/>
  </r>
  <r>
    <d v="2024-05-02T00:00:00"/>
    <s v="Campaign 1"/>
    <x v="0"/>
    <x v="1"/>
    <x v="1"/>
    <n v="3367"/>
    <n v="64"/>
    <n v="2"/>
    <n v="126.86"/>
    <n v="128.94999999999999"/>
    <n v="1.9008019008019007E-2"/>
    <n v="3.125E-2"/>
    <n v="1.9821875"/>
    <n v="63.43"/>
    <n v="1.0164748541699511"/>
  </r>
  <r>
    <d v="2024-05-02T00:00:00"/>
    <s v="Campaign 1"/>
    <x v="0"/>
    <x v="1"/>
    <x v="2"/>
    <n v="169"/>
    <n v="2"/>
    <n v="0"/>
    <n v="5.15"/>
    <n v="0"/>
    <n v="1.1834319526627219E-2"/>
    <n v="0"/>
    <n v="2.5750000000000002"/>
    <n v="0"/>
    <n v="0"/>
  </r>
  <r>
    <d v="2024-05-02T00:00:00"/>
    <s v="Campaign 1"/>
    <x v="0"/>
    <x v="2"/>
    <x v="0"/>
    <n v="2335"/>
    <n v="47"/>
    <n v="0"/>
    <n v="124.86"/>
    <n v="0"/>
    <n v="2.012847965738758E-2"/>
    <n v="0"/>
    <n v="2.656595744680851"/>
    <n v="0"/>
    <n v="0"/>
  </r>
  <r>
    <d v="2024-05-02T00:00:00"/>
    <s v="Campaign 1"/>
    <x v="0"/>
    <x v="2"/>
    <x v="1"/>
    <n v="1584"/>
    <n v="22"/>
    <n v="1"/>
    <n v="106.77"/>
    <n v="53.67"/>
    <n v="1.3888888888888888E-2"/>
    <n v="4.5454545454545456E-2"/>
    <n v="4.8531818181818176"/>
    <n v="106.77"/>
    <n v="0.50266928912615905"/>
  </r>
  <r>
    <d v="2024-05-02T00:00:00"/>
    <s v="Campaign 1"/>
    <x v="0"/>
    <x v="2"/>
    <x v="2"/>
    <n v="183"/>
    <n v="2"/>
    <n v="0"/>
    <n v="7.34"/>
    <n v="0"/>
    <n v="1.092896174863388E-2"/>
    <n v="0"/>
    <n v="3.67"/>
    <n v="0"/>
    <n v="0"/>
  </r>
  <r>
    <d v="2024-05-02T00:00:00"/>
    <s v="Campaign 1"/>
    <x v="1"/>
    <x v="0"/>
    <x v="0"/>
    <n v="6019"/>
    <n v="183"/>
    <n v="20"/>
    <n v="161.59"/>
    <n v="1009.59"/>
    <n v="3.0403721548429973E-2"/>
    <n v="0.10928961748633879"/>
    <n v="0.88300546448087436"/>
    <n v="8.0794999999999995"/>
    <n v="6.247849495637106"/>
  </r>
  <r>
    <d v="2024-05-02T00:00:00"/>
    <s v="Campaign 1"/>
    <x v="1"/>
    <x v="0"/>
    <x v="1"/>
    <n v="978"/>
    <n v="32"/>
    <n v="2"/>
    <n v="44.02"/>
    <n v="140.12"/>
    <n v="3.2719836400817999E-2"/>
    <n v="6.25E-2"/>
    <n v="1.3756250000000001"/>
    <n v="22.01"/>
    <n v="3.1830985915492955"/>
  </r>
  <r>
    <d v="2024-05-02T00:00:00"/>
    <s v="Campaign 1"/>
    <x v="1"/>
    <x v="0"/>
    <x v="2"/>
    <n v="342"/>
    <n v="17"/>
    <n v="1"/>
    <n v="16.309999999999999"/>
    <n v="55.99"/>
    <n v="4.9707602339181284E-2"/>
    <n v="5.8823529411764705E-2"/>
    <n v="0.9594117647058823"/>
    <n v="16.309999999999999"/>
    <n v="3.4328632740649914"/>
  </r>
  <r>
    <d v="2024-05-02T00:00:00"/>
    <s v="Campaign 1"/>
    <x v="1"/>
    <x v="1"/>
    <x v="0"/>
    <n v="6409"/>
    <n v="83"/>
    <n v="3"/>
    <n v="163"/>
    <n v="228.98"/>
    <n v="1.2950538305507879E-2"/>
    <n v="3.614457831325301E-2"/>
    <n v="1.963855421686747"/>
    <n v="54.333333333333336"/>
    <n v="1.4047852760736195"/>
  </r>
  <r>
    <d v="2024-05-02T00:00:00"/>
    <s v="Campaign 1"/>
    <x v="1"/>
    <x v="1"/>
    <x v="1"/>
    <n v="665"/>
    <n v="5"/>
    <n v="0"/>
    <n v="20.96"/>
    <n v="0"/>
    <n v="7.5187969924812026E-3"/>
    <n v="0"/>
    <n v="4.1920000000000002"/>
    <n v="0"/>
    <n v="0"/>
  </r>
  <r>
    <d v="2024-05-02T00:00:00"/>
    <s v="Campaign 1"/>
    <x v="1"/>
    <x v="1"/>
    <x v="2"/>
    <n v="443"/>
    <n v="7"/>
    <n v="0"/>
    <n v="30.12"/>
    <n v="0"/>
    <n v="1.580135440180587E-2"/>
    <n v="0"/>
    <n v="4.3028571428571434"/>
    <n v="0"/>
    <n v="0"/>
  </r>
  <r>
    <d v="2024-05-02T00:00:00"/>
    <s v="Campaign 1"/>
    <x v="1"/>
    <x v="2"/>
    <x v="0"/>
    <n v="7375"/>
    <n v="216"/>
    <n v="6"/>
    <n v="472.04"/>
    <n v="304.14999999999998"/>
    <n v="2.9288135593220337E-2"/>
    <n v="2.7777777777777776E-2"/>
    <n v="2.1853703703703706"/>
    <n v="78.673333333333332"/>
    <n v="0.64433098889924578"/>
  </r>
  <r>
    <d v="2024-05-02T00:00:00"/>
    <s v="Campaign 1"/>
    <x v="1"/>
    <x v="2"/>
    <x v="1"/>
    <n v="969"/>
    <n v="26"/>
    <n v="0"/>
    <n v="49.44"/>
    <n v="0"/>
    <n v="2.6831785345717233E-2"/>
    <n v="0"/>
    <n v="1.9015384615384614"/>
    <n v="0"/>
    <n v="0"/>
  </r>
  <r>
    <d v="2024-05-02T00:00:00"/>
    <s v="Campaign 1"/>
    <x v="1"/>
    <x v="2"/>
    <x v="2"/>
    <n v="491"/>
    <n v="14"/>
    <n v="1"/>
    <n v="32.72"/>
    <n v="98.95"/>
    <n v="2.8513238289205704E-2"/>
    <n v="7.1428571428571425E-2"/>
    <n v="2.3371428571428572"/>
    <n v="32.72"/>
    <n v="3.0241442542787289"/>
  </r>
  <r>
    <d v="2024-05-02T00:00:00"/>
    <s v="Campaign 1"/>
    <x v="2"/>
    <x v="0"/>
    <x v="0"/>
    <n v="1046"/>
    <n v="34"/>
    <n v="1"/>
    <n v="71.22"/>
    <n v="77.180000000000007"/>
    <n v="3.2504780114722756E-2"/>
    <n v="2.9411764705882353E-2"/>
    <n v="2.0947058823529412"/>
    <n v="71.22"/>
    <n v="1.0836843583263129"/>
  </r>
  <r>
    <d v="2024-05-02T00:00:00"/>
    <s v="Campaign 1"/>
    <x v="2"/>
    <x v="0"/>
    <x v="1"/>
    <n v="5773"/>
    <n v="273"/>
    <n v="33"/>
    <n v="242.74"/>
    <n v="1758.55"/>
    <n v="4.7289104451758185E-2"/>
    <n v="0.12087912087912088"/>
    <n v="0.88915750915750924"/>
    <n v="7.3557575757575764"/>
    <n v="7.2445826810579215"/>
  </r>
  <r>
    <d v="2024-05-02T00:00:00"/>
    <s v="Campaign 1"/>
    <x v="2"/>
    <x v="0"/>
    <x v="2"/>
    <n v="2596"/>
    <n v="72"/>
    <n v="9"/>
    <n v="91.27"/>
    <n v="464.93"/>
    <n v="2.7734976887519261E-2"/>
    <n v="0.125"/>
    <n v="1.2676388888888888"/>
    <n v="10.14111111111111"/>
    <n v="5.0940067930316646"/>
  </r>
  <r>
    <d v="2024-05-02T00:00:00"/>
    <s v="Campaign 1"/>
    <x v="2"/>
    <x v="1"/>
    <x v="0"/>
    <n v="966"/>
    <n v="13"/>
    <n v="0"/>
    <n v="48.89"/>
    <n v="0"/>
    <n v="1.3457556935817806E-2"/>
    <n v="0"/>
    <n v="3.7607692307692306"/>
    <n v="0"/>
    <n v="0"/>
  </r>
  <r>
    <d v="2024-05-02T00:00:00"/>
    <s v="Campaign 1"/>
    <x v="2"/>
    <x v="1"/>
    <x v="1"/>
    <n v="2176"/>
    <n v="36"/>
    <n v="0"/>
    <n v="128.91"/>
    <n v="0"/>
    <n v="1.6544117647058824E-2"/>
    <n v="0"/>
    <n v="3.5808333333333331"/>
    <n v="0"/>
    <n v="0"/>
  </r>
  <r>
    <d v="2024-05-02T00:00:00"/>
    <s v="Campaign 1"/>
    <x v="2"/>
    <x v="1"/>
    <x v="2"/>
    <n v="2303"/>
    <n v="28"/>
    <n v="1"/>
    <n v="140.44"/>
    <n v="96.82"/>
    <n v="1.2158054711246201E-2"/>
    <n v="3.5714285714285712E-2"/>
    <n v="5.015714285714286"/>
    <n v="140.44"/>
    <n v="0.68940472799772146"/>
  </r>
  <r>
    <d v="2024-05-02T00:00:00"/>
    <s v="Campaign 1"/>
    <x v="2"/>
    <x v="2"/>
    <x v="0"/>
    <n v="1408"/>
    <n v="22"/>
    <n v="0"/>
    <n v="71.63"/>
    <n v="0"/>
    <n v="1.5625E-2"/>
    <n v="0"/>
    <n v="3.2559090909090909"/>
    <n v="0"/>
    <n v="0"/>
  </r>
  <r>
    <d v="2024-05-02T00:00:00"/>
    <s v="Campaign 1"/>
    <x v="2"/>
    <x v="2"/>
    <x v="1"/>
    <n v="4185"/>
    <n v="76"/>
    <n v="3"/>
    <n v="277.33"/>
    <n v="287.5"/>
    <n v="1.8160095579450419E-2"/>
    <n v="3.9473684210526314E-2"/>
    <n v="3.6490789473684209"/>
    <n v="92.443333333333328"/>
    <n v="1.0366711138355029"/>
  </r>
  <r>
    <d v="2024-05-02T00:00:00"/>
    <s v="Campaign 1"/>
    <x v="2"/>
    <x v="2"/>
    <x v="2"/>
    <n v="1048"/>
    <n v="18"/>
    <n v="0"/>
    <n v="43.34"/>
    <n v="0"/>
    <n v="1.717557251908397E-2"/>
    <n v="0"/>
    <n v="2.407777777777778"/>
    <n v="0"/>
    <n v="0"/>
  </r>
  <r>
    <d v="2024-05-03T00:00:00"/>
    <s v="Campaign 1"/>
    <x v="0"/>
    <x v="0"/>
    <x v="0"/>
    <n v="3511"/>
    <n v="88"/>
    <n v="6"/>
    <n v="178.45"/>
    <n v="412.58"/>
    <n v="2.5064084306465395E-2"/>
    <n v="6.8181818181818177E-2"/>
    <n v="2.0278409090909091"/>
    <n v="29.741666666666664"/>
    <n v="2.3120201737181283"/>
  </r>
  <r>
    <d v="2024-05-03T00:00:00"/>
    <s v="Campaign 1"/>
    <x v="0"/>
    <x v="0"/>
    <x v="1"/>
    <n v="3773"/>
    <n v="126"/>
    <n v="13"/>
    <n v="213.53"/>
    <n v="1102.49"/>
    <n v="3.3395176252319109E-2"/>
    <n v="0.10317460317460317"/>
    <n v="1.6946825396825398"/>
    <n v="16.425384615384615"/>
    <n v="5.1631620849529343"/>
  </r>
  <r>
    <d v="2024-05-03T00:00:00"/>
    <s v="Campaign 1"/>
    <x v="0"/>
    <x v="0"/>
    <x v="2"/>
    <n v="464"/>
    <n v="15"/>
    <n v="2"/>
    <n v="17.86"/>
    <n v="164.82"/>
    <n v="3.2327586206896554E-2"/>
    <n v="0.13333333333333333"/>
    <n v="1.1906666666666665"/>
    <n v="8.93"/>
    <n v="9.2284434490481519"/>
  </r>
  <r>
    <d v="2024-05-03T00:00:00"/>
    <s v="Campaign 1"/>
    <x v="0"/>
    <x v="1"/>
    <x v="0"/>
    <n v="2742"/>
    <n v="42"/>
    <n v="1"/>
    <n v="103.17"/>
    <n v="89.28"/>
    <n v="1.5317286652078774E-2"/>
    <n v="2.3809523809523808E-2"/>
    <n v="2.4564285714285714"/>
    <n v="103.17"/>
    <n v="0.86536783948822327"/>
  </r>
  <r>
    <d v="2024-05-03T00:00:00"/>
    <s v="Campaign 1"/>
    <x v="0"/>
    <x v="1"/>
    <x v="1"/>
    <n v="2422"/>
    <n v="14"/>
    <n v="0"/>
    <n v="93.69"/>
    <n v="0"/>
    <n v="5.7803468208092483E-3"/>
    <n v="0"/>
    <n v="6.6921428571428567"/>
    <n v="0"/>
    <n v="0"/>
  </r>
  <r>
    <d v="2024-05-03T00:00:00"/>
    <s v="Campaign 1"/>
    <x v="0"/>
    <x v="1"/>
    <x v="2"/>
    <n v="249"/>
    <n v="3"/>
    <n v="0"/>
    <n v="15.63"/>
    <n v="0"/>
    <n v="1.2048192771084338E-2"/>
    <n v="0"/>
    <n v="5.21"/>
    <n v="0"/>
    <n v="0"/>
  </r>
  <r>
    <d v="2024-05-03T00:00:00"/>
    <s v="Campaign 1"/>
    <x v="0"/>
    <x v="2"/>
    <x v="0"/>
    <n v="4013"/>
    <n v="88"/>
    <n v="6"/>
    <n v="246.93"/>
    <n v="320.3"/>
    <n v="2.1928731622227759E-2"/>
    <n v="6.8181818181818177E-2"/>
    <n v="2.8060227272727274"/>
    <n v="41.155000000000001"/>
    <n v="1.2971287409387275"/>
  </r>
  <r>
    <d v="2024-05-03T00:00:00"/>
    <s v="Campaign 1"/>
    <x v="0"/>
    <x v="2"/>
    <x v="1"/>
    <n v="2614"/>
    <n v="54"/>
    <n v="1"/>
    <n v="123.58"/>
    <n v="63.95"/>
    <n v="2.0657995409334353E-2"/>
    <n v="1.8518518518518517E-2"/>
    <n v="2.2885185185185186"/>
    <n v="123.58"/>
    <n v="0.51747855640071216"/>
  </r>
  <r>
    <d v="2024-05-03T00:00:00"/>
    <s v="Campaign 1"/>
    <x v="0"/>
    <x v="2"/>
    <x v="2"/>
    <n v="115"/>
    <n v="3"/>
    <n v="0"/>
    <n v="3.83"/>
    <n v="0"/>
    <n v="2.6086956521739129E-2"/>
    <n v="0"/>
    <n v="1.2766666666666666"/>
    <n v="0"/>
    <n v="0"/>
  </r>
  <r>
    <d v="2024-05-03T00:00:00"/>
    <s v="Campaign 1"/>
    <x v="1"/>
    <x v="0"/>
    <x v="0"/>
    <n v="5456"/>
    <n v="188"/>
    <n v="21"/>
    <n v="216.22"/>
    <n v="1273.79"/>
    <n v="3.44574780058651E-2"/>
    <n v="0.11170212765957446"/>
    <n v="1.1501063829787235"/>
    <n v="10.296190476190477"/>
    <n v="5.8911756544260472"/>
  </r>
  <r>
    <d v="2024-05-03T00:00:00"/>
    <s v="Campaign 1"/>
    <x v="1"/>
    <x v="0"/>
    <x v="1"/>
    <n v="514"/>
    <n v="25"/>
    <n v="1"/>
    <n v="24.52"/>
    <n v="67.09"/>
    <n v="4.8638132295719845E-2"/>
    <n v="0.04"/>
    <n v="0.98080000000000001"/>
    <n v="24.52"/>
    <n v="2.7361337683523654"/>
  </r>
  <r>
    <d v="2024-05-03T00:00:00"/>
    <s v="Campaign 1"/>
    <x v="1"/>
    <x v="0"/>
    <x v="2"/>
    <n v="298"/>
    <n v="10"/>
    <n v="0"/>
    <n v="19.5"/>
    <n v="0"/>
    <n v="3.3557046979865772E-2"/>
    <n v="0"/>
    <n v="1.95"/>
    <n v="0"/>
    <n v="0"/>
  </r>
  <r>
    <d v="2024-05-03T00:00:00"/>
    <s v="Campaign 1"/>
    <x v="1"/>
    <x v="1"/>
    <x v="0"/>
    <n v="4968"/>
    <n v="59"/>
    <n v="1"/>
    <n v="286.49"/>
    <n v="50.82"/>
    <n v="1.1876006441223833E-2"/>
    <n v="1.6949152542372881E-2"/>
    <n v="4.8557627118644069"/>
    <n v="286.49"/>
    <n v="0.1773883905197389"/>
  </r>
  <r>
    <d v="2024-05-03T00:00:00"/>
    <s v="Campaign 1"/>
    <x v="1"/>
    <x v="1"/>
    <x v="1"/>
    <n v="357"/>
    <n v="4"/>
    <n v="0"/>
    <n v="19.64"/>
    <n v="0"/>
    <n v="1.1204481792717087E-2"/>
    <n v="0"/>
    <n v="4.91"/>
    <n v="0"/>
    <n v="0"/>
  </r>
  <r>
    <d v="2024-05-03T00:00:00"/>
    <s v="Campaign 1"/>
    <x v="1"/>
    <x v="1"/>
    <x v="2"/>
    <n v="285"/>
    <n v="2"/>
    <n v="0"/>
    <n v="19.32"/>
    <n v="0"/>
    <n v="7.0175438596491229E-3"/>
    <n v="0"/>
    <n v="9.66"/>
    <n v="0"/>
    <n v="0"/>
  </r>
  <r>
    <d v="2024-05-03T00:00:00"/>
    <s v="Campaign 1"/>
    <x v="1"/>
    <x v="2"/>
    <x v="0"/>
    <n v="5415"/>
    <n v="115"/>
    <n v="3"/>
    <n v="276.92"/>
    <n v="151.82"/>
    <n v="2.1237303785780239E-2"/>
    <n v="2.6086956521739129E-2"/>
    <n v="2.4079999999999999"/>
    <n v="92.306666666666672"/>
    <n v="0.54824498049978332"/>
  </r>
  <r>
    <d v="2024-05-03T00:00:00"/>
    <s v="Campaign 1"/>
    <x v="1"/>
    <x v="2"/>
    <x v="1"/>
    <n v="780"/>
    <n v="18"/>
    <n v="0"/>
    <n v="41.65"/>
    <n v="0"/>
    <n v="2.3076923076923078E-2"/>
    <n v="0"/>
    <n v="2.3138888888888887"/>
    <n v="0"/>
    <n v="0"/>
  </r>
  <r>
    <d v="2024-05-03T00:00:00"/>
    <s v="Campaign 1"/>
    <x v="1"/>
    <x v="2"/>
    <x v="2"/>
    <n v="68"/>
    <n v="1"/>
    <n v="0"/>
    <n v="2.78"/>
    <n v="0"/>
    <n v="1.4705882352941176E-2"/>
    <n v="0"/>
    <n v="2.78"/>
    <n v="0"/>
    <n v="0"/>
  </r>
  <r>
    <d v="2024-05-03T00:00:00"/>
    <s v="Campaign 1"/>
    <x v="2"/>
    <x v="0"/>
    <x v="0"/>
    <n v="1137"/>
    <n v="39"/>
    <n v="4"/>
    <n v="55.55"/>
    <n v="397.4"/>
    <n v="3.430079155672823E-2"/>
    <n v="0.10256410256410256"/>
    <n v="1.4243589743589742"/>
    <n v="13.887499999999999"/>
    <n v="7.1539153915391536"/>
  </r>
  <r>
    <d v="2024-05-03T00:00:00"/>
    <s v="Campaign 1"/>
    <x v="2"/>
    <x v="0"/>
    <x v="1"/>
    <n v="3153"/>
    <n v="64"/>
    <n v="8"/>
    <n v="136.66"/>
    <n v="401.61"/>
    <n v="2.0298128766254361E-2"/>
    <n v="0.125"/>
    <n v="2.1353124999999999"/>
    <n v="17.0825"/>
    <n v="2.9387531099078004"/>
  </r>
  <r>
    <d v="2024-05-03T00:00:00"/>
    <s v="Campaign 1"/>
    <x v="2"/>
    <x v="0"/>
    <x v="2"/>
    <n v="2012"/>
    <n v="49"/>
    <n v="4"/>
    <n v="118.34"/>
    <n v="256.02"/>
    <n v="2.4353876739562623E-2"/>
    <n v="8.1632653061224483E-2"/>
    <n v="2.4151020408163264"/>
    <n v="29.585000000000001"/>
    <n v="2.1634274125401385"/>
  </r>
  <r>
    <d v="2024-05-03T00:00:00"/>
    <s v="Campaign 1"/>
    <x v="2"/>
    <x v="1"/>
    <x v="0"/>
    <n v="558"/>
    <n v="3"/>
    <n v="0"/>
    <n v="34.130000000000003"/>
    <n v="0"/>
    <n v="5.3763440860215058E-3"/>
    <n v="0"/>
    <n v="11.376666666666667"/>
    <n v="0"/>
    <n v="0"/>
  </r>
  <r>
    <d v="2024-05-03T00:00:00"/>
    <s v="Campaign 1"/>
    <x v="2"/>
    <x v="1"/>
    <x v="1"/>
    <n v="2849"/>
    <n v="22"/>
    <n v="1"/>
    <n v="106.72"/>
    <n v="50.67"/>
    <n v="7.7220077220077222E-3"/>
    <n v="4.5454545454545456E-2"/>
    <n v="4.8509090909090906"/>
    <n v="106.72"/>
    <n v="0.47479385307346328"/>
  </r>
  <r>
    <d v="2024-05-03T00:00:00"/>
    <s v="Campaign 1"/>
    <x v="2"/>
    <x v="1"/>
    <x v="2"/>
    <n v="1487"/>
    <n v="20"/>
    <n v="0"/>
    <n v="90.04"/>
    <n v="0"/>
    <n v="1.3449899125756557E-2"/>
    <n v="0"/>
    <n v="4.5020000000000007"/>
    <n v="0"/>
    <n v="0"/>
  </r>
  <r>
    <d v="2024-05-03T00:00:00"/>
    <s v="Campaign 1"/>
    <x v="2"/>
    <x v="2"/>
    <x v="0"/>
    <n v="1342"/>
    <n v="25"/>
    <n v="1"/>
    <n v="39.74"/>
    <n v="91.3"/>
    <n v="1.8628912071535022E-2"/>
    <n v="0.04"/>
    <n v="1.5896000000000001"/>
    <n v="39.74"/>
    <n v="2.2974333165576244"/>
  </r>
  <r>
    <d v="2024-05-03T00:00:00"/>
    <s v="Campaign 1"/>
    <x v="2"/>
    <x v="2"/>
    <x v="1"/>
    <n v="4330"/>
    <n v="55"/>
    <n v="2"/>
    <n v="155.07"/>
    <n v="123.3"/>
    <n v="1.2702078521939953E-2"/>
    <n v="3.6363636363636362E-2"/>
    <n v="2.8194545454545454"/>
    <n v="77.534999999999997"/>
    <n v="0.7951247823563552"/>
  </r>
  <r>
    <d v="2024-05-03T00:00:00"/>
    <s v="Campaign 1"/>
    <x v="2"/>
    <x v="2"/>
    <x v="2"/>
    <n v="1036"/>
    <n v="26"/>
    <n v="1"/>
    <n v="55.91"/>
    <n v="81.14"/>
    <n v="2.5096525096525095E-2"/>
    <n v="3.8461538461538464E-2"/>
    <n v="2.1503846153846151"/>
    <n v="55.91"/>
    <n v="1.4512609551064211"/>
  </r>
  <r>
    <d v="2024-05-04T00:00:00"/>
    <s v="Campaign 1"/>
    <x v="0"/>
    <x v="0"/>
    <x v="0"/>
    <n v="4716"/>
    <n v="164"/>
    <n v="21"/>
    <n v="247.76"/>
    <n v="1293.76"/>
    <n v="3.477523324851569E-2"/>
    <n v="0.12804878048780488"/>
    <n v="1.5107317073170732"/>
    <n v="11.798095238095238"/>
    <n v="5.2218275750726511"/>
  </r>
  <r>
    <d v="2024-05-04T00:00:00"/>
    <s v="Campaign 1"/>
    <x v="0"/>
    <x v="0"/>
    <x v="1"/>
    <n v="1092"/>
    <n v="45"/>
    <n v="3"/>
    <n v="40.69"/>
    <n v="196.5"/>
    <n v="4.1208791208791208E-2"/>
    <n v="6.6666666666666666E-2"/>
    <n v="0.90422222222222215"/>
    <n v="13.563333333333333"/>
    <n v="4.8291963627426888"/>
  </r>
  <r>
    <d v="2024-05-04T00:00:00"/>
    <s v="Campaign 1"/>
    <x v="0"/>
    <x v="0"/>
    <x v="2"/>
    <n v="293"/>
    <n v="6"/>
    <n v="0"/>
    <n v="14.08"/>
    <n v="0"/>
    <n v="2.0477815699658702E-2"/>
    <n v="0"/>
    <n v="2.3466666666666667"/>
    <n v="0"/>
    <n v="0"/>
  </r>
  <r>
    <d v="2024-05-04T00:00:00"/>
    <s v="Campaign 1"/>
    <x v="0"/>
    <x v="1"/>
    <x v="0"/>
    <n v="3783"/>
    <n v="61"/>
    <n v="0"/>
    <n v="155.25"/>
    <n v="0"/>
    <n v="1.6124768702088291E-2"/>
    <n v="0"/>
    <n v="2.5450819672131146"/>
    <n v="0"/>
    <n v="0"/>
  </r>
  <r>
    <d v="2024-05-04T00:00:00"/>
    <s v="Campaign 1"/>
    <x v="0"/>
    <x v="1"/>
    <x v="1"/>
    <n v="3584"/>
    <n v="36"/>
    <n v="1"/>
    <n v="183.96"/>
    <n v="72.27"/>
    <n v="1.0044642857142858E-2"/>
    <n v="2.7777777777777776E-2"/>
    <n v="5.1100000000000003"/>
    <n v="183.96"/>
    <n v="0.39285714285714279"/>
  </r>
  <r>
    <d v="2024-05-04T00:00:00"/>
    <s v="Campaign 1"/>
    <x v="0"/>
    <x v="1"/>
    <x v="2"/>
    <n v="453"/>
    <n v="8"/>
    <n v="0"/>
    <n v="22.92"/>
    <n v="0"/>
    <n v="1.7660044150110375E-2"/>
    <n v="0"/>
    <n v="2.8650000000000002"/>
    <n v="0"/>
    <n v="0"/>
  </r>
  <r>
    <d v="2024-05-04T00:00:00"/>
    <s v="Campaign 1"/>
    <x v="0"/>
    <x v="2"/>
    <x v="0"/>
    <n v="1748"/>
    <n v="27"/>
    <n v="1"/>
    <n v="117.79"/>
    <n v="79.78"/>
    <n v="1.5446224256292907E-2"/>
    <n v="3.7037037037037035E-2"/>
    <n v="4.362592592592593"/>
    <n v="117.79"/>
    <n v="0.67730707190763217"/>
  </r>
  <r>
    <d v="2024-05-04T00:00:00"/>
    <s v="Campaign 1"/>
    <x v="0"/>
    <x v="2"/>
    <x v="1"/>
    <n v="2988"/>
    <n v="81"/>
    <n v="3"/>
    <n v="117.84"/>
    <n v="231.42"/>
    <n v="2.710843373493976E-2"/>
    <n v="3.7037037037037035E-2"/>
    <n v="1.4548148148148148"/>
    <n v="39.28"/>
    <n v="1.9638492871690425"/>
  </r>
  <r>
    <d v="2024-05-04T00:00:00"/>
    <s v="Campaign 1"/>
    <x v="0"/>
    <x v="2"/>
    <x v="2"/>
    <n v="395"/>
    <n v="9"/>
    <n v="0"/>
    <n v="24.52"/>
    <n v="0"/>
    <n v="2.2784810126582278E-2"/>
    <n v="0"/>
    <n v="2.7244444444444444"/>
    <n v="0"/>
    <n v="0"/>
  </r>
  <r>
    <d v="2024-05-04T00:00:00"/>
    <s v="Campaign 1"/>
    <x v="1"/>
    <x v="0"/>
    <x v="0"/>
    <n v="4025"/>
    <n v="164"/>
    <n v="21"/>
    <n v="98.02"/>
    <n v="1392.05"/>
    <n v="4.0745341614906831E-2"/>
    <n v="0.12804878048780488"/>
    <n v="0.59768292682926827"/>
    <n v="4.6676190476190476"/>
    <n v="14.201693531932259"/>
  </r>
  <r>
    <d v="2024-05-04T00:00:00"/>
    <s v="Campaign 1"/>
    <x v="1"/>
    <x v="0"/>
    <x v="1"/>
    <n v="424"/>
    <n v="20"/>
    <n v="1"/>
    <n v="13.53"/>
    <n v="99.69"/>
    <n v="4.716981132075472E-2"/>
    <n v="0.05"/>
    <n v="0.67649999999999999"/>
    <n v="13.53"/>
    <n v="7.3680709534368072"/>
  </r>
  <r>
    <d v="2024-05-04T00:00:00"/>
    <s v="Campaign 1"/>
    <x v="1"/>
    <x v="0"/>
    <x v="2"/>
    <n v="133"/>
    <n v="6"/>
    <n v="0"/>
    <n v="4.1900000000000004"/>
    <n v="0"/>
    <n v="4.5112781954887216E-2"/>
    <n v="0"/>
    <n v="0.69833333333333336"/>
    <n v="0"/>
    <n v="0"/>
  </r>
  <r>
    <d v="2024-05-04T00:00:00"/>
    <s v="Campaign 1"/>
    <x v="1"/>
    <x v="1"/>
    <x v="0"/>
    <n v="6824"/>
    <n v="53"/>
    <n v="1"/>
    <n v="441.42"/>
    <n v="85.14"/>
    <n v="7.7667057444314189E-3"/>
    <n v="1.8867924528301886E-2"/>
    <n v="8.3286792452830198"/>
    <n v="441.42"/>
    <n v="0.19287753160255539"/>
  </r>
  <r>
    <d v="2024-05-04T00:00:00"/>
    <s v="Campaign 1"/>
    <x v="1"/>
    <x v="1"/>
    <x v="1"/>
    <n v="717"/>
    <n v="12"/>
    <n v="0"/>
    <n v="25.93"/>
    <n v="0"/>
    <n v="1.6736401673640166E-2"/>
    <n v="0"/>
    <n v="2.1608333333333332"/>
    <n v="0"/>
    <n v="0"/>
  </r>
  <r>
    <d v="2024-05-04T00:00:00"/>
    <s v="Campaign 1"/>
    <x v="1"/>
    <x v="1"/>
    <x v="2"/>
    <n v="121"/>
    <n v="2"/>
    <n v="0"/>
    <n v="6.11"/>
    <n v="0"/>
    <n v="1.6528925619834711E-2"/>
    <n v="0"/>
    <n v="3.0550000000000002"/>
    <n v="0"/>
    <n v="0"/>
  </r>
  <r>
    <d v="2024-05-04T00:00:00"/>
    <s v="Campaign 1"/>
    <x v="1"/>
    <x v="2"/>
    <x v="0"/>
    <n v="5886"/>
    <n v="150"/>
    <n v="8"/>
    <n v="152.75"/>
    <n v="603.42999999999995"/>
    <n v="2.54841997961264E-2"/>
    <n v="5.3333333333333337E-2"/>
    <n v="1.0183333333333333"/>
    <n v="19.09375"/>
    <n v="3.9504418985270044"/>
  </r>
  <r>
    <d v="2024-05-04T00:00:00"/>
    <s v="Campaign 1"/>
    <x v="1"/>
    <x v="2"/>
    <x v="1"/>
    <n v="362"/>
    <n v="10"/>
    <n v="0"/>
    <n v="14.63"/>
    <n v="0"/>
    <n v="2.7624309392265192E-2"/>
    <n v="0"/>
    <n v="1.4630000000000001"/>
    <n v="0"/>
    <n v="0"/>
  </r>
  <r>
    <d v="2024-05-04T00:00:00"/>
    <s v="Campaign 1"/>
    <x v="1"/>
    <x v="2"/>
    <x v="2"/>
    <n v="311"/>
    <n v="6"/>
    <n v="0"/>
    <n v="15.77"/>
    <n v="0"/>
    <n v="1.9292604501607719E-2"/>
    <n v="0"/>
    <n v="2.6283333333333334"/>
    <n v="0"/>
    <n v="0"/>
  </r>
  <r>
    <d v="2024-05-04T00:00:00"/>
    <s v="Campaign 1"/>
    <x v="2"/>
    <x v="0"/>
    <x v="0"/>
    <n v="1492"/>
    <n v="30"/>
    <n v="2"/>
    <n v="56.46"/>
    <n v="153.82"/>
    <n v="2.0107238605898123E-2"/>
    <n v="6.6666666666666666E-2"/>
    <n v="1.8820000000000001"/>
    <n v="28.23"/>
    <n v="2.7244066595820047"/>
  </r>
  <r>
    <d v="2024-05-04T00:00:00"/>
    <s v="Campaign 1"/>
    <x v="2"/>
    <x v="0"/>
    <x v="1"/>
    <n v="2035"/>
    <n v="82"/>
    <n v="8"/>
    <n v="64.069999999999993"/>
    <n v="621.08000000000004"/>
    <n v="4.0294840294840296E-2"/>
    <n v="9.7560975609756101E-2"/>
    <n v="0.78134146341463406"/>
    <n v="8.0087499999999991"/>
    <n v="9.6937724363976923"/>
  </r>
  <r>
    <d v="2024-05-04T00:00:00"/>
    <s v="Campaign 1"/>
    <x v="2"/>
    <x v="0"/>
    <x v="2"/>
    <n v="1501"/>
    <n v="57"/>
    <n v="5"/>
    <n v="47.44"/>
    <n v="325.89"/>
    <n v="3.7974683544303799E-2"/>
    <n v="8.771929824561403E-2"/>
    <n v="0.83228070175438595"/>
    <n v="9.4879999999999995"/>
    <n v="6.8695193929173692"/>
  </r>
  <r>
    <d v="2024-05-04T00:00:00"/>
    <s v="Campaign 1"/>
    <x v="2"/>
    <x v="1"/>
    <x v="0"/>
    <n v="842"/>
    <n v="4"/>
    <n v="0"/>
    <n v="56.05"/>
    <n v="0"/>
    <n v="4.7505938242280287E-3"/>
    <n v="0"/>
    <n v="14.012499999999999"/>
    <n v="0"/>
    <n v="0"/>
  </r>
  <r>
    <d v="2024-05-04T00:00:00"/>
    <s v="Campaign 1"/>
    <x v="2"/>
    <x v="1"/>
    <x v="1"/>
    <n v="5785"/>
    <n v="80"/>
    <n v="3"/>
    <n v="227.98"/>
    <n v="247.16"/>
    <n v="1.3828867761452032E-2"/>
    <n v="3.7499999999999999E-2"/>
    <n v="2.8497499999999998"/>
    <n v="75.993333333333325"/>
    <n v="1.0841301868584965"/>
  </r>
  <r>
    <d v="2024-05-04T00:00:00"/>
    <s v="Campaign 1"/>
    <x v="2"/>
    <x v="1"/>
    <x v="2"/>
    <n v="2477"/>
    <n v="26"/>
    <n v="0"/>
    <n v="77.47"/>
    <n v="0"/>
    <n v="1.0496568429551878E-2"/>
    <n v="0"/>
    <n v="2.9796153846153848"/>
    <n v="0"/>
    <n v="0"/>
  </r>
  <r>
    <d v="2024-05-04T00:00:00"/>
    <s v="Campaign 1"/>
    <x v="2"/>
    <x v="2"/>
    <x v="0"/>
    <n v="1312"/>
    <n v="22"/>
    <n v="1"/>
    <n v="31.99"/>
    <n v="84.53"/>
    <n v="1.676829268292683E-2"/>
    <n v="4.5454545454545456E-2"/>
    <n v="1.4540909090909091"/>
    <n v="31.99"/>
    <n v="2.6423882463269774"/>
  </r>
  <r>
    <d v="2024-05-04T00:00:00"/>
    <s v="Campaign 1"/>
    <x v="2"/>
    <x v="2"/>
    <x v="1"/>
    <n v="5405"/>
    <n v="60"/>
    <n v="2"/>
    <n v="237.37"/>
    <n v="160.91"/>
    <n v="1.1100832562442183E-2"/>
    <n v="3.3333333333333333E-2"/>
    <n v="3.9561666666666668"/>
    <n v="118.685"/>
    <n v="0.67788684332476723"/>
  </r>
  <r>
    <d v="2024-05-04T00:00:00"/>
    <s v="Campaign 1"/>
    <x v="2"/>
    <x v="2"/>
    <x v="2"/>
    <n v="2540"/>
    <n v="66"/>
    <n v="4"/>
    <n v="64.98"/>
    <n v="380.86"/>
    <n v="2.5984251968503937E-2"/>
    <n v="6.0606060606060608E-2"/>
    <n v="0.98454545454545461"/>
    <n v="16.245000000000001"/>
    <n v="5.8611880578639584"/>
  </r>
  <r>
    <d v="2024-05-05T00:00:00"/>
    <s v="Campaign 1"/>
    <x v="0"/>
    <x v="0"/>
    <x v="0"/>
    <n v="3620"/>
    <n v="86"/>
    <n v="11"/>
    <n v="199.59"/>
    <n v="840.09"/>
    <n v="2.3756906077348067E-2"/>
    <n v="0.12790697674418605"/>
    <n v="2.3208139534883721"/>
    <n v="18.144545454545455"/>
    <n v="4.2090786111528633"/>
  </r>
  <r>
    <d v="2024-05-05T00:00:00"/>
    <s v="Campaign 1"/>
    <x v="0"/>
    <x v="0"/>
    <x v="1"/>
    <n v="1042"/>
    <n v="47"/>
    <n v="6"/>
    <n v="61.2"/>
    <n v="436.9"/>
    <n v="4.5105566218809984E-2"/>
    <n v="0.1276595744680851"/>
    <n v="1.3021276595744682"/>
    <n v="10.200000000000001"/>
    <n v="7.1388888888888884"/>
  </r>
  <r>
    <d v="2024-05-05T00:00:00"/>
    <s v="Campaign 1"/>
    <x v="0"/>
    <x v="0"/>
    <x v="2"/>
    <n v="407"/>
    <n v="11"/>
    <n v="1"/>
    <n v="14.54"/>
    <n v="82.7"/>
    <n v="2.7027027027027029E-2"/>
    <n v="9.0909090909090912E-2"/>
    <n v="1.3218181818181818"/>
    <n v="14.54"/>
    <n v="5.6877579092159563"/>
  </r>
  <r>
    <d v="2024-05-05T00:00:00"/>
    <s v="Campaign 1"/>
    <x v="0"/>
    <x v="1"/>
    <x v="0"/>
    <n v="4542"/>
    <n v="90"/>
    <n v="1"/>
    <n v="247.8"/>
    <n v="79.849999999999994"/>
    <n v="1.9815059445178335E-2"/>
    <n v="1.1111111111111112E-2"/>
    <n v="2.7533333333333334"/>
    <n v="247.8"/>
    <n v="0.32223567393058916"/>
  </r>
  <r>
    <d v="2024-05-05T00:00:00"/>
    <s v="Campaign 1"/>
    <x v="0"/>
    <x v="1"/>
    <x v="1"/>
    <n v="2385"/>
    <n v="38"/>
    <n v="1"/>
    <n v="127.23"/>
    <n v="82.18"/>
    <n v="1.5932914046121592E-2"/>
    <n v="2.6315789473684209E-2"/>
    <n v="3.348157894736842"/>
    <n v="127.23"/>
    <n v="0.64591684351175038"/>
  </r>
  <r>
    <d v="2024-05-05T00:00:00"/>
    <s v="Campaign 1"/>
    <x v="0"/>
    <x v="1"/>
    <x v="2"/>
    <n v="433"/>
    <n v="7"/>
    <n v="0"/>
    <n v="13.17"/>
    <n v="0"/>
    <n v="1.6166281755196306E-2"/>
    <n v="0"/>
    <n v="1.8814285714285715"/>
    <n v="0"/>
    <n v="0"/>
  </r>
  <r>
    <d v="2024-05-05T00:00:00"/>
    <s v="Campaign 1"/>
    <x v="0"/>
    <x v="2"/>
    <x v="0"/>
    <n v="2252"/>
    <n v="27"/>
    <n v="0"/>
    <n v="87.13"/>
    <n v="0"/>
    <n v="1.1989342806394316E-2"/>
    <n v="0"/>
    <n v="3.2270370370370367"/>
    <n v="0"/>
    <n v="0"/>
  </r>
  <r>
    <d v="2024-05-05T00:00:00"/>
    <s v="Campaign 1"/>
    <x v="0"/>
    <x v="2"/>
    <x v="1"/>
    <n v="3568"/>
    <n v="99"/>
    <n v="7"/>
    <n v="228.89"/>
    <n v="534.53"/>
    <n v="2.7746636771300449E-2"/>
    <n v="7.0707070707070704E-2"/>
    <n v="2.3120202020202019"/>
    <n v="32.698571428571427"/>
    <n v="2.3353139062431736"/>
  </r>
  <r>
    <d v="2024-05-05T00:00:00"/>
    <s v="Campaign 1"/>
    <x v="0"/>
    <x v="2"/>
    <x v="2"/>
    <n v="290"/>
    <n v="7"/>
    <n v="0"/>
    <n v="10.119999999999999"/>
    <n v="0"/>
    <n v="2.4137931034482758E-2"/>
    <n v="0"/>
    <n v="1.4457142857142855"/>
    <n v="0"/>
    <n v="0"/>
  </r>
  <r>
    <d v="2024-05-05T00:00:00"/>
    <s v="Campaign 1"/>
    <x v="1"/>
    <x v="0"/>
    <x v="0"/>
    <n v="6981"/>
    <n v="178"/>
    <n v="25"/>
    <n v="393.89"/>
    <n v="2168.0100000000002"/>
    <n v="2.5497779687723821E-2"/>
    <n v="0.1404494382022472"/>
    <n v="2.2128651685393259"/>
    <n v="15.755599999999999"/>
    <n v="5.5041001294777736"/>
  </r>
  <r>
    <d v="2024-05-05T00:00:00"/>
    <s v="Campaign 1"/>
    <x v="1"/>
    <x v="0"/>
    <x v="1"/>
    <n v="837"/>
    <n v="31"/>
    <n v="4"/>
    <n v="26.52"/>
    <n v="233.39"/>
    <n v="3.7037037037037035E-2"/>
    <n v="0.12903225806451613"/>
    <n v="0.85548387096774192"/>
    <n v="6.63"/>
    <n v="8.8005279034690798"/>
  </r>
  <r>
    <d v="2024-05-05T00:00:00"/>
    <s v="Campaign 1"/>
    <x v="1"/>
    <x v="0"/>
    <x v="2"/>
    <n v="274"/>
    <n v="6"/>
    <n v="0"/>
    <n v="6.88"/>
    <n v="0"/>
    <n v="2.1897810218978103E-2"/>
    <n v="0"/>
    <n v="1.1466666666666667"/>
    <n v="0"/>
    <n v="0"/>
  </r>
  <r>
    <d v="2024-05-05T00:00:00"/>
    <s v="Campaign 1"/>
    <x v="1"/>
    <x v="1"/>
    <x v="0"/>
    <n v="4876"/>
    <n v="93"/>
    <n v="2"/>
    <n v="156.94"/>
    <n v="155.09"/>
    <n v="1.9073010664479081E-2"/>
    <n v="2.1505376344086023E-2"/>
    <n v="1.6875268817204301"/>
    <n v="78.47"/>
    <n v="0.98821205556263547"/>
  </r>
  <r>
    <d v="2024-05-05T00:00:00"/>
    <s v="Campaign 1"/>
    <x v="1"/>
    <x v="1"/>
    <x v="1"/>
    <n v="404"/>
    <n v="7"/>
    <n v="0"/>
    <n v="17.59"/>
    <n v="0"/>
    <n v="1.7326732673267328E-2"/>
    <n v="0"/>
    <n v="2.5128571428571429"/>
    <n v="0"/>
    <n v="0"/>
  </r>
  <r>
    <d v="2024-05-05T00:00:00"/>
    <s v="Campaign 1"/>
    <x v="1"/>
    <x v="1"/>
    <x v="2"/>
    <n v="54"/>
    <n v="0"/>
    <n v="0"/>
    <n v="2.73"/>
    <n v="0"/>
    <n v="0"/>
    <n v="0"/>
    <n v="0"/>
    <n v="0"/>
    <n v="0"/>
  </r>
  <r>
    <d v="2024-05-05T00:00:00"/>
    <s v="Campaign 1"/>
    <x v="1"/>
    <x v="2"/>
    <x v="0"/>
    <n v="5306"/>
    <n v="118"/>
    <n v="5"/>
    <n v="151.61000000000001"/>
    <n v="324.08999999999997"/>
    <n v="2.2238974745571051E-2"/>
    <n v="4.2372881355932202E-2"/>
    <n v="1.2848305084745764"/>
    <n v="30.322000000000003"/>
    <n v="2.1376558274520145"/>
  </r>
  <r>
    <d v="2024-05-05T00:00:00"/>
    <s v="Campaign 1"/>
    <x v="1"/>
    <x v="2"/>
    <x v="1"/>
    <n v="314"/>
    <n v="7"/>
    <n v="0"/>
    <n v="12.03"/>
    <n v="0"/>
    <n v="2.2292993630573247E-2"/>
    <n v="0"/>
    <n v="1.7185714285714284"/>
    <n v="0"/>
    <n v="0"/>
  </r>
  <r>
    <d v="2024-05-05T00:00:00"/>
    <s v="Campaign 1"/>
    <x v="1"/>
    <x v="2"/>
    <x v="2"/>
    <n v="281"/>
    <n v="7"/>
    <n v="0"/>
    <n v="9.11"/>
    <n v="0"/>
    <n v="2.491103202846975E-2"/>
    <n v="0"/>
    <n v="1.3014285714285714"/>
    <n v="0"/>
    <n v="0"/>
  </r>
  <r>
    <d v="2024-05-05T00:00:00"/>
    <s v="Campaign 1"/>
    <x v="2"/>
    <x v="0"/>
    <x v="0"/>
    <n v="1315"/>
    <n v="51"/>
    <n v="4"/>
    <n v="89.13"/>
    <n v="343.49"/>
    <n v="3.8783269961977188E-2"/>
    <n v="7.8431372549019607E-2"/>
    <n v="1.7476470588235293"/>
    <n v="22.282499999999999"/>
    <n v="3.8538090429709415"/>
  </r>
  <r>
    <d v="2024-05-05T00:00:00"/>
    <s v="Campaign 1"/>
    <x v="2"/>
    <x v="0"/>
    <x v="1"/>
    <n v="3564"/>
    <n v="100"/>
    <n v="8"/>
    <n v="222.78"/>
    <n v="523.54999999999995"/>
    <n v="2.8058361391694726E-2"/>
    <n v="0.08"/>
    <n v="2.2278000000000002"/>
    <n v="27.8475"/>
    <n v="2.3500763084657508"/>
  </r>
  <r>
    <d v="2024-05-05T00:00:00"/>
    <s v="Campaign 1"/>
    <x v="2"/>
    <x v="0"/>
    <x v="2"/>
    <n v="1209"/>
    <n v="40"/>
    <n v="3"/>
    <n v="51.13"/>
    <n v="229.71"/>
    <n v="3.3085194375516956E-2"/>
    <n v="7.4999999999999997E-2"/>
    <n v="1.2782500000000001"/>
    <n v="17.043333333333333"/>
    <n v="4.4926657539604928"/>
  </r>
  <r>
    <d v="2024-05-05T00:00:00"/>
    <s v="Campaign 1"/>
    <x v="2"/>
    <x v="1"/>
    <x v="0"/>
    <n v="1313"/>
    <n v="23"/>
    <n v="0"/>
    <n v="73.64"/>
    <n v="0"/>
    <n v="1.7517136329017517E-2"/>
    <n v="0"/>
    <n v="3.2017391304347824"/>
    <n v="0"/>
    <n v="0"/>
  </r>
  <r>
    <d v="2024-05-05T00:00:00"/>
    <s v="Campaign 1"/>
    <x v="2"/>
    <x v="1"/>
    <x v="1"/>
    <n v="3609"/>
    <n v="56"/>
    <n v="1"/>
    <n v="184.96"/>
    <n v="74.92"/>
    <n v="1.5516763646439457E-2"/>
    <n v="1.7857142857142856E-2"/>
    <n v="3.3028571428571429"/>
    <n v="184.96"/>
    <n v="0.40506055363321797"/>
  </r>
  <r>
    <d v="2024-05-05T00:00:00"/>
    <s v="Campaign 1"/>
    <x v="2"/>
    <x v="1"/>
    <x v="2"/>
    <n v="1406"/>
    <n v="16"/>
    <n v="0"/>
    <n v="94.69"/>
    <n v="0"/>
    <n v="1.1379800853485065E-2"/>
    <n v="0"/>
    <n v="5.9181249999999999"/>
    <n v="0"/>
    <n v="0"/>
  </r>
  <r>
    <d v="2024-05-05T00:00:00"/>
    <s v="Campaign 1"/>
    <x v="2"/>
    <x v="2"/>
    <x v="0"/>
    <n v="1146"/>
    <n v="31"/>
    <n v="1"/>
    <n v="59.19"/>
    <n v="58.28"/>
    <n v="2.7050610820244327E-2"/>
    <n v="3.2258064516129031E-2"/>
    <n v="1.9093548387096773"/>
    <n v="59.19"/>
    <n v="0.98462578138199031"/>
  </r>
  <r>
    <d v="2024-05-05T00:00:00"/>
    <s v="Campaign 1"/>
    <x v="2"/>
    <x v="2"/>
    <x v="1"/>
    <n v="3536"/>
    <n v="88"/>
    <n v="4"/>
    <n v="149.74"/>
    <n v="379.47"/>
    <n v="2.4886877828054297E-2"/>
    <n v="4.5454545454545456E-2"/>
    <n v="1.7015909090909092"/>
    <n v="37.435000000000002"/>
    <n v="2.5341926005075464"/>
  </r>
  <r>
    <d v="2024-05-05T00:00:00"/>
    <s v="Campaign 1"/>
    <x v="2"/>
    <x v="2"/>
    <x v="2"/>
    <n v="2032"/>
    <n v="37"/>
    <n v="1"/>
    <n v="99.75"/>
    <n v="80.13"/>
    <n v="1.8208661417322834E-2"/>
    <n v="2.7027027027027029E-2"/>
    <n v="2.6959459459459461"/>
    <n v="99.75"/>
    <n v="0.80330827067669164"/>
  </r>
  <r>
    <d v="2024-05-06T00:00:00"/>
    <s v="Campaign 1"/>
    <x v="0"/>
    <x v="0"/>
    <x v="0"/>
    <n v="2398"/>
    <n v="62"/>
    <n v="3"/>
    <n v="57.46"/>
    <n v="185.56"/>
    <n v="2.585487906588824E-2"/>
    <n v="4.8387096774193547E-2"/>
    <n v="0.92677419354838708"/>
    <n v="19.153333333333332"/>
    <n v="3.229376957883745"/>
  </r>
  <r>
    <d v="2024-05-06T00:00:00"/>
    <s v="Campaign 1"/>
    <x v="0"/>
    <x v="0"/>
    <x v="1"/>
    <n v="1915"/>
    <n v="52"/>
    <n v="6"/>
    <n v="65.62"/>
    <n v="418.59"/>
    <n v="2.7154046997389034E-2"/>
    <n v="0.11538461538461539"/>
    <n v="1.2619230769230769"/>
    <n v="10.936666666666667"/>
    <n v="6.3790003047851256"/>
  </r>
  <r>
    <d v="2024-05-06T00:00:00"/>
    <s v="Campaign 1"/>
    <x v="0"/>
    <x v="0"/>
    <x v="2"/>
    <n v="307"/>
    <n v="13"/>
    <n v="1"/>
    <n v="13.72"/>
    <n v="64.599999999999994"/>
    <n v="4.2345276872964167E-2"/>
    <n v="7.6923076923076927E-2"/>
    <n v="1.0553846153846154"/>
    <n v="13.72"/>
    <n v="4.7084548104956259"/>
  </r>
  <r>
    <d v="2024-05-06T00:00:00"/>
    <s v="Campaign 1"/>
    <x v="0"/>
    <x v="1"/>
    <x v="0"/>
    <n v="4966"/>
    <n v="61"/>
    <n v="1"/>
    <n v="270.39999999999998"/>
    <n v="90.88"/>
    <n v="1.2283527990334274E-2"/>
    <n v="1.6393442622950821E-2"/>
    <n v="4.4327868852459016"/>
    <n v="270.39999999999998"/>
    <n v="0.336094674556213"/>
  </r>
  <r>
    <d v="2024-05-06T00:00:00"/>
    <s v="Campaign 1"/>
    <x v="0"/>
    <x v="1"/>
    <x v="1"/>
    <n v="3446"/>
    <n v="24"/>
    <n v="0"/>
    <n v="151.1"/>
    <n v="0"/>
    <n v="6.9645966337782937E-3"/>
    <n v="0"/>
    <n v="6.2958333333333334"/>
    <n v="0"/>
    <n v="0"/>
  </r>
  <r>
    <d v="2024-05-06T00:00:00"/>
    <s v="Campaign 1"/>
    <x v="0"/>
    <x v="1"/>
    <x v="2"/>
    <n v="171"/>
    <n v="2"/>
    <n v="0"/>
    <n v="10.3"/>
    <n v="0"/>
    <n v="1.1695906432748537E-2"/>
    <n v="0"/>
    <n v="5.15"/>
    <n v="0"/>
    <n v="0"/>
  </r>
  <r>
    <d v="2024-05-06T00:00:00"/>
    <s v="Campaign 1"/>
    <x v="0"/>
    <x v="2"/>
    <x v="0"/>
    <n v="4519"/>
    <n v="134"/>
    <n v="5"/>
    <n v="160.13"/>
    <n v="466.11"/>
    <n v="2.9652578003983181E-2"/>
    <n v="3.7313432835820892E-2"/>
    <n v="1.1950000000000001"/>
    <n v="32.025999999999996"/>
    <n v="2.9108224567538876"/>
  </r>
  <r>
    <d v="2024-05-06T00:00:00"/>
    <s v="Campaign 1"/>
    <x v="0"/>
    <x v="2"/>
    <x v="1"/>
    <n v="2611"/>
    <n v="68"/>
    <n v="1"/>
    <n v="59.92"/>
    <n v="87.99"/>
    <n v="2.6043661432401378E-2"/>
    <n v="1.4705882352941176E-2"/>
    <n v="0.88117647058823534"/>
    <n v="59.92"/>
    <n v="1.4684579439252334"/>
  </r>
  <r>
    <d v="2024-05-06T00:00:00"/>
    <s v="Campaign 1"/>
    <x v="0"/>
    <x v="2"/>
    <x v="2"/>
    <n v="385"/>
    <n v="7"/>
    <n v="0"/>
    <n v="11.57"/>
    <n v="0"/>
    <n v="1.8181818181818181E-2"/>
    <n v="0"/>
    <n v="1.6528571428571428"/>
    <n v="0"/>
    <n v="0"/>
  </r>
  <r>
    <d v="2024-05-06T00:00:00"/>
    <s v="Campaign 1"/>
    <x v="1"/>
    <x v="0"/>
    <x v="0"/>
    <n v="4127"/>
    <n v="194"/>
    <n v="13"/>
    <n v="222.33"/>
    <n v="994.8"/>
    <n v="4.7007511509571116E-2"/>
    <n v="6.7010309278350513E-2"/>
    <n v="1.1460309278350516"/>
    <n v="17.102307692307694"/>
    <n v="4.4744299014977731"/>
  </r>
  <r>
    <d v="2024-05-06T00:00:00"/>
    <s v="Campaign 1"/>
    <x v="1"/>
    <x v="0"/>
    <x v="1"/>
    <n v="511"/>
    <n v="19"/>
    <n v="2"/>
    <n v="14.49"/>
    <n v="154.86000000000001"/>
    <n v="3.7181996086105673E-2"/>
    <n v="0.10526315789473684"/>
    <n v="0.76263157894736844"/>
    <n v="7.2450000000000001"/>
    <n v="10.687370600414079"/>
  </r>
  <r>
    <d v="2024-05-06T00:00:00"/>
    <s v="Campaign 1"/>
    <x v="1"/>
    <x v="0"/>
    <x v="2"/>
    <n v="493"/>
    <n v="17"/>
    <n v="1"/>
    <n v="13.9"/>
    <n v="70.45"/>
    <n v="3.4482758620689655E-2"/>
    <n v="5.8823529411764705E-2"/>
    <n v="0.81764705882352939"/>
    <n v="13.9"/>
    <n v="5.0683453237410072"/>
  </r>
  <r>
    <d v="2024-05-06T00:00:00"/>
    <s v="Campaign 1"/>
    <x v="1"/>
    <x v="1"/>
    <x v="0"/>
    <n v="2587"/>
    <n v="21"/>
    <n v="0"/>
    <n v="108.27"/>
    <n v="0"/>
    <n v="8.1175106300734445E-3"/>
    <n v="0"/>
    <n v="5.1557142857142857"/>
    <n v="0"/>
    <n v="0"/>
  </r>
  <r>
    <d v="2024-05-06T00:00:00"/>
    <s v="Campaign 1"/>
    <x v="1"/>
    <x v="1"/>
    <x v="1"/>
    <n v="947"/>
    <n v="11"/>
    <n v="0"/>
    <n v="31.62"/>
    <n v="0"/>
    <n v="1.1615628299894404E-2"/>
    <n v="0"/>
    <n v="2.8745454545454545"/>
    <n v="0"/>
    <n v="0"/>
  </r>
  <r>
    <d v="2024-05-06T00:00:00"/>
    <s v="Campaign 1"/>
    <x v="1"/>
    <x v="1"/>
    <x v="2"/>
    <n v="191"/>
    <n v="3"/>
    <n v="0"/>
    <n v="12.03"/>
    <n v="0"/>
    <n v="1.5706806282722512E-2"/>
    <n v="0"/>
    <n v="4.01"/>
    <n v="0"/>
    <n v="0"/>
  </r>
  <r>
    <d v="2024-05-06T00:00:00"/>
    <s v="Campaign 1"/>
    <x v="1"/>
    <x v="2"/>
    <x v="0"/>
    <n v="2765"/>
    <n v="47"/>
    <n v="3"/>
    <n v="113.6"/>
    <n v="160.63999999999999"/>
    <n v="1.6998191681735986E-2"/>
    <n v="6.3829787234042548E-2"/>
    <n v="2.4170212765957446"/>
    <n v="37.866666666666667"/>
    <n v="1.4140845070422534"/>
  </r>
  <r>
    <d v="2024-05-06T00:00:00"/>
    <s v="Campaign 1"/>
    <x v="1"/>
    <x v="2"/>
    <x v="1"/>
    <n v="454"/>
    <n v="12"/>
    <n v="0"/>
    <n v="28.07"/>
    <n v="0"/>
    <n v="2.643171806167401E-2"/>
    <n v="0"/>
    <n v="2.3391666666666668"/>
    <n v="0"/>
    <n v="0"/>
  </r>
  <r>
    <d v="2024-05-06T00:00:00"/>
    <s v="Campaign 1"/>
    <x v="1"/>
    <x v="2"/>
    <x v="2"/>
    <n v="91"/>
    <n v="2"/>
    <n v="0"/>
    <n v="2.96"/>
    <n v="0"/>
    <n v="2.197802197802198E-2"/>
    <n v="0"/>
    <n v="1.48"/>
    <n v="0"/>
    <n v="0"/>
  </r>
  <r>
    <d v="2024-05-06T00:00:00"/>
    <s v="Campaign 1"/>
    <x v="2"/>
    <x v="0"/>
    <x v="0"/>
    <n v="708"/>
    <n v="21"/>
    <n v="1"/>
    <n v="31.44"/>
    <n v="80.010000000000005"/>
    <n v="2.9661016949152543E-2"/>
    <n v="4.7619047619047616E-2"/>
    <n v="1.4971428571428571"/>
    <n v="31.44"/>
    <n v="2.5448473282442747"/>
  </r>
  <r>
    <d v="2024-05-06T00:00:00"/>
    <s v="Campaign 1"/>
    <x v="2"/>
    <x v="0"/>
    <x v="1"/>
    <n v="4994"/>
    <n v="138"/>
    <n v="17"/>
    <n v="191.07"/>
    <n v="1213.93"/>
    <n v="2.76331597917501E-2"/>
    <n v="0.12318840579710146"/>
    <n v="1.3845652173913043"/>
    <n v="11.239411764705881"/>
    <n v="6.3533260061757479"/>
  </r>
  <r>
    <d v="2024-05-06T00:00:00"/>
    <s v="Campaign 1"/>
    <x v="2"/>
    <x v="0"/>
    <x v="2"/>
    <n v="2054"/>
    <n v="52"/>
    <n v="5"/>
    <n v="112.78"/>
    <n v="419.73"/>
    <n v="2.5316455696202531E-2"/>
    <n v="9.6153846153846159E-2"/>
    <n v="2.1688461538461539"/>
    <n v="22.556000000000001"/>
    <n v="3.7216705089554889"/>
  </r>
  <r>
    <d v="2024-05-06T00:00:00"/>
    <s v="Campaign 1"/>
    <x v="2"/>
    <x v="1"/>
    <x v="0"/>
    <n v="1347"/>
    <n v="22"/>
    <n v="0"/>
    <n v="34.4"/>
    <n v="0"/>
    <n v="1.6332590942835932E-2"/>
    <n v="0"/>
    <n v="1.5636363636363635"/>
    <n v="0"/>
    <n v="0"/>
  </r>
  <r>
    <d v="2024-05-06T00:00:00"/>
    <s v="Campaign 1"/>
    <x v="2"/>
    <x v="1"/>
    <x v="1"/>
    <n v="3643"/>
    <n v="22"/>
    <n v="0"/>
    <n v="185.6"/>
    <n v="0"/>
    <n v="6.0389788635739775E-3"/>
    <n v="0"/>
    <n v="8.4363636363636356"/>
    <n v="0"/>
    <n v="0"/>
  </r>
  <r>
    <d v="2024-05-06T00:00:00"/>
    <s v="Campaign 1"/>
    <x v="2"/>
    <x v="1"/>
    <x v="2"/>
    <n v="2673"/>
    <n v="49"/>
    <n v="2"/>
    <n v="141.9"/>
    <n v="126.68"/>
    <n v="1.833146277590722E-2"/>
    <n v="4.0816326530612242E-2"/>
    <n v="2.8959183673469391"/>
    <n v="70.95"/>
    <n v="0.89274136715997188"/>
  </r>
  <r>
    <d v="2024-05-06T00:00:00"/>
    <s v="Campaign 1"/>
    <x v="2"/>
    <x v="2"/>
    <x v="0"/>
    <n v="1293"/>
    <n v="35"/>
    <n v="2"/>
    <n v="49.99"/>
    <n v="188.41"/>
    <n v="2.7068832173240527E-2"/>
    <n v="5.7142857142857141E-2"/>
    <n v="1.4282857142857144"/>
    <n v="24.995000000000001"/>
    <n v="3.7689537907581516"/>
  </r>
  <r>
    <d v="2024-05-06T00:00:00"/>
    <s v="Campaign 1"/>
    <x v="2"/>
    <x v="2"/>
    <x v="1"/>
    <n v="3992"/>
    <n v="45"/>
    <n v="1"/>
    <n v="123.9"/>
    <n v="81.599999999999994"/>
    <n v="1.1272545090180362E-2"/>
    <n v="2.2222222222222223E-2"/>
    <n v="2.7533333333333334"/>
    <n v="123.9"/>
    <n v="0.65859564164648898"/>
  </r>
  <r>
    <d v="2024-05-06T00:00:00"/>
    <s v="Campaign 1"/>
    <x v="2"/>
    <x v="2"/>
    <x v="2"/>
    <n v="1822"/>
    <n v="45"/>
    <n v="2"/>
    <n v="48.44"/>
    <n v="177.14"/>
    <n v="2.4698133918770581E-2"/>
    <n v="4.4444444444444446E-2"/>
    <n v="1.0764444444444443"/>
    <n v="24.22"/>
    <n v="3.6568951279933937"/>
  </r>
  <r>
    <d v="2024-05-07T00:00:00"/>
    <s v="Campaign 1"/>
    <x v="0"/>
    <x v="0"/>
    <x v="0"/>
    <n v="3720"/>
    <n v="99"/>
    <n v="13"/>
    <n v="250.81"/>
    <n v="1070.98"/>
    <n v="2.661290322580645E-2"/>
    <n v="0.13131313131313133"/>
    <n v="2.5334343434343434"/>
    <n v="19.293076923076924"/>
    <n v="4.2700849248435073"/>
  </r>
  <r>
    <d v="2024-05-07T00:00:00"/>
    <s v="Campaign 1"/>
    <x v="0"/>
    <x v="0"/>
    <x v="1"/>
    <n v="2852"/>
    <n v="76"/>
    <n v="8"/>
    <n v="187.47"/>
    <n v="604.91"/>
    <n v="2.6647966339410939E-2"/>
    <n v="0.10526315789473684"/>
    <n v="2.4667105263157896"/>
    <n v="23.43375"/>
    <n v="3.2267029391369286"/>
  </r>
  <r>
    <d v="2024-05-07T00:00:00"/>
    <s v="Campaign 1"/>
    <x v="0"/>
    <x v="0"/>
    <x v="2"/>
    <n v="281"/>
    <n v="11"/>
    <n v="0"/>
    <n v="11.44"/>
    <n v="0"/>
    <n v="3.9145907473309607E-2"/>
    <n v="0"/>
    <n v="1.04"/>
    <n v="0"/>
    <n v="0"/>
  </r>
  <r>
    <d v="2024-05-07T00:00:00"/>
    <s v="Campaign 1"/>
    <x v="0"/>
    <x v="1"/>
    <x v="0"/>
    <n v="1833"/>
    <n v="18"/>
    <n v="0"/>
    <n v="70.27"/>
    <n v="0"/>
    <n v="9.8199672667757774E-3"/>
    <n v="0"/>
    <n v="3.9038888888888885"/>
    <n v="0"/>
    <n v="0"/>
  </r>
  <r>
    <d v="2024-05-07T00:00:00"/>
    <s v="Campaign 1"/>
    <x v="0"/>
    <x v="1"/>
    <x v="1"/>
    <n v="2067"/>
    <n v="35"/>
    <n v="0"/>
    <n v="65.94"/>
    <n v="0"/>
    <n v="1.6932752781809387E-2"/>
    <n v="0"/>
    <n v="1.8839999999999999"/>
    <n v="0"/>
    <n v="0"/>
  </r>
  <r>
    <d v="2024-05-07T00:00:00"/>
    <s v="Campaign 1"/>
    <x v="0"/>
    <x v="1"/>
    <x v="2"/>
    <n v="97"/>
    <n v="0"/>
    <n v="0"/>
    <n v="6.06"/>
    <n v="0"/>
    <n v="0"/>
    <n v="0"/>
    <n v="0"/>
    <n v="0"/>
    <n v="0"/>
  </r>
  <r>
    <d v="2024-05-07T00:00:00"/>
    <s v="Campaign 1"/>
    <x v="0"/>
    <x v="2"/>
    <x v="0"/>
    <n v="2676"/>
    <n v="33"/>
    <n v="1"/>
    <n v="94.69"/>
    <n v="78.44"/>
    <n v="1.2331838565022421E-2"/>
    <n v="3.0303030303030304E-2"/>
    <n v="2.8693939393939392"/>
    <n v="94.69"/>
    <n v="0.82838736931038126"/>
  </r>
  <r>
    <d v="2024-05-07T00:00:00"/>
    <s v="Campaign 1"/>
    <x v="0"/>
    <x v="2"/>
    <x v="1"/>
    <n v="3846"/>
    <n v="92"/>
    <n v="1"/>
    <n v="209.61"/>
    <n v="98.02"/>
    <n v="2.3920956838273531E-2"/>
    <n v="1.0869565217391304E-2"/>
    <n v="2.2783695652173916"/>
    <n v="209.61"/>
    <n v="0.46763036114689177"/>
  </r>
  <r>
    <d v="2024-05-07T00:00:00"/>
    <s v="Campaign 1"/>
    <x v="0"/>
    <x v="2"/>
    <x v="2"/>
    <n v="249"/>
    <n v="6"/>
    <n v="0"/>
    <n v="6.97"/>
    <n v="0"/>
    <n v="2.4096385542168676E-2"/>
    <n v="0"/>
    <n v="1.1616666666666666"/>
    <n v="0"/>
    <n v="0"/>
  </r>
  <r>
    <d v="2024-05-07T00:00:00"/>
    <s v="Campaign 1"/>
    <x v="1"/>
    <x v="0"/>
    <x v="0"/>
    <n v="7163"/>
    <n v="286"/>
    <n v="40"/>
    <n v="400.36"/>
    <n v="3422.05"/>
    <n v="3.9927404718693285E-2"/>
    <n v="0.13986013986013987"/>
    <n v="1.39986013986014"/>
    <n v="10.009"/>
    <n v="8.547432310920172"/>
  </r>
  <r>
    <d v="2024-05-07T00:00:00"/>
    <s v="Campaign 1"/>
    <x v="1"/>
    <x v="0"/>
    <x v="1"/>
    <n v="788"/>
    <n v="37"/>
    <n v="2"/>
    <n v="24.88"/>
    <n v="106.85"/>
    <n v="4.6954314720812185E-2"/>
    <n v="5.4054054054054057E-2"/>
    <n v="0.67243243243243245"/>
    <n v="12.44"/>
    <n v="4.294614147909968"/>
  </r>
  <r>
    <d v="2024-05-07T00:00:00"/>
    <s v="Campaign 1"/>
    <x v="1"/>
    <x v="0"/>
    <x v="2"/>
    <n v="258"/>
    <n v="10"/>
    <n v="1"/>
    <n v="7.43"/>
    <n v="90.69"/>
    <n v="3.875968992248062E-2"/>
    <n v="0.1"/>
    <n v="0.74299999999999999"/>
    <n v="7.43"/>
    <n v="12.20592193808883"/>
  </r>
  <r>
    <d v="2024-05-07T00:00:00"/>
    <s v="Campaign 1"/>
    <x v="1"/>
    <x v="1"/>
    <x v="0"/>
    <n v="6366"/>
    <n v="87"/>
    <n v="3"/>
    <n v="197.81"/>
    <n v="175.44"/>
    <n v="1.3666352497643733E-2"/>
    <n v="3.4482758620689655E-2"/>
    <n v="2.2736781609195402"/>
    <n v="65.936666666666667"/>
    <n v="0.88691168292806222"/>
  </r>
  <r>
    <d v="2024-05-07T00:00:00"/>
    <s v="Campaign 1"/>
    <x v="1"/>
    <x v="1"/>
    <x v="1"/>
    <n v="926"/>
    <n v="11"/>
    <n v="0"/>
    <n v="50.17"/>
    <n v="0"/>
    <n v="1.1879049676025918E-2"/>
    <n v="0"/>
    <n v="4.5609090909090915"/>
    <n v="0"/>
    <n v="0"/>
  </r>
  <r>
    <d v="2024-05-07T00:00:00"/>
    <s v="Campaign 1"/>
    <x v="1"/>
    <x v="1"/>
    <x v="2"/>
    <n v="257"/>
    <n v="4"/>
    <n v="0"/>
    <n v="16.86"/>
    <n v="0"/>
    <n v="1.556420233463035E-2"/>
    <n v="0"/>
    <n v="4.2149999999999999"/>
    <n v="0"/>
    <n v="0"/>
  </r>
  <r>
    <d v="2024-05-07T00:00:00"/>
    <s v="Campaign 1"/>
    <x v="1"/>
    <x v="2"/>
    <x v="0"/>
    <n v="6541"/>
    <n v="93"/>
    <n v="4"/>
    <n v="329.14"/>
    <n v="267.83"/>
    <n v="1.4218009478672985E-2"/>
    <n v="4.3010752688172046E-2"/>
    <n v="3.5391397849462365"/>
    <n v="82.284999999999997"/>
    <n v="0.81372668165522266"/>
  </r>
  <r>
    <d v="2024-05-07T00:00:00"/>
    <s v="Campaign 1"/>
    <x v="1"/>
    <x v="2"/>
    <x v="1"/>
    <n v="366"/>
    <n v="7"/>
    <n v="0"/>
    <n v="21.23"/>
    <n v="0"/>
    <n v="1.912568306010929E-2"/>
    <n v="0"/>
    <n v="3.0328571428571429"/>
    <n v="0"/>
    <n v="0"/>
  </r>
  <r>
    <d v="2024-05-07T00:00:00"/>
    <s v="Campaign 1"/>
    <x v="1"/>
    <x v="2"/>
    <x v="2"/>
    <n v="142"/>
    <n v="3"/>
    <n v="0"/>
    <n v="5.88"/>
    <n v="0"/>
    <n v="2.1126760563380281E-2"/>
    <n v="0"/>
    <n v="1.96"/>
    <n v="0"/>
    <n v="0"/>
  </r>
  <r>
    <d v="2024-05-07T00:00:00"/>
    <s v="Campaign 1"/>
    <x v="2"/>
    <x v="0"/>
    <x v="0"/>
    <n v="643"/>
    <n v="17"/>
    <n v="1"/>
    <n v="39.6"/>
    <n v="72.92"/>
    <n v="2.6438569206842923E-2"/>
    <n v="5.8823529411764705E-2"/>
    <n v="2.3294117647058825"/>
    <n v="39.6"/>
    <n v="1.8414141414141414"/>
  </r>
  <r>
    <d v="2024-05-07T00:00:00"/>
    <s v="Campaign 1"/>
    <x v="2"/>
    <x v="0"/>
    <x v="1"/>
    <n v="5221"/>
    <n v="155"/>
    <n v="22"/>
    <n v="212.3"/>
    <n v="1582.91"/>
    <n v="2.9687799272170082E-2"/>
    <n v="0.14193548387096774"/>
    <n v="1.3696774193548389"/>
    <n v="9.65"/>
    <n v="7.4560056523787095"/>
  </r>
  <r>
    <d v="2024-05-07T00:00:00"/>
    <s v="Campaign 1"/>
    <x v="2"/>
    <x v="0"/>
    <x v="2"/>
    <n v="1019"/>
    <n v="28"/>
    <n v="2"/>
    <n v="26.79"/>
    <n v="179.99"/>
    <n v="2.747791952894995E-2"/>
    <n v="7.1428571428571425E-2"/>
    <n v="0.95678571428571424"/>
    <n v="13.395"/>
    <n v="6.7185516983949238"/>
  </r>
  <r>
    <d v="2024-05-07T00:00:00"/>
    <s v="Campaign 1"/>
    <x v="2"/>
    <x v="1"/>
    <x v="0"/>
    <n v="1095"/>
    <n v="6"/>
    <n v="0"/>
    <n v="70.22"/>
    <n v="0"/>
    <n v="5.4794520547945206E-3"/>
    <n v="0"/>
    <n v="11.703333333333333"/>
    <n v="0"/>
    <n v="0"/>
  </r>
  <r>
    <d v="2024-05-07T00:00:00"/>
    <s v="Campaign 1"/>
    <x v="2"/>
    <x v="1"/>
    <x v="1"/>
    <n v="2614"/>
    <n v="38"/>
    <n v="1"/>
    <n v="114.29"/>
    <n v="95.38"/>
    <n v="1.4537107880642693E-2"/>
    <n v="2.6315789473684209E-2"/>
    <n v="3.0076315789473687"/>
    <n v="114.29"/>
    <n v="0.83454370461107696"/>
  </r>
  <r>
    <d v="2024-05-07T00:00:00"/>
    <s v="Campaign 1"/>
    <x v="2"/>
    <x v="1"/>
    <x v="2"/>
    <n v="2607"/>
    <n v="39"/>
    <n v="0"/>
    <n v="134.06"/>
    <n v="0"/>
    <n v="1.4959723820483314E-2"/>
    <n v="0"/>
    <n v="3.4374358974358974"/>
    <n v="0"/>
    <n v="0"/>
  </r>
  <r>
    <d v="2024-05-07T00:00:00"/>
    <s v="Campaign 1"/>
    <x v="2"/>
    <x v="2"/>
    <x v="0"/>
    <n v="1469"/>
    <n v="29"/>
    <n v="1"/>
    <n v="45.57"/>
    <n v="87.5"/>
    <n v="1.9741320626276378E-2"/>
    <n v="3.4482758620689655E-2"/>
    <n v="1.5713793103448277"/>
    <n v="45.57"/>
    <n v="1.9201228878648233"/>
  </r>
  <r>
    <d v="2024-05-07T00:00:00"/>
    <s v="Campaign 1"/>
    <x v="2"/>
    <x v="2"/>
    <x v="1"/>
    <n v="3544"/>
    <n v="70"/>
    <n v="3"/>
    <n v="102.21"/>
    <n v="174.52"/>
    <n v="1.9751693002257337E-2"/>
    <n v="4.2857142857142858E-2"/>
    <n v="1.460142857142857"/>
    <n v="34.07"/>
    <n v="1.7074650229918797"/>
  </r>
  <r>
    <d v="2024-05-07T00:00:00"/>
    <s v="Campaign 1"/>
    <x v="2"/>
    <x v="2"/>
    <x v="2"/>
    <n v="2554"/>
    <n v="27"/>
    <n v="1"/>
    <n v="157.62"/>
    <n v="79.400000000000006"/>
    <n v="1.0571652310101801E-2"/>
    <n v="3.7037037037037035E-2"/>
    <n v="5.8377777777777782"/>
    <n v="157.62"/>
    <n v="0.50374317979951788"/>
  </r>
  <r>
    <d v="2024-05-08T00:00:00"/>
    <s v="Campaign 1"/>
    <x v="0"/>
    <x v="0"/>
    <x v="0"/>
    <n v="4342"/>
    <n v="138"/>
    <n v="16"/>
    <n v="275.19"/>
    <n v="832.85"/>
    <n v="3.1782588668816211E-2"/>
    <n v="0.11594202898550725"/>
    <n v="1.9941304347826088"/>
    <n v="17.199375"/>
    <n v="3.0264544496529671"/>
  </r>
  <r>
    <d v="2024-05-08T00:00:00"/>
    <s v="Campaign 1"/>
    <x v="0"/>
    <x v="0"/>
    <x v="1"/>
    <n v="2517"/>
    <n v="74"/>
    <n v="5"/>
    <n v="87.72"/>
    <n v="305.32"/>
    <n v="2.9400079459674214E-2"/>
    <n v="6.7567567567567571E-2"/>
    <n v="1.1854054054054053"/>
    <n v="17.544"/>
    <n v="3.4806201550387597"/>
  </r>
  <r>
    <d v="2024-05-08T00:00:00"/>
    <s v="Campaign 1"/>
    <x v="0"/>
    <x v="0"/>
    <x v="2"/>
    <n v="462"/>
    <n v="11"/>
    <n v="0"/>
    <n v="23.7"/>
    <n v="0"/>
    <n v="2.3809523809523808E-2"/>
    <n v="0"/>
    <n v="2.1545454545454543"/>
    <n v="0"/>
    <n v="0"/>
  </r>
  <r>
    <d v="2024-05-08T00:00:00"/>
    <s v="Campaign 1"/>
    <x v="0"/>
    <x v="1"/>
    <x v="0"/>
    <n v="2156"/>
    <n v="41"/>
    <n v="1"/>
    <n v="51.99"/>
    <n v="66.989999999999995"/>
    <n v="1.9016697588126158E-2"/>
    <n v="2.4390243902439025E-2"/>
    <n v="1.2680487804878049"/>
    <n v="51.99"/>
    <n v="1.2885170225043276"/>
  </r>
  <r>
    <d v="2024-05-08T00:00:00"/>
    <s v="Campaign 1"/>
    <x v="0"/>
    <x v="1"/>
    <x v="1"/>
    <n v="1946"/>
    <n v="19"/>
    <n v="0"/>
    <n v="83.75"/>
    <n v="0"/>
    <n v="9.7636176772867428E-3"/>
    <n v="0"/>
    <n v="4.4078947368421053"/>
    <n v="0"/>
    <n v="0"/>
  </r>
  <r>
    <d v="2024-05-08T00:00:00"/>
    <s v="Campaign 1"/>
    <x v="0"/>
    <x v="1"/>
    <x v="2"/>
    <n v="227"/>
    <n v="3"/>
    <n v="0"/>
    <n v="14.76"/>
    <n v="0"/>
    <n v="1.3215859030837005E-2"/>
    <n v="0"/>
    <n v="4.92"/>
    <n v="0"/>
    <n v="0"/>
  </r>
  <r>
    <d v="2024-05-08T00:00:00"/>
    <s v="Campaign 1"/>
    <x v="0"/>
    <x v="2"/>
    <x v="0"/>
    <n v="3982"/>
    <n v="83"/>
    <n v="3"/>
    <n v="142.94999999999999"/>
    <n v="297.45"/>
    <n v="2.0843797086891009E-2"/>
    <n v="3.614457831325301E-2"/>
    <n v="1.7222891566265059"/>
    <n v="47.65"/>
    <n v="2.0807974816369361"/>
  </r>
  <r>
    <d v="2024-05-08T00:00:00"/>
    <s v="Campaign 1"/>
    <x v="0"/>
    <x v="2"/>
    <x v="1"/>
    <n v="1657"/>
    <n v="27"/>
    <n v="1"/>
    <n v="40.69"/>
    <n v="66.34"/>
    <n v="1.6294508147254073E-2"/>
    <n v="3.7037037037037035E-2"/>
    <n v="1.507037037037037"/>
    <n v="40.69"/>
    <n v="1.6303760137625953"/>
  </r>
  <r>
    <d v="2024-05-08T00:00:00"/>
    <s v="Campaign 1"/>
    <x v="0"/>
    <x v="2"/>
    <x v="2"/>
    <n v="230"/>
    <n v="2"/>
    <n v="0"/>
    <n v="7.93"/>
    <n v="0"/>
    <n v="8.6956521739130436E-3"/>
    <n v="0"/>
    <n v="3.9649999999999999"/>
    <n v="0"/>
    <n v="0"/>
  </r>
  <r>
    <d v="2024-05-08T00:00:00"/>
    <s v="Campaign 1"/>
    <x v="1"/>
    <x v="0"/>
    <x v="0"/>
    <n v="5406"/>
    <n v="136"/>
    <n v="10"/>
    <n v="339.35"/>
    <n v="718.02"/>
    <n v="2.5157232704402517E-2"/>
    <n v="7.3529411764705885E-2"/>
    <n v="2.4952205882352945"/>
    <n v="33.935000000000002"/>
    <n v="2.1158685722705171"/>
  </r>
  <r>
    <d v="2024-05-08T00:00:00"/>
    <s v="Campaign 1"/>
    <x v="1"/>
    <x v="0"/>
    <x v="1"/>
    <n v="257"/>
    <n v="7"/>
    <n v="0"/>
    <n v="9.16"/>
    <n v="0"/>
    <n v="2.7237354085603113E-2"/>
    <n v="0"/>
    <n v="1.3085714285714285"/>
    <n v="0"/>
    <n v="0"/>
  </r>
  <r>
    <d v="2024-05-08T00:00:00"/>
    <s v="Campaign 1"/>
    <x v="1"/>
    <x v="0"/>
    <x v="2"/>
    <n v="276"/>
    <n v="7"/>
    <n v="0"/>
    <n v="12.49"/>
    <n v="0"/>
    <n v="2.5362318840579712E-2"/>
    <n v="0"/>
    <n v="1.7842857142857143"/>
    <n v="0"/>
    <n v="0"/>
  </r>
  <r>
    <d v="2024-05-08T00:00:00"/>
    <s v="Campaign 1"/>
    <x v="1"/>
    <x v="1"/>
    <x v="0"/>
    <n v="3178"/>
    <n v="21"/>
    <n v="0"/>
    <n v="118.71"/>
    <n v="0"/>
    <n v="6.6079295154185024E-3"/>
    <n v="0"/>
    <n v="5.6528571428571421"/>
    <n v="0"/>
    <n v="0"/>
  </r>
  <r>
    <d v="2024-05-08T00:00:00"/>
    <s v="Campaign 1"/>
    <x v="1"/>
    <x v="1"/>
    <x v="1"/>
    <n v="454"/>
    <n v="7"/>
    <n v="0"/>
    <n v="21.46"/>
    <n v="0"/>
    <n v="1.5418502202643172E-2"/>
    <n v="0"/>
    <n v="3.0657142857142858"/>
    <n v="0"/>
    <n v="0"/>
  </r>
  <r>
    <d v="2024-05-08T00:00:00"/>
    <s v="Campaign 1"/>
    <x v="1"/>
    <x v="1"/>
    <x v="2"/>
    <n v="414"/>
    <n v="6"/>
    <n v="0"/>
    <n v="13.03"/>
    <n v="0"/>
    <n v="1.4492753623188406E-2"/>
    <n v="0"/>
    <n v="2.1716666666666664"/>
    <n v="0"/>
    <n v="0"/>
  </r>
  <r>
    <d v="2024-05-08T00:00:00"/>
    <s v="Campaign 1"/>
    <x v="1"/>
    <x v="2"/>
    <x v="0"/>
    <n v="4793"/>
    <n v="82"/>
    <n v="4"/>
    <n v="215.67"/>
    <n v="276.24"/>
    <n v="1.7108282912580847E-2"/>
    <n v="4.878048780487805E-2"/>
    <n v="2.630121951219512"/>
    <n v="53.917499999999997"/>
    <n v="1.2808457365419392"/>
  </r>
  <r>
    <d v="2024-05-08T00:00:00"/>
    <s v="Campaign 1"/>
    <x v="1"/>
    <x v="2"/>
    <x v="1"/>
    <n v="663"/>
    <n v="9"/>
    <n v="0"/>
    <n v="26.79"/>
    <n v="0"/>
    <n v="1.3574660633484163E-2"/>
    <n v="0"/>
    <n v="2.9766666666666666"/>
    <n v="0"/>
    <n v="0"/>
  </r>
  <r>
    <d v="2024-05-08T00:00:00"/>
    <s v="Campaign 1"/>
    <x v="1"/>
    <x v="2"/>
    <x v="2"/>
    <n v="359"/>
    <n v="8"/>
    <n v="0"/>
    <n v="15.81"/>
    <n v="0"/>
    <n v="2.2284122562674095E-2"/>
    <n v="0"/>
    <n v="1.9762500000000001"/>
    <n v="0"/>
    <n v="0"/>
  </r>
  <r>
    <d v="2024-05-08T00:00:00"/>
    <s v="Campaign 1"/>
    <x v="2"/>
    <x v="0"/>
    <x v="0"/>
    <n v="1270"/>
    <n v="48"/>
    <n v="6"/>
    <n v="49.35"/>
    <n v="372.07"/>
    <n v="3.7795275590551181E-2"/>
    <n v="0.125"/>
    <n v="1.028125"/>
    <n v="8.2249999999999996"/>
    <n v="7.5394123606889565"/>
  </r>
  <r>
    <d v="2024-05-08T00:00:00"/>
    <s v="Campaign 1"/>
    <x v="2"/>
    <x v="0"/>
    <x v="1"/>
    <n v="2478"/>
    <n v="97"/>
    <n v="9"/>
    <n v="93.87"/>
    <n v="891"/>
    <n v="3.9144471347861177E-2"/>
    <n v="9.2783505154639179E-2"/>
    <n v="0.96773195876288665"/>
    <n v="10.43"/>
    <n v="9.4918504314477463"/>
  </r>
  <r>
    <d v="2024-05-08T00:00:00"/>
    <s v="Campaign 1"/>
    <x v="2"/>
    <x v="0"/>
    <x v="2"/>
    <n v="1458"/>
    <n v="60"/>
    <n v="6"/>
    <n v="67.81"/>
    <n v="322.11"/>
    <n v="4.1152263374485597E-2"/>
    <n v="0.1"/>
    <n v="1.1301666666666668"/>
    <n v="11.301666666666668"/>
    <n v="4.7501843385931277"/>
  </r>
  <r>
    <d v="2024-05-08T00:00:00"/>
    <s v="Campaign 1"/>
    <x v="2"/>
    <x v="1"/>
    <x v="0"/>
    <n v="1182"/>
    <n v="23"/>
    <n v="0"/>
    <n v="77.42"/>
    <n v="0"/>
    <n v="1.94585448392555E-2"/>
    <n v="0"/>
    <n v="3.3660869565217393"/>
    <n v="0"/>
    <n v="0"/>
  </r>
  <r>
    <d v="2024-05-08T00:00:00"/>
    <s v="Campaign 1"/>
    <x v="2"/>
    <x v="1"/>
    <x v="1"/>
    <n v="3281"/>
    <n v="44"/>
    <n v="2"/>
    <n v="187.06"/>
    <n v="196.53"/>
    <n v="1.341054556537641E-2"/>
    <n v="4.5454545454545456E-2"/>
    <n v="4.251363636363636"/>
    <n v="93.53"/>
    <n v="1.0506254677643536"/>
  </r>
  <r>
    <d v="2024-05-08T00:00:00"/>
    <s v="Campaign 1"/>
    <x v="2"/>
    <x v="1"/>
    <x v="2"/>
    <n v="1161"/>
    <n v="5"/>
    <n v="0"/>
    <n v="28.02"/>
    <n v="0"/>
    <n v="4.3066322136089581E-3"/>
    <n v="0"/>
    <n v="5.6040000000000001"/>
    <n v="0"/>
    <n v="0"/>
  </r>
  <r>
    <d v="2024-05-08T00:00:00"/>
    <s v="Campaign 1"/>
    <x v="2"/>
    <x v="2"/>
    <x v="0"/>
    <n v="942"/>
    <n v="13"/>
    <n v="0"/>
    <n v="55.59"/>
    <n v="0"/>
    <n v="1.3800424628450107E-2"/>
    <n v="0"/>
    <n v="4.2761538461538464"/>
    <n v="0"/>
    <n v="0"/>
  </r>
  <r>
    <d v="2024-05-08T00:00:00"/>
    <s v="Campaign 1"/>
    <x v="2"/>
    <x v="2"/>
    <x v="1"/>
    <n v="3966"/>
    <n v="43"/>
    <n v="1"/>
    <n v="161.08000000000001"/>
    <n v="99.5"/>
    <n v="1.0842158345940494E-2"/>
    <n v="2.3255813953488372E-2"/>
    <n v="3.7460465116279074"/>
    <n v="161.08000000000001"/>
    <n v="0.61770548795629499"/>
  </r>
  <r>
    <d v="2024-05-08T00:00:00"/>
    <s v="Campaign 1"/>
    <x v="2"/>
    <x v="2"/>
    <x v="2"/>
    <n v="1278"/>
    <n v="23"/>
    <n v="0"/>
    <n v="77.599999999999994"/>
    <n v="0"/>
    <n v="1.7996870109546165E-2"/>
    <n v="0"/>
    <n v="3.3739130434782605"/>
    <n v="0"/>
    <n v="0"/>
  </r>
  <r>
    <d v="2024-05-09T00:00:00"/>
    <s v="Campaign 1"/>
    <x v="0"/>
    <x v="0"/>
    <x v="0"/>
    <n v="2050"/>
    <n v="100"/>
    <n v="9"/>
    <n v="111.78"/>
    <n v="499.7"/>
    <n v="4.878048780487805E-2"/>
    <n v="0.09"/>
    <n v="1.1177999999999999"/>
    <n v="12.42"/>
    <n v="4.4703882626587941"/>
  </r>
  <r>
    <d v="2024-05-09T00:00:00"/>
    <s v="Campaign 1"/>
    <x v="0"/>
    <x v="0"/>
    <x v="1"/>
    <n v="1155"/>
    <n v="23"/>
    <n v="2"/>
    <n v="61.02"/>
    <n v="165.25"/>
    <n v="1.9913419913419914E-2"/>
    <n v="8.6956521739130432E-2"/>
    <n v="2.6530434782608698"/>
    <n v="30.51"/>
    <n v="2.7081284824647653"/>
  </r>
  <r>
    <d v="2024-05-09T00:00:00"/>
    <s v="Campaign 1"/>
    <x v="0"/>
    <x v="0"/>
    <x v="2"/>
    <n v="167"/>
    <n v="4"/>
    <n v="0"/>
    <n v="7.29"/>
    <n v="0"/>
    <n v="2.3952095808383235E-2"/>
    <n v="0"/>
    <n v="1.8225"/>
    <n v="0"/>
    <n v="0"/>
  </r>
  <r>
    <d v="2024-05-09T00:00:00"/>
    <s v="Campaign 1"/>
    <x v="0"/>
    <x v="1"/>
    <x v="0"/>
    <n v="2159"/>
    <n v="24"/>
    <n v="1"/>
    <n v="124.9"/>
    <n v="91.12"/>
    <n v="1.11162575266327E-2"/>
    <n v="4.1666666666666664E-2"/>
    <n v="5.2041666666666666"/>
    <n v="124.9"/>
    <n v="0.7295436349079264"/>
  </r>
  <r>
    <d v="2024-05-09T00:00:00"/>
    <s v="Campaign 1"/>
    <x v="0"/>
    <x v="1"/>
    <x v="1"/>
    <n v="2987"/>
    <n v="32"/>
    <n v="0"/>
    <n v="72.23"/>
    <n v="0"/>
    <n v="1.0713090056913292E-2"/>
    <n v="0"/>
    <n v="2.2571875000000001"/>
    <n v="0"/>
    <n v="0"/>
  </r>
  <r>
    <d v="2024-05-09T00:00:00"/>
    <s v="Campaign 1"/>
    <x v="0"/>
    <x v="1"/>
    <x v="2"/>
    <n v="224"/>
    <n v="1"/>
    <n v="0"/>
    <n v="8.7899999999999991"/>
    <n v="0"/>
    <n v="4.464285714285714E-3"/>
    <n v="0"/>
    <n v="8.7899999999999991"/>
    <n v="0"/>
    <n v="0"/>
  </r>
  <r>
    <d v="2024-05-09T00:00:00"/>
    <s v="Campaign 1"/>
    <x v="0"/>
    <x v="2"/>
    <x v="0"/>
    <n v="2521"/>
    <n v="60"/>
    <n v="2"/>
    <n v="141.16999999999999"/>
    <n v="199.59"/>
    <n v="2.380007933359778E-2"/>
    <n v="3.3333333333333333E-2"/>
    <n v="2.3528333333333333"/>
    <n v="70.584999999999994"/>
    <n v="1.413827300417936"/>
  </r>
  <r>
    <d v="2024-05-09T00:00:00"/>
    <s v="Campaign 1"/>
    <x v="0"/>
    <x v="2"/>
    <x v="1"/>
    <n v="3268"/>
    <n v="67"/>
    <n v="3"/>
    <n v="187.29"/>
    <n v="276.14999999999998"/>
    <n v="2.0501835985312116E-2"/>
    <n v="4.4776119402985072E-2"/>
    <n v="2.7953731343283579"/>
    <n v="62.43"/>
    <n v="1.474451385551818"/>
  </r>
  <r>
    <d v="2024-05-09T00:00:00"/>
    <s v="Campaign 1"/>
    <x v="0"/>
    <x v="2"/>
    <x v="2"/>
    <n v="427"/>
    <n v="4"/>
    <n v="0"/>
    <n v="28.94"/>
    <n v="0"/>
    <n v="9.3676814988290398E-3"/>
    <n v="0"/>
    <n v="7.2350000000000003"/>
    <n v="0"/>
    <n v="0"/>
  </r>
  <r>
    <d v="2024-05-09T00:00:00"/>
    <s v="Campaign 1"/>
    <x v="1"/>
    <x v="0"/>
    <x v="0"/>
    <n v="6868"/>
    <n v="310"/>
    <n v="45"/>
    <n v="292.77999999999997"/>
    <n v="3508.54"/>
    <n v="4.5136866627839257E-2"/>
    <n v="0.14516129032258066"/>
    <n v="0.94445161290322577"/>
    <n v="6.5062222222222212"/>
    <n v="11.983537126852928"/>
  </r>
  <r>
    <d v="2024-05-09T00:00:00"/>
    <s v="Campaign 1"/>
    <x v="1"/>
    <x v="0"/>
    <x v="1"/>
    <n v="826"/>
    <n v="18"/>
    <n v="1"/>
    <n v="22.33"/>
    <n v="53.16"/>
    <n v="2.1791767554479417E-2"/>
    <n v="5.5555555555555552E-2"/>
    <n v="1.2405555555555554"/>
    <n v="22.33"/>
    <n v="2.3806538289296912"/>
  </r>
  <r>
    <d v="2024-05-09T00:00:00"/>
    <s v="Campaign 1"/>
    <x v="1"/>
    <x v="0"/>
    <x v="2"/>
    <n v="409"/>
    <n v="15"/>
    <n v="2"/>
    <n v="25.65"/>
    <n v="187.59"/>
    <n v="3.6674816625916873E-2"/>
    <n v="0.13333333333333333"/>
    <n v="1.71"/>
    <n v="12.824999999999999"/>
    <n v="7.3134502923976612"/>
  </r>
  <r>
    <d v="2024-05-09T00:00:00"/>
    <s v="Campaign 1"/>
    <x v="1"/>
    <x v="1"/>
    <x v="0"/>
    <n v="6783"/>
    <n v="41"/>
    <n v="1"/>
    <n v="176.12"/>
    <n v="77.83"/>
    <n v="6.0445230723868495E-3"/>
    <n v="2.4390243902439025E-2"/>
    <n v="4.2956097560975612"/>
    <n v="176.12"/>
    <n v="0.44191460367930951"/>
  </r>
  <r>
    <d v="2024-05-09T00:00:00"/>
    <s v="Campaign 1"/>
    <x v="1"/>
    <x v="1"/>
    <x v="1"/>
    <n v="855"/>
    <n v="7"/>
    <n v="0"/>
    <n v="48.99"/>
    <n v="0"/>
    <n v="8.1871345029239772E-3"/>
    <n v="0"/>
    <n v="6.9985714285714291"/>
    <n v="0"/>
    <n v="0"/>
  </r>
  <r>
    <d v="2024-05-09T00:00:00"/>
    <s v="Campaign 1"/>
    <x v="1"/>
    <x v="1"/>
    <x v="2"/>
    <n v="192"/>
    <n v="2"/>
    <n v="0"/>
    <n v="9.75"/>
    <n v="0"/>
    <n v="1.0416666666666666E-2"/>
    <n v="0"/>
    <n v="4.875"/>
    <n v="0"/>
    <n v="0"/>
  </r>
  <r>
    <d v="2024-05-09T00:00:00"/>
    <s v="Campaign 1"/>
    <x v="1"/>
    <x v="2"/>
    <x v="0"/>
    <n v="7131"/>
    <n v="156"/>
    <n v="9"/>
    <n v="290.18"/>
    <n v="845.87"/>
    <n v="2.1876314682372739E-2"/>
    <n v="5.7692307692307696E-2"/>
    <n v="1.8601282051282051"/>
    <n v="32.242222222222225"/>
    <n v="2.9149838031566615"/>
  </r>
  <r>
    <d v="2024-05-09T00:00:00"/>
    <s v="Campaign 1"/>
    <x v="1"/>
    <x v="2"/>
    <x v="1"/>
    <n v="419"/>
    <n v="7"/>
    <n v="0"/>
    <n v="12.44"/>
    <n v="0"/>
    <n v="1.6706443914081145E-2"/>
    <n v="0"/>
    <n v="1.7771428571428571"/>
    <n v="0"/>
    <n v="0"/>
  </r>
  <r>
    <d v="2024-05-09T00:00:00"/>
    <s v="Campaign 1"/>
    <x v="1"/>
    <x v="2"/>
    <x v="2"/>
    <n v="101"/>
    <n v="2"/>
    <n v="0"/>
    <n v="4.78"/>
    <n v="0"/>
    <n v="1.9801980198019802E-2"/>
    <n v="0"/>
    <n v="2.39"/>
    <n v="0"/>
    <n v="0"/>
  </r>
  <r>
    <d v="2024-05-09T00:00:00"/>
    <s v="Campaign 1"/>
    <x v="2"/>
    <x v="0"/>
    <x v="0"/>
    <n v="514"/>
    <n v="20"/>
    <n v="1"/>
    <n v="31.58"/>
    <n v="88.91"/>
    <n v="3.8910505836575876E-2"/>
    <n v="0.05"/>
    <n v="1.579"/>
    <n v="31.58"/>
    <n v="2.8153894870170997"/>
  </r>
  <r>
    <d v="2024-05-09T00:00:00"/>
    <s v="Campaign 1"/>
    <x v="2"/>
    <x v="0"/>
    <x v="1"/>
    <n v="5353"/>
    <n v="132"/>
    <n v="11"/>
    <n v="178.04"/>
    <n v="735.85"/>
    <n v="2.465906968055296E-2"/>
    <n v="8.3333333333333329E-2"/>
    <n v="1.3487878787878786"/>
    <n v="16.185454545454544"/>
    <n v="4.1330599865198838"/>
  </r>
  <r>
    <d v="2024-05-09T00:00:00"/>
    <s v="Campaign 1"/>
    <x v="2"/>
    <x v="0"/>
    <x v="2"/>
    <n v="1155"/>
    <n v="39"/>
    <n v="3"/>
    <n v="46.25"/>
    <n v="289.36"/>
    <n v="3.3766233766233764E-2"/>
    <n v="7.6923076923076927E-2"/>
    <n v="1.1858974358974359"/>
    <n v="15.416666666666666"/>
    <n v="6.2564324324324323"/>
  </r>
  <r>
    <d v="2024-05-09T00:00:00"/>
    <s v="Campaign 1"/>
    <x v="2"/>
    <x v="1"/>
    <x v="0"/>
    <n v="732"/>
    <n v="6"/>
    <n v="0"/>
    <n v="44.38"/>
    <n v="0"/>
    <n v="8.1967213114754103E-3"/>
    <n v="0"/>
    <n v="7.3966666666666674"/>
    <n v="0"/>
    <n v="0"/>
  </r>
  <r>
    <d v="2024-05-09T00:00:00"/>
    <s v="Campaign 1"/>
    <x v="2"/>
    <x v="1"/>
    <x v="1"/>
    <n v="2546"/>
    <n v="47"/>
    <n v="0"/>
    <n v="139.88999999999999"/>
    <n v="0"/>
    <n v="1.8460329929300863E-2"/>
    <n v="0"/>
    <n v="2.9763829787234042"/>
    <n v="0"/>
    <n v="0"/>
  </r>
  <r>
    <d v="2024-05-09T00:00:00"/>
    <s v="Campaign 1"/>
    <x v="2"/>
    <x v="1"/>
    <x v="2"/>
    <n v="1116"/>
    <n v="11"/>
    <n v="0"/>
    <n v="47.89"/>
    <n v="0"/>
    <n v="9.8566308243727592E-3"/>
    <n v="0"/>
    <n v="4.3536363636363635"/>
    <n v="0"/>
    <n v="0"/>
  </r>
  <r>
    <d v="2024-05-09T00:00:00"/>
    <s v="Campaign 1"/>
    <x v="2"/>
    <x v="2"/>
    <x v="0"/>
    <n v="1229"/>
    <n v="19"/>
    <n v="1"/>
    <n v="53.27"/>
    <n v="55.58"/>
    <n v="1.5459723352318959E-2"/>
    <n v="5.2631578947368418E-2"/>
    <n v="2.803684210526316"/>
    <n v="53.27"/>
    <n v="1.0433639947437581"/>
  </r>
  <r>
    <d v="2024-05-09T00:00:00"/>
    <s v="Campaign 1"/>
    <x v="2"/>
    <x v="2"/>
    <x v="1"/>
    <n v="4709"/>
    <n v="87"/>
    <n v="5"/>
    <n v="310"/>
    <n v="278.10000000000002"/>
    <n v="1.8475260140157147E-2"/>
    <n v="5.7471264367816091E-2"/>
    <n v="3.5632183908045976"/>
    <n v="62"/>
    <n v="0.8970967741935485"/>
  </r>
  <r>
    <d v="2024-05-09T00:00:00"/>
    <s v="Campaign 1"/>
    <x v="2"/>
    <x v="2"/>
    <x v="2"/>
    <n v="1310"/>
    <n v="23"/>
    <n v="0"/>
    <n v="56.37"/>
    <n v="0"/>
    <n v="1.7557251908396947E-2"/>
    <n v="0"/>
    <n v="2.4508695652173911"/>
    <n v="0"/>
    <n v="0"/>
  </r>
  <r>
    <d v="2024-05-10T00:00:00"/>
    <s v="Campaign 1"/>
    <x v="0"/>
    <x v="0"/>
    <x v="0"/>
    <n v="3723"/>
    <n v="86"/>
    <n v="11"/>
    <n v="203.1"/>
    <n v="745.07"/>
    <n v="2.3099650819231803E-2"/>
    <n v="0.12790697674418605"/>
    <n v="2.3616279069767443"/>
    <n v="18.463636363636365"/>
    <n v="3.6684884293451505"/>
  </r>
  <r>
    <d v="2024-05-10T00:00:00"/>
    <s v="Campaign 1"/>
    <x v="0"/>
    <x v="0"/>
    <x v="1"/>
    <n v="1362"/>
    <n v="66"/>
    <n v="4"/>
    <n v="42.61"/>
    <n v="385.36"/>
    <n v="4.8458149779735685E-2"/>
    <n v="6.0606060606060608E-2"/>
    <n v="0.64560606060606063"/>
    <n v="10.6525"/>
    <n v="9.0438864116404609"/>
  </r>
  <r>
    <d v="2024-05-10T00:00:00"/>
    <s v="Campaign 1"/>
    <x v="0"/>
    <x v="0"/>
    <x v="2"/>
    <n v="311"/>
    <n v="11"/>
    <n v="1"/>
    <n v="11.35"/>
    <n v="53.36"/>
    <n v="3.5369774919614148E-2"/>
    <n v="9.0909090909090912E-2"/>
    <n v="1.0318181818181817"/>
    <n v="11.35"/>
    <n v="4.7013215859030835"/>
  </r>
  <r>
    <d v="2024-05-10T00:00:00"/>
    <s v="Campaign 1"/>
    <x v="0"/>
    <x v="1"/>
    <x v="0"/>
    <n v="4359"/>
    <n v="72"/>
    <n v="2"/>
    <n v="227.93"/>
    <n v="132.68"/>
    <n v="1.6517549896765314E-2"/>
    <n v="2.7777777777777776E-2"/>
    <n v="3.1656944444444446"/>
    <n v="113.965"/>
    <n v="0.58210854209625762"/>
  </r>
  <r>
    <d v="2024-05-10T00:00:00"/>
    <s v="Campaign 1"/>
    <x v="0"/>
    <x v="1"/>
    <x v="1"/>
    <n v="3631"/>
    <n v="18"/>
    <n v="0"/>
    <n v="188.06"/>
    <n v="0"/>
    <n v="4.9573120352519968E-3"/>
    <n v="0"/>
    <n v="10.447777777777778"/>
    <n v="0"/>
    <n v="0"/>
  </r>
  <r>
    <d v="2024-05-10T00:00:00"/>
    <s v="Campaign 1"/>
    <x v="0"/>
    <x v="1"/>
    <x v="2"/>
    <n v="172"/>
    <n v="1"/>
    <n v="0"/>
    <n v="4.33"/>
    <n v="0"/>
    <n v="5.8139534883720929E-3"/>
    <n v="0"/>
    <n v="4.33"/>
    <n v="0"/>
    <n v="0"/>
  </r>
  <r>
    <d v="2024-05-10T00:00:00"/>
    <s v="Campaign 1"/>
    <x v="0"/>
    <x v="2"/>
    <x v="0"/>
    <n v="4124"/>
    <n v="59"/>
    <n v="4"/>
    <n v="203.33"/>
    <n v="341.83"/>
    <n v="1.4306498545101843E-2"/>
    <n v="6.7796610169491525E-2"/>
    <n v="3.4462711864406783"/>
    <n v="50.832500000000003"/>
    <n v="1.6811587075197951"/>
  </r>
  <r>
    <d v="2024-05-10T00:00:00"/>
    <s v="Campaign 1"/>
    <x v="0"/>
    <x v="2"/>
    <x v="1"/>
    <n v="1113"/>
    <n v="33"/>
    <n v="1"/>
    <n v="34.54"/>
    <n v="73.099999999999994"/>
    <n v="2.9649595687331536E-2"/>
    <n v="3.0303030303030304E-2"/>
    <n v="1.0466666666666666"/>
    <n v="34.54"/>
    <n v="2.1163867979154602"/>
  </r>
  <r>
    <d v="2024-05-10T00:00:00"/>
    <s v="Campaign 1"/>
    <x v="0"/>
    <x v="2"/>
    <x v="2"/>
    <n v="366"/>
    <n v="6"/>
    <n v="0"/>
    <n v="10.71"/>
    <n v="0"/>
    <n v="1.6393442622950821E-2"/>
    <n v="0"/>
    <n v="1.7850000000000001"/>
    <n v="0"/>
    <n v="0"/>
  </r>
  <r>
    <d v="2024-05-10T00:00:00"/>
    <s v="Campaign 1"/>
    <x v="1"/>
    <x v="0"/>
    <x v="0"/>
    <n v="6324"/>
    <n v="299"/>
    <n v="35"/>
    <n v="330.14"/>
    <n v="2728.95"/>
    <n v="4.7280202403542061E-2"/>
    <n v="0.11705685618729098"/>
    <n v="1.1041471571906354"/>
    <n v="9.4325714285714284"/>
    <n v="8.2660386502695822"/>
  </r>
  <r>
    <d v="2024-05-10T00:00:00"/>
    <s v="Campaign 1"/>
    <x v="1"/>
    <x v="0"/>
    <x v="1"/>
    <n v="896"/>
    <n v="42"/>
    <n v="4"/>
    <n v="61.02"/>
    <n v="307.47000000000003"/>
    <n v="4.6875E-2"/>
    <n v="9.5238095238095233E-2"/>
    <n v="1.4528571428571428"/>
    <n v="15.255000000000001"/>
    <n v="5.0388397246804324"/>
  </r>
  <r>
    <d v="2024-05-10T00:00:00"/>
    <s v="Campaign 1"/>
    <x v="1"/>
    <x v="0"/>
    <x v="2"/>
    <n v="50"/>
    <n v="1"/>
    <n v="0"/>
    <n v="2.87"/>
    <n v="0"/>
    <n v="0.02"/>
    <n v="0"/>
    <n v="2.87"/>
    <n v="0"/>
    <n v="0"/>
  </r>
  <r>
    <d v="2024-05-10T00:00:00"/>
    <s v="Campaign 1"/>
    <x v="1"/>
    <x v="1"/>
    <x v="0"/>
    <n v="3719"/>
    <n v="33"/>
    <n v="0"/>
    <n v="179.45"/>
    <n v="0"/>
    <n v="8.8733530518956705E-3"/>
    <n v="0"/>
    <n v="5.4378787878787875"/>
    <n v="0"/>
    <n v="0"/>
  </r>
  <r>
    <d v="2024-05-10T00:00:00"/>
    <s v="Campaign 1"/>
    <x v="1"/>
    <x v="1"/>
    <x v="1"/>
    <n v="653"/>
    <n v="12"/>
    <n v="0"/>
    <n v="35.409999999999997"/>
    <n v="0"/>
    <n v="1.8376722817764167E-2"/>
    <n v="0"/>
    <n v="2.9508333333333332"/>
    <n v="0"/>
    <n v="0"/>
  </r>
  <r>
    <d v="2024-05-10T00:00:00"/>
    <s v="Campaign 1"/>
    <x v="1"/>
    <x v="1"/>
    <x v="2"/>
    <n v="476"/>
    <n v="6"/>
    <n v="0"/>
    <n v="30.17"/>
    <n v="0"/>
    <n v="1.2605042016806723E-2"/>
    <n v="0"/>
    <n v="5.0283333333333333"/>
    <n v="0"/>
    <n v="0"/>
  </r>
  <r>
    <d v="2024-05-10T00:00:00"/>
    <s v="Campaign 1"/>
    <x v="1"/>
    <x v="2"/>
    <x v="0"/>
    <n v="4008"/>
    <n v="91"/>
    <n v="2"/>
    <n v="222.19"/>
    <n v="198.06"/>
    <n v="2.2704590818363273E-2"/>
    <n v="2.197802197802198E-2"/>
    <n v="2.4416483516483516"/>
    <n v="111.095"/>
    <n v="0.89139925289166932"/>
  </r>
  <r>
    <d v="2024-05-10T00:00:00"/>
    <s v="Campaign 1"/>
    <x v="1"/>
    <x v="2"/>
    <x v="1"/>
    <n v="252"/>
    <n v="6"/>
    <n v="0"/>
    <n v="9.48"/>
    <n v="0"/>
    <n v="2.3809523809523808E-2"/>
    <n v="0"/>
    <n v="1.58"/>
    <n v="0"/>
    <n v="0"/>
  </r>
  <r>
    <d v="2024-05-10T00:00:00"/>
    <s v="Campaign 1"/>
    <x v="1"/>
    <x v="2"/>
    <x v="2"/>
    <n v="220"/>
    <n v="3"/>
    <n v="0"/>
    <n v="7.43"/>
    <n v="0"/>
    <n v="1.3636363636363636E-2"/>
    <n v="0"/>
    <n v="2.4766666666666666"/>
    <n v="0"/>
    <n v="0"/>
  </r>
  <r>
    <d v="2024-05-10T00:00:00"/>
    <s v="Campaign 1"/>
    <x v="2"/>
    <x v="0"/>
    <x v="0"/>
    <n v="501"/>
    <n v="22"/>
    <n v="1"/>
    <n v="12.3"/>
    <n v="85.97"/>
    <n v="4.3912175648702596E-2"/>
    <n v="4.5454545454545456E-2"/>
    <n v="0.55909090909090908"/>
    <n v="12.3"/>
    <n v="6.9894308943089429"/>
  </r>
  <r>
    <d v="2024-05-10T00:00:00"/>
    <s v="Campaign 1"/>
    <x v="2"/>
    <x v="0"/>
    <x v="1"/>
    <n v="4995"/>
    <n v="223"/>
    <n v="17"/>
    <n v="151.33000000000001"/>
    <n v="1450.35"/>
    <n v="4.4644644644644647E-2"/>
    <n v="7.623318385650224E-2"/>
    <n v="0.67860986547085211"/>
    <n v="8.9017647058823535"/>
    <n v="9.5840216744862214"/>
  </r>
  <r>
    <d v="2024-05-10T00:00:00"/>
    <s v="Campaign 1"/>
    <x v="2"/>
    <x v="0"/>
    <x v="2"/>
    <n v="2169"/>
    <n v="72"/>
    <n v="8"/>
    <n v="98.93"/>
    <n v="641.74"/>
    <n v="3.3195020746887967E-2"/>
    <n v="0.1111111111111111"/>
    <n v="1.3740277777777778"/>
    <n v="12.366250000000001"/>
    <n v="6.4868088547457798"/>
  </r>
  <r>
    <d v="2024-05-10T00:00:00"/>
    <s v="Campaign 1"/>
    <x v="2"/>
    <x v="1"/>
    <x v="0"/>
    <n v="754"/>
    <n v="11"/>
    <n v="0"/>
    <n v="50.9"/>
    <n v="0"/>
    <n v="1.4588859416445624E-2"/>
    <n v="0"/>
    <n v="4.627272727272727"/>
    <n v="0"/>
    <n v="0"/>
  </r>
  <r>
    <d v="2024-05-10T00:00:00"/>
    <s v="Campaign 1"/>
    <x v="2"/>
    <x v="1"/>
    <x v="1"/>
    <n v="5591"/>
    <n v="84"/>
    <n v="3"/>
    <n v="139.07"/>
    <n v="200.81"/>
    <n v="1.502414594884636E-2"/>
    <n v="3.5714285714285712E-2"/>
    <n v="1.6555952380952381"/>
    <n v="46.356666666666662"/>
    <n v="1.4439490903861365"/>
  </r>
  <r>
    <d v="2024-05-10T00:00:00"/>
    <s v="Campaign 1"/>
    <x v="2"/>
    <x v="1"/>
    <x v="2"/>
    <n v="1874"/>
    <n v="20"/>
    <n v="0"/>
    <n v="73.55"/>
    <n v="0"/>
    <n v="1.0672358591248666E-2"/>
    <n v="0"/>
    <n v="3.6774999999999998"/>
    <n v="0"/>
    <n v="0"/>
  </r>
  <r>
    <d v="2024-05-10T00:00:00"/>
    <s v="Campaign 1"/>
    <x v="2"/>
    <x v="2"/>
    <x v="0"/>
    <n v="1463"/>
    <n v="36"/>
    <n v="0"/>
    <n v="34.68"/>
    <n v="0"/>
    <n v="2.4606971975393029E-2"/>
    <n v="0"/>
    <n v="0.96333333333333337"/>
    <n v="0"/>
    <n v="0"/>
  </r>
  <r>
    <d v="2024-05-10T00:00:00"/>
    <s v="Campaign 1"/>
    <x v="2"/>
    <x v="2"/>
    <x v="1"/>
    <n v="2740"/>
    <n v="62"/>
    <n v="3"/>
    <n v="144.63"/>
    <n v="240.49"/>
    <n v="2.2627737226277374E-2"/>
    <n v="4.8387096774193547E-2"/>
    <n v="2.3327419354838708"/>
    <n v="48.21"/>
    <n v="1.6627947175551407"/>
  </r>
  <r>
    <d v="2024-05-10T00:00:00"/>
    <s v="Campaign 1"/>
    <x v="2"/>
    <x v="2"/>
    <x v="2"/>
    <n v="2436"/>
    <n v="62"/>
    <n v="4"/>
    <n v="119.89"/>
    <n v="336.4"/>
    <n v="2.5451559934318555E-2"/>
    <n v="6.4516129032258063E-2"/>
    <n v="1.933709677419355"/>
    <n v="29.9725"/>
    <n v="2.8059054132955206"/>
  </r>
  <r>
    <d v="2024-05-11T00:00:00"/>
    <s v="Campaign 1"/>
    <x v="0"/>
    <x v="0"/>
    <x v="0"/>
    <n v="4888"/>
    <n v="153"/>
    <n v="18"/>
    <n v="318.02"/>
    <n v="1466.09"/>
    <n v="3.1301145662847793E-2"/>
    <n v="0.11764705882352941"/>
    <n v="2.0785620915032679"/>
    <n v="17.667777777777776"/>
    <n v="4.6100559713225584"/>
  </r>
  <r>
    <d v="2024-05-11T00:00:00"/>
    <s v="Campaign 1"/>
    <x v="0"/>
    <x v="0"/>
    <x v="1"/>
    <n v="2586"/>
    <n v="65"/>
    <n v="4"/>
    <n v="121.62"/>
    <n v="235.31"/>
    <n v="2.5135344160866203E-2"/>
    <n v="6.1538461538461542E-2"/>
    <n v="1.8710769230769231"/>
    <n v="30.405000000000001"/>
    <n v="1.934796908403223"/>
  </r>
  <r>
    <d v="2024-05-11T00:00:00"/>
    <s v="Campaign 1"/>
    <x v="0"/>
    <x v="0"/>
    <x v="2"/>
    <n v="232"/>
    <n v="8"/>
    <n v="1"/>
    <n v="12.85"/>
    <n v="84.79"/>
    <n v="3.4482758620689655E-2"/>
    <n v="0.125"/>
    <n v="1.60625"/>
    <n v="12.85"/>
    <n v="6.5984435797665375"/>
  </r>
  <r>
    <d v="2024-05-11T00:00:00"/>
    <s v="Campaign 1"/>
    <x v="0"/>
    <x v="1"/>
    <x v="0"/>
    <n v="1934"/>
    <n v="14"/>
    <n v="0"/>
    <n v="131.56"/>
    <n v="0"/>
    <n v="7.2388831437435368E-3"/>
    <n v="0"/>
    <n v="9.3971428571428568"/>
    <n v="0"/>
    <n v="0"/>
  </r>
  <r>
    <d v="2024-05-11T00:00:00"/>
    <s v="Campaign 1"/>
    <x v="0"/>
    <x v="1"/>
    <x v="1"/>
    <n v="1977"/>
    <n v="30"/>
    <n v="0"/>
    <n v="118.66"/>
    <n v="0"/>
    <n v="1.5174506828528073E-2"/>
    <n v="0"/>
    <n v="3.9553333333333334"/>
    <n v="0"/>
    <n v="0"/>
  </r>
  <r>
    <d v="2024-05-11T00:00:00"/>
    <s v="Campaign 1"/>
    <x v="0"/>
    <x v="1"/>
    <x v="2"/>
    <n v="481"/>
    <n v="8"/>
    <n v="0"/>
    <n v="18.09"/>
    <n v="0"/>
    <n v="1.6632016632016633E-2"/>
    <n v="0"/>
    <n v="2.26125"/>
    <n v="0"/>
    <n v="0"/>
  </r>
  <r>
    <d v="2024-05-11T00:00:00"/>
    <s v="Campaign 1"/>
    <x v="0"/>
    <x v="2"/>
    <x v="0"/>
    <n v="1777"/>
    <n v="41"/>
    <n v="2"/>
    <n v="65.849999999999994"/>
    <n v="170.15"/>
    <n v="2.3072594259988744E-2"/>
    <n v="4.878048780487805E-2"/>
    <n v="1.6060975609756096"/>
    <n v="32.924999999999997"/>
    <n v="2.583902809415338"/>
  </r>
  <r>
    <d v="2024-05-11T00:00:00"/>
    <s v="Campaign 1"/>
    <x v="0"/>
    <x v="2"/>
    <x v="1"/>
    <n v="2342"/>
    <n v="41"/>
    <n v="1"/>
    <n v="121.08"/>
    <n v="79.55"/>
    <n v="1.7506404782237403E-2"/>
    <n v="2.4390243902439025E-2"/>
    <n v="2.953170731707317"/>
    <n v="121.08"/>
    <n v="0.65700363396101746"/>
  </r>
  <r>
    <d v="2024-05-11T00:00:00"/>
    <s v="Campaign 1"/>
    <x v="0"/>
    <x v="2"/>
    <x v="2"/>
    <n v="300"/>
    <n v="3"/>
    <n v="0"/>
    <n v="12.85"/>
    <n v="0"/>
    <n v="0.01"/>
    <n v="0"/>
    <n v="4.2833333333333332"/>
    <n v="0"/>
    <n v="0"/>
  </r>
  <r>
    <d v="2024-05-11T00:00:00"/>
    <s v="Campaign 1"/>
    <x v="1"/>
    <x v="0"/>
    <x v="0"/>
    <n v="4369"/>
    <n v="198"/>
    <n v="16"/>
    <n v="200.18"/>
    <n v="1320.11"/>
    <n v="4.5319295033188371E-2"/>
    <n v="8.0808080808080815E-2"/>
    <n v="1.0110101010101011"/>
    <n v="12.51125"/>
    <n v="6.5946148466380254"/>
  </r>
  <r>
    <d v="2024-05-11T00:00:00"/>
    <s v="Campaign 1"/>
    <x v="1"/>
    <x v="0"/>
    <x v="1"/>
    <n v="741"/>
    <n v="24"/>
    <n v="2"/>
    <n v="25.06"/>
    <n v="159.44999999999999"/>
    <n v="3.2388663967611336E-2"/>
    <n v="8.3333333333333329E-2"/>
    <n v="1.0441666666666667"/>
    <n v="12.53"/>
    <n v="6.3627294493216278"/>
  </r>
  <r>
    <d v="2024-05-11T00:00:00"/>
    <s v="Campaign 1"/>
    <x v="1"/>
    <x v="0"/>
    <x v="2"/>
    <n v="67"/>
    <n v="2"/>
    <n v="0"/>
    <n v="2.42"/>
    <n v="0"/>
    <n v="2.9850746268656716E-2"/>
    <n v="0"/>
    <n v="1.21"/>
    <n v="0"/>
    <n v="0"/>
  </r>
  <r>
    <d v="2024-05-11T00:00:00"/>
    <s v="Campaign 1"/>
    <x v="1"/>
    <x v="1"/>
    <x v="0"/>
    <n v="6706"/>
    <n v="57"/>
    <n v="1"/>
    <n v="154.80000000000001"/>
    <n v="85.34"/>
    <n v="8.4998508798091264E-3"/>
    <n v="1.7543859649122806E-2"/>
    <n v="2.7157894736842105"/>
    <n v="154.80000000000001"/>
    <n v="0.55129198966408266"/>
  </r>
  <r>
    <d v="2024-05-11T00:00:00"/>
    <s v="Campaign 1"/>
    <x v="1"/>
    <x v="1"/>
    <x v="1"/>
    <n v="452"/>
    <n v="2"/>
    <n v="0"/>
    <n v="21.78"/>
    <n v="0"/>
    <n v="4.4247787610619468E-3"/>
    <n v="0"/>
    <n v="10.89"/>
    <n v="0"/>
    <n v="0"/>
  </r>
  <r>
    <d v="2024-05-11T00:00:00"/>
    <s v="Campaign 1"/>
    <x v="1"/>
    <x v="1"/>
    <x v="2"/>
    <n v="244"/>
    <n v="3"/>
    <n v="0"/>
    <n v="9.39"/>
    <n v="0"/>
    <n v="1.2295081967213115E-2"/>
    <n v="0"/>
    <n v="3.1300000000000003"/>
    <n v="0"/>
    <n v="0"/>
  </r>
  <r>
    <d v="2024-05-11T00:00:00"/>
    <s v="Campaign 1"/>
    <x v="1"/>
    <x v="2"/>
    <x v="0"/>
    <n v="6366"/>
    <n v="110"/>
    <n v="3"/>
    <n v="148.37"/>
    <n v="243.17"/>
    <n v="1.7279296261388626E-2"/>
    <n v="2.7272727272727271E-2"/>
    <n v="1.3488181818181819"/>
    <n v="49.456666666666671"/>
    <n v="1.6389431825840801"/>
  </r>
  <r>
    <d v="2024-05-11T00:00:00"/>
    <s v="Campaign 1"/>
    <x v="1"/>
    <x v="2"/>
    <x v="1"/>
    <n v="613"/>
    <n v="15"/>
    <n v="0"/>
    <n v="28.57"/>
    <n v="0"/>
    <n v="2.4469820554649267E-2"/>
    <n v="0"/>
    <n v="1.9046666666666667"/>
    <n v="0"/>
    <n v="0"/>
  </r>
  <r>
    <d v="2024-05-11T00:00:00"/>
    <s v="Campaign 1"/>
    <x v="1"/>
    <x v="2"/>
    <x v="2"/>
    <n v="331"/>
    <n v="4"/>
    <n v="0"/>
    <n v="13.85"/>
    <n v="0"/>
    <n v="1.2084592145015106E-2"/>
    <n v="0"/>
    <n v="3.4624999999999999"/>
    <n v="0"/>
    <n v="0"/>
  </r>
  <r>
    <d v="2024-05-11T00:00:00"/>
    <s v="Campaign 1"/>
    <x v="2"/>
    <x v="0"/>
    <x v="0"/>
    <n v="995"/>
    <n v="20"/>
    <n v="2"/>
    <n v="46.02"/>
    <n v="198.3"/>
    <n v="2.0100502512562814E-2"/>
    <n v="0.1"/>
    <n v="2.3010000000000002"/>
    <n v="23.01"/>
    <n v="4.3089960886571053"/>
  </r>
  <r>
    <d v="2024-05-11T00:00:00"/>
    <s v="Campaign 1"/>
    <x v="2"/>
    <x v="0"/>
    <x v="1"/>
    <n v="3769"/>
    <n v="121"/>
    <n v="9"/>
    <n v="102.67"/>
    <n v="806.99"/>
    <n v="3.2104006367736797E-2"/>
    <n v="7.43801652892562E-2"/>
    <n v="0.84851239669421485"/>
    <n v="11.407777777777778"/>
    <n v="7.860037011785332"/>
  </r>
  <r>
    <d v="2024-05-11T00:00:00"/>
    <s v="Campaign 1"/>
    <x v="2"/>
    <x v="0"/>
    <x v="2"/>
    <n v="1221"/>
    <n v="33"/>
    <n v="4"/>
    <n v="48.67"/>
    <n v="203.37"/>
    <n v="2.7027027027027029E-2"/>
    <n v="0.12121212121212122"/>
    <n v="1.4748484848484849"/>
    <n v="12.1675"/>
    <n v="4.1785494144236699"/>
  </r>
  <r>
    <d v="2024-05-11T00:00:00"/>
    <s v="Campaign 1"/>
    <x v="2"/>
    <x v="1"/>
    <x v="0"/>
    <n v="1076"/>
    <n v="11"/>
    <n v="0"/>
    <n v="43.84"/>
    <n v="0"/>
    <n v="1.0223048327137546E-2"/>
    <n v="0"/>
    <n v="3.9854545454545458"/>
    <n v="0"/>
    <n v="0"/>
  </r>
  <r>
    <d v="2024-05-11T00:00:00"/>
    <s v="Campaign 1"/>
    <x v="2"/>
    <x v="1"/>
    <x v="1"/>
    <n v="5152"/>
    <n v="71"/>
    <n v="2"/>
    <n v="214.4"/>
    <n v="142.02000000000001"/>
    <n v="1.3781055900621118E-2"/>
    <n v="2.8169014084507043E-2"/>
    <n v="3.0197183098591549"/>
    <n v="107.2"/>
    <n v="0.66240671641791049"/>
  </r>
  <r>
    <d v="2024-05-11T00:00:00"/>
    <s v="Campaign 1"/>
    <x v="2"/>
    <x v="1"/>
    <x v="2"/>
    <n v="2868"/>
    <n v="30"/>
    <n v="0"/>
    <n v="165.14"/>
    <n v="0"/>
    <n v="1.0460251046025104E-2"/>
    <n v="0"/>
    <n v="5.5046666666666662"/>
    <n v="0"/>
    <n v="0"/>
  </r>
  <r>
    <d v="2024-05-11T00:00:00"/>
    <s v="Campaign 1"/>
    <x v="2"/>
    <x v="2"/>
    <x v="0"/>
    <n v="532"/>
    <n v="15"/>
    <n v="0"/>
    <n v="26.66"/>
    <n v="0"/>
    <n v="2.819548872180451E-2"/>
    <n v="0"/>
    <n v="1.7773333333333334"/>
    <n v="0"/>
    <n v="0"/>
  </r>
  <r>
    <d v="2024-05-11T00:00:00"/>
    <s v="Campaign 1"/>
    <x v="2"/>
    <x v="2"/>
    <x v="1"/>
    <n v="5357"/>
    <n v="109"/>
    <n v="6"/>
    <n v="257.14"/>
    <n v="373.57"/>
    <n v="2.0347209258913573E-2"/>
    <n v="5.5045871559633031E-2"/>
    <n v="2.3590825688073394"/>
    <n v="42.856666666666662"/>
    <n v="1.4527883643151591"/>
  </r>
  <r>
    <d v="2024-05-11T00:00:00"/>
    <s v="Campaign 1"/>
    <x v="2"/>
    <x v="2"/>
    <x v="2"/>
    <n v="2700"/>
    <n v="61"/>
    <n v="3"/>
    <n v="78.33"/>
    <n v="276.74"/>
    <n v="2.2592592592592591E-2"/>
    <n v="4.9180327868852458E-2"/>
    <n v="1.2840983606557377"/>
    <n v="26.11"/>
    <n v="3.5330014043150775"/>
  </r>
  <r>
    <d v="2024-05-12T00:00:00"/>
    <s v="Campaign 1"/>
    <x v="0"/>
    <x v="0"/>
    <x v="0"/>
    <n v="4958"/>
    <n v="124"/>
    <n v="11"/>
    <n v="221.96"/>
    <n v="802.58"/>
    <n v="2.501008471157725E-2"/>
    <n v="8.8709677419354843E-2"/>
    <n v="1.79"/>
    <n v="20.17818181818182"/>
    <n v="3.6158767345467653"/>
  </r>
  <r>
    <d v="2024-05-12T00:00:00"/>
    <s v="Campaign 1"/>
    <x v="0"/>
    <x v="0"/>
    <x v="1"/>
    <n v="2866"/>
    <n v="135"/>
    <n v="12"/>
    <n v="115.7"/>
    <n v="1020.56"/>
    <n v="4.7103977669225403E-2"/>
    <n v="8.8888888888888892E-2"/>
    <n v="0.85703703703703704"/>
    <n v="9.6416666666666675"/>
    <n v="8.8207433016421781"/>
  </r>
  <r>
    <d v="2024-05-12T00:00:00"/>
    <s v="Campaign 1"/>
    <x v="0"/>
    <x v="0"/>
    <x v="2"/>
    <n v="316"/>
    <n v="10"/>
    <n v="0"/>
    <n v="19.87"/>
    <n v="0"/>
    <n v="3.1645569620253167E-2"/>
    <n v="0"/>
    <n v="1.9870000000000001"/>
    <n v="0"/>
    <n v="0"/>
  </r>
  <r>
    <d v="2024-05-12T00:00:00"/>
    <s v="Campaign 1"/>
    <x v="0"/>
    <x v="1"/>
    <x v="0"/>
    <n v="4431"/>
    <n v="46"/>
    <n v="0"/>
    <n v="220.19"/>
    <n v="0"/>
    <n v="1.0381403746332656E-2"/>
    <n v="0"/>
    <n v="4.7867391304347828"/>
    <n v="0"/>
    <n v="0"/>
  </r>
  <r>
    <d v="2024-05-12T00:00:00"/>
    <s v="Campaign 1"/>
    <x v="0"/>
    <x v="1"/>
    <x v="1"/>
    <n v="1839"/>
    <n v="27"/>
    <n v="1"/>
    <n v="107.13"/>
    <n v="78.2"/>
    <n v="1.468189233278956E-2"/>
    <n v="3.7037037037037035E-2"/>
    <n v="3.9677777777777776"/>
    <n v="107.13"/>
    <n v="0.7299542611780081"/>
  </r>
  <r>
    <d v="2024-05-12T00:00:00"/>
    <s v="Campaign 1"/>
    <x v="0"/>
    <x v="1"/>
    <x v="2"/>
    <n v="228"/>
    <n v="3"/>
    <n v="0"/>
    <n v="13.12"/>
    <n v="0"/>
    <n v="1.3157894736842105E-2"/>
    <n v="0"/>
    <n v="4.3733333333333331"/>
    <n v="0"/>
    <n v="0"/>
  </r>
  <r>
    <d v="2024-05-12T00:00:00"/>
    <s v="Campaign 1"/>
    <x v="0"/>
    <x v="2"/>
    <x v="0"/>
    <n v="4771"/>
    <n v="111"/>
    <n v="3"/>
    <n v="162"/>
    <n v="257.20999999999998"/>
    <n v="2.3265562775099561E-2"/>
    <n v="2.7027027027027029E-2"/>
    <n v="1.4594594594594594"/>
    <n v="54"/>
    <n v="1.5877160493827158"/>
  </r>
  <r>
    <d v="2024-05-12T00:00:00"/>
    <s v="Campaign 1"/>
    <x v="0"/>
    <x v="2"/>
    <x v="1"/>
    <n v="1015"/>
    <n v="28"/>
    <n v="0"/>
    <n v="26.07"/>
    <n v="0"/>
    <n v="2.7586206896551724E-2"/>
    <n v="0"/>
    <n v="0.93107142857142855"/>
    <n v="0"/>
    <n v="0"/>
  </r>
  <r>
    <d v="2024-05-12T00:00:00"/>
    <s v="Campaign 1"/>
    <x v="0"/>
    <x v="2"/>
    <x v="2"/>
    <n v="178"/>
    <n v="3"/>
    <n v="0"/>
    <n v="9.84"/>
    <n v="0"/>
    <n v="1.6853932584269662E-2"/>
    <n v="0"/>
    <n v="3.28"/>
    <n v="0"/>
    <n v="0"/>
  </r>
  <r>
    <d v="2024-05-12T00:00:00"/>
    <s v="Campaign 1"/>
    <x v="1"/>
    <x v="0"/>
    <x v="0"/>
    <n v="6961"/>
    <n v="262"/>
    <n v="27"/>
    <n v="456.5"/>
    <n v="2329.4299999999998"/>
    <n v="3.7638270363453526E-2"/>
    <n v="0.10305343511450382"/>
    <n v="1.7423664122137406"/>
    <n v="16.907407407407408"/>
    <n v="5.1028039430449068"/>
  </r>
  <r>
    <d v="2024-05-12T00:00:00"/>
    <s v="Campaign 1"/>
    <x v="1"/>
    <x v="0"/>
    <x v="1"/>
    <n v="791"/>
    <n v="32"/>
    <n v="2"/>
    <n v="32.26"/>
    <n v="125.48"/>
    <n v="4.0455120101137804E-2"/>
    <n v="6.25E-2"/>
    <n v="1.0081249999999999"/>
    <n v="16.13"/>
    <n v="3.8896466212027283"/>
  </r>
  <r>
    <d v="2024-05-12T00:00:00"/>
    <s v="Campaign 1"/>
    <x v="1"/>
    <x v="0"/>
    <x v="2"/>
    <n v="150"/>
    <n v="6"/>
    <n v="0"/>
    <n v="4.28"/>
    <n v="0"/>
    <n v="0.04"/>
    <n v="0"/>
    <n v="0.71333333333333337"/>
    <n v="0"/>
    <n v="0"/>
  </r>
  <r>
    <d v="2024-05-12T00:00:00"/>
    <s v="Campaign 1"/>
    <x v="1"/>
    <x v="1"/>
    <x v="0"/>
    <n v="6689"/>
    <n v="119"/>
    <n v="5"/>
    <n v="276.95999999999998"/>
    <n v="461.68"/>
    <n v="1.7790402152788161E-2"/>
    <n v="4.2016806722689079E-2"/>
    <n v="2.3273949579831932"/>
    <n v="55.391999999999996"/>
    <n v="1.6669555170421724"/>
  </r>
  <r>
    <d v="2024-05-12T00:00:00"/>
    <s v="Campaign 1"/>
    <x v="1"/>
    <x v="1"/>
    <x v="1"/>
    <n v="826"/>
    <n v="11"/>
    <n v="0"/>
    <n v="45.89"/>
    <n v="0"/>
    <n v="1.3317191283292978E-2"/>
    <n v="0"/>
    <n v="4.1718181818181819"/>
    <n v="0"/>
    <n v="0"/>
  </r>
  <r>
    <d v="2024-05-12T00:00:00"/>
    <s v="Campaign 1"/>
    <x v="1"/>
    <x v="1"/>
    <x v="2"/>
    <n v="314"/>
    <n v="4"/>
    <n v="0"/>
    <n v="10.66"/>
    <n v="0"/>
    <n v="1.2738853503184714E-2"/>
    <n v="0"/>
    <n v="2.665"/>
    <n v="0"/>
    <n v="0"/>
  </r>
  <r>
    <d v="2024-05-12T00:00:00"/>
    <s v="Campaign 1"/>
    <x v="1"/>
    <x v="2"/>
    <x v="0"/>
    <n v="5686"/>
    <n v="152"/>
    <n v="4"/>
    <n v="310.23"/>
    <n v="244.9"/>
    <n v="2.673232500879353E-2"/>
    <n v="2.6315789473684209E-2"/>
    <n v="2.0409868421052635"/>
    <n v="77.557500000000005"/>
    <n v="0.78941430551526282"/>
  </r>
  <r>
    <d v="2024-05-12T00:00:00"/>
    <s v="Campaign 1"/>
    <x v="1"/>
    <x v="2"/>
    <x v="1"/>
    <n v="959"/>
    <n v="26"/>
    <n v="1"/>
    <n v="44.79"/>
    <n v="90.82"/>
    <n v="2.7111574556830033E-2"/>
    <n v="3.8461538461538464E-2"/>
    <n v="1.7226923076923077"/>
    <n v="44.79"/>
    <n v="2.0276847510605043"/>
  </r>
  <r>
    <d v="2024-05-12T00:00:00"/>
    <s v="Campaign 1"/>
    <x v="1"/>
    <x v="2"/>
    <x v="2"/>
    <n v="328"/>
    <n v="5"/>
    <n v="0"/>
    <n v="11.71"/>
    <n v="0"/>
    <n v="1.524390243902439E-2"/>
    <n v="0"/>
    <n v="2.3420000000000001"/>
    <n v="0"/>
    <n v="0"/>
  </r>
  <r>
    <d v="2024-05-12T00:00:00"/>
    <s v="Campaign 1"/>
    <x v="2"/>
    <x v="0"/>
    <x v="0"/>
    <n v="1360"/>
    <n v="27"/>
    <n v="3"/>
    <n v="66.8"/>
    <n v="283.75"/>
    <n v="1.9852941176470587E-2"/>
    <n v="0.1111111111111111"/>
    <n v="2.4740740740740739"/>
    <n v="22.266666666666666"/>
    <n v="4.2477544910179645"/>
  </r>
  <r>
    <d v="2024-05-12T00:00:00"/>
    <s v="Campaign 1"/>
    <x v="2"/>
    <x v="0"/>
    <x v="1"/>
    <n v="4935"/>
    <n v="179"/>
    <n v="15"/>
    <n v="290.08999999999997"/>
    <n v="779.49"/>
    <n v="3.6271529888551167E-2"/>
    <n v="8.3798882681564241E-2"/>
    <n v="1.6206145251396646"/>
    <n v="19.339333333333332"/>
    <n v="2.6870626357337382"/>
  </r>
  <r>
    <d v="2024-05-12T00:00:00"/>
    <s v="Campaign 1"/>
    <x v="2"/>
    <x v="0"/>
    <x v="2"/>
    <n v="1174"/>
    <n v="23"/>
    <n v="2"/>
    <n v="66.209999999999994"/>
    <n v="115"/>
    <n v="1.9591141396933562E-2"/>
    <n v="8.6956521739130432E-2"/>
    <n v="2.8786956521739127"/>
    <n v="33.104999999999997"/>
    <n v="1.7368977495846551"/>
  </r>
  <r>
    <d v="2024-05-12T00:00:00"/>
    <s v="Campaign 1"/>
    <x v="2"/>
    <x v="1"/>
    <x v="0"/>
    <n v="1105"/>
    <n v="21"/>
    <n v="0"/>
    <n v="26.75"/>
    <n v="0"/>
    <n v="1.9004524886877826E-2"/>
    <n v="0"/>
    <n v="1.2738095238095237"/>
    <n v="0"/>
    <n v="0"/>
  </r>
  <r>
    <d v="2024-05-12T00:00:00"/>
    <s v="Campaign 1"/>
    <x v="2"/>
    <x v="1"/>
    <x v="1"/>
    <n v="2964"/>
    <n v="28"/>
    <n v="0"/>
    <n v="196.31"/>
    <n v="0"/>
    <n v="9.4466936572199737E-3"/>
    <n v="0"/>
    <n v="7.0110714285714284"/>
    <n v="0"/>
    <n v="0"/>
  </r>
  <r>
    <d v="2024-05-12T00:00:00"/>
    <s v="Campaign 1"/>
    <x v="2"/>
    <x v="1"/>
    <x v="2"/>
    <n v="1938"/>
    <n v="13"/>
    <n v="0"/>
    <n v="122.44"/>
    <n v="0"/>
    <n v="6.7079463364293082E-3"/>
    <n v="0"/>
    <n v="9.4184615384615391"/>
    <n v="0"/>
    <n v="0"/>
  </r>
  <r>
    <d v="2024-05-12T00:00:00"/>
    <s v="Campaign 1"/>
    <x v="2"/>
    <x v="2"/>
    <x v="0"/>
    <n v="537"/>
    <n v="13"/>
    <n v="0"/>
    <n v="13.76"/>
    <n v="0"/>
    <n v="2.4208566108007448E-2"/>
    <n v="0"/>
    <n v="1.0584615384615383"/>
    <n v="0"/>
    <n v="0"/>
  </r>
  <r>
    <d v="2024-05-12T00:00:00"/>
    <s v="Campaign 1"/>
    <x v="2"/>
    <x v="2"/>
    <x v="1"/>
    <n v="3775"/>
    <n v="82"/>
    <n v="3"/>
    <n v="122.99"/>
    <n v="167.47"/>
    <n v="2.1721854304635763E-2"/>
    <n v="3.6585365853658534E-2"/>
    <n v="1.4998780487804877"/>
    <n v="40.996666666666663"/>
    <n v="1.3616554191397674"/>
  </r>
  <r>
    <d v="2024-05-12T00:00:00"/>
    <s v="Campaign 1"/>
    <x v="2"/>
    <x v="2"/>
    <x v="2"/>
    <n v="2008"/>
    <n v="43"/>
    <n v="1"/>
    <n v="88.86"/>
    <n v="72.97"/>
    <n v="2.141434262948207E-2"/>
    <n v="2.3255813953488372E-2"/>
    <n v="2.0665116279069768"/>
    <n v="88.86"/>
    <n v="0.82117938329957241"/>
  </r>
  <r>
    <d v="2024-05-13T00:00:00"/>
    <s v="Campaign 1"/>
    <x v="0"/>
    <x v="0"/>
    <x v="0"/>
    <n v="3503"/>
    <n v="127"/>
    <n v="12"/>
    <n v="227.39"/>
    <n v="1031.81"/>
    <n v="3.6254638880959179E-2"/>
    <n v="9.4488188976377951E-2"/>
    <n v="1.7904724409448818"/>
    <n v="18.949166666666667"/>
    <n v="4.5376225867452398"/>
  </r>
  <r>
    <d v="2024-05-13T00:00:00"/>
    <s v="Campaign 1"/>
    <x v="0"/>
    <x v="0"/>
    <x v="1"/>
    <n v="2148"/>
    <n v="50"/>
    <n v="2"/>
    <n v="80.34"/>
    <n v="127.46"/>
    <n v="2.3277467411545624E-2"/>
    <n v="0.04"/>
    <n v="1.6068"/>
    <n v="40.17"/>
    <n v="1.586507343788897"/>
  </r>
  <r>
    <d v="2024-05-13T00:00:00"/>
    <s v="Campaign 1"/>
    <x v="0"/>
    <x v="0"/>
    <x v="2"/>
    <n v="439"/>
    <n v="21"/>
    <n v="2"/>
    <n v="21.05"/>
    <n v="194.16"/>
    <n v="4.7835990888382689E-2"/>
    <n v="9.5238095238095233E-2"/>
    <n v="1.0023809523809524"/>
    <n v="10.525"/>
    <n v="9.22375296912114"/>
  </r>
  <r>
    <d v="2024-05-13T00:00:00"/>
    <s v="Campaign 1"/>
    <x v="0"/>
    <x v="1"/>
    <x v="0"/>
    <n v="3091"/>
    <n v="60"/>
    <n v="2"/>
    <n v="159.31"/>
    <n v="131.63"/>
    <n v="1.9411193788417987E-2"/>
    <n v="3.3333333333333333E-2"/>
    <n v="2.6551666666666667"/>
    <n v="79.655000000000001"/>
    <n v="0.82625070617035967"/>
  </r>
  <r>
    <d v="2024-05-13T00:00:00"/>
    <s v="Campaign 1"/>
    <x v="0"/>
    <x v="1"/>
    <x v="1"/>
    <n v="1122"/>
    <n v="19"/>
    <n v="0"/>
    <n v="26.48"/>
    <n v="0"/>
    <n v="1.6934046345811051E-2"/>
    <n v="0"/>
    <n v="1.3936842105263159"/>
    <n v="0"/>
    <n v="0"/>
  </r>
  <r>
    <d v="2024-05-13T00:00:00"/>
    <s v="Campaign 1"/>
    <x v="0"/>
    <x v="1"/>
    <x v="2"/>
    <n v="314"/>
    <n v="4"/>
    <n v="0"/>
    <n v="7.52"/>
    <n v="0"/>
    <n v="1.2738853503184714E-2"/>
    <n v="0"/>
    <n v="1.88"/>
    <n v="0"/>
    <n v="0"/>
  </r>
  <r>
    <d v="2024-05-13T00:00:00"/>
    <s v="Campaign 1"/>
    <x v="0"/>
    <x v="2"/>
    <x v="0"/>
    <n v="3160"/>
    <n v="52"/>
    <n v="4"/>
    <n v="124.99"/>
    <n v="305.35000000000002"/>
    <n v="1.6455696202531647E-2"/>
    <n v="7.6923076923076927E-2"/>
    <n v="2.4036538461538459"/>
    <n v="31.247499999999999"/>
    <n v="2.4429954396351712"/>
  </r>
  <r>
    <d v="2024-05-13T00:00:00"/>
    <s v="Campaign 1"/>
    <x v="0"/>
    <x v="2"/>
    <x v="1"/>
    <n v="3068"/>
    <n v="34"/>
    <n v="1"/>
    <n v="82.66"/>
    <n v="57.99"/>
    <n v="1.1082138200782269E-2"/>
    <n v="2.9411764705882353E-2"/>
    <n v="2.4311764705882353"/>
    <n v="82.66"/>
    <n v="0.70154851197677237"/>
  </r>
  <r>
    <d v="2024-05-13T00:00:00"/>
    <s v="Campaign 1"/>
    <x v="0"/>
    <x v="2"/>
    <x v="2"/>
    <n v="206"/>
    <n v="2"/>
    <n v="0"/>
    <n v="13.31"/>
    <n v="0"/>
    <n v="9.7087378640776691E-3"/>
    <n v="0"/>
    <n v="6.6550000000000002"/>
    <n v="0"/>
    <n v="0"/>
  </r>
  <r>
    <d v="2024-05-13T00:00:00"/>
    <s v="Campaign 1"/>
    <x v="1"/>
    <x v="0"/>
    <x v="0"/>
    <n v="5880"/>
    <n v="230"/>
    <n v="23"/>
    <n v="352.52"/>
    <n v="1871.56"/>
    <n v="3.9115646258503403E-2"/>
    <n v="0.1"/>
    <n v="1.532695652173913"/>
    <n v="15.326956521739129"/>
    <n v="5.3090888460229211"/>
  </r>
  <r>
    <d v="2024-05-13T00:00:00"/>
    <s v="Campaign 1"/>
    <x v="1"/>
    <x v="0"/>
    <x v="1"/>
    <n v="683"/>
    <n v="31"/>
    <n v="1"/>
    <n v="15.58"/>
    <n v="72.56"/>
    <n v="4.5387994143484628E-2"/>
    <n v="3.2258064516129031E-2"/>
    <n v="0.50258064516129031"/>
    <n v="15.58"/>
    <n v="4.6572528883183573"/>
  </r>
  <r>
    <d v="2024-05-13T00:00:00"/>
    <s v="Campaign 1"/>
    <x v="1"/>
    <x v="0"/>
    <x v="2"/>
    <n v="306"/>
    <n v="14"/>
    <n v="1"/>
    <n v="15.45"/>
    <n v="99.83"/>
    <n v="4.5751633986928102E-2"/>
    <n v="7.1428571428571425E-2"/>
    <n v="1.1035714285714284"/>
    <n v="15.45"/>
    <n v="6.4614886731391588"/>
  </r>
  <r>
    <d v="2024-05-13T00:00:00"/>
    <s v="Campaign 1"/>
    <x v="1"/>
    <x v="1"/>
    <x v="0"/>
    <n v="3042"/>
    <n v="30"/>
    <n v="0"/>
    <n v="193.48"/>
    <n v="0"/>
    <n v="9.8619329388560158E-3"/>
    <n v="0"/>
    <n v="6.4493333333333327"/>
    <n v="0"/>
    <n v="0"/>
  </r>
  <r>
    <d v="2024-05-13T00:00:00"/>
    <s v="Campaign 1"/>
    <x v="1"/>
    <x v="1"/>
    <x v="1"/>
    <n v="365"/>
    <n v="2"/>
    <n v="0"/>
    <n v="20.37"/>
    <n v="0"/>
    <n v="5.4794520547945206E-3"/>
    <n v="0"/>
    <n v="10.185"/>
    <n v="0"/>
    <n v="0"/>
  </r>
  <r>
    <d v="2024-05-13T00:00:00"/>
    <s v="Campaign 1"/>
    <x v="1"/>
    <x v="1"/>
    <x v="2"/>
    <n v="367"/>
    <n v="3"/>
    <n v="0"/>
    <n v="8.48"/>
    <n v="0"/>
    <n v="8.1743869209809257E-3"/>
    <n v="0"/>
    <n v="2.8266666666666667"/>
    <n v="0"/>
    <n v="0"/>
  </r>
  <r>
    <d v="2024-05-13T00:00:00"/>
    <s v="Campaign 1"/>
    <x v="1"/>
    <x v="2"/>
    <x v="0"/>
    <n v="4412"/>
    <n v="77"/>
    <n v="5"/>
    <n v="133.29"/>
    <n v="317.72000000000003"/>
    <n v="1.7452402538531277E-2"/>
    <n v="6.4935064935064929E-2"/>
    <n v="1.7310389610389609"/>
    <n v="26.657999999999998"/>
    <n v="2.3836746942756397"/>
  </r>
  <r>
    <d v="2024-05-13T00:00:00"/>
    <s v="Campaign 1"/>
    <x v="1"/>
    <x v="2"/>
    <x v="1"/>
    <n v="604"/>
    <n v="13"/>
    <n v="0"/>
    <n v="39.96"/>
    <n v="0"/>
    <n v="2.1523178807947019E-2"/>
    <n v="0"/>
    <n v="3.0738461538461541"/>
    <n v="0"/>
    <n v="0"/>
  </r>
  <r>
    <d v="2024-05-13T00:00:00"/>
    <s v="Campaign 1"/>
    <x v="1"/>
    <x v="2"/>
    <x v="2"/>
    <n v="127"/>
    <n v="2"/>
    <n v="0"/>
    <n v="3.19"/>
    <n v="0"/>
    <n v="1.5748031496062992E-2"/>
    <n v="0"/>
    <n v="1.595"/>
    <n v="0"/>
    <n v="0"/>
  </r>
  <r>
    <d v="2024-05-13T00:00:00"/>
    <s v="Campaign 1"/>
    <x v="2"/>
    <x v="0"/>
    <x v="0"/>
    <n v="1469"/>
    <n v="60"/>
    <n v="4"/>
    <n v="37.32"/>
    <n v="208.94"/>
    <n v="4.084411164057182E-2"/>
    <n v="6.6666666666666666E-2"/>
    <n v="0.622"/>
    <n v="9.33"/>
    <n v="5.598606645230439"/>
  </r>
  <r>
    <d v="2024-05-13T00:00:00"/>
    <s v="Campaign 1"/>
    <x v="2"/>
    <x v="0"/>
    <x v="1"/>
    <n v="3698"/>
    <n v="149"/>
    <n v="21"/>
    <n v="120.53"/>
    <n v="1629.26"/>
    <n v="4.0292049756625203E-2"/>
    <n v="0.14093959731543623"/>
    <n v="0.80892617449664428"/>
    <n v="5.7395238095238099"/>
    <n v="13.517464531651871"/>
  </r>
  <r>
    <d v="2024-05-13T00:00:00"/>
    <s v="Campaign 1"/>
    <x v="2"/>
    <x v="0"/>
    <x v="2"/>
    <n v="2544"/>
    <n v="67"/>
    <n v="4"/>
    <n v="112.6"/>
    <n v="377.73"/>
    <n v="2.6336477987421385E-2"/>
    <n v="5.9701492537313432E-2"/>
    <n v="1.6805970149253731"/>
    <n v="28.15"/>
    <n v="3.3546181172291298"/>
  </r>
  <r>
    <d v="2024-05-13T00:00:00"/>
    <s v="Campaign 1"/>
    <x v="2"/>
    <x v="1"/>
    <x v="0"/>
    <n v="1311"/>
    <n v="16"/>
    <n v="0"/>
    <n v="32.72"/>
    <n v="0"/>
    <n v="1.2204424103737605E-2"/>
    <n v="0"/>
    <n v="2.0449999999999999"/>
    <n v="0"/>
    <n v="0"/>
  </r>
  <r>
    <d v="2024-05-13T00:00:00"/>
    <s v="Campaign 1"/>
    <x v="2"/>
    <x v="1"/>
    <x v="1"/>
    <n v="3597"/>
    <n v="29"/>
    <n v="0"/>
    <n v="196.26"/>
    <n v="0"/>
    <n v="8.0622741173199883E-3"/>
    <n v="0"/>
    <n v="6.7675862068965511"/>
    <n v="0"/>
    <n v="0"/>
  </r>
  <r>
    <d v="2024-05-13T00:00:00"/>
    <s v="Campaign 1"/>
    <x v="2"/>
    <x v="1"/>
    <x v="2"/>
    <n v="2740"/>
    <n v="37"/>
    <n v="1"/>
    <n v="115.24"/>
    <n v="95.17"/>
    <n v="1.3503649635036497E-2"/>
    <n v="2.7027027027027029E-2"/>
    <n v="3.1145945945945943"/>
    <n v="115.24"/>
    <n v="0.82584172162443603"/>
  </r>
  <r>
    <d v="2024-05-13T00:00:00"/>
    <s v="Campaign 1"/>
    <x v="2"/>
    <x v="2"/>
    <x v="0"/>
    <n v="1287"/>
    <n v="28"/>
    <n v="0"/>
    <n v="67.349999999999994"/>
    <n v="0"/>
    <n v="2.1756021756021756E-2"/>
    <n v="0"/>
    <n v="2.4053571428571425"/>
    <n v="0"/>
    <n v="0"/>
  </r>
  <r>
    <d v="2024-05-13T00:00:00"/>
    <s v="Campaign 1"/>
    <x v="2"/>
    <x v="2"/>
    <x v="1"/>
    <n v="2209"/>
    <n v="34"/>
    <n v="0"/>
    <n v="111.32"/>
    <n v="0"/>
    <n v="1.5391579900407425E-2"/>
    <n v="0"/>
    <n v="3.2741176470588234"/>
    <n v="0"/>
    <n v="0"/>
  </r>
  <r>
    <d v="2024-05-13T00:00:00"/>
    <s v="Campaign 1"/>
    <x v="2"/>
    <x v="2"/>
    <x v="2"/>
    <n v="2649"/>
    <n v="77"/>
    <n v="3"/>
    <n v="155.57"/>
    <n v="171.4"/>
    <n v="2.9067572668931674E-2"/>
    <n v="3.896103896103896E-2"/>
    <n v="2.0203896103896102"/>
    <n v="51.856666666666662"/>
    <n v="1.1017548370508454"/>
  </r>
  <r>
    <d v="2024-05-14T00:00:00"/>
    <s v="Campaign 1"/>
    <x v="0"/>
    <x v="0"/>
    <x v="0"/>
    <n v="1501"/>
    <n v="45"/>
    <n v="5"/>
    <n v="78.56"/>
    <n v="322.49"/>
    <n v="2.9980013324450366E-2"/>
    <n v="0.1111111111111111"/>
    <n v="1.7457777777777779"/>
    <n v="15.712"/>
    <n v="4.1050152749490838"/>
  </r>
  <r>
    <d v="2024-05-14T00:00:00"/>
    <s v="Campaign 1"/>
    <x v="0"/>
    <x v="0"/>
    <x v="1"/>
    <n v="1250"/>
    <n v="42"/>
    <n v="4"/>
    <n v="62.43"/>
    <n v="372.21"/>
    <n v="3.3599999999999998E-2"/>
    <n v="9.5238095238095233E-2"/>
    <n v="1.4864285714285714"/>
    <n v="15.6075"/>
    <n v="5.9620374819798174"/>
  </r>
  <r>
    <d v="2024-05-14T00:00:00"/>
    <s v="Campaign 1"/>
    <x v="0"/>
    <x v="0"/>
    <x v="2"/>
    <n v="139"/>
    <n v="4"/>
    <n v="0"/>
    <n v="5.24"/>
    <n v="0"/>
    <n v="2.8776978417266189E-2"/>
    <n v="0"/>
    <n v="1.31"/>
    <n v="0"/>
    <n v="0"/>
  </r>
  <r>
    <d v="2024-05-14T00:00:00"/>
    <s v="Campaign 1"/>
    <x v="0"/>
    <x v="1"/>
    <x v="0"/>
    <n v="2955"/>
    <n v="40"/>
    <n v="1"/>
    <n v="148.83000000000001"/>
    <n v="80.819999999999993"/>
    <n v="1.3536379018612521E-2"/>
    <n v="2.5000000000000001E-2"/>
    <n v="3.7207500000000002"/>
    <n v="148.83000000000001"/>
    <n v="0.54303567829066712"/>
  </r>
  <r>
    <d v="2024-05-14T00:00:00"/>
    <s v="Campaign 1"/>
    <x v="0"/>
    <x v="1"/>
    <x v="1"/>
    <n v="3915"/>
    <n v="52"/>
    <n v="0"/>
    <n v="127.64"/>
    <n v="0"/>
    <n v="1.3282247765006385E-2"/>
    <n v="0"/>
    <n v="2.4546153846153844"/>
    <n v="0"/>
    <n v="0"/>
  </r>
  <r>
    <d v="2024-05-14T00:00:00"/>
    <s v="Campaign 1"/>
    <x v="0"/>
    <x v="1"/>
    <x v="2"/>
    <n v="135"/>
    <n v="2"/>
    <n v="0"/>
    <n v="6.88"/>
    <n v="0"/>
    <n v="1.4814814814814815E-2"/>
    <n v="0"/>
    <n v="3.44"/>
    <n v="0"/>
    <n v="0"/>
  </r>
  <r>
    <d v="2024-05-14T00:00:00"/>
    <s v="Campaign 1"/>
    <x v="0"/>
    <x v="2"/>
    <x v="0"/>
    <n v="3495"/>
    <n v="45"/>
    <n v="2"/>
    <n v="223.1"/>
    <n v="171.84"/>
    <n v="1.2875536480686695E-2"/>
    <n v="4.4444444444444446E-2"/>
    <n v="4.9577777777777774"/>
    <n v="111.55"/>
    <n v="0.77023756163155543"/>
  </r>
  <r>
    <d v="2024-05-14T00:00:00"/>
    <s v="Campaign 1"/>
    <x v="0"/>
    <x v="2"/>
    <x v="1"/>
    <n v="2893"/>
    <n v="62"/>
    <n v="2"/>
    <n v="197.63"/>
    <n v="174.88"/>
    <n v="2.1431040442447286E-2"/>
    <n v="3.2258064516129031E-2"/>
    <n v="3.1875806451612902"/>
    <n v="98.814999999999998"/>
    <n v="0.8848858978899965"/>
  </r>
  <r>
    <d v="2024-05-14T00:00:00"/>
    <s v="Campaign 1"/>
    <x v="0"/>
    <x v="2"/>
    <x v="2"/>
    <n v="239"/>
    <n v="6"/>
    <n v="0"/>
    <n v="15.86"/>
    <n v="0"/>
    <n v="2.5104602510460251E-2"/>
    <n v="0"/>
    <n v="2.6433333333333331"/>
    <n v="0"/>
    <n v="0"/>
  </r>
  <r>
    <d v="2024-05-14T00:00:00"/>
    <s v="Campaign 1"/>
    <x v="1"/>
    <x v="0"/>
    <x v="0"/>
    <n v="3202"/>
    <n v="143"/>
    <n v="15"/>
    <n v="216.59"/>
    <n v="1289.1099999999999"/>
    <n v="4.465958775765147E-2"/>
    <n v="0.1048951048951049"/>
    <n v="1.5146153846153847"/>
    <n v="14.439333333333334"/>
    <n v="5.95184449882266"/>
  </r>
  <r>
    <d v="2024-05-14T00:00:00"/>
    <s v="Campaign 1"/>
    <x v="1"/>
    <x v="0"/>
    <x v="1"/>
    <n v="475"/>
    <n v="13"/>
    <n v="0"/>
    <n v="17.27"/>
    <n v="0"/>
    <n v="2.736842105263158E-2"/>
    <n v="0"/>
    <n v="1.3284615384615384"/>
    <n v="0"/>
    <n v="0"/>
  </r>
  <r>
    <d v="2024-05-14T00:00:00"/>
    <s v="Campaign 1"/>
    <x v="1"/>
    <x v="0"/>
    <x v="2"/>
    <n v="281"/>
    <n v="8"/>
    <n v="0"/>
    <n v="13.81"/>
    <n v="0"/>
    <n v="2.8469750889679714E-2"/>
    <n v="0"/>
    <n v="1.7262500000000001"/>
    <n v="0"/>
    <n v="0"/>
  </r>
  <r>
    <d v="2024-05-14T00:00:00"/>
    <s v="Campaign 1"/>
    <x v="1"/>
    <x v="1"/>
    <x v="0"/>
    <n v="6811"/>
    <n v="68"/>
    <n v="1"/>
    <n v="201.78"/>
    <n v="52.91"/>
    <n v="9.9838496549699025E-3"/>
    <n v="1.4705882352941176E-2"/>
    <n v="2.9673529411764705"/>
    <n v="201.78"/>
    <n v="0.2622162751511547"/>
  </r>
  <r>
    <d v="2024-05-14T00:00:00"/>
    <s v="Campaign 1"/>
    <x v="1"/>
    <x v="1"/>
    <x v="1"/>
    <n v="868"/>
    <n v="8"/>
    <n v="0"/>
    <n v="27.93"/>
    <n v="0"/>
    <n v="9.2165898617511521E-3"/>
    <n v="0"/>
    <n v="3.49125"/>
    <n v="0"/>
    <n v="0"/>
  </r>
  <r>
    <d v="2024-05-14T00:00:00"/>
    <s v="Campaign 1"/>
    <x v="1"/>
    <x v="1"/>
    <x v="2"/>
    <n v="115"/>
    <n v="1"/>
    <n v="0"/>
    <n v="3.01"/>
    <n v="0"/>
    <n v="8.6956521739130436E-3"/>
    <n v="0"/>
    <n v="3.01"/>
    <n v="0"/>
    <n v="0"/>
  </r>
  <r>
    <d v="2024-05-14T00:00:00"/>
    <s v="Campaign 1"/>
    <x v="1"/>
    <x v="2"/>
    <x v="0"/>
    <n v="5801"/>
    <n v="125"/>
    <n v="6"/>
    <n v="183.87"/>
    <n v="519"/>
    <n v="2.1548008963971729E-2"/>
    <n v="4.8000000000000001E-2"/>
    <n v="1.47096"/>
    <n v="30.645"/>
    <n v="2.8226464349812366"/>
  </r>
  <r>
    <d v="2024-05-14T00:00:00"/>
    <s v="Campaign 1"/>
    <x v="1"/>
    <x v="2"/>
    <x v="1"/>
    <n v="751"/>
    <n v="17"/>
    <n v="0"/>
    <n v="48.85"/>
    <n v="0"/>
    <n v="2.2636484687083888E-2"/>
    <n v="0"/>
    <n v="2.8735294117647059"/>
    <n v="0"/>
    <n v="0"/>
  </r>
  <r>
    <d v="2024-05-14T00:00:00"/>
    <s v="Campaign 1"/>
    <x v="1"/>
    <x v="2"/>
    <x v="2"/>
    <n v="147"/>
    <n v="2"/>
    <n v="0"/>
    <n v="6.29"/>
    <n v="0"/>
    <n v="1.3605442176870748E-2"/>
    <n v="0"/>
    <n v="3.145"/>
    <n v="0"/>
    <n v="0"/>
  </r>
  <r>
    <d v="2024-05-14T00:00:00"/>
    <s v="Campaign 1"/>
    <x v="2"/>
    <x v="0"/>
    <x v="0"/>
    <n v="620"/>
    <n v="16"/>
    <n v="1"/>
    <n v="40.15"/>
    <n v="59.16"/>
    <n v="2.5806451612903226E-2"/>
    <n v="6.25E-2"/>
    <n v="2.5093749999999999"/>
    <n v="40.15"/>
    <n v="1.4734744707347447"/>
  </r>
  <r>
    <d v="2024-05-14T00:00:00"/>
    <s v="Campaign 1"/>
    <x v="2"/>
    <x v="0"/>
    <x v="1"/>
    <n v="3754"/>
    <n v="78"/>
    <n v="4"/>
    <n v="220.55"/>
    <n v="306.62"/>
    <n v="2.0777836973894511E-2"/>
    <n v="5.128205128205128E-2"/>
    <n v="2.8275641025641027"/>
    <n v="55.137500000000003"/>
    <n v="1.3902516436182271"/>
  </r>
  <r>
    <d v="2024-05-14T00:00:00"/>
    <s v="Campaign 1"/>
    <x v="2"/>
    <x v="0"/>
    <x v="2"/>
    <n v="1893"/>
    <n v="77"/>
    <n v="10"/>
    <n v="70.77"/>
    <n v="730.37"/>
    <n v="4.0676175382989961E-2"/>
    <n v="0.12987012987012986"/>
    <n v="0.91909090909090907"/>
    <n v="7.077"/>
    <n v="10.320333474636145"/>
  </r>
  <r>
    <d v="2024-05-14T00:00:00"/>
    <s v="Campaign 1"/>
    <x v="2"/>
    <x v="1"/>
    <x v="0"/>
    <n v="1500"/>
    <n v="28"/>
    <n v="0"/>
    <n v="71.45"/>
    <n v="0"/>
    <n v="1.8666666666666668E-2"/>
    <n v="0"/>
    <n v="2.5517857142857143"/>
    <n v="0"/>
    <n v="0"/>
  </r>
  <r>
    <d v="2024-05-14T00:00:00"/>
    <s v="Campaign 1"/>
    <x v="2"/>
    <x v="1"/>
    <x v="1"/>
    <n v="2520"/>
    <n v="28"/>
    <n v="1"/>
    <n v="80.06"/>
    <n v="54.65"/>
    <n v="1.1111111111111112E-2"/>
    <n v="3.5714285714285712E-2"/>
    <n v="2.8592857142857144"/>
    <n v="80.06"/>
    <n v="0.68261304021983504"/>
  </r>
  <r>
    <d v="2024-05-14T00:00:00"/>
    <s v="Campaign 1"/>
    <x v="2"/>
    <x v="1"/>
    <x v="2"/>
    <n v="1634"/>
    <n v="13"/>
    <n v="0"/>
    <n v="99.98"/>
    <n v="0"/>
    <n v="7.9559363525091801E-3"/>
    <n v="0"/>
    <n v="7.6907692307692308"/>
    <n v="0"/>
    <n v="0"/>
  </r>
  <r>
    <d v="2024-05-14T00:00:00"/>
    <s v="Campaign 1"/>
    <x v="2"/>
    <x v="2"/>
    <x v="0"/>
    <n v="824"/>
    <n v="22"/>
    <n v="1"/>
    <n v="28.12"/>
    <n v="68.64"/>
    <n v="2.6699029126213591E-2"/>
    <n v="4.5454545454545456E-2"/>
    <n v="1.2781818181818183"/>
    <n v="28.12"/>
    <n v="2.440967283072546"/>
  </r>
  <r>
    <d v="2024-05-14T00:00:00"/>
    <s v="Campaign 1"/>
    <x v="2"/>
    <x v="2"/>
    <x v="1"/>
    <n v="5605"/>
    <n v="109"/>
    <n v="6"/>
    <n v="289.58999999999997"/>
    <n v="428.17"/>
    <n v="1.9446922390722571E-2"/>
    <n v="5.5045871559633031E-2"/>
    <n v="2.6567889908256879"/>
    <n v="48.264999999999993"/>
    <n v="1.4785386235712561"/>
  </r>
  <r>
    <d v="2024-05-14T00:00:00"/>
    <s v="Campaign 1"/>
    <x v="2"/>
    <x v="2"/>
    <x v="2"/>
    <n v="1327"/>
    <n v="17"/>
    <n v="1"/>
    <n v="59.15"/>
    <n v="87.43"/>
    <n v="1.281085154483798E-2"/>
    <n v="5.8823529411764705E-2"/>
    <n v="3.4794117647058824"/>
    <n v="59.15"/>
    <n v="1.4781065088757397"/>
  </r>
  <r>
    <d v="2024-05-15T00:00:00"/>
    <s v="Campaign 1"/>
    <x v="0"/>
    <x v="0"/>
    <x v="0"/>
    <n v="4535"/>
    <n v="114"/>
    <n v="11"/>
    <n v="269.39999999999998"/>
    <n v="668.5"/>
    <n v="2.5137816979051819E-2"/>
    <n v="9.6491228070175433E-2"/>
    <n v="2.3631578947368421"/>
    <n v="24.490909090909089"/>
    <n v="2.4814402375649594"/>
  </r>
  <r>
    <d v="2024-05-15T00:00:00"/>
    <s v="Campaign 1"/>
    <x v="0"/>
    <x v="0"/>
    <x v="1"/>
    <n v="2997"/>
    <n v="130"/>
    <n v="15"/>
    <n v="147.19"/>
    <n v="1026.5999999999999"/>
    <n v="4.3376710043376711E-2"/>
    <n v="0.11538461538461539"/>
    <n v="1.1322307692307692"/>
    <n v="9.8126666666666669"/>
    <n v="6.9746586045247634"/>
  </r>
  <r>
    <d v="2024-05-15T00:00:00"/>
    <s v="Campaign 1"/>
    <x v="0"/>
    <x v="0"/>
    <x v="2"/>
    <n v="335"/>
    <n v="15"/>
    <n v="1"/>
    <n v="18.73"/>
    <n v="77.459999999999994"/>
    <n v="4.4776119402985072E-2"/>
    <n v="6.6666666666666666E-2"/>
    <n v="1.2486666666666666"/>
    <n v="18.73"/>
    <n v="4.135611318739989"/>
  </r>
  <r>
    <d v="2024-05-15T00:00:00"/>
    <s v="Campaign 1"/>
    <x v="0"/>
    <x v="1"/>
    <x v="0"/>
    <n v="3027"/>
    <n v="21"/>
    <n v="0"/>
    <n v="125.91"/>
    <n v="0"/>
    <n v="6.9375619425173438E-3"/>
    <n v="0"/>
    <n v="5.9957142857142856"/>
    <n v="0"/>
    <n v="0"/>
  </r>
  <r>
    <d v="2024-05-15T00:00:00"/>
    <s v="Campaign 1"/>
    <x v="0"/>
    <x v="1"/>
    <x v="1"/>
    <n v="1828"/>
    <n v="19"/>
    <n v="0"/>
    <n v="47.76"/>
    <n v="0"/>
    <n v="1.0393873085339168E-2"/>
    <n v="0"/>
    <n v="2.5136842105263155"/>
    <n v="0"/>
    <n v="0"/>
  </r>
  <r>
    <d v="2024-05-15T00:00:00"/>
    <s v="Campaign 1"/>
    <x v="0"/>
    <x v="1"/>
    <x v="2"/>
    <n v="175"/>
    <n v="1"/>
    <n v="0"/>
    <n v="5.29"/>
    <n v="0"/>
    <n v="5.7142857142857143E-3"/>
    <n v="0"/>
    <n v="5.29"/>
    <n v="0"/>
    <n v="0"/>
  </r>
  <r>
    <d v="2024-05-15T00:00:00"/>
    <s v="Campaign 1"/>
    <x v="0"/>
    <x v="2"/>
    <x v="0"/>
    <n v="3076"/>
    <n v="89"/>
    <n v="4"/>
    <n v="76.05"/>
    <n v="393.85"/>
    <n v="2.8933680104031211E-2"/>
    <n v="4.49438202247191E-2"/>
    <n v="0.85449438202247185"/>
    <n v="19.012499999999999"/>
    <n v="5.1788297172912561"/>
  </r>
  <r>
    <d v="2024-05-15T00:00:00"/>
    <s v="Campaign 1"/>
    <x v="0"/>
    <x v="2"/>
    <x v="1"/>
    <n v="1036"/>
    <n v="12"/>
    <n v="0"/>
    <n v="36.86"/>
    <n v="0"/>
    <n v="1.1583011583011582E-2"/>
    <n v="0"/>
    <n v="3.0716666666666668"/>
    <n v="0"/>
    <n v="0"/>
  </r>
  <r>
    <d v="2024-05-15T00:00:00"/>
    <s v="Campaign 1"/>
    <x v="0"/>
    <x v="2"/>
    <x v="2"/>
    <n v="77"/>
    <n v="0"/>
    <n v="0"/>
    <n v="3.65"/>
    <n v="0"/>
    <n v="0"/>
    <n v="0"/>
    <n v="0"/>
    <n v="0"/>
    <n v="0"/>
  </r>
  <r>
    <d v="2024-05-15T00:00:00"/>
    <s v="Campaign 1"/>
    <x v="1"/>
    <x v="0"/>
    <x v="0"/>
    <n v="3445"/>
    <n v="150"/>
    <n v="20"/>
    <n v="230.35"/>
    <n v="1439.07"/>
    <n v="4.3541364296081277E-2"/>
    <n v="0.13333333333333333"/>
    <n v="1.5356666666666667"/>
    <n v="11.5175"/>
    <n v="6.2473192967223792"/>
  </r>
  <r>
    <d v="2024-05-15T00:00:00"/>
    <s v="Campaign 1"/>
    <x v="1"/>
    <x v="0"/>
    <x v="1"/>
    <n v="891"/>
    <n v="37"/>
    <n v="2"/>
    <n v="47.98"/>
    <n v="168.67"/>
    <n v="4.1526374859708191E-2"/>
    <n v="5.4054054054054057E-2"/>
    <n v="1.2967567567567566"/>
    <n v="23.99"/>
    <n v="3.5154230929553982"/>
  </r>
  <r>
    <d v="2024-05-15T00:00:00"/>
    <s v="Campaign 1"/>
    <x v="1"/>
    <x v="0"/>
    <x v="2"/>
    <n v="340"/>
    <n v="14"/>
    <n v="1"/>
    <n v="17.77"/>
    <n v="70.33"/>
    <n v="4.1176470588235294E-2"/>
    <n v="7.1428571428571425E-2"/>
    <n v="1.2692857142857144"/>
    <n v="17.77"/>
    <n v="3.9577940348902647"/>
  </r>
  <r>
    <d v="2024-05-15T00:00:00"/>
    <s v="Campaign 1"/>
    <x v="1"/>
    <x v="1"/>
    <x v="0"/>
    <n v="3550"/>
    <n v="21"/>
    <n v="0"/>
    <n v="213.12"/>
    <n v="0"/>
    <n v="5.915492957746479E-3"/>
    <n v="0"/>
    <n v="10.148571428571429"/>
    <n v="0"/>
    <n v="0"/>
  </r>
  <r>
    <d v="2024-05-15T00:00:00"/>
    <s v="Campaign 1"/>
    <x v="1"/>
    <x v="1"/>
    <x v="1"/>
    <n v="292"/>
    <n v="4"/>
    <n v="0"/>
    <n v="19.28"/>
    <n v="0"/>
    <n v="1.3698630136986301E-2"/>
    <n v="0"/>
    <n v="4.82"/>
    <n v="0"/>
    <n v="0"/>
  </r>
  <r>
    <d v="2024-05-15T00:00:00"/>
    <s v="Campaign 1"/>
    <x v="1"/>
    <x v="1"/>
    <x v="2"/>
    <n v="201"/>
    <n v="2"/>
    <n v="0"/>
    <n v="5.56"/>
    <n v="0"/>
    <n v="9.9502487562189053E-3"/>
    <n v="0"/>
    <n v="2.78"/>
    <n v="0"/>
    <n v="0"/>
  </r>
  <r>
    <d v="2024-05-15T00:00:00"/>
    <s v="Campaign 1"/>
    <x v="1"/>
    <x v="2"/>
    <x v="0"/>
    <n v="4834"/>
    <n v="123"/>
    <n v="8"/>
    <n v="157.30000000000001"/>
    <n v="638.28"/>
    <n v="2.5444766239139428E-2"/>
    <n v="6.5040650406504072E-2"/>
    <n v="1.2788617886178864"/>
    <n v="19.662500000000001"/>
    <n v="4.0577240940877299"/>
  </r>
  <r>
    <d v="2024-05-15T00:00:00"/>
    <s v="Campaign 1"/>
    <x v="1"/>
    <x v="2"/>
    <x v="1"/>
    <n v="903"/>
    <n v="21"/>
    <n v="0"/>
    <n v="55.78"/>
    <n v="0"/>
    <n v="2.3255813953488372E-2"/>
    <n v="0"/>
    <n v="2.6561904761904764"/>
    <n v="0"/>
    <n v="0"/>
  </r>
  <r>
    <d v="2024-05-15T00:00:00"/>
    <s v="Campaign 1"/>
    <x v="1"/>
    <x v="2"/>
    <x v="2"/>
    <n v="231"/>
    <n v="6"/>
    <n v="0"/>
    <n v="9.1999999999999993"/>
    <n v="0"/>
    <n v="2.5974025974025976E-2"/>
    <n v="0"/>
    <n v="1.5333333333333332"/>
    <n v="0"/>
    <n v="0"/>
  </r>
  <r>
    <d v="2024-05-15T00:00:00"/>
    <s v="Campaign 1"/>
    <x v="2"/>
    <x v="0"/>
    <x v="0"/>
    <n v="954"/>
    <n v="42"/>
    <n v="4"/>
    <n v="36"/>
    <n v="275.19"/>
    <n v="4.40251572327044E-2"/>
    <n v="9.5238095238095233E-2"/>
    <n v="0.8571428571428571"/>
    <n v="9"/>
    <n v="7.644166666666667"/>
  </r>
  <r>
    <d v="2024-05-15T00:00:00"/>
    <s v="Campaign 1"/>
    <x v="2"/>
    <x v="0"/>
    <x v="1"/>
    <n v="3905"/>
    <n v="112"/>
    <n v="10"/>
    <n v="212.53"/>
    <n v="915.96"/>
    <n v="2.8681177976952625E-2"/>
    <n v="8.9285714285714288E-2"/>
    <n v="1.8975892857142858"/>
    <n v="21.253"/>
    <n v="4.3097915588387528"/>
  </r>
  <r>
    <d v="2024-05-15T00:00:00"/>
    <s v="Campaign 1"/>
    <x v="2"/>
    <x v="0"/>
    <x v="2"/>
    <n v="2900"/>
    <n v="144"/>
    <n v="17"/>
    <n v="70.63"/>
    <n v="1552.96"/>
    <n v="4.9655172413793101E-2"/>
    <n v="0.11805555555555555"/>
    <n v="0.49048611111111107"/>
    <n v="4.1547058823529408"/>
    <n v="21.987257539289256"/>
  </r>
  <r>
    <d v="2024-05-15T00:00:00"/>
    <s v="Campaign 1"/>
    <x v="2"/>
    <x v="1"/>
    <x v="0"/>
    <n v="696"/>
    <n v="4"/>
    <n v="0"/>
    <n v="43.79"/>
    <n v="0"/>
    <n v="5.7471264367816091E-3"/>
    <n v="0"/>
    <n v="10.9475"/>
    <n v="0"/>
    <n v="0"/>
  </r>
  <r>
    <d v="2024-05-15T00:00:00"/>
    <s v="Campaign 1"/>
    <x v="2"/>
    <x v="1"/>
    <x v="1"/>
    <n v="3032"/>
    <n v="32"/>
    <n v="1"/>
    <n v="181.41"/>
    <n v="64.849999999999994"/>
    <n v="1.0554089709762533E-2"/>
    <n v="3.125E-2"/>
    <n v="5.6690624999999999"/>
    <n v="181.41"/>
    <n v="0.35747753707072377"/>
  </r>
  <r>
    <d v="2024-05-15T00:00:00"/>
    <s v="Campaign 1"/>
    <x v="2"/>
    <x v="1"/>
    <x v="2"/>
    <n v="2779"/>
    <n v="37"/>
    <n v="0"/>
    <n v="97.33"/>
    <n v="0"/>
    <n v="1.3314141777617848E-2"/>
    <n v="0"/>
    <n v="2.6305405405405407"/>
    <n v="0"/>
    <n v="0"/>
  </r>
  <r>
    <d v="2024-05-15T00:00:00"/>
    <s v="Campaign 1"/>
    <x v="2"/>
    <x v="2"/>
    <x v="0"/>
    <n v="603"/>
    <n v="16"/>
    <n v="0"/>
    <n v="30.8"/>
    <n v="0"/>
    <n v="2.6533996683250415E-2"/>
    <n v="0"/>
    <n v="1.925"/>
    <n v="0"/>
    <n v="0"/>
  </r>
  <r>
    <d v="2024-05-15T00:00:00"/>
    <s v="Campaign 1"/>
    <x v="2"/>
    <x v="2"/>
    <x v="1"/>
    <n v="5356"/>
    <n v="95"/>
    <n v="5"/>
    <n v="351.06"/>
    <n v="496.93"/>
    <n v="1.7737117251680357E-2"/>
    <n v="5.2631578947368418E-2"/>
    <n v="3.6953684210526316"/>
    <n v="70.212000000000003"/>
    <n v="1.4155130177177691"/>
  </r>
  <r>
    <d v="2024-05-15T00:00:00"/>
    <s v="Campaign 1"/>
    <x v="2"/>
    <x v="2"/>
    <x v="2"/>
    <n v="2705"/>
    <n v="58"/>
    <n v="3"/>
    <n v="95.33"/>
    <n v="192.54"/>
    <n v="2.144177449168207E-2"/>
    <n v="5.1724137931034482E-2"/>
    <n v="1.6436206896551724"/>
    <n v="31.776666666666667"/>
    <n v="2.0197209692646596"/>
  </r>
  <r>
    <d v="2024-05-16T00:00:00"/>
    <s v="Campaign 1"/>
    <x v="0"/>
    <x v="0"/>
    <x v="0"/>
    <n v="3591"/>
    <n v="132"/>
    <n v="9"/>
    <n v="119.48"/>
    <n v="725.11"/>
    <n v="3.6758563074352546E-2"/>
    <n v="6.8181818181818177E-2"/>
    <n v="0.90515151515151515"/>
    <n v="13.275555555555556"/>
    <n v="6.0688818212253093"/>
  </r>
  <r>
    <d v="2024-05-16T00:00:00"/>
    <s v="Campaign 1"/>
    <x v="0"/>
    <x v="0"/>
    <x v="1"/>
    <n v="1805"/>
    <n v="82"/>
    <n v="9"/>
    <n v="69.72"/>
    <n v="728.59"/>
    <n v="4.5429362880886427E-2"/>
    <n v="0.10975609756097561"/>
    <n v="0.85024390243902437"/>
    <n v="7.7466666666666661"/>
    <n v="10.450229489386116"/>
  </r>
  <r>
    <d v="2024-05-16T00:00:00"/>
    <s v="Campaign 1"/>
    <x v="0"/>
    <x v="0"/>
    <x v="2"/>
    <n v="245"/>
    <n v="5"/>
    <n v="0"/>
    <n v="16.04"/>
    <n v="0"/>
    <n v="2.0408163265306121E-2"/>
    <n v="0"/>
    <n v="3.2079999999999997"/>
    <n v="0"/>
    <n v="0"/>
  </r>
  <r>
    <d v="2024-05-16T00:00:00"/>
    <s v="Campaign 1"/>
    <x v="0"/>
    <x v="1"/>
    <x v="0"/>
    <n v="4522"/>
    <n v="47"/>
    <n v="1"/>
    <n v="161.4"/>
    <n v="98.91"/>
    <n v="1.0393631136665192E-2"/>
    <n v="2.1276595744680851E-2"/>
    <n v="3.4340425531914893"/>
    <n v="161.4"/>
    <n v="0.61282527881040882"/>
  </r>
  <r>
    <d v="2024-05-16T00:00:00"/>
    <s v="Campaign 1"/>
    <x v="0"/>
    <x v="1"/>
    <x v="1"/>
    <n v="3136"/>
    <n v="61"/>
    <n v="1"/>
    <n v="80.34"/>
    <n v="94.88"/>
    <n v="1.9451530612244899E-2"/>
    <n v="1.6393442622950821E-2"/>
    <n v="1.317049180327869"/>
    <n v="80.34"/>
    <n v="1.1809808314662682"/>
  </r>
  <r>
    <d v="2024-05-16T00:00:00"/>
    <s v="Campaign 1"/>
    <x v="0"/>
    <x v="1"/>
    <x v="2"/>
    <n v="405"/>
    <n v="5"/>
    <n v="0"/>
    <n v="25.88"/>
    <n v="0"/>
    <n v="1.2345679012345678E-2"/>
    <n v="0"/>
    <n v="5.1760000000000002"/>
    <n v="0"/>
    <n v="0"/>
  </r>
  <r>
    <d v="2024-05-16T00:00:00"/>
    <s v="Campaign 1"/>
    <x v="0"/>
    <x v="2"/>
    <x v="0"/>
    <n v="3595"/>
    <n v="38"/>
    <n v="1"/>
    <n v="155.71"/>
    <n v="66.569999999999993"/>
    <n v="1.0570236439499305E-2"/>
    <n v="2.6315789473684209E-2"/>
    <n v="4.097631578947369"/>
    <n v="155.71"/>
    <n v="0.4275255282255474"/>
  </r>
  <r>
    <d v="2024-05-16T00:00:00"/>
    <s v="Campaign 1"/>
    <x v="0"/>
    <x v="2"/>
    <x v="1"/>
    <n v="3103"/>
    <n v="80"/>
    <n v="5"/>
    <n v="136.93"/>
    <n v="474.37"/>
    <n v="2.5781501772478246E-2"/>
    <n v="6.25E-2"/>
    <n v="1.7116250000000002"/>
    <n v="27.386000000000003"/>
    <n v="3.4643248375082156"/>
  </r>
  <r>
    <d v="2024-05-16T00:00:00"/>
    <s v="Campaign 1"/>
    <x v="0"/>
    <x v="2"/>
    <x v="2"/>
    <n v="346"/>
    <n v="9"/>
    <n v="0"/>
    <n v="12.08"/>
    <n v="0"/>
    <n v="2.6011560693641619E-2"/>
    <n v="0"/>
    <n v="1.3422222222222222"/>
    <n v="0"/>
    <n v="0"/>
  </r>
  <r>
    <d v="2024-05-16T00:00:00"/>
    <s v="Campaign 1"/>
    <x v="1"/>
    <x v="0"/>
    <x v="0"/>
    <n v="3990"/>
    <n v="154"/>
    <n v="12"/>
    <n v="120.71"/>
    <n v="624.09"/>
    <n v="3.8596491228070177E-2"/>
    <n v="7.792207792207792E-2"/>
    <n v="0.78383116883116877"/>
    <n v="10.059166666666666"/>
    <n v="5.1701598873332788"/>
  </r>
  <r>
    <d v="2024-05-16T00:00:00"/>
    <s v="Campaign 1"/>
    <x v="1"/>
    <x v="0"/>
    <x v="1"/>
    <n v="869"/>
    <n v="29"/>
    <n v="2"/>
    <n v="30.08"/>
    <n v="187.56"/>
    <n v="3.3371691599539698E-2"/>
    <n v="6.8965517241379309E-2"/>
    <n v="1.0372413793103448"/>
    <n v="15.04"/>
    <n v="6.2353723404255321"/>
  </r>
  <r>
    <d v="2024-05-16T00:00:00"/>
    <s v="Campaign 1"/>
    <x v="1"/>
    <x v="0"/>
    <x v="2"/>
    <n v="63"/>
    <n v="1"/>
    <n v="0"/>
    <n v="2.69"/>
    <n v="0"/>
    <n v="1.5873015873015872E-2"/>
    <n v="0"/>
    <n v="2.69"/>
    <n v="0"/>
    <n v="0"/>
  </r>
  <r>
    <d v="2024-05-16T00:00:00"/>
    <s v="Campaign 1"/>
    <x v="1"/>
    <x v="1"/>
    <x v="0"/>
    <n v="2744"/>
    <n v="21"/>
    <n v="0"/>
    <n v="171.34"/>
    <n v="0"/>
    <n v="7.6530612244897957E-3"/>
    <n v="0"/>
    <n v="8.1590476190476195"/>
    <n v="0"/>
    <n v="0"/>
  </r>
  <r>
    <d v="2024-05-16T00:00:00"/>
    <s v="Campaign 1"/>
    <x v="1"/>
    <x v="1"/>
    <x v="1"/>
    <n v="878"/>
    <n v="17"/>
    <n v="0"/>
    <n v="51.4"/>
    <n v="0"/>
    <n v="1.9362186788154899E-2"/>
    <n v="0"/>
    <n v="3.0235294117647058"/>
    <n v="0"/>
    <n v="0"/>
  </r>
  <r>
    <d v="2024-05-16T00:00:00"/>
    <s v="Campaign 1"/>
    <x v="1"/>
    <x v="1"/>
    <x v="2"/>
    <n v="202"/>
    <n v="3"/>
    <n v="0"/>
    <n v="8.93"/>
    <n v="0"/>
    <n v="1.4851485148514851E-2"/>
    <n v="0"/>
    <n v="2.9766666666666666"/>
    <n v="0"/>
    <n v="0"/>
  </r>
  <r>
    <d v="2024-05-16T00:00:00"/>
    <s v="Campaign 1"/>
    <x v="1"/>
    <x v="2"/>
    <x v="0"/>
    <n v="4055"/>
    <n v="90"/>
    <n v="2"/>
    <n v="184.28"/>
    <n v="169.82"/>
    <n v="2.2194821208384709E-2"/>
    <n v="2.2222222222222223E-2"/>
    <n v="2.0475555555555554"/>
    <n v="92.14"/>
    <n v="0.92153245061862377"/>
  </r>
  <r>
    <d v="2024-05-16T00:00:00"/>
    <s v="Campaign 1"/>
    <x v="1"/>
    <x v="2"/>
    <x v="1"/>
    <n v="833"/>
    <n v="20"/>
    <n v="1"/>
    <n v="50.4"/>
    <n v="84.27"/>
    <n v="2.4009603841536616E-2"/>
    <n v="0.05"/>
    <n v="2.52"/>
    <n v="50.4"/>
    <n v="1.6720238095238096"/>
  </r>
  <r>
    <d v="2024-05-16T00:00:00"/>
    <s v="Campaign 1"/>
    <x v="1"/>
    <x v="2"/>
    <x v="2"/>
    <n v="61"/>
    <n v="0"/>
    <n v="0"/>
    <n v="3.01"/>
    <n v="0"/>
    <n v="0"/>
    <n v="0"/>
    <n v="0"/>
    <n v="0"/>
    <n v="0"/>
  </r>
  <r>
    <d v="2024-05-16T00:00:00"/>
    <s v="Campaign 1"/>
    <x v="2"/>
    <x v="0"/>
    <x v="0"/>
    <n v="1269"/>
    <n v="55"/>
    <n v="6"/>
    <n v="83.12"/>
    <n v="349.63"/>
    <n v="4.3341213553979512E-2"/>
    <n v="0.10909090909090909"/>
    <n v="1.5112727272727273"/>
    <n v="13.853333333333333"/>
    <n v="4.2063282001924929"/>
  </r>
  <r>
    <d v="2024-05-16T00:00:00"/>
    <s v="Campaign 1"/>
    <x v="2"/>
    <x v="0"/>
    <x v="1"/>
    <n v="2621"/>
    <n v="117"/>
    <n v="11"/>
    <n v="101.12"/>
    <n v="725.37"/>
    <n v="4.463945059137734E-2"/>
    <n v="9.4017094017094016E-2"/>
    <n v="0.86427350427350436"/>
    <n v="9.1927272727272733"/>
    <n v="7.1733583860759493"/>
  </r>
  <r>
    <d v="2024-05-16T00:00:00"/>
    <s v="Campaign 1"/>
    <x v="2"/>
    <x v="0"/>
    <x v="2"/>
    <n v="2831"/>
    <n v="123"/>
    <n v="10"/>
    <n v="187.6"/>
    <n v="925.37"/>
    <n v="4.344754503708937E-2"/>
    <n v="8.1300813008130079E-2"/>
    <n v="1.5252032520325203"/>
    <n v="18.759999999999998"/>
    <n v="4.9326759061833689"/>
  </r>
  <r>
    <d v="2024-05-16T00:00:00"/>
    <s v="Campaign 1"/>
    <x v="2"/>
    <x v="1"/>
    <x v="0"/>
    <n v="858"/>
    <n v="14"/>
    <n v="0"/>
    <n v="26.34"/>
    <n v="0"/>
    <n v="1.6317016317016316E-2"/>
    <n v="0"/>
    <n v="1.8814285714285715"/>
    <n v="0"/>
    <n v="0"/>
  </r>
  <r>
    <d v="2024-05-16T00:00:00"/>
    <s v="Campaign 1"/>
    <x v="2"/>
    <x v="1"/>
    <x v="1"/>
    <n v="4551"/>
    <n v="88"/>
    <n v="1"/>
    <n v="201.41"/>
    <n v="77.42"/>
    <n v="1.933640958031202E-2"/>
    <n v="1.1363636363636364E-2"/>
    <n v="2.2887499999999998"/>
    <n v="201.41"/>
    <n v="0.38439005014646743"/>
  </r>
  <r>
    <d v="2024-05-16T00:00:00"/>
    <s v="Campaign 1"/>
    <x v="2"/>
    <x v="1"/>
    <x v="2"/>
    <n v="2930"/>
    <n v="18"/>
    <n v="0"/>
    <n v="153.69999999999999"/>
    <n v="0"/>
    <n v="6.1433447098976105E-3"/>
    <n v="0"/>
    <n v="8.5388888888888879"/>
    <n v="0"/>
    <n v="0"/>
  </r>
  <r>
    <d v="2024-05-16T00:00:00"/>
    <s v="Campaign 1"/>
    <x v="2"/>
    <x v="2"/>
    <x v="0"/>
    <n v="1483"/>
    <n v="35"/>
    <n v="0"/>
    <n v="88.72"/>
    <n v="0"/>
    <n v="2.3600809170600135E-2"/>
    <n v="0"/>
    <n v="2.5348571428571427"/>
    <n v="0"/>
    <n v="0"/>
  </r>
  <r>
    <d v="2024-05-16T00:00:00"/>
    <s v="Campaign 1"/>
    <x v="2"/>
    <x v="2"/>
    <x v="1"/>
    <n v="3279"/>
    <n v="55"/>
    <n v="1"/>
    <n v="79.930000000000007"/>
    <n v="83.19"/>
    <n v="1.6773406526379993E-2"/>
    <n v="1.8181818181818181E-2"/>
    <n v="1.4532727272727275"/>
    <n v="79.930000000000007"/>
    <n v="1.0407856874765418"/>
  </r>
  <r>
    <d v="2024-05-16T00:00:00"/>
    <s v="Campaign 1"/>
    <x v="2"/>
    <x v="2"/>
    <x v="2"/>
    <n v="2700"/>
    <n v="47"/>
    <n v="3"/>
    <n v="149.51"/>
    <n v="289.24"/>
    <n v="1.7407407407407406E-2"/>
    <n v="6.3829787234042548E-2"/>
    <n v="3.181063829787234"/>
    <n v="49.836666666666666"/>
    <n v="1.9345863152966358"/>
  </r>
  <r>
    <d v="2024-05-17T00:00:00"/>
    <s v="Campaign 1"/>
    <x v="0"/>
    <x v="0"/>
    <x v="0"/>
    <n v="2781"/>
    <n v="63"/>
    <n v="9"/>
    <n v="128.22999999999999"/>
    <n v="733.27"/>
    <n v="2.2653721682847898E-2"/>
    <n v="0.14285714285714285"/>
    <n v="2.0353968253968251"/>
    <n v="14.247777777777777"/>
    <n v="5.7183966310535759"/>
  </r>
  <r>
    <d v="2024-05-17T00:00:00"/>
    <s v="Campaign 1"/>
    <x v="0"/>
    <x v="0"/>
    <x v="1"/>
    <n v="1711"/>
    <n v="52"/>
    <n v="6"/>
    <n v="106.86"/>
    <n v="416.16"/>
    <n v="3.0391583869082407E-2"/>
    <n v="0.11538461538461539"/>
    <n v="2.0550000000000002"/>
    <n v="17.809999999999999"/>
    <n v="3.8944413250982595"/>
  </r>
  <r>
    <d v="2024-05-17T00:00:00"/>
    <s v="Campaign 1"/>
    <x v="0"/>
    <x v="0"/>
    <x v="2"/>
    <n v="284"/>
    <n v="8"/>
    <n v="0"/>
    <n v="6.74"/>
    <n v="0"/>
    <n v="2.8169014084507043E-2"/>
    <n v="0"/>
    <n v="0.84250000000000003"/>
    <n v="0"/>
    <n v="0"/>
  </r>
  <r>
    <d v="2024-05-17T00:00:00"/>
    <s v="Campaign 1"/>
    <x v="0"/>
    <x v="1"/>
    <x v="0"/>
    <n v="4959"/>
    <n v="69"/>
    <n v="2"/>
    <n v="251.04"/>
    <n v="117.98"/>
    <n v="1.3914095583787053E-2"/>
    <n v="2.8985507246376812E-2"/>
    <n v="3.6382608695652174"/>
    <n v="125.52"/>
    <n v="0.46996494582536652"/>
  </r>
  <r>
    <d v="2024-05-17T00:00:00"/>
    <s v="Campaign 1"/>
    <x v="0"/>
    <x v="1"/>
    <x v="1"/>
    <n v="2811"/>
    <n v="35"/>
    <n v="0"/>
    <n v="107.45"/>
    <n v="0"/>
    <n v="1.2451085023123443E-2"/>
    <n v="0"/>
    <n v="3.0700000000000003"/>
    <n v="0"/>
    <n v="0"/>
  </r>
  <r>
    <d v="2024-05-17T00:00:00"/>
    <s v="Campaign 1"/>
    <x v="0"/>
    <x v="1"/>
    <x v="2"/>
    <n v="393"/>
    <n v="2"/>
    <n v="0"/>
    <n v="18.68"/>
    <n v="0"/>
    <n v="5.0890585241730284E-3"/>
    <n v="0"/>
    <n v="9.34"/>
    <n v="0"/>
    <n v="0"/>
  </r>
  <r>
    <d v="2024-05-17T00:00:00"/>
    <s v="Campaign 1"/>
    <x v="0"/>
    <x v="2"/>
    <x v="0"/>
    <n v="3914"/>
    <n v="85"/>
    <n v="4"/>
    <n v="182.5"/>
    <n v="243.05"/>
    <n v="2.1716913643331628E-2"/>
    <n v="4.7058823529411764E-2"/>
    <n v="2.1470588235294117"/>
    <n v="45.625"/>
    <n v="1.3317808219178082"/>
  </r>
  <r>
    <d v="2024-05-17T00:00:00"/>
    <s v="Campaign 1"/>
    <x v="0"/>
    <x v="2"/>
    <x v="1"/>
    <n v="1378"/>
    <n v="16"/>
    <n v="0"/>
    <n v="67.260000000000005"/>
    <n v="0"/>
    <n v="1.1611030478955007E-2"/>
    <n v="0"/>
    <n v="4.2037500000000003"/>
    <n v="0"/>
    <n v="0"/>
  </r>
  <r>
    <d v="2024-05-17T00:00:00"/>
    <s v="Campaign 1"/>
    <x v="0"/>
    <x v="2"/>
    <x v="2"/>
    <n v="390"/>
    <n v="6"/>
    <n v="0"/>
    <n v="11.76"/>
    <n v="0"/>
    <n v="1.5384615384615385E-2"/>
    <n v="0"/>
    <n v="1.96"/>
    <n v="0"/>
    <n v="0"/>
  </r>
  <r>
    <d v="2024-05-17T00:00:00"/>
    <s v="Campaign 1"/>
    <x v="1"/>
    <x v="0"/>
    <x v="0"/>
    <n v="7345"/>
    <n v="153"/>
    <n v="15"/>
    <n v="195.62"/>
    <n v="1102.05"/>
    <n v="2.0830496936691627E-2"/>
    <n v="9.8039215686274508E-2"/>
    <n v="1.2785620915032681"/>
    <n v="13.041333333333334"/>
    <n v="5.6336264185666085"/>
  </r>
  <r>
    <d v="2024-05-17T00:00:00"/>
    <s v="Campaign 1"/>
    <x v="1"/>
    <x v="0"/>
    <x v="1"/>
    <n v="806"/>
    <n v="40"/>
    <n v="4"/>
    <n v="19.64"/>
    <n v="318"/>
    <n v="4.9627791563275438E-2"/>
    <n v="0.1"/>
    <n v="0.49099999999999999"/>
    <n v="4.91"/>
    <n v="16.191446028513237"/>
  </r>
  <r>
    <d v="2024-05-17T00:00:00"/>
    <s v="Campaign 1"/>
    <x v="1"/>
    <x v="0"/>
    <x v="2"/>
    <n v="144"/>
    <n v="6"/>
    <n v="0"/>
    <n v="8.61"/>
    <n v="0"/>
    <n v="4.1666666666666664E-2"/>
    <n v="0"/>
    <n v="1.4349999999999998"/>
    <n v="0"/>
    <n v="0"/>
  </r>
  <r>
    <d v="2024-05-17T00:00:00"/>
    <s v="Campaign 1"/>
    <x v="1"/>
    <x v="1"/>
    <x v="0"/>
    <n v="7113"/>
    <n v="138"/>
    <n v="2"/>
    <n v="244.43"/>
    <n v="100.04"/>
    <n v="1.940109658371995E-2"/>
    <n v="1.4492753623188406E-2"/>
    <n v="1.7712318840579711"/>
    <n v="122.215"/>
    <n v="0.40927873010677907"/>
  </r>
  <r>
    <d v="2024-05-17T00:00:00"/>
    <s v="Campaign 1"/>
    <x v="1"/>
    <x v="1"/>
    <x v="1"/>
    <n v="759"/>
    <n v="10"/>
    <n v="0"/>
    <n v="28.43"/>
    <n v="0"/>
    <n v="1.3175230566534914E-2"/>
    <n v="0"/>
    <n v="2.843"/>
    <n v="0"/>
    <n v="0"/>
  </r>
  <r>
    <d v="2024-05-17T00:00:00"/>
    <s v="Campaign 1"/>
    <x v="1"/>
    <x v="1"/>
    <x v="2"/>
    <n v="363"/>
    <n v="3"/>
    <n v="0"/>
    <n v="17.18"/>
    <n v="0"/>
    <n v="8.2644628099173556E-3"/>
    <n v="0"/>
    <n v="5.7266666666666666"/>
    <n v="0"/>
    <n v="0"/>
  </r>
  <r>
    <d v="2024-05-17T00:00:00"/>
    <s v="Campaign 1"/>
    <x v="1"/>
    <x v="2"/>
    <x v="0"/>
    <n v="6436"/>
    <n v="123"/>
    <n v="7"/>
    <n v="176.85"/>
    <n v="666.56"/>
    <n v="1.911124922311995E-2"/>
    <n v="5.6910569105691054E-2"/>
    <n v="1.4378048780487804"/>
    <n v="25.264285714285712"/>
    <n v="3.7690698331919705"/>
  </r>
  <r>
    <d v="2024-05-17T00:00:00"/>
    <s v="Campaign 1"/>
    <x v="1"/>
    <x v="2"/>
    <x v="1"/>
    <n v="728"/>
    <n v="17"/>
    <n v="1"/>
    <n v="17.18"/>
    <n v="76.27"/>
    <n v="2.3351648351648352E-2"/>
    <n v="5.8823529411764705E-2"/>
    <n v="1.0105882352941176"/>
    <n v="17.18"/>
    <n v="4.4394644935972059"/>
  </r>
  <r>
    <d v="2024-05-17T00:00:00"/>
    <s v="Campaign 1"/>
    <x v="1"/>
    <x v="2"/>
    <x v="2"/>
    <n v="292"/>
    <n v="8"/>
    <n v="0"/>
    <n v="15.72"/>
    <n v="0"/>
    <n v="2.7397260273972601E-2"/>
    <n v="0"/>
    <n v="1.9650000000000001"/>
    <n v="0"/>
    <n v="0"/>
  </r>
  <r>
    <d v="2024-05-17T00:00:00"/>
    <s v="Campaign 1"/>
    <x v="2"/>
    <x v="0"/>
    <x v="0"/>
    <n v="1404"/>
    <n v="50"/>
    <n v="6"/>
    <n v="62.38"/>
    <n v="493.53"/>
    <n v="3.5612535612535613E-2"/>
    <n v="0.12"/>
    <n v="1.2476"/>
    <n v="10.396666666666667"/>
    <n v="7.9116704071817887"/>
  </r>
  <r>
    <d v="2024-05-17T00:00:00"/>
    <s v="Campaign 1"/>
    <x v="2"/>
    <x v="0"/>
    <x v="1"/>
    <n v="2473"/>
    <n v="74"/>
    <n v="3"/>
    <n v="150.06"/>
    <n v="277.44"/>
    <n v="2.9923170238576626E-2"/>
    <n v="4.0540540540540543E-2"/>
    <n v="2.0278378378378377"/>
    <n v="50.02"/>
    <n v="1.8488604558176729"/>
  </r>
  <r>
    <d v="2024-05-17T00:00:00"/>
    <s v="Campaign 1"/>
    <x v="2"/>
    <x v="0"/>
    <x v="2"/>
    <n v="2743"/>
    <n v="78"/>
    <n v="5"/>
    <n v="139.38999999999999"/>
    <n v="363.97"/>
    <n v="2.843601895734597E-2"/>
    <n v="6.4102564102564097E-2"/>
    <n v="1.7870512820512818"/>
    <n v="27.877999999999997"/>
    <n v="2.6111629241695966"/>
  </r>
  <r>
    <d v="2024-05-17T00:00:00"/>
    <s v="Campaign 1"/>
    <x v="2"/>
    <x v="1"/>
    <x v="0"/>
    <n v="1131"/>
    <n v="21"/>
    <n v="0"/>
    <n v="68.489999999999995"/>
    <n v="0"/>
    <n v="1.8567639257294429E-2"/>
    <n v="0"/>
    <n v="3.2614285714285711"/>
    <n v="0"/>
    <n v="0"/>
  </r>
  <r>
    <d v="2024-05-17T00:00:00"/>
    <s v="Campaign 1"/>
    <x v="2"/>
    <x v="1"/>
    <x v="1"/>
    <n v="4969"/>
    <n v="61"/>
    <n v="1"/>
    <n v="238.96"/>
    <n v="86.04"/>
    <n v="1.2276111893741195E-2"/>
    <n v="1.6393442622950821E-2"/>
    <n v="3.9173770491803279"/>
    <n v="238.96"/>
    <n v="0.36006026113157014"/>
  </r>
  <r>
    <d v="2024-05-17T00:00:00"/>
    <s v="Campaign 1"/>
    <x v="2"/>
    <x v="1"/>
    <x v="2"/>
    <n v="1158"/>
    <n v="7"/>
    <n v="0"/>
    <n v="55.09"/>
    <n v="0"/>
    <n v="6.044905008635579E-3"/>
    <n v="0"/>
    <n v="7.87"/>
    <n v="0"/>
    <n v="0"/>
  </r>
  <r>
    <d v="2024-05-17T00:00:00"/>
    <s v="Campaign 1"/>
    <x v="2"/>
    <x v="2"/>
    <x v="0"/>
    <n v="655"/>
    <n v="16"/>
    <n v="0"/>
    <n v="44.61"/>
    <n v="0"/>
    <n v="2.4427480916030534E-2"/>
    <n v="0"/>
    <n v="2.788125"/>
    <n v="0"/>
    <n v="0"/>
  </r>
  <r>
    <d v="2024-05-17T00:00:00"/>
    <s v="Campaign 1"/>
    <x v="2"/>
    <x v="2"/>
    <x v="1"/>
    <n v="4226"/>
    <n v="90"/>
    <n v="2"/>
    <n v="158.81"/>
    <n v="141.01"/>
    <n v="2.1296734500709891E-2"/>
    <n v="2.2222222222222223E-2"/>
    <n v="1.7645555555555557"/>
    <n v="79.405000000000001"/>
    <n v="0.88791637806183488"/>
  </r>
  <r>
    <d v="2024-05-17T00:00:00"/>
    <s v="Campaign 1"/>
    <x v="2"/>
    <x v="2"/>
    <x v="2"/>
    <n v="2183"/>
    <n v="59"/>
    <n v="2"/>
    <n v="55.82"/>
    <n v="137.44"/>
    <n v="2.7027027027027029E-2"/>
    <n v="3.3898305084745763E-2"/>
    <n v="0.9461016949152542"/>
    <n v="27.91"/>
    <n v="2.4621999283410965"/>
  </r>
  <r>
    <d v="2024-05-18T00:00:00"/>
    <s v="Campaign 1"/>
    <x v="0"/>
    <x v="0"/>
    <x v="0"/>
    <n v="3731"/>
    <n v="185"/>
    <n v="26"/>
    <n v="180.77"/>
    <n v="2208.5700000000002"/>
    <n v="4.9584561779683733E-2"/>
    <n v="0.14054054054054055"/>
    <n v="0.97713513513513517"/>
    <n v="6.9526923076923079"/>
    <n v="12.217569286939204"/>
  </r>
  <r>
    <d v="2024-05-18T00:00:00"/>
    <s v="Campaign 1"/>
    <x v="0"/>
    <x v="0"/>
    <x v="1"/>
    <n v="2374"/>
    <n v="51"/>
    <n v="6"/>
    <n v="152.15"/>
    <n v="333.68"/>
    <n v="2.1482729570345409E-2"/>
    <n v="0.11764705882352941"/>
    <n v="2.9833333333333334"/>
    <n v="25.358333333333334"/>
    <n v="2.1930989155438709"/>
  </r>
  <r>
    <d v="2024-05-18T00:00:00"/>
    <s v="Campaign 1"/>
    <x v="0"/>
    <x v="0"/>
    <x v="2"/>
    <n v="207"/>
    <n v="8"/>
    <n v="1"/>
    <n v="11.03"/>
    <n v="86.65"/>
    <n v="3.864734299516908E-2"/>
    <n v="0.125"/>
    <n v="1.3787499999999999"/>
    <n v="11.03"/>
    <n v="7.8558476881233013"/>
  </r>
  <r>
    <d v="2024-05-18T00:00:00"/>
    <s v="Campaign 1"/>
    <x v="0"/>
    <x v="1"/>
    <x v="0"/>
    <n v="4916"/>
    <n v="26"/>
    <n v="0"/>
    <n v="325.45"/>
    <n v="0"/>
    <n v="5.2888527257933275E-3"/>
    <n v="0"/>
    <n v="12.517307692307693"/>
    <n v="0"/>
    <n v="0"/>
  </r>
  <r>
    <d v="2024-05-18T00:00:00"/>
    <s v="Campaign 1"/>
    <x v="0"/>
    <x v="1"/>
    <x v="1"/>
    <n v="1137"/>
    <n v="22"/>
    <n v="0"/>
    <n v="66.67"/>
    <n v="0"/>
    <n v="1.9349164467897976E-2"/>
    <n v="0"/>
    <n v="3.0304545454545457"/>
    <n v="0"/>
    <n v="0"/>
  </r>
  <r>
    <d v="2024-05-18T00:00:00"/>
    <s v="Campaign 1"/>
    <x v="0"/>
    <x v="1"/>
    <x v="2"/>
    <n v="447"/>
    <n v="6"/>
    <n v="0"/>
    <n v="16.18"/>
    <n v="0"/>
    <n v="1.3422818791946308E-2"/>
    <n v="0"/>
    <n v="2.6966666666666668"/>
    <n v="0"/>
    <n v="0"/>
  </r>
  <r>
    <d v="2024-05-18T00:00:00"/>
    <s v="Campaign 1"/>
    <x v="0"/>
    <x v="2"/>
    <x v="0"/>
    <n v="3872"/>
    <n v="84"/>
    <n v="6"/>
    <n v="246.71"/>
    <n v="591.29999999999995"/>
    <n v="2.1694214876033058E-2"/>
    <n v="7.1428571428571425E-2"/>
    <n v="2.9370238095238097"/>
    <n v="41.118333333333332"/>
    <n v="2.3967411130477076"/>
  </r>
  <r>
    <d v="2024-05-18T00:00:00"/>
    <s v="Campaign 1"/>
    <x v="0"/>
    <x v="2"/>
    <x v="1"/>
    <n v="3016"/>
    <n v="64"/>
    <n v="2"/>
    <n v="175.12"/>
    <n v="154.58000000000001"/>
    <n v="2.1220159151193633E-2"/>
    <n v="3.125E-2"/>
    <n v="2.7362500000000001"/>
    <n v="87.56"/>
    <n v="0.88270899954317039"/>
  </r>
  <r>
    <d v="2024-05-18T00:00:00"/>
    <s v="Campaign 1"/>
    <x v="0"/>
    <x v="2"/>
    <x v="2"/>
    <n v="54"/>
    <n v="0"/>
    <n v="0"/>
    <n v="1.69"/>
    <n v="0"/>
    <n v="0"/>
    <n v="0"/>
    <n v="0"/>
    <n v="0"/>
    <n v="0"/>
  </r>
  <r>
    <d v="2024-05-18T00:00:00"/>
    <s v="Campaign 1"/>
    <x v="1"/>
    <x v="0"/>
    <x v="0"/>
    <n v="5226"/>
    <n v="231"/>
    <n v="26"/>
    <n v="285.44"/>
    <n v="1784.81"/>
    <n v="4.4202066590126293E-2"/>
    <n v="0.11255411255411256"/>
    <n v="1.2356709956709957"/>
    <n v="10.978461538461538"/>
    <n v="6.2528377242152464"/>
  </r>
  <r>
    <d v="2024-05-18T00:00:00"/>
    <s v="Campaign 1"/>
    <x v="1"/>
    <x v="0"/>
    <x v="1"/>
    <n v="634"/>
    <n v="16"/>
    <n v="1"/>
    <n v="20.82"/>
    <n v="50.06"/>
    <n v="2.5236593059936908E-2"/>
    <n v="6.25E-2"/>
    <n v="1.30125"/>
    <n v="20.82"/>
    <n v="2.4044188280499519"/>
  </r>
  <r>
    <d v="2024-05-18T00:00:00"/>
    <s v="Campaign 1"/>
    <x v="1"/>
    <x v="0"/>
    <x v="2"/>
    <n v="159"/>
    <n v="4"/>
    <n v="0"/>
    <n v="10.8"/>
    <n v="0"/>
    <n v="2.5157232704402517E-2"/>
    <n v="0"/>
    <n v="2.7"/>
    <n v="0"/>
    <n v="0"/>
  </r>
  <r>
    <d v="2024-05-18T00:00:00"/>
    <s v="Campaign 1"/>
    <x v="1"/>
    <x v="1"/>
    <x v="0"/>
    <n v="5309"/>
    <n v="64"/>
    <n v="0"/>
    <n v="133.69999999999999"/>
    <n v="0"/>
    <n v="1.2055000941796949E-2"/>
    <n v="0"/>
    <n v="2.0890624999999998"/>
    <n v="0"/>
    <n v="0"/>
  </r>
  <r>
    <d v="2024-05-18T00:00:00"/>
    <s v="Campaign 1"/>
    <x v="1"/>
    <x v="1"/>
    <x v="1"/>
    <n v="796"/>
    <n v="5"/>
    <n v="0"/>
    <n v="21.87"/>
    <n v="0"/>
    <n v="6.2814070351758797E-3"/>
    <n v="0"/>
    <n v="4.3740000000000006"/>
    <n v="0"/>
    <n v="0"/>
  </r>
  <r>
    <d v="2024-05-18T00:00:00"/>
    <s v="Campaign 1"/>
    <x v="1"/>
    <x v="1"/>
    <x v="2"/>
    <n v="178"/>
    <n v="3"/>
    <n v="0"/>
    <n v="5.74"/>
    <n v="0"/>
    <n v="1.6853932584269662E-2"/>
    <n v="0"/>
    <n v="1.9133333333333333"/>
    <n v="0"/>
    <n v="0"/>
  </r>
  <r>
    <d v="2024-05-18T00:00:00"/>
    <s v="Campaign 1"/>
    <x v="1"/>
    <x v="2"/>
    <x v="0"/>
    <n v="6714"/>
    <n v="118"/>
    <n v="3"/>
    <n v="313.24"/>
    <n v="227.18"/>
    <n v="1.757521596663688E-2"/>
    <n v="2.5423728813559324E-2"/>
    <n v="2.6545762711864409"/>
    <n v="104.41333333333334"/>
    <n v="0.72525858766441065"/>
  </r>
  <r>
    <d v="2024-05-18T00:00:00"/>
    <s v="Campaign 1"/>
    <x v="1"/>
    <x v="2"/>
    <x v="1"/>
    <n v="388"/>
    <n v="10"/>
    <n v="0"/>
    <n v="10.98"/>
    <n v="0"/>
    <n v="2.5773195876288658E-2"/>
    <n v="0"/>
    <n v="1.0980000000000001"/>
    <n v="0"/>
    <n v="0"/>
  </r>
  <r>
    <d v="2024-05-18T00:00:00"/>
    <s v="Campaign 1"/>
    <x v="1"/>
    <x v="2"/>
    <x v="2"/>
    <n v="154"/>
    <n v="3"/>
    <n v="0"/>
    <n v="8.3800000000000008"/>
    <n v="0"/>
    <n v="1.948051948051948E-2"/>
    <n v="0"/>
    <n v="2.7933333333333334"/>
    <n v="0"/>
    <n v="0"/>
  </r>
  <r>
    <d v="2024-05-18T00:00:00"/>
    <s v="Campaign 1"/>
    <x v="2"/>
    <x v="0"/>
    <x v="0"/>
    <n v="960"/>
    <n v="44"/>
    <n v="4"/>
    <n v="32.31"/>
    <n v="252.56"/>
    <n v="4.583333333333333E-2"/>
    <n v="9.0909090909090912E-2"/>
    <n v="0.73431818181818187"/>
    <n v="8.0775000000000006"/>
    <n v="7.8167749922624568"/>
  </r>
  <r>
    <d v="2024-05-18T00:00:00"/>
    <s v="Campaign 1"/>
    <x v="2"/>
    <x v="0"/>
    <x v="1"/>
    <n v="2533"/>
    <n v="91"/>
    <n v="12"/>
    <n v="126.54"/>
    <n v="1182.99"/>
    <n v="3.5925779707856299E-2"/>
    <n v="0.13186813186813187"/>
    <n v="1.3905494505494507"/>
    <n v="10.545"/>
    <n v="9.3487434803224279"/>
  </r>
  <r>
    <d v="2024-05-18T00:00:00"/>
    <s v="Campaign 1"/>
    <x v="2"/>
    <x v="0"/>
    <x v="2"/>
    <n v="1753"/>
    <n v="39"/>
    <n v="5"/>
    <n v="88.13"/>
    <n v="475.79"/>
    <n v="2.2247575584711923E-2"/>
    <n v="0.12820512820512819"/>
    <n v="2.2597435897435898"/>
    <n v="17.625999999999998"/>
    <n v="5.3987291501191423"/>
  </r>
  <r>
    <d v="2024-05-18T00:00:00"/>
    <s v="Campaign 1"/>
    <x v="2"/>
    <x v="1"/>
    <x v="0"/>
    <n v="681"/>
    <n v="9"/>
    <n v="0"/>
    <n v="38.14"/>
    <n v="0"/>
    <n v="1.3215859030837005E-2"/>
    <n v="0"/>
    <n v="4.2377777777777776"/>
    <n v="0"/>
    <n v="0"/>
  </r>
  <r>
    <d v="2024-05-18T00:00:00"/>
    <s v="Campaign 1"/>
    <x v="2"/>
    <x v="1"/>
    <x v="1"/>
    <n v="5577"/>
    <n v="29"/>
    <n v="0"/>
    <n v="157.07"/>
    <n v="0"/>
    <n v="5.1999282768513538E-3"/>
    <n v="0"/>
    <n v="5.4162068965517243"/>
    <n v="0"/>
    <n v="0"/>
  </r>
  <r>
    <d v="2024-05-18T00:00:00"/>
    <s v="Campaign 1"/>
    <x v="2"/>
    <x v="1"/>
    <x v="2"/>
    <n v="2336"/>
    <n v="30"/>
    <n v="0"/>
    <n v="69.67"/>
    <n v="0"/>
    <n v="1.2842465753424657E-2"/>
    <n v="0"/>
    <n v="2.3223333333333334"/>
    <n v="0"/>
    <n v="0"/>
  </r>
  <r>
    <d v="2024-05-18T00:00:00"/>
    <s v="Campaign 1"/>
    <x v="2"/>
    <x v="2"/>
    <x v="0"/>
    <n v="1239"/>
    <n v="24"/>
    <n v="1"/>
    <n v="28.8"/>
    <n v="89.01"/>
    <n v="1.9370460048426151E-2"/>
    <n v="4.1666666666666664E-2"/>
    <n v="1.2"/>
    <n v="28.8"/>
    <n v="3.0906250000000002"/>
  </r>
  <r>
    <d v="2024-05-18T00:00:00"/>
    <s v="Campaign 1"/>
    <x v="2"/>
    <x v="2"/>
    <x v="1"/>
    <n v="3473"/>
    <n v="96"/>
    <n v="3"/>
    <n v="150.47"/>
    <n v="164.5"/>
    <n v="2.7641808234955371E-2"/>
    <n v="3.125E-2"/>
    <n v="1.5673958333333333"/>
    <n v="50.156666666666666"/>
    <n v="1.0932411776433841"/>
  </r>
  <r>
    <d v="2024-05-18T00:00:00"/>
    <s v="Campaign 1"/>
    <x v="2"/>
    <x v="2"/>
    <x v="2"/>
    <n v="2119"/>
    <n v="35"/>
    <n v="1"/>
    <n v="123.81"/>
    <n v="51.15"/>
    <n v="1.651722510618216E-2"/>
    <n v="2.8571428571428571E-2"/>
    <n v="3.5374285714285714"/>
    <n v="123.81"/>
    <n v="0.41313302641143684"/>
  </r>
  <r>
    <d v="2024-05-19T00:00:00"/>
    <s v="Campaign 1"/>
    <x v="0"/>
    <x v="0"/>
    <x v="0"/>
    <n v="4959"/>
    <n v="193"/>
    <n v="17"/>
    <n v="221.92"/>
    <n v="1560.71"/>
    <n v="3.8919136922766689E-2"/>
    <n v="8.8082901554404139E-2"/>
    <n v="1.1498445595854923"/>
    <n v="13.054117647058822"/>
    <n v="7.0327595529920695"/>
  </r>
  <r>
    <d v="2024-05-19T00:00:00"/>
    <s v="Campaign 1"/>
    <x v="0"/>
    <x v="0"/>
    <x v="1"/>
    <n v="2569"/>
    <n v="109"/>
    <n v="9"/>
    <n v="163.72999999999999"/>
    <n v="529.75"/>
    <n v="4.2428960685091478E-2"/>
    <n v="8.2568807339449546E-2"/>
    <n v="1.5021100917431192"/>
    <n v="18.19222222222222"/>
    <n v="3.2355096805716732"/>
  </r>
  <r>
    <d v="2024-05-19T00:00:00"/>
    <s v="Campaign 1"/>
    <x v="0"/>
    <x v="0"/>
    <x v="2"/>
    <n v="101"/>
    <n v="3"/>
    <n v="0"/>
    <n v="4.24"/>
    <n v="0"/>
    <n v="2.9702970297029702E-2"/>
    <n v="0"/>
    <n v="1.4133333333333333"/>
    <n v="0"/>
    <n v="0"/>
  </r>
  <r>
    <d v="2024-05-19T00:00:00"/>
    <s v="Campaign 1"/>
    <x v="0"/>
    <x v="1"/>
    <x v="0"/>
    <n v="4701"/>
    <n v="82"/>
    <n v="2"/>
    <n v="186.88"/>
    <n v="108.02"/>
    <n v="1.744309721335886E-2"/>
    <n v="2.4390243902439025E-2"/>
    <n v="2.2790243902439022"/>
    <n v="93.44"/>
    <n v="0.5780179794520548"/>
  </r>
  <r>
    <d v="2024-05-19T00:00:00"/>
    <s v="Campaign 1"/>
    <x v="0"/>
    <x v="1"/>
    <x v="1"/>
    <n v="3327"/>
    <n v="42"/>
    <n v="1"/>
    <n v="94.14"/>
    <n v="61.08"/>
    <n v="1.2623985572587917E-2"/>
    <n v="2.3809523809523808E-2"/>
    <n v="2.2414285714285715"/>
    <n v="94.14"/>
    <n v="0.64882090503505419"/>
  </r>
  <r>
    <d v="2024-05-19T00:00:00"/>
    <s v="Campaign 1"/>
    <x v="0"/>
    <x v="1"/>
    <x v="2"/>
    <n v="230"/>
    <n v="2"/>
    <n v="0"/>
    <n v="8.02"/>
    <n v="0"/>
    <n v="8.6956521739130436E-3"/>
    <n v="0"/>
    <n v="4.01"/>
    <n v="0"/>
    <n v="0"/>
  </r>
  <r>
    <d v="2024-05-19T00:00:00"/>
    <s v="Campaign 1"/>
    <x v="0"/>
    <x v="2"/>
    <x v="0"/>
    <n v="3845"/>
    <n v="77"/>
    <n v="4"/>
    <n v="128.27000000000001"/>
    <n v="343.74"/>
    <n v="2.0026007802340703E-2"/>
    <n v="5.1948051948051951E-2"/>
    <n v="1.6658441558441559"/>
    <n v="32.067500000000003"/>
    <n v="2.6798160130973727"/>
  </r>
  <r>
    <d v="2024-05-19T00:00:00"/>
    <s v="Campaign 1"/>
    <x v="0"/>
    <x v="2"/>
    <x v="1"/>
    <n v="1931"/>
    <n v="36"/>
    <n v="2"/>
    <n v="65.44"/>
    <n v="188.32"/>
    <n v="1.8643190056965304E-2"/>
    <n v="5.5555555555555552E-2"/>
    <n v="1.8177777777777777"/>
    <n v="32.72"/>
    <n v="2.877750611246944"/>
  </r>
  <r>
    <d v="2024-05-19T00:00:00"/>
    <s v="Campaign 1"/>
    <x v="0"/>
    <x v="2"/>
    <x v="2"/>
    <n v="385"/>
    <n v="5"/>
    <n v="0"/>
    <n v="23.06"/>
    <n v="0"/>
    <n v="1.2987012987012988E-2"/>
    <n v="0"/>
    <n v="4.6120000000000001"/>
    <n v="0"/>
    <n v="0"/>
  </r>
  <r>
    <d v="2024-05-19T00:00:00"/>
    <s v="Campaign 1"/>
    <x v="1"/>
    <x v="0"/>
    <x v="0"/>
    <n v="3836"/>
    <n v="126"/>
    <n v="13"/>
    <n v="98.25"/>
    <n v="708.41"/>
    <n v="3.2846715328467155E-2"/>
    <n v="0.10317460317460317"/>
    <n v="0.77976190476190477"/>
    <n v="7.5576923076923075"/>
    <n v="7.210279898218829"/>
  </r>
  <r>
    <d v="2024-05-19T00:00:00"/>
    <s v="Campaign 1"/>
    <x v="1"/>
    <x v="0"/>
    <x v="1"/>
    <n v="398"/>
    <n v="11"/>
    <n v="0"/>
    <n v="23.01"/>
    <n v="0"/>
    <n v="2.7638190954773871E-2"/>
    <n v="0"/>
    <n v="2.0918181818181818"/>
    <n v="0"/>
    <n v="0"/>
  </r>
  <r>
    <d v="2024-05-19T00:00:00"/>
    <s v="Campaign 1"/>
    <x v="1"/>
    <x v="0"/>
    <x v="2"/>
    <n v="68"/>
    <n v="1"/>
    <n v="0"/>
    <n v="3.37"/>
    <n v="0"/>
    <n v="1.4705882352941176E-2"/>
    <n v="0"/>
    <n v="3.37"/>
    <n v="0"/>
    <n v="0"/>
  </r>
  <r>
    <d v="2024-05-19T00:00:00"/>
    <s v="Campaign 1"/>
    <x v="1"/>
    <x v="1"/>
    <x v="0"/>
    <n v="6855"/>
    <n v="76"/>
    <n v="2"/>
    <n v="325.95"/>
    <n v="158.47999999999999"/>
    <n v="1.1086797957695113E-2"/>
    <n v="2.6315789473684209E-2"/>
    <n v="4.2888157894736842"/>
    <n v="162.97499999999999"/>
    <n v="0.48620954134069644"/>
  </r>
  <r>
    <d v="2024-05-19T00:00:00"/>
    <s v="Campaign 1"/>
    <x v="1"/>
    <x v="1"/>
    <x v="1"/>
    <n v="947"/>
    <n v="14"/>
    <n v="0"/>
    <n v="22.19"/>
    <n v="0"/>
    <n v="1.4783526927138331E-2"/>
    <n v="0"/>
    <n v="1.5850000000000002"/>
    <n v="0"/>
    <n v="0"/>
  </r>
  <r>
    <d v="2024-05-19T00:00:00"/>
    <s v="Campaign 1"/>
    <x v="1"/>
    <x v="1"/>
    <x v="2"/>
    <n v="84"/>
    <n v="0"/>
    <n v="0"/>
    <n v="5.01"/>
    <n v="0"/>
    <n v="0"/>
    <n v="0"/>
    <n v="0"/>
    <n v="0"/>
    <n v="0"/>
  </r>
  <r>
    <d v="2024-05-19T00:00:00"/>
    <s v="Campaign 1"/>
    <x v="1"/>
    <x v="2"/>
    <x v="0"/>
    <n v="6623"/>
    <n v="130"/>
    <n v="5"/>
    <n v="299.07"/>
    <n v="297.58999999999997"/>
    <n v="1.9628567114600634E-2"/>
    <n v="3.8461538461538464E-2"/>
    <n v="2.3005384615384616"/>
    <n v="59.814"/>
    <n v="0.99505132577657396"/>
  </r>
  <r>
    <d v="2024-05-19T00:00:00"/>
    <s v="Campaign 1"/>
    <x v="1"/>
    <x v="2"/>
    <x v="1"/>
    <n v="517"/>
    <n v="6"/>
    <n v="0"/>
    <n v="16.5"/>
    <n v="0"/>
    <n v="1.160541586073501E-2"/>
    <n v="0"/>
    <n v="2.75"/>
    <n v="0"/>
    <n v="0"/>
  </r>
  <r>
    <d v="2024-05-19T00:00:00"/>
    <s v="Campaign 1"/>
    <x v="1"/>
    <x v="2"/>
    <x v="2"/>
    <n v="273"/>
    <n v="3"/>
    <n v="0"/>
    <n v="6.43"/>
    <n v="0"/>
    <n v="1.098901098901099E-2"/>
    <n v="0"/>
    <n v="2.1433333333333331"/>
    <n v="0"/>
    <n v="0"/>
  </r>
  <r>
    <d v="2024-05-19T00:00:00"/>
    <s v="Campaign 1"/>
    <x v="2"/>
    <x v="0"/>
    <x v="0"/>
    <n v="1214"/>
    <n v="49"/>
    <n v="6"/>
    <n v="41.88"/>
    <n v="433.3"/>
    <n v="4.0362438220757822E-2"/>
    <n v="0.12244897959183673"/>
    <n v="0.85469387755102044"/>
    <n v="6.98"/>
    <n v="10.346227316141356"/>
  </r>
  <r>
    <d v="2024-05-19T00:00:00"/>
    <s v="Campaign 1"/>
    <x v="2"/>
    <x v="0"/>
    <x v="1"/>
    <n v="3278"/>
    <n v="101"/>
    <n v="9"/>
    <n v="159.53"/>
    <n v="671.98"/>
    <n v="3.0811470408785846E-2"/>
    <n v="8.9108910891089105E-2"/>
    <n v="1.5795049504950496"/>
    <n v="17.725555555555555"/>
    <n v="4.2122484799097348"/>
  </r>
  <r>
    <d v="2024-05-19T00:00:00"/>
    <s v="Campaign 1"/>
    <x v="2"/>
    <x v="0"/>
    <x v="2"/>
    <n v="2028"/>
    <n v="88"/>
    <n v="10"/>
    <n v="106.81"/>
    <n v="577.54999999999995"/>
    <n v="4.3392504930966469E-2"/>
    <n v="0.11363636363636363"/>
    <n v="1.2137500000000001"/>
    <n v="10.681000000000001"/>
    <n v="5.4072652373373273"/>
  </r>
  <r>
    <d v="2024-05-19T00:00:00"/>
    <s v="Campaign 1"/>
    <x v="2"/>
    <x v="1"/>
    <x v="0"/>
    <n v="796"/>
    <n v="9"/>
    <n v="0"/>
    <n v="47.85"/>
    <n v="0"/>
    <n v="1.1306532663316583E-2"/>
    <n v="0"/>
    <n v="5.3166666666666664"/>
    <n v="0"/>
    <n v="0"/>
  </r>
  <r>
    <d v="2024-05-19T00:00:00"/>
    <s v="Campaign 1"/>
    <x v="2"/>
    <x v="1"/>
    <x v="1"/>
    <n v="4053"/>
    <n v="59"/>
    <n v="1"/>
    <n v="134.06"/>
    <n v="95.9"/>
    <n v="1.4557118184061189E-2"/>
    <n v="1.6949152542372881E-2"/>
    <n v="2.2722033898305085"/>
    <n v="134.06"/>
    <n v="0.71535133522303451"/>
  </r>
  <r>
    <d v="2024-05-19T00:00:00"/>
    <s v="Campaign 1"/>
    <x v="2"/>
    <x v="1"/>
    <x v="2"/>
    <n v="2940"/>
    <n v="20"/>
    <n v="0"/>
    <n v="73"/>
    <n v="0"/>
    <n v="6.8027210884353739E-3"/>
    <n v="0"/>
    <n v="3.65"/>
    <n v="0"/>
    <n v="0"/>
  </r>
  <r>
    <d v="2024-05-19T00:00:00"/>
    <s v="Campaign 1"/>
    <x v="2"/>
    <x v="2"/>
    <x v="0"/>
    <n v="613"/>
    <n v="14"/>
    <n v="0"/>
    <n v="19.64"/>
    <n v="0"/>
    <n v="2.2838499184339316E-2"/>
    <n v="0"/>
    <n v="1.4028571428571428"/>
    <n v="0"/>
    <n v="0"/>
  </r>
  <r>
    <d v="2024-05-19T00:00:00"/>
    <s v="Campaign 1"/>
    <x v="2"/>
    <x v="2"/>
    <x v="1"/>
    <n v="2764"/>
    <n v="33"/>
    <n v="2"/>
    <n v="143.54"/>
    <n v="134.19999999999999"/>
    <n v="1.1939218523878437E-2"/>
    <n v="6.0606060606060608E-2"/>
    <n v="4.3496969696969696"/>
    <n v="71.77"/>
    <n v="0.93493102967813846"/>
  </r>
  <r>
    <d v="2024-05-19T00:00:00"/>
    <s v="Campaign 1"/>
    <x v="2"/>
    <x v="2"/>
    <x v="2"/>
    <n v="2674"/>
    <n v="52"/>
    <n v="4"/>
    <n v="90.45"/>
    <n v="344.25"/>
    <n v="1.944652206432311E-2"/>
    <n v="7.6923076923076927E-2"/>
    <n v="1.739423076923077"/>
    <n v="22.612500000000001"/>
    <n v="3.805970149253731"/>
  </r>
  <r>
    <d v="2024-05-20T00:00:00"/>
    <s v="Campaign 1"/>
    <x v="0"/>
    <x v="0"/>
    <x v="0"/>
    <n v="2310"/>
    <n v="49"/>
    <n v="5"/>
    <n v="67.94"/>
    <n v="439.18"/>
    <n v="2.1212121212121213E-2"/>
    <n v="0.10204081632653061"/>
    <n v="1.3865306122448979"/>
    <n v="13.587999999999999"/>
    <n v="6.464233146894319"/>
  </r>
  <r>
    <d v="2024-05-20T00:00:00"/>
    <s v="Campaign 1"/>
    <x v="0"/>
    <x v="0"/>
    <x v="1"/>
    <n v="3129"/>
    <n v="121"/>
    <n v="11"/>
    <n v="182.41"/>
    <n v="679.34"/>
    <n v="3.8670501757750081E-2"/>
    <n v="9.0909090909090912E-2"/>
    <n v="1.5075206611570247"/>
    <n v="16.582727272727272"/>
    <n v="3.7242475741461547"/>
  </r>
  <r>
    <d v="2024-05-20T00:00:00"/>
    <s v="Campaign 1"/>
    <x v="0"/>
    <x v="0"/>
    <x v="2"/>
    <n v="182"/>
    <n v="6"/>
    <n v="0"/>
    <n v="8.25"/>
    <n v="0"/>
    <n v="3.2967032967032968E-2"/>
    <n v="0"/>
    <n v="1.375"/>
    <n v="0"/>
    <n v="0"/>
  </r>
  <r>
    <d v="2024-05-20T00:00:00"/>
    <s v="Campaign 1"/>
    <x v="0"/>
    <x v="1"/>
    <x v="0"/>
    <n v="2182"/>
    <n v="15"/>
    <n v="0"/>
    <n v="60.7"/>
    <n v="0"/>
    <n v="6.8744271310724105E-3"/>
    <n v="0"/>
    <n v="4.0466666666666669"/>
    <n v="0"/>
    <n v="0"/>
  </r>
  <r>
    <d v="2024-05-20T00:00:00"/>
    <s v="Campaign 1"/>
    <x v="0"/>
    <x v="1"/>
    <x v="1"/>
    <n v="2516"/>
    <n v="49"/>
    <n v="1"/>
    <n v="136.11000000000001"/>
    <n v="76.97"/>
    <n v="1.9475357710651828E-2"/>
    <n v="2.0408163265306121E-2"/>
    <n v="2.7777551020408167"/>
    <n v="136.11000000000001"/>
    <n v="0.56549849386525597"/>
  </r>
  <r>
    <d v="2024-05-20T00:00:00"/>
    <s v="Campaign 1"/>
    <x v="0"/>
    <x v="1"/>
    <x v="2"/>
    <n v="390"/>
    <n v="5"/>
    <n v="0"/>
    <n v="17.59"/>
    <n v="0"/>
    <n v="1.282051282051282E-2"/>
    <n v="0"/>
    <n v="3.5179999999999998"/>
    <n v="0"/>
    <n v="0"/>
  </r>
  <r>
    <d v="2024-05-20T00:00:00"/>
    <s v="Campaign 1"/>
    <x v="0"/>
    <x v="2"/>
    <x v="0"/>
    <n v="3304"/>
    <n v="73"/>
    <n v="3"/>
    <n v="132.33000000000001"/>
    <n v="208.17"/>
    <n v="2.2094430992736079E-2"/>
    <n v="4.1095890410958902E-2"/>
    <n v="1.8127397260273974"/>
    <n v="44.110000000000007"/>
    <n v="1.573112672863296"/>
  </r>
  <r>
    <d v="2024-05-20T00:00:00"/>
    <s v="Campaign 1"/>
    <x v="0"/>
    <x v="2"/>
    <x v="1"/>
    <n v="3619"/>
    <n v="41"/>
    <n v="3"/>
    <n v="169.92"/>
    <n v="209.51"/>
    <n v="1.1329096435479415E-2"/>
    <n v="7.3170731707317069E-2"/>
    <n v="4.1443902439024392"/>
    <n v="56.639999999999993"/>
    <n v="1.2329919962335216"/>
  </r>
  <r>
    <d v="2024-05-20T00:00:00"/>
    <s v="Campaign 1"/>
    <x v="0"/>
    <x v="2"/>
    <x v="2"/>
    <n v="144"/>
    <n v="2"/>
    <n v="0"/>
    <n v="4.1900000000000004"/>
    <n v="0"/>
    <n v="1.3888888888888888E-2"/>
    <n v="0"/>
    <n v="2.0950000000000002"/>
    <n v="0"/>
    <n v="0"/>
  </r>
  <r>
    <d v="2024-05-20T00:00:00"/>
    <s v="Campaign 1"/>
    <x v="1"/>
    <x v="0"/>
    <x v="0"/>
    <n v="6665"/>
    <n v="328"/>
    <n v="28"/>
    <n v="158.71"/>
    <n v="1606.7"/>
    <n v="4.9212303075768946E-2"/>
    <n v="8.5365853658536592E-2"/>
    <n v="0.48387195121951221"/>
    <n v="5.6682142857142859"/>
    <n v="10.123495683951862"/>
  </r>
  <r>
    <d v="2024-05-20T00:00:00"/>
    <s v="Campaign 1"/>
    <x v="1"/>
    <x v="0"/>
    <x v="1"/>
    <n v="510"/>
    <n v="21"/>
    <n v="1"/>
    <n v="29.21"/>
    <n v="77.34"/>
    <n v="4.1176470588235294E-2"/>
    <n v="4.7619047619047616E-2"/>
    <n v="1.3909523809523809"/>
    <n v="29.21"/>
    <n v="2.6477233824032864"/>
  </r>
  <r>
    <d v="2024-05-20T00:00:00"/>
    <s v="Campaign 1"/>
    <x v="1"/>
    <x v="0"/>
    <x v="2"/>
    <n v="273"/>
    <n v="12"/>
    <n v="1"/>
    <n v="9.39"/>
    <n v="90.31"/>
    <n v="4.3956043956043959E-2"/>
    <n v="8.3333333333333329E-2"/>
    <n v="0.78250000000000008"/>
    <n v="9.39"/>
    <n v="9.6176783812566562"/>
  </r>
  <r>
    <d v="2024-05-20T00:00:00"/>
    <s v="Campaign 1"/>
    <x v="1"/>
    <x v="1"/>
    <x v="0"/>
    <n v="7411"/>
    <n v="104"/>
    <n v="2"/>
    <n v="484.3"/>
    <n v="153.47"/>
    <n v="1.4033193900958035E-2"/>
    <n v="1.9230769230769232E-2"/>
    <n v="4.6567307692307693"/>
    <n v="242.15"/>
    <n v="0.31689035721660125"/>
  </r>
  <r>
    <d v="2024-05-20T00:00:00"/>
    <s v="Campaign 1"/>
    <x v="1"/>
    <x v="1"/>
    <x v="1"/>
    <n v="309"/>
    <n v="5"/>
    <n v="0"/>
    <n v="10.25"/>
    <n v="0"/>
    <n v="1.6181229773462782E-2"/>
    <n v="0"/>
    <n v="2.0499999999999998"/>
    <n v="0"/>
    <n v="0"/>
  </r>
  <r>
    <d v="2024-05-20T00:00:00"/>
    <s v="Campaign 1"/>
    <x v="1"/>
    <x v="1"/>
    <x v="2"/>
    <n v="409"/>
    <n v="5"/>
    <n v="0"/>
    <n v="17.22"/>
    <n v="0"/>
    <n v="1.2224938875305624E-2"/>
    <n v="0"/>
    <n v="3.444"/>
    <n v="0"/>
    <n v="0"/>
  </r>
  <r>
    <d v="2024-05-20T00:00:00"/>
    <s v="Campaign 1"/>
    <x v="1"/>
    <x v="2"/>
    <x v="0"/>
    <n v="3362"/>
    <n v="69"/>
    <n v="3"/>
    <n v="198.54"/>
    <n v="231.4"/>
    <n v="2.052349791790601E-2"/>
    <n v="4.3478260869565216E-2"/>
    <n v="2.8773913043478259"/>
    <n v="66.179999999999993"/>
    <n v="1.1655082099325074"/>
  </r>
  <r>
    <d v="2024-05-20T00:00:00"/>
    <s v="Campaign 1"/>
    <x v="1"/>
    <x v="2"/>
    <x v="1"/>
    <n v="932"/>
    <n v="12"/>
    <n v="0"/>
    <n v="33.9"/>
    <n v="0"/>
    <n v="1.2875536480686695E-2"/>
    <n v="0"/>
    <n v="2.8249999999999997"/>
    <n v="0"/>
    <n v="0"/>
  </r>
  <r>
    <d v="2024-05-20T00:00:00"/>
    <s v="Campaign 1"/>
    <x v="1"/>
    <x v="2"/>
    <x v="2"/>
    <n v="75"/>
    <n v="1"/>
    <n v="0"/>
    <n v="1.96"/>
    <n v="0"/>
    <n v="1.3333333333333334E-2"/>
    <n v="0"/>
    <n v="1.96"/>
    <n v="0"/>
    <n v="0"/>
  </r>
  <r>
    <d v="2024-05-20T00:00:00"/>
    <s v="Campaign 1"/>
    <x v="2"/>
    <x v="0"/>
    <x v="0"/>
    <n v="1095"/>
    <n v="34"/>
    <n v="4"/>
    <n v="41.19"/>
    <n v="396.7"/>
    <n v="3.1050228310502283E-2"/>
    <n v="0.11764705882352941"/>
    <n v="1.2114705882352941"/>
    <n v="10.297499999999999"/>
    <n v="9.6309783928137893"/>
  </r>
  <r>
    <d v="2024-05-20T00:00:00"/>
    <s v="Campaign 1"/>
    <x v="2"/>
    <x v="0"/>
    <x v="1"/>
    <n v="5874"/>
    <n v="254"/>
    <n v="20"/>
    <n v="260.97000000000003"/>
    <n v="1388.46"/>
    <n v="4.3241402791964589E-2"/>
    <n v="7.874015748031496E-2"/>
    <n v="1.02744094488189"/>
    <n v="13.048500000000001"/>
    <n v="5.3203816530635697"/>
  </r>
  <r>
    <d v="2024-05-20T00:00:00"/>
    <s v="Campaign 1"/>
    <x v="2"/>
    <x v="0"/>
    <x v="2"/>
    <n v="1860"/>
    <n v="44"/>
    <n v="3"/>
    <n v="68.760000000000005"/>
    <n v="238.53"/>
    <n v="2.3655913978494623E-2"/>
    <n v="6.8181818181818177E-2"/>
    <n v="1.5627272727272727"/>
    <n v="22.92"/>
    <n v="3.4690226876090748"/>
  </r>
  <r>
    <d v="2024-05-20T00:00:00"/>
    <s v="Campaign 1"/>
    <x v="2"/>
    <x v="1"/>
    <x v="0"/>
    <n v="674"/>
    <n v="4"/>
    <n v="0"/>
    <n v="42.74"/>
    <n v="0"/>
    <n v="5.9347181008902079E-3"/>
    <n v="0"/>
    <n v="10.685"/>
    <n v="0"/>
    <n v="0"/>
  </r>
  <r>
    <d v="2024-05-20T00:00:00"/>
    <s v="Campaign 1"/>
    <x v="2"/>
    <x v="1"/>
    <x v="1"/>
    <n v="3808"/>
    <n v="37"/>
    <n v="1"/>
    <n v="148.46"/>
    <n v="71.430000000000007"/>
    <n v="9.7163865546218489E-3"/>
    <n v="2.7027027027027029E-2"/>
    <n v="4.0124324324324325"/>
    <n v="148.46"/>
    <n v="0.48113970092954333"/>
  </r>
  <r>
    <d v="2024-05-20T00:00:00"/>
    <s v="Campaign 1"/>
    <x v="2"/>
    <x v="1"/>
    <x v="2"/>
    <n v="1784"/>
    <n v="31"/>
    <n v="1"/>
    <n v="116.24"/>
    <n v="50.4"/>
    <n v="1.7376681614349777E-2"/>
    <n v="3.2258064516129031E-2"/>
    <n v="3.7496774193548386"/>
    <n v="116.24"/>
    <n v="0.43358568479008947"/>
  </r>
  <r>
    <d v="2024-05-20T00:00:00"/>
    <s v="Campaign 1"/>
    <x v="2"/>
    <x v="2"/>
    <x v="0"/>
    <n v="799"/>
    <n v="8"/>
    <n v="0"/>
    <n v="32.03"/>
    <n v="0"/>
    <n v="1.0012515644555695E-2"/>
    <n v="0"/>
    <n v="4.0037500000000001"/>
    <n v="0"/>
    <n v="0"/>
  </r>
  <r>
    <d v="2024-05-20T00:00:00"/>
    <s v="Campaign 1"/>
    <x v="2"/>
    <x v="2"/>
    <x v="1"/>
    <n v="3392"/>
    <n v="74"/>
    <n v="3"/>
    <n v="221.69"/>
    <n v="186.08"/>
    <n v="2.1816037735849055E-2"/>
    <n v="4.0540540540540543E-2"/>
    <n v="2.9958108108108106"/>
    <n v="73.896666666666661"/>
    <n v="0.83937029184897838"/>
  </r>
  <r>
    <d v="2024-05-20T00:00:00"/>
    <s v="Campaign 1"/>
    <x v="2"/>
    <x v="2"/>
    <x v="2"/>
    <n v="2464"/>
    <n v="66"/>
    <n v="4"/>
    <n v="76.650000000000006"/>
    <n v="318.77999999999997"/>
    <n v="2.6785714285714284E-2"/>
    <n v="6.0606060606060608E-2"/>
    <n v="1.1613636363636364"/>
    <n v="19.162500000000001"/>
    <n v="4.1589041095890407"/>
  </r>
  <r>
    <d v="2024-05-21T00:00:00"/>
    <s v="Campaign 1"/>
    <x v="0"/>
    <x v="0"/>
    <x v="0"/>
    <n v="2232"/>
    <n v="78"/>
    <n v="9"/>
    <n v="68.44"/>
    <n v="833.68"/>
    <n v="3.4946236559139782E-2"/>
    <n v="0.11538461538461539"/>
    <n v="0.87743589743589745"/>
    <n v="7.6044444444444439"/>
    <n v="12.181180596142607"/>
  </r>
  <r>
    <d v="2024-05-21T00:00:00"/>
    <s v="Campaign 1"/>
    <x v="0"/>
    <x v="0"/>
    <x v="1"/>
    <n v="2643"/>
    <n v="84"/>
    <n v="4"/>
    <n v="125.86"/>
    <n v="333.95"/>
    <n v="3.1782065834279227E-2"/>
    <n v="4.7619047619047616E-2"/>
    <n v="1.4983333333333333"/>
    <n v="31.465"/>
    <n v="2.6533449864929284"/>
  </r>
  <r>
    <d v="2024-05-21T00:00:00"/>
    <s v="Campaign 1"/>
    <x v="0"/>
    <x v="0"/>
    <x v="2"/>
    <n v="394"/>
    <n v="12"/>
    <n v="1"/>
    <n v="10.07"/>
    <n v="56.94"/>
    <n v="3.0456852791878174E-2"/>
    <n v="8.3333333333333329E-2"/>
    <n v="0.83916666666666673"/>
    <n v="10.07"/>
    <n v="5.6544190665342597"/>
  </r>
  <r>
    <d v="2024-05-21T00:00:00"/>
    <s v="Campaign 1"/>
    <x v="0"/>
    <x v="1"/>
    <x v="0"/>
    <n v="3089"/>
    <n v="47"/>
    <n v="0"/>
    <n v="117.48"/>
    <n v="0"/>
    <n v="1.5215280025898349E-2"/>
    <n v="0"/>
    <n v="2.4995744680851066"/>
    <n v="0"/>
    <n v="0"/>
  </r>
  <r>
    <d v="2024-05-21T00:00:00"/>
    <s v="Campaign 1"/>
    <x v="0"/>
    <x v="1"/>
    <x v="1"/>
    <n v="3973"/>
    <n v="52"/>
    <n v="2"/>
    <n v="254.18"/>
    <n v="188.39"/>
    <n v="1.3088346337780015E-2"/>
    <n v="3.8461538461538464E-2"/>
    <n v="4.8880769230769232"/>
    <n v="127.09"/>
    <n v="0.74116767644975989"/>
  </r>
  <r>
    <d v="2024-05-21T00:00:00"/>
    <s v="Campaign 1"/>
    <x v="0"/>
    <x v="1"/>
    <x v="2"/>
    <n v="266"/>
    <n v="4"/>
    <n v="0"/>
    <n v="8.93"/>
    <n v="0"/>
    <n v="1.5037593984962405E-2"/>
    <n v="0"/>
    <n v="2.2324999999999999"/>
    <n v="0"/>
    <n v="0"/>
  </r>
  <r>
    <d v="2024-05-21T00:00:00"/>
    <s v="Campaign 1"/>
    <x v="0"/>
    <x v="2"/>
    <x v="0"/>
    <n v="4922"/>
    <n v="140"/>
    <n v="10"/>
    <n v="143.18"/>
    <n v="925.04"/>
    <n v="2.8443722064201545E-2"/>
    <n v="7.1428571428571425E-2"/>
    <n v="1.0227142857142857"/>
    <n v="14.318000000000001"/>
    <n v="6.4606788657633745"/>
  </r>
  <r>
    <d v="2024-05-21T00:00:00"/>
    <s v="Campaign 1"/>
    <x v="0"/>
    <x v="2"/>
    <x v="1"/>
    <n v="3972"/>
    <n v="63"/>
    <n v="2"/>
    <n v="199.41"/>
    <n v="113.08"/>
    <n v="1.5861027190332326E-2"/>
    <n v="3.1746031746031744E-2"/>
    <n v="3.1652380952380952"/>
    <n v="99.704999999999998"/>
    <n v="0.56707286495160725"/>
  </r>
  <r>
    <d v="2024-05-21T00:00:00"/>
    <s v="Campaign 1"/>
    <x v="0"/>
    <x v="2"/>
    <x v="2"/>
    <n v="444"/>
    <n v="13"/>
    <n v="0"/>
    <n v="24.56"/>
    <n v="0"/>
    <n v="2.9279279279279279E-2"/>
    <n v="0"/>
    <n v="1.889230769230769"/>
    <n v="0"/>
    <n v="0"/>
  </r>
  <r>
    <d v="2024-05-21T00:00:00"/>
    <s v="Campaign 1"/>
    <x v="1"/>
    <x v="0"/>
    <x v="0"/>
    <n v="6274"/>
    <n v="164"/>
    <n v="13"/>
    <n v="248.35"/>
    <n v="1089.47"/>
    <n v="2.6139623844437361E-2"/>
    <n v="7.926829268292683E-2"/>
    <n v="1.514329268292683"/>
    <n v="19.103846153846153"/>
    <n v="4.3868330984497685"/>
  </r>
  <r>
    <d v="2024-05-21T00:00:00"/>
    <s v="Campaign 1"/>
    <x v="1"/>
    <x v="0"/>
    <x v="1"/>
    <n v="425"/>
    <n v="13"/>
    <n v="1"/>
    <n v="27.52"/>
    <n v="62.58"/>
    <n v="3.0588235294117649E-2"/>
    <n v="7.6923076923076927E-2"/>
    <n v="2.1169230769230767"/>
    <n v="27.52"/>
    <n v="2.2739825581395348"/>
  </r>
  <r>
    <d v="2024-05-21T00:00:00"/>
    <s v="Campaign 1"/>
    <x v="1"/>
    <x v="0"/>
    <x v="2"/>
    <n v="446"/>
    <n v="9"/>
    <n v="1"/>
    <n v="21.14"/>
    <n v="76.39"/>
    <n v="2.0179372197309416E-2"/>
    <n v="0.1111111111111111"/>
    <n v="2.3488888888888888"/>
    <n v="21.14"/>
    <n v="3.6135288552507094"/>
  </r>
  <r>
    <d v="2024-05-21T00:00:00"/>
    <s v="Campaign 1"/>
    <x v="1"/>
    <x v="1"/>
    <x v="0"/>
    <n v="2987"/>
    <n v="42"/>
    <n v="1"/>
    <n v="80.11"/>
    <n v="86.48"/>
    <n v="1.4060930699698694E-2"/>
    <n v="2.3809523809523808E-2"/>
    <n v="1.9073809523809524"/>
    <n v="80.11"/>
    <n v="1.0795156659593059"/>
  </r>
  <r>
    <d v="2024-05-21T00:00:00"/>
    <s v="Campaign 1"/>
    <x v="1"/>
    <x v="1"/>
    <x v="1"/>
    <n v="657"/>
    <n v="11"/>
    <n v="0"/>
    <n v="39.14"/>
    <n v="0"/>
    <n v="1.6742770167427701E-2"/>
    <n v="0"/>
    <n v="3.5581818181818181"/>
    <n v="0"/>
    <n v="0"/>
  </r>
  <r>
    <d v="2024-05-21T00:00:00"/>
    <s v="Campaign 1"/>
    <x v="1"/>
    <x v="1"/>
    <x v="2"/>
    <n v="355"/>
    <n v="6"/>
    <n v="0"/>
    <n v="17.5"/>
    <n v="0"/>
    <n v="1.6901408450704224E-2"/>
    <n v="0"/>
    <n v="2.9166666666666665"/>
    <n v="0"/>
    <n v="0"/>
  </r>
  <r>
    <d v="2024-05-21T00:00:00"/>
    <s v="Campaign 1"/>
    <x v="1"/>
    <x v="2"/>
    <x v="0"/>
    <n v="3733"/>
    <n v="43"/>
    <n v="2"/>
    <n v="101.66"/>
    <n v="172.79"/>
    <n v="1.1518885614787035E-2"/>
    <n v="4.6511627906976744E-2"/>
    <n v="2.364186046511628"/>
    <n v="50.83"/>
    <n v="1.6996852252606729"/>
  </r>
  <r>
    <d v="2024-05-21T00:00:00"/>
    <s v="Campaign 1"/>
    <x v="1"/>
    <x v="2"/>
    <x v="1"/>
    <n v="360"/>
    <n v="7"/>
    <n v="0"/>
    <n v="22.06"/>
    <n v="0"/>
    <n v="1.9444444444444445E-2"/>
    <n v="0"/>
    <n v="3.1514285714285712"/>
    <n v="0"/>
    <n v="0"/>
  </r>
  <r>
    <d v="2024-05-21T00:00:00"/>
    <s v="Campaign 1"/>
    <x v="1"/>
    <x v="2"/>
    <x v="2"/>
    <n v="121"/>
    <n v="1"/>
    <n v="0"/>
    <n v="6.33"/>
    <n v="0"/>
    <n v="8.2644628099173556E-3"/>
    <n v="0"/>
    <n v="6.33"/>
    <n v="0"/>
    <n v="0"/>
  </r>
  <r>
    <d v="2024-05-21T00:00:00"/>
    <s v="Campaign 1"/>
    <x v="2"/>
    <x v="0"/>
    <x v="0"/>
    <n v="705"/>
    <n v="34"/>
    <n v="4"/>
    <n v="24.11"/>
    <n v="371.64"/>
    <n v="4.8226950354609929E-2"/>
    <n v="0.11764705882352941"/>
    <n v="0.70911764705882352"/>
    <n v="6.0274999999999999"/>
    <n v="15.414350891746164"/>
  </r>
  <r>
    <d v="2024-05-21T00:00:00"/>
    <s v="Campaign 1"/>
    <x v="2"/>
    <x v="0"/>
    <x v="1"/>
    <n v="5052"/>
    <n v="125"/>
    <n v="16"/>
    <n v="278.06"/>
    <n v="946.11"/>
    <n v="2.4742676167854315E-2"/>
    <n v="0.128"/>
    <n v="2.2244800000000002"/>
    <n v="17.37875"/>
    <n v="3.4025390203553192"/>
  </r>
  <r>
    <d v="2024-05-21T00:00:00"/>
    <s v="Campaign 1"/>
    <x v="2"/>
    <x v="0"/>
    <x v="2"/>
    <n v="2031"/>
    <n v="90"/>
    <n v="11"/>
    <n v="124.81"/>
    <n v="643.07000000000005"/>
    <n v="4.4313146233382568E-2"/>
    <n v="0.12222222222222222"/>
    <n v="1.3867777777777779"/>
    <n v="11.346363636363636"/>
    <n v="5.1523916352856345"/>
  </r>
  <r>
    <d v="2024-05-21T00:00:00"/>
    <s v="Campaign 1"/>
    <x v="2"/>
    <x v="1"/>
    <x v="0"/>
    <n v="1047"/>
    <n v="7"/>
    <n v="0"/>
    <n v="24.74"/>
    <n v="0"/>
    <n v="6.6857688634192934E-3"/>
    <n v="0"/>
    <n v="3.5342857142857143"/>
    <n v="0"/>
    <n v="0"/>
  </r>
  <r>
    <d v="2024-05-21T00:00:00"/>
    <s v="Campaign 1"/>
    <x v="2"/>
    <x v="1"/>
    <x v="1"/>
    <n v="2796"/>
    <n v="33"/>
    <n v="1"/>
    <n v="137.57"/>
    <n v="81.63"/>
    <n v="1.1802575107296138E-2"/>
    <n v="3.0303030303030304E-2"/>
    <n v="4.1687878787878789"/>
    <n v="137.57"/>
    <n v="0.59337064767027692"/>
  </r>
  <r>
    <d v="2024-05-21T00:00:00"/>
    <s v="Campaign 1"/>
    <x v="2"/>
    <x v="1"/>
    <x v="2"/>
    <n v="1876"/>
    <n v="19"/>
    <n v="0"/>
    <n v="74.28"/>
    <n v="0"/>
    <n v="1.0127931769722815E-2"/>
    <n v="0"/>
    <n v="3.9094736842105262"/>
    <n v="0"/>
    <n v="0"/>
  </r>
  <r>
    <d v="2024-05-21T00:00:00"/>
    <s v="Campaign 1"/>
    <x v="2"/>
    <x v="2"/>
    <x v="0"/>
    <n v="533"/>
    <n v="14"/>
    <n v="0"/>
    <n v="17.5"/>
    <n v="0"/>
    <n v="2.6266416510318951E-2"/>
    <n v="0"/>
    <n v="1.25"/>
    <n v="0"/>
    <n v="0"/>
  </r>
  <r>
    <d v="2024-05-21T00:00:00"/>
    <s v="Campaign 1"/>
    <x v="2"/>
    <x v="2"/>
    <x v="1"/>
    <n v="4952"/>
    <n v="52"/>
    <n v="2"/>
    <n v="327"/>
    <n v="198.97"/>
    <n v="1.050080775444265E-2"/>
    <n v="3.8461538461538464E-2"/>
    <n v="6.2884615384615383"/>
    <n v="163.5"/>
    <n v="0.60847094801223245"/>
  </r>
  <r>
    <d v="2024-05-21T00:00:00"/>
    <s v="Campaign 1"/>
    <x v="2"/>
    <x v="2"/>
    <x v="2"/>
    <n v="1019"/>
    <n v="15"/>
    <n v="0"/>
    <n v="67.400000000000006"/>
    <n v="0"/>
    <n v="1.4720314033366046E-2"/>
    <n v="0"/>
    <n v="4.4933333333333341"/>
    <n v="0"/>
    <n v="0"/>
  </r>
  <r>
    <d v="2024-05-22T00:00:00"/>
    <s v="Campaign 1"/>
    <x v="0"/>
    <x v="0"/>
    <x v="0"/>
    <n v="4600"/>
    <n v="212"/>
    <n v="26"/>
    <n v="208.98"/>
    <n v="1900.42"/>
    <n v="4.6086956521739129E-2"/>
    <n v="0.12264150943396226"/>
    <n v="0.98575471698113204"/>
    <n v="8.037692307692307"/>
    <n v="9.0937888793185966"/>
  </r>
  <r>
    <d v="2024-05-22T00:00:00"/>
    <s v="Campaign 1"/>
    <x v="0"/>
    <x v="0"/>
    <x v="1"/>
    <n v="3130"/>
    <n v="110"/>
    <n v="6"/>
    <n v="135.79"/>
    <n v="327.23"/>
    <n v="3.5143769968051117E-2"/>
    <n v="5.4545454545454543E-2"/>
    <n v="1.2344545454545455"/>
    <n v="22.631666666666664"/>
    <n v="2.4098239929302601"/>
  </r>
  <r>
    <d v="2024-05-22T00:00:00"/>
    <s v="Campaign 1"/>
    <x v="0"/>
    <x v="0"/>
    <x v="2"/>
    <n v="118"/>
    <n v="4"/>
    <n v="0"/>
    <n v="4.1900000000000004"/>
    <n v="0"/>
    <n v="3.3898305084745763E-2"/>
    <n v="0"/>
    <n v="1.0475000000000001"/>
    <n v="0"/>
    <n v="0"/>
  </r>
  <r>
    <d v="2024-05-22T00:00:00"/>
    <s v="Campaign 1"/>
    <x v="0"/>
    <x v="1"/>
    <x v="0"/>
    <n v="3475"/>
    <n v="31"/>
    <n v="0"/>
    <n v="101.94"/>
    <n v="0"/>
    <n v="8.9208633093525187E-3"/>
    <n v="0"/>
    <n v="3.2883870967741933"/>
    <n v="0"/>
    <n v="0"/>
  </r>
  <r>
    <d v="2024-05-22T00:00:00"/>
    <s v="Campaign 1"/>
    <x v="0"/>
    <x v="1"/>
    <x v="1"/>
    <n v="2469"/>
    <n v="39"/>
    <n v="0"/>
    <n v="168.19"/>
    <n v="0"/>
    <n v="1.5795868772782502E-2"/>
    <n v="0"/>
    <n v="4.3125641025641022"/>
    <n v="0"/>
    <n v="0"/>
  </r>
  <r>
    <d v="2024-05-22T00:00:00"/>
    <s v="Campaign 1"/>
    <x v="0"/>
    <x v="1"/>
    <x v="2"/>
    <n v="361"/>
    <n v="5"/>
    <n v="0"/>
    <n v="12.12"/>
    <n v="0"/>
    <n v="1.3850415512465374E-2"/>
    <n v="0"/>
    <n v="2.4239999999999999"/>
    <n v="0"/>
    <n v="0"/>
  </r>
  <r>
    <d v="2024-05-22T00:00:00"/>
    <s v="Campaign 1"/>
    <x v="0"/>
    <x v="2"/>
    <x v="0"/>
    <n v="4514"/>
    <n v="51"/>
    <n v="2"/>
    <n v="111.69"/>
    <n v="119.92"/>
    <n v="1.129818342933097E-2"/>
    <n v="3.9215686274509803E-2"/>
    <n v="2.19"/>
    <n v="55.844999999999999"/>
    <n v="1.0736860954427434"/>
  </r>
  <r>
    <d v="2024-05-22T00:00:00"/>
    <s v="Campaign 1"/>
    <x v="0"/>
    <x v="2"/>
    <x v="1"/>
    <n v="1689"/>
    <n v="32"/>
    <n v="2"/>
    <n v="114.7"/>
    <n v="165.02"/>
    <n v="1.8946121965660152E-2"/>
    <n v="6.25E-2"/>
    <n v="3.5843750000000001"/>
    <n v="57.35"/>
    <n v="1.4387096774193548"/>
  </r>
  <r>
    <d v="2024-05-22T00:00:00"/>
    <s v="Campaign 1"/>
    <x v="0"/>
    <x v="2"/>
    <x v="2"/>
    <n v="396"/>
    <n v="7"/>
    <n v="0"/>
    <n v="18.32"/>
    <n v="0"/>
    <n v="1.7676767676767676E-2"/>
    <n v="0"/>
    <n v="2.617142857142857"/>
    <n v="0"/>
    <n v="0"/>
  </r>
  <r>
    <d v="2024-05-22T00:00:00"/>
    <s v="Campaign 1"/>
    <x v="1"/>
    <x v="0"/>
    <x v="0"/>
    <n v="7184"/>
    <n v="260"/>
    <n v="34"/>
    <n v="375.89"/>
    <n v="3190.98"/>
    <n v="3.6191536748329624E-2"/>
    <n v="0.13076923076923078"/>
    <n v="1.4457307692307693"/>
    <n v="11.055588235294117"/>
    <n v="8.4891324589640593"/>
  </r>
  <r>
    <d v="2024-05-22T00:00:00"/>
    <s v="Campaign 1"/>
    <x v="1"/>
    <x v="0"/>
    <x v="1"/>
    <n v="497"/>
    <n v="18"/>
    <n v="2"/>
    <n v="13.26"/>
    <n v="162.65"/>
    <n v="3.6217303822937627E-2"/>
    <n v="0.1111111111111111"/>
    <n v="0.73666666666666669"/>
    <n v="6.63"/>
    <n v="12.266214177978885"/>
  </r>
  <r>
    <d v="2024-05-22T00:00:00"/>
    <s v="Campaign 1"/>
    <x v="1"/>
    <x v="0"/>
    <x v="2"/>
    <n v="64"/>
    <n v="3"/>
    <n v="0"/>
    <n v="2.19"/>
    <n v="0"/>
    <n v="4.6875E-2"/>
    <n v="0"/>
    <n v="0.73"/>
    <n v="0"/>
    <n v="0"/>
  </r>
  <r>
    <d v="2024-05-22T00:00:00"/>
    <s v="Campaign 1"/>
    <x v="1"/>
    <x v="1"/>
    <x v="0"/>
    <n v="6523"/>
    <n v="90"/>
    <n v="4"/>
    <n v="195.21"/>
    <n v="370.58"/>
    <n v="1.3797332515713629E-2"/>
    <n v="4.4444444444444446E-2"/>
    <n v="2.169"/>
    <n v="48.802500000000002"/>
    <n v="1.8983658624045898"/>
  </r>
  <r>
    <d v="2024-05-22T00:00:00"/>
    <s v="Campaign 1"/>
    <x v="1"/>
    <x v="1"/>
    <x v="1"/>
    <n v="376"/>
    <n v="2"/>
    <n v="0"/>
    <n v="9.57"/>
    <n v="0"/>
    <n v="5.3191489361702126E-3"/>
    <n v="0"/>
    <n v="4.7850000000000001"/>
    <n v="0"/>
    <n v="0"/>
  </r>
  <r>
    <d v="2024-05-22T00:00:00"/>
    <s v="Campaign 1"/>
    <x v="1"/>
    <x v="1"/>
    <x v="2"/>
    <n v="296"/>
    <n v="3"/>
    <n v="0"/>
    <n v="14.86"/>
    <n v="0"/>
    <n v="1.0135135135135136E-2"/>
    <n v="0"/>
    <n v="4.9533333333333331"/>
    <n v="0"/>
    <n v="0"/>
  </r>
  <r>
    <d v="2024-05-22T00:00:00"/>
    <s v="Campaign 1"/>
    <x v="1"/>
    <x v="2"/>
    <x v="0"/>
    <n v="6063"/>
    <n v="166"/>
    <n v="11"/>
    <n v="169.1"/>
    <n v="759.59"/>
    <n v="2.7379185221837375E-2"/>
    <n v="6.6265060240963861E-2"/>
    <n v="1.0186746987951807"/>
    <n v="15.372727272727273"/>
    <n v="4.4919574216439981"/>
  </r>
  <r>
    <d v="2024-05-22T00:00:00"/>
    <s v="Campaign 1"/>
    <x v="1"/>
    <x v="2"/>
    <x v="1"/>
    <n v="829"/>
    <n v="23"/>
    <n v="0"/>
    <n v="24.65"/>
    <n v="0"/>
    <n v="2.7744270205066344E-2"/>
    <n v="0"/>
    <n v="1.0717391304347825"/>
    <n v="0"/>
    <n v="0"/>
  </r>
  <r>
    <d v="2024-05-22T00:00:00"/>
    <s v="Campaign 1"/>
    <x v="1"/>
    <x v="2"/>
    <x v="2"/>
    <n v="284"/>
    <n v="7"/>
    <n v="0"/>
    <n v="8.2899999999999991"/>
    <n v="0"/>
    <n v="2.464788732394366E-2"/>
    <n v="0"/>
    <n v="1.1842857142857142"/>
    <n v="0"/>
    <n v="0"/>
  </r>
  <r>
    <d v="2024-05-22T00:00:00"/>
    <s v="Campaign 1"/>
    <x v="2"/>
    <x v="0"/>
    <x v="0"/>
    <n v="1056"/>
    <n v="47"/>
    <n v="4"/>
    <n v="44.98"/>
    <n v="258.99"/>
    <n v="4.450757575757576E-2"/>
    <n v="8.5106382978723402E-2"/>
    <n v="0.95702127659574465"/>
    <n v="11.244999999999999"/>
    <n v="5.7578923966207212"/>
  </r>
  <r>
    <d v="2024-05-22T00:00:00"/>
    <s v="Campaign 1"/>
    <x v="2"/>
    <x v="0"/>
    <x v="1"/>
    <n v="4370"/>
    <n v="130"/>
    <n v="9"/>
    <n v="220.82"/>
    <n v="855.18"/>
    <n v="2.9748283752860413E-2"/>
    <n v="6.9230769230769235E-2"/>
    <n v="1.6986153846153846"/>
    <n v="24.535555555555554"/>
    <n v="3.8727470337831718"/>
  </r>
  <r>
    <d v="2024-05-22T00:00:00"/>
    <s v="Campaign 1"/>
    <x v="2"/>
    <x v="0"/>
    <x v="2"/>
    <n v="1508"/>
    <n v="66"/>
    <n v="6"/>
    <n v="43.43"/>
    <n v="402.09"/>
    <n v="4.3766578249336871E-2"/>
    <n v="9.0909090909090912E-2"/>
    <n v="0.65803030303030308"/>
    <n v="7.2383333333333333"/>
    <n v="9.2583467649090494"/>
  </r>
  <r>
    <d v="2024-05-22T00:00:00"/>
    <s v="Campaign 1"/>
    <x v="2"/>
    <x v="1"/>
    <x v="0"/>
    <n v="545"/>
    <n v="9"/>
    <n v="0"/>
    <n v="16.77"/>
    <n v="0"/>
    <n v="1.6513761467889909E-2"/>
    <n v="0"/>
    <n v="1.8633333333333333"/>
    <n v="0"/>
    <n v="0"/>
  </r>
  <r>
    <d v="2024-05-22T00:00:00"/>
    <s v="Campaign 1"/>
    <x v="2"/>
    <x v="1"/>
    <x v="1"/>
    <n v="5610"/>
    <n v="78"/>
    <n v="1"/>
    <n v="250.44"/>
    <n v="82.9"/>
    <n v="1.3903743315508022E-2"/>
    <n v="1.282051282051282E-2"/>
    <n v="3.2107692307692308"/>
    <n v="250.44"/>
    <n v="0.33101740935952728"/>
  </r>
  <r>
    <d v="2024-05-22T00:00:00"/>
    <s v="Campaign 1"/>
    <x v="2"/>
    <x v="1"/>
    <x v="2"/>
    <n v="2227"/>
    <n v="28"/>
    <n v="1"/>
    <n v="108.5"/>
    <n v="90.12"/>
    <n v="1.2572968118545127E-2"/>
    <n v="3.5714285714285712E-2"/>
    <n v="3.875"/>
    <n v="108.5"/>
    <n v="0.83059907834101387"/>
  </r>
  <r>
    <d v="2024-05-22T00:00:00"/>
    <s v="Campaign 1"/>
    <x v="2"/>
    <x v="2"/>
    <x v="0"/>
    <n v="1485"/>
    <n v="27"/>
    <n v="0"/>
    <n v="79.06"/>
    <n v="0"/>
    <n v="1.8181818181818181E-2"/>
    <n v="0"/>
    <n v="2.9281481481481482"/>
    <n v="0"/>
    <n v="0"/>
  </r>
  <r>
    <d v="2024-05-22T00:00:00"/>
    <s v="Campaign 1"/>
    <x v="2"/>
    <x v="2"/>
    <x v="1"/>
    <n v="4984"/>
    <n v="139"/>
    <n v="10"/>
    <n v="278.64999999999998"/>
    <n v="862.1"/>
    <n v="2.78892455858748E-2"/>
    <n v="7.1942446043165464E-2"/>
    <n v="2.0046762589928058"/>
    <n v="27.864999999999998"/>
    <n v="3.0938453256773735"/>
  </r>
  <r>
    <d v="2024-05-22T00:00:00"/>
    <s v="Campaign 1"/>
    <x v="2"/>
    <x v="2"/>
    <x v="2"/>
    <n v="2533"/>
    <n v="44"/>
    <n v="2"/>
    <n v="91.64"/>
    <n v="157.47"/>
    <n v="1.7370706671930518E-2"/>
    <n v="4.5454545454545456E-2"/>
    <n v="2.0827272727272725"/>
    <n v="45.82"/>
    <n v="1.7183544303797469"/>
  </r>
  <r>
    <d v="2024-05-23T00:00:00"/>
    <s v="Campaign 1"/>
    <x v="0"/>
    <x v="0"/>
    <x v="0"/>
    <n v="1982"/>
    <n v="57"/>
    <n v="5"/>
    <n v="81.7"/>
    <n v="342.79"/>
    <n v="2.875882946518668E-2"/>
    <n v="8.771929824561403E-2"/>
    <n v="1.4333333333333333"/>
    <n v="16.34"/>
    <n v="4.1957160342717259"/>
  </r>
  <r>
    <d v="2024-05-23T00:00:00"/>
    <s v="Campaign 1"/>
    <x v="0"/>
    <x v="0"/>
    <x v="1"/>
    <n v="2508"/>
    <n v="51"/>
    <n v="6"/>
    <n v="141.72"/>
    <n v="549.1"/>
    <n v="2.033492822966507E-2"/>
    <n v="0.11764705882352941"/>
    <n v="2.7788235294117647"/>
    <n v="23.62"/>
    <n v="3.8745413491391476"/>
  </r>
  <r>
    <d v="2024-05-23T00:00:00"/>
    <s v="Campaign 1"/>
    <x v="0"/>
    <x v="0"/>
    <x v="2"/>
    <n v="182"/>
    <n v="6"/>
    <n v="0"/>
    <n v="8.25"/>
    <n v="0"/>
    <n v="3.2967032967032968E-2"/>
    <n v="0"/>
    <n v="1.375"/>
    <n v="0"/>
    <n v="0"/>
  </r>
  <r>
    <d v="2024-05-23T00:00:00"/>
    <s v="Campaign 1"/>
    <x v="0"/>
    <x v="1"/>
    <x v="0"/>
    <n v="4107"/>
    <n v="76"/>
    <n v="1"/>
    <n v="112.78"/>
    <n v="71.959999999999994"/>
    <n v="1.8504991477964451E-2"/>
    <n v="1.3157894736842105E-2"/>
    <n v="1.4839473684210527"/>
    <n v="112.78"/>
    <n v="0.63805639297747818"/>
  </r>
  <r>
    <d v="2024-05-23T00:00:00"/>
    <s v="Campaign 1"/>
    <x v="0"/>
    <x v="1"/>
    <x v="1"/>
    <n v="3996"/>
    <n v="31"/>
    <n v="1"/>
    <n v="221.64"/>
    <n v="91.7"/>
    <n v="7.7577577577577581E-3"/>
    <n v="3.2258064516129031E-2"/>
    <n v="7.1496774193548385"/>
    <n v="221.64"/>
    <n v="0.4137339830355532"/>
  </r>
  <r>
    <d v="2024-05-23T00:00:00"/>
    <s v="Campaign 1"/>
    <x v="0"/>
    <x v="1"/>
    <x v="2"/>
    <n v="238"/>
    <n v="3"/>
    <n v="0"/>
    <n v="11.16"/>
    <n v="0"/>
    <n v="1.2605042016806723E-2"/>
    <n v="0"/>
    <n v="3.72"/>
    <n v="0"/>
    <n v="0"/>
  </r>
  <r>
    <d v="2024-05-23T00:00:00"/>
    <s v="Campaign 1"/>
    <x v="0"/>
    <x v="2"/>
    <x v="0"/>
    <n v="2932"/>
    <n v="54"/>
    <n v="1"/>
    <n v="98.34"/>
    <n v="64.239999999999995"/>
    <n v="1.8417462482946793E-2"/>
    <n v="1.8518518518518517E-2"/>
    <n v="1.8211111111111111"/>
    <n v="98.34"/>
    <n v="0.65324384787472023"/>
  </r>
  <r>
    <d v="2024-05-23T00:00:00"/>
    <s v="Campaign 1"/>
    <x v="0"/>
    <x v="2"/>
    <x v="1"/>
    <n v="3419"/>
    <n v="77"/>
    <n v="2"/>
    <n v="121.17"/>
    <n v="189.82"/>
    <n v="2.2521205030710735E-2"/>
    <n v="2.5974025974025976E-2"/>
    <n v="1.5736363636363637"/>
    <n v="60.585000000000001"/>
    <n v="1.566559379384336"/>
  </r>
  <r>
    <d v="2024-05-23T00:00:00"/>
    <s v="Campaign 1"/>
    <x v="0"/>
    <x v="2"/>
    <x v="2"/>
    <n v="181"/>
    <n v="2"/>
    <n v="0"/>
    <n v="5.19"/>
    <n v="0"/>
    <n v="1.1049723756906077E-2"/>
    <n v="0"/>
    <n v="2.5950000000000002"/>
    <n v="0"/>
    <n v="0"/>
  </r>
  <r>
    <d v="2024-05-23T00:00:00"/>
    <s v="Campaign 1"/>
    <x v="1"/>
    <x v="0"/>
    <x v="0"/>
    <n v="5221"/>
    <n v="174"/>
    <n v="19"/>
    <n v="194.76"/>
    <n v="1683.79"/>
    <n v="3.3326948860371575E-2"/>
    <n v="0.10919540229885058"/>
    <n v="1.1193103448275861"/>
    <n v="10.250526315789473"/>
    <n v="8.6454610803039635"/>
  </r>
  <r>
    <d v="2024-05-23T00:00:00"/>
    <s v="Campaign 1"/>
    <x v="1"/>
    <x v="0"/>
    <x v="1"/>
    <n v="337"/>
    <n v="8"/>
    <n v="0"/>
    <n v="9.57"/>
    <n v="0"/>
    <n v="2.3738872403560832E-2"/>
    <n v="0"/>
    <n v="1.19625"/>
    <n v="0"/>
    <n v="0"/>
  </r>
  <r>
    <d v="2024-05-23T00:00:00"/>
    <s v="Campaign 1"/>
    <x v="1"/>
    <x v="0"/>
    <x v="2"/>
    <n v="410"/>
    <n v="13"/>
    <n v="0"/>
    <n v="22.56"/>
    <n v="0"/>
    <n v="3.1707317073170732E-2"/>
    <n v="0"/>
    <n v="1.7353846153846153"/>
    <n v="0"/>
    <n v="0"/>
  </r>
  <r>
    <d v="2024-05-23T00:00:00"/>
    <s v="Campaign 1"/>
    <x v="1"/>
    <x v="1"/>
    <x v="0"/>
    <n v="4066"/>
    <n v="69"/>
    <n v="3"/>
    <n v="243.38"/>
    <n v="296.08999999999997"/>
    <n v="1.6969995081160847E-2"/>
    <n v="4.3478260869565216E-2"/>
    <n v="3.5272463768115943"/>
    <n v="81.126666666666665"/>
    <n v="1.2165749034431752"/>
  </r>
  <r>
    <d v="2024-05-23T00:00:00"/>
    <s v="Campaign 1"/>
    <x v="1"/>
    <x v="1"/>
    <x v="1"/>
    <n v="339"/>
    <n v="4"/>
    <n v="0"/>
    <n v="14.99"/>
    <n v="0"/>
    <n v="1.1799410029498525E-2"/>
    <n v="0"/>
    <n v="3.7475000000000001"/>
    <n v="0"/>
    <n v="0"/>
  </r>
  <r>
    <d v="2024-05-23T00:00:00"/>
    <s v="Campaign 1"/>
    <x v="1"/>
    <x v="1"/>
    <x v="2"/>
    <n v="430"/>
    <n v="3"/>
    <n v="0"/>
    <n v="14.4"/>
    <n v="0"/>
    <n v="6.9767441860465115E-3"/>
    <n v="0"/>
    <n v="4.8"/>
    <n v="0"/>
    <n v="0"/>
  </r>
  <r>
    <d v="2024-05-23T00:00:00"/>
    <s v="Campaign 1"/>
    <x v="1"/>
    <x v="2"/>
    <x v="0"/>
    <n v="6540"/>
    <n v="101"/>
    <n v="6"/>
    <n v="200.68"/>
    <n v="571.49"/>
    <n v="1.54434250764526E-2"/>
    <n v="5.9405940594059403E-2"/>
    <n v="1.9869306930693069"/>
    <n v="33.446666666666665"/>
    <n v="2.8477675901933428"/>
  </r>
  <r>
    <d v="2024-05-23T00:00:00"/>
    <s v="Campaign 1"/>
    <x v="1"/>
    <x v="2"/>
    <x v="1"/>
    <n v="429"/>
    <n v="7"/>
    <n v="0"/>
    <n v="14.35"/>
    <n v="0"/>
    <n v="1.6317016317016316E-2"/>
    <n v="0"/>
    <n v="2.0499999999999998"/>
    <n v="0"/>
    <n v="0"/>
  </r>
  <r>
    <d v="2024-05-23T00:00:00"/>
    <s v="Campaign 1"/>
    <x v="1"/>
    <x v="2"/>
    <x v="2"/>
    <n v="325"/>
    <n v="3"/>
    <n v="0"/>
    <n v="13.76"/>
    <n v="0"/>
    <n v="9.2307692307692316E-3"/>
    <n v="0"/>
    <n v="4.5866666666666669"/>
    <n v="0"/>
    <n v="0"/>
  </r>
  <r>
    <d v="2024-05-23T00:00:00"/>
    <s v="Campaign 1"/>
    <x v="2"/>
    <x v="0"/>
    <x v="0"/>
    <n v="528"/>
    <n v="17"/>
    <n v="2"/>
    <n v="29.25"/>
    <n v="186.08"/>
    <n v="3.2196969696969696E-2"/>
    <n v="0.11764705882352941"/>
    <n v="1.7205882352941178"/>
    <n v="14.625"/>
    <n v="6.361709401709402"/>
  </r>
  <r>
    <d v="2024-05-23T00:00:00"/>
    <s v="Campaign 1"/>
    <x v="2"/>
    <x v="0"/>
    <x v="1"/>
    <n v="2360"/>
    <n v="87"/>
    <n v="13"/>
    <n v="146.13999999999999"/>
    <n v="654.99"/>
    <n v="3.6864406779661019E-2"/>
    <n v="0.14942528735632185"/>
    <n v="1.6797701149425286"/>
    <n v="11.241538461538461"/>
    <n v="4.4819351306965931"/>
  </r>
  <r>
    <d v="2024-05-23T00:00:00"/>
    <s v="Campaign 1"/>
    <x v="2"/>
    <x v="0"/>
    <x v="2"/>
    <n v="2029"/>
    <n v="69"/>
    <n v="5"/>
    <n v="79.11"/>
    <n v="460.57"/>
    <n v="3.4006899950714639E-2"/>
    <n v="7.2463768115942032E-2"/>
    <n v="1.1465217391304348"/>
    <n v="15.821999999999999"/>
    <n v="5.8218935659208695"/>
  </r>
  <r>
    <d v="2024-05-23T00:00:00"/>
    <s v="Campaign 1"/>
    <x v="2"/>
    <x v="1"/>
    <x v="0"/>
    <n v="1500"/>
    <n v="12"/>
    <n v="0"/>
    <n v="89.45"/>
    <n v="0"/>
    <n v="8.0000000000000002E-3"/>
    <n v="0"/>
    <n v="7.4541666666666666"/>
    <n v="0"/>
    <n v="0"/>
  </r>
  <r>
    <d v="2024-05-23T00:00:00"/>
    <s v="Campaign 1"/>
    <x v="2"/>
    <x v="1"/>
    <x v="1"/>
    <n v="5083"/>
    <n v="101"/>
    <n v="3"/>
    <n v="278.06"/>
    <n v="211.01"/>
    <n v="1.9870155420027544E-2"/>
    <n v="2.9702970297029702E-2"/>
    <n v="2.7530693069306933"/>
    <n v="92.686666666666667"/>
    <n v="0.75886499316694234"/>
  </r>
  <r>
    <d v="2024-05-23T00:00:00"/>
    <s v="Campaign 1"/>
    <x v="2"/>
    <x v="1"/>
    <x v="2"/>
    <n v="2113"/>
    <n v="40"/>
    <n v="1"/>
    <n v="130.37"/>
    <n v="99.91"/>
    <n v="1.893043066729768E-2"/>
    <n v="2.5000000000000001E-2"/>
    <n v="3.2592500000000002"/>
    <n v="130.37"/>
    <n v="0.76635729078775783"/>
  </r>
  <r>
    <d v="2024-05-23T00:00:00"/>
    <s v="Campaign 1"/>
    <x v="2"/>
    <x v="2"/>
    <x v="0"/>
    <n v="857"/>
    <n v="22"/>
    <n v="0"/>
    <n v="22.69"/>
    <n v="0"/>
    <n v="2.5670945157526253E-2"/>
    <n v="0"/>
    <n v="1.0313636363636365"/>
    <n v="0"/>
    <n v="0"/>
  </r>
  <r>
    <d v="2024-05-23T00:00:00"/>
    <s v="Campaign 1"/>
    <x v="2"/>
    <x v="2"/>
    <x v="1"/>
    <n v="4833"/>
    <n v="87"/>
    <n v="5"/>
    <n v="197.22"/>
    <n v="369.15"/>
    <n v="1.8001241464928614E-2"/>
    <n v="5.7471264367816091E-2"/>
    <n v="2.266896551724138"/>
    <n v="39.444000000000003"/>
    <n v="1.8717675692120475"/>
  </r>
  <r>
    <d v="2024-05-23T00:00:00"/>
    <s v="Campaign 1"/>
    <x v="2"/>
    <x v="2"/>
    <x v="2"/>
    <n v="2604"/>
    <n v="40"/>
    <n v="2"/>
    <n v="128"/>
    <n v="123.75"/>
    <n v="1.5360983102918587E-2"/>
    <n v="0.05"/>
    <n v="3.2"/>
    <n v="64"/>
    <n v="0.966796875"/>
  </r>
  <r>
    <d v="2024-05-24T00:00:00"/>
    <s v="Campaign 1"/>
    <x v="0"/>
    <x v="0"/>
    <x v="0"/>
    <n v="3136"/>
    <n v="64"/>
    <n v="4"/>
    <n v="183.14"/>
    <n v="352.43"/>
    <n v="2.0408163265306121E-2"/>
    <n v="6.25E-2"/>
    <n v="2.8615624999999998"/>
    <n v="45.784999999999997"/>
    <n v="1.9243747952386154"/>
  </r>
  <r>
    <d v="2024-05-24T00:00:00"/>
    <s v="Campaign 1"/>
    <x v="0"/>
    <x v="0"/>
    <x v="1"/>
    <n v="1474"/>
    <n v="50"/>
    <n v="5"/>
    <n v="46.3"/>
    <n v="383.38"/>
    <n v="3.3921302578018994E-2"/>
    <n v="0.1"/>
    <n v="0.92599999999999993"/>
    <n v="9.26"/>
    <n v="8.2803455723542125"/>
  </r>
  <r>
    <d v="2024-05-24T00:00:00"/>
    <s v="Campaign 1"/>
    <x v="0"/>
    <x v="0"/>
    <x v="2"/>
    <n v="148"/>
    <n v="7"/>
    <n v="0"/>
    <n v="5.56"/>
    <n v="0"/>
    <n v="4.72972972972973E-2"/>
    <n v="0"/>
    <n v="0.79428571428571426"/>
    <n v="0"/>
    <n v="0"/>
  </r>
  <r>
    <d v="2024-05-24T00:00:00"/>
    <s v="Campaign 1"/>
    <x v="0"/>
    <x v="1"/>
    <x v="0"/>
    <n v="4167"/>
    <n v="64"/>
    <n v="3"/>
    <n v="213.76"/>
    <n v="172.26"/>
    <n v="1.5358771298296136E-2"/>
    <n v="4.6875E-2"/>
    <n v="3.34"/>
    <n v="71.25333333333333"/>
    <n v="0.80585703592814373"/>
  </r>
  <r>
    <d v="2024-05-24T00:00:00"/>
    <s v="Campaign 1"/>
    <x v="0"/>
    <x v="1"/>
    <x v="1"/>
    <n v="1304"/>
    <n v="24"/>
    <n v="0"/>
    <n v="67.349999999999994"/>
    <n v="0"/>
    <n v="1.8404907975460124E-2"/>
    <n v="0"/>
    <n v="2.8062499999999999"/>
    <n v="0"/>
    <n v="0"/>
  </r>
  <r>
    <d v="2024-05-24T00:00:00"/>
    <s v="Campaign 1"/>
    <x v="0"/>
    <x v="1"/>
    <x v="2"/>
    <n v="331"/>
    <n v="1"/>
    <n v="0"/>
    <n v="21.14"/>
    <n v="0"/>
    <n v="3.0211480362537764E-3"/>
    <n v="0"/>
    <n v="21.14"/>
    <n v="0"/>
    <n v="0"/>
  </r>
  <r>
    <d v="2024-05-24T00:00:00"/>
    <s v="Campaign 1"/>
    <x v="0"/>
    <x v="2"/>
    <x v="0"/>
    <n v="2860"/>
    <n v="47"/>
    <n v="2"/>
    <n v="183.73"/>
    <n v="195.6"/>
    <n v="1.6433566433566433E-2"/>
    <n v="4.2553191489361701E-2"/>
    <n v="3.9091489361702125"/>
    <n v="91.864999999999995"/>
    <n v="1.0646056713655909"/>
  </r>
  <r>
    <d v="2024-05-24T00:00:00"/>
    <s v="Campaign 1"/>
    <x v="0"/>
    <x v="2"/>
    <x v="1"/>
    <n v="1128"/>
    <n v="21"/>
    <n v="0"/>
    <n v="26.66"/>
    <n v="0"/>
    <n v="1.8617021276595744E-2"/>
    <n v="0"/>
    <n v="1.2695238095238095"/>
    <n v="0"/>
    <n v="0"/>
  </r>
  <r>
    <d v="2024-05-24T00:00:00"/>
    <s v="Campaign 1"/>
    <x v="0"/>
    <x v="2"/>
    <x v="2"/>
    <n v="445"/>
    <n v="4"/>
    <n v="0"/>
    <n v="24.2"/>
    <n v="0"/>
    <n v="8.988764044943821E-3"/>
    <n v="0"/>
    <n v="6.05"/>
    <n v="0"/>
    <n v="0"/>
  </r>
  <r>
    <d v="2024-05-24T00:00:00"/>
    <s v="Campaign 1"/>
    <x v="1"/>
    <x v="0"/>
    <x v="0"/>
    <n v="6281"/>
    <n v="176"/>
    <n v="24"/>
    <n v="158.85"/>
    <n v="2329.15"/>
    <n v="2.8021015761821366E-2"/>
    <n v="0.13636363636363635"/>
    <n v="0.9025568181818181"/>
    <n v="6.6187499999999995"/>
    <n v="14.662574756059177"/>
  </r>
  <r>
    <d v="2024-05-24T00:00:00"/>
    <s v="Campaign 1"/>
    <x v="1"/>
    <x v="0"/>
    <x v="1"/>
    <n v="646"/>
    <n v="25"/>
    <n v="2"/>
    <n v="37.729999999999997"/>
    <n v="116.66"/>
    <n v="3.8699690402476783E-2"/>
    <n v="0.08"/>
    <n v="1.5091999999999999"/>
    <n v="18.864999999999998"/>
    <n v="3.0919692552345617"/>
  </r>
  <r>
    <d v="2024-05-24T00:00:00"/>
    <s v="Campaign 1"/>
    <x v="1"/>
    <x v="0"/>
    <x v="2"/>
    <n v="93"/>
    <n v="2"/>
    <n v="0"/>
    <n v="2.69"/>
    <n v="0"/>
    <n v="2.1505376344086023E-2"/>
    <n v="0"/>
    <n v="1.345"/>
    <n v="0"/>
    <n v="0"/>
  </r>
  <r>
    <d v="2024-05-24T00:00:00"/>
    <s v="Campaign 1"/>
    <x v="1"/>
    <x v="1"/>
    <x v="0"/>
    <n v="6786"/>
    <n v="92"/>
    <n v="1"/>
    <n v="414.58"/>
    <n v="89.35"/>
    <n v="1.3557323902151489E-2"/>
    <n v="1.0869565217391304E-2"/>
    <n v="4.5063043478260871"/>
    <n v="414.58"/>
    <n v="0.21551932075835786"/>
  </r>
  <r>
    <d v="2024-05-24T00:00:00"/>
    <s v="Campaign 1"/>
    <x v="1"/>
    <x v="1"/>
    <x v="1"/>
    <n v="454"/>
    <n v="7"/>
    <n v="0"/>
    <n v="25.61"/>
    <n v="0"/>
    <n v="1.5418502202643172E-2"/>
    <n v="0"/>
    <n v="3.6585714285714284"/>
    <n v="0"/>
    <n v="0"/>
  </r>
  <r>
    <d v="2024-05-24T00:00:00"/>
    <s v="Campaign 1"/>
    <x v="1"/>
    <x v="1"/>
    <x v="2"/>
    <n v="378"/>
    <n v="3"/>
    <n v="0"/>
    <n v="18.55"/>
    <n v="0"/>
    <n v="7.9365079365079361E-3"/>
    <n v="0"/>
    <n v="6.1833333333333336"/>
    <n v="0"/>
    <n v="0"/>
  </r>
  <r>
    <d v="2024-05-24T00:00:00"/>
    <s v="Campaign 1"/>
    <x v="1"/>
    <x v="2"/>
    <x v="0"/>
    <n v="4154"/>
    <n v="75"/>
    <n v="4"/>
    <n v="175.67"/>
    <n v="252.71"/>
    <n v="1.8054886856042368E-2"/>
    <n v="5.3333333333333337E-2"/>
    <n v="2.3422666666666667"/>
    <n v="43.917499999999997"/>
    <n v="1.4385495531394092"/>
  </r>
  <r>
    <d v="2024-05-24T00:00:00"/>
    <s v="Campaign 1"/>
    <x v="1"/>
    <x v="2"/>
    <x v="1"/>
    <n v="432"/>
    <n v="8"/>
    <n v="0"/>
    <n v="17.09"/>
    <n v="0"/>
    <n v="1.8518518518518517E-2"/>
    <n v="0"/>
    <n v="2.13625"/>
    <n v="0"/>
    <n v="0"/>
  </r>
  <r>
    <d v="2024-05-24T00:00:00"/>
    <s v="Campaign 1"/>
    <x v="1"/>
    <x v="2"/>
    <x v="2"/>
    <n v="362"/>
    <n v="5"/>
    <n v="0"/>
    <n v="10.16"/>
    <n v="0"/>
    <n v="1.3812154696132596E-2"/>
    <n v="0"/>
    <n v="2.032"/>
    <n v="0"/>
    <n v="0"/>
  </r>
  <r>
    <d v="2024-05-24T00:00:00"/>
    <s v="Campaign 1"/>
    <x v="2"/>
    <x v="0"/>
    <x v="0"/>
    <n v="704"/>
    <n v="19"/>
    <n v="0"/>
    <n v="29.94"/>
    <n v="0"/>
    <n v="2.6988636363636364E-2"/>
    <n v="0"/>
    <n v="1.5757894736842106"/>
    <n v="0"/>
    <n v="0"/>
  </r>
  <r>
    <d v="2024-05-24T00:00:00"/>
    <s v="Campaign 1"/>
    <x v="2"/>
    <x v="0"/>
    <x v="1"/>
    <n v="5665"/>
    <n v="192"/>
    <n v="11"/>
    <n v="196.67"/>
    <n v="1074.33"/>
    <n v="3.3892321270962047E-2"/>
    <n v="5.7291666666666664E-2"/>
    <n v="1.0243229166666665"/>
    <n v="17.879090909090909"/>
    <n v="5.4626023287740884"/>
  </r>
  <r>
    <d v="2024-05-24T00:00:00"/>
    <s v="Campaign 1"/>
    <x v="2"/>
    <x v="0"/>
    <x v="2"/>
    <n v="2581"/>
    <n v="63"/>
    <n v="3"/>
    <n v="134.19999999999999"/>
    <n v="159.66999999999999"/>
    <n v="2.4409143742735374E-2"/>
    <n v="4.7619047619047616E-2"/>
    <n v="2.1301587301587301"/>
    <n v="44.733333333333327"/>
    <n v="1.1897913561847988"/>
  </r>
  <r>
    <d v="2024-05-24T00:00:00"/>
    <s v="Campaign 1"/>
    <x v="2"/>
    <x v="1"/>
    <x v="0"/>
    <n v="807"/>
    <n v="8"/>
    <n v="0"/>
    <n v="24.15"/>
    <n v="0"/>
    <n v="9.9132589838909543E-3"/>
    <n v="0"/>
    <n v="3.0187499999999998"/>
    <n v="0"/>
    <n v="0"/>
  </r>
  <r>
    <d v="2024-05-24T00:00:00"/>
    <s v="Campaign 1"/>
    <x v="2"/>
    <x v="1"/>
    <x v="1"/>
    <n v="5089"/>
    <n v="58"/>
    <n v="2"/>
    <n v="223.06"/>
    <n v="114.87"/>
    <n v="1.1397131067007271E-2"/>
    <n v="3.4482758620689655E-2"/>
    <n v="3.8458620689655172"/>
    <n v="111.53"/>
    <n v="0.51497354971756482"/>
  </r>
  <r>
    <d v="2024-05-24T00:00:00"/>
    <s v="Campaign 1"/>
    <x v="2"/>
    <x v="1"/>
    <x v="2"/>
    <n v="1787"/>
    <n v="12"/>
    <n v="0"/>
    <n v="53.13"/>
    <n v="0"/>
    <n v="6.7151650811415782E-3"/>
    <n v="0"/>
    <n v="4.4275000000000002"/>
    <n v="0"/>
    <n v="0"/>
  </r>
  <r>
    <d v="2024-05-24T00:00:00"/>
    <s v="Campaign 1"/>
    <x v="2"/>
    <x v="2"/>
    <x v="0"/>
    <n v="1155"/>
    <n v="31"/>
    <n v="1"/>
    <n v="28.07"/>
    <n v="64.81"/>
    <n v="2.6839826839826841E-2"/>
    <n v="3.2258064516129031E-2"/>
    <n v="0.90548387096774197"/>
    <n v="28.07"/>
    <n v="2.3088706804417529"/>
  </r>
  <r>
    <d v="2024-05-24T00:00:00"/>
    <s v="Campaign 1"/>
    <x v="2"/>
    <x v="2"/>
    <x v="1"/>
    <n v="3031"/>
    <n v="52"/>
    <n v="3"/>
    <n v="171.47"/>
    <n v="254.49"/>
    <n v="1.7156054107555264E-2"/>
    <n v="5.7692307692307696E-2"/>
    <n v="3.2974999999999999"/>
    <n v="57.156666666666666"/>
    <n v="1.4841663264711029"/>
  </r>
  <r>
    <d v="2024-05-24T00:00:00"/>
    <s v="Campaign 1"/>
    <x v="2"/>
    <x v="2"/>
    <x v="2"/>
    <n v="1731"/>
    <n v="43"/>
    <n v="2"/>
    <n v="94.01"/>
    <n v="182.15"/>
    <n v="2.4841132293471981E-2"/>
    <n v="4.6511627906976744E-2"/>
    <n v="2.1862790697674419"/>
    <n v="47.005000000000003"/>
    <n v="1.9375598340602063"/>
  </r>
  <r>
    <d v="2024-05-25T00:00:00"/>
    <s v="Campaign 1"/>
    <x v="0"/>
    <x v="0"/>
    <x v="0"/>
    <n v="3279"/>
    <n v="105"/>
    <n v="10"/>
    <n v="181.82"/>
    <n v="938.15"/>
    <n v="3.2021957913998172E-2"/>
    <n v="9.5238095238095233E-2"/>
    <n v="1.7316190476190476"/>
    <n v="18.181999999999999"/>
    <n v="5.1597734022659774"/>
  </r>
  <r>
    <d v="2024-05-25T00:00:00"/>
    <s v="Campaign 1"/>
    <x v="0"/>
    <x v="0"/>
    <x v="1"/>
    <n v="1195"/>
    <n v="58"/>
    <n v="4"/>
    <n v="34.86"/>
    <n v="279.68"/>
    <n v="4.8535564853556486E-2"/>
    <n v="6.8965517241379309E-2"/>
    <n v="0.6010344827586207"/>
    <n v="8.7149999999999999"/>
    <n v="8.0229489386115898"/>
  </r>
  <r>
    <d v="2024-05-25T00:00:00"/>
    <s v="Campaign 1"/>
    <x v="0"/>
    <x v="0"/>
    <x v="2"/>
    <n v="157"/>
    <n v="6"/>
    <n v="0"/>
    <n v="9.48"/>
    <n v="0"/>
    <n v="3.8216560509554139E-2"/>
    <n v="0"/>
    <n v="1.58"/>
    <n v="0"/>
    <n v="0"/>
  </r>
  <r>
    <d v="2024-05-25T00:00:00"/>
    <s v="Campaign 1"/>
    <x v="0"/>
    <x v="1"/>
    <x v="0"/>
    <n v="2997"/>
    <n v="26"/>
    <n v="0"/>
    <n v="203.1"/>
    <n v="0"/>
    <n v="8.6753420086753425E-3"/>
    <n v="0"/>
    <n v="7.8115384615384613"/>
    <n v="0"/>
    <n v="0"/>
  </r>
  <r>
    <d v="2024-05-25T00:00:00"/>
    <s v="Campaign 1"/>
    <x v="0"/>
    <x v="1"/>
    <x v="1"/>
    <n v="3181"/>
    <n v="18"/>
    <n v="0"/>
    <n v="111.6"/>
    <n v="0"/>
    <n v="5.6585979251807606E-3"/>
    <n v="0"/>
    <n v="6.1999999999999993"/>
    <n v="0"/>
    <n v="0"/>
  </r>
  <r>
    <d v="2024-05-25T00:00:00"/>
    <s v="Campaign 1"/>
    <x v="0"/>
    <x v="1"/>
    <x v="2"/>
    <n v="480"/>
    <n v="9"/>
    <n v="0"/>
    <n v="31.31"/>
    <n v="0"/>
    <n v="1.8749999999999999E-2"/>
    <n v="0"/>
    <n v="3.4788888888888887"/>
    <n v="0"/>
    <n v="0"/>
  </r>
  <r>
    <d v="2024-05-25T00:00:00"/>
    <s v="Campaign 1"/>
    <x v="0"/>
    <x v="2"/>
    <x v="0"/>
    <n v="2502"/>
    <n v="67"/>
    <n v="4"/>
    <n v="114.88"/>
    <n v="325.17"/>
    <n v="2.6778577138289367E-2"/>
    <n v="5.9701492537313432E-2"/>
    <n v="1.7146268656716417"/>
    <n v="28.72"/>
    <n v="2.8305188022284127"/>
  </r>
  <r>
    <d v="2024-05-25T00:00:00"/>
    <s v="Campaign 1"/>
    <x v="0"/>
    <x v="2"/>
    <x v="1"/>
    <n v="2684"/>
    <n v="48"/>
    <n v="2"/>
    <n v="65.53"/>
    <n v="148.28"/>
    <n v="1.7883755588673621E-2"/>
    <n v="4.1666666666666664E-2"/>
    <n v="1.3652083333333334"/>
    <n v="32.765000000000001"/>
    <n v="2.2627804059209522"/>
  </r>
  <r>
    <d v="2024-05-25T00:00:00"/>
    <s v="Campaign 1"/>
    <x v="0"/>
    <x v="2"/>
    <x v="2"/>
    <n v="101"/>
    <n v="2"/>
    <n v="0"/>
    <n v="5.33"/>
    <n v="0"/>
    <n v="1.9801980198019802E-2"/>
    <n v="0"/>
    <n v="2.665"/>
    <n v="0"/>
    <n v="0"/>
  </r>
  <r>
    <d v="2024-05-25T00:00:00"/>
    <s v="Campaign 1"/>
    <x v="1"/>
    <x v="0"/>
    <x v="0"/>
    <n v="6121"/>
    <n v="298"/>
    <n v="44"/>
    <n v="394.94"/>
    <n v="2386.73"/>
    <n v="4.8684855415781735E-2"/>
    <n v="0.1476510067114094"/>
    <n v="1.3253020134228188"/>
    <n v="8.9759090909090915"/>
    <n v="6.0432723958069579"/>
  </r>
  <r>
    <d v="2024-05-25T00:00:00"/>
    <s v="Campaign 1"/>
    <x v="1"/>
    <x v="0"/>
    <x v="1"/>
    <n v="987"/>
    <n v="23"/>
    <n v="1"/>
    <n v="64.52"/>
    <n v="57.39"/>
    <n v="2.3302938196555219E-2"/>
    <n v="4.3478260869565216E-2"/>
    <n v="2.8052173913043474"/>
    <n v="64.52"/>
    <n v="0.88949163050216995"/>
  </r>
  <r>
    <d v="2024-05-25T00:00:00"/>
    <s v="Campaign 1"/>
    <x v="1"/>
    <x v="0"/>
    <x v="2"/>
    <n v="54"/>
    <n v="1"/>
    <n v="0"/>
    <n v="3.28"/>
    <n v="0"/>
    <n v="1.8518518518518517E-2"/>
    <n v="0"/>
    <n v="3.28"/>
    <n v="0"/>
    <n v="0"/>
  </r>
  <r>
    <d v="2024-05-25T00:00:00"/>
    <s v="Campaign 1"/>
    <x v="1"/>
    <x v="1"/>
    <x v="0"/>
    <n v="3714"/>
    <n v="68"/>
    <n v="1"/>
    <n v="154.61000000000001"/>
    <n v="72.14"/>
    <n v="1.830910070005385E-2"/>
    <n v="1.4705882352941176E-2"/>
    <n v="2.2736764705882355"/>
    <n v="154.61000000000001"/>
    <n v="0.46659336394799816"/>
  </r>
  <r>
    <d v="2024-05-25T00:00:00"/>
    <s v="Campaign 1"/>
    <x v="1"/>
    <x v="1"/>
    <x v="1"/>
    <n v="927"/>
    <n v="8"/>
    <n v="0"/>
    <n v="30.39"/>
    <n v="0"/>
    <n v="8.6299892125134836E-3"/>
    <n v="0"/>
    <n v="3.7987500000000001"/>
    <n v="0"/>
    <n v="0"/>
  </r>
  <r>
    <d v="2024-05-25T00:00:00"/>
    <s v="Campaign 1"/>
    <x v="1"/>
    <x v="1"/>
    <x v="2"/>
    <n v="92"/>
    <n v="1"/>
    <n v="0"/>
    <n v="3.6"/>
    <n v="0"/>
    <n v="1.0869565217391304E-2"/>
    <n v="0"/>
    <n v="3.6"/>
    <n v="0"/>
    <n v="0"/>
  </r>
  <r>
    <d v="2024-05-25T00:00:00"/>
    <s v="Campaign 1"/>
    <x v="1"/>
    <x v="2"/>
    <x v="0"/>
    <n v="4132"/>
    <n v="109"/>
    <n v="8"/>
    <n v="257.73"/>
    <n v="747.48"/>
    <n v="2.6379477250726039E-2"/>
    <n v="7.3394495412844041E-2"/>
    <n v="2.364495412844037"/>
    <n v="32.216250000000002"/>
    <n v="2.9002444418577582"/>
  </r>
  <r>
    <d v="2024-05-25T00:00:00"/>
    <s v="Campaign 1"/>
    <x v="1"/>
    <x v="2"/>
    <x v="1"/>
    <n v="771"/>
    <n v="9"/>
    <n v="0"/>
    <n v="49.85"/>
    <n v="0"/>
    <n v="1.1673151750972763E-2"/>
    <n v="0"/>
    <n v="5.5388888888888888"/>
    <n v="0"/>
    <n v="0"/>
  </r>
  <r>
    <d v="2024-05-25T00:00:00"/>
    <s v="Campaign 1"/>
    <x v="1"/>
    <x v="2"/>
    <x v="2"/>
    <n v="392"/>
    <n v="9"/>
    <n v="0"/>
    <n v="17.27"/>
    <n v="0"/>
    <n v="2.2959183673469389E-2"/>
    <n v="0"/>
    <n v="1.9188888888888889"/>
    <n v="0"/>
    <n v="0"/>
  </r>
  <r>
    <d v="2024-05-25T00:00:00"/>
    <s v="Campaign 1"/>
    <x v="2"/>
    <x v="0"/>
    <x v="0"/>
    <n v="1334"/>
    <n v="32"/>
    <n v="2"/>
    <n v="85.81"/>
    <n v="134.91"/>
    <n v="2.3988005997001498E-2"/>
    <n v="6.25E-2"/>
    <n v="2.6815625000000001"/>
    <n v="42.905000000000001"/>
    <n v="1.5721943829390512"/>
  </r>
  <r>
    <d v="2024-05-25T00:00:00"/>
    <s v="Campaign 1"/>
    <x v="2"/>
    <x v="0"/>
    <x v="1"/>
    <n v="5549"/>
    <n v="172"/>
    <n v="10"/>
    <n v="371.97"/>
    <n v="786.96"/>
    <n v="3.0996575959632365E-2"/>
    <n v="5.8139534883720929E-2"/>
    <n v="2.1626162790697676"/>
    <n v="37.197000000000003"/>
    <n v="2.1156544882651827"/>
  </r>
  <r>
    <d v="2024-05-25T00:00:00"/>
    <s v="Campaign 1"/>
    <x v="2"/>
    <x v="0"/>
    <x v="2"/>
    <n v="1283"/>
    <n v="58"/>
    <n v="8"/>
    <n v="86.76"/>
    <n v="573.51"/>
    <n v="4.520654715510522E-2"/>
    <n v="0.13793103448275862"/>
    <n v="1.4958620689655173"/>
    <n v="10.845000000000001"/>
    <n v="6.6103042876901794"/>
  </r>
  <r>
    <d v="2024-05-25T00:00:00"/>
    <s v="Campaign 1"/>
    <x v="2"/>
    <x v="1"/>
    <x v="0"/>
    <n v="1422"/>
    <n v="27"/>
    <n v="0"/>
    <n v="33.450000000000003"/>
    <n v="0"/>
    <n v="1.8987341772151899E-2"/>
    <n v="0"/>
    <n v="1.2388888888888889"/>
    <n v="0"/>
    <n v="0"/>
  </r>
  <r>
    <d v="2024-05-25T00:00:00"/>
    <s v="Campaign 1"/>
    <x v="2"/>
    <x v="1"/>
    <x v="1"/>
    <n v="2921"/>
    <n v="45"/>
    <n v="1"/>
    <n v="186.1"/>
    <n v="90.53"/>
    <n v="1.5405682985279013E-2"/>
    <n v="2.2222222222222223E-2"/>
    <n v="4.1355555555555554"/>
    <n v="186.1"/>
    <n v="0.48645889306824291"/>
  </r>
  <r>
    <d v="2024-05-25T00:00:00"/>
    <s v="Campaign 1"/>
    <x v="2"/>
    <x v="1"/>
    <x v="2"/>
    <n v="1962"/>
    <n v="13"/>
    <n v="0"/>
    <n v="82.07"/>
    <n v="0"/>
    <n v="6.6258919469928644E-3"/>
    <n v="0"/>
    <n v="6.3130769230769221"/>
    <n v="0"/>
    <n v="0"/>
  </r>
  <r>
    <d v="2024-05-25T00:00:00"/>
    <s v="Campaign 1"/>
    <x v="2"/>
    <x v="2"/>
    <x v="0"/>
    <n v="1410"/>
    <n v="38"/>
    <n v="1"/>
    <n v="89.27"/>
    <n v="95.68"/>
    <n v="2.6950354609929079E-2"/>
    <n v="2.6315789473684209E-2"/>
    <n v="2.3492105263157894"/>
    <n v="89.27"/>
    <n v="1.0718046376162205"/>
  </r>
  <r>
    <d v="2024-05-25T00:00:00"/>
    <s v="Campaign 1"/>
    <x v="2"/>
    <x v="2"/>
    <x v="1"/>
    <n v="4912"/>
    <n v="58"/>
    <n v="2"/>
    <n v="316.75"/>
    <n v="172.42"/>
    <n v="1.1807817589576547E-2"/>
    <n v="3.4482758620689655E-2"/>
    <n v="5.4612068965517242"/>
    <n v="158.375"/>
    <n v="0.54434096290449874"/>
  </r>
  <r>
    <d v="2024-05-25T00:00:00"/>
    <s v="Campaign 1"/>
    <x v="2"/>
    <x v="2"/>
    <x v="2"/>
    <n v="1564"/>
    <n v="18"/>
    <n v="0"/>
    <n v="81.25"/>
    <n v="0"/>
    <n v="1.1508951406649617E-2"/>
    <n v="0"/>
    <n v="4.5138888888888893"/>
    <n v="0"/>
    <n v="0"/>
  </r>
  <r>
    <d v="2024-05-26T00:00:00"/>
    <s v="Campaign 1"/>
    <x v="0"/>
    <x v="0"/>
    <x v="0"/>
    <n v="3207"/>
    <n v="99"/>
    <n v="6"/>
    <n v="173.43"/>
    <n v="598.48"/>
    <n v="3.086997193638915E-2"/>
    <n v="6.0606060606060608E-2"/>
    <n v="1.7518181818181819"/>
    <n v="28.905000000000001"/>
    <n v="3.4508447212131697"/>
  </r>
  <r>
    <d v="2024-05-26T00:00:00"/>
    <s v="Campaign 1"/>
    <x v="0"/>
    <x v="0"/>
    <x v="1"/>
    <n v="3249"/>
    <n v="143"/>
    <n v="15"/>
    <n v="190.7"/>
    <n v="1298.33"/>
    <n v="4.401354262850108E-2"/>
    <n v="0.1048951048951049"/>
    <n v="1.3335664335664335"/>
    <n v="12.713333333333333"/>
    <n v="6.808232826428946"/>
  </r>
  <r>
    <d v="2024-05-26T00:00:00"/>
    <s v="Campaign 1"/>
    <x v="0"/>
    <x v="0"/>
    <x v="2"/>
    <n v="104"/>
    <n v="3"/>
    <n v="0"/>
    <n v="5.92"/>
    <n v="0"/>
    <n v="2.8846153846153848E-2"/>
    <n v="0"/>
    <n v="1.9733333333333334"/>
    <n v="0"/>
    <n v="0"/>
  </r>
  <r>
    <d v="2024-05-26T00:00:00"/>
    <s v="Campaign 1"/>
    <x v="0"/>
    <x v="1"/>
    <x v="0"/>
    <n v="2193"/>
    <n v="41"/>
    <n v="2"/>
    <n v="59.47"/>
    <n v="133.52000000000001"/>
    <n v="1.8695850433196534E-2"/>
    <n v="4.878048780487805E-2"/>
    <n v="1.4504878048780487"/>
    <n v="29.734999999999999"/>
    <n v="2.2451656297292755"/>
  </r>
  <r>
    <d v="2024-05-26T00:00:00"/>
    <s v="Campaign 1"/>
    <x v="0"/>
    <x v="1"/>
    <x v="1"/>
    <n v="2586"/>
    <n v="41"/>
    <n v="0"/>
    <n v="65.16"/>
    <n v="0"/>
    <n v="1.5854601701469451E-2"/>
    <n v="0"/>
    <n v="1.5892682926829267"/>
    <n v="0"/>
    <n v="0"/>
  </r>
  <r>
    <d v="2024-05-26T00:00:00"/>
    <s v="Campaign 1"/>
    <x v="0"/>
    <x v="1"/>
    <x v="2"/>
    <n v="77"/>
    <n v="1"/>
    <n v="0"/>
    <n v="2.23"/>
    <n v="0"/>
    <n v="1.2987012987012988E-2"/>
    <n v="0"/>
    <n v="2.23"/>
    <n v="0"/>
    <n v="0"/>
  </r>
  <r>
    <d v="2024-05-26T00:00:00"/>
    <s v="Campaign 1"/>
    <x v="0"/>
    <x v="2"/>
    <x v="0"/>
    <n v="3271"/>
    <n v="91"/>
    <n v="4"/>
    <n v="99.34"/>
    <n v="263.79000000000002"/>
    <n v="2.7820238459186793E-2"/>
    <n v="4.3956043956043959E-2"/>
    <n v="1.0916483516483517"/>
    <n v="24.835000000000001"/>
    <n v="2.6554258103482988"/>
  </r>
  <r>
    <d v="2024-05-26T00:00:00"/>
    <s v="Campaign 1"/>
    <x v="0"/>
    <x v="2"/>
    <x v="1"/>
    <n v="1443"/>
    <n v="17"/>
    <n v="0"/>
    <n v="90.68"/>
    <n v="0"/>
    <n v="1.1781011781011781E-2"/>
    <n v="0"/>
    <n v="5.3341176470588243"/>
    <n v="0"/>
    <n v="0"/>
  </r>
  <r>
    <d v="2024-05-26T00:00:00"/>
    <s v="Campaign 1"/>
    <x v="0"/>
    <x v="2"/>
    <x v="2"/>
    <n v="132"/>
    <n v="3"/>
    <n v="0"/>
    <n v="7.88"/>
    <n v="0"/>
    <n v="2.2727272727272728E-2"/>
    <n v="0"/>
    <n v="2.6266666666666665"/>
    <n v="0"/>
    <n v="0"/>
  </r>
  <r>
    <d v="2024-05-26T00:00:00"/>
    <s v="Campaign 1"/>
    <x v="1"/>
    <x v="0"/>
    <x v="0"/>
    <n v="4332"/>
    <n v="169"/>
    <n v="24"/>
    <n v="289.5"/>
    <n v="1653.36"/>
    <n v="3.9012003693444139E-2"/>
    <n v="0.14201183431952663"/>
    <n v="1.7130177514792899"/>
    <n v="12.0625"/>
    <n v="5.7110880829015542"/>
  </r>
  <r>
    <d v="2024-05-26T00:00:00"/>
    <s v="Campaign 1"/>
    <x v="1"/>
    <x v="0"/>
    <x v="1"/>
    <n v="395"/>
    <n v="11"/>
    <n v="1"/>
    <n v="25.65"/>
    <n v="58.94"/>
    <n v="2.7848101265822784E-2"/>
    <n v="9.0909090909090912E-2"/>
    <n v="2.3318181818181816"/>
    <n v="25.65"/>
    <n v="2.2978557504873294"/>
  </r>
  <r>
    <d v="2024-05-26T00:00:00"/>
    <s v="Campaign 1"/>
    <x v="1"/>
    <x v="0"/>
    <x v="2"/>
    <n v="173"/>
    <n v="6"/>
    <n v="0"/>
    <n v="10.39"/>
    <n v="0"/>
    <n v="3.4682080924855488E-2"/>
    <n v="0"/>
    <n v="1.7316666666666667"/>
    <n v="0"/>
    <n v="0"/>
  </r>
  <r>
    <d v="2024-05-26T00:00:00"/>
    <s v="Campaign 1"/>
    <x v="1"/>
    <x v="1"/>
    <x v="0"/>
    <n v="4279"/>
    <n v="63"/>
    <n v="1"/>
    <n v="268.52999999999997"/>
    <n v="55.38"/>
    <n v="1.4723066136947885E-2"/>
    <n v="1.5873015873015872E-2"/>
    <n v="4.2623809523809522"/>
    <n v="268.52999999999997"/>
    <n v="0.20623394034186127"/>
  </r>
  <r>
    <d v="2024-05-26T00:00:00"/>
    <s v="Campaign 1"/>
    <x v="1"/>
    <x v="1"/>
    <x v="1"/>
    <n v="761"/>
    <n v="8"/>
    <n v="0"/>
    <n v="38.14"/>
    <n v="0"/>
    <n v="1.0512483574244415E-2"/>
    <n v="0"/>
    <n v="4.7675000000000001"/>
    <n v="0"/>
    <n v="0"/>
  </r>
  <r>
    <d v="2024-05-26T00:00:00"/>
    <s v="Campaign 1"/>
    <x v="1"/>
    <x v="1"/>
    <x v="2"/>
    <n v="96"/>
    <n v="1"/>
    <n v="0"/>
    <n v="6.2"/>
    <n v="0"/>
    <n v="1.0416666666666666E-2"/>
    <n v="0"/>
    <n v="6.2"/>
    <n v="0"/>
    <n v="0"/>
  </r>
  <r>
    <d v="2024-05-26T00:00:00"/>
    <s v="Campaign 1"/>
    <x v="1"/>
    <x v="2"/>
    <x v="0"/>
    <n v="4883"/>
    <n v="64"/>
    <n v="4"/>
    <n v="327.91"/>
    <n v="293.92"/>
    <n v="1.310669670284661E-2"/>
    <n v="6.25E-2"/>
    <n v="5.1235937500000004"/>
    <n v="81.977500000000006"/>
    <n v="0.89634350888963432"/>
  </r>
  <r>
    <d v="2024-05-26T00:00:00"/>
    <s v="Campaign 1"/>
    <x v="1"/>
    <x v="2"/>
    <x v="1"/>
    <n v="776"/>
    <n v="19"/>
    <n v="1"/>
    <n v="41.38"/>
    <n v="72.459999999999994"/>
    <n v="2.4484536082474227E-2"/>
    <n v="5.2631578947368418E-2"/>
    <n v="2.1778947368421053"/>
    <n v="41.38"/>
    <n v="1.7510874818753017"/>
  </r>
  <r>
    <d v="2024-05-26T00:00:00"/>
    <s v="Campaign 1"/>
    <x v="1"/>
    <x v="2"/>
    <x v="2"/>
    <n v="323"/>
    <n v="3"/>
    <n v="0"/>
    <n v="17.04"/>
    <n v="0"/>
    <n v="9.2879256965944269E-3"/>
    <n v="0"/>
    <n v="5.68"/>
    <n v="0"/>
    <n v="0"/>
  </r>
  <r>
    <d v="2024-05-26T00:00:00"/>
    <s v="Campaign 1"/>
    <x v="2"/>
    <x v="0"/>
    <x v="0"/>
    <n v="968"/>
    <n v="28"/>
    <n v="3"/>
    <n v="53.86"/>
    <n v="232.55"/>
    <n v="2.8925619834710745E-2"/>
    <n v="0.10714285714285714"/>
    <n v="1.9235714285714285"/>
    <n v="17.953333333333333"/>
    <n v="4.3176754548830303"/>
  </r>
  <r>
    <d v="2024-05-26T00:00:00"/>
    <s v="Campaign 1"/>
    <x v="2"/>
    <x v="0"/>
    <x v="1"/>
    <n v="5066"/>
    <n v="133"/>
    <n v="13"/>
    <n v="269.72000000000003"/>
    <n v="1169.71"/>
    <n v="2.6253454401894985E-2"/>
    <n v="9.7744360902255634E-2"/>
    <n v="2.0279699248120302"/>
    <n v="20.747692307692311"/>
    <n v="4.3367566365119377"/>
  </r>
  <r>
    <d v="2024-05-26T00:00:00"/>
    <s v="Campaign 1"/>
    <x v="2"/>
    <x v="0"/>
    <x v="2"/>
    <n v="1163"/>
    <n v="47"/>
    <n v="3"/>
    <n v="59.01"/>
    <n v="157.82"/>
    <n v="4.0412725709372314E-2"/>
    <n v="6.3829787234042548E-2"/>
    <n v="1.255531914893617"/>
    <n v="19.669999999999998"/>
    <n v="2.6744619556007456"/>
  </r>
  <r>
    <d v="2024-05-26T00:00:00"/>
    <s v="Campaign 1"/>
    <x v="2"/>
    <x v="1"/>
    <x v="0"/>
    <n v="753"/>
    <n v="7"/>
    <n v="0"/>
    <n v="37.049999999999997"/>
    <n v="0"/>
    <n v="9.2961487383798145E-3"/>
    <n v="0"/>
    <n v="5.2928571428571427"/>
    <n v="0"/>
    <n v="0"/>
  </r>
  <r>
    <d v="2024-05-26T00:00:00"/>
    <s v="Campaign 1"/>
    <x v="2"/>
    <x v="1"/>
    <x v="1"/>
    <n v="4741"/>
    <n v="84"/>
    <n v="1"/>
    <n v="213.08"/>
    <n v="86.7"/>
    <n v="1.7717781058848345E-2"/>
    <n v="1.1904761904761904E-2"/>
    <n v="2.5366666666666666"/>
    <n v="213.08"/>
    <n v="0.40688943119954946"/>
  </r>
  <r>
    <d v="2024-05-26T00:00:00"/>
    <s v="Campaign 1"/>
    <x v="2"/>
    <x v="1"/>
    <x v="2"/>
    <n v="1979"/>
    <n v="14"/>
    <n v="0"/>
    <n v="65.34"/>
    <n v="0"/>
    <n v="7.0742799393633147E-3"/>
    <n v="0"/>
    <n v="4.6671428571428573"/>
    <n v="0"/>
    <n v="0"/>
  </r>
  <r>
    <d v="2024-05-26T00:00:00"/>
    <s v="Campaign 1"/>
    <x v="2"/>
    <x v="2"/>
    <x v="0"/>
    <n v="741"/>
    <n v="18"/>
    <n v="0"/>
    <n v="20.41"/>
    <n v="0"/>
    <n v="2.4291497975708502E-2"/>
    <n v="0"/>
    <n v="1.1338888888888889"/>
    <n v="0"/>
    <n v="0"/>
  </r>
  <r>
    <d v="2024-05-26T00:00:00"/>
    <s v="Campaign 1"/>
    <x v="2"/>
    <x v="2"/>
    <x v="1"/>
    <n v="2897"/>
    <n v="38"/>
    <n v="1"/>
    <n v="107.59"/>
    <n v="79.63"/>
    <n v="1.3117017604418364E-2"/>
    <n v="2.6315789473684209E-2"/>
    <n v="2.8313157894736842"/>
    <n v="107.59"/>
    <n v="0.74012454689097495"/>
  </r>
  <r>
    <d v="2024-05-26T00:00:00"/>
    <s v="Campaign 1"/>
    <x v="2"/>
    <x v="2"/>
    <x v="2"/>
    <n v="2039"/>
    <n v="21"/>
    <n v="0"/>
    <n v="73.459999999999994"/>
    <n v="0"/>
    <n v="1.0299166257969592E-2"/>
    <n v="0"/>
    <n v="3.4980952380952379"/>
    <n v="0"/>
    <n v="0"/>
  </r>
  <r>
    <d v="2024-05-27T00:00:00"/>
    <s v="Campaign 1"/>
    <x v="0"/>
    <x v="0"/>
    <x v="0"/>
    <n v="2613"/>
    <n v="78"/>
    <n v="4"/>
    <n v="83.48"/>
    <n v="289.36"/>
    <n v="2.9850746268656716E-2"/>
    <n v="5.128205128205128E-2"/>
    <n v="1.0702564102564103"/>
    <n v="20.87"/>
    <n v="3.4662194537613802"/>
  </r>
  <r>
    <d v="2024-05-27T00:00:00"/>
    <s v="Campaign 1"/>
    <x v="0"/>
    <x v="0"/>
    <x v="1"/>
    <n v="1493"/>
    <n v="32"/>
    <n v="3"/>
    <n v="65.53"/>
    <n v="274.66000000000003"/>
    <n v="2.1433355659745478E-2"/>
    <n v="9.375E-2"/>
    <n v="2.0478125"/>
    <n v="21.843333333333334"/>
    <n v="4.191362734625363"/>
  </r>
  <r>
    <d v="2024-05-27T00:00:00"/>
    <s v="Campaign 1"/>
    <x v="0"/>
    <x v="0"/>
    <x v="2"/>
    <n v="170"/>
    <n v="7"/>
    <n v="0"/>
    <n v="7.2"/>
    <n v="0"/>
    <n v="4.1176470588235294E-2"/>
    <n v="0"/>
    <n v="1.0285714285714287"/>
    <n v="0"/>
    <n v="0"/>
  </r>
  <r>
    <d v="2024-05-27T00:00:00"/>
    <s v="Campaign 1"/>
    <x v="0"/>
    <x v="1"/>
    <x v="0"/>
    <n v="1599"/>
    <n v="31"/>
    <n v="0"/>
    <n v="49.26"/>
    <n v="0"/>
    <n v="1.9387116948092559E-2"/>
    <n v="0"/>
    <n v="1.589032258064516"/>
    <n v="0"/>
    <n v="0"/>
  </r>
  <r>
    <d v="2024-05-27T00:00:00"/>
    <s v="Campaign 1"/>
    <x v="0"/>
    <x v="1"/>
    <x v="1"/>
    <n v="1630"/>
    <n v="27"/>
    <n v="0"/>
    <n v="75.319999999999993"/>
    <n v="0"/>
    <n v="1.6564417177914112E-2"/>
    <n v="0"/>
    <n v="2.7896296296296295"/>
    <n v="0"/>
    <n v="0"/>
  </r>
  <r>
    <d v="2024-05-27T00:00:00"/>
    <s v="Campaign 1"/>
    <x v="0"/>
    <x v="1"/>
    <x v="2"/>
    <n v="338"/>
    <n v="2"/>
    <n v="0"/>
    <n v="17.41"/>
    <n v="0"/>
    <n v="5.9171597633136093E-3"/>
    <n v="0"/>
    <n v="8.7050000000000001"/>
    <n v="0"/>
    <n v="0"/>
  </r>
  <r>
    <d v="2024-05-27T00:00:00"/>
    <s v="Campaign 1"/>
    <x v="0"/>
    <x v="2"/>
    <x v="0"/>
    <n v="4529"/>
    <n v="106"/>
    <n v="3"/>
    <n v="174.62"/>
    <n v="156.44"/>
    <n v="2.3404725104879665E-2"/>
    <n v="2.8301886792452831E-2"/>
    <n v="1.6473584905660377"/>
    <n v="58.206666666666671"/>
    <n v="0.8958882144084297"/>
  </r>
  <r>
    <d v="2024-05-27T00:00:00"/>
    <s v="Campaign 1"/>
    <x v="0"/>
    <x v="2"/>
    <x v="1"/>
    <n v="1403"/>
    <n v="40"/>
    <n v="1"/>
    <n v="64.62"/>
    <n v="52.84"/>
    <n v="2.851033499643621E-2"/>
    <n v="2.5000000000000001E-2"/>
    <n v="1.6155000000000002"/>
    <n v="64.62"/>
    <n v="0.81770349736923553"/>
  </r>
  <r>
    <d v="2024-05-27T00:00:00"/>
    <s v="Campaign 1"/>
    <x v="0"/>
    <x v="2"/>
    <x v="2"/>
    <n v="82"/>
    <n v="2"/>
    <n v="0"/>
    <n v="2.0499999999999998"/>
    <n v="0"/>
    <n v="2.4390243902439025E-2"/>
    <n v="0"/>
    <n v="1.0249999999999999"/>
    <n v="0"/>
    <n v="0"/>
  </r>
  <r>
    <d v="2024-05-27T00:00:00"/>
    <s v="Campaign 1"/>
    <x v="1"/>
    <x v="0"/>
    <x v="0"/>
    <n v="7438"/>
    <n v="198"/>
    <n v="10"/>
    <n v="357.03"/>
    <n v="566.4"/>
    <n v="2.6620059155687013E-2"/>
    <n v="5.0505050505050504E-2"/>
    <n v="1.803181818181818"/>
    <n v="35.702999999999996"/>
    <n v="1.5864213091336863"/>
  </r>
  <r>
    <d v="2024-05-27T00:00:00"/>
    <s v="Campaign 1"/>
    <x v="1"/>
    <x v="0"/>
    <x v="1"/>
    <n v="613"/>
    <n v="20"/>
    <n v="2"/>
    <n v="32.4"/>
    <n v="105.92"/>
    <n v="3.2626427406199018E-2"/>
    <n v="0.1"/>
    <n v="1.6199999999999999"/>
    <n v="16.2"/>
    <n v="3.2691358024691359"/>
  </r>
  <r>
    <d v="2024-05-27T00:00:00"/>
    <s v="Campaign 1"/>
    <x v="1"/>
    <x v="0"/>
    <x v="2"/>
    <n v="495"/>
    <n v="10"/>
    <n v="1"/>
    <n v="23.74"/>
    <n v="90.59"/>
    <n v="2.0202020202020204E-2"/>
    <n v="0.1"/>
    <n v="2.3739999999999997"/>
    <n v="23.74"/>
    <n v="3.8159224936815503"/>
  </r>
  <r>
    <d v="2024-05-27T00:00:00"/>
    <s v="Campaign 1"/>
    <x v="1"/>
    <x v="1"/>
    <x v="0"/>
    <n v="3549"/>
    <n v="26"/>
    <n v="1"/>
    <n v="148.74"/>
    <n v="82.73"/>
    <n v="7.326007326007326E-3"/>
    <n v="3.8461538461538464E-2"/>
    <n v="5.7207692307692311"/>
    <n v="148.74"/>
    <n v="0.55620545919053377"/>
  </r>
  <r>
    <d v="2024-05-27T00:00:00"/>
    <s v="Campaign 1"/>
    <x v="1"/>
    <x v="1"/>
    <x v="1"/>
    <n v="766"/>
    <n v="14"/>
    <n v="0"/>
    <n v="43.24"/>
    <n v="0"/>
    <n v="1.8276762402088774E-2"/>
    <n v="0"/>
    <n v="3.0885714285714285"/>
    <n v="0"/>
    <n v="0"/>
  </r>
  <r>
    <d v="2024-05-27T00:00:00"/>
    <s v="Campaign 1"/>
    <x v="1"/>
    <x v="1"/>
    <x v="2"/>
    <n v="74"/>
    <n v="1"/>
    <n v="0"/>
    <n v="2.42"/>
    <n v="0"/>
    <n v="1.3513513513513514E-2"/>
    <n v="0"/>
    <n v="2.42"/>
    <n v="0"/>
    <n v="0"/>
  </r>
  <r>
    <d v="2024-05-27T00:00:00"/>
    <s v="Campaign 1"/>
    <x v="1"/>
    <x v="2"/>
    <x v="0"/>
    <n v="2751"/>
    <n v="49"/>
    <n v="2"/>
    <n v="157.76"/>
    <n v="132.27000000000001"/>
    <n v="1.7811704834605598E-2"/>
    <n v="4.0816326530612242E-2"/>
    <n v="3.2195918367346938"/>
    <n v="78.88"/>
    <n v="0.83842545638945243"/>
  </r>
  <r>
    <d v="2024-05-27T00:00:00"/>
    <s v="Campaign 1"/>
    <x v="1"/>
    <x v="2"/>
    <x v="1"/>
    <n v="520"/>
    <n v="7"/>
    <n v="0"/>
    <n v="30.3"/>
    <n v="0"/>
    <n v="1.3461538461538462E-2"/>
    <n v="0"/>
    <n v="4.3285714285714283"/>
    <n v="0"/>
    <n v="0"/>
  </r>
  <r>
    <d v="2024-05-27T00:00:00"/>
    <s v="Campaign 1"/>
    <x v="1"/>
    <x v="2"/>
    <x v="2"/>
    <n v="298"/>
    <n v="7"/>
    <n v="0"/>
    <n v="9.93"/>
    <n v="0"/>
    <n v="2.3489932885906041E-2"/>
    <n v="0"/>
    <n v="1.4185714285714286"/>
    <n v="0"/>
    <n v="0"/>
  </r>
  <r>
    <d v="2024-05-27T00:00:00"/>
    <s v="Campaign 1"/>
    <x v="2"/>
    <x v="0"/>
    <x v="0"/>
    <n v="541"/>
    <n v="21"/>
    <n v="2"/>
    <n v="24.7"/>
    <n v="136.38"/>
    <n v="3.8817005545286505E-2"/>
    <n v="9.5238095238095233E-2"/>
    <n v="1.1761904761904762"/>
    <n v="12.35"/>
    <n v="5.5214574898785429"/>
  </r>
  <r>
    <d v="2024-05-27T00:00:00"/>
    <s v="Campaign 1"/>
    <x v="2"/>
    <x v="0"/>
    <x v="1"/>
    <n v="5323"/>
    <n v="171"/>
    <n v="25"/>
    <n v="193.53"/>
    <n v="2472.81"/>
    <n v="3.21247416870186E-2"/>
    <n v="0.14619883040935672"/>
    <n v="1.1317543859649122"/>
    <n v="7.7412000000000001"/>
    <n v="12.777398852891025"/>
  </r>
  <r>
    <d v="2024-05-27T00:00:00"/>
    <s v="Campaign 1"/>
    <x v="2"/>
    <x v="0"/>
    <x v="2"/>
    <n v="1064"/>
    <n v="33"/>
    <n v="3"/>
    <n v="53.95"/>
    <n v="220.23"/>
    <n v="3.1015037593984961E-2"/>
    <n v="9.0909090909090912E-2"/>
    <n v="1.634848484848485"/>
    <n v="17.983333333333334"/>
    <n v="4.0821130676552357"/>
  </r>
  <r>
    <d v="2024-05-27T00:00:00"/>
    <s v="Campaign 1"/>
    <x v="2"/>
    <x v="1"/>
    <x v="0"/>
    <n v="1219"/>
    <n v="12"/>
    <n v="0"/>
    <n v="34.4"/>
    <n v="0"/>
    <n v="9.8441345365053324E-3"/>
    <n v="0"/>
    <n v="2.8666666666666667"/>
    <n v="0"/>
    <n v="0"/>
  </r>
  <r>
    <d v="2024-05-27T00:00:00"/>
    <s v="Campaign 1"/>
    <x v="2"/>
    <x v="1"/>
    <x v="1"/>
    <n v="2150"/>
    <n v="35"/>
    <n v="1"/>
    <n v="75.099999999999994"/>
    <n v="63.38"/>
    <n v="1.627906976744186E-2"/>
    <n v="2.8571428571428571E-2"/>
    <n v="2.1457142857142855"/>
    <n v="75.099999999999994"/>
    <n v="0.84394141145139823"/>
  </r>
  <r>
    <d v="2024-05-27T00:00:00"/>
    <s v="Campaign 1"/>
    <x v="2"/>
    <x v="1"/>
    <x v="2"/>
    <n v="1012"/>
    <n v="5"/>
    <n v="0"/>
    <n v="44.29"/>
    <n v="0"/>
    <n v="4.940711462450593E-3"/>
    <n v="0"/>
    <n v="8.8580000000000005"/>
    <n v="0"/>
    <n v="0"/>
  </r>
  <r>
    <d v="2024-05-27T00:00:00"/>
    <s v="Campaign 1"/>
    <x v="2"/>
    <x v="2"/>
    <x v="0"/>
    <n v="897"/>
    <n v="11"/>
    <n v="0"/>
    <n v="26.79"/>
    <n v="0"/>
    <n v="1.2263099219620958E-2"/>
    <n v="0"/>
    <n v="2.4354545454545455"/>
    <n v="0"/>
    <n v="0"/>
  </r>
  <r>
    <d v="2024-05-27T00:00:00"/>
    <s v="Campaign 1"/>
    <x v="2"/>
    <x v="2"/>
    <x v="1"/>
    <n v="4942"/>
    <n v="115"/>
    <n v="5"/>
    <n v="318.16000000000003"/>
    <n v="402.17"/>
    <n v="2.3269931201942533E-2"/>
    <n v="4.3478260869565216E-2"/>
    <n v="2.7666086956521743"/>
    <n v="63.632000000000005"/>
    <n v="1.2640495348252452"/>
  </r>
  <r>
    <d v="2024-05-27T00:00:00"/>
    <s v="Campaign 1"/>
    <x v="2"/>
    <x v="2"/>
    <x v="2"/>
    <n v="1412"/>
    <n v="18"/>
    <n v="1"/>
    <n v="52.77"/>
    <n v="66.7"/>
    <n v="1.2747875354107648E-2"/>
    <n v="5.5555555555555552E-2"/>
    <n v="2.9316666666666666"/>
    <n v="52.77"/>
    <n v="1.2639757437938222"/>
  </r>
  <r>
    <d v="2024-05-28T00:00:00"/>
    <s v="Campaign 1"/>
    <x v="0"/>
    <x v="0"/>
    <x v="0"/>
    <n v="3448"/>
    <n v="75"/>
    <n v="8"/>
    <n v="178.45"/>
    <n v="454.12"/>
    <n v="2.1751740139211138E-2"/>
    <n v="0.10666666666666667"/>
    <n v="2.3793333333333333"/>
    <n v="22.306249999999999"/>
    <n v="2.5448024656766601"/>
  </r>
  <r>
    <d v="2024-05-28T00:00:00"/>
    <s v="Campaign 1"/>
    <x v="0"/>
    <x v="0"/>
    <x v="1"/>
    <n v="1212"/>
    <n v="35"/>
    <n v="5"/>
    <n v="39.74"/>
    <n v="433.32"/>
    <n v="2.8877887788778877E-2"/>
    <n v="0.14285714285714285"/>
    <n v="1.1354285714285715"/>
    <n v="7.9480000000000004"/>
    <n v="10.903875188726722"/>
  </r>
  <r>
    <d v="2024-05-28T00:00:00"/>
    <s v="Campaign 1"/>
    <x v="0"/>
    <x v="0"/>
    <x v="2"/>
    <n v="119"/>
    <n v="4"/>
    <n v="0"/>
    <n v="3.87"/>
    <n v="0"/>
    <n v="3.3613445378151259E-2"/>
    <n v="0"/>
    <n v="0.96750000000000003"/>
    <n v="0"/>
    <n v="0"/>
  </r>
  <r>
    <d v="2024-05-28T00:00:00"/>
    <s v="Campaign 1"/>
    <x v="0"/>
    <x v="1"/>
    <x v="0"/>
    <n v="2328"/>
    <n v="24"/>
    <n v="0"/>
    <n v="108.68"/>
    <n v="0"/>
    <n v="1.0309278350515464E-2"/>
    <n v="0"/>
    <n v="4.5283333333333333"/>
    <n v="0"/>
    <n v="0"/>
  </r>
  <r>
    <d v="2024-05-28T00:00:00"/>
    <s v="Campaign 1"/>
    <x v="0"/>
    <x v="1"/>
    <x v="1"/>
    <n v="3194"/>
    <n v="39"/>
    <n v="0"/>
    <n v="206.88"/>
    <n v="0"/>
    <n v="1.2210394489668128E-2"/>
    <n v="0"/>
    <n v="5.3046153846153841"/>
    <n v="0"/>
    <n v="0"/>
  </r>
  <r>
    <d v="2024-05-28T00:00:00"/>
    <s v="Campaign 1"/>
    <x v="0"/>
    <x v="1"/>
    <x v="2"/>
    <n v="233"/>
    <n v="2"/>
    <n v="0"/>
    <n v="11.71"/>
    <n v="0"/>
    <n v="8.5836909871244635E-3"/>
    <n v="0"/>
    <n v="5.8550000000000004"/>
    <n v="0"/>
    <n v="0"/>
  </r>
  <r>
    <d v="2024-05-28T00:00:00"/>
    <s v="Campaign 1"/>
    <x v="0"/>
    <x v="2"/>
    <x v="0"/>
    <n v="3989"/>
    <n v="94"/>
    <n v="5"/>
    <n v="158.99"/>
    <n v="413.53"/>
    <n v="2.3564803208824266E-2"/>
    <n v="5.3191489361702128E-2"/>
    <n v="1.6913829787234043"/>
    <n v="31.798000000000002"/>
    <n v="2.6009811937857723"/>
  </r>
  <r>
    <d v="2024-05-28T00:00:00"/>
    <s v="Campaign 1"/>
    <x v="0"/>
    <x v="2"/>
    <x v="1"/>
    <n v="3287"/>
    <n v="97"/>
    <n v="5"/>
    <n v="83.21"/>
    <n v="262.66000000000003"/>
    <n v="2.9510191664131429E-2"/>
    <n v="5.1546391752577317E-2"/>
    <n v="0.85783505154639172"/>
    <n v="16.641999999999999"/>
    <n v="3.1565917557985825"/>
  </r>
  <r>
    <d v="2024-05-28T00:00:00"/>
    <s v="Campaign 1"/>
    <x v="0"/>
    <x v="2"/>
    <x v="2"/>
    <n v="99"/>
    <n v="1"/>
    <n v="0"/>
    <n v="2.64"/>
    <n v="0"/>
    <n v="1.0101010101010102E-2"/>
    <n v="0"/>
    <n v="2.64"/>
    <n v="0"/>
    <n v="0"/>
  </r>
  <r>
    <d v="2024-05-28T00:00:00"/>
    <s v="Campaign 1"/>
    <x v="1"/>
    <x v="0"/>
    <x v="0"/>
    <n v="6148"/>
    <n v="301"/>
    <n v="43"/>
    <n v="415.72"/>
    <n v="4012.86"/>
    <n v="4.8959011060507485E-2"/>
    <n v="0.14285714285714285"/>
    <n v="1.3811295681063125"/>
    <n v="9.6679069767441863"/>
    <n v="9.6527951505821221"/>
  </r>
  <r>
    <d v="2024-05-28T00:00:00"/>
    <s v="Campaign 1"/>
    <x v="1"/>
    <x v="0"/>
    <x v="1"/>
    <n v="904"/>
    <n v="18"/>
    <n v="1"/>
    <n v="29.3"/>
    <n v="88.2"/>
    <n v="1.9911504424778761E-2"/>
    <n v="5.5555555555555552E-2"/>
    <n v="1.6277777777777778"/>
    <n v="29.3"/>
    <n v="3.0102389078498293"/>
  </r>
  <r>
    <d v="2024-05-28T00:00:00"/>
    <s v="Campaign 1"/>
    <x v="1"/>
    <x v="0"/>
    <x v="2"/>
    <n v="142"/>
    <n v="3"/>
    <n v="0"/>
    <n v="7.66"/>
    <n v="0"/>
    <n v="2.1126760563380281E-2"/>
    <n v="0"/>
    <n v="2.5533333333333332"/>
    <n v="0"/>
    <n v="0"/>
  </r>
  <r>
    <d v="2024-05-28T00:00:00"/>
    <s v="Campaign 1"/>
    <x v="1"/>
    <x v="1"/>
    <x v="0"/>
    <n v="6259"/>
    <n v="116"/>
    <n v="3"/>
    <n v="169.51"/>
    <n v="258.98"/>
    <n v="1.8533312030675826E-2"/>
    <n v="2.5862068965517241E-2"/>
    <n v="1.4612931034482757"/>
    <n v="56.50333333333333"/>
    <n v="1.5278154681139757"/>
  </r>
  <r>
    <d v="2024-05-28T00:00:00"/>
    <s v="Campaign 1"/>
    <x v="1"/>
    <x v="1"/>
    <x v="1"/>
    <n v="900"/>
    <n v="17"/>
    <n v="0"/>
    <n v="20.55"/>
    <n v="0"/>
    <n v="1.8888888888888889E-2"/>
    <n v="0"/>
    <n v="1.2088235294117649"/>
    <n v="0"/>
    <n v="0"/>
  </r>
  <r>
    <d v="2024-05-28T00:00:00"/>
    <s v="Campaign 1"/>
    <x v="1"/>
    <x v="1"/>
    <x v="2"/>
    <n v="106"/>
    <n v="0"/>
    <n v="0"/>
    <n v="2.83"/>
    <n v="0"/>
    <n v="0"/>
    <n v="0"/>
    <n v="0"/>
    <n v="0"/>
    <n v="0"/>
  </r>
  <r>
    <d v="2024-05-28T00:00:00"/>
    <s v="Campaign 1"/>
    <x v="1"/>
    <x v="2"/>
    <x v="0"/>
    <n v="5548"/>
    <n v="141"/>
    <n v="6"/>
    <n v="165.32"/>
    <n v="592.91999999999996"/>
    <n v="2.5414563806777216E-2"/>
    <n v="4.2553191489361701E-2"/>
    <n v="1.1724822695035459"/>
    <n v="27.553333333333331"/>
    <n v="3.5864989112025163"/>
  </r>
  <r>
    <d v="2024-05-28T00:00:00"/>
    <s v="Campaign 1"/>
    <x v="1"/>
    <x v="2"/>
    <x v="1"/>
    <n v="911"/>
    <n v="25"/>
    <n v="0"/>
    <n v="58.15"/>
    <n v="0"/>
    <n v="2.7442371020856202E-2"/>
    <n v="0"/>
    <n v="2.3260000000000001"/>
    <n v="0"/>
    <n v="0"/>
  </r>
  <r>
    <d v="2024-05-28T00:00:00"/>
    <s v="Campaign 1"/>
    <x v="1"/>
    <x v="2"/>
    <x v="2"/>
    <n v="72"/>
    <n v="0"/>
    <n v="0"/>
    <n v="2.14"/>
    <n v="0"/>
    <n v="0"/>
    <n v="0"/>
    <n v="0"/>
    <n v="0"/>
    <n v="0"/>
  </r>
  <r>
    <d v="2024-05-28T00:00:00"/>
    <s v="Campaign 1"/>
    <x v="2"/>
    <x v="0"/>
    <x v="0"/>
    <n v="1078"/>
    <n v="47"/>
    <n v="5"/>
    <n v="28.48"/>
    <n v="487.56"/>
    <n v="4.3599257884972167E-2"/>
    <n v="0.10638297872340426"/>
    <n v="0.6059574468085106"/>
    <n v="5.6959999999999997"/>
    <n v="17.11938202247191"/>
  </r>
  <r>
    <d v="2024-05-28T00:00:00"/>
    <s v="Campaign 1"/>
    <x v="2"/>
    <x v="0"/>
    <x v="1"/>
    <n v="5171"/>
    <n v="206"/>
    <n v="19"/>
    <n v="235.5"/>
    <n v="1071.75"/>
    <n v="3.9837555598530264E-2"/>
    <n v="9.2233009708737865E-2"/>
    <n v="1.1432038834951457"/>
    <n v="12.394736842105264"/>
    <n v="4.5509554140127388"/>
  </r>
  <r>
    <d v="2024-05-28T00:00:00"/>
    <s v="Campaign 1"/>
    <x v="2"/>
    <x v="0"/>
    <x v="2"/>
    <n v="1501"/>
    <n v="47"/>
    <n v="6"/>
    <n v="52.31"/>
    <n v="394.68"/>
    <n v="3.1312458361092602E-2"/>
    <n v="0.1276595744680851"/>
    <n v="1.1129787234042554"/>
    <n v="8.7183333333333337"/>
    <n v="7.5450200726438537"/>
  </r>
  <r>
    <d v="2024-05-28T00:00:00"/>
    <s v="Campaign 1"/>
    <x v="2"/>
    <x v="1"/>
    <x v="0"/>
    <n v="1438"/>
    <n v="19"/>
    <n v="0"/>
    <n v="57.19"/>
    <n v="0"/>
    <n v="1.3212795549374131E-2"/>
    <n v="0"/>
    <n v="3.01"/>
    <n v="0"/>
    <n v="0"/>
  </r>
  <r>
    <d v="2024-05-28T00:00:00"/>
    <s v="Campaign 1"/>
    <x v="2"/>
    <x v="1"/>
    <x v="1"/>
    <n v="3407"/>
    <n v="60"/>
    <n v="1"/>
    <n v="144.91"/>
    <n v="95.27"/>
    <n v="1.7610801291458762E-2"/>
    <n v="1.6666666666666666E-2"/>
    <n v="2.4151666666666665"/>
    <n v="144.91"/>
    <n v="0.65744255054861633"/>
  </r>
  <r>
    <d v="2024-05-28T00:00:00"/>
    <s v="Campaign 1"/>
    <x v="2"/>
    <x v="1"/>
    <x v="2"/>
    <n v="1391"/>
    <n v="27"/>
    <n v="0"/>
    <n v="71.5"/>
    <n v="0"/>
    <n v="1.9410496046010063E-2"/>
    <n v="0"/>
    <n v="2.6481481481481484"/>
    <n v="0"/>
    <n v="0"/>
  </r>
  <r>
    <d v="2024-05-28T00:00:00"/>
    <s v="Campaign 1"/>
    <x v="2"/>
    <x v="2"/>
    <x v="0"/>
    <n v="1189"/>
    <n v="21"/>
    <n v="1"/>
    <n v="74.87"/>
    <n v="87.48"/>
    <n v="1.7661900756938603E-2"/>
    <n v="4.7619047619047616E-2"/>
    <n v="3.5652380952380955"/>
    <n v="74.87"/>
    <n v="1.1684252704688125"/>
  </r>
  <r>
    <d v="2024-05-28T00:00:00"/>
    <s v="Campaign 1"/>
    <x v="2"/>
    <x v="2"/>
    <x v="1"/>
    <n v="5457"/>
    <n v="57"/>
    <n v="3"/>
    <n v="198.91"/>
    <n v="169.01"/>
    <n v="1.0445299615173173E-2"/>
    <n v="5.2631578947368418E-2"/>
    <n v="3.4896491228070174"/>
    <n v="66.303333333333327"/>
    <n v="0.84968076014277816"/>
  </r>
  <r>
    <d v="2024-05-28T00:00:00"/>
    <s v="Campaign 1"/>
    <x v="2"/>
    <x v="2"/>
    <x v="2"/>
    <n v="1827"/>
    <n v="34"/>
    <n v="2"/>
    <n v="53.95"/>
    <n v="150.83000000000001"/>
    <n v="1.8609742747673783E-2"/>
    <n v="5.8823529411764705E-2"/>
    <n v="1.5867647058823531"/>
    <n v="26.975000000000001"/>
    <n v="2.7957367933271549"/>
  </r>
  <r>
    <d v="2024-05-29T00:00:00"/>
    <s v="Campaign 1"/>
    <x v="0"/>
    <x v="0"/>
    <x v="0"/>
    <n v="2919"/>
    <n v="76"/>
    <n v="7"/>
    <n v="75.14"/>
    <n v="489.77"/>
    <n v="2.6036313806097978E-2"/>
    <n v="9.2105263157894732E-2"/>
    <n v="0.98868421052631583"/>
    <n v="10.734285714285715"/>
    <n v="6.5180995475113122"/>
  </r>
  <r>
    <d v="2024-05-29T00:00:00"/>
    <s v="Campaign 1"/>
    <x v="0"/>
    <x v="0"/>
    <x v="1"/>
    <n v="3957"/>
    <n v="94"/>
    <n v="11"/>
    <n v="157.35"/>
    <n v="953.32"/>
    <n v="2.3755370229972202E-2"/>
    <n v="0.11702127659574468"/>
    <n v="1.673936170212766"/>
    <n v="14.304545454545455"/>
    <n v="6.0585954877661274"/>
  </r>
  <r>
    <d v="2024-05-29T00:00:00"/>
    <s v="Campaign 1"/>
    <x v="0"/>
    <x v="0"/>
    <x v="2"/>
    <n v="357"/>
    <n v="16"/>
    <n v="1"/>
    <n v="14.72"/>
    <n v="99.08"/>
    <n v="4.4817927170868348E-2"/>
    <n v="6.25E-2"/>
    <n v="0.92"/>
    <n v="14.72"/>
    <n v="6.7309782608695645"/>
  </r>
  <r>
    <d v="2024-05-29T00:00:00"/>
    <s v="Campaign 1"/>
    <x v="0"/>
    <x v="1"/>
    <x v="0"/>
    <n v="4338"/>
    <n v="27"/>
    <n v="0"/>
    <n v="206.74"/>
    <n v="0"/>
    <n v="6.2240663900414933E-3"/>
    <n v="0"/>
    <n v="7.6570370370370373"/>
    <n v="0"/>
    <n v="0"/>
  </r>
  <r>
    <d v="2024-05-29T00:00:00"/>
    <s v="Campaign 1"/>
    <x v="0"/>
    <x v="1"/>
    <x v="1"/>
    <n v="1798"/>
    <n v="22"/>
    <n v="0"/>
    <n v="75.92"/>
    <n v="0"/>
    <n v="1.2235817575083427E-2"/>
    <n v="0"/>
    <n v="3.4509090909090911"/>
    <n v="0"/>
    <n v="0"/>
  </r>
  <r>
    <d v="2024-05-29T00:00:00"/>
    <s v="Campaign 1"/>
    <x v="0"/>
    <x v="1"/>
    <x v="2"/>
    <n v="104"/>
    <n v="1"/>
    <n v="0"/>
    <n v="4.01"/>
    <n v="0"/>
    <n v="9.6153846153846159E-3"/>
    <n v="0"/>
    <n v="4.01"/>
    <n v="0"/>
    <n v="0"/>
  </r>
  <r>
    <d v="2024-05-29T00:00:00"/>
    <s v="Campaign 1"/>
    <x v="0"/>
    <x v="2"/>
    <x v="0"/>
    <n v="4118"/>
    <n v="79"/>
    <n v="6"/>
    <n v="152.65"/>
    <n v="570.74"/>
    <n v="1.9184069936862554E-2"/>
    <n v="7.5949367088607597E-2"/>
    <n v="1.9322784810126583"/>
    <n v="25.441666666666666"/>
    <n v="3.7388797903701279"/>
  </r>
  <r>
    <d v="2024-05-29T00:00:00"/>
    <s v="Campaign 1"/>
    <x v="0"/>
    <x v="2"/>
    <x v="1"/>
    <n v="3647"/>
    <n v="95"/>
    <n v="5"/>
    <n v="83.85"/>
    <n v="260.32"/>
    <n v="2.6048807238826431E-2"/>
    <n v="5.2631578947368418E-2"/>
    <n v="0.88263157894736832"/>
    <n v="16.77"/>
    <n v="3.1045915324985094"/>
  </r>
  <r>
    <d v="2024-05-29T00:00:00"/>
    <s v="Campaign 1"/>
    <x v="0"/>
    <x v="2"/>
    <x v="2"/>
    <n v="198"/>
    <n v="2"/>
    <n v="0"/>
    <n v="7.52"/>
    <n v="0"/>
    <n v="1.0101010101010102E-2"/>
    <n v="0"/>
    <n v="3.76"/>
    <n v="0"/>
    <n v="0"/>
  </r>
  <r>
    <d v="2024-05-29T00:00:00"/>
    <s v="Campaign 1"/>
    <x v="1"/>
    <x v="0"/>
    <x v="0"/>
    <n v="3945"/>
    <n v="175"/>
    <n v="26"/>
    <n v="140.53"/>
    <n v="1709.92"/>
    <n v="4.4359949302915085E-2"/>
    <n v="0.14857142857142858"/>
    <n v="0.80302857142857142"/>
    <n v="5.4050000000000002"/>
    <n v="12.167651035366115"/>
  </r>
  <r>
    <d v="2024-05-29T00:00:00"/>
    <s v="Campaign 1"/>
    <x v="1"/>
    <x v="0"/>
    <x v="1"/>
    <n v="661"/>
    <n v="32"/>
    <n v="3"/>
    <n v="33.630000000000003"/>
    <n v="200.23"/>
    <n v="4.8411497730711045E-2"/>
    <n v="9.375E-2"/>
    <n v="1.0509375000000001"/>
    <n v="11.21"/>
    <n v="5.9539101992268799"/>
  </r>
  <r>
    <d v="2024-05-29T00:00:00"/>
    <s v="Campaign 1"/>
    <x v="1"/>
    <x v="0"/>
    <x v="2"/>
    <n v="106"/>
    <n v="5"/>
    <n v="0"/>
    <n v="2.64"/>
    <n v="0"/>
    <n v="4.716981132075472E-2"/>
    <n v="0"/>
    <n v="0.52800000000000002"/>
    <n v="0"/>
    <n v="0"/>
  </r>
  <r>
    <d v="2024-05-29T00:00:00"/>
    <s v="Campaign 1"/>
    <x v="1"/>
    <x v="1"/>
    <x v="0"/>
    <n v="4496"/>
    <n v="81"/>
    <n v="3"/>
    <n v="206.2"/>
    <n v="223.53"/>
    <n v="1.8016014234875446E-2"/>
    <n v="3.7037037037037035E-2"/>
    <n v="2.5456790123456789"/>
    <n v="68.733333333333334"/>
    <n v="1.0840446168768187"/>
  </r>
  <r>
    <d v="2024-05-29T00:00:00"/>
    <s v="Campaign 1"/>
    <x v="1"/>
    <x v="1"/>
    <x v="1"/>
    <n v="283"/>
    <n v="5"/>
    <n v="0"/>
    <n v="9.89"/>
    <n v="0"/>
    <n v="1.7667844522968199E-2"/>
    <n v="0"/>
    <n v="1.9780000000000002"/>
    <n v="0"/>
    <n v="0"/>
  </r>
  <r>
    <d v="2024-05-29T00:00:00"/>
    <s v="Campaign 1"/>
    <x v="1"/>
    <x v="1"/>
    <x v="2"/>
    <n v="103"/>
    <n v="1"/>
    <n v="0"/>
    <n v="5.38"/>
    <n v="0"/>
    <n v="9.7087378640776691E-3"/>
    <n v="0"/>
    <n v="5.38"/>
    <n v="0"/>
    <n v="0"/>
  </r>
  <r>
    <d v="2024-05-29T00:00:00"/>
    <s v="Campaign 1"/>
    <x v="1"/>
    <x v="2"/>
    <x v="0"/>
    <n v="3373"/>
    <n v="43"/>
    <n v="3"/>
    <n v="192.07"/>
    <n v="263.63"/>
    <n v="1.2748295286095465E-2"/>
    <n v="6.9767441860465115E-2"/>
    <n v="4.4667441860465118"/>
    <n v="64.023333333333326"/>
    <n v="1.3725724996095174"/>
  </r>
  <r>
    <d v="2024-05-29T00:00:00"/>
    <s v="Campaign 1"/>
    <x v="1"/>
    <x v="2"/>
    <x v="1"/>
    <n v="301"/>
    <n v="8"/>
    <n v="0"/>
    <n v="18.73"/>
    <n v="0"/>
    <n v="2.6578073089700997E-2"/>
    <n v="0"/>
    <n v="2.3412500000000001"/>
    <n v="0"/>
    <n v="0"/>
  </r>
  <r>
    <d v="2024-05-29T00:00:00"/>
    <s v="Campaign 1"/>
    <x v="1"/>
    <x v="2"/>
    <x v="2"/>
    <n v="368"/>
    <n v="9"/>
    <n v="0"/>
    <n v="20.14"/>
    <n v="0"/>
    <n v="2.4456521739130436E-2"/>
    <n v="0"/>
    <n v="2.2377777777777776"/>
    <n v="0"/>
    <n v="0"/>
  </r>
  <r>
    <d v="2024-05-29T00:00:00"/>
    <s v="Campaign 1"/>
    <x v="2"/>
    <x v="0"/>
    <x v="0"/>
    <n v="816"/>
    <n v="31"/>
    <n v="3"/>
    <n v="42.97"/>
    <n v="277.29000000000002"/>
    <n v="3.7990196078431369E-2"/>
    <n v="9.6774193548387094E-2"/>
    <n v="1.3861290322580644"/>
    <n v="14.323333333333332"/>
    <n v="6.4531068187107294"/>
  </r>
  <r>
    <d v="2024-05-29T00:00:00"/>
    <s v="Campaign 1"/>
    <x v="2"/>
    <x v="0"/>
    <x v="1"/>
    <n v="4280"/>
    <n v="100"/>
    <n v="13"/>
    <n v="245.93"/>
    <n v="771.1"/>
    <n v="2.336448598130841E-2"/>
    <n v="0.13"/>
    <n v="2.4593000000000003"/>
    <n v="18.91769230769231"/>
    <n v="3.1354450453381042"/>
  </r>
  <r>
    <d v="2024-05-29T00:00:00"/>
    <s v="Campaign 1"/>
    <x v="2"/>
    <x v="0"/>
    <x v="2"/>
    <n v="2049"/>
    <n v="64"/>
    <n v="5"/>
    <n v="52.31"/>
    <n v="366.66"/>
    <n v="3.1234748657881894E-2"/>
    <n v="7.8125E-2"/>
    <n v="0.81734375000000004"/>
    <n v="10.462"/>
    <n v="7.0093672337985087"/>
  </r>
  <r>
    <d v="2024-05-29T00:00:00"/>
    <s v="Campaign 1"/>
    <x v="2"/>
    <x v="1"/>
    <x v="0"/>
    <n v="1317"/>
    <n v="11"/>
    <n v="0"/>
    <n v="77.650000000000006"/>
    <n v="0"/>
    <n v="8.3523158694001516E-3"/>
    <n v="0"/>
    <n v="7.0590909090909095"/>
    <n v="0"/>
    <n v="0"/>
  </r>
  <r>
    <d v="2024-05-29T00:00:00"/>
    <s v="Campaign 1"/>
    <x v="2"/>
    <x v="1"/>
    <x v="1"/>
    <n v="2677"/>
    <n v="16"/>
    <n v="0"/>
    <n v="156.38999999999999"/>
    <n v="0"/>
    <n v="5.9768397459843111E-3"/>
    <n v="0"/>
    <n v="9.7743749999999991"/>
    <n v="0"/>
    <n v="0"/>
  </r>
  <r>
    <d v="2024-05-29T00:00:00"/>
    <s v="Campaign 1"/>
    <x v="2"/>
    <x v="1"/>
    <x v="2"/>
    <n v="1251"/>
    <n v="12"/>
    <n v="0"/>
    <n v="34.36"/>
    <n v="0"/>
    <n v="9.5923261390887284E-3"/>
    <n v="0"/>
    <n v="2.8633333333333333"/>
    <n v="0"/>
    <n v="0"/>
  </r>
  <r>
    <d v="2024-05-29T00:00:00"/>
    <s v="Campaign 1"/>
    <x v="2"/>
    <x v="2"/>
    <x v="0"/>
    <n v="1131"/>
    <n v="22"/>
    <n v="1"/>
    <n v="26.25"/>
    <n v="69.78"/>
    <n v="1.9451812555260833E-2"/>
    <n v="4.5454545454545456E-2"/>
    <n v="1.1931818181818181"/>
    <n v="26.25"/>
    <n v="2.6582857142857144"/>
  </r>
  <r>
    <d v="2024-05-29T00:00:00"/>
    <s v="Campaign 1"/>
    <x v="2"/>
    <x v="2"/>
    <x v="1"/>
    <n v="4984"/>
    <n v="102"/>
    <n v="7"/>
    <n v="160.72"/>
    <n v="561.6"/>
    <n v="2.0465489566613163E-2"/>
    <n v="6.8627450980392163E-2"/>
    <n v="1.5756862745098039"/>
    <n v="22.96"/>
    <n v="3.4942757590841218"/>
  </r>
  <r>
    <d v="2024-05-29T00:00:00"/>
    <s v="Campaign 1"/>
    <x v="2"/>
    <x v="2"/>
    <x v="2"/>
    <n v="1696"/>
    <n v="25"/>
    <n v="1"/>
    <n v="95.28"/>
    <n v="54.69"/>
    <n v="1.4740566037735849E-2"/>
    <n v="0.04"/>
    <n v="3.8111999999999999"/>
    <n v="95.28"/>
    <n v="0.57399244332493704"/>
  </r>
  <r>
    <d v="2024-05-30T00:00:00"/>
    <s v="Campaign 1"/>
    <x v="0"/>
    <x v="0"/>
    <x v="0"/>
    <n v="2519"/>
    <n v="78"/>
    <n v="5"/>
    <n v="127.18"/>
    <n v="406.01"/>
    <n v="3.0964668519253672E-2"/>
    <n v="6.4102564102564097E-2"/>
    <n v="1.6305128205128205"/>
    <n v="25.436"/>
    <n v="3.1924044661110234"/>
  </r>
  <r>
    <d v="2024-05-30T00:00:00"/>
    <s v="Campaign 1"/>
    <x v="0"/>
    <x v="0"/>
    <x v="1"/>
    <n v="1174"/>
    <n v="40"/>
    <n v="3"/>
    <n v="35.409999999999997"/>
    <n v="275.61"/>
    <n v="3.4071550255536626E-2"/>
    <n v="7.4999999999999997E-2"/>
    <n v="0.88524999999999987"/>
    <n v="11.803333333333333"/>
    <n v="7.7833945213216618"/>
  </r>
  <r>
    <d v="2024-05-30T00:00:00"/>
    <s v="Campaign 1"/>
    <x v="0"/>
    <x v="0"/>
    <x v="2"/>
    <n v="193"/>
    <n v="5"/>
    <n v="0"/>
    <n v="10.8"/>
    <n v="0"/>
    <n v="2.5906735751295335E-2"/>
    <n v="0"/>
    <n v="2.16"/>
    <n v="0"/>
    <n v="0"/>
  </r>
  <r>
    <d v="2024-05-30T00:00:00"/>
    <s v="Campaign 1"/>
    <x v="0"/>
    <x v="1"/>
    <x v="0"/>
    <n v="4974"/>
    <n v="80"/>
    <n v="3"/>
    <n v="180.13"/>
    <n v="232.62"/>
    <n v="1.6083634901487735E-2"/>
    <n v="3.7499999999999999E-2"/>
    <n v="2.2516249999999998"/>
    <n v="60.043333333333329"/>
    <n v="1.2914006550824406"/>
  </r>
  <r>
    <d v="2024-05-30T00:00:00"/>
    <s v="Campaign 1"/>
    <x v="0"/>
    <x v="1"/>
    <x v="1"/>
    <n v="1865"/>
    <n v="30"/>
    <n v="0"/>
    <n v="98.38"/>
    <n v="0"/>
    <n v="1.6085790884718499E-2"/>
    <n v="0"/>
    <n v="3.2793333333333332"/>
    <n v="0"/>
    <n v="0"/>
  </r>
  <r>
    <d v="2024-05-30T00:00:00"/>
    <s v="Campaign 1"/>
    <x v="0"/>
    <x v="1"/>
    <x v="2"/>
    <n v="470"/>
    <n v="8"/>
    <n v="0"/>
    <n v="18.87"/>
    <n v="0"/>
    <n v="1.7021276595744681E-2"/>
    <n v="0"/>
    <n v="2.3587500000000001"/>
    <n v="0"/>
    <n v="0"/>
  </r>
  <r>
    <d v="2024-05-30T00:00:00"/>
    <s v="Campaign 1"/>
    <x v="0"/>
    <x v="2"/>
    <x v="0"/>
    <n v="4545"/>
    <n v="48"/>
    <n v="2"/>
    <n v="149.91999999999999"/>
    <n v="181.52"/>
    <n v="1.0561056105610561E-2"/>
    <n v="4.1666666666666664E-2"/>
    <n v="3.1233333333333331"/>
    <n v="74.959999999999994"/>
    <n v="1.2107790821771613"/>
  </r>
  <r>
    <d v="2024-05-30T00:00:00"/>
    <s v="Campaign 1"/>
    <x v="0"/>
    <x v="2"/>
    <x v="1"/>
    <n v="3047"/>
    <n v="43"/>
    <n v="2"/>
    <n v="171.02"/>
    <n v="117.71"/>
    <n v="1.4112241549064654E-2"/>
    <n v="4.6511627906976744E-2"/>
    <n v="3.9772093023255817"/>
    <n v="85.51"/>
    <n v="0.6882820722722488"/>
  </r>
  <r>
    <d v="2024-05-30T00:00:00"/>
    <s v="Campaign 1"/>
    <x v="0"/>
    <x v="2"/>
    <x v="2"/>
    <n v="316"/>
    <n v="7"/>
    <n v="0"/>
    <n v="18.14"/>
    <n v="0"/>
    <n v="2.2151898734177215E-2"/>
    <n v="0"/>
    <n v="2.5914285714285716"/>
    <n v="0"/>
    <n v="0"/>
  </r>
  <r>
    <d v="2024-05-30T00:00:00"/>
    <s v="Campaign 1"/>
    <x v="1"/>
    <x v="0"/>
    <x v="0"/>
    <n v="6323"/>
    <n v="286"/>
    <n v="29"/>
    <n v="154.43"/>
    <n v="1493"/>
    <n v="4.5231693816226472E-2"/>
    <n v="0.10139860139860139"/>
    <n v="0.53996503496503501"/>
    <n v="5.325172413793104"/>
    <n v="9.667810658550799"/>
  </r>
  <r>
    <d v="2024-05-30T00:00:00"/>
    <s v="Campaign 1"/>
    <x v="1"/>
    <x v="0"/>
    <x v="1"/>
    <n v="378"/>
    <n v="13"/>
    <n v="1"/>
    <n v="25.79"/>
    <n v="98.76"/>
    <n v="3.439153439153439E-2"/>
    <n v="7.6923076923076927E-2"/>
    <n v="1.9838461538461538"/>
    <n v="25.79"/>
    <n v="3.8293912369135326"/>
  </r>
  <r>
    <d v="2024-05-30T00:00:00"/>
    <s v="Campaign 1"/>
    <x v="1"/>
    <x v="0"/>
    <x v="2"/>
    <n v="59"/>
    <n v="2"/>
    <n v="0"/>
    <n v="2.14"/>
    <n v="0"/>
    <n v="3.3898305084745763E-2"/>
    <n v="0"/>
    <n v="1.07"/>
    <n v="0"/>
    <n v="0"/>
  </r>
  <r>
    <d v="2024-05-30T00:00:00"/>
    <s v="Campaign 1"/>
    <x v="1"/>
    <x v="1"/>
    <x v="0"/>
    <n v="4866"/>
    <n v="40"/>
    <n v="1"/>
    <n v="325.08"/>
    <n v="97.35"/>
    <n v="8.2203041512535959E-3"/>
    <n v="2.5000000000000001E-2"/>
    <n v="8.1269999999999989"/>
    <n v="325.08"/>
    <n v="0.29946474713916577"/>
  </r>
  <r>
    <d v="2024-05-30T00:00:00"/>
    <s v="Campaign 1"/>
    <x v="1"/>
    <x v="1"/>
    <x v="1"/>
    <n v="573"/>
    <n v="9"/>
    <n v="0"/>
    <n v="31.9"/>
    <n v="0"/>
    <n v="1.5706806282722512E-2"/>
    <n v="0"/>
    <n v="3.5444444444444443"/>
    <n v="0"/>
    <n v="0"/>
  </r>
  <r>
    <d v="2024-05-30T00:00:00"/>
    <s v="Campaign 1"/>
    <x v="1"/>
    <x v="1"/>
    <x v="2"/>
    <n v="457"/>
    <n v="8"/>
    <n v="0"/>
    <n v="31.03"/>
    <n v="0"/>
    <n v="1.7505470459518599E-2"/>
    <n v="0"/>
    <n v="3.8787500000000001"/>
    <n v="0"/>
    <n v="0"/>
  </r>
  <r>
    <d v="2024-05-30T00:00:00"/>
    <s v="Campaign 1"/>
    <x v="1"/>
    <x v="2"/>
    <x v="0"/>
    <n v="4196"/>
    <n v="104"/>
    <n v="7"/>
    <n v="101.12"/>
    <n v="350"/>
    <n v="2.4785510009532889E-2"/>
    <n v="6.7307692307692304E-2"/>
    <n v="0.97230769230769232"/>
    <n v="14.445714285714287"/>
    <n v="3.4612341772151898"/>
  </r>
  <r>
    <d v="2024-05-30T00:00:00"/>
    <s v="Campaign 1"/>
    <x v="1"/>
    <x v="2"/>
    <x v="1"/>
    <n v="880"/>
    <n v="23"/>
    <n v="1"/>
    <n v="33.68"/>
    <n v="50.1"/>
    <n v="2.6136363636363635E-2"/>
    <n v="4.3478260869565216E-2"/>
    <n v="1.4643478260869565"/>
    <n v="33.68"/>
    <n v="1.4875296912114016"/>
  </r>
  <r>
    <d v="2024-05-30T00:00:00"/>
    <s v="Campaign 1"/>
    <x v="1"/>
    <x v="2"/>
    <x v="2"/>
    <n v="309"/>
    <n v="4"/>
    <n v="0"/>
    <n v="12.12"/>
    <n v="0"/>
    <n v="1.2944983818770227E-2"/>
    <n v="0"/>
    <n v="3.03"/>
    <n v="0"/>
    <n v="0"/>
  </r>
  <r>
    <d v="2024-05-30T00:00:00"/>
    <s v="Campaign 1"/>
    <x v="2"/>
    <x v="0"/>
    <x v="0"/>
    <n v="990"/>
    <n v="45"/>
    <n v="4"/>
    <n v="37.729999999999997"/>
    <n v="353.91"/>
    <n v="4.5454545454545456E-2"/>
    <n v="8.8888888888888892E-2"/>
    <n v="0.83844444444444433"/>
    <n v="9.4324999999999992"/>
    <n v="9.3800689106811568"/>
  </r>
  <r>
    <d v="2024-05-30T00:00:00"/>
    <s v="Campaign 1"/>
    <x v="2"/>
    <x v="0"/>
    <x v="1"/>
    <n v="3997"/>
    <n v="177"/>
    <n v="25"/>
    <n v="175.03"/>
    <n v="2281.0500000000002"/>
    <n v="4.428321240930698E-2"/>
    <n v="0.14124293785310735"/>
    <n v="0.98887005649717519"/>
    <n v="7.0011999999999999"/>
    <n v="13.032337313603383"/>
  </r>
  <r>
    <d v="2024-05-30T00:00:00"/>
    <s v="Campaign 1"/>
    <x v="2"/>
    <x v="0"/>
    <x v="2"/>
    <n v="1156"/>
    <n v="25"/>
    <n v="2"/>
    <n v="76.739999999999995"/>
    <n v="198.35"/>
    <n v="2.162629757785467E-2"/>
    <n v="0.08"/>
    <n v="3.0695999999999999"/>
    <n v="38.369999999999997"/>
    <n v="2.5847015897836854"/>
  </r>
  <r>
    <d v="2024-05-30T00:00:00"/>
    <s v="Campaign 1"/>
    <x v="2"/>
    <x v="1"/>
    <x v="0"/>
    <n v="1073"/>
    <n v="13"/>
    <n v="0"/>
    <n v="36.729999999999997"/>
    <n v="0"/>
    <n v="1.2115563839701771E-2"/>
    <n v="0"/>
    <n v="2.8253846153846149"/>
    <n v="0"/>
    <n v="0"/>
  </r>
  <r>
    <d v="2024-05-30T00:00:00"/>
    <s v="Campaign 1"/>
    <x v="2"/>
    <x v="1"/>
    <x v="1"/>
    <n v="5551"/>
    <n v="64"/>
    <n v="2"/>
    <n v="315.88"/>
    <n v="157.83000000000001"/>
    <n v="1.1529454152404972E-2"/>
    <n v="3.125E-2"/>
    <n v="4.9356249999999999"/>
    <n v="157.94"/>
    <n v="0.49965176649360521"/>
  </r>
  <r>
    <d v="2024-05-30T00:00:00"/>
    <s v="Campaign 1"/>
    <x v="2"/>
    <x v="1"/>
    <x v="2"/>
    <n v="2600"/>
    <n v="24"/>
    <n v="0"/>
    <n v="70.400000000000006"/>
    <n v="0"/>
    <n v="9.2307692307692316E-3"/>
    <n v="0"/>
    <n v="2.9333333333333336"/>
    <n v="0"/>
    <n v="0"/>
  </r>
  <r>
    <d v="2024-05-30T00:00:00"/>
    <s v="Campaign 1"/>
    <x v="2"/>
    <x v="2"/>
    <x v="0"/>
    <n v="1346"/>
    <n v="13"/>
    <n v="0"/>
    <n v="68.849999999999994"/>
    <n v="0"/>
    <n v="9.658246656760773E-3"/>
    <n v="0"/>
    <n v="5.296153846153846"/>
    <n v="0"/>
    <n v="0"/>
  </r>
  <r>
    <d v="2024-05-30T00:00:00"/>
    <s v="Campaign 1"/>
    <x v="2"/>
    <x v="2"/>
    <x v="1"/>
    <n v="5864"/>
    <n v="117"/>
    <n v="8"/>
    <n v="254.95"/>
    <n v="510.89"/>
    <n v="1.9952251023192358E-2"/>
    <n v="6.8376068376068383E-2"/>
    <n v="2.1790598290598289"/>
    <n v="31.868749999999999"/>
    <n v="2.0038831143361442"/>
  </r>
  <r>
    <d v="2024-05-30T00:00:00"/>
    <s v="Campaign 1"/>
    <x v="2"/>
    <x v="2"/>
    <x v="2"/>
    <n v="2211"/>
    <n v="56"/>
    <n v="2"/>
    <n v="126.45"/>
    <n v="192.69"/>
    <n v="2.5327905924920849E-2"/>
    <n v="3.5714285714285712E-2"/>
    <n v="2.2580357142857141"/>
    <n v="63.225000000000001"/>
    <n v="1.5238434163701067"/>
  </r>
  <r>
    <d v="2024-05-31T00:00:00"/>
    <s v="Campaign 1"/>
    <x v="0"/>
    <x v="0"/>
    <x v="0"/>
    <n v="1796"/>
    <n v="89"/>
    <n v="4"/>
    <n v="114.56"/>
    <n v="200.79"/>
    <n v="4.9554565701559021E-2"/>
    <n v="4.49438202247191E-2"/>
    <n v="1.287191011235955"/>
    <n v="28.64"/>
    <n v="1.7527060055865922"/>
  </r>
  <r>
    <d v="2024-05-31T00:00:00"/>
    <s v="Campaign 1"/>
    <x v="0"/>
    <x v="0"/>
    <x v="1"/>
    <n v="2250"/>
    <n v="91"/>
    <n v="8"/>
    <n v="63.7"/>
    <n v="423.44"/>
    <n v="4.0444444444444443E-2"/>
    <n v="8.7912087912087919E-2"/>
    <n v="0.70000000000000007"/>
    <n v="7.9625000000000004"/>
    <n v="6.6474097331240189"/>
  </r>
  <r>
    <d v="2024-05-31T00:00:00"/>
    <s v="Campaign 1"/>
    <x v="0"/>
    <x v="0"/>
    <x v="2"/>
    <n v="298"/>
    <n v="8"/>
    <n v="0"/>
    <n v="17.27"/>
    <n v="0"/>
    <n v="2.6845637583892617E-2"/>
    <n v="0"/>
    <n v="2.1587499999999999"/>
    <n v="0"/>
    <n v="0"/>
  </r>
  <r>
    <d v="2024-05-31T00:00:00"/>
    <s v="Campaign 1"/>
    <x v="0"/>
    <x v="1"/>
    <x v="0"/>
    <n v="2436"/>
    <n v="40"/>
    <n v="0"/>
    <n v="156.16"/>
    <n v="0"/>
    <n v="1.6420361247947456E-2"/>
    <n v="0"/>
    <n v="3.9039999999999999"/>
    <n v="0"/>
    <n v="0"/>
  </r>
  <r>
    <d v="2024-05-31T00:00:00"/>
    <s v="Campaign 1"/>
    <x v="0"/>
    <x v="1"/>
    <x v="1"/>
    <n v="1886"/>
    <n v="16"/>
    <n v="0"/>
    <n v="71.5"/>
    <n v="0"/>
    <n v="8.483563096500531E-3"/>
    <n v="0"/>
    <n v="4.46875"/>
    <n v="0"/>
    <n v="0"/>
  </r>
  <r>
    <d v="2024-05-31T00:00:00"/>
    <s v="Campaign 1"/>
    <x v="0"/>
    <x v="1"/>
    <x v="2"/>
    <n v="500"/>
    <n v="3"/>
    <n v="0"/>
    <n v="12.35"/>
    <n v="0"/>
    <n v="6.0000000000000001E-3"/>
    <n v="0"/>
    <n v="4.1166666666666663"/>
    <n v="0"/>
    <n v="0"/>
  </r>
  <r>
    <d v="2024-05-31T00:00:00"/>
    <s v="Campaign 1"/>
    <x v="0"/>
    <x v="2"/>
    <x v="0"/>
    <n v="3660"/>
    <n v="80"/>
    <n v="5"/>
    <n v="208.34"/>
    <n v="392.93"/>
    <n v="2.185792349726776E-2"/>
    <n v="6.25E-2"/>
    <n v="2.60425"/>
    <n v="41.667999999999999"/>
    <n v="1.8860036478832678"/>
  </r>
  <r>
    <d v="2024-05-31T00:00:00"/>
    <s v="Campaign 1"/>
    <x v="0"/>
    <x v="2"/>
    <x v="1"/>
    <n v="1510"/>
    <n v="37"/>
    <n v="1"/>
    <n v="88.04"/>
    <n v="90.23"/>
    <n v="2.4503311258278145E-2"/>
    <n v="2.7027027027027029E-2"/>
    <n v="2.3794594594594596"/>
    <n v="88.04"/>
    <n v="1.024875056792367"/>
  </r>
  <r>
    <d v="2024-05-31T00:00:00"/>
    <s v="Campaign 1"/>
    <x v="0"/>
    <x v="2"/>
    <x v="2"/>
    <n v="329"/>
    <n v="8"/>
    <n v="0"/>
    <n v="12.49"/>
    <n v="0"/>
    <n v="2.4316109422492401E-2"/>
    <n v="0"/>
    <n v="1.56125"/>
    <n v="0"/>
    <n v="0"/>
  </r>
  <r>
    <d v="2024-05-31T00:00:00"/>
    <s v="Campaign 1"/>
    <x v="1"/>
    <x v="0"/>
    <x v="0"/>
    <n v="7217"/>
    <n v="336"/>
    <n v="38"/>
    <n v="211.85"/>
    <n v="3676.3"/>
    <n v="4.6556741028128033E-2"/>
    <n v="0.1130952380952381"/>
    <n v="0.63050595238095242"/>
    <n v="5.5750000000000002"/>
    <n v="17.353316025489736"/>
  </r>
  <r>
    <d v="2024-05-31T00:00:00"/>
    <s v="Campaign 1"/>
    <x v="1"/>
    <x v="0"/>
    <x v="1"/>
    <n v="523"/>
    <n v="12"/>
    <n v="1"/>
    <n v="32.950000000000003"/>
    <n v="54.57"/>
    <n v="2.2944550669216062E-2"/>
    <n v="8.3333333333333329E-2"/>
    <n v="2.7458333333333336"/>
    <n v="32.950000000000003"/>
    <n v="1.6561456752655537"/>
  </r>
  <r>
    <d v="2024-05-31T00:00:00"/>
    <s v="Campaign 1"/>
    <x v="1"/>
    <x v="0"/>
    <x v="2"/>
    <n v="251"/>
    <n v="12"/>
    <n v="0"/>
    <n v="12.35"/>
    <n v="0"/>
    <n v="4.7808764940239043E-2"/>
    <n v="0"/>
    <n v="1.0291666666666666"/>
    <n v="0"/>
    <n v="0"/>
  </r>
  <r>
    <d v="2024-05-31T00:00:00"/>
    <s v="Campaign 1"/>
    <x v="1"/>
    <x v="1"/>
    <x v="0"/>
    <n v="2562"/>
    <n v="46"/>
    <n v="2"/>
    <n v="118.16"/>
    <n v="183.08"/>
    <n v="1.7954722872755659E-2"/>
    <n v="4.3478260869565216E-2"/>
    <n v="2.568695652173913"/>
    <n v="59.08"/>
    <n v="1.5494245091401491"/>
  </r>
  <r>
    <d v="2024-05-31T00:00:00"/>
    <s v="Campaign 1"/>
    <x v="1"/>
    <x v="1"/>
    <x v="1"/>
    <n v="960"/>
    <n v="5"/>
    <n v="0"/>
    <n v="60.01"/>
    <n v="0"/>
    <n v="5.208333333333333E-3"/>
    <n v="0"/>
    <n v="12.001999999999999"/>
    <n v="0"/>
    <n v="0"/>
  </r>
  <r>
    <d v="2024-05-31T00:00:00"/>
    <s v="Campaign 1"/>
    <x v="1"/>
    <x v="1"/>
    <x v="2"/>
    <n v="247"/>
    <n v="2"/>
    <n v="0"/>
    <n v="14.81"/>
    <n v="0"/>
    <n v="8.0971659919028341E-3"/>
    <n v="0"/>
    <n v="7.4050000000000002"/>
    <n v="0"/>
    <n v="0"/>
  </r>
  <r>
    <d v="2024-05-31T00:00:00"/>
    <s v="Campaign 1"/>
    <x v="1"/>
    <x v="2"/>
    <x v="0"/>
    <n v="4814"/>
    <n v="103"/>
    <n v="7"/>
    <n v="303.17"/>
    <n v="498.64"/>
    <n v="2.139592854175322E-2"/>
    <n v="6.7961165048543687E-2"/>
    <n v="2.9433980582524275"/>
    <n v="43.31"/>
    <n v="1.6447537685127156"/>
  </r>
  <r>
    <d v="2024-05-31T00:00:00"/>
    <s v="Campaign 1"/>
    <x v="1"/>
    <x v="2"/>
    <x v="1"/>
    <n v="555"/>
    <n v="8"/>
    <n v="0"/>
    <n v="18.32"/>
    <n v="0"/>
    <n v="1.4414414414414415E-2"/>
    <n v="0"/>
    <n v="2.29"/>
    <n v="0"/>
    <n v="0"/>
  </r>
  <r>
    <d v="2024-05-31T00:00:00"/>
    <s v="Campaign 1"/>
    <x v="1"/>
    <x v="2"/>
    <x v="2"/>
    <n v="425"/>
    <n v="12"/>
    <n v="0"/>
    <n v="18.55"/>
    <n v="0"/>
    <n v="2.823529411764706E-2"/>
    <n v="0"/>
    <n v="1.5458333333333334"/>
    <n v="0"/>
    <n v="0"/>
  </r>
  <r>
    <d v="2024-05-31T00:00:00"/>
    <s v="Campaign 1"/>
    <x v="2"/>
    <x v="0"/>
    <x v="0"/>
    <n v="1071"/>
    <n v="41"/>
    <n v="4"/>
    <n v="64.84"/>
    <n v="375.53"/>
    <n v="3.8281979458450049E-2"/>
    <n v="9.7560975609756101E-2"/>
    <n v="1.5814634146341464"/>
    <n v="16.21"/>
    <n v="5.7916409623689074"/>
  </r>
  <r>
    <d v="2024-05-31T00:00:00"/>
    <s v="Campaign 1"/>
    <x v="2"/>
    <x v="0"/>
    <x v="1"/>
    <n v="3096"/>
    <n v="110"/>
    <n v="8"/>
    <n v="170.43"/>
    <n v="689.41"/>
    <n v="3.55297157622739E-2"/>
    <n v="7.2727272727272724E-2"/>
    <n v="1.5493636363636365"/>
    <n v="21.303750000000001"/>
    <n v="4.045121164114299"/>
  </r>
  <r>
    <d v="2024-05-31T00:00:00"/>
    <s v="Campaign 1"/>
    <x v="2"/>
    <x v="0"/>
    <x v="2"/>
    <n v="1906"/>
    <n v="69"/>
    <n v="9"/>
    <n v="46.94"/>
    <n v="628.88"/>
    <n v="3.6201469045120671E-2"/>
    <n v="0.13043478260869565"/>
    <n v="0.68028985507246376"/>
    <n v="5.2155555555555555"/>
    <n v="13.397528760119302"/>
  </r>
  <r>
    <d v="2024-05-31T00:00:00"/>
    <s v="Campaign 1"/>
    <x v="2"/>
    <x v="1"/>
    <x v="0"/>
    <n v="695"/>
    <n v="5"/>
    <n v="0"/>
    <n v="40.33"/>
    <n v="0"/>
    <n v="7.1942446043165471E-3"/>
    <n v="0"/>
    <n v="8.0659999999999989"/>
    <n v="0"/>
    <n v="0"/>
  </r>
  <r>
    <d v="2024-05-31T00:00:00"/>
    <s v="Campaign 1"/>
    <x v="2"/>
    <x v="1"/>
    <x v="1"/>
    <n v="2427"/>
    <n v="32"/>
    <n v="1"/>
    <n v="151.47"/>
    <n v="88.79"/>
    <n v="1.3185002060156572E-2"/>
    <n v="3.125E-2"/>
    <n v="4.7334375"/>
    <n v="151.47"/>
    <n v="0.58618868422789994"/>
  </r>
  <r>
    <d v="2024-05-31T00:00:00"/>
    <s v="Campaign 1"/>
    <x v="2"/>
    <x v="1"/>
    <x v="2"/>
    <n v="1581"/>
    <n v="29"/>
    <n v="0"/>
    <n v="55.59"/>
    <n v="0"/>
    <n v="1.8342820999367487E-2"/>
    <n v="0"/>
    <n v="1.9168965517241381"/>
    <n v="0"/>
    <n v="0"/>
  </r>
  <r>
    <d v="2024-05-31T00:00:00"/>
    <s v="Campaign 1"/>
    <x v="2"/>
    <x v="2"/>
    <x v="0"/>
    <n v="1479"/>
    <n v="18"/>
    <n v="0"/>
    <n v="59.65"/>
    <n v="0"/>
    <n v="1.2170385395537525E-2"/>
    <n v="0"/>
    <n v="3.3138888888888887"/>
    <n v="0"/>
    <n v="0"/>
  </r>
  <r>
    <d v="2024-05-31T00:00:00"/>
    <s v="Campaign 1"/>
    <x v="2"/>
    <x v="2"/>
    <x v="1"/>
    <n v="2018"/>
    <n v="49"/>
    <n v="1"/>
    <n v="133.15"/>
    <n v="76.91"/>
    <n v="2.4281466798810703E-2"/>
    <n v="2.0408163265306121E-2"/>
    <n v="2.7173469387755103"/>
    <n v="133.15"/>
    <n v="0.57761922643634989"/>
  </r>
  <r>
    <d v="2024-05-31T00:00:00"/>
    <s v="Campaign 1"/>
    <x v="2"/>
    <x v="2"/>
    <x v="2"/>
    <n v="2946"/>
    <n v="63"/>
    <n v="1"/>
    <n v="87.22"/>
    <n v="87.29"/>
    <n v="2.1384928716904276E-2"/>
    <n v="1.5873015873015872E-2"/>
    <n v="1.3844444444444444"/>
    <n v="87.22"/>
    <n v="1.0008025682182986"/>
  </r>
  <r>
    <d v="2024-06-01T00:00:00"/>
    <s v="Campaign 3"/>
    <x v="0"/>
    <x v="0"/>
    <x v="0"/>
    <n v="3151"/>
    <n v="117"/>
    <n v="12"/>
    <n v="33.090000000000003"/>
    <n v="707.3"/>
    <n v="3.7131069501745474E-2"/>
    <n v="0.10256410256410256"/>
    <n v="0.28282051282051285"/>
    <n v="2.7575000000000003"/>
    <n v="21.375037775763065"/>
  </r>
  <r>
    <d v="2024-06-01T00:00:00"/>
    <s v="Campaign 3"/>
    <x v="0"/>
    <x v="0"/>
    <x v="1"/>
    <n v="2231"/>
    <n v="46"/>
    <n v="3"/>
    <n v="53.68"/>
    <n v="163.52000000000001"/>
    <n v="2.0618556701030927E-2"/>
    <n v="6.5217391304347824E-2"/>
    <n v="1.1669565217391304"/>
    <n v="17.893333333333334"/>
    <n v="3.046199701937407"/>
  </r>
  <r>
    <d v="2024-06-01T00:00:00"/>
    <s v="Campaign 3"/>
    <x v="0"/>
    <x v="0"/>
    <x v="2"/>
    <n v="583"/>
    <n v="17"/>
    <n v="1"/>
    <n v="13"/>
    <n v="83.31"/>
    <n v="2.9159519725557463E-2"/>
    <n v="5.8823529411764705E-2"/>
    <n v="0.76470588235294112"/>
    <n v="13"/>
    <n v="6.4084615384615384"/>
  </r>
  <r>
    <d v="2024-06-01T00:00:00"/>
    <s v="Campaign 3"/>
    <x v="0"/>
    <x v="1"/>
    <x v="0"/>
    <n v="9437"/>
    <n v="59"/>
    <n v="0"/>
    <n v="172.05"/>
    <n v="0"/>
    <n v="6.2519868602310055E-3"/>
    <n v="0"/>
    <n v="2.9161016949152545"/>
    <n v="0"/>
    <n v="0"/>
  </r>
  <r>
    <d v="2024-06-01T00:00:00"/>
    <s v="Campaign 3"/>
    <x v="0"/>
    <x v="1"/>
    <x v="1"/>
    <n v="6881"/>
    <n v="56"/>
    <n v="2"/>
    <n v="93.47"/>
    <n v="125.37"/>
    <n v="8.1383519837232958E-3"/>
    <n v="3.5714285714285712E-2"/>
    <n v="1.6691071428571429"/>
    <n v="46.734999999999999"/>
    <n v="1.3412859741093399"/>
  </r>
  <r>
    <d v="2024-06-01T00:00:00"/>
    <s v="Campaign 3"/>
    <x v="0"/>
    <x v="1"/>
    <x v="2"/>
    <n v="281"/>
    <n v="5"/>
    <n v="0"/>
    <n v="4.5599999999999996"/>
    <n v="0"/>
    <n v="1.7793594306049824E-2"/>
    <n v="0"/>
    <n v="0.91199999999999992"/>
    <n v="0"/>
    <n v="0"/>
  </r>
  <r>
    <d v="2024-06-01T00:00:00"/>
    <s v="Campaign 3"/>
    <x v="0"/>
    <x v="2"/>
    <x v="0"/>
    <n v="5024"/>
    <n v="101"/>
    <n v="5"/>
    <n v="87.83"/>
    <n v="417.46"/>
    <n v="2.0103503184713375E-2"/>
    <n v="4.9504950495049507E-2"/>
    <n v="0.8696039603960396"/>
    <n v="17.565999999999999"/>
    <n v="4.7530456563816461"/>
  </r>
  <r>
    <d v="2024-06-01T00:00:00"/>
    <s v="Campaign 3"/>
    <x v="0"/>
    <x v="2"/>
    <x v="1"/>
    <n v="7563"/>
    <n v="92"/>
    <n v="4"/>
    <n v="129.94999999999999"/>
    <n v="298.20999999999998"/>
    <n v="1.2164484992727754E-2"/>
    <n v="4.3478260869565216E-2"/>
    <n v="1.4124999999999999"/>
    <n v="32.487499999999997"/>
    <n v="2.2948056944978839"/>
  </r>
  <r>
    <d v="2024-06-01T00:00:00"/>
    <s v="Campaign 3"/>
    <x v="0"/>
    <x v="2"/>
    <x v="2"/>
    <n v="178"/>
    <n v="3"/>
    <n v="0"/>
    <n v="2.21"/>
    <n v="0"/>
    <n v="1.6853932584269662E-2"/>
    <n v="0"/>
    <n v="0.73666666666666669"/>
    <n v="0"/>
    <n v="0"/>
  </r>
  <r>
    <d v="2024-06-01T00:00:00"/>
    <s v="Campaign 3"/>
    <x v="1"/>
    <x v="0"/>
    <x v="0"/>
    <n v="9286"/>
    <n v="403"/>
    <n v="40"/>
    <n v="139.69999999999999"/>
    <n v="2930.18"/>
    <n v="4.3398664656472109E-2"/>
    <n v="9.9255583126550875E-2"/>
    <n v="0.34665012406947887"/>
    <n v="3.4924999999999997"/>
    <n v="20.974803149606299"/>
  </r>
  <r>
    <d v="2024-06-01T00:00:00"/>
    <s v="Campaign 3"/>
    <x v="1"/>
    <x v="0"/>
    <x v="1"/>
    <n v="1001"/>
    <n v="24"/>
    <n v="2"/>
    <n v="23.9"/>
    <n v="154.31"/>
    <n v="2.3976023976023976E-2"/>
    <n v="8.3333333333333329E-2"/>
    <n v="0.99583333333333324"/>
    <n v="11.95"/>
    <n v="6.4564853556485362"/>
  </r>
  <r>
    <d v="2024-06-01T00:00:00"/>
    <s v="Campaign 3"/>
    <x v="1"/>
    <x v="0"/>
    <x v="2"/>
    <n v="790"/>
    <n v="24"/>
    <n v="3"/>
    <n v="15.77"/>
    <n v="299.2"/>
    <n v="3.0379746835443037E-2"/>
    <n v="0.125"/>
    <n v="0.65708333333333335"/>
    <n v="5.2566666666666668"/>
    <n v="18.972733037412809"/>
  </r>
  <r>
    <d v="2024-06-01T00:00:00"/>
    <s v="Campaign 3"/>
    <x v="1"/>
    <x v="1"/>
    <x v="0"/>
    <n v="11806"/>
    <n v="218"/>
    <n v="7"/>
    <n v="294.39"/>
    <n v="550.86"/>
    <n v="1.8465187192952735E-2"/>
    <n v="3.2110091743119268E-2"/>
    <n v="1.3504128440366971"/>
    <n v="42.055714285714281"/>
    <n v="1.8711912768776116"/>
  </r>
  <r>
    <d v="2024-06-01T00:00:00"/>
    <s v="Campaign 3"/>
    <x v="1"/>
    <x v="1"/>
    <x v="1"/>
    <n v="512"/>
    <n v="5"/>
    <n v="0"/>
    <n v="10.210000000000001"/>
    <n v="0"/>
    <n v="9.765625E-3"/>
    <n v="0"/>
    <n v="2.0420000000000003"/>
    <n v="0"/>
    <n v="0"/>
  </r>
  <r>
    <d v="2024-06-01T00:00:00"/>
    <s v="Campaign 3"/>
    <x v="1"/>
    <x v="1"/>
    <x v="2"/>
    <n v="908"/>
    <n v="12"/>
    <n v="0"/>
    <n v="18.579999999999998"/>
    <n v="0"/>
    <n v="1.3215859030837005E-2"/>
    <n v="0"/>
    <n v="1.5483333333333331"/>
    <n v="0"/>
    <n v="0"/>
  </r>
  <r>
    <d v="2024-06-01T00:00:00"/>
    <s v="Campaign 3"/>
    <x v="1"/>
    <x v="2"/>
    <x v="0"/>
    <n v="6002"/>
    <n v="152"/>
    <n v="11"/>
    <n v="152.06"/>
    <n v="1015.72"/>
    <n v="2.5324891702765744E-2"/>
    <n v="7.2368421052631582E-2"/>
    <n v="1.0003947368421053"/>
    <n v="13.823636363636364"/>
    <n v="6.6797316848612391"/>
  </r>
  <r>
    <d v="2024-06-01T00:00:00"/>
    <s v="Campaign 3"/>
    <x v="1"/>
    <x v="2"/>
    <x v="1"/>
    <n v="1270"/>
    <n v="29"/>
    <n v="0"/>
    <n v="23.2"/>
    <n v="0"/>
    <n v="2.2834645669291338E-2"/>
    <n v="0"/>
    <n v="0.79999999999999993"/>
    <n v="0"/>
    <n v="0"/>
  </r>
  <r>
    <d v="2024-06-01T00:00:00"/>
    <s v="Campaign 3"/>
    <x v="1"/>
    <x v="2"/>
    <x v="2"/>
    <n v="895"/>
    <n v="25"/>
    <n v="0"/>
    <n v="20.47"/>
    <n v="0"/>
    <n v="2.7932960893854747E-2"/>
    <n v="0"/>
    <n v="0.81879999999999997"/>
    <n v="0"/>
    <n v="0"/>
  </r>
  <r>
    <d v="2024-06-01T00:00:00"/>
    <s v="Campaign 3"/>
    <x v="2"/>
    <x v="0"/>
    <x v="0"/>
    <n v="2405"/>
    <n v="84"/>
    <n v="12"/>
    <n v="30.38"/>
    <n v="1137.5999999999999"/>
    <n v="3.4927234927234929E-2"/>
    <n v="0.14285714285714285"/>
    <n v="0.36166666666666664"/>
    <n v="2.5316666666666667"/>
    <n v="37.445687952600395"/>
  </r>
  <r>
    <d v="2024-06-01T00:00:00"/>
    <s v="Campaign 3"/>
    <x v="2"/>
    <x v="0"/>
    <x v="1"/>
    <n v="4446"/>
    <n v="153"/>
    <n v="15"/>
    <n v="56.61"/>
    <n v="1137.94"/>
    <n v="3.4412955465587043E-2"/>
    <n v="9.8039215686274508E-2"/>
    <n v="0.37"/>
    <n v="3.774"/>
    <n v="20.10139551316022"/>
  </r>
  <r>
    <d v="2024-06-01T00:00:00"/>
    <s v="Campaign 3"/>
    <x v="2"/>
    <x v="0"/>
    <x v="2"/>
    <n v="4649"/>
    <n v="147"/>
    <n v="19"/>
    <n v="106.03"/>
    <n v="1083.99"/>
    <n v="3.1619703161970318E-2"/>
    <n v="0.12925170068027211"/>
    <n v="0.72129251700680275"/>
    <n v="5.5805263157894736"/>
    <n v="10.223427331887201"/>
  </r>
  <r>
    <d v="2024-06-01T00:00:00"/>
    <s v="Campaign 3"/>
    <x v="2"/>
    <x v="1"/>
    <x v="0"/>
    <n v="1830"/>
    <n v="30"/>
    <n v="0"/>
    <n v="26.73"/>
    <n v="0"/>
    <n v="1.6393442622950821E-2"/>
    <n v="0"/>
    <n v="0.89100000000000001"/>
    <n v="0"/>
    <n v="0"/>
  </r>
  <r>
    <d v="2024-06-01T00:00:00"/>
    <s v="Campaign 3"/>
    <x v="2"/>
    <x v="1"/>
    <x v="1"/>
    <n v="6701"/>
    <n v="54"/>
    <n v="1"/>
    <n v="131.97999999999999"/>
    <n v="75.069999999999993"/>
    <n v="8.0584987315326078E-3"/>
    <n v="1.8518518518518517E-2"/>
    <n v="2.4440740740740741"/>
    <n v="131.97999999999999"/>
    <n v="0.56879830277314747"/>
  </r>
  <r>
    <d v="2024-06-01T00:00:00"/>
    <s v="Campaign 3"/>
    <x v="2"/>
    <x v="1"/>
    <x v="2"/>
    <n v="4134"/>
    <n v="25"/>
    <n v="0"/>
    <n v="63.95"/>
    <n v="0"/>
    <n v="6.047411707789066E-3"/>
    <n v="0"/>
    <n v="2.5580000000000003"/>
    <n v="0"/>
    <n v="0"/>
  </r>
  <r>
    <d v="2024-06-01T00:00:00"/>
    <s v="Campaign 3"/>
    <x v="2"/>
    <x v="2"/>
    <x v="0"/>
    <n v="2877"/>
    <n v="65"/>
    <n v="4"/>
    <n v="44.87"/>
    <n v="200.12"/>
    <n v="2.259297879735836E-2"/>
    <n v="6.1538461538461542E-2"/>
    <n v="0.69030769230769229"/>
    <n v="11.217499999999999"/>
    <n v="4.4599955426788505"/>
  </r>
  <r>
    <d v="2024-06-01T00:00:00"/>
    <s v="Campaign 3"/>
    <x v="2"/>
    <x v="2"/>
    <x v="1"/>
    <n v="4411"/>
    <n v="90"/>
    <n v="3"/>
    <n v="72.680000000000007"/>
    <n v="187.05"/>
    <n v="2.0403536613012922E-2"/>
    <n v="3.3333333333333333E-2"/>
    <n v="0.80755555555555558"/>
    <n v="24.22666666666667"/>
    <n v="2.5736103467253715"/>
  </r>
  <r>
    <d v="2024-06-01T00:00:00"/>
    <s v="Campaign 3"/>
    <x v="2"/>
    <x v="2"/>
    <x v="2"/>
    <n v="5331"/>
    <n v="122"/>
    <n v="8"/>
    <n v="68.489999999999995"/>
    <n v="571.98"/>
    <n v="2.2885012192834366E-2"/>
    <n v="6.5573770491803282E-2"/>
    <n v="0.56139344262295077"/>
    <n v="8.5612499999999994"/>
    <n v="8.3512921594393354"/>
  </r>
  <r>
    <d v="2024-06-02T00:00:00"/>
    <s v="Campaign 3"/>
    <x v="0"/>
    <x v="0"/>
    <x v="0"/>
    <n v="7895"/>
    <n v="271"/>
    <n v="15"/>
    <n v="82.79"/>
    <n v="1442.01"/>
    <n v="3.4325522482583914E-2"/>
    <n v="5.5350553505535055E-2"/>
    <n v="0.30549815498154986"/>
    <n v="5.5193333333333339"/>
    <n v="17.417683295083947"/>
  </r>
  <r>
    <d v="2024-06-02T00:00:00"/>
    <s v="Campaign 3"/>
    <x v="0"/>
    <x v="0"/>
    <x v="1"/>
    <n v="2175"/>
    <n v="98"/>
    <n v="5"/>
    <n v="31.74"/>
    <n v="314.83999999999997"/>
    <n v="4.5057471264367814E-2"/>
    <n v="5.1020408163265307E-2"/>
    <n v="0.32387755102040816"/>
    <n v="6.3479999999999999"/>
    <n v="9.9193446754883432"/>
  </r>
  <r>
    <d v="2024-06-02T00:00:00"/>
    <s v="Campaign 3"/>
    <x v="0"/>
    <x v="0"/>
    <x v="2"/>
    <n v="791"/>
    <n v="35"/>
    <n v="3"/>
    <n v="16.72"/>
    <n v="266.45"/>
    <n v="4.4247787610619468E-2"/>
    <n v="8.5714285714285715E-2"/>
    <n v="0.4777142857142857"/>
    <n v="5.5733333333333333"/>
    <n v="15.936004784688995"/>
  </r>
  <r>
    <d v="2024-06-02T00:00:00"/>
    <s v="Campaign 3"/>
    <x v="0"/>
    <x v="1"/>
    <x v="0"/>
    <n v="7780"/>
    <n v="48"/>
    <n v="1"/>
    <n v="147.51"/>
    <n v="86.31"/>
    <n v="6.169665809768638E-3"/>
    <n v="2.0833333333333332E-2"/>
    <n v="3.0731249999999997"/>
    <n v="147.51"/>
    <n v="0.58511287370347775"/>
  </r>
  <r>
    <d v="2024-06-02T00:00:00"/>
    <s v="Campaign 3"/>
    <x v="0"/>
    <x v="1"/>
    <x v="1"/>
    <n v="4684"/>
    <n v="32"/>
    <n v="0"/>
    <n v="117.99"/>
    <n v="0"/>
    <n v="6.8317677198975234E-3"/>
    <n v="0"/>
    <n v="3.6871874999999998"/>
    <n v="0"/>
    <n v="0"/>
  </r>
  <r>
    <d v="2024-06-02T00:00:00"/>
    <s v="Campaign 3"/>
    <x v="0"/>
    <x v="1"/>
    <x v="2"/>
    <n v="999"/>
    <n v="6"/>
    <n v="0"/>
    <n v="15.79"/>
    <n v="0"/>
    <n v="6.006006006006006E-3"/>
    <n v="0"/>
    <n v="2.6316666666666664"/>
    <n v="0"/>
    <n v="0"/>
  </r>
  <r>
    <d v="2024-06-02T00:00:00"/>
    <s v="Campaign 3"/>
    <x v="0"/>
    <x v="2"/>
    <x v="0"/>
    <n v="5583"/>
    <n v="109"/>
    <n v="3"/>
    <n v="74.349999999999994"/>
    <n v="260.56"/>
    <n v="1.9523553644993731E-2"/>
    <n v="2.7522935779816515E-2"/>
    <n v="0.68211009174311921"/>
    <n v="24.783333333333331"/>
    <n v="3.5045057162071287"/>
  </r>
  <r>
    <d v="2024-06-02T00:00:00"/>
    <s v="Campaign 3"/>
    <x v="0"/>
    <x v="2"/>
    <x v="1"/>
    <n v="3741"/>
    <n v="107"/>
    <n v="4"/>
    <n v="88.37"/>
    <n v="240.94"/>
    <n v="2.8601978080727078E-2"/>
    <n v="3.7383177570093455E-2"/>
    <n v="0.82588785046728974"/>
    <n v="22.092500000000001"/>
    <n v="2.7264908905737237"/>
  </r>
  <r>
    <d v="2024-06-02T00:00:00"/>
    <s v="Campaign 3"/>
    <x v="0"/>
    <x v="2"/>
    <x v="2"/>
    <n v="375"/>
    <n v="7"/>
    <n v="0"/>
    <n v="8.75"/>
    <n v="0"/>
    <n v="1.8666666666666668E-2"/>
    <n v="0"/>
    <n v="1.25"/>
    <n v="0"/>
    <n v="0"/>
  </r>
  <r>
    <d v="2024-06-02T00:00:00"/>
    <s v="Campaign 3"/>
    <x v="1"/>
    <x v="0"/>
    <x v="0"/>
    <n v="12262"/>
    <n v="365"/>
    <n v="32"/>
    <n v="296.74"/>
    <n v="2505.29"/>
    <n v="2.9766759093133258E-2"/>
    <n v="8.7671232876712329E-2"/>
    <n v="0.81298630136986305"/>
    <n v="9.2731250000000003"/>
    <n v="8.4427107905910894"/>
  </r>
  <r>
    <d v="2024-06-02T00:00:00"/>
    <s v="Campaign 3"/>
    <x v="1"/>
    <x v="0"/>
    <x v="1"/>
    <n v="1492"/>
    <n v="30"/>
    <n v="3"/>
    <n v="24.86"/>
    <n v="177.04"/>
    <n v="2.0107238605898123E-2"/>
    <n v="0.1"/>
    <n v="0.82866666666666666"/>
    <n v="8.2866666666666671"/>
    <n v="7.1214802896218821"/>
  </r>
  <r>
    <d v="2024-06-02T00:00:00"/>
    <s v="Campaign 3"/>
    <x v="1"/>
    <x v="0"/>
    <x v="2"/>
    <n v="515"/>
    <n v="23"/>
    <n v="2"/>
    <n v="15.31"/>
    <n v="194.63"/>
    <n v="4.4660194174757278E-2"/>
    <n v="8.6956521739130432E-2"/>
    <n v="0.66565217391304354"/>
    <n v="7.6550000000000002"/>
    <n v="12.712606139777922"/>
  </r>
  <r>
    <d v="2024-06-02T00:00:00"/>
    <s v="Campaign 3"/>
    <x v="1"/>
    <x v="1"/>
    <x v="0"/>
    <n v="12501"/>
    <n v="240"/>
    <n v="2"/>
    <n v="311.33"/>
    <n v="127.19"/>
    <n v="1.9198464122870171E-2"/>
    <n v="8.3333333333333332E-3"/>
    <n v="1.2972083333333333"/>
    <n v="155.66499999999999"/>
    <n v="0.40853756464201973"/>
  </r>
  <r>
    <d v="2024-06-02T00:00:00"/>
    <s v="Campaign 3"/>
    <x v="1"/>
    <x v="1"/>
    <x v="1"/>
    <n v="1093"/>
    <n v="21"/>
    <n v="0"/>
    <n v="23.4"/>
    <n v="0"/>
    <n v="1.9213174748398901E-2"/>
    <n v="0"/>
    <n v="1.1142857142857143"/>
    <n v="0"/>
    <n v="0"/>
  </r>
  <r>
    <d v="2024-06-02T00:00:00"/>
    <s v="Campaign 3"/>
    <x v="1"/>
    <x v="1"/>
    <x v="2"/>
    <n v="870"/>
    <n v="5"/>
    <n v="0"/>
    <n v="19.73"/>
    <n v="0"/>
    <n v="5.7471264367816091E-3"/>
    <n v="0"/>
    <n v="3.9460000000000002"/>
    <n v="0"/>
    <n v="0"/>
  </r>
  <r>
    <d v="2024-06-02T00:00:00"/>
    <s v="Campaign 3"/>
    <x v="1"/>
    <x v="2"/>
    <x v="0"/>
    <n v="10103"/>
    <n v="107"/>
    <n v="8"/>
    <n v="234.37"/>
    <n v="606.19000000000005"/>
    <n v="1.0590913590022765E-2"/>
    <n v="7.476635514018691E-2"/>
    <n v="2.1903738317757009"/>
    <n v="29.296250000000001"/>
    <n v="2.5864658446046849"/>
  </r>
  <r>
    <d v="2024-06-02T00:00:00"/>
    <s v="Campaign 3"/>
    <x v="1"/>
    <x v="2"/>
    <x v="1"/>
    <n v="879"/>
    <n v="16"/>
    <n v="0"/>
    <n v="11.76"/>
    <n v="0"/>
    <n v="1.8202502844141068E-2"/>
    <n v="0"/>
    <n v="0.73499999999999999"/>
    <n v="0"/>
    <n v="0"/>
  </r>
  <r>
    <d v="2024-06-02T00:00:00"/>
    <s v="Campaign 3"/>
    <x v="1"/>
    <x v="2"/>
    <x v="2"/>
    <n v="498"/>
    <n v="5"/>
    <n v="0"/>
    <n v="9.8699999999999992"/>
    <n v="0"/>
    <n v="1.0040160642570281E-2"/>
    <n v="0"/>
    <n v="1.9739999999999998"/>
    <n v="0"/>
    <n v="0"/>
  </r>
  <r>
    <d v="2024-06-02T00:00:00"/>
    <s v="Campaign 3"/>
    <x v="2"/>
    <x v="0"/>
    <x v="0"/>
    <n v="1713"/>
    <n v="39"/>
    <n v="2"/>
    <n v="46.49"/>
    <n v="150.63999999999999"/>
    <n v="2.276707530647986E-2"/>
    <n v="5.128205128205128E-2"/>
    <n v="1.1920512820512821"/>
    <n v="23.245000000000001"/>
    <n v="3.240266724026672"/>
  </r>
  <r>
    <d v="2024-06-02T00:00:00"/>
    <s v="Campaign 3"/>
    <x v="2"/>
    <x v="0"/>
    <x v="1"/>
    <n v="11839"/>
    <n v="588"/>
    <n v="56"/>
    <n v="212.56"/>
    <n v="5374.92"/>
    <n v="4.966635695582397E-2"/>
    <n v="9.5238095238095233E-2"/>
    <n v="0.36149659863945577"/>
    <n v="3.7957142857142858"/>
    <n v="25.286601430184419"/>
  </r>
  <r>
    <d v="2024-06-02T00:00:00"/>
    <s v="Campaign 3"/>
    <x v="2"/>
    <x v="0"/>
    <x v="2"/>
    <n v="4547"/>
    <n v="105"/>
    <n v="14"/>
    <n v="117.93"/>
    <n v="1225.6099999999999"/>
    <n v="2.3092148669452386E-2"/>
    <n v="0.13333333333333333"/>
    <n v="1.1231428571428572"/>
    <n v="8.4235714285714298"/>
    <n v="10.392690579157126"/>
  </r>
  <r>
    <d v="2024-06-02T00:00:00"/>
    <s v="Campaign 3"/>
    <x v="2"/>
    <x v="1"/>
    <x v="0"/>
    <n v="2228"/>
    <n v="13"/>
    <n v="0"/>
    <n v="31.3"/>
    <n v="0"/>
    <n v="5.8348294434470375E-3"/>
    <n v="0"/>
    <n v="2.4076923076923076"/>
    <n v="0"/>
    <n v="0"/>
  </r>
  <r>
    <d v="2024-06-02T00:00:00"/>
    <s v="Campaign 3"/>
    <x v="2"/>
    <x v="1"/>
    <x v="1"/>
    <n v="5164"/>
    <n v="46"/>
    <n v="1"/>
    <n v="114.82"/>
    <n v="55.41"/>
    <n v="8.9078233927188232E-3"/>
    <n v="2.1739130434782608E-2"/>
    <n v="2.4960869565217392"/>
    <n v="114.82"/>
    <n v="0.48258143180630553"/>
  </r>
  <r>
    <d v="2024-06-02T00:00:00"/>
    <s v="Campaign 3"/>
    <x v="2"/>
    <x v="1"/>
    <x v="2"/>
    <n v="2591"/>
    <n v="28"/>
    <n v="1"/>
    <n v="48.48"/>
    <n v="96.3"/>
    <n v="1.0806638363566191E-2"/>
    <n v="3.5714285714285712E-2"/>
    <n v="1.7314285714285713"/>
    <n v="48.48"/>
    <n v="1.9863861386138615"/>
  </r>
  <r>
    <d v="2024-06-02T00:00:00"/>
    <s v="Campaign 3"/>
    <x v="2"/>
    <x v="2"/>
    <x v="0"/>
    <n v="2523"/>
    <n v="48"/>
    <n v="1"/>
    <n v="43.24"/>
    <n v="51.45"/>
    <n v="1.9024970273483946E-2"/>
    <n v="2.0833333333333332E-2"/>
    <n v="0.90083333333333337"/>
    <n v="43.24"/>
    <n v="1.1898704902867716"/>
  </r>
  <r>
    <d v="2024-06-02T00:00:00"/>
    <s v="Campaign 3"/>
    <x v="2"/>
    <x v="2"/>
    <x v="1"/>
    <n v="10539"/>
    <n v="142"/>
    <n v="11"/>
    <n v="264.97000000000003"/>
    <n v="774.76"/>
    <n v="1.3473764114242339E-2"/>
    <n v="7.746478873239436E-2"/>
    <n v="1.8659859154929579"/>
    <n v="24.08818181818182"/>
    <n v="2.9239536551307692"/>
  </r>
  <r>
    <d v="2024-06-02T00:00:00"/>
    <s v="Campaign 3"/>
    <x v="2"/>
    <x v="2"/>
    <x v="2"/>
    <n v="5162"/>
    <n v="90"/>
    <n v="3"/>
    <n v="99.85"/>
    <n v="191.4"/>
    <n v="1.743510267338241E-2"/>
    <n v="3.3333333333333333E-2"/>
    <n v="1.1094444444444445"/>
    <n v="33.283333333333331"/>
    <n v="1.9168753129694542"/>
  </r>
  <r>
    <d v="2024-06-03T00:00:00"/>
    <s v="Campaign 3"/>
    <x v="0"/>
    <x v="0"/>
    <x v="0"/>
    <n v="3030"/>
    <n v="106"/>
    <n v="5"/>
    <n v="35.08"/>
    <n v="447.19"/>
    <n v="3.4983498349834982E-2"/>
    <n v="4.716981132075472E-2"/>
    <n v="0.33094339622641505"/>
    <n v="7.016"/>
    <n v="12.747719498289625"/>
  </r>
  <r>
    <d v="2024-06-03T00:00:00"/>
    <s v="Campaign 3"/>
    <x v="0"/>
    <x v="0"/>
    <x v="1"/>
    <n v="5569"/>
    <n v="224"/>
    <n v="29"/>
    <n v="136.27000000000001"/>
    <n v="2750.56"/>
    <n v="4.0222661159992817E-2"/>
    <n v="0.12946428571428573"/>
    <n v="0.60834821428571428"/>
    <n v="4.6989655172413798"/>
    <n v="20.184633448301163"/>
  </r>
  <r>
    <d v="2024-06-03T00:00:00"/>
    <s v="Campaign 3"/>
    <x v="0"/>
    <x v="0"/>
    <x v="2"/>
    <n v="167"/>
    <n v="5"/>
    <n v="0"/>
    <n v="2.67"/>
    <n v="0"/>
    <n v="2.9940119760479042E-2"/>
    <n v="0"/>
    <n v="0.53400000000000003"/>
    <n v="0"/>
    <n v="0"/>
  </r>
  <r>
    <d v="2024-06-03T00:00:00"/>
    <s v="Campaign 3"/>
    <x v="0"/>
    <x v="1"/>
    <x v="0"/>
    <n v="3127"/>
    <n v="58"/>
    <n v="1"/>
    <n v="90.46"/>
    <n v="75.84"/>
    <n v="1.8548129197313721E-2"/>
    <n v="1.7241379310344827E-2"/>
    <n v="1.559655172413793"/>
    <n v="90.46"/>
    <n v="0.83838160512933901"/>
  </r>
  <r>
    <d v="2024-06-03T00:00:00"/>
    <s v="Campaign 3"/>
    <x v="0"/>
    <x v="1"/>
    <x v="1"/>
    <n v="7515"/>
    <n v="68"/>
    <n v="0"/>
    <n v="212.94"/>
    <n v="0"/>
    <n v="9.0485695276114435E-3"/>
    <n v="0"/>
    <n v="3.131470588235294"/>
    <n v="0"/>
    <n v="0"/>
  </r>
  <r>
    <d v="2024-06-03T00:00:00"/>
    <s v="Campaign 3"/>
    <x v="0"/>
    <x v="1"/>
    <x v="2"/>
    <n v="661"/>
    <n v="12"/>
    <n v="0"/>
    <n v="11.06"/>
    <n v="0"/>
    <n v="1.8154311649016642E-2"/>
    <n v="0"/>
    <n v="0.92166666666666675"/>
    <n v="0"/>
    <n v="0"/>
  </r>
  <r>
    <d v="2024-06-03T00:00:00"/>
    <s v="Campaign 3"/>
    <x v="0"/>
    <x v="2"/>
    <x v="0"/>
    <n v="7278"/>
    <n v="100"/>
    <n v="3"/>
    <n v="203.03"/>
    <n v="175.95"/>
    <n v="1.3740038472107722E-2"/>
    <n v="0.03"/>
    <n v="2.0303"/>
    <n v="67.676666666666662"/>
    <n v="0.86662069644880058"/>
  </r>
  <r>
    <d v="2024-06-03T00:00:00"/>
    <s v="Campaign 3"/>
    <x v="0"/>
    <x v="2"/>
    <x v="1"/>
    <n v="4702"/>
    <n v="113"/>
    <n v="4"/>
    <n v="113.13"/>
    <n v="305.36"/>
    <n v="2.4032326669502339E-2"/>
    <n v="3.5398230088495575E-2"/>
    <n v="1.0011504424778761"/>
    <n v="28.282499999999999"/>
    <n v="2.6991956156633963"/>
  </r>
  <r>
    <d v="2024-06-03T00:00:00"/>
    <s v="Campaign 3"/>
    <x v="0"/>
    <x v="2"/>
    <x v="2"/>
    <n v="442"/>
    <n v="12"/>
    <n v="0"/>
    <n v="7.06"/>
    <n v="0"/>
    <n v="2.7149321266968326E-2"/>
    <n v="0"/>
    <n v="0.58833333333333326"/>
    <n v="0"/>
    <n v="0"/>
  </r>
  <r>
    <d v="2024-06-03T00:00:00"/>
    <s v="Campaign 3"/>
    <x v="1"/>
    <x v="0"/>
    <x v="0"/>
    <n v="6489"/>
    <n v="261"/>
    <n v="14"/>
    <n v="142.63"/>
    <n v="854.01"/>
    <n v="4.0221914008321778E-2"/>
    <n v="5.3639846743295021E-2"/>
    <n v="0.54647509578544062"/>
    <n v="10.187857142857142"/>
    <n v="5.987590268526958"/>
  </r>
  <r>
    <d v="2024-06-03T00:00:00"/>
    <s v="Campaign 3"/>
    <x v="1"/>
    <x v="0"/>
    <x v="1"/>
    <n v="702"/>
    <n v="30"/>
    <n v="3"/>
    <n v="7.34"/>
    <n v="207.53"/>
    <n v="4.2735042735042736E-2"/>
    <n v="0.1"/>
    <n v="0.24466666666666667"/>
    <n v="2.4466666666666668"/>
    <n v="28.273841961852863"/>
  </r>
  <r>
    <d v="2024-06-03T00:00:00"/>
    <s v="Campaign 3"/>
    <x v="1"/>
    <x v="0"/>
    <x v="2"/>
    <n v="908"/>
    <n v="44"/>
    <n v="2"/>
    <n v="23.56"/>
    <n v="169.91"/>
    <n v="4.8458149779735685E-2"/>
    <n v="4.5454545454545456E-2"/>
    <n v="0.53545454545454541"/>
    <n v="11.78"/>
    <n v="7.2117996604414261"/>
  </r>
  <r>
    <d v="2024-06-03T00:00:00"/>
    <s v="Campaign 3"/>
    <x v="1"/>
    <x v="1"/>
    <x v="0"/>
    <n v="10766"/>
    <n v="127"/>
    <n v="2"/>
    <n v="188.22"/>
    <n v="152.22"/>
    <n v="1.1796396061675646E-2"/>
    <n v="1.5748031496062992E-2"/>
    <n v="1.4820472440944881"/>
    <n v="94.11"/>
    <n v="0.80873445967484858"/>
  </r>
  <r>
    <d v="2024-06-03T00:00:00"/>
    <s v="Campaign 3"/>
    <x v="1"/>
    <x v="1"/>
    <x v="1"/>
    <n v="1984"/>
    <n v="31"/>
    <n v="0"/>
    <n v="52.91"/>
    <n v="0"/>
    <n v="1.5625E-2"/>
    <n v="0"/>
    <n v="1.7067741935483869"/>
    <n v="0"/>
    <n v="0"/>
  </r>
  <r>
    <d v="2024-06-03T00:00:00"/>
    <s v="Campaign 3"/>
    <x v="1"/>
    <x v="1"/>
    <x v="2"/>
    <n v="441"/>
    <n v="4"/>
    <n v="0"/>
    <n v="11.1"/>
    <n v="0"/>
    <n v="9.0702947845804991E-3"/>
    <n v="0"/>
    <n v="2.7749999999999999"/>
    <n v="0"/>
    <n v="0"/>
  </r>
  <r>
    <d v="2024-06-03T00:00:00"/>
    <s v="Campaign 3"/>
    <x v="1"/>
    <x v="2"/>
    <x v="0"/>
    <n v="6940"/>
    <n v="149"/>
    <n v="4"/>
    <n v="163.92"/>
    <n v="342.55"/>
    <n v="2.1469740634005762E-2"/>
    <n v="2.6845637583892617E-2"/>
    <n v="1.1001342281879194"/>
    <n v="40.98"/>
    <n v="2.0897388970229382"/>
  </r>
  <r>
    <d v="2024-06-03T00:00:00"/>
    <s v="Campaign 3"/>
    <x v="1"/>
    <x v="2"/>
    <x v="1"/>
    <n v="1350"/>
    <n v="33"/>
    <n v="2"/>
    <n v="31.04"/>
    <n v="156.38999999999999"/>
    <n v="2.4444444444444446E-2"/>
    <n v="6.0606060606060608E-2"/>
    <n v="0.94060606060606056"/>
    <n v="15.52"/>
    <n v="5.0383376288659791"/>
  </r>
  <r>
    <d v="2024-06-03T00:00:00"/>
    <s v="Campaign 3"/>
    <x v="1"/>
    <x v="2"/>
    <x v="2"/>
    <n v="130"/>
    <n v="1"/>
    <n v="0"/>
    <n v="2.5099999999999998"/>
    <n v="0"/>
    <n v="7.6923076923076927E-3"/>
    <n v="0"/>
    <n v="2.5099999999999998"/>
    <n v="0"/>
    <n v="0"/>
  </r>
  <r>
    <d v="2024-06-03T00:00:00"/>
    <s v="Campaign 3"/>
    <x v="2"/>
    <x v="0"/>
    <x v="0"/>
    <n v="2091"/>
    <n v="62"/>
    <n v="8"/>
    <n v="22.8"/>
    <n v="571.57000000000005"/>
    <n v="2.965088474414156E-2"/>
    <n v="0.12903225806451613"/>
    <n v="0.36774193548387096"/>
    <n v="2.85"/>
    <n v="25.068859649122807"/>
  </r>
  <r>
    <d v="2024-06-03T00:00:00"/>
    <s v="Campaign 3"/>
    <x v="2"/>
    <x v="0"/>
    <x v="1"/>
    <n v="9917"/>
    <n v="204"/>
    <n v="20"/>
    <n v="110.3"/>
    <n v="1550.87"/>
    <n v="2.0570737118080065E-2"/>
    <n v="9.8039215686274508E-2"/>
    <n v="0.54068627450980389"/>
    <n v="5.5149999999999997"/>
    <n v="14.060471441523118"/>
  </r>
  <r>
    <d v="2024-06-03T00:00:00"/>
    <s v="Campaign 3"/>
    <x v="2"/>
    <x v="0"/>
    <x v="2"/>
    <n v="4770"/>
    <n v="100"/>
    <n v="12"/>
    <n v="109.38"/>
    <n v="749.71"/>
    <n v="2.0964360587002098E-2"/>
    <n v="0.12"/>
    <n v="1.0937999999999999"/>
    <n v="9.1150000000000002"/>
    <n v="6.854178094715671"/>
  </r>
  <r>
    <d v="2024-06-03T00:00:00"/>
    <s v="Campaign 3"/>
    <x v="2"/>
    <x v="1"/>
    <x v="0"/>
    <n v="1026"/>
    <n v="13"/>
    <n v="0"/>
    <n v="17.14"/>
    <n v="0"/>
    <n v="1.2670565302144249E-2"/>
    <n v="0"/>
    <n v="1.3184615384615386"/>
    <n v="0"/>
    <n v="0"/>
  </r>
  <r>
    <d v="2024-06-03T00:00:00"/>
    <s v="Campaign 3"/>
    <x v="2"/>
    <x v="1"/>
    <x v="1"/>
    <n v="5128"/>
    <n v="37"/>
    <n v="0"/>
    <n v="153.53"/>
    <n v="0"/>
    <n v="7.215288611544462E-3"/>
    <n v="0"/>
    <n v="4.1494594594594592"/>
    <n v="0"/>
    <n v="0"/>
  </r>
  <r>
    <d v="2024-06-03T00:00:00"/>
    <s v="Campaign 3"/>
    <x v="2"/>
    <x v="1"/>
    <x v="2"/>
    <n v="4511"/>
    <n v="74"/>
    <n v="1"/>
    <n v="82.65"/>
    <n v="59.83"/>
    <n v="1.6404344934604301E-2"/>
    <n v="1.3513513513513514E-2"/>
    <n v="1.116891891891892"/>
    <n v="82.65"/>
    <n v="0.72389594676346025"/>
  </r>
  <r>
    <d v="2024-06-03T00:00:00"/>
    <s v="Campaign 3"/>
    <x v="2"/>
    <x v="2"/>
    <x v="0"/>
    <n v="2451"/>
    <n v="33"/>
    <n v="2"/>
    <n v="42.38"/>
    <n v="118.64"/>
    <n v="1.346389228886169E-2"/>
    <n v="6.0606060606060608E-2"/>
    <n v="1.2842424242424244"/>
    <n v="21.19"/>
    <n v="2.7994336951392165"/>
  </r>
  <r>
    <d v="2024-06-03T00:00:00"/>
    <s v="Campaign 3"/>
    <x v="2"/>
    <x v="2"/>
    <x v="1"/>
    <n v="11425"/>
    <n v="331"/>
    <n v="7"/>
    <n v="338.21"/>
    <n v="654.69000000000005"/>
    <n v="2.8971553610503284E-2"/>
    <n v="2.1148036253776436E-2"/>
    <n v="1.0217824773413897"/>
    <n v="48.315714285714286"/>
    <n v="1.9357499778244289"/>
  </r>
  <r>
    <d v="2024-06-03T00:00:00"/>
    <s v="Campaign 3"/>
    <x v="2"/>
    <x v="2"/>
    <x v="2"/>
    <n v="3907"/>
    <n v="49"/>
    <n v="3"/>
    <n v="112.01"/>
    <n v="252.51"/>
    <n v="1.2541592014333249E-2"/>
    <n v="6.1224489795918366E-2"/>
    <n v="2.2859183673469388"/>
    <n v="37.336666666666666"/>
    <n v="2.2543522899741091"/>
  </r>
  <r>
    <d v="2024-06-04T00:00:00"/>
    <s v="Campaign 3"/>
    <x v="0"/>
    <x v="0"/>
    <x v="0"/>
    <n v="4367"/>
    <n v="157"/>
    <n v="17"/>
    <n v="130.97"/>
    <n v="1696.66"/>
    <n v="3.5951454087474237E-2"/>
    <n v="0.10828025477707007"/>
    <n v="0.834203821656051"/>
    <n v="7.7041176470588235"/>
    <n v="12.954569748797436"/>
  </r>
  <r>
    <d v="2024-06-04T00:00:00"/>
    <s v="Campaign 3"/>
    <x v="0"/>
    <x v="0"/>
    <x v="1"/>
    <n v="4283"/>
    <n v="151"/>
    <n v="18"/>
    <n v="71.010000000000005"/>
    <n v="1463.75"/>
    <n v="3.5255661919215503E-2"/>
    <n v="0.11920529801324503"/>
    <n v="0.47026490066225168"/>
    <n v="3.9450000000000003"/>
    <n v="20.613293902267284"/>
  </r>
  <r>
    <d v="2024-06-04T00:00:00"/>
    <s v="Campaign 3"/>
    <x v="0"/>
    <x v="0"/>
    <x v="2"/>
    <n v="187"/>
    <n v="6"/>
    <n v="0"/>
    <n v="3.61"/>
    <n v="0"/>
    <n v="3.2085561497326207E-2"/>
    <n v="0"/>
    <n v="0.60166666666666668"/>
    <n v="0"/>
    <n v="0"/>
  </r>
  <r>
    <d v="2024-06-04T00:00:00"/>
    <s v="Campaign 3"/>
    <x v="0"/>
    <x v="1"/>
    <x v="0"/>
    <n v="7014"/>
    <n v="128"/>
    <n v="2"/>
    <n v="76.349999999999994"/>
    <n v="164.99"/>
    <n v="1.8249215854006275E-2"/>
    <n v="1.5625E-2"/>
    <n v="0.59648437499999996"/>
    <n v="38.174999999999997"/>
    <n v="2.160969220694172"/>
  </r>
  <r>
    <d v="2024-06-04T00:00:00"/>
    <s v="Campaign 3"/>
    <x v="0"/>
    <x v="1"/>
    <x v="1"/>
    <n v="5400"/>
    <n v="59"/>
    <n v="2"/>
    <n v="72.959999999999994"/>
    <n v="114.55"/>
    <n v="1.0925925925925926E-2"/>
    <n v="3.3898305084745763E-2"/>
    <n v="1.2366101694915252"/>
    <n v="36.479999999999997"/>
    <n v="1.5700383771929824"/>
  </r>
  <r>
    <d v="2024-06-04T00:00:00"/>
    <s v="Campaign 3"/>
    <x v="0"/>
    <x v="1"/>
    <x v="2"/>
    <n v="956"/>
    <n v="17"/>
    <n v="0"/>
    <n v="24.02"/>
    <n v="0"/>
    <n v="1.7782426778242679E-2"/>
    <n v="0"/>
    <n v="1.4129411764705881"/>
    <n v="0"/>
    <n v="0"/>
  </r>
  <r>
    <d v="2024-06-04T00:00:00"/>
    <s v="Campaign 3"/>
    <x v="0"/>
    <x v="2"/>
    <x v="0"/>
    <n v="5415"/>
    <n v="74"/>
    <n v="5"/>
    <n v="85.46"/>
    <n v="307.74"/>
    <n v="1.3665743305632503E-2"/>
    <n v="6.7567567567567571E-2"/>
    <n v="1.1548648648648647"/>
    <n v="17.091999999999999"/>
    <n v="3.6009829159840865"/>
  </r>
  <r>
    <d v="2024-06-04T00:00:00"/>
    <s v="Campaign 3"/>
    <x v="0"/>
    <x v="2"/>
    <x v="1"/>
    <n v="7623"/>
    <n v="136"/>
    <n v="6"/>
    <n v="217.42"/>
    <n v="468"/>
    <n v="1.7840745113472386E-2"/>
    <n v="4.4117647058823532E-2"/>
    <n v="1.5986764705882353"/>
    <n v="36.236666666666665"/>
    <n v="2.1525158679054366"/>
  </r>
  <r>
    <d v="2024-06-04T00:00:00"/>
    <s v="Campaign 3"/>
    <x v="0"/>
    <x v="2"/>
    <x v="2"/>
    <n v="339"/>
    <n v="5"/>
    <n v="0"/>
    <n v="9.39"/>
    <n v="0"/>
    <n v="1.4749262536873156E-2"/>
    <n v="0"/>
    <n v="1.8780000000000001"/>
    <n v="0"/>
    <n v="0"/>
  </r>
  <r>
    <d v="2024-06-04T00:00:00"/>
    <s v="Campaign 3"/>
    <x v="1"/>
    <x v="0"/>
    <x v="0"/>
    <n v="11704"/>
    <n v="457"/>
    <n v="55"/>
    <n v="298.27999999999997"/>
    <n v="4496.3900000000003"/>
    <n v="3.9046479835953517E-2"/>
    <n v="0.12035010940919037"/>
    <n v="0.65269146608315087"/>
    <n v="5.4232727272727264"/>
    <n v="15.07439318760896"/>
  </r>
  <r>
    <d v="2024-06-04T00:00:00"/>
    <s v="Campaign 3"/>
    <x v="1"/>
    <x v="0"/>
    <x v="1"/>
    <n v="1730"/>
    <n v="81"/>
    <n v="10"/>
    <n v="25.5"/>
    <n v="989.99"/>
    <n v="4.6820809248554911E-2"/>
    <n v="0.12345679012345678"/>
    <n v="0.31481481481481483"/>
    <n v="2.5499999999999998"/>
    <n v="38.823137254901958"/>
  </r>
  <r>
    <d v="2024-06-04T00:00:00"/>
    <s v="Campaign 3"/>
    <x v="1"/>
    <x v="0"/>
    <x v="2"/>
    <n v="769"/>
    <n v="33"/>
    <n v="4"/>
    <n v="22.39"/>
    <n v="230.23"/>
    <n v="4.2912873862158647E-2"/>
    <n v="0.12121212121212122"/>
    <n v="0.67848484848484847"/>
    <n v="5.5975000000000001"/>
    <n v="10.282715497990173"/>
  </r>
  <r>
    <d v="2024-06-04T00:00:00"/>
    <s v="Campaign 3"/>
    <x v="1"/>
    <x v="1"/>
    <x v="0"/>
    <n v="9022"/>
    <n v="130"/>
    <n v="5"/>
    <n v="137.91"/>
    <n v="423.28"/>
    <n v="1.4409221902017291E-2"/>
    <n v="3.8461538461538464E-2"/>
    <n v="1.0608461538461538"/>
    <n v="27.582000000000001"/>
    <n v="3.0692480603292003"/>
  </r>
  <r>
    <d v="2024-06-04T00:00:00"/>
    <s v="Campaign 3"/>
    <x v="1"/>
    <x v="1"/>
    <x v="1"/>
    <n v="881"/>
    <n v="13"/>
    <n v="0"/>
    <n v="13.42"/>
    <n v="0"/>
    <n v="1.4755959137343927E-2"/>
    <n v="0"/>
    <n v="1.0323076923076924"/>
    <n v="0"/>
    <n v="0"/>
  </r>
  <r>
    <d v="2024-06-04T00:00:00"/>
    <s v="Campaign 3"/>
    <x v="1"/>
    <x v="1"/>
    <x v="2"/>
    <n v="922"/>
    <n v="8"/>
    <n v="0"/>
    <n v="25.83"/>
    <n v="0"/>
    <n v="8.6767895878524948E-3"/>
    <n v="0"/>
    <n v="3.2287499999999998"/>
    <n v="0"/>
    <n v="0"/>
  </r>
  <r>
    <d v="2024-06-04T00:00:00"/>
    <s v="Campaign 3"/>
    <x v="1"/>
    <x v="2"/>
    <x v="0"/>
    <n v="12476"/>
    <n v="234"/>
    <n v="14"/>
    <n v="369.88"/>
    <n v="1248.4000000000001"/>
    <n v="1.8756011542160948E-2"/>
    <n v="5.9829059829059832E-2"/>
    <n v="1.5806837606837607"/>
    <n v="26.419999999999998"/>
    <n v="3.3751486968746622"/>
  </r>
  <r>
    <d v="2024-06-04T00:00:00"/>
    <s v="Campaign 3"/>
    <x v="1"/>
    <x v="2"/>
    <x v="1"/>
    <n v="846"/>
    <n v="24"/>
    <n v="0"/>
    <n v="25.22"/>
    <n v="0"/>
    <n v="2.8368794326241134E-2"/>
    <n v="0"/>
    <n v="1.0508333333333333"/>
    <n v="0"/>
    <n v="0"/>
  </r>
  <r>
    <d v="2024-06-04T00:00:00"/>
    <s v="Campaign 3"/>
    <x v="1"/>
    <x v="2"/>
    <x v="2"/>
    <n v="349"/>
    <n v="9"/>
    <n v="0"/>
    <n v="4.3899999999999997"/>
    <n v="0"/>
    <n v="2.5787965616045846E-2"/>
    <n v="0"/>
    <n v="0.48777777777777775"/>
    <n v="0"/>
    <n v="0"/>
  </r>
  <r>
    <d v="2024-06-04T00:00:00"/>
    <s v="Campaign 3"/>
    <x v="2"/>
    <x v="0"/>
    <x v="0"/>
    <n v="2820"/>
    <n v="75"/>
    <n v="10"/>
    <n v="29.08"/>
    <n v="773"/>
    <n v="2.6595744680851064E-2"/>
    <n v="0.13333333333333333"/>
    <n v="0.38773333333333332"/>
    <n v="2.9079999999999999"/>
    <n v="26.5818431911967"/>
  </r>
  <r>
    <d v="2024-06-04T00:00:00"/>
    <s v="Campaign 3"/>
    <x v="2"/>
    <x v="0"/>
    <x v="1"/>
    <n v="4044"/>
    <n v="140"/>
    <n v="7"/>
    <n v="62.93"/>
    <n v="586.87"/>
    <n v="3.4619188921859542E-2"/>
    <n v="0.05"/>
    <n v="0.44950000000000001"/>
    <n v="8.99"/>
    <n v="9.3257587795963772"/>
  </r>
  <r>
    <d v="2024-06-04T00:00:00"/>
    <s v="Campaign 3"/>
    <x v="2"/>
    <x v="0"/>
    <x v="2"/>
    <n v="3907"/>
    <n v="183"/>
    <n v="21"/>
    <n v="115.32"/>
    <n v="1585.37"/>
    <n v="4.683900691067315E-2"/>
    <n v="0.11475409836065574"/>
    <n v="0.63016393442622942"/>
    <n v="5.4914285714285711"/>
    <n v="13.747571973638571"/>
  </r>
  <r>
    <d v="2024-06-04T00:00:00"/>
    <s v="Campaign 3"/>
    <x v="2"/>
    <x v="1"/>
    <x v="0"/>
    <n v="1359"/>
    <n v="9"/>
    <n v="0"/>
    <n v="30.02"/>
    <n v="0"/>
    <n v="6.6225165562913907E-3"/>
    <n v="0"/>
    <n v="3.3355555555555556"/>
    <n v="0"/>
    <n v="0"/>
  </r>
  <r>
    <d v="2024-06-04T00:00:00"/>
    <s v="Campaign 3"/>
    <x v="2"/>
    <x v="1"/>
    <x v="1"/>
    <n v="10215"/>
    <n v="173"/>
    <n v="7"/>
    <n v="141.65"/>
    <n v="577.55999999999995"/>
    <n v="1.693587860988742E-2"/>
    <n v="4.046242774566474E-2"/>
    <n v="0.81878612716763011"/>
    <n v="20.235714285714288"/>
    <n v="4.0773738086833742"/>
  </r>
  <r>
    <d v="2024-06-04T00:00:00"/>
    <s v="Campaign 3"/>
    <x v="2"/>
    <x v="1"/>
    <x v="2"/>
    <n v="2481"/>
    <n v="32"/>
    <n v="0"/>
    <n v="35.58"/>
    <n v="0"/>
    <n v="1.2898024989923419E-2"/>
    <n v="0"/>
    <n v="1.1118749999999999"/>
    <n v="0"/>
    <n v="0"/>
  </r>
  <r>
    <d v="2024-06-04T00:00:00"/>
    <s v="Campaign 3"/>
    <x v="2"/>
    <x v="2"/>
    <x v="0"/>
    <n v="1323"/>
    <n v="35"/>
    <n v="1"/>
    <n v="33.61"/>
    <n v="61.49"/>
    <n v="2.6455026455026454E-2"/>
    <n v="2.8571428571428571E-2"/>
    <n v="0.9602857142857143"/>
    <n v="33.61"/>
    <n v="1.8295150252900922"/>
  </r>
  <r>
    <d v="2024-06-04T00:00:00"/>
    <s v="Campaign 3"/>
    <x v="2"/>
    <x v="2"/>
    <x v="1"/>
    <n v="5486"/>
    <n v="135"/>
    <n v="9"/>
    <n v="90.58"/>
    <n v="489.67"/>
    <n v="2.4608093328472476E-2"/>
    <n v="6.6666666666666666E-2"/>
    <n v="0.67096296296296298"/>
    <n v="10.064444444444444"/>
    <n v="5.4059395009935969"/>
  </r>
  <r>
    <d v="2024-06-04T00:00:00"/>
    <s v="Campaign 3"/>
    <x v="2"/>
    <x v="2"/>
    <x v="2"/>
    <n v="5574"/>
    <n v="88"/>
    <n v="4"/>
    <n v="154.01"/>
    <n v="223.77"/>
    <n v="1.5787585217079295E-2"/>
    <n v="4.5454545454545456E-2"/>
    <n v="1.7501136363636363"/>
    <n v="38.502499999999998"/>
    <n v="1.4529576001558342"/>
  </r>
  <r>
    <d v="2024-06-05T00:00:00"/>
    <s v="Campaign 3"/>
    <x v="0"/>
    <x v="0"/>
    <x v="0"/>
    <n v="9263"/>
    <n v="290"/>
    <n v="42"/>
    <n v="104.81"/>
    <n v="3724.84"/>
    <n v="3.1307351829860733E-2"/>
    <n v="0.14482758620689656"/>
    <n v="0.36141379310344829"/>
    <n v="2.4954761904761904"/>
    <n v="35.5389752886175"/>
  </r>
  <r>
    <d v="2024-06-05T00:00:00"/>
    <s v="Campaign 3"/>
    <x v="0"/>
    <x v="0"/>
    <x v="1"/>
    <n v="2292"/>
    <n v="61"/>
    <n v="3"/>
    <n v="29.64"/>
    <n v="219.59"/>
    <n v="2.6614310645724257E-2"/>
    <n v="4.9180327868852458E-2"/>
    <n v="0.48590163934426228"/>
    <n v="9.8800000000000008"/>
    <n v="7.4085695006747638"/>
  </r>
  <r>
    <d v="2024-06-05T00:00:00"/>
    <s v="Campaign 3"/>
    <x v="0"/>
    <x v="0"/>
    <x v="2"/>
    <n v="534"/>
    <n v="22"/>
    <n v="2"/>
    <n v="13.69"/>
    <n v="158.1"/>
    <n v="4.1198501872659173E-2"/>
    <n v="9.0909090909090912E-2"/>
    <n v="0.6222727272727272"/>
    <n v="6.8449999999999998"/>
    <n v="11.548575602629656"/>
  </r>
  <r>
    <d v="2024-06-05T00:00:00"/>
    <s v="Campaign 3"/>
    <x v="0"/>
    <x v="1"/>
    <x v="0"/>
    <n v="5160"/>
    <n v="37"/>
    <n v="1"/>
    <n v="109.9"/>
    <n v="91.6"/>
    <n v="7.1705426356589146E-3"/>
    <n v="2.7027027027027029E-2"/>
    <n v="2.9702702702702704"/>
    <n v="109.9"/>
    <n v="0.83348498635122825"/>
  </r>
  <r>
    <d v="2024-06-05T00:00:00"/>
    <s v="Campaign 3"/>
    <x v="0"/>
    <x v="1"/>
    <x v="1"/>
    <n v="2877"/>
    <n v="37"/>
    <n v="1"/>
    <n v="79.819999999999993"/>
    <n v="72.25"/>
    <n v="1.2860618700034758E-2"/>
    <n v="2.7027027027027029E-2"/>
    <n v="2.1572972972972972"/>
    <n v="79.819999999999993"/>
    <n v="0.90516161363066905"/>
  </r>
  <r>
    <d v="2024-06-05T00:00:00"/>
    <s v="Campaign 3"/>
    <x v="0"/>
    <x v="1"/>
    <x v="2"/>
    <n v="472"/>
    <n v="4"/>
    <n v="0"/>
    <n v="12.9"/>
    <n v="0"/>
    <n v="8.4745762711864406E-3"/>
    <n v="0"/>
    <n v="3.2250000000000001"/>
    <n v="0"/>
    <n v="0"/>
  </r>
  <r>
    <d v="2024-06-05T00:00:00"/>
    <s v="Campaign 3"/>
    <x v="0"/>
    <x v="2"/>
    <x v="0"/>
    <n v="4415"/>
    <n v="55"/>
    <n v="3"/>
    <n v="132.52000000000001"/>
    <n v="239.33"/>
    <n v="1.245753114382786E-2"/>
    <n v="5.4545454545454543E-2"/>
    <n v="2.4094545454545457"/>
    <n v="44.173333333333339"/>
    <n v="1.8059915484455176"/>
  </r>
  <r>
    <d v="2024-06-05T00:00:00"/>
    <s v="Campaign 3"/>
    <x v="0"/>
    <x v="2"/>
    <x v="1"/>
    <n v="2542"/>
    <n v="29"/>
    <n v="1"/>
    <n v="45.97"/>
    <n v="78.37"/>
    <n v="1.1408339889850511E-2"/>
    <n v="3.4482758620689655E-2"/>
    <n v="1.5851724137931034"/>
    <n v="45.97"/>
    <n v="1.7048074831411792"/>
  </r>
  <r>
    <d v="2024-06-05T00:00:00"/>
    <s v="Campaign 3"/>
    <x v="0"/>
    <x v="2"/>
    <x v="2"/>
    <n v="928"/>
    <n v="18"/>
    <n v="0"/>
    <n v="22.59"/>
    <n v="0"/>
    <n v="1.9396551724137932E-2"/>
    <n v="0"/>
    <n v="1.2549999999999999"/>
    <n v="0"/>
    <n v="0"/>
  </r>
  <r>
    <d v="2024-06-05T00:00:00"/>
    <s v="Campaign 3"/>
    <x v="1"/>
    <x v="0"/>
    <x v="0"/>
    <n v="12261"/>
    <n v="310"/>
    <n v="42"/>
    <n v="252.39"/>
    <n v="3920.25"/>
    <n v="2.5283418970720169E-2"/>
    <n v="0.13548387096774195"/>
    <n v="0.81416129032258056"/>
    <n v="6.0092857142857143"/>
    <n v="15.532509211933913"/>
  </r>
  <r>
    <d v="2024-06-05T00:00:00"/>
    <s v="Campaign 3"/>
    <x v="1"/>
    <x v="0"/>
    <x v="1"/>
    <n v="1015"/>
    <n v="37"/>
    <n v="2"/>
    <n v="20.57"/>
    <n v="136.80000000000001"/>
    <n v="3.6453201970443348E-2"/>
    <n v="5.4054054054054057E-2"/>
    <n v="0.55594594594594593"/>
    <n v="10.285"/>
    <n v="6.6504618376276134"/>
  </r>
  <r>
    <d v="2024-06-05T00:00:00"/>
    <s v="Campaign 3"/>
    <x v="1"/>
    <x v="0"/>
    <x v="2"/>
    <n v="295"/>
    <n v="9"/>
    <n v="0"/>
    <n v="8.31"/>
    <n v="0"/>
    <n v="3.0508474576271188E-2"/>
    <n v="0"/>
    <n v="0.92333333333333334"/>
    <n v="0"/>
    <n v="0"/>
  </r>
  <r>
    <d v="2024-06-05T00:00:00"/>
    <s v="Campaign 3"/>
    <x v="1"/>
    <x v="1"/>
    <x v="0"/>
    <n v="14744"/>
    <n v="278"/>
    <n v="8"/>
    <n v="407.22"/>
    <n v="449.94"/>
    <n v="1.885512750949539E-2"/>
    <n v="2.8776978417266189E-2"/>
    <n v="1.4648201438848922"/>
    <n v="50.902500000000003"/>
    <n v="1.1049064387800205"/>
  </r>
  <r>
    <d v="2024-06-05T00:00:00"/>
    <s v="Campaign 3"/>
    <x v="1"/>
    <x v="1"/>
    <x v="1"/>
    <n v="705"/>
    <n v="12"/>
    <n v="0"/>
    <n v="18.88"/>
    <n v="0"/>
    <n v="1.7021276595744681E-2"/>
    <n v="0"/>
    <n v="1.5733333333333333"/>
    <n v="0"/>
    <n v="0"/>
  </r>
  <r>
    <d v="2024-06-05T00:00:00"/>
    <s v="Campaign 3"/>
    <x v="1"/>
    <x v="1"/>
    <x v="2"/>
    <n v="679"/>
    <n v="10"/>
    <n v="0"/>
    <n v="7.99"/>
    <n v="0"/>
    <n v="1.4727540500736377E-2"/>
    <n v="0"/>
    <n v="0.79900000000000004"/>
    <n v="0"/>
    <n v="0"/>
  </r>
  <r>
    <d v="2024-06-05T00:00:00"/>
    <s v="Campaign 3"/>
    <x v="1"/>
    <x v="2"/>
    <x v="0"/>
    <n v="6898"/>
    <n v="104"/>
    <n v="4"/>
    <n v="190.07"/>
    <n v="234.13"/>
    <n v="1.5076833864888374E-2"/>
    <n v="3.8461538461538464E-2"/>
    <n v="1.8275961538461538"/>
    <n v="47.517499999999998"/>
    <n v="1.231809333403483"/>
  </r>
  <r>
    <d v="2024-06-05T00:00:00"/>
    <s v="Campaign 3"/>
    <x v="1"/>
    <x v="2"/>
    <x v="1"/>
    <n v="1904"/>
    <n v="52"/>
    <n v="2"/>
    <n v="41.3"/>
    <n v="116.29"/>
    <n v="2.7310924369747899E-2"/>
    <n v="3.8461538461538464E-2"/>
    <n v="0.79423076923076918"/>
    <n v="20.65"/>
    <n v="2.8157384987893468"/>
  </r>
  <r>
    <d v="2024-06-05T00:00:00"/>
    <s v="Campaign 3"/>
    <x v="1"/>
    <x v="2"/>
    <x v="2"/>
    <n v="267"/>
    <n v="4"/>
    <n v="0"/>
    <n v="3.87"/>
    <n v="0"/>
    <n v="1.4981273408239701E-2"/>
    <n v="0"/>
    <n v="0.96750000000000003"/>
    <n v="0"/>
    <n v="0"/>
  </r>
  <r>
    <d v="2024-06-05T00:00:00"/>
    <s v="Campaign 3"/>
    <x v="2"/>
    <x v="0"/>
    <x v="0"/>
    <n v="2338"/>
    <n v="60"/>
    <n v="4"/>
    <n v="41.48"/>
    <n v="324.64999999999998"/>
    <n v="2.5662959794696322E-2"/>
    <n v="6.6666666666666666E-2"/>
    <n v="0.69133333333333324"/>
    <n v="10.37"/>
    <n v="7.8266634522661525"/>
  </r>
  <r>
    <d v="2024-06-05T00:00:00"/>
    <s v="Campaign 3"/>
    <x v="2"/>
    <x v="0"/>
    <x v="1"/>
    <n v="4832"/>
    <n v="102"/>
    <n v="8"/>
    <n v="114.62"/>
    <n v="629.47"/>
    <n v="2.1109271523178808E-2"/>
    <n v="7.8431372549019607E-2"/>
    <n v="1.1237254901960785"/>
    <n v="14.327500000000001"/>
    <n v="5.491798987960216"/>
  </r>
  <r>
    <d v="2024-06-05T00:00:00"/>
    <s v="Campaign 3"/>
    <x v="2"/>
    <x v="0"/>
    <x v="2"/>
    <n v="5720"/>
    <n v="118"/>
    <n v="8"/>
    <n v="67.900000000000006"/>
    <n v="534.54"/>
    <n v="2.062937062937063E-2"/>
    <n v="6.7796610169491525E-2"/>
    <n v="0.57542372881355941"/>
    <n v="8.4875000000000007"/>
    <n v="7.8724594992636217"/>
  </r>
  <r>
    <d v="2024-06-05T00:00:00"/>
    <s v="Campaign 3"/>
    <x v="2"/>
    <x v="1"/>
    <x v="0"/>
    <n v="1249"/>
    <n v="19"/>
    <n v="0"/>
    <n v="25.14"/>
    <n v="0"/>
    <n v="1.5212169735788631E-2"/>
    <n v="0"/>
    <n v="1.3231578947368421"/>
    <n v="0"/>
    <n v="0"/>
  </r>
  <r>
    <d v="2024-06-05T00:00:00"/>
    <s v="Campaign 3"/>
    <x v="2"/>
    <x v="1"/>
    <x v="1"/>
    <n v="8800"/>
    <n v="160"/>
    <n v="4"/>
    <n v="159.08000000000001"/>
    <n v="281.07"/>
    <n v="1.8181818181818181E-2"/>
    <n v="2.5000000000000001E-2"/>
    <n v="0.99425000000000008"/>
    <n v="39.770000000000003"/>
    <n v="1.7668468694996227"/>
  </r>
  <r>
    <d v="2024-06-05T00:00:00"/>
    <s v="Campaign 3"/>
    <x v="2"/>
    <x v="1"/>
    <x v="2"/>
    <n v="3622"/>
    <n v="70"/>
    <n v="1"/>
    <n v="38.69"/>
    <n v="72.290000000000006"/>
    <n v="1.932633903920486E-2"/>
    <n v="1.4285714285714285E-2"/>
    <n v="0.55271428571428571"/>
    <n v="38.69"/>
    <n v="1.8684414577410187"/>
  </r>
  <r>
    <d v="2024-06-05T00:00:00"/>
    <s v="Campaign 3"/>
    <x v="2"/>
    <x v="2"/>
    <x v="0"/>
    <n v="2988"/>
    <n v="34"/>
    <n v="0"/>
    <n v="32.67"/>
    <n v="0"/>
    <n v="1.1378848728246318E-2"/>
    <n v="0"/>
    <n v="0.96088235294117652"/>
    <n v="0"/>
    <n v="0"/>
  </r>
  <r>
    <d v="2024-06-05T00:00:00"/>
    <s v="Campaign 3"/>
    <x v="2"/>
    <x v="2"/>
    <x v="1"/>
    <n v="10778"/>
    <n v="172"/>
    <n v="10"/>
    <n v="253.52"/>
    <n v="999.01"/>
    <n v="1.5958433846724809E-2"/>
    <n v="5.8139534883720929E-2"/>
    <n v="1.4739534883720931"/>
    <n v="25.352"/>
    <n v="3.9405569580309243"/>
  </r>
  <r>
    <d v="2024-06-05T00:00:00"/>
    <s v="Campaign 3"/>
    <x v="2"/>
    <x v="2"/>
    <x v="2"/>
    <n v="3011"/>
    <n v="44"/>
    <n v="1"/>
    <n v="88.93"/>
    <n v="58.94"/>
    <n v="1.4613085353703089E-2"/>
    <n v="2.2727272727272728E-2"/>
    <n v="2.021136363636364"/>
    <n v="88.93"/>
    <n v="0.66276846958281788"/>
  </r>
  <r>
    <d v="2024-06-06T00:00:00"/>
    <s v="Campaign 3"/>
    <x v="0"/>
    <x v="0"/>
    <x v="0"/>
    <n v="6291"/>
    <n v="249"/>
    <n v="32"/>
    <n v="117.75"/>
    <n v="2497.1"/>
    <n v="3.9580352885073916E-2"/>
    <n v="0.12851405622489959"/>
    <n v="0.47289156626506024"/>
    <n v="3.6796875"/>
    <n v="21.206794055201698"/>
  </r>
  <r>
    <d v="2024-06-06T00:00:00"/>
    <s v="Campaign 3"/>
    <x v="0"/>
    <x v="0"/>
    <x v="1"/>
    <n v="3920"/>
    <n v="115"/>
    <n v="10"/>
    <n v="58.39"/>
    <n v="945.38"/>
    <n v="2.9336734693877552E-2"/>
    <n v="8.6956521739130432E-2"/>
    <n v="0.50773913043478258"/>
    <n v="5.8390000000000004"/>
    <n v="16.190786093509161"/>
  </r>
  <r>
    <d v="2024-06-06T00:00:00"/>
    <s v="Campaign 3"/>
    <x v="0"/>
    <x v="0"/>
    <x v="2"/>
    <n v="561"/>
    <n v="13"/>
    <n v="1"/>
    <n v="16.88"/>
    <n v="82.63"/>
    <n v="2.3172905525846704E-2"/>
    <n v="7.6923076923076927E-2"/>
    <n v="1.2984615384615383"/>
    <n v="16.88"/>
    <n v="4.895142180094787"/>
  </r>
  <r>
    <d v="2024-06-06T00:00:00"/>
    <s v="Campaign 3"/>
    <x v="0"/>
    <x v="1"/>
    <x v="0"/>
    <n v="8690"/>
    <n v="125"/>
    <n v="3"/>
    <n v="149.55000000000001"/>
    <n v="150.15"/>
    <n v="1.4384349827387802E-2"/>
    <n v="2.4E-2"/>
    <n v="1.1964000000000001"/>
    <n v="49.85"/>
    <n v="1.0040120361083249"/>
  </r>
  <r>
    <d v="2024-06-06T00:00:00"/>
    <s v="Campaign 3"/>
    <x v="0"/>
    <x v="1"/>
    <x v="1"/>
    <n v="5373"/>
    <n v="55"/>
    <n v="2"/>
    <n v="87.81"/>
    <n v="111.94"/>
    <n v="1.0236367020286618E-2"/>
    <n v="3.6363636363636362E-2"/>
    <n v="1.5965454545454545"/>
    <n v="43.905000000000001"/>
    <n v="1.2747978590137796"/>
  </r>
  <r>
    <d v="2024-06-06T00:00:00"/>
    <s v="Campaign 3"/>
    <x v="0"/>
    <x v="1"/>
    <x v="2"/>
    <n v="793"/>
    <n v="7"/>
    <n v="0"/>
    <n v="17.34"/>
    <n v="0"/>
    <n v="8.8272383354350576E-3"/>
    <n v="0"/>
    <n v="2.4771428571428573"/>
    <n v="0"/>
    <n v="0"/>
  </r>
  <r>
    <d v="2024-06-06T00:00:00"/>
    <s v="Campaign 3"/>
    <x v="0"/>
    <x v="2"/>
    <x v="0"/>
    <n v="5959"/>
    <n v="134"/>
    <n v="7"/>
    <n v="82.27"/>
    <n v="680.28"/>
    <n v="2.2486994462158079E-2"/>
    <n v="5.2238805970149252E-2"/>
    <n v="0.61395522388059698"/>
    <n v="11.752857142857142"/>
    <n v="8.2688707912969495"/>
  </r>
  <r>
    <d v="2024-06-06T00:00:00"/>
    <s v="Campaign 3"/>
    <x v="0"/>
    <x v="2"/>
    <x v="1"/>
    <n v="2889"/>
    <n v="80"/>
    <n v="4"/>
    <n v="52.95"/>
    <n v="272.31"/>
    <n v="2.7691242644513673E-2"/>
    <n v="0.05"/>
    <n v="0.66187499999999999"/>
    <n v="13.237500000000001"/>
    <n v="5.1427762039660054"/>
  </r>
  <r>
    <d v="2024-06-06T00:00:00"/>
    <s v="Campaign 3"/>
    <x v="0"/>
    <x v="2"/>
    <x v="2"/>
    <n v="416"/>
    <n v="4"/>
    <n v="0"/>
    <n v="8.51"/>
    <n v="0"/>
    <n v="9.6153846153846159E-3"/>
    <n v="0"/>
    <n v="2.1274999999999999"/>
    <n v="0"/>
    <n v="0"/>
  </r>
  <r>
    <d v="2024-06-06T00:00:00"/>
    <s v="Campaign 3"/>
    <x v="1"/>
    <x v="0"/>
    <x v="0"/>
    <n v="5247"/>
    <n v="256"/>
    <n v="14"/>
    <n v="56.75"/>
    <n v="1391.04"/>
    <n v="4.878978463884124E-2"/>
    <n v="5.46875E-2"/>
    <n v="0.2216796875"/>
    <n v="4.0535714285714288"/>
    <n v="24.511718061674006"/>
  </r>
  <r>
    <d v="2024-06-06T00:00:00"/>
    <s v="Campaign 3"/>
    <x v="1"/>
    <x v="0"/>
    <x v="1"/>
    <n v="562"/>
    <n v="12"/>
    <n v="1"/>
    <n v="11.08"/>
    <n v="87.56"/>
    <n v="2.1352313167259787E-2"/>
    <n v="8.3333333333333329E-2"/>
    <n v="0.92333333333333334"/>
    <n v="11.08"/>
    <n v="7.9025270758122748"/>
  </r>
  <r>
    <d v="2024-06-06T00:00:00"/>
    <s v="Campaign 3"/>
    <x v="1"/>
    <x v="0"/>
    <x v="2"/>
    <n v="278"/>
    <n v="9"/>
    <n v="0"/>
    <n v="5.28"/>
    <n v="0"/>
    <n v="3.237410071942446E-2"/>
    <n v="0"/>
    <n v="0.58666666666666667"/>
    <n v="0"/>
    <n v="0"/>
  </r>
  <r>
    <d v="2024-06-06T00:00:00"/>
    <s v="Campaign 3"/>
    <x v="1"/>
    <x v="1"/>
    <x v="0"/>
    <n v="9690"/>
    <n v="76"/>
    <n v="3"/>
    <n v="135.25"/>
    <n v="241.57"/>
    <n v="7.8431372549019607E-3"/>
    <n v="3.9473684210526314E-2"/>
    <n v="1.7796052631578947"/>
    <n v="45.083333333333336"/>
    <n v="1.7860998151571164"/>
  </r>
  <r>
    <d v="2024-06-06T00:00:00"/>
    <s v="Campaign 3"/>
    <x v="1"/>
    <x v="1"/>
    <x v="1"/>
    <n v="1405"/>
    <n v="11"/>
    <n v="0"/>
    <n v="34.25"/>
    <n v="0"/>
    <n v="7.8291814946619218E-3"/>
    <n v="0"/>
    <n v="3.1136363636363638"/>
    <n v="0"/>
    <n v="0"/>
  </r>
  <r>
    <d v="2024-06-06T00:00:00"/>
    <s v="Campaign 3"/>
    <x v="1"/>
    <x v="1"/>
    <x v="2"/>
    <n v="682"/>
    <n v="12"/>
    <n v="0"/>
    <n v="19.579999999999998"/>
    <n v="0"/>
    <n v="1.7595307917888565E-2"/>
    <n v="0"/>
    <n v="1.6316666666666666"/>
    <n v="0"/>
    <n v="0"/>
  </r>
  <r>
    <d v="2024-06-06T00:00:00"/>
    <s v="Campaign 3"/>
    <x v="1"/>
    <x v="2"/>
    <x v="0"/>
    <n v="10605"/>
    <n v="120"/>
    <n v="7"/>
    <n v="178.33"/>
    <n v="472.98"/>
    <n v="1.1315417256011316E-2"/>
    <n v="5.8333333333333334E-2"/>
    <n v="1.4860833333333334"/>
    <n v="25.475714285714286"/>
    <n v="2.6522738742780239"/>
  </r>
  <r>
    <d v="2024-06-06T00:00:00"/>
    <s v="Campaign 3"/>
    <x v="1"/>
    <x v="2"/>
    <x v="1"/>
    <n v="1173"/>
    <n v="32"/>
    <n v="2"/>
    <n v="23.06"/>
    <n v="126.12"/>
    <n v="2.7280477408354646E-2"/>
    <n v="6.25E-2"/>
    <n v="0.72062499999999996"/>
    <n v="11.53"/>
    <n v="5.4692107545533393"/>
  </r>
  <r>
    <d v="2024-06-06T00:00:00"/>
    <s v="Campaign 3"/>
    <x v="1"/>
    <x v="2"/>
    <x v="2"/>
    <n v="978"/>
    <n v="16"/>
    <n v="1"/>
    <n v="11.44"/>
    <n v="79.55"/>
    <n v="1.6359918200408999E-2"/>
    <n v="6.25E-2"/>
    <n v="0.71499999999999997"/>
    <n v="11.44"/>
    <n v="6.9536713286713283"/>
  </r>
  <r>
    <d v="2024-06-06T00:00:00"/>
    <s v="Campaign 3"/>
    <x v="2"/>
    <x v="0"/>
    <x v="0"/>
    <n v="1324"/>
    <n v="34"/>
    <n v="4"/>
    <n v="20.97"/>
    <n v="336.69"/>
    <n v="2.5679758308157101E-2"/>
    <n v="0.11764705882352941"/>
    <n v="0.61676470588235288"/>
    <n v="5.2424999999999997"/>
    <n v="16.055793991416309"/>
  </r>
  <r>
    <d v="2024-06-06T00:00:00"/>
    <s v="Campaign 3"/>
    <x v="2"/>
    <x v="0"/>
    <x v="1"/>
    <n v="10675"/>
    <n v="275"/>
    <n v="29"/>
    <n v="123.09"/>
    <n v="1954.73"/>
    <n v="2.576112412177986E-2"/>
    <n v="0.10545454545454545"/>
    <n v="0.4476"/>
    <n v="4.2444827586206895"/>
    <n v="15.880493947518076"/>
  </r>
  <r>
    <d v="2024-06-06T00:00:00"/>
    <s v="Campaign 3"/>
    <x v="2"/>
    <x v="0"/>
    <x v="2"/>
    <n v="4699"/>
    <n v="214"/>
    <n v="11"/>
    <n v="55.5"/>
    <n v="681.37"/>
    <n v="4.5541604596722705E-2"/>
    <n v="5.1401869158878503E-2"/>
    <n v="0.25934579439252337"/>
    <n v="5.0454545454545459"/>
    <n v="12.276936936936938"/>
  </r>
  <r>
    <d v="2024-06-06T00:00:00"/>
    <s v="Campaign 3"/>
    <x v="2"/>
    <x v="1"/>
    <x v="0"/>
    <n v="1903"/>
    <n v="11"/>
    <n v="0"/>
    <n v="50.91"/>
    <n v="0"/>
    <n v="5.7803468208092483E-3"/>
    <n v="0"/>
    <n v="4.628181818181818"/>
    <n v="0"/>
    <n v="0"/>
  </r>
  <r>
    <d v="2024-06-06T00:00:00"/>
    <s v="Campaign 3"/>
    <x v="2"/>
    <x v="1"/>
    <x v="1"/>
    <n v="8206"/>
    <n v="82"/>
    <n v="3"/>
    <n v="123.77"/>
    <n v="284.51"/>
    <n v="9.9926882768705833E-3"/>
    <n v="3.6585365853658534E-2"/>
    <n v="1.5093902439024389"/>
    <n v="41.256666666666668"/>
    <n v="2.2986992001292719"/>
  </r>
  <r>
    <d v="2024-06-06T00:00:00"/>
    <s v="Campaign 3"/>
    <x v="2"/>
    <x v="1"/>
    <x v="2"/>
    <n v="3220"/>
    <n v="19"/>
    <n v="0"/>
    <n v="62.91"/>
    <n v="0"/>
    <n v="5.9006211180124227E-3"/>
    <n v="0"/>
    <n v="3.311052631578947"/>
    <n v="0"/>
    <n v="0"/>
  </r>
  <r>
    <d v="2024-06-06T00:00:00"/>
    <s v="Campaign 3"/>
    <x v="2"/>
    <x v="2"/>
    <x v="0"/>
    <n v="2133"/>
    <n v="27"/>
    <n v="0"/>
    <n v="41.44"/>
    <n v="0"/>
    <n v="1.2658227848101266E-2"/>
    <n v="0"/>
    <n v="1.5348148148148146"/>
    <n v="0"/>
    <n v="0"/>
  </r>
  <r>
    <d v="2024-06-06T00:00:00"/>
    <s v="Campaign 3"/>
    <x v="2"/>
    <x v="2"/>
    <x v="1"/>
    <n v="5963"/>
    <n v="124"/>
    <n v="7"/>
    <n v="179.27"/>
    <n v="475.51"/>
    <n v="2.0794901895019285E-2"/>
    <n v="5.6451612903225805E-2"/>
    <n v="1.445725806451613"/>
    <n v="25.610000000000003"/>
    <n v="2.6524795001952359"/>
  </r>
  <r>
    <d v="2024-06-06T00:00:00"/>
    <s v="Campaign 3"/>
    <x v="2"/>
    <x v="2"/>
    <x v="2"/>
    <n v="3484"/>
    <n v="103"/>
    <n v="5"/>
    <n v="46.29"/>
    <n v="275.83999999999997"/>
    <n v="2.9563719862227326E-2"/>
    <n v="4.8543689320388349E-2"/>
    <n v="0.44941747572815532"/>
    <n v="9.2579999999999991"/>
    <n v="5.9589544178008209"/>
  </r>
  <r>
    <d v="2024-06-07T00:00:00"/>
    <s v="Campaign 3"/>
    <x v="0"/>
    <x v="0"/>
    <x v="0"/>
    <n v="9450"/>
    <n v="211"/>
    <n v="10"/>
    <n v="165.12"/>
    <n v="872.9"/>
    <n v="2.2328042328042329E-2"/>
    <n v="4.7393364928909949E-2"/>
    <n v="0.7825592417061612"/>
    <n v="16.512"/>
    <n v="5.286458333333333"/>
  </r>
  <r>
    <d v="2024-06-07T00:00:00"/>
    <s v="Campaign 3"/>
    <x v="0"/>
    <x v="0"/>
    <x v="1"/>
    <n v="6752"/>
    <n v="232"/>
    <n v="32"/>
    <n v="124.51"/>
    <n v="1957.17"/>
    <n v="3.4360189573459717E-2"/>
    <n v="0.13793103448275862"/>
    <n v="0.53668103448275861"/>
    <n v="3.8909375000000002"/>
    <n v="15.718978395309614"/>
  </r>
  <r>
    <d v="2024-06-07T00:00:00"/>
    <s v="Campaign 3"/>
    <x v="0"/>
    <x v="0"/>
    <x v="2"/>
    <n v="759"/>
    <n v="32"/>
    <n v="3"/>
    <n v="11.94"/>
    <n v="271.42"/>
    <n v="4.2160737812911728E-2"/>
    <n v="9.375E-2"/>
    <n v="0.37312499999999998"/>
    <n v="3.98"/>
    <n v="22.731993299832499"/>
  </r>
  <r>
    <d v="2024-06-07T00:00:00"/>
    <s v="Campaign 3"/>
    <x v="0"/>
    <x v="1"/>
    <x v="0"/>
    <n v="5398"/>
    <n v="75"/>
    <n v="2"/>
    <n v="74.930000000000007"/>
    <n v="192.17"/>
    <n v="1.3894034827713968E-2"/>
    <n v="2.6666666666666668E-2"/>
    <n v="0.99906666666666677"/>
    <n v="37.465000000000003"/>
    <n v="2.564660349659682"/>
  </r>
  <r>
    <d v="2024-06-07T00:00:00"/>
    <s v="Campaign 3"/>
    <x v="0"/>
    <x v="1"/>
    <x v="1"/>
    <n v="4036"/>
    <n v="59"/>
    <n v="1"/>
    <n v="48.6"/>
    <n v="95.56"/>
    <n v="1.4618434093161546E-2"/>
    <n v="1.6949152542372881E-2"/>
    <n v="0.82372881355932204"/>
    <n v="48.6"/>
    <n v="1.9662551440329219"/>
  </r>
  <r>
    <d v="2024-06-07T00:00:00"/>
    <s v="Campaign 3"/>
    <x v="0"/>
    <x v="1"/>
    <x v="2"/>
    <n v="126"/>
    <n v="1"/>
    <n v="0"/>
    <n v="2.19"/>
    <n v="0"/>
    <n v="7.9365079365079361E-3"/>
    <n v="0"/>
    <n v="2.19"/>
    <n v="0"/>
    <n v="0"/>
  </r>
  <r>
    <d v="2024-06-07T00:00:00"/>
    <s v="Campaign 3"/>
    <x v="0"/>
    <x v="2"/>
    <x v="0"/>
    <n v="7961"/>
    <n v="144"/>
    <n v="4"/>
    <n v="118.89"/>
    <n v="378.5"/>
    <n v="1.8088179876899885E-2"/>
    <n v="2.7777777777777776E-2"/>
    <n v="0.82562500000000005"/>
    <n v="29.7225"/>
    <n v="3.1836151064008749"/>
  </r>
  <r>
    <d v="2024-06-07T00:00:00"/>
    <s v="Campaign 3"/>
    <x v="0"/>
    <x v="2"/>
    <x v="1"/>
    <n v="7444"/>
    <n v="205"/>
    <n v="8"/>
    <n v="160.22999999999999"/>
    <n v="760.15"/>
    <n v="2.7538957549704458E-2"/>
    <n v="3.9024390243902439E-2"/>
    <n v="0.78160975609756089"/>
    <n v="20.028749999999999"/>
    <n v="4.7441178306184861"/>
  </r>
  <r>
    <d v="2024-06-07T00:00:00"/>
    <s v="Campaign 3"/>
    <x v="0"/>
    <x v="2"/>
    <x v="2"/>
    <n v="279"/>
    <n v="7"/>
    <n v="0"/>
    <n v="3.61"/>
    <n v="0"/>
    <n v="2.5089605734767026E-2"/>
    <n v="0"/>
    <n v="0.51571428571428568"/>
    <n v="0"/>
    <n v="0"/>
  </r>
  <r>
    <d v="2024-06-07T00:00:00"/>
    <s v="Campaign 3"/>
    <x v="1"/>
    <x v="0"/>
    <x v="0"/>
    <n v="7478"/>
    <n v="237"/>
    <n v="35"/>
    <n v="166.91"/>
    <n v="2392.9299999999998"/>
    <n v="3.1692966033698852E-2"/>
    <n v="0.14767932489451477"/>
    <n v="0.70426160337552746"/>
    <n v="4.7688571428571427"/>
    <n v="14.336648493199927"/>
  </r>
  <r>
    <d v="2024-06-07T00:00:00"/>
    <s v="Campaign 3"/>
    <x v="1"/>
    <x v="0"/>
    <x v="1"/>
    <n v="1802"/>
    <n v="60"/>
    <n v="8"/>
    <n v="49.52"/>
    <n v="588.28"/>
    <n v="3.3296337402885685E-2"/>
    <n v="0.13333333333333333"/>
    <n v="0.82533333333333336"/>
    <n v="6.19"/>
    <n v="11.879644588045233"/>
  </r>
  <r>
    <d v="2024-06-07T00:00:00"/>
    <s v="Campaign 3"/>
    <x v="1"/>
    <x v="0"/>
    <x v="2"/>
    <n v="303"/>
    <n v="9"/>
    <n v="0"/>
    <n v="7.79"/>
    <n v="0"/>
    <n v="2.9702970297029702E-2"/>
    <n v="0"/>
    <n v="0.86555555555555552"/>
    <n v="0"/>
    <n v="0"/>
  </r>
  <r>
    <d v="2024-06-07T00:00:00"/>
    <s v="Campaign 3"/>
    <x v="1"/>
    <x v="1"/>
    <x v="0"/>
    <n v="5760"/>
    <n v="79"/>
    <n v="1"/>
    <n v="123.47"/>
    <n v="50.2"/>
    <n v="1.3715277777777778E-2"/>
    <n v="1.2658227848101266E-2"/>
    <n v="1.5629113924050633"/>
    <n v="123.47"/>
    <n v="0.40657649631489434"/>
  </r>
  <r>
    <d v="2024-06-07T00:00:00"/>
    <s v="Campaign 3"/>
    <x v="1"/>
    <x v="1"/>
    <x v="1"/>
    <n v="1670"/>
    <n v="13"/>
    <n v="0"/>
    <n v="21.31"/>
    <n v="0"/>
    <n v="7.784431137724551E-3"/>
    <n v="0"/>
    <n v="1.639230769230769"/>
    <n v="0"/>
    <n v="0"/>
  </r>
  <r>
    <d v="2024-06-07T00:00:00"/>
    <s v="Campaign 3"/>
    <x v="1"/>
    <x v="1"/>
    <x v="2"/>
    <n v="907"/>
    <n v="10"/>
    <n v="0"/>
    <n v="18.88"/>
    <n v="0"/>
    <n v="1.1025358324145534E-2"/>
    <n v="0"/>
    <n v="1.8879999999999999"/>
    <n v="0"/>
    <n v="0"/>
  </r>
  <r>
    <d v="2024-06-07T00:00:00"/>
    <s v="Campaign 3"/>
    <x v="1"/>
    <x v="2"/>
    <x v="0"/>
    <n v="8200"/>
    <n v="101"/>
    <n v="2"/>
    <n v="219.74"/>
    <n v="168.33"/>
    <n v="1.2317073170731708E-2"/>
    <n v="1.9801980198019802E-2"/>
    <n v="2.1756435643564358"/>
    <n v="109.87"/>
    <n v="0.76604168562847008"/>
  </r>
  <r>
    <d v="2024-06-07T00:00:00"/>
    <s v="Campaign 3"/>
    <x v="1"/>
    <x v="2"/>
    <x v="1"/>
    <n v="611"/>
    <n v="7"/>
    <n v="0"/>
    <n v="11.72"/>
    <n v="0"/>
    <n v="1.1456628477905073E-2"/>
    <n v="0"/>
    <n v="1.6742857142857144"/>
    <n v="0"/>
    <n v="0"/>
  </r>
  <r>
    <d v="2024-06-07T00:00:00"/>
    <s v="Campaign 3"/>
    <x v="1"/>
    <x v="2"/>
    <x v="2"/>
    <n v="770"/>
    <n v="17"/>
    <n v="1"/>
    <n v="22.31"/>
    <n v="58.5"/>
    <n v="2.2077922077922078E-2"/>
    <n v="5.8823529411764705E-2"/>
    <n v="1.3123529411764705"/>
    <n v="22.31"/>
    <n v="2.6221425369789335"/>
  </r>
  <r>
    <d v="2024-06-07T00:00:00"/>
    <s v="Campaign 3"/>
    <x v="2"/>
    <x v="0"/>
    <x v="0"/>
    <n v="1964"/>
    <n v="63"/>
    <n v="7"/>
    <n v="27.73"/>
    <n v="576.26"/>
    <n v="3.2077393075356418E-2"/>
    <n v="0.1111111111111111"/>
    <n v="0.44015873015873014"/>
    <n v="3.9614285714285713"/>
    <n v="20.781103498016588"/>
  </r>
  <r>
    <d v="2024-06-07T00:00:00"/>
    <s v="Campaign 3"/>
    <x v="2"/>
    <x v="0"/>
    <x v="1"/>
    <n v="5964"/>
    <n v="237"/>
    <n v="18"/>
    <n v="75.33"/>
    <n v="1419.78"/>
    <n v="3.9738430583501003E-2"/>
    <n v="7.5949367088607597E-2"/>
    <n v="0.3178481012658228"/>
    <n v="4.1849999999999996"/>
    <n v="18.847471127041018"/>
  </r>
  <r>
    <d v="2024-06-07T00:00:00"/>
    <s v="Campaign 3"/>
    <x v="2"/>
    <x v="0"/>
    <x v="2"/>
    <n v="4389"/>
    <n v="132"/>
    <n v="14"/>
    <n v="130.15"/>
    <n v="998.79"/>
    <n v="3.007518796992481E-2"/>
    <n v="0.10606060606060606"/>
    <n v="0.98598484848484858"/>
    <n v="9.2964285714285726"/>
    <n v="7.6741452170572408"/>
  </r>
  <r>
    <d v="2024-06-07T00:00:00"/>
    <s v="Campaign 3"/>
    <x v="2"/>
    <x v="1"/>
    <x v="0"/>
    <n v="1077"/>
    <n v="15"/>
    <n v="0"/>
    <n v="23.78"/>
    <n v="0"/>
    <n v="1.3927576601671309E-2"/>
    <n v="0"/>
    <n v="1.5853333333333335"/>
    <n v="0"/>
    <n v="0"/>
  </r>
  <r>
    <d v="2024-06-07T00:00:00"/>
    <s v="Campaign 3"/>
    <x v="2"/>
    <x v="1"/>
    <x v="1"/>
    <n v="5563"/>
    <n v="37"/>
    <n v="1"/>
    <n v="56.19"/>
    <n v="70.09"/>
    <n v="6.6510875426927917E-3"/>
    <n v="2.7027027027027029E-2"/>
    <n v="1.5186486486486486"/>
    <n v="56.19"/>
    <n v="1.2473749777540488"/>
  </r>
  <r>
    <d v="2024-06-07T00:00:00"/>
    <s v="Campaign 3"/>
    <x v="2"/>
    <x v="1"/>
    <x v="2"/>
    <n v="3900"/>
    <n v="44"/>
    <n v="1"/>
    <n v="78.239999999999995"/>
    <n v="82.97"/>
    <n v="1.1282051282051283E-2"/>
    <n v="2.2727272727272728E-2"/>
    <n v="1.7781818181818181"/>
    <n v="78.239999999999995"/>
    <n v="1.060455010224949"/>
  </r>
  <r>
    <d v="2024-06-07T00:00:00"/>
    <s v="Campaign 3"/>
    <x v="2"/>
    <x v="2"/>
    <x v="0"/>
    <n v="1505"/>
    <n v="31"/>
    <n v="1"/>
    <n v="30"/>
    <n v="71.83"/>
    <n v="2.0598006644518274E-2"/>
    <n v="3.2258064516129031E-2"/>
    <n v="0.967741935483871"/>
    <n v="30"/>
    <n v="2.3943333333333334"/>
  </r>
  <r>
    <d v="2024-06-07T00:00:00"/>
    <s v="Campaign 3"/>
    <x v="2"/>
    <x v="2"/>
    <x v="1"/>
    <n v="5966"/>
    <n v="98"/>
    <n v="7"/>
    <n v="80.510000000000005"/>
    <n v="434.59"/>
    <n v="1.6426416359369762E-2"/>
    <n v="7.1428571428571425E-2"/>
    <n v="0.82153061224489798"/>
    <n v="11.501428571428573"/>
    <n v="5.397962985964476"/>
  </r>
  <r>
    <d v="2024-06-07T00:00:00"/>
    <s v="Campaign 3"/>
    <x v="2"/>
    <x v="2"/>
    <x v="2"/>
    <n v="3879"/>
    <n v="90"/>
    <n v="4"/>
    <n v="75.33"/>
    <n v="299.48"/>
    <n v="2.3201856148491878E-2"/>
    <n v="4.4444444444444446E-2"/>
    <n v="0.83699999999999997"/>
    <n v="18.8325"/>
    <n v="3.9755741404486926"/>
  </r>
  <r>
    <d v="2024-06-08T00:00:00"/>
    <s v="Campaign 3"/>
    <x v="0"/>
    <x v="0"/>
    <x v="0"/>
    <n v="6925"/>
    <n v="258"/>
    <n v="20"/>
    <n v="128.16"/>
    <n v="1486.59"/>
    <n v="3.7256317689530687E-2"/>
    <n v="7.7519379844961239E-2"/>
    <n v="0.4967441860465116"/>
    <n v="6.4079999999999995"/>
    <n v="11.599485018726591"/>
  </r>
  <r>
    <d v="2024-06-08T00:00:00"/>
    <s v="Campaign 3"/>
    <x v="0"/>
    <x v="0"/>
    <x v="1"/>
    <n v="2384"/>
    <n v="98"/>
    <n v="8"/>
    <n v="43.7"/>
    <n v="549.48"/>
    <n v="4.1107382550335574E-2"/>
    <n v="8.1632653061224483E-2"/>
    <n v="0.44591836734693879"/>
    <n v="5.4625000000000004"/>
    <n v="12.57391304347826"/>
  </r>
  <r>
    <d v="2024-06-08T00:00:00"/>
    <s v="Campaign 3"/>
    <x v="0"/>
    <x v="0"/>
    <x v="2"/>
    <n v="259"/>
    <n v="9"/>
    <n v="1"/>
    <n v="3.21"/>
    <n v="55.64"/>
    <n v="3.4749034749034749E-2"/>
    <n v="0.1111111111111111"/>
    <n v="0.35666666666666669"/>
    <n v="3.21"/>
    <n v="17.333333333333332"/>
  </r>
  <r>
    <d v="2024-06-08T00:00:00"/>
    <s v="Campaign 3"/>
    <x v="0"/>
    <x v="1"/>
    <x v="0"/>
    <n v="4865"/>
    <n v="76"/>
    <n v="3"/>
    <n v="110.87"/>
    <n v="294.52999999999997"/>
    <n v="1.5621788283658787E-2"/>
    <n v="3.9473684210526314E-2"/>
    <n v="1.4588157894736842"/>
    <n v="36.956666666666671"/>
    <n v="2.6565346802561556"/>
  </r>
  <r>
    <d v="2024-06-08T00:00:00"/>
    <s v="Campaign 3"/>
    <x v="0"/>
    <x v="1"/>
    <x v="1"/>
    <n v="6704"/>
    <n v="66"/>
    <n v="0"/>
    <n v="146.04"/>
    <n v="0"/>
    <n v="9.8448687350835319E-3"/>
    <n v="0"/>
    <n v="2.2127272727272724"/>
    <n v="0"/>
    <n v="0"/>
  </r>
  <r>
    <d v="2024-06-08T00:00:00"/>
    <s v="Campaign 3"/>
    <x v="0"/>
    <x v="1"/>
    <x v="2"/>
    <n v="884"/>
    <n v="7"/>
    <n v="0"/>
    <n v="20.39"/>
    <n v="0"/>
    <n v="7.9185520361990946E-3"/>
    <n v="0"/>
    <n v="2.9128571428571428"/>
    <n v="0"/>
    <n v="0"/>
  </r>
  <r>
    <d v="2024-06-08T00:00:00"/>
    <s v="Campaign 3"/>
    <x v="0"/>
    <x v="2"/>
    <x v="0"/>
    <n v="6265"/>
    <n v="184"/>
    <n v="13"/>
    <n v="99.51"/>
    <n v="862.37"/>
    <n v="2.9369513168395849E-2"/>
    <n v="7.0652173913043473E-2"/>
    <n v="0.54081521739130434"/>
    <n v="7.6546153846153846"/>
    <n v="8.666164204602552"/>
  </r>
  <r>
    <d v="2024-06-08T00:00:00"/>
    <s v="Campaign 3"/>
    <x v="0"/>
    <x v="2"/>
    <x v="1"/>
    <n v="6991"/>
    <n v="70"/>
    <n v="3"/>
    <n v="106.03"/>
    <n v="158.41999999999999"/>
    <n v="1.0012873694750393E-2"/>
    <n v="4.2857142857142858E-2"/>
    <n v="1.5147142857142857"/>
    <n v="35.343333333333334"/>
    <n v="1.4941054418560784"/>
  </r>
  <r>
    <d v="2024-06-08T00:00:00"/>
    <s v="Campaign 3"/>
    <x v="0"/>
    <x v="2"/>
    <x v="2"/>
    <n v="362"/>
    <n v="9"/>
    <n v="0"/>
    <n v="3.81"/>
    <n v="0"/>
    <n v="2.4861878453038673E-2"/>
    <n v="0"/>
    <n v="0.42333333333333334"/>
    <n v="0"/>
    <n v="0"/>
  </r>
  <r>
    <d v="2024-06-08T00:00:00"/>
    <s v="Campaign 3"/>
    <x v="1"/>
    <x v="0"/>
    <x v="0"/>
    <n v="8255"/>
    <n v="375"/>
    <n v="27"/>
    <n v="180.39"/>
    <n v="2275.67"/>
    <n v="4.5427013930950937E-2"/>
    <n v="7.1999999999999995E-2"/>
    <n v="0.48103999999999997"/>
    <n v="6.681111111111111"/>
    <n v="12.615278008758802"/>
  </r>
  <r>
    <d v="2024-06-08T00:00:00"/>
    <s v="Campaign 3"/>
    <x v="1"/>
    <x v="0"/>
    <x v="1"/>
    <n v="982"/>
    <n v="22"/>
    <n v="2"/>
    <n v="15.27"/>
    <n v="101.76"/>
    <n v="2.2403258655804479E-2"/>
    <n v="9.0909090909090912E-2"/>
    <n v="0.69409090909090909"/>
    <n v="7.6349999999999998"/>
    <n v="6.6640471512770141"/>
  </r>
  <r>
    <d v="2024-06-08T00:00:00"/>
    <s v="Campaign 3"/>
    <x v="1"/>
    <x v="0"/>
    <x v="2"/>
    <n v="116"/>
    <n v="2"/>
    <n v="0"/>
    <n v="2.67"/>
    <n v="0"/>
    <n v="1.7241379310344827E-2"/>
    <n v="0"/>
    <n v="1.335"/>
    <n v="0"/>
    <n v="0"/>
  </r>
  <r>
    <d v="2024-06-08T00:00:00"/>
    <s v="Campaign 3"/>
    <x v="1"/>
    <x v="1"/>
    <x v="0"/>
    <n v="14210"/>
    <n v="201"/>
    <n v="2"/>
    <n v="288.25"/>
    <n v="149.72999999999999"/>
    <n v="1.4144968332160451E-2"/>
    <n v="9.9502487562189053E-3"/>
    <n v="1.4340796019900497"/>
    <n v="144.125"/>
    <n v="0.51944492627927141"/>
  </r>
  <r>
    <d v="2024-06-08T00:00:00"/>
    <s v="Campaign 3"/>
    <x v="1"/>
    <x v="1"/>
    <x v="1"/>
    <n v="965"/>
    <n v="13"/>
    <n v="0"/>
    <n v="24.18"/>
    <n v="0"/>
    <n v="1.3471502590673576E-2"/>
    <n v="0"/>
    <n v="1.8599999999999999"/>
    <n v="0"/>
    <n v="0"/>
  </r>
  <r>
    <d v="2024-06-08T00:00:00"/>
    <s v="Campaign 3"/>
    <x v="1"/>
    <x v="1"/>
    <x v="2"/>
    <n v="126"/>
    <n v="0"/>
    <n v="0"/>
    <n v="1.42"/>
    <n v="0"/>
    <n v="0"/>
    <n v="0"/>
    <n v="0"/>
    <n v="0"/>
    <n v="0"/>
  </r>
  <r>
    <d v="2024-06-08T00:00:00"/>
    <s v="Campaign 3"/>
    <x v="1"/>
    <x v="2"/>
    <x v="0"/>
    <n v="7704"/>
    <n v="169"/>
    <n v="5"/>
    <n v="196.55"/>
    <n v="406.72"/>
    <n v="2.1936656282450676E-2"/>
    <n v="2.9585798816568046E-2"/>
    <n v="1.1630177514792901"/>
    <n v="39.31"/>
    <n v="2.0692953446960063"/>
  </r>
  <r>
    <d v="2024-06-08T00:00:00"/>
    <s v="Campaign 3"/>
    <x v="1"/>
    <x v="2"/>
    <x v="1"/>
    <n v="1001"/>
    <n v="20"/>
    <n v="0"/>
    <n v="29.84"/>
    <n v="0"/>
    <n v="1.998001998001998E-2"/>
    <n v="0"/>
    <n v="1.492"/>
    <n v="0"/>
    <n v="0"/>
  </r>
  <r>
    <d v="2024-06-08T00:00:00"/>
    <s v="Campaign 3"/>
    <x v="1"/>
    <x v="2"/>
    <x v="2"/>
    <n v="320"/>
    <n v="8"/>
    <n v="0"/>
    <n v="6.68"/>
    <n v="0"/>
    <n v="2.5000000000000001E-2"/>
    <n v="0"/>
    <n v="0.83499999999999996"/>
    <n v="0"/>
    <n v="0"/>
  </r>
  <r>
    <d v="2024-06-08T00:00:00"/>
    <s v="Campaign 3"/>
    <x v="2"/>
    <x v="0"/>
    <x v="0"/>
    <n v="1930"/>
    <n v="88"/>
    <n v="6"/>
    <n v="33.369999999999997"/>
    <n v="489.79"/>
    <n v="4.5595854922279792E-2"/>
    <n v="6.8181818181818177E-2"/>
    <n v="0.37920454545454541"/>
    <n v="5.5616666666666665"/>
    <n v="14.677554689841177"/>
  </r>
  <r>
    <d v="2024-06-08T00:00:00"/>
    <s v="Campaign 3"/>
    <x v="2"/>
    <x v="0"/>
    <x v="1"/>
    <n v="9376"/>
    <n v="299"/>
    <n v="43"/>
    <n v="190.11"/>
    <n v="3154.93"/>
    <n v="3.1889931740614337E-2"/>
    <n v="0.14381270903010032"/>
    <n v="0.63581939799331111"/>
    <n v="4.4211627906976751"/>
    <n v="16.595286939140497"/>
  </r>
  <r>
    <d v="2024-06-08T00:00:00"/>
    <s v="Campaign 3"/>
    <x v="2"/>
    <x v="0"/>
    <x v="2"/>
    <n v="4355"/>
    <n v="173"/>
    <n v="24"/>
    <n v="60.1"/>
    <n v="1838.17"/>
    <n v="3.9724454649827781E-2"/>
    <n v="0.13872832369942195"/>
    <n v="0.34739884393063586"/>
    <n v="2.5041666666666669"/>
    <n v="30.585191347753746"/>
  </r>
  <r>
    <d v="2024-06-08T00:00:00"/>
    <s v="Campaign 3"/>
    <x v="2"/>
    <x v="1"/>
    <x v="0"/>
    <n v="1774"/>
    <n v="30"/>
    <n v="0"/>
    <n v="37.159999999999997"/>
    <n v="0"/>
    <n v="1.6910935738444193E-2"/>
    <n v="0"/>
    <n v="1.2386666666666666"/>
    <n v="0"/>
    <n v="0"/>
  </r>
  <r>
    <d v="2024-06-08T00:00:00"/>
    <s v="Campaign 3"/>
    <x v="2"/>
    <x v="1"/>
    <x v="1"/>
    <n v="9156"/>
    <n v="77"/>
    <n v="0"/>
    <n v="145.32"/>
    <n v="0"/>
    <n v="8.4097859327217118E-3"/>
    <n v="0"/>
    <n v="1.8872727272727272"/>
    <n v="0"/>
    <n v="0"/>
  </r>
  <r>
    <d v="2024-06-08T00:00:00"/>
    <s v="Campaign 3"/>
    <x v="2"/>
    <x v="1"/>
    <x v="2"/>
    <n v="4310"/>
    <n v="78"/>
    <n v="3"/>
    <n v="92.42"/>
    <n v="266.2"/>
    <n v="1.8097447795823667E-2"/>
    <n v="3.8461538461538464E-2"/>
    <n v="1.1848717948717948"/>
    <n v="30.806666666666668"/>
    <n v="2.8803289331313566"/>
  </r>
  <r>
    <d v="2024-06-08T00:00:00"/>
    <s v="Campaign 3"/>
    <x v="2"/>
    <x v="2"/>
    <x v="0"/>
    <n v="1091"/>
    <n v="15"/>
    <n v="0"/>
    <n v="23.84"/>
    <n v="0"/>
    <n v="1.3748854262144821E-2"/>
    <n v="0"/>
    <n v="1.5893333333333333"/>
    <n v="0"/>
    <n v="0"/>
  </r>
  <r>
    <d v="2024-06-08T00:00:00"/>
    <s v="Campaign 3"/>
    <x v="2"/>
    <x v="2"/>
    <x v="1"/>
    <n v="5709"/>
    <n v="58"/>
    <n v="2"/>
    <n v="102.22"/>
    <n v="124.1"/>
    <n v="1.0159397442634437E-2"/>
    <n v="3.4482758620689655E-2"/>
    <n v="1.7624137931034483"/>
    <n v="51.11"/>
    <n v="1.2140481314811191"/>
  </r>
  <r>
    <d v="2024-06-08T00:00:00"/>
    <s v="Campaign 3"/>
    <x v="2"/>
    <x v="2"/>
    <x v="2"/>
    <n v="5638"/>
    <n v="65"/>
    <n v="2"/>
    <n v="72.760000000000005"/>
    <n v="132.94"/>
    <n v="1.1528910961333806E-2"/>
    <n v="3.0769230769230771E-2"/>
    <n v="1.1193846153846154"/>
    <n v="36.380000000000003"/>
    <n v="1.8271028037383177"/>
  </r>
  <r>
    <d v="2024-06-09T00:00:00"/>
    <s v="Campaign 3"/>
    <x v="0"/>
    <x v="0"/>
    <x v="0"/>
    <n v="9721"/>
    <n v="370"/>
    <n v="40"/>
    <n v="120.48"/>
    <n v="3200.45"/>
    <n v="3.8061927785207283E-2"/>
    <n v="0.10810810810810811"/>
    <n v="0.32562162162162162"/>
    <n v="3.012"/>
    <n v="26.564160026560423"/>
  </r>
  <r>
    <d v="2024-06-09T00:00:00"/>
    <s v="Campaign 3"/>
    <x v="0"/>
    <x v="0"/>
    <x v="1"/>
    <n v="5099"/>
    <n v="133"/>
    <n v="19"/>
    <n v="130.29"/>
    <n v="1640.24"/>
    <n v="2.6083545793292803E-2"/>
    <n v="0.14285714285714285"/>
    <n v="0.97962406015037584"/>
    <n v="6.8573684210526311"/>
    <n v="12.589147286821706"/>
  </r>
  <r>
    <d v="2024-06-09T00:00:00"/>
    <s v="Campaign 3"/>
    <x v="0"/>
    <x v="0"/>
    <x v="2"/>
    <n v="789"/>
    <n v="18"/>
    <n v="1"/>
    <n v="21.23"/>
    <n v="71.349999999999994"/>
    <n v="2.2813688212927757E-2"/>
    <n v="5.5555555555555552E-2"/>
    <n v="1.1794444444444445"/>
    <n v="21.23"/>
    <n v="3.3608101742816765"/>
  </r>
  <r>
    <d v="2024-06-09T00:00:00"/>
    <s v="Campaign 3"/>
    <x v="0"/>
    <x v="1"/>
    <x v="0"/>
    <n v="9758"/>
    <n v="60"/>
    <n v="1"/>
    <n v="182.88"/>
    <n v="63.03"/>
    <n v="6.1488009838081576E-3"/>
    <n v="1.6666666666666666E-2"/>
    <n v="3.048"/>
    <n v="182.88"/>
    <n v="0.34465223097112863"/>
  </r>
  <r>
    <d v="2024-06-09T00:00:00"/>
    <s v="Campaign 3"/>
    <x v="0"/>
    <x v="1"/>
    <x v="1"/>
    <n v="5343"/>
    <n v="27"/>
    <n v="1"/>
    <n v="105.67"/>
    <n v="97.5"/>
    <n v="5.0533408197641775E-3"/>
    <n v="3.7037037037037035E-2"/>
    <n v="3.9137037037037037"/>
    <n v="105.67"/>
    <n v="0.92268382700861173"/>
  </r>
  <r>
    <d v="2024-06-09T00:00:00"/>
    <s v="Campaign 3"/>
    <x v="0"/>
    <x v="1"/>
    <x v="2"/>
    <n v="867"/>
    <n v="16"/>
    <n v="0"/>
    <n v="21.41"/>
    <n v="0"/>
    <n v="1.845444059976932E-2"/>
    <n v="0"/>
    <n v="1.338125"/>
    <n v="0"/>
    <n v="0"/>
  </r>
  <r>
    <d v="2024-06-09T00:00:00"/>
    <s v="Campaign 3"/>
    <x v="0"/>
    <x v="2"/>
    <x v="0"/>
    <n v="7081"/>
    <n v="105"/>
    <n v="7"/>
    <n v="115.42"/>
    <n v="444.46"/>
    <n v="1.4828414065809915E-2"/>
    <n v="6.6666666666666666E-2"/>
    <n v="1.0992380952380953"/>
    <n v="16.488571428571429"/>
    <n v="3.8508057529024429"/>
  </r>
  <r>
    <d v="2024-06-09T00:00:00"/>
    <s v="Campaign 3"/>
    <x v="0"/>
    <x v="2"/>
    <x v="1"/>
    <n v="5281"/>
    <n v="142"/>
    <n v="4"/>
    <n v="54.6"/>
    <n v="338.05"/>
    <n v="2.6888846809316417E-2"/>
    <n v="2.8169014084507043E-2"/>
    <n v="0.38450704225352111"/>
    <n v="13.65"/>
    <n v="6.1913919413919416"/>
  </r>
  <r>
    <d v="2024-06-09T00:00:00"/>
    <s v="Campaign 3"/>
    <x v="0"/>
    <x v="2"/>
    <x v="2"/>
    <n v="232"/>
    <n v="6"/>
    <n v="0"/>
    <n v="3.19"/>
    <n v="0"/>
    <n v="2.5862068965517241E-2"/>
    <n v="0"/>
    <n v="0.53166666666666662"/>
    <n v="0"/>
    <n v="0"/>
  </r>
  <r>
    <d v="2024-06-09T00:00:00"/>
    <s v="Campaign 3"/>
    <x v="1"/>
    <x v="0"/>
    <x v="0"/>
    <n v="9002"/>
    <n v="238"/>
    <n v="14"/>
    <n v="113.88"/>
    <n v="743.56"/>
    <n v="2.6438569206842923E-2"/>
    <n v="5.8823529411764705E-2"/>
    <n v="0.47848739495798315"/>
    <n v="8.1342857142857135"/>
    <n v="6.5293291183702138"/>
  </r>
  <r>
    <d v="2024-06-09T00:00:00"/>
    <s v="Campaign 3"/>
    <x v="1"/>
    <x v="0"/>
    <x v="1"/>
    <n v="1290"/>
    <n v="63"/>
    <n v="5"/>
    <n v="21.69"/>
    <n v="298.07"/>
    <n v="4.8837209302325581E-2"/>
    <n v="7.9365079365079361E-2"/>
    <n v="0.34428571428571431"/>
    <n v="4.3380000000000001"/>
    <n v="13.7422775472568"/>
  </r>
  <r>
    <d v="2024-06-09T00:00:00"/>
    <s v="Campaign 3"/>
    <x v="1"/>
    <x v="0"/>
    <x v="2"/>
    <n v="131"/>
    <n v="5"/>
    <n v="0"/>
    <n v="1.59"/>
    <n v="0"/>
    <n v="3.8167938931297711E-2"/>
    <n v="0"/>
    <n v="0.318"/>
    <n v="0"/>
    <n v="0"/>
  </r>
  <r>
    <d v="2024-06-09T00:00:00"/>
    <s v="Campaign 3"/>
    <x v="1"/>
    <x v="1"/>
    <x v="0"/>
    <n v="11138"/>
    <n v="70"/>
    <n v="1"/>
    <n v="132.4"/>
    <n v="75.42"/>
    <n v="6.2847908062488777E-3"/>
    <n v="1.4285714285714285E-2"/>
    <n v="1.8914285714285715"/>
    <n v="132.4"/>
    <n v="0.56963746223564948"/>
  </r>
  <r>
    <d v="2024-06-09T00:00:00"/>
    <s v="Campaign 3"/>
    <x v="1"/>
    <x v="1"/>
    <x v="1"/>
    <n v="1395"/>
    <n v="25"/>
    <n v="1"/>
    <n v="23.48"/>
    <n v="67.739999999999995"/>
    <n v="1.7921146953405017E-2"/>
    <n v="0.04"/>
    <n v="0.93920000000000003"/>
    <n v="23.48"/>
    <n v="2.8850085178875635"/>
  </r>
  <r>
    <d v="2024-06-09T00:00:00"/>
    <s v="Campaign 3"/>
    <x v="1"/>
    <x v="1"/>
    <x v="2"/>
    <n v="381"/>
    <n v="2"/>
    <n v="0"/>
    <n v="6.92"/>
    <n v="0"/>
    <n v="5.2493438320209973E-3"/>
    <n v="0"/>
    <n v="3.46"/>
    <n v="0"/>
    <n v="0"/>
  </r>
  <r>
    <d v="2024-06-09T00:00:00"/>
    <s v="Campaign 3"/>
    <x v="1"/>
    <x v="2"/>
    <x v="0"/>
    <n v="12043"/>
    <n v="183"/>
    <n v="13"/>
    <n v="350.44"/>
    <n v="824.95"/>
    <n v="1.5195549281740431E-2"/>
    <n v="7.1038251366120214E-2"/>
    <n v="1.9149726775956284"/>
    <n v="26.956923076923076"/>
    <n v="2.3540406346307501"/>
  </r>
  <r>
    <d v="2024-06-09T00:00:00"/>
    <s v="Campaign 3"/>
    <x v="1"/>
    <x v="2"/>
    <x v="1"/>
    <n v="1226"/>
    <n v="18"/>
    <n v="1"/>
    <n v="31.93"/>
    <n v="62.36"/>
    <n v="1.468189233278956E-2"/>
    <n v="5.5555555555555552E-2"/>
    <n v="1.7738888888888888"/>
    <n v="31.93"/>
    <n v="1.9530222361415597"/>
  </r>
  <r>
    <d v="2024-06-09T00:00:00"/>
    <s v="Campaign 3"/>
    <x v="1"/>
    <x v="2"/>
    <x v="2"/>
    <n v="601"/>
    <n v="14"/>
    <n v="0"/>
    <n v="12.34"/>
    <n v="0"/>
    <n v="2.329450915141431E-2"/>
    <n v="0"/>
    <n v="0.88142857142857145"/>
    <n v="0"/>
    <n v="0"/>
  </r>
  <r>
    <d v="2024-06-09T00:00:00"/>
    <s v="Campaign 3"/>
    <x v="2"/>
    <x v="0"/>
    <x v="0"/>
    <n v="2434"/>
    <n v="90"/>
    <n v="13"/>
    <n v="64.61"/>
    <n v="933.3"/>
    <n v="3.697617091207888E-2"/>
    <n v="0.14444444444444443"/>
    <n v="0.71788888888888891"/>
    <n v="4.97"/>
    <n v="14.445132332456275"/>
  </r>
  <r>
    <d v="2024-06-09T00:00:00"/>
    <s v="Campaign 3"/>
    <x v="2"/>
    <x v="0"/>
    <x v="1"/>
    <n v="11363"/>
    <n v="356"/>
    <n v="42"/>
    <n v="166.77"/>
    <n v="3716.04"/>
    <n v="3.1329754466250109E-2"/>
    <n v="0.11797752808988764"/>
    <n v="0.46845505617977529"/>
    <n v="3.9707142857142861"/>
    <n v="22.28242489656413"/>
  </r>
  <r>
    <d v="2024-06-09T00:00:00"/>
    <s v="Campaign 3"/>
    <x v="2"/>
    <x v="0"/>
    <x v="2"/>
    <n v="4113"/>
    <n v="146"/>
    <n v="21"/>
    <n v="91.1"/>
    <n v="1686.06"/>
    <n v="3.5497203987357159E-2"/>
    <n v="0.14383561643835616"/>
    <n v="0.62397260273972599"/>
    <n v="4.3380952380952378"/>
    <n v="18.507793633369925"/>
  </r>
  <r>
    <d v="2024-06-09T00:00:00"/>
    <s v="Campaign 3"/>
    <x v="2"/>
    <x v="1"/>
    <x v="0"/>
    <n v="1784"/>
    <n v="30"/>
    <n v="1"/>
    <n v="36.200000000000003"/>
    <n v="91.91"/>
    <n v="1.6816143497757848E-2"/>
    <n v="3.3333333333333333E-2"/>
    <n v="1.2066666666666668"/>
    <n v="36.200000000000003"/>
    <n v="2.5389502762430936"/>
  </r>
  <r>
    <d v="2024-06-09T00:00:00"/>
    <s v="Campaign 3"/>
    <x v="2"/>
    <x v="1"/>
    <x v="1"/>
    <n v="4522"/>
    <n v="56"/>
    <n v="1"/>
    <n v="62.99"/>
    <n v="84.47"/>
    <n v="1.238390092879257E-2"/>
    <n v="1.7857142857142856E-2"/>
    <n v="1.1248214285714286"/>
    <n v="62.99"/>
    <n v="1.3410065089696777"/>
  </r>
  <r>
    <d v="2024-06-09T00:00:00"/>
    <s v="Campaign 3"/>
    <x v="2"/>
    <x v="1"/>
    <x v="2"/>
    <n v="4949"/>
    <n v="45"/>
    <n v="2"/>
    <n v="104.48"/>
    <n v="126.83"/>
    <n v="9.0927460092948068E-3"/>
    <n v="4.4444444444444446E-2"/>
    <n v="2.3217777777777777"/>
    <n v="52.24"/>
    <n v="1.213916539050536"/>
  </r>
  <r>
    <d v="2024-06-09T00:00:00"/>
    <s v="Campaign 3"/>
    <x v="2"/>
    <x v="2"/>
    <x v="0"/>
    <n v="1391"/>
    <n v="31"/>
    <n v="1"/>
    <n v="22.94"/>
    <n v="90.76"/>
    <n v="2.2286125089863409E-2"/>
    <n v="3.2258064516129031E-2"/>
    <n v="0.74"/>
    <n v="22.94"/>
    <n v="3.9564080209241501"/>
  </r>
  <r>
    <d v="2024-06-09T00:00:00"/>
    <s v="Campaign 3"/>
    <x v="2"/>
    <x v="2"/>
    <x v="1"/>
    <n v="9094"/>
    <n v="200"/>
    <n v="6"/>
    <n v="168.15"/>
    <n v="578.47"/>
    <n v="2.1992522542335607E-2"/>
    <n v="0.03"/>
    <n v="0.84075"/>
    <n v="28.025000000000002"/>
    <n v="3.4402022004162949"/>
  </r>
  <r>
    <d v="2024-06-09T00:00:00"/>
    <s v="Campaign 3"/>
    <x v="2"/>
    <x v="2"/>
    <x v="2"/>
    <n v="3817"/>
    <n v="56"/>
    <n v="1"/>
    <n v="72.16"/>
    <n v="94.5"/>
    <n v="1.4671207754781241E-2"/>
    <n v="1.7857142857142856E-2"/>
    <n v="1.2885714285714285"/>
    <n v="72.16"/>
    <n v="1.309589800443459"/>
  </r>
  <r>
    <d v="2024-06-10T00:00:00"/>
    <s v="Campaign 3"/>
    <x v="0"/>
    <x v="0"/>
    <x v="0"/>
    <n v="9123"/>
    <n v="387"/>
    <n v="30"/>
    <n v="230.3"/>
    <n v="2503.0700000000002"/>
    <n v="4.2420256494574156E-2"/>
    <n v="7.7519379844961239E-2"/>
    <n v="0.59509043927648586"/>
    <n v="7.6766666666666667"/>
    <n v="10.86873643074251"/>
  </r>
  <r>
    <d v="2024-06-10T00:00:00"/>
    <s v="Campaign 3"/>
    <x v="0"/>
    <x v="0"/>
    <x v="1"/>
    <n v="3357"/>
    <n v="110"/>
    <n v="14"/>
    <n v="49.62"/>
    <n v="1364.16"/>
    <n v="3.2767351802204352E-2"/>
    <n v="0.12727272727272726"/>
    <n v="0.45109090909090904"/>
    <n v="3.544285714285714"/>
    <n v="27.492140266021767"/>
  </r>
  <r>
    <d v="2024-06-10T00:00:00"/>
    <s v="Campaign 3"/>
    <x v="0"/>
    <x v="0"/>
    <x v="2"/>
    <n v="948"/>
    <n v="41"/>
    <n v="2"/>
    <n v="25.62"/>
    <n v="105.79"/>
    <n v="4.3248945147679324E-2"/>
    <n v="4.878048780487805E-2"/>
    <n v="0.6248780487804878"/>
    <n v="12.81"/>
    <n v="4.1291959406713508"/>
  </r>
  <r>
    <d v="2024-06-10T00:00:00"/>
    <s v="Campaign 3"/>
    <x v="0"/>
    <x v="1"/>
    <x v="0"/>
    <n v="4360"/>
    <n v="79"/>
    <n v="0"/>
    <n v="70.31"/>
    <n v="0"/>
    <n v="1.8119266055045873E-2"/>
    <n v="0"/>
    <n v="0.89"/>
    <n v="0"/>
    <n v="0"/>
  </r>
  <r>
    <d v="2024-06-10T00:00:00"/>
    <s v="Campaign 3"/>
    <x v="0"/>
    <x v="1"/>
    <x v="1"/>
    <n v="5045"/>
    <n v="100"/>
    <n v="3"/>
    <n v="135.44999999999999"/>
    <n v="181.94"/>
    <n v="1.9821605550049554E-2"/>
    <n v="0.03"/>
    <n v="1.3544999999999998"/>
    <n v="45.15"/>
    <n v="1.3432262827611665"/>
  </r>
  <r>
    <d v="2024-06-10T00:00:00"/>
    <s v="Campaign 3"/>
    <x v="0"/>
    <x v="1"/>
    <x v="2"/>
    <n v="377"/>
    <n v="4"/>
    <n v="0"/>
    <n v="8.61"/>
    <n v="0"/>
    <n v="1.0610079575596816E-2"/>
    <n v="0"/>
    <n v="2.1524999999999999"/>
    <n v="0"/>
    <n v="0"/>
  </r>
  <r>
    <d v="2024-06-10T00:00:00"/>
    <s v="Campaign 3"/>
    <x v="0"/>
    <x v="2"/>
    <x v="0"/>
    <n v="6207"/>
    <n v="90"/>
    <n v="4"/>
    <n v="66.36"/>
    <n v="227.18"/>
    <n v="1.4499758337361043E-2"/>
    <n v="4.4444444444444446E-2"/>
    <n v="0.73733333333333329"/>
    <n v="16.59"/>
    <n v="3.4234478601567209"/>
  </r>
  <r>
    <d v="2024-06-10T00:00:00"/>
    <s v="Campaign 3"/>
    <x v="0"/>
    <x v="2"/>
    <x v="1"/>
    <n v="5254"/>
    <n v="73"/>
    <n v="4"/>
    <n v="147.16999999999999"/>
    <n v="256.56"/>
    <n v="1.3894175866006851E-2"/>
    <n v="5.4794520547945202E-2"/>
    <n v="2.0160273972602738"/>
    <n v="36.792499999999997"/>
    <n v="1.7432900727050351"/>
  </r>
  <r>
    <d v="2024-06-10T00:00:00"/>
    <s v="Campaign 3"/>
    <x v="0"/>
    <x v="2"/>
    <x v="2"/>
    <n v="745"/>
    <n v="16"/>
    <n v="0"/>
    <n v="12.38"/>
    <n v="0"/>
    <n v="2.1476510067114093E-2"/>
    <n v="0"/>
    <n v="0.77375000000000005"/>
    <n v="0"/>
    <n v="0"/>
  </r>
  <r>
    <d v="2024-06-10T00:00:00"/>
    <s v="Campaign 3"/>
    <x v="1"/>
    <x v="0"/>
    <x v="0"/>
    <n v="13653"/>
    <n v="626"/>
    <n v="52"/>
    <n v="167.85"/>
    <n v="3897.55"/>
    <n v="4.5850728777558046E-2"/>
    <n v="8.3067092651757185E-2"/>
    <n v="0.26813099041533545"/>
    <n v="3.2278846153846152"/>
    <n v="23.22043491212392"/>
  </r>
  <r>
    <d v="2024-06-10T00:00:00"/>
    <s v="Campaign 3"/>
    <x v="1"/>
    <x v="0"/>
    <x v="1"/>
    <n v="1756"/>
    <n v="36"/>
    <n v="2"/>
    <n v="21.41"/>
    <n v="178.54"/>
    <n v="2.0501138952164009E-2"/>
    <n v="5.5555555555555552E-2"/>
    <n v="0.59472222222222226"/>
    <n v="10.705"/>
    <n v="8.3390938813638478"/>
  </r>
  <r>
    <d v="2024-06-10T00:00:00"/>
    <s v="Campaign 3"/>
    <x v="1"/>
    <x v="0"/>
    <x v="2"/>
    <n v="763"/>
    <n v="22"/>
    <n v="2"/>
    <n v="9.57"/>
    <n v="175.57"/>
    <n v="2.8833551769331587E-2"/>
    <n v="9.0909090909090912E-2"/>
    <n v="0.435"/>
    <n v="4.7850000000000001"/>
    <n v="18.34587251828631"/>
  </r>
  <r>
    <d v="2024-06-10T00:00:00"/>
    <s v="Campaign 3"/>
    <x v="1"/>
    <x v="1"/>
    <x v="0"/>
    <n v="12634"/>
    <n v="178"/>
    <n v="5"/>
    <n v="142.16999999999999"/>
    <n v="319.54000000000002"/>
    <n v="1.4088966281462719E-2"/>
    <n v="2.8089887640449437E-2"/>
    <n v="0.79870786516853931"/>
    <n v="28.433999999999997"/>
    <n v="2.2475909122881061"/>
  </r>
  <r>
    <d v="2024-06-10T00:00:00"/>
    <s v="Campaign 3"/>
    <x v="1"/>
    <x v="1"/>
    <x v="1"/>
    <n v="809"/>
    <n v="12"/>
    <n v="0"/>
    <n v="9.1300000000000008"/>
    <n v="0"/>
    <n v="1.4833127317676144E-2"/>
    <n v="0"/>
    <n v="0.76083333333333336"/>
    <n v="0"/>
    <n v="0"/>
  </r>
  <r>
    <d v="2024-06-10T00:00:00"/>
    <s v="Campaign 3"/>
    <x v="1"/>
    <x v="1"/>
    <x v="2"/>
    <n v="377"/>
    <n v="3"/>
    <n v="0"/>
    <n v="6.08"/>
    <n v="0"/>
    <n v="7.9575596816976128E-3"/>
    <n v="0"/>
    <n v="2.0266666666666668"/>
    <n v="0"/>
    <n v="0"/>
  </r>
  <r>
    <d v="2024-06-10T00:00:00"/>
    <s v="Campaign 3"/>
    <x v="1"/>
    <x v="2"/>
    <x v="0"/>
    <n v="14926"/>
    <n v="377"/>
    <n v="20"/>
    <n v="277.17"/>
    <n v="1744.08"/>
    <n v="2.5257939166555006E-2"/>
    <n v="5.3050397877984087E-2"/>
    <n v="0.73519893899204247"/>
    <n v="13.858500000000001"/>
    <n v="6.2924558934949664"/>
  </r>
  <r>
    <d v="2024-06-10T00:00:00"/>
    <s v="Campaign 3"/>
    <x v="1"/>
    <x v="2"/>
    <x v="1"/>
    <n v="1776"/>
    <n v="49"/>
    <n v="3"/>
    <n v="52.49"/>
    <n v="266.47000000000003"/>
    <n v="2.7590090090090089E-2"/>
    <n v="6.1224489795918366E-2"/>
    <n v="1.0712244897959184"/>
    <n v="17.496666666666666"/>
    <n v="5.0765860163840735"/>
  </r>
  <r>
    <d v="2024-06-10T00:00:00"/>
    <s v="Campaign 3"/>
    <x v="1"/>
    <x v="2"/>
    <x v="2"/>
    <n v="610"/>
    <n v="11"/>
    <n v="0"/>
    <n v="15.25"/>
    <n v="0"/>
    <n v="1.8032786885245903E-2"/>
    <n v="0"/>
    <n v="1.3863636363636365"/>
    <n v="0"/>
    <n v="0"/>
  </r>
  <r>
    <d v="2024-06-10T00:00:00"/>
    <s v="Campaign 3"/>
    <x v="2"/>
    <x v="0"/>
    <x v="0"/>
    <n v="2873"/>
    <n v="139"/>
    <n v="11"/>
    <n v="69.95"/>
    <n v="864.23"/>
    <n v="4.8381482770623041E-2"/>
    <n v="7.9136690647482008E-2"/>
    <n v="0.50323741007194245"/>
    <n v="6.3590909090909093"/>
    <n v="12.354967834167262"/>
  </r>
  <r>
    <d v="2024-06-10T00:00:00"/>
    <s v="Campaign 3"/>
    <x v="2"/>
    <x v="0"/>
    <x v="1"/>
    <n v="11739"/>
    <n v="444"/>
    <n v="40"/>
    <n v="153.83000000000001"/>
    <n v="2938.85"/>
    <n v="3.7822642473805262E-2"/>
    <n v="9.0090090090090086E-2"/>
    <n v="0.34646396396396401"/>
    <n v="3.8457500000000002"/>
    <n v="19.104530975752454"/>
  </r>
  <r>
    <d v="2024-06-10T00:00:00"/>
    <s v="Campaign 3"/>
    <x v="2"/>
    <x v="0"/>
    <x v="2"/>
    <n v="5474"/>
    <n v="158"/>
    <n v="18"/>
    <n v="58.69"/>
    <n v="1083.2"/>
    <n v="2.8863719400803799E-2"/>
    <n v="0.11392405063291139"/>
    <n v="0.3714556962025316"/>
    <n v="3.2605555555555554"/>
    <n v="18.456295791446585"/>
  </r>
  <r>
    <d v="2024-06-10T00:00:00"/>
    <s v="Campaign 3"/>
    <x v="2"/>
    <x v="1"/>
    <x v="0"/>
    <n v="1099"/>
    <n v="18"/>
    <n v="0"/>
    <n v="26.39"/>
    <n v="0"/>
    <n v="1.637852593266606E-2"/>
    <n v="0"/>
    <n v="1.4661111111111111"/>
    <n v="0"/>
    <n v="0"/>
  </r>
  <r>
    <d v="2024-06-10T00:00:00"/>
    <s v="Campaign 3"/>
    <x v="2"/>
    <x v="1"/>
    <x v="1"/>
    <n v="7188"/>
    <n v="121"/>
    <n v="2"/>
    <n v="140.26"/>
    <n v="120.07"/>
    <n v="1.6833611574846967E-2"/>
    <n v="1.6528925619834711E-2"/>
    <n v="1.1591735537190082"/>
    <n v="70.13"/>
    <n v="0.85605304434621421"/>
  </r>
  <r>
    <d v="2024-06-10T00:00:00"/>
    <s v="Campaign 3"/>
    <x v="2"/>
    <x v="1"/>
    <x v="2"/>
    <n v="4588"/>
    <n v="27"/>
    <n v="0"/>
    <n v="92.02"/>
    <n v="0"/>
    <n v="5.8849171752397558E-3"/>
    <n v="0"/>
    <n v="3.4081481481481481"/>
    <n v="0"/>
    <n v="0"/>
  </r>
  <r>
    <d v="2024-06-10T00:00:00"/>
    <s v="Campaign 3"/>
    <x v="2"/>
    <x v="2"/>
    <x v="0"/>
    <n v="1809"/>
    <n v="52"/>
    <n v="1"/>
    <n v="40.450000000000003"/>
    <n v="52.12"/>
    <n v="2.8745163073521283E-2"/>
    <n v="1.9230769230769232E-2"/>
    <n v="0.7778846153846154"/>
    <n v="40.450000000000003"/>
    <n v="1.2885043263288007"/>
  </r>
  <r>
    <d v="2024-06-10T00:00:00"/>
    <s v="Campaign 3"/>
    <x v="2"/>
    <x v="2"/>
    <x v="1"/>
    <n v="5058"/>
    <n v="93"/>
    <n v="5"/>
    <n v="146.88"/>
    <n v="298.22000000000003"/>
    <n v="1.8386714116251483E-2"/>
    <n v="5.3763440860215055E-2"/>
    <n v="1.5793548387096774"/>
    <n v="29.375999999999998"/>
    <n v="2.030364923747277"/>
  </r>
  <r>
    <d v="2024-06-10T00:00:00"/>
    <s v="Campaign 3"/>
    <x v="2"/>
    <x v="2"/>
    <x v="2"/>
    <n v="5601"/>
    <n v="143"/>
    <n v="8"/>
    <n v="111.87"/>
    <n v="641.04999999999995"/>
    <n v="2.5531155150865917E-2"/>
    <n v="5.5944055944055944E-2"/>
    <n v="0.78230769230769237"/>
    <n v="13.983750000000001"/>
    <n v="5.730311969250022"/>
  </r>
  <r>
    <d v="2024-06-11T00:00:00"/>
    <s v="Campaign 3"/>
    <x v="0"/>
    <x v="0"/>
    <x v="0"/>
    <n v="6027"/>
    <n v="144"/>
    <n v="19"/>
    <n v="160.66999999999999"/>
    <n v="1569.46"/>
    <n v="2.3892483822797413E-2"/>
    <n v="0.13194444444444445"/>
    <n v="1.1157638888888888"/>
    <n v="8.4563157894736829"/>
    <n v="9.7682205763365921"/>
  </r>
  <r>
    <d v="2024-06-11T00:00:00"/>
    <s v="Campaign 3"/>
    <x v="0"/>
    <x v="0"/>
    <x v="1"/>
    <n v="7402"/>
    <n v="214"/>
    <n v="13"/>
    <n v="182.9"/>
    <n v="1286.0899999999999"/>
    <n v="2.8911105106727911E-2"/>
    <n v="6.0747663551401869E-2"/>
    <n v="0.85467289719626172"/>
    <n v="14.069230769230769"/>
    <n v="7.0316566429743022"/>
  </r>
  <r>
    <d v="2024-06-11T00:00:00"/>
    <s v="Campaign 3"/>
    <x v="0"/>
    <x v="0"/>
    <x v="2"/>
    <n v="215"/>
    <n v="8"/>
    <n v="0"/>
    <n v="4.1500000000000004"/>
    <n v="0"/>
    <n v="3.7209302325581395E-2"/>
    <n v="0"/>
    <n v="0.51875000000000004"/>
    <n v="0"/>
    <n v="0"/>
  </r>
  <r>
    <d v="2024-06-11T00:00:00"/>
    <s v="Campaign 3"/>
    <x v="0"/>
    <x v="1"/>
    <x v="0"/>
    <n v="8162"/>
    <n v="101"/>
    <n v="2"/>
    <n v="230.56"/>
    <n v="113.34"/>
    <n v="1.2374418034795394E-2"/>
    <n v="1.9801980198019802E-2"/>
    <n v="2.2827722772277226"/>
    <n v="115.28"/>
    <n v="0.49158570437196392"/>
  </r>
  <r>
    <d v="2024-06-11T00:00:00"/>
    <s v="Campaign 3"/>
    <x v="0"/>
    <x v="1"/>
    <x v="1"/>
    <n v="5172"/>
    <n v="69"/>
    <n v="2"/>
    <n v="115.82"/>
    <n v="194.21"/>
    <n v="1.334106728538283E-2"/>
    <n v="2.8985507246376812E-2"/>
    <n v="1.678550724637681"/>
    <n v="57.91"/>
    <n v="1.6768261094802281"/>
  </r>
  <r>
    <d v="2024-06-11T00:00:00"/>
    <s v="Campaign 3"/>
    <x v="0"/>
    <x v="1"/>
    <x v="2"/>
    <n v="128"/>
    <n v="2"/>
    <n v="0"/>
    <n v="2.15"/>
    <n v="0"/>
    <n v="1.5625E-2"/>
    <n v="0"/>
    <n v="1.075"/>
    <n v="0"/>
    <n v="0"/>
  </r>
  <r>
    <d v="2024-06-11T00:00:00"/>
    <s v="Campaign 3"/>
    <x v="0"/>
    <x v="2"/>
    <x v="0"/>
    <n v="5520"/>
    <n v="63"/>
    <n v="2"/>
    <n v="75.11"/>
    <n v="177.43"/>
    <n v="1.141304347826087E-2"/>
    <n v="3.1746031746031744E-2"/>
    <n v="1.1922222222222223"/>
    <n v="37.555"/>
    <n v="2.3622686726135003"/>
  </r>
  <r>
    <d v="2024-06-11T00:00:00"/>
    <s v="Campaign 3"/>
    <x v="0"/>
    <x v="2"/>
    <x v="1"/>
    <n v="2694"/>
    <n v="74"/>
    <n v="5"/>
    <n v="72.959999999999994"/>
    <n v="414.23"/>
    <n v="2.7468448403860431E-2"/>
    <n v="6.7567567567567571E-2"/>
    <n v="0.98594594594594587"/>
    <n v="14.591999999999999"/>
    <n v="5.6774945175438605"/>
  </r>
  <r>
    <d v="2024-06-11T00:00:00"/>
    <s v="Campaign 3"/>
    <x v="0"/>
    <x v="2"/>
    <x v="2"/>
    <n v="983"/>
    <n v="11"/>
    <n v="0"/>
    <n v="14.13"/>
    <n v="0"/>
    <n v="1.1190233977619531E-2"/>
    <n v="0"/>
    <n v="1.2845454545454547"/>
    <n v="0"/>
    <n v="0"/>
  </r>
  <r>
    <d v="2024-06-11T00:00:00"/>
    <s v="Campaign 3"/>
    <x v="1"/>
    <x v="0"/>
    <x v="0"/>
    <n v="10601"/>
    <n v="415"/>
    <n v="30"/>
    <n v="188.64"/>
    <n v="2959.91"/>
    <n v="3.9147250259409488E-2"/>
    <n v="7.2289156626506021E-2"/>
    <n v="0.45455421686746983"/>
    <n v="6.2879999999999994"/>
    <n v="15.690786683630195"/>
  </r>
  <r>
    <d v="2024-06-11T00:00:00"/>
    <s v="Campaign 3"/>
    <x v="1"/>
    <x v="0"/>
    <x v="1"/>
    <n v="688"/>
    <n v="14"/>
    <n v="2"/>
    <n v="12"/>
    <n v="169.54"/>
    <n v="2.0348837209302327E-2"/>
    <n v="0.14285714285714285"/>
    <n v="0.8571428571428571"/>
    <n v="6"/>
    <n v="14.128333333333332"/>
  </r>
  <r>
    <d v="2024-06-11T00:00:00"/>
    <s v="Campaign 3"/>
    <x v="1"/>
    <x v="0"/>
    <x v="2"/>
    <n v="289"/>
    <n v="8"/>
    <n v="0"/>
    <n v="8.39"/>
    <n v="0"/>
    <n v="2.768166089965398E-2"/>
    <n v="0"/>
    <n v="1.0487500000000001"/>
    <n v="0"/>
    <n v="0"/>
  </r>
  <r>
    <d v="2024-06-11T00:00:00"/>
    <s v="Campaign 3"/>
    <x v="1"/>
    <x v="1"/>
    <x v="0"/>
    <n v="13428"/>
    <n v="141"/>
    <n v="2"/>
    <n v="257.13"/>
    <n v="180.71"/>
    <n v="1.0500446827524575E-2"/>
    <n v="1.4184397163120567E-2"/>
    <n v="1.8236170212765956"/>
    <n v="128.565"/>
    <n v="0.70279625092365738"/>
  </r>
  <r>
    <d v="2024-06-11T00:00:00"/>
    <s v="Campaign 3"/>
    <x v="1"/>
    <x v="1"/>
    <x v="1"/>
    <n v="1950"/>
    <n v="15"/>
    <n v="0"/>
    <n v="49.26"/>
    <n v="0"/>
    <n v="7.6923076923076927E-3"/>
    <n v="0"/>
    <n v="3.2839999999999998"/>
    <n v="0"/>
    <n v="0"/>
  </r>
  <r>
    <d v="2024-06-11T00:00:00"/>
    <s v="Campaign 3"/>
    <x v="1"/>
    <x v="1"/>
    <x v="2"/>
    <n v="642"/>
    <n v="4"/>
    <n v="0"/>
    <n v="8.1300000000000008"/>
    <n v="0"/>
    <n v="6.2305295950155761E-3"/>
    <n v="0"/>
    <n v="2.0325000000000002"/>
    <n v="0"/>
    <n v="0"/>
  </r>
  <r>
    <d v="2024-06-11T00:00:00"/>
    <s v="Campaign 3"/>
    <x v="1"/>
    <x v="2"/>
    <x v="0"/>
    <n v="7718"/>
    <n v="216"/>
    <n v="11"/>
    <n v="145.02000000000001"/>
    <n v="778.52"/>
    <n v="2.7986525006478361E-2"/>
    <n v="5.0925925925925923E-2"/>
    <n v="0.67138888888888892"/>
    <n v="13.183636363636365"/>
    <n v="5.368362984415942"/>
  </r>
  <r>
    <d v="2024-06-11T00:00:00"/>
    <s v="Campaign 3"/>
    <x v="1"/>
    <x v="2"/>
    <x v="1"/>
    <n v="1031"/>
    <n v="30"/>
    <n v="1"/>
    <n v="15.19"/>
    <n v="59.69"/>
    <n v="2.9097963142580018E-2"/>
    <n v="3.3333333333333333E-2"/>
    <n v="0.5063333333333333"/>
    <n v="15.19"/>
    <n v="3.9295589203423305"/>
  </r>
  <r>
    <d v="2024-06-11T00:00:00"/>
    <s v="Campaign 3"/>
    <x v="1"/>
    <x v="2"/>
    <x v="2"/>
    <n v="603"/>
    <n v="7"/>
    <n v="0"/>
    <n v="14.95"/>
    <n v="0"/>
    <n v="1.1608623548922056E-2"/>
    <n v="0"/>
    <n v="2.1357142857142857"/>
    <n v="0"/>
    <n v="0"/>
  </r>
  <r>
    <d v="2024-06-11T00:00:00"/>
    <s v="Campaign 3"/>
    <x v="2"/>
    <x v="0"/>
    <x v="0"/>
    <n v="1895"/>
    <n v="65"/>
    <n v="4"/>
    <n v="34.729999999999997"/>
    <n v="371.29"/>
    <n v="3.430079155672823E-2"/>
    <n v="6.1538461538461542E-2"/>
    <n v="0.53430769230769226"/>
    <n v="8.6824999999999992"/>
    <n v="10.690757270371439"/>
  </r>
  <r>
    <d v="2024-06-11T00:00:00"/>
    <s v="Campaign 3"/>
    <x v="2"/>
    <x v="0"/>
    <x v="1"/>
    <n v="10391"/>
    <n v="240"/>
    <n v="31"/>
    <n v="302.98"/>
    <n v="1643.06"/>
    <n v="2.309691078818208E-2"/>
    <n v="0.12916666666666668"/>
    <n v="1.2624166666666667"/>
    <n v="9.7735483870967741"/>
    <n v="5.422998217704138"/>
  </r>
  <r>
    <d v="2024-06-11T00:00:00"/>
    <s v="Campaign 3"/>
    <x v="2"/>
    <x v="0"/>
    <x v="2"/>
    <n v="4543"/>
    <n v="163"/>
    <n v="22"/>
    <n v="103.58"/>
    <n v="1690.36"/>
    <n v="3.5879374862425713E-2"/>
    <n v="0.13496932515337423"/>
    <n v="0.63546012269938645"/>
    <n v="4.708181818181818"/>
    <n v="16.319366673102916"/>
  </r>
  <r>
    <d v="2024-06-11T00:00:00"/>
    <s v="Campaign 3"/>
    <x v="2"/>
    <x v="1"/>
    <x v="0"/>
    <n v="1664"/>
    <n v="27"/>
    <n v="0"/>
    <n v="36.659999999999997"/>
    <n v="0"/>
    <n v="1.622596153846154E-2"/>
    <n v="0"/>
    <n v="1.3577777777777778"/>
    <n v="0"/>
    <n v="0"/>
  </r>
  <r>
    <d v="2024-06-11T00:00:00"/>
    <s v="Campaign 3"/>
    <x v="2"/>
    <x v="1"/>
    <x v="1"/>
    <n v="5722"/>
    <n v="36"/>
    <n v="0"/>
    <n v="106.41"/>
    <n v="0"/>
    <n v="6.2915064662705349E-3"/>
    <n v="0"/>
    <n v="2.9558333333333331"/>
    <n v="0"/>
    <n v="0"/>
  </r>
  <r>
    <d v="2024-06-11T00:00:00"/>
    <s v="Campaign 3"/>
    <x v="2"/>
    <x v="1"/>
    <x v="2"/>
    <n v="3279"/>
    <n v="34"/>
    <n v="1"/>
    <n v="61.8"/>
    <n v="89.24"/>
    <n v="1.0369014943580361E-2"/>
    <n v="2.9411764705882353E-2"/>
    <n v="1.8176470588235294"/>
    <n v="61.8"/>
    <n v="1.4440129449838188"/>
  </r>
  <r>
    <d v="2024-06-11T00:00:00"/>
    <s v="Campaign 3"/>
    <x v="2"/>
    <x v="2"/>
    <x v="0"/>
    <n v="2946"/>
    <n v="36"/>
    <n v="0"/>
    <n v="83.8"/>
    <n v="0"/>
    <n v="1.2219959266802444E-2"/>
    <n v="0"/>
    <n v="2.3277777777777775"/>
    <n v="0"/>
    <n v="0"/>
  </r>
  <r>
    <d v="2024-06-11T00:00:00"/>
    <s v="Campaign 3"/>
    <x v="2"/>
    <x v="2"/>
    <x v="1"/>
    <n v="11014"/>
    <n v="253"/>
    <n v="11"/>
    <n v="160.91"/>
    <n v="588.52"/>
    <n v="2.2970764481568911E-2"/>
    <n v="4.3478260869565216E-2"/>
    <n v="0.63600790513833994"/>
    <n v="14.628181818181817"/>
    <n v="3.6574482630041638"/>
  </r>
  <r>
    <d v="2024-06-11T00:00:00"/>
    <s v="Campaign 3"/>
    <x v="2"/>
    <x v="2"/>
    <x v="2"/>
    <n v="4898"/>
    <n v="66"/>
    <n v="2"/>
    <n v="72.540000000000006"/>
    <n v="183.75"/>
    <n v="1.3474887709269089E-2"/>
    <n v="3.0303030303030304E-2"/>
    <n v="1.0990909090909091"/>
    <n v="36.270000000000003"/>
    <n v="2.5330851943755168"/>
  </r>
  <r>
    <d v="2024-06-12T00:00:00"/>
    <s v="Campaign 3"/>
    <x v="0"/>
    <x v="0"/>
    <x v="0"/>
    <n v="4353"/>
    <n v="187"/>
    <n v="14"/>
    <n v="44.93"/>
    <n v="782.71"/>
    <n v="4.295887893406846E-2"/>
    <n v="7.4866310160427801E-2"/>
    <n v="0.24026737967914438"/>
    <n v="3.2092857142857141"/>
    <n v="17.420654351212999"/>
  </r>
  <r>
    <d v="2024-06-12T00:00:00"/>
    <s v="Campaign 3"/>
    <x v="0"/>
    <x v="0"/>
    <x v="1"/>
    <n v="2885"/>
    <n v="111"/>
    <n v="15"/>
    <n v="51.13"/>
    <n v="863.91"/>
    <n v="3.847487001733102E-2"/>
    <n v="0.13513513513513514"/>
    <n v="0.46063063063063064"/>
    <n v="3.408666666666667"/>
    <n v="16.896342655974966"/>
  </r>
  <r>
    <d v="2024-06-12T00:00:00"/>
    <s v="Campaign 3"/>
    <x v="0"/>
    <x v="0"/>
    <x v="2"/>
    <n v="365"/>
    <n v="17"/>
    <n v="2"/>
    <n v="8.11"/>
    <n v="124.27"/>
    <n v="4.6575342465753428E-2"/>
    <n v="0.11764705882352941"/>
    <n v="0.47705882352941176"/>
    <n v="4.0549999999999997"/>
    <n v="15.323057953144266"/>
  </r>
  <r>
    <d v="2024-06-12T00:00:00"/>
    <s v="Campaign 3"/>
    <x v="0"/>
    <x v="1"/>
    <x v="0"/>
    <n v="5631"/>
    <n v="72"/>
    <n v="1"/>
    <n v="56.89"/>
    <n v="95.86"/>
    <n v="1.2786361214704315E-2"/>
    <n v="1.3888888888888888E-2"/>
    <n v="0.79013888888888895"/>
    <n v="56.89"/>
    <n v="1.6850061522235893"/>
  </r>
  <r>
    <d v="2024-06-12T00:00:00"/>
    <s v="Campaign 3"/>
    <x v="0"/>
    <x v="1"/>
    <x v="1"/>
    <n v="2539"/>
    <n v="27"/>
    <n v="1"/>
    <n v="42.46"/>
    <n v="72.010000000000005"/>
    <n v="1.063410791650256E-2"/>
    <n v="3.7037037037037035E-2"/>
    <n v="1.5725925925925925"/>
    <n v="42.46"/>
    <n v="1.6959491285916157"/>
  </r>
  <r>
    <d v="2024-06-12T00:00:00"/>
    <s v="Campaign 3"/>
    <x v="0"/>
    <x v="1"/>
    <x v="2"/>
    <n v="652"/>
    <n v="5"/>
    <n v="0"/>
    <n v="13.22"/>
    <n v="0"/>
    <n v="7.6687116564417178E-3"/>
    <n v="0"/>
    <n v="2.6440000000000001"/>
    <n v="0"/>
    <n v="0"/>
  </r>
  <r>
    <d v="2024-06-12T00:00:00"/>
    <s v="Campaign 3"/>
    <x v="0"/>
    <x v="2"/>
    <x v="0"/>
    <n v="8309"/>
    <n v="222"/>
    <n v="15"/>
    <n v="170.44"/>
    <n v="1445.45"/>
    <n v="2.6718016608496809E-2"/>
    <n v="6.7567567567567571E-2"/>
    <n v="0.76774774774774779"/>
    <n v="11.362666666666666"/>
    <n v="8.4806970194789955"/>
  </r>
  <r>
    <d v="2024-06-12T00:00:00"/>
    <s v="Campaign 3"/>
    <x v="0"/>
    <x v="2"/>
    <x v="1"/>
    <n v="3901"/>
    <n v="107"/>
    <n v="5"/>
    <n v="64.95"/>
    <n v="383.07"/>
    <n v="2.7428864393745193E-2"/>
    <n v="4.6728971962616821E-2"/>
    <n v="0.60700934579439259"/>
    <n v="12.99"/>
    <n v="5.897921478060046"/>
  </r>
  <r>
    <d v="2024-06-12T00:00:00"/>
    <s v="Campaign 3"/>
    <x v="0"/>
    <x v="2"/>
    <x v="2"/>
    <n v="424"/>
    <n v="7"/>
    <n v="0"/>
    <n v="11.26"/>
    <n v="0"/>
    <n v="1.6509433962264151E-2"/>
    <n v="0"/>
    <n v="1.6085714285714285"/>
    <n v="0"/>
    <n v="0"/>
  </r>
  <r>
    <d v="2024-06-12T00:00:00"/>
    <s v="Campaign 3"/>
    <x v="1"/>
    <x v="0"/>
    <x v="0"/>
    <n v="5829"/>
    <n v="254"/>
    <n v="19"/>
    <n v="89.39"/>
    <n v="1269.0999999999999"/>
    <n v="4.3575227311717278E-2"/>
    <n v="7.4803149606299218E-2"/>
    <n v="0.35192913385826774"/>
    <n v="4.7047368421052633"/>
    <n v="14.197337509788566"/>
  </r>
  <r>
    <d v="2024-06-12T00:00:00"/>
    <s v="Campaign 3"/>
    <x v="1"/>
    <x v="0"/>
    <x v="1"/>
    <n v="1131"/>
    <n v="43"/>
    <n v="4"/>
    <n v="17.66"/>
    <n v="280.79000000000002"/>
    <n v="3.8019451812555262E-2"/>
    <n v="9.3023255813953487E-2"/>
    <n v="0.41069767441860466"/>
    <n v="4.415"/>
    <n v="15.899773499433749"/>
  </r>
  <r>
    <d v="2024-06-12T00:00:00"/>
    <s v="Campaign 3"/>
    <x v="1"/>
    <x v="0"/>
    <x v="2"/>
    <n v="373"/>
    <n v="9"/>
    <n v="0"/>
    <n v="10.19"/>
    <n v="0"/>
    <n v="2.4128686327077747E-2"/>
    <n v="0"/>
    <n v="1.1322222222222222"/>
    <n v="0"/>
    <n v="0"/>
  </r>
  <r>
    <d v="2024-06-12T00:00:00"/>
    <s v="Campaign 3"/>
    <x v="1"/>
    <x v="1"/>
    <x v="0"/>
    <n v="8752"/>
    <n v="56"/>
    <n v="2"/>
    <n v="234.83"/>
    <n v="168.13"/>
    <n v="6.3985374771480807E-3"/>
    <n v="3.5714285714285712E-2"/>
    <n v="4.1933928571428574"/>
    <n v="117.41500000000001"/>
    <n v="0.71596474045053859"/>
  </r>
  <r>
    <d v="2024-06-12T00:00:00"/>
    <s v="Campaign 3"/>
    <x v="1"/>
    <x v="1"/>
    <x v="1"/>
    <n v="1406"/>
    <n v="17"/>
    <n v="0"/>
    <n v="23.3"/>
    <n v="0"/>
    <n v="1.2091038406827881E-2"/>
    <n v="0"/>
    <n v="1.3705882352941177"/>
    <n v="0"/>
    <n v="0"/>
  </r>
  <r>
    <d v="2024-06-12T00:00:00"/>
    <s v="Campaign 3"/>
    <x v="1"/>
    <x v="1"/>
    <x v="2"/>
    <n v="994"/>
    <n v="11"/>
    <n v="0"/>
    <n v="15.37"/>
    <n v="0"/>
    <n v="1.1066398390342052E-2"/>
    <n v="0"/>
    <n v="1.3972727272727272"/>
    <n v="0"/>
    <n v="0"/>
  </r>
  <r>
    <d v="2024-06-12T00:00:00"/>
    <s v="Campaign 3"/>
    <x v="1"/>
    <x v="2"/>
    <x v="0"/>
    <n v="12092"/>
    <n v="359"/>
    <n v="24"/>
    <n v="339.08"/>
    <n v="1945.4"/>
    <n v="2.9689050611974858E-2"/>
    <n v="6.6852367688022288E-2"/>
    <n v="0.94451253481894148"/>
    <n v="14.128333333333332"/>
    <n v="5.7372891353073028"/>
  </r>
  <r>
    <d v="2024-06-12T00:00:00"/>
    <s v="Campaign 3"/>
    <x v="1"/>
    <x v="2"/>
    <x v="1"/>
    <n v="1122"/>
    <n v="19"/>
    <n v="0"/>
    <n v="23.36"/>
    <n v="0"/>
    <n v="1.6934046345811051E-2"/>
    <n v="0"/>
    <n v="1.2294736842105263"/>
    <n v="0"/>
    <n v="0"/>
  </r>
  <r>
    <d v="2024-06-12T00:00:00"/>
    <s v="Campaign 3"/>
    <x v="1"/>
    <x v="2"/>
    <x v="2"/>
    <n v="245"/>
    <n v="3"/>
    <n v="0"/>
    <n v="7.12"/>
    <n v="0"/>
    <n v="1.2244897959183673E-2"/>
    <n v="0"/>
    <n v="2.3733333333333335"/>
    <n v="0"/>
    <n v="0"/>
  </r>
  <r>
    <d v="2024-06-12T00:00:00"/>
    <s v="Campaign 3"/>
    <x v="2"/>
    <x v="0"/>
    <x v="0"/>
    <n v="2295"/>
    <n v="107"/>
    <n v="13"/>
    <n v="35.82"/>
    <n v="889.14"/>
    <n v="4.6623093681917215E-2"/>
    <n v="0.12149532710280374"/>
    <n v="0.33476635514018693"/>
    <n v="2.7553846153846155"/>
    <n v="24.822445561139027"/>
  </r>
  <r>
    <d v="2024-06-12T00:00:00"/>
    <s v="Campaign 3"/>
    <x v="2"/>
    <x v="0"/>
    <x v="1"/>
    <n v="11429"/>
    <n v="437"/>
    <n v="43"/>
    <n v="202.33"/>
    <n v="4082.15"/>
    <n v="3.8236066147519468E-2"/>
    <n v="9.8398169336384442E-2"/>
    <n v="0.46299771167048059"/>
    <n v="4.7053488372093026"/>
    <n v="20.175703059358472"/>
  </r>
  <r>
    <d v="2024-06-12T00:00:00"/>
    <s v="Campaign 3"/>
    <x v="2"/>
    <x v="0"/>
    <x v="2"/>
    <n v="3042"/>
    <n v="78"/>
    <n v="7"/>
    <n v="52.25"/>
    <n v="451.76"/>
    <n v="2.564102564102564E-2"/>
    <n v="8.9743589743589744E-2"/>
    <n v="0.66987179487179482"/>
    <n v="7.4642857142857144"/>
    <n v="8.646124401913875"/>
  </r>
  <r>
    <d v="2024-06-12T00:00:00"/>
    <s v="Campaign 3"/>
    <x v="2"/>
    <x v="1"/>
    <x v="0"/>
    <n v="2072"/>
    <n v="29"/>
    <n v="0"/>
    <n v="47.86"/>
    <n v="0"/>
    <n v="1.3996138996138996E-2"/>
    <n v="0"/>
    <n v="1.6503448275862069"/>
    <n v="0"/>
    <n v="0"/>
  </r>
  <r>
    <d v="2024-06-12T00:00:00"/>
    <s v="Campaign 3"/>
    <x v="2"/>
    <x v="1"/>
    <x v="1"/>
    <n v="9420"/>
    <n v="113"/>
    <n v="1"/>
    <n v="158.88"/>
    <n v="90.66"/>
    <n v="1.1995753715498939E-2"/>
    <n v="8.8495575221238937E-3"/>
    <n v="1.4060176991150442"/>
    <n v="158.88"/>
    <n v="0.57061933534743203"/>
  </r>
  <r>
    <d v="2024-06-12T00:00:00"/>
    <s v="Campaign 3"/>
    <x v="2"/>
    <x v="1"/>
    <x v="2"/>
    <n v="4859"/>
    <n v="64"/>
    <n v="3"/>
    <n v="144.41999999999999"/>
    <n v="192.26"/>
    <n v="1.3171434451533237E-2"/>
    <n v="4.6875E-2"/>
    <n v="2.2565624999999998"/>
    <n v="48.139999999999993"/>
    <n v="1.3312560587176292"/>
  </r>
  <r>
    <d v="2024-06-12T00:00:00"/>
    <s v="Campaign 3"/>
    <x v="2"/>
    <x v="2"/>
    <x v="0"/>
    <n v="2640"/>
    <n v="29"/>
    <n v="2"/>
    <n v="56.61"/>
    <n v="138.51"/>
    <n v="1.0984848484848484E-2"/>
    <n v="6.8965517241379309E-2"/>
    <n v="1.9520689655172414"/>
    <n v="28.305"/>
    <n v="2.4467408585055641"/>
  </r>
  <r>
    <d v="2024-06-12T00:00:00"/>
    <s v="Campaign 3"/>
    <x v="2"/>
    <x v="2"/>
    <x v="1"/>
    <n v="6048"/>
    <n v="78"/>
    <n v="1"/>
    <n v="174.86"/>
    <n v="91.46"/>
    <n v="1.2896825396825396E-2"/>
    <n v="1.282051282051282E-2"/>
    <n v="2.2417948717948719"/>
    <n v="174.86"/>
    <n v="0.52304700903580004"/>
  </r>
  <r>
    <d v="2024-06-12T00:00:00"/>
    <s v="Campaign 3"/>
    <x v="2"/>
    <x v="2"/>
    <x v="2"/>
    <n v="2052"/>
    <n v="31"/>
    <n v="1"/>
    <n v="58.87"/>
    <n v="92.83"/>
    <n v="1.5107212475633527E-2"/>
    <n v="3.2258064516129031E-2"/>
    <n v="1.899032258064516"/>
    <n v="58.87"/>
    <n v="1.5768642772209955"/>
  </r>
  <r>
    <d v="2024-06-13T00:00:00"/>
    <s v="Campaign 3"/>
    <x v="0"/>
    <x v="0"/>
    <x v="0"/>
    <n v="4380"/>
    <n v="102"/>
    <n v="11"/>
    <n v="79.2"/>
    <n v="654.94000000000005"/>
    <n v="2.3287671232876714E-2"/>
    <n v="0.10784313725490197"/>
    <n v="0.77647058823529413"/>
    <n v="7.2"/>
    <n v="8.2694444444444457"/>
  </r>
  <r>
    <d v="2024-06-13T00:00:00"/>
    <s v="Campaign 3"/>
    <x v="0"/>
    <x v="0"/>
    <x v="1"/>
    <n v="3831"/>
    <n v="111"/>
    <n v="9"/>
    <n v="114.52"/>
    <n v="510.27"/>
    <n v="2.8974158183241974E-2"/>
    <n v="8.1081081081081086E-2"/>
    <n v="1.0317117117117116"/>
    <n v="12.724444444444444"/>
    <n v="4.4557282570729999"/>
  </r>
  <r>
    <d v="2024-06-13T00:00:00"/>
    <s v="Campaign 3"/>
    <x v="0"/>
    <x v="0"/>
    <x v="2"/>
    <n v="842"/>
    <n v="40"/>
    <n v="3"/>
    <n v="14.09"/>
    <n v="168.95"/>
    <n v="4.7505938242280284E-2"/>
    <n v="7.4999999999999997E-2"/>
    <n v="0.35225000000000001"/>
    <n v="4.6966666666666663"/>
    <n v="11.990773598296663"/>
  </r>
  <r>
    <d v="2024-06-13T00:00:00"/>
    <s v="Campaign 3"/>
    <x v="0"/>
    <x v="1"/>
    <x v="0"/>
    <n v="5309"/>
    <n v="80"/>
    <n v="1"/>
    <n v="54"/>
    <n v="66.930000000000007"/>
    <n v="1.5068751177246186E-2"/>
    <n v="1.2500000000000001E-2"/>
    <n v="0.67500000000000004"/>
    <n v="54"/>
    <n v="1.2394444444444446"/>
  </r>
  <r>
    <d v="2024-06-13T00:00:00"/>
    <s v="Campaign 3"/>
    <x v="0"/>
    <x v="1"/>
    <x v="1"/>
    <n v="7782"/>
    <n v="103"/>
    <n v="3"/>
    <n v="211.8"/>
    <n v="196.25"/>
    <n v="1.3235672063736829E-2"/>
    <n v="2.9126213592233011E-2"/>
    <n v="2.0563106796116508"/>
    <n v="70.600000000000009"/>
    <n v="0.92658168083097259"/>
  </r>
  <r>
    <d v="2024-06-13T00:00:00"/>
    <s v="Campaign 3"/>
    <x v="0"/>
    <x v="1"/>
    <x v="2"/>
    <n v="194"/>
    <n v="1"/>
    <n v="0"/>
    <n v="3.35"/>
    <n v="0"/>
    <n v="5.1546391752577319E-3"/>
    <n v="0"/>
    <n v="3.35"/>
    <n v="0"/>
    <n v="0"/>
  </r>
  <r>
    <d v="2024-06-13T00:00:00"/>
    <s v="Campaign 3"/>
    <x v="0"/>
    <x v="2"/>
    <x v="0"/>
    <n v="7009"/>
    <n v="157"/>
    <n v="5"/>
    <n v="199.76"/>
    <n v="393.73"/>
    <n v="2.2399771722071624E-2"/>
    <n v="3.1847133757961783E-2"/>
    <n v="1.2723566878980892"/>
    <n v="39.951999999999998"/>
    <n v="1.9710152182619145"/>
  </r>
  <r>
    <d v="2024-06-13T00:00:00"/>
    <s v="Campaign 3"/>
    <x v="0"/>
    <x v="2"/>
    <x v="1"/>
    <n v="3904"/>
    <n v="63"/>
    <n v="3"/>
    <n v="96.38"/>
    <n v="209.77"/>
    <n v="1.6137295081967214E-2"/>
    <n v="4.7619047619047616E-2"/>
    <n v="1.5298412698412698"/>
    <n v="32.126666666666665"/>
    <n v="2.1764888981116415"/>
  </r>
  <r>
    <d v="2024-06-13T00:00:00"/>
    <s v="Campaign 3"/>
    <x v="0"/>
    <x v="2"/>
    <x v="2"/>
    <n v="881"/>
    <n v="23"/>
    <n v="0"/>
    <n v="16.55"/>
    <n v="0"/>
    <n v="2.6106696935300794E-2"/>
    <n v="0"/>
    <n v="0.71956521739130441"/>
    <n v="0"/>
    <n v="0"/>
  </r>
  <r>
    <d v="2024-06-13T00:00:00"/>
    <s v="Campaign 3"/>
    <x v="1"/>
    <x v="0"/>
    <x v="0"/>
    <n v="9555"/>
    <n v="255"/>
    <n v="32"/>
    <n v="189.02"/>
    <n v="2815.95"/>
    <n v="2.6687598116169546E-2"/>
    <n v="0.12549019607843137"/>
    <n v="0.74125490196078436"/>
    <n v="5.9068750000000003"/>
    <n v="14.897629880435931"/>
  </r>
  <r>
    <d v="2024-06-13T00:00:00"/>
    <s v="Campaign 3"/>
    <x v="1"/>
    <x v="0"/>
    <x v="1"/>
    <n v="1540"/>
    <n v="74"/>
    <n v="9"/>
    <n v="21.55"/>
    <n v="701.3"/>
    <n v="4.8051948051948054E-2"/>
    <n v="0.12162162162162163"/>
    <n v="0.29121621621621624"/>
    <n v="2.3944444444444444"/>
    <n v="32.542923433874705"/>
  </r>
  <r>
    <d v="2024-06-13T00:00:00"/>
    <s v="Campaign 3"/>
    <x v="1"/>
    <x v="0"/>
    <x v="2"/>
    <n v="865"/>
    <n v="32"/>
    <n v="3"/>
    <n v="15.91"/>
    <n v="183.55"/>
    <n v="3.6994219653179193E-2"/>
    <n v="9.375E-2"/>
    <n v="0.4971875"/>
    <n v="5.3033333333333337"/>
    <n v="11.536769327467002"/>
  </r>
  <r>
    <d v="2024-06-13T00:00:00"/>
    <s v="Campaign 3"/>
    <x v="1"/>
    <x v="1"/>
    <x v="0"/>
    <n v="12661"/>
    <n v="178"/>
    <n v="5"/>
    <n v="285.56"/>
    <n v="302.07"/>
    <n v="1.4058921096279915E-2"/>
    <n v="2.8089887640449437E-2"/>
    <n v="1.6042696629213484"/>
    <n v="57.112000000000002"/>
    <n v="1.0578162207592099"/>
  </r>
  <r>
    <d v="2024-06-13T00:00:00"/>
    <s v="Campaign 3"/>
    <x v="1"/>
    <x v="1"/>
    <x v="1"/>
    <n v="801"/>
    <n v="8"/>
    <n v="0"/>
    <n v="14.85"/>
    <n v="0"/>
    <n v="9.9875156054931337E-3"/>
    <n v="0"/>
    <n v="1.85625"/>
    <n v="0"/>
    <n v="0"/>
  </r>
  <r>
    <d v="2024-06-13T00:00:00"/>
    <s v="Campaign 3"/>
    <x v="1"/>
    <x v="1"/>
    <x v="2"/>
    <n v="497"/>
    <n v="8"/>
    <n v="0"/>
    <n v="10.45"/>
    <n v="0"/>
    <n v="1.6096579476861168E-2"/>
    <n v="0"/>
    <n v="1.3062499999999999"/>
    <n v="0"/>
    <n v="0"/>
  </r>
  <r>
    <d v="2024-06-13T00:00:00"/>
    <s v="Campaign 3"/>
    <x v="1"/>
    <x v="2"/>
    <x v="0"/>
    <n v="8415"/>
    <n v="170"/>
    <n v="3"/>
    <n v="96.16"/>
    <n v="151.11000000000001"/>
    <n v="2.0202020202020204E-2"/>
    <n v="1.7647058823529412E-2"/>
    <n v="0.56564705882352939"/>
    <n v="32.053333333333335"/>
    <n v="1.5714434276206324"/>
  </r>
  <r>
    <d v="2024-06-13T00:00:00"/>
    <s v="Campaign 3"/>
    <x v="1"/>
    <x v="2"/>
    <x v="1"/>
    <n v="1240"/>
    <n v="22"/>
    <n v="1"/>
    <n v="33.47"/>
    <n v="80.459999999999994"/>
    <n v="1.7741935483870968E-2"/>
    <n v="4.5454545454545456E-2"/>
    <n v="1.5213636363636363"/>
    <n v="33.47"/>
    <n v="2.4039438302957872"/>
  </r>
  <r>
    <d v="2024-06-13T00:00:00"/>
    <s v="Campaign 3"/>
    <x v="1"/>
    <x v="2"/>
    <x v="2"/>
    <n v="669"/>
    <n v="11"/>
    <n v="0"/>
    <n v="15.01"/>
    <n v="0"/>
    <n v="1.6442451420029897E-2"/>
    <n v="0"/>
    <n v="1.3645454545454545"/>
    <n v="0"/>
    <n v="0"/>
  </r>
  <r>
    <d v="2024-06-13T00:00:00"/>
    <s v="Campaign 3"/>
    <x v="2"/>
    <x v="0"/>
    <x v="0"/>
    <n v="1786"/>
    <n v="50"/>
    <n v="3"/>
    <n v="41.96"/>
    <n v="182.67"/>
    <n v="2.7995520716685332E-2"/>
    <n v="0.06"/>
    <n v="0.83920000000000006"/>
    <n v="13.986666666666666"/>
    <n v="4.3534318398474738"/>
  </r>
  <r>
    <d v="2024-06-13T00:00:00"/>
    <s v="Campaign 3"/>
    <x v="2"/>
    <x v="0"/>
    <x v="1"/>
    <n v="10784"/>
    <n v="300"/>
    <n v="22"/>
    <n v="299.61"/>
    <n v="1951.54"/>
    <n v="2.7818991097922848E-2"/>
    <n v="7.3333333333333334E-2"/>
    <n v="0.99870000000000003"/>
    <n v="13.618636363636364"/>
    <n v="6.5136010146523811"/>
  </r>
  <r>
    <d v="2024-06-13T00:00:00"/>
    <s v="Campaign 3"/>
    <x v="2"/>
    <x v="0"/>
    <x v="2"/>
    <n v="2016"/>
    <n v="92"/>
    <n v="13"/>
    <n v="46.53"/>
    <n v="1089.28"/>
    <n v="4.5634920634920632E-2"/>
    <n v="0.14130434782608695"/>
    <n v="0.50576086956521737"/>
    <n v="3.5792307692307692"/>
    <n v="23.410272942187834"/>
  </r>
  <r>
    <d v="2024-06-13T00:00:00"/>
    <s v="Campaign 3"/>
    <x v="2"/>
    <x v="1"/>
    <x v="0"/>
    <n v="1478"/>
    <n v="26"/>
    <n v="1"/>
    <n v="28.39"/>
    <n v="66.069999999999993"/>
    <n v="1.7591339648173207E-2"/>
    <n v="3.8461538461538464E-2"/>
    <n v="1.091923076923077"/>
    <n v="28.39"/>
    <n v="2.3272278971468823"/>
  </r>
  <r>
    <d v="2024-06-13T00:00:00"/>
    <s v="Campaign 3"/>
    <x v="2"/>
    <x v="1"/>
    <x v="1"/>
    <n v="11401"/>
    <n v="132"/>
    <n v="4"/>
    <n v="143.75"/>
    <n v="271.89999999999998"/>
    <n v="1.1577931760371897E-2"/>
    <n v="3.0303030303030304E-2"/>
    <n v="1.0890151515151516"/>
    <n v="35.9375"/>
    <n v="1.8914782608695651"/>
  </r>
  <r>
    <d v="2024-06-13T00:00:00"/>
    <s v="Campaign 3"/>
    <x v="2"/>
    <x v="1"/>
    <x v="2"/>
    <n v="4804"/>
    <n v="89"/>
    <n v="3"/>
    <n v="118.81"/>
    <n v="155.88999999999999"/>
    <n v="1.8526228143213988E-2"/>
    <n v="3.3707865168539325E-2"/>
    <n v="1.334943820224719"/>
    <n v="39.603333333333332"/>
    <n v="1.3120949415032404"/>
  </r>
  <r>
    <d v="2024-06-13T00:00:00"/>
    <s v="Campaign 3"/>
    <x v="2"/>
    <x v="2"/>
    <x v="0"/>
    <n v="1345"/>
    <n v="26"/>
    <n v="0"/>
    <n v="23.86"/>
    <n v="0"/>
    <n v="1.9330855018587362E-2"/>
    <n v="0"/>
    <n v="0.9176923076923077"/>
    <n v="0"/>
    <n v="0"/>
  </r>
  <r>
    <d v="2024-06-13T00:00:00"/>
    <s v="Campaign 3"/>
    <x v="2"/>
    <x v="2"/>
    <x v="1"/>
    <n v="10939"/>
    <n v="161"/>
    <n v="11"/>
    <n v="255.84"/>
    <n v="869.38"/>
    <n v="1.4717981533961057E-2"/>
    <n v="6.8322981366459631E-2"/>
    <n v="1.5890683229813665"/>
    <n v="23.258181818181818"/>
    <n v="3.3981394621638525"/>
  </r>
  <r>
    <d v="2024-06-13T00:00:00"/>
    <s v="Campaign 3"/>
    <x v="2"/>
    <x v="2"/>
    <x v="2"/>
    <n v="4698"/>
    <n v="103"/>
    <n v="3"/>
    <n v="79.56"/>
    <n v="276.79000000000002"/>
    <n v="2.1924223073648361E-2"/>
    <n v="2.9126213592233011E-2"/>
    <n v="0.77242718446601943"/>
    <n v="26.52"/>
    <n v="3.4790095525389644"/>
  </r>
  <r>
    <d v="2024-06-14T00:00:00"/>
    <s v="Campaign 3"/>
    <x v="0"/>
    <x v="0"/>
    <x v="0"/>
    <n v="4659"/>
    <n v="213"/>
    <n v="20"/>
    <n v="125.01"/>
    <n v="1318.01"/>
    <n v="4.5717965228589827E-2"/>
    <n v="9.3896713615023469E-2"/>
    <n v="0.58690140845070427"/>
    <n v="6.2505000000000006"/>
    <n v="10.543236541076713"/>
  </r>
  <r>
    <d v="2024-06-14T00:00:00"/>
    <s v="Campaign 3"/>
    <x v="0"/>
    <x v="0"/>
    <x v="1"/>
    <n v="4415"/>
    <n v="102"/>
    <n v="13"/>
    <n v="122.38"/>
    <n v="1252.6300000000001"/>
    <n v="2.3103057757644395E-2"/>
    <n v="0.12745098039215685"/>
    <n v="1.1998039215686274"/>
    <n v="9.4138461538461531"/>
    <n v="10.235577708775946"/>
  </r>
  <r>
    <d v="2024-06-14T00:00:00"/>
    <s v="Campaign 3"/>
    <x v="0"/>
    <x v="0"/>
    <x v="2"/>
    <n v="985"/>
    <n v="22"/>
    <n v="1"/>
    <n v="21.65"/>
    <n v="86.14"/>
    <n v="2.2335025380710659E-2"/>
    <n v="4.5454545454545456E-2"/>
    <n v="0.98409090909090902"/>
    <n v="21.65"/>
    <n v="3.9787528868360278"/>
  </r>
  <r>
    <d v="2024-06-14T00:00:00"/>
    <s v="Campaign 3"/>
    <x v="0"/>
    <x v="1"/>
    <x v="0"/>
    <n v="3565"/>
    <n v="24"/>
    <n v="0"/>
    <n v="68.14"/>
    <n v="0"/>
    <n v="6.7321178120617114E-3"/>
    <n v="0"/>
    <n v="2.8391666666666668"/>
    <n v="0"/>
    <n v="0"/>
  </r>
  <r>
    <d v="2024-06-14T00:00:00"/>
    <s v="Campaign 3"/>
    <x v="0"/>
    <x v="1"/>
    <x v="1"/>
    <n v="4131"/>
    <n v="47"/>
    <n v="1"/>
    <n v="46.79"/>
    <n v="74.3"/>
    <n v="1.1377390462357783E-2"/>
    <n v="2.1276595744680851E-2"/>
    <n v="0.99553191489361703"/>
    <n v="46.79"/>
    <n v="1.5879461423381065"/>
  </r>
  <r>
    <d v="2024-06-14T00:00:00"/>
    <s v="Campaign 3"/>
    <x v="0"/>
    <x v="1"/>
    <x v="2"/>
    <n v="419"/>
    <n v="2"/>
    <n v="0"/>
    <n v="9.67"/>
    <n v="0"/>
    <n v="4.7732696897374704E-3"/>
    <n v="0"/>
    <n v="4.835"/>
    <n v="0"/>
    <n v="0"/>
  </r>
  <r>
    <d v="2024-06-14T00:00:00"/>
    <s v="Campaign 3"/>
    <x v="0"/>
    <x v="2"/>
    <x v="0"/>
    <n v="9827"/>
    <n v="147"/>
    <n v="4"/>
    <n v="228.19"/>
    <n v="398.89"/>
    <n v="1.495878701536583E-2"/>
    <n v="2.7210884353741496E-2"/>
    <n v="1.552312925170068"/>
    <n v="57.047499999999999"/>
    <n v="1.7480608265042288"/>
  </r>
  <r>
    <d v="2024-06-14T00:00:00"/>
    <s v="Campaign 3"/>
    <x v="0"/>
    <x v="2"/>
    <x v="1"/>
    <n v="6713"/>
    <n v="184"/>
    <n v="11"/>
    <n v="182.94"/>
    <n v="638.99"/>
    <n v="2.7409503947564428E-2"/>
    <n v="5.9782608695652176E-2"/>
    <n v="0.99423913043478263"/>
    <n v="16.630909090909089"/>
    <n v="3.492893844976495"/>
  </r>
  <r>
    <d v="2024-06-14T00:00:00"/>
    <s v="Campaign 3"/>
    <x v="0"/>
    <x v="2"/>
    <x v="2"/>
    <n v="355"/>
    <n v="10"/>
    <n v="0"/>
    <n v="5.64"/>
    <n v="0"/>
    <n v="2.8169014084507043E-2"/>
    <n v="0"/>
    <n v="0.56399999999999995"/>
    <n v="0"/>
    <n v="0"/>
  </r>
  <r>
    <d v="2024-06-14T00:00:00"/>
    <s v="Campaign 3"/>
    <x v="1"/>
    <x v="0"/>
    <x v="0"/>
    <n v="10950"/>
    <n v="494"/>
    <n v="32"/>
    <n v="256.22000000000003"/>
    <n v="3060.19"/>
    <n v="4.5114155251141555E-2"/>
    <n v="6.4777327935222673E-2"/>
    <n v="0.51866396761133604"/>
    <n v="8.0068750000000009"/>
    <n v="11.943603153539925"/>
  </r>
  <r>
    <d v="2024-06-14T00:00:00"/>
    <s v="Campaign 3"/>
    <x v="1"/>
    <x v="0"/>
    <x v="1"/>
    <n v="955"/>
    <n v="45"/>
    <n v="4"/>
    <n v="14.31"/>
    <n v="316.39999999999998"/>
    <n v="4.712041884816754E-2"/>
    <n v="8.8888888888888892E-2"/>
    <n v="0.318"/>
    <n v="3.5775000000000001"/>
    <n v="22.110412299091543"/>
  </r>
  <r>
    <d v="2024-06-14T00:00:00"/>
    <s v="Campaign 3"/>
    <x v="1"/>
    <x v="0"/>
    <x v="2"/>
    <n v="277"/>
    <n v="11"/>
    <n v="0"/>
    <n v="3.37"/>
    <n v="0"/>
    <n v="3.9711191335740074E-2"/>
    <n v="0"/>
    <n v="0.30636363636363639"/>
    <n v="0"/>
    <n v="0"/>
  </r>
  <r>
    <d v="2024-06-14T00:00:00"/>
    <s v="Campaign 3"/>
    <x v="1"/>
    <x v="1"/>
    <x v="0"/>
    <n v="9814"/>
    <n v="98"/>
    <n v="1"/>
    <n v="246.07"/>
    <n v="82.03"/>
    <n v="9.9857346647646214E-3"/>
    <n v="1.020408163265306E-2"/>
    <n v="2.5109183673469389"/>
    <n v="246.07"/>
    <n v="0.33336042589507053"/>
  </r>
  <r>
    <d v="2024-06-14T00:00:00"/>
    <s v="Campaign 3"/>
    <x v="1"/>
    <x v="1"/>
    <x v="1"/>
    <n v="1129"/>
    <n v="11"/>
    <n v="0"/>
    <n v="24.46"/>
    <n v="0"/>
    <n v="9.7431355181576609E-3"/>
    <n v="0"/>
    <n v="2.2236363636363636"/>
    <n v="0"/>
    <n v="0"/>
  </r>
  <r>
    <d v="2024-06-14T00:00:00"/>
    <s v="Campaign 3"/>
    <x v="1"/>
    <x v="1"/>
    <x v="2"/>
    <n v="414"/>
    <n v="2"/>
    <n v="0"/>
    <n v="11.78"/>
    <n v="0"/>
    <n v="4.830917874396135E-3"/>
    <n v="0"/>
    <n v="5.89"/>
    <n v="0"/>
    <n v="0"/>
  </r>
  <r>
    <d v="2024-06-14T00:00:00"/>
    <s v="Campaign 3"/>
    <x v="1"/>
    <x v="2"/>
    <x v="0"/>
    <n v="8561"/>
    <n v="198"/>
    <n v="15"/>
    <n v="128.46"/>
    <n v="934.44"/>
    <n v="2.3128139236070551E-2"/>
    <n v="7.575757575757576E-2"/>
    <n v="0.6487878787878788"/>
    <n v="8.5640000000000001"/>
    <n v="7.274170948155068"/>
  </r>
  <r>
    <d v="2024-06-14T00:00:00"/>
    <s v="Campaign 3"/>
    <x v="1"/>
    <x v="2"/>
    <x v="1"/>
    <n v="999"/>
    <n v="18"/>
    <n v="1"/>
    <n v="12.06"/>
    <n v="56.65"/>
    <n v="1.8018018018018018E-2"/>
    <n v="5.5555555555555552E-2"/>
    <n v="0.67"/>
    <n v="12.06"/>
    <n v="4.6973466003316746"/>
  </r>
  <r>
    <d v="2024-06-14T00:00:00"/>
    <s v="Campaign 3"/>
    <x v="1"/>
    <x v="2"/>
    <x v="2"/>
    <n v="129"/>
    <n v="2"/>
    <n v="0"/>
    <n v="2.83"/>
    <n v="0"/>
    <n v="1.5503875968992248E-2"/>
    <n v="0"/>
    <n v="1.415"/>
    <n v="0"/>
    <n v="0"/>
  </r>
  <r>
    <d v="2024-06-14T00:00:00"/>
    <s v="Campaign 3"/>
    <x v="2"/>
    <x v="0"/>
    <x v="0"/>
    <n v="1363"/>
    <n v="50"/>
    <n v="5"/>
    <n v="22.96"/>
    <n v="340.49"/>
    <n v="3.6683785766691124E-2"/>
    <n v="0.1"/>
    <n v="0.4592"/>
    <n v="4.5920000000000005"/>
    <n v="14.829703832752614"/>
  </r>
  <r>
    <d v="2024-06-14T00:00:00"/>
    <s v="Campaign 3"/>
    <x v="2"/>
    <x v="0"/>
    <x v="1"/>
    <n v="4339"/>
    <n v="159"/>
    <n v="8"/>
    <n v="96.38"/>
    <n v="612.07000000000005"/>
    <n v="3.6644388107858951E-2"/>
    <n v="5.0314465408805034E-2"/>
    <n v="0.60616352201257861"/>
    <n v="12.047499999999999"/>
    <n v="6.3505914090060189"/>
  </r>
  <r>
    <d v="2024-06-14T00:00:00"/>
    <s v="Campaign 3"/>
    <x v="2"/>
    <x v="0"/>
    <x v="2"/>
    <n v="4908"/>
    <n v="236"/>
    <n v="26"/>
    <n v="126.36"/>
    <n v="2174.63"/>
    <n v="4.8084759576202118E-2"/>
    <n v="0.11016949152542373"/>
    <n v="0.53542372881355937"/>
    <n v="4.8600000000000003"/>
    <n v="17.209797404241851"/>
  </r>
  <r>
    <d v="2024-06-14T00:00:00"/>
    <s v="Campaign 3"/>
    <x v="2"/>
    <x v="1"/>
    <x v="0"/>
    <n v="1552"/>
    <n v="18"/>
    <n v="0"/>
    <n v="19.91"/>
    <n v="0"/>
    <n v="1.1597938144329897E-2"/>
    <n v="0"/>
    <n v="1.106111111111111"/>
    <n v="0"/>
    <n v="0"/>
  </r>
  <r>
    <d v="2024-06-14T00:00:00"/>
    <s v="Campaign 3"/>
    <x v="2"/>
    <x v="1"/>
    <x v="1"/>
    <n v="10152"/>
    <n v="84"/>
    <n v="2"/>
    <n v="282.14999999999998"/>
    <n v="134.52000000000001"/>
    <n v="8.2742316784869974E-3"/>
    <n v="2.3809523809523808E-2"/>
    <n v="3.3589285714285713"/>
    <n v="141.07499999999999"/>
    <n v="0.47676767676767684"/>
  </r>
  <r>
    <d v="2024-06-14T00:00:00"/>
    <s v="Campaign 3"/>
    <x v="2"/>
    <x v="1"/>
    <x v="2"/>
    <n v="2684"/>
    <n v="48"/>
    <n v="1"/>
    <n v="55.76"/>
    <n v="93.04"/>
    <n v="1.7883755588673621E-2"/>
    <n v="2.0833333333333332E-2"/>
    <n v="1.1616666666666666"/>
    <n v="55.76"/>
    <n v="1.6685796269727404"/>
  </r>
  <r>
    <d v="2024-06-14T00:00:00"/>
    <s v="Campaign 3"/>
    <x v="2"/>
    <x v="2"/>
    <x v="0"/>
    <n v="1275"/>
    <n v="17"/>
    <n v="1"/>
    <n v="24.78"/>
    <n v="84.23"/>
    <n v="1.3333333333333334E-2"/>
    <n v="5.8823529411764705E-2"/>
    <n v="1.4576470588235295"/>
    <n v="24.78"/>
    <n v="3.3991121872477805"/>
  </r>
  <r>
    <d v="2024-06-14T00:00:00"/>
    <s v="Campaign 3"/>
    <x v="2"/>
    <x v="2"/>
    <x v="1"/>
    <n v="5624"/>
    <n v="111"/>
    <n v="8"/>
    <n v="165.97"/>
    <n v="740.48"/>
    <n v="1.9736842105263157E-2"/>
    <n v="7.2072072072072071E-2"/>
    <n v="1.4952252252252252"/>
    <n v="20.74625"/>
    <n v="4.4615291920226552"/>
  </r>
  <r>
    <d v="2024-06-14T00:00:00"/>
    <s v="Campaign 3"/>
    <x v="2"/>
    <x v="2"/>
    <x v="2"/>
    <n v="3488"/>
    <n v="78"/>
    <n v="5"/>
    <n v="82.19"/>
    <n v="298.92"/>
    <n v="2.2362385321100919E-2"/>
    <n v="6.4102564102564097E-2"/>
    <n v="1.0537179487179487"/>
    <n v="16.437999999999999"/>
    <n v="3.6369388003406744"/>
  </r>
  <r>
    <d v="2024-06-15T00:00:00"/>
    <s v="Campaign 3"/>
    <x v="0"/>
    <x v="0"/>
    <x v="0"/>
    <n v="8335"/>
    <n v="170"/>
    <n v="10"/>
    <n v="222.39"/>
    <n v="822.79"/>
    <n v="2.0395920815836834E-2"/>
    <n v="5.8823529411764705E-2"/>
    <n v="1.3081764705882353"/>
    <n v="22.238999999999997"/>
    <n v="3.6997616799316515"/>
  </r>
  <r>
    <d v="2024-06-15T00:00:00"/>
    <s v="Campaign 3"/>
    <x v="0"/>
    <x v="0"/>
    <x v="1"/>
    <n v="4821"/>
    <n v="168"/>
    <n v="23"/>
    <n v="109.46"/>
    <n v="1607.87"/>
    <n v="3.4847542003733668E-2"/>
    <n v="0.13690476190476192"/>
    <n v="0.65154761904761904"/>
    <n v="4.759130434782608"/>
    <n v="14.689110177233692"/>
  </r>
  <r>
    <d v="2024-06-15T00:00:00"/>
    <s v="Campaign 3"/>
    <x v="0"/>
    <x v="0"/>
    <x v="2"/>
    <n v="676"/>
    <n v="25"/>
    <n v="2"/>
    <n v="10.27"/>
    <n v="160.71"/>
    <n v="3.6982248520710061E-2"/>
    <n v="0.08"/>
    <n v="0.4108"/>
    <n v="5.1349999999999998"/>
    <n v="15.648490749756574"/>
  </r>
  <r>
    <d v="2024-06-15T00:00:00"/>
    <s v="Campaign 3"/>
    <x v="0"/>
    <x v="1"/>
    <x v="0"/>
    <n v="4342"/>
    <n v="54"/>
    <n v="2"/>
    <n v="96.18"/>
    <n v="169.37"/>
    <n v="1.243666513127591E-2"/>
    <n v="3.7037037037037035E-2"/>
    <n v="1.7811111111111113"/>
    <n v="48.09"/>
    <n v="1.7609690164275316"/>
  </r>
  <r>
    <d v="2024-06-15T00:00:00"/>
    <s v="Campaign 3"/>
    <x v="0"/>
    <x v="1"/>
    <x v="1"/>
    <n v="4380"/>
    <n v="27"/>
    <n v="0"/>
    <n v="124.33"/>
    <n v="0"/>
    <n v="6.1643835616438354E-3"/>
    <n v="0"/>
    <n v="4.6048148148148149"/>
    <n v="0"/>
    <n v="0"/>
  </r>
  <r>
    <d v="2024-06-15T00:00:00"/>
    <s v="Campaign 3"/>
    <x v="0"/>
    <x v="1"/>
    <x v="2"/>
    <n v="818"/>
    <n v="14"/>
    <n v="0"/>
    <n v="22.07"/>
    <n v="0"/>
    <n v="1.7114914425427872E-2"/>
    <n v="0"/>
    <n v="1.5764285714285715"/>
    <n v="0"/>
    <n v="0"/>
  </r>
  <r>
    <d v="2024-06-15T00:00:00"/>
    <s v="Campaign 3"/>
    <x v="0"/>
    <x v="2"/>
    <x v="0"/>
    <n v="6098"/>
    <n v="96"/>
    <n v="3"/>
    <n v="98.24"/>
    <n v="233.35"/>
    <n v="1.5742866513611019E-2"/>
    <n v="3.125E-2"/>
    <n v="1.0233333333333332"/>
    <n v="32.746666666666663"/>
    <n v="2.3753053745928341"/>
  </r>
  <r>
    <d v="2024-06-15T00:00:00"/>
    <s v="Campaign 3"/>
    <x v="0"/>
    <x v="2"/>
    <x v="1"/>
    <n v="6947"/>
    <n v="82"/>
    <n v="3"/>
    <n v="118.63"/>
    <n v="157.74"/>
    <n v="1.1803656254498345E-2"/>
    <n v="3.6585365853658534E-2"/>
    <n v="1.4467073170731706"/>
    <n v="39.543333333333329"/>
    <n v="1.3296805192615697"/>
  </r>
  <r>
    <d v="2024-06-15T00:00:00"/>
    <s v="Campaign 3"/>
    <x v="0"/>
    <x v="2"/>
    <x v="2"/>
    <n v="940"/>
    <n v="17"/>
    <n v="1"/>
    <n v="10.98"/>
    <n v="52.02"/>
    <n v="1.8085106382978722E-2"/>
    <n v="5.8823529411764705E-2"/>
    <n v="0.64588235294117646"/>
    <n v="10.98"/>
    <n v="4.7377049180327866"/>
  </r>
  <r>
    <d v="2024-06-15T00:00:00"/>
    <s v="Campaign 3"/>
    <x v="1"/>
    <x v="0"/>
    <x v="0"/>
    <n v="11910"/>
    <n v="241"/>
    <n v="28"/>
    <n v="267.74"/>
    <n v="2302.98"/>
    <n v="2.0235096557514695E-2"/>
    <n v="0.11618257261410789"/>
    <n v="1.110954356846473"/>
    <n v="9.5621428571428577"/>
    <n v="8.6015537461716587"/>
  </r>
  <r>
    <d v="2024-06-15T00:00:00"/>
    <s v="Campaign 3"/>
    <x v="1"/>
    <x v="0"/>
    <x v="1"/>
    <n v="1744"/>
    <n v="74"/>
    <n v="9"/>
    <n v="33.590000000000003"/>
    <n v="458.75"/>
    <n v="4.2431192660550461E-2"/>
    <n v="0.12162162162162163"/>
    <n v="0.45391891891891895"/>
    <n v="3.7322222222222226"/>
    <n v="13.657338493599283"/>
  </r>
  <r>
    <d v="2024-06-15T00:00:00"/>
    <s v="Campaign 3"/>
    <x v="1"/>
    <x v="0"/>
    <x v="2"/>
    <n v="928"/>
    <n v="32"/>
    <n v="2"/>
    <n v="12.44"/>
    <n v="173.43"/>
    <n v="3.4482758620689655E-2"/>
    <n v="6.25E-2"/>
    <n v="0.38874999999999998"/>
    <n v="6.22"/>
    <n v="13.941318327974278"/>
  </r>
  <r>
    <d v="2024-06-15T00:00:00"/>
    <s v="Campaign 3"/>
    <x v="1"/>
    <x v="1"/>
    <x v="0"/>
    <n v="13527"/>
    <n v="111"/>
    <n v="2"/>
    <n v="398.09"/>
    <n v="184.87"/>
    <n v="8.2058106010201824E-3"/>
    <n v="1.8018018018018018E-2"/>
    <n v="3.5863963963963963"/>
    <n v="199.04499999999999"/>
    <n v="0.46439247406365397"/>
  </r>
  <r>
    <d v="2024-06-15T00:00:00"/>
    <s v="Campaign 3"/>
    <x v="1"/>
    <x v="1"/>
    <x v="1"/>
    <n v="650"/>
    <n v="8"/>
    <n v="0"/>
    <n v="15.31"/>
    <n v="0"/>
    <n v="1.2307692307692308E-2"/>
    <n v="0"/>
    <n v="1.9137500000000001"/>
    <n v="0"/>
    <n v="0"/>
  </r>
  <r>
    <d v="2024-06-15T00:00:00"/>
    <s v="Campaign 3"/>
    <x v="1"/>
    <x v="1"/>
    <x v="2"/>
    <n v="211"/>
    <n v="2"/>
    <n v="0"/>
    <n v="3.33"/>
    <n v="0"/>
    <n v="9.4786729857819912E-3"/>
    <n v="0"/>
    <n v="1.665"/>
    <n v="0"/>
    <n v="0"/>
  </r>
  <r>
    <d v="2024-06-15T00:00:00"/>
    <s v="Campaign 3"/>
    <x v="1"/>
    <x v="2"/>
    <x v="0"/>
    <n v="5003"/>
    <n v="56"/>
    <n v="2"/>
    <n v="89.43"/>
    <n v="124.49"/>
    <n v="1.1193284029582251E-2"/>
    <n v="3.5714285714285712E-2"/>
    <n v="1.5969642857142858"/>
    <n v="44.715000000000003"/>
    <n v="1.3920384658392038"/>
  </r>
  <r>
    <d v="2024-06-15T00:00:00"/>
    <s v="Campaign 3"/>
    <x v="1"/>
    <x v="2"/>
    <x v="1"/>
    <n v="563"/>
    <n v="8"/>
    <n v="0"/>
    <n v="11.06"/>
    <n v="0"/>
    <n v="1.4209591474245116E-2"/>
    <n v="0"/>
    <n v="1.3825000000000001"/>
    <n v="0"/>
    <n v="0"/>
  </r>
  <r>
    <d v="2024-06-15T00:00:00"/>
    <s v="Campaign 3"/>
    <x v="1"/>
    <x v="2"/>
    <x v="2"/>
    <n v="494"/>
    <n v="11"/>
    <n v="0"/>
    <n v="13.36"/>
    <n v="0"/>
    <n v="2.2267206477732792E-2"/>
    <n v="0"/>
    <n v="1.2145454545454546"/>
    <n v="0"/>
    <n v="0"/>
  </r>
  <r>
    <d v="2024-06-15T00:00:00"/>
    <s v="Campaign 3"/>
    <x v="2"/>
    <x v="0"/>
    <x v="0"/>
    <n v="1305"/>
    <n v="47"/>
    <n v="3"/>
    <n v="37.9"/>
    <n v="276.77"/>
    <n v="3.6015325670498081E-2"/>
    <n v="6.3829787234042548E-2"/>
    <n v="0.80638297872340425"/>
    <n v="12.633333333333333"/>
    <n v="7.3026385224274408"/>
  </r>
  <r>
    <d v="2024-06-15T00:00:00"/>
    <s v="Campaign 3"/>
    <x v="2"/>
    <x v="0"/>
    <x v="1"/>
    <n v="7323"/>
    <n v="298"/>
    <n v="26"/>
    <n v="114.74"/>
    <n v="2162.31"/>
    <n v="4.0693704765806367E-2"/>
    <n v="8.7248322147651006E-2"/>
    <n v="0.38503355704697984"/>
    <n v="4.4130769230769227"/>
    <n v="18.845302422869096"/>
  </r>
  <r>
    <d v="2024-06-15T00:00:00"/>
    <s v="Campaign 3"/>
    <x v="2"/>
    <x v="0"/>
    <x v="2"/>
    <n v="4988"/>
    <n v="142"/>
    <n v="9"/>
    <n v="85.12"/>
    <n v="806.51"/>
    <n v="2.846832397754611E-2"/>
    <n v="6.3380281690140844E-2"/>
    <n v="0.59943661971830986"/>
    <n v="9.4577777777777783"/>
    <n v="9.4749765037593985"/>
  </r>
  <r>
    <d v="2024-06-15T00:00:00"/>
    <s v="Campaign 3"/>
    <x v="2"/>
    <x v="1"/>
    <x v="0"/>
    <n v="1964"/>
    <n v="36"/>
    <n v="1"/>
    <n v="58.37"/>
    <n v="88.74"/>
    <n v="1.8329938900203666E-2"/>
    <n v="2.7777777777777776E-2"/>
    <n v="1.6213888888888888"/>
    <n v="58.37"/>
    <n v="1.5203015247558678"/>
  </r>
  <r>
    <d v="2024-06-15T00:00:00"/>
    <s v="Campaign 3"/>
    <x v="2"/>
    <x v="1"/>
    <x v="1"/>
    <n v="7310"/>
    <n v="57"/>
    <n v="0"/>
    <n v="136.01"/>
    <n v="0"/>
    <n v="7.7975376196990423E-3"/>
    <n v="0"/>
    <n v="2.3861403508771928"/>
    <n v="0"/>
    <n v="0"/>
  </r>
  <r>
    <d v="2024-06-15T00:00:00"/>
    <s v="Campaign 3"/>
    <x v="2"/>
    <x v="1"/>
    <x v="2"/>
    <n v="5916"/>
    <n v="68"/>
    <n v="2"/>
    <n v="70.83"/>
    <n v="174.38"/>
    <n v="1.1494252873563218E-2"/>
    <n v="2.9411764705882353E-2"/>
    <n v="1.0416176470588234"/>
    <n v="35.414999999999999"/>
    <n v="2.461951150642383"/>
  </r>
  <r>
    <d v="2024-06-15T00:00:00"/>
    <s v="Campaign 3"/>
    <x v="2"/>
    <x v="2"/>
    <x v="0"/>
    <n v="2670"/>
    <n v="52"/>
    <n v="2"/>
    <n v="26.87"/>
    <n v="161.59"/>
    <n v="1.947565543071161E-2"/>
    <n v="3.8461538461538464E-2"/>
    <n v="0.51673076923076922"/>
    <n v="13.435"/>
    <n v="6.0137700037216222"/>
  </r>
  <r>
    <d v="2024-06-15T00:00:00"/>
    <s v="Campaign 3"/>
    <x v="2"/>
    <x v="2"/>
    <x v="1"/>
    <n v="8012"/>
    <n v="134"/>
    <n v="10"/>
    <n v="114.06"/>
    <n v="519.13"/>
    <n v="1.6724912631053419E-2"/>
    <n v="7.4626865671641784E-2"/>
    <n v="0.85119402985074633"/>
    <n v="11.406000000000001"/>
    <n v="4.5513764685253371"/>
  </r>
  <r>
    <d v="2024-06-15T00:00:00"/>
    <s v="Campaign 3"/>
    <x v="2"/>
    <x v="2"/>
    <x v="2"/>
    <n v="4203"/>
    <n v="79"/>
    <n v="4"/>
    <n v="88.05"/>
    <n v="235.39"/>
    <n v="1.879609802522008E-2"/>
    <n v="5.0632911392405063E-2"/>
    <n v="1.1145569620253164"/>
    <n v="22.012499999999999"/>
    <n v="2.6733674048835887"/>
  </r>
  <r>
    <d v="2024-06-16T00:00:00"/>
    <s v="Campaign 3"/>
    <x v="0"/>
    <x v="0"/>
    <x v="0"/>
    <n v="3374"/>
    <n v="163"/>
    <n v="16"/>
    <n v="65.8"/>
    <n v="1159.31"/>
    <n v="4.8310610551274454E-2"/>
    <n v="9.815950920245399E-2"/>
    <n v="0.40368098159509203"/>
    <n v="4.1124999999999998"/>
    <n v="17.618693009118541"/>
  </r>
  <r>
    <d v="2024-06-16T00:00:00"/>
    <s v="Campaign 3"/>
    <x v="0"/>
    <x v="0"/>
    <x v="1"/>
    <n v="2723"/>
    <n v="113"/>
    <n v="9"/>
    <n v="55.86"/>
    <n v="581.17999999999995"/>
    <n v="4.1498347410943812E-2"/>
    <n v="7.9646017699115043E-2"/>
    <n v="0.49433628318584072"/>
    <n v="6.206666666666667"/>
    <n v="10.40422484783387"/>
  </r>
  <r>
    <d v="2024-06-16T00:00:00"/>
    <s v="Campaign 3"/>
    <x v="0"/>
    <x v="0"/>
    <x v="2"/>
    <n v="405"/>
    <n v="10"/>
    <n v="1"/>
    <n v="8.93"/>
    <n v="88.18"/>
    <n v="2.4691358024691357E-2"/>
    <n v="0.1"/>
    <n v="0.89300000000000002"/>
    <n v="8.93"/>
    <n v="9.8745800671892514"/>
  </r>
  <r>
    <d v="2024-06-16T00:00:00"/>
    <s v="Campaign 3"/>
    <x v="0"/>
    <x v="1"/>
    <x v="0"/>
    <n v="6342"/>
    <n v="115"/>
    <n v="5"/>
    <n v="134.44"/>
    <n v="421.21"/>
    <n v="1.8133081046988332E-2"/>
    <n v="4.3478260869565216E-2"/>
    <n v="1.1690434782608696"/>
    <n v="26.887999999999998"/>
    <n v="3.1330705147277595"/>
  </r>
  <r>
    <d v="2024-06-16T00:00:00"/>
    <s v="Campaign 3"/>
    <x v="0"/>
    <x v="1"/>
    <x v="1"/>
    <n v="4710"/>
    <n v="52"/>
    <n v="1"/>
    <n v="131.87"/>
    <n v="78"/>
    <n v="1.1040339702760084E-2"/>
    <n v="1.9230769230769232E-2"/>
    <n v="2.5359615384615384"/>
    <n v="131.87"/>
    <n v="0.59149162053537574"/>
  </r>
  <r>
    <d v="2024-06-16T00:00:00"/>
    <s v="Campaign 3"/>
    <x v="0"/>
    <x v="1"/>
    <x v="2"/>
    <n v="164"/>
    <n v="2"/>
    <n v="0"/>
    <n v="2.19"/>
    <n v="0"/>
    <n v="1.2195121951219513E-2"/>
    <n v="0"/>
    <n v="1.095"/>
    <n v="0"/>
    <n v="0"/>
  </r>
  <r>
    <d v="2024-06-16T00:00:00"/>
    <s v="Campaign 3"/>
    <x v="0"/>
    <x v="2"/>
    <x v="0"/>
    <n v="4792"/>
    <n v="51"/>
    <n v="1"/>
    <n v="76.430000000000007"/>
    <n v="93.29"/>
    <n v="1.0642737896494158E-2"/>
    <n v="1.9607843137254902E-2"/>
    <n v="1.4986274509803923"/>
    <n v="76.430000000000007"/>
    <n v="1.2205940075886432"/>
  </r>
  <r>
    <d v="2024-06-16T00:00:00"/>
    <s v="Campaign 3"/>
    <x v="0"/>
    <x v="2"/>
    <x v="1"/>
    <n v="3625"/>
    <n v="70"/>
    <n v="4"/>
    <n v="62.57"/>
    <n v="247.09"/>
    <n v="1.9310344827586208E-2"/>
    <n v="5.7142857142857141E-2"/>
    <n v="0.89385714285714291"/>
    <n v="15.6425"/>
    <n v="3.9490171008470512"/>
  </r>
  <r>
    <d v="2024-06-16T00:00:00"/>
    <s v="Campaign 3"/>
    <x v="0"/>
    <x v="2"/>
    <x v="2"/>
    <n v="795"/>
    <n v="21"/>
    <n v="1"/>
    <n v="15.57"/>
    <n v="82.46"/>
    <n v="2.6415094339622643E-2"/>
    <n v="4.7619047619047616E-2"/>
    <n v="0.74142857142857144"/>
    <n v="15.57"/>
    <n v="5.2960822093770066"/>
  </r>
  <r>
    <d v="2024-06-16T00:00:00"/>
    <s v="Campaign 3"/>
    <x v="1"/>
    <x v="0"/>
    <x v="0"/>
    <n v="11511"/>
    <n v="247"/>
    <n v="22"/>
    <n v="342.77"/>
    <n v="1300.58"/>
    <n v="2.1457736078533577E-2"/>
    <n v="8.9068825910931168E-2"/>
    <n v="1.3877327935222672"/>
    <n v="15.580454545454545"/>
    <n v="3.7943227236922716"/>
  </r>
  <r>
    <d v="2024-06-16T00:00:00"/>
    <s v="Campaign 3"/>
    <x v="1"/>
    <x v="0"/>
    <x v="1"/>
    <n v="932"/>
    <n v="28"/>
    <n v="2"/>
    <n v="22.65"/>
    <n v="193.72"/>
    <n v="3.0042918454935622E-2"/>
    <n v="7.1428571428571425E-2"/>
    <n v="0.80892857142857133"/>
    <n v="11.324999999999999"/>
    <n v="8.552759381898456"/>
  </r>
  <r>
    <d v="2024-06-16T00:00:00"/>
    <s v="Campaign 3"/>
    <x v="1"/>
    <x v="0"/>
    <x v="2"/>
    <n v="171"/>
    <n v="8"/>
    <n v="0"/>
    <n v="2.4300000000000002"/>
    <n v="0"/>
    <n v="4.6783625730994149E-2"/>
    <n v="0"/>
    <n v="0.30375000000000002"/>
    <n v="0"/>
    <n v="0"/>
  </r>
  <r>
    <d v="2024-06-16T00:00:00"/>
    <s v="Campaign 3"/>
    <x v="1"/>
    <x v="1"/>
    <x v="0"/>
    <n v="14324"/>
    <n v="100"/>
    <n v="3"/>
    <n v="368.13"/>
    <n v="182.82"/>
    <n v="6.9812901424183187E-3"/>
    <n v="0.03"/>
    <n v="3.6812999999999998"/>
    <n v="122.71"/>
    <n v="0.49661804253932035"/>
  </r>
  <r>
    <d v="2024-06-16T00:00:00"/>
    <s v="Campaign 3"/>
    <x v="1"/>
    <x v="1"/>
    <x v="1"/>
    <n v="1737"/>
    <n v="32"/>
    <n v="0"/>
    <n v="23.38"/>
    <n v="0"/>
    <n v="1.8422567645365574E-2"/>
    <n v="0"/>
    <n v="0.73062499999999997"/>
    <n v="0"/>
    <n v="0"/>
  </r>
  <r>
    <d v="2024-06-16T00:00:00"/>
    <s v="Campaign 3"/>
    <x v="1"/>
    <x v="1"/>
    <x v="2"/>
    <n v="958"/>
    <n v="15"/>
    <n v="0"/>
    <n v="27.57"/>
    <n v="0"/>
    <n v="1.5657620041753653E-2"/>
    <n v="0"/>
    <n v="1.8380000000000001"/>
    <n v="0"/>
    <n v="0"/>
  </r>
  <r>
    <d v="2024-06-16T00:00:00"/>
    <s v="Campaign 3"/>
    <x v="1"/>
    <x v="2"/>
    <x v="0"/>
    <n v="7807"/>
    <n v="183"/>
    <n v="9"/>
    <n v="136.97"/>
    <n v="510.69"/>
    <n v="2.3440502113487895E-2"/>
    <n v="4.9180327868852458E-2"/>
    <n v="0.74846994535519129"/>
    <n v="15.218888888888889"/>
    <n v="3.7284806892020153"/>
  </r>
  <r>
    <d v="2024-06-16T00:00:00"/>
    <s v="Campaign 3"/>
    <x v="1"/>
    <x v="2"/>
    <x v="1"/>
    <n v="1666"/>
    <n v="26"/>
    <n v="1"/>
    <n v="22.67"/>
    <n v="95.39"/>
    <n v="1.5606242496998799E-2"/>
    <n v="3.8461538461538464E-2"/>
    <n v="0.87192307692307702"/>
    <n v="22.67"/>
    <n v="4.2077635641817377"/>
  </r>
  <r>
    <d v="2024-06-16T00:00:00"/>
    <s v="Campaign 3"/>
    <x v="1"/>
    <x v="2"/>
    <x v="2"/>
    <n v="916"/>
    <n v="15"/>
    <n v="1"/>
    <n v="11.02"/>
    <n v="60.25"/>
    <n v="1.6375545851528384E-2"/>
    <n v="6.6666666666666666E-2"/>
    <n v="0.73466666666666669"/>
    <n v="11.02"/>
    <n v="5.4673321234119783"/>
  </r>
  <r>
    <d v="2024-06-16T00:00:00"/>
    <s v="Campaign 3"/>
    <x v="2"/>
    <x v="0"/>
    <x v="0"/>
    <n v="1525"/>
    <n v="30"/>
    <n v="2"/>
    <n v="19.54"/>
    <n v="168.97"/>
    <n v="1.9672131147540985E-2"/>
    <n v="6.6666666666666666E-2"/>
    <n v="0.65133333333333332"/>
    <n v="9.77"/>
    <n v="8.6473899692937568"/>
  </r>
  <r>
    <d v="2024-06-16T00:00:00"/>
    <s v="Campaign 3"/>
    <x v="2"/>
    <x v="0"/>
    <x v="1"/>
    <n v="4713"/>
    <n v="106"/>
    <n v="13"/>
    <n v="111.17"/>
    <n v="833.12"/>
    <n v="2.2490982389136431E-2"/>
    <n v="0.12264150943396226"/>
    <n v="1.0487735849056603"/>
    <n v="8.5515384615384615"/>
    <n v="7.4941081226949713"/>
  </r>
  <r>
    <d v="2024-06-16T00:00:00"/>
    <s v="Campaign 3"/>
    <x v="2"/>
    <x v="0"/>
    <x v="2"/>
    <n v="5291"/>
    <n v="114"/>
    <n v="15"/>
    <n v="107.37"/>
    <n v="1214.21"/>
    <n v="2.1546021546021546E-2"/>
    <n v="0.13157894736842105"/>
    <n v="0.94184210526315792"/>
    <n v="7.1580000000000004"/>
    <n v="11.308652323740336"/>
  </r>
  <r>
    <d v="2024-06-16T00:00:00"/>
    <s v="Campaign 3"/>
    <x v="2"/>
    <x v="1"/>
    <x v="0"/>
    <n v="1021"/>
    <n v="19"/>
    <n v="0"/>
    <n v="22.31"/>
    <n v="0"/>
    <n v="1.8609206660137122E-2"/>
    <n v="0"/>
    <n v="1.1742105263157894"/>
    <n v="0"/>
    <n v="0"/>
  </r>
  <r>
    <d v="2024-06-16T00:00:00"/>
    <s v="Campaign 3"/>
    <x v="2"/>
    <x v="1"/>
    <x v="1"/>
    <n v="5808"/>
    <n v="32"/>
    <n v="1"/>
    <n v="98.1"/>
    <n v="66.47"/>
    <n v="5.5096418732782371E-3"/>
    <n v="3.125E-2"/>
    <n v="3.0656249999999998"/>
    <n v="98.1"/>
    <n v="0.67757390417940877"/>
  </r>
  <r>
    <d v="2024-06-16T00:00:00"/>
    <s v="Campaign 3"/>
    <x v="2"/>
    <x v="1"/>
    <x v="2"/>
    <n v="2048"/>
    <n v="22"/>
    <n v="0"/>
    <n v="34.69"/>
    <n v="0"/>
    <n v="1.07421875E-2"/>
    <n v="0"/>
    <n v="1.5768181818181817"/>
    <n v="0"/>
    <n v="0"/>
  </r>
  <r>
    <d v="2024-06-16T00:00:00"/>
    <s v="Campaign 3"/>
    <x v="2"/>
    <x v="2"/>
    <x v="0"/>
    <n v="1328"/>
    <n v="30"/>
    <n v="0"/>
    <n v="37.64"/>
    <n v="0"/>
    <n v="2.2590361445783132E-2"/>
    <n v="0"/>
    <n v="1.2546666666666666"/>
    <n v="0"/>
    <n v="0"/>
  </r>
  <r>
    <d v="2024-06-16T00:00:00"/>
    <s v="Campaign 3"/>
    <x v="2"/>
    <x v="2"/>
    <x v="1"/>
    <n v="10833"/>
    <n v="315"/>
    <n v="24"/>
    <n v="285"/>
    <n v="1464.74"/>
    <n v="2.9077817779008586E-2"/>
    <n v="7.6190476190476197E-2"/>
    <n v="0.90476190476190477"/>
    <n v="11.875"/>
    <n v="5.1394385964912281"/>
  </r>
  <r>
    <d v="2024-06-16T00:00:00"/>
    <s v="Campaign 3"/>
    <x v="2"/>
    <x v="2"/>
    <x v="2"/>
    <n v="5727"/>
    <n v="144"/>
    <n v="11"/>
    <n v="134.06"/>
    <n v="776.22"/>
    <n v="2.5144054478784705E-2"/>
    <n v="7.6388888888888895E-2"/>
    <n v="0.9309722222222222"/>
    <n v="12.187272727272727"/>
    <n v="5.7900939877666717"/>
  </r>
  <r>
    <d v="2024-06-17T00:00:00"/>
    <s v="Campaign 3"/>
    <x v="0"/>
    <x v="0"/>
    <x v="0"/>
    <n v="9242"/>
    <n v="453"/>
    <n v="64"/>
    <n v="163.34"/>
    <n v="4849.3500000000004"/>
    <n v="4.9015364639688377E-2"/>
    <n v="0.141280353200883"/>
    <n v="0.36057395143487858"/>
    <n v="2.5521875000000001"/>
    <n v="29.688686176074448"/>
  </r>
  <r>
    <d v="2024-06-17T00:00:00"/>
    <s v="Campaign 3"/>
    <x v="0"/>
    <x v="0"/>
    <x v="1"/>
    <n v="4023"/>
    <n v="186"/>
    <n v="22"/>
    <n v="62.81"/>
    <n v="1591.53"/>
    <n v="4.6234153616703952E-2"/>
    <n v="0.11827956989247312"/>
    <n v="0.33768817204301077"/>
    <n v="2.855"/>
    <n v="25.338799554211111"/>
  </r>
  <r>
    <d v="2024-06-17T00:00:00"/>
    <s v="Campaign 3"/>
    <x v="0"/>
    <x v="0"/>
    <x v="2"/>
    <n v="823"/>
    <n v="32"/>
    <n v="3"/>
    <n v="9.9499999999999993"/>
    <n v="221.13"/>
    <n v="3.8882138517618466E-2"/>
    <n v="9.375E-2"/>
    <n v="0.31093749999999998"/>
    <n v="3.3166666666666664"/>
    <n v="22.224120603015077"/>
  </r>
  <r>
    <d v="2024-06-17T00:00:00"/>
    <s v="Campaign 3"/>
    <x v="0"/>
    <x v="1"/>
    <x v="0"/>
    <n v="4790"/>
    <n v="88"/>
    <n v="3"/>
    <n v="97.18"/>
    <n v="248.96"/>
    <n v="1.8371607515657619E-2"/>
    <n v="3.4090909090909088E-2"/>
    <n v="1.104318181818182"/>
    <n v="32.393333333333338"/>
    <n v="2.5618440008232146"/>
  </r>
  <r>
    <d v="2024-06-17T00:00:00"/>
    <s v="Campaign 3"/>
    <x v="0"/>
    <x v="1"/>
    <x v="1"/>
    <n v="5995"/>
    <n v="55"/>
    <n v="1"/>
    <n v="75.209999999999994"/>
    <n v="95.67"/>
    <n v="9.1743119266055051E-3"/>
    <n v="1.8181818181818181E-2"/>
    <n v="1.3674545454545453"/>
    <n v="75.209999999999994"/>
    <n v="1.2720382927802156"/>
  </r>
  <r>
    <d v="2024-06-17T00:00:00"/>
    <s v="Campaign 3"/>
    <x v="0"/>
    <x v="1"/>
    <x v="2"/>
    <n v="648"/>
    <n v="12"/>
    <n v="0"/>
    <n v="18.72"/>
    <n v="0"/>
    <n v="1.8518518518518517E-2"/>
    <n v="0"/>
    <n v="1.5599999999999998"/>
    <n v="0"/>
    <n v="0"/>
  </r>
  <r>
    <d v="2024-06-17T00:00:00"/>
    <s v="Campaign 3"/>
    <x v="0"/>
    <x v="2"/>
    <x v="0"/>
    <n v="4704"/>
    <n v="68"/>
    <n v="3"/>
    <n v="129.44999999999999"/>
    <n v="160.29"/>
    <n v="1.4455782312925171E-2"/>
    <n v="4.4117647058823532E-2"/>
    <n v="1.9036764705882352"/>
    <n v="43.15"/>
    <n v="1.2382387022016224"/>
  </r>
  <r>
    <d v="2024-06-17T00:00:00"/>
    <s v="Campaign 3"/>
    <x v="0"/>
    <x v="2"/>
    <x v="1"/>
    <n v="6665"/>
    <n v="194"/>
    <n v="4"/>
    <n v="185.99"/>
    <n v="274.97000000000003"/>
    <n v="2.9107276819204803E-2"/>
    <n v="2.0618556701030927E-2"/>
    <n v="0.95871134020618565"/>
    <n v="46.497500000000002"/>
    <n v="1.4784128178934353"/>
  </r>
  <r>
    <d v="2024-06-17T00:00:00"/>
    <s v="Campaign 3"/>
    <x v="0"/>
    <x v="2"/>
    <x v="2"/>
    <n v="367"/>
    <n v="3"/>
    <n v="0"/>
    <n v="4.96"/>
    <n v="0"/>
    <n v="8.1743869209809257E-3"/>
    <n v="0"/>
    <n v="1.6533333333333333"/>
    <n v="0"/>
    <n v="0"/>
  </r>
  <r>
    <d v="2024-06-17T00:00:00"/>
    <s v="Campaign 3"/>
    <x v="1"/>
    <x v="0"/>
    <x v="0"/>
    <n v="5448"/>
    <n v="148"/>
    <n v="19"/>
    <n v="66.239999999999995"/>
    <n v="1160.93"/>
    <n v="2.7165932452276064E-2"/>
    <n v="0.12837837837837837"/>
    <n v="0.44756756756756755"/>
    <n v="3.486315789473684"/>
    <n v="17.526117149758456"/>
  </r>
  <r>
    <d v="2024-06-17T00:00:00"/>
    <s v="Campaign 3"/>
    <x v="1"/>
    <x v="0"/>
    <x v="1"/>
    <n v="1376"/>
    <n v="50"/>
    <n v="7"/>
    <n v="13.97"/>
    <n v="396.91"/>
    <n v="3.6337209302325583E-2"/>
    <n v="0.14000000000000001"/>
    <n v="0.27940000000000004"/>
    <n v="1.9957142857142858"/>
    <n v="28.41159627773801"/>
  </r>
  <r>
    <d v="2024-06-17T00:00:00"/>
    <s v="Campaign 3"/>
    <x v="1"/>
    <x v="0"/>
    <x v="2"/>
    <n v="346"/>
    <n v="15"/>
    <n v="2"/>
    <n v="8.91"/>
    <n v="165.28"/>
    <n v="4.3352601156069363E-2"/>
    <n v="0.13333333333333333"/>
    <n v="0.59399999999999997"/>
    <n v="4.4550000000000001"/>
    <n v="18.549943883277216"/>
  </r>
  <r>
    <d v="2024-06-17T00:00:00"/>
    <s v="Campaign 3"/>
    <x v="1"/>
    <x v="1"/>
    <x v="0"/>
    <n v="12051"/>
    <n v="80"/>
    <n v="3"/>
    <n v="360.97"/>
    <n v="260.51"/>
    <n v="6.6384532403949877E-3"/>
    <n v="3.7499999999999999E-2"/>
    <n v="4.5121250000000002"/>
    <n v="120.32333333333334"/>
    <n v="0.72169432362800223"/>
  </r>
  <r>
    <d v="2024-06-17T00:00:00"/>
    <s v="Campaign 3"/>
    <x v="1"/>
    <x v="1"/>
    <x v="1"/>
    <n v="1967"/>
    <n v="10"/>
    <n v="0"/>
    <n v="40.83"/>
    <n v="0"/>
    <n v="5.0838840874428059E-3"/>
    <n v="0"/>
    <n v="4.0830000000000002"/>
    <n v="0"/>
    <n v="0"/>
  </r>
  <r>
    <d v="2024-06-17T00:00:00"/>
    <s v="Campaign 3"/>
    <x v="1"/>
    <x v="1"/>
    <x v="2"/>
    <n v="929"/>
    <n v="12"/>
    <n v="0"/>
    <n v="26.89"/>
    <n v="0"/>
    <n v="1.2917115177610334E-2"/>
    <n v="0"/>
    <n v="2.2408333333333332"/>
    <n v="0"/>
    <n v="0"/>
  </r>
  <r>
    <d v="2024-06-17T00:00:00"/>
    <s v="Campaign 3"/>
    <x v="1"/>
    <x v="2"/>
    <x v="0"/>
    <n v="8179"/>
    <n v="187"/>
    <n v="3"/>
    <n v="136.61000000000001"/>
    <n v="209.03"/>
    <n v="2.2863430737253942E-2"/>
    <n v="1.6042780748663103E-2"/>
    <n v="0.73053475935828882"/>
    <n v="45.536666666666669"/>
    <n v="1.5301222458092378"/>
  </r>
  <r>
    <d v="2024-06-17T00:00:00"/>
    <s v="Campaign 3"/>
    <x v="1"/>
    <x v="2"/>
    <x v="1"/>
    <n v="1556"/>
    <n v="16"/>
    <n v="0"/>
    <n v="24.48"/>
    <n v="0"/>
    <n v="1.0282776349614395E-2"/>
    <n v="0"/>
    <n v="1.53"/>
    <n v="0"/>
    <n v="0"/>
  </r>
  <r>
    <d v="2024-06-17T00:00:00"/>
    <s v="Campaign 3"/>
    <x v="1"/>
    <x v="2"/>
    <x v="2"/>
    <n v="1000"/>
    <n v="23"/>
    <n v="1"/>
    <n v="26.61"/>
    <n v="91.8"/>
    <n v="2.3E-2"/>
    <n v="4.3478260869565216E-2"/>
    <n v="1.1569565217391304"/>
    <n v="26.61"/>
    <n v="3.4498308906426156"/>
  </r>
  <r>
    <d v="2024-06-17T00:00:00"/>
    <s v="Campaign 3"/>
    <x v="2"/>
    <x v="0"/>
    <x v="0"/>
    <n v="2615"/>
    <n v="80"/>
    <n v="5"/>
    <n v="30.18"/>
    <n v="410.24"/>
    <n v="3.0592734225621414E-2"/>
    <n v="6.25E-2"/>
    <n v="0.37724999999999997"/>
    <n v="6.0359999999999996"/>
    <n v="13.593108018555336"/>
  </r>
  <r>
    <d v="2024-06-17T00:00:00"/>
    <s v="Campaign 3"/>
    <x v="2"/>
    <x v="0"/>
    <x v="1"/>
    <n v="5058"/>
    <n v="186"/>
    <n v="27"/>
    <n v="128.94999999999999"/>
    <n v="2048.46"/>
    <n v="3.6773428232502965E-2"/>
    <n v="0.14516129032258066"/>
    <n v="0.69327956989247308"/>
    <n v="4.7759259259259252"/>
    <n v="15.885692128732069"/>
  </r>
  <r>
    <d v="2024-06-17T00:00:00"/>
    <s v="Campaign 3"/>
    <x v="2"/>
    <x v="0"/>
    <x v="2"/>
    <n v="2877"/>
    <n v="80"/>
    <n v="11"/>
    <n v="39.43"/>
    <n v="667.97"/>
    <n v="2.7806743135210289E-2"/>
    <n v="0.13750000000000001"/>
    <n v="0.49287500000000001"/>
    <n v="3.5845454545454545"/>
    <n v="16.940654324118693"/>
  </r>
  <r>
    <d v="2024-06-17T00:00:00"/>
    <s v="Campaign 3"/>
    <x v="2"/>
    <x v="1"/>
    <x v="0"/>
    <n v="2162"/>
    <n v="42"/>
    <n v="2"/>
    <n v="56.19"/>
    <n v="162.91"/>
    <n v="1.942645698427382E-2"/>
    <n v="4.7619047619047616E-2"/>
    <n v="1.3378571428571429"/>
    <n v="28.094999999999999"/>
    <n v="2.8992703327994307"/>
  </r>
  <r>
    <d v="2024-06-17T00:00:00"/>
    <s v="Campaign 3"/>
    <x v="2"/>
    <x v="1"/>
    <x v="1"/>
    <n v="8663"/>
    <n v="76"/>
    <n v="2"/>
    <n v="112.05"/>
    <n v="139.71"/>
    <n v="8.772942398707146E-3"/>
    <n v="2.6315789473684209E-2"/>
    <n v="1.4743421052631578"/>
    <n v="56.024999999999999"/>
    <n v="1.2468540829986614"/>
  </r>
  <r>
    <d v="2024-06-17T00:00:00"/>
    <s v="Campaign 3"/>
    <x v="2"/>
    <x v="1"/>
    <x v="2"/>
    <n v="5541"/>
    <n v="55"/>
    <n v="2"/>
    <n v="72.260000000000005"/>
    <n v="194.59"/>
    <n v="9.9260061360765209E-3"/>
    <n v="3.6363636363636362E-2"/>
    <n v="1.313818181818182"/>
    <n v="36.130000000000003"/>
    <n v="2.6929144755051202"/>
  </r>
  <r>
    <d v="2024-06-17T00:00:00"/>
    <s v="Campaign 3"/>
    <x v="2"/>
    <x v="2"/>
    <x v="0"/>
    <n v="2758"/>
    <n v="77"/>
    <n v="6"/>
    <n v="78.02"/>
    <n v="436.49"/>
    <n v="2.7918781725888325E-2"/>
    <n v="7.792207792207792E-2"/>
    <n v="1.0132467532467533"/>
    <n v="13.003333333333332"/>
    <n v="5.5945911304793645"/>
  </r>
  <r>
    <d v="2024-06-17T00:00:00"/>
    <s v="Campaign 3"/>
    <x v="2"/>
    <x v="2"/>
    <x v="1"/>
    <n v="8151"/>
    <n v="183"/>
    <n v="9"/>
    <n v="239.95"/>
    <n v="761.45"/>
    <n v="2.2451232977548766E-2"/>
    <n v="4.9180327868852458E-2"/>
    <n v="1.3112021857923497"/>
    <n v="26.661111111111111"/>
    <n v="3.1733694519691604"/>
  </r>
  <r>
    <d v="2024-06-17T00:00:00"/>
    <s v="Campaign 3"/>
    <x v="2"/>
    <x v="2"/>
    <x v="2"/>
    <n v="2131"/>
    <n v="62"/>
    <n v="3"/>
    <n v="39.33"/>
    <n v="171.21"/>
    <n v="2.9094321914594087E-2"/>
    <n v="4.8387096774193547E-2"/>
    <n v="0.63435483870967735"/>
    <n v="13.11"/>
    <n v="4.3531655225019072"/>
  </r>
  <r>
    <d v="2024-06-18T00:00:00"/>
    <s v="Campaign 3"/>
    <x v="0"/>
    <x v="0"/>
    <x v="0"/>
    <n v="6367"/>
    <n v="299"/>
    <n v="23"/>
    <n v="96.96"/>
    <n v="2208.3000000000002"/>
    <n v="4.6960892099890059E-2"/>
    <n v="7.6923076923076927E-2"/>
    <n v="0.32428093645484946"/>
    <n v="4.2156521739130435"/>
    <n v="22.775371287128717"/>
  </r>
  <r>
    <d v="2024-06-18T00:00:00"/>
    <s v="Campaign 3"/>
    <x v="0"/>
    <x v="0"/>
    <x v="1"/>
    <n v="2572"/>
    <n v="75"/>
    <n v="6"/>
    <n v="26.25"/>
    <n v="302.87"/>
    <n v="2.9160186625194401E-2"/>
    <n v="0.08"/>
    <n v="0.35"/>
    <n v="4.375"/>
    <n v="11.537904761904763"/>
  </r>
  <r>
    <d v="2024-06-18T00:00:00"/>
    <s v="Campaign 3"/>
    <x v="0"/>
    <x v="0"/>
    <x v="2"/>
    <n v="929"/>
    <n v="41"/>
    <n v="4"/>
    <n v="21.79"/>
    <n v="298.57"/>
    <n v="4.4133476856835309E-2"/>
    <n v="9.7560975609756101E-2"/>
    <n v="0.53146341463414637"/>
    <n v="5.4474999999999998"/>
    <n v="13.702156952730611"/>
  </r>
  <r>
    <d v="2024-06-18T00:00:00"/>
    <s v="Campaign 3"/>
    <x v="0"/>
    <x v="1"/>
    <x v="0"/>
    <n v="9413"/>
    <n v="138"/>
    <n v="4"/>
    <n v="192.92"/>
    <n v="273.95"/>
    <n v="1.4660575799426326E-2"/>
    <n v="2.8985507246376812E-2"/>
    <n v="1.3979710144927535"/>
    <n v="48.23"/>
    <n v="1.4200186605846983"/>
  </r>
  <r>
    <d v="2024-06-18T00:00:00"/>
    <s v="Campaign 3"/>
    <x v="0"/>
    <x v="1"/>
    <x v="1"/>
    <n v="3508"/>
    <n v="25"/>
    <n v="1"/>
    <n v="57.27"/>
    <n v="72.7"/>
    <n v="7.1265678449258839E-3"/>
    <n v="0.04"/>
    <n v="2.2907999999999999"/>
    <n v="57.27"/>
    <n v="1.2694255281997555"/>
  </r>
  <r>
    <d v="2024-06-18T00:00:00"/>
    <s v="Campaign 3"/>
    <x v="0"/>
    <x v="1"/>
    <x v="2"/>
    <n v="650"/>
    <n v="10"/>
    <n v="0"/>
    <n v="16.82"/>
    <n v="0"/>
    <n v="1.5384615384615385E-2"/>
    <n v="0"/>
    <n v="1.6819999999999999"/>
    <n v="0"/>
    <n v="0"/>
  </r>
  <r>
    <d v="2024-06-18T00:00:00"/>
    <s v="Campaign 3"/>
    <x v="0"/>
    <x v="2"/>
    <x v="0"/>
    <n v="6428"/>
    <n v="73"/>
    <n v="5"/>
    <n v="85.6"/>
    <n v="334.29"/>
    <n v="1.135656502800249E-2"/>
    <n v="6.8493150684931503E-2"/>
    <n v="1.1726027397260272"/>
    <n v="17.119999999999997"/>
    <n v="3.905257009345795"/>
  </r>
  <r>
    <d v="2024-06-18T00:00:00"/>
    <s v="Campaign 3"/>
    <x v="0"/>
    <x v="2"/>
    <x v="1"/>
    <n v="6620"/>
    <n v="86"/>
    <n v="5"/>
    <n v="119.41"/>
    <n v="456.39"/>
    <n v="1.2990936555891239E-2"/>
    <n v="5.8139534883720929E-2"/>
    <n v="1.3884883720930232"/>
    <n v="23.881999999999998"/>
    <n v="3.8220417050498283"/>
  </r>
  <r>
    <d v="2024-06-18T00:00:00"/>
    <s v="Campaign 3"/>
    <x v="0"/>
    <x v="2"/>
    <x v="2"/>
    <n v="625"/>
    <n v="8"/>
    <n v="0"/>
    <n v="12.3"/>
    <n v="0"/>
    <n v="1.2800000000000001E-2"/>
    <n v="0"/>
    <n v="1.5375000000000001"/>
    <n v="0"/>
    <n v="0"/>
  </r>
  <r>
    <d v="2024-06-18T00:00:00"/>
    <s v="Campaign 3"/>
    <x v="1"/>
    <x v="0"/>
    <x v="0"/>
    <n v="7407"/>
    <n v="353"/>
    <n v="42"/>
    <n v="218.92"/>
    <n v="2205.98"/>
    <n v="4.7657621169164305E-2"/>
    <n v="0.11898016997167139"/>
    <n v="0.6201699716713881"/>
    <n v="5.2123809523809523"/>
    <n v="10.07664900420245"/>
  </r>
  <r>
    <d v="2024-06-18T00:00:00"/>
    <s v="Campaign 3"/>
    <x v="1"/>
    <x v="0"/>
    <x v="1"/>
    <n v="1800"/>
    <n v="48"/>
    <n v="6"/>
    <n v="47.62"/>
    <n v="418.82"/>
    <n v="2.6666666666666668E-2"/>
    <n v="0.125"/>
    <n v="0.99208333333333332"/>
    <n v="7.9366666666666665"/>
    <n v="8.7950440991180177"/>
  </r>
  <r>
    <d v="2024-06-18T00:00:00"/>
    <s v="Campaign 3"/>
    <x v="1"/>
    <x v="0"/>
    <x v="2"/>
    <n v="248"/>
    <n v="11"/>
    <n v="0"/>
    <n v="3.81"/>
    <n v="0"/>
    <n v="4.4354838709677422E-2"/>
    <n v="0"/>
    <n v="0.34636363636363637"/>
    <n v="0"/>
    <n v="0"/>
  </r>
  <r>
    <d v="2024-06-18T00:00:00"/>
    <s v="Campaign 3"/>
    <x v="1"/>
    <x v="1"/>
    <x v="0"/>
    <n v="8268"/>
    <n v="140"/>
    <n v="5"/>
    <n v="139.80000000000001"/>
    <n v="415.34"/>
    <n v="1.6932752781809387E-2"/>
    <n v="3.5714285714285712E-2"/>
    <n v="0.99857142857142867"/>
    <n v="27.96"/>
    <n v="2.9709585121602284"/>
  </r>
  <r>
    <d v="2024-06-18T00:00:00"/>
    <s v="Campaign 3"/>
    <x v="1"/>
    <x v="1"/>
    <x v="1"/>
    <n v="1196"/>
    <n v="9"/>
    <n v="0"/>
    <n v="17.8"/>
    <n v="0"/>
    <n v="7.525083612040134E-3"/>
    <n v="0"/>
    <n v="1.9777777777777779"/>
    <n v="0"/>
    <n v="0"/>
  </r>
  <r>
    <d v="2024-06-18T00:00:00"/>
    <s v="Campaign 3"/>
    <x v="1"/>
    <x v="1"/>
    <x v="2"/>
    <n v="430"/>
    <n v="8"/>
    <n v="0"/>
    <n v="11.82"/>
    <n v="0"/>
    <n v="1.8604651162790697E-2"/>
    <n v="0"/>
    <n v="1.4775"/>
    <n v="0"/>
    <n v="0"/>
  </r>
  <r>
    <d v="2024-06-18T00:00:00"/>
    <s v="Campaign 3"/>
    <x v="1"/>
    <x v="2"/>
    <x v="0"/>
    <n v="8748"/>
    <n v="237"/>
    <n v="17"/>
    <n v="91.28"/>
    <n v="897.37"/>
    <n v="2.709190672153635E-2"/>
    <n v="7.1729957805907171E-2"/>
    <n v="0.38514767932489452"/>
    <n v="5.3694117647058821"/>
    <n v="9.8309596844872917"/>
  </r>
  <r>
    <d v="2024-06-18T00:00:00"/>
    <s v="Campaign 3"/>
    <x v="1"/>
    <x v="2"/>
    <x v="1"/>
    <n v="604"/>
    <n v="8"/>
    <n v="0"/>
    <n v="11.72"/>
    <n v="0"/>
    <n v="1.3245033112582781E-2"/>
    <n v="0"/>
    <n v="1.4650000000000001"/>
    <n v="0"/>
    <n v="0"/>
  </r>
  <r>
    <d v="2024-06-18T00:00:00"/>
    <s v="Campaign 3"/>
    <x v="1"/>
    <x v="2"/>
    <x v="2"/>
    <n v="159"/>
    <n v="3"/>
    <n v="0"/>
    <n v="4.7"/>
    <n v="0"/>
    <n v="1.8867924528301886E-2"/>
    <n v="0"/>
    <n v="1.5666666666666667"/>
    <n v="0"/>
    <n v="0"/>
  </r>
  <r>
    <d v="2024-06-18T00:00:00"/>
    <s v="Campaign 3"/>
    <x v="2"/>
    <x v="0"/>
    <x v="0"/>
    <n v="2263"/>
    <n v="75"/>
    <n v="7"/>
    <n v="35.36"/>
    <n v="482.93"/>
    <n v="3.3141847105612021E-2"/>
    <n v="9.3333333333333338E-2"/>
    <n v="0.47146666666666665"/>
    <n v="5.0514285714285716"/>
    <n v="13.657522624434389"/>
  </r>
  <r>
    <d v="2024-06-18T00:00:00"/>
    <s v="Campaign 3"/>
    <x v="2"/>
    <x v="0"/>
    <x v="1"/>
    <n v="5855"/>
    <n v="240"/>
    <n v="21"/>
    <n v="172.43"/>
    <n v="1341.26"/>
    <n v="4.0990606319385142E-2"/>
    <n v="8.7499999999999994E-2"/>
    <n v="0.71845833333333331"/>
    <n v="8.2109523809523814"/>
    <n v="7.7785768137795044"/>
  </r>
  <r>
    <d v="2024-06-18T00:00:00"/>
    <s v="Campaign 3"/>
    <x v="2"/>
    <x v="0"/>
    <x v="2"/>
    <n v="2842"/>
    <n v="108"/>
    <n v="6"/>
    <n v="42.94"/>
    <n v="312.64"/>
    <n v="3.8001407459535536E-2"/>
    <n v="5.5555555555555552E-2"/>
    <n v="0.39759259259259255"/>
    <n v="7.1566666666666663"/>
    <n v="7.2808570097810899"/>
  </r>
  <r>
    <d v="2024-06-18T00:00:00"/>
    <s v="Campaign 3"/>
    <x v="2"/>
    <x v="1"/>
    <x v="0"/>
    <n v="2119"/>
    <n v="18"/>
    <n v="0"/>
    <n v="31.7"/>
    <n v="0"/>
    <n v="8.4945729117508265E-3"/>
    <n v="0"/>
    <n v="1.7611111111111111"/>
    <n v="0"/>
    <n v="0"/>
  </r>
  <r>
    <d v="2024-06-18T00:00:00"/>
    <s v="Campaign 3"/>
    <x v="2"/>
    <x v="1"/>
    <x v="1"/>
    <n v="9800"/>
    <n v="83"/>
    <n v="2"/>
    <n v="255.08"/>
    <n v="193.92"/>
    <n v="8.46938775510204E-3"/>
    <n v="2.4096385542168676E-2"/>
    <n v="3.0732530120481929"/>
    <n v="127.54"/>
    <n v="0.760232084052062"/>
  </r>
  <r>
    <d v="2024-06-18T00:00:00"/>
    <s v="Campaign 3"/>
    <x v="2"/>
    <x v="1"/>
    <x v="2"/>
    <n v="5863"/>
    <n v="110"/>
    <n v="2"/>
    <n v="67.36"/>
    <n v="199.41"/>
    <n v="1.8761726078799251E-2"/>
    <n v="1.8181818181818181E-2"/>
    <n v="0.61236363636363633"/>
    <n v="33.68"/>
    <n v="2.9603622327790973"/>
  </r>
  <r>
    <d v="2024-06-18T00:00:00"/>
    <s v="Campaign 3"/>
    <x v="2"/>
    <x v="2"/>
    <x v="0"/>
    <n v="1966"/>
    <n v="55"/>
    <n v="2"/>
    <n v="22.47"/>
    <n v="157.97"/>
    <n v="2.797558494404883E-2"/>
    <n v="3.6363636363636362E-2"/>
    <n v="0.40854545454545454"/>
    <n v="11.234999999999999"/>
    <n v="7.0302625723186472"/>
  </r>
  <r>
    <d v="2024-06-18T00:00:00"/>
    <s v="Campaign 3"/>
    <x v="2"/>
    <x v="2"/>
    <x v="1"/>
    <n v="5559"/>
    <n v="77"/>
    <n v="3"/>
    <n v="157.46"/>
    <n v="151.5"/>
    <n v="1.385141212448282E-2"/>
    <n v="3.896103896103896E-2"/>
    <n v="2.044935064935065"/>
    <n v="52.486666666666672"/>
    <n v="0.9621491172361234"/>
  </r>
  <r>
    <d v="2024-06-18T00:00:00"/>
    <s v="Campaign 3"/>
    <x v="2"/>
    <x v="2"/>
    <x v="2"/>
    <n v="4586"/>
    <n v="101"/>
    <n v="3"/>
    <n v="114.02"/>
    <n v="211.21"/>
    <n v="2.2023549934583515E-2"/>
    <n v="2.9702970297029702E-2"/>
    <n v="1.1289108910891088"/>
    <n v="38.006666666666668"/>
    <n v="1.8523943167865289"/>
  </r>
  <r>
    <d v="2024-06-19T00:00:00"/>
    <s v="Campaign 3"/>
    <x v="0"/>
    <x v="0"/>
    <x v="0"/>
    <n v="4997"/>
    <n v="162"/>
    <n v="17"/>
    <n v="56.77"/>
    <n v="964.83"/>
    <n v="3.2419451671002603E-2"/>
    <n v="0.10493827160493827"/>
    <n v="0.35043209876543213"/>
    <n v="3.3394117647058827"/>
    <n v="16.995420116258586"/>
  </r>
  <r>
    <d v="2024-06-19T00:00:00"/>
    <s v="Campaign 3"/>
    <x v="0"/>
    <x v="0"/>
    <x v="1"/>
    <n v="3642"/>
    <n v="134"/>
    <n v="14"/>
    <n v="54.14"/>
    <n v="1215.8499999999999"/>
    <n v="3.6792970895112576E-2"/>
    <n v="0.1044776119402985"/>
    <n v="0.40402985074626868"/>
    <n v="3.867142857142857"/>
    <n v="22.45751754710011"/>
  </r>
  <r>
    <d v="2024-06-19T00:00:00"/>
    <s v="Campaign 3"/>
    <x v="0"/>
    <x v="0"/>
    <x v="2"/>
    <n v="721"/>
    <n v="14"/>
    <n v="1"/>
    <n v="8.31"/>
    <n v="50.32"/>
    <n v="1.9417475728155338E-2"/>
    <n v="7.1428571428571425E-2"/>
    <n v="0.59357142857142864"/>
    <n v="8.31"/>
    <n v="6.0553549939831521"/>
  </r>
  <r>
    <d v="2024-06-19T00:00:00"/>
    <s v="Campaign 3"/>
    <x v="0"/>
    <x v="1"/>
    <x v="0"/>
    <n v="5804"/>
    <n v="44"/>
    <n v="0"/>
    <n v="130.19"/>
    <n v="0"/>
    <n v="7.5809786354238459E-3"/>
    <n v="0"/>
    <n v="2.9588636363636365"/>
    <n v="0"/>
    <n v="0"/>
  </r>
  <r>
    <d v="2024-06-19T00:00:00"/>
    <s v="Campaign 3"/>
    <x v="0"/>
    <x v="1"/>
    <x v="1"/>
    <n v="6014"/>
    <n v="102"/>
    <n v="3"/>
    <n v="97.7"/>
    <n v="158.77000000000001"/>
    <n v="1.6960425673428665E-2"/>
    <n v="2.9411764705882353E-2"/>
    <n v="0.957843137254902"/>
    <n v="32.56666666666667"/>
    <n v="1.6250767656090073"/>
  </r>
  <r>
    <d v="2024-06-19T00:00:00"/>
    <s v="Campaign 3"/>
    <x v="0"/>
    <x v="1"/>
    <x v="2"/>
    <n v="127"/>
    <n v="2"/>
    <n v="0"/>
    <n v="3.29"/>
    <n v="0"/>
    <n v="1.5748031496062992E-2"/>
    <n v="0"/>
    <n v="1.645"/>
    <n v="0"/>
    <n v="0"/>
  </r>
  <r>
    <d v="2024-06-19T00:00:00"/>
    <s v="Campaign 3"/>
    <x v="0"/>
    <x v="2"/>
    <x v="0"/>
    <n v="6454"/>
    <n v="114"/>
    <n v="8"/>
    <n v="99.23"/>
    <n v="534.39"/>
    <n v="1.7663464518128294E-2"/>
    <n v="7.0175438596491224E-2"/>
    <n v="0.87043859649122812"/>
    <n v="12.40375"/>
    <n v="5.3853673284289023"/>
  </r>
  <r>
    <d v="2024-06-19T00:00:00"/>
    <s v="Campaign 3"/>
    <x v="0"/>
    <x v="2"/>
    <x v="1"/>
    <n v="7301"/>
    <n v="175"/>
    <n v="5"/>
    <n v="215.67"/>
    <n v="403.82"/>
    <n v="2.3969319271332695E-2"/>
    <n v="2.8571428571428571E-2"/>
    <n v="1.2323999999999999"/>
    <n v="43.134"/>
    <n v="1.8723976445495434"/>
  </r>
  <r>
    <d v="2024-06-19T00:00:00"/>
    <s v="Campaign 3"/>
    <x v="0"/>
    <x v="2"/>
    <x v="2"/>
    <n v="571"/>
    <n v="7"/>
    <n v="0"/>
    <n v="7.85"/>
    <n v="0"/>
    <n v="1.2259194395796848E-2"/>
    <n v="0"/>
    <n v="1.1214285714285714"/>
    <n v="0"/>
    <n v="0"/>
  </r>
  <r>
    <d v="2024-06-19T00:00:00"/>
    <s v="Campaign 3"/>
    <x v="1"/>
    <x v="0"/>
    <x v="0"/>
    <n v="8984"/>
    <n v="231"/>
    <n v="23"/>
    <n v="171.24"/>
    <n v="1973.26"/>
    <n v="2.5712377560106858E-2"/>
    <n v="9.9567099567099568E-2"/>
    <n v="0.74129870129870135"/>
    <n v="7.4452173913043485"/>
    <n v="11.523359028264423"/>
  </r>
  <r>
    <d v="2024-06-19T00:00:00"/>
    <s v="Campaign 3"/>
    <x v="1"/>
    <x v="0"/>
    <x v="1"/>
    <n v="850"/>
    <n v="41"/>
    <n v="3"/>
    <n v="20.53"/>
    <n v="289.27"/>
    <n v="4.8235294117647057E-2"/>
    <n v="7.3170731707317069E-2"/>
    <n v="0.50073170731707317"/>
    <n v="6.8433333333333337"/>
    <n v="14.09011203117389"/>
  </r>
  <r>
    <d v="2024-06-19T00:00:00"/>
    <s v="Campaign 3"/>
    <x v="1"/>
    <x v="0"/>
    <x v="2"/>
    <n v="426"/>
    <n v="8"/>
    <n v="0"/>
    <n v="11.22"/>
    <n v="0"/>
    <n v="1.8779342723004695E-2"/>
    <n v="0"/>
    <n v="1.4025000000000001"/>
    <n v="0"/>
    <n v="0"/>
  </r>
  <r>
    <d v="2024-06-19T00:00:00"/>
    <s v="Campaign 3"/>
    <x v="1"/>
    <x v="1"/>
    <x v="0"/>
    <n v="11561"/>
    <n v="179"/>
    <n v="8"/>
    <n v="123.79"/>
    <n v="426.09"/>
    <n v="1.5483089698122999E-2"/>
    <n v="4.4692737430167599E-2"/>
    <n v="0.69156424581005593"/>
    <n v="15.473750000000001"/>
    <n v="3.4420389369092814"/>
  </r>
  <r>
    <d v="2024-06-19T00:00:00"/>
    <s v="Campaign 3"/>
    <x v="1"/>
    <x v="1"/>
    <x v="1"/>
    <n v="810"/>
    <n v="6"/>
    <n v="0"/>
    <n v="17.62"/>
    <n v="0"/>
    <n v="7.4074074074074077E-3"/>
    <n v="0"/>
    <n v="2.936666666666667"/>
    <n v="0"/>
    <n v="0"/>
  </r>
  <r>
    <d v="2024-06-19T00:00:00"/>
    <s v="Campaign 3"/>
    <x v="1"/>
    <x v="1"/>
    <x v="2"/>
    <n v="165"/>
    <n v="1"/>
    <n v="0"/>
    <n v="4.51"/>
    <n v="0"/>
    <n v="6.0606060606060606E-3"/>
    <n v="0"/>
    <n v="4.51"/>
    <n v="0"/>
    <n v="0"/>
  </r>
  <r>
    <d v="2024-06-19T00:00:00"/>
    <s v="Campaign 3"/>
    <x v="1"/>
    <x v="2"/>
    <x v="0"/>
    <n v="14704"/>
    <n v="202"/>
    <n v="5"/>
    <n v="250.1"/>
    <n v="353.04"/>
    <n v="1.3737758433079434E-2"/>
    <n v="2.4752475247524754E-2"/>
    <n v="1.2381188118811881"/>
    <n v="50.019999999999996"/>
    <n v="1.4115953618552579"/>
  </r>
  <r>
    <d v="2024-06-19T00:00:00"/>
    <s v="Campaign 3"/>
    <x v="1"/>
    <x v="2"/>
    <x v="1"/>
    <n v="1999"/>
    <n v="48"/>
    <n v="1"/>
    <n v="48.28"/>
    <n v="70.61"/>
    <n v="2.4012006003001501E-2"/>
    <n v="2.0833333333333332E-2"/>
    <n v="1.0058333333333334"/>
    <n v="48.28"/>
    <n v="1.462510356255178"/>
  </r>
  <r>
    <d v="2024-06-19T00:00:00"/>
    <s v="Campaign 3"/>
    <x v="1"/>
    <x v="2"/>
    <x v="2"/>
    <n v="481"/>
    <n v="11"/>
    <n v="0"/>
    <n v="9.83"/>
    <n v="0"/>
    <n v="2.286902286902287E-2"/>
    <n v="0"/>
    <n v="0.89363636363636367"/>
    <n v="0"/>
    <n v="0"/>
  </r>
  <r>
    <d v="2024-06-19T00:00:00"/>
    <s v="Campaign 3"/>
    <x v="2"/>
    <x v="0"/>
    <x v="0"/>
    <n v="2023"/>
    <n v="59"/>
    <n v="3"/>
    <n v="40.93"/>
    <n v="151.76"/>
    <n v="2.91646070192783E-2"/>
    <n v="5.0847457627118647E-2"/>
    <n v="0.69372881355932203"/>
    <n v="13.643333333333333"/>
    <n v="3.7077937942829218"/>
  </r>
  <r>
    <d v="2024-06-19T00:00:00"/>
    <s v="Campaign 3"/>
    <x v="2"/>
    <x v="0"/>
    <x v="1"/>
    <n v="10945"/>
    <n v="501"/>
    <n v="63"/>
    <n v="169.96"/>
    <n v="6217.28"/>
    <n v="4.5774326176336227E-2"/>
    <n v="0.12574850299401197"/>
    <n v="0.33924151696606786"/>
    <n v="2.6977777777777781"/>
    <n v="36.58084255118851"/>
  </r>
  <r>
    <d v="2024-06-19T00:00:00"/>
    <s v="Campaign 3"/>
    <x v="2"/>
    <x v="0"/>
    <x v="2"/>
    <n v="5530"/>
    <n v="203"/>
    <n v="26"/>
    <n v="76.59"/>
    <n v="2433.27"/>
    <n v="3.6708860759493672E-2"/>
    <n v="0.12807881773399016"/>
    <n v="0.37729064039408866"/>
    <n v="2.9457692307692307"/>
    <n v="31.770074422248335"/>
  </r>
  <r>
    <d v="2024-06-19T00:00:00"/>
    <s v="Campaign 3"/>
    <x v="2"/>
    <x v="1"/>
    <x v="0"/>
    <n v="1307"/>
    <n v="17"/>
    <n v="0"/>
    <n v="30.52"/>
    <n v="0"/>
    <n v="1.3006885998469778E-2"/>
    <n v="0"/>
    <n v="1.7952941176470587"/>
    <n v="0"/>
    <n v="0"/>
  </r>
  <r>
    <d v="2024-06-19T00:00:00"/>
    <s v="Campaign 3"/>
    <x v="2"/>
    <x v="1"/>
    <x v="1"/>
    <n v="5664"/>
    <n v="101"/>
    <n v="3"/>
    <n v="81.069999999999993"/>
    <n v="163.58000000000001"/>
    <n v="1.7831920903954801E-2"/>
    <n v="2.9702970297029702E-2"/>
    <n v="0.80267326732673261"/>
    <n v="27.02333333333333"/>
    <n v="2.0177624275317632"/>
  </r>
  <r>
    <d v="2024-06-19T00:00:00"/>
    <s v="Campaign 3"/>
    <x v="2"/>
    <x v="1"/>
    <x v="2"/>
    <n v="2214"/>
    <n v="24"/>
    <n v="0"/>
    <n v="61.04"/>
    <n v="0"/>
    <n v="1.0840108401084011E-2"/>
    <n v="0"/>
    <n v="2.5433333333333334"/>
    <n v="0"/>
    <n v="0"/>
  </r>
  <r>
    <d v="2024-06-19T00:00:00"/>
    <s v="Campaign 3"/>
    <x v="2"/>
    <x v="2"/>
    <x v="0"/>
    <n v="1409"/>
    <n v="30"/>
    <n v="1"/>
    <n v="37.04"/>
    <n v="80.53"/>
    <n v="2.1291696238466998E-2"/>
    <n v="3.3333333333333333E-2"/>
    <n v="1.2346666666666666"/>
    <n v="37.04"/>
    <n v="2.1741360691144709"/>
  </r>
  <r>
    <d v="2024-06-19T00:00:00"/>
    <s v="Campaign 3"/>
    <x v="2"/>
    <x v="2"/>
    <x v="1"/>
    <n v="7069"/>
    <n v="122"/>
    <n v="3"/>
    <n v="207.1"/>
    <n v="218.47"/>
    <n v="1.7258452397793181E-2"/>
    <n v="2.4590163934426229E-2"/>
    <n v="1.6975409836065574"/>
    <n v="69.033333333333331"/>
    <n v="1.0549010140028972"/>
  </r>
  <r>
    <d v="2024-06-19T00:00:00"/>
    <s v="Campaign 3"/>
    <x v="2"/>
    <x v="2"/>
    <x v="2"/>
    <n v="4065"/>
    <n v="65"/>
    <n v="4"/>
    <n v="110.2"/>
    <n v="335.67"/>
    <n v="1.5990159901599015E-2"/>
    <n v="6.1538461538461542E-2"/>
    <n v="1.6953846153846155"/>
    <n v="27.55"/>
    <n v="3.0460072595281309"/>
  </r>
  <r>
    <d v="2024-06-20T00:00:00"/>
    <s v="Campaign 3"/>
    <x v="0"/>
    <x v="0"/>
    <x v="0"/>
    <n v="7264"/>
    <n v="295"/>
    <n v="32"/>
    <n v="93.91"/>
    <n v="1865.45"/>
    <n v="4.0611233480176215E-2"/>
    <n v="0.10847457627118644"/>
    <n v="0.31833898305084746"/>
    <n v="2.9346874999999999"/>
    <n v="19.864231711212863"/>
  </r>
  <r>
    <d v="2024-06-20T00:00:00"/>
    <s v="Campaign 3"/>
    <x v="0"/>
    <x v="0"/>
    <x v="1"/>
    <n v="2520"/>
    <n v="99"/>
    <n v="9"/>
    <n v="30.06"/>
    <n v="783.16"/>
    <n v="3.9285714285714285E-2"/>
    <n v="9.0909090909090912E-2"/>
    <n v="0.30363636363636365"/>
    <n v="3.34"/>
    <n v="26.053226879574186"/>
  </r>
  <r>
    <d v="2024-06-20T00:00:00"/>
    <s v="Campaign 3"/>
    <x v="0"/>
    <x v="0"/>
    <x v="2"/>
    <n v="842"/>
    <n v="39"/>
    <n v="5"/>
    <n v="16.309999999999999"/>
    <n v="383.49"/>
    <n v="4.631828978622328E-2"/>
    <n v="0.12820512820512819"/>
    <n v="0.41820512820512817"/>
    <n v="3.2619999999999996"/>
    <n v="23.512568976088293"/>
  </r>
  <r>
    <d v="2024-06-20T00:00:00"/>
    <s v="Campaign 3"/>
    <x v="0"/>
    <x v="1"/>
    <x v="0"/>
    <n v="7097"/>
    <n v="67"/>
    <n v="1"/>
    <n v="190.15"/>
    <n v="69.52"/>
    <n v="9.4406087079047483E-3"/>
    <n v="1.4925373134328358E-2"/>
    <n v="2.8380597014925373"/>
    <n v="190.15"/>
    <n v="0.36560610044701547"/>
  </r>
  <r>
    <d v="2024-06-20T00:00:00"/>
    <s v="Campaign 3"/>
    <x v="0"/>
    <x v="1"/>
    <x v="1"/>
    <n v="5559"/>
    <n v="66"/>
    <n v="2"/>
    <n v="159.08000000000001"/>
    <n v="132.83000000000001"/>
    <n v="1.1872638963842417E-2"/>
    <n v="3.0303030303030304E-2"/>
    <n v="2.4103030303030306"/>
    <n v="79.540000000000006"/>
    <n v="0.83498868493839584"/>
  </r>
  <r>
    <d v="2024-06-20T00:00:00"/>
    <s v="Campaign 3"/>
    <x v="0"/>
    <x v="1"/>
    <x v="2"/>
    <n v="121"/>
    <n v="0"/>
    <n v="0"/>
    <n v="1.61"/>
    <n v="0"/>
    <n v="0"/>
    <n v="0"/>
    <n v="0"/>
    <n v="0"/>
    <n v="0"/>
  </r>
  <r>
    <d v="2024-06-20T00:00:00"/>
    <s v="Campaign 3"/>
    <x v="0"/>
    <x v="2"/>
    <x v="0"/>
    <n v="5325"/>
    <n v="114"/>
    <n v="6"/>
    <n v="108.46"/>
    <n v="346.96"/>
    <n v="2.1408450704225351E-2"/>
    <n v="5.2631578947368418E-2"/>
    <n v="0.95140350877192981"/>
    <n v="18.076666666666664"/>
    <n v="3.1989673612391667"/>
  </r>
  <r>
    <d v="2024-06-20T00:00:00"/>
    <s v="Campaign 3"/>
    <x v="0"/>
    <x v="2"/>
    <x v="1"/>
    <n v="7922"/>
    <n v="106"/>
    <n v="6"/>
    <n v="205.28"/>
    <n v="343.55"/>
    <n v="1.3380459479929311E-2"/>
    <n v="5.6603773584905662E-2"/>
    <n v="1.9366037735849058"/>
    <n v="34.213333333333331"/>
    <n v="1.6735678098207327"/>
  </r>
  <r>
    <d v="2024-06-20T00:00:00"/>
    <s v="Campaign 3"/>
    <x v="0"/>
    <x v="2"/>
    <x v="2"/>
    <n v="575"/>
    <n v="10"/>
    <n v="0"/>
    <n v="15.89"/>
    <n v="0"/>
    <n v="1.7391304347826087E-2"/>
    <n v="0"/>
    <n v="1.589"/>
    <n v="0"/>
    <n v="0"/>
  </r>
  <r>
    <d v="2024-06-20T00:00:00"/>
    <s v="Campaign 3"/>
    <x v="1"/>
    <x v="0"/>
    <x v="0"/>
    <n v="11630"/>
    <n v="282"/>
    <n v="35"/>
    <n v="252.45"/>
    <n v="1957.69"/>
    <n v="2.4247635425623387E-2"/>
    <n v="0.12411347517730496"/>
    <n v="0.89521276595744681"/>
    <n v="7.2128571428571426"/>
    <n v="7.7547633194692027"/>
  </r>
  <r>
    <d v="2024-06-20T00:00:00"/>
    <s v="Campaign 3"/>
    <x v="1"/>
    <x v="0"/>
    <x v="1"/>
    <n v="1759"/>
    <n v="61"/>
    <n v="4"/>
    <n v="40.01"/>
    <n v="318.08999999999997"/>
    <n v="3.4678794769755543E-2"/>
    <n v="6.5573770491803282E-2"/>
    <n v="0.65590163934426227"/>
    <n v="10.0025"/>
    <n v="7.9502624343914023"/>
  </r>
  <r>
    <d v="2024-06-20T00:00:00"/>
    <s v="Campaign 3"/>
    <x v="1"/>
    <x v="0"/>
    <x v="2"/>
    <n v="568"/>
    <n v="12"/>
    <n v="1"/>
    <n v="16.03"/>
    <n v="50.11"/>
    <n v="2.1126760563380281E-2"/>
    <n v="8.3333333333333329E-2"/>
    <n v="1.3358333333333334"/>
    <n v="16.03"/>
    <n v="3.1260137242669992"/>
  </r>
  <r>
    <d v="2024-06-20T00:00:00"/>
    <s v="Campaign 3"/>
    <x v="1"/>
    <x v="1"/>
    <x v="0"/>
    <n v="8402"/>
    <n v="142"/>
    <n v="1"/>
    <n v="86"/>
    <n v="80.540000000000006"/>
    <n v="1.6900737919542965E-2"/>
    <n v="7.0422535211267607E-3"/>
    <n v="0.60563380281690138"/>
    <n v="86"/>
    <n v="0.93651162790697684"/>
  </r>
  <r>
    <d v="2024-06-20T00:00:00"/>
    <s v="Campaign 3"/>
    <x v="1"/>
    <x v="1"/>
    <x v="1"/>
    <n v="1227"/>
    <n v="20"/>
    <n v="0"/>
    <n v="34.049999999999997"/>
    <n v="0"/>
    <n v="1.6299918500407497E-2"/>
    <n v="0"/>
    <n v="1.7024999999999999"/>
    <n v="0"/>
    <n v="0"/>
  </r>
  <r>
    <d v="2024-06-20T00:00:00"/>
    <s v="Campaign 3"/>
    <x v="1"/>
    <x v="1"/>
    <x v="2"/>
    <n v="577"/>
    <n v="11"/>
    <n v="0"/>
    <n v="9.61"/>
    <n v="0"/>
    <n v="1.9064124783362217E-2"/>
    <n v="0"/>
    <n v="0.87363636363636354"/>
    <n v="0"/>
    <n v="0"/>
  </r>
  <r>
    <d v="2024-06-20T00:00:00"/>
    <s v="Campaign 3"/>
    <x v="1"/>
    <x v="2"/>
    <x v="0"/>
    <n v="5719"/>
    <n v="116"/>
    <n v="4"/>
    <n v="143.37"/>
    <n v="342.96"/>
    <n v="2.0283266305298128E-2"/>
    <n v="3.4482758620689655E-2"/>
    <n v="1.235948275862069"/>
    <n v="35.842500000000001"/>
    <n v="2.3921322452395897"/>
  </r>
  <r>
    <d v="2024-06-20T00:00:00"/>
    <s v="Campaign 3"/>
    <x v="1"/>
    <x v="2"/>
    <x v="1"/>
    <n v="854"/>
    <n v="15"/>
    <n v="0"/>
    <n v="22.53"/>
    <n v="0"/>
    <n v="1.7564402810304448E-2"/>
    <n v="0"/>
    <n v="1.502"/>
    <n v="0"/>
    <n v="0"/>
  </r>
  <r>
    <d v="2024-06-20T00:00:00"/>
    <s v="Campaign 3"/>
    <x v="1"/>
    <x v="2"/>
    <x v="2"/>
    <n v="899"/>
    <n v="10"/>
    <n v="0"/>
    <n v="11.2"/>
    <n v="0"/>
    <n v="1.1123470522803115E-2"/>
    <n v="0"/>
    <n v="1.1199999999999999"/>
    <n v="0"/>
    <n v="0"/>
  </r>
  <r>
    <d v="2024-06-20T00:00:00"/>
    <s v="Campaign 3"/>
    <x v="2"/>
    <x v="0"/>
    <x v="0"/>
    <n v="1621"/>
    <n v="64"/>
    <n v="3"/>
    <n v="41.84"/>
    <n v="286.91000000000003"/>
    <n v="3.9481801357186923E-2"/>
    <n v="4.6875E-2"/>
    <n v="0.65375000000000005"/>
    <n v="13.946666666666667"/>
    <n v="6.8573135755258123"/>
  </r>
  <r>
    <d v="2024-06-20T00:00:00"/>
    <s v="Campaign 3"/>
    <x v="2"/>
    <x v="0"/>
    <x v="1"/>
    <n v="4250"/>
    <n v="162"/>
    <n v="18"/>
    <n v="106.97"/>
    <n v="1108.93"/>
    <n v="3.8117647058823527E-2"/>
    <n v="0.1111111111111111"/>
    <n v="0.66030864197530859"/>
    <n v="5.9427777777777777"/>
    <n v="10.366738337851736"/>
  </r>
  <r>
    <d v="2024-06-20T00:00:00"/>
    <s v="Campaign 3"/>
    <x v="2"/>
    <x v="0"/>
    <x v="2"/>
    <n v="2511"/>
    <n v="65"/>
    <n v="6"/>
    <n v="73.58"/>
    <n v="403.06"/>
    <n v="2.5886101154918358E-2"/>
    <n v="9.2307692307692313E-2"/>
    <n v="1.1319999999999999"/>
    <n v="12.263333333333334"/>
    <n v="5.4778472410981243"/>
  </r>
  <r>
    <d v="2024-06-20T00:00:00"/>
    <s v="Campaign 3"/>
    <x v="2"/>
    <x v="1"/>
    <x v="0"/>
    <n v="2933"/>
    <n v="30"/>
    <n v="1"/>
    <n v="70.510000000000005"/>
    <n v="76.540000000000006"/>
    <n v="1.0228435049437436E-2"/>
    <n v="3.3333333333333333E-2"/>
    <n v="2.3503333333333334"/>
    <n v="70.510000000000005"/>
    <n v="1.0855197844277407"/>
  </r>
  <r>
    <d v="2024-06-20T00:00:00"/>
    <s v="Campaign 3"/>
    <x v="2"/>
    <x v="1"/>
    <x v="1"/>
    <n v="8590"/>
    <n v="93"/>
    <n v="1"/>
    <n v="208.37"/>
    <n v="97.81"/>
    <n v="1.0826542491268918E-2"/>
    <n v="1.0752688172043012E-2"/>
    <n v="2.2405376344086023"/>
    <n v="208.37"/>
    <n v="0.46940538465230119"/>
  </r>
  <r>
    <d v="2024-06-20T00:00:00"/>
    <s v="Campaign 3"/>
    <x v="2"/>
    <x v="1"/>
    <x v="2"/>
    <n v="2007"/>
    <n v="16"/>
    <n v="0"/>
    <n v="46.81"/>
    <n v="0"/>
    <n v="7.9720976581963126E-3"/>
    <n v="0"/>
    <n v="2.9256250000000001"/>
    <n v="0"/>
    <n v="0"/>
  </r>
  <r>
    <d v="2024-06-20T00:00:00"/>
    <s v="Campaign 3"/>
    <x v="2"/>
    <x v="2"/>
    <x v="0"/>
    <n v="1160"/>
    <n v="24"/>
    <n v="0"/>
    <n v="18.22"/>
    <n v="0"/>
    <n v="2.0689655172413793E-2"/>
    <n v="0"/>
    <n v="0.75916666666666666"/>
    <n v="0"/>
    <n v="0"/>
  </r>
  <r>
    <d v="2024-06-20T00:00:00"/>
    <s v="Campaign 3"/>
    <x v="2"/>
    <x v="2"/>
    <x v="1"/>
    <n v="6575"/>
    <n v="90"/>
    <n v="5"/>
    <n v="138.82"/>
    <n v="396.44"/>
    <n v="1.3688212927756654E-2"/>
    <n v="5.5555555555555552E-2"/>
    <n v="1.5424444444444443"/>
    <n v="27.763999999999999"/>
    <n v="2.8557844690966721"/>
  </r>
  <r>
    <d v="2024-06-20T00:00:00"/>
    <s v="Campaign 3"/>
    <x v="2"/>
    <x v="2"/>
    <x v="2"/>
    <n v="3844"/>
    <n v="107"/>
    <n v="6"/>
    <n v="43.32"/>
    <n v="311.77999999999997"/>
    <n v="2.7835587929240374E-2"/>
    <n v="5.6074766355140186E-2"/>
    <n v="0.40485981308411217"/>
    <n v="7.22"/>
    <n v="7.1971375807940898"/>
  </r>
  <r>
    <d v="2024-06-21T00:00:00"/>
    <s v="Campaign 3"/>
    <x v="0"/>
    <x v="0"/>
    <x v="0"/>
    <n v="3633"/>
    <n v="133"/>
    <n v="9"/>
    <n v="86.12"/>
    <n v="871.94"/>
    <n v="3.6608863198458574E-2"/>
    <n v="6.7669172932330823E-2"/>
    <n v="0.64751879699248127"/>
    <n v="9.568888888888889"/>
    <n v="10.124709707385044"/>
  </r>
  <r>
    <d v="2024-06-21T00:00:00"/>
    <s v="Campaign 3"/>
    <x v="0"/>
    <x v="0"/>
    <x v="1"/>
    <n v="2672"/>
    <n v="101"/>
    <n v="10"/>
    <n v="34.81"/>
    <n v="587.98"/>
    <n v="3.779940119760479E-2"/>
    <n v="9.9009900990099015E-2"/>
    <n v="0.34465346534653468"/>
    <n v="3.4810000000000003"/>
    <n v="16.891123240448145"/>
  </r>
  <r>
    <d v="2024-06-21T00:00:00"/>
    <s v="Campaign 3"/>
    <x v="0"/>
    <x v="0"/>
    <x v="2"/>
    <n v="733"/>
    <n v="16"/>
    <n v="2"/>
    <n v="15.55"/>
    <n v="133.11000000000001"/>
    <n v="2.1828103683492497E-2"/>
    <n v="0.125"/>
    <n v="0.97187500000000004"/>
    <n v="7.7750000000000004"/>
    <n v="8.5601286173633451"/>
  </r>
  <r>
    <d v="2024-06-21T00:00:00"/>
    <s v="Campaign 3"/>
    <x v="0"/>
    <x v="1"/>
    <x v="0"/>
    <n v="4185"/>
    <n v="53"/>
    <n v="1"/>
    <n v="116.52"/>
    <n v="83.51"/>
    <n v="1.2664277180406212E-2"/>
    <n v="1.8867924528301886E-2"/>
    <n v="2.1984905660377358"/>
    <n v="116.52"/>
    <n v="0.71670099553724687"/>
  </r>
  <r>
    <d v="2024-06-21T00:00:00"/>
    <s v="Campaign 3"/>
    <x v="0"/>
    <x v="1"/>
    <x v="1"/>
    <n v="3683"/>
    <n v="61"/>
    <n v="2"/>
    <n v="58.71"/>
    <n v="152.87"/>
    <n v="1.6562584849307629E-2"/>
    <n v="3.2786885245901641E-2"/>
    <n v="0.96245901639344267"/>
    <n v="29.355"/>
    <n v="2.6038153636518482"/>
  </r>
  <r>
    <d v="2024-06-21T00:00:00"/>
    <s v="Campaign 3"/>
    <x v="0"/>
    <x v="1"/>
    <x v="2"/>
    <n v="614"/>
    <n v="6"/>
    <n v="0"/>
    <n v="9.65"/>
    <n v="0"/>
    <n v="9.7719869706840382E-3"/>
    <n v="0"/>
    <n v="1.6083333333333334"/>
    <n v="0"/>
    <n v="0"/>
  </r>
  <r>
    <d v="2024-06-21T00:00:00"/>
    <s v="Campaign 3"/>
    <x v="0"/>
    <x v="2"/>
    <x v="0"/>
    <n v="5504"/>
    <n v="126"/>
    <n v="4"/>
    <n v="72.459999999999994"/>
    <n v="373.89"/>
    <n v="2.2892441860465115E-2"/>
    <n v="3.1746031746031744E-2"/>
    <n v="0.57507936507936508"/>
    <n v="18.114999999999998"/>
    <n v="5.1599503174165058"/>
  </r>
  <r>
    <d v="2024-06-21T00:00:00"/>
    <s v="Campaign 3"/>
    <x v="0"/>
    <x v="2"/>
    <x v="1"/>
    <n v="6174"/>
    <n v="157"/>
    <n v="8"/>
    <n v="168.64"/>
    <n v="687.13"/>
    <n v="2.5429219306770327E-2"/>
    <n v="5.0955414012738856E-2"/>
    <n v="1.0741401273885349"/>
    <n v="21.08"/>
    <n v="4.0745374762808355"/>
  </r>
  <r>
    <d v="2024-06-21T00:00:00"/>
    <s v="Campaign 3"/>
    <x v="0"/>
    <x v="2"/>
    <x v="2"/>
    <n v="993"/>
    <n v="26"/>
    <n v="0"/>
    <n v="20.329999999999998"/>
    <n v="0"/>
    <n v="2.6183282980866064E-2"/>
    <n v="0"/>
    <n v="0.78192307692307683"/>
    <n v="0"/>
    <n v="0"/>
  </r>
  <r>
    <d v="2024-06-21T00:00:00"/>
    <s v="Campaign 3"/>
    <x v="1"/>
    <x v="0"/>
    <x v="0"/>
    <n v="10860"/>
    <n v="231"/>
    <n v="30"/>
    <n v="291.60000000000002"/>
    <n v="2749.3"/>
    <n v="2.1270718232044197E-2"/>
    <n v="0.12987012987012986"/>
    <n v="1.2623376623376625"/>
    <n v="9.7200000000000006"/>
    <n v="9.4283264746227715"/>
  </r>
  <r>
    <d v="2024-06-21T00:00:00"/>
    <s v="Campaign 3"/>
    <x v="1"/>
    <x v="0"/>
    <x v="1"/>
    <n v="1303"/>
    <n v="26"/>
    <n v="2"/>
    <n v="21.09"/>
    <n v="143.18"/>
    <n v="1.9953952417498082E-2"/>
    <n v="7.6923076923076927E-2"/>
    <n v="0.81115384615384611"/>
    <n v="10.545"/>
    <n v="6.7889995258416311"/>
  </r>
  <r>
    <d v="2024-06-21T00:00:00"/>
    <s v="Campaign 3"/>
    <x v="1"/>
    <x v="0"/>
    <x v="2"/>
    <n v="321"/>
    <n v="15"/>
    <n v="1"/>
    <n v="9.33"/>
    <n v="84.44"/>
    <n v="4.6728971962616821E-2"/>
    <n v="6.6666666666666666E-2"/>
    <n v="0.622"/>
    <n v="9.33"/>
    <n v="9.05037513397642"/>
  </r>
  <r>
    <d v="2024-06-21T00:00:00"/>
    <s v="Campaign 3"/>
    <x v="1"/>
    <x v="1"/>
    <x v="0"/>
    <n v="12348"/>
    <n v="241"/>
    <n v="10"/>
    <n v="305.57"/>
    <n v="966.87"/>
    <n v="1.9517330741820538E-2"/>
    <n v="4.1493775933609957E-2"/>
    <n v="1.2679253112033195"/>
    <n v="30.556999999999999"/>
    <n v="3.1641522400759237"/>
  </r>
  <r>
    <d v="2024-06-21T00:00:00"/>
    <s v="Campaign 3"/>
    <x v="1"/>
    <x v="1"/>
    <x v="1"/>
    <n v="769"/>
    <n v="7"/>
    <n v="0"/>
    <n v="16.53"/>
    <n v="0"/>
    <n v="9.1027308192457735E-3"/>
    <n v="0"/>
    <n v="2.3614285714285717"/>
    <n v="0"/>
    <n v="0"/>
  </r>
  <r>
    <d v="2024-06-21T00:00:00"/>
    <s v="Campaign 3"/>
    <x v="1"/>
    <x v="1"/>
    <x v="2"/>
    <n v="596"/>
    <n v="3"/>
    <n v="0"/>
    <n v="6.22"/>
    <n v="0"/>
    <n v="5.0335570469798654E-3"/>
    <n v="0"/>
    <n v="2.0733333333333333"/>
    <n v="0"/>
    <n v="0"/>
  </r>
  <r>
    <d v="2024-06-21T00:00:00"/>
    <s v="Campaign 3"/>
    <x v="1"/>
    <x v="2"/>
    <x v="0"/>
    <n v="7408"/>
    <n v="183"/>
    <n v="5"/>
    <n v="107.47"/>
    <n v="356.14"/>
    <n v="2.4703023758099352E-2"/>
    <n v="2.7322404371584699E-2"/>
    <n v="0.5872677595628415"/>
    <n v="21.494"/>
    <n v="3.3138550293105054"/>
  </r>
  <r>
    <d v="2024-06-21T00:00:00"/>
    <s v="Campaign 3"/>
    <x v="1"/>
    <x v="2"/>
    <x v="1"/>
    <n v="1992"/>
    <n v="44"/>
    <n v="1"/>
    <n v="51.11"/>
    <n v="64.97"/>
    <n v="2.2088353413654619E-2"/>
    <n v="2.2727272727272728E-2"/>
    <n v="1.1615909090909091"/>
    <n v="51.11"/>
    <n v="1.2711798082567012"/>
  </r>
  <r>
    <d v="2024-06-21T00:00:00"/>
    <s v="Campaign 3"/>
    <x v="1"/>
    <x v="2"/>
    <x v="2"/>
    <n v="240"/>
    <n v="5"/>
    <n v="0"/>
    <n v="6.84"/>
    <n v="0"/>
    <n v="2.0833333333333332E-2"/>
    <n v="0"/>
    <n v="1.3679999999999999"/>
    <n v="0"/>
    <n v="0"/>
  </r>
  <r>
    <d v="2024-06-21T00:00:00"/>
    <s v="Campaign 3"/>
    <x v="2"/>
    <x v="0"/>
    <x v="0"/>
    <n v="2653"/>
    <n v="122"/>
    <n v="13"/>
    <n v="75.47"/>
    <n v="1030.54"/>
    <n v="4.5985676592536752E-2"/>
    <n v="0.10655737704918032"/>
    <n v="0.61860655737704917"/>
    <n v="5.8053846153846154"/>
    <n v="13.654962236650324"/>
  </r>
  <r>
    <d v="2024-06-21T00:00:00"/>
    <s v="Campaign 3"/>
    <x v="2"/>
    <x v="0"/>
    <x v="1"/>
    <n v="6602"/>
    <n v="291"/>
    <n v="23"/>
    <n v="91.42"/>
    <n v="1696.81"/>
    <n v="4.4077552256891854E-2"/>
    <n v="7.903780068728522E-2"/>
    <n v="0.3141580756013746"/>
    <n v="3.9747826086956524"/>
    <n v="18.560599431196675"/>
  </r>
  <r>
    <d v="2024-06-21T00:00:00"/>
    <s v="Campaign 3"/>
    <x v="2"/>
    <x v="0"/>
    <x v="2"/>
    <n v="5416"/>
    <n v="201"/>
    <n v="28"/>
    <n v="140.52000000000001"/>
    <n v="2747.57"/>
    <n v="3.7112259970457903E-2"/>
    <n v="0.13930348258706468"/>
    <n v="0.69910447761194039"/>
    <n v="5.0185714285714287"/>
    <n v="19.552875035582122"/>
  </r>
  <r>
    <d v="2024-06-21T00:00:00"/>
    <s v="Campaign 3"/>
    <x v="2"/>
    <x v="1"/>
    <x v="0"/>
    <n v="2610"/>
    <n v="48"/>
    <n v="0"/>
    <n v="71.739999999999995"/>
    <n v="0"/>
    <n v="1.8390804597701149E-2"/>
    <n v="0"/>
    <n v="1.4945833333333332"/>
    <n v="0"/>
    <n v="0"/>
  </r>
  <r>
    <d v="2024-06-21T00:00:00"/>
    <s v="Campaign 3"/>
    <x v="2"/>
    <x v="1"/>
    <x v="1"/>
    <n v="6796"/>
    <n v="88"/>
    <n v="1"/>
    <n v="103.18"/>
    <n v="56.24"/>
    <n v="1.2948793407886992E-2"/>
    <n v="1.1363636363636364E-2"/>
    <n v="1.1725000000000001"/>
    <n v="103.18"/>
    <n v="0.54506687342508231"/>
  </r>
  <r>
    <d v="2024-06-21T00:00:00"/>
    <s v="Campaign 3"/>
    <x v="2"/>
    <x v="1"/>
    <x v="2"/>
    <n v="4579"/>
    <n v="25"/>
    <n v="0"/>
    <n v="104.34"/>
    <n v="0"/>
    <n v="5.4597073596855212E-3"/>
    <n v="0"/>
    <n v="4.1736000000000004"/>
    <n v="0"/>
    <n v="0"/>
  </r>
  <r>
    <d v="2024-06-21T00:00:00"/>
    <s v="Campaign 3"/>
    <x v="2"/>
    <x v="2"/>
    <x v="0"/>
    <n v="2105"/>
    <n v="59"/>
    <n v="2"/>
    <n v="58.57"/>
    <n v="149.76"/>
    <n v="2.8028503562945367E-2"/>
    <n v="3.3898305084745763E-2"/>
    <n v="0.99271186440677972"/>
    <n v="29.285"/>
    <n v="2.5569404131808091"/>
  </r>
  <r>
    <d v="2024-06-21T00:00:00"/>
    <s v="Campaign 3"/>
    <x v="2"/>
    <x v="2"/>
    <x v="1"/>
    <n v="9788"/>
    <n v="148"/>
    <n v="11"/>
    <n v="101.78"/>
    <n v="751.61"/>
    <n v="1.5120555782590927E-2"/>
    <n v="7.4324324324324328E-2"/>
    <n v="0.68770270270270273"/>
    <n v="9.252727272727272"/>
    <n v="7.3846531735114951"/>
  </r>
  <r>
    <d v="2024-06-21T00:00:00"/>
    <s v="Campaign 3"/>
    <x v="2"/>
    <x v="2"/>
    <x v="2"/>
    <n v="5659"/>
    <n v="141"/>
    <n v="5"/>
    <n v="141.75"/>
    <n v="476.91"/>
    <n v="2.4916062908641103E-2"/>
    <n v="3.5460992907801421E-2"/>
    <n v="1.0053191489361701"/>
    <n v="28.35"/>
    <n v="3.3644444444444446"/>
  </r>
  <r>
    <d v="2024-06-22T00:00:00"/>
    <s v="Campaign 3"/>
    <x v="0"/>
    <x v="0"/>
    <x v="0"/>
    <n v="5039"/>
    <n v="246"/>
    <n v="25"/>
    <n v="101.8"/>
    <n v="1647.91"/>
    <n v="4.8819210160746182E-2"/>
    <n v="0.1016260162601626"/>
    <n v="0.41382113821138211"/>
    <n v="4.0720000000000001"/>
    <n v="16.187721021611004"/>
  </r>
  <r>
    <d v="2024-06-22T00:00:00"/>
    <s v="Campaign 3"/>
    <x v="0"/>
    <x v="0"/>
    <x v="1"/>
    <n v="3497"/>
    <n v="72"/>
    <n v="5"/>
    <n v="66.599999999999994"/>
    <n v="299.49"/>
    <n v="2.0589076351158135E-2"/>
    <n v="6.9444444444444448E-2"/>
    <n v="0.92499999999999993"/>
    <n v="13.319999999999999"/>
    <n v="4.4968468468468474"/>
  </r>
  <r>
    <d v="2024-06-22T00:00:00"/>
    <s v="Campaign 3"/>
    <x v="0"/>
    <x v="0"/>
    <x v="2"/>
    <n v="120"/>
    <n v="4"/>
    <n v="0"/>
    <n v="3.45"/>
    <n v="0"/>
    <n v="3.3333333333333333E-2"/>
    <n v="0"/>
    <n v="0.86250000000000004"/>
    <n v="0"/>
    <n v="0"/>
  </r>
  <r>
    <d v="2024-06-22T00:00:00"/>
    <s v="Campaign 3"/>
    <x v="0"/>
    <x v="1"/>
    <x v="0"/>
    <n v="5297"/>
    <n v="30"/>
    <n v="1"/>
    <n v="64.849999999999994"/>
    <n v="83.49"/>
    <n v="5.6635831602794033E-3"/>
    <n v="3.3333333333333333E-2"/>
    <n v="2.1616666666666666"/>
    <n v="64.849999999999994"/>
    <n v="1.2874325366229762"/>
  </r>
  <r>
    <d v="2024-06-22T00:00:00"/>
    <s v="Campaign 3"/>
    <x v="0"/>
    <x v="1"/>
    <x v="1"/>
    <n v="3269"/>
    <n v="53"/>
    <n v="1"/>
    <n v="80.63"/>
    <n v="61.64"/>
    <n v="1.6212909146527989E-2"/>
    <n v="1.8867924528301886E-2"/>
    <n v="1.5213207547169811"/>
    <n v="80.63"/>
    <n v="0.76447972218777138"/>
  </r>
  <r>
    <d v="2024-06-22T00:00:00"/>
    <s v="Campaign 3"/>
    <x v="0"/>
    <x v="1"/>
    <x v="2"/>
    <n v="267"/>
    <n v="2"/>
    <n v="0"/>
    <n v="3.63"/>
    <n v="0"/>
    <n v="7.4906367041198503E-3"/>
    <n v="0"/>
    <n v="1.8149999999999999"/>
    <n v="0"/>
    <n v="0"/>
  </r>
  <r>
    <d v="2024-06-22T00:00:00"/>
    <s v="Campaign 3"/>
    <x v="0"/>
    <x v="2"/>
    <x v="0"/>
    <n v="4822"/>
    <n v="67"/>
    <n v="4"/>
    <n v="115.78"/>
    <n v="222.53"/>
    <n v="1.3894649523019494E-2"/>
    <n v="5.9701492537313432E-2"/>
    <n v="1.7280597014925374"/>
    <n v="28.945"/>
    <n v="1.9220072551390568"/>
  </r>
  <r>
    <d v="2024-06-22T00:00:00"/>
    <s v="Campaign 3"/>
    <x v="0"/>
    <x v="2"/>
    <x v="1"/>
    <n v="3559"/>
    <n v="54"/>
    <n v="3"/>
    <n v="85.08"/>
    <n v="249.93"/>
    <n v="1.5172801348693454E-2"/>
    <n v="5.5555555555555552E-2"/>
    <n v="1.5755555555555556"/>
    <n v="28.36"/>
    <n v="2.9375881523272214"/>
  </r>
  <r>
    <d v="2024-06-22T00:00:00"/>
    <s v="Campaign 3"/>
    <x v="0"/>
    <x v="2"/>
    <x v="2"/>
    <n v="393"/>
    <n v="9"/>
    <n v="0"/>
    <n v="6.42"/>
    <n v="0"/>
    <n v="2.2900763358778626E-2"/>
    <n v="0"/>
    <n v="0.71333333333333337"/>
    <n v="0"/>
    <n v="0"/>
  </r>
  <r>
    <d v="2024-06-22T00:00:00"/>
    <s v="Campaign 3"/>
    <x v="1"/>
    <x v="0"/>
    <x v="0"/>
    <n v="8752"/>
    <n v="332"/>
    <n v="32"/>
    <n v="122.7"/>
    <n v="1824.99"/>
    <n v="3.793418647166362E-2"/>
    <n v="9.6385542168674704E-2"/>
    <n v="0.36957831325301205"/>
    <n v="3.8343750000000001"/>
    <n v="14.873594132029339"/>
  </r>
  <r>
    <d v="2024-06-22T00:00:00"/>
    <s v="Campaign 3"/>
    <x v="1"/>
    <x v="0"/>
    <x v="1"/>
    <n v="831"/>
    <n v="32"/>
    <n v="1"/>
    <n v="24.54"/>
    <n v="57.36"/>
    <n v="3.8507821901323708E-2"/>
    <n v="3.125E-2"/>
    <n v="0.76687499999999997"/>
    <n v="24.54"/>
    <n v="2.3374083129584351"/>
  </r>
  <r>
    <d v="2024-06-22T00:00:00"/>
    <s v="Campaign 3"/>
    <x v="1"/>
    <x v="0"/>
    <x v="2"/>
    <n v="363"/>
    <n v="7"/>
    <n v="0"/>
    <n v="7.63"/>
    <n v="0"/>
    <n v="1.928374655647383E-2"/>
    <n v="0"/>
    <n v="1.0900000000000001"/>
    <n v="0"/>
    <n v="0"/>
  </r>
  <r>
    <d v="2024-06-22T00:00:00"/>
    <s v="Campaign 3"/>
    <x v="1"/>
    <x v="1"/>
    <x v="0"/>
    <n v="7930"/>
    <n v="113"/>
    <n v="4"/>
    <n v="218.94"/>
    <n v="302.02"/>
    <n v="1.4249684741488021E-2"/>
    <n v="3.5398230088495575E-2"/>
    <n v="1.9375221238938052"/>
    <n v="54.734999999999999"/>
    <n v="1.3794646935233397"/>
  </r>
  <r>
    <d v="2024-06-22T00:00:00"/>
    <s v="Campaign 3"/>
    <x v="1"/>
    <x v="1"/>
    <x v="1"/>
    <n v="1608"/>
    <n v="30"/>
    <n v="0"/>
    <n v="44.11"/>
    <n v="0"/>
    <n v="1.8656716417910446E-2"/>
    <n v="0"/>
    <n v="1.4703333333333333"/>
    <n v="0"/>
    <n v="0"/>
  </r>
  <r>
    <d v="2024-06-22T00:00:00"/>
    <s v="Campaign 3"/>
    <x v="1"/>
    <x v="1"/>
    <x v="2"/>
    <n v="602"/>
    <n v="8"/>
    <n v="0"/>
    <n v="13.14"/>
    <n v="0"/>
    <n v="1.3289036544850499E-2"/>
    <n v="0"/>
    <n v="1.6425000000000001"/>
    <n v="0"/>
    <n v="0"/>
  </r>
  <r>
    <d v="2024-06-22T00:00:00"/>
    <s v="Campaign 3"/>
    <x v="1"/>
    <x v="2"/>
    <x v="0"/>
    <n v="5223"/>
    <n v="142"/>
    <n v="3"/>
    <n v="147.77000000000001"/>
    <n v="276.97000000000003"/>
    <n v="2.7187440168485545E-2"/>
    <n v="2.1126760563380281E-2"/>
    <n v="1.0406338028169015"/>
    <n v="49.256666666666668"/>
    <n v="1.8743317317452799"/>
  </r>
  <r>
    <d v="2024-06-22T00:00:00"/>
    <s v="Campaign 3"/>
    <x v="1"/>
    <x v="2"/>
    <x v="1"/>
    <n v="822"/>
    <n v="13"/>
    <n v="0"/>
    <n v="21.11"/>
    <n v="0"/>
    <n v="1.5815085158150853E-2"/>
    <n v="0"/>
    <n v="1.6238461538461537"/>
    <n v="0"/>
    <n v="0"/>
  </r>
  <r>
    <d v="2024-06-22T00:00:00"/>
    <s v="Campaign 3"/>
    <x v="1"/>
    <x v="2"/>
    <x v="2"/>
    <n v="636"/>
    <n v="10"/>
    <n v="0"/>
    <n v="9.67"/>
    <n v="0"/>
    <n v="1.5723270440251572E-2"/>
    <n v="0"/>
    <n v="0.96699999999999997"/>
    <n v="0"/>
    <n v="0"/>
  </r>
  <r>
    <d v="2024-06-22T00:00:00"/>
    <s v="Campaign 3"/>
    <x v="2"/>
    <x v="0"/>
    <x v="0"/>
    <n v="2468"/>
    <n v="67"/>
    <n v="9"/>
    <n v="29.44"/>
    <n v="769.41"/>
    <n v="2.7147487844408427E-2"/>
    <n v="0.13432835820895522"/>
    <n v="0.43940298507462688"/>
    <n v="3.2711111111111113"/>
    <n v="26.134850543478258"/>
  </r>
  <r>
    <d v="2024-06-22T00:00:00"/>
    <s v="Campaign 3"/>
    <x v="2"/>
    <x v="0"/>
    <x v="1"/>
    <n v="7824"/>
    <n v="332"/>
    <n v="22"/>
    <n v="145.13999999999999"/>
    <n v="1226.3399999999999"/>
    <n v="4.2433537832310839E-2"/>
    <n v="6.6265060240963861E-2"/>
    <n v="0.43716867469879511"/>
    <n v="6.5972727272727267"/>
    <n v="8.4493592393551058"/>
  </r>
  <r>
    <d v="2024-06-22T00:00:00"/>
    <s v="Campaign 3"/>
    <x v="2"/>
    <x v="0"/>
    <x v="2"/>
    <n v="4946"/>
    <n v="125"/>
    <n v="7"/>
    <n v="83.29"/>
    <n v="568.47"/>
    <n v="2.5272947836635664E-2"/>
    <n v="5.6000000000000001E-2"/>
    <n v="0.66632000000000002"/>
    <n v="11.898571428571429"/>
    <n v="6.8251890983311316"/>
  </r>
  <r>
    <d v="2024-06-22T00:00:00"/>
    <s v="Campaign 3"/>
    <x v="2"/>
    <x v="1"/>
    <x v="0"/>
    <n v="2316"/>
    <n v="41"/>
    <n v="0"/>
    <n v="24.12"/>
    <n v="0"/>
    <n v="1.7702936096718479E-2"/>
    <n v="0"/>
    <n v="0.58829268292682935"/>
    <n v="0"/>
    <n v="0"/>
  </r>
  <r>
    <d v="2024-06-22T00:00:00"/>
    <s v="Campaign 3"/>
    <x v="2"/>
    <x v="1"/>
    <x v="1"/>
    <n v="7810"/>
    <n v="149"/>
    <n v="3"/>
    <n v="146.4"/>
    <n v="260.73"/>
    <n v="1.9078104993597952E-2"/>
    <n v="2.0134228187919462E-2"/>
    <n v="0.98255033557046989"/>
    <n v="48.800000000000004"/>
    <n v="1.7809426229508196"/>
  </r>
  <r>
    <d v="2024-06-22T00:00:00"/>
    <s v="Campaign 3"/>
    <x v="2"/>
    <x v="1"/>
    <x v="2"/>
    <n v="5228"/>
    <n v="71"/>
    <n v="0"/>
    <n v="150.01"/>
    <n v="0"/>
    <n v="1.3580719204284622E-2"/>
    <n v="0"/>
    <n v="2.1128169014084506"/>
    <n v="0"/>
    <n v="0"/>
  </r>
  <r>
    <d v="2024-06-22T00:00:00"/>
    <s v="Campaign 3"/>
    <x v="2"/>
    <x v="2"/>
    <x v="0"/>
    <n v="2784"/>
    <n v="80"/>
    <n v="5"/>
    <n v="53.3"/>
    <n v="467.73"/>
    <n v="2.8735632183908046E-2"/>
    <n v="6.25E-2"/>
    <n v="0.66625000000000001"/>
    <n v="10.66"/>
    <n v="8.7754221388367739"/>
  </r>
  <r>
    <d v="2024-06-22T00:00:00"/>
    <s v="Campaign 3"/>
    <x v="2"/>
    <x v="2"/>
    <x v="1"/>
    <n v="10417"/>
    <n v="239"/>
    <n v="13"/>
    <n v="142.87"/>
    <n v="1042.23"/>
    <n v="2.2943265815493906E-2"/>
    <n v="5.4393305439330547E-2"/>
    <n v="0.59778242677824267"/>
    <n v="10.99"/>
    <n v="7.2949534541891232"/>
  </r>
  <r>
    <d v="2024-06-22T00:00:00"/>
    <s v="Campaign 3"/>
    <x v="2"/>
    <x v="2"/>
    <x v="2"/>
    <n v="2072"/>
    <n v="24"/>
    <n v="1"/>
    <n v="44.83"/>
    <n v="82.81"/>
    <n v="1.1583011583011582E-2"/>
    <n v="4.1666666666666664E-2"/>
    <n v="1.8679166666666667"/>
    <n v="44.83"/>
    <n v="1.8472005353557888"/>
  </r>
  <r>
    <d v="2024-06-23T00:00:00"/>
    <s v="Campaign 3"/>
    <x v="0"/>
    <x v="0"/>
    <x v="0"/>
    <n v="7495"/>
    <n v="345"/>
    <n v="36"/>
    <n v="138.54"/>
    <n v="2761.71"/>
    <n v="4.6030687124749836E-2"/>
    <n v="0.10434782608695652"/>
    <n v="0.40156521739130435"/>
    <n v="3.8483333333333332"/>
    <n v="19.934387180597664"/>
  </r>
  <r>
    <d v="2024-06-23T00:00:00"/>
    <s v="Campaign 3"/>
    <x v="0"/>
    <x v="0"/>
    <x v="1"/>
    <n v="6982"/>
    <n v="321"/>
    <n v="39"/>
    <n v="80.61"/>
    <n v="2045.65"/>
    <n v="4.5975365224863937E-2"/>
    <n v="0.12149532710280374"/>
    <n v="0.25112149532710282"/>
    <n v="2.0669230769230769"/>
    <n v="25.377124426249846"/>
  </r>
  <r>
    <d v="2024-06-23T00:00:00"/>
    <s v="Campaign 3"/>
    <x v="0"/>
    <x v="0"/>
    <x v="2"/>
    <n v="317"/>
    <n v="15"/>
    <n v="1"/>
    <n v="5.66"/>
    <n v="66.849999999999994"/>
    <n v="4.7318611987381701E-2"/>
    <n v="6.6666666666666666E-2"/>
    <n v="0.37733333333333335"/>
    <n v="5.66"/>
    <n v="11.810954063604239"/>
  </r>
  <r>
    <d v="2024-06-23T00:00:00"/>
    <s v="Campaign 3"/>
    <x v="0"/>
    <x v="1"/>
    <x v="0"/>
    <n v="6478"/>
    <n v="100"/>
    <n v="4"/>
    <n v="76.41"/>
    <n v="372.3"/>
    <n v="1.5436863229391787E-2"/>
    <n v="0.04"/>
    <n v="0.7641"/>
    <n v="19.102499999999999"/>
    <n v="4.8723989006674522"/>
  </r>
  <r>
    <d v="2024-06-23T00:00:00"/>
    <s v="Campaign 3"/>
    <x v="0"/>
    <x v="1"/>
    <x v="1"/>
    <n v="2460"/>
    <n v="19"/>
    <n v="0"/>
    <n v="68.95"/>
    <n v="0"/>
    <n v="7.7235772357723579E-3"/>
    <n v="0"/>
    <n v="3.6289473684210529"/>
    <n v="0"/>
    <n v="0"/>
  </r>
  <r>
    <d v="2024-06-23T00:00:00"/>
    <s v="Campaign 3"/>
    <x v="0"/>
    <x v="1"/>
    <x v="2"/>
    <n v="545"/>
    <n v="6"/>
    <n v="0"/>
    <n v="7.59"/>
    <n v="0"/>
    <n v="1.1009174311926606E-2"/>
    <n v="0"/>
    <n v="1.2649999999999999"/>
    <n v="0"/>
    <n v="0"/>
  </r>
  <r>
    <d v="2024-06-23T00:00:00"/>
    <s v="Campaign 3"/>
    <x v="0"/>
    <x v="2"/>
    <x v="0"/>
    <n v="5739"/>
    <n v="91"/>
    <n v="2"/>
    <n v="153.31"/>
    <n v="167.43"/>
    <n v="1.5856420979264679E-2"/>
    <n v="2.197802197802198E-2"/>
    <n v="1.6847252747252748"/>
    <n v="76.655000000000001"/>
    <n v="1.0921009718870263"/>
  </r>
  <r>
    <d v="2024-06-23T00:00:00"/>
    <s v="Campaign 3"/>
    <x v="0"/>
    <x v="2"/>
    <x v="1"/>
    <n v="7052"/>
    <n v="144"/>
    <n v="10"/>
    <n v="190.31"/>
    <n v="865.66"/>
    <n v="2.0419739081111742E-2"/>
    <n v="6.9444444444444448E-2"/>
    <n v="1.3215972222222223"/>
    <n v="19.030999999999999"/>
    <n v="4.548683726551416"/>
  </r>
  <r>
    <d v="2024-06-23T00:00:00"/>
    <s v="Campaign 3"/>
    <x v="0"/>
    <x v="2"/>
    <x v="2"/>
    <n v="649"/>
    <n v="14"/>
    <n v="0"/>
    <n v="14.85"/>
    <n v="0"/>
    <n v="2.1571648690292759E-2"/>
    <n v="0"/>
    <n v="1.0607142857142857"/>
    <n v="0"/>
    <n v="0"/>
  </r>
  <r>
    <d v="2024-06-23T00:00:00"/>
    <s v="Campaign 3"/>
    <x v="1"/>
    <x v="0"/>
    <x v="0"/>
    <n v="12320"/>
    <n v="304"/>
    <n v="41"/>
    <n v="182.9"/>
    <n v="4038.82"/>
    <n v="2.4675324675324677E-2"/>
    <n v="0.13486842105263158"/>
    <n v="0.60164473684210529"/>
    <n v="4.4609756097560975"/>
    <n v="22.082121377802078"/>
  </r>
  <r>
    <d v="2024-06-23T00:00:00"/>
    <s v="Campaign 3"/>
    <x v="1"/>
    <x v="0"/>
    <x v="1"/>
    <n v="525"/>
    <n v="24"/>
    <n v="1"/>
    <n v="15.41"/>
    <n v="65.97"/>
    <n v="4.5714285714285714E-2"/>
    <n v="4.1666666666666664E-2"/>
    <n v="0.64208333333333334"/>
    <n v="15.41"/>
    <n v="4.2809863724853994"/>
  </r>
  <r>
    <d v="2024-06-23T00:00:00"/>
    <s v="Campaign 3"/>
    <x v="1"/>
    <x v="0"/>
    <x v="2"/>
    <n v="152"/>
    <n v="6"/>
    <n v="0"/>
    <n v="4.41"/>
    <n v="0"/>
    <n v="3.9473684210526314E-2"/>
    <n v="0"/>
    <n v="0.73499999999999999"/>
    <n v="0"/>
    <n v="0"/>
  </r>
  <r>
    <d v="2024-06-23T00:00:00"/>
    <s v="Campaign 3"/>
    <x v="1"/>
    <x v="1"/>
    <x v="0"/>
    <n v="13213"/>
    <n v="198"/>
    <n v="7"/>
    <n v="190.57"/>
    <n v="615.46"/>
    <n v="1.4985241807310982E-2"/>
    <n v="3.5353535353535352E-2"/>
    <n v="0.96247474747474748"/>
    <n v="27.224285714285713"/>
    <n v="3.229574434590964"/>
  </r>
  <r>
    <d v="2024-06-23T00:00:00"/>
    <s v="Campaign 3"/>
    <x v="1"/>
    <x v="1"/>
    <x v="1"/>
    <n v="1745"/>
    <n v="21"/>
    <n v="0"/>
    <n v="51.43"/>
    <n v="0"/>
    <n v="1.2034383954154728E-2"/>
    <n v="0"/>
    <n v="2.4490476190476191"/>
    <n v="0"/>
    <n v="0"/>
  </r>
  <r>
    <d v="2024-06-23T00:00:00"/>
    <s v="Campaign 3"/>
    <x v="1"/>
    <x v="1"/>
    <x v="2"/>
    <n v="999"/>
    <n v="16"/>
    <n v="0"/>
    <n v="21.09"/>
    <n v="0"/>
    <n v="1.6016016016016016E-2"/>
    <n v="0"/>
    <n v="1.318125"/>
    <n v="0"/>
    <n v="0"/>
  </r>
  <r>
    <d v="2024-06-23T00:00:00"/>
    <s v="Campaign 3"/>
    <x v="1"/>
    <x v="2"/>
    <x v="0"/>
    <n v="14184"/>
    <n v="398"/>
    <n v="30"/>
    <n v="194.9"/>
    <n v="2762.54"/>
    <n v="2.8059785673998871E-2"/>
    <n v="7.5376884422110546E-2"/>
    <n v="0.48969849246231156"/>
    <n v="6.496666666666667"/>
    <n v="14.174140584915341"/>
  </r>
  <r>
    <d v="2024-06-23T00:00:00"/>
    <s v="Campaign 3"/>
    <x v="1"/>
    <x v="2"/>
    <x v="1"/>
    <n v="708"/>
    <n v="13"/>
    <n v="0"/>
    <n v="16.59"/>
    <n v="0"/>
    <n v="1.8361581920903956E-2"/>
    <n v="0"/>
    <n v="1.2761538461538462"/>
    <n v="0"/>
    <n v="0"/>
  </r>
  <r>
    <d v="2024-06-23T00:00:00"/>
    <s v="Campaign 3"/>
    <x v="1"/>
    <x v="2"/>
    <x v="2"/>
    <n v="503"/>
    <n v="7"/>
    <n v="0"/>
    <n v="6.1"/>
    <n v="0"/>
    <n v="1.3916500994035786E-2"/>
    <n v="0"/>
    <n v="0.87142857142857133"/>
    <n v="0"/>
    <n v="0"/>
  </r>
  <r>
    <d v="2024-06-23T00:00:00"/>
    <s v="Campaign 3"/>
    <x v="2"/>
    <x v="0"/>
    <x v="0"/>
    <n v="2686"/>
    <n v="58"/>
    <n v="6"/>
    <n v="71.13"/>
    <n v="498.25"/>
    <n v="2.1593447505584513E-2"/>
    <n v="0.10344827586206896"/>
    <n v="1.2263793103448275"/>
    <n v="11.854999999999999"/>
    <n v="7.0047799803177284"/>
  </r>
  <r>
    <d v="2024-06-23T00:00:00"/>
    <s v="Campaign 3"/>
    <x v="2"/>
    <x v="0"/>
    <x v="1"/>
    <n v="9400"/>
    <n v="269"/>
    <n v="27"/>
    <n v="126"/>
    <n v="2213.4299999999998"/>
    <n v="2.8617021276595746E-2"/>
    <n v="0.10037174721189591"/>
    <n v="0.46840148698884759"/>
    <n v="4.666666666666667"/>
    <n v="17.566904761904759"/>
  </r>
  <r>
    <d v="2024-06-23T00:00:00"/>
    <s v="Campaign 3"/>
    <x v="2"/>
    <x v="0"/>
    <x v="2"/>
    <n v="2620"/>
    <n v="103"/>
    <n v="8"/>
    <n v="75.17"/>
    <n v="696.24"/>
    <n v="3.9312977099236639E-2"/>
    <n v="7.7669902912621352E-2"/>
    <n v="0.72980582524271842"/>
    <n v="9.3962500000000002"/>
    <n v="9.2622056671544506"/>
  </r>
  <r>
    <d v="2024-06-23T00:00:00"/>
    <s v="Campaign 3"/>
    <x v="2"/>
    <x v="1"/>
    <x v="0"/>
    <n v="2195"/>
    <n v="22"/>
    <n v="0"/>
    <n v="33.43"/>
    <n v="0"/>
    <n v="1.0022779043280182E-2"/>
    <n v="0"/>
    <n v="1.5195454545454545"/>
    <n v="0"/>
    <n v="0"/>
  </r>
  <r>
    <d v="2024-06-23T00:00:00"/>
    <s v="Campaign 3"/>
    <x v="2"/>
    <x v="1"/>
    <x v="1"/>
    <n v="8759"/>
    <n v="161"/>
    <n v="3"/>
    <n v="239.19"/>
    <n v="158.08000000000001"/>
    <n v="1.8381093732161204E-2"/>
    <n v="1.8633540372670808E-2"/>
    <n v="1.4856521739130435"/>
    <n v="79.73"/>
    <n v="0.66089719469877506"/>
  </r>
  <r>
    <d v="2024-06-23T00:00:00"/>
    <s v="Campaign 3"/>
    <x v="2"/>
    <x v="1"/>
    <x v="2"/>
    <n v="3406"/>
    <n v="22"/>
    <n v="0"/>
    <n v="37.64"/>
    <n v="0"/>
    <n v="6.4591896652965355E-3"/>
    <n v="0"/>
    <n v="1.7109090909090909"/>
    <n v="0"/>
    <n v="0"/>
  </r>
  <r>
    <d v="2024-06-23T00:00:00"/>
    <s v="Campaign 3"/>
    <x v="2"/>
    <x v="2"/>
    <x v="0"/>
    <n v="2215"/>
    <n v="62"/>
    <n v="2"/>
    <n v="42.92"/>
    <n v="186.5"/>
    <n v="2.799097065462754E-2"/>
    <n v="3.2258064516129031E-2"/>
    <n v="0.69225806451612903"/>
    <n v="21.46"/>
    <n v="4.3452935694315"/>
  </r>
  <r>
    <d v="2024-06-23T00:00:00"/>
    <s v="Campaign 3"/>
    <x v="2"/>
    <x v="2"/>
    <x v="1"/>
    <n v="11083"/>
    <n v="199"/>
    <n v="4"/>
    <n v="172.07"/>
    <n v="293.24"/>
    <n v="1.7955427230894161E-2"/>
    <n v="2.0100502512562814E-2"/>
    <n v="0.86467336683417084"/>
    <n v="43.017499999999998"/>
    <n v="1.7041901551694079"/>
  </r>
  <r>
    <d v="2024-06-23T00:00:00"/>
    <s v="Campaign 3"/>
    <x v="2"/>
    <x v="2"/>
    <x v="2"/>
    <n v="2636"/>
    <n v="37"/>
    <n v="1"/>
    <n v="52.53"/>
    <n v="72.489999999999995"/>
    <n v="1.4036418816388467E-2"/>
    <n v="2.7027027027027029E-2"/>
    <n v="1.4197297297297298"/>
    <n v="52.53"/>
    <n v="1.3799733485627259"/>
  </r>
  <r>
    <d v="2024-06-24T00:00:00"/>
    <s v="Campaign 3"/>
    <x v="0"/>
    <x v="0"/>
    <x v="0"/>
    <n v="8416"/>
    <n v="170"/>
    <n v="20"/>
    <n v="162.01"/>
    <n v="1680.24"/>
    <n v="2.0199619771863117E-2"/>
    <n v="0.11764705882352941"/>
    <n v="0.95299999999999996"/>
    <n v="8.1005000000000003"/>
    <n v="10.37121165360163"/>
  </r>
  <r>
    <d v="2024-06-24T00:00:00"/>
    <s v="Campaign 3"/>
    <x v="0"/>
    <x v="0"/>
    <x v="1"/>
    <n v="3560"/>
    <n v="113"/>
    <n v="11"/>
    <n v="81.77"/>
    <n v="1050.3"/>
    <n v="3.1741573033707865E-2"/>
    <n v="9.7345132743362831E-2"/>
    <n v="0.72362831858407073"/>
    <n v="7.4336363636363636"/>
    <n v="12.844564021034609"/>
  </r>
  <r>
    <d v="2024-06-24T00:00:00"/>
    <s v="Campaign 3"/>
    <x v="0"/>
    <x v="0"/>
    <x v="2"/>
    <n v="780"/>
    <n v="25"/>
    <n v="3"/>
    <n v="19.829999999999998"/>
    <n v="197.37"/>
    <n v="3.2051282051282048E-2"/>
    <n v="0.12"/>
    <n v="0.79319999999999991"/>
    <n v="6.6099999999999994"/>
    <n v="9.9531013615733741"/>
  </r>
  <r>
    <d v="2024-06-24T00:00:00"/>
    <s v="Campaign 3"/>
    <x v="0"/>
    <x v="1"/>
    <x v="0"/>
    <n v="7757"/>
    <n v="44"/>
    <n v="0"/>
    <n v="189.65"/>
    <n v="0"/>
    <n v="5.6722959907180613E-3"/>
    <n v="0"/>
    <n v="4.310227272727273"/>
    <n v="0"/>
    <n v="0"/>
  </r>
  <r>
    <d v="2024-06-24T00:00:00"/>
    <s v="Campaign 3"/>
    <x v="0"/>
    <x v="1"/>
    <x v="1"/>
    <n v="2727"/>
    <n v="41"/>
    <n v="1"/>
    <n v="28.79"/>
    <n v="72.05"/>
    <n v="1.5034836817015035E-2"/>
    <n v="2.4390243902439025E-2"/>
    <n v="0.70219512195121947"/>
    <n v="28.79"/>
    <n v="2.5026050712052794"/>
  </r>
  <r>
    <d v="2024-06-24T00:00:00"/>
    <s v="Campaign 3"/>
    <x v="0"/>
    <x v="1"/>
    <x v="2"/>
    <n v="185"/>
    <n v="2"/>
    <n v="0"/>
    <n v="5.52"/>
    <n v="0"/>
    <n v="1.0810810810810811E-2"/>
    <n v="0"/>
    <n v="2.76"/>
    <n v="0"/>
    <n v="0"/>
  </r>
  <r>
    <d v="2024-06-24T00:00:00"/>
    <s v="Campaign 3"/>
    <x v="0"/>
    <x v="2"/>
    <x v="0"/>
    <n v="3837"/>
    <n v="95"/>
    <n v="3"/>
    <n v="75.19"/>
    <n v="298.77999999999997"/>
    <n v="2.4758926244461819E-2"/>
    <n v="3.1578947368421054E-2"/>
    <n v="0.79147368421052633"/>
    <n v="25.063333333333333"/>
    <n v="3.9736667109988026"/>
  </r>
  <r>
    <d v="2024-06-24T00:00:00"/>
    <s v="Campaign 3"/>
    <x v="0"/>
    <x v="2"/>
    <x v="1"/>
    <n v="7928"/>
    <n v="198"/>
    <n v="6"/>
    <n v="138.08000000000001"/>
    <n v="304.98"/>
    <n v="2.4974772956609485E-2"/>
    <n v="3.0303030303030304E-2"/>
    <n v="0.69737373737373742"/>
    <n v="23.013333333333335"/>
    <n v="2.2087195828505215"/>
  </r>
  <r>
    <d v="2024-06-24T00:00:00"/>
    <s v="Campaign 3"/>
    <x v="0"/>
    <x v="2"/>
    <x v="2"/>
    <n v="820"/>
    <n v="23"/>
    <n v="0"/>
    <n v="13.34"/>
    <n v="0"/>
    <n v="2.8048780487804879E-2"/>
    <n v="0"/>
    <n v="0.57999999999999996"/>
    <n v="0"/>
    <n v="0"/>
  </r>
  <r>
    <d v="2024-06-24T00:00:00"/>
    <s v="Campaign 3"/>
    <x v="1"/>
    <x v="0"/>
    <x v="0"/>
    <n v="5362"/>
    <n v="170"/>
    <n v="17"/>
    <n v="92.02"/>
    <n v="1356.71"/>
    <n v="3.1704587840358074E-2"/>
    <n v="0.1"/>
    <n v="0.54129411764705881"/>
    <n v="5.4129411764705884"/>
    <n v="14.743642686372528"/>
  </r>
  <r>
    <d v="2024-06-24T00:00:00"/>
    <s v="Campaign 3"/>
    <x v="1"/>
    <x v="0"/>
    <x v="1"/>
    <n v="1819"/>
    <n v="62"/>
    <n v="7"/>
    <n v="25.4"/>
    <n v="693.52"/>
    <n v="3.4084661902144035E-2"/>
    <n v="0.11290322580645161"/>
    <n v="0.4096774193548387"/>
    <n v="3.6285714285714286"/>
    <n v="27.303937007874016"/>
  </r>
  <r>
    <d v="2024-06-24T00:00:00"/>
    <s v="Campaign 3"/>
    <x v="1"/>
    <x v="0"/>
    <x v="2"/>
    <n v="879"/>
    <n v="26"/>
    <n v="3"/>
    <n v="21.31"/>
    <n v="217.34"/>
    <n v="2.9579067121729238E-2"/>
    <n v="0.11538461538461539"/>
    <n v="0.81961538461538452"/>
    <n v="7.1033333333333326"/>
    <n v="10.198967620835289"/>
  </r>
  <r>
    <d v="2024-06-24T00:00:00"/>
    <s v="Campaign 3"/>
    <x v="1"/>
    <x v="1"/>
    <x v="0"/>
    <n v="14916"/>
    <n v="150"/>
    <n v="5"/>
    <n v="391.49"/>
    <n v="313.23"/>
    <n v="1.0056315366049879E-2"/>
    <n v="3.3333333333333333E-2"/>
    <n v="2.6099333333333332"/>
    <n v="78.298000000000002"/>
    <n v="0.80009706505913314"/>
  </r>
  <r>
    <d v="2024-06-24T00:00:00"/>
    <s v="Campaign 3"/>
    <x v="1"/>
    <x v="1"/>
    <x v="1"/>
    <n v="1804"/>
    <n v="18"/>
    <n v="0"/>
    <n v="54.18"/>
    <n v="0"/>
    <n v="9.9778270509977823E-3"/>
    <n v="0"/>
    <n v="3.01"/>
    <n v="0"/>
    <n v="0"/>
  </r>
  <r>
    <d v="2024-06-24T00:00:00"/>
    <s v="Campaign 3"/>
    <x v="1"/>
    <x v="1"/>
    <x v="2"/>
    <n v="302"/>
    <n v="2"/>
    <n v="0"/>
    <n v="6.24"/>
    <n v="0"/>
    <n v="6.6225165562913907E-3"/>
    <n v="0"/>
    <n v="3.12"/>
    <n v="0"/>
    <n v="0"/>
  </r>
  <r>
    <d v="2024-06-24T00:00:00"/>
    <s v="Campaign 3"/>
    <x v="1"/>
    <x v="2"/>
    <x v="0"/>
    <n v="12529"/>
    <n v="230"/>
    <n v="13"/>
    <n v="156.28"/>
    <n v="822.7"/>
    <n v="1.8357410806927928E-2"/>
    <n v="5.6521739130434782E-2"/>
    <n v="0.6794782608695652"/>
    <n v="12.021538461538462"/>
    <n v="5.2642692603020222"/>
  </r>
  <r>
    <d v="2024-06-24T00:00:00"/>
    <s v="Campaign 3"/>
    <x v="1"/>
    <x v="2"/>
    <x v="1"/>
    <n v="1396"/>
    <n v="27"/>
    <n v="0"/>
    <n v="14.53"/>
    <n v="0"/>
    <n v="1.9340974212034383E-2"/>
    <n v="0"/>
    <n v="0.53814814814814815"/>
    <n v="0"/>
    <n v="0"/>
  </r>
  <r>
    <d v="2024-06-24T00:00:00"/>
    <s v="Campaign 3"/>
    <x v="1"/>
    <x v="2"/>
    <x v="2"/>
    <n v="233"/>
    <n v="5"/>
    <n v="0"/>
    <n v="5.14"/>
    <n v="0"/>
    <n v="2.1459227467811159E-2"/>
    <n v="0"/>
    <n v="1.028"/>
    <n v="0"/>
    <n v="0"/>
  </r>
  <r>
    <d v="2024-06-24T00:00:00"/>
    <s v="Campaign 3"/>
    <x v="2"/>
    <x v="0"/>
    <x v="0"/>
    <n v="1187"/>
    <n v="50"/>
    <n v="4"/>
    <n v="27.11"/>
    <n v="365.63"/>
    <n v="4.2122999157540017E-2"/>
    <n v="0.08"/>
    <n v="0.54220000000000002"/>
    <n v="6.7774999999999999"/>
    <n v="13.48690520103283"/>
  </r>
  <r>
    <d v="2024-06-24T00:00:00"/>
    <s v="Campaign 3"/>
    <x v="2"/>
    <x v="0"/>
    <x v="1"/>
    <n v="9017"/>
    <n v="265"/>
    <n v="17"/>
    <n v="130.27000000000001"/>
    <n v="859.55"/>
    <n v="2.9388932017300654E-2"/>
    <n v="6.4150943396226415E-2"/>
    <n v="0.49158490566037738"/>
    <n v="7.6629411764705893"/>
    <n v="6.5982190834420811"/>
  </r>
  <r>
    <d v="2024-06-24T00:00:00"/>
    <s v="Campaign 3"/>
    <x v="2"/>
    <x v="0"/>
    <x v="2"/>
    <n v="4707"/>
    <n v="146"/>
    <n v="16"/>
    <n v="108.32"/>
    <n v="1123.99"/>
    <n v="3.1017633312088379E-2"/>
    <n v="0.1095890410958904"/>
    <n v="0.74191780821917808"/>
    <n v="6.77"/>
    <n v="10.3765694239291"/>
  </r>
  <r>
    <d v="2024-06-24T00:00:00"/>
    <s v="Campaign 3"/>
    <x v="2"/>
    <x v="1"/>
    <x v="0"/>
    <n v="2627"/>
    <n v="16"/>
    <n v="0"/>
    <n v="79"/>
    <n v="0"/>
    <n v="6.0905976398934148E-3"/>
    <n v="0"/>
    <n v="4.9375"/>
    <n v="0"/>
    <n v="0"/>
  </r>
  <r>
    <d v="2024-06-24T00:00:00"/>
    <s v="Campaign 3"/>
    <x v="2"/>
    <x v="1"/>
    <x v="1"/>
    <n v="7032"/>
    <n v="104"/>
    <n v="4"/>
    <n v="181.36"/>
    <n v="262.08"/>
    <n v="1.4789533560864619E-2"/>
    <n v="3.8461538461538464E-2"/>
    <n v="1.743846153846154"/>
    <n v="45.34"/>
    <n v="1.4450816056462283"/>
  </r>
  <r>
    <d v="2024-06-24T00:00:00"/>
    <s v="Campaign 3"/>
    <x v="2"/>
    <x v="1"/>
    <x v="2"/>
    <n v="3631"/>
    <n v="35"/>
    <n v="1"/>
    <n v="84.6"/>
    <n v="87.45"/>
    <n v="9.6392178463233277E-3"/>
    <n v="2.8571428571428571E-2"/>
    <n v="2.4171428571428568"/>
    <n v="84.6"/>
    <n v="1.0336879432624115"/>
  </r>
  <r>
    <d v="2024-06-24T00:00:00"/>
    <s v="Campaign 3"/>
    <x v="2"/>
    <x v="2"/>
    <x v="0"/>
    <n v="1099"/>
    <n v="25"/>
    <n v="1"/>
    <n v="12.16"/>
    <n v="65.05"/>
    <n v="2.2747952684258416E-2"/>
    <n v="0.04"/>
    <n v="0.4864"/>
    <n v="12.16"/>
    <n v="5.3495065789473681"/>
  </r>
  <r>
    <d v="2024-06-24T00:00:00"/>
    <s v="Campaign 3"/>
    <x v="2"/>
    <x v="2"/>
    <x v="1"/>
    <n v="7709"/>
    <n v="197"/>
    <n v="15"/>
    <n v="184.57"/>
    <n v="1054.7"/>
    <n v="2.5554546633804645E-2"/>
    <n v="7.6142131979695438E-2"/>
    <n v="0.93690355329949238"/>
    <n v="12.304666666666666"/>
    <n v="5.7143631142655904"/>
  </r>
  <r>
    <d v="2024-06-24T00:00:00"/>
    <s v="Campaign 3"/>
    <x v="2"/>
    <x v="2"/>
    <x v="2"/>
    <n v="3619"/>
    <n v="96"/>
    <n v="3"/>
    <n v="50.47"/>
    <n v="269"/>
    <n v="2.6526664824537166E-2"/>
    <n v="3.125E-2"/>
    <n v="0.52572916666666669"/>
    <n v="16.823333333333334"/>
    <n v="5.329898949871211"/>
  </r>
  <r>
    <d v="2024-06-25T00:00:00"/>
    <s v="Campaign 3"/>
    <x v="0"/>
    <x v="0"/>
    <x v="0"/>
    <n v="4125"/>
    <n v="119"/>
    <n v="15"/>
    <n v="112.11"/>
    <n v="1065.32"/>
    <n v="2.8848484848484849E-2"/>
    <n v="0.12605042016806722"/>
    <n v="0.9421008403361345"/>
    <n v="7.4740000000000002"/>
    <n v="9.5024529479975026"/>
  </r>
  <r>
    <d v="2024-06-25T00:00:00"/>
    <s v="Campaign 3"/>
    <x v="0"/>
    <x v="0"/>
    <x v="1"/>
    <n v="2166"/>
    <n v="60"/>
    <n v="8"/>
    <n v="42.92"/>
    <n v="444.42"/>
    <n v="2.7700831024930747E-2"/>
    <n v="0.13333333333333333"/>
    <n v="0.71533333333333338"/>
    <n v="5.3650000000000002"/>
    <n v="10.354613233923578"/>
  </r>
  <r>
    <d v="2024-06-25T00:00:00"/>
    <s v="Campaign 3"/>
    <x v="0"/>
    <x v="0"/>
    <x v="2"/>
    <n v="894"/>
    <n v="34"/>
    <n v="2"/>
    <n v="22.29"/>
    <n v="189.61"/>
    <n v="3.803131991051454E-2"/>
    <n v="5.8823529411764705E-2"/>
    <n v="0.65558823529411758"/>
    <n v="11.145"/>
    <n v="8.5065051592642451"/>
  </r>
  <r>
    <d v="2024-06-25T00:00:00"/>
    <s v="Campaign 3"/>
    <x v="0"/>
    <x v="1"/>
    <x v="0"/>
    <n v="3962"/>
    <n v="57"/>
    <n v="1"/>
    <n v="54.12"/>
    <n v="51.1"/>
    <n v="1.4386673397274103E-2"/>
    <n v="1.7543859649122806E-2"/>
    <n v="0.94947368421052625"/>
    <n v="54.12"/>
    <n v="0.94419807834441993"/>
  </r>
  <r>
    <d v="2024-06-25T00:00:00"/>
    <s v="Campaign 3"/>
    <x v="0"/>
    <x v="1"/>
    <x v="1"/>
    <n v="5351"/>
    <n v="75"/>
    <n v="2"/>
    <n v="153.16"/>
    <n v="152.11000000000001"/>
    <n v="1.4016071762287422E-2"/>
    <n v="2.6666666666666668E-2"/>
    <n v="2.0421333333333331"/>
    <n v="76.58"/>
    <n v="0.99314442413162718"/>
  </r>
  <r>
    <d v="2024-06-25T00:00:00"/>
    <s v="Campaign 3"/>
    <x v="0"/>
    <x v="1"/>
    <x v="2"/>
    <n v="625"/>
    <n v="6"/>
    <n v="0"/>
    <n v="10.86"/>
    <n v="0"/>
    <n v="9.5999999999999992E-3"/>
    <n v="0"/>
    <n v="1.8099999999999998"/>
    <n v="0"/>
    <n v="0"/>
  </r>
  <r>
    <d v="2024-06-25T00:00:00"/>
    <s v="Campaign 3"/>
    <x v="0"/>
    <x v="2"/>
    <x v="0"/>
    <n v="3407"/>
    <n v="81"/>
    <n v="3"/>
    <n v="40.85"/>
    <n v="220.3"/>
    <n v="2.3774581743469327E-2"/>
    <n v="3.7037037037037035E-2"/>
    <n v="0.50432098765432098"/>
    <n v="13.616666666666667"/>
    <n v="5.3929008567931458"/>
  </r>
  <r>
    <d v="2024-06-25T00:00:00"/>
    <s v="Campaign 3"/>
    <x v="0"/>
    <x v="2"/>
    <x v="1"/>
    <n v="5821"/>
    <n v="132"/>
    <n v="10"/>
    <n v="108.02"/>
    <n v="996.15"/>
    <n v="2.2676516062532209E-2"/>
    <n v="7.575757575757576E-2"/>
    <n v="0.81833333333333336"/>
    <n v="10.802"/>
    <n v="9.2219033512312532"/>
  </r>
  <r>
    <d v="2024-06-25T00:00:00"/>
    <s v="Campaign 3"/>
    <x v="0"/>
    <x v="2"/>
    <x v="2"/>
    <n v="756"/>
    <n v="15"/>
    <n v="0"/>
    <n v="21.57"/>
    <n v="0"/>
    <n v="1.984126984126984E-2"/>
    <n v="0"/>
    <n v="1.4379999999999999"/>
    <n v="0"/>
    <n v="0"/>
  </r>
  <r>
    <d v="2024-06-25T00:00:00"/>
    <s v="Campaign 3"/>
    <x v="1"/>
    <x v="0"/>
    <x v="0"/>
    <n v="12898"/>
    <n v="273"/>
    <n v="22"/>
    <n v="376.74"/>
    <n v="1568.72"/>
    <n v="2.1166072259265003E-2"/>
    <n v="8.0586080586080591E-2"/>
    <n v="1.3800000000000001"/>
    <n v="17.124545454545455"/>
    <n v="4.1639326856718162"/>
  </r>
  <r>
    <d v="2024-06-25T00:00:00"/>
    <s v="Campaign 3"/>
    <x v="1"/>
    <x v="0"/>
    <x v="1"/>
    <n v="1424"/>
    <n v="36"/>
    <n v="5"/>
    <n v="15.97"/>
    <n v="495.94"/>
    <n v="2.5280898876404494E-2"/>
    <n v="0.1388888888888889"/>
    <n v="0.44361111111111112"/>
    <n v="3.194"/>
    <n v="31.05447714464621"/>
  </r>
  <r>
    <d v="2024-06-25T00:00:00"/>
    <s v="Campaign 3"/>
    <x v="1"/>
    <x v="0"/>
    <x v="2"/>
    <n v="887"/>
    <n v="38"/>
    <n v="2"/>
    <n v="24.52"/>
    <n v="195.54"/>
    <n v="4.2841037204058623E-2"/>
    <n v="5.2631578947368418E-2"/>
    <n v="0.64526315789473687"/>
    <n v="12.26"/>
    <n v="7.9747145187601953"/>
  </r>
  <r>
    <d v="2024-06-25T00:00:00"/>
    <s v="Campaign 3"/>
    <x v="1"/>
    <x v="1"/>
    <x v="0"/>
    <n v="12004"/>
    <n v="158"/>
    <n v="2"/>
    <n v="327.64"/>
    <n v="144.57"/>
    <n v="1.3162279240253249E-2"/>
    <n v="1.2658227848101266E-2"/>
    <n v="2.0736708860759494"/>
    <n v="163.82"/>
    <n v="0.44124649005005495"/>
  </r>
  <r>
    <d v="2024-06-25T00:00:00"/>
    <s v="Campaign 3"/>
    <x v="1"/>
    <x v="1"/>
    <x v="1"/>
    <n v="861"/>
    <n v="16"/>
    <n v="0"/>
    <n v="11.74"/>
    <n v="0"/>
    <n v="1.8583042973286876E-2"/>
    <n v="0"/>
    <n v="0.73375000000000001"/>
    <n v="0"/>
    <n v="0"/>
  </r>
  <r>
    <d v="2024-06-25T00:00:00"/>
    <s v="Campaign 3"/>
    <x v="1"/>
    <x v="1"/>
    <x v="2"/>
    <n v="455"/>
    <n v="7"/>
    <n v="0"/>
    <n v="6.88"/>
    <n v="0"/>
    <n v="1.5384615384615385E-2"/>
    <n v="0"/>
    <n v="0.98285714285714287"/>
    <n v="0"/>
    <n v="0"/>
  </r>
  <r>
    <d v="2024-06-25T00:00:00"/>
    <s v="Campaign 3"/>
    <x v="1"/>
    <x v="2"/>
    <x v="0"/>
    <n v="5854"/>
    <n v="140"/>
    <n v="6"/>
    <n v="144.63999999999999"/>
    <n v="578.24"/>
    <n v="2.3915271609156134E-2"/>
    <n v="4.2857142857142858E-2"/>
    <n v="1.0331428571428571"/>
    <n v="24.106666666666666"/>
    <n v="3.9977876106194694"/>
  </r>
  <r>
    <d v="2024-06-25T00:00:00"/>
    <s v="Campaign 3"/>
    <x v="1"/>
    <x v="2"/>
    <x v="1"/>
    <n v="1543"/>
    <n v="32"/>
    <n v="2"/>
    <n v="45.09"/>
    <n v="194.32"/>
    <n v="2.0738820479585224E-2"/>
    <n v="6.25E-2"/>
    <n v="1.4090625000000001"/>
    <n v="22.545000000000002"/>
    <n v="4.3096030161898424"/>
  </r>
  <r>
    <d v="2024-06-25T00:00:00"/>
    <s v="Campaign 3"/>
    <x v="1"/>
    <x v="2"/>
    <x v="2"/>
    <n v="274"/>
    <n v="3"/>
    <n v="0"/>
    <n v="4.3499999999999996"/>
    <n v="0"/>
    <n v="1.0948905109489052E-2"/>
    <n v="0"/>
    <n v="1.45"/>
    <n v="0"/>
    <n v="0"/>
  </r>
  <r>
    <d v="2024-06-25T00:00:00"/>
    <s v="Campaign 3"/>
    <x v="2"/>
    <x v="0"/>
    <x v="0"/>
    <n v="1205"/>
    <n v="30"/>
    <n v="4"/>
    <n v="17.260000000000002"/>
    <n v="233.81"/>
    <n v="2.4896265560165973E-2"/>
    <n v="0.13333333333333333"/>
    <n v="0.57533333333333336"/>
    <n v="4.3150000000000004"/>
    <n v="13.546349942062571"/>
  </r>
  <r>
    <d v="2024-06-25T00:00:00"/>
    <s v="Campaign 3"/>
    <x v="2"/>
    <x v="0"/>
    <x v="1"/>
    <n v="8991"/>
    <n v="179"/>
    <n v="21"/>
    <n v="228.59"/>
    <n v="1270.42"/>
    <n v="1.9908797686575466E-2"/>
    <n v="0.11731843575418995"/>
    <n v="1.2770391061452515"/>
    <n v="10.885238095238096"/>
    <n v="5.5576359420797061"/>
  </r>
  <r>
    <d v="2024-06-25T00:00:00"/>
    <s v="Campaign 3"/>
    <x v="2"/>
    <x v="0"/>
    <x v="2"/>
    <n v="5272"/>
    <n v="141"/>
    <n v="14"/>
    <n v="118.01"/>
    <n v="974.05"/>
    <n v="2.674506828528073E-2"/>
    <n v="9.9290780141843976E-2"/>
    <n v="0.83695035460992906"/>
    <n v="8.4292857142857152"/>
    <n v="8.2539615286840089"/>
  </r>
  <r>
    <d v="2024-06-25T00:00:00"/>
    <s v="Campaign 3"/>
    <x v="2"/>
    <x v="1"/>
    <x v="0"/>
    <n v="2173"/>
    <n v="37"/>
    <n v="1"/>
    <n v="36.92"/>
    <n v="84.51"/>
    <n v="1.7027151403589506E-2"/>
    <n v="2.7027027027027029E-2"/>
    <n v="0.99783783783783786"/>
    <n v="36.92"/>
    <n v="2.2890032502708557"/>
  </r>
  <r>
    <d v="2024-06-25T00:00:00"/>
    <s v="Campaign 3"/>
    <x v="2"/>
    <x v="1"/>
    <x v="1"/>
    <n v="5891"/>
    <n v="36"/>
    <n v="0"/>
    <n v="103.12"/>
    <n v="0"/>
    <n v="6.1110168052962146E-3"/>
    <n v="0"/>
    <n v="2.8644444444444446"/>
    <n v="0"/>
    <n v="0"/>
  </r>
  <r>
    <d v="2024-06-25T00:00:00"/>
    <s v="Campaign 3"/>
    <x v="2"/>
    <x v="1"/>
    <x v="2"/>
    <n v="2159"/>
    <n v="28"/>
    <n v="1"/>
    <n v="48.08"/>
    <n v="95.39"/>
    <n v="1.2968967114404817E-2"/>
    <n v="3.5714285714285712E-2"/>
    <n v="1.7171428571428571"/>
    <n v="48.08"/>
    <n v="1.9839850249584028"/>
  </r>
  <r>
    <d v="2024-06-25T00:00:00"/>
    <s v="Campaign 3"/>
    <x v="2"/>
    <x v="2"/>
    <x v="0"/>
    <n v="2893"/>
    <n v="45"/>
    <n v="2"/>
    <n v="65.64"/>
    <n v="117.22"/>
    <n v="1.5554787417905289E-2"/>
    <n v="4.4444444444444446E-2"/>
    <n v="1.4586666666666668"/>
    <n v="32.82"/>
    <n v="1.7858013406459476"/>
  </r>
  <r>
    <d v="2024-06-25T00:00:00"/>
    <s v="Campaign 3"/>
    <x v="2"/>
    <x v="2"/>
    <x v="1"/>
    <n v="9540"/>
    <n v="283"/>
    <n v="6"/>
    <n v="177.77"/>
    <n v="371.73"/>
    <n v="2.9664570230607968E-2"/>
    <n v="2.1201413427561839E-2"/>
    <n v="0.62816254416961137"/>
    <n v="29.628333333333334"/>
    <n v="2.0910727344321316"/>
  </r>
  <r>
    <d v="2024-06-25T00:00:00"/>
    <s v="Campaign 3"/>
    <x v="2"/>
    <x v="2"/>
    <x v="2"/>
    <n v="2230"/>
    <n v="56"/>
    <n v="1"/>
    <n v="62.18"/>
    <n v="81.66"/>
    <n v="2.5112107623318385E-2"/>
    <n v="1.7857142857142856E-2"/>
    <n v="1.1103571428571428"/>
    <n v="62.18"/>
    <n v="1.3132840141524607"/>
  </r>
  <r>
    <d v="2024-06-26T00:00:00"/>
    <s v="Campaign 3"/>
    <x v="0"/>
    <x v="0"/>
    <x v="0"/>
    <n v="3432"/>
    <n v="163"/>
    <n v="19"/>
    <n v="51.15"/>
    <n v="1527.46"/>
    <n v="4.7494172494172496E-2"/>
    <n v="0.1165644171779141"/>
    <n v="0.31380368098159506"/>
    <n v="2.6921052631578948"/>
    <n v="29.86236559139785"/>
  </r>
  <r>
    <d v="2024-06-26T00:00:00"/>
    <s v="Campaign 3"/>
    <x v="0"/>
    <x v="0"/>
    <x v="1"/>
    <n v="3817"/>
    <n v="90"/>
    <n v="6"/>
    <n v="45.79"/>
    <n v="487.62"/>
    <n v="2.3578726748755566E-2"/>
    <n v="6.6666666666666666E-2"/>
    <n v="0.50877777777777777"/>
    <n v="7.6316666666666668"/>
    <n v="10.649050010919415"/>
  </r>
  <r>
    <d v="2024-06-26T00:00:00"/>
    <s v="Campaign 3"/>
    <x v="0"/>
    <x v="0"/>
    <x v="2"/>
    <n v="556"/>
    <n v="15"/>
    <n v="2"/>
    <n v="7.08"/>
    <n v="119.11"/>
    <n v="2.6978417266187049E-2"/>
    <n v="0.13333333333333333"/>
    <n v="0.47200000000000003"/>
    <n v="3.54"/>
    <n v="16.823446327683616"/>
  </r>
  <r>
    <d v="2024-06-26T00:00:00"/>
    <s v="Campaign 3"/>
    <x v="0"/>
    <x v="1"/>
    <x v="0"/>
    <n v="7774"/>
    <n v="95"/>
    <n v="3"/>
    <n v="118.11"/>
    <n v="227.04"/>
    <n v="1.2220221250321585E-2"/>
    <n v="3.1578947368421054E-2"/>
    <n v="1.2432631578947368"/>
    <n v="39.369999999999997"/>
    <n v="1.922275844551689"/>
  </r>
  <r>
    <d v="2024-06-26T00:00:00"/>
    <s v="Campaign 3"/>
    <x v="0"/>
    <x v="1"/>
    <x v="1"/>
    <n v="3066"/>
    <n v="57"/>
    <n v="1"/>
    <n v="57.49"/>
    <n v="85.12"/>
    <n v="1.8590998043052837E-2"/>
    <n v="1.7543859649122806E-2"/>
    <n v="1.0085964912280703"/>
    <n v="57.49"/>
    <n v="1.4806053226648113"/>
  </r>
  <r>
    <d v="2024-06-26T00:00:00"/>
    <s v="Campaign 3"/>
    <x v="0"/>
    <x v="1"/>
    <x v="2"/>
    <n v="450"/>
    <n v="8"/>
    <n v="0"/>
    <n v="7"/>
    <n v="0"/>
    <n v="1.7777777777777778E-2"/>
    <n v="0"/>
    <n v="0.875"/>
    <n v="0"/>
    <n v="0"/>
  </r>
  <r>
    <d v="2024-06-26T00:00:00"/>
    <s v="Campaign 3"/>
    <x v="0"/>
    <x v="2"/>
    <x v="0"/>
    <n v="6669"/>
    <n v="90"/>
    <n v="5"/>
    <n v="125.65"/>
    <n v="367"/>
    <n v="1.3495276653171391E-2"/>
    <n v="5.5555555555555552E-2"/>
    <n v="1.3961111111111111"/>
    <n v="25.130000000000003"/>
    <n v="2.9208117787504975"/>
  </r>
  <r>
    <d v="2024-06-26T00:00:00"/>
    <s v="Campaign 3"/>
    <x v="0"/>
    <x v="2"/>
    <x v="1"/>
    <n v="7330"/>
    <n v="185"/>
    <n v="3"/>
    <n v="143.71"/>
    <n v="269.08999999999997"/>
    <n v="2.5238744884038201E-2"/>
    <n v="1.6216216216216217E-2"/>
    <n v="0.77681081081081083"/>
    <n v="47.903333333333336"/>
    <n v="1.87245146475541"/>
  </r>
  <r>
    <d v="2024-06-26T00:00:00"/>
    <s v="Campaign 3"/>
    <x v="0"/>
    <x v="2"/>
    <x v="2"/>
    <n v="165"/>
    <n v="4"/>
    <n v="0"/>
    <n v="3.31"/>
    <n v="0"/>
    <n v="2.4242424242424242E-2"/>
    <n v="0"/>
    <n v="0.82750000000000001"/>
    <n v="0"/>
    <n v="0"/>
  </r>
  <r>
    <d v="2024-06-26T00:00:00"/>
    <s v="Campaign 3"/>
    <x v="1"/>
    <x v="0"/>
    <x v="0"/>
    <n v="8172"/>
    <n v="359"/>
    <n v="53"/>
    <n v="197.69"/>
    <n v="4169.3100000000004"/>
    <n v="4.3930494371023004E-2"/>
    <n v="0.14763231197771587"/>
    <n v="0.55066852367688024"/>
    <n v="3.73"/>
    <n v="21.090141130052103"/>
  </r>
  <r>
    <d v="2024-06-26T00:00:00"/>
    <s v="Campaign 3"/>
    <x v="1"/>
    <x v="0"/>
    <x v="1"/>
    <n v="610"/>
    <n v="19"/>
    <n v="2"/>
    <n v="15.87"/>
    <n v="143.81"/>
    <n v="3.1147540983606559E-2"/>
    <n v="0.10526315789473684"/>
    <n v="0.83526315789473682"/>
    <n v="7.9349999999999996"/>
    <n v="9.0617517328292383"/>
  </r>
  <r>
    <d v="2024-06-26T00:00:00"/>
    <s v="Campaign 3"/>
    <x v="1"/>
    <x v="0"/>
    <x v="2"/>
    <n v="378"/>
    <n v="13"/>
    <n v="1"/>
    <n v="5.96"/>
    <n v="88.08"/>
    <n v="3.439153439153439E-2"/>
    <n v="7.6923076923076927E-2"/>
    <n v="0.45846153846153848"/>
    <n v="5.96"/>
    <n v="14.778523489932885"/>
  </r>
  <r>
    <d v="2024-06-26T00:00:00"/>
    <s v="Campaign 3"/>
    <x v="1"/>
    <x v="1"/>
    <x v="0"/>
    <n v="7341"/>
    <n v="125"/>
    <n v="2"/>
    <n v="87.91"/>
    <n v="152.03"/>
    <n v="1.7027652908323115E-2"/>
    <n v="1.6E-2"/>
    <n v="0.70328000000000002"/>
    <n v="43.954999999999998"/>
    <n v="1.7293823228301672"/>
  </r>
  <r>
    <d v="2024-06-26T00:00:00"/>
    <s v="Campaign 3"/>
    <x v="1"/>
    <x v="1"/>
    <x v="1"/>
    <n v="1881"/>
    <n v="19"/>
    <n v="0"/>
    <n v="50.55"/>
    <n v="0"/>
    <n v="1.0101010101010102E-2"/>
    <n v="0"/>
    <n v="2.6605263157894736"/>
    <n v="0"/>
    <n v="0"/>
  </r>
  <r>
    <d v="2024-06-26T00:00:00"/>
    <s v="Campaign 3"/>
    <x v="1"/>
    <x v="1"/>
    <x v="2"/>
    <n v="915"/>
    <n v="13"/>
    <n v="0"/>
    <n v="26.49"/>
    <n v="0"/>
    <n v="1.4207650273224045E-2"/>
    <n v="0"/>
    <n v="2.0376923076923075"/>
    <n v="0"/>
    <n v="0"/>
  </r>
  <r>
    <d v="2024-06-26T00:00:00"/>
    <s v="Campaign 3"/>
    <x v="1"/>
    <x v="2"/>
    <x v="0"/>
    <n v="13638"/>
    <n v="373"/>
    <n v="16"/>
    <n v="156.34"/>
    <n v="1260.6199999999999"/>
    <n v="2.7350051327174073E-2"/>
    <n v="4.2895442359249331E-2"/>
    <n v="0.41914209115281503"/>
    <n v="9.7712500000000002"/>
    <n v="8.0633235256492259"/>
  </r>
  <r>
    <d v="2024-06-26T00:00:00"/>
    <s v="Campaign 3"/>
    <x v="1"/>
    <x v="2"/>
    <x v="1"/>
    <n v="1030"/>
    <n v="25"/>
    <n v="1"/>
    <n v="25.36"/>
    <n v="57.19"/>
    <n v="2.4271844660194174E-2"/>
    <n v="0.04"/>
    <n v="1.0144"/>
    <n v="25.36"/>
    <n v="2.2551261829652995"/>
  </r>
  <r>
    <d v="2024-06-26T00:00:00"/>
    <s v="Campaign 3"/>
    <x v="1"/>
    <x v="2"/>
    <x v="2"/>
    <n v="523"/>
    <n v="9"/>
    <n v="0"/>
    <n v="10.37"/>
    <n v="0"/>
    <n v="1.7208413001912046E-2"/>
    <n v="0"/>
    <n v="1.152222222222222"/>
    <n v="0"/>
    <n v="0"/>
  </r>
  <r>
    <d v="2024-06-26T00:00:00"/>
    <s v="Campaign 3"/>
    <x v="2"/>
    <x v="0"/>
    <x v="0"/>
    <n v="2859"/>
    <n v="77"/>
    <n v="7"/>
    <n v="81.23"/>
    <n v="555.08000000000004"/>
    <n v="2.6932493878978662E-2"/>
    <n v="9.0909090909090912E-2"/>
    <n v="1.0549350649350651"/>
    <n v="11.604285714285714"/>
    <n v="6.8334359226886621"/>
  </r>
  <r>
    <d v="2024-06-26T00:00:00"/>
    <s v="Campaign 3"/>
    <x v="2"/>
    <x v="0"/>
    <x v="1"/>
    <n v="5497"/>
    <n v="185"/>
    <n v="17"/>
    <n v="121.84"/>
    <n v="983.67"/>
    <n v="3.3654720756776425E-2"/>
    <n v="9.1891891891891897E-2"/>
    <n v="0.65859459459459457"/>
    <n v="7.1670588235294117"/>
    <n v="8.0734569927774125"/>
  </r>
  <r>
    <d v="2024-06-26T00:00:00"/>
    <s v="Campaign 3"/>
    <x v="2"/>
    <x v="0"/>
    <x v="2"/>
    <n v="4501"/>
    <n v="152"/>
    <n v="13"/>
    <n v="65.319999999999993"/>
    <n v="1096.02"/>
    <n v="3.3770273272606087E-2"/>
    <n v="8.5526315789473686E-2"/>
    <n v="0.42973684210526314"/>
    <n v="5.0246153846153838"/>
    <n v="16.779240661359463"/>
  </r>
  <r>
    <d v="2024-06-26T00:00:00"/>
    <s v="Campaign 3"/>
    <x v="2"/>
    <x v="1"/>
    <x v="0"/>
    <n v="2409"/>
    <n v="45"/>
    <n v="1"/>
    <n v="59.07"/>
    <n v="54.03"/>
    <n v="1.86799501867995E-2"/>
    <n v="2.2222222222222223E-2"/>
    <n v="1.3126666666666666"/>
    <n v="59.07"/>
    <n v="0.91467750126968006"/>
  </r>
  <r>
    <d v="2024-06-26T00:00:00"/>
    <s v="Campaign 3"/>
    <x v="2"/>
    <x v="1"/>
    <x v="1"/>
    <n v="10063"/>
    <n v="74"/>
    <n v="1"/>
    <n v="274.69"/>
    <n v="59.93"/>
    <n v="7.3536718672364103E-3"/>
    <n v="1.3513513513513514E-2"/>
    <n v="3.7120270270270268"/>
    <n v="274.69"/>
    <n v="0.21817321344060578"/>
  </r>
  <r>
    <d v="2024-06-26T00:00:00"/>
    <s v="Campaign 3"/>
    <x v="2"/>
    <x v="1"/>
    <x v="2"/>
    <n v="5856"/>
    <n v="92"/>
    <n v="1"/>
    <n v="103.26"/>
    <n v="54.29"/>
    <n v="1.5710382513661202E-2"/>
    <n v="1.0869565217391304E-2"/>
    <n v="1.1223913043478262"/>
    <n v="103.26"/>
    <n v="0.52576021692814257"/>
  </r>
  <r>
    <d v="2024-06-26T00:00:00"/>
    <s v="Campaign 3"/>
    <x v="2"/>
    <x v="2"/>
    <x v="0"/>
    <n v="2870"/>
    <n v="77"/>
    <n v="3"/>
    <n v="80.180000000000007"/>
    <n v="242.54"/>
    <n v="2.6829268292682926E-2"/>
    <n v="3.896103896103896E-2"/>
    <n v="1.0412987012987014"/>
    <n v="26.72666666666667"/>
    <n v="3.0249438762783734"/>
  </r>
  <r>
    <d v="2024-06-26T00:00:00"/>
    <s v="Campaign 3"/>
    <x v="2"/>
    <x v="2"/>
    <x v="1"/>
    <n v="4841"/>
    <n v="58"/>
    <n v="2"/>
    <n v="64.290000000000006"/>
    <n v="132.88"/>
    <n v="1.1980995662053295E-2"/>
    <n v="3.4482758620689655E-2"/>
    <n v="1.1084482758620691"/>
    <n v="32.145000000000003"/>
    <n v="2.0668844299268936"/>
  </r>
  <r>
    <d v="2024-06-26T00:00:00"/>
    <s v="Campaign 3"/>
    <x v="2"/>
    <x v="2"/>
    <x v="2"/>
    <n v="3932"/>
    <n v="110"/>
    <n v="5"/>
    <n v="79.819999999999993"/>
    <n v="354.18"/>
    <n v="2.797558494404883E-2"/>
    <n v="4.5454545454545456E-2"/>
    <n v="0.72563636363636352"/>
    <n v="15.963999999999999"/>
    <n v="4.437233775995991"/>
  </r>
  <r>
    <d v="2024-06-27T00:00:00"/>
    <s v="Campaign 3"/>
    <x v="0"/>
    <x v="0"/>
    <x v="0"/>
    <n v="3969"/>
    <n v="109"/>
    <n v="15"/>
    <n v="60.64"/>
    <n v="1060.1500000000001"/>
    <n v="2.7462836986646512E-2"/>
    <n v="0.13761467889908258"/>
    <n v="0.55633027522935785"/>
    <n v="4.0426666666666664"/>
    <n v="17.482684696569923"/>
  </r>
  <r>
    <d v="2024-06-27T00:00:00"/>
    <s v="Campaign 3"/>
    <x v="0"/>
    <x v="0"/>
    <x v="1"/>
    <n v="7816"/>
    <n v="340"/>
    <n v="46"/>
    <n v="203.93"/>
    <n v="2840.64"/>
    <n v="4.3500511770726717E-2"/>
    <n v="0.13529411764705881"/>
    <n v="0.59979411764705881"/>
    <n v="4.4332608695652178"/>
    <n v="13.929485607806599"/>
  </r>
  <r>
    <d v="2024-06-27T00:00:00"/>
    <s v="Campaign 3"/>
    <x v="0"/>
    <x v="0"/>
    <x v="2"/>
    <n v="697"/>
    <n v="30"/>
    <n v="1"/>
    <n v="17.100000000000001"/>
    <n v="54.12"/>
    <n v="4.3041606886657105E-2"/>
    <n v="3.3333333333333333E-2"/>
    <n v="0.57000000000000006"/>
    <n v="17.100000000000001"/>
    <n v="3.164912280701754"/>
  </r>
  <r>
    <d v="2024-06-27T00:00:00"/>
    <s v="Campaign 3"/>
    <x v="0"/>
    <x v="1"/>
    <x v="0"/>
    <n v="6256"/>
    <n v="111"/>
    <n v="5"/>
    <n v="139.36000000000001"/>
    <n v="374.57"/>
    <n v="1.7742966751918159E-2"/>
    <n v="4.5045045045045043E-2"/>
    <n v="1.2554954954954956"/>
    <n v="27.872000000000003"/>
    <n v="2.6877870264064292"/>
  </r>
  <r>
    <d v="2024-06-27T00:00:00"/>
    <s v="Campaign 3"/>
    <x v="0"/>
    <x v="1"/>
    <x v="1"/>
    <n v="4409"/>
    <n v="46"/>
    <n v="2"/>
    <n v="83.37"/>
    <n v="180.25"/>
    <n v="1.0433204808346563E-2"/>
    <n v="4.3478260869565216E-2"/>
    <n v="1.8123913043478261"/>
    <n v="41.685000000000002"/>
    <n v="2.1620486985726277"/>
  </r>
  <r>
    <d v="2024-06-27T00:00:00"/>
    <s v="Campaign 3"/>
    <x v="0"/>
    <x v="1"/>
    <x v="2"/>
    <n v="773"/>
    <n v="14"/>
    <n v="0"/>
    <n v="15.43"/>
    <n v="0"/>
    <n v="1.8111254851228976E-2"/>
    <n v="0"/>
    <n v="1.1021428571428571"/>
    <n v="0"/>
    <n v="0"/>
  </r>
  <r>
    <d v="2024-06-27T00:00:00"/>
    <s v="Campaign 3"/>
    <x v="0"/>
    <x v="2"/>
    <x v="0"/>
    <n v="8584"/>
    <n v="225"/>
    <n v="15"/>
    <n v="88.73"/>
    <n v="1465.68"/>
    <n v="2.6211556383970176E-2"/>
    <n v="6.6666666666666666E-2"/>
    <n v="0.39435555555555557"/>
    <n v="5.9153333333333338"/>
    <n v="16.51842668770427"/>
  </r>
  <r>
    <d v="2024-06-27T00:00:00"/>
    <s v="Campaign 3"/>
    <x v="0"/>
    <x v="2"/>
    <x v="1"/>
    <n v="5012"/>
    <n v="52"/>
    <n v="2"/>
    <n v="66.48"/>
    <n v="118.71"/>
    <n v="1.0375099760574621E-2"/>
    <n v="3.8461538461538464E-2"/>
    <n v="1.2784615384615385"/>
    <n v="33.24"/>
    <n v="1.7856498194945847"/>
  </r>
  <r>
    <d v="2024-06-27T00:00:00"/>
    <s v="Campaign 3"/>
    <x v="0"/>
    <x v="2"/>
    <x v="2"/>
    <n v="562"/>
    <n v="11"/>
    <n v="0"/>
    <n v="15.11"/>
    <n v="0"/>
    <n v="1.9572953736654804E-2"/>
    <n v="0"/>
    <n v="1.3736363636363635"/>
    <n v="0"/>
    <n v="0"/>
  </r>
  <r>
    <d v="2024-06-27T00:00:00"/>
    <s v="Campaign 3"/>
    <x v="1"/>
    <x v="0"/>
    <x v="0"/>
    <n v="12234"/>
    <n v="356"/>
    <n v="48"/>
    <n v="223.42"/>
    <n v="2697.7"/>
    <n v="2.909923164950139E-2"/>
    <n v="0.1348314606741573"/>
    <n v="0.62758426966292136"/>
    <n v="4.6545833333333331"/>
    <n v="12.07456807805926"/>
  </r>
  <r>
    <d v="2024-06-27T00:00:00"/>
    <s v="Campaign 3"/>
    <x v="1"/>
    <x v="0"/>
    <x v="1"/>
    <n v="610"/>
    <n v="21"/>
    <n v="1"/>
    <n v="8.07"/>
    <n v="91.51"/>
    <n v="3.4426229508196723E-2"/>
    <n v="4.7619047619047616E-2"/>
    <n v="0.38428571428571429"/>
    <n v="8.07"/>
    <n v="11.339529120198266"/>
  </r>
  <r>
    <d v="2024-06-27T00:00:00"/>
    <s v="Campaign 3"/>
    <x v="1"/>
    <x v="0"/>
    <x v="2"/>
    <n v="118"/>
    <n v="4"/>
    <n v="0"/>
    <n v="1.36"/>
    <n v="0"/>
    <n v="3.3898305084745763E-2"/>
    <n v="0"/>
    <n v="0.34"/>
    <n v="0"/>
    <n v="0"/>
  </r>
  <r>
    <d v="2024-06-27T00:00:00"/>
    <s v="Campaign 3"/>
    <x v="1"/>
    <x v="1"/>
    <x v="0"/>
    <n v="9433"/>
    <n v="111"/>
    <n v="3"/>
    <n v="230.28"/>
    <n v="294.08999999999997"/>
    <n v="1.1767200254425951E-2"/>
    <n v="2.7027027027027029E-2"/>
    <n v="2.0745945945945947"/>
    <n v="76.760000000000005"/>
    <n v="1.2770974465867637"/>
  </r>
  <r>
    <d v="2024-06-27T00:00:00"/>
    <s v="Campaign 3"/>
    <x v="1"/>
    <x v="1"/>
    <x v="1"/>
    <n v="1236"/>
    <n v="16"/>
    <n v="0"/>
    <n v="19.5"/>
    <n v="0"/>
    <n v="1.2944983818770227E-2"/>
    <n v="0"/>
    <n v="1.21875"/>
    <n v="0"/>
    <n v="0"/>
  </r>
  <r>
    <d v="2024-06-27T00:00:00"/>
    <s v="Campaign 3"/>
    <x v="1"/>
    <x v="1"/>
    <x v="2"/>
    <n v="208"/>
    <n v="2"/>
    <n v="0"/>
    <n v="3.73"/>
    <n v="0"/>
    <n v="9.6153846153846159E-3"/>
    <n v="0"/>
    <n v="1.865"/>
    <n v="0"/>
    <n v="0"/>
  </r>
  <r>
    <d v="2024-06-27T00:00:00"/>
    <s v="Campaign 3"/>
    <x v="1"/>
    <x v="2"/>
    <x v="0"/>
    <n v="12675"/>
    <n v="156"/>
    <n v="6"/>
    <n v="205.42"/>
    <n v="383.78"/>
    <n v="1.2307692307692308E-2"/>
    <n v="3.8461538461538464E-2"/>
    <n v="1.3167948717948716"/>
    <n v="34.236666666666665"/>
    <n v="1.8682698860870413"/>
  </r>
  <r>
    <d v="2024-06-27T00:00:00"/>
    <s v="Campaign 3"/>
    <x v="1"/>
    <x v="2"/>
    <x v="1"/>
    <n v="1053"/>
    <n v="19"/>
    <n v="0"/>
    <n v="21.89"/>
    <n v="0"/>
    <n v="1.8043684710351376E-2"/>
    <n v="0"/>
    <n v="1.1521052631578947"/>
    <n v="0"/>
    <n v="0"/>
  </r>
  <r>
    <d v="2024-06-27T00:00:00"/>
    <s v="Campaign 3"/>
    <x v="1"/>
    <x v="2"/>
    <x v="2"/>
    <n v="832"/>
    <n v="8"/>
    <n v="0"/>
    <n v="16.63"/>
    <n v="0"/>
    <n v="9.6153846153846159E-3"/>
    <n v="0"/>
    <n v="2.0787499999999999"/>
    <n v="0"/>
    <n v="0"/>
  </r>
  <r>
    <d v="2024-06-27T00:00:00"/>
    <s v="Campaign 3"/>
    <x v="2"/>
    <x v="0"/>
    <x v="0"/>
    <n v="2729"/>
    <n v="82"/>
    <n v="4"/>
    <n v="74.790000000000006"/>
    <n v="233.96"/>
    <n v="3.0047636496885306E-2"/>
    <n v="4.878048780487805E-2"/>
    <n v="0.91207317073170735"/>
    <n v="18.697500000000002"/>
    <n v="3.1282256986228103"/>
  </r>
  <r>
    <d v="2024-06-27T00:00:00"/>
    <s v="Campaign 3"/>
    <x v="2"/>
    <x v="0"/>
    <x v="1"/>
    <n v="11996"/>
    <n v="560"/>
    <n v="47"/>
    <n v="323.83"/>
    <n v="4020.32"/>
    <n v="4.6682227409136377E-2"/>
    <n v="8.3928571428571422E-2"/>
    <n v="0.57826785714285711"/>
    <n v="6.89"/>
    <n v="12.414909057221383"/>
  </r>
  <r>
    <d v="2024-06-27T00:00:00"/>
    <s v="Campaign 3"/>
    <x v="2"/>
    <x v="0"/>
    <x v="2"/>
    <n v="2744"/>
    <n v="85"/>
    <n v="7"/>
    <n v="51.39"/>
    <n v="672.81"/>
    <n v="3.0976676384839651E-2"/>
    <n v="8.2352941176470587E-2"/>
    <n v="0.60458823529411765"/>
    <n v="7.3414285714285716"/>
    <n v="13.092235843549327"/>
  </r>
  <r>
    <d v="2024-06-27T00:00:00"/>
    <s v="Campaign 3"/>
    <x v="2"/>
    <x v="1"/>
    <x v="0"/>
    <n v="2969"/>
    <n v="34"/>
    <n v="0"/>
    <n v="34.51"/>
    <n v="0"/>
    <n v="1.1451667228022903E-2"/>
    <n v="0"/>
    <n v="1.0149999999999999"/>
    <n v="0"/>
    <n v="0"/>
  </r>
  <r>
    <d v="2024-06-27T00:00:00"/>
    <s v="Campaign 3"/>
    <x v="2"/>
    <x v="1"/>
    <x v="1"/>
    <n v="11049"/>
    <n v="93"/>
    <n v="3"/>
    <n v="136.55000000000001"/>
    <n v="208.1"/>
    <n v="8.4170513168612543E-3"/>
    <n v="3.2258064516129031E-2"/>
    <n v="1.4682795698924733"/>
    <n v="45.516666666666673"/>
    <n v="1.5239838886854631"/>
  </r>
  <r>
    <d v="2024-06-27T00:00:00"/>
    <s v="Campaign 3"/>
    <x v="2"/>
    <x v="1"/>
    <x v="2"/>
    <n v="2720"/>
    <n v="31"/>
    <n v="1"/>
    <n v="60.66"/>
    <n v="51.02"/>
    <n v="1.1397058823529411E-2"/>
    <n v="3.2258064516129031E-2"/>
    <n v="1.9567741935483869"/>
    <n v="60.66"/>
    <n v="0.84108143752060671"/>
  </r>
  <r>
    <d v="2024-06-27T00:00:00"/>
    <s v="Campaign 3"/>
    <x v="2"/>
    <x v="2"/>
    <x v="0"/>
    <n v="1023"/>
    <n v="27"/>
    <n v="1"/>
    <n v="11.6"/>
    <n v="69.55"/>
    <n v="2.6392961876832845E-2"/>
    <n v="3.7037037037037035E-2"/>
    <n v="0.42962962962962964"/>
    <n v="11.6"/>
    <n v="5.9956896551724137"/>
  </r>
  <r>
    <d v="2024-06-27T00:00:00"/>
    <s v="Campaign 3"/>
    <x v="2"/>
    <x v="2"/>
    <x v="1"/>
    <n v="11046"/>
    <n v="321"/>
    <n v="15"/>
    <n v="277.02999999999997"/>
    <n v="977.18"/>
    <n v="2.9060293318848452E-2"/>
    <n v="4.6728971962616821E-2"/>
    <n v="0.86302180685358243"/>
    <n v="18.468666666666664"/>
    <n v="3.527343608995416"/>
  </r>
  <r>
    <d v="2024-06-27T00:00:00"/>
    <s v="Campaign 3"/>
    <x v="2"/>
    <x v="2"/>
    <x v="2"/>
    <n v="3028"/>
    <n v="38"/>
    <n v="2"/>
    <n v="83.84"/>
    <n v="194.42"/>
    <n v="1.2549537648612946E-2"/>
    <n v="5.2631578947368418E-2"/>
    <n v="2.2063157894736842"/>
    <n v="41.92"/>
    <n v="2.318940839694656"/>
  </r>
  <r>
    <d v="2024-06-28T00:00:00"/>
    <s v="Campaign 3"/>
    <x v="0"/>
    <x v="0"/>
    <x v="0"/>
    <n v="4840"/>
    <n v="104"/>
    <n v="7"/>
    <n v="117.11"/>
    <n v="552.15"/>
    <n v="2.1487603305785124E-2"/>
    <n v="6.7307692307692304E-2"/>
    <n v="1.1260576923076924"/>
    <n v="16.73"/>
    <n v="4.7147980531124585"/>
  </r>
  <r>
    <d v="2024-06-28T00:00:00"/>
    <s v="Campaign 3"/>
    <x v="0"/>
    <x v="0"/>
    <x v="1"/>
    <n v="6624"/>
    <n v="189"/>
    <n v="16"/>
    <n v="126.32"/>
    <n v="1454.42"/>
    <n v="2.8532608695652172E-2"/>
    <n v="8.4656084656084651E-2"/>
    <n v="0.66835978835978838"/>
    <n v="7.8949999999999996"/>
    <n v="11.51377454084864"/>
  </r>
  <r>
    <d v="2024-06-28T00:00:00"/>
    <s v="Campaign 3"/>
    <x v="0"/>
    <x v="0"/>
    <x v="2"/>
    <n v="416"/>
    <n v="19"/>
    <n v="1"/>
    <n v="8.57"/>
    <n v="55.87"/>
    <n v="4.567307692307692E-2"/>
    <n v="5.2631578947368418E-2"/>
    <n v="0.45105263157894737"/>
    <n v="8.57"/>
    <n v="6.5192532088681441"/>
  </r>
  <r>
    <d v="2024-06-28T00:00:00"/>
    <s v="Campaign 3"/>
    <x v="0"/>
    <x v="1"/>
    <x v="0"/>
    <n v="5606"/>
    <n v="83"/>
    <n v="0"/>
    <n v="136.77000000000001"/>
    <n v="0"/>
    <n v="1.4805565465572601E-2"/>
    <n v="0"/>
    <n v="1.6478313253012049"/>
    <n v="0"/>
    <n v="0"/>
  </r>
  <r>
    <d v="2024-06-28T00:00:00"/>
    <s v="Campaign 3"/>
    <x v="0"/>
    <x v="1"/>
    <x v="1"/>
    <n v="5092"/>
    <n v="74"/>
    <n v="3"/>
    <n v="144.28"/>
    <n v="268.99"/>
    <n v="1.4532600157109192E-2"/>
    <n v="4.0540540540540543E-2"/>
    <n v="1.9497297297297298"/>
    <n v="48.093333333333334"/>
    <n v="1.8643609647906849"/>
  </r>
  <r>
    <d v="2024-06-28T00:00:00"/>
    <s v="Campaign 3"/>
    <x v="0"/>
    <x v="1"/>
    <x v="2"/>
    <n v="563"/>
    <n v="9"/>
    <n v="0"/>
    <n v="14.31"/>
    <n v="0"/>
    <n v="1.5985790408525755E-2"/>
    <n v="0"/>
    <n v="1.59"/>
    <n v="0"/>
    <n v="0"/>
  </r>
  <r>
    <d v="2024-06-28T00:00:00"/>
    <s v="Campaign 3"/>
    <x v="0"/>
    <x v="2"/>
    <x v="0"/>
    <n v="7936"/>
    <n v="203"/>
    <n v="5"/>
    <n v="172.43"/>
    <n v="455.29"/>
    <n v="2.5579637096774195E-2"/>
    <n v="2.4630541871921183E-2"/>
    <n v="0.8494088669950739"/>
    <n v="34.486000000000004"/>
    <n v="2.640433799222873"/>
  </r>
  <r>
    <d v="2024-06-28T00:00:00"/>
    <s v="Campaign 3"/>
    <x v="0"/>
    <x v="2"/>
    <x v="1"/>
    <n v="5946"/>
    <n v="132"/>
    <n v="5"/>
    <n v="110.22"/>
    <n v="329.56"/>
    <n v="2.2199798183652877E-2"/>
    <n v="3.787878787878788E-2"/>
    <n v="0.83499999999999996"/>
    <n v="22.044"/>
    <n v="2.9900199600798403"/>
  </r>
  <r>
    <d v="2024-06-28T00:00:00"/>
    <s v="Campaign 3"/>
    <x v="0"/>
    <x v="2"/>
    <x v="2"/>
    <n v="188"/>
    <n v="4"/>
    <n v="0"/>
    <n v="3.85"/>
    <n v="0"/>
    <n v="2.1276595744680851E-2"/>
    <n v="0"/>
    <n v="0.96250000000000002"/>
    <n v="0"/>
    <n v="0"/>
  </r>
  <r>
    <d v="2024-06-28T00:00:00"/>
    <s v="Campaign 3"/>
    <x v="1"/>
    <x v="0"/>
    <x v="0"/>
    <n v="11614"/>
    <n v="269"/>
    <n v="33"/>
    <n v="314.42"/>
    <n v="2619.19"/>
    <n v="2.3161701394868263E-2"/>
    <n v="0.12267657992565056"/>
    <n v="1.1688475836431227"/>
    <n v="9.5278787878787892"/>
    <n v="8.3302270847910442"/>
  </r>
  <r>
    <d v="2024-06-28T00:00:00"/>
    <s v="Campaign 3"/>
    <x v="1"/>
    <x v="0"/>
    <x v="1"/>
    <n v="697"/>
    <n v="15"/>
    <n v="1"/>
    <n v="18.420000000000002"/>
    <n v="61.89"/>
    <n v="2.1520803443328552E-2"/>
    <n v="6.6666666666666666E-2"/>
    <n v="1.2280000000000002"/>
    <n v="18.420000000000002"/>
    <n v="3.3599348534201954"/>
  </r>
  <r>
    <d v="2024-06-28T00:00:00"/>
    <s v="Campaign 3"/>
    <x v="1"/>
    <x v="0"/>
    <x v="2"/>
    <n v="931"/>
    <n v="41"/>
    <n v="3"/>
    <n v="11.66"/>
    <n v="291"/>
    <n v="4.4038668098818477E-2"/>
    <n v="7.3170731707317069E-2"/>
    <n v="0.28439024390243905"/>
    <n v="3.8866666666666667"/>
    <n v="24.957118353344768"/>
  </r>
  <r>
    <d v="2024-06-28T00:00:00"/>
    <s v="Campaign 3"/>
    <x v="1"/>
    <x v="1"/>
    <x v="0"/>
    <n v="8178"/>
    <n v="149"/>
    <n v="5"/>
    <n v="141.72999999999999"/>
    <n v="447.97"/>
    <n v="1.821961359745659E-2"/>
    <n v="3.3557046979865772E-2"/>
    <n v="0.95120805369127515"/>
    <n v="28.345999999999997"/>
    <n v="3.1607281450645597"/>
  </r>
  <r>
    <d v="2024-06-28T00:00:00"/>
    <s v="Campaign 3"/>
    <x v="1"/>
    <x v="1"/>
    <x v="1"/>
    <n v="1692"/>
    <n v="16"/>
    <n v="0"/>
    <n v="40.090000000000003"/>
    <n v="0"/>
    <n v="9.4562647754137114E-3"/>
    <n v="0"/>
    <n v="2.5056250000000002"/>
    <n v="0"/>
    <n v="0"/>
  </r>
  <r>
    <d v="2024-06-28T00:00:00"/>
    <s v="Campaign 3"/>
    <x v="1"/>
    <x v="1"/>
    <x v="2"/>
    <n v="849"/>
    <n v="13"/>
    <n v="0"/>
    <n v="13.83"/>
    <n v="0"/>
    <n v="1.5312131919905771E-2"/>
    <n v="0"/>
    <n v="1.0638461538461539"/>
    <n v="0"/>
    <n v="0"/>
  </r>
  <r>
    <d v="2024-06-28T00:00:00"/>
    <s v="Campaign 3"/>
    <x v="1"/>
    <x v="2"/>
    <x v="0"/>
    <n v="7850"/>
    <n v="206"/>
    <n v="10"/>
    <n v="197.53"/>
    <n v="933.87"/>
    <n v="2.6242038216560508E-2"/>
    <n v="4.8543689320388349E-2"/>
    <n v="0.95888349514563109"/>
    <n v="19.753"/>
    <n v="4.7277375588518202"/>
  </r>
  <r>
    <d v="2024-06-28T00:00:00"/>
    <s v="Campaign 3"/>
    <x v="1"/>
    <x v="2"/>
    <x v="1"/>
    <n v="1297"/>
    <n v="15"/>
    <n v="1"/>
    <n v="25.99"/>
    <n v="56.37"/>
    <n v="1.156515034695451E-2"/>
    <n v="6.6666666666666666E-2"/>
    <n v="1.7326666666666666"/>
    <n v="25.99"/>
    <n v="2.1689111196614084"/>
  </r>
  <r>
    <d v="2024-06-28T00:00:00"/>
    <s v="Campaign 3"/>
    <x v="1"/>
    <x v="2"/>
    <x v="2"/>
    <n v="893"/>
    <n v="22"/>
    <n v="0"/>
    <n v="21.53"/>
    <n v="0"/>
    <n v="2.463605823068309E-2"/>
    <n v="0"/>
    <n v="0.97863636363636364"/>
    <n v="0"/>
    <n v="0"/>
  </r>
  <r>
    <d v="2024-06-28T00:00:00"/>
    <s v="Campaign 3"/>
    <x v="2"/>
    <x v="0"/>
    <x v="0"/>
    <n v="2392"/>
    <n v="108"/>
    <n v="8"/>
    <n v="62.06"/>
    <n v="595.52"/>
    <n v="4.51505016722408E-2"/>
    <n v="7.407407407407407E-2"/>
    <n v="0.5746296296296296"/>
    <n v="7.7575000000000003"/>
    <n v="9.5958749597164026"/>
  </r>
  <r>
    <d v="2024-06-28T00:00:00"/>
    <s v="Campaign 3"/>
    <x v="2"/>
    <x v="0"/>
    <x v="1"/>
    <n v="5605"/>
    <n v="127"/>
    <n v="14"/>
    <n v="83.07"/>
    <n v="1262.32"/>
    <n v="2.2658340767172169E-2"/>
    <n v="0.11023622047244094"/>
    <n v="0.65409448818897631"/>
    <n v="5.9335714285714278"/>
    <n v="15.195858914168774"/>
  </r>
  <r>
    <d v="2024-06-28T00:00:00"/>
    <s v="Campaign 3"/>
    <x v="2"/>
    <x v="0"/>
    <x v="2"/>
    <n v="4880"/>
    <n v="240"/>
    <n v="27"/>
    <n v="91.32"/>
    <n v="2197.87"/>
    <n v="4.9180327868852458E-2"/>
    <n v="0.1125"/>
    <n v="0.38049999999999995"/>
    <n v="3.382222222222222"/>
    <n v="24.06778361804643"/>
  </r>
  <r>
    <d v="2024-06-28T00:00:00"/>
    <s v="Campaign 3"/>
    <x v="2"/>
    <x v="1"/>
    <x v="0"/>
    <n v="1839"/>
    <n v="35"/>
    <n v="1"/>
    <n v="18.66"/>
    <n v="70.78"/>
    <n v="1.9032082653616094E-2"/>
    <n v="2.8571428571428571E-2"/>
    <n v="0.53314285714285714"/>
    <n v="18.66"/>
    <n v="3.7931404072883175"/>
  </r>
  <r>
    <d v="2024-06-28T00:00:00"/>
    <s v="Campaign 3"/>
    <x v="2"/>
    <x v="1"/>
    <x v="1"/>
    <n v="6804"/>
    <n v="78"/>
    <n v="2"/>
    <n v="96.24"/>
    <n v="147.05000000000001"/>
    <n v="1.146384479717813E-2"/>
    <n v="2.564102564102564E-2"/>
    <n v="1.2338461538461538"/>
    <n v="48.12"/>
    <n v="1.5279509559434747"/>
  </r>
  <r>
    <d v="2024-06-28T00:00:00"/>
    <s v="Campaign 3"/>
    <x v="2"/>
    <x v="1"/>
    <x v="2"/>
    <n v="4878"/>
    <n v="45"/>
    <n v="1"/>
    <n v="111.07"/>
    <n v="54.07"/>
    <n v="9.2250922509225092E-3"/>
    <n v="2.2222222222222223E-2"/>
    <n v="2.4682222222222219"/>
    <n v="111.07"/>
    <n v="0.48681011974430544"/>
  </r>
  <r>
    <d v="2024-06-28T00:00:00"/>
    <s v="Campaign 3"/>
    <x v="2"/>
    <x v="2"/>
    <x v="0"/>
    <n v="2060"/>
    <n v="45"/>
    <n v="2"/>
    <n v="21.37"/>
    <n v="190.01"/>
    <n v="2.1844660194174758E-2"/>
    <n v="4.4444444444444446E-2"/>
    <n v="0.47488888888888892"/>
    <n v="10.685"/>
    <n v="8.89143659335517"/>
  </r>
  <r>
    <d v="2024-06-28T00:00:00"/>
    <s v="Campaign 3"/>
    <x v="2"/>
    <x v="2"/>
    <x v="1"/>
    <n v="4626"/>
    <n v="76"/>
    <n v="3"/>
    <n v="130.99"/>
    <n v="225.21"/>
    <n v="1.6428880242109815E-2"/>
    <n v="3.9473684210526314E-2"/>
    <n v="1.7235526315789476"/>
    <n v="43.663333333333334"/>
    <n v="1.7192915489732039"/>
  </r>
  <r>
    <d v="2024-06-28T00:00:00"/>
    <s v="Campaign 3"/>
    <x v="2"/>
    <x v="2"/>
    <x v="2"/>
    <n v="5060"/>
    <n v="146"/>
    <n v="10"/>
    <n v="66.84"/>
    <n v="957.24"/>
    <n v="2.8853754940711462E-2"/>
    <n v="6.8493150684931503E-2"/>
    <n v="0.45780821917808223"/>
    <n v="6.6840000000000002"/>
    <n v="14.321364452423698"/>
  </r>
  <r>
    <d v="2024-06-29T00:00:00"/>
    <s v="Campaign 3"/>
    <x v="0"/>
    <x v="0"/>
    <x v="0"/>
    <n v="4049"/>
    <n v="128"/>
    <n v="14"/>
    <n v="63.65"/>
    <n v="1114.23"/>
    <n v="3.1612743887379599E-2"/>
    <n v="0.109375"/>
    <n v="0.49726562499999999"/>
    <n v="4.5464285714285717"/>
    <n v="17.505577376276513"/>
  </r>
  <r>
    <d v="2024-06-29T00:00:00"/>
    <s v="Campaign 3"/>
    <x v="0"/>
    <x v="0"/>
    <x v="1"/>
    <n v="2475"/>
    <n v="68"/>
    <n v="3"/>
    <n v="31.84"/>
    <n v="216.02"/>
    <n v="2.7474747474747475E-2"/>
    <n v="4.4117647058823532E-2"/>
    <n v="0.46823529411764708"/>
    <n v="10.613333333333333"/>
    <n v="6.7845477386934681"/>
  </r>
  <r>
    <d v="2024-06-29T00:00:00"/>
    <s v="Campaign 3"/>
    <x v="0"/>
    <x v="0"/>
    <x v="2"/>
    <n v="633"/>
    <n v="15"/>
    <n v="2"/>
    <n v="17.399999999999999"/>
    <n v="109.3"/>
    <n v="2.3696682464454975E-2"/>
    <n v="0.13333333333333333"/>
    <n v="1.1599999999999999"/>
    <n v="8.6999999999999993"/>
    <n v="6.2816091954022992"/>
  </r>
  <r>
    <d v="2024-06-29T00:00:00"/>
    <s v="Campaign 3"/>
    <x v="0"/>
    <x v="1"/>
    <x v="0"/>
    <n v="6504"/>
    <n v="121"/>
    <n v="4"/>
    <n v="79.22"/>
    <n v="287.63"/>
    <n v="1.8603936039360395E-2"/>
    <n v="3.3057851239669422E-2"/>
    <n v="0.65471074380165284"/>
    <n v="19.805"/>
    <n v="3.6307750568038375"/>
  </r>
  <r>
    <d v="2024-06-29T00:00:00"/>
    <s v="Campaign 3"/>
    <x v="0"/>
    <x v="1"/>
    <x v="1"/>
    <n v="4129"/>
    <n v="48"/>
    <n v="1"/>
    <n v="84.94"/>
    <n v="73.069999999999993"/>
    <n v="1.162509082102204E-2"/>
    <n v="2.0833333333333332E-2"/>
    <n v="1.7695833333333333"/>
    <n v="84.94"/>
    <n v="0.86025429715093005"/>
  </r>
  <r>
    <d v="2024-06-29T00:00:00"/>
    <s v="Campaign 3"/>
    <x v="0"/>
    <x v="1"/>
    <x v="2"/>
    <n v="880"/>
    <n v="16"/>
    <n v="0"/>
    <n v="20.75"/>
    <n v="0"/>
    <n v="1.8181818181818181E-2"/>
    <n v="0"/>
    <n v="1.296875"/>
    <n v="0"/>
    <n v="0"/>
  </r>
  <r>
    <d v="2024-06-29T00:00:00"/>
    <s v="Campaign 3"/>
    <x v="0"/>
    <x v="2"/>
    <x v="0"/>
    <n v="3222"/>
    <n v="63"/>
    <n v="3"/>
    <n v="52.37"/>
    <n v="289.57"/>
    <n v="1.9553072625698324E-2"/>
    <n v="4.7619047619047616E-2"/>
    <n v="0.83126984126984127"/>
    <n v="17.456666666666667"/>
    <n v="5.5293106740500289"/>
  </r>
  <r>
    <d v="2024-06-29T00:00:00"/>
    <s v="Campaign 3"/>
    <x v="0"/>
    <x v="2"/>
    <x v="1"/>
    <n v="3065"/>
    <n v="87"/>
    <n v="4"/>
    <n v="84.18"/>
    <n v="371.38"/>
    <n v="2.8384991843393149E-2"/>
    <n v="4.5977011494252873E-2"/>
    <n v="0.96758620689655184"/>
    <n v="21.045000000000002"/>
    <n v="4.4117367545735329"/>
  </r>
  <r>
    <d v="2024-06-29T00:00:00"/>
    <s v="Campaign 3"/>
    <x v="0"/>
    <x v="2"/>
    <x v="2"/>
    <n v="251"/>
    <n v="5"/>
    <n v="0"/>
    <n v="6.62"/>
    <n v="0"/>
    <n v="1.9920318725099601E-2"/>
    <n v="0"/>
    <n v="1.3240000000000001"/>
    <n v="0"/>
    <n v="0"/>
  </r>
  <r>
    <d v="2024-06-29T00:00:00"/>
    <s v="Campaign 3"/>
    <x v="1"/>
    <x v="0"/>
    <x v="0"/>
    <n v="5046"/>
    <n v="248"/>
    <n v="12"/>
    <n v="147.91"/>
    <n v="1097.29"/>
    <n v="4.9147839873166864E-2"/>
    <n v="4.8387096774193547E-2"/>
    <n v="0.59641129032258067"/>
    <n v="12.325833333333334"/>
    <n v="7.4186329524710972"/>
  </r>
  <r>
    <d v="2024-06-29T00:00:00"/>
    <s v="Campaign 3"/>
    <x v="1"/>
    <x v="0"/>
    <x v="1"/>
    <n v="1336"/>
    <n v="34"/>
    <n v="3"/>
    <n v="19.91"/>
    <n v="290.82"/>
    <n v="2.5449101796407185E-2"/>
    <n v="8.8235294117647065E-2"/>
    <n v="0.58558823529411763"/>
    <n v="6.6366666666666667"/>
    <n v="14.606730286288297"/>
  </r>
  <r>
    <d v="2024-06-29T00:00:00"/>
    <s v="Campaign 3"/>
    <x v="1"/>
    <x v="0"/>
    <x v="2"/>
    <n v="356"/>
    <n v="8"/>
    <n v="1"/>
    <n v="5.0599999999999996"/>
    <n v="74.58"/>
    <n v="2.247191011235955E-2"/>
    <n v="0.125"/>
    <n v="0.63249999999999995"/>
    <n v="5.0599999999999996"/>
    <n v="14.739130434782609"/>
  </r>
  <r>
    <d v="2024-06-29T00:00:00"/>
    <s v="Campaign 3"/>
    <x v="1"/>
    <x v="1"/>
    <x v="0"/>
    <n v="10517"/>
    <n v="83"/>
    <n v="1"/>
    <n v="118.77"/>
    <n v="57.33"/>
    <n v="7.8919844061994867E-3"/>
    <n v="1.2048192771084338E-2"/>
    <n v="1.4309638554216868"/>
    <n v="118.77"/>
    <n v="0.48269765092194999"/>
  </r>
  <r>
    <d v="2024-06-29T00:00:00"/>
    <s v="Campaign 3"/>
    <x v="1"/>
    <x v="1"/>
    <x v="1"/>
    <n v="1593"/>
    <n v="12"/>
    <n v="0"/>
    <n v="42.04"/>
    <n v="0"/>
    <n v="7.5329566854990581E-3"/>
    <n v="0"/>
    <n v="3.5033333333333334"/>
    <n v="0"/>
    <n v="0"/>
  </r>
  <r>
    <d v="2024-06-29T00:00:00"/>
    <s v="Campaign 3"/>
    <x v="1"/>
    <x v="1"/>
    <x v="2"/>
    <n v="488"/>
    <n v="4"/>
    <n v="0"/>
    <n v="11.26"/>
    <n v="0"/>
    <n v="8.1967213114754103E-3"/>
    <n v="0"/>
    <n v="2.8149999999999999"/>
    <n v="0"/>
    <n v="0"/>
  </r>
  <r>
    <d v="2024-06-29T00:00:00"/>
    <s v="Campaign 3"/>
    <x v="1"/>
    <x v="2"/>
    <x v="0"/>
    <n v="13627"/>
    <n v="399"/>
    <n v="8"/>
    <n v="342.01"/>
    <n v="602.32000000000005"/>
    <n v="2.9280105672561826E-2"/>
    <n v="2.0050125313283207E-2"/>
    <n v="0.85716791979949869"/>
    <n v="42.751249999999999"/>
    <n v="1.7611180959621067"/>
  </r>
  <r>
    <d v="2024-06-29T00:00:00"/>
    <s v="Campaign 3"/>
    <x v="1"/>
    <x v="2"/>
    <x v="1"/>
    <n v="1273"/>
    <n v="27"/>
    <n v="2"/>
    <n v="16.55"/>
    <n v="199.36"/>
    <n v="2.1209740769835034E-2"/>
    <n v="7.407407407407407E-2"/>
    <n v="0.61296296296296304"/>
    <n v="8.2750000000000004"/>
    <n v="12.045921450151058"/>
  </r>
  <r>
    <d v="2024-06-29T00:00:00"/>
    <s v="Campaign 3"/>
    <x v="1"/>
    <x v="2"/>
    <x v="2"/>
    <n v="380"/>
    <n v="5"/>
    <n v="0"/>
    <n v="7.12"/>
    <n v="0"/>
    <n v="1.3157894736842105E-2"/>
    <n v="0"/>
    <n v="1.4239999999999999"/>
    <n v="0"/>
    <n v="0"/>
  </r>
  <r>
    <d v="2024-06-29T00:00:00"/>
    <s v="Campaign 3"/>
    <x v="2"/>
    <x v="0"/>
    <x v="0"/>
    <n v="1283"/>
    <n v="50"/>
    <n v="2"/>
    <n v="13.4"/>
    <n v="105.08"/>
    <n v="3.8971161340607949E-2"/>
    <n v="0.04"/>
    <n v="0.26800000000000002"/>
    <n v="6.7"/>
    <n v="7.8417910447761194"/>
  </r>
  <r>
    <d v="2024-06-29T00:00:00"/>
    <s v="Campaign 3"/>
    <x v="2"/>
    <x v="0"/>
    <x v="1"/>
    <n v="11249"/>
    <n v="501"/>
    <n v="72"/>
    <n v="261.58"/>
    <n v="5313.94"/>
    <n v="4.4537292203751445E-2"/>
    <n v="0.1437125748502994"/>
    <n v="0.52211576846307384"/>
    <n v="3.6330555555555555"/>
    <n v="20.314779417386649"/>
  </r>
  <r>
    <d v="2024-06-29T00:00:00"/>
    <s v="Campaign 3"/>
    <x v="2"/>
    <x v="0"/>
    <x v="2"/>
    <n v="5689"/>
    <n v="201"/>
    <n v="10"/>
    <n v="89.31"/>
    <n v="526.59"/>
    <n v="3.5331341184742487E-2"/>
    <n v="4.975124378109453E-2"/>
    <n v="0.44432835820895522"/>
    <n v="8.9310000000000009"/>
    <n v="5.896204232448774"/>
  </r>
  <r>
    <d v="2024-06-29T00:00:00"/>
    <s v="Campaign 3"/>
    <x v="2"/>
    <x v="1"/>
    <x v="0"/>
    <n v="1679"/>
    <n v="23"/>
    <n v="0"/>
    <n v="49.52"/>
    <n v="0"/>
    <n v="1.3698630136986301E-2"/>
    <n v="0"/>
    <n v="2.1530434782608698"/>
    <n v="0"/>
    <n v="0"/>
  </r>
  <r>
    <d v="2024-06-29T00:00:00"/>
    <s v="Campaign 3"/>
    <x v="2"/>
    <x v="1"/>
    <x v="1"/>
    <n v="6501"/>
    <n v="91"/>
    <n v="2"/>
    <n v="94.25"/>
    <n v="173.84"/>
    <n v="1.399784648515613E-2"/>
    <n v="2.197802197802198E-2"/>
    <n v="1.0357142857142858"/>
    <n v="47.125"/>
    <n v="1.8444562334217507"/>
  </r>
  <r>
    <d v="2024-06-29T00:00:00"/>
    <s v="Campaign 3"/>
    <x v="2"/>
    <x v="1"/>
    <x v="2"/>
    <n v="3203"/>
    <n v="21"/>
    <n v="0"/>
    <n v="49.7"/>
    <n v="0"/>
    <n v="6.5563534186699971E-3"/>
    <n v="0"/>
    <n v="2.3666666666666667"/>
    <n v="0"/>
    <n v="0"/>
  </r>
  <r>
    <d v="2024-06-29T00:00:00"/>
    <s v="Campaign 3"/>
    <x v="2"/>
    <x v="2"/>
    <x v="0"/>
    <n v="1929"/>
    <n v="48"/>
    <n v="1"/>
    <n v="35.619999999999997"/>
    <n v="69.22"/>
    <n v="2.4883359253499222E-2"/>
    <n v="2.0833333333333332E-2"/>
    <n v="0.74208333333333332"/>
    <n v="35.619999999999997"/>
    <n v="1.94329028635598"/>
  </r>
  <r>
    <d v="2024-06-29T00:00:00"/>
    <s v="Campaign 3"/>
    <x v="2"/>
    <x v="2"/>
    <x v="1"/>
    <n v="5570"/>
    <n v="96"/>
    <n v="4"/>
    <n v="134.28"/>
    <n v="218.07"/>
    <n v="1.7235188509874325E-2"/>
    <n v="4.1666666666666664E-2"/>
    <n v="1.3987499999999999"/>
    <n v="33.57"/>
    <n v="1.623994638069705"/>
  </r>
  <r>
    <d v="2024-06-29T00:00:00"/>
    <s v="Campaign 3"/>
    <x v="2"/>
    <x v="2"/>
    <x v="2"/>
    <n v="2638"/>
    <n v="60"/>
    <n v="4"/>
    <n v="57.17"/>
    <n v="364.24"/>
    <n v="2.2744503411675512E-2"/>
    <n v="6.6666666666666666E-2"/>
    <n v="0.95283333333333331"/>
    <n v="14.2925"/>
    <n v="6.3711736924960647"/>
  </r>
  <r>
    <d v="2024-06-30T00:00:00"/>
    <s v="Campaign 3"/>
    <x v="0"/>
    <x v="0"/>
    <x v="0"/>
    <n v="6214"/>
    <n v="244"/>
    <n v="12"/>
    <n v="84.82"/>
    <n v="1157.96"/>
    <n v="3.926617315738655E-2"/>
    <n v="4.9180327868852458E-2"/>
    <n v="0.34762295081967209"/>
    <n v="7.0683333333333325"/>
    <n v="13.651968875265268"/>
  </r>
  <r>
    <d v="2024-06-30T00:00:00"/>
    <s v="Campaign 3"/>
    <x v="0"/>
    <x v="0"/>
    <x v="1"/>
    <n v="6141"/>
    <n v="131"/>
    <n v="14"/>
    <n v="89.07"/>
    <n v="1372.12"/>
    <n v="2.1332030613906532E-2"/>
    <n v="0.10687022900763359"/>
    <n v="0.67992366412213734"/>
    <n v="6.3621428571428567"/>
    <n v="15.404962389132143"/>
  </r>
  <r>
    <d v="2024-06-30T00:00:00"/>
    <s v="Campaign 3"/>
    <x v="0"/>
    <x v="0"/>
    <x v="2"/>
    <n v="189"/>
    <n v="7"/>
    <n v="0"/>
    <n v="3.09"/>
    <n v="0"/>
    <n v="3.7037037037037035E-2"/>
    <n v="0"/>
    <n v="0.44142857142857139"/>
    <n v="0"/>
    <n v="0"/>
  </r>
  <r>
    <d v="2024-06-30T00:00:00"/>
    <s v="Campaign 3"/>
    <x v="0"/>
    <x v="1"/>
    <x v="0"/>
    <n v="3450"/>
    <n v="52"/>
    <n v="0"/>
    <n v="81.709999999999994"/>
    <n v="0"/>
    <n v="1.5072463768115942E-2"/>
    <n v="0"/>
    <n v="1.5713461538461537"/>
    <n v="0"/>
    <n v="0"/>
  </r>
  <r>
    <d v="2024-06-30T00:00:00"/>
    <s v="Campaign 3"/>
    <x v="0"/>
    <x v="1"/>
    <x v="1"/>
    <n v="6645"/>
    <n v="104"/>
    <n v="3"/>
    <n v="199.06"/>
    <n v="244.32"/>
    <n v="1.565086531226486E-2"/>
    <n v="2.8846153846153848E-2"/>
    <n v="1.9140384615384616"/>
    <n v="66.353333333333339"/>
    <n v="1.2273686325730935"/>
  </r>
  <r>
    <d v="2024-06-30T00:00:00"/>
    <s v="Campaign 3"/>
    <x v="0"/>
    <x v="1"/>
    <x v="2"/>
    <n v="895"/>
    <n v="14"/>
    <n v="0"/>
    <n v="25.22"/>
    <n v="0"/>
    <n v="1.564245810055866E-2"/>
    <n v="0"/>
    <n v="1.8014285714285714"/>
    <n v="0"/>
    <n v="0"/>
  </r>
  <r>
    <d v="2024-06-30T00:00:00"/>
    <s v="Campaign 3"/>
    <x v="0"/>
    <x v="2"/>
    <x v="0"/>
    <n v="3549"/>
    <n v="82"/>
    <n v="2"/>
    <n v="85.36"/>
    <n v="188.68"/>
    <n v="2.310510002817695E-2"/>
    <n v="2.4390243902439025E-2"/>
    <n v="1.0409756097560976"/>
    <n v="42.68"/>
    <n v="2.2104029990627931"/>
  </r>
  <r>
    <d v="2024-06-30T00:00:00"/>
    <s v="Campaign 3"/>
    <x v="0"/>
    <x v="2"/>
    <x v="1"/>
    <n v="5588"/>
    <n v="152"/>
    <n v="11"/>
    <n v="162.86000000000001"/>
    <n v="728.93"/>
    <n v="2.7201145311381531E-2"/>
    <n v="7.2368421052631582E-2"/>
    <n v="1.0714473684210528"/>
    <n v="14.805454545454547"/>
    <n v="4.4758074419747018"/>
  </r>
  <r>
    <d v="2024-06-30T00:00:00"/>
    <s v="Campaign 3"/>
    <x v="0"/>
    <x v="2"/>
    <x v="2"/>
    <n v="757"/>
    <n v="10"/>
    <n v="0"/>
    <n v="19.48"/>
    <n v="0"/>
    <n v="1.3210039630118891E-2"/>
    <n v="0"/>
    <n v="1.948"/>
    <n v="0"/>
    <n v="0"/>
  </r>
  <r>
    <d v="2024-06-30T00:00:00"/>
    <s v="Campaign 3"/>
    <x v="1"/>
    <x v="0"/>
    <x v="0"/>
    <n v="14252"/>
    <n v="550"/>
    <n v="64"/>
    <n v="366.59"/>
    <n v="3784.96"/>
    <n v="3.8591074936850968E-2"/>
    <n v="0.11636363636363636"/>
    <n v="0.66652727272727263"/>
    <n v="5.7279687499999996"/>
    <n v="10.324776998827028"/>
  </r>
  <r>
    <d v="2024-06-30T00:00:00"/>
    <s v="Campaign 3"/>
    <x v="1"/>
    <x v="0"/>
    <x v="1"/>
    <n v="1486"/>
    <n v="47"/>
    <n v="2"/>
    <n v="24.46"/>
    <n v="119.37"/>
    <n v="3.1628532974427997E-2"/>
    <n v="4.2553191489361701E-2"/>
    <n v="0.5204255319148936"/>
    <n v="12.23"/>
    <n v="4.8802125919869175"/>
  </r>
  <r>
    <d v="2024-06-30T00:00:00"/>
    <s v="Campaign 3"/>
    <x v="1"/>
    <x v="0"/>
    <x v="2"/>
    <n v="387"/>
    <n v="13"/>
    <n v="1"/>
    <n v="6.58"/>
    <n v="89.29"/>
    <n v="3.3591731266149873E-2"/>
    <n v="7.6923076923076927E-2"/>
    <n v="0.50615384615384618"/>
    <n v="6.58"/>
    <n v="13.569908814589667"/>
  </r>
  <r>
    <d v="2024-06-30T00:00:00"/>
    <s v="Campaign 3"/>
    <x v="1"/>
    <x v="1"/>
    <x v="0"/>
    <n v="8534"/>
    <n v="117"/>
    <n v="2"/>
    <n v="208.03"/>
    <n v="162.51"/>
    <n v="1.3709866416686197E-2"/>
    <n v="1.7094017094017096E-2"/>
    <n v="1.7780341880341881"/>
    <n v="104.015"/>
    <n v="0.78118540595106467"/>
  </r>
  <r>
    <d v="2024-06-30T00:00:00"/>
    <s v="Campaign 3"/>
    <x v="1"/>
    <x v="1"/>
    <x v="1"/>
    <n v="1011"/>
    <n v="11"/>
    <n v="0"/>
    <n v="11.62"/>
    <n v="0"/>
    <n v="1.0880316518298714E-2"/>
    <n v="0"/>
    <n v="1.0563636363636364"/>
    <n v="0"/>
    <n v="0"/>
  </r>
  <r>
    <d v="2024-06-30T00:00:00"/>
    <s v="Campaign 3"/>
    <x v="1"/>
    <x v="1"/>
    <x v="2"/>
    <n v="452"/>
    <n v="6"/>
    <n v="0"/>
    <n v="6.16"/>
    <n v="0"/>
    <n v="1.3274336283185841E-2"/>
    <n v="0"/>
    <n v="1.0266666666666666"/>
    <n v="0"/>
    <n v="0"/>
  </r>
  <r>
    <d v="2024-06-30T00:00:00"/>
    <s v="Campaign 3"/>
    <x v="1"/>
    <x v="2"/>
    <x v="0"/>
    <n v="13221"/>
    <n v="272"/>
    <n v="21"/>
    <n v="273.74"/>
    <n v="1652.25"/>
    <n v="2.0573330307843581E-2"/>
    <n v="7.720588235294118E-2"/>
    <n v="1.0063970588235294"/>
    <n v="13.035238095238096"/>
    <n v="6.0358369255497912"/>
  </r>
  <r>
    <d v="2024-06-30T00:00:00"/>
    <s v="Campaign 3"/>
    <x v="1"/>
    <x v="2"/>
    <x v="1"/>
    <n v="887"/>
    <n v="21"/>
    <n v="1"/>
    <n v="9.09"/>
    <n v="93.51"/>
    <n v="2.367531003382187E-2"/>
    <n v="4.7619047619047616E-2"/>
    <n v="0.43285714285714283"/>
    <n v="9.09"/>
    <n v="10.287128712871288"/>
  </r>
  <r>
    <d v="2024-06-30T00:00:00"/>
    <s v="Campaign 3"/>
    <x v="1"/>
    <x v="2"/>
    <x v="2"/>
    <n v="865"/>
    <n v="21"/>
    <n v="1"/>
    <n v="14.05"/>
    <n v="90.94"/>
    <n v="2.4277456647398842E-2"/>
    <n v="4.7619047619047616E-2"/>
    <n v="0.66904761904761911"/>
    <n v="14.05"/>
    <n v="6.4725978647686828"/>
  </r>
  <r>
    <d v="2024-06-30T00:00:00"/>
    <s v="Campaign 3"/>
    <x v="2"/>
    <x v="0"/>
    <x v="0"/>
    <n v="2532"/>
    <n v="122"/>
    <n v="11"/>
    <n v="58.75"/>
    <n v="764.76"/>
    <n v="4.8183254344391788E-2"/>
    <n v="9.0163934426229511E-2"/>
    <n v="0.48155737704918034"/>
    <n v="5.3409090909090908"/>
    <n v="13.017191489361702"/>
  </r>
  <r>
    <d v="2024-06-30T00:00:00"/>
    <s v="Campaign 3"/>
    <x v="2"/>
    <x v="0"/>
    <x v="1"/>
    <n v="8626"/>
    <n v="429"/>
    <n v="39"/>
    <n v="180.27"/>
    <n v="3525.53"/>
    <n v="4.9733364247623466E-2"/>
    <n v="9.0909090909090912E-2"/>
    <n v="0.42020979020979021"/>
    <n v="4.6223076923076922"/>
    <n v="19.556942364231432"/>
  </r>
  <r>
    <d v="2024-06-30T00:00:00"/>
    <s v="Campaign 3"/>
    <x v="2"/>
    <x v="0"/>
    <x v="2"/>
    <n v="4658"/>
    <n v="197"/>
    <n v="10"/>
    <n v="105.65"/>
    <n v="718.29"/>
    <n v="4.2292829540575352E-2"/>
    <n v="5.0761421319796954E-2"/>
    <n v="0.53629441624365481"/>
    <n v="10.565000000000001"/>
    <n v="6.7987695220066247"/>
  </r>
  <r>
    <d v="2024-06-30T00:00:00"/>
    <s v="Campaign 3"/>
    <x v="2"/>
    <x v="1"/>
    <x v="0"/>
    <n v="1805"/>
    <n v="21"/>
    <n v="1"/>
    <n v="44.45"/>
    <n v="50.59"/>
    <n v="1.1634349030470914E-2"/>
    <n v="4.7619047619047616E-2"/>
    <n v="2.1166666666666667"/>
    <n v="44.45"/>
    <n v="1.138132733408324"/>
  </r>
  <r>
    <d v="2024-06-30T00:00:00"/>
    <s v="Campaign 3"/>
    <x v="2"/>
    <x v="1"/>
    <x v="1"/>
    <n v="4880"/>
    <n v="64"/>
    <n v="2"/>
    <n v="52.71"/>
    <n v="102.71"/>
    <n v="1.3114754098360656E-2"/>
    <n v="3.125E-2"/>
    <n v="0.82359375000000001"/>
    <n v="26.355"/>
    <n v="1.9485866059571237"/>
  </r>
  <r>
    <d v="2024-06-30T00:00:00"/>
    <s v="Campaign 3"/>
    <x v="2"/>
    <x v="1"/>
    <x v="2"/>
    <n v="2443"/>
    <n v="22"/>
    <n v="0"/>
    <n v="54.08"/>
    <n v="0"/>
    <n v="9.005321326238231E-3"/>
    <n v="0"/>
    <n v="2.458181818181818"/>
    <n v="0"/>
    <n v="0"/>
  </r>
  <r>
    <d v="2024-06-30T00:00:00"/>
    <s v="Campaign 3"/>
    <x v="2"/>
    <x v="2"/>
    <x v="0"/>
    <n v="2878"/>
    <n v="66"/>
    <n v="2"/>
    <n v="47.46"/>
    <n v="133.55000000000001"/>
    <n v="2.2932592077831826E-2"/>
    <n v="3.0303030303030304E-2"/>
    <n v="0.71909090909090911"/>
    <n v="23.73"/>
    <n v="2.8139485882848718"/>
  </r>
  <r>
    <d v="2024-06-30T00:00:00"/>
    <s v="Campaign 3"/>
    <x v="2"/>
    <x v="2"/>
    <x v="1"/>
    <n v="10082"/>
    <n v="265"/>
    <n v="20"/>
    <n v="235.76"/>
    <n v="1234.6500000000001"/>
    <n v="2.6284467367585797E-2"/>
    <n v="7.5471698113207544E-2"/>
    <n v="0.88966037735849057"/>
    <n v="11.788"/>
    <n v="5.2368934509670861"/>
  </r>
  <r>
    <d v="2024-06-30T00:00:00"/>
    <s v="Campaign 3"/>
    <x v="2"/>
    <x v="2"/>
    <x v="2"/>
    <n v="4081"/>
    <n v="48"/>
    <n v="3"/>
    <n v="87.07"/>
    <n v="250.36"/>
    <n v="1.17618230825778E-2"/>
    <n v="6.25E-2"/>
    <n v="1.8139583333333331"/>
    <n v="29.02333333333333"/>
    <n v="2.8753876191570007"/>
  </r>
  <r>
    <d v="2024-07-01T00:00:00"/>
    <s v="Campaign 3"/>
    <x v="0"/>
    <x v="0"/>
    <x v="0"/>
    <n v="6753"/>
    <n v="272"/>
    <n v="16"/>
    <n v="82.01"/>
    <n v="1347.02"/>
    <n v="4.0278394787501851E-2"/>
    <n v="5.8823529411764705E-2"/>
    <n v="0.30150735294117648"/>
    <n v="5.1256250000000003"/>
    <n v="16.425070113400803"/>
  </r>
  <r>
    <d v="2024-07-01T00:00:00"/>
    <s v="Campaign 3"/>
    <x v="0"/>
    <x v="0"/>
    <x v="1"/>
    <n v="2411"/>
    <n v="120"/>
    <n v="11"/>
    <n v="34.81"/>
    <n v="829.1"/>
    <n v="4.9771878888428038E-2"/>
    <n v="9.166666666666666E-2"/>
    <n v="0.29008333333333336"/>
    <n v="3.1645454545454546"/>
    <n v="23.817868428612467"/>
  </r>
  <r>
    <d v="2024-07-01T00:00:00"/>
    <s v="Campaign 3"/>
    <x v="0"/>
    <x v="0"/>
    <x v="2"/>
    <n v="987"/>
    <n v="40"/>
    <n v="2"/>
    <n v="29.1"/>
    <n v="122.34"/>
    <n v="4.0526849037487336E-2"/>
    <n v="0.05"/>
    <n v="0.72750000000000004"/>
    <n v="14.55"/>
    <n v="4.2041237113402063"/>
  </r>
  <r>
    <d v="2024-07-01T00:00:00"/>
    <s v="Campaign 3"/>
    <x v="0"/>
    <x v="1"/>
    <x v="0"/>
    <n v="7679"/>
    <n v="105"/>
    <n v="5"/>
    <n v="119.88"/>
    <n v="444.92"/>
    <n v="1.3673655423883319E-2"/>
    <n v="4.7619047619047616E-2"/>
    <n v="1.1417142857142857"/>
    <n v="23.975999999999999"/>
    <n v="3.7113780447113784"/>
  </r>
  <r>
    <d v="2024-07-01T00:00:00"/>
    <s v="Campaign 3"/>
    <x v="0"/>
    <x v="1"/>
    <x v="1"/>
    <n v="6464"/>
    <n v="62"/>
    <n v="1"/>
    <n v="128.86000000000001"/>
    <n v="50.82"/>
    <n v="9.5915841584158414E-3"/>
    <n v="1.6129032258064516E-2"/>
    <n v="2.0783870967741938"/>
    <n v="128.86000000000001"/>
    <n v="0.39438149930156757"/>
  </r>
  <r>
    <d v="2024-07-01T00:00:00"/>
    <s v="Campaign 3"/>
    <x v="0"/>
    <x v="1"/>
    <x v="2"/>
    <n v="955"/>
    <n v="7"/>
    <n v="0"/>
    <n v="23.22"/>
    <n v="0"/>
    <n v="7.3298429319371729E-3"/>
    <n v="0"/>
    <n v="3.3171428571428572"/>
    <n v="0"/>
    <n v="0"/>
  </r>
  <r>
    <d v="2024-07-01T00:00:00"/>
    <s v="Campaign 3"/>
    <x v="0"/>
    <x v="2"/>
    <x v="0"/>
    <n v="6108"/>
    <n v="130"/>
    <n v="5"/>
    <n v="167.99"/>
    <n v="364.94"/>
    <n v="2.1283562540929928E-2"/>
    <n v="3.8461538461538464E-2"/>
    <n v="1.2922307692307693"/>
    <n v="33.597999999999999"/>
    <n v="2.1723912137627237"/>
  </r>
  <r>
    <d v="2024-07-01T00:00:00"/>
    <s v="Campaign 3"/>
    <x v="0"/>
    <x v="2"/>
    <x v="1"/>
    <n v="7367"/>
    <n v="171"/>
    <n v="6"/>
    <n v="126.62"/>
    <n v="582.16999999999996"/>
    <n v="2.3211619383738294E-2"/>
    <n v="3.5087719298245612E-2"/>
    <n v="0.74046783625730994"/>
    <n v="21.103333333333335"/>
    <n v="4.5977728636866209"/>
  </r>
  <r>
    <d v="2024-07-01T00:00:00"/>
    <s v="Campaign 3"/>
    <x v="0"/>
    <x v="2"/>
    <x v="2"/>
    <n v="651"/>
    <n v="7"/>
    <n v="0"/>
    <n v="7.26"/>
    <n v="0"/>
    <n v="1.0752688172043012E-2"/>
    <n v="0"/>
    <n v="1.0371428571428571"/>
    <n v="0"/>
    <n v="0"/>
  </r>
  <r>
    <d v="2024-07-01T00:00:00"/>
    <s v="Campaign 3"/>
    <x v="1"/>
    <x v="0"/>
    <x v="0"/>
    <n v="10124"/>
    <n v="301"/>
    <n v="35"/>
    <n v="113.98"/>
    <n v="3250.34"/>
    <n v="2.973133148952983E-2"/>
    <n v="0.11627906976744186"/>
    <n v="0.37867109634551499"/>
    <n v="3.2565714285714287"/>
    <n v="28.51675732584664"/>
  </r>
  <r>
    <d v="2024-07-01T00:00:00"/>
    <s v="Campaign 3"/>
    <x v="1"/>
    <x v="0"/>
    <x v="1"/>
    <n v="1622"/>
    <n v="64"/>
    <n v="6"/>
    <n v="42.22"/>
    <n v="318.37"/>
    <n v="3.9457459926017263E-2"/>
    <n v="9.375E-2"/>
    <n v="0.65968749999999998"/>
    <n v="7.0366666666666662"/>
    <n v="7.5407389862624354"/>
  </r>
  <r>
    <d v="2024-07-01T00:00:00"/>
    <s v="Campaign 3"/>
    <x v="1"/>
    <x v="0"/>
    <x v="2"/>
    <n v="797"/>
    <n v="33"/>
    <n v="2"/>
    <n v="13.02"/>
    <n v="111.85"/>
    <n v="4.1405269761606023E-2"/>
    <n v="6.0606060606060608E-2"/>
    <n v="0.39454545454545453"/>
    <n v="6.51"/>
    <n v="8.5906298003072195"/>
  </r>
  <r>
    <d v="2024-07-01T00:00:00"/>
    <s v="Campaign 3"/>
    <x v="1"/>
    <x v="1"/>
    <x v="0"/>
    <n v="5450"/>
    <n v="72"/>
    <n v="1"/>
    <n v="57.59"/>
    <n v="85.97"/>
    <n v="1.3211009174311927E-2"/>
    <n v="1.3888888888888888E-2"/>
    <n v="0.79986111111111113"/>
    <n v="57.59"/>
    <n v="1.4927938878277478"/>
  </r>
  <r>
    <d v="2024-07-01T00:00:00"/>
    <s v="Campaign 3"/>
    <x v="1"/>
    <x v="1"/>
    <x v="1"/>
    <n v="1784"/>
    <n v="34"/>
    <n v="0"/>
    <n v="41.66"/>
    <n v="0"/>
    <n v="1.905829596412556E-2"/>
    <n v="0"/>
    <n v="1.2252941176470586"/>
    <n v="0"/>
    <n v="0"/>
  </r>
  <r>
    <d v="2024-07-01T00:00:00"/>
    <s v="Campaign 3"/>
    <x v="1"/>
    <x v="1"/>
    <x v="2"/>
    <n v="417"/>
    <n v="8"/>
    <n v="0"/>
    <n v="6.32"/>
    <n v="0"/>
    <n v="1.9184652278177457E-2"/>
    <n v="0"/>
    <n v="0.79"/>
    <n v="0"/>
    <n v="0"/>
  </r>
  <r>
    <d v="2024-07-01T00:00:00"/>
    <s v="Campaign 3"/>
    <x v="1"/>
    <x v="2"/>
    <x v="0"/>
    <n v="14554"/>
    <n v="168"/>
    <n v="5"/>
    <n v="237.1"/>
    <n v="279.10000000000002"/>
    <n v="1.1543218359213962E-2"/>
    <n v="2.976190476190476E-2"/>
    <n v="1.4113095238095237"/>
    <n v="47.42"/>
    <n v="1.1771404470687474"/>
  </r>
  <r>
    <d v="2024-07-01T00:00:00"/>
    <s v="Campaign 3"/>
    <x v="1"/>
    <x v="2"/>
    <x v="1"/>
    <n v="1731"/>
    <n v="51"/>
    <n v="2"/>
    <n v="43.14"/>
    <n v="168.29"/>
    <n v="2.9462738301559793E-2"/>
    <n v="3.9215686274509803E-2"/>
    <n v="0.84588235294117653"/>
    <n v="21.57"/>
    <n v="3.901019935095039"/>
  </r>
  <r>
    <d v="2024-07-01T00:00:00"/>
    <s v="Campaign 3"/>
    <x v="1"/>
    <x v="2"/>
    <x v="2"/>
    <n v="675"/>
    <n v="9"/>
    <n v="0"/>
    <n v="18.7"/>
    <n v="0"/>
    <n v="1.3333333333333334E-2"/>
    <n v="0"/>
    <n v="2.0777777777777775"/>
    <n v="0"/>
    <n v="0"/>
  </r>
  <r>
    <d v="2024-07-01T00:00:00"/>
    <s v="Campaign 3"/>
    <x v="2"/>
    <x v="0"/>
    <x v="0"/>
    <n v="2986"/>
    <n v="60"/>
    <n v="7"/>
    <n v="74.14"/>
    <n v="523.89"/>
    <n v="2.0093770931011386E-2"/>
    <n v="0.11666666666666667"/>
    <n v="1.2356666666666667"/>
    <n v="10.591428571428571"/>
    <n v="7.0662260588076613"/>
  </r>
  <r>
    <d v="2024-07-01T00:00:00"/>
    <s v="Campaign 3"/>
    <x v="2"/>
    <x v="0"/>
    <x v="1"/>
    <n v="4244"/>
    <n v="136"/>
    <n v="13"/>
    <n v="72.819999999999993"/>
    <n v="831.57"/>
    <n v="3.2045240339302547E-2"/>
    <n v="9.5588235294117641E-2"/>
    <n v="0.5354411764705882"/>
    <n v="5.6015384615384614"/>
    <n v="11.41952760230706"/>
  </r>
  <r>
    <d v="2024-07-01T00:00:00"/>
    <s v="Campaign 3"/>
    <x v="2"/>
    <x v="0"/>
    <x v="2"/>
    <n v="3370"/>
    <n v="103"/>
    <n v="11"/>
    <n v="59.82"/>
    <n v="717.07"/>
    <n v="3.0563798219584569E-2"/>
    <n v="0.10679611650485436"/>
    <n v="0.58077669902912621"/>
    <n v="5.4381818181818184"/>
    <n v="11.987128050819125"/>
  </r>
  <r>
    <d v="2024-07-01T00:00:00"/>
    <s v="Campaign 3"/>
    <x v="2"/>
    <x v="1"/>
    <x v="0"/>
    <n v="2540"/>
    <n v="22"/>
    <n v="0"/>
    <n v="71.44"/>
    <n v="0"/>
    <n v="8.6614173228346455E-3"/>
    <n v="0"/>
    <n v="3.2472727272727271"/>
    <n v="0"/>
    <n v="0"/>
  </r>
  <r>
    <d v="2024-07-01T00:00:00"/>
    <s v="Campaign 3"/>
    <x v="2"/>
    <x v="1"/>
    <x v="1"/>
    <n v="4362"/>
    <n v="74"/>
    <n v="2"/>
    <n v="91.12"/>
    <n v="195.44"/>
    <n v="1.6964695093993582E-2"/>
    <n v="2.7027027027027029E-2"/>
    <n v="1.2313513513513514"/>
    <n v="45.56"/>
    <n v="2.1448639157155398"/>
  </r>
  <r>
    <d v="2024-07-01T00:00:00"/>
    <s v="Campaign 3"/>
    <x v="2"/>
    <x v="1"/>
    <x v="2"/>
    <n v="3706"/>
    <n v="62"/>
    <n v="2"/>
    <n v="92.79"/>
    <n v="189.54"/>
    <n v="1.6729627630868861E-2"/>
    <n v="3.2258064516129031E-2"/>
    <n v="1.4966129032258066"/>
    <n v="46.395000000000003"/>
    <n v="2.0426770126091172"/>
  </r>
  <r>
    <d v="2024-07-01T00:00:00"/>
    <s v="Campaign 3"/>
    <x v="2"/>
    <x v="2"/>
    <x v="0"/>
    <n v="1342"/>
    <n v="14"/>
    <n v="0"/>
    <n v="22.03"/>
    <n v="0"/>
    <n v="1.0432190760059613E-2"/>
    <n v="0"/>
    <n v="1.5735714285714286"/>
    <n v="0"/>
    <n v="0"/>
  </r>
  <r>
    <d v="2024-07-01T00:00:00"/>
    <s v="Campaign 3"/>
    <x v="2"/>
    <x v="2"/>
    <x v="1"/>
    <n v="7680"/>
    <n v="186"/>
    <n v="11"/>
    <n v="230.68"/>
    <n v="972.87"/>
    <n v="2.4218750000000001E-2"/>
    <n v="5.9139784946236562E-2"/>
    <n v="1.2402150537634409"/>
    <n v="20.970909090909092"/>
    <n v="4.2174007282816017"/>
  </r>
  <r>
    <d v="2024-07-01T00:00:00"/>
    <s v="Campaign 3"/>
    <x v="2"/>
    <x v="2"/>
    <x v="2"/>
    <n v="4490"/>
    <n v="97"/>
    <n v="5"/>
    <n v="55.58"/>
    <n v="304.61"/>
    <n v="2.1603563474387528E-2"/>
    <n v="5.1546391752577317E-2"/>
    <n v="0.57298969072164951"/>
    <n v="11.116"/>
    <n v="5.4805685498380718"/>
  </r>
  <r>
    <d v="2024-07-02T00:00:00"/>
    <s v="Campaign 3"/>
    <x v="0"/>
    <x v="0"/>
    <x v="0"/>
    <n v="7671"/>
    <n v="204"/>
    <n v="21"/>
    <n v="216.45"/>
    <n v="2008.36"/>
    <n v="2.6593664450527962E-2"/>
    <n v="0.10294117647058823"/>
    <n v="1.0610294117647059"/>
    <n v="10.307142857142857"/>
    <n v="9.2786324786324794"/>
  </r>
  <r>
    <d v="2024-07-02T00:00:00"/>
    <s v="Campaign 3"/>
    <x v="0"/>
    <x v="0"/>
    <x v="1"/>
    <n v="4679"/>
    <n v="104"/>
    <n v="7"/>
    <n v="70.89"/>
    <n v="383.21"/>
    <n v="2.2226971575122888E-2"/>
    <n v="6.7307692307692304E-2"/>
    <n v="0.68163461538461534"/>
    <n v="10.127142857142857"/>
    <n v="5.4056989702355756"/>
  </r>
  <r>
    <d v="2024-07-02T00:00:00"/>
    <s v="Campaign 3"/>
    <x v="0"/>
    <x v="0"/>
    <x v="2"/>
    <n v="455"/>
    <n v="9"/>
    <n v="1"/>
    <n v="13.5"/>
    <n v="57.31"/>
    <n v="1.9780219780219779E-2"/>
    <n v="0.1111111111111111"/>
    <n v="1.5"/>
    <n v="13.5"/>
    <n v="4.2451851851851856"/>
  </r>
  <r>
    <d v="2024-07-02T00:00:00"/>
    <s v="Campaign 3"/>
    <x v="0"/>
    <x v="1"/>
    <x v="0"/>
    <n v="5742"/>
    <n v="89"/>
    <n v="3"/>
    <n v="97.5"/>
    <n v="162.83000000000001"/>
    <n v="1.5499825844653431E-2"/>
    <n v="3.3707865168539325E-2"/>
    <n v="1.095505617977528"/>
    <n v="32.5"/>
    <n v="1.6700512820512823"/>
  </r>
  <r>
    <d v="2024-07-02T00:00:00"/>
    <s v="Campaign 3"/>
    <x v="0"/>
    <x v="1"/>
    <x v="1"/>
    <n v="5244"/>
    <n v="29"/>
    <n v="1"/>
    <n v="108.32"/>
    <n v="86.25"/>
    <n v="5.5301296720061026E-3"/>
    <n v="3.4482758620689655E-2"/>
    <n v="3.7351724137931033"/>
    <n v="108.32"/>
    <n v="0.79625184638109314"/>
  </r>
  <r>
    <d v="2024-07-02T00:00:00"/>
    <s v="Campaign 3"/>
    <x v="0"/>
    <x v="1"/>
    <x v="2"/>
    <n v="889"/>
    <n v="7"/>
    <n v="0"/>
    <n v="9.41"/>
    <n v="0"/>
    <n v="7.874015748031496E-3"/>
    <n v="0"/>
    <n v="1.3442857142857143"/>
    <n v="0"/>
    <n v="0"/>
  </r>
  <r>
    <d v="2024-07-02T00:00:00"/>
    <s v="Campaign 3"/>
    <x v="0"/>
    <x v="2"/>
    <x v="0"/>
    <n v="8479"/>
    <n v="115"/>
    <n v="7"/>
    <n v="254.78"/>
    <n v="689.24"/>
    <n v="1.3562920155678736E-2"/>
    <n v="6.0869565217391307E-2"/>
    <n v="2.2154782608695651"/>
    <n v="36.39714285714286"/>
    <n v="2.7052358897872675"/>
  </r>
  <r>
    <d v="2024-07-02T00:00:00"/>
    <s v="Campaign 3"/>
    <x v="0"/>
    <x v="2"/>
    <x v="1"/>
    <n v="5429"/>
    <n v="126"/>
    <n v="7"/>
    <n v="106.03"/>
    <n v="496.74"/>
    <n v="2.32086940504697E-2"/>
    <n v="5.5555555555555552E-2"/>
    <n v="0.84150793650793654"/>
    <n v="15.147142857142857"/>
    <n v="4.6849004998585304"/>
  </r>
  <r>
    <d v="2024-07-02T00:00:00"/>
    <s v="Campaign 3"/>
    <x v="0"/>
    <x v="2"/>
    <x v="2"/>
    <n v="360"/>
    <n v="4"/>
    <n v="0"/>
    <n v="10.050000000000001"/>
    <n v="0"/>
    <n v="1.1111111111111112E-2"/>
    <n v="0"/>
    <n v="2.5125000000000002"/>
    <n v="0"/>
    <n v="0"/>
  </r>
  <r>
    <d v="2024-07-02T00:00:00"/>
    <s v="Campaign 3"/>
    <x v="1"/>
    <x v="0"/>
    <x v="0"/>
    <n v="5822"/>
    <n v="276"/>
    <n v="37"/>
    <n v="151.6"/>
    <n v="3675.56"/>
    <n v="4.7406389556853314E-2"/>
    <n v="0.13405797101449277"/>
    <n v="0.54927536231884055"/>
    <n v="4.0972972972972972"/>
    <n v="24.245118733509237"/>
  </r>
  <r>
    <d v="2024-07-02T00:00:00"/>
    <s v="Campaign 3"/>
    <x v="1"/>
    <x v="0"/>
    <x v="1"/>
    <n v="690"/>
    <n v="27"/>
    <n v="2"/>
    <n v="20.11"/>
    <n v="133.32"/>
    <n v="3.9130434782608699E-2"/>
    <n v="7.407407407407407E-2"/>
    <n v="0.74481481481481482"/>
    <n v="10.055"/>
    <n v="6.6295375435106907"/>
  </r>
  <r>
    <d v="2024-07-02T00:00:00"/>
    <s v="Campaign 3"/>
    <x v="1"/>
    <x v="0"/>
    <x v="2"/>
    <n v="354"/>
    <n v="14"/>
    <n v="1"/>
    <n v="9.83"/>
    <n v="92.1"/>
    <n v="3.954802259887006E-2"/>
    <n v="7.1428571428571425E-2"/>
    <n v="0.70214285714285718"/>
    <n v="9.83"/>
    <n v="9.3692777212614438"/>
  </r>
  <r>
    <d v="2024-07-02T00:00:00"/>
    <s v="Campaign 3"/>
    <x v="1"/>
    <x v="1"/>
    <x v="0"/>
    <n v="13297"/>
    <n v="202"/>
    <n v="7"/>
    <n v="268.67"/>
    <n v="447.13"/>
    <n v="1.5191396555614049E-2"/>
    <n v="3.4653465346534656E-2"/>
    <n v="1.3300495049504952"/>
    <n v="38.381428571428572"/>
    <n v="1.6642349350504335"/>
  </r>
  <r>
    <d v="2024-07-02T00:00:00"/>
    <s v="Campaign 3"/>
    <x v="1"/>
    <x v="1"/>
    <x v="1"/>
    <n v="1134"/>
    <n v="13"/>
    <n v="0"/>
    <n v="20.49"/>
    <n v="0"/>
    <n v="1.146384479717813E-2"/>
    <n v="0"/>
    <n v="1.576153846153846"/>
    <n v="0"/>
    <n v="0"/>
  </r>
  <r>
    <d v="2024-07-02T00:00:00"/>
    <s v="Campaign 3"/>
    <x v="1"/>
    <x v="1"/>
    <x v="2"/>
    <n v="763"/>
    <n v="9"/>
    <n v="0"/>
    <n v="12.46"/>
    <n v="0"/>
    <n v="1.1795543905635648E-2"/>
    <n v="0"/>
    <n v="1.3844444444444446"/>
    <n v="0"/>
    <n v="0"/>
  </r>
  <r>
    <d v="2024-07-02T00:00:00"/>
    <s v="Campaign 3"/>
    <x v="1"/>
    <x v="2"/>
    <x v="0"/>
    <n v="14289"/>
    <n v="360"/>
    <n v="22"/>
    <n v="237.56"/>
    <n v="1212.8"/>
    <n v="2.5194205332773462E-2"/>
    <n v="6.1111111111111109E-2"/>
    <n v="0.65988888888888886"/>
    <n v="10.798181818181819"/>
    <n v="5.1052365718134363"/>
  </r>
  <r>
    <d v="2024-07-02T00:00:00"/>
    <s v="Campaign 3"/>
    <x v="1"/>
    <x v="2"/>
    <x v="1"/>
    <n v="561"/>
    <n v="7"/>
    <n v="0"/>
    <n v="8.57"/>
    <n v="0"/>
    <n v="1.2477718360071301E-2"/>
    <n v="0"/>
    <n v="1.2242857142857144"/>
    <n v="0"/>
    <n v="0"/>
  </r>
  <r>
    <d v="2024-07-02T00:00:00"/>
    <s v="Campaign 3"/>
    <x v="1"/>
    <x v="2"/>
    <x v="2"/>
    <n v="627"/>
    <n v="10"/>
    <n v="0"/>
    <n v="8.85"/>
    <n v="0"/>
    <n v="1.5948963317384369E-2"/>
    <n v="0"/>
    <n v="0.88500000000000001"/>
    <n v="0"/>
    <n v="0"/>
  </r>
  <r>
    <d v="2024-07-02T00:00:00"/>
    <s v="Campaign 3"/>
    <x v="2"/>
    <x v="0"/>
    <x v="0"/>
    <n v="1368"/>
    <n v="44"/>
    <n v="3"/>
    <n v="36.96"/>
    <n v="285.81"/>
    <n v="3.2163742690058478E-2"/>
    <n v="6.8181818181818177E-2"/>
    <n v="0.84"/>
    <n v="12.32"/>
    <n v="7.732954545454545"/>
  </r>
  <r>
    <d v="2024-07-02T00:00:00"/>
    <s v="Campaign 3"/>
    <x v="2"/>
    <x v="0"/>
    <x v="1"/>
    <n v="8656"/>
    <n v="334"/>
    <n v="31"/>
    <n v="103.5"/>
    <n v="1692.27"/>
    <n v="3.858595194085028E-2"/>
    <n v="9.2814371257485026E-2"/>
    <n v="0.30988023952095806"/>
    <n v="3.338709677419355"/>
    <n v="16.350434782608694"/>
  </r>
  <r>
    <d v="2024-07-02T00:00:00"/>
    <s v="Campaign 3"/>
    <x v="2"/>
    <x v="0"/>
    <x v="2"/>
    <n v="5859"/>
    <n v="258"/>
    <n v="26"/>
    <n v="139.34"/>
    <n v="2489.1"/>
    <n v="4.4034818228366614E-2"/>
    <n v="0.10077519379844961"/>
    <n v="0.54007751937984494"/>
    <n v="5.359230769230769"/>
    <n v="17.86349935409789"/>
  </r>
  <r>
    <d v="2024-07-02T00:00:00"/>
    <s v="Campaign 3"/>
    <x v="2"/>
    <x v="1"/>
    <x v="0"/>
    <n v="2596"/>
    <n v="49"/>
    <n v="0"/>
    <n v="54.34"/>
    <n v="0"/>
    <n v="1.8875192604006163E-2"/>
    <n v="0"/>
    <n v="1.1089795918367347"/>
    <n v="0"/>
    <n v="0"/>
  </r>
  <r>
    <d v="2024-07-02T00:00:00"/>
    <s v="Campaign 3"/>
    <x v="2"/>
    <x v="1"/>
    <x v="1"/>
    <n v="4782"/>
    <n v="56"/>
    <n v="0"/>
    <n v="57.05"/>
    <n v="0"/>
    <n v="1.1710581346716854E-2"/>
    <n v="0"/>
    <n v="1.01875"/>
    <n v="0"/>
    <n v="0"/>
  </r>
  <r>
    <d v="2024-07-02T00:00:00"/>
    <s v="Campaign 3"/>
    <x v="2"/>
    <x v="1"/>
    <x v="2"/>
    <n v="4764"/>
    <n v="87"/>
    <n v="2"/>
    <n v="104.93"/>
    <n v="103.21"/>
    <n v="1.8261964735516372E-2"/>
    <n v="2.2988505747126436E-2"/>
    <n v="1.2060919540229886"/>
    <n v="52.465000000000003"/>
    <n v="0.98360811969884676"/>
  </r>
  <r>
    <d v="2024-07-02T00:00:00"/>
    <s v="Campaign 3"/>
    <x v="2"/>
    <x v="2"/>
    <x v="0"/>
    <n v="2098"/>
    <n v="59"/>
    <n v="1"/>
    <n v="50.09"/>
    <n v="79.69"/>
    <n v="2.8122020972354625E-2"/>
    <n v="1.6949152542372881E-2"/>
    <n v="0.84898305084745773"/>
    <n v="50.09"/>
    <n v="1.5909363146336593"/>
  </r>
  <r>
    <d v="2024-07-02T00:00:00"/>
    <s v="Campaign 3"/>
    <x v="2"/>
    <x v="2"/>
    <x v="1"/>
    <n v="8222"/>
    <n v="156"/>
    <n v="8"/>
    <n v="246.19"/>
    <n v="439.67"/>
    <n v="1.8973485769885674E-2"/>
    <n v="5.128205128205128E-2"/>
    <n v="1.5781410256410255"/>
    <n v="30.77375"/>
    <n v="1.785897071367643"/>
  </r>
  <r>
    <d v="2024-07-02T00:00:00"/>
    <s v="Campaign 3"/>
    <x v="2"/>
    <x v="2"/>
    <x v="2"/>
    <n v="5382"/>
    <n v="80"/>
    <n v="5"/>
    <n v="138.36000000000001"/>
    <n v="349.36"/>
    <n v="1.4864362690449646E-2"/>
    <n v="6.25E-2"/>
    <n v="1.7295000000000003"/>
    <n v="27.672000000000004"/>
    <n v="2.5250072275224054"/>
  </r>
  <r>
    <d v="2024-07-03T00:00:00"/>
    <s v="Campaign 3"/>
    <x v="0"/>
    <x v="0"/>
    <x v="0"/>
    <n v="4551"/>
    <n v="105"/>
    <n v="7"/>
    <n v="120.88"/>
    <n v="386.44"/>
    <n v="2.3071852340145024E-2"/>
    <n v="6.6666666666666666E-2"/>
    <n v="1.1512380952380952"/>
    <n v="17.268571428571427"/>
    <n v="3.196889477167439"/>
  </r>
  <r>
    <d v="2024-07-03T00:00:00"/>
    <s v="Campaign 3"/>
    <x v="0"/>
    <x v="0"/>
    <x v="1"/>
    <n v="5496"/>
    <n v="141"/>
    <n v="16"/>
    <n v="65.98"/>
    <n v="1577.47"/>
    <n v="2.5655021834061136E-2"/>
    <n v="0.11347517730496454"/>
    <n v="0.46794326241134754"/>
    <n v="4.1237500000000002"/>
    <n v="23.908305547135495"/>
  </r>
  <r>
    <d v="2024-07-03T00:00:00"/>
    <s v="Campaign 3"/>
    <x v="0"/>
    <x v="0"/>
    <x v="2"/>
    <n v="819"/>
    <n v="22"/>
    <n v="1"/>
    <n v="21.39"/>
    <n v="76.989999999999995"/>
    <n v="2.6862026862026864E-2"/>
    <n v="4.5454545454545456E-2"/>
    <n v="0.97227272727272729"/>
    <n v="21.39"/>
    <n v="3.5993454885460494"/>
  </r>
  <r>
    <d v="2024-07-03T00:00:00"/>
    <s v="Campaign 3"/>
    <x v="0"/>
    <x v="1"/>
    <x v="0"/>
    <n v="6978"/>
    <n v="123"/>
    <n v="2"/>
    <n v="127.88"/>
    <n v="155.83000000000001"/>
    <n v="1.7626827171109201E-2"/>
    <n v="1.6260162601626018E-2"/>
    <n v="1.0396747967479674"/>
    <n v="63.94"/>
    <n v="1.2185642790115734"/>
  </r>
  <r>
    <d v="2024-07-03T00:00:00"/>
    <s v="Campaign 3"/>
    <x v="0"/>
    <x v="1"/>
    <x v="1"/>
    <n v="5812"/>
    <n v="38"/>
    <n v="0"/>
    <n v="98.63"/>
    <n v="0"/>
    <n v="6.5381968341362701E-3"/>
    <n v="0"/>
    <n v="2.5955263157894737"/>
    <n v="0"/>
    <n v="0"/>
  </r>
  <r>
    <d v="2024-07-03T00:00:00"/>
    <s v="Campaign 3"/>
    <x v="0"/>
    <x v="1"/>
    <x v="2"/>
    <n v="292"/>
    <n v="4"/>
    <n v="0"/>
    <n v="4.29"/>
    <n v="0"/>
    <n v="1.3698630136986301E-2"/>
    <n v="0"/>
    <n v="1.0725"/>
    <n v="0"/>
    <n v="0"/>
  </r>
  <r>
    <d v="2024-07-03T00:00:00"/>
    <s v="Campaign 3"/>
    <x v="0"/>
    <x v="2"/>
    <x v="0"/>
    <n v="9486"/>
    <n v="148"/>
    <n v="5"/>
    <n v="130.61000000000001"/>
    <n v="328.91"/>
    <n v="1.5601939700611427E-2"/>
    <n v="3.3783783783783786E-2"/>
    <n v="0.88250000000000006"/>
    <n v="26.122000000000003"/>
    <n v="2.5182604701018296"/>
  </r>
  <r>
    <d v="2024-07-03T00:00:00"/>
    <s v="Campaign 3"/>
    <x v="0"/>
    <x v="2"/>
    <x v="1"/>
    <n v="6491"/>
    <n v="78"/>
    <n v="4"/>
    <n v="164.58"/>
    <n v="315.08999999999997"/>
    <n v="1.2016638422431059E-2"/>
    <n v="5.128205128205128E-2"/>
    <n v="2.1100000000000003"/>
    <n v="41.145000000000003"/>
    <n v="1.9145096609551584"/>
  </r>
  <r>
    <d v="2024-07-03T00:00:00"/>
    <s v="Campaign 3"/>
    <x v="0"/>
    <x v="2"/>
    <x v="2"/>
    <n v="281"/>
    <n v="6"/>
    <n v="0"/>
    <n v="7.59"/>
    <n v="0"/>
    <n v="2.1352313167259787E-2"/>
    <n v="0"/>
    <n v="1.2649999999999999"/>
    <n v="0"/>
    <n v="0"/>
  </r>
  <r>
    <d v="2024-07-03T00:00:00"/>
    <s v="Campaign 3"/>
    <x v="1"/>
    <x v="0"/>
    <x v="0"/>
    <n v="10099"/>
    <n v="412"/>
    <n v="50"/>
    <n v="233.33"/>
    <n v="2735.57"/>
    <n v="4.0796118427567085E-2"/>
    <n v="0.12135922330097088"/>
    <n v="0.56633495145631074"/>
    <n v="4.6665999999999999"/>
    <n v="11.724038914841641"/>
  </r>
  <r>
    <d v="2024-07-03T00:00:00"/>
    <s v="Campaign 3"/>
    <x v="1"/>
    <x v="0"/>
    <x v="1"/>
    <n v="1908"/>
    <n v="56"/>
    <n v="5"/>
    <n v="42.12"/>
    <n v="483.64"/>
    <n v="2.9350104821802937E-2"/>
    <n v="8.9285714285714288E-2"/>
    <n v="0.75214285714285711"/>
    <n v="8.4239999999999995"/>
    <n v="11.482431149097817"/>
  </r>
  <r>
    <d v="2024-07-03T00:00:00"/>
    <s v="Campaign 3"/>
    <x v="1"/>
    <x v="0"/>
    <x v="2"/>
    <n v="905"/>
    <n v="32"/>
    <n v="4"/>
    <n v="27.19"/>
    <n v="355.81"/>
    <n v="3.535911602209945E-2"/>
    <n v="0.125"/>
    <n v="0.84968750000000004"/>
    <n v="6.7975000000000003"/>
    <n v="13.0860610518573"/>
  </r>
  <r>
    <d v="2024-07-03T00:00:00"/>
    <s v="Campaign 3"/>
    <x v="1"/>
    <x v="1"/>
    <x v="0"/>
    <n v="9906"/>
    <n v="66"/>
    <n v="1"/>
    <n v="121.14"/>
    <n v="94.16"/>
    <n v="6.6626287098728041E-3"/>
    <n v="1.5151515151515152E-2"/>
    <n v="1.8354545454545454"/>
    <n v="121.14"/>
    <n v="0.77728248307743109"/>
  </r>
  <r>
    <d v="2024-07-03T00:00:00"/>
    <s v="Campaign 3"/>
    <x v="1"/>
    <x v="1"/>
    <x v="1"/>
    <n v="1345"/>
    <n v="9"/>
    <n v="0"/>
    <n v="21.47"/>
    <n v="0"/>
    <n v="6.6914498141263943E-3"/>
    <n v="0"/>
    <n v="2.3855555555555554"/>
    <n v="0"/>
    <n v="0"/>
  </r>
  <r>
    <d v="2024-07-03T00:00:00"/>
    <s v="Campaign 3"/>
    <x v="1"/>
    <x v="1"/>
    <x v="2"/>
    <n v="539"/>
    <n v="10"/>
    <n v="0"/>
    <n v="6.7"/>
    <n v="0"/>
    <n v="1.8552875695732839E-2"/>
    <n v="0"/>
    <n v="0.67"/>
    <n v="0"/>
    <n v="0"/>
  </r>
  <r>
    <d v="2024-07-03T00:00:00"/>
    <s v="Campaign 3"/>
    <x v="1"/>
    <x v="2"/>
    <x v="0"/>
    <n v="6572"/>
    <n v="80"/>
    <n v="4"/>
    <n v="188"/>
    <n v="393.85"/>
    <n v="1.2172854534388313E-2"/>
    <n v="0.05"/>
    <n v="2.35"/>
    <n v="47"/>
    <n v="2.0949468085106386"/>
  </r>
  <r>
    <d v="2024-07-03T00:00:00"/>
    <s v="Campaign 3"/>
    <x v="1"/>
    <x v="2"/>
    <x v="1"/>
    <n v="1679"/>
    <n v="42"/>
    <n v="2"/>
    <n v="35.340000000000003"/>
    <n v="146.58000000000001"/>
    <n v="2.501488981536629E-2"/>
    <n v="4.7619047619047616E-2"/>
    <n v="0.84142857142857153"/>
    <n v="17.670000000000002"/>
    <n v="4.1477079796264853"/>
  </r>
  <r>
    <d v="2024-07-03T00:00:00"/>
    <s v="Campaign 3"/>
    <x v="1"/>
    <x v="2"/>
    <x v="2"/>
    <n v="175"/>
    <n v="2"/>
    <n v="0"/>
    <n v="2.95"/>
    <n v="0"/>
    <n v="1.1428571428571429E-2"/>
    <n v="0"/>
    <n v="1.4750000000000001"/>
    <n v="0"/>
    <n v="0"/>
  </r>
  <r>
    <d v="2024-07-03T00:00:00"/>
    <s v="Campaign 3"/>
    <x v="2"/>
    <x v="0"/>
    <x v="0"/>
    <n v="2002"/>
    <n v="94"/>
    <n v="7"/>
    <n v="31.02"/>
    <n v="429.14"/>
    <n v="4.6953046953046952E-2"/>
    <n v="7.4468085106382975E-2"/>
    <n v="0.33"/>
    <n v="4.4314285714285715"/>
    <n v="13.834300451321727"/>
  </r>
  <r>
    <d v="2024-07-03T00:00:00"/>
    <s v="Campaign 3"/>
    <x v="2"/>
    <x v="0"/>
    <x v="1"/>
    <n v="8324"/>
    <n v="273"/>
    <n v="33"/>
    <n v="222.05"/>
    <n v="3133.16"/>
    <n v="3.2796732340221048E-2"/>
    <n v="0.12087912087912088"/>
    <n v="0.81336996336996337"/>
    <n v="6.7287878787878794"/>
    <n v="14.110155370412068"/>
  </r>
  <r>
    <d v="2024-07-03T00:00:00"/>
    <s v="Campaign 3"/>
    <x v="2"/>
    <x v="0"/>
    <x v="2"/>
    <n v="5933"/>
    <n v="133"/>
    <n v="8"/>
    <n v="123.35"/>
    <n v="604.61"/>
    <n v="2.2416989718523513E-2"/>
    <n v="6.0150375939849621E-2"/>
    <n v="0.9274436090225564"/>
    <n v="15.418749999999999"/>
    <n v="4.9015808674503445"/>
  </r>
  <r>
    <d v="2024-07-03T00:00:00"/>
    <s v="Campaign 3"/>
    <x v="2"/>
    <x v="1"/>
    <x v="0"/>
    <n v="2212"/>
    <n v="27"/>
    <n v="0"/>
    <n v="44.27"/>
    <n v="0"/>
    <n v="1.2206148282097649E-2"/>
    <n v="0"/>
    <n v="1.6396296296296298"/>
    <n v="0"/>
    <n v="0"/>
  </r>
  <r>
    <d v="2024-07-03T00:00:00"/>
    <s v="Campaign 3"/>
    <x v="2"/>
    <x v="1"/>
    <x v="1"/>
    <n v="8501"/>
    <n v="153"/>
    <n v="4"/>
    <n v="153.29"/>
    <n v="315.91000000000003"/>
    <n v="1.7997882602046818E-2"/>
    <n v="2.6143790849673203E-2"/>
    <n v="1.0018954248366012"/>
    <n v="38.322499999999998"/>
    <n v="2.0608650270728686"/>
  </r>
  <r>
    <d v="2024-07-03T00:00:00"/>
    <s v="Campaign 3"/>
    <x v="2"/>
    <x v="1"/>
    <x v="2"/>
    <n v="2866"/>
    <n v="19"/>
    <n v="0"/>
    <n v="35.6"/>
    <n v="0"/>
    <n v="6.6294487090020936E-3"/>
    <n v="0"/>
    <n v="1.8736842105263158"/>
    <n v="0"/>
    <n v="0"/>
  </r>
  <r>
    <d v="2024-07-03T00:00:00"/>
    <s v="Campaign 3"/>
    <x v="2"/>
    <x v="2"/>
    <x v="0"/>
    <n v="2399"/>
    <n v="71"/>
    <n v="2"/>
    <n v="66.38"/>
    <n v="139.74"/>
    <n v="2.9595664860358483E-2"/>
    <n v="2.8169014084507043E-2"/>
    <n v="0.93492957746478866"/>
    <n v="33.19"/>
    <n v="2.1051521542633327"/>
  </r>
  <r>
    <d v="2024-07-03T00:00:00"/>
    <s v="Campaign 3"/>
    <x v="2"/>
    <x v="2"/>
    <x v="1"/>
    <n v="8897"/>
    <n v="242"/>
    <n v="14"/>
    <n v="127.7"/>
    <n v="935.29"/>
    <n v="2.7200179835899743E-2"/>
    <n v="5.7851239669421489E-2"/>
    <n v="0.52768595041322319"/>
    <n v="9.1214285714285719"/>
    <n v="7.3241190289741578"/>
  </r>
  <r>
    <d v="2024-07-03T00:00:00"/>
    <s v="Campaign 3"/>
    <x v="2"/>
    <x v="2"/>
    <x v="2"/>
    <n v="2849"/>
    <n v="39"/>
    <n v="3"/>
    <n v="42.58"/>
    <n v="187.12"/>
    <n v="1.368901368901369E-2"/>
    <n v="7.6923076923076927E-2"/>
    <n v="1.0917948717948718"/>
    <n v="14.193333333333333"/>
    <n v="4.3945514325974635"/>
  </r>
  <r>
    <d v="2024-07-04T00:00:00"/>
    <s v="Campaign 3"/>
    <x v="0"/>
    <x v="0"/>
    <x v="0"/>
    <n v="5758"/>
    <n v="165"/>
    <n v="16"/>
    <n v="82.59"/>
    <n v="1027.3699999999999"/>
    <n v="2.8655783258075721E-2"/>
    <n v="9.696969696969697E-2"/>
    <n v="0.50054545454545452"/>
    <n v="5.1618750000000002"/>
    <n v="12.439399443031842"/>
  </r>
  <r>
    <d v="2024-07-04T00:00:00"/>
    <s v="Campaign 3"/>
    <x v="0"/>
    <x v="0"/>
    <x v="1"/>
    <n v="2037"/>
    <n v="45"/>
    <n v="5"/>
    <n v="51.97"/>
    <n v="323.67"/>
    <n v="2.2091310751104567E-2"/>
    <n v="0.1111111111111111"/>
    <n v="1.1548888888888889"/>
    <n v="10.394"/>
    <n v="6.2280161631710609"/>
  </r>
  <r>
    <d v="2024-07-04T00:00:00"/>
    <s v="Campaign 3"/>
    <x v="0"/>
    <x v="0"/>
    <x v="2"/>
    <n v="414"/>
    <n v="18"/>
    <n v="0"/>
    <n v="5.04"/>
    <n v="0"/>
    <n v="4.3478260869565216E-2"/>
    <n v="0"/>
    <n v="0.28000000000000003"/>
    <n v="0"/>
    <n v="0"/>
  </r>
  <r>
    <d v="2024-07-04T00:00:00"/>
    <s v="Campaign 3"/>
    <x v="0"/>
    <x v="1"/>
    <x v="0"/>
    <n v="7460"/>
    <n v="128"/>
    <n v="2"/>
    <n v="176.58"/>
    <n v="108.36"/>
    <n v="1.7158176943699734E-2"/>
    <n v="1.5625E-2"/>
    <n v="1.3795312500000001"/>
    <n v="88.29"/>
    <n v="0.61365953109072369"/>
  </r>
  <r>
    <d v="2024-07-04T00:00:00"/>
    <s v="Campaign 3"/>
    <x v="0"/>
    <x v="1"/>
    <x v="1"/>
    <n v="5952"/>
    <n v="35"/>
    <n v="1"/>
    <n v="145.36000000000001"/>
    <n v="98.89"/>
    <n v="5.8803763440860215E-3"/>
    <n v="2.8571428571428571E-2"/>
    <n v="4.1531428571428579"/>
    <n v="145.36000000000001"/>
    <n v="0.68031095211887727"/>
  </r>
  <r>
    <d v="2024-07-04T00:00:00"/>
    <s v="Campaign 3"/>
    <x v="0"/>
    <x v="1"/>
    <x v="2"/>
    <n v="856"/>
    <n v="15"/>
    <n v="0"/>
    <n v="12.68"/>
    <n v="0"/>
    <n v="1.7523364485981307E-2"/>
    <n v="0"/>
    <n v="0.84533333333333327"/>
    <n v="0"/>
    <n v="0"/>
  </r>
  <r>
    <d v="2024-07-04T00:00:00"/>
    <s v="Campaign 3"/>
    <x v="0"/>
    <x v="2"/>
    <x v="0"/>
    <n v="5489"/>
    <n v="144"/>
    <n v="10"/>
    <n v="65.92"/>
    <n v="552.38"/>
    <n v="2.623428675532884E-2"/>
    <n v="6.9444444444444448E-2"/>
    <n v="0.45777777777777778"/>
    <n v="6.5920000000000005"/>
    <n v="8.3795509708737868"/>
  </r>
  <r>
    <d v="2024-07-04T00:00:00"/>
    <s v="Campaign 3"/>
    <x v="0"/>
    <x v="2"/>
    <x v="1"/>
    <n v="2607"/>
    <n v="39"/>
    <n v="0"/>
    <n v="47.16"/>
    <n v="0"/>
    <n v="1.4959723820483314E-2"/>
    <n v="0"/>
    <n v="1.2092307692307691"/>
    <n v="0"/>
    <n v="0"/>
  </r>
  <r>
    <d v="2024-07-04T00:00:00"/>
    <s v="Campaign 3"/>
    <x v="0"/>
    <x v="2"/>
    <x v="2"/>
    <n v="261"/>
    <n v="7"/>
    <n v="0"/>
    <n v="6.56"/>
    <n v="0"/>
    <n v="2.681992337164751E-2"/>
    <n v="0"/>
    <n v="0.93714285714285706"/>
    <n v="0"/>
    <n v="0"/>
  </r>
  <r>
    <d v="2024-07-04T00:00:00"/>
    <s v="Campaign 3"/>
    <x v="1"/>
    <x v="0"/>
    <x v="0"/>
    <n v="6364"/>
    <n v="288"/>
    <n v="39"/>
    <n v="160.33000000000001"/>
    <n v="2422.84"/>
    <n v="4.525455688246386E-2"/>
    <n v="0.13541666666666666"/>
    <n v="0.55670138888888898"/>
    <n v="4.1110256410256412"/>
    <n v="15.111582361379654"/>
  </r>
  <r>
    <d v="2024-07-04T00:00:00"/>
    <s v="Campaign 3"/>
    <x v="1"/>
    <x v="0"/>
    <x v="1"/>
    <n v="1830"/>
    <n v="70"/>
    <n v="6"/>
    <n v="36.880000000000003"/>
    <n v="585.46"/>
    <n v="3.825136612021858E-2"/>
    <n v="8.5714285714285715E-2"/>
    <n v="0.52685714285714291"/>
    <n v="6.1466666666666674"/>
    <n v="15.874728850325379"/>
  </r>
  <r>
    <d v="2024-07-04T00:00:00"/>
    <s v="Campaign 3"/>
    <x v="1"/>
    <x v="0"/>
    <x v="2"/>
    <n v="393"/>
    <n v="8"/>
    <n v="0"/>
    <n v="11.26"/>
    <n v="0"/>
    <n v="2.0356234096692113E-2"/>
    <n v="0"/>
    <n v="1.4075"/>
    <n v="0"/>
    <n v="0"/>
  </r>
  <r>
    <d v="2024-07-04T00:00:00"/>
    <s v="Campaign 3"/>
    <x v="1"/>
    <x v="1"/>
    <x v="0"/>
    <n v="5844"/>
    <n v="74"/>
    <n v="1"/>
    <n v="92.59"/>
    <n v="77.87"/>
    <n v="1.2662559890485968E-2"/>
    <n v="1.3513513513513514E-2"/>
    <n v="1.2512162162162164"/>
    <n v="92.59"/>
    <n v="0.84101954854735939"/>
  </r>
  <r>
    <d v="2024-07-04T00:00:00"/>
    <s v="Campaign 3"/>
    <x v="1"/>
    <x v="1"/>
    <x v="1"/>
    <n v="1684"/>
    <n v="12"/>
    <n v="0"/>
    <n v="43.42"/>
    <n v="0"/>
    <n v="7.1258907363420431E-3"/>
    <n v="0"/>
    <n v="3.6183333333333336"/>
    <n v="0"/>
    <n v="0"/>
  </r>
  <r>
    <d v="2024-07-04T00:00:00"/>
    <s v="Campaign 3"/>
    <x v="1"/>
    <x v="1"/>
    <x v="2"/>
    <n v="499"/>
    <n v="2"/>
    <n v="0"/>
    <n v="7"/>
    <n v="0"/>
    <n v="4.0080160320641279E-3"/>
    <n v="0"/>
    <n v="3.5"/>
    <n v="0"/>
    <n v="0"/>
  </r>
  <r>
    <d v="2024-07-04T00:00:00"/>
    <s v="Campaign 3"/>
    <x v="1"/>
    <x v="2"/>
    <x v="0"/>
    <n v="13318"/>
    <n v="192"/>
    <n v="8"/>
    <n v="337.65"/>
    <n v="685.48"/>
    <n v="1.4416579065925814E-2"/>
    <n v="4.1666666666666664E-2"/>
    <n v="1.75859375"/>
    <n v="42.206249999999997"/>
    <n v="2.0301495631571154"/>
  </r>
  <r>
    <d v="2024-07-04T00:00:00"/>
    <s v="Campaign 3"/>
    <x v="1"/>
    <x v="2"/>
    <x v="1"/>
    <n v="1179"/>
    <n v="35"/>
    <n v="2"/>
    <n v="25.36"/>
    <n v="170.84"/>
    <n v="2.9686174724342665E-2"/>
    <n v="5.7142857142857141E-2"/>
    <n v="0.72457142857142853"/>
    <n v="12.68"/>
    <n v="6.7365930599369088"/>
  </r>
  <r>
    <d v="2024-07-04T00:00:00"/>
    <s v="Campaign 3"/>
    <x v="1"/>
    <x v="2"/>
    <x v="2"/>
    <n v="542"/>
    <n v="13"/>
    <n v="0"/>
    <n v="8.81"/>
    <n v="0"/>
    <n v="2.3985239852398525E-2"/>
    <n v="0"/>
    <n v="0.6776923076923077"/>
    <n v="0"/>
    <n v="0"/>
  </r>
  <r>
    <d v="2024-07-04T00:00:00"/>
    <s v="Campaign 3"/>
    <x v="2"/>
    <x v="0"/>
    <x v="0"/>
    <n v="2539"/>
    <n v="94"/>
    <n v="5"/>
    <n v="70.81"/>
    <n v="491.41"/>
    <n v="3.7022449783379284E-2"/>
    <n v="5.3191489361702128E-2"/>
    <n v="0.75329787234042556"/>
    <n v="14.162000000000001"/>
    <n v="6.9398390057901427"/>
  </r>
  <r>
    <d v="2024-07-04T00:00:00"/>
    <s v="Campaign 3"/>
    <x v="2"/>
    <x v="0"/>
    <x v="1"/>
    <n v="10462"/>
    <n v="302"/>
    <n v="33"/>
    <n v="130.21"/>
    <n v="1767.48"/>
    <n v="2.8866373542343719E-2"/>
    <n v="0.10927152317880795"/>
    <n v="0.43115894039735103"/>
    <n v="3.9457575757575758"/>
    <n v="13.574072651870056"/>
  </r>
  <r>
    <d v="2024-07-04T00:00:00"/>
    <s v="Campaign 3"/>
    <x v="2"/>
    <x v="0"/>
    <x v="2"/>
    <n v="3580"/>
    <n v="122"/>
    <n v="12"/>
    <n v="64.69"/>
    <n v="1157.9100000000001"/>
    <n v="3.4078212290502792E-2"/>
    <n v="9.8360655737704916E-2"/>
    <n v="0.53024590163934426"/>
    <n v="5.3908333333333331"/>
    <n v="17.899366208069257"/>
  </r>
  <r>
    <d v="2024-07-04T00:00:00"/>
    <s v="Campaign 3"/>
    <x v="2"/>
    <x v="1"/>
    <x v="0"/>
    <n v="2975"/>
    <n v="17"/>
    <n v="0"/>
    <n v="47.54"/>
    <n v="0"/>
    <n v="5.7142857142857143E-3"/>
    <n v="0"/>
    <n v="2.796470588235294"/>
    <n v="0"/>
    <n v="0"/>
  </r>
  <r>
    <d v="2024-07-04T00:00:00"/>
    <s v="Campaign 3"/>
    <x v="2"/>
    <x v="1"/>
    <x v="1"/>
    <n v="4018"/>
    <n v="41"/>
    <n v="1"/>
    <n v="86.04"/>
    <n v="60.85"/>
    <n v="1.020408163265306E-2"/>
    <n v="2.4390243902439025E-2"/>
    <n v="2.0985365853658537"/>
    <n v="86.04"/>
    <n v="0.70722919572291953"/>
  </r>
  <r>
    <d v="2024-07-04T00:00:00"/>
    <s v="Campaign 3"/>
    <x v="2"/>
    <x v="1"/>
    <x v="2"/>
    <n v="2795"/>
    <n v="40"/>
    <n v="0"/>
    <n v="50.65"/>
    <n v="0"/>
    <n v="1.4311270125223614E-2"/>
    <n v="0"/>
    <n v="1.2662499999999999"/>
    <n v="0"/>
    <n v="0"/>
  </r>
  <r>
    <d v="2024-07-04T00:00:00"/>
    <s v="Campaign 3"/>
    <x v="2"/>
    <x v="2"/>
    <x v="0"/>
    <n v="2324"/>
    <n v="26"/>
    <n v="0"/>
    <n v="48.8"/>
    <n v="0"/>
    <n v="1.1187607573149742E-2"/>
    <n v="0"/>
    <n v="1.8769230769230769"/>
    <n v="0"/>
    <n v="0"/>
  </r>
  <r>
    <d v="2024-07-04T00:00:00"/>
    <s v="Campaign 3"/>
    <x v="2"/>
    <x v="2"/>
    <x v="1"/>
    <n v="11335"/>
    <n v="116"/>
    <n v="8"/>
    <n v="194.16"/>
    <n v="453.08"/>
    <n v="1.023378914865461E-2"/>
    <n v="6.8965517241379309E-2"/>
    <n v="1.6737931034482758"/>
    <n v="24.27"/>
    <n v="2.3335393489905232"/>
  </r>
  <r>
    <d v="2024-07-04T00:00:00"/>
    <s v="Campaign 3"/>
    <x v="2"/>
    <x v="2"/>
    <x v="2"/>
    <n v="2023"/>
    <n v="51"/>
    <n v="2"/>
    <n v="49.76"/>
    <n v="150.52000000000001"/>
    <n v="2.5210084033613446E-2"/>
    <n v="3.9215686274509803E-2"/>
    <n v="0.97568627450980383"/>
    <n v="24.88"/>
    <n v="3.0249196141479104"/>
  </r>
  <r>
    <d v="2024-07-05T00:00:00"/>
    <s v="Campaign 3"/>
    <x v="0"/>
    <x v="0"/>
    <x v="0"/>
    <n v="4271"/>
    <n v="193"/>
    <n v="9"/>
    <n v="100.23"/>
    <n v="587.09"/>
    <n v="4.5188480449543433E-2"/>
    <n v="4.6632124352331605E-2"/>
    <n v="0.51932642487046632"/>
    <n v="11.136666666666667"/>
    <n v="5.8574279157936751"/>
  </r>
  <r>
    <d v="2024-07-05T00:00:00"/>
    <s v="Campaign 3"/>
    <x v="0"/>
    <x v="0"/>
    <x v="1"/>
    <n v="3599"/>
    <n v="112"/>
    <n v="12"/>
    <n v="42.34"/>
    <n v="815.28"/>
    <n v="3.1119755487635455E-2"/>
    <n v="0.10714285714285714"/>
    <n v="0.37803571428571431"/>
    <n v="3.5283333333333338"/>
    <n v="19.255550307038259"/>
  </r>
  <r>
    <d v="2024-07-05T00:00:00"/>
    <s v="Campaign 3"/>
    <x v="0"/>
    <x v="0"/>
    <x v="2"/>
    <n v="829"/>
    <n v="39"/>
    <n v="1"/>
    <n v="21.39"/>
    <n v="82.07"/>
    <n v="4.7044632086851626E-2"/>
    <n v="2.564102564102564E-2"/>
    <n v="0.54846153846153844"/>
    <n v="21.39"/>
    <n v="3.8368396446937818"/>
  </r>
  <r>
    <d v="2024-07-05T00:00:00"/>
    <s v="Campaign 3"/>
    <x v="0"/>
    <x v="1"/>
    <x v="0"/>
    <n v="4208"/>
    <n v="77"/>
    <n v="1"/>
    <n v="44.89"/>
    <n v="71.67"/>
    <n v="1.8298479087452472E-2"/>
    <n v="1.2987012987012988E-2"/>
    <n v="0.58298701298701294"/>
    <n v="44.89"/>
    <n v="1.5965693918467365"/>
  </r>
  <r>
    <d v="2024-07-05T00:00:00"/>
    <s v="Campaign 3"/>
    <x v="0"/>
    <x v="1"/>
    <x v="1"/>
    <n v="3233"/>
    <n v="40"/>
    <n v="0"/>
    <n v="43.38"/>
    <n v="0"/>
    <n v="1.2372409526755336E-2"/>
    <n v="0"/>
    <n v="1.0845"/>
    <n v="0"/>
    <n v="0"/>
  </r>
  <r>
    <d v="2024-07-05T00:00:00"/>
    <s v="Campaign 3"/>
    <x v="0"/>
    <x v="1"/>
    <x v="2"/>
    <n v="660"/>
    <n v="10"/>
    <n v="0"/>
    <n v="11.86"/>
    <n v="0"/>
    <n v="1.5151515151515152E-2"/>
    <n v="0"/>
    <n v="1.1859999999999999"/>
    <n v="0"/>
    <n v="0"/>
  </r>
  <r>
    <d v="2024-07-05T00:00:00"/>
    <s v="Campaign 3"/>
    <x v="0"/>
    <x v="2"/>
    <x v="0"/>
    <n v="5363"/>
    <n v="138"/>
    <n v="8"/>
    <n v="92.44"/>
    <n v="448.92"/>
    <n v="2.573186649263472E-2"/>
    <n v="5.7971014492753624E-2"/>
    <n v="0.66985507246376808"/>
    <n v="11.555"/>
    <n v="4.8563392470791866"/>
  </r>
  <r>
    <d v="2024-07-05T00:00:00"/>
    <s v="Campaign 3"/>
    <x v="0"/>
    <x v="2"/>
    <x v="1"/>
    <n v="6764"/>
    <n v="74"/>
    <n v="4"/>
    <n v="155.05000000000001"/>
    <n v="336.31"/>
    <n v="1.0940272028385571E-2"/>
    <n v="5.4054054054054057E-2"/>
    <n v="2.0952702702702704"/>
    <n v="38.762500000000003"/>
    <n v="2.1690422444372781"/>
  </r>
  <r>
    <d v="2024-07-05T00:00:00"/>
    <s v="Campaign 3"/>
    <x v="0"/>
    <x v="2"/>
    <x v="2"/>
    <n v="555"/>
    <n v="11"/>
    <n v="0"/>
    <n v="13.48"/>
    <n v="0"/>
    <n v="1.9819819819819819E-2"/>
    <n v="0"/>
    <n v="1.2254545454545456"/>
    <n v="0"/>
    <n v="0"/>
  </r>
  <r>
    <d v="2024-07-05T00:00:00"/>
    <s v="Campaign 3"/>
    <x v="1"/>
    <x v="0"/>
    <x v="0"/>
    <n v="14627"/>
    <n v="450"/>
    <n v="30"/>
    <n v="206.8"/>
    <n v="1517.97"/>
    <n v="3.0765023586518083E-2"/>
    <n v="6.6666666666666666E-2"/>
    <n v="0.45955555555555561"/>
    <n v="6.8933333333333335"/>
    <n v="7.3402804642166339"/>
  </r>
  <r>
    <d v="2024-07-05T00:00:00"/>
    <s v="Campaign 3"/>
    <x v="1"/>
    <x v="0"/>
    <x v="1"/>
    <n v="931"/>
    <n v="39"/>
    <n v="2"/>
    <n v="26.61"/>
    <n v="126.4"/>
    <n v="4.1890440386680987E-2"/>
    <n v="5.128205128205128E-2"/>
    <n v="0.68230769230769228"/>
    <n v="13.305"/>
    <n v="4.7500939496429915"/>
  </r>
  <r>
    <d v="2024-07-05T00:00:00"/>
    <s v="Campaign 3"/>
    <x v="1"/>
    <x v="0"/>
    <x v="2"/>
    <n v="154"/>
    <n v="6"/>
    <n v="0"/>
    <n v="1.97"/>
    <n v="0"/>
    <n v="3.896103896103896E-2"/>
    <n v="0"/>
    <n v="0.32833333333333331"/>
    <n v="0"/>
    <n v="0"/>
  </r>
  <r>
    <d v="2024-07-05T00:00:00"/>
    <s v="Campaign 3"/>
    <x v="1"/>
    <x v="1"/>
    <x v="0"/>
    <n v="10330"/>
    <n v="103"/>
    <n v="2"/>
    <n v="254.14"/>
    <n v="170.68"/>
    <n v="9.9709583736689259E-3"/>
    <n v="1.9417475728155338E-2"/>
    <n v="2.4673786407766989"/>
    <n v="127.07"/>
    <n v="0.67159833162823646"/>
  </r>
  <r>
    <d v="2024-07-05T00:00:00"/>
    <s v="Campaign 3"/>
    <x v="1"/>
    <x v="1"/>
    <x v="1"/>
    <n v="1712"/>
    <n v="31"/>
    <n v="0"/>
    <n v="30.68"/>
    <n v="0"/>
    <n v="1.8107476635514017E-2"/>
    <n v="0"/>
    <n v="0.98967741935483866"/>
    <n v="0"/>
    <n v="0"/>
  </r>
  <r>
    <d v="2024-07-05T00:00:00"/>
    <s v="Campaign 3"/>
    <x v="1"/>
    <x v="1"/>
    <x v="2"/>
    <n v="183"/>
    <n v="1"/>
    <n v="0"/>
    <n v="4.05"/>
    <n v="0"/>
    <n v="5.4644808743169399E-3"/>
    <n v="0"/>
    <n v="4.05"/>
    <n v="0"/>
    <n v="0"/>
  </r>
  <r>
    <d v="2024-07-05T00:00:00"/>
    <s v="Campaign 3"/>
    <x v="1"/>
    <x v="2"/>
    <x v="0"/>
    <n v="10813"/>
    <n v="193"/>
    <n v="6"/>
    <n v="116.89"/>
    <n v="395.65"/>
    <n v="1.7848885600665866E-2"/>
    <n v="3.1088082901554404E-2"/>
    <n v="0.60564766839378237"/>
    <n v="19.481666666666666"/>
    <n v="3.3848062280776796"/>
  </r>
  <r>
    <d v="2024-07-05T00:00:00"/>
    <s v="Campaign 3"/>
    <x v="1"/>
    <x v="2"/>
    <x v="1"/>
    <n v="1516"/>
    <n v="36"/>
    <n v="2"/>
    <n v="30.64"/>
    <n v="148.09"/>
    <n v="2.3746701846965697E-2"/>
    <n v="5.5555555555555552E-2"/>
    <n v="0.85111111111111115"/>
    <n v="15.32"/>
    <n v="4.8332245430809397"/>
  </r>
  <r>
    <d v="2024-07-05T00:00:00"/>
    <s v="Campaign 3"/>
    <x v="1"/>
    <x v="2"/>
    <x v="2"/>
    <n v="1000"/>
    <n v="19"/>
    <n v="1"/>
    <n v="17.920000000000002"/>
    <n v="85.4"/>
    <n v="1.9E-2"/>
    <n v="5.2631578947368418E-2"/>
    <n v="0.9431578947368422"/>
    <n v="17.920000000000002"/>
    <n v="4.765625"/>
  </r>
  <r>
    <d v="2024-07-05T00:00:00"/>
    <s v="Campaign 3"/>
    <x v="2"/>
    <x v="0"/>
    <x v="0"/>
    <n v="1180"/>
    <n v="48"/>
    <n v="6"/>
    <n v="34.01"/>
    <n v="487.01"/>
    <n v="4.0677966101694912E-2"/>
    <n v="0.125"/>
    <n v="0.70854166666666663"/>
    <n v="5.668333333333333"/>
    <n v="14.31961187885916"/>
  </r>
  <r>
    <d v="2024-07-05T00:00:00"/>
    <s v="Campaign 3"/>
    <x v="2"/>
    <x v="0"/>
    <x v="1"/>
    <n v="8825"/>
    <n v="426"/>
    <n v="49"/>
    <n v="98.1"/>
    <n v="2830.26"/>
    <n v="4.8271954674220963E-2"/>
    <n v="0.11502347417840375"/>
    <n v="0.23028169014084507"/>
    <n v="2.0020408163265304"/>
    <n v="28.850764525993888"/>
  </r>
  <r>
    <d v="2024-07-05T00:00:00"/>
    <s v="Campaign 3"/>
    <x v="2"/>
    <x v="0"/>
    <x v="2"/>
    <n v="3351"/>
    <n v="141"/>
    <n v="18"/>
    <n v="89.52"/>
    <n v="1181.5899999999999"/>
    <n v="4.2076991942703673E-2"/>
    <n v="0.1276595744680851"/>
    <n v="0.63489361702127656"/>
    <n v="4.9733333333333327"/>
    <n v="13.199173369079535"/>
  </r>
  <r>
    <d v="2024-07-05T00:00:00"/>
    <s v="Campaign 3"/>
    <x v="2"/>
    <x v="1"/>
    <x v="0"/>
    <n v="2274"/>
    <n v="42"/>
    <n v="1"/>
    <n v="55.22"/>
    <n v="72.98"/>
    <n v="1.8469656992084433E-2"/>
    <n v="2.3809523809523808E-2"/>
    <n v="1.3147619047619048"/>
    <n v="55.22"/>
    <n v="1.3216226005070628"/>
  </r>
  <r>
    <d v="2024-07-05T00:00:00"/>
    <s v="Campaign 3"/>
    <x v="2"/>
    <x v="1"/>
    <x v="1"/>
    <n v="5547"/>
    <n v="62"/>
    <n v="1"/>
    <n v="75.47"/>
    <n v="53.88"/>
    <n v="1.1177212907878133E-2"/>
    <n v="1.6129032258064516E-2"/>
    <n v="1.2172580645161291"/>
    <n v="75.47"/>
    <n v="0.71392606333642517"/>
  </r>
  <r>
    <d v="2024-07-05T00:00:00"/>
    <s v="Campaign 3"/>
    <x v="2"/>
    <x v="1"/>
    <x v="2"/>
    <n v="2735"/>
    <n v="46"/>
    <n v="1"/>
    <n v="53.76"/>
    <n v="73.709999999999994"/>
    <n v="1.6819012797074956E-2"/>
    <n v="2.1739130434782608E-2"/>
    <n v="1.1686956521739129"/>
    <n v="53.76"/>
    <n v="1.37109375"/>
  </r>
  <r>
    <d v="2024-07-05T00:00:00"/>
    <s v="Campaign 3"/>
    <x v="2"/>
    <x v="2"/>
    <x v="0"/>
    <n v="2097"/>
    <n v="51"/>
    <n v="1"/>
    <n v="32.47"/>
    <n v="61.6"/>
    <n v="2.4320457796852647E-2"/>
    <n v="1.9607843137254902E-2"/>
    <n v="0.6366666666666666"/>
    <n v="32.47"/>
    <n v="1.8971358176778566"/>
  </r>
  <r>
    <d v="2024-07-05T00:00:00"/>
    <s v="Campaign 3"/>
    <x v="2"/>
    <x v="2"/>
    <x v="1"/>
    <n v="10240"/>
    <n v="291"/>
    <n v="9"/>
    <n v="211.66"/>
    <n v="604.63"/>
    <n v="2.8417968750000001E-2"/>
    <n v="3.0927835051546393E-2"/>
    <n v="0.72735395189003438"/>
    <n v="23.517777777777777"/>
    <n v="2.8566096569970707"/>
  </r>
  <r>
    <d v="2024-07-05T00:00:00"/>
    <s v="Campaign 3"/>
    <x v="2"/>
    <x v="2"/>
    <x v="2"/>
    <n v="2675"/>
    <n v="31"/>
    <n v="1"/>
    <n v="52.45"/>
    <n v="96.73"/>
    <n v="1.1588785046728972E-2"/>
    <n v="3.2258064516129031E-2"/>
    <n v="1.6919354838709679"/>
    <n v="52.45"/>
    <n v="1.8442326024785509"/>
  </r>
  <r>
    <d v="2024-07-06T00:00:00"/>
    <s v="Campaign 3"/>
    <x v="0"/>
    <x v="0"/>
    <x v="0"/>
    <n v="9425"/>
    <n v="228"/>
    <n v="11"/>
    <n v="123.55"/>
    <n v="867.5"/>
    <n v="2.4190981432360741E-2"/>
    <n v="4.8245614035087717E-2"/>
    <n v="0.54188596491228069"/>
    <n v="11.231818181818182"/>
    <n v="7.0214488061513558"/>
  </r>
  <r>
    <d v="2024-07-06T00:00:00"/>
    <s v="Campaign 3"/>
    <x v="0"/>
    <x v="0"/>
    <x v="1"/>
    <n v="3143"/>
    <n v="109"/>
    <n v="12"/>
    <n v="40.729999999999997"/>
    <n v="754.68"/>
    <n v="3.4680241807190579E-2"/>
    <n v="0.11009174311926606"/>
    <n v="0.3736697247706422"/>
    <n v="3.3941666666666666"/>
    <n v="18.528848514608399"/>
  </r>
  <r>
    <d v="2024-07-06T00:00:00"/>
    <s v="Campaign 3"/>
    <x v="0"/>
    <x v="0"/>
    <x v="2"/>
    <n v="523"/>
    <n v="21"/>
    <n v="1"/>
    <n v="7.65"/>
    <n v="56"/>
    <n v="4.0152963671128104E-2"/>
    <n v="4.7619047619047616E-2"/>
    <n v="0.36428571428571432"/>
    <n v="7.65"/>
    <n v="7.3202614379084965"/>
  </r>
  <r>
    <d v="2024-07-06T00:00:00"/>
    <s v="Campaign 3"/>
    <x v="0"/>
    <x v="1"/>
    <x v="0"/>
    <n v="6511"/>
    <n v="80"/>
    <n v="0"/>
    <n v="150.22"/>
    <n v="0"/>
    <n v="1.2286899093841192E-2"/>
    <n v="0"/>
    <n v="1.87775"/>
    <n v="0"/>
    <n v="0"/>
  </r>
  <r>
    <d v="2024-07-06T00:00:00"/>
    <s v="Campaign 3"/>
    <x v="0"/>
    <x v="1"/>
    <x v="1"/>
    <n v="4771"/>
    <n v="89"/>
    <n v="1"/>
    <n v="65.86"/>
    <n v="78.27"/>
    <n v="1.8654370153007756E-2"/>
    <n v="1.1235955056179775E-2"/>
    <n v="0.74"/>
    <n v="65.86"/>
    <n v="1.1884300030367445"/>
  </r>
  <r>
    <d v="2024-07-06T00:00:00"/>
    <s v="Campaign 3"/>
    <x v="0"/>
    <x v="1"/>
    <x v="2"/>
    <n v="232"/>
    <n v="2"/>
    <n v="0"/>
    <n v="2.97"/>
    <n v="0"/>
    <n v="8.6206896551724137E-3"/>
    <n v="0"/>
    <n v="1.4850000000000001"/>
    <n v="0"/>
    <n v="0"/>
  </r>
  <r>
    <d v="2024-07-06T00:00:00"/>
    <s v="Campaign 3"/>
    <x v="0"/>
    <x v="2"/>
    <x v="0"/>
    <n v="4261"/>
    <n v="97"/>
    <n v="5"/>
    <n v="107.35"/>
    <n v="324.35000000000002"/>
    <n v="2.2764609246655715E-2"/>
    <n v="5.1546391752577317E-2"/>
    <n v="1.1067010309278349"/>
    <n v="21.47"/>
    <n v="3.0214252445272476"/>
  </r>
  <r>
    <d v="2024-07-06T00:00:00"/>
    <s v="Campaign 3"/>
    <x v="0"/>
    <x v="2"/>
    <x v="1"/>
    <n v="6203"/>
    <n v="101"/>
    <n v="4"/>
    <n v="152.02000000000001"/>
    <n v="286.67"/>
    <n v="1.6282443978719974E-2"/>
    <n v="3.9603960396039604E-2"/>
    <n v="1.5051485148514852"/>
    <n v="38.005000000000003"/>
    <n v="1.8857387185896592"/>
  </r>
  <r>
    <d v="2024-07-06T00:00:00"/>
    <s v="Campaign 3"/>
    <x v="0"/>
    <x v="2"/>
    <x v="2"/>
    <n v="203"/>
    <n v="2"/>
    <n v="0"/>
    <n v="5.92"/>
    <n v="0"/>
    <n v="9.852216748768473E-3"/>
    <n v="0"/>
    <n v="2.96"/>
    <n v="0"/>
    <n v="0"/>
  </r>
  <r>
    <d v="2024-07-06T00:00:00"/>
    <s v="Campaign 3"/>
    <x v="1"/>
    <x v="0"/>
    <x v="0"/>
    <n v="12923"/>
    <n v="599"/>
    <n v="34"/>
    <n v="180.64"/>
    <n v="3363.75"/>
    <n v="4.6351466377776061E-2"/>
    <n v="5.6761268781302172E-2"/>
    <n v="0.30156928213689482"/>
    <n v="5.3129411764705878"/>
    <n v="18.621290965456158"/>
  </r>
  <r>
    <d v="2024-07-06T00:00:00"/>
    <s v="Campaign 3"/>
    <x v="1"/>
    <x v="0"/>
    <x v="1"/>
    <n v="1394"/>
    <n v="41"/>
    <n v="6"/>
    <n v="16.7"/>
    <n v="570.79999999999995"/>
    <n v="2.9411764705882353E-2"/>
    <n v="0.14634146341463414"/>
    <n v="0.40731707317073168"/>
    <n v="2.7833333333333332"/>
    <n v="34.179640718562872"/>
  </r>
  <r>
    <d v="2024-07-06T00:00:00"/>
    <s v="Campaign 3"/>
    <x v="1"/>
    <x v="0"/>
    <x v="2"/>
    <n v="762"/>
    <n v="16"/>
    <n v="2"/>
    <n v="11.5"/>
    <n v="102.23"/>
    <n v="2.0997375328083989E-2"/>
    <n v="0.125"/>
    <n v="0.71875"/>
    <n v="5.75"/>
    <n v="8.8895652173913042"/>
  </r>
  <r>
    <d v="2024-07-06T00:00:00"/>
    <s v="Campaign 3"/>
    <x v="1"/>
    <x v="1"/>
    <x v="0"/>
    <n v="5300"/>
    <n v="38"/>
    <n v="0"/>
    <n v="104.69"/>
    <n v="0"/>
    <n v="7.169811320754717E-3"/>
    <n v="0"/>
    <n v="2.7549999999999999"/>
    <n v="0"/>
    <n v="0"/>
  </r>
  <r>
    <d v="2024-07-06T00:00:00"/>
    <s v="Campaign 3"/>
    <x v="1"/>
    <x v="1"/>
    <x v="1"/>
    <n v="1309"/>
    <n v="10"/>
    <n v="0"/>
    <n v="16.23"/>
    <n v="0"/>
    <n v="7.6394194041252868E-3"/>
    <n v="0"/>
    <n v="1.623"/>
    <n v="0"/>
    <n v="0"/>
  </r>
  <r>
    <d v="2024-07-06T00:00:00"/>
    <s v="Campaign 3"/>
    <x v="1"/>
    <x v="1"/>
    <x v="2"/>
    <n v="420"/>
    <n v="6"/>
    <n v="0"/>
    <n v="12.26"/>
    <n v="0"/>
    <n v="1.4285714285714285E-2"/>
    <n v="0"/>
    <n v="2.0433333333333334"/>
    <n v="0"/>
    <n v="0"/>
  </r>
  <r>
    <d v="2024-07-06T00:00:00"/>
    <s v="Campaign 3"/>
    <x v="1"/>
    <x v="2"/>
    <x v="0"/>
    <n v="5463"/>
    <n v="81"/>
    <n v="4"/>
    <n v="114.38"/>
    <n v="397.89"/>
    <n v="1.4827018121911038E-2"/>
    <n v="4.9382716049382713E-2"/>
    <n v="1.4120987654320987"/>
    <n v="28.594999999999999"/>
    <n v="3.4786675992306346"/>
  </r>
  <r>
    <d v="2024-07-06T00:00:00"/>
    <s v="Campaign 3"/>
    <x v="1"/>
    <x v="2"/>
    <x v="1"/>
    <n v="1364"/>
    <n v="17"/>
    <n v="0"/>
    <n v="19.809999999999999"/>
    <n v="0"/>
    <n v="1.2463343108504398E-2"/>
    <n v="0"/>
    <n v="1.1652941176470588"/>
    <n v="0"/>
    <n v="0"/>
  </r>
  <r>
    <d v="2024-07-06T00:00:00"/>
    <s v="Campaign 3"/>
    <x v="1"/>
    <x v="2"/>
    <x v="2"/>
    <n v="978"/>
    <n v="28"/>
    <n v="0"/>
    <n v="27.51"/>
    <n v="0"/>
    <n v="2.8629856850715747E-2"/>
    <n v="0"/>
    <n v="0.98250000000000004"/>
    <n v="0"/>
    <n v="0"/>
  </r>
  <r>
    <d v="2024-07-06T00:00:00"/>
    <s v="Campaign 3"/>
    <x v="2"/>
    <x v="0"/>
    <x v="0"/>
    <n v="1881"/>
    <n v="70"/>
    <n v="8"/>
    <n v="46.85"/>
    <n v="640.38"/>
    <n v="3.7214247740563533E-2"/>
    <n v="0.11428571428571428"/>
    <n v="0.66928571428571426"/>
    <n v="5.8562500000000002"/>
    <n v="13.668729989327641"/>
  </r>
  <r>
    <d v="2024-07-06T00:00:00"/>
    <s v="Campaign 3"/>
    <x v="2"/>
    <x v="0"/>
    <x v="1"/>
    <n v="10219"/>
    <n v="282"/>
    <n v="30"/>
    <n v="275.57"/>
    <n v="2881.03"/>
    <n v="2.7595655152167532E-2"/>
    <n v="0.10638297872340426"/>
    <n v="0.97719858156028372"/>
    <n v="9.1856666666666662"/>
    <n v="10.454802772435317"/>
  </r>
  <r>
    <d v="2024-07-06T00:00:00"/>
    <s v="Campaign 3"/>
    <x v="2"/>
    <x v="0"/>
    <x v="2"/>
    <n v="4958"/>
    <n v="180"/>
    <n v="21"/>
    <n v="87.83"/>
    <n v="1061.6500000000001"/>
    <n v="3.6304961678096007E-2"/>
    <n v="0.11666666666666667"/>
    <n v="0.48794444444444446"/>
    <n v="4.1823809523809521"/>
    <n v="12.087555504952752"/>
  </r>
  <r>
    <d v="2024-07-06T00:00:00"/>
    <s v="Campaign 3"/>
    <x v="2"/>
    <x v="1"/>
    <x v="0"/>
    <n v="2047"/>
    <n v="13"/>
    <n v="0"/>
    <n v="33.729999999999997"/>
    <n v="0"/>
    <n v="6.3507572056668293E-3"/>
    <n v="0"/>
    <n v="2.5946153846153845"/>
    <n v="0"/>
    <n v="0"/>
  </r>
  <r>
    <d v="2024-07-06T00:00:00"/>
    <s v="Campaign 3"/>
    <x v="2"/>
    <x v="1"/>
    <x v="1"/>
    <n v="5674"/>
    <n v="67"/>
    <n v="3"/>
    <n v="154.25"/>
    <n v="281.70999999999998"/>
    <n v="1.1808248149453648E-2"/>
    <n v="4.4776119402985072E-2"/>
    <n v="2.3022388059701493"/>
    <n v="51.416666666666664"/>
    <n v="1.826320907617504"/>
  </r>
  <r>
    <d v="2024-07-06T00:00:00"/>
    <s v="Campaign 3"/>
    <x v="2"/>
    <x v="1"/>
    <x v="2"/>
    <n v="4306"/>
    <n v="63"/>
    <n v="0"/>
    <n v="105.15"/>
    <n v="0"/>
    <n v="1.4630747793776126E-2"/>
    <n v="0"/>
    <n v="1.6690476190476191"/>
    <n v="0"/>
    <n v="0"/>
  </r>
  <r>
    <d v="2024-07-06T00:00:00"/>
    <s v="Campaign 3"/>
    <x v="2"/>
    <x v="2"/>
    <x v="0"/>
    <n v="1664"/>
    <n v="41"/>
    <n v="2"/>
    <n v="19.91"/>
    <n v="155.72999999999999"/>
    <n v="2.4639423076923076E-2"/>
    <n v="4.878048780487805E-2"/>
    <n v="0.48560975609756096"/>
    <n v="9.9550000000000001"/>
    <n v="7.8216976393771969"/>
  </r>
  <r>
    <d v="2024-07-06T00:00:00"/>
    <s v="Campaign 3"/>
    <x v="2"/>
    <x v="2"/>
    <x v="1"/>
    <n v="11605"/>
    <n v="244"/>
    <n v="9"/>
    <n v="261.02"/>
    <n v="634.57000000000005"/>
    <n v="2.102542007755278E-2"/>
    <n v="3.6885245901639344E-2"/>
    <n v="1.0697540983606557"/>
    <n v="29.002222222222219"/>
    <n v="2.431116389548694"/>
  </r>
  <r>
    <d v="2024-07-06T00:00:00"/>
    <s v="Campaign 3"/>
    <x v="2"/>
    <x v="2"/>
    <x v="2"/>
    <n v="5620"/>
    <n v="87"/>
    <n v="4"/>
    <n v="75.430000000000007"/>
    <n v="349.13"/>
    <n v="1.5480427046263345E-2"/>
    <n v="4.5977011494252873E-2"/>
    <n v="0.8670114942528736"/>
    <n v="18.857500000000002"/>
    <n v="4.6285297626938879"/>
  </r>
  <r>
    <d v="2024-07-07T00:00:00"/>
    <s v="Campaign 3"/>
    <x v="0"/>
    <x v="0"/>
    <x v="0"/>
    <n v="3698"/>
    <n v="147"/>
    <n v="16"/>
    <n v="68.14"/>
    <n v="1117.02"/>
    <n v="3.9751216873985938E-2"/>
    <n v="0.10884353741496598"/>
    <n v="0.46353741496598638"/>
    <n v="4.25875"/>
    <n v="16.393014382154387"/>
  </r>
  <r>
    <d v="2024-07-07T00:00:00"/>
    <s v="Campaign 3"/>
    <x v="0"/>
    <x v="0"/>
    <x v="1"/>
    <n v="5297"/>
    <n v="126"/>
    <n v="7"/>
    <n v="139.97999999999999"/>
    <n v="628.86"/>
    <n v="2.3787049273173495E-2"/>
    <n v="5.5555555555555552E-2"/>
    <n v="1.1109523809523809"/>
    <n v="19.997142857142855"/>
    <n v="4.4924989284183461"/>
  </r>
  <r>
    <d v="2024-07-07T00:00:00"/>
    <s v="Campaign 3"/>
    <x v="0"/>
    <x v="0"/>
    <x v="2"/>
    <n v="534"/>
    <n v="17"/>
    <n v="2"/>
    <n v="11.18"/>
    <n v="151.18"/>
    <n v="3.1835205992509365E-2"/>
    <n v="0.11764705882352941"/>
    <n v="0.65764705882352936"/>
    <n v="5.59"/>
    <n v="13.522361359570663"/>
  </r>
  <r>
    <d v="2024-07-07T00:00:00"/>
    <s v="Campaign 3"/>
    <x v="0"/>
    <x v="1"/>
    <x v="0"/>
    <n v="9364"/>
    <n v="127"/>
    <n v="5"/>
    <n v="240.53"/>
    <n v="446.58"/>
    <n v="1.3562580093976933E-2"/>
    <n v="3.937007874015748E-2"/>
    <n v="1.8939370078740159"/>
    <n v="48.106000000000002"/>
    <n v="1.856649898141604"/>
  </r>
  <r>
    <d v="2024-07-07T00:00:00"/>
    <s v="Campaign 3"/>
    <x v="0"/>
    <x v="1"/>
    <x v="1"/>
    <n v="3440"/>
    <n v="35"/>
    <n v="0"/>
    <n v="56.33"/>
    <n v="0"/>
    <n v="1.0174418604651164E-2"/>
    <n v="0"/>
    <n v="1.6094285714285714"/>
    <n v="0"/>
    <n v="0"/>
  </r>
  <r>
    <d v="2024-07-07T00:00:00"/>
    <s v="Campaign 3"/>
    <x v="0"/>
    <x v="1"/>
    <x v="2"/>
    <n v="297"/>
    <n v="4"/>
    <n v="0"/>
    <n v="4.58"/>
    <n v="0"/>
    <n v="1.3468013468013467E-2"/>
    <n v="0"/>
    <n v="1.145"/>
    <n v="0"/>
    <n v="0"/>
  </r>
  <r>
    <d v="2024-07-07T00:00:00"/>
    <s v="Campaign 3"/>
    <x v="0"/>
    <x v="2"/>
    <x v="0"/>
    <n v="6375"/>
    <n v="177"/>
    <n v="3"/>
    <n v="64.17"/>
    <n v="274.02"/>
    <n v="2.7764705882352941E-2"/>
    <n v="1.6949152542372881E-2"/>
    <n v="0.36254237288135593"/>
    <n v="21.39"/>
    <n v="4.2702197288452544"/>
  </r>
  <r>
    <d v="2024-07-07T00:00:00"/>
    <s v="Campaign 3"/>
    <x v="0"/>
    <x v="2"/>
    <x v="1"/>
    <n v="2104"/>
    <n v="48"/>
    <n v="2"/>
    <n v="56.69"/>
    <n v="118.33"/>
    <n v="2.2813688212927757E-2"/>
    <n v="4.1666666666666664E-2"/>
    <n v="1.1810416666666665"/>
    <n v="28.344999999999999"/>
    <n v="2.0873169871229496"/>
  </r>
  <r>
    <d v="2024-07-07T00:00:00"/>
    <s v="Campaign 3"/>
    <x v="0"/>
    <x v="2"/>
    <x v="2"/>
    <n v="920"/>
    <n v="24"/>
    <n v="1"/>
    <n v="13.6"/>
    <n v="50.72"/>
    <n v="2.6086956521739129E-2"/>
    <n v="4.1666666666666664E-2"/>
    <n v="0.56666666666666665"/>
    <n v="13.6"/>
    <n v="3.7294117647058824"/>
  </r>
  <r>
    <d v="2024-07-07T00:00:00"/>
    <s v="Campaign 3"/>
    <x v="1"/>
    <x v="0"/>
    <x v="0"/>
    <n v="14633"/>
    <n v="561"/>
    <n v="29"/>
    <n v="438.57"/>
    <n v="1715.91"/>
    <n v="3.8338003143579581E-2"/>
    <n v="5.1693404634581108E-2"/>
    <n v="0.78176470588235292"/>
    <n v="15.123103448275861"/>
    <n v="3.912511115671387"/>
  </r>
  <r>
    <d v="2024-07-07T00:00:00"/>
    <s v="Campaign 3"/>
    <x v="1"/>
    <x v="0"/>
    <x v="1"/>
    <n v="1267"/>
    <n v="39"/>
    <n v="3"/>
    <n v="35.28"/>
    <n v="298.36"/>
    <n v="3.0781373322809787E-2"/>
    <n v="7.6923076923076927E-2"/>
    <n v="0.9046153846153846"/>
    <n v="11.76"/>
    <n v="8.4569160997732435"/>
  </r>
  <r>
    <d v="2024-07-07T00:00:00"/>
    <s v="Campaign 3"/>
    <x v="1"/>
    <x v="0"/>
    <x v="2"/>
    <n v="393"/>
    <n v="14"/>
    <n v="0"/>
    <n v="10.64"/>
    <n v="0"/>
    <n v="3.5623409669211195E-2"/>
    <n v="0"/>
    <n v="0.76"/>
    <n v="0"/>
    <n v="0"/>
  </r>
  <r>
    <d v="2024-07-07T00:00:00"/>
    <s v="Campaign 3"/>
    <x v="1"/>
    <x v="1"/>
    <x v="0"/>
    <n v="10209"/>
    <n v="150"/>
    <n v="2"/>
    <n v="275.11"/>
    <n v="196.67"/>
    <n v="1.4692918013517485E-2"/>
    <n v="1.3333333333333334E-2"/>
    <n v="1.8340666666666667"/>
    <n v="137.55500000000001"/>
    <n v="0.71487768528952045"/>
  </r>
  <r>
    <d v="2024-07-07T00:00:00"/>
    <s v="Campaign 3"/>
    <x v="1"/>
    <x v="1"/>
    <x v="1"/>
    <n v="1456"/>
    <n v="17"/>
    <n v="0"/>
    <n v="37.1"/>
    <n v="0"/>
    <n v="1.1675824175824176E-2"/>
    <n v="0"/>
    <n v="2.1823529411764708"/>
    <n v="0"/>
    <n v="0"/>
  </r>
  <r>
    <d v="2024-07-07T00:00:00"/>
    <s v="Campaign 3"/>
    <x v="1"/>
    <x v="1"/>
    <x v="2"/>
    <n v="779"/>
    <n v="8"/>
    <n v="0"/>
    <n v="18.04"/>
    <n v="0"/>
    <n v="1.0269576379974325E-2"/>
    <n v="0"/>
    <n v="2.2549999999999999"/>
    <n v="0"/>
    <n v="0"/>
  </r>
  <r>
    <d v="2024-07-07T00:00:00"/>
    <s v="Campaign 3"/>
    <x v="1"/>
    <x v="2"/>
    <x v="0"/>
    <n v="5298"/>
    <n v="96"/>
    <n v="4"/>
    <n v="70.95"/>
    <n v="290.49"/>
    <n v="1.8120045300113252E-2"/>
    <n v="4.1666666666666664E-2"/>
    <n v="0.73906250000000007"/>
    <n v="17.737500000000001"/>
    <n v="4.0942917547568713"/>
  </r>
  <r>
    <d v="2024-07-07T00:00:00"/>
    <s v="Campaign 3"/>
    <x v="1"/>
    <x v="2"/>
    <x v="1"/>
    <n v="1665"/>
    <n v="32"/>
    <n v="1"/>
    <n v="46.73"/>
    <n v="50.1"/>
    <n v="1.9219219219219218E-2"/>
    <n v="3.125E-2"/>
    <n v="1.4603124999999999"/>
    <n v="46.73"/>
    <n v="1.0721164134389045"/>
  </r>
  <r>
    <d v="2024-07-07T00:00:00"/>
    <s v="Campaign 3"/>
    <x v="1"/>
    <x v="2"/>
    <x v="2"/>
    <n v="231"/>
    <n v="5"/>
    <n v="0"/>
    <n v="3.79"/>
    <n v="0"/>
    <n v="2.1645021645021644E-2"/>
    <n v="0"/>
    <n v="0.75800000000000001"/>
    <n v="0"/>
    <n v="0"/>
  </r>
  <r>
    <d v="2024-07-07T00:00:00"/>
    <s v="Campaign 3"/>
    <x v="2"/>
    <x v="0"/>
    <x v="0"/>
    <n v="1617"/>
    <n v="79"/>
    <n v="9"/>
    <n v="18.399999999999999"/>
    <n v="525.39"/>
    <n v="4.885590599876314E-2"/>
    <n v="0.11392405063291139"/>
    <n v="0.23291139240506328"/>
    <n v="2.0444444444444443"/>
    <n v="28.553804347826087"/>
  </r>
  <r>
    <d v="2024-07-07T00:00:00"/>
    <s v="Campaign 3"/>
    <x v="2"/>
    <x v="0"/>
    <x v="1"/>
    <n v="11834"/>
    <n v="486"/>
    <n v="65"/>
    <n v="346.36"/>
    <n v="4842.13"/>
    <n v="4.1068108838938654E-2"/>
    <n v="0.13374485596707819"/>
    <n v="0.71267489711934162"/>
    <n v="5.328615384615385"/>
    <n v="13.980049659314009"/>
  </r>
  <r>
    <d v="2024-07-07T00:00:00"/>
    <s v="Campaign 3"/>
    <x v="2"/>
    <x v="0"/>
    <x v="2"/>
    <n v="5438"/>
    <n v="185"/>
    <n v="22"/>
    <n v="59.88"/>
    <n v="1608.85"/>
    <n v="3.4019860242736302E-2"/>
    <n v="0.11891891891891893"/>
    <n v="0.32367567567567568"/>
    <n v="2.7218181818181821"/>
    <n v="26.867902471609884"/>
  </r>
  <r>
    <d v="2024-07-07T00:00:00"/>
    <s v="Campaign 3"/>
    <x v="2"/>
    <x v="1"/>
    <x v="0"/>
    <n v="2161"/>
    <n v="36"/>
    <n v="1"/>
    <n v="23.92"/>
    <n v="76.36"/>
    <n v="1.6658954187875982E-2"/>
    <n v="2.7777777777777776E-2"/>
    <n v="0.6644444444444445"/>
    <n v="23.92"/>
    <n v="3.1923076923076921"/>
  </r>
  <r>
    <d v="2024-07-07T00:00:00"/>
    <s v="Campaign 3"/>
    <x v="2"/>
    <x v="1"/>
    <x v="1"/>
    <n v="7012"/>
    <n v="108"/>
    <n v="4"/>
    <n v="162.88"/>
    <n v="399.34"/>
    <n v="1.540216771249287E-2"/>
    <n v="3.7037037037037035E-2"/>
    <n v="1.508148148148148"/>
    <n v="40.72"/>
    <n v="2.4517436149312375"/>
  </r>
  <r>
    <d v="2024-07-07T00:00:00"/>
    <s v="Campaign 3"/>
    <x v="2"/>
    <x v="1"/>
    <x v="2"/>
    <n v="3530"/>
    <n v="21"/>
    <n v="0"/>
    <n v="83.17"/>
    <n v="0"/>
    <n v="5.9490084985835698E-3"/>
    <n v="0"/>
    <n v="3.9604761904761907"/>
    <n v="0"/>
    <n v="0"/>
  </r>
  <r>
    <d v="2024-07-07T00:00:00"/>
    <s v="Campaign 3"/>
    <x v="2"/>
    <x v="2"/>
    <x v="0"/>
    <n v="2264"/>
    <n v="44"/>
    <n v="2"/>
    <n v="23.58"/>
    <n v="192.58"/>
    <n v="1.9434628975265017E-2"/>
    <n v="4.5454545454545456E-2"/>
    <n v="0.53590909090909089"/>
    <n v="11.79"/>
    <n v="8.167090754877016"/>
  </r>
  <r>
    <d v="2024-07-07T00:00:00"/>
    <s v="Campaign 3"/>
    <x v="2"/>
    <x v="2"/>
    <x v="1"/>
    <n v="6140"/>
    <n v="181"/>
    <n v="12"/>
    <n v="166.97"/>
    <n v="946.31"/>
    <n v="2.9478827361563518E-2"/>
    <n v="6.6298342541436461E-2"/>
    <n v="0.9224861878453039"/>
    <n v="13.914166666666667"/>
    <n v="5.6675450679762829"/>
  </r>
  <r>
    <d v="2024-07-07T00:00:00"/>
    <s v="Campaign 3"/>
    <x v="2"/>
    <x v="2"/>
    <x v="2"/>
    <n v="5830"/>
    <n v="147"/>
    <n v="8"/>
    <n v="70.349999999999994"/>
    <n v="504.94"/>
    <n v="2.5214408233276159E-2"/>
    <n v="5.4421768707482991E-2"/>
    <n v="0.47857142857142854"/>
    <n v="8.7937499999999993"/>
    <n v="7.1775408670931062"/>
  </r>
  <r>
    <d v="2024-07-08T00:00:00"/>
    <s v="Campaign 3"/>
    <x v="0"/>
    <x v="0"/>
    <x v="0"/>
    <n v="5856"/>
    <n v="283"/>
    <n v="14"/>
    <n v="173.53"/>
    <n v="1210.2"/>
    <n v="4.8326502732240435E-2"/>
    <n v="4.9469964664310952E-2"/>
    <n v="0.61318021201413431"/>
    <n v="12.395"/>
    <n v="6.9740102575923473"/>
  </r>
  <r>
    <d v="2024-07-08T00:00:00"/>
    <s v="Campaign 3"/>
    <x v="0"/>
    <x v="0"/>
    <x v="1"/>
    <n v="2321"/>
    <n v="91"/>
    <n v="12"/>
    <n v="41.22"/>
    <n v="1015.14"/>
    <n v="3.9207238259370961E-2"/>
    <n v="0.13186813186813187"/>
    <n v="0.45296703296703295"/>
    <n v="3.4350000000000001"/>
    <n v="24.627365356622999"/>
  </r>
  <r>
    <d v="2024-07-08T00:00:00"/>
    <s v="Campaign 3"/>
    <x v="0"/>
    <x v="0"/>
    <x v="2"/>
    <n v="289"/>
    <n v="12"/>
    <n v="0"/>
    <n v="3.15"/>
    <n v="0"/>
    <n v="4.1522491349480967E-2"/>
    <n v="0"/>
    <n v="0.26250000000000001"/>
    <n v="0"/>
    <n v="0"/>
  </r>
  <r>
    <d v="2024-07-08T00:00:00"/>
    <s v="Campaign 3"/>
    <x v="0"/>
    <x v="1"/>
    <x v="0"/>
    <n v="7143"/>
    <n v="49"/>
    <n v="1"/>
    <n v="169.08"/>
    <n v="52.89"/>
    <n v="6.8598628027439455E-3"/>
    <n v="2.0408163265306121E-2"/>
    <n v="3.4506122448979593"/>
    <n v="169.08"/>
    <n v="0.31281050390347764"/>
  </r>
  <r>
    <d v="2024-07-08T00:00:00"/>
    <s v="Campaign 3"/>
    <x v="0"/>
    <x v="1"/>
    <x v="1"/>
    <n v="4294"/>
    <n v="37"/>
    <n v="1"/>
    <n v="98.14"/>
    <n v="93.87"/>
    <n v="8.6166744294364234E-3"/>
    <n v="2.7027027027027029E-2"/>
    <n v="2.6524324324324327"/>
    <n v="98.14"/>
    <n v="0.95649072753209707"/>
  </r>
  <r>
    <d v="2024-07-08T00:00:00"/>
    <s v="Campaign 3"/>
    <x v="0"/>
    <x v="1"/>
    <x v="2"/>
    <n v="506"/>
    <n v="4"/>
    <n v="0"/>
    <n v="14.97"/>
    <n v="0"/>
    <n v="7.9051383399209481E-3"/>
    <n v="0"/>
    <n v="3.7425000000000002"/>
    <n v="0"/>
    <n v="0"/>
  </r>
  <r>
    <d v="2024-07-08T00:00:00"/>
    <s v="Campaign 3"/>
    <x v="0"/>
    <x v="2"/>
    <x v="0"/>
    <n v="6264"/>
    <n v="118"/>
    <n v="7"/>
    <n v="66.72"/>
    <n v="555.05999999999995"/>
    <n v="1.8837803320561942E-2"/>
    <n v="5.9322033898305086E-2"/>
    <n v="0.56542372881355929"/>
    <n v="9.531428571428572"/>
    <n v="8.3192446043165464"/>
  </r>
  <r>
    <d v="2024-07-08T00:00:00"/>
    <s v="Campaign 3"/>
    <x v="0"/>
    <x v="2"/>
    <x v="1"/>
    <n v="5005"/>
    <n v="147"/>
    <n v="10"/>
    <n v="141.53"/>
    <n v="854.18"/>
    <n v="2.937062937062937E-2"/>
    <n v="6.8027210884353748E-2"/>
    <n v="0.96278911564625846"/>
    <n v="14.153"/>
    <n v="6.0353281989684158"/>
  </r>
  <r>
    <d v="2024-07-08T00:00:00"/>
    <s v="Campaign 3"/>
    <x v="0"/>
    <x v="2"/>
    <x v="2"/>
    <n v="360"/>
    <n v="6"/>
    <n v="0"/>
    <n v="8.25"/>
    <n v="0"/>
    <n v="1.6666666666666666E-2"/>
    <n v="0"/>
    <n v="1.375"/>
    <n v="0"/>
    <n v="0"/>
  </r>
  <r>
    <d v="2024-07-08T00:00:00"/>
    <s v="Campaign 3"/>
    <x v="1"/>
    <x v="0"/>
    <x v="0"/>
    <n v="5579"/>
    <n v="124"/>
    <n v="13"/>
    <n v="61.78"/>
    <n v="898.56"/>
    <n v="2.222620541315648E-2"/>
    <n v="0.10483870967741936"/>
    <n v="0.49822580645161291"/>
    <n v="4.7523076923076921"/>
    <n v="14.544512787309808"/>
  </r>
  <r>
    <d v="2024-07-08T00:00:00"/>
    <s v="Campaign 3"/>
    <x v="1"/>
    <x v="0"/>
    <x v="1"/>
    <n v="1122"/>
    <n v="46"/>
    <n v="4"/>
    <n v="29.66"/>
    <n v="295.35000000000002"/>
    <n v="4.0998217468805706E-2"/>
    <n v="8.6956521739130432E-2"/>
    <n v="0.64478260869565218"/>
    <n v="7.415"/>
    <n v="9.9578556979096433"/>
  </r>
  <r>
    <d v="2024-07-08T00:00:00"/>
    <s v="Campaign 3"/>
    <x v="1"/>
    <x v="0"/>
    <x v="2"/>
    <n v="690"/>
    <n v="33"/>
    <n v="4"/>
    <n v="17.68"/>
    <n v="213.44"/>
    <n v="4.7826086956521741E-2"/>
    <n v="0.12121212121212122"/>
    <n v="0.53575757575757577"/>
    <n v="4.42"/>
    <n v="12.072398190045249"/>
  </r>
  <r>
    <d v="2024-07-08T00:00:00"/>
    <s v="Campaign 3"/>
    <x v="1"/>
    <x v="1"/>
    <x v="0"/>
    <n v="11909"/>
    <n v="195"/>
    <n v="5"/>
    <n v="293.33"/>
    <n v="372.83"/>
    <n v="1.6374170795196909E-2"/>
    <n v="2.564102564102564E-2"/>
    <n v="1.5042564102564102"/>
    <n v="58.665999999999997"/>
    <n v="1.2710258071114444"/>
  </r>
  <r>
    <d v="2024-07-08T00:00:00"/>
    <s v="Campaign 3"/>
    <x v="1"/>
    <x v="1"/>
    <x v="1"/>
    <n v="1470"/>
    <n v="26"/>
    <n v="1"/>
    <n v="24.28"/>
    <n v="95.7"/>
    <n v="1.7687074829931974E-2"/>
    <n v="3.8461538461538464E-2"/>
    <n v="0.93384615384615388"/>
    <n v="24.28"/>
    <n v="3.9415156507413509"/>
  </r>
  <r>
    <d v="2024-07-08T00:00:00"/>
    <s v="Campaign 3"/>
    <x v="1"/>
    <x v="1"/>
    <x v="2"/>
    <n v="598"/>
    <n v="7"/>
    <n v="0"/>
    <n v="8.8699999999999992"/>
    <n v="0"/>
    <n v="1.1705685618729096E-2"/>
    <n v="0"/>
    <n v="1.2671428571428571"/>
    <n v="0"/>
    <n v="0"/>
  </r>
  <r>
    <d v="2024-07-08T00:00:00"/>
    <s v="Campaign 3"/>
    <x v="1"/>
    <x v="2"/>
    <x v="0"/>
    <n v="13674"/>
    <n v="312"/>
    <n v="16"/>
    <n v="281.13"/>
    <n v="1315.76"/>
    <n v="2.2817025010969723E-2"/>
    <n v="5.128205128205128E-2"/>
    <n v="0.90105769230769228"/>
    <n v="17.570625"/>
    <n v="4.6802546864439938"/>
  </r>
  <r>
    <d v="2024-07-08T00:00:00"/>
    <s v="Campaign 3"/>
    <x v="1"/>
    <x v="2"/>
    <x v="1"/>
    <n v="727"/>
    <n v="14"/>
    <n v="0"/>
    <n v="13.5"/>
    <n v="0"/>
    <n v="1.9257221458046769E-2"/>
    <n v="0"/>
    <n v="0.9642857142857143"/>
    <n v="0"/>
    <n v="0"/>
  </r>
  <r>
    <d v="2024-07-08T00:00:00"/>
    <s v="Campaign 3"/>
    <x v="1"/>
    <x v="2"/>
    <x v="2"/>
    <n v="276"/>
    <n v="7"/>
    <n v="0"/>
    <n v="4.3899999999999997"/>
    <n v="0"/>
    <n v="2.5362318840579712E-2"/>
    <n v="0"/>
    <n v="0.62714285714285711"/>
    <n v="0"/>
    <n v="0"/>
  </r>
  <r>
    <d v="2024-07-08T00:00:00"/>
    <s v="Campaign 3"/>
    <x v="2"/>
    <x v="0"/>
    <x v="0"/>
    <n v="1490"/>
    <n v="34"/>
    <n v="2"/>
    <n v="21.97"/>
    <n v="199.62"/>
    <n v="2.2818791946308724E-2"/>
    <n v="5.8823529411764705E-2"/>
    <n v="0.64617647058823524"/>
    <n v="10.984999999999999"/>
    <n v="9.0860263996358679"/>
  </r>
  <r>
    <d v="2024-07-08T00:00:00"/>
    <s v="Campaign 3"/>
    <x v="2"/>
    <x v="0"/>
    <x v="1"/>
    <n v="4088"/>
    <n v="179"/>
    <n v="12"/>
    <n v="121.58"/>
    <n v="862.47"/>
    <n v="4.3786692759295497E-2"/>
    <n v="6.7039106145251395E-2"/>
    <n v="0.67921787709497206"/>
    <n v="10.131666666666666"/>
    <n v="7.0938476723145261"/>
  </r>
  <r>
    <d v="2024-07-08T00:00:00"/>
    <s v="Campaign 3"/>
    <x v="2"/>
    <x v="0"/>
    <x v="2"/>
    <n v="5470"/>
    <n v="266"/>
    <n v="37"/>
    <n v="102.52"/>
    <n v="2910.66"/>
    <n v="4.8628884826325408E-2"/>
    <n v="0.13909774436090225"/>
    <n v="0.38541353383458643"/>
    <n v="2.7708108108108105"/>
    <n v="28.391143191572375"/>
  </r>
  <r>
    <d v="2024-07-08T00:00:00"/>
    <s v="Campaign 3"/>
    <x v="2"/>
    <x v="1"/>
    <x v="0"/>
    <n v="2633"/>
    <n v="20"/>
    <n v="0"/>
    <n v="30.04"/>
    <n v="0"/>
    <n v="7.5958982149639193E-3"/>
    <n v="0"/>
    <n v="1.502"/>
    <n v="0"/>
    <n v="0"/>
  </r>
  <r>
    <d v="2024-07-08T00:00:00"/>
    <s v="Campaign 3"/>
    <x v="2"/>
    <x v="1"/>
    <x v="1"/>
    <n v="7801"/>
    <n v="82"/>
    <n v="1"/>
    <n v="111.01"/>
    <n v="82.84"/>
    <n v="1.051147288809127E-2"/>
    <n v="1.2195121951219513E-2"/>
    <n v="1.353780487804878"/>
    <n v="111.01"/>
    <n v="0.74623907756058017"/>
  </r>
  <r>
    <d v="2024-07-08T00:00:00"/>
    <s v="Campaign 3"/>
    <x v="2"/>
    <x v="1"/>
    <x v="2"/>
    <n v="3430"/>
    <n v="31"/>
    <n v="0"/>
    <n v="54.88"/>
    <n v="0"/>
    <n v="9.0379008746355686E-3"/>
    <n v="0"/>
    <n v="1.7703225806451615"/>
    <n v="0"/>
    <n v="0"/>
  </r>
  <r>
    <d v="2024-07-08T00:00:00"/>
    <s v="Campaign 3"/>
    <x v="2"/>
    <x v="2"/>
    <x v="0"/>
    <n v="2571"/>
    <n v="69"/>
    <n v="2"/>
    <n v="72.94"/>
    <n v="134.26"/>
    <n v="2.6837806301050177E-2"/>
    <n v="2.8985507246376812E-2"/>
    <n v="1.0571014492753623"/>
    <n v="36.47"/>
    <n v="1.8406909788867563"/>
  </r>
  <r>
    <d v="2024-07-08T00:00:00"/>
    <s v="Campaign 3"/>
    <x v="2"/>
    <x v="2"/>
    <x v="1"/>
    <n v="10117"/>
    <n v="215"/>
    <n v="8"/>
    <n v="184.93"/>
    <n v="527.1"/>
    <n v="2.1251359098547001E-2"/>
    <n v="3.7209302325581395E-2"/>
    <n v="0.86013953488372097"/>
    <n v="23.116250000000001"/>
    <n v="2.850267668847672"/>
  </r>
  <r>
    <d v="2024-07-08T00:00:00"/>
    <s v="Campaign 3"/>
    <x v="2"/>
    <x v="2"/>
    <x v="2"/>
    <n v="4596"/>
    <n v="70"/>
    <n v="3"/>
    <n v="136.43"/>
    <n v="217.97"/>
    <n v="1.5230635335073977E-2"/>
    <n v="4.2857142857142858E-2"/>
    <n v="1.9490000000000001"/>
    <n v="45.476666666666667"/>
    <n v="1.5976691343546141"/>
  </r>
  <r>
    <d v="2024-07-09T00:00:00"/>
    <s v="Campaign 3"/>
    <x v="0"/>
    <x v="0"/>
    <x v="0"/>
    <n v="9632"/>
    <n v="436"/>
    <n v="32"/>
    <n v="150.82"/>
    <n v="3016.26"/>
    <n v="4.5265780730897008E-2"/>
    <n v="7.3394495412844041E-2"/>
    <n v="0.34591743119266055"/>
    <n v="4.7131249999999998"/>
    <n v="19.999071741148391"/>
  </r>
  <r>
    <d v="2024-07-09T00:00:00"/>
    <s v="Campaign 3"/>
    <x v="0"/>
    <x v="0"/>
    <x v="1"/>
    <n v="5008"/>
    <n v="177"/>
    <n v="10"/>
    <n v="150.09"/>
    <n v="876.33"/>
    <n v="3.5343450479233228E-2"/>
    <n v="5.6497175141242938E-2"/>
    <n v="0.84796610169491526"/>
    <n v="15.009"/>
    <n v="5.8386967819308415"/>
  </r>
  <r>
    <d v="2024-07-09T00:00:00"/>
    <s v="Campaign 3"/>
    <x v="0"/>
    <x v="0"/>
    <x v="2"/>
    <n v="992"/>
    <n v="30"/>
    <n v="2"/>
    <n v="21.25"/>
    <n v="163.29"/>
    <n v="3.0241935483870969E-2"/>
    <n v="6.6666666666666666E-2"/>
    <n v="0.70833333333333337"/>
    <n v="10.625"/>
    <n v="7.6842352941176468"/>
  </r>
  <r>
    <d v="2024-07-09T00:00:00"/>
    <s v="Campaign 3"/>
    <x v="0"/>
    <x v="1"/>
    <x v="0"/>
    <n v="9214"/>
    <n v="169"/>
    <n v="3"/>
    <n v="190.69"/>
    <n v="254.61"/>
    <n v="1.8341654004775342E-2"/>
    <n v="1.7751479289940829E-2"/>
    <n v="1.1283431952662721"/>
    <n v="63.563333333333333"/>
    <n v="1.3352037338087996"/>
  </r>
  <r>
    <d v="2024-07-09T00:00:00"/>
    <s v="Campaign 3"/>
    <x v="0"/>
    <x v="1"/>
    <x v="1"/>
    <n v="5842"/>
    <n v="34"/>
    <n v="1"/>
    <n v="129.15"/>
    <n v="50.29"/>
    <n v="5.8199246833276277E-3"/>
    <n v="2.9411764705882353E-2"/>
    <n v="3.7985294117647062"/>
    <n v="129.15"/>
    <n v="0.38939217963608203"/>
  </r>
  <r>
    <d v="2024-07-09T00:00:00"/>
    <s v="Campaign 3"/>
    <x v="0"/>
    <x v="1"/>
    <x v="2"/>
    <n v="264"/>
    <n v="3"/>
    <n v="0"/>
    <n v="3.63"/>
    <n v="0"/>
    <n v="1.1363636363636364E-2"/>
    <n v="0"/>
    <n v="1.21"/>
    <n v="0"/>
    <n v="0"/>
  </r>
  <r>
    <d v="2024-07-09T00:00:00"/>
    <s v="Campaign 3"/>
    <x v="0"/>
    <x v="2"/>
    <x v="0"/>
    <n v="8717"/>
    <n v="238"/>
    <n v="6"/>
    <n v="174.11"/>
    <n v="585.85"/>
    <n v="2.730297120569003E-2"/>
    <n v="2.5210084033613446E-2"/>
    <n v="0.73155462184873954"/>
    <n v="29.018333333333334"/>
    <n v="3.3648268336109353"/>
  </r>
  <r>
    <d v="2024-07-09T00:00:00"/>
    <s v="Campaign 3"/>
    <x v="0"/>
    <x v="2"/>
    <x v="1"/>
    <n v="6995"/>
    <n v="170"/>
    <n v="7"/>
    <n v="72.98"/>
    <n v="576.15"/>
    <n v="2.4303073624017155E-2"/>
    <n v="4.1176470588235294E-2"/>
    <n v="0.42929411764705883"/>
    <n v="10.425714285714287"/>
    <n v="7.8946286653877769"/>
  </r>
  <r>
    <d v="2024-07-09T00:00:00"/>
    <s v="Campaign 3"/>
    <x v="0"/>
    <x v="2"/>
    <x v="2"/>
    <n v="662"/>
    <n v="10"/>
    <n v="0"/>
    <n v="16.41"/>
    <n v="0"/>
    <n v="1.5105740181268883E-2"/>
    <n v="0"/>
    <n v="1.641"/>
    <n v="0"/>
    <n v="0"/>
  </r>
  <r>
    <d v="2024-07-09T00:00:00"/>
    <s v="Campaign 3"/>
    <x v="1"/>
    <x v="0"/>
    <x v="0"/>
    <n v="14234"/>
    <n v="481"/>
    <n v="46"/>
    <n v="374.37"/>
    <n v="4196.5200000000004"/>
    <n v="3.3792328228186036E-2"/>
    <n v="9.5634095634095639E-2"/>
    <n v="0.77831600831600833"/>
    <n v="8.1384782608695652"/>
    <n v="11.209552047439701"/>
  </r>
  <r>
    <d v="2024-07-09T00:00:00"/>
    <s v="Campaign 3"/>
    <x v="1"/>
    <x v="0"/>
    <x v="1"/>
    <n v="1280"/>
    <n v="42"/>
    <n v="6"/>
    <n v="23.32"/>
    <n v="353.3"/>
    <n v="3.2812500000000001E-2"/>
    <n v="0.14285714285714285"/>
    <n v="0.5552380952380952"/>
    <n v="3.8866666666666667"/>
    <n v="15.15008576329331"/>
  </r>
  <r>
    <d v="2024-07-09T00:00:00"/>
    <s v="Campaign 3"/>
    <x v="1"/>
    <x v="0"/>
    <x v="2"/>
    <n v="518"/>
    <n v="21"/>
    <n v="3"/>
    <n v="9.91"/>
    <n v="244.87"/>
    <n v="4.0540540540540543E-2"/>
    <n v="0.14285714285714285"/>
    <n v="0.47190476190476194"/>
    <n v="3.3033333333333332"/>
    <n v="24.709384460141273"/>
  </r>
  <r>
    <d v="2024-07-09T00:00:00"/>
    <s v="Campaign 3"/>
    <x v="1"/>
    <x v="1"/>
    <x v="0"/>
    <n v="9223"/>
    <n v="109"/>
    <n v="3"/>
    <n v="268.48"/>
    <n v="204.98"/>
    <n v="1.1818280385991543E-2"/>
    <n v="2.7522935779816515E-2"/>
    <n v="2.4631192660550458"/>
    <n v="89.493333333333339"/>
    <n v="0.76348331346841469"/>
  </r>
  <r>
    <d v="2024-07-09T00:00:00"/>
    <s v="Campaign 3"/>
    <x v="1"/>
    <x v="1"/>
    <x v="1"/>
    <n v="1897"/>
    <n v="33"/>
    <n v="1"/>
    <n v="40.49"/>
    <n v="93.19"/>
    <n v="1.739588824459673E-2"/>
    <n v="3.0303030303030304E-2"/>
    <n v="1.226969696969697"/>
    <n v="40.49"/>
    <n v="2.3015559397382068"/>
  </r>
  <r>
    <d v="2024-07-09T00:00:00"/>
    <s v="Campaign 3"/>
    <x v="1"/>
    <x v="1"/>
    <x v="2"/>
    <n v="664"/>
    <n v="3"/>
    <n v="0"/>
    <n v="19.829999999999998"/>
    <n v="0"/>
    <n v="4.5180722891566263E-3"/>
    <n v="0"/>
    <n v="6.6099999999999994"/>
    <n v="0"/>
    <n v="0"/>
  </r>
  <r>
    <d v="2024-07-09T00:00:00"/>
    <s v="Campaign 3"/>
    <x v="1"/>
    <x v="2"/>
    <x v="0"/>
    <n v="11083"/>
    <n v="322"/>
    <n v="9"/>
    <n v="276.67"/>
    <n v="594.35"/>
    <n v="2.9053505368582512E-2"/>
    <n v="2.7950310559006212E-2"/>
    <n v="0.85922360248447205"/>
    <n v="30.741111111111113"/>
    <n v="2.1482271297936171"/>
  </r>
  <r>
    <d v="2024-07-09T00:00:00"/>
    <s v="Campaign 3"/>
    <x v="1"/>
    <x v="2"/>
    <x v="1"/>
    <n v="771"/>
    <n v="10"/>
    <n v="0"/>
    <n v="16.84"/>
    <n v="0"/>
    <n v="1.2970168612191959E-2"/>
    <n v="0"/>
    <n v="1.6839999999999999"/>
    <n v="0"/>
    <n v="0"/>
  </r>
  <r>
    <d v="2024-07-09T00:00:00"/>
    <s v="Campaign 3"/>
    <x v="1"/>
    <x v="2"/>
    <x v="2"/>
    <n v="899"/>
    <n v="9"/>
    <n v="0"/>
    <n v="16.39"/>
    <n v="0"/>
    <n v="1.0011123470522803E-2"/>
    <n v="0"/>
    <n v="1.8211111111111111"/>
    <n v="0"/>
    <n v="0"/>
  </r>
  <r>
    <d v="2024-07-09T00:00:00"/>
    <s v="Campaign 3"/>
    <x v="2"/>
    <x v="0"/>
    <x v="0"/>
    <n v="1798"/>
    <n v="57"/>
    <n v="3"/>
    <n v="45.23"/>
    <n v="295.83"/>
    <n v="3.1701890989988879E-2"/>
    <n v="5.2631578947368418E-2"/>
    <n v="0.7935087719298245"/>
    <n v="15.076666666666666"/>
    <n v="6.5405704178642496"/>
  </r>
  <r>
    <d v="2024-07-09T00:00:00"/>
    <s v="Campaign 3"/>
    <x v="2"/>
    <x v="0"/>
    <x v="1"/>
    <n v="4303"/>
    <n v="101"/>
    <n v="10"/>
    <n v="121.74"/>
    <n v="899.99"/>
    <n v="2.3471996281663954E-2"/>
    <n v="9.9009900990099015E-2"/>
    <n v="1.2053465346534653"/>
    <n v="12.173999999999999"/>
    <n v="7.3927221948414656"/>
  </r>
  <r>
    <d v="2024-07-09T00:00:00"/>
    <s v="Campaign 3"/>
    <x v="2"/>
    <x v="0"/>
    <x v="2"/>
    <n v="2921"/>
    <n v="115"/>
    <n v="11"/>
    <n v="75.150000000000006"/>
    <n v="932.08"/>
    <n v="3.937007874015748E-2"/>
    <n v="9.5652173913043481E-2"/>
    <n v="0.65347826086956529"/>
    <n v="6.831818181818182"/>
    <n v="12.402927478376579"/>
  </r>
  <r>
    <d v="2024-07-09T00:00:00"/>
    <s v="Campaign 3"/>
    <x v="2"/>
    <x v="1"/>
    <x v="0"/>
    <n v="1577"/>
    <n v="13"/>
    <n v="0"/>
    <n v="38.89"/>
    <n v="0"/>
    <n v="8.2435003170577038E-3"/>
    <n v="0"/>
    <n v="2.9915384615384615"/>
    <n v="0"/>
    <n v="0"/>
  </r>
  <r>
    <d v="2024-07-09T00:00:00"/>
    <s v="Campaign 3"/>
    <x v="2"/>
    <x v="1"/>
    <x v="1"/>
    <n v="8739"/>
    <n v="158"/>
    <n v="1"/>
    <n v="259.14999999999998"/>
    <n v="99.67"/>
    <n v="1.8079871838883169E-2"/>
    <n v="6.3291139240506328E-3"/>
    <n v="1.6401898734177214"/>
    <n v="259.14999999999998"/>
    <n v="0.38460351147983796"/>
  </r>
  <r>
    <d v="2024-07-09T00:00:00"/>
    <s v="Campaign 3"/>
    <x v="2"/>
    <x v="1"/>
    <x v="2"/>
    <n v="2636"/>
    <n v="20"/>
    <n v="0"/>
    <n v="66.7"/>
    <n v="0"/>
    <n v="7.5872534142640367E-3"/>
    <n v="0"/>
    <n v="3.335"/>
    <n v="0"/>
    <n v="0"/>
  </r>
  <r>
    <d v="2024-07-09T00:00:00"/>
    <s v="Campaign 3"/>
    <x v="2"/>
    <x v="2"/>
    <x v="0"/>
    <n v="1932"/>
    <n v="37"/>
    <n v="0"/>
    <n v="47.24"/>
    <n v="0"/>
    <n v="1.9151138716356108E-2"/>
    <n v="0"/>
    <n v="1.2767567567567568"/>
    <n v="0"/>
    <n v="0"/>
  </r>
  <r>
    <d v="2024-07-09T00:00:00"/>
    <s v="Campaign 3"/>
    <x v="2"/>
    <x v="2"/>
    <x v="1"/>
    <n v="8395"/>
    <n v="140"/>
    <n v="8"/>
    <n v="225.22"/>
    <n v="424.6"/>
    <n v="1.6676593210244194E-2"/>
    <n v="5.7142857142857141E-2"/>
    <n v="1.6087142857142858"/>
    <n v="28.1525"/>
    <n v="1.8852677382115266"/>
  </r>
  <r>
    <d v="2024-07-09T00:00:00"/>
    <s v="Campaign 3"/>
    <x v="2"/>
    <x v="2"/>
    <x v="2"/>
    <n v="3970"/>
    <n v="101"/>
    <n v="6"/>
    <n v="110.87"/>
    <n v="361.4"/>
    <n v="2.5440806045340051E-2"/>
    <n v="5.9405940594059403E-2"/>
    <n v="1.0977227722772278"/>
    <n v="18.478333333333335"/>
    <n v="3.2596734914765038"/>
  </r>
  <r>
    <d v="2024-07-10T00:00:00"/>
    <s v="Campaign 3"/>
    <x v="0"/>
    <x v="0"/>
    <x v="0"/>
    <n v="4683"/>
    <n v="222"/>
    <n v="21"/>
    <n v="60.44"/>
    <n v="1797.19"/>
    <n v="4.7405509288917361E-2"/>
    <n v="9.45945945945946E-2"/>
    <n v="0.27225225225225225"/>
    <n v="2.8780952380952378"/>
    <n v="29.735109199205827"/>
  </r>
  <r>
    <d v="2024-07-10T00:00:00"/>
    <s v="Campaign 3"/>
    <x v="0"/>
    <x v="0"/>
    <x v="1"/>
    <n v="5064"/>
    <n v="168"/>
    <n v="12"/>
    <n v="56.91"/>
    <n v="1039.8699999999999"/>
    <n v="3.3175355450236969E-2"/>
    <n v="7.1428571428571425E-2"/>
    <n v="0.33875"/>
    <n v="4.7424999999999997"/>
    <n v="18.272184150412933"/>
  </r>
  <r>
    <d v="2024-07-10T00:00:00"/>
    <s v="Campaign 3"/>
    <x v="0"/>
    <x v="0"/>
    <x v="2"/>
    <n v="372"/>
    <n v="18"/>
    <n v="1"/>
    <n v="7.85"/>
    <n v="84.72"/>
    <n v="4.8387096774193547E-2"/>
    <n v="5.5555555555555552E-2"/>
    <n v="0.43611111111111112"/>
    <n v="7.85"/>
    <n v="10.79235668789809"/>
  </r>
  <r>
    <d v="2024-07-10T00:00:00"/>
    <s v="Campaign 3"/>
    <x v="0"/>
    <x v="1"/>
    <x v="0"/>
    <n v="8670"/>
    <n v="99"/>
    <n v="1"/>
    <n v="121.06"/>
    <n v="65.92"/>
    <n v="1.1418685121107266E-2"/>
    <n v="1.0101010101010102E-2"/>
    <n v="1.2228282828282828"/>
    <n v="121.06"/>
    <n v="0.54452337683793162"/>
  </r>
  <r>
    <d v="2024-07-10T00:00:00"/>
    <s v="Campaign 3"/>
    <x v="0"/>
    <x v="1"/>
    <x v="1"/>
    <n v="7269"/>
    <n v="49"/>
    <n v="1"/>
    <n v="117.83"/>
    <n v="50.2"/>
    <n v="6.7409547393038937E-3"/>
    <n v="2.0408163265306121E-2"/>
    <n v="2.4046938775510203"/>
    <n v="117.83"/>
    <n v="0.42603751166935416"/>
  </r>
  <r>
    <d v="2024-07-10T00:00:00"/>
    <s v="Campaign 3"/>
    <x v="0"/>
    <x v="1"/>
    <x v="2"/>
    <n v="482"/>
    <n v="6"/>
    <n v="0"/>
    <n v="5.56"/>
    <n v="0"/>
    <n v="1.2448132780082987E-2"/>
    <n v="0"/>
    <n v="0.92666666666666664"/>
    <n v="0"/>
    <n v="0"/>
  </r>
  <r>
    <d v="2024-07-10T00:00:00"/>
    <s v="Campaign 3"/>
    <x v="0"/>
    <x v="2"/>
    <x v="0"/>
    <n v="5174"/>
    <n v="60"/>
    <n v="4"/>
    <n v="112.19"/>
    <n v="291.73"/>
    <n v="1.1596443757247778E-2"/>
    <n v="6.6666666666666666E-2"/>
    <n v="1.8698333333333332"/>
    <n v="28.047499999999999"/>
    <n v="2.6003208842142795"/>
  </r>
  <r>
    <d v="2024-07-10T00:00:00"/>
    <s v="Campaign 3"/>
    <x v="0"/>
    <x v="2"/>
    <x v="1"/>
    <n v="4440"/>
    <n v="111"/>
    <n v="7"/>
    <n v="129.53"/>
    <n v="628.45000000000005"/>
    <n v="2.5000000000000001E-2"/>
    <n v="6.3063063063063057E-2"/>
    <n v="1.1669369369369369"/>
    <n v="18.504285714285714"/>
    <n v="4.8517717903188453"/>
  </r>
  <r>
    <d v="2024-07-10T00:00:00"/>
    <s v="Campaign 3"/>
    <x v="0"/>
    <x v="2"/>
    <x v="2"/>
    <n v="807"/>
    <n v="23"/>
    <n v="1"/>
    <n v="14.75"/>
    <n v="73.92"/>
    <n v="2.8500619578686492E-2"/>
    <n v="4.3478260869565216E-2"/>
    <n v="0.64130434782608692"/>
    <n v="14.75"/>
    <n v="5.0115254237288136"/>
  </r>
  <r>
    <d v="2024-07-10T00:00:00"/>
    <s v="Campaign 3"/>
    <x v="1"/>
    <x v="0"/>
    <x v="0"/>
    <n v="13549"/>
    <n v="329"/>
    <n v="22"/>
    <n v="153.1"/>
    <n v="2077.3000000000002"/>
    <n v="2.4282234851280539E-2"/>
    <n v="6.6869300911854099E-2"/>
    <n v="0.46534954407294832"/>
    <n v="6.959090909090909"/>
    <n v="13.568256041802744"/>
  </r>
  <r>
    <d v="2024-07-10T00:00:00"/>
    <s v="Campaign 3"/>
    <x v="1"/>
    <x v="0"/>
    <x v="1"/>
    <n v="1917"/>
    <n v="92"/>
    <n v="11"/>
    <n v="31.72"/>
    <n v="670.47"/>
    <n v="4.7991653625456446E-2"/>
    <n v="0.11956521739130435"/>
    <n v="0.34478260869565214"/>
    <n v="2.8836363636363633"/>
    <n v="21.137137452711226"/>
  </r>
  <r>
    <d v="2024-07-10T00:00:00"/>
    <s v="Campaign 3"/>
    <x v="1"/>
    <x v="0"/>
    <x v="2"/>
    <n v="728"/>
    <n v="16"/>
    <n v="1"/>
    <n v="11.82"/>
    <n v="52.18"/>
    <n v="2.197802197802198E-2"/>
    <n v="6.25E-2"/>
    <n v="0.73875000000000002"/>
    <n v="11.82"/>
    <n v="4.4145516074450084"/>
  </r>
  <r>
    <d v="2024-07-10T00:00:00"/>
    <s v="Campaign 3"/>
    <x v="1"/>
    <x v="1"/>
    <x v="0"/>
    <n v="11615"/>
    <n v="142"/>
    <n v="4"/>
    <n v="329.63"/>
    <n v="205.87"/>
    <n v="1.2225570383125269E-2"/>
    <n v="2.8169014084507043E-2"/>
    <n v="2.3213380281690141"/>
    <n v="82.407499999999999"/>
    <n v="0.62454873646209386"/>
  </r>
  <r>
    <d v="2024-07-10T00:00:00"/>
    <s v="Campaign 3"/>
    <x v="1"/>
    <x v="1"/>
    <x v="1"/>
    <n v="857"/>
    <n v="7"/>
    <n v="0"/>
    <n v="20.41"/>
    <n v="0"/>
    <n v="8.1680280046674443E-3"/>
    <n v="0"/>
    <n v="2.9157142857142859"/>
    <n v="0"/>
    <n v="0"/>
  </r>
  <r>
    <d v="2024-07-10T00:00:00"/>
    <s v="Campaign 3"/>
    <x v="1"/>
    <x v="1"/>
    <x v="2"/>
    <n v="181"/>
    <n v="1"/>
    <n v="0"/>
    <n v="2.63"/>
    <n v="0"/>
    <n v="5.5248618784530384E-3"/>
    <n v="0"/>
    <n v="2.63"/>
    <n v="0"/>
    <n v="0"/>
  </r>
  <r>
    <d v="2024-07-10T00:00:00"/>
    <s v="Campaign 3"/>
    <x v="1"/>
    <x v="2"/>
    <x v="0"/>
    <n v="6932"/>
    <n v="76"/>
    <n v="4"/>
    <n v="146.97999999999999"/>
    <n v="283.55"/>
    <n v="1.0963646855164455E-2"/>
    <n v="5.2631578947368418E-2"/>
    <n v="1.9339473684210524"/>
    <n v="36.744999999999997"/>
    <n v="1.9291740372839845"/>
  </r>
  <r>
    <d v="2024-07-10T00:00:00"/>
    <s v="Campaign 3"/>
    <x v="1"/>
    <x v="2"/>
    <x v="1"/>
    <n v="527"/>
    <n v="8"/>
    <n v="0"/>
    <n v="11.18"/>
    <n v="0"/>
    <n v="1.5180265654648957E-2"/>
    <n v="0"/>
    <n v="1.3975"/>
    <n v="0"/>
    <n v="0"/>
  </r>
  <r>
    <d v="2024-07-10T00:00:00"/>
    <s v="Campaign 3"/>
    <x v="1"/>
    <x v="2"/>
    <x v="2"/>
    <n v="911"/>
    <n v="15"/>
    <n v="0"/>
    <n v="24.6"/>
    <n v="0"/>
    <n v="1.6465422612513721E-2"/>
    <n v="0"/>
    <n v="1.6400000000000001"/>
    <n v="0"/>
    <n v="0"/>
  </r>
  <r>
    <d v="2024-07-10T00:00:00"/>
    <s v="Campaign 3"/>
    <x v="2"/>
    <x v="0"/>
    <x v="0"/>
    <n v="1464"/>
    <n v="58"/>
    <n v="5"/>
    <n v="19.32"/>
    <n v="383.31"/>
    <n v="3.9617486338797817E-2"/>
    <n v="8.6206896551724144E-2"/>
    <n v="0.33310344827586208"/>
    <n v="3.8639999999999999"/>
    <n v="19.840062111801242"/>
  </r>
  <r>
    <d v="2024-07-10T00:00:00"/>
    <s v="Campaign 3"/>
    <x v="2"/>
    <x v="0"/>
    <x v="1"/>
    <n v="4162"/>
    <n v="103"/>
    <n v="8"/>
    <n v="59.07"/>
    <n v="544.58000000000004"/>
    <n v="2.4747717443536762E-2"/>
    <n v="7.7669902912621352E-2"/>
    <n v="0.57349514563106796"/>
    <n v="7.38375"/>
    <n v="9.2192314203487395"/>
  </r>
  <r>
    <d v="2024-07-10T00:00:00"/>
    <s v="Campaign 3"/>
    <x v="2"/>
    <x v="0"/>
    <x v="2"/>
    <n v="5380"/>
    <n v="240"/>
    <n v="19"/>
    <n v="101.92"/>
    <n v="1683.72"/>
    <n v="4.4609665427509292E-2"/>
    <n v="7.9166666666666663E-2"/>
    <n v="0.42466666666666669"/>
    <n v="5.36421052631579"/>
    <n v="16.520015698587127"/>
  </r>
  <r>
    <d v="2024-07-10T00:00:00"/>
    <s v="Campaign 3"/>
    <x v="2"/>
    <x v="1"/>
    <x v="0"/>
    <n v="2866"/>
    <n v="57"/>
    <n v="2"/>
    <n v="33.33"/>
    <n v="142.6"/>
    <n v="1.9888346127006282E-2"/>
    <n v="3.5087719298245612E-2"/>
    <n v="0.58473684210526311"/>
    <n v="16.664999999999999"/>
    <n v="4.2784278427842786"/>
  </r>
  <r>
    <d v="2024-07-10T00:00:00"/>
    <s v="Campaign 3"/>
    <x v="2"/>
    <x v="1"/>
    <x v="1"/>
    <n v="9699"/>
    <n v="96"/>
    <n v="3"/>
    <n v="210.15"/>
    <n v="171.86"/>
    <n v="9.8979276214042691E-3"/>
    <n v="3.125E-2"/>
    <n v="2.1890624999999999"/>
    <n v="70.05"/>
    <n v="0.81779681180109454"/>
  </r>
  <r>
    <d v="2024-07-10T00:00:00"/>
    <s v="Campaign 3"/>
    <x v="2"/>
    <x v="1"/>
    <x v="2"/>
    <n v="2930"/>
    <n v="17"/>
    <n v="0"/>
    <n v="64.489999999999995"/>
    <n v="0"/>
    <n v="5.8020477815699661E-3"/>
    <n v="0"/>
    <n v="3.7935294117647054"/>
    <n v="0"/>
    <n v="0"/>
  </r>
  <r>
    <d v="2024-07-10T00:00:00"/>
    <s v="Campaign 3"/>
    <x v="2"/>
    <x v="2"/>
    <x v="0"/>
    <n v="1685"/>
    <n v="42"/>
    <n v="1"/>
    <n v="48.9"/>
    <n v="67.14"/>
    <n v="2.4925816023738872E-2"/>
    <n v="2.3809523809523808E-2"/>
    <n v="1.1642857142857141"/>
    <n v="48.9"/>
    <n v="1.3730061349693252"/>
  </r>
  <r>
    <d v="2024-07-10T00:00:00"/>
    <s v="Campaign 3"/>
    <x v="2"/>
    <x v="2"/>
    <x v="1"/>
    <n v="11116"/>
    <n v="126"/>
    <n v="2"/>
    <n v="282.85000000000002"/>
    <n v="138.54"/>
    <n v="1.1335012594458438E-2"/>
    <n v="1.5873015873015872E-2"/>
    <n v="2.2448412698412699"/>
    <n v="141.42500000000001"/>
    <n v="0.48980024748099693"/>
  </r>
  <r>
    <d v="2024-07-10T00:00:00"/>
    <s v="Campaign 3"/>
    <x v="2"/>
    <x v="2"/>
    <x v="2"/>
    <n v="2254"/>
    <n v="62"/>
    <n v="4"/>
    <n v="24.16"/>
    <n v="365.47"/>
    <n v="2.7506654835847383E-2"/>
    <n v="6.4516129032258063E-2"/>
    <n v="0.38967741935483874"/>
    <n v="6.04"/>
    <n v="15.127069536423843"/>
  </r>
  <r>
    <d v="2024-07-11T00:00:00"/>
    <s v="Campaign 3"/>
    <x v="0"/>
    <x v="0"/>
    <x v="0"/>
    <n v="3601"/>
    <n v="139"/>
    <n v="8"/>
    <n v="59.18"/>
    <n v="549.63"/>
    <n v="3.8600388780894196E-2"/>
    <n v="5.7553956834532377E-2"/>
    <n v="0.42575539568345322"/>
    <n v="7.3975"/>
    <n v="9.2874281851977027"/>
  </r>
  <r>
    <d v="2024-07-11T00:00:00"/>
    <s v="Campaign 3"/>
    <x v="0"/>
    <x v="0"/>
    <x v="1"/>
    <n v="5359"/>
    <n v="117"/>
    <n v="11"/>
    <n v="58.75"/>
    <n v="711.84"/>
    <n v="2.1832431423773092E-2"/>
    <n v="9.4017094017094016E-2"/>
    <n v="0.50213675213675213"/>
    <n v="5.3409090909090908"/>
    <n v="12.116425531914894"/>
  </r>
  <r>
    <d v="2024-07-11T00:00:00"/>
    <s v="Campaign 3"/>
    <x v="0"/>
    <x v="0"/>
    <x v="2"/>
    <n v="384"/>
    <n v="10"/>
    <n v="0"/>
    <n v="9.15"/>
    <n v="0"/>
    <n v="2.6041666666666668E-2"/>
    <n v="0"/>
    <n v="0.91500000000000004"/>
    <n v="0"/>
    <n v="0"/>
  </r>
  <r>
    <d v="2024-07-11T00:00:00"/>
    <s v="Campaign 3"/>
    <x v="0"/>
    <x v="1"/>
    <x v="0"/>
    <n v="9138"/>
    <n v="169"/>
    <n v="2"/>
    <n v="245.73"/>
    <n v="182.86"/>
    <n v="1.8494200043773255E-2"/>
    <n v="1.1834319526627219E-2"/>
    <n v="1.4540236686390533"/>
    <n v="122.86499999999999"/>
    <n v="0.7441500834248973"/>
  </r>
  <r>
    <d v="2024-07-11T00:00:00"/>
    <s v="Campaign 3"/>
    <x v="0"/>
    <x v="1"/>
    <x v="1"/>
    <n v="6403"/>
    <n v="50"/>
    <n v="1"/>
    <n v="89.25"/>
    <n v="79.22"/>
    <n v="7.8088396064344839E-3"/>
    <n v="0.02"/>
    <n v="1.7849999999999999"/>
    <n v="89.25"/>
    <n v="0.88761904761904764"/>
  </r>
  <r>
    <d v="2024-07-11T00:00:00"/>
    <s v="Campaign 3"/>
    <x v="0"/>
    <x v="1"/>
    <x v="2"/>
    <n v="105"/>
    <n v="1"/>
    <n v="0"/>
    <n v="1.34"/>
    <n v="0"/>
    <n v="9.5238095238095247E-3"/>
    <n v="0"/>
    <n v="1.34"/>
    <n v="0"/>
    <n v="0"/>
  </r>
  <r>
    <d v="2024-07-11T00:00:00"/>
    <s v="Campaign 3"/>
    <x v="0"/>
    <x v="2"/>
    <x v="0"/>
    <n v="3873"/>
    <n v="53"/>
    <n v="2"/>
    <n v="91.16"/>
    <n v="107.54"/>
    <n v="1.3684482313452104E-2"/>
    <n v="3.7735849056603772E-2"/>
    <n v="1.72"/>
    <n v="45.58"/>
    <n v="1.1796840719613866"/>
  </r>
  <r>
    <d v="2024-07-11T00:00:00"/>
    <s v="Campaign 3"/>
    <x v="0"/>
    <x v="2"/>
    <x v="1"/>
    <n v="6648"/>
    <n v="94"/>
    <n v="1"/>
    <n v="163.38"/>
    <n v="82.2"/>
    <n v="1.4139590854392299E-2"/>
    <n v="1.0638297872340425E-2"/>
    <n v="1.7380851063829788"/>
    <n v="163.38"/>
    <n v="0.50312155710613293"/>
  </r>
  <r>
    <d v="2024-07-11T00:00:00"/>
    <s v="Campaign 3"/>
    <x v="0"/>
    <x v="2"/>
    <x v="2"/>
    <n v="686"/>
    <n v="14"/>
    <n v="0"/>
    <n v="7.73"/>
    <n v="0"/>
    <n v="2.0408163265306121E-2"/>
    <n v="0"/>
    <n v="0.55214285714285716"/>
    <n v="0"/>
    <n v="0"/>
  </r>
  <r>
    <d v="2024-07-11T00:00:00"/>
    <s v="Campaign 3"/>
    <x v="1"/>
    <x v="0"/>
    <x v="0"/>
    <n v="8608"/>
    <n v="195"/>
    <n v="14"/>
    <n v="150.5"/>
    <n v="1296.3"/>
    <n v="2.2653345724907063E-2"/>
    <n v="7.179487179487179E-2"/>
    <n v="0.77179487179487183"/>
    <n v="10.75"/>
    <n v="8.6132890365448507"/>
  </r>
  <r>
    <d v="2024-07-11T00:00:00"/>
    <s v="Campaign 3"/>
    <x v="1"/>
    <x v="0"/>
    <x v="1"/>
    <n v="854"/>
    <n v="26"/>
    <n v="2"/>
    <n v="8.8699999999999992"/>
    <n v="119.6"/>
    <n v="3.0444964871194378E-2"/>
    <n v="7.6923076923076927E-2"/>
    <n v="0.34115384615384614"/>
    <n v="4.4349999999999996"/>
    <n v="13.483652762119505"/>
  </r>
  <r>
    <d v="2024-07-11T00:00:00"/>
    <s v="Campaign 3"/>
    <x v="1"/>
    <x v="0"/>
    <x v="2"/>
    <n v="122"/>
    <n v="5"/>
    <n v="0"/>
    <n v="2.75"/>
    <n v="0"/>
    <n v="4.0983606557377046E-2"/>
    <n v="0"/>
    <n v="0.55000000000000004"/>
    <n v="0"/>
    <n v="0"/>
  </r>
  <r>
    <d v="2024-07-11T00:00:00"/>
    <s v="Campaign 3"/>
    <x v="1"/>
    <x v="1"/>
    <x v="0"/>
    <n v="7547"/>
    <n v="81"/>
    <n v="3"/>
    <n v="100.29"/>
    <n v="282.58"/>
    <n v="1.0732741486683451E-2"/>
    <n v="3.7037037037037035E-2"/>
    <n v="1.2381481481481482"/>
    <n v="33.43"/>
    <n v="2.8176288762588491"/>
  </r>
  <r>
    <d v="2024-07-11T00:00:00"/>
    <s v="Campaign 3"/>
    <x v="1"/>
    <x v="1"/>
    <x v="1"/>
    <n v="613"/>
    <n v="5"/>
    <n v="0"/>
    <n v="15.07"/>
    <n v="0"/>
    <n v="8.1566068515497546E-3"/>
    <n v="0"/>
    <n v="3.0140000000000002"/>
    <n v="0"/>
    <n v="0"/>
  </r>
  <r>
    <d v="2024-07-11T00:00:00"/>
    <s v="Campaign 3"/>
    <x v="1"/>
    <x v="1"/>
    <x v="2"/>
    <n v="954"/>
    <n v="10"/>
    <n v="0"/>
    <n v="15.47"/>
    <n v="0"/>
    <n v="1.0482180293501049E-2"/>
    <n v="0"/>
    <n v="1.5470000000000002"/>
    <n v="0"/>
    <n v="0"/>
  </r>
  <r>
    <d v="2024-07-11T00:00:00"/>
    <s v="Campaign 3"/>
    <x v="1"/>
    <x v="2"/>
    <x v="0"/>
    <n v="6712"/>
    <n v="148"/>
    <n v="8"/>
    <n v="145.22"/>
    <n v="795.22"/>
    <n v="2.2050059594755662E-2"/>
    <n v="5.4054054054054057E-2"/>
    <n v="0.98121621621621624"/>
    <n v="18.1525"/>
    <n v="5.4759674975898642"/>
  </r>
  <r>
    <d v="2024-07-11T00:00:00"/>
    <s v="Campaign 3"/>
    <x v="1"/>
    <x v="2"/>
    <x v="1"/>
    <n v="842"/>
    <n v="19"/>
    <n v="0"/>
    <n v="16.47"/>
    <n v="0"/>
    <n v="2.2565320665083134E-2"/>
    <n v="0"/>
    <n v="0.86684210526315786"/>
    <n v="0"/>
    <n v="0"/>
  </r>
  <r>
    <d v="2024-07-11T00:00:00"/>
    <s v="Campaign 3"/>
    <x v="1"/>
    <x v="2"/>
    <x v="2"/>
    <n v="287"/>
    <n v="3"/>
    <n v="0"/>
    <n v="5.86"/>
    <n v="0"/>
    <n v="1.0452961672473868E-2"/>
    <n v="0"/>
    <n v="1.9533333333333334"/>
    <n v="0"/>
    <n v="0"/>
  </r>
  <r>
    <d v="2024-07-11T00:00:00"/>
    <s v="Campaign 3"/>
    <x v="2"/>
    <x v="0"/>
    <x v="0"/>
    <n v="1295"/>
    <n v="26"/>
    <n v="2"/>
    <n v="17.18"/>
    <n v="196.55"/>
    <n v="2.0077220077220077E-2"/>
    <n v="7.6923076923076927E-2"/>
    <n v="0.66076923076923078"/>
    <n v="8.59"/>
    <n v="11.440628637951107"/>
  </r>
  <r>
    <d v="2024-07-11T00:00:00"/>
    <s v="Campaign 3"/>
    <x v="2"/>
    <x v="0"/>
    <x v="1"/>
    <n v="10199"/>
    <n v="282"/>
    <n v="19"/>
    <n v="213.8"/>
    <n v="1475.6"/>
    <n v="2.7649769585253458E-2"/>
    <n v="6.7375886524822695E-2"/>
    <n v="0.75815602836879437"/>
    <n v="11.252631578947369"/>
    <n v="6.9017773620205789"/>
  </r>
  <r>
    <d v="2024-07-11T00:00:00"/>
    <s v="Campaign 3"/>
    <x v="2"/>
    <x v="0"/>
    <x v="2"/>
    <n v="3920"/>
    <n v="137"/>
    <n v="13"/>
    <n v="43.52"/>
    <n v="806.04"/>
    <n v="3.4948979591836737E-2"/>
    <n v="9.4890510948905105E-2"/>
    <n v="0.31766423357664236"/>
    <n v="3.347692307692308"/>
    <n v="18.521139705882351"/>
  </r>
  <r>
    <d v="2024-07-11T00:00:00"/>
    <s v="Campaign 3"/>
    <x v="2"/>
    <x v="1"/>
    <x v="0"/>
    <n v="2575"/>
    <n v="47"/>
    <n v="1"/>
    <n v="43.8"/>
    <n v="62.68"/>
    <n v="1.825242718446602E-2"/>
    <n v="2.1276595744680851E-2"/>
    <n v="0.93191489361702118"/>
    <n v="43.8"/>
    <n v="1.4310502283105024"/>
  </r>
  <r>
    <d v="2024-07-11T00:00:00"/>
    <s v="Campaign 3"/>
    <x v="2"/>
    <x v="1"/>
    <x v="1"/>
    <n v="10986"/>
    <n v="180"/>
    <n v="7"/>
    <n v="161.43"/>
    <n v="373.23"/>
    <n v="1.6384489350081924E-2"/>
    <n v="3.888888888888889E-2"/>
    <n v="0.89683333333333337"/>
    <n v="23.061428571428571"/>
    <n v="2.3120237874001117"/>
  </r>
  <r>
    <d v="2024-07-11T00:00:00"/>
    <s v="Campaign 3"/>
    <x v="2"/>
    <x v="1"/>
    <x v="2"/>
    <n v="4580"/>
    <n v="26"/>
    <n v="1"/>
    <n v="49.56"/>
    <n v="65.42"/>
    <n v="5.6768558951965069E-3"/>
    <n v="3.8461538461538464E-2"/>
    <n v="1.9061538461538463"/>
    <n v="49.56"/>
    <n v="1.3200161420500403"/>
  </r>
  <r>
    <d v="2024-07-11T00:00:00"/>
    <s v="Campaign 3"/>
    <x v="2"/>
    <x v="2"/>
    <x v="0"/>
    <n v="2479"/>
    <n v="48"/>
    <n v="1"/>
    <n v="41.1"/>
    <n v="53.58"/>
    <n v="1.9362646228317869E-2"/>
    <n v="2.0833333333333332E-2"/>
    <n v="0.85625000000000007"/>
    <n v="41.1"/>
    <n v="1.3036496350364963"/>
  </r>
  <r>
    <d v="2024-07-11T00:00:00"/>
    <s v="Campaign 3"/>
    <x v="2"/>
    <x v="2"/>
    <x v="1"/>
    <n v="4335"/>
    <n v="127"/>
    <n v="5"/>
    <n v="46.89"/>
    <n v="259.14"/>
    <n v="2.9296424452133794E-2"/>
    <n v="3.937007874015748E-2"/>
    <n v="0.36921259842519688"/>
    <n v="9.3780000000000001"/>
    <n v="5.5265515035188733"/>
  </r>
  <r>
    <d v="2024-07-11T00:00:00"/>
    <s v="Campaign 3"/>
    <x v="2"/>
    <x v="2"/>
    <x v="2"/>
    <n v="5957"/>
    <n v="137"/>
    <n v="6"/>
    <n v="78.42"/>
    <n v="302.32"/>
    <n v="2.2998153432936042E-2"/>
    <n v="4.3795620437956206E-2"/>
    <n v="0.57240875912408762"/>
    <n v="13.07"/>
    <n v="3.8551389951542974"/>
  </r>
  <r>
    <d v="2024-07-12T00:00:00"/>
    <s v="Campaign 3"/>
    <x v="0"/>
    <x v="0"/>
    <x v="0"/>
    <n v="6982"/>
    <n v="325"/>
    <n v="41"/>
    <n v="136.63"/>
    <n v="2681.66"/>
    <n v="4.6548266972214265E-2"/>
    <n v="0.12615384615384614"/>
    <n v="0.4204"/>
    <n v="3.332439024390244"/>
    <n v="19.627168264656373"/>
  </r>
  <r>
    <d v="2024-07-12T00:00:00"/>
    <s v="Campaign 3"/>
    <x v="0"/>
    <x v="0"/>
    <x v="1"/>
    <n v="2496"/>
    <n v="83"/>
    <n v="7"/>
    <n v="56.39"/>
    <n v="606.95000000000005"/>
    <n v="3.3253205128205128E-2"/>
    <n v="8.4337349397590355E-2"/>
    <n v="0.67939759036144576"/>
    <n v="8.055714285714286"/>
    <n v="10.763433232842702"/>
  </r>
  <r>
    <d v="2024-07-12T00:00:00"/>
    <s v="Campaign 3"/>
    <x v="0"/>
    <x v="0"/>
    <x v="2"/>
    <n v="676"/>
    <n v="22"/>
    <n v="2"/>
    <n v="10.029999999999999"/>
    <n v="143.44"/>
    <n v="3.2544378698224852E-2"/>
    <n v="9.0909090909090912E-2"/>
    <n v="0.45590909090909087"/>
    <n v="5.0149999999999997"/>
    <n v="14.301096709870389"/>
  </r>
  <r>
    <d v="2024-07-12T00:00:00"/>
    <s v="Campaign 3"/>
    <x v="0"/>
    <x v="1"/>
    <x v="0"/>
    <n v="8653"/>
    <n v="156"/>
    <n v="4"/>
    <n v="125.87"/>
    <n v="208.24"/>
    <n v="1.8028429446434763E-2"/>
    <n v="2.564102564102564E-2"/>
    <n v="0.80685897435897436"/>
    <n v="31.467500000000001"/>
    <n v="1.654405338841662"/>
  </r>
  <r>
    <d v="2024-07-12T00:00:00"/>
    <s v="Campaign 3"/>
    <x v="0"/>
    <x v="1"/>
    <x v="1"/>
    <n v="7519"/>
    <n v="70"/>
    <n v="3"/>
    <n v="154.25"/>
    <n v="232.88"/>
    <n v="9.3097486367868069E-3"/>
    <n v="4.2857142857142858E-2"/>
    <n v="2.2035714285714287"/>
    <n v="51.416666666666664"/>
    <n v="1.5097568881685575"/>
  </r>
  <r>
    <d v="2024-07-12T00:00:00"/>
    <s v="Campaign 3"/>
    <x v="0"/>
    <x v="1"/>
    <x v="2"/>
    <n v="468"/>
    <n v="6"/>
    <n v="0"/>
    <n v="12.4"/>
    <n v="0"/>
    <n v="1.282051282051282E-2"/>
    <n v="0"/>
    <n v="2.0666666666666669"/>
    <n v="0"/>
    <n v="0"/>
  </r>
  <r>
    <d v="2024-07-12T00:00:00"/>
    <s v="Campaign 3"/>
    <x v="0"/>
    <x v="2"/>
    <x v="0"/>
    <n v="6505"/>
    <n v="109"/>
    <n v="3"/>
    <n v="183.91"/>
    <n v="283.51"/>
    <n v="1.6756341275941583E-2"/>
    <n v="2.7522935779816515E-2"/>
    <n v="1.6872477064220184"/>
    <n v="61.303333333333335"/>
    <n v="1.5415692458267631"/>
  </r>
  <r>
    <d v="2024-07-12T00:00:00"/>
    <s v="Campaign 3"/>
    <x v="0"/>
    <x v="2"/>
    <x v="1"/>
    <n v="2775"/>
    <n v="68"/>
    <n v="4"/>
    <n v="38.67"/>
    <n v="271.24"/>
    <n v="2.4504504504504504E-2"/>
    <n v="5.8823529411764705E-2"/>
    <n v="0.56867647058823534"/>
    <n v="9.6675000000000004"/>
    <n v="7.0142229118179467"/>
  </r>
  <r>
    <d v="2024-07-12T00:00:00"/>
    <s v="Campaign 3"/>
    <x v="0"/>
    <x v="2"/>
    <x v="2"/>
    <n v="863"/>
    <n v="19"/>
    <n v="1"/>
    <n v="24.22"/>
    <n v="59.5"/>
    <n v="2.20162224797219E-2"/>
    <n v="5.2631578947368418E-2"/>
    <n v="1.2747368421052632"/>
    <n v="24.22"/>
    <n v="2.4566473988439306"/>
  </r>
  <r>
    <d v="2024-07-12T00:00:00"/>
    <s v="Campaign 3"/>
    <x v="1"/>
    <x v="0"/>
    <x v="0"/>
    <n v="5092"/>
    <n v="233"/>
    <n v="22"/>
    <n v="57.19"/>
    <n v="1221.8599999999999"/>
    <n v="4.5758051846032995E-2"/>
    <n v="9.4420600858369105E-2"/>
    <n v="0.24545064377682402"/>
    <n v="2.5995454545454546"/>
    <n v="21.364923937751353"/>
  </r>
  <r>
    <d v="2024-07-12T00:00:00"/>
    <s v="Campaign 3"/>
    <x v="1"/>
    <x v="0"/>
    <x v="1"/>
    <n v="933"/>
    <n v="39"/>
    <n v="5"/>
    <n v="11.58"/>
    <n v="440.1"/>
    <n v="4.1800643086816719E-2"/>
    <n v="0.12820512820512819"/>
    <n v="0.2969230769230769"/>
    <n v="2.3159999999999998"/>
    <n v="38.005181347150263"/>
  </r>
  <r>
    <d v="2024-07-12T00:00:00"/>
    <s v="Campaign 3"/>
    <x v="1"/>
    <x v="0"/>
    <x v="2"/>
    <n v="983"/>
    <n v="33"/>
    <n v="1"/>
    <n v="27.97"/>
    <n v="99.02"/>
    <n v="3.3570701932858597E-2"/>
    <n v="3.0303030303030304E-2"/>
    <n v="0.84757575757575754"/>
    <n v="27.97"/>
    <n v="3.5402216660707899"/>
  </r>
  <r>
    <d v="2024-07-12T00:00:00"/>
    <s v="Campaign 3"/>
    <x v="1"/>
    <x v="1"/>
    <x v="0"/>
    <n v="12286"/>
    <n v="219"/>
    <n v="5"/>
    <n v="255.4"/>
    <n v="357.84"/>
    <n v="1.782516685658473E-2"/>
    <n v="2.2831050228310501E-2"/>
    <n v="1.1662100456621005"/>
    <n v="51.08"/>
    <n v="1.4010963194988253"/>
  </r>
  <r>
    <d v="2024-07-12T00:00:00"/>
    <s v="Campaign 3"/>
    <x v="1"/>
    <x v="1"/>
    <x v="1"/>
    <n v="1407"/>
    <n v="16"/>
    <n v="0"/>
    <n v="14.59"/>
    <n v="0"/>
    <n v="1.1371712864250177E-2"/>
    <n v="0"/>
    <n v="0.91187499999999999"/>
    <n v="0"/>
    <n v="0"/>
  </r>
  <r>
    <d v="2024-07-12T00:00:00"/>
    <s v="Campaign 3"/>
    <x v="1"/>
    <x v="1"/>
    <x v="2"/>
    <n v="358"/>
    <n v="2"/>
    <n v="0"/>
    <n v="9.1300000000000008"/>
    <n v="0"/>
    <n v="5.5865921787709499E-3"/>
    <n v="0"/>
    <n v="4.5650000000000004"/>
    <n v="0"/>
    <n v="0"/>
  </r>
  <r>
    <d v="2024-07-12T00:00:00"/>
    <s v="Campaign 3"/>
    <x v="1"/>
    <x v="2"/>
    <x v="0"/>
    <n v="13579"/>
    <n v="191"/>
    <n v="8"/>
    <n v="224.08"/>
    <n v="688.19"/>
    <n v="1.4065836954120333E-2"/>
    <n v="4.1884816753926704E-2"/>
    <n v="1.1731937172774869"/>
    <n v="28.01"/>
    <n v="3.0711799357372369"/>
  </r>
  <r>
    <d v="2024-07-12T00:00:00"/>
    <s v="Campaign 3"/>
    <x v="1"/>
    <x v="2"/>
    <x v="1"/>
    <n v="723"/>
    <n v="21"/>
    <n v="0"/>
    <n v="10.27"/>
    <n v="0"/>
    <n v="2.9045643153526972E-2"/>
    <n v="0"/>
    <n v="0.48904761904761901"/>
    <n v="0"/>
    <n v="0"/>
  </r>
  <r>
    <d v="2024-07-12T00:00:00"/>
    <s v="Campaign 3"/>
    <x v="1"/>
    <x v="2"/>
    <x v="2"/>
    <n v="568"/>
    <n v="7"/>
    <n v="0"/>
    <n v="14.21"/>
    <n v="0"/>
    <n v="1.232394366197183E-2"/>
    <n v="0"/>
    <n v="2.0300000000000002"/>
    <n v="0"/>
    <n v="0"/>
  </r>
  <r>
    <d v="2024-07-12T00:00:00"/>
    <s v="Campaign 3"/>
    <x v="2"/>
    <x v="0"/>
    <x v="0"/>
    <n v="2447"/>
    <n v="97"/>
    <n v="5"/>
    <n v="27.39"/>
    <n v="371.3"/>
    <n v="3.9640375970576215E-2"/>
    <n v="5.1546391752577317E-2"/>
    <n v="0.28237113402061859"/>
    <n v="5.4779999999999998"/>
    <n v="13.556042351223073"/>
  </r>
  <r>
    <d v="2024-07-12T00:00:00"/>
    <s v="Campaign 3"/>
    <x v="2"/>
    <x v="0"/>
    <x v="1"/>
    <n v="4328"/>
    <n v="113"/>
    <n v="15"/>
    <n v="59.94"/>
    <n v="1497.79"/>
    <n v="2.6109057301293901E-2"/>
    <n v="0.13274336283185842"/>
    <n v="0.53044247787610621"/>
    <n v="3.996"/>
    <n v="24.988154821488155"/>
  </r>
  <r>
    <d v="2024-07-12T00:00:00"/>
    <s v="Campaign 3"/>
    <x v="2"/>
    <x v="0"/>
    <x v="2"/>
    <n v="3137"/>
    <n v="98"/>
    <n v="8"/>
    <n v="43.74"/>
    <n v="604.89"/>
    <n v="3.1240038253108064E-2"/>
    <n v="8.1632653061224483E-2"/>
    <n v="0.44632653061224492"/>
    <n v="5.4675000000000002"/>
    <n v="13.829218106995883"/>
  </r>
  <r>
    <d v="2024-07-12T00:00:00"/>
    <s v="Campaign 3"/>
    <x v="2"/>
    <x v="1"/>
    <x v="0"/>
    <n v="2421"/>
    <n v="41"/>
    <n v="1"/>
    <n v="57.17"/>
    <n v="90.89"/>
    <n v="1.6935150764147047E-2"/>
    <n v="2.4390243902439025E-2"/>
    <n v="1.3943902439024392"/>
    <n v="57.17"/>
    <n v="1.5898198355781004"/>
  </r>
  <r>
    <d v="2024-07-12T00:00:00"/>
    <s v="Campaign 3"/>
    <x v="2"/>
    <x v="1"/>
    <x v="1"/>
    <n v="9346"/>
    <n v="54"/>
    <n v="0"/>
    <n v="271.49"/>
    <n v="0"/>
    <n v="5.7778728867964903E-3"/>
    <n v="0"/>
    <n v="5.0275925925925931"/>
    <n v="0"/>
    <n v="0"/>
  </r>
  <r>
    <d v="2024-07-12T00:00:00"/>
    <s v="Campaign 3"/>
    <x v="2"/>
    <x v="1"/>
    <x v="2"/>
    <n v="3696"/>
    <n v="39"/>
    <n v="0"/>
    <n v="96.86"/>
    <n v="0"/>
    <n v="1.0551948051948052E-2"/>
    <n v="0"/>
    <n v="2.4835897435897434"/>
    <n v="0"/>
    <n v="0"/>
  </r>
  <r>
    <d v="2024-07-12T00:00:00"/>
    <s v="Campaign 3"/>
    <x v="2"/>
    <x v="2"/>
    <x v="0"/>
    <n v="2573"/>
    <n v="59"/>
    <n v="3"/>
    <n v="30.36"/>
    <n v="259.02"/>
    <n v="2.2930431403031481E-2"/>
    <n v="5.0847457627118647E-2"/>
    <n v="0.51457627118644067"/>
    <n v="10.119999999999999"/>
    <n v="8.5316205533596836"/>
  </r>
  <r>
    <d v="2024-07-12T00:00:00"/>
    <s v="Campaign 3"/>
    <x v="2"/>
    <x v="2"/>
    <x v="1"/>
    <n v="4361"/>
    <n v="106"/>
    <n v="5"/>
    <n v="44.43"/>
    <n v="269.58"/>
    <n v="2.4306351754184819E-2"/>
    <n v="4.716981132075472E-2"/>
    <n v="0.41915094339622644"/>
    <n v="8.8859999999999992"/>
    <n v="6.0675219446320048"/>
  </r>
  <r>
    <d v="2024-07-12T00:00:00"/>
    <s v="Campaign 3"/>
    <x v="2"/>
    <x v="2"/>
    <x v="2"/>
    <n v="4783"/>
    <n v="56"/>
    <n v="2"/>
    <n v="53.98"/>
    <n v="163.02000000000001"/>
    <n v="1.1708132970938742E-2"/>
    <n v="3.5714285714285712E-2"/>
    <n v="0.96392857142857136"/>
    <n v="26.99"/>
    <n v="3.0200074101519085"/>
  </r>
  <r>
    <d v="2024-07-13T00:00:00"/>
    <s v="Campaign 3"/>
    <x v="0"/>
    <x v="0"/>
    <x v="0"/>
    <n v="4118"/>
    <n v="193"/>
    <n v="10"/>
    <n v="54.12"/>
    <n v="812.19"/>
    <n v="4.6867411364740166E-2"/>
    <n v="5.181347150259067E-2"/>
    <n v="0.2804145077720207"/>
    <n v="5.4119999999999999"/>
    <n v="15.007206208425723"/>
  </r>
  <r>
    <d v="2024-07-13T00:00:00"/>
    <s v="Campaign 3"/>
    <x v="0"/>
    <x v="0"/>
    <x v="1"/>
    <n v="2220"/>
    <n v="87"/>
    <n v="12"/>
    <n v="61.42"/>
    <n v="954.55"/>
    <n v="3.9189189189189191E-2"/>
    <n v="0.13793103448275862"/>
    <n v="0.70597701149425285"/>
    <n v="5.1183333333333332"/>
    <n v="15.541354607619667"/>
  </r>
  <r>
    <d v="2024-07-13T00:00:00"/>
    <s v="Campaign 3"/>
    <x v="0"/>
    <x v="0"/>
    <x v="2"/>
    <n v="991"/>
    <n v="23"/>
    <n v="2"/>
    <n v="18.46"/>
    <n v="133.63999999999999"/>
    <n v="2.3208879919273461E-2"/>
    <n v="8.6956521739130432E-2"/>
    <n v="0.80260869565217396"/>
    <n v="9.23"/>
    <n v="7.2394366197183091"/>
  </r>
  <r>
    <d v="2024-07-13T00:00:00"/>
    <s v="Campaign 3"/>
    <x v="0"/>
    <x v="1"/>
    <x v="0"/>
    <n v="7852"/>
    <n v="62"/>
    <n v="1"/>
    <n v="120.58"/>
    <n v="72.58"/>
    <n v="7.896077432501274E-3"/>
    <n v="1.6129032258064516E-2"/>
    <n v="1.9448387096774193"/>
    <n v="120.58"/>
    <n v="0.6019240338364571"/>
  </r>
  <r>
    <d v="2024-07-13T00:00:00"/>
    <s v="Campaign 3"/>
    <x v="0"/>
    <x v="1"/>
    <x v="1"/>
    <n v="5098"/>
    <n v="54"/>
    <n v="2"/>
    <n v="114.26"/>
    <n v="160.34"/>
    <n v="1.0592389172224402E-2"/>
    <n v="3.7037037037037035E-2"/>
    <n v="2.115925925925926"/>
    <n v="57.13"/>
    <n v="1.4032907404165937"/>
  </r>
  <r>
    <d v="2024-07-13T00:00:00"/>
    <s v="Campaign 3"/>
    <x v="0"/>
    <x v="1"/>
    <x v="2"/>
    <n v="556"/>
    <n v="4"/>
    <n v="0"/>
    <n v="12.5"/>
    <n v="0"/>
    <n v="7.1942446043165471E-3"/>
    <n v="0"/>
    <n v="3.125"/>
    <n v="0"/>
    <n v="0"/>
  </r>
  <r>
    <d v="2024-07-13T00:00:00"/>
    <s v="Campaign 3"/>
    <x v="0"/>
    <x v="2"/>
    <x v="0"/>
    <n v="7605"/>
    <n v="180"/>
    <n v="7"/>
    <n v="161.63"/>
    <n v="447.72"/>
    <n v="2.3668639053254437E-2"/>
    <n v="3.888888888888889E-2"/>
    <n v="0.89794444444444443"/>
    <n v="23.09"/>
    <n v="2.7700303161541795"/>
  </r>
  <r>
    <d v="2024-07-13T00:00:00"/>
    <s v="Campaign 3"/>
    <x v="0"/>
    <x v="2"/>
    <x v="1"/>
    <n v="5851"/>
    <n v="58"/>
    <n v="3"/>
    <n v="146.62"/>
    <n v="187.35"/>
    <n v="9.9128354127499575E-3"/>
    <n v="5.1724137931034482E-2"/>
    <n v="2.5279310344827586"/>
    <n v="48.873333333333335"/>
    <n v="1.2777929341154002"/>
  </r>
  <r>
    <d v="2024-07-13T00:00:00"/>
    <s v="Campaign 3"/>
    <x v="0"/>
    <x v="2"/>
    <x v="2"/>
    <n v="705"/>
    <n v="15"/>
    <n v="0"/>
    <n v="10.72"/>
    <n v="0"/>
    <n v="2.1276595744680851E-2"/>
    <n v="0"/>
    <n v="0.71466666666666667"/>
    <n v="0"/>
    <n v="0"/>
  </r>
  <r>
    <d v="2024-07-13T00:00:00"/>
    <s v="Campaign 3"/>
    <x v="1"/>
    <x v="0"/>
    <x v="0"/>
    <n v="5373"/>
    <n v="197"/>
    <n v="28"/>
    <n v="119.53"/>
    <n v="1824.65"/>
    <n v="3.6664805509026614E-2"/>
    <n v="0.14213197969543148"/>
    <n v="0.606751269035533"/>
    <n v="4.2689285714285718"/>
    <n v="15.265205387768761"/>
  </r>
  <r>
    <d v="2024-07-13T00:00:00"/>
    <s v="Campaign 3"/>
    <x v="1"/>
    <x v="0"/>
    <x v="1"/>
    <n v="1336"/>
    <n v="51"/>
    <n v="5"/>
    <n v="17.68"/>
    <n v="408.64"/>
    <n v="3.8173652694610781E-2"/>
    <n v="9.8039215686274508E-2"/>
    <n v="0.34666666666666668"/>
    <n v="3.536"/>
    <n v="23.113122171945701"/>
  </r>
  <r>
    <d v="2024-07-13T00:00:00"/>
    <s v="Campaign 3"/>
    <x v="1"/>
    <x v="0"/>
    <x v="2"/>
    <n v="590"/>
    <n v="20"/>
    <n v="2"/>
    <n v="7.34"/>
    <n v="192.92"/>
    <n v="3.3898305084745763E-2"/>
    <n v="0.1"/>
    <n v="0.36699999999999999"/>
    <n v="3.67"/>
    <n v="26.283378746594003"/>
  </r>
  <r>
    <d v="2024-07-13T00:00:00"/>
    <s v="Campaign 3"/>
    <x v="1"/>
    <x v="1"/>
    <x v="0"/>
    <n v="14487"/>
    <n v="282"/>
    <n v="3"/>
    <n v="358.28"/>
    <n v="167.15"/>
    <n v="1.9465727893973907E-2"/>
    <n v="1.0638297872340425E-2"/>
    <n v="1.2704964539007091"/>
    <n v="119.42666666666666"/>
    <n v="0.46653455398012733"/>
  </r>
  <r>
    <d v="2024-07-13T00:00:00"/>
    <s v="Campaign 3"/>
    <x v="1"/>
    <x v="1"/>
    <x v="1"/>
    <n v="866"/>
    <n v="4"/>
    <n v="0"/>
    <n v="21.37"/>
    <n v="0"/>
    <n v="4.6189376443418013E-3"/>
    <n v="0"/>
    <n v="5.3425000000000002"/>
    <n v="0"/>
    <n v="0"/>
  </r>
  <r>
    <d v="2024-07-13T00:00:00"/>
    <s v="Campaign 3"/>
    <x v="1"/>
    <x v="1"/>
    <x v="2"/>
    <n v="640"/>
    <n v="12"/>
    <n v="0"/>
    <n v="17.36"/>
    <n v="0"/>
    <n v="1.8749999999999999E-2"/>
    <n v="0"/>
    <n v="1.4466666666666665"/>
    <n v="0"/>
    <n v="0"/>
  </r>
  <r>
    <d v="2024-07-13T00:00:00"/>
    <s v="Campaign 3"/>
    <x v="1"/>
    <x v="2"/>
    <x v="0"/>
    <n v="5650"/>
    <n v="101"/>
    <n v="6"/>
    <n v="61.5"/>
    <n v="338.72"/>
    <n v="1.7876106194690267E-2"/>
    <n v="5.9405940594059403E-2"/>
    <n v="0.6089108910891089"/>
    <n v="10.25"/>
    <n v="5.5076422764227644"/>
  </r>
  <r>
    <d v="2024-07-13T00:00:00"/>
    <s v="Campaign 3"/>
    <x v="1"/>
    <x v="2"/>
    <x v="1"/>
    <n v="621"/>
    <n v="12"/>
    <n v="0"/>
    <n v="13.79"/>
    <n v="0"/>
    <n v="1.932367149758454E-2"/>
    <n v="0"/>
    <n v="1.1491666666666667"/>
    <n v="0"/>
    <n v="0"/>
  </r>
  <r>
    <d v="2024-07-13T00:00:00"/>
    <s v="Campaign 3"/>
    <x v="1"/>
    <x v="2"/>
    <x v="2"/>
    <n v="125"/>
    <n v="3"/>
    <n v="0"/>
    <n v="2.71"/>
    <n v="0"/>
    <n v="2.4E-2"/>
    <n v="0"/>
    <n v="0.90333333333333332"/>
    <n v="0"/>
    <n v="0"/>
  </r>
  <r>
    <d v="2024-07-13T00:00:00"/>
    <s v="Campaign 3"/>
    <x v="2"/>
    <x v="0"/>
    <x v="0"/>
    <n v="2507"/>
    <n v="76"/>
    <n v="8"/>
    <n v="65.64"/>
    <n v="495.51"/>
    <n v="3.0315117670522536E-2"/>
    <n v="0.10526315789473684"/>
    <n v="0.86368421052631583"/>
    <n v="8.2050000000000001"/>
    <n v="7.5489031078610598"/>
  </r>
  <r>
    <d v="2024-07-13T00:00:00"/>
    <s v="Campaign 3"/>
    <x v="2"/>
    <x v="0"/>
    <x v="1"/>
    <n v="8781"/>
    <n v="180"/>
    <n v="18"/>
    <n v="103.4"/>
    <n v="1705.62"/>
    <n v="2.0498804236419543E-2"/>
    <n v="0.1"/>
    <n v="0.57444444444444442"/>
    <n v="5.7444444444444445"/>
    <n v="16.495357833655703"/>
  </r>
  <r>
    <d v="2024-07-13T00:00:00"/>
    <s v="Campaign 3"/>
    <x v="2"/>
    <x v="0"/>
    <x v="2"/>
    <n v="4544"/>
    <n v="196"/>
    <n v="13"/>
    <n v="111.77"/>
    <n v="936.83"/>
    <n v="4.3133802816901406E-2"/>
    <n v="6.6326530612244902E-2"/>
    <n v="0.57025510204081631"/>
    <n v="8.5976923076923075"/>
    <n v="8.3817661268676762"/>
  </r>
  <r>
    <d v="2024-07-13T00:00:00"/>
    <s v="Campaign 3"/>
    <x v="2"/>
    <x v="1"/>
    <x v="0"/>
    <n v="2784"/>
    <n v="30"/>
    <n v="0"/>
    <n v="63.43"/>
    <n v="0"/>
    <n v="1.0775862068965518E-2"/>
    <n v="0"/>
    <n v="2.1143333333333332"/>
    <n v="0"/>
    <n v="0"/>
  </r>
  <r>
    <d v="2024-07-13T00:00:00"/>
    <s v="Campaign 3"/>
    <x v="2"/>
    <x v="1"/>
    <x v="1"/>
    <n v="4095"/>
    <n v="22"/>
    <n v="0"/>
    <n v="78.8"/>
    <n v="0"/>
    <n v="5.3724053724053724E-3"/>
    <n v="0"/>
    <n v="3.5818181818181816"/>
    <n v="0"/>
    <n v="0"/>
  </r>
  <r>
    <d v="2024-07-13T00:00:00"/>
    <s v="Campaign 3"/>
    <x v="2"/>
    <x v="1"/>
    <x v="2"/>
    <n v="4114"/>
    <n v="60"/>
    <n v="1"/>
    <n v="48"/>
    <n v="68.89"/>
    <n v="1.4584346135148274E-2"/>
    <n v="1.6666666666666666E-2"/>
    <n v="0.8"/>
    <n v="48"/>
    <n v="1.4352083333333334"/>
  </r>
  <r>
    <d v="2024-07-13T00:00:00"/>
    <s v="Campaign 3"/>
    <x v="2"/>
    <x v="2"/>
    <x v="0"/>
    <n v="1760"/>
    <n v="47"/>
    <n v="3"/>
    <n v="20.77"/>
    <n v="272.08999999999997"/>
    <n v="2.6704545454545453E-2"/>
    <n v="6.3829787234042548E-2"/>
    <n v="0.44191489361702124"/>
    <n v="6.9233333333333329"/>
    <n v="13.100144439094848"/>
  </r>
  <r>
    <d v="2024-07-13T00:00:00"/>
    <s v="Campaign 3"/>
    <x v="2"/>
    <x v="2"/>
    <x v="1"/>
    <n v="11209"/>
    <n v="239"/>
    <n v="14"/>
    <n v="209.03"/>
    <n v="763.95"/>
    <n v="2.1322151842269606E-2"/>
    <n v="5.8577405857740586E-2"/>
    <n v="0.87460251046025106"/>
    <n v="14.930714285714286"/>
    <n v="3.6547385542745063"/>
  </r>
  <r>
    <d v="2024-07-13T00:00:00"/>
    <s v="Campaign 3"/>
    <x v="2"/>
    <x v="2"/>
    <x v="2"/>
    <n v="5798"/>
    <n v="99"/>
    <n v="2"/>
    <n v="133.6"/>
    <n v="170.2"/>
    <n v="1.7074853397723352E-2"/>
    <n v="2.0202020202020204E-2"/>
    <n v="1.3494949494949495"/>
    <n v="66.8"/>
    <n v="1.2739520958083832"/>
  </r>
  <r>
    <d v="2024-07-14T00:00:00"/>
    <s v="Campaign 3"/>
    <x v="0"/>
    <x v="0"/>
    <x v="0"/>
    <n v="7538"/>
    <n v="366"/>
    <n v="47"/>
    <n v="98.18"/>
    <n v="4656.87"/>
    <n v="4.8553993101618467E-2"/>
    <n v="0.12841530054644809"/>
    <n v="0.2682513661202186"/>
    <n v="2.088936170212766"/>
    <n v="47.431961702994492"/>
  </r>
  <r>
    <d v="2024-07-14T00:00:00"/>
    <s v="Campaign 3"/>
    <x v="0"/>
    <x v="0"/>
    <x v="1"/>
    <n v="6463"/>
    <n v="310"/>
    <n v="40"/>
    <n v="189.16"/>
    <n v="3908.52"/>
    <n v="4.7965341172829953E-2"/>
    <n v="0.12903225806451613"/>
    <n v="0.61019354838709672"/>
    <n v="4.7290000000000001"/>
    <n v="20.662507929794884"/>
  </r>
  <r>
    <d v="2024-07-14T00:00:00"/>
    <s v="Campaign 3"/>
    <x v="0"/>
    <x v="0"/>
    <x v="2"/>
    <n v="462"/>
    <n v="10"/>
    <n v="1"/>
    <n v="9.75"/>
    <n v="93.72"/>
    <n v="2.1645021645021644E-2"/>
    <n v="0.1"/>
    <n v="0.97499999999999998"/>
    <n v="9.75"/>
    <n v="9.6123076923076916"/>
  </r>
  <r>
    <d v="2024-07-14T00:00:00"/>
    <s v="Campaign 3"/>
    <x v="0"/>
    <x v="1"/>
    <x v="0"/>
    <n v="7948"/>
    <n v="69"/>
    <n v="3"/>
    <n v="171.16"/>
    <n v="240.96"/>
    <n v="8.6814292903875188E-3"/>
    <n v="4.3478260869565216E-2"/>
    <n v="2.4805797101449274"/>
    <n v="57.053333333333335"/>
    <n v="1.4078055620472074"/>
  </r>
  <r>
    <d v="2024-07-14T00:00:00"/>
    <s v="Campaign 3"/>
    <x v="0"/>
    <x v="1"/>
    <x v="1"/>
    <n v="5321"/>
    <n v="41"/>
    <n v="1"/>
    <n v="74.37"/>
    <n v="90.22"/>
    <n v="7.7053185491448972E-3"/>
    <n v="2.4390243902439025E-2"/>
    <n v="1.8139024390243903"/>
    <n v="74.37"/>
    <n v="1.2131235713325266"/>
  </r>
  <r>
    <d v="2024-07-14T00:00:00"/>
    <s v="Campaign 3"/>
    <x v="0"/>
    <x v="1"/>
    <x v="2"/>
    <n v="865"/>
    <n v="15"/>
    <n v="0"/>
    <n v="11.52"/>
    <n v="0"/>
    <n v="1.7341040462427744E-2"/>
    <n v="0"/>
    <n v="0.76800000000000002"/>
    <n v="0"/>
    <n v="0"/>
  </r>
  <r>
    <d v="2024-07-14T00:00:00"/>
    <s v="Campaign 3"/>
    <x v="0"/>
    <x v="2"/>
    <x v="0"/>
    <n v="3411"/>
    <n v="62"/>
    <n v="2"/>
    <n v="68.87"/>
    <n v="106.15"/>
    <n v="1.8176487833479919E-2"/>
    <n v="3.2258064516129031E-2"/>
    <n v="1.1108064516129033"/>
    <n v="34.435000000000002"/>
    <n v="1.5413097139538261"/>
  </r>
  <r>
    <d v="2024-07-14T00:00:00"/>
    <s v="Campaign 3"/>
    <x v="0"/>
    <x v="2"/>
    <x v="1"/>
    <n v="7054"/>
    <n v="94"/>
    <n v="2"/>
    <n v="126.18"/>
    <n v="196.18"/>
    <n v="1.3325772611284377E-2"/>
    <n v="2.1276595744680851E-2"/>
    <n v="1.3423404255319149"/>
    <n v="63.09"/>
    <n v="1.5547630369313679"/>
  </r>
  <r>
    <d v="2024-07-14T00:00:00"/>
    <s v="Campaign 3"/>
    <x v="0"/>
    <x v="2"/>
    <x v="2"/>
    <n v="745"/>
    <n v="11"/>
    <n v="0"/>
    <n v="8.75"/>
    <n v="0"/>
    <n v="1.4765100671140939E-2"/>
    <n v="0"/>
    <n v="0.79545454545454541"/>
    <n v="0"/>
    <n v="0"/>
  </r>
  <r>
    <d v="2024-07-14T00:00:00"/>
    <s v="Campaign 3"/>
    <x v="1"/>
    <x v="0"/>
    <x v="0"/>
    <n v="5006"/>
    <n v="170"/>
    <n v="15"/>
    <n v="73.62"/>
    <n v="1039.97"/>
    <n v="3.395924890131842E-2"/>
    <n v="8.8235294117647065E-2"/>
    <n v="0.43305882352941177"/>
    <n v="4.9080000000000004"/>
    <n v="14.126188535723987"/>
  </r>
  <r>
    <d v="2024-07-14T00:00:00"/>
    <s v="Campaign 3"/>
    <x v="1"/>
    <x v="0"/>
    <x v="1"/>
    <n v="1417"/>
    <n v="50"/>
    <n v="6"/>
    <n v="24.42"/>
    <n v="515.04"/>
    <n v="3.5285815102328866E-2"/>
    <n v="0.12"/>
    <n v="0.48840000000000006"/>
    <n v="4.07"/>
    <n v="21.090909090909086"/>
  </r>
  <r>
    <d v="2024-07-14T00:00:00"/>
    <s v="Campaign 3"/>
    <x v="1"/>
    <x v="0"/>
    <x v="2"/>
    <n v="774"/>
    <n v="37"/>
    <n v="3"/>
    <n v="21.77"/>
    <n v="273.10000000000002"/>
    <n v="4.7803617571059429E-2"/>
    <n v="8.1081081081081086E-2"/>
    <n v="0.58837837837837836"/>
    <n v="7.2566666666666668"/>
    <n v="12.544786403307304"/>
  </r>
  <r>
    <d v="2024-07-14T00:00:00"/>
    <s v="Campaign 3"/>
    <x v="1"/>
    <x v="1"/>
    <x v="0"/>
    <n v="10161"/>
    <n v="150"/>
    <n v="2"/>
    <n v="295.69"/>
    <n v="110.69"/>
    <n v="1.4762326542663124E-2"/>
    <n v="1.3333333333333334E-2"/>
    <n v="1.9712666666666667"/>
    <n v="147.845"/>
    <n v="0.37434475295072539"/>
  </r>
  <r>
    <d v="2024-07-14T00:00:00"/>
    <s v="Campaign 3"/>
    <x v="1"/>
    <x v="1"/>
    <x v="1"/>
    <n v="1310"/>
    <n v="13"/>
    <n v="0"/>
    <n v="29.18"/>
    <n v="0"/>
    <n v="9.9236641221374048E-3"/>
    <n v="0"/>
    <n v="2.2446153846153845"/>
    <n v="0"/>
    <n v="0"/>
  </r>
  <r>
    <d v="2024-07-14T00:00:00"/>
    <s v="Campaign 3"/>
    <x v="1"/>
    <x v="1"/>
    <x v="2"/>
    <n v="720"/>
    <n v="11"/>
    <n v="0"/>
    <n v="15.07"/>
    <n v="0"/>
    <n v="1.5277777777777777E-2"/>
    <n v="0"/>
    <n v="1.37"/>
    <n v="0"/>
    <n v="0"/>
  </r>
  <r>
    <d v="2024-07-14T00:00:00"/>
    <s v="Campaign 3"/>
    <x v="1"/>
    <x v="2"/>
    <x v="0"/>
    <n v="11010"/>
    <n v="267"/>
    <n v="6"/>
    <n v="216.59"/>
    <n v="344.47"/>
    <n v="2.4250681198910082E-2"/>
    <n v="2.247191011235955E-2"/>
    <n v="0.81119850187265918"/>
    <n v="36.098333333333336"/>
    <n v="1.590424303984487"/>
  </r>
  <r>
    <d v="2024-07-14T00:00:00"/>
    <s v="Campaign 3"/>
    <x v="1"/>
    <x v="2"/>
    <x v="1"/>
    <n v="1150"/>
    <n v="33"/>
    <n v="1"/>
    <n v="30.12"/>
    <n v="74.33"/>
    <n v="2.8695652173913042E-2"/>
    <n v="3.0303030303030304E-2"/>
    <n v="0.91272727272727272"/>
    <n v="30.12"/>
    <n v="2.4677954847277555"/>
  </r>
  <r>
    <d v="2024-07-14T00:00:00"/>
    <s v="Campaign 3"/>
    <x v="1"/>
    <x v="2"/>
    <x v="2"/>
    <n v="766"/>
    <n v="13"/>
    <n v="0"/>
    <n v="16.670000000000002"/>
    <n v="0"/>
    <n v="1.6971279373368148E-2"/>
    <n v="0"/>
    <n v="1.2823076923076924"/>
    <n v="0"/>
    <n v="0"/>
  </r>
  <r>
    <d v="2024-07-14T00:00:00"/>
    <s v="Campaign 3"/>
    <x v="2"/>
    <x v="0"/>
    <x v="0"/>
    <n v="1090"/>
    <n v="36"/>
    <n v="3"/>
    <n v="11.96"/>
    <n v="157.96"/>
    <n v="3.3027522935779818E-2"/>
    <n v="8.3333333333333329E-2"/>
    <n v="0.33222222222222225"/>
    <n v="3.9866666666666668"/>
    <n v="13.207357859531772"/>
  </r>
  <r>
    <d v="2024-07-14T00:00:00"/>
    <s v="Campaign 3"/>
    <x v="2"/>
    <x v="0"/>
    <x v="1"/>
    <n v="10252"/>
    <n v="311"/>
    <n v="28"/>
    <n v="266.92"/>
    <n v="1626.95"/>
    <n v="3.033554428404214E-2"/>
    <n v="9.0032154340836015E-2"/>
    <n v="0.85826366559485534"/>
    <n v="9.5328571428571429"/>
    <n v="6.0952719916079721"/>
  </r>
  <r>
    <d v="2024-07-14T00:00:00"/>
    <s v="Campaign 3"/>
    <x v="2"/>
    <x v="0"/>
    <x v="2"/>
    <n v="5315"/>
    <n v="229"/>
    <n v="31"/>
    <n v="59.7"/>
    <n v="2534.88"/>
    <n v="4.3085606773283158E-2"/>
    <n v="0.13537117903930132"/>
    <n v="0.26069868995633189"/>
    <n v="1.9258064516129034"/>
    <n v="42.460301507537686"/>
  </r>
  <r>
    <d v="2024-07-14T00:00:00"/>
    <s v="Campaign 3"/>
    <x v="2"/>
    <x v="1"/>
    <x v="0"/>
    <n v="1652"/>
    <n v="20"/>
    <n v="0"/>
    <n v="43.16"/>
    <n v="0"/>
    <n v="1.2106537530266344E-2"/>
    <n v="0"/>
    <n v="2.1579999999999999"/>
    <n v="0"/>
    <n v="0"/>
  </r>
  <r>
    <d v="2024-07-14T00:00:00"/>
    <s v="Campaign 3"/>
    <x v="2"/>
    <x v="1"/>
    <x v="1"/>
    <n v="10934"/>
    <n v="146"/>
    <n v="2"/>
    <n v="143.94999999999999"/>
    <n v="198.22"/>
    <n v="1.3352844338759832E-2"/>
    <n v="1.3698630136986301E-2"/>
    <n v="0.98595890410958897"/>
    <n v="71.974999999999994"/>
    <n v="1.3770059048280654"/>
  </r>
  <r>
    <d v="2024-07-14T00:00:00"/>
    <s v="Campaign 3"/>
    <x v="2"/>
    <x v="1"/>
    <x v="2"/>
    <n v="3889"/>
    <n v="24"/>
    <n v="0"/>
    <n v="97.3"/>
    <n v="0"/>
    <n v="6.1712522499357166E-3"/>
    <n v="0"/>
    <n v="4.0541666666666663"/>
    <n v="0"/>
    <n v="0"/>
  </r>
  <r>
    <d v="2024-07-14T00:00:00"/>
    <s v="Campaign 3"/>
    <x v="2"/>
    <x v="2"/>
    <x v="0"/>
    <n v="1363"/>
    <n v="23"/>
    <n v="1"/>
    <n v="37.46"/>
    <n v="90.81"/>
    <n v="1.6874541452677916E-2"/>
    <n v="4.3478260869565216E-2"/>
    <n v="1.6286956521739131"/>
    <n v="37.46"/>
    <n v="2.4241857981847303"/>
  </r>
  <r>
    <d v="2024-07-14T00:00:00"/>
    <s v="Campaign 3"/>
    <x v="2"/>
    <x v="2"/>
    <x v="1"/>
    <n v="8684"/>
    <n v="147"/>
    <n v="8"/>
    <n v="107.35"/>
    <n v="437.05"/>
    <n v="1.6927683095347767E-2"/>
    <n v="5.4421768707482991E-2"/>
    <n v="0.73027210884353733"/>
    <n v="13.418749999999999"/>
    <n v="4.0712622263623661"/>
  </r>
  <r>
    <d v="2024-07-14T00:00:00"/>
    <s v="Campaign 3"/>
    <x v="2"/>
    <x v="2"/>
    <x v="2"/>
    <n v="5204"/>
    <n v="107"/>
    <n v="6"/>
    <n v="111.75"/>
    <n v="478.5"/>
    <n v="2.0561106840891623E-2"/>
    <n v="5.6074766355140186E-2"/>
    <n v="1.044392523364486"/>
    <n v="18.625"/>
    <n v="4.2818791946308723"/>
  </r>
  <r>
    <d v="2024-07-15T00:00:00"/>
    <s v="Campaign 3"/>
    <x v="0"/>
    <x v="0"/>
    <x v="0"/>
    <n v="8440"/>
    <n v="368"/>
    <n v="51"/>
    <n v="203.67"/>
    <n v="2702.78"/>
    <n v="4.3601895734597156E-2"/>
    <n v="0.13858695652173914"/>
    <n v="0.55345108695652168"/>
    <n v="3.9935294117647056"/>
    <n v="13.270388373349046"/>
  </r>
  <r>
    <d v="2024-07-15T00:00:00"/>
    <s v="Campaign 3"/>
    <x v="0"/>
    <x v="0"/>
    <x v="1"/>
    <n v="5627"/>
    <n v="211"/>
    <n v="30"/>
    <n v="135.49"/>
    <n v="1914.53"/>
    <n v="3.7497778567620405E-2"/>
    <n v="0.14218009478672985"/>
    <n v="0.64213270142180101"/>
    <n v="4.5163333333333338"/>
    <n v="14.130415528821315"/>
  </r>
  <r>
    <d v="2024-07-15T00:00:00"/>
    <s v="Campaign 3"/>
    <x v="0"/>
    <x v="0"/>
    <x v="2"/>
    <n v="916"/>
    <n v="36"/>
    <n v="2"/>
    <n v="17.36"/>
    <n v="163.33000000000001"/>
    <n v="3.9301310043668124E-2"/>
    <n v="5.5555555555555552E-2"/>
    <n v="0.48222222222222222"/>
    <n v="8.68"/>
    <n v="9.4084101382488488"/>
  </r>
  <r>
    <d v="2024-07-15T00:00:00"/>
    <s v="Campaign 3"/>
    <x v="0"/>
    <x v="1"/>
    <x v="0"/>
    <n v="8012"/>
    <n v="45"/>
    <n v="2"/>
    <n v="97.86"/>
    <n v="105.05"/>
    <n v="5.6165751372940593E-3"/>
    <n v="4.4444444444444446E-2"/>
    <n v="2.1746666666666665"/>
    <n v="48.93"/>
    <n v="1.0734723073778867"/>
  </r>
  <r>
    <d v="2024-07-15T00:00:00"/>
    <s v="Campaign 3"/>
    <x v="0"/>
    <x v="1"/>
    <x v="1"/>
    <n v="2387"/>
    <n v="35"/>
    <n v="0"/>
    <n v="69.39"/>
    <n v="0"/>
    <n v="1.466275659824047E-2"/>
    <n v="0"/>
    <n v="1.9825714285714287"/>
    <n v="0"/>
    <n v="0"/>
  </r>
  <r>
    <d v="2024-07-15T00:00:00"/>
    <s v="Campaign 3"/>
    <x v="0"/>
    <x v="1"/>
    <x v="2"/>
    <n v="657"/>
    <n v="7"/>
    <n v="0"/>
    <n v="18.079999999999998"/>
    <n v="0"/>
    <n v="1.06544901065449E-2"/>
    <n v="0"/>
    <n v="2.5828571428571427"/>
    <n v="0"/>
    <n v="0"/>
  </r>
  <r>
    <d v="2024-07-15T00:00:00"/>
    <s v="Campaign 3"/>
    <x v="0"/>
    <x v="2"/>
    <x v="0"/>
    <n v="8048"/>
    <n v="105"/>
    <n v="3"/>
    <n v="238.75"/>
    <n v="257.58999999999997"/>
    <n v="1.3046719681908549E-2"/>
    <n v="2.8571428571428571E-2"/>
    <n v="2.2738095238095237"/>
    <n v="79.583333333333329"/>
    <n v="1.0789109947643978"/>
  </r>
  <r>
    <d v="2024-07-15T00:00:00"/>
    <s v="Campaign 3"/>
    <x v="0"/>
    <x v="2"/>
    <x v="1"/>
    <n v="3986"/>
    <n v="101"/>
    <n v="6"/>
    <n v="75.849999999999994"/>
    <n v="396.73"/>
    <n v="2.5338685398896138E-2"/>
    <n v="5.9405940594059403E-2"/>
    <n v="0.75099009900990088"/>
    <n v="12.641666666666666"/>
    <n v="5.2304548450889925"/>
  </r>
  <r>
    <d v="2024-07-15T00:00:00"/>
    <s v="Campaign 3"/>
    <x v="0"/>
    <x v="2"/>
    <x v="2"/>
    <n v="442"/>
    <n v="11"/>
    <n v="0"/>
    <n v="10.11"/>
    <n v="0"/>
    <n v="2.4886877828054297E-2"/>
    <n v="0"/>
    <n v="0.91909090909090907"/>
    <n v="0"/>
    <n v="0"/>
  </r>
  <r>
    <d v="2024-07-15T00:00:00"/>
    <s v="Campaign 3"/>
    <x v="1"/>
    <x v="0"/>
    <x v="0"/>
    <n v="11028"/>
    <n v="335"/>
    <n v="23"/>
    <n v="264.31"/>
    <n v="1458.81"/>
    <n v="3.0377221617700401E-2"/>
    <n v="6.8656716417910449E-2"/>
    <n v="0.78898507462686562"/>
    <n v="11.491739130434782"/>
    <n v="5.5193144413756574"/>
  </r>
  <r>
    <d v="2024-07-15T00:00:00"/>
    <s v="Campaign 3"/>
    <x v="1"/>
    <x v="0"/>
    <x v="1"/>
    <n v="1865"/>
    <n v="58"/>
    <n v="3"/>
    <n v="45.43"/>
    <n v="289.45"/>
    <n v="3.1099195710455763E-2"/>
    <n v="5.1724137931034482E-2"/>
    <n v="0.78327586206896549"/>
    <n v="15.143333333333333"/>
    <n v="6.3713405238828962"/>
  </r>
  <r>
    <d v="2024-07-15T00:00:00"/>
    <s v="Campaign 3"/>
    <x v="1"/>
    <x v="0"/>
    <x v="2"/>
    <n v="955"/>
    <n v="42"/>
    <n v="5"/>
    <n v="27.23"/>
    <n v="331.46"/>
    <n v="4.3979057591623037E-2"/>
    <n v="0.11904761904761904"/>
    <n v="0.64833333333333332"/>
    <n v="5.4459999999999997"/>
    <n v="12.172603745868527"/>
  </r>
  <r>
    <d v="2024-07-15T00:00:00"/>
    <s v="Campaign 3"/>
    <x v="1"/>
    <x v="1"/>
    <x v="0"/>
    <n v="12825"/>
    <n v="108"/>
    <n v="4"/>
    <n v="248.7"/>
    <n v="306.13"/>
    <n v="8.4210526315789472E-3"/>
    <n v="3.7037037037037035E-2"/>
    <n v="2.3027777777777776"/>
    <n v="62.174999999999997"/>
    <n v="1.2309207880981101"/>
  </r>
  <r>
    <d v="2024-07-15T00:00:00"/>
    <s v="Campaign 3"/>
    <x v="1"/>
    <x v="1"/>
    <x v="1"/>
    <n v="1596"/>
    <n v="8"/>
    <n v="0"/>
    <n v="38.869999999999997"/>
    <n v="0"/>
    <n v="5.0125313283208017E-3"/>
    <n v="0"/>
    <n v="4.8587499999999997"/>
    <n v="0"/>
    <n v="0"/>
  </r>
  <r>
    <d v="2024-07-15T00:00:00"/>
    <s v="Campaign 3"/>
    <x v="1"/>
    <x v="1"/>
    <x v="2"/>
    <n v="857"/>
    <n v="16"/>
    <n v="0"/>
    <n v="20.73"/>
    <n v="0"/>
    <n v="1.8669778296382729E-2"/>
    <n v="0"/>
    <n v="1.295625"/>
    <n v="0"/>
    <n v="0"/>
  </r>
  <r>
    <d v="2024-07-15T00:00:00"/>
    <s v="Campaign 3"/>
    <x v="1"/>
    <x v="2"/>
    <x v="0"/>
    <n v="12973"/>
    <n v="136"/>
    <n v="4"/>
    <n v="244.31"/>
    <n v="317.52"/>
    <n v="1.0483311493101057E-2"/>
    <n v="2.9411764705882353E-2"/>
    <n v="1.7963970588235294"/>
    <n v="61.077500000000001"/>
    <n v="1.2996602676926854"/>
  </r>
  <r>
    <d v="2024-07-15T00:00:00"/>
    <s v="Campaign 3"/>
    <x v="1"/>
    <x v="2"/>
    <x v="1"/>
    <n v="1354"/>
    <n v="38"/>
    <n v="2"/>
    <n v="16.489999999999998"/>
    <n v="113.84"/>
    <n v="2.8064992614475627E-2"/>
    <n v="5.2631578947368418E-2"/>
    <n v="0.43394736842105258"/>
    <n v="8.2449999999999992"/>
    <n v="6.9035779260157684"/>
  </r>
  <r>
    <d v="2024-07-15T00:00:00"/>
    <s v="Campaign 3"/>
    <x v="1"/>
    <x v="2"/>
    <x v="2"/>
    <n v="251"/>
    <n v="6"/>
    <n v="0"/>
    <n v="7.28"/>
    <n v="0"/>
    <n v="2.3904382470119521E-2"/>
    <n v="0"/>
    <n v="1.2133333333333334"/>
    <n v="0"/>
    <n v="0"/>
  </r>
  <r>
    <d v="2024-07-15T00:00:00"/>
    <s v="Campaign 3"/>
    <x v="2"/>
    <x v="0"/>
    <x v="0"/>
    <n v="2455"/>
    <n v="108"/>
    <n v="11"/>
    <n v="72.959999999999994"/>
    <n v="908.14"/>
    <n v="4.3991853360488796E-2"/>
    <n v="0.10185185185185185"/>
    <n v="0.67555555555555546"/>
    <n v="6.6327272727272719"/>
    <n v="12.447094298245615"/>
  </r>
  <r>
    <d v="2024-07-15T00:00:00"/>
    <s v="Campaign 3"/>
    <x v="2"/>
    <x v="0"/>
    <x v="1"/>
    <n v="5482"/>
    <n v="242"/>
    <n v="25"/>
    <n v="142.33000000000001"/>
    <n v="1594.85"/>
    <n v="4.4144472820138635E-2"/>
    <n v="0.10330578512396695"/>
    <n v="0.58814049586776862"/>
    <n v="5.6932000000000009"/>
    <n v="11.205297547951941"/>
  </r>
  <r>
    <d v="2024-07-15T00:00:00"/>
    <s v="Campaign 3"/>
    <x v="2"/>
    <x v="0"/>
    <x v="2"/>
    <n v="3040"/>
    <n v="65"/>
    <n v="3"/>
    <n v="37.08"/>
    <n v="157.87"/>
    <n v="2.1381578947368422E-2"/>
    <n v="4.6153846153846156E-2"/>
    <n v="0.57046153846153846"/>
    <n v="12.36"/>
    <n v="4.2575512405609492"/>
  </r>
  <r>
    <d v="2024-07-15T00:00:00"/>
    <s v="Campaign 3"/>
    <x v="2"/>
    <x v="1"/>
    <x v="0"/>
    <n v="1233"/>
    <n v="21"/>
    <n v="0"/>
    <n v="31.84"/>
    <n v="0"/>
    <n v="1.7031630170316302E-2"/>
    <n v="0"/>
    <n v="1.5161904761904761"/>
    <n v="0"/>
    <n v="0"/>
  </r>
  <r>
    <d v="2024-07-15T00:00:00"/>
    <s v="Campaign 3"/>
    <x v="2"/>
    <x v="1"/>
    <x v="1"/>
    <n v="5821"/>
    <n v="68"/>
    <n v="1"/>
    <n v="80.849999999999994"/>
    <n v="54.98"/>
    <n v="1.1681841607971139E-2"/>
    <n v="1.4705882352941176E-2"/>
    <n v="1.1889705882352941"/>
    <n v="80.849999999999994"/>
    <n v="0.68002473716759437"/>
  </r>
  <r>
    <d v="2024-07-15T00:00:00"/>
    <s v="Campaign 3"/>
    <x v="2"/>
    <x v="1"/>
    <x v="2"/>
    <n v="2512"/>
    <n v="35"/>
    <n v="0"/>
    <n v="33.21"/>
    <n v="0"/>
    <n v="1.3933121019108281E-2"/>
    <n v="0"/>
    <n v="0.94885714285714284"/>
    <n v="0"/>
    <n v="0"/>
  </r>
  <r>
    <d v="2024-07-15T00:00:00"/>
    <s v="Campaign 3"/>
    <x v="2"/>
    <x v="2"/>
    <x v="0"/>
    <n v="1640"/>
    <n v="48"/>
    <n v="2"/>
    <n v="46.11"/>
    <n v="113.54"/>
    <n v="2.9268292682926831E-2"/>
    <n v="4.1666666666666664E-2"/>
    <n v="0.96062499999999995"/>
    <n v="23.055"/>
    <n v="2.4623725872912603"/>
  </r>
  <r>
    <d v="2024-07-15T00:00:00"/>
    <s v="Campaign 3"/>
    <x v="2"/>
    <x v="2"/>
    <x v="1"/>
    <n v="9792"/>
    <n v="176"/>
    <n v="6"/>
    <n v="104.26"/>
    <n v="337.7"/>
    <n v="1.7973856209150325E-2"/>
    <n v="3.4090909090909088E-2"/>
    <n v="0.59238636363636366"/>
    <n v="17.376666666666669"/>
    <n v="3.2390178400153458"/>
  </r>
  <r>
    <d v="2024-07-15T00:00:00"/>
    <s v="Campaign 3"/>
    <x v="2"/>
    <x v="2"/>
    <x v="2"/>
    <n v="5597"/>
    <n v="157"/>
    <n v="4"/>
    <n v="97.1"/>
    <n v="358.64"/>
    <n v="2.8050741468643916E-2"/>
    <n v="2.5477707006369428E-2"/>
    <n v="0.61847133757961781"/>
    <n v="24.274999999999999"/>
    <n v="3.6935118434603504"/>
  </r>
  <r>
    <d v="2024-07-16T00:00:00"/>
    <s v="Campaign 3"/>
    <x v="0"/>
    <x v="0"/>
    <x v="0"/>
    <n v="8901"/>
    <n v="204"/>
    <n v="16"/>
    <n v="231.84"/>
    <n v="1091.57"/>
    <n v="2.2918773171553757E-2"/>
    <n v="7.8431372549019607E-2"/>
    <n v="1.1364705882352941"/>
    <n v="14.49"/>
    <n v="4.708290200138026"/>
  </r>
  <r>
    <d v="2024-07-16T00:00:00"/>
    <s v="Campaign 3"/>
    <x v="0"/>
    <x v="0"/>
    <x v="1"/>
    <n v="4184"/>
    <n v="135"/>
    <n v="16"/>
    <n v="88.25"/>
    <n v="1530.1"/>
    <n v="3.2265774378585084E-2"/>
    <n v="0.11851851851851852"/>
    <n v="0.65370370370370368"/>
    <n v="5.515625"/>
    <n v="17.338243626062322"/>
  </r>
  <r>
    <d v="2024-07-16T00:00:00"/>
    <s v="Campaign 3"/>
    <x v="0"/>
    <x v="0"/>
    <x v="2"/>
    <n v="990"/>
    <n v="31"/>
    <n v="1"/>
    <n v="23.32"/>
    <n v="85.62"/>
    <n v="3.1313131313131314E-2"/>
    <n v="3.2258064516129031E-2"/>
    <n v="0.75225806451612909"/>
    <n v="23.32"/>
    <n v="3.6715265866209266"/>
  </r>
  <r>
    <d v="2024-07-16T00:00:00"/>
    <s v="Campaign 3"/>
    <x v="0"/>
    <x v="1"/>
    <x v="0"/>
    <n v="4257"/>
    <n v="65"/>
    <n v="3"/>
    <n v="64.11"/>
    <n v="254.24"/>
    <n v="1.5268968757340851E-2"/>
    <n v="4.6153846153846156E-2"/>
    <n v="0.98630769230769233"/>
    <n v="21.37"/>
    <n v="3.9656839806582438"/>
  </r>
  <r>
    <d v="2024-07-16T00:00:00"/>
    <s v="Campaign 3"/>
    <x v="0"/>
    <x v="1"/>
    <x v="1"/>
    <n v="2705"/>
    <n v="42"/>
    <n v="0"/>
    <n v="42.1"/>
    <n v="0"/>
    <n v="1.5526802218114602E-2"/>
    <n v="0"/>
    <n v="1.0023809523809524"/>
    <n v="0"/>
    <n v="0"/>
  </r>
  <r>
    <d v="2024-07-16T00:00:00"/>
    <s v="Campaign 3"/>
    <x v="0"/>
    <x v="1"/>
    <x v="2"/>
    <n v="956"/>
    <n v="17"/>
    <n v="0"/>
    <n v="12.94"/>
    <n v="0"/>
    <n v="1.7782426778242679E-2"/>
    <n v="0"/>
    <n v="0.76117647058823523"/>
    <n v="0"/>
    <n v="0"/>
  </r>
  <r>
    <d v="2024-07-16T00:00:00"/>
    <s v="Campaign 3"/>
    <x v="0"/>
    <x v="2"/>
    <x v="0"/>
    <n v="3777"/>
    <n v="40"/>
    <n v="0"/>
    <n v="86.91"/>
    <n v="0"/>
    <n v="1.0590415673815197E-2"/>
    <n v="0"/>
    <n v="2.1727499999999997"/>
    <n v="0"/>
    <n v="0"/>
  </r>
  <r>
    <d v="2024-07-16T00:00:00"/>
    <s v="Campaign 3"/>
    <x v="0"/>
    <x v="2"/>
    <x v="1"/>
    <n v="6110"/>
    <n v="172"/>
    <n v="5"/>
    <n v="92.81"/>
    <n v="340.41"/>
    <n v="2.8150572831423894E-2"/>
    <n v="2.9069767441860465E-2"/>
    <n v="0.53959302325581393"/>
    <n v="18.562000000000001"/>
    <n v="3.6678159681068854"/>
  </r>
  <r>
    <d v="2024-07-16T00:00:00"/>
    <s v="Campaign 3"/>
    <x v="0"/>
    <x v="2"/>
    <x v="2"/>
    <n v="873"/>
    <n v="8"/>
    <n v="0"/>
    <n v="20.69"/>
    <n v="0"/>
    <n v="9.1638029782359683E-3"/>
    <n v="0"/>
    <n v="2.5862500000000002"/>
    <n v="0"/>
    <n v="0"/>
  </r>
  <r>
    <d v="2024-07-16T00:00:00"/>
    <s v="Campaign 3"/>
    <x v="1"/>
    <x v="0"/>
    <x v="0"/>
    <n v="6613"/>
    <n v="139"/>
    <n v="9"/>
    <n v="91.24"/>
    <n v="795.43"/>
    <n v="2.1019204597005896E-2"/>
    <n v="6.4748201438848921E-2"/>
    <n v="0.65640287769784167"/>
    <n v="10.137777777777778"/>
    <n v="8.7179964927663303"/>
  </r>
  <r>
    <d v="2024-07-16T00:00:00"/>
    <s v="Campaign 3"/>
    <x v="1"/>
    <x v="0"/>
    <x v="1"/>
    <n v="1078"/>
    <n v="32"/>
    <n v="1"/>
    <n v="25.78"/>
    <n v="66.97"/>
    <n v="2.9684601113172542E-2"/>
    <n v="3.125E-2"/>
    <n v="0.80562500000000004"/>
    <n v="25.78"/>
    <n v="2.5977501939487975"/>
  </r>
  <r>
    <d v="2024-07-16T00:00:00"/>
    <s v="Campaign 3"/>
    <x v="1"/>
    <x v="0"/>
    <x v="2"/>
    <n v="186"/>
    <n v="7"/>
    <n v="0"/>
    <n v="5.44"/>
    <n v="0"/>
    <n v="3.7634408602150539E-2"/>
    <n v="0"/>
    <n v="0.77714285714285725"/>
    <n v="0"/>
    <n v="0"/>
  </r>
  <r>
    <d v="2024-07-16T00:00:00"/>
    <s v="Campaign 3"/>
    <x v="1"/>
    <x v="1"/>
    <x v="0"/>
    <n v="9620"/>
    <n v="164"/>
    <n v="7"/>
    <n v="209.21"/>
    <n v="478.1"/>
    <n v="1.7047817047817049E-2"/>
    <n v="4.2682926829268296E-2"/>
    <n v="1.275670731707317"/>
    <n v="29.887142857142859"/>
    <n v="2.2852636107260649"/>
  </r>
  <r>
    <d v="2024-07-16T00:00:00"/>
    <s v="Campaign 3"/>
    <x v="1"/>
    <x v="1"/>
    <x v="1"/>
    <n v="1599"/>
    <n v="31"/>
    <n v="0"/>
    <n v="47.76"/>
    <n v="0"/>
    <n v="1.9387116948092559E-2"/>
    <n v="0"/>
    <n v="1.5406451612903225"/>
    <n v="0"/>
    <n v="0"/>
  </r>
  <r>
    <d v="2024-07-16T00:00:00"/>
    <s v="Campaign 3"/>
    <x v="1"/>
    <x v="1"/>
    <x v="2"/>
    <n v="870"/>
    <n v="10"/>
    <n v="0"/>
    <n v="23.4"/>
    <n v="0"/>
    <n v="1.1494252873563218E-2"/>
    <n v="0"/>
    <n v="2.34"/>
    <n v="0"/>
    <n v="0"/>
  </r>
  <r>
    <d v="2024-07-16T00:00:00"/>
    <s v="Campaign 3"/>
    <x v="1"/>
    <x v="2"/>
    <x v="0"/>
    <n v="9987"/>
    <n v="104"/>
    <n v="6"/>
    <n v="290.89999999999998"/>
    <n v="370.54"/>
    <n v="1.0413537598878543E-2"/>
    <n v="5.7692307692307696E-2"/>
    <n v="2.7971153846153842"/>
    <n v="48.483333333333327"/>
    <n v="1.2737710553454797"/>
  </r>
  <r>
    <d v="2024-07-16T00:00:00"/>
    <s v="Campaign 3"/>
    <x v="1"/>
    <x v="2"/>
    <x v="1"/>
    <n v="1873"/>
    <n v="44"/>
    <n v="1"/>
    <n v="20.29"/>
    <n v="57.36"/>
    <n v="2.3491724506139882E-2"/>
    <n v="2.2727272727272728E-2"/>
    <n v="0.46113636363636362"/>
    <n v="20.29"/>
    <n v="2.8270083785115823"/>
  </r>
  <r>
    <d v="2024-07-16T00:00:00"/>
    <s v="Campaign 3"/>
    <x v="1"/>
    <x v="2"/>
    <x v="2"/>
    <n v="417"/>
    <n v="9"/>
    <n v="0"/>
    <n v="7.38"/>
    <n v="0"/>
    <n v="2.1582733812949641E-2"/>
    <n v="0"/>
    <n v="0.82"/>
    <n v="0"/>
    <n v="0"/>
  </r>
  <r>
    <d v="2024-07-16T00:00:00"/>
    <s v="Campaign 3"/>
    <x v="2"/>
    <x v="0"/>
    <x v="0"/>
    <n v="1617"/>
    <n v="33"/>
    <n v="2"/>
    <n v="30.38"/>
    <n v="163.06"/>
    <n v="2.0408163265306121E-2"/>
    <n v="6.0606060606060608E-2"/>
    <n v="0.92060606060606054"/>
    <n v="15.19"/>
    <n v="5.3673469387755102"/>
  </r>
  <r>
    <d v="2024-07-16T00:00:00"/>
    <s v="Campaign 3"/>
    <x v="2"/>
    <x v="0"/>
    <x v="1"/>
    <n v="8098"/>
    <n v="201"/>
    <n v="19"/>
    <n v="199.88"/>
    <n v="1542.46"/>
    <n v="2.4820943442825389E-2"/>
    <n v="9.4527363184079602E-2"/>
    <n v="0.99442786069651734"/>
    <n v="10.52"/>
    <n v="7.7169301580948568"/>
  </r>
  <r>
    <d v="2024-07-16T00:00:00"/>
    <s v="Campaign 3"/>
    <x v="2"/>
    <x v="0"/>
    <x v="2"/>
    <n v="5548"/>
    <n v="224"/>
    <n v="17"/>
    <n v="144.22"/>
    <n v="1191.8399999999999"/>
    <n v="4.0374909877433307E-2"/>
    <n v="7.5892857142857137E-2"/>
    <n v="0.64383928571428573"/>
    <n v="8.4835294117647067"/>
    <n v="8.2640410483982798"/>
  </r>
  <r>
    <d v="2024-07-16T00:00:00"/>
    <s v="Campaign 3"/>
    <x v="2"/>
    <x v="1"/>
    <x v="0"/>
    <n v="1634"/>
    <n v="31"/>
    <n v="0"/>
    <n v="38.869999999999997"/>
    <n v="0"/>
    <n v="1.8971848225214197E-2"/>
    <n v="0"/>
    <n v="1.2538709677419353"/>
    <n v="0"/>
    <n v="0"/>
  </r>
  <r>
    <d v="2024-07-16T00:00:00"/>
    <s v="Campaign 3"/>
    <x v="2"/>
    <x v="1"/>
    <x v="1"/>
    <n v="8017"/>
    <n v="117"/>
    <n v="2"/>
    <n v="159.97"/>
    <n v="104.19"/>
    <n v="1.4593987775976052E-2"/>
    <n v="1.7094017094017096E-2"/>
    <n v="1.3672649572649573"/>
    <n v="79.984999999999999"/>
    <n v="0.65130962055385389"/>
  </r>
  <r>
    <d v="2024-07-16T00:00:00"/>
    <s v="Campaign 3"/>
    <x v="2"/>
    <x v="1"/>
    <x v="2"/>
    <n v="5452"/>
    <n v="102"/>
    <n v="4"/>
    <n v="119.94"/>
    <n v="295.93"/>
    <n v="1.8708730741012473E-2"/>
    <n v="3.9215686274509803E-2"/>
    <n v="1.1758823529411764"/>
    <n v="29.984999999999999"/>
    <n v="2.4673169918292479"/>
  </r>
  <r>
    <d v="2024-07-16T00:00:00"/>
    <s v="Campaign 3"/>
    <x v="2"/>
    <x v="2"/>
    <x v="0"/>
    <n v="2609"/>
    <n v="71"/>
    <n v="2"/>
    <n v="62.87"/>
    <n v="186.17"/>
    <n v="2.7213491759294748E-2"/>
    <n v="2.8169014084507043E-2"/>
    <n v="0.88549295774647885"/>
    <n v="31.434999999999999"/>
    <n v="2.9611897566406871"/>
  </r>
  <r>
    <d v="2024-07-16T00:00:00"/>
    <s v="Campaign 3"/>
    <x v="2"/>
    <x v="2"/>
    <x v="1"/>
    <n v="7287"/>
    <n v="124"/>
    <n v="9"/>
    <n v="216.87"/>
    <n v="550.45000000000005"/>
    <n v="1.7016604912858516E-2"/>
    <n v="7.2580645161290328E-2"/>
    <n v="1.7489516129032259"/>
    <n v="24.096666666666668"/>
    <n v="2.5381564992852863"/>
  </r>
  <r>
    <d v="2024-07-16T00:00:00"/>
    <s v="Campaign 3"/>
    <x v="2"/>
    <x v="2"/>
    <x v="2"/>
    <n v="4084"/>
    <n v="84"/>
    <n v="2"/>
    <n v="95.25"/>
    <n v="179.23"/>
    <n v="2.0568070519098921E-2"/>
    <n v="2.3809523809523808E-2"/>
    <n v="1.1339285714285714"/>
    <n v="47.625"/>
    <n v="1.8816797900262465"/>
  </r>
  <r>
    <d v="2024-07-17T00:00:00"/>
    <s v="Campaign 3"/>
    <x v="0"/>
    <x v="0"/>
    <x v="0"/>
    <n v="7189"/>
    <n v="337"/>
    <n v="27"/>
    <n v="194.74"/>
    <n v="1476.2"/>
    <n v="4.6877173459451943E-2"/>
    <n v="8.0118694362017809E-2"/>
    <n v="0.5778635014836796"/>
    <n v="7.2125925925925927"/>
    <n v="7.5803635616719731"/>
  </r>
  <r>
    <d v="2024-07-17T00:00:00"/>
    <s v="Campaign 3"/>
    <x v="0"/>
    <x v="0"/>
    <x v="1"/>
    <n v="5292"/>
    <n v="257"/>
    <n v="20"/>
    <n v="59.78"/>
    <n v="1384.83"/>
    <n v="4.8563869992441423E-2"/>
    <n v="7.7821011673151752E-2"/>
    <n v="0.2326070038910506"/>
    <n v="2.9889999999999999"/>
    <n v="23.165439946470389"/>
  </r>
  <r>
    <d v="2024-07-17T00:00:00"/>
    <s v="Campaign 3"/>
    <x v="0"/>
    <x v="0"/>
    <x v="2"/>
    <n v="524"/>
    <n v="14"/>
    <n v="1"/>
    <n v="8.43"/>
    <n v="52.25"/>
    <n v="2.6717557251908396E-2"/>
    <n v="7.1428571428571425E-2"/>
    <n v="0.60214285714285709"/>
    <n v="8.43"/>
    <n v="6.198102016607355"/>
  </r>
  <r>
    <d v="2024-07-17T00:00:00"/>
    <s v="Campaign 3"/>
    <x v="0"/>
    <x v="1"/>
    <x v="0"/>
    <n v="4587"/>
    <n v="25"/>
    <n v="0"/>
    <n v="121.88"/>
    <n v="0"/>
    <n v="5.4501853063004145E-3"/>
    <n v="0"/>
    <n v="4.8751999999999995"/>
    <n v="0"/>
    <n v="0"/>
  </r>
  <r>
    <d v="2024-07-17T00:00:00"/>
    <s v="Campaign 3"/>
    <x v="0"/>
    <x v="1"/>
    <x v="1"/>
    <n v="4548"/>
    <n v="76"/>
    <n v="1"/>
    <n v="112.55"/>
    <n v="75.09"/>
    <n v="1.6710642040457344E-2"/>
    <n v="1.3157894736842105E-2"/>
    <n v="1.4809210526315788"/>
    <n v="112.55"/>
    <n v="0.66717014660151053"/>
  </r>
  <r>
    <d v="2024-07-17T00:00:00"/>
    <s v="Campaign 3"/>
    <x v="0"/>
    <x v="1"/>
    <x v="2"/>
    <n v="706"/>
    <n v="4"/>
    <n v="0"/>
    <n v="8.01"/>
    <n v="0"/>
    <n v="5.6657223796033997E-3"/>
    <n v="0"/>
    <n v="2.0024999999999999"/>
    <n v="0"/>
    <n v="0"/>
  </r>
  <r>
    <d v="2024-07-17T00:00:00"/>
    <s v="Campaign 3"/>
    <x v="0"/>
    <x v="2"/>
    <x v="0"/>
    <n v="4242"/>
    <n v="73"/>
    <n v="3"/>
    <n v="71.44"/>
    <n v="155.07"/>
    <n v="1.7208863743517207E-2"/>
    <n v="4.1095890410958902E-2"/>
    <n v="0.9786301369863013"/>
    <n v="23.813333333333333"/>
    <n v="2.170632698768197"/>
  </r>
  <r>
    <d v="2024-07-17T00:00:00"/>
    <s v="Campaign 3"/>
    <x v="0"/>
    <x v="2"/>
    <x v="1"/>
    <n v="3274"/>
    <n v="66"/>
    <n v="3"/>
    <n v="95.29"/>
    <n v="247.41"/>
    <n v="2.0158827122785584E-2"/>
    <n v="4.5454545454545456E-2"/>
    <n v="1.4437878787878788"/>
    <n v="31.763333333333335"/>
    <n v="2.5963899674677298"/>
  </r>
  <r>
    <d v="2024-07-17T00:00:00"/>
    <s v="Campaign 3"/>
    <x v="0"/>
    <x v="2"/>
    <x v="2"/>
    <n v="396"/>
    <n v="8"/>
    <n v="0"/>
    <n v="9.0500000000000007"/>
    <n v="0"/>
    <n v="2.0202020202020204E-2"/>
    <n v="0"/>
    <n v="1.1312500000000001"/>
    <n v="0"/>
    <n v="0"/>
  </r>
  <r>
    <d v="2024-07-17T00:00:00"/>
    <s v="Campaign 3"/>
    <x v="1"/>
    <x v="0"/>
    <x v="0"/>
    <n v="12645"/>
    <n v="577"/>
    <n v="58"/>
    <n v="357.58"/>
    <n v="3638.75"/>
    <n v="4.5630684064847764E-2"/>
    <n v="0.10051993067590988"/>
    <n v="0.61972270363951465"/>
    <n v="6.165172413793103"/>
    <n v="10.176044521505677"/>
  </r>
  <r>
    <d v="2024-07-17T00:00:00"/>
    <s v="Campaign 3"/>
    <x v="1"/>
    <x v="0"/>
    <x v="1"/>
    <n v="1283"/>
    <n v="45"/>
    <n v="6"/>
    <n v="23.64"/>
    <n v="556.45000000000005"/>
    <n v="3.5074045206547153E-2"/>
    <n v="0.13333333333333333"/>
    <n v="0.52533333333333332"/>
    <n v="3.94"/>
    <n v="23.53849407783418"/>
  </r>
  <r>
    <d v="2024-07-17T00:00:00"/>
    <s v="Campaign 3"/>
    <x v="1"/>
    <x v="0"/>
    <x v="2"/>
    <n v="102"/>
    <n v="3"/>
    <n v="0"/>
    <n v="2.95"/>
    <n v="0"/>
    <n v="2.9411764705882353E-2"/>
    <n v="0"/>
    <n v="0.98333333333333339"/>
    <n v="0"/>
    <n v="0"/>
  </r>
  <r>
    <d v="2024-07-17T00:00:00"/>
    <s v="Campaign 3"/>
    <x v="1"/>
    <x v="1"/>
    <x v="0"/>
    <n v="5684"/>
    <n v="107"/>
    <n v="2"/>
    <n v="67.64"/>
    <n v="130.29"/>
    <n v="1.8824771287825476E-2"/>
    <n v="1.8691588785046728E-2"/>
    <n v="0.6321495327102804"/>
    <n v="33.82"/>
    <n v="1.9262270845653457"/>
  </r>
  <r>
    <d v="2024-07-17T00:00:00"/>
    <s v="Campaign 3"/>
    <x v="1"/>
    <x v="1"/>
    <x v="1"/>
    <n v="1506"/>
    <n v="20"/>
    <n v="0"/>
    <n v="16.190000000000001"/>
    <n v="0"/>
    <n v="1.3280212483399735E-2"/>
    <n v="0"/>
    <n v="0.80950000000000011"/>
    <n v="0"/>
    <n v="0"/>
  </r>
  <r>
    <d v="2024-07-17T00:00:00"/>
    <s v="Campaign 3"/>
    <x v="1"/>
    <x v="1"/>
    <x v="2"/>
    <n v="284"/>
    <n v="1"/>
    <n v="0"/>
    <n v="4.41"/>
    <n v="0"/>
    <n v="3.5211267605633804E-3"/>
    <n v="0"/>
    <n v="4.41"/>
    <n v="0"/>
    <n v="0"/>
  </r>
  <r>
    <d v="2024-07-17T00:00:00"/>
    <s v="Campaign 3"/>
    <x v="1"/>
    <x v="2"/>
    <x v="0"/>
    <n v="14997"/>
    <n v="253"/>
    <n v="16"/>
    <n v="416.03"/>
    <n v="948.97"/>
    <n v="1.6870040674801627E-2"/>
    <n v="6.3241106719367585E-2"/>
    <n v="1.644387351778656"/>
    <n v="26.001874999999998"/>
    <n v="2.2810133884575632"/>
  </r>
  <r>
    <d v="2024-07-17T00:00:00"/>
    <s v="Campaign 3"/>
    <x v="1"/>
    <x v="2"/>
    <x v="1"/>
    <n v="1260"/>
    <n v="15"/>
    <n v="0"/>
    <n v="17.14"/>
    <n v="0"/>
    <n v="1.1904761904761904E-2"/>
    <n v="0"/>
    <n v="1.1426666666666667"/>
    <n v="0"/>
    <n v="0"/>
  </r>
  <r>
    <d v="2024-07-17T00:00:00"/>
    <s v="Campaign 3"/>
    <x v="1"/>
    <x v="2"/>
    <x v="2"/>
    <n v="320"/>
    <n v="8"/>
    <n v="0"/>
    <n v="7.91"/>
    <n v="0"/>
    <n v="2.5000000000000001E-2"/>
    <n v="0"/>
    <n v="0.98875000000000002"/>
    <n v="0"/>
    <n v="0"/>
  </r>
  <r>
    <d v="2024-07-17T00:00:00"/>
    <s v="Campaign 3"/>
    <x v="2"/>
    <x v="0"/>
    <x v="0"/>
    <n v="2482"/>
    <n v="56"/>
    <n v="3"/>
    <n v="53.98"/>
    <n v="296.86"/>
    <n v="2.2562449637389202E-2"/>
    <n v="5.3571428571428568E-2"/>
    <n v="0.96392857142857136"/>
    <n v="17.993333333333332"/>
    <n v="5.499444238606892"/>
  </r>
  <r>
    <d v="2024-07-17T00:00:00"/>
    <s v="Campaign 3"/>
    <x v="2"/>
    <x v="0"/>
    <x v="1"/>
    <n v="4822"/>
    <n v="152"/>
    <n v="19"/>
    <n v="63.75"/>
    <n v="1616.13"/>
    <n v="3.1522189962671088E-2"/>
    <n v="0.125"/>
    <n v="0.41940789473684209"/>
    <n v="3.3552631578947367"/>
    <n v="25.351058823529414"/>
  </r>
  <r>
    <d v="2024-07-17T00:00:00"/>
    <s v="Campaign 3"/>
    <x v="2"/>
    <x v="0"/>
    <x v="2"/>
    <n v="3195"/>
    <n v="130"/>
    <n v="11"/>
    <n v="87.45"/>
    <n v="566.1"/>
    <n v="4.0688575899843503E-2"/>
    <n v="8.461538461538462E-2"/>
    <n v="0.6726923076923077"/>
    <n v="7.95"/>
    <n v="6.4734133790737562"/>
  </r>
  <r>
    <d v="2024-07-17T00:00:00"/>
    <s v="Campaign 3"/>
    <x v="2"/>
    <x v="1"/>
    <x v="0"/>
    <n v="1743"/>
    <n v="11"/>
    <n v="0"/>
    <n v="46.95"/>
    <n v="0"/>
    <n v="6.3109581181870341E-3"/>
    <n v="0"/>
    <n v="4.2681818181818185"/>
    <n v="0"/>
    <n v="0"/>
  </r>
  <r>
    <d v="2024-07-17T00:00:00"/>
    <s v="Campaign 3"/>
    <x v="2"/>
    <x v="1"/>
    <x v="1"/>
    <n v="7945"/>
    <n v="97"/>
    <n v="3"/>
    <n v="203.03"/>
    <n v="260.67"/>
    <n v="1.2208936438011329E-2"/>
    <n v="3.0927835051546393E-2"/>
    <n v="2.0930927835051545"/>
    <n v="67.676666666666662"/>
    <n v="1.2838989311924347"/>
  </r>
  <r>
    <d v="2024-07-17T00:00:00"/>
    <s v="Campaign 3"/>
    <x v="2"/>
    <x v="1"/>
    <x v="2"/>
    <n v="5249"/>
    <n v="42"/>
    <n v="1"/>
    <n v="155.93"/>
    <n v="68.52"/>
    <n v="8.001524099828539E-3"/>
    <n v="2.3809523809523808E-2"/>
    <n v="3.7126190476190479"/>
    <n v="155.93"/>
    <n v="0.43942794843840183"/>
  </r>
  <r>
    <d v="2024-07-17T00:00:00"/>
    <s v="Campaign 3"/>
    <x v="2"/>
    <x v="2"/>
    <x v="0"/>
    <n v="2896"/>
    <n v="47"/>
    <n v="2"/>
    <n v="78.5"/>
    <n v="177.84"/>
    <n v="1.6229281767955801E-2"/>
    <n v="4.2553191489361701E-2"/>
    <n v="1.6702127659574468"/>
    <n v="39.25"/>
    <n v="2.2654777070063696"/>
  </r>
  <r>
    <d v="2024-07-17T00:00:00"/>
    <s v="Campaign 3"/>
    <x v="2"/>
    <x v="2"/>
    <x v="1"/>
    <n v="5039"/>
    <n v="117"/>
    <n v="2"/>
    <n v="144.96"/>
    <n v="159.69999999999999"/>
    <n v="2.321889263742806E-2"/>
    <n v="1.7094017094017096E-2"/>
    <n v="1.2389743589743591"/>
    <n v="72.48"/>
    <n v="1.1016832229580573"/>
  </r>
  <r>
    <d v="2024-07-17T00:00:00"/>
    <s v="Campaign 3"/>
    <x v="2"/>
    <x v="2"/>
    <x v="2"/>
    <n v="4955"/>
    <n v="117"/>
    <n v="3"/>
    <n v="116.1"/>
    <n v="247.19"/>
    <n v="2.3612512613521694E-2"/>
    <n v="2.564102564102564E-2"/>
    <n v="0.99230769230769222"/>
    <n v="38.699999999999996"/>
    <n v="2.1291128337639966"/>
  </r>
  <r>
    <d v="2024-07-18T00:00:00"/>
    <s v="Campaign 3"/>
    <x v="0"/>
    <x v="0"/>
    <x v="0"/>
    <n v="7396"/>
    <n v="220"/>
    <n v="32"/>
    <n v="143.35"/>
    <n v="3129.98"/>
    <n v="2.9745808545159545E-2"/>
    <n v="0.14545454545454545"/>
    <n v="0.65159090909090911"/>
    <n v="4.4796874999999998"/>
    <n v="21.834530868503663"/>
  </r>
  <r>
    <d v="2024-07-18T00:00:00"/>
    <s v="Campaign 3"/>
    <x v="0"/>
    <x v="0"/>
    <x v="1"/>
    <n v="2997"/>
    <n v="127"/>
    <n v="14"/>
    <n v="55.44"/>
    <n v="1211.3499999999999"/>
    <n v="4.2375709042375712E-2"/>
    <n v="0.11023622047244094"/>
    <n v="0.43653543307086612"/>
    <n v="3.96"/>
    <n v="21.849747474747474"/>
  </r>
  <r>
    <d v="2024-07-18T00:00:00"/>
    <s v="Campaign 3"/>
    <x v="0"/>
    <x v="0"/>
    <x v="2"/>
    <n v="949"/>
    <n v="34"/>
    <n v="4"/>
    <n v="24.58"/>
    <n v="302.62"/>
    <n v="3.5827186512118019E-2"/>
    <n v="0.11764705882352941"/>
    <n v="0.7229411764705882"/>
    <n v="6.1449999999999996"/>
    <n v="12.311635475996747"/>
  </r>
  <r>
    <d v="2024-07-18T00:00:00"/>
    <s v="Campaign 3"/>
    <x v="0"/>
    <x v="1"/>
    <x v="0"/>
    <n v="4141"/>
    <n v="55"/>
    <n v="1"/>
    <n v="73.48"/>
    <n v="50.87"/>
    <n v="1.3281815986476696E-2"/>
    <n v="1.8181818181818181E-2"/>
    <n v="1.3360000000000001"/>
    <n v="73.48"/>
    <n v="0.69229722373434943"/>
  </r>
  <r>
    <d v="2024-07-18T00:00:00"/>
    <s v="Campaign 3"/>
    <x v="0"/>
    <x v="1"/>
    <x v="1"/>
    <n v="6197"/>
    <n v="31"/>
    <n v="1"/>
    <n v="65.319999999999993"/>
    <n v="72.91"/>
    <n v="5.0024205260609973E-3"/>
    <n v="3.2258064516129031E-2"/>
    <n v="2.1070967741935482"/>
    <n v="65.319999999999993"/>
    <n v="1.1161971830985915"/>
  </r>
  <r>
    <d v="2024-07-18T00:00:00"/>
    <s v="Campaign 3"/>
    <x v="0"/>
    <x v="1"/>
    <x v="2"/>
    <n v="466"/>
    <n v="4"/>
    <n v="0"/>
    <n v="8.4700000000000006"/>
    <n v="0"/>
    <n v="8.5836909871244635E-3"/>
    <n v="0"/>
    <n v="2.1175000000000002"/>
    <n v="0"/>
    <n v="0"/>
  </r>
  <r>
    <d v="2024-07-18T00:00:00"/>
    <s v="Campaign 3"/>
    <x v="0"/>
    <x v="2"/>
    <x v="0"/>
    <n v="9257"/>
    <n v="187"/>
    <n v="12"/>
    <n v="134.34"/>
    <n v="865.03"/>
    <n v="2.020092902668251E-2"/>
    <n v="6.4171122994652413E-2"/>
    <n v="0.71839572192513368"/>
    <n v="11.195"/>
    <n v="6.4391097216019055"/>
  </r>
  <r>
    <d v="2024-07-18T00:00:00"/>
    <s v="Campaign 3"/>
    <x v="0"/>
    <x v="2"/>
    <x v="1"/>
    <n v="3046"/>
    <n v="62"/>
    <n v="1"/>
    <n v="61.08"/>
    <n v="56.27"/>
    <n v="2.0354563361785948E-2"/>
    <n v="1.6129032258064516E-2"/>
    <n v="0.9851612903225806"/>
    <n v="61.08"/>
    <n v="0.9212508185985594"/>
  </r>
  <r>
    <d v="2024-07-18T00:00:00"/>
    <s v="Campaign 3"/>
    <x v="0"/>
    <x v="2"/>
    <x v="2"/>
    <n v="476"/>
    <n v="14"/>
    <n v="0"/>
    <n v="9.93"/>
    <n v="0"/>
    <n v="2.9411764705882353E-2"/>
    <n v="0"/>
    <n v="0.7092857142857143"/>
    <n v="0"/>
    <n v="0"/>
  </r>
  <r>
    <d v="2024-07-18T00:00:00"/>
    <s v="Campaign 3"/>
    <x v="1"/>
    <x v="0"/>
    <x v="0"/>
    <n v="13127"/>
    <n v="520"/>
    <n v="40"/>
    <n v="195.12"/>
    <n v="2256.5"/>
    <n v="3.9613011350651331E-2"/>
    <n v="7.6923076923076927E-2"/>
    <n v="0.37523076923076926"/>
    <n v="4.8780000000000001"/>
    <n v="11.564678146781468"/>
  </r>
  <r>
    <d v="2024-07-18T00:00:00"/>
    <s v="Campaign 3"/>
    <x v="1"/>
    <x v="0"/>
    <x v="1"/>
    <n v="1266"/>
    <n v="42"/>
    <n v="6"/>
    <n v="22.51"/>
    <n v="438.98"/>
    <n v="3.3175355450236969E-2"/>
    <n v="0.14285714285714285"/>
    <n v="0.53595238095238096"/>
    <n v="3.7516666666666669"/>
    <n v="19.501554864504666"/>
  </r>
  <r>
    <d v="2024-07-18T00:00:00"/>
    <s v="Campaign 3"/>
    <x v="1"/>
    <x v="0"/>
    <x v="2"/>
    <n v="424"/>
    <n v="16"/>
    <n v="2"/>
    <n v="9.25"/>
    <n v="130.4"/>
    <n v="3.7735849056603772E-2"/>
    <n v="0.125"/>
    <n v="0.578125"/>
    <n v="4.625"/>
    <n v="14.097297297297297"/>
  </r>
  <r>
    <d v="2024-07-18T00:00:00"/>
    <s v="Campaign 3"/>
    <x v="1"/>
    <x v="1"/>
    <x v="0"/>
    <n v="10298"/>
    <n v="159"/>
    <n v="7"/>
    <n v="118.63"/>
    <n v="442.58"/>
    <n v="1.5439891241017674E-2"/>
    <n v="4.40251572327044E-2"/>
    <n v="0.74610062893081763"/>
    <n v="16.947142857142858"/>
    <n v="3.7307595043412292"/>
  </r>
  <r>
    <d v="2024-07-18T00:00:00"/>
    <s v="Campaign 3"/>
    <x v="1"/>
    <x v="1"/>
    <x v="1"/>
    <n v="1950"/>
    <n v="14"/>
    <n v="0"/>
    <n v="55.24"/>
    <n v="0"/>
    <n v="7.1794871794871795E-3"/>
    <n v="0"/>
    <n v="3.9457142857142857"/>
    <n v="0"/>
    <n v="0"/>
  </r>
  <r>
    <d v="2024-07-18T00:00:00"/>
    <s v="Campaign 3"/>
    <x v="1"/>
    <x v="1"/>
    <x v="2"/>
    <n v="575"/>
    <n v="8"/>
    <n v="0"/>
    <n v="10.47"/>
    <n v="0"/>
    <n v="1.391304347826087E-2"/>
    <n v="0"/>
    <n v="1.3087500000000001"/>
    <n v="0"/>
    <n v="0"/>
  </r>
  <r>
    <d v="2024-07-18T00:00:00"/>
    <s v="Campaign 3"/>
    <x v="1"/>
    <x v="2"/>
    <x v="0"/>
    <n v="6494"/>
    <n v="88"/>
    <n v="5"/>
    <n v="111.11"/>
    <n v="495.13"/>
    <n v="1.3550970126270403E-2"/>
    <n v="5.6818181818181816E-2"/>
    <n v="1.2626136363636364"/>
    <n v="22.222000000000001"/>
    <n v="4.4562145621456217"/>
  </r>
  <r>
    <d v="2024-07-18T00:00:00"/>
    <s v="Campaign 3"/>
    <x v="1"/>
    <x v="2"/>
    <x v="1"/>
    <n v="1361"/>
    <n v="13"/>
    <n v="0"/>
    <n v="17.78"/>
    <n v="0"/>
    <n v="9.5518001469507719E-3"/>
    <n v="0"/>
    <n v="1.3676923076923078"/>
    <n v="0"/>
    <n v="0"/>
  </r>
  <r>
    <d v="2024-07-18T00:00:00"/>
    <s v="Campaign 3"/>
    <x v="1"/>
    <x v="2"/>
    <x v="2"/>
    <n v="539"/>
    <n v="14"/>
    <n v="0"/>
    <n v="14.41"/>
    <n v="0"/>
    <n v="2.5974025974025976E-2"/>
    <n v="0"/>
    <n v="1.0292857142857144"/>
    <n v="0"/>
    <n v="0"/>
  </r>
  <r>
    <d v="2024-07-18T00:00:00"/>
    <s v="Campaign 3"/>
    <x v="2"/>
    <x v="0"/>
    <x v="0"/>
    <n v="1750"/>
    <n v="68"/>
    <n v="7"/>
    <n v="40.93"/>
    <n v="419.87"/>
    <n v="3.8857142857142854E-2"/>
    <n v="0.10294117647058823"/>
    <n v="0.60191176470588237"/>
    <n v="5.847142857142857"/>
    <n v="10.258245785487418"/>
  </r>
  <r>
    <d v="2024-07-18T00:00:00"/>
    <s v="Campaign 3"/>
    <x v="2"/>
    <x v="0"/>
    <x v="1"/>
    <n v="9380"/>
    <n v="198"/>
    <n v="16"/>
    <n v="248.72"/>
    <n v="1172.6300000000001"/>
    <n v="2.1108742004264391E-2"/>
    <n v="8.0808080808080815E-2"/>
    <n v="1.2561616161616163"/>
    <n v="15.545"/>
    <n v="4.7146590543583153"/>
  </r>
  <r>
    <d v="2024-07-18T00:00:00"/>
    <s v="Campaign 3"/>
    <x v="2"/>
    <x v="0"/>
    <x v="2"/>
    <n v="4556"/>
    <n v="113"/>
    <n v="8"/>
    <n v="65.34"/>
    <n v="692.66"/>
    <n v="2.4802458296751536E-2"/>
    <n v="7.0796460176991149E-2"/>
    <n v="0.57823008849557522"/>
    <n v="8.1675000000000004"/>
    <n v="10.600857055402509"/>
  </r>
  <r>
    <d v="2024-07-18T00:00:00"/>
    <s v="Campaign 3"/>
    <x v="2"/>
    <x v="1"/>
    <x v="0"/>
    <n v="2373"/>
    <n v="28"/>
    <n v="0"/>
    <n v="66.680000000000007"/>
    <n v="0"/>
    <n v="1.1799410029498525E-2"/>
    <n v="0"/>
    <n v="2.3814285714285717"/>
    <n v="0"/>
    <n v="0"/>
  </r>
  <r>
    <d v="2024-07-18T00:00:00"/>
    <s v="Campaign 3"/>
    <x v="2"/>
    <x v="1"/>
    <x v="1"/>
    <n v="8015"/>
    <n v="120"/>
    <n v="5"/>
    <n v="162.11000000000001"/>
    <n v="483.66"/>
    <n v="1.4971927635683094E-2"/>
    <n v="4.1666666666666664E-2"/>
    <n v="1.3509166666666668"/>
    <n v="32.422000000000004"/>
    <n v="2.9835297020541605"/>
  </r>
  <r>
    <d v="2024-07-18T00:00:00"/>
    <s v="Campaign 3"/>
    <x v="2"/>
    <x v="1"/>
    <x v="2"/>
    <n v="4569"/>
    <n v="73"/>
    <n v="2"/>
    <n v="90.46"/>
    <n v="132.11000000000001"/>
    <n v="1.5977237907638431E-2"/>
    <n v="2.7397260273972601E-2"/>
    <n v="1.2391780821917808"/>
    <n v="45.23"/>
    <n v="1.4604244970152556"/>
  </r>
  <r>
    <d v="2024-07-18T00:00:00"/>
    <s v="Campaign 3"/>
    <x v="2"/>
    <x v="2"/>
    <x v="0"/>
    <n v="2645"/>
    <n v="40"/>
    <n v="1"/>
    <n v="73.98"/>
    <n v="52.8"/>
    <n v="1.5122873345935728E-2"/>
    <n v="2.5000000000000001E-2"/>
    <n v="1.8495000000000001"/>
    <n v="73.98"/>
    <n v="0.71370640713706401"/>
  </r>
  <r>
    <d v="2024-07-18T00:00:00"/>
    <s v="Campaign 3"/>
    <x v="2"/>
    <x v="2"/>
    <x v="1"/>
    <n v="10601"/>
    <n v="204"/>
    <n v="10"/>
    <n v="294.75"/>
    <n v="789.54"/>
    <n v="1.9243467597396473E-2"/>
    <n v="4.9019607843137254E-2"/>
    <n v="1.4448529411764706"/>
    <n v="29.475000000000001"/>
    <n v="2.6786768447837148"/>
  </r>
  <r>
    <d v="2024-07-18T00:00:00"/>
    <s v="Campaign 3"/>
    <x v="2"/>
    <x v="2"/>
    <x v="2"/>
    <n v="2315"/>
    <n v="50"/>
    <n v="1"/>
    <n v="45.31"/>
    <n v="70.41"/>
    <n v="2.159827213822894E-2"/>
    <n v="0.02"/>
    <n v="0.90620000000000001"/>
    <n v="45.31"/>
    <n v="1.5539615978812622"/>
  </r>
  <r>
    <d v="2024-07-19T00:00:00"/>
    <s v="Campaign 3"/>
    <x v="0"/>
    <x v="0"/>
    <x v="0"/>
    <n v="8639"/>
    <n v="291"/>
    <n v="38"/>
    <n v="246.19"/>
    <n v="1976.01"/>
    <n v="3.3684454219238338E-2"/>
    <n v="0.13058419243986255"/>
    <n v="0.8460137457044673"/>
    <n v="6.4786842105263158"/>
    <n v="8.0263617531175111"/>
  </r>
  <r>
    <d v="2024-07-19T00:00:00"/>
    <s v="Campaign 3"/>
    <x v="0"/>
    <x v="0"/>
    <x v="1"/>
    <n v="7264"/>
    <n v="214"/>
    <n v="19"/>
    <n v="80.510000000000005"/>
    <n v="1892.91"/>
    <n v="2.9460352422907489E-2"/>
    <n v="8.8785046728971959E-2"/>
    <n v="0.37621495327102805"/>
    <n v="4.2373684210526319"/>
    <n v="23.511489255993045"/>
  </r>
  <r>
    <d v="2024-07-19T00:00:00"/>
    <s v="Campaign 3"/>
    <x v="0"/>
    <x v="0"/>
    <x v="2"/>
    <n v="360"/>
    <n v="11"/>
    <n v="1"/>
    <n v="6.08"/>
    <n v="67.13"/>
    <n v="3.0555555555555555E-2"/>
    <n v="9.0909090909090912E-2"/>
    <n v="0.55272727272727273"/>
    <n v="6.08"/>
    <n v="11.04111842105263"/>
  </r>
  <r>
    <d v="2024-07-19T00:00:00"/>
    <s v="Campaign 3"/>
    <x v="0"/>
    <x v="1"/>
    <x v="0"/>
    <n v="9099"/>
    <n v="141"/>
    <n v="2"/>
    <n v="211.38"/>
    <n v="176.63"/>
    <n v="1.5496208374546653E-2"/>
    <n v="1.4184397163120567E-2"/>
    <n v="1.4991489361702128"/>
    <n v="105.69"/>
    <n v="0.83560412527202199"/>
  </r>
  <r>
    <d v="2024-07-19T00:00:00"/>
    <s v="Campaign 3"/>
    <x v="0"/>
    <x v="1"/>
    <x v="1"/>
    <n v="5662"/>
    <n v="47"/>
    <n v="0"/>
    <n v="78.44"/>
    <n v="0"/>
    <n v="8.300953726598375E-3"/>
    <n v="0"/>
    <n v="1.6689361702127659"/>
    <n v="0"/>
    <n v="0"/>
  </r>
  <r>
    <d v="2024-07-19T00:00:00"/>
    <s v="Campaign 3"/>
    <x v="0"/>
    <x v="1"/>
    <x v="2"/>
    <n v="919"/>
    <n v="13"/>
    <n v="0"/>
    <n v="15.73"/>
    <n v="0"/>
    <n v="1.4145810663764961E-2"/>
    <n v="0"/>
    <n v="1.21"/>
    <n v="0"/>
    <n v="0"/>
  </r>
  <r>
    <d v="2024-07-19T00:00:00"/>
    <s v="Campaign 3"/>
    <x v="0"/>
    <x v="2"/>
    <x v="0"/>
    <n v="5372"/>
    <n v="137"/>
    <n v="7"/>
    <n v="156.63999999999999"/>
    <n v="475.76"/>
    <n v="2.5502606105733433E-2"/>
    <n v="5.1094890510948905E-2"/>
    <n v="1.1433576642335765"/>
    <n v="22.377142857142854"/>
    <n v="3.0372829417773239"/>
  </r>
  <r>
    <d v="2024-07-19T00:00:00"/>
    <s v="Campaign 3"/>
    <x v="0"/>
    <x v="2"/>
    <x v="1"/>
    <n v="7435"/>
    <n v="184"/>
    <n v="13"/>
    <n v="217.34"/>
    <n v="654.99"/>
    <n v="2.4747814391392065E-2"/>
    <n v="7.0652173913043473E-2"/>
    <n v="1.1811956521739131"/>
    <n v="16.71846153846154"/>
    <n v="3.0136652249930984"/>
  </r>
  <r>
    <d v="2024-07-19T00:00:00"/>
    <s v="Campaign 3"/>
    <x v="0"/>
    <x v="2"/>
    <x v="2"/>
    <n v="717"/>
    <n v="8"/>
    <n v="0"/>
    <n v="16.309999999999999"/>
    <n v="0"/>
    <n v="1.1157601115760111E-2"/>
    <n v="0"/>
    <n v="2.0387499999999998"/>
    <n v="0"/>
    <n v="0"/>
  </r>
  <r>
    <d v="2024-07-19T00:00:00"/>
    <s v="Campaign 3"/>
    <x v="1"/>
    <x v="0"/>
    <x v="0"/>
    <n v="9641"/>
    <n v="359"/>
    <n v="44"/>
    <n v="142.16999999999999"/>
    <n v="2845.32"/>
    <n v="3.7236801161705219E-2"/>
    <n v="0.12256267409470752"/>
    <n v="0.39601671309192199"/>
    <n v="3.2311363636363635"/>
    <n v="20.013504958852081"/>
  </r>
  <r>
    <d v="2024-07-19T00:00:00"/>
    <s v="Campaign 3"/>
    <x v="1"/>
    <x v="0"/>
    <x v="1"/>
    <n v="1337"/>
    <n v="40"/>
    <n v="2"/>
    <n v="36.32"/>
    <n v="170.3"/>
    <n v="2.9917726252804786E-2"/>
    <n v="0.05"/>
    <n v="0.90800000000000003"/>
    <n v="18.16"/>
    <n v="4.6888766519823788"/>
  </r>
  <r>
    <d v="2024-07-19T00:00:00"/>
    <s v="Campaign 3"/>
    <x v="1"/>
    <x v="0"/>
    <x v="2"/>
    <n v="395"/>
    <n v="17"/>
    <n v="1"/>
    <n v="6.34"/>
    <n v="52.89"/>
    <n v="4.3037974683544304E-2"/>
    <n v="5.8823529411764705E-2"/>
    <n v="0.37294117647058822"/>
    <n v="6.34"/>
    <n v="8.3422712933753953"/>
  </r>
  <r>
    <d v="2024-07-19T00:00:00"/>
    <s v="Campaign 3"/>
    <x v="1"/>
    <x v="1"/>
    <x v="0"/>
    <n v="7034"/>
    <n v="138"/>
    <n v="1"/>
    <n v="149.94999999999999"/>
    <n v="50.3"/>
    <n v="1.9618993460335514E-2"/>
    <n v="7.246376811594203E-3"/>
    <n v="1.0865942028985507"/>
    <n v="149.94999999999999"/>
    <n v="0.33544514838279427"/>
  </r>
  <r>
    <d v="2024-07-19T00:00:00"/>
    <s v="Campaign 3"/>
    <x v="1"/>
    <x v="1"/>
    <x v="1"/>
    <n v="894"/>
    <n v="9"/>
    <n v="0"/>
    <n v="11.78"/>
    <n v="0"/>
    <n v="1.0067114093959731E-2"/>
    <n v="0"/>
    <n v="1.3088888888888888"/>
    <n v="0"/>
    <n v="0"/>
  </r>
  <r>
    <d v="2024-07-19T00:00:00"/>
    <s v="Campaign 3"/>
    <x v="1"/>
    <x v="1"/>
    <x v="2"/>
    <n v="831"/>
    <n v="6"/>
    <n v="0"/>
    <n v="15.65"/>
    <n v="0"/>
    <n v="7.2202166064981952E-3"/>
    <n v="0"/>
    <n v="2.6083333333333334"/>
    <n v="0"/>
    <n v="0"/>
  </r>
  <r>
    <d v="2024-07-19T00:00:00"/>
    <s v="Campaign 3"/>
    <x v="1"/>
    <x v="2"/>
    <x v="0"/>
    <n v="11071"/>
    <n v="239"/>
    <n v="8"/>
    <n v="132.24"/>
    <n v="763.29"/>
    <n v="2.15879324360943E-2"/>
    <n v="3.3472803347280332E-2"/>
    <n v="0.55330543933054399"/>
    <n v="16.53"/>
    <n v="5.7720054446460978"/>
  </r>
  <r>
    <d v="2024-07-19T00:00:00"/>
    <s v="Campaign 3"/>
    <x v="1"/>
    <x v="2"/>
    <x v="1"/>
    <n v="1806"/>
    <n v="38"/>
    <n v="2"/>
    <n v="22.43"/>
    <n v="103.44"/>
    <n v="2.1040974529346623E-2"/>
    <n v="5.2631578947368418E-2"/>
    <n v="0.59026315789473682"/>
    <n v="11.215"/>
    <n v="4.6116807846633971"/>
  </r>
  <r>
    <d v="2024-07-19T00:00:00"/>
    <s v="Campaign 3"/>
    <x v="1"/>
    <x v="2"/>
    <x v="2"/>
    <n v="501"/>
    <n v="5"/>
    <n v="0"/>
    <n v="9.83"/>
    <n v="0"/>
    <n v="9.9800399201596807E-3"/>
    <n v="0"/>
    <n v="1.966"/>
    <n v="0"/>
    <n v="0"/>
  </r>
  <r>
    <d v="2024-07-19T00:00:00"/>
    <s v="Campaign 3"/>
    <x v="2"/>
    <x v="0"/>
    <x v="0"/>
    <n v="2544"/>
    <n v="109"/>
    <n v="16"/>
    <n v="38.49"/>
    <n v="1190.24"/>
    <n v="4.2845911949685532E-2"/>
    <n v="0.14678899082568808"/>
    <n v="0.3531192660550459"/>
    <n v="2.4056250000000001"/>
    <n v="30.923356716030135"/>
  </r>
  <r>
    <d v="2024-07-19T00:00:00"/>
    <s v="Campaign 3"/>
    <x v="2"/>
    <x v="0"/>
    <x v="1"/>
    <n v="11546"/>
    <n v="252"/>
    <n v="27"/>
    <n v="335.87"/>
    <n v="2091.2600000000002"/>
    <n v="2.1825740516196086E-2"/>
    <n v="0.10714285714285714"/>
    <n v="1.3328174603174603"/>
    <n v="12.43962962962963"/>
    <n v="6.2263971179325344"/>
  </r>
  <r>
    <d v="2024-07-19T00:00:00"/>
    <s v="Campaign 3"/>
    <x v="2"/>
    <x v="0"/>
    <x v="2"/>
    <n v="4231"/>
    <n v="172"/>
    <n v="17"/>
    <n v="94.89"/>
    <n v="1597.41"/>
    <n v="4.0652328054833375E-2"/>
    <n v="9.8837209302325577E-2"/>
    <n v="0.55168604651162789"/>
    <n v="5.5817647058823532"/>
    <n v="16.834334492570346"/>
  </r>
  <r>
    <d v="2024-07-19T00:00:00"/>
    <s v="Campaign 3"/>
    <x v="2"/>
    <x v="1"/>
    <x v="0"/>
    <n v="1767"/>
    <n v="14"/>
    <n v="0"/>
    <n v="28.55"/>
    <n v="0"/>
    <n v="7.9230333899264292E-3"/>
    <n v="0"/>
    <n v="2.0392857142857141"/>
    <n v="0"/>
    <n v="0"/>
  </r>
  <r>
    <d v="2024-07-19T00:00:00"/>
    <s v="Campaign 3"/>
    <x v="2"/>
    <x v="1"/>
    <x v="1"/>
    <n v="8841"/>
    <n v="175"/>
    <n v="1"/>
    <n v="186.25"/>
    <n v="65.45"/>
    <n v="1.9794140934283451E-2"/>
    <n v="5.7142857142857143E-3"/>
    <n v="1.0642857142857143"/>
    <n v="186.25"/>
    <n v="0.3514093959731544"/>
  </r>
  <r>
    <d v="2024-07-19T00:00:00"/>
    <s v="Campaign 3"/>
    <x v="2"/>
    <x v="1"/>
    <x v="2"/>
    <n v="4854"/>
    <n v="70"/>
    <n v="0"/>
    <n v="116.95"/>
    <n v="0"/>
    <n v="1.442109600329625E-2"/>
    <n v="0"/>
    <n v="1.6707142857142858"/>
    <n v="0"/>
    <n v="0"/>
  </r>
  <r>
    <d v="2024-07-19T00:00:00"/>
    <s v="Campaign 3"/>
    <x v="2"/>
    <x v="2"/>
    <x v="0"/>
    <n v="1767"/>
    <n v="27"/>
    <n v="1"/>
    <n v="27.23"/>
    <n v="91.03"/>
    <n v="1.5280135823429542E-2"/>
    <n v="3.7037037037037035E-2"/>
    <n v="1.0085185185185186"/>
    <n v="27.23"/>
    <n v="3.3430040396621372"/>
  </r>
  <r>
    <d v="2024-07-19T00:00:00"/>
    <s v="Campaign 3"/>
    <x v="2"/>
    <x v="2"/>
    <x v="1"/>
    <n v="8071"/>
    <n v="189"/>
    <n v="8"/>
    <n v="125.01"/>
    <n v="744.35"/>
    <n v="2.3417172593235037E-2"/>
    <n v="4.2328042328042326E-2"/>
    <n v="0.66142857142857148"/>
    <n v="15.626250000000001"/>
    <n v="5.9543236541076716"/>
  </r>
  <r>
    <d v="2024-07-19T00:00:00"/>
    <s v="Campaign 3"/>
    <x v="2"/>
    <x v="2"/>
    <x v="2"/>
    <n v="3251"/>
    <n v="42"/>
    <n v="2"/>
    <n v="95.96"/>
    <n v="135.72"/>
    <n v="1.2919101814826207E-2"/>
    <n v="4.7619047619047616E-2"/>
    <n v="2.2847619047619045"/>
    <n v="47.98"/>
    <n v="1.4143393080450188"/>
  </r>
  <r>
    <d v="2024-07-20T00:00:00"/>
    <s v="Campaign 3"/>
    <x v="0"/>
    <x v="0"/>
    <x v="0"/>
    <n v="6166"/>
    <n v="157"/>
    <n v="22"/>
    <n v="87.61"/>
    <n v="1511.12"/>
    <n v="2.5462212131041193E-2"/>
    <n v="0.14012738853503184"/>
    <n v="0.55802547770700639"/>
    <n v="3.9822727272727274"/>
    <n v="17.248259331126583"/>
  </r>
  <r>
    <d v="2024-07-20T00:00:00"/>
    <s v="Campaign 3"/>
    <x v="0"/>
    <x v="0"/>
    <x v="1"/>
    <n v="5850"/>
    <n v="126"/>
    <n v="18"/>
    <n v="82.27"/>
    <n v="1172.44"/>
    <n v="2.1538461538461538E-2"/>
    <n v="0.14285714285714285"/>
    <n v="0.65293650793650793"/>
    <n v="4.570555555555555"/>
    <n v="14.251124346663426"/>
  </r>
  <r>
    <d v="2024-07-20T00:00:00"/>
    <s v="Campaign 3"/>
    <x v="0"/>
    <x v="0"/>
    <x v="2"/>
    <n v="576"/>
    <n v="11"/>
    <n v="1"/>
    <n v="10.53"/>
    <n v="87.85"/>
    <n v="1.9097222222222224E-2"/>
    <n v="9.0909090909090912E-2"/>
    <n v="0.95727272727272716"/>
    <n v="10.53"/>
    <n v="8.3428300094966765"/>
  </r>
  <r>
    <d v="2024-07-20T00:00:00"/>
    <s v="Campaign 3"/>
    <x v="0"/>
    <x v="1"/>
    <x v="0"/>
    <n v="6197"/>
    <n v="98"/>
    <n v="1"/>
    <n v="140.24"/>
    <n v="72.69"/>
    <n v="1.581410359851541E-2"/>
    <n v="1.020408163265306E-2"/>
    <n v="1.4310204081632654"/>
    <n v="140.24"/>
    <n v="0.51832572732458637"/>
  </r>
  <r>
    <d v="2024-07-20T00:00:00"/>
    <s v="Campaign 3"/>
    <x v="0"/>
    <x v="1"/>
    <x v="1"/>
    <n v="2490"/>
    <n v="34"/>
    <n v="1"/>
    <n v="49.68"/>
    <n v="52.08"/>
    <n v="1.3654618473895583E-2"/>
    <n v="2.9411764705882353E-2"/>
    <n v="1.4611764705882353"/>
    <n v="49.68"/>
    <n v="1.0483091787439613"/>
  </r>
  <r>
    <d v="2024-07-20T00:00:00"/>
    <s v="Campaign 3"/>
    <x v="0"/>
    <x v="1"/>
    <x v="2"/>
    <n v="966"/>
    <n v="10"/>
    <n v="0"/>
    <n v="14.61"/>
    <n v="0"/>
    <n v="1.0351966873706004E-2"/>
    <n v="0"/>
    <n v="1.4609999999999999"/>
    <n v="0"/>
    <n v="0"/>
  </r>
  <r>
    <d v="2024-07-20T00:00:00"/>
    <s v="Campaign 3"/>
    <x v="0"/>
    <x v="2"/>
    <x v="0"/>
    <n v="3490"/>
    <n v="73"/>
    <n v="3"/>
    <n v="63.71"/>
    <n v="219.5"/>
    <n v="2.0916905444126076E-2"/>
    <n v="4.1095890410958902E-2"/>
    <n v="0.87273972602739724"/>
    <n v="21.236666666666668"/>
    <n v="3.4452990111442472"/>
  </r>
  <r>
    <d v="2024-07-20T00:00:00"/>
    <s v="Campaign 3"/>
    <x v="0"/>
    <x v="2"/>
    <x v="1"/>
    <n v="3904"/>
    <n v="82"/>
    <n v="4"/>
    <n v="77.66"/>
    <n v="314.89999999999998"/>
    <n v="2.1004098360655737E-2"/>
    <n v="4.878048780487805E-2"/>
    <n v="0.94707317073170727"/>
    <n v="19.414999999999999"/>
    <n v="4.0548544939479783"/>
  </r>
  <r>
    <d v="2024-07-20T00:00:00"/>
    <s v="Campaign 3"/>
    <x v="0"/>
    <x v="2"/>
    <x v="2"/>
    <n v="802"/>
    <n v="15"/>
    <n v="0"/>
    <n v="15.63"/>
    <n v="0"/>
    <n v="1.8703241895261846E-2"/>
    <n v="0"/>
    <n v="1.042"/>
    <n v="0"/>
    <n v="0"/>
  </r>
  <r>
    <d v="2024-07-20T00:00:00"/>
    <s v="Campaign 3"/>
    <x v="1"/>
    <x v="0"/>
    <x v="0"/>
    <n v="14652"/>
    <n v="650"/>
    <n v="54"/>
    <n v="294.97000000000003"/>
    <n v="4341.34"/>
    <n v="4.4362544362544359E-2"/>
    <n v="8.3076923076923076E-2"/>
    <n v="0.45380000000000004"/>
    <n v="5.462407407407408"/>
    <n v="14.717903515611756"/>
  </r>
  <r>
    <d v="2024-07-20T00:00:00"/>
    <s v="Campaign 3"/>
    <x v="1"/>
    <x v="0"/>
    <x v="1"/>
    <n v="1988"/>
    <n v="94"/>
    <n v="6"/>
    <n v="21.87"/>
    <n v="398.25"/>
    <n v="4.7283702213279676E-2"/>
    <n v="6.3829787234042548E-2"/>
    <n v="0.23265957446808511"/>
    <n v="3.645"/>
    <n v="18.209876543209877"/>
  </r>
  <r>
    <d v="2024-07-20T00:00:00"/>
    <s v="Campaign 3"/>
    <x v="1"/>
    <x v="0"/>
    <x v="2"/>
    <n v="968"/>
    <n v="21"/>
    <n v="1"/>
    <n v="21.41"/>
    <n v="59.83"/>
    <n v="2.1694214876033058E-2"/>
    <n v="4.7619047619047616E-2"/>
    <n v="1.0195238095238095"/>
    <n v="21.41"/>
    <n v="2.7944885567491826"/>
  </r>
  <r>
    <d v="2024-07-20T00:00:00"/>
    <s v="Campaign 3"/>
    <x v="1"/>
    <x v="1"/>
    <x v="0"/>
    <n v="8711"/>
    <n v="115"/>
    <n v="5"/>
    <n v="225.26"/>
    <n v="476.27"/>
    <n v="1.3201699001262772E-2"/>
    <n v="4.3478260869565216E-2"/>
    <n v="1.9587826086956521"/>
    <n v="45.052"/>
    <n v="2.1143123501731331"/>
  </r>
  <r>
    <d v="2024-07-20T00:00:00"/>
    <s v="Campaign 3"/>
    <x v="1"/>
    <x v="1"/>
    <x v="1"/>
    <n v="719"/>
    <n v="5"/>
    <n v="0"/>
    <n v="12.08"/>
    <n v="0"/>
    <n v="6.954102920723227E-3"/>
    <n v="0"/>
    <n v="2.4159999999999999"/>
    <n v="0"/>
    <n v="0"/>
  </r>
  <r>
    <d v="2024-07-20T00:00:00"/>
    <s v="Campaign 3"/>
    <x v="1"/>
    <x v="1"/>
    <x v="2"/>
    <n v="188"/>
    <n v="1"/>
    <n v="0"/>
    <n v="4.43"/>
    <n v="0"/>
    <n v="5.3191489361702126E-3"/>
    <n v="0"/>
    <n v="4.43"/>
    <n v="0"/>
    <n v="0"/>
  </r>
  <r>
    <d v="2024-07-20T00:00:00"/>
    <s v="Campaign 3"/>
    <x v="1"/>
    <x v="2"/>
    <x v="0"/>
    <n v="5114"/>
    <n v="144"/>
    <n v="8"/>
    <n v="98.28"/>
    <n v="774.88"/>
    <n v="2.8157997653500196E-2"/>
    <n v="5.5555555555555552E-2"/>
    <n v="0.6825"/>
    <n v="12.285"/>
    <n v="7.8844118844118842"/>
  </r>
  <r>
    <d v="2024-07-20T00:00:00"/>
    <s v="Campaign 3"/>
    <x v="1"/>
    <x v="2"/>
    <x v="1"/>
    <n v="1333"/>
    <n v="18"/>
    <n v="1"/>
    <n v="25.24"/>
    <n v="64.53"/>
    <n v="1.3503375843960989E-2"/>
    <n v="5.5555555555555552E-2"/>
    <n v="1.402222222222222"/>
    <n v="25.24"/>
    <n v="2.5566561014263076"/>
  </r>
  <r>
    <d v="2024-07-20T00:00:00"/>
    <s v="Campaign 3"/>
    <x v="1"/>
    <x v="2"/>
    <x v="2"/>
    <n v="801"/>
    <n v="8"/>
    <n v="0"/>
    <n v="13.34"/>
    <n v="0"/>
    <n v="9.9875156054931337E-3"/>
    <n v="0"/>
    <n v="1.6675"/>
    <n v="0"/>
    <n v="0"/>
  </r>
  <r>
    <d v="2024-07-20T00:00:00"/>
    <s v="Campaign 3"/>
    <x v="2"/>
    <x v="0"/>
    <x v="0"/>
    <n v="2737"/>
    <n v="98"/>
    <n v="11"/>
    <n v="62.1"/>
    <n v="1067.9000000000001"/>
    <n v="3.5805626598465472E-2"/>
    <n v="0.11224489795918367"/>
    <n v="0.63367346938775515"/>
    <n v="5.6454545454545455"/>
    <n v="17.196457326892112"/>
  </r>
  <r>
    <d v="2024-07-20T00:00:00"/>
    <s v="Campaign 3"/>
    <x v="2"/>
    <x v="0"/>
    <x v="1"/>
    <n v="5758"/>
    <n v="161"/>
    <n v="8"/>
    <n v="71.34"/>
    <n v="781.02"/>
    <n v="2.7961097603334491E-2"/>
    <n v="4.9689440993788817E-2"/>
    <n v="0.44310559006211181"/>
    <n v="8.9175000000000004"/>
    <n v="10.947855340622372"/>
  </r>
  <r>
    <d v="2024-07-20T00:00:00"/>
    <s v="Campaign 3"/>
    <x v="2"/>
    <x v="0"/>
    <x v="2"/>
    <n v="3909"/>
    <n v="176"/>
    <n v="25"/>
    <n v="86.71"/>
    <n v="1908.65"/>
    <n v="4.5024302890764901E-2"/>
    <n v="0.14204545454545456"/>
    <n v="0.49267045454545449"/>
    <n v="3.4683999999999999"/>
    <n v="22.011878676046596"/>
  </r>
  <r>
    <d v="2024-07-20T00:00:00"/>
    <s v="Campaign 3"/>
    <x v="2"/>
    <x v="1"/>
    <x v="0"/>
    <n v="2317"/>
    <n v="36"/>
    <n v="0"/>
    <n v="28.47"/>
    <n v="0"/>
    <n v="1.5537332757876565E-2"/>
    <n v="0"/>
    <n v="0.79083333333333328"/>
    <n v="0"/>
    <n v="0"/>
  </r>
  <r>
    <d v="2024-07-20T00:00:00"/>
    <s v="Campaign 3"/>
    <x v="2"/>
    <x v="1"/>
    <x v="1"/>
    <n v="9799"/>
    <n v="98"/>
    <n v="3"/>
    <n v="203.63"/>
    <n v="239.4"/>
    <n v="1.0001020512297173E-2"/>
    <n v="3.0612244897959183E-2"/>
    <n v="2.0778571428571428"/>
    <n v="67.876666666666665"/>
    <n v="1.1756617394293571"/>
  </r>
  <r>
    <d v="2024-07-20T00:00:00"/>
    <s v="Campaign 3"/>
    <x v="2"/>
    <x v="1"/>
    <x v="2"/>
    <n v="5954"/>
    <n v="105"/>
    <n v="1"/>
    <n v="173.59"/>
    <n v="55.07"/>
    <n v="1.7635203224722874E-2"/>
    <n v="9.5238095238095247E-3"/>
    <n v="1.6532380952380952"/>
    <n v="173.59"/>
    <n v="0.31724177660003455"/>
  </r>
  <r>
    <d v="2024-07-20T00:00:00"/>
    <s v="Campaign 3"/>
    <x v="2"/>
    <x v="2"/>
    <x v="0"/>
    <n v="2835"/>
    <n v="45"/>
    <n v="2"/>
    <n v="34.630000000000003"/>
    <n v="107.09"/>
    <n v="1.5873015873015872E-2"/>
    <n v="4.4444444444444446E-2"/>
    <n v="0.76955555555555566"/>
    <n v="17.315000000000001"/>
    <n v="3.0924054288189429"/>
  </r>
  <r>
    <d v="2024-07-20T00:00:00"/>
    <s v="Campaign 3"/>
    <x v="2"/>
    <x v="2"/>
    <x v="1"/>
    <n v="8319"/>
    <n v="116"/>
    <n v="7"/>
    <n v="157.88"/>
    <n v="699.47"/>
    <n v="1.3943983651881237E-2"/>
    <n v="6.0344827586206899E-2"/>
    <n v="1.3610344827586207"/>
    <n v="22.554285714285715"/>
    <n v="4.4303901697491765"/>
  </r>
  <r>
    <d v="2024-07-20T00:00:00"/>
    <s v="Campaign 3"/>
    <x v="2"/>
    <x v="2"/>
    <x v="2"/>
    <n v="3384"/>
    <n v="60"/>
    <n v="4"/>
    <n v="92.06"/>
    <n v="303.2"/>
    <n v="1.7730496453900711E-2"/>
    <n v="6.6666666666666666E-2"/>
    <n v="1.5343333333333333"/>
    <n v="23.015000000000001"/>
    <n v="3.2935042363675859"/>
  </r>
  <r>
    <d v="2024-07-21T00:00:00"/>
    <s v="Campaign 3"/>
    <x v="0"/>
    <x v="0"/>
    <x v="0"/>
    <n v="3044"/>
    <n v="138"/>
    <n v="18"/>
    <n v="31.24"/>
    <n v="1379.05"/>
    <n v="4.5335085413929041E-2"/>
    <n v="0.13043478260869565"/>
    <n v="0.22637681159420289"/>
    <n v="1.7355555555555555"/>
    <n v="44.143725992317542"/>
  </r>
  <r>
    <d v="2024-07-21T00:00:00"/>
    <s v="Campaign 3"/>
    <x v="0"/>
    <x v="0"/>
    <x v="1"/>
    <n v="4515"/>
    <n v="223"/>
    <n v="19"/>
    <n v="77.150000000000006"/>
    <n v="1555.59"/>
    <n v="4.9390919158361017E-2"/>
    <n v="8.520179372197309E-2"/>
    <n v="0.34596412556053813"/>
    <n v="4.060526315789474"/>
    <n v="20.163188593648734"/>
  </r>
  <r>
    <d v="2024-07-21T00:00:00"/>
    <s v="Campaign 3"/>
    <x v="0"/>
    <x v="0"/>
    <x v="2"/>
    <n v="914"/>
    <n v="24"/>
    <n v="2"/>
    <n v="12.96"/>
    <n v="193"/>
    <n v="2.6258205689277898E-2"/>
    <n v="8.3333333333333329E-2"/>
    <n v="0.54"/>
    <n v="6.48"/>
    <n v="14.891975308641975"/>
  </r>
  <r>
    <d v="2024-07-21T00:00:00"/>
    <s v="Campaign 3"/>
    <x v="0"/>
    <x v="1"/>
    <x v="0"/>
    <n v="4814"/>
    <n v="78"/>
    <n v="3"/>
    <n v="95.25"/>
    <n v="242.98"/>
    <n v="1.6202742002492731E-2"/>
    <n v="3.8461538461538464E-2"/>
    <n v="1.2211538461538463"/>
    <n v="31.75"/>
    <n v="2.5509711286089236"/>
  </r>
  <r>
    <d v="2024-07-21T00:00:00"/>
    <s v="Campaign 3"/>
    <x v="0"/>
    <x v="1"/>
    <x v="1"/>
    <n v="7698"/>
    <n v="44"/>
    <n v="1"/>
    <n v="119.63"/>
    <n v="99.44"/>
    <n v="5.7157703299558328E-3"/>
    <n v="2.2727272727272728E-2"/>
    <n v="2.7188636363636363"/>
    <n v="119.63"/>
    <n v="0.83122962467608463"/>
  </r>
  <r>
    <d v="2024-07-21T00:00:00"/>
    <s v="Campaign 3"/>
    <x v="0"/>
    <x v="1"/>
    <x v="2"/>
    <n v="759"/>
    <n v="8"/>
    <n v="0"/>
    <n v="15.21"/>
    <n v="0"/>
    <n v="1.0540184453227932E-2"/>
    <n v="0"/>
    <n v="1.9012500000000001"/>
    <n v="0"/>
    <n v="0"/>
  </r>
  <r>
    <d v="2024-07-21T00:00:00"/>
    <s v="Campaign 3"/>
    <x v="0"/>
    <x v="2"/>
    <x v="0"/>
    <n v="4496"/>
    <n v="47"/>
    <n v="2"/>
    <n v="117.79"/>
    <n v="194.63"/>
    <n v="1.045373665480427E-2"/>
    <n v="4.2553191489361701E-2"/>
    <n v="2.5061702127659577"/>
    <n v="58.895000000000003"/>
    <n v="1.6523473979115373"/>
  </r>
  <r>
    <d v="2024-07-21T00:00:00"/>
    <s v="Campaign 3"/>
    <x v="0"/>
    <x v="2"/>
    <x v="1"/>
    <n v="5915"/>
    <n v="134"/>
    <n v="10"/>
    <n v="68.75"/>
    <n v="791.23"/>
    <n v="2.2654268808114962E-2"/>
    <n v="7.4626865671641784E-2"/>
    <n v="0.51305970149253732"/>
    <n v="6.875"/>
    <n v="11.508800000000001"/>
  </r>
  <r>
    <d v="2024-07-21T00:00:00"/>
    <s v="Campaign 3"/>
    <x v="0"/>
    <x v="2"/>
    <x v="2"/>
    <n v="688"/>
    <n v="8"/>
    <n v="0"/>
    <n v="14.59"/>
    <n v="0"/>
    <n v="1.1627906976744186E-2"/>
    <n v="0"/>
    <n v="1.82375"/>
    <n v="0"/>
    <n v="0"/>
  </r>
  <r>
    <d v="2024-07-21T00:00:00"/>
    <s v="Campaign 3"/>
    <x v="1"/>
    <x v="0"/>
    <x v="0"/>
    <n v="5175"/>
    <n v="200"/>
    <n v="11"/>
    <n v="130.13"/>
    <n v="552.46"/>
    <n v="3.864734299516908E-2"/>
    <n v="5.5E-2"/>
    <n v="0.65064999999999995"/>
    <n v="11.83"/>
    <n v="4.2454468608314766"/>
  </r>
  <r>
    <d v="2024-07-21T00:00:00"/>
    <s v="Campaign 3"/>
    <x v="1"/>
    <x v="0"/>
    <x v="1"/>
    <n v="974"/>
    <n v="34"/>
    <n v="2"/>
    <n v="15.77"/>
    <n v="183.08"/>
    <n v="3.4907597535934289E-2"/>
    <n v="5.8823529411764705E-2"/>
    <n v="0.46382352941176469"/>
    <n v="7.8849999999999998"/>
    <n v="11.609384908053267"/>
  </r>
  <r>
    <d v="2024-07-21T00:00:00"/>
    <s v="Campaign 3"/>
    <x v="1"/>
    <x v="0"/>
    <x v="2"/>
    <n v="124"/>
    <n v="3"/>
    <n v="0"/>
    <n v="3.41"/>
    <n v="0"/>
    <n v="2.4193548387096774E-2"/>
    <n v="0"/>
    <n v="1.1366666666666667"/>
    <n v="0"/>
    <n v="0"/>
  </r>
  <r>
    <d v="2024-07-21T00:00:00"/>
    <s v="Campaign 3"/>
    <x v="1"/>
    <x v="1"/>
    <x v="0"/>
    <n v="11379"/>
    <n v="204"/>
    <n v="4"/>
    <n v="266.18"/>
    <n v="229.28"/>
    <n v="1.7927761666227261E-2"/>
    <n v="1.9607843137254902E-2"/>
    <n v="1.3048039215686276"/>
    <n v="66.545000000000002"/>
    <n v="0.86137200390713053"/>
  </r>
  <r>
    <d v="2024-07-21T00:00:00"/>
    <s v="Campaign 3"/>
    <x v="1"/>
    <x v="1"/>
    <x v="1"/>
    <n v="1231"/>
    <n v="6"/>
    <n v="0"/>
    <n v="28.31"/>
    <n v="0"/>
    <n v="4.87408610885459E-3"/>
    <n v="0"/>
    <n v="4.7183333333333328"/>
    <n v="0"/>
    <n v="0"/>
  </r>
  <r>
    <d v="2024-07-21T00:00:00"/>
    <s v="Campaign 3"/>
    <x v="1"/>
    <x v="1"/>
    <x v="2"/>
    <n v="652"/>
    <n v="12"/>
    <n v="0"/>
    <n v="18.02"/>
    <n v="0"/>
    <n v="1.8404907975460124E-2"/>
    <n v="0"/>
    <n v="1.5016666666666667"/>
    <n v="0"/>
    <n v="0"/>
  </r>
  <r>
    <d v="2024-07-21T00:00:00"/>
    <s v="Campaign 3"/>
    <x v="1"/>
    <x v="2"/>
    <x v="0"/>
    <n v="10859"/>
    <n v="250"/>
    <n v="7"/>
    <n v="178.47"/>
    <n v="535.39"/>
    <n v="2.302237775117414E-2"/>
    <n v="2.8000000000000001E-2"/>
    <n v="0.71387999999999996"/>
    <n v="25.495714285714286"/>
    <n v="2.9998879363478457"/>
  </r>
  <r>
    <d v="2024-07-21T00:00:00"/>
    <s v="Campaign 3"/>
    <x v="1"/>
    <x v="2"/>
    <x v="1"/>
    <n v="1952"/>
    <n v="28"/>
    <n v="2"/>
    <n v="25.6"/>
    <n v="103.7"/>
    <n v="1.4344262295081968E-2"/>
    <n v="7.1428571428571425E-2"/>
    <n v="0.91428571428571437"/>
    <n v="12.8"/>
    <n v="4.05078125"/>
  </r>
  <r>
    <d v="2024-07-21T00:00:00"/>
    <s v="Campaign 3"/>
    <x v="1"/>
    <x v="2"/>
    <x v="2"/>
    <n v="776"/>
    <n v="15"/>
    <n v="1"/>
    <n v="22.55"/>
    <n v="76.930000000000007"/>
    <n v="1.9329896907216496E-2"/>
    <n v="6.6666666666666666E-2"/>
    <n v="1.5033333333333334"/>
    <n v="22.55"/>
    <n v="3.4115299334811531"/>
  </r>
  <r>
    <d v="2024-07-21T00:00:00"/>
    <s v="Campaign 3"/>
    <x v="2"/>
    <x v="0"/>
    <x v="0"/>
    <n v="1348"/>
    <n v="35"/>
    <n v="4"/>
    <n v="15.71"/>
    <n v="290.20999999999998"/>
    <n v="2.596439169139466E-2"/>
    <n v="0.11428571428571428"/>
    <n v="0.4488571428571429"/>
    <n v="3.9275000000000002"/>
    <n v="18.472947167409291"/>
  </r>
  <r>
    <d v="2024-07-21T00:00:00"/>
    <s v="Campaign 3"/>
    <x v="2"/>
    <x v="0"/>
    <x v="1"/>
    <n v="11150"/>
    <n v="361"/>
    <n v="42"/>
    <n v="201.66"/>
    <n v="2339.79"/>
    <n v="3.2376681614349777E-2"/>
    <n v="0.11634349030470914"/>
    <n v="0.55861495844875342"/>
    <n v="4.8014285714285716"/>
    <n v="11.602648021422196"/>
  </r>
  <r>
    <d v="2024-07-21T00:00:00"/>
    <s v="Campaign 3"/>
    <x v="2"/>
    <x v="0"/>
    <x v="2"/>
    <n v="5495"/>
    <n v="262"/>
    <n v="38"/>
    <n v="75.489999999999995"/>
    <n v="2199.77"/>
    <n v="4.767970882620564E-2"/>
    <n v="0.14503816793893129"/>
    <n v="0.28812977099236642"/>
    <n v="1.986578947368421"/>
    <n v="29.139886077626176"/>
  </r>
  <r>
    <d v="2024-07-21T00:00:00"/>
    <s v="Campaign 3"/>
    <x v="2"/>
    <x v="1"/>
    <x v="0"/>
    <n v="1401"/>
    <n v="7"/>
    <n v="0"/>
    <n v="21.37"/>
    <n v="0"/>
    <n v="4.9964311206281229E-3"/>
    <n v="0"/>
    <n v="3.0528571428571429"/>
    <n v="0"/>
    <n v="0"/>
  </r>
  <r>
    <d v="2024-07-21T00:00:00"/>
    <s v="Campaign 3"/>
    <x v="2"/>
    <x v="1"/>
    <x v="1"/>
    <n v="5717"/>
    <n v="77"/>
    <n v="1"/>
    <n v="77.66"/>
    <n v="56.61"/>
    <n v="1.346860241385342E-2"/>
    <n v="1.2987012987012988E-2"/>
    <n v="1.0085714285714285"/>
    <n v="77.66"/>
    <n v="0.72894669070306461"/>
  </r>
  <r>
    <d v="2024-07-21T00:00:00"/>
    <s v="Campaign 3"/>
    <x v="2"/>
    <x v="1"/>
    <x v="2"/>
    <n v="5298"/>
    <n v="63"/>
    <n v="2"/>
    <n v="142.85"/>
    <n v="146.53"/>
    <n v="1.189127972819932E-2"/>
    <n v="3.1746031746031744E-2"/>
    <n v="2.2674603174603174"/>
    <n v="71.424999999999997"/>
    <n v="1.0257612880644034"/>
  </r>
  <r>
    <d v="2024-07-21T00:00:00"/>
    <s v="Campaign 3"/>
    <x v="2"/>
    <x v="2"/>
    <x v="0"/>
    <n v="1971"/>
    <n v="39"/>
    <n v="3"/>
    <n v="50.49"/>
    <n v="295.33999999999997"/>
    <n v="1.9786910197869101E-2"/>
    <n v="7.6923076923076927E-2"/>
    <n v="1.2946153846153847"/>
    <n v="16.830000000000002"/>
    <n v="5.8494751435927901"/>
  </r>
  <r>
    <d v="2024-07-21T00:00:00"/>
    <s v="Campaign 3"/>
    <x v="2"/>
    <x v="2"/>
    <x v="1"/>
    <n v="10421"/>
    <n v="255"/>
    <n v="10"/>
    <n v="224.02"/>
    <n v="954.94"/>
    <n v="2.4469820554649267E-2"/>
    <n v="3.9215686274509803E-2"/>
    <n v="0.87850980392156863"/>
    <n v="22.402000000000001"/>
    <n v="4.2627443978216233"/>
  </r>
  <r>
    <d v="2024-07-21T00:00:00"/>
    <s v="Campaign 3"/>
    <x v="2"/>
    <x v="2"/>
    <x v="2"/>
    <n v="3150"/>
    <n v="48"/>
    <n v="2"/>
    <n v="91.62"/>
    <n v="128.9"/>
    <n v="1.5238095238095238E-2"/>
    <n v="4.1666666666666664E-2"/>
    <n v="1.9087500000000002"/>
    <n v="45.81"/>
    <n v="1.4068980571927527"/>
  </r>
  <r>
    <d v="2024-07-22T00:00:00"/>
    <s v="Campaign 3"/>
    <x v="0"/>
    <x v="0"/>
    <x v="0"/>
    <n v="7515"/>
    <n v="155"/>
    <n v="13"/>
    <n v="197.05"/>
    <n v="1168.33"/>
    <n v="2.0625415834996674E-2"/>
    <n v="8.387096774193549E-2"/>
    <n v="1.2712903225806453"/>
    <n v="15.157692307692308"/>
    <n v="5.929104288251712"/>
  </r>
  <r>
    <d v="2024-07-22T00:00:00"/>
    <s v="Campaign 3"/>
    <x v="0"/>
    <x v="0"/>
    <x v="1"/>
    <n v="5976"/>
    <n v="253"/>
    <n v="30"/>
    <n v="93.85"/>
    <n v="1533.78"/>
    <n v="4.2336010709504684E-2"/>
    <n v="0.11857707509881422"/>
    <n v="0.37094861660079048"/>
    <n v="3.128333333333333"/>
    <n v="16.342887586574321"/>
  </r>
  <r>
    <d v="2024-07-22T00:00:00"/>
    <s v="Campaign 3"/>
    <x v="0"/>
    <x v="0"/>
    <x v="2"/>
    <n v="612"/>
    <n v="12"/>
    <n v="1"/>
    <n v="10.27"/>
    <n v="83.74"/>
    <n v="1.9607843137254902E-2"/>
    <n v="8.3333333333333329E-2"/>
    <n v="0.85583333333333333"/>
    <n v="10.27"/>
    <n v="8.1538461538461533"/>
  </r>
  <r>
    <d v="2024-07-22T00:00:00"/>
    <s v="Campaign 3"/>
    <x v="0"/>
    <x v="1"/>
    <x v="0"/>
    <n v="3996"/>
    <n v="63"/>
    <n v="2"/>
    <n v="44.09"/>
    <n v="137.16999999999999"/>
    <n v="1.5765765765765764E-2"/>
    <n v="3.1746031746031744E-2"/>
    <n v="0.69984126984126993"/>
    <n v="22.045000000000002"/>
    <n v="3.1111363120889086"/>
  </r>
  <r>
    <d v="2024-07-22T00:00:00"/>
    <s v="Campaign 3"/>
    <x v="0"/>
    <x v="1"/>
    <x v="1"/>
    <n v="7157"/>
    <n v="43"/>
    <n v="0"/>
    <n v="164.72"/>
    <n v="0"/>
    <n v="6.0081039541707423E-3"/>
    <n v="0"/>
    <n v="3.8306976744186048"/>
    <n v="0"/>
    <n v="0"/>
  </r>
  <r>
    <d v="2024-07-22T00:00:00"/>
    <s v="Campaign 3"/>
    <x v="0"/>
    <x v="1"/>
    <x v="2"/>
    <n v="330"/>
    <n v="2"/>
    <n v="0"/>
    <n v="8.2899999999999991"/>
    <n v="0"/>
    <n v="6.0606060606060606E-3"/>
    <n v="0"/>
    <n v="4.1449999999999996"/>
    <n v="0"/>
    <n v="0"/>
  </r>
  <r>
    <d v="2024-07-22T00:00:00"/>
    <s v="Campaign 3"/>
    <x v="0"/>
    <x v="2"/>
    <x v="0"/>
    <n v="3254"/>
    <n v="85"/>
    <n v="4"/>
    <n v="96.34"/>
    <n v="295.52"/>
    <n v="2.6121696373693916E-2"/>
    <n v="4.7058823529411764E-2"/>
    <n v="1.1334117647058823"/>
    <n v="24.085000000000001"/>
    <n v="3.0674693792817105"/>
  </r>
  <r>
    <d v="2024-07-22T00:00:00"/>
    <s v="Campaign 3"/>
    <x v="0"/>
    <x v="2"/>
    <x v="1"/>
    <n v="6197"/>
    <n v="147"/>
    <n v="5"/>
    <n v="102.74"/>
    <n v="317.33999999999997"/>
    <n v="2.3721155397773117E-2"/>
    <n v="3.4013605442176874E-2"/>
    <n v="0.69891156462585036"/>
    <n v="20.547999999999998"/>
    <n v="3.0887677632859645"/>
  </r>
  <r>
    <d v="2024-07-22T00:00:00"/>
    <s v="Campaign 3"/>
    <x v="0"/>
    <x v="2"/>
    <x v="2"/>
    <n v="611"/>
    <n v="7"/>
    <n v="0"/>
    <n v="17.7"/>
    <n v="0"/>
    <n v="1.1456628477905073E-2"/>
    <n v="0"/>
    <n v="2.5285714285714285"/>
    <n v="0"/>
    <n v="0"/>
  </r>
  <r>
    <d v="2024-07-22T00:00:00"/>
    <s v="Campaign 3"/>
    <x v="1"/>
    <x v="0"/>
    <x v="0"/>
    <n v="11085"/>
    <n v="314"/>
    <n v="38"/>
    <n v="119.98"/>
    <n v="3416.49"/>
    <n v="2.832656743346865E-2"/>
    <n v="0.12101910828025478"/>
    <n v="0.38210191082802547"/>
    <n v="3.1573684210526318"/>
    <n v="28.475495915985995"/>
  </r>
  <r>
    <d v="2024-07-22T00:00:00"/>
    <s v="Campaign 3"/>
    <x v="1"/>
    <x v="0"/>
    <x v="1"/>
    <n v="879"/>
    <n v="22"/>
    <n v="2"/>
    <n v="10.49"/>
    <n v="124.24"/>
    <n v="2.502844141069397E-2"/>
    <n v="9.0909090909090912E-2"/>
    <n v="0.47681818181818181"/>
    <n v="5.2450000000000001"/>
    <n v="11.843660629170637"/>
  </r>
  <r>
    <d v="2024-07-22T00:00:00"/>
    <s v="Campaign 3"/>
    <x v="1"/>
    <x v="0"/>
    <x v="2"/>
    <n v="341"/>
    <n v="7"/>
    <n v="0"/>
    <n v="4.01"/>
    <n v="0"/>
    <n v="2.0527859237536656E-2"/>
    <n v="0"/>
    <n v="0.57285714285714284"/>
    <n v="0"/>
    <n v="0"/>
  </r>
  <r>
    <d v="2024-07-22T00:00:00"/>
    <s v="Campaign 3"/>
    <x v="1"/>
    <x v="1"/>
    <x v="0"/>
    <n v="10979"/>
    <n v="213"/>
    <n v="4"/>
    <n v="261.72000000000003"/>
    <n v="251.62"/>
    <n v="1.9400674014026779E-2"/>
    <n v="1.8779342723004695E-2"/>
    <n v="1.2287323943661974"/>
    <n v="65.430000000000007"/>
    <n v="0.96140913953843798"/>
  </r>
  <r>
    <d v="2024-07-22T00:00:00"/>
    <s v="Campaign 3"/>
    <x v="1"/>
    <x v="1"/>
    <x v="1"/>
    <n v="511"/>
    <n v="7"/>
    <n v="0"/>
    <n v="5.64"/>
    <n v="0"/>
    <n v="1.3698630136986301E-2"/>
    <n v="0"/>
    <n v="0.80571428571428572"/>
    <n v="0"/>
    <n v="0"/>
  </r>
  <r>
    <d v="2024-07-22T00:00:00"/>
    <s v="Campaign 3"/>
    <x v="1"/>
    <x v="1"/>
    <x v="2"/>
    <n v="620"/>
    <n v="6"/>
    <n v="0"/>
    <n v="10.61"/>
    <n v="0"/>
    <n v="9.6774193548387101E-3"/>
    <n v="0"/>
    <n v="1.7683333333333333"/>
    <n v="0"/>
    <n v="0"/>
  </r>
  <r>
    <d v="2024-07-22T00:00:00"/>
    <s v="Campaign 3"/>
    <x v="1"/>
    <x v="2"/>
    <x v="0"/>
    <n v="5656"/>
    <n v="65"/>
    <n v="2"/>
    <n v="135.19"/>
    <n v="190.25"/>
    <n v="1.1492220650636492E-2"/>
    <n v="3.0769230769230771E-2"/>
    <n v="2.0798461538461539"/>
    <n v="67.594999999999999"/>
    <n v="1.4072786448701828"/>
  </r>
  <r>
    <d v="2024-07-22T00:00:00"/>
    <s v="Campaign 3"/>
    <x v="1"/>
    <x v="2"/>
    <x v="1"/>
    <n v="976"/>
    <n v="15"/>
    <n v="0"/>
    <n v="16.84"/>
    <n v="0"/>
    <n v="1.5368852459016393E-2"/>
    <n v="0"/>
    <n v="1.1226666666666667"/>
    <n v="0"/>
    <n v="0"/>
  </r>
  <r>
    <d v="2024-07-22T00:00:00"/>
    <s v="Campaign 3"/>
    <x v="1"/>
    <x v="2"/>
    <x v="2"/>
    <n v="312"/>
    <n v="8"/>
    <n v="0"/>
    <n v="5.0999999999999996"/>
    <n v="0"/>
    <n v="2.564102564102564E-2"/>
    <n v="0"/>
    <n v="0.63749999999999996"/>
    <n v="0"/>
    <n v="0"/>
  </r>
  <r>
    <d v="2024-07-22T00:00:00"/>
    <s v="Campaign 3"/>
    <x v="2"/>
    <x v="0"/>
    <x v="0"/>
    <n v="1748"/>
    <n v="61"/>
    <n v="6"/>
    <n v="29.08"/>
    <n v="441.53"/>
    <n v="3.4897025171624713E-2"/>
    <n v="9.8360655737704916E-2"/>
    <n v="0.4767213114754098"/>
    <n v="4.8466666666666667"/>
    <n v="15.183287482806053"/>
  </r>
  <r>
    <d v="2024-07-22T00:00:00"/>
    <s v="Campaign 3"/>
    <x v="2"/>
    <x v="0"/>
    <x v="1"/>
    <n v="7584"/>
    <n v="210"/>
    <n v="16"/>
    <n v="90.24"/>
    <n v="1348.99"/>
    <n v="2.7689873417721517E-2"/>
    <n v="7.6190476190476197E-2"/>
    <n v="0.42971428571428572"/>
    <n v="5.64"/>
    <n v="14.948914007092199"/>
  </r>
  <r>
    <d v="2024-07-22T00:00:00"/>
    <s v="Campaign 3"/>
    <x v="2"/>
    <x v="0"/>
    <x v="2"/>
    <n v="2875"/>
    <n v="81"/>
    <n v="7"/>
    <n v="31"/>
    <n v="432.97"/>
    <n v="2.8173913043478261E-2"/>
    <n v="8.6419753086419748E-2"/>
    <n v="0.38271604938271603"/>
    <n v="4.4285714285714288"/>
    <n v="13.966774193548387"/>
  </r>
  <r>
    <d v="2024-07-22T00:00:00"/>
    <s v="Campaign 3"/>
    <x v="2"/>
    <x v="1"/>
    <x v="0"/>
    <n v="1544"/>
    <n v="26"/>
    <n v="0"/>
    <n v="44.81"/>
    <n v="0"/>
    <n v="1.683937823834197E-2"/>
    <n v="0"/>
    <n v="1.7234615384615386"/>
    <n v="0"/>
    <n v="0"/>
  </r>
  <r>
    <d v="2024-07-22T00:00:00"/>
    <s v="Campaign 3"/>
    <x v="2"/>
    <x v="1"/>
    <x v="1"/>
    <n v="10471"/>
    <n v="85"/>
    <n v="1"/>
    <n v="244.65"/>
    <n v="78.06"/>
    <n v="8.1176582943367388E-3"/>
    <n v="1.1764705882352941E-2"/>
    <n v="2.8782352941176472"/>
    <n v="244.65"/>
    <n v="0.31906805640711222"/>
  </r>
  <r>
    <d v="2024-07-22T00:00:00"/>
    <s v="Campaign 3"/>
    <x v="2"/>
    <x v="1"/>
    <x v="2"/>
    <n v="3760"/>
    <n v="66"/>
    <n v="0"/>
    <n v="47.04"/>
    <n v="0"/>
    <n v="1.7553191489361703E-2"/>
    <n v="0"/>
    <n v="0.71272727272727276"/>
    <n v="0"/>
    <n v="0"/>
  </r>
  <r>
    <d v="2024-07-22T00:00:00"/>
    <s v="Campaign 3"/>
    <x v="2"/>
    <x v="2"/>
    <x v="0"/>
    <n v="2394"/>
    <n v="53"/>
    <n v="3"/>
    <n v="46.01"/>
    <n v="258.64"/>
    <n v="2.2138680033416874E-2"/>
    <n v="5.6603773584905662E-2"/>
    <n v="0.86811320754716981"/>
    <n v="15.336666666666666"/>
    <n v="5.6213866550749838"/>
  </r>
  <r>
    <d v="2024-07-22T00:00:00"/>
    <s v="Campaign 3"/>
    <x v="2"/>
    <x v="2"/>
    <x v="1"/>
    <n v="7176"/>
    <n v="201"/>
    <n v="12"/>
    <n v="107.43"/>
    <n v="816.57"/>
    <n v="2.8010033444816052E-2"/>
    <n v="5.9701492537313432E-2"/>
    <n v="0.53447761194029852"/>
    <n v="8.9525000000000006"/>
    <n v="7.6009494554593688"/>
  </r>
  <r>
    <d v="2024-07-22T00:00:00"/>
    <s v="Campaign 3"/>
    <x v="2"/>
    <x v="2"/>
    <x v="2"/>
    <n v="5960"/>
    <n v="81"/>
    <n v="2"/>
    <n v="90.86"/>
    <n v="110.35"/>
    <n v="1.3590604026845638E-2"/>
    <n v="2.4691358024691357E-2"/>
    <n v="1.1217283950617283"/>
    <n v="45.43"/>
    <n v="1.2145058331499008"/>
  </r>
  <r>
    <d v="2024-07-23T00:00:00"/>
    <s v="Campaign 3"/>
    <x v="0"/>
    <x v="0"/>
    <x v="0"/>
    <n v="5871"/>
    <n v="268"/>
    <n v="17"/>
    <n v="75.790000000000006"/>
    <n v="1109.56"/>
    <n v="4.5648100834610801E-2"/>
    <n v="6.3432835820895525E-2"/>
    <n v="0.28279850746268659"/>
    <n v="4.4582352941176477"/>
    <n v="14.639926111624224"/>
  </r>
  <r>
    <d v="2024-07-23T00:00:00"/>
    <s v="Campaign 3"/>
    <x v="0"/>
    <x v="0"/>
    <x v="1"/>
    <n v="4806"/>
    <n v="177"/>
    <n v="21"/>
    <n v="52.77"/>
    <n v="1134.6500000000001"/>
    <n v="3.682896379525593E-2"/>
    <n v="0.11864406779661017"/>
    <n v="0.298135593220339"/>
    <n v="2.5128571428571429"/>
    <n v="21.501800265302254"/>
  </r>
  <r>
    <d v="2024-07-23T00:00:00"/>
    <s v="Campaign 3"/>
    <x v="0"/>
    <x v="0"/>
    <x v="2"/>
    <n v="925"/>
    <n v="20"/>
    <n v="2"/>
    <n v="10.84"/>
    <n v="153.75"/>
    <n v="2.1621621621621623E-2"/>
    <n v="0.1"/>
    <n v="0.54200000000000004"/>
    <n v="5.42"/>
    <n v="14.183579335793358"/>
  </r>
  <r>
    <d v="2024-07-23T00:00:00"/>
    <s v="Campaign 3"/>
    <x v="0"/>
    <x v="1"/>
    <x v="0"/>
    <n v="6371"/>
    <n v="121"/>
    <n v="3"/>
    <n v="120.98"/>
    <n v="267.08"/>
    <n v="1.8992308899701774E-2"/>
    <n v="2.4793388429752067E-2"/>
    <n v="0.9998347107438017"/>
    <n v="40.326666666666668"/>
    <n v="2.2076376260538928"/>
  </r>
  <r>
    <d v="2024-07-23T00:00:00"/>
    <s v="Campaign 3"/>
    <x v="0"/>
    <x v="1"/>
    <x v="1"/>
    <n v="2626"/>
    <n v="30"/>
    <n v="1"/>
    <n v="40.03"/>
    <n v="81.83"/>
    <n v="1.1424219345011425E-2"/>
    <n v="3.3333333333333333E-2"/>
    <n v="1.3343333333333334"/>
    <n v="40.03"/>
    <n v="2.0442168373719709"/>
  </r>
  <r>
    <d v="2024-07-23T00:00:00"/>
    <s v="Campaign 3"/>
    <x v="0"/>
    <x v="1"/>
    <x v="2"/>
    <n v="148"/>
    <n v="1"/>
    <n v="0"/>
    <n v="2.25"/>
    <n v="0"/>
    <n v="6.7567567567567571E-3"/>
    <n v="0"/>
    <n v="2.25"/>
    <n v="0"/>
    <n v="0"/>
  </r>
  <r>
    <d v="2024-07-23T00:00:00"/>
    <s v="Campaign 3"/>
    <x v="0"/>
    <x v="2"/>
    <x v="0"/>
    <n v="7311"/>
    <n v="104"/>
    <n v="3"/>
    <n v="118.13"/>
    <n v="251.84"/>
    <n v="1.4225140199699084E-2"/>
    <n v="2.8846153846153848E-2"/>
    <n v="1.1358653846153846"/>
    <n v="39.376666666666665"/>
    <n v="2.1318885973080506"/>
  </r>
  <r>
    <d v="2024-07-23T00:00:00"/>
    <s v="Campaign 3"/>
    <x v="0"/>
    <x v="2"/>
    <x v="1"/>
    <n v="6141"/>
    <n v="70"/>
    <n v="3"/>
    <n v="71.7"/>
    <n v="206.87"/>
    <n v="1.1398794984530208E-2"/>
    <n v="4.2857142857142858E-2"/>
    <n v="1.0242857142857142"/>
    <n v="23.900000000000002"/>
    <n v="2.8852161785216177"/>
  </r>
  <r>
    <d v="2024-07-23T00:00:00"/>
    <s v="Campaign 3"/>
    <x v="0"/>
    <x v="2"/>
    <x v="2"/>
    <n v="432"/>
    <n v="5"/>
    <n v="0"/>
    <n v="7.18"/>
    <n v="0"/>
    <n v="1.1574074074074073E-2"/>
    <n v="0"/>
    <n v="1.4359999999999999"/>
    <n v="0"/>
    <n v="0"/>
  </r>
  <r>
    <d v="2024-07-23T00:00:00"/>
    <s v="Campaign 3"/>
    <x v="1"/>
    <x v="0"/>
    <x v="0"/>
    <n v="12471"/>
    <n v="416"/>
    <n v="32"/>
    <n v="256.10000000000002"/>
    <n v="2207.44"/>
    <n v="3.335738914281132E-2"/>
    <n v="7.6923076923076927E-2"/>
    <n v="0.61562500000000009"/>
    <n v="8.0031250000000007"/>
    <n v="8.6194455290901981"/>
  </r>
  <r>
    <d v="2024-07-23T00:00:00"/>
    <s v="Campaign 3"/>
    <x v="1"/>
    <x v="0"/>
    <x v="1"/>
    <n v="715"/>
    <n v="30"/>
    <n v="4"/>
    <n v="11.42"/>
    <n v="328.95"/>
    <n v="4.195804195804196E-2"/>
    <n v="0.13333333333333333"/>
    <n v="0.38066666666666665"/>
    <n v="2.855"/>
    <n v="28.804728546409805"/>
  </r>
  <r>
    <d v="2024-07-23T00:00:00"/>
    <s v="Campaign 3"/>
    <x v="1"/>
    <x v="0"/>
    <x v="2"/>
    <n v="329"/>
    <n v="8"/>
    <n v="1"/>
    <n v="5.48"/>
    <n v="87.4"/>
    <n v="2.4316109422492401E-2"/>
    <n v="0.125"/>
    <n v="0.68500000000000005"/>
    <n v="5.48"/>
    <n v="15.948905109489051"/>
  </r>
  <r>
    <d v="2024-07-23T00:00:00"/>
    <s v="Campaign 3"/>
    <x v="1"/>
    <x v="1"/>
    <x v="0"/>
    <n v="14296"/>
    <n v="282"/>
    <n v="11"/>
    <n v="392.65"/>
    <n v="931.86"/>
    <n v="1.9725797425853387E-2"/>
    <n v="3.9007092198581561E-2"/>
    <n v="1.3923758865248226"/>
    <n v="35.695454545454545"/>
    <n v="2.3732586272762002"/>
  </r>
  <r>
    <d v="2024-07-23T00:00:00"/>
    <s v="Campaign 3"/>
    <x v="1"/>
    <x v="1"/>
    <x v="1"/>
    <n v="896"/>
    <n v="13"/>
    <n v="0"/>
    <n v="16.010000000000002"/>
    <n v="0"/>
    <n v="1.4508928571428572E-2"/>
    <n v="0"/>
    <n v="1.2315384615384617"/>
    <n v="0"/>
    <n v="0"/>
  </r>
  <r>
    <d v="2024-07-23T00:00:00"/>
    <s v="Campaign 3"/>
    <x v="1"/>
    <x v="1"/>
    <x v="2"/>
    <n v="336"/>
    <n v="4"/>
    <n v="0"/>
    <n v="7.77"/>
    <n v="0"/>
    <n v="1.1904761904761904E-2"/>
    <n v="0"/>
    <n v="1.9424999999999999"/>
    <n v="0"/>
    <n v="0"/>
  </r>
  <r>
    <d v="2024-07-23T00:00:00"/>
    <s v="Campaign 3"/>
    <x v="1"/>
    <x v="2"/>
    <x v="0"/>
    <n v="12906"/>
    <n v="386"/>
    <n v="13"/>
    <n v="312.05"/>
    <n v="1142.7"/>
    <n v="2.9908569657523632E-2"/>
    <n v="3.367875647668394E-2"/>
    <n v="0.80841968911917106"/>
    <n v="24.003846153846155"/>
    <n v="3.6619131549431181"/>
  </r>
  <r>
    <d v="2024-07-23T00:00:00"/>
    <s v="Campaign 3"/>
    <x v="1"/>
    <x v="2"/>
    <x v="1"/>
    <n v="811"/>
    <n v="23"/>
    <n v="0"/>
    <n v="14.35"/>
    <n v="0"/>
    <n v="2.8360049321824909E-2"/>
    <n v="0"/>
    <n v="0.62391304347826082"/>
    <n v="0"/>
    <n v="0"/>
  </r>
  <r>
    <d v="2024-07-23T00:00:00"/>
    <s v="Campaign 3"/>
    <x v="1"/>
    <x v="2"/>
    <x v="2"/>
    <n v="121"/>
    <n v="2"/>
    <n v="0"/>
    <n v="3.15"/>
    <n v="0"/>
    <n v="1.6528925619834711E-2"/>
    <n v="0"/>
    <n v="1.575"/>
    <n v="0"/>
    <n v="0"/>
  </r>
  <r>
    <d v="2024-07-23T00:00:00"/>
    <s v="Campaign 3"/>
    <x v="2"/>
    <x v="0"/>
    <x v="0"/>
    <n v="2669"/>
    <n v="58"/>
    <n v="6"/>
    <n v="64.650000000000006"/>
    <n v="407.76"/>
    <n v="2.1730985387785687E-2"/>
    <n v="0.10344827586206896"/>
    <n v="1.1146551724137932"/>
    <n v="10.775"/>
    <n v="6.3071925754060318"/>
  </r>
  <r>
    <d v="2024-07-23T00:00:00"/>
    <s v="Campaign 3"/>
    <x v="2"/>
    <x v="0"/>
    <x v="1"/>
    <n v="4808"/>
    <n v="171"/>
    <n v="9"/>
    <n v="78.400000000000006"/>
    <n v="524.79999999999995"/>
    <n v="3.5565723793677208E-2"/>
    <n v="5.2631578947368418E-2"/>
    <n v="0.45847953216374271"/>
    <n v="8.7111111111111121"/>
    <n v="6.6938775510204067"/>
  </r>
  <r>
    <d v="2024-07-23T00:00:00"/>
    <s v="Campaign 3"/>
    <x v="2"/>
    <x v="0"/>
    <x v="2"/>
    <n v="5873"/>
    <n v="190"/>
    <n v="25"/>
    <n v="104.6"/>
    <n v="2003.95"/>
    <n v="3.2351438787672396E-2"/>
    <n v="0.13157894736842105"/>
    <n v="0.55052631578947364"/>
    <n v="4.1840000000000002"/>
    <n v="19.158221797323137"/>
  </r>
  <r>
    <d v="2024-07-23T00:00:00"/>
    <s v="Campaign 3"/>
    <x v="2"/>
    <x v="1"/>
    <x v="0"/>
    <n v="2043"/>
    <n v="33"/>
    <n v="0"/>
    <n v="58.39"/>
    <n v="0"/>
    <n v="1.6152716593245228E-2"/>
    <n v="0"/>
    <n v="1.7693939393939395"/>
    <n v="0"/>
    <n v="0"/>
  </r>
  <r>
    <d v="2024-07-23T00:00:00"/>
    <s v="Campaign 3"/>
    <x v="2"/>
    <x v="1"/>
    <x v="1"/>
    <n v="9891"/>
    <n v="183"/>
    <n v="8"/>
    <n v="276.95"/>
    <n v="401.31"/>
    <n v="1.8501668183196845E-2"/>
    <n v="4.3715846994535519E-2"/>
    <n v="1.5133879781420765"/>
    <n v="34.618749999999999"/>
    <n v="1.4490341216826144"/>
  </r>
  <r>
    <d v="2024-07-23T00:00:00"/>
    <s v="Campaign 3"/>
    <x v="2"/>
    <x v="1"/>
    <x v="2"/>
    <n v="4437"/>
    <n v="66"/>
    <n v="2"/>
    <n v="107.88"/>
    <n v="126.83"/>
    <n v="1.4874915483434753E-2"/>
    <n v="3.0303030303030304E-2"/>
    <n v="1.6345454545454545"/>
    <n v="53.94"/>
    <n v="1.1756581386725993"/>
  </r>
  <r>
    <d v="2024-07-23T00:00:00"/>
    <s v="Campaign 3"/>
    <x v="2"/>
    <x v="2"/>
    <x v="0"/>
    <n v="1746"/>
    <n v="39"/>
    <n v="1"/>
    <n v="18.420000000000002"/>
    <n v="73.819999999999993"/>
    <n v="2.2336769759450172E-2"/>
    <n v="2.564102564102564E-2"/>
    <n v="0.47230769230769237"/>
    <n v="18.420000000000002"/>
    <n v="4.0076004343105316"/>
  </r>
  <r>
    <d v="2024-07-23T00:00:00"/>
    <s v="Campaign 3"/>
    <x v="2"/>
    <x v="2"/>
    <x v="1"/>
    <n v="10884"/>
    <n v="262"/>
    <n v="18"/>
    <n v="315.83999999999997"/>
    <n v="1724.27"/>
    <n v="2.4072032341051083E-2"/>
    <n v="6.8702290076335881E-2"/>
    <n v="1.2054961832061069"/>
    <n v="17.546666666666667"/>
    <n v="5.4593148429584604"/>
  </r>
  <r>
    <d v="2024-07-23T00:00:00"/>
    <s v="Campaign 3"/>
    <x v="2"/>
    <x v="2"/>
    <x v="2"/>
    <n v="5974"/>
    <n v="96"/>
    <n v="5"/>
    <n v="116.46"/>
    <n v="334.22"/>
    <n v="1.6069635085369936E-2"/>
    <n v="5.2083333333333336E-2"/>
    <n v="1.213125"/>
    <n v="23.291999999999998"/>
    <n v="2.8698265498883742"/>
  </r>
  <r>
    <d v="2024-07-24T00:00:00"/>
    <s v="Campaign 3"/>
    <x v="0"/>
    <x v="0"/>
    <x v="0"/>
    <n v="6424"/>
    <n v="298"/>
    <n v="42"/>
    <n v="97.46"/>
    <n v="2871.35"/>
    <n v="4.6388542963885428E-2"/>
    <n v="0.14093959731543623"/>
    <n v="0.3270469798657718"/>
    <n v="2.3204761904761901"/>
    <n v="29.461830494561873"/>
  </r>
  <r>
    <d v="2024-07-24T00:00:00"/>
    <s v="Campaign 3"/>
    <x v="0"/>
    <x v="0"/>
    <x v="1"/>
    <n v="3871"/>
    <n v="159"/>
    <n v="8"/>
    <n v="115.98"/>
    <n v="702.58"/>
    <n v="4.1074657711185743E-2"/>
    <n v="5.0314465408805034E-2"/>
    <n v="0.72943396226415091"/>
    <n v="14.4975"/>
    <n v="6.0577685807897916"/>
  </r>
  <r>
    <d v="2024-07-24T00:00:00"/>
    <s v="Campaign 3"/>
    <x v="0"/>
    <x v="0"/>
    <x v="2"/>
    <n v="130"/>
    <n v="6"/>
    <n v="0"/>
    <n v="1.75"/>
    <n v="0"/>
    <n v="4.6153846153846156E-2"/>
    <n v="0"/>
    <n v="0.29166666666666669"/>
    <n v="0"/>
    <n v="0"/>
  </r>
  <r>
    <d v="2024-07-24T00:00:00"/>
    <s v="Campaign 3"/>
    <x v="0"/>
    <x v="1"/>
    <x v="0"/>
    <n v="4022"/>
    <n v="53"/>
    <n v="2"/>
    <n v="97.9"/>
    <n v="199.3"/>
    <n v="1.3177523620089508E-2"/>
    <n v="3.7735849056603772E-2"/>
    <n v="1.8471698113207549"/>
    <n v="48.95"/>
    <n v="2.0357507660878449"/>
  </r>
  <r>
    <d v="2024-07-24T00:00:00"/>
    <s v="Campaign 3"/>
    <x v="0"/>
    <x v="1"/>
    <x v="1"/>
    <n v="4508"/>
    <n v="34"/>
    <n v="0"/>
    <n v="83.48"/>
    <n v="0"/>
    <n v="7.5421472937000885E-3"/>
    <n v="0"/>
    <n v="2.4552941176470591"/>
    <n v="0"/>
    <n v="0"/>
  </r>
  <r>
    <d v="2024-07-24T00:00:00"/>
    <s v="Campaign 3"/>
    <x v="0"/>
    <x v="1"/>
    <x v="2"/>
    <n v="599"/>
    <n v="8"/>
    <n v="0"/>
    <n v="13.75"/>
    <n v="0"/>
    <n v="1.335559265442404E-2"/>
    <n v="0"/>
    <n v="1.71875"/>
    <n v="0"/>
    <n v="0"/>
  </r>
  <r>
    <d v="2024-07-24T00:00:00"/>
    <s v="Campaign 3"/>
    <x v="0"/>
    <x v="2"/>
    <x v="0"/>
    <n v="9768"/>
    <n v="126"/>
    <n v="6"/>
    <n v="266.10000000000002"/>
    <n v="395.56"/>
    <n v="1.2899262899262898E-2"/>
    <n v="4.7619047619047616E-2"/>
    <n v="2.111904761904762"/>
    <n v="44.35"/>
    <n v="1.4865088312664412"/>
  </r>
  <r>
    <d v="2024-07-24T00:00:00"/>
    <s v="Campaign 3"/>
    <x v="0"/>
    <x v="2"/>
    <x v="1"/>
    <n v="7650"/>
    <n v="123"/>
    <n v="9"/>
    <n v="107.35"/>
    <n v="720.06"/>
    <n v="1.607843137254902E-2"/>
    <n v="7.3170731707317069E-2"/>
    <n v="0.87276422764227635"/>
    <n v="11.927777777777777"/>
    <n v="6.7075919888216111"/>
  </r>
  <r>
    <d v="2024-07-24T00:00:00"/>
    <s v="Campaign 3"/>
    <x v="0"/>
    <x v="2"/>
    <x v="2"/>
    <n v="423"/>
    <n v="4"/>
    <n v="0"/>
    <n v="5"/>
    <n v="0"/>
    <n v="9.4562647754137114E-3"/>
    <n v="0"/>
    <n v="1.25"/>
    <n v="0"/>
    <n v="0"/>
  </r>
  <r>
    <d v="2024-07-24T00:00:00"/>
    <s v="Campaign 3"/>
    <x v="1"/>
    <x v="0"/>
    <x v="0"/>
    <n v="5403"/>
    <n v="142"/>
    <n v="20"/>
    <n v="110.2"/>
    <n v="1460.1"/>
    <n v="2.6281695354432724E-2"/>
    <n v="0.14084507042253522"/>
    <n v="0.77605633802816898"/>
    <n v="5.51"/>
    <n v="13.249546279491831"/>
  </r>
  <r>
    <d v="2024-07-24T00:00:00"/>
    <s v="Campaign 3"/>
    <x v="1"/>
    <x v="0"/>
    <x v="1"/>
    <n v="1622"/>
    <n v="38"/>
    <n v="3"/>
    <n v="30.76"/>
    <n v="244.88"/>
    <n v="2.3427866831072751E-2"/>
    <n v="7.8947368421052627E-2"/>
    <n v="0.80947368421052635"/>
    <n v="10.253333333333334"/>
    <n v="7.9609882964889458"/>
  </r>
  <r>
    <d v="2024-07-24T00:00:00"/>
    <s v="Campaign 3"/>
    <x v="1"/>
    <x v="0"/>
    <x v="2"/>
    <n v="622"/>
    <n v="20"/>
    <n v="1"/>
    <n v="12.84"/>
    <n v="82.37"/>
    <n v="3.215434083601286E-2"/>
    <n v="0.05"/>
    <n v="0.64200000000000002"/>
    <n v="12.84"/>
    <n v="6.4151090342679131"/>
  </r>
  <r>
    <d v="2024-07-24T00:00:00"/>
    <s v="Campaign 3"/>
    <x v="1"/>
    <x v="1"/>
    <x v="0"/>
    <n v="9747"/>
    <n v="80"/>
    <n v="1"/>
    <n v="161.25"/>
    <n v="58.18"/>
    <n v="8.2076536370165182E-3"/>
    <n v="1.2500000000000001E-2"/>
    <n v="2.015625"/>
    <n v="161.25"/>
    <n v="0.36080620155038762"/>
  </r>
  <r>
    <d v="2024-07-24T00:00:00"/>
    <s v="Campaign 3"/>
    <x v="1"/>
    <x v="1"/>
    <x v="1"/>
    <n v="1120"/>
    <n v="21"/>
    <n v="0"/>
    <n v="24.22"/>
    <n v="0"/>
    <n v="1.8749999999999999E-2"/>
    <n v="0"/>
    <n v="1.1533333333333333"/>
    <n v="0"/>
    <n v="0"/>
  </r>
  <r>
    <d v="2024-07-24T00:00:00"/>
    <s v="Campaign 3"/>
    <x v="1"/>
    <x v="1"/>
    <x v="2"/>
    <n v="674"/>
    <n v="10"/>
    <n v="0"/>
    <n v="15.89"/>
    <n v="0"/>
    <n v="1.483679525222552E-2"/>
    <n v="0"/>
    <n v="1.589"/>
    <n v="0"/>
    <n v="0"/>
  </r>
  <r>
    <d v="2024-07-24T00:00:00"/>
    <s v="Campaign 3"/>
    <x v="1"/>
    <x v="2"/>
    <x v="0"/>
    <n v="5461"/>
    <n v="91"/>
    <n v="5"/>
    <n v="131.71"/>
    <n v="300.3"/>
    <n v="1.6663614722578282E-2"/>
    <n v="5.4945054945054944E-2"/>
    <n v="1.4473626373626374"/>
    <n v="26.342000000000002"/>
    <n v="2.2800091109255183"/>
  </r>
  <r>
    <d v="2024-07-24T00:00:00"/>
    <s v="Campaign 3"/>
    <x v="1"/>
    <x v="2"/>
    <x v="1"/>
    <n v="1499"/>
    <n v="42"/>
    <n v="1"/>
    <n v="29.64"/>
    <n v="61.89"/>
    <n v="2.8018679119412943E-2"/>
    <n v="2.3809523809523808E-2"/>
    <n v="0.70571428571428574"/>
    <n v="29.64"/>
    <n v="2.0880566801619431"/>
  </r>
  <r>
    <d v="2024-07-24T00:00:00"/>
    <s v="Campaign 3"/>
    <x v="1"/>
    <x v="2"/>
    <x v="2"/>
    <n v="137"/>
    <n v="2"/>
    <n v="0"/>
    <n v="1.95"/>
    <n v="0"/>
    <n v="1.4598540145985401E-2"/>
    <n v="0"/>
    <n v="0.97499999999999998"/>
    <n v="0"/>
    <n v="0"/>
  </r>
  <r>
    <d v="2024-07-24T00:00:00"/>
    <s v="Campaign 3"/>
    <x v="2"/>
    <x v="0"/>
    <x v="0"/>
    <n v="1647"/>
    <n v="66"/>
    <n v="7"/>
    <n v="27.43"/>
    <n v="659.91"/>
    <n v="4.0072859744990891E-2"/>
    <n v="0.10606060606060606"/>
    <n v="0.41560606060606059"/>
    <n v="3.9185714285714286"/>
    <n v="24.057965730951512"/>
  </r>
  <r>
    <d v="2024-07-24T00:00:00"/>
    <s v="Campaign 3"/>
    <x v="2"/>
    <x v="0"/>
    <x v="1"/>
    <n v="7178"/>
    <n v="279"/>
    <n v="19"/>
    <n v="159.29"/>
    <n v="1313.95"/>
    <n v="3.8868765672889383E-2"/>
    <n v="6.8100358422939072E-2"/>
    <n v="0.57093189964157698"/>
    <n v="8.3836842105263152"/>
    <n v="8.2487915123359912"/>
  </r>
  <r>
    <d v="2024-07-24T00:00:00"/>
    <s v="Campaign 3"/>
    <x v="2"/>
    <x v="0"/>
    <x v="2"/>
    <n v="5934"/>
    <n v="123"/>
    <n v="8"/>
    <n v="135.81"/>
    <n v="535.28"/>
    <n v="2.0728008088978768E-2"/>
    <n v="6.5040650406504072E-2"/>
    <n v="1.1041463414634147"/>
    <n v="16.97625"/>
    <n v="3.9413887048081877"/>
  </r>
  <r>
    <d v="2024-07-24T00:00:00"/>
    <s v="Campaign 3"/>
    <x v="2"/>
    <x v="1"/>
    <x v="0"/>
    <n v="1900"/>
    <n v="23"/>
    <n v="0"/>
    <n v="43.3"/>
    <n v="0"/>
    <n v="1.2105263157894737E-2"/>
    <n v="0"/>
    <n v="1.8826086956521737"/>
    <n v="0"/>
    <n v="0"/>
  </r>
  <r>
    <d v="2024-07-24T00:00:00"/>
    <s v="Campaign 3"/>
    <x v="2"/>
    <x v="1"/>
    <x v="1"/>
    <n v="4145"/>
    <n v="21"/>
    <n v="0"/>
    <n v="81.03"/>
    <n v="0"/>
    <n v="5.066344993968637E-3"/>
    <n v="0"/>
    <n v="3.8585714285714285"/>
    <n v="0"/>
    <n v="0"/>
  </r>
  <r>
    <d v="2024-07-24T00:00:00"/>
    <s v="Campaign 3"/>
    <x v="2"/>
    <x v="1"/>
    <x v="2"/>
    <n v="2601"/>
    <n v="18"/>
    <n v="0"/>
    <n v="47.22"/>
    <n v="0"/>
    <n v="6.920415224913495E-3"/>
    <n v="0"/>
    <n v="2.6233333333333331"/>
    <n v="0"/>
    <n v="0"/>
  </r>
  <r>
    <d v="2024-07-24T00:00:00"/>
    <s v="Campaign 3"/>
    <x v="2"/>
    <x v="2"/>
    <x v="0"/>
    <n v="1545"/>
    <n v="43"/>
    <n v="3"/>
    <n v="18.940000000000001"/>
    <n v="269.58"/>
    <n v="2.7831715210355986E-2"/>
    <n v="6.9767441860465115E-2"/>
    <n v="0.44046511627906981"/>
    <n v="6.3133333333333335"/>
    <n v="14.233368532206967"/>
  </r>
  <r>
    <d v="2024-07-24T00:00:00"/>
    <s v="Campaign 3"/>
    <x v="2"/>
    <x v="2"/>
    <x v="1"/>
    <n v="9333"/>
    <n v="172"/>
    <n v="10"/>
    <n v="206.84"/>
    <n v="622.23"/>
    <n v="1.8429229615343407E-2"/>
    <n v="5.8139534883720929E-2"/>
    <n v="1.2025581395348837"/>
    <n v="20.684000000000001"/>
    <n v="3.0082672597176563"/>
  </r>
  <r>
    <d v="2024-07-24T00:00:00"/>
    <s v="Campaign 3"/>
    <x v="2"/>
    <x v="2"/>
    <x v="2"/>
    <n v="4305"/>
    <n v="49"/>
    <n v="1"/>
    <n v="70.77"/>
    <n v="66.489999999999995"/>
    <n v="1.1382113821138212E-2"/>
    <n v="2.0408163265306121E-2"/>
    <n v="1.4442857142857142"/>
    <n v="70.77"/>
    <n v="0.93952239649569025"/>
  </r>
  <r>
    <d v="2024-07-25T00:00:00"/>
    <s v="Campaign 3"/>
    <x v="0"/>
    <x v="0"/>
    <x v="0"/>
    <n v="4350"/>
    <n v="200"/>
    <n v="22"/>
    <n v="87.85"/>
    <n v="2152.9899999999998"/>
    <n v="4.5977011494252873E-2"/>
    <n v="0.11"/>
    <n v="0.43924999999999997"/>
    <n v="3.9931818181818177"/>
    <n v="24.507569721115537"/>
  </r>
  <r>
    <d v="2024-07-25T00:00:00"/>
    <s v="Campaign 3"/>
    <x v="0"/>
    <x v="0"/>
    <x v="1"/>
    <n v="7777"/>
    <n v="296"/>
    <n v="34"/>
    <n v="110.89"/>
    <n v="2253.35"/>
    <n v="3.8060948952038064E-2"/>
    <n v="0.11486486486486487"/>
    <n v="0.37462837837837837"/>
    <n v="3.2614705882352943"/>
    <n v="20.320587970060419"/>
  </r>
  <r>
    <d v="2024-07-25T00:00:00"/>
    <s v="Campaign 3"/>
    <x v="0"/>
    <x v="0"/>
    <x v="2"/>
    <n v="442"/>
    <n v="12"/>
    <n v="1"/>
    <n v="11.66"/>
    <n v="96.98"/>
    <n v="2.7149321266968326E-2"/>
    <n v="8.3333333333333329E-2"/>
    <n v="0.97166666666666668"/>
    <n v="11.66"/>
    <n v="8.3173241852487134"/>
  </r>
  <r>
    <d v="2024-07-25T00:00:00"/>
    <s v="Campaign 3"/>
    <x v="0"/>
    <x v="1"/>
    <x v="0"/>
    <n v="8345"/>
    <n v="166"/>
    <n v="2"/>
    <n v="221.25"/>
    <n v="111.88"/>
    <n v="1.9892150988615936E-2"/>
    <n v="1.2048192771084338E-2"/>
    <n v="1.3328313253012047"/>
    <n v="110.625"/>
    <n v="0.50567231638418075"/>
  </r>
  <r>
    <d v="2024-07-25T00:00:00"/>
    <s v="Campaign 3"/>
    <x v="0"/>
    <x v="1"/>
    <x v="1"/>
    <n v="3707"/>
    <n v="54"/>
    <n v="2"/>
    <n v="45.67"/>
    <n v="131.54"/>
    <n v="1.4567035338548692E-2"/>
    <n v="3.7037037037037035E-2"/>
    <n v="0.84574074074074079"/>
    <n v="22.835000000000001"/>
    <n v="2.880227720604335"/>
  </r>
  <r>
    <d v="2024-07-25T00:00:00"/>
    <s v="Campaign 3"/>
    <x v="0"/>
    <x v="1"/>
    <x v="2"/>
    <n v="345"/>
    <n v="3"/>
    <n v="0"/>
    <n v="8.8699999999999992"/>
    <n v="0"/>
    <n v="8.6956521739130436E-3"/>
    <n v="0"/>
    <n v="2.9566666666666666"/>
    <n v="0"/>
    <n v="0"/>
  </r>
  <r>
    <d v="2024-07-25T00:00:00"/>
    <s v="Campaign 3"/>
    <x v="0"/>
    <x v="2"/>
    <x v="0"/>
    <n v="3282"/>
    <n v="90"/>
    <n v="4"/>
    <n v="42.78"/>
    <n v="367.52"/>
    <n v="2.7422303473491772E-2"/>
    <n v="4.4444444444444446E-2"/>
    <n v="0.47533333333333333"/>
    <n v="10.695"/>
    <n v="8.5909303412809717"/>
  </r>
  <r>
    <d v="2024-07-25T00:00:00"/>
    <s v="Campaign 3"/>
    <x v="0"/>
    <x v="2"/>
    <x v="1"/>
    <n v="2171"/>
    <n v="24"/>
    <n v="0"/>
    <n v="26.93"/>
    <n v="0"/>
    <n v="1.1054813450023031E-2"/>
    <n v="0"/>
    <n v="1.1220833333333333"/>
    <n v="0"/>
    <n v="0"/>
  </r>
  <r>
    <d v="2024-07-25T00:00:00"/>
    <s v="Campaign 3"/>
    <x v="0"/>
    <x v="2"/>
    <x v="2"/>
    <n v="830"/>
    <n v="12"/>
    <n v="0"/>
    <n v="21.21"/>
    <n v="0"/>
    <n v="1.4457831325301205E-2"/>
    <n v="0"/>
    <n v="1.7675000000000001"/>
    <n v="0"/>
    <n v="0"/>
  </r>
  <r>
    <d v="2024-07-25T00:00:00"/>
    <s v="Campaign 3"/>
    <x v="1"/>
    <x v="0"/>
    <x v="0"/>
    <n v="7592"/>
    <n v="171"/>
    <n v="25"/>
    <n v="189.38"/>
    <n v="1518.11"/>
    <n v="2.2523709167544783E-2"/>
    <n v="0.14619883040935672"/>
    <n v="1.1074853801169591"/>
    <n v="7.5751999999999997"/>
    <n v="8.0162107931143733"/>
  </r>
  <r>
    <d v="2024-07-25T00:00:00"/>
    <s v="Campaign 3"/>
    <x v="1"/>
    <x v="0"/>
    <x v="1"/>
    <n v="1301"/>
    <n v="26"/>
    <n v="2"/>
    <n v="25.42"/>
    <n v="110.81"/>
    <n v="1.9984627209838585E-2"/>
    <n v="7.6923076923076927E-2"/>
    <n v="0.97769230769230775"/>
    <n v="12.71"/>
    <n v="4.359166011014949"/>
  </r>
  <r>
    <d v="2024-07-25T00:00:00"/>
    <s v="Campaign 3"/>
    <x v="1"/>
    <x v="0"/>
    <x v="2"/>
    <n v="568"/>
    <n v="24"/>
    <n v="1"/>
    <n v="14.67"/>
    <n v="61.53"/>
    <n v="4.2253521126760563E-2"/>
    <n v="4.1666666666666664E-2"/>
    <n v="0.61124999999999996"/>
    <n v="14.67"/>
    <n v="4.1942740286298568"/>
  </r>
  <r>
    <d v="2024-07-25T00:00:00"/>
    <s v="Campaign 3"/>
    <x v="1"/>
    <x v="1"/>
    <x v="0"/>
    <n v="6685"/>
    <n v="81"/>
    <n v="2"/>
    <n v="92.95"/>
    <n v="114.66"/>
    <n v="1.2116679132385939E-2"/>
    <n v="2.4691358024691357E-2"/>
    <n v="1.1475308641975308"/>
    <n v="46.475000000000001"/>
    <n v="1.2335664335664336"/>
  </r>
  <r>
    <d v="2024-07-25T00:00:00"/>
    <s v="Campaign 3"/>
    <x v="1"/>
    <x v="1"/>
    <x v="1"/>
    <n v="954"/>
    <n v="12"/>
    <n v="0"/>
    <n v="23.76"/>
    <n v="0"/>
    <n v="1.2578616352201259E-2"/>
    <n v="0"/>
    <n v="1.9800000000000002"/>
    <n v="0"/>
    <n v="0"/>
  </r>
  <r>
    <d v="2024-07-25T00:00:00"/>
    <s v="Campaign 3"/>
    <x v="1"/>
    <x v="1"/>
    <x v="2"/>
    <n v="937"/>
    <n v="11"/>
    <n v="0"/>
    <n v="17.38"/>
    <n v="0"/>
    <n v="1.1739594450373533E-2"/>
    <n v="0"/>
    <n v="1.5799999999999998"/>
    <n v="0"/>
    <n v="0"/>
  </r>
  <r>
    <d v="2024-07-25T00:00:00"/>
    <s v="Campaign 3"/>
    <x v="1"/>
    <x v="2"/>
    <x v="0"/>
    <n v="5242"/>
    <n v="84"/>
    <n v="3"/>
    <n v="106.53"/>
    <n v="196"/>
    <n v="1.6024418161007248E-2"/>
    <n v="3.5714285714285712E-2"/>
    <n v="1.2682142857142857"/>
    <n v="35.51"/>
    <n v="1.8398573171876467"/>
  </r>
  <r>
    <d v="2024-07-25T00:00:00"/>
    <s v="Campaign 3"/>
    <x v="1"/>
    <x v="2"/>
    <x v="1"/>
    <n v="1371"/>
    <n v="25"/>
    <n v="0"/>
    <n v="18.04"/>
    <n v="0"/>
    <n v="1.8234865061998541E-2"/>
    <n v="0"/>
    <n v="0.72160000000000002"/>
    <n v="0"/>
    <n v="0"/>
  </r>
  <r>
    <d v="2024-07-25T00:00:00"/>
    <s v="Campaign 3"/>
    <x v="1"/>
    <x v="2"/>
    <x v="2"/>
    <n v="382"/>
    <n v="11"/>
    <n v="0"/>
    <n v="10.37"/>
    <n v="0"/>
    <n v="2.8795811518324606E-2"/>
    <n v="0"/>
    <n v="0.94272727272727264"/>
    <n v="0"/>
    <n v="0"/>
  </r>
  <r>
    <d v="2024-07-25T00:00:00"/>
    <s v="Campaign 3"/>
    <x v="2"/>
    <x v="0"/>
    <x v="0"/>
    <n v="2649"/>
    <n v="106"/>
    <n v="15"/>
    <n v="53.62"/>
    <n v="1153.3599999999999"/>
    <n v="4.0015100037750093E-2"/>
    <n v="0.14150943396226415"/>
    <n v="0.50584905660377355"/>
    <n v="3.5746666666666664"/>
    <n v="21.509884371503169"/>
  </r>
  <r>
    <d v="2024-07-25T00:00:00"/>
    <s v="Campaign 3"/>
    <x v="2"/>
    <x v="0"/>
    <x v="1"/>
    <n v="8931"/>
    <n v="413"/>
    <n v="61"/>
    <n v="182.44"/>
    <n v="3334.45"/>
    <n v="4.624342178927332E-2"/>
    <n v="0.14769975786924938"/>
    <n v="0.44174334140435834"/>
    <n v="2.9908196721311473"/>
    <n v="18.276967770225827"/>
  </r>
  <r>
    <d v="2024-07-25T00:00:00"/>
    <s v="Campaign 3"/>
    <x v="2"/>
    <x v="0"/>
    <x v="2"/>
    <n v="5806"/>
    <n v="210"/>
    <n v="15"/>
    <n v="130.61000000000001"/>
    <n v="1085.69"/>
    <n v="3.6169479848432655E-2"/>
    <n v="7.1428571428571425E-2"/>
    <n v="0.62195238095238103"/>
    <n v="8.7073333333333345"/>
    <n v="8.3124569328535323"/>
  </r>
  <r>
    <d v="2024-07-25T00:00:00"/>
    <s v="Campaign 3"/>
    <x v="2"/>
    <x v="1"/>
    <x v="0"/>
    <n v="1039"/>
    <n v="20"/>
    <n v="0"/>
    <n v="14.05"/>
    <n v="0"/>
    <n v="1.9249278152069296E-2"/>
    <n v="0"/>
    <n v="0.70250000000000001"/>
    <n v="0"/>
    <n v="0"/>
  </r>
  <r>
    <d v="2024-07-25T00:00:00"/>
    <s v="Campaign 3"/>
    <x v="2"/>
    <x v="1"/>
    <x v="1"/>
    <n v="10522"/>
    <n v="126"/>
    <n v="5"/>
    <n v="281.52999999999997"/>
    <n v="320.86"/>
    <n v="1.1974909712982323E-2"/>
    <n v="3.968253968253968E-2"/>
    <n v="2.2343650793650793"/>
    <n v="56.305999999999997"/>
    <n v="1.1397009199730048"/>
  </r>
  <r>
    <d v="2024-07-25T00:00:00"/>
    <s v="Campaign 3"/>
    <x v="2"/>
    <x v="1"/>
    <x v="2"/>
    <n v="4886"/>
    <n v="60"/>
    <n v="2"/>
    <n v="128.97"/>
    <n v="123.05"/>
    <n v="1.2279983626688497E-2"/>
    <n v="3.3333333333333333E-2"/>
    <n v="2.1495000000000002"/>
    <n v="64.484999999999999"/>
    <n v="0.95409785221369314"/>
  </r>
  <r>
    <d v="2024-07-25T00:00:00"/>
    <s v="Campaign 3"/>
    <x v="2"/>
    <x v="2"/>
    <x v="0"/>
    <n v="1548"/>
    <n v="41"/>
    <n v="1"/>
    <n v="46.29"/>
    <n v="57.6"/>
    <n v="2.6485788113695091E-2"/>
    <n v="2.4390243902439025E-2"/>
    <n v="1.1290243902439023"/>
    <n v="46.29"/>
    <n v="1.2443292287751135"/>
  </r>
  <r>
    <d v="2024-07-25T00:00:00"/>
    <s v="Campaign 3"/>
    <x v="2"/>
    <x v="2"/>
    <x v="1"/>
    <n v="6812"/>
    <n v="89"/>
    <n v="3"/>
    <n v="113.17"/>
    <n v="213.58"/>
    <n v="1.3065179095713447E-2"/>
    <n v="3.3707865168539325E-2"/>
    <n v="1.2715730337078652"/>
    <n v="37.723333333333336"/>
    <n v="1.8872492710082178"/>
  </r>
  <r>
    <d v="2024-07-25T00:00:00"/>
    <s v="Campaign 3"/>
    <x v="2"/>
    <x v="2"/>
    <x v="2"/>
    <n v="2714"/>
    <n v="81"/>
    <n v="5"/>
    <n v="47.58"/>
    <n v="289.07"/>
    <n v="2.9845246868091379E-2"/>
    <n v="6.1728395061728392E-2"/>
    <n v="0.58740740740740738"/>
    <n v="9.516"/>
    <n v="6.0754518705338381"/>
  </r>
  <r>
    <d v="2024-07-26T00:00:00"/>
    <s v="Campaign 3"/>
    <x v="0"/>
    <x v="0"/>
    <x v="0"/>
    <n v="9972"/>
    <n v="348"/>
    <n v="50"/>
    <n v="200.82"/>
    <n v="3189.75"/>
    <n v="3.4897713598074608E-2"/>
    <n v="0.14367816091954022"/>
    <n v="0.57706896551724141"/>
    <n v="4.0164"/>
    <n v="15.883627128772035"/>
  </r>
  <r>
    <d v="2024-07-26T00:00:00"/>
    <s v="Campaign 3"/>
    <x v="0"/>
    <x v="0"/>
    <x v="1"/>
    <n v="3723"/>
    <n v="130"/>
    <n v="19"/>
    <n v="76.11"/>
    <n v="1865.99"/>
    <n v="3.4918076819769002E-2"/>
    <n v="0.14615384615384616"/>
    <n v="0.58546153846153848"/>
    <n v="4.0057894736842101"/>
    <n v="24.517014846932071"/>
  </r>
  <r>
    <d v="2024-07-26T00:00:00"/>
    <s v="Campaign 3"/>
    <x v="0"/>
    <x v="0"/>
    <x v="2"/>
    <n v="112"/>
    <n v="4"/>
    <n v="0"/>
    <n v="2.93"/>
    <n v="0"/>
    <n v="3.5714285714285712E-2"/>
    <n v="0"/>
    <n v="0.73250000000000004"/>
    <n v="0"/>
    <n v="0"/>
  </r>
  <r>
    <d v="2024-07-26T00:00:00"/>
    <s v="Campaign 3"/>
    <x v="0"/>
    <x v="1"/>
    <x v="0"/>
    <n v="3677"/>
    <n v="20"/>
    <n v="0"/>
    <n v="104.95"/>
    <n v="0"/>
    <n v="5.4392167527875989E-3"/>
    <n v="0"/>
    <n v="5.2475000000000005"/>
    <n v="0"/>
    <n v="0"/>
  </r>
  <r>
    <d v="2024-07-26T00:00:00"/>
    <s v="Campaign 3"/>
    <x v="0"/>
    <x v="1"/>
    <x v="1"/>
    <n v="2794"/>
    <n v="28"/>
    <n v="0"/>
    <n v="33.15"/>
    <n v="0"/>
    <n v="1.0021474588403722E-2"/>
    <n v="0"/>
    <n v="1.1839285714285714"/>
    <n v="0"/>
    <n v="0"/>
  </r>
  <r>
    <d v="2024-07-26T00:00:00"/>
    <s v="Campaign 3"/>
    <x v="0"/>
    <x v="1"/>
    <x v="2"/>
    <n v="998"/>
    <n v="11"/>
    <n v="0"/>
    <n v="27.41"/>
    <n v="0"/>
    <n v="1.1022044088176353E-2"/>
    <n v="0"/>
    <n v="2.4918181818181817"/>
    <n v="0"/>
    <n v="0"/>
  </r>
  <r>
    <d v="2024-07-26T00:00:00"/>
    <s v="Campaign 3"/>
    <x v="0"/>
    <x v="2"/>
    <x v="0"/>
    <n v="9445"/>
    <n v="153"/>
    <n v="10"/>
    <n v="104.26"/>
    <n v="598.27"/>
    <n v="1.6199047114875596E-2"/>
    <n v="6.535947712418301E-2"/>
    <n v="0.68143790849673203"/>
    <n v="10.426"/>
    <n v="5.7382505275273354"/>
  </r>
  <r>
    <d v="2024-07-26T00:00:00"/>
    <s v="Campaign 3"/>
    <x v="0"/>
    <x v="2"/>
    <x v="1"/>
    <n v="2841"/>
    <n v="84"/>
    <n v="4"/>
    <n v="36.42"/>
    <n v="254.44"/>
    <n v="2.9567053854276663E-2"/>
    <n v="4.7619047619047616E-2"/>
    <n v="0.43357142857142861"/>
    <n v="9.1050000000000004"/>
    <n v="6.9862712795167488"/>
  </r>
  <r>
    <d v="2024-07-26T00:00:00"/>
    <s v="Campaign 3"/>
    <x v="0"/>
    <x v="2"/>
    <x v="2"/>
    <n v="998"/>
    <n v="13"/>
    <n v="0"/>
    <n v="23.14"/>
    <n v="0"/>
    <n v="1.3026052104208416E-2"/>
    <n v="0"/>
    <n v="1.78"/>
    <n v="0"/>
    <n v="0"/>
  </r>
  <r>
    <d v="2024-07-26T00:00:00"/>
    <s v="Campaign 3"/>
    <x v="1"/>
    <x v="0"/>
    <x v="0"/>
    <n v="6514"/>
    <n v="195"/>
    <n v="20"/>
    <n v="99.03"/>
    <n v="1308.04"/>
    <n v="2.9935523487872276E-2"/>
    <n v="0.10256410256410256"/>
    <n v="0.50784615384615384"/>
    <n v="4.9515000000000002"/>
    <n v="13.208522669898009"/>
  </r>
  <r>
    <d v="2024-07-26T00:00:00"/>
    <s v="Campaign 3"/>
    <x v="1"/>
    <x v="0"/>
    <x v="1"/>
    <n v="743"/>
    <n v="15"/>
    <n v="1"/>
    <n v="16.53"/>
    <n v="89.14"/>
    <n v="2.0188425302826378E-2"/>
    <n v="6.6666666666666666E-2"/>
    <n v="1.1020000000000001"/>
    <n v="16.53"/>
    <n v="5.3926194797338169"/>
  </r>
  <r>
    <d v="2024-07-26T00:00:00"/>
    <s v="Campaign 3"/>
    <x v="1"/>
    <x v="0"/>
    <x v="2"/>
    <n v="216"/>
    <n v="10"/>
    <n v="0"/>
    <n v="3.67"/>
    <n v="0"/>
    <n v="4.6296296296296294E-2"/>
    <n v="0"/>
    <n v="0.36699999999999999"/>
    <n v="0"/>
    <n v="0"/>
  </r>
  <r>
    <d v="2024-07-26T00:00:00"/>
    <s v="Campaign 3"/>
    <x v="1"/>
    <x v="1"/>
    <x v="0"/>
    <n v="8659"/>
    <n v="57"/>
    <n v="2"/>
    <n v="130.22999999999999"/>
    <n v="100.17"/>
    <n v="6.5827462755514493E-3"/>
    <n v="3.5087719298245612E-2"/>
    <n v="2.284736842105263"/>
    <n v="65.114999999999995"/>
    <n v="0.76917760884588815"/>
  </r>
  <r>
    <d v="2024-07-26T00:00:00"/>
    <s v="Campaign 3"/>
    <x v="1"/>
    <x v="1"/>
    <x v="1"/>
    <n v="1977"/>
    <n v="36"/>
    <n v="1"/>
    <n v="56.97"/>
    <n v="58.8"/>
    <n v="1.8209408194233688E-2"/>
    <n v="2.7777777777777776E-2"/>
    <n v="1.5825"/>
    <n v="56.97"/>
    <n v="1.0321221695629279"/>
  </r>
  <r>
    <d v="2024-07-26T00:00:00"/>
    <s v="Campaign 3"/>
    <x v="1"/>
    <x v="1"/>
    <x v="2"/>
    <n v="581"/>
    <n v="10"/>
    <n v="0"/>
    <n v="11.28"/>
    <n v="0"/>
    <n v="1.7211703958691909E-2"/>
    <n v="0"/>
    <n v="1.1279999999999999"/>
    <n v="0"/>
    <n v="0"/>
  </r>
  <r>
    <d v="2024-07-26T00:00:00"/>
    <s v="Campaign 3"/>
    <x v="1"/>
    <x v="2"/>
    <x v="0"/>
    <n v="9137"/>
    <n v="240"/>
    <n v="13"/>
    <n v="157.76"/>
    <n v="938.49"/>
    <n v="2.6266827186166138E-2"/>
    <n v="5.4166666666666669E-2"/>
    <n v="0.65733333333333333"/>
    <n v="12.135384615384615"/>
    <n v="5.9488463488843815"/>
  </r>
  <r>
    <d v="2024-07-26T00:00:00"/>
    <s v="Campaign 3"/>
    <x v="1"/>
    <x v="2"/>
    <x v="1"/>
    <n v="1704"/>
    <n v="30"/>
    <n v="2"/>
    <n v="31.12"/>
    <n v="172.01"/>
    <n v="1.7605633802816902E-2"/>
    <n v="6.6666666666666666E-2"/>
    <n v="1.0373333333333334"/>
    <n v="15.56"/>
    <n v="5.5273136246786629"/>
  </r>
  <r>
    <d v="2024-07-26T00:00:00"/>
    <s v="Campaign 3"/>
    <x v="1"/>
    <x v="2"/>
    <x v="2"/>
    <n v="500"/>
    <n v="8"/>
    <n v="0"/>
    <n v="14.03"/>
    <n v="0"/>
    <n v="1.6E-2"/>
    <n v="0"/>
    <n v="1.7537499999999999"/>
    <n v="0"/>
    <n v="0"/>
  </r>
  <r>
    <d v="2024-07-26T00:00:00"/>
    <s v="Campaign 3"/>
    <x v="2"/>
    <x v="0"/>
    <x v="0"/>
    <n v="2571"/>
    <n v="114"/>
    <n v="14"/>
    <n v="27.25"/>
    <n v="1169.45"/>
    <n v="4.4340723453908985E-2"/>
    <n v="0.12280701754385964"/>
    <n v="0.23903508771929824"/>
    <n v="1.9464285714285714"/>
    <n v="42.915596330275228"/>
  </r>
  <r>
    <d v="2024-07-26T00:00:00"/>
    <s v="Campaign 3"/>
    <x v="2"/>
    <x v="0"/>
    <x v="1"/>
    <n v="8349"/>
    <n v="331"/>
    <n v="28"/>
    <n v="200.28"/>
    <n v="1756.01"/>
    <n v="3.9645466522936879E-2"/>
    <n v="8.4592145015105744E-2"/>
    <n v="0.60507552870090631"/>
    <n v="7.152857142857143"/>
    <n v="8.7677751148392247"/>
  </r>
  <r>
    <d v="2024-07-26T00:00:00"/>
    <s v="Campaign 3"/>
    <x v="2"/>
    <x v="0"/>
    <x v="2"/>
    <n v="5430"/>
    <n v="202"/>
    <n v="27"/>
    <n v="65.58"/>
    <n v="1756.38"/>
    <n v="3.7200736648250458E-2"/>
    <n v="0.13366336633663367"/>
    <n v="0.32465346534653466"/>
    <n v="2.4288888888888889"/>
    <n v="26.782250686184813"/>
  </r>
  <r>
    <d v="2024-07-26T00:00:00"/>
    <s v="Campaign 3"/>
    <x v="2"/>
    <x v="1"/>
    <x v="0"/>
    <n v="2526"/>
    <n v="27"/>
    <n v="1"/>
    <n v="35.78"/>
    <n v="93.29"/>
    <n v="1.0688836104513063E-2"/>
    <n v="3.7037037037037035E-2"/>
    <n v="1.3251851851851852"/>
    <n v="35.78"/>
    <n v="2.6073225265511462"/>
  </r>
  <r>
    <d v="2024-07-26T00:00:00"/>
    <s v="Campaign 3"/>
    <x v="2"/>
    <x v="1"/>
    <x v="1"/>
    <n v="4310"/>
    <n v="79"/>
    <n v="3"/>
    <n v="69.91"/>
    <n v="277.02999999999997"/>
    <n v="1.8329466357308585E-2"/>
    <n v="3.7974683544303799E-2"/>
    <n v="0.88493670886075948"/>
    <n v="23.303333333333331"/>
    <n v="3.9626662852238592"/>
  </r>
  <r>
    <d v="2024-07-26T00:00:00"/>
    <s v="Campaign 3"/>
    <x v="2"/>
    <x v="1"/>
    <x v="2"/>
    <n v="5189"/>
    <n v="83"/>
    <n v="1"/>
    <n v="72.959999999999994"/>
    <n v="90.38"/>
    <n v="1.599537483137406E-2"/>
    <n v="1.2048192771084338E-2"/>
    <n v="0.87903614457831314"/>
    <n v="72.959999999999994"/>
    <n v="1.2387609649122808"/>
  </r>
  <r>
    <d v="2024-07-26T00:00:00"/>
    <s v="Campaign 3"/>
    <x v="2"/>
    <x v="2"/>
    <x v="0"/>
    <n v="1979"/>
    <n v="33"/>
    <n v="1"/>
    <n v="29.38"/>
    <n v="61.22"/>
    <n v="1.6675088428499241E-2"/>
    <n v="3.0303030303030304E-2"/>
    <n v="0.89030303030303026"/>
    <n v="29.38"/>
    <n v="2.0837304288631722"/>
  </r>
  <r>
    <d v="2024-07-26T00:00:00"/>
    <s v="Campaign 3"/>
    <x v="2"/>
    <x v="2"/>
    <x v="1"/>
    <n v="9735"/>
    <n v="178"/>
    <n v="14"/>
    <n v="126.52"/>
    <n v="1114.9100000000001"/>
    <n v="1.8284540318438625E-2"/>
    <n v="7.8651685393258425E-2"/>
    <n v="0.71078651685393257"/>
    <n v="9.0371428571428574"/>
    <n v="8.8121245652861209"/>
  </r>
  <r>
    <d v="2024-07-26T00:00:00"/>
    <s v="Campaign 3"/>
    <x v="2"/>
    <x v="2"/>
    <x v="2"/>
    <n v="4883"/>
    <n v="115"/>
    <n v="5"/>
    <n v="122.08"/>
    <n v="253.38"/>
    <n v="2.3551095637927504E-2"/>
    <n v="4.3478260869565216E-2"/>
    <n v="1.0615652173913044"/>
    <n v="24.416"/>
    <n v="2.0755242463958061"/>
  </r>
  <r>
    <d v="2024-07-27T00:00:00"/>
    <s v="Campaign 3"/>
    <x v="0"/>
    <x v="0"/>
    <x v="0"/>
    <n v="4766"/>
    <n v="217"/>
    <n v="19"/>
    <n v="115.68"/>
    <n v="1090.3599999999999"/>
    <n v="4.553084347461183E-2"/>
    <n v="8.755760368663594E-2"/>
    <n v="0.53308755760368665"/>
    <n v="6.0884210526315794"/>
    <n v="9.4256569847856149"/>
  </r>
  <r>
    <d v="2024-07-27T00:00:00"/>
    <s v="Campaign 3"/>
    <x v="0"/>
    <x v="0"/>
    <x v="1"/>
    <n v="4905"/>
    <n v="178"/>
    <n v="13"/>
    <n v="97.88"/>
    <n v="1103.01"/>
    <n v="3.6289500509683999E-2"/>
    <n v="7.3033707865168537E-2"/>
    <n v="0.54988764044943816"/>
    <n v="7.5292307692307689"/>
    <n v="11.269002860645688"/>
  </r>
  <r>
    <d v="2024-07-27T00:00:00"/>
    <s v="Campaign 3"/>
    <x v="0"/>
    <x v="0"/>
    <x v="2"/>
    <n v="293"/>
    <n v="12"/>
    <n v="0"/>
    <n v="7.44"/>
    <n v="0"/>
    <n v="4.0955631399317405E-2"/>
    <n v="0"/>
    <n v="0.62"/>
    <n v="0"/>
    <n v="0"/>
  </r>
  <r>
    <d v="2024-07-27T00:00:00"/>
    <s v="Campaign 3"/>
    <x v="0"/>
    <x v="1"/>
    <x v="0"/>
    <n v="8577"/>
    <n v="81"/>
    <n v="1"/>
    <n v="167.15"/>
    <n v="83.81"/>
    <n v="9.4438614900314802E-3"/>
    <n v="1.2345679012345678E-2"/>
    <n v="2.0635802469135802"/>
    <n v="167.15"/>
    <n v="0.50140592282381091"/>
  </r>
  <r>
    <d v="2024-07-27T00:00:00"/>
    <s v="Campaign 3"/>
    <x v="0"/>
    <x v="1"/>
    <x v="1"/>
    <n v="5920"/>
    <n v="64"/>
    <n v="2"/>
    <n v="166.11"/>
    <n v="120.39"/>
    <n v="1.0810810810810811E-2"/>
    <n v="3.125E-2"/>
    <n v="2.5954687500000002"/>
    <n v="83.055000000000007"/>
    <n v="0.72476070074047316"/>
  </r>
  <r>
    <d v="2024-07-27T00:00:00"/>
    <s v="Campaign 3"/>
    <x v="0"/>
    <x v="1"/>
    <x v="2"/>
    <n v="342"/>
    <n v="3"/>
    <n v="0"/>
    <n v="7.1"/>
    <n v="0"/>
    <n v="8.771929824561403E-3"/>
    <n v="0"/>
    <n v="2.3666666666666667"/>
    <n v="0"/>
    <n v="0"/>
  </r>
  <r>
    <d v="2024-07-27T00:00:00"/>
    <s v="Campaign 3"/>
    <x v="0"/>
    <x v="2"/>
    <x v="0"/>
    <n v="7653"/>
    <n v="198"/>
    <n v="15"/>
    <n v="189.12"/>
    <n v="1408.22"/>
    <n v="2.5872206977655823E-2"/>
    <n v="7.575757575757576E-2"/>
    <n v="0.9551515151515152"/>
    <n v="12.608000000000001"/>
    <n v="7.446171742808799"/>
  </r>
  <r>
    <d v="2024-07-27T00:00:00"/>
    <s v="Campaign 3"/>
    <x v="0"/>
    <x v="2"/>
    <x v="1"/>
    <n v="4572"/>
    <n v="134"/>
    <n v="5"/>
    <n v="68.75"/>
    <n v="371.41"/>
    <n v="2.9308836395450569E-2"/>
    <n v="3.7313432835820892E-2"/>
    <n v="0.51305970149253732"/>
    <n v="13.75"/>
    <n v="5.4023272727272733"/>
  </r>
  <r>
    <d v="2024-07-27T00:00:00"/>
    <s v="Campaign 3"/>
    <x v="0"/>
    <x v="2"/>
    <x v="2"/>
    <n v="493"/>
    <n v="13"/>
    <n v="0"/>
    <n v="6.32"/>
    <n v="0"/>
    <n v="2.6369168356997971E-2"/>
    <n v="0"/>
    <n v="0.48615384615384616"/>
    <n v="0"/>
    <n v="0"/>
  </r>
  <r>
    <d v="2024-07-27T00:00:00"/>
    <s v="Campaign 3"/>
    <x v="1"/>
    <x v="0"/>
    <x v="0"/>
    <n v="8019"/>
    <n v="380"/>
    <n v="51"/>
    <n v="153.66999999999999"/>
    <n v="2550.5"/>
    <n v="4.7387454794862199E-2"/>
    <n v="0.13421052631578947"/>
    <n v="0.40439473684210525"/>
    <n v="3.0131372549019604"/>
    <n v="16.597253855664736"/>
  </r>
  <r>
    <d v="2024-07-27T00:00:00"/>
    <s v="Campaign 3"/>
    <x v="1"/>
    <x v="0"/>
    <x v="1"/>
    <n v="1712"/>
    <n v="37"/>
    <n v="3"/>
    <n v="45.87"/>
    <n v="213.4"/>
    <n v="2.1612149532710279E-2"/>
    <n v="8.1081081081081086E-2"/>
    <n v="1.2397297297297296"/>
    <n v="15.29"/>
    <n v="4.652278177458034"/>
  </r>
  <r>
    <d v="2024-07-27T00:00:00"/>
    <s v="Campaign 3"/>
    <x v="1"/>
    <x v="0"/>
    <x v="2"/>
    <n v="152"/>
    <n v="6"/>
    <n v="0"/>
    <n v="4.43"/>
    <n v="0"/>
    <n v="3.9473684210526314E-2"/>
    <n v="0"/>
    <n v="0.73833333333333329"/>
    <n v="0"/>
    <n v="0"/>
  </r>
  <r>
    <d v="2024-07-27T00:00:00"/>
    <s v="Campaign 3"/>
    <x v="1"/>
    <x v="1"/>
    <x v="0"/>
    <n v="9552"/>
    <n v="48"/>
    <n v="2"/>
    <n v="250.39"/>
    <n v="103.67"/>
    <n v="5.0251256281407036E-3"/>
    <n v="4.1666666666666664E-2"/>
    <n v="5.2164583333333328"/>
    <n v="125.19499999999999"/>
    <n v="0.4140341067934023"/>
  </r>
  <r>
    <d v="2024-07-27T00:00:00"/>
    <s v="Campaign 3"/>
    <x v="1"/>
    <x v="1"/>
    <x v="1"/>
    <n v="917"/>
    <n v="15"/>
    <n v="0"/>
    <n v="18.96"/>
    <n v="0"/>
    <n v="1.6357688113413305E-2"/>
    <n v="0"/>
    <n v="1.264"/>
    <n v="0"/>
    <n v="0"/>
  </r>
  <r>
    <d v="2024-07-27T00:00:00"/>
    <s v="Campaign 3"/>
    <x v="1"/>
    <x v="1"/>
    <x v="2"/>
    <n v="758"/>
    <n v="13"/>
    <n v="0"/>
    <n v="15.01"/>
    <n v="0"/>
    <n v="1.7150395778364115E-2"/>
    <n v="0"/>
    <n v="1.1546153846153846"/>
    <n v="0"/>
    <n v="0"/>
  </r>
  <r>
    <d v="2024-07-27T00:00:00"/>
    <s v="Campaign 3"/>
    <x v="1"/>
    <x v="2"/>
    <x v="0"/>
    <n v="6588"/>
    <n v="153"/>
    <n v="5"/>
    <n v="107.47"/>
    <n v="281.14"/>
    <n v="2.3224043715846996E-2"/>
    <n v="3.2679738562091505E-2"/>
    <n v="0.70241830065359478"/>
    <n v="21.494"/>
    <n v="2.615985856518098"/>
  </r>
  <r>
    <d v="2024-07-27T00:00:00"/>
    <s v="Campaign 3"/>
    <x v="1"/>
    <x v="2"/>
    <x v="1"/>
    <n v="1026"/>
    <n v="16"/>
    <n v="1"/>
    <n v="19.079999999999998"/>
    <n v="65.59"/>
    <n v="1.5594541910331383E-2"/>
    <n v="6.25E-2"/>
    <n v="1.1924999999999999"/>
    <n v="19.079999999999998"/>
    <n v="3.4376310272536692"/>
  </r>
  <r>
    <d v="2024-07-27T00:00:00"/>
    <s v="Campaign 3"/>
    <x v="1"/>
    <x v="2"/>
    <x v="2"/>
    <n v="586"/>
    <n v="6"/>
    <n v="0"/>
    <n v="10.43"/>
    <n v="0"/>
    <n v="1.0238907849829351E-2"/>
    <n v="0"/>
    <n v="1.7383333333333333"/>
    <n v="0"/>
    <n v="0"/>
  </r>
  <r>
    <d v="2024-07-27T00:00:00"/>
    <s v="Campaign 3"/>
    <x v="2"/>
    <x v="0"/>
    <x v="0"/>
    <n v="1332"/>
    <n v="38"/>
    <n v="5"/>
    <n v="29.22"/>
    <n v="322.85000000000002"/>
    <n v="2.8528528528528527E-2"/>
    <n v="0.13157894736842105"/>
    <n v="0.7689473684210526"/>
    <n v="5.8439999999999994"/>
    <n v="11.048939082819988"/>
  </r>
  <r>
    <d v="2024-07-27T00:00:00"/>
    <s v="Campaign 3"/>
    <x v="2"/>
    <x v="0"/>
    <x v="1"/>
    <n v="11498"/>
    <n v="233"/>
    <n v="26"/>
    <n v="145.66"/>
    <n v="2370.1799999999998"/>
    <n v="2.0264393807618717E-2"/>
    <n v="0.11158798283261803"/>
    <n v="0.62515021459227471"/>
    <n v="5.6023076923076918"/>
    <n v="16.272003295345325"/>
  </r>
  <r>
    <d v="2024-07-27T00:00:00"/>
    <s v="Campaign 3"/>
    <x v="2"/>
    <x v="0"/>
    <x v="2"/>
    <n v="2989"/>
    <n v="134"/>
    <n v="13"/>
    <n v="40.950000000000003"/>
    <n v="1171.21"/>
    <n v="4.4831047172967549E-2"/>
    <n v="9.7014925373134331E-2"/>
    <n v="0.30559701492537317"/>
    <n v="3.1500000000000004"/>
    <n v="28.600976800976799"/>
  </r>
  <r>
    <d v="2024-07-27T00:00:00"/>
    <s v="Campaign 3"/>
    <x v="2"/>
    <x v="1"/>
    <x v="0"/>
    <n v="1211"/>
    <n v="9"/>
    <n v="0"/>
    <n v="36.24"/>
    <n v="0"/>
    <n v="7.4318744838976049E-3"/>
    <n v="0"/>
    <n v="4.0266666666666673"/>
    <n v="0"/>
    <n v="0"/>
  </r>
  <r>
    <d v="2024-07-27T00:00:00"/>
    <s v="Campaign 3"/>
    <x v="2"/>
    <x v="1"/>
    <x v="1"/>
    <n v="4578"/>
    <n v="23"/>
    <n v="0"/>
    <n v="70.209999999999994"/>
    <n v="0"/>
    <n v="5.0240279598077761E-3"/>
    <n v="0"/>
    <n v="3.0526086956521739"/>
    <n v="0"/>
    <n v="0"/>
  </r>
  <r>
    <d v="2024-07-27T00:00:00"/>
    <s v="Campaign 3"/>
    <x v="2"/>
    <x v="1"/>
    <x v="2"/>
    <n v="2610"/>
    <n v="48"/>
    <n v="0"/>
    <n v="31.3"/>
    <n v="0"/>
    <n v="1.8390804597701149E-2"/>
    <n v="0"/>
    <n v="0.65208333333333335"/>
    <n v="0"/>
    <n v="0"/>
  </r>
  <r>
    <d v="2024-07-27T00:00:00"/>
    <s v="Campaign 3"/>
    <x v="2"/>
    <x v="2"/>
    <x v="0"/>
    <n v="1529"/>
    <n v="17"/>
    <n v="1"/>
    <n v="25.3"/>
    <n v="67.64"/>
    <n v="1.1118378024852845E-2"/>
    <n v="5.8823529411764705E-2"/>
    <n v="1.4882352941176471"/>
    <n v="25.3"/>
    <n v="2.6735177865612649"/>
  </r>
  <r>
    <d v="2024-07-27T00:00:00"/>
    <s v="Campaign 3"/>
    <x v="2"/>
    <x v="2"/>
    <x v="1"/>
    <n v="11039"/>
    <n v="159"/>
    <n v="6"/>
    <n v="140.04"/>
    <n v="482.28"/>
    <n v="1.4403478575957968E-2"/>
    <n v="3.7735849056603772E-2"/>
    <n v="0.88075471698113206"/>
    <n v="23.34"/>
    <n v="3.4438731790916881"/>
  </r>
  <r>
    <d v="2024-07-27T00:00:00"/>
    <s v="Campaign 3"/>
    <x v="2"/>
    <x v="2"/>
    <x v="2"/>
    <n v="4612"/>
    <n v="69"/>
    <n v="5"/>
    <n v="74.14"/>
    <n v="457.86"/>
    <n v="1.4960971379011275E-2"/>
    <n v="7.2463768115942032E-2"/>
    <n v="1.0744927536231885"/>
    <n v="14.827999999999999"/>
    <n v="6.1756137038036147"/>
  </r>
  <r>
    <d v="2024-07-28T00:00:00"/>
    <s v="Campaign 3"/>
    <x v="0"/>
    <x v="0"/>
    <x v="0"/>
    <n v="5546"/>
    <n v="139"/>
    <n v="12"/>
    <n v="104.08"/>
    <n v="1189.57"/>
    <n v="2.5063108546700325E-2"/>
    <n v="8.6330935251798566E-2"/>
    <n v="0.7487769784172662"/>
    <n v="8.6733333333333338"/>
    <n v="11.429381245196003"/>
  </r>
  <r>
    <d v="2024-07-28T00:00:00"/>
    <s v="Campaign 3"/>
    <x v="0"/>
    <x v="0"/>
    <x v="1"/>
    <n v="5023"/>
    <n v="223"/>
    <n v="27"/>
    <n v="56.61"/>
    <n v="2605.1799999999998"/>
    <n v="4.4395779414692416E-2"/>
    <n v="0.1210762331838565"/>
    <n v="0.25385650224215245"/>
    <n v="2.0966666666666667"/>
    <n v="46.019784490372722"/>
  </r>
  <r>
    <d v="2024-07-28T00:00:00"/>
    <s v="Campaign 3"/>
    <x v="0"/>
    <x v="0"/>
    <x v="2"/>
    <n v="594"/>
    <n v="12"/>
    <n v="1"/>
    <n v="14.87"/>
    <n v="79.16"/>
    <n v="2.0202020202020204E-2"/>
    <n v="8.3333333333333329E-2"/>
    <n v="1.2391666666666665"/>
    <n v="14.87"/>
    <n v="5.3234700739744456"/>
  </r>
  <r>
    <d v="2024-07-28T00:00:00"/>
    <s v="Campaign 3"/>
    <x v="0"/>
    <x v="1"/>
    <x v="0"/>
    <n v="7242"/>
    <n v="98"/>
    <n v="1"/>
    <n v="164.6"/>
    <n v="95.37"/>
    <n v="1.3532173432753383E-2"/>
    <n v="1.020408163265306E-2"/>
    <n v="1.6795918367346938"/>
    <n v="164.6"/>
    <n v="0.57940461725394898"/>
  </r>
  <r>
    <d v="2024-07-28T00:00:00"/>
    <s v="Campaign 3"/>
    <x v="0"/>
    <x v="1"/>
    <x v="1"/>
    <n v="5406"/>
    <n v="68"/>
    <n v="3"/>
    <n v="134.72"/>
    <n v="275.29000000000002"/>
    <n v="1.2578616352201259E-2"/>
    <n v="4.4117647058823532E-2"/>
    <n v="1.9811764705882353"/>
    <n v="44.906666666666666"/>
    <n v="2.0434233966745845"/>
  </r>
  <r>
    <d v="2024-07-28T00:00:00"/>
    <s v="Campaign 3"/>
    <x v="0"/>
    <x v="1"/>
    <x v="2"/>
    <n v="856"/>
    <n v="4"/>
    <n v="0"/>
    <n v="20.11"/>
    <n v="0"/>
    <n v="4.6728971962616819E-3"/>
    <n v="0"/>
    <n v="5.0274999999999999"/>
    <n v="0"/>
    <n v="0"/>
  </r>
  <r>
    <d v="2024-07-28T00:00:00"/>
    <s v="Campaign 3"/>
    <x v="0"/>
    <x v="2"/>
    <x v="0"/>
    <n v="6849"/>
    <n v="77"/>
    <n v="4"/>
    <n v="120.68"/>
    <n v="389.76"/>
    <n v="1.1242517155789167E-2"/>
    <n v="5.1948051948051951E-2"/>
    <n v="1.5672727272727274"/>
    <n v="30.17"/>
    <n v="3.2296983758700692"/>
  </r>
  <r>
    <d v="2024-07-28T00:00:00"/>
    <s v="Campaign 3"/>
    <x v="0"/>
    <x v="2"/>
    <x v="1"/>
    <n v="4465"/>
    <n v="126"/>
    <n v="6"/>
    <n v="78.959999999999994"/>
    <n v="329.67"/>
    <n v="2.8219484882418815E-2"/>
    <n v="4.7619047619047616E-2"/>
    <n v="0.62666666666666659"/>
    <n v="13.159999999999998"/>
    <n v="4.1751519756838915"/>
  </r>
  <r>
    <d v="2024-07-28T00:00:00"/>
    <s v="Campaign 3"/>
    <x v="0"/>
    <x v="2"/>
    <x v="2"/>
    <n v="880"/>
    <n v="26"/>
    <n v="1"/>
    <n v="25.36"/>
    <n v="89.31"/>
    <n v="2.9545454545454545E-2"/>
    <n v="3.8461538461538464E-2"/>
    <n v="0.97538461538461541"/>
    <n v="25.36"/>
    <n v="3.5216876971608833"/>
  </r>
  <r>
    <d v="2024-07-28T00:00:00"/>
    <s v="Campaign 3"/>
    <x v="1"/>
    <x v="0"/>
    <x v="0"/>
    <n v="5918"/>
    <n v="126"/>
    <n v="9"/>
    <n v="129.93"/>
    <n v="466.02"/>
    <n v="2.1290976681311254E-2"/>
    <n v="7.1428571428571425E-2"/>
    <n v="1.0311904761904762"/>
    <n v="14.436666666666667"/>
    <n v="3.5867005310551834"/>
  </r>
  <r>
    <d v="2024-07-28T00:00:00"/>
    <s v="Campaign 3"/>
    <x v="1"/>
    <x v="0"/>
    <x v="1"/>
    <n v="772"/>
    <n v="37"/>
    <n v="4"/>
    <n v="12.34"/>
    <n v="249.04"/>
    <n v="4.792746113989637E-2"/>
    <n v="0.10810810810810811"/>
    <n v="0.33351351351351349"/>
    <n v="3.085"/>
    <n v="20.181523500810371"/>
  </r>
  <r>
    <d v="2024-07-28T00:00:00"/>
    <s v="Campaign 3"/>
    <x v="1"/>
    <x v="0"/>
    <x v="2"/>
    <n v="894"/>
    <n v="19"/>
    <n v="2"/>
    <n v="15.35"/>
    <n v="141.88999999999999"/>
    <n v="2.1252796420581657E-2"/>
    <n v="0.10526315789473684"/>
    <n v="0.80789473684210522"/>
    <n v="7.6749999999999998"/>
    <n v="9.2436482084690539"/>
  </r>
  <r>
    <d v="2024-07-28T00:00:00"/>
    <s v="Campaign 3"/>
    <x v="1"/>
    <x v="1"/>
    <x v="0"/>
    <n v="5602"/>
    <n v="108"/>
    <n v="3"/>
    <n v="110.44"/>
    <n v="230.16"/>
    <n v="1.9278828989646554E-2"/>
    <n v="2.7777777777777776E-2"/>
    <n v="1.0225925925925925"/>
    <n v="36.813333333333333"/>
    <n v="2.0840275262586019"/>
  </r>
  <r>
    <d v="2024-07-28T00:00:00"/>
    <s v="Campaign 3"/>
    <x v="1"/>
    <x v="1"/>
    <x v="1"/>
    <n v="755"/>
    <n v="12"/>
    <n v="0"/>
    <n v="10.66"/>
    <n v="0"/>
    <n v="1.5894039735099338E-2"/>
    <n v="0"/>
    <n v="0.88833333333333331"/>
    <n v="0"/>
    <n v="0"/>
  </r>
  <r>
    <d v="2024-07-28T00:00:00"/>
    <s v="Campaign 3"/>
    <x v="1"/>
    <x v="1"/>
    <x v="2"/>
    <n v="772"/>
    <n v="8"/>
    <n v="0"/>
    <n v="7.97"/>
    <n v="0"/>
    <n v="1.0362694300518135E-2"/>
    <n v="0"/>
    <n v="0.99624999999999997"/>
    <n v="0"/>
    <n v="0"/>
  </r>
  <r>
    <d v="2024-07-28T00:00:00"/>
    <s v="Campaign 3"/>
    <x v="1"/>
    <x v="2"/>
    <x v="0"/>
    <n v="10647"/>
    <n v="119"/>
    <n v="5"/>
    <n v="286.48"/>
    <n v="286.25"/>
    <n v="1.1176857330703484E-2"/>
    <n v="4.2016806722689079E-2"/>
    <n v="2.4073949579831933"/>
    <n v="57.296000000000006"/>
    <n v="0.99919715163362188"/>
  </r>
  <r>
    <d v="2024-07-28T00:00:00"/>
    <s v="Campaign 3"/>
    <x v="1"/>
    <x v="2"/>
    <x v="1"/>
    <n v="1319"/>
    <n v="24"/>
    <n v="1"/>
    <n v="18.920000000000002"/>
    <n v="92.4"/>
    <n v="1.8195602729340409E-2"/>
    <n v="4.1666666666666664E-2"/>
    <n v="0.78833333333333344"/>
    <n v="18.920000000000002"/>
    <n v="4.8837209302325579"/>
  </r>
  <r>
    <d v="2024-07-28T00:00:00"/>
    <s v="Campaign 3"/>
    <x v="1"/>
    <x v="2"/>
    <x v="2"/>
    <n v="232"/>
    <n v="6"/>
    <n v="0"/>
    <n v="4.7"/>
    <n v="0"/>
    <n v="2.5862068965517241E-2"/>
    <n v="0"/>
    <n v="0.78333333333333333"/>
    <n v="0"/>
    <n v="0"/>
  </r>
  <r>
    <d v="2024-07-28T00:00:00"/>
    <s v="Campaign 3"/>
    <x v="2"/>
    <x v="0"/>
    <x v="0"/>
    <n v="1649"/>
    <n v="37"/>
    <n v="2"/>
    <n v="21.05"/>
    <n v="125.95"/>
    <n v="2.2437841115827774E-2"/>
    <n v="5.4054054054054057E-2"/>
    <n v="0.56891891891891899"/>
    <n v="10.525"/>
    <n v="5.9833729216152021"/>
  </r>
  <r>
    <d v="2024-07-28T00:00:00"/>
    <s v="Campaign 3"/>
    <x v="2"/>
    <x v="0"/>
    <x v="1"/>
    <n v="11942"/>
    <n v="510"/>
    <n v="74"/>
    <n v="327.76"/>
    <n v="4506.38"/>
    <n v="4.2706414335957128E-2"/>
    <n v="0.14509803921568629"/>
    <n v="0.64266666666666661"/>
    <n v="4.4291891891891888"/>
    <n v="13.749023675860386"/>
  </r>
  <r>
    <d v="2024-07-28T00:00:00"/>
    <s v="Campaign 3"/>
    <x v="2"/>
    <x v="0"/>
    <x v="2"/>
    <n v="3282"/>
    <n v="117"/>
    <n v="6"/>
    <n v="63.45"/>
    <n v="546.61"/>
    <n v="3.5648994515539302E-2"/>
    <n v="5.128205128205128E-2"/>
    <n v="0.54230769230769238"/>
    <n v="10.575000000000001"/>
    <n v="8.6148148148148138"/>
  </r>
  <r>
    <d v="2024-07-28T00:00:00"/>
    <s v="Campaign 3"/>
    <x v="2"/>
    <x v="1"/>
    <x v="0"/>
    <n v="1219"/>
    <n v="17"/>
    <n v="0"/>
    <n v="14.77"/>
    <n v="0"/>
    <n v="1.3945857260049221E-2"/>
    <n v="0"/>
    <n v="0.86882352941176466"/>
    <n v="0"/>
    <n v="0"/>
  </r>
  <r>
    <d v="2024-07-28T00:00:00"/>
    <s v="Campaign 3"/>
    <x v="2"/>
    <x v="1"/>
    <x v="1"/>
    <n v="11307"/>
    <n v="79"/>
    <n v="1"/>
    <n v="268.24"/>
    <n v="69.3"/>
    <n v="6.9868223224551166E-3"/>
    <n v="1.2658227848101266E-2"/>
    <n v="3.3954430379746836"/>
    <n v="268.24"/>
    <n v="0.25835073068893527"/>
  </r>
  <r>
    <d v="2024-07-28T00:00:00"/>
    <s v="Campaign 3"/>
    <x v="2"/>
    <x v="1"/>
    <x v="2"/>
    <n v="2675"/>
    <n v="25"/>
    <n v="1"/>
    <n v="34.31"/>
    <n v="98.16"/>
    <n v="9.3457943925233638E-3"/>
    <n v="0.04"/>
    <n v="1.3724000000000001"/>
    <n v="34.31"/>
    <n v="2.860973477120373"/>
  </r>
  <r>
    <d v="2024-07-28T00:00:00"/>
    <s v="Campaign 3"/>
    <x v="2"/>
    <x v="2"/>
    <x v="0"/>
    <n v="2710"/>
    <n v="28"/>
    <n v="1"/>
    <n v="58.33"/>
    <n v="59.1"/>
    <n v="1.0332103321033211E-2"/>
    <n v="3.5714285714285712E-2"/>
    <n v="2.0832142857142855"/>
    <n v="58.33"/>
    <n v="1.0132007543288188"/>
  </r>
  <r>
    <d v="2024-07-28T00:00:00"/>
    <s v="Campaign 3"/>
    <x v="2"/>
    <x v="2"/>
    <x v="1"/>
    <n v="8468"/>
    <n v="221"/>
    <n v="13"/>
    <n v="161.09"/>
    <n v="852.53"/>
    <n v="2.6098252243741144E-2"/>
    <n v="5.8823529411764705E-2"/>
    <n v="0.7289140271493213"/>
    <n v="12.391538461538461"/>
    <n v="5.2922589856601894"/>
  </r>
  <r>
    <d v="2024-07-28T00:00:00"/>
    <s v="Campaign 3"/>
    <x v="2"/>
    <x v="2"/>
    <x v="2"/>
    <n v="4398"/>
    <n v="75"/>
    <n v="3"/>
    <n v="101.76"/>
    <n v="247.27"/>
    <n v="1.7053206002728513E-2"/>
    <n v="0.04"/>
    <n v="1.3568"/>
    <n v="33.92"/>
    <n v="2.4299331761006289"/>
  </r>
  <r>
    <d v="2024-07-29T00:00:00"/>
    <s v="Campaign 3"/>
    <x v="0"/>
    <x v="0"/>
    <x v="0"/>
    <n v="7438"/>
    <n v="161"/>
    <n v="16"/>
    <n v="129.44999999999999"/>
    <n v="917.53"/>
    <n v="2.1645603656897015E-2"/>
    <n v="9.9378881987577633E-2"/>
    <n v="0.8040372670807453"/>
    <n v="8.0906249999999993"/>
    <n v="7.0879103901120128"/>
  </r>
  <r>
    <d v="2024-07-29T00:00:00"/>
    <s v="Campaign 3"/>
    <x v="0"/>
    <x v="0"/>
    <x v="1"/>
    <n v="4686"/>
    <n v="180"/>
    <n v="24"/>
    <n v="105.71"/>
    <n v="2372.9"/>
    <n v="3.8412291933418691E-2"/>
    <n v="0.13333333333333333"/>
    <n v="0.58727777777777779"/>
    <n v="4.4045833333333331"/>
    <n v="22.447261375461171"/>
  </r>
  <r>
    <d v="2024-07-29T00:00:00"/>
    <s v="Campaign 3"/>
    <x v="0"/>
    <x v="0"/>
    <x v="2"/>
    <n v="913"/>
    <n v="25"/>
    <n v="3"/>
    <n v="26.21"/>
    <n v="212.41"/>
    <n v="2.7382256297918947E-2"/>
    <n v="0.12"/>
    <n v="1.0484"/>
    <n v="8.7366666666666664"/>
    <n v="8.1041587180465466"/>
  </r>
  <r>
    <d v="2024-07-29T00:00:00"/>
    <s v="Campaign 3"/>
    <x v="0"/>
    <x v="1"/>
    <x v="0"/>
    <n v="6872"/>
    <n v="37"/>
    <n v="1"/>
    <n v="197.83"/>
    <n v="69.14"/>
    <n v="5.3841676367869613E-3"/>
    <n v="2.7027027027027029E-2"/>
    <n v="5.3467567567567569"/>
    <n v="197.83"/>
    <n v="0.34949198807056564"/>
  </r>
  <r>
    <d v="2024-07-29T00:00:00"/>
    <s v="Campaign 3"/>
    <x v="0"/>
    <x v="1"/>
    <x v="1"/>
    <n v="4024"/>
    <n v="71"/>
    <n v="2"/>
    <n v="73.92"/>
    <n v="133.79"/>
    <n v="1.7644135188866799E-2"/>
    <n v="2.8169014084507043E-2"/>
    <n v="1.0411267605633803"/>
    <n v="36.96"/>
    <n v="1.8099296536796536"/>
  </r>
  <r>
    <d v="2024-07-29T00:00:00"/>
    <s v="Campaign 3"/>
    <x v="0"/>
    <x v="1"/>
    <x v="2"/>
    <n v="479"/>
    <n v="2"/>
    <n v="0"/>
    <n v="12.58"/>
    <n v="0"/>
    <n v="4.1753653444676405E-3"/>
    <n v="0"/>
    <n v="6.29"/>
    <n v="0"/>
    <n v="0"/>
  </r>
  <r>
    <d v="2024-07-29T00:00:00"/>
    <s v="Campaign 3"/>
    <x v="0"/>
    <x v="2"/>
    <x v="0"/>
    <n v="7346"/>
    <n v="155"/>
    <n v="4"/>
    <n v="136.66999999999999"/>
    <n v="329.15"/>
    <n v="2.1099918322896816E-2"/>
    <n v="2.5806451612903226E-2"/>
    <n v="0.88174193548387092"/>
    <n v="34.167499999999997"/>
    <n v="2.4083558937586891"/>
  </r>
  <r>
    <d v="2024-07-29T00:00:00"/>
    <s v="Campaign 3"/>
    <x v="0"/>
    <x v="2"/>
    <x v="1"/>
    <n v="4748"/>
    <n v="111"/>
    <n v="5"/>
    <n v="137.47"/>
    <n v="349.66"/>
    <n v="2.337826453243471E-2"/>
    <n v="4.5045045045045043E-2"/>
    <n v="1.2384684684684684"/>
    <n v="27.494"/>
    <n v="2.5435367716592712"/>
  </r>
  <r>
    <d v="2024-07-29T00:00:00"/>
    <s v="Campaign 3"/>
    <x v="0"/>
    <x v="2"/>
    <x v="2"/>
    <n v="309"/>
    <n v="3"/>
    <n v="0"/>
    <n v="5.56"/>
    <n v="0"/>
    <n v="9.7087378640776691E-3"/>
    <n v="0"/>
    <n v="1.8533333333333333"/>
    <n v="0"/>
    <n v="0"/>
  </r>
  <r>
    <d v="2024-07-29T00:00:00"/>
    <s v="Campaign 3"/>
    <x v="1"/>
    <x v="0"/>
    <x v="0"/>
    <n v="13166"/>
    <n v="487"/>
    <n v="54"/>
    <n v="314.52"/>
    <n v="4743.74"/>
    <n v="3.6989214643779432E-2"/>
    <n v="0.11088295687885011"/>
    <n v="0.64583162217659129"/>
    <n v="5.8244444444444445"/>
    <n v="15.082474882360422"/>
  </r>
  <r>
    <d v="2024-07-29T00:00:00"/>
    <s v="Campaign 3"/>
    <x v="1"/>
    <x v="0"/>
    <x v="1"/>
    <n v="1020"/>
    <n v="42"/>
    <n v="5"/>
    <n v="29.2"/>
    <n v="353.03"/>
    <n v="4.1176470588235294E-2"/>
    <n v="0.11904761904761904"/>
    <n v="0.69523809523809521"/>
    <n v="5.84"/>
    <n v="12.090068493150683"/>
  </r>
  <r>
    <d v="2024-07-29T00:00:00"/>
    <s v="Campaign 3"/>
    <x v="1"/>
    <x v="0"/>
    <x v="2"/>
    <n v="695"/>
    <n v="21"/>
    <n v="1"/>
    <n v="17.12"/>
    <n v="97.17"/>
    <n v="3.0215827338129497E-2"/>
    <n v="4.7619047619047616E-2"/>
    <n v="0.81523809523809532"/>
    <n v="17.12"/>
    <n v="5.6758177570093453"/>
  </r>
  <r>
    <d v="2024-07-29T00:00:00"/>
    <s v="Campaign 3"/>
    <x v="1"/>
    <x v="1"/>
    <x v="0"/>
    <n v="8761"/>
    <n v="71"/>
    <n v="1"/>
    <n v="201.81"/>
    <n v="67.930000000000007"/>
    <n v="8.1040977057413536E-3"/>
    <n v="1.4084507042253521E-2"/>
    <n v="2.8423943661971833"/>
    <n v="201.81"/>
    <n v="0.33660373618750311"/>
  </r>
  <r>
    <d v="2024-07-29T00:00:00"/>
    <s v="Campaign 3"/>
    <x v="1"/>
    <x v="1"/>
    <x v="1"/>
    <n v="1257"/>
    <n v="14"/>
    <n v="0"/>
    <n v="14.49"/>
    <n v="0"/>
    <n v="1.1137629276054098E-2"/>
    <n v="0"/>
    <n v="1.0349999999999999"/>
    <n v="0"/>
    <n v="0"/>
  </r>
  <r>
    <d v="2024-07-29T00:00:00"/>
    <s v="Campaign 3"/>
    <x v="1"/>
    <x v="1"/>
    <x v="2"/>
    <n v="407"/>
    <n v="7"/>
    <n v="0"/>
    <n v="8.9700000000000006"/>
    <n v="0"/>
    <n v="1.7199017199017199E-2"/>
    <n v="0"/>
    <n v="1.2814285714285716"/>
    <n v="0"/>
    <n v="0"/>
  </r>
  <r>
    <d v="2024-07-29T00:00:00"/>
    <s v="Campaign 3"/>
    <x v="1"/>
    <x v="2"/>
    <x v="0"/>
    <n v="14671"/>
    <n v="163"/>
    <n v="6"/>
    <n v="165.55"/>
    <n v="350.34"/>
    <n v="1.1110353759116625E-2"/>
    <n v="3.6809815950920248E-2"/>
    <n v="1.0156441717791411"/>
    <n v="27.591666666666669"/>
    <n v="2.1162186650558739"/>
  </r>
  <r>
    <d v="2024-07-29T00:00:00"/>
    <s v="Campaign 3"/>
    <x v="1"/>
    <x v="2"/>
    <x v="1"/>
    <n v="1481"/>
    <n v="30"/>
    <n v="0"/>
    <n v="36.619999999999997"/>
    <n v="0"/>
    <n v="2.025658338960162E-2"/>
    <n v="0"/>
    <n v="1.2206666666666666"/>
    <n v="0"/>
    <n v="0"/>
  </r>
  <r>
    <d v="2024-07-29T00:00:00"/>
    <s v="Campaign 3"/>
    <x v="1"/>
    <x v="2"/>
    <x v="2"/>
    <n v="436"/>
    <n v="10"/>
    <n v="0"/>
    <n v="12.56"/>
    <n v="0"/>
    <n v="2.2935779816513763E-2"/>
    <n v="0"/>
    <n v="1.256"/>
    <n v="0"/>
    <n v="0"/>
  </r>
  <r>
    <d v="2024-07-29T00:00:00"/>
    <s v="Campaign 3"/>
    <x v="2"/>
    <x v="0"/>
    <x v="0"/>
    <n v="1902"/>
    <n v="43"/>
    <n v="3"/>
    <n v="39.630000000000003"/>
    <n v="296.05"/>
    <n v="2.2607781282860149E-2"/>
    <n v="6.9767441860465115E-2"/>
    <n v="0.92162790697674424"/>
    <n v="13.21"/>
    <n v="7.4703507443855663"/>
  </r>
  <r>
    <d v="2024-07-29T00:00:00"/>
    <s v="Campaign 3"/>
    <x v="2"/>
    <x v="0"/>
    <x v="1"/>
    <n v="4283"/>
    <n v="107"/>
    <n v="12"/>
    <n v="96.18"/>
    <n v="758.87"/>
    <n v="2.4982488909642775E-2"/>
    <n v="0.11214953271028037"/>
    <n v="0.89887850467289721"/>
    <n v="8.0150000000000006"/>
    <n v="7.8901018922852977"/>
  </r>
  <r>
    <d v="2024-07-29T00:00:00"/>
    <s v="Campaign 3"/>
    <x v="2"/>
    <x v="0"/>
    <x v="2"/>
    <n v="5166"/>
    <n v="221"/>
    <n v="12"/>
    <n v="155.22999999999999"/>
    <n v="913.61"/>
    <n v="4.2779713511420826E-2"/>
    <n v="5.4298642533936653E-2"/>
    <n v="0.70239819004524884"/>
    <n v="12.935833333333333"/>
    <n v="5.8855247052760422"/>
  </r>
  <r>
    <d v="2024-07-29T00:00:00"/>
    <s v="Campaign 3"/>
    <x v="2"/>
    <x v="1"/>
    <x v="0"/>
    <n v="2826"/>
    <n v="16"/>
    <n v="0"/>
    <n v="32.89"/>
    <n v="0"/>
    <n v="5.661712668082095E-3"/>
    <n v="0"/>
    <n v="2.055625"/>
    <n v="0"/>
    <n v="0"/>
  </r>
  <r>
    <d v="2024-07-29T00:00:00"/>
    <s v="Campaign 3"/>
    <x v="2"/>
    <x v="1"/>
    <x v="1"/>
    <n v="10567"/>
    <n v="94"/>
    <n v="4"/>
    <n v="167.71"/>
    <n v="287.27999999999997"/>
    <n v="8.8956184347496921E-3"/>
    <n v="4.2553191489361701E-2"/>
    <n v="1.7841489361702128"/>
    <n v="41.927500000000002"/>
    <n v="1.7129568898694172"/>
  </r>
  <r>
    <d v="2024-07-29T00:00:00"/>
    <s v="Campaign 3"/>
    <x v="2"/>
    <x v="1"/>
    <x v="2"/>
    <n v="4424"/>
    <n v="23"/>
    <n v="0"/>
    <n v="131.77000000000001"/>
    <n v="0"/>
    <n v="5.1989150090415914E-3"/>
    <n v="0"/>
    <n v="5.7291304347826095"/>
    <n v="0"/>
    <n v="0"/>
  </r>
  <r>
    <d v="2024-07-29T00:00:00"/>
    <s v="Campaign 3"/>
    <x v="2"/>
    <x v="2"/>
    <x v="0"/>
    <n v="2973"/>
    <n v="53"/>
    <n v="3"/>
    <n v="72.12"/>
    <n v="178.81"/>
    <n v="1.782711066263034E-2"/>
    <n v="5.6603773584905662E-2"/>
    <n v="1.3607547169811323"/>
    <n v="24.040000000000003"/>
    <n v="2.4793399889073764"/>
  </r>
  <r>
    <d v="2024-07-29T00:00:00"/>
    <s v="Campaign 3"/>
    <x v="2"/>
    <x v="2"/>
    <x v="1"/>
    <n v="8810"/>
    <n v="100"/>
    <n v="4"/>
    <n v="250.22"/>
    <n v="295.61"/>
    <n v="1.1350737797956867E-2"/>
    <n v="0.04"/>
    <n v="2.5022000000000002"/>
    <n v="62.555"/>
    <n v="1.1814003676764449"/>
  </r>
  <r>
    <d v="2024-07-29T00:00:00"/>
    <s v="Campaign 3"/>
    <x v="2"/>
    <x v="2"/>
    <x v="2"/>
    <n v="3646"/>
    <n v="40"/>
    <n v="2"/>
    <n v="56.53"/>
    <n v="157.19"/>
    <n v="1.0970927043335162E-2"/>
    <n v="0.05"/>
    <n v="1.4132500000000001"/>
    <n v="28.265000000000001"/>
    <n v="2.7806474438351318"/>
  </r>
  <r>
    <d v="2024-07-30T00:00:00"/>
    <s v="Campaign 3"/>
    <x v="0"/>
    <x v="0"/>
    <x v="0"/>
    <n v="7924"/>
    <n v="365"/>
    <n v="45"/>
    <n v="191.35"/>
    <n v="3860.01"/>
    <n v="4.6062594649167087E-2"/>
    <n v="0.12328767123287671"/>
    <n v="0.52424657534246577"/>
    <n v="4.2522222222222217"/>
    <n v="20.172511105304419"/>
  </r>
  <r>
    <d v="2024-07-30T00:00:00"/>
    <s v="Campaign 3"/>
    <x v="0"/>
    <x v="0"/>
    <x v="1"/>
    <n v="6473"/>
    <n v="303"/>
    <n v="37"/>
    <n v="84.26"/>
    <n v="3430.88"/>
    <n v="4.680982542870385E-2"/>
    <n v="0.12211221122112212"/>
    <n v="0.27808580858085813"/>
    <n v="2.2772972972972974"/>
    <n v="40.717778305245666"/>
  </r>
  <r>
    <d v="2024-07-30T00:00:00"/>
    <s v="Campaign 3"/>
    <x v="0"/>
    <x v="0"/>
    <x v="2"/>
    <n v="945"/>
    <n v="31"/>
    <n v="4"/>
    <n v="21.83"/>
    <n v="211.24"/>
    <n v="3.2804232804232801E-2"/>
    <n v="0.12903225806451613"/>
    <n v="0.70419354838709669"/>
    <n v="5.4574999999999996"/>
    <n v="9.6765918460833724"/>
  </r>
  <r>
    <d v="2024-07-30T00:00:00"/>
    <s v="Campaign 3"/>
    <x v="0"/>
    <x v="1"/>
    <x v="0"/>
    <n v="6246"/>
    <n v="79"/>
    <n v="3"/>
    <n v="118.71"/>
    <n v="245.08"/>
    <n v="1.2648094780659622E-2"/>
    <n v="3.7974683544303799E-2"/>
    <n v="1.5026582278481011"/>
    <n v="39.57"/>
    <n v="2.0645269985679389"/>
  </r>
  <r>
    <d v="2024-07-30T00:00:00"/>
    <s v="Campaign 3"/>
    <x v="0"/>
    <x v="1"/>
    <x v="1"/>
    <n v="4329"/>
    <n v="44"/>
    <n v="1"/>
    <n v="50.11"/>
    <n v="55.31"/>
    <n v="1.0164010164010164E-2"/>
    <n v="2.2727272727272728E-2"/>
    <n v="1.1388636363636364"/>
    <n v="50.11"/>
    <n v="1.1037717022550391"/>
  </r>
  <r>
    <d v="2024-07-30T00:00:00"/>
    <s v="Campaign 3"/>
    <x v="0"/>
    <x v="1"/>
    <x v="2"/>
    <n v="594"/>
    <n v="6"/>
    <n v="0"/>
    <n v="6.12"/>
    <n v="0"/>
    <n v="1.0101010101010102E-2"/>
    <n v="0"/>
    <n v="1.02"/>
    <n v="0"/>
    <n v="0"/>
  </r>
  <r>
    <d v="2024-07-30T00:00:00"/>
    <s v="Campaign 3"/>
    <x v="0"/>
    <x v="2"/>
    <x v="0"/>
    <n v="5481"/>
    <n v="135"/>
    <n v="4"/>
    <n v="143.53"/>
    <n v="369.17"/>
    <n v="2.4630541871921183E-2"/>
    <n v="2.9629629629629631E-2"/>
    <n v="1.0631851851851852"/>
    <n v="35.8825"/>
    <n v="2.5720755242806383"/>
  </r>
  <r>
    <d v="2024-07-30T00:00:00"/>
    <s v="Campaign 3"/>
    <x v="0"/>
    <x v="2"/>
    <x v="1"/>
    <n v="5103"/>
    <n v="129"/>
    <n v="5"/>
    <n v="119.09"/>
    <n v="430.17"/>
    <n v="2.5279247501469725E-2"/>
    <n v="3.875968992248062E-2"/>
    <n v="0.92317829457364342"/>
    <n v="23.818000000000001"/>
    <n v="3.6121420774204385"/>
  </r>
  <r>
    <d v="2024-07-30T00:00:00"/>
    <s v="Campaign 3"/>
    <x v="0"/>
    <x v="2"/>
    <x v="2"/>
    <n v="645"/>
    <n v="14"/>
    <n v="0"/>
    <n v="10.94"/>
    <n v="0"/>
    <n v="2.1705426356589147E-2"/>
    <n v="0"/>
    <n v="0.78142857142857136"/>
    <n v="0"/>
    <n v="0"/>
  </r>
  <r>
    <d v="2024-07-30T00:00:00"/>
    <s v="Campaign 3"/>
    <x v="1"/>
    <x v="0"/>
    <x v="0"/>
    <n v="12961"/>
    <n v="282"/>
    <n v="37"/>
    <n v="277.25"/>
    <n v="3418.59"/>
    <n v="2.1757580433608519E-2"/>
    <n v="0.13120567375886524"/>
    <n v="0.98315602836879434"/>
    <n v="7.493243243243243"/>
    <n v="12.330351668169522"/>
  </r>
  <r>
    <d v="2024-07-30T00:00:00"/>
    <s v="Campaign 3"/>
    <x v="1"/>
    <x v="0"/>
    <x v="1"/>
    <n v="1129"/>
    <n v="54"/>
    <n v="7"/>
    <n v="11.58"/>
    <n v="660"/>
    <n v="4.7829937998228524E-2"/>
    <n v="0.12962962962962962"/>
    <n v="0.21444444444444444"/>
    <n v="1.6542857142857144"/>
    <n v="56.994818652849737"/>
  </r>
  <r>
    <d v="2024-07-30T00:00:00"/>
    <s v="Campaign 3"/>
    <x v="1"/>
    <x v="0"/>
    <x v="2"/>
    <n v="277"/>
    <n v="7"/>
    <n v="0"/>
    <n v="7.97"/>
    <n v="0"/>
    <n v="2.5270758122743681E-2"/>
    <n v="0"/>
    <n v="1.1385714285714286"/>
    <n v="0"/>
    <n v="0"/>
  </r>
  <r>
    <d v="2024-07-30T00:00:00"/>
    <s v="Campaign 3"/>
    <x v="1"/>
    <x v="1"/>
    <x v="0"/>
    <n v="5519"/>
    <n v="91"/>
    <n v="1"/>
    <n v="100.85"/>
    <n v="90.87"/>
    <n v="1.6488494292444283E-2"/>
    <n v="1.098901098901099E-2"/>
    <n v="1.1082417582417581"/>
    <n v="100.85"/>
    <n v="0.90104115022310372"/>
  </r>
  <r>
    <d v="2024-07-30T00:00:00"/>
    <s v="Campaign 3"/>
    <x v="1"/>
    <x v="1"/>
    <x v="1"/>
    <n v="1612"/>
    <n v="19"/>
    <n v="0"/>
    <n v="24.36"/>
    <n v="0"/>
    <n v="1.1786600496277916E-2"/>
    <n v="0"/>
    <n v="1.2821052631578946"/>
    <n v="0"/>
    <n v="0"/>
  </r>
  <r>
    <d v="2024-07-30T00:00:00"/>
    <s v="Campaign 3"/>
    <x v="1"/>
    <x v="1"/>
    <x v="2"/>
    <n v="438"/>
    <n v="8"/>
    <n v="0"/>
    <n v="6.36"/>
    <n v="0"/>
    <n v="1.8264840182648401E-2"/>
    <n v="0"/>
    <n v="0.79500000000000004"/>
    <n v="0"/>
    <n v="0"/>
  </r>
  <r>
    <d v="2024-07-30T00:00:00"/>
    <s v="Campaign 3"/>
    <x v="1"/>
    <x v="2"/>
    <x v="0"/>
    <n v="6366"/>
    <n v="143"/>
    <n v="8"/>
    <n v="113.86"/>
    <n v="548.08000000000004"/>
    <n v="2.2463085139805217E-2"/>
    <n v="5.5944055944055944E-2"/>
    <n v="0.79622377622377627"/>
    <n v="14.2325"/>
    <n v="4.8136307746355174"/>
  </r>
  <r>
    <d v="2024-07-30T00:00:00"/>
    <s v="Campaign 3"/>
    <x v="1"/>
    <x v="2"/>
    <x v="1"/>
    <n v="789"/>
    <n v="13"/>
    <n v="0"/>
    <n v="16.07"/>
    <n v="0"/>
    <n v="1.6476552598225603E-2"/>
    <n v="0"/>
    <n v="1.2361538461538462"/>
    <n v="0"/>
    <n v="0"/>
  </r>
  <r>
    <d v="2024-07-30T00:00:00"/>
    <s v="Campaign 3"/>
    <x v="1"/>
    <x v="2"/>
    <x v="2"/>
    <n v="316"/>
    <n v="4"/>
    <n v="0"/>
    <n v="4.1500000000000004"/>
    <n v="0"/>
    <n v="1.2658227848101266E-2"/>
    <n v="0"/>
    <n v="1.0375000000000001"/>
    <n v="0"/>
    <n v="0"/>
  </r>
  <r>
    <d v="2024-07-30T00:00:00"/>
    <s v="Campaign 3"/>
    <x v="2"/>
    <x v="0"/>
    <x v="0"/>
    <n v="2286"/>
    <n v="96"/>
    <n v="11"/>
    <n v="52.57"/>
    <n v="814.41"/>
    <n v="4.1994750656167978E-2"/>
    <n v="0.11458333333333333"/>
    <n v="0.54760416666666667"/>
    <n v="4.7790909090909093"/>
    <n v="15.491915541183184"/>
  </r>
  <r>
    <d v="2024-07-30T00:00:00"/>
    <s v="Campaign 3"/>
    <x v="2"/>
    <x v="0"/>
    <x v="1"/>
    <n v="4700"/>
    <n v="150"/>
    <n v="18"/>
    <n v="137.03"/>
    <n v="1578.2"/>
    <n v="3.1914893617021274E-2"/>
    <n v="0.12"/>
    <n v="0.91353333333333331"/>
    <n v="7.6127777777777776"/>
    <n v="11.517186017660366"/>
  </r>
  <r>
    <d v="2024-07-30T00:00:00"/>
    <s v="Campaign 3"/>
    <x v="2"/>
    <x v="0"/>
    <x v="2"/>
    <n v="4303"/>
    <n v="192"/>
    <n v="17"/>
    <n v="76.849999999999994"/>
    <n v="1415.57"/>
    <n v="4.462003253544039E-2"/>
    <n v="8.8541666666666671E-2"/>
    <n v="0.40026041666666662"/>
    <n v="4.5205882352941176"/>
    <n v="18.419908913467793"/>
  </r>
  <r>
    <d v="2024-07-30T00:00:00"/>
    <s v="Campaign 3"/>
    <x v="2"/>
    <x v="1"/>
    <x v="0"/>
    <n v="2289"/>
    <n v="21"/>
    <n v="0"/>
    <n v="38.229999999999997"/>
    <n v="0"/>
    <n v="9.1743119266055051E-3"/>
    <n v="0"/>
    <n v="1.8204761904761904"/>
    <n v="0"/>
    <n v="0"/>
  </r>
  <r>
    <d v="2024-07-30T00:00:00"/>
    <s v="Campaign 3"/>
    <x v="2"/>
    <x v="1"/>
    <x v="1"/>
    <n v="9982"/>
    <n v="100"/>
    <n v="1"/>
    <n v="120.72"/>
    <n v="50.06"/>
    <n v="1.0018032458425166E-2"/>
    <n v="0.01"/>
    <n v="1.2072000000000001"/>
    <n v="120.72"/>
    <n v="0.41467859509609017"/>
  </r>
  <r>
    <d v="2024-07-30T00:00:00"/>
    <s v="Campaign 3"/>
    <x v="2"/>
    <x v="1"/>
    <x v="2"/>
    <n v="2760"/>
    <n v="42"/>
    <n v="1"/>
    <n v="60.96"/>
    <n v="78.72"/>
    <n v="1.5217391304347827E-2"/>
    <n v="2.3809523809523808E-2"/>
    <n v="1.4514285714285715"/>
    <n v="60.96"/>
    <n v="1.2913385826771653"/>
  </r>
  <r>
    <d v="2024-07-30T00:00:00"/>
    <s v="Campaign 3"/>
    <x v="2"/>
    <x v="2"/>
    <x v="0"/>
    <n v="1212"/>
    <n v="19"/>
    <n v="1"/>
    <n v="24.12"/>
    <n v="50.97"/>
    <n v="1.5676567656765675E-2"/>
    <n v="5.2631578947368418E-2"/>
    <n v="1.2694736842105263"/>
    <n v="24.12"/>
    <n v="2.1131840796019898"/>
  </r>
  <r>
    <d v="2024-07-30T00:00:00"/>
    <s v="Campaign 3"/>
    <x v="2"/>
    <x v="2"/>
    <x v="1"/>
    <n v="7574"/>
    <n v="79"/>
    <n v="2"/>
    <n v="94.45"/>
    <n v="103.53"/>
    <n v="1.0430419857406918E-2"/>
    <n v="2.5316455696202531E-2"/>
    <n v="1.1955696202531645"/>
    <n v="47.225000000000001"/>
    <n v="1.0961355214399153"/>
  </r>
  <r>
    <d v="2024-07-30T00:00:00"/>
    <s v="Campaign 3"/>
    <x v="2"/>
    <x v="2"/>
    <x v="2"/>
    <n v="3161"/>
    <n v="49"/>
    <n v="2"/>
    <n v="74.040000000000006"/>
    <n v="119.34"/>
    <n v="1.5501423600126542E-2"/>
    <n v="4.0816326530612242E-2"/>
    <n v="1.5110204081632654"/>
    <n v="37.020000000000003"/>
    <n v="1.6118314424635332"/>
  </r>
  <r>
    <d v="2024-07-31T00:00:00"/>
    <s v="Campaign 3"/>
    <x v="0"/>
    <x v="0"/>
    <x v="0"/>
    <n v="4099"/>
    <n v="155"/>
    <n v="23"/>
    <n v="65.13"/>
    <n v="2125.29"/>
    <n v="3.781410100024396E-2"/>
    <n v="0.14838709677419354"/>
    <n v="0.42019354838709677"/>
    <n v="2.8317391304347823"/>
    <n v="32.631506218332568"/>
  </r>
  <r>
    <d v="2024-07-31T00:00:00"/>
    <s v="Campaign 3"/>
    <x v="0"/>
    <x v="0"/>
    <x v="1"/>
    <n v="7777"/>
    <n v="200"/>
    <n v="21"/>
    <n v="193.54"/>
    <n v="1512.67"/>
    <n v="2.5716857400025717E-2"/>
    <n v="0.105"/>
    <n v="0.9677"/>
    <n v="9.2161904761904765"/>
    <n v="7.8158003513485594"/>
  </r>
  <r>
    <d v="2024-07-31T00:00:00"/>
    <s v="Campaign 3"/>
    <x v="0"/>
    <x v="0"/>
    <x v="2"/>
    <n v="106"/>
    <n v="3"/>
    <n v="0"/>
    <n v="1.61"/>
    <n v="0"/>
    <n v="2.8301886792452831E-2"/>
    <n v="0"/>
    <n v="0.53666666666666674"/>
    <n v="0"/>
    <n v="0"/>
  </r>
  <r>
    <d v="2024-07-31T00:00:00"/>
    <s v="Campaign 3"/>
    <x v="0"/>
    <x v="1"/>
    <x v="0"/>
    <n v="6378"/>
    <n v="72"/>
    <n v="1"/>
    <n v="141.22999999999999"/>
    <n v="60.97"/>
    <n v="1.1288805268109126E-2"/>
    <n v="1.3888888888888888E-2"/>
    <n v="1.9615277777777775"/>
    <n v="141.22999999999999"/>
    <n v="0.4317071443744247"/>
  </r>
  <r>
    <d v="2024-07-31T00:00:00"/>
    <s v="Campaign 3"/>
    <x v="0"/>
    <x v="1"/>
    <x v="1"/>
    <n v="5256"/>
    <n v="104"/>
    <n v="2"/>
    <n v="134.08000000000001"/>
    <n v="137.01"/>
    <n v="1.9786910197869101E-2"/>
    <n v="1.9230769230769232E-2"/>
    <n v="1.2892307692307694"/>
    <n v="67.040000000000006"/>
    <n v="1.0218526252983291"/>
  </r>
  <r>
    <d v="2024-07-31T00:00:00"/>
    <s v="Campaign 3"/>
    <x v="0"/>
    <x v="1"/>
    <x v="2"/>
    <n v="604"/>
    <n v="4"/>
    <n v="0"/>
    <n v="8.0500000000000007"/>
    <n v="0"/>
    <n v="6.6225165562913907E-3"/>
    <n v="0"/>
    <n v="2.0125000000000002"/>
    <n v="0"/>
    <n v="0"/>
  </r>
  <r>
    <d v="2024-07-31T00:00:00"/>
    <s v="Campaign 3"/>
    <x v="0"/>
    <x v="2"/>
    <x v="0"/>
    <n v="5107"/>
    <n v="138"/>
    <n v="6"/>
    <n v="146.76"/>
    <n v="570.89"/>
    <n v="2.7021734873702762E-2"/>
    <n v="4.3478260869565216E-2"/>
    <n v="1.0634782608695652"/>
    <n v="24.459999999999997"/>
    <n v="3.8899563913872992"/>
  </r>
  <r>
    <d v="2024-07-31T00:00:00"/>
    <s v="Campaign 3"/>
    <x v="0"/>
    <x v="2"/>
    <x v="1"/>
    <n v="2844"/>
    <n v="75"/>
    <n v="3"/>
    <n v="33.89"/>
    <n v="242.51"/>
    <n v="2.6371308016877638E-2"/>
    <n v="0.04"/>
    <n v="0.45186666666666669"/>
    <n v="11.296666666666667"/>
    <n v="7.155798170551785"/>
  </r>
  <r>
    <d v="2024-07-31T00:00:00"/>
    <s v="Campaign 3"/>
    <x v="0"/>
    <x v="2"/>
    <x v="2"/>
    <n v="994"/>
    <n v="28"/>
    <n v="0"/>
    <n v="21.81"/>
    <n v="0"/>
    <n v="2.8169014084507043E-2"/>
    <n v="0"/>
    <n v="0.77892857142857141"/>
    <n v="0"/>
    <n v="0"/>
  </r>
  <r>
    <d v="2024-07-31T00:00:00"/>
    <s v="Campaign 3"/>
    <x v="1"/>
    <x v="0"/>
    <x v="0"/>
    <n v="6781"/>
    <n v="264"/>
    <n v="38"/>
    <n v="91.2"/>
    <n v="2128.7800000000002"/>
    <n v="3.8932310868603451E-2"/>
    <n v="0.14393939393939395"/>
    <n v="0.34545454545454546"/>
    <n v="2.4"/>
    <n v="23.341885964912283"/>
  </r>
  <r>
    <d v="2024-07-31T00:00:00"/>
    <s v="Campaign 3"/>
    <x v="1"/>
    <x v="0"/>
    <x v="1"/>
    <n v="696"/>
    <n v="25"/>
    <n v="3"/>
    <n v="8.41"/>
    <n v="258.35000000000002"/>
    <n v="3.5919540229885055E-2"/>
    <n v="0.12"/>
    <n v="0.33640000000000003"/>
    <n v="2.8033333333333332"/>
    <n v="30.719381688466115"/>
  </r>
  <r>
    <d v="2024-07-31T00:00:00"/>
    <s v="Campaign 3"/>
    <x v="1"/>
    <x v="0"/>
    <x v="2"/>
    <n v="446"/>
    <n v="19"/>
    <n v="1"/>
    <n v="7.42"/>
    <n v="91.34"/>
    <n v="4.2600896860986545E-2"/>
    <n v="5.2631578947368418E-2"/>
    <n v="0.39052631578947367"/>
    <n v="7.42"/>
    <n v="12.309973045822103"/>
  </r>
  <r>
    <d v="2024-07-31T00:00:00"/>
    <s v="Campaign 3"/>
    <x v="1"/>
    <x v="1"/>
    <x v="0"/>
    <n v="6630"/>
    <n v="72"/>
    <n v="3"/>
    <n v="81.150000000000006"/>
    <n v="245.87"/>
    <n v="1.085972850678733E-2"/>
    <n v="4.1666666666666664E-2"/>
    <n v="1.1270833333333334"/>
    <n v="27.05"/>
    <n v="3.0298213185459026"/>
  </r>
  <r>
    <d v="2024-07-31T00:00:00"/>
    <s v="Campaign 3"/>
    <x v="1"/>
    <x v="1"/>
    <x v="1"/>
    <n v="1433"/>
    <n v="14"/>
    <n v="0"/>
    <n v="19.77"/>
    <n v="0"/>
    <n v="9.7697138869504534E-3"/>
    <n v="0"/>
    <n v="1.4121428571428571"/>
    <n v="0"/>
    <n v="0"/>
  </r>
  <r>
    <d v="2024-07-31T00:00:00"/>
    <s v="Campaign 3"/>
    <x v="1"/>
    <x v="1"/>
    <x v="2"/>
    <n v="741"/>
    <n v="5"/>
    <n v="0"/>
    <n v="14.95"/>
    <n v="0"/>
    <n v="6.7476383265856954E-3"/>
    <n v="0"/>
    <n v="2.9899999999999998"/>
    <n v="0"/>
    <n v="0"/>
  </r>
  <r>
    <d v="2024-07-31T00:00:00"/>
    <s v="Campaign 3"/>
    <x v="1"/>
    <x v="2"/>
    <x v="0"/>
    <n v="13591"/>
    <n v="224"/>
    <n v="7"/>
    <n v="212.84"/>
    <n v="500.25"/>
    <n v="1.6481495107056141E-2"/>
    <n v="3.125E-2"/>
    <n v="0.95017857142857143"/>
    <n v="30.405714285714286"/>
    <n v="2.3503570757376431"/>
  </r>
  <r>
    <d v="2024-07-31T00:00:00"/>
    <s v="Campaign 3"/>
    <x v="1"/>
    <x v="2"/>
    <x v="1"/>
    <n v="581"/>
    <n v="8"/>
    <n v="0"/>
    <n v="12.74"/>
    <n v="0"/>
    <n v="1.3769363166953529E-2"/>
    <n v="0"/>
    <n v="1.5925"/>
    <n v="0"/>
    <n v="0"/>
  </r>
  <r>
    <d v="2024-07-31T00:00:00"/>
    <s v="Campaign 3"/>
    <x v="1"/>
    <x v="2"/>
    <x v="2"/>
    <n v="623"/>
    <n v="14"/>
    <n v="0"/>
    <n v="10.33"/>
    <n v="0"/>
    <n v="2.247191011235955E-2"/>
    <n v="0"/>
    <n v="0.73785714285714288"/>
    <n v="0"/>
    <n v="0"/>
  </r>
  <r>
    <d v="2024-07-31T00:00:00"/>
    <s v="Campaign 3"/>
    <x v="2"/>
    <x v="0"/>
    <x v="0"/>
    <n v="2182"/>
    <n v="77"/>
    <n v="8"/>
    <n v="45.67"/>
    <n v="589.19000000000005"/>
    <n v="3.5288725939505043E-2"/>
    <n v="0.1038961038961039"/>
    <n v="0.59311688311688315"/>
    <n v="5.7087500000000002"/>
    <n v="12.901029121961901"/>
  </r>
  <r>
    <d v="2024-07-31T00:00:00"/>
    <s v="Campaign 3"/>
    <x v="2"/>
    <x v="0"/>
    <x v="1"/>
    <n v="7450"/>
    <n v="216"/>
    <n v="11"/>
    <n v="96.74"/>
    <n v="608.44000000000005"/>
    <n v="2.8993288590604026E-2"/>
    <n v="5.0925925925925923E-2"/>
    <n v="0.44787037037037036"/>
    <n v="8.7945454545454549"/>
    <n v="6.2894356005788721"/>
  </r>
  <r>
    <d v="2024-07-31T00:00:00"/>
    <s v="Campaign 3"/>
    <x v="2"/>
    <x v="0"/>
    <x v="2"/>
    <n v="4974"/>
    <n v="193"/>
    <n v="23"/>
    <n v="109.54"/>
    <n v="1889.47"/>
    <n v="3.8801769199839166E-2"/>
    <n v="0.11917098445595854"/>
    <n v="0.56756476683937829"/>
    <n v="4.7626086956521743"/>
    <n v="17.24913273689976"/>
  </r>
  <r>
    <d v="2024-07-31T00:00:00"/>
    <s v="Campaign 3"/>
    <x v="2"/>
    <x v="1"/>
    <x v="0"/>
    <n v="2010"/>
    <n v="39"/>
    <n v="1"/>
    <n v="51.27"/>
    <n v="93.06"/>
    <n v="1.9402985074626865E-2"/>
    <n v="2.564102564102564E-2"/>
    <n v="1.3146153846153847"/>
    <n v="51.27"/>
    <n v="1.8150965476887069"/>
  </r>
  <r>
    <d v="2024-07-31T00:00:00"/>
    <s v="Campaign 3"/>
    <x v="2"/>
    <x v="1"/>
    <x v="1"/>
    <n v="7693"/>
    <n v="50"/>
    <n v="0"/>
    <n v="199.68"/>
    <n v="0"/>
    <n v="6.499415052645262E-3"/>
    <n v="0"/>
    <n v="3.9936000000000003"/>
    <n v="0"/>
    <n v="0"/>
  </r>
  <r>
    <d v="2024-07-31T00:00:00"/>
    <s v="Campaign 3"/>
    <x v="2"/>
    <x v="1"/>
    <x v="2"/>
    <n v="5385"/>
    <n v="46"/>
    <n v="1"/>
    <n v="79.180000000000007"/>
    <n v="63.47"/>
    <n v="8.5422469823584028E-3"/>
    <n v="2.1739130434782608E-2"/>
    <n v="1.7213043478260872"/>
    <n v="79.180000000000007"/>
    <n v="0.80159131093710523"/>
  </r>
  <r>
    <d v="2024-07-31T00:00:00"/>
    <s v="Campaign 3"/>
    <x v="2"/>
    <x v="2"/>
    <x v="0"/>
    <n v="2319"/>
    <n v="60"/>
    <n v="2"/>
    <n v="40.909999999999997"/>
    <n v="197.36"/>
    <n v="2.5873221216041398E-2"/>
    <n v="3.3333333333333333E-2"/>
    <n v="0.68183333333333329"/>
    <n v="20.454999999999998"/>
    <n v="4.8242483500366662"/>
  </r>
  <r>
    <d v="2024-07-31T00:00:00"/>
    <s v="Campaign 3"/>
    <x v="2"/>
    <x v="2"/>
    <x v="1"/>
    <n v="10052"/>
    <n v="190"/>
    <n v="14"/>
    <n v="130.66999999999999"/>
    <n v="1295.19"/>
    <n v="1.8901711102268206E-2"/>
    <n v="7.3684210526315783E-2"/>
    <n v="0.68773684210526309"/>
    <n v="9.3335714285714282"/>
    <n v="9.9119155123593803"/>
  </r>
  <r>
    <d v="2024-07-31T00:00:00"/>
    <s v="Campaign 3"/>
    <x v="2"/>
    <x v="2"/>
    <x v="2"/>
    <n v="4069"/>
    <n v="43"/>
    <n v="3"/>
    <n v="90.46"/>
    <n v="272.25"/>
    <n v="1.0567707053330056E-2"/>
    <n v="6.9767441860465115E-2"/>
    <n v="2.1037209302325581"/>
    <n v="30.153333333333332"/>
    <n v="3.0096175105018794"/>
  </r>
  <r>
    <d v="2024-08-01T00:00:00"/>
    <s v="Campaign 3"/>
    <x v="0"/>
    <x v="0"/>
    <x v="0"/>
    <n v="9062"/>
    <n v="352"/>
    <n v="25"/>
    <n v="212.78"/>
    <n v="2044.79"/>
    <n v="3.8843522401235932E-2"/>
    <n v="7.1022727272727279E-2"/>
    <n v="0.60448863636363637"/>
    <n v="8.5112000000000005"/>
    <n v="9.6098787480026324"/>
  </r>
  <r>
    <d v="2024-08-01T00:00:00"/>
    <s v="Campaign 3"/>
    <x v="0"/>
    <x v="0"/>
    <x v="1"/>
    <n v="7471"/>
    <n v="223"/>
    <n v="26"/>
    <n v="218.62"/>
    <n v="2575.0500000000002"/>
    <n v="2.9848748494177485E-2"/>
    <n v="0.11659192825112108"/>
    <n v="0.9803587443946189"/>
    <n v="8.4084615384615393"/>
    <n v="11.778657030463819"/>
  </r>
  <r>
    <d v="2024-08-01T00:00:00"/>
    <s v="Campaign 3"/>
    <x v="0"/>
    <x v="0"/>
    <x v="2"/>
    <n v="126"/>
    <n v="2"/>
    <n v="0"/>
    <n v="1.89"/>
    <n v="0"/>
    <n v="1.5873015873015872E-2"/>
    <n v="0"/>
    <n v="0.94499999999999995"/>
    <n v="0"/>
    <n v="0"/>
  </r>
  <r>
    <d v="2024-08-01T00:00:00"/>
    <s v="Campaign 3"/>
    <x v="0"/>
    <x v="1"/>
    <x v="0"/>
    <n v="3188"/>
    <n v="25"/>
    <n v="1"/>
    <n v="38.67"/>
    <n v="86.48"/>
    <n v="7.8419071518193231E-3"/>
    <n v="0.04"/>
    <n v="1.5468000000000002"/>
    <n v="38.67"/>
    <n v="2.2363589345746058"/>
  </r>
  <r>
    <d v="2024-08-01T00:00:00"/>
    <s v="Campaign 3"/>
    <x v="0"/>
    <x v="1"/>
    <x v="1"/>
    <n v="6612"/>
    <n v="41"/>
    <n v="0"/>
    <n v="86.22"/>
    <n v="0"/>
    <n v="6.200846944948578E-3"/>
    <n v="0"/>
    <n v="2.1029268292682928"/>
    <n v="0"/>
    <n v="0"/>
  </r>
  <r>
    <d v="2024-08-01T00:00:00"/>
    <s v="Campaign 3"/>
    <x v="0"/>
    <x v="1"/>
    <x v="2"/>
    <n v="213"/>
    <n v="1"/>
    <n v="0"/>
    <n v="3.81"/>
    <n v="0"/>
    <n v="4.6948356807511738E-3"/>
    <n v="0"/>
    <n v="3.81"/>
    <n v="0"/>
    <n v="0"/>
  </r>
  <r>
    <d v="2024-08-01T00:00:00"/>
    <s v="Campaign 3"/>
    <x v="0"/>
    <x v="2"/>
    <x v="0"/>
    <n v="6576"/>
    <n v="95"/>
    <n v="2"/>
    <n v="197.81"/>
    <n v="129.51"/>
    <n v="1.444647201946472E-2"/>
    <n v="2.1052631578947368E-2"/>
    <n v="2.0822105263157895"/>
    <n v="98.905000000000001"/>
    <n v="0.65471917496587628"/>
  </r>
  <r>
    <d v="2024-08-01T00:00:00"/>
    <s v="Campaign 3"/>
    <x v="0"/>
    <x v="2"/>
    <x v="1"/>
    <n v="4777"/>
    <n v="131"/>
    <n v="7"/>
    <n v="83.27"/>
    <n v="664.41"/>
    <n v="2.7423068871676785E-2"/>
    <n v="5.3435114503816793E-2"/>
    <n v="0.63564885496183199"/>
    <n v="11.895714285714286"/>
    <n v="7.9789840278611743"/>
  </r>
  <r>
    <d v="2024-08-01T00:00:00"/>
    <s v="Campaign 3"/>
    <x v="0"/>
    <x v="2"/>
    <x v="2"/>
    <n v="332"/>
    <n v="3"/>
    <n v="0"/>
    <n v="5.2"/>
    <n v="0"/>
    <n v="9.0361445783132526E-3"/>
    <n v="0"/>
    <n v="1.7333333333333334"/>
    <n v="0"/>
    <n v="0"/>
  </r>
  <r>
    <d v="2024-08-01T00:00:00"/>
    <s v="Campaign 3"/>
    <x v="1"/>
    <x v="0"/>
    <x v="0"/>
    <n v="6471"/>
    <n v="312"/>
    <n v="20"/>
    <n v="112.97"/>
    <n v="1199.7"/>
    <n v="4.8215113583681038E-2"/>
    <n v="6.4102564102564097E-2"/>
    <n v="0.36208333333333331"/>
    <n v="5.6485000000000003"/>
    <n v="10.619633531025936"/>
  </r>
  <r>
    <d v="2024-08-01T00:00:00"/>
    <s v="Campaign 3"/>
    <x v="1"/>
    <x v="0"/>
    <x v="1"/>
    <n v="844"/>
    <n v="31"/>
    <n v="2"/>
    <n v="24.68"/>
    <n v="140.54"/>
    <n v="3.6729857819905211E-2"/>
    <n v="6.4516129032258063E-2"/>
    <n v="0.79612903225806453"/>
    <n v="12.34"/>
    <n v="5.6944894651539704"/>
  </r>
  <r>
    <d v="2024-08-01T00:00:00"/>
    <s v="Campaign 3"/>
    <x v="1"/>
    <x v="0"/>
    <x v="2"/>
    <n v="437"/>
    <n v="11"/>
    <n v="1"/>
    <n v="11.8"/>
    <n v="72.010000000000005"/>
    <n v="2.5171624713958809E-2"/>
    <n v="9.0909090909090912E-2"/>
    <n v="1.0727272727272728"/>
    <n v="11.8"/>
    <n v="6.1025423728813557"/>
  </r>
  <r>
    <d v="2024-08-01T00:00:00"/>
    <s v="Campaign 3"/>
    <x v="1"/>
    <x v="1"/>
    <x v="0"/>
    <n v="7529"/>
    <n v="105"/>
    <n v="4"/>
    <n v="179.15"/>
    <n v="276.3"/>
    <n v="1.3946075175986186E-2"/>
    <n v="3.8095238095238099E-2"/>
    <n v="1.7061904761904763"/>
    <n v="44.787500000000001"/>
    <n v="1.5422830030700529"/>
  </r>
  <r>
    <d v="2024-08-01T00:00:00"/>
    <s v="Campaign 3"/>
    <x v="1"/>
    <x v="1"/>
    <x v="1"/>
    <n v="755"/>
    <n v="13"/>
    <n v="0"/>
    <n v="13.46"/>
    <n v="0"/>
    <n v="1.7218543046357615E-2"/>
    <n v="0"/>
    <n v="1.0353846153846153"/>
    <n v="0"/>
    <n v="0"/>
  </r>
  <r>
    <d v="2024-08-01T00:00:00"/>
    <s v="Campaign 3"/>
    <x v="1"/>
    <x v="1"/>
    <x v="2"/>
    <n v="847"/>
    <n v="12"/>
    <n v="0"/>
    <n v="14.15"/>
    <n v="0"/>
    <n v="1.4167650531286895E-2"/>
    <n v="0"/>
    <n v="1.1791666666666667"/>
    <n v="0"/>
    <n v="0"/>
  </r>
  <r>
    <d v="2024-08-01T00:00:00"/>
    <s v="Campaign 3"/>
    <x v="1"/>
    <x v="2"/>
    <x v="0"/>
    <n v="11824"/>
    <n v="271"/>
    <n v="21"/>
    <n v="285"/>
    <n v="1722.94"/>
    <n v="2.2919485791610284E-2"/>
    <n v="7.7490774907749083E-2"/>
    <n v="1.051660516605166"/>
    <n v="13.571428571428571"/>
    <n v="6.0454035087719298"/>
  </r>
  <r>
    <d v="2024-08-01T00:00:00"/>
    <s v="Campaign 3"/>
    <x v="1"/>
    <x v="2"/>
    <x v="1"/>
    <n v="1440"/>
    <n v="25"/>
    <n v="1"/>
    <n v="25.46"/>
    <n v="85.01"/>
    <n v="1.7361111111111112E-2"/>
    <n v="0.04"/>
    <n v="1.0184"/>
    <n v="25.46"/>
    <n v="3.3389630793401417"/>
  </r>
  <r>
    <d v="2024-08-01T00:00:00"/>
    <s v="Campaign 3"/>
    <x v="1"/>
    <x v="2"/>
    <x v="2"/>
    <n v="657"/>
    <n v="19"/>
    <n v="1"/>
    <n v="10.33"/>
    <n v="51.37"/>
    <n v="2.8919330289193301E-2"/>
    <n v="5.2631578947368418E-2"/>
    <n v="0.54368421052631577"/>
    <n v="10.33"/>
    <n v="4.9728944820909966"/>
  </r>
  <r>
    <d v="2024-08-01T00:00:00"/>
    <s v="Campaign 3"/>
    <x v="2"/>
    <x v="0"/>
    <x v="0"/>
    <n v="2008"/>
    <n v="56"/>
    <n v="6"/>
    <n v="21.19"/>
    <n v="373.87"/>
    <n v="2.7888446215139442E-2"/>
    <n v="0.10714285714285714"/>
    <n v="0.37839285714285714"/>
    <n v="3.5316666666666667"/>
    <n v="17.643699858423783"/>
  </r>
  <r>
    <d v="2024-08-01T00:00:00"/>
    <s v="Campaign 3"/>
    <x v="2"/>
    <x v="0"/>
    <x v="1"/>
    <n v="10992"/>
    <n v="520"/>
    <n v="73"/>
    <n v="143.69"/>
    <n v="5053.6899999999996"/>
    <n v="4.730713245997089E-2"/>
    <n v="0.14038461538461539"/>
    <n v="0.27632692307692308"/>
    <n v="1.9683561643835616"/>
    <n v="35.170784327371422"/>
  </r>
  <r>
    <d v="2024-08-01T00:00:00"/>
    <s v="Campaign 3"/>
    <x v="2"/>
    <x v="0"/>
    <x v="2"/>
    <n v="3991"/>
    <n v="115"/>
    <n v="6"/>
    <n v="116.26"/>
    <n v="450.45"/>
    <n v="2.8814833375093961E-2"/>
    <n v="5.2173913043478258E-2"/>
    <n v="1.0109565217391305"/>
    <n v="19.376666666666669"/>
    <n v="3.8745054188886976"/>
  </r>
  <r>
    <d v="2024-08-01T00:00:00"/>
    <s v="Campaign 3"/>
    <x v="2"/>
    <x v="1"/>
    <x v="0"/>
    <n v="1094"/>
    <n v="7"/>
    <n v="0"/>
    <n v="31.44"/>
    <n v="0"/>
    <n v="6.3985374771480807E-3"/>
    <n v="0"/>
    <n v="4.491428571428572"/>
    <n v="0"/>
    <n v="0"/>
  </r>
  <r>
    <d v="2024-08-01T00:00:00"/>
    <s v="Campaign 3"/>
    <x v="2"/>
    <x v="1"/>
    <x v="1"/>
    <n v="7452"/>
    <n v="125"/>
    <n v="4"/>
    <n v="192.72"/>
    <n v="315.02"/>
    <n v="1.6774020397208805E-2"/>
    <n v="3.2000000000000001E-2"/>
    <n v="1.54176"/>
    <n v="48.18"/>
    <n v="1.634599418845994"/>
  </r>
  <r>
    <d v="2024-08-01T00:00:00"/>
    <s v="Campaign 3"/>
    <x v="2"/>
    <x v="1"/>
    <x v="2"/>
    <n v="5581"/>
    <n v="73"/>
    <n v="1"/>
    <n v="116.66"/>
    <n v="85.65"/>
    <n v="1.308009317326644E-2"/>
    <n v="1.3698630136986301E-2"/>
    <n v="1.5980821917808219"/>
    <n v="116.66"/>
    <n v="0.73418481056060358"/>
  </r>
  <r>
    <d v="2024-08-01T00:00:00"/>
    <s v="Campaign 3"/>
    <x v="2"/>
    <x v="2"/>
    <x v="0"/>
    <n v="2719"/>
    <n v="34"/>
    <n v="2"/>
    <n v="50.91"/>
    <n v="102.33"/>
    <n v="1.2504597278411181E-2"/>
    <n v="5.8823529411764705E-2"/>
    <n v="1.4973529411764706"/>
    <n v="25.454999999999998"/>
    <n v="2.0100176782557457"/>
  </r>
  <r>
    <d v="2024-08-01T00:00:00"/>
    <s v="Campaign 3"/>
    <x v="2"/>
    <x v="2"/>
    <x v="1"/>
    <n v="8936"/>
    <n v="122"/>
    <n v="5"/>
    <n v="204.11"/>
    <n v="469.87"/>
    <n v="1.3652641002685765E-2"/>
    <n v="4.0983606557377046E-2"/>
    <n v="1.6730327868852459"/>
    <n v="40.822000000000003"/>
    <n v="2.302043016020773"/>
  </r>
  <r>
    <d v="2024-08-01T00:00:00"/>
    <s v="Campaign 3"/>
    <x v="2"/>
    <x v="2"/>
    <x v="2"/>
    <n v="5958"/>
    <n v="62"/>
    <n v="3"/>
    <n v="82.77"/>
    <n v="213.39"/>
    <n v="1.0406176569318564E-2"/>
    <n v="4.8387096774193547E-2"/>
    <n v="1.335"/>
    <n v="27.59"/>
    <n v="2.5781080101486045"/>
  </r>
  <r>
    <d v="2024-08-02T00:00:00"/>
    <s v="Campaign 3"/>
    <x v="0"/>
    <x v="0"/>
    <x v="0"/>
    <n v="4384"/>
    <n v="144"/>
    <n v="19"/>
    <n v="72.62"/>
    <n v="1777.66"/>
    <n v="3.2846715328467155E-2"/>
    <n v="0.13194444444444445"/>
    <n v="0.50430555555555556"/>
    <n v="3.8221052631578951"/>
    <n v="24.478931423850177"/>
  </r>
  <r>
    <d v="2024-08-02T00:00:00"/>
    <s v="Campaign 3"/>
    <x v="0"/>
    <x v="0"/>
    <x v="1"/>
    <n v="6663"/>
    <n v="205"/>
    <n v="16"/>
    <n v="139.97999999999999"/>
    <n v="903.25"/>
    <n v="3.0766921806993846E-2"/>
    <n v="7.8048780487804878E-2"/>
    <n v="0.68282926829268287"/>
    <n v="8.7487499999999994"/>
    <n v="6.4527075296470926"/>
  </r>
  <r>
    <d v="2024-08-02T00:00:00"/>
    <s v="Campaign 3"/>
    <x v="0"/>
    <x v="0"/>
    <x v="2"/>
    <n v="763"/>
    <n v="32"/>
    <n v="2"/>
    <n v="22.67"/>
    <n v="117.94"/>
    <n v="4.1939711664482307E-2"/>
    <n v="6.25E-2"/>
    <n v="0.70843750000000005"/>
    <n v="11.335000000000001"/>
    <n v="5.2024702249669161"/>
  </r>
  <r>
    <d v="2024-08-02T00:00:00"/>
    <s v="Campaign 3"/>
    <x v="0"/>
    <x v="1"/>
    <x v="0"/>
    <n v="8529"/>
    <n v="111"/>
    <n v="2"/>
    <n v="182.94"/>
    <n v="145.81"/>
    <n v="1.3014421385860007E-2"/>
    <n v="1.8018018018018018E-2"/>
    <n v="1.6481081081081081"/>
    <n v="91.47"/>
    <n v="0.79703727998250795"/>
  </r>
  <r>
    <d v="2024-08-02T00:00:00"/>
    <s v="Campaign 3"/>
    <x v="0"/>
    <x v="1"/>
    <x v="1"/>
    <n v="3476"/>
    <n v="56"/>
    <n v="1"/>
    <n v="57.45"/>
    <n v="79.069999999999993"/>
    <n v="1.611047180667434E-2"/>
    <n v="1.7857142857142856E-2"/>
    <n v="1.0258928571428572"/>
    <n v="57.45"/>
    <n v="1.3763272410791991"/>
  </r>
  <r>
    <d v="2024-08-02T00:00:00"/>
    <s v="Campaign 3"/>
    <x v="0"/>
    <x v="1"/>
    <x v="2"/>
    <n v="134"/>
    <n v="2"/>
    <n v="0"/>
    <n v="3.77"/>
    <n v="0"/>
    <n v="1.4925373134328358E-2"/>
    <n v="0"/>
    <n v="1.885"/>
    <n v="0"/>
    <n v="0"/>
  </r>
  <r>
    <d v="2024-08-02T00:00:00"/>
    <s v="Campaign 3"/>
    <x v="0"/>
    <x v="2"/>
    <x v="0"/>
    <n v="3100"/>
    <n v="58"/>
    <n v="3"/>
    <n v="78.040000000000006"/>
    <n v="215.12"/>
    <n v="1.870967741935484E-2"/>
    <n v="5.1724137931034482E-2"/>
    <n v="1.3455172413793104"/>
    <n v="26.013333333333335"/>
    <n v="2.7565351101998972"/>
  </r>
  <r>
    <d v="2024-08-02T00:00:00"/>
    <s v="Campaign 3"/>
    <x v="0"/>
    <x v="2"/>
    <x v="1"/>
    <n v="7121"/>
    <n v="102"/>
    <n v="5"/>
    <n v="131.47"/>
    <n v="479.64"/>
    <n v="1.4323830922623227E-2"/>
    <n v="4.9019607843137254E-2"/>
    <n v="1.2889215686274509"/>
    <n v="26.294"/>
    <n v="3.6482847797976725"/>
  </r>
  <r>
    <d v="2024-08-02T00:00:00"/>
    <s v="Campaign 3"/>
    <x v="0"/>
    <x v="2"/>
    <x v="2"/>
    <n v="703"/>
    <n v="9"/>
    <n v="0"/>
    <n v="11.16"/>
    <n v="0"/>
    <n v="1.2802275960170697E-2"/>
    <n v="0"/>
    <n v="1.24"/>
    <n v="0"/>
    <n v="0"/>
  </r>
  <r>
    <d v="2024-08-02T00:00:00"/>
    <s v="Campaign 3"/>
    <x v="1"/>
    <x v="0"/>
    <x v="0"/>
    <n v="6431"/>
    <n v="252"/>
    <n v="29"/>
    <n v="123.43"/>
    <n v="1567.56"/>
    <n v="3.9185196703467581E-2"/>
    <n v="0.11507936507936507"/>
    <n v="0.48980158730158735"/>
    <n v="4.2562068965517241"/>
    <n v="12.699991898241917"/>
  </r>
  <r>
    <d v="2024-08-02T00:00:00"/>
    <s v="Campaign 3"/>
    <x v="1"/>
    <x v="0"/>
    <x v="1"/>
    <n v="583"/>
    <n v="22"/>
    <n v="2"/>
    <n v="6.3"/>
    <n v="153.09"/>
    <n v="3.7735849056603772E-2"/>
    <n v="9.0909090909090912E-2"/>
    <n v="0.28636363636363638"/>
    <n v="3.15"/>
    <n v="24.3"/>
  </r>
  <r>
    <d v="2024-08-02T00:00:00"/>
    <s v="Campaign 3"/>
    <x v="1"/>
    <x v="0"/>
    <x v="2"/>
    <n v="814"/>
    <n v="36"/>
    <n v="4"/>
    <n v="14.49"/>
    <n v="395.73"/>
    <n v="4.4226044226044224E-2"/>
    <n v="0.1111111111111111"/>
    <n v="0.40250000000000002"/>
    <n v="3.6225000000000001"/>
    <n v="27.310559006211182"/>
  </r>
  <r>
    <d v="2024-08-02T00:00:00"/>
    <s v="Campaign 3"/>
    <x v="1"/>
    <x v="1"/>
    <x v="0"/>
    <n v="7985"/>
    <n v="108"/>
    <n v="4"/>
    <n v="115.06"/>
    <n v="366.65"/>
    <n v="1.3525360050093926E-2"/>
    <n v="3.7037037037037035E-2"/>
    <n v="1.0653703703703703"/>
    <n v="28.765000000000001"/>
    <n v="3.186598296540935"/>
  </r>
  <r>
    <d v="2024-08-02T00:00:00"/>
    <s v="Campaign 3"/>
    <x v="1"/>
    <x v="1"/>
    <x v="1"/>
    <n v="1512"/>
    <n v="16"/>
    <n v="0"/>
    <n v="41.76"/>
    <n v="0"/>
    <n v="1.0582010582010581E-2"/>
    <n v="0"/>
    <n v="2.61"/>
    <n v="0"/>
    <n v="0"/>
  </r>
  <r>
    <d v="2024-08-02T00:00:00"/>
    <s v="Campaign 3"/>
    <x v="1"/>
    <x v="1"/>
    <x v="2"/>
    <n v="106"/>
    <n v="0"/>
    <n v="0"/>
    <n v="1.53"/>
    <n v="0"/>
    <n v="0"/>
    <n v="0"/>
    <n v="0"/>
    <n v="0"/>
    <n v="0"/>
  </r>
  <r>
    <d v="2024-08-02T00:00:00"/>
    <s v="Campaign 3"/>
    <x v="1"/>
    <x v="2"/>
    <x v="0"/>
    <n v="11272"/>
    <n v="184"/>
    <n v="5"/>
    <n v="257.37"/>
    <n v="446.75"/>
    <n v="1.6323633782824698E-2"/>
    <n v="2.717391304347826E-2"/>
    <n v="1.3987499999999999"/>
    <n v="51.474000000000004"/>
    <n v="1.7358277965574853"/>
  </r>
  <r>
    <d v="2024-08-02T00:00:00"/>
    <s v="Campaign 3"/>
    <x v="1"/>
    <x v="2"/>
    <x v="1"/>
    <n v="1610"/>
    <n v="27"/>
    <n v="1"/>
    <n v="32.29"/>
    <n v="80.17"/>
    <n v="1.6770186335403725E-2"/>
    <n v="3.7037037037037035E-2"/>
    <n v="1.1959259259259258"/>
    <n v="32.29"/>
    <n v="2.4828120161040572"/>
  </r>
  <r>
    <d v="2024-08-02T00:00:00"/>
    <s v="Campaign 3"/>
    <x v="1"/>
    <x v="2"/>
    <x v="2"/>
    <n v="183"/>
    <n v="5"/>
    <n v="0"/>
    <n v="2.81"/>
    <n v="0"/>
    <n v="2.7322404371584699E-2"/>
    <n v="0"/>
    <n v="0.56200000000000006"/>
    <n v="0"/>
    <n v="0"/>
  </r>
  <r>
    <d v="2024-08-02T00:00:00"/>
    <s v="Campaign 3"/>
    <x v="2"/>
    <x v="0"/>
    <x v="0"/>
    <n v="2820"/>
    <n v="96"/>
    <n v="13"/>
    <n v="61.26"/>
    <n v="716.68"/>
    <n v="3.4042553191489362E-2"/>
    <n v="0.13541666666666666"/>
    <n v="0.63812499999999994"/>
    <n v="4.7123076923076921"/>
    <n v="11.698987920339537"/>
  </r>
  <r>
    <d v="2024-08-02T00:00:00"/>
    <s v="Campaign 3"/>
    <x v="2"/>
    <x v="0"/>
    <x v="1"/>
    <n v="6894"/>
    <n v="179"/>
    <n v="24"/>
    <n v="162.94"/>
    <n v="1402.79"/>
    <n v="2.5964606904554686E-2"/>
    <n v="0.13407821229050279"/>
    <n v="0.91027932960893854"/>
    <n v="6.7891666666666666"/>
    <n v="8.6092426660120296"/>
  </r>
  <r>
    <d v="2024-08-02T00:00:00"/>
    <s v="Campaign 3"/>
    <x v="2"/>
    <x v="0"/>
    <x v="2"/>
    <n v="5367"/>
    <n v="173"/>
    <n v="13"/>
    <n v="148.29"/>
    <n v="1006.06"/>
    <n v="3.2234022731507363E-2"/>
    <n v="7.5144508670520235E-2"/>
    <n v="0.85716763005780339"/>
    <n v="11.406923076923077"/>
    <n v="6.7844089284510085"/>
  </r>
  <r>
    <d v="2024-08-02T00:00:00"/>
    <s v="Campaign 3"/>
    <x v="2"/>
    <x v="1"/>
    <x v="0"/>
    <n v="1295"/>
    <n v="9"/>
    <n v="0"/>
    <n v="30.08"/>
    <n v="0"/>
    <n v="6.9498069498069494E-3"/>
    <n v="0"/>
    <n v="3.342222222222222"/>
    <n v="0"/>
    <n v="0"/>
  </r>
  <r>
    <d v="2024-08-02T00:00:00"/>
    <s v="Campaign 3"/>
    <x v="2"/>
    <x v="1"/>
    <x v="1"/>
    <n v="8650"/>
    <n v="171"/>
    <n v="1"/>
    <n v="94.19"/>
    <n v="71.400000000000006"/>
    <n v="1.9768786127167631E-2"/>
    <n v="5.8479532163742687E-3"/>
    <n v="0.55081871345029243"/>
    <n v="94.19"/>
    <n v="0.75804225501645617"/>
  </r>
  <r>
    <d v="2024-08-02T00:00:00"/>
    <s v="Campaign 3"/>
    <x v="2"/>
    <x v="1"/>
    <x v="2"/>
    <n v="4568"/>
    <n v="23"/>
    <n v="0"/>
    <n v="133.47999999999999"/>
    <n v="0"/>
    <n v="5.0350262697022767E-3"/>
    <n v="0"/>
    <n v="5.8034782608695652"/>
    <n v="0"/>
    <n v="0"/>
  </r>
  <r>
    <d v="2024-08-02T00:00:00"/>
    <s v="Campaign 3"/>
    <x v="2"/>
    <x v="2"/>
    <x v="0"/>
    <n v="2932"/>
    <n v="40"/>
    <n v="2"/>
    <n v="37.97"/>
    <n v="147.9"/>
    <n v="1.3642564802182811E-2"/>
    <n v="0.05"/>
    <n v="0.94924999999999993"/>
    <n v="18.984999999999999"/>
    <n v="3.8951804055833557"/>
  </r>
  <r>
    <d v="2024-08-02T00:00:00"/>
    <s v="Campaign 3"/>
    <x v="2"/>
    <x v="2"/>
    <x v="1"/>
    <n v="7856"/>
    <n v="138"/>
    <n v="3"/>
    <n v="168.37"/>
    <n v="192.02"/>
    <n v="1.7566191446028515E-2"/>
    <n v="2.1739130434782608E-2"/>
    <n v="1.220072463768116"/>
    <n v="56.123333333333335"/>
    <n v="1.1404644532874029"/>
  </r>
  <r>
    <d v="2024-08-02T00:00:00"/>
    <s v="Campaign 3"/>
    <x v="2"/>
    <x v="2"/>
    <x v="2"/>
    <n v="3639"/>
    <n v="103"/>
    <n v="7"/>
    <n v="65.680000000000007"/>
    <n v="697.51"/>
    <n v="2.8304479252541908E-2"/>
    <n v="6.7961165048543687E-2"/>
    <n v="0.63766990291262138"/>
    <n v="9.3828571428571443"/>
    <n v="10.619823386114494"/>
  </r>
  <r>
    <d v="2024-08-03T00:00:00"/>
    <s v="Campaign 3"/>
    <x v="0"/>
    <x v="0"/>
    <x v="0"/>
    <n v="6999"/>
    <n v="237"/>
    <n v="30"/>
    <n v="151.46"/>
    <n v="1555.89"/>
    <n v="3.3861980282897559E-2"/>
    <n v="0.12658227848101267"/>
    <n v="0.63907172995780592"/>
    <n v="5.0486666666666666"/>
    <n v="10.272613231216162"/>
  </r>
  <r>
    <d v="2024-08-03T00:00:00"/>
    <s v="Campaign 3"/>
    <x v="0"/>
    <x v="0"/>
    <x v="1"/>
    <n v="4977"/>
    <n v="107"/>
    <n v="7"/>
    <n v="60.14"/>
    <n v="377.27"/>
    <n v="2.1498894916616437E-2"/>
    <n v="6.5420560747663545E-2"/>
    <n v="0.56205607476635511"/>
    <n v="8.5914285714285707"/>
    <n v="6.2731958762886597"/>
  </r>
  <r>
    <d v="2024-08-03T00:00:00"/>
    <s v="Campaign 3"/>
    <x v="0"/>
    <x v="0"/>
    <x v="2"/>
    <n v="281"/>
    <n v="10"/>
    <n v="1"/>
    <n v="7.04"/>
    <n v="59.84"/>
    <n v="3.5587188612099648E-2"/>
    <n v="0.1"/>
    <n v="0.70399999999999996"/>
    <n v="7.04"/>
    <n v="8.5"/>
  </r>
  <r>
    <d v="2024-08-03T00:00:00"/>
    <s v="Campaign 3"/>
    <x v="0"/>
    <x v="1"/>
    <x v="0"/>
    <n v="9157"/>
    <n v="136"/>
    <n v="2"/>
    <n v="95.35"/>
    <n v="141.84"/>
    <n v="1.4852025772632959E-2"/>
    <n v="1.4705882352941176E-2"/>
    <n v="0.70110294117647054"/>
    <n v="47.674999999999997"/>
    <n v="1.4875721027792346"/>
  </r>
  <r>
    <d v="2024-08-03T00:00:00"/>
    <s v="Campaign 3"/>
    <x v="0"/>
    <x v="1"/>
    <x v="1"/>
    <n v="4390"/>
    <n v="79"/>
    <n v="3"/>
    <n v="90.64"/>
    <n v="231.14"/>
    <n v="1.7995444191343964E-2"/>
    <n v="3.7974683544303799E-2"/>
    <n v="1.1473417721518988"/>
    <n v="30.213333333333335"/>
    <n v="2.5500882612533098"/>
  </r>
  <r>
    <d v="2024-08-03T00:00:00"/>
    <s v="Campaign 3"/>
    <x v="0"/>
    <x v="1"/>
    <x v="2"/>
    <n v="262"/>
    <n v="4"/>
    <n v="0"/>
    <n v="5.12"/>
    <n v="0"/>
    <n v="1.5267175572519083E-2"/>
    <n v="0"/>
    <n v="1.28"/>
    <n v="0"/>
    <n v="0"/>
  </r>
  <r>
    <d v="2024-08-03T00:00:00"/>
    <s v="Campaign 3"/>
    <x v="0"/>
    <x v="2"/>
    <x v="0"/>
    <n v="5838"/>
    <n v="100"/>
    <n v="7"/>
    <n v="130.94999999999999"/>
    <n v="428.23"/>
    <n v="1.7129153819801301E-2"/>
    <n v="7.0000000000000007E-2"/>
    <n v="1.3094999999999999"/>
    <n v="18.707142857142856"/>
    <n v="3.2701794578083243"/>
  </r>
  <r>
    <d v="2024-08-03T00:00:00"/>
    <s v="Campaign 3"/>
    <x v="0"/>
    <x v="2"/>
    <x v="1"/>
    <n v="2968"/>
    <n v="85"/>
    <n v="2"/>
    <n v="45.37"/>
    <n v="181.16"/>
    <n v="2.8638814016172506E-2"/>
    <n v="2.3529411764705882E-2"/>
    <n v="0.53376470588235292"/>
    <n v="22.684999999999999"/>
    <n v="3.9929468811990305"/>
  </r>
  <r>
    <d v="2024-08-03T00:00:00"/>
    <s v="Campaign 3"/>
    <x v="0"/>
    <x v="2"/>
    <x v="2"/>
    <n v="874"/>
    <n v="16"/>
    <n v="1"/>
    <n v="19.32"/>
    <n v="98.54"/>
    <n v="1.8306636155606407E-2"/>
    <n v="6.25E-2"/>
    <n v="1.2075"/>
    <n v="19.32"/>
    <n v="5.1004140786749481"/>
  </r>
  <r>
    <d v="2024-08-03T00:00:00"/>
    <s v="Campaign 3"/>
    <x v="1"/>
    <x v="0"/>
    <x v="0"/>
    <n v="12409"/>
    <n v="262"/>
    <n v="20"/>
    <n v="138.72"/>
    <n v="1194.5999999999999"/>
    <n v="2.1113707792731081E-2"/>
    <n v="7.6335877862595422E-2"/>
    <n v="0.52946564885496183"/>
    <n v="6.9359999999999999"/>
    <n v="8.6115916955017298"/>
  </r>
  <r>
    <d v="2024-08-03T00:00:00"/>
    <s v="Campaign 3"/>
    <x v="1"/>
    <x v="0"/>
    <x v="1"/>
    <n v="893"/>
    <n v="37"/>
    <n v="3"/>
    <n v="25.54"/>
    <n v="153.51"/>
    <n v="4.1433370660694288E-2"/>
    <n v="8.1081081081081086E-2"/>
    <n v="0.69027027027027021"/>
    <n v="8.5133333333333336"/>
    <n v="6.0105716523101016"/>
  </r>
  <r>
    <d v="2024-08-03T00:00:00"/>
    <s v="Campaign 3"/>
    <x v="1"/>
    <x v="0"/>
    <x v="2"/>
    <n v="629"/>
    <n v="25"/>
    <n v="1"/>
    <n v="12.2"/>
    <n v="87.15"/>
    <n v="3.9745627980922099E-2"/>
    <n v="0.04"/>
    <n v="0.48799999999999999"/>
    <n v="12.2"/>
    <n v="7.143442622950821"/>
  </r>
  <r>
    <d v="2024-08-03T00:00:00"/>
    <s v="Campaign 3"/>
    <x v="1"/>
    <x v="1"/>
    <x v="0"/>
    <n v="10368"/>
    <n v="173"/>
    <n v="4"/>
    <n v="308.60000000000002"/>
    <n v="258.58"/>
    <n v="1.6685956790123458E-2"/>
    <n v="2.3121387283236993E-2"/>
    <n v="1.7838150289017343"/>
    <n v="77.150000000000006"/>
    <n v="0.83791315618924167"/>
  </r>
  <r>
    <d v="2024-08-03T00:00:00"/>
    <s v="Campaign 3"/>
    <x v="1"/>
    <x v="1"/>
    <x v="1"/>
    <n v="733"/>
    <n v="5"/>
    <n v="0"/>
    <n v="15.53"/>
    <n v="0"/>
    <n v="6.8212824010914054E-3"/>
    <n v="0"/>
    <n v="3.1059999999999999"/>
    <n v="0"/>
    <n v="0"/>
  </r>
  <r>
    <d v="2024-08-03T00:00:00"/>
    <s v="Campaign 3"/>
    <x v="1"/>
    <x v="1"/>
    <x v="2"/>
    <n v="588"/>
    <n v="8"/>
    <n v="0"/>
    <n v="13.34"/>
    <n v="0"/>
    <n v="1.3605442176870748E-2"/>
    <n v="0"/>
    <n v="1.6675"/>
    <n v="0"/>
    <n v="0"/>
  </r>
  <r>
    <d v="2024-08-03T00:00:00"/>
    <s v="Campaign 3"/>
    <x v="1"/>
    <x v="2"/>
    <x v="0"/>
    <n v="9477"/>
    <n v="227"/>
    <n v="17"/>
    <n v="99.83"/>
    <n v="1072.04"/>
    <n v="2.3952727656431361E-2"/>
    <n v="7.4889867841409691E-2"/>
    <n v="0.43977973568281936"/>
    <n v="5.8723529411764703"/>
    <n v="10.738655714715016"/>
  </r>
  <r>
    <d v="2024-08-03T00:00:00"/>
    <s v="Campaign 3"/>
    <x v="1"/>
    <x v="2"/>
    <x v="1"/>
    <n v="1642"/>
    <n v="45"/>
    <n v="1"/>
    <n v="19.5"/>
    <n v="58.38"/>
    <n v="2.7405602923264313E-2"/>
    <n v="2.2222222222222223E-2"/>
    <n v="0.43333333333333335"/>
    <n v="19.5"/>
    <n v="2.993846153846154"/>
  </r>
  <r>
    <d v="2024-08-03T00:00:00"/>
    <s v="Campaign 3"/>
    <x v="1"/>
    <x v="2"/>
    <x v="2"/>
    <n v="546"/>
    <n v="11"/>
    <n v="0"/>
    <n v="9.11"/>
    <n v="0"/>
    <n v="2.0146520146520148E-2"/>
    <n v="0"/>
    <n v="0.82818181818181813"/>
    <n v="0"/>
    <n v="0"/>
  </r>
  <r>
    <d v="2024-08-03T00:00:00"/>
    <s v="Campaign 3"/>
    <x v="2"/>
    <x v="0"/>
    <x v="0"/>
    <n v="1598"/>
    <n v="35"/>
    <n v="4"/>
    <n v="42.84"/>
    <n v="298.42"/>
    <n v="2.1902377972465581E-2"/>
    <n v="0.11428571428571428"/>
    <n v="1.2240000000000002"/>
    <n v="10.71"/>
    <n v="6.965919701213819"/>
  </r>
  <r>
    <d v="2024-08-03T00:00:00"/>
    <s v="Campaign 3"/>
    <x v="2"/>
    <x v="0"/>
    <x v="1"/>
    <n v="10914"/>
    <n v="503"/>
    <n v="42"/>
    <n v="202.13"/>
    <n v="3357.18"/>
    <n v="4.6087593916071104E-2"/>
    <n v="8.3499005964214709E-2"/>
    <n v="0.40184890656063615"/>
    <n v="4.8126190476190471"/>
    <n v="16.609014000890514"/>
  </r>
  <r>
    <d v="2024-08-03T00:00:00"/>
    <s v="Campaign 3"/>
    <x v="2"/>
    <x v="0"/>
    <x v="2"/>
    <n v="5252"/>
    <n v="238"/>
    <n v="22"/>
    <n v="115.56"/>
    <n v="1968.52"/>
    <n v="4.5316070068545315E-2"/>
    <n v="9.2436974789915971E-2"/>
    <n v="0.48554621848739499"/>
    <n v="5.2527272727272729"/>
    <n v="17.034614053305642"/>
  </r>
  <r>
    <d v="2024-08-03T00:00:00"/>
    <s v="Campaign 3"/>
    <x v="2"/>
    <x v="1"/>
    <x v="0"/>
    <n v="1504"/>
    <n v="14"/>
    <n v="0"/>
    <n v="19.850000000000001"/>
    <n v="0"/>
    <n v="9.3085106382978719E-3"/>
    <n v="0"/>
    <n v="1.4178571428571429"/>
    <n v="0"/>
    <n v="0"/>
  </r>
  <r>
    <d v="2024-08-03T00:00:00"/>
    <s v="Campaign 3"/>
    <x v="2"/>
    <x v="1"/>
    <x v="1"/>
    <n v="11040"/>
    <n v="203"/>
    <n v="2"/>
    <n v="234.65"/>
    <n v="164.25"/>
    <n v="1.8387681159420289E-2"/>
    <n v="9.852216748768473E-3"/>
    <n v="1.1559113300492612"/>
    <n v="117.325"/>
    <n v="0.6999786916684424"/>
  </r>
  <r>
    <d v="2024-08-03T00:00:00"/>
    <s v="Campaign 3"/>
    <x v="2"/>
    <x v="1"/>
    <x v="2"/>
    <n v="4504"/>
    <n v="39"/>
    <n v="1"/>
    <n v="55.06"/>
    <n v="99.68"/>
    <n v="8.6589698046181177E-3"/>
    <n v="2.564102564102564E-2"/>
    <n v="1.4117948717948718"/>
    <n v="55.06"/>
    <n v="1.8103886669088267"/>
  </r>
  <r>
    <d v="2024-08-03T00:00:00"/>
    <s v="Campaign 3"/>
    <x v="2"/>
    <x v="2"/>
    <x v="0"/>
    <n v="1215"/>
    <n v="30"/>
    <n v="2"/>
    <n v="21.57"/>
    <n v="161.72999999999999"/>
    <n v="2.4691358024691357E-2"/>
    <n v="6.6666666666666666E-2"/>
    <n v="0.71899999999999997"/>
    <n v="10.785"/>
    <n v="7.497913769123782"/>
  </r>
  <r>
    <d v="2024-08-03T00:00:00"/>
    <s v="Campaign 3"/>
    <x v="2"/>
    <x v="2"/>
    <x v="1"/>
    <n v="10186"/>
    <n v="279"/>
    <n v="21"/>
    <n v="137.53"/>
    <n v="1553.41"/>
    <n v="2.7390536029844884E-2"/>
    <n v="7.5268817204301078E-2"/>
    <n v="0.49293906810035842"/>
    <n v="6.5490476190476192"/>
    <n v="11.295062895368284"/>
  </r>
  <r>
    <d v="2024-08-03T00:00:00"/>
    <s v="Campaign 3"/>
    <x v="2"/>
    <x v="2"/>
    <x v="2"/>
    <n v="5711"/>
    <n v="144"/>
    <n v="8"/>
    <n v="105.27"/>
    <n v="461.03"/>
    <n v="2.5214498336543514E-2"/>
    <n v="5.5555555555555552E-2"/>
    <n v="0.73104166666666659"/>
    <n v="13.15875"/>
    <n v="4.379500332478389"/>
  </r>
  <r>
    <d v="2024-08-04T00:00:00"/>
    <s v="Campaign 3"/>
    <x v="0"/>
    <x v="0"/>
    <x v="0"/>
    <n v="3643"/>
    <n v="76"/>
    <n v="9"/>
    <n v="38.51"/>
    <n v="745.57"/>
    <n v="2.086192698325556E-2"/>
    <n v="0.11842105263157894"/>
    <n v="0.5067105263157895"/>
    <n v="4.278888888888889"/>
    <n v="19.360425863412104"/>
  </r>
  <r>
    <d v="2024-08-04T00:00:00"/>
    <s v="Campaign 3"/>
    <x v="0"/>
    <x v="0"/>
    <x v="1"/>
    <n v="7185"/>
    <n v="197"/>
    <n v="24"/>
    <n v="112.51"/>
    <n v="1813.41"/>
    <n v="2.7418232428670843E-2"/>
    <n v="0.12182741116751269"/>
    <n v="0.57111675126903561"/>
    <n v="4.6879166666666672"/>
    <n v="16.117767309572482"/>
  </r>
  <r>
    <d v="2024-08-04T00:00:00"/>
    <s v="Campaign 3"/>
    <x v="0"/>
    <x v="0"/>
    <x v="2"/>
    <n v="586"/>
    <n v="16"/>
    <n v="1"/>
    <n v="7.54"/>
    <n v="67.489999999999995"/>
    <n v="2.7303754266211604E-2"/>
    <n v="6.25E-2"/>
    <n v="0.47125"/>
    <n v="7.54"/>
    <n v="8.9509283819628642"/>
  </r>
  <r>
    <d v="2024-08-04T00:00:00"/>
    <s v="Campaign 3"/>
    <x v="0"/>
    <x v="1"/>
    <x v="0"/>
    <n v="5727"/>
    <n v="38"/>
    <n v="1"/>
    <n v="78.16"/>
    <n v="94.84"/>
    <n v="6.6352365985681856E-3"/>
    <n v="2.6315789473684209E-2"/>
    <n v="2.0568421052631578"/>
    <n v="78.16"/>
    <n v="1.2134083930399182"/>
  </r>
  <r>
    <d v="2024-08-04T00:00:00"/>
    <s v="Campaign 3"/>
    <x v="0"/>
    <x v="1"/>
    <x v="1"/>
    <n v="4728"/>
    <n v="50"/>
    <n v="1"/>
    <n v="121.36"/>
    <n v="69.63"/>
    <n v="1.0575296108291032E-2"/>
    <n v="0.02"/>
    <n v="2.4272"/>
    <n v="121.36"/>
    <n v="0.57374752801582063"/>
  </r>
  <r>
    <d v="2024-08-04T00:00:00"/>
    <s v="Campaign 3"/>
    <x v="0"/>
    <x v="1"/>
    <x v="2"/>
    <n v="806"/>
    <n v="7"/>
    <n v="0"/>
    <n v="24"/>
    <n v="0"/>
    <n v="8.6848635235732014E-3"/>
    <n v="0"/>
    <n v="3.4285714285714284"/>
    <n v="0"/>
    <n v="0"/>
  </r>
  <r>
    <d v="2024-08-04T00:00:00"/>
    <s v="Campaign 3"/>
    <x v="0"/>
    <x v="2"/>
    <x v="0"/>
    <n v="8349"/>
    <n v="112"/>
    <n v="8"/>
    <n v="91.14"/>
    <n v="693.9"/>
    <n v="1.3414780213199185E-2"/>
    <n v="7.1428571428571425E-2"/>
    <n v="0.81374999999999997"/>
    <n v="11.3925"/>
    <n v="7.6135615536537191"/>
  </r>
  <r>
    <d v="2024-08-04T00:00:00"/>
    <s v="Campaign 3"/>
    <x v="0"/>
    <x v="2"/>
    <x v="1"/>
    <n v="3411"/>
    <n v="94"/>
    <n v="2"/>
    <n v="44.05"/>
    <n v="111.78"/>
    <n v="2.7557900908824391E-2"/>
    <n v="2.1276595744680851E-2"/>
    <n v="0.46861702127659571"/>
    <n v="22.024999999999999"/>
    <n v="2.5375709421112376"/>
  </r>
  <r>
    <d v="2024-08-04T00:00:00"/>
    <s v="Campaign 3"/>
    <x v="0"/>
    <x v="2"/>
    <x v="2"/>
    <n v="799"/>
    <n v="15"/>
    <n v="0"/>
    <n v="14.71"/>
    <n v="0"/>
    <n v="1.8773466833541929E-2"/>
    <n v="0"/>
    <n v="0.98066666666666669"/>
    <n v="0"/>
    <n v="0"/>
  </r>
  <r>
    <d v="2024-08-04T00:00:00"/>
    <s v="Campaign 3"/>
    <x v="1"/>
    <x v="0"/>
    <x v="0"/>
    <n v="9907"/>
    <n v="304"/>
    <n v="38"/>
    <n v="227.37"/>
    <n v="2519.92"/>
    <n v="3.0685373977995357E-2"/>
    <n v="0.125"/>
    <n v="0.74792763157894737"/>
    <n v="5.983421052631579"/>
    <n v="11.082904516866781"/>
  </r>
  <r>
    <d v="2024-08-04T00:00:00"/>
    <s v="Campaign 3"/>
    <x v="1"/>
    <x v="0"/>
    <x v="1"/>
    <n v="1388"/>
    <n v="48"/>
    <n v="5"/>
    <n v="29.2"/>
    <n v="430.37"/>
    <n v="3.4582132564841501E-2"/>
    <n v="0.10416666666666667"/>
    <n v="0.60833333333333328"/>
    <n v="5.84"/>
    <n v="14.738698630136987"/>
  </r>
  <r>
    <d v="2024-08-04T00:00:00"/>
    <s v="Campaign 3"/>
    <x v="1"/>
    <x v="0"/>
    <x v="2"/>
    <n v="317"/>
    <n v="13"/>
    <n v="1"/>
    <n v="7.63"/>
    <n v="53.83"/>
    <n v="4.1009463722397478E-2"/>
    <n v="7.6923076923076927E-2"/>
    <n v="0.58692307692307688"/>
    <n v="7.63"/>
    <n v="7.0550458715596331"/>
  </r>
  <r>
    <d v="2024-08-04T00:00:00"/>
    <s v="Campaign 3"/>
    <x v="1"/>
    <x v="1"/>
    <x v="0"/>
    <n v="13369"/>
    <n v="228"/>
    <n v="3"/>
    <n v="294.69"/>
    <n v="253.41"/>
    <n v="1.7054379534744559E-2"/>
    <n v="1.3157894736842105E-2"/>
    <n v="1.2925"/>
    <n v="98.23"/>
    <n v="0.85992059452305813"/>
  </r>
  <r>
    <d v="2024-08-04T00:00:00"/>
    <s v="Campaign 3"/>
    <x v="1"/>
    <x v="1"/>
    <x v="1"/>
    <n v="1924"/>
    <n v="33"/>
    <n v="0"/>
    <n v="42.36"/>
    <n v="0"/>
    <n v="1.7151767151767153E-2"/>
    <n v="0"/>
    <n v="1.2836363636363637"/>
    <n v="0"/>
    <n v="0"/>
  </r>
  <r>
    <d v="2024-08-04T00:00:00"/>
    <s v="Campaign 3"/>
    <x v="1"/>
    <x v="1"/>
    <x v="2"/>
    <n v="600"/>
    <n v="6"/>
    <n v="0"/>
    <n v="9.65"/>
    <n v="0"/>
    <n v="0.01"/>
    <n v="0"/>
    <n v="1.6083333333333334"/>
    <n v="0"/>
    <n v="0"/>
  </r>
  <r>
    <d v="2024-08-04T00:00:00"/>
    <s v="Campaign 3"/>
    <x v="1"/>
    <x v="2"/>
    <x v="0"/>
    <n v="14304"/>
    <n v="320"/>
    <n v="6"/>
    <n v="325.69"/>
    <n v="499.62"/>
    <n v="2.2371364653243849E-2"/>
    <n v="1.8749999999999999E-2"/>
    <n v="1.0177812500000001"/>
    <n v="54.281666666666666"/>
    <n v="1.5340354324664558"/>
  </r>
  <r>
    <d v="2024-08-04T00:00:00"/>
    <s v="Campaign 3"/>
    <x v="1"/>
    <x v="2"/>
    <x v="1"/>
    <n v="644"/>
    <n v="14"/>
    <n v="0"/>
    <n v="9.83"/>
    <n v="0"/>
    <n v="2.1739130434782608E-2"/>
    <n v="0"/>
    <n v="0.70214285714285718"/>
    <n v="0"/>
    <n v="0"/>
  </r>
  <r>
    <d v="2024-08-04T00:00:00"/>
    <s v="Campaign 3"/>
    <x v="1"/>
    <x v="2"/>
    <x v="2"/>
    <n v="901"/>
    <n v="21"/>
    <n v="1"/>
    <n v="16.53"/>
    <n v="94.15"/>
    <n v="2.3307436182019976E-2"/>
    <n v="4.7619047619047616E-2"/>
    <n v="0.78714285714285714"/>
    <n v="16.53"/>
    <n v="5.6957047791893523"/>
  </r>
  <r>
    <d v="2024-08-04T00:00:00"/>
    <s v="Campaign 3"/>
    <x v="2"/>
    <x v="0"/>
    <x v="0"/>
    <n v="1342"/>
    <n v="30"/>
    <n v="3"/>
    <n v="22.9"/>
    <n v="184.14"/>
    <n v="2.2354694485842028E-2"/>
    <n v="0.1"/>
    <n v="0.76333333333333331"/>
    <n v="7.6333333333333329"/>
    <n v="8.0410480349344979"/>
  </r>
  <r>
    <d v="2024-08-04T00:00:00"/>
    <s v="Campaign 3"/>
    <x v="2"/>
    <x v="0"/>
    <x v="1"/>
    <n v="6476"/>
    <n v="257"/>
    <n v="24"/>
    <n v="153.85"/>
    <n v="1487.36"/>
    <n v="3.9684990735021616E-2"/>
    <n v="9.3385214007782102E-2"/>
    <n v="0.59863813229571983"/>
    <n v="6.4104166666666664"/>
    <n v="9.6675983100422478"/>
  </r>
  <r>
    <d v="2024-08-04T00:00:00"/>
    <s v="Campaign 3"/>
    <x v="2"/>
    <x v="0"/>
    <x v="2"/>
    <n v="4198"/>
    <n v="157"/>
    <n v="13"/>
    <n v="75.23"/>
    <n v="1210.8800000000001"/>
    <n v="3.7398761314911863E-2"/>
    <n v="8.2802547770700632E-2"/>
    <n v="0.47917197452229304"/>
    <n v="5.7869230769230775"/>
    <n v="16.095706500066463"/>
  </r>
  <r>
    <d v="2024-08-04T00:00:00"/>
    <s v="Campaign 3"/>
    <x v="2"/>
    <x v="1"/>
    <x v="0"/>
    <n v="2819"/>
    <n v="21"/>
    <n v="0"/>
    <n v="78.72"/>
    <n v="0"/>
    <n v="7.4494501596310747E-3"/>
    <n v="0"/>
    <n v="3.7485714285714287"/>
    <n v="0"/>
    <n v="0"/>
  </r>
  <r>
    <d v="2024-08-04T00:00:00"/>
    <s v="Campaign 3"/>
    <x v="2"/>
    <x v="1"/>
    <x v="1"/>
    <n v="8466"/>
    <n v="113"/>
    <n v="4"/>
    <n v="178.55"/>
    <n v="222.22"/>
    <n v="1.3347507677769902E-2"/>
    <n v="3.5398230088495575E-2"/>
    <n v="1.5800884955752212"/>
    <n v="44.637500000000003"/>
    <n v="1.2445813497619713"/>
  </r>
  <r>
    <d v="2024-08-04T00:00:00"/>
    <s v="Campaign 3"/>
    <x v="2"/>
    <x v="1"/>
    <x v="2"/>
    <n v="3165"/>
    <n v="34"/>
    <n v="1"/>
    <n v="42.92"/>
    <n v="96.02"/>
    <n v="1.0742496050552922E-2"/>
    <n v="2.9411764705882353E-2"/>
    <n v="1.2623529411764707"/>
    <n v="42.92"/>
    <n v="2.2371854613233921"/>
  </r>
  <r>
    <d v="2024-08-04T00:00:00"/>
    <s v="Campaign 3"/>
    <x v="2"/>
    <x v="2"/>
    <x v="0"/>
    <n v="1822"/>
    <n v="28"/>
    <n v="1"/>
    <n v="23.18"/>
    <n v="69.27"/>
    <n v="1.5367727771679473E-2"/>
    <n v="3.5714285714285712E-2"/>
    <n v="0.82785714285714285"/>
    <n v="23.18"/>
    <n v="2.9883520276100084"/>
  </r>
  <r>
    <d v="2024-08-04T00:00:00"/>
    <s v="Campaign 3"/>
    <x v="2"/>
    <x v="2"/>
    <x v="1"/>
    <n v="6760"/>
    <n v="137"/>
    <n v="9"/>
    <n v="121.78"/>
    <n v="571.48"/>
    <n v="2.0266272189349111E-2"/>
    <n v="6.569343065693431E-2"/>
    <n v="0.8889051094890511"/>
    <n v="13.531111111111111"/>
    <n v="4.6927245853177864"/>
  </r>
  <r>
    <d v="2024-08-04T00:00:00"/>
    <s v="Campaign 3"/>
    <x v="2"/>
    <x v="2"/>
    <x v="2"/>
    <n v="5521"/>
    <n v="117"/>
    <n v="2"/>
    <n v="64.83"/>
    <n v="170.51"/>
    <n v="2.1191813077341061E-2"/>
    <n v="1.7094017094017096E-2"/>
    <n v="0.55410256410256409"/>
    <n v="32.414999999999999"/>
    <n v="2.6301095171988278"/>
  </r>
  <r>
    <d v="2024-08-05T00:00:00"/>
    <s v="Campaign 3"/>
    <x v="0"/>
    <x v="0"/>
    <x v="0"/>
    <n v="7117"/>
    <n v="303"/>
    <n v="33"/>
    <n v="104.69"/>
    <n v="2893.46"/>
    <n v="4.2574118308275961E-2"/>
    <n v="0.10891089108910891"/>
    <n v="0.3455115511551155"/>
    <n v="3.1724242424242424"/>
    <n v="27.638360874964182"/>
  </r>
  <r>
    <d v="2024-08-05T00:00:00"/>
    <s v="Campaign 3"/>
    <x v="0"/>
    <x v="0"/>
    <x v="1"/>
    <n v="4615"/>
    <n v="186"/>
    <n v="21"/>
    <n v="56.55"/>
    <n v="1931.98"/>
    <n v="4.0303358613217766E-2"/>
    <n v="0.11290322580645161"/>
    <n v="0.30403225806451611"/>
    <n v="2.6928571428571426"/>
    <n v="34.164102564102564"/>
  </r>
  <r>
    <d v="2024-08-05T00:00:00"/>
    <s v="Campaign 3"/>
    <x v="0"/>
    <x v="0"/>
    <x v="2"/>
    <n v="764"/>
    <n v="33"/>
    <n v="3"/>
    <n v="10.66"/>
    <n v="198.93"/>
    <n v="4.3193717277486908E-2"/>
    <n v="9.0909090909090912E-2"/>
    <n v="0.32303030303030306"/>
    <n v="3.5533333333333332"/>
    <n v="18.661350844277674"/>
  </r>
  <r>
    <d v="2024-08-05T00:00:00"/>
    <s v="Campaign 3"/>
    <x v="0"/>
    <x v="1"/>
    <x v="0"/>
    <n v="7088"/>
    <n v="109"/>
    <n v="3"/>
    <n v="100.97"/>
    <n v="184.95"/>
    <n v="1.5378103837471783E-2"/>
    <n v="2.7522935779816515E-2"/>
    <n v="0.92633027522935774"/>
    <n v="33.656666666666666"/>
    <n v="1.8317321976824799"/>
  </r>
  <r>
    <d v="2024-08-05T00:00:00"/>
    <s v="Campaign 3"/>
    <x v="0"/>
    <x v="1"/>
    <x v="1"/>
    <n v="2836"/>
    <n v="46"/>
    <n v="1"/>
    <n v="30.22"/>
    <n v="50.49"/>
    <n v="1.622002820874471E-2"/>
    <n v="2.1739130434782608E-2"/>
    <n v="0.65695652173913044"/>
    <n v="30.22"/>
    <n v="1.6707478491065522"/>
  </r>
  <r>
    <d v="2024-08-05T00:00:00"/>
    <s v="Campaign 3"/>
    <x v="0"/>
    <x v="1"/>
    <x v="2"/>
    <n v="372"/>
    <n v="7"/>
    <n v="0"/>
    <n v="4.72"/>
    <n v="0"/>
    <n v="1.8817204301075269E-2"/>
    <n v="0"/>
    <n v="0.67428571428571427"/>
    <n v="0"/>
    <n v="0"/>
  </r>
  <r>
    <d v="2024-08-05T00:00:00"/>
    <s v="Campaign 3"/>
    <x v="0"/>
    <x v="2"/>
    <x v="0"/>
    <n v="8365"/>
    <n v="113"/>
    <n v="6"/>
    <n v="181.32"/>
    <n v="402.11"/>
    <n v="1.350866706515242E-2"/>
    <n v="5.3097345132743362E-2"/>
    <n v="1.6046017699115043"/>
    <n v="30.22"/>
    <n v="2.2176814471652331"/>
  </r>
  <r>
    <d v="2024-08-05T00:00:00"/>
    <s v="Campaign 3"/>
    <x v="0"/>
    <x v="2"/>
    <x v="1"/>
    <n v="6274"/>
    <n v="106"/>
    <n v="6"/>
    <n v="89.19"/>
    <n v="477.47"/>
    <n v="1.689512272872171E-2"/>
    <n v="5.6603773584905662E-2"/>
    <n v="0.84141509433962258"/>
    <n v="14.865"/>
    <n v="5.353402847852899"/>
  </r>
  <r>
    <d v="2024-08-05T00:00:00"/>
    <s v="Campaign 3"/>
    <x v="0"/>
    <x v="2"/>
    <x v="2"/>
    <n v="641"/>
    <n v="18"/>
    <n v="1"/>
    <n v="15.91"/>
    <n v="60.9"/>
    <n v="2.8081123244929798E-2"/>
    <n v="5.5555555555555552E-2"/>
    <n v="0.88388888888888895"/>
    <n v="15.91"/>
    <n v="3.8277812696417346"/>
  </r>
  <r>
    <d v="2024-08-05T00:00:00"/>
    <s v="Campaign 3"/>
    <x v="1"/>
    <x v="0"/>
    <x v="0"/>
    <n v="13572"/>
    <n v="412"/>
    <n v="56"/>
    <n v="142.11000000000001"/>
    <n v="3606.97"/>
    <n v="3.0356616563513114E-2"/>
    <n v="0.13592233009708737"/>
    <n v="0.34492718446601944"/>
    <n v="2.5376785714285717"/>
    <n v="25.381535430300467"/>
  </r>
  <r>
    <d v="2024-08-05T00:00:00"/>
    <s v="Campaign 3"/>
    <x v="1"/>
    <x v="0"/>
    <x v="1"/>
    <n v="1665"/>
    <n v="58"/>
    <n v="8"/>
    <n v="35.54"/>
    <n v="717.35"/>
    <n v="3.4834834834834835E-2"/>
    <n v="0.13793103448275862"/>
    <n v="0.61275862068965514"/>
    <n v="4.4424999999999999"/>
    <n v="20.18429938097918"/>
  </r>
  <r>
    <d v="2024-08-05T00:00:00"/>
    <s v="Campaign 3"/>
    <x v="1"/>
    <x v="0"/>
    <x v="2"/>
    <n v="607"/>
    <n v="12"/>
    <n v="1"/>
    <n v="16.59"/>
    <n v="83.06"/>
    <n v="1.9769357495881382E-2"/>
    <n v="8.3333333333333329E-2"/>
    <n v="1.3825000000000001"/>
    <n v="16.59"/>
    <n v="5.0066305003013865"/>
  </r>
  <r>
    <d v="2024-08-05T00:00:00"/>
    <s v="Campaign 3"/>
    <x v="1"/>
    <x v="1"/>
    <x v="0"/>
    <n v="5458"/>
    <n v="97"/>
    <n v="3"/>
    <n v="96.22"/>
    <n v="199.29"/>
    <n v="1.7772077684133383E-2"/>
    <n v="3.0927835051546393E-2"/>
    <n v="0.9919587628865979"/>
    <n v="32.073333333333331"/>
    <n v="2.0711910205778423"/>
  </r>
  <r>
    <d v="2024-08-05T00:00:00"/>
    <s v="Campaign 3"/>
    <x v="1"/>
    <x v="1"/>
    <x v="1"/>
    <n v="844"/>
    <n v="16"/>
    <n v="0"/>
    <n v="14.49"/>
    <n v="0"/>
    <n v="1.8957345971563982E-2"/>
    <n v="0"/>
    <n v="0.90562500000000001"/>
    <n v="0"/>
    <n v="0"/>
  </r>
  <r>
    <d v="2024-08-05T00:00:00"/>
    <s v="Campaign 3"/>
    <x v="1"/>
    <x v="1"/>
    <x v="2"/>
    <n v="424"/>
    <n v="7"/>
    <n v="0"/>
    <n v="8.57"/>
    <n v="0"/>
    <n v="1.6509433962264151E-2"/>
    <n v="0"/>
    <n v="1.2242857142857144"/>
    <n v="0"/>
    <n v="0"/>
  </r>
  <r>
    <d v="2024-08-05T00:00:00"/>
    <s v="Campaign 3"/>
    <x v="1"/>
    <x v="2"/>
    <x v="0"/>
    <n v="5258"/>
    <n v="131"/>
    <n v="9"/>
    <n v="124.83"/>
    <n v="533.11"/>
    <n v="2.4914416127805251E-2"/>
    <n v="6.8702290076335881E-2"/>
    <n v="0.9529007633587786"/>
    <n v="13.87"/>
    <n v="4.2706881358647761"/>
  </r>
  <r>
    <d v="2024-08-05T00:00:00"/>
    <s v="Campaign 3"/>
    <x v="1"/>
    <x v="2"/>
    <x v="1"/>
    <n v="1068"/>
    <n v="21"/>
    <n v="1"/>
    <n v="30.56"/>
    <n v="69.2"/>
    <n v="1.9662921348314606E-2"/>
    <n v="4.7619047619047616E-2"/>
    <n v="1.4552380952380952"/>
    <n v="30.56"/>
    <n v="2.2643979057591626"/>
  </r>
  <r>
    <d v="2024-08-05T00:00:00"/>
    <s v="Campaign 3"/>
    <x v="1"/>
    <x v="2"/>
    <x v="2"/>
    <n v="915"/>
    <n v="16"/>
    <n v="0"/>
    <n v="20.149999999999999"/>
    <n v="0"/>
    <n v="1.7486338797814208E-2"/>
    <n v="0"/>
    <n v="1.2593749999999999"/>
    <n v="0"/>
    <n v="0"/>
  </r>
  <r>
    <d v="2024-08-05T00:00:00"/>
    <s v="Campaign 3"/>
    <x v="2"/>
    <x v="0"/>
    <x v="0"/>
    <n v="1424"/>
    <n v="59"/>
    <n v="4"/>
    <n v="23.84"/>
    <n v="205.43"/>
    <n v="4.1432584269662918E-2"/>
    <n v="6.7796610169491525E-2"/>
    <n v="0.40406779661016951"/>
    <n v="5.96"/>
    <n v="8.617030201342283"/>
  </r>
  <r>
    <d v="2024-08-05T00:00:00"/>
    <s v="Campaign 3"/>
    <x v="2"/>
    <x v="0"/>
    <x v="1"/>
    <n v="8445"/>
    <n v="272"/>
    <n v="26"/>
    <n v="242.54"/>
    <n v="2171.0100000000002"/>
    <n v="3.220840734162226E-2"/>
    <n v="9.5588235294117641E-2"/>
    <n v="0.89169117647058815"/>
    <n v="9.3284615384615375"/>
    <n v="8.9511420796569645"/>
  </r>
  <r>
    <d v="2024-08-05T00:00:00"/>
    <s v="Campaign 3"/>
    <x v="2"/>
    <x v="0"/>
    <x v="2"/>
    <n v="3475"/>
    <n v="81"/>
    <n v="5"/>
    <n v="58.85"/>
    <n v="297.06"/>
    <n v="2.3309352517985611E-2"/>
    <n v="6.1728395061728392E-2"/>
    <n v="0.72654320987654319"/>
    <n v="11.77"/>
    <n v="5.0477485131690738"/>
  </r>
  <r>
    <d v="2024-08-05T00:00:00"/>
    <s v="Campaign 3"/>
    <x v="2"/>
    <x v="1"/>
    <x v="0"/>
    <n v="1032"/>
    <n v="12"/>
    <n v="0"/>
    <n v="14.83"/>
    <n v="0"/>
    <n v="1.1627906976744186E-2"/>
    <n v="0"/>
    <n v="1.2358333333333333"/>
    <n v="0"/>
    <n v="0"/>
  </r>
  <r>
    <d v="2024-08-05T00:00:00"/>
    <s v="Campaign 3"/>
    <x v="2"/>
    <x v="1"/>
    <x v="1"/>
    <n v="8508"/>
    <n v="74"/>
    <n v="3"/>
    <n v="221.43"/>
    <n v="251.03"/>
    <n v="8.6976962858486134E-3"/>
    <n v="4.0540540540540543E-2"/>
    <n v="2.9922972972972972"/>
    <n v="73.81"/>
    <n v="1.1336765569254392"/>
  </r>
  <r>
    <d v="2024-08-05T00:00:00"/>
    <s v="Campaign 3"/>
    <x v="2"/>
    <x v="1"/>
    <x v="2"/>
    <n v="3335"/>
    <n v="52"/>
    <n v="2"/>
    <n v="35.92"/>
    <n v="139.38"/>
    <n v="1.5592203898050975E-2"/>
    <n v="3.8461538461538464E-2"/>
    <n v="0.6907692307692308"/>
    <n v="17.96"/>
    <n v="3.8802895322939865"/>
  </r>
  <r>
    <d v="2024-08-05T00:00:00"/>
    <s v="Campaign 3"/>
    <x v="2"/>
    <x v="2"/>
    <x v="0"/>
    <n v="2525"/>
    <n v="27"/>
    <n v="0"/>
    <n v="43.32"/>
    <n v="0"/>
    <n v="1.0693069306930694E-2"/>
    <n v="0"/>
    <n v="1.6044444444444446"/>
    <n v="0"/>
    <n v="0"/>
  </r>
  <r>
    <d v="2024-08-05T00:00:00"/>
    <s v="Campaign 3"/>
    <x v="2"/>
    <x v="2"/>
    <x v="1"/>
    <n v="4940"/>
    <n v="56"/>
    <n v="3"/>
    <n v="55.86"/>
    <n v="177.86"/>
    <n v="1.1336032388663968E-2"/>
    <n v="5.3571428571428568E-2"/>
    <n v="0.99749999999999994"/>
    <n v="18.62"/>
    <n v="3.1840315073397782"/>
  </r>
  <r>
    <d v="2024-08-05T00:00:00"/>
    <s v="Campaign 3"/>
    <x v="2"/>
    <x v="2"/>
    <x v="2"/>
    <n v="4450"/>
    <n v="74"/>
    <n v="4"/>
    <n v="70.53"/>
    <n v="214.06"/>
    <n v="1.6629213483146069E-2"/>
    <n v="5.4054054054054057E-2"/>
    <n v="0.95310810810810809"/>
    <n v="17.6325"/>
    <n v="3.0350205586275343"/>
  </r>
  <r>
    <d v="2024-08-06T00:00:00"/>
    <s v="Campaign 3"/>
    <x v="0"/>
    <x v="0"/>
    <x v="0"/>
    <n v="6666"/>
    <n v="207"/>
    <n v="21"/>
    <n v="107.45"/>
    <n v="1421.31"/>
    <n v="3.1053105310531053E-2"/>
    <n v="0.10144927536231885"/>
    <n v="0.5190821256038648"/>
    <n v="5.1166666666666671"/>
    <n v="13.227640763145649"/>
  </r>
  <r>
    <d v="2024-08-06T00:00:00"/>
    <s v="Campaign 3"/>
    <x v="0"/>
    <x v="0"/>
    <x v="1"/>
    <n v="5514"/>
    <n v="231"/>
    <n v="28"/>
    <n v="139.13999999999999"/>
    <n v="2442.4899999999998"/>
    <n v="4.1893362350380846E-2"/>
    <n v="0.12121212121212122"/>
    <n v="0.60233766233766228"/>
    <n v="4.9692857142857134"/>
    <n v="17.554190024435819"/>
  </r>
  <r>
    <d v="2024-08-06T00:00:00"/>
    <s v="Campaign 3"/>
    <x v="0"/>
    <x v="0"/>
    <x v="2"/>
    <n v="777"/>
    <n v="25"/>
    <n v="2"/>
    <n v="18.239999999999998"/>
    <n v="122.12"/>
    <n v="3.2175032175032175E-2"/>
    <n v="0.08"/>
    <n v="0.72959999999999992"/>
    <n v="9.1199999999999992"/>
    <n v="6.6951754385964923"/>
  </r>
  <r>
    <d v="2024-08-06T00:00:00"/>
    <s v="Campaign 3"/>
    <x v="0"/>
    <x v="1"/>
    <x v="0"/>
    <n v="4840"/>
    <n v="68"/>
    <n v="1"/>
    <n v="73.22"/>
    <n v="51.16"/>
    <n v="1.4049586776859505E-2"/>
    <n v="1.4705882352941176E-2"/>
    <n v="1.0767647058823528"/>
    <n v="73.22"/>
    <n v="0.6987161977601748"/>
  </r>
  <r>
    <d v="2024-08-06T00:00:00"/>
    <s v="Campaign 3"/>
    <x v="0"/>
    <x v="1"/>
    <x v="1"/>
    <n v="6236"/>
    <n v="121"/>
    <n v="5"/>
    <n v="97.7"/>
    <n v="376.8"/>
    <n v="1.9403463758819756E-2"/>
    <n v="4.1322314049586778E-2"/>
    <n v="0.80743801652892566"/>
    <n v="19.54"/>
    <n v="3.8567041965199591"/>
  </r>
  <r>
    <d v="2024-08-06T00:00:00"/>
    <s v="Campaign 3"/>
    <x v="0"/>
    <x v="1"/>
    <x v="2"/>
    <n v="105"/>
    <n v="1"/>
    <n v="0"/>
    <n v="1.34"/>
    <n v="0"/>
    <n v="9.5238095238095247E-3"/>
    <n v="0"/>
    <n v="1.34"/>
    <n v="0"/>
    <n v="0"/>
  </r>
  <r>
    <d v="2024-08-06T00:00:00"/>
    <s v="Campaign 3"/>
    <x v="0"/>
    <x v="2"/>
    <x v="0"/>
    <n v="8471"/>
    <n v="244"/>
    <n v="16"/>
    <n v="217.88"/>
    <n v="1491.65"/>
    <n v="2.8804155353559201E-2"/>
    <n v="6.5573770491803282E-2"/>
    <n v="0.89295081967213108"/>
    <n v="13.6175"/>
    <n v="6.8461997429777863"/>
  </r>
  <r>
    <d v="2024-08-06T00:00:00"/>
    <s v="Campaign 3"/>
    <x v="0"/>
    <x v="2"/>
    <x v="1"/>
    <n v="4205"/>
    <n v="54"/>
    <n v="4"/>
    <n v="93.95"/>
    <n v="345.58"/>
    <n v="1.2841854934601665E-2"/>
    <n v="7.407407407407407E-2"/>
    <n v="1.7398148148148149"/>
    <n v="23.487500000000001"/>
    <n v="3.6783395423097391"/>
  </r>
  <r>
    <d v="2024-08-06T00:00:00"/>
    <s v="Campaign 3"/>
    <x v="0"/>
    <x v="2"/>
    <x v="2"/>
    <n v="319"/>
    <n v="8"/>
    <n v="0"/>
    <n v="3.59"/>
    <n v="0"/>
    <n v="2.5078369905956112E-2"/>
    <n v="0"/>
    <n v="0.44874999999999998"/>
    <n v="0"/>
    <n v="0"/>
  </r>
  <r>
    <d v="2024-08-06T00:00:00"/>
    <s v="Campaign 3"/>
    <x v="1"/>
    <x v="0"/>
    <x v="0"/>
    <n v="12409"/>
    <n v="578"/>
    <n v="66"/>
    <n v="264.02999999999997"/>
    <n v="4971.9399999999996"/>
    <n v="4.6579095817551777E-2"/>
    <n v="0.11418685121107267"/>
    <n v="0.45679930795847745"/>
    <n v="4.000454545454545"/>
    <n v="18.830966178085824"/>
  </r>
  <r>
    <d v="2024-08-06T00:00:00"/>
    <s v="Campaign 3"/>
    <x v="1"/>
    <x v="0"/>
    <x v="1"/>
    <n v="677"/>
    <n v="28"/>
    <n v="2"/>
    <n v="19.54"/>
    <n v="197.68"/>
    <n v="4.1358936484490398E-2"/>
    <n v="7.1428571428571425E-2"/>
    <n v="0.69785714285714284"/>
    <n v="9.77"/>
    <n v="10.116683725690891"/>
  </r>
  <r>
    <d v="2024-08-06T00:00:00"/>
    <s v="Campaign 3"/>
    <x v="1"/>
    <x v="0"/>
    <x v="2"/>
    <n v="374"/>
    <n v="11"/>
    <n v="1"/>
    <n v="4.76"/>
    <n v="86.32"/>
    <n v="2.9411764705882353E-2"/>
    <n v="9.0909090909090912E-2"/>
    <n v="0.43272727272727268"/>
    <n v="4.76"/>
    <n v="18.134453781512605"/>
  </r>
  <r>
    <d v="2024-08-06T00:00:00"/>
    <s v="Campaign 3"/>
    <x v="1"/>
    <x v="1"/>
    <x v="0"/>
    <n v="14615"/>
    <n v="233"/>
    <n v="11"/>
    <n v="266.64"/>
    <n v="925.21"/>
    <n v="1.5942524803284296E-2"/>
    <n v="4.7210300429184553E-2"/>
    <n v="1.1443776824034335"/>
    <n v="24.24"/>
    <n v="3.4698844884488453"/>
  </r>
  <r>
    <d v="2024-08-06T00:00:00"/>
    <s v="Campaign 3"/>
    <x v="1"/>
    <x v="1"/>
    <x v="1"/>
    <n v="916"/>
    <n v="9"/>
    <n v="0"/>
    <n v="13.46"/>
    <n v="0"/>
    <n v="9.8253275109170309E-3"/>
    <n v="0"/>
    <n v="1.4955555555555557"/>
    <n v="0"/>
    <n v="0"/>
  </r>
  <r>
    <d v="2024-08-06T00:00:00"/>
    <s v="Campaign 3"/>
    <x v="1"/>
    <x v="1"/>
    <x v="2"/>
    <n v="550"/>
    <n v="8"/>
    <n v="0"/>
    <n v="7"/>
    <n v="0"/>
    <n v="1.4545454545454545E-2"/>
    <n v="0"/>
    <n v="0.875"/>
    <n v="0"/>
    <n v="0"/>
  </r>
  <r>
    <d v="2024-08-06T00:00:00"/>
    <s v="Campaign 3"/>
    <x v="1"/>
    <x v="2"/>
    <x v="0"/>
    <n v="6087"/>
    <n v="162"/>
    <n v="5"/>
    <n v="86.71"/>
    <n v="481.58"/>
    <n v="2.661409561360276E-2"/>
    <n v="3.0864197530864196E-2"/>
    <n v="0.5352469135802469"/>
    <n v="17.341999999999999"/>
    <n v="5.5539153500172995"/>
  </r>
  <r>
    <d v="2024-08-06T00:00:00"/>
    <s v="Campaign 3"/>
    <x v="1"/>
    <x v="2"/>
    <x v="1"/>
    <n v="1361"/>
    <n v="31"/>
    <n v="1"/>
    <n v="23.94"/>
    <n v="77.78"/>
    <n v="2.2777369581190303E-2"/>
    <n v="3.2258064516129031E-2"/>
    <n v="0.77225806451612911"/>
    <n v="23.94"/>
    <n v="3.2489557226399328"/>
  </r>
  <r>
    <d v="2024-08-06T00:00:00"/>
    <s v="Campaign 3"/>
    <x v="1"/>
    <x v="2"/>
    <x v="2"/>
    <n v="288"/>
    <n v="5"/>
    <n v="0"/>
    <n v="6"/>
    <n v="0"/>
    <n v="1.7361111111111112E-2"/>
    <n v="0"/>
    <n v="1.2"/>
    <n v="0"/>
    <n v="0"/>
  </r>
  <r>
    <d v="2024-08-06T00:00:00"/>
    <s v="Campaign 3"/>
    <x v="2"/>
    <x v="0"/>
    <x v="0"/>
    <n v="1285"/>
    <n v="27"/>
    <n v="2"/>
    <n v="14.75"/>
    <n v="136.4"/>
    <n v="2.1011673151750974E-2"/>
    <n v="7.407407407407407E-2"/>
    <n v="0.54629629629629628"/>
    <n v="7.375"/>
    <n v="9.2474576271186439"/>
  </r>
  <r>
    <d v="2024-08-06T00:00:00"/>
    <s v="Campaign 3"/>
    <x v="2"/>
    <x v="0"/>
    <x v="1"/>
    <n v="7219"/>
    <n v="159"/>
    <n v="10"/>
    <n v="156.4"/>
    <n v="697.86"/>
    <n v="2.2025211248095304E-2"/>
    <n v="6.2893081761006289E-2"/>
    <n v="0.98364779874213837"/>
    <n v="15.64"/>
    <n v="4.4620204603580564"/>
  </r>
  <r>
    <d v="2024-08-06T00:00:00"/>
    <s v="Campaign 3"/>
    <x v="2"/>
    <x v="0"/>
    <x v="2"/>
    <n v="4232"/>
    <n v="94"/>
    <n v="7"/>
    <n v="100.45"/>
    <n v="610.97"/>
    <n v="2.2211720226843101E-2"/>
    <n v="7.4468085106382975E-2"/>
    <n v="1.0686170212765957"/>
    <n v="14.35"/>
    <n v="6.082329517172723"/>
  </r>
  <r>
    <d v="2024-08-06T00:00:00"/>
    <s v="Campaign 3"/>
    <x v="2"/>
    <x v="1"/>
    <x v="0"/>
    <n v="1815"/>
    <n v="19"/>
    <n v="0"/>
    <n v="29.34"/>
    <n v="0"/>
    <n v="1.046831955922865E-2"/>
    <n v="0"/>
    <n v="1.5442105263157895"/>
    <n v="0"/>
    <n v="0"/>
  </r>
  <r>
    <d v="2024-08-06T00:00:00"/>
    <s v="Campaign 3"/>
    <x v="2"/>
    <x v="1"/>
    <x v="1"/>
    <n v="6954"/>
    <n v="117"/>
    <n v="4"/>
    <n v="75.19"/>
    <n v="303.89999999999998"/>
    <n v="1.6824849007765316E-2"/>
    <n v="3.4188034188034191E-2"/>
    <n v="0.64264957264957268"/>
    <n v="18.797499999999999"/>
    <n v="4.0417608724564431"/>
  </r>
  <r>
    <d v="2024-08-06T00:00:00"/>
    <s v="Campaign 3"/>
    <x v="2"/>
    <x v="1"/>
    <x v="2"/>
    <n v="4431"/>
    <n v="58"/>
    <n v="1"/>
    <n v="89.17"/>
    <n v="60.17"/>
    <n v="1.3089596027984653E-2"/>
    <n v="1.7241379310344827E-2"/>
    <n v="1.5374137931034484"/>
    <n v="89.17"/>
    <n v="0.67477851295278679"/>
  </r>
  <r>
    <d v="2024-08-06T00:00:00"/>
    <s v="Campaign 3"/>
    <x v="2"/>
    <x v="2"/>
    <x v="0"/>
    <n v="1487"/>
    <n v="18"/>
    <n v="1"/>
    <n v="29.64"/>
    <n v="68.73"/>
    <n v="1.2104909213180901E-2"/>
    <n v="5.5555555555555552E-2"/>
    <n v="1.6466666666666667"/>
    <n v="29.64"/>
    <n v="2.318825910931174"/>
  </r>
  <r>
    <d v="2024-08-06T00:00:00"/>
    <s v="Campaign 3"/>
    <x v="2"/>
    <x v="2"/>
    <x v="1"/>
    <n v="5391"/>
    <n v="62"/>
    <n v="4"/>
    <n v="162.09"/>
    <n v="315.69"/>
    <n v="1.1500649230198478E-2"/>
    <n v="6.4516129032258063E-2"/>
    <n v="2.6143548387096773"/>
    <n v="40.522500000000001"/>
    <n v="1.9476216916527855"/>
  </r>
  <r>
    <d v="2024-08-06T00:00:00"/>
    <s v="Campaign 3"/>
    <x v="2"/>
    <x v="2"/>
    <x v="2"/>
    <n v="2477"/>
    <n v="46"/>
    <n v="1"/>
    <n v="63.53"/>
    <n v="66.2"/>
    <n v="1.8570851836899476E-2"/>
    <n v="2.1739130434782608E-2"/>
    <n v="1.3810869565217392"/>
    <n v="63.53"/>
    <n v="1.0420273886352904"/>
  </r>
  <r>
    <d v="2024-08-07T00:00:00"/>
    <s v="Campaign 3"/>
    <x v="0"/>
    <x v="0"/>
    <x v="0"/>
    <n v="8883"/>
    <n v="421"/>
    <n v="40"/>
    <n v="249.28"/>
    <n v="2598.16"/>
    <n v="4.7393898457728248E-2"/>
    <n v="9.5011876484560567E-2"/>
    <n v="0.59211401425178145"/>
    <n v="6.2320000000000002"/>
    <n v="10.422657252888317"/>
  </r>
  <r>
    <d v="2024-08-07T00:00:00"/>
    <s v="Campaign 3"/>
    <x v="0"/>
    <x v="0"/>
    <x v="1"/>
    <n v="6537"/>
    <n v="309"/>
    <n v="33"/>
    <n v="94.13"/>
    <n v="2013"/>
    <n v="4.7269389628269848E-2"/>
    <n v="0.10679611650485436"/>
    <n v="0.30462783171521035"/>
    <n v="2.8524242424242421"/>
    <n v="21.385318176989273"/>
  </r>
  <r>
    <d v="2024-08-07T00:00:00"/>
    <s v="Campaign 3"/>
    <x v="0"/>
    <x v="0"/>
    <x v="2"/>
    <n v="425"/>
    <n v="18"/>
    <n v="1"/>
    <n v="7.99"/>
    <n v="84.95"/>
    <n v="4.2352941176470586E-2"/>
    <n v="5.5555555555555552E-2"/>
    <n v="0.44388888888888889"/>
    <n v="7.99"/>
    <n v="10.632040050062578"/>
  </r>
  <r>
    <d v="2024-08-07T00:00:00"/>
    <s v="Campaign 3"/>
    <x v="0"/>
    <x v="1"/>
    <x v="0"/>
    <n v="8980"/>
    <n v="88"/>
    <n v="1"/>
    <n v="216.47"/>
    <n v="63.76"/>
    <n v="9.7995545657015588E-3"/>
    <n v="1.1363636363636364E-2"/>
    <n v="2.4598863636363637"/>
    <n v="216.47"/>
    <n v="0.29454427865293109"/>
  </r>
  <r>
    <d v="2024-08-07T00:00:00"/>
    <s v="Campaign 3"/>
    <x v="0"/>
    <x v="1"/>
    <x v="1"/>
    <n v="4898"/>
    <n v="69"/>
    <n v="3"/>
    <n v="60.06"/>
    <n v="238.6"/>
    <n v="1.4087382605144957E-2"/>
    <n v="4.3478260869565216E-2"/>
    <n v="0.87043478260869567"/>
    <n v="20.02"/>
    <n v="3.9726939726939725"/>
  </r>
  <r>
    <d v="2024-08-07T00:00:00"/>
    <s v="Campaign 3"/>
    <x v="0"/>
    <x v="1"/>
    <x v="2"/>
    <n v="911"/>
    <n v="15"/>
    <n v="0"/>
    <n v="16.670000000000002"/>
    <n v="0"/>
    <n v="1.6465422612513721E-2"/>
    <n v="0"/>
    <n v="1.1113333333333335"/>
    <n v="0"/>
    <n v="0"/>
  </r>
  <r>
    <d v="2024-08-07T00:00:00"/>
    <s v="Campaign 3"/>
    <x v="0"/>
    <x v="2"/>
    <x v="0"/>
    <n v="6338"/>
    <n v="83"/>
    <n v="5"/>
    <n v="147.08000000000001"/>
    <n v="333.04"/>
    <n v="1.3095613758283371E-2"/>
    <n v="6.0240963855421686E-2"/>
    <n v="1.7720481927710845"/>
    <n v="29.416000000000004"/>
    <n v="2.264345934185477"/>
  </r>
  <r>
    <d v="2024-08-07T00:00:00"/>
    <s v="Campaign 3"/>
    <x v="0"/>
    <x v="2"/>
    <x v="1"/>
    <n v="4256"/>
    <n v="103"/>
    <n v="8"/>
    <n v="81.430000000000007"/>
    <n v="456.31"/>
    <n v="2.4201127819548873E-2"/>
    <n v="7.7669902912621352E-2"/>
    <n v="0.79058252427184472"/>
    <n v="10.178750000000001"/>
    <n v="5.6037087068647917"/>
  </r>
  <r>
    <d v="2024-08-07T00:00:00"/>
    <s v="Campaign 3"/>
    <x v="0"/>
    <x v="2"/>
    <x v="2"/>
    <n v="748"/>
    <n v="9"/>
    <n v="0"/>
    <n v="7.71"/>
    <n v="0"/>
    <n v="1.2032085561497326E-2"/>
    <n v="0"/>
    <n v="0.85666666666666669"/>
    <n v="0"/>
    <n v="0"/>
  </r>
  <r>
    <d v="2024-08-07T00:00:00"/>
    <s v="Campaign 3"/>
    <x v="1"/>
    <x v="0"/>
    <x v="0"/>
    <n v="12710"/>
    <n v="583"/>
    <n v="30"/>
    <n v="298.62"/>
    <n v="2402.5300000000002"/>
    <n v="4.5869394177812745E-2"/>
    <n v="5.1457975986277875E-2"/>
    <n v="0.51221269296741001"/>
    <n v="9.9540000000000006"/>
    <n v="8.0454423682271781"/>
  </r>
  <r>
    <d v="2024-08-07T00:00:00"/>
    <s v="Campaign 3"/>
    <x v="1"/>
    <x v="0"/>
    <x v="1"/>
    <n v="1013"/>
    <n v="48"/>
    <n v="4"/>
    <n v="23.88"/>
    <n v="376.56"/>
    <n v="4.738400789733465E-2"/>
    <n v="8.3333333333333329E-2"/>
    <n v="0.4975"/>
    <n v="5.97"/>
    <n v="15.768844221105528"/>
  </r>
  <r>
    <d v="2024-08-07T00:00:00"/>
    <s v="Campaign 3"/>
    <x v="1"/>
    <x v="0"/>
    <x v="2"/>
    <n v="424"/>
    <n v="14"/>
    <n v="1"/>
    <n v="4.25"/>
    <n v="94.97"/>
    <n v="3.3018867924528301E-2"/>
    <n v="7.1428571428571425E-2"/>
    <n v="0.30357142857142855"/>
    <n v="4.25"/>
    <n v="22.345882352941175"/>
  </r>
  <r>
    <d v="2024-08-07T00:00:00"/>
    <s v="Campaign 3"/>
    <x v="1"/>
    <x v="1"/>
    <x v="0"/>
    <n v="5573"/>
    <n v="30"/>
    <n v="1"/>
    <n v="97.8"/>
    <n v="70.12"/>
    <n v="5.3830970751839223E-3"/>
    <n v="3.3333333333333333E-2"/>
    <n v="3.26"/>
    <n v="97.8"/>
    <n v="0.71697341513292445"/>
  </r>
  <r>
    <d v="2024-08-07T00:00:00"/>
    <s v="Campaign 3"/>
    <x v="1"/>
    <x v="1"/>
    <x v="1"/>
    <n v="1132"/>
    <n v="14"/>
    <n v="0"/>
    <n v="27.87"/>
    <n v="0"/>
    <n v="1.2367491166077738E-2"/>
    <n v="0"/>
    <n v="1.9907142857142859"/>
    <n v="0"/>
    <n v="0"/>
  </r>
  <r>
    <d v="2024-08-07T00:00:00"/>
    <s v="Campaign 3"/>
    <x v="1"/>
    <x v="1"/>
    <x v="2"/>
    <n v="675"/>
    <n v="4"/>
    <n v="0"/>
    <n v="8.9499999999999993"/>
    <n v="0"/>
    <n v="5.9259259259259256E-3"/>
    <n v="0"/>
    <n v="2.2374999999999998"/>
    <n v="0"/>
    <n v="0"/>
  </r>
  <r>
    <d v="2024-08-07T00:00:00"/>
    <s v="Campaign 3"/>
    <x v="1"/>
    <x v="2"/>
    <x v="0"/>
    <n v="14109"/>
    <n v="263"/>
    <n v="12"/>
    <n v="222.37"/>
    <n v="701.97"/>
    <n v="1.8640584024381599E-2"/>
    <n v="4.5627376425855515E-2"/>
    <n v="0.84551330798479085"/>
    <n v="18.530833333333334"/>
    <n v="3.1567657507757341"/>
  </r>
  <r>
    <d v="2024-08-07T00:00:00"/>
    <s v="Campaign 3"/>
    <x v="1"/>
    <x v="2"/>
    <x v="1"/>
    <n v="909"/>
    <n v="22"/>
    <n v="1"/>
    <n v="15.77"/>
    <n v="58.58"/>
    <n v="2.4202420242024202E-2"/>
    <n v="4.5454545454545456E-2"/>
    <n v="0.7168181818181818"/>
    <n v="15.77"/>
    <n v="3.7146480659480026"/>
  </r>
  <r>
    <d v="2024-08-07T00:00:00"/>
    <s v="Campaign 3"/>
    <x v="1"/>
    <x v="2"/>
    <x v="2"/>
    <n v="124"/>
    <n v="1"/>
    <n v="0"/>
    <n v="2.93"/>
    <n v="0"/>
    <n v="8.0645161290322578E-3"/>
    <n v="0"/>
    <n v="2.93"/>
    <n v="0"/>
    <n v="0"/>
  </r>
  <r>
    <d v="2024-08-07T00:00:00"/>
    <s v="Campaign 3"/>
    <x v="2"/>
    <x v="0"/>
    <x v="0"/>
    <n v="1790"/>
    <n v="72"/>
    <n v="10"/>
    <n v="18.440000000000001"/>
    <n v="653.08000000000004"/>
    <n v="4.0223463687150837E-2"/>
    <n v="0.1388888888888889"/>
    <n v="0.25611111111111112"/>
    <n v="1.8440000000000001"/>
    <n v="35.416485900216919"/>
  </r>
  <r>
    <d v="2024-08-07T00:00:00"/>
    <s v="Campaign 3"/>
    <x v="2"/>
    <x v="0"/>
    <x v="1"/>
    <n v="10531"/>
    <n v="311"/>
    <n v="36"/>
    <n v="295.25"/>
    <n v="3208.24"/>
    <n v="2.9531858323046244E-2"/>
    <n v="0.1157556270096463"/>
    <n v="0.94935691318327975"/>
    <n v="8.2013888888888893"/>
    <n v="10.866181202370871"/>
  </r>
  <r>
    <d v="2024-08-07T00:00:00"/>
    <s v="Campaign 3"/>
    <x v="2"/>
    <x v="0"/>
    <x v="2"/>
    <n v="2495"/>
    <n v="108"/>
    <n v="9"/>
    <n v="65.66"/>
    <n v="681.03"/>
    <n v="4.3286573146292584E-2"/>
    <n v="8.3333333333333329E-2"/>
    <n v="0.60796296296296293"/>
    <n v="7.2955555555555556"/>
    <n v="10.372068230277186"/>
  </r>
  <r>
    <d v="2024-08-07T00:00:00"/>
    <s v="Campaign 3"/>
    <x v="2"/>
    <x v="1"/>
    <x v="0"/>
    <n v="1843"/>
    <n v="9"/>
    <n v="0"/>
    <n v="19.32"/>
    <n v="0"/>
    <n v="4.8833423765599565E-3"/>
    <n v="0"/>
    <n v="2.1466666666666665"/>
    <n v="0"/>
    <n v="0"/>
  </r>
  <r>
    <d v="2024-08-07T00:00:00"/>
    <s v="Campaign 3"/>
    <x v="2"/>
    <x v="1"/>
    <x v="1"/>
    <n v="5893"/>
    <n v="36"/>
    <n v="1"/>
    <n v="156.6"/>
    <n v="99.32"/>
    <n v="6.1089428135075513E-3"/>
    <n v="2.7777777777777776E-2"/>
    <n v="4.3499999999999996"/>
    <n v="156.6"/>
    <n v="0.63422733077905491"/>
  </r>
  <r>
    <d v="2024-08-07T00:00:00"/>
    <s v="Campaign 3"/>
    <x v="2"/>
    <x v="1"/>
    <x v="2"/>
    <n v="3354"/>
    <n v="20"/>
    <n v="0"/>
    <n v="50.35"/>
    <n v="0"/>
    <n v="5.9630292188431726E-3"/>
    <n v="0"/>
    <n v="2.5175000000000001"/>
    <n v="0"/>
    <n v="0"/>
  </r>
  <r>
    <d v="2024-08-07T00:00:00"/>
    <s v="Campaign 3"/>
    <x v="2"/>
    <x v="2"/>
    <x v="0"/>
    <n v="2924"/>
    <n v="79"/>
    <n v="1"/>
    <n v="35.700000000000003"/>
    <n v="82.03"/>
    <n v="2.7017783857729138E-2"/>
    <n v="1.2658227848101266E-2"/>
    <n v="0.45189873417721521"/>
    <n v="35.700000000000003"/>
    <n v="2.2977591036414564"/>
  </r>
  <r>
    <d v="2024-08-07T00:00:00"/>
    <s v="Campaign 3"/>
    <x v="2"/>
    <x v="2"/>
    <x v="1"/>
    <n v="7374"/>
    <n v="147"/>
    <n v="9"/>
    <n v="135.21"/>
    <n v="541.15"/>
    <n v="1.9934906427990236E-2"/>
    <n v="6.1224489795918366E-2"/>
    <n v="0.91979591836734698"/>
    <n v="15.023333333333333"/>
    <n v="4.0022927298276754"/>
  </r>
  <r>
    <d v="2024-08-07T00:00:00"/>
    <s v="Campaign 3"/>
    <x v="2"/>
    <x v="2"/>
    <x v="2"/>
    <n v="5323"/>
    <n v="150"/>
    <n v="11"/>
    <n v="140.97999999999999"/>
    <n v="932.24"/>
    <n v="2.8179597971068945E-2"/>
    <n v="7.3333333333333334E-2"/>
    <n v="0.93986666666666663"/>
    <n v="12.816363636363635"/>
    <n v="6.6125691587459219"/>
  </r>
  <r>
    <d v="2024-08-08T00:00:00"/>
    <s v="Campaign 3"/>
    <x v="0"/>
    <x v="0"/>
    <x v="0"/>
    <n v="6011"/>
    <n v="144"/>
    <n v="7"/>
    <n v="74.39"/>
    <n v="671.91"/>
    <n v="2.395608051904841E-2"/>
    <n v="4.8611111111111112E-2"/>
    <n v="0.51659722222222226"/>
    <n v="10.627142857142857"/>
    <n v="9.0322624008603309"/>
  </r>
  <r>
    <d v="2024-08-08T00:00:00"/>
    <s v="Campaign 3"/>
    <x v="0"/>
    <x v="0"/>
    <x v="1"/>
    <n v="7098"/>
    <n v="190"/>
    <n v="18"/>
    <n v="117.99"/>
    <n v="1767.25"/>
    <n v="2.6768103691180614E-2"/>
    <n v="9.4736842105263161E-2"/>
    <n v="0.621"/>
    <n v="6.5549999999999997"/>
    <n v="14.977964234257142"/>
  </r>
  <r>
    <d v="2024-08-08T00:00:00"/>
    <s v="Campaign 3"/>
    <x v="0"/>
    <x v="0"/>
    <x v="2"/>
    <n v="990"/>
    <n v="46"/>
    <n v="3"/>
    <n v="23.82"/>
    <n v="193.59"/>
    <n v="4.6464646464646465E-2"/>
    <n v="6.5217391304347824E-2"/>
    <n v="0.51782608695652177"/>
    <n v="7.94"/>
    <n v="8.1272040302267001"/>
  </r>
  <r>
    <d v="2024-08-08T00:00:00"/>
    <s v="Campaign 3"/>
    <x v="0"/>
    <x v="1"/>
    <x v="0"/>
    <n v="5939"/>
    <n v="38"/>
    <n v="1"/>
    <n v="88.07"/>
    <n v="97.69"/>
    <n v="6.3983835662569455E-3"/>
    <n v="2.6315789473684209E-2"/>
    <n v="2.3176315789473683"/>
    <n v="88.07"/>
    <n v="1.1092312932894288"/>
  </r>
  <r>
    <d v="2024-08-08T00:00:00"/>
    <s v="Campaign 3"/>
    <x v="0"/>
    <x v="1"/>
    <x v="1"/>
    <n v="2269"/>
    <n v="29"/>
    <n v="1"/>
    <n v="65.819999999999993"/>
    <n v="61.61"/>
    <n v="1.2780960775672102E-2"/>
    <n v="3.4482758620689655E-2"/>
    <n v="2.2696551724137928"/>
    <n v="65.819999999999993"/>
    <n v="0.93603767851716813"/>
  </r>
  <r>
    <d v="2024-08-08T00:00:00"/>
    <s v="Campaign 3"/>
    <x v="0"/>
    <x v="1"/>
    <x v="2"/>
    <n v="909"/>
    <n v="5"/>
    <n v="0"/>
    <n v="26.81"/>
    <n v="0"/>
    <n v="5.5005500550055009E-3"/>
    <n v="0"/>
    <n v="5.3620000000000001"/>
    <n v="0"/>
    <n v="0"/>
  </r>
  <r>
    <d v="2024-08-08T00:00:00"/>
    <s v="Campaign 3"/>
    <x v="0"/>
    <x v="2"/>
    <x v="0"/>
    <n v="3141"/>
    <n v="66"/>
    <n v="2"/>
    <n v="62.21"/>
    <n v="192.13"/>
    <n v="2.1012416427889206E-2"/>
    <n v="3.0303030303030304E-2"/>
    <n v="0.94257575757575762"/>
    <n v="31.105"/>
    <n v="3.0884102234367465"/>
  </r>
  <r>
    <d v="2024-08-08T00:00:00"/>
    <s v="Campaign 3"/>
    <x v="0"/>
    <x v="2"/>
    <x v="1"/>
    <n v="4923"/>
    <n v="108"/>
    <n v="7"/>
    <n v="141.93"/>
    <n v="373.75"/>
    <n v="2.1937842778793418E-2"/>
    <n v="6.4814814814814811E-2"/>
    <n v="1.3141666666666667"/>
    <n v="20.275714285714287"/>
    <n v="2.6333403790600998"/>
  </r>
  <r>
    <d v="2024-08-08T00:00:00"/>
    <s v="Campaign 3"/>
    <x v="0"/>
    <x v="2"/>
    <x v="2"/>
    <n v="349"/>
    <n v="7"/>
    <n v="0"/>
    <n v="7.3"/>
    <n v="0"/>
    <n v="2.0057306590257881E-2"/>
    <n v="0"/>
    <n v="1.0428571428571429"/>
    <n v="0"/>
    <n v="0"/>
  </r>
  <r>
    <d v="2024-08-08T00:00:00"/>
    <s v="Campaign 3"/>
    <x v="1"/>
    <x v="0"/>
    <x v="0"/>
    <n v="12723"/>
    <n v="617"/>
    <n v="57"/>
    <n v="268.45999999999998"/>
    <n v="4983.6000000000004"/>
    <n v="4.8494851843118761E-2"/>
    <n v="9.2382495948136148E-2"/>
    <n v="0.4351053484602917"/>
    <n v="4.7098245614035088"/>
    <n v="18.563659390598229"/>
  </r>
  <r>
    <d v="2024-08-08T00:00:00"/>
    <s v="Campaign 3"/>
    <x v="1"/>
    <x v="0"/>
    <x v="1"/>
    <n v="569"/>
    <n v="12"/>
    <n v="1"/>
    <n v="10.09"/>
    <n v="57.31"/>
    <n v="2.10896309314587E-2"/>
    <n v="8.3333333333333329E-2"/>
    <n v="0.84083333333333332"/>
    <n v="10.09"/>
    <n v="5.6798810703667"/>
  </r>
  <r>
    <d v="2024-08-08T00:00:00"/>
    <s v="Campaign 3"/>
    <x v="1"/>
    <x v="0"/>
    <x v="2"/>
    <n v="790"/>
    <n v="22"/>
    <n v="1"/>
    <n v="20.91"/>
    <n v="69.13"/>
    <n v="2.7848101265822784E-2"/>
    <n v="4.5454545454545456E-2"/>
    <n v="0.95045454545454544"/>
    <n v="20.91"/>
    <n v="3.3060736489717835"/>
  </r>
  <r>
    <d v="2024-08-08T00:00:00"/>
    <s v="Campaign 3"/>
    <x v="1"/>
    <x v="1"/>
    <x v="0"/>
    <n v="8162"/>
    <n v="131"/>
    <n v="3"/>
    <n v="164.62"/>
    <n v="284.24"/>
    <n v="1.6049987748100954E-2"/>
    <n v="2.2900763358778626E-2"/>
    <n v="1.2566412213740459"/>
    <n v="54.873333333333335"/>
    <n v="1.7266431782286478"/>
  </r>
  <r>
    <d v="2024-08-08T00:00:00"/>
    <s v="Campaign 3"/>
    <x v="1"/>
    <x v="1"/>
    <x v="1"/>
    <n v="815"/>
    <n v="5"/>
    <n v="0"/>
    <n v="8.73"/>
    <n v="0"/>
    <n v="6.1349693251533744E-3"/>
    <n v="0"/>
    <n v="1.746"/>
    <n v="0"/>
    <n v="0"/>
  </r>
  <r>
    <d v="2024-08-08T00:00:00"/>
    <s v="Campaign 3"/>
    <x v="1"/>
    <x v="1"/>
    <x v="2"/>
    <n v="931"/>
    <n v="9"/>
    <n v="0"/>
    <n v="17.22"/>
    <n v="0"/>
    <n v="9.6670247046186895E-3"/>
    <n v="0"/>
    <n v="1.9133333333333331"/>
    <n v="0"/>
    <n v="0"/>
  </r>
  <r>
    <d v="2024-08-08T00:00:00"/>
    <s v="Campaign 3"/>
    <x v="1"/>
    <x v="2"/>
    <x v="0"/>
    <n v="6525"/>
    <n v="189"/>
    <n v="11"/>
    <n v="176.96"/>
    <n v="903.59"/>
    <n v="2.8965517241379312E-2"/>
    <n v="5.8201058201058198E-2"/>
    <n v="0.93629629629629629"/>
    <n v="16.08727272727273"/>
    <n v="5.106182188065099"/>
  </r>
  <r>
    <d v="2024-08-08T00:00:00"/>
    <s v="Campaign 3"/>
    <x v="1"/>
    <x v="2"/>
    <x v="1"/>
    <n v="608"/>
    <n v="14"/>
    <n v="0"/>
    <n v="11.48"/>
    <n v="0"/>
    <n v="2.3026315789473683E-2"/>
    <n v="0"/>
    <n v="0.82000000000000006"/>
    <n v="0"/>
    <n v="0"/>
  </r>
  <r>
    <d v="2024-08-08T00:00:00"/>
    <s v="Campaign 3"/>
    <x v="1"/>
    <x v="2"/>
    <x v="2"/>
    <n v="806"/>
    <n v="9"/>
    <n v="0"/>
    <n v="11.1"/>
    <n v="0"/>
    <n v="1.1166253101736972E-2"/>
    <n v="0"/>
    <n v="1.2333333333333334"/>
    <n v="0"/>
    <n v="0"/>
  </r>
  <r>
    <d v="2024-08-08T00:00:00"/>
    <s v="Campaign 3"/>
    <x v="2"/>
    <x v="0"/>
    <x v="0"/>
    <n v="2727"/>
    <n v="86"/>
    <n v="4"/>
    <n v="78.959999999999994"/>
    <n v="265.88"/>
    <n v="3.1536486982031535E-2"/>
    <n v="4.6511627906976744E-2"/>
    <n v="0.91813953488372091"/>
    <n v="19.739999999999998"/>
    <n v="3.367274569402229"/>
  </r>
  <r>
    <d v="2024-08-08T00:00:00"/>
    <s v="Campaign 3"/>
    <x v="2"/>
    <x v="0"/>
    <x v="1"/>
    <n v="5979"/>
    <n v="274"/>
    <n v="25"/>
    <n v="163.80000000000001"/>
    <n v="2057.33"/>
    <n v="4.5827061381501923E-2"/>
    <n v="9.1240875912408759E-2"/>
    <n v="0.59781021897810227"/>
    <n v="6.5520000000000005"/>
    <n v="12.560012210012209"/>
  </r>
  <r>
    <d v="2024-08-08T00:00:00"/>
    <s v="Campaign 3"/>
    <x v="2"/>
    <x v="0"/>
    <x v="2"/>
    <n v="2261"/>
    <n v="79"/>
    <n v="11"/>
    <n v="48.04"/>
    <n v="690.31"/>
    <n v="3.4940291906236182E-2"/>
    <n v="0.13924050632911392"/>
    <n v="0.60810126582278479"/>
    <n v="4.3672727272727272"/>
    <n v="14.36948376353039"/>
  </r>
  <r>
    <d v="2024-08-08T00:00:00"/>
    <s v="Campaign 3"/>
    <x v="2"/>
    <x v="1"/>
    <x v="0"/>
    <n v="1023"/>
    <n v="16"/>
    <n v="0"/>
    <n v="21.75"/>
    <n v="0"/>
    <n v="1.5640273704789834E-2"/>
    <n v="0"/>
    <n v="1.359375"/>
    <n v="0"/>
    <n v="0"/>
  </r>
  <r>
    <d v="2024-08-08T00:00:00"/>
    <s v="Campaign 3"/>
    <x v="2"/>
    <x v="1"/>
    <x v="1"/>
    <n v="10367"/>
    <n v="133"/>
    <n v="5"/>
    <n v="110.02"/>
    <n v="445.21"/>
    <n v="1.2829169480081027E-2"/>
    <n v="3.7593984962406013E-2"/>
    <n v="0.82721804511278196"/>
    <n v="22.003999999999998"/>
    <n v="4.0466278858389382"/>
  </r>
  <r>
    <d v="2024-08-08T00:00:00"/>
    <s v="Campaign 3"/>
    <x v="2"/>
    <x v="1"/>
    <x v="2"/>
    <n v="2700"/>
    <n v="39"/>
    <n v="0"/>
    <n v="67"/>
    <n v="0"/>
    <n v="1.4444444444444444E-2"/>
    <n v="0"/>
    <n v="1.7179487179487178"/>
    <n v="0"/>
    <n v="0"/>
  </r>
  <r>
    <d v="2024-08-08T00:00:00"/>
    <s v="Campaign 3"/>
    <x v="2"/>
    <x v="2"/>
    <x v="0"/>
    <n v="1614"/>
    <n v="26"/>
    <n v="1"/>
    <n v="34.07"/>
    <n v="54.47"/>
    <n v="1.6109045848822799E-2"/>
    <n v="3.8461538461538464E-2"/>
    <n v="1.3103846153846155"/>
    <n v="34.07"/>
    <n v="1.5987672439095979"/>
  </r>
  <r>
    <d v="2024-08-08T00:00:00"/>
    <s v="Campaign 3"/>
    <x v="2"/>
    <x v="2"/>
    <x v="1"/>
    <n v="5839"/>
    <n v="95"/>
    <n v="6"/>
    <n v="102.14"/>
    <n v="312.85000000000002"/>
    <n v="1.6269909231032709E-2"/>
    <n v="6.3157894736842107E-2"/>
    <n v="1.0751578947368421"/>
    <n v="17.023333333333333"/>
    <n v="3.0629528098688077"/>
  </r>
  <r>
    <d v="2024-08-08T00:00:00"/>
    <s v="Campaign 3"/>
    <x v="2"/>
    <x v="2"/>
    <x v="2"/>
    <n v="4010"/>
    <n v="92"/>
    <n v="2"/>
    <n v="94.75"/>
    <n v="105.9"/>
    <n v="2.2942643391521196E-2"/>
    <n v="2.1739130434782608E-2"/>
    <n v="1.0298913043478262"/>
    <n v="47.375"/>
    <n v="1.1176781002638523"/>
  </r>
  <r>
    <d v="2024-08-09T00:00:00"/>
    <s v="Campaign 3"/>
    <x v="0"/>
    <x v="0"/>
    <x v="0"/>
    <n v="7868"/>
    <n v="174"/>
    <n v="10"/>
    <n v="206.06"/>
    <n v="650.72"/>
    <n v="2.2114895780376207E-2"/>
    <n v="5.7471264367816091E-2"/>
    <n v="1.1842528735632185"/>
    <n v="20.606000000000002"/>
    <n v="3.1579151703387365"/>
  </r>
  <r>
    <d v="2024-08-09T00:00:00"/>
    <s v="Campaign 3"/>
    <x v="0"/>
    <x v="0"/>
    <x v="1"/>
    <n v="3737"/>
    <n v="154"/>
    <n v="15"/>
    <n v="110.97"/>
    <n v="1271.1400000000001"/>
    <n v="4.1209526358041211E-2"/>
    <n v="9.7402597402597407E-2"/>
    <n v="0.72058441558441555"/>
    <n v="7.3979999999999997"/>
    <n v="11.454807605659187"/>
  </r>
  <r>
    <d v="2024-08-09T00:00:00"/>
    <s v="Campaign 3"/>
    <x v="0"/>
    <x v="0"/>
    <x v="2"/>
    <n v="893"/>
    <n v="22"/>
    <n v="2"/>
    <n v="13.95"/>
    <n v="196.1"/>
    <n v="2.463605823068309E-2"/>
    <n v="9.0909090909090912E-2"/>
    <n v="0.63409090909090904"/>
    <n v="6.9749999999999996"/>
    <n v="14.057347670250897"/>
  </r>
  <r>
    <d v="2024-08-09T00:00:00"/>
    <s v="Campaign 3"/>
    <x v="0"/>
    <x v="1"/>
    <x v="0"/>
    <n v="8671"/>
    <n v="163"/>
    <n v="7"/>
    <n v="194.12"/>
    <n v="592.24"/>
    <n v="1.8798293161111753E-2"/>
    <n v="4.2944785276073622E-2"/>
    <n v="1.1909202453987731"/>
    <n v="27.731428571428573"/>
    <n v="3.0508963527714816"/>
  </r>
  <r>
    <d v="2024-08-09T00:00:00"/>
    <s v="Campaign 3"/>
    <x v="0"/>
    <x v="1"/>
    <x v="1"/>
    <n v="3075"/>
    <n v="23"/>
    <n v="0"/>
    <n v="61.96"/>
    <n v="0"/>
    <n v="7.4796747967479675E-3"/>
    <n v="0"/>
    <n v="2.6939130434782608"/>
    <n v="0"/>
    <n v="0"/>
  </r>
  <r>
    <d v="2024-08-09T00:00:00"/>
    <s v="Campaign 3"/>
    <x v="0"/>
    <x v="1"/>
    <x v="2"/>
    <n v="676"/>
    <n v="5"/>
    <n v="0"/>
    <n v="13.34"/>
    <n v="0"/>
    <n v="7.3964497041420114E-3"/>
    <n v="0"/>
    <n v="2.6680000000000001"/>
    <n v="0"/>
    <n v="0"/>
  </r>
  <r>
    <d v="2024-08-09T00:00:00"/>
    <s v="Campaign 3"/>
    <x v="0"/>
    <x v="2"/>
    <x v="0"/>
    <n v="6225"/>
    <n v="151"/>
    <n v="8"/>
    <n v="85.94"/>
    <n v="444.71"/>
    <n v="2.4257028112449799E-2"/>
    <n v="5.2980132450331126E-2"/>
    <n v="0.56913907284768206"/>
    <n v="10.7425"/>
    <n v="5.1746567372585526"/>
  </r>
  <r>
    <d v="2024-08-09T00:00:00"/>
    <s v="Campaign 3"/>
    <x v="0"/>
    <x v="2"/>
    <x v="1"/>
    <n v="5249"/>
    <n v="123"/>
    <n v="5"/>
    <n v="141.43"/>
    <n v="494.55"/>
    <n v="2.3433034863783578E-2"/>
    <n v="4.065040650406504E-2"/>
    <n v="1.1498373983739838"/>
    <n v="28.286000000000001"/>
    <n v="3.496782860779184"/>
  </r>
  <r>
    <d v="2024-08-09T00:00:00"/>
    <s v="Campaign 3"/>
    <x v="0"/>
    <x v="2"/>
    <x v="2"/>
    <n v="706"/>
    <n v="16"/>
    <n v="1"/>
    <n v="8.9499999999999993"/>
    <n v="98.75"/>
    <n v="2.2662889518413599E-2"/>
    <n v="6.25E-2"/>
    <n v="0.55937499999999996"/>
    <n v="8.9499999999999993"/>
    <n v="11.033519553072626"/>
  </r>
  <r>
    <d v="2024-08-09T00:00:00"/>
    <s v="Campaign 3"/>
    <x v="1"/>
    <x v="0"/>
    <x v="0"/>
    <n v="13649"/>
    <n v="352"/>
    <n v="44"/>
    <n v="358.96"/>
    <n v="2444.5700000000002"/>
    <n v="2.5789435123452269E-2"/>
    <n v="0.125"/>
    <n v="1.0197727272727273"/>
    <n v="8.1581818181818182"/>
    <n v="6.8101459772676627"/>
  </r>
  <r>
    <d v="2024-08-09T00:00:00"/>
    <s v="Campaign 3"/>
    <x v="1"/>
    <x v="0"/>
    <x v="1"/>
    <n v="1216"/>
    <n v="24"/>
    <n v="2"/>
    <n v="13.77"/>
    <n v="129.01"/>
    <n v="1.9736842105263157E-2"/>
    <n v="8.3333333333333329E-2"/>
    <n v="0.57374999999999998"/>
    <n v="6.8849999999999998"/>
    <n v="9.3689179375453886"/>
  </r>
  <r>
    <d v="2024-08-09T00:00:00"/>
    <s v="Campaign 3"/>
    <x v="1"/>
    <x v="0"/>
    <x v="2"/>
    <n v="616"/>
    <n v="23"/>
    <n v="2"/>
    <n v="12.72"/>
    <n v="161.12"/>
    <n v="3.7337662337662336E-2"/>
    <n v="8.6956521739130432E-2"/>
    <n v="0.55304347826086964"/>
    <n v="6.36"/>
    <n v="12.666666666666666"/>
  </r>
  <r>
    <d v="2024-08-09T00:00:00"/>
    <s v="Campaign 3"/>
    <x v="1"/>
    <x v="1"/>
    <x v="0"/>
    <n v="9571"/>
    <n v="123"/>
    <n v="4"/>
    <n v="182.98"/>
    <n v="224.72"/>
    <n v="1.2851321700971686E-2"/>
    <n v="3.2520325203252036E-2"/>
    <n v="1.4876422764227641"/>
    <n v="45.744999999999997"/>
    <n v="1.2281123620067769"/>
  </r>
  <r>
    <d v="2024-08-09T00:00:00"/>
    <s v="Campaign 3"/>
    <x v="1"/>
    <x v="1"/>
    <x v="1"/>
    <n v="1343"/>
    <n v="23"/>
    <n v="0"/>
    <n v="22.86"/>
    <n v="0"/>
    <n v="1.7125837676842889E-2"/>
    <n v="0"/>
    <n v="0.99391304347826082"/>
    <n v="0"/>
    <n v="0"/>
  </r>
  <r>
    <d v="2024-08-09T00:00:00"/>
    <s v="Campaign 3"/>
    <x v="1"/>
    <x v="1"/>
    <x v="2"/>
    <n v="186"/>
    <n v="1"/>
    <n v="0"/>
    <n v="2.0299999999999998"/>
    <n v="0"/>
    <n v="5.3763440860215058E-3"/>
    <n v="0"/>
    <n v="2.0299999999999998"/>
    <n v="0"/>
    <n v="0"/>
  </r>
  <r>
    <d v="2024-08-09T00:00:00"/>
    <s v="Campaign 3"/>
    <x v="1"/>
    <x v="2"/>
    <x v="0"/>
    <n v="5312"/>
    <n v="94"/>
    <n v="4"/>
    <n v="64.83"/>
    <n v="307.54000000000002"/>
    <n v="1.7695783132530122E-2"/>
    <n v="4.2553191489361701E-2"/>
    <n v="0.68968085106382981"/>
    <n v="16.2075"/>
    <n v="4.7437914545735005"/>
  </r>
  <r>
    <d v="2024-08-09T00:00:00"/>
    <s v="Campaign 3"/>
    <x v="1"/>
    <x v="2"/>
    <x v="1"/>
    <n v="1923"/>
    <n v="36"/>
    <n v="2"/>
    <n v="47.24"/>
    <n v="182.61"/>
    <n v="1.8720748829953199E-2"/>
    <n v="5.5555555555555552E-2"/>
    <n v="1.3122222222222222"/>
    <n v="23.62"/>
    <n v="3.8655800169348011"/>
  </r>
  <r>
    <d v="2024-08-09T00:00:00"/>
    <s v="Campaign 3"/>
    <x v="1"/>
    <x v="2"/>
    <x v="2"/>
    <n v="339"/>
    <n v="3"/>
    <n v="0"/>
    <n v="5.2"/>
    <n v="0"/>
    <n v="8.8495575221238937E-3"/>
    <n v="0"/>
    <n v="1.7333333333333334"/>
    <n v="0"/>
    <n v="0"/>
  </r>
  <r>
    <d v="2024-08-09T00:00:00"/>
    <s v="Campaign 3"/>
    <x v="2"/>
    <x v="0"/>
    <x v="0"/>
    <n v="1401"/>
    <n v="52"/>
    <n v="4"/>
    <n v="32.03"/>
    <n v="258.20999999999998"/>
    <n v="3.7116345467523196E-2"/>
    <n v="7.6923076923076927E-2"/>
    <n v="0.61596153846153845"/>
    <n v="8.0075000000000003"/>
    <n v="8.0615048392132369"/>
  </r>
  <r>
    <d v="2024-08-09T00:00:00"/>
    <s v="Campaign 3"/>
    <x v="2"/>
    <x v="0"/>
    <x v="1"/>
    <n v="7908"/>
    <n v="311"/>
    <n v="19"/>
    <n v="230.72"/>
    <n v="1513.36"/>
    <n v="3.9327263530601925E-2"/>
    <n v="6.1093247588424437E-2"/>
    <n v="0.74186495176848877"/>
    <n v="12.143157894736841"/>
    <n v="6.5592926490984738"/>
  </r>
  <r>
    <d v="2024-08-09T00:00:00"/>
    <s v="Campaign 3"/>
    <x v="2"/>
    <x v="0"/>
    <x v="2"/>
    <n v="5185"/>
    <n v="179"/>
    <n v="16"/>
    <n v="54.9"/>
    <n v="932.76"/>
    <n v="3.4522661523625847E-2"/>
    <n v="8.9385474860335198E-2"/>
    <n v="0.30670391061452512"/>
    <n v="3.4312499999999999"/>
    <n v="16.990163934426231"/>
  </r>
  <r>
    <d v="2024-08-09T00:00:00"/>
    <s v="Campaign 3"/>
    <x v="2"/>
    <x v="1"/>
    <x v="0"/>
    <n v="2028"/>
    <n v="39"/>
    <n v="0"/>
    <n v="56.29"/>
    <n v="0"/>
    <n v="1.9230769230769232E-2"/>
    <n v="0"/>
    <n v="1.4433333333333334"/>
    <n v="0"/>
    <n v="0"/>
  </r>
  <r>
    <d v="2024-08-09T00:00:00"/>
    <s v="Campaign 3"/>
    <x v="2"/>
    <x v="1"/>
    <x v="1"/>
    <n v="9237"/>
    <n v="135"/>
    <n v="5"/>
    <n v="203.85"/>
    <n v="290.38"/>
    <n v="1.4615134784020786E-2"/>
    <n v="3.7037037037037035E-2"/>
    <n v="1.51"/>
    <n v="40.769999999999996"/>
    <n v="1.4244787834191808"/>
  </r>
  <r>
    <d v="2024-08-09T00:00:00"/>
    <s v="Campaign 3"/>
    <x v="2"/>
    <x v="1"/>
    <x v="2"/>
    <n v="4006"/>
    <n v="63"/>
    <n v="1"/>
    <n v="82.25"/>
    <n v="51.5"/>
    <n v="1.5726410384423364E-2"/>
    <n v="1.5873015873015872E-2"/>
    <n v="1.3055555555555556"/>
    <n v="82.25"/>
    <n v="0.62613981762917936"/>
  </r>
  <r>
    <d v="2024-08-09T00:00:00"/>
    <s v="Campaign 3"/>
    <x v="2"/>
    <x v="2"/>
    <x v="0"/>
    <n v="1864"/>
    <n v="52"/>
    <n v="2"/>
    <n v="40.39"/>
    <n v="131.94999999999999"/>
    <n v="2.7896995708154508E-2"/>
    <n v="3.8461538461538464E-2"/>
    <n v="0.77673076923076922"/>
    <n v="20.195"/>
    <n v="3.2668977469670706"/>
  </r>
  <r>
    <d v="2024-08-09T00:00:00"/>
    <s v="Campaign 3"/>
    <x v="2"/>
    <x v="2"/>
    <x v="1"/>
    <n v="5029"/>
    <n v="122"/>
    <n v="4"/>
    <n v="128.18"/>
    <n v="203.92"/>
    <n v="2.4259296082720223E-2"/>
    <n v="3.2786885245901641E-2"/>
    <n v="1.0506557377049182"/>
    <n v="32.045000000000002"/>
    <n v="1.5908878140115461"/>
  </r>
  <r>
    <d v="2024-08-09T00:00:00"/>
    <s v="Campaign 3"/>
    <x v="2"/>
    <x v="2"/>
    <x v="2"/>
    <n v="2680"/>
    <n v="28"/>
    <n v="1"/>
    <n v="68.489999999999995"/>
    <n v="75.19"/>
    <n v="1.0447761194029851E-2"/>
    <n v="3.5714285714285712E-2"/>
    <n v="2.4460714285714285"/>
    <n v="68.489999999999995"/>
    <n v="1.0978244999269966"/>
  </r>
  <r>
    <d v="2024-08-10T00:00:00"/>
    <s v="Campaign 3"/>
    <x v="0"/>
    <x v="0"/>
    <x v="0"/>
    <n v="8949"/>
    <n v="364"/>
    <n v="19"/>
    <n v="129.91"/>
    <n v="1535.62"/>
    <n v="4.0674935747010837E-2"/>
    <n v="5.21978021978022E-2"/>
    <n v="0.35689560439560436"/>
    <n v="6.8373684210526315"/>
    <n v="11.820645061965976"/>
  </r>
  <r>
    <d v="2024-08-10T00:00:00"/>
    <s v="Campaign 3"/>
    <x v="0"/>
    <x v="0"/>
    <x v="1"/>
    <n v="7047"/>
    <n v="221"/>
    <n v="16"/>
    <n v="144.05000000000001"/>
    <n v="1297.8499999999999"/>
    <n v="3.1360862778487299E-2"/>
    <n v="7.2398190045248875E-2"/>
    <n v="0.65180995475113124"/>
    <n v="9.0031250000000007"/>
    <n v="9.0097188476223522"/>
  </r>
  <r>
    <d v="2024-08-10T00:00:00"/>
    <s v="Campaign 3"/>
    <x v="0"/>
    <x v="0"/>
    <x v="2"/>
    <n v="958"/>
    <n v="30"/>
    <n v="4"/>
    <n v="14.43"/>
    <n v="306.51"/>
    <n v="3.1315240083507306E-2"/>
    <n v="0.13333333333333333"/>
    <n v="0.48099999999999998"/>
    <n v="3.6074999999999999"/>
    <n v="21.241164241164242"/>
  </r>
  <r>
    <d v="2024-08-10T00:00:00"/>
    <s v="Campaign 3"/>
    <x v="0"/>
    <x v="1"/>
    <x v="0"/>
    <n v="4365"/>
    <n v="51"/>
    <n v="1"/>
    <n v="63.05"/>
    <n v="98.81"/>
    <n v="1.1683848797250859E-2"/>
    <n v="1.9607843137254902E-2"/>
    <n v="1.2362745098039216"/>
    <n v="63.05"/>
    <n v="1.5671689135606663"/>
  </r>
  <r>
    <d v="2024-08-10T00:00:00"/>
    <s v="Campaign 3"/>
    <x v="0"/>
    <x v="1"/>
    <x v="1"/>
    <n v="4232"/>
    <n v="62"/>
    <n v="2"/>
    <n v="48.14"/>
    <n v="115.87"/>
    <n v="1.4650283553875236E-2"/>
    <n v="3.2258064516129031E-2"/>
    <n v="0.77645161290322584"/>
    <n v="24.07"/>
    <n v="2.406938097216452"/>
  </r>
  <r>
    <d v="2024-08-10T00:00:00"/>
    <s v="Campaign 3"/>
    <x v="0"/>
    <x v="1"/>
    <x v="2"/>
    <n v="937"/>
    <n v="7"/>
    <n v="0"/>
    <n v="15.33"/>
    <n v="0"/>
    <n v="7.470651013874066E-3"/>
    <n v="0"/>
    <n v="2.19"/>
    <n v="0"/>
    <n v="0"/>
  </r>
  <r>
    <d v="2024-08-10T00:00:00"/>
    <s v="Campaign 3"/>
    <x v="0"/>
    <x v="2"/>
    <x v="0"/>
    <n v="6722"/>
    <n v="159"/>
    <n v="9"/>
    <n v="138.18"/>
    <n v="765.3"/>
    <n v="2.3653674501636419E-2"/>
    <n v="5.6603773584905662E-2"/>
    <n v="0.86905660377358496"/>
    <n v="15.353333333333333"/>
    <n v="5.538428137212331"/>
  </r>
  <r>
    <d v="2024-08-10T00:00:00"/>
    <s v="Campaign 3"/>
    <x v="0"/>
    <x v="2"/>
    <x v="1"/>
    <n v="6622"/>
    <n v="90"/>
    <n v="3"/>
    <n v="150.97999999999999"/>
    <n v="259.95999999999998"/>
    <n v="1.3591060102688009E-2"/>
    <n v="3.3333333333333333E-2"/>
    <n v="1.6775555555555555"/>
    <n v="50.326666666666661"/>
    <n v="1.7218174592661279"/>
  </r>
  <r>
    <d v="2024-08-10T00:00:00"/>
    <s v="Campaign 3"/>
    <x v="0"/>
    <x v="2"/>
    <x v="2"/>
    <n v="211"/>
    <n v="5"/>
    <n v="0"/>
    <n v="3.11"/>
    <n v="0"/>
    <n v="2.3696682464454975E-2"/>
    <n v="0"/>
    <n v="0.622"/>
    <n v="0"/>
    <n v="0"/>
  </r>
  <r>
    <d v="2024-08-10T00:00:00"/>
    <s v="Campaign 3"/>
    <x v="1"/>
    <x v="0"/>
    <x v="0"/>
    <n v="8995"/>
    <n v="320"/>
    <n v="25"/>
    <n v="177.08"/>
    <n v="2179.1999999999998"/>
    <n v="3.5575319622012228E-2"/>
    <n v="7.8125E-2"/>
    <n v="0.55337500000000006"/>
    <n v="7.0832000000000006"/>
    <n v="12.306302236277388"/>
  </r>
  <r>
    <d v="2024-08-10T00:00:00"/>
    <s v="Campaign 3"/>
    <x v="1"/>
    <x v="0"/>
    <x v="1"/>
    <n v="729"/>
    <n v="21"/>
    <n v="1"/>
    <n v="20.89"/>
    <n v="93.58"/>
    <n v="2.8806584362139918E-2"/>
    <n v="4.7619047619047616E-2"/>
    <n v="0.99476190476190474"/>
    <n v="20.89"/>
    <n v="4.4796553374820487"/>
  </r>
  <r>
    <d v="2024-08-10T00:00:00"/>
    <s v="Campaign 3"/>
    <x v="1"/>
    <x v="0"/>
    <x v="2"/>
    <n v="255"/>
    <n v="10"/>
    <n v="1"/>
    <n v="4.88"/>
    <n v="87.39"/>
    <n v="3.9215686274509803E-2"/>
    <n v="0.1"/>
    <n v="0.48799999999999999"/>
    <n v="4.88"/>
    <n v="17.907786885245901"/>
  </r>
  <r>
    <d v="2024-08-10T00:00:00"/>
    <s v="Campaign 3"/>
    <x v="1"/>
    <x v="1"/>
    <x v="0"/>
    <n v="14739"/>
    <n v="254"/>
    <n v="5"/>
    <n v="273.12"/>
    <n v="426.7"/>
    <n v="1.7233190854196351E-2"/>
    <n v="1.968503937007874E-2"/>
    <n v="1.075275590551181"/>
    <n v="54.624000000000002"/>
    <n v="1.5623169302870532"/>
  </r>
  <r>
    <d v="2024-08-10T00:00:00"/>
    <s v="Campaign 3"/>
    <x v="1"/>
    <x v="1"/>
    <x v="1"/>
    <n v="610"/>
    <n v="5"/>
    <n v="0"/>
    <n v="14.05"/>
    <n v="0"/>
    <n v="8.1967213114754103E-3"/>
    <n v="0"/>
    <n v="2.81"/>
    <n v="0"/>
    <n v="0"/>
  </r>
  <r>
    <d v="2024-08-10T00:00:00"/>
    <s v="Campaign 3"/>
    <x v="1"/>
    <x v="1"/>
    <x v="2"/>
    <n v="586"/>
    <n v="3"/>
    <n v="0"/>
    <n v="7.59"/>
    <n v="0"/>
    <n v="5.1194539249146756E-3"/>
    <n v="0"/>
    <n v="2.5299999999999998"/>
    <n v="0"/>
    <n v="0"/>
  </r>
  <r>
    <d v="2024-08-10T00:00:00"/>
    <s v="Campaign 3"/>
    <x v="1"/>
    <x v="2"/>
    <x v="0"/>
    <n v="6564"/>
    <n v="66"/>
    <n v="2"/>
    <n v="84.62"/>
    <n v="112.76"/>
    <n v="1.0054844606946984E-2"/>
    <n v="3.0303030303030304E-2"/>
    <n v="1.2821212121212122"/>
    <n v="42.31"/>
    <n v="1.3325454975183171"/>
  </r>
  <r>
    <d v="2024-08-10T00:00:00"/>
    <s v="Campaign 3"/>
    <x v="1"/>
    <x v="2"/>
    <x v="1"/>
    <n v="715"/>
    <n v="20"/>
    <n v="0"/>
    <n v="11.78"/>
    <n v="0"/>
    <n v="2.7972027972027972E-2"/>
    <n v="0"/>
    <n v="0.58899999999999997"/>
    <n v="0"/>
    <n v="0"/>
  </r>
  <r>
    <d v="2024-08-10T00:00:00"/>
    <s v="Campaign 3"/>
    <x v="1"/>
    <x v="2"/>
    <x v="2"/>
    <n v="265"/>
    <n v="3"/>
    <n v="0"/>
    <n v="7.24"/>
    <n v="0"/>
    <n v="1.1320754716981131E-2"/>
    <n v="0"/>
    <n v="2.4133333333333336"/>
    <n v="0"/>
    <n v="0"/>
  </r>
  <r>
    <d v="2024-08-10T00:00:00"/>
    <s v="Campaign 3"/>
    <x v="2"/>
    <x v="0"/>
    <x v="0"/>
    <n v="2542"/>
    <n v="67"/>
    <n v="4"/>
    <n v="47.68"/>
    <n v="306.57"/>
    <n v="2.6357199055861525E-2"/>
    <n v="5.9701492537313432E-2"/>
    <n v="0.7116417910447761"/>
    <n v="11.92"/>
    <n v="6.429739932885906"/>
  </r>
  <r>
    <d v="2024-08-10T00:00:00"/>
    <s v="Campaign 3"/>
    <x v="2"/>
    <x v="0"/>
    <x v="1"/>
    <n v="5106"/>
    <n v="161"/>
    <n v="8"/>
    <n v="100.27"/>
    <n v="696"/>
    <n v="3.1531531531531529E-2"/>
    <n v="4.9689440993788817E-2"/>
    <n v="0.62279503105590062"/>
    <n v="12.53375"/>
    <n v="6.9412586017752069"/>
  </r>
  <r>
    <d v="2024-08-10T00:00:00"/>
    <s v="Campaign 3"/>
    <x v="2"/>
    <x v="0"/>
    <x v="2"/>
    <n v="5420"/>
    <n v="118"/>
    <n v="8"/>
    <n v="108.68"/>
    <n v="744.1"/>
    <n v="2.1771217712177122E-2"/>
    <n v="6.7796610169491525E-2"/>
    <n v="0.9210169491525424"/>
    <n v="13.585000000000001"/>
    <n v="6.8467059256532936"/>
  </r>
  <r>
    <d v="2024-08-10T00:00:00"/>
    <s v="Campaign 3"/>
    <x v="2"/>
    <x v="1"/>
    <x v="0"/>
    <n v="2553"/>
    <n v="15"/>
    <n v="0"/>
    <n v="35.6"/>
    <n v="0"/>
    <n v="5.8754406580493537E-3"/>
    <n v="0"/>
    <n v="2.3733333333333335"/>
    <n v="0"/>
    <n v="0"/>
  </r>
  <r>
    <d v="2024-08-10T00:00:00"/>
    <s v="Campaign 3"/>
    <x v="2"/>
    <x v="1"/>
    <x v="1"/>
    <n v="7882"/>
    <n v="119"/>
    <n v="2"/>
    <n v="131.13"/>
    <n v="143.46"/>
    <n v="1.5097690941385435E-2"/>
    <n v="1.680672268907563E-2"/>
    <n v="1.1019327731092436"/>
    <n v="65.564999999999998"/>
    <n v="1.0940288263555251"/>
  </r>
  <r>
    <d v="2024-08-10T00:00:00"/>
    <s v="Campaign 3"/>
    <x v="2"/>
    <x v="1"/>
    <x v="2"/>
    <n v="4386"/>
    <n v="37"/>
    <n v="1"/>
    <n v="48.58"/>
    <n v="63.63"/>
    <n v="8.4359325125398996E-3"/>
    <n v="2.7027027027027029E-2"/>
    <n v="1.3129729729729729"/>
    <n v="48.58"/>
    <n v="1.3097982708933718"/>
  </r>
  <r>
    <d v="2024-08-10T00:00:00"/>
    <s v="Campaign 3"/>
    <x v="2"/>
    <x v="2"/>
    <x v="0"/>
    <n v="2720"/>
    <n v="40"/>
    <n v="2"/>
    <n v="65.459999999999994"/>
    <n v="131.07"/>
    <n v="1.4705882352941176E-2"/>
    <n v="0.05"/>
    <n v="1.6364999999999998"/>
    <n v="32.729999999999997"/>
    <n v="2.0022914757103574"/>
  </r>
  <r>
    <d v="2024-08-10T00:00:00"/>
    <s v="Campaign 3"/>
    <x v="2"/>
    <x v="2"/>
    <x v="1"/>
    <n v="11237"/>
    <n v="257"/>
    <n v="19"/>
    <n v="125.92"/>
    <n v="1109.1099999999999"/>
    <n v="2.2870873008810182E-2"/>
    <n v="7.3929961089494164E-2"/>
    <n v="0.48996108949416345"/>
    <n v="6.6273684210526316"/>
    <n v="8.8080527318932642"/>
  </r>
  <r>
    <d v="2024-08-10T00:00:00"/>
    <s v="Campaign 3"/>
    <x v="2"/>
    <x v="2"/>
    <x v="2"/>
    <n v="2327"/>
    <n v="52"/>
    <n v="2"/>
    <n v="39.049999999999997"/>
    <n v="128.93"/>
    <n v="2.23463687150838E-2"/>
    <n v="3.8461538461538464E-2"/>
    <n v="0.75096153846153846"/>
    <n v="19.524999999999999"/>
    <n v="3.3016645326504483"/>
  </r>
  <r>
    <d v="2024-08-11T00:00:00"/>
    <s v="Campaign 3"/>
    <x v="0"/>
    <x v="0"/>
    <x v="0"/>
    <n v="8414"/>
    <n v="296"/>
    <n v="42"/>
    <n v="150.6"/>
    <n v="2191.04"/>
    <n v="3.5179462800095082E-2"/>
    <n v="0.14189189189189189"/>
    <n v="0.50878378378378375"/>
    <n v="3.5857142857142854"/>
    <n v="14.548738379814077"/>
  </r>
  <r>
    <d v="2024-08-11T00:00:00"/>
    <s v="Campaign 3"/>
    <x v="0"/>
    <x v="0"/>
    <x v="1"/>
    <n v="2515"/>
    <n v="76"/>
    <n v="4"/>
    <n v="26.47"/>
    <n v="227.9"/>
    <n v="3.0218687872763418E-2"/>
    <n v="5.2631578947368418E-2"/>
    <n v="0.34828947368421054"/>
    <n v="6.6174999999999997"/>
    <n v="8.6097468832640729"/>
  </r>
  <r>
    <d v="2024-08-11T00:00:00"/>
    <s v="Campaign 3"/>
    <x v="0"/>
    <x v="0"/>
    <x v="2"/>
    <n v="643"/>
    <n v="28"/>
    <n v="3"/>
    <n v="10.61"/>
    <n v="196.57"/>
    <n v="4.3545878693623641E-2"/>
    <n v="0.10714285714285714"/>
    <n v="0.37892857142857139"/>
    <n v="3.5366666666666666"/>
    <n v="18.526861451460885"/>
  </r>
  <r>
    <d v="2024-08-11T00:00:00"/>
    <s v="Campaign 3"/>
    <x v="0"/>
    <x v="1"/>
    <x v="0"/>
    <n v="6094"/>
    <n v="57"/>
    <n v="1"/>
    <n v="94.99"/>
    <n v="59.54"/>
    <n v="9.3534624220544798E-3"/>
    <n v="1.7543859649122806E-2"/>
    <n v="1.6664912280701754"/>
    <n v="94.99"/>
    <n v="0.62680282134961574"/>
  </r>
  <r>
    <d v="2024-08-11T00:00:00"/>
    <s v="Campaign 3"/>
    <x v="0"/>
    <x v="1"/>
    <x v="1"/>
    <n v="3438"/>
    <n v="51"/>
    <n v="0"/>
    <n v="85.62"/>
    <n v="0"/>
    <n v="1.4834205933682374E-2"/>
    <n v="0"/>
    <n v="1.6788235294117648"/>
    <n v="0"/>
    <n v="0"/>
  </r>
  <r>
    <d v="2024-08-11T00:00:00"/>
    <s v="Campaign 3"/>
    <x v="0"/>
    <x v="1"/>
    <x v="2"/>
    <n v="528"/>
    <n v="9"/>
    <n v="0"/>
    <n v="14.03"/>
    <n v="0"/>
    <n v="1.7045454545454544E-2"/>
    <n v="0"/>
    <n v="1.5588888888888888"/>
    <n v="0"/>
    <n v="0"/>
  </r>
  <r>
    <d v="2024-08-11T00:00:00"/>
    <s v="Campaign 3"/>
    <x v="0"/>
    <x v="2"/>
    <x v="0"/>
    <n v="3229"/>
    <n v="74"/>
    <n v="4"/>
    <n v="41.74"/>
    <n v="269.8"/>
    <n v="2.2917311861257356E-2"/>
    <n v="5.4054054054054057E-2"/>
    <n v="0.56405405405405407"/>
    <n v="10.435"/>
    <n v="6.4638236703402008"/>
  </r>
  <r>
    <d v="2024-08-11T00:00:00"/>
    <s v="Campaign 3"/>
    <x v="0"/>
    <x v="2"/>
    <x v="1"/>
    <n v="6717"/>
    <n v="85"/>
    <n v="6"/>
    <n v="71.09"/>
    <n v="330.85"/>
    <n v="1.2654458835789787E-2"/>
    <n v="7.0588235294117646E-2"/>
    <n v="0.83635294117647063"/>
    <n v="11.848333333333334"/>
    <n v="4.6539597693065131"/>
  </r>
  <r>
    <d v="2024-08-11T00:00:00"/>
    <s v="Campaign 3"/>
    <x v="0"/>
    <x v="2"/>
    <x v="2"/>
    <n v="808"/>
    <n v="24"/>
    <n v="1"/>
    <n v="21.31"/>
    <n v="70.37"/>
    <n v="2.9702970297029702E-2"/>
    <n v="4.1666666666666664E-2"/>
    <n v="0.88791666666666658"/>
    <n v="21.31"/>
    <n v="3.3022055373064294"/>
  </r>
  <r>
    <d v="2024-08-11T00:00:00"/>
    <s v="Campaign 3"/>
    <x v="1"/>
    <x v="0"/>
    <x v="0"/>
    <n v="13289"/>
    <n v="588"/>
    <n v="33"/>
    <n v="208.07"/>
    <n v="1714.54"/>
    <n v="4.4247121679584618E-2"/>
    <n v="5.6122448979591837E-2"/>
    <n v="0.35386054421768709"/>
    <n v="6.3051515151515147"/>
    <n v="8.2402076224347578"/>
  </r>
  <r>
    <d v="2024-08-11T00:00:00"/>
    <s v="Campaign 3"/>
    <x v="1"/>
    <x v="0"/>
    <x v="1"/>
    <n v="1974"/>
    <n v="60"/>
    <n v="6"/>
    <n v="33.03"/>
    <n v="392.75"/>
    <n v="3.0395136778115502E-2"/>
    <n v="0.1"/>
    <n v="0.55049999999999999"/>
    <n v="5.5049999999999999"/>
    <n v="11.890705419315774"/>
  </r>
  <r>
    <d v="2024-08-11T00:00:00"/>
    <s v="Campaign 3"/>
    <x v="1"/>
    <x v="0"/>
    <x v="2"/>
    <n v="945"/>
    <n v="23"/>
    <n v="2"/>
    <n v="22.27"/>
    <n v="132.63999999999999"/>
    <n v="2.433862433862434E-2"/>
    <n v="8.6956521739130432E-2"/>
    <n v="0.9682608695652174"/>
    <n v="11.135"/>
    <n v="5.9559946115850915"/>
  </r>
  <r>
    <d v="2024-08-11T00:00:00"/>
    <s v="Campaign 3"/>
    <x v="1"/>
    <x v="1"/>
    <x v="0"/>
    <n v="11805"/>
    <n v="64"/>
    <n v="2"/>
    <n v="244.45"/>
    <n v="175.81"/>
    <n v="5.4214315967810248E-3"/>
    <n v="3.125E-2"/>
    <n v="3.8195312499999998"/>
    <n v="122.22499999999999"/>
    <n v="0.71920638167314388"/>
  </r>
  <r>
    <d v="2024-08-11T00:00:00"/>
    <s v="Campaign 3"/>
    <x v="1"/>
    <x v="1"/>
    <x v="1"/>
    <n v="575"/>
    <n v="10"/>
    <n v="0"/>
    <n v="6.68"/>
    <n v="0"/>
    <n v="1.7391304347826087E-2"/>
    <n v="0"/>
    <n v="0.66799999999999993"/>
    <n v="0"/>
    <n v="0"/>
  </r>
  <r>
    <d v="2024-08-11T00:00:00"/>
    <s v="Campaign 3"/>
    <x v="1"/>
    <x v="1"/>
    <x v="2"/>
    <n v="368"/>
    <n v="5"/>
    <n v="0"/>
    <n v="9.0299999999999994"/>
    <n v="0"/>
    <n v="1.358695652173913E-2"/>
    <n v="0"/>
    <n v="1.8059999999999998"/>
    <n v="0"/>
    <n v="0"/>
  </r>
  <r>
    <d v="2024-08-11T00:00:00"/>
    <s v="Campaign 3"/>
    <x v="1"/>
    <x v="2"/>
    <x v="0"/>
    <n v="5605"/>
    <n v="71"/>
    <n v="4"/>
    <n v="160.75"/>
    <n v="239.9"/>
    <n v="1.2667261373773416E-2"/>
    <n v="5.6338028169014086E-2"/>
    <n v="2.2640845070422535"/>
    <n v="40.1875"/>
    <n v="1.4923794712286158"/>
  </r>
  <r>
    <d v="2024-08-11T00:00:00"/>
    <s v="Campaign 3"/>
    <x v="1"/>
    <x v="2"/>
    <x v="1"/>
    <n v="906"/>
    <n v="12"/>
    <n v="0"/>
    <n v="23.34"/>
    <n v="0"/>
    <n v="1.3245033112582781E-2"/>
    <n v="0"/>
    <n v="1.9450000000000001"/>
    <n v="0"/>
    <n v="0"/>
  </r>
  <r>
    <d v="2024-08-11T00:00:00"/>
    <s v="Campaign 3"/>
    <x v="1"/>
    <x v="2"/>
    <x v="2"/>
    <n v="360"/>
    <n v="8"/>
    <n v="0"/>
    <n v="6.1"/>
    <n v="0"/>
    <n v="2.2222222222222223E-2"/>
    <n v="0"/>
    <n v="0.76249999999999996"/>
    <n v="0"/>
    <n v="0"/>
  </r>
  <r>
    <d v="2024-08-11T00:00:00"/>
    <s v="Campaign 3"/>
    <x v="2"/>
    <x v="0"/>
    <x v="0"/>
    <n v="2764"/>
    <n v="122"/>
    <n v="12"/>
    <n v="67.819999999999993"/>
    <n v="1181.8699999999999"/>
    <n v="4.4138929088277858E-2"/>
    <n v="9.8360655737704916E-2"/>
    <n v="0.55590163934426229"/>
    <n v="5.6516666666666664"/>
    <n v="17.426570333235034"/>
  </r>
  <r>
    <d v="2024-08-11T00:00:00"/>
    <s v="Campaign 3"/>
    <x v="2"/>
    <x v="0"/>
    <x v="1"/>
    <n v="10389"/>
    <n v="227"/>
    <n v="25"/>
    <n v="211.52"/>
    <n v="1793.5"/>
    <n v="2.1850033689479256E-2"/>
    <n v="0.11013215859030837"/>
    <n v="0.93180616740088107"/>
    <n v="8.4608000000000008"/>
    <n v="8.4791036308623298"/>
  </r>
  <r>
    <d v="2024-08-11T00:00:00"/>
    <s v="Campaign 3"/>
    <x v="2"/>
    <x v="0"/>
    <x v="2"/>
    <n v="3008"/>
    <n v="105"/>
    <n v="9"/>
    <n v="39.909999999999997"/>
    <n v="819.31"/>
    <n v="3.4906914893617018E-2"/>
    <n v="8.5714285714285715E-2"/>
    <n v="0.38009523809523804"/>
    <n v="4.434444444444444"/>
    <n v="20.528940115259335"/>
  </r>
  <r>
    <d v="2024-08-11T00:00:00"/>
    <s v="Campaign 3"/>
    <x v="2"/>
    <x v="1"/>
    <x v="0"/>
    <n v="1337"/>
    <n v="24"/>
    <n v="0"/>
    <n v="31.7"/>
    <n v="0"/>
    <n v="1.7950635751682872E-2"/>
    <n v="0"/>
    <n v="1.3208333333333333"/>
    <n v="0"/>
    <n v="0"/>
  </r>
  <r>
    <d v="2024-08-11T00:00:00"/>
    <s v="Campaign 3"/>
    <x v="2"/>
    <x v="1"/>
    <x v="1"/>
    <n v="8642"/>
    <n v="162"/>
    <n v="5"/>
    <n v="213.58"/>
    <n v="264.14999999999998"/>
    <n v="1.8745660726683638E-2"/>
    <n v="3.0864197530864196E-2"/>
    <n v="1.318395061728395"/>
    <n v="42.716000000000001"/>
    <n v="1.2367731060960763"/>
  </r>
  <r>
    <d v="2024-08-11T00:00:00"/>
    <s v="Campaign 3"/>
    <x v="2"/>
    <x v="1"/>
    <x v="2"/>
    <n v="3741"/>
    <n v="33"/>
    <n v="1"/>
    <n v="42"/>
    <n v="73.37"/>
    <n v="8.8211708099438652E-3"/>
    <n v="3.0303030303030304E-2"/>
    <n v="1.2727272727272727"/>
    <n v="42"/>
    <n v="1.746904761904762"/>
  </r>
  <r>
    <d v="2024-08-11T00:00:00"/>
    <s v="Campaign 3"/>
    <x v="2"/>
    <x v="2"/>
    <x v="0"/>
    <n v="2917"/>
    <n v="40"/>
    <n v="1"/>
    <n v="69.69"/>
    <n v="91.14"/>
    <n v="1.3712718546451834E-2"/>
    <n v="2.5000000000000001E-2"/>
    <n v="1.7422499999999999"/>
    <n v="69.69"/>
    <n v="1.3077916487300905"/>
  </r>
  <r>
    <d v="2024-08-11T00:00:00"/>
    <s v="Campaign 3"/>
    <x v="2"/>
    <x v="2"/>
    <x v="1"/>
    <n v="10556"/>
    <n v="274"/>
    <n v="15"/>
    <n v="302.06"/>
    <n v="1337.33"/>
    <n v="2.5956801818870785E-2"/>
    <n v="5.4744525547445258E-2"/>
    <n v="1.1024087591240876"/>
    <n v="20.137333333333334"/>
    <n v="4.4273654240879292"/>
  </r>
  <r>
    <d v="2024-08-11T00:00:00"/>
    <s v="Campaign 3"/>
    <x v="2"/>
    <x v="2"/>
    <x v="2"/>
    <n v="3817"/>
    <n v="96"/>
    <n v="2"/>
    <n v="56.43"/>
    <n v="139.47"/>
    <n v="2.515064186533927E-2"/>
    <n v="2.0833333333333332E-2"/>
    <n v="0.58781249999999996"/>
    <n v="28.215"/>
    <n v="2.471557682083998"/>
  </r>
  <r>
    <d v="2024-08-12T00:00:00"/>
    <s v="Campaign 3"/>
    <x v="0"/>
    <x v="0"/>
    <x v="0"/>
    <n v="9027"/>
    <n v="436"/>
    <n v="44"/>
    <n v="232.04"/>
    <n v="2789.65"/>
    <n v="4.8299545807023371E-2"/>
    <n v="0.10091743119266056"/>
    <n v="0.53220183486238526"/>
    <n v="5.2736363636363635"/>
    <n v="12.022280641268747"/>
  </r>
  <r>
    <d v="2024-08-12T00:00:00"/>
    <s v="Campaign 3"/>
    <x v="0"/>
    <x v="0"/>
    <x v="1"/>
    <n v="3069"/>
    <n v="104"/>
    <n v="13"/>
    <n v="83.9"/>
    <n v="1183.28"/>
    <n v="3.3887259693711307E-2"/>
    <n v="0.125"/>
    <n v="0.80673076923076925"/>
    <n v="6.453846153846154"/>
    <n v="14.103456495828366"/>
  </r>
  <r>
    <d v="2024-08-12T00:00:00"/>
    <s v="Campaign 3"/>
    <x v="0"/>
    <x v="0"/>
    <x v="2"/>
    <n v="368"/>
    <n v="16"/>
    <n v="2"/>
    <n v="8.2100000000000009"/>
    <n v="185.02"/>
    <n v="4.3478260869565216E-2"/>
    <n v="0.125"/>
    <n v="0.51312500000000005"/>
    <n v="4.1050000000000004"/>
    <n v="22.53593179049939"/>
  </r>
  <r>
    <d v="2024-08-12T00:00:00"/>
    <s v="Campaign 3"/>
    <x v="0"/>
    <x v="1"/>
    <x v="0"/>
    <n v="5847"/>
    <n v="86"/>
    <n v="3"/>
    <n v="130.94999999999999"/>
    <n v="173.53"/>
    <n v="1.4708397468787413E-2"/>
    <n v="3.4883720930232558E-2"/>
    <n v="1.522674418604651"/>
    <n v="43.65"/>
    <n v="1.3251622756777397"/>
  </r>
  <r>
    <d v="2024-08-12T00:00:00"/>
    <s v="Campaign 3"/>
    <x v="0"/>
    <x v="1"/>
    <x v="1"/>
    <n v="4258"/>
    <n v="61"/>
    <n v="2"/>
    <n v="108.86"/>
    <n v="129.79"/>
    <n v="1.4325974635979333E-2"/>
    <n v="3.2786885245901641E-2"/>
    <n v="1.7845901639344262"/>
    <n v="54.43"/>
    <n v="1.1922652948741501"/>
  </r>
  <r>
    <d v="2024-08-12T00:00:00"/>
    <s v="Campaign 3"/>
    <x v="0"/>
    <x v="1"/>
    <x v="2"/>
    <n v="947"/>
    <n v="17"/>
    <n v="0"/>
    <n v="19.54"/>
    <n v="0"/>
    <n v="1.7951425554382259E-2"/>
    <n v="0"/>
    <n v="1.1494117647058824"/>
    <n v="0"/>
    <n v="0"/>
  </r>
  <r>
    <d v="2024-08-12T00:00:00"/>
    <s v="Campaign 3"/>
    <x v="0"/>
    <x v="2"/>
    <x v="0"/>
    <n v="7532"/>
    <n v="211"/>
    <n v="15"/>
    <n v="184.17"/>
    <n v="768.08"/>
    <n v="2.8013807753584707E-2"/>
    <n v="7.1090047393364927E-2"/>
    <n v="0.87284360189573451"/>
    <n v="12.277999999999999"/>
    <n v="4.1704946516805128"/>
  </r>
  <r>
    <d v="2024-08-12T00:00:00"/>
    <s v="Campaign 3"/>
    <x v="0"/>
    <x v="2"/>
    <x v="1"/>
    <n v="4133"/>
    <n v="121"/>
    <n v="6"/>
    <n v="72.98"/>
    <n v="347.26"/>
    <n v="2.9276554560851681E-2"/>
    <n v="4.9586776859504134E-2"/>
    <n v="0.60314049586776863"/>
    <n v="12.163333333333334"/>
    <n v="4.758289942449986"/>
  </r>
  <r>
    <d v="2024-08-12T00:00:00"/>
    <s v="Campaign 3"/>
    <x v="0"/>
    <x v="2"/>
    <x v="2"/>
    <n v="923"/>
    <n v="15"/>
    <n v="0"/>
    <n v="12"/>
    <n v="0"/>
    <n v="1.6251354279523293E-2"/>
    <n v="0"/>
    <n v="0.8"/>
    <n v="0"/>
    <n v="0"/>
  </r>
  <r>
    <d v="2024-08-12T00:00:00"/>
    <s v="Campaign 3"/>
    <x v="1"/>
    <x v="0"/>
    <x v="0"/>
    <n v="11686"/>
    <n v="475"/>
    <n v="28"/>
    <n v="331.37"/>
    <n v="2227.0500000000002"/>
    <n v="4.0646927947971929E-2"/>
    <n v="5.894736842105263E-2"/>
    <n v="0.69762105263157892"/>
    <n v="11.834642857142857"/>
    <n v="6.7207351299152007"/>
  </r>
  <r>
    <d v="2024-08-12T00:00:00"/>
    <s v="Campaign 3"/>
    <x v="1"/>
    <x v="0"/>
    <x v="1"/>
    <n v="1377"/>
    <n v="47"/>
    <n v="5"/>
    <n v="35.200000000000003"/>
    <n v="491.62"/>
    <n v="3.4132171387073348E-2"/>
    <n v="0.10638297872340426"/>
    <n v="0.74893617021276604"/>
    <n v="7.0400000000000009"/>
    <n v="13.966477272727271"/>
  </r>
  <r>
    <d v="2024-08-12T00:00:00"/>
    <s v="Campaign 3"/>
    <x v="1"/>
    <x v="0"/>
    <x v="2"/>
    <n v="770"/>
    <n v="21"/>
    <n v="2"/>
    <n v="13.97"/>
    <n v="182.65"/>
    <n v="2.7272727272727271E-2"/>
    <n v="9.5238095238095233E-2"/>
    <n v="0.66523809523809529"/>
    <n v="6.9850000000000003"/>
    <n v="13.074445239799571"/>
  </r>
  <r>
    <d v="2024-08-12T00:00:00"/>
    <s v="Campaign 3"/>
    <x v="1"/>
    <x v="1"/>
    <x v="0"/>
    <n v="5567"/>
    <n v="41"/>
    <n v="1"/>
    <n v="145.6"/>
    <n v="80.72"/>
    <n v="7.3648284533860244E-3"/>
    <n v="2.4390243902439025E-2"/>
    <n v="3.551219512195122"/>
    <n v="145.6"/>
    <n v="0.55439560439560442"/>
  </r>
  <r>
    <d v="2024-08-12T00:00:00"/>
    <s v="Campaign 3"/>
    <x v="1"/>
    <x v="1"/>
    <x v="1"/>
    <n v="1433"/>
    <n v="19"/>
    <n v="0"/>
    <n v="39.69"/>
    <n v="0"/>
    <n v="1.3258897418004187E-2"/>
    <n v="0"/>
    <n v="2.0889473684210524"/>
    <n v="0"/>
    <n v="0"/>
  </r>
  <r>
    <d v="2024-08-12T00:00:00"/>
    <s v="Campaign 3"/>
    <x v="1"/>
    <x v="1"/>
    <x v="2"/>
    <n v="293"/>
    <n v="1"/>
    <n v="0"/>
    <n v="5.0999999999999996"/>
    <n v="0"/>
    <n v="3.4129692832764505E-3"/>
    <n v="0"/>
    <n v="5.0999999999999996"/>
    <n v="0"/>
    <n v="0"/>
  </r>
  <r>
    <d v="2024-08-12T00:00:00"/>
    <s v="Campaign 3"/>
    <x v="1"/>
    <x v="2"/>
    <x v="0"/>
    <n v="12878"/>
    <n v="157"/>
    <n v="7"/>
    <n v="227.19"/>
    <n v="696.4"/>
    <n v="1.2191334058083553E-2"/>
    <n v="4.4585987261146494E-2"/>
    <n v="1.4470700636942675"/>
    <n v="32.455714285714286"/>
    <n v="3.0652757603767773"/>
  </r>
  <r>
    <d v="2024-08-12T00:00:00"/>
    <s v="Campaign 3"/>
    <x v="1"/>
    <x v="2"/>
    <x v="1"/>
    <n v="1880"/>
    <n v="39"/>
    <n v="1"/>
    <n v="42.86"/>
    <n v="96.87"/>
    <n v="2.0744680851063829E-2"/>
    <n v="2.564102564102564E-2"/>
    <n v="1.098974358974359"/>
    <n v="42.86"/>
    <n v="2.2601493233784415"/>
  </r>
  <r>
    <d v="2024-08-12T00:00:00"/>
    <s v="Campaign 3"/>
    <x v="1"/>
    <x v="2"/>
    <x v="2"/>
    <n v="960"/>
    <n v="23"/>
    <n v="1"/>
    <n v="13.1"/>
    <n v="59.8"/>
    <n v="2.3958333333333335E-2"/>
    <n v="4.3478260869565216E-2"/>
    <n v="0.56956521739130428"/>
    <n v="13.1"/>
    <n v="4.5648854961832059"/>
  </r>
  <r>
    <d v="2024-08-12T00:00:00"/>
    <s v="Campaign 3"/>
    <x v="2"/>
    <x v="0"/>
    <x v="0"/>
    <n v="2164"/>
    <n v="49"/>
    <n v="4"/>
    <n v="52.47"/>
    <n v="350.24"/>
    <n v="2.2643253234750461E-2"/>
    <n v="8.1632653061224483E-2"/>
    <n v="1.0708163265306123"/>
    <n v="13.1175"/>
    <n v="6.6750524109014675"/>
  </r>
  <r>
    <d v="2024-08-12T00:00:00"/>
    <s v="Campaign 3"/>
    <x v="2"/>
    <x v="0"/>
    <x v="1"/>
    <n v="7800"/>
    <n v="226"/>
    <n v="17"/>
    <n v="200.3"/>
    <n v="1173.8699999999999"/>
    <n v="2.8974358974358974E-2"/>
    <n v="7.5221238938053103E-2"/>
    <n v="0.88628318584070798"/>
    <n v="11.782352941176471"/>
    <n v="5.860559161258112"/>
  </r>
  <r>
    <d v="2024-08-12T00:00:00"/>
    <s v="Campaign 3"/>
    <x v="2"/>
    <x v="0"/>
    <x v="2"/>
    <n v="4585"/>
    <n v="132"/>
    <n v="14"/>
    <n v="127.26"/>
    <n v="1018.39"/>
    <n v="2.8789531079607415E-2"/>
    <n v="0.10606060606060606"/>
    <n v="0.96409090909090911"/>
    <n v="9.09"/>
    <n v="8.0024359578815023"/>
  </r>
  <r>
    <d v="2024-08-12T00:00:00"/>
    <s v="Campaign 3"/>
    <x v="2"/>
    <x v="1"/>
    <x v="0"/>
    <n v="1753"/>
    <n v="10"/>
    <n v="0"/>
    <n v="51.99"/>
    <n v="0"/>
    <n v="5.7045065601825443E-3"/>
    <n v="0"/>
    <n v="5.1989999999999998"/>
    <n v="0"/>
    <n v="0"/>
  </r>
  <r>
    <d v="2024-08-12T00:00:00"/>
    <s v="Campaign 3"/>
    <x v="2"/>
    <x v="1"/>
    <x v="1"/>
    <n v="9390"/>
    <n v="61"/>
    <n v="1"/>
    <n v="198.29"/>
    <n v="99.4"/>
    <n v="6.4962726304579341E-3"/>
    <n v="1.6393442622950821E-2"/>
    <n v="3.2506557377049181"/>
    <n v="198.29"/>
    <n v="0.50128599525946849"/>
  </r>
  <r>
    <d v="2024-08-12T00:00:00"/>
    <s v="Campaign 3"/>
    <x v="2"/>
    <x v="1"/>
    <x v="2"/>
    <n v="4793"/>
    <n v="29"/>
    <n v="0"/>
    <n v="102.86"/>
    <n v="0"/>
    <n v="6.0504902983517629E-3"/>
    <n v="0"/>
    <n v="3.5468965517241378"/>
    <n v="0"/>
    <n v="0"/>
  </r>
  <r>
    <d v="2024-08-12T00:00:00"/>
    <s v="Campaign 3"/>
    <x v="2"/>
    <x v="2"/>
    <x v="0"/>
    <n v="2553"/>
    <n v="63"/>
    <n v="3"/>
    <n v="59.9"/>
    <n v="261.89"/>
    <n v="2.4676850763807285E-2"/>
    <n v="4.7619047619047616E-2"/>
    <n v="0.95079365079365075"/>
    <n v="19.966666666666665"/>
    <n v="4.3721202003338897"/>
  </r>
  <r>
    <d v="2024-08-12T00:00:00"/>
    <s v="Campaign 3"/>
    <x v="2"/>
    <x v="2"/>
    <x v="1"/>
    <n v="10837"/>
    <n v="132"/>
    <n v="7"/>
    <n v="281.31"/>
    <n v="617.09"/>
    <n v="1.2180492756297869E-2"/>
    <n v="5.3030303030303032E-2"/>
    <n v="2.1311363636363638"/>
    <n v="40.187142857142859"/>
    <n v="2.1936298034197148"/>
  </r>
  <r>
    <d v="2024-08-12T00:00:00"/>
    <s v="Campaign 3"/>
    <x v="2"/>
    <x v="2"/>
    <x v="2"/>
    <n v="4214"/>
    <n v="124"/>
    <n v="4"/>
    <n v="77.52"/>
    <n v="275.7"/>
    <n v="2.9425723777883245E-2"/>
    <n v="3.2258064516129031E-2"/>
    <n v="0.62516129032258061"/>
    <n v="19.38"/>
    <n v="3.5565015479876161"/>
  </r>
  <r>
    <d v="2024-08-13T00:00:00"/>
    <s v="Campaign 3"/>
    <x v="0"/>
    <x v="0"/>
    <x v="0"/>
    <n v="5995"/>
    <n v="171"/>
    <n v="16"/>
    <n v="82.67"/>
    <n v="1217.01"/>
    <n v="2.8523769808173477E-2"/>
    <n v="9.3567251461988299E-2"/>
    <n v="0.48345029239766085"/>
    <n v="5.1668750000000001"/>
    <n v="14.721301560420951"/>
  </r>
  <r>
    <d v="2024-08-13T00:00:00"/>
    <s v="Campaign 3"/>
    <x v="0"/>
    <x v="0"/>
    <x v="1"/>
    <n v="7884"/>
    <n v="300"/>
    <n v="38"/>
    <n v="206.62"/>
    <n v="2013.43"/>
    <n v="3.8051750380517502E-2"/>
    <n v="0.12666666666666668"/>
    <n v="0.68873333333333331"/>
    <n v="5.4373684210526321"/>
    <n v="9.7446036201722972"/>
  </r>
  <r>
    <d v="2024-08-13T00:00:00"/>
    <s v="Campaign 3"/>
    <x v="0"/>
    <x v="0"/>
    <x v="2"/>
    <n v="985"/>
    <n v="42"/>
    <n v="3"/>
    <n v="13.34"/>
    <n v="240.17"/>
    <n v="4.2639593908629439E-2"/>
    <n v="7.1428571428571425E-2"/>
    <n v="0.31761904761904763"/>
    <n v="4.4466666666666663"/>
    <n v="18.00374812593703"/>
  </r>
  <r>
    <d v="2024-08-13T00:00:00"/>
    <s v="Campaign 3"/>
    <x v="0"/>
    <x v="1"/>
    <x v="0"/>
    <n v="9569"/>
    <n v="104"/>
    <n v="1"/>
    <n v="270.49"/>
    <n v="86.54"/>
    <n v="1.0868429302957467E-2"/>
    <n v="9.6153846153846159E-3"/>
    <n v="2.6008653846153846"/>
    <n v="270.49"/>
    <n v="0.31993789049502758"/>
  </r>
  <r>
    <d v="2024-08-13T00:00:00"/>
    <s v="Campaign 3"/>
    <x v="0"/>
    <x v="1"/>
    <x v="1"/>
    <n v="7300"/>
    <n v="98"/>
    <n v="4"/>
    <n v="91.42"/>
    <n v="224.7"/>
    <n v="1.3424657534246575E-2"/>
    <n v="4.0816326530612242E-2"/>
    <n v="0.93285714285714283"/>
    <n v="22.855"/>
    <n v="2.4578866768759569"/>
  </r>
  <r>
    <d v="2024-08-13T00:00:00"/>
    <s v="Campaign 3"/>
    <x v="0"/>
    <x v="1"/>
    <x v="2"/>
    <n v="741"/>
    <n v="9"/>
    <n v="0"/>
    <n v="18.98"/>
    <n v="0"/>
    <n v="1.2145748987854251E-2"/>
    <n v="0"/>
    <n v="2.108888888888889"/>
    <n v="0"/>
    <n v="0"/>
  </r>
  <r>
    <d v="2024-08-13T00:00:00"/>
    <s v="Campaign 3"/>
    <x v="0"/>
    <x v="2"/>
    <x v="0"/>
    <n v="3088"/>
    <n v="69"/>
    <n v="2"/>
    <n v="88.67"/>
    <n v="152.79"/>
    <n v="2.2344559585492228E-2"/>
    <n v="2.8985507246376812E-2"/>
    <n v="1.2850724637681159"/>
    <n v="44.335000000000001"/>
    <n v="1.723130709371828"/>
  </r>
  <r>
    <d v="2024-08-13T00:00:00"/>
    <s v="Campaign 3"/>
    <x v="0"/>
    <x v="2"/>
    <x v="1"/>
    <n v="6381"/>
    <n v="65"/>
    <n v="1"/>
    <n v="124.35"/>
    <n v="59.16"/>
    <n v="1.0186491145588466E-2"/>
    <n v="1.5384615384615385E-2"/>
    <n v="1.9130769230769229"/>
    <n v="124.35"/>
    <n v="0.47575392038600722"/>
  </r>
  <r>
    <d v="2024-08-13T00:00:00"/>
    <s v="Campaign 3"/>
    <x v="0"/>
    <x v="2"/>
    <x v="2"/>
    <n v="295"/>
    <n v="5"/>
    <n v="0"/>
    <n v="5.82"/>
    <n v="0"/>
    <n v="1.6949152542372881E-2"/>
    <n v="0"/>
    <n v="1.1640000000000001"/>
    <n v="0"/>
    <n v="0"/>
  </r>
  <r>
    <d v="2024-08-13T00:00:00"/>
    <s v="Campaign 3"/>
    <x v="1"/>
    <x v="0"/>
    <x v="0"/>
    <n v="5607"/>
    <n v="244"/>
    <n v="30"/>
    <n v="159.97"/>
    <n v="1821.03"/>
    <n v="4.3517032281077228E-2"/>
    <n v="0.12295081967213115"/>
    <n v="0.65561475409836067"/>
    <n v="5.3323333333333336"/>
    <n v="11.383571919734949"/>
  </r>
  <r>
    <d v="2024-08-13T00:00:00"/>
    <s v="Campaign 3"/>
    <x v="1"/>
    <x v="0"/>
    <x v="1"/>
    <n v="1334"/>
    <n v="39"/>
    <n v="5"/>
    <n v="38.69"/>
    <n v="412.17"/>
    <n v="2.9235382308845578E-2"/>
    <n v="0.12820512820512819"/>
    <n v="0.99205128205128201"/>
    <n v="7.7379999999999995"/>
    <n v="10.653140346342726"/>
  </r>
  <r>
    <d v="2024-08-13T00:00:00"/>
    <s v="Campaign 3"/>
    <x v="1"/>
    <x v="0"/>
    <x v="2"/>
    <n v="660"/>
    <n v="25"/>
    <n v="2"/>
    <n v="17.12"/>
    <n v="130.44999999999999"/>
    <n v="3.787878787878788E-2"/>
    <n v="0.08"/>
    <n v="0.68480000000000008"/>
    <n v="8.56"/>
    <n v="7.6197429906542045"/>
  </r>
  <r>
    <d v="2024-08-13T00:00:00"/>
    <s v="Campaign 3"/>
    <x v="1"/>
    <x v="1"/>
    <x v="0"/>
    <n v="8113"/>
    <n v="89"/>
    <n v="3"/>
    <n v="119.51"/>
    <n v="263.08999999999997"/>
    <n v="1.0970048070997164E-2"/>
    <n v="3.3707865168539325E-2"/>
    <n v="1.3428089887640451"/>
    <n v="39.836666666666666"/>
    <n v="2.2014057401054301"/>
  </r>
  <r>
    <d v="2024-08-13T00:00:00"/>
    <s v="Campaign 3"/>
    <x v="1"/>
    <x v="1"/>
    <x v="1"/>
    <n v="1013"/>
    <n v="17"/>
    <n v="0"/>
    <n v="21.85"/>
    <n v="0"/>
    <n v="1.6781836130306021E-2"/>
    <n v="0"/>
    <n v="1.2852941176470589"/>
    <n v="0"/>
    <n v="0"/>
  </r>
  <r>
    <d v="2024-08-13T00:00:00"/>
    <s v="Campaign 3"/>
    <x v="1"/>
    <x v="1"/>
    <x v="2"/>
    <n v="611"/>
    <n v="10"/>
    <n v="0"/>
    <n v="13.46"/>
    <n v="0"/>
    <n v="1.6366612111292964E-2"/>
    <n v="0"/>
    <n v="1.3460000000000001"/>
    <n v="0"/>
    <n v="0"/>
  </r>
  <r>
    <d v="2024-08-13T00:00:00"/>
    <s v="Campaign 3"/>
    <x v="1"/>
    <x v="2"/>
    <x v="0"/>
    <n v="9454"/>
    <n v="248"/>
    <n v="8"/>
    <n v="272.16000000000003"/>
    <n v="531.99"/>
    <n v="2.6232282631690289E-2"/>
    <n v="3.2258064516129031E-2"/>
    <n v="1.0974193548387097"/>
    <n v="34.020000000000003"/>
    <n v="1.954695767195767"/>
  </r>
  <r>
    <d v="2024-08-13T00:00:00"/>
    <s v="Campaign 3"/>
    <x v="1"/>
    <x v="2"/>
    <x v="1"/>
    <n v="1317"/>
    <n v="31"/>
    <n v="1"/>
    <n v="25.76"/>
    <n v="70.19"/>
    <n v="2.3538344722854973E-2"/>
    <n v="3.2258064516129031E-2"/>
    <n v="0.83096774193548395"/>
    <n v="25.76"/>
    <n v="2.7247670807453415"/>
  </r>
  <r>
    <d v="2024-08-13T00:00:00"/>
    <s v="Campaign 3"/>
    <x v="1"/>
    <x v="2"/>
    <x v="2"/>
    <n v="800"/>
    <n v="22"/>
    <n v="0"/>
    <n v="11.52"/>
    <n v="0"/>
    <n v="2.75E-2"/>
    <n v="0"/>
    <n v="0.52363636363636357"/>
    <n v="0"/>
    <n v="0"/>
  </r>
  <r>
    <d v="2024-08-13T00:00:00"/>
    <s v="Campaign 3"/>
    <x v="2"/>
    <x v="0"/>
    <x v="0"/>
    <n v="2566"/>
    <n v="105"/>
    <n v="14"/>
    <n v="71.150000000000006"/>
    <n v="901.82"/>
    <n v="4.0919719407638347E-2"/>
    <n v="0.13333333333333333"/>
    <n v="0.67761904761904768"/>
    <n v="5.0821428571428573"/>
    <n v="12.674912157413914"/>
  </r>
  <r>
    <d v="2024-08-13T00:00:00"/>
    <s v="Campaign 3"/>
    <x v="2"/>
    <x v="0"/>
    <x v="1"/>
    <n v="9164"/>
    <n v="223"/>
    <n v="28"/>
    <n v="170.96"/>
    <n v="2781.44"/>
    <n v="2.4334351811436054E-2"/>
    <n v="0.12556053811659193"/>
    <n v="0.76663677130044849"/>
    <n v="6.1057142857142859"/>
    <n v="16.269536733738885"/>
  </r>
  <r>
    <d v="2024-08-13T00:00:00"/>
    <s v="Campaign 3"/>
    <x v="2"/>
    <x v="0"/>
    <x v="2"/>
    <n v="2976"/>
    <n v="139"/>
    <n v="11"/>
    <n v="58.55"/>
    <n v="1047.48"/>
    <n v="4.6706989247311828E-2"/>
    <n v="7.9136690647482008E-2"/>
    <n v="0.42122302158273378"/>
    <n v="5.3227272727272723"/>
    <n v="17.890350128095648"/>
  </r>
  <r>
    <d v="2024-08-13T00:00:00"/>
    <s v="Campaign 3"/>
    <x v="2"/>
    <x v="1"/>
    <x v="0"/>
    <n v="1555"/>
    <n v="13"/>
    <n v="0"/>
    <n v="26.61"/>
    <n v="0"/>
    <n v="8.3601286173633441E-3"/>
    <n v="0"/>
    <n v="2.0469230769230768"/>
    <n v="0"/>
    <n v="0"/>
  </r>
  <r>
    <d v="2024-08-13T00:00:00"/>
    <s v="Campaign 3"/>
    <x v="2"/>
    <x v="1"/>
    <x v="1"/>
    <n v="11951"/>
    <n v="170"/>
    <n v="7"/>
    <n v="343.25"/>
    <n v="611.14"/>
    <n v="1.422475106685633E-2"/>
    <n v="4.1176470588235294E-2"/>
    <n v="2.0191176470588235"/>
    <n v="49.035714285714285"/>
    <n v="1.7804515659140567"/>
  </r>
  <r>
    <d v="2024-08-13T00:00:00"/>
    <s v="Campaign 3"/>
    <x v="2"/>
    <x v="1"/>
    <x v="2"/>
    <n v="3608"/>
    <n v="39"/>
    <n v="1"/>
    <n v="80.12"/>
    <n v="74.040000000000006"/>
    <n v="1.0809312638580931E-2"/>
    <n v="2.564102564102564E-2"/>
    <n v="2.0543589743589745"/>
    <n v="80.12"/>
    <n v="0.92411382925611585"/>
  </r>
  <r>
    <d v="2024-08-13T00:00:00"/>
    <s v="Campaign 3"/>
    <x v="2"/>
    <x v="2"/>
    <x v="0"/>
    <n v="2873"/>
    <n v="78"/>
    <n v="5"/>
    <n v="34.630000000000003"/>
    <n v="491.75"/>
    <n v="2.7149321266968326E-2"/>
    <n v="6.4102564102564097E-2"/>
    <n v="0.443974358974359"/>
    <n v="6.9260000000000002"/>
    <n v="14.200115506786023"/>
  </r>
  <r>
    <d v="2024-08-13T00:00:00"/>
    <s v="Campaign 3"/>
    <x v="2"/>
    <x v="2"/>
    <x v="1"/>
    <n v="10037"/>
    <n v="235"/>
    <n v="4"/>
    <n v="158.16"/>
    <n v="237.82"/>
    <n v="2.3413370529042542E-2"/>
    <n v="1.7021276595744681E-2"/>
    <n v="0.67302127659574462"/>
    <n v="39.54"/>
    <n v="1.5036671724835609"/>
  </r>
  <r>
    <d v="2024-08-13T00:00:00"/>
    <s v="Campaign 3"/>
    <x v="2"/>
    <x v="2"/>
    <x v="2"/>
    <n v="5599"/>
    <n v="156"/>
    <n v="7"/>
    <n v="147.71"/>
    <n v="377.91"/>
    <n v="2.7862118235399178E-2"/>
    <n v="4.4871794871794872E-2"/>
    <n v="0.94685897435897437"/>
    <n v="21.101428571428574"/>
    <n v="2.5584591429151717"/>
  </r>
  <r>
    <d v="2024-08-14T00:00:00"/>
    <s v="Campaign 3"/>
    <x v="0"/>
    <x v="0"/>
    <x v="0"/>
    <n v="5017"/>
    <n v="187"/>
    <n v="22"/>
    <n v="83.68"/>
    <n v="1763.32"/>
    <n v="3.7273270879011361E-2"/>
    <n v="0.11764705882352941"/>
    <n v="0.4474866310160428"/>
    <n v="3.8036363636363641"/>
    <n v="21.072179732313572"/>
  </r>
  <r>
    <d v="2024-08-14T00:00:00"/>
    <s v="Campaign 3"/>
    <x v="0"/>
    <x v="0"/>
    <x v="1"/>
    <n v="5754"/>
    <n v="244"/>
    <n v="23"/>
    <n v="76.17"/>
    <n v="1445.32"/>
    <n v="4.2405283281195687E-2"/>
    <n v="9.4262295081967207E-2"/>
    <n v="0.312172131147541"/>
    <n v="3.3117391304347827"/>
    <n v="18.974924510962321"/>
  </r>
  <r>
    <d v="2024-08-14T00:00:00"/>
    <s v="Campaign 3"/>
    <x v="0"/>
    <x v="0"/>
    <x v="2"/>
    <n v="471"/>
    <n v="17"/>
    <n v="1"/>
    <n v="12.48"/>
    <n v="52.14"/>
    <n v="3.6093418259023353E-2"/>
    <n v="5.8823529411764705E-2"/>
    <n v="0.73411764705882354"/>
    <n v="12.48"/>
    <n v="4.177884615384615"/>
  </r>
  <r>
    <d v="2024-08-14T00:00:00"/>
    <s v="Campaign 3"/>
    <x v="0"/>
    <x v="1"/>
    <x v="0"/>
    <n v="7325"/>
    <n v="102"/>
    <n v="2"/>
    <n v="100.41"/>
    <n v="180.97"/>
    <n v="1.3924914675767917E-2"/>
    <n v="1.9607843137254902E-2"/>
    <n v="0.98441176470588232"/>
    <n v="50.204999999999998"/>
    <n v="1.8023105268399562"/>
  </r>
  <r>
    <d v="2024-08-14T00:00:00"/>
    <s v="Campaign 3"/>
    <x v="0"/>
    <x v="1"/>
    <x v="1"/>
    <n v="6050"/>
    <n v="106"/>
    <n v="5"/>
    <n v="121.28"/>
    <n v="440.13"/>
    <n v="1.7520661157024792E-2"/>
    <n v="4.716981132075472E-2"/>
    <n v="1.1441509433962265"/>
    <n v="24.256"/>
    <n v="3.6290402374670183"/>
  </r>
  <r>
    <d v="2024-08-14T00:00:00"/>
    <s v="Campaign 3"/>
    <x v="0"/>
    <x v="1"/>
    <x v="2"/>
    <n v="651"/>
    <n v="10"/>
    <n v="0"/>
    <n v="10.82"/>
    <n v="0"/>
    <n v="1.5360983102918587E-2"/>
    <n v="0"/>
    <n v="1.0820000000000001"/>
    <n v="0"/>
    <n v="0"/>
  </r>
  <r>
    <d v="2024-08-14T00:00:00"/>
    <s v="Campaign 3"/>
    <x v="0"/>
    <x v="2"/>
    <x v="0"/>
    <n v="9073"/>
    <n v="132"/>
    <n v="7"/>
    <n v="142.79"/>
    <n v="578.64"/>
    <n v="1.4548660861897938E-2"/>
    <n v="5.3030303030303032E-2"/>
    <n v="1.0817424242424243"/>
    <n v="20.398571428571426"/>
    <n v="4.0523846207717629"/>
  </r>
  <r>
    <d v="2024-08-14T00:00:00"/>
    <s v="Campaign 3"/>
    <x v="0"/>
    <x v="2"/>
    <x v="1"/>
    <n v="2662"/>
    <n v="75"/>
    <n v="2"/>
    <n v="57.09"/>
    <n v="191.84"/>
    <n v="2.8174305033809167E-2"/>
    <n v="2.6666666666666668E-2"/>
    <n v="0.7612000000000001"/>
    <n v="28.545000000000002"/>
    <n v="3.3603082851637764"/>
  </r>
  <r>
    <d v="2024-08-14T00:00:00"/>
    <s v="Campaign 3"/>
    <x v="0"/>
    <x v="2"/>
    <x v="2"/>
    <n v="574"/>
    <n v="13"/>
    <n v="0"/>
    <n v="8.17"/>
    <n v="0"/>
    <n v="2.2648083623693381E-2"/>
    <n v="0"/>
    <n v="0.6284615384615384"/>
    <n v="0"/>
    <n v="0"/>
  </r>
  <r>
    <d v="2024-08-14T00:00:00"/>
    <s v="Campaign 3"/>
    <x v="1"/>
    <x v="0"/>
    <x v="0"/>
    <n v="9928"/>
    <n v="245"/>
    <n v="25"/>
    <n v="154.22999999999999"/>
    <n v="1527.59"/>
    <n v="2.4677679290894441E-2"/>
    <n v="0.10204081632653061"/>
    <n v="0.62951020408163261"/>
    <n v="6.1692"/>
    <n v="9.9046229657005771"/>
  </r>
  <r>
    <d v="2024-08-14T00:00:00"/>
    <s v="Campaign 3"/>
    <x v="1"/>
    <x v="0"/>
    <x v="1"/>
    <n v="1100"/>
    <n v="40"/>
    <n v="2"/>
    <n v="32.950000000000003"/>
    <n v="149.22"/>
    <n v="3.6363636363636362E-2"/>
    <n v="0.05"/>
    <n v="0.82375000000000009"/>
    <n v="16.475000000000001"/>
    <n v="4.5286798179059176"/>
  </r>
  <r>
    <d v="2024-08-14T00:00:00"/>
    <s v="Campaign 3"/>
    <x v="1"/>
    <x v="0"/>
    <x v="2"/>
    <n v="838"/>
    <n v="35"/>
    <n v="2"/>
    <n v="18.84"/>
    <n v="143.65"/>
    <n v="4.1766109785202864E-2"/>
    <n v="5.7142857142857141E-2"/>
    <n v="0.53828571428571426"/>
    <n v="9.42"/>
    <n v="7.6247346072186843"/>
  </r>
  <r>
    <d v="2024-08-14T00:00:00"/>
    <s v="Campaign 3"/>
    <x v="1"/>
    <x v="1"/>
    <x v="0"/>
    <n v="14770"/>
    <n v="125"/>
    <n v="1"/>
    <n v="399.42"/>
    <n v="66.319999999999993"/>
    <n v="8.4631008801624909E-3"/>
    <n v="8.0000000000000002E-3"/>
    <n v="3.19536"/>
    <n v="399.42"/>
    <n v="0.16604075910069599"/>
  </r>
  <r>
    <d v="2024-08-14T00:00:00"/>
    <s v="Campaign 3"/>
    <x v="1"/>
    <x v="1"/>
    <x v="1"/>
    <n v="1382"/>
    <n v="25"/>
    <n v="1"/>
    <n v="18.04"/>
    <n v="96.92"/>
    <n v="1.8089725036179449E-2"/>
    <n v="0.04"/>
    <n v="0.72160000000000002"/>
    <n v="18.04"/>
    <n v="5.372505543237251"/>
  </r>
  <r>
    <d v="2024-08-14T00:00:00"/>
    <s v="Campaign 3"/>
    <x v="1"/>
    <x v="1"/>
    <x v="2"/>
    <n v="108"/>
    <n v="2"/>
    <n v="0"/>
    <n v="2.5299999999999998"/>
    <n v="0"/>
    <n v="1.8518518518518517E-2"/>
    <n v="0"/>
    <n v="1.2649999999999999"/>
    <n v="0"/>
    <n v="0"/>
  </r>
  <r>
    <d v="2024-08-14T00:00:00"/>
    <s v="Campaign 3"/>
    <x v="1"/>
    <x v="2"/>
    <x v="0"/>
    <n v="12369"/>
    <n v="195"/>
    <n v="9"/>
    <n v="209.99"/>
    <n v="677.63"/>
    <n v="1.5765219500363813E-2"/>
    <n v="4.6153846153846156E-2"/>
    <n v="1.076871794871795"/>
    <n v="23.332222222222224"/>
    <n v="3.2269631887232726"/>
  </r>
  <r>
    <d v="2024-08-14T00:00:00"/>
    <s v="Campaign 3"/>
    <x v="1"/>
    <x v="2"/>
    <x v="1"/>
    <n v="1059"/>
    <n v="10"/>
    <n v="0"/>
    <n v="13.24"/>
    <n v="0"/>
    <n v="9.442870632672332E-3"/>
    <n v="0"/>
    <n v="1.3240000000000001"/>
    <n v="0"/>
    <n v="0"/>
  </r>
  <r>
    <d v="2024-08-14T00:00:00"/>
    <s v="Campaign 3"/>
    <x v="1"/>
    <x v="2"/>
    <x v="2"/>
    <n v="966"/>
    <n v="23"/>
    <n v="1"/>
    <n v="11.22"/>
    <n v="89.25"/>
    <n v="2.3809523809523808E-2"/>
    <n v="4.3478260869565216E-2"/>
    <n v="0.48782608695652174"/>
    <n v="11.22"/>
    <n v="7.9545454545454541"/>
  </r>
  <r>
    <d v="2024-08-14T00:00:00"/>
    <s v="Campaign 3"/>
    <x v="2"/>
    <x v="0"/>
    <x v="0"/>
    <n v="2635"/>
    <n v="67"/>
    <n v="7"/>
    <n v="38.93"/>
    <n v="386.94"/>
    <n v="2.5426944971537004E-2"/>
    <n v="0.1044776119402985"/>
    <n v="0.58104477611940297"/>
    <n v="5.5614285714285714"/>
    <n v="9.939378371435911"/>
  </r>
  <r>
    <d v="2024-08-14T00:00:00"/>
    <s v="Campaign 3"/>
    <x v="2"/>
    <x v="0"/>
    <x v="1"/>
    <n v="9880"/>
    <n v="309"/>
    <n v="34"/>
    <n v="196.31"/>
    <n v="2811.18"/>
    <n v="3.1275303643724696E-2"/>
    <n v="0.11003236245954692"/>
    <n v="0.63530744336569578"/>
    <n v="5.7738235294117644"/>
    <n v="14.320105954867302"/>
  </r>
  <r>
    <d v="2024-08-14T00:00:00"/>
    <s v="Campaign 3"/>
    <x v="2"/>
    <x v="0"/>
    <x v="2"/>
    <n v="4369"/>
    <n v="190"/>
    <n v="11"/>
    <n v="124.09"/>
    <n v="873.17"/>
    <n v="4.34882124055848E-2"/>
    <n v="5.7894736842105263E-2"/>
    <n v="0.65310526315789474"/>
    <n v="11.280909090909091"/>
    <n v="7.0365863486179379"/>
  </r>
  <r>
    <d v="2024-08-14T00:00:00"/>
    <s v="Campaign 3"/>
    <x v="2"/>
    <x v="1"/>
    <x v="0"/>
    <n v="2511"/>
    <n v="22"/>
    <n v="1"/>
    <n v="35.96"/>
    <n v="86.57"/>
    <n v="8.7614496216646756E-3"/>
    <n v="4.5454545454545456E-2"/>
    <n v="1.6345454545454545"/>
    <n v="35.96"/>
    <n v="2.4073971078976637"/>
  </r>
  <r>
    <d v="2024-08-14T00:00:00"/>
    <s v="Campaign 3"/>
    <x v="2"/>
    <x v="1"/>
    <x v="1"/>
    <n v="8496"/>
    <n v="135"/>
    <n v="3"/>
    <n v="107.82"/>
    <n v="165.63"/>
    <n v="1.5889830508474576E-2"/>
    <n v="2.2222222222222223E-2"/>
    <n v="0.79866666666666664"/>
    <n v="35.94"/>
    <n v="1.5361713967723984"/>
  </r>
  <r>
    <d v="2024-08-14T00:00:00"/>
    <s v="Campaign 3"/>
    <x v="2"/>
    <x v="1"/>
    <x v="2"/>
    <n v="3022"/>
    <n v="56"/>
    <n v="1"/>
    <n v="71.400000000000006"/>
    <n v="68.48"/>
    <n v="1.8530774321641297E-2"/>
    <n v="1.7857142857142856E-2"/>
    <n v="1.2750000000000001"/>
    <n v="71.400000000000006"/>
    <n v="0.95910364145658267"/>
  </r>
  <r>
    <d v="2024-08-14T00:00:00"/>
    <s v="Campaign 3"/>
    <x v="2"/>
    <x v="2"/>
    <x v="0"/>
    <n v="1529"/>
    <n v="23"/>
    <n v="0"/>
    <n v="40.93"/>
    <n v="0"/>
    <n v="1.5042511445389144E-2"/>
    <n v="0"/>
    <n v="1.7795652173913044"/>
    <n v="0"/>
    <n v="0"/>
  </r>
  <r>
    <d v="2024-08-14T00:00:00"/>
    <s v="Campaign 3"/>
    <x v="2"/>
    <x v="2"/>
    <x v="1"/>
    <n v="11187"/>
    <n v="148"/>
    <n v="10"/>
    <n v="178.57"/>
    <n v="616.85"/>
    <n v="1.322964154822562E-2"/>
    <n v="6.7567567567567571E-2"/>
    <n v="1.206554054054054"/>
    <n v="17.856999999999999"/>
    <n v="3.4543876351010812"/>
  </r>
  <r>
    <d v="2024-08-14T00:00:00"/>
    <s v="Campaign 3"/>
    <x v="2"/>
    <x v="2"/>
    <x v="2"/>
    <n v="4231"/>
    <n v="54"/>
    <n v="4"/>
    <n v="126.16"/>
    <n v="247"/>
    <n v="1.2762940203261641E-2"/>
    <n v="7.407407407407407E-2"/>
    <n v="2.3362962962962963"/>
    <n v="31.54"/>
    <n v="1.957831325301205"/>
  </r>
  <r>
    <d v="2024-08-15T00:00:00"/>
    <s v="Campaign 3"/>
    <x v="0"/>
    <x v="0"/>
    <x v="0"/>
    <n v="4417"/>
    <n v="120"/>
    <n v="16"/>
    <n v="119.88"/>
    <n v="1062.53"/>
    <n v="2.7167760923703873E-2"/>
    <n v="0.13333333333333333"/>
    <n v="0.999"/>
    <n v="7.4924999999999997"/>
    <n v="8.8632799466132806"/>
  </r>
  <r>
    <d v="2024-08-15T00:00:00"/>
    <s v="Campaign 3"/>
    <x v="0"/>
    <x v="0"/>
    <x v="1"/>
    <n v="7873"/>
    <n v="254"/>
    <n v="35"/>
    <n v="221.65"/>
    <n v="1973.55"/>
    <n v="3.2262161818874632E-2"/>
    <n v="0.13779527559055119"/>
    <n v="0.8726377952755906"/>
    <n v="6.3328571428571427"/>
    <n v="8.9039025490638384"/>
  </r>
  <r>
    <d v="2024-08-15T00:00:00"/>
    <s v="Campaign 3"/>
    <x v="0"/>
    <x v="0"/>
    <x v="2"/>
    <n v="521"/>
    <n v="20"/>
    <n v="2"/>
    <n v="14.35"/>
    <n v="199.31"/>
    <n v="3.8387715930902108E-2"/>
    <n v="0.1"/>
    <n v="0.71750000000000003"/>
    <n v="7.1749999999999998"/>
    <n v="13.889198606271778"/>
  </r>
  <r>
    <d v="2024-08-15T00:00:00"/>
    <s v="Campaign 3"/>
    <x v="0"/>
    <x v="1"/>
    <x v="0"/>
    <n v="6063"/>
    <n v="84"/>
    <n v="1"/>
    <n v="118.95"/>
    <n v="99.6"/>
    <n v="1.3854527461652647E-2"/>
    <n v="1.1904761904761904E-2"/>
    <n v="1.4160714285714286"/>
    <n v="118.95"/>
    <n v="0.83732660781841106"/>
  </r>
  <r>
    <d v="2024-08-15T00:00:00"/>
    <s v="Campaign 3"/>
    <x v="0"/>
    <x v="1"/>
    <x v="1"/>
    <n v="4051"/>
    <n v="74"/>
    <n v="1"/>
    <n v="55.64"/>
    <n v="51.09"/>
    <n v="1.8267094544556901E-2"/>
    <n v="1.3513513513513514E-2"/>
    <n v="0.75189189189189187"/>
    <n v="55.64"/>
    <n v="0.91822429906542058"/>
  </r>
  <r>
    <d v="2024-08-15T00:00:00"/>
    <s v="Campaign 3"/>
    <x v="0"/>
    <x v="1"/>
    <x v="2"/>
    <n v="830"/>
    <n v="11"/>
    <n v="0"/>
    <n v="14.81"/>
    <n v="0"/>
    <n v="1.3253012048192771E-2"/>
    <n v="0"/>
    <n v="1.3463636363636364"/>
    <n v="0"/>
    <n v="0"/>
  </r>
  <r>
    <d v="2024-08-15T00:00:00"/>
    <s v="Campaign 3"/>
    <x v="0"/>
    <x v="2"/>
    <x v="0"/>
    <n v="8130"/>
    <n v="224"/>
    <n v="16"/>
    <n v="167.69"/>
    <n v="890.96"/>
    <n v="2.7552275522755229E-2"/>
    <n v="7.1428571428571425E-2"/>
    <n v="0.74861607142857145"/>
    <n v="10.480625"/>
    <n v="5.3131373367523409"/>
  </r>
  <r>
    <d v="2024-08-15T00:00:00"/>
    <s v="Campaign 3"/>
    <x v="0"/>
    <x v="2"/>
    <x v="1"/>
    <n v="5135"/>
    <n v="52"/>
    <n v="1"/>
    <n v="153.08000000000001"/>
    <n v="65.989999999999995"/>
    <n v="1.0126582278481013E-2"/>
    <n v="1.9230769230769232E-2"/>
    <n v="2.9438461538461542"/>
    <n v="153.08000000000001"/>
    <n v="0.43108178730075769"/>
  </r>
  <r>
    <d v="2024-08-15T00:00:00"/>
    <s v="Campaign 3"/>
    <x v="0"/>
    <x v="2"/>
    <x v="2"/>
    <n v="641"/>
    <n v="17"/>
    <n v="1"/>
    <n v="19.059999999999999"/>
    <n v="94.46"/>
    <n v="2.6521060842433698E-2"/>
    <n v="5.8823529411764705E-2"/>
    <n v="1.1211764705882352"/>
    <n v="19.059999999999999"/>
    <n v="4.9559286463798529"/>
  </r>
  <r>
    <d v="2024-08-15T00:00:00"/>
    <s v="Campaign 3"/>
    <x v="1"/>
    <x v="0"/>
    <x v="0"/>
    <n v="7617"/>
    <n v="201"/>
    <n v="20"/>
    <n v="97.94"/>
    <n v="1429.86"/>
    <n v="2.6388341866876722E-2"/>
    <n v="9.950248756218906E-2"/>
    <n v="0.48726368159203981"/>
    <n v="4.8970000000000002"/>
    <n v="14.59934653869716"/>
  </r>
  <r>
    <d v="2024-08-15T00:00:00"/>
    <s v="Campaign 3"/>
    <x v="1"/>
    <x v="0"/>
    <x v="1"/>
    <n v="1612"/>
    <n v="45"/>
    <n v="6"/>
    <n v="26.83"/>
    <n v="575.73"/>
    <n v="2.7915632754342432E-2"/>
    <n v="0.13333333333333333"/>
    <n v="0.59622222222222221"/>
    <n v="4.4716666666666667"/>
    <n v="21.458442042489754"/>
  </r>
  <r>
    <d v="2024-08-15T00:00:00"/>
    <s v="Campaign 3"/>
    <x v="1"/>
    <x v="0"/>
    <x v="2"/>
    <n v="740"/>
    <n v="28"/>
    <n v="3"/>
    <n v="16.8"/>
    <n v="173.83"/>
    <n v="3.783783783783784E-2"/>
    <n v="0.10714285714285714"/>
    <n v="0.6"/>
    <n v="5.6000000000000005"/>
    <n v="10.34702380952381"/>
  </r>
  <r>
    <d v="2024-08-15T00:00:00"/>
    <s v="Campaign 3"/>
    <x v="1"/>
    <x v="1"/>
    <x v="0"/>
    <n v="10809"/>
    <n v="88"/>
    <n v="2"/>
    <n v="208.45"/>
    <n v="133.03"/>
    <n v="8.1413636784161345E-3"/>
    <n v="2.2727272727272728E-2"/>
    <n v="2.3687499999999999"/>
    <n v="104.22499999999999"/>
    <n v="0.63818661549532263"/>
  </r>
  <r>
    <d v="2024-08-15T00:00:00"/>
    <s v="Campaign 3"/>
    <x v="1"/>
    <x v="1"/>
    <x v="1"/>
    <n v="1583"/>
    <n v="27"/>
    <n v="0"/>
    <n v="34.94"/>
    <n v="0"/>
    <n v="1.7056222362602652E-2"/>
    <n v="0"/>
    <n v="1.2940740740740739"/>
    <n v="0"/>
    <n v="0"/>
  </r>
  <r>
    <d v="2024-08-15T00:00:00"/>
    <s v="Campaign 3"/>
    <x v="1"/>
    <x v="1"/>
    <x v="2"/>
    <n v="525"/>
    <n v="5"/>
    <n v="0"/>
    <n v="6.04"/>
    <n v="0"/>
    <n v="9.5238095238095247E-3"/>
    <n v="0"/>
    <n v="1.208"/>
    <n v="0"/>
    <n v="0"/>
  </r>
  <r>
    <d v="2024-08-15T00:00:00"/>
    <s v="Campaign 3"/>
    <x v="1"/>
    <x v="2"/>
    <x v="0"/>
    <n v="12793"/>
    <n v="356"/>
    <n v="11"/>
    <n v="366.27"/>
    <n v="603.67999999999995"/>
    <n v="2.7827718283436255E-2"/>
    <n v="3.0898876404494381E-2"/>
    <n v="1.0288483146067415"/>
    <n v="33.297272727272727"/>
    <n v="1.6481830343735495"/>
  </r>
  <r>
    <d v="2024-08-15T00:00:00"/>
    <s v="Campaign 3"/>
    <x v="1"/>
    <x v="2"/>
    <x v="1"/>
    <n v="1513"/>
    <n v="31"/>
    <n v="0"/>
    <n v="20.27"/>
    <n v="0"/>
    <n v="2.0489094514210177E-2"/>
    <n v="0"/>
    <n v="0.65387096774193543"/>
    <n v="0"/>
    <n v="0"/>
  </r>
  <r>
    <d v="2024-08-15T00:00:00"/>
    <s v="Campaign 3"/>
    <x v="1"/>
    <x v="2"/>
    <x v="2"/>
    <n v="352"/>
    <n v="4"/>
    <n v="0"/>
    <n v="10.57"/>
    <n v="0"/>
    <n v="1.1363636363636364E-2"/>
    <n v="0"/>
    <n v="2.6425000000000001"/>
    <n v="0"/>
    <n v="0"/>
  </r>
  <r>
    <d v="2024-08-15T00:00:00"/>
    <s v="Campaign 3"/>
    <x v="2"/>
    <x v="0"/>
    <x v="0"/>
    <n v="1973"/>
    <n v="59"/>
    <n v="5"/>
    <n v="26.39"/>
    <n v="331.68"/>
    <n v="2.9903699949315764E-2"/>
    <n v="8.4745762711864403E-2"/>
    <n v="0.44728813559322034"/>
    <n v="5.2780000000000005"/>
    <n v="12.568397120121258"/>
  </r>
  <r>
    <d v="2024-08-15T00:00:00"/>
    <s v="Campaign 3"/>
    <x v="2"/>
    <x v="0"/>
    <x v="1"/>
    <n v="5188"/>
    <n v="152"/>
    <n v="14"/>
    <n v="147.83000000000001"/>
    <n v="1050.0999999999999"/>
    <n v="2.9298380878951428E-2"/>
    <n v="9.2105263157894732E-2"/>
    <n v="0.97256578947368433"/>
    <n v="10.559285714285716"/>
    <n v="7.1034296150984231"/>
  </r>
  <r>
    <d v="2024-08-15T00:00:00"/>
    <s v="Campaign 3"/>
    <x v="2"/>
    <x v="0"/>
    <x v="2"/>
    <n v="4023"/>
    <n v="137"/>
    <n v="10"/>
    <n v="96.58"/>
    <n v="922.27"/>
    <n v="3.4054188416604521E-2"/>
    <n v="7.2992700729927001E-2"/>
    <n v="0.704963503649635"/>
    <n v="9.6579999999999995"/>
    <n v="9.5492855663698482"/>
  </r>
  <r>
    <d v="2024-08-15T00:00:00"/>
    <s v="Campaign 3"/>
    <x v="2"/>
    <x v="1"/>
    <x v="0"/>
    <n v="1164"/>
    <n v="19"/>
    <n v="0"/>
    <n v="16.309999999999999"/>
    <n v="0"/>
    <n v="1.6323024054982819E-2"/>
    <n v="0"/>
    <n v="0.85842105263157886"/>
    <n v="0"/>
    <n v="0"/>
  </r>
  <r>
    <d v="2024-08-15T00:00:00"/>
    <s v="Campaign 3"/>
    <x v="2"/>
    <x v="1"/>
    <x v="1"/>
    <n v="8612"/>
    <n v="55"/>
    <n v="1"/>
    <n v="175.12"/>
    <n v="55.7"/>
    <n v="6.3864375290292614E-3"/>
    <n v="1.8181818181818181E-2"/>
    <n v="3.1840000000000002"/>
    <n v="175.12"/>
    <n v="0.31806761078117862"/>
  </r>
  <r>
    <d v="2024-08-15T00:00:00"/>
    <s v="Campaign 3"/>
    <x v="2"/>
    <x v="1"/>
    <x v="2"/>
    <n v="4024"/>
    <n v="26"/>
    <n v="0"/>
    <n v="107.82"/>
    <n v="0"/>
    <n v="6.4612326043737576E-3"/>
    <n v="0"/>
    <n v="4.1469230769230769"/>
    <n v="0"/>
    <n v="0"/>
  </r>
  <r>
    <d v="2024-08-15T00:00:00"/>
    <s v="Campaign 3"/>
    <x v="2"/>
    <x v="2"/>
    <x v="0"/>
    <n v="2059"/>
    <n v="24"/>
    <n v="1"/>
    <n v="48.16"/>
    <n v="55.13"/>
    <n v="1.1656143759106362E-2"/>
    <n v="4.1666666666666664E-2"/>
    <n v="2.0066666666666664"/>
    <n v="48.16"/>
    <n v="1.1447259136212626"/>
  </r>
  <r>
    <d v="2024-08-15T00:00:00"/>
    <s v="Campaign 3"/>
    <x v="2"/>
    <x v="2"/>
    <x v="1"/>
    <n v="10283"/>
    <n v="275"/>
    <n v="21"/>
    <n v="286.62"/>
    <n v="1604.69"/>
    <n v="2.6743168336088689E-2"/>
    <n v="7.636363636363637E-2"/>
    <n v="1.0422545454545455"/>
    <n v="13.648571428571429"/>
    <n v="5.5986672248970768"/>
  </r>
  <r>
    <d v="2024-08-15T00:00:00"/>
    <s v="Campaign 3"/>
    <x v="2"/>
    <x v="2"/>
    <x v="2"/>
    <n v="5571"/>
    <n v="136"/>
    <n v="7"/>
    <n v="82.83"/>
    <n v="438.8"/>
    <n v="2.4412134266738467E-2"/>
    <n v="5.1470588235294115E-2"/>
    <n v="0.60904411764705879"/>
    <n v="11.832857142857142"/>
    <n v="5.2975974888325492"/>
  </r>
  <r>
    <d v="2024-08-16T00:00:00"/>
    <s v="Campaign 3"/>
    <x v="0"/>
    <x v="0"/>
    <x v="0"/>
    <n v="6014"/>
    <n v="248"/>
    <n v="28"/>
    <n v="141.29"/>
    <n v="2416.25"/>
    <n v="4.1237113402061855E-2"/>
    <n v="0.11290322580645161"/>
    <n v="0.56971774193548386"/>
    <n v="5.0460714285714285"/>
    <n v="17.101351829570387"/>
  </r>
  <r>
    <d v="2024-08-16T00:00:00"/>
    <s v="Campaign 3"/>
    <x v="0"/>
    <x v="0"/>
    <x v="1"/>
    <n v="2132"/>
    <n v="63"/>
    <n v="4"/>
    <n v="57.01"/>
    <n v="378.14"/>
    <n v="2.9549718574108819E-2"/>
    <n v="6.3492063492063489E-2"/>
    <n v="0.9049206349206349"/>
    <n v="14.2525"/>
    <n v="6.6328714260656021"/>
  </r>
  <r>
    <d v="2024-08-16T00:00:00"/>
    <s v="Campaign 3"/>
    <x v="0"/>
    <x v="0"/>
    <x v="2"/>
    <n v="126"/>
    <n v="2"/>
    <n v="0"/>
    <n v="3.25"/>
    <n v="0"/>
    <n v="1.5873015873015872E-2"/>
    <n v="0"/>
    <n v="1.625"/>
    <n v="0"/>
    <n v="0"/>
  </r>
  <r>
    <d v="2024-08-16T00:00:00"/>
    <s v="Campaign 3"/>
    <x v="0"/>
    <x v="1"/>
    <x v="0"/>
    <n v="7391"/>
    <n v="61"/>
    <n v="2"/>
    <n v="87.17"/>
    <n v="100.43"/>
    <n v="8.2532810174536595E-3"/>
    <n v="3.2786885245901641E-2"/>
    <n v="1.429016393442623"/>
    <n v="43.585000000000001"/>
    <n v="1.1521165538602731"/>
  </r>
  <r>
    <d v="2024-08-16T00:00:00"/>
    <s v="Campaign 3"/>
    <x v="0"/>
    <x v="1"/>
    <x v="1"/>
    <n v="7669"/>
    <n v="116"/>
    <n v="3"/>
    <n v="115.18"/>
    <n v="240.98"/>
    <n v="1.5125831268744295E-2"/>
    <n v="2.5862068965517241E-2"/>
    <n v="0.99293103448275866"/>
    <n v="38.393333333333338"/>
    <n v="2.0922035075533945"/>
  </r>
  <r>
    <d v="2024-08-16T00:00:00"/>
    <s v="Campaign 3"/>
    <x v="0"/>
    <x v="1"/>
    <x v="2"/>
    <n v="327"/>
    <n v="6"/>
    <n v="0"/>
    <n v="4.8"/>
    <n v="0"/>
    <n v="1.834862385321101E-2"/>
    <n v="0"/>
    <n v="0.79999999999999993"/>
    <n v="0"/>
    <n v="0"/>
  </r>
  <r>
    <d v="2024-08-16T00:00:00"/>
    <s v="Campaign 3"/>
    <x v="0"/>
    <x v="2"/>
    <x v="0"/>
    <n v="7925"/>
    <n v="178"/>
    <n v="13"/>
    <n v="96.02"/>
    <n v="872.32"/>
    <n v="2.2460567823343849E-2"/>
    <n v="7.3033707865168537E-2"/>
    <n v="0.53943820224719097"/>
    <n v="7.3861538461538458"/>
    <n v="9.0847740054155395"/>
  </r>
  <r>
    <d v="2024-08-16T00:00:00"/>
    <s v="Campaign 3"/>
    <x v="0"/>
    <x v="2"/>
    <x v="1"/>
    <n v="5296"/>
    <n v="97"/>
    <n v="5"/>
    <n v="118.59"/>
    <n v="344.26"/>
    <n v="1.831570996978852E-2"/>
    <n v="5.1546391752577317E-2"/>
    <n v="1.2225773195876288"/>
    <n v="23.718"/>
    <n v="2.9029429125558646"/>
  </r>
  <r>
    <d v="2024-08-16T00:00:00"/>
    <s v="Campaign 3"/>
    <x v="0"/>
    <x v="2"/>
    <x v="2"/>
    <n v="396"/>
    <n v="4"/>
    <n v="0"/>
    <n v="8.01"/>
    <n v="0"/>
    <n v="1.0101010101010102E-2"/>
    <n v="0"/>
    <n v="2.0024999999999999"/>
    <n v="0"/>
    <n v="0"/>
  </r>
  <r>
    <d v="2024-08-16T00:00:00"/>
    <s v="Campaign 3"/>
    <x v="1"/>
    <x v="0"/>
    <x v="0"/>
    <n v="9149"/>
    <n v="281"/>
    <n v="17"/>
    <n v="238.65"/>
    <n v="1075.28"/>
    <n v="3.0713739206470653E-2"/>
    <n v="6.0498220640569395E-2"/>
    <n v="0.84928825622775805"/>
    <n v="14.038235294117648"/>
    <n v="4.5056777707940494"/>
  </r>
  <r>
    <d v="2024-08-16T00:00:00"/>
    <s v="Campaign 3"/>
    <x v="1"/>
    <x v="0"/>
    <x v="1"/>
    <n v="999"/>
    <n v="33"/>
    <n v="4"/>
    <n v="26.23"/>
    <n v="396.44"/>
    <n v="3.3033033033033031E-2"/>
    <n v="0.12121212121212122"/>
    <n v="0.79484848484848492"/>
    <n v="6.5575000000000001"/>
    <n v="15.113991612657262"/>
  </r>
  <r>
    <d v="2024-08-16T00:00:00"/>
    <s v="Campaign 3"/>
    <x v="1"/>
    <x v="0"/>
    <x v="2"/>
    <n v="544"/>
    <n v="11"/>
    <n v="0"/>
    <n v="15.75"/>
    <n v="0"/>
    <n v="2.0220588235294119E-2"/>
    <n v="0"/>
    <n v="1.4318181818181819"/>
    <n v="0"/>
    <n v="0"/>
  </r>
  <r>
    <d v="2024-08-16T00:00:00"/>
    <s v="Campaign 3"/>
    <x v="1"/>
    <x v="1"/>
    <x v="0"/>
    <n v="6783"/>
    <n v="75"/>
    <n v="1"/>
    <n v="173.25"/>
    <n v="62.05"/>
    <n v="1.1057054400707651E-2"/>
    <n v="1.3333333333333334E-2"/>
    <n v="2.31"/>
    <n v="173.25"/>
    <n v="0.35815295815295811"/>
  </r>
  <r>
    <d v="2024-08-16T00:00:00"/>
    <s v="Campaign 3"/>
    <x v="1"/>
    <x v="1"/>
    <x v="1"/>
    <n v="518"/>
    <n v="6"/>
    <n v="0"/>
    <n v="8.15"/>
    <n v="0"/>
    <n v="1.1583011583011582E-2"/>
    <n v="0"/>
    <n v="1.3583333333333334"/>
    <n v="0"/>
    <n v="0"/>
  </r>
  <r>
    <d v="2024-08-16T00:00:00"/>
    <s v="Campaign 3"/>
    <x v="1"/>
    <x v="1"/>
    <x v="2"/>
    <n v="759"/>
    <n v="14"/>
    <n v="0"/>
    <n v="7.71"/>
    <n v="0"/>
    <n v="1.844532279314888E-2"/>
    <n v="0"/>
    <n v="0.55071428571428571"/>
    <n v="0"/>
    <n v="0"/>
  </r>
  <r>
    <d v="2024-08-16T00:00:00"/>
    <s v="Campaign 3"/>
    <x v="1"/>
    <x v="2"/>
    <x v="0"/>
    <n v="12901"/>
    <n v="226"/>
    <n v="10"/>
    <n v="223.06"/>
    <n v="657.83"/>
    <n v="1.751802185877064E-2"/>
    <n v="4.4247787610619468E-2"/>
    <n v="0.98699115044247787"/>
    <n v="22.306000000000001"/>
    <n v="2.9491168295525867"/>
  </r>
  <r>
    <d v="2024-08-16T00:00:00"/>
    <s v="Campaign 3"/>
    <x v="1"/>
    <x v="2"/>
    <x v="1"/>
    <n v="1174"/>
    <n v="16"/>
    <n v="0"/>
    <n v="20.11"/>
    <n v="0"/>
    <n v="1.3628620102214651E-2"/>
    <n v="0"/>
    <n v="1.256875"/>
    <n v="0"/>
    <n v="0"/>
  </r>
  <r>
    <d v="2024-08-16T00:00:00"/>
    <s v="Campaign 3"/>
    <x v="1"/>
    <x v="2"/>
    <x v="2"/>
    <n v="526"/>
    <n v="13"/>
    <n v="0"/>
    <n v="8.15"/>
    <n v="0"/>
    <n v="2.4714828897338403E-2"/>
    <n v="0"/>
    <n v="0.62692307692307692"/>
    <n v="0"/>
    <n v="0"/>
  </r>
  <r>
    <d v="2024-08-16T00:00:00"/>
    <s v="Campaign 3"/>
    <x v="2"/>
    <x v="0"/>
    <x v="0"/>
    <n v="2261"/>
    <n v="69"/>
    <n v="6"/>
    <n v="66.2"/>
    <n v="482.59"/>
    <n v="3.0517470145953119E-2"/>
    <n v="8.6956521739130432E-2"/>
    <n v="0.95942028985507255"/>
    <n v="11.033333333333333"/>
    <n v="7.289879154078549"/>
  </r>
  <r>
    <d v="2024-08-16T00:00:00"/>
    <s v="Campaign 3"/>
    <x v="2"/>
    <x v="0"/>
    <x v="1"/>
    <n v="5337"/>
    <n v="222"/>
    <n v="11"/>
    <n v="64.13"/>
    <n v="734.16"/>
    <n v="4.1596402473299605E-2"/>
    <n v="4.954954954954955E-2"/>
    <n v="0.28887387387387387"/>
    <n v="5.8299999999999992"/>
    <n v="11.447996257601746"/>
  </r>
  <r>
    <d v="2024-08-16T00:00:00"/>
    <s v="Campaign 3"/>
    <x v="2"/>
    <x v="0"/>
    <x v="2"/>
    <n v="4374"/>
    <n v="119"/>
    <n v="6"/>
    <n v="121.18"/>
    <n v="388.8"/>
    <n v="2.7206218564243257E-2"/>
    <n v="5.0420168067226892E-2"/>
    <n v="1.0183193277310925"/>
    <n v="20.196666666666669"/>
    <n v="3.208450239313418"/>
  </r>
  <r>
    <d v="2024-08-16T00:00:00"/>
    <s v="Campaign 3"/>
    <x v="2"/>
    <x v="1"/>
    <x v="0"/>
    <n v="1387"/>
    <n v="27"/>
    <n v="1"/>
    <n v="35.979999999999997"/>
    <n v="68.86"/>
    <n v="1.9466474405191059E-2"/>
    <n v="3.7037037037037035E-2"/>
    <n v="1.3325925925925926"/>
    <n v="35.979999999999997"/>
    <n v="1.9138410227904392"/>
  </r>
  <r>
    <d v="2024-08-16T00:00:00"/>
    <s v="Campaign 3"/>
    <x v="2"/>
    <x v="1"/>
    <x v="1"/>
    <n v="10327"/>
    <n v="67"/>
    <n v="1"/>
    <n v="220.35"/>
    <n v="64.72"/>
    <n v="6.4878473903360124E-3"/>
    <n v="1.4925373134328358E-2"/>
    <n v="3.2888059701492538"/>
    <n v="220.35"/>
    <n v="0.29371454504197869"/>
  </r>
  <r>
    <d v="2024-08-16T00:00:00"/>
    <s v="Campaign 3"/>
    <x v="2"/>
    <x v="1"/>
    <x v="2"/>
    <n v="3662"/>
    <n v="69"/>
    <n v="2"/>
    <n v="90.14"/>
    <n v="151.32"/>
    <n v="1.8842162752594212E-2"/>
    <n v="2.8985507246376812E-2"/>
    <n v="1.3063768115942029"/>
    <n v="45.07"/>
    <n v="1.6787219880186375"/>
  </r>
  <r>
    <d v="2024-08-16T00:00:00"/>
    <s v="Campaign 3"/>
    <x v="2"/>
    <x v="2"/>
    <x v="0"/>
    <n v="1744"/>
    <n v="25"/>
    <n v="1"/>
    <n v="46.67"/>
    <n v="55.58"/>
    <n v="1.4334862385321102E-2"/>
    <n v="0.04"/>
    <n v="1.8668"/>
    <n v="46.67"/>
    <n v="1.1909149346475252"/>
  </r>
  <r>
    <d v="2024-08-16T00:00:00"/>
    <s v="Campaign 3"/>
    <x v="2"/>
    <x v="2"/>
    <x v="1"/>
    <n v="8029"/>
    <n v="220"/>
    <n v="12"/>
    <n v="184.11"/>
    <n v="658.42"/>
    <n v="2.7400672561962883E-2"/>
    <n v="5.4545454545454543E-2"/>
    <n v="0.83686363636363648"/>
    <n v="15.342500000000001"/>
    <n v="3.57623160067351"/>
  </r>
  <r>
    <d v="2024-08-16T00:00:00"/>
    <s v="Campaign 3"/>
    <x v="2"/>
    <x v="2"/>
    <x v="2"/>
    <n v="2124"/>
    <n v="27"/>
    <n v="1"/>
    <n v="46.03"/>
    <n v="91.3"/>
    <n v="1.2711864406779662E-2"/>
    <n v="3.7037037037037035E-2"/>
    <n v="1.7048148148148148"/>
    <n v="46.03"/>
    <n v="1.9834890288941993"/>
  </r>
  <r>
    <d v="2024-08-17T00:00:00"/>
    <s v="Campaign 3"/>
    <x v="0"/>
    <x v="0"/>
    <x v="0"/>
    <n v="7259"/>
    <n v="220"/>
    <n v="21"/>
    <n v="166.71"/>
    <n v="1839.2"/>
    <n v="3.0307204849152777E-2"/>
    <n v="9.5454545454545459E-2"/>
    <n v="0.75777272727272726"/>
    <n v="7.9385714285714286"/>
    <n v="11.032331593785615"/>
  </r>
  <r>
    <d v="2024-08-17T00:00:00"/>
    <s v="Campaign 3"/>
    <x v="0"/>
    <x v="0"/>
    <x v="1"/>
    <n v="2504"/>
    <n v="53"/>
    <n v="2"/>
    <n v="49.68"/>
    <n v="125.53"/>
    <n v="2.1166134185303515E-2"/>
    <n v="3.7735849056603772E-2"/>
    <n v="0.93735849056603771"/>
    <n v="24.84"/>
    <n v="2.5267713365539453"/>
  </r>
  <r>
    <d v="2024-08-17T00:00:00"/>
    <s v="Campaign 3"/>
    <x v="0"/>
    <x v="0"/>
    <x v="2"/>
    <n v="232"/>
    <n v="6"/>
    <n v="0"/>
    <n v="6.46"/>
    <n v="0"/>
    <n v="2.5862068965517241E-2"/>
    <n v="0"/>
    <n v="1.0766666666666667"/>
    <n v="0"/>
    <n v="0"/>
  </r>
  <r>
    <d v="2024-08-17T00:00:00"/>
    <s v="Campaign 3"/>
    <x v="0"/>
    <x v="1"/>
    <x v="0"/>
    <n v="7903"/>
    <n v="123"/>
    <n v="2"/>
    <n v="158.84"/>
    <n v="115.63"/>
    <n v="1.556370998355055E-2"/>
    <n v="1.6260162601626018E-2"/>
    <n v="1.2913821138211383"/>
    <n v="79.42"/>
    <n v="0.7279652480483505"/>
  </r>
  <r>
    <d v="2024-08-17T00:00:00"/>
    <s v="Campaign 3"/>
    <x v="0"/>
    <x v="1"/>
    <x v="1"/>
    <n v="5792"/>
    <n v="99"/>
    <n v="4"/>
    <n v="136.01"/>
    <n v="328.31"/>
    <n v="1.709254143646409E-2"/>
    <n v="4.0404040404040407E-2"/>
    <n v="1.3738383838383836"/>
    <n v="34.002499999999998"/>
    <n v="2.413866627453864"/>
  </r>
  <r>
    <d v="2024-08-17T00:00:00"/>
    <s v="Campaign 3"/>
    <x v="0"/>
    <x v="1"/>
    <x v="2"/>
    <n v="499"/>
    <n v="9"/>
    <n v="0"/>
    <n v="8.4700000000000006"/>
    <n v="0"/>
    <n v="1.8036072144288578E-2"/>
    <n v="0"/>
    <n v="0.94111111111111123"/>
    <n v="0"/>
    <n v="0"/>
  </r>
  <r>
    <d v="2024-08-17T00:00:00"/>
    <s v="Campaign 3"/>
    <x v="0"/>
    <x v="2"/>
    <x v="0"/>
    <n v="9015"/>
    <n v="194"/>
    <n v="10"/>
    <n v="146.91999999999999"/>
    <n v="717.21"/>
    <n v="2.1519689406544647E-2"/>
    <n v="5.1546391752577317E-2"/>
    <n v="0.75731958762886586"/>
    <n v="14.691999999999998"/>
    <n v="4.8816362646338147"/>
  </r>
  <r>
    <d v="2024-08-17T00:00:00"/>
    <s v="Campaign 3"/>
    <x v="0"/>
    <x v="2"/>
    <x v="1"/>
    <n v="2267"/>
    <n v="43"/>
    <n v="3"/>
    <n v="26.67"/>
    <n v="154.56"/>
    <n v="1.8967798853109837E-2"/>
    <n v="6.9767441860465115E-2"/>
    <n v="0.62023255813953493"/>
    <n v="8.89"/>
    <n v="5.7952755905511806"/>
  </r>
  <r>
    <d v="2024-08-17T00:00:00"/>
    <s v="Campaign 3"/>
    <x v="0"/>
    <x v="2"/>
    <x v="2"/>
    <n v="569"/>
    <n v="14"/>
    <n v="0"/>
    <n v="11.06"/>
    <n v="0"/>
    <n v="2.4604569420035149E-2"/>
    <n v="0"/>
    <n v="0.79"/>
    <n v="0"/>
    <n v="0"/>
  </r>
  <r>
    <d v="2024-08-17T00:00:00"/>
    <s v="Campaign 3"/>
    <x v="1"/>
    <x v="0"/>
    <x v="0"/>
    <n v="10313"/>
    <n v="207"/>
    <n v="28"/>
    <n v="148.55000000000001"/>
    <n v="1996.51"/>
    <n v="2.0071754096771064E-2"/>
    <n v="0.13526570048309178"/>
    <n v="0.71763285024154599"/>
    <n v="5.3053571428571429"/>
    <n v="13.439986536519688"/>
  </r>
  <r>
    <d v="2024-08-17T00:00:00"/>
    <s v="Campaign 3"/>
    <x v="1"/>
    <x v="0"/>
    <x v="1"/>
    <n v="769"/>
    <n v="20"/>
    <n v="1"/>
    <n v="10.41"/>
    <n v="53.39"/>
    <n v="2.600780234070221E-2"/>
    <n v="0.05"/>
    <n v="0.52049999999999996"/>
    <n v="10.41"/>
    <n v="5.1287223823246881"/>
  </r>
  <r>
    <d v="2024-08-17T00:00:00"/>
    <s v="Campaign 3"/>
    <x v="1"/>
    <x v="0"/>
    <x v="2"/>
    <n v="164"/>
    <n v="6"/>
    <n v="0"/>
    <n v="3.15"/>
    <n v="0"/>
    <n v="3.6585365853658534E-2"/>
    <n v="0"/>
    <n v="0.52500000000000002"/>
    <n v="0"/>
    <n v="0"/>
  </r>
  <r>
    <d v="2024-08-17T00:00:00"/>
    <s v="Campaign 3"/>
    <x v="1"/>
    <x v="1"/>
    <x v="0"/>
    <n v="13575"/>
    <n v="115"/>
    <n v="3"/>
    <n v="175.14"/>
    <n v="275.01"/>
    <n v="8.4714548802946599E-3"/>
    <n v="2.6086956521739129E-2"/>
    <n v="1.5229565217391303"/>
    <n v="58.379999999999995"/>
    <n v="1.5702295306611853"/>
  </r>
  <r>
    <d v="2024-08-17T00:00:00"/>
    <s v="Campaign 3"/>
    <x v="1"/>
    <x v="1"/>
    <x v="1"/>
    <n v="1260"/>
    <n v="24"/>
    <n v="0"/>
    <n v="20.09"/>
    <n v="0"/>
    <n v="1.9047619047619049E-2"/>
    <n v="0"/>
    <n v="0.83708333333333329"/>
    <n v="0"/>
    <n v="0"/>
  </r>
  <r>
    <d v="2024-08-17T00:00:00"/>
    <s v="Campaign 3"/>
    <x v="1"/>
    <x v="1"/>
    <x v="2"/>
    <n v="311"/>
    <n v="3"/>
    <n v="0"/>
    <n v="8.1300000000000008"/>
    <n v="0"/>
    <n v="9.6463022508038593E-3"/>
    <n v="0"/>
    <n v="2.7100000000000004"/>
    <n v="0"/>
    <n v="0"/>
  </r>
  <r>
    <d v="2024-08-17T00:00:00"/>
    <s v="Campaign 3"/>
    <x v="1"/>
    <x v="2"/>
    <x v="0"/>
    <n v="8293"/>
    <n v="150"/>
    <n v="7"/>
    <n v="93.59"/>
    <n v="480.91"/>
    <n v="1.8087543711563969E-2"/>
    <n v="4.6666666666666669E-2"/>
    <n v="0.62393333333333334"/>
    <n v="13.370000000000001"/>
    <n v="5.1384763329415533"/>
  </r>
  <r>
    <d v="2024-08-17T00:00:00"/>
    <s v="Campaign 3"/>
    <x v="1"/>
    <x v="2"/>
    <x v="1"/>
    <n v="1487"/>
    <n v="35"/>
    <n v="2"/>
    <n v="38.43"/>
    <n v="145.15"/>
    <n v="2.3537323470073975E-2"/>
    <n v="5.7142857142857141E-2"/>
    <n v="1.0980000000000001"/>
    <n v="19.215"/>
    <n v="3.7769971376528755"/>
  </r>
  <r>
    <d v="2024-08-17T00:00:00"/>
    <s v="Campaign 3"/>
    <x v="1"/>
    <x v="2"/>
    <x v="2"/>
    <n v="947"/>
    <n v="19"/>
    <n v="1"/>
    <n v="11.66"/>
    <n v="95.89"/>
    <n v="2.0063357972544878E-2"/>
    <n v="5.2631578947368418E-2"/>
    <n v="0.61368421052631583"/>
    <n v="11.66"/>
    <n v="8.2238421955403087"/>
  </r>
  <r>
    <d v="2024-08-17T00:00:00"/>
    <s v="Campaign 3"/>
    <x v="2"/>
    <x v="0"/>
    <x v="0"/>
    <n v="2562"/>
    <n v="62"/>
    <n v="4"/>
    <n v="74.39"/>
    <n v="369.42"/>
    <n v="2.4199843871975019E-2"/>
    <n v="6.4516129032258063E-2"/>
    <n v="1.1998387096774195"/>
    <n v="18.5975"/>
    <n v="4.9659900524264016"/>
  </r>
  <r>
    <d v="2024-08-17T00:00:00"/>
    <s v="Campaign 3"/>
    <x v="2"/>
    <x v="0"/>
    <x v="1"/>
    <n v="9538"/>
    <n v="419"/>
    <n v="41"/>
    <n v="170.06"/>
    <n v="3998.79"/>
    <n v="4.3929544977982807E-2"/>
    <n v="9.7852028639618144E-2"/>
    <n v="0.40587112171837708"/>
    <n v="4.1478048780487802"/>
    <n v="23.51399506056686"/>
  </r>
  <r>
    <d v="2024-08-17T00:00:00"/>
    <s v="Campaign 3"/>
    <x v="2"/>
    <x v="0"/>
    <x v="2"/>
    <n v="3998"/>
    <n v="173"/>
    <n v="24"/>
    <n v="66.5"/>
    <n v="1447.56"/>
    <n v="4.3271635817908952E-2"/>
    <n v="0.13872832369942195"/>
    <n v="0.38439306358381503"/>
    <n v="2.7708333333333335"/>
    <n v="21.767819548872179"/>
  </r>
  <r>
    <d v="2024-08-17T00:00:00"/>
    <s v="Campaign 3"/>
    <x v="2"/>
    <x v="1"/>
    <x v="0"/>
    <n v="1059"/>
    <n v="9"/>
    <n v="0"/>
    <n v="24.84"/>
    <n v="0"/>
    <n v="8.4985835694051E-3"/>
    <n v="0"/>
    <n v="2.76"/>
    <n v="0"/>
    <n v="0"/>
  </r>
  <r>
    <d v="2024-08-17T00:00:00"/>
    <s v="Campaign 3"/>
    <x v="2"/>
    <x v="1"/>
    <x v="1"/>
    <n v="5640"/>
    <n v="106"/>
    <n v="4"/>
    <n v="168.92"/>
    <n v="381.56"/>
    <n v="1.8794326241134751E-2"/>
    <n v="3.7735849056603772E-2"/>
    <n v="1.5935849056603772"/>
    <n v="42.23"/>
    <n v="2.2588207435472416"/>
  </r>
  <r>
    <d v="2024-08-17T00:00:00"/>
    <s v="Campaign 3"/>
    <x v="2"/>
    <x v="1"/>
    <x v="2"/>
    <n v="5150"/>
    <n v="32"/>
    <n v="0"/>
    <n v="85.44"/>
    <n v="0"/>
    <n v="6.2135922330097092E-3"/>
    <n v="0"/>
    <n v="2.67"/>
    <n v="0"/>
    <n v="0"/>
  </r>
  <r>
    <d v="2024-08-17T00:00:00"/>
    <s v="Campaign 3"/>
    <x v="2"/>
    <x v="2"/>
    <x v="0"/>
    <n v="2231"/>
    <n v="58"/>
    <n v="2"/>
    <n v="38.79"/>
    <n v="110.92"/>
    <n v="2.5997310623038995E-2"/>
    <n v="3.4482758620689655E-2"/>
    <n v="0.66879310344827581"/>
    <n v="19.395"/>
    <n v="2.8594998711007991"/>
  </r>
  <r>
    <d v="2024-08-17T00:00:00"/>
    <s v="Campaign 3"/>
    <x v="2"/>
    <x v="2"/>
    <x v="1"/>
    <n v="9222"/>
    <n v="195"/>
    <n v="12"/>
    <n v="184.65"/>
    <n v="890.07"/>
    <n v="2.114508783344177E-2"/>
    <n v="6.1538461538461542E-2"/>
    <n v="0.94692307692307698"/>
    <n v="15.387500000000001"/>
    <n v="4.8203086921202276"/>
  </r>
  <r>
    <d v="2024-08-17T00:00:00"/>
    <s v="Campaign 3"/>
    <x v="2"/>
    <x v="2"/>
    <x v="2"/>
    <n v="4451"/>
    <n v="89"/>
    <n v="2"/>
    <n v="105.81"/>
    <n v="141.87"/>
    <n v="1.9995506627724109E-2"/>
    <n v="2.247191011235955E-2"/>
    <n v="1.188876404494382"/>
    <n v="52.905000000000001"/>
    <n v="1.3407995463566771"/>
  </r>
  <r>
    <d v="2024-08-18T00:00:00"/>
    <s v="Campaign 3"/>
    <x v="0"/>
    <x v="0"/>
    <x v="0"/>
    <n v="6126"/>
    <n v="239"/>
    <n v="20"/>
    <n v="67.900000000000006"/>
    <n v="1947.98"/>
    <n v="3.9014038524322558E-2"/>
    <n v="8.3682008368200833E-2"/>
    <n v="0.28410041841004186"/>
    <n v="3.3950000000000005"/>
    <n v="28.688954344624445"/>
  </r>
  <r>
    <d v="2024-08-18T00:00:00"/>
    <s v="Campaign 3"/>
    <x v="0"/>
    <x v="0"/>
    <x v="1"/>
    <n v="7800"/>
    <n v="348"/>
    <n v="36"/>
    <n v="105.99"/>
    <n v="2066.8200000000002"/>
    <n v="4.4615384615384612E-2"/>
    <n v="0.10344827586206896"/>
    <n v="0.30456896551724139"/>
    <n v="2.9441666666666664"/>
    <n v="19.500141522785171"/>
  </r>
  <r>
    <d v="2024-08-18T00:00:00"/>
    <s v="Campaign 3"/>
    <x v="0"/>
    <x v="0"/>
    <x v="2"/>
    <n v="253"/>
    <n v="11"/>
    <n v="1"/>
    <n v="2.81"/>
    <n v="85.6"/>
    <n v="4.3478260869565216E-2"/>
    <n v="9.0909090909090912E-2"/>
    <n v="0.25545454545454543"/>
    <n v="2.81"/>
    <n v="30.462633451957291"/>
  </r>
  <r>
    <d v="2024-08-18T00:00:00"/>
    <s v="Campaign 3"/>
    <x v="0"/>
    <x v="1"/>
    <x v="0"/>
    <n v="5515"/>
    <n v="30"/>
    <n v="0"/>
    <n v="135.19"/>
    <n v="0"/>
    <n v="5.4397098821396192E-3"/>
    <n v="0"/>
    <n v="4.5063333333333331"/>
    <n v="0"/>
    <n v="0"/>
  </r>
  <r>
    <d v="2024-08-18T00:00:00"/>
    <s v="Campaign 3"/>
    <x v="0"/>
    <x v="1"/>
    <x v="1"/>
    <n v="7571"/>
    <n v="99"/>
    <n v="4"/>
    <n v="202.87"/>
    <n v="282.63"/>
    <n v="1.3076211861048738E-2"/>
    <n v="4.0404040404040407E-2"/>
    <n v="2.0491919191919195"/>
    <n v="50.717500000000001"/>
    <n v="1.3931581801153448"/>
  </r>
  <r>
    <d v="2024-08-18T00:00:00"/>
    <s v="Campaign 3"/>
    <x v="0"/>
    <x v="1"/>
    <x v="2"/>
    <n v="890"/>
    <n v="7"/>
    <n v="0"/>
    <n v="23.52"/>
    <n v="0"/>
    <n v="7.8651685393258432E-3"/>
    <n v="0"/>
    <n v="3.36"/>
    <n v="0"/>
    <n v="0"/>
  </r>
  <r>
    <d v="2024-08-18T00:00:00"/>
    <s v="Campaign 3"/>
    <x v="0"/>
    <x v="2"/>
    <x v="0"/>
    <n v="3180"/>
    <n v="62"/>
    <n v="1"/>
    <n v="83.15"/>
    <n v="63.66"/>
    <n v="1.9496855345911949E-2"/>
    <n v="1.6129032258064516E-2"/>
    <n v="1.3411290322580647"/>
    <n v="83.15"/>
    <n v="0.76560432952495483"/>
  </r>
  <r>
    <d v="2024-08-18T00:00:00"/>
    <s v="Campaign 3"/>
    <x v="0"/>
    <x v="2"/>
    <x v="1"/>
    <n v="4779"/>
    <n v="68"/>
    <n v="4"/>
    <n v="87.61"/>
    <n v="327.27999999999997"/>
    <n v="1.4228918183720443E-2"/>
    <n v="5.8823529411764705E-2"/>
    <n v="1.2883823529411764"/>
    <n v="21.9025"/>
    <n v="3.7356466156831409"/>
  </r>
  <r>
    <d v="2024-08-18T00:00:00"/>
    <s v="Campaign 3"/>
    <x v="0"/>
    <x v="2"/>
    <x v="2"/>
    <n v="273"/>
    <n v="7"/>
    <n v="0"/>
    <n v="5.88"/>
    <n v="0"/>
    <n v="2.564102564102564E-2"/>
    <n v="0"/>
    <n v="0.84"/>
    <n v="0"/>
    <n v="0"/>
  </r>
  <r>
    <d v="2024-08-18T00:00:00"/>
    <s v="Campaign 3"/>
    <x v="1"/>
    <x v="0"/>
    <x v="0"/>
    <n v="14374"/>
    <n v="335"/>
    <n v="30"/>
    <n v="392.47"/>
    <n v="2751.41"/>
    <n v="2.3305969110894671E-2"/>
    <n v="8.9552238805970144E-2"/>
    <n v="1.1715522388059703"/>
    <n v="13.082333333333334"/>
    <n v="7.0104976176523035"/>
  </r>
  <r>
    <d v="2024-08-18T00:00:00"/>
    <s v="Campaign 3"/>
    <x v="1"/>
    <x v="0"/>
    <x v="1"/>
    <n v="1192"/>
    <n v="48"/>
    <n v="3"/>
    <n v="31.82"/>
    <n v="223.1"/>
    <n v="4.0268456375838924E-2"/>
    <n v="6.25E-2"/>
    <n v="0.66291666666666671"/>
    <n v="10.606666666666667"/>
    <n v="7.0113136392206155"/>
  </r>
  <r>
    <d v="2024-08-18T00:00:00"/>
    <s v="Campaign 3"/>
    <x v="1"/>
    <x v="0"/>
    <x v="2"/>
    <n v="599"/>
    <n v="23"/>
    <n v="1"/>
    <n v="17.36"/>
    <n v="89.32"/>
    <n v="3.8397328881469114E-2"/>
    <n v="4.3478260869565216E-2"/>
    <n v="0.75478260869565217"/>
    <n v="17.36"/>
    <n v="5.1451612903225801"/>
  </r>
  <r>
    <d v="2024-08-18T00:00:00"/>
    <s v="Campaign 3"/>
    <x v="1"/>
    <x v="1"/>
    <x v="0"/>
    <n v="8745"/>
    <n v="62"/>
    <n v="0"/>
    <n v="148.29"/>
    <n v="0"/>
    <n v="7.0897655803316183E-3"/>
    <n v="0"/>
    <n v="2.3917741935483869"/>
    <n v="0"/>
    <n v="0"/>
  </r>
  <r>
    <d v="2024-08-18T00:00:00"/>
    <s v="Campaign 3"/>
    <x v="1"/>
    <x v="1"/>
    <x v="1"/>
    <n v="816"/>
    <n v="5"/>
    <n v="0"/>
    <n v="15.13"/>
    <n v="0"/>
    <n v="6.1274509803921568E-3"/>
    <n v="0"/>
    <n v="3.0260000000000002"/>
    <n v="0"/>
    <n v="0"/>
  </r>
  <r>
    <d v="2024-08-18T00:00:00"/>
    <s v="Campaign 3"/>
    <x v="1"/>
    <x v="1"/>
    <x v="2"/>
    <n v="569"/>
    <n v="7"/>
    <n v="0"/>
    <n v="8.8699999999999992"/>
    <n v="0"/>
    <n v="1.2302284710017574E-2"/>
    <n v="0"/>
    <n v="1.2671428571428571"/>
    <n v="0"/>
    <n v="0"/>
  </r>
  <r>
    <d v="2024-08-18T00:00:00"/>
    <s v="Campaign 3"/>
    <x v="1"/>
    <x v="2"/>
    <x v="0"/>
    <n v="9087"/>
    <n v="95"/>
    <n v="2"/>
    <n v="224.44"/>
    <n v="136.91999999999999"/>
    <n v="1.0454495433036205E-2"/>
    <n v="2.1052631578947368E-2"/>
    <n v="2.3625263157894736"/>
    <n v="112.22"/>
    <n v="0.61005168419176614"/>
  </r>
  <r>
    <d v="2024-08-18T00:00:00"/>
    <s v="Campaign 3"/>
    <x v="1"/>
    <x v="2"/>
    <x v="1"/>
    <n v="767"/>
    <n v="19"/>
    <n v="0"/>
    <n v="15.09"/>
    <n v="0"/>
    <n v="2.4771838331160364E-2"/>
    <n v="0"/>
    <n v="0.79421052631578948"/>
    <n v="0"/>
    <n v="0"/>
  </r>
  <r>
    <d v="2024-08-18T00:00:00"/>
    <s v="Campaign 3"/>
    <x v="1"/>
    <x v="2"/>
    <x v="2"/>
    <n v="929"/>
    <n v="10"/>
    <n v="0"/>
    <n v="10.76"/>
    <n v="0"/>
    <n v="1.0764262648008612E-2"/>
    <n v="0"/>
    <n v="1.0760000000000001"/>
    <n v="0"/>
    <n v="0"/>
  </r>
  <r>
    <d v="2024-08-18T00:00:00"/>
    <s v="Campaign 3"/>
    <x v="2"/>
    <x v="0"/>
    <x v="0"/>
    <n v="1565"/>
    <n v="73"/>
    <n v="5"/>
    <n v="34.67"/>
    <n v="358.31"/>
    <n v="4.6645367412140572E-2"/>
    <n v="6.8493150684931503E-2"/>
    <n v="0.47493150684931507"/>
    <n v="6.9340000000000002"/>
    <n v="10.334871646957023"/>
  </r>
  <r>
    <d v="2024-08-18T00:00:00"/>
    <s v="Campaign 3"/>
    <x v="2"/>
    <x v="0"/>
    <x v="1"/>
    <n v="8768"/>
    <n v="425"/>
    <n v="60"/>
    <n v="203.09"/>
    <n v="4973.16"/>
    <n v="4.8471715328467155E-2"/>
    <n v="0.14117647058823529"/>
    <n v="0.47785882352941178"/>
    <n v="3.3848333333333334"/>
    <n v="24.48746860997587"/>
  </r>
  <r>
    <d v="2024-08-18T00:00:00"/>
    <s v="Campaign 3"/>
    <x v="2"/>
    <x v="0"/>
    <x v="2"/>
    <n v="4988"/>
    <n v="223"/>
    <n v="25"/>
    <n v="132.74"/>
    <n v="2072.3200000000002"/>
    <n v="4.4707297514033684E-2"/>
    <n v="0.11210762331838565"/>
    <n v="0.59524663677130052"/>
    <n v="5.3096000000000005"/>
    <n v="15.611872834111798"/>
  </r>
  <r>
    <d v="2024-08-18T00:00:00"/>
    <s v="Campaign 3"/>
    <x v="2"/>
    <x v="1"/>
    <x v="0"/>
    <n v="2187"/>
    <n v="38"/>
    <n v="0"/>
    <n v="54.64"/>
    <n v="0"/>
    <n v="1.7375400091449476E-2"/>
    <n v="0"/>
    <n v="1.4378947368421053"/>
    <n v="0"/>
    <n v="0"/>
  </r>
  <r>
    <d v="2024-08-18T00:00:00"/>
    <s v="Campaign 3"/>
    <x v="2"/>
    <x v="1"/>
    <x v="1"/>
    <n v="6913"/>
    <n v="99"/>
    <n v="1"/>
    <n v="121.46"/>
    <n v="63.03"/>
    <n v="1.4320844785187328E-2"/>
    <n v="1.0101010101010102E-2"/>
    <n v="1.2268686868686869"/>
    <n v="121.46"/>
    <n v="0.51893627531697684"/>
  </r>
  <r>
    <d v="2024-08-18T00:00:00"/>
    <s v="Campaign 3"/>
    <x v="2"/>
    <x v="1"/>
    <x v="2"/>
    <n v="3739"/>
    <n v="49"/>
    <n v="1"/>
    <n v="89.72"/>
    <n v="95.91"/>
    <n v="1.3105108317732013E-2"/>
    <n v="2.0408163265306121E-2"/>
    <n v="1.8310204081632653"/>
    <n v="89.72"/>
    <n v="1.0689924208649131"/>
  </r>
  <r>
    <d v="2024-08-18T00:00:00"/>
    <s v="Campaign 3"/>
    <x v="2"/>
    <x v="2"/>
    <x v="0"/>
    <n v="2517"/>
    <n v="72"/>
    <n v="2"/>
    <n v="67.08"/>
    <n v="196.45"/>
    <n v="2.8605482717520857E-2"/>
    <n v="2.7777777777777776E-2"/>
    <n v="0.93166666666666664"/>
    <n v="33.54"/>
    <n v="2.9285927251043531"/>
  </r>
  <r>
    <d v="2024-08-18T00:00:00"/>
    <s v="Campaign 3"/>
    <x v="2"/>
    <x v="2"/>
    <x v="1"/>
    <n v="6747"/>
    <n v="186"/>
    <n v="4"/>
    <n v="182.72"/>
    <n v="359.72"/>
    <n v="2.7567807914628723E-2"/>
    <n v="2.1505376344086023E-2"/>
    <n v="0.9823655913978494"/>
    <n v="45.68"/>
    <n v="1.9686952714535904"/>
  </r>
  <r>
    <d v="2024-08-18T00:00:00"/>
    <s v="Campaign 3"/>
    <x v="2"/>
    <x v="2"/>
    <x v="2"/>
    <n v="5408"/>
    <n v="70"/>
    <n v="2"/>
    <n v="142.83000000000001"/>
    <n v="118.24"/>
    <n v="1.2943786982248521E-2"/>
    <n v="2.8571428571428571E-2"/>
    <n v="2.0404285714285715"/>
    <n v="71.415000000000006"/>
    <n v="0.82783728908492604"/>
  </r>
  <r>
    <d v="2024-08-19T00:00:00"/>
    <s v="Campaign 3"/>
    <x v="0"/>
    <x v="0"/>
    <x v="0"/>
    <n v="5462"/>
    <n v="204"/>
    <n v="11"/>
    <n v="78.680000000000007"/>
    <n v="969.82"/>
    <n v="3.7348956426217501E-2"/>
    <n v="5.3921568627450983E-2"/>
    <n v="0.38568627450980397"/>
    <n v="7.1527272727272733"/>
    <n v="12.326131164209455"/>
  </r>
  <r>
    <d v="2024-08-19T00:00:00"/>
    <s v="Campaign 3"/>
    <x v="0"/>
    <x v="0"/>
    <x v="1"/>
    <n v="2367"/>
    <n v="96"/>
    <n v="7"/>
    <n v="55.46"/>
    <n v="582.91"/>
    <n v="4.0557667934093787E-2"/>
    <n v="7.2916666666666671E-2"/>
    <n v="0.57770833333333338"/>
    <n v="7.9228571428571426"/>
    <n v="10.51045798773891"/>
  </r>
  <r>
    <d v="2024-08-19T00:00:00"/>
    <s v="Campaign 3"/>
    <x v="0"/>
    <x v="0"/>
    <x v="2"/>
    <n v="379"/>
    <n v="18"/>
    <n v="1"/>
    <n v="7.91"/>
    <n v="69.78"/>
    <n v="4.7493403693931395E-2"/>
    <n v="5.5555555555555552E-2"/>
    <n v="0.43944444444444447"/>
    <n v="7.91"/>
    <n v="8.8217446270543611"/>
  </r>
  <r>
    <d v="2024-08-19T00:00:00"/>
    <s v="Campaign 3"/>
    <x v="0"/>
    <x v="1"/>
    <x v="0"/>
    <n v="3589"/>
    <n v="35"/>
    <n v="1"/>
    <n v="106.15"/>
    <n v="67.13"/>
    <n v="9.7520200612984127E-3"/>
    <n v="2.8571428571428571E-2"/>
    <n v="3.0328571428571429"/>
    <n v="106.15"/>
    <n v="0.63240697126707479"/>
  </r>
  <r>
    <d v="2024-08-19T00:00:00"/>
    <s v="Campaign 3"/>
    <x v="0"/>
    <x v="1"/>
    <x v="1"/>
    <n v="2846"/>
    <n v="21"/>
    <n v="0"/>
    <n v="40.67"/>
    <n v="0"/>
    <n v="7.3787772312016867E-3"/>
    <n v="0"/>
    <n v="1.9366666666666668"/>
    <n v="0"/>
    <n v="0"/>
  </r>
  <r>
    <d v="2024-08-19T00:00:00"/>
    <s v="Campaign 3"/>
    <x v="0"/>
    <x v="1"/>
    <x v="2"/>
    <n v="146"/>
    <n v="0"/>
    <n v="0"/>
    <n v="2.73"/>
    <n v="0"/>
    <n v="0"/>
    <n v="0"/>
    <n v="0"/>
    <n v="0"/>
    <n v="0"/>
  </r>
  <r>
    <d v="2024-08-19T00:00:00"/>
    <s v="Campaign 3"/>
    <x v="0"/>
    <x v="2"/>
    <x v="0"/>
    <n v="4047"/>
    <n v="118"/>
    <n v="8"/>
    <n v="62.23"/>
    <n v="408.96"/>
    <n v="2.9157400543612551E-2"/>
    <n v="6.7796610169491525E-2"/>
    <n v="0.52737288135593219"/>
    <n v="7.7787499999999996"/>
    <n v="6.5717499598264499"/>
  </r>
  <r>
    <d v="2024-08-19T00:00:00"/>
    <s v="Campaign 3"/>
    <x v="0"/>
    <x v="2"/>
    <x v="1"/>
    <n v="5648"/>
    <n v="162"/>
    <n v="12"/>
    <n v="122.34"/>
    <n v="683.37"/>
    <n v="2.8682719546742209E-2"/>
    <n v="7.407407407407407E-2"/>
    <n v="0.75518518518518518"/>
    <n v="10.195"/>
    <n v="5.5858263854830801"/>
  </r>
  <r>
    <d v="2024-08-19T00:00:00"/>
    <s v="Campaign 3"/>
    <x v="0"/>
    <x v="2"/>
    <x v="2"/>
    <n v="106"/>
    <n v="2"/>
    <n v="0"/>
    <n v="1.85"/>
    <n v="0"/>
    <n v="1.8867924528301886E-2"/>
    <n v="0"/>
    <n v="0.92500000000000004"/>
    <n v="0"/>
    <n v="0"/>
  </r>
  <r>
    <d v="2024-08-19T00:00:00"/>
    <s v="Campaign 3"/>
    <x v="1"/>
    <x v="0"/>
    <x v="0"/>
    <n v="10784"/>
    <n v="396"/>
    <n v="27"/>
    <n v="256.10000000000002"/>
    <n v="2173.61"/>
    <n v="3.6721068249258158E-2"/>
    <n v="6.8181818181818177E-2"/>
    <n v="0.6467171717171718"/>
    <n v="9.4851851851851858"/>
    <n v="8.4873486919172194"/>
  </r>
  <r>
    <d v="2024-08-19T00:00:00"/>
    <s v="Campaign 3"/>
    <x v="1"/>
    <x v="0"/>
    <x v="1"/>
    <n v="1445"/>
    <n v="69"/>
    <n v="3"/>
    <n v="16.82"/>
    <n v="265.37"/>
    <n v="4.7750865051903117E-2"/>
    <n v="4.3478260869565216E-2"/>
    <n v="0.24376811594202899"/>
    <n v="5.6066666666666665"/>
    <n v="15.77705112960761"/>
  </r>
  <r>
    <d v="2024-08-19T00:00:00"/>
    <s v="Campaign 3"/>
    <x v="1"/>
    <x v="0"/>
    <x v="2"/>
    <n v="611"/>
    <n v="20"/>
    <n v="1"/>
    <n v="14.93"/>
    <n v="68.099999999999994"/>
    <n v="3.2733224222585927E-2"/>
    <n v="0.05"/>
    <n v="0.74649999999999994"/>
    <n v="14.93"/>
    <n v="4.5612860013395844"/>
  </r>
  <r>
    <d v="2024-08-19T00:00:00"/>
    <s v="Campaign 3"/>
    <x v="1"/>
    <x v="1"/>
    <x v="0"/>
    <n v="7625"/>
    <n v="68"/>
    <n v="0"/>
    <n v="209.83"/>
    <n v="0"/>
    <n v="8.9180327868852455E-3"/>
    <n v="0"/>
    <n v="3.0857352941176472"/>
    <n v="0"/>
    <n v="0"/>
  </r>
  <r>
    <d v="2024-08-19T00:00:00"/>
    <s v="Campaign 3"/>
    <x v="1"/>
    <x v="1"/>
    <x v="1"/>
    <n v="1495"/>
    <n v="12"/>
    <n v="0"/>
    <n v="23.74"/>
    <n v="0"/>
    <n v="8.0267558528428085E-3"/>
    <n v="0"/>
    <n v="1.9783333333333333"/>
    <n v="0"/>
    <n v="0"/>
  </r>
  <r>
    <d v="2024-08-19T00:00:00"/>
    <s v="Campaign 3"/>
    <x v="1"/>
    <x v="1"/>
    <x v="2"/>
    <n v="780"/>
    <n v="6"/>
    <n v="0"/>
    <n v="13.58"/>
    <n v="0"/>
    <n v="7.6923076923076927E-3"/>
    <n v="0"/>
    <n v="2.2633333333333332"/>
    <n v="0"/>
    <n v="0"/>
  </r>
  <r>
    <d v="2024-08-19T00:00:00"/>
    <s v="Campaign 3"/>
    <x v="1"/>
    <x v="2"/>
    <x v="0"/>
    <n v="8875"/>
    <n v="247"/>
    <n v="7"/>
    <n v="104.54"/>
    <n v="569.52"/>
    <n v="2.7830985915492958E-2"/>
    <n v="2.8340080971659919E-2"/>
    <n v="0.42323886639676117"/>
    <n v="14.934285714285716"/>
    <n v="5.4478668452267067"/>
  </r>
  <r>
    <d v="2024-08-19T00:00:00"/>
    <s v="Campaign 3"/>
    <x v="1"/>
    <x v="2"/>
    <x v="1"/>
    <n v="1118"/>
    <n v="12"/>
    <n v="0"/>
    <n v="24.24"/>
    <n v="0"/>
    <n v="1.0733452593917709E-2"/>
    <n v="0"/>
    <n v="2.02"/>
    <n v="0"/>
    <n v="0"/>
  </r>
  <r>
    <d v="2024-08-19T00:00:00"/>
    <s v="Campaign 3"/>
    <x v="1"/>
    <x v="2"/>
    <x v="2"/>
    <n v="774"/>
    <n v="23"/>
    <n v="1"/>
    <n v="11.06"/>
    <n v="81.44"/>
    <n v="2.9715762273901807E-2"/>
    <n v="4.3478260869565216E-2"/>
    <n v="0.48086956521739133"/>
    <n v="11.06"/>
    <n v="7.3634719710669074"/>
  </r>
  <r>
    <d v="2024-08-19T00:00:00"/>
    <s v="Campaign 3"/>
    <x v="2"/>
    <x v="0"/>
    <x v="0"/>
    <n v="2301"/>
    <n v="69"/>
    <n v="4"/>
    <n v="67.680000000000007"/>
    <n v="315.5"/>
    <n v="2.9986962190352021E-2"/>
    <n v="5.7971014492753624E-2"/>
    <n v="0.98086956521739144"/>
    <n v="16.920000000000002"/>
    <n v="4.6616430260047279"/>
  </r>
  <r>
    <d v="2024-08-19T00:00:00"/>
    <s v="Campaign 3"/>
    <x v="2"/>
    <x v="0"/>
    <x v="1"/>
    <n v="6024"/>
    <n v="159"/>
    <n v="22"/>
    <n v="156.09"/>
    <n v="1466.43"/>
    <n v="2.6394422310756973E-2"/>
    <n v="0.13836477987421383"/>
    <n v="0.98169811320754718"/>
    <n v="7.0949999999999998"/>
    <n v="9.394772246780704"/>
  </r>
  <r>
    <d v="2024-08-19T00:00:00"/>
    <s v="Campaign 3"/>
    <x v="2"/>
    <x v="0"/>
    <x v="2"/>
    <n v="3870"/>
    <n v="84"/>
    <n v="11"/>
    <n v="62.95"/>
    <n v="860.82"/>
    <n v="2.1705426356589147E-2"/>
    <n v="0.13095238095238096"/>
    <n v="0.74940476190476191"/>
    <n v="5.7227272727272727"/>
    <n v="13.674662430500398"/>
  </r>
  <r>
    <d v="2024-08-19T00:00:00"/>
    <s v="Campaign 3"/>
    <x v="2"/>
    <x v="1"/>
    <x v="0"/>
    <n v="2922"/>
    <n v="54"/>
    <n v="0"/>
    <n v="45.69"/>
    <n v="0"/>
    <n v="1.8480492813141684E-2"/>
    <n v="0"/>
    <n v="0.84611111111111104"/>
    <n v="0"/>
    <n v="0"/>
  </r>
  <r>
    <d v="2024-08-19T00:00:00"/>
    <s v="Campaign 3"/>
    <x v="2"/>
    <x v="1"/>
    <x v="1"/>
    <n v="7952"/>
    <n v="113"/>
    <n v="4"/>
    <n v="195.38"/>
    <n v="358.63"/>
    <n v="1.4210261569416498E-2"/>
    <n v="3.5398230088495575E-2"/>
    <n v="1.7290265486725662"/>
    <n v="48.844999999999999"/>
    <n v="1.8355512334937045"/>
  </r>
  <r>
    <d v="2024-08-19T00:00:00"/>
    <s v="Campaign 3"/>
    <x v="2"/>
    <x v="1"/>
    <x v="2"/>
    <n v="2608"/>
    <n v="44"/>
    <n v="1"/>
    <n v="70.53"/>
    <n v="80.98"/>
    <n v="1.6871165644171779E-2"/>
    <n v="2.2727272727272728E-2"/>
    <n v="1.6029545454545455"/>
    <n v="70.53"/>
    <n v="1.1481639018857224"/>
  </r>
  <r>
    <d v="2024-08-19T00:00:00"/>
    <s v="Campaign 3"/>
    <x v="2"/>
    <x v="2"/>
    <x v="0"/>
    <n v="1754"/>
    <n v="25"/>
    <n v="1"/>
    <n v="32.630000000000003"/>
    <n v="62.5"/>
    <n v="1.4253135689851768E-2"/>
    <n v="0.04"/>
    <n v="1.3052000000000001"/>
    <n v="32.630000000000003"/>
    <n v="1.9154152620288076"/>
  </r>
  <r>
    <d v="2024-08-19T00:00:00"/>
    <s v="Campaign 3"/>
    <x v="2"/>
    <x v="2"/>
    <x v="1"/>
    <n v="11768"/>
    <n v="257"/>
    <n v="19"/>
    <n v="202.35"/>
    <n v="1610.38"/>
    <n v="2.1838885112168593E-2"/>
    <n v="7.3929961089494164E-2"/>
    <n v="0.78735408560311282"/>
    <n v="10.65"/>
    <n v="7.958388930071659"/>
  </r>
  <r>
    <d v="2024-08-19T00:00:00"/>
    <s v="Campaign 3"/>
    <x v="2"/>
    <x v="2"/>
    <x v="2"/>
    <n v="2173"/>
    <n v="62"/>
    <n v="2"/>
    <n v="36.96"/>
    <n v="187.06"/>
    <n v="2.8531983433041877E-2"/>
    <n v="3.2258064516129031E-2"/>
    <n v="0.59612903225806457"/>
    <n v="18.48"/>
    <n v="5.0611471861471857"/>
  </r>
  <r>
    <d v="2024-08-20T00:00:00"/>
    <s v="Campaign 3"/>
    <x v="0"/>
    <x v="0"/>
    <x v="0"/>
    <n v="3440"/>
    <n v="79"/>
    <n v="6"/>
    <n v="75.349999999999994"/>
    <n v="415.29"/>
    <n v="2.2965116279069768E-2"/>
    <n v="7.5949367088607597E-2"/>
    <n v="0.95379746835443036"/>
    <n v="12.558333333333332"/>
    <n v="5.5114797611147983"/>
  </r>
  <r>
    <d v="2024-08-20T00:00:00"/>
    <s v="Campaign 3"/>
    <x v="0"/>
    <x v="0"/>
    <x v="1"/>
    <n v="4752"/>
    <n v="201"/>
    <n v="28"/>
    <n v="85.38"/>
    <n v="2189.85"/>
    <n v="4.22979797979798E-2"/>
    <n v="0.13930348258706468"/>
    <n v="0.42477611940298504"/>
    <n v="3.0492857142857139"/>
    <n v="25.64827828531272"/>
  </r>
  <r>
    <d v="2024-08-20T00:00:00"/>
    <s v="Campaign 3"/>
    <x v="0"/>
    <x v="0"/>
    <x v="2"/>
    <n v="101"/>
    <n v="3"/>
    <n v="0"/>
    <n v="1.18"/>
    <n v="0"/>
    <n v="2.9702970297029702E-2"/>
    <n v="0"/>
    <n v="0.39333333333333331"/>
    <n v="0"/>
    <n v="0"/>
  </r>
  <r>
    <d v="2024-08-20T00:00:00"/>
    <s v="Campaign 3"/>
    <x v="0"/>
    <x v="1"/>
    <x v="0"/>
    <n v="3899"/>
    <n v="20"/>
    <n v="0"/>
    <n v="104.91"/>
    <n v="0"/>
    <n v="5.1295203898435492E-3"/>
    <n v="0"/>
    <n v="5.2454999999999998"/>
    <n v="0"/>
    <n v="0"/>
  </r>
  <r>
    <d v="2024-08-20T00:00:00"/>
    <s v="Campaign 3"/>
    <x v="0"/>
    <x v="1"/>
    <x v="1"/>
    <n v="6307"/>
    <n v="60"/>
    <n v="1"/>
    <n v="106.81"/>
    <n v="85.94"/>
    <n v="9.5132392579673382E-3"/>
    <n v="1.6666666666666666E-2"/>
    <n v="1.7801666666666667"/>
    <n v="106.81"/>
    <n v="0.80460631027057383"/>
  </r>
  <r>
    <d v="2024-08-20T00:00:00"/>
    <s v="Campaign 3"/>
    <x v="0"/>
    <x v="1"/>
    <x v="2"/>
    <n v="373"/>
    <n v="5"/>
    <n v="0"/>
    <n v="5.84"/>
    <n v="0"/>
    <n v="1.3404825737265416E-2"/>
    <n v="0"/>
    <n v="1.1679999999999999"/>
    <n v="0"/>
    <n v="0"/>
  </r>
  <r>
    <d v="2024-08-20T00:00:00"/>
    <s v="Campaign 3"/>
    <x v="0"/>
    <x v="2"/>
    <x v="0"/>
    <n v="6063"/>
    <n v="129"/>
    <n v="9"/>
    <n v="73.2"/>
    <n v="549.29"/>
    <n v="2.1276595744680851E-2"/>
    <n v="6.9767441860465115E-2"/>
    <n v="0.56744186046511635"/>
    <n v="8.1333333333333329"/>
    <n v="7.5039617486338788"/>
  </r>
  <r>
    <d v="2024-08-20T00:00:00"/>
    <s v="Campaign 3"/>
    <x v="0"/>
    <x v="2"/>
    <x v="1"/>
    <n v="2331"/>
    <n v="49"/>
    <n v="3"/>
    <n v="29.32"/>
    <n v="280.5"/>
    <n v="2.1021021021021023E-2"/>
    <n v="6.1224489795918366E-2"/>
    <n v="0.59836734693877547"/>
    <n v="9.7733333333333334"/>
    <n v="9.5668485675306965"/>
  </r>
  <r>
    <d v="2024-08-20T00:00:00"/>
    <s v="Campaign 3"/>
    <x v="0"/>
    <x v="2"/>
    <x v="2"/>
    <n v="406"/>
    <n v="4"/>
    <n v="0"/>
    <n v="10.68"/>
    <n v="0"/>
    <n v="9.852216748768473E-3"/>
    <n v="0"/>
    <n v="2.67"/>
    <n v="0"/>
    <n v="0"/>
  </r>
  <r>
    <d v="2024-08-20T00:00:00"/>
    <s v="Campaign 3"/>
    <x v="1"/>
    <x v="0"/>
    <x v="0"/>
    <n v="12336"/>
    <n v="572"/>
    <n v="47"/>
    <n v="301.49"/>
    <n v="2495.81"/>
    <n v="4.6368352788586253E-2"/>
    <n v="8.2167832167832161E-2"/>
    <n v="0.52708041958041962"/>
    <n v="6.4146808510638298"/>
    <n v="8.2782513516202858"/>
  </r>
  <r>
    <d v="2024-08-20T00:00:00"/>
    <s v="Campaign 3"/>
    <x v="1"/>
    <x v="0"/>
    <x v="1"/>
    <n v="1692"/>
    <n v="68"/>
    <n v="6"/>
    <n v="48.06"/>
    <n v="417.54"/>
    <n v="4.0189125295508277E-2"/>
    <n v="8.8235294117647065E-2"/>
    <n v="0.70676470588235296"/>
    <n v="8.01"/>
    <n v="8.6878901373283401"/>
  </r>
  <r>
    <d v="2024-08-20T00:00:00"/>
    <s v="Campaign 3"/>
    <x v="1"/>
    <x v="0"/>
    <x v="2"/>
    <n v="472"/>
    <n v="10"/>
    <n v="1"/>
    <n v="9.81"/>
    <n v="78.989999999999995"/>
    <n v="2.1186440677966101E-2"/>
    <n v="0.1"/>
    <n v="0.98100000000000009"/>
    <n v="9.81"/>
    <n v="8.0519877675840963"/>
  </r>
  <r>
    <d v="2024-08-20T00:00:00"/>
    <s v="Campaign 3"/>
    <x v="1"/>
    <x v="1"/>
    <x v="0"/>
    <n v="5576"/>
    <n v="61"/>
    <n v="1"/>
    <n v="135.41"/>
    <n v="82.57"/>
    <n v="1.0939741750358681E-2"/>
    <n v="1.6393442622950821E-2"/>
    <n v="2.2198360655737703"/>
    <n v="135.41"/>
    <n v="0.60977771213352039"/>
  </r>
  <r>
    <d v="2024-08-20T00:00:00"/>
    <s v="Campaign 3"/>
    <x v="1"/>
    <x v="1"/>
    <x v="1"/>
    <n v="1562"/>
    <n v="17"/>
    <n v="0"/>
    <n v="24.56"/>
    <n v="0"/>
    <n v="1.088348271446863E-2"/>
    <n v="0"/>
    <n v="1.4447058823529411"/>
    <n v="0"/>
    <n v="0"/>
  </r>
  <r>
    <d v="2024-08-20T00:00:00"/>
    <s v="Campaign 3"/>
    <x v="1"/>
    <x v="1"/>
    <x v="2"/>
    <n v="479"/>
    <n v="4"/>
    <n v="0"/>
    <n v="12.24"/>
    <n v="0"/>
    <n v="8.350730688935281E-3"/>
    <n v="0"/>
    <n v="3.06"/>
    <n v="0"/>
    <n v="0"/>
  </r>
  <r>
    <d v="2024-08-20T00:00:00"/>
    <s v="Campaign 3"/>
    <x v="1"/>
    <x v="2"/>
    <x v="0"/>
    <n v="10809"/>
    <n v="197"/>
    <n v="8"/>
    <n v="228.43"/>
    <n v="574.11"/>
    <n v="1.8225552780090665E-2"/>
    <n v="4.060913705583756E-2"/>
    <n v="1.1595431472081219"/>
    <n v="28.553750000000001"/>
    <n v="2.513286345926542"/>
  </r>
  <r>
    <d v="2024-08-20T00:00:00"/>
    <s v="Campaign 3"/>
    <x v="1"/>
    <x v="2"/>
    <x v="1"/>
    <n v="595"/>
    <n v="9"/>
    <n v="0"/>
    <n v="16.649999999999999"/>
    <n v="0"/>
    <n v="1.5126050420168067E-2"/>
    <n v="0"/>
    <n v="1.8499999999999999"/>
    <n v="0"/>
    <n v="0"/>
  </r>
  <r>
    <d v="2024-08-20T00:00:00"/>
    <s v="Campaign 3"/>
    <x v="1"/>
    <x v="2"/>
    <x v="2"/>
    <n v="481"/>
    <n v="11"/>
    <n v="0"/>
    <n v="9.8699999999999992"/>
    <n v="0"/>
    <n v="2.286902286902287E-2"/>
    <n v="0"/>
    <n v="0.89727272727272722"/>
    <n v="0"/>
    <n v="0"/>
  </r>
  <r>
    <d v="2024-08-20T00:00:00"/>
    <s v="Campaign 3"/>
    <x v="2"/>
    <x v="0"/>
    <x v="0"/>
    <n v="2662"/>
    <n v="88"/>
    <n v="11"/>
    <n v="44.37"/>
    <n v="640.78"/>
    <n v="3.3057851239669422E-2"/>
    <n v="0.125"/>
    <n v="0.50420454545454541"/>
    <n v="4.0336363636363632"/>
    <n v="14.441739914356548"/>
  </r>
  <r>
    <d v="2024-08-20T00:00:00"/>
    <s v="Campaign 3"/>
    <x v="2"/>
    <x v="0"/>
    <x v="1"/>
    <n v="9935"/>
    <n v="470"/>
    <n v="36"/>
    <n v="276.70999999999998"/>
    <n v="2154.54"/>
    <n v="4.7307498741821843E-2"/>
    <n v="7.6595744680851063E-2"/>
    <n v="0.5887446808510638"/>
    <n v="7.6863888888888887"/>
    <n v="7.7862744389432983"/>
  </r>
  <r>
    <d v="2024-08-20T00:00:00"/>
    <s v="Campaign 3"/>
    <x v="2"/>
    <x v="0"/>
    <x v="2"/>
    <n v="3606"/>
    <n v="153"/>
    <n v="17"/>
    <n v="66.28"/>
    <n v="1426.83"/>
    <n v="4.2429284525790346E-2"/>
    <n v="0.1111111111111111"/>
    <n v="0.43320261437908497"/>
    <n v="3.8988235294117648"/>
    <n v="21.527308388654191"/>
  </r>
  <r>
    <d v="2024-08-20T00:00:00"/>
    <s v="Campaign 3"/>
    <x v="2"/>
    <x v="1"/>
    <x v="0"/>
    <n v="2169"/>
    <n v="11"/>
    <n v="0"/>
    <n v="52.83"/>
    <n v="0"/>
    <n v="5.0714615029967729E-3"/>
    <n v="0"/>
    <n v="4.8027272727272727"/>
    <n v="0"/>
    <n v="0"/>
  </r>
  <r>
    <d v="2024-08-20T00:00:00"/>
    <s v="Campaign 3"/>
    <x v="2"/>
    <x v="1"/>
    <x v="1"/>
    <n v="5509"/>
    <n v="27"/>
    <n v="0"/>
    <n v="99.61"/>
    <n v="0"/>
    <n v="4.9010709747685606E-3"/>
    <n v="0"/>
    <n v="3.6892592592592592"/>
    <n v="0"/>
    <n v="0"/>
  </r>
  <r>
    <d v="2024-08-20T00:00:00"/>
    <s v="Campaign 3"/>
    <x v="2"/>
    <x v="1"/>
    <x v="2"/>
    <n v="4810"/>
    <n v="70"/>
    <n v="3"/>
    <n v="128.66"/>
    <n v="257.57"/>
    <n v="1.4553014553014554E-2"/>
    <n v="4.2857142857142858E-2"/>
    <n v="1.8379999999999999"/>
    <n v="42.886666666666663"/>
    <n v="2.0019431058604074"/>
  </r>
  <r>
    <d v="2024-08-20T00:00:00"/>
    <s v="Campaign 3"/>
    <x v="2"/>
    <x v="2"/>
    <x v="0"/>
    <n v="1858"/>
    <n v="43"/>
    <n v="2"/>
    <n v="30.98"/>
    <n v="146.04"/>
    <n v="2.3143164693218515E-2"/>
    <n v="4.6511627906976744E-2"/>
    <n v="0.72046511627906973"/>
    <n v="15.49"/>
    <n v="4.7140090380890891"/>
  </r>
  <r>
    <d v="2024-08-20T00:00:00"/>
    <s v="Campaign 3"/>
    <x v="2"/>
    <x v="2"/>
    <x v="1"/>
    <n v="11622"/>
    <n v="205"/>
    <n v="9"/>
    <n v="179.99"/>
    <n v="573.36"/>
    <n v="1.7638960591980727E-2"/>
    <n v="4.3902439024390241E-2"/>
    <n v="0.878"/>
    <n v="19.998888888888889"/>
    <n v="3.1855103061281183"/>
  </r>
  <r>
    <d v="2024-08-20T00:00:00"/>
    <s v="Campaign 3"/>
    <x v="2"/>
    <x v="2"/>
    <x v="2"/>
    <n v="3007"/>
    <n v="40"/>
    <n v="1"/>
    <n v="46.05"/>
    <n v="91.92"/>
    <n v="1.3302294645826405E-2"/>
    <n v="2.5000000000000001E-2"/>
    <n v="1.1512499999999999"/>
    <n v="46.05"/>
    <n v="1.9960912052117266"/>
  </r>
  <r>
    <d v="2024-08-21T00:00:00"/>
    <s v="Campaign 3"/>
    <x v="0"/>
    <x v="0"/>
    <x v="0"/>
    <n v="3389"/>
    <n v="148"/>
    <n v="18"/>
    <n v="86.47"/>
    <n v="1349.32"/>
    <n v="4.3670699321333724E-2"/>
    <n v="0.12162162162162163"/>
    <n v="0.5842567567567567"/>
    <n v="4.8038888888888884"/>
    <n v="15.604487105354458"/>
  </r>
  <r>
    <d v="2024-08-21T00:00:00"/>
    <s v="Campaign 3"/>
    <x v="0"/>
    <x v="0"/>
    <x v="1"/>
    <n v="6945"/>
    <n v="225"/>
    <n v="27"/>
    <n v="95.33"/>
    <n v="2460.8000000000002"/>
    <n v="3.2397408207343416E-2"/>
    <n v="0.12"/>
    <n v="0.42368888888888889"/>
    <n v="3.5307407407407405"/>
    <n v="25.813489982167212"/>
  </r>
  <r>
    <d v="2024-08-21T00:00:00"/>
    <s v="Campaign 3"/>
    <x v="0"/>
    <x v="0"/>
    <x v="2"/>
    <n v="992"/>
    <n v="39"/>
    <n v="3"/>
    <n v="12.86"/>
    <n v="153.74"/>
    <n v="3.9314516129032258E-2"/>
    <n v="7.6923076923076927E-2"/>
    <n v="0.32974358974358975"/>
    <n v="4.2866666666666662"/>
    <n v="11.954898911353034"/>
  </r>
  <r>
    <d v="2024-08-21T00:00:00"/>
    <s v="Campaign 3"/>
    <x v="0"/>
    <x v="1"/>
    <x v="0"/>
    <n v="4205"/>
    <n v="53"/>
    <n v="0"/>
    <n v="51.37"/>
    <n v="0"/>
    <n v="1.2604042806183116E-2"/>
    <n v="0"/>
    <n v="0.96924528301886792"/>
    <n v="0"/>
    <n v="0"/>
  </r>
  <r>
    <d v="2024-08-21T00:00:00"/>
    <s v="Campaign 3"/>
    <x v="0"/>
    <x v="1"/>
    <x v="1"/>
    <n v="2249"/>
    <n v="31"/>
    <n v="0"/>
    <n v="48.36"/>
    <n v="0"/>
    <n v="1.3783903957314362E-2"/>
    <n v="0"/>
    <n v="1.56"/>
    <n v="0"/>
    <n v="0"/>
  </r>
  <r>
    <d v="2024-08-21T00:00:00"/>
    <s v="Campaign 3"/>
    <x v="0"/>
    <x v="1"/>
    <x v="2"/>
    <n v="272"/>
    <n v="3"/>
    <n v="0"/>
    <n v="2.91"/>
    <n v="0"/>
    <n v="1.1029411764705883E-2"/>
    <n v="0"/>
    <n v="0.97000000000000008"/>
    <n v="0"/>
    <n v="0"/>
  </r>
  <r>
    <d v="2024-08-21T00:00:00"/>
    <s v="Campaign 3"/>
    <x v="0"/>
    <x v="2"/>
    <x v="0"/>
    <n v="8201"/>
    <n v="158"/>
    <n v="10"/>
    <n v="178.47"/>
    <n v="526.9"/>
    <n v="1.9265943177661261E-2"/>
    <n v="6.3291139240506333E-2"/>
    <n v="1.1295569620253165"/>
    <n v="17.847000000000001"/>
    <n v="2.9523169160082925"/>
  </r>
  <r>
    <d v="2024-08-21T00:00:00"/>
    <s v="Campaign 3"/>
    <x v="0"/>
    <x v="2"/>
    <x v="1"/>
    <n v="3589"/>
    <n v="92"/>
    <n v="4"/>
    <n v="97.78"/>
    <n v="204.98"/>
    <n v="2.5633881303984397E-2"/>
    <n v="4.3478260869565216E-2"/>
    <n v="1.0628260869565218"/>
    <n v="24.445"/>
    <n v="2.0963387195745549"/>
  </r>
  <r>
    <d v="2024-08-21T00:00:00"/>
    <s v="Campaign 3"/>
    <x v="0"/>
    <x v="2"/>
    <x v="2"/>
    <n v="822"/>
    <n v="19"/>
    <n v="1"/>
    <n v="23.36"/>
    <n v="67.45"/>
    <n v="2.3114355231143552E-2"/>
    <n v="5.2631578947368418E-2"/>
    <n v="1.2294736842105263"/>
    <n v="23.36"/>
    <n v="2.8874143835616439"/>
  </r>
  <r>
    <d v="2024-08-21T00:00:00"/>
    <s v="Campaign 3"/>
    <x v="1"/>
    <x v="0"/>
    <x v="0"/>
    <n v="5830"/>
    <n v="231"/>
    <n v="26"/>
    <n v="147.35"/>
    <n v="2426.61"/>
    <n v="3.962264150943396E-2"/>
    <n v="0.11255411255411256"/>
    <n v="0.63787878787878782"/>
    <n v="5.6673076923076922"/>
    <n v="16.468340685442826"/>
  </r>
  <r>
    <d v="2024-08-21T00:00:00"/>
    <s v="Campaign 3"/>
    <x v="1"/>
    <x v="0"/>
    <x v="1"/>
    <n v="1062"/>
    <n v="45"/>
    <n v="5"/>
    <n v="28.07"/>
    <n v="257.17"/>
    <n v="4.2372881355932202E-2"/>
    <n v="0.1111111111111111"/>
    <n v="0.62377777777777776"/>
    <n v="5.6139999999999999"/>
    <n v="9.1617385108656926"/>
  </r>
  <r>
    <d v="2024-08-21T00:00:00"/>
    <s v="Campaign 3"/>
    <x v="1"/>
    <x v="0"/>
    <x v="2"/>
    <n v="457"/>
    <n v="10"/>
    <n v="0"/>
    <n v="12.96"/>
    <n v="0"/>
    <n v="2.1881838074398249E-2"/>
    <n v="0"/>
    <n v="1.296"/>
    <n v="0"/>
    <n v="0"/>
  </r>
  <r>
    <d v="2024-08-21T00:00:00"/>
    <s v="Campaign 3"/>
    <x v="1"/>
    <x v="1"/>
    <x v="0"/>
    <n v="12108"/>
    <n v="145"/>
    <n v="1"/>
    <n v="172.39"/>
    <n v="50.4"/>
    <n v="1.1975553353154939E-2"/>
    <n v="6.8965517241379309E-3"/>
    <n v="1.1888965517241379"/>
    <n v="172.39"/>
    <n v="0.29236034572771041"/>
  </r>
  <r>
    <d v="2024-08-21T00:00:00"/>
    <s v="Campaign 3"/>
    <x v="1"/>
    <x v="1"/>
    <x v="1"/>
    <n v="1360"/>
    <n v="24"/>
    <n v="0"/>
    <n v="23.28"/>
    <n v="0"/>
    <n v="1.7647058823529412E-2"/>
    <n v="0"/>
    <n v="0.97000000000000008"/>
    <n v="0"/>
    <n v="0"/>
  </r>
  <r>
    <d v="2024-08-21T00:00:00"/>
    <s v="Campaign 3"/>
    <x v="1"/>
    <x v="1"/>
    <x v="2"/>
    <n v="659"/>
    <n v="5"/>
    <n v="0"/>
    <n v="19.32"/>
    <n v="0"/>
    <n v="7.5872534142640367E-3"/>
    <n v="0"/>
    <n v="3.8639999999999999"/>
    <n v="0"/>
    <n v="0"/>
  </r>
  <r>
    <d v="2024-08-21T00:00:00"/>
    <s v="Campaign 3"/>
    <x v="1"/>
    <x v="2"/>
    <x v="0"/>
    <n v="13323"/>
    <n v="311"/>
    <n v="10"/>
    <n v="351.06"/>
    <n v="564.39"/>
    <n v="2.3343090895443969E-2"/>
    <n v="3.215434083601286E-2"/>
    <n v="1.1288102893890675"/>
    <n v="35.106000000000002"/>
    <n v="1.6076739018971116"/>
  </r>
  <r>
    <d v="2024-08-21T00:00:00"/>
    <s v="Campaign 3"/>
    <x v="1"/>
    <x v="2"/>
    <x v="1"/>
    <n v="1260"/>
    <n v="15"/>
    <n v="1"/>
    <n v="28.67"/>
    <n v="52.62"/>
    <n v="1.1904761904761904E-2"/>
    <n v="6.6666666666666666E-2"/>
    <n v="1.9113333333333336"/>
    <n v="28.67"/>
    <n v="1.8353679804673872"/>
  </r>
  <r>
    <d v="2024-08-21T00:00:00"/>
    <s v="Campaign 3"/>
    <x v="1"/>
    <x v="2"/>
    <x v="2"/>
    <n v="430"/>
    <n v="8"/>
    <n v="0"/>
    <n v="8.5500000000000007"/>
    <n v="0"/>
    <n v="1.8604651162790697E-2"/>
    <n v="0"/>
    <n v="1.0687500000000001"/>
    <n v="0"/>
    <n v="0"/>
  </r>
  <r>
    <d v="2024-08-21T00:00:00"/>
    <s v="Campaign 3"/>
    <x v="2"/>
    <x v="0"/>
    <x v="0"/>
    <n v="2602"/>
    <n v="78"/>
    <n v="8"/>
    <n v="61.6"/>
    <n v="748.75"/>
    <n v="2.997694081475788E-2"/>
    <n v="0.10256410256410256"/>
    <n v="0.78974358974358971"/>
    <n v="7.7"/>
    <n v="12.155032467532468"/>
  </r>
  <r>
    <d v="2024-08-21T00:00:00"/>
    <s v="Campaign 3"/>
    <x v="2"/>
    <x v="0"/>
    <x v="1"/>
    <n v="4938"/>
    <n v="165"/>
    <n v="18"/>
    <n v="68.430000000000007"/>
    <n v="1420.19"/>
    <n v="3.3414337788578372E-2"/>
    <n v="0.10909090909090909"/>
    <n v="0.41472727272727278"/>
    <n v="3.8016666666666672"/>
    <n v="20.753909104194065"/>
  </r>
  <r>
    <d v="2024-08-21T00:00:00"/>
    <s v="Campaign 3"/>
    <x v="2"/>
    <x v="0"/>
    <x v="2"/>
    <n v="2567"/>
    <n v="57"/>
    <n v="5"/>
    <n v="71.150000000000006"/>
    <n v="287.57"/>
    <n v="2.2204908453447605E-2"/>
    <n v="8.771929824561403E-2"/>
    <n v="1.2482456140350877"/>
    <n v="14.23"/>
    <n v="4.0417427969079407"/>
  </r>
  <r>
    <d v="2024-08-21T00:00:00"/>
    <s v="Campaign 3"/>
    <x v="2"/>
    <x v="1"/>
    <x v="0"/>
    <n v="1907"/>
    <n v="16"/>
    <n v="0"/>
    <n v="47.3"/>
    <n v="0"/>
    <n v="8.390141583639224E-3"/>
    <n v="0"/>
    <n v="2.9562499999999998"/>
    <n v="0"/>
    <n v="0"/>
  </r>
  <r>
    <d v="2024-08-21T00:00:00"/>
    <s v="Campaign 3"/>
    <x v="2"/>
    <x v="1"/>
    <x v="1"/>
    <n v="5432"/>
    <n v="59"/>
    <n v="1"/>
    <n v="135.13"/>
    <n v="79.56"/>
    <n v="1.0861561119293078E-2"/>
    <n v="1.6949152542372881E-2"/>
    <n v="2.2903389830508476"/>
    <n v="135.13"/>
    <n v="0.58876637312217872"/>
  </r>
  <r>
    <d v="2024-08-21T00:00:00"/>
    <s v="Campaign 3"/>
    <x v="2"/>
    <x v="1"/>
    <x v="2"/>
    <n v="3624"/>
    <n v="29"/>
    <n v="0"/>
    <n v="83.88"/>
    <n v="0"/>
    <n v="8.002207505518763E-3"/>
    <n v="0"/>
    <n v="2.8924137931034481"/>
    <n v="0"/>
    <n v="0"/>
  </r>
  <r>
    <d v="2024-08-21T00:00:00"/>
    <s v="Campaign 3"/>
    <x v="2"/>
    <x v="2"/>
    <x v="0"/>
    <n v="1022"/>
    <n v="19"/>
    <n v="1"/>
    <n v="27.91"/>
    <n v="70.78"/>
    <n v="1.8590998043052837E-2"/>
    <n v="5.2631578947368418E-2"/>
    <n v="1.4689473684210526"/>
    <n v="27.91"/>
    <n v="2.5360085990684342"/>
  </r>
  <r>
    <d v="2024-08-21T00:00:00"/>
    <s v="Campaign 3"/>
    <x v="2"/>
    <x v="2"/>
    <x v="1"/>
    <n v="6034"/>
    <n v="154"/>
    <n v="9"/>
    <n v="112.19"/>
    <n v="888.48"/>
    <n v="2.5522041763341066E-2"/>
    <n v="5.844155844155844E-2"/>
    <n v="0.72850649350649355"/>
    <n v="12.465555555555556"/>
    <n v="7.9194224084142979"/>
  </r>
  <r>
    <d v="2024-08-21T00:00:00"/>
    <s v="Campaign 3"/>
    <x v="2"/>
    <x v="2"/>
    <x v="2"/>
    <n v="5281"/>
    <n v="53"/>
    <n v="2"/>
    <n v="58.93"/>
    <n v="185.76"/>
    <n v="1.0035978034463169E-2"/>
    <n v="3.7735849056603772E-2"/>
    <n v="1.1118867924528302"/>
    <n v="29.465"/>
    <n v="3.1522144917698962"/>
  </r>
  <r>
    <d v="2024-08-22T00:00:00"/>
    <s v="Campaign 3"/>
    <x v="0"/>
    <x v="0"/>
    <x v="0"/>
    <n v="7556"/>
    <n v="160"/>
    <n v="10"/>
    <n v="120.3"/>
    <n v="841.67"/>
    <n v="2.1175224986765485E-2"/>
    <n v="6.25E-2"/>
    <n v="0.75187499999999996"/>
    <n v="12.03"/>
    <n v="6.9964256026600165"/>
  </r>
  <r>
    <d v="2024-08-22T00:00:00"/>
    <s v="Campaign 3"/>
    <x v="0"/>
    <x v="0"/>
    <x v="1"/>
    <n v="5657"/>
    <n v="210"/>
    <n v="16"/>
    <n v="76.39"/>
    <n v="1036.8599999999999"/>
    <n v="3.7122149549231043E-2"/>
    <n v="7.6190476190476197E-2"/>
    <n v="0.36376190476190479"/>
    <n v="4.774375"/>
    <n v="13.573242571017147"/>
  </r>
  <r>
    <d v="2024-08-22T00:00:00"/>
    <s v="Campaign 3"/>
    <x v="0"/>
    <x v="0"/>
    <x v="2"/>
    <n v="379"/>
    <n v="11"/>
    <n v="1"/>
    <n v="7.28"/>
    <n v="57.5"/>
    <n v="2.9023746701846966E-2"/>
    <n v="9.0909090909090912E-2"/>
    <n v="0.66181818181818186"/>
    <n v="7.28"/>
    <n v="7.8983516483516478"/>
  </r>
  <r>
    <d v="2024-08-22T00:00:00"/>
    <s v="Campaign 3"/>
    <x v="0"/>
    <x v="1"/>
    <x v="0"/>
    <n v="5251"/>
    <n v="63"/>
    <n v="1"/>
    <n v="67.8"/>
    <n v="67.73"/>
    <n v="1.1997714721005522E-2"/>
    <n v="1.5873015873015872E-2"/>
    <n v="1.0761904761904761"/>
    <n v="67.8"/>
    <n v="0.99896755162241901"/>
  </r>
  <r>
    <d v="2024-08-22T00:00:00"/>
    <s v="Campaign 3"/>
    <x v="0"/>
    <x v="1"/>
    <x v="1"/>
    <n v="7337"/>
    <n v="139"/>
    <n v="4"/>
    <n v="197.71"/>
    <n v="352.15"/>
    <n v="1.8945072918086413E-2"/>
    <n v="2.8776978417266189E-2"/>
    <n v="1.4223741007194246"/>
    <n v="49.427500000000002"/>
    <n v="1.7811440999443628"/>
  </r>
  <r>
    <d v="2024-08-22T00:00:00"/>
    <s v="Campaign 3"/>
    <x v="0"/>
    <x v="1"/>
    <x v="2"/>
    <n v="594"/>
    <n v="10"/>
    <n v="0"/>
    <n v="9.77"/>
    <n v="0"/>
    <n v="1.6835016835016835E-2"/>
    <n v="0"/>
    <n v="0.97699999999999998"/>
    <n v="0"/>
    <n v="0"/>
  </r>
  <r>
    <d v="2024-08-22T00:00:00"/>
    <s v="Campaign 3"/>
    <x v="0"/>
    <x v="2"/>
    <x v="0"/>
    <n v="8093"/>
    <n v="99"/>
    <n v="4"/>
    <n v="200.64"/>
    <n v="392.34"/>
    <n v="1.2232793772395898E-2"/>
    <n v="4.0404040404040407E-2"/>
    <n v="2.0266666666666664"/>
    <n v="50.16"/>
    <n v="1.9554425837320575"/>
  </r>
  <r>
    <d v="2024-08-22T00:00:00"/>
    <s v="Campaign 3"/>
    <x v="0"/>
    <x v="2"/>
    <x v="1"/>
    <n v="7764"/>
    <n v="158"/>
    <n v="3"/>
    <n v="94.69"/>
    <n v="194.85"/>
    <n v="2.0350334878928386E-2"/>
    <n v="1.8987341772151899E-2"/>
    <n v="0.59930379746835438"/>
    <n v="31.563333333333333"/>
    <n v="2.0577674516844437"/>
  </r>
  <r>
    <d v="2024-08-22T00:00:00"/>
    <s v="Campaign 3"/>
    <x v="0"/>
    <x v="2"/>
    <x v="2"/>
    <n v="822"/>
    <n v="12"/>
    <n v="0"/>
    <n v="10.88"/>
    <n v="0"/>
    <n v="1.4598540145985401E-2"/>
    <n v="0"/>
    <n v="0.90666666666666673"/>
    <n v="0"/>
    <n v="0"/>
  </r>
  <r>
    <d v="2024-08-22T00:00:00"/>
    <s v="Campaign 3"/>
    <x v="1"/>
    <x v="0"/>
    <x v="0"/>
    <n v="11894"/>
    <n v="540"/>
    <n v="77"/>
    <n v="220.97"/>
    <n v="7438.02"/>
    <n v="4.5401042542458379E-2"/>
    <n v="0.1425925925925926"/>
    <n v="0.40920370370370368"/>
    <n v="2.8697402597402597"/>
    <n v="33.660768430103637"/>
  </r>
  <r>
    <d v="2024-08-22T00:00:00"/>
    <s v="Campaign 3"/>
    <x v="1"/>
    <x v="0"/>
    <x v="1"/>
    <n v="1028"/>
    <n v="47"/>
    <n v="3"/>
    <n v="16.78"/>
    <n v="229.34"/>
    <n v="4.5719844357976651E-2"/>
    <n v="6.3829787234042548E-2"/>
    <n v="0.35702127659574473"/>
    <n v="5.5933333333333337"/>
    <n v="13.66746126340882"/>
  </r>
  <r>
    <d v="2024-08-22T00:00:00"/>
    <s v="Campaign 3"/>
    <x v="1"/>
    <x v="0"/>
    <x v="2"/>
    <n v="462"/>
    <n v="16"/>
    <n v="2"/>
    <n v="12.3"/>
    <n v="186.4"/>
    <n v="3.4632034632034632E-2"/>
    <n v="0.125"/>
    <n v="0.76875000000000004"/>
    <n v="6.15"/>
    <n v="15.154471544715447"/>
  </r>
  <r>
    <d v="2024-08-22T00:00:00"/>
    <s v="Campaign 3"/>
    <x v="1"/>
    <x v="1"/>
    <x v="0"/>
    <n v="14756"/>
    <n v="194"/>
    <n v="4"/>
    <n v="395.86"/>
    <n v="371.77"/>
    <n v="1.3147194361615613E-2"/>
    <n v="2.0618556701030927E-2"/>
    <n v="2.0405154639175258"/>
    <n v="98.965000000000003"/>
    <n v="0.93914515232658002"/>
  </r>
  <r>
    <d v="2024-08-22T00:00:00"/>
    <s v="Campaign 3"/>
    <x v="1"/>
    <x v="1"/>
    <x v="1"/>
    <n v="1479"/>
    <n v="16"/>
    <n v="0"/>
    <n v="39.75"/>
    <n v="0"/>
    <n v="1.0818120351588911E-2"/>
    <n v="0"/>
    <n v="2.484375"/>
    <n v="0"/>
    <n v="0"/>
  </r>
  <r>
    <d v="2024-08-22T00:00:00"/>
    <s v="Campaign 3"/>
    <x v="1"/>
    <x v="1"/>
    <x v="2"/>
    <n v="169"/>
    <n v="1"/>
    <n v="0"/>
    <n v="1.81"/>
    <n v="0"/>
    <n v="5.9171597633136093E-3"/>
    <n v="0"/>
    <n v="1.81"/>
    <n v="0"/>
    <n v="0"/>
  </r>
  <r>
    <d v="2024-08-22T00:00:00"/>
    <s v="Campaign 3"/>
    <x v="1"/>
    <x v="2"/>
    <x v="0"/>
    <n v="10749"/>
    <n v="177"/>
    <n v="11"/>
    <n v="261.22000000000003"/>
    <n v="725.57"/>
    <n v="1.6466648060284677E-2"/>
    <n v="6.2146892655367235E-2"/>
    <n v="1.4758192090395481"/>
    <n v="23.74727272727273"/>
    <n v="2.7776203966005664"/>
  </r>
  <r>
    <d v="2024-08-22T00:00:00"/>
    <s v="Campaign 3"/>
    <x v="1"/>
    <x v="2"/>
    <x v="1"/>
    <n v="971"/>
    <n v="17"/>
    <n v="1"/>
    <n v="15.09"/>
    <n v="60.9"/>
    <n v="1.7507723995880537E-2"/>
    <n v="5.8823529411764705E-2"/>
    <n v="0.88764705882352946"/>
    <n v="15.09"/>
    <n v="4.035785288270378"/>
  </r>
  <r>
    <d v="2024-08-22T00:00:00"/>
    <s v="Campaign 3"/>
    <x v="1"/>
    <x v="2"/>
    <x v="2"/>
    <n v="893"/>
    <n v="19"/>
    <n v="0"/>
    <n v="10.210000000000001"/>
    <n v="0"/>
    <n v="2.1276595744680851E-2"/>
    <n v="0"/>
    <n v="0.53736842105263161"/>
    <n v="0"/>
    <n v="0"/>
  </r>
  <r>
    <d v="2024-08-22T00:00:00"/>
    <s v="Campaign 3"/>
    <x v="2"/>
    <x v="0"/>
    <x v="0"/>
    <n v="1654"/>
    <n v="75"/>
    <n v="10"/>
    <n v="38.53"/>
    <n v="913.11"/>
    <n v="4.5344619105199518E-2"/>
    <n v="0.13333333333333333"/>
    <n v="0.51373333333333338"/>
    <n v="3.8530000000000002"/>
    <n v="23.698676356086168"/>
  </r>
  <r>
    <d v="2024-08-22T00:00:00"/>
    <s v="Campaign 3"/>
    <x v="2"/>
    <x v="0"/>
    <x v="1"/>
    <n v="7282"/>
    <n v="317"/>
    <n v="44"/>
    <n v="117.77"/>
    <n v="3907.09"/>
    <n v="4.3531996704202144E-2"/>
    <n v="0.13880126182965299"/>
    <n v="0.37151419558359622"/>
    <n v="2.6765909090909088"/>
    <n v="33.175596501655775"/>
  </r>
  <r>
    <d v="2024-08-22T00:00:00"/>
    <s v="Campaign 3"/>
    <x v="2"/>
    <x v="0"/>
    <x v="2"/>
    <n v="3831"/>
    <n v="173"/>
    <n v="16"/>
    <n v="93.57"/>
    <n v="1583.98"/>
    <n v="4.5157922213521273E-2"/>
    <n v="9.2485549132947972E-2"/>
    <n v="0.54086705202312135"/>
    <n v="5.8481249999999996"/>
    <n v="16.928288981511169"/>
  </r>
  <r>
    <d v="2024-08-22T00:00:00"/>
    <s v="Campaign 3"/>
    <x v="2"/>
    <x v="1"/>
    <x v="0"/>
    <n v="2719"/>
    <n v="30"/>
    <n v="0"/>
    <n v="41.92"/>
    <n v="0"/>
    <n v="1.1033468186833395E-2"/>
    <n v="0"/>
    <n v="1.3973333333333333"/>
    <n v="0"/>
    <n v="0"/>
  </r>
  <r>
    <d v="2024-08-22T00:00:00"/>
    <s v="Campaign 3"/>
    <x v="2"/>
    <x v="1"/>
    <x v="1"/>
    <n v="10739"/>
    <n v="119"/>
    <n v="3"/>
    <n v="221.35"/>
    <n v="152.87"/>
    <n v="1.1081106248254027E-2"/>
    <n v="2.5210084033613446E-2"/>
    <n v="1.8600840336134454"/>
    <n v="73.783333333333331"/>
    <n v="0.69062570589564043"/>
  </r>
  <r>
    <d v="2024-08-22T00:00:00"/>
    <s v="Campaign 3"/>
    <x v="2"/>
    <x v="1"/>
    <x v="2"/>
    <n v="2979"/>
    <n v="31"/>
    <n v="0"/>
    <n v="32.81"/>
    <n v="0"/>
    <n v="1.0406176569318564E-2"/>
    <n v="0"/>
    <n v="1.0583870967741935"/>
    <n v="0"/>
    <n v="0"/>
  </r>
  <r>
    <d v="2024-08-22T00:00:00"/>
    <s v="Campaign 3"/>
    <x v="2"/>
    <x v="2"/>
    <x v="0"/>
    <n v="1984"/>
    <n v="57"/>
    <n v="4"/>
    <n v="47.82"/>
    <n v="317.87"/>
    <n v="2.8729838709677418E-2"/>
    <n v="7.0175438596491224E-2"/>
    <n v="0.83894736842105266"/>
    <n v="11.955"/>
    <n v="6.6472187369301547"/>
  </r>
  <r>
    <d v="2024-08-22T00:00:00"/>
    <s v="Campaign 3"/>
    <x v="2"/>
    <x v="2"/>
    <x v="1"/>
    <n v="11064"/>
    <n v="234"/>
    <n v="17"/>
    <n v="279.92"/>
    <n v="1434"/>
    <n v="2.1149674620390455E-2"/>
    <n v="7.2649572649572655E-2"/>
    <n v="1.1962393162393163"/>
    <n v="16.465882352941179"/>
    <n v="5.1228922549299796"/>
  </r>
  <r>
    <d v="2024-08-22T00:00:00"/>
    <s v="Campaign 3"/>
    <x v="2"/>
    <x v="2"/>
    <x v="2"/>
    <n v="4042"/>
    <n v="94"/>
    <n v="3"/>
    <n v="78.22"/>
    <n v="233.25"/>
    <n v="2.3255813953488372E-2"/>
    <n v="3.1914893617021274E-2"/>
    <n v="0.8321276595744681"/>
    <n v="26.073333333333334"/>
    <n v="2.9819739197136284"/>
  </r>
  <r>
    <d v="2024-08-23T00:00:00"/>
    <s v="Campaign 3"/>
    <x v="0"/>
    <x v="0"/>
    <x v="0"/>
    <n v="7892"/>
    <n v="263"/>
    <n v="19"/>
    <n v="114.86"/>
    <n v="982.29"/>
    <n v="3.3324885960466295E-2"/>
    <n v="7.2243346007604556E-2"/>
    <n v="0.43673003802281368"/>
    <n v="6.0452631578947367"/>
    <n v="8.5520633815079226"/>
  </r>
  <r>
    <d v="2024-08-23T00:00:00"/>
    <s v="Campaign 3"/>
    <x v="0"/>
    <x v="0"/>
    <x v="1"/>
    <n v="6174"/>
    <n v="172"/>
    <n v="14"/>
    <n v="162.19"/>
    <n v="784.02"/>
    <n v="2.7858762552640103E-2"/>
    <n v="8.1395348837209308E-2"/>
    <n v="0.94296511627906976"/>
    <n v="11.584999999999999"/>
    <n v="4.8339601701707871"/>
  </r>
  <r>
    <d v="2024-08-23T00:00:00"/>
    <s v="Campaign 3"/>
    <x v="0"/>
    <x v="0"/>
    <x v="2"/>
    <n v="759"/>
    <n v="17"/>
    <n v="1"/>
    <n v="8.33"/>
    <n v="75.88"/>
    <n v="2.2397891963109356E-2"/>
    <n v="5.8823529411764705E-2"/>
    <n v="0.49"/>
    <n v="8.33"/>
    <n v="9.1092436974789912"/>
  </r>
  <r>
    <d v="2024-08-23T00:00:00"/>
    <s v="Campaign 3"/>
    <x v="0"/>
    <x v="1"/>
    <x v="0"/>
    <n v="3477"/>
    <n v="50"/>
    <n v="0"/>
    <n v="79.08"/>
    <n v="0"/>
    <n v="1.4380212827149842E-2"/>
    <n v="0"/>
    <n v="1.5815999999999999"/>
    <n v="0"/>
    <n v="0"/>
  </r>
  <r>
    <d v="2024-08-23T00:00:00"/>
    <s v="Campaign 3"/>
    <x v="0"/>
    <x v="1"/>
    <x v="1"/>
    <n v="6822"/>
    <n v="119"/>
    <n v="2"/>
    <n v="118.07"/>
    <n v="112.84"/>
    <n v="1.7443564936968629E-2"/>
    <n v="1.680672268907563E-2"/>
    <n v="0.99218487394957977"/>
    <n v="59.034999999999997"/>
    <n v="0.95570424324553238"/>
  </r>
  <r>
    <d v="2024-08-23T00:00:00"/>
    <s v="Campaign 3"/>
    <x v="0"/>
    <x v="1"/>
    <x v="2"/>
    <n v="496"/>
    <n v="4"/>
    <n v="0"/>
    <n v="12"/>
    <n v="0"/>
    <n v="8.0645161290322578E-3"/>
    <n v="0"/>
    <n v="3"/>
    <n v="0"/>
    <n v="0"/>
  </r>
  <r>
    <d v="2024-08-23T00:00:00"/>
    <s v="Campaign 3"/>
    <x v="0"/>
    <x v="2"/>
    <x v="0"/>
    <n v="4026"/>
    <n v="68"/>
    <n v="4"/>
    <n v="113.15"/>
    <n v="265.2"/>
    <n v="1.6890213611525089E-2"/>
    <n v="5.8823529411764705E-2"/>
    <n v="1.6639705882352942"/>
    <n v="28.287500000000001"/>
    <n v="2.343791427308882"/>
  </r>
  <r>
    <d v="2024-08-23T00:00:00"/>
    <s v="Campaign 3"/>
    <x v="0"/>
    <x v="2"/>
    <x v="1"/>
    <n v="2138"/>
    <n v="33"/>
    <n v="2"/>
    <n v="21.47"/>
    <n v="105.97"/>
    <n v="1.5434985968194575E-2"/>
    <n v="6.0606060606060608E-2"/>
    <n v="0.65060606060606052"/>
    <n v="10.734999999999999"/>
    <n v="4.9357242664182586"/>
  </r>
  <r>
    <d v="2024-08-23T00:00:00"/>
    <s v="Campaign 3"/>
    <x v="0"/>
    <x v="2"/>
    <x v="2"/>
    <n v="499"/>
    <n v="12"/>
    <n v="0"/>
    <n v="6.98"/>
    <n v="0"/>
    <n v="2.4048096192384769E-2"/>
    <n v="0"/>
    <n v="0.58166666666666667"/>
    <n v="0"/>
    <n v="0"/>
  </r>
  <r>
    <d v="2024-08-23T00:00:00"/>
    <s v="Campaign 3"/>
    <x v="1"/>
    <x v="0"/>
    <x v="0"/>
    <n v="6145"/>
    <n v="131"/>
    <n v="10"/>
    <n v="144.97999999999999"/>
    <n v="567.58000000000004"/>
    <n v="2.1318144833197723E-2"/>
    <n v="7.6335877862595422E-2"/>
    <n v="1.1067175572519083"/>
    <n v="14.497999999999999"/>
    <n v="3.9148848116981658"/>
  </r>
  <r>
    <d v="2024-08-23T00:00:00"/>
    <s v="Campaign 3"/>
    <x v="1"/>
    <x v="0"/>
    <x v="1"/>
    <n v="1017"/>
    <n v="29"/>
    <n v="4"/>
    <n v="25.87"/>
    <n v="338.49"/>
    <n v="2.8515240904621434E-2"/>
    <n v="0.13793103448275862"/>
    <n v="0.89206896551724146"/>
    <n v="6.4675000000000002"/>
    <n v="13.084267491302667"/>
  </r>
  <r>
    <d v="2024-08-23T00:00:00"/>
    <s v="Campaign 3"/>
    <x v="1"/>
    <x v="0"/>
    <x v="2"/>
    <n v="126"/>
    <n v="4"/>
    <n v="0"/>
    <n v="2.63"/>
    <n v="0"/>
    <n v="3.1746031746031744E-2"/>
    <n v="0"/>
    <n v="0.65749999999999997"/>
    <n v="0"/>
    <n v="0"/>
  </r>
  <r>
    <d v="2024-08-23T00:00:00"/>
    <s v="Campaign 3"/>
    <x v="1"/>
    <x v="1"/>
    <x v="0"/>
    <n v="8600"/>
    <n v="49"/>
    <n v="1"/>
    <n v="149.79"/>
    <n v="81.27"/>
    <n v="5.6976744186046507E-3"/>
    <n v="2.0408163265306121E-2"/>
    <n v="3.0569387755102038"/>
    <n v="149.79"/>
    <n v="0.54255958341678345"/>
  </r>
  <r>
    <d v="2024-08-23T00:00:00"/>
    <s v="Campaign 3"/>
    <x v="1"/>
    <x v="1"/>
    <x v="1"/>
    <n v="1772"/>
    <n v="34"/>
    <n v="1"/>
    <n v="23.42"/>
    <n v="75.88"/>
    <n v="1.9187358916478554E-2"/>
    <n v="2.9411764705882353E-2"/>
    <n v="0.68882352941176472"/>
    <n v="23.42"/>
    <n v="3.2399658411614003"/>
  </r>
  <r>
    <d v="2024-08-23T00:00:00"/>
    <s v="Campaign 3"/>
    <x v="1"/>
    <x v="1"/>
    <x v="2"/>
    <n v="305"/>
    <n v="2"/>
    <n v="0"/>
    <n v="6.14"/>
    <n v="0"/>
    <n v="6.5573770491803279E-3"/>
    <n v="0"/>
    <n v="3.07"/>
    <n v="0"/>
    <n v="0"/>
  </r>
  <r>
    <d v="2024-08-23T00:00:00"/>
    <s v="Campaign 3"/>
    <x v="1"/>
    <x v="2"/>
    <x v="0"/>
    <n v="12037"/>
    <n v="318"/>
    <n v="23"/>
    <n v="205.44"/>
    <n v="1933.56"/>
    <n v="2.641854282628562E-2"/>
    <n v="7.2327044025157231E-2"/>
    <n v="0.64603773584905655"/>
    <n v="8.9321739130434779"/>
    <n v="9.4117990654205599"/>
  </r>
  <r>
    <d v="2024-08-23T00:00:00"/>
    <s v="Campaign 3"/>
    <x v="1"/>
    <x v="2"/>
    <x v="1"/>
    <n v="841"/>
    <n v="13"/>
    <n v="0"/>
    <n v="19.100000000000001"/>
    <n v="0"/>
    <n v="1.5457788347205707E-2"/>
    <n v="0"/>
    <n v="1.4692307692307693"/>
    <n v="0"/>
    <n v="0"/>
  </r>
  <r>
    <d v="2024-08-23T00:00:00"/>
    <s v="Campaign 3"/>
    <x v="1"/>
    <x v="2"/>
    <x v="2"/>
    <n v="333"/>
    <n v="9"/>
    <n v="0"/>
    <n v="3.55"/>
    <n v="0"/>
    <n v="2.7027027027027029E-2"/>
    <n v="0"/>
    <n v="0.39444444444444443"/>
    <n v="0"/>
    <n v="0"/>
  </r>
  <r>
    <d v="2024-08-23T00:00:00"/>
    <s v="Campaign 3"/>
    <x v="2"/>
    <x v="0"/>
    <x v="0"/>
    <n v="2630"/>
    <n v="54"/>
    <n v="6"/>
    <n v="38.090000000000003"/>
    <n v="510.42"/>
    <n v="2.0532319391634982E-2"/>
    <n v="0.1111111111111111"/>
    <n v="0.70537037037037043"/>
    <n v="6.3483333333333336"/>
    <n v="13.400367550538197"/>
  </r>
  <r>
    <d v="2024-08-23T00:00:00"/>
    <s v="Campaign 3"/>
    <x v="2"/>
    <x v="0"/>
    <x v="1"/>
    <n v="5478"/>
    <n v="143"/>
    <n v="7"/>
    <n v="162.74"/>
    <n v="678.41"/>
    <n v="2.6104417670682729E-2"/>
    <n v="4.8951048951048952E-2"/>
    <n v="1.1380419580419581"/>
    <n v="23.248571428571431"/>
    <n v="4.1686739584613486"/>
  </r>
  <r>
    <d v="2024-08-23T00:00:00"/>
    <s v="Campaign 3"/>
    <x v="2"/>
    <x v="0"/>
    <x v="2"/>
    <n v="5340"/>
    <n v="111"/>
    <n v="14"/>
    <n v="85.54"/>
    <n v="1045.25"/>
    <n v="2.0786516853932586E-2"/>
    <n v="0.12612612612612611"/>
    <n v="0.77063063063063064"/>
    <n v="6.11"/>
    <n v="12.219429506663548"/>
  </r>
  <r>
    <d v="2024-08-23T00:00:00"/>
    <s v="Campaign 3"/>
    <x v="2"/>
    <x v="1"/>
    <x v="0"/>
    <n v="1380"/>
    <n v="8"/>
    <n v="0"/>
    <n v="24.7"/>
    <n v="0"/>
    <n v="5.7971014492753624E-3"/>
    <n v="0"/>
    <n v="3.0874999999999999"/>
    <n v="0"/>
    <n v="0"/>
  </r>
  <r>
    <d v="2024-08-23T00:00:00"/>
    <s v="Campaign 3"/>
    <x v="2"/>
    <x v="1"/>
    <x v="1"/>
    <n v="8254"/>
    <n v="56"/>
    <n v="2"/>
    <n v="125.49"/>
    <n v="167.42"/>
    <n v="6.7845892900411922E-3"/>
    <n v="3.5714285714285712E-2"/>
    <n v="2.2408928571428572"/>
    <n v="62.744999999999997"/>
    <n v="1.3341302095784524"/>
  </r>
  <r>
    <d v="2024-08-23T00:00:00"/>
    <s v="Campaign 3"/>
    <x v="2"/>
    <x v="1"/>
    <x v="2"/>
    <n v="3973"/>
    <n v="60"/>
    <n v="1"/>
    <n v="114.54"/>
    <n v="53.23"/>
    <n v="1.5101938082053864E-2"/>
    <n v="1.6666666666666666E-2"/>
    <n v="1.909"/>
    <n v="114.54"/>
    <n v="0.46472847913392695"/>
  </r>
  <r>
    <d v="2024-08-23T00:00:00"/>
    <s v="Campaign 3"/>
    <x v="2"/>
    <x v="2"/>
    <x v="0"/>
    <n v="2186"/>
    <n v="22"/>
    <n v="0"/>
    <n v="48.7"/>
    <n v="0"/>
    <n v="1.0064043915827997E-2"/>
    <n v="0"/>
    <n v="2.2136363636363638"/>
    <n v="0"/>
    <n v="0"/>
  </r>
  <r>
    <d v="2024-08-23T00:00:00"/>
    <s v="Campaign 3"/>
    <x v="2"/>
    <x v="2"/>
    <x v="1"/>
    <n v="6062"/>
    <n v="62"/>
    <n v="2"/>
    <n v="155.94999999999999"/>
    <n v="118.85"/>
    <n v="1.022764764104256E-2"/>
    <n v="3.2258064516129031E-2"/>
    <n v="2.5153225806451611"/>
    <n v="77.974999999999994"/>
    <n v="0.76210323821737735"/>
  </r>
  <r>
    <d v="2024-08-23T00:00:00"/>
    <s v="Campaign 3"/>
    <x v="2"/>
    <x v="2"/>
    <x v="2"/>
    <n v="2878"/>
    <n v="75"/>
    <n v="5"/>
    <n v="30.58"/>
    <n v="415.01"/>
    <n v="2.6059763724808897E-2"/>
    <n v="6.6666666666666666E-2"/>
    <n v="0.40773333333333334"/>
    <n v="6.1159999999999997"/>
    <n v="13.57128842380641"/>
  </r>
  <r>
    <d v="2024-08-24T00:00:00"/>
    <s v="Campaign 3"/>
    <x v="0"/>
    <x v="0"/>
    <x v="0"/>
    <n v="5941"/>
    <n v="148"/>
    <n v="10"/>
    <n v="63.95"/>
    <n v="928.66"/>
    <n v="2.4911631038545698E-2"/>
    <n v="6.7567567567567571E-2"/>
    <n v="0.43209459459459459"/>
    <n v="6.3950000000000005"/>
    <n v="14.521657544956996"/>
  </r>
  <r>
    <d v="2024-08-24T00:00:00"/>
    <s v="Campaign 3"/>
    <x v="0"/>
    <x v="0"/>
    <x v="1"/>
    <n v="5341"/>
    <n v="148"/>
    <n v="12"/>
    <n v="106.39"/>
    <n v="815.53"/>
    <n v="2.7710166635461525E-2"/>
    <n v="8.1081081081081086E-2"/>
    <n v="0.71885135135135136"/>
    <n v="8.8658333333333328"/>
    <n v="7.6654760785788136"/>
  </r>
  <r>
    <d v="2024-08-24T00:00:00"/>
    <s v="Campaign 3"/>
    <x v="0"/>
    <x v="0"/>
    <x v="2"/>
    <n v="591"/>
    <n v="27"/>
    <n v="1"/>
    <n v="16.39"/>
    <n v="83.2"/>
    <n v="4.5685279187817257E-2"/>
    <n v="3.7037037037037035E-2"/>
    <n v="0.60703703703703704"/>
    <n v="16.39"/>
    <n v="5.0762660158633315"/>
  </r>
  <r>
    <d v="2024-08-24T00:00:00"/>
    <s v="Campaign 3"/>
    <x v="0"/>
    <x v="1"/>
    <x v="0"/>
    <n v="4792"/>
    <n v="60"/>
    <n v="2"/>
    <n v="102.38"/>
    <n v="136.56"/>
    <n v="1.2520868113522538E-2"/>
    <n v="3.3333333333333333E-2"/>
    <n v="1.7063333333333333"/>
    <n v="51.19"/>
    <n v="1.3338542684117993"/>
  </r>
  <r>
    <d v="2024-08-24T00:00:00"/>
    <s v="Campaign 3"/>
    <x v="0"/>
    <x v="1"/>
    <x v="1"/>
    <n v="6920"/>
    <n v="110"/>
    <n v="3"/>
    <n v="73.819999999999993"/>
    <n v="203.12"/>
    <n v="1.5895953757225433E-2"/>
    <n v="2.7272727272727271E-2"/>
    <n v="0.67109090909090907"/>
    <n v="24.606666666666666"/>
    <n v="2.751557843402872"/>
  </r>
  <r>
    <d v="2024-08-24T00:00:00"/>
    <s v="Campaign 3"/>
    <x v="0"/>
    <x v="1"/>
    <x v="2"/>
    <n v="266"/>
    <n v="3"/>
    <n v="0"/>
    <n v="6.72"/>
    <n v="0"/>
    <n v="1.1278195488721804E-2"/>
    <n v="0"/>
    <n v="2.2399999999999998"/>
    <n v="0"/>
    <n v="0"/>
  </r>
  <r>
    <d v="2024-08-24T00:00:00"/>
    <s v="Campaign 3"/>
    <x v="0"/>
    <x v="2"/>
    <x v="0"/>
    <n v="5263"/>
    <n v="152"/>
    <n v="9"/>
    <n v="123.37"/>
    <n v="893.8"/>
    <n v="2.8880866425992781E-2"/>
    <n v="5.921052631578947E-2"/>
    <n v="0.81164473684210525"/>
    <n v="13.707777777777778"/>
    <n v="7.2448731458215123"/>
  </r>
  <r>
    <d v="2024-08-24T00:00:00"/>
    <s v="Campaign 3"/>
    <x v="0"/>
    <x v="2"/>
    <x v="1"/>
    <n v="3359"/>
    <n v="68"/>
    <n v="4"/>
    <n v="57.81"/>
    <n v="277.63"/>
    <n v="2.0244120273891039E-2"/>
    <n v="5.8823529411764705E-2"/>
    <n v="0.85014705882352948"/>
    <n v="14.452500000000001"/>
    <n v="4.8024563224355648"/>
  </r>
  <r>
    <d v="2024-08-24T00:00:00"/>
    <s v="Campaign 3"/>
    <x v="0"/>
    <x v="2"/>
    <x v="2"/>
    <n v="501"/>
    <n v="10"/>
    <n v="0"/>
    <n v="8.51"/>
    <n v="0"/>
    <n v="1.9960079840319361E-2"/>
    <n v="0"/>
    <n v="0.85099999999999998"/>
    <n v="0"/>
    <n v="0"/>
  </r>
  <r>
    <d v="2024-08-24T00:00:00"/>
    <s v="Campaign 3"/>
    <x v="1"/>
    <x v="0"/>
    <x v="0"/>
    <n v="8107"/>
    <n v="341"/>
    <n v="28"/>
    <n v="228.85"/>
    <n v="1504.77"/>
    <n v="4.2062415196743558E-2"/>
    <n v="8.2111436950146624E-2"/>
    <n v="0.6711143695014663"/>
    <n v="8.1732142857142858"/>
    <n v="6.5753550360498147"/>
  </r>
  <r>
    <d v="2024-08-24T00:00:00"/>
    <s v="Campaign 3"/>
    <x v="1"/>
    <x v="0"/>
    <x v="1"/>
    <n v="1040"/>
    <n v="47"/>
    <n v="4"/>
    <n v="26.01"/>
    <n v="240.28"/>
    <n v="4.5192307692307691E-2"/>
    <n v="8.5106382978723402E-2"/>
    <n v="0.55340425531914894"/>
    <n v="6.5025000000000004"/>
    <n v="9.2379853902345239"/>
  </r>
  <r>
    <d v="2024-08-24T00:00:00"/>
    <s v="Campaign 3"/>
    <x v="1"/>
    <x v="0"/>
    <x v="2"/>
    <n v="786"/>
    <n v="29"/>
    <n v="3"/>
    <n v="18.739999999999998"/>
    <n v="263.52999999999997"/>
    <n v="3.689567430025445E-2"/>
    <n v="0.10344827586206896"/>
    <n v="0.64620689655172403"/>
    <n v="6.2466666666666661"/>
    <n v="14.062433297758805"/>
  </r>
  <r>
    <d v="2024-08-24T00:00:00"/>
    <s v="Campaign 3"/>
    <x v="1"/>
    <x v="1"/>
    <x v="0"/>
    <n v="8097"/>
    <n v="101"/>
    <n v="3"/>
    <n v="111.39"/>
    <n v="250.16"/>
    <n v="1.2473755711992095E-2"/>
    <n v="2.9702970297029702E-2"/>
    <n v="1.102871287128713"/>
    <n v="37.130000000000003"/>
    <n v="2.2458030343836968"/>
  </r>
  <r>
    <d v="2024-08-24T00:00:00"/>
    <s v="Campaign 3"/>
    <x v="1"/>
    <x v="1"/>
    <x v="1"/>
    <n v="995"/>
    <n v="5"/>
    <n v="0"/>
    <n v="24.76"/>
    <n v="0"/>
    <n v="5.0251256281407036E-3"/>
    <n v="0"/>
    <n v="4.952"/>
    <n v="0"/>
    <n v="0"/>
  </r>
  <r>
    <d v="2024-08-24T00:00:00"/>
    <s v="Campaign 3"/>
    <x v="1"/>
    <x v="1"/>
    <x v="2"/>
    <n v="990"/>
    <n v="11"/>
    <n v="0"/>
    <n v="17.079999999999998"/>
    <n v="0"/>
    <n v="1.1111111111111112E-2"/>
    <n v="0"/>
    <n v="1.5527272727272725"/>
    <n v="0"/>
    <n v="0"/>
  </r>
  <r>
    <d v="2024-08-24T00:00:00"/>
    <s v="Campaign 3"/>
    <x v="1"/>
    <x v="2"/>
    <x v="0"/>
    <n v="8518"/>
    <n v="151"/>
    <n v="7"/>
    <n v="88.85"/>
    <n v="371.09"/>
    <n v="1.7727166001408782E-2"/>
    <n v="4.6357615894039736E-2"/>
    <n v="0.58841059602649004"/>
    <n v="12.692857142857141"/>
    <n v="4.1765897580191336"/>
  </r>
  <r>
    <d v="2024-08-24T00:00:00"/>
    <s v="Campaign 3"/>
    <x v="1"/>
    <x v="2"/>
    <x v="1"/>
    <n v="517"/>
    <n v="7"/>
    <n v="0"/>
    <n v="5.62"/>
    <n v="0"/>
    <n v="1.3539651837524178E-2"/>
    <n v="0"/>
    <n v="0.80285714285714282"/>
    <n v="0"/>
    <n v="0"/>
  </r>
  <r>
    <d v="2024-08-24T00:00:00"/>
    <s v="Campaign 3"/>
    <x v="1"/>
    <x v="2"/>
    <x v="2"/>
    <n v="367"/>
    <n v="10"/>
    <n v="0"/>
    <n v="10.8"/>
    <n v="0"/>
    <n v="2.7247956403269755E-2"/>
    <n v="0"/>
    <n v="1.08"/>
    <n v="0"/>
    <n v="0"/>
  </r>
  <r>
    <d v="2024-08-24T00:00:00"/>
    <s v="Campaign 3"/>
    <x v="2"/>
    <x v="0"/>
    <x v="0"/>
    <n v="1718"/>
    <n v="68"/>
    <n v="8"/>
    <n v="49.48"/>
    <n v="776.95"/>
    <n v="3.9580908032596042E-2"/>
    <n v="0.11764705882352941"/>
    <n v="0.72764705882352931"/>
    <n v="6.1849999999999996"/>
    <n v="15.702303961196446"/>
  </r>
  <r>
    <d v="2024-08-24T00:00:00"/>
    <s v="Campaign 3"/>
    <x v="2"/>
    <x v="0"/>
    <x v="1"/>
    <n v="9695"/>
    <n v="353"/>
    <n v="37"/>
    <n v="188.54"/>
    <n v="3223.95"/>
    <n v="3.6410520887055181E-2"/>
    <n v="0.10481586402266289"/>
    <n v="0.53410764872521244"/>
    <n v="5.0956756756756754"/>
    <n v="17.099554471199745"/>
  </r>
  <r>
    <d v="2024-08-24T00:00:00"/>
    <s v="Campaign 3"/>
    <x v="2"/>
    <x v="0"/>
    <x v="2"/>
    <n v="3975"/>
    <n v="190"/>
    <n v="14"/>
    <n v="64.63"/>
    <n v="921.26"/>
    <n v="4.7798742138364783E-2"/>
    <n v="7.3684210526315783E-2"/>
    <n v="0.3401578947368421"/>
    <n v="4.6164285714285711"/>
    <n v="14.254371035123009"/>
  </r>
  <r>
    <d v="2024-08-24T00:00:00"/>
    <s v="Campaign 3"/>
    <x v="2"/>
    <x v="1"/>
    <x v="0"/>
    <n v="1573"/>
    <n v="15"/>
    <n v="0"/>
    <n v="40.53"/>
    <n v="0"/>
    <n v="9.5359186268277173E-3"/>
    <n v="0"/>
    <n v="2.702"/>
    <n v="0"/>
    <n v="0"/>
  </r>
  <r>
    <d v="2024-08-24T00:00:00"/>
    <s v="Campaign 3"/>
    <x v="2"/>
    <x v="1"/>
    <x v="1"/>
    <n v="7924"/>
    <n v="88"/>
    <n v="2"/>
    <n v="89.86"/>
    <n v="150.99"/>
    <n v="1.110550227158001E-2"/>
    <n v="2.2727272727272728E-2"/>
    <n v="1.0211363636363637"/>
    <n v="44.93"/>
    <n v="1.6802804362341421"/>
  </r>
  <r>
    <d v="2024-08-24T00:00:00"/>
    <s v="Campaign 3"/>
    <x v="2"/>
    <x v="1"/>
    <x v="2"/>
    <n v="5481"/>
    <n v="42"/>
    <n v="1"/>
    <n v="154.63"/>
    <n v="99.69"/>
    <n v="7.6628352490421452E-3"/>
    <n v="2.3809523809523808E-2"/>
    <n v="3.6816666666666666"/>
    <n v="154.63"/>
    <n v="0.64470025221496474"/>
  </r>
  <r>
    <d v="2024-08-24T00:00:00"/>
    <s v="Campaign 3"/>
    <x v="2"/>
    <x v="2"/>
    <x v="0"/>
    <n v="2792"/>
    <n v="83"/>
    <n v="3"/>
    <n v="53.4"/>
    <n v="150.44"/>
    <n v="2.9727793696275071E-2"/>
    <n v="3.614457831325301E-2"/>
    <n v="0.6433734939759036"/>
    <n v="17.8"/>
    <n v="2.8172284644194758"/>
  </r>
  <r>
    <d v="2024-08-24T00:00:00"/>
    <s v="Campaign 3"/>
    <x v="2"/>
    <x v="2"/>
    <x v="1"/>
    <n v="6447"/>
    <n v="145"/>
    <n v="10"/>
    <n v="156.69999999999999"/>
    <n v="630.41999999999996"/>
    <n v="2.2491081123002948E-2"/>
    <n v="6.8965517241379309E-2"/>
    <n v="1.0806896551724137"/>
    <n v="15.669999999999998"/>
    <n v="4.0231014677728147"/>
  </r>
  <r>
    <d v="2024-08-24T00:00:00"/>
    <s v="Campaign 3"/>
    <x v="2"/>
    <x v="2"/>
    <x v="2"/>
    <n v="4966"/>
    <n v="78"/>
    <n v="5"/>
    <n v="50.15"/>
    <n v="333.4"/>
    <n v="1.5706806282722512E-2"/>
    <n v="6.4102564102564097E-2"/>
    <n v="0.64294871794871788"/>
    <n v="10.029999999999999"/>
    <n v="6.6480558325024921"/>
  </r>
  <r>
    <d v="2024-08-25T00:00:00"/>
    <s v="Campaign 3"/>
    <x v="0"/>
    <x v="0"/>
    <x v="0"/>
    <n v="8063"/>
    <n v="352"/>
    <n v="23"/>
    <n v="192.7"/>
    <n v="1798.07"/>
    <n v="4.3656207366984993E-2"/>
    <n v="6.5340909090909088E-2"/>
    <n v="0.54744318181818175"/>
    <n v="8.3782608695652172"/>
    <n v="9.3309289050337316"/>
  </r>
  <r>
    <d v="2024-08-25T00:00:00"/>
    <s v="Campaign 3"/>
    <x v="0"/>
    <x v="0"/>
    <x v="1"/>
    <n v="4655"/>
    <n v="215"/>
    <n v="11"/>
    <n v="86.34"/>
    <n v="650.36"/>
    <n v="4.6186895810955961E-2"/>
    <n v="5.1162790697674418E-2"/>
    <n v="0.40158139534883724"/>
    <n v="7.8490909090909096"/>
    <n v="7.532545749362983"/>
  </r>
  <r>
    <d v="2024-08-25T00:00:00"/>
    <s v="Campaign 3"/>
    <x v="0"/>
    <x v="0"/>
    <x v="2"/>
    <n v="363"/>
    <n v="14"/>
    <n v="1"/>
    <n v="4.88"/>
    <n v="90.6"/>
    <n v="3.8567493112947659E-2"/>
    <n v="7.1428571428571425E-2"/>
    <n v="0.34857142857142859"/>
    <n v="4.88"/>
    <n v="18.565573770491802"/>
  </r>
  <r>
    <d v="2024-08-25T00:00:00"/>
    <s v="Campaign 3"/>
    <x v="0"/>
    <x v="1"/>
    <x v="0"/>
    <n v="4986"/>
    <n v="40"/>
    <n v="1"/>
    <n v="115.52"/>
    <n v="55.66"/>
    <n v="8.0224628961091064E-3"/>
    <n v="2.5000000000000001E-2"/>
    <n v="2.8879999999999999"/>
    <n v="115.52"/>
    <n v="0.48182132963988916"/>
  </r>
  <r>
    <d v="2024-08-25T00:00:00"/>
    <s v="Campaign 3"/>
    <x v="0"/>
    <x v="1"/>
    <x v="1"/>
    <n v="3119"/>
    <n v="16"/>
    <n v="0"/>
    <n v="35.76"/>
    <n v="0"/>
    <n v="5.129849310676499E-3"/>
    <n v="0"/>
    <n v="2.2349999999999999"/>
    <n v="0"/>
    <n v="0"/>
  </r>
  <r>
    <d v="2024-08-25T00:00:00"/>
    <s v="Campaign 3"/>
    <x v="0"/>
    <x v="1"/>
    <x v="2"/>
    <n v="475"/>
    <n v="7"/>
    <n v="0"/>
    <n v="7.91"/>
    <n v="0"/>
    <n v="1.4736842105263158E-2"/>
    <n v="0"/>
    <n v="1.1300000000000001"/>
    <n v="0"/>
    <n v="0"/>
  </r>
  <r>
    <d v="2024-08-25T00:00:00"/>
    <s v="Campaign 3"/>
    <x v="0"/>
    <x v="2"/>
    <x v="0"/>
    <n v="8137"/>
    <n v="158"/>
    <n v="3"/>
    <n v="207.54"/>
    <n v="162.33000000000001"/>
    <n v="1.9417475728155338E-2"/>
    <n v="1.8987341772151899E-2"/>
    <n v="1.3135443037974683"/>
    <n v="69.179999999999993"/>
    <n v="0.78216247470367162"/>
  </r>
  <r>
    <d v="2024-08-25T00:00:00"/>
    <s v="Campaign 3"/>
    <x v="0"/>
    <x v="2"/>
    <x v="1"/>
    <n v="7675"/>
    <n v="119"/>
    <n v="4"/>
    <n v="181.48"/>
    <n v="320.33999999999997"/>
    <n v="1.5504885993485342E-2"/>
    <n v="3.3613445378151259E-2"/>
    <n v="1.5250420168067227"/>
    <n v="45.37"/>
    <n v="1.7651531849239586"/>
  </r>
  <r>
    <d v="2024-08-25T00:00:00"/>
    <s v="Campaign 3"/>
    <x v="0"/>
    <x v="2"/>
    <x v="2"/>
    <n v="915"/>
    <n v="23"/>
    <n v="1"/>
    <n v="13.42"/>
    <n v="69.510000000000005"/>
    <n v="2.5136612021857924E-2"/>
    <n v="4.3478260869565216E-2"/>
    <n v="0.58347826086956522"/>
    <n v="13.42"/>
    <n v="5.1795827123695979"/>
  </r>
  <r>
    <d v="2024-08-25T00:00:00"/>
    <s v="Campaign 3"/>
    <x v="1"/>
    <x v="0"/>
    <x v="0"/>
    <n v="5808"/>
    <n v="135"/>
    <n v="13"/>
    <n v="77.959999999999994"/>
    <n v="676.93"/>
    <n v="2.3243801652892561E-2"/>
    <n v="9.6296296296296297E-2"/>
    <n v="0.57748148148148148"/>
    <n v="5.9969230769230766"/>
    <n v="8.683042585941509"/>
  </r>
  <r>
    <d v="2024-08-25T00:00:00"/>
    <s v="Campaign 3"/>
    <x v="1"/>
    <x v="0"/>
    <x v="1"/>
    <n v="1771"/>
    <n v="52"/>
    <n v="3"/>
    <n v="47.26"/>
    <n v="187.92"/>
    <n v="2.9361942405420668E-2"/>
    <n v="5.7692307692307696E-2"/>
    <n v="0.90884615384615386"/>
    <n v="15.753333333333332"/>
    <n v="3.976301311891663"/>
  </r>
  <r>
    <d v="2024-08-25T00:00:00"/>
    <s v="Campaign 3"/>
    <x v="1"/>
    <x v="0"/>
    <x v="2"/>
    <n v="937"/>
    <n v="19"/>
    <n v="2"/>
    <n v="9.43"/>
    <n v="134.38999999999999"/>
    <n v="2.0277481323372464E-2"/>
    <n v="0.10526315789473684"/>
    <n v="0.49631578947368421"/>
    <n v="4.7149999999999999"/>
    <n v="14.251325556733827"/>
  </r>
  <r>
    <d v="2024-08-25T00:00:00"/>
    <s v="Campaign 3"/>
    <x v="1"/>
    <x v="1"/>
    <x v="0"/>
    <n v="5722"/>
    <n v="77"/>
    <n v="2"/>
    <n v="152.04"/>
    <n v="165.63"/>
    <n v="1.3456833275078644E-2"/>
    <n v="2.5974025974025976E-2"/>
    <n v="1.9745454545454544"/>
    <n v="76.02"/>
    <n v="1.0893843725335439"/>
  </r>
  <r>
    <d v="2024-08-25T00:00:00"/>
    <s v="Campaign 3"/>
    <x v="1"/>
    <x v="1"/>
    <x v="1"/>
    <n v="1129"/>
    <n v="17"/>
    <n v="0"/>
    <n v="16.190000000000001"/>
    <n v="0"/>
    <n v="1.5057573073516387E-2"/>
    <n v="0"/>
    <n v="0.95235294117647062"/>
    <n v="0"/>
    <n v="0"/>
  </r>
  <r>
    <d v="2024-08-25T00:00:00"/>
    <s v="Campaign 3"/>
    <x v="1"/>
    <x v="1"/>
    <x v="2"/>
    <n v="304"/>
    <n v="1"/>
    <n v="0"/>
    <n v="7.83"/>
    <n v="0"/>
    <n v="3.2894736842105261E-3"/>
    <n v="0"/>
    <n v="7.83"/>
    <n v="0"/>
    <n v="0"/>
  </r>
  <r>
    <d v="2024-08-25T00:00:00"/>
    <s v="Campaign 3"/>
    <x v="1"/>
    <x v="2"/>
    <x v="0"/>
    <n v="14178"/>
    <n v="284"/>
    <n v="8"/>
    <n v="236.92"/>
    <n v="506.72"/>
    <n v="2.0031033996332347E-2"/>
    <n v="2.8169014084507043E-2"/>
    <n v="0.83422535211267601"/>
    <n v="29.614999999999998"/>
    <n v="2.1387810231301709"/>
  </r>
  <r>
    <d v="2024-08-25T00:00:00"/>
    <s v="Campaign 3"/>
    <x v="1"/>
    <x v="2"/>
    <x v="1"/>
    <n v="1889"/>
    <n v="30"/>
    <n v="0"/>
    <n v="34.81"/>
    <n v="0"/>
    <n v="1.5881418740074114E-2"/>
    <n v="0"/>
    <n v="1.1603333333333334"/>
    <n v="0"/>
    <n v="0"/>
  </r>
  <r>
    <d v="2024-08-25T00:00:00"/>
    <s v="Campaign 3"/>
    <x v="1"/>
    <x v="2"/>
    <x v="2"/>
    <n v="745"/>
    <n v="20"/>
    <n v="1"/>
    <n v="18.239999999999998"/>
    <n v="68.3"/>
    <n v="2.6845637583892617E-2"/>
    <n v="0.05"/>
    <n v="0.91199999999999992"/>
    <n v="18.239999999999998"/>
    <n v="3.7445175438596494"/>
  </r>
  <r>
    <d v="2024-08-25T00:00:00"/>
    <s v="Campaign 3"/>
    <x v="2"/>
    <x v="0"/>
    <x v="0"/>
    <n v="1992"/>
    <n v="68"/>
    <n v="8"/>
    <n v="39.369999999999997"/>
    <n v="544.41"/>
    <n v="3.4136546184738957E-2"/>
    <n v="0.11764705882352941"/>
    <n v="0.57897058823529413"/>
    <n v="4.9212499999999997"/>
    <n v="13.828041656083313"/>
  </r>
  <r>
    <d v="2024-08-25T00:00:00"/>
    <s v="Campaign 3"/>
    <x v="2"/>
    <x v="0"/>
    <x v="1"/>
    <n v="10683"/>
    <n v="250"/>
    <n v="13"/>
    <n v="167.81"/>
    <n v="865.07"/>
    <n v="2.3401666198633344E-2"/>
    <n v="5.1999999999999998E-2"/>
    <n v="0.67124000000000006"/>
    <n v="12.908461538461539"/>
    <n v="5.1550563136880996"/>
  </r>
  <r>
    <d v="2024-08-25T00:00:00"/>
    <s v="Campaign 3"/>
    <x v="2"/>
    <x v="0"/>
    <x v="2"/>
    <n v="5648"/>
    <n v="115"/>
    <n v="15"/>
    <n v="164.78"/>
    <n v="1181.3800000000001"/>
    <n v="2.0361189801699715E-2"/>
    <n v="0.13043478260869565"/>
    <n v="1.4328695652173913"/>
    <n v="10.985333333333333"/>
    <n v="7.1694380385969181"/>
  </r>
  <r>
    <d v="2024-08-25T00:00:00"/>
    <s v="Campaign 3"/>
    <x v="2"/>
    <x v="1"/>
    <x v="0"/>
    <n v="1738"/>
    <n v="33"/>
    <n v="0"/>
    <n v="44.95"/>
    <n v="0"/>
    <n v="1.8987341772151899E-2"/>
    <n v="0"/>
    <n v="1.3621212121212123"/>
    <n v="0"/>
    <n v="0"/>
  </r>
  <r>
    <d v="2024-08-25T00:00:00"/>
    <s v="Campaign 3"/>
    <x v="2"/>
    <x v="1"/>
    <x v="1"/>
    <n v="8548"/>
    <n v="117"/>
    <n v="4"/>
    <n v="232.59"/>
    <n v="346.38"/>
    <n v="1.368741226017782E-2"/>
    <n v="3.4188034188034191E-2"/>
    <n v="1.9879487179487181"/>
    <n v="58.147500000000001"/>
    <n v="1.4892299754933573"/>
  </r>
  <r>
    <d v="2024-08-25T00:00:00"/>
    <s v="Campaign 3"/>
    <x v="2"/>
    <x v="1"/>
    <x v="2"/>
    <n v="5108"/>
    <n v="77"/>
    <n v="2"/>
    <n v="141.59"/>
    <n v="103.93"/>
    <n v="1.5074393108848864E-2"/>
    <n v="2.5974025974025976E-2"/>
    <n v="1.8388311688311689"/>
    <n v="70.795000000000002"/>
    <n v="0.73402076417826123"/>
  </r>
  <r>
    <d v="2024-08-25T00:00:00"/>
    <s v="Campaign 3"/>
    <x v="2"/>
    <x v="2"/>
    <x v="0"/>
    <n v="1564"/>
    <n v="41"/>
    <n v="2"/>
    <n v="26.65"/>
    <n v="130.43"/>
    <n v="2.6214833759590793E-2"/>
    <n v="4.878048780487805E-2"/>
    <n v="0.64999999999999991"/>
    <n v="13.324999999999999"/>
    <n v="4.8941838649155729"/>
  </r>
  <r>
    <d v="2024-08-25T00:00:00"/>
    <s v="Campaign 3"/>
    <x v="2"/>
    <x v="2"/>
    <x v="1"/>
    <n v="11728"/>
    <n v="241"/>
    <n v="18"/>
    <n v="232.11"/>
    <n v="1641.04"/>
    <n v="2.0549113233287859E-2"/>
    <n v="7.4688796680497924E-2"/>
    <n v="0.96311203319502081"/>
    <n v="12.895000000000001"/>
    <n v="7.0700960751367878"/>
  </r>
  <r>
    <d v="2024-08-25T00:00:00"/>
    <s v="Campaign 3"/>
    <x v="2"/>
    <x v="2"/>
    <x v="2"/>
    <n v="4134"/>
    <n v="99"/>
    <n v="4"/>
    <n v="68.290000000000006"/>
    <n v="282.58999999999997"/>
    <n v="2.3947750362844702E-2"/>
    <n v="4.0404040404040407E-2"/>
    <n v="0.68979797979797985"/>
    <n v="17.072500000000002"/>
    <n v="4.1380875677258739"/>
  </r>
  <r>
    <d v="2024-08-26T00:00:00"/>
    <s v="Campaign 3"/>
    <x v="0"/>
    <x v="0"/>
    <x v="0"/>
    <n v="4968"/>
    <n v="155"/>
    <n v="20"/>
    <n v="99.07"/>
    <n v="1857.71"/>
    <n v="3.1199677938808373E-2"/>
    <n v="0.12903225806451613"/>
    <n v="0.63916129032258062"/>
    <n v="4.9535"/>
    <n v="18.751488846270316"/>
  </r>
  <r>
    <d v="2024-08-26T00:00:00"/>
    <s v="Campaign 3"/>
    <x v="0"/>
    <x v="0"/>
    <x v="1"/>
    <n v="7973"/>
    <n v="289"/>
    <n v="18"/>
    <n v="210.77"/>
    <n v="1103.02"/>
    <n v="3.6247334754797439E-2"/>
    <n v="6.228373702422145E-2"/>
    <n v="0.72930795847750873"/>
    <n v="11.709444444444445"/>
    <n v="5.2332874697537592"/>
  </r>
  <r>
    <d v="2024-08-26T00:00:00"/>
    <s v="Campaign 3"/>
    <x v="0"/>
    <x v="0"/>
    <x v="2"/>
    <n v="709"/>
    <n v="14"/>
    <n v="1"/>
    <n v="14.35"/>
    <n v="64.86"/>
    <n v="1.9746121297602257E-2"/>
    <n v="7.1428571428571425E-2"/>
    <n v="1.0249999999999999"/>
    <n v="14.35"/>
    <n v="4.5198606271777004"/>
  </r>
  <r>
    <d v="2024-08-26T00:00:00"/>
    <s v="Campaign 3"/>
    <x v="0"/>
    <x v="1"/>
    <x v="0"/>
    <n v="3258"/>
    <n v="53"/>
    <n v="2"/>
    <n v="86.79"/>
    <n v="110.05"/>
    <n v="1.6267648864333947E-2"/>
    <n v="3.7735849056603772E-2"/>
    <n v="1.6375471698113209"/>
    <n v="43.395000000000003"/>
    <n v="1.2680032261781311"/>
  </r>
  <r>
    <d v="2024-08-26T00:00:00"/>
    <s v="Campaign 3"/>
    <x v="0"/>
    <x v="1"/>
    <x v="1"/>
    <n v="5942"/>
    <n v="53"/>
    <n v="2"/>
    <n v="173.71"/>
    <n v="190.15"/>
    <n v="8.9195557051497815E-3"/>
    <n v="3.7735849056603772E-2"/>
    <n v="3.2775471698113208"/>
    <n v="86.855000000000004"/>
    <n v="1.0946404927753151"/>
  </r>
  <r>
    <d v="2024-08-26T00:00:00"/>
    <s v="Campaign 3"/>
    <x v="0"/>
    <x v="1"/>
    <x v="2"/>
    <n v="694"/>
    <n v="4"/>
    <n v="0"/>
    <n v="17.12"/>
    <n v="0"/>
    <n v="5.763688760806916E-3"/>
    <n v="0"/>
    <n v="4.28"/>
    <n v="0"/>
    <n v="0"/>
  </r>
  <r>
    <d v="2024-08-26T00:00:00"/>
    <s v="Campaign 3"/>
    <x v="0"/>
    <x v="2"/>
    <x v="0"/>
    <n v="8878"/>
    <n v="157"/>
    <n v="12"/>
    <n v="190.43"/>
    <n v="973.07"/>
    <n v="1.7684163099797253E-2"/>
    <n v="7.6433121019108277E-2"/>
    <n v="1.2129299363057324"/>
    <n v="15.869166666666667"/>
    <n v="5.1098566402352574"/>
  </r>
  <r>
    <d v="2024-08-26T00:00:00"/>
    <s v="Campaign 3"/>
    <x v="0"/>
    <x v="2"/>
    <x v="1"/>
    <n v="6580"/>
    <n v="190"/>
    <n v="14"/>
    <n v="190.31"/>
    <n v="1268.6600000000001"/>
    <n v="2.8875379939209727E-2"/>
    <n v="7.3684210526315783E-2"/>
    <n v="1.0016315789473684"/>
    <n v="13.593571428571428"/>
    <n v="6.6662813304608273"/>
  </r>
  <r>
    <d v="2024-08-26T00:00:00"/>
    <s v="Campaign 3"/>
    <x v="0"/>
    <x v="2"/>
    <x v="2"/>
    <n v="801"/>
    <n v="15"/>
    <n v="1"/>
    <n v="14.27"/>
    <n v="79.69"/>
    <n v="1.8726591760299626E-2"/>
    <n v="6.6666666666666666E-2"/>
    <n v="0.95133333333333325"/>
    <n v="14.27"/>
    <n v="5.5844428871758938"/>
  </r>
  <r>
    <d v="2024-08-26T00:00:00"/>
    <s v="Campaign 3"/>
    <x v="1"/>
    <x v="0"/>
    <x v="0"/>
    <n v="8100"/>
    <n v="188"/>
    <n v="24"/>
    <n v="140.76"/>
    <n v="1945.12"/>
    <n v="2.3209876543209877E-2"/>
    <n v="0.1276595744680851"/>
    <n v="0.74872340425531914"/>
    <n v="5.8649999999999993"/>
    <n v="13.818698493890309"/>
  </r>
  <r>
    <d v="2024-08-26T00:00:00"/>
    <s v="Campaign 3"/>
    <x v="1"/>
    <x v="0"/>
    <x v="1"/>
    <n v="1100"/>
    <n v="34"/>
    <n v="4"/>
    <n v="12.9"/>
    <n v="363.75"/>
    <n v="3.090909090909091E-2"/>
    <n v="0.11764705882352941"/>
    <n v="0.37941176470588234"/>
    <n v="3.2250000000000001"/>
    <n v="28.197674418604649"/>
  </r>
  <r>
    <d v="2024-08-26T00:00:00"/>
    <s v="Campaign 3"/>
    <x v="1"/>
    <x v="0"/>
    <x v="2"/>
    <n v="700"/>
    <n v="17"/>
    <n v="1"/>
    <n v="7.12"/>
    <n v="81.31"/>
    <n v="2.4285714285714285E-2"/>
    <n v="5.8823529411764705E-2"/>
    <n v="0.41882352941176471"/>
    <n v="7.12"/>
    <n v="11.41994382022472"/>
  </r>
  <r>
    <d v="2024-08-26T00:00:00"/>
    <s v="Campaign 3"/>
    <x v="1"/>
    <x v="1"/>
    <x v="0"/>
    <n v="7784"/>
    <n v="76"/>
    <n v="2"/>
    <n v="155.11000000000001"/>
    <n v="125.09"/>
    <n v="9.7636176772867428E-3"/>
    <n v="2.6315789473684209E-2"/>
    <n v="2.0409210526315791"/>
    <n v="77.555000000000007"/>
    <n v="0.80645993166140151"/>
  </r>
  <r>
    <d v="2024-08-26T00:00:00"/>
    <s v="Campaign 3"/>
    <x v="1"/>
    <x v="1"/>
    <x v="1"/>
    <n v="1654"/>
    <n v="17"/>
    <n v="0"/>
    <n v="45.03"/>
    <n v="0"/>
    <n v="1.0278113663845224E-2"/>
    <n v="0"/>
    <n v="2.6488235294117648"/>
    <n v="0"/>
    <n v="0"/>
  </r>
  <r>
    <d v="2024-08-26T00:00:00"/>
    <s v="Campaign 3"/>
    <x v="1"/>
    <x v="1"/>
    <x v="2"/>
    <n v="223"/>
    <n v="2"/>
    <n v="0"/>
    <n v="3.73"/>
    <n v="0"/>
    <n v="8.9686098654708519E-3"/>
    <n v="0"/>
    <n v="1.865"/>
    <n v="0"/>
    <n v="0"/>
  </r>
  <r>
    <d v="2024-08-26T00:00:00"/>
    <s v="Campaign 3"/>
    <x v="1"/>
    <x v="2"/>
    <x v="0"/>
    <n v="11645"/>
    <n v="235"/>
    <n v="13"/>
    <n v="281.11"/>
    <n v="875.35"/>
    <n v="2.0180334907685702E-2"/>
    <n v="5.5319148936170209E-2"/>
    <n v="1.1962127659574469"/>
    <n v="21.623846153846156"/>
    <n v="3.1139055885596387"/>
  </r>
  <r>
    <d v="2024-08-26T00:00:00"/>
    <s v="Campaign 3"/>
    <x v="1"/>
    <x v="2"/>
    <x v="1"/>
    <n v="693"/>
    <n v="11"/>
    <n v="0"/>
    <n v="16.329999999999998"/>
    <n v="0"/>
    <n v="1.5873015873015872E-2"/>
    <n v="0"/>
    <n v="1.4845454545454544"/>
    <n v="0"/>
    <n v="0"/>
  </r>
  <r>
    <d v="2024-08-26T00:00:00"/>
    <s v="Campaign 3"/>
    <x v="1"/>
    <x v="2"/>
    <x v="2"/>
    <n v="363"/>
    <n v="6"/>
    <n v="0"/>
    <n v="4.17"/>
    <n v="0"/>
    <n v="1.6528925619834711E-2"/>
    <n v="0"/>
    <n v="0.69499999999999995"/>
    <n v="0"/>
    <n v="0"/>
  </r>
  <r>
    <d v="2024-08-26T00:00:00"/>
    <s v="Campaign 3"/>
    <x v="2"/>
    <x v="0"/>
    <x v="0"/>
    <n v="2020"/>
    <n v="100"/>
    <n v="11"/>
    <n v="57.11"/>
    <n v="747.59"/>
    <n v="4.9504950495049507E-2"/>
    <n v="0.11"/>
    <n v="0.57109999999999994"/>
    <n v="5.1918181818181814"/>
    <n v="13.090351952372615"/>
  </r>
  <r>
    <d v="2024-08-26T00:00:00"/>
    <s v="Campaign 3"/>
    <x v="2"/>
    <x v="0"/>
    <x v="1"/>
    <n v="6389"/>
    <n v="294"/>
    <n v="41"/>
    <n v="147.51"/>
    <n v="3634.36"/>
    <n v="4.601659101580842E-2"/>
    <n v="0.13945578231292516"/>
    <n v="0.50173469387755099"/>
    <n v="3.5978048780487804"/>
    <n v="24.638058436716157"/>
  </r>
  <r>
    <d v="2024-08-26T00:00:00"/>
    <s v="Campaign 3"/>
    <x v="2"/>
    <x v="0"/>
    <x v="2"/>
    <n v="2271"/>
    <n v="88"/>
    <n v="11"/>
    <n v="63.05"/>
    <n v="608.59"/>
    <n v="3.8749449581682076E-2"/>
    <n v="0.125"/>
    <n v="0.71647727272727268"/>
    <n v="5.7318181818181815"/>
    <n v="9.6524980174464723"/>
  </r>
  <r>
    <d v="2024-08-26T00:00:00"/>
    <s v="Campaign 3"/>
    <x v="2"/>
    <x v="1"/>
    <x v="0"/>
    <n v="2190"/>
    <n v="20"/>
    <n v="0"/>
    <n v="30.12"/>
    <n v="0"/>
    <n v="9.1324200913242004E-3"/>
    <n v="0"/>
    <n v="1.506"/>
    <n v="0"/>
    <n v="0"/>
  </r>
  <r>
    <d v="2024-08-26T00:00:00"/>
    <s v="Campaign 3"/>
    <x v="2"/>
    <x v="1"/>
    <x v="1"/>
    <n v="5343"/>
    <n v="43"/>
    <n v="1"/>
    <n v="133.08000000000001"/>
    <n v="55.04"/>
    <n v="8.0479131574022079E-3"/>
    <n v="2.3255813953488372E-2"/>
    <n v="3.0948837209302327"/>
    <n v="133.08000000000001"/>
    <n v="0.41358581304478503"/>
  </r>
  <r>
    <d v="2024-08-26T00:00:00"/>
    <s v="Campaign 3"/>
    <x v="2"/>
    <x v="1"/>
    <x v="2"/>
    <n v="2892"/>
    <n v="25"/>
    <n v="0"/>
    <n v="83.92"/>
    <n v="0"/>
    <n v="8.6445366528354085E-3"/>
    <n v="0"/>
    <n v="3.3568000000000002"/>
    <n v="0"/>
    <n v="0"/>
  </r>
  <r>
    <d v="2024-08-26T00:00:00"/>
    <s v="Campaign 3"/>
    <x v="2"/>
    <x v="2"/>
    <x v="0"/>
    <n v="1350"/>
    <n v="13"/>
    <n v="0"/>
    <n v="37.9"/>
    <n v="0"/>
    <n v="9.6296296296296303E-3"/>
    <n v="0"/>
    <n v="2.9153846153846152"/>
    <n v="0"/>
    <n v="0"/>
  </r>
  <r>
    <d v="2024-08-26T00:00:00"/>
    <s v="Campaign 3"/>
    <x v="2"/>
    <x v="2"/>
    <x v="1"/>
    <n v="5113"/>
    <n v="141"/>
    <n v="9"/>
    <n v="90.16"/>
    <n v="738.1"/>
    <n v="2.7576765108546841E-2"/>
    <n v="6.3829787234042548E-2"/>
    <n v="0.63943262411347512"/>
    <n v="10.017777777777777"/>
    <n v="8.1865572315882886"/>
  </r>
  <r>
    <d v="2024-08-26T00:00:00"/>
    <s v="Campaign 3"/>
    <x v="2"/>
    <x v="2"/>
    <x v="2"/>
    <n v="2133"/>
    <n v="41"/>
    <n v="1"/>
    <n v="50.79"/>
    <n v="97.03"/>
    <n v="1.9221753398968588E-2"/>
    <n v="2.4390243902439025E-2"/>
    <n v="1.238780487804878"/>
    <n v="50.79"/>
    <n v="1.9104154361094705"/>
  </r>
  <r>
    <d v="2024-08-27T00:00:00"/>
    <s v="Campaign 3"/>
    <x v="0"/>
    <x v="0"/>
    <x v="0"/>
    <n v="6605"/>
    <n v="184"/>
    <n v="18"/>
    <n v="194.54"/>
    <n v="1728.47"/>
    <n v="2.7857683573050719E-2"/>
    <n v="9.7826086956521743E-2"/>
    <n v="1.0572826086956522"/>
    <n v="10.807777777777778"/>
    <n v="8.884907988074433"/>
  </r>
  <r>
    <d v="2024-08-27T00:00:00"/>
    <s v="Campaign 3"/>
    <x v="0"/>
    <x v="0"/>
    <x v="1"/>
    <n v="3130"/>
    <n v="149"/>
    <n v="15"/>
    <n v="35.32"/>
    <n v="1052.77"/>
    <n v="4.7603833865814696E-2"/>
    <n v="0.10067114093959731"/>
    <n v="0.23704697986577181"/>
    <n v="2.3546666666666667"/>
    <n v="29.806625141562854"/>
  </r>
  <r>
    <d v="2024-08-27T00:00:00"/>
    <s v="Campaign 3"/>
    <x v="0"/>
    <x v="0"/>
    <x v="2"/>
    <n v="822"/>
    <n v="25"/>
    <n v="3"/>
    <n v="14.93"/>
    <n v="231.94"/>
    <n v="3.0413625304136254E-2"/>
    <n v="0.12"/>
    <n v="0.59719999999999995"/>
    <n v="4.9766666666666666"/>
    <n v="15.53516409912927"/>
  </r>
  <r>
    <d v="2024-08-27T00:00:00"/>
    <s v="Campaign 3"/>
    <x v="0"/>
    <x v="1"/>
    <x v="0"/>
    <n v="5760"/>
    <n v="74"/>
    <n v="1"/>
    <n v="86.89"/>
    <n v="78.14"/>
    <n v="1.2847222222222222E-2"/>
    <n v="1.3513513513513514E-2"/>
    <n v="1.1741891891891891"/>
    <n v="86.89"/>
    <n v="0.89929796294165032"/>
  </r>
  <r>
    <d v="2024-08-27T00:00:00"/>
    <s v="Campaign 3"/>
    <x v="0"/>
    <x v="1"/>
    <x v="1"/>
    <n v="3533"/>
    <n v="32"/>
    <n v="1"/>
    <n v="93.03"/>
    <n v="65.62"/>
    <n v="9.0574582507783746E-3"/>
    <n v="3.125E-2"/>
    <n v="2.9071875"/>
    <n v="93.03"/>
    <n v="0.70536386112006888"/>
  </r>
  <r>
    <d v="2024-08-27T00:00:00"/>
    <s v="Campaign 3"/>
    <x v="0"/>
    <x v="1"/>
    <x v="2"/>
    <n v="783"/>
    <n v="7"/>
    <n v="0"/>
    <n v="18.82"/>
    <n v="0"/>
    <n v="8.9399744572158362E-3"/>
    <n v="0"/>
    <n v="2.6885714285714286"/>
    <n v="0"/>
    <n v="0"/>
  </r>
  <r>
    <d v="2024-08-27T00:00:00"/>
    <s v="Campaign 3"/>
    <x v="0"/>
    <x v="2"/>
    <x v="0"/>
    <n v="7839"/>
    <n v="191"/>
    <n v="6"/>
    <n v="170.3"/>
    <n v="552.65"/>
    <n v="2.4365352723561679E-2"/>
    <n v="3.1413612565445025E-2"/>
    <n v="0.89162303664921472"/>
    <n v="28.383333333333336"/>
    <n v="3.2451556077510273"/>
  </r>
  <r>
    <d v="2024-08-27T00:00:00"/>
    <s v="Campaign 3"/>
    <x v="0"/>
    <x v="2"/>
    <x v="1"/>
    <n v="6637"/>
    <n v="169"/>
    <n v="4"/>
    <n v="171.77"/>
    <n v="221.22"/>
    <n v="2.5463311737230678E-2"/>
    <n v="2.3668639053254437E-2"/>
    <n v="1.0163905325443787"/>
    <n v="42.942500000000003"/>
    <n v="1.2878849624497875"/>
  </r>
  <r>
    <d v="2024-08-27T00:00:00"/>
    <s v="Campaign 3"/>
    <x v="0"/>
    <x v="2"/>
    <x v="2"/>
    <n v="346"/>
    <n v="6"/>
    <n v="0"/>
    <n v="6.82"/>
    <n v="0"/>
    <n v="1.7341040462427744E-2"/>
    <n v="0"/>
    <n v="1.1366666666666667"/>
    <n v="0"/>
    <n v="0"/>
  </r>
  <r>
    <d v="2024-08-27T00:00:00"/>
    <s v="Campaign 3"/>
    <x v="1"/>
    <x v="0"/>
    <x v="0"/>
    <n v="7141"/>
    <n v="212"/>
    <n v="29"/>
    <n v="116.38"/>
    <n v="1846.97"/>
    <n v="2.9687718806889793E-2"/>
    <n v="0.13679245283018868"/>
    <n v="0.5489622641509434"/>
    <n v="4.0131034482758619"/>
    <n v="15.870166695308473"/>
  </r>
  <r>
    <d v="2024-08-27T00:00:00"/>
    <s v="Campaign 3"/>
    <x v="1"/>
    <x v="0"/>
    <x v="1"/>
    <n v="834"/>
    <n v="39"/>
    <n v="4"/>
    <n v="19.7"/>
    <n v="345.22"/>
    <n v="4.6762589928057555E-2"/>
    <n v="0.10256410256410256"/>
    <n v="0.50512820512820511"/>
    <n v="4.9249999999999998"/>
    <n v="17.523857868020308"/>
  </r>
  <r>
    <d v="2024-08-27T00:00:00"/>
    <s v="Campaign 3"/>
    <x v="1"/>
    <x v="0"/>
    <x v="2"/>
    <n v="377"/>
    <n v="8"/>
    <n v="0"/>
    <n v="8.33"/>
    <n v="0"/>
    <n v="2.1220159151193633E-2"/>
    <n v="0"/>
    <n v="1.04125"/>
    <n v="0"/>
    <n v="0"/>
  </r>
  <r>
    <d v="2024-08-27T00:00:00"/>
    <s v="Campaign 3"/>
    <x v="1"/>
    <x v="1"/>
    <x v="0"/>
    <n v="10508"/>
    <n v="186"/>
    <n v="7"/>
    <n v="224.88"/>
    <n v="356.81"/>
    <n v="1.7700799390940235E-2"/>
    <n v="3.7634408602150539E-2"/>
    <n v="1.2090322580645161"/>
    <n v="32.125714285714288"/>
    <n v="1.5866684453930986"/>
  </r>
  <r>
    <d v="2024-08-27T00:00:00"/>
    <s v="Campaign 3"/>
    <x v="1"/>
    <x v="1"/>
    <x v="1"/>
    <n v="948"/>
    <n v="16"/>
    <n v="0"/>
    <n v="9.81"/>
    <n v="0"/>
    <n v="1.6877637130801686E-2"/>
    <n v="0"/>
    <n v="0.61312500000000003"/>
    <n v="0"/>
    <n v="0"/>
  </r>
  <r>
    <d v="2024-08-27T00:00:00"/>
    <s v="Campaign 3"/>
    <x v="1"/>
    <x v="1"/>
    <x v="2"/>
    <n v="546"/>
    <n v="7"/>
    <n v="0"/>
    <n v="13.73"/>
    <n v="0"/>
    <n v="1.282051282051282E-2"/>
    <n v="0"/>
    <n v="1.9614285714285715"/>
    <n v="0"/>
    <n v="0"/>
  </r>
  <r>
    <d v="2024-08-27T00:00:00"/>
    <s v="Campaign 3"/>
    <x v="1"/>
    <x v="2"/>
    <x v="0"/>
    <n v="6401"/>
    <n v="126"/>
    <n v="9"/>
    <n v="131.25"/>
    <n v="544.32000000000005"/>
    <n v="1.9684424308701765E-2"/>
    <n v="7.1428571428571425E-2"/>
    <n v="1.0416666666666667"/>
    <n v="14.583333333333334"/>
    <n v="4.1472000000000007"/>
  </r>
  <r>
    <d v="2024-08-27T00:00:00"/>
    <s v="Campaign 3"/>
    <x v="1"/>
    <x v="2"/>
    <x v="1"/>
    <n v="891"/>
    <n v="17"/>
    <n v="1"/>
    <n v="23.54"/>
    <n v="84.29"/>
    <n v="1.9079685746352413E-2"/>
    <n v="5.8823529411764705E-2"/>
    <n v="1.3847058823529412"/>
    <n v="23.54"/>
    <n v="3.5807136788445204"/>
  </r>
  <r>
    <d v="2024-08-27T00:00:00"/>
    <s v="Campaign 3"/>
    <x v="1"/>
    <x v="2"/>
    <x v="2"/>
    <n v="486"/>
    <n v="13"/>
    <n v="0"/>
    <n v="9.19"/>
    <n v="0"/>
    <n v="2.6748971193415638E-2"/>
    <n v="0"/>
    <n v="0.70692307692307688"/>
    <n v="0"/>
    <n v="0"/>
  </r>
  <r>
    <d v="2024-08-27T00:00:00"/>
    <s v="Campaign 3"/>
    <x v="2"/>
    <x v="0"/>
    <x v="0"/>
    <n v="2157"/>
    <n v="96"/>
    <n v="6"/>
    <n v="61.84"/>
    <n v="306.86"/>
    <n v="4.4506258692628649E-2"/>
    <n v="6.25E-2"/>
    <n v="0.64416666666666667"/>
    <n v="10.306666666666667"/>
    <n v="4.9621604139715396"/>
  </r>
  <r>
    <d v="2024-08-27T00:00:00"/>
    <s v="Campaign 3"/>
    <x v="2"/>
    <x v="0"/>
    <x v="1"/>
    <n v="7514"/>
    <n v="150"/>
    <n v="17"/>
    <n v="175.54"/>
    <n v="1411.53"/>
    <n v="1.9962736225712003E-2"/>
    <n v="0.11333333333333333"/>
    <n v="1.1702666666666666"/>
    <n v="10.325882352941177"/>
    <n v="8.0410732596559189"/>
  </r>
  <r>
    <d v="2024-08-27T00:00:00"/>
    <s v="Campaign 3"/>
    <x v="2"/>
    <x v="0"/>
    <x v="2"/>
    <n v="2364"/>
    <n v="63"/>
    <n v="4"/>
    <n v="26.17"/>
    <n v="388.09"/>
    <n v="2.6649746192893401E-2"/>
    <n v="6.3492063492063489E-2"/>
    <n v="0.41539682539682543"/>
    <n v="6.5425000000000004"/>
    <n v="14.829575850210162"/>
  </r>
  <r>
    <d v="2024-08-27T00:00:00"/>
    <s v="Campaign 3"/>
    <x v="2"/>
    <x v="1"/>
    <x v="0"/>
    <n v="2575"/>
    <n v="14"/>
    <n v="0"/>
    <n v="55.52"/>
    <n v="0"/>
    <n v="5.4368932038834951E-3"/>
    <n v="0"/>
    <n v="3.9657142857142857"/>
    <n v="0"/>
    <n v="0"/>
  </r>
  <r>
    <d v="2024-08-27T00:00:00"/>
    <s v="Campaign 3"/>
    <x v="2"/>
    <x v="1"/>
    <x v="1"/>
    <n v="6405"/>
    <n v="86"/>
    <n v="3"/>
    <n v="160.77000000000001"/>
    <n v="177.89"/>
    <n v="1.3427010148321624E-2"/>
    <n v="3.4883720930232558E-2"/>
    <n v="1.8694186046511629"/>
    <n v="53.59"/>
    <n v="1.1064875287678049"/>
  </r>
  <r>
    <d v="2024-08-27T00:00:00"/>
    <s v="Campaign 3"/>
    <x v="2"/>
    <x v="1"/>
    <x v="2"/>
    <n v="2902"/>
    <n v="49"/>
    <n v="1"/>
    <n v="39.909999999999997"/>
    <n v="86.72"/>
    <n v="1.6884906960716747E-2"/>
    <n v="2.0408163265306121E-2"/>
    <n v="0.81448979591836723"/>
    <n v="39.909999999999997"/>
    <n v="2.1728890002505641"/>
  </r>
  <r>
    <d v="2024-08-27T00:00:00"/>
    <s v="Campaign 3"/>
    <x v="2"/>
    <x v="2"/>
    <x v="0"/>
    <n v="1643"/>
    <n v="47"/>
    <n v="1"/>
    <n v="41.58"/>
    <n v="76.569999999999993"/>
    <n v="2.8606208155812538E-2"/>
    <n v="2.1276595744680851E-2"/>
    <n v="0.88468085106382977"/>
    <n v="41.58"/>
    <n v="1.8415103415103413"/>
  </r>
  <r>
    <d v="2024-08-27T00:00:00"/>
    <s v="Campaign 3"/>
    <x v="2"/>
    <x v="2"/>
    <x v="1"/>
    <n v="8183"/>
    <n v="186"/>
    <n v="11"/>
    <n v="119.17"/>
    <n v="823.38"/>
    <n v="2.2730050103873883E-2"/>
    <n v="5.9139784946236562E-2"/>
    <n v="0.64069892473118284"/>
    <n v="10.833636363636364"/>
    <n v="6.9092892506503309"/>
  </r>
  <r>
    <d v="2024-08-27T00:00:00"/>
    <s v="Campaign 3"/>
    <x v="2"/>
    <x v="2"/>
    <x v="2"/>
    <n v="4687"/>
    <n v="51"/>
    <n v="2"/>
    <n v="105.39"/>
    <n v="184.11"/>
    <n v="1.0881160657136761E-2"/>
    <n v="3.9215686274509803E-2"/>
    <n v="2.0664705882352941"/>
    <n v="52.695"/>
    <n v="1.7469399373754626"/>
  </r>
  <r>
    <d v="2024-08-28T00:00:00"/>
    <s v="Campaign 3"/>
    <x v="0"/>
    <x v="0"/>
    <x v="0"/>
    <n v="6501"/>
    <n v="219"/>
    <n v="14"/>
    <n v="157.12"/>
    <n v="1100.24"/>
    <n v="3.3687125057683433E-2"/>
    <n v="6.3926940639269403E-2"/>
    <n v="0.71744292237442919"/>
    <n v="11.222857142857142"/>
    <n v="7.0025458248472505"/>
  </r>
  <r>
    <d v="2024-08-28T00:00:00"/>
    <s v="Campaign 3"/>
    <x v="0"/>
    <x v="0"/>
    <x v="1"/>
    <n v="5517"/>
    <n v="188"/>
    <n v="26"/>
    <n v="143.63"/>
    <n v="2471.91"/>
    <n v="3.407649084647453E-2"/>
    <n v="0.13829787234042554"/>
    <n v="0.76398936170212761"/>
    <n v="5.5242307692307691"/>
    <n v="17.210262479983289"/>
  </r>
  <r>
    <d v="2024-08-28T00:00:00"/>
    <s v="Campaign 3"/>
    <x v="0"/>
    <x v="0"/>
    <x v="2"/>
    <n v="715"/>
    <n v="25"/>
    <n v="3"/>
    <n v="19.28"/>
    <n v="288.14999999999998"/>
    <n v="3.4965034965034968E-2"/>
    <n v="0.12"/>
    <n v="0.7712"/>
    <n v="6.4266666666666667"/>
    <n v="14.945539419087135"/>
  </r>
  <r>
    <d v="2024-08-28T00:00:00"/>
    <s v="Campaign 3"/>
    <x v="0"/>
    <x v="1"/>
    <x v="0"/>
    <n v="7042"/>
    <n v="36"/>
    <n v="0"/>
    <n v="116.34"/>
    <n v="0"/>
    <n v="5.1121840386253907E-3"/>
    <n v="0"/>
    <n v="3.2316666666666669"/>
    <n v="0"/>
    <n v="0"/>
  </r>
  <r>
    <d v="2024-08-28T00:00:00"/>
    <s v="Campaign 3"/>
    <x v="0"/>
    <x v="1"/>
    <x v="1"/>
    <n v="4800"/>
    <n v="87"/>
    <n v="3"/>
    <n v="50.49"/>
    <n v="197.24"/>
    <n v="1.8124999999999999E-2"/>
    <n v="3.4482758620689655E-2"/>
    <n v="0.58034482758620687"/>
    <n v="16.830000000000002"/>
    <n v="3.9065161418102594"/>
  </r>
  <r>
    <d v="2024-08-28T00:00:00"/>
    <s v="Campaign 3"/>
    <x v="0"/>
    <x v="1"/>
    <x v="2"/>
    <n v="854"/>
    <n v="6"/>
    <n v="0"/>
    <n v="9.85"/>
    <n v="0"/>
    <n v="7.0257611241217799E-3"/>
    <n v="0"/>
    <n v="1.6416666666666666"/>
    <n v="0"/>
    <n v="0"/>
  </r>
  <r>
    <d v="2024-08-28T00:00:00"/>
    <s v="Campaign 3"/>
    <x v="0"/>
    <x v="2"/>
    <x v="0"/>
    <n v="7263"/>
    <n v="99"/>
    <n v="4"/>
    <n v="127.82"/>
    <n v="247.59"/>
    <n v="1.3630731102850062E-2"/>
    <n v="4.0404040404040407E-2"/>
    <n v="1.2911111111111111"/>
    <n v="31.954999999999998"/>
    <n v="1.9370208105147866"/>
  </r>
  <r>
    <d v="2024-08-28T00:00:00"/>
    <s v="Campaign 3"/>
    <x v="0"/>
    <x v="2"/>
    <x v="1"/>
    <n v="4240"/>
    <n v="99"/>
    <n v="3"/>
    <n v="63.15"/>
    <n v="152.69"/>
    <n v="2.3349056603773583E-2"/>
    <n v="3.0303030303030304E-2"/>
    <n v="0.63787878787878782"/>
    <n v="21.05"/>
    <n v="2.4178939034045923"/>
  </r>
  <r>
    <d v="2024-08-28T00:00:00"/>
    <s v="Campaign 3"/>
    <x v="0"/>
    <x v="2"/>
    <x v="2"/>
    <n v="434"/>
    <n v="10"/>
    <n v="0"/>
    <n v="10.130000000000001"/>
    <n v="0"/>
    <n v="2.3041474654377881E-2"/>
    <n v="0"/>
    <n v="1.0130000000000001"/>
    <n v="0"/>
    <n v="0"/>
  </r>
  <r>
    <d v="2024-08-28T00:00:00"/>
    <s v="Campaign 3"/>
    <x v="1"/>
    <x v="0"/>
    <x v="0"/>
    <n v="10413"/>
    <n v="340"/>
    <n v="39"/>
    <n v="298.38"/>
    <n v="2087.64"/>
    <n v="3.2651493325650628E-2"/>
    <n v="0.11470588235294117"/>
    <n v="0.87758823529411767"/>
    <n v="7.6507692307692308"/>
    <n v="6.996581540317715"/>
  </r>
  <r>
    <d v="2024-08-28T00:00:00"/>
    <s v="Campaign 3"/>
    <x v="1"/>
    <x v="0"/>
    <x v="1"/>
    <n v="1322"/>
    <n v="35"/>
    <n v="2"/>
    <n v="36.200000000000003"/>
    <n v="176.71"/>
    <n v="2.6475037821482601E-2"/>
    <n v="5.7142857142857141E-2"/>
    <n v="1.0342857142857145"/>
    <n v="18.100000000000001"/>
    <n v="4.8814917127071817"/>
  </r>
  <r>
    <d v="2024-08-28T00:00:00"/>
    <s v="Campaign 3"/>
    <x v="1"/>
    <x v="0"/>
    <x v="2"/>
    <n v="617"/>
    <n v="20"/>
    <n v="2"/>
    <n v="9.49"/>
    <n v="107.43"/>
    <n v="3.2414910858995137E-2"/>
    <n v="0.1"/>
    <n v="0.47450000000000003"/>
    <n v="4.7450000000000001"/>
    <n v="11.320337197049525"/>
  </r>
  <r>
    <d v="2024-08-28T00:00:00"/>
    <s v="Campaign 3"/>
    <x v="1"/>
    <x v="1"/>
    <x v="0"/>
    <n v="9854"/>
    <n v="108"/>
    <n v="4"/>
    <n v="274.57"/>
    <n v="267.20999999999998"/>
    <n v="1.0960016237061092E-2"/>
    <n v="3.7037037037037035E-2"/>
    <n v="2.5423148148148149"/>
    <n v="68.642499999999998"/>
    <n v="0.97319444950285894"/>
  </r>
  <r>
    <d v="2024-08-28T00:00:00"/>
    <s v="Campaign 3"/>
    <x v="1"/>
    <x v="1"/>
    <x v="1"/>
    <n v="1424"/>
    <n v="14"/>
    <n v="0"/>
    <n v="17.66"/>
    <n v="0"/>
    <n v="9.8314606741573031E-3"/>
    <n v="0"/>
    <n v="1.2614285714285713"/>
    <n v="0"/>
    <n v="0"/>
  </r>
  <r>
    <d v="2024-08-28T00:00:00"/>
    <s v="Campaign 3"/>
    <x v="1"/>
    <x v="1"/>
    <x v="2"/>
    <n v="214"/>
    <n v="3"/>
    <n v="0"/>
    <n v="6.08"/>
    <n v="0"/>
    <n v="1.4018691588785047E-2"/>
    <n v="0"/>
    <n v="2.0266666666666668"/>
    <n v="0"/>
    <n v="0"/>
  </r>
  <r>
    <d v="2024-08-28T00:00:00"/>
    <s v="Campaign 3"/>
    <x v="1"/>
    <x v="2"/>
    <x v="0"/>
    <n v="6732"/>
    <n v="84"/>
    <n v="3"/>
    <n v="121.68"/>
    <n v="152.63"/>
    <n v="1.2477718360071301E-2"/>
    <n v="3.5714285714285712E-2"/>
    <n v="1.4485714285714286"/>
    <n v="40.56"/>
    <n v="1.2543556870479946"/>
  </r>
  <r>
    <d v="2024-08-28T00:00:00"/>
    <s v="Campaign 3"/>
    <x v="1"/>
    <x v="2"/>
    <x v="1"/>
    <n v="832"/>
    <n v="24"/>
    <n v="1"/>
    <n v="8.61"/>
    <n v="80.84"/>
    <n v="2.8846153846153848E-2"/>
    <n v="4.1666666666666664E-2"/>
    <n v="0.35874999999999996"/>
    <n v="8.61"/>
    <n v="9.3890824622531941"/>
  </r>
  <r>
    <d v="2024-08-28T00:00:00"/>
    <s v="Campaign 3"/>
    <x v="1"/>
    <x v="2"/>
    <x v="2"/>
    <n v="836"/>
    <n v="20"/>
    <n v="0"/>
    <n v="9.7899999999999991"/>
    <n v="0"/>
    <n v="2.3923444976076555E-2"/>
    <n v="0"/>
    <n v="0.48949999999999994"/>
    <n v="0"/>
    <n v="0"/>
  </r>
  <r>
    <d v="2024-08-28T00:00:00"/>
    <s v="Campaign 3"/>
    <x v="2"/>
    <x v="0"/>
    <x v="0"/>
    <n v="2446"/>
    <n v="95"/>
    <n v="10"/>
    <n v="72.52"/>
    <n v="892.87"/>
    <n v="3.883892068683565E-2"/>
    <n v="0.10526315789473684"/>
    <n v="0.76336842105263158"/>
    <n v="7.2519999999999998"/>
    <n v="12.312051847766135"/>
  </r>
  <r>
    <d v="2024-08-28T00:00:00"/>
    <s v="Campaign 3"/>
    <x v="2"/>
    <x v="0"/>
    <x v="1"/>
    <n v="6426"/>
    <n v="316"/>
    <n v="43"/>
    <n v="177.04"/>
    <n v="3007.35"/>
    <n v="4.9175225645813885E-2"/>
    <n v="0.13607594936708861"/>
    <n v="0.56025316455696195"/>
    <n v="4.1172093023255814"/>
    <n v="16.986839132399457"/>
  </r>
  <r>
    <d v="2024-08-28T00:00:00"/>
    <s v="Campaign 3"/>
    <x v="2"/>
    <x v="0"/>
    <x v="2"/>
    <n v="2368"/>
    <n v="95"/>
    <n v="12"/>
    <n v="47.56"/>
    <n v="696.37"/>
    <n v="4.0118243243243243E-2"/>
    <n v="0.12631578947368421"/>
    <n v="0.50063157894736843"/>
    <n v="3.9633333333333334"/>
    <n v="14.641925988225399"/>
  </r>
  <r>
    <d v="2024-08-28T00:00:00"/>
    <s v="Campaign 3"/>
    <x v="2"/>
    <x v="1"/>
    <x v="0"/>
    <n v="2441"/>
    <n v="29"/>
    <n v="1"/>
    <n v="41.18"/>
    <n v="95.31"/>
    <n v="1.1880376894715281E-2"/>
    <n v="3.4482758620689655E-2"/>
    <n v="1.42"/>
    <n v="41.18"/>
    <n v="2.3144730451675573"/>
  </r>
  <r>
    <d v="2024-08-28T00:00:00"/>
    <s v="Campaign 3"/>
    <x v="2"/>
    <x v="1"/>
    <x v="1"/>
    <n v="4405"/>
    <n v="36"/>
    <n v="0"/>
    <n v="96.7"/>
    <n v="0"/>
    <n v="8.1725312145289452E-3"/>
    <n v="0"/>
    <n v="2.6861111111111113"/>
    <n v="0"/>
    <n v="0"/>
  </r>
  <r>
    <d v="2024-08-28T00:00:00"/>
    <s v="Campaign 3"/>
    <x v="2"/>
    <x v="1"/>
    <x v="2"/>
    <n v="4437"/>
    <n v="38"/>
    <n v="0"/>
    <n v="97.88"/>
    <n v="0"/>
    <n v="8.5643452783412208E-3"/>
    <n v="0"/>
    <n v="2.5757894736842104"/>
    <n v="0"/>
    <n v="0"/>
  </r>
  <r>
    <d v="2024-08-28T00:00:00"/>
    <s v="Campaign 3"/>
    <x v="2"/>
    <x v="2"/>
    <x v="0"/>
    <n v="1585"/>
    <n v="36"/>
    <n v="1"/>
    <n v="28.43"/>
    <n v="98.31"/>
    <n v="2.2712933753943218E-2"/>
    <n v="2.7777777777777776E-2"/>
    <n v="0.78972222222222221"/>
    <n v="28.43"/>
    <n v="3.4579669363348575"/>
  </r>
  <r>
    <d v="2024-08-28T00:00:00"/>
    <s v="Campaign 3"/>
    <x v="2"/>
    <x v="2"/>
    <x v="1"/>
    <n v="4910"/>
    <n v="90"/>
    <n v="2"/>
    <n v="83.76"/>
    <n v="124.61"/>
    <n v="1.8329938900203666E-2"/>
    <n v="2.2222222222222223E-2"/>
    <n v="0.93066666666666675"/>
    <n v="41.88"/>
    <n v="1.4877029608404966"/>
  </r>
  <r>
    <d v="2024-08-28T00:00:00"/>
    <s v="Campaign 3"/>
    <x v="2"/>
    <x v="2"/>
    <x v="2"/>
    <n v="4451"/>
    <n v="84"/>
    <n v="4"/>
    <n v="123.25"/>
    <n v="363.45"/>
    <n v="1.8872163558750842E-2"/>
    <n v="4.7619047619047616E-2"/>
    <n v="1.4672619047619047"/>
    <n v="30.8125"/>
    <n v="2.9488843813387424"/>
  </r>
  <r>
    <d v="2024-08-29T00:00:00"/>
    <s v="Campaign 3"/>
    <x v="0"/>
    <x v="0"/>
    <x v="0"/>
    <n v="3152"/>
    <n v="124"/>
    <n v="10"/>
    <n v="80.3"/>
    <n v="564.79999999999995"/>
    <n v="3.934010152284264E-2"/>
    <n v="8.0645161290322578E-2"/>
    <n v="0.64758064516129032"/>
    <n v="8.0299999999999994"/>
    <n v="7.0336239103362388"/>
  </r>
  <r>
    <d v="2024-08-29T00:00:00"/>
    <s v="Campaign 3"/>
    <x v="0"/>
    <x v="0"/>
    <x v="1"/>
    <n v="2992"/>
    <n v="106"/>
    <n v="6"/>
    <n v="38.549999999999997"/>
    <n v="407.12"/>
    <n v="3.5427807486631019E-2"/>
    <n v="5.6603773584905662E-2"/>
    <n v="0.36367924528301881"/>
    <n v="6.4249999999999998"/>
    <n v="10.560830090791182"/>
  </r>
  <r>
    <d v="2024-08-29T00:00:00"/>
    <s v="Campaign 3"/>
    <x v="0"/>
    <x v="0"/>
    <x v="2"/>
    <n v="950"/>
    <n v="44"/>
    <n v="5"/>
    <n v="12.88"/>
    <n v="318.72000000000003"/>
    <n v="4.6315789473684213E-2"/>
    <n v="0.11363636363636363"/>
    <n v="0.29272727272727272"/>
    <n v="2.5760000000000001"/>
    <n v="24.745341614906835"/>
  </r>
  <r>
    <d v="2024-08-29T00:00:00"/>
    <s v="Campaign 3"/>
    <x v="0"/>
    <x v="1"/>
    <x v="0"/>
    <n v="6285"/>
    <n v="104"/>
    <n v="1"/>
    <n v="85.88"/>
    <n v="51.44"/>
    <n v="1.6547334924423229E-2"/>
    <n v="9.6153846153846159E-3"/>
    <n v="0.8257692307692307"/>
    <n v="85.88"/>
    <n v="0.59897531439217511"/>
  </r>
  <r>
    <d v="2024-08-29T00:00:00"/>
    <s v="Campaign 3"/>
    <x v="0"/>
    <x v="1"/>
    <x v="1"/>
    <n v="5316"/>
    <n v="100"/>
    <n v="3"/>
    <n v="54.28"/>
    <n v="210.05"/>
    <n v="1.8811136192626036E-2"/>
    <n v="0.03"/>
    <n v="0.54280000000000006"/>
    <n v="18.093333333333334"/>
    <n v="3.8697494473102432"/>
  </r>
  <r>
    <d v="2024-08-29T00:00:00"/>
    <s v="Campaign 3"/>
    <x v="0"/>
    <x v="1"/>
    <x v="2"/>
    <n v="240"/>
    <n v="4"/>
    <n v="0"/>
    <n v="6.18"/>
    <n v="0"/>
    <n v="1.6666666666666666E-2"/>
    <n v="0"/>
    <n v="1.5449999999999999"/>
    <n v="0"/>
    <n v="0"/>
  </r>
  <r>
    <d v="2024-08-29T00:00:00"/>
    <s v="Campaign 3"/>
    <x v="0"/>
    <x v="2"/>
    <x v="0"/>
    <n v="3357"/>
    <n v="72"/>
    <n v="5"/>
    <n v="89.35"/>
    <n v="476.87"/>
    <n v="2.1447721179624665E-2"/>
    <n v="6.9444444444444448E-2"/>
    <n v="1.2409722222222221"/>
    <n v="17.869999999999997"/>
    <n v="5.3371012870733079"/>
  </r>
  <r>
    <d v="2024-08-29T00:00:00"/>
    <s v="Campaign 3"/>
    <x v="0"/>
    <x v="2"/>
    <x v="1"/>
    <n v="4876"/>
    <n v="50"/>
    <n v="2"/>
    <n v="119.98"/>
    <n v="192.1"/>
    <n v="1.0254306808859722E-2"/>
    <n v="0.04"/>
    <n v="2.3996"/>
    <n v="59.99"/>
    <n v="1.6011001833638938"/>
  </r>
  <r>
    <d v="2024-08-29T00:00:00"/>
    <s v="Campaign 3"/>
    <x v="0"/>
    <x v="2"/>
    <x v="2"/>
    <n v="635"/>
    <n v="7"/>
    <n v="0"/>
    <n v="10.86"/>
    <n v="0"/>
    <n v="1.1023622047244094E-2"/>
    <n v="0"/>
    <n v="1.5514285714285714"/>
    <n v="0"/>
    <n v="0"/>
  </r>
  <r>
    <d v="2024-08-29T00:00:00"/>
    <s v="Campaign 3"/>
    <x v="1"/>
    <x v="0"/>
    <x v="0"/>
    <n v="13581"/>
    <n v="552"/>
    <n v="28"/>
    <n v="384.45"/>
    <n v="1701.78"/>
    <n v="4.0645018776231501E-2"/>
    <n v="5.0724637681159424E-2"/>
    <n v="0.69646739130434776"/>
    <n v="13.730357142857143"/>
    <n v="4.4265314085056575"/>
  </r>
  <r>
    <d v="2024-08-29T00:00:00"/>
    <s v="Campaign 3"/>
    <x v="1"/>
    <x v="0"/>
    <x v="1"/>
    <n v="1296"/>
    <n v="45"/>
    <n v="4"/>
    <n v="34.43"/>
    <n v="385.39"/>
    <n v="3.4722222222222224E-2"/>
    <n v="8.8888888888888892E-2"/>
    <n v="0.76511111111111108"/>
    <n v="8.6074999999999999"/>
    <n v="11.193435957014232"/>
  </r>
  <r>
    <d v="2024-08-29T00:00:00"/>
    <s v="Campaign 3"/>
    <x v="1"/>
    <x v="0"/>
    <x v="2"/>
    <n v="811"/>
    <n v="31"/>
    <n v="1"/>
    <n v="12.86"/>
    <n v="92.57"/>
    <n v="3.8224414303329221E-2"/>
    <n v="3.2258064516129031E-2"/>
    <n v="0.41483870967741932"/>
    <n v="12.86"/>
    <n v="7.1982892690513216"/>
  </r>
  <r>
    <d v="2024-08-29T00:00:00"/>
    <s v="Campaign 3"/>
    <x v="1"/>
    <x v="1"/>
    <x v="0"/>
    <n v="11221"/>
    <n v="194"/>
    <n v="5"/>
    <n v="289.19"/>
    <n v="352.16"/>
    <n v="1.728901167453881E-2"/>
    <n v="2.5773195876288658E-2"/>
    <n v="1.4906701030927836"/>
    <n v="57.838000000000001"/>
    <n v="1.2177461184688267"/>
  </r>
  <r>
    <d v="2024-08-29T00:00:00"/>
    <s v="Campaign 3"/>
    <x v="1"/>
    <x v="1"/>
    <x v="1"/>
    <n v="562"/>
    <n v="6"/>
    <n v="0"/>
    <n v="9.09"/>
    <n v="0"/>
    <n v="1.0676156583629894E-2"/>
    <n v="0"/>
    <n v="1.5149999999999999"/>
    <n v="0"/>
    <n v="0"/>
  </r>
  <r>
    <d v="2024-08-29T00:00:00"/>
    <s v="Campaign 3"/>
    <x v="1"/>
    <x v="1"/>
    <x v="2"/>
    <n v="286"/>
    <n v="4"/>
    <n v="0"/>
    <n v="5.0999999999999996"/>
    <n v="0"/>
    <n v="1.3986013986013986E-2"/>
    <n v="0"/>
    <n v="1.2749999999999999"/>
    <n v="0"/>
    <n v="0"/>
  </r>
  <r>
    <d v="2024-08-29T00:00:00"/>
    <s v="Campaign 3"/>
    <x v="1"/>
    <x v="2"/>
    <x v="0"/>
    <n v="8949"/>
    <n v="117"/>
    <n v="6"/>
    <n v="202.67"/>
    <n v="327.17"/>
    <n v="1.3074086490110626E-2"/>
    <n v="5.128205128205128E-2"/>
    <n v="1.7322222222222221"/>
    <n v="33.778333333333329"/>
    <n v="1.6142991069225836"/>
  </r>
  <r>
    <d v="2024-08-29T00:00:00"/>
    <s v="Campaign 3"/>
    <x v="1"/>
    <x v="2"/>
    <x v="1"/>
    <n v="1012"/>
    <n v="22"/>
    <n v="1"/>
    <n v="19.12"/>
    <n v="97.5"/>
    <n v="2.1739130434782608E-2"/>
    <n v="4.5454545454545456E-2"/>
    <n v="0.86909090909090914"/>
    <n v="19.12"/>
    <n v="5.0993723849372383"/>
  </r>
  <r>
    <d v="2024-08-29T00:00:00"/>
    <s v="Campaign 3"/>
    <x v="1"/>
    <x v="2"/>
    <x v="2"/>
    <n v="985"/>
    <n v="12"/>
    <n v="0"/>
    <n v="28.69"/>
    <n v="0"/>
    <n v="1.2182741116751269E-2"/>
    <n v="0"/>
    <n v="2.3908333333333336"/>
    <n v="0"/>
    <n v="0"/>
  </r>
  <r>
    <d v="2024-08-29T00:00:00"/>
    <s v="Campaign 3"/>
    <x v="2"/>
    <x v="0"/>
    <x v="0"/>
    <n v="2846"/>
    <n v="116"/>
    <n v="15"/>
    <n v="82.47"/>
    <n v="826.84"/>
    <n v="4.0758959943780745E-2"/>
    <n v="0.12931034482758622"/>
    <n v="0.71094827586206899"/>
    <n v="5.4980000000000002"/>
    <n v="10.025948829877532"/>
  </r>
  <r>
    <d v="2024-08-29T00:00:00"/>
    <s v="Campaign 3"/>
    <x v="2"/>
    <x v="0"/>
    <x v="1"/>
    <n v="6208"/>
    <n v="303"/>
    <n v="21"/>
    <n v="135.51"/>
    <n v="1785.22"/>
    <n v="4.880798969072165E-2"/>
    <n v="6.9306930693069313E-2"/>
    <n v="0.44722772277227718"/>
    <n v="6.4528571428571428"/>
    <n v="13.174083093498636"/>
  </r>
  <r>
    <d v="2024-08-29T00:00:00"/>
    <s v="Campaign 3"/>
    <x v="2"/>
    <x v="0"/>
    <x v="2"/>
    <n v="2456"/>
    <n v="54"/>
    <n v="3"/>
    <n v="62.06"/>
    <n v="242.32"/>
    <n v="2.1986970684039087E-2"/>
    <n v="5.5555555555555552E-2"/>
    <n v="1.1492592592592592"/>
    <n v="20.686666666666667"/>
    <n v="3.9046084434418304"/>
  </r>
  <r>
    <d v="2024-08-29T00:00:00"/>
    <s v="Campaign 3"/>
    <x v="2"/>
    <x v="1"/>
    <x v="0"/>
    <n v="2742"/>
    <n v="50"/>
    <n v="2"/>
    <n v="67.06"/>
    <n v="137.44"/>
    <n v="1.8234865061998541E-2"/>
    <n v="0.04"/>
    <n v="1.3411999999999999"/>
    <n v="33.53"/>
    <n v="2.0495079033701162"/>
  </r>
  <r>
    <d v="2024-08-29T00:00:00"/>
    <s v="Campaign 3"/>
    <x v="2"/>
    <x v="1"/>
    <x v="1"/>
    <n v="7750"/>
    <n v="85"/>
    <n v="4"/>
    <n v="182.56"/>
    <n v="251.03"/>
    <n v="1.0967741935483871E-2"/>
    <n v="4.7058823529411764E-2"/>
    <n v="2.147764705882353"/>
    <n v="45.64"/>
    <n v="1.3750547765118317"/>
  </r>
  <r>
    <d v="2024-08-29T00:00:00"/>
    <s v="Campaign 3"/>
    <x v="2"/>
    <x v="1"/>
    <x v="2"/>
    <n v="4392"/>
    <n v="84"/>
    <n v="2"/>
    <n v="81.91"/>
    <n v="167.81"/>
    <n v="1.912568306010929E-2"/>
    <n v="2.3809523809523808E-2"/>
    <n v="0.97511904761904755"/>
    <n v="40.954999999999998"/>
    <n v="2.0487120009766819"/>
  </r>
  <r>
    <d v="2024-08-29T00:00:00"/>
    <s v="Campaign 3"/>
    <x v="2"/>
    <x v="2"/>
    <x v="0"/>
    <n v="2935"/>
    <n v="59"/>
    <n v="2"/>
    <n v="77.599999999999994"/>
    <n v="106.94"/>
    <n v="2.0102214650766611E-2"/>
    <n v="3.3898305084745763E-2"/>
    <n v="1.3152542372881355"/>
    <n v="38.799999999999997"/>
    <n v="1.3780927835051546"/>
  </r>
  <r>
    <d v="2024-08-29T00:00:00"/>
    <s v="Campaign 3"/>
    <x v="2"/>
    <x v="2"/>
    <x v="1"/>
    <n v="10754"/>
    <n v="145"/>
    <n v="8"/>
    <n v="127.42"/>
    <n v="788.54"/>
    <n v="1.3483355030686256E-2"/>
    <n v="5.5172413793103448E-2"/>
    <n v="0.87875862068965516"/>
    <n v="15.9275"/>
    <n v="6.188510437921833"/>
  </r>
  <r>
    <d v="2024-08-29T00:00:00"/>
    <s v="Campaign 3"/>
    <x v="2"/>
    <x v="2"/>
    <x v="2"/>
    <n v="4442"/>
    <n v="46"/>
    <n v="3"/>
    <n v="74.28"/>
    <n v="173.53"/>
    <n v="1.0355695632597929E-2"/>
    <n v="6.5217391304347824E-2"/>
    <n v="1.6147826086956523"/>
    <n v="24.76"/>
    <n v="2.3361604738826065"/>
  </r>
  <r>
    <d v="2024-08-30T00:00:00"/>
    <s v="Campaign 3"/>
    <x v="0"/>
    <x v="0"/>
    <x v="0"/>
    <n v="5230"/>
    <n v="110"/>
    <n v="5"/>
    <n v="101.25"/>
    <n v="270.75"/>
    <n v="2.1032504780114723E-2"/>
    <n v="4.5454545454545456E-2"/>
    <n v="0.92045454545454541"/>
    <n v="20.25"/>
    <n v="2.674074074074074"/>
  </r>
  <r>
    <d v="2024-08-30T00:00:00"/>
    <s v="Campaign 3"/>
    <x v="0"/>
    <x v="0"/>
    <x v="1"/>
    <n v="5901"/>
    <n v="253"/>
    <n v="25"/>
    <n v="156.4"/>
    <n v="1765.82"/>
    <n v="4.2874089137434332E-2"/>
    <n v="9.8814229249011856E-2"/>
    <n v="0.61818181818181817"/>
    <n v="6.2560000000000002"/>
    <n v="11.290409207161124"/>
  </r>
  <r>
    <d v="2024-08-30T00:00:00"/>
    <s v="Campaign 3"/>
    <x v="0"/>
    <x v="0"/>
    <x v="2"/>
    <n v="589"/>
    <n v="25"/>
    <n v="2"/>
    <n v="16.72"/>
    <n v="136.47999999999999"/>
    <n v="4.2444821731748725E-2"/>
    <n v="0.08"/>
    <n v="0.66879999999999995"/>
    <n v="8.36"/>
    <n v="8.1626794258373199"/>
  </r>
  <r>
    <d v="2024-08-30T00:00:00"/>
    <s v="Campaign 3"/>
    <x v="0"/>
    <x v="1"/>
    <x v="0"/>
    <n v="8566"/>
    <n v="107"/>
    <n v="3"/>
    <n v="256.14"/>
    <n v="225.66"/>
    <n v="1.2491244454821387E-2"/>
    <n v="2.8037383177570093E-2"/>
    <n v="2.3938317757009346"/>
    <n v="85.38"/>
    <n v="0.88100257671585858"/>
  </r>
  <r>
    <d v="2024-08-30T00:00:00"/>
    <s v="Campaign 3"/>
    <x v="0"/>
    <x v="1"/>
    <x v="1"/>
    <n v="6822"/>
    <n v="39"/>
    <n v="1"/>
    <n v="178.23"/>
    <n v="78.05"/>
    <n v="5.7167985927880386E-3"/>
    <n v="2.564102564102564E-2"/>
    <n v="4.5699999999999994"/>
    <n v="178.23"/>
    <n v="0.43791729787353423"/>
  </r>
  <r>
    <d v="2024-08-30T00:00:00"/>
    <s v="Campaign 3"/>
    <x v="0"/>
    <x v="1"/>
    <x v="2"/>
    <n v="722"/>
    <n v="4"/>
    <n v="0"/>
    <n v="10.31"/>
    <n v="0"/>
    <n v="5.5401662049861496E-3"/>
    <n v="0"/>
    <n v="2.5775000000000001"/>
    <n v="0"/>
    <n v="0"/>
  </r>
  <r>
    <d v="2024-08-30T00:00:00"/>
    <s v="Campaign 3"/>
    <x v="0"/>
    <x v="2"/>
    <x v="0"/>
    <n v="6907"/>
    <n v="88"/>
    <n v="3"/>
    <n v="157.08000000000001"/>
    <n v="296.45"/>
    <n v="1.2740697842768206E-2"/>
    <n v="3.4090909090909088E-2"/>
    <n v="1.7850000000000001"/>
    <n v="52.360000000000007"/>
    <n v="1.887254901960784"/>
  </r>
  <r>
    <d v="2024-08-30T00:00:00"/>
    <s v="Campaign 3"/>
    <x v="0"/>
    <x v="2"/>
    <x v="1"/>
    <n v="2882"/>
    <n v="62"/>
    <n v="1"/>
    <n v="61.98"/>
    <n v="88.98"/>
    <n v="2.1512838306731435E-2"/>
    <n v="1.6129032258064516E-2"/>
    <n v="0.99967741935483867"/>
    <n v="61.98"/>
    <n v="1.4356243949661183"/>
  </r>
  <r>
    <d v="2024-08-30T00:00:00"/>
    <s v="Campaign 3"/>
    <x v="0"/>
    <x v="2"/>
    <x v="2"/>
    <n v="205"/>
    <n v="3"/>
    <n v="0"/>
    <n v="3.13"/>
    <n v="0"/>
    <n v="1.4634146341463415E-2"/>
    <n v="0"/>
    <n v="1.0433333333333332"/>
    <n v="0"/>
    <n v="0"/>
  </r>
  <r>
    <d v="2024-08-30T00:00:00"/>
    <s v="Campaign 3"/>
    <x v="1"/>
    <x v="0"/>
    <x v="0"/>
    <n v="12269"/>
    <n v="411"/>
    <n v="21"/>
    <n v="293.83"/>
    <n v="1977.44"/>
    <n v="3.3499062678294889E-2"/>
    <n v="5.1094890510948905E-2"/>
    <n v="0.71491484184914833"/>
    <n v="13.991904761904761"/>
    <n v="6.7298778205084577"/>
  </r>
  <r>
    <d v="2024-08-30T00:00:00"/>
    <s v="Campaign 3"/>
    <x v="1"/>
    <x v="0"/>
    <x v="1"/>
    <n v="849"/>
    <n v="29"/>
    <n v="1"/>
    <n v="21.25"/>
    <n v="79.819999999999993"/>
    <n v="3.4157832744405182E-2"/>
    <n v="3.4482758620689655E-2"/>
    <n v="0.73275862068965514"/>
    <n v="21.25"/>
    <n v="3.7562352941176469"/>
  </r>
  <r>
    <d v="2024-08-30T00:00:00"/>
    <s v="Campaign 3"/>
    <x v="1"/>
    <x v="0"/>
    <x v="2"/>
    <n v="781"/>
    <n v="37"/>
    <n v="5"/>
    <n v="23.32"/>
    <n v="465.48"/>
    <n v="4.7375160051216392E-2"/>
    <n v="0.13513513513513514"/>
    <n v="0.63027027027027027"/>
    <n v="4.6639999999999997"/>
    <n v="19.960548885077188"/>
  </r>
  <r>
    <d v="2024-08-30T00:00:00"/>
    <s v="Campaign 3"/>
    <x v="1"/>
    <x v="1"/>
    <x v="0"/>
    <n v="13052"/>
    <n v="195"/>
    <n v="9"/>
    <n v="371.48"/>
    <n v="773.83"/>
    <n v="1.4940239043824702E-2"/>
    <n v="4.6153846153846156E-2"/>
    <n v="1.9050256410256412"/>
    <n v="41.275555555555556"/>
    <n v="2.0831000323032196"/>
  </r>
  <r>
    <d v="2024-08-30T00:00:00"/>
    <s v="Campaign 3"/>
    <x v="1"/>
    <x v="1"/>
    <x v="1"/>
    <n v="1777"/>
    <n v="33"/>
    <n v="1"/>
    <n v="23.5"/>
    <n v="57.78"/>
    <n v="1.8570624648283626E-2"/>
    <n v="3.0303030303030304E-2"/>
    <n v="0.71212121212121215"/>
    <n v="23.5"/>
    <n v="2.458723404255319"/>
  </r>
  <r>
    <d v="2024-08-30T00:00:00"/>
    <s v="Campaign 3"/>
    <x v="1"/>
    <x v="1"/>
    <x v="2"/>
    <n v="413"/>
    <n v="2"/>
    <n v="0"/>
    <n v="10.39"/>
    <n v="0"/>
    <n v="4.8426150121065378E-3"/>
    <n v="0"/>
    <n v="5.1950000000000003"/>
    <n v="0"/>
    <n v="0"/>
  </r>
  <r>
    <d v="2024-08-30T00:00:00"/>
    <s v="Campaign 3"/>
    <x v="1"/>
    <x v="2"/>
    <x v="0"/>
    <n v="13757"/>
    <n v="246"/>
    <n v="12"/>
    <n v="184.75"/>
    <n v="626.42999999999995"/>
    <n v="1.7881805626226648E-2"/>
    <n v="4.878048780487805E-2"/>
    <n v="0.75101626016260159"/>
    <n v="15.395833333333334"/>
    <n v="3.3906901217861973"/>
  </r>
  <r>
    <d v="2024-08-30T00:00:00"/>
    <s v="Campaign 3"/>
    <x v="1"/>
    <x v="2"/>
    <x v="1"/>
    <n v="1560"/>
    <n v="36"/>
    <n v="0"/>
    <n v="33.03"/>
    <n v="0"/>
    <n v="2.3076923076923078E-2"/>
    <n v="0"/>
    <n v="0.91749999999999998"/>
    <n v="0"/>
    <n v="0"/>
  </r>
  <r>
    <d v="2024-08-30T00:00:00"/>
    <s v="Campaign 3"/>
    <x v="1"/>
    <x v="2"/>
    <x v="2"/>
    <n v="238"/>
    <n v="4"/>
    <n v="0"/>
    <n v="3.21"/>
    <n v="0"/>
    <n v="1.680672268907563E-2"/>
    <n v="0"/>
    <n v="0.80249999999999999"/>
    <n v="0"/>
    <n v="0"/>
  </r>
  <r>
    <d v="2024-08-30T00:00:00"/>
    <s v="Campaign 3"/>
    <x v="2"/>
    <x v="0"/>
    <x v="0"/>
    <n v="1004"/>
    <n v="47"/>
    <n v="4"/>
    <n v="11.86"/>
    <n v="359.41"/>
    <n v="4.6812749003984064E-2"/>
    <n v="8.5106382978723402E-2"/>
    <n v="0.25234042553191488"/>
    <n v="2.9649999999999999"/>
    <n v="30.304384485666109"/>
  </r>
  <r>
    <d v="2024-08-30T00:00:00"/>
    <s v="Campaign 3"/>
    <x v="2"/>
    <x v="0"/>
    <x v="1"/>
    <n v="4559"/>
    <n v="195"/>
    <n v="15"/>
    <n v="121.02"/>
    <n v="887.1"/>
    <n v="4.2772537837245009E-2"/>
    <n v="7.6923076923076927E-2"/>
    <n v="0.62061538461538457"/>
    <n v="8.0679999999999996"/>
    <n v="7.330193356470005"/>
  </r>
  <r>
    <d v="2024-08-30T00:00:00"/>
    <s v="Campaign 3"/>
    <x v="2"/>
    <x v="0"/>
    <x v="2"/>
    <n v="4068"/>
    <n v="197"/>
    <n v="28"/>
    <n v="106.89"/>
    <n v="2644.94"/>
    <n v="4.8426745329400195E-2"/>
    <n v="0.14213197969543148"/>
    <n v="0.5425888324873096"/>
    <n v="3.8174999999999999"/>
    <n v="24.744503695387781"/>
  </r>
  <r>
    <d v="2024-08-30T00:00:00"/>
    <s v="Campaign 3"/>
    <x v="2"/>
    <x v="1"/>
    <x v="0"/>
    <n v="2234"/>
    <n v="20"/>
    <n v="0"/>
    <n v="62.93"/>
    <n v="0"/>
    <n v="8.9525514771709933E-3"/>
    <n v="0"/>
    <n v="3.1465000000000001"/>
    <n v="0"/>
    <n v="0"/>
  </r>
  <r>
    <d v="2024-08-30T00:00:00"/>
    <s v="Campaign 3"/>
    <x v="2"/>
    <x v="1"/>
    <x v="1"/>
    <n v="6430"/>
    <n v="66"/>
    <n v="1"/>
    <n v="121.72"/>
    <n v="70.59"/>
    <n v="1.0264385692068429E-2"/>
    <n v="1.5151515151515152E-2"/>
    <n v="1.8442424242424242"/>
    <n v="121.72"/>
    <n v="0.57993756161682553"/>
  </r>
  <r>
    <d v="2024-08-30T00:00:00"/>
    <s v="Campaign 3"/>
    <x v="2"/>
    <x v="1"/>
    <x v="2"/>
    <n v="4216"/>
    <n v="66"/>
    <n v="1"/>
    <n v="106.07"/>
    <n v="53.69"/>
    <n v="1.5654648956356737E-2"/>
    <n v="1.5151515151515152E-2"/>
    <n v="1.607121212121212"/>
    <n v="106.07"/>
    <n v="0.50617516734232115"/>
  </r>
  <r>
    <d v="2024-08-30T00:00:00"/>
    <s v="Campaign 3"/>
    <x v="2"/>
    <x v="2"/>
    <x v="0"/>
    <n v="2400"/>
    <n v="60"/>
    <n v="4"/>
    <n v="51.83"/>
    <n v="316.52999999999997"/>
    <n v="2.5000000000000001E-2"/>
    <n v="6.6666666666666666E-2"/>
    <n v="0.86383333333333334"/>
    <n v="12.9575"/>
    <n v="6.1070808412116531"/>
  </r>
  <r>
    <d v="2024-08-30T00:00:00"/>
    <s v="Campaign 3"/>
    <x v="2"/>
    <x v="2"/>
    <x v="1"/>
    <n v="7679"/>
    <n v="106"/>
    <n v="7"/>
    <n v="199.38"/>
    <n v="524.61"/>
    <n v="1.3803880713634588E-2"/>
    <n v="6.6037735849056603E-2"/>
    <n v="1.880943396226415"/>
    <n v="28.482857142857142"/>
    <n v="2.6312067408967801"/>
  </r>
  <r>
    <d v="2024-08-30T00:00:00"/>
    <s v="Campaign 3"/>
    <x v="2"/>
    <x v="2"/>
    <x v="2"/>
    <n v="3741"/>
    <n v="72"/>
    <n v="2"/>
    <n v="99.63"/>
    <n v="195.83"/>
    <n v="1.9246190858059342E-2"/>
    <n v="2.7777777777777776E-2"/>
    <n v="1.38375"/>
    <n v="49.814999999999998"/>
    <n v="1.96557261868915"/>
  </r>
  <r>
    <d v="2024-08-31T00:00:00"/>
    <s v="Campaign 3"/>
    <x v="0"/>
    <x v="0"/>
    <x v="0"/>
    <n v="4203"/>
    <n v="156"/>
    <n v="22"/>
    <n v="114.74"/>
    <n v="2035.42"/>
    <n v="3.7116345467523196E-2"/>
    <n v="0.14102564102564102"/>
    <n v="0.73551282051282052"/>
    <n v="5.2154545454545449"/>
    <n v="17.739410841903435"/>
  </r>
  <r>
    <d v="2024-08-31T00:00:00"/>
    <s v="Campaign 3"/>
    <x v="0"/>
    <x v="0"/>
    <x v="1"/>
    <n v="2452"/>
    <n v="79"/>
    <n v="6"/>
    <n v="54.68"/>
    <n v="365.17"/>
    <n v="3.2218597063621533E-2"/>
    <n v="7.5949367088607597E-2"/>
    <n v="0.69215189873417726"/>
    <n v="9.1133333333333333"/>
    <n v="6.6783101682516461"/>
  </r>
  <r>
    <d v="2024-08-31T00:00:00"/>
    <s v="Campaign 3"/>
    <x v="0"/>
    <x v="0"/>
    <x v="2"/>
    <n v="790"/>
    <n v="24"/>
    <n v="2"/>
    <n v="13.22"/>
    <n v="121.24"/>
    <n v="3.0379746835443037E-2"/>
    <n v="8.3333333333333329E-2"/>
    <n v="0.5508333333333334"/>
    <n v="6.61"/>
    <n v="9.1709531013615724"/>
  </r>
  <r>
    <d v="2024-08-31T00:00:00"/>
    <s v="Campaign 3"/>
    <x v="0"/>
    <x v="1"/>
    <x v="0"/>
    <n v="3917"/>
    <n v="52"/>
    <n v="2"/>
    <n v="58.29"/>
    <n v="104.01"/>
    <n v="1.327546591779423E-2"/>
    <n v="3.8461538461538464E-2"/>
    <n v="1.1209615384615383"/>
    <n v="29.145"/>
    <n v="1.7843540916109111"/>
  </r>
  <r>
    <d v="2024-08-31T00:00:00"/>
    <s v="Campaign 3"/>
    <x v="0"/>
    <x v="1"/>
    <x v="1"/>
    <n v="7976"/>
    <n v="60"/>
    <n v="0"/>
    <n v="179.75"/>
    <n v="0"/>
    <n v="7.5225677031093277E-3"/>
    <n v="0"/>
    <n v="2.9958333333333331"/>
    <n v="0"/>
    <n v="0"/>
  </r>
  <r>
    <d v="2024-08-31T00:00:00"/>
    <s v="Campaign 3"/>
    <x v="0"/>
    <x v="1"/>
    <x v="2"/>
    <n v="700"/>
    <n v="7"/>
    <n v="0"/>
    <n v="15.67"/>
    <n v="0"/>
    <n v="0.01"/>
    <n v="0"/>
    <n v="2.2385714285714284"/>
    <n v="0"/>
    <n v="0"/>
  </r>
  <r>
    <d v="2024-08-31T00:00:00"/>
    <s v="Campaign 3"/>
    <x v="0"/>
    <x v="2"/>
    <x v="0"/>
    <n v="6945"/>
    <n v="157"/>
    <n v="11"/>
    <n v="159.75"/>
    <n v="997.1"/>
    <n v="2.2606191504679626E-2"/>
    <n v="7.0063694267515922E-2"/>
    <n v="1.0175159235668789"/>
    <n v="14.522727272727273"/>
    <n v="6.2416275430359942"/>
  </r>
  <r>
    <d v="2024-08-31T00:00:00"/>
    <s v="Campaign 3"/>
    <x v="0"/>
    <x v="2"/>
    <x v="1"/>
    <n v="6857"/>
    <n v="167"/>
    <n v="12"/>
    <n v="175.18"/>
    <n v="1145.9100000000001"/>
    <n v="2.4354674055709492E-2"/>
    <n v="7.1856287425149698E-2"/>
    <n v="1.0489820359281437"/>
    <n v="14.598333333333334"/>
    <n v="6.5413289188263501"/>
  </r>
  <r>
    <d v="2024-08-31T00:00:00"/>
    <s v="Campaign 3"/>
    <x v="0"/>
    <x v="2"/>
    <x v="2"/>
    <n v="658"/>
    <n v="17"/>
    <n v="0"/>
    <n v="6.74"/>
    <n v="0"/>
    <n v="2.5835866261398176E-2"/>
    <n v="0"/>
    <n v="0.39647058823529413"/>
    <n v="0"/>
    <n v="0"/>
  </r>
  <r>
    <d v="2024-08-31T00:00:00"/>
    <s v="Campaign 3"/>
    <x v="1"/>
    <x v="0"/>
    <x v="0"/>
    <n v="5350"/>
    <n v="212"/>
    <n v="28"/>
    <n v="72.38"/>
    <n v="2326.5"/>
    <n v="3.9626168224299069E-2"/>
    <n v="0.13207547169811321"/>
    <n v="0.34141509433962264"/>
    <n v="2.585"/>
    <n v="32.142857142857146"/>
  </r>
  <r>
    <d v="2024-08-31T00:00:00"/>
    <s v="Campaign 3"/>
    <x v="1"/>
    <x v="0"/>
    <x v="1"/>
    <n v="1387"/>
    <n v="46"/>
    <n v="3"/>
    <n v="25.38"/>
    <n v="184.91"/>
    <n v="3.3165104542177359E-2"/>
    <n v="6.5217391304347824E-2"/>
    <n v="0.55173913043478262"/>
    <n v="8.4599999999999991"/>
    <n v="7.2856579984239564"/>
  </r>
  <r>
    <d v="2024-08-31T00:00:00"/>
    <s v="Campaign 3"/>
    <x v="1"/>
    <x v="0"/>
    <x v="2"/>
    <n v="548"/>
    <n v="11"/>
    <n v="0"/>
    <n v="6.6"/>
    <n v="0"/>
    <n v="2.0072992700729927E-2"/>
    <n v="0"/>
    <n v="0.6"/>
    <n v="0"/>
    <n v="0"/>
  </r>
  <r>
    <d v="2024-08-31T00:00:00"/>
    <s v="Campaign 3"/>
    <x v="1"/>
    <x v="1"/>
    <x v="0"/>
    <n v="7394"/>
    <n v="39"/>
    <n v="0"/>
    <n v="122.76"/>
    <n v="0"/>
    <n v="5.2745469299431968E-3"/>
    <n v="0"/>
    <n v="3.1476923076923078"/>
    <n v="0"/>
    <n v="0"/>
  </r>
  <r>
    <d v="2024-08-31T00:00:00"/>
    <s v="Campaign 3"/>
    <x v="1"/>
    <x v="1"/>
    <x v="1"/>
    <n v="1546"/>
    <n v="15"/>
    <n v="0"/>
    <n v="37.46"/>
    <n v="0"/>
    <n v="9.7024579560155231E-3"/>
    <n v="0"/>
    <n v="2.4973333333333332"/>
    <n v="0"/>
    <n v="0"/>
  </r>
  <r>
    <d v="2024-08-31T00:00:00"/>
    <s v="Campaign 3"/>
    <x v="1"/>
    <x v="1"/>
    <x v="2"/>
    <n v="550"/>
    <n v="10"/>
    <n v="0"/>
    <n v="6.92"/>
    <n v="0"/>
    <n v="1.8181818181818181E-2"/>
    <n v="0"/>
    <n v="0.69199999999999995"/>
    <n v="0"/>
    <n v="0"/>
  </r>
  <r>
    <d v="2024-08-31T00:00:00"/>
    <s v="Campaign 3"/>
    <x v="1"/>
    <x v="2"/>
    <x v="0"/>
    <n v="5001"/>
    <n v="104"/>
    <n v="2"/>
    <n v="117.27"/>
    <n v="127.31"/>
    <n v="2.0795840831833633E-2"/>
    <n v="1.9230769230769232E-2"/>
    <n v="1.1275961538461539"/>
    <n v="58.634999999999998"/>
    <n v="1.085614394133197"/>
  </r>
  <r>
    <d v="2024-08-31T00:00:00"/>
    <s v="Campaign 3"/>
    <x v="1"/>
    <x v="2"/>
    <x v="1"/>
    <n v="805"/>
    <n v="15"/>
    <n v="0"/>
    <n v="15.87"/>
    <n v="0"/>
    <n v="1.8633540372670808E-2"/>
    <n v="0"/>
    <n v="1.0580000000000001"/>
    <n v="0"/>
    <n v="0"/>
  </r>
  <r>
    <d v="2024-08-31T00:00:00"/>
    <s v="Campaign 3"/>
    <x v="1"/>
    <x v="2"/>
    <x v="2"/>
    <n v="739"/>
    <n v="21"/>
    <n v="1"/>
    <n v="20.49"/>
    <n v="94.74"/>
    <n v="2.8416779431664412E-2"/>
    <n v="4.7619047619047616E-2"/>
    <n v="0.97571428571428565"/>
    <n v="20.49"/>
    <n v="4.6237188872620791"/>
  </r>
  <r>
    <d v="2024-08-31T00:00:00"/>
    <s v="Campaign 3"/>
    <x v="2"/>
    <x v="0"/>
    <x v="0"/>
    <n v="2644"/>
    <n v="59"/>
    <n v="6"/>
    <n v="62.55"/>
    <n v="469.42"/>
    <n v="2.2314674735249621E-2"/>
    <n v="0.10169491525423729"/>
    <n v="1.0601694915254236"/>
    <n v="10.424999999999999"/>
    <n v="7.5047162270183856"/>
  </r>
  <r>
    <d v="2024-08-31T00:00:00"/>
    <s v="Campaign 3"/>
    <x v="2"/>
    <x v="0"/>
    <x v="1"/>
    <n v="6036"/>
    <n v="243"/>
    <n v="25"/>
    <n v="165.08"/>
    <n v="2011.48"/>
    <n v="4.0258449304174951E-2"/>
    <n v="0.102880658436214"/>
    <n v="0.6793415637860083"/>
    <n v="6.6032000000000002"/>
    <n v="12.184880058153622"/>
  </r>
  <r>
    <d v="2024-08-31T00:00:00"/>
    <s v="Campaign 3"/>
    <x v="2"/>
    <x v="0"/>
    <x v="2"/>
    <n v="2790"/>
    <n v="75"/>
    <n v="10"/>
    <n v="31.8"/>
    <n v="965.49"/>
    <n v="2.6881720430107527E-2"/>
    <n v="0.13333333333333333"/>
    <n v="0.42399999999999999"/>
    <n v="3.18"/>
    <n v="30.361320754716981"/>
  </r>
  <r>
    <d v="2024-08-31T00:00:00"/>
    <s v="Campaign 3"/>
    <x v="2"/>
    <x v="1"/>
    <x v="0"/>
    <n v="2300"/>
    <n v="26"/>
    <n v="0"/>
    <n v="43.06"/>
    <n v="0"/>
    <n v="1.1304347826086957E-2"/>
    <n v="0"/>
    <n v="1.6561538461538463"/>
    <n v="0"/>
    <n v="0"/>
  </r>
  <r>
    <d v="2024-08-31T00:00:00"/>
    <s v="Campaign 3"/>
    <x v="2"/>
    <x v="1"/>
    <x v="1"/>
    <n v="4161"/>
    <n v="47"/>
    <n v="1"/>
    <n v="61.3"/>
    <n v="96.69"/>
    <n v="1.1295361691900985E-2"/>
    <n v="2.1276595744680851E-2"/>
    <n v="1.3042553191489361"/>
    <n v="61.3"/>
    <n v="1.5773246329526918"/>
  </r>
  <r>
    <d v="2024-08-31T00:00:00"/>
    <s v="Campaign 3"/>
    <x v="2"/>
    <x v="1"/>
    <x v="2"/>
    <n v="3509"/>
    <n v="30"/>
    <n v="0"/>
    <n v="42.66"/>
    <n v="0"/>
    <n v="8.5494442861214024E-3"/>
    <n v="0"/>
    <n v="1.4219999999999999"/>
    <n v="0"/>
    <n v="0"/>
  </r>
  <r>
    <d v="2024-08-31T00:00:00"/>
    <s v="Campaign 3"/>
    <x v="2"/>
    <x v="2"/>
    <x v="0"/>
    <n v="2836"/>
    <n v="62"/>
    <n v="1"/>
    <n v="59.13"/>
    <n v="72.89"/>
    <n v="2.1861777150916785E-2"/>
    <n v="1.6129032258064516E-2"/>
    <n v="0.95370967741935486"/>
    <n v="59.13"/>
    <n v="1.232707593438187"/>
  </r>
  <r>
    <d v="2024-08-31T00:00:00"/>
    <s v="Campaign 3"/>
    <x v="2"/>
    <x v="2"/>
    <x v="1"/>
    <n v="8211"/>
    <n v="94"/>
    <n v="2"/>
    <n v="182.26"/>
    <n v="131.16"/>
    <n v="1.144805748386311E-2"/>
    <n v="2.1276595744680851E-2"/>
    <n v="1.9389361702127659"/>
    <n v="91.13"/>
    <n v="0.71963129595083952"/>
  </r>
  <r>
    <d v="2024-08-31T00:00:00"/>
    <s v="Campaign 3"/>
    <x v="2"/>
    <x v="2"/>
    <x v="2"/>
    <n v="3238"/>
    <n v="76"/>
    <n v="2"/>
    <n v="68.91"/>
    <n v="116.89"/>
    <n v="2.3471278567016678E-2"/>
    <n v="2.6315789473684209E-2"/>
    <n v="0.90671052631578941"/>
    <n v="34.454999999999998"/>
    <n v="1.6962704977506895"/>
  </r>
  <r>
    <d v="2024-09-01T00:00:00"/>
    <s v="Campaign 2"/>
    <x v="0"/>
    <x v="0"/>
    <x v="0"/>
    <n v="9523"/>
    <n v="331"/>
    <n v="43"/>
    <n v="214.9"/>
    <n v="3006.5"/>
    <n v="3.4757954426126218E-2"/>
    <n v="0.12990936555891239"/>
    <n v="0.64924471299093656"/>
    <n v="4.9976744186046513"/>
    <n v="13.990228013029316"/>
  </r>
  <r>
    <d v="2024-09-01T00:00:00"/>
    <s v="Campaign 2"/>
    <x v="0"/>
    <x v="0"/>
    <x v="1"/>
    <n v="7219"/>
    <n v="183"/>
    <n v="18"/>
    <n v="264.11"/>
    <n v="1398.44"/>
    <n v="2.5349771436487048E-2"/>
    <n v="9.8360655737704916E-2"/>
    <n v="1.443224043715847"/>
    <n v="14.672777777777778"/>
    <n v="5.2949149975389043"/>
  </r>
  <r>
    <d v="2024-09-01T00:00:00"/>
    <s v="Campaign 2"/>
    <x v="0"/>
    <x v="0"/>
    <x v="2"/>
    <n v="754"/>
    <n v="24"/>
    <n v="2"/>
    <n v="25.88"/>
    <n v="117.74"/>
    <n v="3.1830238726790451E-2"/>
    <n v="8.3333333333333329E-2"/>
    <n v="1.0783333333333334"/>
    <n v="12.94"/>
    <n v="4.5494590417310663"/>
  </r>
  <r>
    <d v="2024-09-01T00:00:00"/>
    <s v="Campaign 2"/>
    <x v="0"/>
    <x v="1"/>
    <x v="0"/>
    <n v="6128"/>
    <n v="37"/>
    <n v="0"/>
    <n v="237.09"/>
    <n v="0"/>
    <n v="6.037859007832898E-3"/>
    <n v="0"/>
    <n v="6.407837837837838"/>
    <n v="0"/>
    <n v="0"/>
  </r>
  <r>
    <d v="2024-09-01T00:00:00"/>
    <s v="Campaign 2"/>
    <x v="0"/>
    <x v="1"/>
    <x v="1"/>
    <n v="3576"/>
    <n v="71"/>
    <n v="1"/>
    <n v="69"/>
    <n v="81.16"/>
    <n v="1.9854586129753916E-2"/>
    <n v="1.4084507042253521E-2"/>
    <n v="0.971830985915493"/>
    <n v="69"/>
    <n v="1.1762318840579709"/>
  </r>
  <r>
    <d v="2024-09-01T00:00:00"/>
    <s v="Campaign 2"/>
    <x v="0"/>
    <x v="1"/>
    <x v="2"/>
    <n v="399"/>
    <n v="3"/>
    <n v="0"/>
    <n v="6.58"/>
    <n v="0"/>
    <n v="7.5187969924812026E-3"/>
    <n v="0"/>
    <n v="2.1933333333333334"/>
    <n v="0"/>
    <n v="0"/>
  </r>
  <r>
    <d v="2024-09-01T00:00:00"/>
    <s v="Campaign 2"/>
    <x v="0"/>
    <x v="2"/>
    <x v="0"/>
    <n v="4280"/>
    <n v="64"/>
    <n v="2"/>
    <n v="106.8"/>
    <n v="192.71"/>
    <n v="1.4953271028037384E-2"/>
    <n v="3.125E-2"/>
    <n v="1.66875"/>
    <n v="53.4"/>
    <n v="1.8044007490636704"/>
  </r>
  <r>
    <d v="2024-09-01T00:00:00"/>
    <s v="Campaign 2"/>
    <x v="0"/>
    <x v="2"/>
    <x v="1"/>
    <n v="4784"/>
    <n v="72"/>
    <n v="3"/>
    <n v="157.74"/>
    <n v="249.8"/>
    <n v="1.5050167224080268E-2"/>
    <n v="4.1666666666666664E-2"/>
    <n v="2.1908333333333334"/>
    <n v="52.580000000000005"/>
    <n v="1.5836186129073158"/>
  </r>
  <r>
    <d v="2024-09-01T00:00:00"/>
    <s v="Campaign 2"/>
    <x v="0"/>
    <x v="2"/>
    <x v="2"/>
    <n v="171"/>
    <n v="4"/>
    <n v="0"/>
    <n v="6.53"/>
    <n v="0"/>
    <n v="2.3391812865497075E-2"/>
    <n v="0"/>
    <n v="1.6325000000000001"/>
    <n v="0"/>
    <n v="0"/>
  </r>
  <r>
    <d v="2024-09-01T00:00:00"/>
    <s v="Campaign 2"/>
    <x v="1"/>
    <x v="0"/>
    <x v="0"/>
    <n v="11552"/>
    <n v="356"/>
    <n v="29"/>
    <n v="224.16"/>
    <n v="2093.0300000000002"/>
    <n v="3.0817174515235458E-2"/>
    <n v="8.1460674157303375E-2"/>
    <n v="0.62966292134831459"/>
    <n v="7.7296551724137927"/>
    <n v="9.3372144896502505"/>
  </r>
  <r>
    <d v="2024-09-01T00:00:00"/>
    <s v="Campaign 2"/>
    <x v="1"/>
    <x v="0"/>
    <x v="1"/>
    <n v="690"/>
    <n v="14"/>
    <n v="1"/>
    <n v="26.24"/>
    <n v="61.57"/>
    <n v="2.0289855072463767E-2"/>
    <n v="7.1428571428571425E-2"/>
    <n v="1.8742857142857141"/>
    <n v="26.24"/>
    <n v="2.3464176829268295"/>
  </r>
  <r>
    <d v="2024-09-01T00:00:00"/>
    <s v="Campaign 2"/>
    <x v="1"/>
    <x v="0"/>
    <x v="2"/>
    <n v="547"/>
    <n v="18"/>
    <n v="2"/>
    <n v="14.94"/>
    <n v="192.33"/>
    <n v="3.2906764168190127E-2"/>
    <n v="0.1111111111111111"/>
    <n v="0.83"/>
    <n v="7.47"/>
    <n v="12.873493975903616"/>
  </r>
  <r>
    <d v="2024-09-01T00:00:00"/>
    <s v="Campaign 2"/>
    <x v="1"/>
    <x v="1"/>
    <x v="0"/>
    <n v="9306"/>
    <n v="90"/>
    <n v="2"/>
    <n v="236.6"/>
    <n v="150.72"/>
    <n v="9.6711798839458421E-3"/>
    <n v="2.2222222222222223E-2"/>
    <n v="2.6288888888888886"/>
    <n v="118.3"/>
    <n v="0.63702451394759085"/>
  </r>
  <r>
    <d v="2024-09-01T00:00:00"/>
    <s v="Campaign 2"/>
    <x v="1"/>
    <x v="1"/>
    <x v="1"/>
    <n v="1515"/>
    <n v="23"/>
    <n v="0"/>
    <n v="45.31"/>
    <n v="0"/>
    <n v="1.5181518151815182E-2"/>
    <n v="0"/>
    <n v="1.9700000000000002"/>
    <n v="0"/>
    <n v="0"/>
  </r>
  <r>
    <d v="2024-09-01T00:00:00"/>
    <s v="Campaign 2"/>
    <x v="1"/>
    <x v="1"/>
    <x v="2"/>
    <n v="592"/>
    <n v="8"/>
    <n v="0"/>
    <n v="21.31"/>
    <n v="0"/>
    <n v="1.3513513513513514E-2"/>
    <n v="0"/>
    <n v="2.6637499999999998"/>
    <n v="0"/>
    <n v="0"/>
  </r>
  <r>
    <d v="2024-09-01T00:00:00"/>
    <s v="Campaign 2"/>
    <x v="1"/>
    <x v="2"/>
    <x v="0"/>
    <n v="11581"/>
    <n v="193"/>
    <n v="9"/>
    <n v="152.44999999999999"/>
    <n v="464.36"/>
    <n v="1.6665227527847336E-2"/>
    <n v="4.6632124352331605E-2"/>
    <n v="0.78989637305699478"/>
    <n v="16.938888888888886"/>
    <n v="3.0459822892751727"/>
  </r>
  <r>
    <d v="2024-09-01T00:00:00"/>
    <s v="Campaign 2"/>
    <x v="1"/>
    <x v="2"/>
    <x v="1"/>
    <n v="782"/>
    <n v="10"/>
    <n v="0"/>
    <n v="12.23"/>
    <n v="0"/>
    <n v="1.278772378516624E-2"/>
    <n v="0"/>
    <n v="1.2230000000000001"/>
    <n v="0"/>
    <n v="0"/>
  </r>
  <r>
    <d v="2024-09-01T00:00:00"/>
    <s v="Campaign 2"/>
    <x v="1"/>
    <x v="2"/>
    <x v="2"/>
    <n v="156"/>
    <n v="3"/>
    <n v="0"/>
    <n v="4.0999999999999996"/>
    <n v="0"/>
    <n v="1.9230769230769232E-2"/>
    <n v="0"/>
    <n v="1.3666666666666665"/>
    <n v="0"/>
    <n v="0"/>
  </r>
  <r>
    <d v="2024-09-01T00:00:00"/>
    <s v="Campaign 2"/>
    <x v="2"/>
    <x v="0"/>
    <x v="0"/>
    <n v="2313"/>
    <n v="106"/>
    <n v="10"/>
    <n v="57.93"/>
    <n v="859.27"/>
    <n v="4.5827929096411583E-2"/>
    <n v="9.4339622641509441E-2"/>
    <n v="0.54650943396226415"/>
    <n v="5.7930000000000001"/>
    <n v="14.83290177800794"/>
  </r>
  <r>
    <d v="2024-09-01T00:00:00"/>
    <s v="Campaign 2"/>
    <x v="2"/>
    <x v="0"/>
    <x v="1"/>
    <n v="7507"/>
    <n v="235"/>
    <n v="15"/>
    <n v="192.81"/>
    <n v="939.3"/>
    <n v="3.13041161582523E-2"/>
    <n v="6.3829787234042548E-2"/>
    <n v="0.82046808510638303"/>
    <n v="12.854000000000001"/>
    <n v="4.8716352886261083"/>
  </r>
  <r>
    <d v="2024-09-01T00:00:00"/>
    <s v="Campaign 2"/>
    <x v="2"/>
    <x v="0"/>
    <x v="2"/>
    <n v="2528"/>
    <n v="63"/>
    <n v="8"/>
    <n v="97.26"/>
    <n v="542.79"/>
    <n v="2.4920886075949368E-2"/>
    <n v="0.12698412698412698"/>
    <n v="1.543809523809524"/>
    <n v="12.157500000000001"/>
    <n v="5.5808143121529916"/>
  </r>
  <r>
    <d v="2024-09-01T00:00:00"/>
    <s v="Campaign 2"/>
    <x v="2"/>
    <x v="1"/>
    <x v="0"/>
    <n v="1137"/>
    <n v="7"/>
    <n v="0"/>
    <n v="39.74"/>
    <n v="0"/>
    <n v="6.156552330694811E-3"/>
    <n v="0"/>
    <n v="5.677142857142857"/>
    <n v="0"/>
    <n v="0"/>
  </r>
  <r>
    <d v="2024-09-01T00:00:00"/>
    <s v="Campaign 2"/>
    <x v="2"/>
    <x v="1"/>
    <x v="1"/>
    <n v="7641"/>
    <n v="114"/>
    <n v="5"/>
    <n v="207.83"/>
    <n v="422.67"/>
    <n v="1.49195131527287E-2"/>
    <n v="4.3859649122807015E-2"/>
    <n v="1.8230701754385965"/>
    <n v="41.566000000000003"/>
    <n v="2.0337294904489247"/>
  </r>
  <r>
    <d v="2024-09-01T00:00:00"/>
    <s v="Campaign 2"/>
    <x v="2"/>
    <x v="1"/>
    <x v="2"/>
    <n v="5662"/>
    <n v="101"/>
    <n v="3"/>
    <n v="73.28"/>
    <n v="214.43"/>
    <n v="1.7838219710349698E-2"/>
    <n v="2.9702970297029702E-2"/>
    <n v="0.72554455445544552"/>
    <n v="24.426666666666666"/>
    <n v="2.9261735807860263"/>
  </r>
  <r>
    <d v="2024-09-01T00:00:00"/>
    <s v="Campaign 2"/>
    <x v="2"/>
    <x v="2"/>
    <x v="0"/>
    <n v="1919"/>
    <n v="54"/>
    <n v="4"/>
    <n v="57.65"/>
    <n v="201.55"/>
    <n v="2.8139656070870246E-2"/>
    <n v="7.407407407407407E-2"/>
    <n v="1.0675925925925926"/>
    <n v="14.4125"/>
    <n v="3.4960971379011276"/>
  </r>
  <r>
    <d v="2024-09-01T00:00:00"/>
    <s v="Campaign 2"/>
    <x v="2"/>
    <x v="2"/>
    <x v="1"/>
    <n v="8497"/>
    <n v="88"/>
    <n v="3"/>
    <n v="159.81"/>
    <n v="200.82"/>
    <n v="1.0356596445804401E-2"/>
    <n v="3.4090909090909088E-2"/>
    <n v="1.8160227272727274"/>
    <n v="53.27"/>
    <n v="1.256617232964145"/>
  </r>
  <r>
    <d v="2024-09-01T00:00:00"/>
    <s v="Campaign 2"/>
    <x v="2"/>
    <x v="2"/>
    <x v="2"/>
    <n v="3056"/>
    <n v="67"/>
    <n v="3"/>
    <n v="62.24"/>
    <n v="181.14"/>
    <n v="2.1924083769633507E-2"/>
    <n v="4.4776119402985072E-2"/>
    <n v="0.92895522388059704"/>
    <n v="20.746666666666666"/>
    <n v="2.9103470437017993"/>
  </r>
  <r>
    <d v="2024-09-02T00:00:00"/>
    <s v="Campaign 2"/>
    <x v="0"/>
    <x v="0"/>
    <x v="0"/>
    <n v="6583"/>
    <n v="299"/>
    <n v="26"/>
    <n v="105.02"/>
    <n v="2037.75"/>
    <n v="4.5420021266899591E-2"/>
    <n v="8.6956521739130432E-2"/>
    <n v="0.35123745819397995"/>
    <n v="4.0392307692307687"/>
    <n v="19.403446962483336"/>
  </r>
  <r>
    <d v="2024-09-02T00:00:00"/>
    <s v="Campaign 2"/>
    <x v="0"/>
    <x v="0"/>
    <x v="1"/>
    <n v="3732"/>
    <n v="163"/>
    <n v="19"/>
    <n v="133.61000000000001"/>
    <n v="1156.48"/>
    <n v="4.3676312968917469E-2"/>
    <n v="0.1165644171779141"/>
    <n v="0.8196932515337424"/>
    <n v="7.0321052631578951"/>
    <n v="8.6556395479380281"/>
  </r>
  <r>
    <d v="2024-09-02T00:00:00"/>
    <s v="Campaign 2"/>
    <x v="0"/>
    <x v="0"/>
    <x v="2"/>
    <n v="977"/>
    <n v="21"/>
    <n v="2"/>
    <n v="36.54"/>
    <n v="170.07"/>
    <n v="2.1494370522006142E-2"/>
    <n v="9.5238095238095233E-2"/>
    <n v="1.74"/>
    <n v="18.27"/>
    <n v="4.6543513957307061"/>
  </r>
  <r>
    <d v="2024-09-02T00:00:00"/>
    <s v="Campaign 2"/>
    <x v="0"/>
    <x v="1"/>
    <x v="0"/>
    <n v="9007"/>
    <n v="88"/>
    <n v="3"/>
    <n v="230.61"/>
    <n v="284.29000000000002"/>
    <n v="9.7701787498612191E-3"/>
    <n v="3.4090909090909088E-2"/>
    <n v="2.6205681818181819"/>
    <n v="76.87"/>
    <n v="1.2327739473570096"/>
  </r>
  <r>
    <d v="2024-09-02T00:00:00"/>
    <s v="Campaign 2"/>
    <x v="0"/>
    <x v="1"/>
    <x v="1"/>
    <n v="5166"/>
    <n v="96"/>
    <n v="4"/>
    <n v="95.79"/>
    <n v="356.04"/>
    <n v="1.8583042973286876E-2"/>
    <n v="4.1666666666666664E-2"/>
    <n v="0.9978125000000001"/>
    <n v="23.947500000000002"/>
    <n v="3.7168806764797995"/>
  </r>
  <r>
    <d v="2024-09-02T00:00:00"/>
    <s v="Campaign 2"/>
    <x v="0"/>
    <x v="1"/>
    <x v="2"/>
    <n v="397"/>
    <n v="2"/>
    <n v="0"/>
    <n v="9.7799999999999994"/>
    <n v="0"/>
    <n v="5.0377833753148613E-3"/>
    <n v="0"/>
    <n v="4.8899999999999997"/>
    <n v="0"/>
    <n v="0"/>
  </r>
  <r>
    <d v="2024-09-02T00:00:00"/>
    <s v="Campaign 2"/>
    <x v="0"/>
    <x v="2"/>
    <x v="0"/>
    <n v="5866"/>
    <n v="96"/>
    <n v="3"/>
    <n v="226.87"/>
    <n v="250.65"/>
    <n v="1.6365496079099897E-2"/>
    <n v="3.125E-2"/>
    <n v="2.3632291666666667"/>
    <n v="75.623333333333335"/>
    <n v="1.1048177370300172"/>
  </r>
  <r>
    <d v="2024-09-02T00:00:00"/>
    <s v="Campaign 2"/>
    <x v="0"/>
    <x v="2"/>
    <x v="1"/>
    <n v="7535"/>
    <n v="183"/>
    <n v="7"/>
    <n v="249.61"/>
    <n v="519.15"/>
    <n v="2.4286662242866623E-2"/>
    <n v="3.825136612021858E-2"/>
    <n v="1.3639890710382514"/>
    <n v="35.658571428571427"/>
    <n v="2.0798445575097149"/>
  </r>
  <r>
    <d v="2024-09-02T00:00:00"/>
    <s v="Campaign 2"/>
    <x v="0"/>
    <x v="2"/>
    <x v="2"/>
    <n v="133"/>
    <n v="2"/>
    <n v="0"/>
    <n v="1.94"/>
    <n v="0"/>
    <n v="1.5037593984962405E-2"/>
    <n v="0"/>
    <n v="0.97"/>
    <n v="0"/>
    <n v="0"/>
  </r>
  <r>
    <d v="2024-09-02T00:00:00"/>
    <s v="Campaign 2"/>
    <x v="1"/>
    <x v="0"/>
    <x v="0"/>
    <n v="10998"/>
    <n v="394"/>
    <n v="51"/>
    <n v="305.33999999999997"/>
    <n v="4992.66"/>
    <n v="3.5824695399163484E-2"/>
    <n v="0.12944162436548223"/>
    <n v="0.77497461928934008"/>
    <n v="5.9870588235294111"/>
    <n v="16.351149538219691"/>
  </r>
  <r>
    <d v="2024-09-02T00:00:00"/>
    <s v="Campaign 2"/>
    <x v="1"/>
    <x v="0"/>
    <x v="1"/>
    <n v="1462"/>
    <n v="35"/>
    <n v="3"/>
    <n v="46.34"/>
    <n v="262.64999999999998"/>
    <n v="2.3939808481532147E-2"/>
    <n v="8.5714285714285715E-2"/>
    <n v="1.3240000000000001"/>
    <n v="15.446666666666667"/>
    <n v="5.6678895123003876"/>
  </r>
  <r>
    <d v="2024-09-02T00:00:00"/>
    <s v="Campaign 2"/>
    <x v="1"/>
    <x v="0"/>
    <x v="2"/>
    <n v="729"/>
    <n v="21"/>
    <n v="1"/>
    <n v="18.48"/>
    <n v="83.31"/>
    <n v="2.8806584362139918E-2"/>
    <n v="4.7619047619047616E-2"/>
    <n v="0.88"/>
    <n v="18.48"/>
    <n v="4.508116883116883"/>
  </r>
  <r>
    <d v="2024-09-02T00:00:00"/>
    <s v="Campaign 2"/>
    <x v="1"/>
    <x v="1"/>
    <x v="0"/>
    <n v="14893"/>
    <n v="145"/>
    <n v="3"/>
    <n v="242.92"/>
    <n v="220.98"/>
    <n v="9.7361176391593373E-3"/>
    <n v="2.0689655172413793E-2"/>
    <n v="1.6753103448275861"/>
    <n v="80.973333333333329"/>
    <n v="0.90968219990120203"/>
  </r>
  <r>
    <d v="2024-09-02T00:00:00"/>
    <s v="Campaign 2"/>
    <x v="1"/>
    <x v="1"/>
    <x v="1"/>
    <n v="1577"/>
    <n v="30"/>
    <n v="0"/>
    <n v="27.15"/>
    <n v="0"/>
    <n v="1.9023462270133164E-2"/>
    <n v="0"/>
    <n v="0.90499999999999992"/>
    <n v="0"/>
    <n v="0"/>
  </r>
  <r>
    <d v="2024-09-02T00:00:00"/>
    <s v="Campaign 2"/>
    <x v="1"/>
    <x v="1"/>
    <x v="2"/>
    <n v="326"/>
    <n v="1"/>
    <n v="0"/>
    <n v="11.17"/>
    <n v="0"/>
    <n v="3.0674846625766872E-3"/>
    <n v="0"/>
    <n v="11.17"/>
    <n v="0"/>
    <n v="0"/>
  </r>
  <r>
    <d v="2024-09-02T00:00:00"/>
    <s v="Campaign 2"/>
    <x v="1"/>
    <x v="2"/>
    <x v="0"/>
    <n v="11568"/>
    <n v="154"/>
    <n v="7"/>
    <n v="380.36"/>
    <n v="498.17"/>
    <n v="1.3312586445366528E-2"/>
    <n v="4.5454545454545456E-2"/>
    <n v="2.46987012987013"/>
    <n v="54.337142857142858"/>
    <n v="1.3097328846356084"/>
  </r>
  <r>
    <d v="2024-09-02T00:00:00"/>
    <s v="Campaign 2"/>
    <x v="1"/>
    <x v="2"/>
    <x v="1"/>
    <n v="1819"/>
    <n v="24"/>
    <n v="1"/>
    <n v="44.13"/>
    <n v="77.28"/>
    <n v="1.3194062671797692E-2"/>
    <n v="4.1666666666666664E-2"/>
    <n v="1.8387500000000001"/>
    <n v="44.13"/>
    <n v="1.7511896668932698"/>
  </r>
  <r>
    <d v="2024-09-02T00:00:00"/>
    <s v="Campaign 2"/>
    <x v="1"/>
    <x v="2"/>
    <x v="2"/>
    <n v="105"/>
    <n v="1"/>
    <n v="0"/>
    <n v="3.61"/>
    <n v="0"/>
    <n v="9.5238095238095247E-3"/>
    <n v="0"/>
    <n v="3.61"/>
    <n v="0"/>
    <n v="0"/>
  </r>
  <r>
    <d v="2024-09-02T00:00:00"/>
    <s v="Campaign 2"/>
    <x v="2"/>
    <x v="0"/>
    <x v="0"/>
    <n v="2404"/>
    <n v="72"/>
    <n v="10"/>
    <n v="78.91"/>
    <n v="510.1"/>
    <n v="2.9950083194675542E-2"/>
    <n v="0.1388888888888889"/>
    <n v="1.0959722222222221"/>
    <n v="7.891"/>
    <n v="6.4643264478519837"/>
  </r>
  <r>
    <d v="2024-09-02T00:00:00"/>
    <s v="Campaign 2"/>
    <x v="2"/>
    <x v="0"/>
    <x v="1"/>
    <n v="7700"/>
    <n v="235"/>
    <n v="18"/>
    <n v="148.84"/>
    <n v="1577.24"/>
    <n v="3.0519480519480519E-2"/>
    <n v="7.6595744680851063E-2"/>
    <n v="0.63336170212765963"/>
    <n v="8.2688888888888883"/>
    <n v="10.596882558452029"/>
  </r>
  <r>
    <d v="2024-09-02T00:00:00"/>
    <s v="Campaign 2"/>
    <x v="2"/>
    <x v="0"/>
    <x v="2"/>
    <n v="2810"/>
    <n v="108"/>
    <n v="12"/>
    <n v="56.25"/>
    <n v="867.4"/>
    <n v="3.8434163701067614E-2"/>
    <n v="0.1111111111111111"/>
    <n v="0.52083333333333337"/>
    <n v="4.6875"/>
    <n v="15.420444444444444"/>
  </r>
  <r>
    <d v="2024-09-02T00:00:00"/>
    <s v="Campaign 2"/>
    <x v="2"/>
    <x v="1"/>
    <x v="0"/>
    <n v="2763"/>
    <n v="25"/>
    <n v="0"/>
    <n v="77.08"/>
    <n v="0"/>
    <n v="9.0481360839667034E-3"/>
    <n v="0"/>
    <n v="3.0831999999999997"/>
    <n v="0"/>
    <n v="0"/>
  </r>
  <r>
    <d v="2024-09-02T00:00:00"/>
    <s v="Campaign 2"/>
    <x v="2"/>
    <x v="1"/>
    <x v="1"/>
    <n v="4290"/>
    <n v="82"/>
    <n v="1"/>
    <n v="55.56"/>
    <n v="53.84"/>
    <n v="1.9114219114219115E-2"/>
    <n v="1.2195121951219513E-2"/>
    <n v="0.67756097560975614"/>
    <n v="55.56"/>
    <n v="0.96904247660187193"/>
  </r>
  <r>
    <d v="2024-09-02T00:00:00"/>
    <s v="Campaign 2"/>
    <x v="2"/>
    <x v="1"/>
    <x v="2"/>
    <n v="5339"/>
    <n v="45"/>
    <n v="2"/>
    <n v="116.04"/>
    <n v="180.12"/>
    <n v="8.4285446712867584E-3"/>
    <n v="4.4444444444444446E-2"/>
    <n v="2.5786666666666669"/>
    <n v="58.02"/>
    <n v="1.5522233712512925"/>
  </r>
  <r>
    <d v="2024-09-02T00:00:00"/>
    <s v="Campaign 2"/>
    <x v="2"/>
    <x v="2"/>
    <x v="0"/>
    <n v="2374"/>
    <n v="38"/>
    <n v="1"/>
    <n v="68.099999999999994"/>
    <n v="58.39"/>
    <n v="1.6006739679865205E-2"/>
    <n v="2.6315789473684209E-2"/>
    <n v="1.7921052631578946"/>
    <n v="68.099999999999994"/>
    <n v="0.8574155653450809"/>
  </r>
  <r>
    <d v="2024-09-02T00:00:00"/>
    <s v="Campaign 2"/>
    <x v="2"/>
    <x v="2"/>
    <x v="1"/>
    <n v="11260"/>
    <n v="169"/>
    <n v="12"/>
    <n v="284.67"/>
    <n v="629.4"/>
    <n v="1.5008880994671403E-2"/>
    <n v="7.1005917159763315E-2"/>
    <n v="1.6844378698224853"/>
    <n v="23.7225"/>
    <n v="2.2109811360522706"/>
  </r>
  <r>
    <d v="2024-09-02T00:00:00"/>
    <s v="Campaign 2"/>
    <x v="2"/>
    <x v="2"/>
    <x v="2"/>
    <n v="2375"/>
    <n v="24"/>
    <n v="0"/>
    <n v="58.11"/>
    <n v="0"/>
    <n v="1.0105263157894737E-2"/>
    <n v="0"/>
    <n v="2.4212500000000001"/>
    <n v="0"/>
    <n v="0"/>
  </r>
  <r>
    <d v="2024-09-03T00:00:00"/>
    <s v="Campaign 2"/>
    <x v="0"/>
    <x v="0"/>
    <x v="0"/>
    <n v="9003"/>
    <n v="374"/>
    <n v="48"/>
    <n v="251.82"/>
    <n v="3992.51"/>
    <n v="4.1541708319449075E-2"/>
    <n v="0.12834224598930483"/>
    <n v="0.6733155080213904"/>
    <n v="5.2462499999999999"/>
    <n v="15.854618378206657"/>
  </r>
  <r>
    <d v="2024-09-03T00:00:00"/>
    <s v="Campaign 2"/>
    <x v="0"/>
    <x v="0"/>
    <x v="1"/>
    <n v="5777"/>
    <n v="259"/>
    <n v="22"/>
    <n v="112.22"/>
    <n v="2102.8200000000002"/>
    <n v="4.4832958282845767E-2"/>
    <n v="8.4942084942084939E-2"/>
    <n v="0.43328185328185326"/>
    <n v="5.1009090909090906"/>
    <n v="18.738371056852614"/>
  </r>
  <r>
    <d v="2024-09-03T00:00:00"/>
    <s v="Campaign 2"/>
    <x v="0"/>
    <x v="0"/>
    <x v="2"/>
    <n v="421"/>
    <n v="12"/>
    <n v="1"/>
    <n v="7.43"/>
    <n v="90.31"/>
    <n v="2.8503562945368172E-2"/>
    <n v="8.3333333333333329E-2"/>
    <n v="0.61916666666666664"/>
    <n v="7.43"/>
    <n v="12.154777927321669"/>
  </r>
  <r>
    <d v="2024-09-03T00:00:00"/>
    <s v="Campaign 2"/>
    <x v="0"/>
    <x v="1"/>
    <x v="0"/>
    <n v="6567"/>
    <n v="107"/>
    <n v="1"/>
    <n v="168.89"/>
    <n v="86.87"/>
    <n v="1.6293589157910765E-2"/>
    <n v="9.3457943925233638E-3"/>
    <n v="1.578411214953271"/>
    <n v="168.89"/>
    <n v="0.51435845816803849"/>
  </r>
  <r>
    <d v="2024-09-03T00:00:00"/>
    <s v="Campaign 2"/>
    <x v="0"/>
    <x v="1"/>
    <x v="1"/>
    <n v="3433"/>
    <n v="25"/>
    <n v="0"/>
    <n v="81.41"/>
    <n v="0"/>
    <n v="7.2822604136323918E-3"/>
    <n v="0"/>
    <n v="3.2563999999999997"/>
    <n v="0"/>
    <n v="0"/>
  </r>
  <r>
    <d v="2024-09-03T00:00:00"/>
    <s v="Campaign 2"/>
    <x v="0"/>
    <x v="1"/>
    <x v="2"/>
    <n v="661"/>
    <n v="7"/>
    <n v="0"/>
    <n v="18.63"/>
    <n v="0"/>
    <n v="1.059001512859304E-2"/>
    <n v="0"/>
    <n v="2.6614285714285715"/>
    <n v="0"/>
    <n v="0"/>
  </r>
  <r>
    <d v="2024-09-03T00:00:00"/>
    <s v="Campaign 2"/>
    <x v="0"/>
    <x v="2"/>
    <x v="0"/>
    <n v="5499"/>
    <n v="58"/>
    <n v="3"/>
    <n v="176.45"/>
    <n v="264.13"/>
    <n v="1.054737224949991E-2"/>
    <n v="5.1724137931034482E-2"/>
    <n v="3.0422413793103447"/>
    <n v="58.816666666666663"/>
    <n v="1.4969113063190707"/>
  </r>
  <r>
    <d v="2024-09-03T00:00:00"/>
    <s v="Campaign 2"/>
    <x v="0"/>
    <x v="2"/>
    <x v="1"/>
    <n v="7861"/>
    <n v="92"/>
    <n v="3"/>
    <n v="285.99"/>
    <n v="219.31"/>
    <n v="1.170334563032693E-2"/>
    <n v="3.2608695652173912E-2"/>
    <n v="3.1085869565217394"/>
    <n v="95.33"/>
    <n v="0.76684499458023003"/>
  </r>
  <r>
    <d v="2024-09-03T00:00:00"/>
    <s v="Campaign 2"/>
    <x v="0"/>
    <x v="2"/>
    <x v="2"/>
    <n v="298"/>
    <n v="3"/>
    <n v="0"/>
    <n v="10.119999999999999"/>
    <n v="0"/>
    <n v="1.0067114093959731E-2"/>
    <n v="0"/>
    <n v="3.3733333333333331"/>
    <n v="0"/>
    <n v="0"/>
  </r>
  <r>
    <d v="2024-09-03T00:00:00"/>
    <s v="Campaign 2"/>
    <x v="1"/>
    <x v="0"/>
    <x v="0"/>
    <n v="12193"/>
    <n v="516"/>
    <n v="56"/>
    <n v="331.38"/>
    <n v="4486.6499999999996"/>
    <n v="4.2319363569261054E-2"/>
    <n v="0.10852713178294573"/>
    <n v="0.64220930232558138"/>
    <n v="5.9174999999999995"/>
    <n v="13.539290240811152"/>
  </r>
  <r>
    <d v="2024-09-03T00:00:00"/>
    <s v="Campaign 2"/>
    <x v="1"/>
    <x v="0"/>
    <x v="1"/>
    <n v="1743"/>
    <n v="60"/>
    <n v="7"/>
    <n v="52.59"/>
    <n v="634.01"/>
    <n v="3.4423407917383818E-2"/>
    <n v="0.11666666666666667"/>
    <n v="0.87650000000000006"/>
    <n v="7.5128571428571433"/>
    <n v="12.055714014071116"/>
  </r>
  <r>
    <d v="2024-09-03T00:00:00"/>
    <s v="Campaign 2"/>
    <x v="1"/>
    <x v="0"/>
    <x v="2"/>
    <n v="735"/>
    <n v="30"/>
    <n v="4"/>
    <n v="10.09"/>
    <n v="309.33"/>
    <n v="4.0816326530612242E-2"/>
    <n v="0.13333333333333333"/>
    <n v="0.33633333333333332"/>
    <n v="2.5225"/>
    <n v="30.657086223984141"/>
  </r>
  <r>
    <d v="2024-09-03T00:00:00"/>
    <s v="Campaign 2"/>
    <x v="1"/>
    <x v="1"/>
    <x v="0"/>
    <n v="8196"/>
    <n v="140"/>
    <n v="4"/>
    <n v="228.6"/>
    <n v="365.38"/>
    <n v="1.7081503172279161E-2"/>
    <n v="2.8571428571428571E-2"/>
    <n v="1.6328571428571428"/>
    <n v="57.15"/>
    <n v="1.5983377077865266"/>
  </r>
  <r>
    <d v="2024-09-03T00:00:00"/>
    <s v="Campaign 2"/>
    <x v="1"/>
    <x v="1"/>
    <x v="1"/>
    <n v="1102"/>
    <n v="19"/>
    <n v="0"/>
    <n v="28.05"/>
    <n v="0"/>
    <n v="1.7241379310344827E-2"/>
    <n v="0"/>
    <n v="1.4763157894736842"/>
    <n v="0"/>
    <n v="0"/>
  </r>
  <r>
    <d v="2024-09-03T00:00:00"/>
    <s v="Campaign 2"/>
    <x v="1"/>
    <x v="1"/>
    <x v="2"/>
    <n v="678"/>
    <n v="7"/>
    <n v="0"/>
    <n v="19.899999999999999"/>
    <n v="0"/>
    <n v="1.0324483775811209E-2"/>
    <n v="0"/>
    <n v="2.8428571428571425"/>
    <n v="0"/>
    <n v="0"/>
  </r>
  <r>
    <d v="2024-09-03T00:00:00"/>
    <s v="Campaign 2"/>
    <x v="1"/>
    <x v="2"/>
    <x v="0"/>
    <n v="9527"/>
    <n v="252"/>
    <n v="16"/>
    <n v="295.38"/>
    <n v="1415.23"/>
    <n v="2.6451138868479059E-2"/>
    <n v="6.3492063492063489E-2"/>
    <n v="1.1721428571428572"/>
    <n v="18.46125"/>
    <n v="4.7912180919493537"/>
  </r>
  <r>
    <d v="2024-09-03T00:00:00"/>
    <s v="Campaign 2"/>
    <x v="1"/>
    <x v="2"/>
    <x v="1"/>
    <n v="715"/>
    <n v="10"/>
    <n v="0"/>
    <n v="27.33"/>
    <n v="0"/>
    <n v="1.3986013986013986E-2"/>
    <n v="0"/>
    <n v="2.7329999999999997"/>
    <n v="0"/>
    <n v="0"/>
  </r>
  <r>
    <d v="2024-09-03T00:00:00"/>
    <s v="Campaign 2"/>
    <x v="1"/>
    <x v="2"/>
    <x v="2"/>
    <n v="250"/>
    <n v="3"/>
    <n v="0"/>
    <n v="9.5"/>
    <n v="0"/>
    <n v="1.2E-2"/>
    <n v="0"/>
    <n v="3.1666666666666665"/>
    <n v="0"/>
    <n v="0"/>
  </r>
  <r>
    <d v="2024-09-03T00:00:00"/>
    <s v="Campaign 2"/>
    <x v="2"/>
    <x v="0"/>
    <x v="0"/>
    <n v="2217"/>
    <n v="54"/>
    <n v="7"/>
    <n v="39.380000000000003"/>
    <n v="532.74"/>
    <n v="2.4357239512855209E-2"/>
    <n v="0.12962962962962962"/>
    <n v="0.72925925925925927"/>
    <n v="5.6257142857142863"/>
    <n v="13.52818689690198"/>
  </r>
  <r>
    <d v="2024-09-03T00:00:00"/>
    <s v="Campaign 2"/>
    <x v="2"/>
    <x v="0"/>
    <x v="1"/>
    <n v="7274"/>
    <n v="266"/>
    <n v="21"/>
    <n v="264.16000000000003"/>
    <n v="1887.15"/>
    <n v="3.6568600494913388E-2"/>
    <n v="7.8947368421052627E-2"/>
    <n v="0.99308270676691734"/>
    <n v="12.579047619047619"/>
    <n v="7.1439657783161721"/>
  </r>
  <r>
    <d v="2024-09-03T00:00:00"/>
    <s v="Campaign 2"/>
    <x v="2"/>
    <x v="0"/>
    <x v="2"/>
    <n v="4908"/>
    <n v="201"/>
    <n v="22"/>
    <n v="78.16"/>
    <n v="1784.9"/>
    <n v="4.095354523227384E-2"/>
    <n v="0.10945273631840796"/>
    <n v="0.38885572139303481"/>
    <n v="3.5527272727272727"/>
    <n v="22.83648925281474"/>
  </r>
  <r>
    <d v="2024-09-03T00:00:00"/>
    <s v="Campaign 2"/>
    <x v="2"/>
    <x v="1"/>
    <x v="0"/>
    <n v="1461"/>
    <n v="12"/>
    <n v="0"/>
    <n v="48.9"/>
    <n v="0"/>
    <n v="8.2135523613963042E-3"/>
    <n v="0"/>
    <n v="4.0750000000000002"/>
    <n v="0"/>
    <n v="0"/>
  </r>
  <r>
    <d v="2024-09-03T00:00:00"/>
    <s v="Campaign 2"/>
    <x v="2"/>
    <x v="1"/>
    <x v="1"/>
    <n v="5923"/>
    <n v="55"/>
    <n v="2"/>
    <n v="79.709999999999994"/>
    <n v="167.29"/>
    <n v="9.2858348809724805E-3"/>
    <n v="3.6363636363636362E-2"/>
    <n v="1.4492727272727273"/>
    <n v="39.854999999999997"/>
    <n v="2.0987329067871032"/>
  </r>
  <r>
    <d v="2024-09-03T00:00:00"/>
    <s v="Campaign 2"/>
    <x v="2"/>
    <x v="1"/>
    <x v="2"/>
    <n v="5675"/>
    <n v="97"/>
    <n v="3"/>
    <n v="99.5"/>
    <n v="157.72"/>
    <n v="1.709251101321586E-2"/>
    <n v="3.0927835051546393E-2"/>
    <n v="1.0257731958762886"/>
    <n v="33.166666666666664"/>
    <n v="1.5851256281407036"/>
  </r>
  <r>
    <d v="2024-09-03T00:00:00"/>
    <s v="Campaign 2"/>
    <x v="2"/>
    <x v="2"/>
    <x v="0"/>
    <n v="2421"/>
    <n v="28"/>
    <n v="0"/>
    <n v="36.75"/>
    <n v="0"/>
    <n v="1.1565468814539447E-2"/>
    <n v="0"/>
    <n v="1.3125"/>
    <n v="0"/>
    <n v="0"/>
  </r>
  <r>
    <d v="2024-09-03T00:00:00"/>
    <s v="Campaign 2"/>
    <x v="2"/>
    <x v="2"/>
    <x v="1"/>
    <n v="6305"/>
    <n v="108"/>
    <n v="3"/>
    <n v="178.18"/>
    <n v="204.51"/>
    <n v="1.7129262490087234E-2"/>
    <n v="2.7777777777777776E-2"/>
    <n v="1.6498148148148148"/>
    <n v="59.393333333333338"/>
    <n v="1.1477719160399595"/>
  </r>
  <r>
    <d v="2024-09-03T00:00:00"/>
    <s v="Campaign 2"/>
    <x v="2"/>
    <x v="2"/>
    <x v="2"/>
    <n v="2653"/>
    <n v="37"/>
    <n v="2"/>
    <n v="42.71"/>
    <n v="194.82"/>
    <n v="1.394647568790049E-2"/>
    <n v="5.4054054054054057E-2"/>
    <n v="1.1543243243243244"/>
    <n v="21.355"/>
    <n v="4.5614610161554667"/>
  </r>
  <r>
    <d v="2024-09-04T00:00:00"/>
    <s v="Campaign 2"/>
    <x v="0"/>
    <x v="0"/>
    <x v="0"/>
    <n v="8294"/>
    <n v="400"/>
    <n v="53"/>
    <n v="252.7"/>
    <n v="5067.6000000000004"/>
    <n v="4.8227634434530986E-2"/>
    <n v="0.13250000000000001"/>
    <n v="0.63174999999999992"/>
    <n v="4.7679245283018865"/>
    <n v="20.053818757419869"/>
  </r>
  <r>
    <d v="2024-09-04T00:00:00"/>
    <s v="Campaign 2"/>
    <x v="0"/>
    <x v="0"/>
    <x v="1"/>
    <n v="4648"/>
    <n v="117"/>
    <n v="8"/>
    <n v="89.33"/>
    <n v="524.34"/>
    <n v="2.5172117039586918E-2"/>
    <n v="6.8376068376068383E-2"/>
    <n v="0.76350427350427352"/>
    <n v="11.16625"/>
    <n v="5.869696630471287"/>
  </r>
  <r>
    <d v="2024-09-04T00:00:00"/>
    <s v="Campaign 2"/>
    <x v="0"/>
    <x v="0"/>
    <x v="2"/>
    <n v="598"/>
    <n v="27"/>
    <n v="1"/>
    <n v="8.93"/>
    <n v="97.13"/>
    <n v="4.51505016722408E-2"/>
    <n v="3.7037037037037035E-2"/>
    <n v="0.33074074074074072"/>
    <n v="8.93"/>
    <n v="10.876819708846584"/>
  </r>
  <r>
    <d v="2024-09-04T00:00:00"/>
    <s v="Campaign 2"/>
    <x v="0"/>
    <x v="1"/>
    <x v="0"/>
    <n v="3830"/>
    <n v="72"/>
    <n v="2"/>
    <n v="146.28"/>
    <n v="175.34"/>
    <n v="1.8798955613577025E-2"/>
    <n v="2.7777777777777776E-2"/>
    <n v="2.0316666666666667"/>
    <n v="73.14"/>
    <n v="1.1986601039103091"/>
  </r>
  <r>
    <d v="2024-09-04T00:00:00"/>
    <s v="Campaign 2"/>
    <x v="0"/>
    <x v="1"/>
    <x v="1"/>
    <n v="3342"/>
    <n v="59"/>
    <n v="0"/>
    <n v="102.8"/>
    <n v="0"/>
    <n v="1.7654099341711551E-2"/>
    <n v="0"/>
    <n v="1.742372881355932"/>
    <n v="0"/>
    <n v="0"/>
  </r>
  <r>
    <d v="2024-09-04T00:00:00"/>
    <s v="Campaign 2"/>
    <x v="0"/>
    <x v="1"/>
    <x v="2"/>
    <n v="949"/>
    <n v="13"/>
    <n v="0"/>
    <n v="30.58"/>
    <n v="0"/>
    <n v="1.3698630136986301E-2"/>
    <n v="0"/>
    <n v="2.3523076923076922"/>
    <n v="0"/>
    <n v="0"/>
  </r>
  <r>
    <d v="2024-09-04T00:00:00"/>
    <s v="Campaign 2"/>
    <x v="0"/>
    <x v="2"/>
    <x v="0"/>
    <n v="8450"/>
    <n v="154"/>
    <n v="11"/>
    <n v="265.91000000000003"/>
    <n v="1011.43"/>
    <n v="1.8224852071005916E-2"/>
    <n v="7.1428571428571425E-2"/>
    <n v="1.7266883116883118"/>
    <n v="24.173636363636366"/>
    <n v="3.8036553721183854"/>
  </r>
  <r>
    <d v="2024-09-04T00:00:00"/>
    <s v="Campaign 2"/>
    <x v="0"/>
    <x v="2"/>
    <x v="1"/>
    <n v="3275"/>
    <n v="94"/>
    <n v="2"/>
    <n v="47.87"/>
    <n v="164.44"/>
    <n v="2.8702290076335877E-2"/>
    <n v="2.1276595744680851E-2"/>
    <n v="0.50925531914893618"/>
    <n v="23.934999999999999"/>
    <n v="3.4351368289116357"/>
  </r>
  <r>
    <d v="2024-09-04T00:00:00"/>
    <s v="Campaign 2"/>
    <x v="0"/>
    <x v="2"/>
    <x v="2"/>
    <n v="266"/>
    <n v="7"/>
    <n v="0"/>
    <n v="4.8"/>
    <n v="0"/>
    <n v="2.6315789473684209E-2"/>
    <n v="0"/>
    <n v="0.68571428571428572"/>
    <n v="0"/>
    <n v="0"/>
  </r>
  <r>
    <d v="2024-09-04T00:00:00"/>
    <s v="Campaign 2"/>
    <x v="1"/>
    <x v="0"/>
    <x v="0"/>
    <n v="14800"/>
    <n v="439"/>
    <n v="55"/>
    <n v="239.52"/>
    <n v="4875.38"/>
    <n v="2.9662162162162161E-2"/>
    <n v="0.12528473804100229"/>
    <n v="0.5456036446469249"/>
    <n v="4.3549090909090911"/>
    <n v="20.354792919171675"/>
  </r>
  <r>
    <d v="2024-09-04T00:00:00"/>
    <s v="Campaign 2"/>
    <x v="1"/>
    <x v="0"/>
    <x v="1"/>
    <n v="803"/>
    <n v="39"/>
    <n v="2"/>
    <n v="23.35"/>
    <n v="120.53"/>
    <n v="4.8567870485678705E-2"/>
    <n v="5.128205128205128E-2"/>
    <n v="0.5987179487179487"/>
    <n v="11.675000000000001"/>
    <n v="5.1618843683083506"/>
  </r>
  <r>
    <d v="2024-09-04T00:00:00"/>
    <s v="Campaign 2"/>
    <x v="1"/>
    <x v="0"/>
    <x v="2"/>
    <n v="489"/>
    <n v="12"/>
    <n v="1"/>
    <n v="18.399999999999999"/>
    <n v="80.8"/>
    <n v="2.4539877300613498E-2"/>
    <n v="8.3333333333333329E-2"/>
    <n v="1.5333333333333332"/>
    <n v="18.399999999999999"/>
    <n v="4.3913043478260869"/>
  </r>
  <r>
    <d v="2024-09-04T00:00:00"/>
    <s v="Campaign 2"/>
    <x v="1"/>
    <x v="1"/>
    <x v="0"/>
    <n v="14942"/>
    <n v="194"/>
    <n v="6"/>
    <n v="197.94"/>
    <n v="457.29"/>
    <n v="1.2983536340516664E-2"/>
    <n v="3.0927835051546393E-2"/>
    <n v="1.0203092783505154"/>
    <n v="32.99"/>
    <n v="2.3102455289481663"/>
  </r>
  <r>
    <d v="2024-09-04T00:00:00"/>
    <s v="Campaign 2"/>
    <x v="1"/>
    <x v="1"/>
    <x v="1"/>
    <n v="1860"/>
    <n v="32"/>
    <n v="0"/>
    <n v="55.76"/>
    <n v="0"/>
    <n v="1.7204301075268817E-2"/>
    <n v="0"/>
    <n v="1.7424999999999999"/>
    <n v="0"/>
    <n v="0"/>
  </r>
  <r>
    <d v="2024-09-04T00:00:00"/>
    <s v="Campaign 2"/>
    <x v="1"/>
    <x v="1"/>
    <x v="2"/>
    <n v="593"/>
    <n v="4"/>
    <n v="0"/>
    <n v="11.48"/>
    <n v="0"/>
    <n v="6.7453625632377737E-3"/>
    <n v="0"/>
    <n v="2.87"/>
    <n v="0"/>
    <n v="0"/>
  </r>
  <r>
    <d v="2024-09-04T00:00:00"/>
    <s v="Campaign 2"/>
    <x v="1"/>
    <x v="2"/>
    <x v="0"/>
    <n v="9594"/>
    <n v="191"/>
    <n v="12"/>
    <n v="288.16000000000003"/>
    <n v="1037.8800000000001"/>
    <n v="1.9908276005836983E-2"/>
    <n v="6.2827225130890049E-2"/>
    <n v="1.50869109947644"/>
    <n v="24.013333333333335"/>
    <n v="3.6017490283176015"/>
  </r>
  <r>
    <d v="2024-09-04T00:00:00"/>
    <s v="Campaign 2"/>
    <x v="1"/>
    <x v="2"/>
    <x v="1"/>
    <n v="710"/>
    <n v="10"/>
    <n v="0"/>
    <n v="12.82"/>
    <n v="0"/>
    <n v="1.4084507042253521E-2"/>
    <n v="0"/>
    <n v="1.282"/>
    <n v="0"/>
    <n v="0"/>
  </r>
  <r>
    <d v="2024-09-04T00:00:00"/>
    <s v="Campaign 2"/>
    <x v="1"/>
    <x v="2"/>
    <x v="2"/>
    <n v="261"/>
    <n v="2"/>
    <n v="0"/>
    <n v="8.49"/>
    <n v="0"/>
    <n v="7.6628352490421452E-3"/>
    <n v="0"/>
    <n v="4.2450000000000001"/>
    <n v="0"/>
    <n v="0"/>
  </r>
  <r>
    <d v="2024-09-04T00:00:00"/>
    <s v="Campaign 2"/>
    <x v="2"/>
    <x v="0"/>
    <x v="0"/>
    <n v="2704"/>
    <n v="62"/>
    <n v="8"/>
    <n v="42.53"/>
    <n v="415.75"/>
    <n v="2.2928994082840236E-2"/>
    <n v="0.12903225806451613"/>
    <n v="0.68596774193548393"/>
    <n v="5.3162500000000001"/>
    <n v="9.7754526216788147"/>
  </r>
  <r>
    <d v="2024-09-04T00:00:00"/>
    <s v="Campaign 2"/>
    <x v="2"/>
    <x v="0"/>
    <x v="1"/>
    <n v="10792"/>
    <n v="244"/>
    <n v="24"/>
    <n v="282.61"/>
    <n v="1954.37"/>
    <n v="2.2609340252038548E-2"/>
    <n v="9.8360655737704916E-2"/>
    <n v="1.1582377049180328"/>
    <n v="11.775416666666667"/>
    <n v="6.9154311595484934"/>
  </r>
  <r>
    <d v="2024-09-04T00:00:00"/>
    <s v="Campaign 2"/>
    <x v="2"/>
    <x v="0"/>
    <x v="2"/>
    <n v="4239"/>
    <n v="182"/>
    <n v="27"/>
    <n v="106.8"/>
    <n v="1463.84"/>
    <n v="4.2934654399622553E-2"/>
    <n v="0.14835164835164835"/>
    <n v="0.58681318681318684"/>
    <n v="3.9555555555555553"/>
    <n v="13.706367041198501"/>
  </r>
  <r>
    <d v="2024-09-04T00:00:00"/>
    <s v="Campaign 2"/>
    <x v="2"/>
    <x v="1"/>
    <x v="0"/>
    <n v="2630"/>
    <n v="13"/>
    <n v="0"/>
    <n v="36.049999999999997"/>
    <n v="0"/>
    <n v="4.9429657794676802E-3"/>
    <n v="0"/>
    <n v="2.773076923076923"/>
    <n v="0"/>
    <n v="0"/>
  </r>
  <r>
    <d v="2024-09-04T00:00:00"/>
    <s v="Campaign 2"/>
    <x v="2"/>
    <x v="1"/>
    <x v="1"/>
    <n v="5068"/>
    <n v="64"/>
    <n v="2"/>
    <n v="177.66"/>
    <n v="174.39"/>
    <n v="1.2628255722178374E-2"/>
    <n v="3.125E-2"/>
    <n v="2.7759374999999999"/>
    <n v="88.83"/>
    <n v="0.98159405606214112"/>
  </r>
  <r>
    <d v="2024-09-04T00:00:00"/>
    <s v="Campaign 2"/>
    <x v="2"/>
    <x v="1"/>
    <x v="2"/>
    <n v="4325"/>
    <n v="32"/>
    <n v="1"/>
    <n v="96.92"/>
    <n v="66.16"/>
    <n v="7.3988439306358379E-3"/>
    <n v="3.125E-2"/>
    <n v="3.0287500000000001"/>
    <n v="96.92"/>
    <n v="0.68262484523318201"/>
  </r>
  <r>
    <d v="2024-09-04T00:00:00"/>
    <s v="Campaign 2"/>
    <x v="2"/>
    <x v="2"/>
    <x v="0"/>
    <n v="2653"/>
    <n v="55"/>
    <n v="1"/>
    <n v="82.68"/>
    <n v="94.15"/>
    <n v="2.0731247644176404E-2"/>
    <n v="1.8181818181818181E-2"/>
    <n v="1.5032727272727273"/>
    <n v="82.68"/>
    <n v="1.1387276245766811"/>
  </r>
  <r>
    <d v="2024-09-04T00:00:00"/>
    <s v="Campaign 2"/>
    <x v="2"/>
    <x v="2"/>
    <x v="1"/>
    <n v="5684"/>
    <n v="91"/>
    <n v="7"/>
    <n v="88.48"/>
    <n v="404.96"/>
    <n v="1.600985221674877E-2"/>
    <n v="7.6923076923076927E-2"/>
    <n v="0.97230769230769232"/>
    <n v="12.64"/>
    <n v="4.5768535262206145"/>
  </r>
  <r>
    <d v="2024-09-04T00:00:00"/>
    <s v="Campaign 2"/>
    <x v="2"/>
    <x v="2"/>
    <x v="2"/>
    <n v="5315"/>
    <n v="118"/>
    <n v="4"/>
    <n v="92.15"/>
    <n v="396.32"/>
    <n v="2.220131702728128E-2"/>
    <n v="3.3898305084745763E-2"/>
    <n v="0.7809322033898306"/>
    <n v="23.037500000000001"/>
    <n v="4.3008138903960926"/>
  </r>
  <r>
    <d v="2024-09-05T00:00:00"/>
    <s v="Campaign 2"/>
    <x v="0"/>
    <x v="0"/>
    <x v="0"/>
    <n v="5505"/>
    <n v="267"/>
    <n v="34"/>
    <n v="191"/>
    <n v="3313.94"/>
    <n v="4.8501362397820165E-2"/>
    <n v="0.12734082397003746"/>
    <n v="0.71535580524344566"/>
    <n v="5.617647058823529"/>
    <n v="17.350471204188484"/>
  </r>
  <r>
    <d v="2024-09-05T00:00:00"/>
    <s v="Campaign 2"/>
    <x v="0"/>
    <x v="0"/>
    <x v="1"/>
    <n v="4427"/>
    <n v="134"/>
    <n v="16"/>
    <n v="75.790000000000006"/>
    <n v="854.59"/>
    <n v="3.026880505985995E-2"/>
    <n v="0.11940298507462686"/>
    <n v="0.56559701492537318"/>
    <n v="4.7368750000000004"/>
    <n v="11.275761973875181"/>
  </r>
  <r>
    <d v="2024-09-05T00:00:00"/>
    <s v="Campaign 2"/>
    <x v="0"/>
    <x v="0"/>
    <x v="2"/>
    <n v="501"/>
    <n v="16"/>
    <n v="2"/>
    <n v="15.69"/>
    <n v="102.66"/>
    <n v="3.1936127744510975E-2"/>
    <n v="0.125"/>
    <n v="0.98062499999999997"/>
    <n v="7.8449999999999998"/>
    <n v="6.5430210325047797"/>
  </r>
  <r>
    <d v="2024-09-05T00:00:00"/>
    <s v="Campaign 2"/>
    <x v="0"/>
    <x v="1"/>
    <x v="0"/>
    <n v="5426"/>
    <n v="59"/>
    <n v="1"/>
    <n v="157.94999999999999"/>
    <n v="58.74"/>
    <n v="1.0873571691854036E-2"/>
    <n v="1.6949152542372881E-2"/>
    <n v="2.6771186440677965"/>
    <n v="157.94999999999999"/>
    <n v="0.37188983855650526"/>
  </r>
  <r>
    <d v="2024-09-05T00:00:00"/>
    <s v="Campaign 2"/>
    <x v="0"/>
    <x v="1"/>
    <x v="1"/>
    <n v="4968"/>
    <n v="89"/>
    <n v="3"/>
    <n v="71.22"/>
    <n v="227.09"/>
    <n v="1.7914653784219001E-2"/>
    <n v="3.3707865168539325E-2"/>
    <n v="0.80022471910112358"/>
    <n v="23.74"/>
    <n v="3.1885706262285876"/>
  </r>
  <r>
    <d v="2024-09-05T00:00:00"/>
    <s v="Campaign 2"/>
    <x v="0"/>
    <x v="1"/>
    <x v="2"/>
    <n v="424"/>
    <n v="3"/>
    <n v="0"/>
    <n v="16.36"/>
    <n v="0"/>
    <n v="7.0754716981132077E-3"/>
    <n v="0"/>
    <n v="5.4533333333333331"/>
    <n v="0"/>
    <n v="0"/>
  </r>
  <r>
    <d v="2024-09-05T00:00:00"/>
    <s v="Campaign 2"/>
    <x v="0"/>
    <x v="2"/>
    <x v="0"/>
    <n v="3746"/>
    <n v="78"/>
    <n v="3"/>
    <n v="131.27000000000001"/>
    <n v="172.92"/>
    <n v="2.0822210357714897E-2"/>
    <n v="3.8461538461538464E-2"/>
    <n v="1.6829487179487181"/>
    <n v="43.756666666666668"/>
    <n v="1.3172849851451205"/>
  </r>
  <r>
    <d v="2024-09-05T00:00:00"/>
    <s v="Campaign 2"/>
    <x v="0"/>
    <x v="2"/>
    <x v="1"/>
    <n v="4202"/>
    <n v="98"/>
    <n v="3"/>
    <n v="125.95"/>
    <n v="223.88"/>
    <n v="2.3322227510709188E-2"/>
    <n v="3.0612244897959183E-2"/>
    <n v="1.2852040816326531"/>
    <n v="41.983333333333334"/>
    <n v="1.7775307661770543"/>
  </r>
  <r>
    <d v="2024-09-05T00:00:00"/>
    <s v="Campaign 2"/>
    <x v="0"/>
    <x v="2"/>
    <x v="2"/>
    <n v="116"/>
    <n v="1"/>
    <n v="0"/>
    <n v="1.78"/>
    <n v="0"/>
    <n v="8.6206896551724137E-3"/>
    <n v="0"/>
    <n v="1.78"/>
    <n v="0"/>
    <n v="0"/>
  </r>
  <r>
    <d v="2024-09-05T00:00:00"/>
    <s v="Campaign 2"/>
    <x v="1"/>
    <x v="0"/>
    <x v="0"/>
    <n v="5259"/>
    <n v="109"/>
    <n v="13"/>
    <n v="101.46"/>
    <n v="1177.31"/>
    <n v="2.0726373835329912E-2"/>
    <n v="0.11926605504587157"/>
    <n v="0.93082568807339439"/>
    <n v="7.8046153846153841"/>
    <n v="11.603686181746502"/>
  </r>
  <r>
    <d v="2024-09-05T00:00:00"/>
    <s v="Campaign 2"/>
    <x v="1"/>
    <x v="0"/>
    <x v="1"/>
    <n v="1608"/>
    <n v="41"/>
    <n v="4"/>
    <n v="31.43"/>
    <n v="297.11"/>
    <n v="2.5497512437810944E-2"/>
    <n v="9.7560975609756101E-2"/>
    <n v="0.76658536585365855"/>
    <n v="7.8574999999999999"/>
    <n v="9.4530703149856823"/>
  </r>
  <r>
    <d v="2024-09-05T00:00:00"/>
    <s v="Campaign 2"/>
    <x v="1"/>
    <x v="0"/>
    <x v="2"/>
    <n v="277"/>
    <n v="6"/>
    <n v="0"/>
    <n v="4.3600000000000003"/>
    <n v="0"/>
    <n v="2.1660649819494584E-2"/>
    <n v="0"/>
    <n v="0.72666666666666668"/>
    <n v="0"/>
    <n v="0"/>
  </r>
  <r>
    <d v="2024-09-05T00:00:00"/>
    <s v="Campaign 2"/>
    <x v="1"/>
    <x v="1"/>
    <x v="0"/>
    <n v="6408"/>
    <n v="90"/>
    <n v="4"/>
    <n v="107.63"/>
    <n v="330.67"/>
    <n v="1.4044943820224719E-2"/>
    <n v="4.4444444444444446E-2"/>
    <n v="1.1958888888888888"/>
    <n v="26.907499999999999"/>
    <n v="3.0722846789928462"/>
  </r>
  <r>
    <d v="2024-09-05T00:00:00"/>
    <s v="Campaign 2"/>
    <x v="1"/>
    <x v="1"/>
    <x v="1"/>
    <n v="1691"/>
    <n v="30"/>
    <n v="0"/>
    <n v="55.58"/>
    <n v="0"/>
    <n v="1.7740981667652277E-2"/>
    <n v="0"/>
    <n v="1.8526666666666667"/>
    <n v="0"/>
    <n v="0"/>
  </r>
  <r>
    <d v="2024-09-05T00:00:00"/>
    <s v="Campaign 2"/>
    <x v="1"/>
    <x v="1"/>
    <x v="2"/>
    <n v="167"/>
    <n v="2"/>
    <n v="0"/>
    <n v="2.35"/>
    <n v="0"/>
    <n v="1.1976047904191617E-2"/>
    <n v="0"/>
    <n v="1.175"/>
    <n v="0"/>
    <n v="0"/>
  </r>
  <r>
    <d v="2024-09-05T00:00:00"/>
    <s v="Campaign 2"/>
    <x v="1"/>
    <x v="2"/>
    <x v="0"/>
    <n v="8069"/>
    <n v="119"/>
    <n v="2"/>
    <n v="117.9"/>
    <n v="101.38"/>
    <n v="1.4747800223075969E-2"/>
    <n v="1.680672268907563E-2"/>
    <n v="0.99075630252100844"/>
    <n v="58.95"/>
    <n v="0.8598812553011026"/>
  </r>
  <r>
    <d v="2024-09-05T00:00:00"/>
    <s v="Campaign 2"/>
    <x v="1"/>
    <x v="2"/>
    <x v="1"/>
    <n v="852"/>
    <n v="9"/>
    <n v="0"/>
    <n v="32"/>
    <n v="0"/>
    <n v="1.0563380281690141E-2"/>
    <n v="0"/>
    <n v="3.5555555555555554"/>
    <n v="0"/>
    <n v="0"/>
  </r>
  <r>
    <d v="2024-09-05T00:00:00"/>
    <s v="Campaign 2"/>
    <x v="1"/>
    <x v="2"/>
    <x v="2"/>
    <n v="555"/>
    <n v="11"/>
    <n v="0"/>
    <n v="16.850000000000001"/>
    <n v="0"/>
    <n v="1.9819819819819819E-2"/>
    <n v="0"/>
    <n v="1.531818181818182"/>
    <n v="0"/>
    <n v="0"/>
  </r>
  <r>
    <d v="2024-09-05T00:00:00"/>
    <s v="Campaign 2"/>
    <x v="2"/>
    <x v="0"/>
    <x v="0"/>
    <n v="2716"/>
    <n v="78"/>
    <n v="3"/>
    <n v="53.98"/>
    <n v="182.65"/>
    <n v="2.8718703976435934E-2"/>
    <n v="3.8461538461538464E-2"/>
    <n v="0.69205128205128197"/>
    <n v="17.993333333333332"/>
    <n v="3.3836606150426087"/>
  </r>
  <r>
    <d v="2024-09-05T00:00:00"/>
    <s v="Campaign 2"/>
    <x v="2"/>
    <x v="0"/>
    <x v="1"/>
    <n v="4967"/>
    <n v="213"/>
    <n v="21"/>
    <n v="187.83"/>
    <n v="1624.09"/>
    <n v="4.2883027984699014E-2"/>
    <n v="9.8591549295774641E-2"/>
    <n v="0.88183098591549303"/>
    <n v="8.9442857142857157"/>
    <n v="8.6465953255603463"/>
  </r>
  <r>
    <d v="2024-09-05T00:00:00"/>
    <s v="Campaign 2"/>
    <x v="2"/>
    <x v="0"/>
    <x v="2"/>
    <n v="3714"/>
    <n v="105"/>
    <n v="7"/>
    <n v="53.36"/>
    <n v="608.97"/>
    <n v="2.827140549273021E-2"/>
    <n v="6.6666666666666666E-2"/>
    <n v="0.50819047619047619"/>
    <n v="7.6228571428571428"/>
    <n v="11.412481259370315"/>
  </r>
  <r>
    <d v="2024-09-05T00:00:00"/>
    <s v="Campaign 2"/>
    <x v="2"/>
    <x v="1"/>
    <x v="0"/>
    <n v="2603"/>
    <n v="36"/>
    <n v="0"/>
    <n v="77.260000000000005"/>
    <n v="0"/>
    <n v="1.3830195927775643E-2"/>
    <n v="0"/>
    <n v="2.1461111111111113"/>
    <n v="0"/>
    <n v="0"/>
  </r>
  <r>
    <d v="2024-09-05T00:00:00"/>
    <s v="Campaign 2"/>
    <x v="2"/>
    <x v="1"/>
    <x v="1"/>
    <n v="11668"/>
    <n v="119"/>
    <n v="3"/>
    <n v="275.8"/>
    <n v="155.46"/>
    <n v="1.0198834418923551E-2"/>
    <n v="2.5210084033613446E-2"/>
    <n v="2.3176470588235296"/>
    <n v="91.933333333333337"/>
    <n v="0.56366932559825966"/>
  </r>
  <r>
    <d v="2024-09-05T00:00:00"/>
    <s v="Campaign 2"/>
    <x v="2"/>
    <x v="1"/>
    <x v="2"/>
    <n v="2110"/>
    <n v="11"/>
    <n v="0"/>
    <n v="73.650000000000006"/>
    <n v="0"/>
    <n v="5.2132701421800948E-3"/>
    <n v="0"/>
    <n v="6.6954545454545462"/>
    <n v="0"/>
    <n v="0"/>
  </r>
  <r>
    <d v="2024-09-05T00:00:00"/>
    <s v="Campaign 2"/>
    <x v="2"/>
    <x v="2"/>
    <x v="0"/>
    <n v="2907"/>
    <n v="32"/>
    <n v="1"/>
    <n v="72.150000000000006"/>
    <n v="55.17"/>
    <n v="1.1007911936704506E-2"/>
    <n v="3.125E-2"/>
    <n v="2.2546875000000002"/>
    <n v="72.150000000000006"/>
    <n v="0.76465696465696464"/>
  </r>
  <r>
    <d v="2024-09-05T00:00:00"/>
    <s v="Campaign 2"/>
    <x v="2"/>
    <x v="2"/>
    <x v="1"/>
    <n v="4128"/>
    <n v="58"/>
    <n v="3"/>
    <n v="64.02"/>
    <n v="284.08999999999997"/>
    <n v="1.4050387596899225E-2"/>
    <n v="5.1724137931034482E-2"/>
    <n v="1.1037931034482757"/>
    <n v="21.34"/>
    <n v="4.4375195251483914"/>
  </r>
  <r>
    <d v="2024-09-05T00:00:00"/>
    <s v="Campaign 2"/>
    <x v="2"/>
    <x v="2"/>
    <x v="2"/>
    <n v="5509"/>
    <n v="115"/>
    <n v="6"/>
    <n v="184.45"/>
    <n v="508.84"/>
    <n v="2.0874931929569795E-2"/>
    <n v="5.2173913043478258E-2"/>
    <n v="1.6039130434782607"/>
    <n v="30.741666666666664"/>
    <n v="2.7586879913255626"/>
  </r>
  <r>
    <d v="2024-09-06T00:00:00"/>
    <s v="Campaign 2"/>
    <x v="0"/>
    <x v="0"/>
    <x v="0"/>
    <n v="3182"/>
    <n v="69"/>
    <n v="8"/>
    <n v="72.510000000000005"/>
    <n v="528.11"/>
    <n v="2.1684475172847266E-2"/>
    <n v="0.11594202898550725"/>
    <n v="1.0508695652173914"/>
    <n v="9.0637500000000006"/>
    <n v="7.2832712729278715"/>
  </r>
  <r>
    <d v="2024-09-06T00:00:00"/>
    <s v="Campaign 2"/>
    <x v="0"/>
    <x v="0"/>
    <x v="1"/>
    <n v="6435"/>
    <n v="270"/>
    <n v="18"/>
    <n v="126.29"/>
    <n v="1157.8699999999999"/>
    <n v="4.195804195804196E-2"/>
    <n v="6.6666666666666666E-2"/>
    <n v="0.46774074074074079"/>
    <n v="7.0161111111111119"/>
    <n v="9.1683427033019225"/>
  </r>
  <r>
    <d v="2024-09-06T00:00:00"/>
    <s v="Campaign 2"/>
    <x v="0"/>
    <x v="0"/>
    <x v="2"/>
    <n v="372"/>
    <n v="15"/>
    <n v="1"/>
    <n v="14.37"/>
    <n v="72.989999999999995"/>
    <n v="4.0322580645161289E-2"/>
    <n v="6.6666666666666666E-2"/>
    <n v="0.95799999999999996"/>
    <n v="14.37"/>
    <n v="5.0793319415448854"/>
  </r>
  <r>
    <d v="2024-09-06T00:00:00"/>
    <s v="Campaign 2"/>
    <x v="0"/>
    <x v="1"/>
    <x v="0"/>
    <n v="4411"/>
    <n v="56"/>
    <n v="1"/>
    <n v="99.14"/>
    <n v="74.83"/>
    <n v="1.2695533892541374E-2"/>
    <n v="1.7857142857142856E-2"/>
    <n v="1.770357142857143"/>
    <n v="99.14"/>
    <n v="0.75479120435747427"/>
  </r>
  <r>
    <d v="2024-09-06T00:00:00"/>
    <s v="Campaign 2"/>
    <x v="0"/>
    <x v="1"/>
    <x v="1"/>
    <n v="2349"/>
    <n v="12"/>
    <n v="0"/>
    <n v="59.79"/>
    <n v="0"/>
    <n v="5.108556832694764E-3"/>
    <n v="0"/>
    <n v="4.9824999999999999"/>
    <n v="0"/>
    <n v="0"/>
  </r>
  <r>
    <d v="2024-09-06T00:00:00"/>
    <s v="Campaign 2"/>
    <x v="0"/>
    <x v="1"/>
    <x v="2"/>
    <n v="512"/>
    <n v="7"/>
    <n v="0"/>
    <n v="7.41"/>
    <n v="0"/>
    <n v="1.3671875E-2"/>
    <n v="0"/>
    <n v="1.0585714285714285"/>
    <n v="0"/>
    <n v="0"/>
  </r>
  <r>
    <d v="2024-09-06T00:00:00"/>
    <s v="Campaign 2"/>
    <x v="0"/>
    <x v="2"/>
    <x v="0"/>
    <n v="9614"/>
    <n v="222"/>
    <n v="15"/>
    <n v="320.64"/>
    <n v="1336.46"/>
    <n v="2.3091325150821719E-2"/>
    <n v="6.7567567567567571E-2"/>
    <n v="1.4443243243243242"/>
    <n v="21.375999999999998"/>
    <n v="4.1681012974051903"/>
  </r>
  <r>
    <d v="2024-09-06T00:00:00"/>
    <s v="Campaign 2"/>
    <x v="0"/>
    <x v="2"/>
    <x v="1"/>
    <n v="7053"/>
    <n v="104"/>
    <n v="5"/>
    <n v="130.16"/>
    <n v="485.14"/>
    <n v="1.4745498369488162E-2"/>
    <n v="4.807692307692308E-2"/>
    <n v="1.2515384615384615"/>
    <n v="26.032"/>
    <n v="3.727258758451137"/>
  </r>
  <r>
    <d v="2024-09-06T00:00:00"/>
    <s v="Campaign 2"/>
    <x v="0"/>
    <x v="2"/>
    <x v="2"/>
    <n v="475"/>
    <n v="8"/>
    <n v="0"/>
    <n v="9.7799999999999994"/>
    <n v="0"/>
    <n v="1.6842105263157894E-2"/>
    <n v="0"/>
    <n v="1.2224999999999999"/>
    <n v="0"/>
    <n v="0"/>
  </r>
  <r>
    <d v="2024-09-06T00:00:00"/>
    <s v="Campaign 2"/>
    <x v="1"/>
    <x v="0"/>
    <x v="0"/>
    <n v="10414"/>
    <n v="499"/>
    <n v="56"/>
    <n v="290.56"/>
    <n v="4627.99"/>
    <n v="4.7916266564240445E-2"/>
    <n v="0.11222444889779559"/>
    <n v="0.58228456913827653"/>
    <n v="5.1885714285714286"/>
    <n v="15.927829019823788"/>
  </r>
  <r>
    <d v="2024-09-06T00:00:00"/>
    <s v="Campaign 2"/>
    <x v="1"/>
    <x v="0"/>
    <x v="1"/>
    <n v="1421"/>
    <n v="66"/>
    <n v="5"/>
    <n v="25.7"/>
    <n v="258.58999999999997"/>
    <n v="4.6446164672765661E-2"/>
    <n v="7.575757575757576E-2"/>
    <n v="0.3893939393939394"/>
    <n v="5.14"/>
    <n v="10.061867704280155"/>
  </r>
  <r>
    <d v="2024-09-06T00:00:00"/>
    <s v="Campaign 2"/>
    <x v="1"/>
    <x v="0"/>
    <x v="2"/>
    <n v="779"/>
    <n v="34"/>
    <n v="2"/>
    <n v="17.190000000000001"/>
    <n v="114.53"/>
    <n v="4.3645699614890884E-2"/>
    <n v="5.8823529411764705E-2"/>
    <n v="0.50558823529411767"/>
    <n v="8.5950000000000006"/>
    <n v="6.662594531704479"/>
  </r>
  <r>
    <d v="2024-09-06T00:00:00"/>
    <s v="Campaign 2"/>
    <x v="1"/>
    <x v="1"/>
    <x v="0"/>
    <n v="5009"/>
    <n v="83"/>
    <n v="1"/>
    <n v="122.67"/>
    <n v="57.58"/>
    <n v="1.6570173687362747E-2"/>
    <n v="1.2048192771084338E-2"/>
    <n v="1.4779518072289157"/>
    <n v="122.67"/>
    <n v="0.46938941876579438"/>
  </r>
  <r>
    <d v="2024-09-06T00:00:00"/>
    <s v="Campaign 2"/>
    <x v="1"/>
    <x v="1"/>
    <x v="1"/>
    <n v="620"/>
    <n v="10"/>
    <n v="0"/>
    <n v="10.3"/>
    <n v="0"/>
    <n v="1.6129032258064516E-2"/>
    <n v="0"/>
    <n v="1.03"/>
    <n v="0"/>
    <n v="0"/>
  </r>
  <r>
    <d v="2024-09-06T00:00:00"/>
    <s v="Campaign 2"/>
    <x v="1"/>
    <x v="1"/>
    <x v="2"/>
    <n v="143"/>
    <n v="2"/>
    <n v="0"/>
    <n v="5.42"/>
    <n v="0"/>
    <n v="1.3986013986013986E-2"/>
    <n v="0"/>
    <n v="2.71"/>
    <n v="0"/>
    <n v="0"/>
  </r>
  <r>
    <d v="2024-09-06T00:00:00"/>
    <s v="Campaign 2"/>
    <x v="1"/>
    <x v="2"/>
    <x v="0"/>
    <n v="9570"/>
    <n v="146"/>
    <n v="3"/>
    <n v="165.38"/>
    <n v="200.12"/>
    <n v="1.5256008359456636E-2"/>
    <n v="2.0547945205479451E-2"/>
    <n v="1.1327397260273973"/>
    <n v="55.126666666666665"/>
    <n v="1.2100616761397993"/>
  </r>
  <r>
    <d v="2024-09-06T00:00:00"/>
    <s v="Campaign 2"/>
    <x v="1"/>
    <x v="2"/>
    <x v="1"/>
    <n v="1577"/>
    <n v="29"/>
    <n v="1"/>
    <n v="37.11"/>
    <n v="95.59"/>
    <n v="1.8389346861128725E-2"/>
    <n v="3.4482758620689655E-2"/>
    <n v="1.279655172413793"/>
    <n v="37.11"/>
    <n v="2.5758555645378607"/>
  </r>
  <r>
    <d v="2024-09-06T00:00:00"/>
    <s v="Campaign 2"/>
    <x v="1"/>
    <x v="2"/>
    <x v="2"/>
    <n v="367"/>
    <n v="10"/>
    <n v="0"/>
    <n v="11.87"/>
    <n v="0"/>
    <n v="2.7247956403269755E-2"/>
    <n v="0"/>
    <n v="1.1869999999999998"/>
    <n v="0"/>
    <n v="0"/>
  </r>
  <r>
    <d v="2024-09-06T00:00:00"/>
    <s v="Campaign 2"/>
    <x v="2"/>
    <x v="0"/>
    <x v="0"/>
    <n v="2075"/>
    <n v="44"/>
    <n v="5"/>
    <n v="46.78"/>
    <n v="262.79000000000002"/>
    <n v="2.1204819277108433E-2"/>
    <n v="0.11363636363636363"/>
    <n v="1.0631818181818182"/>
    <n v="9.3559999999999999"/>
    <n v="5.6175716117999146"/>
  </r>
  <r>
    <d v="2024-09-06T00:00:00"/>
    <s v="Campaign 2"/>
    <x v="2"/>
    <x v="0"/>
    <x v="1"/>
    <n v="11955"/>
    <n v="468"/>
    <n v="23"/>
    <n v="236.78"/>
    <n v="1554.85"/>
    <n v="3.9146800501882059E-2"/>
    <n v="4.9145299145299144E-2"/>
    <n v="0.50594017094017096"/>
    <n v="10.294782608695652"/>
    <n v="6.566644142241743"/>
  </r>
  <r>
    <d v="2024-09-06T00:00:00"/>
    <s v="Campaign 2"/>
    <x v="2"/>
    <x v="0"/>
    <x v="2"/>
    <n v="4886"/>
    <n v="134"/>
    <n v="18"/>
    <n v="76.900000000000006"/>
    <n v="1658.76"/>
    <n v="2.7425296766270979E-2"/>
    <n v="0.13432835820895522"/>
    <n v="0.57388059701492544"/>
    <n v="4.2722222222222221"/>
    <n v="21.570351105331596"/>
  </r>
  <r>
    <d v="2024-09-06T00:00:00"/>
    <s v="Campaign 2"/>
    <x v="2"/>
    <x v="1"/>
    <x v="0"/>
    <n v="2495"/>
    <n v="31"/>
    <n v="0"/>
    <n v="73.72"/>
    <n v="0"/>
    <n v="1.2424849699398798E-2"/>
    <n v="0"/>
    <n v="2.3780645161290321"/>
    <n v="0"/>
    <n v="0"/>
  </r>
  <r>
    <d v="2024-09-06T00:00:00"/>
    <s v="Campaign 2"/>
    <x v="2"/>
    <x v="1"/>
    <x v="1"/>
    <n v="8841"/>
    <n v="61"/>
    <n v="1"/>
    <n v="160.66"/>
    <n v="92.77"/>
    <n v="6.899671982807375E-3"/>
    <n v="1.6393442622950821E-2"/>
    <n v="2.6337704918032787"/>
    <n v="160.66"/>
    <n v="0.57743059878003233"/>
  </r>
  <r>
    <d v="2024-09-06T00:00:00"/>
    <s v="Campaign 2"/>
    <x v="2"/>
    <x v="1"/>
    <x v="2"/>
    <n v="5284"/>
    <n v="68"/>
    <n v="3"/>
    <n v="140.66"/>
    <n v="258.27"/>
    <n v="1.2869038607115822E-2"/>
    <n v="4.4117647058823532E-2"/>
    <n v="2.0685294117647057"/>
    <n v="46.886666666666663"/>
    <n v="1.8361296743921511"/>
  </r>
  <r>
    <d v="2024-09-06T00:00:00"/>
    <s v="Campaign 2"/>
    <x v="2"/>
    <x v="2"/>
    <x v="0"/>
    <n v="2581"/>
    <n v="72"/>
    <n v="1"/>
    <n v="89.31"/>
    <n v="89"/>
    <n v="2.7896164277411855E-2"/>
    <n v="1.3888888888888888E-2"/>
    <n v="1.2404166666666667"/>
    <n v="89.31"/>
    <n v="0.99652894412719739"/>
  </r>
  <r>
    <d v="2024-09-06T00:00:00"/>
    <s v="Campaign 2"/>
    <x v="2"/>
    <x v="2"/>
    <x v="1"/>
    <n v="4693"/>
    <n v="107"/>
    <n v="6"/>
    <n v="64.64"/>
    <n v="491.93"/>
    <n v="2.2799914766673771E-2"/>
    <n v="5.6074766355140186E-2"/>
    <n v="0.60411214953271031"/>
    <n v="10.773333333333333"/>
    <n v="7.610303217821782"/>
  </r>
  <r>
    <d v="2024-09-06T00:00:00"/>
    <s v="Campaign 2"/>
    <x v="2"/>
    <x v="2"/>
    <x v="2"/>
    <n v="3755"/>
    <n v="69"/>
    <n v="3"/>
    <n v="101.41"/>
    <n v="203.39"/>
    <n v="1.837549933422104E-2"/>
    <n v="4.3478260869565216E-2"/>
    <n v="1.4697101449275363"/>
    <n v="33.803333333333335"/>
    <n v="2.0056207474608025"/>
  </r>
  <r>
    <d v="2024-09-07T00:00:00"/>
    <s v="Campaign 2"/>
    <x v="0"/>
    <x v="0"/>
    <x v="0"/>
    <n v="7061"/>
    <n v="198"/>
    <n v="18"/>
    <n v="125.49"/>
    <n v="1777.23"/>
    <n v="2.8041353915875939E-2"/>
    <n v="9.0909090909090912E-2"/>
    <n v="0.63378787878787879"/>
    <n v="6.9716666666666667"/>
    <n v="14.162323691130768"/>
  </r>
  <r>
    <d v="2024-09-07T00:00:00"/>
    <s v="Campaign 2"/>
    <x v="0"/>
    <x v="0"/>
    <x v="1"/>
    <n v="5320"/>
    <n v="253"/>
    <n v="35"/>
    <n v="118.73"/>
    <n v="2194.65"/>
    <n v="4.7556390977443609E-2"/>
    <n v="0.13833992094861661"/>
    <n v="0.46928853754940714"/>
    <n v="3.3922857142857143"/>
    <n v="18.484376316011119"/>
  </r>
  <r>
    <d v="2024-09-07T00:00:00"/>
    <s v="Campaign 2"/>
    <x v="0"/>
    <x v="0"/>
    <x v="2"/>
    <n v="445"/>
    <n v="11"/>
    <n v="1"/>
    <n v="7.02"/>
    <n v="69.3"/>
    <n v="2.4719101123595506E-2"/>
    <n v="9.0909090909090912E-2"/>
    <n v="0.63818181818181818"/>
    <n v="7.02"/>
    <n v="9.8717948717948723"/>
  </r>
  <r>
    <d v="2024-09-07T00:00:00"/>
    <s v="Campaign 2"/>
    <x v="0"/>
    <x v="1"/>
    <x v="0"/>
    <n v="8649"/>
    <n v="80"/>
    <n v="1"/>
    <n v="333.11"/>
    <n v="65.12"/>
    <n v="9.2496242340154924E-3"/>
    <n v="1.2500000000000001E-2"/>
    <n v="4.163875"/>
    <n v="333.11"/>
    <n v="0.19549097895590045"/>
  </r>
  <r>
    <d v="2024-09-07T00:00:00"/>
    <s v="Campaign 2"/>
    <x v="0"/>
    <x v="1"/>
    <x v="1"/>
    <n v="7513"/>
    <n v="63"/>
    <n v="2"/>
    <n v="171.83"/>
    <n v="196.16"/>
    <n v="8.3854651936643154E-3"/>
    <n v="3.1746031746031744E-2"/>
    <n v="2.7274603174603178"/>
    <n v="85.915000000000006"/>
    <n v="1.1415934353721702"/>
  </r>
  <r>
    <d v="2024-09-07T00:00:00"/>
    <s v="Campaign 2"/>
    <x v="0"/>
    <x v="1"/>
    <x v="2"/>
    <n v="526"/>
    <n v="3"/>
    <n v="0"/>
    <n v="16.28"/>
    <n v="0"/>
    <n v="5.7034220532319393E-3"/>
    <n v="0"/>
    <n v="5.4266666666666667"/>
    <n v="0"/>
    <n v="0"/>
  </r>
  <r>
    <d v="2024-09-07T00:00:00"/>
    <s v="Campaign 2"/>
    <x v="0"/>
    <x v="2"/>
    <x v="0"/>
    <n v="6694"/>
    <n v="178"/>
    <n v="7"/>
    <n v="189.12"/>
    <n v="481.27"/>
    <n v="2.6590976994323275E-2"/>
    <n v="3.9325842696629212E-2"/>
    <n v="1.0624719101123596"/>
    <n v="27.017142857142858"/>
    <n v="2.5447863790186123"/>
  </r>
  <r>
    <d v="2024-09-07T00:00:00"/>
    <s v="Campaign 2"/>
    <x v="0"/>
    <x v="2"/>
    <x v="1"/>
    <n v="5362"/>
    <n v="138"/>
    <n v="7"/>
    <n v="169.46"/>
    <n v="394.13"/>
    <n v="2.5736665423349497E-2"/>
    <n v="5.0724637681159424E-2"/>
    <n v="1.2279710144927536"/>
    <n v="24.208571428571428"/>
    <n v="2.3257995987253626"/>
  </r>
  <r>
    <d v="2024-09-07T00:00:00"/>
    <s v="Campaign 2"/>
    <x v="0"/>
    <x v="2"/>
    <x v="2"/>
    <n v="107"/>
    <n v="2"/>
    <n v="0"/>
    <n v="3.35"/>
    <n v="0"/>
    <n v="1.8691588785046728E-2"/>
    <n v="0"/>
    <n v="1.675"/>
    <n v="0"/>
    <n v="0"/>
  </r>
  <r>
    <d v="2024-09-07T00:00:00"/>
    <s v="Campaign 2"/>
    <x v="1"/>
    <x v="0"/>
    <x v="0"/>
    <n v="10199"/>
    <n v="380"/>
    <n v="24"/>
    <n v="275.69"/>
    <n v="1417.17"/>
    <n v="3.7258554760270617E-2"/>
    <n v="6.3157894736842107E-2"/>
    <n v="0.72550000000000003"/>
    <n v="11.487083333333333"/>
    <n v="5.140447604193116"/>
  </r>
  <r>
    <d v="2024-09-07T00:00:00"/>
    <s v="Campaign 2"/>
    <x v="1"/>
    <x v="0"/>
    <x v="1"/>
    <n v="1138"/>
    <n v="46"/>
    <n v="5"/>
    <n v="33.42"/>
    <n v="434.24"/>
    <n v="4.0421792618629174E-2"/>
    <n v="0.10869565217391304"/>
    <n v="0.72652173913043483"/>
    <n v="6.6840000000000002"/>
    <n v="12.9934171154997"/>
  </r>
  <r>
    <d v="2024-09-07T00:00:00"/>
    <s v="Campaign 2"/>
    <x v="1"/>
    <x v="0"/>
    <x v="2"/>
    <n v="526"/>
    <n v="15"/>
    <n v="1"/>
    <n v="15.17"/>
    <n v="53.2"/>
    <n v="2.8517110266159697E-2"/>
    <n v="6.6666666666666666E-2"/>
    <n v="1.0113333333333334"/>
    <n v="15.17"/>
    <n v="3.5069215557020437"/>
  </r>
  <r>
    <d v="2024-09-07T00:00:00"/>
    <s v="Campaign 2"/>
    <x v="1"/>
    <x v="1"/>
    <x v="0"/>
    <n v="5785"/>
    <n v="73"/>
    <n v="1"/>
    <n v="118.39"/>
    <n v="86.91"/>
    <n v="1.2618841832324978E-2"/>
    <n v="1.3698630136986301E-2"/>
    <n v="1.6217808219178083"/>
    <n v="118.39"/>
    <n v="0.73409916378072471"/>
  </r>
  <r>
    <d v="2024-09-07T00:00:00"/>
    <s v="Campaign 2"/>
    <x v="1"/>
    <x v="1"/>
    <x v="1"/>
    <n v="1564"/>
    <n v="9"/>
    <n v="0"/>
    <n v="52.56"/>
    <n v="0"/>
    <n v="5.7544757033248083E-3"/>
    <n v="0"/>
    <n v="5.84"/>
    <n v="0"/>
    <n v="0"/>
  </r>
  <r>
    <d v="2024-09-07T00:00:00"/>
    <s v="Campaign 2"/>
    <x v="1"/>
    <x v="1"/>
    <x v="2"/>
    <n v="127"/>
    <n v="1"/>
    <n v="0"/>
    <n v="2.79"/>
    <n v="0"/>
    <n v="7.874015748031496E-3"/>
    <n v="0"/>
    <n v="2.79"/>
    <n v="0"/>
    <n v="0"/>
  </r>
  <r>
    <d v="2024-09-07T00:00:00"/>
    <s v="Campaign 2"/>
    <x v="1"/>
    <x v="2"/>
    <x v="0"/>
    <n v="13601"/>
    <n v="289"/>
    <n v="20"/>
    <n v="253.24"/>
    <n v="1861.63"/>
    <n v="2.1248437614881259E-2"/>
    <n v="6.9204152249134954E-2"/>
    <n v="0.87626297577854673"/>
    <n v="12.662000000000001"/>
    <n v="7.351247828147212"/>
  </r>
  <r>
    <d v="2024-09-07T00:00:00"/>
    <s v="Campaign 2"/>
    <x v="1"/>
    <x v="2"/>
    <x v="1"/>
    <n v="1543"/>
    <n v="27"/>
    <n v="1"/>
    <n v="39.56"/>
    <n v="54.73"/>
    <n v="1.7498379779650033E-2"/>
    <n v="3.7037037037037035E-2"/>
    <n v="1.4651851851851854"/>
    <n v="39.56"/>
    <n v="1.383468149646107"/>
  </r>
  <r>
    <d v="2024-09-07T00:00:00"/>
    <s v="Campaign 2"/>
    <x v="1"/>
    <x v="2"/>
    <x v="2"/>
    <n v="883"/>
    <n v="23"/>
    <n v="1"/>
    <n v="17.649999999999999"/>
    <n v="97.64"/>
    <n v="2.6047565118912798E-2"/>
    <n v="4.3478260869565216E-2"/>
    <n v="0.76739130434782599"/>
    <n v="17.649999999999999"/>
    <n v="5.5320113314447594"/>
  </r>
  <r>
    <d v="2024-09-07T00:00:00"/>
    <s v="Campaign 2"/>
    <x v="2"/>
    <x v="0"/>
    <x v="0"/>
    <n v="1270"/>
    <n v="55"/>
    <n v="4"/>
    <n v="38.96"/>
    <n v="237.39"/>
    <n v="4.3307086614173228E-2"/>
    <n v="7.2727272727272724E-2"/>
    <n v="0.70836363636363642"/>
    <n v="9.74"/>
    <n v="6.0931724845995889"/>
  </r>
  <r>
    <d v="2024-09-07T00:00:00"/>
    <s v="Campaign 2"/>
    <x v="2"/>
    <x v="0"/>
    <x v="1"/>
    <n v="6839"/>
    <n v="277"/>
    <n v="14"/>
    <n v="139.72999999999999"/>
    <n v="1336.54"/>
    <n v="4.050299751425647E-2"/>
    <n v="5.0541516245487361E-2"/>
    <n v="0.50444043321299636"/>
    <n v="9.980714285714285"/>
    <n v="9.565161382666572"/>
  </r>
  <r>
    <d v="2024-09-07T00:00:00"/>
    <s v="Campaign 2"/>
    <x v="2"/>
    <x v="0"/>
    <x v="2"/>
    <n v="4207"/>
    <n v="190"/>
    <n v="9"/>
    <n v="136.04"/>
    <n v="708.01"/>
    <n v="4.5162823864986927E-2"/>
    <n v="4.736842105263158E-2"/>
    <n v="0.71599999999999997"/>
    <n v="15.115555555555554"/>
    <n v="5.2044251690679211"/>
  </r>
  <r>
    <d v="2024-09-07T00:00:00"/>
    <s v="Campaign 2"/>
    <x v="2"/>
    <x v="1"/>
    <x v="0"/>
    <n v="2227"/>
    <n v="37"/>
    <n v="0"/>
    <n v="80.84"/>
    <n v="0"/>
    <n v="1.6614279299506061E-2"/>
    <n v="0"/>
    <n v="2.1848648648648648"/>
    <n v="0"/>
    <n v="0"/>
  </r>
  <r>
    <d v="2024-09-07T00:00:00"/>
    <s v="Campaign 2"/>
    <x v="2"/>
    <x v="1"/>
    <x v="1"/>
    <n v="10731"/>
    <n v="102"/>
    <n v="4"/>
    <n v="275.58999999999997"/>
    <n v="307.42"/>
    <n v="9.5051719317864134E-3"/>
    <n v="3.9215686274509803E-2"/>
    <n v="2.701862745098039"/>
    <n v="68.897499999999994"/>
    <n v="1.1154976595667478"/>
  </r>
  <r>
    <d v="2024-09-07T00:00:00"/>
    <s v="Campaign 2"/>
    <x v="2"/>
    <x v="1"/>
    <x v="2"/>
    <n v="5712"/>
    <n v="91"/>
    <n v="1"/>
    <n v="210.2"/>
    <n v="99.15"/>
    <n v="1.5931372549019607E-2"/>
    <n v="1.098901098901099E-2"/>
    <n v="2.3098901098901097"/>
    <n v="210.2"/>
    <n v="0.47169362511893442"/>
  </r>
  <r>
    <d v="2024-09-07T00:00:00"/>
    <s v="Campaign 2"/>
    <x v="2"/>
    <x v="2"/>
    <x v="0"/>
    <n v="1886"/>
    <n v="51"/>
    <n v="3"/>
    <n v="65.67"/>
    <n v="255.73"/>
    <n v="2.7041357370095439E-2"/>
    <n v="5.8823529411764705E-2"/>
    <n v="1.2876470588235294"/>
    <n v="21.89"/>
    <n v="3.8941678087406726"/>
  </r>
  <r>
    <d v="2024-09-07T00:00:00"/>
    <s v="Campaign 2"/>
    <x v="2"/>
    <x v="2"/>
    <x v="1"/>
    <n v="5403"/>
    <n v="83"/>
    <n v="4"/>
    <n v="72.25"/>
    <n v="210.32"/>
    <n v="1.5361836017027578E-2"/>
    <n v="4.8192771084337352E-2"/>
    <n v="0.87048192771084343"/>
    <n v="18.0625"/>
    <n v="2.9110034602076125"/>
  </r>
  <r>
    <d v="2024-09-07T00:00:00"/>
    <s v="Campaign 2"/>
    <x v="2"/>
    <x v="2"/>
    <x v="2"/>
    <n v="5557"/>
    <n v="105"/>
    <n v="7"/>
    <n v="197.79"/>
    <n v="640.01"/>
    <n v="1.88950872773079E-2"/>
    <n v="6.6666666666666666E-2"/>
    <n v="1.8837142857142857"/>
    <n v="28.255714285714284"/>
    <n v="3.2358056524596797"/>
  </r>
  <r>
    <d v="2024-09-08T00:00:00"/>
    <s v="Campaign 2"/>
    <x v="0"/>
    <x v="0"/>
    <x v="0"/>
    <n v="5367"/>
    <n v="249"/>
    <n v="19"/>
    <n v="184.48"/>
    <n v="1579.38"/>
    <n v="4.6394633873672445E-2"/>
    <n v="7.6305220883534142E-2"/>
    <n v="0.74088353413654617"/>
    <n v="9.7094736842105256"/>
    <n v="8.5612532523850842"/>
  </r>
  <r>
    <d v="2024-09-08T00:00:00"/>
    <s v="Campaign 2"/>
    <x v="0"/>
    <x v="0"/>
    <x v="1"/>
    <n v="7364"/>
    <n v="156"/>
    <n v="18"/>
    <n v="263.8"/>
    <n v="1669.65"/>
    <n v="2.1184139054861488E-2"/>
    <n v="0.11538461538461539"/>
    <n v="1.691025641025641"/>
    <n v="14.655555555555557"/>
    <n v="6.3292266868840033"/>
  </r>
  <r>
    <d v="2024-09-08T00:00:00"/>
    <s v="Campaign 2"/>
    <x v="0"/>
    <x v="0"/>
    <x v="2"/>
    <n v="493"/>
    <n v="24"/>
    <n v="2"/>
    <n v="11.1"/>
    <n v="109.7"/>
    <n v="4.8681541582150101E-2"/>
    <n v="8.3333333333333329E-2"/>
    <n v="0.46249999999999997"/>
    <n v="5.55"/>
    <n v="9.8828828828828836"/>
  </r>
  <r>
    <d v="2024-09-08T00:00:00"/>
    <s v="Campaign 2"/>
    <x v="0"/>
    <x v="1"/>
    <x v="0"/>
    <n v="7241"/>
    <n v="89"/>
    <n v="2"/>
    <n v="236.88"/>
    <n v="172.62"/>
    <n v="1.2291120011048198E-2"/>
    <n v="2.247191011235955E-2"/>
    <n v="2.6615730337078651"/>
    <n v="118.44"/>
    <n v="0.72872340425531923"/>
  </r>
  <r>
    <d v="2024-09-08T00:00:00"/>
    <s v="Campaign 2"/>
    <x v="0"/>
    <x v="1"/>
    <x v="1"/>
    <n v="2299"/>
    <n v="43"/>
    <n v="1"/>
    <n v="44.07"/>
    <n v="72.28"/>
    <n v="1.8703784254023487E-2"/>
    <n v="2.3255813953488372E-2"/>
    <n v="1.0248837209302326"/>
    <n v="44.07"/>
    <n v="1.640117994100295"/>
  </r>
  <r>
    <d v="2024-09-08T00:00:00"/>
    <s v="Campaign 2"/>
    <x v="0"/>
    <x v="1"/>
    <x v="2"/>
    <n v="605"/>
    <n v="9"/>
    <n v="0"/>
    <n v="11.17"/>
    <n v="0"/>
    <n v="1.487603305785124E-2"/>
    <n v="0"/>
    <n v="1.2411111111111111"/>
    <n v="0"/>
    <n v="0"/>
  </r>
  <r>
    <d v="2024-09-08T00:00:00"/>
    <s v="Campaign 2"/>
    <x v="0"/>
    <x v="2"/>
    <x v="0"/>
    <n v="7414"/>
    <n v="130"/>
    <n v="2"/>
    <n v="210.98"/>
    <n v="182.16"/>
    <n v="1.7534394388993794E-2"/>
    <n v="1.5384615384615385E-2"/>
    <n v="1.6229230769230769"/>
    <n v="105.49"/>
    <n v="0.86339937434827951"/>
  </r>
  <r>
    <d v="2024-09-08T00:00:00"/>
    <s v="Campaign 2"/>
    <x v="0"/>
    <x v="2"/>
    <x v="1"/>
    <n v="2218"/>
    <n v="29"/>
    <n v="1"/>
    <n v="70.81"/>
    <n v="73.97"/>
    <n v="1.3074842200180343E-2"/>
    <n v="3.4482758620689655E-2"/>
    <n v="2.4417241379310344"/>
    <n v="70.81"/>
    <n v="1.0446264651885326"/>
  </r>
  <r>
    <d v="2024-09-08T00:00:00"/>
    <s v="Campaign 2"/>
    <x v="0"/>
    <x v="2"/>
    <x v="2"/>
    <n v="156"/>
    <n v="4"/>
    <n v="0"/>
    <n v="3.17"/>
    <n v="0"/>
    <n v="2.564102564102564E-2"/>
    <n v="0"/>
    <n v="0.79249999999999998"/>
    <n v="0"/>
    <n v="0"/>
  </r>
  <r>
    <d v="2024-09-08T00:00:00"/>
    <s v="Campaign 2"/>
    <x v="1"/>
    <x v="0"/>
    <x v="0"/>
    <n v="6912"/>
    <n v="257"/>
    <n v="34"/>
    <n v="135.81"/>
    <n v="2407.2600000000002"/>
    <n v="3.7181712962962965E-2"/>
    <n v="0.13229571984435798"/>
    <n v="0.528443579766537"/>
    <n v="3.9944117647058826"/>
    <n v="17.725204329578087"/>
  </r>
  <r>
    <d v="2024-09-08T00:00:00"/>
    <s v="Campaign 2"/>
    <x v="1"/>
    <x v="0"/>
    <x v="1"/>
    <n v="1109"/>
    <n v="22"/>
    <n v="1"/>
    <n v="33.67"/>
    <n v="86.26"/>
    <n v="1.9837691614066726E-2"/>
    <n v="4.5454545454545456E-2"/>
    <n v="1.5304545454545455"/>
    <n v="33.67"/>
    <n v="2.5619245619245619"/>
  </r>
  <r>
    <d v="2024-09-08T00:00:00"/>
    <s v="Campaign 2"/>
    <x v="1"/>
    <x v="0"/>
    <x v="2"/>
    <n v="676"/>
    <n v="14"/>
    <n v="1"/>
    <n v="15.87"/>
    <n v="65.989999999999995"/>
    <n v="2.0710059171597635E-2"/>
    <n v="7.1428571428571425E-2"/>
    <n v="1.1335714285714285"/>
    <n v="15.87"/>
    <n v="4.1581600504095775"/>
  </r>
  <r>
    <d v="2024-09-08T00:00:00"/>
    <s v="Campaign 2"/>
    <x v="1"/>
    <x v="1"/>
    <x v="0"/>
    <n v="7680"/>
    <n v="112"/>
    <n v="2"/>
    <n v="167.75"/>
    <n v="176.3"/>
    <n v="1.4583333333333334E-2"/>
    <n v="1.7857142857142856E-2"/>
    <n v="1.4977678571428572"/>
    <n v="83.875"/>
    <n v="1.05096870342772"/>
  </r>
  <r>
    <d v="2024-09-08T00:00:00"/>
    <s v="Campaign 2"/>
    <x v="1"/>
    <x v="1"/>
    <x v="1"/>
    <n v="1143"/>
    <n v="9"/>
    <n v="0"/>
    <n v="18.940000000000001"/>
    <n v="0"/>
    <n v="7.874015748031496E-3"/>
    <n v="0"/>
    <n v="2.1044444444444448"/>
    <n v="0"/>
    <n v="0"/>
  </r>
  <r>
    <d v="2024-09-08T00:00:00"/>
    <s v="Campaign 2"/>
    <x v="1"/>
    <x v="1"/>
    <x v="2"/>
    <n v="794"/>
    <n v="7"/>
    <n v="0"/>
    <n v="13.42"/>
    <n v="0"/>
    <n v="8.8161209068010078E-3"/>
    <n v="0"/>
    <n v="1.917142857142857"/>
    <n v="0"/>
    <n v="0"/>
  </r>
  <r>
    <d v="2024-09-08T00:00:00"/>
    <s v="Campaign 2"/>
    <x v="1"/>
    <x v="2"/>
    <x v="0"/>
    <n v="7749"/>
    <n v="99"/>
    <n v="7"/>
    <n v="169.15"/>
    <n v="365.67"/>
    <n v="1.2775842044134728E-2"/>
    <n v="7.0707070707070704E-2"/>
    <n v="1.7085858585858587"/>
    <n v="24.164285714285715"/>
    <n v="2.1618090452261307"/>
  </r>
  <r>
    <d v="2024-09-08T00:00:00"/>
    <s v="Campaign 2"/>
    <x v="1"/>
    <x v="2"/>
    <x v="1"/>
    <n v="730"/>
    <n v="17"/>
    <n v="0"/>
    <n v="11.74"/>
    <n v="0"/>
    <n v="2.3287671232876714E-2"/>
    <n v="0"/>
    <n v="0.69058823529411761"/>
    <n v="0"/>
    <n v="0"/>
  </r>
  <r>
    <d v="2024-09-08T00:00:00"/>
    <s v="Campaign 2"/>
    <x v="1"/>
    <x v="2"/>
    <x v="2"/>
    <n v="379"/>
    <n v="8"/>
    <n v="0"/>
    <n v="14.5"/>
    <n v="0"/>
    <n v="2.1108179419525065E-2"/>
    <n v="0"/>
    <n v="1.8125"/>
    <n v="0"/>
    <n v="0"/>
  </r>
  <r>
    <d v="2024-09-08T00:00:00"/>
    <s v="Campaign 2"/>
    <x v="2"/>
    <x v="0"/>
    <x v="0"/>
    <n v="1617"/>
    <n v="34"/>
    <n v="4"/>
    <n v="54.63"/>
    <n v="338.7"/>
    <n v="2.1026592455163882E-2"/>
    <n v="0.11764705882352941"/>
    <n v="1.6067647058823531"/>
    <n v="13.657500000000001"/>
    <n v="6.1998901702361335"/>
  </r>
  <r>
    <d v="2024-09-08T00:00:00"/>
    <s v="Campaign 2"/>
    <x v="2"/>
    <x v="0"/>
    <x v="1"/>
    <n v="9798"/>
    <n v="268"/>
    <n v="17"/>
    <n v="296.83"/>
    <n v="1207.71"/>
    <n v="2.7352520922637274E-2"/>
    <n v="6.3432835820895525E-2"/>
    <n v="1.1075746268656717"/>
    <n v="17.460588235294118"/>
    <n v="4.0686925176026687"/>
  </r>
  <r>
    <d v="2024-09-08T00:00:00"/>
    <s v="Campaign 2"/>
    <x v="2"/>
    <x v="0"/>
    <x v="2"/>
    <n v="3459"/>
    <n v="168"/>
    <n v="12"/>
    <n v="50.86"/>
    <n v="799.66"/>
    <n v="4.856895056374675E-2"/>
    <n v="7.1428571428571425E-2"/>
    <n v="0.30273809523809525"/>
    <n v="4.2383333333333333"/>
    <n v="15.722768383798662"/>
  </r>
  <r>
    <d v="2024-09-08T00:00:00"/>
    <s v="Campaign 2"/>
    <x v="2"/>
    <x v="1"/>
    <x v="0"/>
    <n v="1849"/>
    <n v="11"/>
    <n v="0"/>
    <n v="55.63"/>
    <n v="0"/>
    <n v="5.9491617090319093E-3"/>
    <n v="0"/>
    <n v="5.0572727272727276"/>
    <n v="0"/>
    <n v="0"/>
  </r>
  <r>
    <d v="2024-09-08T00:00:00"/>
    <s v="Campaign 2"/>
    <x v="2"/>
    <x v="1"/>
    <x v="1"/>
    <n v="11228"/>
    <n v="103"/>
    <n v="1"/>
    <n v="322.89"/>
    <n v="60.59"/>
    <n v="9.1734948343427155E-3"/>
    <n v="9.7087378640776691E-3"/>
    <n v="3.1348543689320385"/>
    <n v="322.89"/>
    <n v="0.18764904456626097"/>
  </r>
  <r>
    <d v="2024-09-08T00:00:00"/>
    <s v="Campaign 2"/>
    <x v="2"/>
    <x v="1"/>
    <x v="2"/>
    <n v="5991"/>
    <n v="52"/>
    <n v="0"/>
    <n v="162.03"/>
    <n v="0"/>
    <n v="8.6796861959606078E-3"/>
    <n v="0"/>
    <n v="3.1159615384615384"/>
    <n v="0"/>
    <n v="0"/>
  </r>
  <r>
    <d v="2024-09-08T00:00:00"/>
    <s v="Campaign 2"/>
    <x v="2"/>
    <x v="2"/>
    <x v="0"/>
    <n v="2800"/>
    <n v="47"/>
    <n v="2"/>
    <n v="89.26"/>
    <n v="116.84"/>
    <n v="1.6785714285714286E-2"/>
    <n v="4.2553191489361701E-2"/>
    <n v="1.899148936170213"/>
    <n v="44.63"/>
    <n v="1.3089849876764508"/>
  </r>
  <r>
    <d v="2024-09-08T00:00:00"/>
    <s v="Campaign 2"/>
    <x v="2"/>
    <x v="2"/>
    <x v="1"/>
    <n v="11323"/>
    <n v="303"/>
    <n v="21"/>
    <n v="437.13"/>
    <n v="1409.86"/>
    <n v="2.6759692660955577E-2"/>
    <n v="6.9306930693069313E-2"/>
    <n v="1.4426732673267326"/>
    <n v="20.815714285714286"/>
    <n v="3.2252647953697982"/>
  </r>
  <r>
    <d v="2024-09-08T00:00:00"/>
    <s v="Campaign 2"/>
    <x v="2"/>
    <x v="2"/>
    <x v="2"/>
    <n v="5549"/>
    <n v="70"/>
    <n v="3"/>
    <n v="179.99"/>
    <n v="190.85"/>
    <n v="1.2614885564966661E-2"/>
    <n v="4.2857142857142858E-2"/>
    <n v="2.5712857142857146"/>
    <n v="59.99666666666667"/>
    <n v="1.0603366853714093"/>
  </r>
  <r>
    <d v="2024-09-09T00:00:00"/>
    <s v="Campaign 2"/>
    <x v="0"/>
    <x v="0"/>
    <x v="0"/>
    <n v="6128"/>
    <n v="160"/>
    <n v="21"/>
    <n v="145.63999999999999"/>
    <n v="1277.19"/>
    <n v="2.6109660574412531E-2"/>
    <n v="0.13125000000000001"/>
    <n v="0.91024999999999989"/>
    <n v="6.9352380952380948"/>
    <n v="8.7695001373249113"/>
  </r>
  <r>
    <d v="2024-09-09T00:00:00"/>
    <s v="Campaign 2"/>
    <x v="0"/>
    <x v="0"/>
    <x v="1"/>
    <n v="6422"/>
    <n v="138"/>
    <n v="12"/>
    <n v="87.27"/>
    <n v="1142.49"/>
    <n v="2.1488632824665212E-2"/>
    <n v="8.6956521739130432E-2"/>
    <n v="0.63239130434782609"/>
    <n v="7.2725"/>
    <n v="13.091440357511173"/>
  </r>
  <r>
    <d v="2024-09-09T00:00:00"/>
    <s v="Campaign 2"/>
    <x v="0"/>
    <x v="0"/>
    <x v="2"/>
    <n v="981"/>
    <n v="23"/>
    <n v="1"/>
    <n v="15.22"/>
    <n v="69.150000000000006"/>
    <n v="2.3445463812436288E-2"/>
    <n v="4.3478260869565216E-2"/>
    <n v="0.66173913043478261"/>
    <n v="15.22"/>
    <n v="4.5433639947437587"/>
  </r>
  <r>
    <d v="2024-09-09T00:00:00"/>
    <s v="Campaign 2"/>
    <x v="0"/>
    <x v="1"/>
    <x v="0"/>
    <n v="4574"/>
    <n v="30"/>
    <n v="1"/>
    <n v="131.65"/>
    <n v="89.82"/>
    <n v="6.558810668998688E-3"/>
    <n v="3.3333333333333333E-2"/>
    <n v="4.3883333333333336"/>
    <n v="131.65"/>
    <n v="0.68226357766805912"/>
  </r>
  <r>
    <d v="2024-09-09T00:00:00"/>
    <s v="Campaign 2"/>
    <x v="0"/>
    <x v="1"/>
    <x v="1"/>
    <n v="3848"/>
    <n v="42"/>
    <n v="0"/>
    <n v="93.18"/>
    <n v="0"/>
    <n v="1.0914760914760915E-2"/>
    <n v="0"/>
    <n v="2.2185714285714289"/>
    <n v="0"/>
    <n v="0"/>
  </r>
  <r>
    <d v="2024-09-09T00:00:00"/>
    <s v="Campaign 2"/>
    <x v="0"/>
    <x v="1"/>
    <x v="2"/>
    <n v="930"/>
    <n v="11"/>
    <n v="0"/>
    <n v="14.27"/>
    <n v="0"/>
    <n v="1.1827956989247311E-2"/>
    <n v="0"/>
    <n v="1.2972727272727271"/>
    <n v="0"/>
    <n v="0"/>
  </r>
  <r>
    <d v="2024-09-09T00:00:00"/>
    <s v="Campaign 2"/>
    <x v="0"/>
    <x v="2"/>
    <x v="0"/>
    <n v="8994"/>
    <n v="259"/>
    <n v="16"/>
    <n v="264.60000000000002"/>
    <n v="1396.33"/>
    <n v="2.8796975761618857E-2"/>
    <n v="6.1776061776061778E-2"/>
    <n v="1.0216216216216216"/>
    <n v="16.537500000000001"/>
    <n v="5.2771352985638691"/>
  </r>
  <r>
    <d v="2024-09-09T00:00:00"/>
    <s v="Campaign 2"/>
    <x v="0"/>
    <x v="2"/>
    <x v="1"/>
    <n v="4783"/>
    <n v="67"/>
    <n v="1"/>
    <n v="73.959999999999994"/>
    <n v="92.06"/>
    <n v="1.4007944804515993E-2"/>
    <n v="1.4925373134328358E-2"/>
    <n v="1.1038805970149252"/>
    <n v="73.959999999999994"/>
    <n v="1.2447268793942674"/>
  </r>
  <r>
    <d v="2024-09-09T00:00:00"/>
    <s v="Campaign 2"/>
    <x v="0"/>
    <x v="2"/>
    <x v="2"/>
    <n v="591"/>
    <n v="7"/>
    <n v="0"/>
    <n v="16.440000000000001"/>
    <n v="0"/>
    <n v="1.1844331641285956E-2"/>
    <n v="0"/>
    <n v="2.3485714285714288"/>
    <n v="0"/>
    <n v="0"/>
  </r>
  <r>
    <d v="2024-09-09T00:00:00"/>
    <s v="Campaign 2"/>
    <x v="1"/>
    <x v="0"/>
    <x v="0"/>
    <n v="7125"/>
    <n v="334"/>
    <n v="48"/>
    <n v="168.66"/>
    <n v="3390.31"/>
    <n v="4.6877192982456142E-2"/>
    <n v="0.1437125748502994"/>
    <n v="0.50497005988023946"/>
    <n v="3.5137499999999999"/>
    <n v="20.101446697497924"/>
  </r>
  <r>
    <d v="2024-09-09T00:00:00"/>
    <s v="Campaign 2"/>
    <x v="1"/>
    <x v="0"/>
    <x v="1"/>
    <n v="1927"/>
    <n v="69"/>
    <n v="4"/>
    <n v="63.99"/>
    <n v="261.57"/>
    <n v="3.5806953814218993E-2"/>
    <n v="5.7971014492753624E-2"/>
    <n v="0.92739130434782613"/>
    <n v="15.9975"/>
    <n v="4.0876699484294416"/>
  </r>
  <r>
    <d v="2024-09-09T00:00:00"/>
    <s v="Campaign 2"/>
    <x v="1"/>
    <x v="0"/>
    <x v="2"/>
    <n v="708"/>
    <n v="19"/>
    <n v="1"/>
    <n v="20.64"/>
    <n v="96.31"/>
    <n v="2.6836158192090395E-2"/>
    <n v="5.2631578947368418E-2"/>
    <n v="1.0863157894736843"/>
    <n v="20.64"/>
    <n v="4.6661821705426361"/>
  </r>
  <r>
    <d v="2024-09-09T00:00:00"/>
    <s v="Campaign 2"/>
    <x v="1"/>
    <x v="1"/>
    <x v="0"/>
    <n v="6408"/>
    <n v="40"/>
    <n v="1"/>
    <n v="114.18"/>
    <n v="65.83"/>
    <n v="6.2421972534332081E-3"/>
    <n v="2.5000000000000001E-2"/>
    <n v="2.8545000000000003"/>
    <n v="114.18"/>
    <n v="0.57654580486950424"/>
  </r>
  <r>
    <d v="2024-09-09T00:00:00"/>
    <s v="Campaign 2"/>
    <x v="1"/>
    <x v="1"/>
    <x v="1"/>
    <n v="1006"/>
    <n v="10"/>
    <n v="0"/>
    <n v="32.1"/>
    <n v="0"/>
    <n v="9.9403578528827041E-3"/>
    <n v="0"/>
    <n v="3.21"/>
    <n v="0"/>
    <n v="0"/>
  </r>
  <r>
    <d v="2024-09-09T00:00:00"/>
    <s v="Campaign 2"/>
    <x v="1"/>
    <x v="1"/>
    <x v="2"/>
    <n v="448"/>
    <n v="7"/>
    <n v="0"/>
    <n v="13.81"/>
    <n v="0"/>
    <n v="1.5625E-2"/>
    <n v="0"/>
    <n v="1.9728571428571429"/>
    <n v="0"/>
    <n v="0"/>
  </r>
  <r>
    <d v="2024-09-09T00:00:00"/>
    <s v="Campaign 2"/>
    <x v="1"/>
    <x v="2"/>
    <x v="0"/>
    <n v="9690"/>
    <n v="155"/>
    <n v="9"/>
    <n v="182.2"/>
    <n v="860.41"/>
    <n v="1.5995872033023734E-2"/>
    <n v="5.8064516129032261E-2"/>
    <n v="1.1754838709677418"/>
    <n v="20.244444444444444"/>
    <n v="4.722338090010977"/>
  </r>
  <r>
    <d v="2024-09-09T00:00:00"/>
    <s v="Campaign 2"/>
    <x v="1"/>
    <x v="2"/>
    <x v="1"/>
    <n v="1672"/>
    <n v="20"/>
    <n v="1"/>
    <n v="32.950000000000003"/>
    <n v="67.47"/>
    <n v="1.1961722488038277E-2"/>
    <n v="0.05"/>
    <n v="1.6475000000000002"/>
    <n v="32.950000000000003"/>
    <n v="2.047647951441578"/>
  </r>
  <r>
    <d v="2024-09-09T00:00:00"/>
    <s v="Campaign 2"/>
    <x v="1"/>
    <x v="2"/>
    <x v="2"/>
    <n v="127"/>
    <n v="3"/>
    <n v="0"/>
    <n v="2.0099999999999998"/>
    <n v="0"/>
    <n v="2.3622047244094488E-2"/>
    <n v="0"/>
    <n v="0.66999999999999993"/>
    <n v="0"/>
    <n v="0"/>
  </r>
  <r>
    <d v="2024-09-09T00:00:00"/>
    <s v="Campaign 2"/>
    <x v="2"/>
    <x v="0"/>
    <x v="0"/>
    <n v="2461"/>
    <n v="96"/>
    <n v="7"/>
    <n v="67.14"/>
    <n v="372.47"/>
    <n v="3.9008533116619261E-2"/>
    <n v="7.2916666666666671E-2"/>
    <n v="0.69937499999999997"/>
    <n v="9.5914285714285707"/>
    <n v="5.5476616026213881"/>
  </r>
  <r>
    <d v="2024-09-09T00:00:00"/>
    <s v="Campaign 2"/>
    <x v="2"/>
    <x v="0"/>
    <x v="1"/>
    <n v="8277"/>
    <n v="291"/>
    <n v="40"/>
    <n v="115.84"/>
    <n v="2424.64"/>
    <n v="3.5157665820949618E-2"/>
    <n v="0.13745704467353953"/>
    <n v="0.39807560137457043"/>
    <n v="2.8959999999999999"/>
    <n v="20.930939226519335"/>
  </r>
  <r>
    <d v="2024-09-09T00:00:00"/>
    <s v="Campaign 2"/>
    <x v="2"/>
    <x v="0"/>
    <x v="2"/>
    <n v="4730"/>
    <n v="177"/>
    <n v="24"/>
    <n v="111.17"/>
    <n v="2374.69"/>
    <n v="3.7420718816067657E-2"/>
    <n v="0.13559322033898305"/>
    <n v="0.62807909604519774"/>
    <n v="4.6320833333333331"/>
    <n v="21.360888728973645"/>
  </r>
  <r>
    <d v="2024-09-09T00:00:00"/>
    <s v="Campaign 2"/>
    <x v="2"/>
    <x v="1"/>
    <x v="0"/>
    <n v="2399"/>
    <n v="26"/>
    <n v="1"/>
    <n v="92.17"/>
    <n v="80.12"/>
    <n v="1.0837849103793247E-2"/>
    <n v="3.8461538461538464E-2"/>
    <n v="3.5449999999999999"/>
    <n v="92.17"/>
    <n v="0.86926331778235877"/>
  </r>
  <r>
    <d v="2024-09-09T00:00:00"/>
    <s v="Campaign 2"/>
    <x v="2"/>
    <x v="1"/>
    <x v="1"/>
    <n v="6326"/>
    <n v="103"/>
    <n v="4"/>
    <n v="130.54"/>
    <n v="340.73"/>
    <n v="1.6282010749288651E-2"/>
    <n v="3.8834951456310676E-2"/>
    <n v="1.2673786407766989"/>
    <n v="32.634999999999998"/>
    <n v="2.6101578060364643"/>
  </r>
  <r>
    <d v="2024-09-09T00:00:00"/>
    <s v="Campaign 2"/>
    <x v="2"/>
    <x v="1"/>
    <x v="2"/>
    <n v="5357"/>
    <n v="103"/>
    <n v="3"/>
    <n v="180.17"/>
    <n v="213.41"/>
    <n v="1.9227179391450439E-2"/>
    <n v="2.9126213592233011E-2"/>
    <n v="1.7492233009708738"/>
    <n v="60.056666666666665"/>
    <n v="1.1844924238219461"/>
  </r>
  <r>
    <d v="2024-09-09T00:00:00"/>
    <s v="Campaign 2"/>
    <x v="2"/>
    <x v="2"/>
    <x v="0"/>
    <n v="2849"/>
    <n v="50"/>
    <n v="3"/>
    <n v="81.98"/>
    <n v="226.83"/>
    <n v="1.755001755001755E-2"/>
    <n v="0.06"/>
    <n v="1.6396000000000002"/>
    <n v="27.326666666666668"/>
    <n v="2.7668943644791413"/>
  </r>
  <r>
    <d v="2024-09-09T00:00:00"/>
    <s v="Campaign 2"/>
    <x v="2"/>
    <x v="2"/>
    <x v="1"/>
    <n v="7599"/>
    <n v="221"/>
    <n v="11"/>
    <n v="262.02"/>
    <n v="851.65"/>
    <n v="2.9082774049217001E-2"/>
    <n v="4.9773755656108594E-2"/>
    <n v="1.1856108597285067"/>
    <n v="23.819999999999997"/>
    <n v="3.2503244027173501"/>
  </r>
  <r>
    <d v="2024-09-09T00:00:00"/>
    <s v="Campaign 2"/>
    <x v="2"/>
    <x v="2"/>
    <x v="2"/>
    <n v="4341"/>
    <n v="82"/>
    <n v="5"/>
    <n v="167.37"/>
    <n v="315.62"/>
    <n v="1.888965676111495E-2"/>
    <n v="6.097560975609756E-2"/>
    <n v="2.0410975609756097"/>
    <n v="33.474000000000004"/>
    <n v="1.8857620840054967"/>
  </r>
  <r>
    <d v="2024-09-10T00:00:00"/>
    <s v="Campaign 2"/>
    <x v="0"/>
    <x v="0"/>
    <x v="0"/>
    <n v="3768"/>
    <n v="101"/>
    <n v="9"/>
    <n v="84.84"/>
    <n v="854.46"/>
    <n v="2.6804670912951169E-2"/>
    <n v="8.9108910891089105E-2"/>
    <n v="0.84000000000000008"/>
    <n v="9.4266666666666676"/>
    <n v="10.071428571428571"/>
  </r>
  <r>
    <d v="2024-09-10T00:00:00"/>
    <s v="Campaign 2"/>
    <x v="0"/>
    <x v="0"/>
    <x v="1"/>
    <n v="2464"/>
    <n v="54"/>
    <n v="7"/>
    <n v="67.09"/>
    <n v="507.29"/>
    <n v="2.1915584415584416E-2"/>
    <n v="0.12962962962962962"/>
    <n v="1.2424074074074074"/>
    <n v="9.5842857142857145"/>
    <n v="7.5613355194514833"/>
  </r>
  <r>
    <d v="2024-09-10T00:00:00"/>
    <s v="Campaign 2"/>
    <x v="0"/>
    <x v="0"/>
    <x v="2"/>
    <n v="654"/>
    <n v="13"/>
    <n v="1"/>
    <n v="17.309999999999999"/>
    <n v="93.8"/>
    <n v="1.9877675840978593E-2"/>
    <n v="7.6923076923076927E-2"/>
    <n v="1.3315384615384613"/>
    <n v="17.309999999999999"/>
    <n v="5.418833044482958"/>
  </r>
  <r>
    <d v="2024-09-10T00:00:00"/>
    <s v="Campaign 2"/>
    <x v="0"/>
    <x v="1"/>
    <x v="0"/>
    <n v="9716"/>
    <n v="131"/>
    <n v="1"/>
    <n v="156.25"/>
    <n v="50.57"/>
    <n v="1.3482914779744752E-2"/>
    <n v="7.6335877862595417E-3"/>
    <n v="1.1927480916030535"/>
    <n v="156.25"/>
    <n v="0.32364799999999999"/>
  </r>
  <r>
    <d v="2024-09-10T00:00:00"/>
    <s v="Campaign 2"/>
    <x v="0"/>
    <x v="1"/>
    <x v="1"/>
    <n v="3960"/>
    <n v="35"/>
    <n v="1"/>
    <n v="82.6"/>
    <n v="68.180000000000007"/>
    <n v="8.8383838383838381E-3"/>
    <n v="2.8571428571428571E-2"/>
    <n v="2.36"/>
    <n v="82.6"/>
    <n v="0.82542372881355941"/>
  </r>
  <r>
    <d v="2024-09-10T00:00:00"/>
    <s v="Campaign 2"/>
    <x v="0"/>
    <x v="1"/>
    <x v="2"/>
    <n v="190"/>
    <n v="2"/>
    <n v="0"/>
    <n v="2.5"/>
    <n v="0"/>
    <n v="1.0526315789473684E-2"/>
    <n v="0"/>
    <n v="1.25"/>
    <n v="0"/>
    <n v="0"/>
  </r>
  <r>
    <d v="2024-09-10T00:00:00"/>
    <s v="Campaign 2"/>
    <x v="0"/>
    <x v="2"/>
    <x v="0"/>
    <n v="4945"/>
    <n v="88"/>
    <n v="2"/>
    <n v="137.77000000000001"/>
    <n v="171.03"/>
    <n v="1.7795753286147624E-2"/>
    <n v="2.2727272727272728E-2"/>
    <n v="1.5655681818181819"/>
    <n v="68.885000000000005"/>
    <n v="1.2414168541772519"/>
  </r>
  <r>
    <d v="2024-09-10T00:00:00"/>
    <s v="Campaign 2"/>
    <x v="0"/>
    <x v="2"/>
    <x v="1"/>
    <n v="2636"/>
    <n v="53"/>
    <n v="2"/>
    <n v="87.86"/>
    <n v="190.4"/>
    <n v="2.0106221547799695E-2"/>
    <n v="3.7735849056603772E-2"/>
    <n v="1.6577358490566039"/>
    <n v="43.93"/>
    <n v="2.1670839972683815"/>
  </r>
  <r>
    <d v="2024-09-10T00:00:00"/>
    <s v="Campaign 2"/>
    <x v="0"/>
    <x v="2"/>
    <x v="2"/>
    <n v="947"/>
    <n v="18"/>
    <n v="0"/>
    <n v="14.5"/>
    <n v="0"/>
    <n v="1.9007391763463569E-2"/>
    <n v="0"/>
    <n v="0.80555555555555558"/>
    <n v="0"/>
    <n v="0"/>
  </r>
  <r>
    <d v="2024-09-10T00:00:00"/>
    <s v="Campaign 2"/>
    <x v="1"/>
    <x v="0"/>
    <x v="0"/>
    <n v="12500"/>
    <n v="528"/>
    <n v="27"/>
    <n v="458.08"/>
    <n v="1824.53"/>
    <n v="4.224E-2"/>
    <n v="5.113636363636364E-2"/>
    <n v="0.86757575757575756"/>
    <n v="16.965925925925927"/>
    <n v="3.9829942368145304"/>
  </r>
  <r>
    <d v="2024-09-10T00:00:00"/>
    <s v="Campaign 2"/>
    <x v="1"/>
    <x v="0"/>
    <x v="1"/>
    <n v="1561"/>
    <n v="50"/>
    <n v="6"/>
    <n v="37.93"/>
    <n v="527.4"/>
    <n v="3.2030749519538756E-2"/>
    <n v="0.12"/>
    <n v="0.75859999999999994"/>
    <n v="6.3216666666666663"/>
    <n v="13.904561033482731"/>
  </r>
  <r>
    <d v="2024-09-10T00:00:00"/>
    <s v="Campaign 2"/>
    <x v="1"/>
    <x v="0"/>
    <x v="2"/>
    <n v="605"/>
    <n v="17"/>
    <n v="1"/>
    <n v="14.37"/>
    <n v="51.79"/>
    <n v="2.809917355371901E-2"/>
    <n v="5.8823529411764705E-2"/>
    <n v="0.84529411764705875"/>
    <n v="14.37"/>
    <n v="3.6040361864996524"/>
  </r>
  <r>
    <d v="2024-09-10T00:00:00"/>
    <s v="Campaign 2"/>
    <x v="1"/>
    <x v="1"/>
    <x v="0"/>
    <n v="10697"/>
    <n v="199"/>
    <n v="5"/>
    <n v="225.87"/>
    <n v="400.42"/>
    <n v="1.8603346732728801E-2"/>
    <n v="2.5125628140703519E-2"/>
    <n v="1.1350251256281407"/>
    <n v="45.173999999999999"/>
    <n v="1.7727896577677424"/>
  </r>
  <r>
    <d v="2024-09-10T00:00:00"/>
    <s v="Campaign 2"/>
    <x v="1"/>
    <x v="1"/>
    <x v="1"/>
    <n v="609"/>
    <n v="5"/>
    <n v="0"/>
    <n v="18.989999999999998"/>
    <n v="0"/>
    <n v="8.2101806239737278E-3"/>
    <n v="0"/>
    <n v="3.7979999999999996"/>
    <n v="0"/>
    <n v="0"/>
  </r>
  <r>
    <d v="2024-09-10T00:00:00"/>
    <s v="Campaign 2"/>
    <x v="1"/>
    <x v="1"/>
    <x v="2"/>
    <n v="865"/>
    <n v="13"/>
    <n v="0"/>
    <n v="20.98"/>
    <n v="0"/>
    <n v="1.5028901734104046E-2"/>
    <n v="0"/>
    <n v="1.6138461538461539"/>
    <n v="0"/>
    <n v="0"/>
  </r>
  <r>
    <d v="2024-09-10T00:00:00"/>
    <s v="Campaign 2"/>
    <x v="1"/>
    <x v="2"/>
    <x v="0"/>
    <n v="6335"/>
    <n v="183"/>
    <n v="11"/>
    <n v="200.19"/>
    <n v="875.52"/>
    <n v="2.888713496448303E-2"/>
    <n v="6.0109289617486336E-2"/>
    <n v="1.0939344262295081"/>
    <n v="18.199090909090909"/>
    <n v="4.3734452270343169"/>
  </r>
  <r>
    <d v="2024-09-10T00:00:00"/>
    <s v="Campaign 2"/>
    <x v="1"/>
    <x v="2"/>
    <x v="1"/>
    <n v="583"/>
    <n v="11"/>
    <n v="0"/>
    <n v="13.16"/>
    <n v="0"/>
    <n v="1.8867924528301886E-2"/>
    <n v="0"/>
    <n v="1.1963636363636363"/>
    <n v="0"/>
    <n v="0"/>
  </r>
  <r>
    <d v="2024-09-10T00:00:00"/>
    <s v="Campaign 2"/>
    <x v="1"/>
    <x v="2"/>
    <x v="2"/>
    <n v="316"/>
    <n v="4"/>
    <n v="0"/>
    <n v="8.23"/>
    <n v="0"/>
    <n v="1.2658227848101266E-2"/>
    <n v="0"/>
    <n v="2.0575000000000001"/>
    <n v="0"/>
    <n v="0"/>
  </r>
  <r>
    <d v="2024-09-10T00:00:00"/>
    <s v="Campaign 2"/>
    <x v="2"/>
    <x v="0"/>
    <x v="0"/>
    <n v="2548"/>
    <n v="126"/>
    <n v="18"/>
    <n v="50.76"/>
    <n v="1248.28"/>
    <n v="4.9450549450549448E-2"/>
    <n v="0.14285714285714285"/>
    <n v="0.40285714285714286"/>
    <n v="2.82"/>
    <n v="24.591804570527977"/>
  </r>
  <r>
    <d v="2024-09-10T00:00:00"/>
    <s v="Campaign 2"/>
    <x v="2"/>
    <x v="0"/>
    <x v="1"/>
    <n v="8220"/>
    <n v="226"/>
    <n v="16"/>
    <n v="309.20999999999998"/>
    <n v="1089.6199999999999"/>
    <n v="2.7493917274939172E-2"/>
    <n v="7.0796460176991149E-2"/>
    <n v="1.3681858407079646"/>
    <n v="19.325624999999999"/>
    <n v="3.523883444907991"/>
  </r>
  <r>
    <d v="2024-09-10T00:00:00"/>
    <s v="Campaign 2"/>
    <x v="2"/>
    <x v="0"/>
    <x v="2"/>
    <n v="4227"/>
    <n v="132"/>
    <n v="12"/>
    <n v="147.29"/>
    <n v="1188.01"/>
    <n v="3.1227821149751596E-2"/>
    <n v="9.0909090909090912E-2"/>
    <n v="1.1158333333333332"/>
    <n v="12.274166666666666"/>
    <n v="8.065788580351688"/>
  </r>
  <r>
    <d v="2024-09-10T00:00:00"/>
    <s v="Campaign 2"/>
    <x v="2"/>
    <x v="1"/>
    <x v="0"/>
    <n v="1920"/>
    <n v="34"/>
    <n v="0"/>
    <n v="52.87"/>
    <n v="0"/>
    <n v="1.7708333333333333E-2"/>
    <n v="0"/>
    <n v="1.5549999999999999"/>
    <n v="0"/>
    <n v="0"/>
  </r>
  <r>
    <d v="2024-09-10T00:00:00"/>
    <s v="Campaign 2"/>
    <x v="2"/>
    <x v="1"/>
    <x v="1"/>
    <n v="11506"/>
    <n v="156"/>
    <n v="3"/>
    <n v="280.31"/>
    <n v="203.52"/>
    <n v="1.3558143577264037E-2"/>
    <n v="1.9230769230769232E-2"/>
    <n v="1.7968589743589745"/>
    <n v="93.436666666666667"/>
    <n v="0.7260532981342086"/>
  </r>
  <r>
    <d v="2024-09-10T00:00:00"/>
    <s v="Campaign 2"/>
    <x v="2"/>
    <x v="1"/>
    <x v="2"/>
    <n v="3829"/>
    <n v="25"/>
    <n v="0"/>
    <n v="106.7"/>
    <n v="0"/>
    <n v="6.5291198746408987E-3"/>
    <n v="0"/>
    <n v="4.2679999999999998"/>
    <n v="0"/>
    <n v="0"/>
  </r>
  <r>
    <d v="2024-09-10T00:00:00"/>
    <s v="Campaign 2"/>
    <x v="2"/>
    <x v="2"/>
    <x v="0"/>
    <n v="2599"/>
    <n v="59"/>
    <n v="3"/>
    <n v="96.82"/>
    <n v="279.08999999999997"/>
    <n v="2.2701038861100423E-2"/>
    <n v="5.0847457627118647E-2"/>
    <n v="1.6410169491525421"/>
    <n v="32.273333333333333"/>
    <n v="2.882565585622805"/>
  </r>
  <r>
    <d v="2024-09-10T00:00:00"/>
    <s v="Campaign 2"/>
    <x v="2"/>
    <x v="2"/>
    <x v="1"/>
    <n v="8485"/>
    <n v="235"/>
    <n v="12"/>
    <n v="177.97"/>
    <n v="698.01"/>
    <n v="2.7695934001178549E-2"/>
    <n v="5.106382978723404E-2"/>
    <n v="0.75731914893617025"/>
    <n v="14.830833333333333"/>
    <n v="3.9220655166601111"/>
  </r>
  <r>
    <d v="2024-09-10T00:00:00"/>
    <s v="Campaign 2"/>
    <x v="2"/>
    <x v="2"/>
    <x v="2"/>
    <n v="4524"/>
    <n v="108"/>
    <n v="5"/>
    <n v="128.63"/>
    <n v="382.07"/>
    <n v="2.3872679045092837E-2"/>
    <n v="4.6296296296296294E-2"/>
    <n v="1.1910185185185185"/>
    <n v="25.725999999999999"/>
    <n v="2.9703024177874524"/>
  </r>
  <r>
    <d v="2024-09-11T00:00:00"/>
    <s v="Campaign 2"/>
    <x v="0"/>
    <x v="0"/>
    <x v="0"/>
    <n v="8301"/>
    <n v="174"/>
    <n v="18"/>
    <n v="276.18"/>
    <n v="1120.8499999999999"/>
    <n v="2.0961329960245755E-2"/>
    <n v="0.10344827586206896"/>
    <n v="1.5872413793103448"/>
    <n v="15.343333333333334"/>
    <n v="4.0584039394597724"/>
  </r>
  <r>
    <d v="2024-09-11T00:00:00"/>
    <s v="Campaign 2"/>
    <x v="0"/>
    <x v="0"/>
    <x v="1"/>
    <n v="6174"/>
    <n v="127"/>
    <n v="6"/>
    <n v="84.48"/>
    <n v="594.14"/>
    <n v="2.0570132815030773E-2"/>
    <n v="4.7244094488188976E-2"/>
    <n v="0.6651968503937008"/>
    <n v="14.08"/>
    <n v="7.0329071969696964"/>
  </r>
  <r>
    <d v="2024-09-11T00:00:00"/>
    <s v="Campaign 2"/>
    <x v="0"/>
    <x v="0"/>
    <x v="2"/>
    <n v="848"/>
    <n v="26"/>
    <n v="2"/>
    <n v="18.11"/>
    <n v="187.69"/>
    <n v="3.0660377358490566E-2"/>
    <n v="7.6923076923076927E-2"/>
    <n v="0.69653846153846155"/>
    <n v="9.0549999999999997"/>
    <n v="10.363887355052457"/>
  </r>
  <r>
    <d v="2024-09-11T00:00:00"/>
    <s v="Campaign 2"/>
    <x v="0"/>
    <x v="1"/>
    <x v="0"/>
    <n v="9743"/>
    <n v="59"/>
    <n v="2"/>
    <n v="180.11"/>
    <n v="197.02"/>
    <n v="6.055629682849225E-3"/>
    <n v="3.3898305084745763E-2"/>
    <n v="3.0527118644067799"/>
    <n v="90.055000000000007"/>
    <n v="1.0938870690133806"/>
  </r>
  <r>
    <d v="2024-09-11T00:00:00"/>
    <s v="Campaign 2"/>
    <x v="0"/>
    <x v="1"/>
    <x v="1"/>
    <n v="7968"/>
    <n v="117"/>
    <n v="2"/>
    <n v="211.93"/>
    <n v="165.26"/>
    <n v="1.4683734939759037E-2"/>
    <n v="1.7094017094017096E-2"/>
    <n v="1.8113675213675213"/>
    <n v="105.965"/>
    <n v="0.77978577832303109"/>
  </r>
  <r>
    <d v="2024-09-11T00:00:00"/>
    <s v="Campaign 2"/>
    <x v="0"/>
    <x v="1"/>
    <x v="2"/>
    <n v="577"/>
    <n v="2"/>
    <n v="0"/>
    <n v="22.14"/>
    <n v="0"/>
    <n v="3.4662045060658577E-3"/>
    <n v="0"/>
    <n v="11.07"/>
    <n v="0"/>
    <n v="0"/>
  </r>
  <r>
    <d v="2024-09-11T00:00:00"/>
    <s v="Campaign 2"/>
    <x v="0"/>
    <x v="2"/>
    <x v="0"/>
    <n v="6990"/>
    <n v="171"/>
    <n v="7"/>
    <n v="117.38"/>
    <n v="692.35"/>
    <n v="2.4463519313304722E-2"/>
    <n v="4.0935672514619881E-2"/>
    <n v="0.68643274853801162"/>
    <n v="16.768571428571427"/>
    <n v="5.8983642869313346"/>
  </r>
  <r>
    <d v="2024-09-11T00:00:00"/>
    <s v="Campaign 2"/>
    <x v="0"/>
    <x v="2"/>
    <x v="1"/>
    <n v="5055"/>
    <n v="116"/>
    <n v="8"/>
    <n v="104.3"/>
    <n v="742.09"/>
    <n v="2.2947576656775468E-2"/>
    <n v="6.8965517241379309E-2"/>
    <n v="0.8991379310344827"/>
    <n v="13.0375"/>
    <n v="7.1149568552253122"/>
  </r>
  <r>
    <d v="2024-09-11T00:00:00"/>
    <s v="Campaign 2"/>
    <x v="0"/>
    <x v="2"/>
    <x v="2"/>
    <n v="306"/>
    <n v="3"/>
    <n v="0"/>
    <n v="4.67"/>
    <n v="0"/>
    <n v="9.8039215686274508E-3"/>
    <n v="0"/>
    <n v="1.5566666666666666"/>
    <n v="0"/>
    <n v="0"/>
  </r>
  <r>
    <d v="2024-09-11T00:00:00"/>
    <s v="Campaign 2"/>
    <x v="1"/>
    <x v="0"/>
    <x v="0"/>
    <n v="6342"/>
    <n v="257"/>
    <n v="33"/>
    <n v="195.57"/>
    <n v="2249.7600000000002"/>
    <n v="4.052349416587827E-2"/>
    <n v="0.12840466926070038"/>
    <n v="0.7609727626459144"/>
    <n v="5.9263636363636358"/>
    <n v="11.50360484736923"/>
  </r>
  <r>
    <d v="2024-09-11T00:00:00"/>
    <s v="Campaign 2"/>
    <x v="1"/>
    <x v="0"/>
    <x v="1"/>
    <n v="899"/>
    <n v="34"/>
    <n v="3"/>
    <n v="29.98"/>
    <n v="292.23"/>
    <n v="3.781979977753059E-2"/>
    <n v="8.8235294117647065E-2"/>
    <n v="0.88176470588235301"/>
    <n v="9.9933333333333341"/>
    <n v="9.7474983322214808"/>
  </r>
  <r>
    <d v="2024-09-11T00:00:00"/>
    <s v="Campaign 2"/>
    <x v="1"/>
    <x v="0"/>
    <x v="2"/>
    <n v="357"/>
    <n v="13"/>
    <n v="1"/>
    <n v="10.63"/>
    <n v="90.04"/>
    <n v="3.6414565826330535E-2"/>
    <n v="7.6923076923076927E-2"/>
    <n v="0.81769230769230772"/>
    <n v="10.63"/>
    <n v="8.4703668861712131"/>
  </r>
  <r>
    <d v="2024-09-11T00:00:00"/>
    <s v="Campaign 2"/>
    <x v="1"/>
    <x v="1"/>
    <x v="0"/>
    <n v="11612"/>
    <n v="188"/>
    <n v="7"/>
    <n v="438.91"/>
    <n v="652.29"/>
    <n v="1.619014812263176E-2"/>
    <n v="3.7234042553191488E-2"/>
    <n v="2.3346276595744682"/>
    <n v="62.701428571428572"/>
    <n v="1.4861588936228383"/>
  </r>
  <r>
    <d v="2024-09-11T00:00:00"/>
    <s v="Campaign 2"/>
    <x v="1"/>
    <x v="1"/>
    <x v="1"/>
    <n v="1194"/>
    <n v="8"/>
    <n v="0"/>
    <n v="41.26"/>
    <n v="0"/>
    <n v="6.7001675041876048E-3"/>
    <n v="0"/>
    <n v="5.1574999999999998"/>
    <n v="0"/>
    <n v="0"/>
  </r>
  <r>
    <d v="2024-09-11T00:00:00"/>
    <s v="Campaign 2"/>
    <x v="1"/>
    <x v="1"/>
    <x v="2"/>
    <n v="785"/>
    <n v="7"/>
    <n v="0"/>
    <n v="16.440000000000001"/>
    <n v="0"/>
    <n v="8.9171974522292991E-3"/>
    <n v="0"/>
    <n v="2.3485714285714288"/>
    <n v="0"/>
    <n v="0"/>
  </r>
  <r>
    <d v="2024-09-11T00:00:00"/>
    <s v="Campaign 2"/>
    <x v="1"/>
    <x v="2"/>
    <x v="0"/>
    <n v="11804"/>
    <n v="284"/>
    <n v="15"/>
    <n v="423.27"/>
    <n v="832.57"/>
    <n v="2.4059640799728905E-2"/>
    <n v="5.2816901408450703E-2"/>
    <n v="1.4903873239436618"/>
    <n v="28.218"/>
    <n v="1.9669950622534083"/>
  </r>
  <r>
    <d v="2024-09-11T00:00:00"/>
    <s v="Campaign 2"/>
    <x v="1"/>
    <x v="2"/>
    <x v="1"/>
    <n v="1934"/>
    <n v="33"/>
    <n v="1"/>
    <n v="42.84"/>
    <n v="51.02"/>
    <n v="1.7063081695966906E-2"/>
    <n v="3.0303030303030304E-2"/>
    <n v="1.2981818181818183"/>
    <n v="42.84"/>
    <n v="1.1909430438842203"/>
  </r>
  <r>
    <d v="2024-09-11T00:00:00"/>
    <s v="Campaign 2"/>
    <x v="1"/>
    <x v="2"/>
    <x v="2"/>
    <n v="756"/>
    <n v="14"/>
    <n v="0"/>
    <n v="21.13"/>
    <n v="0"/>
    <n v="1.8518518518518517E-2"/>
    <n v="0"/>
    <n v="1.5092857142857141"/>
    <n v="0"/>
    <n v="0"/>
  </r>
  <r>
    <d v="2024-09-11T00:00:00"/>
    <s v="Campaign 2"/>
    <x v="2"/>
    <x v="0"/>
    <x v="0"/>
    <n v="1822"/>
    <n v="77"/>
    <n v="5"/>
    <n v="67.81"/>
    <n v="398.2"/>
    <n v="4.2261251372118551E-2"/>
    <n v="6.4935064935064929E-2"/>
    <n v="0.88064935064935068"/>
    <n v="13.562000000000001"/>
    <n v="5.8722902226810199"/>
  </r>
  <r>
    <d v="2024-09-11T00:00:00"/>
    <s v="Campaign 2"/>
    <x v="2"/>
    <x v="0"/>
    <x v="1"/>
    <n v="11102"/>
    <n v="437"/>
    <n v="62"/>
    <n v="250.38"/>
    <n v="3616.3"/>
    <n v="3.9362277067195098E-2"/>
    <n v="0.14187643020594964"/>
    <n v="0.57295194508009151"/>
    <n v="4.0383870967741933"/>
    <n v="14.443246265676173"/>
  </r>
  <r>
    <d v="2024-09-11T00:00:00"/>
    <s v="Campaign 2"/>
    <x v="2"/>
    <x v="0"/>
    <x v="2"/>
    <n v="3819"/>
    <n v="167"/>
    <n v="21"/>
    <n v="118.05"/>
    <n v="1980.36"/>
    <n v="4.3728724797067298E-2"/>
    <n v="0.12574850299401197"/>
    <n v="0.70688622754491015"/>
    <n v="5.621428571428571"/>
    <n v="16.775603557814485"/>
  </r>
  <r>
    <d v="2024-09-11T00:00:00"/>
    <s v="Campaign 2"/>
    <x v="2"/>
    <x v="1"/>
    <x v="0"/>
    <n v="2380"/>
    <n v="14"/>
    <n v="0"/>
    <n v="89.02"/>
    <n v="0"/>
    <n v="5.8823529411764705E-3"/>
    <n v="0"/>
    <n v="6.3585714285714285"/>
    <n v="0"/>
    <n v="0"/>
  </r>
  <r>
    <d v="2024-09-11T00:00:00"/>
    <s v="Campaign 2"/>
    <x v="2"/>
    <x v="1"/>
    <x v="1"/>
    <n v="7881"/>
    <n v="127"/>
    <n v="3"/>
    <n v="128.13999999999999"/>
    <n v="251.92"/>
    <n v="1.6114706255551326E-2"/>
    <n v="2.3622047244094488E-2"/>
    <n v="1.0089763779527559"/>
    <n v="42.713333333333331"/>
    <n v="1.9659747151552991"/>
  </r>
  <r>
    <d v="2024-09-11T00:00:00"/>
    <s v="Campaign 2"/>
    <x v="2"/>
    <x v="1"/>
    <x v="2"/>
    <n v="4963"/>
    <n v="48"/>
    <n v="1"/>
    <n v="181.56"/>
    <n v="50.66"/>
    <n v="9.6715696151521251E-3"/>
    <n v="2.0833333333333332E-2"/>
    <n v="3.7825000000000002"/>
    <n v="181.56"/>
    <n v="0.27902621722846438"/>
  </r>
  <r>
    <d v="2024-09-11T00:00:00"/>
    <s v="Campaign 2"/>
    <x v="2"/>
    <x v="2"/>
    <x v="0"/>
    <n v="2033"/>
    <n v="26"/>
    <n v="0"/>
    <n v="64.25"/>
    <n v="0"/>
    <n v="1.278898180029513E-2"/>
    <n v="0"/>
    <n v="2.4711538461538463"/>
    <n v="0"/>
    <n v="0"/>
  </r>
  <r>
    <d v="2024-09-11T00:00:00"/>
    <s v="Campaign 2"/>
    <x v="2"/>
    <x v="2"/>
    <x v="1"/>
    <n v="7811"/>
    <n v="215"/>
    <n v="5"/>
    <n v="206.02"/>
    <n v="431.37"/>
    <n v="2.7525284854692102E-2"/>
    <n v="2.3255813953488372E-2"/>
    <n v="0.9582325581395349"/>
    <n v="41.204000000000001"/>
    <n v="2.0938258421512472"/>
  </r>
  <r>
    <d v="2024-09-11T00:00:00"/>
    <s v="Campaign 2"/>
    <x v="2"/>
    <x v="2"/>
    <x v="2"/>
    <n v="4199"/>
    <n v="54"/>
    <n v="3"/>
    <n v="144.27000000000001"/>
    <n v="262.16000000000003"/>
    <n v="1.2860204810669207E-2"/>
    <n v="5.5555555555555552E-2"/>
    <n v="2.6716666666666669"/>
    <n v="48.09"/>
    <n v="1.8171484023012408"/>
  </r>
  <r>
    <d v="2024-09-12T00:00:00"/>
    <s v="Campaign 2"/>
    <x v="0"/>
    <x v="0"/>
    <x v="0"/>
    <n v="7507"/>
    <n v="227"/>
    <n v="14"/>
    <n v="179.39"/>
    <n v="825.05"/>
    <n v="3.0238444118822431E-2"/>
    <n v="6.1674008810572688E-2"/>
    <n v="0.79026431718061663"/>
    <n v="12.813571428571427"/>
    <n v="4.5991972796699931"/>
  </r>
  <r>
    <d v="2024-09-12T00:00:00"/>
    <s v="Campaign 2"/>
    <x v="0"/>
    <x v="0"/>
    <x v="1"/>
    <n v="5981"/>
    <n v="257"/>
    <n v="35"/>
    <n v="114.26"/>
    <n v="3141.06"/>
    <n v="4.2969403109847849E-2"/>
    <n v="0.13618677042801555"/>
    <n v="0.44459143968871595"/>
    <n v="3.2645714285714287"/>
    <n v="27.490460353579554"/>
  </r>
  <r>
    <d v="2024-09-12T00:00:00"/>
    <s v="Campaign 2"/>
    <x v="0"/>
    <x v="0"/>
    <x v="2"/>
    <n v="291"/>
    <n v="10"/>
    <n v="1"/>
    <n v="4.83"/>
    <n v="93.11"/>
    <n v="3.4364261168384883E-2"/>
    <n v="0.1"/>
    <n v="0.48299999999999998"/>
    <n v="4.83"/>
    <n v="19.277432712215319"/>
  </r>
  <r>
    <d v="2024-09-12T00:00:00"/>
    <s v="Campaign 2"/>
    <x v="0"/>
    <x v="1"/>
    <x v="0"/>
    <n v="7668"/>
    <n v="81"/>
    <n v="2"/>
    <n v="160.16999999999999"/>
    <n v="151.47"/>
    <n v="1.0563380281690141E-2"/>
    <n v="2.4691358024691357E-2"/>
    <n v="1.9774074074074073"/>
    <n v="80.084999999999994"/>
    <n v="0.94568271211837429"/>
  </r>
  <r>
    <d v="2024-09-12T00:00:00"/>
    <s v="Campaign 2"/>
    <x v="0"/>
    <x v="1"/>
    <x v="1"/>
    <n v="3934"/>
    <n v="76"/>
    <n v="3"/>
    <n v="145.25"/>
    <n v="233.61"/>
    <n v="1.9318759532282664E-2"/>
    <n v="3.9473684210526314E-2"/>
    <n v="1.9111842105263157"/>
    <n v="48.416666666666664"/>
    <n v="1.608330464716007"/>
  </r>
  <r>
    <d v="2024-09-12T00:00:00"/>
    <s v="Campaign 2"/>
    <x v="0"/>
    <x v="1"/>
    <x v="2"/>
    <n v="717"/>
    <n v="11"/>
    <n v="0"/>
    <n v="9.39"/>
    <n v="0"/>
    <n v="1.5341701534170154E-2"/>
    <n v="0"/>
    <n v="0.85363636363636364"/>
    <n v="0"/>
    <n v="0"/>
  </r>
  <r>
    <d v="2024-09-12T00:00:00"/>
    <s v="Campaign 2"/>
    <x v="0"/>
    <x v="2"/>
    <x v="0"/>
    <n v="3072"/>
    <n v="33"/>
    <n v="1"/>
    <n v="62.37"/>
    <n v="99.34"/>
    <n v="1.07421875E-2"/>
    <n v="3.0303030303030304E-2"/>
    <n v="1.89"/>
    <n v="62.37"/>
    <n v="1.5927529260862596"/>
  </r>
  <r>
    <d v="2024-09-12T00:00:00"/>
    <s v="Campaign 2"/>
    <x v="0"/>
    <x v="2"/>
    <x v="1"/>
    <n v="3031"/>
    <n v="54"/>
    <n v="2"/>
    <n v="89.46"/>
    <n v="110.12"/>
    <n v="1.7815902342461234E-2"/>
    <n v="3.7037037037037035E-2"/>
    <n v="1.6566666666666665"/>
    <n v="44.73"/>
    <n v="1.2309412027721889"/>
  </r>
  <r>
    <d v="2024-09-12T00:00:00"/>
    <s v="Campaign 2"/>
    <x v="0"/>
    <x v="2"/>
    <x v="2"/>
    <n v="225"/>
    <n v="4"/>
    <n v="0"/>
    <n v="6.79"/>
    <n v="0"/>
    <n v="1.7777777777777778E-2"/>
    <n v="0"/>
    <n v="1.6975"/>
    <n v="0"/>
    <n v="0"/>
  </r>
  <r>
    <d v="2024-09-12T00:00:00"/>
    <s v="Campaign 2"/>
    <x v="1"/>
    <x v="0"/>
    <x v="0"/>
    <n v="8092"/>
    <n v="202"/>
    <n v="11"/>
    <n v="146.65"/>
    <n v="606.46"/>
    <n v="2.4962926347009393E-2"/>
    <n v="5.4455445544554455E-2"/>
    <n v="0.72599009900990097"/>
    <n v="13.331818181818182"/>
    <n v="4.1354244800545521"/>
  </r>
  <r>
    <d v="2024-09-12T00:00:00"/>
    <s v="Campaign 2"/>
    <x v="1"/>
    <x v="0"/>
    <x v="1"/>
    <n v="1566"/>
    <n v="71"/>
    <n v="8"/>
    <n v="27.61"/>
    <n v="544.82000000000005"/>
    <n v="4.5338441890166031E-2"/>
    <n v="0.11267605633802817"/>
    <n v="0.38887323943661972"/>
    <n v="3.4512499999999999"/>
    <n v="19.732705541470484"/>
  </r>
  <r>
    <d v="2024-09-12T00:00:00"/>
    <s v="Campaign 2"/>
    <x v="1"/>
    <x v="0"/>
    <x v="2"/>
    <n v="517"/>
    <n v="15"/>
    <n v="1"/>
    <n v="18.600000000000001"/>
    <n v="50.95"/>
    <n v="2.9013539651837523E-2"/>
    <n v="6.6666666666666666E-2"/>
    <n v="1.24"/>
    <n v="18.600000000000001"/>
    <n v="2.739247311827957"/>
  </r>
  <r>
    <d v="2024-09-12T00:00:00"/>
    <s v="Campaign 2"/>
    <x v="1"/>
    <x v="1"/>
    <x v="0"/>
    <n v="9403"/>
    <n v="82"/>
    <n v="2"/>
    <n v="223.26"/>
    <n v="130.47"/>
    <n v="8.7206210783792402E-3"/>
    <n v="2.4390243902439025E-2"/>
    <n v="2.7226829268292683"/>
    <n v="111.63"/>
    <n v="0.58438591776404192"/>
  </r>
  <r>
    <d v="2024-09-12T00:00:00"/>
    <s v="Campaign 2"/>
    <x v="1"/>
    <x v="1"/>
    <x v="1"/>
    <n v="790"/>
    <n v="14"/>
    <n v="0"/>
    <n v="12.64"/>
    <n v="0"/>
    <n v="1.7721518987341773E-2"/>
    <n v="0"/>
    <n v="0.90285714285714291"/>
    <n v="0"/>
    <n v="0"/>
  </r>
  <r>
    <d v="2024-09-12T00:00:00"/>
    <s v="Campaign 2"/>
    <x v="1"/>
    <x v="1"/>
    <x v="2"/>
    <n v="193"/>
    <n v="3"/>
    <n v="0"/>
    <n v="6.89"/>
    <n v="0"/>
    <n v="1.5544041450777202E-2"/>
    <n v="0"/>
    <n v="2.2966666666666664"/>
    <n v="0"/>
    <n v="0"/>
  </r>
  <r>
    <d v="2024-09-12T00:00:00"/>
    <s v="Campaign 2"/>
    <x v="1"/>
    <x v="2"/>
    <x v="0"/>
    <n v="8852"/>
    <n v="257"/>
    <n v="9"/>
    <n v="310.06"/>
    <n v="798.1"/>
    <n v="2.903298689561681E-2"/>
    <n v="3.5019455252918288E-2"/>
    <n v="1.2064591439688717"/>
    <n v="34.451111111111111"/>
    <n v="2.5740179320131586"/>
  </r>
  <r>
    <d v="2024-09-12T00:00:00"/>
    <s v="Campaign 2"/>
    <x v="1"/>
    <x v="2"/>
    <x v="1"/>
    <n v="1470"/>
    <n v="26"/>
    <n v="0"/>
    <n v="37.31"/>
    <n v="0"/>
    <n v="1.7687074829931974E-2"/>
    <n v="0"/>
    <n v="1.4350000000000001"/>
    <n v="0"/>
    <n v="0"/>
  </r>
  <r>
    <d v="2024-09-12T00:00:00"/>
    <s v="Campaign 2"/>
    <x v="1"/>
    <x v="2"/>
    <x v="2"/>
    <n v="630"/>
    <n v="12"/>
    <n v="0"/>
    <n v="20.57"/>
    <n v="0"/>
    <n v="1.9047619047619049E-2"/>
    <n v="0"/>
    <n v="1.7141666666666666"/>
    <n v="0"/>
    <n v="0"/>
  </r>
  <r>
    <d v="2024-09-12T00:00:00"/>
    <s v="Campaign 2"/>
    <x v="2"/>
    <x v="0"/>
    <x v="0"/>
    <n v="2462"/>
    <n v="109"/>
    <n v="10"/>
    <n v="89.95"/>
    <n v="884.5"/>
    <n v="4.4272948822095856E-2"/>
    <n v="9.1743119266055051E-2"/>
    <n v="0.8252293577981652"/>
    <n v="8.995000000000001"/>
    <n v="9.8332406892718165"/>
  </r>
  <r>
    <d v="2024-09-12T00:00:00"/>
    <s v="Campaign 2"/>
    <x v="2"/>
    <x v="0"/>
    <x v="1"/>
    <n v="5974"/>
    <n v="194"/>
    <n v="12"/>
    <n v="207.85"/>
    <n v="1181.77"/>
    <n v="3.247405423501841E-2"/>
    <n v="6.1855670103092786E-2"/>
    <n v="1.0713917525773196"/>
    <n v="17.320833333333333"/>
    <n v="5.6856867933605963"/>
  </r>
  <r>
    <d v="2024-09-12T00:00:00"/>
    <s v="Campaign 2"/>
    <x v="2"/>
    <x v="0"/>
    <x v="2"/>
    <n v="3962"/>
    <n v="163"/>
    <n v="15"/>
    <n v="104.61"/>
    <n v="1360.31"/>
    <n v="4.1140837960625946E-2"/>
    <n v="9.202453987730061E-2"/>
    <n v="0.64177914110429446"/>
    <n v="6.9740000000000002"/>
    <n v="13.003632539910141"/>
  </r>
  <r>
    <d v="2024-09-12T00:00:00"/>
    <s v="Campaign 2"/>
    <x v="2"/>
    <x v="1"/>
    <x v="0"/>
    <n v="1109"/>
    <n v="9"/>
    <n v="0"/>
    <n v="25.91"/>
    <n v="0"/>
    <n v="8.1154192966636611E-3"/>
    <n v="0"/>
    <n v="2.8788888888888891"/>
    <n v="0"/>
    <n v="0"/>
  </r>
  <r>
    <d v="2024-09-12T00:00:00"/>
    <s v="Campaign 2"/>
    <x v="2"/>
    <x v="1"/>
    <x v="1"/>
    <n v="7682"/>
    <n v="98"/>
    <n v="3"/>
    <n v="200.58"/>
    <n v="188.71"/>
    <n v="1.2757094506638896E-2"/>
    <n v="3.0612244897959183E-2"/>
    <n v="2.0467346938775512"/>
    <n v="66.86"/>
    <n v="0.94082161730980152"/>
  </r>
  <r>
    <d v="2024-09-12T00:00:00"/>
    <s v="Campaign 2"/>
    <x v="2"/>
    <x v="1"/>
    <x v="2"/>
    <n v="2152"/>
    <n v="34"/>
    <n v="0"/>
    <n v="61.65"/>
    <n v="0"/>
    <n v="1.5799256505576207E-2"/>
    <n v="0"/>
    <n v="1.8132352941176471"/>
    <n v="0"/>
    <n v="0"/>
  </r>
  <r>
    <d v="2024-09-12T00:00:00"/>
    <s v="Campaign 2"/>
    <x v="2"/>
    <x v="2"/>
    <x v="0"/>
    <n v="2370"/>
    <n v="53"/>
    <n v="1"/>
    <n v="45.65"/>
    <n v="89.37"/>
    <n v="2.2362869198312235E-2"/>
    <n v="1.8867924528301886E-2"/>
    <n v="0.86132075471698111"/>
    <n v="45.65"/>
    <n v="1.9577217962760134"/>
  </r>
  <r>
    <d v="2024-09-12T00:00:00"/>
    <s v="Campaign 2"/>
    <x v="2"/>
    <x v="2"/>
    <x v="1"/>
    <n v="6644"/>
    <n v="90"/>
    <n v="6"/>
    <n v="201.45"/>
    <n v="328.6"/>
    <n v="1.3546056592414209E-2"/>
    <n v="6.6666666666666666E-2"/>
    <n v="2.2383333333333333"/>
    <n v="33.574999999999996"/>
    <n v="1.6311739885827752"/>
  </r>
  <r>
    <d v="2024-09-12T00:00:00"/>
    <s v="Campaign 2"/>
    <x v="2"/>
    <x v="2"/>
    <x v="2"/>
    <n v="4064"/>
    <n v="119"/>
    <n v="9"/>
    <n v="157.22999999999999"/>
    <n v="850.74"/>
    <n v="2.9281496062992126E-2"/>
    <n v="7.5630252100840331E-2"/>
    <n v="1.3212605042016805"/>
    <n v="17.47"/>
    <n v="5.4107994657508112"/>
  </r>
  <r>
    <d v="2024-09-13T00:00:00"/>
    <s v="Campaign 2"/>
    <x v="0"/>
    <x v="0"/>
    <x v="0"/>
    <n v="5016"/>
    <n v="199"/>
    <n v="13"/>
    <n v="135.09"/>
    <n v="1272.57"/>
    <n v="3.9673046251993617E-2"/>
    <n v="6.5326633165829151E-2"/>
    <n v="0.67884422110552767"/>
    <n v="10.391538461538461"/>
    <n v="9.4201643348878523"/>
  </r>
  <r>
    <d v="2024-09-13T00:00:00"/>
    <s v="Campaign 2"/>
    <x v="0"/>
    <x v="0"/>
    <x v="1"/>
    <n v="5091"/>
    <n v="208"/>
    <n v="26"/>
    <n v="152.32"/>
    <n v="1774.72"/>
    <n v="4.0856413278334315E-2"/>
    <n v="0.125"/>
    <n v="0.73230769230769233"/>
    <n v="5.8584615384615386"/>
    <n v="11.651260504201682"/>
  </r>
  <r>
    <d v="2024-09-13T00:00:00"/>
    <s v="Campaign 2"/>
    <x v="0"/>
    <x v="0"/>
    <x v="2"/>
    <n v="751"/>
    <n v="27"/>
    <n v="2"/>
    <n v="13.13"/>
    <n v="117.77"/>
    <n v="3.5952063914780293E-2"/>
    <n v="7.407407407407407E-2"/>
    <n v="0.48629629629629634"/>
    <n v="6.5650000000000004"/>
    <n v="8.9695354150799691"/>
  </r>
  <r>
    <d v="2024-09-13T00:00:00"/>
    <s v="Campaign 2"/>
    <x v="0"/>
    <x v="1"/>
    <x v="0"/>
    <n v="8316"/>
    <n v="157"/>
    <n v="4"/>
    <n v="129.15"/>
    <n v="265.17"/>
    <n v="1.8879268879268878E-2"/>
    <n v="2.5477707006369428E-2"/>
    <n v="0.82261146496815285"/>
    <n v="32.287500000000001"/>
    <n v="2.0531939605110336"/>
  </r>
  <r>
    <d v="2024-09-13T00:00:00"/>
    <s v="Campaign 2"/>
    <x v="0"/>
    <x v="1"/>
    <x v="1"/>
    <n v="6008"/>
    <n v="73"/>
    <n v="2"/>
    <n v="140.66"/>
    <n v="136.5"/>
    <n v="1.215046604527297E-2"/>
    <n v="2.7397260273972601E-2"/>
    <n v="1.9268493150684931"/>
    <n v="70.33"/>
    <n v="0.97042513863216273"/>
  </r>
  <r>
    <d v="2024-09-13T00:00:00"/>
    <s v="Campaign 2"/>
    <x v="0"/>
    <x v="1"/>
    <x v="2"/>
    <n v="680"/>
    <n v="5"/>
    <n v="0"/>
    <n v="19.82"/>
    <n v="0"/>
    <n v="7.3529411764705881E-3"/>
    <n v="0"/>
    <n v="3.964"/>
    <n v="0"/>
    <n v="0"/>
  </r>
  <r>
    <d v="2024-09-13T00:00:00"/>
    <s v="Campaign 2"/>
    <x v="0"/>
    <x v="2"/>
    <x v="0"/>
    <n v="8407"/>
    <n v="181"/>
    <n v="6"/>
    <n v="271.89999999999998"/>
    <n v="330.64"/>
    <n v="2.1529677649577732E-2"/>
    <n v="3.3149171270718231E-2"/>
    <n v="1.502209944751381"/>
    <n v="45.316666666666663"/>
    <n v="1.216035307098198"/>
  </r>
  <r>
    <d v="2024-09-13T00:00:00"/>
    <s v="Campaign 2"/>
    <x v="0"/>
    <x v="2"/>
    <x v="1"/>
    <n v="7081"/>
    <n v="159"/>
    <n v="11"/>
    <n v="92.35"/>
    <n v="1039.81"/>
    <n v="2.24544555853693E-2"/>
    <n v="6.9182389937106917E-2"/>
    <n v="0.58081761006289301"/>
    <n v="8.3954545454545446"/>
    <n v="11.259447753113157"/>
  </r>
  <r>
    <d v="2024-09-13T00:00:00"/>
    <s v="Campaign 2"/>
    <x v="0"/>
    <x v="2"/>
    <x v="2"/>
    <n v="748"/>
    <n v="15"/>
    <n v="0"/>
    <n v="15.84"/>
    <n v="0"/>
    <n v="2.0053475935828877E-2"/>
    <n v="0"/>
    <n v="1.056"/>
    <n v="0"/>
    <n v="0"/>
  </r>
  <r>
    <d v="2024-09-13T00:00:00"/>
    <s v="Campaign 2"/>
    <x v="1"/>
    <x v="0"/>
    <x v="0"/>
    <n v="14494"/>
    <n v="604"/>
    <n v="77"/>
    <n v="374.45"/>
    <n v="6865.37"/>
    <n v="4.1672416172209188E-2"/>
    <n v="0.12748344370860928"/>
    <n v="0.61995033112582776"/>
    <n v="4.8629870129870127"/>
    <n v="18.334543997863534"/>
  </r>
  <r>
    <d v="2024-09-13T00:00:00"/>
    <s v="Campaign 2"/>
    <x v="1"/>
    <x v="0"/>
    <x v="1"/>
    <n v="1666"/>
    <n v="59"/>
    <n v="7"/>
    <n v="28.72"/>
    <n v="445.77"/>
    <n v="3.5414165666266505E-2"/>
    <n v="0.11864406779661017"/>
    <n v="0.48677966101694914"/>
    <n v="4.1028571428571423"/>
    <n v="15.521239554317548"/>
  </r>
  <r>
    <d v="2024-09-13T00:00:00"/>
    <s v="Campaign 2"/>
    <x v="1"/>
    <x v="0"/>
    <x v="2"/>
    <n v="860"/>
    <n v="29"/>
    <n v="2"/>
    <n v="20.49"/>
    <n v="101.74"/>
    <n v="3.3720930232558143E-2"/>
    <n v="6.8965517241379309E-2"/>
    <n v="0.70655172413793099"/>
    <n v="10.244999999999999"/>
    <n v="4.9653489507076625"/>
  </r>
  <r>
    <d v="2024-09-13T00:00:00"/>
    <s v="Campaign 2"/>
    <x v="1"/>
    <x v="1"/>
    <x v="0"/>
    <n v="13362"/>
    <n v="243"/>
    <n v="9"/>
    <n v="280.91000000000003"/>
    <n v="627.86"/>
    <n v="1.8185900314324203E-2"/>
    <n v="3.7037037037037035E-2"/>
    <n v="1.1560082304526751"/>
    <n v="31.212222222222223"/>
    <n v="2.2350930903136232"/>
  </r>
  <r>
    <d v="2024-09-13T00:00:00"/>
    <s v="Campaign 2"/>
    <x v="1"/>
    <x v="1"/>
    <x v="1"/>
    <n v="1438"/>
    <n v="28"/>
    <n v="0"/>
    <n v="21.42"/>
    <n v="0"/>
    <n v="1.9471488178025034E-2"/>
    <n v="0"/>
    <n v="0.76500000000000001"/>
    <n v="0"/>
    <n v="0"/>
  </r>
  <r>
    <d v="2024-09-13T00:00:00"/>
    <s v="Campaign 2"/>
    <x v="1"/>
    <x v="1"/>
    <x v="2"/>
    <n v="543"/>
    <n v="4"/>
    <n v="0"/>
    <n v="8.1"/>
    <n v="0"/>
    <n v="7.3664825046040518E-3"/>
    <n v="0"/>
    <n v="2.0249999999999999"/>
    <n v="0"/>
    <n v="0"/>
  </r>
  <r>
    <d v="2024-09-13T00:00:00"/>
    <s v="Campaign 2"/>
    <x v="1"/>
    <x v="2"/>
    <x v="0"/>
    <n v="8796"/>
    <n v="89"/>
    <n v="2"/>
    <n v="302.63"/>
    <n v="123.98"/>
    <n v="1.0118235561618918E-2"/>
    <n v="2.247191011235955E-2"/>
    <n v="3.4003370786516856"/>
    <n v="151.315"/>
    <n v="0.40967518091398741"/>
  </r>
  <r>
    <d v="2024-09-13T00:00:00"/>
    <s v="Campaign 2"/>
    <x v="1"/>
    <x v="2"/>
    <x v="1"/>
    <n v="1181"/>
    <n v="19"/>
    <n v="0"/>
    <n v="15.56"/>
    <n v="0"/>
    <n v="1.6088060965283656E-2"/>
    <n v="0"/>
    <n v="0.81894736842105265"/>
    <n v="0"/>
    <n v="0"/>
  </r>
  <r>
    <d v="2024-09-13T00:00:00"/>
    <s v="Campaign 2"/>
    <x v="1"/>
    <x v="2"/>
    <x v="2"/>
    <n v="135"/>
    <n v="2"/>
    <n v="0"/>
    <n v="3.3"/>
    <n v="0"/>
    <n v="1.4814814814814815E-2"/>
    <n v="0"/>
    <n v="1.65"/>
    <n v="0"/>
    <n v="0"/>
  </r>
  <r>
    <d v="2024-09-13T00:00:00"/>
    <s v="Campaign 2"/>
    <x v="2"/>
    <x v="0"/>
    <x v="0"/>
    <n v="1056"/>
    <n v="29"/>
    <n v="2"/>
    <n v="19.899999999999999"/>
    <n v="113.48"/>
    <n v="2.7462121212121212E-2"/>
    <n v="6.8965517241379309E-2"/>
    <n v="0.68620689655172407"/>
    <n v="9.9499999999999993"/>
    <n v="5.7025125628140714"/>
  </r>
  <r>
    <d v="2024-09-13T00:00:00"/>
    <s v="Campaign 2"/>
    <x v="2"/>
    <x v="0"/>
    <x v="1"/>
    <n v="8715"/>
    <n v="384"/>
    <n v="37"/>
    <n v="297.06"/>
    <n v="3375.5"/>
    <n v="4.4061962134251294E-2"/>
    <n v="9.6354166666666671E-2"/>
    <n v="0.77359374999999997"/>
    <n v="8.0286486486486481"/>
    <n v="11.363024304854239"/>
  </r>
  <r>
    <d v="2024-09-13T00:00:00"/>
    <s v="Campaign 2"/>
    <x v="2"/>
    <x v="0"/>
    <x v="2"/>
    <n v="3993"/>
    <n v="172"/>
    <n v="8"/>
    <n v="100.79"/>
    <n v="563.08000000000004"/>
    <n v="4.3075381918357122E-2"/>
    <n v="4.6511627906976744E-2"/>
    <n v="0.58598837209302335"/>
    <n v="12.598750000000001"/>
    <n v="5.5866653437841061"/>
  </r>
  <r>
    <d v="2024-09-13T00:00:00"/>
    <s v="Campaign 2"/>
    <x v="2"/>
    <x v="1"/>
    <x v="0"/>
    <n v="2726"/>
    <n v="42"/>
    <n v="0"/>
    <n v="37.130000000000003"/>
    <n v="0"/>
    <n v="1.5407190022010272E-2"/>
    <n v="0"/>
    <n v="0.88404761904761908"/>
    <n v="0"/>
    <n v="0"/>
  </r>
  <r>
    <d v="2024-09-13T00:00:00"/>
    <s v="Campaign 2"/>
    <x v="2"/>
    <x v="1"/>
    <x v="1"/>
    <n v="6225"/>
    <n v="82"/>
    <n v="1"/>
    <n v="153.63999999999999"/>
    <n v="73.06"/>
    <n v="1.3172690763052209E-2"/>
    <n v="1.2195121951219513E-2"/>
    <n v="1.8736585365853657"/>
    <n v="153.63999999999999"/>
    <n v="0.47552720645665197"/>
  </r>
  <r>
    <d v="2024-09-13T00:00:00"/>
    <s v="Campaign 2"/>
    <x v="2"/>
    <x v="1"/>
    <x v="2"/>
    <n v="2227"/>
    <n v="21"/>
    <n v="0"/>
    <n v="56.36"/>
    <n v="0"/>
    <n v="9.4297260889088467E-3"/>
    <n v="0"/>
    <n v="2.6838095238095239"/>
    <n v="0"/>
    <n v="0"/>
  </r>
  <r>
    <d v="2024-09-13T00:00:00"/>
    <s v="Campaign 2"/>
    <x v="2"/>
    <x v="2"/>
    <x v="0"/>
    <n v="2430"/>
    <n v="52"/>
    <n v="1"/>
    <n v="41.88"/>
    <n v="84.24"/>
    <n v="2.1399176954732511E-2"/>
    <n v="1.9230769230769232E-2"/>
    <n v="0.80538461538461548"/>
    <n v="41.88"/>
    <n v="2.0114613180515759"/>
  </r>
  <r>
    <d v="2024-09-13T00:00:00"/>
    <s v="Campaign 2"/>
    <x v="2"/>
    <x v="2"/>
    <x v="1"/>
    <n v="6607"/>
    <n v="151"/>
    <n v="4"/>
    <n v="123.32"/>
    <n v="380.14"/>
    <n v="2.2854548206447708E-2"/>
    <n v="2.6490066225165563E-2"/>
    <n v="0.81668874172185424"/>
    <n v="30.83"/>
    <n v="3.0825494648070064"/>
  </r>
  <r>
    <d v="2024-09-13T00:00:00"/>
    <s v="Campaign 2"/>
    <x v="2"/>
    <x v="2"/>
    <x v="2"/>
    <n v="4484"/>
    <n v="104"/>
    <n v="6"/>
    <n v="146.18"/>
    <n v="378.94"/>
    <n v="2.31935771632471E-2"/>
    <n v="5.7692307692307696E-2"/>
    <n v="1.4055769230769231"/>
    <n v="24.363333333333333"/>
    <n v="2.5922834861130113"/>
  </r>
  <r>
    <d v="2024-09-14T00:00:00"/>
    <s v="Campaign 2"/>
    <x v="0"/>
    <x v="0"/>
    <x v="0"/>
    <n v="5462"/>
    <n v="139"/>
    <n v="20"/>
    <n v="135.47"/>
    <n v="1417.24"/>
    <n v="2.5448553643354084E-2"/>
    <n v="0.14388489208633093"/>
    <n v="0.97460431654676261"/>
    <n v="6.7735000000000003"/>
    <n v="10.46165202627888"/>
  </r>
  <r>
    <d v="2024-09-14T00:00:00"/>
    <s v="Campaign 2"/>
    <x v="0"/>
    <x v="0"/>
    <x v="1"/>
    <n v="4215"/>
    <n v="165"/>
    <n v="18"/>
    <n v="77.28"/>
    <n v="1636.39"/>
    <n v="3.9145907473309607E-2"/>
    <n v="0.10909090909090909"/>
    <n v="0.46836363636363637"/>
    <n v="4.293333333333333"/>
    <n v="21.174818840579711"/>
  </r>
  <r>
    <d v="2024-09-14T00:00:00"/>
    <s v="Campaign 2"/>
    <x v="0"/>
    <x v="0"/>
    <x v="2"/>
    <n v="243"/>
    <n v="8"/>
    <n v="0"/>
    <n v="4.03"/>
    <n v="0"/>
    <n v="3.292181069958848E-2"/>
    <n v="0"/>
    <n v="0.50375000000000003"/>
    <n v="0"/>
    <n v="0"/>
  </r>
  <r>
    <d v="2024-09-14T00:00:00"/>
    <s v="Campaign 2"/>
    <x v="0"/>
    <x v="1"/>
    <x v="0"/>
    <n v="9958"/>
    <n v="113"/>
    <n v="4"/>
    <n v="377.65"/>
    <n v="295.52999999999997"/>
    <n v="1.1347660172725448E-2"/>
    <n v="3.5398230088495575E-2"/>
    <n v="3.3420353982300881"/>
    <n v="94.412499999999994"/>
    <n v="0.78254998014034161"/>
  </r>
  <r>
    <d v="2024-09-14T00:00:00"/>
    <s v="Campaign 2"/>
    <x v="0"/>
    <x v="1"/>
    <x v="1"/>
    <n v="2269"/>
    <n v="34"/>
    <n v="0"/>
    <n v="61.29"/>
    <n v="0"/>
    <n v="1.498457470251212E-2"/>
    <n v="0"/>
    <n v="1.8026470588235295"/>
    <n v="0"/>
    <n v="0"/>
  </r>
  <r>
    <d v="2024-09-14T00:00:00"/>
    <s v="Campaign 2"/>
    <x v="0"/>
    <x v="1"/>
    <x v="2"/>
    <n v="871"/>
    <n v="11"/>
    <n v="0"/>
    <n v="26.17"/>
    <n v="0"/>
    <n v="1.2629161882893225E-2"/>
    <n v="0"/>
    <n v="2.3790909090909094"/>
    <n v="0"/>
    <n v="0"/>
  </r>
  <r>
    <d v="2024-09-14T00:00:00"/>
    <s v="Campaign 2"/>
    <x v="0"/>
    <x v="2"/>
    <x v="0"/>
    <n v="6043"/>
    <n v="86"/>
    <n v="4"/>
    <n v="230.25"/>
    <n v="363.98"/>
    <n v="1.4231342048651332E-2"/>
    <n v="4.6511627906976744E-2"/>
    <n v="2.6773255813953489"/>
    <n v="57.5625"/>
    <n v="1.5808034744842563"/>
  </r>
  <r>
    <d v="2024-09-14T00:00:00"/>
    <s v="Campaign 2"/>
    <x v="0"/>
    <x v="2"/>
    <x v="1"/>
    <n v="6199"/>
    <n v="168"/>
    <n v="9"/>
    <n v="198.98"/>
    <n v="611.53"/>
    <n v="2.7101145346023554E-2"/>
    <n v="5.3571428571428568E-2"/>
    <n v="1.1844047619047617"/>
    <n v="22.108888888888888"/>
    <n v="3.0733239521559956"/>
  </r>
  <r>
    <d v="2024-09-14T00:00:00"/>
    <s v="Campaign 2"/>
    <x v="0"/>
    <x v="2"/>
    <x v="2"/>
    <n v="102"/>
    <n v="1"/>
    <n v="0"/>
    <n v="1.78"/>
    <n v="0"/>
    <n v="9.8039215686274508E-3"/>
    <n v="0"/>
    <n v="1.78"/>
    <n v="0"/>
    <n v="0"/>
  </r>
  <r>
    <d v="2024-09-14T00:00:00"/>
    <s v="Campaign 2"/>
    <x v="1"/>
    <x v="0"/>
    <x v="0"/>
    <n v="8544"/>
    <n v="302"/>
    <n v="39"/>
    <n v="113.05"/>
    <n v="3549.93"/>
    <n v="3.5346441947565546E-2"/>
    <n v="0.12913907284768211"/>
    <n v="0.37433774834437084"/>
    <n v="2.8987179487179486"/>
    <n v="31.40141530296329"/>
  </r>
  <r>
    <d v="2024-09-14T00:00:00"/>
    <s v="Campaign 2"/>
    <x v="1"/>
    <x v="0"/>
    <x v="1"/>
    <n v="1547"/>
    <n v="36"/>
    <n v="3"/>
    <n v="52.38"/>
    <n v="197.27"/>
    <n v="2.3270846800258566E-2"/>
    <n v="8.3333333333333329E-2"/>
    <n v="1.4550000000000001"/>
    <n v="17.46"/>
    <n v="3.766132111492936"/>
  </r>
  <r>
    <d v="2024-09-14T00:00:00"/>
    <s v="Campaign 2"/>
    <x v="1"/>
    <x v="0"/>
    <x v="2"/>
    <n v="361"/>
    <n v="9"/>
    <n v="0"/>
    <n v="10.71"/>
    <n v="0"/>
    <n v="2.4930747922437674E-2"/>
    <n v="0"/>
    <n v="1.1900000000000002"/>
    <n v="0"/>
    <n v="0"/>
  </r>
  <r>
    <d v="2024-09-14T00:00:00"/>
    <s v="Campaign 2"/>
    <x v="1"/>
    <x v="1"/>
    <x v="0"/>
    <n v="8408"/>
    <n v="151"/>
    <n v="6"/>
    <n v="272"/>
    <n v="439.82"/>
    <n v="1.795908658420552E-2"/>
    <n v="3.9735099337748346E-2"/>
    <n v="1.8013245033112584"/>
    <n v="45.333333333333336"/>
    <n v="1.616985294117647"/>
  </r>
  <r>
    <d v="2024-09-14T00:00:00"/>
    <s v="Campaign 2"/>
    <x v="1"/>
    <x v="1"/>
    <x v="1"/>
    <n v="1413"/>
    <n v="17"/>
    <n v="0"/>
    <n v="50.32"/>
    <n v="0"/>
    <n v="1.2031139419674451E-2"/>
    <n v="0"/>
    <n v="2.96"/>
    <n v="0"/>
    <n v="0"/>
  </r>
  <r>
    <d v="2024-09-14T00:00:00"/>
    <s v="Campaign 2"/>
    <x v="1"/>
    <x v="1"/>
    <x v="2"/>
    <n v="851"/>
    <n v="9"/>
    <n v="0"/>
    <n v="13.19"/>
    <n v="0"/>
    <n v="1.0575793184488837E-2"/>
    <n v="0"/>
    <n v="1.4655555555555555"/>
    <n v="0"/>
    <n v="0"/>
  </r>
  <r>
    <d v="2024-09-14T00:00:00"/>
    <s v="Campaign 2"/>
    <x v="1"/>
    <x v="2"/>
    <x v="0"/>
    <n v="9961"/>
    <n v="229"/>
    <n v="6"/>
    <n v="249.89"/>
    <n v="328.31"/>
    <n v="2.2989659672723622E-2"/>
    <n v="2.6200873362445413E-2"/>
    <n v="1.0912227074235807"/>
    <n v="41.648333333333333"/>
    <n v="1.3138180799551804"/>
  </r>
  <r>
    <d v="2024-09-14T00:00:00"/>
    <s v="Campaign 2"/>
    <x v="1"/>
    <x v="2"/>
    <x v="1"/>
    <n v="773"/>
    <n v="22"/>
    <n v="1"/>
    <n v="18.86"/>
    <n v="84.43"/>
    <n v="2.8460543337645538E-2"/>
    <n v="4.5454545454545456E-2"/>
    <n v="0.8572727272727273"/>
    <n v="18.86"/>
    <n v="4.476670201484624"/>
  </r>
  <r>
    <d v="2024-09-14T00:00:00"/>
    <s v="Campaign 2"/>
    <x v="1"/>
    <x v="2"/>
    <x v="2"/>
    <n v="566"/>
    <n v="13"/>
    <n v="0"/>
    <n v="17.079999999999998"/>
    <n v="0"/>
    <n v="2.2968197879858657E-2"/>
    <n v="0"/>
    <n v="1.3138461538461537"/>
    <n v="0"/>
    <n v="0"/>
  </r>
  <r>
    <d v="2024-09-14T00:00:00"/>
    <s v="Campaign 2"/>
    <x v="2"/>
    <x v="0"/>
    <x v="0"/>
    <n v="1562"/>
    <n v="69"/>
    <n v="4"/>
    <n v="35.22"/>
    <n v="262.52"/>
    <n v="4.4174135723431499E-2"/>
    <n v="5.7971014492753624E-2"/>
    <n v="0.51043478260869568"/>
    <n v="8.8049999999999997"/>
    <n v="7.4537194775695621"/>
  </r>
  <r>
    <d v="2024-09-14T00:00:00"/>
    <s v="Campaign 2"/>
    <x v="2"/>
    <x v="0"/>
    <x v="1"/>
    <n v="8339"/>
    <n v="324"/>
    <n v="27"/>
    <n v="199.85"/>
    <n v="2103.4299999999998"/>
    <n v="3.8853579565895191E-2"/>
    <n v="8.3333333333333329E-2"/>
    <n v="0.61682098765432092"/>
    <n v="7.4018518518518519"/>
    <n v="10.525043782837127"/>
  </r>
  <r>
    <d v="2024-09-14T00:00:00"/>
    <s v="Campaign 2"/>
    <x v="2"/>
    <x v="0"/>
    <x v="2"/>
    <n v="3785"/>
    <n v="115"/>
    <n v="12"/>
    <n v="83.3"/>
    <n v="923.01"/>
    <n v="3.0383091149273449E-2"/>
    <n v="0.10434782608695652"/>
    <n v="0.72434782608695647"/>
    <n v="6.9416666666666664"/>
    <n v="11.080552220888356"/>
  </r>
  <r>
    <d v="2024-09-14T00:00:00"/>
    <s v="Campaign 2"/>
    <x v="2"/>
    <x v="1"/>
    <x v="0"/>
    <n v="2080"/>
    <n v="21"/>
    <n v="0"/>
    <n v="58.21"/>
    <n v="0"/>
    <n v="1.0096153846153847E-2"/>
    <n v="0"/>
    <n v="2.7719047619047621"/>
    <n v="0"/>
    <n v="0"/>
  </r>
  <r>
    <d v="2024-09-14T00:00:00"/>
    <s v="Campaign 2"/>
    <x v="2"/>
    <x v="1"/>
    <x v="1"/>
    <n v="11505"/>
    <n v="154"/>
    <n v="5"/>
    <n v="431.34"/>
    <n v="478.23"/>
    <n v="1.338548457192525E-2"/>
    <n v="3.2467532467532464E-2"/>
    <n v="2.8009090909090908"/>
    <n v="86.268000000000001"/>
    <n v="1.1087077479482543"/>
  </r>
  <r>
    <d v="2024-09-14T00:00:00"/>
    <s v="Campaign 2"/>
    <x v="2"/>
    <x v="1"/>
    <x v="2"/>
    <n v="3975"/>
    <n v="21"/>
    <n v="0"/>
    <n v="54.71"/>
    <n v="0"/>
    <n v="5.2830188679245287E-3"/>
    <n v="0"/>
    <n v="2.6052380952380951"/>
    <n v="0"/>
    <n v="0"/>
  </r>
  <r>
    <d v="2024-09-14T00:00:00"/>
    <s v="Campaign 2"/>
    <x v="2"/>
    <x v="2"/>
    <x v="0"/>
    <n v="2717"/>
    <n v="43"/>
    <n v="3"/>
    <n v="66.81"/>
    <n v="299.76"/>
    <n v="1.5826278984173721E-2"/>
    <n v="6.9767441860465115E-2"/>
    <n v="1.5537209302325581"/>
    <n v="22.27"/>
    <n v="4.4867534800179607"/>
  </r>
  <r>
    <d v="2024-09-14T00:00:00"/>
    <s v="Campaign 2"/>
    <x v="2"/>
    <x v="2"/>
    <x v="1"/>
    <n v="8527"/>
    <n v="227"/>
    <n v="16"/>
    <n v="196.4"/>
    <n v="1475.27"/>
    <n v="2.6621320511316993E-2"/>
    <n v="7.0484581497797363E-2"/>
    <n v="0.86519823788546257"/>
    <n v="12.275"/>
    <n v="7.5115580448065167"/>
  </r>
  <r>
    <d v="2024-09-14T00:00:00"/>
    <s v="Campaign 2"/>
    <x v="2"/>
    <x v="2"/>
    <x v="2"/>
    <n v="4843"/>
    <n v="53"/>
    <n v="3"/>
    <n v="69.05"/>
    <n v="187.91"/>
    <n v="1.0943629981416477E-2"/>
    <n v="5.6603773584905662E-2"/>
    <n v="1.3028301886792453"/>
    <n v="23.016666666666666"/>
    <n v="2.7213613323678496"/>
  </r>
  <r>
    <d v="2024-09-15T00:00:00"/>
    <s v="Campaign 2"/>
    <x v="0"/>
    <x v="0"/>
    <x v="0"/>
    <n v="5756"/>
    <n v="256"/>
    <n v="25"/>
    <n v="209.14"/>
    <n v="1360.88"/>
    <n v="4.4475330090340513E-2"/>
    <n v="9.765625E-2"/>
    <n v="0.81695312499999995"/>
    <n v="8.3655999999999988"/>
    <n v="6.5070287845462378"/>
  </r>
  <r>
    <d v="2024-09-15T00:00:00"/>
    <s v="Campaign 2"/>
    <x v="0"/>
    <x v="0"/>
    <x v="1"/>
    <n v="6735"/>
    <n v="218"/>
    <n v="28"/>
    <n v="138.22999999999999"/>
    <n v="1772.11"/>
    <n v="3.2368225686711209E-2"/>
    <n v="0.12844036697247707"/>
    <n v="0.63408256880733938"/>
    <n v="4.9367857142857137"/>
    <n v="12.820010128047457"/>
  </r>
  <r>
    <d v="2024-09-15T00:00:00"/>
    <s v="Campaign 2"/>
    <x v="0"/>
    <x v="0"/>
    <x v="2"/>
    <n v="669"/>
    <n v="23"/>
    <n v="2"/>
    <n v="21.93"/>
    <n v="151.79"/>
    <n v="3.4379671150971597E-2"/>
    <n v="8.6956521739130432E-2"/>
    <n v="0.95347826086956522"/>
    <n v="10.965"/>
    <n v="6.9215686274509798"/>
  </r>
  <r>
    <d v="2024-09-15T00:00:00"/>
    <s v="Campaign 2"/>
    <x v="0"/>
    <x v="1"/>
    <x v="0"/>
    <n v="9947"/>
    <n v="150"/>
    <n v="3"/>
    <n v="358.37"/>
    <n v="211.63"/>
    <n v="1.5079923595053784E-2"/>
    <n v="0.02"/>
    <n v="2.3891333333333336"/>
    <n v="119.45666666666666"/>
    <n v="0.59053492200798052"/>
  </r>
  <r>
    <d v="2024-09-15T00:00:00"/>
    <s v="Campaign 2"/>
    <x v="0"/>
    <x v="1"/>
    <x v="1"/>
    <n v="5206"/>
    <n v="56"/>
    <n v="2"/>
    <n v="169.59"/>
    <n v="185.02"/>
    <n v="1.0756819054936612E-2"/>
    <n v="3.5714285714285712E-2"/>
    <n v="3.0283928571428573"/>
    <n v="84.795000000000002"/>
    <n v="1.0909841382156966"/>
  </r>
  <r>
    <d v="2024-09-15T00:00:00"/>
    <s v="Campaign 2"/>
    <x v="0"/>
    <x v="1"/>
    <x v="2"/>
    <n v="103"/>
    <n v="1"/>
    <n v="0"/>
    <n v="2.0099999999999998"/>
    <n v="0"/>
    <n v="9.7087378640776691E-3"/>
    <n v="0"/>
    <n v="2.0099999999999998"/>
    <n v="0"/>
    <n v="0"/>
  </r>
  <r>
    <d v="2024-09-15T00:00:00"/>
    <s v="Campaign 2"/>
    <x v="0"/>
    <x v="2"/>
    <x v="0"/>
    <n v="5582"/>
    <n v="146"/>
    <n v="8"/>
    <n v="155.81"/>
    <n v="699.8"/>
    <n v="2.6155499820852742E-2"/>
    <n v="5.4794520547945202E-2"/>
    <n v="1.0671917808219178"/>
    <n v="19.47625"/>
    <n v="4.4913676914190352"/>
  </r>
  <r>
    <d v="2024-09-15T00:00:00"/>
    <s v="Campaign 2"/>
    <x v="0"/>
    <x v="2"/>
    <x v="1"/>
    <n v="5275"/>
    <n v="73"/>
    <n v="3"/>
    <n v="158.69999999999999"/>
    <n v="175.68"/>
    <n v="1.3838862559241705E-2"/>
    <n v="4.1095890410958902E-2"/>
    <n v="2.1739726027397257"/>
    <n v="52.9"/>
    <n v="1.1069943289224955"/>
  </r>
  <r>
    <d v="2024-09-15T00:00:00"/>
    <s v="Campaign 2"/>
    <x v="0"/>
    <x v="2"/>
    <x v="2"/>
    <n v="471"/>
    <n v="5"/>
    <n v="0"/>
    <n v="13.11"/>
    <n v="0"/>
    <n v="1.0615711252653927E-2"/>
    <n v="0"/>
    <n v="2.6219999999999999"/>
    <n v="0"/>
    <n v="0"/>
  </r>
  <r>
    <d v="2024-09-15T00:00:00"/>
    <s v="Campaign 2"/>
    <x v="1"/>
    <x v="0"/>
    <x v="0"/>
    <n v="11715"/>
    <n v="329"/>
    <n v="16"/>
    <n v="248.93"/>
    <n v="807.76"/>
    <n v="2.8083653435766111E-2"/>
    <n v="4.8632218844984802E-2"/>
    <n v="0.75662613981762916"/>
    <n v="15.558125"/>
    <n v="3.2449282930944441"/>
  </r>
  <r>
    <d v="2024-09-15T00:00:00"/>
    <s v="Campaign 2"/>
    <x v="1"/>
    <x v="0"/>
    <x v="1"/>
    <n v="1308"/>
    <n v="37"/>
    <n v="3"/>
    <n v="30.37"/>
    <n v="284.61"/>
    <n v="2.8287461773700305E-2"/>
    <n v="8.1081081081081086E-2"/>
    <n v="0.82081081081081086"/>
    <n v="10.123333333333333"/>
    <n v="9.371419163648337"/>
  </r>
  <r>
    <d v="2024-09-15T00:00:00"/>
    <s v="Campaign 2"/>
    <x v="1"/>
    <x v="0"/>
    <x v="2"/>
    <n v="147"/>
    <n v="5"/>
    <n v="0"/>
    <n v="5.65"/>
    <n v="0"/>
    <n v="3.4013605442176874E-2"/>
    <n v="0"/>
    <n v="1.1300000000000001"/>
    <n v="0"/>
    <n v="0"/>
  </r>
  <r>
    <d v="2024-09-15T00:00:00"/>
    <s v="Campaign 2"/>
    <x v="1"/>
    <x v="1"/>
    <x v="0"/>
    <n v="11172"/>
    <n v="124"/>
    <n v="2"/>
    <n v="318.17"/>
    <n v="173.94"/>
    <n v="1.1099176512710347E-2"/>
    <n v="1.6129032258064516E-2"/>
    <n v="2.5658870967741936"/>
    <n v="159.08500000000001"/>
    <n v="0.54668887701543201"/>
  </r>
  <r>
    <d v="2024-09-15T00:00:00"/>
    <s v="Campaign 2"/>
    <x v="1"/>
    <x v="1"/>
    <x v="1"/>
    <n v="566"/>
    <n v="7"/>
    <n v="0"/>
    <n v="19.149999999999999"/>
    <n v="0"/>
    <n v="1.2367491166077738E-2"/>
    <n v="0"/>
    <n v="2.7357142857142853"/>
    <n v="0"/>
    <n v="0"/>
  </r>
  <r>
    <d v="2024-09-15T00:00:00"/>
    <s v="Campaign 2"/>
    <x v="1"/>
    <x v="1"/>
    <x v="2"/>
    <n v="929"/>
    <n v="14"/>
    <n v="0"/>
    <n v="24.72"/>
    <n v="0"/>
    <n v="1.5069967707212056E-2"/>
    <n v="0"/>
    <n v="1.7657142857142856"/>
    <n v="0"/>
    <n v="0"/>
  </r>
  <r>
    <d v="2024-09-15T00:00:00"/>
    <s v="Campaign 2"/>
    <x v="1"/>
    <x v="2"/>
    <x v="0"/>
    <n v="6393"/>
    <n v="126"/>
    <n v="3"/>
    <n v="177.66"/>
    <n v="246.86"/>
    <n v="1.9709056780854058E-2"/>
    <n v="2.3809523809523808E-2"/>
    <n v="1.41"/>
    <n v="59.22"/>
    <n v="1.3895080490825173"/>
  </r>
  <r>
    <d v="2024-09-15T00:00:00"/>
    <s v="Campaign 2"/>
    <x v="1"/>
    <x v="2"/>
    <x v="1"/>
    <n v="520"/>
    <n v="5"/>
    <n v="0"/>
    <n v="8.23"/>
    <n v="0"/>
    <n v="9.6153846153846159E-3"/>
    <n v="0"/>
    <n v="1.6460000000000001"/>
    <n v="0"/>
    <n v="0"/>
  </r>
  <r>
    <d v="2024-09-15T00:00:00"/>
    <s v="Campaign 2"/>
    <x v="1"/>
    <x v="2"/>
    <x v="2"/>
    <n v="731"/>
    <n v="13"/>
    <n v="0"/>
    <n v="25.39"/>
    <n v="0"/>
    <n v="1.7783857729138167E-2"/>
    <n v="0"/>
    <n v="1.9530769230769232"/>
    <n v="0"/>
    <n v="0"/>
  </r>
  <r>
    <d v="2024-09-15T00:00:00"/>
    <s v="Campaign 2"/>
    <x v="2"/>
    <x v="0"/>
    <x v="0"/>
    <n v="1374"/>
    <n v="54"/>
    <n v="3"/>
    <n v="50.32"/>
    <n v="270.07"/>
    <n v="3.9301310043668124E-2"/>
    <n v="5.5555555555555552E-2"/>
    <n v="0.93185185185185182"/>
    <n v="16.773333333333333"/>
    <n v="5.367050874403815"/>
  </r>
  <r>
    <d v="2024-09-15T00:00:00"/>
    <s v="Campaign 2"/>
    <x v="2"/>
    <x v="0"/>
    <x v="1"/>
    <n v="9349"/>
    <n v="303"/>
    <n v="16"/>
    <n v="182.13"/>
    <n v="960.94"/>
    <n v="3.2409883409990375E-2"/>
    <n v="5.2805280528052806E-2"/>
    <n v="0.60108910891089107"/>
    <n v="11.383125"/>
    <n v="5.276121451710317"/>
  </r>
  <r>
    <d v="2024-09-15T00:00:00"/>
    <s v="Campaign 2"/>
    <x v="2"/>
    <x v="0"/>
    <x v="2"/>
    <n v="4843"/>
    <n v="112"/>
    <n v="10"/>
    <n v="115.96"/>
    <n v="734.36"/>
    <n v="2.3126161470163123E-2"/>
    <n v="8.9285714285714288E-2"/>
    <n v="1.0353571428571429"/>
    <n v="11.596"/>
    <n v="6.3328734046222843"/>
  </r>
  <r>
    <d v="2024-09-15T00:00:00"/>
    <s v="Campaign 2"/>
    <x v="2"/>
    <x v="1"/>
    <x v="0"/>
    <n v="2741"/>
    <n v="47"/>
    <n v="1"/>
    <n v="71.25"/>
    <n v="60.95"/>
    <n v="1.7147026632615834E-2"/>
    <n v="2.1276595744680851E-2"/>
    <n v="1.5159574468085106"/>
    <n v="71.25"/>
    <n v="0.85543859649122811"/>
  </r>
  <r>
    <d v="2024-09-15T00:00:00"/>
    <s v="Campaign 2"/>
    <x v="2"/>
    <x v="1"/>
    <x v="1"/>
    <n v="10071"/>
    <n v="61"/>
    <n v="1"/>
    <n v="187.03"/>
    <n v="68.06"/>
    <n v="6.0569953331347437E-3"/>
    <n v="1.6393442622950821E-2"/>
    <n v="3.0660655737704916"/>
    <n v="187.03"/>
    <n v="0.36389883975832754"/>
  </r>
  <r>
    <d v="2024-09-15T00:00:00"/>
    <s v="Campaign 2"/>
    <x v="2"/>
    <x v="1"/>
    <x v="2"/>
    <n v="5307"/>
    <n v="35"/>
    <n v="1"/>
    <n v="132.51"/>
    <n v="84.17"/>
    <n v="6.5950631241756168E-3"/>
    <n v="2.8571428571428571E-2"/>
    <n v="3.7859999999999996"/>
    <n v="132.51"/>
    <n v="0.63519734359670976"/>
  </r>
  <r>
    <d v="2024-09-15T00:00:00"/>
    <s v="Campaign 2"/>
    <x v="2"/>
    <x v="2"/>
    <x v="0"/>
    <n v="2408"/>
    <n v="40"/>
    <n v="2"/>
    <n v="81.41"/>
    <n v="127.91"/>
    <n v="1.6611295681063124E-2"/>
    <n v="0.05"/>
    <n v="2.03525"/>
    <n v="40.704999999999998"/>
    <n v="1.5711829013634688"/>
  </r>
  <r>
    <d v="2024-09-15T00:00:00"/>
    <s v="Campaign 2"/>
    <x v="2"/>
    <x v="2"/>
    <x v="1"/>
    <n v="9914"/>
    <n v="178"/>
    <n v="13"/>
    <n v="345.21"/>
    <n v="1030.31"/>
    <n v="1.7954407908008875E-2"/>
    <n v="7.3033707865168537E-2"/>
    <n v="1.93938202247191"/>
    <n v="26.554615384615381"/>
    <n v="2.9845890906984156"/>
  </r>
  <r>
    <d v="2024-09-15T00:00:00"/>
    <s v="Campaign 2"/>
    <x v="2"/>
    <x v="2"/>
    <x v="2"/>
    <n v="4623"/>
    <n v="66"/>
    <n v="4"/>
    <n v="82.81"/>
    <n v="339.65"/>
    <n v="1.427644386761843E-2"/>
    <n v="6.0606060606060608E-2"/>
    <n v="1.2546969696969696"/>
    <n v="20.702500000000001"/>
    <n v="4.1015577828764638"/>
  </r>
  <r>
    <d v="2024-09-16T00:00:00"/>
    <s v="Campaign 2"/>
    <x v="0"/>
    <x v="0"/>
    <x v="0"/>
    <n v="5670"/>
    <n v="146"/>
    <n v="12"/>
    <n v="77.05"/>
    <n v="676.04"/>
    <n v="2.5749559082892417E-2"/>
    <n v="8.2191780821917804E-2"/>
    <n v="0.52773972602739727"/>
    <n v="6.4208333333333334"/>
    <n v="8.7740428293316022"/>
  </r>
  <r>
    <d v="2024-09-16T00:00:00"/>
    <s v="Campaign 2"/>
    <x v="0"/>
    <x v="0"/>
    <x v="1"/>
    <n v="6594"/>
    <n v="175"/>
    <n v="17"/>
    <n v="195.65"/>
    <n v="1239.27"/>
    <n v="2.6539278131634821E-2"/>
    <n v="9.7142857142857142E-2"/>
    <n v="1.1180000000000001"/>
    <n v="11.508823529411766"/>
    <n v="6.3341170457449527"/>
  </r>
  <r>
    <d v="2024-09-16T00:00:00"/>
    <s v="Campaign 2"/>
    <x v="0"/>
    <x v="0"/>
    <x v="2"/>
    <n v="921"/>
    <n v="25"/>
    <n v="1"/>
    <n v="16.88"/>
    <n v="89.57"/>
    <n v="2.714440825190011E-2"/>
    <n v="0.04"/>
    <n v="0.67519999999999991"/>
    <n v="16.88"/>
    <n v="5.3062796208530809"/>
  </r>
  <r>
    <d v="2024-09-16T00:00:00"/>
    <s v="Campaign 2"/>
    <x v="0"/>
    <x v="1"/>
    <x v="0"/>
    <n v="3859"/>
    <n v="33"/>
    <n v="1"/>
    <n v="83.4"/>
    <n v="90.81"/>
    <n v="8.5514381964239446E-3"/>
    <n v="3.0303030303030304E-2"/>
    <n v="2.5272727272727273"/>
    <n v="83.4"/>
    <n v="1.0888489208633092"/>
  </r>
  <r>
    <d v="2024-09-16T00:00:00"/>
    <s v="Campaign 2"/>
    <x v="0"/>
    <x v="1"/>
    <x v="1"/>
    <n v="6678"/>
    <n v="95"/>
    <n v="2"/>
    <n v="172.5"/>
    <n v="152.82"/>
    <n v="1.4225816112608565E-2"/>
    <n v="2.1052631578947368E-2"/>
    <n v="1.8157894736842106"/>
    <n v="86.25"/>
    <n v="0.88591304347826083"/>
  </r>
  <r>
    <d v="2024-09-16T00:00:00"/>
    <s v="Campaign 2"/>
    <x v="0"/>
    <x v="1"/>
    <x v="2"/>
    <n v="850"/>
    <n v="9"/>
    <n v="0"/>
    <n v="22.29"/>
    <n v="0"/>
    <n v="1.0588235294117647E-2"/>
    <n v="0"/>
    <n v="2.4766666666666666"/>
    <n v="0"/>
    <n v="0"/>
  </r>
  <r>
    <d v="2024-09-16T00:00:00"/>
    <s v="Campaign 2"/>
    <x v="0"/>
    <x v="2"/>
    <x v="0"/>
    <n v="6220"/>
    <n v="147"/>
    <n v="2"/>
    <n v="133.02000000000001"/>
    <n v="121.8"/>
    <n v="2.3633440514469452E-2"/>
    <n v="1.3605442176870748E-2"/>
    <n v="0.90489795918367355"/>
    <n v="66.510000000000005"/>
    <n v="0.91565178168696426"/>
  </r>
  <r>
    <d v="2024-09-16T00:00:00"/>
    <s v="Campaign 2"/>
    <x v="0"/>
    <x v="2"/>
    <x v="1"/>
    <n v="5443"/>
    <n v="127"/>
    <n v="5"/>
    <n v="135.27000000000001"/>
    <n v="480.39"/>
    <n v="2.3332720925959949E-2"/>
    <n v="3.937007874015748E-2"/>
    <n v="1.0651181102362206"/>
    <n v="27.054000000000002"/>
    <n v="3.551341760922599"/>
  </r>
  <r>
    <d v="2024-09-16T00:00:00"/>
    <s v="Campaign 2"/>
    <x v="0"/>
    <x v="2"/>
    <x v="2"/>
    <n v="747"/>
    <n v="14"/>
    <n v="0"/>
    <n v="17.88"/>
    <n v="0"/>
    <n v="1.8741633199464525E-2"/>
    <n v="0"/>
    <n v="1.2771428571428571"/>
    <n v="0"/>
    <n v="0"/>
  </r>
  <r>
    <d v="2024-09-16T00:00:00"/>
    <s v="Campaign 2"/>
    <x v="1"/>
    <x v="0"/>
    <x v="0"/>
    <n v="8460"/>
    <n v="320"/>
    <n v="29"/>
    <n v="194.44"/>
    <n v="2639.55"/>
    <n v="3.7825059101654845E-2"/>
    <n v="9.0624999999999997E-2"/>
    <n v="0.60762499999999997"/>
    <n v="6.7048275862068962"/>
    <n v="13.575138860316809"/>
  </r>
  <r>
    <d v="2024-09-16T00:00:00"/>
    <s v="Campaign 2"/>
    <x v="1"/>
    <x v="0"/>
    <x v="1"/>
    <n v="1152"/>
    <n v="36"/>
    <n v="3"/>
    <n v="40.020000000000003"/>
    <n v="165.31"/>
    <n v="3.125E-2"/>
    <n v="8.3333333333333329E-2"/>
    <n v="1.1116666666666668"/>
    <n v="13.340000000000002"/>
    <n v="4.1306846576711642"/>
  </r>
  <r>
    <d v="2024-09-16T00:00:00"/>
    <s v="Campaign 2"/>
    <x v="1"/>
    <x v="0"/>
    <x v="2"/>
    <n v="662"/>
    <n v="30"/>
    <n v="2"/>
    <n v="12.33"/>
    <n v="184.62"/>
    <n v="4.5317220543806644E-2"/>
    <n v="6.6666666666666666E-2"/>
    <n v="0.41099999999999998"/>
    <n v="6.165"/>
    <n v="14.973236009732361"/>
  </r>
  <r>
    <d v="2024-09-16T00:00:00"/>
    <s v="Campaign 2"/>
    <x v="1"/>
    <x v="1"/>
    <x v="0"/>
    <n v="14764"/>
    <n v="260"/>
    <n v="12"/>
    <n v="568.79999999999995"/>
    <n v="875.47"/>
    <n v="1.7610403684638308E-2"/>
    <n v="4.6153846153846156E-2"/>
    <n v="2.1876923076923074"/>
    <n v="47.4"/>
    <n v="1.5391526019690578"/>
  </r>
  <r>
    <d v="2024-09-16T00:00:00"/>
    <s v="Campaign 2"/>
    <x v="1"/>
    <x v="1"/>
    <x v="1"/>
    <n v="1865"/>
    <n v="30"/>
    <n v="0"/>
    <n v="45.98"/>
    <n v="0"/>
    <n v="1.6085790884718499E-2"/>
    <n v="0"/>
    <n v="1.5326666666666666"/>
    <n v="0"/>
    <n v="0"/>
  </r>
  <r>
    <d v="2024-09-16T00:00:00"/>
    <s v="Campaign 2"/>
    <x v="1"/>
    <x v="1"/>
    <x v="2"/>
    <n v="471"/>
    <n v="7"/>
    <n v="0"/>
    <n v="18.22"/>
    <n v="0"/>
    <n v="1.4861995753715499E-2"/>
    <n v="0"/>
    <n v="2.6028571428571428"/>
    <n v="0"/>
    <n v="0"/>
  </r>
  <r>
    <d v="2024-09-16T00:00:00"/>
    <s v="Campaign 2"/>
    <x v="1"/>
    <x v="2"/>
    <x v="0"/>
    <n v="11445"/>
    <n v="306"/>
    <n v="18"/>
    <n v="151.94"/>
    <n v="1108.45"/>
    <n v="2.673656618610747E-2"/>
    <n v="5.8823529411764705E-2"/>
    <n v="0.49653594771241827"/>
    <n v="8.4411111111111108"/>
    <n v="7.2953139397130453"/>
  </r>
  <r>
    <d v="2024-09-16T00:00:00"/>
    <s v="Campaign 2"/>
    <x v="1"/>
    <x v="2"/>
    <x v="1"/>
    <n v="1645"/>
    <n v="27"/>
    <n v="0"/>
    <n v="35.79"/>
    <n v="0"/>
    <n v="1.6413373860182372E-2"/>
    <n v="0"/>
    <n v="1.3255555555555556"/>
    <n v="0"/>
    <n v="0"/>
  </r>
  <r>
    <d v="2024-09-16T00:00:00"/>
    <s v="Campaign 2"/>
    <x v="1"/>
    <x v="2"/>
    <x v="2"/>
    <n v="460"/>
    <n v="7"/>
    <n v="0"/>
    <n v="10.32"/>
    <n v="0"/>
    <n v="1.5217391304347827E-2"/>
    <n v="0"/>
    <n v="1.4742857142857144"/>
    <n v="0"/>
    <n v="0"/>
  </r>
  <r>
    <d v="2024-09-16T00:00:00"/>
    <s v="Campaign 2"/>
    <x v="2"/>
    <x v="0"/>
    <x v="0"/>
    <n v="2539"/>
    <n v="97"/>
    <n v="14"/>
    <n v="52.28"/>
    <n v="993.27"/>
    <n v="3.8204017329657343E-2"/>
    <n v="0.14432989690721648"/>
    <n v="0.53896907216494849"/>
    <n v="3.7342857142857144"/>
    <n v="18.999043611323643"/>
  </r>
  <r>
    <d v="2024-09-16T00:00:00"/>
    <s v="Campaign 2"/>
    <x v="2"/>
    <x v="0"/>
    <x v="1"/>
    <n v="6966"/>
    <n v="266"/>
    <n v="32"/>
    <n v="208.58"/>
    <n v="2360.3000000000002"/>
    <n v="3.8185472293999427E-2"/>
    <n v="0.12030075187969924"/>
    <n v="0.78413533834586469"/>
    <n v="6.5181250000000004"/>
    <n v="11.316041806501103"/>
  </r>
  <r>
    <d v="2024-09-16T00:00:00"/>
    <s v="Campaign 2"/>
    <x v="2"/>
    <x v="0"/>
    <x v="2"/>
    <n v="4604"/>
    <n v="92"/>
    <n v="5"/>
    <n v="143.03"/>
    <n v="420.62"/>
    <n v="1.998262380538662E-2"/>
    <n v="5.434782608695652E-2"/>
    <n v="1.5546739130434784"/>
    <n v="28.606000000000002"/>
    <n v="2.9407816541984197"/>
  </r>
  <r>
    <d v="2024-09-16T00:00:00"/>
    <s v="Campaign 2"/>
    <x v="2"/>
    <x v="1"/>
    <x v="0"/>
    <n v="2310"/>
    <n v="35"/>
    <n v="0"/>
    <n v="48.62"/>
    <n v="0"/>
    <n v="1.5151515151515152E-2"/>
    <n v="0"/>
    <n v="1.389142857142857"/>
    <n v="0"/>
    <n v="0"/>
  </r>
  <r>
    <d v="2024-09-16T00:00:00"/>
    <s v="Campaign 2"/>
    <x v="2"/>
    <x v="1"/>
    <x v="1"/>
    <n v="10470"/>
    <n v="193"/>
    <n v="3"/>
    <n v="322.86"/>
    <n v="294.45"/>
    <n v="1.8433619866284622E-2"/>
    <n v="1.5544041450777202E-2"/>
    <n v="1.6728497409326426"/>
    <n v="107.62"/>
    <n v="0.91200520349377434"/>
  </r>
  <r>
    <d v="2024-09-16T00:00:00"/>
    <s v="Campaign 2"/>
    <x v="2"/>
    <x v="1"/>
    <x v="2"/>
    <n v="5329"/>
    <n v="85"/>
    <n v="1"/>
    <n v="116.56"/>
    <n v="81.93"/>
    <n v="1.5950459748545694E-2"/>
    <n v="1.1764705882352941E-2"/>
    <n v="1.3712941176470588"/>
    <n v="116.56"/>
    <n v="0.70289979409746062"/>
  </r>
  <r>
    <d v="2024-09-16T00:00:00"/>
    <s v="Campaign 2"/>
    <x v="2"/>
    <x v="2"/>
    <x v="0"/>
    <n v="1840"/>
    <n v="22"/>
    <n v="1"/>
    <n v="61.83"/>
    <n v="99.88"/>
    <n v="1.1956521739130435E-2"/>
    <n v="4.5454545454545456E-2"/>
    <n v="2.8104545454545455"/>
    <n v="61.83"/>
    <n v="1.6153970564450915"/>
  </r>
  <r>
    <d v="2024-09-16T00:00:00"/>
    <s v="Campaign 2"/>
    <x v="2"/>
    <x v="2"/>
    <x v="1"/>
    <n v="10510"/>
    <n v="141"/>
    <n v="9"/>
    <n v="301.63"/>
    <n v="722.12"/>
    <n v="1.3415794481446242E-2"/>
    <n v="6.3829787234042548E-2"/>
    <n v="2.1392198581560282"/>
    <n v="33.514444444444443"/>
    <n v="2.394058946391274"/>
  </r>
  <r>
    <d v="2024-09-16T00:00:00"/>
    <s v="Campaign 2"/>
    <x v="2"/>
    <x v="2"/>
    <x v="2"/>
    <n v="3930"/>
    <n v="67"/>
    <n v="1"/>
    <n v="113.67"/>
    <n v="66.97"/>
    <n v="1.7048346055979643E-2"/>
    <n v="1.4925373134328358E-2"/>
    <n v="1.6965671641791045"/>
    <n v="113.67"/>
    <n v="0.58916160816398344"/>
  </r>
  <r>
    <d v="2024-09-17T00:00:00"/>
    <s v="Campaign 2"/>
    <x v="0"/>
    <x v="0"/>
    <x v="0"/>
    <n v="8793"/>
    <n v="232"/>
    <n v="12"/>
    <n v="262.79000000000002"/>
    <n v="929.43"/>
    <n v="2.6384624132832935E-2"/>
    <n v="5.1724137931034482E-2"/>
    <n v="1.1327155172413794"/>
    <n v="21.89916666666667"/>
    <n v="3.5367784162258835"/>
  </r>
  <r>
    <d v="2024-09-17T00:00:00"/>
    <s v="Campaign 2"/>
    <x v="0"/>
    <x v="0"/>
    <x v="1"/>
    <n v="5130"/>
    <n v="134"/>
    <n v="15"/>
    <n v="131.94"/>
    <n v="802.57"/>
    <n v="2.6120857699805069E-2"/>
    <n v="0.11194029850746269"/>
    <n v="0.98462686567164182"/>
    <n v="8.7959999999999994"/>
    <n v="6.0828406851599217"/>
  </r>
  <r>
    <d v="2024-09-17T00:00:00"/>
    <s v="Campaign 2"/>
    <x v="0"/>
    <x v="0"/>
    <x v="2"/>
    <n v="978"/>
    <n v="39"/>
    <n v="1"/>
    <n v="18.989999999999998"/>
    <n v="50.52"/>
    <n v="3.9877300613496931E-2"/>
    <n v="2.564102564102564E-2"/>
    <n v="0.4869230769230769"/>
    <n v="18.989999999999998"/>
    <n v="2.6603475513428125"/>
  </r>
  <r>
    <d v="2024-09-17T00:00:00"/>
    <s v="Campaign 2"/>
    <x v="0"/>
    <x v="1"/>
    <x v="0"/>
    <n v="3120"/>
    <n v="37"/>
    <n v="1"/>
    <n v="99.32"/>
    <n v="75.900000000000006"/>
    <n v="1.1858974358974358E-2"/>
    <n v="2.7027027027027029E-2"/>
    <n v="2.684324324324324"/>
    <n v="99.32"/>
    <n v="0.76419653644784546"/>
  </r>
  <r>
    <d v="2024-09-17T00:00:00"/>
    <s v="Campaign 2"/>
    <x v="0"/>
    <x v="1"/>
    <x v="1"/>
    <n v="5264"/>
    <n v="48"/>
    <n v="1"/>
    <n v="163.38999999999999"/>
    <n v="95.03"/>
    <n v="9.11854103343465E-3"/>
    <n v="2.0833333333333332E-2"/>
    <n v="3.4039583333333332"/>
    <n v="163.38999999999999"/>
    <n v="0.58161454189362882"/>
  </r>
  <r>
    <d v="2024-09-17T00:00:00"/>
    <s v="Campaign 2"/>
    <x v="0"/>
    <x v="1"/>
    <x v="2"/>
    <n v="208"/>
    <n v="2"/>
    <n v="0"/>
    <n v="3.87"/>
    <n v="0"/>
    <n v="9.6153846153846159E-3"/>
    <n v="0"/>
    <n v="1.9350000000000001"/>
    <n v="0"/>
    <n v="0"/>
  </r>
  <r>
    <d v="2024-09-17T00:00:00"/>
    <s v="Campaign 2"/>
    <x v="0"/>
    <x v="2"/>
    <x v="0"/>
    <n v="8318"/>
    <n v="224"/>
    <n v="16"/>
    <n v="146"/>
    <n v="1051.24"/>
    <n v="2.6929550372685743E-2"/>
    <n v="7.1428571428571425E-2"/>
    <n v="0.6517857142857143"/>
    <n v="9.125"/>
    <n v="7.2002739726027398"/>
  </r>
  <r>
    <d v="2024-09-17T00:00:00"/>
    <s v="Campaign 2"/>
    <x v="0"/>
    <x v="2"/>
    <x v="1"/>
    <n v="5884"/>
    <n v="139"/>
    <n v="10"/>
    <n v="134.38999999999999"/>
    <n v="856.26"/>
    <n v="2.3623385452073421E-2"/>
    <n v="7.1942446043165464E-2"/>
    <n v="0.96683453237410066"/>
    <n v="13.438999999999998"/>
    <n v="6.3714562095394012"/>
  </r>
  <r>
    <d v="2024-09-17T00:00:00"/>
    <s v="Campaign 2"/>
    <x v="0"/>
    <x v="2"/>
    <x v="2"/>
    <n v="337"/>
    <n v="9"/>
    <n v="0"/>
    <n v="12.21"/>
    <n v="0"/>
    <n v="2.6706231454005934E-2"/>
    <n v="0"/>
    <n v="1.3566666666666667"/>
    <n v="0"/>
    <n v="0"/>
  </r>
  <r>
    <d v="2024-09-17T00:00:00"/>
    <s v="Campaign 2"/>
    <x v="1"/>
    <x v="0"/>
    <x v="0"/>
    <n v="6631"/>
    <n v="183"/>
    <n v="11"/>
    <n v="89.7"/>
    <n v="758.35"/>
    <n v="2.7597647413663096E-2"/>
    <n v="6.0109289617486336E-2"/>
    <n v="0.49016393442622952"/>
    <n v="8.1545454545454543"/>
    <n v="8.4542920847268679"/>
  </r>
  <r>
    <d v="2024-09-17T00:00:00"/>
    <s v="Campaign 2"/>
    <x v="1"/>
    <x v="0"/>
    <x v="1"/>
    <n v="505"/>
    <n v="21"/>
    <n v="1"/>
    <n v="17.649999999999999"/>
    <n v="58.88"/>
    <n v="4.1584158415841586E-2"/>
    <n v="4.7619047619047616E-2"/>
    <n v="0.84047619047619038"/>
    <n v="17.649999999999999"/>
    <n v="3.3359773371104819"/>
  </r>
  <r>
    <d v="2024-09-17T00:00:00"/>
    <s v="Campaign 2"/>
    <x v="1"/>
    <x v="0"/>
    <x v="2"/>
    <n v="557"/>
    <n v="26"/>
    <n v="1"/>
    <n v="19.2"/>
    <n v="56.56"/>
    <n v="4.66786355475763E-2"/>
    <n v="3.8461538461538464E-2"/>
    <n v="0.73846153846153839"/>
    <n v="19.2"/>
    <n v="2.9458333333333337"/>
  </r>
  <r>
    <d v="2024-09-17T00:00:00"/>
    <s v="Campaign 2"/>
    <x v="1"/>
    <x v="1"/>
    <x v="0"/>
    <n v="7195"/>
    <n v="96"/>
    <n v="2"/>
    <n v="100.59"/>
    <n v="129.49"/>
    <n v="1.3342599027102154E-2"/>
    <n v="2.0833333333333332E-2"/>
    <n v="1.0478125"/>
    <n v="50.295000000000002"/>
    <n v="1.2873049010836068"/>
  </r>
  <r>
    <d v="2024-09-17T00:00:00"/>
    <s v="Campaign 2"/>
    <x v="1"/>
    <x v="1"/>
    <x v="1"/>
    <n v="1141"/>
    <n v="20"/>
    <n v="0"/>
    <n v="39.76"/>
    <n v="0"/>
    <n v="1.7528483786152498E-2"/>
    <n v="0"/>
    <n v="1.988"/>
    <n v="0"/>
    <n v="0"/>
  </r>
  <r>
    <d v="2024-09-17T00:00:00"/>
    <s v="Campaign 2"/>
    <x v="1"/>
    <x v="1"/>
    <x v="2"/>
    <n v="653"/>
    <n v="6"/>
    <n v="0"/>
    <n v="8.83"/>
    <n v="0"/>
    <n v="9.1883614088820835E-3"/>
    <n v="0"/>
    <n v="1.4716666666666667"/>
    <n v="0"/>
    <n v="0"/>
  </r>
  <r>
    <d v="2024-09-17T00:00:00"/>
    <s v="Campaign 2"/>
    <x v="1"/>
    <x v="2"/>
    <x v="0"/>
    <n v="12338"/>
    <n v="207"/>
    <n v="12"/>
    <n v="311.3"/>
    <n v="648.89"/>
    <n v="1.6777435564921381E-2"/>
    <n v="5.7971014492753624E-2"/>
    <n v="1.5038647342995171"/>
    <n v="25.941666666666666"/>
    <n v="2.0844522968197881"/>
  </r>
  <r>
    <d v="2024-09-17T00:00:00"/>
    <s v="Campaign 2"/>
    <x v="1"/>
    <x v="2"/>
    <x v="1"/>
    <n v="1806"/>
    <n v="24"/>
    <n v="1"/>
    <n v="65.28"/>
    <n v="52.36"/>
    <n v="1.3289036544850499E-2"/>
    <n v="4.1666666666666664E-2"/>
    <n v="2.72"/>
    <n v="65.28"/>
    <n v="0.80208333333333326"/>
  </r>
  <r>
    <d v="2024-09-17T00:00:00"/>
    <s v="Campaign 2"/>
    <x v="1"/>
    <x v="2"/>
    <x v="2"/>
    <n v="786"/>
    <n v="10"/>
    <n v="0"/>
    <n v="22.14"/>
    <n v="0"/>
    <n v="1.2722646310432569E-2"/>
    <n v="0"/>
    <n v="2.214"/>
    <n v="0"/>
    <n v="0"/>
  </r>
  <r>
    <d v="2024-09-17T00:00:00"/>
    <s v="Campaign 2"/>
    <x v="2"/>
    <x v="0"/>
    <x v="0"/>
    <n v="1738"/>
    <n v="71"/>
    <n v="7"/>
    <n v="37.979999999999997"/>
    <n v="624.84"/>
    <n v="4.0851553509781355E-2"/>
    <n v="9.8591549295774641E-2"/>
    <n v="0.53492957746478864"/>
    <n v="5.4257142857142853"/>
    <n v="16.451816745655609"/>
  </r>
  <r>
    <d v="2024-09-17T00:00:00"/>
    <s v="Campaign 2"/>
    <x v="2"/>
    <x v="0"/>
    <x v="1"/>
    <n v="7196"/>
    <n v="161"/>
    <n v="12"/>
    <n v="136.09"/>
    <n v="743.38"/>
    <n v="2.2373540856031129E-2"/>
    <n v="7.4534161490683232E-2"/>
    <n v="0.84527950310559008"/>
    <n v="11.340833333333334"/>
    <n v="5.4624145785876994"/>
  </r>
  <r>
    <d v="2024-09-17T00:00:00"/>
    <s v="Campaign 2"/>
    <x v="2"/>
    <x v="0"/>
    <x v="2"/>
    <n v="4053"/>
    <n v="129"/>
    <n v="17"/>
    <n v="120.35"/>
    <n v="1342.48"/>
    <n v="3.1828275351591412E-2"/>
    <n v="0.13178294573643412"/>
    <n v="0.9329457364341085"/>
    <n v="7.0794117647058821"/>
    <n v="11.154798504362278"/>
  </r>
  <r>
    <d v="2024-09-17T00:00:00"/>
    <s v="Campaign 2"/>
    <x v="2"/>
    <x v="1"/>
    <x v="0"/>
    <n v="1369"/>
    <n v="19"/>
    <n v="0"/>
    <n v="39.840000000000003"/>
    <n v="0"/>
    <n v="1.3878743608473338E-2"/>
    <n v="0"/>
    <n v="2.0968421052631583"/>
    <n v="0"/>
    <n v="0"/>
  </r>
  <r>
    <d v="2024-09-17T00:00:00"/>
    <s v="Campaign 2"/>
    <x v="2"/>
    <x v="1"/>
    <x v="1"/>
    <n v="4792"/>
    <n v="56"/>
    <n v="1"/>
    <n v="137.9"/>
    <n v="69.61"/>
    <n v="1.1686143572621035E-2"/>
    <n v="1.7857142857142856E-2"/>
    <n v="2.4624999999999999"/>
    <n v="137.9"/>
    <n v="0.50478607686729515"/>
  </r>
  <r>
    <d v="2024-09-17T00:00:00"/>
    <s v="Campaign 2"/>
    <x v="2"/>
    <x v="1"/>
    <x v="2"/>
    <n v="2570"/>
    <n v="39"/>
    <n v="0"/>
    <n v="78.959999999999994"/>
    <n v="0"/>
    <n v="1.5175097276264591E-2"/>
    <n v="0"/>
    <n v="2.0246153846153843"/>
    <n v="0"/>
    <n v="0"/>
  </r>
  <r>
    <d v="2024-09-17T00:00:00"/>
    <s v="Campaign 2"/>
    <x v="2"/>
    <x v="2"/>
    <x v="0"/>
    <n v="1983"/>
    <n v="46"/>
    <n v="1"/>
    <n v="68.38"/>
    <n v="86.64"/>
    <n v="2.319717599596571E-2"/>
    <n v="2.1739130434782608E-2"/>
    <n v="1.4865217391304346"/>
    <n v="68.38"/>
    <n v="1.2670371453641416"/>
  </r>
  <r>
    <d v="2024-09-17T00:00:00"/>
    <s v="Campaign 2"/>
    <x v="2"/>
    <x v="2"/>
    <x v="1"/>
    <n v="4241"/>
    <n v="47"/>
    <n v="2"/>
    <n v="104.43"/>
    <n v="182.21"/>
    <n v="1.1082291912284839E-2"/>
    <n v="4.2553191489361701E-2"/>
    <n v="2.2219148936170212"/>
    <n v="52.215000000000003"/>
    <n v="1.7448051326247247"/>
  </r>
  <r>
    <d v="2024-09-17T00:00:00"/>
    <s v="Campaign 2"/>
    <x v="2"/>
    <x v="2"/>
    <x v="2"/>
    <n v="3878"/>
    <n v="106"/>
    <n v="6"/>
    <n v="105.31"/>
    <n v="546.15"/>
    <n v="2.7333677153171736E-2"/>
    <n v="5.6603773584905662E-2"/>
    <n v="0.99349056603773589"/>
    <n v="17.551666666666666"/>
    <n v="5.1861171778558539"/>
  </r>
  <r>
    <d v="2024-09-18T00:00:00"/>
    <s v="Campaign 2"/>
    <x v="0"/>
    <x v="0"/>
    <x v="0"/>
    <n v="9983"/>
    <n v="400"/>
    <n v="30"/>
    <n v="339.28"/>
    <n v="2475.4499999999998"/>
    <n v="4.0068115796854653E-2"/>
    <n v="7.4999999999999997E-2"/>
    <n v="0.84819999999999995"/>
    <n v="11.309333333333333"/>
    <n v="7.2961860410280597"/>
  </r>
  <r>
    <d v="2024-09-18T00:00:00"/>
    <s v="Campaign 2"/>
    <x v="0"/>
    <x v="0"/>
    <x v="1"/>
    <n v="2948"/>
    <n v="68"/>
    <n v="7"/>
    <n v="112.89"/>
    <n v="560.29999999999995"/>
    <n v="2.3066485753052916E-2"/>
    <n v="0.10294117647058823"/>
    <n v="1.6601470588235294"/>
    <n v="16.127142857142857"/>
    <n v="4.9632385508016652"/>
  </r>
  <r>
    <d v="2024-09-18T00:00:00"/>
    <s v="Campaign 2"/>
    <x v="0"/>
    <x v="0"/>
    <x v="2"/>
    <n v="777"/>
    <n v="23"/>
    <n v="1"/>
    <n v="23.84"/>
    <n v="62.64"/>
    <n v="2.9601029601029602E-2"/>
    <n v="4.3478260869565216E-2"/>
    <n v="1.0365217391304349"/>
    <n v="23.84"/>
    <n v="2.6275167785234901"/>
  </r>
  <r>
    <d v="2024-09-18T00:00:00"/>
    <s v="Campaign 2"/>
    <x v="0"/>
    <x v="1"/>
    <x v="0"/>
    <n v="7353"/>
    <n v="82"/>
    <n v="3"/>
    <n v="278.87"/>
    <n v="169.38"/>
    <n v="1.1151910784713722E-2"/>
    <n v="3.6585365853658534E-2"/>
    <n v="3.4008536585365854"/>
    <n v="92.956666666666663"/>
    <n v="0.60737978269444537"/>
  </r>
  <r>
    <d v="2024-09-18T00:00:00"/>
    <s v="Campaign 2"/>
    <x v="0"/>
    <x v="1"/>
    <x v="1"/>
    <n v="2827"/>
    <n v="30"/>
    <n v="1"/>
    <n v="52.02"/>
    <n v="68.77"/>
    <n v="1.0611956137247965E-2"/>
    <n v="3.3333333333333333E-2"/>
    <n v="1.7340000000000002"/>
    <n v="52.02"/>
    <n v="1.321991541714725"/>
  </r>
  <r>
    <d v="2024-09-18T00:00:00"/>
    <s v="Campaign 2"/>
    <x v="0"/>
    <x v="1"/>
    <x v="2"/>
    <n v="796"/>
    <n v="7"/>
    <n v="0"/>
    <n v="30.66"/>
    <n v="0"/>
    <n v="8.7939698492462311E-3"/>
    <n v="0"/>
    <n v="4.38"/>
    <n v="0"/>
    <n v="0"/>
  </r>
  <r>
    <d v="2024-09-18T00:00:00"/>
    <s v="Campaign 2"/>
    <x v="0"/>
    <x v="2"/>
    <x v="0"/>
    <n v="5524"/>
    <n v="131"/>
    <n v="7"/>
    <n v="112.25"/>
    <n v="458.9"/>
    <n v="2.3714699493120928E-2"/>
    <n v="5.3435114503816793E-2"/>
    <n v="0.85687022900763354"/>
    <n v="16.035714285714285"/>
    <n v="4.0881959910913137"/>
  </r>
  <r>
    <d v="2024-09-18T00:00:00"/>
    <s v="Campaign 2"/>
    <x v="0"/>
    <x v="2"/>
    <x v="1"/>
    <n v="6167"/>
    <n v="90"/>
    <n v="4"/>
    <n v="187.96"/>
    <n v="225.98"/>
    <n v="1.4593805740230259E-2"/>
    <n v="4.4444444444444446E-2"/>
    <n v="2.0884444444444443"/>
    <n v="46.99"/>
    <n v="1.2022770802298359"/>
  </r>
  <r>
    <d v="2024-09-18T00:00:00"/>
    <s v="Campaign 2"/>
    <x v="0"/>
    <x v="2"/>
    <x v="2"/>
    <n v="693"/>
    <n v="10"/>
    <n v="0"/>
    <n v="26.32"/>
    <n v="0"/>
    <n v="1.443001443001443E-2"/>
    <n v="0"/>
    <n v="2.6320000000000001"/>
    <n v="0"/>
    <n v="0"/>
  </r>
  <r>
    <d v="2024-09-18T00:00:00"/>
    <s v="Campaign 2"/>
    <x v="1"/>
    <x v="0"/>
    <x v="0"/>
    <n v="11200"/>
    <n v="434"/>
    <n v="61"/>
    <n v="216.5"/>
    <n v="4153.82"/>
    <n v="3.875E-2"/>
    <n v="0.14055299539170507"/>
    <n v="0.49884792626728108"/>
    <n v="3.5491803278688523"/>
    <n v="19.18623556581986"/>
  </r>
  <r>
    <d v="2024-09-18T00:00:00"/>
    <s v="Campaign 2"/>
    <x v="1"/>
    <x v="0"/>
    <x v="1"/>
    <n v="1754"/>
    <n v="83"/>
    <n v="6"/>
    <n v="34.659999999999997"/>
    <n v="366.25"/>
    <n v="4.7320410490307871E-2"/>
    <n v="7.2289156626506021E-2"/>
    <n v="0.4175903614457831"/>
    <n v="5.7766666666666664"/>
    <n v="10.566935949221005"/>
  </r>
  <r>
    <d v="2024-09-18T00:00:00"/>
    <s v="Campaign 2"/>
    <x v="1"/>
    <x v="0"/>
    <x v="2"/>
    <n v="911"/>
    <n v="29"/>
    <n v="1"/>
    <n v="34.04"/>
    <n v="66.900000000000006"/>
    <n v="3.1833150384193196E-2"/>
    <n v="3.4482758620689655E-2"/>
    <n v="1.1737931034482758"/>
    <n v="34.04"/>
    <n v="1.9653349001175091"/>
  </r>
  <r>
    <d v="2024-09-18T00:00:00"/>
    <s v="Campaign 2"/>
    <x v="1"/>
    <x v="1"/>
    <x v="0"/>
    <n v="7967"/>
    <n v="59"/>
    <n v="2"/>
    <n v="162.69999999999999"/>
    <n v="101.98"/>
    <n v="7.4055478850257308E-3"/>
    <n v="3.3898305084745763E-2"/>
    <n v="2.7576271186440677"/>
    <n v="81.349999999999994"/>
    <n v="0.62679778733866021"/>
  </r>
  <r>
    <d v="2024-09-18T00:00:00"/>
    <s v="Campaign 2"/>
    <x v="1"/>
    <x v="1"/>
    <x v="1"/>
    <n v="1130"/>
    <n v="18"/>
    <n v="0"/>
    <n v="36.799999999999997"/>
    <n v="0"/>
    <n v="1.5929203539823009E-2"/>
    <n v="0"/>
    <n v="2.0444444444444443"/>
    <n v="0"/>
    <n v="0"/>
  </r>
  <r>
    <d v="2024-09-18T00:00:00"/>
    <s v="Campaign 2"/>
    <x v="1"/>
    <x v="1"/>
    <x v="2"/>
    <n v="526"/>
    <n v="5"/>
    <n v="0"/>
    <n v="16.72"/>
    <n v="0"/>
    <n v="9.5057034220532317E-3"/>
    <n v="0"/>
    <n v="3.3439999999999999"/>
    <n v="0"/>
    <n v="0"/>
  </r>
  <r>
    <d v="2024-09-18T00:00:00"/>
    <s v="Campaign 2"/>
    <x v="1"/>
    <x v="2"/>
    <x v="0"/>
    <n v="5356"/>
    <n v="100"/>
    <n v="6"/>
    <n v="126.47"/>
    <n v="335.39"/>
    <n v="1.8670649738610903E-2"/>
    <n v="0.06"/>
    <n v="1.2646999999999999"/>
    <n v="21.078333333333333"/>
    <n v="2.6519332648058827"/>
  </r>
  <r>
    <d v="2024-09-18T00:00:00"/>
    <s v="Campaign 2"/>
    <x v="1"/>
    <x v="2"/>
    <x v="1"/>
    <n v="1083"/>
    <n v="16"/>
    <n v="1"/>
    <n v="27.09"/>
    <n v="66.150000000000006"/>
    <n v="1.4773776546629732E-2"/>
    <n v="6.25E-2"/>
    <n v="1.693125"/>
    <n v="27.09"/>
    <n v="2.4418604651162794"/>
  </r>
  <r>
    <d v="2024-09-18T00:00:00"/>
    <s v="Campaign 2"/>
    <x v="1"/>
    <x v="2"/>
    <x v="2"/>
    <n v="997"/>
    <n v="24"/>
    <n v="1"/>
    <n v="13.06"/>
    <n v="96.12"/>
    <n v="2.4072216649949848E-2"/>
    <n v="4.1666666666666664E-2"/>
    <n v="0.54416666666666669"/>
    <n v="13.06"/>
    <n v="7.3598774885145479"/>
  </r>
  <r>
    <d v="2024-09-18T00:00:00"/>
    <s v="Campaign 2"/>
    <x v="2"/>
    <x v="0"/>
    <x v="0"/>
    <n v="2320"/>
    <n v="86"/>
    <n v="11"/>
    <n v="31.33"/>
    <n v="920.12"/>
    <n v="3.7068965517241377E-2"/>
    <n v="0.12790697674418605"/>
    <n v="0.3643023255813953"/>
    <n v="2.8481818181818181"/>
    <n v="29.368656240025537"/>
  </r>
  <r>
    <d v="2024-09-18T00:00:00"/>
    <s v="Campaign 2"/>
    <x v="2"/>
    <x v="0"/>
    <x v="1"/>
    <n v="11896"/>
    <n v="418"/>
    <n v="23"/>
    <n v="226.77"/>
    <n v="2044.18"/>
    <n v="3.5137861466039005E-2"/>
    <n v="5.5023923444976079E-2"/>
    <n v="0.54251196172248806"/>
    <n v="9.8595652173913049"/>
    <n v="9.0143317017242133"/>
  </r>
  <r>
    <d v="2024-09-18T00:00:00"/>
    <s v="Campaign 2"/>
    <x v="2"/>
    <x v="0"/>
    <x v="2"/>
    <n v="4739"/>
    <n v="155"/>
    <n v="11"/>
    <n v="166.75"/>
    <n v="657.48"/>
    <n v="3.2707322219877613E-2"/>
    <n v="7.0967741935483872E-2"/>
    <n v="1.0758064516129033"/>
    <n v="15.159090909090908"/>
    <n v="3.9429085457271364"/>
  </r>
  <r>
    <d v="2024-09-18T00:00:00"/>
    <s v="Campaign 2"/>
    <x v="2"/>
    <x v="1"/>
    <x v="0"/>
    <n v="2675"/>
    <n v="24"/>
    <n v="0"/>
    <n v="80.48"/>
    <n v="0"/>
    <n v="8.9719626168224299E-3"/>
    <n v="0"/>
    <n v="3.3533333333333335"/>
    <n v="0"/>
    <n v="0"/>
  </r>
  <r>
    <d v="2024-09-18T00:00:00"/>
    <s v="Campaign 2"/>
    <x v="2"/>
    <x v="1"/>
    <x v="1"/>
    <n v="9017"/>
    <n v="120"/>
    <n v="3"/>
    <n v="199.31"/>
    <n v="249.42"/>
    <n v="1.3308195630475767E-2"/>
    <n v="2.5000000000000001E-2"/>
    <n v="1.6609166666666666"/>
    <n v="66.436666666666667"/>
    <n v="1.2514173899954844"/>
  </r>
  <r>
    <d v="2024-09-18T00:00:00"/>
    <s v="Campaign 2"/>
    <x v="2"/>
    <x v="1"/>
    <x v="2"/>
    <n v="3994"/>
    <n v="38"/>
    <n v="0"/>
    <n v="129.82"/>
    <n v="0"/>
    <n v="9.5142714071106659E-3"/>
    <n v="0"/>
    <n v="3.4163157894736842"/>
    <n v="0"/>
    <n v="0"/>
  </r>
  <r>
    <d v="2024-09-18T00:00:00"/>
    <s v="Campaign 2"/>
    <x v="2"/>
    <x v="2"/>
    <x v="0"/>
    <n v="2562"/>
    <n v="49"/>
    <n v="3"/>
    <n v="38.94"/>
    <n v="158.62"/>
    <n v="1.912568306010929E-2"/>
    <n v="6.1224489795918366E-2"/>
    <n v="0.79469387755102039"/>
    <n v="12.979999999999999"/>
    <n v="4.0734463276836159"/>
  </r>
  <r>
    <d v="2024-09-18T00:00:00"/>
    <s v="Campaign 2"/>
    <x v="2"/>
    <x v="2"/>
    <x v="1"/>
    <n v="4629"/>
    <n v="112"/>
    <n v="6"/>
    <n v="137.51"/>
    <n v="537.87"/>
    <n v="2.4195290559516094E-2"/>
    <n v="5.3571428571428568E-2"/>
    <n v="1.227767857142857"/>
    <n v="22.918333333333333"/>
    <n v="3.9114973456475894"/>
  </r>
  <r>
    <d v="2024-09-18T00:00:00"/>
    <s v="Campaign 2"/>
    <x v="2"/>
    <x v="2"/>
    <x v="2"/>
    <n v="2890"/>
    <n v="45"/>
    <n v="3"/>
    <n v="68.67"/>
    <n v="251.91"/>
    <n v="1.5570934256055362E-2"/>
    <n v="6.6666666666666666E-2"/>
    <n v="1.526"/>
    <n v="22.89"/>
    <n v="3.6684141546526865"/>
  </r>
  <r>
    <d v="2024-09-19T00:00:00"/>
    <s v="Campaign 2"/>
    <x v="0"/>
    <x v="0"/>
    <x v="0"/>
    <n v="9973"/>
    <n v="427"/>
    <n v="31"/>
    <n v="350.68"/>
    <n v="2462.96"/>
    <n v="4.2815602125739496E-2"/>
    <n v="7.2599531615925056E-2"/>
    <n v="0.82126463700234198"/>
    <n v="11.312258064516129"/>
    <n v="7.0233831413254251"/>
  </r>
  <r>
    <d v="2024-09-19T00:00:00"/>
    <s v="Campaign 2"/>
    <x v="0"/>
    <x v="0"/>
    <x v="1"/>
    <n v="2631"/>
    <n v="54"/>
    <n v="4"/>
    <n v="77.44"/>
    <n v="217.95"/>
    <n v="2.0524515393386546E-2"/>
    <n v="7.407407407407407E-2"/>
    <n v="1.4340740740740741"/>
    <n v="19.36"/>
    <n v="2.8144369834710745"/>
  </r>
  <r>
    <d v="2024-09-19T00:00:00"/>
    <s v="Campaign 2"/>
    <x v="0"/>
    <x v="0"/>
    <x v="2"/>
    <n v="116"/>
    <n v="2"/>
    <n v="0"/>
    <n v="4.2300000000000004"/>
    <n v="0"/>
    <n v="1.7241379310344827E-2"/>
    <n v="0"/>
    <n v="2.1150000000000002"/>
    <n v="0"/>
    <n v="0"/>
  </r>
  <r>
    <d v="2024-09-19T00:00:00"/>
    <s v="Campaign 2"/>
    <x v="0"/>
    <x v="1"/>
    <x v="0"/>
    <n v="3791"/>
    <n v="21"/>
    <n v="1"/>
    <n v="139.69999999999999"/>
    <n v="84.12"/>
    <n v="5.5394355051437616E-3"/>
    <n v="4.7619047619047616E-2"/>
    <n v="6.6523809523809518"/>
    <n v="139.69999999999999"/>
    <n v="0.60214745884037235"/>
  </r>
  <r>
    <d v="2024-09-19T00:00:00"/>
    <s v="Campaign 2"/>
    <x v="0"/>
    <x v="1"/>
    <x v="1"/>
    <n v="7074"/>
    <n v="106"/>
    <n v="2"/>
    <n v="102.73"/>
    <n v="178.8"/>
    <n v="1.4984450098953916E-2"/>
    <n v="1.8867924528301886E-2"/>
    <n v="0.96915094339622643"/>
    <n v="51.365000000000002"/>
    <n v="1.7404847658911711"/>
  </r>
  <r>
    <d v="2024-09-19T00:00:00"/>
    <s v="Campaign 2"/>
    <x v="0"/>
    <x v="1"/>
    <x v="2"/>
    <n v="194"/>
    <n v="2"/>
    <n v="0"/>
    <n v="4.5199999999999996"/>
    <n v="0"/>
    <n v="1.0309278350515464E-2"/>
    <n v="0"/>
    <n v="2.2599999999999998"/>
    <n v="0"/>
    <n v="0"/>
  </r>
  <r>
    <d v="2024-09-19T00:00:00"/>
    <s v="Campaign 2"/>
    <x v="0"/>
    <x v="2"/>
    <x v="0"/>
    <n v="4572"/>
    <n v="121"/>
    <n v="4"/>
    <n v="98.93"/>
    <n v="202.36"/>
    <n v="2.6465441819772527E-2"/>
    <n v="3.3057851239669422E-2"/>
    <n v="0.81760330578512397"/>
    <n v="24.732500000000002"/>
    <n v="2.0454867077731729"/>
  </r>
  <r>
    <d v="2024-09-19T00:00:00"/>
    <s v="Campaign 2"/>
    <x v="0"/>
    <x v="2"/>
    <x v="1"/>
    <n v="5683"/>
    <n v="166"/>
    <n v="12"/>
    <n v="141.15"/>
    <n v="829.78"/>
    <n v="2.9209924335738168E-2"/>
    <n v="7.2289156626506021E-2"/>
    <n v="0.85030120481927718"/>
    <n v="11.762500000000001"/>
    <n v="5.8787105915692521"/>
  </r>
  <r>
    <d v="2024-09-19T00:00:00"/>
    <s v="Campaign 2"/>
    <x v="0"/>
    <x v="2"/>
    <x v="2"/>
    <n v="533"/>
    <n v="8"/>
    <n v="0"/>
    <n v="19.95"/>
    <n v="0"/>
    <n v="1.50093808630394E-2"/>
    <n v="0"/>
    <n v="2.4937499999999999"/>
    <n v="0"/>
    <n v="0"/>
  </r>
  <r>
    <d v="2024-09-19T00:00:00"/>
    <s v="Campaign 2"/>
    <x v="1"/>
    <x v="0"/>
    <x v="0"/>
    <n v="10062"/>
    <n v="233"/>
    <n v="18"/>
    <n v="195.57"/>
    <n v="964.81"/>
    <n v="2.3156430133174321E-2"/>
    <n v="7.7253218884120178E-2"/>
    <n v="0.83935622317596559"/>
    <n v="10.865"/>
    <n v="4.9333231068159735"/>
  </r>
  <r>
    <d v="2024-09-19T00:00:00"/>
    <s v="Campaign 2"/>
    <x v="1"/>
    <x v="0"/>
    <x v="1"/>
    <n v="1149"/>
    <n v="52"/>
    <n v="6"/>
    <n v="25.96"/>
    <n v="305.64"/>
    <n v="4.5256744995648392E-2"/>
    <n v="0.11538461538461539"/>
    <n v="0.49923076923076926"/>
    <n v="4.3266666666666671"/>
    <n v="11.773497688751926"/>
  </r>
  <r>
    <d v="2024-09-19T00:00:00"/>
    <s v="Campaign 2"/>
    <x v="1"/>
    <x v="0"/>
    <x v="2"/>
    <n v="194"/>
    <n v="6"/>
    <n v="0"/>
    <n v="4.93"/>
    <n v="0"/>
    <n v="3.0927835051546393E-2"/>
    <n v="0"/>
    <n v="0.82166666666666666"/>
    <n v="0"/>
    <n v="0"/>
  </r>
  <r>
    <d v="2024-09-19T00:00:00"/>
    <s v="Campaign 2"/>
    <x v="1"/>
    <x v="1"/>
    <x v="0"/>
    <n v="14867"/>
    <n v="246"/>
    <n v="6"/>
    <n v="253.35"/>
    <n v="540.01"/>
    <n v="1.65467141992332E-2"/>
    <n v="2.4390243902439025E-2"/>
    <n v="1.0298780487804877"/>
    <n v="42.225000000000001"/>
    <n v="2.1314781922241957"/>
  </r>
  <r>
    <d v="2024-09-19T00:00:00"/>
    <s v="Campaign 2"/>
    <x v="1"/>
    <x v="1"/>
    <x v="1"/>
    <n v="917"/>
    <n v="15"/>
    <n v="0"/>
    <n v="33.49"/>
    <n v="0"/>
    <n v="1.6357688113413305E-2"/>
    <n v="0"/>
    <n v="2.2326666666666668"/>
    <n v="0"/>
    <n v="0"/>
  </r>
  <r>
    <d v="2024-09-19T00:00:00"/>
    <s v="Campaign 2"/>
    <x v="1"/>
    <x v="1"/>
    <x v="2"/>
    <n v="381"/>
    <n v="2"/>
    <n v="0"/>
    <n v="13.44"/>
    <n v="0"/>
    <n v="5.2493438320209973E-3"/>
    <n v="0"/>
    <n v="6.72"/>
    <n v="0"/>
    <n v="0"/>
  </r>
  <r>
    <d v="2024-09-19T00:00:00"/>
    <s v="Campaign 2"/>
    <x v="1"/>
    <x v="2"/>
    <x v="0"/>
    <n v="5755"/>
    <n v="113"/>
    <n v="6"/>
    <n v="196.35"/>
    <n v="509.9"/>
    <n v="1.9635099913119028E-2"/>
    <n v="5.3097345132743362E-2"/>
    <n v="1.7376106194690264"/>
    <n v="32.725000000000001"/>
    <n v="2.5968933027756558"/>
  </r>
  <r>
    <d v="2024-09-19T00:00:00"/>
    <s v="Campaign 2"/>
    <x v="1"/>
    <x v="2"/>
    <x v="1"/>
    <n v="502"/>
    <n v="9"/>
    <n v="0"/>
    <n v="8.36"/>
    <n v="0"/>
    <n v="1.7928286852589643E-2"/>
    <n v="0"/>
    <n v="0.92888888888888888"/>
    <n v="0"/>
    <n v="0"/>
  </r>
  <r>
    <d v="2024-09-19T00:00:00"/>
    <s v="Campaign 2"/>
    <x v="1"/>
    <x v="2"/>
    <x v="2"/>
    <n v="123"/>
    <n v="2"/>
    <n v="0"/>
    <n v="2.76"/>
    <n v="0"/>
    <n v="1.6260162601626018E-2"/>
    <n v="0"/>
    <n v="1.38"/>
    <n v="0"/>
    <n v="0"/>
  </r>
  <r>
    <d v="2024-09-19T00:00:00"/>
    <s v="Campaign 2"/>
    <x v="2"/>
    <x v="0"/>
    <x v="0"/>
    <n v="2642"/>
    <n v="94"/>
    <n v="9"/>
    <n v="37"/>
    <n v="879.35"/>
    <n v="3.5579106737320211E-2"/>
    <n v="9.5744680851063829E-2"/>
    <n v="0.39361702127659576"/>
    <n v="4.1111111111111107"/>
    <n v="23.766216216216218"/>
  </r>
  <r>
    <d v="2024-09-19T00:00:00"/>
    <s v="Campaign 2"/>
    <x v="2"/>
    <x v="0"/>
    <x v="1"/>
    <n v="8623"/>
    <n v="375"/>
    <n v="50"/>
    <n v="259.95"/>
    <n v="2895.49"/>
    <n v="4.3488345123506897E-2"/>
    <n v="0.13333333333333333"/>
    <n v="0.69319999999999993"/>
    <n v="5.1989999999999998"/>
    <n v="11.138642046547412"/>
  </r>
  <r>
    <d v="2024-09-19T00:00:00"/>
    <s v="Campaign 2"/>
    <x v="2"/>
    <x v="0"/>
    <x v="2"/>
    <n v="5155"/>
    <n v="123"/>
    <n v="10"/>
    <n v="132.27000000000001"/>
    <n v="516.44000000000005"/>
    <n v="2.3860329776915615E-2"/>
    <n v="8.1300813008130079E-2"/>
    <n v="1.0753658536585367"/>
    <n v="13.227"/>
    <n v="3.904437892190217"/>
  </r>
  <r>
    <d v="2024-09-19T00:00:00"/>
    <s v="Campaign 2"/>
    <x v="2"/>
    <x v="1"/>
    <x v="0"/>
    <n v="1864"/>
    <n v="35"/>
    <n v="1"/>
    <n v="26.14"/>
    <n v="88.52"/>
    <n v="1.8776824034334765E-2"/>
    <n v="2.8571428571428571E-2"/>
    <n v="0.74685714285714289"/>
    <n v="26.14"/>
    <n v="3.386381025248661"/>
  </r>
  <r>
    <d v="2024-09-19T00:00:00"/>
    <s v="Campaign 2"/>
    <x v="2"/>
    <x v="1"/>
    <x v="1"/>
    <n v="10284"/>
    <n v="119"/>
    <n v="3"/>
    <n v="300.08"/>
    <n v="249.68"/>
    <n v="1.1571373006612214E-2"/>
    <n v="2.5210084033613446E-2"/>
    <n v="2.5216806722689076"/>
    <n v="100.02666666666666"/>
    <n v="0.83204478805651838"/>
  </r>
  <r>
    <d v="2024-09-19T00:00:00"/>
    <s v="Campaign 2"/>
    <x v="2"/>
    <x v="1"/>
    <x v="2"/>
    <n v="5127"/>
    <n v="69"/>
    <n v="1"/>
    <n v="69.099999999999994"/>
    <n v="78.56"/>
    <n v="1.3458162668227034E-2"/>
    <n v="1.4492753623188406E-2"/>
    <n v="1.0014492753623188"/>
    <n v="69.099999999999994"/>
    <n v="1.1369030390738062"/>
  </r>
  <r>
    <d v="2024-09-19T00:00:00"/>
    <s v="Campaign 2"/>
    <x v="2"/>
    <x v="2"/>
    <x v="0"/>
    <n v="1905"/>
    <n v="42"/>
    <n v="1"/>
    <n v="62.01"/>
    <n v="93.3"/>
    <n v="2.2047244094488189E-2"/>
    <n v="2.3809523809523808E-2"/>
    <n v="1.4764285714285714"/>
    <n v="62.01"/>
    <n v="1.5045960328979198"/>
  </r>
  <r>
    <d v="2024-09-19T00:00:00"/>
    <s v="Campaign 2"/>
    <x v="2"/>
    <x v="2"/>
    <x v="1"/>
    <n v="4782"/>
    <n v="48"/>
    <n v="2"/>
    <n v="144.99"/>
    <n v="152.15"/>
    <n v="1.0037641154328732E-2"/>
    <n v="4.1666666666666664E-2"/>
    <n v="3.0206250000000003"/>
    <n v="72.495000000000005"/>
    <n v="1.0493827160493827"/>
  </r>
  <r>
    <d v="2024-09-19T00:00:00"/>
    <s v="Campaign 2"/>
    <x v="2"/>
    <x v="2"/>
    <x v="2"/>
    <n v="4238"/>
    <n v="91"/>
    <n v="3"/>
    <n v="94.24"/>
    <n v="286.55"/>
    <n v="2.1472392638036811E-2"/>
    <n v="3.2967032967032968E-2"/>
    <n v="1.0356043956043957"/>
    <n v="31.41333333333333"/>
    <n v="3.0406409168081496"/>
  </r>
  <r>
    <d v="2024-09-20T00:00:00"/>
    <s v="Campaign 2"/>
    <x v="0"/>
    <x v="0"/>
    <x v="0"/>
    <n v="6793"/>
    <n v="228"/>
    <n v="22"/>
    <n v="171.29"/>
    <n v="1758.29"/>
    <n v="3.3563962902988367E-2"/>
    <n v="9.6491228070175433E-2"/>
    <n v="0.75127192982456137"/>
    <n v="7.7859090909090902"/>
    <n v="10.264989199603013"/>
  </r>
  <r>
    <d v="2024-09-20T00:00:00"/>
    <s v="Campaign 2"/>
    <x v="0"/>
    <x v="0"/>
    <x v="1"/>
    <n v="3841"/>
    <n v="179"/>
    <n v="25"/>
    <n v="84.72"/>
    <n v="1989.99"/>
    <n v="4.6602447279354337E-2"/>
    <n v="0.13966480446927373"/>
    <n v="0.47329608938547485"/>
    <n v="3.3887999999999998"/>
    <n v="23.489022662889518"/>
  </r>
  <r>
    <d v="2024-09-20T00:00:00"/>
    <s v="Campaign 2"/>
    <x v="0"/>
    <x v="0"/>
    <x v="2"/>
    <n v="385"/>
    <n v="8"/>
    <n v="0"/>
    <n v="8.1300000000000008"/>
    <n v="0"/>
    <n v="2.0779220779220779E-2"/>
    <n v="0"/>
    <n v="1.0162500000000001"/>
    <n v="0"/>
    <n v="0"/>
  </r>
  <r>
    <d v="2024-09-20T00:00:00"/>
    <s v="Campaign 2"/>
    <x v="0"/>
    <x v="1"/>
    <x v="0"/>
    <n v="7288"/>
    <n v="100"/>
    <n v="3"/>
    <n v="107.01"/>
    <n v="282.36"/>
    <n v="1.3721185510428101E-2"/>
    <n v="0.03"/>
    <n v="1.0701000000000001"/>
    <n v="35.67"/>
    <n v="2.6386319035604151"/>
  </r>
  <r>
    <d v="2024-09-20T00:00:00"/>
    <s v="Campaign 2"/>
    <x v="0"/>
    <x v="1"/>
    <x v="1"/>
    <n v="6355"/>
    <n v="52"/>
    <n v="1"/>
    <n v="98.57"/>
    <n v="77.400000000000006"/>
    <n v="8.1825334382376082E-3"/>
    <n v="1.9230769230769232E-2"/>
    <n v="1.895576923076923"/>
    <n v="98.57"/>
    <n v="0.78522877143147018"/>
  </r>
  <r>
    <d v="2024-09-20T00:00:00"/>
    <s v="Campaign 2"/>
    <x v="0"/>
    <x v="1"/>
    <x v="2"/>
    <n v="190"/>
    <n v="1"/>
    <n v="0"/>
    <n v="7.25"/>
    <n v="0"/>
    <n v="5.263157894736842E-3"/>
    <n v="0"/>
    <n v="7.25"/>
    <n v="0"/>
    <n v="0"/>
  </r>
  <r>
    <d v="2024-09-20T00:00:00"/>
    <s v="Campaign 2"/>
    <x v="0"/>
    <x v="2"/>
    <x v="0"/>
    <n v="6899"/>
    <n v="128"/>
    <n v="9"/>
    <n v="178.75"/>
    <n v="776.31"/>
    <n v="1.8553413538193942E-2"/>
    <n v="7.03125E-2"/>
    <n v="1.396484375"/>
    <n v="19.861111111111111"/>
    <n v="4.3429930069930069"/>
  </r>
  <r>
    <d v="2024-09-20T00:00:00"/>
    <s v="Campaign 2"/>
    <x v="0"/>
    <x v="2"/>
    <x v="1"/>
    <n v="5771"/>
    <n v="128"/>
    <n v="6"/>
    <n v="181.35"/>
    <n v="565.54"/>
    <n v="2.2179864841448623E-2"/>
    <n v="4.6875E-2"/>
    <n v="1.416796875"/>
    <n v="30.224999999999998"/>
    <n v="3.1185001378549764"/>
  </r>
  <r>
    <d v="2024-09-20T00:00:00"/>
    <s v="Campaign 2"/>
    <x v="0"/>
    <x v="2"/>
    <x v="2"/>
    <n v="602"/>
    <n v="9"/>
    <n v="0"/>
    <n v="20.64"/>
    <n v="0"/>
    <n v="1.4950166112956811E-2"/>
    <n v="0"/>
    <n v="2.2933333333333334"/>
    <n v="0"/>
    <n v="0"/>
  </r>
  <r>
    <d v="2024-09-20T00:00:00"/>
    <s v="Campaign 2"/>
    <x v="1"/>
    <x v="0"/>
    <x v="0"/>
    <n v="6244"/>
    <n v="311"/>
    <n v="39"/>
    <n v="187.93"/>
    <n v="2714.2"/>
    <n v="4.9807815502882768E-2"/>
    <n v="0.12540192926045016"/>
    <n v="0.60427652733118975"/>
    <n v="4.818717948717949"/>
    <n v="14.442611610706113"/>
  </r>
  <r>
    <d v="2024-09-20T00:00:00"/>
    <s v="Campaign 2"/>
    <x v="1"/>
    <x v="0"/>
    <x v="1"/>
    <n v="1270"/>
    <n v="47"/>
    <n v="4"/>
    <n v="27.89"/>
    <n v="337.54"/>
    <n v="3.7007874015748031E-2"/>
    <n v="8.5106382978723402E-2"/>
    <n v="0.59340425531914898"/>
    <n v="6.9725000000000001"/>
    <n v="12.102545715310148"/>
  </r>
  <r>
    <d v="2024-09-20T00:00:00"/>
    <s v="Campaign 2"/>
    <x v="1"/>
    <x v="0"/>
    <x v="2"/>
    <n v="539"/>
    <n v="15"/>
    <n v="0"/>
    <n v="11.12"/>
    <n v="0"/>
    <n v="2.7829313543599257E-2"/>
    <n v="0"/>
    <n v="0.74133333333333329"/>
    <n v="0"/>
    <n v="0"/>
  </r>
  <r>
    <d v="2024-09-20T00:00:00"/>
    <s v="Campaign 2"/>
    <x v="1"/>
    <x v="1"/>
    <x v="0"/>
    <n v="8669"/>
    <n v="169"/>
    <n v="6"/>
    <n v="235.7"/>
    <n v="388.81"/>
    <n v="1.9494751413081095E-2"/>
    <n v="3.5502958579881658E-2"/>
    <n v="1.3946745562130176"/>
    <n v="39.283333333333331"/>
    <n v="1.6495969452694104"/>
  </r>
  <r>
    <d v="2024-09-20T00:00:00"/>
    <s v="Campaign 2"/>
    <x v="1"/>
    <x v="1"/>
    <x v="1"/>
    <n v="1777"/>
    <n v="12"/>
    <n v="0"/>
    <n v="34.94"/>
    <n v="0"/>
    <n v="6.7529544175576814E-3"/>
    <n v="0"/>
    <n v="2.9116666666666666"/>
    <n v="0"/>
    <n v="0"/>
  </r>
  <r>
    <d v="2024-09-20T00:00:00"/>
    <s v="Campaign 2"/>
    <x v="1"/>
    <x v="1"/>
    <x v="2"/>
    <n v="496"/>
    <n v="9"/>
    <n v="0"/>
    <n v="10.66"/>
    <n v="0"/>
    <n v="1.8145161290322582E-2"/>
    <n v="0"/>
    <n v="1.1844444444444444"/>
    <n v="0"/>
    <n v="0"/>
  </r>
  <r>
    <d v="2024-09-20T00:00:00"/>
    <s v="Campaign 2"/>
    <x v="1"/>
    <x v="2"/>
    <x v="0"/>
    <n v="8329"/>
    <n v="228"/>
    <n v="4"/>
    <n v="256.31"/>
    <n v="214.37"/>
    <n v="2.7374234601993036E-2"/>
    <n v="1.7543859649122806E-2"/>
    <n v="1.1241666666666668"/>
    <n v="64.077500000000001"/>
    <n v="0.83637002067808519"/>
  </r>
  <r>
    <d v="2024-09-20T00:00:00"/>
    <s v="Campaign 2"/>
    <x v="1"/>
    <x v="2"/>
    <x v="1"/>
    <n v="520"/>
    <n v="9"/>
    <n v="0"/>
    <n v="14.84"/>
    <n v="0"/>
    <n v="1.7307692307692309E-2"/>
    <n v="0"/>
    <n v="1.6488888888888888"/>
    <n v="0"/>
    <n v="0"/>
  </r>
  <r>
    <d v="2024-09-20T00:00:00"/>
    <s v="Campaign 2"/>
    <x v="1"/>
    <x v="2"/>
    <x v="2"/>
    <n v="580"/>
    <n v="16"/>
    <n v="0"/>
    <n v="12.23"/>
    <n v="0"/>
    <n v="2.7586206896551724E-2"/>
    <n v="0"/>
    <n v="0.76437500000000003"/>
    <n v="0"/>
    <n v="0"/>
  </r>
  <r>
    <d v="2024-09-20T00:00:00"/>
    <s v="Campaign 2"/>
    <x v="2"/>
    <x v="0"/>
    <x v="0"/>
    <n v="1153"/>
    <n v="48"/>
    <n v="6"/>
    <n v="26.09"/>
    <n v="403.52"/>
    <n v="4.163052905464007E-2"/>
    <n v="0.125"/>
    <n v="0.5435416666666667"/>
    <n v="4.3483333333333336"/>
    <n v="15.466462246071291"/>
  </r>
  <r>
    <d v="2024-09-20T00:00:00"/>
    <s v="Campaign 2"/>
    <x v="2"/>
    <x v="0"/>
    <x v="1"/>
    <n v="7323"/>
    <n v="219"/>
    <n v="11"/>
    <n v="134.31"/>
    <n v="828.6"/>
    <n v="2.9905776321179845E-2"/>
    <n v="5.0228310502283102E-2"/>
    <n v="0.61328767123287675"/>
    <n v="12.21"/>
    <n v="6.1693098056734419"/>
  </r>
  <r>
    <d v="2024-09-20T00:00:00"/>
    <s v="Campaign 2"/>
    <x v="2"/>
    <x v="0"/>
    <x v="2"/>
    <n v="5625"/>
    <n v="181"/>
    <n v="12"/>
    <n v="173.02"/>
    <n v="746.79"/>
    <n v="3.2177777777777777E-2"/>
    <n v="6.6298342541436461E-2"/>
    <n v="0.95591160220994476"/>
    <n v="14.418333333333335"/>
    <n v="4.3162062189342265"/>
  </r>
  <r>
    <d v="2024-09-20T00:00:00"/>
    <s v="Campaign 2"/>
    <x v="2"/>
    <x v="1"/>
    <x v="0"/>
    <n v="1958"/>
    <n v="38"/>
    <n v="1"/>
    <n v="41.16"/>
    <n v="63.17"/>
    <n v="1.9407558733401432E-2"/>
    <n v="2.6315789473684209E-2"/>
    <n v="1.0831578947368421"/>
    <n v="41.16"/>
    <n v="1.5347424684159379"/>
  </r>
  <r>
    <d v="2024-09-20T00:00:00"/>
    <s v="Campaign 2"/>
    <x v="2"/>
    <x v="1"/>
    <x v="1"/>
    <n v="10786"/>
    <n v="133"/>
    <n v="1"/>
    <n v="279.38"/>
    <n v="62.63"/>
    <n v="1.2330799184127572E-2"/>
    <n v="7.5187969924812026E-3"/>
    <n v="2.1006015037593984"/>
    <n v="279.38"/>
    <n v="0.22417495883742575"/>
  </r>
  <r>
    <d v="2024-09-20T00:00:00"/>
    <s v="Campaign 2"/>
    <x v="2"/>
    <x v="1"/>
    <x v="2"/>
    <n v="2463"/>
    <n v="35"/>
    <n v="1"/>
    <n v="75.27"/>
    <n v="60.09"/>
    <n v="1.4210312626877792E-2"/>
    <n v="2.8571428571428571E-2"/>
    <n v="2.1505714285714284"/>
    <n v="75.27"/>
    <n v="0.79832602630530103"/>
  </r>
  <r>
    <d v="2024-09-20T00:00:00"/>
    <s v="Campaign 2"/>
    <x v="2"/>
    <x v="2"/>
    <x v="0"/>
    <n v="2415"/>
    <n v="64"/>
    <n v="3"/>
    <n v="58.16"/>
    <n v="285.79000000000002"/>
    <n v="2.650103519668737E-2"/>
    <n v="4.6875E-2"/>
    <n v="0.90874999999999995"/>
    <n v="19.386666666666667"/>
    <n v="4.9138583218707019"/>
  </r>
  <r>
    <d v="2024-09-20T00:00:00"/>
    <s v="Campaign 2"/>
    <x v="2"/>
    <x v="2"/>
    <x v="1"/>
    <n v="10688"/>
    <n v="316"/>
    <n v="23"/>
    <n v="384.33"/>
    <n v="2057.14"/>
    <n v="2.9565868263473054E-2"/>
    <n v="7.2784810126582278E-2"/>
    <n v="1.2162341772151899"/>
    <n v="16.71"/>
    <n v="5.3525355814013995"/>
  </r>
  <r>
    <d v="2024-09-20T00:00:00"/>
    <s v="Campaign 2"/>
    <x v="2"/>
    <x v="2"/>
    <x v="2"/>
    <n v="5295"/>
    <n v="99"/>
    <n v="4"/>
    <n v="184.66"/>
    <n v="203.59"/>
    <n v="1.8696883852691217E-2"/>
    <n v="4.0404040404040407E-2"/>
    <n v="1.8652525252525252"/>
    <n v="46.164999999999999"/>
    <n v="1.1025127260911947"/>
  </r>
  <r>
    <d v="2024-09-21T00:00:00"/>
    <s v="Campaign 2"/>
    <x v="0"/>
    <x v="0"/>
    <x v="0"/>
    <n v="6848"/>
    <n v="290"/>
    <n v="41"/>
    <n v="186.1"/>
    <n v="2967.67"/>
    <n v="4.2348130841121497E-2"/>
    <n v="0.14137931034482759"/>
    <n v="0.64172413793103444"/>
    <n v="4.5390243902439025"/>
    <n v="15.94664159054272"/>
  </r>
  <r>
    <d v="2024-09-21T00:00:00"/>
    <s v="Campaign 2"/>
    <x v="0"/>
    <x v="0"/>
    <x v="1"/>
    <n v="3702"/>
    <n v="89"/>
    <n v="9"/>
    <n v="85.1"/>
    <n v="789.36"/>
    <n v="2.404105888708806E-2"/>
    <n v="0.10112359550561797"/>
    <n v="0.95617977528089881"/>
    <n v="9.4555555555555557"/>
    <n v="9.2756756756756769"/>
  </r>
  <r>
    <d v="2024-09-21T00:00:00"/>
    <s v="Campaign 2"/>
    <x v="0"/>
    <x v="0"/>
    <x v="2"/>
    <n v="216"/>
    <n v="8"/>
    <n v="0"/>
    <n v="5.65"/>
    <n v="0"/>
    <n v="3.7037037037037035E-2"/>
    <n v="0"/>
    <n v="0.70625000000000004"/>
    <n v="0"/>
    <n v="0"/>
  </r>
  <r>
    <d v="2024-09-21T00:00:00"/>
    <s v="Campaign 2"/>
    <x v="0"/>
    <x v="1"/>
    <x v="0"/>
    <n v="7595"/>
    <n v="132"/>
    <n v="3"/>
    <n v="153.15"/>
    <n v="266.23"/>
    <n v="1.73798551678736E-2"/>
    <n v="2.2727272727272728E-2"/>
    <n v="1.1602272727272727"/>
    <n v="51.050000000000004"/>
    <n v="1.7383610839046686"/>
  </r>
  <r>
    <d v="2024-09-21T00:00:00"/>
    <s v="Campaign 2"/>
    <x v="0"/>
    <x v="1"/>
    <x v="1"/>
    <n v="3246"/>
    <n v="61"/>
    <n v="2"/>
    <n v="121.62"/>
    <n v="158.28"/>
    <n v="1.8792359827479975E-2"/>
    <n v="3.2786885245901641E-2"/>
    <n v="1.9937704918032788"/>
    <n v="60.81"/>
    <n v="1.3014306857424764"/>
  </r>
  <r>
    <d v="2024-09-21T00:00:00"/>
    <s v="Campaign 2"/>
    <x v="0"/>
    <x v="1"/>
    <x v="2"/>
    <n v="238"/>
    <n v="2"/>
    <n v="0"/>
    <n v="6.01"/>
    <n v="0"/>
    <n v="8.4033613445378148E-3"/>
    <n v="0"/>
    <n v="3.0049999999999999"/>
    <n v="0"/>
    <n v="0"/>
  </r>
  <r>
    <d v="2024-09-21T00:00:00"/>
    <s v="Campaign 2"/>
    <x v="0"/>
    <x v="2"/>
    <x v="0"/>
    <n v="5976"/>
    <n v="95"/>
    <n v="4"/>
    <n v="89.15"/>
    <n v="239.6"/>
    <n v="1.5896921017402945E-2"/>
    <n v="4.2105263157894736E-2"/>
    <n v="0.93842105263157904"/>
    <n v="22.287500000000001"/>
    <n v="2.6876051598429611"/>
  </r>
  <r>
    <d v="2024-09-21T00:00:00"/>
    <s v="Campaign 2"/>
    <x v="0"/>
    <x v="2"/>
    <x v="1"/>
    <n v="5193"/>
    <n v="134"/>
    <n v="4"/>
    <n v="113.46"/>
    <n v="212.98"/>
    <n v="2.5803966878490275E-2"/>
    <n v="2.9850746268656716E-2"/>
    <n v="0.84671641791044772"/>
    <n v="28.364999999999998"/>
    <n v="1.8771373171161643"/>
  </r>
  <r>
    <d v="2024-09-21T00:00:00"/>
    <s v="Campaign 2"/>
    <x v="0"/>
    <x v="2"/>
    <x v="2"/>
    <n v="541"/>
    <n v="12"/>
    <n v="0"/>
    <n v="18.420000000000002"/>
    <n v="0"/>
    <n v="2.2181146025878003E-2"/>
    <n v="0"/>
    <n v="1.5350000000000001"/>
    <n v="0"/>
    <n v="0"/>
  </r>
  <r>
    <d v="2024-09-21T00:00:00"/>
    <s v="Campaign 2"/>
    <x v="1"/>
    <x v="0"/>
    <x v="0"/>
    <n v="14660"/>
    <n v="295"/>
    <n v="17"/>
    <n v="548.08000000000004"/>
    <n v="1008.97"/>
    <n v="2.0122783083219645E-2"/>
    <n v="5.7627118644067797E-2"/>
    <n v="1.857898305084746"/>
    <n v="32.24"/>
    <n v="1.8409173843234563"/>
  </r>
  <r>
    <d v="2024-09-21T00:00:00"/>
    <s v="Campaign 2"/>
    <x v="1"/>
    <x v="0"/>
    <x v="1"/>
    <n v="638"/>
    <n v="15"/>
    <n v="1"/>
    <n v="11.66"/>
    <n v="90.18"/>
    <n v="2.3510971786833857E-2"/>
    <n v="6.6666666666666666E-2"/>
    <n v="0.77733333333333332"/>
    <n v="11.66"/>
    <n v="7.7341337907375651"/>
  </r>
  <r>
    <d v="2024-09-21T00:00:00"/>
    <s v="Campaign 2"/>
    <x v="1"/>
    <x v="0"/>
    <x v="2"/>
    <n v="981"/>
    <n v="24"/>
    <n v="1"/>
    <n v="25.8"/>
    <n v="97.15"/>
    <n v="2.4464831804281346E-2"/>
    <n v="4.1666666666666664E-2"/>
    <n v="1.075"/>
    <n v="25.8"/>
    <n v="3.7655038759689923"/>
  </r>
  <r>
    <d v="2024-09-21T00:00:00"/>
    <s v="Campaign 2"/>
    <x v="1"/>
    <x v="1"/>
    <x v="0"/>
    <n v="11755"/>
    <n v="185"/>
    <n v="4"/>
    <n v="304.83"/>
    <n v="367.94"/>
    <n v="1.5737983836665248E-2"/>
    <n v="2.1621621621621623E-2"/>
    <n v="1.6477297297297298"/>
    <n v="76.207499999999996"/>
    <n v="1.2070334284683266"/>
  </r>
  <r>
    <d v="2024-09-21T00:00:00"/>
    <s v="Campaign 2"/>
    <x v="1"/>
    <x v="1"/>
    <x v="1"/>
    <n v="1040"/>
    <n v="9"/>
    <n v="0"/>
    <n v="36.950000000000003"/>
    <n v="0"/>
    <n v="8.6538461538461543E-3"/>
    <n v="0"/>
    <n v="4.1055555555555561"/>
    <n v="0"/>
    <n v="0"/>
  </r>
  <r>
    <d v="2024-09-21T00:00:00"/>
    <s v="Campaign 2"/>
    <x v="1"/>
    <x v="1"/>
    <x v="2"/>
    <n v="764"/>
    <n v="11"/>
    <n v="0"/>
    <n v="11.12"/>
    <n v="0"/>
    <n v="1.4397905759162303E-2"/>
    <n v="0"/>
    <n v="1.0109090909090908"/>
    <n v="0"/>
    <n v="0"/>
  </r>
  <r>
    <d v="2024-09-21T00:00:00"/>
    <s v="Campaign 2"/>
    <x v="1"/>
    <x v="2"/>
    <x v="0"/>
    <n v="6407"/>
    <n v="108"/>
    <n v="5"/>
    <n v="112.22"/>
    <n v="386.64"/>
    <n v="1.6856563134072109E-2"/>
    <n v="4.6296296296296294E-2"/>
    <n v="1.039074074074074"/>
    <n v="22.443999999999999"/>
    <n v="3.4453751559436818"/>
  </r>
  <r>
    <d v="2024-09-21T00:00:00"/>
    <s v="Campaign 2"/>
    <x v="1"/>
    <x v="2"/>
    <x v="1"/>
    <n v="562"/>
    <n v="15"/>
    <n v="0"/>
    <n v="12.75"/>
    <n v="0"/>
    <n v="2.6690391459074734E-2"/>
    <n v="0"/>
    <n v="0.85"/>
    <n v="0"/>
    <n v="0"/>
  </r>
  <r>
    <d v="2024-09-21T00:00:00"/>
    <s v="Campaign 2"/>
    <x v="1"/>
    <x v="2"/>
    <x v="2"/>
    <n v="457"/>
    <n v="11"/>
    <n v="0"/>
    <n v="17.68"/>
    <n v="0"/>
    <n v="2.4070021881838075E-2"/>
    <n v="0"/>
    <n v="1.6072727272727272"/>
    <n v="0"/>
    <n v="0"/>
  </r>
  <r>
    <d v="2024-09-21T00:00:00"/>
    <s v="Campaign 2"/>
    <x v="2"/>
    <x v="0"/>
    <x v="0"/>
    <n v="1518"/>
    <n v="60"/>
    <n v="4"/>
    <n v="23.61"/>
    <n v="248.52"/>
    <n v="3.9525691699604744E-2"/>
    <n v="6.6666666666666666E-2"/>
    <n v="0.39350000000000002"/>
    <n v="5.9024999999999999"/>
    <n v="10.52604828462516"/>
  </r>
  <r>
    <d v="2024-09-21T00:00:00"/>
    <s v="Campaign 2"/>
    <x v="2"/>
    <x v="0"/>
    <x v="1"/>
    <n v="9881"/>
    <n v="237"/>
    <n v="21"/>
    <n v="226.15"/>
    <n v="1419.27"/>
    <n v="2.3985426576257463E-2"/>
    <n v="8.8607594936708861E-2"/>
    <n v="0.95421940928270044"/>
    <n v="10.769047619047619"/>
    <n v="6.2757904045987178"/>
  </r>
  <r>
    <d v="2024-09-21T00:00:00"/>
    <s v="Campaign 2"/>
    <x v="2"/>
    <x v="0"/>
    <x v="2"/>
    <n v="2357"/>
    <n v="84"/>
    <n v="9"/>
    <n v="40.75"/>
    <n v="518.12"/>
    <n v="3.5638523546881629E-2"/>
    <n v="0.10714285714285714"/>
    <n v="0.48511904761904762"/>
    <n v="4.5277777777777777"/>
    <n v="12.714601226993866"/>
  </r>
  <r>
    <d v="2024-09-21T00:00:00"/>
    <s v="Campaign 2"/>
    <x v="2"/>
    <x v="1"/>
    <x v="0"/>
    <n v="1468"/>
    <n v="19"/>
    <n v="0"/>
    <n v="26.04"/>
    <n v="0"/>
    <n v="1.2942779291553134E-2"/>
    <n v="0"/>
    <n v="1.3705263157894736"/>
    <n v="0"/>
    <n v="0"/>
  </r>
  <r>
    <d v="2024-09-21T00:00:00"/>
    <s v="Campaign 2"/>
    <x v="2"/>
    <x v="1"/>
    <x v="1"/>
    <n v="10743"/>
    <n v="128"/>
    <n v="3"/>
    <n v="213.43"/>
    <n v="199.23"/>
    <n v="1.1914735176393932E-2"/>
    <n v="2.34375E-2"/>
    <n v="1.6674218750000001"/>
    <n v="71.143333333333331"/>
    <n v="0.93346764747223909"/>
  </r>
  <r>
    <d v="2024-09-21T00:00:00"/>
    <s v="Campaign 2"/>
    <x v="2"/>
    <x v="1"/>
    <x v="2"/>
    <n v="3544"/>
    <n v="23"/>
    <n v="0"/>
    <n v="65.28"/>
    <n v="0"/>
    <n v="6.4898419864559817E-3"/>
    <n v="0"/>
    <n v="2.8382608695652176"/>
    <n v="0"/>
    <n v="0"/>
  </r>
  <r>
    <d v="2024-09-21T00:00:00"/>
    <s v="Campaign 2"/>
    <x v="2"/>
    <x v="2"/>
    <x v="0"/>
    <n v="2228"/>
    <n v="47"/>
    <n v="1"/>
    <n v="81.75"/>
    <n v="91.02"/>
    <n v="2.1095152603231599E-2"/>
    <n v="2.1276595744680851E-2"/>
    <n v="1.7393617021276595"/>
    <n v="81.75"/>
    <n v="1.1133944954128441"/>
  </r>
  <r>
    <d v="2024-09-21T00:00:00"/>
    <s v="Campaign 2"/>
    <x v="2"/>
    <x v="2"/>
    <x v="1"/>
    <n v="4916"/>
    <n v="82"/>
    <n v="3"/>
    <n v="181.33"/>
    <n v="261.38"/>
    <n v="1.6680227827502035E-2"/>
    <n v="3.6585365853658534E-2"/>
    <n v="2.2113414634146342"/>
    <n v="60.443333333333335"/>
    <n v="1.4414603209617822"/>
  </r>
  <r>
    <d v="2024-09-21T00:00:00"/>
    <s v="Campaign 2"/>
    <x v="2"/>
    <x v="2"/>
    <x v="2"/>
    <n v="4563"/>
    <n v="85"/>
    <n v="1"/>
    <n v="77.44"/>
    <n v="71.7"/>
    <n v="1.8628095551172473E-2"/>
    <n v="1.1764705882352941E-2"/>
    <n v="0.9110588235294117"/>
    <n v="77.44"/>
    <n v="0.92587809917355379"/>
  </r>
  <r>
    <d v="2024-09-22T00:00:00"/>
    <s v="Campaign 2"/>
    <x v="0"/>
    <x v="0"/>
    <x v="0"/>
    <n v="3400"/>
    <n v="100"/>
    <n v="8"/>
    <n v="96.46"/>
    <n v="591.72"/>
    <n v="2.9411764705882353E-2"/>
    <n v="0.08"/>
    <n v="0.9645999999999999"/>
    <n v="12.057499999999999"/>
    <n v="6.1343562098279083"/>
  </r>
  <r>
    <d v="2024-09-22T00:00:00"/>
    <s v="Campaign 2"/>
    <x v="0"/>
    <x v="0"/>
    <x v="1"/>
    <n v="3887"/>
    <n v="182"/>
    <n v="19"/>
    <n v="94.34"/>
    <n v="1104.1500000000001"/>
    <n v="4.6822742474916385E-2"/>
    <n v="0.1043956043956044"/>
    <n v="0.51835164835164838"/>
    <n v="4.9652631578947366"/>
    <n v="11.703943184227263"/>
  </r>
  <r>
    <d v="2024-09-22T00:00:00"/>
    <s v="Campaign 2"/>
    <x v="0"/>
    <x v="0"/>
    <x v="2"/>
    <n v="289"/>
    <n v="6"/>
    <n v="0"/>
    <n v="4.3099999999999996"/>
    <n v="0"/>
    <n v="2.0761245674740483E-2"/>
    <n v="0"/>
    <n v="0.71833333333333327"/>
    <n v="0"/>
    <n v="0"/>
  </r>
  <r>
    <d v="2024-09-22T00:00:00"/>
    <s v="Campaign 2"/>
    <x v="0"/>
    <x v="1"/>
    <x v="0"/>
    <n v="7733"/>
    <n v="52"/>
    <n v="0"/>
    <n v="148.87"/>
    <n v="0"/>
    <n v="6.7244277770593559E-3"/>
    <n v="0"/>
    <n v="2.8628846153846155"/>
    <n v="0"/>
    <n v="0"/>
  </r>
  <r>
    <d v="2024-09-22T00:00:00"/>
    <s v="Campaign 2"/>
    <x v="0"/>
    <x v="1"/>
    <x v="1"/>
    <n v="7239"/>
    <n v="55"/>
    <n v="1"/>
    <n v="158.41"/>
    <n v="50.95"/>
    <n v="7.5977344937146014E-3"/>
    <n v="1.8181818181818181E-2"/>
    <n v="2.8801818181818182"/>
    <n v="158.41"/>
    <n v="0.32163373524398714"/>
  </r>
  <r>
    <d v="2024-09-22T00:00:00"/>
    <s v="Campaign 2"/>
    <x v="0"/>
    <x v="1"/>
    <x v="2"/>
    <n v="715"/>
    <n v="6"/>
    <n v="0"/>
    <n v="17.68"/>
    <n v="0"/>
    <n v="8.3916083916083916E-3"/>
    <n v="0"/>
    <n v="2.9466666666666668"/>
    <n v="0"/>
    <n v="0"/>
  </r>
  <r>
    <d v="2024-09-22T00:00:00"/>
    <s v="Campaign 2"/>
    <x v="0"/>
    <x v="2"/>
    <x v="0"/>
    <n v="6329"/>
    <n v="95"/>
    <n v="6"/>
    <n v="135.24"/>
    <n v="340.81"/>
    <n v="1.5010270184863327E-2"/>
    <n v="6.3157894736842107E-2"/>
    <n v="1.4235789473684211"/>
    <n v="22.540000000000003"/>
    <n v="2.5200384501626738"/>
  </r>
  <r>
    <d v="2024-09-22T00:00:00"/>
    <s v="Campaign 2"/>
    <x v="0"/>
    <x v="2"/>
    <x v="1"/>
    <n v="4291"/>
    <n v="104"/>
    <n v="7"/>
    <n v="120.74"/>
    <n v="655.14"/>
    <n v="2.4236774644604987E-2"/>
    <n v="6.7307692307692304E-2"/>
    <n v="1.1609615384615384"/>
    <n v="17.248571428571427"/>
    <n v="5.4260394235547462"/>
  </r>
  <r>
    <d v="2024-09-22T00:00:00"/>
    <s v="Campaign 2"/>
    <x v="0"/>
    <x v="2"/>
    <x v="2"/>
    <n v="368"/>
    <n v="9"/>
    <n v="0"/>
    <n v="9.11"/>
    <n v="0"/>
    <n v="2.4456521739130436E-2"/>
    <n v="0"/>
    <n v="1.0122222222222221"/>
    <n v="0"/>
    <n v="0"/>
  </r>
  <r>
    <d v="2024-09-22T00:00:00"/>
    <s v="Campaign 2"/>
    <x v="1"/>
    <x v="0"/>
    <x v="0"/>
    <n v="9231"/>
    <n v="435"/>
    <n v="64"/>
    <n v="188.24"/>
    <n v="6259.75"/>
    <n v="4.7123821904452391E-2"/>
    <n v="0.14712643678160919"/>
    <n v="0.43273563218390809"/>
    <n v="2.9412500000000001"/>
    <n v="33.254090522736931"/>
  </r>
  <r>
    <d v="2024-09-22T00:00:00"/>
    <s v="Campaign 2"/>
    <x v="1"/>
    <x v="0"/>
    <x v="1"/>
    <n v="1967"/>
    <n v="57"/>
    <n v="8"/>
    <n v="69.930000000000007"/>
    <n v="676.97"/>
    <n v="2.8978139298423997E-2"/>
    <n v="0.14035087719298245"/>
    <n v="1.226842105263158"/>
    <n v="8.7412500000000009"/>
    <n v="9.6806806806806804"/>
  </r>
  <r>
    <d v="2024-09-22T00:00:00"/>
    <s v="Campaign 2"/>
    <x v="1"/>
    <x v="0"/>
    <x v="2"/>
    <n v="870"/>
    <n v="38"/>
    <n v="5"/>
    <n v="16.39"/>
    <n v="394.8"/>
    <n v="4.3678160919540229E-2"/>
    <n v="0.13157894736842105"/>
    <n v="0.43131578947368421"/>
    <n v="3.278"/>
    <n v="24.087858450274556"/>
  </r>
  <r>
    <d v="2024-09-22T00:00:00"/>
    <s v="Campaign 2"/>
    <x v="1"/>
    <x v="1"/>
    <x v="0"/>
    <n v="10689"/>
    <n v="103"/>
    <n v="2"/>
    <n v="243.46"/>
    <n v="182.21"/>
    <n v="9.6360744690803628E-3"/>
    <n v="1.9417475728155338E-2"/>
    <n v="2.3636893203883496"/>
    <n v="121.73"/>
    <n v="0.74841863139735476"/>
  </r>
  <r>
    <d v="2024-09-22T00:00:00"/>
    <s v="Campaign 2"/>
    <x v="1"/>
    <x v="1"/>
    <x v="1"/>
    <n v="1905"/>
    <n v="31"/>
    <n v="1"/>
    <n v="62.21"/>
    <n v="71.55"/>
    <n v="1.6272965879265092E-2"/>
    <n v="3.2258064516129031E-2"/>
    <n v="2.0067741935483872"/>
    <n v="62.21"/>
    <n v="1.150136633981675"/>
  </r>
  <r>
    <d v="2024-09-22T00:00:00"/>
    <s v="Campaign 2"/>
    <x v="1"/>
    <x v="1"/>
    <x v="2"/>
    <n v="730"/>
    <n v="6"/>
    <n v="0"/>
    <n v="19.739999999999998"/>
    <n v="0"/>
    <n v="8.21917808219178E-3"/>
    <n v="0"/>
    <n v="3.2899999999999996"/>
    <n v="0"/>
    <n v="0"/>
  </r>
  <r>
    <d v="2024-09-22T00:00:00"/>
    <s v="Campaign 2"/>
    <x v="1"/>
    <x v="2"/>
    <x v="0"/>
    <n v="9450"/>
    <n v="248"/>
    <n v="13"/>
    <n v="250.46"/>
    <n v="863.66"/>
    <n v="2.6243386243386242E-2"/>
    <n v="5.2419354838709679E-2"/>
    <n v="1.0099193548387098"/>
    <n v="19.266153846153848"/>
    <n v="3.4482951369480155"/>
  </r>
  <r>
    <d v="2024-09-22T00:00:00"/>
    <s v="Campaign 2"/>
    <x v="1"/>
    <x v="2"/>
    <x v="1"/>
    <n v="1043"/>
    <n v="17"/>
    <n v="0"/>
    <n v="22.53"/>
    <n v="0"/>
    <n v="1.6299137104506232E-2"/>
    <n v="0"/>
    <n v="1.325294117647059"/>
    <n v="0"/>
    <n v="0"/>
  </r>
  <r>
    <d v="2024-09-22T00:00:00"/>
    <s v="Campaign 2"/>
    <x v="1"/>
    <x v="2"/>
    <x v="2"/>
    <n v="532"/>
    <n v="11"/>
    <n v="0"/>
    <n v="12.85"/>
    <n v="0"/>
    <n v="2.0676691729323307E-2"/>
    <n v="0"/>
    <n v="1.1681818181818182"/>
    <n v="0"/>
    <n v="0"/>
  </r>
  <r>
    <d v="2024-09-22T00:00:00"/>
    <s v="Campaign 2"/>
    <x v="2"/>
    <x v="0"/>
    <x v="0"/>
    <n v="2496"/>
    <n v="72"/>
    <n v="9"/>
    <n v="59.4"/>
    <n v="538.16"/>
    <n v="2.8846153846153848E-2"/>
    <n v="0.125"/>
    <n v="0.82499999999999996"/>
    <n v="6.6"/>
    <n v="9.0599326599326595"/>
  </r>
  <r>
    <d v="2024-09-22T00:00:00"/>
    <s v="Campaign 2"/>
    <x v="2"/>
    <x v="0"/>
    <x v="1"/>
    <n v="10016"/>
    <n v="358"/>
    <n v="24"/>
    <n v="201.76"/>
    <n v="1829.03"/>
    <n v="3.5742811501597443E-2"/>
    <n v="6.7039106145251395E-2"/>
    <n v="0.56357541899441344"/>
    <n v="8.4066666666666663"/>
    <n v="9.0653747026169711"/>
  </r>
  <r>
    <d v="2024-09-22T00:00:00"/>
    <s v="Campaign 2"/>
    <x v="2"/>
    <x v="0"/>
    <x v="2"/>
    <n v="4250"/>
    <n v="144"/>
    <n v="9"/>
    <n v="137.94999999999999"/>
    <n v="849.44"/>
    <n v="3.3882352941176468E-2"/>
    <n v="6.25E-2"/>
    <n v="0.95798611111111098"/>
    <n v="15.327777777777776"/>
    <n v="6.1575933309169999"/>
  </r>
  <r>
    <d v="2024-09-22T00:00:00"/>
    <s v="Campaign 2"/>
    <x v="2"/>
    <x v="1"/>
    <x v="0"/>
    <n v="1265"/>
    <n v="14"/>
    <n v="0"/>
    <n v="38.35"/>
    <n v="0"/>
    <n v="1.1067193675889328E-2"/>
    <n v="0"/>
    <n v="2.7392857142857143"/>
    <n v="0"/>
    <n v="0"/>
  </r>
  <r>
    <d v="2024-09-22T00:00:00"/>
    <s v="Campaign 2"/>
    <x v="2"/>
    <x v="1"/>
    <x v="1"/>
    <n v="4061"/>
    <n v="51"/>
    <n v="1"/>
    <n v="120.35"/>
    <n v="79.22"/>
    <n v="1.255848313223344E-2"/>
    <n v="1.9607843137254902E-2"/>
    <n v="2.3598039215686275"/>
    <n v="120.35"/>
    <n v="0.65824678022434568"/>
  </r>
  <r>
    <d v="2024-09-22T00:00:00"/>
    <s v="Campaign 2"/>
    <x v="2"/>
    <x v="1"/>
    <x v="2"/>
    <n v="5214"/>
    <n v="101"/>
    <n v="2"/>
    <n v="154"/>
    <n v="131.66999999999999"/>
    <n v="1.9370924434215574E-2"/>
    <n v="1.9801980198019802E-2"/>
    <n v="1.5247524752475248"/>
    <n v="77"/>
    <n v="0.85499999999999987"/>
  </r>
  <r>
    <d v="2024-09-22T00:00:00"/>
    <s v="Campaign 2"/>
    <x v="2"/>
    <x v="2"/>
    <x v="0"/>
    <n v="1525"/>
    <n v="22"/>
    <n v="1"/>
    <n v="37.08"/>
    <n v="70.459999999999994"/>
    <n v="1.4426229508196721E-2"/>
    <n v="4.5454545454545456E-2"/>
    <n v="1.6854545454545453"/>
    <n v="37.08"/>
    <n v="1.9002157497303127"/>
  </r>
  <r>
    <d v="2024-09-22T00:00:00"/>
    <s v="Campaign 2"/>
    <x v="2"/>
    <x v="2"/>
    <x v="1"/>
    <n v="6685"/>
    <n v="148"/>
    <n v="6"/>
    <n v="192.32"/>
    <n v="377.8"/>
    <n v="2.2139117427075541E-2"/>
    <n v="4.0540540540540543E-2"/>
    <n v="1.2994594594594595"/>
    <n v="32.053333333333335"/>
    <n v="1.9644342762063229"/>
  </r>
  <r>
    <d v="2024-09-22T00:00:00"/>
    <s v="Campaign 2"/>
    <x v="2"/>
    <x v="2"/>
    <x v="2"/>
    <n v="3926"/>
    <n v="90"/>
    <n v="6"/>
    <n v="99.3"/>
    <n v="519.65"/>
    <n v="2.292409577177789E-2"/>
    <n v="6.6666666666666666E-2"/>
    <n v="1.1033333333333333"/>
    <n v="16.55"/>
    <n v="5.2331319234642493"/>
  </r>
  <r>
    <d v="2024-09-23T00:00:00"/>
    <s v="Campaign 2"/>
    <x v="0"/>
    <x v="0"/>
    <x v="0"/>
    <n v="5131"/>
    <n v="135"/>
    <n v="10"/>
    <n v="152.06"/>
    <n v="881.15"/>
    <n v="2.6310660689923993E-2"/>
    <n v="7.407407407407407E-2"/>
    <n v="1.1263703703703705"/>
    <n v="15.206"/>
    <n v="5.794752071550703"/>
  </r>
  <r>
    <d v="2024-09-23T00:00:00"/>
    <s v="Campaign 2"/>
    <x v="0"/>
    <x v="0"/>
    <x v="1"/>
    <n v="6008"/>
    <n v="210"/>
    <n v="30"/>
    <n v="93.05"/>
    <n v="2070.79"/>
    <n v="3.4953395472703062E-2"/>
    <n v="0.14285714285714285"/>
    <n v="0.4430952380952381"/>
    <n v="3.1016666666666666"/>
    <n v="22.254594304137562"/>
  </r>
  <r>
    <d v="2024-09-23T00:00:00"/>
    <s v="Campaign 2"/>
    <x v="0"/>
    <x v="0"/>
    <x v="2"/>
    <n v="475"/>
    <n v="19"/>
    <n v="2"/>
    <n v="17.600000000000001"/>
    <n v="172.82"/>
    <n v="0.04"/>
    <n v="0.10526315789473684"/>
    <n v="0.92631578947368431"/>
    <n v="8.8000000000000007"/>
    <n v="9.8193181818181809"/>
  </r>
  <r>
    <d v="2024-09-23T00:00:00"/>
    <s v="Campaign 2"/>
    <x v="0"/>
    <x v="1"/>
    <x v="0"/>
    <n v="3071"/>
    <n v="41"/>
    <n v="0"/>
    <n v="56.95"/>
    <n v="0"/>
    <n v="1.3350700097688049E-2"/>
    <n v="0"/>
    <n v="1.3890243902439026"/>
    <n v="0"/>
    <n v="0"/>
  </r>
  <r>
    <d v="2024-09-23T00:00:00"/>
    <s v="Campaign 2"/>
    <x v="0"/>
    <x v="1"/>
    <x v="1"/>
    <n v="5707"/>
    <n v="88"/>
    <n v="3"/>
    <n v="197.89"/>
    <n v="233"/>
    <n v="1.5419660066584896E-2"/>
    <n v="3.4090909090909088E-2"/>
    <n v="2.2487499999999998"/>
    <n v="65.963333333333324"/>
    <n v="1.1774217999898935"/>
  </r>
  <r>
    <d v="2024-09-23T00:00:00"/>
    <s v="Campaign 2"/>
    <x v="0"/>
    <x v="1"/>
    <x v="2"/>
    <n v="595"/>
    <n v="4"/>
    <n v="0"/>
    <n v="22.68"/>
    <n v="0"/>
    <n v="6.7226890756302525E-3"/>
    <n v="0"/>
    <n v="5.67"/>
    <n v="0"/>
    <n v="0"/>
  </r>
  <r>
    <d v="2024-09-23T00:00:00"/>
    <s v="Campaign 2"/>
    <x v="0"/>
    <x v="2"/>
    <x v="0"/>
    <n v="7896"/>
    <n v="104"/>
    <n v="4"/>
    <n v="203.49"/>
    <n v="355.17"/>
    <n v="1.3171225937183385E-2"/>
    <n v="3.8461538461538464E-2"/>
    <n v="1.9566346153846155"/>
    <n v="50.872500000000002"/>
    <n v="1.7453928939997052"/>
  </r>
  <r>
    <d v="2024-09-23T00:00:00"/>
    <s v="Campaign 2"/>
    <x v="0"/>
    <x v="2"/>
    <x v="1"/>
    <n v="5145"/>
    <n v="114"/>
    <n v="3"/>
    <n v="132.19999999999999"/>
    <n v="250.41"/>
    <n v="2.2157434402332362E-2"/>
    <n v="2.6315789473684209E-2"/>
    <n v="1.1596491228070174"/>
    <n v="44.066666666666663"/>
    <n v="1.8941754916792739"/>
  </r>
  <r>
    <d v="2024-09-23T00:00:00"/>
    <s v="Campaign 2"/>
    <x v="0"/>
    <x v="2"/>
    <x v="2"/>
    <n v="759"/>
    <n v="15"/>
    <n v="0"/>
    <n v="22.79"/>
    <n v="0"/>
    <n v="1.9762845849802372E-2"/>
    <n v="0"/>
    <n v="1.5193333333333332"/>
    <n v="0"/>
    <n v="0"/>
  </r>
  <r>
    <d v="2024-09-23T00:00:00"/>
    <s v="Campaign 2"/>
    <x v="1"/>
    <x v="0"/>
    <x v="0"/>
    <n v="12738"/>
    <n v="504"/>
    <n v="68"/>
    <n v="376.98"/>
    <n v="6379.37"/>
    <n v="3.9566650965614694E-2"/>
    <n v="0.13492063492063491"/>
    <n v="0.74797619047619046"/>
    <n v="5.5438235294117648"/>
    <n v="16.922303570481191"/>
  </r>
  <r>
    <d v="2024-09-23T00:00:00"/>
    <s v="Campaign 2"/>
    <x v="1"/>
    <x v="0"/>
    <x v="1"/>
    <n v="1234"/>
    <n v="39"/>
    <n v="3"/>
    <n v="21.42"/>
    <n v="221.59"/>
    <n v="3.1604538087520256E-2"/>
    <n v="7.6923076923076927E-2"/>
    <n v="0.5492307692307693"/>
    <n v="7.1400000000000006"/>
    <n v="10.345004668534079"/>
  </r>
  <r>
    <d v="2024-09-23T00:00:00"/>
    <s v="Campaign 2"/>
    <x v="1"/>
    <x v="0"/>
    <x v="2"/>
    <n v="138"/>
    <n v="3"/>
    <n v="0"/>
    <n v="3.79"/>
    <n v="0"/>
    <n v="2.1739130434782608E-2"/>
    <n v="0"/>
    <n v="1.2633333333333334"/>
    <n v="0"/>
    <n v="0"/>
  </r>
  <r>
    <d v="2024-09-23T00:00:00"/>
    <s v="Campaign 2"/>
    <x v="1"/>
    <x v="1"/>
    <x v="0"/>
    <n v="5419"/>
    <n v="93"/>
    <n v="2"/>
    <n v="105.93"/>
    <n v="159.83000000000001"/>
    <n v="1.7161837977486622E-2"/>
    <n v="2.1505376344086023E-2"/>
    <n v="1.1390322580645162"/>
    <n v="52.965000000000003"/>
    <n v="1.5088265835929389"/>
  </r>
  <r>
    <d v="2024-09-23T00:00:00"/>
    <s v="Campaign 2"/>
    <x v="1"/>
    <x v="1"/>
    <x v="1"/>
    <n v="1439"/>
    <n v="22"/>
    <n v="0"/>
    <n v="46.53"/>
    <n v="0"/>
    <n v="1.5288394718554551E-2"/>
    <n v="0"/>
    <n v="2.1150000000000002"/>
    <n v="0"/>
    <n v="0"/>
  </r>
  <r>
    <d v="2024-09-23T00:00:00"/>
    <s v="Campaign 2"/>
    <x v="1"/>
    <x v="1"/>
    <x v="2"/>
    <n v="353"/>
    <n v="5"/>
    <n v="0"/>
    <n v="13.55"/>
    <n v="0"/>
    <n v="1.4164305949008499E-2"/>
    <n v="0"/>
    <n v="2.71"/>
    <n v="0"/>
    <n v="0"/>
  </r>
  <r>
    <d v="2024-09-23T00:00:00"/>
    <s v="Campaign 2"/>
    <x v="1"/>
    <x v="2"/>
    <x v="0"/>
    <n v="6643"/>
    <n v="195"/>
    <n v="3"/>
    <n v="245.71"/>
    <n v="293.26"/>
    <n v="2.9354207436399216E-2"/>
    <n v="1.5384615384615385E-2"/>
    <n v="1.2600512820512821"/>
    <n v="81.903333333333336"/>
    <n v="1.1935208172235561"/>
  </r>
  <r>
    <d v="2024-09-23T00:00:00"/>
    <s v="Campaign 2"/>
    <x v="1"/>
    <x v="2"/>
    <x v="1"/>
    <n v="1450"/>
    <n v="30"/>
    <n v="1"/>
    <n v="27.89"/>
    <n v="57.62"/>
    <n v="2.0689655172413793E-2"/>
    <n v="3.3333333333333333E-2"/>
    <n v="0.92966666666666664"/>
    <n v="27.89"/>
    <n v="2.065973467192542"/>
  </r>
  <r>
    <d v="2024-09-23T00:00:00"/>
    <s v="Campaign 2"/>
    <x v="1"/>
    <x v="2"/>
    <x v="2"/>
    <n v="149"/>
    <n v="4"/>
    <n v="0"/>
    <n v="5.37"/>
    <n v="0"/>
    <n v="2.6845637583892617E-2"/>
    <n v="0"/>
    <n v="1.3425"/>
    <n v="0"/>
    <n v="0"/>
  </r>
  <r>
    <d v="2024-09-23T00:00:00"/>
    <s v="Campaign 2"/>
    <x v="2"/>
    <x v="0"/>
    <x v="0"/>
    <n v="2622"/>
    <n v="55"/>
    <n v="7"/>
    <n v="36.869999999999997"/>
    <n v="667.18"/>
    <n v="2.0976353928299007E-2"/>
    <n v="0.12727272727272726"/>
    <n v="0.67036363636363627"/>
    <n v="5.2671428571428569"/>
    <n v="18.095470572280988"/>
  </r>
  <r>
    <d v="2024-09-23T00:00:00"/>
    <s v="Campaign 2"/>
    <x v="2"/>
    <x v="0"/>
    <x v="1"/>
    <n v="5013"/>
    <n v="117"/>
    <n v="17"/>
    <n v="177.97"/>
    <n v="1183.67"/>
    <n v="2.333931777378815E-2"/>
    <n v="0.14529914529914531"/>
    <n v="1.5211111111111111"/>
    <n v="10.468823529411765"/>
    <n v="6.6509524077091653"/>
  </r>
  <r>
    <d v="2024-09-23T00:00:00"/>
    <s v="Campaign 2"/>
    <x v="2"/>
    <x v="0"/>
    <x v="2"/>
    <n v="5312"/>
    <n v="149"/>
    <n v="9"/>
    <n v="150.38999999999999"/>
    <n v="490.15"/>
    <n v="2.8049698795180721E-2"/>
    <n v="6.0402684563758392E-2"/>
    <n v="1.0093288590604026"/>
    <n v="16.709999999999997"/>
    <n v="3.2591927654764281"/>
  </r>
  <r>
    <d v="2024-09-23T00:00:00"/>
    <s v="Campaign 2"/>
    <x v="2"/>
    <x v="1"/>
    <x v="0"/>
    <n v="1701"/>
    <n v="32"/>
    <n v="1"/>
    <n v="36.69"/>
    <n v="63.77"/>
    <n v="1.8812463256907701E-2"/>
    <n v="3.125E-2"/>
    <n v="1.1465624999999999"/>
    <n v="36.69"/>
    <n v="1.7380757699645681"/>
  </r>
  <r>
    <d v="2024-09-23T00:00:00"/>
    <s v="Campaign 2"/>
    <x v="2"/>
    <x v="1"/>
    <x v="1"/>
    <n v="6537"/>
    <n v="42"/>
    <n v="1"/>
    <n v="221.81"/>
    <n v="76.89"/>
    <n v="6.4249655805415327E-3"/>
    <n v="2.3809523809523808E-2"/>
    <n v="5.281190476190476"/>
    <n v="221.81"/>
    <n v="0.34664803209954465"/>
  </r>
  <r>
    <d v="2024-09-23T00:00:00"/>
    <s v="Campaign 2"/>
    <x v="2"/>
    <x v="1"/>
    <x v="2"/>
    <n v="4926"/>
    <n v="41"/>
    <n v="1"/>
    <n v="90.39"/>
    <n v="90.8"/>
    <n v="8.32318311002842E-3"/>
    <n v="2.4390243902439025E-2"/>
    <n v="2.2046341463414634"/>
    <n v="90.39"/>
    <n v="1.0045358999889369"/>
  </r>
  <r>
    <d v="2024-09-23T00:00:00"/>
    <s v="Campaign 2"/>
    <x v="2"/>
    <x v="2"/>
    <x v="0"/>
    <n v="2113"/>
    <n v="37"/>
    <n v="1"/>
    <n v="78.37"/>
    <n v="70.27"/>
    <n v="1.7510648367250355E-2"/>
    <n v="2.7027027027027029E-2"/>
    <n v="2.1181081081081081"/>
    <n v="78.37"/>
    <n v="0.89664412402705107"/>
  </r>
  <r>
    <d v="2024-09-23T00:00:00"/>
    <s v="Campaign 2"/>
    <x v="2"/>
    <x v="2"/>
    <x v="1"/>
    <n v="5080"/>
    <n v="106"/>
    <n v="5"/>
    <n v="92.15"/>
    <n v="397.84"/>
    <n v="2.0866141732283464E-2"/>
    <n v="4.716981132075472E-2"/>
    <n v="0.86933962264150944"/>
    <n v="18.43"/>
    <n v="4.3173087357569173"/>
  </r>
  <r>
    <d v="2024-09-23T00:00:00"/>
    <s v="Campaign 2"/>
    <x v="2"/>
    <x v="2"/>
    <x v="2"/>
    <n v="2176"/>
    <n v="51"/>
    <n v="2"/>
    <n v="61.62"/>
    <n v="100.08"/>
    <n v="2.34375E-2"/>
    <n v="3.9215686274509803E-2"/>
    <n v="1.2082352941176471"/>
    <n v="30.81"/>
    <n v="1.6241480038948395"/>
  </r>
  <r>
    <d v="2024-09-24T00:00:00"/>
    <s v="Campaign 2"/>
    <x v="0"/>
    <x v="0"/>
    <x v="0"/>
    <n v="5971"/>
    <n v="197"/>
    <n v="14"/>
    <n v="207.75"/>
    <n v="857.56"/>
    <n v="3.2992798526210017E-2"/>
    <n v="7.1065989847715741E-2"/>
    <n v="1.0545685279187818"/>
    <n v="14.839285714285714"/>
    <n v="4.1278459687123945"/>
  </r>
  <r>
    <d v="2024-09-24T00:00:00"/>
    <s v="Campaign 2"/>
    <x v="0"/>
    <x v="0"/>
    <x v="1"/>
    <n v="7365"/>
    <n v="282"/>
    <n v="38"/>
    <n v="207.88"/>
    <n v="2957.32"/>
    <n v="3.8289205702647655E-2"/>
    <n v="0.13475177304964539"/>
    <n v="0.73716312056737587"/>
    <n v="5.4705263157894732"/>
    <n v="14.226091976140081"/>
  </r>
  <r>
    <d v="2024-09-24T00:00:00"/>
    <s v="Campaign 2"/>
    <x v="0"/>
    <x v="0"/>
    <x v="2"/>
    <n v="617"/>
    <n v="18"/>
    <n v="1"/>
    <n v="13.65"/>
    <n v="95.52"/>
    <n v="2.9173419773095625E-2"/>
    <n v="5.5555555555555552E-2"/>
    <n v="0.7583333333333333"/>
    <n v="13.65"/>
    <n v="6.9978021978021969"/>
  </r>
  <r>
    <d v="2024-09-24T00:00:00"/>
    <s v="Campaign 2"/>
    <x v="0"/>
    <x v="1"/>
    <x v="0"/>
    <n v="4583"/>
    <n v="78"/>
    <n v="3"/>
    <n v="157.77000000000001"/>
    <n v="240.66"/>
    <n v="1.7019419594152301E-2"/>
    <n v="3.8461538461538464E-2"/>
    <n v="2.0226923076923078"/>
    <n v="52.59"/>
    <n v="1.5253850541928122"/>
  </r>
  <r>
    <d v="2024-09-24T00:00:00"/>
    <s v="Campaign 2"/>
    <x v="0"/>
    <x v="1"/>
    <x v="1"/>
    <n v="4032"/>
    <n v="34"/>
    <n v="0"/>
    <n v="149.59"/>
    <n v="0"/>
    <n v="8.4325396825396821E-3"/>
    <n v="0"/>
    <n v="4.3997058823529409"/>
    <n v="0"/>
    <n v="0"/>
  </r>
  <r>
    <d v="2024-09-24T00:00:00"/>
    <s v="Campaign 2"/>
    <x v="0"/>
    <x v="1"/>
    <x v="2"/>
    <n v="169"/>
    <n v="1"/>
    <n v="0"/>
    <n v="2.4500000000000002"/>
    <n v="0"/>
    <n v="5.9171597633136093E-3"/>
    <n v="0"/>
    <n v="2.4500000000000002"/>
    <n v="0"/>
    <n v="0"/>
  </r>
  <r>
    <d v="2024-09-24T00:00:00"/>
    <s v="Campaign 2"/>
    <x v="0"/>
    <x v="2"/>
    <x v="0"/>
    <n v="8514"/>
    <n v="218"/>
    <n v="6"/>
    <n v="269.77999999999997"/>
    <n v="304.76"/>
    <n v="2.5604886070002348E-2"/>
    <n v="2.7522935779816515E-2"/>
    <n v="1.2375229357798163"/>
    <n v="44.963333333333331"/>
    <n v="1.1296612054266439"/>
  </r>
  <r>
    <d v="2024-09-24T00:00:00"/>
    <s v="Campaign 2"/>
    <x v="0"/>
    <x v="2"/>
    <x v="1"/>
    <n v="7431"/>
    <n v="154"/>
    <n v="3"/>
    <n v="217.81"/>
    <n v="173.3"/>
    <n v="2.0723994078858835E-2"/>
    <n v="1.948051948051948E-2"/>
    <n v="1.4143506493506495"/>
    <n v="72.603333333333339"/>
    <n v="0.79564758275561276"/>
  </r>
  <r>
    <d v="2024-09-24T00:00:00"/>
    <s v="Campaign 2"/>
    <x v="0"/>
    <x v="2"/>
    <x v="2"/>
    <n v="674"/>
    <n v="13"/>
    <n v="0"/>
    <n v="25.96"/>
    <n v="0"/>
    <n v="1.9287833827893175E-2"/>
    <n v="0"/>
    <n v="1.996923076923077"/>
    <n v="0"/>
    <n v="0"/>
  </r>
  <r>
    <d v="2024-09-24T00:00:00"/>
    <s v="Campaign 2"/>
    <x v="1"/>
    <x v="0"/>
    <x v="0"/>
    <n v="8481"/>
    <n v="273"/>
    <n v="17"/>
    <n v="276.31"/>
    <n v="1131.49"/>
    <n v="3.2189600282985495E-2"/>
    <n v="6.2271062271062272E-2"/>
    <n v="1.0121245421245422"/>
    <n v="16.253529411764706"/>
    <n v="4.0950019905178969"/>
  </r>
  <r>
    <d v="2024-09-24T00:00:00"/>
    <s v="Campaign 2"/>
    <x v="1"/>
    <x v="0"/>
    <x v="1"/>
    <n v="1817"/>
    <n v="74"/>
    <n v="8"/>
    <n v="38.06"/>
    <n v="540.28"/>
    <n v="4.0726472206934511E-2"/>
    <n v="0.10810810810810811"/>
    <n v="0.5143243243243244"/>
    <n v="4.7575000000000003"/>
    <n v="14.195480819758275"/>
  </r>
  <r>
    <d v="2024-09-24T00:00:00"/>
    <s v="Campaign 2"/>
    <x v="1"/>
    <x v="0"/>
    <x v="2"/>
    <n v="507"/>
    <n v="19"/>
    <n v="2"/>
    <n v="15.02"/>
    <n v="108.57"/>
    <n v="3.7475345167652857E-2"/>
    <n v="0.10526315789473684"/>
    <n v="0.79052631578947363"/>
    <n v="7.51"/>
    <n v="7.2283621837549932"/>
  </r>
  <r>
    <d v="2024-09-24T00:00:00"/>
    <s v="Campaign 2"/>
    <x v="1"/>
    <x v="1"/>
    <x v="0"/>
    <n v="13911"/>
    <n v="114"/>
    <n v="4"/>
    <n v="532.19000000000005"/>
    <n v="275.25"/>
    <n v="8.1949536338149671E-3"/>
    <n v="3.5087719298245612E-2"/>
    <n v="4.6683333333333339"/>
    <n v="133.04750000000001"/>
    <n v="0.51720250286551794"/>
  </r>
  <r>
    <d v="2024-09-24T00:00:00"/>
    <s v="Campaign 2"/>
    <x v="1"/>
    <x v="1"/>
    <x v="1"/>
    <n v="1126"/>
    <n v="20"/>
    <n v="0"/>
    <n v="17.39"/>
    <n v="0"/>
    <n v="1.7761989342806393E-2"/>
    <n v="0"/>
    <n v="0.86950000000000005"/>
    <n v="0"/>
    <n v="0"/>
  </r>
  <r>
    <d v="2024-09-24T00:00:00"/>
    <s v="Campaign 2"/>
    <x v="1"/>
    <x v="1"/>
    <x v="2"/>
    <n v="353"/>
    <n v="5"/>
    <n v="0"/>
    <n v="12.9"/>
    <n v="0"/>
    <n v="1.4164305949008499E-2"/>
    <n v="0"/>
    <n v="2.58"/>
    <n v="0"/>
    <n v="0"/>
  </r>
  <r>
    <d v="2024-09-24T00:00:00"/>
    <s v="Campaign 2"/>
    <x v="1"/>
    <x v="2"/>
    <x v="0"/>
    <n v="14750"/>
    <n v="433"/>
    <n v="16"/>
    <n v="431.27"/>
    <n v="855.75"/>
    <n v="2.9355932203389831E-2"/>
    <n v="3.695150115473441E-2"/>
    <n v="0.99600461893764425"/>
    <n v="26.954374999999999"/>
    <n v="1.9842558026294435"/>
  </r>
  <r>
    <d v="2024-09-24T00:00:00"/>
    <s v="Campaign 2"/>
    <x v="1"/>
    <x v="2"/>
    <x v="1"/>
    <n v="1170"/>
    <n v="16"/>
    <n v="0"/>
    <n v="30.42"/>
    <n v="0"/>
    <n v="1.3675213675213675E-2"/>
    <n v="0"/>
    <n v="1.9012500000000001"/>
    <n v="0"/>
    <n v="0"/>
  </r>
  <r>
    <d v="2024-09-24T00:00:00"/>
    <s v="Campaign 2"/>
    <x v="1"/>
    <x v="2"/>
    <x v="2"/>
    <n v="913"/>
    <n v="16"/>
    <n v="1"/>
    <n v="27.58"/>
    <n v="89.96"/>
    <n v="1.7524644030668127E-2"/>
    <n v="6.25E-2"/>
    <n v="1.7237499999999999"/>
    <n v="27.58"/>
    <n v="3.26178390137781"/>
  </r>
  <r>
    <d v="2024-09-24T00:00:00"/>
    <s v="Campaign 2"/>
    <x v="2"/>
    <x v="0"/>
    <x v="0"/>
    <n v="1537"/>
    <n v="63"/>
    <n v="5"/>
    <n v="56.02"/>
    <n v="385.06"/>
    <n v="4.098893949251789E-2"/>
    <n v="7.9365079365079361E-2"/>
    <n v="0.88920634920634922"/>
    <n v="11.204000000000001"/>
    <n v="6.8736165655123163"/>
  </r>
  <r>
    <d v="2024-09-24T00:00:00"/>
    <s v="Campaign 2"/>
    <x v="2"/>
    <x v="0"/>
    <x v="1"/>
    <n v="11675"/>
    <n v="420"/>
    <n v="34"/>
    <n v="313.32"/>
    <n v="1879.83"/>
    <n v="3.5974304068522485E-2"/>
    <n v="8.0952380952380956E-2"/>
    <n v="0.746"/>
    <n v="9.2152941176470584"/>
    <n v="5.999712753734201"/>
  </r>
  <r>
    <d v="2024-09-24T00:00:00"/>
    <s v="Campaign 2"/>
    <x v="2"/>
    <x v="0"/>
    <x v="2"/>
    <n v="5607"/>
    <n v="246"/>
    <n v="17"/>
    <n v="114.42"/>
    <n v="932.65"/>
    <n v="4.3873729266987696E-2"/>
    <n v="6.910569105691057E-2"/>
    <n v="0.46512195121951222"/>
    <n v="6.7305882352941175"/>
    <n v="8.1511099458136691"/>
  </r>
  <r>
    <d v="2024-09-24T00:00:00"/>
    <s v="Campaign 2"/>
    <x v="2"/>
    <x v="1"/>
    <x v="0"/>
    <n v="1994"/>
    <n v="21"/>
    <n v="0"/>
    <n v="45"/>
    <n v="0"/>
    <n v="1.053159478435306E-2"/>
    <n v="0"/>
    <n v="2.1428571428571428"/>
    <n v="0"/>
    <n v="0"/>
  </r>
  <r>
    <d v="2024-09-24T00:00:00"/>
    <s v="Campaign 2"/>
    <x v="2"/>
    <x v="1"/>
    <x v="1"/>
    <n v="9696"/>
    <n v="95"/>
    <n v="1"/>
    <n v="189.33"/>
    <n v="62.82"/>
    <n v="9.7978547854785485E-3"/>
    <n v="1.0526315789473684E-2"/>
    <n v="1.9929473684210528"/>
    <n v="189.33"/>
    <n v="0.33180161622563775"/>
  </r>
  <r>
    <d v="2024-09-24T00:00:00"/>
    <s v="Campaign 2"/>
    <x v="2"/>
    <x v="1"/>
    <x v="2"/>
    <n v="5033"/>
    <n v="64"/>
    <n v="2"/>
    <n v="137.74"/>
    <n v="139.88"/>
    <n v="1.2716073912179614E-2"/>
    <n v="3.125E-2"/>
    <n v="2.1521875000000001"/>
    <n v="68.87"/>
    <n v="1.0155365180775373"/>
  </r>
  <r>
    <d v="2024-09-24T00:00:00"/>
    <s v="Campaign 2"/>
    <x v="2"/>
    <x v="2"/>
    <x v="0"/>
    <n v="2028"/>
    <n v="48"/>
    <n v="2"/>
    <n v="36.33"/>
    <n v="191.8"/>
    <n v="2.3668639053254437E-2"/>
    <n v="4.1666666666666664E-2"/>
    <n v="0.75687499999999996"/>
    <n v="18.164999999999999"/>
    <n v="5.279383429672448"/>
  </r>
  <r>
    <d v="2024-09-24T00:00:00"/>
    <s v="Campaign 2"/>
    <x v="2"/>
    <x v="2"/>
    <x v="1"/>
    <n v="6898"/>
    <n v="195"/>
    <n v="13"/>
    <n v="163.21"/>
    <n v="1244.51"/>
    <n v="2.8269063496665699E-2"/>
    <n v="6.6666666666666666E-2"/>
    <n v="0.83697435897435901"/>
    <n v="12.554615384615385"/>
    <n v="7.625206788799705"/>
  </r>
  <r>
    <d v="2024-09-24T00:00:00"/>
    <s v="Campaign 2"/>
    <x v="2"/>
    <x v="2"/>
    <x v="2"/>
    <n v="2909"/>
    <n v="79"/>
    <n v="2"/>
    <n v="41.62"/>
    <n v="140.19999999999999"/>
    <n v="2.7157098659333103E-2"/>
    <n v="2.5316455696202531E-2"/>
    <n v="0.52683544303797469"/>
    <n v="20.81"/>
    <n v="3.3685728015377223"/>
  </r>
  <r>
    <d v="2024-09-25T00:00:00"/>
    <s v="Campaign 2"/>
    <x v="0"/>
    <x v="0"/>
    <x v="0"/>
    <n v="7904"/>
    <n v="328"/>
    <n v="26"/>
    <n v="124.74"/>
    <n v="2232.39"/>
    <n v="4.1497975708502027E-2"/>
    <n v="7.926829268292683E-2"/>
    <n v="0.38030487804878049"/>
    <n v="4.7976923076923077"/>
    <n v="17.896344396344396"/>
  </r>
  <r>
    <d v="2024-09-25T00:00:00"/>
    <s v="Campaign 2"/>
    <x v="0"/>
    <x v="0"/>
    <x v="1"/>
    <n v="5081"/>
    <n v="241"/>
    <n v="30"/>
    <n v="188.29"/>
    <n v="1789.67"/>
    <n v="4.743160795119071E-2"/>
    <n v="0.12448132780082988"/>
    <n v="0.78128630705394186"/>
    <n v="6.2763333333333327"/>
    <n v="9.504859525200489"/>
  </r>
  <r>
    <d v="2024-09-25T00:00:00"/>
    <s v="Campaign 2"/>
    <x v="0"/>
    <x v="0"/>
    <x v="2"/>
    <n v="991"/>
    <n v="49"/>
    <n v="5"/>
    <n v="35.25"/>
    <n v="257.60000000000002"/>
    <n v="4.9445005045408677E-2"/>
    <n v="0.10204081632653061"/>
    <n v="0.71938775510204078"/>
    <n v="7.05"/>
    <n v="7.3078014184397171"/>
  </r>
  <r>
    <d v="2024-09-25T00:00:00"/>
    <s v="Campaign 2"/>
    <x v="0"/>
    <x v="1"/>
    <x v="0"/>
    <n v="4691"/>
    <n v="59"/>
    <n v="0"/>
    <n v="108.15"/>
    <n v="0"/>
    <n v="1.2577275634193136E-2"/>
    <n v="0"/>
    <n v="1.8330508474576273"/>
    <n v="0"/>
    <n v="0"/>
  </r>
  <r>
    <d v="2024-09-25T00:00:00"/>
    <s v="Campaign 2"/>
    <x v="0"/>
    <x v="1"/>
    <x v="1"/>
    <n v="7442"/>
    <n v="139"/>
    <n v="5"/>
    <n v="272.60000000000002"/>
    <n v="361.54"/>
    <n v="1.8677774791722654E-2"/>
    <n v="3.5971223021582732E-2"/>
    <n v="1.9611510791366908"/>
    <n v="54.52"/>
    <n v="1.3262655906089509"/>
  </r>
  <r>
    <d v="2024-09-25T00:00:00"/>
    <s v="Campaign 2"/>
    <x v="0"/>
    <x v="1"/>
    <x v="2"/>
    <n v="885"/>
    <n v="13"/>
    <n v="0"/>
    <n v="12.44"/>
    <n v="0"/>
    <n v="1.4689265536723164E-2"/>
    <n v="0"/>
    <n v="0.95692307692307688"/>
    <n v="0"/>
    <n v="0"/>
  </r>
  <r>
    <d v="2024-09-25T00:00:00"/>
    <s v="Campaign 2"/>
    <x v="0"/>
    <x v="2"/>
    <x v="0"/>
    <n v="6923"/>
    <n v="115"/>
    <n v="3"/>
    <n v="90.83"/>
    <n v="192.84"/>
    <n v="1.6611295681063124E-2"/>
    <n v="2.6086956521739129E-2"/>
    <n v="0.78982608695652168"/>
    <n v="30.276666666666667"/>
    <n v="2.1230870857646154"/>
  </r>
  <r>
    <d v="2024-09-25T00:00:00"/>
    <s v="Campaign 2"/>
    <x v="0"/>
    <x v="2"/>
    <x v="1"/>
    <n v="3953"/>
    <n v="81"/>
    <n v="4"/>
    <n v="145.1"/>
    <n v="302.57"/>
    <n v="2.0490766506450799E-2"/>
    <n v="4.9382716049382713E-2"/>
    <n v="1.7913580246913579"/>
    <n v="36.274999999999999"/>
    <n v="2.0852515506547209"/>
  </r>
  <r>
    <d v="2024-09-25T00:00:00"/>
    <s v="Campaign 2"/>
    <x v="0"/>
    <x v="2"/>
    <x v="2"/>
    <n v="625"/>
    <n v="10"/>
    <n v="0"/>
    <n v="8.9499999999999993"/>
    <n v="0"/>
    <n v="1.6E-2"/>
    <n v="0"/>
    <n v="0.89499999999999991"/>
    <n v="0"/>
    <n v="0"/>
  </r>
  <r>
    <d v="2024-09-25T00:00:00"/>
    <s v="Campaign 2"/>
    <x v="1"/>
    <x v="0"/>
    <x v="0"/>
    <n v="9135"/>
    <n v="363"/>
    <n v="25"/>
    <n v="209.53"/>
    <n v="1641.04"/>
    <n v="3.9737274220032842E-2"/>
    <n v="6.8870523415977963E-2"/>
    <n v="0.57721763085399447"/>
    <n v="8.3811999999999998"/>
    <n v="7.8320049634897151"/>
  </r>
  <r>
    <d v="2024-09-25T00:00:00"/>
    <s v="Campaign 2"/>
    <x v="1"/>
    <x v="0"/>
    <x v="1"/>
    <n v="956"/>
    <n v="35"/>
    <n v="5"/>
    <n v="26.14"/>
    <n v="386.31"/>
    <n v="3.6610878661087864E-2"/>
    <n v="0.14285714285714285"/>
    <n v="0.74685714285714289"/>
    <n v="5.2279999999999998"/>
    <n v="14.778500382555471"/>
  </r>
  <r>
    <d v="2024-09-25T00:00:00"/>
    <s v="Campaign 2"/>
    <x v="1"/>
    <x v="0"/>
    <x v="2"/>
    <n v="493"/>
    <n v="11"/>
    <n v="1"/>
    <n v="18.89"/>
    <n v="93.83"/>
    <n v="2.231237322515213E-2"/>
    <n v="9.0909090909090912E-2"/>
    <n v="1.7172727272727273"/>
    <n v="18.89"/>
    <n v="4.9671784012705134"/>
  </r>
  <r>
    <d v="2024-09-25T00:00:00"/>
    <s v="Campaign 2"/>
    <x v="1"/>
    <x v="1"/>
    <x v="0"/>
    <n v="7192"/>
    <n v="94"/>
    <n v="3"/>
    <n v="219.98"/>
    <n v="253.17"/>
    <n v="1.307007786429366E-2"/>
    <n v="3.1914893617021274E-2"/>
    <n v="2.3402127659574465"/>
    <n v="73.326666666666668"/>
    <n v="1.1508773524865896"/>
  </r>
  <r>
    <d v="2024-09-25T00:00:00"/>
    <s v="Campaign 2"/>
    <x v="1"/>
    <x v="1"/>
    <x v="1"/>
    <n v="510"/>
    <n v="2"/>
    <n v="0"/>
    <n v="7.51"/>
    <n v="0"/>
    <n v="3.9215686274509803E-3"/>
    <n v="0"/>
    <n v="3.7549999999999999"/>
    <n v="0"/>
    <n v="0"/>
  </r>
  <r>
    <d v="2024-09-25T00:00:00"/>
    <s v="Campaign 2"/>
    <x v="1"/>
    <x v="1"/>
    <x v="2"/>
    <n v="153"/>
    <n v="1"/>
    <n v="0"/>
    <n v="3.2"/>
    <n v="0"/>
    <n v="6.5359477124183009E-3"/>
    <n v="0"/>
    <n v="3.2"/>
    <n v="0"/>
    <n v="0"/>
  </r>
  <r>
    <d v="2024-09-25T00:00:00"/>
    <s v="Campaign 2"/>
    <x v="1"/>
    <x v="2"/>
    <x v="0"/>
    <n v="11464"/>
    <n v="282"/>
    <n v="10"/>
    <n v="292.36"/>
    <n v="827.42"/>
    <n v="2.4598743893928819E-2"/>
    <n v="3.5460992907801421E-2"/>
    <n v="1.0367375886524823"/>
    <n v="29.236000000000001"/>
    <n v="2.8301409221507727"/>
  </r>
  <r>
    <d v="2024-09-25T00:00:00"/>
    <s v="Campaign 2"/>
    <x v="1"/>
    <x v="2"/>
    <x v="1"/>
    <n v="783"/>
    <n v="18"/>
    <n v="0"/>
    <n v="29.57"/>
    <n v="0"/>
    <n v="2.2988505747126436E-2"/>
    <n v="0"/>
    <n v="1.6427777777777779"/>
    <n v="0"/>
    <n v="0"/>
  </r>
  <r>
    <d v="2024-09-25T00:00:00"/>
    <s v="Campaign 2"/>
    <x v="1"/>
    <x v="2"/>
    <x v="2"/>
    <n v="523"/>
    <n v="12"/>
    <n v="0"/>
    <n v="17.88"/>
    <n v="0"/>
    <n v="2.2944550669216062E-2"/>
    <n v="0"/>
    <n v="1.49"/>
    <n v="0"/>
    <n v="0"/>
  </r>
  <r>
    <d v="2024-09-25T00:00:00"/>
    <s v="Campaign 2"/>
    <x v="2"/>
    <x v="0"/>
    <x v="0"/>
    <n v="2025"/>
    <n v="98"/>
    <n v="6"/>
    <n v="53.8"/>
    <n v="520.64"/>
    <n v="4.8395061728395063E-2"/>
    <n v="6.1224489795918366E-2"/>
    <n v="0.54897959183673462"/>
    <n v="8.9666666666666668"/>
    <n v="9.6773234200743499"/>
  </r>
  <r>
    <d v="2024-09-25T00:00:00"/>
    <s v="Campaign 2"/>
    <x v="2"/>
    <x v="0"/>
    <x v="1"/>
    <n v="4039"/>
    <n v="198"/>
    <n v="20"/>
    <n v="149.38"/>
    <n v="1675.64"/>
    <n v="4.9022035157217134E-2"/>
    <n v="0.10101010101010101"/>
    <n v="0.75444444444444447"/>
    <n v="7.4689999999999994"/>
    <n v="11.217298165751775"/>
  </r>
  <r>
    <d v="2024-09-25T00:00:00"/>
    <s v="Campaign 2"/>
    <x v="2"/>
    <x v="0"/>
    <x v="2"/>
    <n v="4497"/>
    <n v="204"/>
    <n v="28"/>
    <n v="127.5"/>
    <n v="2583.4299999999998"/>
    <n v="4.5363575717144763E-2"/>
    <n v="0.13725490196078433"/>
    <n v="0.625"/>
    <n v="4.5535714285714288"/>
    <n v="20.262196078431373"/>
  </r>
  <r>
    <d v="2024-09-25T00:00:00"/>
    <s v="Campaign 2"/>
    <x v="2"/>
    <x v="1"/>
    <x v="0"/>
    <n v="1380"/>
    <n v="19"/>
    <n v="0"/>
    <n v="44.62"/>
    <n v="0"/>
    <n v="1.3768115942028985E-2"/>
    <n v="0"/>
    <n v="2.3484210526315787"/>
    <n v="0"/>
    <n v="0"/>
  </r>
  <r>
    <d v="2024-09-25T00:00:00"/>
    <s v="Campaign 2"/>
    <x v="2"/>
    <x v="1"/>
    <x v="1"/>
    <n v="8274"/>
    <n v="141"/>
    <n v="2"/>
    <n v="183.88"/>
    <n v="108.05"/>
    <n v="1.704133430021755E-2"/>
    <n v="1.4184397163120567E-2"/>
    <n v="1.3041134751773049"/>
    <n v="91.94"/>
    <n v="0.58761148575157707"/>
  </r>
  <r>
    <d v="2024-09-25T00:00:00"/>
    <s v="Campaign 2"/>
    <x v="2"/>
    <x v="1"/>
    <x v="2"/>
    <n v="5417"/>
    <n v="40"/>
    <n v="0"/>
    <n v="95.22"/>
    <n v="0"/>
    <n v="7.3841609747092489E-3"/>
    <n v="0"/>
    <n v="2.3805000000000001"/>
    <n v="0"/>
    <n v="0"/>
  </r>
  <r>
    <d v="2024-09-25T00:00:00"/>
    <s v="Campaign 2"/>
    <x v="2"/>
    <x v="2"/>
    <x v="0"/>
    <n v="2875"/>
    <n v="81"/>
    <n v="5"/>
    <n v="65.75"/>
    <n v="337.12"/>
    <n v="2.8173913043478261E-2"/>
    <n v="6.1728395061728392E-2"/>
    <n v="0.81172839506172845"/>
    <n v="13.15"/>
    <n v="5.1273003802281369"/>
  </r>
  <r>
    <d v="2024-09-25T00:00:00"/>
    <s v="Campaign 2"/>
    <x v="2"/>
    <x v="2"/>
    <x v="1"/>
    <n v="7296"/>
    <n v="87"/>
    <n v="5"/>
    <n v="230.02"/>
    <n v="428.96"/>
    <n v="1.1924342105263159E-2"/>
    <n v="5.7471264367816091E-2"/>
    <n v="2.6439080459770117"/>
    <n v="46.004000000000005"/>
    <n v="1.8648813146682894"/>
  </r>
  <r>
    <d v="2024-09-25T00:00:00"/>
    <s v="Campaign 2"/>
    <x v="2"/>
    <x v="2"/>
    <x v="2"/>
    <n v="2368"/>
    <n v="36"/>
    <n v="2"/>
    <n v="31.51"/>
    <n v="143.79"/>
    <n v="1.5202702702702704E-2"/>
    <n v="5.5555555555555552E-2"/>
    <n v="0.87527777777777782"/>
    <n v="15.755000000000001"/>
    <n v="4.563313233894001"/>
  </r>
  <r>
    <d v="2024-09-26T00:00:00"/>
    <s v="Campaign 2"/>
    <x v="0"/>
    <x v="0"/>
    <x v="0"/>
    <n v="5087"/>
    <n v="144"/>
    <n v="7"/>
    <n v="178.49"/>
    <n v="481.98"/>
    <n v="2.8307450363672104E-2"/>
    <n v="4.8611111111111112E-2"/>
    <n v="1.239513888888889"/>
    <n v="25.498571428571431"/>
    <n v="2.7003193456216033"/>
  </r>
  <r>
    <d v="2024-09-26T00:00:00"/>
    <s v="Campaign 2"/>
    <x v="0"/>
    <x v="0"/>
    <x v="1"/>
    <n v="4081"/>
    <n v="124"/>
    <n v="11"/>
    <n v="92.48"/>
    <n v="861.54"/>
    <n v="3.0384709629992648E-2"/>
    <n v="8.8709677419354843E-2"/>
    <n v="0.74580645161290327"/>
    <n v="8.4072727272727281"/>
    <n v="9.3159602076124557"/>
  </r>
  <r>
    <d v="2024-09-26T00:00:00"/>
    <s v="Campaign 2"/>
    <x v="0"/>
    <x v="0"/>
    <x v="2"/>
    <n v="625"/>
    <n v="28"/>
    <n v="2"/>
    <n v="11.77"/>
    <n v="113.68"/>
    <n v="4.48E-2"/>
    <n v="7.1428571428571425E-2"/>
    <n v="0.42035714285714282"/>
    <n v="5.8849999999999998"/>
    <n v="9.6584536958368741"/>
  </r>
  <r>
    <d v="2024-09-26T00:00:00"/>
    <s v="Campaign 2"/>
    <x v="0"/>
    <x v="1"/>
    <x v="0"/>
    <n v="6161"/>
    <n v="91"/>
    <n v="1"/>
    <n v="87.35"/>
    <n v="54.97"/>
    <n v="1.477032949196559E-2"/>
    <n v="1.098901098901099E-2"/>
    <n v="0.95989010989010981"/>
    <n v="87.35"/>
    <n v="0.62930738408700637"/>
  </r>
  <r>
    <d v="2024-09-26T00:00:00"/>
    <s v="Campaign 2"/>
    <x v="0"/>
    <x v="1"/>
    <x v="1"/>
    <n v="5123"/>
    <n v="48"/>
    <n v="2"/>
    <n v="137.94999999999999"/>
    <n v="114.11"/>
    <n v="9.3695100527034936E-3"/>
    <n v="4.1666666666666664E-2"/>
    <n v="2.8739583333333329"/>
    <n v="68.974999999999994"/>
    <n v="0.82718376223269308"/>
  </r>
  <r>
    <d v="2024-09-26T00:00:00"/>
    <s v="Campaign 2"/>
    <x v="0"/>
    <x v="1"/>
    <x v="2"/>
    <n v="105"/>
    <n v="1"/>
    <n v="0"/>
    <n v="3.87"/>
    <n v="0"/>
    <n v="9.5238095238095247E-3"/>
    <n v="0"/>
    <n v="3.87"/>
    <n v="0"/>
    <n v="0"/>
  </r>
  <r>
    <d v="2024-09-26T00:00:00"/>
    <s v="Campaign 2"/>
    <x v="0"/>
    <x v="2"/>
    <x v="0"/>
    <n v="4580"/>
    <n v="131"/>
    <n v="7"/>
    <n v="116.25"/>
    <n v="553.04999999999995"/>
    <n v="2.8602620087336245E-2"/>
    <n v="5.3435114503816793E-2"/>
    <n v="0.88740458015267176"/>
    <n v="16.607142857142858"/>
    <n v="4.7574193548387091"/>
  </r>
  <r>
    <d v="2024-09-26T00:00:00"/>
    <s v="Campaign 2"/>
    <x v="0"/>
    <x v="2"/>
    <x v="1"/>
    <n v="3823"/>
    <n v="50"/>
    <n v="3"/>
    <n v="143.99"/>
    <n v="235.05"/>
    <n v="1.3078733978550876E-2"/>
    <n v="0.06"/>
    <n v="2.8798000000000004"/>
    <n v="47.99666666666667"/>
    <n v="1.6324050281269533"/>
  </r>
  <r>
    <d v="2024-09-26T00:00:00"/>
    <s v="Campaign 2"/>
    <x v="0"/>
    <x v="2"/>
    <x v="2"/>
    <n v="448"/>
    <n v="12"/>
    <n v="0"/>
    <n v="10.17"/>
    <n v="0"/>
    <n v="2.6785714285714284E-2"/>
    <n v="0"/>
    <n v="0.84750000000000003"/>
    <n v="0"/>
    <n v="0"/>
  </r>
  <r>
    <d v="2024-09-26T00:00:00"/>
    <s v="Campaign 2"/>
    <x v="1"/>
    <x v="0"/>
    <x v="0"/>
    <n v="14339"/>
    <n v="469"/>
    <n v="55"/>
    <n v="378.03"/>
    <n v="3057.01"/>
    <n v="3.2707999163121559E-2"/>
    <n v="0.11727078891257996"/>
    <n v="0.80603411513859269"/>
    <n v="6.8732727272727265"/>
    <n v="8.0866862418326608"/>
  </r>
  <r>
    <d v="2024-09-26T00:00:00"/>
    <s v="Campaign 2"/>
    <x v="1"/>
    <x v="0"/>
    <x v="1"/>
    <n v="1579"/>
    <n v="31"/>
    <n v="1"/>
    <n v="45.49"/>
    <n v="83.81"/>
    <n v="1.9632678910702975E-2"/>
    <n v="3.2258064516129031E-2"/>
    <n v="1.4674193548387098"/>
    <n v="45.49"/>
    <n v="1.8423829413057815"/>
  </r>
  <r>
    <d v="2024-09-26T00:00:00"/>
    <s v="Campaign 2"/>
    <x v="1"/>
    <x v="0"/>
    <x v="2"/>
    <n v="801"/>
    <n v="34"/>
    <n v="5"/>
    <n v="28.62"/>
    <n v="466.09"/>
    <n v="4.2446941323345817E-2"/>
    <n v="0.14705882352941177"/>
    <n v="0.84176470588235297"/>
    <n v="5.7240000000000002"/>
    <n v="16.285464709993011"/>
  </r>
  <r>
    <d v="2024-09-26T00:00:00"/>
    <s v="Campaign 2"/>
    <x v="1"/>
    <x v="1"/>
    <x v="0"/>
    <n v="8133"/>
    <n v="103"/>
    <n v="2"/>
    <n v="202.46"/>
    <n v="163.51"/>
    <n v="1.2664453461207427E-2"/>
    <n v="1.9417475728155338E-2"/>
    <n v="1.965631067961165"/>
    <n v="101.23"/>
    <n v="0.80761631927294275"/>
  </r>
  <r>
    <d v="2024-09-26T00:00:00"/>
    <s v="Campaign 2"/>
    <x v="1"/>
    <x v="1"/>
    <x v="1"/>
    <n v="642"/>
    <n v="11"/>
    <n v="0"/>
    <n v="10.58"/>
    <n v="0"/>
    <n v="1.7133956386292833E-2"/>
    <n v="0"/>
    <n v="0.96181818181818179"/>
    <n v="0"/>
    <n v="0"/>
  </r>
  <r>
    <d v="2024-09-26T00:00:00"/>
    <s v="Campaign 2"/>
    <x v="1"/>
    <x v="1"/>
    <x v="2"/>
    <n v="333"/>
    <n v="3"/>
    <n v="0"/>
    <n v="11.04"/>
    <n v="0"/>
    <n v="9.0090090090090089E-3"/>
    <n v="0"/>
    <n v="3.6799999999999997"/>
    <n v="0"/>
    <n v="0"/>
  </r>
  <r>
    <d v="2024-09-26T00:00:00"/>
    <s v="Campaign 2"/>
    <x v="1"/>
    <x v="2"/>
    <x v="0"/>
    <n v="10894"/>
    <n v="166"/>
    <n v="4"/>
    <n v="255.8"/>
    <n v="318.07"/>
    <n v="1.5237745548008079E-2"/>
    <n v="2.4096385542168676E-2"/>
    <n v="1.5409638554216869"/>
    <n v="63.95"/>
    <n v="1.2434323690383111"/>
  </r>
  <r>
    <d v="2024-09-26T00:00:00"/>
    <s v="Campaign 2"/>
    <x v="1"/>
    <x v="2"/>
    <x v="1"/>
    <n v="781"/>
    <n v="8"/>
    <n v="0"/>
    <n v="12.05"/>
    <n v="0"/>
    <n v="1.0243277848911651E-2"/>
    <n v="0"/>
    <n v="1.5062500000000001"/>
    <n v="0"/>
    <n v="0"/>
  </r>
  <r>
    <d v="2024-09-26T00:00:00"/>
    <s v="Campaign 2"/>
    <x v="1"/>
    <x v="2"/>
    <x v="2"/>
    <n v="915"/>
    <n v="23"/>
    <n v="0"/>
    <n v="20.149999999999999"/>
    <n v="0"/>
    <n v="2.5136612021857924E-2"/>
    <n v="0"/>
    <n v="0.87608695652173907"/>
    <n v="0"/>
    <n v="0"/>
  </r>
  <r>
    <d v="2024-09-26T00:00:00"/>
    <s v="Campaign 2"/>
    <x v="2"/>
    <x v="0"/>
    <x v="0"/>
    <n v="1510"/>
    <n v="51"/>
    <n v="4"/>
    <n v="39.89"/>
    <n v="371.96"/>
    <n v="3.3774834437086093E-2"/>
    <n v="7.8431372549019607E-2"/>
    <n v="0.7821568627450981"/>
    <n v="9.9725000000000001"/>
    <n v="9.3246427676109302"/>
  </r>
  <r>
    <d v="2024-09-26T00:00:00"/>
    <s v="Campaign 2"/>
    <x v="2"/>
    <x v="0"/>
    <x v="1"/>
    <n v="7142"/>
    <n v="211"/>
    <n v="20"/>
    <n v="246.56"/>
    <n v="1314.82"/>
    <n v="2.9543545225427053E-2"/>
    <n v="9.4786729857819899E-2"/>
    <n v="1.1685308056872039"/>
    <n v="12.327999999999999"/>
    <n v="5.3326573653471767"/>
  </r>
  <r>
    <d v="2024-09-26T00:00:00"/>
    <s v="Campaign 2"/>
    <x v="2"/>
    <x v="0"/>
    <x v="2"/>
    <n v="5664"/>
    <n v="126"/>
    <n v="15"/>
    <n v="77.900000000000006"/>
    <n v="1021.9"/>
    <n v="2.2245762711864406E-2"/>
    <n v="0.11904761904761904"/>
    <n v="0.61825396825396828"/>
    <n v="5.1933333333333334"/>
    <n v="13.118100128369704"/>
  </r>
  <r>
    <d v="2024-09-26T00:00:00"/>
    <s v="Campaign 2"/>
    <x v="2"/>
    <x v="1"/>
    <x v="0"/>
    <n v="1041"/>
    <n v="9"/>
    <n v="0"/>
    <n v="26.6"/>
    <n v="0"/>
    <n v="8.6455331412103754E-3"/>
    <n v="0"/>
    <n v="2.9555555555555557"/>
    <n v="0"/>
    <n v="0"/>
  </r>
  <r>
    <d v="2024-09-26T00:00:00"/>
    <s v="Campaign 2"/>
    <x v="2"/>
    <x v="1"/>
    <x v="1"/>
    <n v="5450"/>
    <n v="70"/>
    <n v="1"/>
    <n v="205.87"/>
    <n v="89.68"/>
    <n v="1.2844036697247707E-2"/>
    <n v="1.4285714285714285E-2"/>
    <n v="2.9410000000000003"/>
    <n v="205.87"/>
    <n v="0.43561470831107013"/>
  </r>
  <r>
    <d v="2024-09-26T00:00:00"/>
    <s v="Campaign 2"/>
    <x v="2"/>
    <x v="1"/>
    <x v="2"/>
    <n v="5187"/>
    <n v="80"/>
    <n v="2"/>
    <n v="188.4"/>
    <n v="140.96"/>
    <n v="1.542317331791016E-2"/>
    <n v="2.5000000000000001E-2"/>
    <n v="2.355"/>
    <n v="94.2"/>
    <n v="0.74819532908704889"/>
  </r>
  <r>
    <d v="2024-09-26T00:00:00"/>
    <s v="Campaign 2"/>
    <x v="2"/>
    <x v="2"/>
    <x v="0"/>
    <n v="2102"/>
    <n v="51"/>
    <n v="3"/>
    <n v="56.1"/>
    <n v="223.91"/>
    <n v="2.4262607040913417E-2"/>
    <n v="5.8823529411764705E-2"/>
    <n v="1.1000000000000001"/>
    <n v="18.7"/>
    <n v="3.99126559714795"/>
  </r>
  <r>
    <d v="2024-09-26T00:00:00"/>
    <s v="Campaign 2"/>
    <x v="2"/>
    <x v="2"/>
    <x v="1"/>
    <n v="5915"/>
    <n v="70"/>
    <n v="3"/>
    <n v="169.33"/>
    <n v="167.78"/>
    <n v="1.1834319526627219E-2"/>
    <n v="4.2857142857142858E-2"/>
    <n v="2.419"/>
    <n v="56.443333333333335"/>
    <n v="0.99084627650150592"/>
  </r>
  <r>
    <d v="2024-09-26T00:00:00"/>
    <s v="Campaign 2"/>
    <x v="2"/>
    <x v="2"/>
    <x v="2"/>
    <n v="4142"/>
    <n v="103"/>
    <n v="8"/>
    <n v="67.66"/>
    <n v="686.12"/>
    <n v="2.4867213906325448E-2"/>
    <n v="7.7669902912621352E-2"/>
    <n v="0.65689320388349515"/>
    <n v="8.4574999999999996"/>
    <n v="10.140703517587941"/>
  </r>
  <r>
    <d v="2024-09-27T00:00:00"/>
    <s v="Campaign 2"/>
    <x v="0"/>
    <x v="0"/>
    <x v="0"/>
    <n v="7657"/>
    <n v="312"/>
    <n v="18"/>
    <n v="179.42"/>
    <n v="1506.68"/>
    <n v="4.074702886247878E-2"/>
    <n v="5.7692307692307696E-2"/>
    <n v="0.57506410256410256"/>
    <n v="9.9677777777777763"/>
    <n v="8.3975030654330638"/>
  </r>
  <r>
    <d v="2024-09-27T00:00:00"/>
    <s v="Campaign 2"/>
    <x v="0"/>
    <x v="0"/>
    <x v="1"/>
    <n v="6682"/>
    <n v="273"/>
    <n v="14"/>
    <n v="175.8"/>
    <n v="879.06"/>
    <n v="4.085603112840467E-2"/>
    <n v="5.128205128205128E-2"/>
    <n v="0.643956043956044"/>
    <n v="12.557142857142859"/>
    <n v="5.000341296928327"/>
  </r>
  <r>
    <d v="2024-09-27T00:00:00"/>
    <s v="Campaign 2"/>
    <x v="0"/>
    <x v="0"/>
    <x v="2"/>
    <n v="564"/>
    <n v="23"/>
    <n v="1"/>
    <n v="20.440000000000001"/>
    <n v="75.89"/>
    <n v="4.0780141843971635E-2"/>
    <n v="4.3478260869565216E-2"/>
    <n v="0.88869565217391311"/>
    <n v="20.440000000000001"/>
    <n v="3.712818003913894"/>
  </r>
  <r>
    <d v="2024-09-27T00:00:00"/>
    <s v="Campaign 2"/>
    <x v="0"/>
    <x v="1"/>
    <x v="0"/>
    <n v="5234"/>
    <n v="48"/>
    <n v="2"/>
    <n v="71.040000000000006"/>
    <n v="121.74"/>
    <n v="9.1708062667176151E-3"/>
    <n v="4.1666666666666664E-2"/>
    <n v="1.4800000000000002"/>
    <n v="35.520000000000003"/>
    <n v="1.7136824324324322"/>
  </r>
  <r>
    <d v="2024-09-27T00:00:00"/>
    <s v="Campaign 2"/>
    <x v="0"/>
    <x v="1"/>
    <x v="1"/>
    <n v="6312"/>
    <n v="113"/>
    <n v="4"/>
    <n v="220.32"/>
    <n v="346.97"/>
    <n v="1.7902408111533586E-2"/>
    <n v="3.5398230088495575E-2"/>
    <n v="1.9497345132743362"/>
    <n v="55.08"/>
    <n v="1.574845679012346"/>
  </r>
  <r>
    <d v="2024-09-27T00:00:00"/>
    <s v="Campaign 2"/>
    <x v="0"/>
    <x v="1"/>
    <x v="2"/>
    <n v="972"/>
    <n v="10"/>
    <n v="0"/>
    <n v="26.63"/>
    <n v="0"/>
    <n v="1.0288065843621399E-2"/>
    <n v="0"/>
    <n v="2.6629999999999998"/>
    <n v="0"/>
    <n v="0"/>
  </r>
  <r>
    <d v="2024-09-27T00:00:00"/>
    <s v="Campaign 2"/>
    <x v="0"/>
    <x v="2"/>
    <x v="0"/>
    <n v="6578"/>
    <n v="98"/>
    <n v="6"/>
    <n v="99.76"/>
    <n v="359.51"/>
    <n v="1.4898145332927942E-2"/>
    <n v="6.1224489795918366E-2"/>
    <n v="1.0179591836734694"/>
    <n v="16.626666666666669"/>
    <n v="3.6037489975942258"/>
  </r>
  <r>
    <d v="2024-09-27T00:00:00"/>
    <s v="Campaign 2"/>
    <x v="0"/>
    <x v="2"/>
    <x v="1"/>
    <n v="2151"/>
    <n v="43"/>
    <n v="1"/>
    <n v="36.69"/>
    <n v="69.22"/>
    <n v="1.9990701999070201E-2"/>
    <n v="2.3255813953488372E-2"/>
    <n v="0.85325581395348837"/>
    <n v="36.69"/>
    <n v="1.8866176069773781"/>
  </r>
  <r>
    <d v="2024-09-27T00:00:00"/>
    <s v="Campaign 2"/>
    <x v="0"/>
    <x v="2"/>
    <x v="2"/>
    <n v="439"/>
    <n v="7"/>
    <n v="0"/>
    <n v="9.6999999999999993"/>
    <n v="0"/>
    <n v="1.5945330296127564E-2"/>
    <n v="0"/>
    <n v="1.3857142857142857"/>
    <n v="0"/>
    <n v="0"/>
  </r>
  <r>
    <d v="2024-09-27T00:00:00"/>
    <s v="Campaign 2"/>
    <x v="1"/>
    <x v="0"/>
    <x v="0"/>
    <n v="10361"/>
    <n v="383"/>
    <n v="40"/>
    <n v="266.39999999999998"/>
    <n v="3615.16"/>
    <n v="3.696554386642216E-2"/>
    <n v="0.10443864229765012"/>
    <n v="0.69556135770234984"/>
    <n v="6.6599999999999993"/>
    <n v="13.570420420420421"/>
  </r>
  <r>
    <d v="2024-09-27T00:00:00"/>
    <s v="Campaign 2"/>
    <x v="1"/>
    <x v="0"/>
    <x v="1"/>
    <n v="1126"/>
    <n v="52"/>
    <n v="5"/>
    <n v="39.200000000000003"/>
    <n v="252.6"/>
    <n v="4.6181172291296625E-2"/>
    <n v="9.6153846153846159E-2"/>
    <n v="0.75384615384615394"/>
    <n v="7.8400000000000007"/>
    <n v="6.4438775510204076"/>
  </r>
  <r>
    <d v="2024-09-27T00:00:00"/>
    <s v="Campaign 2"/>
    <x v="1"/>
    <x v="0"/>
    <x v="2"/>
    <n v="608"/>
    <n v="29"/>
    <n v="3"/>
    <n v="11.15"/>
    <n v="152.52000000000001"/>
    <n v="4.7697368421052634E-2"/>
    <n v="0.10344827586206896"/>
    <n v="0.38448275862068965"/>
    <n v="3.7166666666666668"/>
    <n v="13.678923766816144"/>
  </r>
  <r>
    <d v="2024-09-27T00:00:00"/>
    <s v="Campaign 2"/>
    <x v="1"/>
    <x v="1"/>
    <x v="0"/>
    <n v="7812"/>
    <n v="79"/>
    <n v="1"/>
    <n v="153.54"/>
    <n v="62.23"/>
    <n v="1.0112647209421403E-2"/>
    <n v="1.2658227848101266E-2"/>
    <n v="1.9435443037974682"/>
    <n v="153.54"/>
    <n v="0.4053015500846685"/>
  </r>
  <r>
    <d v="2024-09-27T00:00:00"/>
    <s v="Campaign 2"/>
    <x v="1"/>
    <x v="1"/>
    <x v="1"/>
    <n v="603"/>
    <n v="11"/>
    <n v="0"/>
    <n v="18.27"/>
    <n v="0"/>
    <n v="1.824212271973466E-2"/>
    <n v="0"/>
    <n v="1.6609090909090909"/>
    <n v="0"/>
    <n v="0"/>
  </r>
  <r>
    <d v="2024-09-27T00:00:00"/>
    <s v="Campaign 2"/>
    <x v="1"/>
    <x v="1"/>
    <x v="2"/>
    <n v="189"/>
    <n v="3"/>
    <n v="0"/>
    <n v="3.33"/>
    <n v="0"/>
    <n v="1.5873015873015872E-2"/>
    <n v="0"/>
    <n v="1.1100000000000001"/>
    <n v="0"/>
    <n v="0"/>
  </r>
  <r>
    <d v="2024-09-27T00:00:00"/>
    <s v="Campaign 2"/>
    <x v="1"/>
    <x v="2"/>
    <x v="0"/>
    <n v="8486"/>
    <n v="148"/>
    <n v="4"/>
    <n v="116.22"/>
    <n v="313.32"/>
    <n v="1.7440490219184538E-2"/>
    <n v="2.7027027027027029E-2"/>
    <n v="0.7852702702702703"/>
    <n v="29.055"/>
    <n v="2.6959215281362932"/>
  </r>
  <r>
    <d v="2024-09-27T00:00:00"/>
    <s v="Campaign 2"/>
    <x v="1"/>
    <x v="2"/>
    <x v="1"/>
    <n v="1882"/>
    <n v="47"/>
    <n v="3"/>
    <n v="67.56"/>
    <n v="188.21"/>
    <n v="2.4973432518597238E-2"/>
    <n v="6.3829787234042548E-2"/>
    <n v="1.4374468085106384"/>
    <n v="22.52"/>
    <n v="2.7858200118413263"/>
  </r>
  <r>
    <d v="2024-09-27T00:00:00"/>
    <s v="Campaign 2"/>
    <x v="1"/>
    <x v="2"/>
    <x v="2"/>
    <n v="948"/>
    <n v="26"/>
    <n v="1"/>
    <n v="17.34"/>
    <n v="57.82"/>
    <n v="2.7426160337552744E-2"/>
    <n v="3.8461538461538464E-2"/>
    <n v="0.66692307692307695"/>
    <n v="17.34"/>
    <n v="3.334486735870819"/>
  </r>
  <r>
    <d v="2024-09-27T00:00:00"/>
    <s v="Campaign 2"/>
    <x v="2"/>
    <x v="0"/>
    <x v="0"/>
    <n v="2560"/>
    <n v="70"/>
    <n v="9"/>
    <n v="47.94"/>
    <n v="612.61"/>
    <n v="2.734375E-2"/>
    <n v="0.12857142857142856"/>
    <n v="0.68485714285714283"/>
    <n v="5.3266666666666662"/>
    <n v="12.778681685440134"/>
  </r>
  <r>
    <d v="2024-09-27T00:00:00"/>
    <s v="Campaign 2"/>
    <x v="2"/>
    <x v="0"/>
    <x v="1"/>
    <n v="11547"/>
    <n v="455"/>
    <n v="43"/>
    <n v="284.31"/>
    <n v="2634"/>
    <n v="3.9404174244392486E-2"/>
    <n v="9.4505494505494503E-2"/>
    <n v="0.62485714285714289"/>
    <n v="6.6118604651162789"/>
    <n v="9.2645351904611157"/>
  </r>
  <r>
    <d v="2024-09-27T00:00:00"/>
    <s v="Campaign 2"/>
    <x v="2"/>
    <x v="0"/>
    <x v="2"/>
    <n v="5847"/>
    <n v="285"/>
    <n v="38"/>
    <n v="154.28"/>
    <n v="2868.64"/>
    <n v="4.874294510005131E-2"/>
    <n v="0.13333333333333333"/>
    <n v="0.54133333333333333"/>
    <n v="4.0599999999999996"/>
    <n v="18.593725693544204"/>
  </r>
  <r>
    <d v="2024-09-27T00:00:00"/>
    <s v="Campaign 2"/>
    <x v="2"/>
    <x v="1"/>
    <x v="0"/>
    <n v="2546"/>
    <n v="22"/>
    <n v="0"/>
    <n v="50.96"/>
    <n v="0"/>
    <n v="8.6410054988216804E-3"/>
    <n v="0"/>
    <n v="2.3163636363636364"/>
    <n v="0"/>
    <n v="0"/>
  </r>
  <r>
    <d v="2024-09-27T00:00:00"/>
    <s v="Campaign 2"/>
    <x v="2"/>
    <x v="1"/>
    <x v="1"/>
    <n v="7159"/>
    <n v="129"/>
    <n v="6"/>
    <n v="154.21"/>
    <n v="406.67"/>
    <n v="1.8019276435256321E-2"/>
    <n v="4.6511627906976744E-2"/>
    <n v="1.1954263565891474"/>
    <n v="25.701666666666668"/>
    <n v="2.6371182154205304"/>
  </r>
  <r>
    <d v="2024-09-27T00:00:00"/>
    <s v="Campaign 2"/>
    <x v="2"/>
    <x v="1"/>
    <x v="2"/>
    <n v="5289"/>
    <n v="96"/>
    <n v="1"/>
    <n v="68.540000000000006"/>
    <n v="58.95"/>
    <n v="1.8150879183210438E-2"/>
    <n v="1.0416666666666666E-2"/>
    <n v="0.71395833333333336"/>
    <n v="68.540000000000006"/>
    <n v="0.86008170411438567"/>
  </r>
  <r>
    <d v="2024-09-27T00:00:00"/>
    <s v="Campaign 2"/>
    <x v="2"/>
    <x v="2"/>
    <x v="0"/>
    <n v="2158"/>
    <n v="37"/>
    <n v="1"/>
    <n v="58.96"/>
    <n v="97.42"/>
    <n v="1.7145505097312327E-2"/>
    <n v="2.7027027027027029E-2"/>
    <n v="1.5935135135135134"/>
    <n v="58.96"/>
    <n v="1.6523066485753053"/>
  </r>
  <r>
    <d v="2024-09-27T00:00:00"/>
    <s v="Campaign 2"/>
    <x v="2"/>
    <x v="2"/>
    <x v="1"/>
    <n v="10578"/>
    <n v="297"/>
    <n v="6"/>
    <n v="358.45"/>
    <n v="351.18"/>
    <n v="2.8077141236528644E-2"/>
    <n v="2.0202020202020204E-2"/>
    <n v="1.2069023569023569"/>
    <n v="59.741666666666667"/>
    <n v="0.97971823127353885"/>
  </r>
  <r>
    <d v="2024-09-27T00:00:00"/>
    <s v="Campaign 2"/>
    <x v="2"/>
    <x v="2"/>
    <x v="2"/>
    <n v="3139"/>
    <n v="37"/>
    <n v="2"/>
    <n v="98.47"/>
    <n v="168.94"/>
    <n v="1.1787193373685887E-2"/>
    <n v="5.4054054054054057E-2"/>
    <n v="2.6613513513513514"/>
    <n v="49.234999999999999"/>
    <n v="1.7156494363765613"/>
  </r>
  <r>
    <d v="2024-09-28T00:00:00"/>
    <s v="Campaign 2"/>
    <x v="0"/>
    <x v="0"/>
    <x v="0"/>
    <n v="6881"/>
    <n v="281"/>
    <n v="32"/>
    <n v="226.64"/>
    <n v="1983.05"/>
    <n v="4.0837087632611541E-2"/>
    <n v="0.11387900355871886"/>
    <n v="0.80654804270462632"/>
    <n v="7.0824999999999996"/>
    <n v="8.7497793858100952"/>
  </r>
  <r>
    <d v="2024-09-28T00:00:00"/>
    <s v="Campaign 2"/>
    <x v="0"/>
    <x v="0"/>
    <x v="1"/>
    <n v="5849"/>
    <n v="143"/>
    <n v="13"/>
    <n v="181.38"/>
    <n v="1099.4000000000001"/>
    <n v="2.4448623696358352E-2"/>
    <n v="9.0909090909090912E-2"/>
    <n v="1.2683916083916082"/>
    <n v="13.952307692307691"/>
    <n v="6.0613077516815528"/>
  </r>
  <r>
    <d v="2024-09-28T00:00:00"/>
    <s v="Campaign 2"/>
    <x v="0"/>
    <x v="0"/>
    <x v="2"/>
    <n v="223"/>
    <n v="5"/>
    <n v="0"/>
    <n v="2.94"/>
    <n v="0"/>
    <n v="2.2421524663677129E-2"/>
    <n v="0"/>
    <n v="0.58799999999999997"/>
    <n v="0"/>
    <n v="0"/>
  </r>
  <r>
    <d v="2024-09-28T00:00:00"/>
    <s v="Campaign 2"/>
    <x v="0"/>
    <x v="1"/>
    <x v="0"/>
    <n v="8661"/>
    <n v="87"/>
    <n v="2"/>
    <n v="279.41000000000003"/>
    <n v="190.64"/>
    <n v="1.0045029442327675E-2"/>
    <n v="2.2988505747126436E-2"/>
    <n v="3.2116091954022989"/>
    <n v="139.70500000000001"/>
    <n v="0.68229483554632964"/>
  </r>
  <r>
    <d v="2024-09-28T00:00:00"/>
    <s v="Campaign 2"/>
    <x v="0"/>
    <x v="1"/>
    <x v="1"/>
    <n v="7833"/>
    <n v="60"/>
    <n v="1"/>
    <n v="235.88"/>
    <n v="93.35"/>
    <n v="7.6599004212945234E-3"/>
    <n v="1.6666666666666666E-2"/>
    <n v="3.9313333333333333"/>
    <n v="235.88"/>
    <n v="0.3957520773274546"/>
  </r>
  <r>
    <d v="2024-09-28T00:00:00"/>
    <s v="Campaign 2"/>
    <x v="0"/>
    <x v="1"/>
    <x v="2"/>
    <n v="778"/>
    <n v="14"/>
    <n v="0"/>
    <n v="21.29"/>
    <n v="0"/>
    <n v="1.7994858611825194E-2"/>
    <n v="0"/>
    <n v="1.5207142857142857"/>
    <n v="0"/>
    <n v="0"/>
  </r>
  <r>
    <d v="2024-09-28T00:00:00"/>
    <s v="Campaign 2"/>
    <x v="0"/>
    <x v="2"/>
    <x v="0"/>
    <n v="9983"/>
    <n v="244"/>
    <n v="10"/>
    <n v="271.72000000000003"/>
    <n v="514.29"/>
    <n v="2.444155063608134E-2"/>
    <n v="4.0983606557377046E-2"/>
    <n v="1.1136065573770493"/>
    <n v="27.172000000000004"/>
    <n v="1.892720447519505"/>
  </r>
  <r>
    <d v="2024-09-28T00:00:00"/>
    <s v="Campaign 2"/>
    <x v="0"/>
    <x v="2"/>
    <x v="1"/>
    <n v="3555"/>
    <n v="37"/>
    <n v="0"/>
    <n v="99.68"/>
    <n v="0"/>
    <n v="1.0407876230661041E-2"/>
    <n v="0"/>
    <n v="2.6940540540540541"/>
    <n v="0"/>
    <n v="0"/>
  </r>
  <r>
    <d v="2024-09-28T00:00:00"/>
    <s v="Campaign 2"/>
    <x v="0"/>
    <x v="2"/>
    <x v="2"/>
    <n v="690"/>
    <n v="14"/>
    <n v="0"/>
    <n v="18.32"/>
    <n v="0"/>
    <n v="2.0289855072463767E-2"/>
    <n v="0"/>
    <n v="1.3085714285714285"/>
    <n v="0"/>
    <n v="0"/>
  </r>
  <r>
    <d v="2024-09-28T00:00:00"/>
    <s v="Campaign 2"/>
    <x v="1"/>
    <x v="0"/>
    <x v="0"/>
    <n v="9382"/>
    <n v="243"/>
    <n v="32"/>
    <n v="295.61"/>
    <n v="2889.53"/>
    <n v="2.5900660839906203E-2"/>
    <n v="0.13168724279835392"/>
    <n v="1.2165020576131689"/>
    <n v="9.2378125000000004"/>
    <n v="9.7748046412502969"/>
  </r>
  <r>
    <d v="2024-09-28T00:00:00"/>
    <s v="Campaign 2"/>
    <x v="1"/>
    <x v="0"/>
    <x v="1"/>
    <n v="735"/>
    <n v="31"/>
    <n v="2"/>
    <n v="10.17"/>
    <n v="169.82"/>
    <n v="4.2176870748299317E-2"/>
    <n v="6.4516129032258063E-2"/>
    <n v="0.32806451612903226"/>
    <n v="5.085"/>
    <n v="16.698131760078663"/>
  </r>
  <r>
    <d v="2024-09-28T00:00:00"/>
    <s v="Campaign 2"/>
    <x v="1"/>
    <x v="0"/>
    <x v="2"/>
    <n v="151"/>
    <n v="5"/>
    <n v="0"/>
    <n v="4.95"/>
    <n v="0"/>
    <n v="3.3112582781456956E-2"/>
    <n v="0"/>
    <n v="0.99"/>
    <n v="0"/>
    <n v="0"/>
  </r>
  <r>
    <d v="2024-09-28T00:00:00"/>
    <s v="Campaign 2"/>
    <x v="1"/>
    <x v="1"/>
    <x v="0"/>
    <n v="7609"/>
    <n v="110"/>
    <n v="3"/>
    <n v="155.34"/>
    <n v="291.76"/>
    <n v="1.4456564594559075E-2"/>
    <n v="2.7272727272727271E-2"/>
    <n v="1.4121818181818182"/>
    <n v="51.78"/>
    <n v="1.8782026522466846"/>
  </r>
  <r>
    <d v="2024-09-28T00:00:00"/>
    <s v="Campaign 2"/>
    <x v="1"/>
    <x v="1"/>
    <x v="1"/>
    <n v="1965"/>
    <n v="25"/>
    <n v="0"/>
    <n v="70.73"/>
    <n v="0"/>
    <n v="1.2722646310432569E-2"/>
    <n v="0"/>
    <n v="2.8292000000000002"/>
    <n v="0"/>
    <n v="0"/>
  </r>
  <r>
    <d v="2024-09-28T00:00:00"/>
    <s v="Campaign 2"/>
    <x v="1"/>
    <x v="1"/>
    <x v="2"/>
    <n v="951"/>
    <n v="12"/>
    <n v="0"/>
    <n v="31.92"/>
    <n v="0"/>
    <n v="1.2618296529968454E-2"/>
    <n v="0"/>
    <n v="2.66"/>
    <n v="0"/>
    <n v="0"/>
  </r>
  <r>
    <d v="2024-09-28T00:00:00"/>
    <s v="Campaign 2"/>
    <x v="1"/>
    <x v="2"/>
    <x v="0"/>
    <n v="13899"/>
    <n v="277"/>
    <n v="15"/>
    <n v="459.86"/>
    <n v="920.22"/>
    <n v="1.9929491330311532E-2"/>
    <n v="5.4151624548736461E-2"/>
    <n v="1.6601444043321301"/>
    <n v="30.657333333333334"/>
    <n v="2.0010872874353063"/>
  </r>
  <r>
    <d v="2024-09-28T00:00:00"/>
    <s v="Campaign 2"/>
    <x v="1"/>
    <x v="2"/>
    <x v="1"/>
    <n v="896"/>
    <n v="16"/>
    <n v="0"/>
    <n v="24.31"/>
    <n v="0"/>
    <n v="1.7857142857142856E-2"/>
    <n v="0"/>
    <n v="1.5193749999999999"/>
    <n v="0"/>
    <n v="0"/>
  </r>
  <r>
    <d v="2024-09-28T00:00:00"/>
    <s v="Campaign 2"/>
    <x v="1"/>
    <x v="2"/>
    <x v="2"/>
    <n v="776"/>
    <n v="19"/>
    <n v="0"/>
    <n v="29.34"/>
    <n v="0"/>
    <n v="2.4484536082474227E-2"/>
    <n v="0"/>
    <n v="1.5442105263157895"/>
    <n v="0"/>
    <n v="0"/>
  </r>
  <r>
    <d v="2024-09-28T00:00:00"/>
    <s v="Campaign 2"/>
    <x v="2"/>
    <x v="0"/>
    <x v="0"/>
    <n v="1433"/>
    <n v="51"/>
    <n v="6"/>
    <n v="40.33"/>
    <n v="431.87"/>
    <n v="3.5589672016748078E-2"/>
    <n v="0.11764705882352941"/>
    <n v="0.79078431372549018"/>
    <n v="6.7216666666666667"/>
    <n v="10.708405653359783"/>
  </r>
  <r>
    <d v="2024-09-28T00:00:00"/>
    <s v="Campaign 2"/>
    <x v="2"/>
    <x v="0"/>
    <x v="1"/>
    <n v="5939"/>
    <n v="222"/>
    <n v="30"/>
    <n v="161.74"/>
    <n v="2405.36"/>
    <n v="3.7380030308132681E-2"/>
    <n v="0.13513513513513514"/>
    <n v="0.72855855855855856"/>
    <n v="5.3913333333333338"/>
    <n v="14.871769506615555"/>
  </r>
  <r>
    <d v="2024-09-28T00:00:00"/>
    <s v="Campaign 2"/>
    <x v="2"/>
    <x v="0"/>
    <x v="2"/>
    <n v="2099"/>
    <n v="74"/>
    <n v="9"/>
    <n v="43.76"/>
    <n v="657.37"/>
    <n v="3.5254883277751309E-2"/>
    <n v="0.12162162162162163"/>
    <n v="0.59135135135135131"/>
    <n v="4.862222222222222"/>
    <n v="15.022166361974406"/>
  </r>
  <r>
    <d v="2024-09-28T00:00:00"/>
    <s v="Campaign 2"/>
    <x v="2"/>
    <x v="1"/>
    <x v="0"/>
    <n v="2563"/>
    <n v="51"/>
    <n v="0"/>
    <n v="77.7"/>
    <n v="0"/>
    <n v="1.9898556379243076E-2"/>
    <n v="0"/>
    <n v="1.523529411764706"/>
    <n v="0"/>
    <n v="0"/>
  </r>
  <r>
    <d v="2024-09-28T00:00:00"/>
    <s v="Campaign 2"/>
    <x v="2"/>
    <x v="1"/>
    <x v="1"/>
    <n v="11526"/>
    <n v="182"/>
    <n v="8"/>
    <n v="308.27999999999997"/>
    <n v="724.98"/>
    <n v="1.5790386951240673E-2"/>
    <n v="4.3956043956043959E-2"/>
    <n v="1.6938461538461538"/>
    <n v="38.534999999999997"/>
    <n v="2.3516932658622034"/>
  </r>
  <r>
    <d v="2024-09-28T00:00:00"/>
    <s v="Campaign 2"/>
    <x v="2"/>
    <x v="1"/>
    <x v="2"/>
    <n v="4011"/>
    <n v="69"/>
    <n v="1"/>
    <n v="81.05"/>
    <n v="99.95"/>
    <n v="1.7202692595362751E-2"/>
    <n v="1.4492753623188406E-2"/>
    <n v="1.1746376811594204"/>
    <n v="81.05"/>
    <n v="1.2331893892658854"/>
  </r>
  <r>
    <d v="2024-09-28T00:00:00"/>
    <s v="Campaign 2"/>
    <x v="2"/>
    <x v="2"/>
    <x v="0"/>
    <n v="2480"/>
    <n v="74"/>
    <n v="3"/>
    <n v="40.75"/>
    <n v="196.73"/>
    <n v="2.9838709677419355E-2"/>
    <n v="4.0540540540540543E-2"/>
    <n v="0.55067567567567566"/>
    <n v="13.583333333333334"/>
    <n v="4.8277300613496932"/>
  </r>
  <r>
    <d v="2024-09-28T00:00:00"/>
    <s v="Campaign 2"/>
    <x v="2"/>
    <x v="2"/>
    <x v="1"/>
    <n v="11361"/>
    <n v="301"/>
    <n v="11"/>
    <n v="215.13"/>
    <n v="782.77"/>
    <n v="2.649414664202095E-2"/>
    <n v="3.6544850498338874E-2"/>
    <n v="0.71471760797342188"/>
    <n v="19.557272727272728"/>
    <n v="3.6385906196253428"/>
  </r>
  <r>
    <d v="2024-09-28T00:00:00"/>
    <s v="Campaign 2"/>
    <x v="2"/>
    <x v="2"/>
    <x v="2"/>
    <n v="2535"/>
    <n v="45"/>
    <n v="2"/>
    <n v="74.319999999999993"/>
    <n v="107.08"/>
    <n v="1.7751479289940829E-2"/>
    <n v="4.4444444444444446E-2"/>
    <n v="1.6515555555555554"/>
    <n v="37.159999999999997"/>
    <n v="1.4407965554359528"/>
  </r>
  <r>
    <d v="2024-09-29T00:00:00"/>
    <s v="Campaign 2"/>
    <x v="0"/>
    <x v="0"/>
    <x v="0"/>
    <n v="6936"/>
    <n v="274"/>
    <n v="21"/>
    <n v="198.07"/>
    <n v="1579.55"/>
    <n v="3.9504036908881199E-2"/>
    <n v="7.6642335766423361E-2"/>
    <n v="0.72288321167883207"/>
    <n v="9.4319047619047609"/>
    <n v="7.9747059120512951"/>
  </r>
  <r>
    <d v="2024-09-29T00:00:00"/>
    <s v="Campaign 2"/>
    <x v="0"/>
    <x v="0"/>
    <x v="1"/>
    <n v="2352"/>
    <n v="47"/>
    <n v="4"/>
    <n v="63.81"/>
    <n v="311.14"/>
    <n v="1.9982993197278913E-2"/>
    <n v="8.5106382978723402E-2"/>
    <n v="1.3576595744680851"/>
    <n v="15.952500000000001"/>
    <n v="4.876038238520608"/>
  </r>
  <r>
    <d v="2024-09-29T00:00:00"/>
    <s v="Campaign 2"/>
    <x v="0"/>
    <x v="0"/>
    <x v="2"/>
    <n v="870"/>
    <n v="34"/>
    <n v="2"/>
    <n v="25.03"/>
    <n v="198.21"/>
    <n v="3.9080459770114942E-2"/>
    <n v="5.8823529411764705E-2"/>
    <n v="0.73617647058823532"/>
    <n v="12.515000000000001"/>
    <n v="7.9188973232121453"/>
  </r>
  <r>
    <d v="2024-09-29T00:00:00"/>
    <s v="Campaign 2"/>
    <x v="0"/>
    <x v="1"/>
    <x v="0"/>
    <n v="4052"/>
    <n v="28"/>
    <n v="0"/>
    <n v="112.15"/>
    <n v="0"/>
    <n v="6.9101678183613032E-3"/>
    <n v="0"/>
    <n v="4.0053571428571431"/>
    <n v="0"/>
    <n v="0"/>
  </r>
  <r>
    <d v="2024-09-29T00:00:00"/>
    <s v="Campaign 2"/>
    <x v="0"/>
    <x v="1"/>
    <x v="1"/>
    <n v="5916"/>
    <n v="37"/>
    <n v="1"/>
    <n v="134.13"/>
    <n v="57.21"/>
    <n v="6.2542258282623393E-3"/>
    <n v="2.7027027027027029E-2"/>
    <n v="3.6251351351351349"/>
    <n v="134.13"/>
    <n v="0.42652650413777682"/>
  </r>
  <r>
    <d v="2024-09-29T00:00:00"/>
    <s v="Campaign 2"/>
    <x v="0"/>
    <x v="1"/>
    <x v="2"/>
    <n v="382"/>
    <n v="1"/>
    <n v="0"/>
    <n v="12.72"/>
    <n v="0"/>
    <n v="2.617801047120419E-3"/>
    <n v="0"/>
    <n v="12.72"/>
    <n v="0"/>
    <n v="0"/>
  </r>
  <r>
    <d v="2024-09-29T00:00:00"/>
    <s v="Campaign 2"/>
    <x v="0"/>
    <x v="2"/>
    <x v="0"/>
    <n v="5544"/>
    <n v="109"/>
    <n v="5"/>
    <n v="99.6"/>
    <n v="340.32"/>
    <n v="1.966089466089466E-2"/>
    <n v="4.5871559633027525E-2"/>
    <n v="0.9137614678899082"/>
    <n v="19.919999999999998"/>
    <n v="3.4168674698795183"/>
  </r>
  <r>
    <d v="2024-09-29T00:00:00"/>
    <s v="Campaign 2"/>
    <x v="0"/>
    <x v="2"/>
    <x v="1"/>
    <n v="3551"/>
    <n v="87"/>
    <n v="2"/>
    <n v="102.34"/>
    <n v="127.96"/>
    <n v="2.4500140805406929E-2"/>
    <n v="2.2988505747126436E-2"/>
    <n v="1.1763218390804597"/>
    <n v="51.17"/>
    <n v="1.2503419972640217"/>
  </r>
  <r>
    <d v="2024-09-29T00:00:00"/>
    <s v="Campaign 2"/>
    <x v="0"/>
    <x v="2"/>
    <x v="2"/>
    <n v="162"/>
    <n v="3"/>
    <n v="0"/>
    <n v="2.4500000000000002"/>
    <n v="0"/>
    <n v="1.8518518518518517E-2"/>
    <n v="0"/>
    <n v="0.81666666666666676"/>
    <n v="0"/>
    <n v="0"/>
  </r>
  <r>
    <d v="2024-09-29T00:00:00"/>
    <s v="Campaign 2"/>
    <x v="1"/>
    <x v="0"/>
    <x v="0"/>
    <n v="11151"/>
    <n v="264"/>
    <n v="24"/>
    <n v="291.12"/>
    <n v="1361.79"/>
    <n v="2.3675006725854184E-2"/>
    <n v="9.0909090909090912E-2"/>
    <n v="1.1027272727272728"/>
    <n v="12.13"/>
    <n v="4.6777617477328937"/>
  </r>
  <r>
    <d v="2024-09-29T00:00:00"/>
    <s v="Campaign 2"/>
    <x v="1"/>
    <x v="0"/>
    <x v="1"/>
    <n v="607"/>
    <n v="15"/>
    <n v="2"/>
    <n v="14.86"/>
    <n v="199.49"/>
    <n v="2.4711696869851731E-2"/>
    <n v="0.13333333333333333"/>
    <n v="0.99066666666666658"/>
    <n v="7.43"/>
    <n v="13.42462987886945"/>
  </r>
  <r>
    <d v="2024-09-29T00:00:00"/>
    <s v="Campaign 2"/>
    <x v="1"/>
    <x v="0"/>
    <x v="2"/>
    <n v="537"/>
    <n v="21"/>
    <n v="2"/>
    <n v="16.329999999999998"/>
    <n v="110.93"/>
    <n v="3.9106145251396648E-2"/>
    <n v="9.5238095238095233E-2"/>
    <n v="0.77761904761904754"/>
    <n v="8.1649999999999991"/>
    <n v="6.7930189834660144"/>
  </r>
  <r>
    <d v="2024-09-29T00:00:00"/>
    <s v="Campaign 2"/>
    <x v="1"/>
    <x v="1"/>
    <x v="0"/>
    <n v="8875"/>
    <n v="100"/>
    <n v="1"/>
    <n v="262.87"/>
    <n v="81.7"/>
    <n v="1.1267605633802818E-2"/>
    <n v="0.01"/>
    <n v="2.6287000000000003"/>
    <n v="262.87"/>
    <n v="0.31080001521664702"/>
  </r>
  <r>
    <d v="2024-09-29T00:00:00"/>
    <s v="Campaign 2"/>
    <x v="1"/>
    <x v="1"/>
    <x v="1"/>
    <n v="1418"/>
    <n v="11"/>
    <n v="0"/>
    <n v="36.619999999999997"/>
    <n v="0"/>
    <n v="7.7574047954866009E-3"/>
    <n v="0"/>
    <n v="3.3290909090909087"/>
    <n v="0"/>
    <n v="0"/>
  </r>
  <r>
    <d v="2024-09-29T00:00:00"/>
    <s v="Campaign 2"/>
    <x v="1"/>
    <x v="1"/>
    <x v="2"/>
    <n v="810"/>
    <n v="8"/>
    <n v="0"/>
    <n v="25.19"/>
    <n v="0"/>
    <n v="9.876543209876543E-3"/>
    <n v="0"/>
    <n v="3.1487500000000002"/>
    <n v="0"/>
    <n v="0"/>
  </r>
  <r>
    <d v="2024-09-29T00:00:00"/>
    <s v="Campaign 2"/>
    <x v="1"/>
    <x v="2"/>
    <x v="0"/>
    <n v="6237"/>
    <n v="162"/>
    <n v="9"/>
    <n v="214.72"/>
    <n v="736.51"/>
    <n v="2.5974025974025976E-2"/>
    <n v="5.5555555555555552E-2"/>
    <n v="1.325432098765432"/>
    <n v="23.857777777777777"/>
    <n v="3.4300950074515648"/>
  </r>
  <r>
    <d v="2024-09-29T00:00:00"/>
    <s v="Campaign 2"/>
    <x v="1"/>
    <x v="2"/>
    <x v="1"/>
    <n v="1701"/>
    <n v="21"/>
    <n v="0"/>
    <n v="28.93"/>
    <n v="0"/>
    <n v="1.2345679012345678E-2"/>
    <n v="0"/>
    <n v="1.3776190476190475"/>
    <n v="0"/>
    <n v="0"/>
  </r>
  <r>
    <d v="2024-09-29T00:00:00"/>
    <s v="Campaign 2"/>
    <x v="1"/>
    <x v="2"/>
    <x v="2"/>
    <n v="157"/>
    <n v="4"/>
    <n v="0"/>
    <n v="6.01"/>
    <n v="0"/>
    <n v="2.5477707006369428E-2"/>
    <n v="0"/>
    <n v="1.5024999999999999"/>
    <n v="0"/>
    <n v="0"/>
  </r>
  <r>
    <d v="2024-09-29T00:00:00"/>
    <s v="Campaign 2"/>
    <x v="2"/>
    <x v="0"/>
    <x v="0"/>
    <n v="1885"/>
    <n v="43"/>
    <n v="5"/>
    <n v="37.03"/>
    <n v="276.98"/>
    <n v="2.2811671087533156E-2"/>
    <n v="0.11627906976744186"/>
    <n v="0.86116279069767443"/>
    <n v="7.4060000000000006"/>
    <n v="7.4798811774237111"/>
  </r>
  <r>
    <d v="2024-09-29T00:00:00"/>
    <s v="Campaign 2"/>
    <x v="2"/>
    <x v="0"/>
    <x v="1"/>
    <n v="4069"/>
    <n v="120"/>
    <n v="14"/>
    <n v="87.5"/>
    <n v="1100.79"/>
    <n v="2.9491275497665274E-2"/>
    <n v="0.11666666666666667"/>
    <n v="0.72916666666666663"/>
    <n v="6.25"/>
    <n v="12.580457142857142"/>
  </r>
  <r>
    <d v="2024-09-29T00:00:00"/>
    <s v="Campaign 2"/>
    <x v="2"/>
    <x v="0"/>
    <x v="2"/>
    <n v="3799"/>
    <n v="76"/>
    <n v="9"/>
    <n v="79.89"/>
    <n v="705.41"/>
    <n v="2.0005264543300868E-2"/>
    <n v="0.11842105263157894"/>
    <n v="1.0511842105263158"/>
    <n v="8.8766666666666669"/>
    <n v="8.8297659281512075"/>
  </r>
  <r>
    <d v="2024-09-29T00:00:00"/>
    <s v="Campaign 2"/>
    <x v="2"/>
    <x v="1"/>
    <x v="0"/>
    <n v="2262"/>
    <n v="38"/>
    <n v="1"/>
    <n v="40.409999999999997"/>
    <n v="60.77"/>
    <n v="1.6799292661361626E-2"/>
    <n v="2.6315789473684209E-2"/>
    <n v="1.0634210526315788"/>
    <n v="40.409999999999997"/>
    <n v="1.5038356842365752"/>
  </r>
  <r>
    <d v="2024-09-29T00:00:00"/>
    <s v="Campaign 2"/>
    <x v="2"/>
    <x v="1"/>
    <x v="1"/>
    <n v="11274"/>
    <n v="79"/>
    <n v="3"/>
    <n v="277.27"/>
    <n v="184.79"/>
    <n v="7.0072733723611849E-3"/>
    <n v="3.7974683544303799E-2"/>
    <n v="3.5097468354430377"/>
    <n v="92.423333333333332"/>
    <n v="0.6664622930717351"/>
  </r>
  <r>
    <d v="2024-09-29T00:00:00"/>
    <s v="Campaign 2"/>
    <x v="2"/>
    <x v="1"/>
    <x v="2"/>
    <n v="5372"/>
    <n v="98"/>
    <n v="1"/>
    <n v="127.14"/>
    <n v="79.680000000000007"/>
    <n v="1.8242740134028296E-2"/>
    <n v="1.020408163265306E-2"/>
    <n v="1.2973469387755101"/>
    <n v="127.14"/>
    <n v="0.62671071260028322"/>
  </r>
  <r>
    <d v="2024-09-29T00:00:00"/>
    <s v="Campaign 2"/>
    <x v="2"/>
    <x v="2"/>
    <x v="0"/>
    <n v="2547"/>
    <n v="57"/>
    <n v="4"/>
    <n v="95.42"/>
    <n v="387.02"/>
    <n v="2.237926972909305E-2"/>
    <n v="7.0175438596491224E-2"/>
    <n v="1.6740350877192982"/>
    <n v="23.855"/>
    <n v="4.0559631104590226"/>
  </r>
  <r>
    <d v="2024-09-29T00:00:00"/>
    <s v="Campaign 2"/>
    <x v="2"/>
    <x v="2"/>
    <x v="1"/>
    <n v="6923"/>
    <n v="158"/>
    <n v="4"/>
    <n v="148.81"/>
    <n v="265.95999999999998"/>
    <n v="2.2822475805286725E-2"/>
    <n v="2.5316455696202531E-2"/>
    <n v="0.94183544303797473"/>
    <n v="37.202500000000001"/>
    <n v="1.7872454808144613"/>
  </r>
  <r>
    <d v="2024-09-29T00:00:00"/>
    <s v="Campaign 2"/>
    <x v="2"/>
    <x v="2"/>
    <x v="2"/>
    <n v="2200"/>
    <n v="37"/>
    <n v="0"/>
    <n v="62.14"/>
    <n v="0"/>
    <n v="1.6818181818181819E-2"/>
    <n v="0"/>
    <n v="1.6794594594594594"/>
    <n v="0"/>
    <n v="0"/>
  </r>
  <r>
    <d v="2024-09-30T00:00:00"/>
    <s v="Campaign 2"/>
    <x v="0"/>
    <x v="0"/>
    <x v="0"/>
    <n v="4291"/>
    <n v="171"/>
    <n v="13"/>
    <n v="146.49"/>
    <n v="1132.4100000000001"/>
    <n v="3.9850850617571661E-2"/>
    <n v="7.6023391812865493E-2"/>
    <n v="0.85666666666666669"/>
    <n v="11.268461538461539"/>
    <n v="7.7302887569117349"/>
  </r>
  <r>
    <d v="2024-09-30T00:00:00"/>
    <s v="Campaign 2"/>
    <x v="0"/>
    <x v="0"/>
    <x v="1"/>
    <n v="7853"/>
    <n v="295"/>
    <n v="22"/>
    <n v="300.57"/>
    <n v="1526.3"/>
    <n v="3.7565261683433084E-2"/>
    <n v="7.4576271186440682E-2"/>
    <n v="1.0188813559322034"/>
    <n v="13.662272727272727"/>
    <n v="5.0780184316465382"/>
  </r>
  <r>
    <d v="2024-09-30T00:00:00"/>
    <s v="Campaign 2"/>
    <x v="0"/>
    <x v="0"/>
    <x v="2"/>
    <n v="141"/>
    <n v="6"/>
    <n v="0"/>
    <n v="3.79"/>
    <n v="0"/>
    <n v="4.2553191489361701E-2"/>
    <n v="0"/>
    <n v="0.63166666666666671"/>
    <n v="0"/>
    <n v="0"/>
  </r>
  <r>
    <d v="2024-09-30T00:00:00"/>
    <s v="Campaign 2"/>
    <x v="0"/>
    <x v="1"/>
    <x v="0"/>
    <n v="5626"/>
    <n v="67"/>
    <n v="1"/>
    <n v="152.06"/>
    <n v="83.49"/>
    <n v="1.1908993956629933E-2"/>
    <n v="1.4925373134328358E-2"/>
    <n v="2.2695522388059701"/>
    <n v="152.06"/>
    <n v="0.54905958174404834"/>
  </r>
  <r>
    <d v="2024-09-30T00:00:00"/>
    <s v="Campaign 2"/>
    <x v="0"/>
    <x v="1"/>
    <x v="1"/>
    <n v="6586"/>
    <n v="36"/>
    <n v="1"/>
    <n v="112.25"/>
    <n v="84.87"/>
    <n v="5.4661402976009721E-3"/>
    <n v="2.7777777777777776E-2"/>
    <n v="3.1180555555555554"/>
    <n v="112.25"/>
    <n v="0.75608017817371942"/>
  </r>
  <r>
    <d v="2024-09-30T00:00:00"/>
    <s v="Campaign 2"/>
    <x v="0"/>
    <x v="1"/>
    <x v="2"/>
    <n v="986"/>
    <n v="19"/>
    <n v="0"/>
    <n v="36.229999999999997"/>
    <n v="0"/>
    <n v="1.9269776876267748E-2"/>
    <n v="0"/>
    <n v="1.9068421052631577"/>
    <n v="0"/>
    <n v="0"/>
  </r>
  <r>
    <d v="2024-09-30T00:00:00"/>
    <s v="Campaign 2"/>
    <x v="0"/>
    <x v="2"/>
    <x v="0"/>
    <n v="3632"/>
    <n v="41"/>
    <n v="2"/>
    <n v="110.31"/>
    <n v="149.13999999999999"/>
    <n v="1.1288546255506607E-2"/>
    <n v="4.878048780487805E-2"/>
    <n v="2.6904878048780487"/>
    <n v="55.155000000000001"/>
    <n v="1.3520079775179039"/>
  </r>
  <r>
    <d v="2024-09-30T00:00:00"/>
    <s v="Campaign 2"/>
    <x v="0"/>
    <x v="2"/>
    <x v="1"/>
    <n v="6053"/>
    <n v="142"/>
    <n v="9"/>
    <n v="123.24"/>
    <n v="875.58"/>
    <n v="2.3459441599207004E-2"/>
    <n v="6.3380281690140844E-2"/>
    <n v="0.86788732394366197"/>
    <n v="13.693333333333333"/>
    <n v="7.1046738072054536"/>
  </r>
  <r>
    <d v="2024-09-30T00:00:00"/>
    <s v="Campaign 2"/>
    <x v="0"/>
    <x v="2"/>
    <x v="2"/>
    <n v="977"/>
    <n v="20"/>
    <n v="0"/>
    <n v="37.44"/>
    <n v="0"/>
    <n v="2.0470829068577279E-2"/>
    <n v="0"/>
    <n v="1.8719999999999999"/>
    <n v="0"/>
    <n v="0"/>
  </r>
  <r>
    <d v="2024-09-30T00:00:00"/>
    <s v="Campaign 2"/>
    <x v="1"/>
    <x v="0"/>
    <x v="0"/>
    <n v="8126"/>
    <n v="325"/>
    <n v="19"/>
    <n v="310.63"/>
    <n v="1124.8"/>
    <n v="3.9995077528919516E-2"/>
    <n v="5.8461538461538461E-2"/>
    <n v="0.95578461538461534"/>
    <n v="16.348947368421051"/>
    <n v="3.6210282329459487"/>
  </r>
  <r>
    <d v="2024-09-30T00:00:00"/>
    <s v="Campaign 2"/>
    <x v="1"/>
    <x v="0"/>
    <x v="1"/>
    <n v="1659"/>
    <n v="78"/>
    <n v="7"/>
    <n v="58.01"/>
    <n v="532.61"/>
    <n v="4.701627486437613E-2"/>
    <n v="8.9743589743589744E-2"/>
    <n v="0.74371794871794872"/>
    <n v="8.2871428571428574"/>
    <n v="9.1813480434407868"/>
  </r>
  <r>
    <d v="2024-09-30T00:00:00"/>
    <s v="Campaign 2"/>
    <x v="1"/>
    <x v="0"/>
    <x v="2"/>
    <n v="602"/>
    <n v="16"/>
    <n v="0"/>
    <n v="11.28"/>
    <n v="0"/>
    <n v="2.6578073089700997E-2"/>
    <n v="0"/>
    <n v="0.70499999999999996"/>
    <n v="0"/>
    <n v="0"/>
  </r>
  <r>
    <d v="2024-09-30T00:00:00"/>
    <s v="Campaign 2"/>
    <x v="1"/>
    <x v="1"/>
    <x v="0"/>
    <n v="13685"/>
    <n v="149"/>
    <n v="3"/>
    <n v="227.44"/>
    <n v="295.83"/>
    <n v="1.0887833394227256E-2"/>
    <n v="2.0134228187919462E-2"/>
    <n v="1.5264429530201342"/>
    <n v="75.813333333333333"/>
    <n v="1.30069468870911"/>
  </r>
  <r>
    <d v="2024-09-30T00:00:00"/>
    <s v="Campaign 2"/>
    <x v="1"/>
    <x v="1"/>
    <x v="1"/>
    <n v="1545"/>
    <n v="16"/>
    <n v="0"/>
    <n v="26.48"/>
    <n v="0"/>
    <n v="1.0355987055016181E-2"/>
    <n v="0"/>
    <n v="1.655"/>
    <n v="0"/>
    <n v="0"/>
  </r>
  <r>
    <d v="2024-09-30T00:00:00"/>
    <s v="Campaign 2"/>
    <x v="1"/>
    <x v="1"/>
    <x v="2"/>
    <n v="383"/>
    <n v="2"/>
    <n v="0"/>
    <n v="12.7"/>
    <n v="0"/>
    <n v="5.2219321148825066E-3"/>
    <n v="0"/>
    <n v="6.35"/>
    <n v="0"/>
    <n v="0"/>
  </r>
  <r>
    <d v="2024-09-30T00:00:00"/>
    <s v="Campaign 2"/>
    <x v="1"/>
    <x v="2"/>
    <x v="0"/>
    <n v="7015"/>
    <n v="204"/>
    <n v="15"/>
    <n v="117.87"/>
    <n v="781.91"/>
    <n v="2.9080541696364932E-2"/>
    <n v="7.3529411764705885E-2"/>
    <n v="0.57779411764705879"/>
    <n v="7.8580000000000005"/>
    <n v="6.6336642063290059"/>
  </r>
  <r>
    <d v="2024-09-30T00:00:00"/>
    <s v="Campaign 2"/>
    <x v="1"/>
    <x v="2"/>
    <x v="1"/>
    <n v="1152"/>
    <n v="22"/>
    <n v="1"/>
    <n v="32.64"/>
    <n v="89.43"/>
    <n v="1.9097222222222224E-2"/>
    <n v="4.5454545454545456E-2"/>
    <n v="1.4836363636363636"/>
    <n v="32.64"/>
    <n v="2.7398897058823533"/>
  </r>
  <r>
    <d v="2024-09-30T00:00:00"/>
    <s v="Campaign 2"/>
    <x v="1"/>
    <x v="2"/>
    <x v="2"/>
    <n v="830"/>
    <n v="9"/>
    <n v="0"/>
    <n v="31.02"/>
    <n v="0"/>
    <n v="1.0843373493975903E-2"/>
    <n v="0"/>
    <n v="3.4466666666666668"/>
    <n v="0"/>
    <n v="0"/>
  </r>
  <r>
    <d v="2024-09-30T00:00:00"/>
    <s v="Campaign 2"/>
    <x v="2"/>
    <x v="0"/>
    <x v="0"/>
    <n v="1025"/>
    <n v="23"/>
    <n v="1"/>
    <n v="32.409999999999997"/>
    <n v="51.45"/>
    <n v="2.2439024390243902E-2"/>
    <n v="4.3478260869565216E-2"/>
    <n v="1.4091304347826086"/>
    <n v="32.409999999999997"/>
    <n v="1.5874730021598276"/>
  </r>
  <r>
    <d v="2024-09-30T00:00:00"/>
    <s v="Campaign 2"/>
    <x v="2"/>
    <x v="0"/>
    <x v="1"/>
    <n v="8104"/>
    <n v="235"/>
    <n v="20"/>
    <n v="209.63"/>
    <n v="1682.46"/>
    <n v="2.899802566633761E-2"/>
    <n v="8.5106382978723402E-2"/>
    <n v="0.8920425531914894"/>
    <n v="10.4815"/>
    <n v="8.0258550779945619"/>
  </r>
  <r>
    <d v="2024-09-30T00:00:00"/>
    <s v="Campaign 2"/>
    <x v="2"/>
    <x v="0"/>
    <x v="2"/>
    <n v="5550"/>
    <n v="129"/>
    <n v="14"/>
    <n v="78.03"/>
    <n v="998.08"/>
    <n v="2.3243243243243242E-2"/>
    <n v="0.10852713178294573"/>
    <n v="0.60488372093023257"/>
    <n v="5.5735714285714284"/>
    <n v="12.790977829040113"/>
  </r>
  <r>
    <d v="2024-09-30T00:00:00"/>
    <s v="Campaign 2"/>
    <x v="2"/>
    <x v="1"/>
    <x v="0"/>
    <n v="1041"/>
    <n v="11"/>
    <n v="0"/>
    <n v="38.4"/>
    <n v="0"/>
    <n v="1.0566762728146013E-2"/>
    <n v="0"/>
    <n v="3.4909090909090907"/>
    <n v="0"/>
    <n v="0"/>
  </r>
  <r>
    <d v="2024-09-30T00:00:00"/>
    <s v="Campaign 2"/>
    <x v="2"/>
    <x v="1"/>
    <x v="1"/>
    <n v="7198"/>
    <n v="108"/>
    <n v="1"/>
    <n v="135.91"/>
    <n v="99.79"/>
    <n v="1.5004167824395665E-2"/>
    <n v="9.2592592592592587E-3"/>
    <n v="1.2584259259259258"/>
    <n v="135.91"/>
    <n v="0.73423589139871981"/>
  </r>
  <r>
    <d v="2024-09-30T00:00:00"/>
    <s v="Campaign 2"/>
    <x v="2"/>
    <x v="1"/>
    <x v="2"/>
    <n v="3718"/>
    <n v="48"/>
    <n v="1"/>
    <n v="120.87"/>
    <n v="90.85"/>
    <n v="1.2910166756320602E-2"/>
    <n v="2.0833333333333332E-2"/>
    <n v="2.5181249999999999"/>
    <n v="120.87"/>
    <n v="0.75163398692810446"/>
  </r>
  <r>
    <d v="2024-09-30T00:00:00"/>
    <s v="Campaign 2"/>
    <x v="2"/>
    <x v="2"/>
    <x v="0"/>
    <n v="1211"/>
    <n v="15"/>
    <n v="0"/>
    <n v="46.65"/>
    <n v="0"/>
    <n v="1.2386457473162676E-2"/>
    <n v="0"/>
    <n v="3.11"/>
    <n v="0"/>
    <n v="0"/>
  </r>
  <r>
    <d v="2024-09-30T00:00:00"/>
    <s v="Campaign 2"/>
    <x v="2"/>
    <x v="2"/>
    <x v="1"/>
    <n v="8327"/>
    <n v="114"/>
    <n v="2"/>
    <n v="230.9"/>
    <n v="190.87"/>
    <n v="1.3690404707577758E-2"/>
    <n v="1.7543859649122806E-2"/>
    <n v="2.0254385964912283"/>
    <n v="115.45"/>
    <n v="0.82663490688609786"/>
  </r>
  <r>
    <d v="2024-09-30T00:00:00"/>
    <s v="Campaign 2"/>
    <x v="2"/>
    <x v="2"/>
    <x v="2"/>
    <n v="3975"/>
    <n v="85"/>
    <n v="6"/>
    <n v="71.61"/>
    <n v="351.87"/>
    <n v="2.1383647798742137E-2"/>
    <n v="7.0588235294117646E-2"/>
    <n v="0.84247058823529408"/>
    <n v="11.935"/>
    <n v="4.9136992040217846"/>
  </r>
  <r>
    <d v="2024-10-01T00:00:00"/>
    <s v="Campaign 2"/>
    <x v="0"/>
    <x v="0"/>
    <x v="0"/>
    <n v="6963"/>
    <n v="322"/>
    <n v="40"/>
    <n v="241.3"/>
    <n v="2352.0500000000002"/>
    <n v="4.6244434870027287E-2"/>
    <n v="0.12422360248447205"/>
    <n v="0.74937888198757763"/>
    <n v="6.0325000000000006"/>
    <n v="9.7474098632407795"/>
  </r>
  <r>
    <d v="2024-10-01T00:00:00"/>
    <s v="Campaign 2"/>
    <x v="0"/>
    <x v="0"/>
    <x v="1"/>
    <n v="6589"/>
    <n v="188"/>
    <n v="26"/>
    <n v="106.98"/>
    <n v="1825.58"/>
    <n v="2.8532402488996814E-2"/>
    <n v="0.13829787234042554"/>
    <n v="0.56904255319148933"/>
    <n v="4.1146153846153846"/>
    <n v="17.064684987848196"/>
  </r>
  <r>
    <d v="2024-10-01T00:00:00"/>
    <s v="Campaign 2"/>
    <x v="0"/>
    <x v="0"/>
    <x v="2"/>
    <n v="837"/>
    <n v="38"/>
    <n v="4"/>
    <n v="29.7"/>
    <n v="227.87"/>
    <n v="4.5400238948626048E-2"/>
    <n v="0.10526315789473684"/>
    <n v="0.78157894736842104"/>
    <n v="7.4249999999999998"/>
    <n v="7.6723905723905723"/>
  </r>
  <r>
    <d v="2024-10-01T00:00:00"/>
    <s v="Campaign 2"/>
    <x v="0"/>
    <x v="1"/>
    <x v="0"/>
    <n v="8225"/>
    <n v="92"/>
    <n v="3"/>
    <n v="163.6"/>
    <n v="197.09"/>
    <n v="1.1185410334346505E-2"/>
    <n v="3.2608695652173912E-2"/>
    <n v="1.7782608695652173"/>
    <n v="54.533333333333331"/>
    <n v="1.2047066014669927"/>
  </r>
  <r>
    <d v="2024-10-01T00:00:00"/>
    <s v="Campaign 2"/>
    <x v="0"/>
    <x v="1"/>
    <x v="1"/>
    <n v="3464"/>
    <n v="22"/>
    <n v="0"/>
    <n v="78.94"/>
    <n v="0"/>
    <n v="6.3510392609699767E-3"/>
    <n v="0"/>
    <n v="3.5881818181818179"/>
    <n v="0"/>
    <n v="0"/>
  </r>
  <r>
    <d v="2024-10-01T00:00:00"/>
    <s v="Campaign 2"/>
    <x v="0"/>
    <x v="1"/>
    <x v="2"/>
    <n v="465"/>
    <n v="7"/>
    <n v="0"/>
    <n v="7.87"/>
    <n v="0"/>
    <n v="1.5053763440860216E-2"/>
    <n v="0"/>
    <n v="1.1242857142857143"/>
    <n v="0"/>
    <n v="0"/>
  </r>
  <r>
    <d v="2024-10-01T00:00:00"/>
    <s v="Campaign 2"/>
    <x v="0"/>
    <x v="2"/>
    <x v="0"/>
    <n v="9541"/>
    <n v="269"/>
    <n v="14"/>
    <n v="232.65"/>
    <n v="702.12"/>
    <n v="2.8194109632114033E-2"/>
    <n v="5.204460966542751E-2"/>
    <n v="0.86486988847583646"/>
    <n v="16.617857142857144"/>
    <n v="3.0179239200515795"/>
  </r>
  <r>
    <d v="2024-10-01T00:00:00"/>
    <s v="Campaign 2"/>
    <x v="0"/>
    <x v="2"/>
    <x v="1"/>
    <n v="3248"/>
    <n v="69"/>
    <n v="5"/>
    <n v="91.71"/>
    <n v="498.21"/>
    <n v="2.1243842364532018E-2"/>
    <n v="7.2463768115942032E-2"/>
    <n v="1.3291304347826085"/>
    <n v="18.341999999999999"/>
    <n v="5.4324501144913313"/>
  </r>
  <r>
    <d v="2024-10-01T00:00:00"/>
    <s v="Campaign 2"/>
    <x v="0"/>
    <x v="2"/>
    <x v="2"/>
    <n v="686"/>
    <n v="17"/>
    <n v="0"/>
    <n v="21.44"/>
    <n v="0"/>
    <n v="2.478134110787172E-2"/>
    <n v="0"/>
    <n v="1.2611764705882353"/>
    <n v="0"/>
    <n v="0"/>
  </r>
  <r>
    <d v="2024-10-01T00:00:00"/>
    <s v="Campaign 2"/>
    <x v="1"/>
    <x v="0"/>
    <x v="0"/>
    <n v="6152"/>
    <n v="166"/>
    <n v="24"/>
    <n v="217.94"/>
    <n v="1329.09"/>
    <n v="2.6983094928478543E-2"/>
    <n v="0.14457831325301204"/>
    <n v="1.3128915662650602"/>
    <n v="9.0808333333333326"/>
    <n v="6.09842158392218"/>
  </r>
  <r>
    <d v="2024-10-01T00:00:00"/>
    <s v="Campaign 2"/>
    <x v="1"/>
    <x v="0"/>
    <x v="1"/>
    <n v="1928"/>
    <n v="92"/>
    <n v="9"/>
    <n v="64.12"/>
    <n v="463.01"/>
    <n v="4.7717842323651449E-2"/>
    <n v="9.7826086956521743E-2"/>
    <n v="0.69695652173913047"/>
    <n v="7.1244444444444452"/>
    <n v="7.2209918902058634"/>
  </r>
  <r>
    <d v="2024-10-01T00:00:00"/>
    <s v="Campaign 2"/>
    <x v="1"/>
    <x v="0"/>
    <x v="2"/>
    <n v="912"/>
    <n v="19"/>
    <n v="2"/>
    <n v="20.260000000000002"/>
    <n v="124.94"/>
    <n v="2.0833333333333332E-2"/>
    <n v="0.10526315789473684"/>
    <n v="1.0663157894736843"/>
    <n v="10.130000000000001"/>
    <n v="6.1668311944718655"/>
  </r>
  <r>
    <d v="2024-10-01T00:00:00"/>
    <s v="Campaign 2"/>
    <x v="1"/>
    <x v="1"/>
    <x v="0"/>
    <n v="11227"/>
    <n v="147"/>
    <n v="6"/>
    <n v="340.69"/>
    <n v="426.56"/>
    <n v="1.309343546806805E-2"/>
    <n v="4.0816326530612242E-2"/>
    <n v="2.3176190476190475"/>
    <n v="56.781666666666666"/>
    <n v="1.2520473157415832"/>
  </r>
  <r>
    <d v="2024-10-01T00:00:00"/>
    <s v="Campaign 2"/>
    <x v="1"/>
    <x v="1"/>
    <x v="1"/>
    <n v="646"/>
    <n v="8"/>
    <n v="0"/>
    <n v="15.2"/>
    <n v="0"/>
    <n v="1.238390092879257E-2"/>
    <n v="0"/>
    <n v="1.9"/>
    <n v="0"/>
    <n v="0"/>
  </r>
  <r>
    <d v="2024-10-01T00:00:00"/>
    <s v="Campaign 2"/>
    <x v="1"/>
    <x v="1"/>
    <x v="2"/>
    <n v="463"/>
    <n v="4"/>
    <n v="0"/>
    <n v="15.43"/>
    <n v="0"/>
    <n v="8.6393088552915772E-3"/>
    <n v="0"/>
    <n v="3.8574999999999999"/>
    <n v="0"/>
    <n v="0"/>
  </r>
  <r>
    <d v="2024-10-01T00:00:00"/>
    <s v="Campaign 2"/>
    <x v="1"/>
    <x v="2"/>
    <x v="0"/>
    <n v="13687"/>
    <n v="181"/>
    <n v="9"/>
    <n v="302.61"/>
    <n v="569.91"/>
    <n v="1.3224227369036312E-2"/>
    <n v="4.9723756906077346E-2"/>
    <n v="1.6718784530386741"/>
    <n v="33.623333333333335"/>
    <n v="1.8833151581243182"/>
  </r>
  <r>
    <d v="2024-10-01T00:00:00"/>
    <s v="Campaign 2"/>
    <x v="1"/>
    <x v="2"/>
    <x v="1"/>
    <n v="1416"/>
    <n v="34"/>
    <n v="1"/>
    <n v="23.77"/>
    <n v="54.1"/>
    <n v="2.4011299435028249E-2"/>
    <n v="2.9411764705882353E-2"/>
    <n v="0.69911764705882351"/>
    <n v="23.77"/>
    <n v="2.2759781236853178"/>
  </r>
  <r>
    <d v="2024-10-01T00:00:00"/>
    <s v="Campaign 2"/>
    <x v="1"/>
    <x v="2"/>
    <x v="2"/>
    <n v="246"/>
    <n v="6"/>
    <n v="0"/>
    <n v="5.65"/>
    <n v="0"/>
    <n v="2.4390243902439025E-2"/>
    <n v="0"/>
    <n v="0.94166666666666676"/>
    <n v="0"/>
    <n v="0"/>
  </r>
  <r>
    <d v="2024-10-01T00:00:00"/>
    <s v="Campaign 2"/>
    <x v="2"/>
    <x v="0"/>
    <x v="0"/>
    <n v="1442"/>
    <n v="51"/>
    <n v="7"/>
    <n v="26.22"/>
    <n v="385.8"/>
    <n v="3.5367545076282939E-2"/>
    <n v="0.13725490196078433"/>
    <n v="0.51411764705882346"/>
    <n v="3.7457142857142856"/>
    <n v="14.71395881006865"/>
  </r>
  <r>
    <d v="2024-10-01T00:00:00"/>
    <s v="Campaign 2"/>
    <x v="2"/>
    <x v="0"/>
    <x v="1"/>
    <n v="4719"/>
    <n v="227"/>
    <n v="24"/>
    <n v="83.63"/>
    <n v="2182.1"/>
    <n v="4.8103411739775379E-2"/>
    <n v="0.10572687224669604"/>
    <n v="0.36841409691629956"/>
    <n v="3.4845833333333331"/>
    <n v="26.092311371517397"/>
  </r>
  <r>
    <d v="2024-10-01T00:00:00"/>
    <s v="Campaign 2"/>
    <x v="2"/>
    <x v="0"/>
    <x v="2"/>
    <n v="5298"/>
    <n v="143"/>
    <n v="12"/>
    <n v="137.63999999999999"/>
    <n v="1021.41"/>
    <n v="2.6991317478293697E-2"/>
    <n v="8.3916083916083919E-2"/>
    <n v="0.96251748251748237"/>
    <n v="11.469999999999999"/>
    <n v="7.4208805579773323"/>
  </r>
  <r>
    <d v="2024-10-01T00:00:00"/>
    <s v="Campaign 2"/>
    <x v="2"/>
    <x v="1"/>
    <x v="0"/>
    <n v="2705"/>
    <n v="33"/>
    <n v="1"/>
    <n v="55.61"/>
    <n v="60.3"/>
    <n v="1.2199630314232901E-2"/>
    <n v="3.0303030303030304E-2"/>
    <n v="1.6851515151515151"/>
    <n v="55.61"/>
    <n v="1.0843373493975903"/>
  </r>
  <r>
    <d v="2024-10-01T00:00:00"/>
    <s v="Campaign 2"/>
    <x v="2"/>
    <x v="1"/>
    <x v="1"/>
    <n v="11145"/>
    <n v="161"/>
    <n v="6"/>
    <n v="425"/>
    <n v="530.65"/>
    <n v="1.4445939883355765E-2"/>
    <n v="3.7267080745341616E-2"/>
    <n v="2.639751552795031"/>
    <n v="70.833333333333329"/>
    <n v="1.2485882352941176"/>
  </r>
  <r>
    <d v="2024-10-01T00:00:00"/>
    <s v="Campaign 2"/>
    <x v="2"/>
    <x v="1"/>
    <x v="2"/>
    <n v="4865"/>
    <n v="69"/>
    <n v="1"/>
    <n v="185.17"/>
    <n v="56.59"/>
    <n v="1.4182939362795478E-2"/>
    <n v="1.4492753623188406E-2"/>
    <n v="2.6836231884057971"/>
    <n v="185.17"/>
    <n v="0.30561106010692879"/>
  </r>
  <r>
    <d v="2024-10-01T00:00:00"/>
    <s v="Campaign 2"/>
    <x v="2"/>
    <x v="2"/>
    <x v="0"/>
    <n v="1768"/>
    <n v="34"/>
    <n v="2"/>
    <n v="57.29"/>
    <n v="145.07"/>
    <n v="1.9230769230769232E-2"/>
    <n v="5.8823529411764705E-2"/>
    <n v="1.6850000000000001"/>
    <n v="28.645"/>
    <n v="2.5322045732239484"/>
  </r>
  <r>
    <d v="2024-10-01T00:00:00"/>
    <s v="Campaign 2"/>
    <x v="2"/>
    <x v="2"/>
    <x v="1"/>
    <n v="9361"/>
    <n v="270"/>
    <n v="12"/>
    <n v="203.54"/>
    <n v="868.03"/>
    <n v="2.884307232133319E-2"/>
    <n v="4.4444444444444446E-2"/>
    <n v="0.75385185185185177"/>
    <n v="16.961666666666666"/>
    <n v="4.2646654220300677"/>
  </r>
  <r>
    <d v="2024-10-01T00:00:00"/>
    <s v="Campaign 2"/>
    <x v="2"/>
    <x v="2"/>
    <x v="2"/>
    <n v="2153"/>
    <n v="36"/>
    <n v="2"/>
    <n v="77.540000000000006"/>
    <n v="124.07"/>
    <n v="1.672085462145843E-2"/>
    <n v="5.5555555555555552E-2"/>
    <n v="2.153888888888889"/>
    <n v="38.770000000000003"/>
    <n v="1.6000773794170748"/>
  </r>
  <r>
    <d v="2024-10-02T00:00:00"/>
    <s v="Campaign 2"/>
    <x v="0"/>
    <x v="0"/>
    <x v="0"/>
    <n v="7894"/>
    <n v="257"/>
    <n v="28"/>
    <n v="229.94"/>
    <n v="1400.14"/>
    <n v="3.2556371928046619E-2"/>
    <n v="0.10894941634241245"/>
    <n v="0.8947081712062257"/>
    <n v="8.2121428571428563"/>
    <n v="6.0891536922675487"/>
  </r>
  <r>
    <d v="2024-10-02T00:00:00"/>
    <s v="Campaign 2"/>
    <x v="0"/>
    <x v="0"/>
    <x v="1"/>
    <n v="2433"/>
    <n v="95"/>
    <n v="5"/>
    <n v="68.180000000000007"/>
    <n v="325.18"/>
    <n v="3.904644471845458E-2"/>
    <n v="5.2631578947368418E-2"/>
    <n v="0.71768421052631581"/>
    <n v="13.636000000000001"/>
    <n v="4.7694338515693744"/>
  </r>
  <r>
    <d v="2024-10-02T00:00:00"/>
    <s v="Campaign 2"/>
    <x v="0"/>
    <x v="0"/>
    <x v="2"/>
    <n v="209"/>
    <n v="5"/>
    <n v="0"/>
    <n v="3.48"/>
    <n v="0"/>
    <n v="2.3923444976076555E-2"/>
    <n v="0"/>
    <n v="0.69599999999999995"/>
    <n v="0"/>
    <n v="0"/>
  </r>
  <r>
    <d v="2024-10-02T00:00:00"/>
    <s v="Campaign 2"/>
    <x v="0"/>
    <x v="1"/>
    <x v="0"/>
    <n v="9827"/>
    <n v="136"/>
    <n v="4"/>
    <n v="152.68"/>
    <n v="284.33999999999997"/>
    <n v="1.3839422000610562E-2"/>
    <n v="2.9411764705882353E-2"/>
    <n v="1.1226470588235296"/>
    <n v="38.17"/>
    <n v="1.8623264343725436"/>
  </r>
  <r>
    <d v="2024-10-02T00:00:00"/>
    <s v="Campaign 2"/>
    <x v="0"/>
    <x v="1"/>
    <x v="1"/>
    <n v="4078"/>
    <n v="56"/>
    <n v="2"/>
    <n v="76.92"/>
    <n v="119.59"/>
    <n v="1.3732221677292791E-2"/>
    <n v="3.5714285714285712E-2"/>
    <n v="1.3735714285714287"/>
    <n v="38.46"/>
    <n v="1.5547321892875716"/>
  </r>
  <r>
    <d v="2024-10-02T00:00:00"/>
    <s v="Campaign 2"/>
    <x v="0"/>
    <x v="1"/>
    <x v="2"/>
    <n v="129"/>
    <n v="1"/>
    <n v="0"/>
    <n v="3.33"/>
    <n v="0"/>
    <n v="7.7519379844961239E-3"/>
    <n v="0"/>
    <n v="3.33"/>
    <n v="0"/>
    <n v="0"/>
  </r>
  <r>
    <d v="2024-10-02T00:00:00"/>
    <s v="Campaign 2"/>
    <x v="0"/>
    <x v="2"/>
    <x v="0"/>
    <n v="5655"/>
    <n v="70"/>
    <n v="3"/>
    <n v="96.69"/>
    <n v="262.67"/>
    <n v="1.237842617152962E-2"/>
    <n v="4.2857142857142858E-2"/>
    <n v="1.3812857142857142"/>
    <n v="32.229999999999997"/>
    <n v="2.7166201261764402"/>
  </r>
  <r>
    <d v="2024-10-02T00:00:00"/>
    <s v="Campaign 2"/>
    <x v="0"/>
    <x v="2"/>
    <x v="1"/>
    <n v="5320"/>
    <n v="73"/>
    <n v="4"/>
    <n v="111.68"/>
    <n v="335.34"/>
    <n v="1.3721804511278196E-2"/>
    <n v="5.4794520547945202E-2"/>
    <n v="1.5298630136986302"/>
    <n v="27.92"/>
    <n v="3.0026862464183379"/>
  </r>
  <r>
    <d v="2024-10-02T00:00:00"/>
    <s v="Campaign 2"/>
    <x v="0"/>
    <x v="2"/>
    <x v="2"/>
    <n v="356"/>
    <n v="7"/>
    <n v="0"/>
    <n v="9.99"/>
    <n v="0"/>
    <n v="1.9662921348314606E-2"/>
    <n v="0"/>
    <n v="1.4271428571428573"/>
    <n v="0"/>
    <n v="0"/>
  </r>
  <r>
    <d v="2024-10-02T00:00:00"/>
    <s v="Campaign 2"/>
    <x v="1"/>
    <x v="0"/>
    <x v="0"/>
    <n v="8464"/>
    <n v="219"/>
    <n v="14"/>
    <n v="279.49"/>
    <n v="973.21"/>
    <n v="2.587429111531191E-2"/>
    <n v="6.3926940639269403E-2"/>
    <n v="1.2762100456621004"/>
    <n v="19.963571428571431"/>
    <n v="3.4820923825539376"/>
  </r>
  <r>
    <d v="2024-10-02T00:00:00"/>
    <s v="Campaign 2"/>
    <x v="1"/>
    <x v="0"/>
    <x v="1"/>
    <n v="791"/>
    <n v="32"/>
    <n v="3"/>
    <n v="14.19"/>
    <n v="282.36"/>
    <n v="4.0455120101137804E-2"/>
    <n v="9.375E-2"/>
    <n v="0.44343749999999998"/>
    <n v="4.7299999999999995"/>
    <n v="19.898520084566599"/>
  </r>
  <r>
    <d v="2024-10-02T00:00:00"/>
    <s v="Campaign 2"/>
    <x v="1"/>
    <x v="0"/>
    <x v="2"/>
    <n v="473"/>
    <n v="11"/>
    <n v="1"/>
    <n v="11.3"/>
    <n v="95.5"/>
    <n v="2.3255813953488372E-2"/>
    <n v="9.0909090909090912E-2"/>
    <n v="1.0272727272727273"/>
    <n v="11.3"/>
    <n v="8.4513274336283182"/>
  </r>
  <r>
    <d v="2024-10-02T00:00:00"/>
    <s v="Campaign 2"/>
    <x v="1"/>
    <x v="1"/>
    <x v="0"/>
    <n v="5441"/>
    <n v="99"/>
    <n v="2"/>
    <n v="76.87"/>
    <n v="172.89"/>
    <n v="1.8195184708693257E-2"/>
    <n v="2.0202020202020204E-2"/>
    <n v="0.77646464646464652"/>
    <n v="38.435000000000002"/>
    <n v="2.2491218941069335"/>
  </r>
  <r>
    <d v="2024-10-02T00:00:00"/>
    <s v="Campaign 2"/>
    <x v="1"/>
    <x v="1"/>
    <x v="1"/>
    <n v="795"/>
    <n v="8"/>
    <n v="0"/>
    <n v="15.28"/>
    <n v="0"/>
    <n v="1.0062893081761006E-2"/>
    <n v="0"/>
    <n v="1.91"/>
    <n v="0"/>
    <n v="0"/>
  </r>
  <r>
    <d v="2024-10-02T00:00:00"/>
    <s v="Campaign 2"/>
    <x v="1"/>
    <x v="1"/>
    <x v="2"/>
    <n v="559"/>
    <n v="5"/>
    <n v="0"/>
    <n v="18.600000000000001"/>
    <n v="0"/>
    <n v="8.9445438282647581E-3"/>
    <n v="0"/>
    <n v="3.72"/>
    <n v="0"/>
    <n v="0"/>
  </r>
  <r>
    <d v="2024-10-02T00:00:00"/>
    <s v="Campaign 2"/>
    <x v="1"/>
    <x v="2"/>
    <x v="0"/>
    <n v="8261"/>
    <n v="119"/>
    <n v="5"/>
    <n v="220.65"/>
    <n v="253.36"/>
    <n v="1.4405035709962474E-2"/>
    <n v="4.2016806722689079E-2"/>
    <n v="1.854201680672269"/>
    <n v="44.13"/>
    <n v="1.1482438250623159"/>
  </r>
  <r>
    <d v="2024-10-02T00:00:00"/>
    <s v="Campaign 2"/>
    <x v="1"/>
    <x v="2"/>
    <x v="1"/>
    <n v="1815"/>
    <n v="20"/>
    <n v="1"/>
    <n v="49.6"/>
    <n v="84.08"/>
    <n v="1.1019283746556474E-2"/>
    <n v="0.05"/>
    <n v="2.48"/>
    <n v="49.6"/>
    <n v="1.6951612903225806"/>
  </r>
  <r>
    <d v="2024-10-02T00:00:00"/>
    <s v="Campaign 2"/>
    <x v="1"/>
    <x v="2"/>
    <x v="2"/>
    <n v="756"/>
    <n v="19"/>
    <n v="0"/>
    <n v="27.25"/>
    <n v="0"/>
    <n v="2.5132275132275131E-2"/>
    <n v="0"/>
    <n v="1.4342105263157894"/>
    <n v="0"/>
    <n v="0"/>
  </r>
  <r>
    <d v="2024-10-02T00:00:00"/>
    <s v="Campaign 2"/>
    <x v="2"/>
    <x v="0"/>
    <x v="0"/>
    <n v="2874"/>
    <n v="128"/>
    <n v="12"/>
    <n v="53.18"/>
    <n v="702.6"/>
    <n v="4.4537230340988172E-2"/>
    <n v="9.375E-2"/>
    <n v="0.41546875"/>
    <n v="4.4316666666666666"/>
    <n v="13.21173373448665"/>
  </r>
  <r>
    <d v="2024-10-02T00:00:00"/>
    <s v="Campaign 2"/>
    <x v="2"/>
    <x v="0"/>
    <x v="1"/>
    <n v="6041"/>
    <n v="297"/>
    <n v="41"/>
    <n v="84.59"/>
    <n v="3949.8"/>
    <n v="4.9164045687800036E-2"/>
    <n v="0.13804713804713806"/>
    <n v="0.28481481481481485"/>
    <n v="2.0631707317073174"/>
    <n v="46.693462584229813"/>
  </r>
  <r>
    <d v="2024-10-02T00:00:00"/>
    <s v="Campaign 2"/>
    <x v="2"/>
    <x v="0"/>
    <x v="2"/>
    <n v="2563"/>
    <n v="69"/>
    <n v="6"/>
    <n v="52.41"/>
    <n v="416.53"/>
    <n v="2.6921576277799453E-2"/>
    <n v="8.6956521739130432E-2"/>
    <n v="0.75956521739130434"/>
    <n v="8.7349999999999994"/>
    <n v="7.9475290975004773"/>
  </r>
  <r>
    <d v="2024-10-02T00:00:00"/>
    <s v="Campaign 2"/>
    <x v="2"/>
    <x v="1"/>
    <x v="0"/>
    <n v="1118"/>
    <n v="5"/>
    <n v="0"/>
    <n v="32.950000000000003"/>
    <n v="0"/>
    <n v="4.4722719141323791E-3"/>
    <n v="0"/>
    <n v="6.5900000000000007"/>
    <n v="0"/>
    <n v="0"/>
  </r>
  <r>
    <d v="2024-10-02T00:00:00"/>
    <s v="Campaign 2"/>
    <x v="2"/>
    <x v="1"/>
    <x v="1"/>
    <n v="9409"/>
    <n v="187"/>
    <n v="2"/>
    <n v="277.5"/>
    <n v="117.44"/>
    <n v="1.9874588160272079E-2"/>
    <n v="1.06951871657754E-2"/>
    <n v="1.4839572192513368"/>
    <n v="138.75"/>
    <n v="0.42320720720720723"/>
  </r>
  <r>
    <d v="2024-10-02T00:00:00"/>
    <s v="Campaign 2"/>
    <x v="2"/>
    <x v="1"/>
    <x v="2"/>
    <n v="4900"/>
    <n v="57"/>
    <n v="0"/>
    <n v="147.65"/>
    <n v="0"/>
    <n v="1.163265306122449E-2"/>
    <n v="0"/>
    <n v="2.5903508771929826"/>
    <n v="0"/>
    <n v="0"/>
  </r>
  <r>
    <d v="2024-10-02T00:00:00"/>
    <s v="Campaign 2"/>
    <x v="2"/>
    <x v="2"/>
    <x v="0"/>
    <n v="1287"/>
    <n v="16"/>
    <n v="0"/>
    <n v="27.95"/>
    <n v="0"/>
    <n v="1.2432012432012432E-2"/>
    <n v="0"/>
    <n v="1.746875"/>
    <n v="0"/>
    <n v="0"/>
  </r>
  <r>
    <d v="2024-10-02T00:00:00"/>
    <s v="Campaign 2"/>
    <x v="2"/>
    <x v="2"/>
    <x v="1"/>
    <n v="11343"/>
    <n v="301"/>
    <n v="12"/>
    <n v="193.92"/>
    <n v="885.11"/>
    <n v="2.6536189720532486E-2"/>
    <n v="3.9867109634551492E-2"/>
    <n v="0.64425249169435217"/>
    <n v="16.16"/>
    <n v="4.5643048679867988"/>
  </r>
  <r>
    <d v="2024-10-02T00:00:00"/>
    <s v="Campaign 2"/>
    <x v="2"/>
    <x v="2"/>
    <x v="2"/>
    <n v="2392"/>
    <n v="47"/>
    <n v="2"/>
    <n v="34.58"/>
    <n v="113.38"/>
    <n v="1.9648829431438128E-2"/>
    <n v="4.2553191489361701E-2"/>
    <n v="0.73574468085106381"/>
    <n v="17.29"/>
    <n v="3.2787738577212262"/>
  </r>
  <r>
    <d v="2024-10-03T00:00:00"/>
    <s v="Campaign 2"/>
    <x v="0"/>
    <x v="0"/>
    <x v="0"/>
    <n v="6314"/>
    <n v="305"/>
    <n v="35"/>
    <n v="103.68"/>
    <n v="3171.11"/>
    <n v="4.8305353183401963E-2"/>
    <n v="0.11475409836065574"/>
    <n v="0.3399344262295082"/>
    <n v="2.9622857142857146"/>
    <n v="30.585551697530864"/>
  </r>
  <r>
    <d v="2024-10-03T00:00:00"/>
    <s v="Campaign 2"/>
    <x v="0"/>
    <x v="0"/>
    <x v="1"/>
    <n v="6545"/>
    <n v="218"/>
    <n v="32"/>
    <n v="191.49"/>
    <n v="2166.4499999999998"/>
    <n v="3.330786860198625E-2"/>
    <n v="0.14678899082568808"/>
    <n v="0.87839449541284409"/>
    <n v="5.9840625000000003"/>
    <n v="11.31364562118126"/>
  </r>
  <r>
    <d v="2024-10-03T00:00:00"/>
    <s v="Campaign 2"/>
    <x v="0"/>
    <x v="0"/>
    <x v="2"/>
    <n v="682"/>
    <n v="17"/>
    <n v="2"/>
    <n v="21.39"/>
    <n v="165.14"/>
    <n v="2.4926686217008796E-2"/>
    <n v="0.11764705882352941"/>
    <n v="1.2582352941176471"/>
    <n v="10.695"/>
    <n v="7.7204301075268811"/>
  </r>
  <r>
    <d v="2024-10-03T00:00:00"/>
    <s v="Campaign 2"/>
    <x v="0"/>
    <x v="1"/>
    <x v="0"/>
    <n v="4368"/>
    <n v="39"/>
    <n v="0"/>
    <n v="141.46"/>
    <n v="0"/>
    <n v="8.9285714285714281E-3"/>
    <n v="0"/>
    <n v="3.6271794871794873"/>
    <n v="0"/>
    <n v="0"/>
  </r>
  <r>
    <d v="2024-10-03T00:00:00"/>
    <s v="Campaign 2"/>
    <x v="0"/>
    <x v="1"/>
    <x v="1"/>
    <n v="7609"/>
    <n v="140"/>
    <n v="6"/>
    <n v="104.51"/>
    <n v="341.66"/>
    <n v="1.8399264029438821E-2"/>
    <n v="4.2857142857142858E-2"/>
    <n v="0.74650000000000005"/>
    <n v="17.418333333333333"/>
    <n v="3.2691608458520718"/>
  </r>
  <r>
    <d v="2024-10-03T00:00:00"/>
    <s v="Campaign 2"/>
    <x v="0"/>
    <x v="1"/>
    <x v="2"/>
    <n v="621"/>
    <n v="9"/>
    <n v="0"/>
    <n v="13.16"/>
    <n v="0"/>
    <n v="1.4492753623188406E-2"/>
    <n v="0"/>
    <n v="1.4622222222222223"/>
    <n v="0"/>
    <n v="0"/>
  </r>
  <r>
    <d v="2024-10-03T00:00:00"/>
    <s v="Campaign 2"/>
    <x v="0"/>
    <x v="2"/>
    <x v="0"/>
    <n v="6938"/>
    <n v="119"/>
    <n v="6"/>
    <n v="234.56"/>
    <n v="382.45"/>
    <n v="1.7151916978956471E-2"/>
    <n v="5.0420168067226892E-2"/>
    <n v="1.97109243697479"/>
    <n v="39.093333333333334"/>
    <n v="1.6304996589358798"/>
  </r>
  <r>
    <d v="2024-10-03T00:00:00"/>
    <s v="Campaign 2"/>
    <x v="0"/>
    <x v="2"/>
    <x v="1"/>
    <n v="6613"/>
    <n v="150"/>
    <n v="7"/>
    <n v="188.11"/>
    <n v="356.32"/>
    <n v="2.2682594888855285E-2"/>
    <n v="4.6666666666666669E-2"/>
    <n v="1.2540666666666667"/>
    <n v="26.872857142857146"/>
    <n v="1.8942108340864385"/>
  </r>
  <r>
    <d v="2024-10-03T00:00:00"/>
    <s v="Campaign 2"/>
    <x v="0"/>
    <x v="2"/>
    <x v="2"/>
    <n v="843"/>
    <n v="23"/>
    <n v="1"/>
    <n v="18.86"/>
    <n v="59.27"/>
    <n v="2.7283511269276393E-2"/>
    <n v="4.3478260869565216E-2"/>
    <n v="0.82"/>
    <n v="18.86"/>
    <n v="3.1426299045599153"/>
  </r>
  <r>
    <d v="2024-10-03T00:00:00"/>
    <s v="Campaign 2"/>
    <x v="1"/>
    <x v="0"/>
    <x v="0"/>
    <n v="6493"/>
    <n v="277"/>
    <n v="28"/>
    <n v="170.49"/>
    <n v="2405.0700000000002"/>
    <n v="4.2661327583551518E-2"/>
    <n v="0.10108303249097472"/>
    <n v="0.61548736462093867"/>
    <n v="6.0889285714285721"/>
    <n v="14.106809783565019"/>
  </r>
  <r>
    <d v="2024-10-03T00:00:00"/>
    <s v="Campaign 2"/>
    <x v="1"/>
    <x v="0"/>
    <x v="1"/>
    <n v="1389"/>
    <n v="28"/>
    <n v="3"/>
    <n v="42.06"/>
    <n v="223.07"/>
    <n v="2.0158387329013677E-2"/>
    <n v="0.10714285714285714"/>
    <n v="1.5021428571428572"/>
    <n v="14.020000000000001"/>
    <n v="5.3036138849262953"/>
  </r>
  <r>
    <d v="2024-10-03T00:00:00"/>
    <s v="Campaign 2"/>
    <x v="1"/>
    <x v="0"/>
    <x v="2"/>
    <n v="951"/>
    <n v="21"/>
    <n v="1"/>
    <n v="23.69"/>
    <n v="82.11"/>
    <n v="2.2082018927444796E-2"/>
    <n v="4.7619047619047616E-2"/>
    <n v="1.1280952380952383"/>
    <n v="23.69"/>
    <n v="3.4660194174757279"/>
  </r>
  <r>
    <d v="2024-10-03T00:00:00"/>
    <s v="Campaign 2"/>
    <x v="1"/>
    <x v="1"/>
    <x v="0"/>
    <n v="11248"/>
    <n v="176"/>
    <n v="6"/>
    <n v="274.14999999999998"/>
    <n v="403.02"/>
    <n v="1.5647226173541962E-2"/>
    <n v="3.4090909090909088E-2"/>
    <n v="1.5576704545454545"/>
    <n v="45.691666666666663"/>
    <n v="1.4700711289440087"/>
  </r>
  <r>
    <d v="2024-10-03T00:00:00"/>
    <s v="Campaign 2"/>
    <x v="1"/>
    <x v="1"/>
    <x v="1"/>
    <n v="680"/>
    <n v="11"/>
    <n v="0"/>
    <n v="19.25"/>
    <n v="0"/>
    <n v="1.6176470588235296E-2"/>
    <n v="0"/>
    <n v="1.75"/>
    <n v="0"/>
    <n v="0"/>
  </r>
  <r>
    <d v="2024-10-03T00:00:00"/>
    <s v="Campaign 2"/>
    <x v="1"/>
    <x v="1"/>
    <x v="2"/>
    <n v="699"/>
    <n v="4"/>
    <n v="0"/>
    <n v="17.420000000000002"/>
    <n v="0"/>
    <n v="5.7224606580829757E-3"/>
    <n v="0"/>
    <n v="4.3550000000000004"/>
    <n v="0"/>
    <n v="0"/>
  </r>
  <r>
    <d v="2024-10-03T00:00:00"/>
    <s v="Campaign 2"/>
    <x v="1"/>
    <x v="2"/>
    <x v="0"/>
    <n v="12856"/>
    <n v="172"/>
    <n v="12"/>
    <n v="348.9"/>
    <n v="1142.53"/>
    <n v="1.3378967019290604E-2"/>
    <n v="6.9767441860465115E-2"/>
    <n v="2.0284883720930229"/>
    <n v="29.074999999999999"/>
    <n v="3.2746632272857554"/>
  </r>
  <r>
    <d v="2024-10-03T00:00:00"/>
    <s v="Campaign 2"/>
    <x v="1"/>
    <x v="2"/>
    <x v="1"/>
    <n v="826"/>
    <n v="18"/>
    <n v="0"/>
    <n v="21.42"/>
    <n v="0"/>
    <n v="2.1791767554479417E-2"/>
    <n v="0"/>
    <n v="1.1900000000000002"/>
    <n v="0"/>
    <n v="0"/>
  </r>
  <r>
    <d v="2024-10-03T00:00:00"/>
    <s v="Campaign 2"/>
    <x v="1"/>
    <x v="2"/>
    <x v="2"/>
    <n v="604"/>
    <n v="12"/>
    <n v="0"/>
    <n v="8.77"/>
    <n v="0"/>
    <n v="1.9867549668874173E-2"/>
    <n v="0"/>
    <n v="0.73083333333333333"/>
    <n v="0"/>
    <n v="0"/>
  </r>
  <r>
    <d v="2024-10-03T00:00:00"/>
    <s v="Campaign 2"/>
    <x v="2"/>
    <x v="0"/>
    <x v="0"/>
    <n v="2330"/>
    <n v="78"/>
    <n v="4"/>
    <n v="35.22"/>
    <n v="256.35000000000002"/>
    <n v="3.3476394849785408E-2"/>
    <n v="5.128205128205128E-2"/>
    <n v="0.4515384615384615"/>
    <n v="8.8049999999999997"/>
    <n v="7.2785349233390129"/>
  </r>
  <r>
    <d v="2024-10-03T00:00:00"/>
    <s v="Campaign 2"/>
    <x v="2"/>
    <x v="0"/>
    <x v="1"/>
    <n v="9166"/>
    <n v="349"/>
    <n v="43"/>
    <n v="328.59"/>
    <n v="3096.41"/>
    <n v="3.807549639973816E-2"/>
    <n v="0.12320916905444126"/>
    <n v="0.94151862464183378"/>
    <n v="7.6416279069767432"/>
    <n v="9.4233238990839645"/>
  </r>
  <r>
    <d v="2024-10-03T00:00:00"/>
    <s v="Campaign 2"/>
    <x v="2"/>
    <x v="0"/>
    <x v="2"/>
    <n v="3995"/>
    <n v="115"/>
    <n v="12"/>
    <n v="135.11000000000001"/>
    <n v="638.74"/>
    <n v="2.8785982478097622E-2"/>
    <n v="0.10434782608695652"/>
    <n v="1.1748695652173915"/>
    <n v="11.259166666666667"/>
    <n v="4.7275553252905036"/>
  </r>
  <r>
    <d v="2024-10-03T00:00:00"/>
    <s v="Campaign 2"/>
    <x v="2"/>
    <x v="1"/>
    <x v="0"/>
    <n v="1184"/>
    <n v="20"/>
    <n v="0"/>
    <n v="23.2"/>
    <n v="0"/>
    <n v="1.6891891891891893E-2"/>
    <n v="0"/>
    <n v="1.1599999999999999"/>
    <n v="0"/>
    <n v="0"/>
  </r>
  <r>
    <d v="2024-10-03T00:00:00"/>
    <s v="Campaign 2"/>
    <x v="2"/>
    <x v="1"/>
    <x v="1"/>
    <n v="7537"/>
    <n v="84"/>
    <n v="2"/>
    <n v="108.97"/>
    <n v="117.54"/>
    <n v="1.114501791163593E-2"/>
    <n v="2.3809523809523808E-2"/>
    <n v="1.2972619047619047"/>
    <n v="54.484999999999999"/>
    <n v="1.0786454987611269"/>
  </r>
  <r>
    <d v="2024-10-03T00:00:00"/>
    <s v="Campaign 2"/>
    <x v="2"/>
    <x v="1"/>
    <x v="2"/>
    <n v="2994"/>
    <n v="25"/>
    <n v="0"/>
    <n v="83.22"/>
    <n v="0"/>
    <n v="8.3500334001336014E-3"/>
    <n v="0"/>
    <n v="3.3287999999999998"/>
    <n v="0"/>
    <n v="0"/>
  </r>
  <r>
    <d v="2024-10-03T00:00:00"/>
    <s v="Campaign 2"/>
    <x v="2"/>
    <x v="2"/>
    <x v="0"/>
    <n v="1512"/>
    <n v="16"/>
    <n v="0"/>
    <n v="19.95"/>
    <n v="0"/>
    <n v="1.0582010582010581E-2"/>
    <n v="0"/>
    <n v="1.246875"/>
    <n v="0"/>
    <n v="0"/>
  </r>
  <r>
    <d v="2024-10-03T00:00:00"/>
    <s v="Campaign 2"/>
    <x v="2"/>
    <x v="2"/>
    <x v="1"/>
    <n v="7976"/>
    <n v="221"/>
    <n v="8"/>
    <n v="171.08"/>
    <n v="487.19"/>
    <n v="2.7708124373119359E-2"/>
    <n v="3.6199095022624438E-2"/>
    <n v="0.77411764705882358"/>
    <n v="21.385000000000002"/>
    <n v="2.8477320551788634"/>
  </r>
  <r>
    <d v="2024-10-03T00:00:00"/>
    <s v="Campaign 2"/>
    <x v="2"/>
    <x v="2"/>
    <x v="2"/>
    <n v="2741"/>
    <n v="65"/>
    <n v="3"/>
    <n v="60.59"/>
    <n v="206.51"/>
    <n v="2.3713973002553814E-2"/>
    <n v="4.6153846153846156E-2"/>
    <n v="0.93215384615384622"/>
    <n v="20.196666666666669"/>
    <n v="3.4083182043241456"/>
  </r>
  <r>
    <d v="2024-10-04T00:00:00"/>
    <s v="Campaign 2"/>
    <x v="0"/>
    <x v="0"/>
    <x v="0"/>
    <n v="7781"/>
    <n v="359"/>
    <n v="21"/>
    <n v="191.88"/>
    <n v="1290.72"/>
    <n v="4.6138028531037142E-2"/>
    <n v="5.8495821727019497E-2"/>
    <n v="0.53448467966573809"/>
    <n v="9.137142857142857"/>
    <n v="6.7267041901188245"/>
  </r>
  <r>
    <d v="2024-10-04T00:00:00"/>
    <s v="Campaign 2"/>
    <x v="0"/>
    <x v="0"/>
    <x v="1"/>
    <n v="7545"/>
    <n v="368"/>
    <n v="35"/>
    <n v="249.48"/>
    <n v="2431.3200000000002"/>
    <n v="4.8774022531477799E-2"/>
    <n v="9.5108695652173919E-2"/>
    <n v="0.67793478260869566"/>
    <n v="7.1280000000000001"/>
    <n v="9.7455507455507462"/>
  </r>
  <r>
    <d v="2024-10-04T00:00:00"/>
    <s v="Campaign 2"/>
    <x v="0"/>
    <x v="0"/>
    <x v="2"/>
    <n v="639"/>
    <n v="13"/>
    <n v="0"/>
    <n v="9.5500000000000007"/>
    <n v="0"/>
    <n v="2.0344287949921751E-2"/>
    <n v="0"/>
    <n v="0.73461538461538467"/>
    <n v="0"/>
    <n v="0"/>
  </r>
  <r>
    <d v="2024-10-04T00:00:00"/>
    <s v="Campaign 2"/>
    <x v="0"/>
    <x v="1"/>
    <x v="0"/>
    <n v="3129"/>
    <n v="34"/>
    <n v="0"/>
    <n v="102.65"/>
    <n v="0"/>
    <n v="1.0866091403004154E-2"/>
    <n v="0"/>
    <n v="3.0191176470588239"/>
    <n v="0"/>
    <n v="0"/>
  </r>
  <r>
    <d v="2024-10-04T00:00:00"/>
    <s v="Campaign 2"/>
    <x v="0"/>
    <x v="1"/>
    <x v="1"/>
    <n v="6215"/>
    <n v="37"/>
    <n v="1"/>
    <n v="187.49"/>
    <n v="83.56"/>
    <n v="5.9533386967015288E-3"/>
    <n v="2.7027027027027029E-2"/>
    <n v="5.0672972972972978"/>
    <n v="187.49"/>
    <n v="0.44567710277881484"/>
  </r>
  <r>
    <d v="2024-10-04T00:00:00"/>
    <s v="Campaign 2"/>
    <x v="0"/>
    <x v="1"/>
    <x v="2"/>
    <n v="306"/>
    <n v="5"/>
    <n v="0"/>
    <n v="9.99"/>
    <n v="0"/>
    <n v="1.6339869281045753E-2"/>
    <n v="0"/>
    <n v="1.998"/>
    <n v="0"/>
    <n v="0"/>
  </r>
  <r>
    <d v="2024-10-04T00:00:00"/>
    <s v="Campaign 2"/>
    <x v="0"/>
    <x v="2"/>
    <x v="0"/>
    <n v="9275"/>
    <n v="164"/>
    <n v="5"/>
    <n v="336.15"/>
    <n v="327.08999999999997"/>
    <n v="1.7681940700808627E-2"/>
    <n v="3.048780487804878E-2"/>
    <n v="2.0496951219512192"/>
    <n v="67.22999999999999"/>
    <n v="0.97304774654172244"/>
  </r>
  <r>
    <d v="2024-10-04T00:00:00"/>
    <s v="Campaign 2"/>
    <x v="0"/>
    <x v="2"/>
    <x v="1"/>
    <n v="4974"/>
    <n v="110"/>
    <n v="3"/>
    <n v="169.28"/>
    <n v="247.09"/>
    <n v="2.2114997989545637E-2"/>
    <n v="2.7272727272727271E-2"/>
    <n v="1.538909090909091"/>
    <n v="56.426666666666669"/>
    <n v="1.4596526465028357"/>
  </r>
  <r>
    <d v="2024-10-04T00:00:00"/>
    <s v="Campaign 2"/>
    <x v="0"/>
    <x v="2"/>
    <x v="2"/>
    <n v="268"/>
    <n v="6"/>
    <n v="0"/>
    <n v="3.87"/>
    <n v="0"/>
    <n v="2.2388059701492536E-2"/>
    <n v="0"/>
    <n v="0.64500000000000002"/>
    <n v="0"/>
    <n v="0"/>
  </r>
  <r>
    <d v="2024-10-04T00:00:00"/>
    <s v="Campaign 2"/>
    <x v="1"/>
    <x v="0"/>
    <x v="0"/>
    <n v="9342"/>
    <n v="325"/>
    <n v="42"/>
    <n v="153.9"/>
    <n v="3472.77"/>
    <n v="3.478912438450011E-2"/>
    <n v="0.12923076923076923"/>
    <n v="0.47353846153846157"/>
    <n v="3.6642857142857146"/>
    <n v="22.565107212475631"/>
  </r>
  <r>
    <d v="2024-10-04T00:00:00"/>
    <s v="Campaign 2"/>
    <x v="1"/>
    <x v="0"/>
    <x v="1"/>
    <n v="1921"/>
    <n v="43"/>
    <n v="6"/>
    <n v="37.49"/>
    <n v="483.45"/>
    <n v="2.2384174908901613E-2"/>
    <n v="0.13953488372093023"/>
    <n v="0.87186046511627913"/>
    <n v="6.248333333333334"/>
    <n v="12.895438783675646"/>
  </r>
  <r>
    <d v="2024-10-04T00:00:00"/>
    <s v="Campaign 2"/>
    <x v="1"/>
    <x v="0"/>
    <x v="2"/>
    <n v="455"/>
    <n v="20"/>
    <n v="2"/>
    <n v="16.21"/>
    <n v="188.73"/>
    <n v="4.3956043956043959E-2"/>
    <n v="0.1"/>
    <n v="0.8105"/>
    <n v="8.1050000000000004"/>
    <n v="11.642813078346698"/>
  </r>
  <r>
    <d v="2024-10-04T00:00:00"/>
    <s v="Campaign 2"/>
    <x v="1"/>
    <x v="1"/>
    <x v="0"/>
    <n v="5531"/>
    <n v="39"/>
    <n v="1"/>
    <n v="196.06"/>
    <n v="53.75"/>
    <n v="7.0511661544024589E-3"/>
    <n v="2.564102564102564E-2"/>
    <n v="5.0271794871794873"/>
    <n v="196.06"/>
    <n v="0.2741507701723962"/>
  </r>
  <r>
    <d v="2024-10-04T00:00:00"/>
    <s v="Campaign 2"/>
    <x v="1"/>
    <x v="1"/>
    <x v="1"/>
    <n v="1515"/>
    <n v="11"/>
    <n v="0"/>
    <n v="22.45"/>
    <n v="0"/>
    <n v="7.2607260726072608E-3"/>
    <n v="0"/>
    <n v="2.040909090909091"/>
    <n v="0"/>
    <n v="0"/>
  </r>
  <r>
    <d v="2024-10-04T00:00:00"/>
    <s v="Campaign 2"/>
    <x v="1"/>
    <x v="1"/>
    <x v="2"/>
    <n v="452"/>
    <n v="8"/>
    <n v="0"/>
    <n v="7.07"/>
    <n v="0"/>
    <n v="1.7699115044247787E-2"/>
    <n v="0"/>
    <n v="0.88375000000000004"/>
    <n v="0"/>
    <n v="0"/>
  </r>
  <r>
    <d v="2024-10-04T00:00:00"/>
    <s v="Campaign 2"/>
    <x v="1"/>
    <x v="2"/>
    <x v="0"/>
    <n v="7577"/>
    <n v="117"/>
    <n v="7"/>
    <n v="272.62"/>
    <n v="591.36"/>
    <n v="1.5441467599313712E-2"/>
    <n v="5.9829059829059832E-2"/>
    <n v="2.3300854700854701"/>
    <n v="38.945714285714288"/>
    <n v="2.1691732081285306"/>
  </r>
  <r>
    <d v="2024-10-04T00:00:00"/>
    <s v="Campaign 2"/>
    <x v="1"/>
    <x v="2"/>
    <x v="1"/>
    <n v="546"/>
    <n v="14"/>
    <n v="0"/>
    <n v="16.100000000000001"/>
    <n v="0"/>
    <n v="2.564102564102564E-2"/>
    <n v="0"/>
    <n v="1.1500000000000001"/>
    <n v="0"/>
    <n v="0"/>
  </r>
  <r>
    <d v="2024-10-04T00:00:00"/>
    <s v="Campaign 2"/>
    <x v="1"/>
    <x v="2"/>
    <x v="2"/>
    <n v="823"/>
    <n v="12"/>
    <n v="0"/>
    <n v="25.19"/>
    <n v="0"/>
    <n v="1.4580801944106925E-2"/>
    <n v="0"/>
    <n v="2.0991666666666666"/>
    <n v="0"/>
    <n v="0"/>
  </r>
  <r>
    <d v="2024-10-04T00:00:00"/>
    <s v="Campaign 2"/>
    <x v="2"/>
    <x v="0"/>
    <x v="0"/>
    <n v="1603"/>
    <n v="39"/>
    <n v="5"/>
    <n v="47.66"/>
    <n v="326.48"/>
    <n v="2.4329382407985028E-2"/>
    <n v="0.12820512820512819"/>
    <n v="1.2220512820512819"/>
    <n v="9.532"/>
    <n v="6.8501888375996653"/>
  </r>
  <r>
    <d v="2024-10-04T00:00:00"/>
    <s v="Campaign 2"/>
    <x v="2"/>
    <x v="0"/>
    <x v="1"/>
    <n v="4609"/>
    <n v="122"/>
    <n v="16"/>
    <n v="139.65"/>
    <n v="1199.1300000000001"/>
    <n v="2.6469950097635062E-2"/>
    <n v="0.13114754098360656"/>
    <n v="1.144672131147541"/>
    <n v="8.7281250000000004"/>
    <n v="8.5866809881847477"/>
  </r>
  <r>
    <d v="2024-10-04T00:00:00"/>
    <s v="Campaign 2"/>
    <x v="2"/>
    <x v="0"/>
    <x v="2"/>
    <n v="5061"/>
    <n v="244"/>
    <n v="22"/>
    <n v="143.81"/>
    <n v="1632.04"/>
    <n v="4.8211815846670621E-2"/>
    <n v="9.0163934426229511E-2"/>
    <n v="0.58938524590163932"/>
    <n v="6.5368181818181821"/>
    <n v="11.348584938460469"/>
  </r>
  <r>
    <d v="2024-10-04T00:00:00"/>
    <s v="Campaign 2"/>
    <x v="2"/>
    <x v="1"/>
    <x v="0"/>
    <n v="1313"/>
    <n v="14"/>
    <n v="0"/>
    <n v="20.51"/>
    <n v="0"/>
    <n v="1.0662604722010662E-2"/>
    <n v="0"/>
    <n v="1.4650000000000001"/>
    <n v="0"/>
    <n v="0"/>
  </r>
  <r>
    <d v="2024-10-04T00:00:00"/>
    <s v="Campaign 2"/>
    <x v="2"/>
    <x v="1"/>
    <x v="1"/>
    <n v="10590"/>
    <n v="151"/>
    <n v="2"/>
    <n v="174.57"/>
    <n v="119.13"/>
    <n v="1.4258734655335222E-2"/>
    <n v="1.3245033112582781E-2"/>
    <n v="1.1560927152317881"/>
    <n v="87.284999999999997"/>
    <n v="0.68241965973534968"/>
  </r>
  <r>
    <d v="2024-10-04T00:00:00"/>
    <s v="Campaign 2"/>
    <x v="2"/>
    <x v="1"/>
    <x v="2"/>
    <n v="3953"/>
    <n v="26"/>
    <n v="0"/>
    <n v="82.99"/>
    <n v="0"/>
    <n v="6.5772830761447005E-3"/>
    <n v="0"/>
    <n v="3.1919230769230769"/>
    <n v="0"/>
    <n v="0"/>
  </r>
  <r>
    <d v="2024-10-04T00:00:00"/>
    <s v="Campaign 2"/>
    <x v="2"/>
    <x v="2"/>
    <x v="0"/>
    <n v="1655"/>
    <n v="37"/>
    <n v="2"/>
    <n v="25.6"/>
    <n v="178.51"/>
    <n v="2.2356495468277945E-2"/>
    <n v="5.4054054054054057E-2"/>
    <n v="0.69189189189189193"/>
    <n v="12.8"/>
    <n v="6.9730468749999996"/>
  </r>
  <r>
    <d v="2024-10-04T00:00:00"/>
    <s v="Campaign 2"/>
    <x v="2"/>
    <x v="2"/>
    <x v="1"/>
    <n v="6240"/>
    <n v="162"/>
    <n v="6"/>
    <n v="115.14"/>
    <n v="471.53"/>
    <n v="2.5961538461538463E-2"/>
    <n v="3.7037037037037035E-2"/>
    <n v="0.71074074074074078"/>
    <n v="19.190000000000001"/>
    <n v="4.0952753170053846"/>
  </r>
  <r>
    <d v="2024-10-04T00:00:00"/>
    <s v="Campaign 2"/>
    <x v="2"/>
    <x v="2"/>
    <x v="2"/>
    <n v="5202"/>
    <n v="128"/>
    <n v="6"/>
    <n v="90.32"/>
    <n v="504.22"/>
    <n v="2.4605920799692427E-2"/>
    <n v="4.6875E-2"/>
    <n v="0.70562499999999995"/>
    <n v="15.053333333333333"/>
    <n v="5.582595217006201"/>
  </r>
  <r>
    <d v="2024-10-05T00:00:00"/>
    <s v="Campaign 2"/>
    <x v="0"/>
    <x v="0"/>
    <x v="0"/>
    <n v="7557"/>
    <n v="254"/>
    <n v="34"/>
    <n v="102.24"/>
    <n v="1919.32"/>
    <n v="3.3611221384147148E-2"/>
    <n v="0.13385826771653545"/>
    <n v="0.40251968503937008"/>
    <n v="3.0070588235294116"/>
    <n v="18.772691705790297"/>
  </r>
  <r>
    <d v="2024-10-05T00:00:00"/>
    <s v="Campaign 2"/>
    <x v="0"/>
    <x v="0"/>
    <x v="1"/>
    <n v="3339"/>
    <n v="132"/>
    <n v="14"/>
    <n v="57.75"/>
    <n v="1310.6400000000001"/>
    <n v="3.9532794249775384E-2"/>
    <n v="0.10606060606060606"/>
    <n v="0.4375"/>
    <n v="4.125"/>
    <n v="22.695064935064938"/>
  </r>
  <r>
    <d v="2024-10-05T00:00:00"/>
    <s v="Campaign 2"/>
    <x v="0"/>
    <x v="0"/>
    <x v="2"/>
    <n v="890"/>
    <n v="34"/>
    <n v="3"/>
    <n v="15.71"/>
    <n v="192.73"/>
    <n v="3.8202247191011236E-2"/>
    <n v="8.8235294117647065E-2"/>
    <n v="0.4620588235294118"/>
    <n v="5.2366666666666672"/>
    <n v="12.26798217695735"/>
  </r>
  <r>
    <d v="2024-10-05T00:00:00"/>
    <s v="Campaign 2"/>
    <x v="0"/>
    <x v="1"/>
    <x v="0"/>
    <n v="6566"/>
    <n v="130"/>
    <n v="6"/>
    <n v="149.59"/>
    <n v="359.46"/>
    <n v="1.9798964361864149E-2"/>
    <n v="4.6153846153846156E-2"/>
    <n v="1.1506923076923077"/>
    <n v="24.931666666666668"/>
    <n v="2.4029681128417675"/>
  </r>
  <r>
    <d v="2024-10-05T00:00:00"/>
    <s v="Campaign 2"/>
    <x v="0"/>
    <x v="1"/>
    <x v="1"/>
    <n v="6266"/>
    <n v="115"/>
    <n v="1"/>
    <n v="180.53"/>
    <n v="66.989999999999995"/>
    <n v="1.8353016278327482E-2"/>
    <n v="8.6956521739130436E-3"/>
    <n v="1.5698260869565217"/>
    <n v="180.53"/>
    <n v="0.37107405971306706"/>
  </r>
  <r>
    <d v="2024-10-05T00:00:00"/>
    <s v="Campaign 2"/>
    <x v="0"/>
    <x v="1"/>
    <x v="2"/>
    <n v="825"/>
    <n v="11"/>
    <n v="0"/>
    <n v="31.58"/>
    <n v="0"/>
    <n v="1.3333333333333334E-2"/>
    <n v="0"/>
    <n v="2.8709090909090906"/>
    <n v="0"/>
    <n v="0"/>
  </r>
  <r>
    <d v="2024-10-05T00:00:00"/>
    <s v="Campaign 2"/>
    <x v="0"/>
    <x v="2"/>
    <x v="0"/>
    <n v="6482"/>
    <n v="180"/>
    <n v="8"/>
    <n v="238.79"/>
    <n v="480.96"/>
    <n v="2.7769207034865781E-2"/>
    <n v="4.4444444444444446E-2"/>
    <n v="1.326611111111111"/>
    <n v="29.848749999999999"/>
    <n v="2.0141546965953347"/>
  </r>
  <r>
    <d v="2024-10-05T00:00:00"/>
    <s v="Campaign 2"/>
    <x v="0"/>
    <x v="2"/>
    <x v="1"/>
    <n v="4292"/>
    <n v="44"/>
    <n v="0"/>
    <n v="165.2"/>
    <n v="0"/>
    <n v="1.0251630941286114E-2"/>
    <n v="0"/>
    <n v="3.7545454545454544"/>
    <n v="0"/>
    <n v="0"/>
  </r>
  <r>
    <d v="2024-10-05T00:00:00"/>
    <s v="Campaign 2"/>
    <x v="0"/>
    <x v="2"/>
    <x v="2"/>
    <n v="238"/>
    <n v="2"/>
    <n v="0"/>
    <n v="4.34"/>
    <n v="0"/>
    <n v="8.4033613445378148E-3"/>
    <n v="0"/>
    <n v="2.17"/>
    <n v="0"/>
    <n v="0"/>
  </r>
  <r>
    <d v="2024-10-05T00:00:00"/>
    <s v="Campaign 2"/>
    <x v="1"/>
    <x v="0"/>
    <x v="0"/>
    <n v="12930"/>
    <n v="548"/>
    <n v="74"/>
    <n v="415.97"/>
    <n v="6091.96"/>
    <n v="4.238205723124517E-2"/>
    <n v="0.13503649635036497"/>
    <n v="0.75906934306569351"/>
    <n v="5.6212162162162169"/>
    <n v="14.645190758948962"/>
  </r>
  <r>
    <d v="2024-10-05T00:00:00"/>
    <s v="Campaign 2"/>
    <x v="1"/>
    <x v="0"/>
    <x v="1"/>
    <n v="540"/>
    <n v="22"/>
    <n v="2"/>
    <n v="11.64"/>
    <n v="128.28"/>
    <n v="4.0740740740740744E-2"/>
    <n v="9.0909090909090912E-2"/>
    <n v="0.52909090909090917"/>
    <n v="5.82"/>
    <n v="11.020618556701031"/>
  </r>
  <r>
    <d v="2024-10-05T00:00:00"/>
    <s v="Campaign 2"/>
    <x v="1"/>
    <x v="0"/>
    <x v="2"/>
    <n v="445"/>
    <n v="12"/>
    <n v="0"/>
    <n v="8.26"/>
    <n v="0"/>
    <n v="2.6966292134831461E-2"/>
    <n v="0"/>
    <n v="0.68833333333333335"/>
    <n v="0"/>
    <n v="0"/>
  </r>
  <r>
    <d v="2024-10-05T00:00:00"/>
    <s v="Campaign 2"/>
    <x v="1"/>
    <x v="1"/>
    <x v="0"/>
    <n v="8509"/>
    <n v="143"/>
    <n v="6"/>
    <n v="248.34"/>
    <n v="580.22"/>
    <n v="1.680573510400752E-2"/>
    <n v="4.195804195804196E-2"/>
    <n v="1.7366433566433566"/>
    <n v="41.39"/>
    <n v="2.3363936538616414"/>
  </r>
  <r>
    <d v="2024-10-05T00:00:00"/>
    <s v="Campaign 2"/>
    <x v="1"/>
    <x v="1"/>
    <x v="1"/>
    <n v="923"/>
    <n v="13"/>
    <n v="0"/>
    <n v="22.09"/>
    <n v="0"/>
    <n v="1.4084507042253521E-2"/>
    <n v="0"/>
    <n v="1.6992307692307693"/>
    <n v="0"/>
    <n v="0"/>
  </r>
  <r>
    <d v="2024-10-05T00:00:00"/>
    <s v="Campaign 2"/>
    <x v="1"/>
    <x v="1"/>
    <x v="2"/>
    <n v="886"/>
    <n v="5"/>
    <n v="0"/>
    <n v="29.03"/>
    <n v="0"/>
    <n v="5.6433408577878106E-3"/>
    <n v="0"/>
    <n v="5.806"/>
    <n v="0"/>
    <n v="0"/>
  </r>
  <r>
    <d v="2024-10-05T00:00:00"/>
    <s v="Campaign 2"/>
    <x v="1"/>
    <x v="2"/>
    <x v="0"/>
    <n v="12774"/>
    <n v="277"/>
    <n v="20"/>
    <n v="446.9"/>
    <n v="1836.94"/>
    <n v="2.1684671989979646E-2"/>
    <n v="7.2202166064981949E-2"/>
    <n v="1.6133574007220215"/>
    <n v="22.344999999999999"/>
    <n v="4.1104050123070044"/>
  </r>
  <r>
    <d v="2024-10-05T00:00:00"/>
    <s v="Campaign 2"/>
    <x v="1"/>
    <x v="2"/>
    <x v="1"/>
    <n v="1453"/>
    <n v="18"/>
    <n v="1"/>
    <n v="44.54"/>
    <n v="85.15"/>
    <n v="1.2388162422573986E-2"/>
    <n v="5.5555555555555552E-2"/>
    <n v="2.4744444444444444"/>
    <n v="44.54"/>
    <n v="1.911764705882353"/>
  </r>
  <r>
    <d v="2024-10-05T00:00:00"/>
    <s v="Campaign 2"/>
    <x v="1"/>
    <x v="2"/>
    <x v="2"/>
    <n v="526"/>
    <n v="7"/>
    <n v="0"/>
    <n v="18.170000000000002"/>
    <n v="0"/>
    <n v="1.3307984790874524E-2"/>
    <n v="0"/>
    <n v="2.5957142857142861"/>
    <n v="0"/>
    <n v="0"/>
  </r>
  <r>
    <d v="2024-10-05T00:00:00"/>
    <s v="Campaign 2"/>
    <x v="2"/>
    <x v="0"/>
    <x v="0"/>
    <n v="2661"/>
    <n v="123"/>
    <n v="15"/>
    <n v="57.67"/>
    <n v="829.94"/>
    <n v="4.6223224351747465E-2"/>
    <n v="0.12195121951219512"/>
    <n v="0.46886178861788619"/>
    <n v="3.8446666666666669"/>
    <n v="14.391191260620774"/>
  </r>
  <r>
    <d v="2024-10-05T00:00:00"/>
    <s v="Campaign 2"/>
    <x v="2"/>
    <x v="0"/>
    <x v="1"/>
    <n v="5074"/>
    <n v="138"/>
    <n v="19"/>
    <n v="112.22"/>
    <n v="1540.87"/>
    <n v="2.7197477335435555E-2"/>
    <n v="0.13768115942028986"/>
    <n v="0.81318840579710139"/>
    <n v="5.906315789473684"/>
    <n v="13.730796649438602"/>
  </r>
  <r>
    <d v="2024-10-05T00:00:00"/>
    <s v="Campaign 2"/>
    <x v="2"/>
    <x v="0"/>
    <x v="2"/>
    <n v="2493"/>
    <n v="119"/>
    <n v="13"/>
    <n v="75.349999999999994"/>
    <n v="851.51"/>
    <n v="4.7733654231849179E-2"/>
    <n v="0.1092436974789916"/>
    <n v="0.63319327731092434"/>
    <n v="5.796153846153846"/>
    <n v="11.3007299270073"/>
  </r>
  <r>
    <d v="2024-10-05T00:00:00"/>
    <s v="Campaign 2"/>
    <x v="2"/>
    <x v="1"/>
    <x v="0"/>
    <n v="1170"/>
    <n v="13"/>
    <n v="0"/>
    <n v="27.74"/>
    <n v="0"/>
    <n v="1.1111111111111112E-2"/>
    <n v="0"/>
    <n v="2.1338461538461537"/>
    <n v="0"/>
    <n v="0"/>
  </r>
  <r>
    <d v="2024-10-05T00:00:00"/>
    <s v="Campaign 2"/>
    <x v="2"/>
    <x v="1"/>
    <x v="1"/>
    <n v="10470"/>
    <n v="120"/>
    <n v="5"/>
    <n v="392.74"/>
    <n v="331.82"/>
    <n v="1.1461318051575931E-2"/>
    <n v="4.1666666666666664E-2"/>
    <n v="3.2728333333333333"/>
    <n v="78.548000000000002"/>
    <n v="0.84488465651576106"/>
  </r>
  <r>
    <d v="2024-10-05T00:00:00"/>
    <s v="Campaign 2"/>
    <x v="2"/>
    <x v="1"/>
    <x v="2"/>
    <n v="5509"/>
    <n v="75"/>
    <n v="2"/>
    <n v="71.430000000000007"/>
    <n v="184.27"/>
    <n v="1.3614086041023779E-2"/>
    <n v="2.6666666666666668E-2"/>
    <n v="0.95240000000000014"/>
    <n v="35.715000000000003"/>
    <n v="2.5797284054318914"/>
  </r>
  <r>
    <d v="2024-10-05T00:00:00"/>
    <s v="Campaign 2"/>
    <x v="2"/>
    <x v="2"/>
    <x v="0"/>
    <n v="2449"/>
    <n v="42"/>
    <n v="2"/>
    <n v="57.98"/>
    <n v="118.66"/>
    <n v="1.7149857084524295E-2"/>
    <n v="4.7619047619047616E-2"/>
    <n v="1.3804761904761904"/>
    <n v="28.99"/>
    <n v="2.0465677819937911"/>
  </r>
  <r>
    <d v="2024-10-05T00:00:00"/>
    <s v="Campaign 2"/>
    <x v="2"/>
    <x v="2"/>
    <x v="1"/>
    <n v="5241"/>
    <n v="55"/>
    <n v="2"/>
    <n v="101.05"/>
    <n v="196.41"/>
    <n v="1.0494180499904599E-2"/>
    <n v="3.6363636363636362E-2"/>
    <n v="1.8372727272727272"/>
    <n v="50.524999999999999"/>
    <n v="1.9436912419594261"/>
  </r>
  <r>
    <d v="2024-10-05T00:00:00"/>
    <s v="Campaign 2"/>
    <x v="2"/>
    <x v="2"/>
    <x v="2"/>
    <n v="2393"/>
    <n v="64"/>
    <n v="2"/>
    <n v="69.31"/>
    <n v="106.06"/>
    <n v="2.6744671959882994E-2"/>
    <n v="3.125E-2"/>
    <n v="1.08296875"/>
    <n v="34.655000000000001"/>
    <n v="1.5302265185398931"/>
  </r>
  <r>
    <d v="2024-10-06T00:00:00"/>
    <s v="Campaign 2"/>
    <x v="0"/>
    <x v="0"/>
    <x v="0"/>
    <n v="3388"/>
    <n v="67"/>
    <n v="8"/>
    <n v="117.44"/>
    <n v="784.87"/>
    <n v="1.9775678866587959E-2"/>
    <n v="0.11940298507462686"/>
    <n v="1.7528358208955224"/>
    <n v="14.68"/>
    <n v="6.6831573569482288"/>
  </r>
  <r>
    <d v="2024-10-06T00:00:00"/>
    <s v="Campaign 2"/>
    <x v="0"/>
    <x v="0"/>
    <x v="1"/>
    <n v="5116"/>
    <n v="247"/>
    <n v="17"/>
    <n v="170.72"/>
    <n v="1079.3699999999999"/>
    <n v="4.8279906176700547E-2"/>
    <n v="6.8825910931174086E-2"/>
    <n v="0.69117408906882594"/>
    <n v="10.042352941176471"/>
    <n v="6.322457825679475"/>
  </r>
  <r>
    <d v="2024-10-06T00:00:00"/>
    <s v="Campaign 2"/>
    <x v="0"/>
    <x v="0"/>
    <x v="2"/>
    <n v="174"/>
    <n v="6"/>
    <n v="0"/>
    <n v="3.46"/>
    <n v="0"/>
    <n v="3.4482758620689655E-2"/>
    <n v="0"/>
    <n v="0.57666666666666666"/>
    <n v="0"/>
    <n v="0"/>
  </r>
  <r>
    <d v="2024-10-06T00:00:00"/>
    <s v="Campaign 2"/>
    <x v="0"/>
    <x v="1"/>
    <x v="0"/>
    <n v="8349"/>
    <n v="61"/>
    <n v="1"/>
    <n v="287.61"/>
    <n v="63.42"/>
    <n v="7.3062642232602703E-3"/>
    <n v="1.6393442622950821E-2"/>
    <n v="4.7149180327868851"/>
    <n v="287.61"/>
    <n v="0.22050693647647857"/>
  </r>
  <r>
    <d v="2024-10-06T00:00:00"/>
    <s v="Campaign 2"/>
    <x v="0"/>
    <x v="1"/>
    <x v="1"/>
    <n v="7351"/>
    <n v="126"/>
    <n v="2"/>
    <n v="130.75"/>
    <n v="180.93"/>
    <n v="1.7140525098626038E-2"/>
    <n v="1.5873015873015872E-2"/>
    <n v="1.0376984126984128"/>
    <n v="65.375"/>
    <n v="1.3837858508604206"/>
  </r>
  <r>
    <d v="2024-10-06T00:00:00"/>
    <s v="Campaign 2"/>
    <x v="0"/>
    <x v="1"/>
    <x v="2"/>
    <n v="465"/>
    <n v="4"/>
    <n v="0"/>
    <n v="7.79"/>
    <n v="0"/>
    <n v="8.6021505376344086E-3"/>
    <n v="0"/>
    <n v="1.9475"/>
    <n v="0"/>
    <n v="0"/>
  </r>
  <r>
    <d v="2024-10-06T00:00:00"/>
    <s v="Campaign 2"/>
    <x v="0"/>
    <x v="2"/>
    <x v="0"/>
    <n v="3082"/>
    <n v="85"/>
    <n v="6"/>
    <n v="114.83"/>
    <n v="501.38"/>
    <n v="2.7579493835171966E-2"/>
    <n v="7.0588235294117646E-2"/>
    <n v="1.3509411764705883"/>
    <n v="19.138333333333332"/>
    <n v="4.3662805886963341"/>
  </r>
  <r>
    <d v="2024-10-06T00:00:00"/>
    <s v="Campaign 2"/>
    <x v="0"/>
    <x v="2"/>
    <x v="1"/>
    <n v="5931"/>
    <n v="66"/>
    <n v="3"/>
    <n v="108.77"/>
    <n v="277.52"/>
    <n v="1.112797167425392E-2"/>
    <n v="4.5454545454545456E-2"/>
    <n v="1.648030303030303"/>
    <n v="36.256666666666668"/>
    <n v="2.5514388158499584"/>
  </r>
  <r>
    <d v="2024-10-06T00:00:00"/>
    <s v="Campaign 2"/>
    <x v="0"/>
    <x v="2"/>
    <x v="2"/>
    <n v="879"/>
    <n v="17"/>
    <n v="0"/>
    <n v="19.84"/>
    <n v="0"/>
    <n v="1.9340159271899887E-2"/>
    <n v="0"/>
    <n v="1.1670588235294117"/>
    <n v="0"/>
    <n v="0"/>
  </r>
  <r>
    <d v="2024-10-06T00:00:00"/>
    <s v="Campaign 2"/>
    <x v="1"/>
    <x v="0"/>
    <x v="0"/>
    <n v="5427"/>
    <n v="229"/>
    <n v="29"/>
    <n v="120.43"/>
    <n v="2818.35"/>
    <n v="4.2196425281002398E-2"/>
    <n v="0.12663755458515283"/>
    <n v="0.52589519650655026"/>
    <n v="4.1527586206896556"/>
    <n v="23.402391430706633"/>
  </r>
  <r>
    <d v="2024-10-06T00:00:00"/>
    <s v="Campaign 2"/>
    <x v="1"/>
    <x v="0"/>
    <x v="1"/>
    <n v="1059"/>
    <n v="24"/>
    <n v="1"/>
    <n v="23.43"/>
    <n v="51.77"/>
    <n v="2.2662889518413599E-2"/>
    <n v="4.1666666666666664E-2"/>
    <n v="0.97624999999999995"/>
    <n v="23.43"/>
    <n v="2.2095603926589842"/>
  </r>
  <r>
    <d v="2024-10-06T00:00:00"/>
    <s v="Campaign 2"/>
    <x v="1"/>
    <x v="0"/>
    <x v="2"/>
    <n v="303"/>
    <n v="15"/>
    <n v="1"/>
    <n v="10.039999999999999"/>
    <n v="96.68"/>
    <n v="4.9504950495049507E-2"/>
    <n v="6.6666666666666666E-2"/>
    <n v="0.66933333333333322"/>
    <n v="10.039999999999999"/>
    <n v="9.6294820717131486"/>
  </r>
  <r>
    <d v="2024-10-06T00:00:00"/>
    <s v="Campaign 2"/>
    <x v="1"/>
    <x v="1"/>
    <x v="0"/>
    <n v="9483"/>
    <n v="74"/>
    <n v="1"/>
    <n v="277.52999999999997"/>
    <n v="90.23"/>
    <n v="7.8034377306759467E-3"/>
    <n v="1.3513513513513514E-2"/>
    <n v="3.750405405405405"/>
    <n v="277.52999999999997"/>
    <n v="0.32511800526069257"/>
  </r>
  <r>
    <d v="2024-10-06T00:00:00"/>
    <s v="Campaign 2"/>
    <x v="1"/>
    <x v="1"/>
    <x v="1"/>
    <n v="1911"/>
    <n v="9"/>
    <n v="0"/>
    <n v="60.85"/>
    <n v="0"/>
    <n v="4.7095761381475663E-3"/>
    <n v="0"/>
    <n v="6.7611111111111111"/>
    <n v="0"/>
    <n v="0"/>
  </r>
  <r>
    <d v="2024-10-06T00:00:00"/>
    <s v="Campaign 2"/>
    <x v="1"/>
    <x v="1"/>
    <x v="2"/>
    <n v="292"/>
    <n v="3"/>
    <n v="0"/>
    <n v="5.14"/>
    <n v="0"/>
    <n v="1.0273972602739725E-2"/>
    <n v="0"/>
    <n v="1.7133333333333332"/>
    <n v="0"/>
    <n v="0"/>
  </r>
  <r>
    <d v="2024-10-06T00:00:00"/>
    <s v="Campaign 2"/>
    <x v="1"/>
    <x v="2"/>
    <x v="0"/>
    <n v="14637"/>
    <n v="192"/>
    <n v="12"/>
    <n v="468.81"/>
    <n v="1105.24"/>
    <n v="1.3117442098790736E-2"/>
    <n v="6.25E-2"/>
    <n v="2.4417187500000002"/>
    <n v="39.067500000000003"/>
    <n v="2.3575435677566605"/>
  </r>
  <r>
    <d v="2024-10-06T00:00:00"/>
    <s v="Campaign 2"/>
    <x v="1"/>
    <x v="2"/>
    <x v="1"/>
    <n v="1660"/>
    <n v="17"/>
    <n v="0"/>
    <n v="41.47"/>
    <n v="0"/>
    <n v="1.0240963855421687E-2"/>
    <n v="0"/>
    <n v="2.4394117647058824"/>
    <n v="0"/>
    <n v="0"/>
  </r>
  <r>
    <d v="2024-10-06T00:00:00"/>
    <s v="Campaign 2"/>
    <x v="1"/>
    <x v="2"/>
    <x v="2"/>
    <n v="479"/>
    <n v="8"/>
    <n v="0"/>
    <n v="13.37"/>
    <n v="0"/>
    <n v="1.6701461377870562E-2"/>
    <n v="0"/>
    <n v="1.6712499999999999"/>
    <n v="0"/>
    <n v="0"/>
  </r>
  <r>
    <d v="2024-10-06T00:00:00"/>
    <s v="Campaign 2"/>
    <x v="2"/>
    <x v="0"/>
    <x v="0"/>
    <n v="1936"/>
    <n v="64"/>
    <n v="8"/>
    <n v="59.48"/>
    <n v="444.59"/>
    <n v="3.3057851239669422E-2"/>
    <n v="0.125"/>
    <n v="0.92937499999999995"/>
    <n v="7.4349999999999996"/>
    <n v="7.4746133154001342"/>
  </r>
  <r>
    <d v="2024-10-06T00:00:00"/>
    <s v="Campaign 2"/>
    <x v="2"/>
    <x v="0"/>
    <x v="1"/>
    <n v="5382"/>
    <n v="161"/>
    <n v="19"/>
    <n v="89.88"/>
    <n v="1098.67"/>
    <n v="2.9914529914529916E-2"/>
    <n v="0.11801242236024845"/>
    <n v="0.55826086956521737"/>
    <n v="4.730526315789473"/>
    <n v="12.223742768135294"/>
  </r>
  <r>
    <d v="2024-10-06T00:00:00"/>
    <s v="Campaign 2"/>
    <x v="2"/>
    <x v="0"/>
    <x v="2"/>
    <n v="3665"/>
    <n v="128"/>
    <n v="18"/>
    <n v="101.31"/>
    <n v="1281.6500000000001"/>
    <n v="3.4924965893587998E-2"/>
    <n v="0.140625"/>
    <n v="0.79148437500000002"/>
    <n v="5.6283333333333339"/>
    <n v="12.650774849471919"/>
  </r>
  <r>
    <d v="2024-10-06T00:00:00"/>
    <s v="Campaign 2"/>
    <x v="2"/>
    <x v="1"/>
    <x v="0"/>
    <n v="1610"/>
    <n v="11"/>
    <n v="0"/>
    <n v="41.29"/>
    <n v="0"/>
    <n v="6.8322981366459624E-3"/>
    <n v="0"/>
    <n v="3.7536363636363634"/>
    <n v="0"/>
    <n v="0"/>
  </r>
  <r>
    <d v="2024-10-06T00:00:00"/>
    <s v="Campaign 2"/>
    <x v="2"/>
    <x v="1"/>
    <x v="1"/>
    <n v="4070"/>
    <n v="56"/>
    <n v="2"/>
    <n v="65.47"/>
    <n v="170.95"/>
    <n v="1.3759213759213759E-2"/>
    <n v="3.5714285714285712E-2"/>
    <n v="1.1691071428571429"/>
    <n v="32.734999999999999"/>
    <n v="2.6111195967618754"/>
  </r>
  <r>
    <d v="2024-10-06T00:00:00"/>
    <s v="Campaign 2"/>
    <x v="2"/>
    <x v="1"/>
    <x v="2"/>
    <n v="5831"/>
    <n v="70"/>
    <n v="1"/>
    <n v="211.98"/>
    <n v="72.540000000000006"/>
    <n v="1.2004801920768308E-2"/>
    <n v="1.4285714285714285E-2"/>
    <n v="3.028285714285714"/>
    <n v="211.98"/>
    <n v="0.34220209453722056"/>
  </r>
  <r>
    <d v="2024-10-06T00:00:00"/>
    <s v="Campaign 2"/>
    <x v="2"/>
    <x v="2"/>
    <x v="0"/>
    <n v="2225"/>
    <n v="37"/>
    <n v="1"/>
    <n v="45.96"/>
    <n v="63.03"/>
    <n v="1.6629213483146069E-2"/>
    <n v="2.7027027027027029E-2"/>
    <n v="1.2421621621621621"/>
    <n v="45.96"/>
    <n v="1.3714099216710183"/>
  </r>
  <r>
    <d v="2024-10-06T00:00:00"/>
    <s v="Campaign 2"/>
    <x v="2"/>
    <x v="2"/>
    <x v="1"/>
    <n v="11857"/>
    <n v="274"/>
    <n v="18"/>
    <n v="420.43"/>
    <n v="1253"/>
    <n v="2.3108712153158472E-2"/>
    <n v="6.569343065693431E-2"/>
    <n v="1.5344160583941606"/>
    <n v="23.357222222222223"/>
    <n v="2.9802820921437574"/>
  </r>
  <r>
    <d v="2024-10-06T00:00:00"/>
    <s v="Campaign 2"/>
    <x v="2"/>
    <x v="2"/>
    <x v="2"/>
    <n v="5730"/>
    <n v="129"/>
    <n v="2"/>
    <n v="190.56"/>
    <n v="154.62"/>
    <n v="2.2513089005235604E-2"/>
    <n v="1.5503875968992248E-2"/>
    <n v="1.4772093023255815"/>
    <n v="95.28"/>
    <n v="0.81139798488664994"/>
  </r>
  <r>
    <d v="2024-10-07T00:00:00"/>
    <s v="Campaign 2"/>
    <x v="0"/>
    <x v="0"/>
    <x v="0"/>
    <n v="9458"/>
    <n v="216"/>
    <n v="17"/>
    <n v="129.62"/>
    <n v="1385.92"/>
    <n v="2.2837809262000422E-2"/>
    <n v="7.8703703703703706E-2"/>
    <n v="0.60009259259259262"/>
    <n v="7.6247058823529414"/>
    <n v="10.692177133158463"/>
  </r>
  <r>
    <d v="2024-10-07T00:00:00"/>
    <s v="Campaign 2"/>
    <x v="0"/>
    <x v="0"/>
    <x v="1"/>
    <n v="6126"/>
    <n v="260"/>
    <n v="32"/>
    <n v="121.87"/>
    <n v="3065.67"/>
    <n v="4.2442050277505715E-2"/>
    <n v="0.12307692307692308"/>
    <n v="0.46873076923076923"/>
    <n v="3.8084375000000001"/>
    <n v="25.155247394764913"/>
  </r>
  <r>
    <d v="2024-10-07T00:00:00"/>
    <s v="Campaign 2"/>
    <x v="0"/>
    <x v="0"/>
    <x v="2"/>
    <n v="696"/>
    <n v="21"/>
    <n v="1"/>
    <n v="26.84"/>
    <n v="64.22"/>
    <n v="3.017241379310345E-2"/>
    <n v="4.7619047619047616E-2"/>
    <n v="1.2780952380952382"/>
    <n v="26.84"/>
    <n v="2.3926974664679581"/>
  </r>
  <r>
    <d v="2024-10-07T00:00:00"/>
    <s v="Campaign 2"/>
    <x v="0"/>
    <x v="1"/>
    <x v="0"/>
    <n v="6852"/>
    <n v="56"/>
    <n v="1"/>
    <n v="92.95"/>
    <n v="70.069999999999993"/>
    <n v="8.1727962638645651E-3"/>
    <n v="1.7857142857142856E-2"/>
    <n v="1.6598214285714286"/>
    <n v="92.95"/>
    <n v="0.75384615384615372"/>
  </r>
  <r>
    <d v="2024-10-07T00:00:00"/>
    <s v="Campaign 2"/>
    <x v="0"/>
    <x v="1"/>
    <x v="1"/>
    <n v="2475"/>
    <n v="25"/>
    <n v="0"/>
    <n v="64.95"/>
    <n v="0"/>
    <n v="1.0101010101010102E-2"/>
    <n v="0"/>
    <n v="2.5980000000000003"/>
    <n v="0"/>
    <n v="0"/>
  </r>
  <r>
    <d v="2024-10-07T00:00:00"/>
    <s v="Campaign 2"/>
    <x v="0"/>
    <x v="1"/>
    <x v="2"/>
    <n v="530"/>
    <n v="4"/>
    <n v="0"/>
    <n v="7.33"/>
    <n v="0"/>
    <n v="7.5471698113207548E-3"/>
    <n v="0"/>
    <n v="1.8325"/>
    <n v="0"/>
    <n v="0"/>
  </r>
  <r>
    <d v="2024-10-07T00:00:00"/>
    <s v="Campaign 2"/>
    <x v="0"/>
    <x v="2"/>
    <x v="0"/>
    <n v="8047"/>
    <n v="118"/>
    <n v="2"/>
    <n v="126.62"/>
    <n v="143.36000000000001"/>
    <n v="1.4663849881943582E-2"/>
    <n v="1.6949152542372881E-2"/>
    <n v="1.0730508474576272"/>
    <n v="63.31"/>
    <n v="1.1322066024324753"/>
  </r>
  <r>
    <d v="2024-10-07T00:00:00"/>
    <s v="Campaign 2"/>
    <x v="0"/>
    <x v="2"/>
    <x v="1"/>
    <n v="3826"/>
    <n v="58"/>
    <n v="2"/>
    <n v="139.34"/>
    <n v="112.66"/>
    <n v="1.5159435441714584E-2"/>
    <n v="3.4482758620689655E-2"/>
    <n v="2.4024137931034484"/>
    <n v="69.67"/>
    <n v="0.80852590785129896"/>
  </r>
  <r>
    <d v="2024-10-07T00:00:00"/>
    <s v="Campaign 2"/>
    <x v="0"/>
    <x v="2"/>
    <x v="2"/>
    <n v="195"/>
    <n v="3"/>
    <n v="0"/>
    <n v="6.84"/>
    <n v="0"/>
    <n v="1.5384615384615385E-2"/>
    <n v="0"/>
    <n v="2.2799999999999998"/>
    <n v="0"/>
    <n v="0"/>
  </r>
  <r>
    <d v="2024-10-07T00:00:00"/>
    <s v="Campaign 2"/>
    <x v="1"/>
    <x v="0"/>
    <x v="0"/>
    <n v="6310"/>
    <n v="313"/>
    <n v="26"/>
    <n v="163.47"/>
    <n v="2476.1"/>
    <n v="4.9603803486529319E-2"/>
    <n v="8.3067092651757185E-2"/>
    <n v="0.5222683706070288"/>
    <n v="6.2873076923076923"/>
    <n v="15.147121796048204"/>
  </r>
  <r>
    <d v="2024-10-07T00:00:00"/>
    <s v="Campaign 2"/>
    <x v="1"/>
    <x v="0"/>
    <x v="1"/>
    <n v="1747"/>
    <n v="47"/>
    <n v="3"/>
    <n v="60.2"/>
    <n v="265.93"/>
    <n v="2.6903262736119062E-2"/>
    <n v="6.3829787234042548E-2"/>
    <n v="1.2808510638297872"/>
    <n v="20.066666666666666"/>
    <n v="4.4174418604651162"/>
  </r>
  <r>
    <d v="2024-10-07T00:00:00"/>
    <s v="Campaign 2"/>
    <x v="1"/>
    <x v="0"/>
    <x v="2"/>
    <n v="278"/>
    <n v="11"/>
    <n v="0"/>
    <n v="9.52"/>
    <n v="0"/>
    <n v="3.9568345323741004E-2"/>
    <n v="0"/>
    <n v="0.86545454545454537"/>
    <n v="0"/>
    <n v="0"/>
  </r>
  <r>
    <d v="2024-10-07T00:00:00"/>
    <s v="Campaign 2"/>
    <x v="1"/>
    <x v="1"/>
    <x v="0"/>
    <n v="12501"/>
    <n v="156"/>
    <n v="4"/>
    <n v="322.45"/>
    <n v="299.36"/>
    <n v="1.247900167986561E-2"/>
    <n v="2.564102564102564E-2"/>
    <n v="2.0669871794871795"/>
    <n v="80.612499999999997"/>
    <n v="0.92839199875949763"/>
  </r>
  <r>
    <d v="2024-10-07T00:00:00"/>
    <s v="Campaign 2"/>
    <x v="1"/>
    <x v="1"/>
    <x v="1"/>
    <n v="1602"/>
    <n v="31"/>
    <n v="1"/>
    <n v="46.91"/>
    <n v="94.58"/>
    <n v="1.9350811485642945E-2"/>
    <n v="3.2258064516129031E-2"/>
    <n v="1.5132258064516129"/>
    <n v="46.91"/>
    <n v="2.0162012364101471"/>
  </r>
  <r>
    <d v="2024-10-07T00:00:00"/>
    <s v="Campaign 2"/>
    <x v="1"/>
    <x v="1"/>
    <x v="2"/>
    <n v="212"/>
    <n v="1"/>
    <n v="0"/>
    <n v="5.24"/>
    <n v="0"/>
    <n v="4.7169811320754715E-3"/>
    <n v="0"/>
    <n v="5.24"/>
    <n v="0"/>
    <n v="0"/>
  </r>
  <r>
    <d v="2024-10-07T00:00:00"/>
    <s v="Campaign 2"/>
    <x v="1"/>
    <x v="2"/>
    <x v="0"/>
    <n v="8347"/>
    <n v="104"/>
    <n v="4"/>
    <n v="203.75"/>
    <n v="387.07"/>
    <n v="1.245956631124955E-2"/>
    <n v="3.8461538461538464E-2"/>
    <n v="1.9591346153846154"/>
    <n v="50.9375"/>
    <n v="1.8997300613496932"/>
  </r>
  <r>
    <d v="2024-10-07T00:00:00"/>
    <s v="Campaign 2"/>
    <x v="1"/>
    <x v="2"/>
    <x v="1"/>
    <n v="760"/>
    <n v="14"/>
    <n v="0"/>
    <n v="26.24"/>
    <n v="0"/>
    <n v="1.8421052631578946E-2"/>
    <n v="0"/>
    <n v="1.8742857142857141"/>
    <n v="0"/>
    <n v="0"/>
  </r>
  <r>
    <d v="2024-10-07T00:00:00"/>
    <s v="Campaign 2"/>
    <x v="1"/>
    <x v="2"/>
    <x v="2"/>
    <n v="115"/>
    <n v="1"/>
    <n v="0"/>
    <n v="3.87"/>
    <n v="0"/>
    <n v="8.6956521739130436E-3"/>
    <n v="0"/>
    <n v="3.87"/>
    <n v="0"/>
    <n v="0"/>
  </r>
  <r>
    <d v="2024-10-07T00:00:00"/>
    <s v="Campaign 2"/>
    <x v="2"/>
    <x v="0"/>
    <x v="0"/>
    <n v="2013"/>
    <n v="53"/>
    <n v="3"/>
    <n v="70.599999999999994"/>
    <n v="166.77"/>
    <n v="2.6328862394436166E-2"/>
    <n v="5.6603773584905662E-2"/>
    <n v="1.3320754716981131"/>
    <n v="23.533333333333331"/>
    <n v="2.3621813031161478"/>
  </r>
  <r>
    <d v="2024-10-07T00:00:00"/>
    <s v="Campaign 2"/>
    <x v="2"/>
    <x v="0"/>
    <x v="1"/>
    <n v="5331"/>
    <n v="175"/>
    <n v="18"/>
    <n v="87.43"/>
    <n v="1225.1099999999999"/>
    <n v="3.282686175201651E-2"/>
    <n v="0.10285714285714286"/>
    <n v="0.49960000000000004"/>
    <n v="4.857222222222223"/>
    <n v="14.012467116550381"/>
  </r>
  <r>
    <d v="2024-10-07T00:00:00"/>
    <s v="Campaign 2"/>
    <x v="2"/>
    <x v="0"/>
    <x v="2"/>
    <n v="3432"/>
    <n v="168"/>
    <n v="11"/>
    <n v="113.51"/>
    <n v="574.33000000000004"/>
    <n v="4.8951048951048952E-2"/>
    <n v="6.5476190476190479E-2"/>
    <n v="0.67565476190476192"/>
    <n v="10.31909090909091"/>
    <n v="5.059730420227293"/>
  </r>
  <r>
    <d v="2024-10-07T00:00:00"/>
    <s v="Campaign 2"/>
    <x v="2"/>
    <x v="1"/>
    <x v="0"/>
    <n v="2934"/>
    <n v="55"/>
    <n v="1"/>
    <n v="64.48"/>
    <n v="77.739999999999995"/>
    <n v="1.8745739604635311E-2"/>
    <n v="1.8181818181818181E-2"/>
    <n v="1.1723636363636365"/>
    <n v="64.48"/>
    <n v="1.2056451612903225"/>
  </r>
  <r>
    <d v="2024-10-07T00:00:00"/>
    <s v="Campaign 2"/>
    <x v="2"/>
    <x v="1"/>
    <x v="1"/>
    <n v="5886"/>
    <n v="50"/>
    <n v="2"/>
    <n v="98.83"/>
    <n v="174.28"/>
    <n v="8.4947332653754672E-3"/>
    <n v="0.04"/>
    <n v="1.9765999999999999"/>
    <n v="49.414999999999999"/>
    <n v="1.7634321562278661"/>
  </r>
  <r>
    <d v="2024-10-07T00:00:00"/>
    <s v="Campaign 2"/>
    <x v="2"/>
    <x v="1"/>
    <x v="2"/>
    <n v="5462"/>
    <n v="58"/>
    <n v="0"/>
    <n v="195.57"/>
    <n v="0"/>
    <n v="1.0618820944708897E-2"/>
    <n v="0"/>
    <n v="3.3718965517241379"/>
    <n v="0"/>
    <n v="0"/>
  </r>
  <r>
    <d v="2024-10-07T00:00:00"/>
    <s v="Campaign 2"/>
    <x v="2"/>
    <x v="2"/>
    <x v="0"/>
    <n v="2745"/>
    <n v="31"/>
    <n v="1"/>
    <n v="67.010000000000005"/>
    <n v="56.2"/>
    <n v="1.1293260473588343E-2"/>
    <n v="3.2258064516129031E-2"/>
    <n v="2.1616129032258065"/>
    <n v="67.010000000000005"/>
    <n v="0.83868079391135653"/>
  </r>
  <r>
    <d v="2024-10-07T00:00:00"/>
    <s v="Campaign 2"/>
    <x v="2"/>
    <x v="2"/>
    <x v="1"/>
    <n v="11715"/>
    <n v="168"/>
    <n v="12"/>
    <n v="449.33"/>
    <n v="1090"/>
    <n v="1.4340588988476313E-2"/>
    <n v="7.1428571428571425E-2"/>
    <n v="2.6745833333333331"/>
    <n v="37.444166666666668"/>
    <n v="2.4258340195402046"/>
  </r>
  <r>
    <d v="2024-10-07T00:00:00"/>
    <s v="Campaign 2"/>
    <x v="2"/>
    <x v="2"/>
    <x v="2"/>
    <n v="2179"/>
    <n v="44"/>
    <n v="2"/>
    <n v="66.599999999999994"/>
    <n v="150.28"/>
    <n v="2.0192748967416244E-2"/>
    <n v="4.5454545454545456E-2"/>
    <n v="1.5136363636363634"/>
    <n v="33.299999999999997"/>
    <n v="2.2564564564564566"/>
  </r>
  <r>
    <d v="2024-10-08T00:00:00"/>
    <s v="Campaign 2"/>
    <x v="0"/>
    <x v="0"/>
    <x v="0"/>
    <n v="4582"/>
    <n v="112"/>
    <n v="7"/>
    <n v="128.13999999999999"/>
    <n v="466.71"/>
    <n v="2.4443474465298997E-2"/>
    <n v="6.25E-2"/>
    <n v="1.1441071428571428"/>
    <n v="18.305714285714284"/>
    <n v="3.6421882316216641"/>
  </r>
  <r>
    <d v="2024-10-08T00:00:00"/>
    <s v="Campaign 2"/>
    <x v="0"/>
    <x v="0"/>
    <x v="1"/>
    <n v="5116"/>
    <n v="196"/>
    <n v="23"/>
    <n v="66.78"/>
    <n v="1723.68"/>
    <n v="3.8311180609851447E-2"/>
    <n v="0.11734693877551021"/>
    <n v="0.34071428571428575"/>
    <n v="2.9034782608695653"/>
    <n v="25.811320754716981"/>
  </r>
  <r>
    <d v="2024-10-08T00:00:00"/>
    <s v="Campaign 2"/>
    <x v="0"/>
    <x v="0"/>
    <x v="2"/>
    <n v="983"/>
    <n v="40"/>
    <n v="3"/>
    <n v="37.44"/>
    <n v="250.53"/>
    <n v="4.0691759918616482E-2"/>
    <n v="7.4999999999999997E-2"/>
    <n v="0.93599999999999994"/>
    <n v="12.479999999999999"/>
    <n v="6.6915064102564106"/>
  </r>
  <r>
    <d v="2024-10-08T00:00:00"/>
    <s v="Campaign 2"/>
    <x v="0"/>
    <x v="1"/>
    <x v="0"/>
    <n v="5162"/>
    <n v="52"/>
    <n v="1"/>
    <n v="159.91"/>
    <n v="73.209999999999994"/>
    <n v="1.0073614877954282E-2"/>
    <n v="1.9230769230769232E-2"/>
    <n v="3.0751923076923076"/>
    <n v="159.91"/>
    <n v="0.45782002376336689"/>
  </r>
  <r>
    <d v="2024-10-08T00:00:00"/>
    <s v="Campaign 2"/>
    <x v="0"/>
    <x v="1"/>
    <x v="1"/>
    <n v="2791"/>
    <n v="20"/>
    <n v="0"/>
    <n v="43.22"/>
    <n v="0"/>
    <n v="7.1658903618774632E-3"/>
    <n v="0"/>
    <n v="2.161"/>
    <n v="0"/>
    <n v="0"/>
  </r>
  <r>
    <d v="2024-10-08T00:00:00"/>
    <s v="Campaign 2"/>
    <x v="0"/>
    <x v="1"/>
    <x v="2"/>
    <n v="715"/>
    <n v="8"/>
    <n v="0"/>
    <n v="25.62"/>
    <n v="0"/>
    <n v="1.1188811188811189E-2"/>
    <n v="0"/>
    <n v="3.2025000000000001"/>
    <n v="0"/>
    <n v="0"/>
  </r>
  <r>
    <d v="2024-10-08T00:00:00"/>
    <s v="Campaign 2"/>
    <x v="0"/>
    <x v="2"/>
    <x v="0"/>
    <n v="5020"/>
    <n v="134"/>
    <n v="7"/>
    <n v="128.22"/>
    <n v="695.47"/>
    <n v="2.6693227091633465E-2"/>
    <n v="5.2238805970149252E-2"/>
    <n v="0.95686567164179104"/>
    <n v="18.317142857142859"/>
    <n v="5.4240368117298399"/>
  </r>
  <r>
    <d v="2024-10-08T00:00:00"/>
    <s v="Campaign 2"/>
    <x v="0"/>
    <x v="2"/>
    <x v="1"/>
    <n v="2874"/>
    <n v="59"/>
    <n v="3"/>
    <n v="46.37"/>
    <n v="203.14"/>
    <n v="2.0528879610299235E-2"/>
    <n v="5.0847457627118647E-2"/>
    <n v="0.7859322033898305"/>
    <n v="15.456666666666665"/>
    <n v="4.3808496872978218"/>
  </r>
  <r>
    <d v="2024-10-08T00:00:00"/>
    <s v="Campaign 2"/>
    <x v="0"/>
    <x v="2"/>
    <x v="2"/>
    <n v="318"/>
    <n v="3"/>
    <n v="0"/>
    <n v="4.28"/>
    <n v="0"/>
    <n v="9.433962264150943E-3"/>
    <n v="0"/>
    <n v="1.4266666666666667"/>
    <n v="0"/>
    <n v="0"/>
  </r>
  <r>
    <d v="2024-10-08T00:00:00"/>
    <s v="Campaign 2"/>
    <x v="1"/>
    <x v="0"/>
    <x v="0"/>
    <n v="8479"/>
    <n v="375"/>
    <n v="55"/>
    <n v="299.18"/>
    <n v="4496.62"/>
    <n v="4.4226913551126311E-2"/>
    <n v="0.14666666666666667"/>
    <n v="0.79781333333333337"/>
    <n v="5.4396363636363638"/>
    <n v="15.029814827194331"/>
  </r>
  <r>
    <d v="2024-10-08T00:00:00"/>
    <s v="Campaign 2"/>
    <x v="1"/>
    <x v="0"/>
    <x v="1"/>
    <n v="1163"/>
    <n v="33"/>
    <n v="4"/>
    <n v="40.98"/>
    <n v="257.97000000000003"/>
    <n v="2.8374892519346516E-2"/>
    <n v="0.12121212121212122"/>
    <n v="1.2418181818181817"/>
    <n v="10.244999999999999"/>
    <n v="6.2950219619326511"/>
  </r>
  <r>
    <d v="2024-10-08T00:00:00"/>
    <s v="Campaign 2"/>
    <x v="1"/>
    <x v="0"/>
    <x v="2"/>
    <n v="371"/>
    <n v="7"/>
    <n v="0"/>
    <n v="7.95"/>
    <n v="0"/>
    <n v="1.8867924528301886E-2"/>
    <n v="0"/>
    <n v="1.1357142857142857"/>
    <n v="0"/>
    <n v="0"/>
  </r>
  <r>
    <d v="2024-10-08T00:00:00"/>
    <s v="Campaign 2"/>
    <x v="1"/>
    <x v="1"/>
    <x v="0"/>
    <n v="5228"/>
    <n v="77"/>
    <n v="1"/>
    <n v="122.47"/>
    <n v="71.7"/>
    <n v="1.4728385615914307E-2"/>
    <n v="1.2987012987012988E-2"/>
    <n v="1.5905194805194804"/>
    <n v="122.47"/>
    <n v="0.58544949783620481"/>
  </r>
  <r>
    <d v="2024-10-08T00:00:00"/>
    <s v="Campaign 2"/>
    <x v="1"/>
    <x v="1"/>
    <x v="1"/>
    <n v="881"/>
    <n v="12"/>
    <n v="0"/>
    <n v="18.37"/>
    <n v="0"/>
    <n v="1.362088535754824E-2"/>
    <n v="0"/>
    <n v="1.5308333333333335"/>
    <n v="0"/>
    <n v="0"/>
  </r>
  <r>
    <d v="2024-10-08T00:00:00"/>
    <s v="Campaign 2"/>
    <x v="1"/>
    <x v="1"/>
    <x v="2"/>
    <n v="345"/>
    <n v="5"/>
    <n v="0"/>
    <n v="5.5"/>
    <n v="0"/>
    <n v="1.4492753623188406E-2"/>
    <n v="0"/>
    <n v="1.1000000000000001"/>
    <n v="0"/>
    <n v="0"/>
  </r>
  <r>
    <d v="2024-10-08T00:00:00"/>
    <s v="Campaign 2"/>
    <x v="1"/>
    <x v="2"/>
    <x v="0"/>
    <n v="6305"/>
    <n v="174"/>
    <n v="6"/>
    <n v="103.63"/>
    <n v="350.66"/>
    <n v="2.7597145122918318E-2"/>
    <n v="3.4482758620689655E-2"/>
    <n v="0.59557471264367812"/>
    <n v="17.271666666666665"/>
    <n v="3.3837691788092257"/>
  </r>
  <r>
    <d v="2024-10-08T00:00:00"/>
    <s v="Campaign 2"/>
    <x v="1"/>
    <x v="2"/>
    <x v="1"/>
    <n v="541"/>
    <n v="15"/>
    <n v="1"/>
    <n v="20.28"/>
    <n v="85.91"/>
    <n v="2.7726432532347505E-2"/>
    <n v="6.6666666666666666E-2"/>
    <n v="1.3520000000000001"/>
    <n v="20.28"/>
    <n v="4.2361932938856013"/>
  </r>
  <r>
    <d v="2024-10-08T00:00:00"/>
    <s v="Campaign 2"/>
    <x v="1"/>
    <x v="2"/>
    <x v="2"/>
    <n v="887"/>
    <n v="21"/>
    <n v="0"/>
    <n v="27.28"/>
    <n v="0"/>
    <n v="2.367531003382187E-2"/>
    <n v="0"/>
    <n v="1.299047619047619"/>
    <n v="0"/>
    <n v="0"/>
  </r>
  <r>
    <d v="2024-10-08T00:00:00"/>
    <s v="Campaign 2"/>
    <x v="2"/>
    <x v="0"/>
    <x v="0"/>
    <n v="1992"/>
    <n v="64"/>
    <n v="6"/>
    <n v="59.61"/>
    <n v="532.63"/>
    <n v="3.2128514056224897E-2"/>
    <n v="9.375E-2"/>
    <n v="0.93140624999999999"/>
    <n v="9.9350000000000005"/>
    <n v="8.9352457641335352"/>
  </r>
  <r>
    <d v="2024-10-08T00:00:00"/>
    <s v="Campaign 2"/>
    <x v="2"/>
    <x v="0"/>
    <x v="1"/>
    <n v="11905"/>
    <n v="401"/>
    <n v="34"/>
    <n v="455.68"/>
    <n v="2094.21"/>
    <n v="3.3683326333473332E-2"/>
    <n v="8.4788029925187039E-2"/>
    <n v="1.1363591022443891"/>
    <n v="13.402352941176471"/>
    <n v="4.5957909058988768"/>
  </r>
  <r>
    <d v="2024-10-08T00:00:00"/>
    <s v="Campaign 2"/>
    <x v="2"/>
    <x v="0"/>
    <x v="2"/>
    <n v="5862"/>
    <n v="221"/>
    <n v="15"/>
    <n v="80.84"/>
    <n v="1116.51"/>
    <n v="3.770044353462982E-2"/>
    <n v="6.7873303167420809E-2"/>
    <n v="0.3657918552036199"/>
    <n v="5.389333333333334"/>
    <n v="13.811355764473033"/>
  </r>
  <r>
    <d v="2024-10-08T00:00:00"/>
    <s v="Campaign 2"/>
    <x v="2"/>
    <x v="1"/>
    <x v="0"/>
    <n v="2652"/>
    <n v="19"/>
    <n v="0"/>
    <n v="59.79"/>
    <n v="0"/>
    <n v="7.1644042232277523E-3"/>
    <n v="0"/>
    <n v="3.1468421052631577"/>
    <n v="0"/>
    <n v="0"/>
  </r>
  <r>
    <d v="2024-10-08T00:00:00"/>
    <s v="Campaign 2"/>
    <x v="2"/>
    <x v="1"/>
    <x v="1"/>
    <n v="9097"/>
    <n v="114"/>
    <n v="4"/>
    <n v="308.67"/>
    <n v="266.66000000000003"/>
    <n v="1.2531603825436957E-2"/>
    <n v="3.5087719298245612E-2"/>
    <n v="2.7076315789473684"/>
    <n v="77.167500000000004"/>
    <n v="0.86389995788382423"/>
  </r>
  <r>
    <d v="2024-10-08T00:00:00"/>
    <s v="Campaign 2"/>
    <x v="2"/>
    <x v="1"/>
    <x v="2"/>
    <n v="3753"/>
    <n v="43"/>
    <n v="1"/>
    <n v="99.71"/>
    <n v="98.38"/>
    <n v="1.145750066613376E-2"/>
    <n v="2.3255813953488372E-2"/>
    <n v="2.3188372093023255"/>
    <n v="99.71"/>
    <n v="0.98666131782168287"/>
  </r>
  <r>
    <d v="2024-10-08T00:00:00"/>
    <s v="Campaign 2"/>
    <x v="2"/>
    <x v="2"/>
    <x v="0"/>
    <n v="1504"/>
    <n v="15"/>
    <n v="0"/>
    <n v="21.52"/>
    <n v="0"/>
    <n v="9.9734042553191495E-3"/>
    <n v="0"/>
    <n v="1.4346666666666665"/>
    <n v="0"/>
    <n v="0"/>
  </r>
  <r>
    <d v="2024-10-08T00:00:00"/>
    <s v="Campaign 2"/>
    <x v="2"/>
    <x v="2"/>
    <x v="1"/>
    <n v="9318"/>
    <n v="225"/>
    <n v="9"/>
    <n v="321.64999999999998"/>
    <n v="874.14"/>
    <n v="2.4146812620734062E-2"/>
    <n v="0.04"/>
    <n v="1.4295555555555555"/>
    <n v="35.738888888888887"/>
    <n v="2.7176744909062647"/>
  </r>
  <r>
    <d v="2024-10-08T00:00:00"/>
    <s v="Campaign 2"/>
    <x v="2"/>
    <x v="2"/>
    <x v="2"/>
    <n v="5664"/>
    <n v="97"/>
    <n v="4"/>
    <n v="147.37"/>
    <n v="208.45"/>
    <n v="1.7125706214689264E-2"/>
    <n v="4.1237113402061855E-2"/>
    <n v="1.5192783505154639"/>
    <n v="36.842500000000001"/>
    <n v="1.4144669878537015"/>
  </r>
  <r>
    <d v="2024-10-09T00:00:00"/>
    <s v="Campaign 2"/>
    <x v="0"/>
    <x v="0"/>
    <x v="0"/>
    <n v="6010"/>
    <n v="198"/>
    <n v="13"/>
    <n v="195.83"/>
    <n v="792.45"/>
    <n v="3.2945091514143092E-2"/>
    <n v="6.5656565656565663E-2"/>
    <n v="0.98904040404040405"/>
    <n v="15.063846153846155"/>
    <n v="4.0466220701628961"/>
  </r>
  <r>
    <d v="2024-10-09T00:00:00"/>
    <s v="Campaign 2"/>
    <x v="0"/>
    <x v="0"/>
    <x v="1"/>
    <n v="7541"/>
    <n v="196"/>
    <n v="12"/>
    <n v="200.04"/>
    <n v="603.29999999999995"/>
    <n v="2.5991247845113381E-2"/>
    <n v="6.1224489795918366E-2"/>
    <n v="1.0206122448979591"/>
    <n v="16.669999999999998"/>
    <n v="3.0158968206358727"/>
  </r>
  <r>
    <d v="2024-10-09T00:00:00"/>
    <s v="Campaign 2"/>
    <x v="0"/>
    <x v="0"/>
    <x v="2"/>
    <n v="597"/>
    <n v="14"/>
    <n v="1"/>
    <n v="13.21"/>
    <n v="98.67"/>
    <n v="2.3450586264656615E-2"/>
    <n v="7.1428571428571425E-2"/>
    <n v="0.94357142857142862"/>
    <n v="13.21"/>
    <n v="7.4693414080242233"/>
  </r>
  <r>
    <d v="2024-10-09T00:00:00"/>
    <s v="Campaign 2"/>
    <x v="0"/>
    <x v="1"/>
    <x v="0"/>
    <n v="4894"/>
    <n v="75"/>
    <n v="1"/>
    <n v="161.66"/>
    <n v="60.18"/>
    <n v="1.5324887617490806E-2"/>
    <n v="1.3333333333333334E-2"/>
    <n v="2.1554666666666664"/>
    <n v="161.66"/>
    <n v="0.37226277372262773"/>
  </r>
  <r>
    <d v="2024-10-09T00:00:00"/>
    <s v="Campaign 2"/>
    <x v="0"/>
    <x v="1"/>
    <x v="1"/>
    <n v="5284"/>
    <n v="32"/>
    <n v="1"/>
    <n v="122.73"/>
    <n v="90.32"/>
    <n v="6.0560181680545042E-3"/>
    <n v="3.125E-2"/>
    <n v="3.8353125000000001"/>
    <n v="122.73"/>
    <n v="0.73592438686547701"/>
  </r>
  <r>
    <d v="2024-10-09T00:00:00"/>
    <s v="Campaign 2"/>
    <x v="0"/>
    <x v="1"/>
    <x v="2"/>
    <n v="463"/>
    <n v="8"/>
    <n v="0"/>
    <n v="10.01"/>
    <n v="0"/>
    <n v="1.7278617710583154E-2"/>
    <n v="0"/>
    <n v="1.25125"/>
    <n v="0"/>
    <n v="0"/>
  </r>
  <r>
    <d v="2024-10-09T00:00:00"/>
    <s v="Campaign 2"/>
    <x v="0"/>
    <x v="2"/>
    <x v="0"/>
    <n v="3763"/>
    <n v="99"/>
    <n v="6"/>
    <n v="91.3"/>
    <n v="563.52"/>
    <n v="2.6308796173266012E-2"/>
    <n v="6.0606060606060608E-2"/>
    <n v="0.92222222222222217"/>
    <n v="15.216666666666667"/>
    <n v="6.1721796276013148"/>
  </r>
  <r>
    <d v="2024-10-09T00:00:00"/>
    <s v="Campaign 2"/>
    <x v="0"/>
    <x v="2"/>
    <x v="1"/>
    <n v="3518"/>
    <n v="89"/>
    <n v="3"/>
    <n v="74.47"/>
    <n v="207.04"/>
    <n v="2.5298465036952815E-2"/>
    <n v="3.3707865168539325E-2"/>
    <n v="0.83674157303370789"/>
    <n v="24.823333333333334"/>
    <n v="2.7801799382301597"/>
  </r>
  <r>
    <d v="2024-10-09T00:00:00"/>
    <s v="Campaign 2"/>
    <x v="0"/>
    <x v="2"/>
    <x v="2"/>
    <n v="769"/>
    <n v="13"/>
    <n v="0"/>
    <n v="27.95"/>
    <n v="0"/>
    <n v="1.6905071521456438E-2"/>
    <n v="0"/>
    <n v="2.15"/>
    <n v="0"/>
    <n v="0"/>
  </r>
  <r>
    <d v="2024-10-09T00:00:00"/>
    <s v="Campaign 2"/>
    <x v="1"/>
    <x v="0"/>
    <x v="0"/>
    <n v="5150"/>
    <n v="235"/>
    <n v="33"/>
    <n v="154.83000000000001"/>
    <n v="1940.36"/>
    <n v="4.5631067961165048E-2"/>
    <n v="0.14042553191489363"/>
    <n v="0.65885106382978731"/>
    <n v="4.6918181818181823"/>
    <n v="12.532196602725568"/>
  </r>
  <r>
    <d v="2024-10-09T00:00:00"/>
    <s v="Campaign 2"/>
    <x v="1"/>
    <x v="0"/>
    <x v="1"/>
    <n v="1454"/>
    <n v="58"/>
    <n v="6"/>
    <n v="29.7"/>
    <n v="533.67999999999995"/>
    <n v="3.9889958734525444E-2"/>
    <n v="0.10344827586206896"/>
    <n v="0.51206896551724135"/>
    <n v="4.95"/>
    <n v="17.969023569023566"/>
  </r>
  <r>
    <d v="2024-10-09T00:00:00"/>
    <s v="Campaign 2"/>
    <x v="1"/>
    <x v="0"/>
    <x v="2"/>
    <n v="625"/>
    <n v="26"/>
    <n v="3"/>
    <n v="12.57"/>
    <n v="167.87"/>
    <n v="4.1599999999999998E-2"/>
    <n v="0.11538461538461539"/>
    <n v="0.4834615384615385"/>
    <n v="4.1900000000000004"/>
    <n v="13.354813046937153"/>
  </r>
  <r>
    <d v="2024-10-09T00:00:00"/>
    <s v="Campaign 2"/>
    <x v="1"/>
    <x v="1"/>
    <x v="0"/>
    <n v="6575"/>
    <n v="45"/>
    <n v="2"/>
    <n v="86.93"/>
    <n v="145.16999999999999"/>
    <n v="6.8441064638783272E-3"/>
    <n v="4.4444444444444446E-2"/>
    <n v="1.931777777777778"/>
    <n v="43.465000000000003"/>
    <n v="1.6699643391234325"/>
  </r>
  <r>
    <d v="2024-10-09T00:00:00"/>
    <s v="Campaign 2"/>
    <x v="1"/>
    <x v="1"/>
    <x v="1"/>
    <n v="1675"/>
    <n v="10"/>
    <n v="0"/>
    <n v="34.78"/>
    <n v="0"/>
    <n v="5.9701492537313433E-3"/>
    <n v="0"/>
    <n v="3.4780000000000002"/>
    <n v="0"/>
    <n v="0"/>
  </r>
  <r>
    <d v="2024-10-09T00:00:00"/>
    <s v="Campaign 2"/>
    <x v="1"/>
    <x v="1"/>
    <x v="2"/>
    <n v="176"/>
    <n v="2"/>
    <n v="0"/>
    <n v="3.69"/>
    <n v="0"/>
    <n v="1.1363636363636364E-2"/>
    <n v="0"/>
    <n v="1.845"/>
    <n v="0"/>
    <n v="0"/>
  </r>
  <r>
    <d v="2024-10-09T00:00:00"/>
    <s v="Campaign 2"/>
    <x v="1"/>
    <x v="2"/>
    <x v="0"/>
    <n v="14201"/>
    <n v="145"/>
    <n v="5"/>
    <n v="294.17"/>
    <n v="414.34"/>
    <n v="1.0210548552918808E-2"/>
    <n v="3.4482758620689655E-2"/>
    <n v="2.0287586206896551"/>
    <n v="58.834000000000003"/>
    <n v="1.4085052860590814"/>
  </r>
  <r>
    <d v="2024-10-09T00:00:00"/>
    <s v="Campaign 2"/>
    <x v="1"/>
    <x v="2"/>
    <x v="1"/>
    <n v="836"/>
    <n v="18"/>
    <n v="0"/>
    <n v="11.9"/>
    <n v="0"/>
    <n v="2.1531100478468901E-2"/>
    <n v="0"/>
    <n v="0.66111111111111109"/>
    <n v="0"/>
    <n v="0"/>
  </r>
  <r>
    <d v="2024-10-09T00:00:00"/>
    <s v="Campaign 2"/>
    <x v="1"/>
    <x v="2"/>
    <x v="2"/>
    <n v="703"/>
    <n v="13"/>
    <n v="0"/>
    <n v="13.52"/>
    <n v="0"/>
    <n v="1.849217638691323E-2"/>
    <n v="0"/>
    <n v="1.04"/>
    <n v="0"/>
    <n v="0"/>
  </r>
  <r>
    <d v="2024-10-09T00:00:00"/>
    <s v="Campaign 2"/>
    <x v="2"/>
    <x v="0"/>
    <x v="0"/>
    <n v="1809"/>
    <n v="43"/>
    <n v="2"/>
    <n v="63.81"/>
    <n v="112.36"/>
    <n v="2.3770038695411829E-2"/>
    <n v="4.6511627906976744E-2"/>
    <n v="1.4839534883720931"/>
    <n v="31.905000000000001"/>
    <n v="1.7608525309512615"/>
  </r>
  <r>
    <d v="2024-10-09T00:00:00"/>
    <s v="Campaign 2"/>
    <x v="2"/>
    <x v="0"/>
    <x v="1"/>
    <n v="7970"/>
    <n v="269"/>
    <n v="28"/>
    <n v="159.26"/>
    <n v="1880.98"/>
    <n v="3.3751568381430362E-2"/>
    <n v="0.10408921933085502"/>
    <n v="0.59204460966542749"/>
    <n v="5.6878571428571423"/>
    <n v="11.810749717443175"/>
  </r>
  <r>
    <d v="2024-10-09T00:00:00"/>
    <s v="Campaign 2"/>
    <x v="2"/>
    <x v="0"/>
    <x v="2"/>
    <n v="5393"/>
    <n v="227"/>
    <n v="30"/>
    <n v="83.32"/>
    <n v="1879.65"/>
    <n v="4.2091600222510663E-2"/>
    <n v="0.13215859030837004"/>
    <n v="0.36704845814977971"/>
    <n v="2.777333333333333"/>
    <n v="22.559409505520886"/>
  </r>
  <r>
    <d v="2024-10-09T00:00:00"/>
    <s v="Campaign 2"/>
    <x v="2"/>
    <x v="1"/>
    <x v="0"/>
    <n v="1516"/>
    <n v="22"/>
    <n v="0"/>
    <n v="47.4"/>
    <n v="0"/>
    <n v="1.4511873350923483E-2"/>
    <n v="0"/>
    <n v="2.1545454545454543"/>
    <n v="0"/>
    <n v="0"/>
  </r>
  <r>
    <d v="2024-10-09T00:00:00"/>
    <s v="Campaign 2"/>
    <x v="2"/>
    <x v="1"/>
    <x v="1"/>
    <n v="10624"/>
    <n v="151"/>
    <n v="2"/>
    <n v="268.47000000000003"/>
    <n v="105.11"/>
    <n v="1.4213102409638554E-2"/>
    <n v="1.3245033112582781E-2"/>
    <n v="1.7779470198675498"/>
    <n v="134.23500000000001"/>
    <n v="0.39151488061980849"/>
  </r>
  <r>
    <d v="2024-10-09T00:00:00"/>
    <s v="Campaign 2"/>
    <x v="2"/>
    <x v="1"/>
    <x v="2"/>
    <n v="3060"/>
    <n v="28"/>
    <n v="1"/>
    <n v="83.17"/>
    <n v="80.42"/>
    <n v="9.1503267973856214E-3"/>
    <n v="3.5714285714285712E-2"/>
    <n v="2.9703571428571429"/>
    <n v="83.17"/>
    <n v="0.96693519297823738"/>
  </r>
  <r>
    <d v="2024-10-09T00:00:00"/>
    <s v="Campaign 2"/>
    <x v="2"/>
    <x v="2"/>
    <x v="0"/>
    <n v="1913"/>
    <n v="49"/>
    <n v="3"/>
    <n v="53.31"/>
    <n v="244.22"/>
    <n v="2.5614218504966021E-2"/>
    <n v="6.1224489795918366E-2"/>
    <n v="1.0879591836734694"/>
    <n v="17.77"/>
    <n v="4.581129244044269"/>
  </r>
  <r>
    <d v="2024-10-09T00:00:00"/>
    <s v="Campaign 2"/>
    <x v="2"/>
    <x v="2"/>
    <x v="1"/>
    <n v="5928"/>
    <n v="71"/>
    <n v="2"/>
    <n v="190"/>
    <n v="107.3"/>
    <n v="1.1977058029689609E-2"/>
    <n v="2.8169014084507043E-2"/>
    <n v="2.676056338028169"/>
    <n v="95"/>
    <n v="0.56473684210526309"/>
  </r>
  <r>
    <d v="2024-10-09T00:00:00"/>
    <s v="Campaign 2"/>
    <x v="2"/>
    <x v="2"/>
    <x v="2"/>
    <n v="5826"/>
    <n v="77"/>
    <n v="4"/>
    <n v="219.93"/>
    <n v="262"/>
    <n v="1.3216615173360797E-2"/>
    <n v="5.1948051948051951E-2"/>
    <n v="2.8562337662337662"/>
    <n v="54.982500000000002"/>
    <n v="1.1912881371345427"/>
  </r>
  <r>
    <d v="2024-10-10T00:00:00"/>
    <s v="Campaign 2"/>
    <x v="0"/>
    <x v="0"/>
    <x v="0"/>
    <n v="7725"/>
    <n v="305"/>
    <n v="39"/>
    <n v="157.33000000000001"/>
    <n v="3893.72"/>
    <n v="3.9482200647249194E-2"/>
    <n v="0.12786885245901639"/>
    <n v="0.51583606557377049"/>
    <n v="4.0341025641025645"/>
    <n v="24.748744676793997"/>
  </r>
  <r>
    <d v="2024-10-10T00:00:00"/>
    <s v="Campaign 2"/>
    <x v="0"/>
    <x v="0"/>
    <x v="1"/>
    <n v="4254"/>
    <n v="168"/>
    <n v="14"/>
    <n v="77.209999999999994"/>
    <n v="1328.78"/>
    <n v="3.9492242595204514E-2"/>
    <n v="8.3333333333333329E-2"/>
    <n v="0.45958333333333329"/>
    <n v="5.5149999999999997"/>
    <n v="17.2099468980702"/>
  </r>
  <r>
    <d v="2024-10-10T00:00:00"/>
    <s v="Campaign 2"/>
    <x v="0"/>
    <x v="0"/>
    <x v="2"/>
    <n v="537"/>
    <n v="16"/>
    <n v="1"/>
    <n v="17.13"/>
    <n v="91.83"/>
    <n v="2.9795158286778398E-2"/>
    <n v="6.25E-2"/>
    <n v="1.0706249999999999"/>
    <n v="17.13"/>
    <n v="5.36077057793345"/>
  </r>
  <r>
    <d v="2024-10-10T00:00:00"/>
    <s v="Campaign 2"/>
    <x v="0"/>
    <x v="1"/>
    <x v="0"/>
    <n v="9606"/>
    <n v="178"/>
    <n v="6"/>
    <n v="314.76"/>
    <n v="319.42"/>
    <n v="1.8530085363314595E-2"/>
    <n v="3.3707865168539325E-2"/>
    <n v="1.7683146067415729"/>
    <n v="52.46"/>
    <n v="1.014804930740882"/>
  </r>
  <r>
    <d v="2024-10-10T00:00:00"/>
    <s v="Campaign 2"/>
    <x v="0"/>
    <x v="1"/>
    <x v="1"/>
    <n v="6640"/>
    <n v="84"/>
    <n v="2"/>
    <n v="183.18"/>
    <n v="182.83"/>
    <n v="1.2650602409638554E-2"/>
    <n v="2.3809523809523808E-2"/>
    <n v="2.1807142857142856"/>
    <n v="91.59"/>
    <n v="0.99808931106015941"/>
  </r>
  <r>
    <d v="2024-10-10T00:00:00"/>
    <s v="Campaign 2"/>
    <x v="0"/>
    <x v="1"/>
    <x v="2"/>
    <n v="314"/>
    <n v="2"/>
    <n v="0"/>
    <n v="4.59"/>
    <n v="0"/>
    <n v="6.369426751592357E-3"/>
    <n v="0"/>
    <n v="2.2949999999999999"/>
    <n v="0"/>
    <n v="0"/>
  </r>
  <r>
    <d v="2024-10-10T00:00:00"/>
    <s v="Campaign 2"/>
    <x v="0"/>
    <x v="2"/>
    <x v="0"/>
    <n v="5222"/>
    <n v="76"/>
    <n v="3"/>
    <n v="151.01"/>
    <n v="287.27"/>
    <n v="1.4553810800459595E-2"/>
    <n v="3.9473684210526314E-2"/>
    <n v="1.9869736842105261"/>
    <n v="50.336666666666666"/>
    <n v="1.9023243493808357"/>
  </r>
  <r>
    <d v="2024-10-10T00:00:00"/>
    <s v="Campaign 2"/>
    <x v="0"/>
    <x v="2"/>
    <x v="1"/>
    <n v="7183"/>
    <n v="132"/>
    <n v="5"/>
    <n v="181.69"/>
    <n v="470.18"/>
    <n v="1.8376722817764167E-2"/>
    <n v="3.787878787878788E-2"/>
    <n v="1.376439393939394"/>
    <n v="36.338000000000001"/>
    <n v="2.5878144091584567"/>
  </r>
  <r>
    <d v="2024-10-10T00:00:00"/>
    <s v="Campaign 2"/>
    <x v="0"/>
    <x v="2"/>
    <x v="2"/>
    <n v="249"/>
    <n v="5"/>
    <n v="0"/>
    <n v="7.3"/>
    <n v="0"/>
    <n v="2.0080321285140562E-2"/>
    <n v="0"/>
    <n v="1.46"/>
    <n v="0"/>
    <n v="0"/>
  </r>
  <r>
    <d v="2024-10-10T00:00:00"/>
    <s v="Campaign 2"/>
    <x v="1"/>
    <x v="0"/>
    <x v="0"/>
    <n v="5174"/>
    <n v="229"/>
    <n v="32"/>
    <n v="188.53"/>
    <n v="2496.92"/>
    <n v="4.4259760340162352E-2"/>
    <n v="0.13973799126637554"/>
    <n v="0.82327510917030566"/>
    <n v="5.8915625"/>
    <n v="13.244152124330345"/>
  </r>
  <r>
    <d v="2024-10-10T00:00:00"/>
    <s v="Campaign 2"/>
    <x v="1"/>
    <x v="0"/>
    <x v="1"/>
    <n v="549"/>
    <n v="20"/>
    <n v="1"/>
    <n v="18.48"/>
    <n v="65.38"/>
    <n v="3.6429872495446269E-2"/>
    <n v="0.05"/>
    <n v="0.92400000000000004"/>
    <n v="18.48"/>
    <n v="3.5378787878787876"/>
  </r>
  <r>
    <d v="2024-10-10T00:00:00"/>
    <s v="Campaign 2"/>
    <x v="1"/>
    <x v="0"/>
    <x v="2"/>
    <n v="442"/>
    <n v="12"/>
    <n v="1"/>
    <n v="5.78"/>
    <n v="64.849999999999994"/>
    <n v="2.7149321266968326E-2"/>
    <n v="8.3333333333333329E-2"/>
    <n v="0.48166666666666669"/>
    <n v="5.78"/>
    <n v="11.219723183391002"/>
  </r>
  <r>
    <d v="2024-10-10T00:00:00"/>
    <s v="Campaign 2"/>
    <x v="1"/>
    <x v="1"/>
    <x v="0"/>
    <n v="5329"/>
    <n v="45"/>
    <n v="0"/>
    <n v="153.61000000000001"/>
    <n v="0"/>
    <n v="8.4443610433477204E-3"/>
    <n v="0"/>
    <n v="3.4135555555555559"/>
    <n v="0"/>
    <n v="0"/>
  </r>
  <r>
    <d v="2024-10-10T00:00:00"/>
    <s v="Campaign 2"/>
    <x v="1"/>
    <x v="1"/>
    <x v="1"/>
    <n v="1261"/>
    <n v="18"/>
    <n v="0"/>
    <n v="45.98"/>
    <n v="0"/>
    <n v="1.4274385408406027E-2"/>
    <n v="0"/>
    <n v="2.5544444444444441"/>
    <n v="0"/>
    <n v="0"/>
  </r>
  <r>
    <d v="2024-10-10T00:00:00"/>
    <s v="Campaign 2"/>
    <x v="1"/>
    <x v="1"/>
    <x v="2"/>
    <n v="233"/>
    <n v="1"/>
    <n v="0"/>
    <n v="6.94"/>
    <n v="0"/>
    <n v="4.2918454935622317E-3"/>
    <n v="0"/>
    <n v="6.94"/>
    <n v="0"/>
    <n v="0"/>
  </r>
  <r>
    <d v="2024-10-10T00:00:00"/>
    <s v="Campaign 2"/>
    <x v="1"/>
    <x v="2"/>
    <x v="0"/>
    <n v="8366"/>
    <n v="211"/>
    <n v="8"/>
    <n v="164.4"/>
    <n v="444.51"/>
    <n v="2.5221133158020558E-2"/>
    <n v="3.7914691943127965E-2"/>
    <n v="0.77914691943127967"/>
    <n v="20.55"/>
    <n v="2.703832116788321"/>
  </r>
  <r>
    <d v="2024-10-10T00:00:00"/>
    <s v="Campaign 2"/>
    <x v="1"/>
    <x v="2"/>
    <x v="1"/>
    <n v="1490"/>
    <n v="20"/>
    <n v="0"/>
    <n v="57.49"/>
    <n v="0"/>
    <n v="1.3422818791946308E-2"/>
    <n v="0"/>
    <n v="2.8745000000000003"/>
    <n v="0"/>
    <n v="0"/>
  </r>
  <r>
    <d v="2024-10-10T00:00:00"/>
    <s v="Campaign 2"/>
    <x v="1"/>
    <x v="2"/>
    <x v="2"/>
    <n v="213"/>
    <n v="2"/>
    <n v="0"/>
    <n v="7.84"/>
    <n v="0"/>
    <n v="9.3896713615023476E-3"/>
    <n v="0"/>
    <n v="3.92"/>
    <n v="0"/>
    <n v="0"/>
  </r>
  <r>
    <d v="2024-10-10T00:00:00"/>
    <s v="Campaign 2"/>
    <x v="2"/>
    <x v="0"/>
    <x v="0"/>
    <n v="1575"/>
    <n v="77"/>
    <n v="9"/>
    <n v="36.64"/>
    <n v="621.57000000000005"/>
    <n v="4.8888888888888891E-2"/>
    <n v="0.11688311688311688"/>
    <n v="0.47584415584415585"/>
    <n v="4.0711111111111116"/>
    <n v="16.964246724890831"/>
  </r>
  <r>
    <d v="2024-10-10T00:00:00"/>
    <s v="Campaign 2"/>
    <x v="2"/>
    <x v="0"/>
    <x v="1"/>
    <n v="4614"/>
    <n v="229"/>
    <n v="26"/>
    <n v="122.49"/>
    <n v="1774.71"/>
    <n v="4.963155613350672E-2"/>
    <n v="0.11353711790393013"/>
    <n v="0.53489082969432311"/>
    <n v="4.711153846153846"/>
    <n v="14.488611315209406"/>
  </r>
  <r>
    <d v="2024-10-10T00:00:00"/>
    <s v="Campaign 2"/>
    <x v="2"/>
    <x v="0"/>
    <x v="2"/>
    <n v="2068"/>
    <n v="51"/>
    <n v="4"/>
    <n v="56.46"/>
    <n v="203.63"/>
    <n v="2.4661508704061894E-2"/>
    <n v="7.8431372549019607E-2"/>
    <n v="1.1070588235294119"/>
    <n v="14.115"/>
    <n v="3.6066241586964223"/>
  </r>
  <r>
    <d v="2024-10-10T00:00:00"/>
    <s v="Campaign 2"/>
    <x v="2"/>
    <x v="1"/>
    <x v="0"/>
    <n v="2837"/>
    <n v="55"/>
    <n v="1"/>
    <n v="105.9"/>
    <n v="80.61"/>
    <n v="1.9386676066267185E-2"/>
    <n v="1.8181818181818181E-2"/>
    <n v="1.9254545454545455"/>
    <n v="105.9"/>
    <n v="0.76118980169971662"/>
  </r>
  <r>
    <d v="2024-10-10T00:00:00"/>
    <s v="Campaign 2"/>
    <x v="2"/>
    <x v="1"/>
    <x v="1"/>
    <n v="9504"/>
    <n v="135"/>
    <n v="2"/>
    <n v="320.36"/>
    <n v="165.81"/>
    <n v="1.4204545454545454E-2"/>
    <n v="1.4814814814814815E-2"/>
    <n v="2.3730370370370371"/>
    <n v="160.18"/>
    <n v="0.5175739792733175"/>
  </r>
  <r>
    <d v="2024-10-10T00:00:00"/>
    <s v="Campaign 2"/>
    <x v="2"/>
    <x v="1"/>
    <x v="2"/>
    <n v="3852"/>
    <n v="33"/>
    <n v="1"/>
    <n v="58.16"/>
    <n v="57.7"/>
    <n v="8.5669781931464167E-3"/>
    <n v="3.0303030303030304E-2"/>
    <n v="1.7624242424242422"/>
    <n v="58.16"/>
    <n v="0.99209078404401663"/>
  </r>
  <r>
    <d v="2024-10-10T00:00:00"/>
    <s v="Campaign 2"/>
    <x v="2"/>
    <x v="2"/>
    <x v="0"/>
    <n v="1627"/>
    <n v="34"/>
    <n v="2"/>
    <n v="21.65"/>
    <n v="106.69"/>
    <n v="2.0897357098955131E-2"/>
    <n v="5.8823529411764705E-2"/>
    <n v="0.6367647058823529"/>
    <n v="10.824999999999999"/>
    <n v="4.9279445727482685"/>
  </r>
  <r>
    <d v="2024-10-10T00:00:00"/>
    <s v="Campaign 2"/>
    <x v="2"/>
    <x v="2"/>
    <x v="1"/>
    <n v="11545"/>
    <n v="308"/>
    <n v="6"/>
    <n v="152.32"/>
    <n v="313.83"/>
    <n v="2.6678215677782589E-2"/>
    <n v="1.948051948051948E-2"/>
    <n v="0.49454545454545451"/>
    <n v="25.386666666666667"/>
    <n v="2.0603335084033612"/>
  </r>
  <r>
    <d v="2024-10-10T00:00:00"/>
    <s v="Campaign 2"/>
    <x v="2"/>
    <x v="2"/>
    <x v="2"/>
    <n v="2445"/>
    <n v="31"/>
    <n v="0"/>
    <n v="91.68"/>
    <n v="0"/>
    <n v="1.2678936605316974E-2"/>
    <n v="0"/>
    <n v="2.9574193548387098"/>
    <n v="0"/>
    <n v="0"/>
  </r>
  <r>
    <d v="2024-10-11T00:00:00"/>
    <s v="Campaign 2"/>
    <x v="0"/>
    <x v="0"/>
    <x v="0"/>
    <n v="5529"/>
    <n v="154"/>
    <n v="11"/>
    <n v="92.61"/>
    <n v="684.42"/>
    <n v="2.7853137999638271E-2"/>
    <n v="7.1428571428571425E-2"/>
    <n v="0.60136363636363632"/>
    <n v="8.4190909090909098"/>
    <n v="7.3903466148364103"/>
  </r>
  <r>
    <d v="2024-10-11T00:00:00"/>
    <s v="Campaign 2"/>
    <x v="0"/>
    <x v="0"/>
    <x v="1"/>
    <n v="7860"/>
    <n v="335"/>
    <n v="37"/>
    <n v="220.63"/>
    <n v="2782.98"/>
    <n v="4.2620865139949109E-2"/>
    <n v="0.11044776119402985"/>
    <n v="0.65859701492537315"/>
    <n v="5.962972972972973"/>
    <n v="12.613787789511854"/>
  </r>
  <r>
    <d v="2024-10-11T00:00:00"/>
    <s v="Campaign 2"/>
    <x v="0"/>
    <x v="0"/>
    <x v="2"/>
    <n v="320"/>
    <n v="8"/>
    <n v="0"/>
    <n v="4.7"/>
    <n v="0"/>
    <n v="2.5000000000000001E-2"/>
    <n v="0"/>
    <n v="0.58750000000000002"/>
    <n v="0"/>
    <n v="0"/>
  </r>
  <r>
    <d v="2024-10-11T00:00:00"/>
    <s v="Campaign 2"/>
    <x v="0"/>
    <x v="1"/>
    <x v="0"/>
    <n v="9902"/>
    <n v="145"/>
    <n v="3"/>
    <n v="289.5"/>
    <n v="286.92"/>
    <n v="1.464350636235104E-2"/>
    <n v="2.0689655172413793E-2"/>
    <n v="1.9965517241379311"/>
    <n v="96.5"/>
    <n v="0.99108808290155448"/>
  </r>
  <r>
    <d v="2024-10-11T00:00:00"/>
    <s v="Campaign 2"/>
    <x v="0"/>
    <x v="1"/>
    <x v="1"/>
    <n v="4275"/>
    <n v="58"/>
    <n v="2"/>
    <n v="160.44999999999999"/>
    <n v="186.06"/>
    <n v="1.3567251461988304E-2"/>
    <n v="3.4482758620689655E-2"/>
    <n v="2.7663793103448273"/>
    <n v="80.224999999999994"/>
    <n v="1.1596135867871613"/>
  </r>
  <r>
    <d v="2024-10-11T00:00:00"/>
    <s v="Campaign 2"/>
    <x v="0"/>
    <x v="1"/>
    <x v="2"/>
    <n v="597"/>
    <n v="7"/>
    <n v="0"/>
    <n v="11.43"/>
    <n v="0"/>
    <n v="1.1725293132328308E-2"/>
    <n v="0"/>
    <n v="1.6328571428571428"/>
    <n v="0"/>
    <n v="0"/>
  </r>
  <r>
    <d v="2024-10-11T00:00:00"/>
    <s v="Campaign 2"/>
    <x v="0"/>
    <x v="2"/>
    <x v="0"/>
    <n v="8891"/>
    <n v="95"/>
    <n v="6"/>
    <n v="278.17"/>
    <n v="323.88"/>
    <n v="1.0684962321448655E-2"/>
    <n v="6.3157894736842107E-2"/>
    <n v="2.928105263157895"/>
    <n v="46.361666666666672"/>
    <n v="1.1643239745479381"/>
  </r>
  <r>
    <d v="2024-10-11T00:00:00"/>
    <s v="Campaign 2"/>
    <x v="0"/>
    <x v="2"/>
    <x v="1"/>
    <n v="3849"/>
    <n v="114"/>
    <n v="4"/>
    <n v="111.6"/>
    <n v="256.70999999999998"/>
    <n v="2.9618082618862042E-2"/>
    <n v="3.5087719298245612E-2"/>
    <n v="0.97894736842105257"/>
    <n v="27.9"/>
    <n v="2.3002688172043011"/>
  </r>
  <r>
    <d v="2024-10-11T00:00:00"/>
    <s v="Campaign 2"/>
    <x v="0"/>
    <x v="2"/>
    <x v="2"/>
    <n v="219"/>
    <n v="3"/>
    <n v="0"/>
    <n v="7.2"/>
    <n v="0"/>
    <n v="1.3698630136986301E-2"/>
    <n v="0"/>
    <n v="2.4"/>
    <n v="0"/>
    <n v="0"/>
  </r>
  <r>
    <d v="2024-10-11T00:00:00"/>
    <s v="Campaign 2"/>
    <x v="1"/>
    <x v="0"/>
    <x v="0"/>
    <n v="10444"/>
    <n v="371"/>
    <n v="21"/>
    <n v="285.06"/>
    <n v="1551.46"/>
    <n v="3.5522788203753354E-2"/>
    <n v="5.6603773584905662E-2"/>
    <n v="0.76835579514824803"/>
    <n v="13.574285714285715"/>
    <n v="5.4425734932996566"/>
  </r>
  <r>
    <d v="2024-10-11T00:00:00"/>
    <s v="Campaign 2"/>
    <x v="1"/>
    <x v="0"/>
    <x v="1"/>
    <n v="1439"/>
    <n v="31"/>
    <n v="3"/>
    <n v="25.24"/>
    <n v="154.58000000000001"/>
    <n v="2.1542738012508687E-2"/>
    <n v="9.6774193548387094E-2"/>
    <n v="0.81419354838709668"/>
    <n v="8.4133333333333322"/>
    <n v="6.1244057052297949"/>
  </r>
  <r>
    <d v="2024-10-11T00:00:00"/>
    <s v="Campaign 2"/>
    <x v="1"/>
    <x v="0"/>
    <x v="2"/>
    <n v="628"/>
    <n v="17"/>
    <n v="2"/>
    <n v="14.17"/>
    <n v="173.3"/>
    <n v="2.7070063694267517E-2"/>
    <n v="0.11764705882352941"/>
    <n v="0.83352941176470585"/>
    <n v="7.085"/>
    <n v="12.230063514467185"/>
  </r>
  <r>
    <d v="2024-10-11T00:00:00"/>
    <s v="Campaign 2"/>
    <x v="1"/>
    <x v="1"/>
    <x v="0"/>
    <n v="10675"/>
    <n v="160"/>
    <n v="5"/>
    <n v="359.84"/>
    <n v="417.17"/>
    <n v="1.4988290398126464E-2"/>
    <n v="3.125E-2"/>
    <n v="2.2489999999999997"/>
    <n v="71.967999999999989"/>
    <n v="1.159320809248555"/>
  </r>
  <r>
    <d v="2024-10-11T00:00:00"/>
    <s v="Campaign 2"/>
    <x v="1"/>
    <x v="1"/>
    <x v="1"/>
    <n v="1621"/>
    <n v="16"/>
    <n v="0"/>
    <n v="29.06"/>
    <n v="0"/>
    <n v="9.8704503392967307E-3"/>
    <n v="0"/>
    <n v="1.8162499999999999"/>
    <n v="0"/>
    <n v="0"/>
  </r>
  <r>
    <d v="2024-10-11T00:00:00"/>
    <s v="Campaign 2"/>
    <x v="1"/>
    <x v="1"/>
    <x v="2"/>
    <n v="767"/>
    <n v="12"/>
    <n v="0"/>
    <n v="12.57"/>
    <n v="0"/>
    <n v="1.5645371577574969E-2"/>
    <n v="0"/>
    <n v="1.0475000000000001"/>
    <n v="0"/>
    <n v="0"/>
  </r>
  <r>
    <d v="2024-10-11T00:00:00"/>
    <s v="Campaign 2"/>
    <x v="1"/>
    <x v="2"/>
    <x v="0"/>
    <n v="13207"/>
    <n v="187"/>
    <n v="10"/>
    <n v="346.32"/>
    <n v="772.19"/>
    <n v="1.4159158022260922E-2"/>
    <n v="5.3475935828877004E-2"/>
    <n v="1.8519786096256685"/>
    <n v="34.631999999999998"/>
    <n v="2.2297008547008548"/>
  </r>
  <r>
    <d v="2024-10-11T00:00:00"/>
    <s v="Campaign 2"/>
    <x v="1"/>
    <x v="2"/>
    <x v="1"/>
    <n v="1843"/>
    <n v="46"/>
    <n v="1"/>
    <n v="62.32"/>
    <n v="87.51"/>
    <n v="2.4959305480195332E-2"/>
    <n v="2.1739130434782608E-2"/>
    <n v="1.3547826086956523"/>
    <n v="62.32"/>
    <n v="1.4042041078305521"/>
  </r>
  <r>
    <d v="2024-10-11T00:00:00"/>
    <s v="Campaign 2"/>
    <x v="1"/>
    <x v="2"/>
    <x v="2"/>
    <n v="188"/>
    <n v="2"/>
    <n v="0"/>
    <n v="6.45"/>
    <n v="0"/>
    <n v="1.0638297872340425E-2"/>
    <n v="0"/>
    <n v="3.2250000000000001"/>
    <n v="0"/>
    <n v="0"/>
  </r>
  <r>
    <d v="2024-10-11T00:00:00"/>
    <s v="Campaign 2"/>
    <x v="2"/>
    <x v="0"/>
    <x v="0"/>
    <n v="1952"/>
    <n v="57"/>
    <n v="5"/>
    <n v="57.65"/>
    <n v="434.07"/>
    <n v="2.9200819672131149E-2"/>
    <n v="8.771929824561403E-2"/>
    <n v="1.0114035087719297"/>
    <n v="11.53"/>
    <n v="7.5294015611448399"/>
  </r>
  <r>
    <d v="2024-10-11T00:00:00"/>
    <s v="Campaign 2"/>
    <x v="2"/>
    <x v="0"/>
    <x v="1"/>
    <n v="5367"/>
    <n v="219"/>
    <n v="28"/>
    <n v="187"/>
    <n v="1587.32"/>
    <n v="4.0804918949133594E-2"/>
    <n v="0.12785388127853881"/>
    <n v="0.85388127853881279"/>
    <n v="6.6785714285714288"/>
    <n v="8.4883422459893048"/>
  </r>
  <r>
    <d v="2024-10-11T00:00:00"/>
    <s v="Campaign 2"/>
    <x v="2"/>
    <x v="0"/>
    <x v="2"/>
    <n v="3369"/>
    <n v="121"/>
    <n v="11"/>
    <n v="121.1"/>
    <n v="944.57"/>
    <n v="3.591570198872069E-2"/>
    <n v="9.0909090909090912E-2"/>
    <n v="1.0008264462809917"/>
    <n v="11.009090909090908"/>
    <n v="7.7999174236168463"/>
  </r>
  <r>
    <d v="2024-10-11T00:00:00"/>
    <s v="Campaign 2"/>
    <x v="2"/>
    <x v="1"/>
    <x v="0"/>
    <n v="1965"/>
    <n v="37"/>
    <n v="1"/>
    <n v="67.81"/>
    <n v="74.790000000000006"/>
    <n v="1.8829516539440202E-2"/>
    <n v="2.7027027027027029E-2"/>
    <n v="1.8327027027027027"/>
    <n v="67.81"/>
    <n v="1.1029346704025955"/>
  </r>
  <r>
    <d v="2024-10-11T00:00:00"/>
    <s v="Campaign 2"/>
    <x v="2"/>
    <x v="1"/>
    <x v="1"/>
    <n v="4661"/>
    <n v="68"/>
    <n v="1"/>
    <n v="119.63"/>
    <n v="86.25"/>
    <n v="1.4589143960523493E-2"/>
    <n v="1.4705882352941176E-2"/>
    <n v="1.759264705882353"/>
    <n v="119.63"/>
    <n v="0.72097300008359111"/>
  </r>
  <r>
    <d v="2024-10-11T00:00:00"/>
    <s v="Campaign 2"/>
    <x v="2"/>
    <x v="1"/>
    <x v="2"/>
    <n v="2579"/>
    <n v="38"/>
    <n v="1"/>
    <n v="74.650000000000006"/>
    <n v="69.33"/>
    <n v="1.4734393175649476E-2"/>
    <n v="2.6315789473684209E-2"/>
    <n v="1.9644736842105264"/>
    <n v="74.650000000000006"/>
    <n v="0.92873409243134619"/>
  </r>
  <r>
    <d v="2024-10-11T00:00:00"/>
    <s v="Campaign 2"/>
    <x v="2"/>
    <x v="2"/>
    <x v="0"/>
    <n v="2566"/>
    <n v="53"/>
    <n v="2"/>
    <n v="71.989999999999995"/>
    <n v="199.68"/>
    <n v="2.0654715510522212E-2"/>
    <n v="3.7735849056603772E-2"/>
    <n v="1.3583018867924528"/>
    <n v="35.994999999999997"/>
    <n v="2.7737185720238924"/>
  </r>
  <r>
    <d v="2024-10-11T00:00:00"/>
    <s v="Campaign 2"/>
    <x v="2"/>
    <x v="2"/>
    <x v="1"/>
    <n v="7130"/>
    <n v="126"/>
    <n v="8"/>
    <n v="250.66"/>
    <n v="493.07"/>
    <n v="1.767180925666199E-2"/>
    <n v="6.3492063492063489E-2"/>
    <n v="1.9893650793650794"/>
    <n v="31.3325"/>
    <n v="1.9670868906087928"/>
  </r>
  <r>
    <d v="2024-10-11T00:00:00"/>
    <s v="Campaign 2"/>
    <x v="2"/>
    <x v="2"/>
    <x v="2"/>
    <n v="4581"/>
    <n v="48"/>
    <n v="1"/>
    <n v="114.26"/>
    <n v="78.78"/>
    <n v="1.0478061558611657E-2"/>
    <n v="2.0833333333333332E-2"/>
    <n v="2.3804166666666666"/>
    <n v="114.26"/>
    <n v="0.68948013302993172"/>
  </r>
  <r>
    <d v="2024-10-12T00:00:00"/>
    <s v="Campaign 2"/>
    <x v="0"/>
    <x v="0"/>
    <x v="0"/>
    <n v="3257"/>
    <n v="125"/>
    <n v="15"/>
    <n v="121.28"/>
    <n v="1436.38"/>
    <n v="3.8378876266502916E-2"/>
    <n v="0.12"/>
    <n v="0.97023999999999999"/>
    <n v="8.0853333333333328"/>
    <n v="11.843502638522429"/>
  </r>
  <r>
    <d v="2024-10-12T00:00:00"/>
    <s v="Campaign 2"/>
    <x v="0"/>
    <x v="0"/>
    <x v="1"/>
    <n v="5294"/>
    <n v="110"/>
    <n v="13"/>
    <n v="99.17"/>
    <n v="771.91"/>
    <n v="2.0778239516433698E-2"/>
    <n v="0.11818181818181818"/>
    <n v="0.90154545454545454"/>
    <n v="7.6284615384615382"/>
    <n v="7.7837047494201874"/>
  </r>
  <r>
    <d v="2024-10-12T00:00:00"/>
    <s v="Campaign 2"/>
    <x v="0"/>
    <x v="0"/>
    <x v="2"/>
    <n v="482"/>
    <n v="23"/>
    <n v="1"/>
    <n v="14.37"/>
    <n v="73.7"/>
    <n v="4.7717842323651449E-2"/>
    <n v="4.3478260869565216E-2"/>
    <n v="0.62478260869565216"/>
    <n v="14.37"/>
    <n v="5.1287404314544194"/>
  </r>
  <r>
    <d v="2024-10-12T00:00:00"/>
    <s v="Campaign 2"/>
    <x v="0"/>
    <x v="1"/>
    <x v="0"/>
    <n v="7064"/>
    <n v="49"/>
    <n v="0"/>
    <n v="178.15"/>
    <n v="0"/>
    <n v="6.9365798414496036E-3"/>
    <n v="0"/>
    <n v="3.6357142857142857"/>
    <n v="0"/>
    <n v="0"/>
  </r>
  <r>
    <d v="2024-10-12T00:00:00"/>
    <s v="Campaign 2"/>
    <x v="0"/>
    <x v="1"/>
    <x v="1"/>
    <n v="4501"/>
    <n v="45"/>
    <n v="0"/>
    <n v="97.98"/>
    <n v="0"/>
    <n v="9.9977782714952227E-3"/>
    <n v="0"/>
    <n v="2.1773333333333333"/>
    <n v="0"/>
    <n v="0"/>
  </r>
  <r>
    <d v="2024-10-12T00:00:00"/>
    <s v="Campaign 2"/>
    <x v="0"/>
    <x v="1"/>
    <x v="2"/>
    <n v="999"/>
    <n v="11"/>
    <n v="0"/>
    <n v="28.38"/>
    <n v="0"/>
    <n v="1.1011011011011011E-2"/>
    <n v="0"/>
    <n v="2.58"/>
    <n v="0"/>
    <n v="0"/>
  </r>
  <r>
    <d v="2024-10-12T00:00:00"/>
    <s v="Campaign 2"/>
    <x v="0"/>
    <x v="2"/>
    <x v="0"/>
    <n v="6371"/>
    <n v="76"/>
    <n v="4"/>
    <n v="184.71"/>
    <n v="241.37"/>
    <n v="1.1929053523779626E-2"/>
    <n v="5.2631578947368418E-2"/>
    <n v="2.4303947368421053"/>
    <n v="46.177500000000002"/>
    <n v="1.3067511233825997"/>
  </r>
  <r>
    <d v="2024-10-12T00:00:00"/>
    <s v="Campaign 2"/>
    <x v="0"/>
    <x v="2"/>
    <x v="1"/>
    <n v="6862"/>
    <n v="153"/>
    <n v="8"/>
    <n v="176.68"/>
    <n v="763.84"/>
    <n v="2.2296706499562811E-2"/>
    <n v="5.2287581699346407E-2"/>
    <n v="1.1547712418300653"/>
    <n v="22.085000000000001"/>
    <n v="4.3232963549920758"/>
  </r>
  <r>
    <d v="2024-10-12T00:00:00"/>
    <s v="Campaign 2"/>
    <x v="0"/>
    <x v="2"/>
    <x v="2"/>
    <n v="336"/>
    <n v="5"/>
    <n v="0"/>
    <n v="5.6"/>
    <n v="0"/>
    <n v="1.488095238095238E-2"/>
    <n v="0"/>
    <n v="1.1199999999999999"/>
    <n v="0"/>
    <n v="0"/>
  </r>
  <r>
    <d v="2024-10-12T00:00:00"/>
    <s v="Campaign 2"/>
    <x v="1"/>
    <x v="0"/>
    <x v="0"/>
    <n v="13828"/>
    <n v="688"/>
    <n v="62"/>
    <n v="499.08"/>
    <n v="3628.77"/>
    <n v="4.9754122071159965E-2"/>
    <n v="9.0116279069767435E-2"/>
    <n v="0.72540697674418597"/>
    <n v="8.0496774193548379"/>
    <n v="7.2709184900216401"/>
  </r>
  <r>
    <d v="2024-10-12T00:00:00"/>
    <s v="Campaign 2"/>
    <x v="1"/>
    <x v="0"/>
    <x v="1"/>
    <n v="1329"/>
    <n v="55"/>
    <n v="4"/>
    <n v="42.29"/>
    <n v="208.2"/>
    <n v="4.1384499623777278E-2"/>
    <n v="7.2727272727272724E-2"/>
    <n v="0.76890909090909088"/>
    <n v="10.5725"/>
    <n v="4.9231496807755972"/>
  </r>
  <r>
    <d v="2024-10-12T00:00:00"/>
    <s v="Campaign 2"/>
    <x v="1"/>
    <x v="0"/>
    <x v="2"/>
    <n v="221"/>
    <n v="10"/>
    <n v="1"/>
    <n v="7.74"/>
    <n v="82.61"/>
    <n v="4.5248868778280542E-2"/>
    <n v="0.1"/>
    <n v="0.77400000000000002"/>
    <n v="7.74"/>
    <n v="10.67312661498708"/>
  </r>
  <r>
    <d v="2024-10-12T00:00:00"/>
    <s v="Campaign 2"/>
    <x v="1"/>
    <x v="1"/>
    <x v="0"/>
    <n v="14730"/>
    <n v="243"/>
    <n v="3"/>
    <n v="543.59"/>
    <n v="212.77"/>
    <n v="1.6496945010183301E-2"/>
    <n v="1.2345679012345678E-2"/>
    <n v="2.2369958847736626"/>
    <n v="181.19666666666669"/>
    <n v="0.39141632480362037"/>
  </r>
  <r>
    <d v="2024-10-12T00:00:00"/>
    <s v="Campaign 2"/>
    <x v="1"/>
    <x v="1"/>
    <x v="1"/>
    <n v="1118"/>
    <n v="15"/>
    <n v="0"/>
    <n v="20.440000000000001"/>
    <n v="0"/>
    <n v="1.3416815742397137E-2"/>
    <n v="0"/>
    <n v="1.3626666666666667"/>
    <n v="0"/>
    <n v="0"/>
  </r>
  <r>
    <d v="2024-10-12T00:00:00"/>
    <s v="Campaign 2"/>
    <x v="1"/>
    <x v="1"/>
    <x v="2"/>
    <n v="682"/>
    <n v="9"/>
    <n v="0"/>
    <n v="11.53"/>
    <n v="0"/>
    <n v="1.3196480938416423E-2"/>
    <n v="0"/>
    <n v="1.2811111111111111"/>
    <n v="0"/>
    <n v="0"/>
  </r>
  <r>
    <d v="2024-10-12T00:00:00"/>
    <s v="Campaign 2"/>
    <x v="1"/>
    <x v="2"/>
    <x v="0"/>
    <n v="12549"/>
    <n v="347"/>
    <n v="25"/>
    <n v="416.95"/>
    <n v="2131.12"/>
    <n v="2.7651605705633915E-2"/>
    <n v="7.2046109510086456E-2"/>
    <n v="1.2015850144092219"/>
    <n v="16.678000000000001"/>
    <n v="5.1112123755846026"/>
  </r>
  <r>
    <d v="2024-10-12T00:00:00"/>
    <s v="Campaign 2"/>
    <x v="1"/>
    <x v="2"/>
    <x v="1"/>
    <n v="844"/>
    <n v="9"/>
    <n v="0"/>
    <n v="24.8"/>
    <n v="0"/>
    <n v="1.066350710900474E-2"/>
    <n v="0"/>
    <n v="2.7555555555555555"/>
    <n v="0"/>
    <n v="0"/>
  </r>
  <r>
    <d v="2024-10-12T00:00:00"/>
    <s v="Campaign 2"/>
    <x v="1"/>
    <x v="2"/>
    <x v="2"/>
    <n v="855"/>
    <n v="22"/>
    <n v="1"/>
    <n v="20.260000000000002"/>
    <n v="77.56"/>
    <n v="2.5730994152046785E-2"/>
    <n v="4.5454545454545456E-2"/>
    <n v="0.92090909090909101"/>
    <n v="20.260000000000002"/>
    <n v="3.8282329713721617"/>
  </r>
  <r>
    <d v="2024-10-12T00:00:00"/>
    <s v="Campaign 2"/>
    <x v="2"/>
    <x v="0"/>
    <x v="0"/>
    <n v="2591"/>
    <n v="60"/>
    <n v="4"/>
    <n v="87.68"/>
    <n v="251.72"/>
    <n v="2.3157082207641837E-2"/>
    <n v="6.6666666666666666E-2"/>
    <n v="1.4613333333333334"/>
    <n v="21.92"/>
    <n v="2.8708941605839415"/>
  </r>
  <r>
    <d v="2024-10-12T00:00:00"/>
    <s v="Campaign 2"/>
    <x v="2"/>
    <x v="0"/>
    <x v="1"/>
    <n v="10974"/>
    <n v="543"/>
    <n v="55"/>
    <n v="184.94"/>
    <n v="3232.89"/>
    <n v="4.9480590486604699E-2"/>
    <n v="0.10128913443830571"/>
    <n v="0.34058931860036834"/>
    <n v="3.3625454545454545"/>
    <n v="17.48075051368011"/>
  </r>
  <r>
    <d v="2024-10-12T00:00:00"/>
    <s v="Campaign 2"/>
    <x v="2"/>
    <x v="0"/>
    <x v="2"/>
    <n v="5006"/>
    <n v="141"/>
    <n v="15"/>
    <n v="161.84"/>
    <n v="955.87"/>
    <n v="2.8166200559328804E-2"/>
    <n v="0.10638297872340426"/>
    <n v="1.1478014184397163"/>
    <n v="10.789333333333333"/>
    <n v="5.9062654473554126"/>
  </r>
  <r>
    <d v="2024-10-12T00:00:00"/>
    <s v="Campaign 2"/>
    <x v="2"/>
    <x v="1"/>
    <x v="0"/>
    <n v="2436"/>
    <n v="18"/>
    <n v="0"/>
    <n v="73.52"/>
    <n v="0"/>
    <n v="7.3891625615763543E-3"/>
    <n v="0"/>
    <n v="4.0844444444444443"/>
    <n v="0"/>
    <n v="0"/>
  </r>
  <r>
    <d v="2024-10-12T00:00:00"/>
    <s v="Campaign 2"/>
    <x v="2"/>
    <x v="1"/>
    <x v="1"/>
    <n v="7718"/>
    <n v="141"/>
    <n v="5"/>
    <n v="114.13"/>
    <n v="370.93"/>
    <n v="1.8268981601451153E-2"/>
    <n v="3.5460992907801421E-2"/>
    <n v="0.80943262411347516"/>
    <n v="22.826000000000001"/>
    <n v="3.2500657145360554"/>
  </r>
  <r>
    <d v="2024-10-12T00:00:00"/>
    <s v="Campaign 2"/>
    <x v="2"/>
    <x v="1"/>
    <x v="2"/>
    <n v="3209"/>
    <n v="47"/>
    <n v="1"/>
    <n v="102.11"/>
    <n v="71.03"/>
    <n v="1.4646307260828918E-2"/>
    <n v="2.1276595744680851E-2"/>
    <n v="2.1725531914893619"/>
    <n v="102.11"/>
    <n v="0.69562236803447264"/>
  </r>
  <r>
    <d v="2024-10-12T00:00:00"/>
    <s v="Campaign 2"/>
    <x v="2"/>
    <x v="2"/>
    <x v="0"/>
    <n v="2984"/>
    <n v="67"/>
    <n v="2"/>
    <n v="44.46"/>
    <n v="199.69"/>
    <n v="2.2453083109919572E-2"/>
    <n v="2.9850746268656716E-2"/>
    <n v="0.66358208955223885"/>
    <n v="22.23"/>
    <n v="4.4914529914529915"/>
  </r>
  <r>
    <d v="2024-10-12T00:00:00"/>
    <s v="Campaign 2"/>
    <x v="2"/>
    <x v="2"/>
    <x v="1"/>
    <n v="8741"/>
    <n v="99"/>
    <n v="4"/>
    <n v="301.42"/>
    <n v="221.2"/>
    <n v="1.1325935247683331E-2"/>
    <n v="4.0404040404040407E-2"/>
    <n v="3.0446464646464646"/>
    <n v="75.355000000000004"/>
    <n v="0.73385973060845322"/>
  </r>
  <r>
    <d v="2024-10-12T00:00:00"/>
    <s v="Campaign 2"/>
    <x v="2"/>
    <x v="2"/>
    <x v="2"/>
    <n v="5418"/>
    <n v="65"/>
    <n v="1"/>
    <n v="76.459999999999994"/>
    <n v="82.97"/>
    <n v="1.199704688076781E-2"/>
    <n v="1.5384615384615385E-2"/>
    <n v="1.1763076923076923"/>
    <n v="76.459999999999994"/>
    <n v="1.0851425582003662"/>
  </r>
  <r>
    <d v="2024-10-13T00:00:00"/>
    <s v="Campaign 2"/>
    <x v="0"/>
    <x v="0"/>
    <x v="0"/>
    <n v="7453"/>
    <n v="300"/>
    <n v="31"/>
    <n v="245.94"/>
    <n v="1794.4"/>
    <n v="4.025224741714746E-2"/>
    <n v="0.10333333333333333"/>
    <n v="0.81979999999999997"/>
    <n v="7.9335483870967742"/>
    <n v="7.2960884768642762"/>
  </r>
  <r>
    <d v="2024-10-13T00:00:00"/>
    <s v="Campaign 2"/>
    <x v="0"/>
    <x v="0"/>
    <x v="1"/>
    <n v="2815"/>
    <n v="133"/>
    <n v="13"/>
    <n v="93.75"/>
    <n v="914.78"/>
    <n v="4.7246891651865006E-2"/>
    <n v="9.7744360902255634E-2"/>
    <n v="0.70488721804511278"/>
    <n v="7.2115384615384617"/>
    <n v="9.7576533333333337"/>
  </r>
  <r>
    <d v="2024-10-13T00:00:00"/>
    <s v="Campaign 2"/>
    <x v="0"/>
    <x v="0"/>
    <x v="2"/>
    <n v="435"/>
    <n v="12"/>
    <n v="1"/>
    <n v="11.2"/>
    <n v="79.040000000000006"/>
    <n v="2.7586206896551724E-2"/>
    <n v="8.3333333333333329E-2"/>
    <n v="0.93333333333333324"/>
    <n v="11.2"/>
    <n v="7.0571428571428578"/>
  </r>
  <r>
    <d v="2024-10-13T00:00:00"/>
    <s v="Campaign 2"/>
    <x v="0"/>
    <x v="1"/>
    <x v="0"/>
    <n v="6765"/>
    <n v="109"/>
    <n v="3"/>
    <n v="165.51"/>
    <n v="189.12"/>
    <n v="1.6112342941611235E-2"/>
    <n v="2.7522935779816515E-2"/>
    <n v="1.5184403669724771"/>
    <n v="55.169999999999995"/>
    <n v="1.1426499909371035"/>
  </r>
  <r>
    <d v="2024-10-13T00:00:00"/>
    <s v="Campaign 2"/>
    <x v="0"/>
    <x v="1"/>
    <x v="1"/>
    <n v="4172"/>
    <n v="26"/>
    <n v="0"/>
    <n v="141.36000000000001"/>
    <n v="0"/>
    <n v="6.2320230105465009E-3"/>
    <n v="0"/>
    <n v="5.4369230769230779"/>
    <n v="0"/>
    <n v="0"/>
  </r>
  <r>
    <d v="2024-10-13T00:00:00"/>
    <s v="Campaign 2"/>
    <x v="0"/>
    <x v="1"/>
    <x v="2"/>
    <n v="314"/>
    <n v="3"/>
    <n v="0"/>
    <n v="6.63"/>
    <n v="0"/>
    <n v="9.5541401273885346E-3"/>
    <n v="0"/>
    <n v="2.21"/>
    <n v="0"/>
    <n v="0"/>
  </r>
  <r>
    <d v="2024-10-13T00:00:00"/>
    <s v="Campaign 2"/>
    <x v="0"/>
    <x v="2"/>
    <x v="0"/>
    <n v="8320"/>
    <n v="245"/>
    <n v="16"/>
    <n v="274.2"/>
    <n v="1279.95"/>
    <n v="2.9447115384615384E-2"/>
    <n v="6.5306122448979598E-2"/>
    <n v="1.1191836734693876"/>
    <n v="17.137499999999999"/>
    <n v="4.6679431072210074"/>
  </r>
  <r>
    <d v="2024-10-13T00:00:00"/>
    <s v="Campaign 2"/>
    <x v="0"/>
    <x v="2"/>
    <x v="1"/>
    <n v="5554"/>
    <n v="101"/>
    <n v="4"/>
    <n v="210.2"/>
    <n v="289.33999999999997"/>
    <n v="1.8185091825711198E-2"/>
    <n v="3.9603960396039604E-2"/>
    <n v="2.0811881188118813"/>
    <n v="52.55"/>
    <n v="1.3764985727878212"/>
  </r>
  <r>
    <d v="2024-10-13T00:00:00"/>
    <s v="Campaign 2"/>
    <x v="0"/>
    <x v="2"/>
    <x v="2"/>
    <n v="293"/>
    <n v="8"/>
    <n v="0"/>
    <n v="6.66"/>
    <n v="0"/>
    <n v="2.7303754266211604E-2"/>
    <n v="0"/>
    <n v="0.83250000000000002"/>
    <n v="0"/>
    <n v="0"/>
  </r>
  <r>
    <d v="2024-10-13T00:00:00"/>
    <s v="Campaign 2"/>
    <x v="1"/>
    <x v="0"/>
    <x v="0"/>
    <n v="10632"/>
    <n v="398"/>
    <n v="29"/>
    <n v="354.89"/>
    <n v="2169.96"/>
    <n v="3.7434161023325807E-2"/>
    <n v="7.2864321608040197E-2"/>
    <n v="0.89168341708542709"/>
    <n v="12.237586206896552"/>
    <n v="6.114458001070755"/>
  </r>
  <r>
    <d v="2024-10-13T00:00:00"/>
    <s v="Campaign 2"/>
    <x v="1"/>
    <x v="0"/>
    <x v="1"/>
    <n v="1325"/>
    <n v="56"/>
    <n v="4"/>
    <n v="18.84"/>
    <n v="297.83"/>
    <n v="4.226415094339623E-2"/>
    <n v="7.1428571428571425E-2"/>
    <n v="0.33642857142857141"/>
    <n v="4.71"/>
    <n v="15.808386411889597"/>
  </r>
  <r>
    <d v="2024-10-13T00:00:00"/>
    <s v="Campaign 2"/>
    <x v="1"/>
    <x v="0"/>
    <x v="2"/>
    <n v="441"/>
    <n v="19"/>
    <n v="2"/>
    <n v="6.55"/>
    <n v="193.8"/>
    <n v="4.3083900226757371E-2"/>
    <n v="0.10526315789473684"/>
    <n v="0.34473684210526317"/>
    <n v="3.2749999999999999"/>
    <n v="29.587786259541986"/>
  </r>
  <r>
    <d v="2024-10-13T00:00:00"/>
    <s v="Campaign 2"/>
    <x v="1"/>
    <x v="1"/>
    <x v="0"/>
    <n v="6444"/>
    <n v="123"/>
    <n v="4"/>
    <n v="231.18"/>
    <n v="357.17"/>
    <n v="1.9087523277467412E-2"/>
    <n v="3.2520325203252036E-2"/>
    <n v="1.8795121951219513"/>
    <n v="57.795000000000002"/>
    <n v="1.5449865905355136"/>
  </r>
  <r>
    <d v="2024-10-13T00:00:00"/>
    <s v="Campaign 2"/>
    <x v="1"/>
    <x v="1"/>
    <x v="1"/>
    <n v="1568"/>
    <n v="17"/>
    <n v="0"/>
    <n v="36.72"/>
    <n v="0"/>
    <n v="1.0841836734693877E-2"/>
    <n v="0"/>
    <n v="2.16"/>
    <n v="0"/>
    <n v="0"/>
  </r>
  <r>
    <d v="2024-10-13T00:00:00"/>
    <s v="Campaign 2"/>
    <x v="1"/>
    <x v="1"/>
    <x v="2"/>
    <n v="548"/>
    <n v="10"/>
    <n v="0"/>
    <n v="13.99"/>
    <n v="0"/>
    <n v="1.824817518248175E-2"/>
    <n v="0"/>
    <n v="1.399"/>
    <n v="0"/>
    <n v="0"/>
  </r>
  <r>
    <d v="2024-10-13T00:00:00"/>
    <s v="Campaign 2"/>
    <x v="1"/>
    <x v="2"/>
    <x v="0"/>
    <n v="10914"/>
    <n v="147"/>
    <n v="4"/>
    <n v="405.49"/>
    <n v="377.9"/>
    <n v="1.3468938977460142E-2"/>
    <n v="2.7210884353741496E-2"/>
    <n v="2.7584353741496601"/>
    <n v="101.3725"/>
    <n v="0.93195886458359012"/>
  </r>
  <r>
    <d v="2024-10-13T00:00:00"/>
    <s v="Campaign 2"/>
    <x v="1"/>
    <x v="2"/>
    <x v="1"/>
    <n v="1160"/>
    <n v="29"/>
    <n v="1"/>
    <n v="28.72"/>
    <n v="86.44"/>
    <n v="2.5000000000000001E-2"/>
    <n v="3.4482758620689655E-2"/>
    <n v="0.9903448275862069"/>
    <n v="28.72"/>
    <n v="3.0097493036211698"/>
  </r>
  <r>
    <d v="2024-10-13T00:00:00"/>
    <s v="Campaign 2"/>
    <x v="1"/>
    <x v="2"/>
    <x v="2"/>
    <n v="826"/>
    <n v="23"/>
    <n v="0"/>
    <n v="24.62"/>
    <n v="0"/>
    <n v="2.784503631961259E-2"/>
    <n v="0"/>
    <n v="1.0704347826086957"/>
    <n v="0"/>
    <n v="0"/>
  </r>
  <r>
    <d v="2024-10-13T00:00:00"/>
    <s v="Campaign 2"/>
    <x v="2"/>
    <x v="0"/>
    <x v="0"/>
    <n v="1874"/>
    <n v="54"/>
    <n v="5"/>
    <n v="41.67"/>
    <n v="426.4"/>
    <n v="2.8815368196371399E-2"/>
    <n v="9.2592592592592587E-2"/>
    <n v="0.77166666666666672"/>
    <n v="8.3339999999999996"/>
    <n v="10.2327813774898"/>
  </r>
  <r>
    <d v="2024-10-13T00:00:00"/>
    <s v="Campaign 2"/>
    <x v="2"/>
    <x v="0"/>
    <x v="1"/>
    <n v="6940"/>
    <n v="333"/>
    <n v="34"/>
    <n v="111.55"/>
    <n v="3101.08"/>
    <n v="4.7982708933717581E-2"/>
    <n v="0.1021021021021021"/>
    <n v="0.33498498498498497"/>
    <n v="3.2808823529411764"/>
    <n v="27.7999103541013"/>
  </r>
  <r>
    <d v="2024-10-13T00:00:00"/>
    <s v="Campaign 2"/>
    <x v="2"/>
    <x v="0"/>
    <x v="2"/>
    <n v="3502"/>
    <n v="169"/>
    <n v="14"/>
    <n v="72.790000000000006"/>
    <n v="820.68"/>
    <n v="4.8258138206739007E-2"/>
    <n v="8.2840236686390539E-2"/>
    <n v="0.43071005917159766"/>
    <n v="5.1992857142857147"/>
    <n v="11.274625635389475"/>
  </r>
  <r>
    <d v="2024-10-13T00:00:00"/>
    <s v="Campaign 2"/>
    <x v="2"/>
    <x v="1"/>
    <x v="0"/>
    <n v="1684"/>
    <n v="28"/>
    <n v="0"/>
    <n v="42.16"/>
    <n v="0"/>
    <n v="1.66270783847981E-2"/>
    <n v="0"/>
    <n v="1.5057142857142856"/>
    <n v="0"/>
    <n v="0"/>
  </r>
  <r>
    <d v="2024-10-13T00:00:00"/>
    <s v="Campaign 2"/>
    <x v="2"/>
    <x v="1"/>
    <x v="1"/>
    <n v="5232"/>
    <n v="47"/>
    <n v="0"/>
    <n v="192.6"/>
    <n v="0"/>
    <n v="8.9831804281345559E-3"/>
    <n v="0"/>
    <n v="4.0978723404255319"/>
    <n v="0"/>
    <n v="0"/>
  </r>
  <r>
    <d v="2024-10-13T00:00:00"/>
    <s v="Campaign 2"/>
    <x v="2"/>
    <x v="1"/>
    <x v="2"/>
    <n v="2043"/>
    <n v="21"/>
    <n v="0"/>
    <n v="49.08"/>
    <n v="0"/>
    <n v="1.0279001468428781E-2"/>
    <n v="0"/>
    <n v="2.3371428571428572"/>
    <n v="0"/>
    <n v="0"/>
  </r>
  <r>
    <d v="2024-10-13T00:00:00"/>
    <s v="Campaign 2"/>
    <x v="2"/>
    <x v="2"/>
    <x v="0"/>
    <n v="2359"/>
    <n v="66"/>
    <n v="3"/>
    <n v="30.6"/>
    <n v="182.83"/>
    <n v="2.7977956761339552E-2"/>
    <n v="4.5454545454545456E-2"/>
    <n v="0.46363636363636368"/>
    <n v="10.200000000000001"/>
    <n v="5.9748366013071896"/>
  </r>
  <r>
    <d v="2024-10-13T00:00:00"/>
    <s v="Campaign 2"/>
    <x v="2"/>
    <x v="2"/>
    <x v="1"/>
    <n v="4460"/>
    <n v="128"/>
    <n v="3"/>
    <n v="87.63"/>
    <n v="280.26"/>
    <n v="2.8699551569506727E-2"/>
    <n v="2.34375E-2"/>
    <n v="0.68460937499999996"/>
    <n v="29.209999999999997"/>
    <n v="3.1982197877439233"/>
  </r>
  <r>
    <d v="2024-10-13T00:00:00"/>
    <s v="Campaign 2"/>
    <x v="2"/>
    <x v="2"/>
    <x v="2"/>
    <n v="3833"/>
    <n v="74"/>
    <n v="2"/>
    <n v="108.77"/>
    <n v="126.38"/>
    <n v="1.9306026611009653E-2"/>
    <n v="2.7027027027027029E-2"/>
    <n v="1.4698648648648649"/>
    <n v="54.384999999999998"/>
    <n v="1.1619012595384757"/>
  </r>
  <r>
    <d v="2024-10-14T00:00:00"/>
    <s v="Campaign 2"/>
    <x v="0"/>
    <x v="0"/>
    <x v="0"/>
    <n v="6221"/>
    <n v="153"/>
    <n v="7"/>
    <n v="134.34"/>
    <n v="521.84"/>
    <n v="2.4594116701494938E-2"/>
    <n v="4.5751633986928102E-2"/>
    <n v="0.87803921568627452"/>
    <n v="19.19142857142857"/>
    <n v="3.8844722346285545"/>
  </r>
  <r>
    <d v="2024-10-14T00:00:00"/>
    <s v="Campaign 2"/>
    <x v="0"/>
    <x v="0"/>
    <x v="1"/>
    <n v="3565"/>
    <n v="98"/>
    <n v="6"/>
    <n v="46.24"/>
    <n v="446.39"/>
    <n v="2.7489481065918652E-2"/>
    <n v="6.1224489795918366E-2"/>
    <n v="0.47183673469387755"/>
    <n v="7.706666666666667"/>
    <n v="9.6537629757785464"/>
  </r>
  <r>
    <d v="2024-10-14T00:00:00"/>
    <s v="Campaign 2"/>
    <x v="0"/>
    <x v="0"/>
    <x v="2"/>
    <n v="868"/>
    <n v="24"/>
    <n v="1"/>
    <n v="25.11"/>
    <n v="52.81"/>
    <n v="2.7649769585253458E-2"/>
    <n v="4.1666666666666664E-2"/>
    <n v="1.0462499999999999"/>
    <n v="25.11"/>
    <n v="2.1031461569095979"/>
  </r>
  <r>
    <d v="2024-10-14T00:00:00"/>
    <s v="Campaign 2"/>
    <x v="0"/>
    <x v="1"/>
    <x v="0"/>
    <n v="3013"/>
    <n v="33"/>
    <n v="1"/>
    <n v="76.69"/>
    <n v="85.91"/>
    <n v="1.0952538997676734E-2"/>
    <n v="3.0303030303030304E-2"/>
    <n v="2.3239393939393937"/>
    <n v="76.69"/>
    <n v="1.1202242795670883"/>
  </r>
  <r>
    <d v="2024-10-14T00:00:00"/>
    <s v="Campaign 2"/>
    <x v="0"/>
    <x v="1"/>
    <x v="1"/>
    <n v="6102"/>
    <n v="52"/>
    <n v="2"/>
    <n v="198.15"/>
    <n v="119.84"/>
    <n v="8.5217961324156009E-3"/>
    <n v="3.8461538461538464E-2"/>
    <n v="3.8105769230769231"/>
    <n v="99.075000000000003"/>
    <n v="0.60479434771637652"/>
  </r>
  <r>
    <d v="2024-10-14T00:00:00"/>
    <s v="Campaign 2"/>
    <x v="0"/>
    <x v="1"/>
    <x v="2"/>
    <n v="605"/>
    <n v="10"/>
    <n v="0"/>
    <n v="11.77"/>
    <n v="0"/>
    <n v="1.6528925619834711E-2"/>
    <n v="0"/>
    <n v="1.177"/>
    <n v="0"/>
    <n v="0"/>
  </r>
  <r>
    <d v="2024-10-14T00:00:00"/>
    <s v="Campaign 2"/>
    <x v="0"/>
    <x v="2"/>
    <x v="0"/>
    <n v="4984"/>
    <n v="143"/>
    <n v="11"/>
    <n v="130.08000000000001"/>
    <n v="808.05"/>
    <n v="2.8691813804173356E-2"/>
    <n v="7.6923076923076927E-2"/>
    <n v="0.90965034965034974"/>
    <n v="11.825454545454546"/>
    <n v="6.2119464944649438"/>
  </r>
  <r>
    <d v="2024-10-14T00:00:00"/>
    <s v="Campaign 2"/>
    <x v="0"/>
    <x v="2"/>
    <x v="1"/>
    <n v="6188"/>
    <n v="143"/>
    <n v="6"/>
    <n v="172.06"/>
    <n v="530.05999999999995"/>
    <n v="2.3109243697478993E-2"/>
    <n v="4.195804195804196E-2"/>
    <n v="1.2032167832167833"/>
    <n v="28.676666666666666"/>
    <n v="3.0806695338835288"/>
  </r>
  <r>
    <d v="2024-10-14T00:00:00"/>
    <s v="Campaign 2"/>
    <x v="0"/>
    <x v="2"/>
    <x v="2"/>
    <n v="866"/>
    <n v="23"/>
    <n v="1"/>
    <n v="17.62"/>
    <n v="84"/>
    <n v="2.6558891454965358E-2"/>
    <n v="4.3478260869565216E-2"/>
    <n v="0.76608695652173919"/>
    <n v="17.62"/>
    <n v="4.7673098751418843"/>
  </r>
  <r>
    <d v="2024-10-14T00:00:00"/>
    <s v="Campaign 2"/>
    <x v="1"/>
    <x v="0"/>
    <x v="0"/>
    <n v="5850"/>
    <n v="244"/>
    <n v="25"/>
    <n v="113.18"/>
    <n v="2068.29"/>
    <n v="4.1709401709401711E-2"/>
    <n v="0.10245901639344263"/>
    <n v="0.46385245901639349"/>
    <n v="4.5272000000000006"/>
    <n v="18.274341756494078"/>
  </r>
  <r>
    <d v="2024-10-14T00:00:00"/>
    <s v="Campaign 2"/>
    <x v="1"/>
    <x v="0"/>
    <x v="1"/>
    <n v="1360"/>
    <n v="52"/>
    <n v="6"/>
    <n v="29.98"/>
    <n v="439.82"/>
    <n v="3.8235294117647062E-2"/>
    <n v="0.11538461538461539"/>
    <n v="0.57653846153846156"/>
    <n v="4.996666666666667"/>
    <n v="14.670446964643094"/>
  </r>
  <r>
    <d v="2024-10-14T00:00:00"/>
    <s v="Campaign 2"/>
    <x v="1"/>
    <x v="0"/>
    <x v="2"/>
    <n v="891"/>
    <n v="19"/>
    <n v="1"/>
    <n v="25.47"/>
    <n v="50.76"/>
    <n v="2.1324354657687991E-2"/>
    <n v="5.2631578947368418E-2"/>
    <n v="1.3405263157894736"/>
    <n v="25.47"/>
    <n v="1.9929328621908127"/>
  </r>
  <r>
    <d v="2024-10-14T00:00:00"/>
    <s v="Campaign 2"/>
    <x v="1"/>
    <x v="1"/>
    <x v="0"/>
    <n v="9906"/>
    <n v="183"/>
    <n v="5"/>
    <n v="308.7"/>
    <n v="365.67"/>
    <n v="1.8473652331920047E-2"/>
    <n v="2.7322404371584699E-2"/>
    <n v="1.6868852459016392"/>
    <n v="61.739999999999995"/>
    <n v="1.1845481049562683"/>
  </r>
  <r>
    <d v="2024-10-14T00:00:00"/>
    <s v="Campaign 2"/>
    <x v="1"/>
    <x v="1"/>
    <x v="1"/>
    <n v="1640"/>
    <n v="29"/>
    <n v="1"/>
    <n v="62.7"/>
    <n v="56.95"/>
    <n v="1.7682926829268291E-2"/>
    <n v="3.4482758620689655E-2"/>
    <n v="2.1620689655172414"/>
    <n v="62.7"/>
    <n v="0.90829346092503993"/>
  </r>
  <r>
    <d v="2024-10-14T00:00:00"/>
    <s v="Campaign 2"/>
    <x v="1"/>
    <x v="1"/>
    <x v="2"/>
    <n v="841"/>
    <n v="15"/>
    <n v="0"/>
    <n v="14.45"/>
    <n v="0"/>
    <n v="1.78359096313912E-2"/>
    <n v="0"/>
    <n v="0.96333333333333326"/>
    <n v="0"/>
    <n v="0"/>
  </r>
  <r>
    <d v="2024-10-14T00:00:00"/>
    <s v="Campaign 2"/>
    <x v="1"/>
    <x v="2"/>
    <x v="0"/>
    <n v="6418"/>
    <n v="101"/>
    <n v="3"/>
    <n v="240.65"/>
    <n v="185.77"/>
    <n v="1.573698971642256E-2"/>
    <n v="2.9702970297029702E-2"/>
    <n v="2.3826732673267328"/>
    <n v="80.216666666666669"/>
    <n v="0.77195096613338876"/>
  </r>
  <r>
    <d v="2024-10-14T00:00:00"/>
    <s v="Campaign 2"/>
    <x v="1"/>
    <x v="2"/>
    <x v="1"/>
    <n v="797"/>
    <n v="9"/>
    <n v="0"/>
    <n v="24.98"/>
    <n v="0"/>
    <n v="1.1292346298619825E-2"/>
    <n v="0"/>
    <n v="2.7755555555555556"/>
    <n v="0"/>
    <n v="0"/>
  </r>
  <r>
    <d v="2024-10-14T00:00:00"/>
    <s v="Campaign 2"/>
    <x v="1"/>
    <x v="2"/>
    <x v="2"/>
    <n v="484"/>
    <n v="8"/>
    <n v="0"/>
    <n v="18.600000000000001"/>
    <n v="0"/>
    <n v="1.6528925619834711E-2"/>
    <n v="0"/>
    <n v="2.3250000000000002"/>
    <n v="0"/>
    <n v="0"/>
  </r>
  <r>
    <d v="2024-10-14T00:00:00"/>
    <s v="Campaign 2"/>
    <x v="2"/>
    <x v="0"/>
    <x v="0"/>
    <n v="1189"/>
    <n v="30"/>
    <n v="4"/>
    <n v="25.13"/>
    <n v="257.76"/>
    <n v="2.5231286795626577E-2"/>
    <n v="0.13333333333333333"/>
    <n v="0.83766666666666667"/>
    <n v="6.2824999999999998"/>
    <n v="10.257063270990848"/>
  </r>
  <r>
    <d v="2024-10-14T00:00:00"/>
    <s v="Campaign 2"/>
    <x v="2"/>
    <x v="0"/>
    <x v="1"/>
    <n v="8167"/>
    <n v="263"/>
    <n v="21"/>
    <n v="225.71"/>
    <n v="1059.8"/>
    <n v="3.2202767233990452E-2"/>
    <n v="7.9847908745247151E-2"/>
    <n v="0.85821292775665403"/>
    <n v="10.748095238095239"/>
    <n v="4.6954056089672589"/>
  </r>
  <r>
    <d v="2024-10-14T00:00:00"/>
    <s v="Campaign 2"/>
    <x v="2"/>
    <x v="0"/>
    <x v="2"/>
    <n v="3797"/>
    <n v="170"/>
    <n v="14"/>
    <n v="73.31"/>
    <n v="1105.93"/>
    <n v="4.4772188569923627E-2"/>
    <n v="8.2352941176470587E-2"/>
    <n v="0.43123529411764705"/>
    <n v="5.2364285714285712"/>
    <n v="15.085663620242805"/>
  </r>
  <r>
    <d v="2024-10-14T00:00:00"/>
    <s v="Campaign 2"/>
    <x v="2"/>
    <x v="1"/>
    <x v="0"/>
    <n v="1287"/>
    <n v="23"/>
    <n v="0"/>
    <n v="23.82"/>
    <n v="0"/>
    <n v="1.7871017871017872E-2"/>
    <n v="0"/>
    <n v="1.0356521739130435"/>
    <n v="0"/>
    <n v="0"/>
  </r>
  <r>
    <d v="2024-10-14T00:00:00"/>
    <s v="Campaign 2"/>
    <x v="2"/>
    <x v="1"/>
    <x v="1"/>
    <n v="9452"/>
    <n v="61"/>
    <n v="2"/>
    <n v="255.51"/>
    <n v="160.25"/>
    <n v="6.4536606009310202E-3"/>
    <n v="3.2786885245901641E-2"/>
    <n v="4.1886885245901642"/>
    <n v="127.755"/>
    <n v="0.62717701851199559"/>
  </r>
  <r>
    <d v="2024-10-14T00:00:00"/>
    <s v="Campaign 2"/>
    <x v="2"/>
    <x v="1"/>
    <x v="2"/>
    <n v="5481"/>
    <n v="46"/>
    <n v="2"/>
    <n v="184.11"/>
    <n v="114.02"/>
    <n v="8.3926290822842545E-3"/>
    <n v="4.3478260869565216E-2"/>
    <n v="4.0023913043478263"/>
    <n v="92.055000000000007"/>
    <n v="0.61930367714953005"/>
  </r>
  <r>
    <d v="2024-10-14T00:00:00"/>
    <s v="Campaign 2"/>
    <x v="2"/>
    <x v="2"/>
    <x v="0"/>
    <n v="1086"/>
    <n v="21"/>
    <n v="0"/>
    <n v="22.35"/>
    <n v="0"/>
    <n v="1.9337016574585635E-2"/>
    <n v="0"/>
    <n v="1.0642857142857143"/>
    <n v="0"/>
    <n v="0"/>
  </r>
  <r>
    <d v="2024-10-14T00:00:00"/>
    <s v="Campaign 2"/>
    <x v="2"/>
    <x v="2"/>
    <x v="1"/>
    <n v="5277"/>
    <n v="72"/>
    <n v="3"/>
    <n v="84.97"/>
    <n v="220.53"/>
    <n v="1.3644115974985787E-2"/>
    <n v="4.1666666666666664E-2"/>
    <n v="1.1801388888888888"/>
    <n v="28.323333333333334"/>
    <n v="2.5953866070377782"/>
  </r>
  <r>
    <d v="2024-10-14T00:00:00"/>
    <s v="Campaign 2"/>
    <x v="2"/>
    <x v="2"/>
    <x v="2"/>
    <n v="5571"/>
    <n v="142"/>
    <n v="8"/>
    <n v="149.47999999999999"/>
    <n v="553.35"/>
    <n v="2.5489140190271046E-2"/>
    <n v="5.6338028169014086E-2"/>
    <n v="1.0526760563380282"/>
    <n v="18.684999999999999"/>
    <n v="3.7018330211399522"/>
  </r>
  <r>
    <d v="2024-10-15T00:00:00"/>
    <s v="Campaign 2"/>
    <x v="0"/>
    <x v="0"/>
    <x v="0"/>
    <n v="6290"/>
    <n v="140"/>
    <n v="7"/>
    <n v="132.79"/>
    <n v="495.27"/>
    <n v="2.2257551669316374E-2"/>
    <n v="0.05"/>
    <n v="0.9484999999999999"/>
    <n v="18.97"/>
    <n v="3.7297236237668501"/>
  </r>
  <r>
    <d v="2024-10-15T00:00:00"/>
    <s v="Campaign 2"/>
    <x v="0"/>
    <x v="0"/>
    <x v="1"/>
    <n v="6799"/>
    <n v="333"/>
    <n v="42"/>
    <n v="140.04"/>
    <n v="2189.35"/>
    <n v="4.8977790851595822E-2"/>
    <n v="0.12612612612612611"/>
    <n v="0.42054054054054052"/>
    <n v="3.3342857142857141"/>
    <n v="15.633747500714081"/>
  </r>
  <r>
    <d v="2024-10-15T00:00:00"/>
    <s v="Campaign 2"/>
    <x v="0"/>
    <x v="0"/>
    <x v="2"/>
    <n v="838"/>
    <n v="34"/>
    <n v="3"/>
    <n v="20.2"/>
    <n v="227.81"/>
    <n v="4.0572792362768499E-2"/>
    <n v="8.8235294117647065E-2"/>
    <n v="0.59411764705882353"/>
    <n v="6.7333333333333334"/>
    <n v="11.277722772277228"/>
  </r>
  <r>
    <d v="2024-10-15T00:00:00"/>
    <s v="Campaign 2"/>
    <x v="0"/>
    <x v="1"/>
    <x v="0"/>
    <n v="4695"/>
    <n v="87"/>
    <n v="1"/>
    <n v="147.99"/>
    <n v="53.03"/>
    <n v="1.8530351437699679E-2"/>
    <n v="1.1494252873563218E-2"/>
    <n v="1.7010344827586208"/>
    <n v="147.99"/>
    <n v="0.35833502263666461"/>
  </r>
  <r>
    <d v="2024-10-15T00:00:00"/>
    <s v="Campaign 2"/>
    <x v="0"/>
    <x v="1"/>
    <x v="1"/>
    <n v="5989"/>
    <n v="72"/>
    <n v="1"/>
    <n v="117.75"/>
    <n v="69.97"/>
    <n v="1.2022040407413592E-2"/>
    <n v="1.3888888888888888E-2"/>
    <n v="1.6354166666666667"/>
    <n v="117.75"/>
    <n v="0.59422505307855622"/>
  </r>
  <r>
    <d v="2024-10-15T00:00:00"/>
    <s v="Campaign 2"/>
    <x v="0"/>
    <x v="1"/>
    <x v="2"/>
    <n v="893"/>
    <n v="4"/>
    <n v="0"/>
    <n v="13.13"/>
    <n v="0"/>
    <n v="4.4792833146696529E-3"/>
    <n v="0"/>
    <n v="3.2825000000000002"/>
    <n v="0"/>
    <n v="0"/>
  </r>
  <r>
    <d v="2024-10-15T00:00:00"/>
    <s v="Campaign 2"/>
    <x v="0"/>
    <x v="2"/>
    <x v="0"/>
    <n v="5020"/>
    <n v="100"/>
    <n v="7"/>
    <n v="143.47"/>
    <n v="523.34"/>
    <n v="1.9920318725099601E-2"/>
    <n v="7.0000000000000007E-2"/>
    <n v="1.4347000000000001"/>
    <n v="20.495714285714286"/>
    <n v="3.6477312330103855"/>
  </r>
  <r>
    <d v="2024-10-15T00:00:00"/>
    <s v="Campaign 2"/>
    <x v="0"/>
    <x v="2"/>
    <x v="1"/>
    <n v="6234"/>
    <n v="101"/>
    <n v="6"/>
    <n v="90.29"/>
    <n v="494.01"/>
    <n v="1.6201475777991657E-2"/>
    <n v="5.9405940594059403E-2"/>
    <n v="0.89396039603960398"/>
    <n v="15.048333333333334"/>
    <n v="5.4713700299036434"/>
  </r>
  <r>
    <d v="2024-10-15T00:00:00"/>
    <s v="Campaign 2"/>
    <x v="0"/>
    <x v="2"/>
    <x v="2"/>
    <n v="659"/>
    <n v="18"/>
    <n v="1"/>
    <n v="13.32"/>
    <n v="80.03"/>
    <n v="2.7314112291350532E-2"/>
    <n v="5.5555555555555552E-2"/>
    <n v="0.74"/>
    <n v="13.32"/>
    <n v="6.008258258258258"/>
  </r>
  <r>
    <d v="2024-10-15T00:00:00"/>
    <s v="Campaign 2"/>
    <x v="1"/>
    <x v="0"/>
    <x v="0"/>
    <n v="6779"/>
    <n v="214"/>
    <n v="31"/>
    <n v="158.1"/>
    <n v="2606.64"/>
    <n v="3.156807788759404E-2"/>
    <n v="0.14485981308411214"/>
    <n v="0.73878504672897194"/>
    <n v="5.0999999999999996"/>
    <n v="16.487286527514232"/>
  </r>
  <r>
    <d v="2024-10-15T00:00:00"/>
    <s v="Campaign 2"/>
    <x v="1"/>
    <x v="0"/>
    <x v="1"/>
    <n v="1568"/>
    <n v="36"/>
    <n v="3"/>
    <n v="29.06"/>
    <n v="241.77"/>
    <n v="2.2959183673469389E-2"/>
    <n v="8.3333333333333329E-2"/>
    <n v="0.80722222222222217"/>
    <n v="9.6866666666666656"/>
    <n v="8.3196834136269793"/>
  </r>
  <r>
    <d v="2024-10-15T00:00:00"/>
    <s v="Campaign 2"/>
    <x v="1"/>
    <x v="0"/>
    <x v="2"/>
    <n v="114"/>
    <n v="4"/>
    <n v="0"/>
    <n v="3.12"/>
    <n v="0"/>
    <n v="3.5087719298245612E-2"/>
    <n v="0"/>
    <n v="0.78"/>
    <n v="0"/>
    <n v="0"/>
  </r>
  <r>
    <d v="2024-10-15T00:00:00"/>
    <s v="Campaign 2"/>
    <x v="1"/>
    <x v="1"/>
    <x v="0"/>
    <n v="13783"/>
    <n v="123"/>
    <n v="5"/>
    <n v="311.92"/>
    <n v="463.11"/>
    <n v="8.9240368569977503E-3"/>
    <n v="4.065040650406504E-2"/>
    <n v="2.5359349593495937"/>
    <n v="62.384"/>
    <n v="1.4847076173377789"/>
  </r>
  <r>
    <d v="2024-10-15T00:00:00"/>
    <s v="Campaign 2"/>
    <x v="1"/>
    <x v="1"/>
    <x v="1"/>
    <n v="1092"/>
    <n v="9"/>
    <n v="0"/>
    <n v="30.09"/>
    <n v="0"/>
    <n v="8.241758241758242E-3"/>
    <n v="0"/>
    <n v="3.3433333333333333"/>
    <n v="0"/>
    <n v="0"/>
  </r>
  <r>
    <d v="2024-10-15T00:00:00"/>
    <s v="Campaign 2"/>
    <x v="1"/>
    <x v="1"/>
    <x v="2"/>
    <n v="543"/>
    <n v="5"/>
    <n v="0"/>
    <n v="14.17"/>
    <n v="0"/>
    <n v="9.2081031307550652E-3"/>
    <n v="0"/>
    <n v="2.8340000000000001"/>
    <n v="0"/>
    <n v="0"/>
  </r>
  <r>
    <d v="2024-10-15T00:00:00"/>
    <s v="Campaign 2"/>
    <x v="1"/>
    <x v="2"/>
    <x v="0"/>
    <n v="12516"/>
    <n v="272"/>
    <n v="18"/>
    <n v="174.72"/>
    <n v="1735.79"/>
    <n v="2.1732182806008308E-2"/>
    <n v="6.6176470588235295E-2"/>
    <n v="0.64235294117647057"/>
    <n v="9.706666666666667"/>
    <n v="9.9346955128205128"/>
  </r>
  <r>
    <d v="2024-10-15T00:00:00"/>
    <s v="Campaign 2"/>
    <x v="1"/>
    <x v="2"/>
    <x v="1"/>
    <n v="943"/>
    <n v="15"/>
    <n v="0"/>
    <n v="15.1"/>
    <n v="0"/>
    <n v="1.5906680805938492E-2"/>
    <n v="0"/>
    <n v="1.0066666666666666"/>
    <n v="0"/>
    <n v="0"/>
  </r>
  <r>
    <d v="2024-10-15T00:00:00"/>
    <s v="Campaign 2"/>
    <x v="1"/>
    <x v="2"/>
    <x v="2"/>
    <n v="973"/>
    <n v="11"/>
    <n v="0"/>
    <n v="22.35"/>
    <n v="0"/>
    <n v="1.1305241521068859E-2"/>
    <n v="0"/>
    <n v="2.0318181818181817"/>
    <n v="0"/>
    <n v="0"/>
  </r>
  <r>
    <d v="2024-10-15T00:00:00"/>
    <s v="Campaign 2"/>
    <x v="2"/>
    <x v="0"/>
    <x v="0"/>
    <n v="1507"/>
    <n v="57"/>
    <n v="7"/>
    <n v="57.98"/>
    <n v="441.03"/>
    <n v="3.7823490378234903E-2"/>
    <n v="0.12280701754385964"/>
    <n v="1.0171929824561403"/>
    <n v="8.2828571428571429"/>
    <n v="7.6065884787857883"/>
  </r>
  <r>
    <d v="2024-10-15T00:00:00"/>
    <s v="Campaign 2"/>
    <x v="2"/>
    <x v="0"/>
    <x v="1"/>
    <n v="4955"/>
    <n v="151"/>
    <n v="13"/>
    <n v="118.88"/>
    <n v="709.77"/>
    <n v="3.0474268415741676E-2"/>
    <n v="8.6092715231788075E-2"/>
    <n v="0.7872847682119205"/>
    <n v="9.1446153846153848"/>
    <n v="5.9704744279946169"/>
  </r>
  <r>
    <d v="2024-10-15T00:00:00"/>
    <s v="Campaign 2"/>
    <x v="2"/>
    <x v="0"/>
    <x v="2"/>
    <n v="2637"/>
    <n v="127"/>
    <n v="17"/>
    <n v="101.46"/>
    <n v="1169.55"/>
    <n v="4.8160788775123246E-2"/>
    <n v="0.13385826771653545"/>
    <n v="0.79889763779527556"/>
    <n v="5.9682352941176466"/>
    <n v="11.527202838557066"/>
  </r>
  <r>
    <d v="2024-10-15T00:00:00"/>
    <s v="Campaign 2"/>
    <x v="2"/>
    <x v="1"/>
    <x v="0"/>
    <n v="2940"/>
    <n v="58"/>
    <n v="1"/>
    <n v="83.84"/>
    <n v="61"/>
    <n v="1.9727891156462583E-2"/>
    <n v="1.7241379310344827E-2"/>
    <n v="1.4455172413793105"/>
    <n v="83.84"/>
    <n v="0.72757633587786252"/>
  </r>
  <r>
    <d v="2024-10-15T00:00:00"/>
    <s v="Campaign 2"/>
    <x v="2"/>
    <x v="1"/>
    <x v="1"/>
    <n v="8689"/>
    <n v="144"/>
    <n v="5"/>
    <n v="162.41"/>
    <n v="435.48"/>
    <n v="1.657267809874554E-2"/>
    <n v="3.4722222222222224E-2"/>
    <n v="1.1278472222222222"/>
    <n v="32.481999999999999"/>
    <n v="2.6813619850994397"/>
  </r>
  <r>
    <d v="2024-10-15T00:00:00"/>
    <s v="Campaign 2"/>
    <x v="2"/>
    <x v="1"/>
    <x v="2"/>
    <n v="2417"/>
    <n v="44"/>
    <n v="1"/>
    <n v="84.9"/>
    <n v="54.78"/>
    <n v="1.8204385601985933E-2"/>
    <n v="2.2727272727272728E-2"/>
    <n v="1.9295454545454547"/>
    <n v="84.9"/>
    <n v="0.6452296819787986"/>
  </r>
  <r>
    <d v="2024-10-15T00:00:00"/>
    <s v="Campaign 2"/>
    <x v="2"/>
    <x v="2"/>
    <x v="0"/>
    <n v="2750"/>
    <n v="77"/>
    <n v="3"/>
    <n v="65"/>
    <n v="220.27"/>
    <n v="2.8000000000000001E-2"/>
    <n v="3.896103896103896E-2"/>
    <n v="0.8441558441558441"/>
    <n v="21.666666666666668"/>
    <n v="3.3887692307692308"/>
  </r>
  <r>
    <d v="2024-10-15T00:00:00"/>
    <s v="Campaign 2"/>
    <x v="2"/>
    <x v="2"/>
    <x v="1"/>
    <n v="6232"/>
    <n v="148"/>
    <n v="6"/>
    <n v="151.11000000000001"/>
    <n v="572.17999999999995"/>
    <n v="2.3748395378690629E-2"/>
    <n v="4.0540540540540543E-2"/>
    <n v="1.0210135135135137"/>
    <n v="25.185000000000002"/>
    <n v="3.786513136126"/>
  </r>
  <r>
    <d v="2024-10-15T00:00:00"/>
    <s v="Campaign 2"/>
    <x v="2"/>
    <x v="2"/>
    <x v="2"/>
    <n v="5854"/>
    <n v="105"/>
    <n v="5"/>
    <n v="124.3"/>
    <n v="494.22"/>
    <n v="1.7936453706867101E-2"/>
    <n v="4.7619047619047616E-2"/>
    <n v="1.1838095238095239"/>
    <n v="24.86"/>
    <n v="3.9760257441673375"/>
  </r>
  <r>
    <d v="2024-10-16T00:00:00"/>
    <s v="Campaign 2"/>
    <x v="0"/>
    <x v="0"/>
    <x v="0"/>
    <n v="4449"/>
    <n v="202"/>
    <n v="11"/>
    <n v="61.08"/>
    <n v="658.63"/>
    <n v="4.5403461452011691E-2"/>
    <n v="5.4455445544554455E-2"/>
    <n v="0.30237623762376237"/>
    <n v="5.5527272727272727"/>
    <n v="10.783071381794368"/>
  </r>
  <r>
    <d v="2024-10-16T00:00:00"/>
    <s v="Campaign 2"/>
    <x v="0"/>
    <x v="0"/>
    <x v="1"/>
    <n v="2857"/>
    <n v="103"/>
    <n v="11"/>
    <n v="109.2"/>
    <n v="572.44000000000005"/>
    <n v="3.6051802590129509E-2"/>
    <n v="0.10679611650485436"/>
    <n v="1.0601941747572816"/>
    <n v="9.9272727272727277"/>
    <n v="5.2421245421245422"/>
  </r>
  <r>
    <d v="2024-10-16T00:00:00"/>
    <s v="Campaign 2"/>
    <x v="0"/>
    <x v="0"/>
    <x v="2"/>
    <n v="444"/>
    <n v="10"/>
    <n v="0"/>
    <n v="10.19"/>
    <n v="0"/>
    <n v="2.2522522522522521E-2"/>
    <n v="0"/>
    <n v="1.0189999999999999"/>
    <n v="0"/>
    <n v="0"/>
  </r>
  <r>
    <d v="2024-10-16T00:00:00"/>
    <s v="Campaign 2"/>
    <x v="0"/>
    <x v="1"/>
    <x v="0"/>
    <n v="3480"/>
    <n v="56"/>
    <n v="1"/>
    <n v="64.48"/>
    <n v="74.69"/>
    <n v="1.6091954022988506E-2"/>
    <n v="1.7857142857142856E-2"/>
    <n v="1.1514285714285715"/>
    <n v="64.48"/>
    <n v="1.1583436724565757"/>
  </r>
  <r>
    <d v="2024-10-16T00:00:00"/>
    <s v="Campaign 2"/>
    <x v="0"/>
    <x v="1"/>
    <x v="1"/>
    <n v="4301"/>
    <n v="46"/>
    <n v="1"/>
    <n v="162.38999999999999"/>
    <n v="92.19"/>
    <n v="1.06951871657754E-2"/>
    <n v="2.1739130434782608E-2"/>
    <n v="3.5302173913043475"/>
    <n v="162.38999999999999"/>
    <n v="0.5677073711435433"/>
  </r>
  <r>
    <d v="2024-10-16T00:00:00"/>
    <s v="Campaign 2"/>
    <x v="0"/>
    <x v="1"/>
    <x v="2"/>
    <n v="835"/>
    <n v="14"/>
    <n v="0"/>
    <n v="29.31"/>
    <n v="0"/>
    <n v="1.6766467065868262E-2"/>
    <n v="0"/>
    <n v="2.0935714285714284"/>
    <n v="0"/>
    <n v="0"/>
  </r>
  <r>
    <d v="2024-10-16T00:00:00"/>
    <s v="Campaign 2"/>
    <x v="0"/>
    <x v="2"/>
    <x v="0"/>
    <n v="3818"/>
    <n v="66"/>
    <n v="3"/>
    <n v="129"/>
    <n v="170.05"/>
    <n v="1.7286537454164485E-2"/>
    <n v="4.5454545454545456E-2"/>
    <n v="1.9545454545454546"/>
    <n v="43"/>
    <n v="1.3182170542635661"/>
  </r>
  <r>
    <d v="2024-10-16T00:00:00"/>
    <s v="Campaign 2"/>
    <x v="0"/>
    <x v="2"/>
    <x v="1"/>
    <n v="4319"/>
    <n v="92"/>
    <n v="2"/>
    <n v="78.239999999999995"/>
    <n v="123.47"/>
    <n v="2.130122713591109E-2"/>
    <n v="2.1739130434782608E-2"/>
    <n v="0.85043478260869565"/>
    <n v="39.119999999999997"/>
    <n v="1.5780930470347649"/>
  </r>
  <r>
    <d v="2024-10-16T00:00:00"/>
    <s v="Campaign 2"/>
    <x v="0"/>
    <x v="2"/>
    <x v="2"/>
    <n v="557"/>
    <n v="8"/>
    <n v="0"/>
    <n v="12.08"/>
    <n v="0"/>
    <n v="1.4362657091561939E-2"/>
    <n v="0"/>
    <n v="1.51"/>
    <n v="0"/>
    <n v="0"/>
  </r>
  <r>
    <d v="2024-10-16T00:00:00"/>
    <s v="Campaign 2"/>
    <x v="1"/>
    <x v="0"/>
    <x v="0"/>
    <n v="13899"/>
    <n v="541"/>
    <n v="72"/>
    <n v="291.38"/>
    <n v="4073.47"/>
    <n v="3.8923663572918918E-2"/>
    <n v="0.13308687615526801"/>
    <n v="0.53859519408502776"/>
    <n v="4.0469444444444447"/>
    <n v="13.979923124442308"/>
  </r>
  <r>
    <d v="2024-10-16T00:00:00"/>
    <s v="Campaign 2"/>
    <x v="1"/>
    <x v="0"/>
    <x v="1"/>
    <n v="730"/>
    <n v="32"/>
    <n v="3"/>
    <n v="25.21"/>
    <n v="207.56"/>
    <n v="4.3835616438356165E-2"/>
    <n v="9.375E-2"/>
    <n v="0.78781250000000003"/>
    <n v="8.4033333333333342"/>
    <n v="8.2332407774692573"/>
  </r>
  <r>
    <d v="2024-10-16T00:00:00"/>
    <s v="Campaign 2"/>
    <x v="1"/>
    <x v="0"/>
    <x v="2"/>
    <n v="573"/>
    <n v="24"/>
    <n v="1"/>
    <n v="18.53"/>
    <n v="62.25"/>
    <n v="4.1884816753926704E-2"/>
    <n v="4.1666666666666664E-2"/>
    <n v="0.77208333333333334"/>
    <n v="18.53"/>
    <n v="3.3594171613599566"/>
  </r>
  <r>
    <d v="2024-10-16T00:00:00"/>
    <s v="Campaign 2"/>
    <x v="1"/>
    <x v="1"/>
    <x v="0"/>
    <n v="10131"/>
    <n v="130"/>
    <n v="1"/>
    <n v="130.85"/>
    <n v="51.02"/>
    <n v="1.2831902082716415E-2"/>
    <n v="7.6923076923076927E-3"/>
    <n v="1.0065384615384616"/>
    <n v="130.85"/>
    <n v="0.38991211310661067"/>
  </r>
  <r>
    <d v="2024-10-16T00:00:00"/>
    <s v="Campaign 2"/>
    <x v="1"/>
    <x v="1"/>
    <x v="1"/>
    <n v="1156"/>
    <n v="18"/>
    <n v="0"/>
    <n v="19.84"/>
    <n v="0"/>
    <n v="1.5570934256055362E-2"/>
    <n v="0"/>
    <n v="1.1022222222222222"/>
    <n v="0"/>
    <n v="0"/>
  </r>
  <r>
    <d v="2024-10-16T00:00:00"/>
    <s v="Campaign 2"/>
    <x v="1"/>
    <x v="1"/>
    <x v="2"/>
    <n v="707"/>
    <n v="5"/>
    <n v="0"/>
    <n v="17.55"/>
    <n v="0"/>
    <n v="7.0721357850070717E-3"/>
    <n v="0"/>
    <n v="3.5100000000000002"/>
    <n v="0"/>
    <n v="0"/>
  </r>
  <r>
    <d v="2024-10-16T00:00:00"/>
    <s v="Campaign 2"/>
    <x v="1"/>
    <x v="2"/>
    <x v="0"/>
    <n v="9333"/>
    <n v="115"/>
    <n v="6"/>
    <n v="355.92"/>
    <n v="498.21"/>
    <n v="1.2321868638165649E-2"/>
    <n v="5.2173913043478258E-2"/>
    <n v="3.0949565217391304"/>
    <n v="59.32"/>
    <n v="1.39978084962913"/>
  </r>
  <r>
    <d v="2024-10-16T00:00:00"/>
    <s v="Campaign 2"/>
    <x v="1"/>
    <x v="2"/>
    <x v="1"/>
    <n v="1529"/>
    <n v="45"/>
    <n v="2"/>
    <n v="45.67"/>
    <n v="163.97"/>
    <n v="2.9431000654022238E-2"/>
    <n v="4.4444444444444446E-2"/>
    <n v="1.014888888888889"/>
    <n v="22.835000000000001"/>
    <n v="3.5903218743157432"/>
  </r>
  <r>
    <d v="2024-10-16T00:00:00"/>
    <s v="Campaign 2"/>
    <x v="1"/>
    <x v="2"/>
    <x v="2"/>
    <n v="562"/>
    <n v="5"/>
    <n v="0"/>
    <n v="20.9"/>
    <n v="0"/>
    <n v="8.8967971530249119E-3"/>
    <n v="0"/>
    <n v="4.18"/>
    <n v="0"/>
    <n v="0"/>
  </r>
  <r>
    <d v="2024-10-16T00:00:00"/>
    <s v="Campaign 2"/>
    <x v="2"/>
    <x v="0"/>
    <x v="0"/>
    <n v="1424"/>
    <n v="44"/>
    <n v="3"/>
    <n v="22.14"/>
    <n v="239.58"/>
    <n v="3.0898876404494381E-2"/>
    <n v="6.8181818181818177E-2"/>
    <n v="0.50318181818181817"/>
    <n v="7.38"/>
    <n v="10.821138211382115"/>
  </r>
  <r>
    <d v="2024-10-16T00:00:00"/>
    <s v="Campaign 2"/>
    <x v="2"/>
    <x v="0"/>
    <x v="1"/>
    <n v="9251"/>
    <n v="236"/>
    <n v="22"/>
    <n v="129.9"/>
    <n v="1144.08"/>
    <n v="2.5510755593989839E-2"/>
    <n v="9.3220338983050849E-2"/>
    <n v="0.55042372881355939"/>
    <n v="5.9045454545454552"/>
    <n v="8.8073903002309457"/>
  </r>
  <r>
    <d v="2024-10-16T00:00:00"/>
    <s v="Campaign 2"/>
    <x v="2"/>
    <x v="0"/>
    <x v="2"/>
    <n v="4789"/>
    <n v="113"/>
    <n v="15"/>
    <n v="175.03"/>
    <n v="911.15"/>
    <n v="2.3595740238045521E-2"/>
    <n v="0.13274336283185842"/>
    <n v="1.5489380530973451"/>
    <n v="11.668666666666667"/>
    <n v="5.205679026452608"/>
  </r>
  <r>
    <d v="2024-10-16T00:00:00"/>
    <s v="Campaign 2"/>
    <x v="2"/>
    <x v="1"/>
    <x v="0"/>
    <n v="2344"/>
    <n v="23"/>
    <n v="0"/>
    <n v="59.58"/>
    <n v="0"/>
    <n v="9.8122866894197955E-3"/>
    <n v="0"/>
    <n v="2.5904347826086958"/>
    <n v="0"/>
    <n v="0"/>
  </r>
  <r>
    <d v="2024-10-16T00:00:00"/>
    <s v="Campaign 2"/>
    <x v="2"/>
    <x v="1"/>
    <x v="1"/>
    <n v="8119"/>
    <n v="125"/>
    <n v="2"/>
    <n v="275.67"/>
    <n v="126.43"/>
    <n v="1.539598472718315E-2"/>
    <n v="1.6E-2"/>
    <n v="2.2053600000000002"/>
    <n v="137.83500000000001"/>
    <n v="0.45862806979359377"/>
  </r>
  <r>
    <d v="2024-10-16T00:00:00"/>
    <s v="Campaign 2"/>
    <x v="2"/>
    <x v="1"/>
    <x v="2"/>
    <n v="2598"/>
    <n v="51"/>
    <n v="1"/>
    <n v="56.59"/>
    <n v="62.02"/>
    <n v="1.9630484988452657E-2"/>
    <n v="1.9607843137254902E-2"/>
    <n v="1.1096078431372549"/>
    <n v="56.59"/>
    <n v="1.095953348648171"/>
  </r>
  <r>
    <d v="2024-10-16T00:00:00"/>
    <s v="Campaign 2"/>
    <x v="2"/>
    <x v="2"/>
    <x v="0"/>
    <n v="1490"/>
    <n v="31"/>
    <n v="2"/>
    <n v="41.57"/>
    <n v="132.69"/>
    <n v="2.0805369127516779E-2"/>
    <n v="6.4516129032258063E-2"/>
    <n v="1.340967741935484"/>
    <n v="20.785"/>
    <n v="3.1919653596343518"/>
  </r>
  <r>
    <d v="2024-10-16T00:00:00"/>
    <s v="Campaign 2"/>
    <x v="2"/>
    <x v="2"/>
    <x v="1"/>
    <n v="4647"/>
    <n v="134"/>
    <n v="2"/>
    <n v="97.98"/>
    <n v="183.74"/>
    <n v="2.883580804820314E-2"/>
    <n v="1.4925373134328358E-2"/>
    <n v="0.73119402985074633"/>
    <n v="48.99"/>
    <n v="1.8752806695243927"/>
  </r>
  <r>
    <d v="2024-10-16T00:00:00"/>
    <s v="Campaign 2"/>
    <x v="2"/>
    <x v="2"/>
    <x v="2"/>
    <n v="4306"/>
    <n v="99"/>
    <n v="5"/>
    <n v="85.77"/>
    <n v="398.44"/>
    <n v="2.2991175104505341E-2"/>
    <n v="5.0505050505050504E-2"/>
    <n v="0.86636363636363634"/>
    <n v="17.154"/>
    <n v="4.6454471260347443"/>
  </r>
  <r>
    <d v="2024-10-17T00:00:00"/>
    <s v="Campaign 2"/>
    <x v="0"/>
    <x v="0"/>
    <x v="0"/>
    <n v="5855"/>
    <n v="197"/>
    <n v="22"/>
    <n v="131.01"/>
    <n v="1952.49"/>
    <n v="3.3646456020495305E-2"/>
    <n v="0.1116751269035533"/>
    <n v="0.66502538071065986"/>
    <n v="5.9549999999999992"/>
    <n v="14.903366155255325"/>
  </r>
  <r>
    <d v="2024-10-17T00:00:00"/>
    <s v="Campaign 2"/>
    <x v="0"/>
    <x v="0"/>
    <x v="1"/>
    <n v="6682"/>
    <n v="313"/>
    <n v="20"/>
    <n v="187"/>
    <n v="1783.71"/>
    <n v="4.6842262795570189E-2"/>
    <n v="6.3897763578274758E-2"/>
    <n v="0.597444089456869"/>
    <n v="9.35"/>
    <n v="9.5385561497326208"/>
  </r>
  <r>
    <d v="2024-10-17T00:00:00"/>
    <s v="Campaign 2"/>
    <x v="0"/>
    <x v="0"/>
    <x v="2"/>
    <n v="157"/>
    <n v="3"/>
    <n v="0"/>
    <n v="3.33"/>
    <n v="0"/>
    <n v="1.9108280254777069E-2"/>
    <n v="0"/>
    <n v="1.1100000000000001"/>
    <n v="0"/>
    <n v="0"/>
  </r>
  <r>
    <d v="2024-10-17T00:00:00"/>
    <s v="Campaign 2"/>
    <x v="0"/>
    <x v="1"/>
    <x v="0"/>
    <n v="9069"/>
    <n v="177"/>
    <n v="6"/>
    <n v="238.02"/>
    <n v="565.63"/>
    <n v="1.951703605689712E-2"/>
    <n v="3.3898305084745763E-2"/>
    <n v="1.3447457627118644"/>
    <n v="39.67"/>
    <n v="2.3763969414334927"/>
  </r>
  <r>
    <d v="2024-10-17T00:00:00"/>
    <s v="Campaign 2"/>
    <x v="0"/>
    <x v="1"/>
    <x v="1"/>
    <n v="2056"/>
    <n v="14"/>
    <n v="0"/>
    <n v="79.25"/>
    <n v="0"/>
    <n v="6.8093385214007783E-3"/>
    <n v="0"/>
    <n v="5.6607142857142856"/>
    <n v="0"/>
    <n v="0"/>
  </r>
  <r>
    <d v="2024-10-17T00:00:00"/>
    <s v="Campaign 2"/>
    <x v="0"/>
    <x v="1"/>
    <x v="2"/>
    <n v="719"/>
    <n v="6"/>
    <n v="0"/>
    <n v="18.760000000000002"/>
    <n v="0"/>
    <n v="8.3449235048678721E-3"/>
    <n v="0"/>
    <n v="3.1266666666666669"/>
    <n v="0"/>
    <n v="0"/>
  </r>
  <r>
    <d v="2024-10-17T00:00:00"/>
    <s v="Campaign 2"/>
    <x v="0"/>
    <x v="2"/>
    <x v="0"/>
    <n v="3665"/>
    <n v="60"/>
    <n v="2"/>
    <n v="135.11000000000001"/>
    <n v="191.19"/>
    <n v="1.6371077762619372E-2"/>
    <n v="3.3333333333333333E-2"/>
    <n v="2.2518333333333334"/>
    <n v="67.555000000000007"/>
    <n v="1.415069202871734"/>
  </r>
  <r>
    <d v="2024-10-17T00:00:00"/>
    <s v="Campaign 2"/>
    <x v="0"/>
    <x v="2"/>
    <x v="1"/>
    <n v="5608"/>
    <n v="99"/>
    <n v="6"/>
    <n v="77.72"/>
    <n v="409.74"/>
    <n v="1.7653352353780315E-2"/>
    <n v="6.0606060606060608E-2"/>
    <n v="0.785050505050505"/>
    <n v="12.953333333333333"/>
    <n v="5.2720020586721565"/>
  </r>
  <r>
    <d v="2024-10-17T00:00:00"/>
    <s v="Campaign 2"/>
    <x v="0"/>
    <x v="2"/>
    <x v="2"/>
    <n v="232"/>
    <n v="3"/>
    <n v="0"/>
    <n v="5.73"/>
    <n v="0"/>
    <n v="1.2931034482758621E-2"/>
    <n v="0"/>
    <n v="1.9100000000000001"/>
    <n v="0"/>
    <n v="0"/>
  </r>
  <r>
    <d v="2024-10-17T00:00:00"/>
    <s v="Campaign 2"/>
    <x v="1"/>
    <x v="0"/>
    <x v="0"/>
    <n v="13606"/>
    <n v="489"/>
    <n v="65"/>
    <n v="365.98"/>
    <n v="4651.99"/>
    <n v="3.5940026458915184E-2"/>
    <n v="0.1329243353783231"/>
    <n v="0.74842535787321063"/>
    <n v="5.6304615384615389"/>
    <n v="12.711049784141208"/>
  </r>
  <r>
    <d v="2024-10-17T00:00:00"/>
    <s v="Campaign 2"/>
    <x v="1"/>
    <x v="0"/>
    <x v="1"/>
    <n v="1318"/>
    <n v="55"/>
    <n v="6"/>
    <n v="31.46"/>
    <n v="463.1"/>
    <n v="4.1729893778452203E-2"/>
    <n v="0.10909090909090909"/>
    <n v="0.57200000000000006"/>
    <n v="5.2433333333333332"/>
    <n v="14.72027972027972"/>
  </r>
  <r>
    <d v="2024-10-17T00:00:00"/>
    <s v="Campaign 2"/>
    <x v="1"/>
    <x v="0"/>
    <x v="2"/>
    <n v="241"/>
    <n v="9"/>
    <n v="1"/>
    <n v="5.16"/>
    <n v="99.33"/>
    <n v="3.7344398340248962E-2"/>
    <n v="0.1111111111111111"/>
    <n v="0.57333333333333336"/>
    <n v="5.16"/>
    <n v="19.25"/>
  </r>
  <r>
    <d v="2024-10-17T00:00:00"/>
    <s v="Campaign 2"/>
    <x v="1"/>
    <x v="1"/>
    <x v="0"/>
    <n v="6650"/>
    <n v="85"/>
    <n v="4"/>
    <n v="147.86000000000001"/>
    <n v="258.99"/>
    <n v="1.2781954887218045E-2"/>
    <n v="4.7058823529411764E-2"/>
    <n v="1.739529411764706"/>
    <n v="36.965000000000003"/>
    <n v="1.7515893412687678"/>
  </r>
  <r>
    <d v="2024-10-17T00:00:00"/>
    <s v="Campaign 2"/>
    <x v="1"/>
    <x v="1"/>
    <x v="1"/>
    <n v="1495"/>
    <n v="11"/>
    <n v="0"/>
    <n v="50.19"/>
    <n v="0"/>
    <n v="7.3578595317725752E-3"/>
    <n v="0"/>
    <n v="4.5627272727272725"/>
    <n v="0"/>
    <n v="0"/>
  </r>
  <r>
    <d v="2024-10-17T00:00:00"/>
    <s v="Campaign 2"/>
    <x v="1"/>
    <x v="1"/>
    <x v="2"/>
    <n v="373"/>
    <n v="5"/>
    <n v="0"/>
    <n v="8.49"/>
    <n v="0"/>
    <n v="1.3404825737265416E-2"/>
    <n v="0"/>
    <n v="1.698"/>
    <n v="0"/>
    <n v="0"/>
  </r>
  <r>
    <d v="2024-10-17T00:00:00"/>
    <s v="Campaign 2"/>
    <x v="1"/>
    <x v="2"/>
    <x v="0"/>
    <n v="9882"/>
    <n v="158"/>
    <n v="7"/>
    <n v="131.34"/>
    <n v="375.85"/>
    <n v="1.5988666261890307E-2"/>
    <n v="4.4303797468354431E-2"/>
    <n v="0.83126582278481009"/>
    <n v="18.762857142857143"/>
    <n v="2.8616567686919447"/>
  </r>
  <r>
    <d v="2024-10-17T00:00:00"/>
    <s v="Campaign 2"/>
    <x v="1"/>
    <x v="2"/>
    <x v="1"/>
    <n v="1195"/>
    <n v="26"/>
    <n v="0"/>
    <n v="28.46"/>
    <n v="0"/>
    <n v="2.1757322175732216E-2"/>
    <n v="0"/>
    <n v="1.0946153846153845"/>
    <n v="0"/>
    <n v="0"/>
  </r>
  <r>
    <d v="2024-10-17T00:00:00"/>
    <s v="Campaign 2"/>
    <x v="1"/>
    <x v="2"/>
    <x v="2"/>
    <n v="757"/>
    <n v="7"/>
    <n v="0"/>
    <n v="28.57"/>
    <n v="0"/>
    <n v="9.247027741083224E-3"/>
    <n v="0"/>
    <n v="4.0814285714285718"/>
    <n v="0"/>
    <n v="0"/>
  </r>
  <r>
    <d v="2024-10-17T00:00:00"/>
    <s v="Campaign 2"/>
    <x v="2"/>
    <x v="0"/>
    <x v="0"/>
    <n v="2785"/>
    <n v="86"/>
    <n v="12"/>
    <n v="79.22"/>
    <n v="997.59"/>
    <n v="3.0879712746858169E-2"/>
    <n v="0.13953488372093023"/>
    <n v="0.92116279069767437"/>
    <n v="6.6016666666666666"/>
    <n v="12.59265337036102"/>
  </r>
  <r>
    <d v="2024-10-17T00:00:00"/>
    <s v="Campaign 2"/>
    <x v="2"/>
    <x v="0"/>
    <x v="1"/>
    <n v="10817"/>
    <n v="313"/>
    <n v="30"/>
    <n v="249.68"/>
    <n v="2595.69"/>
    <n v="2.8935934177683278E-2"/>
    <n v="9.5846645367412137E-2"/>
    <n v="0.79769968051118212"/>
    <n v="8.3226666666666667"/>
    <n v="10.396066965716116"/>
  </r>
  <r>
    <d v="2024-10-17T00:00:00"/>
    <s v="Campaign 2"/>
    <x v="2"/>
    <x v="0"/>
    <x v="2"/>
    <n v="5036"/>
    <n v="133"/>
    <n v="11"/>
    <n v="148.07"/>
    <n v="1071.97"/>
    <n v="2.6409849086576648E-2"/>
    <n v="8.2706766917293228E-2"/>
    <n v="1.1133082706766917"/>
    <n v="13.460909090909091"/>
    <n v="7.2396163976497609"/>
  </r>
  <r>
    <d v="2024-10-17T00:00:00"/>
    <s v="Campaign 2"/>
    <x v="2"/>
    <x v="1"/>
    <x v="0"/>
    <n v="1378"/>
    <n v="17"/>
    <n v="0"/>
    <n v="27.28"/>
    <n v="0"/>
    <n v="1.2336719883889695E-2"/>
    <n v="0"/>
    <n v="1.6047058823529412"/>
    <n v="0"/>
    <n v="0"/>
  </r>
  <r>
    <d v="2024-10-17T00:00:00"/>
    <s v="Campaign 2"/>
    <x v="2"/>
    <x v="1"/>
    <x v="1"/>
    <n v="10331"/>
    <n v="116"/>
    <n v="5"/>
    <n v="305.01"/>
    <n v="391.09"/>
    <n v="1.1228341883651146E-2"/>
    <n v="4.3103448275862072E-2"/>
    <n v="2.6293965517241378"/>
    <n v="61.001999999999995"/>
    <n v="1.2822202550736042"/>
  </r>
  <r>
    <d v="2024-10-17T00:00:00"/>
    <s v="Campaign 2"/>
    <x v="2"/>
    <x v="1"/>
    <x v="2"/>
    <n v="4365"/>
    <n v="75"/>
    <n v="1"/>
    <n v="76.069999999999993"/>
    <n v="73.06"/>
    <n v="1.7182130584192441E-2"/>
    <n v="1.3333333333333334E-2"/>
    <n v="1.0142666666666666"/>
    <n v="76.069999999999993"/>
    <n v="0.96043118180623122"/>
  </r>
  <r>
    <d v="2024-10-17T00:00:00"/>
    <s v="Campaign 2"/>
    <x v="2"/>
    <x v="2"/>
    <x v="0"/>
    <n v="1179"/>
    <n v="34"/>
    <n v="1"/>
    <n v="19.84"/>
    <n v="99.36"/>
    <n v="2.883799830364716E-2"/>
    <n v="2.9411764705882353E-2"/>
    <n v="0.58352941176470585"/>
    <n v="19.84"/>
    <n v="5.008064516129032"/>
  </r>
  <r>
    <d v="2024-10-17T00:00:00"/>
    <s v="Campaign 2"/>
    <x v="2"/>
    <x v="2"/>
    <x v="1"/>
    <n v="11948"/>
    <n v="146"/>
    <n v="11"/>
    <n v="447.6"/>
    <n v="1082.82"/>
    <n v="1.2219618346166722E-2"/>
    <n v="7.5342465753424653E-2"/>
    <n v="3.0657534246575344"/>
    <n v="40.690909090909095"/>
    <n v="2.4191689008042894"/>
  </r>
  <r>
    <d v="2024-10-17T00:00:00"/>
    <s v="Campaign 2"/>
    <x v="2"/>
    <x v="2"/>
    <x v="2"/>
    <n v="4321"/>
    <n v="102"/>
    <n v="3"/>
    <n v="158"/>
    <n v="276.05"/>
    <n v="2.3605646841009027E-2"/>
    <n v="2.9411764705882353E-2"/>
    <n v="1.5490196078431373"/>
    <n v="52.666666666666664"/>
    <n v="1.7471518987341772"/>
  </r>
  <r>
    <d v="2024-10-18T00:00:00"/>
    <s v="Campaign 2"/>
    <x v="0"/>
    <x v="0"/>
    <x v="0"/>
    <n v="8397"/>
    <n v="357"/>
    <n v="28"/>
    <n v="305.37"/>
    <n v="1524.92"/>
    <n v="4.2515183994283674E-2"/>
    <n v="7.8431372549019607E-2"/>
    <n v="0.8553781512605042"/>
    <n v="10.906071428571428"/>
    <n v="4.9936797982774994"/>
  </r>
  <r>
    <d v="2024-10-18T00:00:00"/>
    <s v="Campaign 2"/>
    <x v="0"/>
    <x v="0"/>
    <x v="1"/>
    <n v="7251"/>
    <n v="331"/>
    <n v="28"/>
    <n v="127.76"/>
    <n v="1694.76"/>
    <n v="4.5648876017101089E-2"/>
    <n v="8.4592145015105744E-2"/>
    <n v="0.3859818731117825"/>
    <n v="4.5628571428571432"/>
    <n v="13.265184721352535"/>
  </r>
  <r>
    <d v="2024-10-18T00:00:00"/>
    <s v="Campaign 2"/>
    <x v="0"/>
    <x v="0"/>
    <x v="2"/>
    <n v="564"/>
    <n v="18"/>
    <n v="2"/>
    <n v="7.61"/>
    <n v="169.14"/>
    <n v="3.1914893617021274E-2"/>
    <n v="0.1111111111111111"/>
    <n v="0.42277777777777781"/>
    <n v="3.8050000000000002"/>
    <n v="22.226018396846253"/>
  </r>
  <r>
    <d v="2024-10-18T00:00:00"/>
    <s v="Campaign 2"/>
    <x v="0"/>
    <x v="1"/>
    <x v="0"/>
    <n v="4738"/>
    <n v="55"/>
    <n v="0"/>
    <n v="177.87"/>
    <n v="0"/>
    <n v="1.1608273533136345E-2"/>
    <n v="0"/>
    <n v="3.234"/>
    <n v="0"/>
    <n v="0"/>
  </r>
  <r>
    <d v="2024-10-18T00:00:00"/>
    <s v="Campaign 2"/>
    <x v="0"/>
    <x v="1"/>
    <x v="1"/>
    <n v="4912"/>
    <n v="82"/>
    <n v="3"/>
    <n v="97.31"/>
    <n v="157.28"/>
    <n v="1.6693811074918567E-2"/>
    <n v="3.6585365853658534E-2"/>
    <n v="1.1867073170731708"/>
    <n v="32.436666666666667"/>
    <n v="1.6162778748330078"/>
  </r>
  <r>
    <d v="2024-10-18T00:00:00"/>
    <s v="Campaign 2"/>
    <x v="0"/>
    <x v="1"/>
    <x v="2"/>
    <n v="138"/>
    <n v="1"/>
    <n v="0"/>
    <n v="3.61"/>
    <n v="0"/>
    <n v="7.246376811594203E-3"/>
    <n v="0"/>
    <n v="3.61"/>
    <n v="0"/>
    <n v="0"/>
  </r>
  <r>
    <d v="2024-10-18T00:00:00"/>
    <s v="Campaign 2"/>
    <x v="0"/>
    <x v="2"/>
    <x v="0"/>
    <n v="4050"/>
    <n v="96"/>
    <n v="7"/>
    <n v="54.32"/>
    <n v="441.27"/>
    <n v="2.3703703703703703E-2"/>
    <n v="7.2916666666666671E-2"/>
    <n v="0.5658333333333333"/>
    <n v="7.76"/>
    <n v="8.1235272459499264"/>
  </r>
  <r>
    <d v="2024-10-18T00:00:00"/>
    <s v="Campaign 2"/>
    <x v="0"/>
    <x v="2"/>
    <x v="1"/>
    <n v="4741"/>
    <n v="62"/>
    <n v="3"/>
    <n v="161.66"/>
    <n v="155.81"/>
    <n v="1.3077409829149969E-2"/>
    <n v="4.8387096774193547E-2"/>
    <n v="2.6074193548387097"/>
    <n v="53.886666666666663"/>
    <n v="0.96381294073982438"/>
  </r>
  <r>
    <d v="2024-10-18T00:00:00"/>
    <s v="Campaign 2"/>
    <x v="0"/>
    <x v="2"/>
    <x v="2"/>
    <n v="810"/>
    <n v="20"/>
    <n v="1"/>
    <n v="16.05"/>
    <n v="56.07"/>
    <n v="2.4691358024691357E-2"/>
    <n v="0.05"/>
    <n v="0.80249999999999999"/>
    <n v="16.05"/>
    <n v="3.4934579439252333"/>
  </r>
  <r>
    <d v="2024-10-18T00:00:00"/>
    <s v="Campaign 2"/>
    <x v="1"/>
    <x v="0"/>
    <x v="0"/>
    <n v="10601"/>
    <n v="307"/>
    <n v="33"/>
    <n v="204.24"/>
    <n v="2657.89"/>
    <n v="2.8959532119611359E-2"/>
    <n v="0.10749185667752444"/>
    <n v="0.66527687296416937"/>
    <n v="6.1890909090909094"/>
    <n v="13.013562475518997"/>
  </r>
  <r>
    <d v="2024-10-18T00:00:00"/>
    <s v="Campaign 2"/>
    <x v="1"/>
    <x v="0"/>
    <x v="1"/>
    <n v="1091"/>
    <n v="50"/>
    <n v="4"/>
    <n v="25.93"/>
    <n v="283.86"/>
    <n v="4.5829514207149404E-2"/>
    <n v="0.08"/>
    <n v="0.51859999999999995"/>
    <n v="6.4824999999999999"/>
    <n v="10.947165445430004"/>
  </r>
  <r>
    <d v="2024-10-18T00:00:00"/>
    <s v="Campaign 2"/>
    <x v="1"/>
    <x v="0"/>
    <x v="2"/>
    <n v="864"/>
    <n v="38"/>
    <n v="4"/>
    <n v="32.950000000000003"/>
    <n v="363.96"/>
    <n v="4.3981481481481483E-2"/>
    <n v="0.10526315789473684"/>
    <n v="0.86710526315789482"/>
    <n v="8.2375000000000007"/>
    <n v="11.045827010622153"/>
  </r>
  <r>
    <d v="2024-10-18T00:00:00"/>
    <s v="Campaign 2"/>
    <x v="1"/>
    <x v="1"/>
    <x v="0"/>
    <n v="9773"/>
    <n v="172"/>
    <n v="3"/>
    <n v="235.05"/>
    <n v="234.67"/>
    <n v="1.7599508850915789E-2"/>
    <n v="1.7441860465116279E-2"/>
    <n v="1.3665697674418604"/>
    <n v="78.350000000000009"/>
    <n v="0.99838332269729835"/>
  </r>
  <r>
    <d v="2024-10-18T00:00:00"/>
    <s v="Campaign 2"/>
    <x v="1"/>
    <x v="1"/>
    <x v="1"/>
    <n v="1304"/>
    <n v="8"/>
    <n v="0"/>
    <n v="48.56"/>
    <n v="0"/>
    <n v="6.1349693251533744E-3"/>
    <n v="0"/>
    <n v="6.07"/>
    <n v="0"/>
    <n v="0"/>
  </r>
  <r>
    <d v="2024-10-18T00:00:00"/>
    <s v="Campaign 2"/>
    <x v="1"/>
    <x v="1"/>
    <x v="2"/>
    <n v="454"/>
    <n v="2"/>
    <n v="0"/>
    <n v="9.9600000000000009"/>
    <n v="0"/>
    <n v="4.4052863436123352E-3"/>
    <n v="0"/>
    <n v="4.9800000000000004"/>
    <n v="0"/>
    <n v="0"/>
  </r>
  <r>
    <d v="2024-10-18T00:00:00"/>
    <s v="Campaign 2"/>
    <x v="1"/>
    <x v="2"/>
    <x v="0"/>
    <n v="5153"/>
    <n v="83"/>
    <n v="3"/>
    <n v="171.68"/>
    <n v="195"/>
    <n v="1.6107122064816612E-2"/>
    <n v="3.614457831325301E-2"/>
    <n v="2.068433734939759"/>
    <n v="57.226666666666667"/>
    <n v="1.135834109972041"/>
  </r>
  <r>
    <d v="2024-10-18T00:00:00"/>
    <s v="Campaign 2"/>
    <x v="1"/>
    <x v="2"/>
    <x v="1"/>
    <n v="953"/>
    <n v="14"/>
    <n v="0"/>
    <n v="14.04"/>
    <n v="0"/>
    <n v="1.4690451206715634E-2"/>
    <n v="0"/>
    <n v="1.0028571428571429"/>
    <n v="0"/>
    <n v="0"/>
  </r>
  <r>
    <d v="2024-10-18T00:00:00"/>
    <s v="Campaign 2"/>
    <x v="1"/>
    <x v="2"/>
    <x v="2"/>
    <n v="244"/>
    <n v="4"/>
    <n v="0"/>
    <n v="5.7"/>
    <n v="0"/>
    <n v="1.6393442622950821E-2"/>
    <n v="0"/>
    <n v="1.425"/>
    <n v="0"/>
    <n v="0"/>
  </r>
  <r>
    <d v="2024-10-18T00:00:00"/>
    <s v="Campaign 2"/>
    <x v="2"/>
    <x v="0"/>
    <x v="0"/>
    <n v="2939"/>
    <n v="138"/>
    <n v="9"/>
    <n v="76.23"/>
    <n v="720.81"/>
    <n v="4.6954746512419189E-2"/>
    <n v="6.5217391304347824E-2"/>
    <n v="0.55239130434782613"/>
    <n v="8.4700000000000006"/>
    <n v="9.4557260920897264"/>
  </r>
  <r>
    <d v="2024-10-18T00:00:00"/>
    <s v="Campaign 2"/>
    <x v="2"/>
    <x v="0"/>
    <x v="1"/>
    <n v="5347"/>
    <n v="111"/>
    <n v="13"/>
    <n v="73.209999999999994"/>
    <n v="1248.55"/>
    <n v="2.0759304282775389E-2"/>
    <n v="0.11711711711711711"/>
    <n v="0.65954954954954947"/>
    <n v="5.6315384615384607"/>
    <n v="17.054364157901926"/>
  </r>
  <r>
    <d v="2024-10-18T00:00:00"/>
    <s v="Campaign 2"/>
    <x v="2"/>
    <x v="0"/>
    <x v="2"/>
    <n v="3396"/>
    <n v="158"/>
    <n v="19"/>
    <n v="120.07"/>
    <n v="1590.38"/>
    <n v="4.6525323910482919E-2"/>
    <n v="0.12025316455696203"/>
    <n v="0.75993670886075948"/>
    <n v="6.3194736842105259"/>
    <n v="13.245440159906723"/>
  </r>
  <r>
    <d v="2024-10-18T00:00:00"/>
    <s v="Campaign 2"/>
    <x v="2"/>
    <x v="1"/>
    <x v="0"/>
    <n v="1220"/>
    <n v="23"/>
    <n v="0"/>
    <n v="40.200000000000003"/>
    <n v="0"/>
    <n v="1.8852459016393444E-2"/>
    <n v="0"/>
    <n v="1.7478260869565219"/>
    <n v="0"/>
    <n v="0"/>
  </r>
  <r>
    <d v="2024-10-18T00:00:00"/>
    <s v="Campaign 2"/>
    <x v="2"/>
    <x v="1"/>
    <x v="1"/>
    <n v="5730"/>
    <n v="74"/>
    <n v="2"/>
    <n v="130.44"/>
    <n v="113.64"/>
    <n v="1.2914485165794066E-2"/>
    <n v="2.7027027027027029E-2"/>
    <n v="1.7627027027027027"/>
    <n v="65.22"/>
    <n v="0.87120515179392821"/>
  </r>
  <r>
    <d v="2024-10-18T00:00:00"/>
    <s v="Campaign 2"/>
    <x v="2"/>
    <x v="1"/>
    <x v="2"/>
    <n v="5566"/>
    <n v="77"/>
    <n v="3"/>
    <n v="164.92"/>
    <n v="202.14"/>
    <n v="1.383399209486166E-2"/>
    <n v="3.896103896103896E-2"/>
    <n v="2.1418181818181816"/>
    <n v="54.973333333333329"/>
    <n v="1.2256851806936697"/>
  </r>
  <r>
    <d v="2024-10-18T00:00:00"/>
    <s v="Campaign 2"/>
    <x v="2"/>
    <x v="2"/>
    <x v="0"/>
    <n v="2930"/>
    <n v="62"/>
    <n v="3"/>
    <n v="87.71"/>
    <n v="232.67"/>
    <n v="2.1160409556313993E-2"/>
    <n v="4.8387096774193547E-2"/>
    <n v="1.4146774193548386"/>
    <n v="29.236666666666665"/>
    <n v="2.6527191882339527"/>
  </r>
  <r>
    <d v="2024-10-18T00:00:00"/>
    <s v="Campaign 2"/>
    <x v="2"/>
    <x v="2"/>
    <x v="1"/>
    <n v="10300"/>
    <n v="156"/>
    <n v="4"/>
    <n v="280.23"/>
    <n v="390.83"/>
    <n v="1.5145631067961166E-2"/>
    <n v="2.564102564102564E-2"/>
    <n v="1.796346153846154"/>
    <n v="70.057500000000005"/>
    <n v="1.3946758020197694"/>
  </r>
  <r>
    <d v="2024-10-18T00:00:00"/>
    <s v="Campaign 2"/>
    <x v="2"/>
    <x v="2"/>
    <x v="2"/>
    <n v="2876"/>
    <n v="62"/>
    <n v="4"/>
    <n v="102.88"/>
    <n v="385.54"/>
    <n v="2.1557719054242003E-2"/>
    <n v="6.4516129032258063E-2"/>
    <n v="1.6593548387096773"/>
    <n v="25.72"/>
    <n v="3.7474727838258168"/>
  </r>
  <r>
    <d v="2024-10-19T00:00:00"/>
    <s v="Campaign 2"/>
    <x v="0"/>
    <x v="0"/>
    <x v="0"/>
    <n v="6068"/>
    <n v="176"/>
    <n v="18"/>
    <n v="113"/>
    <n v="1752.26"/>
    <n v="2.9004614370468029E-2"/>
    <n v="0.10227272727272728"/>
    <n v="0.64204545454545459"/>
    <n v="6.2777777777777777"/>
    <n v="15.506725663716814"/>
  </r>
  <r>
    <d v="2024-10-19T00:00:00"/>
    <s v="Campaign 2"/>
    <x v="0"/>
    <x v="0"/>
    <x v="1"/>
    <n v="2449"/>
    <n v="119"/>
    <n v="8"/>
    <n v="84.92"/>
    <n v="624.11"/>
    <n v="4.8591261739485504E-2"/>
    <n v="6.7226890756302518E-2"/>
    <n v="0.7136134453781513"/>
    <n v="10.615"/>
    <n v="7.3493876589731508"/>
  </r>
  <r>
    <d v="2024-10-19T00:00:00"/>
    <s v="Campaign 2"/>
    <x v="0"/>
    <x v="0"/>
    <x v="2"/>
    <n v="336"/>
    <n v="8"/>
    <n v="0"/>
    <n v="9.11"/>
    <n v="0"/>
    <n v="2.3809523809523808E-2"/>
    <n v="0"/>
    <n v="1.1387499999999999"/>
    <n v="0"/>
    <n v="0"/>
  </r>
  <r>
    <d v="2024-10-19T00:00:00"/>
    <s v="Campaign 2"/>
    <x v="0"/>
    <x v="1"/>
    <x v="0"/>
    <n v="9146"/>
    <n v="182"/>
    <n v="4"/>
    <n v="310.04000000000002"/>
    <n v="356.88"/>
    <n v="1.9899409577957577E-2"/>
    <n v="2.197802197802198E-2"/>
    <n v="1.7035164835164835"/>
    <n v="77.510000000000005"/>
    <n v="1.1510772803509224"/>
  </r>
  <r>
    <d v="2024-10-19T00:00:00"/>
    <s v="Campaign 2"/>
    <x v="0"/>
    <x v="1"/>
    <x v="1"/>
    <n v="6174"/>
    <n v="92"/>
    <n v="1"/>
    <n v="238.17"/>
    <n v="58.05"/>
    <n v="1.4901198574667962E-2"/>
    <n v="1.0869565217391304E-2"/>
    <n v="2.5888043478260867"/>
    <n v="238.17"/>
    <n v="0.24373346769114498"/>
  </r>
  <r>
    <d v="2024-10-19T00:00:00"/>
    <s v="Campaign 2"/>
    <x v="0"/>
    <x v="1"/>
    <x v="2"/>
    <n v="388"/>
    <n v="4"/>
    <n v="0"/>
    <n v="5.14"/>
    <n v="0"/>
    <n v="1.0309278350515464E-2"/>
    <n v="0"/>
    <n v="1.2849999999999999"/>
    <n v="0"/>
    <n v="0"/>
  </r>
  <r>
    <d v="2024-10-19T00:00:00"/>
    <s v="Campaign 2"/>
    <x v="0"/>
    <x v="2"/>
    <x v="0"/>
    <n v="5050"/>
    <n v="88"/>
    <n v="2"/>
    <n v="146.44"/>
    <n v="176.64"/>
    <n v="1.7425742574257427E-2"/>
    <n v="2.2727272727272728E-2"/>
    <n v="1.6640909090909091"/>
    <n v="73.22"/>
    <n v="1.2062278066102157"/>
  </r>
  <r>
    <d v="2024-10-19T00:00:00"/>
    <s v="Campaign 2"/>
    <x v="0"/>
    <x v="2"/>
    <x v="1"/>
    <n v="6513"/>
    <n v="170"/>
    <n v="5"/>
    <n v="232.37"/>
    <n v="280.37"/>
    <n v="2.6101642868109932E-2"/>
    <n v="2.9411764705882353E-2"/>
    <n v="1.3668823529411764"/>
    <n v="46.474000000000004"/>
    <n v="1.2065671127942506"/>
  </r>
  <r>
    <d v="2024-10-19T00:00:00"/>
    <s v="Campaign 2"/>
    <x v="0"/>
    <x v="2"/>
    <x v="2"/>
    <n v="821"/>
    <n v="21"/>
    <n v="0"/>
    <n v="20.2"/>
    <n v="0"/>
    <n v="2.5578562728380026E-2"/>
    <n v="0"/>
    <n v="0.96190476190476182"/>
    <n v="0"/>
    <n v="0"/>
  </r>
  <r>
    <d v="2024-10-19T00:00:00"/>
    <s v="Campaign 2"/>
    <x v="1"/>
    <x v="0"/>
    <x v="0"/>
    <n v="12600"/>
    <n v="505"/>
    <n v="67"/>
    <n v="212.58"/>
    <n v="4490.55"/>
    <n v="4.0079365079365083E-2"/>
    <n v="0.13267326732673268"/>
    <n v="0.42095049504950499"/>
    <n v="3.1728358208955227"/>
    <n v="21.124047417442846"/>
  </r>
  <r>
    <d v="2024-10-19T00:00:00"/>
    <s v="Campaign 2"/>
    <x v="1"/>
    <x v="0"/>
    <x v="1"/>
    <n v="600"/>
    <n v="14"/>
    <n v="1"/>
    <n v="11.2"/>
    <n v="61.08"/>
    <n v="2.3333333333333334E-2"/>
    <n v="7.1428571428571425E-2"/>
    <n v="0.79999999999999993"/>
    <n v="11.2"/>
    <n v="5.4535714285714292"/>
  </r>
  <r>
    <d v="2024-10-19T00:00:00"/>
    <s v="Campaign 2"/>
    <x v="1"/>
    <x v="0"/>
    <x v="2"/>
    <n v="916"/>
    <n v="36"/>
    <n v="2"/>
    <n v="16.72"/>
    <n v="192.75"/>
    <n v="3.9301310043668124E-2"/>
    <n v="5.5555555555555552E-2"/>
    <n v="0.46444444444444444"/>
    <n v="8.36"/>
    <n v="11.528110047846891"/>
  </r>
  <r>
    <d v="2024-10-19T00:00:00"/>
    <s v="Campaign 2"/>
    <x v="1"/>
    <x v="1"/>
    <x v="0"/>
    <n v="14694"/>
    <n v="105"/>
    <n v="2"/>
    <n v="320.23"/>
    <n v="123.21"/>
    <n v="7.1457737852184565E-3"/>
    <n v="1.9047619047619049E-2"/>
    <n v="3.049809523809524"/>
    <n v="160.11500000000001"/>
    <n v="0.38475470755394559"/>
  </r>
  <r>
    <d v="2024-10-19T00:00:00"/>
    <s v="Campaign 2"/>
    <x v="1"/>
    <x v="1"/>
    <x v="1"/>
    <n v="1272"/>
    <n v="16"/>
    <n v="0"/>
    <n v="17.39"/>
    <n v="0"/>
    <n v="1.2578616352201259E-2"/>
    <n v="0"/>
    <n v="1.086875"/>
    <n v="0"/>
    <n v="0"/>
  </r>
  <r>
    <d v="2024-10-19T00:00:00"/>
    <s v="Campaign 2"/>
    <x v="1"/>
    <x v="1"/>
    <x v="2"/>
    <n v="476"/>
    <n v="8"/>
    <n v="0"/>
    <n v="10.92"/>
    <n v="0"/>
    <n v="1.680672268907563E-2"/>
    <n v="0"/>
    <n v="1.365"/>
    <n v="0"/>
    <n v="0"/>
  </r>
  <r>
    <d v="2024-10-19T00:00:00"/>
    <s v="Campaign 2"/>
    <x v="1"/>
    <x v="2"/>
    <x v="0"/>
    <n v="14968"/>
    <n v="345"/>
    <n v="27"/>
    <n v="379.92"/>
    <n v="1883.51"/>
    <n v="2.3049171566007484E-2"/>
    <n v="7.8260869565217397E-2"/>
    <n v="1.1012173913043479"/>
    <n v="14.071111111111112"/>
    <n v="4.9576489787323643"/>
  </r>
  <r>
    <d v="2024-10-19T00:00:00"/>
    <s v="Campaign 2"/>
    <x v="1"/>
    <x v="2"/>
    <x v="1"/>
    <n v="1548"/>
    <n v="45"/>
    <n v="1"/>
    <n v="32.229999999999997"/>
    <n v="57.53"/>
    <n v="2.9069767441860465E-2"/>
    <n v="2.2222222222222223E-2"/>
    <n v="0.7162222222222222"/>
    <n v="32.229999999999997"/>
    <n v="1.7849829351535837"/>
  </r>
  <r>
    <d v="2024-10-19T00:00:00"/>
    <s v="Campaign 2"/>
    <x v="1"/>
    <x v="2"/>
    <x v="2"/>
    <n v="385"/>
    <n v="6"/>
    <n v="0"/>
    <n v="11.28"/>
    <n v="0"/>
    <n v="1.5584415584415584E-2"/>
    <n v="0"/>
    <n v="1.88"/>
    <n v="0"/>
    <n v="0"/>
  </r>
  <r>
    <d v="2024-10-19T00:00:00"/>
    <s v="Campaign 2"/>
    <x v="2"/>
    <x v="0"/>
    <x v="0"/>
    <n v="1515"/>
    <n v="44"/>
    <n v="4"/>
    <n v="45.39"/>
    <n v="256.14"/>
    <n v="2.9042904290429043E-2"/>
    <n v="9.0909090909090912E-2"/>
    <n v="1.031590909090909"/>
    <n v="11.3475"/>
    <n v="5.6430931923331125"/>
  </r>
  <r>
    <d v="2024-10-19T00:00:00"/>
    <s v="Campaign 2"/>
    <x v="2"/>
    <x v="0"/>
    <x v="1"/>
    <n v="7975"/>
    <n v="331"/>
    <n v="26"/>
    <n v="136.47999999999999"/>
    <n v="2050.65"/>
    <n v="4.1504702194357368E-2"/>
    <n v="7.8549848942598186E-2"/>
    <n v="0.41232628398791538"/>
    <n v="5.2492307692307687"/>
    <n v="15.025278429073859"/>
  </r>
  <r>
    <d v="2024-10-19T00:00:00"/>
    <s v="Campaign 2"/>
    <x v="2"/>
    <x v="0"/>
    <x v="2"/>
    <n v="4879"/>
    <n v="104"/>
    <n v="7"/>
    <n v="126.18"/>
    <n v="465.04"/>
    <n v="2.1315843410534947E-2"/>
    <n v="6.7307692307692304E-2"/>
    <n v="1.2132692307692308"/>
    <n v="18.025714285714287"/>
    <n v="3.6855286099223332"/>
  </r>
  <r>
    <d v="2024-10-19T00:00:00"/>
    <s v="Campaign 2"/>
    <x v="2"/>
    <x v="1"/>
    <x v="0"/>
    <n v="1494"/>
    <n v="18"/>
    <n v="0"/>
    <n v="49.65"/>
    <n v="0"/>
    <n v="1.2048192771084338E-2"/>
    <n v="0"/>
    <n v="2.7583333333333333"/>
    <n v="0"/>
    <n v="0"/>
  </r>
  <r>
    <d v="2024-10-19T00:00:00"/>
    <s v="Campaign 2"/>
    <x v="2"/>
    <x v="1"/>
    <x v="1"/>
    <n v="11519"/>
    <n v="179"/>
    <n v="5"/>
    <n v="247.9"/>
    <n v="315.31"/>
    <n v="1.5539543363139162E-2"/>
    <n v="2.7932960893854747E-2"/>
    <n v="1.3849162011173184"/>
    <n v="49.58"/>
    <n v="1.2719241629689391"/>
  </r>
  <r>
    <d v="2024-10-19T00:00:00"/>
    <s v="Campaign 2"/>
    <x v="2"/>
    <x v="1"/>
    <x v="2"/>
    <n v="5051"/>
    <n v="49"/>
    <n v="2"/>
    <n v="120.12"/>
    <n v="159.1"/>
    <n v="9.7010492971688778E-3"/>
    <n v="4.0816326530612242E-2"/>
    <n v="2.4514285714285715"/>
    <n v="60.06"/>
    <n v="1.3245088245088243"/>
  </r>
  <r>
    <d v="2024-10-19T00:00:00"/>
    <s v="Campaign 2"/>
    <x v="2"/>
    <x v="2"/>
    <x v="0"/>
    <n v="2579"/>
    <n v="62"/>
    <n v="1"/>
    <n v="61.59"/>
    <n v="59.21"/>
    <n v="2.4040325707638619E-2"/>
    <n v="1.6129032258064516E-2"/>
    <n v="0.99338709677419357"/>
    <n v="61.59"/>
    <n v="0.961357363208313"/>
  </r>
  <r>
    <d v="2024-10-19T00:00:00"/>
    <s v="Campaign 2"/>
    <x v="2"/>
    <x v="2"/>
    <x v="1"/>
    <n v="9523"/>
    <n v="261"/>
    <n v="15"/>
    <n v="334.48"/>
    <n v="1195.6300000000001"/>
    <n v="2.7407329623017958E-2"/>
    <n v="5.7471264367816091E-2"/>
    <n v="1.2815325670498086"/>
    <n v="22.298666666666669"/>
    <n v="3.5745933987084433"/>
  </r>
  <r>
    <d v="2024-10-19T00:00:00"/>
    <s v="Campaign 2"/>
    <x v="2"/>
    <x v="2"/>
    <x v="2"/>
    <n v="2823"/>
    <n v="43"/>
    <n v="2"/>
    <n v="65"/>
    <n v="170.47"/>
    <n v="1.5232022670917464E-2"/>
    <n v="4.6511627906976744E-2"/>
    <n v="1.5116279069767442"/>
    <n v="32.5"/>
    <n v="2.6226153846153846"/>
  </r>
  <r>
    <d v="2024-10-20T00:00:00"/>
    <s v="Campaign 2"/>
    <x v="0"/>
    <x v="0"/>
    <x v="0"/>
    <n v="4969"/>
    <n v="222"/>
    <n v="13"/>
    <n v="80.66"/>
    <n v="795.86"/>
    <n v="4.4676997383779435E-2"/>
    <n v="5.8558558558558557E-2"/>
    <n v="0.36333333333333334"/>
    <n v="6.2046153846153844"/>
    <n v="9.8668484998760242"/>
  </r>
  <r>
    <d v="2024-10-20T00:00:00"/>
    <s v="Campaign 2"/>
    <x v="0"/>
    <x v="0"/>
    <x v="1"/>
    <n v="7099"/>
    <n v="143"/>
    <n v="11"/>
    <n v="251.44"/>
    <n v="1073.57"/>
    <n v="2.0143682208761799E-2"/>
    <n v="7.6923076923076927E-2"/>
    <n v="1.7583216783216784"/>
    <n v="22.858181818181819"/>
    <n v="4.2696866051543108"/>
  </r>
  <r>
    <d v="2024-10-20T00:00:00"/>
    <s v="Campaign 2"/>
    <x v="0"/>
    <x v="0"/>
    <x v="2"/>
    <n v="310"/>
    <n v="8"/>
    <n v="1"/>
    <n v="7.95"/>
    <n v="87.18"/>
    <n v="2.5806451612903226E-2"/>
    <n v="0.125"/>
    <n v="0.99375000000000002"/>
    <n v="7.95"/>
    <n v="10.966037735849056"/>
  </r>
  <r>
    <d v="2024-10-20T00:00:00"/>
    <s v="Campaign 2"/>
    <x v="0"/>
    <x v="1"/>
    <x v="0"/>
    <n v="4268"/>
    <n v="52"/>
    <n v="2"/>
    <n v="79.55"/>
    <n v="190.95"/>
    <n v="1.2183692596063731E-2"/>
    <n v="3.8461538461538464E-2"/>
    <n v="1.5298076923076922"/>
    <n v="39.774999999999999"/>
    <n v="2.4003771213073537"/>
  </r>
  <r>
    <d v="2024-10-20T00:00:00"/>
    <s v="Campaign 2"/>
    <x v="0"/>
    <x v="1"/>
    <x v="1"/>
    <n v="3249"/>
    <n v="43"/>
    <n v="1"/>
    <n v="59.81"/>
    <n v="64.819999999999993"/>
    <n v="1.3234841489689135E-2"/>
    <n v="2.3255813953488372E-2"/>
    <n v="1.3909302325581396"/>
    <n v="59.81"/>
    <n v="1.0837652566460456"/>
  </r>
  <r>
    <d v="2024-10-20T00:00:00"/>
    <s v="Campaign 2"/>
    <x v="0"/>
    <x v="1"/>
    <x v="2"/>
    <n v="681"/>
    <n v="12"/>
    <n v="0"/>
    <n v="15.71"/>
    <n v="0"/>
    <n v="1.7621145374449341E-2"/>
    <n v="0"/>
    <n v="1.3091666666666668"/>
    <n v="0"/>
    <n v="0"/>
  </r>
  <r>
    <d v="2024-10-20T00:00:00"/>
    <s v="Campaign 2"/>
    <x v="0"/>
    <x v="2"/>
    <x v="0"/>
    <n v="9468"/>
    <n v="202"/>
    <n v="4"/>
    <n v="232.32"/>
    <n v="286.88"/>
    <n v="2.133502323616392E-2"/>
    <n v="1.9801980198019802E-2"/>
    <n v="1.15009900990099"/>
    <n v="58.08"/>
    <n v="1.2348484848484849"/>
  </r>
  <r>
    <d v="2024-10-20T00:00:00"/>
    <s v="Campaign 2"/>
    <x v="0"/>
    <x v="2"/>
    <x v="1"/>
    <n v="6662"/>
    <n v="122"/>
    <n v="4"/>
    <n v="206.28"/>
    <n v="201.1"/>
    <n v="1.8312818973281297E-2"/>
    <n v="3.2786885245901641E-2"/>
    <n v="1.6908196721311475"/>
    <n v="51.57"/>
    <n v="0.97488850106651148"/>
  </r>
  <r>
    <d v="2024-10-20T00:00:00"/>
    <s v="Campaign 2"/>
    <x v="0"/>
    <x v="2"/>
    <x v="2"/>
    <n v="156"/>
    <n v="2"/>
    <n v="0"/>
    <n v="4.67"/>
    <n v="0"/>
    <n v="1.282051282051282E-2"/>
    <n v="0"/>
    <n v="2.335"/>
    <n v="0"/>
    <n v="0"/>
  </r>
  <r>
    <d v="2024-10-20T00:00:00"/>
    <s v="Campaign 2"/>
    <x v="1"/>
    <x v="0"/>
    <x v="0"/>
    <n v="14890"/>
    <n v="678"/>
    <n v="48"/>
    <n v="466.31"/>
    <n v="3876.33"/>
    <n v="4.5533915379449293E-2"/>
    <n v="7.0796460176991149E-2"/>
    <n v="0.68777286135693216"/>
    <n v="9.7147916666666667"/>
    <n v="8.3127747635692995"/>
  </r>
  <r>
    <d v="2024-10-20T00:00:00"/>
    <s v="Campaign 2"/>
    <x v="1"/>
    <x v="0"/>
    <x v="1"/>
    <n v="873"/>
    <n v="18"/>
    <n v="2"/>
    <n v="33.75"/>
    <n v="163.96"/>
    <n v="2.0618556701030927E-2"/>
    <n v="0.1111111111111111"/>
    <n v="1.875"/>
    <n v="16.875"/>
    <n v="4.8580740740740742"/>
  </r>
  <r>
    <d v="2024-10-20T00:00:00"/>
    <s v="Campaign 2"/>
    <x v="1"/>
    <x v="0"/>
    <x v="2"/>
    <n v="676"/>
    <n v="18"/>
    <n v="2"/>
    <n v="14.99"/>
    <n v="172.65"/>
    <n v="2.6627218934911243E-2"/>
    <n v="0.1111111111111111"/>
    <n v="0.83277777777777784"/>
    <n v="7.4950000000000001"/>
    <n v="11.517678452301535"/>
  </r>
  <r>
    <d v="2024-10-20T00:00:00"/>
    <s v="Campaign 2"/>
    <x v="1"/>
    <x v="1"/>
    <x v="0"/>
    <n v="11523"/>
    <n v="221"/>
    <n v="2"/>
    <n v="252.19"/>
    <n v="159.63999999999999"/>
    <n v="1.9179033237872081E-2"/>
    <n v="9.0497737556561094E-3"/>
    <n v="1.1411312217194569"/>
    <n v="126.095"/>
    <n v="0.63301479043578246"/>
  </r>
  <r>
    <d v="2024-10-20T00:00:00"/>
    <s v="Campaign 2"/>
    <x v="1"/>
    <x v="1"/>
    <x v="1"/>
    <n v="1194"/>
    <n v="21"/>
    <n v="0"/>
    <n v="33.06"/>
    <n v="0"/>
    <n v="1.7587939698492462E-2"/>
    <n v="0"/>
    <n v="1.5742857142857143"/>
    <n v="0"/>
    <n v="0"/>
  </r>
  <r>
    <d v="2024-10-20T00:00:00"/>
    <s v="Campaign 2"/>
    <x v="1"/>
    <x v="1"/>
    <x v="2"/>
    <n v="987"/>
    <n v="13"/>
    <n v="0"/>
    <n v="26.32"/>
    <n v="0"/>
    <n v="1.3171225937183385E-2"/>
    <n v="0"/>
    <n v="2.0246153846153847"/>
    <n v="0"/>
    <n v="0"/>
  </r>
  <r>
    <d v="2024-10-20T00:00:00"/>
    <s v="Campaign 2"/>
    <x v="1"/>
    <x v="2"/>
    <x v="0"/>
    <n v="7749"/>
    <n v="187"/>
    <n v="12"/>
    <n v="211.75"/>
    <n v="728.59"/>
    <n v="2.4132146083365596E-2"/>
    <n v="6.4171122994652413E-2"/>
    <n v="1.1323529411764706"/>
    <n v="17.645833333333332"/>
    <n v="3.4408028335301064"/>
  </r>
  <r>
    <d v="2024-10-20T00:00:00"/>
    <s v="Campaign 2"/>
    <x v="1"/>
    <x v="2"/>
    <x v="1"/>
    <n v="578"/>
    <n v="9"/>
    <n v="0"/>
    <n v="12.28"/>
    <n v="0"/>
    <n v="1.5570934256055362E-2"/>
    <n v="0"/>
    <n v="1.3644444444444443"/>
    <n v="0"/>
    <n v="0"/>
  </r>
  <r>
    <d v="2024-10-20T00:00:00"/>
    <s v="Campaign 2"/>
    <x v="1"/>
    <x v="2"/>
    <x v="2"/>
    <n v="709"/>
    <n v="9"/>
    <n v="0"/>
    <n v="13.57"/>
    <n v="0"/>
    <n v="1.2693935119887164E-2"/>
    <n v="0"/>
    <n v="1.5077777777777779"/>
    <n v="0"/>
    <n v="0"/>
  </r>
  <r>
    <d v="2024-10-20T00:00:00"/>
    <s v="Campaign 2"/>
    <x v="2"/>
    <x v="0"/>
    <x v="0"/>
    <n v="1682"/>
    <n v="49"/>
    <n v="3"/>
    <n v="24.57"/>
    <n v="173.02"/>
    <n v="2.9131985731272295E-2"/>
    <n v="6.1224489795918366E-2"/>
    <n v="0.50142857142857145"/>
    <n v="8.19"/>
    <n v="7.0419210419210421"/>
  </r>
  <r>
    <d v="2024-10-20T00:00:00"/>
    <s v="Campaign 2"/>
    <x v="2"/>
    <x v="0"/>
    <x v="1"/>
    <n v="6169"/>
    <n v="179"/>
    <n v="24"/>
    <n v="178.9"/>
    <n v="1552.13"/>
    <n v="2.9016047981844706E-2"/>
    <n v="0.13407821229050279"/>
    <n v="0.99944134078212299"/>
    <n v="7.4541666666666666"/>
    <n v="8.6759642258244831"/>
  </r>
  <r>
    <d v="2024-10-20T00:00:00"/>
    <s v="Campaign 2"/>
    <x v="2"/>
    <x v="0"/>
    <x v="2"/>
    <n v="4945"/>
    <n v="185"/>
    <n v="10"/>
    <n v="178.98"/>
    <n v="620.22"/>
    <n v="3.7411526794742161E-2"/>
    <n v="5.4054054054054057E-2"/>
    <n v="0.96745945945945944"/>
    <n v="17.898"/>
    <n v="3.4653033858531681"/>
  </r>
  <r>
    <d v="2024-10-20T00:00:00"/>
    <s v="Campaign 2"/>
    <x v="2"/>
    <x v="1"/>
    <x v="0"/>
    <n v="2684"/>
    <n v="50"/>
    <n v="1"/>
    <n v="72.05"/>
    <n v="73"/>
    <n v="1.8628912071535022E-2"/>
    <n v="0.02"/>
    <n v="1.4409999999999998"/>
    <n v="72.05"/>
    <n v="1.0131852879944483"/>
  </r>
  <r>
    <d v="2024-10-20T00:00:00"/>
    <s v="Campaign 2"/>
    <x v="2"/>
    <x v="1"/>
    <x v="1"/>
    <n v="5315"/>
    <n v="36"/>
    <n v="0"/>
    <n v="182.44"/>
    <n v="0"/>
    <n v="6.7732831608654752E-3"/>
    <n v="0"/>
    <n v="5.0677777777777777"/>
    <n v="0"/>
    <n v="0"/>
  </r>
  <r>
    <d v="2024-10-20T00:00:00"/>
    <s v="Campaign 2"/>
    <x v="2"/>
    <x v="1"/>
    <x v="2"/>
    <n v="2326"/>
    <n v="15"/>
    <n v="0"/>
    <n v="70.81"/>
    <n v="0"/>
    <n v="6.4488392089423908E-3"/>
    <n v="0"/>
    <n v="4.7206666666666672"/>
    <n v="0"/>
    <n v="0"/>
  </r>
  <r>
    <d v="2024-10-20T00:00:00"/>
    <s v="Campaign 2"/>
    <x v="2"/>
    <x v="2"/>
    <x v="0"/>
    <n v="1687"/>
    <n v="28"/>
    <n v="0"/>
    <n v="53.93"/>
    <n v="0"/>
    <n v="1.6597510373443983E-2"/>
    <n v="0"/>
    <n v="1.9260714285714287"/>
    <n v="0"/>
    <n v="0"/>
  </r>
  <r>
    <d v="2024-10-20T00:00:00"/>
    <s v="Campaign 2"/>
    <x v="2"/>
    <x v="2"/>
    <x v="1"/>
    <n v="6898"/>
    <n v="159"/>
    <n v="12"/>
    <n v="233.76"/>
    <n v="715.3"/>
    <n v="2.3050159466512031E-2"/>
    <n v="7.5471698113207544E-2"/>
    <n v="1.470188679245283"/>
    <n v="19.48"/>
    <n v="3.0599760438056127"/>
  </r>
  <r>
    <d v="2024-10-20T00:00:00"/>
    <s v="Campaign 2"/>
    <x v="2"/>
    <x v="2"/>
    <x v="2"/>
    <n v="5730"/>
    <n v="92"/>
    <n v="4"/>
    <n v="170.33"/>
    <n v="240.45"/>
    <n v="1.6055846422338569E-2"/>
    <n v="4.3478260869565216E-2"/>
    <n v="1.851413043478261"/>
    <n v="42.582500000000003"/>
    <n v="1.4116714612810426"/>
  </r>
  <r>
    <d v="2024-10-21T00:00:00"/>
    <s v="Campaign 2"/>
    <x v="0"/>
    <x v="0"/>
    <x v="0"/>
    <n v="3810"/>
    <n v="153"/>
    <n v="15"/>
    <n v="140.87"/>
    <n v="909.56"/>
    <n v="4.0157480314960629E-2"/>
    <n v="9.8039215686274508E-2"/>
    <n v="0.92071895424836603"/>
    <n v="9.3913333333333338"/>
    <n v="6.4567331582309926"/>
  </r>
  <r>
    <d v="2024-10-21T00:00:00"/>
    <s v="Campaign 2"/>
    <x v="0"/>
    <x v="0"/>
    <x v="1"/>
    <n v="5968"/>
    <n v="142"/>
    <n v="13"/>
    <n v="195.11"/>
    <n v="746.29"/>
    <n v="2.3793565683646111E-2"/>
    <n v="9.154929577464789E-2"/>
    <n v="1.3740140845070423"/>
    <n v="15.008461538461539"/>
    <n v="3.8249705294449279"/>
  </r>
  <r>
    <d v="2024-10-21T00:00:00"/>
    <s v="Campaign 2"/>
    <x v="0"/>
    <x v="0"/>
    <x v="2"/>
    <n v="784"/>
    <n v="37"/>
    <n v="3"/>
    <n v="14.24"/>
    <n v="167.88"/>
    <n v="4.7193877551020405E-2"/>
    <n v="8.1081081081081086E-2"/>
    <n v="0.38486486486486488"/>
    <n v="4.746666666666667"/>
    <n v="11.789325842696629"/>
  </r>
  <r>
    <d v="2024-10-21T00:00:00"/>
    <s v="Campaign 2"/>
    <x v="0"/>
    <x v="1"/>
    <x v="0"/>
    <n v="7223"/>
    <n v="138"/>
    <n v="3"/>
    <n v="194.28"/>
    <n v="197.31"/>
    <n v="1.910563477779316E-2"/>
    <n v="2.1739130434782608E-2"/>
    <n v="1.4078260869565218"/>
    <n v="64.760000000000005"/>
    <n v="1.0155960469425571"/>
  </r>
  <r>
    <d v="2024-10-21T00:00:00"/>
    <s v="Campaign 2"/>
    <x v="0"/>
    <x v="1"/>
    <x v="1"/>
    <n v="6919"/>
    <n v="37"/>
    <n v="1"/>
    <n v="262.33"/>
    <n v="88.48"/>
    <n v="5.3475935828877002E-3"/>
    <n v="2.7027027027027029E-2"/>
    <n v="7.09"/>
    <n v="262.33"/>
    <n v="0.33728509892120617"/>
  </r>
  <r>
    <d v="2024-10-21T00:00:00"/>
    <s v="Campaign 2"/>
    <x v="0"/>
    <x v="1"/>
    <x v="2"/>
    <n v="329"/>
    <n v="4"/>
    <n v="0"/>
    <n v="4.7699999999999996"/>
    <n v="0"/>
    <n v="1.2158054711246201E-2"/>
    <n v="0"/>
    <n v="1.1924999999999999"/>
    <n v="0"/>
    <n v="0"/>
  </r>
  <r>
    <d v="2024-10-21T00:00:00"/>
    <s v="Campaign 2"/>
    <x v="0"/>
    <x v="2"/>
    <x v="0"/>
    <n v="6358"/>
    <n v="67"/>
    <n v="1"/>
    <n v="95.4"/>
    <n v="52.89"/>
    <n v="1.0537905001572822E-2"/>
    <n v="1.4925373134328358E-2"/>
    <n v="1.4238805970149255"/>
    <n v="95.4"/>
    <n v="0.55440251572327037"/>
  </r>
  <r>
    <d v="2024-10-21T00:00:00"/>
    <s v="Campaign 2"/>
    <x v="0"/>
    <x v="2"/>
    <x v="1"/>
    <n v="5664"/>
    <n v="63"/>
    <n v="1"/>
    <n v="185.92"/>
    <n v="87.97"/>
    <n v="1.1122881355932203E-2"/>
    <n v="1.5873015873015872E-2"/>
    <n v="2.951111111111111"/>
    <n v="185.92"/>
    <n v="0.47316049913941483"/>
  </r>
  <r>
    <d v="2024-10-21T00:00:00"/>
    <s v="Campaign 2"/>
    <x v="0"/>
    <x v="2"/>
    <x v="2"/>
    <n v="655"/>
    <n v="13"/>
    <n v="0"/>
    <n v="17.21"/>
    <n v="0"/>
    <n v="1.984732824427481E-2"/>
    <n v="0"/>
    <n v="1.3238461538461539"/>
    <n v="0"/>
    <n v="0"/>
  </r>
  <r>
    <d v="2024-10-21T00:00:00"/>
    <s v="Campaign 2"/>
    <x v="1"/>
    <x v="0"/>
    <x v="0"/>
    <n v="13797"/>
    <n v="449"/>
    <n v="60"/>
    <n v="280.33999999999997"/>
    <n v="4444.46"/>
    <n v="3.2543306515909254E-2"/>
    <n v="0.133630289532294"/>
    <n v="0.6243652561247216"/>
    <n v="4.6723333333333326"/>
    <n v="15.853820360990227"/>
  </r>
  <r>
    <d v="2024-10-21T00:00:00"/>
    <s v="Campaign 2"/>
    <x v="1"/>
    <x v="0"/>
    <x v="1"/>
    <n v="1550"/>
    <n v="45"/>
    <n v="3"/>
    <n v="58.78"/>
    <n v="286.89"/>
    <n v="2.903225806451613E-2"/>
    <n v="6.6666666666666666E-2"/>
    <n v="1.3062222222222222"/>
    <n v="19.593333333333334"/>
    <n v="4.8807417488941818"/>
  </r>
  <r>
    <d v="2024-10-21T00:00:00"/>
    <s v="Campaign 2"/>
    <x v="1"/>
    <x v="0"/>
    <x v="2"/>
    <n v="563"/>
    <n v="13"/>
    <n v="1"/>
    <n v="10.97"/>
    <n v="58.43"/>
    <n v="2.3090586145648313E-2"/>
    <n v="7.6923076923076927E-2"/>
    <n v="0.84384615384615391"/>
    <n v="10.97"/>
    <n v="5.3263445761166812"/>
  </r>
  <r>
    <d v="2024-10-21T00:00:00"/>
    <s v="Campaign 2"/>
    <x v="1"/>
    <x v="1"/>
    <x v="0"/>
    <n v="13885"/>
    <n v="262"/>
    <n v="8"/>
    <n v="424.25"/>
    <n v="641.83000000000004"/>
    <n v="1.886928339935182E-2"/>
    <n v="3.0534351145038167E-2"/>
    <n v="1.6192748091603053"/>
    <n v="53.03125"/>
    <n v="1.512857984678845"/>
  </r>
  <r>
    <d v="2024-10-21T00:00:00"/>
    <s v="Campaign 2"/>
    <x v="1"/>
    <x v="1"/>
    <x v="1"/>
    <n v="1169"/>
    <n v="21"/>
    <n v="0"/>
    <n v="37.18"/>
    <n v="0"/>
    <n v="1.7964071856287425E-2"/>
    <n v="0"/>
    <n v="1.7704761904761905"/>
    <n v="0"/>
    <n v="0"/>
  </r>
  <r>
    <d v="2024-10-21T00:00:00"/>
    <s v="Campaign 2"/>
    <x v="1"/>
    <x v="1"/>
    <x v="2"/>
    <n v="569"/>
    <n v="5"/>
    <n v="0"/>
    <n v="13.26"/>
    <n v="0"/>
    <n v="8.7873462214411256E-3"/>
    <n v="0"/>
    <n v="2.6520000000000001"/>
    <n v="0"/>
    <n v="0"/>
  </r>
  <r>
    <d v="2024-10-21T00:00:00"/>
    <s v="Campaign 2"/>
    <x v="1"/>
    <x v="2"/>
    <x v="0"/>
    <n v="7099"/>
    <n v="115"/>
    <n v="4"/>
    <n v="165.92"/>
    <n v="390.36"/>
    <n v="1.6199464713339908E-2"/>
    <n v="3.4782608695652174E-2"/>
    <n v="1.4427826086956521"/>
    <n v="41.48"/>
    <n v="2.3527000964320157"/>
  </r>
  <r>
    <d v="2024-10-21T00:00:00"/>
    <s v="Campaign 2"/>
    <x v="1"/>
    <x v="2"/>
    <x v="1"/>
    <n v="1445"/>
    <n v="15"/>
    <n v="0"/>
    <n v="43.51"/>
    <n v="0"/>
    <n v="1.0380622837370242E-2"/>
    <n v="0"/>
    <n v="2.9006666666666665"/>
    <n v="0"/>
    <n v="0"/>
  </r>
  <r>
    <d v="2024-10-21T00:00:00"/>
    <s v="Campaign 2"/>
    <x v="1"/>
    <x v="2"/>
    <x v="2"/>
    <n v="639"/>
    <n v="7"/>
    <n v="0"/>
    <n v="11.33"/>
    <n v="0"/>
    <n v="1.0954616588419406E-2"/>
    <n v="0"/>
    <n v="1.6185714285714285"/>
    <n v="0"/>
    <n v="0"/>
  </r>
  <r>
    <d v="2024-10-21T00:00:00"/>
    <s v="Campaign 2"/>
    <x v="2"/>
    <x v="0"/>
    <x v="0"/>
    <n v="1741"/>
    <n v="84"/>
    <n v="11"/>
    <n v="62.29"/>
    <n v="570.66999999999996"/>
    <n v="4.8248133256748996E-2"/>
    <n v="0.13095238095238096"/>
    <n v="0.74154761904761901"/>
    <n v="5.6627272727272731"/>
    <n v="9.1615026489003046"/>
  </r>
  <r>
    <d v="2024-10-21T00:00:00"/>
    <s v="Campaign 2"/>
    <x v="2"/>
    <x v="0"/>
    <x v="1"/>
    <n v="4907"/>
    <n v="240"/>
    <n v="19"/>
    <n v="146.03"/>
    <n v="1080.58"/>
    <n v="4.8909720807010393E-2"/>
    <n v="7.9166666666666663E-2"/>
    <n v="0.60845833333333332"/>
    <n v="7.6857894736842107"/>
    <n v="7.3997123878655069"/>
  </r>
  <r>
    <d v="2024-10-21T00:00:00"/>
    <s v="Campaign 2"/>
    <x v="2"/>
    <x v="0"/>
    <x v="2"/>
    <n v="5823"/>
    <n v="152"/>
    <n v="16"/>
    <n v="155.21"/>
    <n v="1258.8399999999999"/>
    <n v="2.6103383135840631E-2"/>
    <n v="0.10526315789473684"/>
    <n v="1.0211184210526316"/>
    <n v="9.7006250000000005"/>
    <n v="8.1105598866052429"/>
  </r>
  <r>
    <d v="2024-10-21T00:00:00"/>
    <s v="Campaign 2"/>
    <x v="2"/>
    <x v="1"/>
    <x v="0"/>
    <n v="2465"/>
    <n v="25"/>
    <n v="0"/>
    <n v="73.72"/>
    <n v="0"/>
    <n v="1.0141987829614604E-2"/>
    <n v="0"/>
    <n v="2.9487999999999999"/>
    <n v="0"/>
    <n v="0"/>
  </r>
  <r>
    <d v="2024-10-21T00:00:00"/>
    <s v="Campaign 2"/>
    <x v="2"/>
    <x v="1"/>
    <x v="1"/>
    <n v="8832"/>
    <n v="136"/>
    <n v="3"/>
    <n v="329.24"/>
    <n v="221.95"/>
    <n v="1.5398550724637682E-2"/>
    <n v="2.2058823529411766E-2"/>
    <n v="2.4208823529411765"/>
    <n v="109.74666666666667"/>
    <n v="0.67412829546835129"/>
  </r>
  <r>
    <d v="2024-10-21T00:00:00"/>
    <s v="Campaign 2"/>
    <x v="2"/>
    <x v="1"/>
    <x v="2"/>
    <n v="2933"/>
    <n v="46"/>
    <n v="1"/>
    <n v="87.68"/>
    <n v="77.27"/>
    <n v="1.5683600409137403E-2"/>
    <n v="2.1739130434782608E-2"/>
    <n v="1.9060869565217393"/>
    <n v="87.68"/>
    <n v="0.88127281021897796"/>
  </r>
  <r>
    <d v="2024-10-21T00:00:00"/>
    <s v="Campaign 2"/>
    <x v="2"/>
    <x v="2"/>
    <x v="0"/>
    <n v="2372"/>
    <n v="49"/>
    <n v="2"/>
    <n v="40.380000000000003"/>
    <n v="179.08"/>
    <n v="2.0657672849915681E-2"/>
    <n v="4.0816326530612242E-2"/>
    <n v="0.82408163265306122"/>
    <n v="20.190000000000001"/>
    <n v="4.4348687469044084"/>
  </r>
  <r>
    <d v="2024-10-21T00:00:00"/>
    <s v="Campaign 2"/>
    <x v="2"/>
    <x v="2"/>
    <x v="1"/>
    <n v="8362"/>
    <n v="231"/>
    <n v="12"/>
    <n v="278.2"/>
    <n v="869.92"/>
    <n v="2.7624970102846209E-2"/>
    <n v="5.1948051948051951E-2"/>
    <n v="1.2043290043290042"/>
    <n v="23.183333333333334"/>
    <n v="3.1269590222861252"/>
  </r>
  <r>
    <d v="2024-10-21T00:00:00"/>
    <s v="Campaign 2"/>
    <x v="2"/>
    <x v="2"/>
    <x v="2"/>
    <n v="4215"/>
    <n v="69"/>
    <n v="3"/>
    <n v="133.38"/>
    <n v="194.47"/>
    <n v="1.6370106761565837E-2"/>
    <n v="4.3478260869565216E-2"/>
    <n v="1.9330434782608694"/>
    <n v="44.46"/>
    <n v="1.4580146948568002"/>
  </r>
  <r>
    <d v="2024-10-22T00:00:00"/>
    <s v="Campaign 2"/>
    <x v="0"/>
    <x v="0"/>
    <x v="0"/>
    <n v="4599"/>
    <n v="104"/>
    <n v="11"/>
    <n v="163.08000000000001"/>
    <n v="933.55"/>
    <n v="2.2613611654707544E-2"/>
    <n v="0.10576923076923077"/>
    <n v="1.5680769230769231"/>
    <n v="14.825454545454546"/>
    <n v="5.7244910473387289"/>
  </r>
  <r>
    <d v="2024-10-22T00:00:00"/>
    <s v="Campaign 2"/>
    <x v="0"/>
    <x v="0"/>
    <x v="1"/>
    <n v="3787"/>
    <n v="111"/>
    <n v="15"/>
    <n v="90.19"/>
    <n v="1391.55"/>
    <n v="2.9310800105624504E-2"/>
    <n v="0.13513513513513514"/>
    <n v="0.81252252252252255"/>
    <n v="6.0126666666666662"/>
    <n v="15.429094134604723"/>
  </r>
  <r>
    <d v="2024-10-22T00:00:00"/>
    <s v="Campaign 2"/>
    <x v="0"/>
    <x v="0"/>
    <x v="2"/>
    <n v="465"/>
    <n v="13"/>
    <n v="1"/>
    <n v="10.039999999999999"/>
    <n v="91.06"/>
    <n v="2.7956989247311829E-2"/>
    <n v="7.6923076923076927E-2"/>
    <n v="0.77230769230769225"/>
    <n v="10.039999999999999"/>
    <n v="9.069721115537849"/>
  </r>
  <r>
    <d v="2024-10-22T00:00:00"/>
    <s v="Campaign 2"/>
    <x v="0"/>
    <x v="1"/>
    <x v="0"/>
    <n v="7510"/>
    <n v="38"/>
    <n v="0"/>
    <n v="266.25"/>
    <n v="0"/>
    <n v="5.0599201065246336E-3"/>
    <n v="0"/>
    <n v="7.0065789473684212"/>
    <n v="0"/>
    <n v="0"/>
  </r>
  <r>
    <d v="2024-10-22T00:00:00"/>
    <s v="Campaign 2"/>
    <x v="0"/>
    <x v="1"/>
    <x v="1"/>
    <n v="3488"/>
    <n v="18"/>
    <n v="0"/>
    <n v="125.9"/>
    <n v="0"/>
    <n v="5.1605504587155966E-3"/>
    <n v="0"/>
    <n v="6.9944444444444445"/>
    <n v="0"/>
    <n v="0"/>
  </r>
  <r>
    <d v="2024-10-22T00:00:00"/>
    <s v="Campaign 2"/>
    <x v="0"/>
    <x v="1"/>
    <x v="2"/>
    <n v="196"/>
    <n v="2"/>
    <n v="0"/>
    <n v="5.83"/>
    <n v="0"/>
    <n v="1.020408163265306E-2"/>
    <n v="0"/>
    <n v="2.915"/>
    <n v="0"/>
    <n v="0"/>
  </r>
  <r>
    <d v="2024-10-22T00:00:00"/>
    <s v="Campaign 2"/>
    <x v="0"/>
    <x v="2"/>
    <x v="0"/>
    <n v="3395"/>
    <n v="71"/>
    <n v="1"/>
    <n v="64.23"/>
    <n v="85.24"/>
    <n v="2.0913107511045654E-2"/>
    <n v="1.4084507042253521E-2"/>
    <n v="0.90464788732394374"/>
    <n v="64.23"/>
    <n v="1.3271057138408842"/>
  </r>
  <r>
    <d v="2024-10-22T00:00:00"/>
    <s v="Campaign 2"/>
    <x v="0"/>
    <x v="2"/>
    <x v="1"/>
    <n v="6517"/>
    <n v="139"/>
    <n v="5"/>
    <n v="152.19"/>
    <n v="274.01"/>
    <n v="2.1328832284793618E-2"/>
    <n v="3.5971223021582732E-2"/>
    <n v="1.0948920863309353"/>
    <n v="30.437999999999999"/>
    <n v="1.8004468099086668"/>
  </r>
  <r>
    <d v="2024-10-22T00:00:00"/>
    <s v="Campaign 2"/>
    <x v="0"/>
    <x v="2"/>
    <x v="2"/>
    <n v="167"/>
    <n v="3"/>
    <n v="0"/>
    <n v="6.27"/>
    <n v="0"/>
    <n v="1.7964071856287425E-2"/>
    <n v="0"/>
    <n v="2.09"/>
    <n v="0"/>
    <n v="0"/>
  </r>
  <r>
    <d v="2024-10-22T00:00:00"/>
    <s v="Campaign 2"/>
    <x v="1"/>
    <x v="0"/>
    <x v="0"/>
    <n v="5135"/>
    <n v="138"/>
    <n v="19"/>
    <n v="166.36"/>
    <n v="1209.6300000000001"/>
    <n v="2.6874391431353457E-2"/>
    <n v="0.13768115942028986"/>
    <n v="1.2055072463768117"/>
    <n v="8.7557894736842119"/>
    <n v="7.2711589324356813"/>
  </r>
  <r>
    <d v="2024-10-22T00:00:00"/>
    <s v="Campaign 2"/>
    <x v="1"/>
    <x v="0"/>
    <x v="1"/>
    <n v="1711"/>
    <n v="62"/>
    <n v="6"/>
    <n v="34.909999999999997"/>
    <n v="301.02"/>
    <n v="3.6236119228521331E-2"/>
    <n v="9.6774193548387094E-2"/>
    <n v="0.56306451612903219"/>
    <n v="5.8183333333333325"/>
    <n v="8.6227441993698086"/>
  </r>
  <r>
    <d v="2024-10-22T00:00:00"/>
    <s v="Campaign 2"/>
    <x v="1"/>
    <x v="0"/>
    <x v="2"/>
    <n v="705"/>
    <n v="17"/>
    <n v="1"/>
    <n v="17.29"/>
    <n v="61.76"/>
    <n v="2.4113475177304965E-2"/>
    <n v="5.8823529411764705E-2"/>
    <n v="1.0170588235294118"/>
    <n v="17.29"/>
    <n v="3.5720069404279933"/>
  </r>
  <r>
    <d v="2024-10-22T00:00:00"/>
    <s v="Campaign 2"/>
    <x v="1"/>
    <x v="1"/>
    <x v="0"/>
    <n v="10797"/>
    <n v="120"/>
    <n v="2"/>
    <n v="285.63"/>
    <n v="106.5"/>
    <n v="1.1114198388441235E-2"/>
    <n v="1.6666666666666666E-2"/>
    <n v="2.3802499999999998"/>
    <n v="142.815"/>
    <n v="0.37285999369814093"/>
  </r>
  <r>
    <d v="2024-10-22T00:00:00"/>
    <s v="Campaign 2"/>
    <x v="1"/>
    <x v="1"/>
    <x v="1"/>
    <n v="1184"/>
    <n v="9"/>
    <n v="0"/>
    <n v="38.04"/>
    <n v="0"/>
    <n v="7.6013513513513518E-3"/>
    <n v="0"/>
    <n v="4.2266666666666666"/>
    <n v="0"/>
    <n v="0"/>
  </r>
  <r>
    <d v="2024-10-22T00:00:00"/>
    <s v="Campaign 2"/>
    <x v="1"/>
    <x v="1"/>
    <x v="2"/>
    <n v="449"/>
    <n v="6"/>
    <n v="0"/>
    <n v="12.7"/>
    <n v="0"/>
    <n v="1.3363028953229399E-2"/>
    <n v="0"/>
    <n v="2.1166666666666667"/>
    <n v="0"/>
    <n v="0"/>
  </r>
  <r>
    <d v="2024-10-22T00:00:00"/>
    <s v="Campaign 2"/>
    <x v="1"/>
    <x v="2"/>
    <x v="0"/>
    <n v="6564"/>
    <n v="96"/>
    <n v="4"/>
    <n v="218.46"/>
    <n v="249.5"/>
    <n v="1.4625228519195612E-2"/>
    <n v="4.1666666666666664E-2"/>
    <n v="2.2756250000000002"/>
    <n v="54.615000000000002"/>
    <n v="1.1420855076444201"/>
  </r>
  <r>
    <d v="2024-10-22T00:00:00"/>
    <s v="Campaign 2"/>
    <x v="1"/>
    <x v="2"/>
    <x v="1"/>
    <n v="1334"/>
    <n v="19"/>
    <n v="1"/>
    <n v="42.71"/>
    <n v="54.77"/>
    <n v="1.424287856071964E-2"/>
    <n v="5.2631578947368418E-2"/>
    <n v="2.2478947368421052"/>
    <n v="42.71"/>
    <n v="1.2823694685085461"/>
  </r>
  <r>
    <d v="2024-10-22T00:00:00"/>
    <s v="Campaign 2"/>
    <x v="1"/>
    <x v="2"/>
    <x v="2"/>
    <n v="1000"/>
    <n v="17"/>
    <n v="1"/>
    <n v="32.1"/>
    <n v="70.75"/>
    <n v="1.7000000000000001E-2"/>
    <n v="5.8823529411764705E-2"/>
    <n v="1.8882352941176472"/>
    <n v="32.1"/>
    <n v="2.20404984423676"/>
  </r>
  <r>
    <d v="2024-10-22T00:00:00"/>
    <s v="Campaign 2"/>
    <x v="2"/>
    <x v="0"/>
    <x v="0"/>
    <n v="1917"/>
    <n v="78"/>
    <n v="7"/>
    <n v="32.54"/>
    <n v="571.51"/>
    <n v="4.0688575899843503E-2"/>
    <n v="8.9743589743589744E-2"/>
    <n v="0.41717948717948716"/>
    <n v="4.6485714285714286"/>
    <n v="17.563306699446834"/>
  </r>
  <r>
    <d v="2024-10-22T00:00:00"/>
    <s v="Campaign 2"/>
    <x v="2"/>
    <x v="0"/>
    <x v="1"/>
    <n v="10925"/>
    <n v="427"/>
    <n v="36"/>
    <n v="336.44"/>
    <n v="2405.21"/>
    <n v="3.9084668192219681E-2"/>
    <n v="8.4309133489461355E-2"/>
    <n v="0.78791569086651059"/>
    <n v="9.3455555555555563"/>
    <n v="7.1490013078111998"/>
  </r>
  <r>
    <d v="2024-10-22T00:00:00"/>
    <s v="Campaign 2"/>
    <x v="2"/>
    <x v="0"/>
    <x v="2"/>
    <n v="3827"/>
    <n v="173"/>
    <n v="15"/>
    <n v="136.38"/>
    <n v="1236.42"/>
    <n v="4.5205121505095376E-2"/>
    <n v="8.6705202312138727E-2"/>
    <n v="0.78832369942196534"/>
    <n v="9.0920000000000005"/>
    <n v="9.0659920809502861"/>
  </r>
  <r>
    <d v="2024-10-22T00:00:00"/>
    <s v="Campaign 2"/>
    <x v="2"/>
    <x v="1"/>
    <x v="0"/>
    <n v="2235"/>
    <n v="31"/>
    <n v="1"/>
    <n v="75.58"/>
    <n v="99.62"/>
    <n v="1.3870246085011185E-2"/>
    <n v="3.2258064516129031E-2"/>
    <n v="2.4380645161290322"/>
    <n v="75.58"/>
    <n v="1.3180735644350359"/>
  </r>
  <r>
    <d v="2024-10-22T00:00:00"/>
    <s v="Campaign 2"/>
    <x v="2"/>
    <x v="1"/>
    <x v="1"/>
    <n v="6261"/>
    <n v="44"/>
    <n v="1"/>
    <n v="233.86"/>
    <n v="79.42"/>
    <n v="7.0276313687909278E-3"/>
    <n v="2.2727272727272728E-2"/>
    <n v="5.3150000000000004"/>
    <n v="233.86"/>
    <n v="0.33960489181561615"/>
  </r>
  <r>
    <d v="2024-10-22T00:00:00"/>
    <s v="Campaign 2"/>
    <x v="2"/>
    <x v="1"/>
    <x v="2"/>
    <n v="5345"/>
    <n v="32"/>
    <n v="0"/>
    <n v="204.68"/>
    <n v="0"/>
    <n v="5.9869036482694104E-3"/>
    <n v="0"/>
    <n v="6.3962500000000002"/>
    <n v="0"/>
    <n v="0"/>
  </r>
  <r>
    <d v="2024-10-22T00:00:00"/>
    <s v="Campaign 2"/>
    <x v="2"/>
    <x v="2"/>
    <x v="0"/>
    <n v="2952"/>
    <n v="35"/>
    <n v="2"/>
    <n v="71.61"/>
    <n v="140.56"/>
    <n v="1.1856368563685637E-2"/>
    <n v="5.7142857142857141E-2"/>
    <n v="2.0459999999999998"/>
    <n v="35.805"/>
    <n v="1.9628543499511242"/>
  </r>
  <r>
    <d v="2024-10-22T00:00:00"/>
    <s v="Campaign 2"/>
    <x v="2"/>
    <x v="2"/>
    <x v="1"/>
    <n v="10023"/>
    <n v="144"/>
    <n v="4"/>
    <n v="352.2"/>
    <n v="323.19"/>
    <n v="1.4366956001197246E-2"/>
    <n v="2.7777777777777776E-2"/>
    <n v="2.4458333333333333"/>
    <n v="88.05"/>
    <n v="0.91763202725724025"/>
  </r>
  <r>
    <d v="2024-10-22T00:00:00"/>
    <s v="Campaign 2"/>
    <x v="2"/>
    <x v="2"/>
    <x v="2"/>
    <n v="3984"/>
    <n v="55"/>
    <n v="4"/>
    <n v="122.85"/>
    <n v="337.34"/>
    <n v="1.3805220883534136E-2"/>
    <n v="7.2727272727272724E-2"/>
    <n v="2.2336363636363634"/>
    <n v="30.712499999999999"/>
    <n v="2.7459503459503458"/>
  </r>
  <r>
    <d v="2024-10-23T00:00:00"/>
    <s v="Campaign 2"/>
    <x v="0"/>
    <x v="0"/>
    <x v="0"/>
    <n v="6973"/>
    <n v="213"/>
    <n v="13"/>
    <n v="229.48"/>
    <n v="804.51"/>
    <n v="3.0546393231033989E-2"/>
    <n v="6.1032863849765258E-2"/>
    <n v="1.0773708920187792"/>
    <n v="17.652307692307691"/>
    <n v="3.5057957120446228"/>
  </r>
  <r>
    <d v="2024-10-23T00:00:00"/>
    <s v="Campaign 2"/>
    <x v="0"/>
    <x v="0"/>
    <x v="1"/>
    <n v="6085"/>
    <n v="252"/>
    <n v="26"/>
    <n v="79.349999999999994"/>
    <n v="2435.88"/>
    <n v="4.1413311421528348E-2"/>
    <n v="0.10317460317460317"/>
    <n v="0.31488095238095237"/>
    <n v="3.0519230769230767"/>
    <n v="30.697920604914938"/>
  </r>
  <r>
    <d v="2024-10-23T00:00:00"/>
    <s v="Campaign 2"/>
    <x v="0"/>
    <x v="0"/>
    <x v="2"/>
    <n v="635"/>
    <n v="16"/>
    <n v="2"/>
    <n v="24.15"/>
    <n v="132.69999999999999"/>
    <n v="2.5196850393700787E-2"/>
    <n v="0.125"/>
    <n v="1.5093749999999999"/>
    <n v="12.074999999999999"/>
    <n v="5.4948240165631468"/>
  </r>
  <r>
    <d v="2024-10-23T00:00:00"/>
    <s v="Campaign 2"/>
    <x v="0"/>
    <x v="1"/>
    <x v="0"/>
    <n v="3613"/>
    <n v="22"/>
    <n v="0"/>
    <n v="129.77000000000001"/>
    <n v="0"/>
    <n v="6.0891226127871576E-3"/>
    <n v="0"/>
    <n v="5.8986363636363643"/>
    <n v="0"/>
    <n v="0"/>
  </r>
  <r>
    <d v="2024-10-23T00:00:00"/>
    <s v="Campaign 2"/>
    <x v="0"/>
    <x v="1"/>
    <x v="1"/>
    <n v="4518"/>
    <n v="64"/>
    <n v="2"/>
    <n v="140.84"/>
    <n v="168.61"/>
    <n v="1.416555998229305E-2"/>
    <n v="3.125E-2"/>
    <n v="2.2006250000000001"/>
    <n v="70.42"/>
    <n v="1.1971740982675376"/>
  </r>
  <r>
    <d v="2024-10-23T00:00:00"/>
    <s v="Campaign 2"/>
    <x v="0"/>
    <x v="1"/>
    <x v="2"/>
    <n v="912"/>
    <n v="8"/>
    <n v="0"/>
    <n v="14.94"/>
    <n v="0"/>
    <n v="8.771929824561403E-3"/>
    <n v="0"/>
    <n v="1.8674999999999999"/>
    <n v="0"/>
    <n v="0"/>
  </r>
  <r>
    <d v="2024-10-23T00:00:00"/>
    <s v="Campaign 2"/>
    <x v="0"/>
    <x v="2"/>
    <x v="0"/>
    <n v="5109"/>
    <n v="97"/>
    <n v="2"/>
    <n v="189.61"/>
    <n v="108.04"/>
    <n v="1.8986102955568605E-2"/>
    <n v="2.0618556701030927E-2"/>
    <n v="1.9547422680412372"/>
    <n v="94.805000000000007"/>
    <n v="0.56980117082432358"/>
  </r>
  <r>
    <d v="2024-10-23T00:00:00"/>
    <s v="Campaign 2"/>
    <x v="0"/>
    <x v="2"/>
    <x v="1"/>
    <n v="4094"/>
    <n v="113"/>
    <n v="5"/>
    <n v="131.88999999999999"/>
    <n v="293.54000000000002"/>
    <n v="2.7601367855398143E-2"/>
    <n v="4.4247787610619468E-2"/>
    <n v="1.1671681415929203"/>
    <n v="26.377999999999997"/>
    <n v="2.2256425809386613"/>
  </r>
  <r>
    <d v="2024-10-23T00:00:00"/>
    <s v="Campaign 2"/>
    <x v="0"/>
    <x v="2"/>
    <x v="2"/>
    <n v="895"/>
    <n v="26"/>
    <n v="1"/>
    <n v="31.61"/>
    <n v="83.93"/>
    <n v="2.9050279329608939E-2"/>
    <n v="3.8461538461538464E-2"/>
    <n v="1.2157692307692307"/>
    <n v="31.61"/>
    <n v="2.6551724137931036"/>
  </r>
  <r>
    <d v="2024-10-23T00:00:00"/>
    <s v="Campaign 2"/>
    <x v="1"/>
    <x v="0"/>
    <x v="0"/>
    <n v="9365"/>
    <n v="307"/>
    <n v="31"/>
    <n v="121.95"/>
    <n v="1601.63"/>
    <n v="3.2781633742658835E-2"/>
    <n v="0.10097719869706841"/>
    <n v="0.39723127035830619"/>
    <n v="3.9338709677419357"/>
    <n v="13.133497334973351"/>
  </r>
  <r>
    <d v="2024-10-23T00:00:00"/>
    <s v="Campaign 2"/>
    <x v="1"/>
    <x v="0"/>
    <x v="1"/>
    <n v="910"/>
    <n v="42"/>
    <n v="4"/>
    <n v="18.190000000000001"/>
    <n v="331.67"/>
    <n v="4.6153846153846156E-2"/>
    <n v="9.5238095238095233E-2"/>
    <n v="0.43309523809523814"/>
    <n v="4.5475000000000003"/>
    <n v="18.233644859813083"/>
  </r>
  <r>
    <d v="2024-10-23T00:00:00"/>
    <s v="Campaign 2"/>
    <x v="1"/>
    <x v="0"/>
    <x v="2"/>
    <n v="234"/>
    <n v="9"/>
    <n v="1"/>
    <n v="4.75"/>
    <n v="84.37"/>
    <n v="3.8461538461538464E-2"/>
    <n v="0.1111111111111111"/>
    <n v="0.52777777777777779"/>
    <n v="4.75"/>
    <n v="17.762105263157896"/>
  </r>
  <r>
    <d v="2024-10-23T00:00:00"/>
    <s v="Campaign 2"/>
    <x v="1"/>
    <x v="1"/>
    <x v="0"/>
    <n v="9469"/>
    <n v="162"/>
    <n v="2"/>
    <n v="226.92"/>
    <n v="143.46"/>
    <n v="1.7108459182595841E-2"/>
    <n v="1.2345679012345678E-2"/>
    <n v="1.4007407407407406"/>
    <n v="113.46"/>
    <n v="0.63220518244315183"/>
  </r>
  <r>
    <d v="2024-10-23T00:00:00"/>
    <s v="Campaign 2"/>
    <x v="1"/>
    <x v="1"/>
    <x v="1"/>
    <n v="1376"/>
    <n v="15"/>
    <n v="0"/>
    <n v="17.8"/>
    <n v="0"/>
    <n v="1.0901162790697675E-2"/>
    <n v="0"/>
    <n v="1.1866666666666668"/>
    <n v="0"/>
    <n v="0"/>
  </r>
  <r>
    <d v="2024-10-23T00:00:00"/>
    <s v="Campaign 2"/>
    <x v="1"/>
    <x v="1"/>
    <x v="2"/>
    <n v="779"/>
    <n v="6"/>
    <n v="0"/>
    <n v="10.42"/>
    <n v="0"/>
    <n v="7.7021822849807449E-3"/>
    <n v="0"/>
    <n v="1.7366666666666666"/>
    <n v="0"/>
    <n v="0"/>
  </r>
  <r>
    <d v="2024-10-23T00:00:00"/>
    <s v="Campaign 2"/>
    <x v="1"/>
    <x v="2"/>
    <x v="0"/>
    <n v="13699"/>
    <n v="317"/>
    <n v="24"/>
    <n v="203.08"/>
    <n v="1698.83"/>
    <n v="2.3140375209869335E-2"/>
    <n v="7.5709779179810727E-2"/>
    <n v="0.64063091482649848"/>
    <n v="8.4616666666666678"/>
    <n v="8.3653240102422686"/>
  </r>
  <r>
    <d v="2024-10-23T00:00:00"/>
    <s v="Campaign 2"/>
    <x v="1"/>
    <x v="2"/>
    <x v="1"/>
    <n v="837"/>
    <n v="19"/>
    <n v="0"/>
    <n v="14.32"/>
    <n v="0"/>
    <n v="2.2700119474313024E-2"/>
    <n v="0"/>
    <n v="0.75368421052631585"/>
    <n v="0"/>
    <n v="0"/>
  </r>
  <r>
    <d v="2024-10-23T00:00:00"/>
    <s v="Campaign 2"/>
    <x v="1"/>
    <x v="2"/>
    <x v="2"/>
    <n v="916"/>
    <n v="9"/>
    <n v="0"/>
    <n v="16.54"/>
    <n v="0"/>
    <n v="9.8253275109170309E-3"/>
    <n v="0"/>
    <n v="1.8377777777777777"/>
    <n v="0"/>
    <n v="0"/>
  </r>
  <r>
    <d v="2024-10-23T00:00:00"/>
    <s v="Campaign 2"/>
    <x v="2"/>
    <x v="0"/>
    <x v="0"/>
    <n v="1797"/>
    <n v="73"/>
    <n v="10"/>
    <n v="30.68"/>
    <n v="907.78"/>
    <n v="4.062326099053979E-2"/>
    <n v="0.13698630136986301"/>
    <n v="0.42027397260273974"/>
    <n v="3.0680000000000001"/>
    <n v="29.588657105606259"/>
  </r>
  <r>
    <d v="2024-10-23T00:00:00"/>
    <s v="Campaign 2"/>
    <x v="2"/>
    <x v="0"/>
    <x v="1"/>
    <n v="7795"/>
    <n v="248"/>
    <n v="30"/>
    <n v="292.77999999999997"/>
    <n v="2878.45"/>
    <n v="3.1815266196279668E-2"/>
    <n v="0.12096774193548387"/>
    <n v="1.1805645161290321"/>
    <n v="9.7593333333333323"/>
    <n v="9.8314434046041406"/>
  </r>
  <r>
    <d v="2024-10-23T00:00:00"/>
    <s v="Campaign 2"/>
    <x v="2"/>
    <x v="0"/>
    <x v="2"/>
    <n v="5029"/>
    <n v="248"/>
    <n v="28"/>
    <n v="181.92"/>
    <n v="2798.72"/>
    <n v="4.9313978922250944E-2"/>
    <n v="0.11290322580645161"/>
    <n v="0.73354838709677417"/>
    <n v="6.4971428571428564"/>
    <n v="15.38434476693052"/>
  </r>
  <r>
    <d v="2024-10-23T00:00:00"/>
    <s v="Campaign 2"/>
    <x v="2"/>
    <x v="1"/>
    <x v="0"/>
    <n v="2673"/>
    <n v="47"/>
    <n v="0"/>
    <n v="62.16"/>
    <n v="0"/>
    <n v="1.7583239805462027E-2"/>
    <n v="0"/>
    <n v="1.3225531914893616"/>
    <n v="0"/>
    <n v="0"/>
  </r>
  <r>
    <d v="2024-10-23T00:00:00"/>
    <s v="Campaign 2"/>
    <x v="2"/>
    <x v="1"/>
    <x v="1"/>
    <n v="4187"/>
    <n v="50"/>
    <n v="1"/>
    <n v="72.2"/>
    <n v="72.09"/>
    <n v="1.1941724385001195E-2"/>
    <n v="0.02"/>
    <n v="1.444"/>
    <n v="72.2"/>
    <n v="0.99847645429362886"/>
  </r>
  <r>
    <d v="2024-10-23T00:00:00"/>
    <s v="Campaign 2"/>
    <x v="2"/>
    <x v="1"/>
    <x v="2"/>
    <n v="5731"/>
    <n v="44"/>
    <n v="1"/>
    <n v="133.36000000000001"/>
    <n v="78.89"/>
    <n v="7.677543186180422E-3"/>
    <n v="2.2727272727272728E-2"/>
    <n v="3.0309090909090912"/>
    <n v="133.36000000000001"/>
    <n v="0.59155668866226752"/>
  </r>
  <r>
    <d v="2024-10-23T00:00:00"/>
    <s v="Campaign 2"/>
    <x v="2"/>
    <x v="2"/>
    <x v="0"/>
    <n v="1615"/>
    <n v="41"/>
    <n v="1"/>
    <n v="25.55"/>
    <n v="76.569999999999993"/>
    <n v="2.5386996904024767E-2"/>
    <n v="2.4390243902439025E-2"/>
    <n v="0.62317073170731707"/>
    <n v="25.55"/>
    <n v="2.9968688845401172"/>
  </r>
  <r>
    <d v="2024-10-23T00:00:00"/>
    <s v="Campaign 2"/>
    <x v="2"/>
    <x v="2"/>
    <x v="1"/>
    <n v="4335"/>
    <n v="54"/>
    <n v="1"/>
    <n v="115.63"/>
    <n v="82.03"/>
    <n v="1.2456747404844291E-2"/>
    <n v="1.8518518518518517E-2"/>
    <n v="2.141296296296296"/>
    <n v="115.63"/>
    <n v="0.70941797111476268"/>
  </r>
  <r>
    <d v="2024-10-23T00:00:00"/>
    <s v="Campaign 2"/>
    <x v="2"/>
    <x v="2"/>
    <x v="2"/>
    <n v="4117"/>
    <n v="52"/>
    <n v="2"/>
    <n v="77.41"/>
    <n v="179.83"/>
    <n v="1.2630556230264756E-2"/>
    <n v="3.8461538461538464E-2"/>
    <n v="1.4886538461538461"/>
    <n v="38.704999999999998"/>
    <n v="2.3230848727554583"/>
  </r>
  <r>
    <d v="2024-10-24T00:00:00"/>
    <s v="Campaign 2"/>
    <x v="0"/>
    <x v="0"/>
    <x v="0"/>
    <n v="8626"/>
    <n v="173"/>
    <n v="12"/>
    <n v="209.14"/>
    <n v="937.85"/>
    <n v="2.0055645722235102E-2"/>
    <n v="6.9364161849710976E-2"/>
    <n v="1.2089017341040462"/>
    <n v="17.428333333333331"/>
    <n v="4.4843167256383287"/>
  </r>
  <r>
    <d v="2024-10-24T00:00:00"/>
    <s v="Campaign 2"/>
    <x v="0"/>
    <x v="0"/>
    <x v="1"/>
    <n v="5704"/>
    <n v="266"/>
    <n v="30"/>
    <n v="111.47"/>
    <n v="2674.93"/>
    <n v="4.6633941093969143E-2"/>
    <n v="0.11278195488721804"/>
    <n v="0.41906015037593985"/>
    <n v="3.7156666666666665"/>
    <n v="23.996860141742172"/>
  </r>
  <r>
    <d v="2024-10-24T00:00:00"/>
    <s v="Campaign 2"/>
    <x v="0"/>
    <x v="0"/>
    <x v="2"/>
    <n v="248"/>
    <n v="7"/>
    <n v="0"/>
    <n v="4.62"/>
    <n v="0"/>
    <n v="2.8225806451612902E-2"/>
    <n v="0"/>
    <n v="0.66"/>
    <n v="0"/>
    <n v="0"/>
  </r>
  <r>
    <d v="2024-10-24T00:00:00"/>
    <s v="Campaign 2"/>
    <x v="0"/>
    <x v="1"/>
    <x v="0"/>
    <n v="9768"/>
    <n v="108"/>
    <n v="3"/>
    <n v="299.85000000000002"/>
    <n v="267.83999999999997"/>
    <n v="1.1056511056511056E-2"/>
    <n v="2.7777777777777776E-2"/>
    <n v="2.776388888888889"/>
    <n v="99.95"/>
    <n v="0.89324662331165572"/>
  </r>
  <r>
    <d v="2024-10-24T00:00:00"/>
    <s v="Campaign 2"/>
    <x v="0"/>
    <x v="1"/>
    <x v="1"/>
    <n v="6867"/>
    <n v="57"/>
    <n v="1"/>
    <n v="245.12"/>
    <n v="56.93"/>
    <n v="8.3005679335954562E-3"/>
    <n v="1.7543859649122806E-2"/>
    <n v="4.3003508771929821"/>
    <n v="245.12"/>
    <n v="0.23225359007832896"/>
  </r>
  <r>
    <d v="2024-10-24T00:00:00"/>
    <s v="Campaign 2"/>
    <x v="0"/>
    <x v="1"/>
    <x v="2"/>
    <n v="391"/>
    <n v="6"/>
    <n v="0"/>
    <n v="11.48"/>
    <n v="0"/>
    <n v="1.5345268542199489E-2"/>
    <n v="0"/>
    <n v="1.9133333333333333"/>
    <n v="0"/>
    <n v="0"/>
  </r>
  <r>
    <d v="2024-10-24T00:00:00"/>
    <s v="Campaign 2"/>
    <x v="0"/>
    <x v="2"/>
    <x v="0"/>
    <n v="3204"/>
    <n v="79"/>
    <n v="4"/>
    <n v="105.23"/>
    <n v="230.4"/>
    <n v="2.4656679151061175E-2"/>
    <n v="5.0632911392405063E-2"/>
    <n v="1.3320253164556963"/>
    <n v="26.307500000000001"/>
    <n v="2.1894896892521145"/>
  </r>
  <r>
    <d v="2024-10-24T00:00:00"/>
    <s v="Campaign 2"/>
    <x v="0"/>
    <x v="2"/>
    <x v="1"/>
    <n v="4762"/>
    <n v="67"/>
    <n v="4"/>
    <n v="98.42"/>
    <n v="254.48"/>
    <n v="1.4069718605627888E-2"/>
    <n v="5.9701492537313432E-2"/>
    <n v="1.468955223880597"/>
    <n v="24.605"/>
    <n v="2.5856533224954275"/>
  </r>
  <r>
    <d v="2024-10-24T00:00:00"/>
    <s v="Campaign 2"/>
    <x v="0"/>
    <x v="2"/>
    <x v="2"/>
    <n v="369"/>
    <n v="7"/>
    <n v="0"/>
    <n v="9.6999999999999993"/>
    <n v="0"/>
    <n v="1.8970189701897018E-2"/>
    <n v="0"/>
    <n v="1.3857142857142857"/>
    <n v="0"/>
    <n v="0"/>
  </r>
  <r>
    <d v="2024-10-24T00:00:00"/>
    <s v="Campaign 2"/>
    <x v="1"/>
    <x v="0"/>
    <x v="0"/>
    <n v="11771"/>
    <n v="393"/>
    <n v="31"/>
    <n v="213.94"/>
    <n v="2091.14"/>
    <n v="3.3387137881233542E-2"/>
    <n v="7.8880407124681931E-2"/>
    <n v="0.54437659033078878"/>
    <n v="6.9012903225806452"/>
    <n v="9.7744227353463575"/>
  </r>
  <r>
    <d v="2024-10-24T00:00:00"/>
    <s v="Campaign 2"/>
    <x v="1"/>
    <x v="0"/>
    <x v="1"/>
    <n v="1781"/>
    <n v="62"/>
    <n v="7"/>
    <n v="23.69"/>
    <n v="455.51"/>
    <n v="3.4811903425042111E-2"/>
    <n v="0.11290322580645161"/>
    <n v="0.38209677419354843"/>
    <n v="3.3842857142857143"/>
    <n v="19.227944280287041"/>
  </r>
  <r>
    <d v="2024-10-24T00:00:00"/>
    <s v="Campaign 2"/>
    <x v="1"/>
    <x v="0"/>
    <x v="2"/>
    <n v="703"/>
    <n v="33"/>
    <n v="4"/>
    <n v="13.24"/>
    <n v="345.18"/>
    <n v="4.694167852062589E-2"/>
    <n v="0.12121212121212122"/>
    <n v="0.40121212121212124"/>
    <n v="3.31"/>
    <n v="26.070996978851962"/>
  </r>
  <r>
    <d v="2024-10-24T00:00:00"/>
    <s v="Campaign 2"/>
    <x v="1"/>
    <x v="1"/>
    <x v="0"/>
    <n v="13129"/>
    <n v="177"/>
    <n v="4"/>
    <n v="379.45"/>
    <n v="263.8"/>
    <n v="1.3481605605910579E-2"/>
    <n v="2.2598870056497175E-2"/>
    <n v="2.1437853107344633"/>
    <n v="94.862499999999997"/>
    <n v="0.69521676110159447"/>
  </r>
  <r>
    <d v="2024-10-24T00:00:00"/>
    <s v="Campaign 2"/>
    <x v="1"/>
    <x v="1"/>
    <x v="1"/>
    <n v="1937"/>
    <n v="16"/>
    <n v="0"/>
    <n v="30.45"/>
    <n v="0"/>
    <n v="8.2601961796592675E-3"/>
    <n v="0"/>
    <n v="1.903125"/>
    <n v="0"/>
    <n v="0"/>
  </r>
  <r>
    <d v="2024-10-24T00:00:00"/>
    <s v="Campaign 2"/>
    <x v="1"/>
    <x v="1"/>
    <x v="2"/>
    <n v="916"/>
    <n v="8"/>
    <n v="0"/>
    <n v="14.06"/>
    <n v="0"/>
    <n v="8.7336244541484712E-3"/>
    <n v="0"/>
    <n v="1.7575000000000001"/>
    <n v="0"/>
    <n v="0"/>
  </r>
  <r>
    <d v="2024-10-24T00:00:00"/>
    <s v="Campaign 2"/>
    <x v="1"/>
    <x v="2"/>
    <x v="0"/>
    <n v="7708"/>
    <n v="192"/>
    <n v="15"/>
    <n v="222.64"/>
    <n v="833.74"/>
    <n v="2.4909185262065387E-2"/>
    <n v="7.8125E-2"/>
    <n v="1.1595833333333332"/>
    <n v="14.842666666666666"/>
    <n v="3.7447897951850524"/>
  </r>
  <r>
    <d v="2024-10-24T00:00:00"/>
    <s v="Campaign 2"/>
    <x v="1"/>
    <x v="2"/>
    <x v="1"/>
    <n v="820"/>
    <n v="20"/>
    <n v="1"/>
    <n v="14.01"/>
    <n v="62.67"/>
    <n v="2.4390243902439025E-2"/>
    <n v="0.05"/>
    <n v="0.70050000000000001"/>
    <n v="14.01"/>
    <n v="4.4732334047109212"/>
  </r>
  <r>
    <d v="2024-10-24T00:00:00"/>
    <s v="Campaign 2"/>
    <x v="1"/>
    <x v="2"/>
    <x v="2"/>
    <n v="363"/>
    <n v="5"/>
    <n v="0"/>
    <n v="7.2"/>
    <n v="0"/>
    <n v="1.3774104683195593E-2"/>
    <n v="0"/>
    <n v="1.44"/>
    <n v="0"/>
    <n v="0"/>
  </r>
  <r>
    <d v="2024-10-24T00:00:00"/>
    <s v="Campaign 2"/>
    <x v="2"/>
    <x v="0"/>
    <x v="0"/>
    <n v="2324"/>
    <n v="100"/>
    <n v="13"/>
    <n v="74.16"/>
    <n v="1024.6400000000001"/>
    <n v="4.3029259896729774E-2"/>
    <n v="0.13"/>
    <n v="0.74159999999999993"/>
    <n v="5.7046153846153844"/>
    <n v="13.816612729234091"/>
  </r>
  <r>
    <d v="2024-10-24T00:00:00"/>
    <s v="Campaign 2"/>
    <x v="2"/>
    <x v="0"/>
    <x v="1"/>
    <n v="10353"/>
    <n v="385"/>
    <n v="31"/>
    <n v="314.81"/>
    <n v="2342.37"/>
    <n v="3.7187288708586883E-2"/>
    <n v="8.0519480519480519E-2"/>
    <n v="0.81768831168831169"/>
    <n v="10.15516129032258"/>
    <n v="7.4405832089196657"/>
  </r>
  <r>
    <d v="2024-10-24T00:00:00"/>
    <s v="Campaign 2"/>
    <x v="2"/>
    <x v="0"/>
    <x v="2"/>
    <n v="4705"/>
    <n v="177"/>
    <n v="26"/>
    <n v="180.29"/>
    <n v="2062.1999999999998"/>
    <n v="3.7619553666312436E-2"/>
    <n v="0.14689265536723164"/>
    <n v="1.0185875706214689"/>
    <n v="6.9342307692307692"/>
    <n v="11.43823839369904"/>
  </r>
  <r>
    <d v="2024-10-24T00:00:00"/>
    <s v="Campaign 2"/>
    <x v="2"/>
    <x v="1"/>
    <x v="0"/>
    <n v="2107"/>
    <n v="28"/>
    <n v="0"/>
    <n v="55.35"/>
    <n v="0"/>
    <n v="1.3289036544850499E-2"/>
    <n v="0"/>
    <n v="1.9767857142857144"/>
    <n v="0"/>
    <n v="0"/>
  </r>
  <r>
    <d v="2024-10-24T00:00:00"/>
    <s v="Campaign 2"/>
    <x v="2"/>
    <x v="1"/>
    <x v="1"/>
    <n v="5843"/>
    <n v="36"/>
    <n v="1"/>
    <n v="153.1"/>
    <n v="62.77"/>
    <n v="6.16121855211364E-3"/>
    <n v="2.7777777777777776E-2"/>
    <n v="4.2527777777777773"/>
    <n v="153.1"/>
    <n v="0.40999346832135863"/>
  </r>
  <r>
    <d v="2024-10-24T00:00:00"/>
    <s v="Campaign 2"/>
    <x v="2"/>
    <x v="1"/>
    <x v="2"/>
    <n v="4739"/>
    <n v="83"/>
    <n v="0"/>
    <n v="76.459999999999994"/>
    <n v="0"/>
    <n v="1.7514243511289301E-2"/>
    <n v="0"/>
    <n v="0.9212048192771084"/>
    <n v="0"/>
    <n v="0"/>
  </r>
  <r>
    <d v="2024-10-24T00:00:00"/>
    <s v="Campaign 2"/>
    <x v="2"/>
    <x v="2"/>
    <x v="0"/>
    <n v="1732"/>
    <n v="27"/>
    <n v="1"/>
    <n v="29.75"/>
    <n v="63.23"/>
    <n v="1.558891454965358E-2"/>
    <n v="3.7037037037037035E-2"/>
    <n v="1.1018518518518519"/>
    <n v="29.75"/>
    <n v="2.1253781512605041"/>
  </r>
  <r>
    <d v="2024-10-24T00:00:00"/>
    <s v="Campaign 2"/>
    <x v="2"/>
    <x v="2"/>
    <x v="1"/>
    <n v="8937"/>
    <n v="210"/>
    <n v="4"/>
    <n v="304.57"/>
    <n v="239.81"/>
    <n v="2.3497818059751596E-2"/>
    <n v="1.9047619047619049E-2"/>
    <n v="1.4503333333333333"/>
    <n v="76.142499999999998"/>
    <n v="0.78737236103358832"/>
  </r>
  <r>
    <d v="2024-10-24T00:00:00"/>
    <s v="Campaign 2"/>
    <x v="2"/>
    <x v="2"/>
    <x v="2"/>
    <n v="5855"/>
    <n v="83"/>
    <n v="3"/>
    <n v="169.1"/>
    <n v="261.8"/>
    <n v="1.4175918018787361E-2"/>
    <n v="3.614457831325301E-2"/>
    <n v="2.0373493975903614"/>
    <n v="56.366666666666667"/>
    <n v="1.5481963335304554"/>
  </r>
  <r>
    <d v="2024-10-25T00:00:00"/>
    <s v="Campaign 2"/>
    <x v="0"/>
    <x v="0"/>
    <x v="0"/>
    <n v="9569"/>
    <n v="319"/>
    <n v="43"/>
    <n v="265.66000000000003"/>
    <n v="4116.09"/>
    <n v="3.3336816804263765E-2"/>
    <n v="0.13479623824451412"/>
    <n v="0.83278996865203769"/>
    <n v="6.1781395348837211"/>
    <n v="15.493826695776555"/>
  </r>
  <r>
    <d v="2024-10-25T00:00:00"/>
    <s v="Campaign 2"/>
    <x v="0"/>
    <x v="0"/>
    <x v="1"/>
    <n v="6067"/>
    <n v="221"/>
    <n v="19"/>
    <n v="88.59"/>
    <n v="1495.55"/>
    <n v="3.6426569968683042E-2"/>
    <n v="8.5972850678733032E-2"/>
    <n v="0.40085972850678736"/>
    <n v="4.6626315789473685"/>
    <n v="16.881702223727281"/>
  </r>
  <r>
    <d v="2024-10-25T00:00:00"/>
    <s v="Campaign 2"/>
    <x v="0"/>
    <x v="0"/>
    <x v="2"/>
    <n v="482"/>
    <n v="15"/>
    <n v="1"/>
    <n v="13.78"/>
    <n v="94.21"/>
    <n v="3.1120331950207469E-2"/>
    <n v="6.6666666666666666E-2"/>
    <n v="0.91866666666666663"/>
    <n v="13.78"/>
    <n v="6.8367198838896952"/>
  </r>
  <r>
    <d v="2024-10-25T00:00:00"/>
    <s v="Campaign 2"/>
    <x v="0"/>
    <x v="1"/>
    <x v="0"/>
    <n v="7867"/>
    <n v="154"/>
    <n v="3"/>
    <n v="165.82"/>
    <n v="212.77"/>
    <n v="1.9575441718571247E-2"/>
    <n v="1.948051948051948E-2"/>
    <n v="1.0767532467532468"/>
    <n v="55.273333333333333"/>
    <n v="1.2831383427813292"/>
  </r>
  <r>
    <d v="2024-10-25T00:00:00"/>
    <s v="Campaign 2"/>
    <x v="0"/>
    <x v="1"/>
    <x v="1"/>
    <n v="5794"/>
    <n v="81"/>
    <n v="3"/>
    <n v="111.45"/>
    <n v="204.94"/>
    <n v="1.3979979288919572E-2"/>
    <n v="3.7037037037037035E-2"/>
    <n v="1.375925925925926"/>
    <n v="37.15"/>
    <n v="1.8388515029161059"/>
  </r>
  <r>
    <d v="2024-10-25T00:00:00"/>
    <s v="Campaign 2"/>
    <x v="0"/>
    <x v="1"/>
    <x v="2"/>
    <n v="459"/>
    <n v="9"/>
    <n v="0"/>
    <n v="7.92"/>
    <n v="0"/>
    <n v="1.9607843137254902E-2"/>
    <n v="0"/>
    <n v="0.88"/>
    <n v="0"/>
    <n v="0"/>
  </r>
  <r>
    <d v="2024-10-25T00:00:00"/>
    <s v="Campaign 2"/>
    <x v="0"/>
    <x v="2"/>
    <x v="0"/>
    <n v="8232"/>
    <n v="181"/>
    <n v="9"/>
    <n v="248.78"/>
    <n v="616.99"/>
    <n v="2.1987366375121477E-2"/>
    <n v="4.9723756906077346E-2"/>
    <n v="1.374475138121547"/>
    <n v="27.642222222222223"/>
    <n v="2.480062706005306"/>
  </r>
  <r>
    <d v="2024-10-25T00:00:00"/>
    <s v="Campaign 2"/>
    <x v="0"/>
    <x v="2"/>
    <x v="1"/>
    <n v="4530"/>
    <n v="121"/>
    <n v="2"/>
    <n v="167.06"/>
    <n v="182.92"/>
    <n v="2.6710816777041943E-2"/>
    <n v="1.6528925619834711E-2"/>
    <n v="1.3806611570247933"/>
    <n v="83.53"/>
    <n v="1.0949359511552734"/>
  </r>
  <r>
    <d v="2024-10-25T00:00:00"/>
    <s v="Campaign 2"/>
    <x v="0"/>
    <x v="2"/>
    <x v="2"/>
    <n v="330"/>
    <n v="5"/>
    <n v="0"/>
    <n v="8.93"/>
    <n v="0"/>
    <n v="1.5151515151515152E-2"/>
    <n v="0"/>
    <n v="1.786"/>
    <n v="0"/>
    <n v="0"/>
  </r>
  <r>
    <d v="2024-10-25T00:00:00"/>
    <s v="Campaign 2"/>
    <x v="1"/>
    <x v="0"/>
    <x v="0"/>
    <n v="9864"/>
    <n v="270"/>
    <n v="29"/>
    <n v="137.51"/>
    <n v="2662.48"/>
    <n v="2.7372262773722629E-2"/>
    <n v="0.10740740740740741"/>
    <n v="0.50929629629629625"/>
    <n v="4.7417241379310342"/>
    <n v="19.362082757617628"/>
  </r>
  <r>
    <d v="2024-10-25T00:00:00"/>
    <s v="Campaign 2"/>
    <x v="1"/>
    <x v="0"/>
    <x v="1"/>
    <n v="1678"/>
    <n v="72"/>
    <n v="10"/>
    <n v="54.73"/>
    <n v="912.68"/>
    <n v="4.2908224076281289E-2"/>
    <n v="0.1388888888888889"/>
    <n v="0.76013888888888881"/>
    <n v="5.4729999999999999"/>
    <n v="16.676046044217067"/>
  </r>
  <r>
    <d v="2024-10-25T00:00:00"/>
    <s v="Campaign 2"/>
    <x v="1"/>
    <x v="0"/>
    <x v="2"/>
    <n v="510"/>
    <n v="15"/>
    <n v="1"/>
    <n v="18.32"/>
    <n v="69.22"/>
    <n v="2.9411764705882353E-2"/>
    <n v="6.6666666666666666E-2"/>
    <n v="1.2213333333333334"/>
    <n v="18.32"/>
    <n v="3.7783842794759823"/>
  </r>
  <r>
    <d v="2024-10-25T00:00:00"/>
    <s v="Campaign 2"/>
    <x v="1"/>
    <x v="1"/>
    <x v="0"/>
    <n v="13604"/>
    <n v="198"/>
    <n v="6"/>
    <n v="430.31"/>
    <n v="552.09"/>
    <n v="1.4554542781534842E-2"/>
    <n v="3.0303030303030304E-2"/>
    <n v="2.1732828282828285"/>
    <n v="71.718333333333334"/>
    <n v="1.2830052752666683"/>
  </r>
  <r>
    <d v="2024-10-25T00:00:00"/>
    <s v="Campaign 2"/>
    <x v="1"/>
    <x v="1"/>
    <x v="1"/>
    <n v="580"/>
    <n v="11"/>
    <n v="0"/>
    <n v="19.84"/>
    <n v="0"/>
    <n v="1.896551724137931E-2"/>
    <n v="0"/>
    <n v="1.8036363636363637"/>
    <n v="0"/>
    <n v="0"/>
  </r>
  <r>
    <d v="2024-10-25T00:00:00"/>
    <s v="Campaign 2"/>
    <x v="1"/>
    <x v="1"/>
    <x v="2"/>
    <n v="393"/>
    <n v="3"/>
    <n v="0"/>
    <n v="9.8800000000000008"/>
    <n v="0"/>
    <n v="7.6335877862595417E-3"/>
    <n v="0"/>
    <n v="3.2933333333333334"/>
    <n v="0"/>
    <n v="0"/>
  </r>
  <r>
    <d v="2024-10-25T00:00:00"/>
    <s v="Campaign 2"/>
    <x v="1"/>
    <x v="2"/>
    <x v="0"/>
    <n v="12432"/>
    <n v="145"/>
    <n v="9"/>
    <n v="452.09"/>
    <n v="732.96"/>
    <n v="1.1663449163449163E-2"/>
    <n v="6.2068965517241378E-2"/>
    <n v="3.117862068965517"/>
    <n v="50.232222222222219"/>
    <n v="1.6212701010860671"/>
  </r>
  <r>
    <d v="2024-10-25T00:00:00"/>
    <s v="Campaign 2"/>
    <x v="1"/>
    <x v="2"/>
    <x v="1"/>
    <n v="729"/>
    <n v="11"/>
    <n v="0"/>
    <n v="13.55"/>
    <n v="0"/>
    <n v="1.5089163237311385E-2"/>
    <n v="0"/>
    <n v="1.2318181818181819"/>
    <n v="0"/>
    <n v="0"/>
  </r>
  <r>
    <d v="2024-10-25T00:00:00"/>
    <s v="Campaign 2"/>
    <x v="1"/>
    <x v="2"/>
    <x v="2"/>
    <n v="710"/>
    <n v="17"/>
    <n v="0"/>
    <n v="10.61"/>
    <n v="0"/>
    <n v="2.3943661971830985E-2"/>
    <n v="0"/>
    <n v="0.62411764705882344"/>
    <n v="0"/>
    <n v="0"/>
  </r>
  <r>
    <d v="2024-10-25T00:00:00"/>
    <s v="Campaign 2"/>
    <x v="2"/>
    <x v="0"/>
    <x v="0"/>
    <n v="2359"/>
    <n v="50"/>
    <n v="3"/>
    <n v="36.56"/>
    <n v="233.42"/>
    <n v="2.1195421788893599E-2"/>
    <n v="0.06"/>
    <n v="0.73120000000000007"/>
    <n v="12.186666666666667"/>
    <n v="6.3845733041575485"/>
  </r>
  <r>
    <d v="2024-10-25T00:00:00"/>
    <s v="Campaign 2"/>
    <x v="2"/>
    <x v="0"/>
    <x v="1"/>
    <n v="6934"/>
    <n v="216"/>
    <n v="31"/>
    <n v="207.62"/>
    <n v="2762.38"/>
    <n v="3.1150850879723104E-2"/>
    <n v="0.14351851851851852"/>
    <n v="0.96120370370370367"/>
    <n v="6.6974193548387095"/>
    <n v="13.304980252384164"/>
  </r>
  <r>
    <d v="2024-10-25T00:00:00"/>
    <s v="Campaign 2"/>
    <x v="2"/>
    <x v="0"/>
    <x v="2"/>
    <n v="5731"/>
    <n v="159"/>
    <n v="20"/>
    <n v="209.66"/>
    <n v="1315.94"/>
    <n v="2.7743849240970161E-2"/>
    <n v="0.12578616352201258"/>
    <n v="1.3186163522012579"/>
    <n v="10.483000000000001"/>
    <n v="6.2765429743394074"/>
  </r>
  <r>
    <d v="2024-10-25T00:00:00"/>
    <s v="Campaign 2"/>
    <x v="2"/>
    <x v="1"/>
    <x v="0"/>
    <n v="2574"/>
    <n v="29"/>
    <n v="0"/>
    <n v="75.349999999999994"/>
    <n v="0"/>
    <n v="1.1266511266511266E-2"/>
    <n v="0"/>
    <n v="2.5982758620689652"/>
    <n v="0"/>
    <n v="0"/>
  </r>
  <r>
    <d v="2024-10-25T00:00:00"/>
    <s v="Campaign 2"/>
    <x v="2"/>
    <x v="1"/>
    <x v="1"/>
    <n v="4027"/>
    <n v="69"/>
    <n v="1"/>
    <n v="147.01"/>
    <n v="60.84"/>
    <n v="1.71343431835113E-2"/>
    <n v="1.4492753623188406E-2"/>
    <n v="2.1305797101449273"/>
    <n v="147.01"/>
    <n v="0.41384939800013609"/>
  </r>
  <r>
    <d v="2024-10-25T00:00:00"/>
    <s v="Campaign 2"/>
    <x v="2"/>
    <x v="1"/>
    <x v="2"/>
    <n v="2260"/>
    <n v="12"/>
    <n v="0"/>
    <n v="57.13"/>
    <n v="0"/>
    <n v="5.3097345132743362E-3"/>
    <n v="0"/>
    <n v="4.7608333333333333"/>
    <n v="0"/>
    <n v="0"/>
  </r>
  <r>
    <d v="2024-10-25T00:00:00"/>
    <s v="Campaign 2"/>
    <x v="2"/>
    <x v="2"/>
    <x v="0"/>
    <n v="1624"/>
    <n v="20"/>
    <n v="1"/>
    <n v="25.88"/>
    <n v="54.87"/>
    <n v="1.2315270935960592E-2"/>
    <n v="0.05"/>
    <n v="1.294"/>
    <n v="25.88"/>
    <n v="2.1201700154559506"/>
  </r>
  <r>
    <d v="2024-10-25T00:00:00"/>
    <s v="Campaign 2"/>
    <x v="2"/>
    <x v="2"/>
    <x v="1"/>
    <n v="11514"/>
    <n v="273"/>
    <n v="16"/>
    <n v="289.02999999999997"/>
    <n v="1112.6400000000001"/>
    <n v="2.3710265763418448E-2"/>
    <n v="5.8608058608058608E-2"/>
    <n v="1.0587179487179486"/>
    <n v="18.064374999999998"/>
    <n v="3.8495657890184418"/>
  </r>
  <r>
    <d v="2024-10-25T00:00:00"/>
    <s v="Campaign 2"/>
    <x v="2"/>
    <x v="2"/>
    <x v="2"/>
    <n v="3615"/>
    <n v="64"/>
    <n v="2"/>
    <n v="125.64"/>
    <n v="172.38"/>
    <n v="1.7704011065006915E-2"/>
    <n v="3.125E-2"/>
    <n v="1.963125"/>
    <n v="62.82"/>
    <n v="1.3720152817574021"/>
  </r>
  <r>
    <d v="2024-10-26T00:00:00"/>
    <s v="Campaign 2"/>
    <x v="0"/>
    <x v="0"/>
    <x v="0"/>
    <n v="7669"/>
    <n v="173"/>
    <n v="18"/>
    <n v="198.62"/>
    <n v="1613.19"/>
    <n v="2.2558351805972095E-2"/>
    <n v="0.10404624277456648"/>
    <n v="1.148092485549133"/>
    <n v="11.034444444444444"/>
    <n v="8.1219917430268858"/>
  </r>
  <r>
    <d v="2024-10-26T00:00:00"/>
    <s v="Campaign 2"/>
    <x v="0"/>
    <x v="0"/>
    <x v="1"/>
    <n v="2456"/>
    <n v="61"/>
    <n v="3"/>
    <n v="86.68"/>
    <n v="230.33"/>
    <n v="2.48371335504886E-2"/>
    <n v="4.9180327868852458E-2"/>
    <n v="1.4209836065573771"/>
    <n v="28.893333333333334"/>
    <n v="2.6572450392247347"/>
  </r>
  <r>
    <d v="2024-10-26T00:00:00"/>
    <s v="Campaign 2"/>
    <x v="0"/>
    <x v="0"/>
    <x v="2"/>
    <n v="680"/>
    <n v="24"/>
    <n v="2"/>
    <n v="18.11"/>
    <n v="143.47999999999999"/>
    <n v="3.5294117647058823E-2"/>
    <n v="8.3333333333333329E-2"/>
    <n v="0.75458333333333327"/>
    <n v="9.0549999999999997"/>
    <n v="7.9226946438431805"/>
  </r>
  <r>
    <d v="2024-10-26T00:00:00"/>
    <s v="Campaign 2"/>
    <x v="0"/>
    <x v="1"/>
    <x v="0"/>
    <n v="6684"/>
    <n v="80"/>
    <n v="3"/>
    <n v="175.86"/>
    <n v="291.44"/>
    <n v="1.1968880909634948E-2"/>
    <n v="3.7499999999999999E-2"/>
    <n v="2.1982500000000003"/>
    <n v="58.620000000000005"/>
    <n v="1.6572273399294892"/>
  </r>
  <r>
    <d v="2024-10-26T00:00:00"/>
    <s v="Campaign 2"/>
    <x v="0"/>
    <x v="1"/>
    <x v="1"/>
    <n v="4511"/>
    <n v="42"/>
    <n v="1"/>
    <n v="108.71"/>
    <n v="65.099999999999994"/>
    <n v="9.3105741520727106E-3"/>
    <n v="2.3809523809523808E-2"/>
    <n v="2.5883333333333334"/>
    <n v="108.71"/>
    <n v="0.5988409529942047"/>
  </r>
  <r>
    <d v="2024-10-26T00:00:00"/>
    <s v="Campaign 2"/>
    <x v="0"/>
    <x v="1"/>
    <x v="2"/>
    <n v="379"/>
    <n v="4"/>
    <n v="0"/>
    <n v="10.58"/>
    <n v="0"/>
    <n v="1.0554089709762533E-2"/>
    <n v="0"/>
    <n v="2.645"/>
    <n v="0"/>
    <n v="0"/>
  </r>
  <r>
    <d v="2024-10-26T00:00:00"/>
    <s v="Campaign 2"/>
    <x v="0"/>
    <x v="2"/>
    <x v="0"/>
    <n v="7470"/>
    <n v="184"/>
    <n v="3"/>
    <n v="113.69"/>
    <n v="164.17"/>
    <n v="2.4631860776439089E-2"/>
    <n v="1.6304347826086956E-2"/>
    <n v="0.61788043478260868"/>
    <n v="37.896666666666668"/>
    <n v="1.4440144251913096"/>
  </r>
  <r>
    <d v="2024-10-26T00:00:00"/>
    <s v="Campaign 2"/>
    <x v="0"/>
    <x v="2"/>
    <x v="1"/>
    <n v="2927"/>
    <n v="52"/>
    <n v="3"/>
    <n v="82.37"/>
    <n v="267.08999999999997"/>
    <n v="1.7765630338230271E-2"/>
    <n v="5.7692307692307696E-2"/>
    <n v="1.5840384615384617"/>
    <n v="27.456666666666667"/>
    <n v="3.2425640403059361"/>
  </r>
  <r>
    <d v="2024-10-26T00:00:00"/>
    <s v="Campaign 2"/>
    <x v="0"/>
    <x v="2"/>
    <x v="2"/>
    <n v="137"/>
    <n v="2"/>
    <n v="0"/>
    <n v="2.99"/>
    <n v="0"/>
    <n v="1.4598540145985401E-2"/>
    <n v="0"/>
    <n v="1.4950000000000001"/>
    <n v="0"/>
    <n v="0"/>
  </r>
  <r>
    <d v="2024-10-26T00:00:00"/>
    <s v="Campaign 2"/>
    <x v="1"/>
    <x v="0"/>
    <x v="0"/>
    <n v="5291"/>
    <n v="144"/>
    <n v="18"/>
    <n v="75.040000000000006"/>
    <n v="1031.55"/>
    <n v="2.7216027216027217E-2"/>
    <n v="0.125"/>
    <n v="0.52111111111111119"/>
    <n v="4.1688888888888895"/>
    <n v="13.7466684434968"/>
  </r>
  <r>
    <d v="2024-10-26T00:00:00"/>
    <s v="Campaign 2"/>
    <x v="1"/>
    <x v="0"/>
    <x v="1"/>
    <n v="1374"/>
    <n v="63"/>
    <n v="4"/>
    <n v="41.93"/>
    <n v="321.52"/>
    <n v="4.5851528384279479E-2"/>
    <n v="6.3492063492063489E-2"/>
    <n v="0.66555555555555557"/>
    <n v="10.4825"/>
    <n v="7.6680181254471735"/>
  </r>
  <r>
    <d v="2024-10-26T00:00:00"/>
    <s v="Campaign 2"/>
    <x v="1"/>
    <x v="0"/>
    <x v="2"/>
    <n v="953"/>
    <n v="25"/>
    <n v="2"/>
    <n v="21.16"/>
    <n v="145.16"/>
    <n v="2.6232948583420776E-2"/>
    <n v="0.08"/>
    <n v="0.84640000000000004"/>
    <n v="10.58"/>
    <n v="6.8601134215500945"/>
  </r>
  <r>
    <d v="2024-10-26T00:00:00"/>
    <s v="Campaign 2"/>
    <x v="1"/>
    <x v="1"/>
    <x v="0"/>
    <n v="12777"/>
    <n v="192"/>
    <n v="4"/>
    <n v="383.43"/>
    <n v="309.35000000000002"/>
    <n v="1.5027001643578305E-2"/>
    <n v="2.0833333333333332E-2"/>
    <n v="1.99703125"/>
    <n v="95.857500000000002"/>
    <n v="0.80679654695772374"/>
  </r>
  <r>
    <d v="2024-10-26T00:00:00"/>
    <s v="Campaign 2"/>
    <x v="1"/>
    <x v="1"/>
    <x v="1"/>
    <n v="1365"/>
    <n v="11"/>
    <n v="0"/>
    <n v="19.25"/>
    <n v="0"/>
    <n v="8.0586080586080595E-3"/>
    <n v="0"/>
    <n v="1.75"/>
    <n v="0"/>
    <n v="0"/>
  </r>
  <r>
    <d v="2024-10-26T00:00:00"/>
    <s v="Campaign 2"/>
    <x v="1"/>
    <x v="1"/>
    <x v="2"/>
    <n v="943"/>
    <n v="8"/>
    <n v="0"/>
    <n v="24.1"/>
    <n v="0"/>
    <n v="8.483563096500531E-3"/>
    <n v="0"/>
    <n v="3.0125000000000002"/>
    <n v="0"/>
    <n v="0"/>
  </r>
  <r>
    <d v="2024-10-26T00:00:00"/>
    <s v="Campaign 2"/>
    <x v="1"/>
    <x v="2"/>
    <x v="0"/>
    <n v="5364"/>
    <n v="139"/>
    <n v="6"/>
    <n v="150.34"/>
    <n v="349.07"/>
    <n v="2.5913497390007457E-2"/>
    <n v="4.3165467625899283E-2"/>
    <n v="1.0815827338129496"/>
    <n v="25.056666666666668"/>
    <n v="2.3218704270320605"/>
  </r>
  <r>
    <d v="2024-10-26T00:00:00"/>
    <s v="Campaign 2"/>
    <x v="1"/>
    <x v="2"/>
    <x v="1"/>
    <n v="1165"/>
    <n v="30"/>
    <n v="1"/>
    <n v="44.38"/>
    <n v="72.81"/>
    <n v="2.575107296137339E-2"/>
    <n v="3.3333333333333333E-2"/>
    <n v="1.4793333333333334"/>
    <n v="44.38"/>
    <n v="1.6406038756196484"/>
  </r>
  <r>
    <d v="2024-10-26T00:00:00"/>
    <s v="Campaign 2"/>
    <x v="1"/>
    <x v="2"/>
    <x v="2"/>
    <n v="300"/>
    <n v="5"/>
    <n v="0"/>
    <n v="4.9000000000000004"/>
    <n v="0"/>
    <n v="1.6666666666666666E-2"/>
    <n v="0"/>
    <n v="0.98000000000000009"/>
    <n v="0"/>
    <n v="0"/>
  </r>
  <r>
    <d v="2024-10-26T00:00:00"/>
    <s v="Campaign 2"/>
    <x v="2"/>
    <x v="0"/>
    <x v="0"/>
    <n v="2011"/>
    <n v="95"/>
    <n v="6"/>
    <n v="67.66"/>
    <n v="422.82"/>
    <n v="4.7240179015415218E-2"/>
    <n v="6.3157894736842107E-2"/>
    <n v="0.71221052631578941"/>
    <n v="11.276666666666666"/>
    <n v="6.2491871120307421"/>
  </r>
  <r>
    <d v="2024-10-26T00:00:00"/>
    <s v="Campaign 2"/>
    <x v="2"/>
    <x v="0"/>
    <x v="1"/>
    <n v="10683"/>
    <n v="504"/>
    <n v="44"/>
    <n v="393.62"/>
    <n v="2320.34"/>
    <n v="4.7177759056444821E-2"/>
    <n v="8.7301587301587297E-2"/>
    <n v="0.78099206349206352"/>
    <n v="8.9459090909090904"/>
    <n v="5.8948732279863831"/>
  </r>
  <r>
    <d v="2024-10-26T00:00:00"/>
    <s v="Campaign 2"/>
    <x v="2"/>
    <x v="0"/>
    <x v="2"/>
    <n v="2276"/>
    <n v="62"/>
    <n v="5"/>
    <n v="68.59"/>
    <n v="469.27"/>
    <n v="2.7240773286467488E-2"/>
    <n v="8.0645161290322578E-2"/>
    <n v="1.1062903225806453"/>
    <n v="13.718"/>
    <n v="6.8416678816153951"/>
  </r>
  <r>
    <d v="2024-10-26T00:00:00"/>
    <s v="Campaign 2"/>
    <x v="2"/>
    <x v="1"/>
    <x v="0"/>
    <n v="1340"/>
    <n v="15"/>
    <n v="0"/>
    <n v="49.78"/>
    <n v="0"/>
    <n v="1.1194029850746268E-2"/>
    <n v="0"/>
    <n v="3.3186666666666667"/>
    <n v="0"/>
    <n v="0"/>
  </r>
  <r>
    <d v="2024-10-26T00:00:00"/>
    <s v="Campaign 2"/>
    <x v="2"/>
    <x v="1"/>
    <x v="1"/>
    <n v="10333"/>
    <n v="185"/>
    <n v="6"/>
    <n v="268.95999999999998"/>
    <n v="393.76"/>
    <n v="1.7903803348495114E-2"/>
    <n v="3.2432432432432434E-2"/>
    <n v="1.4538378378378378"/>
    <n v="44.826666666666661"/>
    <n v="1.4640095181439621"/>
  </r>
  <r>
    <d v="2024-10-26T00:00:00"/>
    <s v="Campaign 2"/>
    <x v="2"/>
    <x v="1"/>
    <x v="2"/>
    <n v="5358"/>
    <n v="57"/>
    <n v="2"/>
    <n v="198.62"/>
    <n v="186.44"/>
    <n v="1.0638297872340425E-2"/>
    <n v="3.5087719298245612E-2"/>
    <n v="3.484561403508772"/>
    <n v="99.31"/>
    <n v="0.93867687040579995"/>
  </r>
  <r>
    <d v="2024-10-26T00:00:00"/>
    <s v="Campaign 2"/>
    <x v="2"/>
    <x v="2"/>
    <x v="0"/>
    <n v="2765"/>
    <n v="82"/>
    <n v="3"/>
    <n v="101.02"/>
    <n v="168.81"/>
    <n v="2.965641952983725E-2"/>
    <n v="3.6585365853658534E-2"/>
    <n v="1.2319512195121951"/>
    <n v="33.673333333333332"/>
    <n v="1.6710552365868145"/>
  </r>
  <r>
    <d v="2024-10-26T00:00:00"/>
    <s v="Campaign 2"/>
    <x v="2"/>
    <x v="2"/>
    <x v="1"/>
    <n v="6586"/>
    <n v="70"/>
    <n v="3"/>
    <n v="157.22999999999999"/>
    <n v="159.77000000000001"/>
    <n v="1.0628606134224112E-2"/>
    <n v="4.2857142857142858E-2"/>
    <n v="2.246142857142857"/>
    <n v="52.41"/>
    <n v="1.0161546778604593"/>
  </r>
  <r>
    <d v="2024-10-26T00:00:00"/>
    <s v="Campaign 2"/>
    <x v="2"/>
    <x v="2"/>
    <x v="2"/>
    <n v="5270"/>
    <n v="115"/>
    <n v="8"/>
    <n v="172.19"/>
    <n v="616.15"/>
    <n v="2.1821631878557873E-2"/>
    <n v="6.9565217391304349E-2"/>
    <n v="1.497304347826087"/>
    <n v="21.52375"/>
    <n v="3.5783146524188396"/>
  </r>
  <r>
    <d v="2024-10-27T00:00:00"/>
    <s v="Campaign 2"/>
    <x v="0"/>
    <x v="0"/>
    <x v="0"/>
    <n v="8229"/>
    <n v="377"/>
    <n v="43"/>
    <n v="139.81"/>
    <n v="2457.17"/>
    <n v="4.5813586097946286E-2"/>
    <n v="0.11405835543766578"/>
    <n v="0.37084880636604778"/>
    <n v="3.2513953488372094"/>
    <n v="17.575066161218796"/>
  </r>
  <r>
    <d v="2024-10-27T00:00:00"/>
    <s v="Campaign 2"/>
    <x v="0"/>
    <x v="0"/>
    <x v="1"/>
    <n v="7302"/>
    <n v="232"/>
    <n v="20"/>
    <n v="131.21"/>
    <n v="1301.01"/>
    <n v="3.177211722815667E-2"/>
    <n v="8.6206896551724144E-2"/>
    <n v="0.56556034482758621"/>
    <n v="6.5605000000000002"/>
    <n v="9.9154790031247604"/>
  </r>
  <r>
    <d v="2024-10-27T00:00:00"/>
    <s v="Campaign 2"/>
    <x v="0"/>
    <x v="0"/>
    <x v="2"/>
    <n v="326"/>
    <n v="9"/>
    <n v="0"/>
    <n v="5.88"/>
    <n v="0"/>
    <n v="2.7607361963190184E-2"/>
    <n v="0"/>
    <n v="0.65333333333333332"/>
    <n v="0"/>
    <n v="0"/>
  </r>
  <r>
    <d v="2024-10-27T00:00:00"/>
    <s v="Campaign 2"/>
    <x v="0"/>
    <x v="1"/>
    <x v="0"/>
    <n v="5670"/>
    <n v="37"/>
    <n v="1"/>
    <n v="181.51"/>
    <n v="94.56"/>
    <n v="6.5255731922398592E-3"/>
    <n v="2.7027027027027029E-2"/>
    <n v="4.9056756756756759"/>
    <n v="181.51"/>
    <n v="0.520963032339816"/>
  </r>
  <r>
    <d v="2024-10-27T00:00:00"/>
    <s v="Campaign 2"/>
    <x v="0"/>
    <x v="1"/>
    <x v="1"/>
    <n v="2318"/>
    <n v="16"/>
    <n v="0"/>
    <n v="80.510000000000005"/>
    <n v="0"/>
    <n v="6.9025021570319244E-3"/>
    <n v="0"/>
    <n v="5.0318750000000003"/>
    <n v="0"/>
    <n v="0"/>
  </r>
  <r>
    <d v="2024-10-27T00:00:00"/>
    <s v="Campaign 2"/>
    <x v="0"/>
    <x v="1"/>
    <x v="2"/>
    <n v="467"/>
    <n v="7"/>
    <n v="0"/>
    <n v="17.78"/>
    <n v="0"/>
    <n v="1.4989293361884369E-2"/>
    <n v="0"/>
    <n v="2.54"/>
    <n v="0"/>
    <n v="0"/>
  </r>
  <r>
    <d v="2024-10-27T00:00:00"/>
    <s v="Campaign 2"/>
    <x v="0"/>
    <x v="2"/>
    <x v="0"/>
    <n v="7181"/>
    <n v="184"/>
    <n v="14"/>
    <n v="158.59"/>
    <n v="1006.48"/>
    <n v="2.5623172260130903E-2"/>
    <n v="7.6086956521739135E-2"/>
    <n v="0.86190217391304347"/>
    <n v="11.327857142857143"/>
    <n v="6.3464278958320195"/>
  </r>
  <r>
    <d v="2024-10-27T00:00:00"/>
    <s v="Campaign 2"/>
    <x v="0"/>
    <x v="2"/>
    <x v="1"/>
    <n v="5212"/>
    <n v="144"/>
    <n v="8"/>
    <n v="182.46"/>
    <n v="434.08"/>
    <n v="2.7628549501151189E-2"/>
    <n v="5.5555555555555552E-2"/>
    <n v="1.2670833333333333"/>
    <n v="22.807500000000001"/>
    <n v="2.3790419818042308"/>
  </r>
  <r>
    <d v="2024-10-27T00:00:00"/>
    <s v="Campaign 2"/>
    <x v="0"/>
    <x v="2"/>
    <x v="2"/>
    <n v="154"/>
    <n v="2"/>
    <n v="0"/>
    <n v="4.3899999999999997"/>
    <n v="0"/>
    <n v="1.2987012987012988E-2"/>
    <n v="0"/>
    <n v="2.1949999999999998"/>
    <n v="0"/>
    <n v="0"/>
  </r>
  <r>
    <d v="2024-10-27T00:00:00"/>
    <s v="Campaign 2"/>
    <x v="1"/>
    <x v="0"/>
    <x v="0"/>
    <n v="14355"/>
    <n v="559"/>
    <n v="65"/>
    <n v="223.67"/>
    <n v="5410.8"/>
    <n v="3.894113549285963E-2"/>
    <n v="0.11627906976744186"/>
    <n v="0.4001252236135957"/>
    <n v="3.4410769230769227"/>
    <n v="24.190995663253904"/>
  </r>
  <r>
    <d v="2024-10-27T00:00:00"/>
    <s v="Campaign 2"/>
    <x v="1"/>
    <x v="0"/>
    <x v="1"/>
    <n v="783"/>
    <n v="18"/>
    <n v="2"/>
    <n v="24.15"/>
    <n v="195.4"/>
    <n v="2.2988505747126436E-2"/>
    <n v="0.1111111111111111"/>
    <n v="1.3416666666666666"/>
    <n v="12.074999999999999"/>
    <n v="8.0910973084886137"/>
  </r>
  <r>
    <d v="2024-10-27T00:00:00"/>
    <s v="Campaign 2"/>
    <x v="1"/>
    <x v="0"/>
    <x v="2"/>
    <n v="109"/>
    <n v="4"/>
    <n v="0"/>
    <n v="2.5299999999999998"/>
    <n v="0"/>
    <n v="3.669724770642202E-2"/>
    <n v="0"/>
    <n v="0.63249999999999995"/>
    <n v="0"/>
    <n v="0"/>
  </r>
  <r>
    <d v="2024-10-27T00:00:00"/>
    <s v="Campaign 2"/>
    <x v="1"/>
    <x v="1"/>
    <x v="0"/>
    <n v="11631"/>
    <n v="140"/>
    <n v="1"/>
    <n v="371.48"/>
    <n v="78.3"/>
    <n v="1.2036798211675694E-2"/>
    <n v="7.1428571428571426E-3"/>
    <n v="2.6534285714285715"/>
    <n v="371.48"/>
    <n v="0.21077850759125658"/>
  </r>
  <r>
    <d v="2024-10-27T00:00:00"/>
    <s v="Campaign 2"/>
    <x v="1"/>
    <x v="1"/>
    <x v="1"/>
    <n v="1757"/>
    <n v="29"/>
    <n v="0"/>
    <n v="31.43"/>
    <n v="0"/>
    <n v="1.6505406943653957E-2"/>
    <n v="0"/>
    <n v="1.083793103448276"/>
    <n v="0"/>
    <n v="0"/>
  </r>
  <r>
    <d v="2024-10-27T00:00:00"/>
    <s v="Campaign 2"/>
    <x v="1"/>
    <x v="1"/>
    <x v="2"/>
    <n v="610"/>
    <n v="4"/>
    <n v="0"/>
    <n v="20"/>
    <n v="0"/>
    <n v="6.5573770491803279E-3"/>
    <n v="0"/>
    <n v="5"/>
    <n v="0"/>
    <n v="0"/>
  </r>
  <r>
    <d v="2024-10-27T00:00:00"/>
    <s v="Campaign 2"/>
    <x v="1"/>
    <x v="2"/>
    <x v="0"/>
    <n v="11890"/>
    <n v="300"/>
    <n v="17"/>
    <n v="247.54"/>
    <n v="1645.62"/>
    <n v="2.5231286795626577E-2"/>
    <n v="5.6666666666666664E-2"/>
    <n v="0.82513333333333327"/>
    <n v="14.561176470588235"/>
    <n v="6.6478952896501573"/>
  </r>
  <r>
    <d v="2024-10-27T00:00:00"/>
    <s v="Campaign 2"/>
    <x v="1"/>
    <x v="2"/>
    <x v="1"/>
    <n v="1450"/>
    <n v="34"/>
    <n v="0"/>
    <n v="39.479999999999997"/>
    <n v="0"/>
    <n v="2.3448275862068966E-2"/>
    <n v="0"/>
    <n v="1.1611764705882353"/>
    <n v="0"/>
    <n v="0"/>
  </r>
  <r>
    <d v="2024-10-27T00:00:00"/>
    <s v="Campaign 2"/>
    <x v="1"/>
    <x v="2"/>
    <x v="2"/>
    <n v="275"/>
    <n v="5"/>
    <n v="0"/>
    <n v="6.17"/>
    <n v="0"/>
    <n v="1.8181818181818181E-2"/>
    <n v="0"/>
    <n v="1.234"/>
    <n v="0"/>
    <n v="0"/>
  </r>
  <r>
    <d v="2024-10-27T00:00:00"/>
    <s v="Campaign 2"/>
    <x v="2"/>
    <x v="0"/>
    <x v="0"/>
    <n v="2945"/>
    <n v="125"/>
    <n v="15"/>
    <n v="52.62"/>
    <n v="1375.49"/>
    <n v="4.2444821731748725E-2"/>
    <n v="0.12"/>
    <n v="0.42096"/>
    <n v="3.508"/>
    <n v="26.140060813378945"/>
  </r>
  <r>
    <d v="2024-10-27T00:00:00"/>
    <s v="Campaign 2"/>
    <x v="2"/>
    <x v="0"/>
    <x v="1"/>
    <n v="6858"/>
    <n v="180"/>
    <n v="20"/>
    <n v="252.52"/>
    <n v="1599.71"/>
    <n v="2.6246719160104987E-2"/>
    <n v="0.1111111111111111"/>
    <n v="1.4028888888888889"/>
    <n v="12.626000000000001"/>
    <n v="6.334983367654047"/>
  </r>
  <r>
    <d v="2024-10-27T00:00:00"/>
    <s v="Campaign 2"/>
    <x v="2"/>
    <x v="0"/>
    <x v="2"/>
    <n v="3333"/>
    <n v="142"/>
    <n v="19"/>
    <n v="67.3"/>
    <n v="1163.0999999999999"/>
    <n v="4.2604260426042602E-2"/>
    <n v="0.13380281690140844"/>
    <n v="0.47394366197183097"/>
    <n v="3.5421052631578944"/>
    <n v="17.282317979197622"/>
  </r>
  <r>
    <d v="2024-10-27T00:00:00"/>
    <s v="Campaign 2"/>
    <x v="2"/>
    <x v="1"/>
    <x v="0"/>
    <n v="2502"/>
    <n v="30"/>
    <n v="1"/>
    <n v="87.37"/>
    <n v="92.29"/>
    <n v="1.1990407673860911E-2"/>
    <n v="3.3333333333333333E-2"/>
    <n v="2.9123333333333337"/>
    <n v="87.37"/>
    <n v="1.0563122353210483"/>
  </r>
  <r>
    <d v="2024-10-27T00:00:00"/>
    <s v="Campaign 2"/>
    <x v="2"/>
    <x v="1"/>
    <x v="1"/>
    <n v="8831"/>
    <n v="102"/>
    <n v="3"/>
    <n v="234.51"/>
    <n v="202"/>
    <n v="1.1550220813044956E-2"/>
    <n v="2.9411764705882353E-2"/>
    <n v="2.2991176470588233"/>
    <n v="78.17"/>
    <n v="0.86137051724873148"/>
  </r>
  <r>
    <d v="2024-10-27T00:00:00"/>
    <s v="Campaign 2"/>
    <x v="2"/>
    <x v="1"/>
    <x v="2"/>
    <n v="4263"/>
    <n v="39"/>
    <n v="0"/>
    <n v="147.78"/>
    <n v="0"/>
    <n v="9.1484869809992965E-3"/>
    <n v="0"/>
    <n v="3.7892307692307692"/>
    <n v="0"/>
    <n v="0"/>
  </r>
  <r>
    <d v="2024-10-27T00:00:00"/>
    <s v="Campaign 2"/>
    <x v="2"/>
    <x v="2"/>
    <x v="0"/>
    <n v="2721"/>
    <n v="45"/>
    <n v="1"/>
    <n v="91.24"/>
    <n v="73.099999999999994"/>
    <n v="1.6538037486218304E-2"/>
    <n v="2.2222222222222223E-2"/>
    <n v="2.0275555555555553"/>
    <n v="91.24"/>
    <n v="0.80118369136343703"/>
  </r>
  <r>
    <d v="2024-10-27T00:00:00"/>
    <s v="Campaign 2"/>
    <x v="2"/>
    <x v="2"/>
    <x v="1"/>
    <n v="11145"/>
    <n v="261"/>
    <n v="19"/>
    <n v="269.77999999999997"/>
    <n v="1606.79"/>
    <n v="2.3418573351278602E-2"/>
    <n v="7.2796934865900387E-2"/>
    <n v="1.033639846743295"/>
    <n v="14.198947368421051"/>
    <n v="5.9559270516717326"/>
  </r>
  <r>
    <d v="2024-10-27T00:00:00"/>
    <s v="Campaign 2"/>
    <x v="2"/>
    <x v="2"/>
    <x v="2"/>
    <n v="3016"/>
    <n v="41"/>
    <n v="2"/>
    <n v="42.58"/>
    <n v="103.79"/>
    <n v="1.3594164456233421E-2"/>
    <n v="4.878048780487805E-2"/>
    <n v="1.0385365853658537"/>
    <n v="21.29"/>
    <n v="2.4375293565054017"/>
  </r>
  <r>
    <d v="2024-10-28T00:00:00"/>
    <s v="Campaign 2"/>
    <x v="0"/>
    <x v="0"/>
    <x v="0"/>
    <n v="9719"/>
    <n v="276"/>
    <n v="26"/>
    <n v="126.67"/>
    <n v="1694.47"/>
    <n v="2.8397983331618481E-2"/>
    <n v="9.420289855072464E-2"/>
    <n v="0.45894927536231883"/>
    <n v="4.8719230769230766"/>
    <n v="13.377042709402383"/>
  </r>
  <r>
    <d v="2024-10-28T00:00:00"/>
    <s v="Campaign 2"/>
    <x v="0"/>
    <x v="0"/>
    <x v="1"/>
    <n v="4733"/>
    <n v="173"/>
    <n v="8"/>
    <n v="163.47"/>
    <n v="540.07000000000005"/>
    <n v="3.6551869849989434E-2"/>
    <n v="4.6242774566473986E-2"/>
    <n v="0.94491329479768782"/>
    <n v="20.43375"/>
    <n v="3.3037866275157524"/>
  </r>
  <r>
    <d v="2024-10-28T00:00:00"/>
    <s v="Campaign 2"/>
    <x v="0"/>
    <x v="0"/>
    <x v="2"/>
    <n v="495"/>
    <n v="23"/>
    <n v="2"/>
    <n v="9.16"/>
    <n v="155.44999999999999"/>
    <n v="4.6464646464646465E-2"/>
    <n v="8.6956521739130432E-2"/>
    <n v="0.39826086956521739"/>
    <n v="4.58"/>
    <n v="16.970524017467248"/>
  </r>
  <r>
    <d v="2024-10-28T00:00:00"/>
    <s v="Campaign 2"/>
    <x v="0"/>
    <x v="1"/>
    <x v="0"/>
    <n v="5582"/>
    <n v="70"/>
    <n v="1"/>
    <n v="190"/>
    <n v="51.31"/>
    <n v="1.2540308133285561E-2"/>
    <n v="1.4285714285714285E-2"/>
    <n v="2.7142857142857144"/>
    <n v="190"/>
    <n v="0.27005263157894738"/>
  </r>
  <r>
    <d v="2024-10-28T00:00:00"/>
    <s v="Campaign 2"/>
    <x v="0"/>
    <x v="1"/>
    <x v="1"/>
    <n v="7323"/>
    <n v="81"/>
    <n v="3"/>
    <n v="111.4"/>
    <n v="242.34"/>
    <n v="1.106104055714871E-2"/>
    <n v="3.7037037037037035E-2"/>
    <n v="1.3753086419753087"/>
    <n v="37.133333333333333"/>
    <n v="2.1754039497307001"/>
  </r>
  <r>
    <d v="2024-10-28T00:00:00"/>
    <s v="Campaign 2"/>
    <x v="0"/>
    <x v="1"/>
    <x v="2"/>
    <n v="618"/>
    <n v="3"/>
    <n v="0"/>
    <n v="13.06"/>
    <n v="0"/>
    <n v="4.8543689320388345E-3"/>
    <n v="0"/>
    <n v="4.3533333333333335"/>
    <n v="0"/>
    <n v="0"/>
  </r>
  <r>
    <d v="2024-10-28T00:00:00"/>
    <s v="Campaign 2"/>
    <x v="0"/>
    <x v="2"/>
    <x v="0"/>
    <n v="3675"/>
    <n v="80"/>
    <n v="6"/>
    <n v="122.8"/>
    <n v="403.68"/>
    <n v="2.1768707482993196E-2"/>
    <n v="7.4999999999999997E-2"/>
    <n v="1.5349999999999999"/>
    <n v="20.466666666666665"/>
    <n v="3.2872964169381107"/>
  </r>
  <r>
    <d v="2024-10-28T00:00:00"/>
    <s v="Campaign 2"/>
    <x v="0"/>
    <x v="2"/>
    <x v="1"/>
    <n v="6993"/>
    <n v="110"/>
    <n v="6"/>
    <n v="227.44"/>
    <n v="335.13"/>
    <n v="1.5730015730015728E-2"/>
    <n v="5.4545454545454543E-2"/>
    <n v="2.0676363636363635"/>
    <n v="37.906666666666666"/>
    <n v="1.473487513190292"/>
  </r>
  <r>
    <d v="2024-10-28T00:00:00"/>
    <s v="Campaign 2"/>
    <x v="0"/>
    <x v="2"/>
    <x v="2"/>
    <n v="984"/>
    <n v="24"/>
    <n v="0"/>
    <n v="34.24"/>
    <n v="0"/>
    <n v="2.4390243902439025E-2"/>
    <n v="0"/>
    <n v="1.4266666666666667"/>
    <n v="0"/>
    <n v="0"/>
  </r>
  <r>
    <d v="2024-10-28T00:00:00"/>
    <s v="Campaign 2"/>
    <x v="1"/>
    <x v="0"/>
    <x v="0"/>
    <n v="12371"/>
    <n v="383"/>
    <n v="36"/>
    <n v="447.52"/>
    <n v="2132.36"/>
    <n v="3.0959502061272331E-2"/>
    <n v="9.3994778067885115E-2"/>
    <n v="1.1684595300261096"/>
    <n v="12.431111111111111"/>
    <n v="4.7648373257061145"/>
  </r>
  <r>
    <d v="2024-10-28T00:00:00"/>
    <s v="Campaign 2"/>
    <x v="1"/>
    <x v="0"/>
    <x v="1"/>
    <n v="1900"/>
    <n v="49"/>
    <n v="4"/>
    <n v="43.14"/>
    <n v="239.74"/>
    <n v="2.5789473684210525E-2"/>
    <n v="8.1632653061224483E-2"/>
    <n v="0.88040816326530613"/>
    <n v="10.785"/>
    <n v="5.557255447380621"/>
  </r>
  <r>
    <d v="2024-10-28T00:00:00"/>
    <s v="Campaign 2"/>
    <x v="1"/>
    <x v="0"/>
    <x v="2"/>
    <n v="751"/>
    <n v="15"/>
    <n v="1"/>
    <n v="14.42"/>
    <n v="81.56"/>
    <n v="1.9973368841544607E-2"/>
    <n v="6.6666666666666666E-2"/>
    <n v="0.96133333333333337"/>
    <n v="14.42"/>
    <n v="5.6560332871012484"/>
  </r>
  <r>
    <d v="2024-10-28T00:00:00"/>
    <s v="Campaign 2"/>
    <x v="1"/>
    <x v="1"/>
    <x v="0"/>
    <n v="10940"/>
    <n v="69"/>
    <n v="2"/>
    <n v="300.49"/>
    <n v="145.26"/>
    <n v="6.3071297989031076E-3"/>
    <n v="2.8985507246376812E-2"/>
    <n v="4.3549275362318838"/>
    <n v="150.245"/>
    <n v="0.48341042963160169"/>
  </r>
  <r>
    <d v="2024-10-28T00:00:00"/>
    <s v="Campaign 2"/>
    <x v="1"/>
    <x v="1"/>
    <x v="1"/>
    <n v="874"/>
    <n v="10"/>
    <n v="0"/>
    <n v="14.84"/>
    <n v="0"/>
    <n v="1.1441647597254004E-2"/>
    <n v="0"/>
    <n v="1.484"/>
    <n v="0"/>
    <n v="0"/>
  </r>
  <r>
    <d v="2024-10-28T00:00:00"/>
    <s v="Campaign 2"/>
    <x v="1"/>
    <x v="1"/>
    <x v="2"/>
    <n v="264"/>
    <n v="1"/>
    <n v="0"/>
    <n v="7.02"/>
    <n v="0"/>
    <n v="3.787878787878788E-3"/>
    <n v="0"/>
    <n v="7.02"/>
    <n v="0"/>
    <n v="0"/>
  </r>
  <r>
    <d v="2024-10-28T00:00:00"/>
    <s v="Campaign 2"/>
    <x v="1"/>
    <x v="2"/>
    <x v="0"/>
    <n v="8704"/>
    <n v="143"/>
    <n v="7"/>
    <n v="129.02000000000001"/>
    <n v="610.54"/>
    <n v="1.6429227941176471E-2"/>
    <n v="4.8951048951048952E-2"/>
    <n v="0.90223776223776231"/>
    <n v="18.431428571428572"/>
    <n v="4.7321345527825134"/>
  </r>
  <r>
    <d v="2024-10-28T00:00:00"/>
    <s v="Campaign 2"/>
    <x v="1"/>
    <x v="2"/>
    <x v="1"/>
    <n v="967"/>
    <n v="18"/>
    <n v="1"/>
    <n v="26.35"/>
    <n v="89.81"/>
    <n v="1.8614270941054809E-2"/>
    <n v="5.5555555555555552E-2"/>
    <n v="1.463888888888889"/>
    <n v="26.35"/>
    <n v="3.4083491461100568"/>
  </r>
  <r>
    <d v="2024-10-28T00:00:00"/>
    <s v="Campaign 2"/>
    <x v="1"/>
    <x v="2"/>
    <x v="2"/>
    <n v="559"/>
    <n v="16"/>
    <n v="0"/>
    <n v="15.79"/>
    <n v="0"/>
    <n v="2.8622540250447227E-2"/>
    <n v="0"/>
    <n v="0.98687499999999995"/>
    <n v="0"/>
    <n v="0"/>
  </r>
  <r>
    <d v="2024-10-28T00:00:00"/>
    <s v="Campaign 2"/>
    <x v="2"/>
    <x v="0"/>
    <x v="0"/>
    <n v="1527"/>
    <n v="47"/>
    <n v="6"/>
    <n v="32.44"/>
    <n v="346.09"/>
    <n v="3.0779305828421741E-2"/>
    <n v="0.1276595744680851"/>
    <n v="0.69021276595744674"/>
    <n v="5.4066666666666663"/>
    <n v="10.668618988902589"/>
  </r>
  <r>
    <d v="2024-10-28T00:00:00"/>
    <s v="Campaign 2"/>
    <x v="2"/>
    <x v="0"/>
    <x v="1"/>
    <n v="6724"/>
    <n v="318"/>
    <n v="30"/>
    <n v="178.05"/>
    <n v="1995.51"/>
    <n v="4.7293277810826886E-2"/>
    <n v="9.4339622641509441E-2"/>
    <n v="0.55990566037735856"/>
    <n v="5.9350000000000005"/>
    <n v="11.207582139848357"/>
  </r>
  <r>
    <d v="2024-10-28T00:00:00"/>
    <s v="Campaign 2"/>
    <x v="2"/>
    <x v="0"/>
    <x v="2"/>
    <n v="4306"/>
    <n v="206"/>
    <n v="29"/>
    <n v="146.21"/>
    <n v="2882.08"/>
    <n v="4.7840222944728283E-2"/>
    <n v="0.14077669902912621"/>
    <n v="0.70975728155339812"/>
    <n v="5.0417241379310349"/>
    <n v="19.711921209219614"/>
  </r>
  <r>
    <d v="2024-10-28T00:00:00"/>
    <s v="Campaign 2"/>
    <x v="2"/>
    <x v="1"/>
    <x v="0"/>
    <n v="1052"/>
    <n v="7"/>
    <n v="0"/>
    <n v="18.32"/>
    <n v="0"/>
    <n v="6.653992395437262E-3"/>
    <n v="0"/>
    <n v="2.617142857142857"/>
    <n v="0"/>
    <n v="0"/>
  </r>
  <r>
    <d v="2024-10-28T00:00:00"/>
    <s v="Campaign 2"/>
    <x v="2"/>
    <x v="1"/>
    <x v="1"/>
    <n v="4209"/>
    <n v="59"/>
    <n v="2"/>
    <n v="135.86000000000001"/>
    <n v="166.82"/>
    <n v="1.4017581373247802E-2"/>
    <n v="3.3898305084745763E-2"/>
    <n v="2.3027118644067799"/>
    <n v="67.930000000000007"/>
    <n v="1.2278816428676578"/>
  </r>
  <r>
    <d v="2024-10-28T00:00:00"/>
    <s v="Campaign 2"/>
    <x v="2"/>
    <x v="1"/>
    <x v="2"/>
    <n v="2336"/>
    <n v="26"/>
    <n v="0"/>
    <n v="50.52"/>
    <n v="0"/>
    <n v="1.1130136986301369E-2"/>
    <n v="0"/>
    <n v="1.9430769230769231"/>
    <n v="0"/>
    <n v="0"/>
  </r>
  <r>
    <d v="2024-10-28T00:00:00"/>
    <s v="Campaign 2"/>
    <x v="2"/>
    <x v="2"/>
    <x v="0"/>
    <n v="2733"/>
    <n v="81"/>
    <n v="5"/>
    <n v="82.57"/>
    <n v="491.65"/>
    <n v="2.9637760702524697E-2"/>
    <n v="6.1728395061728392E-2"/>
    <n v="1.0193827160493827"/>
    <n v="16.513999999999999"/>
    <n v="5.9543417706188695"/>
  </r>
  <r>
    <d v="2024-10-28T00:00:00"/>
    <s v="Campaign 2"/>
    <x v="2"/>
    <x v="2"/>
    <x v="1"/>
    <n v="10694"/>
    <n v="244"/>
    <n v="5"/>
    <n v="270.39999999999998"/>
    <n v="497.74"/>
    <n v="2.28165326351225E-2"/>
    <n v="2.0491803278688523E-2"/>
    <n v="1.1081967213114754"/>
    <n v="54.08"/>
    <n v="1.8407544378698226"/>
  </r>
  <r>
    <d v="2024-10-28T00:00:00"/>
    <s v="Campaign 2"/>
    <x v="2"/>
    <x v="2"/>
    <x v="2"/>
    <n v="2200"/>
    <n v="42"/>
    <n v="2"/>
    <n v="56.92"/>
    <n v="147.47"/>
    <n v="1.9090909090909092E-2"/>
    <n v="4.7619047619047616E-2"/>
    <n v="1.3552380952380954"/>
    <n v="28.46"/>
    <n v="2.5908292340126491"/>
  </r>
  <r>
    <d v="2024-10-29T00:00:00"/>
    <s v="Campaign 2"/>
    <x v="0"/>
    <x v="0"/>
    <x v="0"/>
    <n v="6012"/>
    <n v="164"/>
    <n v="19"/>
    <n v="99.01"/>
    <n v="1829.84"/>
    <n v="2.7278775781769793E-2"/>
    <n v="0.11585365853658537"/>
    <n v="0.60371951219512199"/>
    <n v="5.2110526315789478"/>
    <n v="18.48136551863448"/>
  </r>
  <r>
    <d v="2024-10-29T00:00:00"/>
    <s v="Campaign 2"/>
    <x v="0"/>
    <x v="0"/>
    <x v="1"/>
    <n v="5428"/>
    <n v="202"/>
    <n v="16"/>
    <n v="137"/>
    <n v="1523.04"/>
    <n v="3.7214443625644807E-2"/>
    <n v="7.9207920792079209E-2"/>
    <n v="0.67821782178217827"/>
    <n v="8.5625"/>
    <n v="11.117080291970803"/>
  </r>
  <r>
    <d v="2024-10-29T00:00:00"/>
    <s v="Campaign 2"/>
    <x v="0"/>
    <x v="0"/>
    <x v="2"/>
    <n v="994"/>
    <n v="45"/>
    <n v="4"/>
    <n v="29.88"/>
    <n v="211.18"/>
    <n v="4.527162977867203E-2"/>
    <n v="8.8888888888888892E-2"/>
    <n v="0.66399999999999992"/>
    <n v="7.47"/>
    <n v="7.0676037483266407"/>
  </r>
  <r>
    <d v="2024-10-29T00:00:00"/>
    <s v="Campaign 2"/>
    <x v="0"/>
    <x v="1"/>
    <x v="0"/>
    <n v="6454"/>
    <n v="93"/>
    <n v="2"/>
    <n v="196.14"/>
    <n v="123.71"/>
    <n v="1.4409668422683607E-2"/>
    <n v="2.1505376344086023E-2"/>
    <n v="2.109032258064516"/>
    <n v="98.07"/>
    <n v="0.63072295299276027"/>
  </r>
  <r>
    <d v="2024-10-29T00:00:00"/>
    <s v="Campaign 2"/>
    <x v="0"/>
    <x v="1"/>
    <x v="1"/>
    <n v="7305"/>
    <n v="68"/>
    <n v="2"/>
    <n v="126.52"/>
    <n v="160.85"/>
    <n v="9.3086926762491438E-3"/>
    <n v="2.9411764705882353E-2"/>
    <n v="1.8605882352941177"/>
    <n v="63.26"/>
    <n v="1.2713404995257667"/>
  </r>
  <r>
    <d v="2024-10-29T00:00:00"/>
    <s v="Campaign 2"/>
    <x v="0"/>
    <x v="1"/>
    <x v="2"/>
    <n v="670"/>
    <n v="8"/>
    <n v="0"/>
    <n v="19.25"/>
    <n v="0"/>
    <n v="1.1940298507462687E-2"/>
    <n v="0"/>
    <n v="2.40625"/>
    <n v="0"/>
    <n v="0"/>
  </r>
  <r>
    <d v="2024-10-29T00:00:00"/>
    <s v="Campaign 2"/>
    <x v="0"/>
    <x v="2"/>
    <x v="0"/>
    <n v="5633"/>
    <n v="95"/>
    <n v="3"/>
    <n v="192.81"/>
    <n v="183.85"/>
    <n v="1.6864903248712943E-2"/>
    <n v="3.1578947368421054E-2"/>
    <n v="2.0295789473684209"/>
    <n v="64.27"/>
    <n v="0.95352938125615883"/>
  </r>
  <r>
    <d v="2024-10-29T00:00:00"/>
    <s v="Campaign 2"/>
    <x v="0"/>
    <x v="2"/>
    <x v="1"/>
    <n v="6359"/>
    <n v="90"/>
    <n v="3"/>
    <n v="84.07"/>
    <n v="285.47000000000003"/>
    <n v="1.4153168737222834E-2"/>
    <n v="3.3333333333333333E-2"/>
    <n v="0.934111111111111"/>
    <n v="28.02333333333333"/>
    <n v="3.3956226953729041"/>
  </r>
  <r>
    <d v="2024-10-29T00:00:00"/>
    <s v="Campaign 2"/>
    <x v="0"/>
    <x v="2"/>
    <x v="2"/>
    <n v="753"/>
    <n v="19"/>
    <n v="0"/>
    <n v="19.920000000000002"/>
    <n v="0"/>
    <n v="2.5232403718459494E-2"/>
    <n v="0"/>
    <n v="1.0484210526315791"/>
    <n v="0"/>
    <n v="0"/>
  </r>
  <r>
    <d v="2024-10-29T00:00:00"/>
    <s v="Campaign 2"/>
    <x v="1"/>
    <x v="0"/>
    <x v="0"/>
    <n v="13173"/>
    <n v="493"/>
    <n v="52"/>
    <n v="174.36"/>
    <n v="4478.68"/>
    <n v="3.742503605860472E-2"/>
    <n v="0.10547667342799188"/>
    <n v="0.35367139959432053"/>
    <n v="3.3530769230769235"/>
    <n v="25.686395962376693"/>
  </r>
  <r>
    <d v="2024-10-29T00:00:00"/>
    <s v="Campaign 2"/>
    <x v="1"/>
    <x v="0"/>
    <x v="1"/>
    <n v="1561"/>
    <n v="64"/>
    <n v="8"/>
    <n v="22.84"/>
    <n v="565.13"/>
    <n v="4.0999359385009607E-2"/>
    <n v="0.125"/>
    <n v="0.356875"/>
    <n v="2.855"/>
    <n v="24.742994746059544"/>
  </r>
  <r>
    <d v="2024-10-29T00:00:00"/>
    <s v="Campaign 2"/>
    <x v="1"/>
    <x v="0"/>
    <x v="2"/>
    <n v="364"/>
    <n v="15"/>
    <n v="1"/>
    <n v="13.44"/>
    <n v="63.3"/>
    <n v="4.1208791208791208E-2"/>
    <n v="6.6666666666666666E-2"/>
    <n v="0.89600000000000002"/>
    <n v="13.44"/>
    <n v="4.7098214285714288"/>
  </r>
  <r>
    <d v="2024-10-29T00:00:00"/>
    <s v="Campaign 2"/>
    <x v="1"/>
    <x v="1"/>
    <x v="0"/>
    <n v="8441"/>
    <n v="80"/>
    <n v="2"/>
    <n v="235.1"/>
    <n v="186.88"/>
    <n v="9.4775500533112195E-3"/>
    <n v="2.5000000000000001E-2"/>
    <n v="2.9387499999999998"/>
    <n v="117.55"/>
    <n v="0.79489578902594638"/>
  </r>
  <r>
    <d v="2024-10-29T00:00:00"/>
    <s v="Campaign 2"/>
    <x v="1"/>
    <x v="1"/>
    <x v="1"/>
    <n v="1761"/>
    <n v="10"/>
    <n v="0"/>
    <n v="34.549999999999997"/>
    <n v="0"/>
    <n v="5.6785917092561046E-3"/>
    <n v="0"/>
    <n v="3.4549999999999996"/>
    <n v="0"/>
    <n v="0"/>
  </r>
  <r>
    <d v="2024-10-29T00:00:00"/>
    <s v="Campaign 2"/>
    <x v="1"/>
    <x v="1"/>
    <x v="2"/>
    <n v="691"/>
    <n v="12"/>
    <n v="0"/>
    <n v="17.829999999999998"/>
    <n v="0"/>
    <n v="1.7366136034732273E-2"/>
    <n v="0"/>
    <n v="1.4858333333333331"/>
    <n v="0"/>
    <n v="0"/>
  </r>
  <r>
    <d v="2024-10-29T00:00:00"/>
    <s v="Campaign 2"/>
    <x v="1"/>
    <x v="2"/>
    <x v="0"/>
    <n v="14237"/>
    <n v="397"/>
    <n v="16"/>
    <n v="333.73"/>
    <n v="1004.56"/>
    <n v="2.7885088150593523E-2"/>
    <n v="4.0302267002518891E-2"/>
    <n v="0.8406297229219144"/>
    <n v="20.858125000000001"/>
    <n v="3.0100979833997541"/>
  </r>
  <r>
    <d v="2024-10-29T00:00:00"/>
    <s v="Campaign 2"/>
    <x v="1"/>
    <x v="2"/>
    <x v="1"/>
    <n v="1553"/>
    <n v="41"/>
    <n v="3"/>
    <n v="31.46"/>
    <n v="252.96"/>
    <n v="2.6400515132002575E-2"/>
    <n v="7.3170731707317069E-2"/>
    <n v="0.76731707317073172"/>
    <n v="10.486666666666666"/>
    <n v="8.0406865861411312"/>
  </r>
  <r>
    <d v="2024-10-29T00:00:00"/>
    <s v="Campaign 2"/>
    <x v="1"/>
    <x v="2"/>
    <x v="2"/>
    <n v="519"/>
    <n v="15"/>
    <n v="0"/>
    <n v="19.149999999999999"/>
    <n v="0"/>
    <n v="2.8901734104046242E-2"/>
    <n v="0"/>
    <n v="1.2766666666666666"/>
    <n v="0"/>
    <n v="0"/>
  </r>
  <r>
    <d v="2024-10-29T00:00:00"/>
    <s v="Campaign 2"/>
    <x v="2"/>
    <x v="0"/>
    <x v="0"/>
    <n v="1466"/>
    <n v="44"/>
    <n v="4"/>
    <n v="43.4"/>
    <n v="265.74"/>
    <n v="3.0013642564802184E-2"/>
    <n v="9.0909090909090912E-2"/>
    <n v="0.98636363636363633"/>
    <n v="10.85"/>
    <n v="6.1230414746543786"/>
  </r>
  <r>
    <d v="2024-10-29T00:00:00"/>
    <s v="Campaign 2"/>
    <x v="2"/>
    <x v="0"/>
    <x v="1"/>
    <n v="11026"/>
    <n v="494"/>
    <n v="47"/>
    <n v="217.17"/>
    <n v="2516.5100000000002"/>
    <n v="4.4803192454199163E-2"/>
    <n v="9.5141700404858295E-2"/>
    <n v="0.43961538461538457"/>
    <n v="4.6206382978723406"/>
    <n v="11.587742321683475"/>
  </r>
  <r>
    <d v="2024-10-29T00:00:00"/>
    <s v="Campaign 2"/>
    <x v="2"/>
    <x v="0"/>
    <x v="2"/>
    <n v="5409"/>
    <n v="191"/>
    <n v="22"/>
    <n v="81.72"/>
    <n v="2057.13"/>
    <n v="3.5311517840635978E-2"/>
    <n v="0.11518324607329843"/>
    <n v="0.42785340314136128"/>
    <n v="3.7145454545454544"/>
    <n v="25.172907488986787"/>
  </r>
  <r>
    <d v="2024-10-29T00:00:00"/>
    <s v="Campaign 2"/>
    <x v="2"/>
    <x v="1"/>
    <x v="0"/>
    <n v="1673"/>
    <n v="20"/>
    <n v="0"/>
    <n v="62.99"/>
    <n v="0"/>
    <n v="1.1954572624028692E-2"/>
    <n v="0"/>
    <n v="3.1495000000000002"/>
    <n v="0"/>
    <n v="0"/>
  </r>
  <r>
    <d v="2024-10-29T00:00:00"/>
    <s v="Campaign 2"/>
    <x v="2"/>
    <x v="1"/>
    <x v="1"/>
    <n v="5881"/>
    <n v="41"/>
    <n v="0"/>
    <n v="210.15"/>
    <n v="0"/>
    <n v="6.9716034687978233E-3"/>
    <n v="0"/>
    <n v="5.1256097560975613"/>
    <n v="0"/>
    <n v="0"/>
  </r>
  <r>
    <d v="2024-10-29T00:00:00"/>
    <s v="Campaign 2"/>
    <x v="2"/>
    <x v="1"/>
    <x v="2"/>
    <n v="2555"/>
    <n v="33"/>
    <n v="1"/>
    <n v="98.68"/>
    <n v="99.31"/>
    <n v="1.2915851272015656E-2"/>
    <n v="3.0303030303030304E-2"/>
    <n v="2.9903030303030307"/>
    <n v="98.68"/>
    <n v="1.0063842723956222"/>
  </r>
  <r>
    <d v="2024-10-29T00:00:00"/>
    <s v="Campaign 2"/>
    <x v="2"/>
    <x v="2"/>
    <x v="0"/>
    <n v="2066"/>
    <n v="45"/>
    <n v="1"/>
    <n v="56.69"/>
    <n v="85.43"/>
    <n v="2.1781219748305904E-2"/>
    <n v="2.2222222222222223E-2"/>
    <n v="1.2597777777777777"/>
    <n v="56.69"/>
    <n v="1.5069677191744577"/>
  </r>
  <r>
    <d v="2024-10-29T00:00:00"/>
    <s v="Campaign 2"/>
    <x v="2"/>
    <x v="2"/>
    <x v="1"/>
    <n v="7275"/>
    <n v="147"/>
    <n v="10"/>
    <n v="204.6"/>
    <n v="936.33"/>
    <n v="2.0206185567010308E-2"/>
    <n v="6.8027210884353748E-2"/>
    <n v="1.3918367346938776"/>
    <n v="20.46"/>
    <n v="4.5763929618768335"/>
  </r>
  <r>
    <d v="2024-10-29T00:00:00"/>
    <s v="Campaign 2"/>
    <x v="2"/>
    <x v="2"/>
    <x v="2"/>
    <n v="2150"/>
    <n v="63"/>
    <n v="1"/>
    <n v="48.85"/>
    <n v="59.02"/>
    <n v="2.9302325581395349E-2"/>
    <n v="1.5873015873015872E-2"/>
    <n v="0.77539682539682542"/>
    <n v="48.85"/>
    <n v="1.2081883316274309"/>
  </r>
  <r>
    <d v="2024-10-30T00:00:00"/>
    <s v="Campaign 2"/>
    <x v="0"/>
    <x v="0"/>
    <x v="0"/>
    <n v="6339"/>
    <n v="196"/>
    <n v="13"/>
    <n v="153.47999999999999"/>
    <n v="938.41"/>
    <n v="3.091970342325288E-2"/>
    <n v="6.6326530612244902E-2"/>
    <n v="0.78306122448979587"/>
    <n v="11.806153846153846"/>
    <n v="6.1142168360698461"/>
  </r>
  <r>
    <d v="2024-10-30T00:00:00"/>
    <s v="Campaign 2"/>
    <x v="0"/>
    <x v="0"/>
    <x v="1"/>
    <n v="6982"/>
    <n v="173"/>
    <n v="23"/>
    <n v="155.16"/>
    <n v="1649.77"/>
    <n v="2.4778000572901748E-2"/>
    <n v="0.13294797687861271"/>
    <n v="0.89687861271676295"/>
    <n v="6.7460869565217392"/>
    <n v="10.632701727249291"/>
  </r>
  <r>
    <d v="2024-10-30T00:00:00"/>
    <s v="Campaign 2"/>
    <x v="0"/>
    <x v="0"/>
    <x v="2"/>
    <n v="372"/>
    <n v="13"/>
    <n v="1"/>
    <n v="7.64"/>
    <n v="54.74"/>
    <n v="3.4946236559139782E-2"/>
    <n v="7.6923076923076927E-2"/>
    <n v="0.58769230769230763"/>
    <n v="7.64"/>
    <n v="7.1649214659685869"/>
  </r>
  <r>
    <d v="2024-10-30T00:00:00"/>
    <s v="Campaign 2"/>
    <x v="0"/>
    <x v="1"/>
    <x v="0"/>
    <n v="3350"/>
    <n v="56"/>
    <n v="1"/>
    <n v="86.93"/>
    <n v="62.98"/>
    <n v="1.671641791044776E-2"/>
    <n v="1.7857142857142856E-2"/>
    <n v="1.5523214285714286"/>
    <n v="86.93"/>
    <n v="0.72449096974577232"/>
  </r>
  <r>
    <d v="2024-10-30T00:00:00"/>
    <s v="Campaign 2"/>
    <x v="0"/>
    <x v="1"/>
    <x v="1"/>
    <n v="5821"/>
    <n v="98"/>
    <n v="2"/>
    <n v="97.49"/>
    <n v="105.56"/>
    <n v="1.6835595258546641E-2"/>
    <n v="2.0408163265306121E-2"/>
    <n v="0.99479591836734693"/>
    <n v="48.744999999999997"/>
    <n v="1.0827777207918761"/>
  </r>
  <r>
    <d v="2024-10-30T00:00:00"/>
    <s v="Campaign 2"/>
    <x v="0"/>
    <x v="1"/>
    <x v="2"/>
    <n v="850"/>
    <n v="13"/>
    <n v="0"/>
    <n v="26.71"/>
    <n v="0"/>
    <n v="1.5294117647058824E-2"/>
    <n v="0"/>
    <n v="2.0546153846153845"/>
    <n v="0"/>
    <n v="0"/>
  </r>
  <r>
    <d v="2024-10-30T00:00:00"/>
    <s v="Campaign 2"/>
    <x v="0"/>
    <x v="2"/>
    <x v="0"/>
    <n v="4937"/>
    <n v="127"/>
    <n v="4"/>
    <n v="92.17"/>
    <n v="393.93"/>
    <n v="2.5724123961920194E-2"/>
    <n v="3.1496062992125984E-2"/>
    <n v="0.72574803149606304"/>
    <n v="23.0425"/>
    <n v="4.2739503092112399"/>
  </r>
  <r>
    <d v="2024-10-30T00:00:00"/>
    <s v="Campaign 2"/>
    <x v="0"/>
    <x v="2"/>
    <x v="1"/>
    <n v="4301"/>
    <n v="97"/>
    <n v="3"/>
    <n v="139.52000000000001"/>
    <n v="170.36"/>
    <n v="2.2552894675656823E-2"/>
    <n v="3.0927835051546393E-2"/>
    <n v="1.4383505154639176"/>
    <n v="46.506666666666668"/>
    <n v="1.2210435779816513"/>
  </r>
  <r>
    <d v="2024-10-30T00:00:00"/>
    <s v="Campaign 2"/>
    <x v="0"/>
    <x v="2"/>
    <x v="2"/>
    <n v="325"/>
    <n v="3"/>
    <n v="0"/>
    <n v="9.7799999999999994"/>
    <n v="0"/>
    <n v="9.2307692307692316E-3"/>
    <n v="0"/>
    <n v="3.26"/>
    <n v="0"/>
    <n v="0"/>
  </r>
  <r>
    <d v="2024-10-30T00:00:00"/>
    <s v="Campaign 2"/>
    <x v="1"/>
    <x v="0"/>
    <x v="0"/>
    <n v="9445"/>
    <n v="370"/>
    <n v="19"/>
    <n v="243.64"/>
    <n v="1029.01"/>
    <n v="3.9174166225516144E-2"/>
    <n v="5.1351351351351354E-2"/>
    <n v="0.65848648648648644"/>
    <n v="12.823157894736841"/>
    <n v="4.2234854703661142"/>
  </r>
  <r>
    <d v="2024-10-30T00:00:00"/>
    <s v="Campaign 2"/>
    <x v="1"/>
    <x v="0"/>
    <x v="1"/>
    <n v="1817"/>
    <n v="38"/>
    <n v="5"/>
    <n v="49.83"/>
    <n v="390.84"/>
    <n v="2.0913593835993397E-2"/>
    <n v="0.13157894736842105"/>
    <n v="1.3113157894736842"/>
    <n v="9.9659999999999993"/>
    <n v="7.843467790487658"/>
  </r>
  <r>
    <d v="2024-10-30T00:00:00"/>
    <s v="Campaign 2"/>
    <x v="1"/>
    <x v="0"/>
    <x v="2"/>
    <n v="947"/>
    <n v="41"/>
    <n v="3"/>
    <n v="23.84"/>
    <n v="212.95"/>
    <n v="4.3294614572333683E-2"/>
    <n v="7.3170731707317069E-2"/>
    <n v="0.5814634146341463"/>
    <n v="7.9466666666666663"/>
    <n v="8.9324664429530198"/>
  </r>
  <r>
    <d v="2024-10-30T00:00:00"/>
    <s v="Campaign 2"/>
    <x v="1"/>
    <x v="1"/>
    <x v="0"/>
    <n v="9502"/>
    <n v="50"/>
    <n v="0"/>
    <n v="223.85"/>
    <n v="0"/>
    <n v="5.2620500947169017E-3"/>
    <n v="0"/>
    <n v="4.4770000000000003"/>
    <n v="0"/>
    <n v="0"/>
  </r>
  <r>
    <d v="2024-10-30T00:00:00"/>
    <s v="Campaign 2"/>
    <x v="1"/>
    <x v="1"/>
    <x v="1"/>
    <n v="611"/>
    <n v="3"/>
    <n v="0"/>
    <n v="8.5399999999999991"/>
    <n v="0"/>
    <n v="4.9099836333878887E-3"/>
    <n v="0"/>
    <n v="2.8466666666666662"/>
    <n v="0"/>
    <n v="0"/>
  </r>
  <r>
    <d v="2024-10-30T00:00:00"/>
    <s v="Campaign 2"/>
    <x v="1"/>
    <x v="1"/>
    <x v="2"/>
    <n v="284"/>
    <n v="5"/>
    <n v="0"/>
    <n v="5.29"/>
    <n v="0"/>
    <n v="1.7605633802816902E-2"/>
    <n v="0"/>
    <n v="1.0580000000000001"/>
    <n v="0"/>
    <n v="0"/>
  </r>
  <r>
    <d v="2024-10-30T00:00:00"/>
    <s v="Campaign 2"/>
    <x v="1"/>
    <x v="2"/>
    <x v="0"/>
    <n v="8369"/>
    <n v="139"/>
    <n v="8"/>
    <n v="214.9"/>
    <n v="559.54"/>
    <n v="1.6608913848727445E-2"/>
    <n v="5.7553956834532377E-2"/>
    <n v="1.5460431654676259"/>
    <n v="26.862500000000001"/>
    <n v="2.6037226617031175"/>
  </r>
  <r>
    <d v="2024-10-30T00:00:00"/>
    <s v="Campaign 2"/>
    <x v="1"/>
    <x v="2"/>
    <x v="1"/>
    <n v="1605"/>
    <n v="42"/>
    <n v="1"/>
    <n v="22.97"/>
    <n v="78.23"/>
    <n v="2.6168224299065422E-2"/>
    <n v="2.3809523809523808E-2"/>
    <n v="0.54690476190476189"/>
    <n v="22.97"/>
    <n v="3.4057466260339577"/>
  </r>
  <r>
    <d v="2024-10-30T00:00:00"/>
    <s v="Campaign 2"/>
    <x v="1"/>
    <x v="2"/>
    <x v="2"/>
    <n v="203"/>
    <n v="4"/>
    <n v="0"/>
    <n v="5.73"/>
    <n v="0"/>
    <n v="1.9704433497536946E-2"/>
    <n v="0"/>
    <n v="1.4325000000000001"/>
    <n v="0"/>
    <n v="0"/>
  </r>
  <r>
    <d v="2024-10-30T00:00:00"/>
    <s v="Campaign 2"/>
    <x v="2"/>
    <x v="0"/>
    <x v="0"/>
    <n v="2767"/>
    <n v="84"/>
    <n v="8"/>
    <n v="99.24"/>
    <n v="689.02"/>
    <n v="3.0357788218286955E-2"/>
    <n v="9.5238095238095233E-2"/>
    <n v="1.1814285714285713"/>
    <n v="12.404999999999999"/>
    <n v="6.9429665457476828"/>
  </r>
  <r>
    <d v="2024-10-30T00:00:00"/>
    <s v="Campaign 2"/>
    <x v="2"/>
    <x v="0"/>
    <x v="1"/>
    <n v="10767"/>
    <n v="370"/>
    <n v="26"/>
    <n v="145.46"/>
    <n v="1928.19"/>
    <n v="3.4364261168384883E-2"/>
    <n v="7.0270270270270274E-2"/>
    <n v="0.39313513513513515"/>
    <n v="5.594615384615385"/>
    <n v="13.255809157156607"/>
  </r>
  <r>
    <d v="2024-10-30T00:00:00"/>
    <s v="Campaign 2"/>
    <x v="2"/>
    <x v="0"/>
    <x v="2"/>
    <n v="3340"/>
    <n v="112"/>
    <n v="14"/>
    <n v="75.680000000000007"/>
    <n v="1391.02"/>
    <n v="3.3532934131736525E-2"/>
    <n v="0.125"/>
    <n v="0.67571428571428582"/>
    <n v="5.4057142857142866"/>
    <n v="18.380285412262154"/>
  </r>
  <r>
    <d v="2024-10-30T00:00:00"/>
    <s v="Campaign 2"/>
    <x v="2"/>
    <x v="1"/>
    <x v="0"/>
    <n v="1660"/>
    <n v="25"/>
    <n v="1"/>
    <n v="38.270000000000003"/>
    <n v="79.069999999999993"/>
    <n v="1.5060240963855422E-2"/>
    <n v="0.04"/>
    <n v="1.5308000000000002"/>
    <n v="38.270000000000003"/>
    <n v="2.066109223935197"/>
  </r>
  <r>
    <d v="2024-10-30T00:00:00"/>
    <s v="Campaign 2"/>
    <x v="2"/>
    <x v="1"/>
    <x v="1"/>
    <n v="10804"/>
    <n v="158"/>
    <n v="2"/>
    <n v="266.97000000000003"/>
    <n v="146.82"/>
    <n v="1.4624213254350241E-2"/>
    <n v="1.2658227848101266E-2"/>
    <n v="1.6896835443037976"/>
    <n v="133.48500000000001"/>
    <n v="0.54994943252050787"/>
  </r>
  <r>
    <d v="2024-10-30T00:00:00"/>
    <s v="Campaign 2"/>
    <x v="2"/>
    <x v="1"/>
    <x v="2"/>
    <n v="2291"/>
    <n v="38"/>
    <n v="0"/>
    <n v="34.729999999999997"/>
    <n v="0"/>
    <n v="1.6586643387167175E-2"/>
    <n v="0"/>
    <n v="0.91394736842105251"/>
    <n v="0"/>
    <n v="0"/>
  </r>
  <r>
    <d v="2024-10-30T00:00:00"/>
    <s v="Campaign 2"/>
    <x v="2"/>
    <x v="2"/>
    <x v="0"/>
    <n v="2111"/>
    <n v="63"/>
    <n v="3"/>
    <n v="75.17"/>
    <n v="213.9"/>
    <n v="2.9843675982946471E-2"/>
    <n v="4.7619047619047616E-2"/>
    <n v="1.1931746031746031"/>
    <n v="25.056666666666668"/>
    <n v="2.8455500864706664"/>
  </r>
  <r>
    <d v="2024-10-30T00:00:00"/>
    <s v="Campaign 2"/>
    <x v="2"/>
    <x v="2"/>
    <x v="1"/>
    <n v="4627"/>
    <n v="66"/>
    <n v="4"/>
    <n v="118.78"/>
    <n v="274.58999999999997"/>
    <n v="1.4264102009941647E-2"/>
    <n v="6.0606060606060608E-2"/>
    <n v="1.7996969696969698"/>
    <n v="29.695"/>
    <n v="2.3117528203401245"/>
  </r>
  <r>
    <d v="2024-10-30T00:00:00"/>
    <s v="Campaign 2"/>
    <x v="2"/>
    <x v="2"/>
    <x v="2"/>
    <n v="2160"/>
    <n v="32"/>
    <n v="1"/>
    <n v="50.45"/>
    <n v="51.57"/>
    <n v="1.4814814814814815E-2"/>
    <n v="3.125E-2"/>
    <n v="1.5765625000000001"/>
    <n v="50.45"/>
    <n v="1.0222001982160553"/>
  </r>
  <r>
    <d v="2024-10-31T00:00:00"/>
    <s v="Campaign 2"/>
    <x v="0"/>
    <x v="0"/>
    <x v="0"/>
    <n v="5223"/>
    <n v="177"/>
    <n v="10"/>
    <n v="69.67"/>
    <n v="564.19000000000005"/>
    <n v="3.3888569787478458E-2"/>
    <n v="5.6497175141242938E-2"/>
    <n v="0.39361581920903954"/>
    <n v="6.9670000000000005"/>
    <n v="8.0980335869097182"/>
  </r>
  <r>
    <d v="2024-10-31T00:00:00"/>
    <s v="Campaign 2"/>
    <x v="0"/>
    <x v="0"/>
    <x v="1"/>
    <n v="3995"/>
    <n v="120"/>
    <n v="11"/>
    <n v="99.06"/>
    <n v="627.04"/>
    <n v="3.0037546933667083E-2"/>
    <n v="9.166666666666666E-2"/>
    <n v="0.82550000000000001"/>
    <n v="9.0054545454545458"/>
    <n v="6.3299010700585496"/>
  </r>
  <r>
    <d v="2024-10-31T00:00:00"/>
    <s v="Campaign 2"/>
    <x v="0"/>
    <x v="0"/>
    <x v="2"/>
    <n v="250"/>
    <n v="6"/>
    <n v="0"/>
    <n v="8.2799999999999994"/>
    <n v="0"/>
    <n v="2.4E-2"/>
    <n v="0"/>
    <n v="1.38"/>
    <n v="0"/>
    <n v="0"/>
  </r>
  <r>
    <d v="2024-10-31T00:00:00"/>
    <s v="Campaign 2"/>
    <x v="0"/>
    <x v="1"/>
    <x v="0"/>
    <n v="4328"/>
    <n v="84"/>
    <n v="1"/>
    <n v="148.58000000000001"/>
    <n v="74.569999999999993"/>
    <n v="1.9408502772643253E-2"/>
    <n v="1.1904761904761904E-2"/>
    <n v="1.7688095238095241"/>
    <n v="148.58000000000001"/>
    <n v="0.50188450666307705"/>
  </r>
  <r>
    <d v="2024-10-31T00:00:00"/>
    <s v="Campaign 2"/>
    <x v="0"/>
    <x v="1"/>
    <x v="1"/>
    <n v="3531"/>
    <n v="20"/>
    <n v="0"/>
    <n v="69.41"/>
    <n v="0"/>
    <n v="5.6641178136505243E-3"/>
    <n v="0"/>
    <n v="3.4704999999999999"/>
    <n v="0"/>
    <n v="0"/>
  </r>
  <r>
    <d v="2024-10-31T00:00:00"/>
    <s v="Campaign 2"/>
    <x v="0"/>
    <x v="1"/>
    <x v="2"/>
    <n v="369"/>
    <n v="6"/>
    <n v="0"/>
    <n v="8.75"/>
    <n v="0"/>
    <n v="1.6260162601626018E-2"/>
    <n v="0"/>
    <n v="1.4583333333333333"/>
    <n v="0"/>
    <n v="0"/>
  </r>
  <r>
    <d v="2024-10-31T00:00:00"/>
    <s v="Campaign 2"/>
    <x v="0"/>
    <x v="2"/>
    <x v="0"/>
    <n v="6389"/>
    <n v="141"/>
    <n v="2"/>
    <n v="147.13999999999999"/>
    <n v="121.9"/>
    <n v="2.2069181405540775E-2"/>
    <n v="1.4184397163120567E-2"/>
    <n v="1.0435460992907801"/>
    <n v="73.569999999999993"/>
    <n v="0.82846268859589522"/>
  </r>
  <r>
    <d v="2024-10-31T00:00:00"/>
    <s v="Campaign 2"/>
    <x v="0"/>
    <x v="2"/>
    <x v="1"/>
    <n v="6683"/>
    <n v="129"/>
    <n v="3"/>
    <n v="90.26"/>
    <n v="170.73"/>
    <n v="1.9302708364506958E-2"/>
    <n v="2.3255813953488372E-2"/>
    <n v="0.69968992248062023"/>
    <n v="30.08666666666667"/>
    <n v="1.8915355639264346"/>
  </r>
  <r>
    <d v="2024-10-31T00:00:00"/>
    <s v="Campaign 2"/>
    <x v="0"/>
    <x v="2"/>
    <x v="2"/>
    <n v="139"/>
    <n v="3"/>
    <n v="0"/>
    <n v="3.97"/>
    <n v="0"/>
    <n v="2.1582733812949641E-2"/>
    <n v="0"/>
    <n v="1.3233333333333335"/>
    <n v="0"/>
    <n v="0"/>
  </r>
  <r>
    <d v="2024-10-31T00:00:00"/>
    <s v="Campaign 2"/>
    <x v="1"/>
    <x v="0"/>
    <x v="0"/>
    <n v="6684"/>
    <n v="141"/>
    <n v="13"/>
    <n v="152.19"/>
    <n v="1193.33"/>
    <n v="2.1095152603231599E-2"/>
    <n v="9.2198581560283682E-2"/>
    <n v="1.0793617021276596"/>
    <n v="11.706923076923077"/>
    <n v="7.8410539457257373"/>
  </r>
  <r>
    <d v="2024-10-31T00:00:00"/>
    <s v="Campaign 2"/>
    <x v="1"/>
    <x v="0"/>
    <x v="1"/>
    <n v="1581"/>
    <n v="38"/>
    <n v="5"/>
    <n v="51.84"/>
    <n v="430.06"/>
    <n v="2.4035420619860848E-2"/>
    <n v="0.13157894736842105"/>
    <n v="1.3642105263157895"/>
    <n v="10.368"/>
    <n v="8.2959104938271597"/>
  </r>
  <r>
    <d v="2024-10-31T00:00:00"/>
    <s v="Campaign 2"/>
    <x v="1"/>
    <x v="0"/>
    <x v="2"/>
    <n v="717"/>
    <n v="21"/>
    <n v="1"/>
    <n v="9.3699999999999992"/>
    <n v="85.97"/>
    <n v="2.9288702928870293E-2"/>
    <n v="4.7619047619047616E-2"/>
    <n v="0.44619047619047614"/>
    <n v="9.3699999999999992"/>
    <n v="9.1750266808964795"/>
  </r>
  <r>
    <d v="2024-10-31T00:00:00"/>
    <s v="Campaign 2"/>
    <x v="1"/>
    <x v="1"/>
    <x v="0"/>
    <n v="13305"/>
    <n v="87"/>
    <n v="4"/>
    <n v="438.57"/>
    <n v="345.23"/>
    <n v="6.5388951521984217E-3"/>
    <n v="4.5977011494252873E-2"/>
    <n v="5.0410344827586204"/>
    <n v="109.6425"/>
    <n v="0.78717194518548927"/>
  </r>
  <r>
    <d v="2024-10-31T00:00:00"/>
    <s v="Campaign 2"/>
    <x v="1"/>
    <x v="1"/>
    <x v="1"/>
    <n v="1752"/>
    <n v="19"/>
    <n v="0"/>
    <n v="31.92"/>
    <n v="0"/>
    <n v="1.0844748858447488E-2"/>
    <n v="0"/>
    <n v="1.6800000000000002"/>
    <n v="0"/>
    <n v="0"/>
  </r>
  <r>
    <d v="2024-10-31T00:00:00"/>
    <s v="Campaign 2"/>
    <x v="1"/>
    <x v="1"/>
    <x v="2"/>
    <n v="503"/>
    <n v="3"/>
    <n v="0"/>
    <n v="6.66"/>
    <n v="0"/>
    <n v="5.9642147117296221E-3"/>
    <n v="0"/>
    <n v="2.2200000000000002"/>
    <n v="0"/>
    <n v="0"/>
  </r>
  <r>
    <d v="2024-10-31T00:00:00"/>
    <s v="Campaign 2"/>
    <x v="1"/>
    <x v="2"/>
    <x v="0"/>
    <n v="11345"/>
    <n v="254"/>
    <n v="6"/>
    <n v="199.36"/>
    <n v="483.99"/>
    <n v="2.238871749669458E-2"/>
    <n v="2.3622047244094488E-2"/>
    <n v="0.78488188976377959"/>
    <n v="33.226666666666667"/>
    <n v="2.4277186998394864"/>
  </r>
  <r>
    <d v="2024-10-31T00:00:00"/>
    <s v="Campaign 2"/>
    <x v="1"/>
    <x v="2"/>
    <x v="1"/>
    <n v="1894"/>
    <n v="32"/>
    <n v="2"/>
    <n v="55.14"/>
    <n v="159.04"/>
    <n v="1.6895459345300949E-2"/>
    <n v="6.25E-2"/>
    <n v="1.723125"/>
    <n v="27.57"/>
    <n v="2.8842945230322812"/>
  </r>
  <r>
    <d v="2024-10-31T00:00:00"/>
    <s v="Campaign 2"/>
    <x v="1"/>
    <x v="2"/>
    <x v="2"/>
    <n v="496"/>
    <n v="9"/>
    <n v="0"/>
    <n v="18.09"/>
    <n v="0"/>
    <n v="1.8145161290322582E-2"/>
    <n v="0"/>
    <n v="2.0099999999999998"/>
    <n v="0"/>
    <n v="0"/>
  </r>
  <r>
    <d v="2024-10-31T00:00:00"/>
    <s v="Campaign 2"/>
    <x v="2"/>
    <x v="0"/>
    <x v="0"/>
    <n v="1364"/>
    <n v="41"/>
    <n v="3"/>
    <n v="35.020000000000003"/>
    <n v="188.1"/>
    <n v="3.0058651026392963E-2"/>
    <n v="7.3170731707317069E-2"/>
    <n v="0.85414634146341473"/>
    <n v="11.673333333333334"/>
    <n v="5.3712164477441453"/>
  </r>
  <r>
    <d v="2024-10-31T00:00:00"/>
    <s v="Campaign 2"/>
    <x v="2"/>
    <x v="0"/>
    <x v="1"/>
    <n v="8996"/>
    <n v="445"/>
    <n v="58"/>
    <n v="263.33"/>
    <n v="3076.19"/>
    <n v="4.946642952423299E-2"/>
    <n v="0.1303370786516854"/>
    <n v="0.59175280898876403"/>
    <n v="4.540172413793103"/>
    <n v="11.681882049139864"/>
  </r>
  <r>
    <d v="2024-10-31T00:00:00"/>
    <s v="Campaign 2"/>
    <x v="2"/>
    <x v="0"/>
    <x v="2"/>
    <n v="5478"/>
    <n v="127"/>
    <n v="13"/>
    <n v="206.49"/>
    <n v="1083.06"/>
    <n v="2.3183643665571376E-2"/>
    <n v="0.10236220472440945"/>
    <n v="1.6259055118110237"/>
    <n v="15.883846153846154"/>
    <n v="5.2450966148481761"/>
  </r>
  <r>
    <d v="2024-10-31T00:00:00"/>
    <s v="Campaign 2"/>
    <x v="2"/>
    <x v="1"/>
    <x v="0"/>
    <n v="1534"/>
    <n v="26"/>
    <n v="0"/>
    <n v="42.65"/>
    <n v="0"/>
    <n v="1.6949152542372881E-2"/>
    <n v="0"/>
    <n v="1.6403846153846153"/>
    <n v="0"/>
    <n v="0"/>
  </r>
  <r>
    <d v="2024-10-31T00:00:00"/>
    <s v="Campaign 2"/>
    <x v="2"/>
    <x v="1"/>
    <x v="1"/>
    <n v="7178"/>
    <n v="56"/>
    <n v="1"/>
    <n v="188.14"/>
    <n v="81.12"/>
    <n v="7.8016160490387296E-3"/>
    <n v="1.7857142857142856E-2"/>
    <n v="3.3596428571428567"/>
    <n v="188.14"/>
    <n v="0.43116827894121407"/>
  </r>
  <r>
    <d v="2024-10-31T00:00:00"/>
    <s v="Campaign 2"/>
    <x v="2"/>
    <x v="1"/>
    <x v="2"/>
    <n v="4241"/>
    <n v="42"/>
    <n v="1"/>
    <n v="63.87"/>
    <n v="82.07"/>
    <n v="9.9033246875736853E-3"/>
    <n v="2.3809523809523808E-2"/>
    <n v="1.5207142857142857"/>
    <n v="63.87"/>
    <n v="1.2849538124315014"/>
  </r>
  <r>
    <d v="2024-10-31T00:00:00"/>
    <s v="Campaign 2"/>
    <x v="2"/>
    <x v="2"/>
    <x v="0"/>
    <n v="1319"/>
    <n v="19"/>
    <n v="0"/>
    <n v="25"/>
    <n v="0"/>
    <n v="1.4404852160727824E-2"/>
    <n v="0"/>
    <n v="1.3157894736842106"/>
    <n v="0"/>
    <n v="0"/>
  </r>
  <r>
    <d v="2024-10-31T00:00:00"/>
    <s v="Campaign 2"/>
    <x v="2"/>
    <x v="2"/>
    <x v="1"/>
    <n v="8636"/>
    <n v="180"/>
    <n v="8"/>
    <n v="306.66000000000003"/>
    <n v="559.48"/>
    <n v="2.0842982862436313E-2"/>
    <n v="4.4444444444444446E-2"/>
    <n v="1.7036666666666669"/>
    <n v="38.332500000000003"/>
    <n v="1.8244309658905626"/>
  </r>
  <r>
    <d v="2024-10-31T00:00:00"/>
    <s v="Campaign 2"/>
    <x v="2"/>
    <x v="2"/>
    <x v="2"/>
    <n v="5825"/>
    <n v="70"/>
    <n v="5"/>
    <n v="115.37"/>
    <n v="251.54"/>
    <n v="1.201716738197425E-2"/>
    <n v="7.1428571428571425E-2"/>
    <n v="1.6481428571428571"/>
    <n v="23.074000000000002"/>
    <n v="2.180289503337089"/>
  </r>
  <r>
    <d v="2024-11-01T00:00:00"/>
    <s v="Campaign 2"/>
    <x v="0"/>
    <x v="0"/>
    <x v="0"/>
    <n v="5921"/>
    <n v="194"/>
    <n v="19"/>
    <n v="202.1"/>
    <n v="1343.69"/>
    <n v="3.2764735686539433E-2"/>
    <n v="9.7938144329896906E-2"/>
    <n v="1.0417525773195877"/>
    <n v="10.636842105263158"/>
    <n v="6.6486392874814451"/>
  </r>
  <r>
    <d v="2024-11-01T00:00:00"/>
    <s v="Campaign 2"/>
    <x v="0"/>
    <x v="0"/>
    <x v="1"/>
    <n v="6566"/>
    <n v="222"/>
    <n v="16"/>
    <n v="100.2"/>
    <n v="890.43"/>
    <n v="3.3810539141029543E-2"/>
    <n v="7.2072072072072071E-2"/>
    <n v="0.45135135135135135"/>
    <n v="6.2625000000000002"/>
    <n v="8.886526946107784"/>
  </r>
  <r>
    <d v="2024-11-01T00:00:00"/>
    <s v="Campaign 2"/>
    <x v="0"/>
    <x v="0"/>
    <x v="2"/>
    <n v="949"/>
    <n v="32"/>
    <n v="4"/>
    <n v="32.72"/>
    <n v="344.67"/>
    <n v="3.3719704952581663E-2"/>
    <n v="0.125"/>
    <n v="1.0225"/>
    <n v="8.18"/>
    <n v="10.533924205378973"/>
  </r>
  <r>
    <d v="2024-11-01T00:00:00"/>
    <s v="Campaign 2"/>
    <x v="0"/>
    <x v="1"/>
    <x v="0"/>
    <n v="5562"/>
    <n v="37"/>
    <n v="1"/>
    <n v="161.1"/>
    <n v="53"/>
    <n v="6.6522833513124775E-3"/>
    <n v="2.7027027027027029E-2"/>
    <n v="4.3540540540540542"/>
    <n v="161.1"/>
    <n v="0.32898820608317814"/>
  </r>
  <r>
    <d v="2024-11-01T00:00:00"/>
    <s v="Campaign 2"/>
    <x v="0"/>
    <x v="1"/>
    <x v="1"/>
    <n v="4334"/>
    <n v="84"/>
    <n v="2"/>
    <n v="123.37"/>
    <n v="140.62"/>
    <n v="1.9381633594831565E-2"/>
    <n v="2.3809523809523808E-2"/>
    <n v="1.4686904761904762"/>
    <n v="61.685000000000002"/>
    <n v="1.1398232957769312"/>
  </r>
  <r>
    <d v="2024-11-01T00:00:00"/>
    <s v="Campaign 2"/>
    <x v="0"/>
    <x v="1"/>
    <x v="2"/>
    <n v="335"/>
    <n v="3"/>
    <n v="0"/>
    <n v="4.62"/>
    <n v="0"/>
    <n v="8.9552238805970154E-3"/>
    <n v="0"/>
    <n v="1.54"/>
    <n v="0"/>
    <n v="0"/>
  </r>
  <r>
    <d v="2024-11-01T00:00:00"/>
    <s v="Campaign 2"/>
    <x v="0"/>
    <x v="2"/>
    <x v="0"/>
    <n v="7450"/>
    <n v="211"/>
    <n v="4"/>
    <n v="286.63"/>
    <n v="241.56"/>
    <n v="2.8322147651006713E-2"/>
    <n v="1.8957345971563982E-2"/>
    <n v="1.3584360189573459"/>
    <n v="71.657499999999999"/>
    <n v="0.84275895754108088"/>
  </r>
  <r>
    <d v="2024-11-01T00:00:00"/>
    <s v="Campaign 2"/>
    <x v="0"/>
    <x v="2"/>
    <x v="1"/>
    <n v="6010"/>
    <n v="130"/>
    <n v="6"/>
    <n v="180.94"/>
    <n v="462.8"/>
    <n v="2.1630615640599003E-2"/>
    <n v="4.6153846153846156E-2"/>
    <n v="1.3918461538461537"/>
    <n v="30.156666666666666"/>
    <n v="2.5577539515861614"/>
  </r>
  <r>
    <d v="2024-11-01T00:00:00"/>
    <s v="Campaign 2"/>
    <x v="0"/>
    <x v="2"/>
    <x v="2"/>
    <n v="790"/>
    <n v="17"/>
    <n v="1"/>
    <n v="29.03"/>
    <n v="98.19"/>
    <n v="2.1518987341772152E-2"/>
    <n v="5.8823529411764705E-2"/>
    <n v="1.7076470588235295"/>
    <n v="29.03"/>
    <n v="3.3823630726834306"/>
  </r>
  <r>
    <d v="2024-11-01T00:00:00"/>
    <s v="Campaign 2"/>
    <x v="1"/>
    <x v="0"/>
    <x v="0"/>
    <n v="13835"/>
    <n v="457"/>
    <n v="59"/>
    <n v="229.35"/>
    <n v="5710.64"/>
    <n v="3.3032164799421754E-2"/>
    <n v="0.12910284463894967"/>
    <n v="0.50185995623632385"/>
    <n v="3.8872881355932201"/>
    <n v="24.899236974057121"/>
  </r>
  <r>
    <d v="2024-11-01T00:00:00"/>
    <s v="Campaign 2"/>
    <x v="1"/>
    <x v="0"/>
    <x v="1"/>
    <n v="1307"/>
    <n v="31"/>
    <n v="4"/>
    <n v="35.33"/>
    <n v="267.2"/>
    <n v="2.3718439173680182E-2"/>
    <n v="0.12903225806451613"/>
    <n v="1.1396774193548387"/>
    <n v="8.8324999999999996"/>
    <n v="7.5629776393999437"/>
  </r>
  <r>
    <d v="2024-11-01T00:00:00"/>
    <s v="Campaign 2"/>
    <x v="1"/>
    <x v="0"/>
    <x v="2"/>
    <n v="800"/>
    <n v="34"/>
    <n v="4"/>
    <n v="25.39"/>
    <n v="250.6"/>
    <n v="4.2500000000000003E-2"/>
    <n v="0.11764705882352941"/>
    <n v="0.746764705882353"/>
    <n v="6.3475000000000001"/>
    <n v="9.8700275699094124"/>
  </r>
  <r>
    <d v="2024-11-01T00:00:00"/>
    <s v="Campaign 2"/>
    <x v="1"/>
    <x v="1"/>
    <x v="0"/>
    <n v="12245"/>
    <n v="193"/>
    <n v="4"/>
    <n v="228.27"/>
    <n v="242.92"/>
    <n v="1.5761535320538995E-2"/>
    <n v="2.072538860103627E-2"/>
    <n v="1.1827461139896374"/>
    <n v="57.067500000000003"/>
    <n v="1.0641783852455424"/>
  </r>
  <r>
    <d v="2024-11-01T00:00:00"/>
    <s v="Campaign 2"/>
    <x v="1"/>
    <x v="1"/>
    <x v="1"/>
    <n v="1153"/>
    <n v="5"/>
    <n v="0"/>
    <n v="40.590000000000003"/>
    <n v="0"/>
    <n v="4.3365134431916736E-3"/>
    <n v="0"/>
    <n v="8.1180000000000003"/>
    <n v="0"/>
    <n v="0"/>
  </r>
  <r>
    <d v="2024-11-01T00:00:00"/>
    <s v="Campaign 2"/>
    <x v="1"/>
    <x v="1"/>
    <x v="2"/>
    <n v="614"/>
    <n v="9"/>
    <n v="0"/>
    <n v="17.440000000000001"/>
    <n v="0"/>
    <n v="1.4657980456026058E-2"/>
    <n v="0"/>
    <n v="1.9377777777777778"/>
    <n v="0"/>
    <n v="0"/>
  </r>
  <r>
    <d v="2024-11-01T00:00:00"/>
    <s v="Campaign 2"/>
    <x v="1"/>
    <x v="2"/>
    <x v="0"/>
    <n v="11490"/>
    <n v="248"/>
    <n v="8"/>
    <n v="160.53"/>
    <n v="469.48"/>
    <n v="2.1583986074847693E-2"/>
    <n v="3.2258064516129031E-2"/>
    <n v="0.64729838709677423"/>
    <n v="20.06625"/>
    <n v="2.9245623870927555"/>
  </r>
  <r>
    <d v="2024-11-01T00:00:00"/>
    <s v="Campaign 2"/>
    <x v="1"/>
    <x v="2"/>
    <x v="1"/>
    <n v="885"/>
    <n v="16"/>
    <n v="1"/>
    <n v="28.98"/>
    <n v="93.67"/>
    <n v="1.8079096045197741E-2"/>
    <n v="6.25E-2"/>
    <n v="1.81125"/>
    <n v="28.98"/>
    <n v="3.2322291235334712"/>
  </r>
  <r>
    <d v="2024-11-01T00:00:00"/>
    <s v="Campaign 2"/>
    <x v="1"/>
    <x v="2"/>
    <x v="2"/>
    <n v="271"/>
    <n v="5"/>
    <n v="0"/>
    <n v="7.9"/>
    <n v="0"/>
    <n v="1.8450184501845018E-2"/>
    <n v="0"/>
    <n v="1.58"/>
    <n v="0"/>
    <n v="0"/>
  </r>
  <r>
    <d v="2024-11-01T00:00:00"/>
    <s v="Campaign 2"/>
    <x v="2"/>
    <x v="0"/>
    <x v="0"/>
    <n v="1105"/>
    <n v="38"/>
    <n v="2"/>
    <n v="18.010000000000002"/>
    <n v="143.38999999999999"/>
    <n v="3.4389140271493215E-2"/>
    <n v="5.2631578947368418E-2"/>
    <n v="0.47394736842105267"/>
    <n v="9.0050000000000008"/>
    <n v="7.9616879511382548"/>
  </r>
  <r>
    <d v="2024-11-01T00:00:00"/>
    <s v="Campaign 2"/>
    <x v="2"/>
    <x v="0"/>
    <x v="1"/>
    <n v="6895"/>
    <n v="332"/>
    <n v="33"/>
    <n v="259.75"/>
    <n v="1978.92"/>
    <n v="4.8150833937635966E-2"/>
    <n v="9.9397590361445784E-2"/>
    <n v="0.78237951807228912"/>
    <n v="7.8712121212121211"/>
    <n v="7.6185563041385951"/>
  </r>
  <r>
    <d v="2024-11-01T00:00:00"/>
    <s v="Campaign 2"/>
    <x v="2"/>
    <x v="0"/>
    <x v="2"/>
    <n v="4266"/>
    <n v="156"/>
    <n v="21"/>
    <n v="117.54"/>
    <n v="1585.57"/>
    <n v="3.6568213783403657E-2"/>
    <n v="0.13461538461538461"/>
    <n v="0.75346153846153852"/>
    <n v="5.5971428571428579"/>
    <n v="13.48962055470478"/>
  </r>
  <r>
    <d v="2024-11-01T00:00:00"/>
    <s v="Campaign 2"/>
    <x v="2"/>
    <x v="1"/>
    <x v="0"/>
    <n v="1768"/>
    <n v="27"/>
    <n v="0"/>
    <n v="43.74"/>
    <n v="0"/>
    <n v="1.5271493212669683E-2"/>
    <n v="0"/>
    <n v="1.62"/>
    <n v="0"/>
    <n v="0"/>
  </r>
  <r>
    <d v="2024-11-01T00:00:00"/>
    <s v="Campaign 2"/>
    <x v="2"/>
    <x v="1"/>
    <x v="1"/>
    <n v="8876"/>
    <n v="153"/>
    <n v="5"/>
    <n v="261.37"/>
    <n v="432.41"/>
    <n v="1.7237494366831908E-2"/>
    <n v="3.2679738562091505E-2"/>
    <n v="1.7083006535947713"/>
    <n v="52.274000000000001"/>
    <n v="1.6543979798752726"/>
  </r>
  <r>
    <d v="2024-11-01T00:00:00"/>
    <s v="Campaign 2"/>
    <x v="2"/>
    <x v="1"/>
    <x v="2"/>
    <n v="3823"/>
    <n v="41"/>
    <n v="1"/>
    <n v="74.78"/>
    <n v="77.11"/>
    <n v="1.0724561862411719E-2"/>
    <n v="2.4390243902439025E-2"/>
    <n v="1.8239024390243903"/>
    <n v="74.78"/>
    <n v="1.0311580636533833"/>
  </r>
  <r>
    <d v="2024-11-01T00:00:00"/>
    <s v="Campaign 2"/>
    <x v="2"/>
    <x v="2"/>
    <x v="0"/>
    <n v="1101"/>
    <n v="19"/>
    <n v="0"/>
    <n v="17.93"/>
    <n v="0"/>
    <n v="1.725703905540418E-2"/>
    <n v="0"/>
    <n v="0.94368421052631579"/>
    <n v="0"/>
    <n v="0"/>
  </r>
  <r>
    <d v="2024-11-01T00:00:00"/>
    <s v="Campaign 2"/>
    <x v="2"/>
    <x v="2"/>
    <x v="1"/>
    <n v="8929"/>
    <n v="256"/>
    <n v="17"/>
    <n v="176.94"/>
    <n v="1245.6300000000001"/>
    <n v="2.8670623810057118E-2"/>
    <n v="6.640625E-2"/>
    <n v="0.69117187499999999"/>
    <n v="10.408235294117647"/>
    <n v="7.0398440149203125"/>
  </r>
  <r>
    <d v="2024-11-01T00:00:00"/>
    <s v="Campaign 2"/>
    <x v="2"/>
    <x v="2"/>
    <x v="2"/>
    <n v="5719"/>
    <n v="111"/>
    <n v="4"/>
    <n v="171.73"/>
    <n v="274.27"/>
    <n v="1.9408987585242177E-2"/>
    <n v="3.6036036036036036E-2"/>
    <n v="1.547117117117117"/>
    <n v="42.932499999999997"/>
    <n v="1.5971000989926047"/>
  </r>
  <r>
    <d v="2024-11-02T00:00:00"/>
    <s v="Campaign 2"/>
    <x v="0"/>
    <x v="0"/>
    <x v="0"/>
    <n v="6101"/>
    <n v="289"/>
    <n v="38"/>
    <n v="107.89"/>
    <n v="3490.2"/>
    <n v="4.7369283723979673E-2"/>
    <n v="0.13148788927335639"/>
    <n v="0.3733217993079585"/>
    <n v="2.8392105263157896"/>
    <n v="32.349615348966537"/>
  </r>
  <r>
    <d v="2024-11-02T00:00:00"/>
    <s v="Campaign 2"/>
    <x v="0"/>
    <x v="0"/>
    <x v="1"/>
    <n v="3064"/>
    <n v="137"/>
    <n v="18"/>
    <n v="73.77"/>
    <n v="1237.22"/>
    <n v="4.4712793733681463E-2"/>
    <n v="0.13138686131386862"/>
    <n v="0.53846715328467154"/>
    <n v="4.0983333333333327"/>
    <n v="16.771316253219467"/>
  </r>
  <r>
    <d v="2024-11-02T00:00:00"/>
    <s v="Campaign 2"/>
    <x v="0"/>
    <x v="0"/>
    <x v="2"/>
    <n v="763"/>
    <n v="29"/>
    <n v="2"/>
    <n v="28.05"/>
    <n v="103.63"/>
    <n v="3.8007863695937089E-2"/>
    <n v="6.8965517241379309E-2"/>
    <n v="0.96724137931034482"/>
    <n v="14.025"/>
    <n v="3.6944741532976826"/>
  </r>
  <r>
    <d v="2024-11-02T00:00:00"/>
    <s v="Campaign 2"/>
    <x v="0"/>
    <x v="1"/>
    <x v="0"/>
    <n v="8413"/>
    <n v="64"/>
    <n v="0"/>
    <n v="246.9"/>
    <n v="0"/>
    <n v="7.60727445619874E-3"/>
    <n v="0"/>
    <n v="3.8578125000000001"/>
    <n v="0"/>
    <n v="0"/>
  </r>
  <r>
    <d v="2024-11-02T00:00:00"/>
    <s v="Campaign 2"/>
    <x v="0"/>
    <x v="1"/>
    <x v="1"/>
    <n v="6620"/>
    <n v="64"/>
    <n v="3"/>
    <n v="199.39"/>
    <n v="213.87"/>
    <n v="9.6676737160120846E-3"/>
    <n v="4.6875E-2"/>
    <n v="3.1154687499999998"/>
    <n v="66.463333333333324"/>
    <n v="1.0726214955614626"/>
  </r>
  <r>
    <d v="2024-11-02T00:00:00"/>
    <s v="Campaign 2"/>
    <x v="0"/>
    <x v="1"/>
    <x v="2"/>
    <n v="858"/>
    <n v="7"/>
    <n v="0"/>
    <n v="29.11"/>
    <n v="0"/>
    <n v="8.1585081585081581E-3"/>
    <n v="0"/>
    <n v="4.1585714285714284"/>
    <n v="0"/>
    <n v="0"/>
  </r>
  <r>
    <d v="2024-11-02T00:00:00"/>
    <s v="Campaign 2"/>
    <x v="0"/>
    <x v="2"/>
    <x v="0"/>
    <n v="7732"/>
    <n v="153"/>
    <n v="6"/>
    <n v="281.19"/>
    <n v="449.17"/>
    <n v="1.9787894464562857E-2"/>
    <n v="3.9215686274509803E-2"/>
    <n v="1.837843137254902"/>
    <n v="46.865000000000002"/>
    <n v="1.5973896653508304"/>
  </r>
  <r>
    <d v="2024-11-02T00:00:00"/>
    <s v="Campaign 2"/>
    <x v="0"/>
    <x v="2"/>
    <x v="1"/>
    <n v="7665"/>
    <n v="213"/>
    <n v="14"/>
    <n v="107.47"/>
    <n v="1274.6199999999999"/>
    <n v="2.7788649706457925E-2"/>
    <n v="6.5727699530516437E-2"/>
    <n v="0.50455399061032868"/>
    <n v="7.6764285714285716"/>
    <n v="11.86024006699544"/>
  </r>
  <r>
    <d v="2024-11-02T00:00:00"/>
    <s v="Campaign 2"/>
    <x v="0"/>
    <x v="2"/>
    <x v="2"/>
    <n v="846"/>
    <n v="10"/>
    <n v="0"/>
    <n v="27.79"/>
    <n v="0"/>
    <n v="1.1820330969267139E-2"/>
    <n v="0"/>
    <n v="2.7789999999999999"/>
    <n v="0"/>
    <n v="0"/>
  </r>
  <r>
    <d v="2024-11-02T00:00:00"/>
    <s v="Campaign 2"/>
    <x v="1"/>
    <x v="0"/>
    <x v="0"/>
    <n v="12333"/>
    <n v="437"/>
    <n v="60"/>
    <n v="435.04"/>
    <n v="5819.51"/>
    <n v="3.5433390091624099E-2"/>
    <n v="0.13729977116704806"/>
    <n v="0.99551487414187645"/>
    <n v="7.2506666666666666"/>
    <n v="13.376953843324751"/>
  </r>
  <r>
    <d v="2024-11-02T00:00:00"/>
    <s v="Campaign 2"/>
    <x v="1"/>
    <x v="0"/>
    <x v="1"/>
    <n v="742"/>
    <n v="23"/>
    <n v="2"/>
    <n v="17.55"/>
    <n v="104.19"/>
    <n v="3.0997304582210242E-2"/>
    <n v="8.6956521739130432E-2"/>
    <n v="0.7630434782608696"/>
    <n v="8.7750000000000004"/>
    <n v="5.9367521367521361"/>
  </r>
  <r>
    <d v="2024-11-02T00:00:00"/>
    <s v="Campaign 2"/>
    <x v="1"/>
    <x v="0"/>
    <x v="2"/>
    <n v="529"/>
    <n v="20"/>
    <n v="1"/>
    <n v="8.0500000000000007"/>
    <n v="52.02"/>
    <n v="3.780718336483932E-2"/>
    <n v="0.05"/>
    <n v="0.40250000000000002"/>
    <n v="8.0500000000000007"/>
    <n v="6.4621118012422363"/>
  </r>
  <r>
    <d v="2024-11-02T00:00:00"/>
    <s v="Campaign 2"/>
    <x v="1"/>
    <x v="1"/>
    <x v="0"/>
    <n v="8501"/>
    <n v="63"/>
    <n v="3"/>
    <n v="284.83"/>
    <n v="254.01"/>
    <n v="7.410892836136925E-3"/>
    <n v="4.7619047619047616E-2"/>
    <n v="4.5211111111111109"/>
    <n v="94.943333333333328"/>
    <n v="0.8917951058526139"/>
  </r>
  <r>
    <d v="2024-11-02T00:00:00"/>
    <s v="Campaign 2"/>
    <x v="1"/>
    <x v="1"/>
    <x v="1"/>
    <n v="975"/>
    <n v="6"/>
    <n v="0"/>
    <n v="19.87"/>
    <n v="0"/>
    <n v="6.1538461538461538E-3"/>
    <n v="0"/>
    <n v="3.311666666666667"/>
    <n v="0"/>
    <n v="0"/>
  </r>
  <r>
    <d v="2024-11-02T00:00:00"/>
    <s v="Campaign 2"/>
    <x v="1"/>
    <x v="1"/>
    <x v="2"/>
    <n v="514"/>
    <n v="2"/>
    <n v="0"/>
    <n v="19.87"/>
    <n v="0"/>
    <n v="3.8910505836575876E-3"/>
    <n v="0"/>
    <n v="9.9350000000000005"/>
    <n v="0"/>
    <n v="0"/>
  </r>
  <r>
    <d v="2024-11-02T00:00:00"/>
    <s v="Campaign 2"/>
    <x v="1"/>
    <x v="2"/>
    <x v="0"/>
    <n v="11216"/>
    <n v="165"/>
    <n v="4"/>
    <n v="401"/>
    <n v="282.68"/>
    <n v="1.4711126961483596E-2"/>
    <n v="2.4242424242424242E-2"/>
    <n v="2.4303030303030302"/>
    <n v="100.25"/>
    <n v="0.70493765586034918"/>
  </r>
  <r>
    <d v="2024-11-02T00:00:00"/>
    <s v="Campaign 2"/>
    <x v="1"/>
    <x v="2"/>
    <x v="1"/>
    <n v="977"/>
    <n v="23"/>
    <n v="1"/>
    <n v="34.659999999999997"/>
    <n v="81.61"/>
    <n v="2.3541453428863868E-2"/>
    <n v="4.3478260869565216E-2"/>
    <n v="1.5069565217391303"/>
    <n v="34.659999999999997"/>
    <n v="2.3545874206578192"/>
  </r>
  <r>
    <d v="2024-11-02T00:00:00"/>
    <s v="Campaign 2"/>
    <x v="1"/>
    <x v="2"/>
    <x v="2"/>
    <n v="798"/>
    <n v="15"/>
    <n v="0"/>
    <n v="11.48"/>
    <n v="0"/>
    <n v="1.8796992481203006E-2"/>
    <n v="0"/>
    <n v="0.76533333333333331"/>
    <n v="0"/>
    <n v="0"/>
  </r>
  <r>
    <d v="2024-11-02T00:00:00"/>
    <s v="Campaign 2"/>
    <x v="2"/>
    <x v="0"/>
    <x v="0"/>
    <n v="2384"/>
    <n v="112"/>
    <n v="11"/>
    <n v="83.79"/>
    <n v="847.93"/>
    <n v="4.6979865771812082E-2"/>
    <n v="9.8214285714285712E-2"/>
    <n v="0.74812500000000004"/>
    <n v="7.6172727272727281"/>
    <n v="10.119704021959659"/>
  </r>
  <r>
    <d v="2024-11-02T00:00:00"/>
    <s v="Campaign 2"/>
    <x v="2"/>
    <x v="0"/>
    <x v="1"/>
    <n v="10599"/>
    <n v="429"/>
    <n v="29"/>
    <n v="283.67"/>
    <n v="2060.0700000000002"/>
    <n v="4.0475516558165864E-2"/>
    <n v="6.75990675990676E-2"/>
    <n v="0.66123543123543127"/>
    <n v="9.7817241379310342"/>
    <n v="7.2622060845348466"/>
  </r>
  <r>
    <d v="2024-11-02T00:00:00"/>
    <s v="Campaign 2"/>
    <x v="2"/>
    <x v="0"/>
    <x v="2"/>
    <n v="4609"/>
    <n v="201"/>
    <n v="25"/>
    <n v="135.99"/>
    <n v="1684.89"/>
    <n v="4.3610327619874156E-2"/>
    <n v="0.12437810945273632"/>
    <n v="0.67656716417910456"/>
    <n v="5.4396000000000004"/>
    <n v="12.389808074123097"/>
  </r>
  <r>
    <d v="2024-11-02T00:00:00"/>
    <s v="Campaign 2"/>
    <x v="2"/>
    <x v="1"/>
    <x v="0"/>
    <n v="2731"/>
    <n v="15"/>
    <n v="0"/>
    <n v="70.08"/>
    <n v="0"/>
    <n v="5.4924935920908089E-3"/>
    <n v="0"/>
    <n v="4.6719999999999997"/>
    <n v="0"/>
    <n v="0"/>
  </r>
  <r>
    <d v="2024-11-02T00:00:00"/>
    <s v="Campaign 2"/>
    <x v="2"/>
    <x v="1"/>
    <x v="1"/>
    <n v="4905"/>
    <n v="44"/>
    <n v="0"/>
    <n v="105.77"/>
    <n v="0"/>
    <n v="8.9704383282364925E-3"/>
    <n v="0"/>
    <n v="2.4038636363636363"/>
    <n v="0"/>
    <n v="0"/>
  </r>
  <r>
    <d v="2024-11-02T00:00:00"/>
    <s v="Campaign 2"/>
    <x v="2"/>
    <x v="1"/>
    <x v="2"/>
    <n v="2540"/>
    <n v="41"/>
    <n v="1"/>
    <n v="87.73"/>
    <n v="75.989999999999995"/>
    <n v="1.6141732283464567E-2"/>
    <n v="2.4390243902439025E-2"/>
    <n v="2.1397560975609755"/>
    <n v="87.73"/>
    <n v="0.86618032600022787"/>
  </r>
  <r>
    <d v="2024-11-02T00:00:00"/>
    <s v="Campaign 2"/>
    <x v="2"/>
    <x v="2"/>
    <x v="0"/>
    <n v="1416"/>
    <n v="36"/>
    <n v="2"/>
    <n v="30.6"/>
    <n v="181.78"/>
    <n v="2.5423728813559324E-2"/>
    <n v="5.5555555555555552E-2"/>
    <n v="0.85000000000000009"/>
    <n v="15.3"/>
    <n v="5.9405228758169928"/>
  </r>
  <r>
    <d v="2024-11-02T00:00:00"/>
    <s v="Campaign 2"/>
    <x v="2"/>
    <x v="2"/>
    <x v="1"/>
    <n v="6012"/>
    <n v="65"/>
    <n v="1"/>
    <n v="87.58"/>
    <n v="83.63"/>
    <n v="1.081170991350632E-2"/>
    <n v="1.5384615384615385E-2"/>
    <n v="1.3473846153846154"/>
    <n v="87.58"/>
    <n v="0.95489837862525684"/>
  </r>
  <r>
    <d v="2024-11-02T00:00:00"/>
    <s v="Campaign 2"/>
    <x v="2"/>
    <x v="2"/>
    <x v="2"/>
    <n v="4645"/>
    <n v="84"/>
    <n v="2"/>
    <n v="78.78"/>
    <n v="179.78"/>
    <n v="1.8083961248654468E-2"/>
    <n v="2.3809523809523808E-2"/>
    <n v="0.93785714285714283"/>
    <n v="39.39"/>
    <n v="2.2820512820512819"/>
  </r>
  <r>
    <d v="2024-11-03T00:00:00"/>
    <s v="Campaign 2"/>
    <x v="0"/>
    <x v="0"/>
    <x v="0"/>
    <n v="9041"/>
    <n v="233"/>
    <n v="27"/>
    <n v="140.38"/>
    <n v="2047.82"/>
    <n v="2.5771485455148766E-2"/>
    <n v="0.11587982832618025"/>
    <n v="0.6024892703862661"/>
    <n v="5.199259259259259"/>
    <n v="14.587690554210001"/>
  </r>
  <r>
    <d v="2024-11-03T00:00:00"/>
    <s v="Campaign 2"/>
    <x v="0"/>
    <x v="0"/>
    <x v="1"/>
    <n v="7494"/>
    <n v="328"/>
    <n v="16"/>
    <n v="183.78"/>
    <n v="1496.76"/>
    <n v="4.376834801174273E-2"/>
    <n v="4.878048780487805E-2"/>
    <n v="0.56030487804878049"/>
    <n v="11.48625"/>
    <n v="8.1443029709435191"/>
  </r>
  <r>
    <d v="2024-11-03T00:00:00"/>
    <s v="Campaign 2"/>
    <x v="0"/>
    <x v="0"/>
    <x v="2"/>
    <n v="301"/>
    <n v="13"/>
    <n v="0"/>
    <n v="10.039999999999999"/>
    <n v="0"/>
    <n v="4.3189368770764118E-2"/>
    <n v="0"/>
    <n v="0.77230769230769225"/>
    <n v="0"/>
    <n v="0"/>
  </r>
  <r>
    <d v="2024-11-03T00:00:00"/>
    <s v="Campaign 2"/>
    <x v="0"/>
    <x v="1"/>
    <x v="0"/>
    <n v="6673"/>
    <n v="46"/>
    <n v="0"/>
    <n v="203.6"/>
    <n v="0"/>
    <n v="6.893451221339727E-3"/>
    <n v="0"/>
    <n v="4.4260869565217389"/>
    <n v="0"/>
    <n v="0"/>
  </r>
  <r>
    <d v="2024-11-03T00:00:00"/>
    <s v="Campaign 2"/>
    <x v="0"/>
    <x v="1"/>
    <x v="1"/>
    <n v="4421"/>
    <n v="57"/>
    <n v="2"/>
    <n v="140.09"/>
    <n v="100.84"/>
    <n v="1.2893010631078941E-2"/>
    <n v="3.5087719298245612E-2"/>
    <n v="2.457719298245614"/>
    <n v="70.045000000000002"/>
    <n v="0.71982297094724823"/>
  </r>
  <r>
    <d v="2024-11-03T00:00:00"/>
    <s v="Campaign 2"/>
    <x v="0"/>
    <x v="1"/>
    <x v="2"/>
    <n v="145"/>
    <n v="2"/>
    <n v="0"/>
    <n v="2.37"/>
    <n v="0"/>
    <n v="1.3793103448275862E-2"/>
    <n v="0"/>
    <n v="1.1850000000000001"/>
    <n v="0"/>
    <n v="0"/>
  </r>
  <r>
    <d v="2024-11-03T00:00:00"/>
    <s v="Campaign 2"/>
    <x v="0"/>
    <x v="2"/>
    <x v="0"/>
    <n v="5895"/>
    <n v="89"/>
    <n v="3"/>
    <n v="205.48"/>
    <n v="289.08"/>
    <n v="1.5097540288379983E-2"/>
    <n v="3.3707865168539325E-2"/>
    <n v="2.3087640449438203"/>
    <n v="68.493333333333325"/>
    <n v="1.4068522483940042"/>
  </r>
  <r>
    <d v="2024-11-03T00:00:00"/>
    <s v="Campaign 2"/>
    <x v="0"/>
    <x v="2"/>
    <x v="1"/>
    <n v="6928"/>
    <n v="206"/>
    <n v="13"/>
    <n v="102.8"/>
    <n v="1216.45"/>
    <n v="2.9734411085450347E-2"/>
    <n v="6.3106796116504854E-2"/>
    <n v="0.49902912621359224"/>
    <n v="7.9076923076923071"/>
    <n v="11.833171206225682"/>
  </r>
  <r>
    <d v="2024-11-03T00:00:00"/>
    <s v="Campaign 2"/>
    <x v="0"/>
    <x v="2"/>
    <x v="2"/>
    <n v="394"/>
    <n v="5"/>
    <n v="0"/>
    <n v="8.33"/>
    <n v="0"/>
    <n v="1.2690355329949238E-2"/>
    <n v="0"/>
    <n v="1.6659999999999999"/>
    <n v="0"/>
    <n v="0"/>
  </r>
  <r>
    <d v="2024-11-03T00:00:00"/>
    <s v="Campaign 2"/>
    <x v="1"/>
    <x v="0"/>
    <x v="0"/>
    <n v="7899"/>
    <n v="329"/>
    <n v="38"/>
    <n v="260.91000000000003"/>
    <n v="2805.39"/>
    <n v="4.1650841878718828E-2"/>
    <n v="0.11550151975683891"/>
    <n v="0.79303951367781167"/>
    <n v="6.8660526315789481"/>
    <n v="10.752328389099688"/>
  </r>
  <r>
    <d v="2024-11-03T00:00:00"/>
    <s v="Campaign 2"/>
    <x v="1"/>
    <x v="0"/>
    <x v="1"/>
    <n v="1806"/>
    <n v="85"/>
    <n v="9"/>
    <n v="69.23"/>
    <n v="463.95"/>
    <n v="4.706533776301218E-2"/>
    <n v="0.10588235294117647"/>
    <n v="0.81447058823529417"/>
    <n v="7.692222222222223"/>
    <n v="6.7015744619384652"/>
  </r>
  <r>
    <d v="2024-11-03T00:00:00"/>
    <s v="Campaign 2"/>
    <x v="1"/>
    <x v="0"/>
    <x v="2"/>
    <n v="668"/>
    <n v="13"/>
    <n v="1"/>
    <n v="15.28"/>
    <n v="80.569999999999993"/>
    <n v="1.9461077844311378E-2"/>
    <n v="7.6923076923076927E-2"/>
    <n v="1.1753846153846153"/>
    <n v="15.28"/>
    <n v="5.2729057591623034"/>
  </r>
  <r>
    <d v="2024-11-03T00:00:00"/>
    <s v="Campaign 2"/>
    <x v="1"/>
    <x v="1"/>
    <x v="0"/>
    <n v="13988"/>
    <n v="230"/>
    <n v="10"/>
    <n v="309.52"/>
    <n v="571.16999999999996"/>
    <n v="1.6442665141549899E-2"/>
    <n v="4.3478260869565216E-2"/>
    <n v="1.3457391304347825"/>
    <n v="30.951999999999998"/>
    <n v="1.8453411734298268"/>
  </r>
  <r>
    <d v="2024-11-03T00:00:00"/>
    <s v="Campaign 2"/>
    <x v="1"/>
    <x v="1"/>
    <x v="1"/>
    <n v="1878"/>
    <n v="35"/>
    <n v="0"/>
    <n v="59.89"/>
    <n v="0"/>
    <n v="1.863684771033014E-2"/>
    <n v="0"/>
    <n v="1.7111428571428571"/>
    <n v="0"/>
    <n v="0"/>
  </r>
  <r>
    <d v="2024-11-03T00:00:00"/>
    <s v="Campaign 2"/>
    <x v="1"/>
    <x v="1"/>
    <x v="2"/>
    <n v="376"/>
    <n v="7"/>
    <n v="0"/>
    <n v="10.48"/>
    <n v="0"/>
    <n v="1.8617021276595744E-2"/>
    <n v="0"/>
    <n v="1.4971428571428571"/>
    <n v="0"/>
    <n v="0"/>
  </r>
  <r>
    <d v="2024-11-03T00:00:00"/>
    <s v="Campaign 2"/>
    <x v="1"/>
    <x v="2"/>
    <x v="0"/>
    <n v="9839"/>
    <n v="228"/>
    <n v="17"/>
    <n v="174.02"/>
    <n v="1311.77"/>
    <n v="2.3173086695802418E-2"/>
    <n v="7.4561403508771926E-2"/>
    <n v="0.76324561403508773"/>
    <n v="10.236470588235294"/>
    <n v="7.5380416044132854"/>
  </r>
  <r>
    <d v="2024-11-03T00:00:00"/>
    <s v="Campaign 2"/>
    <x v="1"/>
    <x v="2"/>
    <x v="1"/>
    <n v="1061"/>
    <n v="30"/>
    <n v="0"/>
    <n v="40.770000000000003"/>
    <n v="0"/>
    <n v="2.827521206409048E-2"/>
    <n v="0"/>
    <n v="1.3590000000000002"/>
    <n v="0"/>
    <n v="0"/>
  </r>
  <r>
    <d v="2024-11-03T00:00:00"/>
    <s v="Campaign 2"/>
    <x v="1"/>
    <x v="2"/>
    <x v="2"/>
    <n v="575"/>
    <n v="8"/>
    <n v="0"/>
    <n v="17.29"/>
    <n v="0"/>
    <n v="1.391304347826087E-2"/>
    <n v="0"/>
    <n v="2.1612499999999999"/>
    <n v="0"/>
    <n v="0"/>
  </r>
  <r>
    <d v="2024-11-03T00:00:00"/>
    <s v="Campaign 2"/>
    <x v="2"/>
    <x v="0"/>
    <x v="0"/>
    <n v="2362"/>
    <n v="93"/>
    <n v="8"/>
    <n v="35.090000000000003"/>
    <n v="723.08"/>
    <n v="3.9373412362404742E-2"/>
    <n v="8.6021505376344093E-2"/>
    <n v="0.37731182795698931"/>
    <n v="4.3862500000000004"/>
    <n v="20.606440581362211"/>
  </r>
  <r>
    <d v="2024-11-03T00:00:00"/>
    <s v="Campaign 2"/>
    <x v="2"/>
    <x v="0"/>
    <x v="1"/>
    <n v="8736"/>
    <n v="289"/>
    <n v="28"/>
    <n v="293.73"/>
    <n v="2296.63"/>
    <n v="3.3081501831501832E-2"/>
    <n v="9.6885813148788927E-2"/>
    <n v="1.0163667820069204"/>
    <n v="10.490357142857144"/>
    <n v="7.8188472406631941"/>
  </r>
  <r>
    <d v="2024-11-03T00:00:00"/>
    <s v="Campaign 2"/>
    <x v="2"/>
    <x v="0"/>
    <x v="2"/>
    <n v="2400"/>
    <n v="94"/>
    <n v="11"/>
    <n v="81.900000000000006"/>
    <n v="637.87"/>
    <n v="3.9166666666666669E-2"/>
    <n v="0.11702127659574468"/>
    <n v="0.87127659574468086"/>
    <n v="7.4454545454545462"/>
    <n v="7.7884004884004883"/>
  </r>
  <r>
    <d v="2024-11-03T00:00:00"/>
    <s v="Campaign 2"/>
    <x v="2"/>
    <x v="1"/>
    <x v="0"/>
    <n v="1580"/>
    <n v="13"/>
    <n v="0"/>
    <n v="24.67"/>
    <n v="0"/>
    <n v="8.2278481012658233E-3"/>
    <n v="0"/>
    <n v="1.8976923076923078"/>
    <n v="0"/>
    <n v="0"/>
  </r>
  <r>
    <d v="2024-11-03T00:00:00"/>
    <s v="Campaign 2"/>
    <x v="2"/>
    <x v="1"/>
    <x v="1"/>
    <n v="4803"/>
    <n v="65"/>
    <n v="1"/>
    <n v="183.98"/>
    <n v="55.22"/>
    <n v="1.3533208411409536E-2"/>
    <n v="1.5384615384615385E-2"/>
    <n v="2.8304615384615381"/>
    <n v="183.98"/>
    <n v="0.30014131970866398"/>
  </r>
  <r>
    <d v="2024-11-03T00:00:00"/>
    <s v="Campaign 2"/>
    <x v="2"/>
    <x v="1"/>
    <x v="2"/>
    <n v="4676"/>
    <n v="37"/>
    <n v="0"/>
    <n v="137.05000000000001"/>
    <n v="0"/>
    <n v="7.9127459366980322E-3"/>
    <n v="0"/>
    <n v="3.7040540540540543"/>
    <n v="0"/>
    <n v="0"/>
  </r>
  <r>
    <d v="2024-11-03T00:00:00"/>
    <s v="Campaign 2"/>
    <x v="2"/>
    <x v="2"/>
    <x v="0"/>
    <n v="1600"/>
    <n v="27"/>
    <n v="0"/>
    <n v="30.29"/>
    <n v="0"/>
    <n v="1.6875000000000001E-2"/>
    <n v="0"/>
    <n v="1.1218518518518519"/>
    <n v="0"/>
    <n v="0"/>
  </r>
  <r>
    <d v="2024-11-03T00:00:00"/>
    <s v="Campaign 2"/>
    <x v="2"/>
    <x v="2"/>
    <x v="1"/>
    <n v="5434"/>
    <n v="133"/>
    <n v="6"/>
    <n v="134.22999999999999"/>
    <n v="363.35"/>
    <n v="2.4475524475524476E-2"/>
    <n v="4.5112781954887216E-2"/>
    <n v="1.0092481203007517"/>
    <n v="22.371666666666666"/>
    <n v="2.7069209565670866"/>
  </r>
  <r>
    <d v="2024-11-03T00:00:00"/>
    <s v="Campaign 2"/>
    <x v="2"/>
    <x v="2"/>
    <x v="2"/>
    <n v="5991"/>
    <n v="119"/>
    <n v="5"/>
    <n v="218.87"/>
    <n v="402.81"/>
    <n v="1.986312802537139E-2"/>
    <n v="4.2016806722689079E-2"/>
    <n v="1.8392436974789916"/>
    <n v="43.774000000000001"/>
    <n v="1.8404075478594599"/>
  </r>
  <r>
    <d v="2024-11-04T00:00:00"/>
    <s v="Campaign 2"/>
    <x v="0"/>
    <x v="0"/>
    <x v="0"/>
    <n v="8645"/>
    <n v="228"/>
    <n v="19"/>
    <n v="189.79"/>
    <n v="1403.79"/>
    <n v="2.6373626373626374E-2"/>
    <n v="8.3333333333333329E-2"/>
    <n v="0.83241228070175433"/>
    <n v="9.9889473684210515"/>
    <n v="7.3965435481321462"/>
  </r>
  <r>
    <d v="2024-11-04T00:00:00"/>
    <s v="Campaign 2"/>
    <x v="0"/>
    <x v="0"/>
    <x v="1"/>
    <n v="6649"/>
    <n v="319"/>
    <n v="38"/>
    <n v="99.76"/>
    <n v="2583.92"/>
    <n v="4.7977139419461572E-2"/>
    <n v="0.11912225705329153"/>
    <n v="0.31272727272727274"/>
    <n v="2.6252631578947372"/>
    <n v="25.901363271852446"/>
  </r>
  <r>
    <d v="2024-11-04T00:00:00"/>
    <s v="Campaign 2"/>
    <x v="0"/>
    <x v="0"/>
    <x v="2"/>
    <n v="829"/>
    <n v="17"/>
    <n v="1"/>
    <n v="17.239999999999998"/>
    <n v="83.73"/>
    <n v="2.0506634499396863E-2"/>
    <n v="5.8823529411764705E-2"/>
    <n v="1.0141176470588233"/>
    <n v="17.239999999999998"/>
    <n v="4.8567285382830629"/>
  </r>
  <r>
    <d v="2024-11-04T00:00:00"/>
    <s v="Campaign 2"/>
    <x v="0"/>
    <x v="1"/>
    <x v="0"/>
    <n v="3236"/>
    <n v="40"/>
    <n v="1"/>
    <n v="118.7"/>
    <n v="98.71"/>
    <n v="1.2360939431396786E-2"/>
    <n v="2.5000000000000001E-2"/>
    <n v="2.9675000000000002"/>
    <n v="118.7"/>
    <n v="0.8315922493681549"/>
  </r>
  <r>
    <d v="2024-11-04T00:00:00"/>
    <s v="Campaign 2"/>
    <x v="0"/>
    <x v="1"/>
    <x v="1"/>
    <n v="4862"/>
    <n v="91"/>
    <n v="1"/>
    <n v="105.05"/>
    <n v="88.13"/>
    <n v="1.871657754010695E-2"/>
    <n v="1.098901098901099E-2"/>
    <n v="1.1543956043956043"/>
    <n v="105.05"/>
    <n v="0.83893384102808188"/>
  </r>
  <r>
    <d v="2024-11-04T00:00:00"/>
    <s v="Campaign 2"/>
    <x v="0"/>
    <x v="1"/>
    <x v="2"/>
    <n v="433"/>
    <n v="4"/>
    <n v="0"/>
    <n v="8.75"/>
    <n v="0"/>
    <n v="9.2378752886836026E-3"/>
    <n v="0"/>
    <n v="2.1875"/>
    <n v="0"/>
    <n v="0"/>
  </r>
  <r>
    <d v="2024-11-04T00:00:00"/>
    <s v="Campaign 2"/>
    <x v="0"/>
    <x v="2"/>
    <x v="0"/>
    <n v="4883"/>
    <n v="94"/>
    <n v="4"/>
    <n v="85.46"/>
    <n v="288.36"/>
    <n v="1.925046078230596E-2"/>
    <n v="4.2553191489361701E-2"/>
    <n v="0.90914893617021275"/>
    <n v="21.364999999999998"/>
    <n v="3.3742101567985028"/>
  </r>
  <r>
    <d v="2024-11-04T00:00:00"/>
    <s v="Campaign 2"/>
    <x v="0"/>
    <x v="2"/>
    <x v="1"/>
    <n v="2168"/>
    <n v="25"/>
    <n v="1"/>
    <n v="76.72"/>
    <n v="92.79"/>
    <n v="1.1531365313653136E-2"/>
    <n v="0.04"/>
    <n v="3.0688"/>
    <n v="76.72"/>
    <n v="1.2094629822732013"/>
  </r>
  <r>
    <d v="2024-11-04T00:00:00"/>
    <s v="Campaign 2"/>
    <x v="0"/>
    <x v="2"/>
    <x v="2"/>
    <n v="868"/>
    <n v="13"/>
    <n v="0"/>
    <n v="18.940000000000001"/>
    <n v="0"/>
    <n v="1.4976958525345621E-2"/>
    <n v="0"/>
    <n v="1.456923076923077"/>
    <n v="0"/>
    <n v="0"/>
  </r>
  <r>
    <d v="2024-11-04T00:00:00"/>
    <s v="Campaign 2"/>
    <x v="1"/>
    <x v="0"/>
    <x v="0"/>
    <n v="9720"/>
    <n v="352"/>
    <n v="47"/>
    <n v="243.39"/>
    <n v="4337.16"/>
    <n v="3.6213991769547323E-2"/>
    <n v="0.13352272727272727"/>
    <n v="0.6914488636363636"/>
    <n v="5.1785106382978716"/>
    <n v="17.819795390114631"/>
  </r>
  <r>
    <d v="2024-11-04T00:00:00"/>
    <s v="Campaign 2"/>
    <x v="1"/>
    <x v="0"/>
    <x v="1"/>
    <n v="1130"/>
    <n v="27"/>
    <n v="2"/>
    <n v="37.44"/>
    <n v="171.21"/>
    <n v="2.3893805309734513E-2"/>
    <n v="7.407407407407407E-2"/>
    <n v="1.3866666666666665"/>
    <n v="18.72"/>
    <n v="4.572916666666667"/>
  </r>
  <r>
    <d v="2024-11-04T00:00:00"/>
    <s v="Campaign 2"/>
    <x v="1"/>
    <x v="0"/>
    <x v="2"/>
    <n v="142"/>
    <n v="6"/>
    <n v="0"/>
    <n v="5.08"/>
    <n v="0"/>
    <n v="4.2253521126760563E-2"/>
    <n v="0"/>
    <n v="0.84666666666666668"/>
    <n v="0"/>
    <n v="0"/>
  </r>
  <r>
    <d v="2024-11-04T00:00:00"/>
    <s v="Campaign 2"/>
    <x v="1"/>
    <x v="1"/>
    <x v="0"/>
    <n v="7663"/>
    <n v="53"/>
    <n v="2"/>
    <n v="109.98"/>
    <n v="111.76"/>
    <n v="6.9163512984470833E-3"/>
    <n v="3.7735849056603772E-2"/>
    <n v="2.0750943396226416"/>
    <n v="54.99"/>
    <n v="1.016184760865612"/>
  </r>
  <r>
    <d v="2024-11-04T00:00:00"/>
    <s v="Campaign 2"/>
    <x v="1"/>
    <x v="1"/>
    <x v="1"/>
    <n v="1684"/>
    <n v="28"/>
    <n v="0"/>
    <n v="62.14"/>
    <n v="0"/>
    <n v="1.66270783847981E-2"/>
    <n v="0"/>
    <n v="2.2192857142857143"/>
    <n v="0"/>
    <n v="0"/>
  </r>
  <r>
    <d v="2024-11-04T00:00:00"/>
    <s v="Campaign 2"/>
    <x v="1"/>
    <x v="1"/>
    <x v="2"/>
    <n v="603"/>
    <n v="6"/>
    <n v="0"/>
    <n v="20.7"/>
    <n v="0"/>
    <n v="9.9502487562189053E-3"/>
    <n v="0"/>
    <n v="3.4499999999999997"/>
    <n v="0"/>
    <n v="0"/>
  </r>
  <r>
    <d v="2024-11-04T00:00:00"/>
    <s v="Campaign 2"/>
    <x v="1"/>
    <x v="2"/>
    <x v="0"/>
    <n v="5223"/>
    <n v="153"/>
    <n v="6"/>
    <n v="181.2"/>
    <n v="511.34"/>
    <n v="2.929350947731189E-2"/>
    <n v="3.9215686274509803E-2"/>
    <n v="1.1843137254901961"/>
    <n v="30.2"/>
    <n v="2.8219646799116997"/>
  </r>
  <r>
    <d v="2024-11-04T00:00:00"/>
    <s v="Campaign 2"/>
    <x v="1"/>
    <x v="2"/>
    <x v="1"/>
    <n v="510"/>
    <n v="14"/>
    <n v="1"/>
    <n v="18.399999999999999"/>
    <n v="99.91"/>
    <n v="2.7450980392156862E-2"/>
    <n v="7.1428571428571425E-2"/>
    <n v="1.3142857142857143"/>
    <n v="18.399999999999999"/>
    <n v="5.4298913043478265"/>
  </r>
  <r>
    <d v="2024-11-04T00:00:00"/>
    <s v="Campaign 2"/>
    <x v="1"/>
    <x v="2"/>
    <x v="2"/>
    <n v="961"/>
    <n v="26"/>
    <n v="1"/>
    <n v="18.66"/>
    <n v="99.25"/>
    <n v="2.7055150884495317E-2"/>
    <n v="3.8461538461538464E-2"/>
    <n v="0.71769230769230774"/>
    <n v="18.66"/>
    <n v="5.3188638799571279"/>
  </r>
  <r>
    <d v="2024-11-04T00:00:00"/>
    <s v="Campaign 2"/>
    <x v="2"/>
    <x v="0"/>
    <x v="0"/>
    <n v="1971"/>
    <n v="53"/>
    <n v="5"/>
    <n v="29"/>
    <n v="488.33"/>
    <n v="2.6889903602232368E-2"/>
    <n v="9.4339622641509441E-2"/>
    <n v="0.54716981132075471"/>
    <n v="5.8"/>
    <n v="16.83896551724138"/>
  </r>
  <r>
    <d v="2024-11-04T00:00:00"/>
    <s v="Campaign 2"/>
    <x v="2"/>
    <x v="0"/>
    <x v="1"/>
    <n v="8585"/>
    <n v="330"/>
    <n v="22"/>
    <n v="231.13"/>
    <n v="1411.41"/>
    <n v="3.8439138031450201E-2"/>
    <n v="6.6666666666666666E-2"/>
    <n v="0.70039393939393935"/>
    <n v="10.505909090909091"/>
    <n v="6.1065634058754821"/>
  </r>
  <r>
    <d v="2024-11-04T00:00:00"/>
    <s v="Campaign 2"/>
    <x v="2"/>
    <x v="0"/>
    <x v="2"/>
    <n v="5168"/>
    <n v="168"/>
    <n v="16"/>
    <n v="79.81"/>
    <n v="860.02"/>
    <n v="3.2507739938080496E-2"/>
    <n v="9.5238095238095233E-2"/>
    <n v="0.47505952380952382"/>
    <n v="4.9881250000000001"/>
    <n v="10.775842626237313"/>
  </r>
  <r>
    <d v="2024-11-04T00:00:00"/>
    <s v="Campaign 2"/>
    <x v="2"/>
    <x v="1"/>
    <x v="0"/>
    <n v="1451"/>
    <n v="21"/>
    <n v="0"/>
    <n v="31.48"/>
    <n v="0"/>
    <n v="1.4472777394900068E-2"/>
    <n v="0"/>
    <n v="1.499047619047619"/>
    <n v="0"/>
    <n v="0"/>
  </r>
  <r>
    <d v="2024-11-04T00:00:00"/>
    <s v="Campaign 2"/>
    <x v="2"/>
    <x v="1"/>
    <x v="1"/>
    <n v="5811"/>
    <n v="111"/>
    <n v="2"/>
    <n v="85.75"/>
    <n v="116.95"/>
    <n v="1.9101703665462055E-2"/>
    <n v="1.8018018018018018E-2"/>
    <n v="0.77252252252252251"/>
    <n v="42.875"/>
    <n v="1.3638483965014578"/>
  </r>
  <r>
    <d v="2024-11-04T00:00:00"/>
    <s v="Campaign 2"/>
    <x v="2"/>
    <x v="1"/>
    <x v="2"/>
    <n v="4687"/>
    <n v="85"/>
    <n v="3"/>
    <n v="105.67"/>
    <n v="169.86"/>
    <n v="1.8135267761894603E-2"/>
    <n v="3.5294117647058823E-2"/>
    <n v="1.2431764705882353"/>
    <n v="35.223333333333336"/>
    <n v="1.6074571780070031"/>
  </r>
  <r>
    <d v="2024-11-04T00:00:00"/>
    <s v="Campaign 2"/>
    <x v="2"/>
    <x v="2"/>
    <x v="0"/>
    <n v="1787"/>
    <n v="45"/>
    <n v="1"/>
    <n v="57.41"/>
    <n v="84"/>
    <n v="2.5181869054280919E-2"/>
    <n v="2.2222222222222223E-2"/>
    <n v="1.2757777777777777"/>
    <n v="57.41"/>
    <n v="1.4631597282703364"/>
  </r>
  <r>
    <d v="2024-11-04T00:00:00"/>
    <s v="Campaign 2"/>
    <x v="2"/>
    <x v="2"/>
    <x v="1"/>
    <n v="9464"/>
    <n v="128"/>
    <n v="6"/>
    <n v="179.29"/>
    <n v="570.91"/>
    <n v="1.3524936601859678E-2"/>
    <n v="4.6875E-2"/>
    <n v="1.4007031249999999"/>
    <n v="29.881666666666664"/>
    <n v="3.1842824474315354"/>
  </r>
  <r>
    <d v="2024-11-04T00:00:00"/>
    <s v="Campaign 2"/>
    <x v="2"/>
    <x v="2"/>
    <x v="2"/>
    <n v="4607"/>
    <n v="64"/>
    <n v="4"/>
    <n v="147.65"/>
    <n v="396.15"/>
    <n v="1.3891903624918602E-2"/>
    <n v="6.25E-2"/>
    <n v="2.3070312500000001"/>
    <n v="36.912500000000001"/>
    <n v="2.6830342025059259"/>
  </r>
  <r>
    <d v="2024-11-05T00:00:00"/>
    <s v="Campaign 2"/>
    <x v="0"/>
    <x v="0"/>
    <x v="0"/>
    <n v="3278"/>
    <n v="111"/>
    <n v="13"/>
    <n v="112.25"/>
    <n v="859.88"/>
    <n v="3.3862111043319099E-2"/>
    <n v="0.11711711711711711"/>
    <n v="1.0112612612612613"/>
    <n v="8.634615384615385"/>
    <n v="7.6604008908685968"/>
  </r>
  <r>
    <d v="2024-11-05T00:00:00"/>
    <s v="Campaign 2"/>
    <x v="0"/>
    <x v="0"/>
    <x v="1"/>
    <n v="3106"/>
    <n v="104"/>
    <n v="9"/>
    <n v="58.94"/>
    <n v="482.94"/>
    <n v="3.3483580167417898E-2"/>
    <n v="8.6538461538461536E-2"/>
    <n v="0.56673076923076926"/>
    <n v="6.5488888888888885"/>
    <n v="8.1937563624024428"/>
  </r>
  <r>
    <d v="2024-11-05T00:00:00"/>
    <s v="Campaign 2"/>
    <x v="0"/>
    <x v="0"/>
    <x v="2"/>
    <n v="144"/>
    <n v="4"/>
    <n v="0"/>
    <n v="3.97"/>
    <n v="0"/>
    <n v="2.7777777777777776E-2"/>
    <n v="0"/>
    <n v="0.99250000000000005"/>
    <n v="0"/>
    <n v="0"/>
  </r>
  <r>
    <d v="2024-11-05T00:00:00"/>
    <s v="Campaign 2"/>
    <x v="0"/>
    <x v="1"/>
    <x v="0"/>
    <n v="9566"/>
    <n v="101"/>
    <n v="1"/>
    <n v="133.1"/>
    <n v="83.47"/>
    <n v="1.0558227054150115E-2"/>
    <n v="9.9009900990099011E-3"/>
    <n v="1.3178217821782177"/>
    <n v="133.1"/>
    <n v="0.62712246431254692"/>
  </r>
  <r>
    <d v="2024-11-05T00:00:00"/>
    <s v="Campaign 2"/>
    <x v="0"/>
    <x v="1"/>
    <x v="1"/>
    <n v="2058"/>
    <n v="26"/>
    <n v="0"/>
    <n v="27.04"/>
    <n v="0"/>
    <n v="1.2633624878522837E-2"/>
    <n v="0"/>
    <n v="1.04"/>
    <n v="0"/>
    <n v="0"/>
  </r>
  <r>
    <d v="2024-11-05T00:00:00"/>
    <s v="Campaign 2"/>
    <x v="0"/>
    <x v="1"/>
    <x v="2"/>
    <n v="910"/>
    <n v="5"/>
    <n v="0"/>
    <n v="32.46"/>
    <n v="0"/>
    <n v="5.4945054945054949E-3"/>
    <n v="0"/>
    <n v="6.492"/>
    <n v="0"/>
    <n v="0"/>
  </r>
  <r>
    <d v="2024-11-05T00:00:00"/>
    <s v="Campaign 2"/>
    <x v="0"/>
    <x v="2"/>
    <x v="0"/>
    <n v="5502"/>
    <n v="116"/>
    <n v="4"/>
    <n v="162.31"/>
    <n v="287.91000000000003"/>
    <n v="2.1083242457288258E-2"/>
    <n v="3.4482758620689655E-2"/>
    <n v="1.3992241379310344"/>
    <n v="40.577500000000001"/>
    <n v="1.7738278602673896"/>
  </r>
  <r>
    <d v="2024-11-05T00:00:00"/>
    <s v="Campaign 2"/>
    <x v="0"/>
    <x v="2"/>
    <x v="1"/>
    <n v="2111"/>
    <n v="52"/>
    <n v="1"/>
    <n v="58.94"/>
    <n v="95"/>
    <n v="2.4632875414495499E-2"/>
    <n v="1.9230769230769232E-2"/>
    <n v="1.1334615384615385"/>
    <n v="58.94"/>
    <n v="1.6118086189345098"/>
  </r>
  <r>
    <d v="2024-11-05T00:00:00"/>
    <s v="Campaign 2"/>
    <x v="0"/>
    <x v="2"/>
    <x v="2"/>
    <n v="513"/>
    <n v="9"/>
    <n v="0"/>
    <n v="18.32"/>
    <n v="0"/>
    <n v="1.7543859649122806E-2"/>
    <n v="0"/>
    <n v="2.0355555555555558"/>
    <n v="0"/>
    <n v="0"/>
  </r>
  <r>
    <d v="2024-11-05T00:00:00"/>
    <s v="Campaign 2"/>
    <x v="1"/>
    <x v="0"/>
    <x v="0"/>
    <n v="6654"/>
    <n v="181"/>
    <n v="10"/>
    <n v="253.66"/>
    <n v="576.41999999999996"/>
    <n v="2.7201683198076344E-2"/>
    <n v="5.5248618784530384E-2"/>
    <n v="1.4014364640883978"/>
    <n v="25.366"/>
    <n v="2.2724118899314041"/>
  </r>
  <r>
    <d v="2024-11-05T00:00:00"/>
    <s v="Campaign 2"/>
    <x v="1"/>
    <x v="0"/>
    <x v="1"/>
    <n v="728"/>
    <n v="24"/>
    <n v="3"/>
    <n v="16.850000000000001"/>
    <n v="225.33"/>
    <n v="3.2967032967032968E-2"/>
    <n v="0.125"/>
    <n v="0.70208333333333339"/>
    <n v="5.6166666666666671"/>
    <n v="13.372700296735905"/>
  </r>
  <r>
    <d v="2024-11-05T00:00:00"/>
    <s v="Campaign 2"/>
    <x v="1"/>
    <x v="0"/>
    <x v="2"/>
    <n v="293"/>
    <n v="11"/>
    <n v="1"/>
    <n v="9.01"/>
    <n v="87.33"/>
    <n v="3.7542662116040959E-2"/>
    <n v="9.0909090909090912E-2"/>
    <n v="0.81909090909090909"/>
    <n v="9.01"/>
    <n v="9.6925638179800231"/>
  </r>
  <r>
    <d v="2024-11-05T00:00:00"/>
    <s v="Campaign 2"/>
    <x v="1"/>
    <x v="1"/>
    <x v="0"/>
    <n v="12139"/>
    <n v="112"/>
    <n v="3"/>
    <n v="172.73"/>
    <n v="183.75"/>
    <n v="9.2264601697009639E-3"/>
    <n v="2.6785714285714284E-2"/>
    <n v="1.5422321428571428"/>
    <n v="57.576666666666661"/>
    <n v="1.0637989926474847"/>
  </r>
  <r>
    <d v="2024-11-05T00:00:00"/>
    <s v="Campaign 2"/>
    <x v="1"/>
    <x v="1"/>
    <x v="1"/>
    <n v="1622"/>
    <n v="14"/>
    <n v="0"/>
    <n v="28.98"/>
    <n v="0"/>
    <n v="8.6313193588162754E-3"/>
    <n v="0"/>
    <n v="2.0699999999999998"/>
    <n v="0"/>
    <n v="0"/>
  </r>
  <r>
    <d v="2024-11-05T00:00:00"/>
    <s v="Campaign 2"/>
    <x v="1"/>
    <x v="1"/>
    <x v="2"/>
    <n v="593"/>
    <n v="7"/>
    <n v="0"/>
    <n v="16.309999999999999"/>
    <n v="0"/>
    <n v="1.1804384485666104E-2"/>
    <n v="0"/>
    <n v="2.3299999999999996"/>
    <n v="0"/>
    <n v="0"/>
  </r>
  <r>
    <d v="2024-11-05T00:00:00"/>
    <s v="Campaign 2"/>
    <x v="1"/>
    <x v="2"/>
    <x v="0"/>
    <n v="13552"/>
    <n v="310"/>
    <n v="14"/>
    <n v="458.67"/>
    <n v="1002.09"/>
    <n v="2.2874852420306967E-2"/>
    <n v="4.5161290322580643E-2"/>
    <n v="1.4795806451612903"/>
    <n v="32.762142857142855"/>
    <n v="2.1847733664726272"/>
  </r>
  <r>
    <d v="2024-11-05T00:00:00"/>
    <s v="Campaign 2"/>
    <x v="1"/>
    <x v="2"/>
    <x v="1"/>
    <n v="973"/>
    <n v="27"/>
    <n v="1"/>
    <n v="31.46"/>
    <n v="98.56"/>
    <n v="2.7749229188078109E-2"/>
    <n v="3.7037037037037035E-2"/>
    <n v="1.1651851851851853"/>
    <n v="31.46"/>
    <n v="3.1328671328671329"/>
  </r>
  <r>
    <d v="2024-11-05T00:00:00"/>
    <s v="Campaign 2"/>
    <x v="1"/>
    <x v="2"/>
    <x v="2"/>
    <n v="734"/>
    <n v="11"/>
    <n v="0"/>
    <n v="27.33"/>
    <n v="0"/>
    <n v="1.4986376021798364E-2"/>
    <n v="0"/>
    <n v="2.4845454545454544"/>
    <n v="0"/>
    <n v="0"/>
  </r>
  <r>
    <d v="2024-11-05T00:00:00"/>
    <s v="Campaign 2"/>
    <x v="2"/>
    <x v="0"/>
    <x v="0"/>
    <n v="1010"/>
    <n v="48"/>
    <n v="2"/>
    <n v="18.63"/>
    <n v="134.13"/>
    <n v="4.7524752475247525E-2"/>
    <n v="4.1666666666666664E-2"/>
    <n v="0.388125"/>
    <n v="9.3149999999999995"/>
    <n v="7.1996779388083736"/>
  </r>
  <r>
    <d v="2024-11-05T00:00:00"/>
    <s v="Campaign 2"/>
    <x v="2"/>
    <x v="0"/>
    <x v="1"/>
    <n v="10019"/>
    <n v="450"/>
    <n v="45"/>
    <n v="193.87"/>
    <n v="3812.6"/>
    <n v="4.491466214193033E-2"/>
    <n v="0.1"/>
    <n v="0.43082222222222222"/>
    <n v="4.3082222222222226"/>
    <n v="19.665755403105173"/>
  </r>
  <r>
    <d v="2024-11-05T00:00:00"/>
    <s v="Campaign 2"/>
    <x v="2"/>
    <x v="0"/>
    <x v="2"/>
    <n v="2606"/>
    <n v="103"/>
    <n v="6"/>
    <n v="70.45"/>
    <n v="476.53"/>
    <n v="3.9524174980813509E-2"/>
    <n v="5.8252427184466021E-2"/>
    <n v="0.68398058252427185"/>
    <n v="11.741666666666667"/>
    <n v="6.7640880056777846"/>
  </r>
  <r>
    <d v="2024-11-05T00:00:00"/>
    <s v="Campaign 2"/>
    <x v="2"/>
    <x v="1"/>
    <x v="0"/>
    <n v="1212"/>
    <n v="16"/>
    <n v="0"/>
    <n v="22.84"/>
    <n v="0"/>
    <n v="1.3201320132013201E-2"/>
    <n v="0"/>
    <n v="1.4275"/>
    <n v="0"/>
    <n v="0"/>
  </r>
  <r>
    <d v="2024-11-05T00:00:00"/>
    <s v="Campaign 2"/>
    <x v="2"/>
    <x v="1"/>
    <x v="1"/>
    <n v="9380"/>
    <n v="101"/>
    <n v="2"/>
    <n v="149.25"/>
    <n v="100.99"/>
    <n v="1.0767590618336887E-2"/>
    <n v="1.9801980198019802E-2"/>
    <n v="1.4777227722772277"/>
    <n v="74.625"/>
    <n v="0.67664991624790616"/>
  </r>
  <r>
    <d v="2024-11-05T00:00:00"/>
    <s v="Campaign 2"/>
    <x v="2"/>
    <x v="1"/>
    <x v="2"/>
    <n v="4442"/>
    <n v="66"/>
    <n v="3"/>
    <n v="88.51"/>
    <n v="190.45"/>
    <n v="1.4858171994597028E-2"/>
    <n v="4.5454545454545456E-2"/>
    <n v="1.3410606060606061"/>
    <n v="29.503333333333334"/>
    <n v="2.1517342673144273"/>
  </r>
  <r>
    <d v="2024-11-05T00:00:00"/>
    <s v="Campaign 2"/>
    <x v="2"/>
    <x v="2"/>
    <x v="0"/>
    <n v="1832"/>
    <n v="37"/>
    <n v="2"/>
    <n v="43.12"/>
    <n v="161.31"/>
    <n v="2.0196506550218339E-2"/>
    <n v="5.4054054054054057E-2"/>
    <n v="1.1654054054054053"/>
    <n v="21.56"/>
    <n v="3.7409554730983303"/>
  </r>
  <r>
    <d v="2024-11-05T00:00:00"/>
    <s v="Campaign 2"/>
    <x v="2"/>
    <x v="2"/>
    <x v="1"/>
    <n v="8555"/>
    <n v="208"/>
    <n v="14"/>
    <n v="276.67"/>
    <n v="1173.77"/>
    <n v="2.4313267095265927E-2"/>
    <n v="6.7307692307692304E-2"/>
    <n v="1.3301442307692308"/>
    <n v="19.762142857142859"/>
    <n v="4.2424910543246463"/>
  </r>
  <r>
    <d v="2024-11-05T00:00:00"/>
    <s v="Campaign 2"/>
    <x v="2"/>
    <x v="2"/>
    <x v="2"/>
    <n v="4873"/>
    <n v="99"/>
    <n v="4"/>
    <n v="185.28"/>
    <n v="388.4"/>
    <n v="2.0316027088036117E-2"/>
    <n v="4.0404040404040407E-2"/>
    <n v="1.8715151515151516"/>
    <n v="46.32"/>
    <n v="2.0962867012089808"/>
  </r>
  <r>
    <d v="2024-11-06T00:00:00"/>
    <s v="Campaign 2"/>
    <x v="0"/>
    <x v="0"/>
    <x v="0"/>
    <n v="9144"/>
    <n v="349"/>
    <n v="52"/>
    <n v="140.07"/>
    <n v="3318.42"/>
    <n v="3.8167104111986004E-2"/>
    <n v="0.14899713467048711"/>
    <n v="0.40134670487106017"/>
    <n v="2.693653846153846"/>
    <n v="23.691154422788607"/>
  </r>
  <r>
    <d v="2024-11-06T00:00:00"/>
    <s v="Campaign 2"/>
    <x v="0"/>
    <x v="0"/>
    <x v="1"/>
    <n v="6728"/>
    <n v="273"/>
    <n v="15"/>
    <n v="156.58000000000001"/>
    <n v="1297.7"/>
    <n v="4.0576694411414982E-2"/>
    <n v="5.4945054945054944E-2"/>
    <n v="0.57355311355311356"/>
    <n v="10.438666666666668"/>
    <n v="8.2877762166304763"/>
  </r>
  <r>
    <d v="2024-11-06T00:00:00"/>
    <s v="Campaign 2"/>
    <x v="0"/>
    <x v="0"/>
    <x v="2"/>
    <n v="824"/>
    <n v="19"/>
    <n v="1"/>
    <n v="12.26"/>
    <n v="77.81"/>
    <n v="2.3058252427184466E-2"/>
    <n v="5.2631578947368418E-2"/>
    <n v="0.64526315789473687"/>
    <n v="12.26"/>
    <n v="6.346655791190865"/>
  </r>
  <r>
    <d v="2024-11-06T00:00:00"/>
    <s v="Campaign 2"/>
    <x v="0"/>
    <x v="1"/>
    <x v="0"/>
    <n v="6565"/>
    <n v="97"/>
    <n v="1"/>
    <n v="249.63"/>
    <n v="87.93"/>
    <n v="1.4775323686214776E-2"/>
    <n v="1.0309278350515464E-2"/>
    <n v="2.5735051546391752"/>
    <n v="249.63"/>
    <n v="0.35224131714938112"/>
  </r>
  <r>
    <d v="2024-11-06T00:00:00"/>
    <s v="Campaign 2"/>
    <x v="0"/>
    <x v="1"/>
    <x v="1"/>
    <n v="6833"/>
    <n v="97"/>
    <n v="2"/>
    <n v="178.64"/>
    <n v="190.94"/>
    <n v="1.4195814429972194E-2"/>
    <n v="2.0618556701030927E-2"/>
    <n v="1.8416494845360822"/>
    <n v="89.32"/>
    <n v="1.0688535602328706"/>
  </r>
  <r>
    <d v="2024-11-06T00:00:00"/>
    <s v="Campaign 2"/>
    <x v="0"/>
    <x v="1"/>
    <x v="2"/>
    <n v="362"/>
    <n v="5"/>
    <n v="0"/>
    <n v="11.72"/>
    <n v="0"/>
    <n v="1.3812154696132596E-2"/>
    <n v="0"/>
    <n v="2.3440000000000003"/>
    <n v="0"/>
    <n v="0"/>
  </r>
  <r>
    <d v="2024-11-06T00:00:00"/>
    <s v="Campaign 2"/>
    <x v="0"/>
    <x v="2"/>
    <x v="0"/>
    <n v="7544"/>
    <n v="102"/>
    <n v="7"/>
    <n v="279.02"/>
    <n v="428.68"/>
    <n v="1.3520678685047719E-2"/>
    <n v="6.8627450980392163E-2"/>
    <n v="2.7354901960784312"/>
    <n v="39.86"/>
    <n v="1.5363773206221778"/>
  </r>
  <r>
    <d v="2024-11-06T00:00:00"/>
    <s v="Campaign 2"/>
    <x v="0"/>
    <x v="2"/>
    <x v="1"/>
    <n v="5196"/>
    <n v="140"/>
    <n v="5"/>
    <n v="124.87"/>
    <n v="481.42"/>
    <n v="2.6943802925327175E-2"/>
    <n v="3.5714285714285712E-2"/>
    <n v="0.89192857142857151"/>
    <n v="24.974"/>
    <n v="3.8553695843677422"/>
  </r>
  <r>
    <d v="2024-11-06T00:00:00"/>
    <s v="Campaign 2"/>
    <x v="0"/>
    <x v="2"/>
    <x v="2"/>
    <n v="514"/>
    <n v="13"/>
    <n v="0"/>
    <n v="8.08"/>
    <n v="0"/>
    <n v="2.5291828793774319E-2"/>
    <n v="0"/>
    <n v="0.6215384615384616"/>
    <n v="0"/>
    <n v="0"/>
  </r>
  <r>
    <d v="2024-11-06T00:00:00"/>
    <s v="Campaign 2"/>
    <x v="1"/>
    <x v="0"/>
    <x v="0"/>
    <n v="7870"/>
    <n v="326"/>
    <n v="31"/>
    <n v="275.8"/>
    <n v="1800.69"/>
    <n v="4.1423125794155018E-2"/>
    <n v="9.5092024539877307E-2"/>
    <n v="0.84601226993865031"/>
    <n v="8.8967741935483868"/>
    <n v="6.5289702683103696"/>
  </r>
  <r>
    <d v="2024-11-06T00:00:00"/>
    <s v="Campaign 2"/>
    <x v="1"/>
    <x v="0"/>
    <x v="1"/>
    <n v="779"/>
    <n v="23"/>
    <n v="1"/>
    <n v="20.82"/>
    <n v="50.72"/>
    <n v="2.9525032092426188E-2"/>
    <n v="4.3478260869565216E-2"/>
    <n v="0.90521739130434786"/>
    <n v="20.82"/>
    <n v="2.4361191162343898"/>
  </r>
  <r>
    <d v="2024-11-06T00:00:00"/>
    <s v="Campaign 2"/>
    <x v="1"/>
    <x v="0"/>
    <x v="2"/>
    <n v="295"/>
    <n v="6"/>
    <n v="0"/>
    <n v="4.9000000000000004"/>
    <n v="0"/>
    <n v="2.0338983050847456E-2"/>
    <n v="0"/>
    <n v="0.81666666666666676"/>
    <n v="0"/>
    <n v="0"/>
  </r>
  <r>
    <d v="2024-11-06T00:00:00"/>
    <s v="Campaign 2"/>
    <x v="1"/>
    <x v="1"/>
    <x v="0"/>
    <n v="13691"/>
    <n v="138"/>
    <n v="6"/>
    <n v="430.6"/>
    <n v="454.16"/>
    <n v="1.0079614345190271E-2"/>
    <n v="4.3478260869565216E-2"/>
    <n v="3.120289855072464"/>
    <n v="71.766666666666666"/>
    <n v="1.0547143520668834"/>
  </r>
  <r>
    <d v="2024-11-06T00:00:00"/>
    <s v="Campaign 2"/>
    <x v="1"/>
    <x v="1"/>
    <x v="1"/>
    <n v="1009"/>
    <n v="16"/>
    <n v="0"/>
    <n v="38.5"/>
    <n v="0"/>
    <n v="1.5857284440039643E-2"/>
    <n v="0"/>
    <n v="2.40625"/>
    <n v="0"/>
    <n v="0"/>
  </r>
  <r>
    <d v="2024-11-06T00:00:00"/>
    <s v="Campaign 2"/>
    <x v="1"/>
    <x v="1"/>
    <x v="2"/>
    <n v="277"/>
    <n v="1"/>
    <n v="0"/>
    <n v="8.4600000000000009"/>
    <n v="0"/>
    <n v="3.6101083032490976E-3"/>
    <n v="0"/>
    <n v="8.4600000000000009"/>
    <n v="0"/>
    <n v="0"/>
  </r>
  <r>
    <d v="2024-11-06T00:00:00"/>
    <s v="Campaign 2"/>
    <x v="1"/>
    <x v="2"/>
    <x v="0"/>
    <n v="6606"/>
    <n v="85"/>
    <n v="4"/>
    <n v="174.2"/>
    <n v="315.19"/>
    <n v="1.2867090523766273E-2"/>
    <n v="4.7058823529411764E-2"/>
    <n v="2.0494117647058823"/>
    <n v="43.55"/>
    <n v="1.8093570608495984"/>
  </r>
  <r>
    <d v="2024-11-06T00:00:00"/>
    <s v="Campaign 2"/>
    <x v="1"/>
    <x v="2"/>
    <x v="1"/>
    <n v="1574"/>
    <n v="45"/>
    <n v="2"/>
    <n v="41.34"/>
    <n v="198.41"/>
    <n v="2.8589580686149935E-2"/>
    <n v="4.4444444444444446E-2"/>
    <n v="0.91866666666666674"/>
    <n v="20.67"/>
    <n v="4.799467827769714"/>
  </r>
  <r>
    <d v="2024-11-06T00:00:00"/>
    <s v="Campaign 2"/>
    <x v="1"/>
    <x v="2"/>
    <x v="2"/>
    <n v="680"/>
    <n v="19"/>
    <n v="0"/>
    <n v="13.93"/>
    <n v="0"/>
    <n v="2.7941176470588237E-2"/>
    <n v="0"/>
    <n v="0.73315789473684212"/>
    <n v="0"/>
    <n v="0"/>
  </r>
  <r>
    <d v="2024-11-06T00:00:00"/>
    <s v="Campaign 2"/>
    <x v="2"/>
    <x v="0"/>
    <x v="0"/>
    <n v="1328"/>
    <n v="64"/>
    <n v="6"/>
    <n v="17.93"/>
    <n v="366.51"/>
    <n v="4.8192771084337352E-2"/>
    <n v="9.375E-2"/>
    <n v="0.28015625"/>
    <n v="2.9883333333333333"/>
    <n v="20.441160066926937"/>
  </r>
  <r>
    <d v="2024-11-06T00:00:00"/>
    <s v="Campaign 2"/>
    <x v="2"/>
    <x v="0"/>
    <x v="1"/>
    <n v="8822"/>
    <n v="181"/>
    <n v="22"/>
    <n v="294.94"/>
    <n v="1552.56"/>
    <n v="2.0516889594196328E-2"/>
    <n v="0.12154696132596685"/>
    <n v="1.6295027624309393"/>
    <n v="13.406363636363636"/>
    <n v="5.2639858954363596"/>
  </r>
  <r>
    <d v="2024-11-06T00:00:00"/>
    <s v="Campaign 2"/>
    <x v="2"/>
    <x v="0"/>
    <x v="2"/>
    <n v="2474"/>
    <n v="93"/>
    <n v="9"/>
    <n v="49.67"/>
    <n v="881.06"/>
    <n v="3.7590945836701695E-2"/>
    <n v="9.6774193548387094E-2"/>
    <n v="0.53408602150537632"/>
    <n v="5.5188888888888892"/>
    <n v="17.738272599154417"/>
  </r>
  <r>
    <d v="2024-11-06T00:00:00"/>
    <s v="Campaign 2"/>
    <x v="2"/>
    <x v="1"/>
    <x v="0"/>
    <n v="2907"/>
    <n v="55"/>
    <n v="1"/>
    <n v="89"/>
    <n v="87.35"/>
    <n v="1.8919848641210869E-2"/>
    <n v="1.8181818181818181E-2"/>
    <n v="1.6181818181818182"/>
    <n v="89"/>
    <n v="0.98146067415730331"/>
  </r>
  <r>
    <d v="2024-11-06T00:00:00"/>
    <s v="Campaign 2"/>
    <x v="2"/>
    <x v="1"/>
    <x v="1"/>
    <n v="8367"/>
    <n v="154"/>
    <n v="2"/>
    <n v="222.72"/>
    <n v="131.61000000000001"/>
    <n v="1.8405641209513567E-2"/>
    <n v="1.2987012987012988E-2"/>
    <n v="1.4462337662337663"/>
    <n v="111.36"/>
    <n v="0.59092133620689657"/>
  </r>
  <r>
    <d v="2024-11-06T00:00:00"/>
    <s v="Campaign 2"/>
    <x v="2"/>
    <x v="1"/>
    <x v="2"/>
    <n v="4166"/>
    <n v="55"/>
    <n v="1"/>
    <n v="152.25"/>
    <n v="77.11"/>
    <n v="1.3202112337974076E-2"/>
    <n v="1.8181818181818181E-2"/>
    <n v="2.7681818181818181"/>
    <n v="152.25"/>
    <n v="0.50646962233169124"/>
  </r>
  <r>
    <d v="2024-11-06T00:00:00"/>
    <s v="Campaign 2"/>
    <x v="2"/>
    <x v="2"/>
    <x v="0"/>
    <n v="2356"/>
    <n v="27"/>
    <n v="1"/>
    <n v="38.11"/>
    <n v="66.72"/>
    <n v="1.1460101867572157E-2"/>
    <n v="3.7037037037037035E-2"/>
    <n v="1.4114814814814816"/>
    <n v="38.11"/>
    <n v="1.7507215953817896"/>
  </r>
  <r>
    <d v="2024-11-06T00:00:00"/>
    <s v="Campaign 2"/>
    <x v="2"/>
    <x v="2"/>
    <x v="1"/>
    <n v="7910"/>
    <n v="124"/>
    <n v="3"/>
    <n v="191.78"/>
    <n v="224.64"/>
    <n v="1.5676359039190898E-2"/>
    <n v="2.4193548387096774E-2"/>
    <n v="1.5466129032258065"/>
    <n v="63.926666666666669"/>
    <n v="1.1713421628949838"/>
  </r>
  <r>
    <d v="2024-11-06T00:00:00"/>
    <s v="Campaign 2"/>
    <x v="2"/>
    <x v="2"/>
    <x v="2"/>
    <n v="4823"/>
    <n v="97"/>
    <n v="3"/>
    <n v="162.52000000000001"/>
    <n v="217.04"/>
    <n v="2.0111963508189924E-2"/>
    <n v="3.0927835051546393E-2"/>
    <n v="1.6754639175257733"/>
    <n v="54.173333333333339"/>
    <n v="1.3354664041348756"/>
  </r>
  <r>
    <d v="2024-11-07T00:00:00"/>
    <s v="Campaign 2"/>
    <x v="0"/>
    <x v="0"/>
    <x v="0"/>
    <n v="8171"/>
    <n v="394"/>
    <n v="29"/>
    <n v="280.54000000000002"/>
    <n v="2633.8"/>
    <n v="4.8219312201688902E-2"/>
    <n v="7.3604060913705582E-2"/>
    <n v="0.71203045685279198"/>
    <n v="9.6737931034482774"/>
    <n v="9.3883225208526415"/>
  </r>
  <r>
    <d v="2024-11-07T00:00:00"/>
    <s v="Campaign 2"/>
    <x v="0"/>
    <x v="0"/>
    <x v="1"/>
    <n v="7784"/>
    <n v="191"/>
    <n v="27"/>
    <n v="213.32"/>
    <n v="2691.48"/>
    <n v="2.4537512846865363E-2"/>
    <n v="0.14136125654450263"/>
    <n v="1.1168586387434554"/>
    <n v="7.9007407407407406"/>
    <n v="12.617101068816801"/>
  </r>
  <r>
    <d v="2024-11-07T00:00:00"/>
    <s v="Campaign 2"/>
    <x v="0"/>
    <x v="0"/>
    <x v="2"/>
    <n v="263"/>
    <n v="7"/>
    <n v="0"/>
    <n v="6.84"/>
    <n v="0"/>
    <n v="2.6615969581749048E-2"/>
    <n v="0"/>
    <n v="0.97714285714285709"/>
    <n v="0"/>
    <n v="0"/>
  </r>
  <r>
    <d v="2024-11-07T00:00:00"/>
    <s v="Campaign 2"/>
    <x v="0"/>
    <x v="1"/>
    <x v="0"/>
    <n v="8171"/>
    <n v="133"/>
    <n v="5"/>
    <n v="283.67"/>
    <n v="305.73"/>
    <n v="1.6277077469098029E-2"/>
    <n v="3.7593984962406013E-2"/>
    <n v="2.132857142857143"/>
    <n v="56.734000000000002"/>
    <n v="1.0777664187259843"/>
  </r>
  <r>
    <d v="2024-11-07T00:00:00"/>
    <s v="Campaign 2"/>
    <x v="0"/>
    <x v="1"/>
    <x v="1"/>
    <n v="7133"/>
    <n v="74"/>
    <n v="3"/>
    <n v="173.07"/>
    <n v="293.95999999999998"/>
    <n v="1.0374316556848451E-2"/>
    <n v="4.0540540540540543E-2"/>
    <n v="2.3387837837837835"/>
    <n v="57.69"/>
    <n v="1.6985034956953833"/>
  </r>
  <r>
    <d v="2024-11-07T00:00:00"/>
    <s v="Campaign 2"/>
    <x v="0"/>
    <x v="1"/>
    <x v="2"/>
    <n v="232"/>
    <n v="3"/>
    <n v="0"/>
    <n v="6.48"/>
    <n v="0"/>
    <n v="1.2931034482758621E-2"/>
    <n v="0"/>
    <n v="2.16"/>
    <n v="0"/>
    <n v="0"/>
  </r>
  <r>
    <d v="2024-11-07T00:00:00"/>
    <s v="Campaign 2"/>
    <x v="0"/>
    <x v="2"/>
    <x v="0"/>
    <n v="6529"/>
    <n v="103"/>
    <n v="7"/>
    <n v="218.07"/>
    <n v="630.49"/>
    <n v="1.5775769643130648E-2"/>
    <n v="6.7961165048543687E-2"/>
    <n v="2.1171844660194172"/>
    <n v="31.15285714285714"/>
    <n v="2.8912275874719127"/>
  </r>
  <r>
    <d v="2024-11-07T00:00:00"/>
    <s v="Campaign 2"/>
    <x v="0"/>
    <x v="2"/>
    <x v="1"/>
    <n v="3911"/>
    <n v="74"/>
    <n v="2"/>
    <n v="117.1"/>
    <n v="157.30000000000001"/>
    <n v="1.8920992073638454E-2"/>
    <n v="2.7027027027027029E-2"/>
    <n v="1.5824324324324324"/>
    <n v="58.55"/>
    <n v="1.3432963279248507"/>
  </r>
  <r>
    <d v="2024-11-07T00:00:00"/>
    <s v="Campaign 2"/>
    <x v="0"/>
    <x v="2"/>
    <x v="2"/>
    <n v="318"/>
    <n v="8"/>
    <n v="0"/>
    <n v="9.0299999999999994"/>
    <n v="0"/>
    <n v="2.5157232704402517E-2"/>
    <n v="0"/>
    <n v="1.1287499999999999"/>
    <n v="0"/>
    <n v="0"/>
  </r>
  <r>
    <d v="2024-11-07T00:00:00"/>
    <s v="Campaign 2"/>
    <x v="1"/>
    <x v="0"/>
    <x v="0"/>
    <n v="6177"/>
    <n v="305"/>
    <n v="22"/>
    <n v="187.75"/>
    <n v="1599.52"/>
    <n v="4.9376720090658896E-2"/>
    <n v="7.2131147540983612E-2"/>
    <n v="0.61557377049180328"/>
    <n v="8.5340909090909083"/>
    <n v="8.5194141145139817"/>
  </r>
  <r>
    <d v="2024-11-07T00:00:00"/>
    <s v="Campaign 2"/>
    <x v="1"/>
    <x v="0"/>
    <x v="1"/>
    <n v="1387"/>
    <n v="60"/>
    <n v="6"/>
    <n v="51.4"/>
    <n v="599.20000000000005"/>
    <n v="4.3258832011535686E-2"/>
    <n v="0.1"/>
    <n v="0.85666666666666669"/>
    <n v="8.5666666666666664"/>
    <n v="11.657587548638134"/>
  </r>
  <r>
    <d v="2024-11-07T00:00:00"/>
    <s v="Campaign 2"/>
    <x v="1"/>
    <x v="0"/>
    <x v="2"/>
    <n v="370"/>
    <n v="11"/>
    <n v="1"/>
    <n v="6.73"/>
    <n v="54.96"/>
    <n v="2.9729729729729731E-2"/>
    <n v="9.0909090909090912E-2"/>
    <n v="0.61181818181818182"/>
    <n v="6.73"/>
    <n v="8.1664190193164927"/>
  </r>
  <r>
    <d v="2024-11-07T00:00:00"/>
    <s v="Campaign 2"/>
    <x v="1"/>
    <x v="1"/>
    <x v="0"/>
    <n v="10736"/>
    <n v="166"/>
    <n v="8"/>
    <n v="215"/>
    <n v="695.98"/>
    <n v="1.5461997019374068E-2"/>
    <n v="4.8192771084337352E-2"/>
    <n v="1.2951807228915662"/>
    <n v="26.875"/>
    <n v="3.2371162790697676"/>
  </r>
  <r>
    <d v="2024-11-07T00:00:00"/>
    <s v="Campaign 2"/>
    <x v="1"/>
    <x v="1"/>
    <x v="1"/>
    <n v="555"/>
    <n v="10"/>
    <n v="0"/>
    <n v="10.55"/>
    <n v="0"/>
    <n v="1.8018018018018018E-2"/>
    <n v="0"/>
    <n v="1.0550000000000002"/>
    <n v="0"/>
    <n v="0"/>
  </r>
  <r>
    <d v="2024-11-07T00:00:00"/>
    <s v="Campaign 2"/>
    <x v="1"/>
    <x v="1"/>
    <x v="2"/>
    <n v="406"/>
    <n v="5"/>
    <n v="0"/>
    <n v="5.68"/>
    <n v="0"/>
    <n v="1.2315270935960592E-2"/>
    <n v="0"/>
    <n v="1.1359999999999999"/>
    <n v="0"/>
    <n v="0"/>
  </r>
  <r>
    <d v="2024-11-07T00:00:00"/>
    <s v="Campaign 2"/>
    <x v="1"/>
    <x v="2"/>
    <x v="0"/>
    <n v="5680"/>
    <n v="153"/>
    <n v="4"/>
    <n v="107.22"/>
    <n v="302.47000000000003"/>
    <n v="2.6936619718309858E-2"/>
    <n v="2.6143790849673203E-2"/>
    <n v="0.70078431372549022"/>
    <n v="26.805"/>
    <n v="2.8210221973512408"/>
  </r>
  <r>
    <d v="2024-11-07T00:00:00"/>
    <s v="Campaign 2"/>
    <x v="1"/>
    <x v="2"/>
    <x v="1"/>
    <n v="1375"/>
    <n v="33"/>
    <n v="1"/>
    <n v="32.31"/>
    <n v="58.25"/>
    <n v="2.4E-2"/>
    <n v="3.0303030303030304E-2"/>
    <n v="0.97909090909090912"/>
    <n v="32.31"/>
    <n v="1.8028474156607861"/>
  </r>
  <r>
    <d v="2024-11-07T00:00:00"/>
    <s v="Campaign 2"/>
    <x v="1"/>
    <x v="2"/>
    <x v="2"/>
    <n v="240"/>
    <n v="3"/>
    <n v="0"/>
    <n v="8.85"/>
    <n v="0"/>
    <n v="1.2500000000000001E-2"/>
    <n v="0"/>
    <n v="2.9499999999999997"/>
    <n v="0"/>
    <n v="0"/>
  </r>
  <r>
    <d v="2024-11-07T00:00:00"/>
    <s v="Campaign 2"/>
    <x v="2"/>
    <x v="0"/>
    <x v="0"/>
    <n v="1091"/>
    <n v="48"/>
    <n v="7"/>
    <n v="15.33"/>
    <n v="608.76"/>
    <n v="4.3996333638863426E-2"/>
    <n v="0.14583333333333334"/>
    <n v="0.31937500000000002"/>
    <n v="2.19"/>
    <n v="39.710371819960862"/>
  </r>
  <r>
    <d v="2024-11-07T00:00:00"/>
    <s v="Campaign 2"/>
    <x v="2"/>
    <x v="0"/>
    <x v="1"/>
    <n v="7718"/>
    <n v="300"/>
    <n v="36"/>
    <n v="228.11"/>
    <n v="2014.53"/>
    <n v="3.8870173620108833E-2"/>
    <n v="0.12"/>
    <n v="0.76036666666666675"/>
    <n v="6.3363888888888891"/>
    <n v="8.8313971329621666"/>
  </r>
  <r>
    <d v="2024-11-07T00:00:00"/>
    <s v="Campaign 2"/>
    <x v="2"/>
    <x v="0"/>
    <x v="2"/>
    <n v="3494"/>
    <n v="142"/>
    <n v="21"/>
    <n v="53.34"/>
    <n v="1493.23"/>
    <n v="4.0641099026903264E-2"/>
    <n v="0.14788732394366197"/>
    <n v="0.37563380281690145"/>
    <n v="2.54"/>
    <n v="27.994563179602547"/>
  </r>
  <r>
    <d v="2024-11-07T00:00:00"/>
    <s v="Campaign 2"/>
    <x v="2"/>
    <x v="1"/>
    <x v="0"/>
    <n v="2244"/>
    <n v="32"/>
    <n v="1"/>
    <n v="37.96"/>
    <n v="77.41"/>
    <n v="1.4260249554367201E-2"/>
    <n v="3.125E-2"/>
    <n v="1.18625"/>
    <n v="37.96"/>
    <n v="2.0392518440463645"/>
  </r>
  <r>
    <d v="2024-11-07T00:00:00"/>
    <s v="Campaign 2"/>
    <x v="2"/>
    <x v="1"/>
    <x v="1"/>
    <n v="4173"/>
    <n v="33"/>
    <n v="0"/>
    <n v="109.44"/>
    <n v="0"/>
    <n v="7.9079798705966927E-3"/>
    <n v="0"/>
    <n v="3.3163636363636364"/>
    <n v="0"/>
    <n v="0"/>
  </r>
  <r>
    <d v="2024-11-07T00:00:00"/>
    <s v="Campaign 2"/>
    <x v="2"/>
    <x v="1"/>
    <x v="2"/>
    <n v="4649"/>
    <n v="52"/>
    <n v="1"/>
    <n v="120.51"/>
    <n v="96.05"/>
    <n v="1.1185201118520113E-2"/>
    <n v="1.9230769230769232E-2"/>
    <n v="2.3174999999999999"/>
    <n v="120.51"/>
    <n v="0.79702929217492313"/>
  </r>
  <r>
    <d v="2024-11-07T00:00:00"/>
    <s v="Campaign 2"/>
    <x v="2"/>
    <x v="2"/>
    <x v="0"/>
    <n v="2043"/>
    <n v="37"/>
    <n v="0"/>
    <n v="46.45"/>
    <n v="0"/>
    <n v="1.8110621634850711E-2"/>
    <n v="0"/>
    <n v="1.2554054054054056"/>
    <n v="0"/>
    <n v="0"/>
  </r>
  <r>
    <d v="2024-11-07T00:00:00"/>
    <s v="Campaign 2"/>
    <x v="2"/>
    <x v="2"/>
    <x v="1"/>
    <n v="5750"/>
    <n v="118"/>
    <n v="9"/>
    <n v="153.61000000000001"/>
    <n v="651.48"/>
    <n v="2.0521739130434782E-2"/>
    <n v="7.6271186440677971E-2"/>
    <n v="1.3017796610169492"/>
    <n v="17.067777777777778"/>
    <n v="4.2411301347568511"/>
  </r>
  <r>
    <d v="2024-11-07T00:00:00"/>
    <s v="Campaign 2"/>
    <x v="2"/>
    <x v="2"/>
    <x v="2"/>
    <n v="3243"/>
    <n v="77"/>
    <n v="4"/>
    <n v="98.31"/>
    <n v="272.04000000000002"/>
    <n v="2.3743447425223559E-2"/>
    <n v="5.1948051948051951E-2"/>
    <n v="1.2767532467532468"/>
    <n v="24.577500000000001"/>
    <n v="2.7671650900213614"/>
  </r>
  <r>
    <d v="2024-11-08T00:00:00"/>
    <s v="Campaign 2"/>
    <x v="0"/>
    <x v="0"/>
    <x v="0"/>
    <n v="4177"/>
    <n v="187"/>
    <n v="16"/>
    <n v="124.48"/>
    <n v="1105"/>
    <n v="4.4768972947091215E-2"/>
    <n v="8.5561497326203204E-2"/>
    <n v="0.66566844919786095"/>
    <n v="7.78"/>
    <n v="8.8769280205655523"/>
  </r>
  <r>
    <d v="2024-11-08T00:00:00"/>
    <s v="Campaign 2"/>
    <x v="0"/>
    <x v="0"/>
    <x v="1"/>
    <n v="7761"/>
    <n v="386"/>
    <n v="44"/>
    <n v="220.73"/>
    <n v="4049.82"/>
    <n v="4.9735858781084913E-2"/>
    <n v="0.11398963730569948"/>
    <n v="0.57183937823834197"/>
    <n v="5.0165909090909091"/>
    <n v="18.347392742264308"/>
  </r>
  <r>
    <d v="2024-11-08T00:00:00"/>
    <s v="Campaign 2"/>
    <x v="0"/>
    <x v="0"/>
    <x v="2"/>
    <n v="166"/>
    <n v="6"/>
    <n v="0"/>
    <n v="5.68"/>
    <n v="0"/>
    <n v="3.614457831325301E-2"/>
    <n v="0"/>
    <n v="0.94666666666666666"/>
    <n v="0"/>
    <n v="0"/>
  </r>
  <r>
    <d v="2024-11-08T00:00:00"/>
    <s v="Campaign 2"/>
    <x v="0"/>
    <x v="1"/>
    <x v="0"/>
    <n v="8901"/>
    <n v="54"/>
    <n v="1"/>
    <n v="277.16000000000003"/>
    <n v="60.37"/>
    <n v="6.0667340748230538E-3"/>
    <n v="1.8518518518518517E-2"/>
    <n v="5.1325925925925935"/>
    <n v="277.16000000000003"/>
    <n v="0.21781642372636742"/>
  </r>
  <r>
    <d v="2024-11-08T00:00:00"/>
    <s v="Campaign 2"/>
    <x v="0"/>
    <x v="1"/>
    <x v="1"/>
    <n v="4929"/>
    <n v="70"/>
    <n v="2"/>
    <n v="162.36000000000001"/>
    <n v="130.08000000000001"/>
    <n v="1.4201663623453034E-2"/>
    <n v="2.8571428571428571E-2"/>
    <n v="2.3194285714285718"/>
    <n v="81.180000000000007"/>
    <n v="0.80118255728011822"/>
  </r>
  <r>
    <d v="2024-11-08T00:00:00"/>
    <s v="Campaign 2"/>
    <x v="0"/>
    <x v="1"/>
    <x v="2"/>
    <n v="616"/>
    <n v="7"/>
    <n v="0"/>
    <n v="22.63"/>
    <n v="0"/>
    <n v="1.1363636363636364E-2"/>
    <n v="0"/>
    <n v="3.2328571428571427"/>
    <n v="0"/>
    <n v="0"/>
  </r>
  <r>
    <d v="2024-11-08T00:00:00"/>
    <s v="Campaign 2"/>
    <x v="0"/>
    <x v="2"/>
    <x v="0"/>
    <n v="6554"/>
    <n v="158"/>
    <n v="3"/>
    <n v="166.85"/>
    <n v="224.8"/>
    <n v="2.4107415318889228E-2"/>
    <n v="1.8987341772151899E-2"/>
    <n v="1.056012658227848"/>
    <n v="55.616666666666667"/>
    <n v="1.3473179502547199"/>
  </r>
  <r>
    <d v="2024-11-08T00:00:00"/>
    <s v="Campaign 2"/>
    <x v="0"/>
    <x v="2"/>
    <x v="1"/>
    <n v="3136"/>
    <n v="54"/>
    <n v="1"/>
    <n v="65.900000000000006"/>
    <n v="66.36"/>
    <n v="1.7219387755102039E-2"/>
    <n v="1.8518518518518517E-2"/>
    <n v="1.2203703703703705"/>
    <n v="65.900000000000006"/>
    <n v="1.0069802731411228"/>
  </r>
  <r>
    <d v="2024-11-08T00:00:00"/>
    <s v="Campaign 2"/>
    <x v="0"/>
    <x v="2"/>
    <x v="2"/>
    <n v="934"/>
    <n v="10"/>
    <n v="0"/>
    <n v="31.02"/>
    <n v="0"/>
    <n v="1.0706638115631691E-2"/>
    <n v="0"/>
    <n v="3.1019999999999999"/>
    <n v="0"/>
    <n v="0"/>
  </r>
  <r>
    <d v="2024-11-08T00:00:00"/>
    <s v="Campaign 2"/>
    <x v="1"/>
    <x v="0"/>
    <x v="0"/>
    <n v="11927"/>
    <n v="519"/>
    <n v="69"/>
    <n v="338.04"/>
    <n v="6650.45"/>
    <n v="4.3514714513289178E-2"/>
    <n v="0.13294797687861271"/>
    <n v="0.65132947976878619"/>
    <n v="4.8991304347826086"/>
    <n v="19.673559342089693"/>
  </r>
  <r>
    <d v="2024-11-08T00:00:00"/>
    <s v="Campaign 2"/>
    <x v="1"/>
    <x v="0"/>
    <x v="1"/>
    <n v="969"/>
    <n v="24"/>
    <n v="3"/>
    <n v="21.26"/>
    <n v="180.51"/>
    <n v="2.4767801857585141E-2"/>
    <n v="0.125"/>
    <n v="0.88583333333333336"/>
    <n v="7.0866666666666669"/>
    <n v="8.4905926622765744"/>
  </r>
  <r>
    <d v="2024-11-08T00:00:00"/>
    <s v="Campaign 2"/>
    <x v="1"/>
    <x v="0"/>
    <x v="2"/>
    <n v="907"/>
    <n v="27"/>
    <n v="3"/>
    <n v="14.58"/>
    <n v="221.03"/>
    <n v="2.9768467475192944E-2"/>
    <n v="0.1111111111111111"/>
    <n v="0.54"/>
    <n v="4.8600000000000003"/>
    <n v="15.159807956104252"/>
  </r>
  <r>
    <d v="2024-11-08T00:00:00"/>
    <s v="Campaign 2"/>
    <x v="1"/>
    <x v="1"/>
    <x v="0"/>
    <n v="7434"/>
    <n v="117"/>
    <n v="5"/>
    <n v="195.6"/>
    <n v="321.35000000000002"/>
    <n v="1.5738498789346248E-2"/>
    <n v="4.2735042735042736E-2"/>
    <n v="1.6717948717948719"/>
    <n v="39.119999999999997"/>
    <n v="1.6428936605316975"/>
  </r>
  <r>
    <d v="2024-11-08T00:00:00"/>
    <s v="Campaign 2"/>
    <x v="1"/>
    <x v="1"/>
    <x v="1"/>
    <n v="1630"/>
    <n v="22"/>
    <n v="0"/>
    <n v="28.95"/>
    <n v="0"/>
    <n v="1.3496932515337423E-2"/>
    <n v="0"/>
    <n v="1.3159090909090909"/>
    <n v="0"/>
    <n v="0"/>
  </r>
  <r>
    <d v="2024-11-08T00:00:00"/>
    <s v="Campaign 2"/>
    <x v="1"/>
    <x v="1"/>
    <x v="2"/>
    <n v="708"/>
    <n v="7"/>
    <n v="0"/>
    <n v="9.19"/>
    <n v="0"/>
    <n v="9.887005649717515E-3"/>
    <n v="0"/>
    <n v="1.3128571428571427"/>
    <n v="0"/>
    <n v="0"/>
  </r>
  <r>
    <d v="2024-11-08T00:00:00"/>
    <s v="Campaign 2"/>
    <x v="1"/>
    <x v="2"/>
    <x v="0"/>
    <n v="9823"/>
    <n v="110"/>
    <n v="2"/>
    <n v="239.34"/>
    <n v="181.02"/>
    <n v="1.1198208286674132E-2"/>
    <n v="1.8181818181818181E-2"/>
    <n v="2.1758181818181819"/>
    <n v="119.67"/>
    <n v="0.75632990724492355"/>
  </r>
  <r>
    <d v="2024-11-08T00:00:00"/>
    <s v="Campaign 2"/>
    <x v="1"/>
    <x v="2"/>
    <x v="1"/>
    <n v="993"/>
    <n v="16"/>
    <n v="0"/>
    <n v="21.34"/>
    <n v="0"/>
    <n v="1.6112789526686808E-2"/>
    <n v="0"/>
    <n v="1.33375"/>
    <n v="0"/>
    <n v="0"/>
  </r>
  <r>
    <d v="2024-11-08T00:00:00"/>
    <s v="Campaign 2"/>
    <x v="1"/>
    <x v="2"/>
    <x v="2"/>
    <n v="418"/>
    <n v="7"/>
    <n v="0"/>
    <n v="6.17"/>
    <n v="0"/>
    <n v="1.6746411483253589E-2"/>
    <n v="0"/>
    <n v="0.88142857142857145"/>
    <n v="0"/>
    <n v="0"/>
  </r>
  <r>
    <d v="2024-11-08T00:00:00"/>
    <s v="Campaign 2"/>
    <x v="2"/>
    <x v="0"/>
    <x v="0"/>
    <n v="1634"/>
    <n v="66"/>
    <n v="5"/>
    <n v="38.549999999999997"/>
    <n v="390.71"/>
    <n v="4.0391676866585069E-2"/>
    <n v="7.575757575757576E-2"/>
    <n v="0.58409090909090899"/>
    <n v="7.7099999999999991"/>
    <n v="10.13514915693904"/>
  </r>
  <r>
    <d v="2024-11-08T00:00:00"/>
    <s v="Campaign 2"/>
    <x v="2"/>
    <x v="0"/>
    <x v="1"/>
    <n v="8349"/>
    <n v="267"/>
    <n v="39"/>
    <n v="187.18"/>
    <n v="3520.34"/>
    <n v="3.1979877829680203E-2"/>
    <n v="0.14606741573033707"/>
    <n v="0.70104868913857676"/>
    <n v="4.7994871794871798"/>
    <n v="18.807244363714073"/>
  </r>
  <r>
    <d v="2024-11-08T00:00:00"/>
    <s v="Campaign 2"/>
    <x v="2"/>
    <x v="0"/>
    <x v="2"/>
    <n v="5185"/>
    <n v="194"/>
    <n v="13"/>
    <n v="117.38"/>
    <n v="824.99"/>
    <n v="3.7415621986499517E-2"/>
    <n v="6.7010309278350513E-2"/>
    <n v="0.60505154639175251"/>
    <n v="9.0292307692307681"/>
    <n v="7.0283693985346742"/>
  </r>
  <r>
    <d v="2024-11-08T00:00:00"/>
    <s v="Campaign 2"/>
    <x v="2"/>
    <x v="1"/>
    <x v="0"/>
    <n v="2193"/>
    <n v="12"/>
    <n v="0"/>
    <n v="35.64"/>
    <n v="0"/>
    <n v="5.4719562243502051E-3"/>
    <n v="0"/>
    <n v="2.97"/>
    <n v="0"/>
    <n v="0"/>
  </r>
  <r>
    <d v="2024-11-08T00:00:00"/>
    <s v="Campaign 2"/>
    <x v="2"/>
    <x v="1"/>
    <x v="1"/>
    <n v="9016"/>
    <n v="49"/>
    <n v="0"/>
    <n v="138.41"/>
    <n v="0"/>
    <n v="5.434782608695652E-3"/>
    <n v="0"/>
    <n v="2.8246938775510202"/>
    <n v="0"/>
    <n v="0"/>
  </r>
  <r>
    <d v="2024-11-08T00:00:00"/>
    <s v="Campaign 2"/>
    <x v="2"/>
    <x v="1"/>
    <x v="2"/>
    <n v="5968"/>
    <n v="68"/>
    <n v="2"/>
    <n v="220.34"/>
    <n v="130.83000000000001"/>
    <n v="1.1394101876675604E-2"/>
    <n v="2.9411764705882353E-2"/>
    <n v="3.2402941176470588"/>
    <n v="110.17"/>
    <n v="0.59376418262684949"/>
  </r>
  <r>
    <d v="2024-11-08T00:00:00"/>
    <s v="Campaign 2"/>
    <x v="2"/>
    <x v="2"/>
    <x v="0"/>
    <n v="1095"/>
    <n v="32"/>
    <n v="0"/>
    <n v="38.19"/>
    <n v="0"/>
    <n v="2.9223744292237442E-2"/>
    <n v="0"/>
    <n v="1.1934374999999999"/>
    <n v="0"/>
    <n v="0"/>
  </r>
  <r>
    <d v="2024-11-08T00:00:00"/>
    <s v="Campaign 2"/>
    <x v="2"/>
    <x v="2"/>
    <x v="1"/>
    <n v="6283"/>
    <n v="133"/>
    <n v="8"/>
    <n v="242.46"/>
    <n v="568.63"/>
    <n v="2.1168231736431641E-2"/>
    <n v="6.0150375939849621E-2"/>
    <n v="1.8230075187969925"/>
    <n v="30.307500000000001"/>
    <n v="2.3452528252082816"/>
  </r>
  <r>
    <d v="2024-11-08T00:00:00"/>
    <s v="Campaign 2"/>
    <x v="2"/>
    <x v="2"/>
    <x v="2"/>
    <n v="5723"/>
    <n v="70"/>
    <n v="5"/>
    <n v="82.88"/>
    <n v="275.04000000000002"/>
    <n v="1.2231347195526822E-2"/>
    <n v="7.1428571428571425E-2"/>
    <n v="1.1839999999999999"/>
    <n v="16.576000000000001"/>
    <n v="3.3185328185328191"/>
  </r>
  <r>
    <d v="2024-11-09T00:00:00"/>
    <s v="Campaign 2"/>
    <x v="0"/>
    <x v="0"/>
    <x v="0"/>
    <n v="3083"/>
    <n v="93"/>
    <n v="7"/>
    <n v="65.930000000000007"/>
    <n v="682.67"/>
    <n v="3.0165423289004217E-2"/>
    <n v="7.5268817204301078E-2"/>
    <n v="0.70892473118279575"/>
    <n v="9.418571428571429"/>
    <n v="10.354466858789623"/>
  </r>
  <r>
    <d v="2024-11-09T00:00:00"/>
    <s v="Campaign 2"/>
    <x v="0"/>
    <x v="0"/>
    <x v="1"/>
    <n v="4684"/>
    <n v="230"/>
    <n v="27"/>
    <n v="73.849999999999994"/>
    <n v="1871.59"/>
    <n v="4.910333048676345E-2"/>
    <n v="0.11739130434782609"/>
    <n v="0.32108695652173913"/>
    <n v="2.7351851851851849"/>
    <n v="25.343127962085308"/>
  </r>
  <r>
    <d v="2024-11-09T00:00:00"/>
    <s v="Campaign 2"/>
    <x v="0"/>
    <x v="0"/>
    <x v="2"/>
    <n v="901"/>
    <n v="28"/>
    <n v="2"/>
    <n v="28.69"/>
    <n v="134.11000000000001"/>
    <n v="3.1076581576026639E-2"/>
    <n v="7.1428571428571425E-2"/>
    <n v="1.0246428571428572"/>
    <n v="14.345000000000001"/>
    <n v="4.6744510282328342"/>
  </r>
  <r>
    <d v="2024-11-09T00:00:00"/>
    <s v="Campaign 2"/>
    <x v="0"/>
    <x v="1"/>
    <x v="0"/>
    <n v="4840"/>
    <n v="81"/>
    <n v="3"/>
    <n v="146.05000000000001"/>
    <n v="277.79000000000002"/>
    <n v="1.6735537190082646E-2"/>
    <n v="3.7037037037037035E-2"/>
    <n v="1.8030864197530865"/>
    <n v="48.683333333333337"/>
    <n v="1.9020198562136255"/>
  </r>
  <r>
    <d v="2024-11-09T00:00:00"/>
    <s v="Campaign 2"/>
    <x v="0"/>
    <x v="1"/>
    <x v="1"/>
    <n v="7514"/>
    <n v="39"/>
    <n v="1"/>
    <n v="108.35"/>
    <n v="59.64"/>
    <n v="5.1903114186851208E-3"/>
    <n v="2.564102564102564E-2"/>
    <n v="2.7782051282051281"/>
    <n v="108.35"/>
    <n v="0.55043839409321649"/>
  </r>
  <r>
    <d v="2024-11-09T00:00:00"/>
    <s v="Campaign 2"/>
    <x v="0"/>
    <x v="1"/>
    <x v="2"/>
    <n v="785"/>
    <n v="11"/>
    <n v="0"/>
    <n v="14.37"/>
    <n v="0"/>
    <n v="1.4012738853503185E-2"/>
    <n v="0"/>
    <n v="1.3063636363636364"/>
    <n v="0"/>
    <n v="0"/>
  </r>
  <r>
    <d v="2024-11-09T00:00:00"/>
    <s v="Campaign 2"/>
    <x v="0"/>
    <x v="2"/>
    <x v="0"/>
    <n v="3604"/>
    <n v="56"/>
    <n v="3"/>
    <n v="126.03"/>
    <n v="203.97"/>
    <n v="1.5538290788013319E-2"/>
    <n v="5.3571428571428568E-2"/>
    <n v="2.2505357142857143"/>
    <n v="42.01"/>
    <n v="1.6184241847179244"/>
  </r>
  <r>
    <d v="2024-11-09T00:00:00"/>
    <s v="Campaign 2"/>
    <x v="0"/>
    <x v="2"/>
    <x v="1"/>
    <n v="4098"/>
    <n v="103"/>
    <n v="2"/>
    <n v="124.69"/>
    <n v="148.91999999999999"/>
    <n v="2.5134211810639337E-2"/>
    <n v="1.9417475728155338E-2"/>
    <n v="1.2105825242718447"/>
    <n v="62.344999999999999"/>
    <n v="1.1943219183575267"/>
  </r>
  <r>
    <d v="2024-11-09T00:00:00"/>
    <s v="Campaign 2"/>
    <x v="0"/>
    <x v="2"/>
    <x v="2"/>
    <n v="907"/>
    <n v="20"/>
    <n v="0"/>
    <n v="16.57"/>
    <n v="0"/>
    <n v="2.2050716648291068E-2"/>
    <n v="0"/>
    <n v="0.82850000000000001"/>
    <n v="0"/>
    <n v="0"/>
  </r>
  <r>
    <d v="2024-11-09T00:00:00"/>
    <s v="Campaign 2"/>
    <x v="1"/>
    <x v="0"/>
    <x v="0"/>
    <n v="12723"/>
    <n v="421"/>
    <n v="49"/>
    <n v="313.06"/>
    <n v="4400.8999999999996"/>
    <n v="3.3089680106893025E-2"/>
    <n v="0.1163895486935867"/>
    <n v="0.74361045130641334"/>
    <n v="6.3889795918367351"/>
    <n v="14.057688621989394"/>
  </r>
  <r>
    <d v="2024-11-09T00:00:00"/>
    <s v="Campaign 2"/>
    <x v="1"/>
    <x v="0"/>
    <x v="1"/>
    <n v="1875"/>
    <n v="48"/>
    <n v="3"/>
    <n v="28.02"/>
    <n v="291.86"/>
    <n v="2.5600000000000001E-2"/>
    <n v="6.25E-2"/>
    <n v="0.58374999999999999"/>
    <n v="9.34"/>
    <n v="10.416131334760886"/>
  </r>
  <r>
    <d v="2024-11-09T00:00:00"/>
    <s v="Campaign 2"/>
    <x v="1"/>
    <x v="0"/>
    <x v="2"/>
    <n v="328"/>
    <n v="9"/>
    <n v="1"/>
    <n v="8.85"/>
    <n v="54.73"/>
    <n v="2.7439024390243903E-2"/>
    <n v="0.1111111111111111"/>
    <n v="0.98333333333333328"/>
    <n v="8.85"/>
    <n v="6.1841807909604523"/>
  </r>
  <r>
    <d v="2024-11-09T00:00:00"/>
    <s v="Campaign 2"/>
    <x v="1"/>
    <x v="1"/>
    <x v="0"/>
    <n v="14724"/>
    <n v="182"/>
    <n v="3"/>
    <n v="296"/>
    <n v="260.44"/>
    <n v="1.2360771529475687E-2"/>
    <n v="1.6483516483516484E-2"/>
    <n v="1.6263736263736264"/>
    <n v="98.666666666666671"/>
    <n v="0.87986486486486482"/>
  </r>
  <r>
    <d v="2024-11-09T00:00:00"/>
    <s v="Campaign 2"/>
    <x v="1"/>
    <x v="1"/>
    <x v="1"/>
    <n v="1963"/>
    <n v="25"/>
    <n v="0"/>
    <n v="72.64"/>
    <n v="0"/>
    <n v="1.2735608762098829E-2"/>
    <n v="0"/>
    <n v="2.9056000000000002"/>
    <n v="0"/>
    <n v="0"/>
  </r>
  <r>
    <d v="2024-11-09T00:00:00"/>
    <s v="Campaign 2"/>
    <x v="1"/>
    <x v="1"/>
    <x v="2"/>
    <n v="455"/>
    <n v="6"/>
    <n v="0"/>
    <n v="16.28"/>
    <n v="0"/>
    <n v="1.3186813186813187E-2"/>
    <n v="0"/>
    <n v="2.7133333333333334"/>
    <n v="0"/>
    <n v="0"/>
  </r>
  <r>
    <d v="2024-11-09T00:00:00"/>
    <s v="Campaign 2"/>
    <x v="1"/>
    <x v="2"/>
    <x v="0"/>
    <n v="6015"/>
    <n v="174"/>
    <n v="12"/>
    <n v="95.27"/>
    <n v="1125.96"/>
    <n v="2.8927680798004989E-2"/>
    <n v="6.8965517241379309E-2"/>
    <n v="0.54752873563218385"/>
    <n v="7.939166666666666"/>
    <n v="11.818620762044716"/>
  </r>
  <r>
    <d v="2024-11-09T00:00:00"/>
    <s v="Campaign 2"/>
    <x v="1"/>
    <x v="2"/>
    <x v="1"/>
    <n v="1844"/>
    <n v="24"/>
    <n v="0"/>
    <n v="68.150000000000006"/>
    <n v="0"/>
    <n v="1.3015184381778741E-2"/>
    <n v="0"/>
    <n v="2.8395833333333336"/>
    <n v="0"/>
    <n v="0"/>
  </r>
  <r>
    <d v="2024-11-09T00:00:00"/>
    <s v="Campaign 2"/>
    <x v="1"/>
    <x v="2"/>
    <x v="2"/>
    <n v="877"/>
    <n v="17"/>
    <n v="0"/>
    <n v="17.91"/>
    <n v="0"/>
    <n v="1.9384264538198404E-2"/>
    <n v="0"/>
    <n v="1.0535294117647058"/>
    <n v="0"/>
    <n v="0"/>
  </r>
  <r>
    <d v="2024-11-09T00:00:00"/>
    <s v="Campaign 2"/>
    <x v="2"/>
    <x v="0"/>
    <x v="0"/>
    <n v="1789"/>
    <n v="77"/>
    <n v="6"/>
    <n v="35.79"/>
    <n v="317.25"/>
    <n v="4.3040804918949134E-2"/>
    <n v="7.792207792207792E-2"/>
    <n v="0.46480519480519478"/>
    <n v="5.9649999999999999"/>
    <n v="8.8642078792958934"/>
  </r>
  <r>
    <d v="2024-11-09T00:00:00"/>
    <s v="Campaign 2"/>
    <x v="2"/>
    <x v="0"/>
    <x v="1"/>
    <n v="7175"/>
    <n v="326"/>
    <n v="28"/>
    <n v="150.88"/>
    <n v="2521.02"/>
    <n v="4.5435540069686413E-2"/>
    <n v="8.5889570552147243E-2"/>
    <n v="0.46282208588957052"/>
    <n v="5.3885714285714288"/>
    <n v="16.708775185577942"/>
  </r>
  <r>
    <d v="2024-11-09T00:00:00"/>
    <s v="Campaign 2"/>
    <x v="2"/>
    <x v="0"/>
    <x v="2"/>
    <n v="3305"/>
    <n v="101"/>
    <n v="7"/>
    <n v="73.16"/>
    <n v="474.01"/>
    <n v="3.0559757942511347E-2"/>
    <n v="6.9306930693069313E-2"/>
    <n v="0.72435643564356433"/>
    <n v="10.45142857142857"/>
    <n v="6.4790869327501373"/>
  </r>
  <r>
    <d v="2024-11-09T00:00:00"/>
    <s v="Campaign 2"/>
    <x v="2"/>
    <x v="1"/>
    <x v="0"/>
    <n v="2087"/>
    <n v="38"/>
    <n v="1"/>
    <n v="54.47"/>
    <n v="91.13"/>
    <n v="1.8207954000958312E-2"/>
    <n v="2.6315789473684209E-2"/>
    <n v="1.4334210526315789"/>
    <n v="54.47"/>
    <n v="1.6730310262529833"/>
  </r>
  <r>
    <d v="2024-11-09T00:00:00"/>
    <s v="Campaign 2"/>
    <x v="2"/>
    <x v="1"/>
    <x v="1"/>
    <n v="7387"/>
    <n v="53"/>
    <n v="1"/>
    <n v="270.45999999999998"/>
    <n v="56.18"/>
    <n v="7.1747664816569651E-3"/>
    <n v="1.8867924528301886E-2"/>
    <n v="5.1030188679245283"/>
    <n v="270.45999999999998"/>
    <n v="0.20772018043333582"/>
  </r>
  <r>
    <d v="2024-11-09T00:00:00"/>
    <s v="Campaign 2"/>
    <x v="2"/>
    <x v="1"/>
    <x v="2"/>
    <n v="2117"/>
    <n v="20"/>
    <n v="0"/>
    <n v="44.07"/>
    <n v="0"/>
    <n v="9.4473311289560696E-3"/>
    <n v="0"/>
    <n v="2.2035"/>
    <n v="0"/>
    <n v="0"/>
  </r>
  <r>
    <d v="2024-11-09T00:00:00"/>
    <s v="Campaign 2"/>
    <x v="2"/>
    <x v="2"/>
    <x v="0"/>
    <n v="2202"/>
    <n v="32"/>
    <n v="2"/>
    <n v="63.69"/>
    <n v="140.88"/>
    <n v="1.4532243415077202E-2"/>
    <n v="6.25E-2"/>
    <n v="1.9903124999999999"/>
    <n v="31.844999999999999"/>
    <n v="2.2119642016015075"/>
  </r>
  <r>
    <d v="2024-11-09T00:00:00"/>
    <s v="Campaign 2"/>
    <x v="2"/>
    <x v="2"/>
    <x v="1"/>
    <n v="6161"/>
    <n v="174"/>
    <n v="11"/>
    <n v="138.03"/>
    <n v="993.8"/>
    <n v="2.8242168479142998E-2"/>
    <n v="6.3218390804597707E-2"/>
    <n v="0.7932758620689655"/>
    <n v="12.548181818181819"/>
    <n v="7.1998840831703248"/>
  </r>
  <r>
    <d v="2024-11-09T00:00:00"/>
    <s v="Campaign 2"/>
    <x v="2"/>
    <x v="2"/>
    <x v="2"/>
    <n v="4481"/>
    <n v="88"/>
    <n v="5"/>
    <n v="127.47"/>
    <n v="355.42"/>
    <n v="1.9638473555010041E-2"/>
    <n v="5.6818181818181816E-2"/>
    <n v="1.4485227272727272"/>
    <n v="25.494"/>
    <n v="2.7882639052326037"/>
  </r>
  <r>
    <d v="2024-11-10T00:00:00"/>
    <s v="Campaign 2"/>
    <x v="0"/>
    <x v="0"/>
    <x v="0"/>
    <n v="4698"/>
    <n v="148"/>
    <n v="8"/>
    <n v="165.25"/>
    <n v="769.08"/>
    <n v="3.1502767134951044E-2"/>
    <n v="5.4054054054054057E-2"/>
    <n v="1.1165540540540539"/>
    <n v="20.65625"/>
    <n v="4.6540393343419062"/>
  </r>
  <r>
    <d v="2024-11-10T00:00:00"/>
    <s v="Campaign 2"/>
    <x v="0"/>
    <x v="0"/>
    <x v="1"/>
    <n v="4883"/>
    <n v="178"/>
    <n v="17"/>
    <n v="69.83"/>
    <n v="1387.63"/>
    <n v="3.6453000204792134E-2"/>
    <n v="9.5505617977528087E-2"/>
    <n v="0.39230337078651684"/>
    <n v="4.1076470588235292"/>
    <n v="19.871545181154232"/>
  </r>
  <r>
    <d v="2024-11-10T00:00:00"/>
    <s v="Campaign 2"/>
    <x v="0"/>
    <x v="0"/>
    <x v="2"/>
    <n v="393"/>
    <n v="9"/>
    <n v="0"/>
    <n v="11.28"/>
    <n v="0"/>
    <n v="2.2900763358778626E-2"/>
    <n v="0"/>
    <n v="1.2533333333333332"/>
    <n v="0"/>
    <n v="0"/>
  </r>
  <r>
    <d v="2024-11-10T00:00:00"/>
    <s v="Campaign 2"/>
    <x v="0"/>
    <x v="1"/>
    <x v="0"/>
    <n v="4577"/>
    <n v="76"/>
    <n v="2"/>
    <n v="167.55"/>
    <n v="118.94"/>
    <n v="1.6604762945160584E-2"/>
    <n v="2.6315789473684209E-2"/>
    <n v="2.204605263157895"/>
    <n v="83.775000000000006"/>
    <n v="0.70987764846314527"/>
  </r>
  <r>
    <d v="2024-11-10T00:00:00"/>
    <s v="Campaign 2"/>
    <x v="0"/>
    <x v="1"/>
    <x v="1"/>
    <n v="4852"/>
    <n v="92"/>
    <n v="1"/>
    <n v="138.26"/>
    <n v="82.16"/>
    <n v="1.8961253091508656E-2"/>
    <n v="1.0869565217391304E-2"/>
    <n v="1.5028260869565215"/>
    <n v="138.26"/>
    <n v="0.59424273108635906"/>
  </r>
  <r>
    <d v="2024-11-10T00:00:00"/>
    <s v="Campaign 2"/>
    <x v="0"/>
    <x v="1"/>
    <x v="2"/>
    <n v="745"/>
    <n v="14"/>
    <n v="0"/>
    <n v="13.78"/>
    <n v="0"/>
    <n v="1.8791946308724831E-2"/>
    <n v="0"/>
    <n v="0.98428571428571421"/>
    <n v="0"/>
    <n v="0"/>
  </r>
  <r>
    <d v="2024-11-10T00:00:00"/>
    <s v="Campaign 2"/>
    <x v="0"/>
    <x v="2"/>
    <x v="0"/>
    <n v="5429"/>
    <n v="67"/>
    <n v="4"/>
    <n v="73.23"/>
    <n v="273.67"/>
    <n v="1.2341130963345E-2"/>
    <n v="5.9701492537313432E-2"/>
    <n v="1.0929850746268657"/>
    <n v="18.307500000000001"/>
    <n v="3.7371295916973919"/>
  </r>
  <r>
    <d v="2024-11-10T00:00:00"/>
    <s v="Campaign 2"/>
    <x v="0"/>
    <x v="2"/>
    <x v="1"/>
    <n v="5674"/>
    <n v="156"/>
    <n v="10"/>
    <n v="82.06"/>
    <n v="775.23"/>
    <n v="2.7493831512160734E-2"/>
    <n v="6.4102564102564097E-2"/>
    <n v="0.52602564102564109"/>
    <n v="8.2059999999999995"/>
    <n v="9.44711186936388"/>
  </r>
  <r>
    <d v="2024-11-10T00:00:00"/>
    <s v="Campaign 2"/>
    <x v="0"/>
    <x v="2"/>
    <x v="2"/>
    <n v="482"/>
    <n v="6"/>
    <n v="0"/>
    <n v="16.36"/>
    <n v="0"/>
    <n v="1.2448132780082987E-2"/>
    <n v="0"/>
    <n v="2.7266666666666666"/>
    <n v="0"/>
    <n v="0"/>
  </r>
  <r>
    <d v="2024-11-10T00:00:00"/>
    <s v="Campaign 2"/>
    <x v="1"/>
    <x v="0"/>
    <x v="0"/>
    <n v="13094"/>
    <n v="271"/>
    <n v="33"/>
    <n v="494.95"/>
    <n v="2425.89"/>
    <n v="2.0696502214754848E-2"/>
    <n v="0.12177121771217712"/>
    <n v="1.8263837638376383"/>
    <n v="14.998484848484848"/>
    <n v="4.9012829578745327"/>
  </r>
  <r>
    <d v="2024-11-10T00:00:00"/>
    <s v="Campaign 2"/>
    <x v="1"/>
    <x v="0"/>
    <x v="1"/>
    <n v="1483"/>
    <n v="56"/>
    <n v="5"/>
    <n v="47.35"/>
    <n v="479.06"/>
    <n v="3.7761294672960216E-2"/>
    <n v="8.9285714285714288E-2"/>
    <n v="0.84553571428571428"/>
    <n v="9.4700000000000006"/>
    <n v="10.117423442449841"/>
  </r>
  <r>
    <d v="2024-11-10T00:00:00"/>
    <s v="Campaign 2"/>
    <x v="1"/>
    <x v="0"/>
    <x v="2"/>
    <n v="410"/>
    <n v="10"/>
    <n v="1"/>
    <n v="15.35"/>
    <n v="70.510000000000005"/>
    <n v="2.4390243902439025E-2"/>
    <n v="0.1"/>
    <n v="1.5349999999999999"/>
    <n v="15.35"/>
    <n v="4.5934853420195445"/>
  </r>
  <r>
    <d v="2024-11-10T00:00:00"/>
    <s v="Campaign 2"/>
    <x v="1"/>
    <x v="1"/>
    <x v="0"/>
    <n v="12227"/>
    <n v="156"/>
    <n v="2"/>
    <n v="268.13"/>
    <n v="116.38"/>
    <n v="1.2758648891796844E-2"/>
    <n v="1.282051282051282E-2"/>
    <n v="1.7187820512820513"/>
    <n v="134.065"/>
    <n v="0.43404318800581804"/>
  </r>
  <r>
    <d v="2024-11-10T00:00:00"/>
    <s v="Campaign 2"/>
    <x v="1"/>
    <x v="1"/>
    <x v="1"/>
    <n v="1968"/>
    <n v="33"/>
    <n v="1"/>
    <n v="38.47"/>
    <n v="53.09"/>
    <n v="1.676829268292683E-2"/>
    <n v="3.0303030303030304E-2"/>
    <n v="1.1657575757575758"/>
    <n v="38.47"/>
    <n v="1.3800363919937615"/>
  </r>
  <r>
    <d v="2024-11-10T00:00:00"/>
    <s v="Campaign 2"/>
    <x v="1"/>
    <x v="1"/>
    <x v="2"/>
    <n v="469"/>
    <n v="7"/>
    <n v="0"/>
    <n v="8.5399999999999991"/>
    <n v="0"/>
    <n v="1.4925373134328358E-2"/>
    <n v="0"/>
    <n v="1.22"/>
    <n v="0"/>
    <n v="0"/>
  </r>
  <r>
    <d v="2024-11-10T00:00:00"/>
    <s v="Campaign 2"/>
    <x v="1"/>
    <x v="2"/>
    <x v="0"/>
    <n v="5637"/>
    <n v="126"/>
    <n v="5"/>
    <n v="116.33"/>
    <n v="312.27999999999997"/>
    <n v="2.2352315061202766E-2"/>
    <n v="3.968253968253968E-2"/>
    <n v="0.92325396825396822"/>
    <n v="23.265999999999998"/>
    <n v="2.6844322186882144"/>
  </r>
  <r>
    <d v="2024-11-10T00:00:00"/>
    <s v="Campaign 2"/>
    <x v="1"/>
    <x v="2"/>
    <x v="1"/>
    <n v="595"/>
    <n v="7"/>
    <n v="0"/>
    <n v="10.09"/>
    <n v="0"/>
    <n v="1.1764705882352941E-2"/>
    <n v="0"/>
    <n v="1.4414285714285715"/>
    <n v="0"/>
    <n v="0"/>
  </r>
  <r>
    <d v="2024-11-10T00:00:00"/>
    <s v="Campaign 2"/>
    <x v="1"/>
    <x v="2"/>
    <x v="2"/>
    <n v="506"/>
    <n v="7"/>
    <n v="0"/>
    <n v="12.13"/>
    <n v="0"/>
    <n v="1.383399209486166E-2"/>
    <n v="0"/>
    <n v="1.7328571428571429"/>
    <n v="0"/>
    <n v="0"/>
  </r>
  <r>
    <d v="2024-11-10T00:00:00"/>
    <s v="Campaign 2"/>
    <x v="2"/>
    <x v="0"/>
    <x v="0"/>
    <n v="2178"/>
    <n v="58"/>
    <n v="8"/>
    <n v="76.069999999999993"/>
    <n v="794.01"/>
    <n v="2.6629935720844811E-2"/>
    <n v="0.13793103448275862"/>
    <n v="1.3115517241379309"/>
    <n v="9.5087499999999991"/>
    <n v="10.437886157486526"/>
  </r>
  <r>
    <d v="2024-11-10T00:00:00"/>
    <s v="Campaign 2"/>
    <x v="2"/>
    <x v="0"/>
    <x v="1"/>
    <n v="5955"/>
    <n v="181"/>
    <n v="21"/>
    <n v="222.85"/>
    <n v="1148.8399999999999"/>
    <n v="3.0394626364399664E-2"/>
    <n v="0.11602209944751381"/>
    <n v="1.2312154696132596"/>
    <n v="10.611904761904762"/>
    <n v="5.1552165133497869"/>
  </r>
  <r>
    <d v="2024-11-10T00:00:00"/>
    <s v="Campaign 2"/>
    <x v="2"/>
    <x v="0"/>
    <x v="2"/>
    <n v="2545"/>
    <n v="121"/>
    <n v="12"/>
    <n v="81.209999999999994"/>
    <n v="1150.18"/>
    <n v="4.7544204322200391E-2"/>
    <n v="9.9173553719008267E-2"/>
    <n v="0.67115702479338835"/>
    <n v="6.7674999999999992"/>
    <n v="14.163034109099867"/>
  </r>
  <r>
    <d v="2024-11-10T00:00:00"/>
    <s v="Campaign 2"/>
    <x v="2"/>
    <x v="1"/>
    <x v="0"/>
    <n v="1604"/>
    <n v="9"/>
    <n v="0"/>
    <n v="53.39"/>
    <n v="0"/>
    <n v="5.6109725685785537E-3"/>
    <n v="0"/>
    <n v="5.9322222222222223"/>
    <n v="0"/>
    <n v="0"/>
  </r>
  <r>
    <d v="2024-11-10T00:00:00"/>
    <s v="Campaign 2"/>
    <x v="2"/>
    <x v="1"/>
    <x v="1"/>
    <n v="4202"/>
    <n v="51"/>
    <n v="2"/>
    <n v="74.34"/>
    <n v="111.1"/>
    <n v="1.2137077582103761E-2"/>
    <n v="3.9215686274509803E-2"/>
    <n v="1.4576470588235295"/>
    <n v="37.17"/>
    <n v="1.4944847995695452"/>
  </r>
  <r>
    <d v="2024-11-10T00:00:00"/>
    <s v="Campaign 2"/>
    <x v="2"/>
    <x v="1"/>
    <x v="2"/>
    <n v="4579"/>
    <n v="76"/>
    <n v="1"/>
    <n v="127.78"/>
    <n v="68.8"/>
    <n v="1.6597510373443983E-2"/>
    <n v="1.3157894736842105E-2"/>
    <n v="1.6813157894736843"/>
    <n v="127.78"/>
    <n v="0.53842541868837057"/>
  </r>
  <r>
    <d v="2024-11-10T00:00:00"/>
    <s v="Campaign 2"/>
    <x v="2"/>
    <x v="2"/>
    <x v="0"/>
    <n v="2879"/>
    <n v="73"/>
    <n v="3"/>
    <n v="110.44"/>
    <n v="271.31"/>
    <n v="2.5356026398054881E-2"/>
    <n v="4.1095890410958902E-2"/>
    <n v="1.5128767123287672"/>
    <n v="36.813333333333333"/>
    <n v="2.4566280333212607"/>
  </r>
  <r>
    <d v="2024-11-10T00:00:00"/>
    <s v="Campaign 2"/>
    <x v="2"/>
    <x v="2"/>
    <x v="1"/>
    <n v="6126"/>
    <n v="96"/>
    <n v="2"/>
    <n v="152.09"/>
    <n v="176.59"/>
    <n v="1.5670910871694418E-2"/>
    <n v="2.0833333333333332E-2"/>
    <n v="1.5842708333333333"/>
    <n v="76.045000000000002"/>
    <n v="1.1610888289828392"/>
  </r>
  <r>
    <d v="2024-11-10T00:00:00"/>
    <s v="Campaign 2"/>
    <x v="2"/>
    <x v="2"/>
    <x v="2"/>
    <n v="4958"/>
    <n v="53"/>
    <n v="4"/>
    <n v="175.47"/>
    <n v="390.42"/>
    <n v="1.0689794271883823E-2"/>
    <n v="7.5471698113207544E-2"/>
    <n v="3.310754716981132"/>
    <n v="43.8675"/>
    <n v="2.2249957257650883"/>
  </r>
  <r>
    <d v="2024-11-11T00:00:00"/>
    <s v="Campaign 2"/>
    <x v="0"/>
    <x v="0"/>
    <x v="0"/>
    <n v="5150"/>
    <n v="138"/>
    <n v="17"/>
    <n v="130.21"/>
    <n v="1368.76"/>
    <n v="2.6796116504854368E-2"/>
    <n v="0.12318840579710146"/>
    <n v="0.94355072463768119"/>
    <n v="7.659411764705883"/>
    <n v="10.511942247139237"/>
  </r>
  <r>
    <d v="2024-11-11T00:00:00"/>
    <s v="Campaign 2"/>
    <x v="0"/>
    <x v="0"/>
    <x v="1"/>
    <n v="3545"/>
    <n v="92"/>
    <n v="11"/>
    <n v="66.209999999999994"/>
    <n v="600.89"/>
    <n v="2.5952045133991537E-2"/>
    <n v="0.11956521739130435"/>
    <n v="0.71967391304347816"/>
    <n v="6.0190909090909086"/>
    <n v="9.0755172934602033"/>
  </r>
  <r>
    <d v="2024-11-11T00:00:00"/>
    <s v="Campaign 2"/>
    <x v="0"/>
    <x v="0"/>
    <x v="2"/>
    <n v="213"/>
    <n v="8"/>
    <n v="0"/>
    <n v="2.81"/>
    <n v="0"/>
    <n v="3.7558685446009391E-2"/>
    <n v="0"/>
    <n v="0.35125000000000001"/>
    <n v="0"/>
    <n v="0"/>
  </r>
  <r>
    <d v="2024-11-11T00:00:00"/>
    <s v="Campaign 2"/>
    <x v="0"/>
    <x v="1"/>
    <x v="0"/>
    <n v="9415"/>
    <n v="116"/>
    <n v="5"/>
    <n v="251.18"/>
    <n v="404.33"/>
    <n v="1.2320764737121615E-2"/>
    <n v="4.3103448275862072E-2"/>
    <n v="2.1653448275862068"/>
    <n v="50.236000000000004"/>
    <n v="1.6097221116330918"/>
  </r>
  <r>
    <d v="2024-11-11T00:00:00"/>
    <s v="Campaign 2"/>
    <x v="0"/>
    <x v="1"/>
    <x v="1"/>
    <n v="2317"/>
    <n v="41"/>
    <n v="0"/>
    <n v="63.22"/>
    <n v="0"/>
    <n v="1.7695295640914977E-2"/>
    <n v="0"/>
    <n v="1.5419512195121952"/>
    <n v="0"/>
    <n v="0"/>
  </r>
  <r>
    <d v="2024-11-11T00:00:00"/>
    <s v="Campaign 2"/>
    <x v="0"/>
    <x v="1"/>
    <x v="2"/>
    <n v="922"/>
    <n v="5"/>
    <n v="0"/>
    <n v="33.880000000000003"/>
    <n v="0"/>
    <n v="5.4229934924078091E-3"/>
    <n v="0"/>
    <n v="6.7760000000000007"/>
    <n v="0"/>
    <n v="0"/>
  </r>
  <r>
    <d v="2024-11-11T00:00:00"/>
    <s v="Campaign 2"/>
    <x v="0"/>
    <x v="2"/>
    <x v="0"/>
    <n v="6622"/>
    <n v="176"/>
    <n v="6"/>
    <n v="94.44"/>
    <n v="448.96"/>
    <n v="2.6578073089700997E-2"/>
    <n v="3.4090909090909088E-2"/>
    <n v="0.53659090909090912"/>
    <n v="15.74"/>
    <n v="4.7539178314273611"/>
  </r>
  <r>
    <d v="2024-11-11T00:00:00"/>
    <s v="Campaign 2"/>
    <x v="0"/>
    <x v="2"/>
    <x v="1"/>
    <n v="7211"/>
    <n v="81"/>
    <n v="1"/>
    <n v="203.78"/>
    <n v="62.5"/>
    <n v="1.1232838718624323E-2"/>
    <n v="1.2345679012345678E-2"/>
    <n v="2.5158024691358025"/>
    <n v="203.78"/>
    <n v="0.30670330748846797"/>
  </r>
  <r>
    <d v="2024-11-11T00:00:00"/>
    <s v="Campaign 2"/>
    <x v="0"/>
    <x v="2"/>
    <x v="2"/>
    <n v="632"/>
    <n v="8"/>
    <n v="0"/>
    <n v="18.04"/>
    <n v="0"/>
    <n v="1.2658227848101266E-2"/>
    <n v="0"/>
    <n v="2.2549999999999999"/>
    <n v="0"/>
    <n v="0"/>
  </r>
  <r>
    <d v="2024-11-11T00:00:00"/>
    <s v="Campaign 2"/>
    <x v="1"/>
    <x v="0"/>
    <x v="0"/>
    <n v="6567"/>
    <n v="309"/>
    <n v="45"/>
    <n v="166.9"/>
    <n v="3565.46"/>
    <n v="4.7053449063499314E-2"/>
    <n v="0.14563106796116504"/>
    <n v="0.54012944983818767"/>
    <n v="3.7088888888888891"/>
    <n v="21.362852007189932"/>
  </r>
  <r>
    <d v="2024-11-11T00:00:00"/>
    <s v="Campaign 2"/>
    <x v="1"/>
    <x v="0"/>
    <x v="1"/>
    <n v="857"/>
    <n v="23"/>
    <n v="1"/>
    <n v="26.4"/>
    <n v="54.03"/>
    <n v="2.6837806301050177E-2"/>
    <n v="4.3478260869565216E-2"/>
    <n v="1.1478260869565218"/>
    <n v="26.4"/>
    <n v="2.0465909090909093"/>
  </r>
  <r>
    <d v="2024-11-11T00:00:00"/>
    <s v="Campaign 2"/>
    <x v="1"/>
    <x v="0"/>
    <x v="2"/>
    <n v="355"/>
    <n v="7"/>
    <n v="0"/>
    <n v="10.06"/>
    <n v="0"/>
    <n v="1.9718309859154931E-2"/>
    <n v="0"/>
    <n v="1.4371428571428573"/>
    <n v="0"/>
    <n v="0"/>
  </r>
  <r>
    <d v="2024-11-11T00:00:00"/>
    <s v="Campaign 2"/>
    <x v="1"/>
    <x v="1"/>
    <x v="0"/>
    <n v="14480"/>
    <n v="135"/>
    <n v="6"/>
    <n v="535.62"/>
    <n v="393.3"/>
    <n v="9.3232044198895032E-3"/>
    <n v="4.4444444444444446E-2"/>
    <n v="3.9675555555555557"/>
    <n v="89.27"/>
    <n v="0.73428923490534337"/>
  </r>
  <r>
    <d v="2024-11-11T00:00:00"/>
    <s v="Campaign 2"/>
    <x v="1"/>
    <x v="1"/>
    <x v="1"/>
    <n v="1234"/>
    <n v="17"/>
    <n v="0"/>
    <n v="33.67"/>
    <n v="0"/>
    <n v="1.3776337115072933E-2"/>
    <n v="0"/>
    <n v="1.9805882352941178"/>
    <n v="0"/>
    <n v="0"/>
  </r>
  <r>
    <d v="2024-11-11T00:00:00"/>
    <s v="Campaign 2"/>
    <x v="1"/>
    <x v="1"/>
    <x v="2"/>
    <n v="590"/>
    <n v="5"/>
    <n v="0"/>
    <n v="9.73"/>
    <n v="0"/>
    <n v="8.4745762711864406E-3"/>
    <n v="0"/>
    <n v="1.9460000000000002"/>
    <n v="0"/>
    <n v="0"/>
  </r>
  <r>
    <d v="2024-11-11T00:00:00"/>
    <s v="Campaign 2"/>
    <x v="1"/>
    <x v="2"/>
    <x v="0"/>
    <n v="6176"/>
    <n v="165"/>
    <n v="13"/>
    <n v="139.78"/>
    <n v="1250.8399999999999"/>
    <n v="2.6716321243523317E-2"/>
    <n v="7.8787878787878782E-2"/>
    <n v="0.84715151515151521"/>
    <n v="10.752307692307692"/>
    <n v="8.9486335670339106"/>
  </r>
  <r>
    <d v="2024-11-11T00:00:00"/>
    <s v="Campaign 2"/>
    <x v="1"/>
    <x v="2"/>
    <x v="1"/>
    <n v="1242"/>
    <n v="23"/>
    <n v="0"/>
    <n v="17.47"/>
    <n v="0"/>
    <n v="1.8518518518518517E-2"/>
    <n v="0"/>
    <n v="0.75956521739130434"/>
    <n v="0"/>
    <n v="0"/>
  </r>
  <r>
    <d v="2024-11-11T00:00:00"/>
    <s v="Campaign 2"/>
    <x v="1"/>
    <x v="2"/>
    <x v="2"/>
    <n v="751"/>
    <n v="9"/>
    <n v="0"/>
    <n v="10.92"/>
    <n v="0"/>
    <n v="1.1984021304926764E-2"/>
    <n v="0"/>
    <n v="1.2133333333333334"/>
    <n v="0"/>
    <n v="0"/>
  </r>
  <r>
    <d v="2024-11-11T00:00:00"/>
    <s v="Campaign 2"/>
    <x v="2"/>
    <x v="0"/>
    <x v="0"/>
    <n v="1569"/>
    <n v="42"/>
    <n v="3"/>
    <n v="32.950000000000003"/>
    <n v="269.55"/>
    <n v="2.676864244741874E-2"/>
    <n v="7.1428571428571425E-2"/>
    <n v="0.78452380952380962"/>
    <n v="10.983333333333334"/>
    <n v="8.1805766312594841"/>
  </r>
  <r>
    <d v="2024-11-11T00:00:00"/>
    <s v="Campaign 2"/>
    <x v="2"/>
    <x v="0"/>
    <x v="1"/>
    <n v="11737"/>
    <n v="545"/>
    <n v="66"/>
    <n v="344.18"/>
    <n v="5236.6000000000004"/>
    <n v="4.6434352901082047E-2"/>
    <n v="0.12110091743119267"/>
    <n v="0.63152293577981655"/>
    <n v="5.2148484848484848"/>
    <n v="15.214713231448661"/>
  </r>
  <r>
    <d v="2024-11-11T00:00:00"/>
    <s v="Campaign 2"/>
    <x v="2"/>
    <x v="0"/>
    <x v="2"/>
    <n v="5762"/>
    <n v="226"/>
    <n v="23"/>
    <n v="181.58"/>
    <n v="1402.93"/>
    <n v="3.9222492190211733E-2"/>
    <n v="0.10176991150442478"/>
    <n v="0.80345132743362835"/>
    <n v="7.8947826086956523"/>
    <n v="7.7262363696442335"/>
  </r>
  <r>
    <d v="2024-11-11T00:00:00"/>
    <s v="Campaign 2"/>
    <x v="2"/>
    <x v="1"/>
    <x v="0"/>
    <n v="2788"/>
    <n v="42"/>
    <n v="2"/>
    <n v="61.96"/>
    <n v="161.66999999999999"/>
    <n v="1.5064562410329985E-2"/>
    <n v="4.7619047619047616E-2"/>
    <n v="1.4752380952380952"/>
    <n v="30.98"/>
    <n v="2.6092640413169783"/>
  </r>
  <r>
    <d v="2024-11-11T00:00:00"/>
    <s v="Campaign 2"/>
    <x v="2"/>
    <x v="1"/>
    <x v="1"/>
    <n v="5470"/>
    <n v="88"/>
    <n v="3"/>
    <n v="96.59"/>
    <n v="239.68"/>
    <n v="1.6087751371115174E-2"/>
    <n v="3.4090909090909088E-2"/>
    <n v="1.0976136363636364"/>
    <n v="32.196666666666665"/>
    <n v="2.481416295682783"/>
  </r>
  <r>
    <d v="2024-11-11T00:00:00"/>
    <s v="Campaign 2"/>
    <x v="2"/>
    <x v="1"/>
    <x v="2"/>
    <n v="4524"/>
    <n v="49"/>
    <n v="0"/>
    <n v="137.63999999999999"/>
    <n v="0"/>
    <n v="1.0831122900088417E-2"/>
    <n v="0"/>
    <n v="2.8089795918367346"/>
    <n v="0"/>
    <n v="0"/>
  </r>
  <r>
    <d v="2024-11-11T00:00:00"/>
    <s v="Campaign 2"/>
    <x v="2"/>
    <x v="2"/>
    <x v="0"/>
    <n v="2308"/>
    <n v="64"/>
    <n v="3"/>
    <n v="31.71"/>
    <n v="262.69"/>
    <n v="2.7729636048526862E-2"/>
    <n v="4.6875E-2"/>
    <n v="0.49546875000000001"/>
    <n v="10.57"/>
    <n v="8.2841374960580261"/>
  </r>
  <r>
    <d v="2024-11-11T00:00:00"/>
    <s v="Campaign 2"/>
    <x v="2"/>
    <x v="2"/>
    <x v="1"/>
    <n v="7764"/>
    <n v="117"/>
    <n v="6"/>
    <n v="196.68"/>
    <n v="415.91"/>
    <n v="1.5069551777434312E-2"/>
    <n v="5.128205128205128E-2"/>
    <n v="1.681025641025641"/>
    <n v="32.78"/>
    <n v="2.1146532438478749"/>
  </r>
  <r>
    <d v="2024-11-11T00:00:00"/>
    <s v="Campaign 2"/>
    <x v="2"/>
    <x v="2"/>
    <x v="2"/>
    <n v="4560"/>
    <n v="88"/>
    <n v="5"/>
    <n v="116.74"/>
    <n v="461.8"/>
    <n v="1.9298245614035089E-2"/>
    <n v="5.6818181818181816E-2"/>
    <n v="1.3265909090909089"/>
    <n v="23.347999999999999"/>
    <n v="3.9557992119239338"/>
  </r>
  <r>
    <d v="2024-11-12T00:00:00"/>
    <s v="Campaign 2"/>
    <x v="0"/>
    <x v="0"/>
    <x v="0"/>
    <n v="8974"/>
    <n v="303"/>
    <n v="16"/>
    <n v="170.08"/>
    <n v="820.61"/>
    <n v="3.3764207711165589E-2"/>
    <n v="5.2805280528052806E-2"/>
    <n v="0.56132013201320141"/>
    <n v="10.63"/>
    <n v="4.8248471307619942"/>
  </r>
  <r>
    <d v="2024-11-12T00:00:00"/>
    <s v="Campaign 2"/>
    <x v="0"/>
    <x v="0"/>
    <x v="1"/>
    <n v="4325"/>
    <n v="128"/>
    <n v="19"/>
    <n v="152.74"/>
    <n v="1734.39"/>
    <n v="2.9595375722543352E-2"/>
    <n v="0.1484375"/>
    <n v="1.1932812500000001"/>
    <n v="8.038947368421054"/>
    <n v="11.355178735105408"/>
  </r>
  <r>
    <d v="2024-11-12T00:00:00"/>
    <s v="Campaign 2"/>
    <x v="0"/>
    <x v="0"/>
    <x v="2"/>
    <n v="255"/>
    <n v="10"/>
    <n v="0"/>
    <n v="8.26"/>
    <n v="0"/>
    <n v="3.9215686274509803E-2"/>
    <n v="0"/>
    <n v="0.82599999999999996"/>
    <n v="0"/>
    <n v="0"/>
  </r>
  <r>
    <d v="2024-11-12T00:00:00"/>
    <s v="Campaign 2"/>
    <x v="0"/>
    <x v="1"/>
    <x v="0"/>
    <n v="5124"/>
    <n v="38"/>
    <n v="0"/>
    <n v="139.91"/>
    <n v="0"/>
    <n v="7.4160811865729903E-3"/>
    <n v="0"/>
    <n v="3.6818421052631578"/>
    <n v="0"/>
    <n v="0"/>
  </r>
  <r>
    <d v="2024-11-12T00:00:00"/>
    <s v="Campaign 2"/>
    <x v="0"/>
    <x v="1"/>
    <x v="1"/>
    <n v="5334"/>
    <n v="53"/>
    <n v="1"/>
    <n v="170.72"/>
    <n v="51.76"/>
    <n v="9.9362579677540301E-3"/>
    <n v="1.8867924528301886E-2"/>
    <n v="3.2211320754716981"/>
    <n v="170.72"/>
    <n v="0.30318650421743204"/>
  </r>
  <r>
    <d v="2024-11-12T00:00:00"/>
    <s v="Campaign 2"/>
    <x v="0"/>
    <x v="1"/>
    <x v="2"/>
    <n v="432"/>
    <n v="4"/>
    <n v="0"/>
    <n v="15.48"/>
    <n v="0"/>
    <n v="9.2592592592592587E-3"/>
    <n v="0"/>
    <n v="3.87"/>
    <n v="0"/>
    <n v="0"/>
  </r>
  <r>
    <d v="2024-11-12T00:00:00"/>
    <s v="Campaign 2"/>
    <x v="0"/>
    <x v="2"/>
    <x v="0"/>
    <n v="6055"/>
    <n v="70"/>
    <n v="1"/>
    <n v="189.61"/>
    <n v="69.930000000000007"/>
    <n v="1.1560693641618497E-2"/>
    <n v="1.4285714285714285E-2"/>
    <n v="2.7087142857142861"/>
    <n v="189.61"/>
    <n v="0.36880966193766151"/>
  </r>
  <r>
    <d v="2024-11-12T00:00:00"/>
    <s v="Campaign 2"/>
    <x v="0"/>
    <x v="2"/>
    <x v="1"/>
    <n v="6023"/>
    <n v="134"/>
    <n v="5"/>
    <n v="223.28"/>
    <n v="448.67"/>
    <n v="2.2248049144944378E-2"/>
    <n v="3.7313432835820892E-2"/>
    <n v="1.666268656716418"/>
    <n v="44.655999999999999"/>
    <n v="2.0094500179147259"/>
  </r>
  <r>
    <d v="2024-11-12T00:00:00"/>
    <s v="Campaign 2"/>
    <x v="0"/>
    <x v="2"/>
    <x v="2"/>
    <n v="913"/>
    <n v="24"/>
    <n v="0"/>
    <n v="22.4"/>
    <n v="0"/>
    <n v="2.628696604600219E-2"/>
    <n v="0"/>
    <n v="0.93333333333333324"/>
    <n v="0"/>
    <n v="0"/>
  </r>
  <r>
    <d v="2024-11-12T00:00:00"/>
    <s v="Campaign 2"/>
    <x v="1"/>
    <x v="0"/>
    <x v="0"/>
    <n v="13992"/>
    <n v="493"/>
    <n v="48"/>
    <n v="456.01"/>
    <n v="4477.62"/>
    <n v="3.5234419668381929E-2"/>
    <n v="9.7363083164300201E-2"/>
    <n v="0.92496957403651114"/>
    <n v="9.5002083333333331"/>
    <n v="9.8191267735356682"/>
  </r>
  <r>
    <d v="2024-11-12T00:00:00"/>
    <s v="Campaign 2"/>
    <x v="1"/>
    <x v="0"/>
    <x v="1"/>
    <n v="1128"/>
    <n v="29"/>
    <n v="2"/>
    <n v="31.3"/>
    <n v="196.73"/>
    <n v="2.5709219858156027E-2"/>
    <n v="6.8965517241379309E-2"/>
    <n v="1.0793103448275863"/>
    <n v="15.65"/>
    <n v="6.285303514376996"/>
  </r>
  <r>
    <d v="2024-11-12T00:00:00"/>
    <s v="Campaign 2"/>
    <x v="1"/>
    <x v="0"/>
    <x v="2"/>
    <n v="422"/>
    <n v="15"/>
    <n v="2"/>
    <n v="12.52"/>
    <n v="121.19"/>
    <n v="3.5545023696682464E-2"/>
    <n v="0.13333333333333333"/>
    <n v="0.83466666666666667"/>
    <n v="6.26"/>
    <n v="9.6797124600638984"/>
  </r>
  <r>
    <d v="2024-11-12T00:00:00"/>
    <s v="Campaign 2"/>
    <x v="1"/>
    <x v="1"/>
    <x v="0"/>
    <n v="14805"/>
    <n v="160"/>
    <n v="6"/>
    <n v="197.2"/>
    <n v="458.86"/>
    <n v="1.0807159743329957E-2"/>
    <n v="3.7499999999999999E-2"/>
    <n v="1.2324999999999999"/>
    <n v="32.866666666666667"/>
    <n v="2.3268762677484789"/>
  </r>
  <r>
    <d v="2024-11-12T00:00:00"/>
    <s v="Campaign 2"/>
    <x v="1"/>
    <x v="1"/>
    <x v="1"/>
    <n v="1018"/>
    <n v="20"/>
    <n v="0"/>
    <n v="30.27"/>
    <n v="0"/>
    <n v="1.9646365422396856E-2"/>
    <n v="0"/>
    <n v="1.5135000000000001"/>
    <n v="0"/>
    <n v="0"/>
  </r>
  <r>
    <d v="2024-11-12T00:00:00"/>
    <s v="Campaign 2"/>
    <x v="1"/>
    <x v="1"/>
    <x v="2"/>
    <n v="390"/>
    <n v="7"/>
    <n v="0"/>
    <n v="14.27"/>
    <n v="0"/>
    <n v="1.7948717948717947E-2"/>
    <n v="0"/>
    <n v="2.0385714285714287"/>
    <n v="0"/>
    <n v="0"/>
  </r>
  <r>
    <d v="2024-11-12T00:00:00"/>
    <s v="Campaign 2"/>
    <x v="1"/>
    <x v="2"/>
    <x v="0"/>
    <n v="11485"/>
    <n v="259"/>
    <n v="18"/>
    <n v="410.96"/>
    <n v="1563.53"/>
    <n v="2.2551153678711362E-2"/>
    <n v="6.9498069498069498E-2"/>
    <n v="1.5867181467181466"/>
    <n v="22.83111111111111"/>
    <n v="3.8045795211212772"/>
  </r>
  <r>
    <d v="2024-11-12T00:00:00"/>
    <s v="Campaign 2"/>
    <x v="1"/>
    <x v="2"/>
    <x v="1"/>
    <n v="1696"/>
    <n v="49"/>
    <n v="3"/>
    <n v="53.03"/>
    <n v="227.62"/>
    <n v="2.8891509433962265E-2"/>
    <n v="6.1224489795918366E-2"/>
    <n v="1.0822448979591837"/>
    <n v="17.676666666666666"/>
    <n v="4.2922873844993399"/>
  </r>
  <r>
    <d v="2024-11-12T00:00:00"/>
    <s v="Campaign 2"/>
    <x v="1"/>
    <x v="2"/>
    <x v="2"/>
    <n v="696"/>
    <n v="16"/>
    <n v="0"/>
    <n v="21.37"/>
    <n v="0"/>
    <n v="2.2988505747126436E-2"/>
    <n v="0"/>
    <n v="1.3356250000000001"/>
    <n v="0"/>
    <n v="0"/>
  </r>
  <r>
    <d v="2024-11-12T00:00:00"/>
    <s v="Campaign 2"/>
    <x v="2"/>
    <x v="0"/>
    <x v="0"/>
    <n v="1392"/>
    <n v="67"/>
    <n v="5"/>
    <n v="45.11"/>
    <n v="333.67"/>
    <n v="4.8132183908045974E-2"/>
    <n v="7.4626865671641784E-2"/>
    <n v="0.67328358208955219"/>
    <n v="9.0220000000000002"/>
    <n v="7.396807803147861"/>
  </r>
  <r>
    <d v="2024-11-12T00:00:00"/>
    <s v="Campaign 2"/>
    <x v="2"/>
    <x v="0"/>
    <x v="1"/>
    <n v="6860"/>
    <n v="294"/>
    <n v="24"/>
    <n v="102"/>
    <n v="2182.94"/>
    <n v="4.2857142857142858E-2"/>
    <n v="8.1632653061224483E-2"/>
    <n v="0.34693877551020408"/>
    <n v="4.25"/>
    <n v="21.401372549019609"/>
  </r>
  <r>
    <d v="2024-11-12T00:00:00"/>
    <s v="Campaign 2"/>
    <x v="2"/>
    <x v="0"/>
    <x v="2"/>
    <n v="4874"/>
    <n v="97"/>
    <n v="14"/>
    <n v="75.58"/>
    <n v="749.29"/>
    <n v="1.9901518260155928E-2"/>
    <n v="0.14432989690721648"/>
    <n v="0.77917525773195873"/>
    <n v="5.3985714285714286"/>
    <n v="9.9138661021434231"/>
  </r>
  <r>
    <d v="2024-11-12T00:00:00"/>
    <s v="Campaign 2"/>
    <x v="2"/>
    <x v="1"/>
    <x v="0"/>
    <n v="2762"/>
    <n v="35"/>
    <n v="1"/>
    <n v="96.1"/>
    <n v="78.150000000000006"/>
    <n v="1.2671976828385228E-2"/>
    <n v="2.8571428571428571E-2"/>
    <n v="2.7457142857142856"/>
    <n v="96.1"/>
    <n v="0.81321540062434972"/>
  </r>
  <r>
    <d v="2024-11-12T00:00:00"/>
    <s v="Campaign 2"/>
    <x v="2"/>
    <x v="1"/>
    <x v="1"/>
    <n v="9187"/>
    <n v="56"/>
    <n v="1"/>
    <n v="184.42"/>
    <n v="53.83"/>
    <n v="6.0955698269293569E-3"/>
    <n v="1.7857142857142856E-2"/>
    <n v="3.2932142857142854"/>
    <n v="184.42"/>
    <n v="0.29188808155297691"/>
  </r>
  <r>
    <d v="2024-11-12T00:00:00"/>
    <s v="Campaign 2"/>
    <x v="2"/>
    <x v="1"/>
    <x v="2"/>
    <n v="3343"/>
    <n v="33"/>
    <n v="1"/>
    <n v="72.12"/>
    <n v="62.82"/>
    <n v="9.8713730182470837E-3"/>
    <n v="3.0303030303030304E-2"/>
    <n v="2.1854545454545455"/>
    <n v="72.12"/>
    <n v="0.87104825291181365"/>
  </r>
  <r>
    <d v="2024-11-12T00:00:00"/>
    <s v="Campaign 2"/>
    <x v="2"/>
    <x v="2"/>
    <x v="0"/>
    <n v="2251"/>
    <n v="32"/>
    <n v="1"/>
    <n v="49.03"/>
    <n v="81.7"/>
    <n v="1.4215904042647711E-2"/>
    <n v="3.125E-2"/>
    <n v="1.5321875"/>
    <n v="49.03"/>
    <n v="1.6663267387313889"/>
  </r>
  <r>
    <d v="2024-11-12T00:00:00"/>
    <s v="Campaign 2"/>
    <x v="2"/>
    <x v="2"/>
    <x v="1"/>
    <n v="7007"/>
    <n v="190"/>
    <n v="14"/>
    <n v="132.91999999999999"/>
    <n v="1020.86"/>
    <n v="2.7115741401455687E-2"/>
    <n v="7.3684210526315783E-2"/>
    <n v="0.69957894736842097"/>
    <n v="9.4942857142857129"/>
    <n v="7.6802588022870912"/>
  </r>
  <r>
    <d v="2024-11-12T00:00:00"/>
    <s v="Campaign 2"/>
    <x v="2"/>
    <x v="2"/>
    <x v="2"/>
    <n v="2101"/>
    <n v="47"/>
    <n v="2"/>
    <n v="67.400000000000006"/>
    <n v="185.93"/>
    <n v="2.2370299857210851E-2"/>
    <n v="4.2553191489361701E-2"/>
    <n v="1.4340425531914895"/>
    <n v="33.700000000000003"/>
    <n v="2.7586053412462905"/>
  </r>
  <r>
    <d v="2024-11-13T00:00:00"/>
    <s v="Campaign 2"/>
    <x v="0"/>
    <x v="0"/>
    <x v="0"/>
    <n v="3885"/>
    <n v="122"/>
    <n v="9"/>
    <n v="85.52"/>
    <n v="811.69"/>
    <n v="3.1402831402831406E-2"/>
    <n v="7.3770491803278687E-2"/>
    <n v="0.70098360655737701"/>
    <n v="9.5022222222222226"/>
    <n v="9.4912301216089823"/>
  </r>
  <r>
    <d v="2024-11-13T00:00:00"/>
    <s v="Campaign 2"/>
    <x v="0"/>
    <x v="0"/>
    <x v="1"/>
    <n v="7690"/>
    <n v="378"/>
    <n v="50"/>
    <n v="195.62"/>
    <n v="3105.94"/>
    <n v="4.9154746423927177E-2"/>
    <n v="0.13227513227513227"/>
    <n v="0.51751322751322748"/>
    <n v="3.9123999999999999"/>
    <n v="15.87741539719865"/>
  </r>
  <r>
    <d v="2024-11-13T00:00:00"/>
    <s v="Campaign 2"/>
    <x v="0"/>
    <x v="0"/>
    <x v="2"/>
    <n v="784"/>
    <n v="34"/>
    <n v="4"/>
    <n v="18.190000000000001"/>
    <n v="245.82"/>
    <n v="4.336734693877551E-2"/>
    <n v="0.11764705882352941"/>
    <n v="0.53500000000000003"/>
    <n v="4.5475000000000003"/>
    <n v="13.514018691588785"/>
  </r>
  <r>
    <d v="2024-11-13T00:00:00"/>
    <s v="Campaign 2"/>
    <x v="0"/>
    <x v="1"/>
    <x v="0"/>
    <n v="8182"/>
    <n v="108"/>
    <n v="3"/>
    <n v="305.32"/>
    <n v="211.21"/>
    <n v="1.3199706673185041E-2"/>
    <n v="2.7777777777777776E-2"/>
    <n v="2.8270370370370368"/>
    <n v="101.77333333333333"/>
    <n v="0.69176601598323073"/>
  </r>
  <r>
    <d v="2024-11-13T00:00:00"/>
    <s v="Campaign 2"/>
    <x v="0"/>
    <x v="1"/>
    <x v="1"/>
    <n v="6302"/>
    <n v="99"/>
    <n v="3"/>
    <n v="178.41"/>
    <n v="242.15"/>
    <n v="1.5709298635353856E-2"/>
    <n v="3.0303030303030304E-2"/>
    <n v="1.802121212121212"/>
    <n v="59.47"/>
    <n v="1.3572669693402837"/>
  </r>
  <r>
    <d v="2024-11-13T00:00:00"/>
    <s v="Campaign 2"/>
    <x v="0"/>
    <x v="1"/>
    <x v="2"/>
    <n v="282"/>
    <n v="3"/>
    <n v="0"/>
    <n v="5.86"/>
    <n v="0"/>
    <n v="1.0638297872340425E-2"/>
    <n v="0"/>
    <n v="1.9533333333333334"/>
    <n v="0"/>
    <n v="0"/>
  </r>
  <r>
    <d v="2024-11-13T00:00:00"/>
    <s v="Campaign 2"/>
    <x v="0"/>
    <x v="2"/>
    <x v="0"/>
    <n v="3930"/>
    <n v="66"/>
    <n v="1"/>
    <n v="87.55"/>
    <n v="80.41"/>
    <n v="1.6793893129770993E-2"/>
    <n v="1.5151515151515152E-2"/>
    <n v="1.3265151515151514"/>
    <n v="87.55"/>
    <n v="0.91844660194174754"/>
  </r>
  <r>
    <d v="2024-11-13T00:00:00"/>
    <s v="Campaign 2"/>
    <x v="0"/>
    <x v="2"/>
    <x v="1"/>
    <n v="7827"/>
    <n v="121"/>
    <n v="3"/>
    <n v="153.19999999999999"/>
    <n v="171.99"/>
    <n v="1.5459307525233168E-2"/>
    <n v="2.4793388429752067E-2"/>
    <n v="1.2661157024793388"/>
    <n v="51.066666666666663"/>
    <n v="1.122650130548303"/>
  </r>
  <r>
    <d v="2024-11-13T00:00:00"/>
    <s v="Campaign 2"/>
    <x v="0"/>
    <x v="2"/>
    <x v="2"/>
    <n v="757"/>
    <n v="14"/>
    <n v="0"/>
    <n v="9.86"/>
    <n v="0"/>
    <n v="1.8494055482166448E-2"/>
    <n v="0"/>
    <n v="0.70428571428571429"/>
    <n v="0"/>
    <n v="0"/>
  </r>
  <r>
    <d v="2024-11-13T00:00:00"/>
    <s v="Campaign 2"/>
    <x v="1"/>
    <x v="0"/>
    <x v="0"/>
    <n v="14358"/>
    <n v="375"/>
    <n v="26"/>
    <n v="407.86"/>
    <n v="1513.58"/>
    <n v="2.6117843710823235E-2"/>
    <n v="6.933333333333333E-2"/>
    <n v="1.0876266666666667"/>
    <n v="15.686923076923078"/>
    <n v="3.7110282940224586"/>
  </r>
  <r>
    <d v="2024-11-13T00:00:00"/>
    <s v="Campaign 2"/>
    <x v="1"/>
    <x v="0"/>
    <x v="1"/>
    <n v="1583"/>
    <n v="41"/>
    <n v="4"/>
    <n v="45.57"/>
    <n v="276.22000000000003"/>
    <n v="2.5900189513581806E-2"/>
    <n v="9.7560975609756101E-2"/>
    <n v="1.1114634146341464"/>
    <n v="11.3925"/>
    <n v="6.0614439324116747"/>
  </r>
  <r>
    <d v="2024-11-13T00:00:00"/>
    <s v="Campaign 2"/>
    <x v="1"/>
    <x v="0"/>
    <x v="2"/>
    <n v="537"/>
    <n v="11"/>
    <n v="1"/>
    <n v="7.12"/>
    <n v="71.81"/>
    <n v="2.0484171322160148E-2"/>
    <n v="9.0909090909090912E-2"/>
    <n v="0.64727272727272733"/>
    <n v="7.12"/>
    <n v="10.085674157303371"/>
  </r>
  <r>
    <d v="2024-11-13T00:00:00"/>
    <s v="Campaign 2"/>
    <x v="1"/>
    <x v="1"/>
    <x v="0"/>
    <n v="11632"/>
    <n v="113"/>
    <n v="1"/>
    <n v="439.52"/>
    <n v="75.849999999999994"/>
    <n v="9.714580467675378E-3"/>
    <n v="8.8495575221238937E-3"/>
    <n v="3.8895575221238938"/>
    <n v="439.52"/>
    <n v="0.17257462686567163"/>
  </r>
  <r>
    <d v="2024-11-13T00:00:00"/>
    <s v="Campaign 2"/>
    <x v="1"/>
    <x v="1"/>
    <x v="1"/>
    <n v="706"/>
    <n v="8"/>
    <n v="0"/>
    <n v="16.8"/>
    <n v="0"/>
    <n v="1.1331444759206799E-2"/>
    <n v="0"/>
    <n v="2.1"/>
    <n v="0"/>
    <n v="0"/>
  </r>
  <r>
    <d v="2024-11-13T00:00:00"/>
    <s v="Campaign 2"/>
    <x v="1"/>
    <x v="1"/>
    <x v="2"/>
    <n v="705"/>
    <n v="7"/>
    <n v="0"/>
    <n v="24.85"/>
    <n v="0"/>
    <n v="9.9290780141843976E-3"/>
    <n v="0"/>
    <n v="3.5500000000000003"/>
    <n v="0"/>
    <n v="0"/>
  </r>
  <r>
    <d v="2024-11-13T00:00:00"/>
    <s v="Campaign 2"/>
    <x v="1"/>
    <x v="2"/>
    <x v="0"/>
    <n v="6846"/>
    <n v="119"/>
    <n v="7"/>
    <n v="175.68"/>
    <n v="594.74"/>
    <n v="1.7382413087934562E-2"/>
    <n v="5.8823529411764705E-2"/>
    <n v="1.4763025210084033"/>
    <n v="25.09714285714286"/>
    <n v="3.3853597449908923"/>
  </r>
  <r>
    <d v="2024-11-13T00:00:00"/>
    <s v="Campaign 2"/>
    <x v="1"/>
    <x v="2"/>
    <x v="1"/>
    <n v="1147"/>
    <n v="13"/>
    <n v="0"/>
    <n v="23.38"/>
    <n v="0"/>
    <n v="1.1333914559721011E-2"/>
    <n v="0"/>
    <n v="1.7984615384615383"/>
    <n v="0"/>
    <n v="0"/>
  </r>
  <r>
    <d v="2024-11-13T00:00:00"/>
    <s v="Campaign 2"/>
    <x v="1"/>
    <x v="2"/>
    <x v="2"/>
    <n v="749"/>
    <n v="14"/>
    <n v="0"/>
    <n v="19.97"/>
    <n v="0"/>
    <n v="1.8691588785046728E-2"/>
    <n v="0"/>
    <n v="1.4264285714285714"/>
    <n v="0"/>
    <n v="0"/>
  </r>
  <r>
    <d v="2024-11-13T00:00:00"/>
    <s v="Campaign 2"/>
    <x v="2"/>
    <x v="0"/>
    <x v="0"/>
    <n v="1356"/>
    <n v="39"/>
    <n v="2"/>
    <n v="46.24"/>
    <n v="155.22"/>
    <n v="2.8761061946902654E-2"/>
    <n v="5.128205128205128E-2"/>
    <n v="1.1856410256410257"/>
    <n v="23.12"/>
    <n v="3.3568339100346019"/>
  </r>
  <r>
    <d v="2024-11-13T00:00:00"/>
    <s v="Campaign 2"/>
    <x v="2"/>
    <x v="0"/>
    <x v="1"/>
    <n v="4178"/>
    <n v="184"/>
    <n v="9"/>
    <n v="137.77000000000001"/>
    <n v="537.58000000000004"/>
    <n v="4.4040210627094303E-2"/>
    <n v="4.8913043478260872E-2"/>
    <n v="0.74875000000000003"/>
    <n v="15.30777777777778"/>
    <n v="3.9020105973724322"/>
  </r>
  <r>
    <d v="2024-11-13T00:00:00"/>
    <s v="Campaign 2"/>
    <x v="2"/>
    <x v="0"/>
    <x v="2"/>
    <n v="4033"/>
    <n v="86"/>
    <n v="11"/>
    <n v="66.650000000000006"/>
    <n v="734.5"/>
    <n v="2.1324076369947931E-2"/>
    <n v="0.12790697674418605"/>
    <n v="0.77500000000000002"/>
    <n v="6.0590909090909095"/>
    <n v="11.020255063765941"/>
  </r>
  <r>
    <d v="2024-11-13T00:00:00"/>
    <s v="Campaign 2"/>
    <x v="2"/>
    <x v="1"/>
    <x v="0"/>
    <n v="2795"/>
    <n v="15"/>
    <n v="0"/>
    <n v="83.5"/>
    <n v="0"/>
    <n v="5.3667262969588547E-3"/>
    <n v="0"/>
    <n v="5.5666666666666664"/>
    <n v="0"/>
    <n v="0"/>
  </r>
  <r>
    <d v="2024-11-13T00:00:00"/>
    <s v="Campaign 2"/>
    <x v="2"/>
    <x v="1"/>
    <x v="1"/>
    <n v="10391"/>
    <n v="100"/>
    <n v="4"/>
    <n v="347.74"/>
    <n v="234.87"/>
    <n v="9.6237128284092002E-3"/>
    <n v="0.04"/>
    <n v="3.4774000000000003"/>
    <n v="86.935000000000002"/>
    <n v="0.67541841605797437"/>
  </r>
  <r>
    <d v="2024-11-13T00:00:00"/>
    <s v="Campaign 2"/>
    <x v="2"/>
    <x v="1"/>
    <x v="2"/>
    <n v="5060"/>
    <n v="99"/>
    <n v="2"/>
    <n v="175.42"/>
    <n v="170.51"/>
    <n v="1.9565217391304349E-2"/>
    <n v="2.0202020202020204E-2"/>
    <n v="1.7719191919191919"/>
    <n v="87.71"/>
    <n v="0.97201003306350475"/>
  </r>
  <r>
    <d v="2024-11-13T00:00:00"/>
    <s v="Campaign 2"/>
    <x v="2"/>
    <x v="2"/>
    <x v="0"/>
    <n v="2904"/>
    <n v="35"/>
    <n v="1"/>
    <n v="75.94"/>
    <n v="99.36"/>
    <n v="1.2052341597796144E-2"/>
    <n v="2.8571428571428571E-2"/>
    <n v="2.1697142857142855"/>
    <n v="75.94"/>
    <n v="1.3084013695022387"/>
  </r>
  <r>
    <d v="2024-11-13T00:00:00"/>
    <s v="Campaign 2"/>
    <x v="2"/>
    <x v="2"/>
    <x v="1"/>
    <n v="8396"/>
    <n v="176"/>
    <n v="6"/>
    <n v="153.59"/>
    <n v="525.86"/>
    <n v="2.0962363030014291E-2"/>
    <n v="3.4090909090909088E-2"/>
    <n v="0.87267045454545455"/>
    <n v="25.598333333333333"/>
    <n v="3.4237906113679277"/>
  </r>
  <r>
    <d v="2024-11-13T00:00:00"/>
    <s v="Campaign 2"/>
    <x v="2"/>
    <x v="2"/>
    <x v="2"/>
    <n v="2522"/>
    <n v="41"/>
    <n v="2"/>
    <n v="66.319999999999993"/>
    <n v="126.52"/>
    <n v="1.625693893735131E-2"/>
    <n v="4.878048780487805E-2"/>
    <n v="1.617560975609756"/>
    <n v="33.159999999999997"/>
    <n v="1.9077201447527143"/>
  </r>
  <r>
    <d v="2024-11-14T00:00:00"/>
    <s v="Campaign 2"/>
    <x v="0"/>
    <x v="0"/>
    <x v="0"/>
    <n v="6508"/>
    <n v="243"/>
    <n v="23"/>
    <n v="227.13"/>
    <n v="1908.23"/>
    <n v="3.7338660110633068E-2"/>
    <n v="9.4650205761316872E-2"/>
    <n v="0.93469135802469139"/>
    <n v="9.8752173913043482"/>
    <n v="8.4014881345484973"/>
  </r>
  <r>
    <d v="2024-11-14T00:00:00"/>
    <s v="Campaign 2"/>
    <x v="0"/>
    <x v="0"/>
    <x v="1"/>
    <n v="2115"/>
    <n v="44"/>
    <n v="3"/>
    <n v="68.2"/>
    <n v="247.77"/>
    <n v="2.0803782505910164E-2"/>
    <n v="6.8181818181818177E-2"/>
    <n v="1.55"/>
    <n v="22.733333333333334"/>
    <n v="3.6329912023460409"/>
  </r>
  <r>
    <d v="2024-11-14T00:00:00"/>
    <s v="Campaign 2"/>
    <x v="0"/>
    <x v="0"/>
    <x v="2"/>
    <n v="510"/>
    <n v="20"/>
    <n v="1"/>
    <n v="16.489999999999998"/>
    <n v="59.59"/>
    <n v="3.9215686274509803E-2"/>
    <n v="0.05"/>
    <n v="0.8244999999999999"/>
    <n v="16.489999999999998"/>
    <n v="3.6137052759248034"/>
  </r>
  <r>
    <d v="2024-11-14T00:00:00"/>
    <s v="Campaign 2"/>
    <x v="0"/>
    <x v="1"/>
    <x v="0"/>
    <n v="5593"/>
    <n v="91"/>
    <n v="2"/>
    <n v="133.43"/>
    <n v="101.4"/>
    <n v="1.6270337922403004E-2"/>
    <n v="2.197802197802198E-2"/>
    <n v="1.4662637362637363"/>
    <n v="66.715000000000003"/>
    <n v="0.75994903694821259"/>
  </r>
  <r>
    <d v="2024-11-14T00:00:00"/>
    <s v="Campaign 2"/>
    <x v="0"/>
    <x v="1"/>
    <x v="1"/>
    <n v="6047"/>
    <n v="92"/>
    <n v="4"/>
    <n v="189.46"/>
    <n v="390.79"/>
    <n v="1.5214155779725484E-2"/>
    <n v="4.3478260869565216E-2"/>
    <n v="2.0593478260869564"/>
    <n v="47.365000000000002"/>
    <n v="2.0626517470706216"/>
  </r>
  <r>
    <d v="2024-11-14T00:00:00"/>
    <s v="Campaign 2"/>
    <x v="0"/>
    <x v="1"/>
    <x v="2"/>
    <n v="902"/>
    <n v="12"/>
    <n v="0"/>
    <n v="14.4"/>
    <n v="0"/>
    <n v="1.3303769401330377E-2"/>
    <n v="0"/>
    <n v="1.2"/>
    <n v="0"/>
    <n v="0"/>
  </r>
  <r>
    <d v="2024-11-14T00:00:00"/>
    <s v="Campaign 2"/>
    <x v="0"/>
    <x v="2"/>
    <x v="0"/>
    <n v="8186"/>
    <n v="221"/>
    <n v="11"/>
    <n v="313.20999999999998"/>
    <n v="614.64"/>
    <n v="2.6997312484730026E-2"/>
    <n v="4.9773755656108594E-2"/>
    <n v="1.4172398190045248"/>
    <n v="28.473636363636363"/>
    <n v="1.9623894511669489"/>
  </r>
  <r>
    <d v="2024-11-14T00:00:00"/>
    <s v="Campaign 2"/>
    <x v="0"/>
    <x v="2"/>
    <x v="1"/>
    <n v="7050"/>
    <n v="171"/>
    <n v="10"/>
    <n v="194.46"/>
    <n v="938.98"/>
    <n v="2.425531914893617E-2"/>
    <n v="5.8479532163742687E-2"/>
    <n v="1.1371929824561404"/>
    <n v="19.446000000000002"/>
    <n v="4.828653707703384"/>
  </r>
  <r>
    <d v="2024-11-14T00:00:00"/>
    <s v="Campaign 2"/>
    <x v="0"/>
    <x v="2"/>
    <x v="2"/>
    <n v="876"/>
    <n v="8"/>
    <n v="0"/>
    <n v="12.1"/>
    <n v="0"/>
    <n v="9.1324200913242004E-3"/>
    <n v="0"/>
    <n v="1.5125"/>
    <n v="0"/>
    <n v="0"/>
  </r>
  <r>
    <d v="2024-11-14T00:00:00"/>
    <s v="Campaign 2"/>
    <x v="1"/>
    <x v="0"/>
    <x v="0"/>
    <n v="12855"/>
    <n v="334"/>
    <n v="43"/>
    <n v="358.19"/>
    <n v="2925.27"/>
    <n v="2.5982108129132632E-2"/>
    <n v="0.12874251497005987"/>
    <n v="1.0724251497005988"/>
    <n v="8.33"/>
    <n v="8.1668109104106765"/>
  </r>
  <r>
    <d v="2024-11-14T00:00:00"/>
    <s v="Campaign 2"/>
    <x v="1"/>
    <x v="0"/>
    <x v="1"/>
    <n v="1749"/>
    <n v="70"/>
    <n v="10"/>
    <n v="51.58"/>
    <n v="630.55999999999995"/>
    <n v="4.0022870211549454E-2"/>
    <n v="0.14285714285714285"/>
    <n v="0.73685714285714288"/>
    <n v="5.1579999999999995"/>
    <n v="12.22489336952307"/>
  </r>
  <r>
    <d v="2024-11-14T00:00:00"/>
    <s v="Campaign 2"/>
    <x v="1"/>
    <x v="0"/>
    <x v="2"/>
    <n v="555"/>
    <n v="19"/>
    <n v="1"/>
    <n v="11.33"/>
    <n v="72.64"/>
    <n v="3.4234234234234232E-2"/>
    <n v="5.2631578947368418E-2"/>
    <n v="0.59631578947368424"/>
    <n v="11.33"/>
    <n v="6.4112974404236542"/>
  </r>
  <r>
    <d v="2024-11-14T00:00:00"/>
    <s v="Campaign 2"/>
    <x v="1"/>
    <x v="1"/>
    <x v="0"/>
    <n v="11506"/>
    <n v="224"/>
    <n v="8"/>
    <n v="352.49"/>
    <n v="492.82"/>
    <n v="1.9468103598122719E-2"/>
    <n v="3.5714285714285712E-2"/>
    <n v="1.5736160714285714"/>
    <n v="44.061250000000001"/>
    <n v="1.3981105846974382"/>
  </r>
  <r>
    <d v="2024-11-14T00:00:00"/>
    <s v="Campaign 2"/>
    <x v="1"/>
    <x v="1"/>
    <x v="1"/>
    <n v="1157"/>
    <n v="21"/>
    <n v="0"/>
    <n v="16.8"/>
    <n v="0"/>
    <n v="1.8150388936905792E-2"/>
    <n v="0"/>
    <n v="0.8"/>
    <n v="0"/>
    <n v="0"/>
  </r>
  <r>
    <d v="2024-11-14T00:00:00"/>
    <s v="Campaign 2"/>
    <x v="1"/>
    <x v="1"/>
    <x v="2"/>
    <n v="538"/>
    <n v="4"/>
    <n v="0"/>
    <n v="9.68"/>
    <n v="0"/>
    <n v="7.4349442379182153E-3"/>
    <n v="0"/>
    <n v="2.42"/>
    <n v="0"/>
    <n v="0"/>
  </r>
  <r>
    <d v="2024-11-14T00:00:00"/>
    <s v="Campaign 2"/>
    <x v="1"/>
    <x v="2"/>
    <x v="0"/>
    <n v="8238"/>
    <n v="234"/>
    <n v="16"/>
    <n v="256.20999999999998"/>
    <n v="1051.6600000000001"/>
    <n v="2.8404952658412235E-2"/>
    <n v="6.8376068376068383E-2"/>
    <n v="1.0949145299145298"/>
    <n v="16.013124999999999"/>
    <n v="4.1046797548885685"/>
  </r>
  <r>
    <d v="2024-11-14T00:00:00"/>
    <s v="Campaign 2"/>
    <x v="1"/>
    <x v="2"/>
    <x v="1"/>
    <n v="1619"/>
    <n v="40"/>
    <n v="1"/>
    <n v="35.950000000000003"/>
    <n v="83.56"/>
    <n v="2.4706609017912291E-2"/>
    <n v="2.5000000000000001E-2"/>
    <n v="0.89875000000000005"/>
    <n v="35.950000000000003"/>
    <n v="2.3243393602225311"/>
  </r>
  <r>
    <d v="2024-11-14T00:00:00"/>
    <s v="Campaign 2"/>
    <x v="1"/>
    <x v="2"/>
    <x v="2"/>
    <n v="802"/>
    <n v="10"/>
    <n v="0"/>
    <n v="11.59"/>
    <n v="0"/>
    <n v="1.2468827930174564E-2"/>
    <n v="0"/>
    <n v="1.159"/>
    <n v="0"/>
    <n v="0"/>
  </r>
  <r>
    <d v="2024-11-14T00:00:00"/>
    <s v="Campaign 2"/>
    <x v="2"/>
    <x v="0"/>
    <x v="0"/>
    <n v="2664"/>
    <n v="58"/>
    <n v="4"/>
    <n v="97.02"/>
    <n v="205.39"/>
    <n v="2.177177177177177E-2"/>
    <n v="6.8965517241379309E-2"/>
    <n v="1.6727586206896552"/>
    <n v="24.254999999999999"/>
    <n v="2.1169861884147596"/>
  </r>
  <r>
    <d v="2024-11-14T00:00:00"/>
    <s v="Campaign 2"/>
    <x v="2"/>
    <x v="0"/>
    <x v="1"/>
    <n v="5678"/>
    <n v="257"/>
    <n v="18"/>
    <n v="140.61000000000001"/>
    <n v="1471.36"/>
    <n v="4.5262416343783023E-2"/>
    <n v="7.0038910505836577E-2"/>
    <n v="0.54712062256809346"/>
    <n v="7.8116666666666674"/>
    <n v="10.464120617310289"/>
  </r>
  <r>
    <d v="2024-11-14T00:00:00"/>
    <s v="Campaign 2"/>
    <x v="2"/>
    <x v="0"/>
    <x v="2"/>
    <n v="4346"/>
    <n v="121"/>
    <n v="10"/>
    <n v="136.30000000000001"/>
    <n v="558.45000000000005"/>
    <n v="2.7841693511274735E-2"/>
    <n v="8.2644628099173556E-2"/>
    <n v="1.1264462809917357"/>
    <n v="13.63"/>
    <n v="4.0972120322817318"/>
  </r>
  <r>
    <d v="2024-11-14T00:00:00"/>
    <s v="Campaign 2"/>
    <x v="2"/>
    <x v="1"/>
    <x v="0"/>
    <n v="2892"/>
    <n v="53"/>
    <n v="1"/>
    <n v="65.62"/>
    <n v="89.05"/>
    <n v="1.8326417704011066E-2"/>
    <n v="1.8867924528301886E-2"/>
    <n v="1.2381132075471699"/>
    <n v="65.62"/>
    <n v="1.3570557756781467"/>
  </r>
  <r>
    <d v="2024-11-14T00:00:00"/>
    <s v="Campaign 2"/>
    <x v="2"/>
    <x v="1"/>
    <x v="1"/>
    <n v="9177"/>
    <n v="62"/>
    <n v="2"/>
    <n v="279.33"/>
    <n v="129.09"/>
    <n v="6.756020485997603E-3"/>
    <n v="3.2258064516129031E-2"/>
    <n v="4.5053225806451609"/>
    <n v="139.66499999999999"/>
    <n v="0.46214155300182586"/>
  </r>
  <r>
    <d v="2024-11-14T00:00:00"/>
    <s v="Campaign 2"/>
    <x v="2"/>
    <x v="1"/>
    <x v="2"/>
    <n v="4142"/>
    <n v="80"/>
    <n v="2"/>
    <n v="111.06"/>
    <n v="172.46"/>
    <n v="1.9314340898116851E-2"/>
    <n v="2.5000000000000001E-2"/>
    <n v="1.38825"/>
    <n v="55.53"/>
    <n v="1.5528543129839727"/>
  </r>
  <r>
    <d v="2024-11-14T00:00:00"/>
    <s v="Campaign 2"/>
    <x v="2"/>
    <x v="2"/>
    <x v="0"/>
    <n v="1118"/>
    <n v="19"/>
    <n v="0"/>
    <n v="34.58"/>
    <n v="0"/>
    <n v="1.6994633273703041E-2"/>
    <n v="0"/>
    <n v="1.8199999999999998"/>
    <n v="0"/>
    <n v="0"/>
  </r>
  <r>
    <d v="2024-11-14T00:00:00"/>
    <s v="Campaign 2"/>
    <x v="2"/>
    <x v="2"/>
    <x v="1"/>
    <n v="5117"/>
    <n v="143"/>
    <n v="10"/>
    <n v="100.25"/>
    <n v="748.69"/>
    <n v="2.7946062145788549E-2"/>
    <n v="6.9930069930069935E-2"/>
    <n v="0.70104895104895104"/>
    <n v="10.025"/>
    <n v="7.4682294264339157"/>
  </r>
  <r>
    <d v="2024-11-14T00:00:00"/>
    <s v="Campaign 2"/>
    <x v="2"/>
    <x v="2"/>
    <x v="2"/>
    <n v="3998"/>
    <n v="61"/>
    <n v="4"/>
    <n v="147.47"/>
    <n v="251.38"/>
    <n v="1.5257628814407204E-2"/>
    <n v="6.5573770491803282E-2"/>
    <n v="2.4175409836065573"/>
    <n v="36.8675"/>
    <n v="1.7046178883840781"/>
  </r>
  <r>
    <d v="2024-11-15T00:00:00"/>
    <s v="Campaign 2"/>
    <x v="0"/>
    <x v="0"/>
    <x v="0"/>
    <n v="3174"/>
    <n v="126"/>
    <n v="14"/>
    <n v="71.400000000000006"/>
    <n v="1141.05"/>
    <n v="3.9697542533081283E-2"/>
    <n v="0.1111111111111111"/>
    <n v="0.56666666666666676"/>
    <n v="5.1000000000000005"/>
    <n v="15.981092436974787"/>
  </r>
  <r>
    <d v="2024-11-15T00:00:00"/>
    <s v="Campaign 2"/>
    <x v="0"/>
    <x v="0"/>
    <x v="1"/>
    <n v="7976"/>
    <n v="251"/>
    <n v="35"/>
    <n v="152.74"/>
    <n v="2389.56"/>
    <n v="3.146940822467402E-2"/>
    <n v="0.1394422310756972"/>
    <n v="0.60852589641434263"/>
    <n v="4.3639999999999999"/>
    <n v="15.644624852690846"/>
  </r>
  <r>
    <d v="2024-11-15T00:00:00"/>
    <s v="Campaign 2"/>
    <x v="0"/>
    <x v="0"/>
    <x v="2"/>
    <n v="551"/>
    <n v="16"/>
    <n v="1"/>
    <n v="13.26"/>
    <n v="59.82"/>
    <n v="2.9038112522686024E-2"/>
    <n v="6.25E-2"/>
    <n v="0.82874999999999999"/>
    <n v="13.26"/>
    <n v="4.5113122171945701"/>
  </r>
  <r>
    <d v="2024-11-15T00:00:00"/>
    <s v="Campaign 2"/>
    <x v="0"/>
    <x v="1"/>
    <x v="0"/>
    <n v="5221"/>
    <n v="97"/>
    <n v="3"/>
    <n v="72.28"/>
    <n v="291.41000000000003"/>
    <n v="1.8578816318712891E-2"/>
    <n v="3.0927835051546393E-2"/>
    <n v="0.7451546391752577"/>
    <n v="24.093333333333334"/>
    <n v="4.0316823464305482"/>
  </r>
  <r>
    <d v="2024-11-15T00:00:00"/>
    <s v="Campaign 2"/>
    <x v="0"/>
    <x v="1"/>
    <x v="1"/>
    <n v="6729"/>
    <n v="102"/>
    <n v="2"/>
    <n v="190.02"/>
    <n v="159.58000000000001"/>
    <n v="1.5158270173874276E-2"/>
    <n v="1.9607843137254902E-2"/>
    <n v="1.8629411764705883"/>
    <n v="95.01"/>
    <n v="0.83980633617513945"/>
  </r>
  <r>
    <d v="2024-11-15T00:00:00"/>
    <s v="Campaign 2"/>
    <x v="0"/>
    <x v="1"/>
    <x v="2"/>
    <n v="889"/>
    <n v="14"/>
    <n v="0"/>
    <n v="22.5"/>
    <n v="0"/>
    <n v="1.5748031496062992E-2"/>
    <n v="0"/>
    <n v="1.6071428571428572"/>
    <n v="0"/>
    <n v="0"/>
  </r>
  <r>
    <d v="2024-11-15T00:00:00"/>
    <s v="Campaign 2"/>
    <x v="0"/>
    <x v="2"/>
    <x v="0"/>
    <n v="9407"/>
    <n v="186"/>
    <n v="5"/>
    <n v="238.66"/>
    <n v="297.12"/>
    <n v="1.9772509833103007E-2"/>
    <n v="2.6881720430107527E-2"/>
    <n v="1.2831182795698926"/>
    <n v="47.731999999999999"/>
    <n v="1.2449509762842539"/>
  </r>
  <r>
    <d v="2024-11-15T00:00:00"/>
    <s v="Campaign 2"/>
    <x v="0"/>
    <x v="2"/>
    <x v="1"/>
    <n v="3644"/>
    <n v="42"/>
    <n v="3"/>
    <n v="65.39"/>
    <n v="249.1"/>
    <n v="1.1525795828759604E-2"/>
    <n v="7.1428571428571425E-2"/>
    <n v="1.556904761904762"/>
    <n v="21.796666666666667"/>
    <n v="3.809450986389356"/>
  </r>
  <r>
    <d v="2024-11-15T00:00:00"/>
    <s v="Campaign 2"/>
    <x v="0"/>
    <x v="2"/>
    <x v="2"/>
    <n v="977"/>
    <n v="17"/>
    <n v="1"/>
    <n v="14.27"/>
    <n v="77.8"/>
    <n v="1.7400204708290685E-2"/>
    <n v="5.8823529411764705E-2"/>
    <n v="0.8394117647058823"/>
    <n v="14.27"/>
    <n v="5.4519971969166079"/>
  </r>
  <r>
    <d v="2024-11-15T00:00:00"/>
    <s v="Campaign 2"/>
    <x v="1"/>
    <x v="0"/>
    <x v="0"/>
    <n v="5357"/>
    <n v="263"/>
    <n v="18"/>
    <n v="184.01"/>
    <n v="1074.08"/>
    <n v="4.9094642523800636E-2"/>
    <n v="6.8441064638783272E-2"/>
    <n v="0.699657794676806"/>
    <n v="10.222777777777777"/>
    <n v="5.8370740720613012"/>
  </r>
  <r>
    <d v="2024-11-15T00:00:00"/>
    <s v="Campaign 2"/>
    <x v="1"/>
    <x v="0"/>
    <x v="1"/>
    <n v="1319"/>
    <n v="49"/>
    <n v="3"/>
    <n v="27.46"/>
    <n v="227.49"/>
    <n v="3.7149355572403335E-2"/>
    <n v="6.1224489795918366E-2"/>
    <n v="0.56040816326530618"/>
    <n v="9.1533333333333342"/>
    <n v="8.2844136926438452"/>
  </r>
  <r>
    <d v="2024-11-15T00:00:00"/>
    <s v="Campaign 2"/>
    <x v="1"/>
    <x v="0"/>
    <x v="2"/>
    <n v="559"/>
    <n v="24"/>
    <n v="1"/>
    <n v="21.19"/>
    <n v="52.49"/>
    <n v="4.2933810375670838E-2"/>
    <n v="4.1666666666666664E-2"/>
    <n v="0.88291666666666668"/>
    <n v="21.19"/>
    <n v="2.4771118452100045"/>
  </r>
  <r>
    <d v="2024-11-15T00:00:00"/>
    <s v="Campaign 2"/>
    <x v="1"/>
    <x v="1"/>
    <x v="0"/>
    <n v="9634"/>
    <n v="165"/>
    <n v="4"/>
    <n v="286.56"/>
    <n v="268.94"/>
    <n v="1.7126842433049617E-2"/>
    <n v="2.4242424242424242E-2"/>
    <n v="1.7367272727272727"/>
    <n v="71.64"/>
    <n v="0.93851200446677829"/>
  </r>
  <r>
    <d v="2024-11-15T00:00:00"/>
    <s v="Campaign 2"/>
    <x v="1"/>
    <x v="1"/>
    <x v="1"/>
    <n v="727"/>
    <n v="3"/>
    <n v="0"/>
    <n v="18.3"/>
    <n v="0"/>
    <n v="4.1265474552957355E-3"/>
    <n v="0"/>
    <n v="6.1000000000000005"/>
    <n v="0"/>
    <n v="0"/>
  </r>
  <r>
    <d v="2024-11-15T00:00:00"/>
    <s v="Campaign 2"/>
    <x v="1"/>
    <x v="1"/>
    <x v="2"/>
    <n v="119"/>
    <n v="0"/>
    <n v="0"/>
    <n v="3.54"/>
    <n v="0"/>
    <n v="0"/>
    <n v="0"/>
    <n v="0"/>
    <n v="0"/>
    <n v="0"/>
  </r>
  <r>
    <d v="2024-11-15T00:00:00"/>
    <s v="Campaign 2"/>
    <x v="1"/>
    <x v="2"/>
    <x v="0"/>
    <n v="10504"/>
    <n v="210"/>
    <n v="6"/>
    <n v="373.57"/>
    <n v="536.57000000000005"/>
    <n v="1.9992383853769991E-2"/>
    <n v="2.8571428571428571E-2"/>
    <n v="1.7789047619047618"/>
    <n v="62.261666666666663"/>
    <n v="1.4363305404609579"/>
  </r>
  <r>
    <d v="2024-11-15T00:00:00"/>
    <s v="Campaign 2"/>
    <x v="1"/>
    <x v="2"/>
    <x v="1"/>
    <n v="1213"/>
    <n v="15"/>
    <n v="1"/>
    <n v="19.82"/>
    <n v="93.5"/>
    <n v="1.236603462489695E-2"/>
    <n v="6.6666666666666666E-2"/>
    <n v="1.3213333333333332"/>
    <n v="19.82"/>
    <n v="4.717457114026236"/>
  </r>
  <r>
    <d v="2024-11-15T00:00:00"/>
    <s v="Campaign 2"/>
    <x v="1"/>
    <x v="2"/>
    <x v="2"/>
    <n v="965"/>
    <n v="26"/>
    <n v="1"/>
    <n v="21.11"/>
    <n v="60.89"/>
    <n v="2.6943005181347152E-2"/>
    <n v="3.8461538461538464E-2"/>
    <n v="0.81192307692307686"/>
    <n v="21.11"/>
    <n v="2.8844149692089061"/>
  </r>
  <r>
    <d v="2024-11-15T00:00:00"/>
    <s v="Campaign 2"/>
    <x v="2"/>
    <x v="0"/>
    <x v="0"/>
    <n v="1800"/>
    <n v="87"/>
    <n v="7"/>
    <n v="51.66"/>
    <n v="662.1"/>
    <n v="4.8333333333333332E-2"/>
    <n v="8.0459770114942528E-2"/>
    <n v="0.59379310344827585"/>
    <n v="7.38"/>
    <n v="12.816492450638794"/>
  </r>
  <r>
    <d v="2024-11-15T00:00:00"/>
    <s v="Campaign 2"/>
    <x v="2"/>
    <x v="0"/>
    <x v="1"/>
    <n v="5661"/>
    <n v="166"/>
    <n v="21"/>
    <n v="140.69"/>
    <n v="1870.73"/>
    <n v="2.9323441088146971E-2"/>
    <n v="0.12650602409638553"/>
    <n v="0.84753012048192766"/>
    <n v="6.699523809523809"/>
    <n v="13.296822801904897"/>
  </r>
  <r>
    <d v="2024-11-15T00:00:00"/>
    <s v="Campaign 2"/>
    <x v="2"/>
    <x v="0"/>
    <x v="2"/>
    <n v="5667"/>
    <n v="248"/>
    <n v="12"/>
    <n v="175.78"/>
    <n v="759.9"/>
    <n v="4.3762131639315333E-2"/>
    <n v="4.8387096774193547E-2"/>
    <n v="0.70879032258064512"/>
    <n v="14.648333333333333"/>
    <n v="4.3230174081237909"/>
  </r>
  <r>
    <d v="2024-11-15T00:00:00"/>
    <s v="Campaign 2"/>
    <x v="2"/>
    <x v="1"/>
    <x v="0"/>
    <n v="2531"/>
    <n v="16"/>
    <n v="0"/>
    <n v="37.18"/>
    <n v="0"/>
    <n v="6.3216120110628207E-3"/>
    <n v="0"/>
    <n v="2.32375"/>
    <n v="0"/>
    <n v="0"/>
  </r>
  <r>
    <d v="2024-11-15T00:00:00"/>
    <s v="Campaign 2"/>
    <x v="2"/>
    <x v="1"/>
    <x v="1"/>
    <n v="11383"/>
    <n v="76"/>
    <n v="1"/>
    <n v="320.85000000000002"/>
    <n v="93.36"/>
    <n v="6.6766230343494682E-3"/>
    <n v="1.3157894736842105E-2"/>
    <n v="4.2217105263157899"/>
    <n v="320.85000000000002"/>
    <n v="0.29097709209911171"/>
  </r>
  <r>
    <d v="2024-11-15T00:00:00"/>
    <s v="Campaign 2"/>
    <x v="2"/>
    <x v="1"/>
    <x v="2"/>
    <n v="5762"/>
    <n v="82"/>
    <n v="2"/>
    <n v="95.81"/>
    <n v="116.89"/>
    <n v="1.423116973273169E-2"/>
    <n v="2.4390243902439025E-2"/>
    <n v="1.1684146341463415"/>
    <n v="47.905000000000001"/>
    <n v="1.2200187871829662"/>
  </r>
  <r>
    <d v="2024-11-15T00:00:00"/>
    <s v="Campaign 2"/>
    <x v="2"/>
    <x v="2"/>
    <x v="0"/>
    <n v="1870"/>
    <n v="40"/>
    <n v="2"/>
    <n v="64.95"/>
    <n v="132.26"/>
    <n v="2.1390374331550801E-2"/>
    <n v="0.05"/>
    <n v="1.62375"/>
    <n v="32.475000000000001"/>
    <n v="2.0363356428021553"/>
  </r>
  <r>
    <d v="2024-11-15T00:00:00"/>
    <s v="Campaign 2"/>
    <x v="2"/>
    <x v="2"/>
    <x v="1"/>
    <n v="7607"/>
    <n v="181"/>
    <n v="5"/>
    <n v="265.45"/>
    <n v="298.60000000000002"/>
    <n v="2.3793874063362693E-2"/>
    <n v="2.7624309392265192E-2"/>
    <n v="1.4665745856353591"/>
    <n v="53.089999999999996"/>
    <n v="1.1248822753814278"/>
  </r>
  <r>
    <d v="2024-11-15T00:00:00"/>
    <s v="Campaign 2"/>
    <x v="2"/>
    <x v="2"/>
    <x v="2"/>
    <n v="4217"/>
    <n v="115"/>
    <n v="5"/>
    <n v="94.11"/>
    <n v="336.68"/>
    <n v="2.7270571496324402E-2"/>
    <n v="4.3478260869565216E-2"/>
    <n v="0.81834782608695655"/>
    <n v="18.821999999999999"/>
    <n v="3.5775156731484432"/>
  </r>
  <r>
    <d v="2024-11-16T00:00:00"/>
    <s v="Campaign 2"/>
    <x v="0"/>
    <x v="0"/>
    <x v="0"/>
    <n v="9414"/>
    <n v="338"/>
    <n v="39"/>
    <n v="260.8"/>
    <n v="2230.69"/>
    <n v="3.5903972806458469E-2"/>
    <n v="0.11538461538461539"/>
    <n v="0.77159763313609475"/>
    <n v="6.6871794871794874"/>
    <n v="8.5532592024539884"/>
  </r>
  <r>
    <d v="2024-11-16T00:00:00"/>
    <s v="Campaign 2"/>
    <x v="0"/>
    <x v="0"/>
    <x v="1"/>
    <n v="5557"/>
    <n v="251"/>
    <n v="29"/>
    <n v="135.99"/>
    <n v="1714.77"/>
    <n v="4.5168256253374124E-2"/>
    <n v="0.11553784860557768"/>
    <n v="0.54179282868525902"/>
    <n v="4.6893103448275868"/>
    <n v="12.609530112508272"/>
  </r>
  <r>
    <d v="2024-11-16T00:00:00"/>
    <s v="Campaign 2"/>
    <x v="0"/>
    <x v="0"/>
    <x v="2"/>
    <n v="674"/>
    <n v="21"/>
    <n v="2"/>
    <n v="25.16"/>
    <n v="159.34"/>
    <n v="3.1157270029673591E-2"/>
    <n v="9.5238095238095233E-2"/>
    <n v="1.1980952380952381"/>
    <n v="12.58"/>
    <n v="6.3330683624801276"/>
  </r>
  <r>
    <d v="2024-11-16T00:00:00"/>
    <s v="Campaign 2"/>
    <x v="0"/>
    <x v="1"/>
    <x v="0"/>
    <n v="3047"/>
    <n v="28"/>
    <n v="1"/>
    <n v="94.7"/>
    <n v="56.26"/>
    <n v="9.1893665900886125E-3"/>
    <n v="3.5714285714285712E-2"/>
    <n v="3.3821428571428571"/>
    <n v="94.7"/>
    <n v="0.59408658922914459"/>
  </r>
  <r>
    <d v="2024-11-16T00:00:00"/>
    <s v="Campaign 2"/>
    <x v="0"/>
    <x v="1"/>
    <x v="1"/>
    <n v="2541"/>
    <n v="35"/>
    <n v="0"/>
    <n v="74.37"/>
    <n v="0"/>
    <n v="1.3774104683195593E-2"/>
    <n v="0"/>
    <n v="2.124857142857143"/>
    <n v="0"/>
    <n v="0"/>
  </r>
  <r>
    <d v="2024-11-16T00:00:00"/>
    <s v="Campaign 2"/>
    <x v="0"/>
    <x v="1"/>
    <x v="2"/>
    <n v="565"/>
    <n v="7"/>
    <n v="0"/>
    <n v="9.52"/>
    <n v="0"/>
    <n v="1.2389380530973451E-2"/>
    <n v="0"/>
    <n v="1.3599999999999999"/>
    <n v="0"/>
    <n v="0"/>
  </r>
  <r>
    <d v="2024-11-16T00:00:00"/>
    <s v="Campaign 2"/>
    <x v="0"/>
    <x v="2"/>
    <x v="0"/>
    <n v="9505"/>
    <n v="258"/>
    <n v="8"/>
    <n v="207.85"/>
    <n v="590.30999999999995"/>
    <n v="2.71436086270384E-2"/>
    <n v="3.1007751937984496E-2"/>
    <n v="0.80562015503875972"/>
    <n v="25.981249999999999"/>
    <n v="2.8400769785903295"/>
  </r>
  <r>
    <d v="2024-11-16T00:00:00"/>
    <s v="Campaign 2"/>
    <x v="0"/>
    <x v="2"/>
    <x v="1"/>
    <n v="3209"/>
    <n v="81"/>
    <n v="2"/>
    <n v="107.22"/>
    <n v="174.17"/>
    <n v="2.5241508258024306E-2"/>
    <n v="2.4691358024691357E-2"/>
    <n v="1.3237037037037036"/>
    <n v="53.61"/>
    <n v="1.6244170863644842"/>
  </r>
  <r>
    <d v="2024-11-16T00:00:00"/>
    <s v="Campaign 2"/>
    <x v="0"/>
    <x v="2"/>
    <x v="2"/>
    <n v="831"/>
    <n v="9"/>
    <n v="0"/>
    <n v="22.94"/>
    <n v="0"/>
    <n v="1.0830324909747292E-2"/>
    <n v="0"/>
    <n v="2.548888888888889"/>
    <n v="0"/>
    <n v="0"/>
  </r>
  <r>
    <d v="2024-11-16T00:00:00"/>
    <s v="Campaign 2"/>
    <x v="1"/>
    <x v="0"/>
    <x v="0"/>
    <n v="14738"/>
    <n v="383"/>
    <n v="34"/>
    <n v="266.17"/>
    <n v="2681.73"/>
    <n v="2.5987243859411046E-2"/>
    <n v="8.877284595300261E-2"/>
    <n v="0.69496083550913845"/>
    <n v="7.8285294117647064"/>
    <n v="10.075252658075666"/>
  </r>
  <r>
    <d v="2024-11-16T00:00:00"/>
    <s v="Campaign 2"/>
    <x v="1"/>
    <x v="0"/>
    <x v="1"/>
    <n v="1682"/>
    <n v="77"/>
    <n v="3"/>
    <n v="27.56"/>
    <n v="187.18"/>
    <n v="4.5778834720570746E-2"/>
    <n v="3.896103896103896E-2"/>
    <n v="0.35792207792207792"/>
    <n v="9.1866666666666656"/>
    <n v="6.7917271407837454"/>
  </r>
  <r>
    <d v="2024-11-16T00:00:00"/>
    <s v="Campaign 2"/>
    <x v="1"/>
    <x v="0"/>
    <x v="2"/>
    <n v="223"/>
    <n v="8"/>
    <n v="0"/>
    <n v="3.79"/>
    <n v="0"/>
    <n v="3.5874439461883408E-2"/>
    <n v="0"/>
    <n v="0.47375"/>
    <n v="0"/>
    <n v="0"/>
  </r>
  <r>
    <d v="2024-11-16T00:00:00"/>
    <s v="Campaign 2"/>
    <x v="1"/>
    <x v="1"/>
    <x v="0"/>
    <n v="7655"/>
    <n v="49"/>
    <n v="1"/>
    <n v="194.1"/>
    <n v="97.88"/>
    <n v="6.4010450685826259E-3"/>
    <n v="2.0408163265306121E-2"/>
    <n v="3.9612244897959181"/>
    <n v="194.1"/>
    <n v="0.50427614631633177"/>
  </r>
  <r>
    <d v="2024-11-16T00:00:00"/>
    <s v="Campaign 2"/>
    <x v="1"/>
    <x v="1"/>
    <x v="1"/>
    <n v="1224"/>
    <n v="10"/>
    <n v="0"/>
    <n v="25.6"/>
    <n v="0"/>
    <n v="8.1699346405228763E-3"/>
    <n v="0"/>
    <n v="2.56"/>
    <n v="0"/>
    <n v="0"/>
  </r>
  <r>
    <d v="2024-11-16T00:00:00"/>
    <s v="Campaign 2"/>
    <x v="1"/>
    <x v="1"/>
    <x v="2"/>
    <n v="598"/>
    <n v="11"/>
    <n v="0"/>
    <n v="10.84"/>
    <n v="0"/>
    <n v="1.839464882943144E-2"/>
    <n v="0"/>
    <n v="0.98545454545454547"/>
    <n v="0"/>
    <n v="0"/>
  </r>
  <r>
    <d v="2024-11-16T00:00:00"/>
    <s v="Campaign 2"/>
    <x v="1"/>
    <x v="2"/>
    <x v="0"/>
    <n v="6281"/>
    <n v="116"/>
    <n v="5"/>
    <n v="242.25"/>
    <n v="446.61"/>
    <n v="1.8468396752109536E-2"/>
    <n v="4.3103448275862072E-2"/>
    <n v="2.0883620689655173"/>
    <n v="48.45"/>
    <n v="1.8435913312693499"/>
  </r>
  <r>
    <d v="2024-11-16T00:00:00"/>
    <s v="Campaign 2"/>
    <x v="1"/>
    <x v="2"/>
    <x v="1"/>
    <n v="793"/>
    <n v="12"/>
    <n v="0"/>
    <n v="30.55"/>
    <n v="0"/>
    <n v="1.5132408575031526E-2"/>
    <n v="0"/>
    <n v="2.5458333333333334"/>
    <n v="0"/>
    <n v="0"/>
  </r>
  <r>
    <d v="2024-11-16T00:00:00"/>
    <s v="Campaign 2"/>
    <x v="1"/>
    <x v="2"/>
    <x v="2"/>
    <n v="663"/>
    <n v="18"/>
    <n v="1"/>
    <n v="22.55"/>
    <n v="55.7"/>
    <n v="2.7149321266968326E-2"/>
    <n v="5.5555555555555552E-2"/>
    <n v="1.2527777777777778"/>
    <n v="22.55"/>
    <n v="2.4700665188470068"/>
  </r>
  <r>
    <d v="2024-11-16T00:00:00"/>
    <s v="Campaign 2"/>
    <x v="2"/>
    <x v="0"/>
    <x v="0"/>
    <n v="2636"/>
    <n v="73"/>
    <n v="10"/>
    <n v="38.159999999999997"/>
    <n v="637.34"/>
    <n v="2.7693474962063733E-2"/>
    <n v="0.13698630136986301"/>
    <n v="0.52273972602739727"/>
    <n v="3.8159999999999998"/>
    <n v="16.701781970649897"/>
  </r>
  <r>
    <d v="2024-11-16T00:00:00"/>
    <s v="Campaign 2"/>
    <x v="2"/>
    <x v="0"/>
    <x v="1"/>
    <n v="6183"/>
    <n v="173"/>
    <n v="18"/>
    <n v="97.1"/>
    <n v="1507.32"/>
    <n v="2.7979945010512697E-2"/>
    <n v="0.10404624277456648"/>
    <n v="0.56127167630057795"/>
    <n v="5.3944444444444439"/>
    <n v="15.523377960865087"/>
  </r>
  <r>
    <d v="2024-11-16T00:00:00"/>
    <s v="Campaign 2"/>
    <x v="2"/>
    <x v="0"/>
    <x v="2"/>
    <n v="3138"/>
    <n v="64"/>
    <n v="9"/>
    <n v="62.47"/>
    <n v="621.14"/>
    <n v="2.0395156150414276E-2"/>
    <n v="0.140625"/>
    <n v="0.97609374999999998"/>
    <n v="6.9411111111111108"/>
    <n v="9.9430126460701143"/>
  </r>
  <r>
    <d v="2024-11-16T00:00:00"/>
    <s v="Campaign 2"/>
    <x v="2"/>
    <x v="1"/>
    <x v="0"/>
    <n v="1112"/>
    <n v="16"/>
    <n v="0"/>
    <n v="36.31"/>
    <n v="0"/>
    <n v="1.4388489208633094E-2"/>
    <n v="0"/>
    <n v="2.2693750000000001"/>
    <n v="0"/>
    <n v="0"/>
  </r>
  <r>
    <d v="2024-11-16T00:00:00"/>
    <s v="Campaign 2"/>
    <x v="2"/>
    <x v="1"/>
    <x v="1"/>
    <n v="8221"/>
    <n v="76"/>
    <n v="1"/>
    <n v="161.46"/>
    <n v="51.53"/>
    <n v="9.244617443133438E-3"/>
    <n v="1.3157894736842105E-2"/>
    <n v="2.1244736842105265"/>
    <n v="161.46"/>
    <n v="0.31915025393286262"/>
  </r>
  <r>
    <d v="2024-11-16T00:00:00"/>
    <s v="Campaign 2"/>
    <x v="2"/>
    <x v="1"/>
    <x v="2"/>
    <n v="5223"/>
    <n v="88"/>
    <n v="3"/>
    <n v="126.93"/>
    <n v="187.48"/>
    <n v="1.684855447061076E-2"/>
    <n v="3.4090909090909088E-2"/>
    <n v="1.4423863636363636"/>
    <n v="42.31"/>
    <n v="1.4770345859922791"/>
  </r>
  <r>
    <d v="2024-11-16T00:00:00"/>
    <s v="Campaign 2"/>
    <x v="2"/>
    <x v="2"/>
    <x v="0"/>
    <n v="2203"/>
    <n v="56"/>
    <n v="2"/>
    <n v="81.83"/>
    <n v="127.96"/>
    <n v="2.5419881979119381E-2"/>
    <n v="3.5714285714285712E-2"/>
    <n v="1.4612499999999999"/>
    <n v="40.914999999999999"/>
    <n v="1.5637296834901624"/>
  </r>
  <r>
    <d v="2024-11-16T00:00:00"/>
    <s v="Campaign 2"/>
    <x v="2"/>
    <x v="2"/>
    <x v="1"/>
    <n v="11251"/>
    <n v="207"/>
    <n v="6"/>
    <n v="261.99"/>
    <n v="366.47"/>
    <n v="1.839836458981424E-2"/>
    <n v="2.8985507246376812E-2"/>
    <n v="1.2656521739130435"/>
    <n v="43.664999999999999"/>
    <n v="1.3987938470934005"/>
  </r>
  <r>
    <d v="2024-11-16T00:00:00"/>
    <s v="Campaign 2"/>
    <x v="2"/>
    <x v="2"/>
    <x v="2"/>
    <n v="4758"/>
    <n v="127"/>
    <n v="4"/>
    <n v="92.66"/>
    <n v="309.29000000000002"/>
    <n v="2.6691887347625051E-2"/>
    <n v="3.1496062992125984E-2"/>
    <n v="0.72960629921259845"/>
    <n v="23.164999999999999"/>
    <n v="3.3379020073386578"/>
  </r>
  <r>
    <d v="2024-11-17T00:00:00"/>
    <s v="Campaign 2"/>
    <x v="0"/>
    <x v="0"/>
    <x v="0"/>
    <n v="7214"/>
    <n v="145"/>
    <n v="16"/>
    <n v="252.52"/>
    <n v="1547.17"/>
    <n v="2.0099805932908235E-2"/>
    <n v="0.1103448275862069"/>
    <n v="1.7415172413793105"/>
    <n v="15.782500000000001"/>
    <n v="6.1269206399493106"/>
  </r>
  <r>
    <d v="2024-11-17T00:00:00"/>
    <s v="Campaign 2"/>
    <x v="0"/>
    <x v="0"/>
    <x v="1"/>
    <n v="6077"/>
    <n v="248"/>
    <n v="15"/>
    <n v="133.69"/>
    <n v="1298.94"/>
    <n v="4.0809610004936644E-2"/>
    <n v="6.0483870967741937E-2"/>
    <n v="0.53907258064516128"/>
    <n v="8.9126666666666665"/>
    <n v="9.7160595407285513"/>
  </r>
  <r>
    <d v="2024-11-17T00:00:00"/>
    <s v="Campaign 2"/>
    <x v="0"/>
    <x v="0"/>
    <x v="2"/>
    <n v="999"/>
    <n v="30"/>
    <n v="1"/>
    <n v="19.59"/>
    <n v="53.67"/>
    <n v="3.003003003003003E-2"/>
    <n v="3.3333333333333333E-2"/>
    <n v="0.65300000000000002"/>
    <n v="19.59"/>
    <n v="2.7396630934150079"/>
  </r>
  <r>
    <d v="2024-11-17T00:00:00"/>
    <s v="Campaign 2"/>
    <x v="0"/>
    <x v="1"/>
    <x v="0"/>
    <n v="6797"/>
    <n v="35"/>
    <n v="1"/>
    <n v="222.51"/>
    <n v="78.39"/>
    <n v="5.1493305870236872E-3"/>
    <n v="2.8571428571428571E-2"/>
    <n v="6.3574285714285708"/>
    <n v="222.51"/>
    <n v="0.35229877308884994"/>
  </r>
  <r>
    <d v="2024-11-17T00:00:00"/>
    <s v="Campaign 2"/>
    <x v="0"/>
    <x v="1"/>
    <x v="1"/>
    <n v="3312"/>
    <n v="17"/>
    <n v="0"/>
    <n v="52.25"/>
    <n v="0"/>
    <n v="5.132850241545894E-3"/>
    <n v="0"/>
    <n v="3.0735294117647061"/>
    <n v="0"/>
    <n v="0"/>
  </r>
  <r>
    <d v="2024-11-17T00:00:00"/>
    <s v="Campaign 2"/>
    <x v="0"/>
    <x v="1"/>
    <x v="2"/>
    <n v="592"/>
    <n v="8"/>
    <n v="0"/>
    <n v="14.48"/>
    <n v="0"/>
    <n v="1.3513513513513514E-2"/>
    <n v="0"/>
    <n v="1.81"/>
    <n v="0"/>
    <n v="0"/>
  </r>
  <r>
    <d v="2024-11-17T00:00:00"/>
    <s v="Campaign 2"/>
    <x v="0"/>
    <x v="2"/>
    <x v="0"/>
    <n v="7942"/>
    <n v="132"/>
    <n v="5"/>
    <n v="114.65"/>
    <n v="289.48"/>
    <n v="1.662049861495845E-2"/>
    <n v="3.787878787878788E-2"/>
    <n v="0.86856060606060614"/>
    <n v="22.93"/>
    <n v="2.5249018752725689"/>
  </r>
  <r>
    <d v="2024-11-17T00:00:00"/>
    <s v="Campaign 2"/>
    <x v="0"/>
    <x v="2"/>
    <x v="1"/>
    <n v="3778"/>
    <n v="96"/>
    <n v="3"/>
    <n v="112.74"/>
    <n v="167.1"/>
    <n v="2.5410269984118581E-2"/>
    <n v="3.125E-2"/>
    <n v="1.1743749999999999"/>
    <n v="37.58"/>
    <n v="1.4821713677488026"/>
  </r>
  <r>
    <d v="2024-11-17T00:00:00"/>
    <s v="Campaign 2"/>
    <x v="0"/>
    <x v="2"/>
    <x v="2"/>
    <n v="665"/>
    <n v="11"/>
    <n v="0"/>
    <n v="21.11"/>
    <n v="0"/>
    <n v="1.6541353383458645E-2"/>
    <n v="0"/>
    <n v="1.919090909090909"/>
    <n v="0"/>
    <n v="0"/>
  </r>
  <r>
    <d v="2024-11-17T00:00:00"/>
    <s v="Campaign 2"/>
    <x v="1"/>
    <x v="0"/>
    <x v="0"/>
    <n v="12138"/>
    <n v="529"/>
    <n v="59"/>
    <n v="350.84"/>
    <n v="4386.78"/>
    <n v="4.3582138737848081E-2"/>
    <n v="0.11153119092627599"/>
    <n v="0.66321361058601125"/>
    <n v="5.946440677966101"/>
    <n v="12.503648386728994"/>
  </r>
  <r>
    <d v="2024-11-17T00:00:00"/>
    <s v="Campaign 2"/>
    <x v="1"/>
    <x v="0"/>
    <x v="1"/>
    <n v="1859"/>
    <n v="49"/>
    <n v="4"/>
    <n v="30.09"/>
    <n v="277.52"/>
    <n v="2.6358257127487898E-2"/>
    <n v="8.1632653061224483E-2"/>
    <n v="0.61408163265306126"/>
    <n v="7.5225"/>
    <n v="9.2229976736457289"/>
  </r>
  <r>
    <d v="2024-11-17T00:00:00"/>
    <s v="Campaign 2"/>
    <x v="1"/>
    <x v="0"/>
    <x v="2"/>
    <n v="848"/>
    <n v="28"/>
    <n v="2"/>
    <n v="14.06"/>
    <n v="195.84"/>
    <n v="3.3018867924528301E-2"/>
    <n v="7.1428571428571425E-2"/>
    <n v="0.50214285714285711"/>
    <n v="7.03"/>
    <n v="13.928876244665718"/>
  </r>
  <r>
    <d v="2024-11-17T00:00:00"/>
    <s v="Campaign 2"/>
    <x v="1"/>
    <x v="1"/>
    <x v="0"/>
    <n v="9478"/>
    <n v="86"/>
    <n v="2"/>
    <n v="361.11"/>
    <n v="110.92"/>
    <n v="9.0736442287402408E-3"/>
    <n v="2.3255813953488372E-2"/>
    <n v="4.1989534883720934"/>
    <n v="180.55500000000001"/>
    <n v="0.30716402204314475"/>
  </r>
  <r>
    <d v="2024-11-17T00:00:00"/>
    <s v="Campaign 2"/>
    <x v="1"/>
    <x v="1"/>
    <x v="1"/>
    <n v="1482"/>
    <n v="22"/>
    <n v="0"/>
    <n v="56.18"/>
    <n v="0"/>
    <n v="1.4844804318488529E-2"/>
    <n v="0"/>
    <n v="2.5536363636363637"/>
    <n v="0"/>
    <n v="0"/>
  </r>
  <r>
    <d v="2024-11-17T00:00:00"/>
    <s v="Campaign 2"/>
    <x v="1"/>
    <x v="1"/>
    <x v="2"/>
    <n v="965"/>
    <n v="17"/>
    <n v="0"/>
    <n v="17.059999999999999"/>
    <n v="0"/>
    <n v="1.7616580310880828E-2"/>
    <n v="0"/>
    <n v="1.0035294117647058"/>
    <n v="0"/>
    <n v="0"/>
  </r>
  <r>
    <d v="2024-11-17T00:00:00"/>
    <s v="Campaign 2"/>
    <x v="1"/>
    <x v="2"/>
    <x v="0"/>
    <n v="12911"/>
    <n v="227"/>
    <n v="17"/>
    <n v="426.11"/>
    <n v="1377.11"/>
    <n v="1.7581906901092091E-2"/>
    <n v="7.4889867841409691E-2"/>
    <n v="1.877136563876652"/>
    <n v="25.06529411764706"/>
    <n v="3.2318180751449153"/>
  </r>
  <r>
    <d v="2024-11-17T00:00:00"/>
    <s v="Campaign 2"/>
    <x v="1"/>
    <x v="2"/>
    <x v="1"/>
    <n v="1500"/>
    <n v="37"/>
    <n v="1"/>
    <n v="32.36"/>
    <n v="70.62"/>
    <n v="2.4666666666666667E-2"/>
    <n v="2.7027027027027029E-2"/>
    <n v="0.87459459459459454"/>
    <n v="32.36"/>
    <n v="2.1823238566131029"/>
  </r>
  <r>
    <d v="2024-11-17T00:00:00"/>
    <s v="Campaign 2"/>
    <x v="1"/>
    <x v="2"/>
    <x v="2"/>
    <n v="232"/>
    <n v="3"/>
    <n v="0"/>
    <n v="4.21"/>
    <n v="0"/>
    <n v="1.2931034482758621E-2"/>
    <n v="0"/>
    <n v="1.4033333333333333"/>
    <n v="0"/>
    <n v="0"/>
  </r>
  <r>
    <d v="2024-11-17T00:00:00"/>
    <s v="Campaign 2"/>
    <x v="2"/>
    <x v="0"/>
    <x v="0"/>
    <n v="1915"/>
    <n v="43"/>
    <n v="4"/>
    <n v="31.84"/>
    <n v="307.83"/>
    <n v="2.2454308093994776E-2"/>
    <n v="9.3023255813953487E-2"/>
    <n v="0.74046511627906975"/>
    <n v="7.96"/>
    <n v="9.6680276381909547"/>
  </r>
  <r>
    <d v="2024-11-17T00:00:00"/>
    <s v="Campaign 2"/>
    <x v="2"/>
    <x v="0"/>
    <x v="1"/>
    <n v="6118"/>
    <n v="219"/>
    <n v="14"/>
    <n v="227"/>
    <n v="1386.16"/>
    <n v="3.5796011768551815E-2"/>
    <n v="6.3926940639269403E-2"/>
    <n v="1.0365296803652968"/>
    <n v="16.214285714285715"/>
    <n v="6.1064317180616747"/>
  </r>
  <r>
    <d v="2024-11-17T00:00:00"/>
    <s v="Campaign 2"/>
    <x v="2"/>
    <x v="0"/>
    <x v="2"/>
    <n v="4136"/>
    <n v="140"/>
    <n v="19"/>
    <n v="60.72"/>
    <n v="1261.19"/>
    <n v="3.3849129593810444E-2"/>
    <n v="0.1357142857142857"/>
    <n v="0.43371428571428572"/>
    <n v="3.1957894736842105"/>
    <n v="20.770586297760211"/>
  </r>
  <r>
    <d v="2024-11-17T00:00:00"/>
    <s v="Campaign 2"/>
    <x v="2"/>
    <x v="1"/>
    <x v="0"/>
    <n v="1925"/>
    <n v="25"/>
    <n v="1"/>
    <n v="57.67"/>
    <n v="64.400000000000006"/>
    <n v="1.2987012987012988E-2"/>
    <n v="0.04"/>
    <n v="2.3068"/>
    <n v="57.67"/>
    <n v="1.1166984567366049"/>
  </r>
  <r>
    <d v="2024-11-17T00:00:00"/>
    <s v="Campaign 2"/>
    <x v="2"/>
    <x v="1"/>
    <x v="1"/>
    <n v="8777"/>
    <n v="171"/>
    <n v="1"/>
    <n v="242.17"/>
    <n v="55.27"/>
    <n v="1.9482738976871368E-2"/>
    <n v="5.8479532163742687E-3"/>
    <n v="1.4161988304093567"/>
    <n v="242.17"/>
    <n v="0.22822810422430526"/>
  </r>
  <r>
    <d v="2024-11-17T00:00:00"/>
    <s v="Campaign 2"/>
    <x v="2"/>
    <x v="1"/>
    <x v="2"/>
    <n v="3928"/>
    <n v="36"/>
    <n v="1"/>
    <n v="102.31"/>
    <n v="61.63"/>
    <n v="9.1649694501018328E-3"/>
    <n v="2.7777777777777776E-2"/>
    <n v="2.8419444444444446"/>
    <n v="102.31"/>
    <n v="0.60238490861108396"/>
  </r>
  <r>
    <d v="2024-11-17T00:00:00"/>
    <s v="Campaign 2"/>
    <x v="2"/>
    <x v="2"/>
    <x v="0"/>
    <n v="1185"/>
    <n v="19"/>
    <n v="1"/>
    <n v="45.42"/>
    <n v="58.07"/>
    <n v="1.6033755274261603E-2"/>
    <n v="5.2631578947368418E-2"/>
    <n v="2.3905263157894736"/>
    <n v="45.42"/>
    <n v="1.27851166886834"/>
  </r>
  <r>
    <d v="2024-11-17T00:00:00"/>
    <s v="Campaign 2"/>
    <x v="2"/>
    <x v="2"/>
    <x v="1"/>
    <n v="5184"/>
    <n v="106"/>
    <n v="4"/>
    <n v="130.34"/>
    <n v="264.69"/>
    <n v="2.0447530864197531E-2"/>
    <n v="3.7735849056603772E-2"/>
    <n v="1.229622641509434"/>
    <n v="32.585000000000001"/>
    <n v="2.0307656897345403"/>
  </r>
  <r>
    <d v="2024-11-17T00:00:00"/>
    <s v="Campaign 2"/>
    <x v="2"/>
    <x v="2"/>
    <x v="2"/>
    <n v="5974"/>
    <n v="151"/>
    <n v="5"/>
    <n v="144.04"/>
    <n v="371.86"/>
    <n v="2.5276196853029797E-2"/>
    <n v="3.3112582781456956E-2"/>
    <n v="0.95390728476821185"/>
    <n v="28.808"/>
    <n v="2.5816439877811721"/>
  </r>
  <r>
    <d v="2024-11-18T00:00:00"/>
    <s v="Campaign 2"/>
    <x v="0"/>
    <x v="0"/>
    <x v="0"/>
    <n v="9720"/>
    <n v="298"/>
    <n v="17"/>
    <n v="210.59"/>
    <n v="1562.37"/>
    <n v="3.0658436213991769E-2"/>
    <n v="5.7046979865771813E-2"/>
    <n v="0.70667785234899327"/>
    <n v="12.38764705882353"/>
    <n v="7.4190132484923303"/>
  </r>
  <r>
    <d v="2024-11-18T00:00:00"/>
    <s v="Campaign 2"/>
    <x v="0"/>
    <x v="0"/>
    <x v="1"/>
    <n v="7135"/>
    <n v="288"/>
    <n v="28"/>
    <n v="261.89"/>
    <n v="2157.62"/>
    <n v="4.0364400840925019E-2"/>
    <n v="9.7222222222222224E-2"/>
    <n v="0.90934027777777771"/>
    <n v="9.3532142857142855"/>
    <n v="8.2386498148077436"/>
  </r>
  <r>
    <d v="2024-11-18T00:00:00"/>
    <s v="Campaign 2"/>
    <x v="0"/>
    <x v="0"/>
    <x v="2"/>
    <n v="209"/>
    <n v="7"/>
    <n v="0"/>
    <n v="7.69"/>
    <n v="0"/>
    <n v="3.3492822966507178E-2"/>
    <n v="0"/>
    <n v="1.0985714285714285"/>
    <n v="0"/>
    <n v="0"/>
  </r>
  <r>
    <d v="2024-11-18T00:00:00"/>
    <s v="Campaign 2"/>
    <x v="0"/>
    <x v="1"/>
    <x v="0"/>
    <n v="6756"/>
    <n v="41"/>
    <n v="1"/>
    <n v="103.37"/>
    <n v="58.72"/>
    <n v="6.0686796921255179E-3"/>
    <n v="2.4390243902439025E-2"/>
    <n v="2.5212195121951222"/>
    <n v="103.37"/>
    <n v="0.56805649608203534"/>
  </r>
  <r>
    <d v="2024-11-18T00:00:00"/>
    <s v="Campaign 2"/>
    <x v="0"/>
    <x v="1"/>
    <x v="1"/>
    <n v="2420"/>
    <n v="16"/>
    <n v="0"/>
    <n v="79.5"/>
    <n v="0"/>
    <n v="6.6115702479338841E-3"/>
    <n v="0"/>
    <n v="4.96875"/>
    <n v="0"/>
    <n v="0"/>
  </r>
  <r>
    <d v="2024-11-18T00:00:00"/>
    <s v="Campaign 2"/>
    <x v="0"/>
    <x v="1"/>
    <x v="2"/>
    <n v="429"/>
    <n v="2"/>
    <n v="0"/>
    <n v="16.149999999999999"/>
    <n v="0"/>
    <n v="4.662004662004662E-3"/>
    <n v="0"/>
    <n v="8.0749999999999993"/>
    <n v="0"/>
    <n v="0"/>
  </r>
  <r>
    <d v="2024-11-18T00:00:00"/>
    <s v="Campaign 2"/>
    <x v="0"/>
    <x v="2"/>
    <x v="0"/>
    <n v="9246"/>
    <n v="162"/>
    <n v="7"/>
    <n v="320.41000000000003"/>
    <n v="380.73"/>
    <n v="1.7521090201168071E-2"/>
    <n v="4.3209876543209874E-2"/>
    <n v="1.9778395061728398"/>
    <n v="45.772857142857148"/>
    <n v="1.1882587934209294"/>
  </r>
  <r>
    <d v="2024-11-18T00:00:00"/>
    <s v="Campaign 2"/>
    <x v="0"/>
    <x v="2"/>
    <x v="1"/>
    <n v="2046"/>
    <n v="31"/>
    <n v="0"/>
    <n v="47.48"/>
    <n v="0"/>
    <n v="1.5151515151515152E-2"/>
    <n v="0"/>
    <n v="1.5316129032258063"/>
    <n v="0"/>
    <n v="0"/>
  </r>
  <r>
    <d v="2024-11-18T00:00:00"/>
    <s v="Campaign 2"/>
    <x v="0"/>
    <x v="2"/>
    <x v="2"/>
    <n v="306"/>
    <n v="5"/>
    <n v="0"/>
    <n v="7.92"/>
    <n v="0"/>
    <n v="1.6339869281045753E-2"/>
    <n v="0"/>
    <n v="1.5840000000000001"/>
    <n v="0"/>
    <n v="0"/>
  </r>
  <r>
    <d v="2024-11-18T00:00:00"/>
    <s v="Campaign 2"/>
    <x v="1"/>
    <x v="0"/>
    <x v="0"/>
    <n v="14218"/>
    <n v="379"/>
    <n v="21"/>
    <n v="531.70000000000005"/>
    <n v="1324.12"/>
    <n v="2.6656351104234071E-2"/>
    <n v="5.5408970976253295E-2"/>
    <n v="1.4029023746701847"/>
    <n v="25.31904761904762"/>
    <n v="2.4903517020876431"/>
  </r>
  <r>
    <d v="2024-11-18T00:00:00"/>
    <s v="Campaign 2"/>
    <x v="1"/>
    <x v="0"/>
    <x v="1"/>
    <n v="1153"/>
    <n v="27"/>
    <n v="2"/>
    <n v="21.7"/>
    <n v="107.63"/>
    <n v="2.3417172593235037E-2"/>
    <n v="7.407407407407407E-2"/>
    <n v="0.8037037037037037"/>
    <n v="10.85"/>
    <n v="4.959907834101382"/>
  </r>
  <r>
    <d v="2024-11-18T00:00:00"/>
    <s v="Campaign 2"/>
    <x v="1"/>
    <x v="0"/>
    <x v="2"/>
    <n v="638"/>
    <n v="31"/>
    <n v="1"/>
    <n v="15.46"/>
    <n v="76.84"/>
    <n v="4.8589341692789965E-2"/>
    <n v="3.2258064516129031E-2"/>
    <n v="0.49870967741935485"/>
    <n v="15.46"/>
    <n v="4.970245795601552"/>
  </r>
  <r>
    <d v="2024-11-18T00:00:00"/>
    <s v="Campaign 2"/>
    <x v="1"/>
    <x v="1"/>
    <x v="0"/>
    <n v="5901"/>
    <n v="61"/>
    <n v="1"/>
    <n v="188.06"/>
    <n v="95.97"/>
    <n v="1.0337230977800373E-2"/>
    <n v="1.6393442622950821E-2"/>
    <n v="3.0829508196721314"/>
    <n v="188.06"/>
    <n v="0.51031585664149737"/>
  </r>
  <r>
    <d v="2024-11-18T00:00:00"/>
    <s v="Campaign 2"/>
    <x v="1"/>
    <x v="1"/>
    <x v="1"/>
    <n v="563"/>
    <n v="9"/>
    <n v="0"/>
    <n v="18.14"/>
    <n v="0"/>
    <n v="1.5985790408525755E-2"/>
    <n v="0"/>
    <n v="2.0155555555555558"/>
    <n v="0"/>
    <n v="0"/>
  </r>
  <r>
    <d v="2024-11-18T00:00:00"/>
    <s v="Campaign 2"/>
    <x v="1"/>
    <x v="1"/>
    <x v="2"/>
    <n v="360"/>
    <n v="4"/>
    <n v="0"/>
    <n v="9.75"/>
    <n v="0"/>
    <n v="1.1111111111111112E-2"/>
    <n v="0"/>
    <n v="2.4375"/>
    <n v="0"/>
    <n v="0"/>
  </r>
  <r>
    <d v="2024-11-18T00:00:00"/>
    <s v="Campaign 2"/>
    <x v="1"/>
    <x v="2"/>
    <x v="0"/>
    <n v="6938"/>
    <n v="191"/>
    <n v="9"/>
    <n v="258.35000000000002"/>
    <n v="820.33"/>
    <n v="2.7529547420005764E-2"/>
    <n v="4.712041884816754E-2"/>
    <n v="1.3526178010471206"/>
    <n v="28.705555555555559"/>
    <n v="3.1752661118637504"/>
  </r>
  <r>
    <d v="2024-11-18T00:00:00"/>
    <s v="Campaign 2"/>
    <x v="1"/>
    <x v="2"/>
    <x v="1"/>
    <n v="1316"/>
    <n v="38"/>
    <n v="2"/>
    <n v="21.19"/>
    <n v="139.72"/>
    <n v="2.8875379939209727E-2"/>
    <n v="5.2631578947368418E-2"/>
    <n v="0.55763157894736848"/>
    <n v="10.595000000000001"/>
    <n v="6.5936762623879188"/>
  </r>
  <r>
    <d v="2024-11-18T00:00:00"/>
    <s v="Campaign 2"/>
    <x v="1"/>
    <x v="2"/>
    <x v="2"/>
    <n v="296"/>
    <n v="8"/>
    <n v="0"/>
    <n v="7.17"/>
    <n v="0"/>
    <n v="2.7027027027027029E-2"/>
    <n v="0"/>
    <n v="0.89624999999999999"/>
    <n v="0"/>
    <n v="0"/>
  </r>
  <r>
    <d v="2024-11-18T00:00:00"/>
    <s v="Campaign 2"/>
    <x v="2"/>
    <x v="0"/>
    <x v="0"/>
    <n v="2270"/>
    <n v="78"/>
    <n v="7"/>
    <n v="71.790000000000006"/>
    <n v="426.27"/>
    <n v="3.4361233480176209E-2"/>
    <n v="8.9743589743589744E-2"/>
    <n v="0.92038461538461547"/>
    <n v="10.255714285714287"/>
    <n v="5.937735060593397"/>
  </r>
  <r>
    <d v="2024-11-18T00:00:00"/>
    <s v="Campaign 2"/>
    <x v="2"/>
    <x v="0"/>
    <x v="1"/>
    <n v="9040"/>
    <n v="306"/>
    <n v="37"/>
    <n v="186.9"/>
    <n v="2706.04"/>
    <n v="3.3849557522123895E-2"/>
    <n v="0.12091503267973856"/>
    <n v="0.61078431372549025"/>
    <n v="5.0513513513513519"/>
    <n v="14.478544676297485"/>
  </r>
  <r>
    <d v="2024-11-18T00:00:00"/>
    <s v="Campaign 2"/>
    <x v="2"/>
    <x v="0"/>
    <x v="2"/>
    <n v="2973"/>
    <n v="60"/>
    <n v="6"/>
    <n v="59.92"/>
    <n v="303.56"/>
    <n v="2.0181634712411706E-2"/>
    <n v="0.1"/>
    <n v="0.9986666666666667"/>
    <n v="9.9866666666666664"/>
    <n v="5.0660881174899863"/>
  </r>
  <r>
    <d v="2024-11-18T00:00:00"/>
    <s v="Campaign 2"/>
    <x v="2"/>
    <x v="1"/>
    <x v="0"/>
    <n v="2969"/>
    <n v="16"/>
    <n v="0"/>
    <n v="75.680000000000007"/>
    <n v="0"/>
    <n v="5.3890198720107779E-3"/>
    <n v="0"/>
    <n v="4.7300000000000004"/>
    <n v="0"/>
    <n v="0"/>
  </r>
  <r>
    <d v="2024-11-18T00:00:00"/>
    <s v="Campaign 2"/>
    <x v="2"/>
    <x v="1"/>
    <x v="1"/>
    <n v="11447"/>
    <n v="98"/>
    <n v="1"/>
    <n v="352.67"/>
    <n v="90"/>
    <n v="8.5611950729448764E-3"/>
    <n v="1.020408163265306E-2"/>
    <n v="3.5986734693877551"/>
    <n v="352.67"/>
    <n v="0.25519607565145885"/>
  </r>
  <r>
    <d v="2024-11-18T00:00:00"/>
    <s v="Campaign 2"/>
    <x v="2"/>
    <x v="1"/>
    <x v="2"/>
    <n v="4466"/>
    <n v="46"/>
    <n v="0"/>
    <n v="161.66"/>
    <n v="0"/>
    <n v="1.0300044782803403E-2"/>
    <n v="0"/>
    <n v="3.5143478260869565"/>
    <n v="0"/>
    <n v="0"/>
  </r>
  <r>
    <d v="2024-11-18T00:00:00"/>
    <s v="Campaign 2"/>
    <x v="2"/>
    <x v="2"/>
    <x v="0"/>
    <n v="1333"/>
    <n v="23"/>
    <n v="1"/>
    <n v="32.36"/>
    <n v="71.11"/>
    <n v="1.72543135783946E-2"/>
    <n v="4.3478260869565216E-2"/>
    <n v="1.4069565217391304"/>
    <n v="32.36"/>
    <n v="2.1974660074165637"/>
  </r>
  <r>
    <d v="2024-11-18T00:00:00"/>
    <s v="Campaign 2"/>
    <x v="2"/>
    <x v="2"/>
    <x v="1"/>
    <n v="4836"/>
    <n v="123"/>
    <n v="9"/>
    <n v="182.64"/>
    <n v="454.2"/>
    <n v="2.5434243176178661E-2"/>
    <n v="7.3170731707317069E-2"/>
    <n v="1.4848780487804878"/>
    <n v="20.293333333333333"/>
    <n v="2.4868593955321945"/>
  </r>
  <r>
    <d v="2024-11-18T00:00:00"/>
    <s v="Campaign 2"/>
    <x v="2"/>
    <x v="2"/>
    <x v="2"/>
    <n v="3903"/>
    <n v="46"/>
    <n v="1"/>
    <n v="71.739999999999995"/>
    <n v="64.66"/>
    <n v="1.1785805790417627E-2"/>
    <n v="2.1739130434782608E-2"/>
    <n v="1.5595652173913042"/>
    <n v="71.739999999999995"/>
    <n v="0.90131028714803463"/>
  </r>
  <r>
    <d v="2024-11-19T00:00:00"/>
    <s v="Campaign 2"/>
    <x v="0"/>
    <x v="0"/>
    <x v="0"/>
    <n v="8942"/>
    <n v="242"/>
    <n v="34"/>
    <n v="320.77"/>
    <n v="2237.7199999999998"/>
    <n v="2.7063296801610379E-2"/>
    <n v="0.14049586776859505"/>
    <n v="1.3254958677685951"/>
    <n v="9.4344117647058816"/>
    <n v="6.9760887863578258"/>
  </r>
  <r>
    <d v="2024-11-19T00:00:00"/>
    <s v="Campaign 2"/>
    <x v="0"/>
    <x v="0"/>
    <x v="1"/>
    <n v="4244"/>
    <n v="208"/>
    <n v="15"/>
    <n v="89.72"/>
    <n v="1431.02"/>
    <n v="4.9010367577756835E-2"/>
    <n v="7.2115384615384609E-2"/>
    <n v="0.43134615384615382"/>
    <n v="5.9813333333333336"/>
    <n v="15.949843958983504"/>
  </r>
  <r>
    <d v="2024-11-19T00:00:00"/>
    <s v="Campaign 2"/>
    <x v="0"/>
    <x v="0"/>
    <x v="2"/>
    <n v="735"/>
    <n v="22"/>
    <n v="3"/>
    <n v="10.45"/>
    <n v="176.23"/>
    <n v="2.9931972789115645E-2"/>
    <n v="0.13636363636363635"/>
    <n v="0.47499999999999998"/>
    <n v="3.4833333333333329"/>
    <n v="16.864114832535886"/>
  </r>
  <r>
    <d v="2024-11-19T00:00:00"/>
    <s v="Campaign 2"/>
    <x v="0"/>
    <x v="1"/>
    <x v="0"/>
    <n v="4803"/>
    <n v="27"/>
    <n v="1"/>
    <n v="136.53"/>
    <n v="97.81"/>
    <n v="5.6214865708931914E-3"/>
    <n v="3.7037037037037035E-2"/>
    <n v="5.0566666666666666"/>
    <n v="136.53"/>
    <n v="0.71639932615542368"/>
  </r>
  <r>
    <d v="2024-11-19T00:00:00"/>
    <s v="Campaign 2"/>
    <x v="0"/>
    <x v="1"/>
    <x v="1"/>
    <n v="6055"/>
    <n v="119"/>
    <n v="3"/>
    <n v="91.63"/>
    <n v="265.91000000000003"/>
    <n v="1.9653179190751446E-2"/>
    <n v="2.5210084033613446E-2"/>
    <n v="0.76999999999999991"/>
    <n v="30.543333333333333"/>
    <n v="2.9019971625013645"/>
  </r>
  <r>
    <d v="2024-11-19T00:00:00"/>
    <s v="Campaign 2"/>
    <x v="0"/>
    <x v="1"/>
    <x v="2"/>
    <n v="310"/>
    <n v="5"/>
    <n v="0"/>
    <n v="8.9499999999999993"/>
    <n v="0"/>
    <n v="1.6129032258064516E-2"/>
    <n v="0"/>
    <n v="1.7899999999999998"/>
    <n v="0"/>
    <n v="0"/>
  </r>
  <r>
    <d v="2024-11-19T00:00:00"/>
    <s v="Campaign 2"/>
    <x v="0"/>
    <x v="2"/>
    <x v="0"/>
    <n v="3905"/>
    <n v="47"/>
    <n v="1"/>
    <n v="91.55"/>
    <n v="64.64"/>
    <n v="1.2035851472471191E-2"/>
    <n v="2.1276595744680851E-2"/>
    <n v="1.9478723404255318"/>
    <n v="91.55"/>
    <n v="0.70606226105953029"/>
  </r>
  <r>
    <d v="2024-11-19T00:00:00"/>
    <s v="Campaign 2"/>
    <x v="0"/>
    <x v="2"/>
    <x v="1"/>
    <n v="5991"/>
    <n v="164"/>
    <n v="7"/>
    <n v="124.94"/>
    <n v="528.1"/>
    <n v="2.7374394925721916E-2"/>
    <n v="4.2682926829268296E-2"/>
    <n v="0.76182926829268294"/>
    <n v="17.848571428571429"/>
    <n v="4.2268288778613741"/>
  </r>
  <r>
    <d v="2024-11-19T00:00:00"/>
    <s v="Campaign 2"/>
    <x v="0"/>
    <x v="2"/>
    <x v="2"/>
    <n v="586"/>
    <n v="9"/>
    <n v="0"/>
    <n v="16.64"/>
    <n v="0"/>
    <n v="1.5358361774744027E-2"/>
    <n v="0"/>
    <n v="1.848888888888889"/>
    <n v="0"/>
    <n v="0"/>
  </r>
  <r>
    <d v="2024-11-19T00:00:00"/>
    <s v="Campaign 2"/>
    <x v="1"/>
    <x v="0"/>
    <x v="0"/>
    <n v="14768"/>
    <n v="737"/>
    <n v="84"/>
    <n v="285.99"/>
    <n v="5203.0200000000004"/>
    <n v="4.9905200433369448E-2"/>
    <n v="0.11397557666214382"/>
    <n v="0.38804613297150614"/>
    <n v="3.4046428571428571"/>
    <n v="18.193013741739222"/>
  </r>
  <r>
    <d v="2024-11-19T00:00:00"/>
    <s v="Campaign 2"/>
    <x v="1"/>
    <x v="0"/>
    <x v="1"/>
    <n v="1968"/>
    <n v="78"/>
    <n v="4"/>
    <n v="35.22"/>
    <n v="257.89999999999998"/>
    <n v="3.9634146341463415E-2"/>
    <n v="5.128205128205128E-2"/>
    <n v="0.4515384615384615"/>
    <n v="8.8049999999999997"/>
    <n v="7.3225440090857461"/>
  </r>
  <r>
    <d v="2024-11-19T00:00:00"/>
    <s v="Campaign 2"/>
    <x v="1"/>
    <x v="0"/>
    <x v="2"/>
    <n v="765"/>
    <n v="31"/>
    <n v="4"/>
    <n v="13.26"/>
    <n v="287.56"/>
    <n v="4.0522875816993466E-2"/>
    <n v="0.12903225806451613"/>
    <n v="0.42774193548387096"/>
    <n v="3.3149999999999999"/>
    <n v="21.686274509803923"/>
  </r>
  <r>
    <d v="2024-11-19T00:00:00"/>
    <s v="Campaign 2"/>
    <x v="1"/>
    <x v="1"/>
    <x v="0"/>
    <n v="5403"/>
    <n v="60"/>
    <n v="2"/>
    <n v="143.32"/>
    <n v="137.12"/>
    <n v="1.1104941699056081E-2"/>
    <n v="3.3333333333333333E-2"/>
    <n v="2.3886666666666665"/>
    <n v="71.66"/>
    <n v="0.95674016187552335"/>
  </r>
  <r>
    <d v="2024-11-19T00:00:00"/>
    <s v="Campaign 2"/>
    <x v="1"/>
    <x v="1"/>
    <x v="1"/>
    <n v="1569"/>
    <n v="17"/>
    <n v="0"/>
    <n v="59.4"/>
    <n v="0"/>
    <n v="1.0834926704907584E-2"/>
    <n v="0"/>
    <n v="3.4941176470588236"/>
    <n v="0"/>
    <n v="0"/>
  </r>
  <r>
    <d v="2024-11-19T00:00:00"/>
    <s v="Campaign 2"/>
    <x v="1"/>
    <x v="1"/>
    <x v="2"/>
    <n v="389"/>
    <n v="4"/>
    <n v="0"/>
    <n v="13.13"/>
    <n v="0"/>
    <n v="1.0282776349614395E-2"/>
    <n v="0"/>
    <n v="3.2825000000000002"/>
    <n v="0"/>
    <n v="0"/>
  </r>
  <r>
    <d v="2024-11-19T00:00:00"/>
    <s v="Campaign 2"/>
    <x v="1"/>
    <x v="2"/>
    <x v="0"/>
    <n v="14861"/>
    <n v="374"/>
    <n v="24"/>
    <n v="573.63"/>
    <n v="2137.12"/>
    <n v="2.5166543301258327E-2"/>
    <n v="6.4171122994652413E-2"/>
    <n v="1.5337700534759358"/>
    <n v="23.901250000000001"/>
    <n v="3.7256070986524414"/>
  </r>
  <r>
    <d v="2024-11-19T00:00:00"/>
    <s v="Campaign 2"/>
    <x v="1"/>
    <x v="2"/>
    <x v="1"/>
    <n v="1496"/>
    <n v="43"/>
    <n v="1"/>
    <n v="39.200000000000003"/>
    <n v="91.36"/>
    <n v="2.8743315508021391E-2"/>
    <n v="2.3255813953488372E-2"/>
    <n v="0.91162790697674423"/>
    <n v="39.200000000000003"/>
    <n v="2.3306122448979592"/>
  </r>
  <r>
    <d v="2024-11-19T00:00:00"/>
    <s v="Campaign 2"/>
    <x v="1"/>
    <x v="2"/>
    <x v="2"/>
    <n v="484"/>
    <n v="9"/>
    <n v="0"/>
    <n v="13.6"/>
    <n v="0"/>
    <n v="1.859504132231405E-2"/>
    <n v="0"/>
    <n v="1.5111111111111111"/>
    <n v="0"/>
    <n v="0"/>
  </r>
  <r>
    <d v="2024-11-19T00:00:00"/>
    <s v="Campaign 2"/>
    <x v="2"/>
    <x v="0"/>
    <x v="0"/>
    <n v="1823"/>
    <n v="77"/>
    <n v="4"/>
    <n v="65.849999999999994"/>
    <n v="385.59"/>
    <n v="4.2238069116840374E-2"/>
    <n v="5.1948051948051951E-2"/>
    <n v="0.85519480519480517"/>
    <n v="16.462499999999999"/>
    <n v="5.8555808656036445"/>
  </r>
  <r>
    <d v="2024-11-19T00:00:00"/>
    <s v="Campaign 2"/>
    <x v="2"/>
    <x v="0"/>
    <x v="1"/>
    <n v="11559"/>
    <n v="512"/>
    <n v="57"/>
    <n v="435.19"/>
    <n v="3528.69"/>
    <n v="4.4294489142659398E-2"/>
    <n v="0.111328125"/>
    <n v="0.84998046875"/>
    <n v="7.6349122807017542"/>
    <n v="8.1083894390955678"/>
  </r>
  <r>
    <d v="2024-11-19T00:00:00"/>
    <s v="Campaign 2"/>
    <x v="2"/>
    <x v="0"/>
    <x v="2"/>
    <n v="4796"/>
    <n v="176"/>
    <n v="25"/>
    <n v="125.28"/>
    <n v="1388.64"/>
    <n v="3.669724770642202E-2"/>
    <n v="0.14204545454545456"/>
    <n v="0.71181818181818179"/>
    <n v="5.0111999999999997"/>
    <n v="11.084291187739463"/>
  </r>
  <r>
    <d v="2024-11-19T00:00:00"/>
    <s v="Campaign 2"/>
    <x v="2"/>
    <x v="1"/>
    <x v="0"/>
    <n v="1930"/>
    <n v="27"/>
    <n v="0"/>
    <n v="61.9"/>
    <n v="0"/>
    <n v="1.3989637305699482E-2"/>
    <n v="0"/>
    <n v="2.2925925925925927"/>
    <n v="0"/>
    <n v="0"/>
  </r>
  <r>
    <d v="2024-11-19T00:00:00"/>
    <s v="Campaign 2"/>
    <x v="2"/>
    <x v="1"/>
    <x v="1"/>
    <n v="6894"/>
    <n v="124"/>
    <n v="5"/>
    <n v="243.23"/>
    <n v="324.39999999999998"/>
    <n v="1.798665506237308E-2"/>
    <n v="4.0322580645161289E-2"/>
    <n v="1.961532258064516"/>
    <n v="48.646000000000001"/>
    <n v="1.3337170579287094"/>
  </r>
  <r>
    <d v="2024-11-19T00:00:00"/>
    <s v="Campaign 2"/>
    <x v="2"/>
    <x v="1"/>
    <x v="2"/>
    <n v="4577"/>
    <n v="67"/>
    <n v="0"/>
    <n v="103.22"/>
    <n v="0"/>
    <n v="1.4638409438496832E-2"/>
    <n v="0"/>
    <n v="1.5405970149253732"/>
    <n v="0"/>
    <n v="0"/>
  </r>
  <r>
    <d v="2024-11-19T00:00:00"/>
    <s v="Campaign 2"/>
    <x v="2"/>
    <x v="2"/>
    <x v="0"/>
    <n v="2916"/>
    <n v="36"/>
    <n v="1"/>
    <n v="71.53"/>
    <n v="52.59"/>
    <n v="1.2345679012345678E-2"/>
    <n v="2.7777777777777776E-2"/>
    <n v="1.9869444444444444"/>
    <n v="71.53"/>
    <n v="0.73521599328952891"/>
  </r>
  <r>
    <d v="2024-11-19T00:00:00"/>
    <s v="Campaign 2"/>
    <x v="2"/>
    <x v="2"/>
    <x v="1"/>
    <n v="4199"/>
    <n v="118"/>
    <n v="8"/>
    <n v="146.77000000000001"/>
    <n v="617.75"/>
    <n v="2.81019290307216E-2"/>
    <n v="6.7796610169491525E-2"/>
    <n v="1.2438135593220341"/>
    <n v="18.346250000000001"/>
    <n v="4.2089664100292969"/>
  </r>
  <r>
    <d v="2024-11-19T00:00:00"/>
    <s v="Campaign 2"/>
    <x v="2"/>
    <x v="2"/>
    <x v="2"/>
    <n v="5657"/>
    <n v="91"/>
    <n v="6"/>
    <n v="187.8"/>
    <n v="476.13"/>
    <n v="1.6086264804666784E-2"/>
    <n v="6.5934065934065936E-2"/>
    <n v="2.063736263736264"/>
    <n v="31.3"/>
    <n v="2.5353035143769964"/>
  </r>
  <r>
    <d v="2024-11-20T00:00:00"/>
    <s v="Campaign 2"/>
    <x v="0"/>
    <x v="0"/>
    <x v="0"/>
    <n v="3589"/>
    <n v="107"/>
    <n v="12"/>
    <n v="121.05"/>
    <n v="1039.01"/>
    <n v="2.9813318473112287E-2"/>
    <n v="0.11214953271028037"/>
    <n v="1.1313084112149532"/>
    <n v="10.0875"/>
    <n v="8.5833126807104509"/>
  </r>
  <r>
    <d v="2024-11-20T00:00:00"/>
    <s v="Campaign 2"/>
    <x v="0"/>
    <x v="0"/>
    <x v="1"/>
    <n v="3888"/>
    <n v="158"/>
    <n v="14"/>
    <n v="63.79"/>
    <n v="890.32"/>
    <n v="4.0637860082304529E-2"/>
    <n v="8.8607594936708861E-2"/>
    <n v="0.40373417721518989"/>
    <n v="4.5564285714285715"/>
    <n v="13.957046559021791"/>
  </r>
  <r>
    <d v="2024-11-20T00:00:00"/>
    <s v="Campaign 2"/>
    <x v="0"/>
    <x v="0"/>
    <x v="2"/>
    <n v="401"/>
    <n v="9"/>
    <n v="0"/>
    <n v="12.21"/>
    <n v="0"/>
    <n v="2.2443890274314215E-2"/>
    <n v="0"/>
    <n v="1.3566666666666667"/>
    <n v="0"/>
    <n v="0"/>
  </r>
  <r>
    <d v="2024-11-20T00:00:00"/>
    <s v="Campaign 2"/>
    <x v="0"/>
    <x v="1"/>
    <x v="0"/>
    <n v="8636"/>
    <n v="152"/>
    <n v="2"/>
    <n v="299.12"/>
    <n v="153.63"/>
    <n v="1.7600741083835109E-2"/>
    <n v="1.3157894736842105E-2"/>
    <n v="1.9678947368421054"/>
    <n v="149.56"/>
    <n v="0.51360657929927789"/>
  </r>
  <r>
    <d v="2024-11-20T00:00:00"/>
    <s v="Campaign 2"/>
    <x v="0"/>
    <x v="1"/>
    <x v="1"/>
    <n v="7500"/>
    <n v="98"/>
    <n v="1"/>
    <n v="259.72000000000003"/>
    <n v="92.27"/>
    <n v="1.3066666666666667E-2"/>
    <n v="1.020408163265306E-2"/>
    <n v="2.6502040816326535"/>
    <n v="259.72000000000003"/>
    <n v="0.35526721084244567"/>
  </r>
  <r>
    <d v="2024-11-20T00:00:00"/>
    <s v="Campaign 2"/>
    <x v="0"/>
    <x v="1"/>
    <x v="2"/>
    <n v="132"/>
    <n v="0"/>
    <n v="0"/>
    <n v="2.4500000000000002"/>
    <n v="0"/>
    <n v="0"/>
    <n v="0"/>
    <n v="0"/>
    <n v="0"/>
    <n v="0"/>
  </r>
  <r>
    <d v="2024-11-20T00:00:00"/>
    <s v="Campaign 2"/>
    <x v="0"/>
    <x v="2"/>
    <x v="0"/>
    <n v="8795"/>
    <n v="216"/>
    <n v="15"/>
    <n v="296.36"/>
    <n v="760.95"/>
    <n v="2.4559408754974418E-2"/>
    <n v="6.9444444444444448E-2"/>
    <n v="1.3720370370370372"/>
    <n v="19.757333333333335"/>
    <n v="2.5676542043460655"/>
  </r>
  <r>
    <d v="2024-11-20T00:00:00"/>
    <s v="Campaign 2"/>
    <x v="0"/>
    <x v="2"/>
    <x v="1"/>
    <n v="2956"/>
    <n v="54"/>
    <n v="1"/>
    <n v="94.19"/>
    <n v="53.51"/>
    <n v="1.8267929634641408E-2"/>
    <n v="1.8518518518518517E-2"/>
    <n v="1.7442592592592592"/>
    <n v="94.19"/>
    <n v="0.56810701773011996"/>
  </r>
  <r>
    <d v="2024-11-20T00:00:00"/>
    <s v="Campaign 2"/>
    <x v="0"/>
    <x v="2"/>
    <x v="2"/>
    <n v="378"/>
    <n v="6"/>
    <n v="0"/>
    <n v="11.02"/>
    <n v="0"/>
    <n v="1.5873015873015872E-2"/>
    <n v="0"/>
    <n v="1.8366666666666667"/>
    <n v="0"/>
    <n v="0"/>
  </r>
  <r>
    <d v="2024-11-20T00:00:00"/>
    <s v="Campaign 2"/>
    <x v="1"/>
    <x v="0"/>
    <x v="0"/>
    <n v="12655"/>
    <n v="476"/>
    <n v="68"/>
    <n v="412.82"/>
    <n v="4890.13"/>
    <n v="3.7613591465823784E-2"/>
    <n v="0.14285714285714285"/>
    <n v="0.86726890756302522"/>
    <n v="6.070882352941176"/>
    <n v="11.84567123685868"/>
  </r>
  <r>
    <d v="2024-11-20T00:00:00"/>
    <s v="Campaign 2"/>
    <x v="1"/>
    <x v="0"/>
    <x v="1"/>
    <n v="569"/>
    <n v="19"/>
    <n v="2"/>
    <n v="7.43"/>
    <n v="139.63999999999999"/>
    <n v="3.3391915641476276E-2"/>
    <n v="0.10526315789473684"/>
    <n v="0.39105263157894737"/>
    <n v="3.7149999999999999"/>
    <n v="18.794078061911168"/>
  </r>
  <r>
    <d v="2024-11-20T00:00:00"/>
    <s v="Campaign 2"/>
    <x v="1"/>
    <x v="0"/>
    <x v="2"/>
    <n v="483"/>
    <n v="20"/>
    <n v="1"/>
    <n v="7.87"/>
    <n v="60.95"/>
    <n v="4.1407867494824016E-2"/>
    <n v="0.05"/>
    <n v="0.39350000000000002"/>
    <n v="7.87"/>
    <n v="7.7445997458703939"/>
  </r>
  <r>
    <d v="2024-11-20T00:00:00"/>
    <s v="Campaign 2"/>
    <x v="1"/>
    <x v="1"/>
    <x v="0"/>
    <n v="14170"/>
    <n v="201"/>
    <n v="7"/>
    <n v="300.54000000000002"/>
    <n v="665.3"/>
    <n v="1.4184897671136204E-2"/>
    <n v="3.482587064676617E-2"/>
    <n v="1.4952238805970151"/>
    <n v="42.934285714285714"/>
    <n v="2.2136820389964726"/>
  </r>
  <r>
    <d v="2024-11-20T00:00:00"/>
    <s v="Campaign 2"/>
    <x v="1"/>
    <x v="1"/>
    <x v="1"/>
    <n v="703"/>
    <n v="13"/>
    <n v="0"/>
    <n v="24.44"/>
    <n v="0"/>
    <n v="1.849217638691323E-2"/>
    <n v="0"/>
    <n v="1.8800000000000001"/>
    <n v="0"/>
    <n v="0"/>
  </r>
  <r>
    <d v="2024-11-20T00:00:00"/>
    <s v="Campaign 2"/>
    <x v="1"/>
    <x v="1"/>
    <x v="2"/>
    <n v="703"/>
    <n v="13"/>
    <n v="0"/>
    <n v="14.66"/>
    <n v="0"/>
    <n v="1.849217638691323E-2"/>
    <n v="0"/>
    <n v="1.1276923076923078"/>
    <n v="0"/>
    <n v="0"/>
  </r>
  <r>
    <d v="2024-11-20T00:00:00"/>
    <s v="Campaign 2"/>
    <x v="1"/>
    <x v="2"/>
    <x v="0"/>
    <n v="14648"/>
    <n v="284"/>
    <n v="11"/>
    <n v="411.3"/>
    <n v="880.08"/>
    <n v="1.9388312397596943E-2"/>
    <n v="3.873239436619718E-2"/>
    <n v="1.4482394366197184"/>
    <n v="37.390909090909091"/>
    <n v="2.1397520058351569"/>
  </r>
  <r>
    <d v="2024-11-20T00:00:00"/>
    <s v="Campaign 2"/>
    <x v="1"/>
    <x v="2"/>
    <x v="1"/>
    <n v="905"/>
    <n v="9"/>
    <n v="0"/>
    <n v="30.94"/>
    <n v="0"/>
    <n v="9.9447513812154689E-3"/>
    <n v="0"/>
    <n v="3.4377777777777778"/>
    <n v="0"/>
    <n v="0"/>
  </r>
  <r>
    <d v="2024-11-20T00:00:00"/>
    <s v="Campaign 2"/>
    <x v="1"/>
    <x v="2"/>
    <x v="2"/>
    <n v="807"/>
    <n v="13"/>
    <n v="0"/>
    <n v="22.01"/>
    <n v="0"/>
    <n v="1.6109045848822799E-2"/>
    <n v="0"/>
    <n v="1.6930769230769231"/>
    <n v="0"/>
    <n v="0"/>
  </r>
  <r>
    <d v="2024-11-20T00:00:00"/>
    <s v="Campaign 2"/>
    <x v="2"/>
    <x v="0"/>
    <x v="0"/>
    <n v="1947"/>
    <n v="44"/>
    <n v="6"/>
    <n v="74.63"/>
    <n v="536.73"/>
    <n v="2.2598870056497175E-2"/>
    <n v="0.13636363636363635"/>
    <n v="1.6961363636363636"/>
    <n v="12.438333333333333"/>
    <n v="7.191879941042477"/>
  </r>
  <r>
    <d v="2024-11-20T00:00:00"/>
    <s v="Campaign 2"/>
    <x v="2"/>
    <x v="0"/>
    <x v="1"/>
    <n v="5488"/>
    <n v="207"/>
    <n v="12"/>
    <n v="154.65"/>
    <n v="739.35"/>
    <n v="3.7718658892128283E-2"/>
    <n v="5.7971014492753624E-2"/>
    <n v="0.74710144927536237"/>
    <n v="12.887500000000001"/>
    <n v="4.780795344325897"/>
  </r>
  <r>
    <d v="2024-11-20T00:00:00"/>
    <s v="Campaign 2"/>
    <x v="2"/>
    <x v="0"/>
    <x v="2"/>
    <n v="5060"/>
    <n v="109"/>
    <n v="16"/>
    <n v="120.66"/>
    <n v="1541.89"/>
    <n v="2.1541501976284586E-2"/>
    <n v="0.14678899082568808"/>
    <n v="1.1069724770642202"/>
    <n v="7.5412499999999998"/>
    <n v="12.778799933697995"/>
  </r>
  <r>
    <d v="2024-11-20T00:00:00"/>
    <s v="Campaign 2"/>
    <x v="2"/>
    <x v="1"/>
    <x v="0"/>
    <n v="1702"/>
    <n v="31"/>
    <n v="0"/>
    <n v="61.83"/>
    <n v="0"/>
    <n v="1.8213866039952998E-2"/>
    <n v="0"/>
    <n v="1.9945161290322579"/>
    <n v="0"/>
    <n v="0"/>
  </r>
  <r>
    <d v="2024-11-20T00:00:00"/>
    <s v="Campaign 2"/>
    <x v="2"/>
    <x v="1"/>
    <x v="1"/>
    <n v="8971"/>
    <n v="78"/>
    <n v="0"/>
    <n v="277.08999999999997"/>
    <n v="0"/>
    <n v="8.6946828670159404E-3"/>
    <n v="0"/>
    <n v="3.5524358974358972"/>
    <n v="0"/>
    <n v="0"/>
  </r>
  <r>
    <d v="2024-11-20T00:00:00"/>
    <s v="Campaign 2"/>
    <x v="2"/>
    <x v="1"/>
    <x v="2"/>
    <n v="2705"/>
    <n v="46"/>
    <n v="0"/>
    <n v="65.959999999999994"/>
    <n v="0"/>
    <n v="1.7005545286506468E-2"/>
    <n v="0"/>
    <n v="1.4339130434782608"/>
    <n v="0"/>
    <n v="0"/>
  </r>
  <r>
    <d v="2024-11-20T00:00:00"/>
    <s v="Campaign 2"/>
    <x v="2"/>
    <x v="2"/>
    <x v="0"/>
    <n v="2026"/>
    <n v="47"/>
    <n v="3"/>
    <n v="36.1"/>
    <n v="194.5"/>
    <n v="2.3198420533070089E-2"/>
    <n v="6.3829787234042548E-2"/>
    <n v="0.76808510638297878"/>
    <n v="12.033333333333333"/>
    <n v="5.3878116343490303"/>
  </r>
  <r>
    <d v="2024-11-20T00:00:00"/>
    <s v="Campaign 2"/>
    <x v="2"/>
    <x v="2"/>
    <x v="1"/>
    <n v="9335"/>
    <n v="256"/>
    <n v="9"/>
    <n v="232.63"/>
    <n v="783.5"/>
    <n v="2.7423674343867166E-2"/>
    <n v="3.515625E-2"/>
    <n v="0.90871093749999998"/>
    <n v="25.847777777777779"/>
    <n v="3.3680092851308947"/>
  </r>
  <r>
    <d v="2024-11-20T00:00:00"/>
    <s v="Campaign 2"/>
    <x v="2"/>
    <x v="2"/>
    <x v="2"/>
    <n v="3619"/>
    <n v="73"/>
    <n v="4"/>
    <n v="98.39"/>
    <n v="200.7"/>
    <n v="2.017131804365847E-2"/>
    <n v="5.4794520547945202E-2"/>
    <n v="1.3478082191780822"/>
    <n v="24.5975"/>
    <n v="2.0398414473015549"/>
  </r>
  <r>
    <d v="2024-11-21T00:00:00"/>
    <s v="Campaign 2"/>
    <x v="0"/>
    <x v="0"/>
    <x v="0"/>
    <n v="3927"/>
    <n v="166"/>
    <n v="11"/>
    <n v="128.07"/>
    <n v="720.25"/>
    <n v="4.2271454036159915E-2"/>
    <n v="6.6265060240963861E-2"/>
    <n v="0.77150602409638547"/>
    <n v="11.642727272727273"/>
    <n v="5.6238775669555716"/>
  </r>
  <r>
    <d v="2024-11-21T00:00:00"/>
    <s v="Campaign 2"/>
    <x v="0"/>
    <x v="0"/>
    <x v="1"/>
    <n v="7171"/>
    <n v="277"/>
    <n v="17"/>
    <n v="225.81"/>
    <n v="1209.27"/>
    <n v="3.862780644261609E-2"/>
    <n v="6.1371841155234655E-2"/>
    <n v="0.81519855595667867"/>
    <n v="13.282941176470588"/>
    <n v="5.3552544174305829"/>
  </r>
  <r>
    <d v="2024-11-21T00:00:00"/>
    <s v="Campaign 2"/>
    <x v="0"/>
    <x v="0"/>
    <x v="2"/>
    <n v="450"/>
    <n v="20"/>
    <n v="2"/>
    <n v="12.36"/>
    <n v="159.69999999999999"/>
    <n v="4.4444444444444446E-2"/>
    <n v="0.1"/>
    <n v="0.61799999999999999"/>
    <n v="6.18"/>
    <n v="12.920711974110032"/>
  </r>
  <r>
    <d v="2024-11-21T00:00:00"/>
    <s v="Campaign 2"/>
    <x v="0"/>
    <x v="1"/>
    <x v="0"/>
    <n v="6928"/>
    <n v="72"/>
    <n v="3"/>
    <n v="179.52"/>
    <n v="181.2"/>
    <n v="1.0392609699769052E-2"/>
    <n v="4.1666666666666664E-2"/>
    <n v="2.4933333333333336"/>
    <n v="59.84"/>
    <n v="1.0093582887700534"/>
  </r>
  <r>
    <d v="2024-11-21T00:00:00"/>
    <s v="Campaign 2"/>
    <x v="0"/>
    <x v="1"/>
    <x v="1"/>
    <n v="3795"/>
    <n v="69"/>
    <n v="1"/>
    <n v="98.34"/>
    <n v="81.709999999999994"/>
    <n v="1.8181818181818181E-2"/>
    <n v="1.4492753623188406E-2"/>
    <n v="1.4252173913043478"/>
    <n v="98.34"/>
    <n v="0.83089282082570659"/>
  </r>
  <r>
    <d v="2024-11-21T00:00:00"/>
    <s v="Campaign 2"/>
    <x v="0"/>
    <x v="1"/>
    <x v="2"/>
    <n v="344"/>
    <n v="5"/>
    <n v="0"/>
    <n v="12.08"/>
    <n v="0"/>
    <n v="1.4534883720930232E-2"/>
    <n v="0"/>
    <n v="2.4159999999999999"/>
    <n v="0"/>
    <n v="0"/>
  </r>
  <r>
    <d v="2024-11-21T00:00:00"/>
    <s v="Campaign 2"/>
    <x v="0"/>
    <x v="2"/>
    <x v="0"/>
    <n v="4450"/>
    <n v="73"/>
    <n v="3"/>
    <n v="59.87"/>
    <n v="261.39999999999998"/>
    <n v="1.6404494382022471E-2"/>
    <n v="4.1095890410958902E-2"/>
    <n v="0.82013698630136977"/>
    <n v="19.956666666666667"/>
    <n v="4.3661266076499077"/>
  </r>
  <r>
    <d v="2024-11-21T00:00:00"/>
    <s v="Campaign 2"/>
    <x v="0"/>
    <x v="2"/>
    <x v="1"/>
    <n v="5758"/>
    <n v="171"/>
    <n v="11"/>
    <n v="187.47"/>
    <n v="930.25"/>
    <n v="2.9697811740187565E-2"/>
    <n v="6.4327485380116955E-2"/>
    <n v="1.0963157894736841"/>
    <n v="17.042727272727273"/>
    <n v="4.9621272736971251"/>
  </r>
  <r>
    <d v="2024-11-21T00:00:00"/>
    <s v="Campaign 2"/>
    <x v="0"/>
    <x v="2"/>
    <x v="2"/>
    <n v="974"/>
    <n v="15"/>
    <n v="1"/>
    <n v="13.16"/>
    <n v="74.06"/>
    <n v="1.5400410677618069E-2"/>
    <n v="6.6666666666666666E-2"/>
    <n v="0.8773333333333333"/>
    <n v="13.16"/>
    <n v="5.6276595744680851"/>
  </r>
  <r>
    <d v="2024-11-21T00:00:00"/>
    <s v="Campaign 2"/>
    <x v="1"/>
    <x v="0"/>
    <x v="0"/>
    <n v="14434"/>
    <n v="434"/>
    <n v="63"/>
    <n v="521.51"/>
    <n v="4938"/>
    <n v="3.0067895247332686E-2"/>
    <n v="0.14516129032258066"/>
    <n v="1.2016359447004608"/>
    <n v="8.2779365079365075"/>
    <n v="9.4686583191118103"/>
  </r>
  <r>
    <d v="2024-11-21T00:00:00"/>
    <s v="Campaign 2"/>
    <x v="1"/>
    <x v="0"/>
    <x v="1"/>
    <n v="1251"/>
    <n v="59"/>
    <n v="4"/>
    <n v="34.840000000000003"/>
    <n v="296.33999999999997"/>
    <n v="4.7162270183852918E-2"/>
    <n v="6.7796610169491525E-2"/>
    <n v="0.5905084745762712"/>
    <n v="8.7100000000000009"/>
    <n v="8.5057405281285856"/>
  </r>
  <r>
    <d v="2024-11-21T00:00:00"/>
    <s v="Campaign 2"/>
    <x v="1"/>
    <x v="0"/>
    <x v="2"/>
    <n v="809"/>
    <n v="30"/>
    <n v="3"/>
    <n v="19.61"/>
    <n v="271.02999999999997"/>
    <n v="3.7082818294190356E-2"/>
    <n v="0.1"/>
    <n v="0.65366666666666662"/>
    <n v="6.5366666666666662"/>
    <n v="13.821009688934216"/>
  </r>
  <r>
    <d v="2024-11-21T00:00:00"/>
    <s v="Campaign 2"/>
    <x v="1"/>
    <x v="1"/>
    <x v="0"/>
    <n v="8959"/>
    <n v="67"/>
    <n v="1"/>
    <n v="314.97000000000003"/>
    <n v="58.83"/>
    <n v="7.4785132269226473E-3"/>
    <n v="1.4925373134328358E-2"/>
    <n v="4.701044776119403"/>
    <n v="314.97000000000003"/>
    <n v="0.18677969330412417"/>
  </r>
  <r>
    <d v="2024-11-21T00:00:00"/>
    <s v="Campaign 2"/>
    <x v="1"/>
    <x v="1"/>
    <x v="1"/>
    <n v="733"/>
    <n v="5"/>
    <n v="0"/>
    <n v="20.77"/>
    <n v="0"/>
    <n v="6.8212824010914054E-3"/>
    <n v="0"/>
    <n v="4.1539999999999999"/>
    <n v="0"/>
    <n v="0"/>
  </r>
  <r>
    <d v="2024-11-21T00:00:00"/>
    <s v="Campaign 2"/>
    <x v="1"/>
    <x v="1"/>
    <x v="2"/>
    <n v="372"/>
    <n v="4"/>
    <n v="0"/>
    <n v="11.33"/>
    <n v="0"/>
    <n v="1.0752688172043012E-2"/>
    <n v="0"/>
    <n v="2.8325"/>
    <n v="0"/>
    <n v="0"/>
  </r>
  <r>
    <d v="2024-11-21T00:00:00"/>
    <s v="Campaign 2"/>
    <x v="1"/>
    <x v="2"/>
    <x v="0"/>
    <n v="13061"/>
    <n v="322"/>
    <n v="15"/>
    <n v="380.77"/>
    <n v="1384.67"/>
    <n v="2.4653548732868846E-2"/>
    <n v="4.6583850931677016E-2"/>
    <n v="1.1825155279503106"/>
    <n v="25.384666666666664"/>
    <n v="3.6364997242429817"/>
  </r>
  <r>
    <d v="2024-11-21T00:00:00"/>
    <s v="Campaign 2"/>
    <x v="1"/>
    <x v="2"/>
    <x v="1"/>
    <n v="1889"/>
    <n v="31"/>
    <n v="1"/>
    <n v="55.48"/>
    <n v="53.59"/>
    <n v="1.641079936474325E-2"/>
    <n v="3.2258064516129031E-2"/>
    <n v="1.7896774193548386"/>
    <n v="55.48"/>
    <n v="0.96593366979091577"/>
  </r>
  <r>
    <d v="2024-11-21T00:00:00"/>
    <s v="Campaign 2"/>
    <x v="1"/>
    <x v="2"/>
    <x v="2"/>
    <n v="569"/>
    <n v="13"/>
    <n v="0"/>
    <n v="21.52"/>
    <n v="0"/>
    <n v="2.2847100175746926E-2"/>
    <n v="0"/>
    <n v="1.6553846153846155"/>
    <n v="0"/>
    <n v="0"/>
  </r>
  <r>
    <d v="2024-11-21T00:00:00"/>
    <s v="Campaign 2"/>
    <x v="2"/>
    <x v="0"/>
    <x v="0"/>
    <n v="2426"/>
    <n v="51"/>
    <n v="6"/>
    <n v="55.4"/>
    <n v="529.34"/>
    <n v="2.1022258862324814E-2"/>
    <n v="0.11764705882352941"/>
    <n v="1.0862745098039215"/>
    <n v="9.2333333333333325"/>
    <n v="9.5548736462093871"/>
  </r>
  <r>
    <d v="2024-11-21T00:00:00"/>
    <s v="Campaign 2"/>
    <x v="2"/>
    <x v="0"/>
    <x v="1"/>
    <n v="4984"/>
    <n v="103"/>
    <n v="14"/>
    <n v="103.14"/>
    <n v="1026.23"/>
    <n v="2.06661316211878E-2"/>
    <n v="0.13592233009708737"/>
    <n v="1.0013592233009709"/>
    <n v="7.3671428571428574"/>
    <n v="9.9498739577273607"/>
  </r>
  <r>
    <d v="2024-11-21T00:00:00"/>
    <s v="Campaign 2"/>
    <x v="2"/>
    <x v="0"/>
    <x v="2"/>
    <n v="5173"/>
    <n v="174"/>
    <n v="22"/>
    <n v="188.94"/>
    <n v="1894.87"/>
    <n v="3.3636187898704817E-2"/>
    <n v="0.12643678160919541"/>
    <n v="1.0858620689655172"/>
    <n v="8.5881818181818179"/>
    <n v="10.02895098973219"/>
  </r>
  <r>
    <d v="2024-11-21T00:00:00"/>
    <s v="Campaign 2"/>
    <x v="2"/>
    <x v="1"/>
    <x v="0"/>
    <n v="1472"/>
    <n v="11"/>
    <n v="0"/>
    <n v="46.76"/>
    <n v="0"/>
    <n v="7.472826086956522E-3"/>
    <n v="0"/>
    <n v="4.250909090909091"/>
    <n v="0"/>
    <n v="0"/>
  </r>
  <r>
    <d v="2024-11-21T00:00:00"/>
    <s v="Campaign 2"/>
    <x v="2"/>
    <x v="1"/>
    <x v="1"/>
    <n v="7905"/>
    <n v="149"/>
    <n v="6"/>
    <n v="131.94"/>
    <n v="524.29"/>
    <n v="1.8848829854522454E-2"/>
    <n v="4.0268456375838924E-2"/>
    <n v="0.88550335570469796"/>
    <n v="21.99"/>
    <n v="3.9737001667424585"/>
  </r>
  <r>
    <d v="2024-11-21T00:00:00"/>
    <s v="Campaign 2"/>
    <x v="2"/>
    <x v="1"/>
    <x v="2"/>
    <n v="2047"/>
    <n v="29"/>
    <n v="0"/>
    <n v="48.15"/>
    <n v="0"/>
    <n v="1.4167073766487542E-2"/>
    <n v="0"/>
    <n v="1.6603448275862069"/>
    <n v="0"/>
    <n v="0"/>
  </r>
  <r>
    <d v="2024-11-21T00:00:00"/>
    <s v="Campaign 2"/>
    <x v="2"/>
    <x v="2"/>
    <x v="0"/>
    <n v="1354"/>
    <n v="13"/>
    <n v="0"/>
    <n v="34.01"/>
    <n v="0"/>
    <n v="9.6011816838995571E-3"/>
    <n v="0"/>
    <n v="2.6161538461538458"/>
    <n v="0"/>
    <n v="0"/>
  </r>
  <r>
    <d v="2024-11-21T00:00:00"/>
    <s v="Campaign 2"/>
    <x v="2"/>
    <x v="2"/>
    <x v="1"/>
    <n v="6986"/>
    <n v="122"/>
    <n v="4"/>
    <n v="262.38"/>
    <n v="360.35"/>
    <n v="1.7463498425422275E-2"/>
    <n v="3.2786885245901641E-2"/>
    <n v="2.150655737704918"/>
    <n v="65.594999999999999"/>
    <n v="1.3733897400716519"/>
  </r>
  <r>
    <d v="2024-11-21T00:00:00"/>
    <s v="Campaign 2"/>
    <x v="2"/>
    <x v="2"/>
    <x v="2"/>
    <n v="4180"/>
    <n v="44"/>
    <n v="1"/>
    <n v="149.66999999999999"/>
    <n v="56.49"/>
    <n v="1.0526315789473684E-2"/>
    <n v="2.2727272727272728E-2"/>
    <n v="3.4015909090909089"/>
    <n v="149.66999999999999"/>
    <n v="0.3774303467628784"/>
  </r>
  <r>
    <d v="2024-11-22T00:00:00"/>
    <s v="Campaign 2"/>
    <x v="0"/>
    <x v="0"/>
    <x v="0"/>
    <n v="7197"/>
    <n v="150"/>
    <n v="9"/>
    <n v="151.37"/>
    <n v="595.41"/>
    <n v="2.0842017507294707E-2"/>
    <n v="0.06"/>
    <n v="1.0091333333333334"/>
    <n v="16.818888888888889"/>
    <n v="3.933474268349078"/>
  </r>
  <r>
    <d v="2024-11-22T00:00:00"/>
    <s v="Campaign 2"/>
    <x v="0"/>
    <x v="0"/>
    <x v="1"/>
    <n v="7703"/>
    <n v="328"/>
    <n v="30"/>
    <n v="287.54000000000002"/>
    <n v="2139.9499999999998"/>
    <n v="4.2580812670388157E-2"/>
    <n v="9.1463414634146339E-2"/>
    <n v="0.87664634146341469"/>
    <n v="9.5846666666666671"/>
    <n v="7.4422689017180206"/>
  </r>
  <r>
    <d v="2024-11-22T00:00:00"/>
    <s v="Campaign 2"/>
    <x v="0"/>
    <x v="0"/>
    <x v="2"/>
    <n v="334"/>
    <n v="16"/>
    <n v="2"/>
    <n v="11.28"/>
    <n v="126.1"/>
    <n v="4.790419161676647E-2"/>
    <n v="0.125"/>
    <n v="0.70499999999999996"/>
    <n v="5.64"/>
    <n v="11.179078014184398"/>
  </r>
  <r>
    <d v="2024-11-22T00:00:00"/>
    <s v="Campaign 2"/>
    <x v="0"/>
    <x v="1"/>
    <x v="0"/>
    <n v="7053"/>
    <n v="84"/>
    <n v="3"/>
    <n v="99.55"/>
    <n v="267.58"/>
    <n v="1.1909825606125054E-2"/>
    <n v="3.5714285714285712E-2"/>
    <n v="1.1851190476190476"/>
    <n v="33.18333333333333"/>
    <n v="2.68789552988448"/>
  </r>
  <r>
    <d v="2024-11-22T00:00:00"/>
    <s v="Campaign 2"/>
    <x v="0"/>
    <x v="1"/>
    <x v="1"/>
    <n v="4013"/>
    <n v="42"/>
    <n v="1"/>
    <n v="95.14"/>
    <n v="87.83"/>
    <n v="1.046598554697234E-2"/>
    <n v="2.3809523809523808E-2"/>
    <n v="2.2652380952380953"/>
    <n v="95.14"/>
    <n v="0.92316586083666174"/>
  </r>
  <r>
    <d v="2024-11-22T00:00:00"/>
    <s v="Campaign 2"/>
    <x v="0"/>
    <x v="1"/>
    <x v="2"/>
    <n v="121"/>
    <n v="0"/>
    <n v="0"/>
    <n v="3.92"/>
    <n v="0"/>
    <n v="0"/>
    <n v="0"/>
    <n v="0"/>
    <n v="0"/>
    <n v="0"/>
  </r>
  <r>
    <d v="2024-11-22T00:00:00"/>
    <s v="Campaign 2"/>
    <x v="0"/>
    <x v="2"/>
    <x v="0"/>
    <n v="8670"/>
    <n v="188"/>
    <n v="11"/>
    <n v="117.13"/>
    <n v="767.78"/>
    <n v="2.1683967704728951E-2"/>
    <n v="5.8510638297872342E-2"/>
    <n v="0.62303191489361698"/>
    <n v="10.648181818181818"/>
    <n v="6.5549389567147616"/>
  </r>
  <r>
    <d v="2024-11-22T00:00:00"/>
    <s v="Campaign 2"/>
    <x v="0"/>
    <x v="2"/>
    <x v="1"/>
    <n v="4334"/>
    <n v="103"/>
    <n v="6"/>
    <n v="120.53"/>
    <n v="454.12"/>
    <n v="2.3765574526995847E-2"/>
    <n v="5.8252427184466021E-2"/>
    <n v="1.1701941747572815"/>
    <n v="20.088333333333335"/>
    <n v="3.7676926906164439"/>
  </r>
  <r>
    <d v="2024-11-22T00:00:00"/>
    <s v="Campaign 2"/>
    <x v="0"/>
    <x v="2"/>
    <x v="2"/>
    <n v="716"/>
    <n v="12"/>
    <n v="0"/>
    <n v="11.74"/>
    <n v="0"/>
    <n v="1.6759776536312849E-2"/>
    <n v="0"/>
    <n v="0.97833333333333339"/>
    <n v="0"/>
    <n v="0"/>
  </r>
  <r>
    <d v="2024-11-22T00:00:00"/>
    <s v="Campaign 2"/>
    <x v="1"/>
    <x v="0"/>
    <x v="0"/>
    <n v="10370"/>
    <n v="407"/>
    <n v="44"/>
    <n v="259.54000000000002"/>
    <n v="2540.44"/>
    <n v="3.9247830279652847E-2"/>
    <n v="0.10810810810810811"/>
    <n v="0.63769041769041779"/>
    <n v="5.8986363636363643"/>
    <n v="9.7882407336056101"/>
  </r>
  <r>
    <d v="2024-11-22T00:00:00"/>
    <s v="Campaign 2"/>
    <x v="1"/>
    <x v="0"/>
    <x v="1"/>
    <n v="1261"/>
    <n v="32"/>
    <n v="3"/>
    <n v="31.09"/>
    <n v="198.71"/>
    <n v="2.5376685170499604E-2"/>
    <n v="9.375E-2"/>
    <n v="0.9715625"/>
    <n v="10.363333333333333"/>
    <n v="6.3914441942746869"/>
  </r>
  <r>
    <d v="2024-11-22T00:00:00"/>
    <s v="Campaign 2"/>
    <x v="1"/>
    <x v="0"/>
    <x v="2"/>
    <n v="144"/>
    <n v="4"/>
    <n v="0"/>
    <n v="4.03"/>
    <n v="0"/>
    <n v="2.7777777777777776E-2"/>
    <n v="0"/>
    <n v="1.0075000000000001"/>
    <n v="0"/>
    <n v="0"/>
  </r>
  <r>
    <d v="2024-11-22T00:00:00"/>
    <s v="Campaign 2"/>
    <x v="1"/>
    <x v="1"/>
    <x v="0"/>
    <n v="14442"/>
    <n v="283"/>
    <n v="5"/>
    <n v="248.65"/>
    <n v="373.92"/>
    <n v="1.9595623874809582E-2"/>
    <n v="1.7667844522968199E-2"/>
    <n v="0.87862190812720853"/>
    <n v="49.730000000000004"/>
    <n v="1.5038005228232456"/>
  </r>
  <r>
    <d v="2024-11-22T00:00:00"/>
    <s v="Campaign 2"/>
    <x v="1"/>
    <x v="1"/>
    <x v="1"/>
    <n v="727"/>
    <n v="8"/>
    <n v="0"/>
    <n v="16.41"/>
    <n v="0"/>
    <n v="1.1004126547455296E-2"/>
    <n v="0"/>
    <n v="2.05125"/>
    <n v="0"/>
    <n v="0"/>
  </r>
  <r>
    <d v="2024-11-22T00:00:00"/>
    <s v="Campaign 2"/>
    <x v="1"/>
    <x v="1"/>
    <x v="2"/>
    <n v="868"/>
    <n v="11"/>
    <n v="0"/>
    <n v="14.3"/>
    <n v="0"/>
    <n v="1.2672811059907835E-2"/>
    <n v="0"/>
    <n v="1.3"/>
    <n v="0"/>
    <n v="0"/>
  </r>
  <r>
    <d v="2024-11-22T00:00:00"/>
    <s v="Campaign 2"/>
    <x v="1"/>
    <x v="2"/>
    <x v="0"/>
    <n v="11775"/>
    <n v="186"/>
    <n v="13"/>
    <n v="290.63"/>
    <n v="1029.1500000000001"/>
    <n v="1.5796178343949044E-2"/>
    <n v="6.9892473118279563E-2"/>
    <n v="1.5625268817204301"/>
    <n v="22.356153846153845"/>
    <n v="3.5411003681657092"/>
  </r>
  <r>
    <d v="2024-11-22T00:00:00"/>
    <s v="Campaign 2"/>
    <x v="1"/>
    <x v="2"/>
    <x v="1"/>
    <n v="1290"/>
    <n v="18"/>
    <n v="0"/>
    <n v="31.69"/>
    <n v="0"/>
    <n v="1.3953488372093023E-2"/>
    <n v="0"/>
    <n v="1.7605555555555557"/>
    <n v="0"/>
    <n v="0"/>
  </r>
  <r>
    <d v="2024-11-22T00:00:00"/>
    <s v="Campaign 2"/>
    <x v="1"/>
    <x v="2"/>
    <x v="2"/>
    <n v="408"/>
    <n v="8"/>
    <n v="0"/>
    <n v="7.46"/>
    <n v="0"/>
    <n v="1.9607843137254902E-2"/>
    <n v="0"/>
    <n v="0.9325"/>
    <n v="0"/>
    <n v="0"/>
  </r>
  <r>
    <d v="2024-11-22T00:00:00"/>
    <s v="Campaign 2"/>
    <x v="2"/>
    <x v="0"/>
    <x v="0"/>
    <n v="2162"/>
    <n v="94"/>
    <n v="13"/>
    <n v="60.56"/>
    <n v="1161.3699999999999"/>
    <n v="4.3478260869565216E-2"/>
    <n v="0.13829787234042554"/>
    <n v="0.64425531914893619"/>
    <n v="4.6584615384615384"/>
    <n v="19.177179656538968"/>
  </r>
  <r>
    <d v="2024-11-22T00:00:00"/>
    <s v="Campaign 2"/>
    <x v="2"/>
    <x v="0"/>
    <x v="1"/>
    <n v="4858"/>
    <n v="181"/>
    <n v="17"/>
    <n v="140.44999999999999"/>
    <n v="1193.48"/>
    <n v="3.7258130918073284E-2"/>
    <n v="9.3922651933701654E-2"/>
    <n v="0.77596685082872918"/>
    <n v="8.2617647058823529"/>
    <n v="8.497543609825561"/>
  </r>
  <r>
    <d v="2024-11-22T00:00:00"/>
    <s v="Campaign 2"/>
    <x v="2"/>
    <x v="0"/>
    <x v="2"/>
    <n v="5549"/>
    <n v="243"/>
    <n v="28"/>
    <n v="78.37"/>
    <n v="1891.7"/>
    <n v="4.3791674175527123E-2"/>
    <n v="0.11522633744855967"/>
    <n v="0.32251028806584364"/>
    <n v="2.7989285714285717"/>
    <n v="24.138063034324357"/>
  </r>
  <r>
    <d v="2024-11-22T00:00:00"/>
    <s v="Campaign 2"/>
    <x v="2"/>
    <x v="1"/>
    <x v="0"/>
    <n v="2295"/>
    <n v="37"/>
    <n v="0"/>
    <n v="41.52"/>
    <n v="0"/>
    <n v="1.6122004357298474E-2"/>
    <n v="0"/>
    <n v="1.1221621621621622"/>
    <n v="0"/>
    <n v="0"/>
  </r>
  <r>
    <d v="2024-11-22T00:00:00"/>
    <s v="Campaign 2"/>
    <x v="2"/>
    <x v="1"/>
    <x v="1"/>
    <n v="11445"/>
    <n v="190"/>
    <n v="2"/>
    <n v="274.70999999999998"/>
    <n v="140.97999999999999"/>
    <n v="1.6601135867190912E-2"/>
    <n v="1.0526315789473684E-2"/>
    <n v="1.4458421052631578"/>
    <n v="137.35499999999999"/>
    <n v="0.51319573368279281"/>
  </r>
  <r>
    <d v="2024-11-22T00:00:00"/>
    <s v="Campaign 2"/>
    <x v="2"/>
    <x v="1"/>
    <x v="2"/>
    <n v="4826"/>
    <n v="37"/>
    <n v="1"/>
    <n v="121.8"/>
    <n v="65.819999999999993"/>
    <n v="7.6668048072938248E-3"/>
    <n v="2.7027027027027029E-2"/>
    <n v="3.291891891891892"/>
    <n v="121.8"/>
    <n v="0.54039408866995065"/>
  </r>
  <r>
    <d v="2024-11-22T00:00:00"/>
    <s v="Campaign 2"/>
    <x v="2"/>
    <x v="2"/>
    <x v="0"/>
    <n v="1739"/>
    <n v="38"/>
    <n v="2"/>
    <n v="67.25"/>
    <n v="143.47999999999999"/>
    <n v="2.1851638872915469E-2"/>
    <n v="5.2631578947368418E-2"/>
    <n v="1.7697368421052631"/>
    <n v="33.625"/>
    <n v="2.1335315985130112"/>
  </r>
  <r>
    <d v="2024-11-22T00:00:00"/>
    <s v="Campaign 2"/>
    <x v="2"/>
    <x v="2"/>
    <x v="1"/>
    <n v="7024"/>
    <n v="132"/>
    <n v="4"/>
    <n v="92.97"/>
    <n v="230.19"/>
    <n v="1.879271070615034E-2"/>
    <n v="3.0303030303030304E-2"/>
    <n v="0.70431818181818184"/>
    <n v="23.2425"/>
    <n v="2.4759599870926103"/>
  </r>
  <r>
    <d v="2024-11-22T00:00:00"/>
    <s v="Campaign 2"/>
    <x v="2"/>
    <x v="2"/>
    <x v="2"/>
    <n v="3366"/>
    <n v="93"/>
    <n v="6"/>
    <n v="70.52"/>
    <n v="437.09"/>
    <n v="2.7629233511586453E-2"/>
    <n v="6.4516129032258063E-2"/>
    <n v="0.75827956989247303"/>
    <n v="11.753333333333332"/>
    <n v="6.1980998298355079"/>
  </r>
  <r>
    <d v="2024-11-23T00:00:00"/>
    <s v="Campaign 2"/>
    <x v="0"/>
    <x v="0"/>
    <x v="0"/>
    <n v="8821"/>
    <n v="314"/>
    <n v="19"/>
    <n v="290.22000000000003"/>
    <n v="1280.42"/>
    <n v="3.5596871103049543E-2"/>
    <n v="6.0509554140127389E-2"/>
    <n v="0.92426751592356693"/>
    <n v="15.274736842105265"/>
    <n v="4.4118944249190264"/>
  </r>
  <r>
    <d v="2024-11-23T00:00:00"/>
    <s v="Campaign 2"/>
    <x v="0"/>
    <x v="0"/>
    <x v="1"/>
    <n v="5306"/>
    <n v="140"/>
    <n v="12"/>
    <n v="74.599999999999994"/>
    <n v="796.64"/>
    <n v="2.6385224274406333E-2"/>
    <n v="8.5714285714285715E-2"/>
    <n v="0.53285714285714281"/>
    <n v="6.2166666666666659"/>
    <n v="10.678820375335121"/>
  </r>
  <r>
    <d v="2024-11-23T00:00:00"/>
    <s v="Campaign 2"/>
    <x v="0"/>
    <x v="0"/>
    <x v="2"/>
    <n v="590"/>
    <n v="15"/>
    <n v="1"/>
    <n v="21.49"/>
    <n v="67.53"/>
    <n v="2.5423728813559324E-2"/>
    <n v="6.6666666666666666E-2"/>
    <n v="1.4326666666666665"/>
    <n v="21.49"/>
    <n v="3.1423918101442534"/>
  </r>
  <r>
    <d v="2024-11-23T00:00:00"/>
    <s v="Campaign 2"/>
    <x v="0"/>
    <x v="1"/>
    <x v="0"/>
    <n v="5809"/>
    <n v="104"/>
    <n v="1"/>
    <n v="97.62"/>
    <n v="56.72"/>
    <n v="1.7903253572043382E-2"/>
    <n v="9.6153846153846159E-3"/>
    <n v="0.93865384615384617"/>
    <n v="97.62"/>
    <n v="0.58102847777094857"/>
  </r>
  <r>
    <d v="2024-11-23T00:00:00"/>
    <s v="Campaign 2"/>
    <x v="0"/>
    <x v="1"/>
    <x v="1"/>
    <n v="7670"/>
    <n v="76"/>
    <n v="3"/>
    <n v="148.84"/>
    <n v="186.63"/>
    <n v="9.9087353324641466E-3"/>
    <n v="3.9473684210526314E-2"/>
    <n v="1.9584210526315791"/>
    <n v="49.613333333333337"/>
    <n v="1.2538968019349637"/>
  </r>
  <r>
    <d v="2024-11-23T00:00:00"/>
    <s v="Campaign 2"/>
    <x v="0"/>
    <x v="1"/>
    <x v="2"/>
    <n v="848"/>
    <n v="5"/>
    <n v="0"/>
    <n v="17.420000000000002"/>
    <n v="0"/>
    <n v="5.89622641509434E-3"/>
    <n v="0"/>
    <n v="3.4840000000000004"/>
    <n v="0"/>
    <n v="0"/>
  </r>
  <r>
    <d v="2024-11-23T00:00:00"/>
    <s v="Campaign 2"/>
    <x v="0"/>
    <x v="2"/>
    <x v="0"/>
    <n v="9943"/>
    <n v="206"/>
    <n v="16"/>
    <n v="309.94"/>
    <n v="1143.6199999999999"/>
    <n v="2.071809313084582E-2"/>
    <n v="7.7669902912621352E-2"/>
    <n v="1.5045631067961165"/>
    <n v="19.37125"/>
    <n v="3.6898109311479637"/>
  </r>
  <r>
    <d v="2024-11-23T00:00:00"/>
    <s v="Campaign 2"/>
    <x v="0"/>
    <x v="2"/>
    <x v="1"/>
    <n v="3414"/>
    <n v="82"/>
    <n v="6"/>
    <n v="88.87"/>
    <n v="452.26"/>
    <n v="2.4018746338605741E-2"/>
    <n v="7.3170731707317069E-2"/>
    <n v="1.083780487804878"/>
    <n v="14.811666666666667"/>
    <n v="5.0890064138629452"/>
  </r>
  <r>
    <d v="2024-11-23T00:00:00"/>
    <s v="Campaign 2"/>
    <x v="0"/>
    <x v="2"/>
    <x v="2"/>
    <n v="845"/>
    <n v="12"/>
    <n v="0"/>
    <n v="17.37"/>
    <n v="0"/>
    <n v="1.4201183431952662E-2"/>
    <n v="0"/>
    <n v="1.4475"/>
    <n v="0"/>
    <n v="0"/>
  </r>
  <r>
    <d v="2024-11-23T00:00:00"/>
    <s v="Campaign 2"/>
    <x v="1"/>
    <x v="0"/>
    <x v="0"/>
    <n v="12646"/>
    <n v="506"/>
    <n v="46"/>
    <n v="341.49"/>
    <n v="2646.14"/>
    <n v="4.0012652222046495E-2"/>
    <n v="9.0909090909090912E-2"/>
    <n v="0.67488142292490116"/>
    <n v="7.4236956521739135"/>
    <n v="7.7488067000497809"/>
  </r>
  <r>
    <d v="2024-11-23T00:00:00"/>
    <s v="Campaign 2"/>
    <x v="1"/>
    <x v="0"/>
    <x v="1"/>
    <n v="1568"/>
    <n v="54"/>
    <n v="4"/>
    <n v="44.95"/>
    <n v="220.4"/>
    <n v="3.4438775510204078E-2"/>
    <n v="7.407407407407407E-2"/>
    <n v="0.83240740740740748"/>
    <n v="11.237500000000001"/>
    <n v="4.903225806451613"/>
  </r>
  <r>
    <d v="2024-11-23T00:00:00"/>
    <s v="Campaign 2"/>
    <x v="1"/>
    <x v="0"/>
    <x v="2"/>
    <n v="302"/>
    <n v="10"/>
    <n v="0"/>
    <n v="9.6300000000000008"/>
    <n v="0"/>
    <n v="3.3112582781456956E-2"/>
    <n v="0"/>
    <n v="0.96300000000000008"/>
    <n v="0"/>
    <n v="0"/>
  </r>
  <r>
    <d v="2024-11-23T00:00:00"/>
    <s v="Campaign 2"/>
    <x v="1"/>
    <x v="1"/>
    <x v="0"/>
    <n v="6632"/>
    <n v="86"/>
    <n v="2"/>
    <n v="212.55"/>
    <n v="156.44999999999999"/>
    <n v="1.2967430639324488E-2"/>
    <n v="2.3255813953488372E-2"/>
    <n v="2.4715116279069771"/>
    <n v="106.27500000000001"/>
    <n v="0.73606210303457997"/>
  </r>
  <r>
    <d v="2024-11-23T00:00:00"/>
    <s v="Campaign 2"/>
    <x v="1"/>
    <x v="1"/>
    <x v="1"/>
    <n v="957"/>
    <n v="12"/>
    <n v="0"/>
    <n v="22.45"/>
    <n v="0"/>
    <n v="1.2539184952978056E-2"/>
    <n v="0"/>
    <n v="1.8708333333333333"/>
    <n v="0"/>
    <n v="0"/>
  </r>
  <r>
    <d v="2024-11-23T00:00:00"/>
    <s v="Campaign 2"/>
    <x v="1"/>
    <x v="1"/>
    <x v="2"/>
    <n v="487"/>
    <n v="9"/>
    <n v="0"/>
    <n v="6.76"/>
    <n v="0"/>
    <n v="1.8480492813141684E-2"/>
    <n v="0"/>
    <n v="0.75111111111111106"/>
    <n v="0"/>
    <n v="0"/>
  </r>
  <r>
    <d v="2024-11-23T00:00:00"/>
    <s v="Campaign 2"/>
    <x v="1"/>
    <x v="2"/>
    <x v="0"/>
    <n v="5840"/>
    <n v="93"/>
    <n v="2"/>
    <n v="102.21"/>
    <n v="112.67"/>
    <n v="1.5924657534246576E-2"/>
    <n v="2.1505376344086023E-2"/>
    <n v="1.099032258064516"/>
    <n v="51.104999999999997"/>
    <n v="1.1023383230603661"/>
  </r>
  <r>
    <d v="2024-11-23T00:00:00"/>
    <s v="Campaign 2"/>
    <x v="1"/>
    <x v="2"/>
    <x v="1"/>
    <n v="1308"/>
    <n v="16"/>
    <n v="0"/>
    <n v="38.42"/>
    <n v="0"/>
    <n v="1.2232415902140673E-2"/>
    <n v="0"/>
    <n v="2.4012500000000001"/>
    <n v="0"/>
    <n v="0"/>
  </r>
  <r>
    <d v="2024-11-23T00:00:00"/>
    <s v="Campaign 2"/>
    <x v="1"/>
    <x v="2"/>
    <x v="2"/>
    <n v="663"/>
    <n v="6"/>
    <n v="0"/>
    <n v="8.7200000000000006"/>
    <n v="0"/>
    <n v="9.0497737556561094E-3"/>
    <n v="0"/>
    <n v="1.4533333333333334"/>
    <n v="0"/>
    <n v="0"/>
  </r>
  <r>
    <d v="2024-11-23T00:00:00"/>
    <s v="Campaign 2"/>
    <x v="2"/>
    <x v="0"/>
    <x v="0"/>
    <n v="2929"/>
    <n v="97"/>
    <n v="13"/>
    <n v="79.58"/>
    <n v="1256.3499999999999"/>
    <n v="3.3117104813929668E-2"/>
    <n v="0.13402061855670103"/>
    <n v="0.82041237113402055"/>
    <n v="6.1215384615384618"/>
    <n v="15.787258105051519"/>
  </r>
  <r>
    <d v="2024-11-23T00:00:00"/>
    <s v="Campaign 2"/>
    <x v="2"/>
    <x v="0"/>
    <x v="1"/>
    <n v="10819"/>
    <n v="462"/>
    <n v="29"/>
    <n v="169.69"/>
    <n v="2238.39"/>
    <n v="4.2702652740549032E-2"/>
    <n v="6.2770562770562768E-2"/>
    <n v="0.36729437229437228"/>
    <n v="5.8513793103448277"/>
    <n v="13.191054275443456"/>
  </r>
  <r>
    <d v="2024-11-23T00:00:00"/>
    <s v="Campaign 2"/>
    <x v="2"/>
    <x v="0"/>
    <x v="2"/>
    <n v="2002"/>
    <n v="56"/>
    <n v="7"/>
    <n v="42.01"/>
    <n v="459.56"/>
    <n v="2.7972027972027972E-2"/>
    <n v="0.125"/>
    <n v="0.75017857142857136"/>
    <n v="6.0014285714285709"/>
    <n v="10.939300166626994"/>
  </r>
  <r>
    <d v="2024-11-23T00:00:00"/>
    <s v="Campaign 2"/>
    <x v="2"/>
    <x v="1"/>
    <x v="0"/>
    <n v="1724"/>
    <n v="9"/>
    <n v="0"/>
    <n v="29.57"/>
    <n v="0"/>
    <n v="5.2204176334106726E-3"/>
    <n v="0"/>
    <n v="3.2855555555555558"/>
    <n v="0"/>
    <n v="0"/>
  </r>
  <r>
    <d v="2024-11-23T00:00:00"/>
    <s v="Campaign 2"/>
    <x v="2"/>
    <x v="1"/>
    <x v="1"/>
    <n v="10049"/>
    <n v="88"/>
    <n v="2"/>
    <n v="229.74"/>
    <n v="107.55"/>
    <n v="8.757090257737089E-3"/>
    <n v="2.2727272727272728E-2"/>
    <n v="2.6106818181818183"/>
    <n v="114.87"/>
    <n v="0.4681378950117524"/>
  </r>
  <r>
    <d v="2024-11-23T00:00:00"/>
    <s v="Campaign 2"/>
    <x v="2"/>
    <x v="1"/>
    <x v="2"/>
    <n v="4892"/>
    <n v="64"/>
    <n v="1"/>
    <n v="143.01"/>
    <n v="75.09"/>
    <n v="1.3082583810302535E-2"/>
    <n v="1.5625E-2"/>
    <n v="2.2345312499999999"/>
    <n v="143.01"/>
    <n v="0.52506817705055597"/>
  </r>
  <r>
    <d v="2024-11-23T00:00:00"/>
    <s v="Campaign 2"/>
    <x v="2"/>
    <x v="2"/>
    <x v="0"/>
    <n v="2613"/>
    <n v="69"/>
    <n v="3"/>
    <n v="68.87"/>
    <n v="227.86"/>
    <n v="2.6406429391504019E-2"/>
    <n v="4.3478260869565216E-2"/>
    <n v="0.99811594202898557"/>
    <n v="22.956666666666667"/>
    <n v="3.308552344997822"/>
  </r>
  <r>
    <d v="2024-11-23T00:00:00"/>
    <s v="Campaign 2"/>
    <x v="2"/>
    <x v="2"/>
    <x v="1"/>
    <n v="10179"/>
    <n v="296"/>
    <n v="16"/>
    <n v="165.69"/>
    <n v="843.08"/>
    <n v="2.9079477355339424E-2"/>
    <n v="5.4054054054054057E-2"/>
    <n v="0.5597635135135135"/>
    <n v="10.355625"/>
    <n v="5.0882974228981839"/>
  </r>
  <r>
    <d v="2024-11-23T00:00:00"/>
    <s v="Campaign 2"/>
    <x v="2"/>
    <x v="2"/>
    <x v="2"/>
    <n v="2778"/>
    <n v="68"/>
    <n v="2"/>
    <n v="51.43"/>
    <n v="121.34"/>
    <n v="2.4478041756659467E-2"/>
    <n v="2.9411764705882353E-2"/>
    <n v="0.75632352941176473"/>
    <n v="25.715"/>
    <n v="2.3593233521291075"/>
  </r>
  <r>
    <d v="2024-11-24T00:00:00"/>
    <s v="Campaign 2"/>
    <x v="0"/>
    <x v="0"/>
    <x v="0"/>
    <n v="7508"/>
    <n v="224"/>
    <n v="15"/>
    <n v="281.73"/>
    <n v="1316.54"/>
    <n v="2.9834842834310069E-2"/>
    <n v="6.6964285714285712E-2"/>
    <n v="1.2577232142857144"/>
    <n v="18.782"/>
    <n v="4.6730557626095903"/>
  </r>
  <r>
    <d v="2024-11-24T00:00:00"/>
    <s v="Campaign 2"/>
    <x v="0"/>
    <x v="0"/>
    <x v="1"/>
    <n v="5653"/>
    <n v="165"/>
    <n v="24"/>
    <n v="217.61"/>
    <n v="1424.46"/>
    <n v="2.9188041747744562E-2"/>
    <n v="0.14545454545454545"/>
    <n v="1.3188484848484849"/>
    <n v="9.0670833333333345"/>
    <n v="6.5459307936216167"/>
  </r>
  <r>
    <d v="2024-11-24T00:00:00"/>
    <s v="Campaign 2"/>
    <x v="0"/>
    <x v="0"/>
    <x v="2"/>
    <n v="766"/>
    <n v="21"/>
    <n v="1"/>
    <n v="14.55"/>
    <n v="59.27"/>
    <n v="2.7415143603133161E-2"/>
    <n v="4.7619047619047616E-2"/>
    <n v="0.69285714285714284"/>
    <n v="14.55"/>
    <n v="4.0735395189003434"/>
  </r>
  <r>
    <d v="2024-11-24T00:00:00"/>
    <s v="Campaign 2"/>
    <x v="0"/>
    <x v="1"/>
    <x v="0"/>
    <n v="3151"/>
    <n v="31"/>
    <n v="1"/>
    <n v="107.99"/>
    <n v="99.39"/>
    <n v="9.8381466201205962E-3"/>
    <n v="3.2258064516129031E-2"/>
    <n v="3.4835483870967741"/>
    <n v="107.99"/>
    <n v="0.92036299657375686"/>
  </r>
  <r>
    <d v="2024-11-24T00:00:00"/>
    <s v="Campaign 2"/>
    <x v="0"/>
    <x v="1"/>
    <x v="1"/>
    <n v="5433"/>
    <n v="93"/>
    <n v="2"/>
    <n v="167.52"/>
    <n v="107.76"/>
    <n v="1.7117614577581448E-2"/>
    <n v="2.1505376344086023E-2"/>
    <n v="1.8012903225806454"/>
    <n v="83.76"/>
    <n v="0.64326647564469908"/>
  </r>
  <r>
    <d v="2024-11-24T00:00:00"/>
    <s v="Campaign 2"/>
    <x v="0"/>
    <x v="1"/>
    <x v="2"/>
    <n v="857"/>
    <n v="16"/>
    <n v="0"/>
    <n v="18.760000000000002"/>
    <n v="0"/>
    <n v="1.8669778296382729E-2"/>
    <n v="0"/>
    <n v="1.1725000000000001"/>
    <n v="0"/>
    <n v="0"/>
  </r>
  <r>
    <d v="2024-11-24T00:00:00"/>
    <s v="Campaign 2"/>
    <x v="0"/>
    <x v="2"/>
    <x v="0"/>
    <n v="5967"/>
    <n v="87"/>
    <n v="3"/>
    <n v="101.41"/>
    <n v="272.22000000000003"/>
    <n v="1.4580191050779286E-2"/>
    <n v="3.4482758620689655E-2"/>
    <n v="1.1656321839080459"/>
    <n v="33.803333333333335"/>
    <n v="2.684350655753871"/>
  </r>
  <r>
    <d v="2024-11-24T00:00:00"/>
    <s v="Campaign 2"/>
    <x v="0"/>
    <x v="2"/>
    <x v="1"/>
    <n v="4627"/>
    <n v="50"/>
    <n v="3"/>
    <n v="70.209999999999994"/>
    <n v="236.99"/>
    <n v="1.080613788631943E-2"/>
    <n v="0.06"/>
    <n v="1.4041999999999999"/>
    <n v="23.403333333333332"/>
    <n v="3.3754450932915545"/>
  </r>
  <r>
    <d v="2024-11-24T00:00:00"/>
    <s v="Campaign 2"/>
    <x v="0"/>
    <x v="2"/>
    <x v="2"/>
    <n v="807"/>
    <n v="14"/>
    <n v="0"/>
    <n v="27.15"/>
    <n v="0"/>
    <n v="1.7348203221809171E-2"/>
    <n v="0"/>
    <n v="1.9392857142857143"/>
    <n v="0"/>
    <n v="0"/>
  </r>
  <r>
    <d v="2024-11-24T00:00:00"/>
    <s v="Campaign 2"/>
    <x v="1"/>
    <x v="0"/>
    <x v="0"/>
    <n v="5081"/>
    <n v="174"/>
    <n v="22"/>
    <n v="118"/>
    <n v="1573.71"/>
    <n v="3.4245227317457196E-2"/>
    <n v="0.12643678160919541"/>
    <n v="0.67816091954022983"/>
    <n v="5.3636363636363633"/>
    <n v="13.336525423728814"/>
  </r>
  <r>
    <d v="2024-11-24T00:00:00"/>
    <s v="Campaign 2"/>
    <x v="1"/>
    <x v="0"/>
    <x v="1"/>
    <n v="1308"/>
    <n v="32"/>
    <n v="2"/>
    <n v="17.829999999999998"/>
    <n v="114.96"/>
    <n v="2.4464831804281346E-2"/>
    <n v="6.25E-2"/>
    <n v="0.55718749999999995"/>
    <n v="8.9149999999999991"/>
    <n v="6.4475602916432981"/>
  </r>
  <r>
    <d v="2024-11-24T00:00:00"/>
    <s v="Campaign 2"/>
    <x v="1"/>
    <x v="0"/>
    <x v="2"/>
    <n v="361"/>
    <n v="13"/>
    <n v="1"/>
    <n v="12.18"/>
    <n v="84.05"/>
    <n v="3.6011080332409975E-2"/>
    <n v="7.6923076923076927E-2"/>
    <n v="0.93692307692307686"/>
    <n v="12.18"/>
    <n v="6.9006568144499179"/>
  </r>
  <r>
    <d v="2024-11-24T00:00:00"/>
    <s v="Campaign 2"/>
    <x v="1"/>
    <x v="1"/>
    <x v="0"/>
    <n v="14106"/>
    <n v="265"/>
    <n v="6"/>
    <n v="236.52"/>
    <n v="527.39"/>
    <n v="1.8786332057280589E-2"/>
    <n v="2.2641509433962263E-2"/>
    <n v="0.89252830188679244"/>
    <n v="39.42"/>
    <n v="2.2297902925756805"/>
  </r>
  <r>
    <d v="2024-11-24T00:00:00"/>
    <s v="Campaign 2"/>
    <x v="1"/>
    <x v="1"/>
    <x v="1"/>
    <n v="1689"/>
    <n v="18"/>
    <n v="0"/>
    <n v="54.09"/>
    <n v="0"/>
    <n v="1.0657193605683837E-2"/>
    <n v="0"/>
    <n v="3.0050000000000003"/>
    <n v="0"/>
    <n v="0"/>
  </r>
  <r>
    <d v="2024-11-24T00:00:00"/>
    <s v="Campaign 2"/>
    <x v="1"/>
    <x v="1"/>
    <x v="2"/>
    <n v="489"/>
    <n v="2"/>
    <n v="0"/>
    <n v="17.62"/>
    <n v="0"/>
    <n v="4.0899795501022499E-3"/>
    <n v="0"/>
    <n v="8.81"/>
    <n v="0"/>
    <n v="0"/>
  </r>
  <r>
    <d v="2024-11-24T00:00:00"/>
    <s v="Campaign 2"/>
    <x v="1"/>
    <x v="2"/>
    <x v="0"/>
    <n v="5571"/>
    <n v="153"/>
    <n v="7"/>
    <n v="99.32"/>
    <n v="613.34"/>
    <n v="2.7463651050080775E-2"/>
    <n v="4.5751633986928102E-2"/>
    <n v="0.6491503267973856"/>
    <n v="14.188571428571427"/>
    <n v="6.1753926701570689"/>
  </r>
  <r>
    <d v="2024-11-24T00:00:00"/>
    <s v="Campaign 2"/>
    <x v="1"/>
    <x v="2"/>
    <x v="1"/>
    <n v="1010"/>
    <n v="14"/>
    <n v="0"/>
    <n v="32.31"/>
    <n v="0"/>
    <n v="1.3861386138613862E-2"/>
    <n v="0"/>
    <n v="2.3078571428571428"/>
    <n v="0"/>
    <n v="0"/>
  </r>
  <r>
    <d v="2024-11-24T00:00:00"/>
    <s v="Campaign 2"/>
    <x v="1"/>
    <x v="2"/>
    <x v="2"/>
    <n v="445"/>
    <n v="8"/>
    <n v="0"/>
    <n v="5.75"/>
    <n v="0"/>
    <n v="1.7977528089887642E-2"/>
    <n v="0"/>
    <n v="0.71875"/>
    <n v="0"/>
    <n v="0"/>
  </r>
  <r>
    <d v="2024-11-24T00:00:00"/>
    <s v="Campaign 2"/>
    <x v="2"/>
    <x v="0"/>
    <x v="0"/>
    <n v="1470"/>
    <n v="44"/>
    <n v="2"/>
    <n v="35.53"/>
    <n v="135.47999999999999"/>
    <n v="2.9931972789115645E-2"/>
    <n v="4.5454545454545456E-2"/>
    <n v="0.8075"/>
    <n v="17.765000000000001"/>
    <n v="3.8131156768927661"/>
  </r>
  <r>
    <d v="2024-11-24T00:00:00"/>
    <s v="Campaign 2"/>
    <x v="2"/>
    <x v="0"/>
    <x v="1"/>
    <n v="8533"/>
    <n v="318"/>
    <n v="30"/>
    <n v="150.08000000000001"/>
    <n v="1948.91"/>
    <n v="3.7267080745341616E-2"/>
    <n v="9.4339622641509441E-2"/>
    <n v="0.47194968553459121"/>
    <n v="5.0026666666666673"/>
    <n v="12.985807569296375"/>
  </r>
  <r>
    <d v="2024-11-24T00:00:00"/>
    <s v="Campaign 2"/>
    <x v="2"/>
    <x v="0"/>
    <x v="2"/>
    <n v="2398"/>
    <n v="104"/>
    <n v="9"/>
    <n v="41.24"/>
    <n v="567.35"/>
    <n v="4.3369474562135114E-2"/>
    <n v="8.6538461538461536E-2"/>
    <n v="0.39653846153846156"/>
    <n v="4.5822222222222226"/>
    <n v="13.757274490785646"/>
  </r>
  <r>
    <d v="2024-11-24T00:00:00"/>
    <s v="Campaign 2"/>
    <x v="2"/>
    <x v="1"/>
    <x v="0"/>
    <n v="1264"/>
    <n v="24"/>
    <n v="0"/>
    <n v="17.16"/>
    <n v="0"/>
    <n v="1.8987341772151899E-2"/>
    <n v="0"/>
    <n v="0.71499999999999997"/>
    <n v="0"/>
    <n v="0"/>
  </r>
  <r>
    <d v="2024-11-24T00:00:00"/>
    <s v="Campaign 2"/>
    <x v="2"/>
    <x v="1"/>
    <x v="1"/>
    <n v="11785"/>
    <n v="65"/>
    <n v="2"/>
    <n v="211.31"/>
    <n v="129.22999999999999"/>
    <n v="5.5154857870173954E-3"/>
    <n v="3.0769230769230771E-2"/>
    <n v="3.250923076923077"/>
    <n v="105.655"/>
    <n v="0.61156594576688272"/>
  </r>
  <r>
    <d v="2024-11-24T00:00:00"/>
    <s v="Campaign 2"/>
    <x v="2"/>
    <x v="1"/>
    <x v="2"/>
    <n v="2151"/>
    <n v="15"/>
    <n v="0"/>
    <n v="66.58"/>
    <n v="0"/>
    <n v="6.9735006973500697E-3"/>
    <n v="0"/>
    <n v="4.4386666666666663"/>
    <n v="0"/>
    <n v="0"/>
  </r>
  <r>
    <d v="2024-11-24T00:00:00"/>
    <s v="Campaign 2"/>
    <x v="2"/>
    <x v="2"/>
    <x v="0"/>
    <n v="1252"/>
    <n v="15"/>
    <n v="0"/>
    <n v="32.54"/>
    <n v="0"/>
    <n v="1.1980830670926517E-2"/>
    <n v="0"/>
    <n v="2.1693333333333333"/>
    <n v="0"/>
    <n v="0"/>
  </r>
  <r>
    <d v="2024-11-24T00:00:00"/>
    <s v="Campaign 2"/>
    <x v="2"/>
    <x v="2"/>
    <x v="1"/>
    <n v="11807"/>
    <n v="131"/>
    <n v="4"/>
    <n v="433.51"/>
    <n v="237.52"/>
    <n v="1.1095113068518675E-2"/>
    <n v="3.0534351145038167E-2"/>
    <n v="3.3092366412213741"/>
    <n v="108.3775"/>
    <n v="0.54789970242900976"/>
  </r>
  <r>
    <d v="2024-11-24T00:00:00"/>
    <s v="Campaign 2"/>
    <x v="2"/>
    <x v="2"/>
    <x v="2"/>
    <n v="4367"/>
    <n v="98"/>
    <n v="1"/>
    <n v="99.19"/>
    <n v="64.52"/>
    <n v="2.2441035035493474E-2"/>
    <n v="1.020408163265306E-2"/>
    <n v="1.012142857142857"/>
    <n v="99.19"/>
    <n v="0.65046879725778806"/>
  </r>
  <r>
    <d v="2024-11-25T00:00:00"/>
    <s v="Campaign 2"/>
    <x v="0"/>
    <x v="0"/>
    <x v="0"/>
    <n v="8076"/>
    <n v="222"/>
    <n v="32"/>
    <n v="205.53"/>
    <n v="2956.33"/>
    <n v="2.7488855869242199E-2"/>
    <n v="0.14414414414414414"/>
    <n v="0.92581081081081085"/>
    <n v="6.4228125"/>
    <n v="14.383934218848829"/>
  </r>
  <r>
    <d v="2024-11-25T00:00:00"/>
    <s v="Campaign 2"/>
    <x v="0"/>
    <x v="0"/>
    <x v="1"/>
    <n v="5946"/>
    <n v="201"/>
    <n v="24"/>
    <n v="109.49"/>
    <n v="2021.61"/>
    <n v="3.380423814328961E-2"/>
    <n v="0.11940298507462686"/>
    <n v="0.54472636815920394"/>
    <n v="4.5620833333333328"/>
    <n v="18.463877979724177"/>
  </r>
  <r>
    <d v="2024-11-25T00:00:00"/>
    <s v="Campaign 2"/>
    <x v="0"/>
    <x v="0"/>
    <x v="2"/>
    <n v="445"/>
    <n v="9"/>
    <n v="1"/>
    <n v="10.5"/>
    <n v="57.77"/>
    <n v="2.0224719101123594E-2"/>
    <n v="0.1111111111111111"/>
    <n v="1.1666666666666667"/>
    <n v="10.5"/>
    <n v="5.5019047619047621"/>
  </r>
  <r>
    <d v="2024-11-25T00:00:00"/>
    <s v="Campaign 2"/>
    <x v="0"/>
    <x v="1"/>
    <x v="0"/>
    <n v="5812"/>
    <n v="110"/>
    <n v="3"/>
    <n v="120.07"/>
    <n v="266.58"/>
    <n v="1.8926359256710254E-2"/>
    <n v="2.7272727272727271E-2"/>
    <n v="1.0915454545454544"/>
    <n v="40.023333333333333"/>
    <n v="2.2202048804863828"/>
  </r>
  <r>
    <d v="2024-11-25T00:00:00"/>
    <s v="Campaign 2"/>
    <x v="0"/>
    <x v="1"/>
    <x v="1"/>
    <n v="7952"/>
    <n v="78"/>
    <n v="1"/>
    <n v="183.13"/>
    <n v="61.03"/>
    <n v="9.8088531187122737E-3"/>
    <n v="1.282051282051282E-2"/>
    <n v="2.3478205128205127"/>
    <n v="183.13"/>
    <n v="0.33326052530988914"/>
  </r>
  <r>
    <d v="2024-11-25T00:00:00"/>
    <s v="Campaign 2"/>
    <x v="0"/>
    <x v="1"/>
    <x v="2"/>
    <n v="954"/>
    <n v="18"/>
    <n v="0"/>
    <n v="36.64"/>
    <n v="0"/>
    <n v="1.8867924528301886E-2"/>
    <n v="0"/>
    <n v="2.0355555555555558"/>
    <n v="0"/>
    <n v="0"/>
  </r>
  <r>
    <d v="2024-11-25T00:00:00"/>
    <s v="Campaign 2"/>
    <x v="0"/>
    <x v="2"/>
    <x v="0"/>
    <n v="6982"/>
    <n v="107"/>
    <n v="3"/>
    <n v="206.38"/>
    <n v="265.58"/>
    <n v="1.5325121741621312E-2"/>
    <n v="2.8037383177570093E-2"/>
    <n v="1.928785046728972"/>
    <n v="68.793333333333337"/>
    <n v="1.2868495009206318"/>
  </r>
  <r>
    <d v="2024-11-25T00:00:00"/>
    <s v="Campaign 2"/>
    <x v="0"/>
    <x v="2"/>
    <x v="1"/>
    <n v="5999"/>
    <n v="79"/>
    <n v="2"/>
    <n v="154.57"/>
    <n v="198.18"/>
    <n v="1.3168861476912819E-2"/>
    <n v="2.5316455696202531E-2"/>
    <n v="1.9565822784810125"/>
    <n v="77.284999999999997"/>
    <n v="1.2821375428608399"/>
  </r>
  <r>
    <d v="2024-11-25T00:00:00"/>
    <s v="Campaign 2"/>
    <x v="0"/>
    <x v="2"/>
    <x v="2"/>
    <n v="507"/>
    <n v="10"/>
    <n v="0"/>
    <n v="9.11"/>
    <n v="0"/>
    <n v="1.9723865877712032E-2"/>
    <n v="0"/>
    <n v="0.91099999999999992"/>
    <n v="0"/>
    <n v="0"/>
  </r>
  <r>
    <d v="2024-11-25T00:00:00"/>
    <s v="Campaign 2"/>
    <x v="1"/>
    <x v="0"/>
    <x v="0"/>
    <n v="11673"/>
    <n v="236"/>
    <n v="22"/>
    <n v="271.72000000000003"/>
    <n v="2092.92"/>
    <n v="2.0217596162083441E-2"/>
    <n v="9.3220338983050849E-2"/>
    <n v="1.1513559322033899"/>
    <n v="12.350909090909092"/>
    <n v="7.7024878551450016"/>
  </r>
  <r>
    <d v="2024-11-25T00:00:00"/>
    <s v="Campaign 2"/>
    <x v="1"/>
    <x v="0"/>
    <x v="1"/>
    <n v="666"/>
    <n v="32"/>
    <n v="3"/>
    <n v="13.26"/>
    <n v="168.4"/>
    <n v="4.8048048048048048E-2"/>
    <n v="9.375E-2"/>
    <n v="0.41437499999999999"/>
    <n v="4.42"/>
    <n v="12.699849170437407"/>
  </r>
  <r>
    <d v="2024-11-25T00:00:00"/>
    <s v="Campaign 2"/>
    <x v="1"/>
    <x v="0"/>
    <x v="2"/>
    <n v="323"/>
    <n v="8"/>
    <n v="0"/>
    <n v="4.28"/>
    <n v="0"/>
    <n v="2.4767801857585141E-2"/>
    <n v="0"/>
    <n v="0.53500000000000003"/>
    <n v="0"/>
    <n v="0"/>
  </r>
  <r>
    <d v="2024-11-25T00:00:00"/>
    <s v="Campaign 2"/>
    <x v="1"/>
    <x v="1"/>
    <x v="0"/>
    <n v="11223"/>
    <n v="164"/>
    <n v="5"/>
    <n v="152.97"/>
    <n v="349.81"/>
    <n v="1.4612848614452464E-2"/>
    <n v="3.048780487804878E-2"/>
    <n v="0.93274390243902439"/>
    <n v="30.594000000000001"/>
    <n v="2.2867882591357782"/>
  </r>
  <r>
    <d v="2024-11-25T00:00:00"/>
    <s v="Campaign 2"/>
    <x v="1"/>
    <x v="1"/>
    <x v="1"/>
    <n v="1946"/>
    <n v="20"/>
    <n v="0"/>
    <n v="33.619999999999997"/>
    <n v="0"/>
    <n v="1.0277492291880781E-2"/>
    <n v="0"/>
    <n v="1.6809999999999998"/>
    <n v="0"/>
    <n v="0"/>
  </r>
  <r>
    <d v="2024-11-25T00:00:00"/>
    <s v="Campaign 2"/>
    <x v="1"/>
    <x v="1"/>
    <x v="2"/>
    <n v="455"/>
    <n v="3"/>
    <n v="0"/>
    <n v="16.39"/>
    <n v="0"/>
    <n v="6.5934065934065934E-3"/>
    <n v="0"/>
    <n v="5.4633333333333338"/>
    <n v="0"/>
    <n v="0"/>
  </r>
  <r>
    <d v="2024-11-25T00:00:00"/>
    <s v="Campaign 2"/>
    <x v="1"/>
    <x v="2"/>
    <x v="0"/>
    <n v="7408"/>
    <n v="136"/>
    <n v="4"/>
    <n v="156.68"/>
    <n v="355.58"/>
    <n v="1.8358531317494601E-2"/>
    <n v="2.9411764705882353E-2"/>
    <n v="1.1520588235294118"/>
    <n v="39.17"/>
    <n v="2.2694664283890731"/>
  </r>
  <r>
    <d v="2024-11-25T00:00:00"/>
    <s v="Campaign 2"/>
    <x v="1"/>
    <x v="2"/>
    <x v="1"/>
    <n v="1693"/>
    <n v="42"/>
    <n v="1"/>
    <n v="36.049999999999997"/>
    <n v="85.51"/>
    <n v="2.4808033077377438E-2"/>
    <n v="2.3809523809523808E-2"/>
    <n v="0.85833333333333328"/>
    <n v="36.049999999999997"/>
    <n v="2.3719833564493764"/>
  </r>
  <r>
    <d v="2024-11-25T00:00:00"/>
    <s v="Campaign 2"/>
    <x v="1"/>
    <x v="2"/>
    <x v="2"/>
    <n v="227"/>
    <n v="4"/>
    <n v="0"/>
    <n v="4.03"/>
    <n v="0"/>
    <n v="1.7621145374449341E-2"/>
    <n v="0"/>
    <n v="1.0075000000000001"/>
    <n v="0"/>
    <n v="0"/>
  </r>
  <r>
    <d v="2024-11-25T00:00:00"/>
    <s v="Campaign 2"/>
    <x v="2"/>
    <x v="0"/>
    <x v="0"/>
    <n v="2870"/>
    <n v="95"/>
    <n v="10"/>
    <n v="87.12"/>
    <n v="998.1"/>
    <n v="3.3101045296167246E-2"/>
    <n v="0.10526315789473684"/>
    <n v="0.91705263157894745"/>
    <n v="8.7119999999999997"/>
    <n v="11.456611570247933"/>
  </r>
  <r>
    <d v="2024-11-25T00:00:00"/>
    <s v="Campaign 2"/>
    <x v="2"/>
    <x v="0"/>
    <x v="1"/>
    <n v="5639"/>
    <n v="254"/>
    <n v="14"/>
    <n v="108.69"/>
    <n v="1374.48"/>
    <n v="4.5043447419755273E-2"/>
    <n v="5.5118110236220472E-2"/>
    <n v="0.42791338582677163"/>
    <n v="7.7635714285714288"/>
    <n v="12.645873585426443"/>
  </r>
  <r>
    <d v="2024-11-25T00:00:00"/>
    <s v="Campaign 2"/>
    <x v="2"/>
    <x v="0"/>
    <x v="2"/>
    <n v="3771"/>
    <n v="138"/>
    <n v="11"/>
    <n v="58.06"/>
    <n v="718.55"/>
    <n v="3.6595067621320608E-2"/>
    <n v="7.9710144927536225E-2"/>
    <n v="0.42072463768115942"/>
    <n v="5.2781818181818183"/>
    <n v="12.375990354805372"/>
  </r>
  <r>
    <d v="2024-11-25T00:00:00"/>
    <s v="Campaign 2"/>
    <x v="2"/>
    <x v="1"/>
    <x v="0"/>
    <n v="2786"/>
    <n v="20"/>
    <n v="0"/>
    <n v="104.35"/>
    <n v="0"/>
    <n v="7.1787508973438618E-3"/>
    <n v="0"/>
    <n v="5.2174999999999994"/>
    <n v="0"/>
    <n v="0"/>
  </r>
  <r>
    <d v="2024-11-25T00:00:00"/>
    <s v="Campaign 2"/>
    <x v="2"/>
    <x v="1"/>
    <x v="1"/>
    <n v="11361"/>
    <n v="170"/>
    <n v="5"/>
    <n v="418.26"/>
    <n v="259.42"/>
    <n v="1.4963471525393891E-2"/>
    <n v="2.9411764705882353E-2"/>
    <n v="2.4603529411764704"/>
    <n v="83.652000000000001"/>
    <n v="0.62023621670731133"/>
  </r>
  <r>
    <d v="2024-11-25T00:00:00"/>
    <s v="Campaign 2"/>
    <x v="2"/>
    <x v="1"/>
    <x v="2"/>
    <n v="5310"/>
    <n v="35"/>
    <n v="1"/>
    <n v="119.06"/>
    <n v="61.42"/>
    <n v="6.5913370998116763E-3"/>
    <n v="2.8571428571428571E-2"/>
    <n v="3.4017142857142857"/>
    <n v="119.06"/>
    <n v="0.51587434906769691"/>
  </r>
  <r>
    <d v="2024-11-25T00:00:00"/>
    <s v="Campaign 2"/>
    <x v="2"/>
    <x v="2"/>
    <x v="0"/>
    <n v="2472"/>
    <n v="44"/>
    <n v="3"/>
    <n v="49.78"/>
    <n v="150.94999999999999"/>
    <n v="1.7799352750809062E-2"/>
    <n v="6.8181818181818177E-2"/>
    <n v="1.1313636363636363"/>
    <n v="16.593333333333334"/>
    <n v="3.0323423061470467"/>
  </r>
  <r>
    <d v="2024-11-25T00:00:00"/>
    <s v="Campaign 2"/>
    <x v="2"/>
    <x v="2"/>
    <x v="1"/>
    <n v="8716"/>
    <n v="121"/>
    <n v="8"/>
    <n v="329.57"/>
    <n v="619.58000000000004"/>
    <n v="1.3882514915098669E-2"/>
    <n v="6.6115702479338845E-2"/>
    <n v="2.7237190082644629"/>
    <n v="41.196249999999999"/>
    <n v="1.879964802621598"/>
  </r>
  <r>
    <d v="2024-11-25T00:00:00"/>
    <s v="Campaign 2"/>
    <x v="2"/>
    <x v="2"/>
    <x v="2"/>
    <n v="5734"/>
    <n v="66"/>
    <n v="4"/>
    <n v="134"/>
    <n v="297.98"/>
    <n v="1.1510289501220789E-2"/>
    <n v="6.0606060606060608E-2"/>
    <n v="2.0303030303030303"/>
    <n v="33.5"/>
    <n v="2.2237313432835824"/>
  </r>
  <r>
    <d v="2024-11-26T00:00:00"/>
    <s v="Campaign 2"/>
    <x v="0"/>
    <x v="0"/>
    <x v="0"/>
    <n v="9992"/>
    <n v="270"/>
    <n v="17"/>
    <n v="189.51"/>
    <n v="1043.25"/>
    <n v="2.7021617293835069E-2"/>
    <n v="6.2962962962962957E-2"/>
    <n v="0.7018888888888889"/>
    <n v="11.147647058823528"/>
    <n v="5.5049865442456865"/>
  </r>
  <r>
    <d v="2024-11-26T00:00:00"/>
    <s v="Campaign 2"/>
    <x v="0"/>
    <x v="0"/>
    <x v="1"/>
    <n v="2837"/>
    <n v="93"/>
    <n v="13"/>
    <n v="58.19"/>
    <n v="654.53"/>
    <n v="3.2781106802960876E-2"/>
    <n v="0.13978494623655913"/>
    <n v="0.62569892473118283"/>
    <n v="4.4761538461538457"/>
    <n v="11.248152603540127"/>
  </r>
  <r>
    <d v="2024-11-26T00:00:00"/>
    <s v="Campaign 2"/>
    <x v="0"/>
    <x v="0"/>
    <x v="2"/>
    <n v="331"/>
    <n v="12"/>
    <n v="1"/>
    <n v="5.93"/>
    <n v="62.14"/>
    <n v="3.6253776435045321E-2"/>
    <n v="8.3333333333333329E-2"/>
    <n v="0.49416666666666664"/>
    <n v="5.93"/>
    <n v="10.478920741989883"/>
  </r>
  <r>
    <d v="2024-11-26T00:00:00"/>
    <s v="Campaign 2"/>
    <x v="0"/>
    <x v="1"/>
    <x v="0"/>
    <n v="4172"/>
    <n v="27"/>
    <n v="1"/>
    <n v="144.68"/>
    <n v="95.27"/>
    <n v="6.4717162032598271E-3"/>
    <n v="3.7037037037037035E-2"/>
    <n v="5.3585185185185189"/>
    <n v="144.68"/>
    <n v="0.65848769698645282"/>
  </r>
  <r>
    <d v="2024-11-26T00:00:00"/>
    <s v="Campaign 2"/>
    <x v="0"/>
    <x v="1"/>
    <x v="1"/>
    <n v="4250"/>
    <n v="50"/>
    <n v="2"/>
    <n v="78.37"/>
    <n v="128.9"/>
    <n v="1.1764705882352941E-2"/>
    <n v="0.04"/>
    <n v="1.5674000000000001"/>
    <n v="39.185000000000002"/>
    <n v="1.6447620262855684"/>
  </r>
  <r>
    <d v="2024-11-26T00:00:00"/>
    <s v="Campaign 2"/>
    <x v="0"/>
    <x v="1"/>
    <x v="2"/>
    <n v="681"/>
    <n v="8"/>
    <n v="0"/>
    <n v="26.29"/>
    <n v="0"/>
    <n v="1.1747430249632892E-2"/>
    <n v="0"/>
    <n v="3.2862499999999999"/>
    <n v="0"/>
    <n v="0"/>
  </r>
  <r>
    <d v="2024-11-26T00:00:00"/>
    <s v="Campaign 2"/>
    <x v="0"/>
    <x v="2"/>
    <x v="0"/>
    <n v="5094"/>
    <n v="134"/>
    <n v="4"/>
    <n v="90.52"/>
    <n v="289.74"/>
    <n v="2.630545740086376E-2"/>
    <n v="2.9850746268656716E-2"/>
    <n v="0.67552238805970144"/>
    <n v="22.63"/>
    <n v="3.2008395934600089"/>
  </r>
  <r>
    <d v="2024-11-26T00:00:00"/>
    <s v="Campaign 2"/>
    <x v="0"/>
    <x v="2"/>
    <x v="1"/>
    <n v="2770"/>
    <n v="71"/>
    <n v="5"/>
    <n v="74.42"/>
    <n v="377.64"/>
    <n v="2.5631768953068592E-2"/>
    <n v="7.0422535211267609E-2"/>
    <n v="1.048169014084507"/>
    <n v="14.884"/>
    <n v="5.0744423542058588"/>
  </r>
  <r>
    <d v="2024-11-26T00:00:00"/>
    <s v="Campaign 2"/>
    <x v="0"/>
    <x v="2"/>
    <x v="2"/>
    <n v="241"/>
    <n v="3"/>
    <n v="0"/>
    <n v="6.22"/>
    <n v="0"/>
    <n v="1.2448132780082987E-2"/>
    <n v="0"/>
    <n v="2.0733333333333333"/>
    <n v="0"/>
    <n v="0"/>
  </r>
  <r>
    <d v="2024-11-26T00:00:00"/>
    <s v="Campaign 2"/>
    <x v="1"/>
    <x v="0"/>
    <x v="0"/>
    <n v="12675"/>
    <n v="361"/>
    <n v="43"/>
    <n v="434.52"/>
    <n v="2955.83"/>
    <n v="2.8481262327416174E-2"/>
    <n v="0.11911357340720222"/>
    <n v="1.2036565096952907"/>
    <n v="10.105116279069767"/>
    <n v="6.802517720703305"/>
  </r>
  <r>
    <d v="2024-11-26T00:00:00"/>
    <s v="Campaign 2"/>
    <x v="1"/>
    <x v="0"/>
    <x v="1"/>
    <n v="1260"/>
    <n v="47"/>
    <n v="5"/>
    <n v="24.08"/>
    <n v="440.39"/>
    <n v="3.7301587301587301E-2"/>
    <n v="0.10638297872340426"/>
    <n v="0.51234042553191483"/>
    <n v="4.8159999999999998"/>
    <n v="18.288621262458474"/>
  </r>
  <r>
    <d v="2024-11-26T00:00:00"/>
    <s v="Campaign 2"/>
    <x v="1"/>
    <x v="0"/>
    <x v="2"/>
    <n v="988"/>
    <n v="27"/>
    <n v="3"/>
    <n v="20.079999999999998"/>
    <n v="231.58"/>
    <n v="2.7327935222672066E-2"/>
    <n v="0.1111111111111111"/>
    <n v="0.74370370370370364"/>
    <n v="6.6933333333333325"/>
    <n v="11.532868525896417"/>
  </r>
  <r>
    <d v="2024-11-26T00:00:00"/>
    <s v="Campaign 2"/>
    <x v="1"/>
    <x v="1"/>
    <x v="0"/>
    <n v="8195"/>
    <n v="95"/>
    <n v="3"/>
    <n v="271.56"/>
    <n v="153.65"/>
    <n v="1.1592434411226357E-2"/>
    <n v="3.1578947368421054E-2"/>
    <n v="2.8585263157894736"/>
    <n v="90.52"/>
    <n v="0.56580497864192081"/>
  </r>
  <r>
    <d v="2024-11-26T00:00:00"/>
    <s v="Campaign 2"/>
    <x v="1"/>
    <x v="1"/>
    <x v="1"/>
    <n v="816"/>
    <n v="16"/>
    <n v="0"/>
    <n v="28.05"/>
    <n v="0"/>
    <n v="1.9607843137254902E-2"/>
    <n v="0"/>
    <n v="1.753125"/>
    <n v="0"/>
    <n v="0"/>
  </r>
  <r>
    <d v="2024-11-26T00:00:00"/>
    <s v="Campaign 2"/>
    <x v="1"/>
    <x v="1"/>
    <x v="2"/>
    <n v="152"/>
    <n v="1"/>
    <n v="0"/>
    <n v="5.0599999999999996"/>
    <n v="0"/>
    <n v="6.5789473684210523E-3"/>
    <n v="0"/>
    <n v="5.0599999999999996"/>
    <n v="0"/>
    <n v="0"/>
  </r>
  <r>
    <d v="2024-11-26T00:00:00"/>
    <s v="Campaign 2"/>
    <x v="1"/>
    <x v="2"/>
    <x v="0"/>
    <n v="9959"/>
    <n v="121"/>
    <n v="9"/>
    <n v="364.98"/>
    <n v="456.06"/>
    <n v="1.2149814238377347E-2"/>
    <n v="7.43801652892562E-2"/>
    <n v="3.0163636363636366"/>
    <n v="40.553333333333335"/>
    <n v="1.2495479204339963"/>
  </r>
  <r>
    <d v="2024-11-26T00:00:00"/>
    <s v="Campaign 2"/>
    <x v="1"/>
    <x v="2"/>
    <x v="1"/>
    <n v="592"/>
    <n v="17"/>
    <n v="1"/>
    <n v="13.06"/>
    <n v="79.77"/>
    <n v="2.8716216216216218E-2"/>
    <n v="5.8823529411764705E-2"/>
    <n v="0.76823529411764713"/>
    <n v="13.06"/>
    <n v="6.1079632465543643"/>
  </r>
  <r>
    <d v="2024-11-26T00:00:00"/>
    <s v="Campaign 2"/>
    <x v="1"/>
    <x v="2"/>
    <x v="2"/>
    <n v="360"/>
    <n v="6"/>
    <n v="0"/>
    <n v="7.97"/>
    <n v="0"/>
    <n v="1.6666666666666666E-2"/>
    <n v="0"/>
    <n v="1.3283333333333334"/>
    <n v="0"/>
    <n v="0"/>
  </r>
  <r>
    <d v="2024-11-26T00:00:00"/>
    <s v="Campaign 2"/>
    <x v="2"/>
    <x v="0"/>
    <x v="0"/>
    <n v="2572"/>
    <n v="93"/>
    <n v="4"/>
    <n v="39.82"/>
    <n v="355.48"/>
    <n v="3.615863141524106E-2"/>
    <n v="4.3010752688172046E-2"/>
    <n v="0.42817204301075268"/>
    <n v="9.9550000000000001"/>
    <n v="8.9271722752385738"/>
  </r>
  <r>
    <d v="2024-11-26T00:00:00"/>
    <s v="Campaign 2"/>
    <x v="2"/>
    <x v="0"/>
    <x v="1"/>
    <n v="9942"/>
    <n v="310"/>
    <n v="20"/>
    <n v="142.26"/>
    <n v="1106.3499999999999"/>
    <n v="3.1180848923757797E-2"/>
    <n v="6.4516129032258063E-2"/>
    <n v="0.4589032258064516"/>
    <n v="7.1129999999999995"/>
    <n v="7.7769576831154223"/>
  </r>
  <r>
    <d v="2024-11-26T00:00:00"/>
    <s v="Campaign 2"/>
    <x v="2"/>
    <x v="0"/>
    <x v="2"/>
    <n v="3488"/>
    <n v="88"/>
    <n v="7"/>
    <n v="68.849999999999994"/>
    <n v="564.67999999999995"/>
    <n v="2.5229357798165139E-2"/>
    <n v="7.9545454545454544E-2"/>
    <n v="0.7823863636363636"/>
    <n v="9.8357142857142854"/>
    <n v="8.2015976761074807"/>
  </r>
  <r>
    <d v="2024-11-26T00:00:00"/>
    <s v="Campaign 2"/>
    <x v="2"/>
    <x v="1"/>
    <x v="0"/>
    <n v="1270"/>
    <n v="7"/>
    <n v="0"/>
    <n v="35.76"/>
    <n v="0"/>
    <n v="5.5118110236220472E-3"/>
    <n v="0"/>
    <n v="5.1085714285714285"/>
    <n v="0"/>
    <n v="0"/>
  </r>
  <r>
    <d v="2024-11-26T00:00:00"/>
    <s v="Campaign 2"/>
    <x v="2"/>
    <x v="1"/>
    <x v="1"/>
    <n v="4002"/>
    <n v="63"/>
    <n v="1"/>
    <n v="145.72"/>
    <n v="82.58"/>
    <n v="1.5742128935532233E-2"/>
    <n v="1.5873015873015872E-2"/>
    <n v="2.313015873015873"/>
    <n v="145.72"/>
    <n v="0.56670326653856706"/>
  </r>
  <r>
    <d v="2024-11-26T00:00:00"/>
    <s v="Campaign 2"/>
    <x v="2"/>
    <x v="1"/>
    <x v="2"/>
    <n v="4059"/>
    <n v="46"/>
    <n v="1"/>
    <n v="148.99"/>
    <n v="94.57"/>
    <n v="1.1332840601133284E-2"/>
    <n v="2.1739130434782608E-2"/>
    <n v="3.2389130434782611"/>
    <n v="148.99"/>
    <n v="0.63474058661655142"/>
  </r>
  <r>
    <d v="2024-11-26T00:00:00"/>
    <s v="Campaign 2"/>
    <x v="2"/>
    <x v="2"/>
    <x v="0"/>
    <n v="2462"/>
    <n v="35"/>
    <n v="2"/>
    <n v="51.97"/>
    <n v="104.44"/>
    <n v="1.421608448415922E-2"/>
    <n v="5.7142857142857141E-2"/>
    <n v="1.4848571428571429"/>
    <n v="25.984999999999999"/>
    <n v="2.009620935154897"/>
  </r>
  <r>
    <d v="2024-11-26T00:00:00"/>
    <s v="Campaign 2"/>
    <x v="2"/>
    <x v="2"/>
    <x v="1"/>
    <n v="7436"/>
    <n v="120"/>
    <n v="3"/>
    <n v="168.66"/>
    <n v="193.26"/>
    <n v="1.6137708445400752E-2"/>
    <n v="2.5000000000000001E-2"/>
    <n v="1.4055"/>
    <n v="56.22"/>
    <n v="1.1458555674137318"/>
  </r>
  <r>
    <d v="2024-11-26T00:00:00"/>
    <s v="Campaign 2"/>
    <x v="2"/>
    <x v="2"/>
    <x v="2"/>
    <n v="5463"/>
    <n v="132"/>
    <n v="5"/>
    <n v="87.37"/>
    <n v="290.07"/>
    <n v="2.416254805052169E-2"/>
    <n v="3.787878787878788E-2"/>
    <n v="0.66189393939393948"/>
    <n v="17.474"/>
    <n v="3.3200183129220555"/>
  </r>
  <r>
    <d v="2024-11-27T00:00:00"/>
    <s v="Campaign 2"/>
    <x v="0"/>
    <x v="0"/>
    <x v="0"/>
    <n v="9443"/>
    <n v="262"/>
    <n v="24"/>
    <n v="266.83999999999997"/>
    <n v="1593.21"/>
    <n v="2.7745419887747539E-2"/>
    <n v="9.1603053435114504E-2"/>
    <n v="1.018473282442748"/>
    <n v="11.118333333333332"/>
    <n v="5.9706565732274033"/>
  </r>
  <r>
    <d v="2024-11-27T00:00:00"/>
    <s v="Campaign 2"/>
    <x v="0"/>
    <x v="0"/>
    <x v="1"/>
    <n v="6324"/>
    <n v="244"/>
    <n v="14"/>
    <n v="190.26"/>
    <n v="1013.26"/>
    <n v="3.8583175205566096E-2"/>
    <n v="5.737704918032787E-2"/>
    <n v="0.77975409836065568"/>
    <n v="13.59"/>
    <n v="5.3256596236728688"/>
  </r>
  <r>
    <d v="2024-11-27T00:00:00"/>
    <s v="Campaign 2"/>
    <x v="0"/>
    <x v="0"/>
    <x v="2"/>
    <n v="250"/>
    <n v="8"/>
    <n v="0"/>
    <n v="7.04"/>
    <n v="0"/>
    <n v="3.2000000000000001E-2"/>
    <n v="0"/>
    <n v="0.88"/>
    <n v="0"/>
    <n v="0"/>
  </r>
  <r>
    <d v="2024-11-27T00:00:00"/>
    <s v="Campaign 2"/>
    <x v="0"/>
    <x v="1"/>
    <x v="0"/>
    <n v="9797"/>
    <n v="104"/>
    <n v="1"/>
    <n v="209.48"/>
    <n v="58.47"/>
    <n v="1.0615494539144637E-2"/>
    <n v="9.6153846153846159E-3"/>
    <n v="2.0142307692307693"/>
    <n v="209.48"/>
    <n v="0.27911972503341609"/>
  </r>
  <r>
    <d v="2024-11-27T00:00:00"/>
    <s v="Campaign 2"/>
    <x v="0"/>
    <x v="1"/>
    <x v="1"/>
    <n v="7670"/>
    <n v="132"/>
    <n v="6"/>
    <n v="172.91"/>
    <n v="451.66"/>
    <n v="1.7209908735332465E-2"/>
    <n v="4.5454545454545456E-2"/>
    <n v="1.3099242424242423"/>
    <n v="28.818333333333332"/>
    <n v="2.6121103464229947"/>
  </r>
  <r>
    <d v="2024-11-27T00:00:00"/>
    <s v="Campaign 2"/>
    <x v="0"/>
    <x v="1"/>
    <x v="2"/>
    <n v="746"/>
    <n v="4"/>
    <n v="0"/>
    <n v="28.28"/>
    <n v="0"/>
    <n v="5.3619302949061663E-3"/>
    <n v="0"/>
    <n v="7.07"/>
    <n v="0"/>
    <n v="0"/>
  </r>
  <r>
    <d v="2024-11-27T00:00:00"/>
    <s v="Campaign 2"/>
    <x v="0"/>
    <x v="2"/>
    <x v="0"/>
    <n v="5627"/>
    <n v="99"/>
    <n v="3"/>
    <n v="107.4"/>
    <n v="270.07"/>
    <n v="1.7593744446419052E-2"/>
    <n v="3.0303030303030304E-2"/>
    <n v="1.084848484848485"/>
    <n v="35.800000000000004"/>
    <n v="2.5146182495344505"/>
  </r>
  <r>
    <d v="2024-11-27T00:00:00"/>
    <s v="Campaign 2"/>
    <x v="0"/>
    <x v="2"/>
    <x v="1"/>
    <n v="2509"/>
    <n v="45"/>
    <n v="3"/>
    <n v="70.569999999999993"/>
    <n v="261.97000000000003"/>
    <n v="1.7935432443204464E-2"/>
    <n v="6.6666666666666666E-2"/>
    <n v="1.568222222222222"/>
    <n v="23.52333333333333"/>
    <n v="3.7122006518350581"/>
  </r>
  <r>
    <d v="2024-11-27T00:00:00"/>
    <s v="Campaign 2"/>
    <x v="0"/>
    <x v="2"/>
    <x v="2"/>
    <n v="879"/>
    <n v="24"/>
    <n v="1"/>
    <n v="29.24"/>
    <n v="80.03"/>
    <n v="2.7303754266211604E-2"/>
    <n v="4.1666666666666664E-2"/>
    <n v="1.2183333333333333"/>
    <n v="29.24"/>
    <n v="2.7370041039671684"/>
  </r>
  <r>
    <d v="2024-11-27T00:00:00"/>
    <s v="Campaign 2"/>
    <x v="1"/>
    <x v="0"/>
    <x v="0"/>
    <n v="5091"/>
    <n v="218"/>
    <n v="15"/>
    <n v="98.19"/>
    <n v="1438.42"/>
    <n v="4.2820663916715775E-2"/>
    <n v="6.8807339449541288E-2"/>
    <n v="0.45041284403669724"/>
    <n v="6.5460000000000003"/>
    <n v="14.649353294632856"/>
  </r>
  <r>
    <d v="2024-11-27T00:00:00"/>
    <s v="Campaign 2"/>
    <x v="1"/>
    <x v="0"/>
    <x v="1"/>
    <n v="647"/>
    <n v="23"/>
    <n v="1"/>
    <n v="12.21"/>
    <n v="53.69"/>
    <n v="3.5548686244204021E-2"/>
    <n v="4.3478260869565216E-2"/>
    <n v="0.53086956521739137"/>
    <n v="12.21"/>
    <n v="4.3972153972153967"/>
  </r>
  <r>
    <d v="2024-11-27T00:00:00"/>
    <s v="Campaign 2"/>
    <x v="1"/>
    <x v="0"/>
    <x v="2"/>
    <n v="322"/>
    <n v="10"/>
    <n v="1"/>
    <n v="7.17"/>
    <n v="96.22"/>
    <n v="3.1055900621118012E-2"/>
    <n v="0.1"/>
    <n v="0.71699999999999997"/>
    <n v="7.17"/>
    <n v="13.419804741980474"/>
  </r>
  <r>
    <d v="2024-11-27T00:00:00"/>
    <s v="Campaign 2"/>
    <x v="1"/>
    <x v="1"/>
    <x v="0"/>
    <n v="12072"/>
    <n v="92"/>
    <n v="1"/>
    <n v="181.84"/>
    <n v="72.61"/>
    <n v="7.6209410205434064E-3"/>
    <n v="1.0869565217391304E-2"/>
    <n v="1.9765217391304348"/>
    <n v="181.84"/>
    <n v="0.399307083150022"/>
  </r>
  <r>
    <d v="2024-11-27T00:00:00"/>
    <s v="Campaign 2"/>
    <x v="1"/>
    <x v="1"/>
    <x v="1"/>
    <n v="1587"/>
    <n v="15"/>
    <n v="0"/>
    <n v="54.76"/>
    <n v="0"/>
    <n v="9.4517958412098299E-3"/>
    <n v="0"/>
    <n v="3.6506666666666665"/>
    <n v="0"/>
    <n v="0"/>
  </r>
  <r>
    <d v="2024-11-27T00:00:00"/>
    <s v="Campaign 2"/>
    <x v="1"/>
    <x v="1"/>
    <x v="2"/>
    <n v="191"/>
    <n v="2"/>
    <n v="0"/>
    <n v="5.16"/>
    <n v="0"/>
    <n v="1.0471204188481676E-2"/>
    <n v="0"/>
    <n v="2.58"/>
    <n v="0"/>
    <n v="0"/>
  </r>
  <r>
    <d v="2024-11-27T00:00:00"/>
    <s v="Campaign 2"/>
    <x v="1"/>
    <x v="2"/>
    <x v="0"/>
    <n v="5362"/>
    <n v="83"/>
    <n v="4"/>
    <n v="191.11"/>
    <n v="208.58"/>
    <n v="1.5479298769116001E-2"/>
    <n v="4.8192771084337352E-2"/>
    <n v="2.302530120481928"/>
    <n v="47.777500000000003"/>
    <n v="1.0914133221704778"/>
  </r>
  <r>
    <d v="2024-11-27T00:00:00"/>
    <s v="Campaign 2"/>
    <x v="1"/>
    <x v="2"/>
    <x v="1"/>
    <n v="921"/>
    <n v="13"/>
    <n v="0"/>
    <n v="29.29"/>
    <n v="0"/>
    <n v="1.4115092290988056E-2"/>
    <n v="0"/>
    <n v="2.253076923076923"/>
    <n v="0"/>
    <n v="0"/>
  </r>
  <r>
    <d v="2024-11-27T00:00:00"/>
    <s v="Campaign 2"/>
    <x v="1"/>
    <x v="2"/>
    <x v="2"/>
    <n v="582"/>
    <n v="7"/>
    <n v="0"/>
    <n v="14.58"/>
    <n v="0"/>
    <n v="1.2027491408934709E-2"/>
    <n v="0"/>
    <n v="2.0828571428571427"/>
    <n v="0"/>
    <n v="0"/>
  </r>
  <r>
    <d v="2024-11-27T00:00:00"/>
    <s v="Campaign 2"/>
    <x v="2"/>
    <x v="0"/>
    <x v="0"/>
    <n v="1699"/>
    <n v="51"/>
    <n v="7"/>
    <n v="35.15"/>
    <n v="661.6"/>
    <n v="3.001765744555621E-2"/>
    <n v="0.13725490196078433"/>
    <n v="0.6892156862745098"/>
    <n v="5.0214285714285714"/>
    <n v="18.822190611664297"/>
  </r>
  <r>
    <d v="2024-11-27T00:00:00"/>
    <s v="Campaign 2"/>
    <x v="2"/>
    <x v="0"/>
    <x v="1"/>
    <n v="4122"/>
    <n v="113"/>
    <n v="13"/>
    <n v="103.71"/>
    <n v="1047.6600000000001"/>
    <n v="2.7413876758854924E-2"/>
    <n v="0.11504424778761062"/>
    <n v="0.91778761061946901"/>
    <n v="7.9776923076923074"/>
    <n v="10.101822389354933"/>
  </r>
  <r>
    <d v="2024-11-27T00:00:00"/>
    <s v="Campaign 2"/>
    <x v="2"/>
    <x v="0"/>
    <x v="2"/>
    <n v="3480"/>
    <n v="114"/>
    <n v="7"/>
    <n v="94.19"/>
    <n v="508.77"/>
    <n v="3.2758620689655175E-2"/>
    <n v="6.1403508771929821E-2"/>
    <n v="0.82622807017543853"/>
    <n v="13.455714285714285"/>
    <n v="5.4015288247159994"/>
  </r>
  <r>
    <d v="2024-11-27T00:00:00"/>
    <s v="Campaign 2"/>
    <x v="2"/>
    <x v="1"/>
    <x v="0"/>
    <n v="1566"/>
    <n v="20"/>
    <n v="0"/>
    <n v="59.71"/>
    <n v="0"/>
    <n v="1.277139208173691E-2"/>
    <n v="0"/>
    <n v="2.9855"/>
    <n v="0"/>
    <n v="0"/>
  </r>
  <r>
    <d v="2024-11-27T00:00:00"/>
    <s v="Campaign 2"/>
    <x v="2"/>
    <x v="1"/>
    <x v="1"/>
    <n v="6274"/>
    <n v="81"/>
    <n v="1"/>
    <n v="110.13"/>
    <n v="82.11"/>
    <n v="1.2910423971947721E-2"/>
    <n v="1.2345679012345678E-2"/>
    <n v="1.3596296296296295"/>
    <n v="110.13"/>
    <n v="0.74557341323889947"/>
  </r>
  <r>
    <d v="2024-11-27T00:00:00"/>
    <s v="Campaign 2"/>
    <x v="2"/>
    <x v="1"/>
    <x v="2"/>
    <n v="4984"/>
    <n v="44"/>
    <n v="0"/>
    <n v="191.16"/>
    <n v="0"/>
    <n v="8.8282504012841094E-3"/>
    <n v="0"/>
    <n v="4.3445454545454547"/>
    <n v="0"/>
    <n v="0"/>
  </r>
  <r>
    <d v="2024-11-27T00:00:00"/>
    <s v="Campaign 2"/>
    <x v="2"/>
    <x v="2"/>
    <x v="0"/>
    <n v="2086"/>
    <n v="35"/>
    <n v="1"/>
    <n v="34.6"/>
    <n v="55.93"/>
    <n v="1.6778523489932886E-2"/>
    <n v="2.8571428571428571E-2"/>
    <n v="0.98857142857142866"/>
    <n v="34.6"/>
    <n v="1.6164739884393062"/>
  </r>
  <r>
    <d v="2024-11-27T00:00:00"/>
    <s v="Campaign 2"/>
    <x v="2"/>
    <x v="2"/>
    <x v="1"/>
    <n v="8714"/>
    <n v="175"/>
    <n v="10"/>
    <n v="246.69"/>
    <n v="819.08"/>
    <n v="2.00826256598577E-2"/>
    <n v="5.7142857142857141E-2"/>
    <n v="1.4096571428571429"/>
    <n v="24.669"/>
    <n v="3.3202805140054319"/>
  </r>
  <r>
    <d v="2024-11-27T00:00:00"/>
    <s v="Campaign 2"/>
    <x v="2"/>
    <x v="2"/>
    <x v="2"/>
    <n v="2560"/>
    <n v="44"/>
    <n v="1"/>
    <n v="52.18"/>
    <n v="94.56"/>
    <n v="1.7187500000000001E-2"/>
    <n v="2.2727272727272728E-2"/>
    <n v="1.1859090909090908"/>
    <n v="52.18"/>
    <n v="1.8121885779992335"/>
  </r>
  <r>
    <d v="2024-11-28T00:00:00"/>
    <s v="Campaign 2"/>
    <x v="0"/>
    <x v="0"/>
    <x v="0"/>
    <n v="8403"/>
    <n v="359"/>
    <n v="25"/>
    <n v="203.13"/>
    <n v="1475.93"/>
    <n v="4.2722837081994529E-2"/>
    <n v="6.9637883008356549E-2"/>
    <n v="0.56582172701949862"/>
    <n v="8.1251999999999995"/>
    <n v="7.2659380692167579"/>
  </r>
  <r>
    <d v="2024-11-28T00:00:00"/>
    <s v="Campaign 2"/>
    <x v="0"/>
    <x v="0"/>
    <x v="1"/>
    <n v="2721"/>
    <n v="79"/>
    <n v="9"/>
    <n v="82.06"/>
    <n v="756.34"/>
    <n v="2.9033443586916573E-2"/>
    <n v="0.11392405063291139"/>
    <n v="1.0387341772151899"/>
    <n v="9.1177777777777784"/>
    <n v="9.2169144528393865"/>
  </r>
  <r>
    <d v="2024-11-28T00:00:00"/>
    <s v="Campaign 2"/>
    <x v="0"/>
    <x v="0"/>
    <x v="2"/>
    <n v="114"/>
    <n v="3"/>
    <n v="0"/>
    <n v="2.79"/>
    <n v="0"/>
    <n v="2.6315789473684209E-2"/>
    <n v="0"/>
    <n v="0.93"/>
    <n v="0"/>
    <n v="0"/>
  </r>
  <r>
    <d v="2024-11-28T00:00:00"/>
    <s v="Campaign 2"/>
    <x v="0"/>
    <x v="1"/>
    <x v="0"/>
    <n v="5699"/>
    <n v="45"/>
    <n v="2"/>
    <n v="130.29"/>
    <n v="169.09"/>
    <n v="7.8961221266888922E-3"/>
    <n v="4.4444444444444446E-2"/>
    <n v="2.8953333333333333"/>
    <n v="65.144999999999996"/>
    <n v="1.2977972215826235"/>
  </r>
  <r>
    <d v="2024-11-28T00:00:00"/>
    <s v="Campaign 2"/>
    <x v="0"/>
    <x v="1"/>
    <x v="1"/>
    <n v="3231"/>
    <n v="21"/>
    <n v="0"/>
    <n v="92.59"/>
    <n v="0"/>
    <n v="6.4995357474466105E-3"/>
    <n v="0"/>
    <n v="4.4090476190476195"/>
    <n v="0"/>
    <n v="0"/>
  </r>
  <r>
    <d v="2024-11-28T00:00:00"/>
    <s v="Campaign 2"/>
    <x v="0"/>
    <x v="1"/>
    <x v="2"/>
    <n v="447"/>
    <n v="4"/>
    <n v="0"/>
    <n v="15.43"/>
    <n v="0"/>
    <n v="8.948545861297539E-3"/>
    <n v="0"/>
    <n v="3.8574999999999999"/>
    <n v="0"/>
    <n v="0"/>
  </r>
  <r>
    <d v="2024-11-28T00:00:00"/>
    <s v="Campaign 2"/>
    <x v="0"/>
    <x v="2"/>
    <x v="0"/>
    <n v="7744"/>
    <n v="199"/>
    <n v="13"/>
    <n v="279.58999999999997"/>
    <n v="1121.28"/>
    <n v="2.5697314049586778E-2"/>
    <n v="6.5326633165829151E-2"/>
    <n v="1.4049748743718591"/>
    <n v="21.506923076923076"/>
    <n v="4.0104438642297655"/>
  </r>
  <r>
    <d v="2024-11-28T00:00:00"/>
    <s v="Campaign 2"/>
    <x v="0"/>
    <x v="2"/>
    <x v="1"/>
    <n v="5433"/>
    <n v="69"/>
    <n v="1"/>
    <n v="97.8"/>
    <n v="78.849999999999994"/>
    <n v="1.2700165654334622E-2"/>
    <n v="1.4492753623188406E-2"/>
    <n v="1.4173913043478261"/>
    <n v="97.8"/>
    <n v="0.80623721881390586"/>
  </r>
  <r>
    <d v="2024-11-28T00:00:00"/>
    <s v="Campaign 2"/>
    <x v="0"/>
    <x v="2"/>
    <x v="2"/>
    <n v="687"/>
    <n v="14"/>
    <n v="0"/>
    <n v="26.04"/>
    <n v="0"/>
    <n v="2.0378457059679767E-2"/>
    <n v="0"/>
    <n v="1.8599999999999999"/>
    <n v="0"/>
    <n v="0"/>
  </r>
  <r>
    <d v="2024-11-28T00:00:00"/>
    <s v="Campaign 2"/>
    <x v="1"/>
    <x v="0"/>
    <x v="0"/>
    <n v="10580"/>
    <n v="359"/>
    <n v="42"/>
    <n v="184.45"/>
    <n v="4058.68"/>
    <n v="3.3931947069943291E-2"/>
    <n v="0.11699164345403899"/>
    <n v="0.51378830083565452"/>
    <n v="4.3916666666666666"/>
    <n v="22.00422878828951"/>
  </r>
  <r>
    <d v="2024-11-28T00:00:00"/>
    <s v="Campaign 2"/>
    <x v="1"/>
    <x v="0"/>
    <x v="1"/>
    <n v="821"/>
    <n v="31"/>
    <n v="4"/>
    <n v="26.01"/>
    <n v="335.45"/>
    <n v="3.7758830694275276E-2"/>
    <n v="0.12903225806451613"/>
    <n v="0.8390322580645162"/>
    <n v="6.5025000000000004"/>
    <n v="12.896962706651287"/>
  </r>
  <r>
    <d v="2024-11-28T00:00:00"/>
    <s v="Campaign 2"/>
    <x v="1"/>
    <x v="0"/>
    <x v="2"/>
    <n v="496"/>
    <n v="17"/>
    <n v="2"/>
    <n v="18.3"/>
    <n v="172.97"/>
    <n v="3.4274193548387094E-2"/>
    <n v="0.11764705882352941"/>
    <n v="1.0764705882352941"/>
    <n v="9.15"/>
    <n v="9.4519125683060103"/>
  </r>
  <r>
    <d v="2024-11-28T00:00:00"/>
    <s v="Campaign 2"/>
    <x v="1"/>
    <x v="1"/>
    <x v="0"/>
    <n v="13995"/>
    <n v="230"/>
    <n v="4"/>
    <n v="471.55"/>
    <n v="394.03"/>
    <n v="1.6434440871739908E-2"/>
    <n v="1.7391304347826087E-2"/>
    <n v="2.050217391304348"/>
    <n v="117.8875"/>
    <n v="0.83560598027780719"/>
  </r>
  <r>
    <d v="2024-11-28T00:00:00"/>
    <s v="Campaign 2"/>
    <x v="1"/>
    <x v="1"/>
    <x v="1"/>
    <n v="767"/>
    <n v="3"/>
    <n v="0"/>
    <n v="14.55"/>
    <n v="0"/>
    <n v="3.9113428943937422E-3"/>
    <n v="0"/>
    <n v="4.8500000000000005"/>
    <n v="0"/>
    <n v="0"/>
  </r>
  <r>
    <d v="2024-11-28T00:00:00"/>
    <s v="Campaign 2"/>
    <x v="1"/>
    <x v="1"/>
    <x v="2"/>
    <n v="830"/>
    <n v="10"/>
    <n v="0"/>
    <n v="25.6"/>
    <n v="0"/>
    <n v="1.2048192771084338E-2"/>
    <n v="0"/>
    <n v="2.56"/>
    <n v="0"/>
    <n v="0"/>
  </r>
  <r>
    <d v="2024-11-28T00:00:00"/>
    <s v="Campaign 2"/>
    <x v="1"/>
    <x v="2"/>
    <x v="0"/>
    <n v="9670"/>
    <n v="219"/>
    <n v="7"/>
    <n v="357.11"/>
    <n v="440.83"/>
    <n v="2.2647362978283351E-2"/>
    <n v="3.1963470319634701E-2"/>
    <n v="1.6306392694063927"/>
    <n v="51.015714285714289"/>
    <n v="1.2344375682562796"/>
  </r>
  <r>
    <d v="2024-11-28T00:00:00"/>
    <s v="Campaign 2"/>
    <x v="1"/>
    <x v="2"/>
    <x v="1"/>
    <n v="1305"/>
    <n v="15"/>
    <n v="0"/>
    <n v="29.55"/>
    <n v="0"/>
    <n v="1.1494252873563218E-2"/>
    <n v="0"/>
    <n v="1.97"/>
    <n v="0"/>
    <n v="0"/>
  </r>
  <r>
    <d v="2024-11-28T00:00:00"/>
    <s v="Campaign 2"/>
    <x v="1"/>
    <x v="2"/>
    <x v="2"/>
    <n v="221"/>
    <n v="5"/>
    <n v="0"/>
    <n v="8.4600000000000009"/>
    <n v="0"/>
    <n v="2.2624434389140271E-2"/>
    <n v="0"/>
    <n v="1.6920000000000002"/>
    <n v="0"/>
    <n v="0"/>
  </r>
  <r>
    <d v="2024-11-28T00:00:00"/>
    <s v="Campaign 2"/>
    <x v="2"/>
    <x v="0"/>
    <x v="0"/>
    <n v="2801"/>
    <n v="98"/>
    <n v="11"/>
    <n v="44.38"/>
    <n v="1099.94"/>
    <n v="3.4987504462691894E-2"/>
    <n v="0.11224489795918367"/>
    <n v="0.4528571428571429"/>
    <n v="4.0345454545454551"/>
    <n v="24.784587652095539"/>
  </r>
  <r>
    <d v="2024-11-28T00:00:00"/>
    <s v="Campaign 2"/>
    <x v="2"/>
    <x v="0"/>
    <x v="1"/>
    <n v="11053"/>
    <n v="425"/>
    <n v="58"/>
    <n v="257.68"/>
    <n v="3066.39"/>
    <n v="3.8451099249072647E-2"/>
    <n v="0.13647058823529412"/>
    <n v="0.60630588235294114"/>
    <n v="4.4427586206896557"/>
    <n v="11.899992238435267"/>
  </r>
  <r>
    <d v="2024-11-28T00:00:00"/>
    <s v="Campaign 2"/>
    <x v="2"/>
    <x v="0"/>
    <x v="2"/>
    <n v="5982"/>
    <n v="222"/>
    <n v="24"/>
    <n v="199"/>
    <n v="1257.8800000000001"/>
    <n v="3.7111334002006016E-2"/>
    <n v="0.10810810810810811"/>
    <n v="0.89639639639639634"/>
    <n v="8.2916666666666661"/>
    <n v="6.3210050251256291"/>
  </r>
  <r>
    <d v="2024-11-28T00:00:00"/>
    <s v="Campaign 2"/>
    <x v="2"/>
    <x v="1"/>
    <x v="0"/>
    <n v="1433"/>
    <n v="9"/>
    <n v="0"/>
    <n v="22.5"/>
    <n v="0"/>
    <n v="6.2805303558967204E-3"/>
    <n v="0"/>
    <n v="2.5"/>
    <n v="0"/>
    <n v="0"/>
  </r>
  <r>
    <d v="2024-11-28T00:00:00"/>
    <s v="Campaign 2"/>
    <x v="2"/>
    <x v="1"/>
    <x v="1"/>
    <n v="9325"/>
    <n v="67"/>
    <n v="2"/>
    <n v="187.03"/>
    <n v="195.96"/>
    <n v="7.1849865951742631E-3"/>
    <n v="2.9850746268656716E-2"/>
    <n v="2.7914925373134327"/>
    <n v="93.515000000000001"/>
    <n v="1.0477463508528044"/>
  </r>
  <r>
    <d v="2024-11-28T00:00:00"/>
    <s v="Campaign 2"/>
    <x v="2"/>
    <x v="1"/>
    <x v="2"/>
    <n v="2812"/>
    <n v="45"/>
    <n v="0"/>
    <n v="106.57"/>
    <n v="0"/>
    <n v="1.6002844950213372E-2"/>
    <n v="0"/>
    <n v="2.3682222222222222"/>
    <n v="0"/>
    <n v="0"/>
  </r>
  <r>
    <d v="2024-11-28T00:00:00"/>
    <s v="Campaign 2"/>
    <x v="2"/>
    <x v="2"/>
    <x v="0"/>
    <n v="2144"/>
    <n v="59"/>
    <n v="3"/>
    <n v="73.849999999999994"/>
    <n v="267.20999999999998"/>
    <n v="2.751865671641791E-2"/>
    <n v="5.0847457627118647E-2"/>
    <n v="1.2516949152542372"/>
    <n v="24.616666666666664"/>
    <n v="3.6182802979011508"/>
  </r>
  <r>
    <d v="2024-11-28T00:00:00"/>
    <s v="Campaign 2"/>
    <x v="2"/>
    <x v="2"/>
    <x v="1"/>
    <n v="7052"/>
    <n v="95"/>
    <n v="5"/>
    <n v="110.98"/>
    <n v="381.07"/>
    <n v="1.3471355643788995E-2"/>
    <n v="5.2631578947368418E-2"/>
    <n v="1.1682105263157896"/>
    <n v="22.196000000000002"/>
    <n v="3.4336817444584606"/>
  </r>
  <r>
    <d v="2024-11-28T00:00:00"/>
    <s v="Campaign 2"/>
    <x v="2"/>
    <x v="2"/>
    <x v="2"/>
    <n v="3434"/>
    <n v="102"/>
    <n v="4"/>
    <n v="70.239999999999995"/>
    <n v="247.84"/>
    <n v="2.9702970297029702E-2"/>
    <n v="3.9215686274509803E-2"/>
    <n v="0.68862745098039213"/>
    <n v="17.559999999999999"/>
    <n v="3.5284738041002282"/>
  </r>
  <r>
    <d v="2024-11-29T00:00:00"/>
    <s v="Campaign 2"/>
    <x v="0"/>
    <x v="0"/>
    <x v="0"/>
    <n v="5702"/>
    <n v="191"/>
    <n v="15"/>
    <n v="196.89"/>
    <n v="786.81"/>
    <n v="3.3497018589968432E-2"/>
    <n v="7.8534031413612565E-2"/>
    <n v="1.0308376963350785"/>
    <n v="13.125999999999999"/>
    <n v="3.9961907664177967"/>
  </r>
  <r>
    <d v="2024-11-29T00:00:00"/>
    <s v="Campaign 2"/>
    <x v="0"/>
    <x v="0"/>
    <x v="1"/>
    <n v="2262"/>
    <n v="65"/>
    <n v="4"/>
    <n v="84.64"/>
    <n v="310.77999999999997"/>
    <n v="2.8735632183908046E-2"/>
    <n v="6.1538461538461542E-2"/>
    <n v="1.3021538461538462"/>
    <n v="21.16"/>
    <n v="3.6717863894139882"/>
  </r>
  <r>
    <d v="2024-11-29T00:00:00"/>
    <s v="Campaign 2"/>
    <x v="0"/>
    <x v="0"/>
    <x v="2"/>
    <n v="267"/>
    <n v="7"/>
    <n v="0"/>
    <n v="6.48"/>
    <n v="0"/>
    <n v="2.6217228464419477E-2"/>
    <n v="0"/>
    <n v="0.92571428571428582"/>
    <n v="0"/>
    <n v="0"/>
  </r>
  <r>
    <d v="2024-11-29T00:00:00"/>
    <s v="Campaign 2"/>
    <x v="0"/>
    <x v="1"/>
    <x v="0"/>
    <n v="5655"/>
    <n v="53"/>
    <n v="1"/>
    <n v="217.35"/>
    <n v="52.06"/>
    <n v="9.3722369584438546E-3"/>
    <n v="1.8867924528301886E-2"/>
    <n v="4.1009433962264152"/>
    <n v="217.35"/>
    <n v="0.23952150908672651"/>
  </r>
  <r>
    <d v="2024-11-29T00:00:00"/>
    <s v="Campaign 2"/>
    <x v="0"/>
    <x v="1"/>
    <x v="1"/>
    <n v="7365"/>
    <n v="145"/>
    <n v="6"/>
    <n v="157.56"/>
    <n v="428.55"/>
    <n v="1.9687712152070606E-2"/>
    <n v="4.1379310344827586E-2"/>
    <n v="1.0866206896551724"/>
    <n v="26.26"/>
    <n v="2.7199162223914701"/>
  </r>
  <r>
    <d v="2024-11-29T00:00:00"/>
    <s v="Campaign 2"/>
    <x v="0"/>
    <x v="1"/>
    <x v="2"/>
    <n v="352"/>
    <n v="6"/>
    <n v="0"/>
    <n v="7.84"/>
    <n v="0"/>
    <n v="1.7045454545454544E-2"/>
    <n v="0"/>
    <n v="1.3066666666666666"/>
    <n v="0"/>
    <n v="0"/>
  </r>
  <r>
    <d v="2024-11-29T00:00:00"/>
    <s v="Campaign 2"/>
    <x v="0"/>
    <x v="2"/>
    <x v="0"/>
    <n v="7994"/>
    <n v="211"/>
    <n v="5"/>
    <n v="132.56"/>
    <n v="351.04"/>
    <n v="2.6394796097072806E-2"/>
    <n v="2.3696682464454975E-2"/>
    <n v="0.62824644549763031"/>
    <n v="26.512"/>
    <n v="2.6481593240796624"/>
  </r>
  <r>
    <d v="2024-11-29T00:00:00"/>
    <s v="Campaign 2"/>
    <x v="0"/>
    <x v="2"/>
    <x v="1"/>
    <n v="2797"/>
    <n v="66"/>
    <n v="2"/>
    <n v="86.37"/>
    <n v="106.06"/>
    <n v="2.359671076153021E-2"/>
    <n v="3.0303030303030304E-2"/>
    <n v="1.3086363636363636"/>
    <n v="43.185000000000002"/>
    <n v="1.2279726756975802"/>
  </r>
  <r>
    <d v="2024-11-29T00:00:00"/>
    <s v="Campaign 2"/>
    <x v="0"/>
    <x v="2"/>
    <x v="2"/>
    <n v="326"/>
    <n v="4"/>
    <n v="0"/>
    <n v="10.14"/>
    <n v="0"/>
    <n v="1.2269938650306749E-2"/>
    <n v="0"/>
    <n v="2.5350000000000001"/>
    <n v="0"/>
    <n v="0"/>
  </r>
  <r>
    <d v="2024-11-29T00:00:00"/>
    <s v="Campaign 2"/>
    <x v="1"/>
    <x v="0"/>
    <x v="0"/>
    <n v="5019"/>
    <n v="224"/>
    <n v="29"/>
    <n v="176.45"/>
    <n v="1503.22"/>
    <n v="4.4630404463040445E-2"/>
    <n v="0.12946428571428573"/>
    <n v="0.78772321428571423"/>
    <n v="6.0844827586206893"/>
    <n v="8.5192405780674427"/>
  </r>
  <r>
    <d v="2024-11-29T00:00:00"/>
    <s v="Campaign 2"/>
    <x v="1"/>
    <x v="0"/>
    <x v="1"/>
    <n v="1830"/>
    <n v="64"/>
    <n v="8"/>
    <n v="66.34"/>
    <n v="605.79999999999995"/>
    <n v="3.4972677595628415E-2"/>
    <n v="0.125"/>
    <n v="1.0365625000000001"/>
    <n v="8.2925000000000004"/>
    <n v="9.131745553210731"/>
  </r>
  <r>
    <d v="2024-11-29T00:00:00"/>
    <s v="Campaign 2"/>
    <x v="1"/>
    <x v="0"/>
    <x v="2"/>
    <n v="274"/>
    <n v="10"/>
    <n v="0"/>
    <n v="5.01"/>
    <n v="0"/>
    <n v="3.6496350364963501E-2"/>
    <n v="0"/>
    <n v="0.501"/>
    <n v="0"/>
    <n v="0"/>
  </r>
  <r>
    <d v="2024-11-29T00:00:00"/>
    <s v="Campaign 2"/>
    <x v="1"/>
    <x v="1"/>
    <x v="0"/>
    <n v="12302"/>
    <n v="171"/>
    <n v="3"/>
    <n v="204.42"/>
    <n v="291.17"/>
    <n v="1.3900178832710129E-2"/>
    <n v="1.7543859649122806E-2"/>
    <n v="1.195438596491228"/>
    <n v="68.14"/>
    <n v="1.4243713922316801"/>
  </r>
  <r>
    <d v="2024-11-29T00:00:00"/>
    <s v="Campaign 2"/>
    <x v="1"/>
    <x v="1"/>
    <x v="1"/>
    <n v="1904"/>
    <n v="34"/>
    <n v="1"/>
    <n v="34.71"/>
    <n v="85.79"/>
    <n v="1.7857142857142856E-2"/>
    <n v="2.9411764705882353E-2"/>
    <n v="1.0208823529411766"/>
    <n v="34.71"/>
    <n v="2.4716220109478537"/>
  </r>
  <r>
    <d v="2024-11-29T00:00:00"/>
    <s v="Campaign 2"/>
    <x v="1"/>
    <x v="1"/>
    <x v="2"/>
    <n v="477"/>
    <n v="6"/>
    <n v="0"/>
    <n v="12.57"/>
    <n v="0"/>
    <n v="1.2578616352201259E-2"/>
    <n v="0"/>
    <n v="2.0950000000000002"/>
    <n v="0"/>
    <n v="0"/>
  </r>
  <r>
    <d v="2024-11-29T00:00:00"/>
    <s v="Campaign 2"/>
    <x v="1"/>
    <x v="2"/>
    <x v="0"/>
    <n v="10739"/>
    <n v="150"/>
    <n v="9"/>
    <n v="334.91"/>
    <n v="792.38"/>
    <n v="1.3967780985194153E-2"/>
    <n v="0.06"/>
    <n v="2.2327333333333335"/>
    <n v="37.212222222222223"/>
    <n v="2.3659490609417455"/>
  </r>
  <r>
    <d v="2024-11-29T00:00:00"/>
    <s v="Campaign 2"/>
    <x v="1"/>
    <x v="2"/>
    <x v="1"/>
    <n v="1449"/>
    <n v="17"/>
    <n v="0"/>
    <n v="48.77"/>
    <n v="0"/>
    <n v="1.1732229123533472E-2"/>
    <n v="0"/>
    <n v="2.868823529411765"/>
    <n v="0"/>
    <n v="0"/>
  </r>
  <r>
    <d v="2024-11-29T00:00:00"/>
    <s v="Campaign 2"/>
    <x v="1"/>
    <x v="2"/>
    <x v="2"/>
    <n v="372"/>
    <n v="9"/>
    <n v="0"/>
    <n v="14.19"/>
    <n v="0"/>
    <n v="2.4193548387096774E-2"/>
    <n v="0"/>
    <n v="1.5766666666666667"/>
    <n v="0"/>
    <n v="0"/>
  </r>
  <r>
    <d v="2024-11-29T00:00:00"/>
    <s v="Campaign 2"/>
    <x v="2"/>
    <x v="0"/>
    <x v="0"/>
    <n v="2628"/>
    <n v="118"/>
    <n v="12"/>
    <n v="68.3"/>
    <n v="757.53"/>
    <n v="4.4901065449010652E-2"/>
    <n v="0.10169491525423729"/>
    <n v="0.57881355932203382"/>
    <n v="5.6916666666666664"/>
    <n v="11.091215226939971"/>
  </r>
  <r>
    <d v="2024-11-29T00:00:00"/>
    <s v="Campaign 2"/>
    <x v="2"/>
    <x v="0"/>
    <x v="1"/>
    <n v="7762"/>
    <n v="353"/>
    <n v="52"/>
    <n v="224.27"/>
    <n v="3588.25"/>
    <n v="4.5477969595465087E-2"/>
    <n v="0.14730878186968838"/>
    <n v="0.63532577903682719"/>
    <n v="4.3128846153846156"/>
    <n v="15.999687876220626"/>
  </r>
  <r>
    <d v="2024-11-29T00:00:00"/>
    <s v="Campaign 2"/>
    <x v="2"/>
    <x v="0"/>
    <x v="2"/>
    <n v="3593"/>
    <n v="110"/>
    <n v="9"/>
    <n v="125.41"/>
    <n v="778.11"/>
    <n v="3.0615084887280822E-2"/>
    <n v="8.1818181818181818E-2"/>
    <n v="1.140090909090909"/>
    <n v="13.934444444444445"/>
    <n v="6.2045291444063473"/>
  </r>
  <r>
    <d v="2024-11-29T00:00:00"/>
    <s v="Campaign 2"/>
    <x v="2"/>
    <x v="1"/>
    <x v="0"/>
    <n v="1045"/>
    <n v="6"/>
    <n v="0"/>
    <n v="20.9"/>
    <n v="0"/>
    <n v="5.7416267942583732E-3"/>
    <n v="0"/>
    <n v="3.4833333333333329"/>
    <n v="0"/>
    <n v="0"/>
  </r>
  <r>
    <d v="2024-11-29T00:00:00"/>
    <s v="Campaign 2"/>
    <x v="2"/>
    <x v="1"/>
    <x v="1"/>
    <n v="4625"/>
    <n v="83"/>
    <n v="2"/>
    <n v="137.72"/>
    <n v="146.59"/>
    <n v="1.7945945945945944E-2"/>
    <n v="2.4096385542168676E-2"/>
    <n v="1.659277108433735"/>
    <n v="68.86"/>
    <n v="1.064406041243102"/>
  </r>
  <r>
    <d v="2024-11-29T00:00:00"/>
    <s v="Campaign 2"/>
    <x v="2"/>
    <x v="1"/>
    <x v="2"/>
    <n v="4593"/>
    <n v="67"/>
    <n v="1"/>
    <n v="124.2"/>
    <n v="97.2"/>
    <n v="1.4587415632484215E-2"/>
    <n v="1.4925373134328358E-2"/>
    <n v="1.853731343283582"/>
    <n v="124.2"/>
    <n v="0.78260869565217395"/>
  </r>
  <r>
    <d v="2024-11-29T00:00:00"/>
    <s v="Campaign 2"/>
    <x v="2"/>
    <x v="2"/>
    <x v="0"/>
    <n v="1539"/>
    <n v="41"/>
    <n v="1"/>
    <n v="54.96"/>
    <n v="70.17"/>
    <n v="2.664067576348278E-2"/>
    <n v="2.4390243902439025E-2"/>
    <n v="1.3404878048780489"/>
    <n v="54.96"/>
    <n v="1.2767467248908297"/>
  </r>
  <r>
    <d v="2024-11-29T00:00:00"/>
    <s v="Campaign 2"/>
    <x v="2"/>
    <x v="2"/>
    <x v="1"/>
    <n v="4270"/>
    <n v="46"/>
    <n v="2"/>
    <n v="93.28"/>
    <n v="164.62"/>
    <n v="1.0772833723653397E-2"/>
    <n v="4.3478260869565216E-2"/>
    <n v="2.0278260869565217"/>
    <n v="46.64"/>
    <n v="1.7647941680960548"/>
  </r>
  <r>
    <d v="2024-11-29T00:00:00"/>
    <s v="Campaign 2"/>
    <x v="2"/>
    <x v="2"/>
    <x v="2"/>
    <n v="5753"/>
    <n v="168"/>
    <n v="5"/>
    <n v="208.03"/>
    <n v="378.99"/>
    <n v="2.9202155397184078E-2"/>
    <n v="2.976190476190476E-2"/>
    <n v="1.2382738095238095"/>
    <n v="41.606000000000002"/>
    <n v="1.8218045474210451"/>
  </r>
  <r>
    <d v="2024-11-30T00:00:00"/>
    <s v="Campaign 2"/>
    <x v="0"/>
    <x v="0"/>
    <x v="0"/>
    <n v="3750"/>
    <n v="78"/>
    <n v="7"/>
    <n v="87.66"/>
    <n v="547.65"/>
    <n v="2.0799999999999999E-2"/>
    <n v="8.9743589743589744E-2"/>
    <n v="1.1238461538461537"/>
    <n v="12.522857142857143"/>
    <n v="6.2474332648870634"/>
  </r>
  <r>
    <d v="2024-11-30T00:00:00"/>
    <s v="Campaign 2"/>
    <x v="0"/>
    <x v="0"/>
    <x v="1"/>
    <n v="7937"/>
    <n v="289"/>
    <n v="34"/>
    <n v="282.27"/>
    <n v="2495.91"/>
    <n v="3.641174247196674E-2"/>
    <n v="0.11764705882352941"/>
    <n v="0.97671280276816608"/>
    <n v="8.3020588235294106"/>
    <n v="8.8422786693591249"/>
  </r>
  <r>
    <d v="2024-11-30T00:00:00"/>
    <s v="Campaign 2"/>
    <x v="0"/>
    <x v="0"/>
    <x v="2"/>
    <n v="428"/>
    <n v="17"/>
    <n v="1"/>
    <n v="6.68"/>
    <n v="78.27"/>
    <n v="3.9719626168224297E-2"/>
    <n v="5.8823529411764705E-2"/>
    <n v="0.39294117647058824"/>
    <n v="6.68"/>
    <n v="11.717065868263473"/>
  </r>
  <r>
    <d v="2024-11-30T00:00:00"/>
    <s v="Campaign 2"/>
    <x v="0"/>
    <x v="1"/>
    <x v="0"/>
    <n v="7246"/>
    <n v="37"/>
    <n v="0"/>
    <n v="204.06"/>
    <n v="0"/>
    <n v="5.1062655258073417E-3"/>
    <n v="0"/>
    <n v="5.515135135135135"/>
    <n v="0"/>
    <n v="0"/>
  </r>
  <r>
    <d v="2024-11-30T00:00:00"/>
    <s v="Campaign 2"/>
    <x v="0"/>
    <x v="1"/>
    <x v="1"/>
    <n v="2620"/>
    <n v="22"/>
    <n v="0"/>
    <n v="48.54"/>
    <n v="0"/>
    <n v="8.3969465648854966E-3"/>
    <n v="0"/>
    <n v="2.2063636363636365"/>
    <n v="0"/>
    <n v="0"/>
  </r>
  <r>
    <d v="2024-11-30T00:00:00"/>
    <s v="Campaign 2"/>
    <x v="0"/>
    <x v="1"/>
    <x v="2"/>
    <n v="939"/>
    <n v="12"/>
    <n v="0"/>
    <n v="28.36"/>
    <n v="0"/>
    <n v="1.2779552715654952E-2"/>
    <n v="0"/>
    <n v="2.3633333333333333"/>
    <n v="0"/>
    <n v="0"/>
  </r>
  <r>
    <d v="2024-11-30T00:00:00"/>
    <s v="Campaign 2"/>
    <x v="0"/>
    <x v="2"/>
    <x v="0"/>
    <n v="3043"/>
    <n v="88"/>
    <n v="2"/>
    <n v="86.81"/>
    <n v="126.69"/>
    <n v="2.8918830101873152E-2"/>
    <n v="2.2727272727272728E-2"/>
    <n v="0.9864772727272727"/>
    <n v="43.405000000000001"/>
    <n v="1.4593940790231539"/>
  </r>
  <r>
    <d v="2024-11-30T00:00:00"/>
    <s v="Campaign 2"/>
    <x v="0"/>
    <x v="2"/>
    <x v="1"/>
    <n v="3027"/>
    <n v="66"/>
    <n v="4"/>
    <n v="97.02"/>
    <n v="260.38"/>
    <n v="2.1803766105054509E-2"/>
    <n v="6.0606060606060608E-2"/>
    <n v="1.47"/>
    <n v="24.254999999999999"/>
    <n v="2.6837765409193981"/>
  </r>
  <r>
    <d v="2024-11-30T00:00:00"/>
    <s v="Campaign 2"/>
    <x v="0"/>
    <x v="2"/>
    <x v="2"/>
    <n v="692"/>
    <n v="13"/>
    <n v="0"/>
    <n v="23.22"/>
    <n v="0"/>
    <n v="1.8786127167630059E-2"/>
    <n v="0"/>
    <n v="1.786153846153846"/>
    <n v="0"/>
    <n v="0"/>
  </r>
  <r>
    <d v="2024-11-30T00:00:00"/>
    <s v="Campaign 2"/>
    <x v="1"/>
    <x v="0"/>
    <x v="0"/>
    <n v="14461"/>
    <n v="598"/>
    <n v="73"/>
    <n v="252.68"/>
    <n v="6088.97"/>
    <n v="4.1352603554387662E-2"/>
    <n v="0.12207357859531773"/>
    <n v="0.42254180602006691"/>
    <n v="3.4613698630136986"/>
    <n v="24.097554218774736"/>
  </r>
  <r>
    <d v="2024-11-30T00:00:00"/>
    <s v="Campaign 2"/>
    <x v="1"/>
    <x v="0"/>
    <x v="1"/>
    <n v="1513"/>
    <n v="43"/>
    <n v="3"/>
    <n v="51.09"/>
    <n v="296"/>
    <n v="2.8420356906807668E-2"/>
    <n v="6.9767441860465115E-2"/>
    <n v="1.1881395348837209"/>
    <n v="17.03"/>
    <n v="5.7936973967508312"/>
  </r>
  <r>
    <d v="2024-11-30T00:00:00"/>
    <s v="Campaign 2"/>
    <x v="1"/>
    <x v="0"/>
    <x v="2"/>
    <n v="589"/>
    <n v="17"/>
    <n v="1"/>
    <n v="22.55"/>
    <n v="96.18"/>
    <n v="2.8862478777589132E-2"/>
    <n v="5.8823529411764705E-2"/>
    <n v="1.3264705882352941"/>
    <n v="22.55"/>
    <n v="4.2651884700665192"/>
  </r>
  <r>
    <d v="2024-11-30T00:00:00"/>
    <s v="Campaign 2"/>
    <x v="1"/>
    <x v="1"/>
    <x v="0"/>
    <n v="9976"/>
    <n v="167"/>
    <n v="3"/>
    <n v="179.75"/>
    <n v="281.20999999999998"/>
    <n v="1.67401764234162E-2"/>
    <n v="1.7964071856287425E-2"/>
    <n v="1.0763473053892216"/>
    <n v="59.916666666666664"/>
    <n v="1.5644506258692628"/>
  </r>
  <r>
    <d v="2024-11-30T00:00:00"/>
    <s v="Campaign 2"/>
    <x v="1"/>
    <x v="1"/>
    <x v="1"/>
    <n v="598"/>
    <n v="5"/>
    <n v="0"/>
    <n v="13.7"/>
    <n v="0"/>
    <n v="8.3612040133779261E-3"/>
    <n v="0"/>
    <n v="2.7399999999999998"/>
    <n v="0"/>
    <n v="0"/>
  </r>
  <r>
    <d v="2024-11-30T00:00:00"/>
    <s v="Campaign 2"/>
    <x v="1"/>
    <x v="1"/>
    <x v="2"/>
    <n v="126"/>
    <n v="1"/>
    <n v="0"/>
    <n v="2.79"/>
    <n v="0"/>
    <n v="7.9365079365079361E-3"/>
    <n v="0"/>
    <n v="2.79"/>
    <n v="0"/>
    <n v="0"/>
  </r>
  <r>
    <d v="2024-11-30T00:00:00"/>
    <s v="Campaign 2"/>
    <x v="1"/>
    <x v="2"/>
    <x v="0"/>
    <n v="8355"/>
    <n v="231"/>
    <n v="5"/>
    <n v="196.84"/>
    <n v="364.12"/>
    <n v="2.7648114901256734E-2"/>
    <n v="2.1645021645021644E-2"/>
    <n v="0.85212121212121217"/>
    <n v="39.368000000000002"/>
    <n v="1.8498272708799024"/>
  </r>
  <r>
    <d v="2024-11-30T00:00:00"/>
    <s v="Campaign 2"/>
    <x v="1"/>
    <x v="2"/>
    <x v="1"/>
    <n v="794"/>
    <n v="8"/>
    <n v="0"/>
    <n v="16.95"/>
    <n v="0"/>
    <n v="1.0075566750629723E-2"/>
    <n v="0"/>
    <n v="2.1187499999999999"/>
    <n v="0"/>
    <n v="0"/>
  </r>
  <r>
    <d v="2024-11-30T00:00:00"/>
    <s v="Campaign 2"/>
    <x v="1"/>
    <x v="2"/>
    <x v="2"/>
    <n v="112"/>
    <n v="2"/>
    <n v="0"/>
    <n v="4"/>
    <n v="0"/>
    <n v="1.7857142857142856E-2"/>
    <n v="0"/>
    <n v="2"/>
    <n v="0"/>
    <n v="0"/>
  </r>
  <r>
    <d v="2024-11-30T00:00:00"/>
    <s v="Campaign 2"/>
    <x v="2"/>
    <x v="0"/>
    <x v="0"/>
    <n v="2392"/>
    <n v="106"/>
    <n v="11"/>
    <n v="71.53"/>
    <n v="631"/>
    <n v="4.4314381270903008E-2"/>
    <n v="0.10377358490566038"/>
    <n v="0.67481132075471695"/>
    <n v="6.5027272727272729"/>
    <n v="8.8214735076191815"/>
  </r>
  <r>
    <d v="2024-11-30T00:00:00"/>
    <s v="Campaign 2"/>
    <x v="2"/>
    <x v="0"/>
    <x v="1"/>
    <n v="6213"/>
    <n v="265"/>
    <n v="23"/>
    <n v="100.25"/>
    <n v="2001.46"/>
    <n v="4.2652502816674716E-2"/>
    <n v="8.6792452830188674E-2"/>
    <n v="0.37830188679245286"/>
    <n v="4.3586956521739131"/>
    <n v="19.964688279301747"/>
  </r>
  <r>
    <d v="2024-11-30T00:00:00"/>
    <s v="Campaign 2"/>
    <x v="2"/>
    <x v="0"/>
    <x v="2"/>
    <n v="4173"/>
    <n v="85"/>
    <n v="7"/>
    <n v="88.53"/>
    <n v="497.15"/>
    <n v="2.0369039060627845E-2"/>
    <n v="8.2352941176470587E-2"/>
    <n v="1.0415294117647058"/>
    <n v="12.647142857142857"/>
    <n v="5.6156105275048001"/>
  </r>
  <r>
    <d v="2024-11-30T00:00:00"/>
    <s v="Campaign 2"/>
    <x v="2"/>
    <x v="1"/>
    <x v="0"/>
    <n v="2691"/>
    <n v="21"/>
    <n v="0"/>
    <n v="86.13"/>
    <n v="0"/>
    <n v="7.803790412486065E-3"/>
    <n v="0"/>
    <n v="4.1014285714285714"/>
    <n v="0"/>
    <n v="0"/>
  </r>
  <r>
    <d v="2024-11-30T00:00:00"/>
    <s v="Campaign 2"/>
    <x v="2"/>
    <x v="1"/>
    <x v="1"/>
    <n v="6981"/>
    <n v="103"/>
    <n v="3"/>
    <n v="128.4"/>
    <n v="154.28"/>
    <n v="1.475433319008738E-2"/>
    <n v="2.9126213592233011E-2"/>
    <n v="1.2466019417475729"/>
    <n v="42.800000000000004"/>
    <n v="1.2015576323987538"/>
  </r>
  <r>
    <d v="2024-11-30T00:00:00"/>
    <s v="Campaign 2"/>
    <x v="2"/>
    <x v="1"/>
    <x v="2"/>
    <n v="3760"/>
    <n v="31"/>
    <n v="1"/>
    <n v="120.27"/>
    <n v="58.94"/>
    <n v="8.2446808510638295E-3"/>
    <n v="3.2258064516129031E-2"/>
    <n v="3.8796774193548385"/>
    <n v="120.27"/>
    <n v="0.49006402261578114"/>
  </r>
  <r>
    <d v="2024-11-30T00:00:00"/>
    <s v="Campaign 2"/>
    <x v="2"/>
    <x v="2"/>
    <x v="0"/>
    <n v="2590"/>
    <n v="67"/>
    <n v="5"/>
    <n v="81.31"/>
    <n v="432.15"/>
    <n v="2.5868725868725868E-2"/>
    <n v="7.4626865671641784E-2"/>
    <n v="1.2135820895522389"/>
    <n v="16.262"/>
    <n v="5.314844422580248"/>
  </r>
  <r>
    <d v="2024-11-30T00:00:00"/>
    <s v="Campaign 2"/>
    <x v="2"/>
    <x v="2"/>
    <x v="1"/>
    <n v="4587"/>
    <n v="116"/>
    <n v="6"/>
    <n v="106.24"/>
    <n v="597.59"/>
    <n v="2.5288859821233921E-2"/>
    <n v="5.1724137931034482E-2"/>
    <n v="0.91586206896551725"/>
    <n v="17.706666666666667"/>
    <n v="5.6249058734939767"/>
  </r>
  <r>
    <d v="2024-11-30T00:00:00"/>
    <s v="Campaign 2"/>
    <x v="2"/>
    <x v="2"/>
    <x v="2"/>
    <n v="5408"/>
    <n v="139"/>
    <n v="9"/>
    <n v="125.25"/>
    <n v="693.57"/>
    <n v="2.5702662721893491E-2"/>
    <n v="6.4748201438848921E-2"/>
    <n v="0.90107913669064743"/>
    <n v="13.916666666666666"/>
    <n v="5.5374850299401199"/>
  </r>
  <r>
    <d v="2024-12-01T00:00:00"/>
    <s v="Campaign 2"/>
    <x v="0"/>
    <x v="0"/>
    <x v="0"/>
    <n v="4897"/>
    <n v="130"/>
    <n v="12"/>
    <n v="117.72"/>
    <n v="1063.8699999999999"/>
    <n v="2.6546865427812948E-2"/>
    <n v="9.2307692307692313E-2"/>
    <n v="0.90553846153846151"/>
    <n v="9.81"/>
    <n v="9.0372918790349974"/>
  </r>
  <r>
    <d v="2024-12-01T00:00:00"/>
    <s v="Campaign 2"/>
    <x v="0"/>
    <x v="0"/>
    <x v="1"/>
    <n v="7054"/>
    <n v="214"/>
    <n v="14"/>
    <n v="219.7"/>
    <n v="1310.4100000000001"/>
    <n v="3.0337397221434647E-2"/>
    <n v="6.5420560747663545E-2"/>
    <n v="1.0266355140186916"/>
    <n v="15.692857142857141"/>
    <n v="5.9645425580336831"/>
  </r>
  <r>
    <d v="2024-12-01T00:00:00"/>
    <s v="Campaign 2"/>
    <x v="0"/>
    <x v="0"/>
    <x v="2"/>
    <n v="647"/>
    <n v="30"/>
    <n v="3"/>
    <n v="23.02"/>
    <n v="291.85000000000002"/>
    <n v="4.6367851622874809E-2"/>
    <n v="0.1"/>
    <n v="0.76733333333333331"/>
    <n v="7.6733333333333329"/>
    <n v="12.678105994787142"/>
  </r>
  <r>
    <d v="2024-12-01T00:00:00"/>
    <s v="Campaign 2"/>
    <x v="0"/>
    <x v="1"/>
    <x v="0"/>
    <n v="9055"/>
    <n v="83"/>
    <n v="2"/>
    <n v="170.72"/>
    <n v="126.43"/>
    <n v="9.166206515737161E-3"/>
    <n v="2.4096385542168676E-2"/>
    <n v="2.056867469879518"/>
    <n v="85.36"/>
    <n v="0.74056935332708529"/>
  </r>
  <r>
    <d v="2024-12-01T00:00:00"/>
    <s v="Campaign 2"/>
    <x v="0"/>
    <x v="1"/>
    <x v="1"/>
    <n v="2134"/>
    <n v="18"/>
    <n v="0"/>
    <n v="71.92"/>
    <n v="0"/>
    <n v="8.4348641049671984E-3"/>
    <n v="0"/>
    <n v="3.9955555555555557"/>
    <n v="0"/>
    <n v="0"/>
  </r>
  <r>
    <d v="2024-12-01T00:00:00"/>
    <s v="Campaign 2"/>
    <x v="0"/>
    <x v="1"/>
    <x v="2"/>
    <n v="490"/>
    <n v="3"/>
    <n v="0"/>
    <n v="12.28"/>
    <n v="0"/>
    <n v="6.1224489795918364E-3"/>
    <n v="0"/>
    <n v="4.0933333333333328"/>
    <n v="0"/>
    <n v="0"/>
  </r>
  <r>
    <d v="2024-12-01T00:00:00"/>
    <s v="Campaign 2"/>
    <x v="0"/>
    <x v="2"/>
    <x v="0"/>
    <n v="3827"/>
    <n v="66"/>
    <n v="2"/>
    <n v="146.75"/>
    <n v="195.84"/>
    <n v="1.7245884504834073E-2"/>
    <n v="3.0303030303030304E-2"/>
    <n v="2.2234848484848486"/>
    <n v="73.375"/>
    <n v="1.3345144804088587"/>
  </r>
  <r>
    <d v="2024-12-01T00:00:00"/>
    <s v="Campaign 2"/>
    <x v="0"/>
    <x v="2"/>
    <x v="1"/>
    <n v="2406"/>
    <n v="46"/>
    <n v="2"/>
    <n v="85.64"/>
    <n v="155.59"/>
    <n v="1.9118869492934332E-2"/>
    <n v="4.3478260869565216E-2"/>
    <n v="1.8617391304347826"/>
    <n v="42.82"/>
    <n v="1.8167912190565156"/>
  </r>
  <r>
    <d v="2024-12-01T00:00:00"/>
    <s v="Campaign 2"/>
    <x v="0"/>
    <x v="2"/>
    <x v="2"/>
    <n v="829"/>
    <n v="8"/>
    <n v="0"/>
    <n v="24.59"/>
    <n v="0"/>
    <n v="9.6501809408926411E-3"/>
    <n v="0"/>
    <n v="3.07375"/>
    <n v="0"/>
    <n v="0"/>
  </r>
  <r>
    <d v="2024-12-01T00:00:00"/>
    <s v="Campaign 2"/>
    <x v="1"/>
    <x v="0"/>
    <x v="0"/>
    <n v="6093"/>
    <n v="249"/>
    <n v="20"/>
    <n v="183.8"/>
    <n v="1581.07"/>
    <n v="4.0866568193008372E-2"/>
    <n v="8.0321285140562249E-2"/>
    <n v="0.73815261044176717"/>
    <n v="9.1900000000000013"/>
    <n v="8.6021218715995644"/>
  </r>
  <r>
    <d v="2024-12-01T00:00:00"/>
    <s v="Campaign 2"/>
    <x v="1"/>
    <x v="0"/>
    <x v="1"/>
    <n v="559"/>
    <n v="22"/>
    <n v="2"/>
    <n v="20.41"/>
    <n v="151.33000000000001"/>
    <n v="3.9355992844364938E-2"/>
    <n v="9.0909090909090912E-2"/>
    <n v="0.92772727272727273"/>
    <n v="10.205"/>
    <n v="7.4145026947574726"/>
  </r>
  <r>
    <d v="2024-12-01T00:00:00"/>
    <s v="Campaign 2"/>
    <x v="1"/>
    <x v="0"/>
    <x v="2"/>
    <n v="999"/>
    <n v="42"/>
    <n v="5"/>
    <n v="29.42"/>
    <n v="344.84"/>
    <n v="4.2042042042042045E-2"/>
    <n v="0.11904761904761904"/>
    <n v="0.70047619047619047"/>
    <n v="5.8840000000000003"/>
    <n v="11.721278042148198"/>
  </r>
  <r>
    <d v="2024-12-01T00:00:00"/>
    <s v="Campaign 2"/>
    <x v="1"/>
    <x v="1"/>
    <x v="0"/>
    <n v="10512"/>
    <n v="155"/>
    <n v="2"/>
    <n v="358.03"/>
    <n v="137.03"/>
    <n v="1.4745053272450532E-2"/>
    <n v="1.2903225806451613E-2"/>
    <n v="2.3098709677419351"/>
    <n v="179.01499999999999"/>
    <n v="0.38273329050638216"/>
  </r>
  <r>
    <d v="2024-12-01T00:00:00"/>
    <s v="Campaign 2"/>
    <x v="1"/>
    <x v="1"/>
    <x v="1"/>
    <n v="1889"/>
    <n v="24"/>
    <n v="0"/>
    <n v="54.91"/>
    <n v="0"/>
    <n v="1.270513499205929E-2"/>
    <n v="0"/>
    <n v="2.2879166666666664"/>
    <n v="0"/>
    <n v="0"/>
  </r>
  <r>
    <d v="2024-12-01T00:00:00"/>
    <s v="Campaign 2"/>
    <x v="1"/>
    <x v="1"/>
    <x v="2"/>
    <n v="205"/>
    <n v="3"/>
    <n v="0"/>
    <n v="3.87"/>
    <n v="0"/>
    <n v="1.4634146341463415E-2"/>
    <n v="0"/>
    <n v="1.29"/>
    <n v="0"/>
    <n v="0"/>
  </r>
  <r>
    <d v="2024-12-01T00:00:00"/>
    <s v="Campaign 2"/>
    <x v="1"/>
    <x v="2"/>
    <x v="0"/>
    <n v="8172"/>
    <n v="127"/>
    <n v="9"/>
    <n v="148.61000000000001"/>
    <n v="524.94000000000005"/>
    <n v="1.5540871267743514E-2"/>
    <n v="7.0866141732283464E-2"/>
    <n v="1.1701574803149608"/>
    <n v="16.512222222222224"/>
    <n v="3.5323329520220712"/>
  </r>
  <r>
    <d v="2024-12-01T00:00:00"/>
    <s v="Campaign 2"/>
    <x v="1"/>
    <x v="2"/>
    <x v="1"/>
    <n v="670"/>
    <n v="6"/>
    <n v="0"/>
    <n v="24.44"/>
    <n v="0"/>
    <n v="8.9552238805970154E-3"/>
    <n v="0"/>
    <n v="4.0733333333333333"/>
    <n v="0"/>
    <n v="0"/>
  </r>
  <r>
    <d v="2024-12-01T00:00:00"/>
    <s v="Campaign 2"/>
    <x v="1"/>
    <x v="2"/>
    <x v="2"/>
    <n v="237"/>
    <n v="5"/>
    <n v="0"/>
    <n v="3.46"/>
    <n v="0"/>
    <n v="2.1097046413502109E-2"/>
    <n v="0"/>
    <n v="0.69199999999999995"/>
    <n v="0"/>
    <n v="0"/>
  </r>
  <r>
    <d v="2024-12-01T00:00:00"/>
    <s v="Campaign 2"/>
    <x v="2"/>
    <x v="0"/>
    <x v="0"/>
    <n v="2071"/>
    <n v="76"/>
    <n v="7"/>
    <n v="40.869999999999997"/>
    <n v="648.58000000000004"/>
    <n v="3.669724770642202E-2"/>
    <n v="9.2105263157894732E-2"/>
    <n v="0.53776315789473683"/>
    <n v="5.8385714285714281"/>
    <n v="15.869341815512604"/>
  </r>
  <r>
    <d v="2024-12-01T00:00:00"/>
    <s v="Campaign 2"/>
    <x v="2"/>
    <x v="0"/>
    <x v="1"/>
    <n v="9266"/>
    <n v="235"/>
    <n v="17"/>
    <n v="180.68"/>
    <n v="1658.88"/>
    <n v="2.5361536801208721E-2"/>
    <n v="7.2340425531914887E-2"/>
    <n v="0.7688510638297873"/>
    <n v="10.628235294117648"/>
    <n v="9.1813150321009527"/>
  </r>
  <r>
    <d v="2024-12-01T00:00:00"/>
    <s v="Campaign 2"/>
    <x v="2"/>
    <x v="0"/>
    <x v="2"/>
    <n v="5289"/>
    <n v="107"/>
    <n v="8"/>
    <n v="179.6"/>
    <n v="709.11"/>
    <n v="2.0230667422953298E-2"/>
    <n v="7.476635514018691E-2"/>
    <n v="1.6785046728971962"/>
    <n v="22.45"/>
    <n v="3.9482739420935413"/>
  </r>
  <r>
    <d v="2024-12-01T00:00:00"/>
    <s v="Campaign 2"/>
    <x v="2"/>
    <x v="1"/>
    <x v="0"/>
    <n v="2173"/>
    <n v="32"/>
    <n v="0"/>
    <n v="54.96"/>
    <n v="0"/>
    <n v="1.4726184997699034E-2"/>
    <n v="0"/>
    <n v="1.7175"/>
    <n v="0"/>
    <n v="0"/>
  </r>
  <r>
    <d v="2024-12-01T00:00:00"/>
    <s v="Campaign 2"/>
    <x v="2"/>
    <x v="1"/>
    <x v="1"/>
    <n v="8267"/>
    <n v="45"/>
    <n v="1"/>
    <n v="183.47"/>
    <n v="77.930000000000007"/>
    <n v="5.4433288980283052E-3"/>
    <n v="2.2222222222222223E-2"/>
    <n v="4.0771111111111109"/>
    <n v="183.47"/>
    <n v="0.42475609091404593"/>
  </r>
  <r>
    <d v="2024-12-01T00:00:00"/>
    <s v="Campaign 2"/>
    <x v="2"/>
    <x v="1"/>
    <x v="2"/>
    <n v="5169"/>
    <n v="41"/>
    <n v="1"/>
    <n v="100.66"/>
    <n v="70.86"/>
    <n v="7.9319017218030564E-3"/>
    <n v="2.4390243902439025E-2"/>
    <n v="2.4551219512195122"/>
    <n v="100.66"/>
    <n v="0.70395390423206838"/>
  </r>
  <r>
    <d v="2024-12-01T00:00:00"/>
    <s v="Campaign 2"/>
    <x v="2"/>
    <x v="2"/>
    <x v="0"/>
    <n v="2432"/>
    <n v="35"/>
    <n v="1"/>
    <n v="31.4"/>
    <n v="66.2"/>
    <n v="1.4391447368421052E-2"/>
    <n v="2.8571428571428571E-2"/>
    <n v="0.89714285714285713"/>
    <n v="31.4"/>
    <n v="2.1082802547770703"/>
  </r>
  <r>
    <d v="2024-12-01T00:00:00"/>
    <s v="Campaign 2"/>
    <x v="2"/>
    <x v="2"/>
    <x v="1"/>
    <n v="8542"/>
    <n v="179"/>
    <n v="8"/>
    <n v="170.95"/>
    <n v="717.05"/>
    <n v="2.095527979395926E-2"/>
    <n v="4.4692737430167599E-2"/>
    <n v="0.95502793296089383"/>
    <n v="21.368749999999999"/>
    <n v="4.1945013161743203"/>
  </r>
  <r>
    <d v="2024-12-01T00:00:00"/>
    <s v="Campaign 2"/>
    <x v="2"/>
    <x v="2"/>
    <x v="2"/>
    <n v="5099"/>
    <n v="103"/>
    <n v="6"/>
    <n v="157.28"/>
    <n v="371.12"/>
    <n v="2.0200039223377132E-2"/>
    <n v="5.8252427184466021E-2"/>
    <n v="1.526990291262136"/>
    <n v="26.213333333333335"/>
    <n v="2.359613428280773"/>
  </r>
  <r>
    <d v="2024-12-02T00:00:00"/>
    <s v="Campaign 2"/>
    <x v="0"/>
    <x v="0"/>
    <x v="0"/>
    <n v="8755"/>
    <n v="308"/>
    <n v="22"/>
    <n v="279.27999999999997"/>
    <n v="1493.3"/>
    <n v="3.5179897201599086E-2"/>
    <n v="7.1428571428571425E-2"/>
    <n v="0.90675324675324664"/>
    <n v="12.694545454545453"/>
    <n v="5.3469636207390439"/>
  </r>
  <r>
    <d v="2024-12-02T00:00:00"/>
    <s v="Campaign 2"/>
    <x v="0"/>
    <x v="0"/>
    <x v="1"/>
    <n v="3509"/>
    <n v="128"/>
    <n v="10"/>
    <n v="61.47"/>
    <n v="513.47"/>
    <n v="3.6477628954117984E-2"/>
    <n v="7.8125E-2"/>
    <n v="0.48023437499999999"/>
    <n v="6.1470000000000002"/>
    <n v="8.3531804132096958"/>
  </r>
  <r>
    <d v="2024-12-02T00:00:00"/>
    <s v="Campaign 2"/>
    <x v="0"/>
    <x v="0"/>
    <x v="2"/>
    <n v="890"/>
    <n v="21"/>
    <n v="1"/>
    <n v="18.940000000000001"/>
    <n v="98.04"/>
    <n v="2.359550561797753E-2"/>
    <n v="4.7619047619047616E-2"/>
    <n v="0.90190476190476199"/>
    <n v="18.940000000000001"/>
    <n v="5.1763463569165786"/>
  </r>
  <r>
    <d v="2024-12-02T00:00:00"/>
    <s v="Campaign 2"/>
    <x v="0"/>
    <x v="1"/>
    <x v="0"/>
    <n v="4501"/>
    <n v="87"/>
    <n v="0"/>
    <n v="100.28"/>
    <n v="0"/>
    <n v="1.932903799155743E-2"/>
    <n v="0"/>
    <n v="1.1526436781609195"/>
    <n v="0"/>
    <n v="0"/>
  </r>
  <r>
    <d v="2024-12-02T00:00:00"/>
    <s v="Campaign 2"/>
    <x v="0"/>
    <x v="1"/>
    <x v="1"/>
    <n v="6140"/>
    <n v="72"/>
    <n v="1"/>
    <n v="84.41"/>
    <n v="55.82"/>
    <n v="1.1726384364820847E-2"/>
    <n v="1.3888888888888888E-2"/>
    <n v="1.172361111111111"/>
    <n v="84.41"/>
    <n v="0.66129605496979038"/>
  </r>
  <r>
    <d v="2024-12-02T00:00:00"/>
    <s v="Campaign 2"/>
    <x v="0"/>
    <x v="1"/>
    <x v="2"/>
    <n v="813"/>
    <n v="11"/>
    <n v="0"/>
    <n v="16.489999999999998"/>
    <n v="0"/>
    <n v="1.3530135301353014E-2"/>
    <n v="0"/>
    <n v="1.499090909090909"/>
    <n v="0"/>
    <n v="0"/>
  </r>
  <r>
    <d v="2024-12-02T00:00:00"/>
    <s v="Campaign 2"/>
    <x v="0"/>
    <x v="2"/>
    <x v="0"/>
    <n v="3567"/>
    <n v="44"/>
    <n v="3"/>
    <n v="77.23"/>
    <n v="214.84"/>
    <n v="1.233529576675077E-2"/>
    <n v="6.8181818181818177E-2"/>
    <n v="1.7552272727272729"/>
    <n v="25.743333333333336"/>
    <n v="2.7818205360611161"/>
  </r>
  <r>
    <d v="2024-12-02T00:00:00"/>
    <s v="Campaign 2"/>
    <x v="0"/>
    <x v="2"/>
    <x v="1"/>
    <n v="7426"/>
    <n v="186"/>
    <n v="4"/>
    <n v="110.75"/>
    <n v="330.83"/>
    <n v="2.504713169943442E-2"/>
    <n v="2.1505376344086023E-2"/>
    <n v="0.59543010752688175"/>
    <n v="27.6875"/>
    <n v="2.9871783295711061"/>
  </r>
  <r>
    <d v="2024-12-02T00:00:00"/>
    <s v="Campaign 2"/>
    <x v="0"/>
    <x v="2"/>
    <x v="2"/>
    <n v="571"/>
    <n v="13"/>
    <n v="0"/>
    <n v="14.3"/>
    <n v="0"/>
    <n v="2.276707530647986E-2"/>
    <n v="0"/>
    <n v="1.1000000000000001"/>
    <n v="0"/>
    <n v="0"/>
  </r>
  <r>
    <d v="2024-12-02T00:00:00"/>
    <s v="Campaign 2"/>
    <x v="1"/>
    <x v="0"/>
    <x v="0"/>
    <n v="10762"/>
    <n v="495"/>
    <n v="37"/>
    <n v="344.41"/>
    <n v="2418.34"/>
    <n v="4.5995168184352349E-2"/>
    <n v="7.4747474747474743E-2"/>
    <n v="0.69577777777777783"/>
    <n v="9.3083783783783787"/>
    <n v="7.0216892657007639"/>
  </r>
  <r>
    <d v="2024-12-02T00:00:00"/>
    <s v="Campaign 2"/>
    <x v="1"/>
    <x v="0"/>
    <x v="1"/>
    <n v="1344"/>
    <n v="32"/>
    <n v="1"/>
    <n v="50.5"/>
    <n v="74.459999999999994"/>
    <n v="2.3809523809523808E-2"/>
    <n v="3.125E-2"/>
    <n v="1.578125"/>
    <n v="50.5"/>
    <n v="1.4744554455445544"/>
  </r>
  <r>
    <d v="2024-12-02T00:00:00"/>
    <s v="Campaign 2"/>
    <x v="1"/>
    <x v="0"/>
    <x v="2"/>
    <n v="735"/>
    <n v="14"/>
    <n v="1"/>
    <n v="22.58"/>
    <n v="66.290000000000006"/>
    <n v="1.9047619047619049E-2"/>
    <n v="7.1428571428571425E-2"/>
    <n v="1.6128571428571428"/>
    <n v="22.58"/>
    <n v="2.9357838795394158"/>
  </r>
  <r>
    <d v="2024-12-02T00:00:00"/>
    <s v="Campaign 2"/>
    <x v="1"/>
    <x v="1"/>
    <x v="0"/>
    <n v="12415"/>
    <n v="223"/>
    <n v="2"/>
    <n v="228.78"/>
    <n v="109.63"/>
    <n v="1.7962142569472414E-2"/>
    <n v="8.9686098654708519E-3"/>
    <n v="1.0259192825112107"/>
    <n v="114.39"/>
    <n v="0.47919398548824194"/>
  </r>
  <r>
    <d v="2024-12-02T00:00:00"/>
    <s v="Campaign 2"/>
    <x v="1"/>
    <x v="1"/>
    <x v="1"/>
    <n v="1782"/>
    <n v="32"/>
    <n v="1"/>
    <n v="54.73"/>
    <n v="51.48"/>
    <n v="1.7957351290684626E-2"/>
    <n v="3.125E-2"/>
    <n v="1.7103124999999999"/>
    <n v="54.73"/>
    <n v="0.94061757719714967"/>
  </r>
  <r>
    <d v="2024-12-02T00:00:00"/>
    <s v="Campaign 2"/>
    <x v="1"/>
    <x v="1"/>
    <x v="2"/>
    <n v="689"/>
    <n v="12"/>
    <n v="0"/>
    <n v="11.02"/>
    <n v="0"/>
    <n v="1.741654571843251E-2"/>
    <n v="0"/>
    <n v="0.91833333333333333"/>
    <n v="0"/>
    <n v="0"/>
  </r>
  <r>
    <d v="2024-12-02T00:00:00"/>
    <s v="Campaign 2"/>
    <x v="1"/>
    <x v="2"/>
    <x v="0"/>
    <n v="8538"/>
    <n v="166"/>
    <n v="8"/>
    <n v="160.66"/>
    <n v="659.35"/>
    <n v="1.9442492386975874E-2"/>
    <n v="4.8192771084337352E-2"/>
    <n v="0.96783132530120475"/>
    <n v="20.0825"/>
    <n v="4.1040084650815389"/>
  </r>
  <r>
    <d v="2024-12-02T00:00:00"/>
    <s v="Campaign 2"/>
    <x v="1"/>
    <x v="2"/>
    <x v="1"/>
    <n v="1516"/>
    <n v="25"/>
    <n v="1"/>
    <n v="32.54"/>
    <n v="89.64"/>
    <n v="1.6490765171503958E-2"/>
    <n v="0.04"/>
    <n v="1.3015999999999999"/>
    <n v="32.54"/>
    <n v="2.7547633681622621"/>
  </r>
  <r>
    <d v="2024-12-02T00:00:00"/>
    <s v="Campaign 2"/>
    <x v="1"/>
    <x v="2"/>
    <x v="2"/>
    <n v="625"/>
    <n v="16"/>
    <n v="1"/>
    <n v="21.96"/>
    <n v="82.64"/>
    <n v="2.5600000000000001E-2"/>
    <n v="6.25E-2"/>
    <n v="1.3725000000000001"/>
    <n v="21.96"/>
    <n v="3.7632058287795993"/>
  </r>
  <r>
    <d v="2024-12-02T00:00:00"/>
    <s v="Campaign 2"/>
    <x v="2"/>
    <x v="0"/>
    <x v="0"/>
    <n v="2292"/>
    <n v="111"/>
    <n v="10"/>
    <n v="42.65"/>
    <n v="832.33"/>
    <n v="4.8429319371727751E-2"/>
    <n v="9.0090090090090086E-2"/>
    <n v="0.3842342342342342"/>
    <n v="4.2649999999999997"/>
    <n v="19.515357561547482"/>
  </r>
  <r>
    <d v="2024-12-02T00:00:00"/>
    <s v="Campaign 2"/>
    <x v="2"/>
    <x v="0"/>
    <x v="1"/>
    <n v="5488"/>
    <n v="171"/>
    <n v="19"/>
    <n v="99.01"/>
    <n v="1055.01"/>
    <n v="3.1158892128279884E-2"/>
    <n v="0.1111111111111111"/>
    <n v="0.57900584795321641"/>
    <n v="5.2110526315789478"/>
    <n v="10.655590344409655"/>
  </r>
  <r>
    <d v="2024-12-02T00:00:00"/>
    <s v="Campaign 2"/>
    <x v="2"/>
    <x v="0"/>
    <x v="2"/>
    <n v="4844"/>
    <n v="217"/>
    <n v="20"/>
    <n v="156.66"/>
    <n v="1581.23"/>
    <n v="4.4797687861271675E-2"/>
    <n v="9.2165898617511524E-2"/>
    <n v="0.72193548387096773"/>
    <n v="7.8330000000000002"/>
    <n v="10.093386952636283"/>
  </r>
  <r>
    <d v="2024-12-02T00:00:00"/>
    <s v="Campaign 2"/>
    <x v="2"/>
    <x v="1"/>
    <x v="0"/>
    <n v="2566"/>
    <n v="43"/>
    <n v="1"/>
    <n v="94.11"/>
    <n v="55.65"/>
    <n v="1.6757599376461419E-2"/>
    <n v="2.3255813953488372E-2"/>
    <n v="2.1886046511627906"/>
    <n v="94.11"/>
    <n v="0.59132929550525981"/>
  </r>
  <r>
    <d v="2024-12-02T00:00:00"/>
    <s v="Campaign 2"/>
    <x v="2"/>
    <x v="1"/>
    <x v="1"/>
    <n v="6235"/>
    <n v="101"/>
    <n v="3"/>
    <n v="217.79"/>
    <n v="223.96"/>
    <n v="1.619887730553328E-2"/>
    <n v="2.9702970297029702E-2"/>
    <n v="2.1563366336633663"/>
    <n v="72.596666666666664"/>
    <n v="1.0283300427016853"/>
  </r>
  <r>
    <d v="2024-12-02T00:00:00"/>
    <s v="Campaign 2"/>
    <x v="2"/>
    <x v="1"/>
    <x v="2"/>
    <n v="2801"/>
    <n v="54"/>
    <n v="2"/>
    <n v="66.73"/>
    <n v="107.05"/>
    <n v="1.9278828989646554E-2"/>
    <n v="3.7037037037037035E-2"/>
    <n v="1.2357407407407408"/>
    <n v="33.365000000000002"/>
    <n v="1.6042259853139516"/>
  </r>
  <r>
    <d v="2024-12-02T00:00:00"/>
    <s v="Campaign 2"/>
    <x v="2"/>
    <x v="2"/>
    <x v="0"/>
    <n v="1773"/>
    <n v="27"/>
    <n v="2"/>
    <n v="54.14"/>
    <n v="156.93"/>
    <n v="1.5228426395939087E-2"/>
    <n v="7.407407407407407E-2"/>
    <n v="2.0051851851851854"/>
    <n v="27.07"/>
    <n v="2.8985962319911343"/>
  </r>
  <r>
    <d v="2024-12-02T00:00:00"/>
    <s v="Campaign 2"/>
    <x v="2"/>
    <x v="2"/>
    <x v="1"/>
    <n v="8618"/>
    <n v="211"/>
    <n v="4"/>
    <n v="172.42"/>
    <n v="271.04000000000002"/>
    <n v="2.4483638895335346E-2"/>
    <n v="1.8957345971563982E-2"/>
    <n v="0.81715639810426532"/>
    <n v="43.104999999999997"/>
    <n v="1.5719754088852804"/>
  </r>
  <r>
    <d v="2024-12-02T00:00:00"/>
    <s v="Campaign 2"/>
    <x v="2"/>
    <x v="2"/>
    <x v="2"/>
    <n v="5594"/>
    <n v="69"/>
    <n v="4"/>
    <n v="208.73"/>
    <n v="261.52999999999997"/>
    <n v="1.2334644261708974E-2"/>
    <n v="5.7971014492753624E-2"/>
    <n v="3.0250724637681157"/>
    <n v="52.182499999999997"/>
    <n v="1.2529583672687203"/>
  </r>
  <r>
    <d v="2024-12-03T00:00:00"/>
    <s v="Campaign 2"/>
    <x v="0"/>
    <x v="0"/>
    <x v="0"/>
    <n v="9815"/>
    <n v="351"/>
    <n v="27"/>
    <n v="243.88"/>
    <n v="1546.25"/>
    <n v="3.5761589403973511E-2"/>
    <n v="7.6923076923076927E-2"/>
    <n v="0.69481481481481477"/>
    <n v="9.032592592592593"/>
    <n v="6.3402082991635229"/>
  </r>
  <r>
    <d v="2024-12-03T00:00:00"/>
    <s v="Campaign 2"/>
    <x v="0"/>
    <x v="0"/>
    <x v="1"/>
    <n v="7938"/>
    <n v="246"/>
    <n v="25"/>
    <n v="226.25"/>
    <n v="2295.66"/>
    <n v="3.0990173847316706E-2"/>
    <n v="0.1016260162601626"/>
    <n v="0.91971544715447151"/>
    <n v="9.0500000000000007"/>
    <n v="10.146563535911602"/>
  </r>
  <r>
    <d v="2024-12-03T00:00:00"/>
    <s v="Campaign 2"/>
    <x v="0"/>
    <x v="0"/>
    <x v="2"/>
    <n v="768"/>
    <n v="30"/>
    <n v="1"/>
    <n v="15.59"/>
    <n v="71.239999999999995"/>
    <n v="3.90625E-2"/>
    <n v="3.3333333333333333E-2"/>
    <n v="0.51966666666666661"/>
    <n v="15.59"/>
    <n v="4.5695958948043618"/>
  </r>
  <r>
    <d v="2024-12-03T00:00:00"/>
    <s v="Campaign 2"/>
    <x v="0"/>
    <x v="1"/>
    <x v="0"/>
    <n v="5426"/>
    <n v="34"/>
    <n v="1"/>
    <n v="81.900000000000006"/>
    <n v="81.55"/>
    <n v="6.2661260597124957E-3"/>
    <n v="2.9411764705882353E-2"/>
    <n v="2.408823529411765"/>
    <n v="81.900000000000006"/>
    <n v="0.99572649572649563"/>
  </r>
  <r>
    <d v="2024-12-03T00:00:00"/>
    <s v="Campaign 2"/>
    <x v="0"/>
    <x v="1"/>
    <x v="1"/>
    <n v="3785"/>
    <n v="71"/>
    <n v="1"/>
    <n v="96.48"/>
    <n v="53.61"/>
    <n v="1.8758256274768823E-2"/>
    <n v="1.4084507042253521E-2"/>
    <n v="1.3588732394366199"/>
    <n v="96.48"/>
    <n v="0.55565920398009949"/>
  </r>
  <r>
    <d v="2024-12-03T00:00:00"/>
    <s v="Campaign 2"/>
    <x v="0"/>
    <x v="1"/>
    <x v="2"/>
    <n v="615"/>
    <n v="5"/>
    <n v="0"/>
    <n v="12.18"/>
    <n v="0"/>
    <n v="8.130081300813009E-3"/>
    <n v="0"/>
    <n v="2.4359999999999999"/>
    <n v="0"/>
    <n v="0"/>
  </r>
  <r>
    <d v="2024-12-03T00:00:00"/>
    <s v="Campaign 2"/>
    <x v="0"/>
    <x v="2"/>
    <x v="0"/>
    <n v="3292"/>
    <n v="85"/>
    <n v="4"/>
    <n v="91.09"/>
    <n v="338.99"/>
    <n v="2.5820170109356014E-2"/>
    <n v="4.7058823529411764E-2"/>
    <n v="1.0716470588235294"/>
    <n v="22.772500000000001"/>
    <n v="3.7214842463497639"/>
  </r>
  <r>
    <d v="2024-12-03T00:00:00"/>
    <s v="Campaign 2"/>
    <x v="0"/>
    <x v="2"/>
    <x v="1"/>
    <n v="3920"/>
    <n v="101"/>
    <n v="6"/>
    <n v="91.84"/>
    <n v="546.41999999999996"/>
    <n v="2.576530612244898E-2"/>
    <n v="5.9405940594059403E-2"/>
    <n v="0.90930693069306934"/>
    <n v="15.306666666666667"/>
    <n v="5.9496951219512191"/>
  </r>
  <r>
    <d v="2024-12-03T00:00:00"/>
    <s v="Campaign 2"/>
    <x v="0"/>
    <x v="2"/>
    <x v="2"/>
    <n v="861"/>
    <n v="19"/>
    <n v="1"/>
    <n v="17.68"/>
    <n v="87.45"/>
    <n v="2.2067363530778164E-2"/>
    <n v="5.2631578947368418E-2"/>
    <n v="0.93052631578947365"/>
    <n v="17.68"/>
    <n v="4.9462669683257925"/>
  </r>
  <r>
    <d v="2024-12-03T00:00:00"/>
    <s v="Campaign 2"/>
    <x v="1"/>
    <x v="0"/>
    <x v="0"/>
    <n v="7692"/>
    <n v="225"/>
    <n v="18"/>
    <n v="113.72"/>
    <n v="1543.24"/>
    <n v="2.9251170046801871E-2"/>
    <n v="0.08"/>
    <n v="0.50542222222222222"/>
    <n v="6.3177777777777777"/>
    <n v="13.57052409426662"/>
  </r>
  <r>
    <d v="2024-12-03T00:00:00"/>
    <s v="Campaign 2"/>
    <x v="1"/>
    <x v="0"/>
    <x v="1"/>
    <n v="1995"/>
    <n v="76"/>
    <n v="10"/>
    <n v="34.68"/>
    <n v="752.31"/>
    <n v="3.8095238095238099E-2"/>
    <n v="0.13157894736842105"/>
    <n v="0.45631578947368423"/>
    <n v="3.468"/>
    <n v="21.692906574394463"/>
  </r>
  <r>
    <d v="2024-12-03T00:00:00"/>
    <s v="Campaign 2"/>
    <x v="1"/>
    <x v="0"/>
    <x v="2"/>
    <n v="984"/>
    <n v="37"/>
    <n v="2"/>
    <n v="16.77"/>
    <n v="145.82"/>
    <n v="3.7601626016260166E-2"/>
    <n v="5.4054054054054057E-2"/>
    <n v="0.45324324324324322"/>
    <n v="8.3849999999999998"/>
    <n v="8.6952892069171135"/>
  </r>
  <r>
    <d v="2024-12-03T00:00:00"/>
    <s v="Campaign 2"/>
    <x v="1"/>
    <x v="1"/>
    <x v="0"/>
    <n v="8671"/>
    <n v="77"/>
    <n v="2"/>
    <n v="298.08999999999997"/>
    <n v="125.46"/>
    <n v="8.8801752969669013E-3"/>
    <n v="2.5974025974025976E-2"/>
    <n v="3.8712987012987008"/>
    <n v="149.04499999999999"/>
    <n v="0.42087960012076892"/>
  </r>
  <r>
    <d v="2024-12-03T00:00:00"/>
    <s v="Campaign 2"/>
    <x v="1"/>
    <x v="1"/>
    <x v="1"/>
    <n v="1233"/>
    <n v="10"/>
    <n v="0"/>
    <n v="39.82"/>
    <n v="0"/>
    <n v="8.1103000811030002E-3"/>
    <n v="0"/>
    <n v="3.9820000000000002"/>
    <n v="0"/>
    <n v="0"/>
  </r>
  <r>
    <d v="2024-12-03T00:00:00"/>
    <s v="Campaign 2"/>
    <x v="1"/>
    <x v="1"/>
    <x v="2"/>
    <n v="880"/>
    <n v="14"/>
    <n v="0"/>
    <n v="31.2"/>
    <n v="0"/>
    <n v="1.5909090909090907E-2"/>
    <n v="0"/>
    <n v="2.2285714285714286"/>
    <n v="0"/>
    <n v="0"/>
  </r>
  <r>
    <d v="2024-12-03T00:00:00"/>
    <s v="Campaign 2"/>
    <x v="1"/>
    <x v="2"/>
    <x v="0"/>
    <n v="12450"/>
    <n v="162"/>
    <n v="3"/>
    <n v="404.71"/>
    <n v="220.08"/>
    <n v="1.3012048192771084E-2"/>
    <n v="1.8518518518518517E-2"/>
    <n v="2.4982098765432097"/>
    <n v="134.90333333333334"/>
    <n v="0.54379679276519"/>
  </r>
  <r>
    <d v="2024-12-03T00:00:00"/>
    <s v="Campaign 2"/>
    <x v="1"/>
    <x v="2"/>
    <x v="1"/>
    <n v="809"/>
    <n v="15"/>
    <n v="1"/>
    <n v="26.55"/>
    <n v="93.33"/>
    <n v="1.8541409147095178E-2"/>
    <n v="6.6666666666666666E-2"/>
    <n v="1.77"/>
    <n v="26.55"/>
    <n v="3.5152542372881355"/>
  </r>
  <r>
    <d v="2024-12-03T00:00:00"/>
    <s v="Campaign 2"/>
    <x v="1"/>
    <x v="2"/>
    <x v="2"/>
    <n v="126"/>
    <n v="1"/>
    <n v="0"/>
    <n v="3.43"/>
    <n v="0"/>
    <n v="7.9365079365079361E-3"/>
    <n v="0"/>
    <n v="3.43"/>
    <n v="0"/>
    <n v="0"/>
  </r>
  <r>
    <d v="2024-12-03T00:00:00"/>
    <s v="Campaign 2"/>
    <x v="2"/>
    <x v="0"/>
    <x v="0"/>
    <n v="2220"/>
    <n v="57"/>
    <n v="4"/>
    <n v="33.36"/>
    <n v="290.66000000000003"/>
    <n v="2.5675675675675677E-2"/>
    <n v="7.0175438596491224E-2"/>
    <n v="0.58526315789473682"/>
    <n v="8.34"/>
    <n v="8.7128297362110327"/>
  </r>
  <r>
    <d v="2024-12-03T00:00:00"/>
    <s v="Campaign 2"/>
    <x v="2"/>
    <x v="0"/>
    <x v="1"/>
    <n v="9755"/>
    <n v="399"/>
    <n v="43"/>
    <n v="223.21"/>
    <n v="3491.77"/>
    <n v="4.0902101486417222E-2"/>
    <n v="0.10776942355889724"/>
    <n v="0.55942355889724316"/>
    <n v="5.1909302325581397"/>
    <n v="15.643429953855113"/>
  </r>
  <r>
    <d v="2024-12-03T00:00:00"/>
    <s v="Campaign 2"/>
    <x v="2"/>
    <x v="0"/>
    <x v="2"/>
    <n v="3412"/>
    <n v="125"/>
    <n v="15"/>
    <n v="121.05"/>
    <n v="976.18"/>
    <n v="3.6635404454865184E-2"/>
    <n v="0.12"/>
    <n v="0.96839999999999993"/>
    <n v="8.07"/>
    <n v="8.0642709624122269"/>
  </r>
  <r>
    <d v="2024-12-03T00:00:00"/>
    <s v="Campaign 2"/>
    <x v="2"/>
    <x v="1"/>
    <x v="0"/>
    <n v="1504"/>
    <n v="27"/>
    <n v="1"/>
    <n v="46.47"/>
    <n v="57.66"/>
    <n v="1.795212765957447E-2"/>
    <n v="3.7037037037037035E-2"/>
    <n v="1.721111111111111"/>
    <n v="46.47"/>
    <n v="1.2408005164622335"/>
  </r>
  <r>
    <d v="2024-12-03T00:00:00"/>
    <s v="Campaign 2"/>
    <x v="2"/>
    <x v="1"/>
    <x v="1"/>
    <n v="10635"/>
    <n v="111"/>
    <n v="4"/>
    <n v="400.64"/>
    <n v="383.64"/>
    <n v="1.0437235543018336E-2"/>
    <n v="3.6036036036036036E-2"/>
    <n v="3.6093693693693694"/>
    <n v="100.16"/>
    <n v="0.95756789137380194"/>
  </r>
  <r>
    <d v="2024-12-03T00:00:00"/>
    <s v="Campaign 2"/>
    <x v="2"/>
    <x v="1"/>
    <x v="2"/>
    <n v="3627"/>
    <n v="62"/>
    <n v="2"/>
    <n v="117.36"/>
    <n v="156.47"/>
    <n v="1.7094017094017096E-2"/>
    <n v="3.2258064516129031E-2"/>
    <n v="1.8929032258064515"/>
    <n v="58.68"/>
    <n v="1.3332481254260395"/>
  </r>
  <r>
    <d v="2024-12-03T00:00:00"/>
    <s v="Campaign 2"/>
    <x v="2"/>
    <x v="2"/>
    <x v="0"/>
    <n v="2428"/>
    <n v="32"/>
    <n v="2"/>
    <n v="73.489999999999995"/>
    <n v="160.6"/>
    <n v="1.3179571663920923E-2"/>
    <n v="6.25E-2"/>
    <n v="2.2965624999999998"/>
    <n v="36.744999999999997"/>
    <n v="2.1853313375969519"/>
  </r>
  <r>
    <d v="2024-12-03T00:00:00"/>
    <s v="Campaign 2"/>
    <x v="2"/>
    <x v="2"/>
    <x v="1"/>
    <n v="9863"/>
    <n v="282"/>
    <n v="8"/>
    <n v="311.45999999999998"/>
    <n v="473.85"/>
    <n v="2.859170637736997E-2"/>
    <n v="2.8368794326241134E-2"/>
    <n v="1.1044680851063828"/>
    <n v="38.932499999999997"/>
    <n v="1.52138316316702"/>
  </r>
  <r>
    <d v="2024-12-03T00:00:00"/>
    <s v="Campaign 2"/>
    <x v="2"/>
    <x v="2"/>
    <x v="2"/>
    <n v="3846"/>
    <n v="46"/>
    <n v="2"/>
    <n v="62.55"/>
    <n v="105.38"/>
    <n v="1.1960478419136765E-2"/>
    <n v="4.3478260869565216E-2"/>
    <n v="1.3597826086956522"/>
    <n v="31.274999999999999"/>
    <n v="1.6847322142286172"/>
  </r>
  <r>
    <d v="2024-12-04T00:00:00"/>
    <s v="Campaign 2"/>
    <x v="0"/>
    <x v="0"/>
    <x v="0"/>
    <n v="3894"/>
    <n v="103"/>
    <n v="13"/>
    <n v="116.27"/>
    <n v="793.18"/>
    <n v="2.6450950179763739E-2"/>
    <n v="0.12621359223300971"/>
    <n v="1.1288349514563107"/>
    <n v="8.9438461538461542"/>
    <n v="6.8218801066483188"/>
  </r>
  <r>
    <d v="2024-12-04T00:00:00"/>
    <s v="Campaign 2"/>
    <x v="0"/>
    <x v="0"/>
    <x v="1"/>
    <n v="5225"/>
    <n v="135"/>
    <n v="8"/>
    <n v="138.26"/>
    <n v="770.22"/>
    <n v="2.583732057416268E-2"/>
    <n v="5.9259259259259262E-2"/>
    <n v="1.024148148148148"/>
    <n v="17.282499999999999"/>
    <n v="5.5708086214378714"/>
  </r>
  <r>
    <d v="2024-12-04T00:00:00"/>
    <s v="Campaign 2"/>
    <x v="0"/>
    <x v="0"/>
    <x v="2"/>
    <n v="468"/>
    <n v="16"/>
    <n v="1"/>
    <n v="15.48"/>
    <n v="84.1"/>
    <n v="3.4188034188034191E-2"/>
    <n v="6.25E-2"/>
    <n v="0.96750000000000003"/>
    <n v="15.48"/>
    <n v="5.4328165374676995"/>
  </r>
  <r>
    <d v="2024-12-04T00:00:00"/>
    <s v="Campaign 2"/>
    <x v="0"/>
    <x v="1"/>
    <x v="0"/>
    <n v="4640"/>
    <n v="76"/>
    <n v="2"/>
    <n v="132.09"/>
    <n v="156.63999999999999"/>
    <n v="1.6379310344827588E-2"/>
    <n v="2.6315789473684209E-2"/>
    <n v="1.7380263157894738"/>
    <n v="66.045000000000002"/>
    <n v="1.1858581270345976"/>
  </r>
  <r>
    <d v="2024-12-04T00:00:00"/>
    <s v="Campaign 2"/>
    <x v="0"/>
    <x v="1"/>
    <x v="1"/>
    <n v="7766"/>
    <n v="56"/>
    <n v="2"/>
    <n v="213.2"/>
    <n v="137.47"/>
    <n v="7.2109193922225085E-3"/>
    <n v="3.5714285714285712E-2"/>
    <n v="3.8071428571428569"/>
    <n v="106.6"/>
    <n v="0.6447936210131332"/>
  </r>
  <r>
    <d v="2024-12-04T00:00:00"/>
    <s v="Campaign 2"/>
    <x v="0"/>
    <x v="1"/>
    <x v="2"/>
    <n v="206"/>
    <n v="1"/>
    <n v="0"/>
    <n v="6.12"/>
    <n v="0"/>
    <n v="4.8543689320388345E-3"/>
    <n v="0"/>
    <n v="6.12"/>
    <n v="0"/>
    <n v="0"/>
  </r>
  <r>
    <d v="2024-12-04T00:00:00"/>
    <s v="Campaign 2"/>
    <x v="0"/>
    <x v="2"/>
    <x v="0"/>
    <n v="9068"/>
    <n v="261"/>
    <n v="16"/>
    <n v="141.19999999999999"/>
    <n v="1299.01"/>
    <n v="2.8782531980591091E-2"/>
    <n v="6.1302681992337162E-2"/>
    <n v="0.54099616858237543"/>
    <n v="8.8249999999999993"/>
    <n v="9.1997875354107652"/>
  </r>
  <r>
    <d v="2024-12-04T00:00:00"/>
    <s v="Campaign 2"/>
    <x v="0"/>
    <x v="2"/>
    <x v="1"/>
    <n v="5301"/>
    <n v="61"/>
    <n v="3"/>
    <n v="137.36000000000001"/>
    <n v="158.6"/>
    <n v="1.1507262780607432E-2"/>
    <n v="4.9180327868852458E-2"/>
    <n v="2.2518032786885249"/>
    <n v="45.786666666666669"/>
    <n v="1.1546301688992426"/>
  </r>
  <r>
    <d v="2024-12-04T00:00:00"/>
    <s v="Campaign 2"/>
    <x v="0"/>
    <x v="2"/>
    <x v="2"/>
    <n v="978"/>
    <n v="13"/>
    <n v="0"/>
    <n v="13.78"/>
    <n v="0"/>
    <n v="1.3292433537832311E-2"/>
    <n v="0"/>
    <n v="1.06"/>
    <n v="0"/>
    <n v="0"/>
  </r>
  <r>
    <d v="2024-12-04T00:00:00"/>
    <s v="Campaign 2"/>
    <x v="1"/>
    <x v="0"/>
    <x v="0"/>
    <n v="11354"/>
    <n v="462"/>
    <n v="48"/>
    <n v="257.73"/>
    <n v="2711.42"/>
    <n v="4.0690505548705305E-2"/>
    <n v="0.1038961038961039"/>
    <n v="0.55785714285714294"/>
    <n v="5.3693750000000007"/>
    <n v="10.520389554960618"/>
  </r>
  <r>
    <d v="2024-12-04T00:00:00"/>
    <s v="Campaign 2"/>
    <x v="1"/>
    <x v="0"/>
    <x v="1"/>
    <n v="1599"/>
    <n v="36"/>
    <n v="3"/>
    <n v="36.07"/>
    <n v="254.91"/>
    <n v="2.2514071294559099E-2"/>
    <n v="8.3333333333333329E-2"/>
    <n v="1.0019444444444445"/>
    <n v="12.023333333333333"/>
    <n v="7.0670917660105346"/>
  </r>
  <r>
    <d v="2024-12-04T00:00:00"/>
    <s v="Campaign 2"/>
    <x v="1"/>
    <x v="0"/>
    <x v="2"/>
    <n v="511"/>
    <n v="21"/>
    <n v="2"/>
    <n v="19.329999999999998"/>
    <n v="119.09"/>
    <n v="4.1095890410958902E-2"/>
    <n v="9.5238095238095233E-2"/>
    <n v="0.92047619047619045"/>
    <n v="9.6649999999999991"/>
    <n v="6.1608898085876884"/>
  </r>
  <r>
    <d v="2024-12-04T00:00:00"/>
    <s v="Campaign 2"/>
    <x v="1"/>
    <x v="1"/>
    <x v="0"/>
    <n v="13475"/>
    <n v="216"/>
    <n v="8"/>
    <n v="294.08999999999997"/>
    <n v="435.69"/>
    <n v="1.6029684601113172E-2"/>
    <n v="3.7037037037037035E-2"/>
    <n v="1.3615277777777777"/>
    <n v="36.761249999999997"/>
    <n v="1.4814852596144039"/>
  </r>
  <r>
    <d v="2024-12-04T00:00:00"/>
    <s v="Campaign 2"/>
    <x v="1"/>
    <x v="1"/>
    <x v="1"/>
    <n v="1066"/>
    <n v="19"/>
    <n v="0"/>
    <n v="22.5"/>
    <n v="0"/>
    <n v="1.7823639774859287E-2"/>
    <n v="0"/>
    <n v="1.1842105263157894"/>
    <n v="0"/>
    <n v="0"/>
  </r>
  <r>
    <d v="2024-12-04T00:00:00"/>
    <s v="Campaign 2"/>
    <x v="1"/>
    <x v="1"/>
    <x v="2"/>
    <n v="866"/>
    <n v="16"/>
    <n v="0"/>
    <n v="33.36"/>
    <n v="0"/>
    <n v="1.8475750577367205E-2"/>
    <n v="0"/>
    <n v="2.085"/>
    <n v="0"/>
    <n v="0"/>
  </r>
  <r>
    <d v="2024-12-04T00:00:00"/>
    <s v="Campaign 2"/>
    <x v="1"/>
    <x v="2"/>
    <x v="0"/>
    <n v="8951"/>
    <n v="153"/>
    <n v="6"/>
    <n v="343.53"/>
    <n v="491.85"/>
    <n v="1.7093062227684058E-2"/>
    <n v="3.9215686274509803E-2"/>
    <n v="2.2452941176470587"/>
    <n v="57.254999999999995"/>
    <n v="1.4317526853549911"/>
  </r>
  <r>
    <d v="2024-12-04T00:00:00"/>
    <s v="Campaign 2"/>
    <x v="1"/>
    <x v="2"/>
    <x v="1"/>
    <n v="1777"/>
    <n v="39"/>
    <n v="2"/>
    <n v="29.62"/>
    <n v="159.96"/>
    <n v="2.1947101857062466E-2"/>
    <n v="5.128205128205128E-2"/>
    <n v="0.75948717948717948"/>
    <n v="14.81"/>
    <n v="5.4004051316677923"/>
  </r>
  <r>
    <d v="2024-12-04T00:00:00"/>
    <s v="Campaign 2"/>
    <x v="1"/>
    <x v="2"/>
    <x v="2"/>
    <n v="147"/>
    <n v="2"/>
    <n v="0"/>
    <n v="2.63"/>
    <n v="0"/>
    <n v="1.3605442176870748E-2"/>
    <n v="0"/>
    <n v="1.3149999999999999"/>
    <n v="0"/>
    <n v="0"/>
  </r>
  <r>
    <d v="2024-12-04T00:00:00"/>
    <s v="Campaign 2"/>
    <x v="2"/>
    <x v="0"/>
    <x v="0"/>
    <n v="1283"/>
    <n v="52"/>
    <n v="3"/>
    <n v="20.100000000000001"/>
    <n v="181.75"/>
    <n v="4.053000779423227E-2"/>
    <n v="5.7692307692307696E-2"/>
    <n v="0.38653846153846155"/>
    <n v="6.7"/>
    <n v="9.0422885572139293"/>
  </r>
  <r>
    <d v="2024-12-04T00:00:00"/>
    <s v="Campaign 2"/>
    <x v="2"/>
    <x v="0"/>
    <x v="1"/>
    <n v="9128"/>
    <n v="278"/>
    <n v="34"/>
    <n v="279.02"/>
    <n v="1790.69"/>
    <n v="3.0455740578439965E-2"/>
    <n v="0.1223021582733813"/>
    <n v="1.0036690647482014"/>
    <n v="8.2064705882352929"/>
    <n v="6.4177836714214038"/>
  </r>
  <r>
    <d v="2024-12-04T00:00:00"/>
    <s v="Campaign 2"/>
    <x v="2"/>
    <x v="0"/>
    <x v="2"/>
    <n v="5141"/>
    <n v="184"/>
    <n v="17"/>
    <n v="139.01"/>
    <n v="1115.28"/>
    <n v="3.5790702198015951E-2"/>
    <n v="9.2391304347826081E-2"/>
    <n v="0.75548913043478261"/>
    <n v="8.1770588235294106"/>
    <n v="8.0230199266239843"/>
  </r>
  <r>
    <d v="2024-12-04T00:00:00"/>
    <s v="Campaign 2"/>
    <x v="2"/>
    <x v="1"/>
    <x v="0"/>
    <n v="2209"/>
    <n v="17"/>
    <n v="0"/>
    <n v="81.23"/>
    <n v="0"/>
    <n v="7.6957899502037123E-3"/>
    <n v="0"/>
    <n v="4.7782352941176471"/>
    <n v="0"/>
    <n v="0"/>
  </r>
  <r>
    <d v="2024-12-04T00:00:00"/>
    <s v="Campaign 2"/>
    <x v="2"/>
    <x v="1"/>
    <x v="1"/>
    <n v="9406"/>
    <n v="150"/>
    <n v="3"/>
    <n v="128.66"/>
    <n v="161.38"/>
    <n v="1.5947267701467149E-2"/>
    <n v="0.02"/>
    <n v="0.85773333333333335"/>
    <n v="42.886666666666663"/>
    <n v="1.2543136950101041"/>
  </r>
  <r>
    <d v="2024-12-04T00:00:00"/>
    <s v="Campaign 2"/>
    <x v="2"/>
    <x v="1"/>
    <x v="2"/>
    <n v="5013"/>
    <n v="99"/>
    <n v="4"/>
    <n v="190.69"/>
    <n v="373.3"/>
    <n v="1.9748653500897665E-2"/>
    <n v="4.0404040404040407E-2"/>
    <n v="1.9261616161616162"/>
    <n v="47.672499999999999"/>
    <n v="1.9576275630604647"/>
  </r>
  <r>
    <d v="2024-12-04T00:00:00"/>
    <s v="Campaign 2"/>
    <x v="2"/>
    <x v="2"/>
    <x v="0"/>
    <n v="1045"/>
    <n v="11"/>
    <n v="0"/>
    <n v="18.3"/>
    <n v="0"/>
    <n v="1.0526315789473684E-2"/>
    <n v="0"/>
    <n v="1.6636363636363638"/>
    <n v="0"/>
    <n v="0"/>
  </r>
  <r>
    <d v="2024-12-04T00:00:00"/>
    <s v="Campaign 2"/>
    <x v="2"/>
    <x v="2"/>
    <x v="1"/>
    <n v="4846"/>
    <n v="119"/>
    <n v="7"/>
    <n v="152.12"/>
    <n v="647.42999999999995"/>
    <n v="2.4556335121749897E-2"/>
    <n v="5.8823529411764705E-2"/>
    <n v="1.2783193277310925"/>
    <n v="21.731428571428573"/>
    <n v="4.2560478569550346"/>
  </r>
  <r>
    <d v="2024-12-04T00:00:00"/>
    <s v="Campaign 2"/>
    <x v="2"/>
    <x v="2"/>
    <x v="2"/>
    <n v="4572"/>
    <n v="98"/>
    <n v="7"/>
    <n v="132.97"/>
    <n v="597.05999999999995"/>
    <n v="2.1434820647419073E-2"/>
    <n v="7.1428571428571425E-2"/>
    <n v="1.3568367346938774"/>
    <n v="18.995714285714286"/>
    <n v="4.4901857561856051"/>
  </r>
  <r>
    <d v="2024-12-05T00:00:00"/>
    <s v="Campaign 2"/>
    <x v="0"/>
    <x v="0"/>
    <x v="0"/>
    <n v="5405"/>
    <n v="199"/>
    <n v="13"/>
    <n v="103.68"/>
    <n v="873.65"/>
    <n v="3.6817761332099908E-2"/>
    <n v="6.5326633165829151E-2"/>
    <n v="0.52100502512562819"/>
    <n v="7.9753846153846162"/>
    <n v="8.4264081790123448"/>
  </r>
  <r>
    <d v="2024-12-05T00:00:00"/>
    <s v="Campaign 2"/>
    <x v="0"/>
    <x v="0"/>
    <x v="1"/>
    <n v="7239"/>
    <n v="161"/>
    <n v="10"/>
    <n v="95.58"/>
    <n v="999.35"/>
    <n v="2.2240640972510016E-2"/>
    <n v="6.2111801242236024E-2"/>
    <n v="0.59366459627329193"/>
    <n v="9.5579999999999998"/>
    <n v="10.455639255074283"/>
  </r>
  <r>
    <d v="2024-12-05T00:00:00"/>
    <s v="Campaign 2"/>
    <x v="0"/>
    <x v="0"/>
    <x v="2"/>
    <n v="821"/>
    <n v="32"/>
    <n v="1"/>
    <n v="31.74"/>
    <n v="54.02"/>
    <n v="3.8976857490864797E-2"/>
    <n v="3.125E-2"/>
    <n v="0.99187499999999995"/>
    <n v="31.74"/>
    <n v="1.7019533711405168"/>
  </r>
  <r>
    <d v="2024-12-05T00:00:00"/>
    <s v="Campaign 2"/>
    <x v="0"/>
    <x v="1"/>
    <x v="0"/>
    <n v="5066"/>
    <n v="30"/>
    <n v="1"/>
    <n v="65.41"/>
    <n v="84.96"/>
    <n v="5.9218318199763123E-3"/>
    <n v="3.3333333333333333E-2"/>
    <n v="2.180333333333333"/>
    <n v="65.41"/>
    <n v="1.2988839626968354"/>
  </r>
  <r>
    <d v="2024-12-05T00:00:00"/>
    <s v="Campaign 2"/>
    <x v="0"/>
    <x v="1"/>
    <x v="1"/>
    <n v="2986"/>
    <n v="50"/>
    <n v="0"/>
    <n v="92.79"/>
    <n v="0"/>
    <n v="1.6744809109176157E-2"/>
    <n v="0"/>
    <n v="1.8558000000000001"/>
    <n v="0"/>
    <n v="0"/>
  </r>
  <r>
    <d v="2024-12-05T00:00:00"/>
    <s v="Campaign 2"/>
    <x v="0"/>
    <x v="1"/>
    <x v="2"/>
    <n v="855"/>
    <n v="12"/>
    <n v="0"/>
    <n v="31.64"/>
    <n v="0"/>
    <n v="1.4035087719298246E-2"/>
    <n v="0"/>
    <n v="2.6366666666666667"/>
    <n v="0"/>
    <n v="0"/>
  </r>
  <r>
    <d v="2024-12-05T00:00:00"/>
    <s v="Campaign 2"/>
    <x v="0"/>
    <x v="2"/>
    <x v="0"/>
    <n v="3405"/>
    <n v="80"/>
    <n v="2"/>
    <n v="85.72"/>
    <n v="105.04"/>
    <n v="2.3494860499265784E-2"/>
    <n v="2.5000000000000001E-2"/>
    <n v="1.0714999999999999"/>
    <n v="42.86"/>
    <n v="1.2253849743350445"/>
  </r>
  <r>
    <d v="2024-12-05T00:00:00"/>
    <s v="Campaign 2"/>
    <x v="0"/>
    <x v="2"/>
    <x v="1"/>
    <n v="6646"/>
    <n v="141"/>
    <n v="8"/>
    <n v="208.11"/>
    <n v="691.51"/>
    <n v="2.1215768883538971E-2"/>
    <n v="5.6737588652482268E-2"/>
    <n v="1.4759574468085108"/>
    <n v="26.013750000000002"/>
    <n v="3.322810052376147"/>
  </r>
  <r>
    <d v="2024-12-05T00:00:00"/>
    <s v="Campaign 2"/>
    <x v="0"/>
    <x v="2"/>
    <x v="2"/>
    <n v="886"/>
    <n v="25"/>
    <n v="0"/>
    <n v="21.31"/>
    <n v="0"/>
    <n v="2.8216704288939052E-2"/>
    <n v="0"/>
    <n v="0.85239999999999994"/>
    <n v="0"/>
    <n v="0"/>
  </r>
  <r>
    <d v="2024-12-05T00:00:00"/>
    <s v="Campaign 2"/>
    <x v="1"/>
    <x v="0"/>
    <x v="0"/>
    <n v="7636"/>
    <n v="172"/>
    <n v="21"/>
    <n v="204.65"/>
    <n v="1114.48"/>
    <n v="2.2524882137244632E-2"/>
    <n v="0.12209302325581395"/>
    <n v="1.1898255813953489"/>
    <n v="9.7452380952380953"/>
    <n v="5.4457854874175418"/>
  </r>
  <r>
    <d v="2024-12-05T00:00:00"/>
    <s v="Campaign 2"/>
    <x v="1"/>
    <x v="0"/>
    <x v="1"/>
    <n v="868"/>
    <n v="41"/>
    <n v="5"/>
    <n v="13.42"/>
    <n v="256.18"/>
    <n v="4.7235023041474651E-2"/>
    <n v="0.12195121951219512"/>
    <n v="0.32731707317073172"/>
    <n v="2.6840000000000002"/>
    <n v="19.089418777943369"/>
  </r>
  <r>
    <d v="2024-12-05T00:00:00"/>
    <s v="Campaign 2"/>
    <x v="1"/>
    <x v="0"/>
    <x v="2"/>
    <n v="330"/>
    <n v="8"/>
    <n v="0"/>
    <n v="9.44"/>
    <n v="0"/>
    <n v="2.4242424242424242E-2"/>
    <n v="0"/>
    <n v="1.18"/>
    <n v="0"/>
    <n v="0"/>
  </r>
  <r>
    <d v="2024-12-05T00:00:00"/>
    <s v="Campaign 2"/>
    <x v="1"/>
    <x v="1"/>
    <x v="0"/>
    <n v="10148"/>
    <n v="165"/>
    <n v="7"/>
    <n v="258.70999999999998"/>
    <n v="684.78"/>
    <n v="1.6259361450532125E-2"/>
    <n v="4.2424242424242427E-2"/>
    <n v="1.5679393939393937"/>
    <n v="36.958571428571425"/>
    <n v="2.6469019365312514"/>
  </r>
  <r>
    <d v="2024-12-05T00:00:00"/>
    <s v="Campaign 2"/>
    <x v="1"/>
    <x v="1"/>
    <x v="1"/>
    <n v="1730"/>
    <n v="25"/>
    <n v="0"/>
    <n v="56.33"/>
    <n v="0"/>
    <n v="1.4450867052023121E-2"/>
    <n v="0"/>
    <n v="2.2532000000000001"/>
    <n v="0"/>
    <n v="0"/>
  </r>
  <r>
    <d v="2024-12-05T00:00:00"/>
    <s v="Campaign 2"/>
    <x v="1"/>
    <x v="1"/>
    <x v="2"/>
    <n v="127"/>
    <n v="2"/>
    <n v="0"/>
    <n v="4.41"/>
    <n v="0"/>
    <n v="1.5748031496062992E-2"/>
    <n v="0"/>
    <n v="2.2050000000000001"/>
    <n v="0"/>
    <n v="0"/>
  </r>
  <r>
    <d v="2024-12-05T00:00:00"/>
    <s v="Campaign 2"/>
    <x v="1"/>
    <x v="2"/>
    <x v="0"/>
    <n v="11522"/>
    <n v="224"/>
    <n v="5"/>
    <n v="411.24"/>
    <n v="389.98"/>
    <n v="1.9441069258809233E-2"/>
    <n v="2.2321428571428572E-2"/>
    <n v="1.8358928571428572"/>
    <n v="82.248000000000005"/>
    <n v="0.94830269429043867"/>
  </r>
  <r>
    <d v="2024-12-05T00:00:00"/>
    <s v="Campaign 2"/>
    <x v="1"/>
    <x v="2"/>
    <x v="1"/>
    <n v="1575"/>
    <n v="34"/>
    <n v="2"/>
    <n v="36.54"/>
    <n v="173.12"/>
    <n v="2.1587301587301589E-2"/>
    <n v="5.8823529411764705E-2"/>
    <n v="1.0747058823529412"/>
    <n v="18.27"/>
    <n v="4.7378215654077724"/>
  </r>
  <r>
    <d v="2024-12-05T00:00:00"/>
    <s v="Campaign 2"/>
    <x v="1"/>
    <x v="2"/>
    <x v="2"/>
    <n v="772"/>
    <n v="9"/>
    <n v="0"/>
    <n v="14.63"/>
    <n v="0"/>
    <n v="1.1658031088082901E-2"/>
    <n v="0"/>
    <n v="1.6255555555555556"/>
    <n v="0"/>
    <n v="0"/>
  </r>
  <r>
    <d v="2024-12-05T00:00:00"/>
    <s v="Campaign 2"/>
    <x v="2"/>
    <x v="0"/>
    <x v="0"/>
    <n v="1905"/>
    <n v="54"/>
    <n v="6"/>
    <n v="60.23"/>
    <n v="362.28"/>
    <n v="2.8346456692913385E-2"/>
    <n v="0.1111111111111111"/>
    <n v="1.1153703703703703"/>
    <n v="10.038333333333332"/>
    <n v="6.0149427195749627"/>
  </r>
  <r>
    <d v="2024-12-05T00:00:00"/>
    <s v="Campaign 2"/>
    <x v="2"/>
    <x v="0"/>
    <x v="1"/>
    <n v="10071"/>
    <n v="453"/>
    <n v="43"/>
    <n v="334.84"/>
    <n v="3540.05"/>
    <n v="4.4980637473935062E-2"/>
    <n v="9.4922737306843266E-2"/>
    <n v="0.73916114790286969"/>
    <n v="7.7869767441860462"/>
    <n v="10.572362919603394"/>
  </r>
  <r>
    <d v="2024-12-05T00:00:00"/>
    <s v="Campaign 2"/>
    <x v="2"/>
    <x v="0"/>
    <x v="2"/>
    <n v="2379"/>
    <n v="88"/>
    <n v="9"/>
    <n v="78.34"/>
    <n v="820.72"/>
    <n v="3.6990332072299285E-2"/>
    <n v="0.10227272727272728"/>
    <n v="0.89022727272727276"/>
    <n v="8.7044444444444444"/>
    <n v="10.476384988511615"/>
  </r>
  <r>
    <d v="2024-12-05T00:00:00"/>
    <s v="Campaign 2"/>
    <x v="2"/>
    <x v="1"/>
    <x v="0"/>
    <n v="2547"/>
    <n v="28"/>
    <n v="0"/>
    <n v="44.69"/>
    <n v="0"/>
    <n v="1.099332548095799E-2"/>
    <n v="0"/>
    <n v="1.5960714285714286"/>
    <n v="0"/>
    <n v="0"/>
  </r>
  <r>
    <d v="2024-12-05T00:00:00"/>
    <s v="Campaign 2"/>
    <x v="2"/>
    <x v="1"/>
    <x v="1"/>
    <n v="10851"/>
    <n v="143"/>
    <n v="5"/>
    <n v="227.93"/>
    <n v="387.19"/>
    <n v="1.3178508893189568E-2"/>
    <n v="3.4965034965034968E-2"/>
    <n v="1.593916083916084"/>
    <n v="45.585999999999999"/>
    <n v="1.6987232922388451"/>
  </r>
  <r>
    <d v="2024-12-05T00:00:00"/>
    <s v="Campaign 2"/>
    <x v="2"/>
    <x v="1"/>
    <x v="2"/>
    <n v="3409"/>
    <n v="49"/>
    <n v="0"/>
    <n v="101.23"/>
    <n v="0"/>
    <n v="1.4373716632443531E-2"/>
    <n v="0"/>
    <n v="2.065918367346939"/>
    <n v="0"/>
    <n v="0"/>
  </r>
  <r>
    <d v="2024-12-05T00:00:00"/>
    <s v="Campaign 2"/>
    <x v="2"/>
    <x v="2"/>
    <x v="0"/>
    <n v="1142"/>
    <n v="22"/>
    <n v="1"/>
    <n v="30.71"/>
    <n v="97.55"/>
    <n v="1.9264448336252189E-2"/>
    <n v="4.5454545454545456E-2"/>
    <n v="1.395909090909091"/>
    <n v="30.71"/>
    <n v="3.1764897427548027"/>
  </r>
  <r>
    <d v="2024-12-05T00:00:00"/>
    <s v="Campaign 2"/>
    <x v="2"/>
    <x v="2"/>
    <x v="1"/>
    <n v="5108"/>
    <n v="85"/>
    <n v="4"/>
    <n v="189.25"/>
    <n v="376.61"/>
    <n v="1.6640563821456539E-2"/>
    <n v="4.7058823529411764E-2"/>
    <n v="2.2264705882352942"/>
    <n v="47.3125"/>
    <n v="1.9900132100396302"/>
  </r>
  <r>
    <d v="2024-12-05T00:00:00"/>
    <s v="Campaign 2"/>
    <x v="2"/>
    <x v="2"/>
    <x v="2"/>
    <n v="3730"/>
    <n v="47"/>
    <n v="1"/>
    <n v="98.44"/>
    <n v="99.81"/>
    <n v="1.2600536193029491E-2"/>
    <n v="2.1276595744680851E-2"/>
    <n v="2.0944680851063828"/>
    <n v="98.44"/>
    <n v="1.0139171068671273"/>
  </r>
  <r>
    <d v="2024-12-06T00:00:00"/>
    <s v="Campaign 2"/>
    <x v="0"/>
    <x v="0"/>
    <x v="0"/>
    <n v="3926"/>
    <n v="142"/>
    <n v="13"/>
    <n v="127.29"/>
    <n v="1175.7"/>
    <n v="3.616912888436067E-2"/>
    <n v="9.154929577464789E-2"/>
    <n v="0.89640845070422537"/>
    <n v="9.7915384615384617"/>
    <n v="9.2363893471600278"/>
  </r>
  <r>
    <d v="2024-12-06T00:00:00"/>
    <s v="Campaign 2"/>
    <x v="0"/>
    <x v="0"/>
    <x v="1"/>
    <n v="3133"/>
    <n v="106"/>
    <n v="12"/>
    <n v="114.34"/>
    <n v="720.31"/>
    <n v="3.3833386530481964E-2"/>
    <n v="0.11320754716981132"/>
    <n v="1.078679245283019"/>
    <n v="9.5283333333333342"/>
    <n v="6.2997201329368542"/>
  </r>
  <r>
    <d v="2024-12-06T00:00:00"/>
    <s v="Campaign 2"/>
    <x v="0"/>
    <x v="0"/>
    <x v="2"/>
    <n v="974"/>
    <n v="28"/>
    <n v="3"/>
    <n v="27.95"/>
    <n v="214.86"/>
    <n v="2.8747433264887063E-2"/>
    <n v="0.10714285714285714"/>
    <n v="0.99821428571428572"/>
    <n v="9.3166666666666664"/>
    <n v="7.6872987477638643"/>
  </r>
  <r>
    <d v="2024-12-06T00:00:00"/>
    <s v="Campaign 2"/>
    <x v="0"/>
    <x v="1"/>
    <x v="0"/>
    <n v="8071"/>
    <n v="125"/>
    <n v="2"/>
    <n v="196.86"/>
    <n v="157.80000000000001"/>
    <n v="1.5487548011398835E-2"/>
    <n v="1.6E-2"/>
    <n v="1.5748800000000001"/>
    <n v="98.43"/>
    <n v="0.80158488265772632"/>
  </r>
  <r>
    <d v="2024-12-06T00:00:00"/>
    <s v="Campaign 2"/>
    <x v="0"/>
    <x v="1"/>
    <x v="1"/>
    <n v="5744"/>
    <n v="80"/>
    <n v="1"/>
    <n v="94.31"/>
    <n v="68.98"/>
    <n v="1.3927576601671309E-2"/>
    <n v="1.2500000000000001E-2"/>
    <n v="1.1788750000000001"/>
    <n v="94.31"/>
    <n v="0.73141766514685613"/>
  </r>
  <r>
    <d v="2024-12-06T00:00:00"/>
    <s v="Campaign 2"/>
    <x v="0"/>
    <x v="1"/>
    <x v="2"/>
    <n v="111"/>
    <n v="1"/>
    <n v="0"/>
    <n v="2.2200000000000002"/>
    <n v="0"/>
    <n v="9.0090090090090089E-3"/>
    <n v="0"/>
    <n v="2.2200000000000002"/>
    <n v="0"/>
    <n v="0"/>
  </r>
  <r>
    <d v="2024-12-06T00:00:00"/>
    <s v="Campaign 2"/>
    <x v="0"/>
    <x v="2"/>
    <x v="0"/>
    <n v="6375"/>
    <n v="146"/>
    <n v="5"/>
    <n v="141.49"/>
    <n v="485.54"/>
    <n v="2.2901960784313724E-2"/>
    <n v="3.4246575342465752E-2"/>
    <n v="0.9691095890410959"/>
    <n v="28.298000000000002"/>
    <n v="3.4316206092303343"/>
  </r>
  <r>
    <d v="2024-12-06T00:00:00"/>
    <s v="Campaign 2"/>
    <x v="0"/>
    <x v="2"/>
    <x v="1"/>
    <n v="7608"/>
    <n v="215"/>
    <n v="9"/>
    <n v="287.45999999999998"/>
    <n v="630.84"/>
    <n v="2.8259726603575185E-2"/>
    <n v="4.1860465116279069E-2"/>
    <n v="1.3370232558139534"/>
    <n v="31.939999999999998"/>
    <n v="2.1945314130661662"/>
  </r>
  <r>
    <d v="2024-12-06T00:00:00"/>
    <s v="Campaign 2"/>
    <x v="0"/>
    <x v="2"/>
    <x v="2"/>
    <n v="707"/>
    <n v="8"/>
    <n v="0"/>
    <n v="22.37"/>
    <n v="0"/>
    <n v="1.1315417256011316E-2"/>
    <n v="0"/>
    <n v="2.7962500000000001"/>
    <n v="0"/>
    <n v="0"/>
  </r>
  <r>
    <d v="2024-12-06T00:00:00"/>
    <s v="Campaign 2"/>
    <x v="1"/>
    <x v="0"/>
    <x v="0"/>
    <n v="12709"/>
    <n v="589"/>
    <n v="64"/>
    <n v="318.22000000000003"/>
    <n v="6122.15"/>
    <n v="4.6345109764733654E-2"/>
    <n v="0.10865874363327674"/>
    <n v="0.54027164685908324"/>
    <n v="4.9721875000000004"/>
    <n v="19.238734209037769"/>
  </r>
  <r>
    <d v="2024-12-06T00:00:00"/>
    <s v="Campaign 2"/>
    <x v="1"/>
    <x v="0"/>
    <x v="1"/>
    <n v="1779"/>
    <n v="63"/>
    <n v="7"/>
    <n v="64.2"/>
    <n v="447.96"/>
    <n v="3.5413153456998317E-2"/>
    <n v="0.1111111111111111"/>
    <n v="1.0190476190476192"/>
    <n v="9.1714285714285726"/>
    <n v="6.9775700934579437"/>
  </r>
  <r>
    <d v="2024-12-06T00:00:00"/>
    <s v="Campaign 2"/>
    <x v="1"/>
    <x v="0"/>
    <x v="2"/>
    <n v="457"/>
    <n v="17"/>
    <n v="2"/>
    <n v="16.8"/>
    <n v="163.57"/>
    <n v="3.7199124726477024E-2"/>
    <n v="0.11764705882352941"/>
    <n v="0.9882352941176471"/>
    <n v="8.4"/>
    <n v="9.7363095238095223"/>
  </r>
  <r>
    <d v="2024-12-06T00:00:00"/>
    <s v="Campaign 2"/>
    <x v="1"/>
    <x v="1"/>
    <x v="0"/>
    <n v="7505"/>
    <n v="85"/>
    <n v="2"/>
    <n v="201.02"/>
    <n v="164.08"/>
    <n v="1.1325782811459028E-2"/>
    <n v="2.3529411764705882E-2"/>
    <n v="2.3649411764705883"/>
    <n v="100.51"/>
    <n v="0.81623719032932052"/>
  </r>
  <r>
    <d v="2024-12-06T00:00:00"/>
    <s v="Campaign 2"/>
    <x v="1"/>
    <x v="1"/>
    <x v="1"/>
    <n v="902"/>
    <n v="4"/>
    <n v="0"/>
    <n v="28.51"/>
    <n v="0"/>
    <n v="4.434589800443459E-3"/>
    <n v="0"/>
    <n v="7.1275000000000004"/>
    <n v="0"/>
    <n v="0"/>
  </r>
  <r>
    <d v="2024-12-06T00:00:00"/>
    <s v="Campaign 2"/>
    <x v="1"/>
    <x v="1"/>
    <x v="2"/>
    <n v="359"/>
    <n v="3"/>
    <n v="0"/>
    <n v="6.35"/>
    <n v="0"/>
    <n v="8.356545961002786E-3"/>
    <n v="0"/>
    <n v="2.1166666666666667"/>
    <n v="0"/>
    <n v="0"/>
  </r>
  <r>
    <d v="2024-12-06T00:00:00"/>
    <s v="Campaign 2"/>
    <x v="1"/>
    <x v="2"/>
    <x v="0"/>
    <n v="7726"/>
    <n v="151"/>
    <n v="8"/>
    <n v="211.96"/>
    <n v="705.2"/>
    <n v="1.9544395547501942E-2"/>
    <n v="5.2980132450331126E-2"/>
    <n v="1.4037086092715232"/>
    <n v="26.495000000000001"/>
    <n v="3.3270428382713719"/>
  </r>
  <r>
    <d v="2024-12-06T00:00:00"/>
    <s v="Campaign 2"/>
    <x v="1"/>
    <x v="2"/>
    <x v="1"/>
    <n v="640"/>
    <n v="13"/>
    <n v="1"/>
    <n v="20.36"/>
    <n v="66.540000000000006"/>
    <n v="2.0312500000000001E-2"/>
    <n v="7.6923076923076927E-2"/>
    <n v="1.566153846153846"/>
    <n v="20.36"/>
    <n v="3.2681728880157177"/>
  </r>
  <r>
    <d v="2024-12-06T00:00:00"/>
    <s v="Campaign 2"/>
    <x v="1"/>
    <x v="2"/>
    <x v="2"/>
    <n v="542"/>
    <n v="7"/>
    <n v="0"/>
    <n v="13.88"/>
    <n v="0"/>
    <n v="1.2915129151291513E-2"/>
    <n v="0"/>
    <n v="1.9828571428571429"/>
    <n v="0"/>
    <n v="0"/>
  </r>
  <r>
    <d v="2024-12-06T00:00:00"/>
    <s v="Campaign 2"/>
    <x v="2"/>
    <x v="0"/>
    <x v="0"/>
    <n v="1932"/>
    <n v="80"/>
    <n v="6"/>
    <n v="71.400000000000006"/>
    <n v="325.91000000000003"/>
    <n v="4.1407867494824016E-2"/>
    <n v="7.4999999999999997E-2"/>
    <n v="0.89250000000000007"/>
    <n v="11.9"/>
    <n v="4.564565826330532"/>
  </r>
  <r>
    <d v="2024-12-06T00:00:00"/>
    <s v="Campaign 2"/>
    <x v="2"/>
    <x v="0"/>
    <x v="1"/>
    <n v="4210"/>
    <n v="130"/>
    <n v="8"/>
    <n v="96.38"/>
    <n v="625.12"/>
    <n v="3.0878859857482184E-2"/>
    <n v="6.1538461538461542E-2"/>
    <n v="0.74138461538461531"/>
    <n v="12.047499999999999"/>
    <n v="6.4859929445943143"/>
  </r>
  <r>
    <d v="2024-12-06T00:00:00"/>
    <s v="Campaign 2"/>
    <x v="2"/>
    <x v="0"/>
    <x v="2"/>
    <n v="2803"/>
    <n v="121"/>
    <n v="7"/>
    <n v="54.45"/>
    <n v="393.3"/>
    <n v="4.3168034249018911E-2"/>
    <n v="5.7851239669421489E-2"/>
    <n v="0.45"/>
    <n v="7.7785714285714294"/>
    <n v="7.2231404958677681"/>
  </r>
  <r>
    <d v="2024-12-06T00:00:00"/>
    <s v="Campaign 2"/>
    <x v="2"/>
    <x v="1"/>
    <x v="0"/>
    <n v="1793"/>
    <n v="15"/>
    <n v="0"/>
    <n v="55.87"/>
    <n v="0"/>
    <n v="8.3658672615727833E-3"/>
    <n v="0"/>
    <n v="3.7246666666666663"/>
    <n v="0"/>
    <n v="0"/>
  </r>
  <r>
    <d v="2024-12-06T00:00:00"/>
    <s v="Campaign 2"/>
    <x v="2"/>
    <x v="1"/>
    <x v="1"/>
    <n v="4831"/>
    <n v="87"/>
    <n v="3"/>
    <n v="96.07"/>
    <n v="207.61"/>
    <n v="1.8008693852204511E-2"/>
    <n v="3.4482758620689655E-2"/>
    <n v="1.1042528735632182"/>
    <n v="32.023333333333333"/>
    <n v="2.1610284167794318"/>
  </r>
  <r>
    <d v="2024-12-06T00:00:00"/>
    <s v="Campaign 2"/>
    <x v="2"/>
    <x v="1"/>
    <x v="2"/>
    <n v="2269"/>
    <n v="12"/>
    <n v="0"/>
    <n v="33.96"/>
    <n v="0"/>
    <n v="5.2886734244160421E-3"/>
    <n v="0"/>
    <n v="2.83"/>
    <n v="0"/>
    <n v="0"/>
  </r>
  <r>
    <d v="2024-12-06T00:00:00"/>
    <s v="Campaign 2"/>
    <x v="2"/>
    <x v="2"/>
    <x v="0"/>
    <n v="2540"/>
    <n v="67"/>
    <n v="5"/>
    <n v="94.37"/>
    <n v="392.42"/>
    <n v="2.6377952755905511E-2"/>
    <n v="7.4626865671641784E-2"/>
    <n v="1.4085074626865672"/>
    <n v="18.874000000000002"/>
    <n v="4.1583130232065271"/>
  </r>
  <r>
    <d v="2024-12-06T00:00:00"/>
    <s v="Campaign 2"/>
    <x v="2"/>
    <x v="2"/>
    <x v="1"/>
    <n v="9682"/>
    <n v="165"/>
    <n v="11"/>
    <n v="232.42"/>
    <n v="1052.1300000000001"/>
    <n v="1.7041933484817185E-2"/>
    <n v="6.6666666666666666E-2"/>
    <n v="1.4086060606060606"/>
    <n v="21.129090909090909"/>
    <n v="4.5268479476809231"/>
  </r>
  <r>
    <d v="2024-12-06T00:00:00"/>
    <s v="Campaign 2"/>
    <x v="2"/>
    <x v="2"/>
    <x v="2"/>
    <n v="3115"/>
    <n v="35"/>
    <n v="1"/>
    <n v="74.7"/>
    <n v="61.88"/>
    <n v="1.1235955056179775E-2"/>
    <n v="2.8571428571428571E-2"/>
    <n v="2.1342857142857143"/>
    <n v="74.7"/>
    <n v="0.82838018741633201"/>
  </r>
  <r>
    <d v="2024-12-07T00:00:00"/>
    <s v="Campaign 2"/>
    <x v="0"/>
    <x v="0"/>
    <x v="0"/>
    <n v="5426"/>
    <n v="192"/>
    <n v="17"/>
    <n v="190.72"/>
    <n v="1526.23"/>
    <n v="3.5385182454847036E-2"/>
    <n v="8.8541666666666671E-2"/>
    <n v="0.99333333333333329"/>
    <n v="11.218823529411765"/>
    <n v="8.0024643456375841"/>
  </r>
  <r>
    <d v="2024-12-07T00:00:00"/>
    <s v="Campaign 2"/>
    <x v="0"/>
    <x v="0"/>
    <x v="1"/>
    <n v="7772"/>
    <n v="316"/>
    <n v="35"/>
    <n v="221.89"/>
    <n v="2443.88"/>
    <n v="4.0658775090066906E-2"/>
    <n v="0.11075949367088607"/>
    <n v="0.70218354430379748"/>
    <n v="6.339714285714285"/>
    <n v="11.013925819099555"/>
  </r>
  <r>
    <d v="2024-12-07T00:00:00"/>
    <s v="Campaign 2"/>
    <x v="0"/>
    <x v="0"/>
    <x v="2"/>
    <n v="831"/>
    <n v="21"/>
    <n v="3"/>
    <n v="19.25"/>
    <n v="243.34"/>
    <n v="2.5270758122743681E-2"/>
    <n v="0.14285714285714285"/>
    <n v="0.91666666666666663"/>
    <n v="6.416666666666667"/>
    <n v="12.64103896103896"/>
  </r>
  <r>
    <d v="2024-12-07T00:00:00"/>
    <s v="Campaign 2"/>
    <x v="0"/>
    <x v="1"/>
    <x v="0"/>
    <n v="7304"/>
    <n v="62"/>
    <n v="2"/>
    <n v="220.03"/>
    <n v="136.83000000000001"/>
    <n v="8.4884994523548741E-3"/>
    <n v="3.2258064516129031E-2"/>
    <n v="3.5488709677419354"/>
    <n v="110.015"/>
    <n v="0.621869745034768"/>
  </r>
  <r>
    <d v="2024-12-07T00:00:00"/>
    <s v="Campaign 2"/>
    <x v="0"/>
    <x v="1"/>
    <x v="1"/>
    <n v="6742"/>
    <n v="92"/>
    <n v="1"/>
    <n v="188.04"/>
    <n v="72.75"/>
    <n v="1.3645802432512608E-2"/>
    <n v="1.0869565217391304E-2"/>
    <n v="2.0439130434782609"/>
    <n v="188.04"/>
    <n v="0.38688576898532229"/>
  </r>
  <r>
    <d v="2024-12-07T00:00:00"/>
    <s v="Campaign 2"/>
    <x v="0"/>
    <x v="1"/>
    <x v="2"/>
    <n v="262"/>
    <n v="5"/>
    <n v="0"/>
    <n v="8.39"/>
    <n v="0"/>
    <n v="1.9083969465648856E-2"/>
    <n v="0"/>
    <n v="1.6780000000000002"/>
    <n v="0"/>
    <n v="0"/>
  </r>
  <r>
    <d v="2024-12-07T00:00:00"/>
    <s v="Campaign 2"/>
    <x v="0"/>
    <x v="2"/>
    <x v="0"/>
    <n v="8118"/>
    <n v="183"/>
    <n v="4"/>
    <n v="197.61"/>
    <n v="260.63"/>
    <n v="2.2542498152254248E-2"/>
    <n v="2.185792349726776E-2"/>
    <n v="1.0798360655737707"/>
    <n v="49.402500000000003"/>
    <n v="1.318910986286119"/>
  </r>
  <r>
    <d v="2024-12-07T00:00:00"/>
    <s v="Campaign 2"/>
    <x v="0"/>
    <x v="2"/>
    <x v="1"/>
    <n v="3191"/>
    <n v="69"/>
    <n v="2"/>
    <n v="48.59"/>
    <n v="120.56"/>
    <n v="2.1623315575054841E-2"/>
    <n v="2.8985507246376812E-2"/>
    <n v="0.70420289855072471"/>
    <n v="24.295000000000002"/>
    <n v="2.4811689648075737"/>
  </r>
  <r>
    <d v="2024-12-07T00:00:00"/>
    <s v="Campaign 2"/>
    <x v="0"/>
    <x v="2"/>
    <x v="2"/>
    <n v="914"/>
    <n v="16"/>
    <n v="1"/>
    <n v="31.97"/>
    <n v="78"/>
    <n v="1.7505470459518599E-2"/>
    <n v="6.25E-2"/>
    <n v="1.9981249999999999"/>
    <n v="31.97"/>
    <n v="2.4397873005943072"/>
  </r>
  <r>
    <d v="2024-12-07T00:00:00"/>
    <s v="Campaign 2"/>
    <x v="1"/>
    <x v="0"/>
    <x v="0"/>
    <n v="12417"/>
    <n v="351"/>
    <n v="23"/>
    <n v="256.7"/>
    <n v="1411.19"/>
    <n v="2.8267697511476203E-2"/>
    <n v="6.5527065527065526E-2"/>
    <n v="0.73133903133903133"/>
    <n v="11.160869565217391"/>
    <n v="5.49742890533697"/>
  </r>
  <r>
    <d v="2024-12-07T00:00:00"/>
    <s v="Campaign 2"/>
    <x v="1"/>
    <x v="0"/>
    <x v="1"/>
    <n v="1739"/>
    <n v="65"/>
    <n v="7"/>
    <n v="30.94"/>
    <n v="627.15"/>
    <n v="3.7377803335250141E-2"/>
    <n v="0.1076923076923077"/>
    <n v="0.47600000000000003"/>
    <n v="4.42"/>
    <n v="20.269877181641885"/>
  </r>
  <r>
    <d v="2024-12-07T00:00:00"/>
    <s v="Campaign 2"/>
    <x v="1"/>
    <x v="0"/>
    <x v="2"/>
    <n v="711"/>
    <n v="29"/>
    <n v="2"/>
    <n v="25.7"/>
    <n v="179.04"/>
    <n v="4.0787623066104076E-2"/>
    <n v="6.8965517241379309E-2"/>
    <n v="0.88620689655172413"/>
    <n v="12.85"/>
    <n v="6.9665369649805449"/>
  </r>
  <r>
    <d v="2024-12-07T00:00:00"/>
    <s v="Campaign 2"/>
    <x v="1"/>
    <x v="1"/>
    <x v="0"/>
    <n v="9852"/>
    <n v="149"/>
    <n v="6"/>
    <n v="159.34"/>
    <n v="520.51"/>
    <n v="1.5123832724319936E-2"/>
    <n v="4.0268456375838924E-2"/>
    <n v="1.0693959731543625"/>
    <n v="26.556666666666668"/>
    <n v="3.2666624827413075"/>
  </r>
  <r>
    <d v="2024-12-07T00:00:00"/>
    <s v="Campaign 2"/>
    <x v="1"/>
    <x v="1"/>
    <x v="1"/>
    <n v="1599"/>
    <n v="18"/>
    <n v="0"/>
    <n v="48.59"/>
    <n v="0"/>
    <n v="1.125703564727955E-2"/>
    <n v="0"/>
    <n v="2.6994444444444445"/>
    <n v="0"/>
    <n v="0"/>
  </r>
  <r>
    <d v="2024-12-07T00:00:00"/>
    <s v="Campaign 2"/>
    <x v="1"/>
    <x v="1"/>
    <x v="2"/>
    <n v="108"/>
    <n v="1"/>
    <n v="0"/>
    <n v="4.0999999999999996"/>
    <n v="0"/>
    <n v="9.2592592592592587E-3"/>
    <n v="0"/>
    <n v="4.0999999999999996"/>
    <n v="0"/>
    <n v="0"/>
  </r>
  <r>
    <d v="2024-12-07T00:00:00"/>
    <s v="Campaign 2"/>
    <x v="1"/>
    <x v="2"/>
    <x v="0"/>
    <n v="13271"/>
    <n v="299"/>
    <n v="14"/>
    <n v="397.36"/>
    <n v="1233.01"/>
    <n v="2.2530329289428077E-2"/>
    <n v="4.6822742474916385E-2"/>
    <n v="1.3289632107023412"/>
    <n v="28.382857142857144"/>
    <n v="3.1030048318904768"/>
  </r>
  <r>
    <d v="2024-12-07T00:00:00"/>
    <s v="Campaign 2"/>
    <x v="1"/>
    <x v="2"/>
    <x v="1"/>
    <n v="1256"/>
    <n v="37"/>
    <n v="2"/>
    <n v="18.14"/>
    <n v="126.64"/>
    <n v="2.945859872611465E-2"/>
    <n v="5.4054054054054057E-2"/>
    <n v="0.49027027027027026"/>
    <n v="9.07"/>
    <n v="6.9812568908489521"/>
  </r>
  <r>
    <d v="2024-12-07T00:00:00"/>
    <s v="Campaign 2"/>
    <x v="1"/>
    <x v="2"/>
    <x v="2"/>
    <n v="982"/>
    <n v="17"/>
    <n v="1"/>
    <n v="16.149999999999999"/>
    <n v="58.01"/>
    <n v="1.7311608961303463E-2"/>
    <n v="5.8823529411764705E-2"/>
    <n v="0.95"/>
    <n v="16.149999999999999"/>
    <n v="3.5919504643962852"/>
  </r>
  <r>
    <d v="2024-12-07T00:00:00"/>
    <s v="Campaign 2"/>
    <x v="2"/>
    <x v="0"/>
    <x v="0"/>
    <n v="2158"/>
    <n v="51"/>
    <n v="3"/>
    <n v="30.42"/>
    <n v="222.22"/>
    <n v="2.3632993512511583E-2"/>
    <n v="5.8823529411764705E-2"/>
    <n v="0.5964705882352942"/>
    <n v="10.14"/>
    <n v="7.3050624589086119"/>
  </r>
  <r>
    <d v="2024-12-07T00:00:00"/>
    <s v="Campaign 2"/>
    <x v="2"/>
    <x v="0"/>
    <x v="1"/>
    <n v="11805"/>
    <n v="388"/>
    <n v="51"/>
    <n v="333.57"/>
    <n v="4615.91"/>
    <n v="3.2867429055484967E-2"/>
    <n v="0.13144329896907217"/>
    <n v="0.85971649484536083"/>
    <n v="6.5405882352941171"/>
    <n v="13.837905087387954"/>
  </r>
  <r>
    <d v="2024-12-07T00:00:00"/>
    <s v="Campaign 2"/>
    <x v="2"/>
    <x v="0"/>
    <x v="2"/>
    <n v="2312"/>
    <n v="89"/>
    <n v="6"/>
    <n v="79.17"/>
    <n v="318.44"/>
    <n v="3.8494809688581315E-2"/>
    <n v="6.741573033707865E-2"/>
    <n v="0.88955056179775283"/>
    <n v="13.195"/>
    <n v="4.0222306429202979"/>
  </r>
  <r>
    <d v="2024-12-07T00:00:00"/>
    <s v="Campaign 2"/>
    <x v="2"/>
    <x v="1"/>
    <x v="0"/>
    <n v="1794"/>
    <n v="24"/>
    <n v="0"/>
    <n v="26.01"/>
    <n v="0"/>
    <n v="1.3377926421404682E-2"/>
    <n v="0"/>
    <n v="1.08375"/>
    <n v="0"/>
    <n v="0"/>
  </r>
  <r>
    <d v="2024-12-07T00:00:00"/>
    <s v="Campaign 2"/>
    <x v="2"/>
    <x v="1"/>
    <x v="1"/>
    <n v="6680"/>
    <n v="128"/>
    <n v="3"/>
    <n v="216.73"/>
    <n v="259.07"/>
    <n v="1.9161676646706587E-2"/>
    <n v="2.34375E-2"/>
    <n v="1.6932031249999999"/>
    <n v="72.243333333333325"/>
    <n v="1.1953582798874176"/>
  </r>
  <r>
    <d v="2024-12-07T00:00:00"/>
    <s v="Campaign 2"/>
    <x v="2"/>
    <x v="1"/>
    <x v="2"/>
    <n v="4139"/>
    <n v="63"/>
    <n v="0"/>
    <n v="100.56"/>
    <n v="0"/>
    <n v="1.5221067890794878E-2"/>
    <n v="0"/>
    <n v="1.5961904761904762"/>
    <n v="0"/>
    <n v="0"/>
  </r>
  <r>
    <d v="2024-12-07T00:00:00"/>
    <s v="Campaign 2"/>
    <x v="2"/>
    <x v="2"/>
    <x v="0"/>
    <n v="2675"/>
    <n v="61"/>
    <n v="3"/>
    <n v="87.48"/>
    <n v="213.05"/>
    <n v="2.2803738317757009E-2"/>
    <n v="4.9180327868852458E-2"/>
    <n v="1.4340983606557378"/>
    <n v="29.16"/>
    <n v="2.435413808870599"/>
  </r>
  <r>
    <d v="2024-12-07T00:00:00"/>
    <s v="Campaign 2"/>
    <x v="2"/>
    <x v="2"/>
    <x v="1"/>
    <n v="6164"/>
    <n v="67"/>
    <n v="4"/>
    <n v="180.73"/>
    <n v="313.33"/>
    <n v="1.0869565217391304E-2"/>
    <n v="5.9701492537313432E-2"/>
    <n v="2.6974626865671638"/>
    <n v="45.182499999999997"/>
    <n v="1.7336911414817684"/>
  </r>
  <r>
    <d v="2024-12-07T00:00:00"/>
    <s v="Campaign 2"/>
    <x v="2"/>
    <x v="2"/>
    <x v="2"/>
    <n v="2418"/>
    <n v="37"/>
    <n v="0"/>
    <n v="47.51"/>
    <n v="0"/>
    <n v="1.5301902398676593E-2"/>
    <n v="0"/>
    <n v="1.2840540540540539"/>
    <n v="0"/>
    <n v="0"/>
  </r>
  <r>
    <d v="2024-12-08T00:00:00"/>
    <s v="Campaign 2"/>
    <x v="0"/>
    <x v="0"/>
    <x v="0"/>
    <n v="8196"/>
    <n v="401"/>
    <n v="48"/>
    <n v="255.26"/>
    <n v="3487.62"/>
    <n v="4.8926305514885311E-2"/>
    <n v="0.11970074812967581"/>
    <n v="0.6365586034912718"/>
    <n v="5.3179166666666662"/>
    <n v="13.663010264044503"/>
  </r>
  <r>
    <d v="2024-12-08T00:00:00"/>
    <s v="Campaign 2"/>
    <x v="0"/>
    <x v="0"/>
    <x v="1"/>
    <n v="6337"/>
    <n v="299"/>
    <n v="43"/>
    <n v="97.95"/>
    <n v="4041.23"/>
    <n v="4.718320972068802E-2"/>
    <n v="0.14381270903010032"/>
    <n v="0.32759197324414718"/>
    <n v="2.2779069767441862"/>
    <n v="41.258090862685044"/>
  </r>
  <r>
    <d v="2024-12-08T00:00:00"/>
    <s v="Campaign 2"/>
    <x v="0"/>
    <x v="0"/>
    <x v="2"/>
    <n v="148"/>
    <n v="4"/>
    <n v="0"/>
    <n v="2.48"/>
    <n v="0"/>
    <n v="2.7027027027027029E-2"/>
    <n v="0"/>
    <n v="0.62"/>
    <n v="0"/>
    <n v="0"/>
  </r>
  <r>
    <d v="2024-12-08T00:00:00"/>
    <s v="Campaign 2"/>
    <x v="0"/>
    <x v="1"/>
    <x v="0"/>
    <n v="3427"/>
    <n v="22"/>
    <n v="0"/>
    <n v="83.09"/>
    <n v="0"/>
    <n v="6.4196089874525826E-3"/>
    <n v="0"/>
    <n v="3.7768181818181819"/>
    <n v="0"/>
    <n v="0"/>
  </r>
  <r>
    <d v="2024-12-08T00:00:00"/>
    <s v="Campaign 2"/>
    <x v="0"/>
    <x v="1"/>
    <x v="1"/>
    <n v="2708"/>
    <n v="43"/>
    <n v="2"/>
    <n v="88.43"/>
    <n v="113.95"/>
    <n v="1.5878877400295421E-2"/>
    <n v="4.6511627906976744E-2"/>
    <n v="2.0565116279069771"/>
    <n v="44.215000000000003"/>
    <n v="1.2885898450752007"/>
  </r>
  <r>
    <d v="2024-12-08T00:00:00"/>
    <s v="Campaign 2"/>
    <x v="0"/>
    <x v="1"/>
    <x v="2"/>
    <n v="105"/>
    <n v="1"/>
    <n v="0"/>
    <n v="2.92"/>
    <n v="0"/>
    <n v="9.5238095238095247E-3"/>
    <n v="0"/>
    <n v="2.92"/>
    <n v="0"/>
    <n v="0"/>
  </r>
  <r>
    <d v="2024-12-08T00:00:00"/>
    <s v="Campaign 2"/>
    <x v="0"/>
    <x v="2"/>
    <x v="0"/>
    <n v="7681"/>
    <n v="119"/>
    <n v="6"/>
    <n v="163.03"/>
    <n v="451.87"/>
    <n v="1.5492774378336155E-2"/>
    <n v="5.0420168067226892E-2"/>
    <n v="1.37"/>
    <n v="27.171666666666667"/>
    <n v="2.7716984604060602"/>
  </r>
  <r>
    <d v="2024-12-08T00:00:00"/>
    <s v="Campaign 2"/>
    <x v="0"/>
    <x v="2"/>
    <x v="1"/>
    <n v="2853"/>
    <n v="52"/>
    <n v="3"/>
    <n v="101.88"/>
    <n v="226.31"/>
    <n v="1.8226428321065545E-2"/>
    <n v="5.7692307692307696E-2"/>
    <n v="1.9592307692307691"/>
    <n v="33.96"/>
    <n v="2.2213388299960739"/>
  </r>
  <r>
    <d v="2024-12-08T00:00:00"/>
    <s v="Campaign 2"/>
    <x v="0"/>
    <x v="2"/>
    <x v="2"/>
    <n v="604"/>
    <n v="6"/>
    <n v="0"/>
    <n v="12.05"/>
    <n v="0"/>
    <n v="9.9337748344370865E-3"/>
    <n v="0"/>
    <n v="2.0083333333333333"/>
    <n v="0"/>
    <n v="0"/>
  </r>
  <r>
    <d v="2024-12-08T00:00:00"/>
    <s v="Campaign 2"/>
    <x v="1"/>
    <x v="0"/>
    <x v="0"/>
    <n v="10781"/>
    <n v="315"/>
    <n v="46"/>
    <n v="296.02999999999997"/>
    <n v="3504.99"/>
    <n v="2.9218068824784341E-2"/>
    <n v="0.14603174603174604"/>
    <n v="0.93977777777777771"/>
    <n v="6.4354347826086951"/>
    <n v="11.839982434212748"/>
  </r>
  <r>
    <d v="2024-12-08T00:00:00"/>
    <s v="Campaign 2"/>
    <x v="1"/>
    <x v="0"/>
    <x v="1"/>
    <n v="1759"/>
    <n v="48"/>
    <n v="4"/>
    <n v="34.99"/>
    <n v="356.12"/>
    <n v="2.7288231949971573E-2"/>
    <n v="8.3333333333333329E-2"/>
    <n v="0.72895833333333337"/>
    <n v="8.7475000000000005"/>
    <n v="10.177765075735923"/>
  </r>
  <r>
    <d v="2024-12-08T00:00:00"/>
    <s v="Campaign 2"/>
    <x v="1"/>
    <x v="0"/>
    <x v="2"/>
    <n v="737"/>
    <n v="34"/>
    <n v="3"/>
    <n v="22.68"/>
    <n v="262.19"/>
    <n v="4.6132971506105833E-2"/>
    <n v="8.8235294117647065E-2"/>
    <n v="0.6670588235294117"/>
    <n v="7.56"/>
    <n v="11.560405643738978"/>
  </r>
  <r>
    <d v="2024-12-08T00:00:00"/>
    <s v="Campaign 2"/>
    <x v="1"/>
    <x v="1"/>
    <x v="0"/>
    <n v="7163"/>
    <n v="136"/>
    <n v="4"/>
    <n v="109.51"/>
    <n v="279.42"/>
    <n v="1.8986458187910095E-2"/>
    <n v="2.9411764705882353E-2"/>
    <n v="0.80522058823529419"/>
    <n v="27.377500000000001"/>
    <n v="2.5515478038535293"/>
  </r>
  <r>
    <d v="2024-12-08T00:00:00"/>
    <s v="Campaign 2"/>
    <x v="1"/>
    <x v="1"/>
    <x v="1"/>
    <n v="1054"/>
    <n v="18"/>
    <n v="0"/>
    <n v="32.64"/>
    <n v="0"/>
    <n v="1.7077798861480076E-2"/>
    <n v="0"/>
    <n v="1.8133333333333335"/>
    <n v="0"/>
    <n v="0"/>
  </r>
  <r>
    <d v="2024-12-08T00:00:00"/>
    <s v="Campaign 2"/>
    <x v="1"/>
    <x v="1"/>
    <x v="2"/>
    <n v="874"/>
    <n v="12"/>
    <n v="0"/>
    <n v="17.010000000000002"/>
    <n v="0"/>
    <n v="1.3729977116704805E-2"/>
    <n v="0"/>
    <n v="1.4175000000000002"/>
    <n v="0"/>
    <n v="0"/>
  </r>
  <r>
    <d v="2024-12-08T00:00:00"/>
    <s v="Campaign 2"/>
    <x v="1"/>
    <x v="2"/>
    <x v="0"/>
    <n v="7907"/>
    <n v="91"/>
    <n v="2"/>
    <n v="121.51"/>
    <n v="157.63999999999999"/>
    <n v="1.1508789680030353E-2"/>
    <n v="2.197802197802198E-2"/>
    <n v="1.3352747252747252"/>
    <n v="60.755000000000003"/>
    <n v="1.2973417825693356"/>
  </r>
  <r>
    <d v="2024-12-08T00:00:00"/>
    <s v="Campaign 2"/>
    <x v="1"/>
    <x v="2"/>
    <x v="1"/>
    <n v="1111"/>
    <n v="11"/>
    <n v="0"/>
    <n v="17.989999999999998"/>
    <n v="0"/>
    <n v="9.9009900990099011E-3"/>
    <n v="0"/>
    <n v="1.6354545454545453"/>
    <n v="0"/>
    <n v="0"/>
  </r>
  <r>
    <d v="2024-12-08T00:00:00"/>
    <s v="Campaign 2"/>
    <x v="1"/>
    <x v="2"/>
    <x v="2"/>
    <n v="816"/>
    <n v="10"/>
    <n v="0"/>
    <n v="15.97"/>
    <n v="0"/>
    <n v="1.2254901960784314E-2"/>
    <n v="0"/>
    <n v="1.597"/>
    <n v="0"/>
    <n v="0"/>
  </r>
  <r>
    <d v="2024-12-08T00:00:00"/>
    <s v="Campaign 2"/>
    <x v="2"/>
    <x v="0"/>
    <x v="0"/>
    <n v="2603"/>
    <n v="122"/>
    <n v="12"/>
    <n v="59.3"/>
    <n v="913.14"/>
    <n v="4.6868997310795239E-2"/>
    <n v="9.8360655737704916E-2"/>
    <n v="0.48606557377049175"/>
    <n v="4.9416666666666664"/>
    <n v="15.398650927487353"/>
  </r>
  <r>
    <d v="2024-12-08T00:00:00"/>
    <s v="Campaign 2"/>
    <x v="2"/>
    <x v="0"/>
    <x v="1"/>
    <n v="7575"/>
    <n v="264"/>
    <n v="30"/>
    <n v="235.1"/>
    <n v="1757.89"/>
    <n v="3.4851485148514855E-2"/>
    <n v="0.11363636363636363"/>
    <n v="0.89053030303030301"/>
    <n v="7.8366666666666669"/>
    <n v="7.4772011909825613"/>
  </r>
  <r>
    <d v="2024-12-08T00:00:00"/>
    <s v="Campaign 2"/>
    <x v="2"/>
    <x v="0"/>
    <x v="2"/>
    <n v="5405"/>
    <n v="268"/>
    <n v="36"/>
    <n v="175.5"/>
    <n v="2117.6999999999998"/>
    <n v="4.9583718778908416E-2"/>
    <n v="0.13432835820895522"/>
    <n v="0.65485074626865669"/>
    <n v="4.875"/>
    <n v="12.066666666666666"/>
  </r>
  <r>
    <d v="2024-12-08T00:00:00"/>
    <s v="Campaign 2"/>
    <x v="2"/>
    <x v="1"/>
    <x v="0"/>
    <n v="1597"/>
    <n v="25"/>
    <n v="1"/>
    <n v="60.46"/>
    <n v="91.35"/>
    <n v="1.5654351909830933E-2"/>
    <n v="0.04"/>
    <n v="2.4184000000000001"/>
    <n v="60.46"/>
    <n v="1.5109163083030102"/>
  </r>
  <r>
    <d v="2024-12-08T00:00:00"/>
    <s v="Campaign 2"/>
    <x v="2"/>
    <x v="1"/>
    <x v="1"/>
    <n v="5857"/>
    <n v="43"/>
    <n v="1"/>
    <n v="82.91"/>
    <n v="85.09"/>
    <n v="7.3416424790848558E-3"/>
    <n v="2.3255813953488372E-2"/>
    <n v="1.9281395348837209"/>
    <n v="82.91"/>
    <n v="1.0262935713424195"/>
  </r>
  <r>
    <d v="2024-12-08T00:00:00"/>
    <s v="Campaign 2"/>
    <x v="2"/>
    <x v="1"/>
    <x v="2"/>
    <n v="5176"/>
    <n v="57"/>
    <n v="1"/>
    <n v="108.22"/>
    <n v="92.77"/>
    <n v="1.1012364760432767E-2"/>
    <n v="1.7543859649122806E-2"/>
    <n v="1.8985964912280702"/>
    <n v="108.22"/>
    <n v="0.85723526150434293"/>
  </r>
  <r>
    <d v="2024-12-08T00:00:00"/>
    <s v="Campaign 2"/>
    <x v="2"/>
    <x v="2"/>
    <x v="0"/>
    <n v="1706"/>
    <n v="38"/>
    <n v="1"/>
    <n v="30.24"/>
    <n v="82.38"/>
    <n v="2.2274325908558032E-2"/>
    <n v="2.6315789473684209E-2"/>
    <n v="0.79578947368421049"/>
    <n v="30.24"/>
    <n v="2.7242063492063493"/>
  </r>
  <r>
    <d v="2024-12-08T00:00:00"/>
    <s v="Campaign 2"/>
    <x v="2"/>
    <x v="2"/>
    <x v="1"/>
    <n v="4052"/>
    <n v="85"/>
    <n v="4"/>
    <n v="150.16"/>
    <n v="270.31"/>
    <n v="2.0977295162882527E-2"/>
    <n v="4.7058823529411764E-2"/>
    <n v="1.7665882352941176"/>
    <n v="37.54"/>
    <n v="1.8001465103889185"/>
  </r>
  <r>
    <d v="2024-12-08T00:00:00"/>
    <s v="Campaign 2"/>
    <x v="2"/>
    <x v="2"/>
    <x v="2"/>
    <n v="2224"/>
    <n v="57"/>
    <n v="2"/>
    <n v="77.150000000000006"/>
    <n v="144.16999999999999"/>
    <n v="2.5629496402877698E-2"/>
    <n v="3.5087719298245612E-2"/>
    <n v="1.3535087719298247"/>
    <n v="38.575000000000003"/>
    <n v="1.8686973428386258"/>
  </r>
  <r>
    <d v="2024-12-09T00:00:00"/>
    <s v="Campaign 2"/>
    <x v="0"/>
    <x v="0"/>
    <x v="0"/>
    <n v="9903"/>
    <n v="391"/>
    <n v="39"/>
    <n v="223.93"/>
    <n v="3045.96"/>
    <n v="3.9482984954054327E-2"/>
    <n v="9.9744245524296671E-2"/>
    <n v="0.57271099744245524"/>
    <n v="5.7417948717948724"/>
    <n v="13.602286428794713"/>
  </r>
  <r>
    <d v="2024-12-09T00:00:00"/>
    <s v="Campaign 2"/>
    <x v="0"/>
    <x v="0"/>
    <x v="1"/>
    <n v="2534"/>
    <n v="99"/>
    <n v="9"/>
    <n v="43.3"/>
    <n v="496.14"/>
    <n v="3.9068666140489344E-2"/>
    <n v="9.0909090909090912E-2"/>
    <n v="0.43737373737373736"/>
    <n v="4.8111111111111109"/>
    <n v="11.458198614318707"/>
  </r>
  <r>
    <d v="2024-12-09T00:00:00"/>
    <s v="Campaign 2"/>
    <x v="0"/>
    <x v="0"/>
    <x v="2"/>
    <n v="573"/>
    <n v="23"/>
    <n v="1"/>
    <n v="17.37"/>
    <n v="78.540000000000006"/>
    <n v="4.0139616055846421E-2"/>
    <n v="4.3478260869565216E-2"/>
    <n v="0.75521739130434784"/>
    <n v="17.37"/>
    <n v="4.5215889464594126"/>
  </r>
  <r>
    <d v="2024-12-09T00:00:00"/>
    <s v="Campaign 2"/>
    <x v="0"/>
    <x v="1"/>
    <x v="0"/>
    <n v="5772"/>
    <n v="101"/>
    <n v="1"/>
    <n v="151.83000000000001"/>
    <n v="82.96"/>
    <n v="1.7498267498267498E-2"/>
    <n v="9.9009900990099011E-3"/>
    <n v="1.5032673267326735"/>
    <n v="151.83000000000001"/>
    <n v="0.54640057959560029"/>
  </r>
  <r>
    <d v="2024-12-09T00:00:00"/>
    <s v="Campaign 2"/>
    <x v="0"/>
    <x v="1"/>
    <x v="1"/>
    <n v="5695"/>
    <n v="58"/>
    <n v="1"/>
    <n v="151.01"/>
    <n v="77.900000000000006"/>
    <n v="1.0184372256365233E-2"/>
    <n v="1.7241379310344827E-2"/>
    <n v="2.6036206896551723"/>
    <n v="151.01"/>
    <n v="0.51585987682934908"/>
  </r>
  <r>
    <d v="2024-12-09T00:00:00"/>
    <s v="Campaign 2"/>
    <x v="0"/>
    <x v="1"/>
    <x v="2"/>
    <n v="268"/>
    <n v="2"/>
    <n v="0"/>
    <n v="7.51"/>
    <n v="0"/>
    <n v="7.462686567164179E-3"/>
    <n v="0"/>
    <n v="3.7549999999999999"/>
    <n v="0"/>
    <n v="0"/>
  </r>
  <r>
    <d v="2024-12-09T00:00:00"/>
    <s v="Campaign 2"/>
    <x v="0"/>
    <x v="2"/>
    <x v="0"/>
    <n v="4179"/>
    <n v="94"/>
    <n v="1"/>
    <n v="76.459999999999994"/>
    <n v="89.47"/>
    <n v="2.2493419478344101E-2"/>
    <n v="1.0638297872340425E-2"/>
    <n v="0.81340425531914884"/>
    <n v="76.459999999999994"/>
    <n v="1.1701543290609471"/>
  </r>
  <r>
    <d v="2024-12-09T00:00:00"/>
    <s v="Campaign 2"/>
    <x v="0"/>
    <x v="2"/>
    <x v="1"/>
    <n v="4812"/>
    <n v="81"/>
    <n v="3"/>
    <n v="120.45"/>
    <n v="275.27999999999997"/>
    <n v="1.683291770573566E-2"/>
    <n v="3.7037037037037035E-2"/>
    <n v="1.4870370370370372"/>
    <n v="40.15"/>
    <n v="2.2854296388542963"/>
  </r>
  <r>
    <d v="2024-12-09T00:00:00"/>
    <s v="Campaign 2"/>
    <x v="0"/>
    <x v="2"/>
    <x v="2"/>
    <n v="872"/>
    <n v="24"/>
    <n v="1"/>
    <n v="14.35"/>
    <n v="67.94"/>
    <n v="2.7522935779816515E-2"/>
    <n v="4.1666666666666664E-2"/>
    <n v="0.59791666666666665"/>
    <n v="14.35"/>
    <n v="4.734494773519164"/>
  </r>
  <r>
    <d v="2024-12-09T00:00:00"/>
    <s v="Campaign 2"/>
    <x v="1"/>
    <x v="0"/>
    <x v="0"/>
    <n v="11697"/>
    <n v="445"/>
    <n v="50"/>
    <n v="331.95"/>
    <n v="4305.05"/>
    <n v="3.8043942891339659E-2"/>
    <n v="0.11235955056179775"/>
    <n v="0.7459550561797752"/>
    <n v="6.6389999999999993"/>
    <n v="12.96897123060702"/>
  </r>
  <r>
    <d v="2024-12-09T00:00:00"/>
    <s v="Campaign 2"/>
    <x v="1"/>
    <x v="0"/>
    <x v="1"/>
    <n v="786"/>
    <n v="18"/>
    <n v="1"/>
    <n v="10.94"/>
    <n v="77.41"/>
    <n v="2.2900763358778626E-2"/>
    <n v="5.5555555555555552E-2"/>
    <n v="0.60777777777777775"/>
    <n v="10.94"/>
    <n v="7.0758683729433276"/>
  </r>
  <r>
    <d v="2024-12-09T00:00:00"/>
    <s v="Campaign 2"/>
    <x v="1"/>
    <x v="0"/>
    <x v="2"/>
    <n v="437"/>
    <n v="11"/>
    <n v="0"/>
    <n v="7.2"/>
    <n v="0"/>
    <n v="2.5171624713958809E-2"/>
    <n v="0"/>
    <n v="0.65454545454545454"/>
    <n v="0"/>
    <n v="0"/>
  </r>
  <r>
    <d v="2024-12-09T00:00:00"/>
    <s v="Campaign 2"/>
    <x v="1"/>
    <x v="1"/>
    <x v="0"/>
    <n v="13239"/>
    <n v="236"/>
    <n v="2"/>
    <n v="269.63"/>
    <n v="188.93"/>
    <n v="1.7826119797567791E-2"/>
    <n v="8.4745762711864406E-3"/>
    <n v="1.1425000000000001"/>
    <n v="134.815"/>
    <n v="0.7007009605756036"/>
  </r>
  <r>
    <d v="2024-12-09T00:00:00"/>
    <s v="Campaign 2"/>
    <x v="1"/>
    <x v="1"/>
    <x v="1"/>
    <n v="1798"/>
    <n v="15"/>
    <n v="0"/>
    <n v="25.29"/>
    <n v="0"/>
    <n v="8.3426028921023358E-3"/>
    <n v="0"/>
    <n v="1.6859999999999999"/>
    <n v="0"/>
    <n v="0"/>
  </r>
  <r>
    <d v="2024-12-09T00:00:00"/>
    <s v="Campaign 2"/>
    <x v="1"/>
    <x v="1"/>
    <x v="2"/>
    <n v="745"/>
    <n v="6"/>
    <n v="0"/>
    <n v="16.100000000000001"/>
    <n v="0"/>
    <n v="8.0536912751677861E-3"/>
    <n v="0"/>
    <n v="2.6833333333333336"/>
    <n v="0"/>
    <n v="0"/>
  </r>
  <r>
    <d v="2024-12-09T00:00:00"/>
    <s v="Campaign 2"/>
    <x v="1"/>
    <x v="2"/>
    <x v="0"/>
    <n v="7561"/>
    <n v="197"/>
    <n v="6"/>
    <n v="194.75"/>
    <n v="426.93"/>
    <n v="2.6054754662081736E-2"/>
    <n v="3.0456852791878174E-2"/>
    <n v="0.98857868020304573"/>
    <n v="32.458333333333336"/>
    <n v="2.1921951219512197"/>
  </r>
  <r>
    <d v="2024-12-09T00:00:00"/>
    <s v="Campaign 2"/>
    <x v="1"/>
    <x v="2"/>
    <x v="1"/>
    <n v="637"/>
    <n v="18"/>
    <n v="1"/>
    <n v="10.86"/>
    <n v="63.64"/>
    <n v="2.8257456828885402E-2"/>
    <n v="5.5555555555555552E-2"/>
    <n v="0.60333333333333328"/>
    <n v="10.86"/>
    <n v="5.8600368324125238"/>
  </r>
  <r>
    <d v="2024-12-09T00:00:00"/>
    <s v="Campaign 2"/>
    <x v="1"/>
    <x v="2"/>
    <x v="2"/>
    <n v="484"/>
    <n v="6"/>
    <n v="0"/>
    <n v="18.66"/>
    <n v="0"/>
    <n v="1.2396694214876033E-2"/>
    <n v="0"/>
    <n v="3.11"/>
    <n v="0"/>
    <n v="0"/>
  </r>
  <r>
    <d v="2024-12-09T00:00:00"/>
    <s v="Campaign 2"/>
    <x v="2"/>
    <x v="0"/>
    <x v="0"/>
    <n v="1379"/>
    <n v="37"/>
    <n v="2"/>
    <n v="22.27"/>
    <n v="127.78"/>
    <n v="2.6831036983321246E-2"/>
    <n v="5.4054054054054057E-2"/>
    <n v="0.60189189189189185"/>
    <n v="11.135"/>
    <n v="5.7377638078132014"/>
  </r>
  <r>
    <d v="2024-12-09T00:00:00"/>
    <s v="Campaign 2"/>
    <x v="2"/>
    <x v="0"/>
    <x v="1"/>
    <n v="4488"/>
    <n v="141"/>
    <n v="8"/>
    <n v="97.59"/>
    <n v="789.54"/>
    <n v="3.1417112299465241E-2"/>
    <n v="5.6737588652482268E-2"/>
    <n v="0.69212765957446809"/>
    <n v="12.19875"/>
    <n v="8.0903781125115266"/>
  </r>
  <r>
    <d v="2024-12-09T00:00:00"/>
    <s v="Campaign 2"/>
    <x v="2"/>
    <x v="0"/>
    <x v="2"/>
    <n v="4957"/>
    <n v="224"/>
    <n v="12"/>
    <n v="133.33000000000001"/>
    <n v="990.37"/>
    <n v="4.5188622150494254E-2"/>
    <n v="5.3571428571428568E-2"/>
    <n v="0.59522321428571434"/>
    <n v="11.110833333333334"/>
    <n v="7.4279606990174747"/>
  </r>
  <r>
    <d v="2024-12-09T00:00:00"/>
    <s v="Campaign 2"/>
    <x v="2"/>
    <x v="1"/>
    <x v="0"/>
    <n v="1319"/>
    <n v="16"/>
    <n v="0"/>
    <n v="28.08"/>
    <n v="0"/>
    <n v="1.2130401819560273E-2"/>
    <n v="0"/>
    <n v="1.7549999999999999"/>
    <n v="0"/>
    <n v="0"/>
  </r>
  <r>
    <d v="2024-12-09T00:00:00"/>
    <s v="Campaign 2"/>
    <x v="2"/>
    <x v="1"/>
    <x v="1"/>
    <n v="6089"/>
    <n v="91"/>
    <n v="4"/>
    <n v="204.99"/>
    <n v="235.32"/>
    <n v="1.4944982755789128E-2"/>
    <n v="4.3956043956043959E-2"/>
    <n v="2.2526373626373628"/>
    <n v="51.247500000000002"/>
    <n v="1.1479584369969267"/>
  </r>
  <r>
    <d v="2024-12-09T00:00:00"/>
    <s v="Campaign 2"/>
    <x v="2"/>
    <x v="1"/>
    <x v="2"/>
    <n v="4790"/>
    <n v="84"/>
    <n v="2"/>
    <n v="161.91999999999999"/>
    <n v="129.71"/>
    <n v="1.753653444676409E-2"/>
    <n v="2.3809523809523808E-2"/>
    <n v="1.9276190476190476"/>
    <n v="80.959999999999994"/>
    <n v="0.80107460474308312"/>
  </r>
  <r>
    <d v="2024-12-09T00:00:00"/>
    <s v="Campaign 2"/>
    <x v="2"/>
    <x v="2"/>
    <x v="0"/>
    <n v="2319"/>
    <n v="27"/>
    <n v="1"/>
    <n v="81.569999999999993"/>
    <n v="73.41"/>
    <n v="1.1642949547218629E-2"/>
    <n v="3.7037037037037035E-2"/>
    <n v="3.0211111111111109"/>
    <n v="81.569999999999993"/>
    <n v="0.8999632217727106"/>
  </r>
  <r>
    <d v="2024-12-09T00:00:00"/>
    <s v="Campaign 2"/>
    <x v="2"/>
    <x v="2"/>
    <x v="1"/>
    <n v="7498"/>
    <n v="80"/>
    <n v="4"/>
    <n v="149.51"/>
    <n v="376.8"/>
    <n v="1.0669511869831956E-2"/>
    <n v="0.05"/>
    <n v="1.8688749999999998"/>
    <n v="37.377499999999998"/>
    <n v="2.5202327603504786"/>
  </r>
  <r>
    <d v="2024-12-09T00:00:00"/>
    <s v="Campaign 2"/>
    <x v="2"/>
    <x v="2"/>
    <x v="2"/>
    <n v="2558"/>
    <n v="72"/>
    <n v="2"/>
    <n v="38.68"/>
    <n v="146.58000000000001"/>
    <n v="2.8146989835809225E-2"/>
    <n v="2.7777777777777776E-2"/>
    <n v="0.53722222222222227"/>
    <n v="19.34"/>
    <n v="3.7895553257497419"/>
  </r>
  <r>
    <d v="2024-12-10T00:00:00"/>
    <s v="Campaign 2"/>
    <x v="0"/>
    <x v="0"/>
    <x v="0"/>
    <n v="5770"/>
    <n v="269"/>
    <n v="22"/>
    <n v="127.01"/>
    <n v="1529.3"/>
    <n v="4.6620450606585789E-2"/>
    <n v="8.1784386617100371E-2"/>
    <n v="0.47215613382899629"/>
    <n v="5.7731818181818184"/>
    <n v="12.040784190221242"/>
  </r>
  <r>
    <d v="2024-12-10T00:00:00"/>
    <s v="Campaign 2"/>
    <x v="0"/>
    <x v="0"/>
    <x v="1"/>
    <n v="5639"/>
    <n v="223"/>
    <n v="26"/>
    <n v="135.76"/>
    <n v="2136.59"/>
    <n v="3.9546018797659156E-2"/>
    <n v="0.11659192825112108"/>
    <n v="0.6087892376681614"/>
    <n v="5.2215384615384615"/>
    <n v="15.737993517972896"/>
  </r>
  <r>
    <d v="2024-12-10T00:00:00"/>
    <s v="Campaign 2"/>
    <x v="0"/>
    <x v="0"/>
    <x v="2"/>
    <n v="282"/>
    <n v="11"/>
    <n v="1"/>
    <n v="9.57"/>
    <n v="81.28"/>
    <n v="3.9007092198581561E-2"/>
    <n v="9.0909090909090912E-2"/>
    <n v="0.87"/>
    <n v="9.57"/>
    <n v="8.4932079414838029"/>
  </r>
  <r>
    <d v="2024-12-10T00:00:00"/>
    <s v="Campaign 2"/>
    <x v="0"/>
    <x v="1"/>
    <x v="0"/>
    <n v="4459"/>
    <n v="27"/>
    <n v="0"/>
    <n v="119.34"/>
    <n v="0"/>
    <n v="6.0551693204754431E-3"/>
    <n v="0"/>
    <n v="4.42"/>
    <n v="0"/>
    <n v="0"/>
  </r>
  <r>
    <d v="2024-12-10T00:00:00"/>
    <s v="Campaign 2"/>
    <x v="0"/>
    <x v="1"/>
    <x v="1"/>
    <n v="3884"/>
    <n v="29"/>
    <n v="0"/>
    <n v="51.82"/>
    <n v="0"/>
    <n v="7.4665293511843459E-3"/>
    <n v="0"/>
    <n v="1.786896551724138"/>
    <n v="0"/>
    <n v="0"/>
  </r>
  <r>
    <d v="2024-12-10T00:00:00"/>
    <s v="Campaign 2"/>
    <x v="0"/>
    <x v="1"/>
    <x v="2"/>
    <n v="536"/>
    <n v="10"/>
    <n v="0"/>
    <n v="13.44"/>
    <n v="0"/>
    <n v="1.8656716417910446E-2"/>
    <n v="0"/>
    <n v="1.3439999999999999"/>
    <n v="0"/>
    <n v="0"/>
  </r>
  <r>
    <d v="2024-12-10T00:00:00"/>
    <s v="Campaign 2"/>
    <x v="0"/>
    <x v="2"/>
    <x v="0"/>
    <n v="3035"/>
    <n v="90"/>
    <n v="4"/>
    <n v="116.82"/>
    <n v="344.03"/>
    <n v="2.9654036243822075E-2"/>
    <n v="4.4444444444444446E-2"/>
    <n v="1.2979999999999998"/>
    <n v="29.204999999999998"/>
    <n v="2.9449580551275467"/>
  </r>
  <r>
    <d v="2024-12-10T00:00:00"/>
    <s v="Campaign 2"/>
    <x v="0"/>
    <x v="2"/>
    <x v="1"/>
    <n v="7958"/>
    <n v="216"/>
    <n v="11"/>
    <n v="195.65"/>
    <n v="966.82"/>
    <n v="2.7142498115104299E-2"/>
    <n v="5.0925925925925923E-2"/>
    <n v="0.90578703703703711"/>
    <n v="17.786363636363635"/>
    <n v="4.9415793508816765"/>
  </r>
  <r>
    <d v="2024-12-10T00:00:00"/>
    <s v="Campaign 2"/>
    <x v="0"/>
    <x v="2"/>
    <x v="2"/>
    <n v="745"/>
    <n v="19"/>
    <n v="0"/>
    <n v="21.49"/>
    <n v="0"/>
    <n v="2.5503355704697986E-2"/>
    <n v="0"/>
    <n v="1.1310526315789473"/>
    <n v="0"/>
    <n v="0"/>
  </r>
  <r>
    <d v="2024-12-10T00:00:00"/>
    <s v="Campaign 2"/>
    <x v="1"/>
    <x v="0"/>
    <x v="0"/>
    <n v="13232"/>
    <n v="605"/>
    <n v="72"/>
    <n v="205.32"/>
    <n v="5923.8"/>
    <n v="4.5722490931076179E-2"/>
    <n v="0.11900826446280992"/>
    <n v="0.33937190082644625"/>
    <n v="2.8516666666666666"/>
    <n v="28.851548801870255"/>
  </r>
  <r>
    <d v="2024-12-10T00:00:00"/>
    <s v="Campaign 2"/>
    <x v="1"/>
    <x v="0"/>
    <x v="1"/>
    <n v="1748"/>
    <n v="35"/>
    <n v="2"/>
    <n v="29.52"/>
    <n v="110.21"/>
    <n v="2.0022883295194509E-2"/>
    <n v="5.7142857142857141E-2"/>
    <n v="0.84342857142857142"/>
    <n v="14.76"/>
    <n v="3.7334010840108398"/>
  </r>
  <r>
    <d v="2024-12-10T00:00:00"/>
    <s v="Campaign 2"/>
    <x v="1"/>
    <x v="0"/>
    <x v="2"/>
    <n v="709"/>
    <n v="26"/>
    <n v="1"/>
    <n v="14.27"/>
    <n v="92.48"/>
    <n v="3.6671368124118475E-2"/>
    <n v="3.8461538461538464E-2"/>
    <n v="0.54884615384615387"/>
    <n v="14.27"/>
    <n v="6.4807288016818507"/>
  </r>
  <r>
    <d v="2024-12-10T00:00:00"/>
    <s v="Campaign 2"/>
    <x v="1"/>
    <x v="1"/>
    <x v="0"/>
    <n v="10128"/>
    <n v="113"/>
    <n v="5"/>
    <n v="220.76"/>
    <n v="382.76"/>
    <n v="1.1157187993680885E-2"/>
    <n v="4.4247787610619468E-2"/>
    <n v="1.9536283185840708"/>
    <n v="44.152000000000001"/>
    <n v="1.7338285921362566"/>
  </r>
  <r>
    <d v="2024-12-10T00:00:00"/>
    <s v="Campaign 2"/>
    <x v="1"/>
    <x v="1"/>
    <x v="1"/>
    <n v="904"/>
    <n v="14"/>
    <n v="0"/>
    <n v="27.04"/>
    <n v="0"/>
    <n v="1.5486725663716814E-2"/>
    <n v="0"/>
    <n v="1.9314285714285713"/>
    <n v="0"/>
    <n v="0"/>
  </r>
  <r>
    <d v="2024-12-10T00:00:00"/>
    <s v="Campaign 2"/>
    <x v="1"/>
    <x v="1"/>
    <x v="2"/>
    <n v="258"/>
    <n v="4"/>
    <n v="0"/>
    <n v="6.71"/>
    <n v="0"/>
    <n v="1.5503875968992248E-2"/>
    <n v="0"/>
    <n v="1.6775"/>
    <n v="0"/>
    <n v="0"/>
  </r>
  <r>
    <d v="2024-12-10T00:00:00"/>
    <s v="Campaign 2"/>
    <x v="1"/>
    <x v="2"/>
    <x v="0"/>
    <n v="6286"/>
    <n v="117"/>
    <n v="2"/>
    <n v="154.62"/>
    <n v="147.97999999999999"/>
    <n v="1.8612790327712375E-2"/>
    <n v="1.7094017094017096E-2"/>
    <n v="1.3215384615384616"/>
    <n v="77.31"/>
    <n v="0.95705600827835979"/>
  </r>
  <r>
    <d v="2024-12-10T00:00:00"/>
    <s v="Campaign 2"/>
    <x v="1"/>
    <x v="2"/>
    <x v="1"/>
    <n v="1548"/>
    <n v="45"/>
    <n v="2"/>
    <n v="37.549999999999997"/>
    <n v="108.35"/>
    <n v="2.9069767441860465E-2"/>
    <n v="4.4444444444444446E-2"/>
    <n v="0.83444444444444443"/>
    <n v="18.774999999999999"/>
    <n v="2.885486018641811"/>
  </r>
  <r>
    <d v="2024-12-10T00:00:00"/>
    <s v="Campaign 2"/>
    <x v="1"/>
    <x v="2"/>
    <x v="2"/>
    <n v="485"/>
    <n v="10"/>
    <n v="0"/>
    <n v="6.5"/>
    <n v="0"/>
    <n v="2.0618556701030927E-2"/>
    <n v="0"/>
    <n v="0.65"/>
    <n v="0"/>
    <n v="0"/>
  </r>
  <r>
    <d v="2024-12-10T00:00:00"/>
    <s v="Campaign 2"/>
    <x v="2"/>
    <x v="0"/>
    <x v="0"/>
    <n v="1200"/>
    <n v="56"/>
    <n v="6"/>
    <n v="20.260000000000002"/>
    <n v="446.23"/>
    <n v="4.6666666666666669E-2"/>
    <n v="0.10714285714285714"/>
    <n v="0.36178571428571432"/>
    <n v="3.3766666666666669"/>
    <n v="22.025172754195459"/>
  </r>
  <r>
    <d v="2024-12-10T00:00:00"/>
    <s v="Campaign 2"/>
    <x v="2"/>
    <x v="0"/>
    <x v="1"/>
    <n v="6594"/>
    <n v="261"/>
    <n v="23"/>
    <n v="176.86"/>
    <n v="1621.64"/>
    <n v="3.9581437670609648E-2"/>
    <n v="8.8122605363984668E-2"/>
    <n v="0.67762452107279703"/>
    <n v="7.6895652173913049"/>
    <n v="9.1690602736627849"/>
  </r>
  <r>
    <d v="2024-12-10T00:00:00"/>
    <s v="Campaign 2"/>
    <x v="2"/>
    <x v="0"/>
    <x v="2"/>
    <n v="5110"/>
    <n v="119"/>
    <n v="13"/>
    <n v="97.36"/>
    <n v="1032.0899999999999"/>
    <n v="2.3287671232876714E-2"/>
    <n v="0.1092436974789916"/>
    <n v="0.81815126050420173"/>
    <n v="7.4892307692307689"/>
    <n v="10.600760065735415"/>
  </r>
  <r>
    <d v="2024-12-10T00:00:00"/>
    <s v="Campaign 2"/>
    <x v="2"/>
    <x v="1"/>
    <x v="0"/>
    <n v="2455"/>
    <n v="23"/>
    <n v="1"/>
    <n v="87.19"/>
    <n v="91.57"/>
    <n v="9.3686354378818733E-3"/>
    <n v="4.3478260869565216E-2"/>
    <n v="3.7908695652173914"/>
    <n v="87.19"/>
    <n v="1.0502351187062735"/>
  </r>
  <r>
    <d v="2024-12-10T00:00:00"/>
    <s v="Campaign 2"/>
    <x v="2"/>
    <x v="1"/>
    <x v="1"/>
    <n v="10846"/>
    <n v="171"/>
    <n v="6"/>
    <n v="283.89999999999998"/>
    <n v="383.64"/>
    <n v="1.5766181080582704E-2"/>
    <n v="3.5087719298245612E-2"/>
    <n v="1.6602339181286547"/>
    <n v="47.316666666666663"/>
    <n v="1.3513208876364917"/>
  </r>
  <r>
    <d v="2024-12-10T00:00:00"/>
    <s v="Campaign 2"/>
    <x v="2"/>
    <x v="1"/>
    <x v="2"/>
    <n v="2999"/>
    <n v="31"/>
    <n v="1"/>
    <n v="104.82"/>
    <n v="81.02"/>
    <n v="1.0336778926308769E-2"/>
    <n v="3.2258064516129031E-2"/>
    <n v="3.3812903225806448"/>
    <n v="104.82"/>
    <n v="0.77294409463842784"/>
  </r>
  <r>
    <d v="2024-12-10T00:00:00"/>
    <s v="Campaign 2"/>
    <x v="2"/>
    <x v="2"/>
    <x v="0"/>
    <n v="2513"/>
    <n v="54"/>
    <n v="2"/>
    <n v="94.68"/>
    <n v="177.5"/>
    <n v="2.1488261042578592E-2"/>
    <n v="3.7037037037037035E-2"/>
    <n v="1.7533333333333334"/>
    <n v="47.34"/>
    <n v="1.8747359526827205"/>
  </r>
  <r>
    <d v="2024-12-10T00:00:00"/>
    <s v="Campaign 2"/>
    <x v="2"/>
    <x v="2"/>
    <x v="1"/>
    <n v="7634"/>
    <n v="227"/>
    <n v="16"/>
    <n v="109.38"/>
    <n v="935.31"/>
    <n v="2.973539428870841E-2"/>
    <n v="7.0484581497797363E-2"/>
    <n v="0.48185022026431718"/>
    <n v="6.8362499999999997"/>
    <n v="8.5510148107515089"/>
  </r>
  <r>
    <d v="2024-12-10T00:00:00"/>
    <s v="Campaign 2"/>
    <x v="2"/>
    <x v="2"/>
    <x v="2"/>
    <n v="3206"/>
    <n v="50"/>
    <n v="3"/>
    <n v="52.95"/>
    <n v="266.64"/>
    <n v="1.5595757953836557E-2"/>
    <n v="0.06"/>
    <n v="1.0590000000000002"/>
    <n v="17.650000000000002"/>
    <n v="5.0356940509915011"/>
  </r>
  <r>
    <d v="2024-12-11T00:00:00"/>
    <s v="Campaign 2"/>
    <x v="0"/>
    <x v="0"/>
    <x v="0"/>
    <n v="6621"/>
    <n v="208"/>
    <n v="16"/>
    <n v="173.1"/>
    <n v="1054.01"/>
    <n v="3.1415194079444195E-2"/>
    <n v="7.6923076923076927E-2"/>
    <n v="0.83221153846153839"/>
    <n v="10.81875"/>
    <n v="6.0890236857307913"/>
  </r>
  <r>
    <d v="2024-12-11T00:00:00"/>
    <s v="Campaign 2"/>
    <x v="0"/>
    <x v="0"/>
    <x v="1"/>
    <n v="6319"/>
    <n v="260"/>
    <n v="16"/>
    <n v="122.96"/>
    <n v="923.42"/>
    <n v="4.1145750909954107E-2"/>
    <n v="6.1538461538461542E-2"/>
    <n v="0.47292307692307689"/>
    <n v="7.6849999999999996"/>
    <n v="7.5099219258295378"/>
  </r>
  <r>
    <d v="2024-12-11T00:00:00"/>
    <s v="Campaign 2"/>
    <x v="0"/>
    <x v="0"/>
    <x v="2"/>
    <n v="713"/>
    <n v="31"/>
    <n v="2"/>
    <n v="27.51"/>
    <n v="147.58000000000001"/>
    <n v="4.3478260869565216E-2"/>
    <n v="6.4516129032258063E-2"/>
    <n v="0.88741935483870971"/>
    <n v="13.755000000000001"/>
    <n v="5.3645946928389678"/>
  </r>
  <r>
    <d v="2024-12-11T00:00:00"/>
    <s v="Campaign 2"/>
    <x v="0"/>
    <x v="1"/>
    <x v="0"/>
    <n v="9374"/>
    <n v="142"/>
    <n v="4"/>
    <n v="361.83"/>
    <n v="243.46"/>
    <n v="1.5148282483464903E-2"/>
    <n v="2.8169014084507043E-2"/>
    <n v="2.5480985915492957"/>
    <n v="90.457499999999996"/>
    <n v="0.67285741923002518"/>
  </r>
  <r>
    <d v="2024-12-11T00:00:00"/>
    <s v="Campaign 2"/>
    <x v="0"/>
    <x v="1"/>
    <x v="1"/>
    <n v="5166"/>
    <n v="56"/>
    <n v="1"/>
    <n v="189.2"/>
    <n v="87.95"/>
    <n v="1.0840108401084011E-2"/>
    <n v="1.7857142857142856E-2"/>
    <n v="3.3785714285714286"/>
    <n v="189.2"/>
    <n v="0.46485200845665964"/>
  </r>
  <r>
    <d v="2024-12-11T00:00:00"/>
    <s v="Campaign 2"/>
    <x v="0"/>
    <x v="1"/>
    <x v="2"/>
    <n v="425"/>
    <n v="3"/>
    <n v="0"/>
    <n v="11.77"/>
    <n v="0"/>
    <n v="7.058823529411765E-3"/>
    <n v="0"/>
    <n v="3.9233333333333333"/>
    <n v="0"/>
    <n v="0"/>
  </r>
  <r>
    <d v="2024-12-11T00:00:00"/>
    <s v="Campaign 2"/>
    <x v="0"/>
    <x v="2"/>
    <x v="0"/>
    <n v="6450"/>
    <n v="183"/>
    <n v="11"/>
    <n v="139.21"/>
    <n v="589.01"/>
    <n v="2.8372093023255815E-2"/>
    <n v="6.0109289617486336E-2"/>
    <n v="0.7607103825136613"/>
    <n v="12.655454545454546"/>
    <n v="4.2310897205660511"/>
  </r>
  <r>
    <d v="2024-12-11T00:00:00"/>
    <s v="Campaign 2"/>
    <x v="0"/>
    <x v="2"/>
    <x v="1"/>
    <n v="6924"/>
    <n v="165"/>
    <n v="8"/>
    <n v="212.42"/>
    <n v="615.91"/>
    <n v="2.3830155979202773E-2"/>
    <n v="4.8484848484848485E-2"/>
    <n v="1.2873939393939393"/>
    <n v="26.552499999999998"/>
    <n v="2.899491573298183"/>
  </r>
  <r>
    <d v="2024-12-11T00:00:00"/>
    <s v="Campaign 2"/>
    <x v="0"/>
    <x v="2"/>
    <x v="2"/>
    <n v="364"/>
    <n v="10"/>
    <n v="0"/>
    <n v="8.9499999999999993"/>
    <n v="0"/>
    <n v="2.7472527472527472E-2"/>
    <n v="0"/>
    <n v="0.89499999999999991"/>
    <n v="0"/>
    <n v="0"/>
  </r>
  <r>
    <d v="2024-12-11T00:00:00"/>
    <s v="Campaign 2"/>
    <x v="1"/>
    <x v="0"/>
    <x v="0"/>
    <n v="6988"/>
    <n v="217"/>
    <n v="23"/>
    <n v="156.30000000000001"/>
    <n v="1702.23"/>
    <n v="3.1053234115626788E-2"/>
    <n v="0.10599078341013825"/>
    <n v="0.72027649769585256"/>
    <n v="6.7956521739130435"/>
    <n v="10.890786948176583"/>
  </r>
  <r>
    <d v="2024-12-11T00:00:00"/>
    <s v="Campaign 2"/>
    <x v="1"/>
    <x v="0"/>
    <x v="1"/>
    <n v="1749"/>
    <n v="45"/>
    <n v="3"/>
    <n v="67.12"/>
    <n v="242.3"/>
    <n v="2.5728987993138937E-2"/>
    <n v="6.6666666666666666E-2"/>
    <n v="1.4915555555555557"/>
    <n v="22.373333333333335"/>
    <n v="3.6099523241954707"/>
  </r>
  <r>
    <d v="2024-12-11T00:00:00"/>
    <s v="Campaign 2"/>
    <x v="1"/>
    <x v="0"/>
    <x v="2"/>
    <n v="912"/>
    <n v="23"/>
    <n v="3"/>
    <n v="31.4"/>
    <n v="202.35"/>
    <n v="2.5219298245614034E-2"/>
    <n v="0.13043478260869565"/>
    <n v="1.3652173913043477"/>
    <n v="10.466666666666667"/>
    <n v="6.4442675159235669"/>
  </r>
  <r>
    <d v="2024-12-11T00:00:00"/>
    <s v="Campaign 2"/>
    <x v="1"/>
    <x v="1"/>
    <x v="0"/>
    <n v="9937"/>
    <n v="82"/>
    <n v="1"/>
    <n v="198.31"/>
    <n v="81.36"/>
    <n v="8.2519875213847241E-3"/>
    <n v="1.2195121951219513E-2"/>
    <n v="2.4184146341463415"/>
    <n v="198.31"/>
    <n v="0.4102667540719076"/>
  </r>
  <r>
    <d v="2024-12-11T00:00:00"/>
    <s v="Campaign 2"/>
    <x v="1"/>
    <x v="1"/>
    <x v="1"/>
    <n v="1005"/>
    <n v="6"/>
    <n v="0"/>
    <n v="13.11"/>
    <n v="0"/>
    <n v="5.9701492537313433E-3"/>
    <n v="0"/>
    <n v="2.1850000000000001"/>
    <n v="0"/>
    <n v="0"/>
  </r>
  <r>
    <d v="2024-12-11T00:00:00"/>
    <s v="Campaign 2"/>
    <x v="1"/>
    <x v="1"/>
    <x v="2"/>
    <n v="806"/>
    <n v="9"/>
    <n v="0"/>
    <n v="26.37"/>
    <n v="0"/>
    <n v="1.1166253101736972E-2"/>
    <n v="0"/>
    <n v="2.93"/>
    <n v="0"/>
    <n v="0"/>
  </r>
  <r>
    <d v="2024-12-11T00:00:00"/>
    <s v="Campaign 2"/>
    <x v="1"/>
    <x v="2"/>
    <x v="0"/>
    <n v="13519"/>
    <n v="358"/>
    <n v="15"/>
    <n v="319.23"/>
    <n v="1101.77"/>
    <n v="2.6481248613063096E-2"/>
    <n v="4.189944134078212E-2"/>
    <n v="0.89170391061452514"/>
    <n v="21.282"/>
    <n v="3.4513360273157283"/>
  </r>
  <r>
    <d v="2024-12-11T00:00:00"/>
    <s v="Campaign 2"/>
    <x v="1"/>
    <x v="2"/>
    <x v="1"/>
    <n v="1405"/>
    <n v="36"/>
    <n v="1"/>
    <n v="41.73"/>
    <n v="58.1"/>
    <n v="2.5622775800711744E-2"/>
    <n v="2.7777777777777776E-2"/>
    <n v="1.1591666666666667"/>
    <n v="41.73"/>
    <n v="1.3922837287323271"/>
  </r>
  <r>
    <d v="2024-12-11T00:00:00"/>
    <s v="Campaign 2"/>
    <x v="1"/>
    <x v="2"/>
    <x v="2"/>
    <n v="432"/>
    <n v="8"/>
    <n v="0"/>
    <n v="8.75"/>
    <n v="0"/>
    <n v="1.8518518518518517E-2"/>
    <n v="0"/>
    <n v="1.09375"/>
    <n v="0"/>
    <n v="0"/>
  </r>
  <r>
    <d v="2024-12-11T00:00:00"/>
    <s v="Campaign 2"/>
    <x v="2"/>
    <x v="0"/>
    <x v="0"/>
    <n v="1766"/>
    <n v="83"/>
    <n v="12"/>
    <n v="67.349999999999994"/>
    <n v="951.46"/>
    <n v="4.6998867497168743E-2"/>
    <n v="0.14457831325301204"/>
    <n v="0.81144578313253002"/>
    <n v="5.6124999999999998"/>
    <n v="14.127097253155162"/>
  </r>
  <r>
    <d v="2024-12-11T00:00:00"/>
    <s v="Campaign 2"/>
    <x v="2"/>
    <x v="0"/>
    <x v="1"/>
    <n v="4797"/>
    <n v="211"/>
    <n v="30"/>
    <n v="87.24"/>
    <n v="2626.38"/>
    <n v="4.3985824473629351E-2"/>
    <n v="0.14218009478672985"/>
    <n v="0.41345971563981038"/>
    <n v="2.9079999999999999"/>
    <n v="30.105226960110045"/>
  </r>
  <r>
    <d v="2024-12-11T00:00:00"/>
    <s v="Campaign 2"/>
    <x v="2"/>
    <x v="0"/>
    <x v="2"/>
    <n v="4141"/>
    <n v="201"/>
    <n v="22"/>
    <n v="153.28"/>
    <n v="1525.84"/>
    <n v="4.8539000241487565E-2"/>
    <n v="0.10945273631840796"/>
    <n v="0.76258706467661697"/>
    <n v="6.9672727272727277"/>
    <n v="9.9545929018789145"/>
  </r>
  <r>
    <d v="2024-12-11T00:00:00"/>
    <s v="Campaign 2"/>
    <x v="2"/>
    <x v="1"/>
    <x v="0"/>
    <n v="2968"/>
    <n v="24"/>
    <n v="0"/>
    <n v="89.95"/>
    <n v="0"/>
    <n v="8.0862533692722376E-3"/>
    <n v="0"/>
    <n v="3.7479166666666668"/>
    <n v="0"/>
    <n v="0"/>
  </r>
  <r>
    <d v="2024-12-11T00:00:00"/>
    <s v="Campaign 2"/>
    <x v="2"/>
    <x v="1"/>
    <x v="1"/>
    <n v="10110"/>
    <n v="119"/>
    <n v="3"/>
    <n v="363.32"/>
    <n v="178.92"/>
    <n v="1.1770524233432245E-2"/>
    <n v="2.5210084033613446E-2"/>
    <n v="3.0531092436974787"/>
    <n v="121.10666666666667"/>
    <n v="0.49245843884179236"/>
  </r>
  <r>
    <d v="2024-12-11T00:00:00"/>
    <s v="Campaign 2"/>
    <x v="2"/>
    <x v="1"/>
    <x v="2"/>
    <n v="2921"/>
    <n v="51"/>
    <n v="0"/>
    <n v="66.63"/>
    <n v="0"/>
    <n v="1.7459774049982883E-2"/>
    <n v="0"/>
    <n v="1.3064705882352941"/>
    <n v="0"/>
    <n v="0"/>
  </r>
  <r>
    <d v="2024-12-11T00:00:00"/>
    <s v="Campaign 2"/>
    <x v="2"/>
    <x v="2"/>
    <x v="0"/>
    <n v="1619"/>
    <n v="34"/>
    <n v="0"/>
    <n v="56.49"/>
    <n v="0"/>
    <n v="2.1000617665225447E-2"/>
    <n v="0"/>
    <n v="1.6614705882352943"/>
    <n v="0"/>
    <n v="0"/>
  </r>
  <r>
    <d v="2024-12-11T00:00:00"/>
    <s v="Campaign 2"/>
    <x v="2"/>
    <x v="2"/>
    <x v="1"/>
    <n v="8830"/>
    <n v="111"/>
    <n v="2"/>
    <n v="287.31"/>
    <n v="133.1"/>
    <n v="1.2570781426953568E-2"/>
    <n v="1.8018018018018018E-2"/>
    <n v="2.5883783783783785"/>
    <n v="143.655"/>
    <n v="0.46326267794368448"/>
  </r>
  <r>
    <d v="2024-12-11T00:00:00"/>
    <s v="Campaign 2"/>
    <x v="2"/>
    <x v="2"/>
    <x v="2"/>
    <n v="3978"/>
    <n v="72"/>
    <n v="5"/>
    <n v="76.66"/>
    <n v="256.06"/>
    <n v="1.8099547511312219E-2"/>
    <n v="6.9444444444444448E-2"/>
    <n v="1.0647222222222221"/>
    <n v="15.331999999999999"/>
    <n v="3.3402034959561702"/>
  </r>
  <r>
    <d v="2024-12-12T00:00:00"/>
    <s v="Campaign 2"/>
    <x v="0"/>
    <x v="0"/>
    <x v="0"/>
    <n v="3776"/>
    <n v="140"/>
    <n v="14"/>
    <n v="64.069999999999993"/>
    <n v="826.65"/>
    <n v="3.7076271186440676E-2"/>
    <n v="0.1"/>
    <n v="0.45764285714285707"/>
    <n v="4.5764285714285711"/>
    <n v="12.902294365537694"/>
  </r>
  <r>
    <d v="2024-12-12T00:00:00"/>
    <s v="Campaign 2"/>
    <x v="0"/>
    <x v="0"/>
    <x v="1"/>
    <n v="6775"/>
    <n v="286"/>
    <n v="30"/>
    <n v="234.72"/>
    <n v="2388.56"/>
    <n v="4.2214022140221401E-2"/>
    <n v="0.1048951048951049"/>
    <n v="0.82069930069930075"/>
    <n v="7.8239999999999998"/>
    <n v="10.176209952283571"/>
  </r>
  <r>
    <d v="2024-12-12T00:00:00"/>
    <s v="Campaign 2"/>
    <x v="0"/>
    <x v="0"/>
    <x v="2"/>
    <n v="667"/>
    <n v="18"/>
    <n v="2"/>
    <n v="19.66"/>
    <n v="144.99"/>
    <n v="2.6986506746626688E-2"/>
    <n v="0.1111111111111111"/>
    <n v="1.0922222222222222"/>
    <n v="9.83"/>
    <n v="7.3748728382502549"/>
  </r>
  <r>
    <d v="2024-12-12T00:00:00"/>
    <s v="Campaign 2"/>
    <x v="0"/>
    <x v="1"/>
    <x v="0"/>
    <n v="6085"/>
    <n v="97"/>
    <n v="4"/>
    <n v="146.34"/>
    <n v="291.94"/>
    <n v="1.5940838126540673E-2"/>
    <n v="4.1237113402061855E-2"/>
    <n v="1.508659793814433"/>
    <n v="36.585000000000001"/>
    <n v="1.9949432827661608"/>
  </r>
  <r>
    <d v="2024-12-12T00:00:00"/>
    <s v="Campaign 2"/>
    <x v="0"/>
    <x v="1"/>
    <x v="1"/>
    <n v="2678"/>
    <n v="26"/>
    <n v="0"/>
    <n v="37.130000000000003"/>
    <n v="0"/>
    <n v="9.7087378640776691E-3"/>
    <n v="0"/>
    <n v="1.4280769230769232"/>
    <n v="0"/>
    <n v="0"/>
  </r>
  <r>
    <d v="2024-12-12T00:00:00"/>
    <s v="Campaign 2"/>
    <x v="0"/>
    <x v="1"/>
    <x v="2"/>
    <n v="310"/>
    <n v="2"/>
    <n v="0"/>
    <n v="9.2100000000000009"/>
    <n v="0"/>
    <n v="6.4516129032258064E-3"/>
    <n v="0"/>
    <n v="4.6050000000000004"/>
    <n v="0"/>
    <n v="0"/>
  </r>
  <r>
    <d v="2024-12-12T00:00:00"/>
    <s v="Campaign 2"/>
    <x v="0"/>
    <x v="2"/>
    <x v="0"/>
    <n v="3592"/>
    <n v="64"/>
    <n v="4"/>
    <n v="99.91"/>
    <n v="305.58"/>
    <n v="1.7817371937639197E-2"/>
    <n v="6.25E-2"/>
    <n v="1.5610937499999999"/>
    <n v="24.977499999999999"/>
    <n v="3.0585526974276847"/>
  </r>
  <r>
    <d v="2024-12-12T00:00:00"/>
    <s v="Campaign 2"/>
    <x v="0"/>
    <x v="2"/>
    <x v="1"/>
    <n v="4614"/>
    <n v="136"/>
    <n v="6"/>
    <n v="175.55"/>
    <n v="547.16"/>
    <n v="2.9475509319462505E-2"/>
    <n v="4.4117647058823532E-2"/>
    <n v="1.290808823529412"/>
    <n v="29.258333333333336"/>
    <n v="3.11683281116491"/>
  </r>
  <r>
    <d v="2024-12-12T00:00:00"/>
    <s v="Campaign 2"/>
    <x v="0"/>
    <x v="2"/>
    <x v="2"/>
    <n v="721"/>
    <n v="20"/>
    <n v="0"/>
    <n v="9.9600000000000009"/>
    <n v="0"/>
    <n v="2.7739251040221916E-2"/>
    <n v="0"/>
    <n v="0.49800000000000005"/>
    <n v="0"/>
    <n v="0"/>
  </r>
  <r>
    <d v="2024-12-12T00:00:00"/>
    <s v="Campaign 2"/>
    <x v="1"/>
    <x v="0"/>
    <x v="0"/>
    <n v="11725"/>
    <n v="554"/>
    <n v="67"/>
    <n v="394.91"/>
    <n v="5129.26"/>
    <n v="4.7249466950959489E-2"/>
    <n v="0.12093862815884476"/>
    <n v="0.71283393501805059"/>
    <n v="5.8941791044776126"/>
    <n v="12.988427743030057"/>
  </r>
  <r>
    <d v="2024-12-12T00:00:00"/>
    <s v="Campaign 2"/>
    <x v="1"/>
    <x v="0"/>
    <x v="1"/>
    <n v="1210"/>
    <n v="31"/>
    <n v="3"/>
    <n v="18.84"/>
    <n v="274.16000000000003"/>
    <n v="2.5619834710743802E-2"/>
    <n v="9.6774193548387094E-2"/>
    <n v="0.60774193548387101"/>
    <n v="6.28"/>
    <n v="14.552016985138005"/>
  </r>
  <r>
    <d v="2024-12-12T00:00:00"/>
    <s v="Campaign 2"/>
    <x v="1"/>
    <x v="0"/>
    <x v="2"/>
    <n v="537"/>
    <n v="24"/>
    <n v="2"/>
    <n v="10.039999999999999"/>
    <n v="181.91"/>
    <n v="4.4692737430167599E-2"/>
    <n v="8.3333333333333329E-2"/>
    <n v="0.41833333333333328"/>
    <n v="5.0199999999999996"/>
    <n v="18.118525896414344"/>
  </r>
  <r>
    <d v="2024-12-12T00:00:00"/>
    <s v="Campaign 2"/>
    <x v="1"/>
    <x v="1"/>
    <x v="0"/>
    <n v="12094"/>
    <n v="159"/>
    <n v="3"/>
    <n v="182.36"/>
    <n v="175.7"/>
    <n v="1.3147015048784521E-2"/>
    <n v="1.8867924528301886E-2"/>
    <n v="1.1469182389937107"/>
    <n v="60.786666666666669"/>
    <n v="0.9634788330774291"/>
  </r>
  <r>
    <d v="2024-12-12T00:00:00"/>
    <s v="Campaign 2"/>
    <x v="1"/>
    <x v="1"/>
    <x v="1"/>
    <n v="578"/>
    <n v="6"/>
    <n v="0"/>
    <n v="9.93"/>
    <n v="0"/>
    <n v="1.0380622837370242E-2"/>
    <n v="0"/>
    <n v="1.655"/>
    <n v="0"/>
    <n v="0"/>
  </r>
  <r>
    <d v="2024-12-12T00:00:00"/>
    <s v="Campaign 2"/>
    <x v="1"/>
    <x v="1"/>
    <x v="2"/>
    <n v="434"/>
    <n v="2"/>
    <n v="0"/>
    <n v="10.73"/>
    <n v="0"/>
    <n v="4.608294930875576E-3"/>
    <n v="0"/>
    <n v="5.3650000000000002"/>
    <n v="0"/>
    <n v="0"/>
  </r>
  <r>
    <d v="2024-12-12T00:00:00"/>
    <s v="Campaign 2"/>
    <x v="1"/>
    <x v="2"/>
    <x v="0"/>
    <n v="12937"/>
    <n v="202"/>
    <n v="10"/>
    <n v="328.9"/>
    <n v="834.11"/>
    <n v="1.5614130014686558E-2"/>
    <n v="4.9504950495049507E-2"/>
    <n v="1.6282178217821781"/>
    <n v="32.89"/>
    <n v="2.5360595925813318"/>
  </r>
  <r>
    <d v="2024-12-12T00:00:00"/>
    <s v="Campaign 2"/>
    <x v="1"/>
    <x v="2"/>
    <x v="1"/>
    <n v="1073"/>
    <n v="22"/>
    <n v="0"/>
    <n v="31.95"/>
    <n v="0"/>
    <n v="2.0503261882572229E-2"/>
    <n v="0"/>
    <n v="1.4522727272727272"/>
    <n v="0"/>
    <n v="0"/>
  </r>
  <r>
    <d v="2024-12-12T00:00:00"/>
    <s v="Campaign 2"/>
    <x v="1"/>
    <x v="2"/>
    <x v="2"/>
    <n v="657"/>
    <n v="12"/>
    <n v="0"/>
    <n v="24.75"/>
    <n v="0"/>
    <n v="1.8264840182648401E-2"/>
    <n v="0"/>
    <n v="2.0625"/>
    <n v="0"/>
    <n v="0"/>
  </r>
  <r>
    <d v="2024-12-12T00:00:00"/>
    <s v="Campaign 2"/>
    <x v="2"/>
    <x v="0"/>
    <x v="0"/>
    <n v="2503"/>
    <n v="64"/>
    <n v="3"/>
    <n v="38.53"/>
    <n v="265.26"/>
    <n v="2.556931681981622E-2"/>
    <n v="4.6875E-2"/>
    <n v="0.60203125000000002"/>
    <n v="12.843333333333334"/>
    <n v="6.8845055800674793"/>
  </r>
  <r>
    <d v="2024-12-12T00:00:00"/>
    <s v="Campaign 2"/>
    <x v="2"/>
    <x v="0"/>
    <x v="1"/>
    <n v="9106"/>
    <n v="274"/>
    <n v="21"/>
    <n v="218.79"/>
    <n v="1834.95"/>
    <n v="3.0090050516143201E-2"/>
    <n v="7.6642335766423361E-2"/>
    <n v="0.79850364963503651"/>
    <n v="10.418571428571429"/>
    <n v="8.3868092691622103"/>
  </r>
  <r>
    <d v="2024-12-12T00:00:00"/>
    <s v="Campaign 2"/>
    <x v="2"/>
    <x v="0"/>
    <x v="2"/>
    <n v="2057"/>
    <n v="53"/>
    <n v="6"/>
    <n v="66.37"/>
    <n v="456.91"/>
    <n v="2.5765678172095283E-2"/>
    <n v="0.11320754716981132"/>
    <n v="1.2522641509433963"/>
    <n v="11.061666666666667"/>
    <n v="6.8842850685550703"/>
  </r>
  <r>
    <d v="2024-12-12T00:00:00"/>
    <s v="Campaign 2"/>
    <x v="2"/>
    <x v="1"/>
    <x v="0"/>
    <n v="2907"/>
    <n v="44"/>
    <n v="0"/>
    <n v="48.23"/>
    <n v="0"/>
    <n v="1.5135878912968696E-2"/>
    <n v="0"/>
    <n v="1.0961363636363635"/>
    <n v="0"/>
    <n v="0"/>
  </r>
  <r>
    <d v="2024-12-12T00:00:00"/>
    <s v="Campaign 2"/>
    <x v="2"/>
    <x v="1"/>
    <x v="1"/>
    <n v="8514"/>
    <n v="78"/>
    <n v="2"/>
    <n v="252.91"/>
    <n v="120.63"/>
    <n v="9.161381254404511E-3"/>
    <n v="2.564102564102564E-2"/>
    <n v="3.2424358974358976"/>
    <n v="126.455"/>
    <n v="0.47696809141591867"/>
  </r>
  <r>
    <d v="2024-12-12T00:00:00"/>
    <s v="Campaign 2"/>
    <x v="2"/>
    <x v="1"/>
    <x v="2"/>
    <n v="5711"/>
    <n v="48"/>
    <n v="1"/>
    <n v="220.42"/>
    <n v="63.81"/>
    <n v="8.4048327788478379E-3"/>
    <n v="2.0833333333333332E-2"/>
    <n v="4.5920833333333331"/>
    <n v="220.42"/>
    <n v="0.28949278649850291"/>
  </r>
  <r>
    <d v="2024-12-12T00:00:00"/>
    <s v="Campaign 2"/>
    <x v="2"/>
    <x v="2"/>
    <x v="0"/>
    <n v="2617"/>
    <n v="47"/>
    <n v="1"/>
    <n v="76.28"/>
    <n v="67.599999999999994"/>
    <n v="1.795949560565533E-2"/>
    <n v="2.1276595744680851E-2"/>
    <n v="1.6229787234042554"/>
    <n v="76.28"/>
    <n v="0.88620870477189295"/>
  </r>
  <r>
    <d v="2024-12-12T00:00:00"/>
    <s v="Campaign 2"/>
    <x v="2"/>
    <x v="2"/>
    <x v="1"/>
    <n v="7279"/>
    <n v="195"/>
    <n v="6"/>
    <n v="253.04"/>
    <n v="434.58"/>
    <n v="2.6789394147547739E-2"/>
    <n v="3.0769230769230771E-2"/>
    <n v="1.2976410256410256"/>
    <n v="42.173333333333332"/>
    <n v="1.7174359785014226"/>
  </r>
  <r>
    <d v="2024-12-12T00:00:00"/>
    <s v="Campaign 2"/>
    <x v="2"/>
    <x v="2"/>
    <x v="2"/>
    <n v="3427"/>
    <n v="75"/>
    <n v="5"/>
    <n v="125.38"/>
    <n v="389.67"/>
    <n v="2.1885030639042895E-2"/>
    <n v="6.6666666666666666E-2"/>
    <n v="1.6717333333333333"/>
    <n v="25.076000000000001"/>
    <n v="3.1079119476790558"/>
  </r>
  <r>
    <d v="2024-12-13T00:00:00"/>
    <s v="Campaign 2"/>
    <x v="0"/>
    <x v="0"/>
    <x v="0"/>
    <n v="3287"/>
    <n v="92"/>
    <n v="13"/>
    <n v="117.56"/>
    <n v="875.12"/>
    <n v="2.7989047763918466E-2"/>
    <n v="0.14130434782608695"/>
    <n v="1.2778260869565217"/>
    <n v="9.0430769230769226"/>
    <n v="7.4440285811500511"/>
  </r>
  <r>
    <d v="2024-12-13T00:00:00"/>
    <s v="Campaign 2"/>
    <x v="0"/>
    <x v="0"/>
    <x v="1"/>
    <n v="3268"/>
    <n v="91"/>
    <n v="4"/>
    <n v="90.93"/>
    <n v="367"/>
    <n v="2.7845777233782131E-2"/>
    <n v="4.3956043956043959E-2"/>
    <n v="0.99923076923076926"/>
    <n v="22.732500000000002"/>
    <n v="4.0360717035081928"/>
  </r>
  <r>
    <d v="2024-12-13T00:00:00"/>
    <s v="Campaign 2"/>
    <x v="0"/>
    <x v="0"/>
    <x v="2"/>
    <n v="500"/>
    <n v="22"/>
    <n v="2"/>
    <n v="14.3"/>
    <n v="182.42"/>
    <n v="4.3999999999999997E-2"/>
    <n v="9.0909090909090912E-2"/>
    <n v="0.65"/>
    <n v="7.15"/>
    <n v="12.756643356643355"/>
  </r>
  <r>
    <d v="2024-12-13T00:00:00"/>
    <s v="Campaign 2"/>
    <x v="0"/>
    <x v="1"/>
    <x v="0"/>
    <n v="7164"/>
    <n v="113"/>
    <n v="2"/>
    <n v="218.72"/>
    <n v="119.27"/>
    <n v="1.5773310999441653E-2"/>
    <n v="1.7699115044247787E-2"/>
    <n v="1.9355752212389381"/>
    <n v="109.36"/>
    <n v="0.54530907095830283"/>
  </r>
  <r>
    <d v="2024-12-13T00:00:00"/>
    <s v="Campaign 2"/>
    <x v="0"/>
    <x v="1"/>
    <x v="1"/>
    <n v="3881"/>
    <n v="28"/>
    <n v="0"/>
    <n v="85.49"/>
    <n v="0"/>
    <n v="7.2146354032465859E-3"/>
    <n v="0"/>
    <n v="3.0532142857142857"/>
    <n v="0"/>
    <n v="0"/>
  </r>
  <r>
    <d v="2024-12-13T00:00:00"/>
    <s v="Campaign 2"/>
    <x v="0"/>
    <x v="1"/>
    <x v="2"/>
    <n v="669"/>
    <n v="7"/>
    <n v="0"/>
    <n v="17.47"/>
    <n v="0"/>
    <n v="1.0463378176382661E-2"/>
    <n v="0"/>
    <n v="2.4957142857142856"/>
    <n v="0"/>
    <n v="0"/>
  </r>
  <r>
    <d v="2024-12-13T00:00:00"/>
    <s v="Campaign 2"/>
    <x v="0"/>
    <x v="2"/>
    <x v="0"/>
    <n v="6541"/>
    <n v="192"/>
    <n v="8"/>
    <n v="98.42"/>
    <n v="675.27"/>
    <n v="2.9353309891453905E-2"/>
    <n v="4.1666666666666664E-2"/>
    <n v="0.51260416666666664"/>
    <n v="12.3025"/>
    <n v="6.861105466368624"/>
  </r>
  <r>
    <d v="2024-12-13T00:00:00"/>
    <s v="Campaign 2"/>
    <x v="0"/>
    <x v="2"/>
    <x v="1"/>
    <n v="4703"/>
    <n v="110"/>
    <n v="6"/>
    <n v="171.08"/>
    <n v="396.2"/>
    <n v="2.3389325962151819E-2"/>
    <n v="5.4545454545454543E-2"/>
    <n v="1.5552727272727274"/>
    <n v="28.513333333333335"/>
    <n v="2.3158756137479539"/>
  </r>
  <r>
    <d v="2024-12-13T00:00:00"/>
    <s v="Campaign 2"/>
    <x v="0"/>
    <x v="2"/>
    <x v="2"/>
    <n v="452"/>
    <n v="8"/>
    <n v="0"/>
    <n v="13.81"/>
    <n v="0"/>
    <n v="1.7699115044247787E-2"/>
    <n v="0"/>
    <n v="1.7262500000000001"/>
    <n v="0"/>
    <n v="0"/>
  </r>
  <r>
    <d v="2024-12-13T00:00:00"/>
    <s v="Campaign 2"/>
    <x v="1"/>
    <x v="0"/>
    <x v="0"/>
    <n v="6514"/>
    <n v="158"/>
    <n v="12"/>
    <n v="148.81"/>
    <n v="766.35"/>
    <n v="2.4255449800429842E-2"/>
    <n v="7.5949367088607597E-2"/>
    <n v="0.94183544303797473"/>
    <n v="12.400833333333333"/>
    <n v="5.1498555204623342"/>
  </r>
  <r>
    <d v="2024-12-13T00:00:00"/>
    <s v="Campaign 2"/>
    <x v="1"/>
    <x v="0"/>
    <x v="1"/>
    <n v="1748"/>
    <n v="45"/>
    <n v="3"/>
    <n v="37.21"/>
    <n v="298.85000000000002"/>
    <n v="2.5743707093821511E-2"/>
    <n v="6.6666666666666666E-2"/>
    <n v="0.8268888888888889"/>
    <n v="12.403333333333334"/>
    <n v="8.0314431604407428"/>
  </r>
  <r>
    <d v="2024-12-13T00:00:00"/>
    <s v="Campaign 2"/>
    <x v="1"/>
    <x v="0"/>
    <x v="2"/>
    <n v="717"/>
    <n v="32"/>
    <n v="4"/>
    <n v="21.96"/>
    <n v="399.28"/>
    <n v="4.4630404463040445E-2"/>
    <n v="0.125"/>
    <n v="0.68625000000000003"/>
    <n v="5.49"/>
    <n v="18.182149362477229"/>
  </r>
  <r>
    <d v="2024-12-13T00:00:00"/>
    <s v="Campaign 2"/>
    <x v="1"/>
    <x v="1"/>
    <x v="0"/>
    <n v="13385"/>
    <n v="106"/>
    <n v="4"/>
    <n v="354.24"/>
    <n v="397.49"/>
    <n v="7.9193126634292121E-3"/>
    <n v="3.7735849056603772E-2"/>
    <n v="3.3418867924528302"/>
    <n v="88.56"/>
    <n v="1.1220923667570009"/>
  </r>
  <r>
    <d v="2024-12-13T00:00:00"/>
    <s v="Campaign 2"/>
    <x v="1"/>
    <x v="1"/>
    <x v="1"/>
    <n v="1281"/>
    <n v="16"/>
    <n v="0"/>
    <n v="22.27"/>
    <n v="0"/>
    <n v="1.249024199843872E-2"/>
    <n v="0"/>
    <n v="1.391875"/>
    <n v="0"/>
    <n v="0"/>
  </r>
  <r>
    <d v="2024-12-13T00:00:00"/>
    <s v="Campaign 2"/>
    <x v="1"/>
    <x v="1"/>
    <x v="2"/>
    <n v="909"/>
    <n v="6"/>
    <n v="0"/>
    <n v="26.86"/>
    <n v="0"/>
    <n v="6.6006600660066007E-3"/>
    <n v="0"/>
    <n v="4.4766666666666666"/>
    <n v="0"/>
    <n v="0"/>
  </r>
  <r>
    <d v="2024-12-13T00:00:00"/>
    <s v="Campaign 2"/>
    <x v="1"/>
    <x v="2"/>
    <x v="0"/>
    <n v="14334"/>
    <n v="393"/>
    <n v="28"/>
    <n v="429.41"/>
    <n v="2796.3"/>
    <n v="2.7417329426538302E-2"/>
    <n v="7.124681933842239E-2"/>
    <n v="1.0926463104325701"/>
    <n v="15.336071428571429"/>
    <n v="6.511958268321651"/>
  </r>
  <r>
    <d v="2024-12-13T00:00:00"/>
    <s v="Campaign 2"/>
    <x v="1"/>
    <x v="2"/>
    <x v="1"/>
    <n v="848"/>
    <n v="10"/>
    <n v="0"/>
    <n v="13.83"/>
    <n v="0"/>
    <n v="1.179245283018868E-2"/>
    <n v="0"/>
    <n v="1.383"/>
    <n v="0"/>
    <n v="0"/>
  </r>
  <r>
    <d v="2024-12-13T00:00:00"/>
    <s v="Campaign 2"/>
    <x v="1"/>
    <x v="2"/>
    <x v="2"/>
    <n v="703"/>
    <n v="18"/>
    <n v="1"/>
    <n v="24.9"/>
    <n v="83.45"/>
    <n v="2.5604551920341393E-2"/>
    <n v="5.5555555555555552E-2"/>
    <n v="1.3833333333333333"/>
    <n v="24.9"/>
    <n v="3.3514056224899602"/>
  </r>
  <r>
    <d v="2024-12-13T00:00:00"/>
    <s v="Campaign 2"/>
    <x v="2"/>
    <x v="0"/>
    <x v="0"/>
    <n v="2144"/>
    <n v="45"/>
    <n v="2"/>
    <n v="62.01"/>
    <n v="183.82"/>
    <n v="2.0988805970149255E-2"/>
    <n v="4.4444444444444446E-2"/>
    <n v="1.3779999999999999"/>
    <n v="31.004999999999999"/>
    <n v="2.9643605870020964"/>
  </r>
  <r>
    <d v="2024-12-13T00:00:00"/>
    <s v="Campaign 2"/>
    <x v="2"/>
    <x v="0"/>
    <x v="1"/>
    <n v="10207"/>
    <n v="414"/>
    <n v="29"/>
    <n v="183.06"/>
    <n v="2727.98"/>
    <n v="4.0560399725678459E-2"/>
    <n v="7.0048309178743967E-2"/>
    <n v="0.44217391304347825"/>
    <n v="6.3124137931034481"/>
    <n v="14.90210859827379"/>
  </r>
  <r>
    <d v="2024-12-13T00:00:00"/>
    <s v="Campaign 2"/>
    <x v="2"/>
    <x v="0"/>
    <x v="2"/>
    <n v="5712"/>
    <n v="143"/>
    <n v="16"/>
    <n v="192.78"/>
    <n v="1469.65"/>
    <n v="2.5035014005602242E-2"/>
    <n v="0.11188811188811189"/>
    <n v="1.3481118881118881"/>
    <n v="12.04875"/>
    <n v="7.6234567901234573"/>
  </r>
  <r>
    <d v="2024-12-13T00:00:00"/>
    <s v="Campaign 2"/>
    <x v="2"/>
    <x v="1"/>
    <x v="0"/>
    <n v="1160"/>
    <n v="22"/>
    <n v="0"/>
    <n v="40.85"/>
    <n v="0"/>
    <n v="1.896551724137931E-2"/>
    <n v="0"/>
    <n v="1.8568181818181819"/>
    <n v="0"/>
    <n v="0"/>
  </r>
  <r>
    <d v="2024-12-13T00:00:00"/>
    <s v="Campaign 2"/>
    <x v="2"/>
    <x v="1"/>
    <x v="1"/>
    <n v="11899"/>
    <n v="197"/>
    <n v="6"/>
    <n v="445.82"/>
    <n v="592.1"/>
    <n v="1.6556013110345408E-2"/>
    <n v="3.0456852791878174E-2"/>
    <n v="2.2630456852791876"/>
    <n v="74.303333333333327"/>
    <n v="1.3281144856668612"/>
  </r>
  <r>
    <d v="2024-12-13T00:00:00"/>
    <s v="Campaign 2"/>
    <x v="2"/>
    <x v="1"/>
    <x v="2"/>
    <n v="4249"/>
    <n v="53"/>
    <n v="1"/>
    <n v="153.15"/>
    <n v="98.42"/>
    <n v="1.2473523181925159E-2"/>
    <n v="1.8867924528301886E-2"/>
    <n v="2.8896226415094342"/>
    <n v="153.15"/>
    <n v="0.64263793666340185"/>
  </r>
  <r>
    <d v="2024-12-13T00:00:00"/>
    <s v="Campaign 2"/>
    <x v="2"/>
    <x v="2"/>
    <x v="0"/>
    <n v="1261"/>
    <n v="21"/>
    <n v="0"/>
    <n v="21.29"/>
    <n v="0"/>
    <n v="1.6653449643140365E-2"/>
    <n v="0"/>
    <n v="1.0138095238095237"/>
    <n v="0"/>
    <n v="0"/>
  </r>
  <r>
    <d v="2024-12-13T00:00:00"/>
    <s v="Campaign 2"/>
    <x v="2"/>
    <x v="2"/>
    <x v="1"/>
    <n v="4277"/>
    <n v="50"/>
    <n v="1"/>
    <n v="132.38"/>
    <n v="87.93"/>
    <n v="1.1690437222352116E-2"/>
    <n v="0.02"/>
    <n v="2.6475999999999997"/>
    <n v="132.38"/>
    <n v="0.66422420305182062"/>
  </r>
  <r>
    <d v="2024-12-13T00:00:00"/>
    <s v="Campaign 2"/>
    <x v="2"/>
    <x v="2"/>
    <x v="2"/>
    <n v="3590"/>
    <n v="39"/>
    <n v="3"/>
    <n v="130.22999999999999"/>
    <n v="251.77"/>
    <n v="1.0863509749303621E-2"/>
    <n v="7.6923076923076927E-2"/>
    <n v="3.339230769230769"/>
    <n v="43.41"/>
    <n v="1.9332719035552486"/>
  </r>
  <r>
    <d v="2024-12-14T00:00:00"/>
    <s v="Campaign 2"/>
    <x v="0"/>
    <x v="0"/>
    <x v="0"/>
    <n v="8528"/>
    <n v="388"/>
    <n v="21"/>
    <n v="199.65"/>
    <n v="1834.98"/>
    <n v="4.5497185741088179E-2"/>
    <n v="5.4123711340206188E-2"/>
    <n v="0.51456185567010315"/>
    <n v="9.507142857142858"/>
    <n v="9.1909842223891811"/>
  </r>
  <r>
    <d v="2024-12-14T00:00:00"/>
    <s v="Campaign 2"/>
    <x v="0"/>
    <x v="0"/>
    <x v="1"/>
    <n v="7313"/>
    <n v="253"/>
    <n v="25"/>
    <n v="144.81"/>
    <n v="2225.8000000000002"/>
    <n v="3.459592506495282E-2"/>
    <n v="9.8814229249011856E-2"/>
    <n v="0.57237154150197633"/>
    <n v="5.7923999999999998"/>
    <n v="15.37048546371107"/>
  </r>
  <r>
    <d v="2024-12-14T00:00:00"/>
    <s v="Campaign 2"/>
    <x v="0"/>
    <x v="0"/>
    <x v="2"/>
    <n v="227"/>
    <n v="7"/>
    <n v="0"/>
    <n v="8.1"/>
    <n v="0"/>
    <n v="3.0837004405286344E-2"/>
    <n v="0"/>
    <n v="1.157142857142857"/>
    <n v="0"/>
    <n v="0"/>
  </r>
  <r>
    <d v="2024-12-14T00:00:00"/>
    <s v="Campaign 2"/>
    <x v="0"/>
    <x v="1"/>
    <x v="0"/>
    <n v="8201"/>
    <n v="154"/>
    <n v="5"/>
    <n v="279.43"/>
    <n v="376.28"/>
    <n v="1.8778197780758444E-2"/>
    <n v="3.2467532467532464E-2"/>
    <n v="1.8144805194805196"/>
    <n v="55.886000000000003"/>
    <n v="1.3465984325233509"/>
  </r>
  <r>
    <d v="2024-12-14T00:00:00"/>
    <s v="Campaign 2"/>
    <x v="0"/>
    <x v="1"/>
    <x v="1"/>
    <n v="4115"/>
    <n v="25"/>
    <n v="0"/>
    <n v="140.47999999999999"/>
    <n v="0"/>
    <n v="6.0753341433778859E-3"/>
    <n v="0"/>
    <n v="5.6191999999999993"/>
    <n v="0"/>
    <n v="0"/>
  </r>
  <r>
    <d v="2024-12-14T00:00:00"/>
    <s v="Campaign 2"/>
    <x v="0"/>
    <x v="1"/>
    <x v="2"/>
    <n v="284"/>
    <n v="3"/>
    <n v="0"/>
    <n v="5.47"/>
    <n v="0"/>
    <n v="1.0563380281690141E-2"/>
    <n v="0"/>
    <n v="1.8233333333333333"/>
    <n v="0"/>
    <n v="0"/>
  </r>
  <r>
    <d v="2024-12-14T00:00:00"/>
    <s v="Campaign 2"/>
    <x v="0"/>
    <x v="2"/>
    <x v="0"/>
    <n v="3217"/>
    <n v="53"/>
    <n v="4"/>
    <n v="66.39"/>
    <n v="370.9"/>
    <n v="1.6474976686353747E-2"/>
    <n v="7.5471698113207544E-2"/>
    <n v="1.2526415094339622"/>
    <n v="16.5975"/>
    <n v="5.5866847416779635"/>
  </r>
  <r>
    <d v="2024-12-14T00:00:00"/>
    <s v="Campaign 2"/>
    <x v="0"/>
    <x v="2"/>
    <x v="1"/>
    <n v="4158"/>
    <n v="64"/>
    <n v="2"/>
    <n v="84.2"/>
    <n v="116.29"/>
    <n v="1.5392015392015393E-2"/>
    <n v="3.125E-2"/>
    <n v="1.315625"/>
    <n v="42.1"/>
    <n v="1.3811163895486935"/>
  </r>
  <r>
    <d v="2024-12-14T00:00:00"/>
    <s v="Campaign 2"/>
    <x v="0"/>
    <x v="2"/>
    <x v="2"/>
    <n v="436"/>
    <n v="6"/>
    <n v="0"/>
    <n v="6.84"/>
    <n v="0"/>
    <n v="1.3761467889908258E-2"/>
    <n v="0"/>
    <n v="1.1399999999999999"/>
    <n v="0"/>
    <n v="0"/>
  </r>
  <r>
    <d v="2024-12-14T00:00:00"/>
    <s v="Campaign 2"/>
    <x v="1"/>
    <x v="0"/>
    <x v="0"/>
    <n v="9961"/>
    <n v="292"/>
    <n v="41"/>
    <n v="213.22"/>
    <n v="3818.9"/>
    <n v="2.9314325870896496E-2"/>
    <n v="0.1404109589041096"/>
    <n v="0.73020547945205483"/>
    <n v="5.2004878048780485"/>
    <n v="17.910608760904232"/>
  </r>
  <r>
    <d v="2024-12-14T00:00:00"/>
    <s v="Campaign 2"/>
    <x v="1"/>
    <x v="0"/>
    <x v="1"/>
    <n v="1329"/>
    <n v="42"/>
    <n v="4"/>
    <n v="38.76"/>
    <n v="327.99"/>
    <n v="3.160270880361174E-2"/>
    <n v="9.5238095238095233E-2"/>
    <n v="0.92285714285714282"/>
    <n v="9.69"/>
    <n v="8.4620743034055739"/>
  </r>
  <r>
    <d v="2024-12-14T00:00:00"/>
    <s v="Campaign 2"/>
    <x v="1"/>
    <x v="0"/>
    <x v="2"/>
    <n v="351"/>
    <n v="14"/>
    <n v="1"/>
    <n v="9.68"/>
    <n v="60.84"/>
    <n v="3.9886039886039885E-2"/>
    <n v="7.1428571428571425E-2"/>
    <n v="0.69142857142857139"/>
    <n v="9.68"/>
    <n v="6.285123966942149"/>
  </r>
  <r>
    <d v="2024-12-14T00:00:00"/>
    <s v="Campaign 2"/>
    <x v="1"/>
    <x v="1"/>
    <x v="0"/>
    <n v="12941"/>
    <n v="115"/>
    <n v="2"/>
    <n v="448.17"/>
    <n v="185.98"/>
    <n v="8.886484815702032E-3"/>
    <n v="1.7391304347826087E-2"/>
    <n v="3.8971304347826088"/>
    <n v="224.08500000000001"/>
    <n v="0.41497645982551262"/>
  </r>
  <r>
    <d v="2024-12-14T00:00:00"/>
    <s v="Campaign 2"/>
    <x v="1"/>
    <x v="1"/>
    <x v="1"/>
    <n v="1038"/>
    <n v="6"/>
    <n v="0"/>
    <n v="14.58"/>
    <n v="0"/>
    <n v="5.7803468208092483E-3"/>
    <n v="0"/>
    <n v="2.4300000000000002"/>
    <n v="0"/>
    <n v="0"/>
  </r>
  <r>
    <d v="2024-12-14T00:00:00"/>
    <s v="Campaign 2"/>
    <x v="1"/>
    <x v="1"/>
    <x v="2"/>
    <n v="976"/>
    <n v="15"/>
    <n v="0"/>
    <n v="19.79"/>
    <n v="0"/>
    <n v="1.5368852459016393E-2"/>
    <n v="0"/>
    <n v="1.3193333333333332"/>
    <n v="0"/>
    <n v="0"/>
  </r>
  <r>
    <d v="2024-12-14T00:00:00"/>
    <s v="Campaign 2"/>
    <x v="1"/>
    <x v="2"/>
    <x v="0"/>
    <n v="13061"/>
    <n v="169"/>
    <n v="11"/>
    <n v="356.9"/>
    <n v="1001.9"/>
    <n v="1.2939284893959116E-2"/>
    <n v="6.5088757396449703E-2"/>
    <n v="2.1118343195266269"/>
    <n v="32.445454545454545"/>
    <n v="2.8072289156626509"/>
  </r>
  <r>
    <d v="2024-12-14T00:00:00"/>
    <s v="Campaign 2"/>
    <x v="1"/>
    <x v="2"/>
    <x v="1"/>
    <n v="1598"/>
    <n v="17"/>
    <n v="0"/>
    <n v="36.31"/>
    <n v="0"/>
    <n v="1.0638297872340425E-2"/>
    <n v="0"/>
    <n v="2.1358823529411768"/>
    <n v="0"/>
    <n v="0"/>
  </r>
  <r>
    <d v="2024-12-14T00:00:00"/>
    <s v="Campaign 2"/>
    <x v="1"/>
    <x v="2"/>
    <x v="2"/>
    <n v="267"/>
    <n v="7"/>
    <n v="0"/>
    <n v="10.27"/>
    <n v="0"/>
    <n v="2.6217228464419477E-2"/>
    <n v="0"/>
    <n v="1.4671428571428571"/>
    <n v="0"/>
    <n v="0"/>
  </r>
  <r>
    <d v="2024-12-14T00:00:00"/>
    <s v="Campaign 2"/>
    <x v="2"/>
    <x v="0"/>
    <x v="0"/>
    <n v="1791"/>
    <n v="62"/>
    <n v="4"/>
    <n v="52.46"/>
    <n v="269.99"/>
    <n v="3.461753210496929E-2"/>
    <n v="6.4516129032258063E-2"/>
    <n v="0.84612903225806457"/>
    <n v="13.115"/>
    <n v="5.1465878764773159"/>
  </r>
  <r>
    <d v="2024-12-14T00:00:00"/>
    <s v="Campaign 2"/>
    <x v="2"/>
    <x v="0"/>
    <x v="1"/>
    <n v="7817"/>
    <n v="187"/>
    <n v="11"/>
    <n v="193.69"/>
    <n v="756.74"/>
    <n v="2.3922220800818728E-2"/>
    <n v="5.8823529411764705E-2"/>
    <n v="1.0357754010695186"/>
    <n v="17.608181818181819"/>
    <n v="3.9069647374670868"/>
  </r>
  <r>
    <d v="2024-12-14T00:00:00"/>
    <s v="Campaign 2"/>
    <x v="2"/>
    <x v="0"/>
    <x v="2"/>
    <n v="3766"/>
    <n v="93"/>
    <n v="4"/>
    <n v="48.98"/>
    <n v="382.61"/>
    <n v="2.4694636218799786E-2"/>
    <n v="4.3010752688172046E-2"/>
    <n v="0.52666666666666662"/>
    <n v="12.244999999999999"/>
    <n v="7.8115557370355253"/>
  </r>
  <r>
    <d v="2024-12-14T00:00:00"/>
    <s v="Campaign 2"/>
    <x v="2"/>
    <x v="1"/>
    <x v="0"/>
    <n v="1120"/>
    <n v="14"/>
    <n v="0"/>
    <n v="35.82"/>
    <n v="0"/>
    <n v="1.2500000000000001E-2"/>
    <n v="0"/>
    <n v="2.5585714285714287"/>
    <n v="0"/>
    <n v="0"/>
  </r>
  <r>
    <d v="2024-12-14T00:00:00"/>
    <s v="Campaign 2"/>
    <x v="2"/>
    <x v="1"/>
    <x v="1"/>
    <n v="7789"/>
    <n v="86"/>
    <n v="3"/>
    <n v="238.95"/>
    <n v="227.6"/>
    <n v="1.1041211965592502E-2"/>
    <n v="3.4883720930232558E-2"/>
    <n v="2.7784883720930229"/>
    <n v="79.649999999999991"/>
    <n v="0.95250052312199207"/>
  </r>
  <r>
    <d v="2024-12-14T00:00:00"/>
    <s v="Campaign 2"/>
    <x v="2"/>
    <x v="1"/>
    <x v="2"/>
    <n v="5265"/>
    <n v="84"/>
    <n v="4"/>
    <n v="171.31"/>
    <n v="259.61"/>
    <n v="1.5954415954415956E-2"/>
    <n v="4.7619047619047616E-2"/>
    <n v="2.0394047619047617"/>
    <n v="42.827500000000001"/>
    <n v="1.5154398458934097"/>
  </r>
  <r>
    <d v="2024-12-14T00:00:00"/>
    <s v="Campaign 2"/>
    <x v="2"/>
    <x v="2"/>
    <x v="0"/>
    <n v="2187"/>
    <n v="28"/>
    <n v="2"/>
    <n v="39.82"/>
    <n v="134.9"/>
    <n v="1.2802926383173296E-2"/>
    <n v="7.1428571428571425E-2"/>
    <n v="1.4221428571428572"/>
    <n v="19.91"/>
    <n v="3.3877448518332498"/>
  </r>
  <r>
    <d v="2024-12-14T00:00:00"/>
    <s v="Campaign 2"/>
    <x v="2"/>
    <x v="2"/>
    <x v="1"/>
    <n v="4935"/>
    <n v="57"/>
    <n v="3"/>
    <n v="81.98"/>
    <n v="153.93"/>
    <n v="1.1550151975683891E-2"/>
    <n v="5.2631578947368418E-2"/>
    <n v="1.4382456140350879"/>
    <n v="27.326666666666668"/>
    <n v="1.8776530861185654"/>
  </r>
  <r>
    <d v="2024-12-14T00:00:00"/>
    <s v="Campaign 2"/>
    <x v="2"/>
    <x v="2"/>
    <x v="2"/>
    <n v="5667"/>
    <n v="157"/>
    <n v="8"/>
    <n v="138.85"/>
    <n v="441.04"/>
    <n v="2.7704252691018175E-2"/>
    <n v="5.0955414012738856E-2"/>
    <n v="0.8843949044585987"/>
    <n v="17.356249999999999"/>
    <n v="3.1763773856679873"/>
  </r>
  <r>
    <d v="2024-12-15T00:00:00"/>
    <s v="Campaign 2"/>
    <x v="0"/>
    <x v="0"/>
    <x v="0"/>
    <n v="6397"/>
    <n v="138"/>
    <n v="16"/>
    <n v="117.25"/>
    <n v="1435.57"/>
    <n v="2.1572612161950916E-2"/>
    <n v="0.11594202898550725"/>
    <n v="0.84963768115942029"/>
    <n v="7.328125"/>
    <n v="12.243667377398721"/>
  </r>
  <r>
    <d v="2024-12-15T00:00:00"/>
    <s v="Campaign 2"/>
    <x v="0"/>
    <x v="0"/>
    <x v="1"/>
    <n v="4583"/>
    <n v="101"/>
    <n v="13"/>
    <n v="147.88"/>
    <n v="910.78"/>
    <n v="2.2037966397556185E-2"/>
    <n v="0.12871287128712872"/>
    <n v="1.4641584158415841"/>
    <n v="11.375384615384615"/>
    <n v="6.1589126318636733"/>
  </r>
  <r>
    <d v="2024-12-15T00:00:00"/>
    <s v="Campaign 2"/>
    <x v="0"/>
    <x v="0"/>
    <x v="2"/>
    <n v="467"/>
    <n v="11"/>
    <n v="0"/>
    <n v="13.32"/>
    <n v="0"/>
    <n v="2.3554603854389723E-2"/>
    <n v="0"/>
    <n v="1.2109090909090909"/>
    <n v="0"/>
    <n v="0"/>
  </r>
  <r>
    <d v="2024-12-15T00:00:00"/>
    <s v="Campaign 2"/>
    <x v="0"/>
    <x v="1"/>
    <x v="0"/>
    <n v="5513"/>
    <n v="78"/>
    <n v="2"/>
    <n v="199.88"/>
    <n v="181.48"/>
    <n v="1.4148376564483946E-2"/>
    <n v="2.564102564102564E-2"/>
    <n v="2.5625641025641026"/>
    <n v="99.94"/>
    <n v="0.90794476686011605"/>
  </r>
  <r>
    <d v="2024-12-15T00:00:00"/>
    <s v="Campaign 2"/>
    <x v="0"/>
    <x v="1"/>
    <x v="1"/>
    <n v="5438"/>
    <n v="49"/>
    <n v="2"/>
    <n v="145.91999999999999"/>
    <n v="184.1"/>
    <n v="9.0106656859139395E-3"/>
    <n v="4.0816326530612242E-2"/>
    <n v="2.9779591836734691"/>
    <n v="72.959999999999994"/>
    <n v="1.2616502192982457"/>
  </r>
  <r>
    <d v="2024-12-15T00:00:00"/>
    <s v="Campaign 2"/>
    <x v="0"/>
    <x v="1"/>
    <x v="2"/>
    <n v="818"/>
    <n v="11"/>
    <n v="0"/>
    <n v="22.6"/>
    <n v="0"/>
    <n v="1.3447432762836185E-2"/>
    <n v="0"/>
    <n v="2.0545454545454547"/>
    <n v="0"/>
    <n v="0"/>
  </r>
  <r>
    <d v="2024-12-15T00:00:00"/>
    <s v="Campaign 2"/>
    <x v="0"/>
    <x v="2"/>
    <x v="0"/>
    <n v="7385"/>
    <n v="140"/>
    <n v="3"/>
    <n v="236.6"/>
    <n v="169.67"/>
    <n v="1.8957345971563982E-2"/>
    <n v="2.1428571428571429E-2"/>
    <n v="1.69"/>
    <n v="78.86666666666666"/>
    <n v="0.71711749788672863"/>
  </r>
  <r>
    <d v="2024-12-15T00:00:00"/>
    <s v="Campaign 2"/>
    <x v="0"/>
    <x v="2"/>
    <x v="1"/>
    <n v="2521"/>
    <n v="31"/>
    <n v="0"/>
    <n v="75.58"/>
    <n v="0"/>
    <n v="1.2296707655692185E-2"/>
    <n v="0"/>
    <n v="2.4380645161290322"/>
    <n v="0"/>
    <n v="0"/>
  </r>
  <r>
    <d v="2024-12-15T00:00:00"/>
    <s v="Campaign 2"/>
    <x v="0"/>
    <x v="2"/>
    <x v="2"/>
    <n v="670"/>
    <n v="12"/>
    <n v="0"/>
    <n v="15.2"/>
    <n v="0"/>
    <n v="1.7910447761194031E-2"/>
    <n v="0"/>
    <n v="1.2666666666666666"/>
    <n v="0"/>
    <n v="0"/>
  </r>
  <r>
    <d v="2024-12-15T00:00:00"/>
    <s v="Campaign 2"/>
    <x v="1"/>
    <x v="0"/>
    <x v="0"/>
    <n v="13452"/>
    <n v="468"/>
    <n v="43"/>
    <n v="459.11"/>
    <n v="2213.67"/>
    <n v="3.4790365744870648E-2"/>
    <n v="9.1880341880341887E-2"/>
    <n v="0.98100427350427355"/>
    <n v="10.676976744186048"/>
    <n v="4.8216549410816576"/>
  </r>
  <r>
    <d v="2024-12-15T00:00:00"/>
    <s v="Campaign 2"/>
    <x v="1"/>
    <x v="0"/>
    <x v="1"/>
    <n v="781"/>
    <n v="23"/>
    <n v="2"/>
    <n v="10.35"/>
    <n v="105.52"/>
    <n v="2.9449423815621E-2"/>
    <n v="8.6956521739130432E-2"/>
    <n v="0.45"/>
    <n v="5.1749999999999998"/>
    <n v="10.195169082125604"/>
  </r>
  <r>
    <d v="2024-12-15T00:00:00"/>
    <s v="Campaign 2"/>
    <x v="1"/>
    <x v="0"/>
    <x v="2"/>
    <n v="120"/>
    <n v="4"/>
    <n v="0"/>
    <n v="2.94"/>
    <n v="0"/>
    <n v="3.3333333333333333E-2"/>
    <n v="0"/>
    <n v="0.73499999999999999"/>
    <n v="0"/>
    <n v="0"/>
  </r>
  <r>
    <d v="2024-12-15T00:00:00"/>
    <s v="Campaign 2"/>
    <x v="1"/>
    <x v="1"/>
    <x v="0"/>
    <n v="5032"/>
    <n v="40"/>
    <n v="1"/>
    <n v="156.37"/>
    <n v="66.53"/>
    <n v="7.9491255961844191E-3"/>
    <n v="2.5000000000000001E-2"/>
    <n v="3.9092500000000001"/>
    <n v="156.37"/>
    <n v="0.4254652426936113"/>
  </r>
  <r>
    <d v="2024-12-15T00:00:00"/>
    <s v="Campaign 2"/>
    <x v="1"/>
    <x v="1"/>
    <x v="1"/>
    <n v="657"/>
    <n v="10"/>
    <n v="0"/>
    <n v="16.28"/>
    <n v="0"/>
    <n v="1.5220700152207001E-2"/>
    <n v="0"/>
    <n v="1.6280000000000001"/>
    <n v="0"/>
    <n v="0"/>
  </r>
  <r>
    <d v="2024-12-15T00:00:00"/>
    <s v="Campaign 2"/>
    <x v="1"/>
    <x v="1"/>
    <x v="2"/>
    <n v="127"/>
    <n v="2"/>
    <n v="0"/>
    <n v="4.62"/>
    <n v="0"/>
    <n v="1.5748031496062992E-2"/>
    <n v="0"/>
    <n v="2.31"/>
    <n v="0"/>
    <n v="0"/>
  </r>
  <r>
    <d v="2024-12-15T00:00:00"/>
    <s v="Campaign 2"/>
    <x v="1"/>
    <x v="2"/>
    <x v="0"/>
    <n v="7098"/>
    <n v="152"/>
    <n v="10"/>
    <n v="262.77"/>
    <n v="634.46"/>
    <n v="2.1414482952944493E-2"/>
    <n v="6.5789473684210523E-2"/>
    <n v="1.7287499999999998"/>
    <n v="26.276999999999997"/>
    <n v="2.4145069832933745"/>
  </r>
  <r>
    <d v="2024-12-15T00:00:00"/>
    <s v="Campaign 2"/>
    <x v="1"/>
    <x v="2"/>
    <x v="1"/>
    <n v="837"/>
    <n v="15"/>
    <n v="0"/>
    <n v="18.66"/>
    <n v="0"/>
    <n v="1.7921146953405017E-2"/>
    <n v="0"/>
    <n v="1.244"/>
    <n v="0"/>
    <n v="0"/>
  </r>
  <r>
    <d v="2024-12-15T00:00:00"/>
    <s v="Campaign 2"/>
    <x v="1"/>
    <x v="2"/>
    <x v="2"/>
    <n v="430"/>
    <n v="10"/>
    <n v="0"/>
    <n v="15.28"/>
    <n v="0"/>
    <n v="2.3255813953488372E-2"/>
    <n v="0"/>
    <n v="1.528"/>
    <n v="0"/>
    <n v="0"/>
  </r>
  <r>
    <d v="2024-12-15T00:00:00"/>
    <s v="Campaign 2"/>
    <x v="2"/>
    <x v="0"/>
    <x v="0"/>
    <n v="1568"/>
    <n v="33"/>
    <n v="3"/>
    <n v="40.75"/>
    <n v="162.96"/>
    <n v="2.1045918367346938E-2"/>
    <n v="9.0909090909090912E-2"/>
    <n v="1.2348484848484849"/>
    <n v="13.583333333333334"/>
    <n v="3.9990184049079756"/>
  </r>
  <r>
    <d v="2024-12-15T00:00:00"/>
    <s v="Campaign 2"/>
    <x v="2"/>
    <x v="0"/>
    <x v="1"/>
    <n v="4661"/>
    <n v="221"/>
    <n v="29"/>
    <n v="166.28"/>
    <n v="2759.63"/>
    <n v="4.7414717871701352E-2"/>
    <n v="0.13122171945701358"/>
    <n v="0.75239819004524888"/>
    <n v="5.7337931034482761"/>
    <n v="16.59628337743565"/>
  </r>
  <r>
    <d v="2024-12-15T00:00:00"/>
    <s v="Campaign 2"/>
    <x v="2"/>
    <x v="0"/>
    <x v="2"/>
    <n v="2574"/>
    <n v="66"/>
    <n v="6"/>
    <n v="35.89"/>
    <n v="519.97"/>
    <n v="2.564102564102564E-2"/>
    <n v="9.0909090909090912E-2"/>
    <n v="0.54378787878787882"/>
    <n v="5.9816666666666665"/>
    <n v="14.48787963220953"/>
  </r>
  <r>
    <d v="2024-12-15T00:00:00"/>
    <s v="Campaign 2"/>
    <x v="2"/>
    <x v="1"/>
    <x v="0"/>
    <n v="2012"/>
    <n v="24"/>
    <n v="0"/>
    <n v="76.33"/>
    <n v="0"/>
    <n v="1.1928429423459244E-2"/>
    <n v="0"/>
    <n v="3.1804166666666664"/>
    <n v="0"/>
    <n v="0"/>
  </r>
  <r>
    <d v="2024-12-15T00:00:00"/>
    <s v="Campaign 2"/>
    <x v="2"/>
    <x v="1"/>
    <x v="1"/>
    <n v="5351"/>
    <n v="54"/>
    <n v="0"/>
    <n v="194.49"/>
    <n v="0"/>
    <n v="1.0091571668846944E-2"/>
    <n v="0"/>
    <n v="3.601666666666667"/>
    <n v="0"/>
    <n v="0"/>
  </r>
  <r>
    <d v="2024-12-15T00:00:00"/>
    <s v="Campaign 2"/>
    <x v="2"/>
    <x v="1"/>
    <x v="2"/>
    <n v="2527"/>
    <n v="20"/>
    <n v="0"/>
    <n v="81.44"/>
    <n v="0"/>
    <n v="7.9145231499802137E-3"/>
    <n v="0"/>
    <n v="4.0720000000000001"/>
    <n v="0"/>
    <n v="0"/>
  </r>
  <r>
    <d v="2024-12-15T00:00:00"/>
    <s v="Campaign 2"/>
    <x v="2"/>
    <x v="2"/>
    <x v="0"/>
    <n v="1648"/>
    <n v="18"/>
    <n v="1"/>
    <n v="46.63"/>
    <n v="76.680000000000007"/>
    <n v="1.0922330097087379E-2"/>
    <n v="5.5555555555555552E-2"/>
    <n v="2.5905555555555555"/>
    <n v="46.63"/>
    <n v="1.6444349131460434"/>
  </r>
  <r>
    <d v="2024-12-15T00:00:00"/>
    <s v="Campaign 2"/>
    <x v="2"/>
    <x v="2"/>
    <x v="1"/>
    <n v="10732"/>
    <n v="211"/>
    <n v="15"/>
    <n v="273.27"/>
    <n v="1053.6300000000001"/>
    <n v="1.9660827431979128E-2"/>
    <n v="7.1090047393364927E-2"/>
    <n v="1.2951184834123222"/>
    <n v="18.218"/>
    <n v="3.8556372818092002"/>
  </r>
  <r>
    <d v="2024-12-15T00:00:00"/>
    <s v="Campaign 2"/>
    <x v="2"/>
    <x v="2"/>
    <x v="2"/>
    <n v="2312"/>
    <n v="24"/>
    <n v="1"/>
    <n v="52.12"/>
    <n v="79.959999999999994"/>
    <n v="1.0380622837370242E-2"/>
    <n v="4.1666666666666664E-2"/>
    <n v="2.1716666666666664"/>
    <n v="52.12"/>
    <n v="1.5341519570222564"/>
  </r>
  <r>
    <d v="2024-12-16T00:00:00"/>
    <s v="Campaign 2"/>
    <x v="0"/>
    <x v="0"/>
    <x v="0"/>
    <n v="9978"/>
    <n v="225"/>
    <n v="18"/>
    <n v="187.78"/>
    <n v="1393.82"/>
    <n v="2.2549609140108239E-2"/>
    <n v="0.08"/>
    <n v="0.83457777777777775"/>
    <n v="10.432222222222222"/>
    <n v="7.4226222174885503"/>
  </r>
  <r>
    <d v="2024-12-16T00:00:00"/>
    <s v="Campaign 2"/>
    <x v="0"/>
    <x v="0"/>
    <x v="1"/>
    <n v="6931"/>
    <n v="222"/>
    <n v="32"/>
    <n v="117.25"/>
    <n v="2221.5300000000002"/>
    <n v="3.2030010099552732E-2"/>
    <n v="0.14414414414414414"/>
    <n v="0.52815315315315314"/>
    <n v="3.6640625"/>
    <n v="18.946950959488273"/>
  </r>
  <r>
    <d v="2024-12-16T00:00:00"/>
    <s v="Campaign 2"/>
    <x v="0"/>
    <x v="0"/>
    <x v="2"/>
    <n v="506"/>
    <n v="18"/>
    <n v="1"/>
    <n v="11.38"/>
    <n v="58.68"/>
    <n v="3.5573122529644272E-2"/>
    <n v="5.5555555555555552E-2"/>
    <n v="0.63222222222222224"/>
    <n v="11.38"/>
    <n v="5.1564147627416519"/>
  </r>
  <r>
    <d v="2024-12-16T00:00:00"/>
    <s v="Campaign 2"/>
    <x v="0"/>
    <x v="1"/>
    <x v="0"/>
    <n v="6114"/>
    <n v="108"/>
    <n v="4"/>
    <n v="103.66"/>
    <n v="249.09"/>
    <n v="1.7664376840039256E-2"/>
    <n v="3.7037037037037035E-2"/>
    <n v="0.95981481481481479"/>
    <n v="25.914999999999999"/>
    <n v="2.4029519583252945"/>
  </r>
  <r>
    <d v="2024-12-16T00:00:00"/>
    <s v="Campaign 2"/>
    <x v="0"/>
    <x v="1"/>
    <x v="1"/>
    <n v="2106"/>
    <n v="15"/>
    <n v="0"/>
    <n v="73.260000000000005"/>
    <n v="0"/>
    <n v="7.1225071225071226E-3"/>
    <n v="0"/>
    <n v="4.8840000000000003"/>
    <n v="0"/>
    <n v="0"/>
  </r>
  <r>
    <d v="2024-12-16T00:00:00"/>
    <s v="Campaign 2"/>
    <x v="0"/>
    <x v="1"/>
    <x v="2"/>
    <n v="609"/>
    <n v="4"/>
    <n v="0"/>
    <n v="8.39"/>
    <n v="0"/>
    <n v="6.5681444991789817E-3"/>
    <n v="0"/>
    <n v="2.0975000000000001"/>
    <n v="0"/>
    <n v="0"/>
  </r>
  <r>
    <d v="2024-12-16T00:00:00"/>
    <s v="Campaign 2"/>
    <x v="0"/>
    <x v="2"/>
    <x v="0"/>
    <n v="3080"/>
    <n v="54"/>
    <n v="1"/>
    <n v="103.27"/>
    <n v="65.05"/>
    <n v="1.7532467532467531E-2"/>
    <n v="1.8518518518518517E-2"/>
    <n v="1.9124074074074073"/>
    <n v="103.27"/>
    <n v="0.62990219812142922"/>
  </r>
  <r>
    <d v="2024-12-16T00:00:00"/>
    <s v="Campaign 2"/>
    <x v="0"/>
    <x v="2"/>
    <x v="1"/>
    <n v="5040"/>
    <n v="104"/>
    <n v="4"/>
    <n v="162.85"/>
    <n v="360.82"/>
    <n v="2.0634920634920634E-2"/>
    <n v="3.8461538461538464E-2"/>
    <n v="1.5658653846153845"/>
    <n v="40.712499999999999"/>
    <n v="2.2156585815167333"/>
  </r>
  <r>
    <d v="2024-12-16T00:00:00"/>
    <s v="Campaign 2"/>
    <x v="0"/>
    <x v="2"/>
    <x v="2"/>
    <n v="893"/>
    <n v="9"/>
    <n v="0"/>
    <n v="18.399999999999999"/>
    <n v="0"/>
    <n v="1.0078387458006719E-2"/>
    <n v="0"/>
    <n v="2.0444444444444443"/>
    <n v="0"/>
    <n v="0"/>
  </r>
  <r>
    <d v="2024-12-16T00:00:00"/>
    <s v="Campaign 2"/>
    <x v="1"/>
    <x v="0"/>
    <x v="0"/>
    <n v="14031"/>
    <n v="351"/>
    <n v="52"/>
    <n v="515.23"/>
    <n v="2605.2600000000002"/>
    <n v="2.5016035920461834E-2"/>
    <n v="0.14814814814814814"/>
    <n v="1.467891737891738"/>
    <n v="9.9082692307692319"/>
    <n v="5.0564990392640183"/>
  </r>
  <r>
    <d v="2024-12-16T00:00:00"/>
    <s v="Campaign 2"/>
    <x v="1"/>
    <x v="0"/>
    <x v="1"/>
    <n v="1181"/>
    <n v="53"/>
    <n v="4"/>
    <n v="29.13"/>
    <n v="268.83"/>
    <n v="4.4877222692633362E-2"/>
    <n v="7.5471698113207544E-2"/>
    <n v="0.54962264150943396"/>
    <n v="7.2824999999999998"/>
    <n v="9.2286302780638518"/>
  </r>
  <r>
    <d v="2024-12-16T00:00:00"/>
    <s v="Campaign 2"/>
    <x v="1"/>
    <x v="0"/>
    <x v="2"/>
    <n v="819"/>
    <n v="17"/>
    <n v="2"/>
    <n v="20.23"/>
    <n v="153.11000000000001"/>
    <n v="2.0757020757020756E-2"/>
    <n v="0.11764705882352941"/>
    <n v="1.19"/>
    <n v="10.115"/>
    <n v="7.5684626791893237"/>
  </r>
  <r>
    <d v="2024-12-16T00:00:00"/>
    <s v="Campaign 2"/>
    <x v="1"/>
    <x v="1"/>
    <x v="0"/>
    <n v="10234"/>
    <n v="121"/>
    <n v="3"/>
    <n v="275.18"/>
    <n v="270.26"/>
    <n v="1.1823333984756693E-2"/>
    <n v="2.4793388429752067E-2"/>
    <n v="2.2742148760330578"/>
    <n v="91.726666666666674"/>
    <n v="0.98212079366233007"/>
  </r>
  <r>
    <d v="2024-12-16T00:00:00"/>
    <s v="Campaign 2"/>
    <x v="1"/>
    <x v="1"/>
    <x v="1"/>
    <n v="868"/>
    <n v="5"/>
    <n v="0"/>
    <n v="23.71"/>
    <n v="0"/>
    <n v="5.7603686635944703E-3"/>
    <n v="0"/>
    <n v="4.742"/>
    <n v="0"/>
    <n v="0"/>
  </r>
  <r>
    <d v="2024-12-16T00:00:00"/>
    <s v="Campaign 2"/>
    <x v="1"/>
    <x v="1"/>
    <x v="2"/>
    <n v="406"/>
    <n v="2"/>
    <n v="0"/>
    <n v="15.48"/>
    <n v="0"/>
    <n v="4.9261083743842365E-3"/>
    <n v="0"/>
    <n v="7.74"/>
    <n v="0"/>
    <n v="0"/>
  </r>
  <r>
    <d v="2024-12-16T00:00:00"/>
    <s v="Campaign 2"/>
    <x v="1"/>
    <x v="2"/>
    <x v="0"/>
    <n v="7046"/>
    <n v="83"/>
    <n v="4"/>
    <n v="211.03"/>
    <n v="290.41000000000003"/>
    <n v="1.1779733181947204E-2"/>
    <n v="4.8192771084337352E-2"/>
    <n v="2.5425301204819277"/>
    <n v="52.7575"/>
    <n v="1.3761550490451595"/>
  </r>
  <r>
    <d v="2024-12-16T00:00:00"/>
    <s v="Campaign 2"/>
    <x v="1"/>
    <x v="2"/>
    <x v="1"/>
    <n v="1909"/>
    <n v="43"/>
    <n v="0"/>
    <n v="29.65"/>
    <n v="0"/>
    <n v="2.2524882137244632E-2"/>
    <n v="0"/>
    <n v="0.68953488372093019"/>
    <n v="0"/>
    <n v="0"/>
  </r>
  <r>
    <d v="2024-12-16T00:00:00"/>
    <s v="Campaign 2"/>
    <x v="1"/>
    <x v="2"/>
    <x v="2"/>
    <n v="826"/>
    <n v="17"/>
    <n v="1"/>
    <n v="26.73"/>
    <n v="81.010000000000005"/>
    <n v="2.0581113801452784E-2"/>
    <n v="5.8823529411764705E-2"/>
    <n v="1.5723529411764705"/>
    <n v="26.73"/>
    <n v="3.030677141788253"/>
  </r>
  <r>
    <d v="2024-12-16T00:00:00"/>
    <s v="Campaign 2"/>
    <x v="2"/>
    <x v="0"/>
    <x v="0"/>
    <n v="1108"/>
    <n v="47"/>
    <n v="2"/>
    <n v="38.24"/>
    <n v="166.26"/>
    <n v="4.2418772563176894E-2"/>
    <n v="4.2553191489361701E-2"/>
    <n v="0.81361702127659574"/>
    <n v="19.12"/>
    <n v="4.3478033472803341"/>
  </r>
  <r>
    <d v="2024-12-16T00:00:00"/>
    <s v="Campaign 2"/>
    <x v="2"/>
    <x v="0"/>
    <x v="1"/>
    <n v="10695"/>
    <n v="368"/>
    <n v="26"/>
    <n v="230.07"/>
    <n v="1967.8"/>
    <n v="3.4408602150537634E-2"/>
    <n v="7.0652173913043473E-2"/>
    <n v="0.62519021739130431"/>
    <n v="8.8488461538461536"/>
    <n v="8.5530490720215582"/>
  </r>
  <r>
    <d v="2024-12-16T00:00:00"/>
    <s v="Campaign 2"/>
    <x v="2"/>
    <x v="0"/>
    <x v="2"/>
    <n v="4204"/>
    <n v="132"/>
    <n v="19"/>
    <n v="71.709999999999994"/>
    <n v="1739.43"/>
    <n v="3.1398667935299718E-2"/>
    <n v="0.14393939393939395"/>
    <n v="0.54325757575757572"/>
    <n v="3.7742105263157892"/>
    <n v="24.256449588620836"/>
  </r>
  <r>
    <d v="2024-12-16T00:00:00"/>
    <s v="Campaign 2"/>
    <x v="2"/>
    <x v="1"/>
    <x v="0"/>
    <n v="2216"/>
    <n v="16"/>
    <n v="0"/>
    <n v="80.38"/>
    <n v="0"/>
    <n v="7.2202166064981952E-3"/>
    <n v="0"/>
    <n v="5.0237499999999997"/>
    <n v="0"/>
    <n v="0"/>
  </r>
  <r>
    <d v="2024-12-16T00:00:00"/>
    <s v="Campaign 2"/>
    <x v="2"/>
    <x v="1"/>
    <x v="1"/>
    <n v="10825"/>
    <n v="135"/>
    <n v="2"/>
    <n v="248.96"/>
    <n v="161.41999999999999"/>
    <n v="1.2471131639722863E-2"/>
    <n v="1.4814814814814815E-2"/>
    <n v="1.8441481481481483"/>
    <n v="124.48"/>
    <n v="0.64837724935732644"/>
  </r>
  <r>
    <d v="2024-12-16T00:00:00"/>
    <s v="Campaign 2"/>
    <x v="2"/>
    <x v="1"/>
    <x v="2"/>
    <n v="5023"/>
    <n v="50"/>
    <n v="0"/>
    <n v="126.36"/>
    <n v="0"/>
    <n v="9.954210631096954E-3"/>
    <n v="0"/>
    <n v="2.5272000000000001"/>
    <n v="0"/>
    <n v="0"/>
  </r>
  <r>
    <d v="2024-12-16T00:00:00"/>
    <s v="Campaign 2"/>
    <x v="2"/>
    <x v="2"/>
    <x v="0"/>
    <n v="2815"/>
    <n v="82"/>
    <n v="2"/>
    <n v="61.49"/>
    <n v="103.57"/>
    <n v="2.9129662522202487E-2"/>
    <n v="2.4390243902439025E-2"/>
    <n v="0.7498780487804878"/>
    <n v="30.745000000000001"/>
    <n v="1.6843389168970562"/>
  </r>
  <r>
    <d v="2024-12-16T00:00:00"/>
    <s v="Campaign 2"/>
    <x v="2"/>
    <x v="2"/>
    <x v="1"/>
    <n v="8305"/>
    <n v="232"/>
    <n v="11"/>
    <n v="318.61"/>
    <n v="833.9"/>
    <n v="2.7934978928356412E-2"/>
    <n v="4.7413793103448273E-2"/>
    <n v="1.3733189655172415"/>
    <n v="28.964545454545455"/>
    <n v="2.6173064247826496"/>
  </r>
  <r>
    <d v="2024-12-16T00:00:00"/>
    <s v="Campaign 2"/>
    <x v="2"/>
    <x v="2"/>
    <x v="2"/>
    <n v="2864"/>
    <n v="45"/>
    <n v="0"/>
    <n v="100.51"/>
    <n v="0"/>
    <n v="1.5712290502793297E-2"/>
    <n v="0"/>
    <n v="2.2335555555555557"/>
    <n v="0"/>
    <n v="0"/>
  </r>
  <r>
    <d v="2024-12-17T00:00:00"/>
    <s v="Campaign 2"/>
    <x v="0"/>
    <x v="0"/>
    <x v="0"/>
    <n v="7206"/>
    <n v="167"/>
    <n v="23"/>
    <n v="243.52"/>
    <n v="1529.61"/>
    <n v="2.3175131834582294E-2"/>
    <n v="0.1377245508982036"/>
    <n v="1.4582035928143713"/>
    <n v="10.587826086956522"/>
    <n v="6.2812499999999991"/>
  </r>
  <r>
    <d v="2024-12-17T00:00:00"/>
    <s v="Campaign 2"/>
    <x v="0"/>
    <x v="0"/>
    <x v="1"/>
    <n v="6148"/>
    <n v="156"/>
    <n v="21"/>
    <n v="206.72"/>
    <n v="1375.27"/>
    <n v="2.5374105400130124E-2"/>
    <n v="0.13461538461538461"/>
    <n v="1.3251282051282052"/>
    <n v="9.843809523809524"/>
    <n v="6.6528154024767803"/>
  </r>
  <r>
    <d v="2024-12-17T00:00:00"/>
    <s v="Campaign 2"/>
    <x v="0"/>
    <x v="0"/>
    <x v="2"/>
    <n v="955"/>
    <n v="21"/>
    <n v="1"/>
    <n v="18.53"/>
    <n v="88.01"/>
    <n v="2.1989528795811519E-2"/>
    <n v="4.7619047619047616E-2"/>
    <n v="0.88238095238095249"/>
    <n v="18.53"/>
    <n v="4.7495952509444148"/>
  </r>
  <r>
    <d v="2024-12-17T00:00:00"/>
    <s v="Campaign 2"/>
    <x v="0"/>
    <x v="1"/>
    <x v="0"/>
    <n v="6222"/>
    <n v="34"/>
    <n v="1"/>
    <n v="113.67"/>
    <n v="61.76"/>
    <n v="5.4644808743169399E-3"/>
    <n v="2.9411764705882353E-2"/>
    <n v="3.3432352941176471"/>
    <n v="113.67"/>
    <n v="0.54332717515615381"/>
  </r>
  <r>
    <d v="2024-12-17T00:00:00"/>
    <s v="Campaign 2"/>
    <x v="0"/>
    <x v="1"/>
    <x v="1"/>
    <n v="5210"/>
    <n v="43"/>
    <n v="1"/>
    <n v="95.99"/>
    <n v="55.31"/>
    <n v="8.2533589251439533E-3"/>
    <n v="2.3255813953488372E-2"/>
    <n v="2.2323255813953486"/>
    <n v="95.99"/>
    <n v="0.57620585477653929"/>
  </r>
  <r>
    <d v="2024-12-17T00:00:00"/>
    <s v="Campaign 2"/>
    <x v="0"/>
    <x v="1"/>
    <x v="2"/>
    <n v="221"/>
    <n v="2"/>
    <n v="0"/>
    <n v="3.02"/>
    <n v="0"/>
    <n v="9.0497737556561094E-3"/>
    <n v="0"/>
    <n v="1.51"/>
    <n v="0"/>
    <n v="0"/>
  </r>
  <r>
    <d v="2024-12-17T00:00:00"/>
    <s v="Campaign 2"/>
    <x v="0"/>
    <x v="2"/>
    <x v="0"/>
    <n v="4079"/>
    <n v="53"/>
    <n v="2"/>
    <n v="113.87"/>
    <n v="132.21"/>
    <n v="1.2993380730571219E-2"/>
    <n v="3.7735849056603772E-2"/>
    <n v="2.148490566037736"/>
    <n v="56.935000000000002"/>
    <n v="1.1610608588741547"/>
  </r>
  <r>
    <d v="2024-12-17T00:00:00"/>
    <s v="Campaign 2"/>
    <x v="0"/>
    <x v="2"/>
    <x v="1"/>
    <n v="5499"/>
    <n v="118"/>
    <n v="8"/>
    <n v="148.56"/>
    <n v="474.25"/>
    <n v="2.1458446990361885E-2"/>
    <n v="6.7796610169491525E-2"/>
    <n v="1.2589830508474575"/>
    <n v="18.57"/>
    <n v="3.1923128702207864"/>
  </r>
  <r>
    <d v="2024-12-17T00:00:00"/>
    <s v="Campaign 2"/>
    <x v="0"/>
    <x v="2"/>
    <x v="2"/>
    <n v="647"/>
    <n v="8"/>
    <n v="0"/>
    <n v="12.72"/>
    <n v="0"/>
    <n v="1.2364760432766615E-2"/>
    <n v="0"/>
    <n v="1.59"/>
    <n v="0"/>
    <n v="0"/>
  </r>
  <r>
    <d v="2024-12-17T00:00:00"/>
    <s v="Campaign 2"/>
    <x v="1"/>
    <x v="0"/>
    <x v="0"/>
    <n v="6200"/>
    <n v="301"/>
    <n v="18"/>
    <n v="119.42"/>
    <n v="1681.49"/>
    <n v="4.8548387096774191E-2"/>
    <n v="5.9800664451827246E-2"/>
    <n v="0.39674418604651163"/>
    <n v="6.6344444444444441"/>
    <n v="14.080472282699715"/>
  </r>
  <r>
    <d v="2024-12-17T00:00:00"/>
    <s v="Campaign 2"/>
    <x v="1"/>
    <x v="0"/>
    <x v="1"/>
    <n v="917"/>
    <n v="27"/>
    <n v="2"/>
    <n v="19.77"/>
    <n v="103.86"/>
    <n v="2.9443838604143947E-2"/>
    <n v="7.407407407407407E-2"/>
    <n v="0.73222222222222222"/>
    <n v="9.8849999999999998"/>
    <n v="5.2534142640364188"/>
  </r>
  <r>
    <d v="2024-12-17T00:00:00"/>
    <s v="Campaign 2"/>
    <x v="1"/>
    <x v="0"/>
    <x v="2"/>
    <n v="955"/>
    <n v="33"/>
    <n v="1"/>
    <n v="16.7"/>
    <n v="90.83"/>
    <n v="3.4554973821989528E-2"/>
    <n v="3.0303030303030304E-2"/>
    <n v="0.50606060606060599"/>
    <n v="16.7"/>
    <n v="5.4389221556886227"/>
  </r>
  <r>
    <d v="2024-12-17T00:00:00"/>
    <s v="Campaign 2"/>
    <x v="1"/>
    <x v="1"/>
    <x v="0"/>
    <n v="11813"/>
    <n v="148"/>
    <n v="4"/>
    <n v="223.03"/>
    <n v="370.5"/>
    <n v="1.2528570219249979E-2"/>
    <n v="2.7027027027027029E-2"/>
    <n v="1.5069594594594595"/>
    <n v="55.7575"/>
    <n v="1.6612114962112721"/>
  </r>
  <r>
    <d v="2024-12-17T00:00:00"/>
    <s v="Campaign 2"/>
    <x v="1"/>
    <x v="1"/>
    <x v="1"/>
    <n v="1984"/>
    <n v="33"/>
    <n v="1"/>
    <n v="41"/>
    <n v="76.16"/>
    <n v="1.6633064516129031E-2"/>
    <n v="3.0303030303030304E-2"/>
    <n v="1.2424242424242424"/>
    <n v="41"/>
    <n v="1.857560975609756"/>
  </r>
  <r>
    <d v="2024-12-17T00:00:00"/>
    <s v="Campaign 2"/>
    <x v="1"/>
    <x v="1"/>
    <x v="2"/>
    <n v="635"/>
    <n v="3"/>
    <n v="0"/>
    <n v="13.68"/>
    <n v="0"/>
    <n v="4.7244094488188976E-3"/>
    <n v="0"/>
    <n v="4.5599999999999996"/>
    <n v="0"/>
    <n v="0"/>
  </r>
  <r>
    <d v="2024-12-17T00:00:00"/>
    <s v="Campaign 2"/>
    <x v="1"/>
    <x v="2"/>
    <x v="0"/>
    <n v="6488"/>
    <n v="174"/>
    <n v="9"/>
    <n v="133.41"/>
    <n v="504.63"/>
    <n v="2.681874229346486E-2"/>
    <n v="5.1724137931034482E-2"/>
    <n v="0.76672413793103444"/>
    <n v="14.823333333333332"/>
    <n v="3.7825500337306051"/>
  </r>
  <r>
    <d v="2024-12-17T00:00:00"/>
    <s v="Campaign 2"/>
    <x v="1"/>
    <x v="2"/>
    <x v="1"/>
    <n v="1282"/>
    <n v="34"/>
    <n v="1"/>
    <n v="46.63"/>
    <n v="82.11"/>
    <n v="2.6521060842433698E-2"/>
    <n v="2.9411764705882353E-2"/>
    <n v="1.3714705882352942"/>
    <n v="46.63"/>
    <n v="1.7608835513617842"/>
  </r>
  <r>
    <d v="2024-12-17T00:00:00"/>
    <s v="Campaign 2"/>
    <x v="1"/>
    <x v="2"/>
    <x v="2"/>
    <n v="754"/>
    <n v="10"/>
    <n v="0"/>
    <n v="19.07"/>
    <n v="0"/>
    <n v="1.3262599469496022E-2"/>
    <n v="0"/>
    <n v="1.907"/>
    <n v="0"/>
    <n v="0"/>
  </r>
  <r>
    <d v="2024-12-17T00:00:00"/>
    <s v="Campaign 2"/>
    <x v="2"/>
    <x v="0"/>
    <x v="0"/>
    <n v="2214"/>
    <n v="89"/>
    <n v="7"/>
    <n v="58.76"/>
    <n v="395.72"/>
    <n v="4.0198735320686539E-2"/>
    <n v="7.8651685393258425E-2"/>
    <n v="0.66022471910112357"/>
    <n v="8.3942857142857132"/>
    <n v="6.7345132743362841"/>
  </r>
  <r>
    <d v="2024-12-17T00:00:00"/>
    <s v="Campaign 2"/>
    <x v="2"/>
    <x v="0"/>
    <x v="1"/>
    <n v="9215"/>
    <n v="457"/>
    <n v="38"/>
    <n v="286.87"/>
    <n v="3722.13"/>
    <n v="4.9593054801953335E-2"/>
    <n v="8.3150984682713341E-2"/>
    <n v="0.62772428884026255"/>
    <n v="7.5492105263157896"/>
    <n v="12.974971241328825"/>
  </r>
  <r>
    <d v="2024-12-17T00:00:00"/>
    <s v="Campaign 2"/>
    <x v="2"/>
    <x v="0"/>
    <x v="2"/>
    <n v="5467"/>
    <n v="223"/>
    <n v="22"/>
    <n v="187.88"/>
    <n v="1915.14"/>
    <n v="4.0790195719773187E-2"/>
    <n v="9.8654708520179366E-2"/>
    <n v="0.84251121076233182"/>
    <n v="8.5399999999999991"/>
    <n v="10.193421332765595"/>
  </r>
  <r>
    <d v="2024-12-17T00:00:00"/>
    <s v="Campaign 2"/>
    <x v="2"/>
    <x v="1"/>
    <x v="0"/>
    <n v="1139"/>
    <n v="21"/>
    <n v="0"/>
    <n v="19.59"/>
    <n v="0"/>
    <n v="1.8437225636523266E-2"/>
    <n v="0"/>
    <n v="0.93285714285714283"/>
    <n v="0"/>
    <n v="0"/>
  </r>
  <r>
    <d v="2024-12-17T00:00:00"/>
    <s v="Campaign 2"/>
    <x v="2"/>
    <x v="1"/>
    <x v="1"/>
    <n v="9767"/>
    <n v="194"/>
    <n v="9"/>
    <n v="146.72"/>
    <n v="707.84"/>
    <n v="1.9862803317292926E-2"/>
    <n v="4.6391752577319589E-2"/>
    <n v="0.75628865979381443"/>
    <n v="16.302222222222223"/>
    <n v="4.8244274809160306"/>
  </r>
  <r>
    <d v="2024-12-17T00:00:00"/>
    <s v="Campaign 2"/>
    <x v="2"/>
    <x v="1"/>
    <x v="2"/>
    <n v="4676"/>
    <n v="90"/>
    <n v="2"/>
    <n v="136.97"/>
    <n v="122.19"/>
    <n v="1.9247219846022241E-2"/>
    <n v="2.2222222222222223E-2"/>
    <n v="1.5218888888888888"/>
    <n v="68.484999999999999"/>
    <n v="0.89209315908593123"/>
  </r>
  <r>
    <d v="2024-12-17T00:00:00"/>
    <s v="Campaign 2"/>
    <x v="2"/>
    <x v="2"/>
    <x v="0"/>
    <n v="2312"/>
    <n v="33"/>
    <n v="2"/>
    <n v="83.84"/>
    <n v="119.07"/>
    <n v="1.4273356401384083E-2"/>
    <n v="6.0606060606060608E-2"/>
    <n v="2.5406060606060605"/>
    <n v="41.92"/>
    <n v="1.4202051526717556"/>
  </r>
  <r>
    <d v="2024-12-17T00:00:00"/>
    <s v="Campaign 2"/>
    <x v="2"/>
    <x v="2"/>
    <x v="1"/>
    <n v="4194"/>
    <n v="113"/>
    <n v="8"/>
    <n v="126.39"/>
    <n v="697.95"/>
    <n v="2.6943252265140678E-2"/>
    <n v="7.0796460176991149E-2"/>
    <n v="1.1184955752212389"/>
    <n v="15.79875"/>
    <n v="5.5221932114882506"/>
  </r>
  <r>
    <d v="2024-12-17T00:00:00"/>
    <s v="Campaign 2"/>
    <x v="2"/>
    <x v="2"/>
    <x v="2"/>
    <n v="5698"/>
    <n v="104"/>
    <n v="7"/>
    <n v="84.59"/>
    <n v="542.70000000000005"/>
    <n v="1.8252018252018252E-2"/>
    <n v="6.7307692307692304E-2"/>
    <n v="0.81336538461538466"/>
    <n v="12.084285714285715"/>
    <n v="6.4156519683177686"/>
  </r>
  <r>
    <d v="2024-12-18T00:00:00"/>
    <s v="Campaign 2"/>
    <x v="0"/>
    <x v="0"/>
    <x v="0"/>
    <n v="6519"/>
    <n v="275"/>
    <n v="19"/>
    <n v="100.53"/>
    <n v="1404.16"/>
    <n v="4.2184384107992023E-2"/>
    <n v="6.9090909090909092E-2"/>
    <n v="0.36556363636363637"/>
    <n v="5.291052631578947"/>
    <n v="13.967571869093803"/>
  </r>
  <r>
    <d v="2024-12-18T00:00:00"/>
    <s v="Campaign 2"/>
    <x v="0"/>
    <x v="0"/>
    <x v="1"/>
    <n v="7275"/>
    <n v="344"/>
    <n v="47"/>
    <n v="188.06"/>
    <n v="3776.52"/>
    <n v="4.7285223367697596E-2"/>
    <n v="0.13662790697674418"/>
    <n v="0.54668604651162789"/>
    <n v="4.001276595744681"/>
    <n v="20.081463362756566"/>
  </r>
  <r>
    <d v="2024-12-18T00:00:00"/>
    <s v="Campaign 2"/>
    <x v="0"/>
    <x v="0"/>
    <x v="2"/>
    <n v="999"/>
    <n v="44"/>
    <n v="2"/>
    <n v="32.18"/>
    <n v="135.31"/>
    <n v="4.4044044044044044E-2"/>
    <n v="4.5454545454545456E-2"/>
    <n v="0.73136363636363633"/>
    <n v="16.09"/>
    <n v="4.2047855811062771"/>
  </r>
  <r>
    <d v="2024-12-18T00:00:00"/>
    <s v="Campaign 2"/>
    <x v="0"/>
    <x v="1"/>
    <x v="0"/>
    <n v="5176"/>
    <n v="81"/>
    <n v="2"/>
    <n v="167.42"/>
    <n v="150"/>
    <n v="1.5649149922720249E-2"/>
    <n v="2.4691358024691357E-2"/>
    <n v="2.0669135802469136"/>
    <n v="83.71"/>
    <n v="0.89595030462310365"/>
  </r>
  <r>
    <d v="2024-12-18T00:00:00"/>
    <s v="Campaign 2"/>
    <x v="0"/>
    <x v="1"/>
    <x v="1"/>
    <n v="4699"/>
    <n v="46"/>
    <n v="0"/>
    <n v="63.94"/>
    <n v="0"/>
    <n v="9.7893168759310492E-3"/>
    <n v="0"/>
    <n v="1.39"/>
    <n v="0"/>
    <n v="0"/>
  </r>
  <r>
    <d v="2024-12-18T00:00:00"/>
    <s v="Campaign 2"/>
    <x v="0"/>
    <x v="1"/>
    <x v="2"/>
    <n v="491"/>
    <n v="4"/>
    <n v="0"/>
    <n v="7.74"/>
    <n v="0"/>
    <n v="8.1466395112016286E-3"/>
    <n v="0"/>
    <n v="1.9350000000000001"/>
    <n v="0"/>
    <n v="0"/>
  </r>
  <r>
    <d v="2024-12-18T00:00:00"/>
    <s v="Campaign 2"/>
    <x v="0"/>
    <x v="2"/>
    <x v="0"/>
    <n v="7917"/>
    <n v="196"/>
    <n v="9"/>
    <n v="104.61"/>
    <n v="620.63"/>
    <n v="2.475685234305924E-2"/>
    <n v="4.5918367346938778E-2"/>
    <n v="0.53372448979591836"/>
    <n v="11.623333333333333"/>
    <n v="5.9327980116623653"/>
  </r>
  <r>
    <d v="2024-12-18T00:00:00"/>
    <s v="Campaign 2"/>
    <x v="0"/>
    <x v="2"/>
    <x v="1"/>
    <n v="7738"/>
    <n v="85"/>
    <n v="6"/>
    <n v="149.15"/>
    <n v="567.46"/>
    <n v="1.0984750581545619E-2"/>
    <n v="7.0588235294117646E-2"/>
    <n v="1.7547058823529413"/>
    <n v="24.858333333333334"/>
    <n v="3.8046262152195776"/>
  </r>
  <r>
    <d v="2024-12-18T00:00:00"/>
    <s v="Campaign 2"/>
    <x v="0"/>
    <x v="2"/>
    <x v="2"/>
    <n v="180"/>
    <n v="1"/>
    <n v="0"/>
    <n v="3.97"/>
    <n v="0"/>
    <n v="5.5555555555555558E-3"/>
    <n v="0"/>
    <n v="3.97"/>
    <n v="0"/>
    <n v="0"/>
  </r>
  <r>
    <d v="2024-12-18T00:00:00"/>
    <s v="Campaign 2"/>
    <x v="1"/>
    <x v="0"/>
    <x v="0"/>
    <n v="5488"/>
    <n v="110"/>
    <n v="9"/>
    <n v="72.41"/>
    <n v="757.51"/>
    <n v="2.0043731778425656E-2"/>
    <n v="8.1818181818181818E-2"/>
    <n v="0.65827272727272723"/>
    <n v="8.0455555555555556"/>
    <n v="10.461400359066428"/>
  </r>
  <r>
    <d v="2024-12-18T00:00:00"/>
    <s v="Campaign 2"/>
    <x v="1"/>
    <x v="0"/>
    <x v="1"/>
    <n v="1367"/>
    <n v="61"/>
    <n v="9"/>
    <n v="22.29"/>
    <n v="520.17999999999995"/>
    <n v="4.4623262618873442E-2"/>
    <n v="0.14754098360655737"/>
    <n v="0.36540983606557376"/>
    <n v="2.4766666666666666"/>
    <n v="23.336922386720502"/>
  </r>
  <r>
    <d v="2024-12-18T00:00:00"/>
    <s v="Campaign 2"/>
    <x v="1"/>
    <x v="0"/>
    <x v="2"/>
    <n v="180"/>
    <n v="4"/>
    <n v="0"/>
    <n v="3.12"/>
    <n v="0"/>
    <n v="2.2222222222222223E-2"/>
    <n v="0"/>
    <n v="0.78"/>
    <n v="0"/>
    <n v="0"/>
  </r>
  <r>
    <d v="2024-12-18T00:00:00"/>
    <s v="Campaign 2"/>
    <x v="1"/>
    <x v="1"/>
    <x v="0"/>
    <n v="11442"/>
    <n v="223"/>
    <n v="8"/>
    <n v="194.77"/>
    <n v="625.27"/>
    <n v="1.9489599720328613E-2"/>
    <n v="3.5874439461883408E-2"/>
    <n v="0.87340807174887902"/>
    <n v="24.346250000000001"/>
    <n v="3.210299327411819"/>
  </r>
  <r>
    <d v="2024-12-18T00:00:00"/>
    <s v="Campaign 2"/>
    <x v="1"/>
    <x v="1"/>
    <x v="1"/>
    <n v="831"/>
    <n v="7"/>
    <n v="0"/>
    <n v="31.25"/>
    <n v="0"/>
    <n v="8.4235860409145602E-3"/>
    <n v="0"/>
    <n v="4.4642857142857144"/>
    <n v="0"/>
    <n v="0"/>
  </r>
  <r>
    <d v="2024-12-18T00:00:00"/>
    <s v="Campaign 2"/>
    <x v="1"/>
    <x v="1"/>
    <x v="2"/>
    <n v="452"/>
    <n v="7"/>
    <n v="0"/>
    <n v="9.6300000000000008"/>
    <n v="0"/>
    <n v="1.5486725663716814E-2"/>
    <n v="0"/>
    <n v="1.3757142857142859"/>
    <n v="0"/>
    <n v="0"/>
  </r>
  <r>
    <d v="2024-12-18T00:00:00"/>
    <s v="Campaign 2"/>
    <x v="1"/>
    <x v="2"/>
    <x v="0"/>
    <n v="10825"/>
    <n v="214"/>
    <n v="14"/>
    <n v="342.6"/>
    <n v="924.5"/>
    <n v="1.976905311778291E-2"/>
    <n v="6.5420560747663545E-2"/>
    <n v="1.6009345794392524"/>
    <n v="24.471428571428572"/>
    <n v="2.6984821949795679"/>
  </r>
  <r>
    <d v="2024-12-18T00:00:00"/>
    <s v="Campaign 2"/>
    <x v="1"/>
    <x v="2"/>
    <x v="1"/>
    <n v="987"/>
    <n v="16"/>
    <n v="0"/>
    <n v="21.6"/>
    <n v="0"/>
    <n v="1.6210739614994935E-2"/>
    <n v="0"/>
    <n v="1.35"/>
    <n v="0"/>
    <n v="0"/>
  </r>
  <r>
    <d v="2024-12-18T00:00:00"/>
    <s v="Campaign 2"/>
    <x v="1"/>
    <x v="2"/>
    <x v="2"/>
    <n v="985"/>
    <n v="16"/>
    <n v="0"/>
    <n v="21.91"/>
    <n v="0"/>
    <n v="1.6243654822335026E-2"/>
    <n v="0"/>
    <n v="1.369375"/>
    <n v="0"/>
    <n v="0"/>
  </r>
  <r>
    <d v="2024-12-18T00:00:00"/>
    <s v="Campaign 2"/>
    <x v="2"/>
    <x v="0"/>
    <x v="0"/>
    <n v="1193"/>
    <n v="53"/>
    <n v="7"/>
    <n v="17.989999999999998"/>
    <n v="675.69"/>
    <n v="4.4425817267393128E-2"/>
    <n v="0.13207547169811321"/>
    <n v="0.3394339622641509"/>
    <n v="2.57"/>
    <n v="37.55919955530851"/>
  </r>
  <r>
    <d v="2024-12-18T00:00:00"/>
    <s v="Campaign 2"/>
    <x v="2"/>
    <x v="0"/>
    <x v="1"/>
    <n v="11188"/>
    <n v="232"/>
    <n v="24"/>
    <n v="374.37"/>
    <n v="1839.82"/>
    <n v="2.0736503396496245E-2"/>
    <n v="0.10344827586206896"/>
    <n v="1.6136637931034483"/>
    <n v="15.598750000000001"/>
    <n v="4.9144429307903943"/>
  </r>
  <r>
    <d v="2024-12-18T00:00:00"/>
    <s v="Campaign 2"/>
    <x v="2"/>
    <x v="0"/>
    <x v="2"/>
    <n v="3849"/>
    <n v="116"/>
    <n v="15"/>
    <n v="128.61000000000001"/>
    <n v="1494.64"/>
    <n v="3.0137698103403481E-2"/>
    <n v="0.12931034482758622"/>
    <n v="1.1087068965517242"/>
    <n v="8.5740000000000016"/>
    <n v="11.621491330378664"/>
  </r>
  <r>
    <d v="2024-12-18T00:00:00"/>
    <s v="Campaign 2"/>
    <x v="2"/>
    <x v="1"/>
    <x v="0"/>
    <n v="1615"/>
    <n v="10"/>
    <n v="0"/>
    <n v="60.61"/>
    <n v="0"/>
    <n v="6.1919504643962852E-3"/>
    <n v="0"/>
    <n v="6.0609999999999999"/>
    <n v="0"/>
    <n v="0"/>
  </r>
  <r>
    <d v="2024-12-18T00:00:00"/>
    <s v="Campaign 2"/>
    <x v="2"/>
    <x v="1"/>
    <x v="1"/>
    <n v="8561"/>
    <n v="91"/>
    <n v="2"/>
    <n v="128.30000000000001"/>
    <n v="178.38"/>
    <n v="1.0629599345870809E-2"/>
    <n v="2.197802197802198E-2"/>
    <n v="1.40989010989011"/>
    <n v="64.150000000000006"/>
    <n v="1.3903351519875291"/>
  </r>
  <r>
    <d v="2024-12-18T00:00:00"/>
    <s v="Campaign 2"/>
    <x v="2"/>
    <x v="1"/>
    <x v="2"/>
    <n v="5706"/>
    <n v="113"/>
    <n v="3"/>
    <n v="166.28"/>
    <n v="255.15"/>
    <n v="1.9803715387311602E-2"/>
    <n v="2.6548672566371681E-2"/>
    <n v="1.471504424778761"/>
    <n v="55.426666666666669"/>
    <n v="1.5344599470772191"/>
  </r>
  <r>
    <d v="2024-12-18T00:00:00"/>
    <s v="Campaign 2"/>
    <x v="2"/>
    <x v="2"/>
    <x v="0"/>
    <n v="1089"/>
    <n v="25"/>
    <n v="0"/>
    <n v="27.07"/>
    <n v="0"/>
    <n v="2.2956841138659319E-2"/>
    <n v="0"/>
    <n v="1.0828"/>
    <n v="0"/>
    <n v="0"/>
  </r>
  <r>
    <d v="2024-12-18T00:00:00"/>
    <s v="Campaign 2"/>
    <x v="2"/>
    <x v="2"/>
    <x v="1"/>
    <n v="5107"/>
    <n v="147"/>
    <n v="8"/>
    <n v="130.75"/>
    <n v="533.58000000000004"/>
    <n v="2.8784021930683374E-2"/>
    <n v="5.4421768707482991E-2"/>
    <n v="0.88945578231292521"/>
    <n v="16.34375"/>
    <n v="4.080917782026769"/>
  </r>
  <r>
    <d v="2024-12-18T00:00:00"/>
    <s v="Campaign 2"/>
    <x v="2"/>
    <x v="2"/>
    <x v="2"/>
    <n v="5916"/>
    <n v="101"/>
    <n v="7"/>
    <n v="187.06"/>
    <n v="558"/>
    <n v="1.7072346179851251E-2"/>
    <n v="6.9306930693069313E-2"/>
    <n v="1.8520792079207922"/>
    <n v="26.722857142857144"/>
    <n v="2.9830001069175665"/>
  </r>
  <r>
    <d v="2024-12-19T00:00:00"/>
    <s v="Campaign 2"/>
    <x v="0"/>
    <x v="0"/>
    <x v="0"/>
    <n v="7309"/>
    <n v="300"/>
    <n v="35"/>
    <n v="234.2"/>
    <n v="2698.46"/>
    <n v="4.1045286632918322E-2"/>
    <n v="0.11666666666666667"/>
    <n v="0.78066666666666662"/>
    <n v="6.6914285714285713"/>
    <n v="11.52203245089667"/>
  </r>
  <r>
    <d v="2024-12-19T00:00:00"/>
    <s v="Campaign 2"/>
    <x v="0"/>
    <x v="0"/>
    <x v="1"/>
    <n v="6614"/>
    <n v="330"/>
    <n v="45"/>
    <n v="158.93"/>
    <n v="3443.23"/>
    <n v="4.9894163894768674E-2"/>
    <n v="0.13636363636363635"/>
    <n v="0.48160606060606065"/>
    <n v="3.5317777777777781"/>
    <n v="21.665072673504056"/>
  </r>
  <r>
    <d v="2024-12-19T00:00:00"/>
    <s v="Campaign 2"/>
    <x v="0"/>
    <x v="0"/>
    <x v="2"/>
    <n v="442"/>
    <n v="13"/>
    <n v="0"/>
    <n v="16.95"/>
    <n v="0"/>
    <n v="2.9411764705882353E-2"/>
    <n v="0"/>
    <n v="1.3038461538461539"/>
    <n v="0"/>
    <n v="0"/>
  </r>
  <r>
    <d v="2024-12-19T00:00:00"/>
    <s v="Campaign 2"/>
    <x v="0"/>
    <x v="1"/>
    <x v="0"/>
    <n v="8007"/>
    <n v="116"/>
    <n v="5"/>
    <n v="170.44"/>
    <n v="436.25"/>
    <n v="1.4487323591857126E-2"/>
    <n v="4.3103448275862072E-2"/>
    <n v="1.4693103448275862"/>
    <n v="34.088000000000001"/>
    <n v="2.5595517484158647"/>
  </r>
  <r>
    <d v="2024-12-19T00:00:00"/>
    <s v="Campaign 2"/>
    <x v="0"/>
    <x v="1"/>
    <x v="1"/>
    <n v="3414"/>
    <n v="21"/>
    <n v="0"/>
    <n v="101.26"/>
    <n v="0"/>
    <n v="6.1511423550087872E-3"/>
    <n v="0"/>
    <n v="4.8219047619047624"/>
    <n v="0"/>
    <n v="0"/>
  </r>
  <r>
    <d v="2024-12-19T00:00:00"/>
    <s v="Campaign 2"/>
    <x v="0"/>
    <x v="1"/>
    <x v="2"/>
    <n v="841"/>
    <n v="8"/>
    <n v="0"/>
    <n v="12.46"/>
    <n v="0"/>
    <n v="9.512485136741973E-3"/>
    <n v="0"/>
    <n v="1.5575000000000001"/>
    <n v="0"/>
    <n v="0"/>
  </r>
  <r>
    <d v="2024-12-19T00:00:00"/>
    <s v="Campaign 2"/>
    <x v="0"/>
    <x v="2"/>
    <x v="0"/>
    <n v="6103"/>
    <n v="104"/>
    <n v="2"/>
    <n v="85.54"/>
    <n v="173.04"/>
    <n v="1.7040799606750777E-2"/>
    <n v="1.9230769230769232E-2"/>
    <n v="0.82250000000000001"/>
    <n v="42.77"/>
    <n v="2.0229132569558099"/>
  </r>
  <r>
    <d v="2024-12-19T00:00:00"/>
    <s v="Campaign 2"/>
    <x v="0"/>
    <x v="2"/>
    <x v="1"/>
    <n v="4735"/>
    <n v="76"/>
    <n v="4"/>
    <n v="151.69999999999999"/>
    <n v="311.77999999999997"/>
    <n v="1.6050686378035903E-2"/>
    <n v="5.2631578947368418E-2"/>
    <n v="1.9960526315789473"/>
    <n v="37.924999999999997"/>
    <n v="2.0552406064601185"/>
  </r>
  <r>
    <d v="2024-12-19T00:00:00"/>
    <s v="Campaign 2"/>
    <x v="0"/>
    <x v="2"/>
    <x v="2"/>
    <n v="824"/>
    <n v="23"/>
    <n v="1"/>
    <n v="15.74"/>
    <n v="95.34"/>
    <n v="2.7912621359223302E-2"/>
    <n v="4.3478260869565216E-2"/>
    <n v="0.68434782608695655"/>
    <n v="15.74"/>
    <n v="6.0571791613723001"/>
  </r>
  <r>
    <d v="2024-12-19T00:00:00"/>
    <s v="Campaign 2"/>
    <x v="1"/>
    <x v="0"/>
    <x v="0"/>
    <n v="5640"/>
    <n v="274"/>
    <n v="21"/>
    <n v="158.31"/>
    <n v="1818.88"/>
    <n v="4.8581560283687944E-2"/>
    <n v="7.6642335766423361E-2"/>
    <n v="0.57777372262773719"/>
    <n v="7.5385714285714283"/>
    <n v="11.489356326195439"/>
  </r>
  <r>
    <d v="2024-12-19T00:00:00"/>
    <s v="Campaign 2"/>
    <x v="1"/>
    <x v="0"/>
    <x v="1"/>
    <n v="1024"/>
    <n v="48"/>
    <n v="7"/>
    <n v="24.05"/>
    <n v="697.47"/>
    <n v="4.6875E-2"/>
    <n v="0.14583333333333334"/>
    <n v="0.50104166666666672"/>
    <n v="3.4357142857142859"/>
    <n v="29.000831600831599"/>
  </r>
  <r>
    <d v="2024-12-19T00:00:00"/>
    <s v="Campaign 2"/>
    <x v="1"/>
    <x v="0"/>
    <x v="2"/>
    <n v="510"/>
    <n v="18"/>
    <n v="1"/>
    <n v="18.14"/>
    <n v="84.88"/>
    <n v="3.5294117647058823E-2"/>
    <n v="5.5555555555555552E-2"/>
    <n v="1.0077777777777779"/>
    <n v="18.14"/>
    <n v="4.6791620727673644"/>
  </r>
  <r>
    <d v="2024-12-19T00:00:00"/>
    <s v="Campaign 2"/>
    <x v="1"/>
    <x v="1"/>
    <x v="0"/>
    <n v="9887"/>
    <n v="54"/>
    <n v="1"/>
    <n v="137.30000000000001"/>
    <n v="57.07"/>
    <n v="5.4617174066956611E-3"/>
    <n v="1.8518518518518517E-2"/>
    <n v="2.5425925925925927"/>
    <n v="137.30000000000001"/>
    <n v="0.41565914056809899"/>
  </r>
  <r>
    <d v="2024-12-19T00:00:00"/>
    <s v="Campaign 2"/>
    <x v="1"/>
    <x v="1"/>
    <x v="1"/>
    <n v="824"/>
    <n v="12"/>
    <n v="0"/>
    <n v="31.56"/>
    <n v="0"/>
    <n v="1.4563106796116505E-2"/>
    <n v="0"/>
    <n v="2.63"/>
    <n v="0"/>
    <n v="0"/>
  </r>
  <r>
    <d v="2024-12-19T00:00:00"/>
    <s v="Campaign 2"/>
    <x v="1"/>
    <x v="1"/>
    <x v="2"/>
    <n v="676"/>
    <n v="6"/>
    <n v="0"/>
    <n v="15.1"/>
    <n v="0"/>
    <n v="8.8757396449704144E-3"/>
    <n v="0"/>
    <n v="2.5166666666666666"/>
    <n v="0"/>
    <n v="0"/>
  </r>
  <r>
    <d v="2024-12-19T00:00:00"/>
    <s v="Campaign 2"/>
    <x v="1"/>
    <x v="2"/>
    <x v="0"/>
    <n v="5089"/>
    <n v="151"/>
    <n v="6"/>
    <n v="121.9"/>
    <n v="348.1"/>
    <n v="2.9671841226174101E-2"/>
    <n v="3.9735099337748346E-2"/>
    <n v="0.80728476821192052"/>
    <n v="20.316666666666666"/>
    <n v="2.8556193601312554"/>
  </r>
  <r>
    <d v="2024-12-19T00:00:00"/>
    <s v="Campaign 2"/>
    <x v="1"/>
    <x v="2"/>
    <x v="1"/>
    <n v="1226"/>
    <n v="32"/>
    <n v="0"/>
    <n v="30.73"/>
    <n v="0"/>
    <n v="2.6101141924959218E-2"/>
    <n v="0"/>
    <n v="0.96031250000000001"/>
    <n v="0"/>
    <n v="0"/>
  </r>
  <r>
    <d v="2024-12-19T00:00:00"/>
    <s v="Campaign 2"/>
    <x v="1"/>
    <x v="2"/>
    <x v="2"/>
    <n v="530"/>
    <n v="13"/>
    <n v="0"/>
    <n v="15.97"/>
    <n v="0"/>
    <n v="2.4528301886792454E-2"/>
    <n v="0"/>
    <n v="1.2284615384615385"/>
    <n v="0"/>
    <n v="0"/>
  </r>
  <r>
    <d v="2024-12-19T00:00:00"/>
    <s v="Campaign 2"/>
    <x v="2"/>
    <x v="0"/>
    <x v="0"/>
    <n v="2250"/>
    <n v="79"/>
    <n v="9"/>
    <n v="59.12"/>
    <n v="560.82000000000005"/>
    <n v="3.5111111111111114E-2"/>
    <n v="0.11392405063291139"/>
    <n v="0.7483544303797468"/>
    <n v="6.568888888888889"/>
    <n v="9.4861299052774033"/>
  </r>
  <r>
    <d v="2024-12-19T00:00:00"/>
    <s v="Campaign 2"/>
    <x v="2"/>
    <x v="0"/>
    <x v="1"/>
    <n v="5988"/>
    <n v="145"/>
    <n v="15"/>
    <n v="148.25"/>
    <n v="920.16"/>
    <n v="2.421509686038744E-2"/>
    <n v="0.10344827586206896"/>
    <n v="1.0224137931034483"/>
    <n v="9.8833333333333329"/>
    <n v="6.2068128161888696"/>
  </r>
  <r>
    <d v="2024-12-19T00:00:00"/>
    <s v="Campaign 2"/>
    <x v="2"/>
    <x v="0"/>
    <x v="2"/>
    <n v="2495"/>
    <n v="105"/>
    <n v="11"/>
    <n v="56.74"/>
    <n v="729.7"/>
    <n v="4.2084168336673347E-2"/>
    <n v="0.10476190476190476"/>
    <n v="0.54038095238095241"/>
    <n v="5.1581818181818182"/>
    <n v="12.860415932322876"/>
  </r>
  <r>
    <d v="2024-12-19T00:00:00"/>
    <s v="Campaign 2"/>
    <x v="2"/>
    <x v="1"/>
    <x v="0"/>
    <n v="2896"/>
    <n v="27"/>
    <n v="1"/>
    <n v="41.6"/>
    <n v="93.29"/>
    <n v="9.3232044198895032E-3"/>
    <n v="3.7037037037037035E-2"/>
    <n v="1.5407407407407407"/>
    <n v="41.6"/>
    <n v="2.242548076923077"/>
  </r>
  <r>
    <d v="2024-12-19T00:00:00"/>
    <s v="Campaign 2"/>
    <x v="2"/>
    <x v="1"/>
    <x v="1"/>
    <n v="4882"/>
    <n v="72"/>
    <n v="3"/>
    <n v="154.26"/>
    <n v="250.52"/>
    <n v="1.4748054076198279E-2"/>
    <n v="4.1666666666666664E-2"/>
    <n v="2.1425000000000001"/>
    <n v="51.419999999999995"/>
    <n v="1.624011409308959"/>
  </r>
  <r>
    <d v="2024-12-19T00:00:00"/>
    <s v="Campaign 2"/>
    <x v="2"/>
    <x v="1"/>
    <x v="2"/>
    <n v="3216"/>
    <n v="38"/>
    <n v="1"/>
    <n v="53.57"/>
    <n v="77.98"/>
    <n v="1.181592039800995E-2"/>
    <n v="2.6315789473684209E-2"/>
    <n v="1.4097368421052632"/>
    <n v="53.57"/>
    <n v="1.4556654844129178"/>
  </r>
  <r>
    <d v="2024-12-19T00:00:00"/>
    <s v="Campaign 2"/>
    <x v="2"/>
    <x v="2"/>
    <x v="0"/>
    <n v="2088"/>
    <n v="48"/>
    <n v="2"/>
    <n v="76.849999999999994"/>
    <n v="199.36"/>
    <n v="2.2988505747126436E-2"/>
    <n v="4.1666666666666664E-2"/>
    <n v="1.6010416666666665"/>
    <n v="38.424999999999997"/>
    <n v="2.594144437215355"/>
  </r>
  <r>
    <d v="2024-12-19T00:00:00"/>
    <s v="Campaign 2"/>
    <x v="2"/>
    <x v="2"/>
    <x v="1"/>
    <n v="5573"/>
    <n v="129"/>
    <n v="7"/>
    <n v="170.33"/>
    <n v="443.44"/>
    <n v="2.3147317423290868E-2"/>
    <n v="5.4263565891472867E-2"/>
    <n v="1.3203875968992249"/>
    <n v="24.332857142857144"/>
    <n v="2.6034168966124578"/>
  </r>
  <r>
    <d v="2024-12-19T00:00:00"/>
    <s v="Campaign 2"/>
    <x v="2"/>
    <x v="2"/>
    <x v="2"/>
    <n v="2275"/>
    <n v="61"/>
    <n v="3"/>
    <n v="51.82"/>
    <n v="249.91"/>
    <n v="2.6813186813186812E-2"/>
    <n v="4.9180327868852458E-2"/>
    <n v="0.8495081967213115"/>
    <n v="17.273333333333333"/>
    <n v="4.822655345426476"/>
  </r>
  <r>
    <d v="2024-12-20T00:00:00"/>
    <s v="Campaign 2"/>
    <x v="0"/>
    <x v="0"/>
    <x v="0"/>
    <n v="9947"/>
    <n v="275"/>
    <n v="34"/>
    <n v="366.09"/>
    <n v="2062.13"/>
    <n v="2.764652659093194E-2"/>
    <n v="0.12363636363636364"/>
    <n v="1.3312363636363636"/>
    <n v="10.767352941176469"/>
    <n v="5.6328498456663665"/>
  </r>
  <r>
    <d v="2024-12-20T00:00:00"/>
    <s v="Campaign 2"/>
    <x v="0"/>
    <x v="0"/>
    <x v="1"/>
    <n v="4034"/>
    <n v="167"/>
    <n v="8"/>
    <n v="131.72999999999999"/>
    <n v="408"/>
    <n v="4.1398116013882005E-2"/>
    <n v="4.790419161676647E-2"/>
    <n v="0.78880239520958073"/>
    <n v="16.466249999999999"/>
    <n v="3.0972443634707356"/>
  </r>
  <r>
    <d v="2024-12-20T00:00:00"/>
    <s v="Campaign 2"/>
    <x v="0"/>
    <x v="0"/>
    <x v="2"/>
    <n v="604"/>
    <n v="22"/>
    <n v="2"/>
    <n v="19.66"/>
    <n v="141.75"/>
    <n v="3.6423841059602648E-2"/>
    <n v="9.0909090909090912E-2"/>
    <n v="0.89363636363636367"/>
    <n v="9.83"/>
    <n v="7.2100712105798577"/>
  </r>
  <r>
    <d v="2024-12-20T00:00:00"/>
    <s v="Campaign 2"/>
    <x v="0"/>
    <x v="1"/>
    <x v="0"/>
    <n v="5545"/>
    <n v="78"/>
    <n v="3"/>
    <n v="207.75"/>
    <n v="201.68"/>
    <n v="1.4066726780883679E-2"/>
    <n v="3.8461538461538464E-2"/>
    <n v="2.6634615384615383"/>
    <n v="69.25"/>
    <n v="0.97078219013237066"/>
  </r>
  <r>
    <d v="2024-12-20T00:00:00"/>
    <s v="Campaign 2"/>
    <x v="0"/>
    <x v="1"/>
    <x v="1"/>
    <n v="5436"/>
    <n v="36"/>
    <n v="0"/>
    <n v="134.44"/>
    <n v="0"/>
    <n v="6.6225165562913907E-3"/>
    <n v="0"/>
    <n v="3.7344444444444442"/>
    <n v="0"/>
    <n v="0"/>
  </r>
  <r>
    <d v="2024-12-20T00:00:00"/>
    <s v="Campaign 2"/>
    <x v="0"/>
    <x v="1"/>
    <x v="2"/>
    <n v="337"/>
    <n v="3"/>
    <n v="0"/>
    <n v="4.3600000000000003"/>
    <n v="0"/>
    <n v="8.9020771513353119E-3"/>
    <n v="0"/>
    <n v="1.4533333333333334"/>
    <n v="0"/>
    <n v="0"/>
  </r>
  <r>
    <d v="2024-12-20T00:00:00"/>
    <s v="Campaign 2"/>
    <x v="0"/>
    <x v="2"/>
    <x v="0"/>
    <n v="3186"/>
    <n v="34"/>
    <n v="1"/>
    <n v="90.68"/>
    <n v="79.16"/>
    <n v="1.0671688637790333E-2"/>
    <n v="2.9411764705882353E-2"/>
    <n v="2.6670588235294121"/>
    <n v="90.68"/>
    <n v="0.87295985884428751"/>
  </r>
  <r>
    <d v="2024-12-20T00:00:00"/>
    <s v="Campaign 2"/>
    <x v="0"/>
    <x v="2"/>
    <x v="1"/>
    <n v="5388"/>
    <n v="125"/>
    <n v="5"/>
    <n v="141.28"/>
    <n v="395.1"/>
    <n v="2.3199703043801038E-2"/>
    <n v="0.04"/>
    <n v="1.1302399999999999"/>
    <n v="28.256"/>
    <n v="2.7965741789354475"/>
  </r>
  <r>
    <d v="2024-12-20T00:00:00"/>
    <s v="Campaign 2"/>
    <x v="0"/>
    <x v="2"/>
    <x v="2"/>
    <n v="571"/>
    <n v="9"/>
    <n v="0"/>
    <n v="13.99"/>
    <n v="0"/>
    <n v="1.5761821366024518E-2"/>
    <n v="0"/>
    <n v="1.5544444444444445"/>
    <n v="0"/>
    <n v="0"/>
  </r>
  <r>
    <d v="2024-12-20T00:00:00"/>
    <s v="Campaign 2"/>
    <x v="1"/>
    <x v="0"/>
    <x v="0"/>
    <n v="7751"/>
    <n v="208"/>
    <n v="21"/>
    <n v="169.12"/>
    <n v="1126.3800000000001"/>
    <n v="2.6835247064894853E-2"/>
    <n v="0.10096153846153846"/>
    <n v="0.81307692307692314"/>
    <n v="8.0533333333333328"/>
    <n v="6.6602412488174085"/>
  </r>
  <r>
    <d v="2024-12-20T00:00:00"/>
    <s v="Campaign 2"/>
    <x v="1"/>
    <x v="0"/>
    <x v="1"/>
    <n v="1156"/>
    <n v="30"/>
    <n v="1"/>
    <n v="36.28"/>
    <n v="69.98"/>
    <n v="2.5951557093425604E-2"/>
    <n v="3.3333333333333333E-2"/>
    <n v="1.2093333333333334"/>
    <n v="36.28"/>
    <n v="1.9288864388092613"/>
  </r>
  <r>
    <d v="2024-12-20T00:00:00"/>
    <s v="Campaign 2"/>
    <x v="1"/>
    <x v="0"/>
    <x v="2"/>
    <n v="575"/>
    <n v="22"/>
    <n v="3"/>
    <n v="7.79"/>
    <n v="251.44"/>
    <n v="3.826086956521739E-2"/>
    <n v="0.13636363636363635"/>
    <n v="0.35409090909090907"/>
    <n v="2.5966666666666667"/>
    <n v="32.277278562259305"/>
  </r>
  <r>
    <d v="2024-12-20T00:00:00"/>
    <s v="Campaign 2"/>
    <x v="1"/>
    <x v="1"/>
    <x v="0"/>
    <n v="11189"/>
    <n v="146"/>
    <n v="7"/>
    <n v="202.62"/>
    <n v="451.48"/>
    <n v="1.3048529806059523E-2"/>
    <n v="4.7945205479452052E-2"/>
    <n v="1.3878082191780823"/>
    <n v="28.945714285714285"/>
    <n v="2.2282104431941567"/>
  </r>
  <r>
    <d v="2024-12-20T00:00:00"/>
    <s v="Campaign 2"/>
    <x v="1"/>
    <x v="1"/>
    <x v="1"/>
    <n v="1958"/>
    <n v="34"/>
    <n v="0"/>
    <n v="47.04"/>
    <n v="0"/>
    <n v="1.7364657814096015E-2"/>
    <n v="0"/>
    <n v="1.3835294117647059"/>
    <n v="0"/>
    <n v="0"/>
  </r>
  <r>
    <d v="2024-12-20T00:00:00"/>
    <s v="Campaign 2"/>
    <x v="1"/>
    <x v="1"/>
    <x v="2"/>
    <n v="451"/>
    <n v="4"/>
    <n v="0"/>
    <n v="9.44"/>
    <n v="0"/>
    <n v="8.869179600886918E-3"/>
    <n v="0"/>
    <n v="2.36"/>
    <n v="0"/>
    <n v="0"/>
  </r>
  <r>
    <d v="2024-12-20T00:00:00"/>
    <s v="Campaign 2"/>
    <x v="1"/>
    <x v="2"/>
    <x v="0"/>
    <n v="12201"/>
    <n v="150"/>
    <n v="8"/>
    <n v="210.15"/>
    <n v="735.14"/>
    <n v="1.2294074256208508E-2"/>
    <n v="5.3333333333333337E-2"/>
    <n v="1.401"/>
    <n v="26.268750000000001"/>
    <n v="3.4981679752557695"/>
  </r>
  <r>
    <d v="2024-12-20T00:00:00"/>
    <s v="Campaign 2"/>
    <x v="1"/>
    <x v="2"/>
    <x v="1"/>
    <n v="822"/>
    <n v="13"/>
    <n v="0"/>
    <n v="15.79"/>
    <n v="0"/>
    <n v="1.5815085158150853E-2"/>
    <n v="0"/>
    <n v="1.2146153846153847"/>
    <n v="0"/>
    <n v="0"/>
  </r>
  <r>
    <d v="2024-12-20T00:00:00"/>
    <s v="Campaign 2"/>
    <x v="1"/>
    <x v="2"/>
    <x v="2"/>
    <n v="417"/>
    <n v="8"/>
    <n v="0"/>
    <n v="6.63"/>
    <n v="0"/>
    <n v="1.9184652278177457E-2"/>
    <n v="0"/>
    <n v="0.82874999999999999"/>
    <n v="0"/>
    <n v="0"/>
  </r>
  <r>
    <d v="2024-12-20T00:00:00"/>
    <s v="Campaign 2"/>
    <x v="2"/>
    <x v="0"/>
    <x v="0"/>
    <n v="1342"/>
    <n v="38"/>
    <n v="2"/>
    <n v="42.29"/>
    <n v="179.19"/>
    <n v="2.8315946348733235E-2"/>
    <n v="5.2631578947368418E-2"/>
    <n v="1.1128947368421052"/>
    <n v="21.145"/>
    <n v="4.2371719082525416"/>
  </r>
  <r>
    <d v="2024-12-20T00:00:00"/>
    <s v="Campaign 2"/>
    <x v="2"/>
    <x v="0"/>
    <x v="1"/>
    <n v="10990"/>
    <n v="353"/>
    <n v="26"/>
    <n v="176.55"/>
    <n v="2073.23"/>
    <n v="3.2120109190172885E-2"/>
    <n v="7.3654390934844188E-2"/>
    <n v="0.50014164305949016"/>
    <n v="6.7903846153846157"/>
    <n v="11.743018974794674"/>
  </r>
  <r>
    <d v="2024-12-20T00:00:00"/>
    <s v="Campaign 2"/>
    <x v="2"/>
    <x v="0"/>
    <x v="2"/>
    <n v="4527"/>
    <n v="191"/>
    <n v="22"/>
    <n v="166.9"/>
    <n v="1533.97"/>
    <n v="4.21912966644577E-2"/>
    <n v="0.11518324607329843"/>
    <n v="0.87382198952879586"/>
    <n v="7.5863636363636369"/>
    <n v="9.1909526662672256"/>
  </r>
  <r>
    <d v="2024-12-20T00:00:00"/>
    <s v="Campaign 2"/>
    <x v="2"/>
    <x v="1"/>
    <x v="0"/>
    <n v="1213"/>
    <n v="7"/>
    <n v="0"/>
    <n v="17.93"/>
    <n v="0"/>
    <n v="5.7708161582852432E-3"/>
    <n v="0"/>
    <n v="2.5614285714285714"/>
    <n v="0"/>
    <n v="0"/>
  </r>
  <r>
    <d v="2024-12-20T00:00:00"/>
    <s v="Campaign 2"/>
    <x v="2"/>
    <x v="1"/>
    <x v="1"/>
    <n v="9548"/>
    <n v="124"/>
    <n v="3"/>
    <n v="172.53"/>
    <n v="278.45999999999998"/>
    <n v="1.2987012987012988E-2"/>
    <n v="2.4193548387096774E-2"/>
    <n v="1.3913709677419355"/>
    <n v="57.51"/>
    <n v="1.613980177360459"/>
  </r>
  <r>
    <d v="2024-12-20T00:00:00"/>
    <s v="Campaign 2"/>
    <x v="2"/>
    <x v="1"/>
    <x v="2"/>
    <n v="4246"/>
    <n v="74"/>
    <n v="3"/>
    <n v="97.75"/>
    <n v="199.39"/>
    <n v="1.7428167687235045E-2"/>
    <n v="4.0540540540540543E-2"/>
    <n v="1.3209459459459461"/>
    <n v="32.583333333333336"/>
    <n v="2.0397953964194371"/>
  </r>
  <r>
    <d v="2024-12-20T00:00:00"/>
    <s v="Campaign 2"/>
    <x v="2"/>
    <x v="2"/>
    <x v="0"/>
    <n v="2988"/>
    <n v="82"/>
    <n v="2"/>
    <n v="65.930000000000007"/>
    <n v="125.03"/>
    <n v="2.744310575635877E-2"/>
    <n v="2.4390243902439025E-2"/>
    <n v="0.80402439024390249"/>
    <n v="32.965000000000003"/>
    <n v="1.8964052783254965"/>
  </r>
  <r>
    <d v="2024-12-20T00:00:00"/>
    <s v="Campaign 2"/>
    <x v="2"/>
    <x v="2"/>
    <x v="1"/>
    <n v="7691"/>
    <n v="179"/>
    <n v="10"/>
    <n v="152.01"/>
    <n v="971.64"/>
    <n v="2.3273956572617344E-2"/>
    <n v="5.5865921787709494E-2"/>
    <n v="0.84921787709497198"/>
    <n v="15.200999999999999"/>
    <n v="6.3919478981645943"/>
  </r>
  <r>
    <d v="2024-12-20T00:00:00"/>
    <s v="Campaign 2"/>
    <x v="2"/>
    <x v="2"/>
    <x v="2"/>
    <n v="5858"/>
    <n v="162"/>
    <n v="7"/>
    <n v="116.89"/>
    <n v="574.11"/>
    <n v="2.7654489586889725E-2"/>
    <n v="4.3209876543209874E-2"/>
    <n v="0.72154320987654319"/>
    <n v="16.69857142857143"/>
    <n v="4.9115407648216269"/>
  </r>
  <r>
    <d v="2024-12-21T00:00:00"/>
    <s v="Campaign 2"/>
    <x v="0"/>
    <x v="0"/>
    <x v="0"/>
    <n v="7012"/>
    <n v="339"/>
    <n v="25"/>
    <n v="110"/>
    <n v="2411.9299999999998"/>
    <n v="4.8345693097547063E-2"/>
    <n v="7.3746312684365781E-2"/>
    <n v="0.32448377581120946"/>
    <n v="4.4000000000000004"/>
    <n v="21.926636363636362"/>
  </r>
  <r>
    <d v="2024-12-21T00:00:00"/>
    <s v="Campaign 2"/>
    <x v="0"/>
    <x v="0"/>
    <x v="1"/>
    <n v="5524"/>
    <n v="195"/>
    <n v="18"/>
    <n v="123.29"/>
    <n v="1326.78"/>
    <n v="3.5300506879073136E-2"/>
    <n v="9.2307692307692313E-2"/>
    <n v="0.63225641025641033"/>
    <n v="6.8494444444444449"/>
    <n v="10.761456728039581"/>
  </r>
  <r>
    <d v="2024-12-21T00:00:00"/>
    <s v="Campaign 2"/>
    <x v="0"/>
    <x v="0"/>
    <x v="2"/>
    <n v="415"/>
    <n v="19"/>
    <n v="2"/>
    <n v="6.27"/>
    <n v="143.34"/>
    <n v="4.5783132530120479E-2"/>
    <n v="0.10526315789473684"/>
    <n v="0.32999999999999996"/>
    <n v="3.1349999999999998"/>
    <n v="22.861244019138759"/>
  </r>
  <r>
    <d v="2024-12-21T00:00:00"/>
    <s v="Campaign 2"/>
    <x v="0"/>
    <x v="1"/>
    <x v="0"/>
    <n v="4857"/>
    <n v="79"/>
    <n v="1"/>
    <n v="176.91"/>
    <n v="62.25"/>
    <n v="1.6265184270125591E-2"/>
    <n v="1.2658227848101266E-2"/>
    <n v="2.2393670886075947"/>
    <n v="176.91"/>
    <n v="0.35187383415295914"/>
  </r>
  <r>
    <d v="2024-12-21T00:00:00"/>
    <s v="Campaign 2"/>
    <x v="0"/>
    <x v="1"/>
    <x v="1"/>
    <n v="3245"/>
    <n v="41"/>
    <n v="1"/>
    <n v="73.180000000000007"/>
    <n v="55.18"/>
    <n v="1.2634822804314329E-2"/>
    <n v="2.4390243902439025E-2"/>
    <n v="1.7848780487804881"/>
    <n v="73.180000000000007"/>
    <n v="0.75403115605356652"/>
  </r>
  <r>
    <d v="2024-12-21T00:00:00"/>
    <s v="Campaign 2"/>
    <x v="0"/>
    <x v="1"/>
    <x v="2"/>
    <n v="354"/>
    <n v="5"/>
    <n v="0"/>
    <n v="12.57"/>
    <n v="0"/>
    <n v="1.4124293785310734E-2"/>
    <n v="0"/>
    <n v="2.5140000000000002"/>
    <n v="0"/>
    <n v="0"/>
  </r>
  <r>
    <d v="2024-12-21T00:00:00"/>
    <s v="Campaign 2"/>
    <x v="0"/>
    <x v="2"/>
    <x v="0"/>
    <n v="8061"/>
    <n v="146"/>
    <n v="10"/>
    <n v="260.55"/>
    <n v="511.43"/>
    <n v="1.8111896786999131E-2"/>
    <n v="6.8493150684931503E-2"/>
    <n v="1.7845890410958904"/>
    <n v="26.055"/>
    <n v="1.9628862022644404"/>
  </r>
  <r>
    <d v="2024-12-21T00:00:00"/>
    <s v="Campaign 2"/>
    <x v="0"/>
    <x v="2"/>
    <x v="1"/>
    <n v="5199"/>
    <n v="155"/>
    <n v="6"/>
    <n v="79.709999999999994"/>
    <n v="461.57"/>
    <n v="2.9813425658780535E-2"/>
    <n v="3.870967741935484E-2"/>
    <n v="0.51425806451612899"/>
    <n v="13.284999999999998"/>
    <n v="5.7906159829381512"/>
  </r>
  <r>
    <d v="2024-12-21T00:00:00"/>
    <s v="Campaign 2"/>
    <x v="0"/>
    <x v="2"/>
    <x v="2"/>
    <n v="427"/>
    <n v="9"/>
    <n v="0"/>
    <n v="6.12"/>
    <n v="0"/>
    <n v="2.1077283372365339E-2"/>
    <n v="0"/>
    <n v="0.68"/>
    <n v="0"/>
    <n v="0"/>
  </r>
  <r>
    <d v="2024-12-21T00:00:00"/>
    <s v="Campaign 2"/>
    <x v="1"/>
    <x v="0"/>
    <x v="0"/>
    <n v="9289"/>
    <n v="296"/>
    <n v="33"/>
    <n v="190.1"/>
    <n v="2566.85"/>
    <n v="3.1865647540101197E-2"/>
    <n v="0.11148648648648649"/>
    <n v="0.64222972972972969"/>
    <n v="5.7606060606060607"/>
    <n v="13.502630194634403"/>
  </r>
  <r>
    <d v="2024-12-21T00:00:00"/>
    <s v="Campaign 2"/>
    <x v="1"/>
    <x v="0"/>
    <x v="1"/>
    <n v="1586"/>
    <n v="32"/>
    <n v="2"/>
    <n v="27.46"/>
    <n v="125.09"/>
    <n v="2.0176544766708701E-2"/>
    <n v="6.25E-2"/>
    <n v="0.85812500000000003"/>
    <n v="13.73"/>
    <n v="4.5553532410779312"/>
  </r>
  <r>
    <d v="2024-12-21T00:00:00"/>
    <s v="Campaign 2"/>
    <x v="1"/>
    <x v="0"/>
    <x v="2"/>
    <n v="163"/>
    <n v="3"/>
    <n v="0"/>
    <n v="3.2"/>
    <n v="0"/>
    <n v="1.8404907975460124E-2"/>
    <n v="0"/>
    <n v="1.0666666666666667"/>
    <n v="0"/>
    <n v="0"/>
  </r>
  <r>
    <d v="2024-12-21T00:00:00"/>
    <s v="Campaign 2"/>
    <x v="1"/>
    <x v="1"/>
    <x v="0"/>
    <n v="12998"/>
    <n v="66"/>
    <n v="3"/>
    <n v="417.93"/>
    <n v="211.91"/>
    <n v="5.0777042621941836E-3"/>
    <n v="4.5454545454545456E-2"/>
    <n v="6.3322727272727271"/>
    <n v="139.31"/>
    <n v="0.507046634603881"/>
  </r>
  <r>
    <d v="2024-12-21T00:00:00"/>
    <s v="Campaign 2"/>
    <x v="1"/>
    <x v="1"/>
    <x v="1"/>
    <n v="1080"/>
    <n v="14"/>
    <n v="0"/>
    <n v="24.88"/>
    <n v="0"/>
    <n v="1.2962962962962963E-2"/>
    <n v="0"/>
    <n v="1.7771428571428571"/>
    <n v="0"/>
    <n v="0"/>
  </r>
  <r>
    <d v="2024-12-21T00:00:00"/>
    <s v="Campaign 2"/>
    <x v="1"/>
    <x v="1"/>
    <x v="2"/>
    <n v="191"/>
    <n v="3"/>
    <n v="0"/>
    <n v="5.34"/>
    <n v="0"/>
    <n v="1.5706806282722512E-2"/>
    <n v="0"/>
    <n v="1.78"/>
    <n v="0"/>
    <n v="0"/>
  </r>
  <r>
    <d v="2024-12-21T00:00:00"/>
    <s v="Campaign 2"/>
    <x v="1"/>
    <x v="2"/>
    <x v="0"/>
    <n v="9467"/>
    <n v="138"/>
    <n v="7"/>
    <n v="220.45"/>
    <n v="402.46"/>
    <n v="1.4576951515791697E-2"/>
    <n v="5.0724637681159424E-2"/>
    <n v="1.597463768115942"/>
    <n v="31.49285714285714"/>
    <n v="1.8256293944205035"/>
  </r>
  <r>
    <d v="2024-12-21T00:00:00"/>
    <s v="Campaign 2"/>
    <x v="1"/>
    <x v="2"/>
    <x v="1"/>
    <n v="1110"/>
    <n v="14"/>
    <n v="1"/>
    <n v="38.35"/>
    <n v="55.65"/>
    <n v="1.2612612612612612E-2"/>
    <n v="7.1428571428571425E-2"/>
    <n v="2.7392857142857143"/>
    <n v="38.35"/>
    <n v="1.4511082138200782"/>
  </r>
  <r>
    <d v="2024-12-21T00:00:00"/>
    <s v="Campaign 2"/>
    <x v="1"/>
    <x v="2"/>
    <x v="2"/>
    <n v="227"/>
    <n v="3"/>
    <n v="0"/>
    <n v="7.35"/>
    <n v="0"/>
    <n v="1.3215859030837005E-2"/>
    <n v="0"/>
    <n v="2.4499999999999997"/>
    <n v="0"/>
    <n v="0"/>
  </r>
  <r>
    <d v="2024-12-21T00:00:00"/>
    <s v="Campaign 2"/>
    <x v="2"/>
    <x v="0"/>
    <x v="0"/>
    <n v="2142"/>
    <n v="48"/>
    <n v="4"/>
    <n v="30.37"/>
    <n v="374.98"/>
    <n v="2.2408963585434174E-2"/>
    <n v="8.3333333333333329E-2"/>
    <n v="0.63270833333333332"/>
    <n v="7.5925000000000002"/>
    <n v="12.34705301284162"/>
  </r>
  <r>
    <d v="2024-12-21T00:00:00"/>
    <s v="Campaign 2"/>
    <x v="2"/>
    <x v="0"/>
    <x v="1"/>
    <n v="6216"/>
    <n v="196"/>
    <n v="21"/>
    <n v="87.58"/>
    <n v="1978.88"/>
    <n v="3.1531531531531529E-2"/>
    <n v="0.10714285714285714"/>
    <n v="0.44683673469387752"/>
    <n v="4.1704761904761902"/>
    <n v="22.595113039506739"/>
  </r>
  <r>
    <d v="2024-12-21T00:00:00"/>
    <s v="Campaign 2"/>
    <x v="2"/>
    <x v="0"/>
    <x v="2"/>
    <n v="5814"/>
    <n v="250"/>
    <n v="29"/>
    <n v="191.49"/>
    <n v="1739.24"/>
    <n v="4.2999656002751976E-2"/>
    <n v="0.11600000000000001"/>
    <n v="0.76596000000000009"/>
    <n v="6.6031034482758626"/>
    <n v="9.0826675022194365"/>
  </r>
  <r>
    <d v="2024-12-21T00:00:00"/>
    <s v="Campaign 2"/>
    <x v="2"/>
    <x v="1"/>
    <x v="0"/>
    <n v="2649"/>
    <n v="17"/>
    <n v="0"/>
    <n v="48.05"/>
    <n v="0"/>
    <n v="6.4175160437901094E-3"/>
    <n v="0"/>
    <n v="2.8264705882352938"/>
    <n v="0"/>
    <n v="0"/>
  </r>
  <r>
    <d v="2024-12-21T00:00:00"/>
    <s v="Campaign 2"/>
    <x v="2"/>
    <x v="1"/>
    <x v="1"/>
    <n v="5935"/>
    <n v="68"/>
    <n v="2"/>
    <n v="123.99"/>
    <n v="107.55"/>
    <n v="1.1457455770850885E-2"/>
    <n v="2.9411764705882353E-2"/>
    <n v="1.8233823529411763"/>
    <n v="61.994999999999997"/>
    <n v="0.86740866198887012"/>
  </r>
  <r>
    <d v="2024-12-21T00:00:00"/>
    <s v="Campaign 2"/>
    <x v="2"/>
    <x v="1"/>
    <x v="2"/>
    <n v="3601"/>
    <n v="46"/>
    <n v="1"/>
    <n v="82.01"/>
    <n v="66.09"/>
    <n v="1.2774229380727576E-2"/>
    <n v="2.1739130434782608E-2"/>
    <n v="1.7828260869565218"/>
    <n v="82.01"/>
    <n v="0.80587733203267897"/>
  </r>
  <r>
    <d v="2024-12-21T00:00:00"/>
    <s v="Campaign 2"/>
    <x v="2"/>
    <x v="2"/>
    <x v="0"/>
    <n v="2405"/>
    <n v="28"/>
    <n v="1"/>
    <n v="88.72"/>
    <n v="53.12"/>
    <n v="1.1642411642411643E-2"/>
    <n v="3.5714285714285712E-2"/>
    <n v="3.1685714285714286"/>
    <n v="88.72"/>
    <n v="0.59873760144274124"/>
  </r>
  <r>
    <d v="2024-12-21T00:00:00"/>
    <s v="Campaign 2"/>
    <x v="2"/>
    <x v="2"/>
    <x v="1"/>
    <n v="6384"/>
    <n v="89"/>
    <n v="3"/>
    <n v="179.03"/>
    <n v="296.99"/>
    <n v="1.394110275689223E-2"/>
    <n v="3.3707865168539325E-2"/>
    <n v="2.0115730337078652"/>
    <n v="59.676666666666669"/>
    <n v="1.6588839859241469"/>
  </r>
  <r>
    <d v="2024-12-21T00:00:00"/>
    <s v="Campaign 2"/>
    <x v="2"/>
    <x v="2"/>
    <x v="2"/>
    <n v="5355"/>
    <n v="56"/>
    <n v="4"/>
    <n v="172.55"/>
    <n v="227.03"/>
    <n v="1.045751633986928E-2"/>
    <n v="7.1428571428571425E-2"/>
    <n v="3.0812500000000003"/>
    <n v="43.137500000000003"/>
    <n v="1.315734569689945"/>
  </r>
  <r>
    <d v="2024-12-22T00:00:00"/>
    <s v="Campaign 2"/>
    <x v="0"/>
    <x v="0"/>
    <x v="0"/>
    <n v="5250"/>
    <n v="224"/>
    <n v="23"/>
    <n v="136.91999999999999"/>
    <n v="1893.43"/>
    <n v="4.2666666666666665E-2"/>
    <n v="0.10267857142857142"/>
    <n v="0.61124999999999996"/>
    <n v="5.9530434782608692"/>
    <n v="13.828732106339469"/>
  </r>
  <r>
    <d v="2024-12-22T00:00:00"/>
    <s v="Campaign 2"/>
    <x v="0"/>
    <x v="0"/>
    <x v="1"/>
    <n v="7534"/>
    <n v="251"/>
    <n v="33"/>
    <n v="156.53"/>
    <n v="2929.28"/>
    <n v="3.3315635784443853E-2"/>
    <n v="0.13147410358565736"/>
    <n v="0.62362549800796818"/>
    <n v="4.7433333333333332"/>
    <n v="18.713856768670542"/>
  </r>
  <r>
    <d v="2024-12-22T00:00:00"/>
    <s v="Campaign 2"/>
    <x v="0"/>
    <x v="0"/>
    <x v="2"/>
    <n v="355"/>
    <n v="10"/>
    <n v="1"/>
    <n v="9.65"/>
    <n v="96.47"/>
    <n v="2.8169014084507043E-2"/>
    <n v="0.1"/>
    <n v="0.96500000000000008"/>
    <n v="9.65"/>
    <n v="9.9968911917098442"/>
  </r>
  <r>
    <d v="2024-12-22T00:00:00"/>
    <s v="Campaign 2"/>
    <x v="0"/>
    <x v="1"/>
    <x v="0"/>
    <n v="9872"/>
    <n v="57"/>
    <n v="2"/>
    <n v="327.48"/>
    <n v="135.56"/>
    <n v="5.7739059967585092E-3"/>
    <n v="3.5087719298245612E-2"/>
    <n v="5.7452631578947368"/>
    <n v="163.74"/>
    <n v="0.41394894344692806"/>
  </r>
  <r>
    <d v="2024-12-22T00:00:00"/>
    <s v="Campaign 2"/>
    <x v="0"/>
    <x v="1"/>
    <x v="1"/>
    <n v="4577"/>
    <n v="36"/>
    <n v="0"/>
    <n v="163.57"/>
    <n v="0"/>
    <n v="7.8654140266550144E-3"/>
    <n v="0"/>
    <n v="4.5436111111111108"/>
    <n v="0"/>
    <n v="0"/>
  </r>
  <r>
    <d v="2024-12-22T00:00:00"/>
    <s v="Campaign 2"/>
    <x v="0"/>
    <x v="1"/>
    <x v="2"/>
    <n v="991"/>
    <n v="14"/>
    <n v="0"/>
    <n v="16.39"/>
    <n v="0"/>
    <n v="1.4127144298688193E-2"/>
    <n v="0"/>
    <n v="1.1707142857142858"/>
    <n v="0"/>
    <n v="0"/>
  </r>
  <r>
    <d v="2024-12-22T00:00:00"/>
    <s v="Campaign 2"/>
    <x v="0"/>
    <x v="2"/>
    <x v="0"/>
    <n v="4390"/>
    <n v="73"/>
    <n v="1"/>
    <n v="112.35"/>
    <n v="85.08"/>
    <n v="1.662870159453303E-2"/>
    <n v="1.3698630136986301E-2"/>
    <n v="1.5390410958904108"/>
    <n v="112.35"/>
    <n v="0.75727636849132174"/>
  </r>
  <r>
    <d v="2024-12-22T00:00:00"/>
    <s v="Campaign 2"/>
    <x v="0"/>
    <x v="2"/>
    <x v="1"/>
    <n v="2926"/>
    <n v="65"/>
    <n v="3"/>
    <n v="60"/>
    <n v="223.02"/>
    <n v="2.2214627477785371E-2"/>
    <n v="4.6153846153846156E-2"/>
    <n v="0.92307692307692313"/>
    <n v="20"/>
    <n v="3.7170000000000001"/>
  </r>
  <r>
    <d v="2024-12-22T00:00:00"/>
    <s v="Campaign 2"/>
    <x v="0"/>
    <x v="2"/>
    <x v="2"/>
    <n v="990"/>
    <n v="12"/>
    <n v="0"/>
    <n v="36.28"/>
    <n v="0"/>
    <n v="1.2121212121212121E-2"/>
    <n v="0"/>
    <n v="3.0233333333333334"/>
    <n v="0"/>
    <n v="0"/>
  </r>
  <r>
    <d v="2024-12-22T00:00:00"/>
    <s v="Campaign 2"/>
    <x v="1"/>
    <x v="0"/>
    <x v="0"/>
    <n v="8179"/>
    <n v="259"/>
    <n v="31"/>
    <n v="264.73"/>
    <n v="1868.75"/>
    <n v="3.166646289277418E-2"/>
    <n v="0.11969111969111969"/>
    <n v="1.0221235521235521"/>
    <n v="8.5396774193548399"/>
    <n v="7.0590790616854902"/>
  </r>
  <r>
    <d v="2024-12-22T00:00:00"/>
    <s v="Campaign 2"/>
    <x v="1"/>
    <x v="0"/>
    <x v="1"/>
    <n v="1542"/>
    <n v="52"/>
    <n v="2"/>
    <n v="45.49"/>
    <n v="167.68"/>
    <n v="3.372243839169909E-2"/>
    <n v="3.8461538461538464E-2"/>
    <n v="0.8748076923076924"/>
    <n v="22.745000000000001"/>
    <n v="3.686084853814025"/>
  </r>
  <r>
    <d v="2024-12-22T00:00:00"/>
    <s v="Campaign 2"/>
    <x v="1"/>
    <x v="0"/>
    <x v="2"/>
    <n v="919"/>
    <n v="41"/>
    <n v="2"/>
    <n v="14.14"/>
    <n v="128.24"/>
    <n v="4.461371055495103E-2"/>
    <n v="4.878048780487805E-2"/>
    <n v="0.34487804878048783"/>
    <n v="7.07"/>
    <n v="9.0693069306930703"/>
  </r>
  <r>
    <d v="2024-12-22T00:00:00"/>
    <s v="Campaign 2"/>
    <x v="1"/>
    <x v="1"/>
    <x v="0"/>
    <n v="12695"/>
    <n v="220"/>
    <n v="8"/>
    <n v="223.1"/>
    <n v="532.41999999999996"/>
    <n v="1.732965734541158E-2"/>
    <n v="3.6363636363636362E-2"/>
    <n v="1.0140909090909092"/>
    <n v="27.887499999999999"/>
    <n v="2.3864634692962796"/>
  </r>
  <r>
    <d v="2024-12-22T00:00:00"/>
    <s v="Campaign 2"/>
    <x v="1"/>
    <x v="1"/>
    <x v="1"/>
    <n v="1391"/>
    <n v="24"/>
    <n v="0"/>
    <n v="30.14"/>
    <n v="0"/>
    <n v="1.7253774263120056E-2"/>
    <n v="0"/>
    <n v="1.2558333333333334"/>
    <n v="0"/>
    <n v="0"/>
  </r>
  <r>
    <d v="2024-12-22T00:00:00"/>
    <s v="Campaign 2"/>
    <x v="1"/>
    <x v="1"/>
    <x v="2"/>
    <n v="833"/>
    <n v="8"/>
    <n v="0"/>
    <n v="24.08"/>
    <n v="0"/>
    <n v="9.6038415366146452E-3"/>
    <n v="0"/>
    <n v="3.01"/>
    <n v="0"/>
    <n v="0"/>
  </r>
  <r>
    <d v="2024-12-22T00:00:00"/>
    <s v="Campaign 2"/>
    <x v="1"/>
    <x v="2"/>
    <x v="0"/>
    <n v="6286"/>
    <n v="170"/>
    <n v="12"/>
    <n v="116.33"/>
    <n v="926.18"/>
    <n v="2.7044225262488068E-2"/>
    <n v="7.0588235294117646E-2"/>
    <n v="0.68429411764705883"/>
    <n v="9.6941666666666659"/>
    <n v="7.9616607925728529"/>
  </r>
  <r>
    <d v="2024-12-22T00:00:00"/>
    <s v="Campaign 2"/>
    <x v="1"/>
    <x v="2"/>
    <x v="1"/>
    <n v="1568"/>
    <n v="32"/>
    <n v="2"/>
    <n v="47.74"/>
    <n v="145.66"/>
    <n v="2.0408163265306121E-2"/>
    <n v="6.25E-2"/>
    <n v="1.4918750000000001"/>
    <n v="23.87"/>
    <n v="3.0511101801424378"/>
  </r>
  <r>
    <d v="2024-12-22T00:00:00"/>
    <s v="Campaign 2"/>
    <x v="1"/>
    <x v="2"/>
    <x v="2"/>
    <n v="401"/>
    <n v="9"/>
    <n v="0"/>
    <n v="8.2100000000000009"/>
    <n v="0"/>
    <n v="2.2443890274314215E-2"/>
    <n v="0"/>
    <n v="0.91222222222222227"/>
    <n v="0"/>
    <n v="0"/>
  </r>
  <r>
    <d v="2024-12-22T00:00:00"/>
    <s v="Campaign 2"/>
    <x v="2"/>
    <x v="0"/>
    <x v="0"/>
    <n v="1423"/>
    <n v="42"/>
    <n v="2"/>
    <n v="20.079999999999998"/>
    <n v="143.91"/>
    <n v="2.9515108924806747E-2"/>
    <n v="4.7619047619047616E-2"/>
    <n v="0.47809523809523807"/>
    <n v="10.039999999999999"/>
    <n v="7.1668326693227096"/>
  </r>
  <r>
    <d v="2024-12-22T00:00:00"/>
    <s v="Campaign 2"/>
    <x v="2"/>
    <x v="0"/>
    <x v="1"/>
    <n v="8690"/>
    <n v="387"/>
    <n v="32"/>
    <n v="185.71"/>
    <n v="2595.83"/>
    <n v="4.4533947065592633E-2"/>
    <n v="8.2687338501291993E-2"/>
    <n v="0.47987080103359175"/>
    <n v="5.8034375000000002"/>
    <n v="13.977868720047384"/>
  </r>
  <r>
    <d v="2024-12-22T00:00:00"/>
    <s v="Campaign 2"/>
    <x v="2"/>
    <x v="0"/>
    <x v="2"/>
    <n v="4106"/>
    <n v="188"/>
    <n v="17"/>
    <n v="108.2"/>
    <n v="1263.77"/>
    <n v="4.5786653677545058E-2"/>
    <n v="9.0425531914893623E-2"/>
    <n v="0.57553191489361699"/>
    <n v="6.3647058823529417"/>
    <n v="11.679944547134935"/>
  </r>
  <r>
    <d v="2024-12-22T00:00:00"/>
    <s v="Campaign 2"/>
    <x v="2"/>
    <x v="1"/>
    <x v="0"/>
    <n v="2163"/>
    <n v="14"/>
    <n v="0"/>
    <n v="37.909999999999997"/>
    <n v="0"/>
    <n v="6.4724919093851136E-3"/>
    <n v="0"/>
    <n v="2.7078571428571427"/>
    <n v="0"/>
    <n v="0"/>
  </r>
  <r>
    <d v="2024-12-22T00:00:00"/>
    <s v="Campaign 2"/>
    <x v="2"/>
    <x v="1"/>
    <x v="1"/>
    <n v="7442"/>
    <n v="129"/>
    <n v="5"/>
    <n v="104.84"/>
    <n v="302.31"/>
    <n v="1.7334049986562752E-2"/>
    <n v="3.875968992248062E-2"/>
    <n v="0.81271317829457368"/>
    <n v="20.968"/>
    <n v="2.8835368180083938"/>
  </r>
  <r>
    <d v="2024-12-22T00:00:00"/>
    <s v="Campaign 2"/>
    <x v="2"/>
    <x v="1"/>
    <x v="2"/>
    <n v="3870"/>
    <n v="22"/>
    <n v="0"/>
    <n v="143.91"/>
    <n v="0"/>
    <n v="5.6847545219638239E-3"/>
    <n v="0"/>
    <n v="6.541363636363636"/>
    <n v="0"/>
    <n v="0"/>
  </r>
  <r>
    <d v="2024-12-22T00:00:00"/>
    <s v="Campaign 2"/>
    <x v="2"/>
    <x v="2"/>
    <x v="0"/>
    <n v="2781"/>
    <n v="79"/>
    <n v="3"/>
    <n v="45.08"/>
    <n v="175.65"/>
    <n v="2.8407047824523551E-2"/>
    <n v="3.7974683544303799E-2"/>
    <n v="0.57063291139240502"/>
    <n v="15.026666666666666"/>
    <n v="3.8964063886424136"/>
  </r>
  <r>
    <d v="2024-12-22T00:00:00"/>
    <s v="Campaign 2"/>
    <x v="2"/>
    <x v="2"/>
    <x v="1"/>
    <n v="6070"/>
    <n v="148"/>
    <n v="4"/>
    <n v="196.63"/>
    <n v="212.04"/>
    <n v="2.4382207578253708E-2"/>
    <n v="2.7027027027027029E-2"/>
    <n v="1.328581081081081"/>
    <n v="49.157499999999999"/>
    <n v="1.0783705436606825"/>
  </r>
  <r>
    <d v="2024-12-22T00:00:00"/>
    <s v="Campaign 2"/>
    <x v="2"/>
    <x v="2"/>
    <x v="2"/>
    <n v="4602"/>
    <n v="119"/>
    <n v="6"/>
    <n v="70.19"/>
    <n v="524.14"/>
    <n v="2.585832246849196E-2"/>
    <n v="5.0420168067226892E-2"/>
    <n v="0.58983193277310919"/>
    <n v="11.698333333333332"/>
    <n v="7.4674455050577002"/>
  </r>
  <r>
    <d v="2024-12-23T00:00:00"/>
    <s v="Campaign 2"/>
    <x v="0"/>
    <x v="0"/>
    <x v="0"/>
    <n v="9734"/>
    <n v="222"/>
    <n v="29"/>
    <n v="288.7"/>
    <n v="1678.89"/>
    <n v="2.2806657078282309E-2"/>
    <n v="0.13063063063063063"/>
    <n v="1.3004504504504504"/>
    <n v="9.9551724137931039"/>
    <n v="5.8153446484239701"/>
  </r>
  <r>
    <d v="2024-12-23T00:00:00"/>
    <s v="Campaign 2"/>
    <x v="0"/>
    <x v="0"/>
    <x v="1"/>
    <n v="3789"/>
    <n v="163"/>
    <n v="19"/>
    <n v="106"/>
    <n v="1677.35"/>
    <n v="4.3019266297176034E-2"/>
    <n v="0.1165644171779141"/>
    <n v="0.65030674846625769"/>
    <n v="5.5789473684210522"/>
    <n v="15.824056603773585"/>
  </r>
  <r>
    <d v="2024-12-23T00:00:00"/>
    <s v="Campaign 2"/>
    <x v="0"/>
    <x v="0"/>
    <x v="2"/>
    <n v="318"/>
    <n v="12"/>
    <n v="0"/>
    <n v="10.81"/>
    <n v="0"/>
    <n v="3.7735849056603772E-2"/>
    <n v="0"/>
    <n v="0.90083333333333337"/>
    <n v="0"/>
    <n v="0"/>
  </r>
  <r>
    <d v="2024-12-23T00:00:00"/>
    <s v="Campaign 2"/>
    <x v="0"/>
    <x v="1"/>
    <x v="0"/>
    <n v="3900"/>
    <n v="69"/>
    <n v="2"/>
    <n v="62.45"/>
    <n v="140.35"/>
    <n v="1.7692307692307691E-2"/>
    <n v="2.8985507246376812E-2"/>
    <n v="0.90507246376811601"/>
    <n v="31.225000000000001"/>
    <n v="2.2473979183346677"/>
  </r>
  <r>
    <d v="2024-12-23T00:00:00"/>
    <s v="Campaign 2"/>
    <x v="0"/>
    <x v="1"/>
    <x v="1"/>
    <n v="7988"/>
    <n v="143"/>
    <n v="4"/>
    <n v="189.38"/>
    <n v="219.18"/>
    <n v="1.7901852779168753E-2"/>
    <n v="2.7972027972027972E-2"/>
    <n v="1.3243356643356643"/>
    <n v="47.344999999999999"/>
    <n v="1.157355581370789"/>
  </r>
  <r>
    <d v="2024-12-23T00:00:00"/>
    <s v="Campaign 2"/>
    <x v="0"/>
    <x v="1"/>
    <x v="2"/>
    <n v="945"/>
    <n v="16"/>
    <n v="0"/>
    <n v="30.55"/>
    <n v="0"/>
    <n v="1.6931216931216932E-2"/>
    <n v="0"/>
    <n v="1.909375"/>
    <n v="0"/>
    <n v="0"/>
  </r>
  <r>
    <d v="2024-12-23T00:00:00"/>
    <s v="Campaign 2"/>
    <x v="0"/>
    <x v="2"/>
    <x v="0"/>
    <n v="9992"/>
    <n v="230"/>
    <n v="17"/>
    <n v="275.51"/>
    <n v="1079.27"/>
    <n v="2.3018414731785428E-2"/>
    <n v="7.3913043478260873E-2"/>
    <n v="1.1978695652173912"/>
    <n v="16.206470588235295"/>
    <n v="3.9173532721135351"/>
  </r>
  <r>
    <d v="2024-12-23T00:00:00"/>
    <s v="Campaign 2"/>
    <x v="0"/>
    <x v="2"/>
    <x v="1"/>
    <n v="5194"/>
    <n v="92"/>
    <n v="3"/>
    <n v="141.63999999999999"/>
    <n v="193.36"/>
    <n v="1.771274547554871E-2"/>
    <n v="3.2608695652173912E-2"/>
    <n v="1.5395652173913041"/>
    <n v="47.213333333333331"/>
    <n v="1.3651510872634851"/>
  </r>
  <r>
    <d v="2024-12-23T00:00:00"/>
    <s v="Campaign 2"/>
    <x v="0"/>
    <x v="2"/>
    <x v="2"/>
    <n v="752"/>
    <n v="11"/>
    <n v="0"/>
    <n v="17.75"/>
    <n v="0"/>
    <n v="1.4627659574468085E-2"/>
    <n v="0"/>
    <n v="1.6136363636363635"/>
    <n v="0"/>
    <n v="0"/>
  </r>
  <r>
    <d v="2024-12-23T00:00:00"/>
    <s v="Campaign 2"/>
    <x v="1"/>
    <x v="0"/>
    <x v="0"/>
    <n v="13598"/>
    <n v="308"/>
    <n v="26"/>
    <n v="182.23"/>
    <n v="1904.18"/>
    <n v="2.2650389763200472E-2"/>
    <n v="8.4415584415584416E-2"/>
    <n v="0.59165584415584416"/>
    <n v="7.0088461538461537"/>
    <n v="10.449322285024421"/>
  </r>
  <r>
    <d v="2024-12-23T00:00:00"/>
    <s v="Campaign 2"/>
    <x v="1"/>
    <x v="0"/>
    <x v="1"/>
    <n v="1050"/>
    <n v="44"/>
    <n v="2"/>
    <n v="31.53"/>
    <n v="117.93"/>
    <n v="4.1904761904761903E-2"/>
    <n v="4.5454545454545456E-2"/>
    <n v="0.71659090909090917"/>
    <n v="15.765000000000001"/>
    <n v="3.7402473834443386"/>
  </r>
  <r>
    <d v="2024-12-23T00:00:00"/>
    <s v="Campaign 2"/>
    <x v="1"/>
    <x v="0"/>
    <x v="2"/>
    <n v="890"/>
    <n v="26"/>
    <n v="3"/>
    <n v="32.229999999999997"/>
    <n v="296.69"/>
    <n v="2.9213483146067417E-2"/>
    <n v="0.11538461538461539"/>
    <n v="1.2396153846153846"/>
    <n v="10.743333333333332"/>
    <n v="9.2053986968662738"/>
  </r>
  <r>
    <d v="2024-12-23T00:00:00"/>
    <s v="Campaign 2"/>
    <x v="1"/>
    <x v="1"/>
    <x v="0"/>
    <n v="5838"/>
    <n v="42"/>
    <n v="1"/>
    <n v="214.41"/>
    <n v="58.83"/>
    <n v="7.1942446043165471E-3"/>
    <n v="2.3809523809523808E-2"/>
    <n v="5.1049999999999995"/>
    <n v="214.41"/>
    <n v="0.274380859101721"/>
  </r>
  <r>
    <d v="2024-12-23T00:00:00"/>
    <s v="Campaign 2"/>
    <x v="1"/>
    <x v="1"/>
    <x v="1"/>
    <n v="709"/>
    <n v="11"/>
    <n v="0"/>
    <n v="24.57"/>
    <n v="0"/>
    <n v="1.5514809590973202E-2"/>
    <n v="0"/>
    <n v="2.2336363636363639"/>
    <n v="0"/>
    <n v="0"/>
  </r>
  <r>
    <d v="2024-12-23T00:00:00"/>
    <s v="Campaign 2"/>
    <x v="1"/>
    <x v="1"/>
    <x v="2"/>
    <n v="758"/>
    <n v="11"/>
    <n v="0"/>
    <n v="13.83"/>
    <n v="0"/>
    <n v="1.4511873350923483E-2"/>
    <n v="0"/>
    <n v="1.2572727272727273"/>
    <n v="0"/>
    <n v="0"/>
  </r>
  <r>
    <d v="2024-12-23T00:00:00"/>
    <s v="Campaign 2"/>
    <x v="1"/>
    <x v="2"/>
    <x v="0"/>
    <n v="9095"/>
    <n v="262"/>
    <n v="18"/>
    <n v="296.85000000000002"/>
    <n v="994.27"/>
    <n v="2.8807036833424959E-2"/>
    <n v="6.8702290076335881E-2"/>
    <n v="1.1330152671755727"/>
    <n v="16.491666666666667"/>
    <n v="3.3494020549098868"/>
  </r>
  <r>
    <d v="2024-12-23T00:00:00"/>
    <s v="Campaign 2"/>
    <x v="1"/>
    <x v="2"/>
    <x v="1"/>
    <n v="1542"/>
    <n v="26"/>
    <n v="1"/>
    <n v="54.65"/>
    <n v="89.08"/>
    <n v="1.6861219195849545E-2"/>
    <n v="3.8461538461538464E-2"/>
    <n v="2.101923076923077"/>
    <n v="54.65"/>
    <n v="1.6300091491308326"/>
  </r>
  <r>
    <d v="2024-12-23T00:00:00"/>
    <s v="Campaign 2"/>
    <x v="1"/>
    <x v="2"/>
    <x v="2"/>
    <n v="427"/>
    <n v="8"/>
    <n v="0"/>
    <n v="10.3"/>
    <n v="0"/>
    <n v="1.873536299765808E-2"/>
    <n v="0"/>
    <n v="1.2875000000000001"/>
    <n v="0"/>
    <n v="0"/>
  </r>
  <r>
    <d v="2024-12-23T00:00:00"/>
    <s v="Campaign 2"/>
    <x v="2"/>
    <x v="0"/>
    <x v="0"/>
    <n v="1611"/>
    <n v="71"/>
    <n v="7"/>
    <n v="62.32"/>
    <n v="527.45000000000005"/>
    <n v="4.4072004965859717E-2"/>
    <n v="9.8591549295774641E-2"/>
    <n v="0.87774647887323942"/>
    <n v="8.9028571428571421"/>
    <n v="8.46357509627728"/>
  </r>
  <r>
    <d v="2024-12-23T00:00:00"/>
    <s v="Campaign 2"/>
    <x v="2"/>
    <x v="0"/>
    <x v="1"/>
    <n v="8489"/>
    <n v="220"/>
    <n v="11"/>
    <n v="142.78"/>
    <n v="1035.69"/>
    <n v="2.5915891153257157E-2"/>
    <n v="0.05"/>
    <n v="0.64900000000000002"/>
    <n v="12.98"/>
    <n v="7.2537470233926324"/>
  </r>
  <r>
    <d v="2024-12-23T00:00:00"/>
    <s v="Campaign 2"/>
    <x v="2"/>
    <x v="0"/>
    <x v="2"/>
    <n v="2008"/>
    <n v="82"/>
    <n v="8"/>
    <n v="65.62"/>
    <n v="633.41"/>
    <n v="4.0836653386454182E-2"/>
    <n v="9.7560975609756101E-2"/>
    <n v="0.80024390243902443"/>
    <n v="8.2025000000000006"/>
    <n v="9.652697348369399"/>
  </r>
  <r>
    <d v="2024-12-23T00:00:00"/>
    <s v="Campaign 2"/>
    <x v="2"/>
    <x v="1"/>
    <x v="0"/>
    <n v="2912"/>
    <n v="52"/>
    <n v="1"/>
    <n v="50.58"/>
    <n v="71.45"/>
    <n v="1.7857142857142856E-2"/>
    <n v="1.9230769230769232E-2"/>
    <n v="0.97269230769230763"/>
    <n v="50.58"/>
    <n v="1.4126136812969554"/>
  </r>
  <r>
    <d v="2024-12-23T00:00:00"/>
    <s v="Campaign 2"/>
    <x v="2"/>
    <x v="1"/>
    <x v="1"/>
    <n v="10252"/>
    <n v="121"/>
    <n v="1"/>
    <n v="172.06"/>
    <n v="86.05"/>
    <n v="1.1802575107296138E-2"/>
    <n v="8.2644628099173556E-3"/>
    <n v="1.4219834710743802"/>
    <n v="172.06"/>
    <n v="0.50011623852144593"/>
  </r>
  <r>
    <d v="2024-12-23T00:00:00"/>
    <s v="Campaign 2"/>
    <x v="2"/>
    <x v="1"/>
    <x v="2"/>
    <n v="4880"/>
    <n v="92"/>
    <n v="2"/>
    <n v="107.76"/>
    <n v="173.83"/>
    <n v="1.8852459016393444E-2"/>
    <n v="2.1739130434782608E-2"/>
    <n v="1.1713043478260869"/>
    <n v="53.88"/>
    <n v="1.6131217520415739"/>
  </r>
  <r>
    <d v="2024-12-23T00:00:00"/>
    <s v="Campaign 2"/>
    <x v="2"/>
    <x v="2"/>
    <x v="0"/>
    <n v="2724"/>
    <n v="45"/>
    <n v="1"/>
    <n v="40.950000000000003"/>
    <n v="75.22"/>
    <n v="1.6519823788546256E-2"/>
    <n v="2.2222222222222223E-2"/>
    <n v="0.91"/>
    <n v="40.950000000000003"/>
    <n v="1.8368742368742368"/>
  </r>
  <r>
    <d v="2024-12-23T00:00:00"/>
    <s v="Campaign 2"/>
    <x v="2"/>
    <x v="2"/>
    <x v="1"/>
    <n v="4826"/>
    <n v="66"/>
    <n v="3"/>
    <n v="125.07"/>
    <n v="214.83"/>
    <n v="1.3675922088686282E-2"/>
    <n v="4.5454545454545456E-2"/>
    <n v="1.8949999999999998"/>
    <n v="41.69"/>
    <n v="1.7176781002638524"/>
  </r>
  <r>
    <d v="2024-12-23T00:00:00"/>
    <s v="Campaign 2"/>
    <x v="2"/>
    <x v="2"/>
    <x v="2"/>
    <n v="5147"/>
    <n v="106"/>
    <n v="7"/>
    <n v="196.78"/>
    <n v="635.44000000000005"/>
    <n v="2.0594521080240916E-2"/>
    <n v="6.6037735849056603E-2"/>
    <n v="1.8564150943396227"/>
    <n v="28.111428571428572"/>
    <n v="3.2291899583290986"/>
  </r>
  <r>
    <d v="2024-12-24T00:00:00"/>
    <s v="Campaign 2"/>
    <x v="0"/>
    <x v="0"/>
    <x v="0"/>
    <n v="8502"/>
    <n v="395"/>
    <n v="49"/>
    <n v="197.66"/>
    <n v="3357.34"/>
    <n v="4.6459656551399671E-2"/>
    <n v="0.1240506329113924"/>
    <n v="0.50040506329113921"/>
    <n v="4.0338775510204083"/>
    <n v="16.985429525447739"/>
  </r>
  <r>
    <d v="2024-12-24T00:00:00"/>
    <s v="Campaign 2"/>
    <x v="0"/>
    <x v="0"/>
    <x v="1"/>
    <n v="3642"/>
    <n v="88"/>
    <n v="5"/>
    <n v="92.17"/>
    <n v="309.74"/>
    <n v="2.416254805052169E-2"/>
    <n v="5.6818181818181816E-2"/>
    <n v="1.0473863636363636"/>
    <n v="18.434000000000001"/>
    <n v="3.3605294564391883"/>
  </r>
  <r>
    <d v="2024-12-24T00:00:00"/>
    <s v="Campaign 2"/>
    <x v="0"/>
    <x v="0"/>
    <x v="2"/>
    <n v="501"/>
    <n v="23"/>
    <n v="1"/>
    <n v="10.84"/>
    <n v="75.45"/>
    <n v="4.590818363273453E-2"/>
    <n v="4.3478260869565216E-2"/>
    <n v="0.47130434782608693"/>
    <n v="10.84"/>
    <n v="6.9603321033210337"/>
  </r>
  <r>
    <d v="2024-12-24T00:00:00"/>
    <s v="Campaign 2"/>
    <x v="0"/>
    <x v="1"/>
    <x v="0"/>
    <n v="7466"/>
    <n v="124"/>
    <n v="4"/>
    <n v="144.01"/>
    <n v="210.31"/>
    <n v="1.660862577015805E-2"/>
    <n v="3.2258064516129031E-2"/>
    <n v="1.1613709677419355"/>
    <n v="36.002499999999998"/>
    <n v="1.4603846955072566"/>
  </r>
  <r>
    <d v="2024-12-24T00:00:00"/>
    <s v="Campaign 2"/>
    <x v="0"/>
    <x v="1"/>
    <x v="1"/>
    <n v="7955"/>
    <n v="43"/>
    <n v="0"/>
    <n v="266.92"/>
    <n v="0"/>
    <n v="5.4054054054054057E-3"/>
    <n v="0"/>
    <n v="6.2074418604651163"/>
    <n v="0"/>
    <n v="0"/>
  </r>
  <r>
    <d v="2024-12-24T00:00:00"/>
    <s v="Campaign 2"/>
    <x v="0"/>
    <x v="1"/>
    <x v="2"/>
    <n v="605"/>
    <n v="11"/>
    <n v="0"/>
    <n v="18.809999999999999"/>
    <n v="0"/>
    <n v="1.8181818181818181E-2"/>
    <n v="0"/>
    <n v="1.71"/>
    <n v="0"/>
    <n v="0"/>
  </r>
  <r>
    <d v="2024-12-24T00:00:00"/>
    <s v="Campaign 2"/>
    <x v="0"/>
    <x v="2"/>
    <x v="0"/>
    <n v="3319"/>
    <n v="43"/>
    <n v="1"/>
    <n v="102.91"/>
    <n v="77.41"/>
    <n v="1.2955709551069599E-2"/>
    <n v="2.3255813953488372E-2"/>
    <n v="2.3932558139534881"/>
    <n v="102.91"/>
    <n v="0.75221066951705373"/>
  </r>
  <r>
    <d v="2024-12-24T00:00:00"/>
    <s v="Campaign 2"/>
    <x v="0"/>
    <x v="2"/>
    <x v="1"/>
    <n v="7019"/>
    <n v="158"/>
    <n v="5"/>
    <n v="271.38"/>
    <n v="336.84"/>
    <n v="2.2510329106710358E-2"/>
    <n v="3.1645569620253167E-2"/>
    <n v="1.7175949367088608"/>
    <n v="54.275999999999996"/>
    <n v="1.2412115852310412"/>
  </r>
  <r>
    <d v="2024-12-24T00:00:00"/>
    <s v="Campaign 2"/>
    <x v="0"/>
    <x v="2"/>
    <x v="2"/>
    <n v="859"/>
    <n v="24"/>
    <n v="1"/>
    <n v="27.77"/>
    <n v="62.69"/>
    <n v="2.7939464493597205E-2"/>
    <n v="4.1666666666666664E-2"/>
    <n v="1.1570833333333332"/>
    <n v="27.77"/>
    <n v="2.2574720921858118"/>
  </r>
  <r>
    <d v="2024-12-24T00:00:00"/>
    <s v="Campaign 2"/>
    <x v="1"/>
    <x v="0"/>
    <x v="0"/>
    <n v="6252"/>
    <n v="160"/>
    <n v="21"/>
    <n v="107.6"/>
    <n v="1098.03"/>
    <n v="2.5591810620601407E-2"/>
    <n v="0.13125000000000001"/>
    <n v="0.67249999999999999"/>
    <n v="5.1238095238095234"/>
    <n v="10.204739776951673"/>
  </r>
  <r>
    <d v="2024-12-24T00:00:00"/>
    <s v="Campaign 2"/>
    <x v="1"/>
    <x v="0"/>
    <x v="1"/>
    <n v="1594"/>
    <n v="45"/>
    <n v="2"/>
    <n v="30.32"/>
    <n v="156.71"/>
    <n v="2.8230865746549563E-2"/>
    <n v="4.4444444444444446E-2"/>
    <n v="0.67377777777777781"/>
    <n v="15.16"/>
    <n v="5.1685356200527703"/>
  </r>
  <r>
    <d v="2024-12-24T00:00:00"/>
    <s v="Campaign 2"/>
    <x v="1"/>
    <x v="0"/>
    <x v="2"/>
    <n v="547"/>
    <n v="14"/>
    <n v="1"/>
    <n v="10.55"/>
    <n v="69.81"/>
    <n v="2.5594149908592323E-2"/>
    <n v="7.1428571428571425E-2"/>
    <n v="0.75357142857142867"/>
    <n v="10.55"/>
    <n v="6.6170616113744076"/>
  </r>
  <r>
    <d v="2024-12-24T00:00:00"/>
    <s v="Campaign 2"/>
    <x v="1"/>
    <x v="1"/>
    <x v="0"/>
    <n v="5345"/>
    <n v="75"/>
    <n v="2"/>
    <n v="200.45"/>
    <n v="110.82"/>
    <n v="1.4031805425631431E-2"/>
    <n v="2.6666666666666668E-2"/>
    <n v="2.6726666666666663"/>
    <n v="100.22499999999999"/>
    <n v="0.55285607383387381"/>
  </r>
  <r>
    <d v="2024-12-24T00:00:00"/>
    <s v="Campaign 2"/>
    <x v="1"/>
    <x v="1"/>
    <x v="1"/>
    <n v="1158"/>
    <n v="21"/>
    <n v="0"/>
    <n v="27.64"/>
    <n v="0"/>
    <n v="1.8134715025906734E-2"/>
    <n v="0"/>
    <n v="1.3161904761904761"/>
    <n v="0"/>
    <n v="0"/>
  </r>
  <r>
    <d v="2024-12-24T00:00:00"/>
    <s v="Campaign 2"/>
    <x v="1"/>
    <x v="1"/>
    <x v="2"/>
    <n v="982"/>
    <n v="11"/>
    <n v="0"/>
    <n v="17.440000000000001"/>
    <n v="0"/>
    <n v="1.1201629327902239E-2"/>
    <n v="0"/>
    <n v="1.5854545454545457"/>
    <n v="0"/>
    <n v="0"/>
  </r>
  <r>
    <d v="2024-12-24T00:00:00"/>
    <s v="Campaign 2"/>
    <x v="1"/>
    <x v="2"/>
    <x v="0"/>
    <n v="5475"/>
    <n v="82"/>
    <n v="5"/>
    <n v="106.98"/>
    <n v="288.95999999999998"/>
    <n v="1.4977168949771689E-2"/>
    <n v="6.097560975609756E-2"/>
    <n v="1.3046341463414635"/>
    <n v="21.396000000000001"/>
    <n v="2.7010656197420078"/>
  </r>
  <r>
    <d v="2024-12-24T00:00:00"/>
    <s v="Campaign 2"/>
    <x v="1"/>
    <x v="2"/>
    <x v="1"/>
    <n v="1796"/>
    <n v="31"/>
    <n v="1"/>
    <n v="54.81"/>
    <n v="80.14"/>
    <n v="1.7260579064587972E-2"/>
    <n v="3.2258064516129031E-2"/>
    <n v="1.7680645161290323"/>
    <n v="54.81"/>
    <n v="1.4621419449005655"/>
  </r>
  <r>
    <d v="2024-12-24T00:00:00"/>
    <s v="Campaign 2"/>
    <x v="1"/>
    <x v="2"/>
    <x v="2"/>
    <n v="1000"/>
    <n v="18"/>
    <n v="1"/>
    <n v="27.58"/>
    <n v="98.26"/>
    <n v="1.7999999999999999E-2"/>
    <n v="5.5555555555555552E-2"/>
    <n v="1.5322222222222222"/>
    <n v="27.58"/>
    <n v="3.5627266134880351"/>
  </r>
  <r>
    <d v="2024-12-24T00:00:00"/>
    <s v="Campaign 2"/>
    <x v="2"/>
    <x v="0"/>
    <x v="0"/>
    <n v="1487"/>
    <n v="53"/>
    <n v="4"/>
    <n v="51.84"/>
    <n v="298.95"/>
    <n v="3.5642232683254872E-2"/>
    <n v="7.5471698113207544E-2"/>
    <n v="0.9781132075471699"/>
    <n v="12.96"/>
    <n v="5.7667824074074066"/>
  </r>
  <r>
    <d v="2024-12-24T00:00:00"/>
    <s v="Campaign 2"/>
    <x v="2"/>
    <x v="0"/>
    <x v="1"/>
    <n v="4649"/>
    <n v="171"/>
    <n v="24"/>
    <n v="92.02"/>
    <n v="1655.51"/>
    <n v="3.6782103678210366E-2"/>
    <n v="0.14035087719298245"/>
    <n v="0.53812865497076023"/>
    <n v="3.8341666666666665"/>
    <n v="17.990762877635298"/>
  </r>
  <r>
    <d v="2024-12-24T00:00:00"/>
    <s v="Campaign 2"/>
    <x v="2"/>
    <x v="0"/>
    <x v="2"/>
    <n v="5096"/>
    <n v="238"/>
    <n v="17"/>
    <n v="158.62"/>
    <n v="1203.23"/>
    <n v="4.6703296703296704E-2"/>
    <n v="7.1428571428571425E-2"/>
    <n v="0.66647058823529415"/>
    <n v="9.3305882352941172"/>
    <n v="7.5856134157105028"/>
  </r>
  <r>
    <d v="2024-12-24T00:00:00"/>
    <s v="Campaign 2"/>
    <x v="2"/>
    <x v="1"/>
    <x v="0"/>
    <n v="1872"/>
    <n v="28"/>
    <n v="0"/>
    <n v="45.67"/>
    <n v="0"/>
    <n v="1.4957264957264958E-2"/>
    <n v="0"/>
    <n v="1.6310714285714287"/>
    <n v="0"/>
    <n v="0"/>
  </r>
  <r>
    <d v="2024-12-24T00:00:00"/>
    <s v="Campaign 2"/>
    <x v="2"/>
    <x v="1"/>
    <x v="1"/>
    <n v="7607"/>
    <n v="131"/>
    <n v="4"/>
    <n v="293.58"/>
    <n v="234.43"/>
    <n v="1.7220980675693439E-2"/>
    <n v="3.0534351145038167E-2"/>
    <n v="2.2410687022900762"/>
    <n v="73.394999999999996"/>
    <n v="0.79852169766332859"/>
  </r>
  <r>
    <d v="2024-12-24T00:00:00"/>
    <s v="Campaign 2"/>
    <x v="2"/>
    <x v="1"/>
    <x v="2"/>
    <n v="4224"/>
    <n v="51"/>
    <n v="1"/>
    <n v="144.09"/>
    <n v="97.91"/>
    <n v="1.2073863636363636E-2"/>
    <n v="1.9607843137254902E-2"/>
    <n v="2.8252941176470587"/>
    <n v="144.09"/>
    <n v="0.67950586439031158"/>
  </r>
  <r>
    <d v="2024-12-24T00:00:00"/>
    <s v="Campaign 2"/>
    <x v="2"/>
    <x v="2"/>
    <x v="0"/>
    <n v="1560"/>
    <n v="27"/>
    <n v="2"/>
    <n v="38.5"/>
    <n v="186.09"/>
    <n v="1.7307692307692309E-2"/>
    <n v="7.407407407407407E-2"/>
    <n v="1.4259259259259258"/>
    <n v="19.25"/>
    <n v="4.8335064935064933"/>
  </r>
  <r>
    <d v="2024-12-24T00:00:00"/>
    <s v="Campaign 2"/>
    <x v="2"/>
    <x v="2"/>
    <x v="1"/>
    <n v="9465"/>
    <n v="195"/>
    <n v="13"/>
    <n v="183.44"/>
    <n v="976"/>
    <n v="2.0602218700475437E-2"/>
    <n v="6.6666666666666666E-2"/>
    <n v="0.94071794871794867"/>
    <n v="14.110769230769231"/>
    <n v="5.3205407762756218"/>
  </r>
  <r>
    <d v="2024-12-24T00:00:00"/>
    <s v="Campaign 2"/>
    <x v="2"/>
    <x v="2"/>
    <x v="2"/>
    <n v="4515"/>
    <n v="124"/>
    <n v="4"/>
    <n v="98.5"/>
    <n v="264.8"/>
    <n v="2.7464008859357698E-2"/>
    <n v="3.2258064516129031E-2"/>
    <n v="0.79435483870967738"/>
    <n v="24.625"/>
    <n v="2.6883248730964469"/>
  </r>
  <r>
    <d v="2024-12-25T00:00:00"/>
    <s v="Campaign 2"/>
    <x v="0"/>
    <x v="0"/>
    <x v="0"/>
    <n v="6985"/>
    <n v="264"/>
    <n v="32"/>
    <n v="149.02000000000001"/>
    <n v="2430.8200000000002"/>
    <n v="3.7795275590551181E-2"/>
    <n v="0.12121212121212122"/>
    <n v="0.56446969696969695"/>
    <n v="4.6568750000000003"/>
    <n v="16.312038652529861"/>
  </r>
  <r>
    <d v="2024-12-25T00:00:00"/>
    <s v="Campaign 2"/>
    <x v="0"/>
    <x v="0"/>
    <x v="1"/>
    <n v="3482"/>
    <n v="105"/>
    <n v="5"/>
    <n v="60.95"/>
    <n v="430.37"/>
    <n v="3.0155083285468121E-2"/>
    <n v="4.7619047619047616E-2"/>
    <n v="0.58047619047619048"/>
    <n v="12.190000000000001"/>
    <n v="7.0610336341263329"/>
  </r>
  <r>
    <d v="2024-12-25T00:00:00"/>
    <s v="Campaign 2"/>
    <x v="0"/>
    <x v="0"/>
    <x v="2"/>
    <n v="710"/>
    <n v="29"/>
    <n v="1"/>
    <n v="15.22"/>
    <n v="54.32"/>
    <n v="4.0845070422535212E-2"/>
    <n v="3.4482758620689655E-2"/>
    <n v="0.52482758620689662"/>
    <n v="15.22"/>
    <n v="3.568988173455979"/>
  </r>
  <r>
    <d v="2024-12-25T00:00:00"/>
    <s v="Campaign 2"/>
    <x v="0"/>
    <x v="1"/>
    <x v="0"/>
    <n v="3828"/>
    <n v="69"/>
    <n v="3"/>
    <n v="112.95"/>
    <n v="271.06"/>
    <n v="1.8025078369905956E-2"/>
    <n v="4.3478260869565216E-2"/>
    <n v="1.6369565217391304"/>
    <n v="37.65"/>
    <n v="2.3998229305002212"/>
  </r>
  <r>
    <d v="2024-12-25T00:00:00"/>
    <s v="Campaign 2"/>
    <x v="0"/>
    <x v="1"/>
    <x v="1"/>
    <n v="5620"/>
    <n v="89"/>
    <n v="3"/>
    <n v="186.98"/>
    <n v="165.61"/>
    <n v="1.5836298932384342E-2"/>
    <n v="3.3707865168539325E-2"/>
    <n v="2.1008988764044942"/>
    <n v="62.326666666666661"/>
    <n v="0.88570970157236084"/>
  </r>
  <r>
    <d v="2024-12-25T00:00:00"/>
    <s v="Campaign 2"/>
    <x v="0"/>
    <x v="1"/>
    <x v="2"/>
    <n v="182"/>
    <n v="3"/>
    <n v="0"/>
    <n v="4.4400000000000004"/>
    <n v="0"/>
    <n v="1.6483516483516484E-2"/>
    <n v="0"/>
    <n v="1.4800000000000002"/>
    <n v="0"/>
    <n v="0"/>
  </r>
  <r>
    <d v="2024-12-25T00:00:00"/>
    <s v="Campaign 2"/>
    <x v="0"/>
    <x v="2"/>
    <x v="0"/>
    <n v="3185"/>
    <n v="74"/>
    <n v="4"/>
    <n v="94.13"/>
    <n v="310.77999999999997"/>
    <n v="2.3233908948194663E-2"/>
    <n v="5.4054054054054057E-2"/>
    <n v="1.2720270270270269"/>
    <n v="23.532499999999999"/>
    <n v="3.3016041644534155"/>
  </r>
  <r>
    <d v="2024-12-25T00:00:00"/>
    <s v="Campaign 2"/>
    <x v="0"/>
    <x v="2"/>
    <x v="1"/>
    <n v="4517"/>
    <n v="112"/>
    <n v="4"/>
    <n v="159.24"/>
    <n v="380.06"/>
    <n v="2.4795218065087447E-2"/>
    <n v="3.5714285714285712E-2"/>
    <n v="1.4217857142857144"/>
    <n v="39.81"/>
    <n v="2.3867118814368249"/>
  </r>
  <r>
    <d v="2024-12-25T00:00:00"/>
    <s v="Campaign 2"/>
    <x v="0"/>
    <x v="2"/>
    <x v="2"/>
    <n v="536"/>
    <n v="10"/>
    <n v="0"/>
    <n v="12.57"/>
    <n v="0"/>
    <n v="1.8656716417910446E-2"/>
    <n v="0"/>
    <n v="1.2570000000000001"/>
    <n v="0"/>
    <n v="0"/>
  </r>
  <r>
    <d v="2024-12-25T00:00:00"/>
    <s v="Campaign 2"/>
    <x v="1"/>
    <x v="0"/>
    <x v="0"/>
    <n v="8784"/>
    <n v="276"/>
    <n v="30"/>
    <n v="334.63"/>
    <n v="2675.84"/>
    <n v="3.1420765027322405E-2"/>
    <n v="0.10869565217391304"/>
    <n v="1.2124275362318842"/>
    <n v="11.154333333333334"/>
    <n v="7.9964139497355298"/>
  </r>
  <r>
    <d v="2024-12-25T00:00:00"/>
    <s v="Campaign 2"/>
    <x v="1"/>
    <x v="0"/>
    <x v="1"/>
    <n v="1195"/>
    <n v="43"/>
    <n v="6"/>
    <n v="45.23"/>
    <n v="441.31"/>
    <n v="3.5983263598326362E-2"/>
    <n v="0.13953488372093023"/>
    <n v="1.0518604651162791"/>
    <n v="7.5383333333333331"/>
    <n v="9.7570196772053954"/>
  </r>
  <r>
    <d v="2024-12-25T00:00:00"/>
    <s v="Campaign 2"/>
    <x v="1"/>
    <x v="0"/>
    <x v="2"/>
    <n v="835"/>
    <n v="22"/>
    <n v="1"/>
    <n v="12.1"/>
    <n v="78.84"/>
    <n v="2.6347305389221556E-2"/>
    <n v="4.5454545454545456E-2"/>
    <n v="0.54999999999999993"/>
    <n v="12.1"/>
    <n v="6.5157024793388434"/>
  </r>
  <r>
    <d v="2024-12-25T00:00:00"/>
    <s v="Campaign 2"/>
    <x v="1"/>
    <x v="1"/>
    <x v="0"/>
    <n v="5223"/>
    <n v="42"/>
    <n v="1"/>
    <n v="109.77"/>
    <n v="92.71"/>
    <n v="8.0413555427914993E-3"/>
    <n v="2.3809523809523808E-2"/>
    <n v="2.6135714285714284"/>
    <n v="109.77"/>
    <n v="0.8445841304545868"/>
  </r>
  <r>
    <d v="2024-12-25T00:00:00"/>
    <s v="Campaign 2"/>
    <x v="1"/>
    <x v="1"/>
    <x v="1"/>
    <n v="502"/>
    <n v="8"/>
    <n v="0"/>
    <n v="6.92"/>
    <n v="0"/>
    <n v="1.5936254980079681E-2"/>
    <n v="0"/>
    <n v="0.86499999999999999"/>
    <n v="0"/>
    <n v="0"/>
  </r>
  <r>
    <d v="2024-12-25T00:00:00"/>
    <s v="Campaign 2"/>
    <x v="1"/>
    <x v="1"/>
    <x v="2"/>
    <n v="828"/>
    <n v="5"/>
    <n v="0"/>
    <n v="13.68"/>
    <n v="0"/>
    <n v="6.038647342995169E-3"/>
    <n v="0"/>
    <n v="2.7359999999999998"/>
    <n v="0"/>
    <n v="0"/>
  </r>
  <r>
    <d v="2024-12-25T00:00:00"/>
    <s v="Campaign 2"/>
    <x v="1"/>
    <x v="2"/>
    <x v="0"/>
    <n v="8925"/>
    <n v="190"/>
    <n v="12"/>
    <n v="238.38"/>
    <n v="1142.22"/>
    <n v="2.1288515406162466E-2"/>
    <n v="6.3157894736842107E-2"/>
    <n v="1.2546315789473683"/>
    <n v="19.864999999999998"/>
    <n v="4.7915932544676565"/>
  </r>
  <r>
    <d v="2024-12-25T00:00:00"/>
    <s v="Campaign 2"/>
    <x v="1"/>
    <x v="2"/>
    <x v="1"/>
    <n v="804"/>
    <n v="16"/>
    <n v="1"/>
    <n v="24.69"/>
    <n v="75.92"/>
    <n v="1.9900497512437811E-2"/>
    <n v="6.25E-2"/>
    <n v="1.5431250000000001"/>
    <n v="24.69"/>
    <n v="3.0749291211016607"/>
  </r>
  <r>
    <d v="2024-12-25T00:00:00"/>
    <s v="Campaign 2"/>
    <x v="1"/>
    <x v="2"/>
    <x v="2"/>
    <n v="957"/>
    <n v="17"/>
    <n v="0"/>
    <n v="19.25"/>
    <n v="0"/>
    <n v="1.7763845350052248E-2"/>
    <n v="0"/>
    <n v="1.1323529411764706"/>
    <n v="0"/>
    <n v="0"/>
  </r>
  <r>
    <d v="2024-12-25T00:00:00"/>
    <s v="Campaign 2"/>
    <x v="2"/>
    <x v="0"/>
    <x v="0"/>
    <n v="1909"/>
    <n v="73"/>
    <n v="4"/>
    <n v="66.760000000000005"/>
    <n v="388.49"/>
    <n v="3.8239916186485069E-2"/>
    <n v="5.4794520547945202E-2"/>
    <n v="0.91452054794520554"/>
    <n v="16.690000000000001"/>
    <n v="5.8192031156381061"/>
  </r>
  <r>
    <d v="2024-12-25T00:00:00"/>
    <s v="Campaign 2"/>
    <x v="2"/>
    <x v="0"/>
    <x v="1"/>
    <n v="10828"/>
    <n v="507"/>
    <n v="44"/>
    <n v="227.18"/>
    <n v="4208.5200000000004"/>
    <n v="4.6823051348356112E-2"/>
    <n v="8.6785009861932938E-2"/>
    <n v="0.44808678500986193"/>
    <n v="5.1631818181818181"/>
    <n v="18.525046218857295"/>
  </r>
  <r>
    <d v="2024-12-25T00:00:00"/>
    <s v="Campaign 2"/>
    <x v="2"/>
    <x v="0"/>
    <x v="2"/>
    <n v="3013"/>
    <n v="103"/>
    <n v="5"/>
    <n v="113.9"/>
    <n v="258.06"/>
    <n v="3.418519747759708E-2"/>
    <n v="4.8543689320388349E-2"/>
    <n v="1.1058252427184467"/>
    <n v="22.78"/>
    <n v="2.2656716417910445"/>
  </r>
  <r>
    <d v="2024-12-25T00:00:00"/>
    <s v="Campaign 2"/>
    <x v="2"/>
    <x v="1"/>
    <x v="0"/>
    <n v="1860"/>
    <n v="29"/>
    <n v="0"/>
    <n v="38.86"/>
    <n v="0"/>
    <n v="1.5591397849462365E-2"/>
    <n v="0"/>
    <n v="1.34"/>
    <n v="0"/>
    <n v="0"/>
  </r>
  <r>
    <d v="2024-12-25T00:00:00"/>
    <s v="Campaign 2"/>
    <x v="2"/>
    <x v="1"/>
    <x v="1"/>
    <n v="9149"/>
    <n v="60"/>
    <n v="2"/>
    <n v="175.83"/>
    <n v="109.41"/>
    <n v="6.5580937807410648E-3"/>
    <n v="3.3333333333333333E-2"/>
    <n v="2.9305000000000003"/>
    <n v="87.915000000000006"/>
    <n v="0.6222487630097252"/>
  </r>
  <r>
    <d v="2024-12-25T00:00:00"/>
    <s v="Campaign 2"/>
    <x v="2"/>
    <x v="1"/>
    <x v="2"/>
    <n v="2416"/>
    <n v="47"/>
    <n v="1"/>
    <n v="72.41"/>
    <n v="84.67"/>
    <n v="1.9453642384105959E-2"/>
    <n v="2.1276595744680851E-2"/>
    <n v="1.5406382978723403"/>
    <n v="72.41"/>
    <n v="1.1693136307139897"/>
  </r>
  <r>
    <d v="2024-12-25T00:00:00"/>
    <s v="Campaign 2"/>
    <x v="2"/>
    <x v="2"/>
    <x v="0"/>
    <n v="1804"/>
    <n v="47"/>
    <n v="1"/>
    <n v="50.58"/>
    <n v="76.31"/>
    <n v="2.6053215077605323E-2"/>
    <n v="2.1276595744680851E-2"/>
    <n v="1.0761702127659574"/>
    <n v="50.58"/>
    <n v="1.5086990905496245"/>
  </r>
  <r>
    <d v="2024-12-25T00:00:00"/>
    <s v="Campaign 2"/>
    <x v="2"/>
    <x v="2"/>
    <x v="1"/>
    <n v="9937"/>
    <n v="188"/>
    <n v="5"/>
    <n v="333.29"/>
    <n v="339.1"/>
    <n v="1.8919190902686928E-2"/>
    <n v="2.6595744680851064E-2"/>
    <n v="1.7728191489361704"/>
    <n v="66.658000000000001"/>
    <n v="1.0174322661946054"/>
  </r>
  <r>
    <d v="2024-12-25T00:00:00"/>
    <s v="Campaign 2"/>
    <x v="2"/>
    <x v="2"/>
    <x v="2"/>
    <n v="5748"/>
    <n v="63"/>
    <n v="2"/>
    <n v="184.5"/>
    <n v="186.85"/>
    <n v="1.0960334029227558E-2"/>
    <n v="3.1746031746031744E-2"/>
    <n v="2.9285714285714284"/>
    <n v="92.25"/>
    <n v="1.0127371273712737"/>
  </r>
  <r>
    <d v="2024-12-26T00:00:00"/>
    <s v="Campaign 2"/>
    <x v="0"/>
    <x v="0"/>
    <x v="0"/>
    <n v="3518"/>
    <n v="161"/>
    <n v="15"/>
    <n v="102.21"/>
    <n v="1357.3"/>
    <n v="4.5764638999431492E-2"/>
    <n v="9.3167701863354033E-2"/>
    <n v="0.63484472049689433"/>
    <n v="6.8139999999999992"/>
    <n v="13.279522551609432"/>
  </r>
  <r>
    <d v="2024-12-26T00:00:00"/>
    <s v="Campaign 2"/>
    <x v="0"/>
    <x v="0"/>
    <x v="1"/>
    <n v="7403"/>
    <n v="277"/>
    <n v="39"/>
    <n v="96.9"/>
    <n v="3253.03"/>
    <n v="3.7417263271646628E-2"/>
    <n v="0.1407942238267148"/>
    <n v="0.34981949458483758"/>
    <n v="2.4846153846153847"/>
    <n v="33.571001031991742"/>
  </r>
  <r>
    <d v="2024-12-26T00:00:00"/>
    <s v="Campaign 2"/>
    <x v="0"/>
    <x v="0"/>
    <x v="2"/>
    <n v="688"/>
    <n v="33"/>
    <n v="1"/>
    <n v="17.86"/>
    <n v="64.31"/>
    <n v="4.7965116279069769E-2"/>
    <n v="3.0303030303030304E-2"/>
    <n v="0.54121212121212114"/>
    <n v="17.86"/>
    <n v="3.6007838745800673"/>
  </r>
  <r>
    <d v="2024-12-26T00:00:00"/>
    <s v="Campaign 2"/>
    <x v="0"/>
    <x v="1"/>
    <x v="0"/>
    <n v="3562"/>
    <n v="22"/>
    <n v="0"/>
    <n v="85"/>
    <n v="0"/>
    <n v="6.1763054463784394E-3"/>
    <n v="0"/>
    <n v="3.8636363636363638"/>
    <n v="0"/>
    <n v="0"/>
  </r>
  <r>
    <d v="2024-12-26T00:00:00"/>
    <s v="Campaign 2"/>
    <x v="0"/>
    <x v="1"/>
    <x v="1"/>
    <n v="3342"/>
    <n v="55"/>
    <n v="1"/>
    <n v="109.82"/>
    <n v="74.25"/>
    <n v="1.6457211250748054E-2"/>
    <n v="1.8181818181818181E-2"/>
    <n v="1.9967272727272727"/>
    <n v="109.82"/>
    <n v="0.67610635585503553"/>
  </r>
  <r>
    <d v="2024-12-26T00:00:00"/>
    <s v="Campaign 2"/>
    <x v="0"/>
    <x v="1"/>
    <x v="2"/>
    <n v="374"/>
    <n v="7"/>
    <n v="0"/>
    <n v="11.15"/>
    <n v="0"/>
    <n v="1.871657754010695E-2"/>
    <n v="0"/>
    <n v="1.592857142857143"/>
    <n v="0"/>
    <n v="0"/>
  </r>
  <r>
    <d v="2024-12-26T00:00:00"/>
    <s v="Campaign 2"/>
    <x v="0"/>
    <x v="2"/>
    <x v="0"/>
    <n v="9804"/>
    <n v="236"/>
    <n v="16"/>
    <n v="210.15"/>
    <n v="1245.28"/>
    <n v="2.4071807425540596E-2"/>
    <n v="6.7796610169491525E-2"/>
    <n v="0.89046610169491525"/>
    <n v="13.134375"/>
    <n v="5.9256721389483697"/>
  </r>
  <r>
    <d v="2024-12-26T00:00:00"/>
    <s v="Campaign 2"/>
    <x v="0"/>
    <x v="2"/>
    <x v="1"/>
    <n v="4453"/>
    <n v="70"/>
    <n v="4"/>
    <n v="141.25"/>
    <n v="270.41000000000003"/>
    <n v="1.571973950145969E-2"/>
    <n v="5.7142857142857141E-2"/>
    <n v="2.0178571428571428"/>
    <n v="35.3125"/>
    <n v="1.914407079646018"/>
  </r>
  <r>
    <d v="2024-12-26T00:00:00"/>
    <s v="Campaign 2"/>
    <x v="0"/>
    <x v="2"/>
    <x v="2"/>
    <n v="529"/>
    <n v="10"/>
    <n v="0"/>
    <n v="10.63"/>
    <n v="0"/>
    <n v="1.890359168241966E-2"/>
    <n v="0"/>
    <n v="1.0630000000000002"/>
    <n v="0"/>
    <n v="0"/>
  </r>
  <r>
    <d v="2024-12-26T00:00:00"/>
    <s v="Campaign 2"/>
    <x v="1"/>
    <x v="0"/>
    <x v="0"/>
    <n v="12467"/>
    <n v="273"/>
    <n v="35"/>
    <n v="216.55"/>
    <n v="2858.53"/>
    <n v="2.1897810218978103E-2"/>
    <n v="0.12820512820512819"/>
    <n v="0.79322344322344329"/>
    <n v="6.1871428571428577"/>
    <n v="13.200323250981297"/>
  </r>
  <r>
    <d v="2024-12-26T00:00:00"/>
    <s v="Campaign 2"/>
    <x v="1"/>
    <x v="0"/>
    <x v="1"/>
    <n v="569"/>
    <n v="13"/>
    <n v="1"/>
    <n v="7.95"/>
    <n v="50.58"/>
    <n v="2.2847100175746926E-2"/>
    <n v="7.6923076923076927E-2"/>
    <n v="0.61153846153846159"/>
    <n v="7.95"/>
    <n v="6.3622641509433961"/>
  </r>
  <r>
    <d v="2024-12-26T00:00:00"/>
    <s v="Campaign 2"/>
    <x v="1"/>
    <x v="0"/>
    <x v="2"/>
    <n v="467"/>
    <n v="12"/>
    <n v="0"/>
    <n v="17.239999999999998"/>
    <n v="0"/>
    <n v="2.569593147751606E-2"/>
    <n v="0"/>
    <n v="1.4366666666666665"/>
    <n v="0"/>
    <n v="0"/>
  </r>
  <r>
    <d v="2024-12-26T00:00:00"/>
    <s v="Campaign 2"/>
    <x v="1"/>
    <x v="1"/>
    <x v="0"/>
    <n v="11820"/>
    <n v="178"/>
    <n v="3"/>
    <n v="423.42"/>
    <n v="222.21"/>
    <n v="1.505922165820643E-2"/>
    <n v="1.6853932584269662E-2"/>
    <n v="2.3787640449438201"/>
    <n v="141.14000000000001"/>
    <n v="0.52479807283548252"/>
  </r>
  <r>
    <d v="2024-12-26T00:00:00"/>
    <s v="Campaign 2"/>
    <x v="1"/>
    <x v="1"/>
    <x v="1"/>
    <n v="652"/>
    <n v="8"/>
    <n v="0"/>
    <n v="14.06"/>
    <n v="0"/>
    <n v="1.2269938650306749E-2"/>
    <n v="0"/>
    <n v="1.7575000000000001"/>
    <n v="0"/>
    <n v="0"/>
  </r>
  <r>
    <d v="2024-12-26T00:00:00"/>
    <s v="Campaign 2"/>
    <x v="1"/>
    <x v="1"/>
    <x v="2"/>
    <n v="852"/>
    <n v="9"/>
    <n v="0"/>
    <n v="15.07"/>
    <n v="0"/>
    <n v="1.0563380281690141E-2"/>
    <n v="0"/>
    <n v="1.6744444444444444"/>
    <n v="0"/>
    <n v="0"/>
  </r>
  <r>
    <d v="2024-12-26T00:00:00"/>
    <s v="Campaign 2"/>
    <x v="1"/>
    <x v="2"/>
    <x v="0"/>
    <n v="12601"/>
    <n v="375"/>
    <n v="24"/>
    <n v="423.99"/>
    <n v="1923.24"/>
    <n v="2.9759542893421156E-2"/>
    <n v="6.4000000000000001E-2"/>
    <n v="1.1306400000000001"/>
    <n v="17.666250000000002"/>
    <n v="4.5360503785466637"/>
  </r>
  <r>
    <d v="2024-12-26T00:00:00"/>
    <s v="Campaign 2"/>
    <x v="1"/>
    <x v="2"/>
    <x v="1"/>
    <n v="768"/>
    <n v="14"/>
    <n v="0"/>
    <n v="26.45"/>
    <n v="0"/>
    <n v="1.8229166666666668E-2"/>
    <n v="0"/>
    <n v="1.8892857142857142"/>
    <n v="0"/>
    <n v="0"/>
  </r>
  <r>
    <d v="2024-12-26T00:00:00"/>
    <s v="Campaign 2"/>
    <x v="1"/>
    <x v="2"/>
    <x v="2"/>
    <n v="532"/>
    <n v="15"/>
    <n v="0"/>
    <n v="8.9499999999999993"/>
    <n v="0"/>
    <n v="2.819548872180451E-2"/>
    <n v="0"/>
    <n v="0.59666666666666657"/>
    <n v="0"/>
    <n v="0"/>
  </r>
  <r>
    <d v="2024-12-26T00:00:00"/>
    <s v="Campaign 2"/>
    <x v="2"/>
    <x v="0"/>
    <x v="0"/>
    <n v="1077"/>
    <n v="51"/>
    <n v="6"/>
    <n v="32.33"/>
    <n v="432.32"/>
    <n v="4.7353760445682451E-2"/>
    <n v="0.11764705882352941"/>
    <n v="0.63392156862745097"/>
    <n v="5.3883333333333328"/>
    <n v="13.372100216517167"/>
  </r>
  <r>
    <d v="2024-12-26T00:00:00"/>
    <s v="Campaign 2"/>
    <x v="2"/>
    <x v="0"/>
    <x v="1"/>
    <n v="7010"/>
    <n v="338"/>
    <n v="49"/>
    <n v="130.41999999999999"/>
    <n v="4235"/>
    <n v="4.8216833095577748E-2"/>
    <n v="0.14497041420118342"/>
    <n v="0.38585798816568045"/>
    <n v="2.6616326530612242"/>
    <n v="32.472013494862757"/>
  </r>
  <r>
    <d v="2024-12-26T00:00:00"/>
    <s v="Campaign 2"/>
    <x v="2"/>
    <x v="0"/>
    <x v="2"/>
    <n v="2094"/>
    <n v="76"/>
    <n v="10"/>
    <n v="69.72"/>
    <n v="916.18"/>
    <n v="3.629417382999045E-2"/>
    <n v="0.13157894736842105"/>
    <n v="0.91736842105263161"/>
    <n v="6.9719999999999995"/>
    <n v="13.140849110728629"/>
  </r>
  <r>
    <d v="2024-12-26T00:00:00"/>
    <s v="Campaign 2"/>
    <x v="2"/>
    <x v="1"/>
    <x v="0"/>
    <n v="1902"/>
    <n v="29"/>
    <n v="0"/>
    <n v="33.909999999999997"/>
    <n v="0"/>
    <n v="1.5247108307045216E-2"/>
    <n v="0"/>
    <n v="1.1693103448275861"/>
    <n v="0"/>
    <n v="0"/>
  </r>
  <r>
    <d v="2024-12-26T00:00:00"/>
    <s v="Campaign 2"/>
    <x v="2"/>
    <x v="1"/>
    <x v="1"/>
    <n v="8261"/>
    <n v="105"/>
    <n v="4"/>
    <n v="174.1"/>
    <n v="205.22"/>
    <n v="1.2710325626437478E-2"/>
    <n v="3.8095238095238099E-2"/>
    <n v="1.6580952380952381"/>
    <n v="43.524999999999999"/>
    <n v="1.1787478460654797"/>
  </r>
  <r>
    <d v="2024-12-26T00:00:00"/>
    <s v="Campaign 2"/>
    <x v="2"/>
    <x v="1"/>
    <x v="2"/>
    <n v="2466"/>
    <n v="21"/>
    <n v="0"/>
    <n v="55.2"/>
    <n v="0"/>
    <n v="8.5158150851581509E-3"/>
    <n v="0"/>
    <n v="2.6285714285714286"/>
    <n v="0"/>
    <n v="0"/>
  </r>
  <r>
    <d v="2024-12-26T00:00:00"/>
    <s v="Campaign 2"/>
    <x v="2"/>
    <x v="2"/>
    <x v="0"/>
    <n v="1206"/>
    <n v="31"/>
    <n v="0"/>
    <n v="26.45"/>
    <n v="0"/>
    <n v="2.570480928689884E-2"/>
    <n v="0"/>
    <n v="0.85322580645161283"/>
    <n v="0"/>
    <n v="0"/>
  </r>
  <r>
    <d v="2024-12-26T00:00:00"/>
    <s v="Campaign 2"/>
    <x v="2"/>
    <x v="2"/>
    <x v="1"/>
    <n v="5941"/>
    <n v="167"/>
    <n v="6"/>
    <n v="141.30000000000001"/>
    <n v="325.74"/>
    <n v="2.8109745834034673E-2"/>
    <n v="3.5928143712574849E-2"/>
    <n v="0.84610778443113777"/>
    <n v="23.55"/>
    <n v="2.3053078556263267"/>
  </r>
  <r>
    <d v="2024-12-26T00:00:00"/>
    <s v="Campaign 2"/>
    <x v="2"/>
    <x v="2"/>
    <x v="2"/>
    <n v="3270"/>
    <n v="71"/>
    <n v="3"/>
    <n v="108.82"/>
    <n v="252.46"/>
    <n v="2.1712538226299694E-2"/>
    <n v="4.2253521126760563E-2"/>
    <n v="1.5326760563380282"/>
    <n v="36.273333333333333"/>
    <n v="2.3199779452306561"/>
  </r>
  <r>
    <d v="2024-12-27T00:00:00"/>
    <s v="Campaign 2"/>
    <x v="0"/>
    <x v="0"/>
    <x v="0"/>
    <n v="7334"/>
    <n v="239"/>
    <n v="16"/>
    <n v="238.23"/>
    <n v="1334.99"/>
    <n v="3.2587946550313607E-2"/>
    <n v="6.6945606694560664E-2"/>
    <n v="0.99677824267782422"/>
    <n v="14.889374999999999"/>
    <n v="5.6037862569785508"/>
  </r>
  <r>
    <d v="2024-12-27T00:00:00"/>
    <s v="Campaign 2"/>
    <x v="0"/>
    <x v="0"/>
    <x v="1"/>
    <n v="3429"/>
    <n v="91"/>
    <n v="12"/>
    <n v="104.43"/>
    <n v="1122.04"/>
    <n v="2.6538349372995044E-2"/>
    <n v="0.13186813186813187"/>
    <n v="1.1475824175824176"/>
    <n v="8.7025000000000006"/>
    <n v="10.744422100928851"/>
  </r>
  <r>
    <d v="2024-12-27T00:00:00"/>
    <s v="Campaign 2"/>
    <x v="0"/>
    <x v="0"/>
    <x v="2"/>
    <n v="561"/>
    <n v="16"/>
    <n v="2"/>
    <n v="19.79"/>
    <n v="104.82"/>
    <n v="2.8520499108734401E-2"/>
    <n v="0.125"/>
    <n v="1.2368749999999999"/>
    <n v="9.8949999999999996"/>
    <n v="5.2966144517433049"/>
  </r>
  <r>
    <d v="2024-12-27T00:00:00"/>
    <s v="Campaign 2"/>
    <x v="0"/>
    <x v="1"/>
    <x v="0"/>
    <n v="9925"/>
    <n v="119"/>
    <n v="5"/>
    <n v="265.99"/>
    <n v="308.79000000000002"/>
    <n v="1.1989924433249369E-2"/>
    <n v="4.2016806722689079E-2"/>
    <n v="2.2352100840336133"/>
    <n v="53.198"/>
    <n v="1.1609083048234896"/>
  </r>
  <r>
    <d v="2024-12-27T00:00:00"/>
    <s v="Campaign 2"/>
    <x v="0"/>
    <x v="1"/>
    <x v="1"/>
    <n v="3091"/>
    <n v="26"/>
    <n v="1"/>
    <n v="53.7"/>
    <n v="83.74"/>
    <n v="8.4115173083144611E-3"/>
    <n v="3.8461538461538464E-2"/>
    <n v="2.0653846153846156"/>
    <n v="53.7"/>
    <n v="1.5594040968342642"/>
  </r>
  <r>
    <d v="2024-12-27T00:00:00"/>
    <s v="Campaign 2"/>
    <x v="0"/>
    <x v="1"/>
    <x v="2"/>
    <n v="151"/>
    <n v="1"/>
    <n v="0"/>
    <n v="4.8499999999999996"/>
    <n v="0"/>
    <n v="6.6225165562913907E-3"/>
    <n v="0"/>
    <n v="4.8499999999999996"/>
    <n v="0"/>
    <n v="0"/>
  </r>
  <r>
    <d v="2024-12-27T00:00:00"/>
    <s v="Campaign 2"/>
    <x v="0"/>
    <x v="2"/>
    <x v="0"/>
    <n v="5382"/>
    <n v="159"/>
    <n v="6"/>
    <n v="124.56"/>
    <n v="438.54"/>
    <n v="2.9542920847268672E-2"/>
    <n v="3.7735849056603772E-2"/>
    <n v="0.78339622641509432"/>
    <n v="20.76"/>
    <n v="3.5207129094412331"/>
  </r>
  <r>
    <d v="2024-12-27T00:00:00"/>
    <s v="Campaign 2"/>
    <x v="0"/>
    <x v="2"/>
    <x v="1"/>
    <n v="7158"/>
    <n v="188"/>
    <n v="4"/>
    <n v="222.54"/>
    <n v="306.79000000000002"/>
    <n v="2.6264319642358199E-2"/>
    <n v="2.1276595744680851E-2"/>
    <n v="1.1837234042553191"/>
    <n v="55.634999999999998"/>
    <n v="1.3785836254156558"/>
  </r>
  <r>
    <d v="2024-12-27T00:00:00"/>
    <s v="Campaign 2"/>
    <x v="0"/>
    <x v="2"/>
    <x v="2"/>
    <n v="302"/>
    <n v="5"/>
    <n v="0"/>
    <n v="7.87"/>
    <n v="0"/>
    <n v="1.6556291390728478E-2"/>
    <n v="0"/>
    <n v="1.5740000000000001"/>
    <n v="0"/>
    <n v="0"/>
  </r>
  <r>
    <d v="2024-12-27T00:00:00"/>
    <s v="Campaign 2"/>
    <x v="1"/>
    <x v="0"/>
    <x v="0"/>
    <n v="13641"/>
    <n v="289"/>
    <n v="36"/>
    <n v="292.31"/>
    <n v="3476.24"/>
    <n v="2.1186130049116635E-2"/>
    <n v="0.1245674740484429"/>
    <n v="1.0114532871972319"/>
    <n v="8.1197222222222223"/>
    <n v="11.892306113372788"/>
  </r>
  <r>
    <d v="2024-12-27T00:00:00"/>
    <s v="Campaign 2"/>
    <x v="1"/>
    <x v="0"/>
    <x v="1"/>
    <n v="1400"/>
    <n v="47"/>
    <n v="5"/>
    <n v="22.35"/>
    <n v="498.7"/>
    <n v="3.3571428571428572E-2"/>
    <n v="0.10638297872340426"/>
    <n v="0.47553191489361707"/>
    <n v="4.4700000000000006"/>
    <n v="22.313199105145411"/>
  </r>
  <r>
    <d v="2024-12-27T00:00:00"/>
    <s v="Campaign 2"/>
    <x v="1"/>
    <x v="0"/>
    <x v="2"/>
    <n v="446"/>
    <n v="15"/>
    <n v="0"/>
    <n v="12.62"/>
    <n v="0"/>
    <n v="3.3632286995515695E-2"/>
    <n v="0"/>
    <n v="0.84133333333333327"/>
    <n v="0"/>
    <n v="0"/>
  </r>
  <r>
    <d v="2024-12-27T00:00:00"/>
    <s v="Campaign 2"/>
    <x v="1"/>
    <x v="1"/>
    <x v="0"/>
    <n v="5235"/>
    <n v="99"/>
    <n v="2"/>
    <n v="115.11"/>
    <n v="149.08000000000001"/>
    <n v="1.8911174785100286E-2"/>
    <n v="2.0202020202020204E-2"/>
    <n v="1.1627272727272728"/>
    <n v="57.555"/>
    <n v="1.2951090261489011"/>
  </r>
  <r>
    <d v="2024-12-27T00:00:00"/>
    <s v="Campaign 2"/>
    <x v="1"/>
    <x v="1"/>
    <x v="1"/>
    <n v="1505"/>
    <n v="29"/>
    <n v="1"/>
    <n v="28.33"/>
    <n v="74.84"/>
    <n v="1.9269102990033222E-2"/>
    <n v="3.4482758620689655E-2"/>
    <n v="0.97689655172413792"/>
    <n v="28.33"/>
    <n v="2.6417225555947761"/>
  </r>
  <r>
    <d v="2024-12-27T00:00:00"/>
    <s v="Campaign 2"/>
    <x v="1"/>
    <x v="1"/>
    <x v="2"/>
    <n v="139"/>
    <n v="1"/>
    <n v="0"/>
    <n v="2.37"/>
    <n v="0"/>
    <n v="7.1942446043165471E-3"/>
    <n v="0"/>
    <n v="2.37"/>
    <n v="0"/>
    <n v="0"/>
  </r>
  <r>
    <d v="2024-12-27T00:00:00"/>
    <s v="Campaign 2"/>
    <x v="1"/>
    <x v="2"/>
    <x v="0"/>
    <n v="7153"/>
    <n v="89"/>
    <n v="4"/>
    <n v="124.25"/>
    <n v="273.14999999999998"/>
    <n v="1.244233188871802E-2"/>
    <n v="4.49438202247191E-2"/>
    <n v="1.396067415730337"/>
    <n v="31.0625"/>
    <n v="2.1983903420523139"/>
  </r>
  <r>
    <d v="2024-12-27T00:00:00"/>
    <s v="Campaign 2"/>
    <x v="1"/>
    <x v="2"/>
    <x v="1"/>
    <n v="622"/>
    <n v="15"/>
    <n v="0"/>
    <n v="20.9"/>
    <n v="0"/>
    <n v="2.4115755627009645E-2"/>
    <n v="0"/>
    <n v="1.3933333333333333"/>
    <n v="0"/>
    <n v="0"/>
  </r>
  <r>
    <d v="2024-12-27T00:00:00"/>
    <s v="Campaign 2"/>
    <x v="1"/>
    <x v="2"/>
    <x v="2"/>
    <n v="696"/>
    <n v="17"/>
    <n v="0"/>
    <n v="10.19"/>
    <n v="0"/>
    <n v="2.442528735632184E-2"/>
    <n v="0"/>
    <n v="0.59941176470588231"/>
    <n v="0"/>
    <n v="0"/>
  </r>
  <r>
    <d v="2024-12-27T00:00:00"/>
    <s v="Campaign 2"/>
    <x v="2"/>
    <x v="0"/>
    <x v="0"/>
    <n v="1393"/>
    <n v="66"/>
    <n v="4"/>
    <n v="26.97"/>
    <n v="385.9"/>
    <n v="4.7379755922469492E-2"/>
    <n v="6.0606060606060608E-2"/>
    <n v="0.40863636363636363"/>
    <n v="6.7424999999999997"/>
    <n v="14.308490915832406"/>
  </r>
  <r>
    <d v="2024-12-27T00:00:00"/>
    <s v="Campaign 2"/>
    <x v="2"/>
    <x v="0"/>
    <x v="1"/>
    <n v="5777"/>
    <n v="178"/>
    <n v="8"/>
    <n v="200.55"/>
    <n v="734.13"/>
    <n v="3.0811840055392073E-2"/>
    <n v="4.49438202247191E-2"/>
    <n v="1.1266853932584271"/>
    <n v="25.068750000000001"/>
    <n v="3.6605833956619294"/>
  </r>
  <r>
    <d v="2024-12-27T00:00:00"/>
    <s v="Campaign 2"/>
    <x v="2"/>
    <x v="0"/>
    <x v="2"/>
    <n v="4724"/>
    <n v="194"/>
    <n v="20"/>
    <n v="130.75"/>
    <n v="1994.1"/>
    <n v="4.106689246401355E-2"/>
    <n v="0.10309278350515463"/>
    <n v="0.6739690721649485"/>
    <n v="6.5374999999999996"/>
    <n v="15.251242829827914"/>
  </r>
  <r>
    <d v="2024-12-27T00:00:00"/>
    <s v="Campaign 2"/>
    <x v="2"/>
    <x v="1"/>
    <x v="0"/>
    <n v="2306"/>
    <n v="32"/>
    <n v="0"/>
    <n v="77.98"/>
    <n v="0"/>
    <n v="1.3876843018213356E-2"/>
    <n v="0"/>
    <n v="2.4368750000000001"/>
    <n v="0"/>
    <n v="0"/>
  </r>
  <r>
    <d v="2024-12-27T00:00:00"/>
    <s v="Campaign 2"/>
    <x v="2"/>
    <x v="1"/>
    <x v="1"/>
    <n v="6550"/>
    <n v="98"/>
    <n v="4"/>
    <n v="233.06"/>
    <n v="312.36"/>
    <n v="1.4961832061068702E-2"/>
    <n v="4.0816326530612242E-2"/>
    <n v="2.3781632653061227"/>
    <n v="58.265000000000001"/>
    <n v="1.3402557281386769"/>
  </r>
  <r>
    <d v="2024-12-27T00:00:00"/>
    <s v="Campaign 2"/>
    <x v="2"/>
    <x v="1"/>
    <x v="2"/>
    <n v="4382"/>
    <n v="29"/>
    <n v="1"/>
    <n v="155.86000000000001"/>
    <n v="72.27"/>
    <n v="6.6179826563213147E-3"/>
    <n v="3.4482758620689655E-2"/>
    <n v="5.3744827586206902"/>
    <n v="155.86000000000001"/>
    <n v="0.46368535865520333"/>
  </r>
  <r>
    <d v="2024-12-27T00:00:00"/>
    <s v="Campaign 2"/>
    <x v="2"/>
    <x v="2"/>
    <x v="0"/>
    <n v="1576"/>
    <n v="36"/>
    <n v="1"/>
    <n v="59.14"/>
    <n v="64.930000000000007"/>
    <n v="2.2842639593908629E-2"/>
    <n v="2.7777777777777776E-2"/>
    <n v="1.6427777777777779"/>
    <n v="59.14"/>
    <n v="1.0979032803517079"/>
  </r>
  <r>
    <d v="2024-12-27T00:00:00"/>
    <s v="Campaign 2"/>
    <x v="2"/>
    <x v="2"/>
    <x v="1"/>
    <n v="6279"/>
    <n v="63"/>
    <n v="4"/>
    <n v="237.97"/>
    <n v="269.27"/>
    <n v="1.0033444816053512E-2"/>
    <n v="6.3492063492063489E-2"/>
    <n v="3.7773015873015874"/>
    <n v="59.4925"/>
    <n v="1.1315291843509685"/>
  </r>
  <r>
    <d v="2024-12-27T00:00:00"/>
    <s v="Campaign 2"/>
    <x v="2"/>
    <x v="2"/>
    <x v="2"/>
    <n v="3649"/>
    <n v="55"/>
    <n v="3"/>
    <n v="128.63"/>
    <n v="192.58"/>
    <n v="1.5072622636338722E-2"/>
    <n v="5.4545454545454543E-2"/>
    <n v="2.3387272727272728"/>
    <n v="42.876666666666665"/>
    <n v="1.4971624037938274"/>
  </r>
  <r>
    <d v="2024-12-28T00:00:00"/>
    <s v="Campaign 2"/>
    <x v="0"/>
    <x v="0"/>
    <x v="0"/>
    <n v="8596"/>
    <n v="258"/>
    <n v="15"/>
    <n v="186.2"/>
    <n v="1102.58"/>
    <n v="3.001395998138669E-2"/>
    <n v="5.8139534883720929E-2"/>
    <n v="0.72170542635658907"/>
    <n v="12.413333333333332"/>
    <n v="5.9214822771213749"/>
  </r>
  <r>
    <d v="2024-12-28T00:00:00"/>
    <s v="Campaign 2"/>
    <x v="0"/>
    <x v="0"/>
    <x v="1"/>
    <n v="7300"/>
    <n v="203"/>
    <n v="28"/>
    <n v="185.51"/>
    <n v="1967.23"/>
    <n v="2.7808219178082193E-2"/>
    <n v="0.13793103448275862"/>
    <n v="0.91384236453201961"/>
    <n v="6.6253571428571423"/>
    <n v="10.604441809066897"/>
  </r>
  <r>
    <d v="2024-12-28T00:00:00"/>
    <s v="Campaign 2"/>
    <x v="0"/>
    <x v="0"/>
    <x v="2"/>
    <n v="651"/>
    <n v="31"/>
    <n v="2"/>
    <n v="9.24"/>
    <n v="123.96"/>
    <n v="4.7619047619047616E-2"/>
    <n v="6.4516129032258063E-2"/>
    <n v="0.29806451612903229"/>
    <n v="4.62"/>
    <n v="13.415584415584414"/>
  </r>
  <r>
    <d v="2024-12-28T00:00:00"/>
    <s v="Campaign 2"/>
    <x v="0"/>
    <x v="1"/>
    <x v="0"/>
    <n v="3117"/>
    <n v="33"/>
    <n v="1"/>
    <n v="105.54"/>
    <n v="78.989999999999995"/>
    <n v="1.0587102983638113E-2"/>
    <n v="3.0303030303030304E-2"/>
    <n v="3.1981818181818182"/>
    <n v="105.54"/>
    <n v="0.74843661171119946"/>
  </r>
  <r>
    <d v="2024-12-28T00:00:00"/>
    <s v="Campaign 2"/>
    <x v="0"/>
    <x v="1"/>
    <x v="1"/>
    <n v="6762"/>
    <n v="111"/>
    <n v="1"/>
    <n v="127.06"/>
    <n v="83.8"/>
    <n v="1.6415261756876662E-2"/>
    <n v="9.0090090090090089E-3"/>
    <n v="1.1446846846846848"/>
    <n v="127.06"/>
    <n v="0.6595309302691641"/>
  </r>
  <r>
    <d v="2024-12-28T00:00:00"/>
    <s v="Campaign 2"/>
    <x v="0"/>
    <x v="1"/>
    <x v="2"/>
    <n v="760"/>
    <n v="11"/>
    <n v="0"/>
    <n v="26.11"/>
    <n v="0"/>
    <n v="1.4473684210526316E-2"/>
    <n v="0"/>
    <n v="2.3736363636363635"/>
    <n v="0"/>
    <n v="0"/>
  </r>
  <r>
    <d v="2024-12-28T00:00:00"/>
    <s v="Campaign 2"/>
    <x v="0"/>
    <x v="2"/>
    <x v="0"/>
    <n v="3615"/>
    <n v="76"/>
    <n v="4"/>
    <n v="99.94"/>
    <n v="213.85"/>
    <n v="2.1023513139695714E-2"/>
    <n v="5.2631578947368418E-2"/>
    <n v="1.3149999999999999"/>
    <n v="24.984999999999999"/>
    <n v="2.1397838703221934"/>
  </r>
  <r>
    <d v="2024-12-28T00:00:00"/>
    <s v="Campaign 2"/>
    <x v="0"/>
    <x v="2"/>
    <x v="1"/>
    <n v="6366"/>
    <n v="179"/>
    <n v="5"/>
    <n v="134.62"/>
    <n v="338.35"/>
    <n v="2.8118127552623311E-2"/>
    <n v="2.7932960893854747E-2"/>
    <n v="0.75206703910614525"/>
    <n v="26.923999999999999"/>
    <n v="2.5133709701381668"/>
  </r>
  <r>
    <d v="2024-12-28T00:00:00"/>
    <s v="Campaign 2"/>
    <x v="0"/>
    <x v="2"/>
    <x v="2"/>
    <n v="968"/>
    <n v="14"/>
    <n v="0"/>
    <n v="35.22"/>
    <n v="0"/>
    <n v="1.4462809917355372E-2"/>
    <n v="0"/>
    <n v="2.5157142857142856"/>
    <n v="0"/>
    <n v="0"/>
  </r>
  <r>
    <d v="2024-12-28T00:00:00"/>
    <s v="Campaign 2"/>
    <x v="1"/>
    <x v="0"/>
    <x v="0"/>
    <n v="14725"/>
    <n v="469"/>
    <n v="30"/>
    <n v="295.77"/>
    <n v="2971.61"/>
    <n v="3.1850594227504248E-2"/>
    <n v="6.3965884861407252E-2"/>
    <n v="0.63063965884861406"/>
    <n v="9.859"/>
    <n v="10.047029786658554"/>
  </r>
  <r>
    <d v="2024-12-28T00:00:00"/>
    <s v="Campaign 2"/>
    <x v="1"/>
    <x v="0"/>
    <x v="1"/>
    <n v="903"/>
    <n v="22"/>
    <n v="2"/>
    <n v="29.67"/>
    <n v="176.12"/>
    <n v="2.4363233665559248E-2"/>
    <n v="9.0909090909090912E-2"/>
    <n v="1.3486363636363636"/>
    <n v="14.835000000000001"/>
    <n v="5.9359622514324233"/>
  </r>
  <r>
    <d v="2024-12-28T00:00:00"/>
    <s v="Campaign 2"/>
    <x v="1"/>
    <x v="0"/>
    <x v="2"/>
    <n v="185"/>
    <n v="8"/>
    <n v="0"/>
    <n v="2.48"/>
    <n v="0"/>
    <n v="4.3243243243243246E-2"/>
    <n v="0"/>
    <n v="0.31"/>
    <n v="0"/>
    <n v="0"/>
  </r>
  <r>
    <d v="2024-12-28T00:00:00"/>
    <s v="Campaign 2"/>
    <x v="1"/>
    <x v="1"/>
    <x v="0"/>
    <n v="13613"/>
    <n v="104"/>
    <n v="4"/>
    <n v="494.62"/>
    <n v="216.47"/>
    <n v="7.6397561154778523E-3"/>
    <n v="3.8461538461538464E-2"/>
    <n v="4.7559615384615386"/>
    <n v="123.655"/>
    <n v="0.4376491043629453"/>
  </r>
  <r>
    <d v="2024-12-28T00:00:00"/>
    <s v="Campaign 2"/>
    <x v="1"/>
    <x v="1"/>
    <x v="1"/>
    <n v="1672"/>
    <n v="8"/>
    <n v="0"/>
    <n v="50.19"/>
    <n v="0"/>
    <n v="4.7846889952153108E-3"/>
    <n v="0"/>
    <n v="6.2737499999999997"/>
    <n v="0"/>
    <n v="0"/>
  </r>
  <r>
    <d v="2024-12-28T00:00:00"/>
    <s v="Campaign 2"/>
    <x v="1"/>
    <x v="1"/>
    <x v="2"/>
    <n v="256"/>
    <n v="3"/>
    <n v="0"/>
    <n v="9.73"/>
    <n v="0"/>
    <n v="1.171875E-2"/>
    <n v="0"/>
    <n v="3.2433333333333336"/>
    <n v="0"/>
    <n v="0"/>
  </r>
  <r>
    <d v="2024-12-28T00:00:00"/>
    <s v="Campaign 2"/>
    <x v="1"/>
    <x v="2"/>
    <x v="0"/>
    <n v="12301"/>
    <n v="254"/>
    <n v="11"/>
    <n v="313.63"/>
    <n v="980.28"/>
    <n v="2.0648727745711731E-2"/>
    <n v="4.3307086614173228E-2"/>
    <n v="1.234763779527559"/>
    <n v="28.511818181818182"/>
    <n v="3.125593852628894"/>
  </r>
  <r>
    <d v="2024-12-28T00:00:00"/>
    <s v="Campaign 2"/>
    <x v="1"/>
    <x v="2"/>
    <x v="1"/>
    <n v="1079"/>
    <n v="30"/>
    <n v="1"/>
    <n v="38.58"/>
    <n v="97.98"/>
    <n v="2.7803521779425393E-2"/>
    <n v="3.3333333333333333E-2"/>
    <n v="1.286"/>
    <n v="38.58"/>
    <n v="2.5396578538102648"/>
  </r>
  <r>
    <d v="2024-12-28T00:00:00"/>
    <s v="Campaign 2"/>
    <x v="1"/>
    <x v="2"/>
    <x v="2"/>
    <n v="272"/>
    <n v="5"/>
    <n v="0"/>
    <n v="7.87"/>
    <n v="0"/>
    <n v="1.8382352941176471E-2"/>
    <n v="0"/>
    <n v="1.5740000000000001"/>
    <n v="0"/>
    <n v="0"/>
  </r>
  <r>
    <d v="2024-12-28T00:00:00"/>
    <s v="Campaign 2"/>
    <x v="2"/>
    <x v="0"/>
    <x v="0"/>
    <n v="2132"/>
    <n v="101"/>
    <n v="14"/>
    <n v="65.209999999999994"/>
    <n v="880.79"/>
    <n v="4.7373358348968102E-2"/>
    <n v="0.13861386138613863"/>
    <n v="0.64564356435643555"/>
    <n v="4.657857142857142"/>
    <n v="13.506977457445178"/>
  </r>
  <r>
    <d v="2024-12-28T00:00:00"/>
    <s v="Campaign 2"/>
    <x v="2"/>
    <x v="0"/>
    <x v="1"/>
    <n v="11263"/>
    <n v="279"/>
    <n v="28"/>
    <n v="207.18"/>
    <n v="2034.66"/>
    <n v="2.4771375299653734E-2"/>
    <n v="0.1003584229390681"/>
    <n v="0.7425806451612903"/>
    <n v="7.3992857142857149"/>
    <n v="9.8207355922386323"/>
  </r>
  <r>
    <d v="2024-12-28T00:00:00"/>
    <s v="Campaign 2"/>
    <x v="2"/>
    <x v="0"/>
    <x v="2"/>
    <n v="4906"/>
    <n v="184"/>
    <n v="11"/>
    <n v="154.94999999999999"/>
    <n v="666.93"/>
    <n v="3.7505095801059929E-2"/>
    <n v="5.9782608695652176E-2"/>
    <n v="0.84211956521739129"/>
    <n v="14.086363636363636"/>
    <n v="4.3041626331074543"/>
  </r>
  <r>
    <d v="2024-12-28T00:00:00"/>
    <s v="Campaign 2"/>
    <x v="2"/>
    <x v="1"/>
    <x v="0"/>
    <n v="2139"/>
    <n v="36"/>
    <n v="0"/>
    <n v="50.6"/>
    <n v="0"/>
    <n v="1.6830294530154277E-2"/>
    <n v="0"/>
    <n v="1.4055555555555557"/>
    <n v="0"/>
    <n v="0"/>
  </r>
  <r>
    <d v="2024-12-28T00:00:00"/>
    <s v="Campaign 2"/>
    <x v="2"/>
    <x v="1"/>
    <x v="1"/>
    <n v="5103"/>
    <n v="59"/>
    <n v="0"/>
    <n v="135.83000000000001"/>
    <n v="0"/>
    <n v="1.1561826376641191E-2"/>
    <n v="0"/>
    <n v="2.3022033898305088"/>
    <n v="0"/>
    <n v="0"/>
  </r>
  <r>
    <d v="2024-12-28T00:00:00"/>
    <s v="Campaign 2"/>
    <x v="2"/>
    <x v="1"/>
    <x v="2"/>
    <n v="5407"/>
    <n v="38"/>
    <n v="0"/>
    <n v="154.26"/>
    <n v="0"/>
    <n v="7.0279267616053269E-3"/>
    <n v="0"/>
    <n v="4.0594736842105261"/>
    <n v="0"/>
    <n v="0"/>
  </r>
  <r>
    <d v="2024-12-28T00:00:00"/>
    <s v="Campaign 2"/>
    <x v="2"/>
    <x v="2"/>
    <x v="0"/>
    <n v="2807"/>
    <n v="69"/>
    <n v="1"/>
    <n v="96.38"/>
    <n v="84.61"/>
    <n v="2.458140363377271E-2"/>
    <n v="1.4492753623188406E-2"/>
    <n v="1.3968115942028985"/>
    <n v="96.38"/>
    <n v="0.87787922805561325"/>
  </r>
  <r>
    <d v="2024-12-28T00:00:00"/>
    <s v="Campaign 2"/>
    <x v="2"/>
    <x v="2"/>
    <x v="1"/>
    <n v="7507"/>
    <n v="116"/>
    <n v="5"/>
    <n v="276.8"/>
    <n v="438.05"/>
    <n v="1.5452244571733048E-2"/>
    <n v="4.3103448275862072E-2"/>
    <n v="2.386206896551724"/>
    <n v="55.36"/>
    <n v="1.582550578034682"/>
  </r>
  <r>
    <d v="2024-12-28T00:00:00"/>
    <s v="Campaign 2"/>
    <x v="2"/>
    <x v="2"/>
    <x v="2"/>
    <n v="4820"/>
    <n v="107"/>
    <n v="3"/>
    <n v="164.3"/>
    <n v="229.01"/>
    <n v="2.2199170124481329E-2"/>
    <n v="2.8037383177570093E-2"/>
    <n v="1.535514018691589"/>
    <n v="54.766666666666673"/>
    <n v="1.3938527084601338"/>
  </r>
  <r>
    <d v="2024-12-29T00:00:00"/>
    <s v="Campaign 2"/>
    <x v="0"/>
    <x v="0"/>
    <x v="0"/>
    <n v="7908"/>
    <n v="195"/>
    <n v="26"/>
    <n v="259.82"/>
    <n v="2458.09"/>
    <n v="2.4658573596358119E-2"/>
    <n v="0.13333333333333333"/>
    <n v="1.3324102564102565"/>
    <n v="9.9930769230769236"/>
    <n v="9.4607420521899783"/>
  </r>
  <r>
    <d v="2024-12-29T00:00:00"/>
    <s v="Campaign 2"/>
    <x v="0"/>
    <x v="0"/>
    <x v="1"/>
    <n v="6777"/>
    <n v="185"/>
    <n v="26"/>
    <n v="110.65"/>
    <n v="1788.22"/>
    <n v="2.7298214549210564E-2"/>
    <n v="0.14054054054054055"/>
    <n v="0.59810810810810811"/>
    <n v="4.2557692307692312"/>
    <n v="16.161048350655218"/>
  </r>
  <r>
    <d v="2024-12-29T00:00:00"/>
    <s v="Campaign 2"/>
    <x v="0"/>
    <x v="0"/>
    <x v="2"/>
    <n v="246"/>
    <n v="5"/>
    <n v="0"/>
    <n v="8.08"/>
    <n v="0"/>
    <n v="2.032520325203252E-2"/>
    <n v="0"/>
    <n v="1.6160000000000001"/>
    <n v="0"/>
    <n v="0"/>
  </r>
  <r>
    <d v="2024-12-29T00:00:00"/>
    <s v="Campaign 2"/>
    <x v="0"/>
    <x v="1"/>
    <x v="0"/>
    <n v="4578"/>
    <n v="73"/>
    <n v="3"/>
    <n v="63.12"/>
    <n v="164.98"/>
    <n v="1.5945827872433378E-2"/>
    <n v="4.1095890410958902E-2"/>
    <n v="0.86465753424657532"/>
    <n v="21.04"/>
    <n v="2.6137515842839036"/>
  </r>
  <r>
    <d v="2024-12-29T00:00:00"/>
    <s v="Campaign 2"/>
    <x v="0"/>
    <x v="1"/>
    <x v="1"/>
    <n v="3568"/>
    <n v="40"/>
    <n v="1"/>
    <n v="57.78"/>
    <n v="51.67"/>
    <n v="1.1210762331838564E-2"/>
    <n v="2.5000000000000001E-2"/>
    <n v="1.4445000000000001"/>
    <n v="57.78"/>
    <n v="0.89425406715126343"/>
  </r>
  <r>
    <d v="2024-12-29T00:00:00"/>
    <s v="Campaign 2"/>
    <x v="0"/>
    <x v="1"/>
    <x v="2"/>
    <n v="555"/>
    <n v="7"/>
    <n v="0"/>
    <n v="17.11"/>
    <n v="0"/>
    <n v="1.2612612612612612E-2"/>
    <n v="0"/>
    <n v="2.4442857142857144"/>
    <n v="0"/>
    <n v="0"/>
  </r>
  <r>
    <d v="2024-12-29T00:00:00"/>
    <s v="Campaign 2"/>
    <x v="0"/>
    <x v="2"/>
    <x v="0"/>
    <n v="7569"/>
    <n v="189"/>
    <n v="10"/>
    <n v="257.32"/>
    <n v="890.49"/>
    <n v="2.4970273483947682E-2"/>
    <n v="5.2910052910052907E-2"/>
    <n v="1.3614814814814815"/>
    <n v="25.731999999999999"/>
    <n v="3.4606326752681489"/>
  </r>
  <r>
    <d v="2024-12-29T00:00:00"/>
    <s v="Campaign 2"/>
    <x v="0"/>
    <x v="2"/>
    <x v="1"/>
    <n v="3501"/>
    <n v="93"/>
    <n v="5"/>
    <n v="75.010000000000005"/>
    <n v="289.10000000000002"/>
    <n v="2.6563838903170524E-2"/>
    <n v="5.3763440860215055E-2"/>
    <n v="0.80655913978494631"/>
    <n v="15.002000000000001"/>
    <n v="3.8541527796293829"/>
  </r>
  <r>
    <d v="2024-12-29T00:00:00"/>
    <s v="Campaign 2"/>
    <x v="0"/>
    <x v="2"/>
    <x v="2"/>
    <n v="500"/>
    <n v="7"/>
    <n v="0"/>
    <n v="16.64"/>
    <n v="0"/>
    <n v="1.4E-2"/>
    <n v="0"/>
    <n v="2.3771428571428572"/>
    <n v="0"/>
    <n v="0"/>
  </r>
  <r>
    <d v="2024-12-29T00:00:00"/>
    <s v="Campaign 2"/>
    <x v="1"/>
    <x v="0"/>
    <x v="0"/>
    <n v="5199"/>
    <n v="217"/>
    <n v="21"/>
    <n v="125.51"/>
    <n v="1379.36"/>
    <n v="4.1738795922292751E-2"/>
    <n v="9.6774193548387094E-2"/>
    <n v="0.57838709677419353"/>
    <n v="5.9766666666666666"/>
    <n v="10.990040634212413"/>
  </r>
  <r>
    <d v="2024-12-29T00:00:00"/>
    <s v="Campaign 2"/>
    <x v="1"/>
    <x v="0"/>
    <x v="1"/>
    <n v="1124"/>
    <n v="34"/>
    <n v="4"/>
    <n v="15.97"/>
    <n v="391.67"/>
    <n v="3.0249110320284697E-2"/>
    <n v="0.11764705882352941"/>
    <n v="0.4697058823529412"/>
    <n v="3.9925000000000002"/>
    <n v="24.525360050093926"/>
  </r>
  <r>
    <d v="2024-12-29T00:00:00"/>
    <s v="Campaign 2"/>
    <x v="1"/>
    <x v="0"/>
    <x v="2"/>
    <n v="913"/>
    <n v="27"/>
    <n v="2"/>
    <n v="26.06"/>
    <n v="120"/>
    <n v="2.9572836801752465E-2"/>
    <n v="7.407407407407407E-2"/>
    <n v="0.96518518518518515"/>
    <n v="13.03"/>
    <n v="4.6047582501918649"/>
  </r>
  <r>
    <d v="2024-12-29T00:00:00"/>
    <s v="Campaign 2"/>
    <x v="1"/>
    <x v="1"/>
    <x v="0"/>
    <n v="11238"/>
    <n v="152"/>
    <n v="3"/>
    <n v="391.68"/>
    <n v="243.76"/>
    <n v="1.3525538352019932E-2"/>
    <n v="1.9736842105263157E-2"/>
    <n v="2.5768421052631578"/>
    <n v="130.56"/>
    <n v="0.62234477124183007"/>
  </r>
  <r>
    <d v="2024-12-29T00:00:00"/>
    <s v="Campaign 2"/>
    <x v="1"/>
    <x v="1"/>
    <x v="1"/>
    <n v="1032"/>
    <n v="15"/>
    <n v="0"/>
    <n v="28.82"/>
    <n v="0"/>
    <n v="1.4534883720930232E-2"/>
    <n v="0"/>
    <n v="1.9213333333333333"/>
    <n v="0"/>
    <n v="0"/>
  </r>
  <r>
    <d v="2024-12-29T00:00:00"/>
    <s v="Campaign 2"/>
    <x v="1"/>
    <x v="1"/>
    <x v="2"/>
    <n v="505"/>
    <n v="9"/>
    <n v="0"/>
    <n v="17.86"/>
    <n v="0"/>
    <n v="1.782178217821782E-2"/>
    <n v="0"/>
    <n v="1.9844444444444445"/>
    <n v="0"/>
    <n v="0"/>
  </r>
  <r>
    <d v="2024-12-29T00:00:00"/>
    <s v="Campaign 2"/>
    <x v="1"/>
    <x v="2"/>
    <x v="0"/>
    <n v="8480"/>
    <n v="206"/>
    <n v="11"/>
    <n v="176.45"/>
    <n v="713.86"/>
    <n v="2.4292452830188681E-2"/>
    <n v="5.3398058252427182E-2"/>
    <n v="0.85655339805825237"/>
    <n v="16.040909090909089"/>
    <n v="4.0456786625106265"/>
  </r>
  <r>
    <d v="2024-12-29T00:00:00"/>
    <s v="Campaign 2"/>
    <x v="1"/>
    <x v="2"/>
    <x v="1"/>
    <n v="844"/>
    <n v="22"/>
    <n v="1"/>
    <n v="11.46"/>
    <n v="98.68"/>
    <n v="2.6066350710900472E-2"/>
    <n v="4.5454545454545456E-2"/>
    <n v="0.52090909090909099"/>
    <n v="11.46"/>
    <n v="8.6108202443280977"/>
  </r>
  <r>
    <d v="2024-12-29T00:00:00"/>
    <s v="Campaign 2"/>
    <x v="1"/>
    <x v="2"/>
    <x v="2"/>
    <n v="704"/>
    <n v="16"/>
    <n v="1"/>
    <n v="22.48"/>
    <n v="68.75"/>
    <n v="2.2727272727272728E-2"/>
    <n v="6.25E-2"/>
    <n v="1.405"/>
    <n v="22.48"/>
    <n v="3.0582740213523132"/>
  </r>
  <r>
    <d v="2024-12-29T00:00:00"/>
    <s v="Campaign 2"/>
    <x v="2"/>
    <x v="0"/>
    <x v="0"/>
    <n v="2130"/>
    <n v="97"/>
    <n v="5"/>
    <n v="70.37"/>
    <n v="394.84"/>
    <n v="4.5539906103286384E-2"/>
    <n v="5.1546391752577317E-2"/>
    <n v="0.72546391752577322"/>
    <n v="14.074000000000002"/>
    <n v="5.6109137416512711"/>
  </r>
  <r>
    <d v="2024-12-29T00:00:00"/>
    <s v="Campaign 2"/>
    <x v="2"/>
    <x v="0"/>
    <x v="1"/>
    <n v="8132"/>
    <n v="372"/>
    <n v="38"/>
    <n v="293.77999999999997"/>
    <n v="2283.06"/>
    <n v="4.5745204131824889E-2"/>
    <n v="0.10215053763440861"/>
    <n v="0.78973118279569887"/>
    <n v="7.7310526315789465"/>
    <n v="7.771325481652938"/>
  </r>
  <r>
    <d v="2024-12-29T00:00:00"/>
    <s v="Campaign 2"/>
    <x v="2"/>
    <x v="0"/>
    <x v="2"/>
    <n v="3141"/>
    <n v="93"/>
    <n v="8"/>
    <n v="42.55"/>
    <n v="611.04"/>
    <n v="2.9608404966571154E-2"/>
    <n v="8.6021505376344093E-2"/>
    <n v="0.4575268817204301"/>
    <n v="5.3187499999999996"/>
    <n v="14.360517038777909"/>
  </r>
  <r>
    <d v="2024-12-29T00:00:00"/>
    <s v="Campaign 2"/>
    <x v="2"/>
    <x v="1"/>
    <x v="0"/>
    <n v="1400"/>
    <n v="16"/>
    <n v="0"/>
    <n v="46.29"/>
    <n v="0"/>
    <n v="1.1428571428571429E-2"/>
    <n v="0"/>
    <n v="2.8931249999999999"/>
    <n v="0"/>
    <n v="0"/>
  </r>
  <r>
    <d v="2024-12-29T00:00:00"/>
    <s v="Campaign 2"/>
    <x v="2"/>
    <x v="1"/>
    <x v="1"/>
    <n v="8052"/>
    <n v="113"/>
    <n v="1"/>
    <n v="139.58000000000001"/>
    <n v="56.92"/>
    <n v="1.403378042722305E-2"/>
    <n v="8.8495575221238937E-3"/>
    <n v="1.2352212389380532"/>
    <n v="139.58000000000001"/>
    <n v="0.40779481301045994"/>
  </r>
  <r>
    <d v="2024-12-29T00:00:00"/>
    <s v="Campaign 2"/>
    <x v="2"/>
    <x v="1"/>
    <x v="2"/>
    <n v="3476"/>
    <n v="45"/>
    <n v="0"/>
    <n v="115.37"/>
    <n v="0"/>
    <n v="1.2945914844649022E-2"/>
    <n v="0"/>
    <n v="2.5637777777777777"/>
    <n v="0"/>
    <n v="0"/>
  </r>
  <r>
    <d v="2024-12-29T00:00:00"/>
    <s v="Campaign 2"/>
    <x v="2"/>
    <x v="2"/>
    <x v="0"/>
    <n v="2029"/>
    <n v="30"/>
    <n v="1"/>
    <n v="55.12"/>
    <n v="57.7"/>
    <n v="1.4785608674223755E-2"/>
    <n v="3.3333333333333333E-2"/>
    <n v="1.8373333333333333"/>
    <n v="55.12"/>
    <n v="1.0468069666182875"/>
  </r>
  <r>
    <d v="2024-12-29T00:00:00"/>
    <s v="Campaign 2"/>
    <x v="2"/>
    <x v="2"/>
    <x v="1"/>
    <n v="7762"/>
    <n v="109"/>
    <n v="7"/>
    <n v="276.85000000000002"/>
    <n v="370.74"/>
    <n v="1.4042772481319247E-2"/>
    <n v="6.4220183486238536E-2"/>
    <n v="2.5399082568807341"/>
    <n v="39.550000000000004"/>
    <n v="1.3391367166335559"/>
  </r>
  <r>
    <d v="2024-12-29T00:00:00"/>
    <s v="Campaign 2"/>
    <x v="2"/>
    <x v="2"/>
    <x v="2"/>
    <n v="5044"/>
    <n v="60"/>
    <n v="4"/>
    <n v="138.16"/>
    <n v="271.35000000000002"/>
    <n v="1.1895321173671689E-2"/>
    <n v="6.6666666666666666E-2"/>
    <n v="2.3026666666666666"/>
    <n v="34.54"/>
    <n v="1.9640272148233935"/>
  </r>
  <r>
    <d v="2024-12-30T00:00:00"/>
    <s v="Campaign 2"/>
    <x v="0"/>
    <x v="0"/>
    <x v="0"/>
    <n v="4144"/>
    <n v="202"/>
    <n v="11"/>
    <n v="109.46"/>
    <n v="828.71"/>
    <n v="4.8745173745173745E-2"/>
    <n v="5.4455445544554455E-2"/>
    <n v="0.54188118811881181"/>
    <n v="9.9509090909090911"/>
    <n v="7.5708934770692498"/>
  </r>
  <r>
    <d v="2024-12-30T00:00:00"/>
    <s v="Campaign 2"/>
    <x v="0"/>
    <x v="0"/>
    <x v="1"/>
    <n v="7743"/>
    <n v="256"/>
    <n v="18"/>
    <n v="134.97999999999999"/>
    <n v="1680.07"/>
    <n v="3.3062120625080717E-2"/>
    <n v="7.03125E-2"/>
    <n v="0.52726562499999996"/>
    <n v="7.4988888888888887"/>
    <n v="12.446806934360646"/>
  </r>
  <r>
    <d v="2024-12-30T00:00:00"/>
    <s v="Campaign 2"/>
    <x v="0"/>
    <x v="0"/>
    <x v="2"/>
    <n v="658"/>
    <n v="22"/>
    <n v="1"/>
    <n v="11.69"/>
    <n v="97.83"/>
    <n v="3.3434650455927049E-2"/>
    <n v="4.5454545454545456E-2"/>
    <n v="0.53136363636363637"/>
    <n v="11.69"/>
    <n v="8.3686911890504714"/>
  </r>
  <r>
    <d v="2024-12-30T00:00:00"/>
    <s v="Campaign 2"/>
    <x v="0"/>
    <x v="1"/>
    <x v="0"/>
    <n v="6093"/>
    <n v="96"/>
    <n v="2"/>
    <n v="200.32"/>
    <n v="157.03"/>
    <n v="1.5755785327424915E-2"/>
    <n v="2.0833333333333332E-2"/>
    <n v="2.0866666666666664"/>
    <n v="100.16"/>
    <n v="0.78389576677316297"/>
  </r>
  <r>
    <d v="2024-12-30T00:00:00"/>
    <s v="Campaign 2"/>
    <x v="0"/>
    <x v="1"/>
    <x v="1"/>
    <n v="3493"/>
    <n v="26"/>
    <n v="1"/>
    <n v="57.8"/>
    <n v="91.62"/>
    <n v="7.4434583452619527E-3"/>
    <n v="3.8461538461538464E-2"/>
    <n v="2.2230769230769232"/>
    <n v="57.8"/>
    <n v="1.5851211072664362"/>
  </r>
  <r>
    <d v="2024-12-30T00:00:00"/>
    <s v="Campaign 2"/>
    <x v="0"/>
    <x v="1"/>
    <x v="2"/>
    <n v="347"/>
    <n v="3"/>
    <n v="0"/>
    <n v="11.53"/>
    <n v="0"/>
    <n v="8.6455331412103754E-3"/>
    <n v="0"/>
    <n v="3.8433333333333333"/>
    <n v="0"/>
    <n v="0"/>
  </r>
  <r>
    <d v="2024-12-30T00:00:00"/>
    <s v="Campaign 2"/>
    <x v="0"/>
    <x v="2"/>
    <x v="0"/>
    <n v="7238"/>
    <n v="89"/>
    <n v="4"/>
    <n v="137.56"/>
    <n v="399.27"/>
    <n v="1.2296214423873998E-2"/>
    <n v="4.49438202247191E-2"/>
    <n v="1.5456179775280898"/>
    <n v="34.39"/>
    <n v="2.9025152660657167"/>
  </r>
  <r>
    <d v="2024-12-30T00:00:00"/>
    <s v="Campaign 2"/>
    <x v="0"/>
    <x v="2"/>
    <x v="1"/>
    <n v="2040"/>
    <n v="43"/>
    <n v="1"/>
    <n v="29.24"/>
    <n v="67.8"/>
    <n v="2.1078431372549021E-2"/>
    <n v="2.3255813953488372E-2"/>
    <n v="0.67999999999999994"/>
    <n v="29.24"/>
    <n v="2.3187414500683996"/>
  </r>
  <r>
    <d v="2024-12-30T00:00:00"/>
    <s v="Campaign 2"/>
    <x v="0"/>
    <x v="2"/>
    <x v="2"/>
    <n v="754"/>
    <n v="14"/>
    <n v="0"/>
    <n v="11.51"/>
    <n v="0"/>
    <n v="1.8567639257294429E-2"/>
    <n v="0"/>
    <n v="0.82214285714285718"/>
    <n v="0"/>
    <n v="0"/>
  </r>
  <r>
    <d v="2024-12-30T00:00:00"/>
    <s v="Campaign 2"/>
    <x v="1"/>
    <x v="0"/>
    <x v="0"/>
    <n v="10989"/>
    <n v="287"/>
    <n v="39"/>
    <n v="263.05"/>
    <n v="3765.03"/>
    <n v="2.6117026117026116E-2"/>
    <n v="0.13588850174216027"/>
    <n v="0.91655052264808368"/>
    <n v="6.7448717948717949"/>
    <n v="14.312982322752328"/>
  </r>
  <r>
    <d v="2024-12-30T00:00:00"/>
    <s v="Campaign 2"/>
    <x v="1"/>
    <x v="0"/>
    <x v="1"/>
    <n v="591"/>
    <n v="25"/>
    <n v="2"/>
    <n v="14.79"/>
    <n v="157.28"/>
    <n v="4.2301184433164128E-2"/>
    <n v="0.08"/>
    <n v="0.59160000000000001"/>
    <n v="7.3949999999999996"/>
    <n v="10.6342123056119"/>
  </r>
  <r>
    <d v="2024-12-30T00:00:00"/>
    <s v="Campaign 2"/>
    <x v="1"/>
    <x v="0"/>
    <x v="2"/>
    <n v="514"/>
    <n v="14"/>
    <n v="1"/>
    <n v="13.37"/>
    <n v="60.12"/>
    <n v="2.7237354085603113E-2"/>
    <n v="7.1428571428571425E-2"/>
    <n v="0.95499999999999996"/>
    <n v="13.37"/>
    <n v="4.4966342557965593"/>
  </r>
  <r>
    <d v="2024-12-30T00:00:00"/>
    <s v="Campaign 2"/>
    <x v="1"/>
    <x v="1"/>
    <x v="0"/>
    <n v="11646"/>
    <n v="120"/>
    <n v="5"/>
    <n v="435.65"/>
    <n v="494.95"/>
    <n v="1.0303967027305513E-2"/>
    <n v="4.1666666666666664E-2"/>
    <n v="3.6304166666666666"/>
    <n v="87.13"/>
    <n v="1.1361184437048089"/>
  </r>
  <r>
    <d v="2024-12-30T00:00:00"/>
    <s v="Campaign 2"/>
    <x v="1"/>
    <x v="1"/>
    <x v="1"/>
    <n v="1773"/>
    <n v="20"/>
    <n v="0"/>
    <n v="61.78"/>
    <n v="0"/>
    <n v="1.1280315848843767E-2"/>
    <n v="0"/>
    <n v="3.089"/>
    <n v="0"/>
    <n v="0"/>
  </r>
  <r>
    <d v="2024-12-30T00:00:00"/>
    <s v="Campaign 2"/>
    <x v="1"/>
    <x v="1"/>
    <x v="2"/>
    <n v="969"/>
    <n v="16"/>
    <n v="0"/>
    <n v="29.57"/>
    <n v="0"/>
    <n v="1.6511867905056758E-2"/>
    <n v="0"/>
    <n v="1.848125"/>
    <n v="0"/>
    <n v="0"/>
  </r>
  <r>
    <d v="2024-12-30T00:00:00"/>
    <s v="Campaign 2"/>
    <x v="1"/>
    <x v="2"/>
    <x v="0"/>
    <n v="11633"/>
    <n v="346"/>
    <n v="17"/>
    <n v="309.08"/>
    <n v="894.82"/>
    <n v="2.974297257801083E-2"/>
    <n v="4.9132947976878616E-2"/>
    <n v="0.89329479768786124"/>
    <n v="18.181176470588234"/>
    <n v="2.895108062637505"/>
  </r>
  <r>
    <d v="2024-12-30T00:00:00"/>
    <s v="Campaign 2"/>
    <x v="1"/>
    <x v="2"/>
    <x v="1"/>
    <n v="1963"/>
    <n v="55"/>
    <n v="2"/>
    <n v="64.12"/>
    <n v="197.76"/>
    <n v="2.8018339276617423E-2"/>
    <n v="3.6363636363636362E-2"/>
    <n v="1.1658181818181819"/>
    <n v="32.06"/>
    <n v="3.0842170929507171"/>
  </r>
  <r>
    <d v="2024-12-30T00:00:00"/>
    <s v="Campaign 2"/>
    <x v="1"/>
    <x v="2"/>
    <x v="2"/>
    <n v="770"/>
    <n v="20"/>
    <n v="0"/>
    <n v="16.149999999999999"/>
    <n v="0"/>
    <n v="2.5974025974025976E-2"/>
    <n v="0"/>
    <n v="0.80749999999999988"/>
    <n v="0"/>
    <n v="0"/>
  </r>
  <r>
    <d v="2024-12-30T00:00:00"/>
    <s v="Campaign 2"/>
    <x v="2"/>
    <x v="0"/>
    <x v="0"/>
    <n v="2964"/>
    <n v="100"/>
    <n v="10"/>
    <n v="86.08"/>
    <n v="913.61"/>
    <n v="3.3738191632928474E-2"/>
    <n v="0.1"/>
    <n v="0.86080000000000001"/>
    <n v="8.6080000000000005"/>
    <n v="10.613499070631971"/>
  </r>
  <r>
    <d v="2024-12-30T00:00:00"/>
    <s v="Campaign 2"/>
    <x v="2"/>
    <x v="0"/>
    <x v="1"/>
    <n v="5385"/>
    <n v="252"/>
    <n v="24"/>
    <n v="111.73"/>
    <n v="1563.3"/>
    <n v="4.6796657381615599E-2"/>
    <n v="9.5238095238095233E-2"/>
    <n v="0.44337301587301586"/>
    <n v="4.6554166666666665"/>
    <n v="13.991765864136758"/>
  </r>
  <r>
    <d v="2024-12-30T00:00:00"/>
    <s v="Campaign 2"/>
    <x v="2"/>
    <x v="0"/>
    <x v="2"/>
    <n v="5838"/>
    <n v="288"/>
    <n v="20"/>
    <n v="98.21"/>
    <n v="1353.47"/>
    <n v="4.9331963001027747E-2"/>
    <n v="6.9444444444444448E-2"/>
    <n v="0.3410069444444444"/>
    <n v="4.9104999999999999"/>
    <n v="13.781386824152328"/>
  </r>
  <r>
    <d v="2024-12-30T00:00:00"/>
    <s v="Campaign 2"/>
    <x v="2"/>
    <x v="1"/>
    <x v="0"/>
    <n v="1309"/>
    <n v="11"/>
    <n v="0"/>
    <n v="38.99"/>
    <n v="0"/>
    <n v="8.4033613445378148E-3"/>
    <n v="0"/>
    <n v="3.5445454545454549"/>
    <n v="0"/>
    <n v="0"/>
  </r>
  <r>
    <d v="2024-12-30T00:00:00"/>
    <s v="Campaign 2"/>
    <x v="2"/>
    <x v="1"/>
    <x v="1"/>
    <n v="6230"/>
    <n v="72"/>
    <n v="0"/>
    <n v="118.42"/>
    <n v="0"/>
    <n v="1.1556982343499198E-2"/>
    <n v="0"/>
    <n v="1.6447222222222222"/>
    <n v="0"/>
    <n v="0"/>
  </r>
  <r>
    <d v="2024-12-30T00:00:00"/>
    <s v="Campaign 2"/>
    <x v="2"/>
    <x v="1"/>
    <x v="2"/>
    <n v="5947"/>
    <n v="82"/>
    <n v="3"/>
    <n v="205.27"/>
    <n v="266.17"/>
    <n v="1.3788464772154027E-2"/>
    <n v="3.6585365853658534E-2"/>
    <n v="2.5032926829268294"/>
    <n v="68.423333333333332"/>
    <n v="1.2966824182783652"/>
  </r>
  <r>
    <d v="2024-12-30T00:00:00"/>
    <s v="Campaign 2"/>
    <x v="2"/>
    <x v="2"/>
    <x v="0"/>
    <n v="2784"/>
    <n v="76"/>
    <n v="4"/>
    <n v="75.61"/>
    <n v="204.19"/>
    <n v="2.7298850574712645E-2"/>
    <n v="5.2631578947368418E-2"/>
    <n v="0.99486842105263162"/>
    <n v="18.9025"/>
    <n v="2.7005687078428777"/>
  </r>
  <r>
    <d v="2024-12-30T00:00:00"/>
    <s v="Campaign 2"/>
    <x v="2"/>
    <x v="2"/>
    <x v="1"/>
    <n v="7294"/>
    <n v="87"/>
    <n v="4"/>
    <n v="268.16000000000003"/>
    <n v="316.62"/>
    <n v="1.1927611735673155E-2"/>
    <n v="4.5977011494252873E-2"/>
    <n v="3.0822988505747131"/>
    <n v="67.040000000000006"/>
    <n v="1.1807130071599043"/>
  </r>
  <r>
    <d v="2024-12-30T00:00:00"/>
    <s v="Campaign 2"/>
    <x v="2"/>
    <x v="2"/>
    <x v="2"/>
    <n v="4659"/>
    <n v="124"/>
    <n v="9"/>
    <n v="123.6"/>
    <n v="627.32000000000005"/>
    <n v="2.6615153466409101E-2"/>
    <n v="7.2580645161290328E-2"/>
    <n v="0.99677419354838703"/>
    <n v="13.733333333333333"/>
    <n v="5.0754045307443372"/>
  </r>
  <r>
    <d v="2024-12-31T00:00:00"/>
    <s v="Campaign 2"/>
    <x v="0"/>
    <x v="0"/>
    <x v="0"/>
    <n v="5572"/>
    <n v="230"/>
    <n v="27"/>
    <n v="213.3"/>
    <n v="2112.63"/>
    <n v="4.1277817659727205E-2"/>
    <n v="0.11739130434782609"/>
    <n v="0.92739130434782613"/>
    <n v="7.9"/>
    <n v="9.9045007032348806"/>
  </r>
  <r>
    <d v="2024-12-31T00:00:00"/>
    <s v="Campaign 2"/>
    <x v="0"/>
    <x v="0"/>
    <x v="1"/>
    <n v="5657"/>
    <n v="117"/>
    <n v="7"/>
    <n v="123.47"/>
    <n v="566.76"/>
    <n v="2.0682340463143007E-2"/>
    <n v="5.9829059829059832E-2"/>
    <n v="1.0552991452991454"/>
    <n v="17.638571428571428"/>
    <n v="4.5902648416619423"/>
  </r>
  <r>
    <d v="2024-12-31T00:00:00"/>
    <s v="Campaign 2"/>
    <x v="0"/>
    <x v="0"/>
    <x v="2"/>
    <n v="394"/>
    <n v="12"/>
    <n v="1"/>
    <n v="8.1"/>
    <n v="60.23"/>
    <n v="3.0456852791878174E-2"/>
    <n v="8.3333333333333329E-2"/>
    <n v="0.67499999999999993"/>
    <n v="8.1"/>
    <n v="7.435802469135802"/>
  </r>
  <r>
    <d v="2024-12-31T00:00:00"/>
    <s v="Campaign 2"/>
    <x v="0"/>
    <x v="1"/>
    <x v="0"/>
    <n v="7410"/>
    <n v="47"/>
    <n v="2"/>
    <n v="208.86"/>
    <n v="126.4"/>
    <n v="6.3427800269905531E-3"/>
    <n v="4.2553191489361701E-2"/>
    <n v="4.4438297872340424"/>
    <n v="104.43"/>
    <n v="0.60519007947907688"/>
  </r>
  <r>
    <d v="2024-12-31T00:00:00"/>
    <s v="Campaign 2"/>
    <x v="0"/>
    <x v="1"/>
    <x v="1"/>
    <n v="2892"/>
    <n v="44"/>
    <n v="0"/>
    <n v="82.75"/>
    <n v="0"/>
    <n v="1.5214384508990318E-2"/>
    <n v="0"/>
    <n v="1.8806818181818181"/>
    <n v="0"/>
    <n v="0"/>
  </r>
  <r>
    <d v="2024-12-31T00:00:00"/>
    <s v="Campaign 2"/>
    <x v="0"/>
    <x v="1"/>
    <x v="2"/>
    <n v="717"/>
    <n v="14"/>
    <n v="0"/>
    <n v="9.68"/>
    <n v="0"/>
    <n v="1.9525801952580194E-2"/>
    <n v="0"/>
    <n v="0.69142857142857139"/>
    <n v="0"/>
    <n v="0"/>
  </r>
  <r>
    <d v="2024-12-31T00:00:00"/>
    <s v="Campaign 2"/>
    <x v="0"/>
    <x v="2"/>
    <x v="0"/>
    <n v="9081"/>
    <n v="236"/>
    <n v="15"/>
    <n v="299.48"/>
    <n v="988.35"/>
    <n v="2.5988327276731636E-2"/>
    <n v="6.3559322033898302E-2"/>
    <n v="1.2689830508474578"/>
    <n v="19.965333333333334"/>
    <n v="3.3002203819954588"/>
  </r>
  <r>
    <d v="2024-12-31T00:00:00"/>
    <s v="Campaign 2"/>
    <x v="0"/>
    <x v="2"/>
    <x v="1"/>
    <n v="7334"/>
    <n v="140"/>
    <n v="10"/>
    <n v="101.28"/>
    <n v="864.65"/>
    <n v="1.9089173711480775E-2"/>
    <n v="7.1428571428571425E-2"/>
    <n v="0.72342857142857142"/>
    <n v="10.128"/>
    <n v="8.5372235387045805"/>
  </r>
  <r>
    <d v="2024-12-31T00:00:00"/>
    <s v="Campaign 2"/>
    <x v="0"/>
    <x v="2"/>
    <x v="2"/>
    <n v="323"/>
    <n v="3"/>
    <n v="0"/>
    <n v="10.42"/>
    <n v="0"/>
    <n v="9.2879256965944269E-3"/>
    <n v="0"/>
    <n v="3.4733333333333332"/>
    <n v="0"/>
    <n v="0"/>
  </r>
  <r>
    <d v="2024-12-31T00:00:00"/>
    <s v="Campaign 2"/>
    <x v="1"/>
    <x v="0"/>
    <x v="0"/>
    <n v="10511"/>
    <n v="237"/>
    <n v="22"/>
    <n v="179.73"/>
    <n v="1772.03"/>
    <n v="2.254780705927124E-2"/>
    <n v="9.2827004219409287E-2"/>
    <n v="0.75835443037974681"/>
    <n v="8.1695454545454549"/>
    <n v="9.8594002114282535"/>
  </r>
  <r>
    <d v="2024-12-31T00:00:00"/>
    <s v="Campaign 2"/>
    <x v="1"/>
    <x v="0"/>
    <x v="1"/>
    <n v="1786"/>
    <n v="71"/>
    <n v="5"/>
    <n v="29.49"/>
    <n v="448.57"/>
    <n v="3.9753639417693172E-2"/>
    <n v="7.0422535211267609E-2"/>
    <n v="0.41535211267605632"/>
    <n v="5.8979999999999997"/>
    <n v="15.210918955578162"/>
  </r>
  <r>
    <d v="2024-12-31T00:00:00"/>
    <s v="Campaign 2"/>
    <x v="1"/>
    <x v="0"/>
    <x v="2"/>
    <n v="883"/>
    <n v="39"/>
    <n v="5"/>
    <n v="14.14"/>
    <n v="282.17"/>
    <n v="4.4167610419026046E-2"/>
    <n v="0.12820512820512819"/>
    <n v="0.3625641025641026"/>
    <n v="2.8280000000000003"/>
    <n v="19.955445544554454"/>
  </r>
  <r>
    <d v="2024-12-31T00:00:00"/>
    <s v="Campaign 2"/>
    <x v="1"/>
    <x v="1"/>
    <x v="0"/>
    <n v="13129"/>
    <n v="93"/>
    <n v="2"/>
    <n v="255.15"/>
    <n v="168.96"/>
    <n v="7.0835554878513219E-3"/>
    <n v="2.1505376344086023E-2"/>
    <n v="2.7435483870967743"/>
    <n v="127.575"/>
    <n v="0.66219870664315106"/>
  </r>
  <r>
    <d v="2024-12-31T00:00:00"/>
    <s v="Campaign 2"/>
    <x v="1"/>
    <x v="1"/>
    <x v="1"/>
    <n v="1918"/>
    <n v="20"/>
    <n v="0"/>
    <n v="68.23"/>
    <n v="0"/>
    <n v="1.0427528675703858E-2"/>
    <n v="0"/>
    <n v="3.4115000000000002"/>
    <n v="0"/>
    <n v="0"/>
  </r>
  <r>
    <d v="2024-12-31T00:00:00"/>
    <s v="Campaign 2"/>
    <x v="1"/>
    <x v="1"/>
    <x v="2"/>
    <n v="534"/>
    <n v="10"/>
    <n v="0"/>
    <n v="15.43"/>
    <n v="0"/>
    <n v="1.8726591760299626E-2"/>
    <n v="0"/>
    <n v="1.5429999999999999"/>
    <n v="0"/>
    <n v="0"/>
  </r>
  <r>
    <d v="2024-12-31T00:00:00"/>
    <s v="Campaign 2"/>
    <x v="1"/>
    <x v="2"/>
    <x v="0"/>
    <n v="9775"/>
    <n v="116"/>
    <n v="3"/>
    <n v="190.41"/>
    <n v="207.21"/>
    <n v="1.1867007672634272E-2"/>
    <n v="2.5862068965517241E-2"/>
    <n v="1.6414655172413792"/>
    <n v="63.47"/>
    <n v="1.0882306601544036"/>
  </r>
  <r>
    <d v="2024-12-31T00:00:00"/>
    <s v="Campaign 2"/>
    <x v="1"/>
    <x v="2"/>
    <x v="1"/>
    <n v="1561"/>
    <n v="41"/>
    <n v="1"/>
    <n v="22.84"/>
    <n v="54.84"/>
    <n v="2.626521460602178E-2"/>
    <n v="2.4390243902439025E-2"/>
    <n v="0.55707317073170737"/>
    <n v="22.84"/>
    <n v="2.4010507880910685"/>
  </r>
  <r>
    <d v="2024-12-31T00:00:00"/>
    <s v="Campaign 2"/>
    <x v="1"/>
    <x v="2"/>
    <x v="2"/>
    <n v="955"/>
    <n v="11"/>
    <n v="0"/>
    <n v="25.98"/>
    <n v="0"/>
    <n v="1.1518324607329843E-2"/>
    <n v="0"/>
    <n v="2.3618181818181818"/>
    <n v="0"/>
    <n v="0"/>
  </r>
  <r>
    <d v="2024-12-31T00:00:00"/>
    <s v="Campaign 2"/>
    <x v="2"/>
    <x v="0"/>
    <x v="0"/>
    <n v="1644"/>
    <n v="74"/>
    <n v="5"/>
    <n v="32.72"/>
    <n v="390.02"/>
    <n v="4.5012165450121655E-2"/>
    <n v="6.7567567567567571E-2"/>
    <n v="0.44216216216216214"/>
    <n v="6.5439999999999996"/>
    <n v="11.919926650366747"/>
  </r>
  <r>
    <d v="2024-12-31T00:00:00"/>
    <s v="Campaign 2"/>
    <x v="2"/>
    <x v="0"/>
    <x v="1"/>
    <n v="4323"/>
    <n v="199"/>
    <n v="29"/>
    <n v="66.19"/>
    <n v="1476.6"/>
    <n v="4.6032847559565118E-2"/>
    <n v="0.14572864321608039"/>
    <n v="0.33261306532663315"/>
    <n v="2.2824137931034483"/>
    <n v="22.308505816588607"/>
  </r>
  <r>
    <d v="2024-12-31T00:00:00"/>
    <s v="Campaign 2"/>
    <x v="2"/>
    <x v="0"/>
    <x v="2"/>
    <n v="4680"/>
    <n v="118"/>
    <n v="13"/>
    <n v="79.17"/>
    <n v="719.47"/>
    <n v="2.5213675213675214E-2"/>
    <n v="0.11016949152542373"/>
    <n v="0.67093220338983051"/>
    <n v="6.09"/>
    <n v="9.0876594669698125"/>
  </r>
  <r>
    <d v="2024-12-31T00:00:00"/>
    <s v="Campaign 2"/>
    <x v="2"/>
    <x v="1"/>
    <x v="0"/>
    <n v="1576"/>
    <n v="21"/>
    <n v="0"/>
    <n v="33.39"/>
    <n v="0"/>
    <n v="1.3324873096446701E-2"/>
    <n v="0"/>
    <n v="1.59"/>
    <n v="0"/>
    <n v="0"/>
  </r>
  <r>
    <d v="2024-12-31T00:00:00"/>
    <s v="Campaign 2"/>
    <x v="2"/>
    <x v="1"/>
    <x v="1"/>
    <n v="9238"/>
    <n v="106"/>
    <n v="3"/>
    <n v="266.04000000000002"/>
    <n v="184.64"/>
    <n v="1.1474345096341199E-2"/>
    <n v="2.8301886792452831E-2"/>
    <n v="2.509811320754717"/>
    <n v="88.68"/>
    <n v="0.69403097278604708"/>
  </r>
  <r>
    <d v="2024-12-31T00:00:00"/>
    <s v="Campaign 2"/>
    <x v="2"/>
    <x v="1"/>
    <x v="2"/>
    <n v="4139"/>
    <n v="47"/>
    <n v="1"/>
    <n v="83.55"/>
    <n v="74.25"/>
    <n v="1.1355399855037449E-2"/>
    <n v="2.1276595744680851E-2"/>
    <n v="1.777659574468085"/>
    <n v="83.55"/>
    <n v="0.88868940754039505"/>
  </r>
  <r>
    <d v="2024-12-31T00:00:00"/>
    <s v="Campaign 2"/>
    <x v="2"/>
    <x v="2"/>
    <x v="0"/>
    <n v="2860"/>
    <n v="68"/>
    <n v="1"/>
    <n v="108.43"/>
    <n v="68.27"/>
    <n v="2.3776223776223775E-2"/>
    <n v="1.4705882352941176E-2"/>
    <n v="1.5945588235294119"/>
    <n v="108.43"/>
    <n v="0.62962279811860178"/>
  </r>
  <r>
    <d v="2024-12-31T00:00:00"/>
    <s v="Campaign 2"/>
    <x v="2"/>
    <x v="2"/>
    <x v="1"/>
    <n v="10725"/>
    <n v="131"/>
    <n v="5"/>
    <n v="376.51"/>
    <n v="365.3"/>
    <n v="1.2214452214452215E-2"/>
    <n v="3.8167938931297711E-2"/>
    <n v="2.87412213740458"/>
    <n v="75.301999999999992"/>
    <n v="0.97022655440758554"/>
  </r>
  <r>
    <d v="2024-12-31T00:00:00"/>
    <s v="Campaign 2"/>
    <x v="2"/>
    <x v="2"/>
    <x v="2"/>
    <n v="5511"/>
    <n v="57"/>
    <n v="3"/>
    <n v="94.96"/>
    <n v="287.82"/>
    <n v="1.0342950462710943E-2"/>
    <n v="5.2631578947368418E-2"/>
    <n v="1.6659649122807016"/>
    <n v="31.653333333333332"/>
    <n v="3.0309604043807918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882">
  <r>
    <d v="2024-01-01T00:00:00"/>
    <x v="0"/>
    <s v="Instagram"/>
    <s v="Video"/>
    <s v="Gen Z"/>
    <n v="1930"/>
    <n v="49"/>
    <n v="6"/>
    <n v="96.47"/>
    <n v="433.75"/>
    <n v="2.5388601036269429E-2"/>
    <n v="0.12244897959183673"/>
    <n v="1.9687755102040816"/>
    <n v="16.078333333333333"/>
    <n v="4.4962164403441482"/>
    <n v="337.28"/>
    <x v="0"/>
  </r>
  <r>
    <d v="2024-01-01T00:00:00"/>
    <x v="0"/>
    <s v="Instagram"/>
    <s v="Video"/>
    <s v="Millennials"/>
    <n v="3667"/>
    <n v="79"/>
    <n v="10"/>
    <n v="184"/>
    <n v="854.04"/>
    <n v="2.1543496045814018E-2"/>
    <n v="0.12658227848101267"/>
    <n v="2.3291139240506329"/>
    <n v="18.399999999999999"/>
    <n v="4.6415217391304342"/>
    <n v="670.04"/>
    <x v="0"/>
  </r>
  <r>
    <d v="2024-01-01T00:00:00"/>
    <x v="0"/>
    <s v="Instagram"/>
    <s v="Video"/>
    <s v="Gen X"/>
    <n v="380"/>
    <n v="8"/>
    <n v="0"/>
    <n v="24.93"/>
    <n v="0"/>
    <n v="2.1052631578947368E-2"/>
    <n v="0"/>
    <n v="3.11625"/>
    <n v="0"/>
    <n v="0"/>
    <n v="-24.93"/>
    <x v="1"/>
  </r>
  <r>
    <d v="2024-01-01T00:00:00"/>
    <x v="0"/>
    <s v="Instagram"/>
    <s v="Image"/>
    <s v="Gen Z"/>
    <n v="4025"/>
    <n v="31"/>
    <n v="0"/>
    <n v="187.97"/>
    <n v="0"/>
    <n v="7.7018633540372671E-3"/>
    <n v="0"/>
    <n v="6.0635483870967741"/>
    <n v="0"/>
    <n v="0"/>
    <n v="-187.97"/>
    <x v="1"/>
  </r>
  <r>
    <d v="2024-01-01T00:00:00"/>
    <x v="0"/>
    <s v="Instagram"/>
    <s v="Image"/>
    <s v="Millennials"/>
    <n v="1237"/>
    <n v="17"/>
    <n v="0"/>
    <n v="44.66"/>
    <n v="0"/>
    <n v="1.3742926434923201E-2"/>
    <n v="0"/>
    <n v="2.6270588235294117"/>
    <n v="0"/>
    <n v="0"/>
    <n v="-44.66"/>
    <x v="1"/>
  </r>
  <r>
    <d v="2024-01-01T00:00:00"/>
    <x v="0"/>
    <s v="Instagram"/>
    <s v="Image"/>
    <s v="Gen X"/>
    <n v="144"/>
    <n v="0"/>
    <n v="0"/>
    <n v="5.79"/>
    <n v="0"/>
    <n v="0"/>
    <n v="0"/>
    <n v="0"/>
    <n v="0"/>
    <n v="0"/>
    <n v="-5.79"/>
    <x v="1"/>
  </r>
  <r>
    <d v="2024-01-01T00:00:00"/>
    <x v="0"/>
    <s v="Instagram"/>
    <s v="Carousel"/>
    <s v="Gen Z"/>
    <n v="2264"/>
    <n v="24"/>
    <n v="1"/>
    <n v="69.17"/>
    <n v="53.25"/>
    <n v="1.0600706713780919E-2"/>
    <n v="4.1666666666666664E-2"/>
    <n v="2.8820833333333336"/>
    <n v="69.17"/>
    <n v="0.76984241723290447"/>
    <n v="-15.920000000000002"/>
    <x v="1"/>
  </r>
  <r>
    <d v="2024-01-01T00:00:00"/>
    <x v="0"/>
    <s v="Instagram"/>
    <s v="Carousel"/>
    <s v="Millennials"/>
    <n v="2217"/>
    <n v="63"/>
    <n v="3"/>
    <n v="89.45"/>
    <n v="152.38999999999999"/>
    <n v="2.8416779431664412E-2"/>
    <n v="4.7619047619047616E-2"/>
    <n v="1.4198412698412699"/>
    <n v="29.816666666666666"/>
    <n v="1.7036333147009501"/>
    <n v="62.939999999999984"/>
    <x v="1"/>
  </r>
  <r>
    <d v="2024-01-01T00:00:00"/>
    <x v="0"/>
    <s v="Instagram"/>
    <s v="Carousel"/>
    <s v="Gen X"/>
    <n v="498"/>
    <n v="11"/>
    <n v="0"/>
    <n v="14.13"/>
    <n v="0"/>
    <n v="2.2088353413654619E-2"/>
    <n v="0"/>
    <n v="1.2845454545454547"/>
    <n v="0"/>
    <n v="0"/>
    <n v="-14.13"/>
    <x v="1"/>
  </r>
  <r>
    <d v="2024-01-01T00:00:00"/>
    <x v="0"/>
    <s v="TikTok"/>
    <s v="Video"/>
    <s v="Gen Z"/>
    <n v="6613"/>
    <n v="312"/>
    <n v="23"/>
    <n v="350.33"/>
    <n v="1508.47"/>
    <n v="4.7179797368818992E-2"/>
    <n v="7.371794871794872E-2"/>
    <n v="1.122852564102564"/>
    <n v="15.231739130434782"/>
    <n v="4.3058544800616563"/>
    <n v="1158.1400000000001"/>
    <x v="0"/>
  </r>
  <r>
    <d v="2024-01-01T00:00:00"/>
    <x v="0"/>
    <s v="TikTok"/>
    <s v="Video"/>
    <s v="Millennials"/>
    <n v="956"/>
    <n v="25"/>
    <n v="2"/>
    <n v="23.15"/>
    <n v="184.23"/>
    <n v="2.615062761506276E-2"/>
    <n v="0.08"/>
    <n v="0.92599999999999993"/>
    <n v="11.574999999999999"/>
    <n v="7.9580993520518355"/>
    <n v="161.07999999999998"/>
    <x v="0"/>
  </r>
  <r>
    <d v="2024-01-01T00:00:00"/>
    <x v="0"/>
    <s v="TikTok"/>
    <s v="Video"/>
    <s v="Gen X"/>
    <n v="327"/>
    <n v="15"/>
    <n v="2"/>
    <n v="16.36"/>
    <n v="192.19"/>
    <n v="4.5871559633027525E-2"/>
    <n v="0.13333333333333333"/>
    <n v="1.0906666666666667"/>
    <n v="8.18"/>
    <n v="11.747555012224939"/>
    <n v="175.82999999999998"/>
    <x v="0"/>
  </r>
  <r>
    <d v="2024-01-01T00:00:00"/>
    <x v="0"/>
    <s v="TikTok"/>
    <s v="Image"/>
    <s v="Gen Z"/>
    <n v="6314"/>
    <n v="50"/>
    <n v="0"/>
    <n v="237.46"/>
    <n v="0"/>
    <n v="7.918910357934749E-3"/>
    <n v="0"/>
    <n v="4.7492000000000001"/>
    <n v="0"/>
    <n v="0"/>
    <n v="-237.46"/>
    <x v="1"/>
  </r>
  <r>
    <d v="2024-01-01T00:00:00"/>
    <x v="0"/>
    <s v="TikTok"/>
    <s v="Image"/>
    <s v="Millennials"/>
    <n v="418"/>
    <n v="5"/>
    <n v="0"/>
    <n v="27.89"/>
    <n v="0"/>
    <n v="1.1961722488038277E-2"/>
    <n v="0"/>
    <n v="5.5780000000000003"/>
    <n v="0"/>
    <n v="0"/>
    <n v="-27.89"/>
    <x v="1"/>
  </r>
  <r>
    <d v="2024-01-01T00:00:00"/>
    <x v="0"/>
    <s v="TikTok"/>
    <s v="Image"/>
    <s v="Gen X"/>
    <n v="296"/>
    <n v="2"/>
    <n v="0"/>
    <n v="7.75"/>
    <n v="0"/>
    <n v="6.7567567567567571E-3"/>
    <n v="0"/>
    <n v="3.875"/>
    <n v="0"/>
    <n v="0"/>
    <n v="-7.75"/>
    <x v="1"/>
  </r>
  <r>
    <d v="2024-01-01T00:00:00"/>
    <x v="0"/>
    <s v="TikTok"/>
    <s v="Carousel"/>
    <s v="Gen Z"/>
    <n v="5231"/>
    <n v="93"/>
    <n v="3"/>
    <n v="122.53"/>
    <n v="179.83"/>
    <n v="1.7778627413496464E-2"/>
    <n v="3.2258064516129031E-2"/>
    <n v="1.3175268817204302"/>
    <n v="40.843333333333334"/>
    <n v="1.4676405778176773"/>
    <n v="57.300000000000011"/>
    <x v="1"/>
  </r>
  <r>
    <d v="2024-01-01T00:00:00"/>
    <x v="0"/>
    <s v="TikTok"/>
    <s v="Carousel"/>
    <s v="Millennials"/>
    <n v="445"/>
    <n v="10"/>
    <n v="0"/>
    <n v="11.62"/>
    <n v="0"/>
    <n v="2.247191011235955E-2"/>
    <n v="0"/>
    <n v="1.1619999999999999"/>
    <n v="0"/>
    <n v="0"/>
    <n v="-11.62"/>
    <x v="1"/>
  </r>
  <r>
    <d v="2024-01-01T00:00:00"/>
    <x v="0"/>
    <s v="TikTok"/>
    <s v="Carousel"/>
    <s v="Gen X"/>
    <n v="70"/>
    <n v="1"/>
    <n v="0"/>
    <n v="3.01"/>
    <n v="0"/>
    <n v="1.4285714285714285E-2"/>
    <n v="0"/>
    <n v="3.01"/>
    <n v="0"/>
    <n v="0"/>
    <n v="-3.01"/>
    <x v="1"/>
  </r>
  <r>
    <d v="2024-01-01T00:00:00"/>
    <x v="0"/>
    <s v="Facebook"/>
    <s v="Video"/>
    <s v="Gen Z"/>
    <n v="751"/>
    <n v="22"/>
    <n v="1"/>
    <n v="42.06"/>
    <n v="81.88"/>
    <n v="2.929427430093209E-2"/>
    <n v="4.5454545454545456E-2"/>
    <n v="1.9118181818181819"/>
    <n v="42.06"/>
    <n v="1.9467427484545885"/>
    <n v="39.819999999999993"/>
    <x v="1"/>
  </r>
  <r>
    <d v="2024-01-01T00:00:00"/>
    <x v="0"/>
    <s v="Facebook"/>
    <s v="Video"/>
    <s v="Millennials"/>
    <n v="2785"/>
    <n v="95"/>
    <n v="5"/>
    <n v="153.97999999999999"/>
    <n v="440.2"/>
    <n v="3.4111310592459608E-2"/>
    <n v="5.2631578947368418E-2"/>
    <n v="1.6208421052631579"/>
    <n v="30.795999999999999"/>
    <n v="2.8588128328354334"/>
    <n v="286.22000000000003"/>
    <x v="1"/>
  </r>
  <r>
    <d v="2024-01-01T00:00:00"/>
    <x v="0"/>
    <s v="Facebook"/>
    <s v="Video"/>
    <s v="Gen X"/>
    <n v="2644"/>
    <n v="71"/>
    <n v="5"/>
    <n v="65.12"/>
    <n v="427.67"/>
    <n v="2.6853252647503781E-2"/>
    <n v="7.0422535211267609E-2"/>
    <n v="0.91718309859154934"/>
    <n v="13.024000000000001"/>
    <n v="6.5674140049140046"/>
    <n v="362.55"/>
    <x v="0"/>
  </r>
  <r>
    <d v="2024-01-01T00:00:00"/>
    <x v="0"/>
    <s v="Facebook"/>
    <s v="Image"/>
    <s v="Gen Z"/>
    <n v="1440"/>
    <n v="7"/>
    <n v="0"/>
    <n v="34.86"/>
    <n v="0"/>
    <n v="4.8611111111111112E-3"/>
    <n v="0"/>
    <n v="4.9799999999999995"/>
    <n v="0"/>
    <n v="0"/>
    <n v="-34.86"/>
    <x v="1"/>
  </r>
  <r>
    <d v="2024-01-01T00:00:00"/>
    <x v="0"/>
    <s v="Facebook"/>
    <s v="Image"/>
    <s v="Millennials"/>
    <n v="2281"/>
    <n v="30"/>
    <n v="1"/>
    <n v="66.44"/>
    <n v="80.22"/>
    <n v="1.31521262604121E-2"/>
    <n v="3.3333333333333333E-2"/>
    <n v="2.2146666666666666"/>
    <n v="66.44"/>
    <n v="1.207405177603853"/>
    <n v="13.780000000000001"/>
    <x v="1"/>
  </r>
  <r>
    <d v="2024-01-01T00:00:00"/>
    <x v="0"/>
    <s v="Facebook"/>
    <s v="Image"/>
    <s v="Gen X"/>
    <n v="1839"/>
    <n v="30"/>
    <n v="0"/>
    <n v="48.35"/>
    <n v="0"/>
    <n v="1.6313213703099509E-2"/>
    <n v="0"/>
    <n v="1.6116666666666668"/>
    <n v="0"/>
    <n v="0"/>
    <n v="-48.35"/>
    <x v="1"/>
  </r>
  <r>
    <d v="2024-01-01T00:00:00"/>
    <x v="0"/>
    <s v="Facebook"/>
    <s v="Carousel"/>
    <s v="Gen Z"/>
    <n v="1054"/>
    <n v="29"/>
    <n v="1"/>
    <n v="38.229999999999997"/>
    <n v="55.27"/>
    <n v="2.7514231499051234E-2"/>
    <n v="3.4482758620689655E-2"/>
    <n v="1.3182758620689654"/>
    <n v="38.229999999999997"/>
    <n v="1.4457232539890141"/>
    <n v="17.040000000000006"/>
    <x v="1"/>
  </r>
  <r>
    <d v="2024-01-01T00:00:00"/>
    <x v="0"/>
    <s v="Facebook"/>
    <s v="Carousel"/>
    <s v="Millennials"/>
    <n v="4445"/>
    <n v="115"/>
    <n v="3"/>
    <n v="282.07"/>
    <n v="230.9"/>
    <n v="2.5871766029246346E-2"/>
    <n v="2.6086956521739129E-2"/>
    <n v="2.4527826086956521"/>
    <n v="94.023333333333326"/>
    <n v="0.81859112986138194"/>
    <n v="-51.169999999999987"/>
    <x v="1"/>
  </r>
  <r>
    <d v="2024-01-01T00:00:00"/>
    <x v="0"/>
    <s v="Facebook"/>
    <s v="Carousel"/>
    <s v="Gen X"/>
    <n v="1764"/>
    <n v="21"/>
    <n v="0"/>
    <n v="113.1"/>
    <n v="0"/>
    <n v="1.1904761904761904E-2"/>
    <n v="0"/>
    <n v="5.3857142857142852"/>
    <n v="0"/>
    <n v="0"/>
    <n v="-113.1"/>
    <x v="1"/>
  </r>
  <r>
    <d v="2024-01-02T00:00:00"/>
    <x v="0"/>
    <s v="Instagram"/>
    <s v="Video"/>
    <s v="Gen Z"/>
    <n v="2153"/>
    <n v="70"/>
    <n v="9"/>
    <n v="133.52000000000001"/>
    <n v="453.13"/>
    <n v="3.2512772875058056E-2"/>
    <n v="0.12857142857142856"/>
    <n v="1.9074285714285715"/>
    <n v="14.835555555555556"/>
    <n v="3.3937237866986218"/>
    <n v="319.61"/>
    <x v="1"/>
  </r>
  <r>
    <d v="2024-01-02T00:00:00"/>
    <x v="0"/>
    <s v="Instagram"/>
    <s v="Video"/>
    <s v="Millennials"/>
    <n v="3787"/>
    <n v="136"/>
    <n v="13"/>
    <n v="205.79"/>
    <n v="825.12"/>
    <n v="3.5912331660945339E-2"/>
    <n v="9.5588235294117641E-2"/>
    <n v="1.5131617647058824"/>
    <n v="15.83"/>
    <n v="4.0095242723164395"/>
    <n v="619.33000000000004"/>
    <x v="0"/>
  </r>
  <r>
    <d v="2024-01-02T00:00:00"/>
    <x v="0"/>
    <s v="Instagram"/>
    <s v="Video"/>
    <s v="Gen X"/>
    <n v="381"/>
    <n v="18"/>
    <n v="1"/>
    <n v="17.68"/>
    <n v="85.15"/>
    <n v="4.7244094488188976E-2"/>
    <n v="5.5555555555555552E-2"/>
    <n v="0.98222222222222222"/>
    <n v="17.68"/>
    <n v="4.8161764705882355"/>
    <n v="67.47"/>
    <x v="0"/>
  </r>
  <r>
    <d v="2024-01-02T00:00:00"/>
    <x v="0"/>
    <s v="Instagram"/>
    <s v="Image"/>
    <s v="Gen Z"/>
    <n v="4116"/>
    <n v="24"/>
    <n v="0"/>
    <n v="140.08000000000001"/>
    <n v="0"/>
    <n v="5.8309037900874635E-3"/>
    <n v="0"/>
    <n v="5.8366666666666669"/>
    <n v="0"/>
    <n v="0"/>
    <n v="-140.08000000000001"/>
    <x v="1"/>
  </r>
  <r>
    <d v="2024-01-02T00:00:00"/>
    <x v="0"/>
    <s v="Instagram"/>
    <s v="Image"/>
    <s v="Millennials"/>
    <n v="1818"/>
    <n v="16"/>
    <n v="0"/>
    <n v="91.91"/>
    <n v="0"/>
    <n v="8.8008800880088004E-3"/>
    <n v="0"/>
    <n v="5.7443749999999998"/>
    <n v="0"/>
    <n v="0"/>
    <n v="-91.91"/>
    <x v="1"/>
  </r>
  <r>
    <d v="2024-01-02T00:00:00"/>
    <x v="0"/>
    <s v="Instagram"/>
    <s v="Image"/>
    <s v="Gen X"/>
    <n v="332"/>
    <n v="1"/>
    <n v="0"/>
    <n v="17.18"/>
    <n v="0"/>
    <n v="3.0120481927710845E-3"/>
    <n v="0"/>
    <n v="17.18"/>
    <n v="0"/>
    <n v="0"/>
    <n v="-17.18"/>
    <x v="1"/>
  </r>
  <r>
    <d v="2024-01-02T00:00:00"/>
    <x v="0"/>
    <s v="Instagram"/>
    <s v="Carousel"/>
    <s v="Gen Z"/>
    <n v="4086"/>
    <n v="80"/>
    <n v="6"/>
    <n v="138.16"/>
    <n v="501.64"/>
    <n v="1.957905041605482E-2"/>
    <n v="7.4999999999999997E-2"/>
    <n v="1.7269999999999999"/>
    <n v="23.026666666666667"/>
    <n v="3.6308627678054428"/>
    <n v="363.48"/>
    <x v="0"/>
  </r>
  <r>
    <d v="2024-01-02T00:00:00"/>
    <x v="0"/>
    <s v="Instagram"/>
    <s v="Carousel"/>
    <s v="Millennials"/>
    <n v="1101"/>
    <n v="19"/>
    <n v="0"/>
    <n v="65.39"/>
    <n v="0"/>
    <n v="1.725703905540418E-2"/>
    <n v="0"/>
    <n v="3.4415789473684213"/>
    <n v="0"/>
    <n v="0"/>
    <n v="-65.39"/>
    <x v="1"/>
  </r>
  <r>
    <d v="2024-01-02T00:00:00"/>
    <x v="0"/>
    <s v="Instagram"/>
    <s v="Carousel"/>
    <s v="Gen X"/>
    <n v="354"/>
    <n v="8"/>
    <n v="0"/>
    <n v="9.52"/>
    <n v="0"/>
    <n v="2.2598870056497175E-2"/>
    <n v="0"/>
    <n v="1.19"/>
    <n v="0"/>
    <n v="0"/>
    <n v="-9.52"/>
    <x v="1"/>
  </r>
  <r>
    <d v="2024-01-02T00:00:00"/>
    <x v="0"/>
    <s v="TikTok"/>
    <s v="Video"/>
    <s v="Gen Z"/>
    <n v="7169"/>
    <n v="252"/>
    <n v="30"/>
    <n v="443.74"/>
    <n v="1988.94"/>
    <n v="3.5151346073371462E-2"/>
    <n v="0.11904761904761904"/>
    <n v="1.7608730158730159"/>
    <n v="14.791333333333334"/>
    <n v="4.4822193176184255"/>
    <n v="1545.2"/>
    <x v="0"/>
  </r>
  <r>
    <d v="2024-01-02T00:00:00"/>
    <x v="0"/>
    <s v="TikTok"/>
    <s v="Video"/>
    <s v="Millennials"/>
    <n v="451"/>
    <n v="18"/>
    <n v="2"/>
    <n v="17.45"/>
    <n v="109.62"/>
    <n v="3.9911308203991129E-2"/>
    <n v="0.1111111111111111"/>
    <n v="0.96944444444444444"/>
    <n v="8.7249999999999996"/>
    <n v="6.2819484240687684"/>
    <n v="92.17"/>
    <x v="0"/>
  </r>
  <r>
    <d v="2024-01-02T00:00:00"/>
    <x v="0"/>
    <s v="TikTok"/>
    <s v="Video"/>
    <s v="Gen X"/>
    <n v="294"/>
    <n v="11"/>
    <n v="0"/>
    <n v="19.23"/>
    <n v="0"/>
    <n v="3.7414965986394558E-2"/>
    <n v="0"/>
    <n v="1.7481818181818183"/>
    <n v="0"/>
    <n v="0"/>
    <n v="-19.23"/>
    <x v="1"/>
  </r>
  <r>
    <d v="2024-01-02T00:00:00"/>
    <x v="0"/>
    <s v="TikTok"/>
    <s v="Image"/>
    <s v="Gen Z"/>
    <n v="6577"/>
    <n v="105"/>
    <n v="1"/>
    <n v="312.14"/>
    <n v="84.79"/>
    <n v="1.5964725558765394E-2"/>
    <n v="9.5238095238095247E-3"/>
    <n v="2.9727619047619047"/>
    <n v="312.14"/>
    <n v="0.27164093035176529"/>
    <n v="-227.34999999999997"/>
    <x v="1"/>
  </r>
  <r>
    <d v="2024-01-02T00:00:00"/>
    <x v="0"/>
    <s v="TikTok"/>
    <s v="Image"/>
    <s v="Millennials"/>
    <n v="381"/>
    <n v="5"/>
    <n v="0"/>
    <n v="18.32"/>
    <n v="0"/>
    <n v="1.3123359580052493E-2"/>
    <n v="0"/>
    <n v="3.6640000000000001"/>
    <n v="0"/>
    <n v="0"/>
    <n v="-18.32"/>
    <x v="1"/>
  </r>
  <r>
    <d v="2024-01-02T00:00:00"/>
    <x v="0"/>
    <s v="TikTok"/>
    <s v="Image"/>
    <s v="Gen X"/>
    <n v="50"/>
    <n v="0"/>
    <n v="0"/>
    <n v="2.42"/>
    <n v="0"/>
    <n v="0"/>
    <n v="0"/>
    <n v="0"/>
    <n v="0"/>
    <n v="0"/>
    <n v="-2.42"/>
    <x v="1"/>
  </r>
  <r>
    <d v="2024-01-02T00:00:00"/>
    <x v="0"/>
    <s v="TikTok"/>
    <s v="Carousel"/>
    <s v="Gen Z"/>
    <n v="6079"/>
    <n v="102"/>
    <n v="4"/>
    <n v="339.62"/>
    <n v="379.42"/>
    <n v="1.6779075505839777E-2"/>
    <n v="3.9215686274509803E-2"/>
    <n v="3.3296078431372549"/>
    <n v="84.905000000000001"/>
    <n v="1.1171898003651139"/>
    <n v="39.800000000000011"/>
    <x v="1"/>
  </r>
  <r>
    <d v="2024-01-02T00:00:00"/>
    <x v="0"/>
    <s v="TikTok"/>
    <s v="Carousel"/>
    <s v="Millennials"/>
    <n v="325"/>
    <n v="5"/>
    <n v="0"/>
    <n v="20"/>
    <n v="0"/>
    <n v="1.5384615384615385E-2"/>
    <n v="0"/>
    <n v="4"/>
    <n v="0"/>
    <n v="0"/>
    <n v="-20"/>
    <x v="1"/>
  </r>
  <r>
    <d v="2024-01-02T00:00:00"/>
    <x v="0"/>
    <s v="TikTok"/>
    <s v="Carousel"/>
    <s v="Gen X"/>
    <n v="259"/>
    <n v="7"/>
    <n v="0"/>
    <n v="6.02"/>
    <n v="0"/>
    <n v="2.7027027027027029E-2"/>
    <n v="0"/>
    <n v="0.86"/>
    <n v="0"/>
    <n v="0"/>
    <n v="-6.02"/>
    <x v="1"/>
  </r>
  <r>
    <d v="2024-01-02T00:00:00"/>
    <x v="0"/>
    <s v="Facebook"/>
    <s v="Video"/>
    <s v="Gen Z"/>
    <n v="549"/>
    <n v="27"/>
    <n v="2"/>
    <n v="20.14"/>
    <n v="148.56"/>
    <n v="4.9180327868852458E-2"/>
    <n v="7.407407407407407E-2"/>
    <n v="0.74592592592592599"/>
    <n v="10.07"/>
    <n v="7.3763654419066533"/>
    <n v="128.42000000000002"/>
    <x v="0"/>
  </r>
  <r>
    <d v="2024-01-02T00:00:00"/>
    <x v="0"/>
    <s v="Facebook"/>
    <s v="Video"/>
    <s v="Millennials"/>
    <n v="3617"/>
    <n v="143"/>
    <n v="10"/>
    <n v="199.77"/>
    <n v="618.62"/>
    <n v="3.9535526679568701E-2"/>
    <n v="6.9930069930069935E-2"/>
    <n v="1.396993006993007"/>
    <n v="19.977"/>
    <n v="3.0966611603343845"/>
    <n v="418.85"/>
    <x v="1"/>
  </r>
  <r>
    <d v="2024-01-02T00:00:00"/>
    <x v="0"/>
    <s v="Facebook"/>
    <s v="Video"/>
    <s v="Gen X"/>
    <n v="1650"/>
    <n v="41"/>
    <n v="3"/>
    <n v="93.55"/>
    <n v="258.14"/>
    <n v="2.4848484848484849E-2"/>
    <n v="7.3170731707317069E-2"/>
    <n v="2.2817073170731708"/>
    <n v="31.183333333333334"/>
    <n v="2.7593800106894708"/>
    <n v="164.58999999999997"/>
    <x v="1"/>
  </r>
  <r>
    <d v="2024-01-02T00:00:00"/>
    <x v="0"/>
    <s v="Facebook"/>
    <s v="Image"/>
    <s v="Gen Z"/>
    <n v="819"/>
    <n v="11"/>
    <n v="0"/>
    <n v="32.4"/>
    <n v="0"/>
    <n v="1.3431013431013432E-2"/>
    <n v="0"/>
    <n v="2.9454545454545453"/>
    <n v="0"/>
    <n v="0"/>
    <n v="-32.4"/>
    <x v="1"/>
  </r>
  <r>
    <d v="2024-01-02T00:00:00"/>
    <x v="0"/>
    <s v="Facebook"/>
    <s v="Image"/>
    <s v="Millennials"/>
    <n v="5446"/>
    <n v="75"/>
    <n v="3"/>
    <n v="244.88"/>
    <n v="285.91000000000003"/>
    <n v="1.3771575468233566E-2"/>
    <n v="0.04"/>
    <n v="3.2650666666666668"/>
    <n v="81.626666666666665"/>
    <n v="1.1675514537732767"/>
    <n v="41.03000000000003"/>
    <x v="1"/>
  </r>
  <r>
    <d v="2024-01-02T00:00:00"/>
    <x v="0"/>
    <s v="Facebook"/>
    <s v="Image"/>
    <s v="Gen X"/>
    <n v="2037"/>
    <n v="34"/>
    <n v="1"/>
    <n v="99.98"/>
    <n v="74.63"/>
    <n v="1.6691212567501227E-2"/>
    <n v="2.9411764705882353E-2"/>
    <n v="2.9405882352941179"/>
    <n v="99.98"/>
    <n v="0.74644928985797154"/>
    <n v="-25.350000000000009"/>
    <x v="1"/>
  </r>
  <r>
    <d v="2024-01-02T00:00:00"/>
    <x v="0"/>
    <s v="Facebook"/>
    <s v="Carousel"/>
    <s v="Gen Z"/>
    <n v="726"/>
    <n v="10"/>
    <n v="0"/>
    <n v="35.450000000000003"/>
    <n v="0"/>
    <n v="1.3774104683195593E-2"/>
    <n v="0"/>
    <n v="3.5450000000000004"/>
    <n v="0"/>
    <n v="0"/>
    <n v="-35.450000000000003"/>
    <x v="1"/>
  </r>
  <r>
    <d v="2024-01-02T00:00:00"/>
    <x v="0"/>
    <s v="Facebook"/>
    <s v="Carousel"/>
    <s v="Millennials"/>
    <n v="5839"/>
    <n v="79"/>
    <n v="6"/>
    <n v="386.83"/>
    <n v="574.46"/>
    <n v="1.3529713992121939E-2"/>
    <n v="7.5949367088607597E-2"/>
    <n v="4.896582278481012"/>
    <n v="64.471666666666664"/>
    <n v="1.485045110255151"/>
    <n v="187.63000000000005"/>
    <x v="1"/>
  </r>
  <r>
    <d v="2024-01-02T00:00:00"/>
    <x v="0"/>
    <s v="Facebook"/>
    <s v="Carousel"/>
    <s v="Gen X"/>
    <n v="2073"/>
    <n v="51"/>
    <n v="3"/>
    <n v="78.47"/>
    <n v="232.91"/>
    <n v="2.4602026049204053E-2"/>
    <n v="5.8823529411764705E-2"/>
    <n v="1.5386274509803921"/>
    <n v="26.156666666666666"/>
    <n v="2.9681406907098253"/>
    <n v="154.44"/>
    <x v="1"/>
  </r>
  <r>
    <d v="2024-01-03T00:00:00"/>
    <x v="0"/>
    <s v="Instagram"/>
    <s v="Video"/>
    <s v="Gen Z"/>
    <n v="1803"/>
    <n v="88"/>
    <n v="11"/>
    <n v="65.25"/>
    <n v="761.8"/>
    <n v="4.8807542983915694E-2"/>
    <n v="0.125"/>
    <n v="0.74147727272727271"/>
    <n v="5.9318181818181817"/>
    <n v="11.675095785440613"/>
    <n v="696.55"/>
    <x v="0"/>
  </r>
  <r>
    <d v="2024-01-03T00:00:00"/>
    <x v="0"/>
    <s v="Instagram"/>
    <s v="Video"/>
    <s v="Millennials"/>
    <n v="1592"/>
    <n v="46"/>
    <n v="3"/>
    <n v="76.650000000000006"/>
    <n v="290.42"/>
    <n v="2.8894472361809045E-2"/>
    <n v="6.5217391304347824E-2"/>
    <n v="1.6663043478260871"/>
    <n v="25.55"/>
    <n v="3.7889106327462492"/>
    <n v="213.77"/>
    <x v="0"/>
  </r>
  <r>
    <d v="2024-01-03T00:00:00"/>
    <x v="0"/>
    <s v="Instagram"/>
    <s v="Video"/>
    <s v="Gen X"/>
    <n v="334"/>
    <n v="15"/>
    <n v="0"/>
    <n v="10.8"/>
    <n v="0"/>
    <n v="4.4910179640718563E-2"/>
    <n v="0"/>
    <n v="0.72000000000000008"/>
    <n v="0"/>
    <n v="0"/>
    <n v="-10.8"/>
    <x v="1"/>
  </r>
  <r>
    <d v="2024-01-03T00:00:00"/>
    <x v="0"/>
    <s v="Instagram"/>
    <s v="Image"/>
    <s v="Gen Z"/>
    <n v="2343"/>
    <n v="16"/>
    <n v="0"/>
    <n v="147.05000000000001"/>
    <n v="0"/>
    <n v="6.8288518992744348E-3"/>
    <n v="0"/>
    <n v="9.1906250000000007"/>
    <n v="0"/>
    <n v="0"/>
    <n v="-147.05000000000001"/>
    <x v="1"/>
  </r>
  <r>
    <d v="2024-01-03T00:00:00"/>
    <x v="0"/>
    <s v="Instagram"/>
    <s v="Image"/>
    <s v="Millennials"/>
    <n v="3170"/>
    <n v="32"/>
    <n v="0"/>
    <n v="189.15"/>
    <n v="0"/>
    <n v="1.0094637223974764E-2"/>
    <n v="0"/>
    <n v="5.9109375000000002"/>
    <n v="0"/>
    <n v="0"/>
    <n v="-189.15"/>
    <x v="1"/>
  </r>
  <r>
    <d v="2024-01-03T00:00:00"/>
    <x v="0"/>
    <s v="Instagram"/>
    <s v="Image"/>
    <s v="Gen X"/>
    <n v="253"/>
    <n v="4"/>
    <n v="0"/>
    <n v="11.53"/>
    <n v="0"/>
    <n v="1.5810276679841896E-2"/>
    <n v="0"/>
    <n v="2.8824999999999998"/>
    <n v="0"/>
    <n v="0"/>
    <n v="-11.53"/>
    <x v="1"/>
  </r>
  <r>
    <d v="2024-01-03T00:00:00"/>
    <x v="0"/>
    <s v="Instagram"/>
    <s v="Carousel"/>
    <s v="Gen Z"/>
    <n v="2684"/>
    <n v="30"/>
    <n v="1"/>
    <n v="67.349999999999994"/>
    <n v="94.33"/>
    <n v="1.1177347242921014E-2"/>
    <n v="3.3333333333333333E-2"/>
    <n v="2.2449999999999997"/>
    <n v="67.349999999999994"/>
    <n v="1.4005939123979214"/>
    <n v="26.980000000000004"/>
    <x v="1"/>
  </r>
  <r>
    <d v="2024-01-03T00:00:00"/>
    <x v="0"/>
    <s v="Instagram"/>
    <s v="Carousel"/>
    <s v="Millennials"/>
    <n v="1583"/>
    <n v="27"/>
    <n v="0"/>
    <n v="77.790000000000006"/>
    <n v="0"/>
    <n v="1.7056222362602652E-2"/>
    <n v="0"/>
    <n v="2.8811111111111112"/>
    <n v="0"/>
    <n v="0"/>
    <n v="-77.790000000000006"/>
    <x v="1"/>
  </r>
  <r>
    <d v="2024-01-03T00:00:00"/>
    <x v="0"/>
    <s v="Instagram"/>
    <s v="Carousel"/>
    <s v="Gen X"/>
    <n v="382"/>
    <n v="5"/>
    <n v="0"/>
    <n v="23.29"/>
    <n v="0"/>
    <n v="1.3089005235602094E-2"/>
    <n v="0"/>
    <n v="4.6579999999999995"/>
    <n v="0"/>
    <n v="0"/>
    <n v="-23.29"/>
    <x v="1"/>
  </r>
  <r>
    <d v="2024-01-03T00:00:00"/>
    <x v="0"/>
    <s v="TikTok"/>
    <s v="Video"/>
    <s v="Gen Z"/>
    <n v="7453"/>
    <n v="157"/>
    <n v="12"/>
    <n v="352.2"/>
    <n v="795.99"/>
    <n v="2.1065342814973836E-2"/>
    <n v="7.6433121019108277E-2"/>
    <n v="2.2433121019108277"/>
    <n v="29.349999999999998"/>
    <n v="2.2600511073253835"/>
    <n v="443.79"/>
    <x v="1"/>
  </r>
  <r>
    <d v="2024-01-03T00:00:00"/>
    <x v="0"/>
    <s v="TikTok"/>
    <s v="Video"/>
    <s v="Millennials"/>
    <n v="381"/>
    <n v="16"/>
    <n v="1"/>
    <n v="19.5"/>
    <n v="54.27"/>
    <n v="4.1994750656167978E-2"/>
    <n v="6.25E-2"/>
    <n v="1.21875"/>
    <n v="19.5"/>
    <n v="2.7830769230769232"/>
    <n v="34.770000000000003"/>
    <x v="1"/>
  </r>
  <r>
    <d v="2024-01-03T00:00:00"/>
    <x v="0"/>
    <s v="TikTok"/>
    <s v="Video"/>
    <s v="Gen X"/>
    <n v="488"/>
    <n v="12"/>
    <n v="1"/>
    <n v="26.66"/>
    <n v="56.92"/>
    <n v="2.4590163934426229E-2"/>
    <n v="8.3333333333333329E-2"/>
    <n v="2.2216666666666667"/>
    <n v="26.66"/>
    <n v="2.1350337584396097"/>
    <n v="30.26"/>
    <x v="1"/>
  </r>
  <r>
    <d v="2024-01-03T00:00:00"/>
    <x v="0"/>
    <s v="TikTok"/>
    <s v="Image"/>
    <s v="Gen Z"/>
    <n v="5899"/>
    <n v="115"/>
    <n v="3"/>
    <n v="221.23"/>
    <n v="269.27999999999997"/>
    <n v="1.9494829632141039E-2"/>
    <n v="2.6086956521739129E-2"/>
    <n v="1.9237391304347826"/>
    <n v="73.743333333333325"/>
    <n v="1.2171947746688965"/>
    <n v="48.049999999999983"/>
    <x v="1"/>
  </r>
  <r>
    <d v="2024-01-03T00:00:00"/>
    <x v="0"/>
    <s v="TikTok"/>
    <s v="Image"/>
    <s v="Millennials"/>
    <n v="665"/>
    <n v="7"/>
    <n v="0"/>
    <n v="22.74"/>
    <n v="0"/>
    <n v="1.0526315789473684E-2"/>
    <n v="0"/>
    <n v="3.2485714285714282"/>
    <n v="0"/>
    <n v="0"/>
    <n v="-22.74"/>
    <x v="1"/>
  </r>
  <r>
    <d v="2024-01-03T00:00:00"/>
    <x v="0"/>
    <s v="TikTok"/>
    <s v="Image"/>
    <s v="Gen X"/>
    <n v="464"/>
    <n v="8"/>
    <n v="0"/>
    <n v="19.23"/>
    <n v="0"/>
    <n v="1.7241379310344827E-2"/>
    <n v="0"/>
    <n v="2.4037500000000001"/>
    <n v="0"/>
    <n v="0"/>
    <n v="-19.23"/>
    <x v="1"/>
  </r>
  <r>
    <d v="2024-01-03T00:00:00"/>
    <x v="0"/>
    <s v="TikTok"/>
    <s v="Carousel"/>
    <s v="Gen Z"/>
    <n v="2756"/>
    <n v="51"/>
    <n v="1"/>
    <n v="74.599999999999994"/>
    <n v="59.14"/>
    <n v="1.8505079825834544E-2"/>
    <n v="1.9607843137254902E-2"/>
    <n v="1.4627450980392156"/>
    <n v="74.599999999999994"/>
    <n v="0.79276139410187674"/>
    <n v="-15.459999999999994"/>
    <x v="1"/>
  </r>
  <r>
    <d v="2024-01-03T00:00:00"/>
    <x v="0"/>
    <s v="TikTok"/>
    <s v="Carousel"/>
    <s v="Millennials"/>
    <n v="880"/>
    <n v="13"/>
    <n v="1"/>
    <n v="49.62"/>
    <n v="77.72"/>
    <n v="1.4772727272727272E-2"/>
    <n v="7.6923076923076927E-2"/>
    <n v="3.8169230769230769"/>
    <n v="49.62"/>
    <n v="1.5663039097138252"/>
    <n v="28.1"/>
    <x v="1"/>
  </r>
  <r>
    <d v="2024-01-03T00:00:00"/>
    <x v="0"/>
    <s v="TikTok"/>
    <s v="Carousel"/>
    <s v="Gen X"/>
    <n v="444"/>
    <n v="10"/>
    <n v="0"/>
    <n v="21.55"/>
    <n v="0"/>
    <n v="2.2522522522522521E-2"/>
    <n v="0"/>
    <n v="2.1550000000000002"/>
    <n v="0"/>
    <n v="0"/>
    <n v="-21.55"/>
    <x v="1"/>
  </r>
  <r>
    <d v="2024-01-03T00:00:00"/>
    <x v="0"/>
    <s v="Facebook"/>
    <s v="Video"/>
    <s v="Gen Z"/>
    <n v="1054"/>
    <n v="21"/>
    <n v="1"/>
    <n v="26.2"/>
    <n v="52.04"/>
    <n v="1.9924098671726755E-2"/>
    <n v="4.7619047619047616E-2"/>
    <n v="1.2476190476190476"/>
    <n v="26.2"/>
    <n v="1.9862595419847329"/>
    <n v="25.84"/>
    <x v="1"/>
  </r>
  <r>
    <d v="2024-01-03T00:00:00"/>
    <x v="0"/>
    <s v="Facebook"/>
    <s v="Video"/>
    <s v="Millennials"/>
    <n v="4934"/>
    <n v="243"/>
    <n v="16"/>
    <n v="116.29"/>
    <n v="1410.69"/>
    <n v="4.9250101337657073E-2"/>
    <n v="6.584362139917696E-2"/>
    <n v="0.47855967078189304"/>
    <n v="7.2681250000000004"/>
    <n v="12.130793705391692"/>
    <n v="1294.4000000000001"/>
    <x v="0"/>
  </r>
  <r>
    <d v="2024-01-03T00:00:00"/>
    <x v="0"/>
    <s v="Facebook"/>
    <s v="Video"/>
    <s v="Gen X"/>
    <n v="2194"/>
    <n v="75"/>
    <n v="5"/>
    <n v="93.37"/>
    <n v="349.63"/>
    <n v="3.4184138559708296E-2"/>
    <n v="6.6666666666666666E-2"/>
    <n v="1.2449333333333334"/>
    <n v="18.673999999999999"/>
    <n v="3.7445646353218378"/>
    <n v="256.26"/>
    <x v="0"/>
  </r>
  <r>
    <d v="2024-01-03T00:00:00"/>
    <x v="0"/>
    <s v="Facebook"/>
    <s v="Image"/>
    <s v="Gen Z"/>
    <n v="760"/>
    <n v="14"/>
    <n v="0"/>
    <n v="26.34"/>
    <n v="0"/>
    <n v="1.8421052631578946E-2"/>
    <n v="0"/>
    <n v="1.8814285714285715"/>
    <n v="0"/>
    <n v="0"/>
    <n v="-26.34"/>
    <x v="1"/>
  </r>
  <r>
    <d v="2024-01-03T00:00:00"/>
    <x v="0"/>
    <s v="Facebook"/>
    <s v="Image"/>
    <s v="Millennials"/>
    <n v="3865"/>
    <n v="48"/>
    <n v="2"/>
    <n v="204.06"/>
    <n v="116.29"/>
    <n v="1.241914618369987E-2"/>
    <n v="4.1666666666666664E-2"/>
    <n v="4.2512499999999998"/>
    <n v="102.03"/>
    <n v="0.56988140742918747"/>
    <n v="-87.77"/>
    <x v="1"/>
  </r>
  <r>
    <d v="2024-01-03T00:00:00"/>
    <x v="0"/>
    <s v="Facebook"/>
    <s v="Image"/>
    <s v="Gen X"/>
    <n v="2419"/>
    <n v="46"/>
    <n v="2"/>
    <n v="150.69"/>
    <n v="163.63999999999999"/>
    <n v="1.9016122364613478E-2"/>
    <n v="4.3478260869565216E-2"/>
    <n v="3.2758695652173913"/>
    <n v="75.344999999999999"/>
    <n v="1.0859380184484704"/>
    <n v="12.949999999999989"/>
    <x v="1"/>
  </r>
  <r>
    <d v="2024-01-03T00:00:00"/>
    <x v="0"/>
    <s v="Facebook"/>
    <s v="Carousel"/>
    <s v="Gen Z"/>
    <n v="925"/>
    <n v="19"/>
    <n v="0"/>
    <n v="48.21"/>
    <n v="0"/>
    <n v="2.0540540540540539E-2"/>
    <n v="0"/>
    <n v="2.5373684210526317"/>
    <n v="0"/>
    <n v="0"/>
    <n v="-48.21"/>
    <x v="1"/>
  </r>
  <r>
    <d v="2024-01-03T00:00:00"/>
    <x v="0"/>
    <s v="Facebook"/>
    <s v="Carousel"/>
    <s v="Millennials"/>
    <n v="3369"/>
    <n v="88"/>
    <n v="5"/>
    <n v="202.73"/>
    <n v="412.87"/>
    <n v="2.612051053725141E-2"/>
    <n v="5.6818181818181816E-2"/>
    <n v="2.30375"/>
    <n v="40.545999999999999"/>
    <n v="2.0365510777881912"/>
    <n v="210.14000000000001"/>
    <x v="1"/>
  </r>
  <r>
    <d v="2024-01-03T00:00:00"/>
    <x v="0"/>
    <s v="Facebook"/>
    <s v="Carousel"/>
    <s v="Gen X"/>
    <n v="1533"/>
    <n v="21"/>
    <n v="0"/>
    <n v="41.97"/>
    <n v="0"/>
    <n v="1.3698630136986301E-2"/>
    <n v="0"/>
    <n v="1.9985714285714284"/>
    <n v="0"/>
    <n v="0"/>
    <n v="-41.97"/>
    <x v="1"/>
  </r>
  <r>
    <d v="2024-01-04T00:00:00"/>
    <x v="0"/>
    <s v="Instagram"/>
    <s v="Video"/>
    <s v="Gen Z"/>
    <n v="2773"/>
    <n v="106"/>
    <n v="8"/>
    <n v="146.05000000000001"/>
    <n v="554.16"/>
    <n v="3.8225748287053732E-2"/>
    <n v="7.5471698113207544E-2"/>
    <n v="1.3778301886792454"/>
    <n v="18.256250000000001"/>
    <n v="3.7943170147209853"/>
    <n v="408.10999999999996"/>
    <x v="0"/>
  </r>
  <r>
    <d v="2024-01-04T00:00:00"/>
    <x v="0"/>
    <s v="Instagram"/>
    <s v="Video"/>
    <s v="Millennials"/>
    <n v="1812"/>
    <n v="54"/>
    <n v="4"/>
    <n v="82.25"/>
    <n v="338.58"/>
    <n v="2.9801324503311258E-2"/>
    <n v="7.407407407407407E-2"/>
    <n v="1.5231481481481481"/>
    <n v="20.5625"/>
    <n v="4.1164741641337388"/>
    <n v="256.33"/>
    <x v="0"/>
  </r>
  <r>
    <d v="2024-01-04T00:00:00"/>
    <x v="0"/>
    <s v="Instagram"/>
    <s v="Video"/>
    <s v="Gen X"/>
    <n v="362"/>
    <n v="14"/>
    <n v="1"/>
    <n v="20.37"/>
    <n v="90.17"/>
    <n v="3.8674033149171269E-2"/>
    <n v="7.1428571428571425E-2"/>
    <n v="1.4550000000000001"/>
    <n v="20.37"/>
    <n v="4.426607756504664"/>
    <n v="69.8"/>
    <x v="0"/>
  </r>
  <r>
    <d v="2024-01-04T00:00:00"/>
    <x v="0"/>
    <s v="Instagram"/>
    <s v="Image"/>
    <s v="Gen Z"/>
    <n v="2904"/>
    <n v="38"/>
    <n v="1"/>
    <n v="141.4"/>
    <n v="78.8"/>
    <n v="1.3085399449035813E-2"/>
    <n v="2.6315789473684209E-2"/>
    <n v="3.7210526315789476"/>
    <n v="141.4"/>
    <n v="0.55728429985855721"/>
    <n v="-62.600000000000009"/>
    <x v="1"/>
  </r>
  <r>
    <d v="2024-01-04T00:00:00"/>
    <x v="0"/>
    <s v="Instagram"/>
    <s v="Image"/>
    <s v="Millennials"/>
    <n v="1561"/>
    <n v="17"/>
    <n v="0"/>
    <n v="90.77"/>
    <n v="0"/>
    <n v="1.0890454836643177E-2"/>
    <n v="0"/>
    <n v="5.3394117647058819"/>
    <n v="0"/>
    <n v="0"/>
    <n v="-90.77"/>
    <x v="1"/>
  </r>
  <r>
    <d v="2024-01-04T00:00:00"/>
    <x v="0"/>
    <s v="Instagram"/>
    <s v="Image"/>
    <s v="Gen X"/>
    <n v="144"/>
    <n v="1"/>
    <n v="0"/>
    <n v="7.75"/>
    <n v="0"/>
    <n v="6.9444444444444441E-3"/>
    <n v="0"/>
    <n v="7.75"/>
    <n v="0"/>
    <n v="0"/>
    <n v="-7.75"/>
    <x v="1"/>
  </r>
  <r>
    <d v="2024-01-04T00:00:00"/>
    <x v="0"/>
    <s v="Instagram"/>
    <s v="Carousel"/>
    <s v="Gen Z"/>
    <n v="2957"/>
    <n v="35"/>
    <n v="2"/>
    <n v="135.47"/>
    <n v="182.65"/>
    <n v="1.1836320595197836E-2"/>
    <n v="5.7142857142857141E-2"/>
    <n v="3.8705714285714286"/>
    <n v="67.734999999999999"/>
    <n v="1.3482689894441575"/>
    <n v="47.180000000000007"/>
    <x v="1"/>
  </r>
  <r>
    <d v="2024-01-04T00:00:00"/>
    <x v="0"/>
    <s v="Instagram"/>
    <s v="Carousel"/>
    <s v="Millennials"/>
    <n v="1682"/>
    <n v="26"/>
    <n v="0"/>
    <n v="42.42"/>
    <n v="0"/>
    <n v="1.5457788347205707E-2"/>
    <n v="0"/>
    <n v="1.6315384615384616"/>
    <n v="0"/>
    <n v="0"/>
    <n v="-42.42"/>
    <x v="1"/>
  </r>
  <r>
    <d v="2024-01-04T00:00:00"/>
    <x v="0"/>
    <s v="Instagram"/>
    <s v="Carousel"/>
    <s v="Gen X"/>
    <n v="87"/>
    <n v="1"/>
    <n v="0"/>
    <n v="4.6500000000000004"/>
    <n v="0"/>
    <n v="1.1494252873563218E-2"/>
    <n v="0"/>
    <n v="4.6500000000000004"/>
    <n v="0"/>
    <n v="0"/>
    <n v="-4.6500000000000004"/>
    <x v="1"/>
  </r>
  <r>
    <d v="2024-01-04T00:00:00"/>
    <x v="0"/>
    <s v="TikTok"/>
    <s v="Video"/>
    <s v="Gen Z"/>
    <n v="5243"/>
    <n v="117"/>
    <n v="6"/>
    <n v="263.39"/>
    <n v="466.11"/>
    <n v="2.2315468243372116E-2"/>
    <n v="5.128205128205128E-2"/>
    <n v="2.2511965811965813"/>
    <n v="43.898333333333333"/>
    <n v="1.7696571623827786"/>
    <n v="202.72000000000003"/>
    <x v="1"/>
  </r>
  <r>
    <d v="2024-01-04T00:00:00"/>
    <x v="0"/>
    <s v="TikTok"/>
    <s v="Video"/>
    <s v="Millennials"/>
    <n v="996"/>
    <n v="42"/>
    <n v="5"/>
    <n v="58.51"/>
    <n v="272.8"/>
    <n v="4.2168674698795178E-2"/>
    <n v="0.11904761904761904"/>
    <n v="1.3930952380952379"/>
    <n v="11.702"/>
    <n v="4.6624508631003252"/>
    <n v="214.29000000000002"/>
    <x v="0"/>
  </r>
  <r>
    <d v="2024-01-04T00:00:00"/>
    <x v="0"/>
    <s v="TikTok"/>
    <s v="Video"/>
    <s v="Gen X"/>
    <n v="70"/>
    <n v="3"/>
    <n v="0"/>
    <n v="1.78"/>
    <n v="0"/>
    <n v="4.2857142857142858E-2"/>
    <n v="0"/>
    <n v="0.59333333333333338"/>
    <n v="0"/>
    <n v="0"/>
    <n v="-1.78"/>
    <x v="1"/>
  </r>
  <r>
    <d v="2024-01-04T00:00:00"/>
    <x v="0"/>
    <s v="TikTok"/>
    <s v="Image"/>
    <s v="Gen Z"/>
    <n v="6962"/>
    <n v="71"/>
    <n v="1"/>
    <n v="204.01"/>
    <n v="88.08"/>
    <n v="1.0198218902614192E-2"/>
    <n v="1.4084507042253521E-2"/>
    <n v="2.8733802816901406"/>
    <n v="204.01"/>
    <n v="0.43174354198323611"/>
    <n v="-115.92999999999999"/>
    <x v="1"/>
  </r>
  <r>
    <d v="2024-01-04T00:00:00"/>
    <x v="0"/>
    <s v="TikTok"/>
    <s v="Image"/>
    <s v="Millennials"/>
    <n v="495"/>
    <n v="8"/>
    <n v="0"/>
    <n v="20.87"/>
    <n v="0"/>
    <n v="1.6161616161616162E-2"/>
    <n v="0"/>
    <n v="2.6087500000000001"/>
    <n v="0"/>
    <n v="0"/>
    <n v="-20.87"/>
    <x v="1"/>
  </r>
  <r>
    <d v="2024-01-04T00:00:00"/>
    <x v="0"/>
    <s v="TikTok"/>
    <s v="Image"/>
    <s v="Gen X"/>
    <n v="246"/>
    <n v="4"/>
    <n v="0"/>
    <n v="6.52"/>
    <n v="0"/>
    <n v="1.6260162601626018E-2"/>
    <n v="0"/>
    <n v="1.63"/>
    <n v="0"/>
    <n v="0"/>
    <n v="-6.52"/>
    <x v="1"/>
  </r>
  <r>
    <d v="2024-01-04T00:00:00"/>
    <x v="0"/>
    <s v="TikTok"/>
    <s v="Carousel"/>
    <s v="Gen Z"/>
    <n v="7290"/>
    <n v="126"/>
    <n v="8"/>
    <n v="480.75"/>
    <n v="794.4"/>
    <n v="1.7283950617283949E-2"/>
    <n v="6.3492063492063489E-2"/>
    <n v="3.8154761904761907"/>
    <n v="60.09375"/>
    <n v="1.6524180967238689"/>
    <n v="313.64999999999998"/>
    <x v="1"/>
  </r>
  <r>
    <d v="2024-01-04T00:00:00"/>
    <x v="0"/>
    <s v="TikTok"/>
    <s v="Carousel"/>
    <s v="Millennials"/>
    <n v="827"/>
    <n v="14"/>
    <n v="0"/>
    <n v="37"/>
    <n v="0"/>
    <n v="1.6928657799274487E-2"/>
    <n v="0"/>
    <n v="2.6428571428571428"/>
    <n v="0"/>
    <n v="0"/>
    <n v="-37"/>
    <x v="1"/>
  </r>
  <r>
    <d v="2024-01-04T00:00:00"/>
    <x v="0"/>
    <s v="TikTok"/>
    <s v="Carousel"/>
    <s v="Gen X"/>
    <n v="133"/>
    <n v="2"/>
    <n v="0"/>
    <n v="3.69"/>
    <n v="0"/>
    <n v="1.5037593984962405E-2"/>
    <n v="0"/>
    <n v="1.845"/>
    <n v="0"/>
    <n v="0"/>
    <n v="-3.69"/>
    <x v="1"/>
  </r>
  <r>
    <d v="2024-01-04T00:00:00"/>
    <x v="0"/>
    <s v="Facebook"/>
    <s v="Video"/>
    <s v="Gen Z"/>
    <n v="826"/>
    <n v="26"/>
    <n v="2"/>
    <n v="46.71"/>
    <n v="176.72"/>
    <n v="3.1476997578692496E-2"/>
    <n v="7.6923076923076927E-2"/>
    <n v="1.7965384615384616"/>
    <n v="23.355"/>
    <n v="3.7833440376792975"/>
    <n v="130.01"/>
    <x v="0"/>
  </r>
  <r>
    <d v="2024-01-04T00:00:00"/>
    <x v="0"/>
    <s v="Facebook"/>
    <s v="Video"/>
    <s v="Millennials"/>
    <n v="2447"/>
    <n v="96"/>
    <n v="11"/>
    <n v="120.8"/>
    <n v="1079.19"/>
    <n v="3.9231712300776461E-2"/>
    <n v="0.11458333333333333"/>
    <n v="1.2583333333333333"/>
    <n v="10.981818181818182"/>
    <n v="8.9336920529801329"/>
    <n v="958.3900000000001"/>
    <x v="0"/>
  </r>
  <r>
    <d v="2024-01-04T00:00:00"/>
    <x v="0"/>
    <s v="Facebook"/>
    <s v="Video"/>
    <s v="Gen X"/>
    <n v="1607"/>
    <n v="55"/>
    <n v="3"/>
    <n v="75.319999999999993"/>
    <n v="215.45"/>
    <n v="3.422526446795271E-2"/>
    <n v="5.4545454545454543E-2"/>
    <n v="1.3694545454545453"/>
    <n v="25.106666666666666"/>
    <n v="2.8604620286776421"/>
    <n v="140.13"/>
    <x v="1"/>
  </r>
  <r>
    <d v="2024-01-04T00:00:00"/>
    <x v="0"/>
    <s v="Facebook"/>
    <s v="Image"/>
    <s v="Gen Z"/>
    <n v="528"/>
    <n v="2"/>
    <n v="0"/>
    <n v="13.08"/>
    <n v="0"/>
    <n v="3.787878787878788E-3"/>
    <n v="0"/>
    <n v="6.54"/>
    <n v="0"/>
    <n v="0"/>
    <n v="-13.08"/>
    <x v="1"/>
  </r>
  <r>
    <d v="2024-01-04T00:00:00"/>
    <x v="0"/>
    <s v="Facebook"/>
    <s v="Image"/>
    <s v="Millennials"/>
    <n v="3466"/>
    <n v="65"/>
    <n v="3"/>
    <n v="118.93"/>
    <n v="254.31"/>
    <n v="1.8753606462781305E-2"/>
    <n v="4.6153846153846156E-2"/>
    <n v="1.8296923076923077"/>
    <n v="39.643333333333338"/>
    <n v="2.1383166568569747"/>
    <n v="135.38"/>
    <x v="1"/>
  </r>
  <r>
    <d v="2024-01-04T00:00:00"/>
    <x v="0"/>
    <s v="Facebook"/>
    <s v="Image"/>
    <s v="Gen X"/>
    <n v="2756"/>
    <n v="35"/>
    <n v="1"/>
    <n v="150.15"/>
    <n v="72.73"/>
    <n v="1.2699564586357039E-2"/>
    <n v="2.8571428571428571E-2"/>
    <n v="4.29"/>
    <n v="150.15"/>
    <n v="0.48438228438228437"/>
    <n v="-77.42"/>
    <x v="1"/>
  </r>
  <r>
    <d v="2024-01-04T00:00:00"/>
    <x v="0"/>
    <s v="Facebook"/>
    <s v="Carousel"/>
    <s v="Gen Z"/>
    <n v="1198"/>
    <n v="28"/>
    <n v="1"/>
    <n v="67.53"/>
    <n v="95.76"/>
    <n v="2.337228714524207E-2"/>
    <n v="3.5714285714285712E-2"/>
    <n v="2.4117857142857142"/>
    <n v="67.53"/>
    <n v="1.4180364282541094"/>
    <n v="28.230000000000004"/>
    <x v="1"/>
  </r>
  <r>
    <d v="2024-01-04T00:00:00"/>
    <x v="0"/>
    <s v="Facebook"/>
    <s v="Carousel"/>
    <s v="Millennials"/>
    <n v="2676"/>
    <n v="77"/>
    <n v="5"/>
    <n v="116.52"/>
    <n v="405.03"/>
    <n v="2.8774289985052316E-2"/>
    <n v="6.4935064935064929E-2"/>
    <n v="1.5132467532467533"/>
    <n v="23.303999999999998"/>
    <n v="3.4760556127703399"/>
    <n v="288.51"/>
    <x v="1"/>
  </r>
  <r>
    <d v="2024-01-04T00:00:00"/>
    <x v="0"/>
    <s v="Facebook"/>
    <s v="Carousel"/>
    <s v="Gen X"/>
    <n v="1515"/>
    <n v="20"/>
    <n v="1"/>
    <n v="61.33"/>
    <n v="61.47"/>
    <n v="1.3201320132013201E-2"/>
    <n v="0.05"/>
    <n v="3.0665"/>
    <n v="61.33"/>
    <n v="1.002282732757215"/>
    <n v="0.14000000000000057"/>
    <x v="1"/>
  </r>
  <r>
    <d v="2024-01-05T00:00:00"/>
    <x v="0"/>
    <s v="Instagram"/>
    <s v="Video"/>
    <s v="Gen Z"/>
    <n v="1769"/>
    <n v="39"/>
    <n v="5"/>
    <n v="119.8"/>
    <n v="424.54"/>
    <n v="2.2046353872244205E-2"/>
    <n v="0.12820512820512819"/>
    <n v="3.0717948717948715"/>
    <n v="23.96"/>
    <n v="3.5437395659432389"/>
    <n v="304.74"/>
    <x v="1"/>
  </r>
  <r>
    <d v="2024-01-05T00:00:00"/>
    <x v="0"/>
    <s v="Instagram"/>
    <s v="Video"/>
    <s v="Millennials"/>
    <n v="3660"/>
    <n v="107"/>
    <n v="14"/>
    <n v="197.58"/>
    <n v="813.83"/>
    <n v="2.9234972677595627E-2"/>
    <n v="0.13084112149532709"/>
    <n v="1.8465420560747665"/>
    <n v="14.112857142857143"/>
    <n v="4.1189897762931471"/>
    <n v="616.25"/>
    <x v="0"/>
  </r>
  <r>
    <d v="2024-01-05T00:00:00"/>
    <x v="0"/>
    <s v="Instagram"/>
    <s v="Video"/>
    <s v="Gen X"/>
    <n v="328"/>
    <n v="7"/>
    <n v="1"/>
    <n v="13.72"/>
    <n v="79.06"/>
    <n v="2.1341463414634148E-2"/>
    <n v="0.14285714285714285"/>
    <n v="1.9600000000000002"/>
    <n v="13.72"/>
    <n v="5.7623906705539358"/>
    <n v="65.34"/>
    <x v="0"/>
  </r>
  <r>
    <d v="2024-01-05T00:00:00"/>
    <x v="0"/>
    <s v="Instagram"/>
    <s v="Image"/>
    <s v="Gen Z"/>
    <n v="2472"/>
    <n v="27"/>
    <n v="1"/>
    <n v="153.88"/>
    <n v="52.26"/>
    <n v="1.0922330097087379E-2"/>
    <n v="3.7037037037037035E-2"/>
    <n v="5.699259259259259"/>
    <n v="153.88"/>
    <n v="0.33961528463737978"/>
    <n v="-101.62"/>
    <x v="1"/>
  </r>
  <r>
    <d v="2024-01-05T00:00:00"/>
    <x v="0"/>
    <s v="Instagram"/>
    <s v="Image"/>
    <s v="Millennials"/>
    <n v="1507"/>
    <n v="16"/>
    <n v="0"/>
    <n v="102.12"/>
    <n v="0"/>
    <n v="1.0617120106171201E-2"/>
    <n v="0"/>
    <n v="6.3825000000000003"/>
    <n v="0"/>
    <n v="0"/>
    <n v="-102.12"/>
    <x v="1"/>
  </r>
  <r>
    <d v="2024-01-05T00:00:00"/>
    <x v="0"/>
    <s v="Instagram"/>
    <s v="Image"/>
    <s v="Gen X"/>
    <n v="476"/>
    <n v="7"/>
    <n v="0"/>
    <n v="28.84"/>
    <n v="0"/>
    <n v="1.4705882352941176E-2"/>
    <n v="0"/>
    <n v="4.12"/>
    <n v="0"/>
    <n v="0"/>
    <n v="-28.84"/>
    <x v="1"/>
  </r>
  <r>
    <d v="2024-01-05T00:00:00"/>
    <x v="0"/>
    <s v="Instagram"/>
    <s v="Carousel"/>
    <s v="Gen Z"/>
    <n v="3500"/>
    <n v="67"/>
    <n v="3"/>
    <n v="123.35"/>
    <n v="158.46"/>
    <n v="1.9142857142857142E-2"/>
    <n v="4.4776119402985072E-2"/>
    <n v="1.8410447761194029"/>
    <n v="41.116666666666667"/>
    <n v="1.2846372111876774"/>
    <n v="35.110000000000014"/>
    <x v="1"/>
  </r>
  <r>
    <d v="2024-01-05T00:00:00"/>
    <x v="0"/>
    <s v="Instagram"/>
    <s v="Carousel"/>
    <s v="Millennials"/>
    <n v="3306"/>
    <n v="78"/>
    <n v="4"/>
    <n v="188.29"/>
    <n v="382.63"/>
    <n v="2.3593466424682397E-2"/>
    <n v="5.128205128205128E-2"/>
    <n v="2.4139743589743587"/>
    <n v="47.072499999999998"/>
    <n v="2.032131286844761"/>
    <n v="194.34"/>
    <x v="1"/>
  </r>
  <r>
    <d v="2024-01-05T00:00:00"/>
    <x v="0"/>
    <s v="Instagram"/>
    <s v="Carousel"/>
    <s v="Gen X"/>
    <n v="61"/>
    <n v="1"/>
    <n v="0"/>
    <n v="3.74"/>
    <n v="0"/>
    <n v="1.6393442622950821E-2"/>
    <n v="0"/>
    <n v="3.74"/>
    <n v="0"/>
    <n v="0"/>
    <n v="-3.74"/>
    <x v="1"/>
  </r>
  <r>
    <d v="2024-01-05T00:00:00"/>
    <x v="0"/>
    <s v="TikTok"/>
    <s v="Video"/>
    <s v="Gen Z"/>
    <n v="6122"/>
    <n v="160"/>
    <n v="12"/>
    <n v="216.13"/>
    <n v="724.34"/>
    <n v="2.6135249918327344E-2"/>
    <n v="7.4999999999999997E-2"/>
    <n v="1.3508125"/>
    <n v="18.010833333333334"/>
    <n v="3.351408874288623"/>
    <n v="508.21000000000004"/>
    <x v="1"/>
  </r>
  <r>
    <d v="2024-01-05T00:00:00"/>
    <x v="0"/>
    <s v="TikTok"/>
    <s v="Video"/>
    <s v="Millennials"/>
    <n v="474"/>
    <n v="19"/>
    <n v="2"/>
    <n v="18.55"/>
    <n v="111.36"/>
    <n v="4.0084388185654012E-2"/>
    <n v="0.10526315789473684"/>
    <n v="0.97631578947368425"/>
    <n v="9.2750000000000004"/>
    <n v="6.0032345013477082"/>
    <n v="92.81"/>
    <x v="0"/>
  </r>
  <r>
    <d v="2024-01-05T00:00:00"/>
    <x v="0"/>
    <s v="TikTok"/>
    <s v="Video"/>
    <s v="Gen X"/>
    <n v="126"/>
    <n v="4"/>
    <n v="0"/>
    <n v="7.66"/>
    <n v="0"/>
    <n v="3.1746031746031744E-2"/>
    <n v="0"/>
    <n v="1.915"/>
    <n v="0"/>
    <n v="0"/>
    <n v="-7.66"/>
    <x v="1"/>
  </r>
  <r>
    <d v="2024-01-05T00:00:00"/>
    <x v="0"/>
    <s v="TikTok"/>
    <s v="Image"/>
    <s v="Gen Z"/>
    <n v="3038"/>
    <n v="59"/>
    <n v="0"/>
    <n v="178.86"/>
    <n v="0"/>
    <n v="1.9420671494404212E-2"/>
    <n v="0"/>
    <n v="3.0315254237288136"/>
    <n v="0"/>
    <n v="0"/>
    <n v="-178.86"/>
    <x v="1"/>
  </r>
  <r>
    <d v="2024-01-05T00:00:00"/>
    <x v="0"/>
    <s v="TikTok"/>
    <s v="Image"/>
    <s v="Millennials"/>
    <n v="633"/>
    <n v="3"/>
    <n v="0"/>
    <n v="32.31"/>
    <n v="0"/>
    <n v="4.7393364928909956E-3"/>
    <n v="0"/>
    <n v="10.770000000000001"/>
    <n v="0"/>
    <n v="0"/>
    <n v="-32.31"/>
    <x v="1"/>
  </r>
  <r>
    <d v="2024-01-05T00:00:00"/>
    <x v="0"/>
    <s v="TikTok"/>
    <s v="Image"/>
    <s v="Gen X"/>
    <n v="267"/>
    <n v="4"/>
    <n v="0"/>
    <n v="18"/>
    <n v="0"/>
    <n v="1.4981273408239701E-2"/>
    <n v="0"/>
    <n v="4.5"/>
    <n v="0"/>
    <n v="0"/>
    <n v="-18"/>
    <x v="1"/>
  </r>
  <r>
    <d v="2024-01-05T00:00:00"/>
    <x v="0"/>
    <s v="TikTok"/>
    <s v="Carousel"/>
    <s v="Gen Z"/>
    <n v="6508"/>
    <n v="116"/>
    <n v="5"/>
    <n v="416.4"/>
    <n v="337.06"/>
    <n v="1.7824216349108791E-2"/>
    <n v="4.3103448275862072E-2"/>
    <n v="3.5896551724137931"/>
    <n v="83.28"/>
    <n v="0.8094620557156581"/>
    <n v="-79.339999999999975"/>
    <x v="1"/>
  </r>
  <r>
    <d v="2024-01-05T00:00:00"/>
    <x v="0"/>
    <s v="TikTok"/>
    <s v="Carousel"/>
    <s v="Millennials"/>
    <n v="332"/>
    <n v="6"/>
    <n v="0"/>
    <n v="12.08"/>
    <n v="0"/>
    <n v="1.8072289156626505E-2"/>
    <n v="0"/>
    <n v="2.0133333333333332"/>
    <n v="0"/>
    <n v="0"/>
    <n v="-12.08"/>
    <x v="1"/>
  </r>
  <r>
    <d v="2024-01-05T00:00:00"/>
    <x v="0"/>
    <s v="TikTok"/>
    <s v="Carousel"/>
    <s v="Gen X"/>
    <n v="90"/>
    <n v="2"/>
    <n v="0"/>
    <n v="5.83"/>
    <n v="0"/>
    <n v="2.2222222222222223E-2"/>
    <n v="0"/>
    <n v="2.915"/>
    <n v="0"/>
    <n v="0"/>
    <n v="-5.83"/>
    <x v="1"/>
  </r>
  <r>
    <d v="2024-01-05T00:00:00"/>
    <x v="0"/>
    <s v="Facebook"/>
    <s v="Video"/>
    <s v="Gen Z"/>
    <n v="1265"/>
    <n v="27"/>
    <n v="1"/>
    <n v="64.62"/>
    <n v="67.37"/>
    <n v="2.1343873517786563E-2"/>
    <n v="3.7037037037037035E-2"/>
    <n v="2.3933333333333335"/>
    <n v="64.62"/>
    <n v="1.0425564840606623"/>
    <n v="2.75"/>
    <x v="1"/>
  </r>
  <r>
    <d v="2024-01-05T00:00:00"/>
    <x v="0"/>
    <s v="Facebook"/>
    <s v="Video"/>
    <s v="Millennials"/>
    <n v="5134"/>
    <n v="200"/>
    <n v="14"/>
    <n v="134.69999999999999"/>
    <n v="790.22"/>
    <n v="3.8955979742890535E-2"/>
    <n v="7.0000000000000007E-2"/>
    <n v="0.67349999999999999"/>
    <n v="9.6214285714285701"/>
    <n v="5.8665181885671869"/>
    <n v="655.52"/>
    <x v="0"/>
  </r>
  <r>
    <d v="2024-01-05T00:00:00"/>
    <x v="0"/>
    <s v="Facebook"/>
    <s v="Video"/>
    <s v="Gen X"/>
    <n v="2627"/>
    <n v="98"/>
    <n v="8"/>
    <n v="143.36000000000001"/>
    <n v="472.03"/>
    <n v="3.7304910544347161E-2"/>
    <n v="8.1632653061224483E-2"/>
    <n v="1.4628571428571431"/>
    <n v="17.920000000000002"/>
    <n v="3.2926199776785707"/>
    <n v="328.66999999999996"/>
    <x v="1"/>
  </r>
  <r>
    <d v="2024-01-05T00:00:00"/>
    <x v="0"/>
    <s v="Facebook"/>
    <s v="Image"/>
    <s v="Gen Z"/>
    <n v="949"/>
    <n v="9"/>
    <n v="0"/>
    <n v="42.11"/>
    <n v="0"/>
    <n v="9.4836670179135937E-3"/>
    <n v="0"/>
    <n v="4.6788888888888884"/>
    <n v="0"/>
    <n v="0"/>
    <n v="-42.11"/>
    <x v="1"/>
  </r>
  <r>
    <d v="2024-01-05T00:00:00"/>
    <x v="0"/>
    <s v="Facebook"/>
    <s v="Image"/>
    <s v="Millennials"/>
    <n v="2984"/>
    <n v="41"/>
    <n v="0"/>
    <n v="179.72"/>
    <n v="0"/>
    <n v="1.3739946380697051E-2"/>
    <n v="0"/>
    <n v="4.3834146341463418"/>
    <n v="0"/>
    <n v="0"/>
    <n v="-179.72"/>
    <x v="1"/>
  </r>
  <r>
    <d v="2024-01-05T00:00:00"/>
    <x v="0"/>
    <s v="Facebook"/>
    <s v="Image"/>
    <s v="Gen X"/>
    <n v="1340"/>
    <n v="10"/>
    <n v="0"/>
    <n v="37.909999999999997"/>
    <n v="0"/>
    <n v="7.462686567164179E-3"/>
    <n v="0"/>
    <n v="3.7909999999999995"/>
    <n v="0"/>
    <n v="0"/>
    <n v="-37.909999999999997"/>
    <x v="1"/>
  </r>
  <r>
    <d v="2024-01-05T00:00:00"/>
    <x v="0"/>
    <s v="Facebook"/>
    <s v="Carousel"/>
    <s v="Gen Z"/>
    <n v="672"/>
    <n v="18"/>
    <n v="0"/>
    <n v="25.43"/>
    <n v="0"/>
    <n v="2.6785714285714284E-2"/>
    <n v="0"/>
    <n v="1.4127777777777777"/>
    <n v="0"/>
    <n v="0"/>
    <n v="-25.43"/>
    <x v="1"/>
  </r>
  <r>
    <d v="2024-01-05T00:00:00"/>
    <x v="0"/>
    <s v="Facebook"/>
    <s v="Carousel"/>
    <s v="Millennials"/>
    <n v="5468"/>
    <n v="142"/>
    <n v="8"/>
    <n v="144.94999999999999"/>
    <n v="749.43"/>
    <n v="2.5969275786393561E-2"/>
    <n v="5.6338028169014086E-2"/>
    <n v="1.0207746478873239"/>
    <n v="18.118749999999999"/>
    <n v="5.1702656088306309"/>
    <n v="604.48"/>
    <x v="0"/>
  </r>
  <r>
    <d v="2024-01-05T00:00:00"/>
    <x v="0"/>
    <s v="Facebook"/>
    <s v="Carousel"/>
    <s v="Gen X"/>
    <n v="2439"/>
    <n v="42"/>
    <n v="0"/>
    <n v="152.06"/>
    <n v="0"/>
    <n v="1.7220172201722016E-2"/>
    <n v="0"/>
    <n v="3.6204761904761904"/>
    <n v="0"/>
    <n v="0"/>
    <n v="-152.06"/>
    <x v="1"/>
  </r>
  <r>
    <d v="2024-01-06T00:00:00"/>
    <x v="0"/>
    <s v="Instagram"/>
    <s v="Video"/>
    <s v="Gen Z"/>
    <n v="4493"/>
    <n v="114"/>
    <n v="8"/>
    <n v="178.22"/>
    <n v="593.80999999999995"/>
    <n v="2.5372802136657022E-2"/>
    <n v="7.0175438596491224E-2"/>
    <n v="1.5633333333333332"/>
    <n v="22.2775"/>
    <n v="3.3318931657501962"/>
    <n v="415.58999999999992"/>
    <x v="1"/>
  </r>
  <r>
    <d v="2024-01-06T00:00:00"/>
    <x v="0"/>
    <s v="Instagram"/>
    <s v="Video"/>
    <s v="Millennials"/>
    <n v="3284"/>
    <n v="140"/>
    <n v="14"/>
    <n v="182.64"/>
    <n v="743.64"/>
    <n v="4.2630937880633372E-2"/>
    <n v="0.1"/>
    <n v="1.3045714285714285"/>
    <n v="13.045714285714284"/>
    <n v="4.07161629434954"/>
    <n v="561"/>
    <x v="0"/>
  </r>
  <r>
    <d v="2024-01-06T00:00:00"/>
    <x v="0"/>
    <s v="Instagram"/>
    <s v="Video"/>
    <s v="Gen X"/>
    <n v="399"/>
    <n v="11"/>
    <n v="1"/>
    <n v="25.38"/>
    <n v="75.58"/>
    <n v="2.7568922305764409E-2"/>
    <n v="9.0909090909090912E-2"/>
    <n v="2.3072727272727271"/>
    <n v="25.38"/>
    <n v="2.9779353821907013"/>
    <n v="50.2"/>
    <x v="1"/>
  </r>
  <r>
    <d v="2024-01-06T00:00:00"/>
    <x v="0"/>
    <s v="Instagram"/>
    <s v="Image"/>
    <s v="Gen Z"/>
    <n v="4435"/>
    <n v="24"/>
    <n v="1"/>
    <n v="172.61"/>
    <n v="69.86"/>
    <n v="5.4114994363021422E-3"/>
    <n v="4.1666666666666664E-2"/>
    <n v="7.1920833333333336"/>
    <n v="172.61"/>
    <n v="0.40472742019581714"/>
    <n v="-102.75000000000001"/>
    <x v="1"/>
  </r>
  <r>
    <d v="2024-01-06T00:00:00"/>
    <x v="0"/>
    <s v="Instagram"/>
    <s v="Image"/>
    <s v="Millennials"/>
    <n v="3655"/>
    <n v="33"/>
    <n v="0"/>
    <n v="86.63"/>
    <n v="0"/>
    <n v="9.0287277701778385E-3"/>
    <n v="0"/>
    <n v="2.625151515151515"/>
    <n v="0"/>
    <n v="0"/>
    <n v="-86.63"/>
    <x v="1"/>
  </r>
  <r>
    <d v="2024-01-06T00:00:00"/>
    <x v="0"/>
    <s v="Instagram"/>
    <s v="Image"/>
    <s v="Gen X"/>
    <n v="165"/>
    <n v="1"/>
    <n v="0"/>
    <n v="5.51"/>
    <n v="0"/>
    <n v="6.0606060606060606E-3"/>
    <n v="0"/>
    <n v="5.51"/>
    <n v="0"/>
    <n v="0"/>
    <n v="-5.51"/>
    <x v="1"/>
  </r>
  <r>
    <d v="2024-01-06T00:00:00"/>
    <x v="0"/>
    <s v="Instagram"/>
    <s v="Carousel"/>
    <s v="Gen Z"/>
    <n v="4584"/>
    <n v="108"/>
    <n v="7"/>
    <n v="208.57"/>
    <n v="380.42"/>
    <n v="2.356020942408377E-2"/>
    <n v="6.4814814814814811E-2"/>
    <n v="1.9312037037037035"/>
    <n v="29.795714285714286"/>
    <n v="1.8239439996164359"/>
    <n v="171.85000000000002"/>
    <x v="1"/>
  </r>
  <r>
    <d v="2024-01-06T00:00:00"/>
    <x v="0"/>
    <s v="Instagram"/>
    <s v="Carousel"/>
    <s v="Millennials"/>
    <n v="3103"/>
    <n v="76"/>
    <n v="4"/>
    <n v="153.66"/>
    <n v="312.89"/>
    <n v="2.4492426683854335E-2"/>
    <n v="5.2631578947368418E-2"/>
    <n v="2.0218421052631577"/>
    <n v="38.414999999999999"/>
    <n v="2.0362488611219574"/>
    <n v="159.22999999999999"/>
    <x v="1"/>
  </r>
  <r>
    <d v="2024-01-06T00:00:00"/>
    <x v="0"/>
    <s v="Instagram"/>
    <s v="Carousel"/>
    <s v="Gen X"/>
    <n v="326"/>
    <n v="5"/>
    <n v="0"/>
    <n v="17.04"/>
    <n v="0"/>
    <n v="1.5337423312883436E-2"/>
    <n v="0"/>
    <n v="3.4079999999999999"/>
    <n v="0"/>
    <n v="0"/>
    <n v="-17.04"/>
    <x v="1"/>
  </r>
  <r>
    <d v="2024-01-06T00:00:00"/>
    <x v="0"/>
    <s v="TikTok"/>
    <s v="Video"/>
    <s v="Gen Z"/>
    <n v="2938"/>
    <n v="87"/>
    <n v="12"/>
    <n v="67.94"/>
    <n v="735.2"/>
    <n v="2.9611980939414567E-2"/>
    <n v="0.13793103448275862"/>
    <n v="0.78091954022988508"/>
    <n v="5.6616666666666662"/>
    <n v="10.821312923167502"/>
    <n v="667.26"/>
    <x v="0"/>
  </r>
  <r>
    <d v="2024-01-06T00:00:00"/>
    <x v="0"/>
    <s v="TikTok"/>
    <s v="Video"/>
    <s v="Millennials"/>
    <n v="561"/>
    <n v="13"/>
    <n v="0"/>
    <n v="20.05"/>
    <n v="0"/>
    <n v="2.3172905525846704E-2"/>
    <n v="0"/>
    <n v="1.5423076923076924"/>
    <n v="0"/>
    <n v="0"/>
    <n v="-20.05"/>
    <x v="1"/>
  </r>
  <r>
    <d v="2024-01-06T00:00:00"/>
    <x v="0"/>
    <s v="TikTok"/>
    <s v="Video"/>
    <s v="Gen X"/>
    <n v="461"/>
    <n v="20"/>
    <n v="1"/>
    <n v="10.89"/>
    <n v="84.85"/>
    <n v="4.3383947939262472E-2"/>
    <n v="0.05"/>
    <n v="0.54449999999999998"/>
    <n v="10.89"/>
    <n v="7.7915518824609729"/>
    <n v="73.959999999999994"/>
    <x v="0"/>
  </r>
  <r>
    <d v="2024-01-06T00:00:00"/>
    <x v="0"/>
    <s v="TikTok"/>
    <s v="Image"/>
    <s v="Gen Z"/>
    <n v="7055"/>
    <n v="47"/>
    <n v="1"/>
    <n v="472.41"/>
    <n v="93.28"/>
    <n v="6.6619418851878104E-3"/>
    <n v="2.1276595744680851E-2"/>
    <n v="10.051276595744682"/>
    <n v="472.41"/>
    <n v="0.19745560000846721"/>
    <n v="-379.13"/>
    <x v="1"/>
  </r>
  <r>
    <d v="2024-01-06T00:00:00"/>
    <x v="0"/>
    <s v="TikTok"/>
    <s v="Image"/>
    <s v="Millennials"/>
    <n v="572"/>
    <n v="11"/>
    <n v="0"/>
    <n v="31.85"/>
    <n v="0"/>
    <n v="1.9230769230769232E-2"/>
    <n v="0"/>
    <n v="2.8954545454545455"/>
    <n v="0"/>
    <n v="0"/>
    <n v="-31.85"/>
    <x v="1"/>
  </r>
  <r>
    <d v="2024-01-06T00:00:00"/>
    <x v="0"/>
    <s v="TikTok"/>
    <s v="Image"/>
    <s v="Gen X"/>
    <n v="146"/>
    <n v="1"/>
    <n v="0"/>
    <n v="5.19"/>
    <n v="0"/>
    <n v="6.8493150684931503E-3"/>
    <n v="0"/>
    <n v="5.19"/>
    <n v="0"/>
    <n v="0"/>
    <n v="-5.19"/>
    <x v="1"/>
  </r>
  <r>
    <d v="2024-01-06T00:00:00"/>
    <x v="0"/>
    <s v="TikTok"/>
    <s v="Carousel"/>
    <s v="Gen Z"/>
    <n v="5734"/>
    <n v="168"/>
    <n v="10"/>
    <n v="182.77"/>
    <n v="868.12"/>
    <n v="2.9298918730380187E-2"/>
    <n v="5.9523809523809521E-2"/>
    <n v="1.0879166666666666"/>
    <n v="18.277000000000001"/>
    <n v="4.7497948240958578"/>
    <n v="685.35"/>
    <x v="0"/>
  </r>
  <r>
    <d v="2024-01-06T00:00:00"/>
    <x v="0"/>
    <s v="TikTok"/>
    <s v="Carousel"/>
    <s v="Millennials"/>
    <n v="319"/>
    <n v="3"/>
    <n v="0"/>
    <n v="11.48"/>
    <n v="0"/>
    <n v="9.4043887147335428E-3"/>
    <n v="0"/>
    <n v="3.8266666666666667"/>
    <n v="0"/>
    <n v="0"/>
    <n v="-11.48"/>
    <x v="1"/>
  </r>
  <r>
    <d v="2024-01-06T00:00:00"/>
    <x v="0"/>
    <s v="TikTok"/>
    <s v="Carousel"/>
    <s v="Gen X"/>
    <n v="119"/>
    <n v="3"/>
    <n v="0"/>
    <n v="5.92"/>
    <n v="0"/>
    <n v="2.5210084033613446E-2"/>
    <n v="0"/>
    <n v="1.9733333333333334"/>
    <n v="0"/>
    <n v="0"/>
    <n v="-5.92"/>
    <x v="1"/>
  </r>
  <r>
    <d v="2024-01-06T00:00:00"/>
    <x v="0"/>
    <s v="Facebook"/>
    <s v="Video"/>
    <s v="Gen Z"/>
    <n v="504"/>
    <n v="18"/>
    <n v="1"/>
    <n v="16.13"/>
    <n v="84.23"/>
    <n v="3.5714285714285712E-2"/>
    <n v="5.5555555555555552E-2"/>
    <n v="0.89611111111111108"/>
    <n v="16.13"/>
    <n v="5.2219466831990085"/>
    <n v="68.100000000000009"/>
    <x v="0"/>
  </r>
  <r>
    <d v="2024-01-06T00:00:00"/>
    <x v="0"/>
    <s v="Facebook"/>
    <s v="Video"/>
    <s v="Millennials"/>
    <n v="2809"/>
    <n v="77"/>
    <n v="9"/>
    <n v="161.31"/>
    <n v="718.04"/>
    <n v="2.741189035243859E-2"/>
    <n v="0.11688311688311688"/>
    <n v="2.0949350649350649"/>
    <n v="17.923333333333332"/>
    <n v="4.4513049407972227"/>
    <n v="556.73"/>
    <x v="0"/>
  </r>
  <r>
    <d v="2024-01-06T00:00:00"/>
    <x v="0"/>
    <s v="Facebook"/>
    <s v="Video"/>
    <s v="Gen X"/>
    <n v="1971"/>
    <n v="75"/>
    <n v="9"/>
    <n v="54.5"/>
    <n v="832.83"/>
    <n v="3.8051750380517502E-2"/>
    <n v="0.12"/>
    <n v="0.72666666666666668"/>
    <n v="6.0555555555555554"/>
    <n v="15.281284403669726"/>
    <n v="778.33"/>
    <x v="0"/>
  </r>
  <r>
    <d v="2024-01-06T00:00:00"/>
    <x v="0"/>
    <s v="Facebook"/>
    <s v="Image"/>
    <s v="Gen Z"/>
    <n v="1489"/>
    <n v="28"/>
    <n v="0"/>
    <n v="83.53"/>
    <n v="0"/>
    <n v="1.880456682337139E-2"/>
    <n v="0"/>
    <n v="2.9832142857142858"/>
    <n v="0"/>
    <n v="0"/>
    <n v="-83.53"/>
    <x v="1"/>
  </r>
  <r>
    <d v="2024-01-06T00:00:00"/>
    <x v="0"/>
    <s v="Facebook"/>
    <s v="Image"/>
    <s v="Millennials"/>
    <n v="3317"/>
    <n v="35"/>
    <n v="1"/>
    <n v="184.64"/>
    <n v="52.4"/>
    <n v="1.0551703346397347E-2"/>
    <n v="2.8571428571428571E-2"/>
    <n v="5.2754285714285709"/>
    <n v="184.64"/>
    <n v="0.28379549393414211"/>
    <n v="-132.23999999999998"/>
    <x v="1"/>
  </r>
  <r>
    <d v="2024-01-06T00:00:00"/>
    <x v="0"/>
    <s v="Facebook"/>
    <s v="Image"/>
    <s v="Gen X"/>
    <n v="1686"/>
    <n v="11"/>
    <n v="0"/>
    <n v="53.91"/>
    <n v="0"/>
    <n v="6.5243179122182679E-3"/>
    <n v="0"/>
    <n v="4.9009090909090904"/>
    <n v="0"/>
    <n v="0"/>
    <n v="-53.91"/>
    <x v="1"/>
  </r>
  <r>
    <d v="2024-01-06T00:00:00"/>
    <x v="0"/>
    <s v="Facebook"/>
    <s v="Carousel"/>
    <s v="Gen Z"/>
    <n v="862"/>
    <n v="11"/>
    <n v="0"/>
    <n v="44.52"/>
    <n v="0"/>
    <n v="1.2761020881670533E-2"/>
    <n v="0"/>
    <n v="4.0472727272727278"/>
    <n v="0"/>
    <n v="0"/>
    <n v="-44.52"/>
    <x v="1"/>
  </r>
  <r>
    <d v="2024-01-06T00:00:00"/>
    <x v="0"/>
    <s v="Facebook"/>
    <s v="Carousel"/>
    <s v="Millennials"/>
    <n v="2300"/>
    <n v="63"/>
    <n v="2"/>
    <n v="137.97999999999999"/>
    <n v="143.91"/>
    <n v="2.7391304347826086E-2"/>
    <n v="3.1746031746031744E-2"/>
    <n v="2.1901587301587302"/>
    <n v="68.989999999999995"/>
    <n v="1.0429772430787072"/>
    <n v="5.9300000000000068"/>
    <x v="1"/>
  </r>
  <r>
    <d v="2024-01-06T00:00:00"/>
    <x v="0"/>
    <s v="Facebook"/>
    <s v="Carousel"/>
    <s v="Gen X"/>
    <n v="2798"/>
    <n v="78"/>
    <n v="4"/>
    <n v="132.56"/>
    <n v="287.75"/>
    <n v="2.7877055039313797E-2"/>
    <n v="5.128205128205128E-2"/>
    <n v="1.6994871794871795"/>
    <n v="33.14"/>
    <n v="2.1707151478575737"/>
    <n v="155.19"/>
    <x v="1"/>
  </r>
  <r>
    <d v="2024-01-07T00:00:00"/>
    <x v="0"/>
    <s v="Instagram"/>
    <s v="Video"/>
    <s v="Gen Z"/>
    <n v="1996"/>
    <n v="53"/>
    <n v="7"/>
    <n v="80.38"/>
    <n v="540.24"/>
    <n v="2.6553106212424848E-2"/>
    <n v="0.13207547169811321"/>
    <n v="1.5166037735849056"/>
    <n v="11.482857142857142"/>
    <n v="6.7210748942523022"/>
    <n v="459.86"/>
    <x v="0"/>
  </r>
  <r>
    <d v="2024-01-07T00:00:00"/>
    <x v="0"/>
    <s v="Instagram"/>
    <s v="Video"/>
    <s v="Millennials"/>
    <n v="2843"/>
    <n v="76"/>
    <n v="7"/>
    <n v="120.66"/>
    <n v="466.49"/>
    <n v="2.673232500879353E-2"/>
    <n v="9.2105263157894732E-2"/>
    <n v="1.5876315789473683"/>
    <n v="17.237142857142857"/>
    <n v="3.8661528261229905"/>
    <n v="345.83000000000004"/>
    <x v="0"/>
  </r>
  <r>
    <d v="2024-01-07T00:00:00"/>
    <x v="0"/>
    <s v="Instagram"/>
    <s v="Video"/>
    <s v="Gen X"/>
    <n v="139"/>
    <n v="4"/>
    <n v="0"/>
    <n v="8.1999999999999993"/>
    <n v="0"/>
    <n v="2.8776978417266189E-2"/>
    <n v="0"/>
    <n v="2.0499999999999998"/>
    <n v="0"/>
    <n v="0"/>
    <n v="-8.1999999999999993"/>
    <x v="1"/>
  </r>
  <r>
    <d v="2024-01-07T00:00:00"/>
    <x v="0"/>
    <s v="Instagram"/>
    <s v="Image"/>
    <s v="Gen Z"/>
    <n v="2517"/>
    <n v="40"/>
    <n v="1"/>
    <n v="171.79"/>
    <n v="87.62"/>
    <n v="1.5891934843067144E-2"/>
    <n v="2.5000000000000001E-2"/>
    <n v="4.2947499999999996"/>
    <n v="171.79"/>
    <n v="0.51004132953024051"/>
    <n v="-84.169999999999987"/>
    <x v="1"/>
  </r>
  <r>
    <d v="2024-01-07T00:00:00"/>
    <x v="0"/>
    <s v="Instagram"/>
    <s v="Image"/>
    <s v="Millennials"/>
    <n v="2534"/>
    <n v="22"/>
    <n v="0"/>
    <n v="61.61"/>
    <n v="0"/>
    <n v="8.6819258089976328E-3"/>
    <n v="0"/>
    <n v="2.8004545454545453"/>
    <n v="0"/>
    <n v="0"/>
    <n v="-61.61"/>
    <x v="1"/>
  </r>
  <r>
    <d v="2024-01-07T00:00:00"/>
    <x v="0"/>
    <s v="Instagram"/>
    <s v="Image"/>
    <s v="Gen X"/>
    <n v="310"/>
    <n v="3"/>
    <n v="0"/>
    <n v="8.52"/>
    <n v="0"/>
    <n v="9.6774193548387101E-3"/>
    <n v="0"/>
    <n v="2.84"/>
    <n v="0"/>
    <n v="0"/>
    <n v="-8.52"/>
    <x v="1"/>
  </r>
  <r>
    <d v="2024-01-07T00:00:00"/>
    <x v="0"/>
    <s v="Instagram"/>
    <s v="Carousel"/>
    <s v="Gen Z"/>
    <n v="3955"/>
    <n v="106"/>
    <n v="2"/>
    <n v="161.72"/>
    <n v="179.73"/>
    <n v="2.6801517067003792E-2"/>
    <n v="1.8867924528301886E-2"/>
    <n v="1.5256603773584905"/>
    <n v="80.86"/>
    <n v="1.1113653227801137"/>
    <n v="18.009999999999991"/>
    <x v="1"/>
  </r>
  <r>
    <d v="2024-01-07T00:00:00"/>
    <x v="0"/>
    <s v="Instagram"/>
    <s v="Carousel"/>
    <s v="Millennials"/>
    <n v="2614"/>
    <n v="38"/>
    <n v="2"/>
    <n v="145.32"/>
    <n v="164.11"/>
    <n v="1.4537107880642693E-2"/>
    <n v="5.2631578947368418E-2"/>
    <n v="3.8242105263157895"/>
    <n v="72.66"/>
    <n v="1.1293008532892927"/>
    <n v="18.79000000000002"/>
    <x v="1"/>
  </r>
  <r>
    <d v="2024-01-07T00:00:00"/>
    <x v="0"/>
    <s v="Instagram"/>
    <s v="Carousel"/>
    <s v="Gen X"/>
    <n v="427"/>
    <n v="9"/>
    <n v="0"/>
    <n v="21.37"/>
    <n v="0"/>
    <n v="2.1077283372365339E-2"/>
    <n v="0"/>
    <n v="2.3744444444444444"/>
    <n v="0"/>
    <n v="0"/>
    <n v="-21.37"/>
    <x v="1"/>
  </r>
  <r>
    <d v="2024-01-07T00:00:00"/>
    <x v="0"/>
    <s v="TikTok"/>
    <s v="Video"/>
    <s v="Gen Z"/>
    <n v="5583"/>
    <n v="189"/>
    <n v="27"/>
    <n v="166.23"/>
    <n v="2141.41"/>
    <n v="3.3852767329392797E-2"/>
    <n v="0.14285714285714285"/>
    <n v="0.87952380952380949"/>
    <n v="6.1566666666666663"/>
    <n v="12.882211393851891"/>
    <n v="1975.1799999999998"/>
    <x v="0"/>
  </r>
  <r>
    <d v="2024-01-07T00:00:00"/>
    <x v="0"/>
    <s v="TikTok"/>
    <s v="Video"/>
    <s v="Millennials"/>
    <n v="728"/>
    <n v="16"/>
    <n v="1"/>
    <n v="40.69"/>
    <n v="79.650000000000006"/>
    <n v="2.197802197802198E-2"/>
    <n v="6.25E-2"/>
    <n v="2.5431249999999999"/>
    <n v="40.69"/>
    <n v="1.9574834111575328"/>
    <n v="38.960000000000008"/>
    <x v="1"/>
  </r>
  <r>
    <d v="2024-01-07T00:00:00"/>
    <x v="0"/>
    <s v="TikTok"/>
    <s v="Video"/>
    <s v="Gen X"/>
    <n v="227"/>
    <n v="10"/>
    <n v="1"/>
    <n v="5.42"/>
    <n v="82.57"/>
    <n v="4.405286343612335E-2"/>
    <n v="0.1"/>
    <n v="0.54200000000000004"/>
    <n v="5.42"/>
    <n v="15.23431734317343"/>
    <n v="77.149999999999991"/>
    <x v="0"/>
  </r>
  <r>
    <d v="2024-01-07T00:00:00"/>
    <x v="0"/>
    <s v="TikTok"/>
    <s v="Image"/>
    <s v="Gen Z"/>
    <n v="6897"/>
    <n v="73"/>
    <n v="0"/>
    <n v="181.45"/>
    <n v="0"/>
    <n v="1.0584312019718718E-2"/>
    <n v="0"/>
    <n v="2.4856164383561641"/>
    <n v="0"/>
    <n v="0"/>
    <n v="-181.45"/>
    <x v="1"/>
  </r>
  <r>
    <d v="2024-01-07T00:00:00"/>
    <x v="0"/>
    <s v="TikTok"/>
    <s v="Image"/>
    <s v="Millennials"/>
    <n v="910"/>
    <n v="17"/>
    <n v="0"/>
    <n v="25.43"/>
    <n v="0"/>
    <n v="1.8681318681318681E-2"/>
    <n v="0"/>
    <n v="1.4958823529411764"/>
    <n v="0"/>
    <n v="0"/>
    <n v="-25.43"/>
    <x v="1"/>
  </r>
  <r>
    <d v="2024-01-07T00:00:00"/>
    <x v="0"/>
    <s v="TikTok"/>
    <s v="Image"/>
    <s v="Gen X"/>
    <n v="360"/>
    <n v="2"/>
    <n v="0"/>
    <n v="13.67"/>
    <n v="0"/>
    <n v="5.5555555555555558E-3"/>
    <n v="0"/>
    <n v="6.835"/>
    <n v="0"/>
    <n v="0"/>
    <n v="-13.67"/>
    <x v="1"/>
  </r>
  <r>
    <d v="2024-01-07T00:00:00"/>
    <x v="0"/>
    <s v="TikTok"/>
    <s v="Carousel"/>
    <s v="Gen Z"/>
    <n v="5757"/>
    <n v="125"/>
    <n v="5"/>
    <n v="145.55000000000001"/>
    <n v="333.8"/>
    <n v="2.171269758554803E-2"/>
    <n v="0.04"/>
    <n v="1.1644000000000001"/>
    <n v="29.110000000000003"/>
    <n v="2.2933699759532806"/>
    <n v="188.25"/>
    <x v="1"/>
  </r>
  <r>
    <d v="2024-01-07T00:00:00"/>
    <x v="0"/>
    <s v="TikTok"/>
    <s v="Carousel"/>
    <s v="Millennials"/>
    <n v="979"/>
    <n v="25"/>
    <n v="1"/>
    <n v="27.39"/>
    <n v="70.73"/>
    <n v="2.5536261491317672E-2"/>
    <n v="0.04"/>
    <n v="1.0956000000000001"/>
    <n v="27.39"/>
    <n v="2.5823293172690764"/>
    <n v="43.34"/>
    <x v="1"/>
  </r>
  <r>
    <d v="2024-01-07T00:00:00"/>
    <x v="0"/>
    <s v="TikTok"/>
    <s v="Carousel"/>
    <s v="Gen X"/>
    <n v="350"/>
    <n v="9"/>
    <n v="0"/>
    <n v="13.49"/>
    <n v="0"/>
    <n v="2.5714285714285714E-2"/>
    <n v="0"/>
    <n v="1.4988888888888889"/>
    <n v="0"/>
    <n v="0"/>
    <n v="-13.49"/>
    <x v="1"/>
  </r>
  <r>
    <d v="2024-01-07T00:00:00"/>
    <x v="0"/>
    <s v="Facebook"/>
    <s v="Video"/>
    <s v="Gen Z"/>
    <n v="1276"/>
    <n v="47"/>
    <n v="2"/>
    <n v="82.16"/>
    <n v="124.82"/>
    <n v="3.6833855799373039E-2"/>
    <n v="4.2553191489361701E-2"/>
    <n v="1.7480851063829788"/>
    <n v="41.08"/>
    <n v="1.5192307692307692"/>
    <n v="42.66"/>
    <x v="1"/>
  </r>
  <r>
    <d v="2024-01-07T00:00:00"/>
    <x v="0"/>
    <s v="Facebook"/>
    <s v="Video"/>
    <s v="Millennials"/>
    <n v="4060"/>
    <n v="141"/>
    <n v="12"/>
    <n v="261.74"/>
    <n v="817.44"/>
    <n v="3.4729064039408869E-2"/>
    <n v="8.5106382978723402E-2"/>
    <n v="1.8563120567375888"/>
    <n v="21.811666666666667"/>
    <n v="3.1230992588064495"/>
    <n v="555.70000000000005"/>
    <x v="1"/>
  </r>
  <r>
    <d v="2024-01-07T00:00:00"/>
    <x v="0"/>
    <s v="Facebook"/>
    <s v="Video"/>
    <s v="Gen X"/>
    <n v="1031"/>
    <n v="29"/>
    <n v="2"/>
    <n v="33.49"/>
    <n v="151.52000000000001"/>
    <n v="2.8128031037827354E-2"/>
    <n v="6.8965517241379309E-2"/>
    <n v="1.1548275862068966"/>
    <n v="16.745000000000001"/>
    <n v="4.5243356225739024"/>
    <n v="118.03"/>
    <x v="0"/>
  </r>
  <r>
    <d v="2024-01-07T00:00:00"/>
    <x v="0"/>
    <s v="Facebook"/>
    <s v="Image"/>
    <s v="Gen Z"/>
    <n v="924"/>
    <n v="17"/>
    <n v="0"/>
    <n v="38.51"/>
    <n v="0"/>
    <n v="1.83982683982684E-2"/>
    <n v="0"/>
    <n v="2.2652941176470587"/>
    <n v="0"/>
    <n v="0"/>
    <n v="-38.51"/>
    <x v="1"/>
  </r>
  <r>
    <d v="2024-01-07T00:00:00"/>
    <x v="0"/>
    <s v="Facebook"/>
    <s v="Image"/>
    <s v="Millennials"/>
    <n v="2862"/>
    <n v="22"/>
    <n v="0"/>
    <n v="105.63"/>
    <n v="0"/>
    <n v="7.6869322152341019E-3"/>
    <n v="0"/>
    <n v="4.8013636363636358"/>
    <n v="0"/>
    <n v="0"/>
    <n v="-105.63"/>
    <x v="1"/>
  </r>
  <r>
    <d v="2024-01-07T00:00:00"/>
    <x v="0"/>
    <s v="Facebook"/>
    <s v="Image"/>
    <s v="Gen X"/>
    <n v="2241"/>
    <n v="18"/>
    <n v="0"/>
    <n v="72"/>
    <n v="0"/>
    <n v="8.0321285140562242E-3"/>
    <n v="0"/>
    <n v="4"/>
    <n v="0"/>
    <n v="0"/>
    <n v="-72"/>
    <x v="1"/>
  </r>
  <r>
    <d v="2024-01-07T00:00:00"/>
    <x v="0"/>
    <s v="Facebook"/>
    <s v="Carousel"/>
    <s v="Gen Z"/>
    <n v="714"/>
    <n v="12"/>
    <n v="0"/>
    <n v="35.36"/>
    <n v="0"/>
    <n v="1.680672268907563E-2"/>
    <n v="0"/>
    <n v="2.9466666666666668"/>
    <n v="0"/>
    <n v="0"/>
    <n v="-35.36"/>
    <x v="1"/>
  </r>
  <r>
    <d v="2024-01-07T00:00:00"/>
    <x v="0"/>
    <s v="Facebook"/>
    <s v="Carousel"/>
    <s v="Millennials"/>
    <n v="4745"/>
    <n v="90"/>
    <n v="4"/>
    <n v="203.42"/>
    <n v="280.14999999999998"/>
    <n v="1.8967334035827187E-2"/>
    <n v="4.4444444444444446E-2"/>
    <n v="2.2602222222222221"/>
    <n v="50.854999999999997"/>
    <n v="1.3771998820175007"/>
    <n v="76.72999999999999"/>
    <x v="1"/>
  </r>
  <r>
    <d v="2024-01-07T00:00:00"/>
    <x v="0"/>
    <s v="Facebook"/>
    <s v="Carousel"/>
    <s v="Gen X"/>
    <n v="1850"/>
    <n v="46"/>
    <n v="1"/>
    <n v="70.36"/>
    <n v="53.78"/>
    <n v="2.4864864864864864E-2"/>
    <n v="2.1739130434782608E-2"/>
    <n v="1.5295652173913044"/>
    <n v="70.36"/>
    <n v="0.76435474701534967"/>
    <n v="-16.579999999999998"/>
    <x v="1"/>
  </r>
  <r>
    <d v="2024-01-08T00:00:00"/>
    <x v="0"/>
    <s v="Instagram"/>
    <s v="Video"/>
    <s v="Gen Z"/>
    <n v="3947"/>
    <n v="111"/>
    <n v="15"/>
    <n v="184.64"/>
    <n v="1350.56"/>
    <n v="2.8122624778312642E-2"/>
    <n v="0.13513513513513514"/>
    <n v="1.6634234234234233"/>
    <n v="12.309333333333333"/>
    <n v="7.3145580589254768"/>
    <n v="1165.92"/>
    <x v="0"/>
  </r>
  <r>
    <d v="2024-01-08T00:00:00"/>
    <x v="0"/>
    <s v="Instagram"/>
    <s v="Video"/>
    <s v="Millennials"/>
    <n v="1027"/>
    <n v="25"/>
    <n v="3"/>
    <n v="54.23"/>
    <n v="154.06"/>
    <n v="2.4342745861733205E-2"/>
    <n v="0.12"/>
    <n v="2.1692"/>
    <n v="18.076666666666664"/>
    <n v="2.840862990964411"/>
    <n v="99.830000000000013"/>
    <x v="1"/>
  </r>
  <r>
    <d v="2024-01-08T00:00:00"/>
    <x v="0"/>
    <s v="Instagram"/>
    <s v="Video"/>
    <s v="Gen X"/>
    <n v="429"/>
    <n v="11"/>
    <n v="0"/>
    <n v="19.64"/>
    <n v="0"/>
    <n v="2.564102564102564E-2"/>
    <n v="0"/>
    <n v="1.7854545454545454"/>
    <n v="0"/>
    <n v="0"/>
    <n v="-19.64"/>
    <x v="1"/>
  </r>
  <r>
    <d v="2024-01-08T00:00:00"/>
    <x v="0"/>
    <s v="Instagram"/>
    <s v="Image"/>
    <s v="Gen Z"/>
    <n v="4952"/>
    <n v="84"/>
    <n v="1"/>
    <n v="260.10000000000002"/>
    <n v="61.91"/>
    <n v="1.6962843295638127E-2"/>
    <n v="1.1904761904761904E-2"/>
    <n v="3.0964285714285715"/>
    <n v="260.10000000000002"/>
    <n v="0.23802383698577467"/>
    <n v="-198.19000000000003"/>
    <x v="1"/>
  </r>
  <r>
    <d v="2024-01-08T00:00:00"/>
    <x v="0"/>
    <s v="Instagram"/>
    <s v="Image"/>
    <s v="Millennials"/>
    <n v="2071"/>
    <n v="41"/>
    <n v="1"/>
    <n v="123.31"/>
    <n v="98.13"/>
    <n v="1.9797199420569771E-2"/>
    <n v="2.4390243902439025E-2"/>
    <n v="3.0075609756097563"/>
    <n v="123.31"/>
    <n v="0.79579920525504821"/>
    <n v="-25.180000000000007"/>
    <x v="1"/>
  </r>
  <r>
    <d v="2024-01-08T00:00:00"/>
    <x v="0"/>
    <s v="Instagram"/>
    <s v="Image"/>
    <s v="Gen X"/>
    <n v="299"/>
    <n v="4"/>
    <n v="0"/>
    <n v="10.8"/>
    <n v="0"/>
    <n v="1.3377926421404682E-2"/>
    <n v="0"/>
    <n v="2.7"/>
    <n v="0"/>
    <n v="0"/>
    <n v="-10.8"/>
    <x v="1"/>
  </r>
  <r>
    <d v="2024-01-08T00:00:00"/>
    <x v="0"/>
    <s v="Instagram"/>
    <s v="Carousel"/>
    <s v="Gen Z"/>
    <n v="4575"/>
    <n v="103"/>
    <n v="6"/>
    <n v="281.07"/>
    <n v="336.83"/>
    <n v="2.2513661202185793E-2"/>
    <n v="5.8252427184466021E-2"/>
    <n v="2.7288349514563106"/>
    <n v="46.844999999999999"/>
    <n v="1.1983847440139466"/>
    <n v="55.759999999999991"/>
    <x v="1"/>
  </r>
  <r>
    <d v="2024-01-08T00:00:00"/>
    <x v="0"/>
    <s v="Instagram"/>
    <s v="Carousel"/>
    <s v="Millennials"/>
    <n v="1457"/>
    <n v="31"/>
    <n v="1"/>
    <n v="92.46"/>
    <n v="90.87"/>
    <n v="2.1276595744680851E-2"/>
    <n v="3.2258064516129031E-2"/>
    <n v="2.9825806451612902"/>
    <n v="92.46"/>
    <n v="0.98280337443218702"/>
    <n v="-1.5899999999999892"/>
    <x v="1"/>
  </r>
  <r>
    <d v="2024-01-08T00:00:00"/>
    <x v="0"/>
    <s v="Instagram"/>
    <s v="Carousel"/>
    <s v="Gen X"/>
    <n v="311"/>
    <n v="4"/>
    <n v="0"/>
    <n v="15.45"/>
    <n v="0"/>
    <n v="1.2861736334405145E-2"/>
    <n v="0"/>
    <n v="3.8624999999999998"/>
    <n v="0"/>
    <n v="0"/>
    <n v="-15.45"/>
    <x v="1"/>
  </r>
  <r>
    <d v="2024-01-08T00:00:00"/>
    <x v="0"/>
    <s v="TikTok"/>
    <s v="Video"/>
    <s v="Gen Z"/>
    <n v="2902"/>
    <n v="93"/>
    <n v="9"/>
    <n v="123.81"/>
    <n v="582.51"/>
    <n v="3.2046864231564436E-2"/>
    <n v="9.6774193548387094E-2"/>
    <n v="1.3312903225806452"/>
    <n v="13.756666666666668"/>
    <n v="4.7048703658832078"/>
    <n v="458.7"/>
    <x v="0"/>
  </r>
  <r>
    <d v="2024-01-08T00:00:00"/>
    <x v="0"/>
    <s v="TikTok"/>
    <s v="Video"/>
    <s v="Millennials"/>
    <n v="676"/>
    <n v="29"/>
    <n v="1"/>
    <n v="32.81"/>
    <n v="99.27"/>
    <n v="4.2899408284023666E-2"/>
    <n v="3.4482758620689655E-2"/>
    <n v="1.1313793103448277"/>
    <n v="32.81"/>
    <n v="3.0256019506248091"/>
    <n v="66.459999999999994"/>
    <x v="1"/>
  </r>
  <r>
    <d v="2024-01-08T00:00:00"/>
    <x v="0"/>
    <s v="TikTok"/>
    <s v="Video"/>
    <s v="Gen X"/>
    <n v="413"/>
    <n v="18"/>
    <n v="1"/>
    <n v="9.84"/>
    <n v="63.43"/>
    <n v="4.3583535108958835E-2"/>
    <n v="5.5555555555555552E-2"/>
    <n v="0.54666666666666663"/>
    <n v="9.84"/>
    <n v="6.446138211382114"/>
    <n v="53.59"/>
    <x v="0"/>
  </r>
  <r>
    <d v="2024-01-08T00:00:00"/>
    <x v="0"/>
    <s v="TikTok"/>
    <s v="Image"/>
    <s v="Gen Z"/>
    <n v="3799"/>
    <n v="58"/>
    <n v="1"/>
    <n v="124.31"/>
    <n v="82.25"/>
    <n v="1.5267175572519083E-2"/>
    <n v="1.7241379310344827E-2"/>
    <n v="2.1432758620689656"/>
    <n v="124.31"/>
    <n v="0.66165232081087599"/>
    <n v="-42.06"/>
    <x v="1"/>
  </r>
  <r>
    <d v="2024-01-08T00:00:00"/>
    <x v="0"/>
    <s v="TikTok"/>
    <s v="Image"/>
    <s v="Millennials"/>
    <n v="496"/>
    <n v="9"/>
    <n v="0"/>
    <n v="15.17"/>
    <n v="0"/>
    <n v="1.8145161290322582E-2"/>
    <n v="0"/>
    <n v="1.6855555555555555"/>
    <n v="0"/>
    <n v="0"/>
    <n v="-15.17"/>
    <x v="1"/>
  </r>
  <r>
    <d v="2024-01-08T00:00:00"/>
    <x v="0"/>
    <s v="TikTok"/>
    <s v="Image"/>
    <s v="Gen X"/>
    <n v="87"/>
    <n v="1"/>
    <n v="0"/>
    <n v="5.19"/>
    <n v="0"/>
    <n v="1.1494252873563218E-2"/>
    <n v="0"/>
    <n v="5.19"/>
    <n v="0"/>
    <n v="0"/>
    <n v="-5.19"/>
    <x v="1"/>
  </r>
  <r>
    <d v="2024-01-08T00:00:00"/>
    <x v="0"/>
    <s v="TikTok"/>
    <s v="Carousel"/>
    <s v="Gen Z"/>
    <n v="6092"/>
    <n v="110"/>
    <n v="5"/>
    <n v="338.71"/>
    <n v="276.64"/>
    <n v="1.8056467498358503E-2"/>
    <n v="4.5454545454545456E-2"/>
    <n v="3.079181818181818"/>
    <n v="67.74199999999999"/>
    <n v="0.81674588881343924"/>
    <n v="-62.069999999999993"/>
    <x v="1"/>
  </r>
  <r>
    <d v="2024-01-08T00:00:00"/>
    <x v="0"/>
    <s v="TikTok"/>
    <s v="Carousel"/>
    <s v="Millennials"/>
    <n v="420"/>
    <n v="5"/>
    <n v="0"/>
    <n v="26.29"/>
    <n v="0"/>
    <n v="1.1904761904761904E-2"/>
    <n v="0"/>
    <n v="5.258"/>
    <n v="0"/>
    <n v="0"/>
    <n v="-26.29"/>
    <x v="1"/>
  </r>
  <r>
    <d v="2024-01-08T00:00:00"/>
    <x v="0"/>
    <s v="TikTok"/>
    <s v="Carousel"/>
    <s v="Gen X"/>
    <n v="183"/>
    <n v="4"/>
    <n v="0"/>
    <n v="8.93"/>
    <n v="0"/>
    <n v="2.185792349726776E-2"/>
    <n v="0"/>
    <n v="2.2324999999999999"/>
    <n v="0"/>
    <n v="0"/>
    <n v="-8.93"/>
    <x v="1"/>
  </r>
  <r>
    <d v="2024-01-08T00:00:00"/>
    <x v="0"/>
    <s v="Facebook"/>
    <s v="Video"/>
    <s v="Gen Z"/>
    <n v="990"/>
    <n v="31"/>
    <n v="3"/>
    <n v="24.65"/>
    <n v="174.94"/>
    <n v="3.1313131313131314E-2"/>
    <n v="9.6774193548387094E-2"/>
    <n v="0.79516129032258065"/>
    <n v="8.2166666666666668"/>
    <n v="7.0969574036511158"/>
    <n v="150.29"/>
    <x v="0"/>
  </r>
  <r>
    <d v="2024-01-08T00:00:00"/>
    <x v="0"/>
    <s v="Facebook"/>
    <s v="Video"/>
    <s v="Millennials"/>
    <n v="2693"/>
    <n v="68"/>
    <n v="4"/>
    <n v="155.97999999999999"/>
    <n v="213.65"/>
    <n v="2.525064983290011E-2"/>
    <n v="5.8823529411764705E-2"/>
    <n v="2.2938235294117644"/>
    <n v="38.994999999999997"/>
    <n v="1.3697268880625721"/>
    <n v="57.670000000000016"/>
    <x v="1"/>
  </r>
  <r>
    <d v="2024-01-08T00:00:00"/>
    <x v="0"/>
    <s v="Facebook"/>
    <s v="Video"/>
    <s v="Gen X"/>
    <n v="2925"/>
    <n v="83"/>
    <n v="7"/>
    <n v="162.5"/>
    <n v="453.99"/>
    <n v="2.8376068376068375E-2"/>
    <n v="8.4337349397590355E-2"/>
    <n v="1.9578313253012047"/>
    <n v="23.214285714285715"/>
    <n v="2.7937846153846153"/>
    <n v="291.49"/>
    <x v="1"/>
  </r>
  <r>
    <d v="2024-01-08T00:00:00"/>
    <x v="0"/>
    <s v="Facebook"/>
    <s v="Image"/>
    <s v="Gen Z"/>
    <n v="1125"/>
    <n v="21"/>
    <n v="0"/>
    <n v="74.55"/>
    <n v="0"/>
    <n v="1.8666666666666668E-2"/>
    <n v="0"/>
    <n v="3.55"/>
    <n v="0"/>
    <n v="0"/>
    <n v="-74.55"/>
    <x v="1"/>
  </r>
  <r>
    <d v="2024-01-08T00:00:00"/>
    <x v="0"/>
    <s v="Facebook"/>
    <s v="Image"/>
    <s v="Millennials"/>
    <n v="5739"/>
    <n v="47"/>
    <n v="0"/>
    <n v="199.36"/>
    <n v="0"/>
    <n v="8.1895800662136267E-3"/>
    <n v="0"/>
    <n v="4.2417021276595746"/>
    <n v="0"/>
    <n v="0"/>
    <n v="-199.36"/>
    <x v="1"/>
  </r>
  <r>
    <d v="2024-01-08T00:00:00"/>
    <x v="0"/>
    <s v="Facebook"/>
    <s v="Image"/>
    <s v="Gen X"/>
    <n v="2781"/>
    <n v="49"/>
    <n v="2"/>
    <n v="82.98"/>
    <n v="162.33000000000001"/>
    <n v="1.7619561308881697E-2"/>
    <n v="4.0816326530612242E-2"/>
    <n v="1.6934693877551021"/>
    <n v="41.49"/>
    <n v="1.9562545191612437"/>
    <n v="79.350000000000009"/>
    <x v="1"/>
  </r>
  <r>
    <d v="2024-01-08T00:00:00"/>
    <x v="0"/>
    <s v="Facebook"/>
    <s v="Carousel"/>
    <s v="Gen Z"/>
    <n v="1236"/>
    <n v="14"/>
    <n v="0"/>
    <n v="69.17"/>
    <n v="0"/>
    <n v="1.1326860841423949E-2"/>
    <n v="0"/>
    <n v="4.9407142857142858"/>
    <n v="0"/>
    <n v="0"/>
    <n v="-69.17"/>
    <x v="1"/>
  </r>
  <r>
    <d v="2024-01-08T00:00:00"/>
    <x v="0"/>
    <s v="Facebook"/>
    <s v="Carousel"/>
    <s v="Millennials"/>
    <n v="2469"/>
    <n v="54"/>
    <n v="2"/>
    <n v="64.8"/>
    <n v="107.78"/>
    <n v="2.187120291616039E-2"/>
    <n v="3.7037037037037035E-2"/>
    <n v="1.2"/>
    <n v="32.4"/>
    <n v="1.6632716049382716"/>
    <n v="42.980000000000004"/>
    <x v="1"/>
  </r>
  <r>
    <d v="2024-01-08T00:00:00"/>
    <x v="0"/>
    <s v="Facebook"/>
    <s v="Carousel"/>
    <s v="Gen X"/>
    <n v="1053"/>
    <n v="25"/>
    <n v="0"/>
    <n v="52.31"/>
    <n v="0"/>
    <n v="2.3741690408357077E-2"/>
    <n v="0"/>
    <n v="2.0924"/>
    <n v="0"/>
    <n v="0"/>
    <n v="-52.31"/>
    <x v="1"/>
  </r>
  <r>
    <d v="2024-01-09T00:00:00"/>
    <x v="0"/>
    <s v="Instagram"/>
    <s v="Video"/>
    <s v="Gen Z"/>
    <n v="3057"/>
    <n v="135"/>
    <n v="19"/>
    <n v="179.72"/>
    <n v="1606.03"/>
    <n v="4.4160942100098133E-2"/>
    <n v="0.14074074074074075"/>
    <n v="1.3312592592592591"/>
    <n v="9.4589473684210521"/>
    <n v="8.9362897841086131"/>
    <n v="1426.31"/>
    <x v="0"/>
  </r>
  <r>
    <d v="2024-01-09T00:00:00"/>
    <x v="0"/>
    <s v="Instagram"/>
    <s v="Video"/>
    <s v="Millennials"/>
    <n v="3808"/>
    <n v="97"/>
    <n v="10"/>
    <n v="238.23"/>
    <n v="866.11"/>
    <n v="2.5472689075630252E-2"/>
    <n v="0.10309278350515463"/>
    <n v="2.4559793814432989"/>
    <n v="23.823"/>
    <n v="3.6356042479956345"/>
    <n v="627.88"/>
    <x v="0"/>
  </r>
  <r>
    <d v="2024-01-09T00:00:00"/>
    <x v="0"/>
    <s v="Instagram"/>
    <s v="Video"/>
    <s v="Gen X"/>
    <n v="380"/>
    <n v="16"/>
    <n v="1"/>
    <n v="19.690000000000001"/>
    <n v="99.03"/>
    <n v="4.2105263157894736E-2"/>
    <n v="6.25E-2"/>
    <n v="1.2306250000000001"/>
    <n v="19.690000000000001"/>
    <n v="5.0294565769426098"/>
    <n v="79.34"/>
    <x v="0"/>
  </r>
  <r>
    <d v="2024-01-09T00:00:00"/>
    <x v="0"/>
    <s v="Instagram"/>
    <s v="Image"/>
    <s v="Gen Z"/>
    <n v="4804"/>
    <n v="59"/>
    <n v="1"/>
    <n v="325.68"/>
    <n v="97.2"/>
    <n v="1.2281432139883431E-2"/>
    <n v="1.6949152542372881E-2"/>
    <n v="5.5200000000000005"/>
    <n v="325.68"/>
    <n v="0.2984524686809138"/>
    <n v="-228.48000000000002"/>
    <x v="1"/>
  </r>
  <r>
    <d v="2024-01-09T00:00:00"/>
    <x v="0"/>
    <s v="Instagram"/>
    <s v="Image"/>
    <s v="Millennials"/>
    <n v="1023"/>
    <n v="5"/>
    <n v="0"/>
    <n v="69.900000000000006"/>
    <n v="0"/>
    <n v="4.8875855327468231E-3"/>
    <n v="0"/>
    <n v="13.98"/>
    <n v="0"/>
    <n v="0"/>
    <n v="-69.900000000000006"/>
    <x v="1"/>
  </r>
  <r>
    <d v="2024-01-09T00:00:00"/>
    <x v="0"/>
    <s v="Instagram"/>
    <s v="Image"/>
    <s v="Gen X"/>
    <n v="92"/>
    <n v="1"/>
    <n v="0"/>
    <n v="5.01"/>
    <n v="0"/>
    <n v="1.0869565217391304E-2"/>
    <n v="0"/>
    <n v="5.01"/>
    <n v="0"/>
    <n v="0"/>
    <n v="-5.01"/>
    <x v="1"/>
  </r>
  <r>
    <d v="2024-01-09T00:00:00"/>
    <x v="0"/>
    <s v="Instagram"/>
    <s v="Carousel"/>
    <s v="Gen Z"/>
    <n v="4915"/>
    <n v="60"/>
    <n v="2"/>
    <n v="290.13"/>
    <n v="174.51"/>
    <n v="1.2207527975584944E-2"/>
    <n v="3.3333333333333333E-2"/>
    <n v="4.8354999999999997"/>
    <n v="145.065"/>
    <n v="0.60148898769517112"/>
    <n v="-115.62"/>
    <x v="1"/>
  </r>
  <r>
    <d v="2024-01-09T00:00:00"/>
    <x v="0"/>
    <s v="Instagram"/>
    <s v="Carousel"/>
    <s v="Millennials"/>
    <n v="2209"/>
    <n v="59"/>
    <n v="2"/>
    <n v="133.79"/>
    <n v="103.7"/>
    <n v="2.6708918062471707E-2"/>
    <n v="3.3898305084745763E-2"/>
    <n v="2.2676271186440675"/>
    <n v="66.894999999999996"/>
    <n v="0.77509529860228721"/>
    <n v="-30.089999999999989"/>
    <x v="1"/>
  </r>
  <r>
    <d v="2024-01-09T00:00:00"/>
    <x v="0"/>
    <s v="Instagram"/>
    <s v="Carousel"/>
    <s v="Gen X"/>
    <n v="129"/>
    <n v="2"/>
    <n v="0"/>
    <n v="5.79"/>
    <n v="0"/>
    <n v="1.5503875968992248E-2"/>
    <n v="0"/>
    <n v="2.895"/>
    <n v="0"/>
    <n v="0"/>
    <n v="-5.79"/>
    <x v="1"/>
  </r>
  <r>
    <d v="2024-01-09T00:00:00"/>
    <x v="0"/>
    <s v="TikTok"/>
    <s v="Video"/>
    <s v="Gen Z"/>
    <n v="3991"/>
    <n v="132"/>
    <n v="11"/>
    <n v="195.03"/>
    <n v="992.19"/>
    <n v="3.3074417439238286E-2"/>
    <n v="8.3333333333333329E-2"/>
    <n v="1.4775"/>
    <n v="17.73"/>
    <n v="5.0873711736655904"/>
    <n v="797.16000000000008"/>
    <x v="0"/>
  </r>
  <r>
    <d v="2024-01-09T00:00:00"/>
    <x v="0"/>
    <s v="TikTok"/>
    <s v="Video"/>
    <s v="Millennials"/>
    <n v="936"/>
    <n v="37"/>
    <n v="4"/>
    <n v="43.52"/>
    <n v="285.36"/>
    <n v="3.9529914529914528E-2"/>
    <n v="0.10810810810810811"/>
    <n v="1.1762162162162162"/>
    <n v="10.88"/>
    <n v="6.5569852941176467"/>
    <n v="241.84"/>
    <x v="0"/>
  </r>
  <r>
    <d v="2024-01-09T00:00:00"/>
    <x v="0"/>
    <s v="TikTok"/>
    <s v="Video"/>
    <s v="Gen X"/>
    <n v="103"/>
    <n v="2"/>
    <n v="0"/>
    <n v="6.43"/>
    <n v="0"/>
    <n v="1.9417475728155338E-2"/>
    <n v="0"/>
    <n v="3.2149999999999999"/>
    <n v="0"/>
    <n v="0"/>
    <n v="-6.43"/>
    <x v="1"/>
  </r>
  <r>
    <d v="2024-01-09T00:00:00"/>
    <x v="0"/>
    <s v="TikTok"/>
    <s v="Image"/>
    <s v="Gen Z"/>
    <n v="7498"/>
    <n v="96"/>
    <n v="4"/>
    <n v="443.74"/>
    <n v="399.59"/>
    <n v="1.2803414243798347E-2"/>
    <n v="4.1666666666666664E-2"/>
    <n v="4.6222916666666665"/>
    <n v="110.935"/>
    <n v="0.90050480010817135"/>
    <n v="-44.150000000000034"/>
    <x v="1"/>
  </r>
  <r>
    <d v="2024-01-09T00:00:00"/>
    <x v="0"/>
    <s v="TikTok"/>
    <s v="Image"/>
    <s v="Millennials"/>
    <n v="264"/>
    <n v="4"/>
    <n v="0"/>
    <n v="11.8"/>
    <n v="0"/>
    <n v="1.5151515151515152E-2"/>
    <n v="0"/>
    <n v="2.95"/>
    <n v="0"/>
    <n v="0"/>
    <n v="-11.8"/>
    <x v="1"/>
  </r>
  <r>
    <d v="2024-01-09T00:00:00"/>
    <x v="0"/>
    <s v="TikTok"/>
    <s v="Image"/>
    <s v="Gen X"/>
    <n v="269"/>
    <n v="2"/>
    <n v="0"/>
    <n v="7.25"/>
    <n v="0"/>
    <n v="7.4349442379182153E-3"/>
    <n v="0"/>
    <n v="3.625"/>
    <n v="0"/>
    <n v="0"/>
    <n v="-7.25"/>
    <x v="1"/>
  </r>
  <r>
    <d v="2024-01-09T00:00:00"/>
    <x v="0"/>
    <s v="TikTok"/>
    <s v="Carousel"/>
    <s v="Gen Z"/>
    <n v="4717"/>
    <n v="116"/>
    <n v="3"/>
    <n v="131.24"/>
    <n v="203.19"/>
    <n v="2.459190163239347E-2"/>
    <n v="2.5862068965517241E-2"/>
    <n v="1.1313793103448277"/>
    <n v="43.74666666666667"/>
    <n v="1.548232246266382"/>
    <n v="71.949999999999989"/>
    <x v="1"/>
  </r>
  <r>
    <d v="2024-01-09T00:00:00"/>
    <x v="0"/>
    <s v="TikTok"/>
    <s v="Carousel"/>
    <s v="Millennials"/>
    <n v="411"/>
    <n v="9"/>
    <n v="0"/>
    <n v="14.54"/>
    <n v="0"/>
    <n v="2.1897810218978103E-2"/>
    <n v="0"/>
    <n v="1.6155555555555554"/>
    <n v="0"/>
    <n v="0"/>
    <n v="-14.54"/>
    <x v="1"/>
  </r>
  <r>
    <d v="2024-01-09T00:00:00"/>
    <x v="0"/>
    <s v="TikTok"/>
    <s v="Carousel"/>
    <s v="Gen X"/>
    <n v="342"/>
    <n v="4"/>
    <n v="0"/>
    <n v="9.75"/>
    <n v="0"/>
    <n v="1.1695906432748537E-2"/>
    <n v="0"/>
    <n v="2.4375"/>
    <n v="0"/>
    <n v="0"/>
    <n v="-9.75"/>
    <x v="1"/>
  </r>
  <r>
    <d v="2024-01-09T00:00:00"/>
    <x v="0"/>
    <s v="Facebook"/>
    <s v="Video"/>
    <s v="Gen Z"/>
    <n v="1414"/>
    <n v="61"/>
    <n v="3"/>
    <n v="59.1"/>
    <n v="281.87"/>
    <n v="4.3140028288543138E-2"/>
    <n v="4.9180327868852458E-2"/>
    <n v="0.9688524590163935"/>
    <n v="19.7"/>
    <n v="4.7693739424703887"/>
    <n v="222.77"/>
    <x v="0"/>
  </r>
  <r>
    <d v="2024-01-09T00:00:00"/>
    <x v="0"/>
    <s v="Facebook"/>
    <s v="Video"/>
    <s v="Millennials"/>
    <n v="4710"/>
    <n v="179"/>
    <n v="25"/>
    <n v="319.62"/>
    <n v="2179.19"/>
    <n v="3.800424628450106E-2"/>
    <n v="0.13966480446927373"/>
    <n v="1.785586592178771"/>
    <n v="12.784800000000001"/>
    <n v="6.8180652024278832"/>
    <n v="1859.5700000000002"/>
    <x v="0"/>
  </r>
  <r>
    <d v="2024-01-09T00:00:00"/>
    <x v="0"/>
    <s v="Facebook"/>
    <s v="Video"/>
    <s v="Gen X"/>
    <n v="1385"/>
    <n v="37"/>
    <n v="5"/>
    <n v="72.540000000000006"/>
    <n v="401.93"/>
    <n v="2.6714801444043323E-2"/>
    <n v="0.13513513513513514"/>
    <n v="1.9605405405405407"/>
    <n v="14.508000000000001"/>
    <n v="5.5408050730631375"/>
    <n v="329.39"/>
    <x v="0"/>
  </r>
  <r>
    <d v="2024-01-09T00:00:00"/>
    <x v="0"/>
    <s v="Facebook"/>
    <s v="Image"/>
    <s v="Gen Z"/>
    <n v="1258"/>
    <n v="8"/>
    <n v="0"/>
    <n v="50.67"/>
    <n v="0"/>
    <n v="6.3593004769475362E-3"/>
    <n v="0"/>
    <n v="6.3337500000000002"/>
    <n v="0"/>
    <n v="0"/>
    <n v="-50.67"/>
    <x v="1"/>
  </r>
  <r>
    <d v="2024-01-09T00:00:00"/>
    <x v="0"/>
    <s v="Facebook"/>
    <s v="Image"/>
    <s v="Millennials"/>
    <n v="3276"/>
    <n v="54"/>
    <n v="1"/>
    <n v="83.25"/>
    <n v="98.46"/>
    <n v="1.6483516483516484E-2"/>
    <n v="1.8518518518518517E-2"/>
    <n v="1.5416666666666667"/>
    <n v="83.25"/>
    <n v="1.1827027027027026"/>
    <n v="15.209999999999994"/>
    <x v="1"/>
  </r>
  <r>
    <d v="2024-01-09T00:00:00"/>
    <x v="0"/>
    <s v="Facebook"/>
    <s v="Image"/>
    <s v="Gen X"/>
    <n v="2368"/>
    <n v="30"/>
    <n v="1"/>
    <n v="110.59"/>
    <n v="63.01"/>
    <n v="1.266891891891892E-2"/>
    <n v="3.3333333333333333E-2"/>
    <n v="3.6863333333333332"/>
    <n v="110.59"/>
    <n v="0.56976218464598971"/>
    <n v="-47.580000000000005"/>
    <x v="1"/>
  </r>
  <r>
    <d v="2024-01-09T00:00:00"/>
    <x v="0"/>
    <s v="Facebook"/>
    <s v="Carousel"/>
    <s v="Gen Z"/>
    <n v="709"/>
    <n v="17"/>
    <n v="1"/>
    <n v="21.14"/>
    <n v="90.79"/>
    <n v="2.3977433004231313E-2"/>
    <n v="5.8823529411764705E-2"/>
    <n v="1.243529411764706"/>
    <n v="21.14"/>
    <n v="4.2947019867549674"/>
    <n v="69.650000000000006"/>
    <x v="0"/>
  </r>
  <r>
    <d v="2024-01-09T00:00:00"/>
    <x v="0"/>
    <s v="Facebook"/>
    <s v="Carousel"/>
    <s v="Millennials"/>
    <n v="4034"/>
    <n v="90"/>
    <n v="5"/>
    <n v="98.34"/>
    <n v="473.73"/>
    <n v="2.2310361923648984E-2"/>
    <n v="5.5555555555555552E-2"/>
    <n v="1.0926666666666667"/>
    <n v="19.667999999999999"/>
    <n v="4.8172666259914578"/>
    <n v="375.39"/>
    <x v="0"/>
  </r>
  <r>
    <d v="2024-01-09T00:00:00"/>
    <x v="0"/>
    <s v="Facebook"/>
    <s v="Carousel"/>
    <s v="Gen X"/>
    <n v="1690"/>
    <n v="19"/>
    <n v="1"/>
    <n v="58.97"/>
    <n v="56.48"/>
    <n v="1.1242603550295858E-2"/>
    <n v="5.2631578947368418E-2"/>
    <n v="3.1036842105263158"/>
    <n v="58.97"/>
    <n v="0.95777513990164487"/>
    <n v="-2.490000000000002"/>
    <x v="1"/>
  </r>
  <r>
    <d v="2024-01-10T00:00:00"/>
    <x v="0"/>
    <s v="Instagram"/>
    <s v="Video"/>
    <s v="Gen Z"/>
    <n v="2109"/>
    <n v="102"/>
    <n v="13"/>
    <n v="125.86"/>
    <n v="1075.9100000000001"/>
    <n v="4.8364153627311522E-2"/>
    <n v="0.12745098039215685"/>
    <n v="1.2339215686274509"/>
    <n v="9.6815384615384623"/>
    <n v="8.5484665501350712"/>
    <n v="950.05000000000007"/>
    <x v="0"/>
  </r>
  <r>
    <d v="2024-01-10T00:00:00"/>
    <x v="0"/>
    <s v="Instagram"/>
    <s v="Video"/>
    <s v="Millennials"/>
    <n v="1709"/>
    <n v="38"/>
    <n v="3"/>
    <n v="67.94"/>
    <n v="188.96"/>
    <n v="2.2235225277940317E-2"/>
    <n v="7.8947368421052627E-2"/>
    <n v="1.7878947368421052"/>
    <n v="22.646666666666665"/>
    <n v="2.7812775978804831"/>
    <n v="121.02000000000001"/>
    <x v="1"/>
  </r>
  <r>
    <d v="2024-01-10T00:00:00"/>
    <x v="0"/>
    <s v="Instagram"/>
    <s v="Video"/>
    <s v="Gen X"/>
    <n v="500"/>
    <n v="10"/>
    <n v="1"/>
    <n v="33.31"/>
    <n v="55.47"/>
    <n v="0.02"/>
    <n v="0.1"/>
    <n v="3.3310000000000004"/>
    <n v="33.31"/>
    <n v="1.665265685980186"/>
    <n v="22.159999999999997"/>
    <x v="1"/>
  </r>
  <r>
    <d v="2024-01-10T00:00:00"/>
    <x v="0"/>
    <s v="Instagram"/>
    <s v="Image"/>
    <s v="Gen Z"/>
    <n v="1897"/>
    <n v="11"/>
    <n v="0"/>
    <n v="86.03"/>
    <n v="0"/>
    <n v="5.7986294148655772E-3"/>
    <n v="0"/>
    <n v="7.8209090909090913"/>
    <n v="0"/>
    <n v="0"/>
    <n v="-86.03"/>
    <x v="1"/>
  </r>
  <r>
    <d v="2024-01-10T00:00:00"/>
    <x v="0"/>
    <s v="Instagram"/>
    <s v="Image"/>
    <s v="Millennials"/>
    <n v="2198"/>
    <n v="40"/>
    <n v="1"/>
    <n v="116.38"/>
    <n v="77.19"/>
    <n v="1.8198362147406732E-2"/>
    <n v="2.5000000000000001E-2"/>
    <n v="2.9095"/>
    <n v="116.38"/>
    <n v="0.66325829180271523"/>
    <n v="-39.19"/>
    <x v="1"/>
  </r>
  <r>
    <d v="2024-01-10T00:00:00"/>
    <x v="0"/>
    <s v="Instagram"/>
    <s v="Image"/>
    <s v="Gen X"/>
    <n v="424"/>
    <n v="6"/>
    <n v="0"/>
    <n v="26.43"/>
    <n v="0"/>
    <n v="1.4150943396226415E-2"/>
    <n v="0"/>
    <n v="4.4050000000000002"/>
    <n v="0"/>
    <n v="0"/>
    <n v="-26.43"/>
    <x v="1"/>
  </r>
  <r>
    <d v="2024-01-10T00:00:00"/>
    <x v="0"/>
    <s v="Instagram"/>
    <s v="Carousel"/>
    <s v="Gen Z"/>
    <n v="4857"/>
    <n v="132"/>
    <n v="8"/>
    <n v="295.92"/>
    <n v="678.99"/>
    <n v="2.7177269919703522E-2"/>
    <n v="6.0606060606060608E-2"/>
    <n v="2.2418181818181822"/>
    <n v="36.99"/>
    <n v="2.2945052716950527"/>
    <n v="383.07"/>
    <x v="1"/>
  </r>
  <r>
    <d v="2024-01-10T00:00:00"/>
    <x v="0"/>
    <s v="Instagram"/>
    <s v="Carousel"/>
    <s v="Millennials"/>
    <n v="3644"/>
    <n v="44"/>
    <n v="2"/>
    <n v="114.47"/>
    <n v="188.16"/>
    <n v="1.2074643249176729E-2"/>
    <n v="4.5454545454545456E-2"/>
    <n v="2.6015909090909091"/>
    <n v="57.234999999999999"/>
    <n v="1.6437494540054163"/>
    <n v="73.69"/>
    <x v="1"/>
  </r>
  <r>
    <d v="2024-01-10T00:00:00"/>
    <x v="0"/>
    <s v="Instagram"/>
    <s v="Carousel"/>
    <s v="Gen X"/>
    <n v="328"/>
    <n v="8"/>
    <n v="0"/>
    <n v="19.82"/>
    <n v="0"/>
    <n v="2.4390243902439025E-2"/>
    <n v="0"/>
    <n v="2.4775"/>
    <n v="0"/>
    <n v="0"/>
    <n v="-19.82"/>
    <x v="1"/>
  </r>
  <r>
    <d v="2024-01-10T00:00:00"/>
    <x v="0"/>
    <s v="TikTok"/>
    <s v="Video"/>
    <s v="Gen Z"/>
    <n v="5753"/>
    <n v="154"/>
    <n v="21"/>
    <n v="131.37"/>
    <n v="1633.99"/>
    <n v="2.676864244741874E-2"/>
    <n v="0.13636363636363635"/>
    <n v="0.85305194805194806"/>
    <n v="6.2557142857142862"/>
    <n v="12.438075664154677"/>
    <n v="1502.62"/>
    <x v="0"/>
  </r>
  <r>
    <d v="2024-01-10T00:00:00"/>
    <x v="0"/>
    <s v="TikTok"/>
    <s v="Video"/>
    <s v="Millennials"/>
    <n v="544"/>
    <n v="19"/>
    <n v="0"/>
    <n v="19.5"/>
    <n v="0"/>
    <n v="3.4926470588235295E-2"/>
    <n v="0"/>
    <n v="1.0263157894736843"/>
    <n v="0"/>
    <n v="0"/>
    <n v="-19.5"/>
    <x v="1"/>
  </r>
  <r>
    <d v="2024-01-10T00:00:00"/>
    <x v="0"/>
    <s v="TikTok"/>
    <s v="Video"/>
    <s v="Gen X"/>
    <n v="106"/>
    <n v="3"/>
    <n v="0"/>
    <n v="4.24"/>
    <n v="0"/>
    <n v="2.8301886792452831E-2"/>
    <n v="0"/>
    <n v="1.4133333333333333"/>
    <n v="0"/>
    <n v="0"/>
    <n v="-4.24"/>
    <x v="1"/>
  </r>
  <r>
    <d v="2024-01-10T00:00:00"/>
    <x v="0"/>
    <s v="TikTok"/>
    <s v="Image"/>
    <s v="Gen Z"/>
    <n v="3003"/>
    <n v="19"/>
    <n v="0"/>
    <n v="142.49"/>
    <n v="0"/>
    <n v="6.327006327006327E-3"/>
    <n v="0"/>
    <n v="7.4994736842105265"/>
    <n v="0"/>
    <n v="0"/>
    <n v="-142.49"/>
    <x v="1"/>
  </r>
  <r>
    <d v="2024-01-10T00:00:00"/>
    <x v="0"/>
    <s v="TikTok"/>
    <s v="Image"/>
    <s v="Millennials"/>
    <n v="967"/>
    <n v="14"/>
    <n v="0"/>
    <n v="26.57"/>
    <n v="0"/>
    <n v="1.4477766287487074E-2"/>
    <n v="0"/>
    <n v="1.8978571428571429"/>
    <n v="0"/>
    <n v="0"/>
    <n v="-26.57"/>
    <x v="1"/>
  </r>
  <r>
    <d v="2024-01-10T00:00:00"/>
    <x v="0"/>
    <s v="TikTok"/>
    <s v="Image"/>
    <s v="Gen X"/>
    <n v="481"/>
    <n v="7"/>
    <n v="0"/>
    <n v="14.63"/>
    <n v="0"/>
    <n v="1.4553014553014554E-2"/>
    <n v="0"/>
    <n v="2.0900000000000003"/>
    <n v="0"/>
    <n v="0"/>
    <n v="-14.63"/>
    <x v="1"/>
  </r>
  <r>
    <d v="2024-01-10T00:00:00"/>
    <x v="0"/>
    <s v="TikTok"/>
    <s v="Carousel"/>
    <s v="Gen Z"/>
    <n v="6536"/>
    <n v="127"/>
    <n v="2"/>
    <n v="171.15"/>
    <n v="185.24"/>
    <n v="1.9430844553243575E-2"/>
    <n v="1.5748031496062992E-2"/>
    <n v="1.3476377952755907"/>
    <n v="85.575000000000003"/>
    <n v="1.0823254455156295"/>
    <n v="14.090000000000003"/>
    <x v="1"/>
  </r>
  <r>
    <d v="2024-01-10T00:00:00"/>
    <x v="0"/>
    <s v="TikTok"/>
    <s v="Carousel"/>
    <s v="Millennials"/>
    <n v="896"/>
    <n v="26"/>
    <n v="2"/>
    <n v="51.04"/>
    <n v="113.01"/>
    <n v="2.9017857142857144E-2"/>
    <n v="7.6923076923076927E-2"/>
    <n v="1.9630769230769229"/>
    <n v="25.52"/>
    <n v="2.2141457680250785"/>
    <n v="61.970000000000006"/>
    <x v="1"/>
  </r>
  <r>
    <d v="2024-01-10T00:00:00"/>
    <x v="0"/>
    <s v="TikTok"/>
    <s v="Carousel"/>
    <s v="Gen X"/>
    <n v="240"/>
    <n v="4"/>
    <n v="0"/>
    <n v="14.45"/>
    <n v="0"/>
    <n v="1.6666666666666666E-2"/>
    <n v="0"/>
    <n v="3.6124999999999998"/>
    <n v="0"/>
    <n v="0"/>
    <n v="-14.45"/>
    <x v="1"/>
  </r>
  <r>
    <d v="2024-01-10T00:00:00"/>
    <x v="0"/>
    <s v="Facebook"/>
    <s v="Video"/>
    <s v="Gen Z"/>
    <n v="1475"/>
    <n v="63"/>
    <n v="7"/>
    <n v="63.57"/>
    <n v="445.77"/>
    <n v="4.2711864406779661E-2"/>
    <n v="0.1111111111111111"/>
    <n v="1.009047619047619"/>
    <n v="9.081428571428571"/>
    <n v="7.0122699386503067"/>
    <n v="382.2"/>
    <x v="0"/>
  </r>
  <r>
    <d v="2024-01-10T00:00:00"/>
    <x v="0"/>
    <s v="Facebook"/>
    <s v="Video"/>
    <s v="Millennials"/>
    <n v="3678"/>
    <n v="177"/>
    <n v="10"/>
    <n v="226.98"/>
    <n v="763.51"/>
    <n v="4.8123980424143557E-2"/>
    <n v="5.6497175141242938E-2"/>
    <n v="1.2823728813559321"/>
    <n v="22.698"/>
    <n v="3.3637765441889154"/>
    <n v="536.53"/>
    <x v="1"/>
  </r>
  <r>
    <d v="2024-01-10T00:00:00"/>
    <x v="0"/>
    <s v="Facebook"/>
    <s v="Video"/>
    <s v="Gen X"/>
    <n v="2422"/>
    <n v="98"/>
    <n v="7"/>
    <n v="64.3"/>
    <n v="588.16999999999996"/>
    <n v="4.046242774566474E-2"/>
    <n v="7.1428571428571425E-2"/>
    <n v="0.65612244897959182"/>
    <n v="9.1857142857142851"/>
    <n v="9.1472783825816482"/>
    <n v="523.87"/>
    <x v="0"/>
  </r>
  <r>
    <d v="2024-01-10T00:00:00"/>
    <x v="0"/>
    <s v="Facebook"/>
    <s v="Image"/>
    <s v="Gen Z"/>
    <n v="1022"/>
    <n v="7"/>
    <n v="0"/>
    <n v="68.12"/>
    <n v="0"/>
    <n v="6.8493150684931503E-3"/>
    <n v="0"/>
    <n v="9.7314285714285713"/>
    <n v="0"/>
    <n v="0"/>
    <n v="-68.12"/>
    <x v="1"/>
  </r>
  <r>
    <d v="2024-01-10T00:00:00"/>
    <x v="0"/>
    <s v="Facebook"/>
    <s v="Image"/>
    <s v="Millennials"/>
    <n v="2494"/>
    <n v="47"/>
    <n v="1"/>
    <n v="129.37"/>
    <n v="69.88"/>
    <n v="1.8845228548516439E-2"/>
    <n v="2.1276595744680851E-2"/>
    <n v="2.752553191489362"/>
    <n v="129.37"/>
    <n v="0.54015614130014677"/>
    <n v="-59.490000000000009"/>
    <x v="1"/>
  </r>
  <r>
    <d v="2024-01-10T00:00:00"/>
    <x v="0"/>
    <s v="Facebook"/>
    <s v="Image"/>
    <s v="Gen X"/>
    <n v="1988"/>
    <n v="23"/>
    <n v="0"/>
    <n v="74.37"/>
    <n v="0"/>
    <n v="1.1569416498993963E-2"/>
    <n v="0"/>
    <n v="3.2334782608695654"/>
    <n v="0"/>
    <n v="0"/>
    <n v="-74.37"/>
    <x v="1"/>
  </r>
  <r>
    <d v="2024-01-10T00:00:00"/>
    <x v="0"/>
    <s v="Facebook"/>
    <s v="Carousel"/>
    <s v="Gen Z"/>
    <n v="1092"/>
    <n v="15"/>
    <n v="0"/>
    <n v="57.32"/>
    <n v="0"/>
    <n v="1.3736263736263736E-2"/>
    <n v="0"/>
    <n v="3.8213333333333335"/>
    <n v="0"/>
    <n v="0"/>
    <n v="-57.32"/>
    <x v="1"/>
  </r>
  <r>
    <d v="2024-01-10T00:00:00"/>
    <x v="0"/>
    <s v="Facebook"/>
    <s v="Carousel"/>
    <s v="Millennials"/>
    <n v="4695"/>
    <n v="91"/>
    <n v="4"/>
    <n v="141.03"/>
    <n v="240.74"/>
    <n v="1.9382321618743342E-2"/>
    <n v="4.3956043956043959E-2"/>
    <n v="1.5497802197802197"/>
    <n v="35.2575"/>
    <n v="1.7070126923349642"/>
    <n v="99.710000000000008"/>
    <x v="1"/>
  </r>
  <r>
    <d v="2024-01-10T00:00:00"/>
    <x v="0"/>
    <s v="Facebook"/>
    <s v="Carousel"/>
    <s v="Gen X"/>
    <n v="2838"/>
    <n v="72"/>
    <n v="4"/>
    <n v="173.89"/>
    <n v="352.2"/>
    <n v="2.5369978858350951E-2"/>
    <n v="5.5555555555555552E-2"/>
    <n v="2.4151388888888885"/>
    <n v="43.472499999999997"/>
    <n v="2.0254183679337512"/>
    <n v="178.31"/>
    <x v="1"/>
  </r>
  <r>
    <d v="2024-01-11T00:00:00"/>
    <x v="0"/>
    <s v="Instagram"/>
    <s v="Video"/>
    <s v="Gen Z"/>
    <n v="4765"/>
    <n v="209"/>
    <n v="16"/>
    <n v="306.54000000000002"/>
    <n v="1574.01"/>
    <n v="4.3861490031479537E-2"/>
    <n v="7.6555023923444973E-2"/>
    <n v="1.4666985645933015"/>
    <n v="19.158750000000001"/>
    <n v="5.1347621843805049"/>
    <n v="1267.47"/>
    <x v="0"/>
  </r>
  <r>
    <d v="2024-01-11T00:00:00"/>
    <x v="0"/>
    <s v="Instagram"/>
    <s v="Video"/>
    <s v="Millennials"/>
    <n v="1263"/>
    <n v="43"/>
    <n v="2"/>
    <n v="36"/>
    <n v="168.56"/>
    <n v="3.4045922406967535E-2"/>
    <n v="4.6511627906976744E-2"/>
    <n v="0.83720930232558144"/>
    <n v="18"/>
    <n v="4.6822222222222223"/>
    <n v="132.56"/>
    <x v="0"/>
  </r>
  <r>
    <d v="2024-01-11T00:00:00"/>
    <x v="0"/>
    <s v="Instagram"/>
    <s v="Video"/>
    <s v="Gen X"/>
    <n v="419"/>
    <n v="15"/>
    <n v="1"/>
    <n v="12.62"/>
    <n v="82.58"/>
    <n v="3.5799522673031027E-2"/>
    <n v="6.6666666666666666E-2"/>
    <n v="0.84133333333333327"/>
    <n v="12.62"/>
    <n v="6.5435816164817755"/>
    <n v="69.959999999999994"/>
    <x v="0"/>
  </r>
  <r>
    <d v="2024-01-11T00:00:00"/>
    <x v="0"/>
    <s v="Instagram"/>
    <s v="Image"/>
    <s v="Gen Z"/>
    <n v="4822"/>
    <n v="43"/>
    <n v="1"/>
    <n v="178.08"/>
    <n v="72.760000000000005"/>
    <n v="8.9174616341766901E-3"/>
    <n v="2.3255813953488372E-2"/>
    <n v="4.1413953488372099"/>
    <n v="178.08"/>
    <n v="0.40858041329739442"/>
    <n v="-105.32000000000001"/>
    <x v="1"/>
  </r>
  <r>
    <d v="2024-01-11T00:00:00"/>
    <x v="0"/>
    <s v="Instagram"/>
    <s v="Image"/>
    <s v="Millennials"/>
    <n v="3083"/>
    <n v="36"/>
    <n v="1"/>
    <n v="125.81"/>
    <n v="98.73"/>
    <n v="1.1676938047356471E-2"/>
    <n v="2.7777777777777776E-2"/>
    <n v="3.4947222222222223"/>
    <n v="125.81"/>
    <n v="0.78475478896749062"/>
    <n v="-27.08"/>
    <x v="1"/>
  </r>
  <r>
    <d v="2024-01-11T00:00:00"/>
    <x v="0"/>
    <s v="Instagram"/>
    <s v="Image"/>
    <s v="Gen X"/>
    <n v="132"/>
    <n v="1"/>
    <n v="0"/>
    <n v="8.1999999999999993"/>
    <n v="0"/>
    <n v="7.575757575757576E-3"/>
    <n v="0"/>
    <n v="8.1999999999999993"/>
    <n v="0"/>
    <n v="0"/>
    <n v="-8.1999999999999993"/>
    <x v="1"/>
  </r>
  <r>
    <d v="2024-01-11T00:00:00"/>
    <x v="0"/>
    <s v="Instagram"/>
    <s v="Carousel"/>
    <s v="Gen Z"/>
    <n v="4255"/>
    <n v="104"/>
    <n v="6"/>
    <n v="125.22"/>
    <n v="330.84"/>
    <n v="2.4441833137485311E-2"/>
    <n v="5.7692307692307696E-2"/>
    <n v="1.2040384615384616"/>
    <n v="20.87"/>
    <n v="2.6420699568758983"/>
    <n v="205.61999999999998"/>
    <x v="1"/>
  </r>
  <r>
    <d v="2024-01-11T00:00:00"/>
    <x v="0"/>
    <s v="Instagram"/>
    <s v="Carousel"/>
    <s v="Millennials"/>
    <n v="2558"/>
    <n v="32"/>
    <n v="1"/>
    <n v="130.33000000000001"/>
    <n v="85.12"/>
    <n v="1.2509773260359656E-2"/>
    <n v="3.125E-2"/>
    <n v="4.0728125000000004"/>
    <n v="130.33000000000001"/>
    <n v="0.65311133277065903"/>
    <n v="-45.210000000000008"/>
    <x v="1"/>
  </r>
  <r>
    <d v="2024-01-11T00:00:00"/>
    <x v="0"/>
    <s v="Instagram"/>
    <s v="Carousel"/>
    <s v="Gen X"/>
    <n v="406"/>
    <n v="10"/>
    <n v="0"/>
    <n v="10.57"/>
    <n v="0"/>
    <n v="2.4630541871921183E-2"/>
    <n v="0"/>
    <n v="1.0569999999999999"/>
    <n v="0"/>
    <n v="0"/>
    <n v="-10.57"/>
    <x v="1"/>
  </r>
  <r>
    <d v="2024-01-11T00:00:00"/>
    <x v="0"/>
    <s v="TikTok"/>
    <s v="Video"/>
    <s v="Gen Z"/>
    <n v="3474"/>
    <n v="72"/>
    <n v="4"/>
    <n v="141.99"/>
    <n v="226.54"/>
    <n v="2.072538860103627E-2"/>
    <n v="5.5555555555555552E-2"/>
    <n v="1.9720833333333334"/>
    <n v="35.497500000000002"/>
    <n v="1.5954644693288258"/>
    <n v="84.549999999999983"/>
    <x v="1"/>
  </r>
  <r>
    <d v="2024-01-11T00:00:00"/>
    <x v="0"/>
    <s v="TikTok"/>
    <s v="Video"/>
    <s v="Millennials"/>
    <n v="685"/>
    <n v="17"/>
    <n v="2"/>
    <n v="41.24"/>
    <n v="104.12"/>
    <n v="2.4817518248175182E-2"/>
    <n v="0.11764705882352941"/>
    <n v="2.4258823529411764"/>
    <n v="20.62"/>
    <n v="2.5247332686711932"/>
    <n v="62.88"/>
    <x v="1"/>
  </r>
  <r>
    <d v="2024-01-11T00:00:00"/>
    <x v="0"/>
    <s v="TikTok"/>
    <s v="Video"/>
    <s v="Gen X"/>
    <n v="263"/>
    <n v="6"/>
    <n v="0"/>
    <n v="14.45"/>
    <n v="0"/>
    <n v="2.2813688212927757E-2"/>
    <n v="0"/>
    <n v="2.4083333333333332"/>
    <n v="0"/>
    <n v="0"/>
    <n v="-14.45"/>
    <x v="1"/>
  </r>
  <r>
    <d v="2024-01-11T00:00:00"/>
    <x v="0"/>
    <s v="TikTok"/>
    <s v="Image"/>
    <s v="Gen Z"/>
    <n v="5958"/>
    <n v="84"/>
    <n v="2"/>
    <n v="216.86"/>
    <n v="193.52"/>
    <n v="1.4098690835850957E-2"/>
    <n v="2.3809523809523808E-2"/>
    <n v="2.581666666666667"/>
    <n v="108.43"/>
    <n v="0.89237295951304985"/>
    <n v="-23.340000000000003"/>
    <x v="1"/>
  </r>
  <r>
    <d v="2024-01-11T00:00:00"/>
    <x v="0"/>
    <s v="TikTok"/>
    <s v="Image"/>
    <s v="Millennials"/>
    <n v="920"/>
    <n v="15"/>
    <n v="0"/>
    <n v="41.28"/>
    <n v="0"/>
    <n v="1.6304347826086956E-2"/>
    <n v="0"/>
    <n v="2.7520000000000002"/>
    <n v="0"/>
    <n v="0"/>
    <n v="-41.28"/>
    <x v="1"/>
  </r>
  <r>
    <d v="2024-01-11T00:00:00"/>
    <x v="0"/>
    <s v="TikTok"/>
    <s v="Image"/>
    <s v="Gen X"/>
    <n v="153"/>
    <n v="2"/>
    <n v="0"/>
    <n v="6.65"/>
    <n v="0"/>
    <n v="1.3071895424836602E-2"/>
    <n v="0"/>
    <n v="3.3250000000000002"/>
    <n v="0"/>
    <n v="0"/>
    <n v="-6.65"/>
    <x v="1"/>
  </r>
  <r>
    <d v="2024-01-11T00:00:00"/>
    <x v="0"/>
    <s v="TikTok"/>
    <s v="Carousel"/>
    <s v="Gen Z"/>
    <n v="4952"/>
    <n v="65"/>
    <n v="3"/>
    <n v="276.37"/>
    <n v="238.99"/>
    <n v="1.3126009693053312E-2"/>
    <n v="4.6153846153846156E-2"/>
    <n v="4.2518461538461541"/>
    <n v="92.123333333333335"/>
    <n v="0.86474653544161817"/>
    <n v="-37.379999999999995"/>
    <x v="1"/>
  </r>
  <r>
    <d v="2024-01-11T00:00:00"/>
    <x v="0"/>
    <s v="TikTok"/>
    <s v="Carousel"/>
    <s v="Millennials"/>
    <n v="704"/>
    <n v="13"/>
    <n v="0"/>
    <n v="26.61"/>
    <n v="0"/>
    <n v="1.8465909090909092E-2"/>
    <n v="0"/>
    <n v="2.0469230769230768"/>
    <n v="0"/>
    <n v="0"/>
    <n v="-26.61"/>
    <x v="1"/>
  </r>
  <r>
    <d v="2024-01-11T00:00:00"/>
    <x v="0"/>
    <s v="TikTok"/>
    <s v="Carousel"/>
    <s v="Gen X"/>
    <n v="392"/>
    <n v="5"/>
    <n v="0"/>
    <n v="20.69"/>
    <n v="0"/>
    <n v="1.2755102040816327E-2"/>
    <n v="0"/>
    <n v="4.1379999999999999"/>
    <n v="0"/>
    <n v="0"/>
    <n v="-20.69"/>
    <x v="1"/>
  </r>
  <r>
    <d v="2024-01-11T00:00:00"/>
    <x v="0"/>
    <s v="Facebook"/>
    <s v="Video"/>
    <s v="Gen Z"/>
    <n v="1308"/>
    <n v="26"/>
    <n v="2"/>
    <n v="49.62"/>
    <n v="154.25"/>
    <n v="1.9877675840978593E-2"/>
    <n v="7.6923076923076927E-2"/>
    <n v="1.9084615384615384"/>
    <n v="24.81"/>
    <n v="3.1086255542120114"/>
    <n v="104.63"/>
    <x v="1"/>
  </r>
  <r>
    <d v="2024-01-11T00:00:00"/>
    <x v="0"/>
    <s v="Facebook"/>
    <s v="Video"/>
    <s v="Millennials"/>
    <n v="2541"/>
    <n v="100"/>
    <n v="6"/>
    <n v="136.66"/>
    <n v="321.66000000000003"/>
    <n v="3.9354584809130261E-2"/>
    <n v="0.06"/>
    <n v="1.3666"/>
    <n v="22.776666666666667"/>
    <n v="2.3537245719303383"/>
    <n v="185.00000000000003"/>
    <x v="1"/>
  </r>
  <r>
    <d v="2024-01-11T00:00:00"/>
    <x v="0"/>
    <s v="Facebook"/>
    <s v="Video"/>
    <s v="Gen X"/>
    <n v="1991"/>
    <n v="51"/>
    <n v="6"/>
    <n v="61.15"/>
    <n v="588.23"/>
    <n v="2.5615268709191362E-2"/>
    <n v="0.11764705882352941"/>
    <n v="1.1990196078431372"/>
    <n v="10.191666666666666"/>
    <n v="9.6194603434178259"/>
    <n v="527.08000000000004"/>
    <x v="0"/>
  </r>
  <r>
    <d v="2024-01-11T00:00:00"/>
    <x v="0"/>
    <s v="Facebook"/>
    <s v="Image"/>
    <s v="Gen Z"/>
    <n v="1488"/>
    <n v="24"/>
    <n v="0"/>
    <n v="57.37"/>
    <n v="0"/>
    <n v="1.6129032258064516E-2"/>
    <n v="0"/>
    <n v="2.3904166666666664"/>
    <n v="0"/>
    <n v="0"/>
    <n v="-57.37"/>
    <x v="1"/>
  </r>
  <r>
    <d v="2024-01-11T00:00:00"/>
    <x v="0"/>
    <s v="Facebook"/>
    <s v="Image"/>
    <s v="Millennials"/>
    <n v="5337"/>
    <n v="67"/>
    <n v="2"/>
    <n v="246.62"/>
    <n v="158.81"/>
    <n v="1.2553869214914746E-2"/>
    <n v="2.9850746268656716E-2"/>
    <n v="3.6808955223880599"/>
    <n v="123.31"/>
    <n v="0.64394615197469796"/>
    <n v="-87.81"/>
    <x v="1"/>
  </r>
  <r>
    <d v="2024-01-11T00:00:00"/>
    <x v="0"/>
    <s v="Facebook"/>
    <s v="Image"/>
    <s v="Gen X"/>
    <n v="1636"/>
    <n v="25"/>
    <n v="0"/>
    <n v="102.39"/>
    <n v="0"/>
    <n v="1.5281173594132029E-2"/>
    <n v="0"/>
    <n v="4.0956000000000001"/>
    <n v="0"/>
    <n v="0"/>
    <n v="-102.39"/>
    <x v="1"/>
  </r>
  <r>
    <d v="2024-01-11T00:00:00"/>
    <x v="0"/>
    <s v="Facebook"/>
    <s v="Carousel"/>
    <s v="Gen Z"/>
    <n v="1398"/>
    <n v="32"/>
    <n v="2"/>
    <n v="49.94"/>
    <n v="135.91999999999999"/>
    <n v="2.2889842632331903E-2"/>
    <n v="6.25E-2"/>
    <n v="1.5606249999999999"/>
    <n v="24.97"/>
    <n v="2.7216659991990388"/>
    <n v="85.97999999999999"/>
    <x v="1"/>
  </r>
  <r>
    <d v="2024-01-11T00:00:00"/>
    <x v="0"/>
    <s v="Facebook"/>
    <s v="Carousel"/>
    <s v="Millennials"/>
    <n v="3857"/>
    <n v="86"/>
    <n v="4"/>
    <n v="216.72"/>
    <n v="226.31"/>
    <n v="2.2297122115633911E-2"/>
    <n v="4.6511627906976744E-2"/>
    <n v="2.52"/>
    <n v="54.18"/>
    <n v="1.044250645994832"/>
    <n v="9.5900000000000034"/>
    <x v="1"/>
  </r>
  <r>
    <d v="2024-01-11T00:00:00"/>
    <x v="0"/>
    <s v="Facebook"/>
    <s v="Carousel"/>
    <s v="Gen X"/>
    <n v="2795"/>
    <n v="50"/>
    <n v="2"/>
    <n v="144.22"/>
    <n v="137.28"/>
    <n v="1.7889087656529516E-2"/>
    <n v="0.04"/>
    <n v="2.8843999999999999"/>
    <n v="72.11"/>
    <n v="0.95187907363749824"/>
    <n v="-6.9399999999999977"/>
    <x v="1"/>
  </r>
  <r>
    <d v="2024-01-12T00:00:00"/>
    <x v="0"/>
    <s v="Instagram"/>
    <s v="Video"/>
    <s v="Gen Z"/>
    <n v="1500"/>
    <n v="38"/>
    <n v="5"/>
    <n v="67.81"/>
    <n v="311.81"/>
    <n v="2.5333333333333333E-2"/>
    <n v="0.13157894736842105"/>
    <n v="1.7844736842105264"/>
    <n v="13.562000000000001"/>
    <n v="4.598289337855773"/>
    <n v="244"/>
    <x v="0"/>
  </r>
  <r>
    <d v="2024-01-12T00:00:00"/>
    <x v="0"/>
    <s v="Instagram"/>
    <s v="Video"/>
    <s v="Millennials"/>
    <n v="3973"/>
    <n v="127"/>
    <n v="13"/>
    <n v="195.44"/>
    <n v="1080.7"/>
    <n v="3.1965768940347347E-2"/>
    <n v="0.10236220472440945"/>
    <n v="1.5388976377952757"/>
    <n v="15.033846153846154"/>
    <n v="5.529574293900942"/>
    <n v="885.26"/>
    <x v="0"/>
  </r>
  <r>
    <d v="2024-01-12T00:00:00"/>
    <x v="0"/>
    <s v="Instagram"/>
    <s v="Video"/>
    <s v="Gen X"/>
    <n v="421"/>
    <n v="10"/>
    <n v="0"/>
    <n v="28.21"/>
    <n v="0"/>
    <n v="2.3752969121140142E-2"/>
    <n v="0"/>
    <n v="2.8210000000000002"/>
    <n v="0"/>
    <n v="0"/>
    <n v="-28.21"/>
    <x v="1"/>
  </r>
  <r>
    <d v="2024-01-12T00:00:00"/>
    <x v="0"/>
    <s v="Instagram"/>
    <s v="Image"/>
    <s v="Gen Z"/>
    <n v="2126"/>
    <n v="10"/>
    <n v="0"/>
    <n v="106.45"/>
    <n v="0"/>
    <n v="4.7036688617121351E-3"/>
    <n v="0"/>
    <n v="10.645"/>
    <n v="0"/>
    <n v="0"/>
    <n v="-106.45"/>
    <x v="1"/>
  </r>
  <r>
    <d v="2024-01-12T00:00:00"/>
    <x v="0"/>
    <s v="Instagram"/>
    <s v="Image"/>
    <s v="Millennials"/>
    <n v="2687"/>
    <n v="22"/>
    <n v="0"/>
    <n v="115.33"/>
    <n v="0"/>
    <n v="8.1875697804242656E-3"/>
    <n v="0"/>
    <n v="5.2422727272727272"/>
    <n v="0"/>
    <n v="0"/>
    <n v="-115.33"/>
    <x v="1"/>
  </r>
  <r>
    <d v="2024-01-12T00:00:00"/>
    <x v="0"/>
    <s v="Instagram"/>
    <s v="Image"/>
    <s v="Gen X"/>
    <n v="352"/>
    <n v="3"/>
    <n v="0"/>
    <n v="14.95"/>
    <n v="0"/>
    <n v="8.5227272727272721E-3"/>
    <n v="0"/>
    <n v="4.9833333333333334"/>
    <n v="0"/>
    <n v="0"/>
    <n v="-14.95"/>
    <x v="1"/>
  </r>
  <r>
    <d v="2024-01-12T00:00:00"/>
    <x v="0"/>
    <s v="Instagram"/>
    <s v="Carousel"/>
    <s v="Gen Z"/>
    <n v="4401"/>
    <n v="127"/>
    <n v="4"/>
    <n v="172.34"/>
    <n v="275.87"/>
    <n v="2.8857077936832537E-2"/>
    <n v="3.1496062992125984E-2"/>
    <n v="1.3570078740157481"/>
    <n v="43.085000000000001"/>
    <n v="1.6007311129163282"/>
    <n v="103.53"/>
    <x v="1"/>
  </r>
  <r>
    <d v="2024-01-12T00:00:00"/>
    <x v="0"/>
    <s v="Instagram"/>
    <s v="Carousel"/>
    <s v="Millennials"/>
    <n v="2589"/>
    <n v="64"/>
    <n v="3"/>
    <n v="114.97"/>
    <n v="276.63"/>
    <n v="2.4719969100038625E-2"/>
    <n v="4.6875E-2"/>
    <n v="1.79640625"/>
    <n v="38.323333333333331"/>
    <n v="2.4061059406801775"/>
    <n v="161.66"/>
    <x v="1"/>
  </r>
  <r>
    <d v="2024-01-12T00:00:00"/>
    <x v="0"/>
    <s v="Instagram"/>
    <s v="Carousel"/>
    <s v="Gen X"/>
    <n v="327"/>
    <n v="6"/>
    <n v="0"/>
    <n v="15.77"/>
    <n v="0"/>
    <n v="1.834862385321101E-2"/>
    <n v="0"/>
    <n v="2.6283333333333334"/>
    <n v="0"/>
    <n v="0"/>
    <n v="-15.77"/>
    <x v="1"/>
  </r>
  <r>
    <d v="2024-01-12T00:00:00"/>
    <x v="0"/>
    <s v="TikTok"/>
    <s v="Video"/>
    <s v="Gen Z"/>
    <n v="3469"/>
    <n v="97"/>
    <n v="5"/>
    <n v="163"/>
    <n v="484.15"/>
    <n v="2.796194868838282E-2"/>
    <n v="5.1546391752577317E-2"/>
    <n v="1.6804123711340206"/>
    <n v="32.6"/>
    <n v="2.970245398773006"/>
    <n v="321.14999999999998"/>
    <x v="1"/>
  </r>
  <r>
    <d v="2024-01-12T00:00:00"/>
    <x v="0"/>
    <s v="TikTok"/>
    <s v="Video"/>
    <s v="Millennials"/>
    <n v="648"/>
    <n v="25"/>
    <n v="1"/>
    <n v="20.100000000000001"/>
    <n v="54.43"/>
    <n v="3.8580246913580245E-2"/>
    <n v="0.04"/>
    <n v="0.80400000000000005"/>
    <n v="20.100000000000001"/>
    <n v="2.7079601990049751"/>
    <n v="34.33"/>
    <x v="1"/>
  </r>
  <r>
    <d v="2024-01-12T00:00:00"/>
    <x v="0"/>
    <s v="TikTok"/>
    <s v="Video"/>
    <s v="Gen X"/>
    <n v="130"/>
    <n v="4"/>
    <n v="0"/>
    <n v="3.83"/>
    <n v="0"/>
    <n v="3.0769230769230771E-2"/>
    <n v="0"/>
    <n v="0.95750000000000002"/>
    <n v="0"/>
    <n v="0"/>
    <n v="-3.83"/>
    <x v="1"/>
  </r>
  <r>
    <d v="2024-01-12T00:00:00"/>
    <x v="0"/>
    <s v="TikTok"/>
    <s v="Image"/>
    <s v="Gen Z"/>
    <n v="3119"/>
    <n v="47"/>
    <n v="0"/>
    <n v="116.97"/>
    <n v="0"/>
    <n v="1.5068932350112215E-2"/>
    <n v="0"/>
    <n v="2.4887234042553192"/>
    <n v="0"/>
    <n v="0"/>
    <n v="-116.97"/>
    <x v="1"/>
  </r>
  <r>
    <d v="2024-01-12T00:00:00"/>
    <x v="0"/>
    <s v="TikTok"/>
    <s v="Image"/>
    <s v="Millennials"/>
    <n v="781"/>
    <n v="9"/>
    <n v="0"/>
    <n v="35.18"/>
    <n v="0"/>
    <n v="1.1523687580025609E-2"/>
    <n v="0"/>
    <n v="3.9088888888888889"/>
    <n v="0"/>
    <n v="0"/>
    <n v="-35.18"/>
    <x v="1"/>
  </r>
  <r>
    <d v="2024-01-12T00:00:00"/>
    <x v="0"/>
    <s v="TikTok"/>
    <s v="Image"/>
    <s v="Gen X"/>
    <n v="475"/>
    <n v="3"/>
    <n v="0"/>
    <n v="13.94"/>
    <n v="0"/>
    <n v="6.3157894736842104E-3"/>
    <n v="0"/>
    <n v="4.6466666666666665"/>
    <n v="0"/>
    <n v="0"/>
    <n v="-13.94"/>
    <x v="1"/>
  </r>
  <r>
    <d v="2024-01-12T00:00:00"/>
    <x v="0"/>
    <s v="TikTok"/>
    <s v="Carousel"/>
    <s v="Gen Z"/>
    <n v="2945"/>
    <n v="69"/>
    <n v="5"/>
    <n v="79.7"/>
    <n v="418.15"/>
    <n v="2.3429541595925297E-2"/>
    <n v="7.2463768115942032E-2"/>
    <n v="1.155072463768116"/>
    <n v="15.940000000000001"/>
    <n v="5.2465495608531993"/>
    <n v="338.45"/>
    <x v="0"/>
  </r>
  <r>
    <d v="2024-01-12T00:00:00"/>
    <x v="0"/>
    <s v="TikTok"/>
    <s v="Carousel"/>
    <s v="Millennials"/>
    <n v="937"/>
    <n v="13"/>
    <n v="1"/>
    <n v="32.26"/>
    <n v="83.08"/>
    <n v="1.3874066168623266E-2"/>
    <n v="7.6923076923076927E-2"/>
    <n v="2.4815384615384612"/>
    <n v="32.26"/>
    <n v="2.575325480471172"/>
    <n v="50.82"/>
    <x v="1"/>
  </r>
  <r>
    <d v="2024-01-12T00:00:00"/>
    <x v="0"/>
    <s v="TikTok"/>
    <s v="Carousel"/>
    <s v="Gen X"/>
    <n v="109"/>
    <n v="3"/>
    <n v="0"/>
    <n v="4.97"/>
    <n v="0"/>
    <n v="2.7522935779816515E-2"/>
    <n v="0"/>
    <n v="1.6566666666666665"/>
    <n v="0"/>
    <n v="0"/>
    <n v="-4.97"/>
    <x v="1"/>
  </r>
  <r>
    <d v="2024-01-12T00:00:00"/>
    <x v="0"/>
    <s v="Facebook"/>
    <s v="Video"/>
    <s v="Gen Z"/>
    <n v="1335"/>
    <n v="61"/>
    <n v="7"/>
    <n v="37.32"/>
    <n v="628.42999999999995"/>
    <n v="4.5692883895131084E-2"/>
    <n v="0.11475409836065574"/>
    <n v="0.61180327868852458"/>
    <n v="5.3314285714285718"/>
    <n v="16.838960342979632"/>
    <n v="591.1099999999999"/>
    <x v="0"/>
  </r>
  <r>
    <d v="2024-01-12T00:00:00"/>
    <x v="0"/>
    <s v="Facebook"/>
    <s v="Video"/>
    <s v="Millennials"/>
    <n v="5041"/>
    <n v="203"/>
    <n v="14"/>
    <n v="266.20999999999998"/>
    <n v="975.71"/>
    <n v="4.0269787740527675E-2"/>
    <n v="6.8965517241379309E-2"/>
    <n v="1.3113793103448275"/>
    <n v="19.014999999999997"/>
    <n v="3.6651891363960787"/>
    <n v="709.5"/>
    <x v="0"/>
  </r>
  <r>
    <d v="2024-01-12T00:00:00"/>
    <x v="0"/>
    <s v="Facebook"/>
    <s v="Video"/>
    <s v="Gen X"/>
    <n v="1546"/>
    <n v="57"/>
    <n v="4"/>
    <n v="46.43"/>
    <n v="320.99"/>
    <n v="3.6869340232858989E-2"/>
    <n v="7.0175438596491224E-2"/>
    <n v="0.81456140350877193"/>
    <n v="11.6075"/>
    <n v="6.9134180486754255"/>
    <n v="274.56"/>
    <x v="0"/>
  </r>
  <r>
    <d v="2024-01-12T00:00:00"/>
    <x v="0"/>
    <s v="Facebook"/>
    <s v="Image"/>
    <s v="Gen Z"/>
    <n v="787"/>
    <n v="15"/>
    <n v="0"/>
    <n v="49.17"/>
    <n v="0"/>
    <n v="1.9059720457433291E-2"/>
    <n v="0"/>
    <n v="3.278"/>
    <n v="0"/>
    <n v="0"/>
    <n v="-49.17"/>
    <x v="1"/>
  </r>
  <r>
    <d v="2024-01-12T00:00:00"/>
    <x v="0"/>
    <s v="Facebook"/>
    <s v="Image"/>
    <s v="Millennials"/>
    <n v="5366"/>
    <n v="50"/>
    <n v="0"/>
    <n v="281.33999999999997"/>
    <n v="0"/>
    <n v="9.3179276928811033E-3"/>
    <n v="0"/>
    <n v="5.6267999999999994"/>
    <n v="0"/>
    <n v="0"/>
    <n v="-281.33999999999997"/>
    <x v="1"/>
  </r>
  <r>
    <d v="2024-01-12T00:00:00"/>
    <x v="0"/>
    <s v="Facebook"/>
    <s v="Image"/>
    <s v="Gen X"/>
    <n v="1833"/>
    <n v="27"/>
    <n v="1"/>
    <n v="105.45"/>
    <n v="89.89"/>
    <n v="1.4729950900163666E-2"/>
    <n v="3.7037037037037035E-2"/>
    <n v="3.9055555555555554"/>
    <n v="105.45"/>
    <n v="0.85244191559981031"/>
    <n v="-15.560000000000002"/>
    <x v="1"/>
  </r>
  <r>
    <d v="2024-01-12T00:00:00"/>
    <x v="0"/>
    <s v="Facebook"/>
    <s v="Carousel"/>
    <s v="Gen Z"/>
    <n v="925"/>
    <n v="25"/>
    <n v="1"/>
    <n v="33.58"/>
    <n v="82.45"/>
    <n v="2.7027027027027029E-2"/>
    <n v="0.04"/>
    <n v="1.3431999999999999"/>
    <n v="33.58"/>
    <n v="2.4553305539011316"/>
    <n v="48.870000000000005"/>
    <x v="1"/>
  </r>
  <r>
    <d v="2024-01-12T00:00:00"/>
    <x v="0"/>
    <s v="Facebook"/>
    <s v="Carousel"/>
    <s v="Millennials"/>
    <n v="3386"/>
    <n v="55"/>
    <n v="2"/>
    <n v="138.25"/>
    <n v="169.55"/>
    <n v="1.6243354991139988E-2"/>
    <n v="3.6363636363636362E-2"/>
    <n v="2.5136363636363637"/>
    <n v="69.125"/>
    <n v="1.2264014466546114"/>
    <n v="31.300000000000011"/>
    <x v="1"/>
  </r>
  <r>
    <d v="2024-01-12T00:00:00"/>
    <x v="0"/>
    <s v="Facebook"/>
    <s v="Carousel"/>
    <s v="Gen X"/>
    <n v="2437"/>
    <n v="51"/>
    <n v="2"/>
    <n v="116.11"/>
    <n v="144.44"/>
    <n v="2.0927369716864999E-2"/>
    <n v="3.9215686274509803E-2"/>
    <n v="2.2766666666666668"/>
    <n v="58.055"/>
    <n v="1.2439927654810095"/>
    <n v="28.33"/>
    <x v="1"/>
  </r>
  <r>
    <d v="2024-01-13T00:00:00"/>
    <x v="0"/>
    <s v="Instagram"/>
    <s v="Video"/>
    <s v="Gen Z"/>
    <n v="4622"/>
    <n v="102"/>
    <n v="11"/>
    <n v="246.02"/>
    <n v="890.72"/>
    <n v="2.2068368671570748E-2"/>
    <n v="0.10784313725490197"/>
    <n v="2.4119607843137256"/>
    <n v="22.365454545454547"/>
    <n v="3.6205186570197543"/>
    <n v="644.70000000000005"/>
    <x v="0"/>
  </r>
  <r>
    <d v="2024-01-13T00:00:00"/>
    <x v="0"/>
    <s v="Instagram"/>
    <s v="Video"/>
    <s v="Millennials"/>
    <n v="2494"/>
    <n v="87"/>
    <n v="9"/>
    <n v="164.96"/>
    <n v="831.23"/>
    <n v="3.4883720930232558E-2"/>
    <n v="0.10344827586206896"/>
    <n v="1.8960919540229886"/>
    <n v="18.328888888888891"/>
    <n v="5.0389791464597478"/>
    <n v="666.27"/>
    <x v="0"/>
  </r>
  <r>
    <d v="2024-01-13T00:00:00"/>
    <x v="0"/>
    <s v="Instagram"/>
    <s v="Video"/>
    <s v="Gen X"/>
    <n v="364"/>
    <n v="16"/>
    <n v="0"/>
    <n v="10.75"/>
    <n v="0"/>
    <n v="4.3956043956043959E-2"/>
    <n v="0"/>
    <n v="0.671875"/>
    <n v="0"/>
    <n v="0"/>
    <n v="-10.75"/>
    <x v="1"/>
  </r>
  <r>
    <d v="2024-01-13T00:00:00"/>
    <x v="0"/>
    <s v="Instagram"/>
    <s v="Image"/>
    <s v="Gen Z"/>
    <n v="3011"/>
    <n v="39"/>
    <n v="1"/>
    <n v="173.57"/>
    <n v="90.65"/>
    <n v="1.2952507472600464E-2"/>
    <n v="2.564102564102564E-2"/>
    <n v="4.4505128205128202"/>
    <n v="173.57"/>
    <n v="0.52226767298496291"/>
    <n v="-82.919999999999987"/>
    <x v="1"/>
  </r>
  <r>
    <d v="2024-01-13T00:00:00"/>
    <x v="0"/>
    <s v="Instagram"/>
    <s v="Image"/>
    <s v="Millennials"/>
    <n v="2272"/>
    <n v="35"/>
    <n v="1"/>
    <n v="136.88999999999999"/>
    <n v="71.540000000000006"/>
    <n v="1.5404929577464789E-2"/>
    <n v="2.8571428571428571E-2"/>
    <n v="3.9111428571428566"/>
    <n v="136.88999999999999"/>
    <n v="0.52260939440426635"/>
    <n v="-65.34999999999998"/>
    <x v="1"/>
  </r>
  <r>
    <d v="2024-01-13T00:00:00"/>
    <x v="0"/>
    <s v="Instagram"/>
    <s v="Image"/>
    <s v="Gen X"/>
    <n v="217"/>
    <n v="3"/>
    <n v="0"/>
    <n v="7.34"/>
    <n v="0"/>
    <n v="1.3824884792626729E-2"/>
    <n v="0"/>
    <n v="2.4466666666666668"/>
    <n v="0"/>
    <n v="0"/>
    <n v="-7.34"/>
    <x v="1"/>
  </r>
  <r>
    <d v="2024-01-13T00:00:00"/>
    <x v="0"/>
    <s v="Instagram"/>
    <s v="Carousel"/>
    <s v="Gen Z"/>
    <n v="3427"/>
    <n v="47"/>
    <n v="2"/>
    <n v="108.45"/>
    <n v="116.63"/>
    <n v="1.371461920046688E-2"/>
    <n v="4.2553191489361701E-2"/>
    <n v="2.3074468085106385"/>
    <n v="54.225000000000001"/>
    <n v="1.0754264638082065"/>
    <n v="8.1799999999999926"/>
    <x v="1"/>
  </r>
  <r>
    <d v="2024-01-13T00:00:00"/>
    <x v="0"/>
    <s v="Instagram"/>
    <s v="Carousel"/>
    <s v="Millennials"/>
    <n v="1481"/>
    <n v="22"/>
    <n v="0"/>
    <n v="54.5"/>
    <n v="0"/>
    <n v="1.4854827819041188E-2"/>
    <n v="0"/>
    <n v="2.4772727272727271"/>
    <n v="0"/>
    <n v="0"/>
    <n v="-54.5"/>
    <x v="1"/>
  </r>
  <r>
    <d v="2024-01-13T00:00:00"/>
    <x v="0"/>
    <s v="Instagram"/>
    <s v="Carousel"/>
    <s v="Gen X"/>
    <n v="195"/>
    <n v="4"/>
    <n v="0"/>
    <n v="10.8"/>
    <n v="0"/>
    <n v="2.0512820512820513E-2"/>
    <n v="0"/>
    <n v="2.7"/>
    <n v="0"/>
    <n v="0"/>
    <n v="-10.8"/>
    <x v="1"/>
  </r>
  <r>
    <d v="2024-01-13T00:00:00"/>
    <x v="0"/>
    <s v="TikTok"/>
    <s v="Video"/>
    <s v="Gen Z"/>
    <n v="5893"/>
    <n v="263"/>
    <n v="26"/>
    <n v="167.37"/>
    <n v="2417.2399999999998"/>
    <n v="4.4629221109791277E-2"/>
    <n v="9.8859315589353611E-2"/>
    <n v="0.63638783269961974"/>
    <n v="6.4373076923076926"/>
    <n v="14.442492680886657"/>
    <n v="2249.87"/>
    <x v="0"/>
  </r>
  <r>
    <d v="2024-01-13T00:00:00"/>
    <x v="0"/>
    <s v="TikTok"/>
    <s v="Video"/>
    <s v="Millennials"/>
    <n v="781"/>
    <n v="27"/>
    <n v="3"/>
    <n v="21.6"/>
    <n v="235.1"/>
    <n v="3.4571062740076826E-2"/>
    <n v="0.1111111111111111"/>
    <n v="0.8"/>
    <n v="7.2"/>
    <n v="10.884259259259258"/>
    <n v="213.5"/>
    <x v="0"/>
  </r>
  <r>
    <d v="2024-01-13T00:00:00"/>
    <x v="0"/>
    <s v="TikTok"/>
    <s v="Video"/>
    <s v="Gen X"/>
    <n v="198"/>
    <n v="9"/>
    <n v="0"/>
    <n v="5.29"/>
    <n v="0"/>
    <n v="4.5454545454545456E-2"/>
    <n v="0"/>
    <n v="0.58777777777777773"/>
    <n v="0"/>
    <n v="0"/>
    <n v="-5.29"/>
    <x v="1"/>
  </r>
  <r>
    <d v="2024-01-13T00:00:00"/>
    <x v="0"/>
    <s v="TikTok"/>
    <s v="Image"/>
    <s v="Gen Z"/>
    <n v="5145"/>
    <n v="29"/>
    <n v="1"/>
    <n v="340.26"/>
    <n v="80.08"/>
    <n v="5.6365403304178812E-3"/>
    <n v="3.4482758620689655E-2"/>
    <n v="11.733103448275862"/>
    <n v="340.26"/>
    <n v="0.23534943866455063"/>
    <n v="-260.18"/>
    <x v="1"/>
  </r>
  <r>
    <d v="2024-01-13T00:00:00"/>
    <x v="0"/>
    <s v="TikTok"/>
    <s v="Image"/>
    <s v="Millennials"/>
    <n v="820"/>
    <n v="10"/>
    <n v="0"/>
    <n v="48.35"/>
    <n v="0"/>
    <n v="1.2195121951219513E-2"/>
    <n v="0"/>
    <n v="4.835"/>
    <n v="0"/>
    <n v="0"/>
    <n v="-48.35"/>
    <x v="1"/>
  </r>
  <r>
    <d v="2024-01-13T00:00:00"/>
    <x v="0"/>
    <s v="TikTok"/>
    <s v="Image"/>
    <s v="Gen X"/>
    <n v="238"/>
    <n v="2"/>
    <n v="0"/>
    <n v="13.76"/>
    <n v="0"/>
    <n v="8.4033613445378148E-3"/>
    <n v="0"/>
    <n v="6.88"/>
    <n v="0"/>
    <n v="0"/>
    <n v="-13.76"/>
    <x v="1"/>
  </r>
  <r>
    <d v="2024-01-13T00:00:00"/>
    <x v="0"/>
    <s v="TikTok"/>
    <s v="Carousel"/>
    <s v="Gen Z"/>
    <n v="3158"/>
    <n v="50"/>
    <n v="3"/>
    <n v="194.44"/>
    <n v="250.71"/>
    <n v="1.5832805573147563E-2"/>
    <n v="0.06"/>
    <n v="3.8887999999999998"/>
    <n v="64.813333333333333"/>
    <n v="1.289395186175684"/>
    <n v="56.27000000000001"/>
    <x v="1"/>
  </r>
  <r>
    <d v="2024-01-13T00:00:00"/>
    <x v="0"/>
    <s v="TikTok"/>
    <s v="Carousel"/>
    <s v="Millennials"/>
    <n v="678"/>
    <n v="8"/>
    <n v="0"/>
    <n v="29.39"/>
    <n v="0"/>
    <n v="1.1799410029498525E-2"/>
    <n v="0"/>
    <n v="3.6737500000000001"/>
    <n v="0"/>
    <n v="0"/>
    <n v="-29.39"/>
    <x v="1"/>
  </r>
  <r>
    <d v="2024-01-13T00:00:00"/>
    <x v="0"/>
    <s v="TikTok"/>
    <s v="Carousel"/>
    <s v="Gen X"/>
    <n v="393"/>
    <n v="5"/>
    <n v="0"/>
    <n v="17.41"/>
    <n v="0"/>
    <n v="1.2722646310432569E-2"/>
    <n v="0"/>
    <n v="3.4820000000000002"/>
    <n v="0"/>
    <n v="0"/>
    <n v="-17.41"/>
    <x v="1"/>
  </r>
  <r>
    <d v="2024-01-13T00:00:00"/>
    <x v="0"/>
    <s v="Facebook"/>
    <s v="Video"/>
    <s v="Gen Z"/>
    <n v="830"/>
    <n v="17"/>
    <n v="1"/>
    <n v="41.88"/>
    <n v="77.33"/>
    <n v="2.0481927710843374E-2"/>
    <n v="5.8823529411764705E-2"/>
    <n v="2.4635294117647062"/>
    <n v="41.88"/>
    <n v="1.846466093600764"/>
    <n v="35.449999999999996"/>
    <x v="1"/>
  </r>
  <r>
    <d v="2024-01-13T00:00:00"/>
    <x v="0"/>
    <s v="Facebook"/>
    <s v="Video"/>
    <s v="Millennials"/>
    <n v="2324"/>
    <n v="64"/>
    <n v="7"/>
    <n v="59.15"/>
    <n v="399.62"/>
    <n v="2.7538726333907058E-2"/>
    <n v="0.109375"/>
    <n v="0.92421874999999998"/>
    <n v="8.4499999999999993"/>
    <n v="6.756043956043956"/>
    <n v="340.47"/>
    <x v="0"/>
  </r>
  <r>
    <d v="2024-01-13T00:00:00"/>
    <x v="0"/>
    <s v="Facebook"/>
    <s v="Video"/>
    <s v="Gen X"/>
    <n v="1671"/>
    <n v="40"/>
    <n v="4"/>
    <n v="68.849999999999994"/>
    <n v="285.64"/>
    <n v="2.3937761819269897E-2"/>
    <n v="0.1"/>
    <n v="1.7212499999999999"/>
    <n v="17.212499999999999"/>
    <n v="4.1487291212781408"/>
    <n v="216.79"/>
    <x v="0"/>
  </r>
  <r>
    <d v="2024-01-13T00:00:00"/>
    <x v="0"/>
    <s v="Facebook"/>
    <s v="Image"/>
    <s v="Gen Z"/>
    <n v="1095"/>
    <n v="17"/>
    <n v="0"/>
    <n v="41.97"/>
    <n v="0"/>
    <n v="1.5525114155251141E-2"/>
    <n v="0"/>
    <n v="2.4688235294117646"/>
    <n v="0"/>
    <n v="0"/>
    <n v="-41.97"/>
    <x v="1"/>
  </r>
  <r>
    <d v="2024-01-13T00:00:00"/>
    <x v="0"/>
    <s v="Facebook"/>
    <s v="Image"/>
    <s v="Millennials"/>
    <n v="4849"/>
    <n v="76"/>
    <n v="2"/>
    <n v="171.06"/>
    <n v="107.94"/>
    <n v="1.5673334708187256E-2"/>
    <n v="2.6315789473684209E-2"/>
    <n v="2.2507894736842107"/>
    <n v="85.53"/>
    <n v="0.63100666432830588"/>
    <n v="-63.120000000000005"/>
    <x v="1"/>
  </r>
  <r>
    <d v="2024-01-13T00:00:00"/>
    <x v="0"/>
    <s v="Facebook"/>
    <s v="Image"/>
    <s v="Gen X"/>
    <n v="1371"/>
    <n v="20"/>
    <n v="0"/>
    <n v="56.32"/>
    <n v="0"/>
    <n v="1.4587892049598834E-2"/>
    <n v="0"/>
    <n v="2.8159999999999998"/>
    <n v="0"/>
    <n v="0"/>
    <n v="-56.32"/>
    <x v="1"/>
  </r>
  <r>
    <d v="2024-01-13T00:00:00"/>
    <x v="0"/>
    <s v="Facebook"/>
    <s v="Carousel"/>
    <s v="Gen Z"/>
    <n v="1046"/>
    <n v="17"/>
    <n v="0"/>
    <n v="48.58"/>
    <n v="0"/>
    <n v="1.6252390057361378E-2"/>
    <n v="0"/>
    <n v="2.8576470588235292"/>
    <n v="0"/>
    <n v="0"/>
    <n v="-48.58"/>
    <x v="1"/>
  </r>
  <r>
    <d v="2024-01-13T00:00:00"/>
    <x v="0"/>
    <s v="Facebook"/>
    <s v="Carousel"/>
    <s v="Millennials"/>
    <n v="3282"/>
    <n v="37"/>
    <n v="2"/>
    <n v="115.33"/>
    <n v="159.28"/>
    <n v="1.1273613650213284E-2"/>
    <n v="5.4054054054054057E-2"/>
    <n v="3.1170270270270271"/>
    <n v="57.664999999999999"/>
    <n v="1.3810803780456082"/>
    <n v="43.95"/>
    <x v="1"/>
  </r>
  <r>
    <d v="2024-01-13T00:00:00"/>
    <x v="0"/>
    <s v="Facebook"/>
    <s v="Carousel"/>
    <s v="Gen X"/>
    <n v="1033"/>
    <n v="21"/>
    <n v="0"/>
    <n v="39.19"/>
    <n v="0"/>
    <n v="2.0329138431752179E-2"/>
    <n v="0"/>
    <n v="1.8661904761904762"/>
    <n v="0"/>
    <n v="0"/>
    <n v="-39.19"/>
    <x v="1"/>
  </r>
  <r>
    <d v="2024-01-14T00:00:00"/>
    <x v="0"/>
    <s v="Instagram"/>
    <s v="Video"/>
    <s v="Gen Z"/>
    <n v="2887"/>
    <n v="90"/>
    <n v="7"/>
    <n v="196.72"/>
    <n v="506.22"/>
    <n v="3.1174229303775544E-2"/>
    <n v="7.7777777777777779E-2"/>
    <n v="2.1857777777777776"/>
    <n v="28.102857142857143"/>
    <n v="2.5733021553477027"/>
    <n v="309.5"/>
    <x v="1"/>
  </r>
  <r>
    <d v="2024-01-14T00:00:00"/>
    <x v="0"/>
    <s v="Instagram"/>
    <s v="Video"/>
    <s v="Millennials"/>
    <n v="3105"/>
    <n v="67"/>
    <n v="7"/>
    <n v="206.24"/>
    <n v="411.36"/>
    <n v="2.1578099838969404E-2"/>
    <n v="0.1044776119402985"/>
    <n v="3.0782089552238809"/>
    <n v="29.462857142857143"/>
    <n v="1.9945694336695112"/>
    <n v="205.12"/>
    <x v="1"/>
  </r>
  <r>
    <d v="2024-01-14T00:00:00"/>
    <x v="0"/>
    <s v="Instagram"/>
    <s v="Video"/>
    <s v="Gen X"/>
    <n v="193"/>
    <n v="8"/>
    <n v="0"/>
    <n v="8.02"/>
    <n v="0"/>
    <n v="4.145077720207254E-2"/>
    <n v="0"/>
    <n v="1.0024999999999999"/>
    <n v="0"/>
    <n v="0"/>
    <n v="-8.02"/>
    <x v="1"/>
  </r>
  <r>
    <d v="2024-01-14T00:00:00"/>
    <x v="0"/>
    <s v="Instagram"/>
    <s v="Image"/>
    <s v="Gen Z"/>
    <n v="2551"/>
    <n v="41"/>
    <n v="0"/>
    <n v="135.43"/>
    <n v="0"/>
    <n v="1.6072128577028617E-2"/>
    <n v="0"/>
    <n v="3.3031707317073171"/>
    <n v="0"/>
    <n v="0"/>
    <n v="-135.43"/>
    <x v="1"/>
  </r>
  <r>
    <d v="2024-01-14T00:00:00"/>
    <x v="0"/>
    <s v="Instagram"/>
    <s v="Image"/>
    <s v="Millennials"/>
    <n v="1839"/>
    <n v="19"/>
    <n v="0"/>
    <n v="123.54"/>
    <n v="0"/>
    <n v="1.0331702011963024E-2"/>
    <n v="0"/>
    <n v="6.5021052631578948"/>
    <n v="0"/>
    <n v="0"/>
    <n v="-123.54"/>
    <x v="1"/>
  </r>
  <r>
    <d v="2024-01-14T00:00:00"/>
    <x v="0"/>
    <s v="Instagram"/>
    <s v="Image"/>
    <s v="Gen X"/>
    <n v="485"/>
    <n v="8"/>
    <n v="0"/>
    <n v="25.88"/>
    <n v="0"/>
    <n v="1.6494845360824743E-2"/>
    <n v="0"/>
    <n v="3.2349999999999999"/>
    <n v="0"/>
    <n v="0"/>
    <n v="-25.88"/>
    <x v="1"/>
  </r>
  <r>
    <d v="2024-01-14T00:00:00"/>
    <x v="0"/>
    <s v="Instagram"/>
    <s v="Carousel"/>
    <s v="Gen Z"/>
    <n v="4774"/>
    <n v="56"/>
    <n v="3"/>
    <n v="136.57"/>
    <n v="273.91000000000003"/>
    <n v="1.1730205278592375E-2"/>
    <n v="5.3571428571428568E-2"/>
    <n v="2.4387499999999998"/>
    <n v="45.523333333333333"/>
    <n v="2.0056381342901077"/>
    <n v="137.34000000000003"/>
    <x v="1"/>
  </r>
  <r>
    <d v="2024-01-14T00:00:00"/>
    <x v="0"/>
    <s v="Instagram"/>
    <s v="Carousel"/>
    <s v="Millennials"/>
    <n v="1761"/>
    <n v="42"/>
    <n v="0"/>
    <n v="64.430000000000007"/>
    <n v="0"/>
    <n v="2.385008517887564E-2"/>
    <n v="0"/>
    <n v="1.5340476190476191"/>
    <n v="0"/>
    <n v="0"/>
    <n v="-64.430000000000007"/>
    <x v="1"/>
  </r>
  <r>
    <d v="2024-01-14T00:00:00"/>
    <x v="0"/>
    <s v="Instagram"/>
    <s v="Carousel"/>
    <s v="Gen X"/>
    <n v="338"/>
    <n v="5"/>
    <n v="0"/>
    <n v="11.39"/>
    <n v="0"/>
    <n v="1.4792899408284023E-2"/>
    <n v="0"/>
    <n v="2.278"/>
    <n v="0"/>
    <n v="0"/>
    <n v="-11.39"/>
    <x v="1"/>
  </r>
  <r>
    <d v="2024-01-14T00:00:00"/>
    <x v="0"/>
    <s v="TikTok"/>
    <s v="Video"/>
    <s v="Gen Z"/>
    <n v="5149"/>
    <n v="146"/>
    <n v="21"/>
    <n v="322.20999999999998"/>
    <n v="1219.8499999999999"/>
    <n v="2.8355020392309187E-2"/>
    <n v="0.14383561643835616"/>
    <n v="2.206917808219178"/>
    <n v="15.343333333333332"/>
    <n v="3.7858849818441387"/>
    <n v="897.63999999999987"/>
    <x v="0"/>
  </r>
  <r>
    <d v="2024-01-14T00:00:00"/>
    <x v="0"/>
    <s v="TikTok"/>
    <s v="Video"/>
    <s v="Millennials"/>
    <n v="452"/>
    <n v="15"/>
    <n v="2"/>
    <n v="27.84"/>
    <n v="120.85"/>
    <n v="3.3185840707964605E-2"/>
    <n v="0.13333333333333333"/>
    <n v="1.8560000000000001"/>
    <n v="13.92"/>
    <n v="4.3408764367816088"/>
    <n v="93.009999999999991"/>
    <x v="0"/>
  </r>
  <r>
    <d v="2024-01-14T00:00:00"/>
    <x v="0"/>
    <s v="TikTok"/>
    <s v="Video"/>
    <s v="Gen X"/>
    <n v="169"/>
    <n v="5"/>
    <n v="0"/>
    <n v="8.6999999999999993"/>
    <n v="0"/>
    <n v="2.9585798816568046E-2"/>
    <n v="0"/>
    <n v="1.7399999999999998"/>
    <n v="0"/>
    <n v="0"/>
    <n v="-8.6999999999999993"/>
    <x v="1"/>
  </r>
  <r>
    <d v="2024-01-14T00:00:00"/>
    <x v="0"/>
    <s v="TikTok"/>
    <s v="Image"/>
    <s v="Gen Z"/>
    <n v="6314"/>
    <n v="107"/>
    <n v="4"/>
    <n v="231.53"/>
    <n v="216.18"/>
    <n v="1.6946468165980361E-2"/>
    <n v="3.7383177570093455E-2"/>
    <n v="2.1638317757009347"/>
    <n v="57.8825"/>
    <n v="0.93370189608258114"/>
    <n v="-15.349999999999994"/>
    <x v="1"/>
  </r>
  <r>
    <d v="2024-01-14T00:00:00"/>
    <x v="0"/>
    <s v="TikTok"/>
    <s v="Image"/>
    <s v="Millennials"/>
    <n v="964"/>
    <n v="5"/>
    <n v="0"/>
    <n v="31.81"/>
    <n v="0"/>
    <n v="5.1867219917012446E-3"/>
    <n v="0"/>
    <n v="6.3620000000000001"/>
    <n v="0"/>
    <n v="0"/>
    <n v="-31.81"/>
    <x v="1"/>
  </r>
  <r>
    <d v="2024-01-14T00:00:00"/>
    <x v="0"/>
    <s v="TikTok"/>
    <s v="Image"/>
    <s v="Gen X"/>
    <n v="433"/>
    <n v="8"/>
    <n v="0"/>
    <n v="19.32"/>
    <n v="0"/>
    <n v="1.8475750577367205E-2"/>
    <n v="0"/>
    <n v="2.415"/>
    <n v="0"/>
    <n v="0"/>
    <n v="-19.32"/>
    <x v="1"/>
  </r>
  <r>
    <d v="2024-01-14T00:00:00"/>
    <x v="0"/>
    <s v="TikTok"/>
    <s v="Carousel"/>
    <s v="Gen Z"/>
    <n v="6643"/>
    <n v="131"/>
    <n v="7"/>
    <n v="382.87"/>
    <n v="411.19"/>
    <n v="1.9720006021375885E-2"/>
    <n v="5.3435114503816793E-2"/>
    <n v="2.9226717557251907"/>
    <n v="54.695714285714288"/>
    <n v="1.0739676652649723"/>
    <n v="28.319999999999993"/>
    <x v="1"/>
  </r>
  <r>
    <d v="2024-01-14T00:00:00"/>
    <x v="0"/>
    <s v="TikTok"/>
    <s v="Carousel"/>
    <s v="Millennials"/>
    <n v="699"/>
    <n v="20"/>
    <n v="1"/>
    <n v="37.14"/>
    <n v="56.09"/>
    <n v="2.8612303290414878E-2"/>
    <n v="0.05"/>
    <n v="1.857"/>
    <n v="37.14"/>
    <n v="1.5102315562735595"/>
    <n v="18.950000000000003"/>
    <x v="1"/>
  </r>
  <r>
    <d v="2024-01-14T00:00:00"/>
    <x v="0"/>
    <s v="TikTok"/>
    <s v="Carousel"/>
    <s v="Gen X"/>
    <n v="318"/>
    <n v="4"/>
    <n v="0"/>
    <n v="18.5"/>
    <n v="0"/>
    <n v="1.2578616352201259E-2"/>
    <n v="0"/>
    <n v="4.625"/>
    <n v="0"/>
    <n v="0"/>
    <n v="-18.5"/>
    <x v="1"/>
  </r>
  <r>
    <d v="2024-01-14T00:00:00"/>
    <x v="0"/>
    <s v="Facebook"/>
    <s v="Video"/>
    <s v="Gen Z"/>
    <n v="545"/>
    <n v="15"/>
    <n v="1"/>
    <n v="23.33"/>
    <n v="55.28"/>
    <n v="2.7522935779816515E-2"/>
    <n v="6.6666666666666666E-2"/>
    <n v="1.5553333333333332"/>
    <n v="23.33"/>
    <n v="2.3694813544792117"/>
    <n v="31.950000000000003"/>
    <x v="1"/>
  </r>
  <r>
    <d v="2024-01-14T00:00:00"/>
    <x v="0"/>
    <s v="Facebook"/>
    <s v="Video"/>
    <s v="Millennials"/>
    <n v="4242"/>
    <n v="84"/>
    <n v="4"/>
    <n v="213.12"/>
    <n v="272.95999999999998"/>
    <n v="1.9801980198019802E-2"/>
    <n v="4.7619047619047616E-2"/>
    <n v="2.5371428571428574"/>
    <n v="53.28"/>
    <n v="1.2807807807807807"/>
    <n v="59.839999999999975"/>
    <x v="1"/>
  </r>
  <r>
    <d v="2024-01-14T00:00:00"/>
    <x v="0"/>
    <s v="Facebook"/>
    <s v="Video"/>
    <s v="Gen X"/>
    <n v="2167"/>
    <n v="47"/>
    <n v="6"/>
    <n v="94.78"/>
    <n v="317.45"/>
    <n v="2.1688970927549608E-2"/>
    <n v="0.1276595744680851"/>
    <n v="2.0165957446808509"/>
    <n v="15.796666666666667"/>
    <n v="3.3493353028064989"/>
    <n v="222.67"/>
    <x v="1"/>
  </r>
  <r>
    <d v="2024-01-14T00:00:00"/>
    <x v="0"/>
    <s v="Facebook"/>
    <s v="Image"/>
    <s v="Gen Z"/>
    <n v="1401"/>
    <n v="22"/>
    <n v="0"/>
    <n v="50.9"/>
    <n v="0"/>
    <n v="1.5703069236259814E-2"/>
    <n v="0"/>
    <n v="2.3136363636363635"/>
    <n v="0"/>
    <n v="0"/>
    <n v="-50.9"/>
    <x v="1"/>
  </r>
  <r>
    <d v="2024-01-14T00:00:00"/>
    <x v="0"/>
    <s v="Facebook"/>
    <s v="Image"/>
    <s v="Millennials"/>
    <n v="3988"/>
    <n v="28"/>
    <n v="0"/>
    <n v="145.96"/>
    <n v="0"/>
    <n v="7.0210631895687063E-3"/>
    <n v="0"/>
    <n v="5.2128571428571435"/>
    <n v="0"/>
    <n v="0"/>
    <n v="-145.96"/>
    <x v="1"/>
  </r>
  <r>
    <d v="2024-01-14T00:00:00"/>
    <x v="0"/>
    <s v="Facebook"/>
    <s v="Image"/>
    <s v="Gen X"/>
    <n v="2575"/>
    <n v="39"/>
    <n v="1"/>
    <n v="132.97"/>
    <n v="61.44"/>
    <n v="1.5145631067961166E-2"/>
    <n v="2.564102564102564E-2"/>
    <n v="3.4094871794871793"/>
    <n v="132.97"/>
    <n v="0.46205911107768666"/>
    <n v="-71.53"/>
    <x v="1"/>
  </r>
  <r>
    <d v="2024-01-14T00:00:00"/>
    <x v="0"/>
    <s v="Facebook"/>
    <s v="Carousel"/>
    <s v="Gen Z"/>
    <n v="550"/>
    <n v="12"/>
    <n v="0"/>
    <n v="28.16"/>
    <n v="0"/>
    <n v="2.181818181818182E-2"/>
    <n v="0"/>
    <n v="2.3466666666666667"/>
    <n v="0"/>
    <n v="0"/>
    <n v="-28.16"/>
    <x v="1"/>
  </r>
  <r>
    <d v="2024-01-14T00:00:00"/>
    <x v="0"/>
    <s v="Facebook"/>
    <s v="Carousel"/>
    <s v="Millennials"/>
    <n v="3651"/>
    <n v="89"/>
    <n v="6"/>
    <n v="150.51"/>
    <n v="496.22"/>
    <n v="2.4376883045740892E-2"/>
    <n v="6.741573033707865E-2"/>
    <n v="1.6911235955056179"/>
    <n v="25.084999999999997"/>
    <n v="3.2969237924390411"/>
    <n v="345.71000000000004"/>
    <x v="1"/>
  </r>
  <r>
    <d v="2024-01-14T00:00:00"/>
    <x v="0"/>
    <s v="Facebook"/>
    <s v="Carousel"/>
    <s v="Gen X"/>
    <n v="2265"/>
    <n v="39"/>
    <n v="1"/>
    <n v="137.02000000000001"/>
    <n v="86.68"/>
    <n v="1.7218543046357615E-2"/>
    <n v="2.564102564102564E-2"/>
    <n v="3.5133333333333336"/>
    <n v="137.02000000000001"/>
    <n v="0.63260837833892858"/>
    <n v="-50.34"/>
    <x v="1"/>
  </r>
  <r>
    <d v="2024-01-15T00:00:00"/>
    <x v="0"/>
    <s v="Instagram"/>
    <s v="Video"/>
    <s v="Gen Z"/>
    <n v="2822"/>
    <n v="138"/>
    <n v="10"/>
    <n v="81.52"/>
    <n v="709.29"/>
    <n v="4.8901488306165843E-2"/>
    <n v="7.2463768115942032E-2"/>
    <n v="0.59072463768115935"/>
    <n v="8.1519999999999992"/>
    <n v="8.700809617271835"/>
    <n v="627.77"/>
    <x v="0"/>
  </r>
  <r>
    <d v="2024-01-15T00:00:00"/>
    <x v="0"/>
    <s v="Instagram"/>
    <s v="Video"/>
    <s v="Millennials"/>
    <n v="3418"/>
    <n v="95"/>
    <n v="11"/>
    <n v="99.25"/>
    <n v="844.42"/>
    <n v="2.7794031597425394E-2"/>
    <n v="0.11578947368421053"/>
    <n v="1.0447368421052632"/>
    <n v="9.0227272727272734"/>
    <n v="8.5080100755667498"/>
    <n v="745.17"/>
    <x v="0"/>
  </r>
  <r>
    <d v="2024-01-15T00:00:00"/>
    <x v="0"/>
    <s v="Instagram"/>
    <s v="Video"/>
    <s v="Gen X"/>
    <n v="82"/>
    <n v="2"/>
    <n v="0"/>
    <n v="4.24"/>
    <n v="0"/>
    <n v="2.4390243902439025E-2"/>
    <n v="0"/>
    <n v="2.12"/>
    <n v="0"/>
    <n v="0"/>
    <n v="-4.24"/>
    <x v="1"/>
  </r>
  <r>
    <d v="2024-01-15T00:00:00"/>
    <x v="0"/>
    <s v="Instagram"/>
    <s v="Image"/>
    <s v="Gen Z"/>
    <n v="4558"/>
    <n v="88"/>
    <n v="2"/>
    <n v="126.63"/>
    <n v="154.80000000000001"/>
    <n v="1.9306713470820535E-2"/>
    <n v="2.2727272727272728E-2"/>
    <n v="1.4389772727272727"/>
    <n v="63.314999999999998"/>
    <n v="1.2224591329068943"/>
    <n v="28.170000000000016"/>
    <x v="1"/>
  </r>
  <r>
    <d v="2024-01-15T00:00:00"/>
    <x v="0"/>
    <s v="Instagram"/>
    <s v="Image"/>
    <s v="Millennials"/>
    <n v="3399"/>
    <n v="42"/>
    <n v="0"/>
    <n v="100.57"/>
    <n v="0"/>
    <n v="1.2356575463371581E-2"/>
    <n v="0"/>
    <n v="2.3945238095238093"/>
    <n v="0"/>
    <n v="0"/>
    <n v="-100.57"/>
    <x v="1"/>
  </r>
  <r>
    <d v="2024-01-15T00:00:00"/>
    <x v="0"/>
    <s v="Instagram"/>
    <s v="Image"/>
    <s v="Gen X"/>
    <n v="322"/>
    <n v="3"/>
    <n v="0"/>
    <n v="14.31"/>
    <n v="0"/>
    <n v="9.316770186335404E-3"/>
    <n v="0"/>
    <n v="4.7700000000000005"/>
    <n v="0"/>
    <n v="0"/>
    <n v="-14.31"/>
    <x v="1"/>
  </r>
  <r>
    <d v="2024-01-15T00:00:00"/>
    <x v="0"/>
    <s v="Instagram"/>
    <s v="Carousel"/>
    <s v="Gen Z"/>
    <n v="2229"/>
    <n v="60"/>
    <n v="2"/>
    <n v="147.91"/>
    <n v="113.31"/>
    <n v="2.6917900403768506E-2"/>
    <n v="3.3333333333333333E-2"/>
    <n v="2.4651666666666667"/>
    <n v="73.954999999999998"/>
    <n v="0.76607396389696436"/>
    <n v="-34.599999999999994"/>
    <x v="1"/>
  </r>
  <r>
    <d v="2024-01-15T00:00:00"/>
    <x v="0"/>
    <s v="Instagram"/>
    <s v="Carousel"/>
    <s v="Millennials"/>
    <n v="1008"/>
    <n v="23"/>
    <n v="1"/>
    <n v="60.1"/>
    <n v="53.82"/>
    <n v="2.2817460317460316E-2"/>
    <n v="4.3478260869565216E-2"/>
    <n v="2.6130434782608698"/>
    <n v="60.1"/>
    <n v="0.89550748752079867"/>
    <n v="-6.2800000000000011"/>
    <x v="1"/>
  </r>
  <r>
    <d v="2024-01-15T00:00:00"/>
    <x v="0"/>
    <s v="Instagram"/>
    <s v="Carousel"/>
    <s v="Gen X"/>
    <n v="98"/>
    <n v="2"/>
    <n v="0"/>
    <n v="6.24"/>
    <n v="0"/>
    <n v="2.0408163265306121E-2"/>
    <n v="0"/>
    <n v="3.12"/>
    <n v="0"/>
    <n v="0"/>
    <n v="-6.24"/>
    <x v="1"/>
  </r>
  <r>
    <d v="2024-01-15T00:00:00"/>
    <x v="0"/>
    <s v="TikTok"/>
    <s v="Video"/>
    <s v="Gen Z"/>
    <n v="6953"/>
    <n v="242"/>
    <n v="21"/>
    <n v="301.02"/>
    <n v="1288.31"/>
    <n v="3.4805120092046601E-2"/>
    <n v="8.6776859504132234E-2"/>
    <n v="1.243884297520661"/>
    <n v="14.334285714285713"/>
    <n v="4.2798152946648065"/>
    <n v="987.29"/>
    <x v="0"/>
  </r>
  <r>
    <d v="2024-01-15T00:00:00"/>
    <x v="0"/>
    <s v="TikTok"/>
    <s v="Video"/>
    <s v="Millennials"/>
    <n v="727"/>
    <n v="24"/>
    <n v="3"/>
    <n v="20.05"/>
    <n v="298.24"/>
    <n v="3.3012379642365884E-2"/>
    <n v="0.125"/>
    <n v="0.8354166666666667"/>
    <n v="6.6833333333333336"/>
    <n v="14.874812967581047"/>
    <n v="278.19"/>
    <x v="0"/>
  </r>
  <r>
    <d v="2024-01-15T00:00:00"/>
    <x v="0"/>
    <s v="TikTok"/>
    <s v="Video"/>
    <s v="Gen X"/>
    <n v="93"/>
    <n v="3"/>
    <n v="0"/>
    <n v="2.46"/>
    <n v="0"/>
    <n v="3.2258064516129031E-2"/>
    <n v="0"/>
    <n v="0.82"/>
    <n v="0"/>
    <n v="0"/>
    <n v="-2.46"/>
    <x v="1"/>
  </r>
  <r>
    <d v="2024-01-15T00:00:00"/>
    <x v="0"/>
    <s v="TikTok"/>
    <s v="Image"/>
    <s v="Gen Z"/>
    <n v="6394"/>
    <n v="108"/>
    <n v="1"/>
    <n v="156.03"/>
    <n v="75.430000000000007"/>
    <n v="1.6890835157960589E-2"/>
    <n v="9.2592592592592587E-3"/>
    <n v="1.4447222222222222"/>
    <n v="156.03"/>
    <n v="0.48343267320387107"/>
    <n v="-80.599999999999994"/>
    <x v="1"/>
  </r>
  <r>
    <d v="2024-01-15T00:00:00"/>
    <x v="0"/>
    <s v="TikTok"/>
    <s v="Image"/>
    <s v="Millennials"/>
    <n v="365"/>
    <n v="3"/>
    <n v="0"/>
    <n v="14.13"/>
    <n v="0"/>
    <n v="8.21917808219178E-3"/>
    <n v="0"/>
    <n v="4.71"/>
    <n v="0"/>
    <n v="0"/>
    <n v="-14.13"/>
    <x v="1"/>
  </r>
  <r>
    <d v="2024-01-15T00:00:00"/>
    <x v="0"/>
    <s v="TikTok"/>
    <s v="Image"/>
    <s v="Gen X"/>
    <n v="245"/>
    <n v="4"/>
    <n v="0"/>
    <n v="10.16"/>
    <n v="0"/>
    <n v="1.6326530612244899E-2"/>
    <n v="0"/>
    <n v="2.54"/>
    <n v="0"/>
    <n v="0"/>
    <n v="-10.16"/>
    <x v="1"/>
  </r>
  <r>
    <d v="2024-01-15T00:00:00"/>
    <x v="0"/>
    <s v="TikTok"/>
    <s v="Carousel"/>
    <s v="Gen Z"/>
    <n v="5219"/>
    <n v="96"/>
    <n v="2"/>
    <n v="241.28"/>
    <n v="189.89"/>
    <n v="1.839432841540525E-2"/>
    <n v="2.0833333333333332E-2"/>
    <n v="2.5133333333333332"/>
    <n v="120.64"/>
    <n v="0.78701094164456231"/>
    <n v="-51.390000000000015"/>
    <x v="1"/>
  </r>
  <r>
    <d v="2024-01-15T00:00:00"/>
    <x v="0"/>
    <s v="TikTok"/>
    <s v="Carousel"/>
    <s v="Millennials"/>
    <n v="429"/>
    <n v="9"/>
    <n v="0"/>
    <n v="13.81"/>
    <n v="0"/>
    <n v="2.097902097902098E-2"/>
    <n v="0"/>
    <n v="1.5344444444444445"/>
    <n v="0"/>
    <n v="0"/>
    <n v="-13.81"/>
    <x v="1"/>
  </r>
  <r>
    <d v="2024-01-15T00:00:00"/>
    <x v="0"/>
    <s v="TikTok"/>
    <s v="Carousel"/>
    <s v="Gen X"/>
    <n v="240"/>
    <n v="3"/>
    <n v="0"/>
    <n v="15.95"/>
    <n v="0"/>
    <n v="1.2500000000000001E-2"/>
    <n v="0"/>
    <n v="5.3166666666666664"/>
    <n v="0"/>
    <n v="0"/>
    <n v="-15.95"/>
    <x v="1"/>
  </r>
  <r>
    <d v="2024-01-15T00:00:00"/>
    <x v="0"/>
    <s v="Facebook"/>
    <s v="Video"/>
    <s v="Gen Z"/>
    <n v="883"/>
    <n v="43"/>
    <n v="5"/>
    <n v="31.9"/>
    <n v="494.99"/>
    <n v="4.8697621744054363E-2"/>
    <n v="0.11627906976744186"/>
    <n v="0.74186046511627901"/>
    <n v="6.38"/>
    <n v="15.516927899686522"/>
    <n v="463.09000000000003"/>
    <x v="0"/>
  </r>
  <r>
    <d v="2024-01-15T00:00:00"/>
    <x v="0"/>
    <s v="Facebook"/>
    <s v="Video"/>
    <s v="Millennials"/>
    <n v="3210"/>
    <n v="111"/>
    <n v="15"/>
    <n v="149.33000000000001"/>
    <n v="1212.3699999999999"/>
    <n v="3.4579439252336447E-2"/>
    <n v="0.13513513513513514"/>
    <n v="1.3453153153153155"/>
    <n v="9.9553333333333338"/>
    <n v="8.1187303288019805"/>
    <n v="1063.04"/>
    <x v="0"/>
  </r>
  <r>
    <d v="2024-01-15T00:00:00"/>
    <x v="0"/>
    <s v="Facebook"/>
    <s v="Video"/>
    <s v="Gen X"/>
    <n v="1624"/>
    <n v="38"/>
    <n v="3"/>
    <n v="105.67"/>
    <n v="183.69"/>
    <n v="2.3399014778325122E-2"/>
    <n v="7.8947368421052627E-2"/>
    <n v="2.7807894736842105"/>
    <n v="35.223333333333336"/>
    <n v="1.7383363300842245"/>
    <n v="78.02"/>
    <x v="1"/>
  </r>
  <r>
    <d v="2024-01-15T00:00:00"/>
    <x v="0"/>
    <s v="Facebook"/>
    <s v="Image"/>
    <s v="Gen Z"/>
    <n v="1344"/>
    <n v="14"/>
    <n v="0"/>
    <n v="54.41"/>
    <n v="0"/>
    <n v="1.0416666666666666E-2"/>
    <n v="0"/>
    <n v="3.8864285714285711"/>
    <n v="0"/>
    <n v="0"/>
    <n v="-54.41"/>
    <x v="1"/>
  </r>
  <r>
    <d v="2024-01-15T00:00:00"/>
    <x v="0"/>
    <s v="Facebook"/>
    <s v="Image"/>
    <s v="Millennials"/>
    <n v="4041"/>
    <n v="34"/>
    <n v="0"/>
    <n v="128.41"/>
    <n v="0"/>
    <n v="8.4137589705518441E-3"/>
    <n v="0"/>
    <n v="3.776764705882353"/>
    <n v="0"/>
    <n v="0"/>
    <n v="-128.41"/>
    <x v="1"/>
  </r>
  <r>
    <d v="2024-01-15T00:00:00"/>
    <x v="0"/>
    <s v="Facebook"/>
    <s v="Image"/>
    <s v="Gen X"/>
    <n v="2467"/>
    <n v="49"/>
    <n v="1"/>
    <n v="91.82"/>
    <n v="93.96"/>
    <n v="1.9862180786380218E-2"/>
    <n v="2.0408163265306121E-2"/>
    <n v="1.873877551020408"/>
    <n v="91.82"/>
    <n v="1.0233064691788281"/>
    <n v="2.1400000000000006"/>
    <x v="1"/>
  </r>
  <r>
    <d v="2024-01-15T00:00:00"/>
    <x v="0"/>
    <s v="Facebook"/>
    <s v="Carousel"/>
    <s v="Gen Z"/>
    <n v="889"/>
    <n v="25"/>
    <n v="0"/>
    <n v="50.85"/>
    <n v="0"/>
    <n v="2.81214848143982E-2"/>
    <n v="0"/>
    <n v="2.0340000000000003"/>
    <n v="0"/>
    <n v="0"/>
    <n v="-50.85"/>
    <x v="1"/>
  </r>
  <r>
    <d v="2024-01-15T00:00:00"/>
    <x v="0"/>
    <s v="Facebook"/>
    <s v="Carousel"/>
    <s v="Millennials"/>
    <n v="5011"/>
    <n v="125"/>
    <n v="6"/>
    <n v="155.38999999999999"/>
    <n v="316.16000000000003"/>
    <n v="2.4945120734384353E-2"/>
    <n v="4.8000000000000001E-2"/>
    <n v="1.2431199999999998"/>
    <n v="25.89833333333333"/>
    <n v="2.0346225625844654"/>
    <n v="160.77000000000004"/>
    <x v="1"/>
  </r>
  <r>
    <d v="2024-01-15T00:00:00"/>
    <x v="0"/>
    <s v="Facebook"/>
    <s v="Carousel"/>
    <s v="Gen X"/>
    <n v="1127"/>
    <n v="23"/>
    <n v="1"/>
    <n v="73.819999999999993"/>
    <n v="52.16"/>
    <n v="2.0408163265306121E-2"/>
    <n v="4.3478260869565216E-2"/>
    <n v="3.2095652173913041"/>
    <n v="73.819999999999993"/>
    <n v="0.70658358168518021"/>
    <n v="-21.659999999999997"/>
    <x v="1"/>
  </r>
  <r>
    <d v="2024-01-16T00:00:00"/>
    <x v="0"/>
    <s v="Instagram"/>
    <s v="Video"/>
    <s v="Gen Z"/>
    <n v="3268"/>
    <n v="75"/>
    <n v="8"/>
    <n v="88.13"/>
    <n v="786.05"/>
    <n v="2.2949816401468787E-2"/>
    <n v="0.10666666666666667"/>
    <n v="1.1750666666666667"/>
    <n v="11.016249999999999"/>
    <n v="8.9192102575740382"/>
    <n v="697.92"/>
    <x v="0"/>
  </r>
  <r>
    <d v="2024-01-16T00:00:00"/>
    <x v="0"/>
    <s v="Instagram"/>
    <s v="Video"/>
    <s v="Millennials"/>
    <n v="1743"/>
    <n v="61"/>
    <n v="8"/>
    <n v="97.93"/>
    <n v="616.89"/>
    <n v="3.4997131382673553E-2"/>
    <n v="0.13114754098360656"/>
    <n v="1.605409836065574"/>
    <n v="12.241250000000001"/>
    <n v="6.2992954150924128"/>
    <n v="518.96"/>
    <x v="0"/>
  </r>
  <r>
    <d v="2024-01-16T00:00:00"/>
    <x v="0"/>
    <s v="Instagram"/>
    <s v="Video"/>
    <s v="Gen X"/>
    <n v="400"/>
    <n v="16"/>
    <n v="1"/>
    <n v="11.03"/>
    <n v="57.58"/>
    <n v="0.04"/>
    <n v="6.25E-2"/>
    <n v="0.68937499999999996"/>
    <n v="11.03"/>
    <n v="5.2203082502266547"/>
    <n v="46.55"/>
    <x v="0"/>
  </r>
  <r>
    <d v="2024-01-16T00:00:00"/>
    <x v="0"/>
    <s v="Instagram"/>
    <s v="Image"/>
    <s v="Gen Z"/>
    <n v="4074"/>
    <n v="73"/>
    <n v="2"/>
    <n v="234.13"/>
    <n v="116.01"/>
    <n v="1.7918507609229258E-2"/>
    <n v="2.7397260273972601E-2"/>
    <n v="3.2072602739726026"/>
    <n v="117.065"/>
    <n v="0.49549395634903687"/>
    <n v="-118.11999999999999"/>
    <x v="1"/>
  </r>
  <r>
    <d v="2024-01-16T00:00:00"/>
    <x v="0"/>
    <s v="Instagram"/>
    <s v="Image"/>
    <s v="Millennials"/>
    <n v="1180"/>
    <n v="15"/>
    <n v="0"/>
    <n v="66.760000000000005"/>
    <n v="0"/>
    <n v="1.2711864406779662E-2"/>
    <n v="0"/>
    <n v="4.4506666666666668"/>
    <n v="0"/>
    <n v="0"/>
    <n v="-66.760000000000005"/>
    <x v="1"/>
  </r>
  <r>
    <d v="2024-01-16T00:00:00"/>
    <x v="0"/>
    <s v="Instagram"/>
    <s v="Image"/>
    <s v="Gen X"/>
    <n v="499"/>
    <n v="3"/>
    <n v="0"/>
    <n v="29.57"/>
    <n v="0"/>
    <n v="6.0120240480961923E-3"/>
    <n v="0"/>
    <n v="9.8566666666666674"/>
    <n v="0"/>
    <n v="0"/>
    <n v="-29.57"/>
    <x v="1"/>
  </r>
  <r>
    <d v="2024-01-16T00:00:00"/>
    <x v="0"/>
    <s v="Instagram"/>
    <s v="Carousel"/>
    <s v="Gen Z"/>
    <n v="3040"/>
    <n v="75"/>
    <n v="5"/>
    <n v="154.47999999999999"/>
    <n v="421.97"/>
    <n v="2.4671052631578948E-2"/>
    <n v="6.6666666666666666E-2"/>
    <n v="2.0597333333333334"/>
    <n v="30.895999999999997"/>
    <n v="2.7315510098394618"/>
    <n v="267.49"/>
    <x v="1"/>
  </r>
  <r>
    <d v="2024-01-16T00:00:00"/>
    <x v="0"/>
    <s v="Instagram"/>
    <s v="Carousel"/>
    <s v="Millennials"/>
    <n v="2079"/>
    <n v="53"/>
    <n v="2"/>
    <n v="47.85"/>
    <n v="176.1"/>
    <n v="2.5493025493025494E-2"/>
    <n v="3.7735849056603772E-2"/>
    <n v="0.90283018867924536"/>
    <n v="23.925000000000001"/>
    <n v="3.6802507836990594"/>
    <n v="128.25"/>
    <x v="0"/>
  </r>
  <r>
    <d v="2024-01-16T00:00:00"/>
    <x v="0"/>
    <s v="Instagram"/>
    <s v="Carousel"/>
    <s v="Gen X"/>
    <n v="332"/>
    <n v="8"/>
    <n v="0"/>
    <n v="18.91"/>
    <n v="0"/>
    <n v="2.4096385542168676E-2"/>
    <n v="0"/>
    <n v="2.36375"/>
    <n v="0"/>
    <n v="0"/>
    <n v="-18.91"/>
    <x v="1"/>
  </r>
  <r>
    <d v="2024-01-16T00:00:00"/>
    <x v="0"/>
    <s v="TikTok"/>
    <s v="Video"/>
    <s v="Gen Z"/>
    <n v="3817"/>
    <n v="162"/>
    <n v="21"/>
    <n v="168.79"/>
    <n v="1577.15"/>
    <n v="4.2441708147760021E-2"/>
    <n v="0.12962962962962962"/>
    <n v="1.0419135802469135"/>
    <n v="8.0376190476190477"/>
    <n v="9.3438592333669064"/>
    <n v="1408.3600000000001"/>
    <x v="0"/>
  </r>
  <r>
    <d v="2024-01-16T00:00:00"/>
    <x v="0"/>
    <s v="TikTok"/>
    <s v="Video"/>
    <s v="Millennials"/>
    <n v="598"/>
    <n v="18"/>
    <n v="1"/>
    <n v="33.31"/>
    <n v="94.31"/>
    <n v="3.0100334448160536E-2"/>
    <n v="5.5555555555555552E-2"/>
    <n v="1.8505555555555557"/>
    <n v="33.31"/>
    <n v="2.8312818973281297"/>
    <n v="61"/>
    <x v="1"/>
  </r>
  <r>
    <d v="2024-01-16T00:00:00"/>
    <x v="0"/>
    <s v="TikTok"/>
    <s v="Video"/>
    <s v="Gen X"/>
    <n v="163"/>
    <n v="3"/>
    <n v="0"/>
    <n v="3.74"/>
    <n v="0"/>
    <n v="1.8404907975460124E-2"/>
    <n v="0"/>
    <n v="1.2466666666666668"/>
    <n v="0"/>
    <n v="0"/>
    <n v="-3.74"/>
    <x v="1"/>
  </r>
  <r>
    <d v="2024-01-16T00:00:00"/>
    <x v="0"/>
    <s v="TikTok"/>
    <s v="Image"/>
    <s v="Gen Z"/>
    <n v="5445"/>
    <n v="42"/>
    <n v="1"/>
    <n v="223.88"/>
    <n v="93.71"/>
    <n v="7.7134986225895321E-3"/>
    <n v="2.3809523809523808E-2"/>
    <n v="5.3304761904761904"/>
    <n v="223.88"/>
    <n v="0.41857244952653205"/>
    <n v="-130.17000000000002"/>
    <x v="1"/>
  </r>
  <r>
    <d v="2024-01-16T00:00:00"/>
    <x v="0"/>
    <s v="TikTok"/>
    <s v="Image"/>
    <s v="Millennials"/>
    <n v="872"/>
    <n v="12"/>
    <n v="0"/>
    <n v="42.93"/>
    <n v="0"/>
    <n v="1.3761467889908258E-2"/>
    <n v="0"/>
    <n v="3.5775000000000001"/>
    <n v="0"/>
    <n v="0"/>
    <n v="-42.93"/>
    <x v="1"/>
  </r>
  <r>
    <d v="2024-01-16T00:00:00"/>
    <x v="0"/>
    <s v="TikTok"/>
    <s v="Image"/>
    <s v="Gen X"/>
    <n v="499"/>
    <n v="2"/>
    <n v="0"/>
    <n v="25.02"/>
    <n v="0"/>
    <n v="4.0080160320641279E-3"/>
    <n v="0"/>
    <n v="12.51"/>
    <n v="0"/>
    <n v="0"/>
    <n v="-25.02"/>
    <x v="1"/>
  </r>
  <r>
    <d v="2024-01-16T00:00:00"/>
    <x v="0"/>
    <s v="TikTok"/>
    <s v="Carousel"/>
    <s v="Gen Z"/>
    <n v="4195"/>
    <n v="48"/>
    <n v="1"/>
    <n v="159.49"/>
    <n v="89.24"/>
    <n v="1.1442193087008343E-2"/>
    <n v="2.0833333333333332E-2"/>
    <n v="3.3227083333333334"/>
    <n v="159.49"/>
    <n v="0.55953351307291987"/>
    <n v="-70.250000000000014"/>
    <x v="1"/>
  </r>
  <r>
    <d v="2024-01-16T00:00:00"/>
    <x v="0"/>
    <s v="TikTok"/>
    <s v="Carousel"/>
    <s v="Millennials"/>
    <n v="748"/>
    <n v="10"/>
    <n v="0"/>
    <n v="34.770000000000003"/>
    <n v="0"/>
    <n v="1.3368983957219251E-2"/>
    <n v="0"/>
    <n v="3.4770000000000003"/>
    <n v="0"/>
    <n v="0"/>
    <n v="-34.770000000000003"/>
    <x v="1"/>
  </r>
  <r>
    <d v="2024-01-16T00:00:00"/>
    <x v="0"/>
    <s v="TikTok"/>
    <s v="Carousel"/>
    <s v="Gen X"/>
    <n v="224"/>
    <n v="3"/>
    <n v="0"/>
    <n v="6.02"/>
    <n v="0"/>
    <n v="1.3392857142857142E-2"/>
    <n v="0"/>
    <n v="2.0066666666666664"/>
    <n v="0"/>
    <n v="0"/>
    <n v="-6.02"/>
    <x v="1"/>
  </r>
  <r>
    <d v="2024-01-16T00:00:00"/>
    <x v="0"/>
    <s v="Facebook"/>
    <s v="Video"/>
    <s v="Gen Z"/>
    <n v="881"/>
    <n v="38"/>
    <n v="4"/>
    <n v="49.53"/>
    <n v="259.89"/>
    <n v="4.3132803632236094E-2"/>
    <n v="0.10526315789473684"/>
    <n v="1.303421052631579"/>
    <n v="12.3825"/>
    <n v="5.2471229557843726"/>
    <n v="210.35999999999999"/>
    <x v="0"/>
  </r>
  <r>
    <d v="2024-01-16T00:00:00"/>
    <x v="0"/>
    <s v="Facebook"/>
    <s v="Video"/>
    <s v="Millennials"/>
    <n v="4128"/>
    <n v="134"/>
    <n v="15"/>
    <n v="241.83"/>
    <n v="838.75"/>
    <n v="3.2461240310077522E-2"/>
    <n v="0.11194029850746269"/>
    <n v="1.8047014925373135"/>
    <n v="16.122"/>
    <n v="3.4683455319852787"/>
    <n v="596.91999999999996"/>
    <x v="1"/>
  </r>
  <r>
    <d v="2024-01-16T00:00:00"/>
    <x v="0"/>
    <s v="Facebook"/>
    <s v="Video"/>
    <s v="Gen X"/>
    <n v="1866"/>
    <n v="92"/>
    <n v="11"/>
    <n v="105.45"/>
    <n v="1072.67"/>
    <n v="4.9303322615219719E-2"/>
    <n v="0.11956521739130435"/>
    <n v="1.1461956521739132"/>
    <n v="9.586363636363636"/>
    <n v="10.17230915125652"/>
    <n v="967.22"/>
    <x v="0"/>
  </r>
  <r>
    <d v="2024-01-16T00:00:00"/>
    <x v="0"/>
    <s v="Facebook"/>
    <s v="Image"/>
    <s v="Gen Z"/>
    <n v="918"/>
    <n v="7"/>
    <n v="0"/>
    <n v="34.909999999999997"/>
    <n v="0"/>
    <n v="7.6252723311546842E-3"/>
    <n v="0"/>
    <n v="4.9871428571428567"/>
    <n v="0"/>
    <n v="0"/>
    <n v="-34.909999999999997"/>
    <x v="1"/>
  </r>
  <r>
    <d v="2024-01-16T00:00:00"/>
    <x v="0"/>
    <s v="Facebook"/>
    <s v="Image"/>
    <s v="Millennials"/>
    <n v="3848"/>
    <n v="53"/>
    <n v="1"/>
    <n v="210.02"/>
    <n v="96.48"/>
    <n v="1.3773388773388774E-2"/>
    <n v="1.8867924528301886E-2"/>
    <n v="3.9626415094339626"/>
    <n v="210.02"/>
    <n v="0.45938482049328633"/>
    <n v="-113.54"/>
    <x v="1"/>
  </r>
  <r>
    <d v="2024-01-16T00:00:00"/>
    <x v="0"/>
    <s v="Facebook"/>
    <s v="Image"/>
    <s v="Gen X"/>
    <n v="2305"/>
    <n v="44"/>
    <n v="0"/>
    <n v="97.65"/>
    <n v="0"/>
    <n v="1.9088937093275488E-2"/>
    <n v="0"/>
    <n v="2.2193181818181817"/>
    <n v="0"/>
    <n v="0"/>
    <n v="-97.65"/>
    <x v="1"/>
  </r>
  <r>
    <d v="2024-01-16T00:00:00"/>
    <x v="0"/>
    <s v="Facebook"/>
    <s v="Carousel"/>
    <s v="Gen Z"/>
    <n v="1186"/>
    <n v="22"/>
    <n v="1"/>
    <n v="50.54"/>
    <n v="96.87"/>
    <n v="1.8549747048903879E-2"/>
    <n v="4.5454545454545456E-2"/>
    <n v="2.2972727272727274"/>
    <n v="50.54"/>
    <n v="1.9166996438464583"/>
    <n v="46.330000000000005"/>
    <x v="1"/>
  </r>
  <r>
    <d v="2024-01-16T00:00:00"/>
    <x v="0"/>
    <s v="Facebook"/>
    <s v="Carousel"/>
    <s v="Millennials"/>
    <n v="3201"/>
    <n v="40"/>
    <n v="0"/>
    <n v="179.13"/>
    <n v="0"/>
    <n v="1.2496094970321775E-2"/>
    <n v="0"/>
    <n v="4.4782500000000001"/>
    <n v="0"/>
    <n v="0"/>
    <n v="-179.13"/>
    <x v="1"/>
  </r>
  <r>
    <d v="2024-01-16T00:00:00"/>
    <x v="0"/>
    <s v="Facebook"/>
    <s v="Carousel"/>
    <s v="Gen X"/>
    <n v="1320"/>
    <n v="33"/>
    <n v="0"/>
    <n v="33.54"/>
    <n v="0"/>
    <n v="2.5000000000000001E-2"/>
    <n v="0"/>
    <n v="1.0163636363636364"/>
    <n v="0"/>
    <n v="0"/>
    <n v="-33.54"/>
    <x v="1"/>
  </r>
  <r>
    <d v="2024-01-17T00:00:00"/>
    <x v="0"/>
    <s v="Instagram"/>
    <s v="Video"/>
    <s v="Gen Z"/>
    <n v="3641"/>
    <n v="116"/>
    <n v="16"/>
    <n v="161.27000000000001"/>
    <n v="810.72"/>
    <n v="3.1859379291403464E-2"/>
    <n v="0.13793103448275862"/>
    <n v="1.3902586206896552"/>
    <n v="10.079375000000001"/>
    <n v="5.0270974142741984"/>
    <n v="649.45000000000005"/>
    <x v="0"/>
  </r>
  <r>
    <d v="2024-01-17T00:00:00"/>
    <x v="0"/>
    <s v="Instagram"/>
    <s v="Video"/>
    <s v="Millennials"/>
    <n v="1715"/>
    <n v="37"/>
    <n v="2"/>
    <n v="59.51"/>
    <n v="124.7"/>
    <n v="2.1574344023323616E-2"/>
    <n v="5.4054054054054057E-2"/>
    <n v="1.6083783783783783"/>
    <n v="29.754999999999999"/>
    <n v="2.0954461435052933"/>
    <n v="65.19"/>
    <x v="1"/>
  </r>
  <r>
    <d v="2024-01-17T00:00:00"/>
    <x v="0"/>
    <s v="Instagram"/>
    <s v="Video"/>
    <s v="Gen X"/>
    <n v="159"/>
    <n v="6"/>
    <n v="0"/>
    <n v="6.33"/>
    <n v="0"/>
    <n v="3.7735849056603772E-2"/>
    <n v="0"/>
    <n v="1.0549999999999999"/>
    <n v="0"/>
    <n v="0"/>
    <n v="-6.33"/>
    <x v="1"/>
  </r>
  <r>
    <d v="2024-01-17T00:00:00"/>
    <x v="0"/>
    <s v="Instagram"/>
    <s v="Image"/>
    <s v="Gen Z"/>
    <n v="1602"/>
    <n v="14"/>
    <n v="0"/>
    <n v="98.79"/>
    <n v="0"/>
    <n v="8.7390761548064924E-3"/>
    <n v="0"/>
    <n v="7.0564285714285715"/>
    <n v="0"/>
    <n v="0"/>
    <n v="-98.79"/>
    <x v="1"/>
  </r>
  <r>
    <d v="2024-01-17T00:00:00"/>
    <x v="0"/>
    <s v="Instagram"/>
    <s v="Image"/>
    <s v="Millennials"/>
    <n v="2148"/>
    <n v="28"/>
    <n v="0"/>
    <n v="79.790000000000006"/>
    <n v="0"/>
    <n v="1.3035381750465549E-2"/>
    <n v="0"/>
    <n v="2.8496428571428574"/>
    <n v="0"/>
    <n v="0"/>
    <n v="-79.790000000000006"/>
    <x v="1"/>
  </r>
  <r>
    <d v="2024-01-17T00:00:00"/>
    <x v="0"/>
    <s v="Instagram"/>
    <s v="Image"/>
    <s v="Gen X"/>
    <n v="84"/>
    <n v="1"/>
    <n v="0"/>
    <n v="4.47"/>
    <n v="0"/>
    <n v="1.1904761904761904E-2"/>
    <n v="0"/>
    <n v="4.47"/>
    <n v="0"/>
    <n v="0"/>
    <n v="-4.47"/>
    <x v="1"/>
  </r>
  <r>
    <d v="2024-01-17T00:00:00"/>
    <x v="0"/>
    <s v="Instagram"/>
    <s v="Carousel"/>
    <s v="Gen Z"/>
    <n v="3363"/>
    <n v="92"/>
    <n v="4"/>
    <n v="203.51"/>
    <n v="357.54"/>
    <n v="2.735652691049658E-2"/>
    <n v="4.3478260869565216E-2"/>
    <n v="2.2120652173913045"/>
    <n v="50.877499999999998"/>
    <n v="1.75686698442337"/>
    <n v="154.03000000000003"/>
    <x v="1"/>
  </r>
  <r>
    <d v="2024-01-17T00:00:00"/>
    <x v="0"/>
    <s v="Instagram"/>
    <s v="Carousel"/>
    <s v="Millennials"/>
    <n v="3716"/>
    <n v="73"/>
    <n v="5"/>
    <n v="109.23"/>
    <n v="431.29"/>
    <n v="1.9644779332615717E-2"/>
    <n v="6.8493150684931503E-2"/>
    <n v="1.4963013698630137"/>
    <n v="21.846"/>
    <n v="3.9484573835027006"/>
    <n v="322.06"/>
    <x v="0"/>
  </r>
  <r>
    <d v="2024-01-17T00:00:00"/>
    <x v="0"/>
    <s v="Instagram"/>
    <s v="Carousel"/>
    <s v="Gen X"/>
    <n v="202"/>
    <n v="3"/>
    <n v="0"/>
    <n v="10.210000000000001"/>
    <n v="0"/>
    <n v="1.4851485148514851E-2"/>
    <n v="0"/>
    <n v="3.4033333333333338"/>
    <n v="0"/>
    <n v="0"/>
    <n v="-10.210000000000001"/>
    <x v="1"/>
  </r>
  <r>
    <d v="2024-01-17T00:00:00"/>
    <x v="0"/>
    <s v="TikTok"/>
    <s v="Video"/>
    <s v="Gen Z"/>
    <n v="6808"/>
    <n v="140"/>
    <n v="17"/>
    <n v="284.8"/>
    <n v="925.51"/>
    <n v="2.0564042303172738E-2"/>
    <n v="0.12142857142857143"/>
    <n v="2.0342857142857143"/>
    <n v="16.752941176470589"/>
    <n v="3.249683988764045"/>
    <n v="640.71"/>
    <x v="1"/>
  </r>
  <r>
    <d v="2024-01-17T00:00:00"/>
    <x v="0"/>
    <s v="TikTok"/>
    <s v="Video"/>
    <s v="Millennials"/>
    <n v="548"/>
    <n v="20"/>
    <n v="2"/>
    <n v="15.36"/>
    <n v="186.01"/>
    <n v="3.6496350364963501E-2"/>
    <n v="0.1"/>
    <n v="0.76800000000000002"/>
    <n v="7.68"/>
    <n v="12.110026041666666"/>
    <n v="170.64999999999998"/>
    <x v="0"/>
  </r>
  <r>
    <d v="2024-01-17T00:00:00"/>
    <x v="0"/>
    <s v="TikTok"/>
    <s v="Video"/>
    <s v="Gen X"/>
    <n v="71"/>
    <n v="1"/>
    <n v="0"/>
    <n v="3.37"/>
    <n v="0"/>
    <n v="1.4084507042253521E-2"/>
    <n v="0"/>
    <n v="3.37"/>
    <n v="0"/>
    <n v="0"/>
    <n v="-3.37"/>
    <x v="1"/>
  </r>
  <r>
    <d v="2024-01-17T00:00:00"/>
    <x v="0"/>
    <s v="TikTok"/>
    <s v="Image"/>
    <s v="Gen Z"/>
    <n v="4324"/>
    <n v="49"/>
    <n v="0"/>
    <n v="229.39"/>
    <n v="0"/>
    <n v="1.1332099907493062E-2"/>
    <n v="0"/>
    <n v="4.6814285714285715"/>
    <n v="0"/>
    <n v="0"/>
    <n v="-229.39"/>
    <x v="1"/>
  </r>
  <r>
    <d v="2024-01-17T00:00:00"/>
    <x v="0"/>
    <s v="TikTok"/>
    <s v="Image"/>
    <s v="Millennials"/>
    <n v="670"/>
    <n v="7"/>
    <n v="0"/>
    <n v="35.130000000000003"/>
    <n v="0"/>
    <n v="1.0447761194029851E-2"/>
    <n v="0"/>
    <n v="5.0185714285714287"/>
    <n v="0"/>
    <n v="0"/>
    <n v="-35.130000000000003"/>
    <x v="1"/>
  </r>
  <r>
    <d v="2024-01-17T00:00:00"/>
    <x v="0"/>
    <s v="TikTok"/>
    <s v="Image"/>
    <s v="Gen X"/>
    <n v="221"/>
    <n v="3"/>
    <n v="0"/>
    <n v="8.61"/>
    <n v="0"/>
    <n v="1.3574660633484163E-2"/>
    <n v="0"/>
    <n v="2.8699999999999997"/>
    <n v="0"/>
    <n v="0"/>
    <n v="-8.61"/>
    <x v="1"/>
  </r>
  <r>
    <d v="2024-01-17T00:00:00"/>
    <x v="0"/>
    <s v="TikTok"/>
    <s v="Carousel"/>
    <s v="Gen Z"/>
    <n v="3427"/>
    <n v="68"/>
    <n v="2"/>
    <n v="214.26"/>
    <n v="154.47999999999999"/>
    <n v="1.9842427779398892E-2"/>
    <n v="2.9411764705882353E-2"/>
    <n v="3.1508823529411765"/>
    <n v="107.13"/>
    <n v="0.72099318584896854"/>
    <n v="-59.78"/>
    <x v="1"/>
  </r>
  <r>
    <d v="2024-01-17T00:00:00"/>
    <x v="0"/>
    <s v="TikTok"/>
    <s v="Carousel"/>
    <s v="Millennials"/>
    <n v="795"/>
    <n v="19"/>
    <n v="0"/>
    <n v="25.52"/>
    <n v="0"/>
    <n v="2.3899371069182392E-2"/>
    <n v="0"/>
    <n v="1.3431578947368421"/>
    <n v="0"/>
    <n v="0"/>
    <n v="-25.52"/>
    <x v="1"/>
  </r>
  <r>
    <d v="2024-01-17T00:00:00"/>
    <x v="0"/>
    <s v="TikTok"/>
    <s v="Carousel"/>
    <s v="Gen X"/>
    <n v="412"/>
    <n v="5"/>
    <n v="0"/>
    <n v="27.16"/>
    <n v="0"/>
    <n v="1.2135922330097087E-2"/>
    <n v="0"/>
    <n v="5.4320000000000004"/>
    <n v="0"/>
    <n v="0"/>
    <n v="-27.16"/>
    <x v="1"/>
  </r>
  <r>
    <d v="2024-01-17T00:00:00"/>
    <x v="0"/>
    <s v="Facebook"/>
    <s v="Video"/>
    <s v="Gen Z"/>
    <n v="1409"/>
    <n v="60"/>
    <n v="3"/>
    <n v="36.270000000000003"/>
    <n v="219.59"/>
    <n v="4.2583392476933997E-2"/>
    <n v="0.05"/>
    <n v="0.60450000000000004"/>
    <n v="12.090000000000002"/>
    <n v="6.054314860766473"/>
    <n v="183.32"/>
    <x v="0"/>
  </r>
  <r>
    <d v="2024-01-17T00:00:00"/>
    <x v="0"/>
    <s v="Facebook"/>
    <s v="Video"/>
    <s v="Millennials"/>
    <n v="2995"/>
    <n v="85"/>
    <n v="7"/>
    <n v="177.22"/>
    <n v="480.18"/>
    <n v="2.8380634390651086E-2"/>
    <n v="8.2352941176470587E-2"/>
    <n v="2.0849411764705881"/>
    <n v="25.317142857142859"/>
    <n v="2.709513598916601"/>
    <n v="302.96000000000004"/>
    <x v="1"/>
  </r>
  <r>
    <d v="2024-01-17T00:00:00"/>
    <x v="0"/>
    <s v="Facebook"/>
    <s v="Video"/>
    <s v="Gen X"/>
    <n v="1907"/>
    <n v="85"/>
    <n v="7"/>
    <n v="110.87"/>
    <n v="687.57"/>
    <n v="4.4572627163083377E-2"/>
    <n v="8.2352941176470587E-2"/>
    <n v="1.3043529411764707"/>
    <n v="15.838571428571429"/>
    <n v="6.2015874447551189"/>
    <n v="576.70000000000005"/>
    <x v="0"/>
  </r>
  <r>
    <d v="2024-01-17T00:00:00"/>
    <x v="0"/>
    <s v="Facebook"/>
    <s v="Image"/>
    <s v="Gen Z"/>
    <n v="751"/>
    <n v="5"/>
    <n v="0"/>
    <n v="29.3"/>
    <n v="0"/>
    <n v="6.6577896138482022E-3"/>
    <n v="0"/>
    <n v="5.86"/>
    <n v="0"/>
    <n v="0"/>
    <n v="-29.3"/>
    <x v="1"/>
  </r>
  <r>
    <d v="2024-01-17T00:00:00"/>
    <x v="0"/>
    <s v="Facebook"/>
    <s v="Image"/>
    <s v="Millennials"/>
    <n v="2242"/>
    <n v="32"/>
    <n v="1"/>
    <n v="91.55"/>
    <n v="95.75"/>
    <n v="1.4272970561998216E-2"/>
    <n v="3.125E-2"/>
    <n v="2.8609374999999999"/>
    <n v="91.55"/>
    <n v="1.0458765701802295"/>
    <n v="4.2000000000000028"/>
    <x v="1"/>
  </r>
  <r>
    <d v="2024-01-17T00:00:00"/>
    <x v="0"/>
    <s v="Facebook"/>
    <s v="Image"/>
    <s v="Gen X"/>
    <n v="1563"/>
    <n v="20"/>
    <n v="0"/>
    <n v="75.319999999999993"/>
    <n v="0"/>
    <n v="1.2795905310300703E-2"/>
    <n v="0"/>
    <n v="3.7659999999999996"/>
    <n v="0"/>
    <n v="0"/>
    <n v="-75.319999999999993"/>
    <x v="1"/>
  </r>
  <r>
    <d v="2024-01-17T00:00:00"/>
    <x v="0"/>
    <s v="Facebook"/>
    <s v="Carousel"/>
    <s v="Gen Z"/>
    <n v="923"/>
    <n v="25"/>
    <n v="1"/>
    <n v="32.67"/>
    <n v="99.18"/>
    <n v="2.7085590465872156E-2"/>
    <n v="0.04"/>
    <n v="1.3068"/>
    <n v="32.67"/>
    <n v="3.0358126721763088"/>
    <n v="66.510000000000005"/>
    <x v="1"/>
  </r>
  <r>
    <d v="2024-01-17T00:00:00"/>
    <x v="0"/>
    <s v="Facebook"/>
    <s v="Carousel"/>
    <s v="Millennials"/>
    <n v="3488"/>
    <n v="76"/>
    <n v="1"/>
    <n v="137.30000000000001"/>
    <n v="86.63"/>
    <n v="2.1788990825688075E-2"/>
    <n v="1.3157894736842105E-2"/>
    <n v="1.8065789473684213"/>
    <n v="137.30000000000001"/>
    <n v="0.63095411507647481"/>
    <n v="-50.670000000000016"/>
    <x v="1"/>
  </r>
  <r>
    <d v="2024-01-17T00:00:00"/>
    <x v="0"/>
    <s v="Facebook"/>
    <s v="Carousel"/>
    <s v="Gen X"/>
    <n v="1343"/>
    <n v="17"/>
    <n v="0"/>
    <n v="68.260000000000005"/>
    <n v="0"/>
    <n v="1.2658227848101266E-2"/>
    <n v="0"/>
    <n v="4.0152941176470591"/>
    <n v="0"/>
    <n v="0"/>
    <n v="-68.260000000000005"/>
    <x v="1"/>
  </r>
  <r>
    <d v="2024-01-18T00:00:00"/>
    <x v="0"/>
    <s v="Instagram"/>
    <s v="Video"/>
    <s v="Gen Z"/>
    <n v="2795"/>
    <n v="65"/>
    <n v="8"/>
    <n v="104.4"/>
    <n v="795.37"/>
    <n v="2.3255813953488372E-2"/>
    <n v="0.12307692307692308"/>
    <n v="1.6061538461538463"/>
    <n v="13.05"/>
    <n v="7.6184865900383141"/>
    <n v="690.97"/>
    <x v="0"/>
  </r>
  <r>
    <d v="2024-01-18T00:00:00"/>
    <x v="0"/>
    <s v="Instagram"/>
    <s v="Video"/>
    <s v="Millennials"/>
    <n v="1955"/>
    <n v="46"/>
    <n v="5"/>
    <n v="73.319999999999993"/>
    <n v="499.27"/>
    <n v="2.3529411764705882E-2"/>
    <n v="0.10869565217391304"/>
    <n v="1.5939130434782607"/>
    <n v="14.663999999999998"/>
    <n v="6.8094653573376984"/>
    <n v="425.95"/>
    <x v="0"/>
  </r>
  <r>
    <d v="2024-01-18T00:00:00"/>
    <x v="0"/>
    <s v="Instagram"/>
    <s v="Video"/>
    <s v="Gen X"/>
    <n v="302"/>
    <n v="9"/>
    <n v="0"/>
    <n v="7.06"/>
    <n v="0"/>
    <n v="2.9801324503311258E-2"/>
    <n v="0"/>
    <n v="0.78444444444444439"/>
    <n v="0"/>
    <n v="0"/>
    <n v="-7.06"/>
    <x v="1"/>
  </r>
  <r>
    <d v="2024-01-18T00:00:00"/>
    <x v="0"/>
    <s v="Instagram"/>
    <s v="Image"/>
    <s v="Gen Z"/>
    <n v="2700"/>
    <n v="14"/>
    <n v="0"/>
    <n v="87.31"/>
    <n v="0"/>
    <n v="5.185185185185185E-3"/>
    <n v="0"/>
    <n v="6.2364285714285712"/>
    <n v="0"/>
    <n v="0"/>
    <n v="-87.31"/>
    <x v="1"/>
  </r>
  <r>
    <d v="2024-01-18T00:00:00"/>
    <x v="0"/>
    <s v="Instagram"/>
    <s v="Image"/>
    <s v="Millennials"/>
    <n v="1113"/>
    <n v="8"/>
    <n v="0"/>
    <n v="66.89"/>
    <n v="0"/>
    <n v="7.1877807726864335E-3"/>
    <n v="0"/>
    <n v="8.3612500000000001"/>
    <n v="0"/>
    <n v="0"/>
    <n v="-66.89"/>
    <x v="1"/>
  </r>
  <r>
    <d v="2024-01-18T00:00:00"/>
    <x v="0"/>
    <s v="Instagram"/>
    <s v="Image"/>
    <s v="Gen X"/>
    <n v="155"/>
    <n v="2"/>
    <n v="0"/>
    <n v="9.89"/>
    <n v="0"/>
    <n v="1.2903225806451613E-2"/>
    <n v="0"/>
    <n v="4.9450000000000003"/>
    <n v="0"/>
    <n v="0"/>
    <n v="-9.89"/>
    <x v="1"/>
  </r>
  <r>
    <d v="2024-01-18T00:00:00"/>
    <x v="0"/>
    <s v="Instagram"/>
    <s v="Carousel"/>
    <s v="Gen Z"/>
    <n v="2752"/>
    <n v="47"/>
    <n v="2"/>
    <n v="166.55"/>
    <n v="133.52000000000001"/>
    <n v="1.7078488372093022E-2"/>
    <n v="4.2553191489361701E-2"/>
    <n v="3.5436170212765958"/>
    <n v="83.275000000000006"/>
    <n v="0.8016811768237766"/>
    <n v="-33.03"/>
    <x v="1"/>
  </r>
  <r>
    <d v="2024-01-18T00:00:00"/>
    <x v="0"/>
    <s v="Instagram"/>
    <s v="Carousel"/>
    <s v="Millennials"/>
    <n v="1492"/>
    <n v="22"/>
    <n v="0"/>
    <n v="39.92"/>
    <n v="0"/>
    <n v="1.4745308310991957E-2"/>
    <n v="0"/>
    <n v="1.8145454545454547"/>
    <n v="0"/>
    <n v="0"/>
    <n v="-39.92"/>
    <x v="1"/>
  </r>
  <r>
    <d v="2024-01-18T00:00:00"/>
    <x v="0"/>
    <s v="Instagram"/>
    <s v="Carousel"/>
    <s v="Gen X"/>
    <n v="387"/>
    <n v="4"/>
    <n v="0"/>
    <n v="16.77"/>
    <n v="0"/>
    <n v="1.0335917312661499E-2"/>
    <n v="0"/>
    <n v="4.1924999999999999"/>
    <n v="0"/>
    <n v="0"/>
    <n v="-16.77"/>
    <x v="1"/>
  </r>
  <r>
    <d v="2024-01-18T00:00:00"/>
    <x v="0"/>
    <s v="TikTok"/>
    <s v="Video"/>
    <s v="Gen Z"/>
    <n v="6048"/>
    <n v="199"/>
    <n v="21"/>
    <n v="341.22"/>
    <n v="1896.51"/>
    <n v="3.2903439153439157E-2"/>
    <n v="0.10552763819095477"/>
    <n v="1.7146733668341709"/>
    <n v="16.248571428571431"/>
    <n v="5.5580270793036748"/>
    <n v="1555.29"/>
    <x v="0"/>
  </r>
  <r>
    <d v="2024-01-18T00:00:00"/>
    <x v="0"/>
    <s v="TikTok"/>
    <s v="Video"/>
    <s v="Millennials"/>
    <n v="680"/>
    <n v="33"/>
    <n v="3"/>
    <n v="19.41"/>
    <n v="251.43"/>
    <n v="4.8529411764705883E-2"/>
    <n v="9.0909090909090912E-2"/>
    <n v="0.58818181818181814"/>
    <n v="6.47"/>
    <n v="12.953632148377125"/>
    <n v="232.02"/>
    <x v="0"/>
  </r>
  <r>
    <d v="2024-01-18T00:00:00"/>
    <x v="0"/>
    <s v="TikTok"/>
    <s v="Video"/>
    <s v="Gen X"/>
    <n v="82"/>
    <n v="2"/>
    <n v="0"/>
    <n v="4.42"/>
    <n v="0"/>
    <n v="2.4390243902439025E-2"/>
    <n v="0"/>
    <n v="2.21"/>
    <n v="0"/>
    <n v="0"/>
    <n v="-4.42"/>
    <x v="1"/>
  </r>
  <r>
    <d v="2024-01-18T00:00:00"/>
    <x v="0"/>
    <s v="TikTok"/>
    <s v="Image"/>
    <s v="Gen Z"/>
    <n v="5389"/>
    <n v="45"/>
    <n v="1"/>
    <n v="191.39"/>
    <n v="82.14"/>
    <n v="8.3503432918908896E-3"/>
    <n v="2.2222222222222223E-2"/>
    <n v="4.2531111111111111"/>
    <n v="191.39"/>
    <n v="0.42917602800564297"/>
    <n v="-109.24999999999999"/>
    <x v="1"/>
  </r>
  <r>
    <d v="2024-01-18T00:00:00"/>
    <x v="0"/>
    <s v="TikTok"/>
    <s v="Image"/>
    <s v="Millennials"/>
    <n v="507"/>
    <n v="9"/>
    <n v="0"/>
    <n v="19.87"/>
    <n v="0"/>
    <n v="1.7751479289940829E-2"/>
    <n v="0"/>
    <n v="2.2077777777777778"/>
    <n v="0"/>
    <n v="0"/>
    <n v="-19.87"/>
    <x v="1"/>
  </r>
  <r>
    <d v="2024-01-18T00:00:00"/>
    <x v="0"/>
    <s v="TikTok"/>
    <s v="Image"/>
    <s v="Gen X"/>
    <n v="206"/>
    <n v="1"/>
    <n v="0"/>
    <n v="13.49"/>
    <n v="0"/>
    <n v="4.8543689320388345E-3"/>
    <n v="0"/>
    <n v="13.49"/>
    <n v="0"/>
    <n v="0"/>
    <n v="-13.49"/>
    <x v="1"/>
  </r>
  <r>
    <d v="2024-01-18T00:00:00"/>
    <x v="0"/>
    <s v="TikTok"/>
    <s v="Carousel"/>
    <s v="Gen Z"/>
    <n v="4823"/>
    <n v="126"/>
    <n v="2"/>
    <n v="307.45"/>
    <n v="165.08"/>
    <n v="2.6124818577648767E-2"/>
    <n v="1.5873015873015872E-2"/>
    <n v="2.4400793650793648"/>
    <n v="153.72499999999999"/>
    <n v="0.53693283460725327"/>
    <n v="-142.36999999999998"/>
    <x v="1"/>
  </r>
  <r>
    <d v="2024-01-18T00:00:00"/>
    <x v="0"/>
    <s v="TikTok"/>
    <s v="Carousel"/>
    <s v="Millennials"/>
    <n v="572"/>
    <n v="13"/>
    <n v="0"/>
    <n v="15.9"/>
    <n v="0"/>
    <n v="2.2727272727272728E-2"/>
    <n v="0"/>
    <n v="1.2230769230769232"/>
    <n v="0"/>
    <n v="0"/>
    <n v="-15.9"/>
    <x v="1"/>
  </r>
  <r>
    <d v="2024-01-18T00:00:00"/>
    <x v="0"/>
    <s v="TikTok"/>
    <s v="Carousel"/>
    <s v="Gen X"/>
    <n v="324"/>
    <n v="4"/>
    <n v="0"/>
    <n v="9.3000000000000007"/>
    <n v="0"/>
    <n v="1.2345679012345678E-2"/>
    <n v="0"/>
    <n v="2.3250000000000002"/>
    <n v="0"/>
    <n v="0"/>
    <n v="-9.3000000000000007"/>
    <x v="1"/>
  </r>
  <r>
    <d v="2024-01-18T00:00:00"/>
    <x v="0"/>
    <s v="Facebook"/>
    <s v="Video"/>
    <s v="Gen Z"/>
    <n v="1434"/>
    <n v="49"/>
    <n v="2"/>
    <n v="60.2"/>
    <n v="102.72"/>
    <n v="3.4170153417015341E-2"/>
    <n v="4.0816326530612242E-2"/>
    <n v="1.2285714285714286"/>
    <n v="30.1"/>
    <n v="1.7063122923588039"/>
    <n v="42.519999999999996"/>
    <x v="1"/>
  </r>
  <r>
    <d v="2024-01-18T00:00:00"/>
    <x v="0"/>
    <s v="Facebook"/>
    <s v="Video"/>
    <s v="Millennials"/>
    <n v="5378"/>
    <n v="152"/>
    <n v="20"/>
    <n v="194.17"/>
    <n v="1910.77"/>
    <n v="2.8263294905169208E-2"/>
    <n v="0.13157894736842105"/>
    <n v="1.2774342105263157"/>
    <n v="9.708499999999999"/>
    <n v="9.8407065973116339"/>
    <n v="1716.6"/>
    <x v="0"/>
  </r>
  <r>
    <d v="2024-01-18T00:00:00"/>
    <x v="0"/>
    <s v="Facebook"/>
    <s v="Video"/>
    <s v="Gen X"/>
    <n v="1724"/>
    <n v="70"/>
    <n v="9"/>
    <n v="116.43"/>
    <n v="729.61"/>
    <n v="4.0603248259860787E-2"/>
    <n v="0.12857142857142856"/>
    <n v="1.6632857142857145"/>
    <n v="12.936666666666667"/>
    <n v="6.2665120673365973"/>
    <n v="613.18000000000006"/>
    <x v="0"/>
  </r>
  <r>
    <d v="2024-01-18T00:00:00"/>
    <x v="0"/>
    <s v="Facebook"/>
    <s v="Image"/>
    <s v="Gen Z"/>
    <n v="1048"/>
    <n v="10"/>
    <n v="0"/>
    <n v="37.32"/>
    <n v="0"/>
    <n v="9.5419847328244278E-3"/>
    <n v="0"/>
    <n v="3.7320000000000002"/>
    <n v="0"/>
    <n v="0"/>
    <n v="-37.32"/>
    <x v="1"/>
  </r>
  <r>
    <d v="2024-01-18T00:00:00"/>
    <x v="0"/>
    <s v="Facebook"/>
    <s v="Image"/>
    <s v="Millennials"/>
    <n v="4246"/>
    <n v="35"/>
    <n v="0"/>
    <n v="109.96"/>
    <n v="0"/>
    <n v="8.2430522845030624E-3"/>
    <n v="0"/>
    <n v="3.1417142857142855"/>
    <n v="0"/>
    <n v="0"/>
    <n v="-109.96"/>
    <x v="1"/>
  </r>
  <r>
    <d v="2024-01-18T00:00:00"/>
    <x v="0"/>
    <s v="Facebook"/>
    <s v="Image"/>
    <s v="Gen X"/>
    <n v="1132"/>
    <n v="5"/>
    <n v="0"/>
    <n v="41.33"/>
    <n v="0"/>
    <n v="4.4169611307420496E-3"/>
    <n v="0"/>
    <n v="8.266"/>
    <n v="0"/>
    <n v="0"/>
    <n v="-41.33"/>
    <x v="1"/>
  </r>
  <r>
    <d v="2024-01-18T00:00:00"/>
    <x v="0"/>
    <s v="Facebook"/>
    <s v="Carousel"/>
    <s v="Gen Z"/>
    <n v="1381"/>
    <n v="20"/>
    <n v="1"/>
    <n v="69.13"/>
    <n v="53.22"/>
    <n v="1.4482259232440261E-2"/>
    <n v="0.05"/>
    <n v="3.4564999999999997"/>
    <n v="69.13"/>
    <n v="0.76985389845219154"/>
    <n v="-15.909999999999997"/>
    <x v="1"/>
  </r>
  <r>
    <d v="2024-01-18T00:00:00"/>
    <x v="0"/>
    <s v="Facebook"/>
    <s v="Carousel"/>
    <s v="Millennials"/>
    <n v="2493"/>
    <n v="67"/>
    <n v="4"/>
    <n v="124.17"/>
    <n v="378.46"/>
    <n v="2.6875250701965503E-2"/>
    <n v="5.9701492537313432E-2"/>
    <n v="1.8532835820895524"/>
    <n v="31.0425"/>
    <n v="3.0479181766932428"/>
    <n v="254.28999999999996"/>
    <x v="1"/>
  </r>
  <r>
    <d v="2024-01-18T00:00:00"/>
    <x v="0"/>
    <s v="Facebook"/>
    <s v="Carousel"/>
    <s v="Gen X"/>
    <n v="2599"/>
    <n v="58"/>
    <n v="3"/>
    <n v="158.49"/>
    <n v="192.79"/>
    <n v="2.2316275490573297E-2"/>
    <n v="5.1724137931034482E-2"/>
    <n v="2.7325862068965519"/>
    <n v="52.830000000000005"/>
    <n v="1.2164174395860936"/>
    <n v="34.299999999999983"/>
    <x v="1"/>
  </r>
  <r>
    <d v="2024-01-19T00:00:00"/>
    <x v="0"/>
    <s v="Instagram"/>
    <s v="Video"/>
    <s v="Gen Z"/>
    <n v="2657"/>
    <n v="99"/>
    <n v="14"/>
    <n v="164.14"/>
    <n v="1065.01"/>
    <n v="3.7260067745577719E-2"/>
    <n v="0.14141414141414141"/>
    <n v="1.6579797979797979"/>
    <n v="11.724285714285713"/>
    <n v="6.4884245156573659"/>
    <n v="900.87"/>
    <x v="0"/>
  </r>
  <r>
    <d v="2024-01-19T00:00:00"/>
    <x v="0"/>
    <s v="Instagram"/>
    <s v="Video"/>
    <s v="Millennials"/>
    <n v="1674"/>
    <n v="46"/>
    <n v="3"/>
    <n v="75.42"/>
    <n v="260.63"/>
    <n v="2.7479091995221028E-2"/>
    <n v="6.5217391304347824E-2"/>
    <n v="1.6395652173913045"/>
    <n v="25.14"/>
    <n v="3.4557146645452135"/>
    <n v="185.20999999999998"/>
    <x v="1"/>
  </r>
  <r>
    <d v="2024-01-19T00:00:00"/>
    <x v="0"/>
    <s v="Instagram"/>
    <s v="Video"/>
    <s v="Gen X"/>
    <n v="150"/>
    <n v="7"/>
    <n v="0"/>
    <n v="9.07"/>
    <n v="0"/>
    <n v="4.6666666666666669E-2"/>
    <n v="0"/>
    <n v="1.2957142857142858"/>
    <n v="0"/>
    <n v="0"/>
    <n v="-9.07"/>
    <x v="1"/>
  </r>
  <r>
    <d v="2024-01-19T00:00:00"/>
    <x v="0"/>
    <s v="Instagram"/>
    <s v="Image"/>
    <s v="Gen Z"/>
    <n v="3068"/>
    <n v="16"/>
    <n v="0"/>
    <n v="81.39"/>
    <n v="0"/>
    <n v="5.2151238591916557E-3"/>
    <n v="0"/>
    <n v="5.086875"/>
    <n v="0"/>
    <n v="0"/>
    <n v="-81.39"/>
    <x v="1"/>
  </r>
  <r>
    <d v="2024-01-19T00:00:00"/>
    <x v="0"/>
    <s v="Instagram"/>
    <s v="Image"/>
    <s v="Millennials"/>
    <n v="1263"/>
    <n v="17"/>
    <n v="0"/>
    <n v="54.27"/>
    <n v="0"/>
    <n v="1.3460015835312747E-2"/>
    <n v="0"/>
    <n v="3.1923529411764706"/>
    <n v="0"/>
    <n v="0"/>
    <n v="-54.27"/>
    <x v="1"/>
  </r>
  <r>
    <d v="2024-01-19T00:00:00"/>
    <x v="0"/>
    <s v="Instagram"/>
    <s v="Image"/>
    <s v="Gen X"/>
    <n v="459"/>
    <n v="5"/>
    <n v="0"/>
    <n v="23.83"/>
    <n v="0"/>
    <n v="1.0893246187363835E-2"/>
    <n v="0"/>
    <n v="4.766"/>
    <n v="0"/>
    <n v="0"/>
    <n v="-23.83"/>
    <x v="1"/>
  </r>
  <r>
    <d v="2024-01-19T00:00:00"/>
    <x v="0"/>
    <s v="Instagram"/>
    <s v="Carousel"/>
    <s v="Gen Z"/>
    <n v="2697"/>
    <n v="32"/>
    <n v="1"/>
    <n v="121.39"/>
    <n v="82.61"/>
    <n v="1.1865035224323322E-2"/>
    <n v="3.125E-2"/>
    <n v="3.7934375"/>
    <n v="121.39"/>
    <n v="0.68053381662410417"/>
    <n v="-38.78"/>
    <x v="1"/>
  </r>
  <r>
    <d v="2024-01-19T00:00:00"/>
    <x v="0"/>
    <s v="Instagram"/>
    <s v="Carousel"/>
    <s v="Millennials"/>
    <n v="1096"/>
    <n v="16"/>
    <n v="0"/>
    <n v="74.09"/>
    <n v="0"/>
    <n v="1.4598540145985401E-2"/>
    <n v="0"/>
    <n v="4.6306250000000002"/>
    <n v="0"/>
    <n v="0"/>
    <n v="-74.09"/>
    <x v="1"/>
  </r>
  <r>
    <d v="2024-01-19T00:00:00"/>
    <x v="0"/>
    <s v="Instagram"/>
    <s v="Carousel"/>
    <s v="Gen X"/>
    <n v="180"/>
    <n v="5"/>
    <n v="0"/>
    <n v="4.42"/>
    <n v="0"/>
    <n v="2.7777777777777776E-2"/>
    <n v="0"/>
    <n v="0.88400000000000001"/>
    <n v="0"/>
    <n v="0"/>
    <n v="-4.42"/>
    <x v="1"/>
  </r>
  <r>
    <d v="2024-01-19T00:00:00"/>
    <x v="0"/>
    <s v="TikTok"/>
    <s v="Video"/>
    <s v="Gen Z"/>
    <n v="4689"/>
    <n v="113"/>
    <n v="8"/>
    <n v="314.42"/>
    <n v="532.54"/>
    <n v="2.4098955001066326E-2"/>
    <n v="7.0796460176991149E-2"/>
    <n v="2.7824778761061948"/>
    <n v="39.302500000000002"/>
    <n v="1.6937217734240821"/>
    <n v="218.11999999999995"/>
    <x v="1"/>
  </r>
  <r>
    <d v="2024-01-19T00:00:00"/>
    <x v="0"/>
    <s v="TikTok"/>
    <s v="Video"/>
    <s v="Millennials"/>
    <n v="626"/>
    <n v="24"/>
    <n v="2"/>
    <n v="27.02"/>
    <n v="147.43"/>
    <n v="3.8338658146964855E-2"/>
    <n v="8.3333333333333329E-2"/>
    <n v="1.1258333333333332"/>
    <n v="13.51"/>
    <n v="5.456328645447817"/>
    <n v="120.41000000000001"/>
    <x v="0"/>
  </r>
  <r>
    <d v="2024-01-19T00:00:00"/>
    <x v="0"/>
    <s v="TikTok"/>
    <s v="Video"/>
    <s v="Gen X"/>
    <n v="394"/>
    <n v="13"/>
    <n v="0"/>
    <n v="9.11"/>
    <n v="0"/>
    <n v="3.2994923857868022E-2"/>
    <n v="0"/>
    <n v="0.7007692307692307"/>
    <n v="0"/>
    <n v="0"/>
    <n v="-9.11"/>
    <x v="1"/>
  </r>
  <r>
    <d v="2024-01-19T00:00:00"/>
    <x v="0"/>
    <s v="TikTok"/>
    <s v="Image"/>
    <s v="Gen Z"/>
    <n v="4825"/>
    <n v="85"/>
    <n v="1"/>
    <n v="211.71"/>
    <n v="71.930000000000007"/>
    <n v="1.7616580310880828E-2"/>
    <n v="1.1764705882352941E-2"/>
    <n v="2.4907058823529411"/>
    <n v="211.71"/>
    <n v="0.33975721505833456"/>
    <n v="-139.78"/>
    <x v="1"/>
  </r>
  <r>
    <d v="2024-01-19T00:00:00"/>
    <x v="0"/>
    <s v="TikTok"/>
    <s v="Image"/>
    <s v="Millennials"/>
    <n v="601"/>
    <n v="7"/>
    <n v="0"/>
    <n v="39.19"/>
    <n v="0"/>
    <n v="1.1647254575707155E-2"/>
    <n v="0"/>
    <n v="5.5985714285714279"/>
    <n v="0"/>
    <n v="0"/>
    <n v="-39.19"/>
    <x v="1"/>
  </r>
  <r>
    <d v="2024-01-19T00:00:00"/>
    <x v="0"/>
    <s v="TikTok"/>
    <s v="Image"/>
    <s v="Gen X"/>
    <n v="324"/>
    <n v="3"/>
    <n v="0"/>
    <n v="15.22"/>
    <n v="0"/>
    <n v="9.2592592592592587E-3"/>
    <n v="0"/>
    <n v="5.0733333333333333"/>
    <n v="0"/>
    <n v="0"/>
    <n v="-15.22"/>
    <x v="1"/>
  </r>
  <r>
    <d v="2024-01-19T00:00:00"/>
    <x v="0"/>
    <s v="TikTok"/>
    <s v="Carousel"/>
    <s v="Gen Z"/>
    <n v="2591"/>
    <n v="71"/>
    <n v="3"/>
    <n v="141.94999999999999"/>
    <n v="298.92"/>
    <n v="2.740254727904284E-2"/>
    <n v="4.2253521126760563E-2"/>
    <n v="1.9992957746478872"/>
    <n v="47.316666666666663"/>
    <n v="2.105811905600564"/>
    <n v="156.97000000000003"/>
    <x v="1"/>
  </r>
  <r>
    <d v="2024-01-19T00:00:00"/>
    <x v="0"/>
    <s v="TikTok"/>
    <s v="Carousel"/>
    <s v="Millennials"/>
    <n v="928"/>
    <n v="26"/>
    <n v="0"/>
    <n v="37.64"/>
    <n v="0"/>
    <n v="2.8017241379310345E-2"/>
    <n v="0"/>
    <n v="1.4476923076923076"/>
    <n v="0"/>
    <n v="0"/>
    <n v="-37.64"/>
    <x v="1"/>
  </r>
  <r>
    <d v="2024-01-19T00:00:00"/>
    <x v="0"/>
    <s v="TikTok"/>
    <s v="Carousel"/>
    <s v="Gen X"/>
    <n v="341"/>
    <n v="9"/>
    <n v="0"/>
    <n v="17.22"/>
    <n v="0"/>
    <n v="2.6392961876832845E-2"/>
    <n v="0"/>
    <n v="1.9133333333333331"/>
    <n v="0"/>
    <n v="0"/>
    <n v="-17.22"/>
    <x v="1"/>
  </r>
  <r>
    <d v="2024-01-19T00:00:00"/>
    <x v="0"/>
    <s v="Facebook"/>
    <s v="Video"/>
    <s v="Gen Z"/>
    <n v="1162"/>
    <n v="48"/>
    <n v="6"/>
    <n v="64.66"/>
    <n v="558.86"/>
    <n v="4.1308089500860588E-2"/>
    <n v="0.125"/>
    <n v="1.3470833333333332"/>
    <n v="10.776666666666666"/>
    <n v="8.6430559851531097"/>
    <n v="494.20000000000005"/>
    <x v="0"/>
  </r>
  <r>
    <d v="2024-01-19T00:00:00"/>
    <x v="0"/>
    <s v="Facebook"/>
    <s v="Video"/>
    <s v="Millennials"/>
    <n v="2086"/>
    <n v="44"/>
    <n v="3"/>
    <n v="53.18"/>
    <n v="240.57"/>
    <n v="2.109300095877277E-2"/>
    <n v="6.8181818181818177E-2"/>
    <n v="1.2086363636363637"/>
    <n v="17.726666666666667"/>
    <n v="4.5236931177134263"/>
    <n v="187.39"/>
    <x v="0"/>
  </r>
  <r>
    <d v="2024-01-19T00:00:00"/>
    <x v="0"/>
    <s v="Facebook"/>
    <s v="Video"/>
    <s v="Gen X"/>
    <n v="2448"/>
    <n v="67"/>
    <n v="7"/>
    <n v="145.04"/>
    <n v="581.92999999999995"/>
    <n v="2.7369281045751634E-2"/>
    <n v="0.1044776119402985"/>
    <n v="2.1647761194029851"/>
    <n v="20.72"/>
    <n v="4.0122035300606731"/>
    <n v="436.89"/>
    <x v="0"/>
  </r>
  <r>
    <d v="2024-01-19T00:00:00"/>
    <x v="0"/>
    <s v="Facebook"/>
    <s v="Image"/>
    <s v="Gen Z"/>
    <n v="742"/>
    <n v="5"/>
    <n v="0"/>
    <n v="42.29"/>
    <n v="0"/>
    <n v="6.7385444743935314E-3"/>
    <n v="0"/>
    <n v="8.4580000000000002"/>
    <n v="0"/>
    <n v="0"/>
    <n v="-42.29"/>
    <x v="1"/>
  </r>
  <r>
    <d v="2024-01-19T00:00:00"/>
    <x v="0"/>
    <s v="Facebook"/>
    <s v="Image"/>
    <s v="Millennials"/>
    <n v="3724"/>
    <n v="36"/>
    <n v="1"/>
    <n v="154.88999999999999"/>
    <n v="82.3"/>
    <n v="9.6670247046186895E-3"/>
    <n v="2.7777777777777776E-2"/>
    <n v="4.3024999999999993"/>
    <n v="154.88999999999999"/>
    <n v="0.53134482535993288"/>
    <n v="-72.589999999999989"/>
    <x v="1"/>
  </r>
  <r>
    <d v="2024-01-19T00:00:00"/>
    <x v="0"/>
    <s v="Facebook"/>
    <s v="Image"/>
    <s v="Gen X"/>
    <n v="1100"/>
    <n v="11"/>
    <n v="0"/>
    <n v="25.56"/>
    <n v="0"/>
    <n v="0.01"/>
    <n v="0"/>
    <n v="2.3236363636363637"/>
    <n v="0"/>
    <n v="0"/>
    <n v="-25.56"/>
    <x v="1"/>
  </r>
  <r>
    <d v="2024-01-19T00:00:00"/>
    <x v="0"/>
    <s v="Facebook"/>
    <s v="Carousel"/>
    <s v="Gen Z"/>
    <n v="1070"/>
    <n v="13"/>
    <n v="0"/>
    <n v="32.76"/>
    <n v="0"/>
    <n v="1.2149532710280374E-2"/>
    <n v="0"/>
    <n v="2.52"/>
    <n v="0"/>
    <n v="0"/>
    <n v="-32.76"/>
    <x v="1"/>
  </r>
  <r>
    <d v="2024-01-19T00:00:00"/>
    <x v="0"/>
    <s v="Facebook"/>
    <s v="Carousel"/>
    <s v="Millennials"/>
    <n v="4362"/>
    <n v="122"/>
    <n v="2"/>
    <n v="205.51"/>
    <n v="114.21"/>
    <n v="2.7968821641448878E-2"/>
    <n v="1.6393442622950821E-2"/>
    <n v="1.6845081967213114"/>
    <n v="102.755"/>
    <n v="0.55573938007882828"/>
    <n v="-91.3"/>
    <x v="1"/>
  </r>
  <r>
    <d v="2024-01-19T00:00:00"/>
    <x v="0"/>
    <s v="Facebook"/>
    <s v="Carousel"/>
    <s v="Gen X"/>
    <n v="1552"/>
    <n v="37"/>
    <n v="1"/>
    <n v="67.12"/>
    <n v="54.22"/>
    <n v="2.3840206185567009E-2"/>
    <n v="2.7027027027027029E-2"/>
    <n v="1.8140540540540542"/>
    <n v="67.12"/>
    <n v="0.80780691299165663"/>
    <n v="-12.900000000000006"/>
    <x v="1"/>
  </r>
  <r>
    <d v="2024-01-20T00:00:00"/>
    <x v="0"/>
    <s v="Instagram"/>
    <s v="Video"/>
    <s v="Gen Z"/>
    <n v="2499"/>
    <n v="53"/>
    <n v="3"/>
    <n v="120.57"/>
    <n v="201.48"/>
    <n v="2.1208483393357343E-2"/>
    <n v="5.6603773584905662E-2"/>
    <n v="2.2749056603773585"/>
    <n v="40.19"/>
    <n v="1.6710624533466036"/>
    <n v="80.91"/>
    <x v="1"/>
  </r>
  <r>
    <d v="2024-01-20T00:00:00"/>
    <x v="0"/>
    <s v="Instagram"/>
    <s v="Video"/>
    <s v="Millennials"/>
    <n v="1715"/>
    <n v="67"/>
    <n v="9"/>
    <n v="93.19"/>
    <n v="643.47"/>
    <n v="3.9067055393586007E-2"/>
    <n v="0.13432835820895522"/>
    <n v="1.3908955223880597"/>
    <n v="10.354444444444445"/>
    <n v="6.9049254211825311"/>
    <n v="550.28"/>
    <x v="0"/>
  </r>
  <r>
    <d v="2024-01-20T00:00:00"/>
    <x v="0"/>
    <s v="Instagram"/>
    <s v="Video"/>
    <s v="Gen X"/>
    <n v="355"/>
    <n v="7"/>
    <n v="0"/>
    <n v="22.01"/>
    <n v="0"/>
    <n v="1.9718309859154931E-2"/>
    <n v="0"/>
    <n v="3.1442857142857146"/>
    <n v="0"/>
    <n v="0"/>
    <n v="-22.01"/>
    <x v="1"/>
  </r>
  <r>
    <d v="2024-01-20T00:00:00"/>
    <x v="0"/>
    <s v="Instagram"/>
    <s v="Image"/>
    <s v="Gen Z"/>
    <n v="3217"/>
    <n v="54"/>
    <n v="2"/>
    <n v="199"/>
    <n v="191.66"/>
    <n v="1.6785825303077401E-2"/>
    <n v="3.7037037037037035E-2"/>
    <n v="3.6851851851851851"/>
    <n v="99.5"/>
    <n v="0.96311557788944724"/>
    <n v="-7.3400000000000034"/>
    <x v="1"/>
  </r>
  <r>
    <d v="2024-01-20T00:00:00"/>
    <x v="0"/>
    <s v="Instagram"/>
    <s v="Image"/>
    <s v="Millennials"/>
    <n v="2567"/>
    <n v="16"/>
    <n v="0"/>
    <n v="59.92"/>
    <n v="0"/>
    <n v="6.2329567588624854E-3"/>
    <n v="0"/>
    <n v="3.7450000000000001"/>
    <n v="0"/>
    <n v="0"/>
    <n v="-59.92"/>
    <x v="1"/>
  </r>
  <r>
    <d v="2024-01-20T00:00:00"/>
    <x v="0"/>
    <s v="Instagram"/>
    <s v="Image"/>
    <s v="Gen X"/>
    <n v="108"/>
    <n v="1"/>
    <n v="0"/>
    <n v="4.28"/>
    <n v="0"/>
    <n v="9.2592592592592587E-3"/>
    <n v="0"/>
    <n v="4.28"/>
    <n v="0"/>
    <n v="0"/>
    <n v="-4.28"/>
    <x v="1"/>
  </r>
  <r>
    <d v="2024-01-20T00:00:00"/>
    <x v="0"/>
    <s v="Instagram"/>
    <s v="Carousel"/>
    <s v="Gen Z"/>
    <n v="2990"/>
    <n v="68"/>
    <n v="1"/>
    <n v="171.93"/>
    <n v="97.33"/>
    <n v="2.2742474916387961E-2"/>
    <n v="1.4705882352941176E-2"/>
    <n v="2.5283823529411764"/>
    <n v="171.93"/>
    <n v="0.56610248356889425"/>
    <n v="-74.600000000000009"/>
    <x v="1"/>
  </r>
  <r>
    <d v="2024-01-20T00:00:00"/>
    <x v="0"/>
    <s v="Instagram"/>
    <s v="Carousel"/>
    <s v="Millennials"/>
    <n v="3953"/>
    <n v="41"/>
    <n v="2"/>
    <n v="204.78"/>
    <n v="134.06"/>
    <n v="1.0371869466228182E-2"/>
    <n v="4.878048780487805E-2"/>
    <n v="4.9946341463414639"/>
    <n v="102.39"/>
    <n v="0.6546537747826936"/>
    <n v="-70.72"/>
    <x v="1"/>
  </r>
  <r>
    <d v="2024-01-20T00:00:00"/>
    <x v="0"/>
    <s v="Instagram"/>
    <s v="Carousel"/>
    <s v="Gen X"/>
    <n v="289"/>
    <n v="7"/>
    <n v="0"/>
    <n v="7.93"/>
    <n v="0"/>
    <n v="2.4221453287197232E-2"/>
    <n v="0"/>
    <n v="1.1328571428571428"/>
    <n v="0"/>
    <n v="0"/>
    <n v="-7.93"/>
    <x v="1"/>
  </r>
  <r>
    <d v="2024-01-20T00:00:00"/>
    <x v="0"/>
    <s v="TikTok"/>
    <s v="Video"/>
    <s v="Gen Z"/>
    <n v="2964"/>
    <n v="134"/>
    <n v="14"/>
    <n v="143.13"/>
    <n v="773.68"/>
    <n v="4.520917678812416E-2"/>
    <n v="0.1044776119402985"/>
    <n v="1.068134328358209"/>
    <n v="10.223571428571429"/>
    <n v="5.4054356179696779"/>
    <n v="630.54999999999995"/>
    <x v="0"/>
  </r>
  <r>
    <d v="2024-01-20T00:00:00"/>
    <x v="0"/>
    <s v="TikTok"/>
    <s v="Video"/>
    <s v="Millennials"/>
    <n v="978"/>
    <n v="33"/>
    <n v="1"/>
    <n v="44.79"/>
    <n v="98.2"/>
    <n v="3.3742331288343558E-2"/>
    <n v="3.0303030303030304E-2"/>
    <n v="1.3572727272727272"/>
    <n v="44.79"/>
    <n v="2.1924536726947981"/>
    <n v="53.410000000000004"/>
    <x v="1"/>
  </r>
  <r>
    <d v="2024-01-20T00:00:00"/>
    <x v="0"/>
    <s v="TikTok"/>
    <s v="Video"/>
    <s v="Gen X"/>
    <n v="435"/>
    <n v="9"/>
    <n v="0"/>
    <n v="28.25"/>
    <n v="0"/>
    <n v="2.0689655172413793E-2"/>
    <n v="0"/>
    <n v="3.1388888888888888"/>
    <n v="0"/>
    <n v="0"/>
    <n v="-28.25"/>
    <x v="1"/>
  </r>
  <r>
    <d v="2024-01-20T00:00:00"/>
    <x v="0"/>
    <s v="TikTok"/>
    <s v="Image"/>
    <s v="Gen Z"/>
    <n v="3654"/>
    <n v="59"/>
    <n v="1"/>
    <n v="131.41999999999999"/>
    <n v="95"/>
    <n v="1.6146688560481664E-2"/>
    <n v="1.6949152542372881E-2"/>
    <n v="2.2274576271186439"/>
    <n v="131.41999999999999"/>
    <n v="0.72287323086288247"/>
    <n v="-36.419999999999987"/>
    <x v="1"/>
  </r>
  <r>
    <d v="2024-01-20T00:00:00"/>
    <x v="0"/>
    <s v="TikTok"/>
    <s v="Image"/>
    <s v="Millennials"/>
    <n v="312"/>
    <n v="3"/>
    <n v="0"/>
    <n v="13.85"/>
    <n v="0"/>
    <n v="9.6153846153846159E-3"/>
    <n v="0"/>
    <n v="4.6166666666666663"/>
    <n v="0"/>
    <n v="0"/>
    <n v="-13.85"/>
    <x v="1"/>
  </r>
  <r>
    <d v="2024-01-20T00:00:00"/>
    <x v="0"/>
    <s v="TikTok"/>
    <s v="Image"/>
    <s v="Gen X"/>
    <n v="442"/>
    <n v="7"/>
    <n v="0"/>
    <n v="15.86"/>
    <n v="0"/>
    <n v="1.5837104072398189E-2"/>
    <n v="0"/>
    <n v="2.2657142857142856"/>
    <n v="0"/>
    <n v="0"/>
    <n v="-15.86"/>
    <x v="1"/>
  </r>
  <r>
    <d v="2024-01-20T00:00:00"/>
    <x v="0"/>
    <s v="TikTok"/>
    <s v="Carousel"/>
    <s v="Gen Z"/>
    <n v="5309"/>
    <n v="56"/>
    <n v="4"/>
    <n v="308.08999999999997"/>
    <n v="396.02"/>
    <n v="1.054812582407233E-2"/>
    <n v="7.1428571428571425E-2"/>
    <n v="5.501607142857142"/>
    <n v="77.022499999999994"/>
    <n v="1.2854036158265443"/>
    <n v="87.93"/>
    <x v="1"/>
  </r>
  <r>
    <d v="2024-01-20T00:00:00"/>
    <x v="0"/>
    <s v="TikTok"/>
    <s v="Carousel"/>
    <s v="Millennials"/>
    <n v="402"/>
    <n v="8"/>
    <n v="0"/>
    <n v="13.67"/>
    <n v="0"/>
    <n v="1.9900497512437811E-2"/>
    <n v="0"/>
    <n v="1.70875"/>
    <n v="0"/>
    <n v="0"/>
    <n v="-13.67"/>
    <x v="1"/>
  </r>
  <r>
    <d v="2024-01-20T00:00:00"/>
    <x v="0"/>
    <s v="TikTok"/>
    <s v="Carousel"/>
    <s v="Gen X"/>
    <n v="499"/>
    <n v="8"/>
    <n v="0"/>
    <n v="15.81"/>
    <n v="0"/>
    <n v="1.6032064128256512E-2"/>
    <n v="0"/>
    <n v="1.9762500000000001"/>
    <n v="0"/>
    <n v="0"/>
    <n v="-15.81"/>
    <x v="1"/>
  </r>
  <r>
    <d v="2024-01-20T00:00:00"/>
    <x v="0"/>
    <s v="Facebook"/>
    <s v="Video"/>
    <s v="Gen Z"/>
    <n v="970"/>
    <n v="39"/>
    <n v="2"/>
    <n v="58.83"/>
    <n v="154.47999999999999"/>
    <n v="4.0206185567010312E-2"/>
    <n v="5.128205128205128E-2"/>
    <n v="1.5084615384615385"/>
    <n v="29.414999999999999"/>
    <n v="2.6258711541730411"/>
    <n v="95.649999999999991"/>
    <x v="1"/>
  </r>
  <r>
    <d v="2024-01-20T00:00:00"/>
    <x v="0"/>
    <s v="Facebook"/>
    <s v="Video"/>
    <s v="Millennials"/>
    <n v="3728"/>
    <n v="139"/>
    <n v="8"/>
    <n v="160.35"/>
    <n v="650.49"/>
    <n v="3.7285407725321885E-2"/>
    <n v="5.7553956834532377E-2"/>
    <n v="1.1535971223021582"/>
    <n v="20.043749999999999"/>
    <n v="4.0566884939195509"/>
    <n v="490.14"/>
    <x v="0"/>
  </r>
  <r>
    <d v="2024-01-20T00:00:00"/>
    <x v="0"/>
    <s v="Facebook"/>
    <s v="Video"/>
    <s v="Gen X"/>
    <n v="2093"/>
    <n v="54"/>
    <n v="6"/>
    <n v="117.75"/>
    <n v="390.15"/>
    <n v="2.5800286669851888E-2"/>
    <n v="0.1111111111111111"/>
    <n v="2.1805555555555554"/>
    <n v="19.625"/>
    <n v="3.3133757961783439"/>
    <n v="272.39999999999998"/>
    <x v="1"/>
  </r>
  <r>
    <d v="2024-01-20T00:00:00"/>
    <x v="0"/>
    <s v="Facebook"/>
    <s v="Image"/>
    <s v="Gen Z"/>
    <n v="1118"/>
    <n v="15"/>
    <n v="0"/>
    <n v="35.729999999999997"/>
    <n v="0"/>
    <n v="1.3416815742397137E-2"/>
    <n v="0"/>
    <n v="2.3819999999999997"/>
    <n v="0"/>
    <n v="0"/>
    <n v="-35.729999999999997"/>
    <x v="1"/>
  </r>
  <r>
    <d v="2024-01-20T00:00:00"/>
    <x v="0"/>
    <s v="Facebook"/>
    <s v="Image"/>
    <s v="Millennials"/>
    <n v="2653"/>
    <n v="47"/>
    <n v="1"/>
    <n v="170.11"/>
    <n v="56.62"/>
    <n v="1.7715793441387108E-2"/>
    <n v="2.1276595744680851E-2"/>
    <n v="3.6193617021276601"/>
    <n v="170.11"/>
    <n v="0.33284345423549466"/>
    <n v="-113.49000000000001"/>
    <x v="1"/>
  </r>
  <r>
    <d v="2024-01-20T00:00:00"/>
    <x v="0"/>
    <s v="Facebook"/>
    <s v="Image"/>
    <s v="Gen X"/>
    <n v="2581"/>
    <n v="48"/>
    <n v="1"/>
    <n v="121.53"/>
    <n v="93.5"/>
    <n v="1.8597442851607904E-2"/>
    <n v="2.0833333333333332E-2"/>
    <n v="2.5318749999999999"/>
    <n v="121.53"/>
    <n v="0.76935736032255408"/>
    <n v="-28.03"/>
    <x v="1"/>
  </r>
  <r>
    <d v="2024-01-20T00:00:00"/>
    <x v="0"/>
    <s v="Facebook"/>
    <s v="Carousel"/>
    <s v="Gen Z"/>
    <n v="1342"/>
    <n v="33"/>
    <n v="1"/>
    <n v="34.090000000000003"/>
    <n v="84.04"/>
    <n v="2.4590163934426229E-2"/>
    <n v="3.0303030303030304E-2"/>
    <n v="1.0330303030303032"/>
    <n v="34.090000000000003"/>
    <n v="2.4652390730419476"/>
    <n v="49.95"/>
    <x v="1"/>
  </r>
  <r>
    <d v="2024-01-20T00:00:00"/>
    <x v="0"/>
    <s v="Facebook"/>
    <s v="Carousel"/>
    <s v="Millennials"/>
    <n v="2980"/>
    <n v="82"/>
    <n v="6"/>
    <n v="88.08"/>
    <n v="438.8"/>
    <n v="2.7516778523489934E-2"/>
    <n v="7.3170731707317069E-2"/>
    <n v="1.0741463414634147"/>
    <n v="14.68"/>
    <n v="4.9818346957311537"/>
    <n v="350.72"/>
    <x v="0"/>
  </r>
  <r>
    <d v="2024-01-20T00:00:00"/>
    <x v="0"/>
    <s v="Facebook"/>
    <s v="Carousel"/>
    <s v="Gen X"/>
    <n v="2687"/>
    <n v="31"/>
    <n v="2"/>
    <n v="121.44"/>
    <n v="130.24"/>
    <n v="1.1537030145143283E-2"/>
    <n v="6.4516129032258063E-2"/>
    <n v="3.9174193548387097"/>
    <n v="60.72"/>
    <n v="1.0724637681159421"/>
    <n v="8.8000000000000114"/>
    <x v="1"/>
  </r>
  <r>
    <d v="2024-01-21T00:00:00"/>
    <x v="0"/>
    <s v="Instagram"/>
    <s v="Video"/>
    <s v="Gen Z"/>
    <n v="4173"/>
    <n v="119"/>
    <n v="8"/>
    <n v="239.92"/>
    <n v="554.62"/>
    <n v="2.8516654684878982E-2"/>
    <n v="6.7226890756302518E-2"/>
    <n v="2.0161344537815125"/>
    <n v="29.99"/>
    <n v="2.3116872290763588"/>
    <n v="314.70000000000005"/>
    <x v="1"/>
  </r>
  <r>
    <d v="2024-01-21T00:00:00"/>
    <x v="0"/>
    <s v="Instagram"/>
    <s v="Video"/>
    <s v="Millennials"/>
    <n v="3405"/>
    <n v="161"/>
    <n v="13"/>
    <n v="190.2"/>
    <n v="1231.3900000000001"/>
    <n v="4.728340675477239E-2"/>
    <n v="8.0745341614906832E-2"/>
    <n v="1.1813664596273292"/>
    <n v="14.63076923076923"/>
    <n v="6.4741850683491071"/>
    <n v="1041.19"/>
    <x v="0"/>
  </r>
  <r>
    <d v="2024-01-21T00:00:00"/>
    <x v="0"/>
    <s v="Instagram"/>
    <s v="Video"/>
    <s v="Gen X"/>
    <n v="415"/>
    <n v="13"/>
    <n v="1"/>
    <n v="23.92"/>
    <n v="78.680000000000007"/>
    <n v="3.1325301204819279E-2"/>
    <n v="7.6923076923076927E-2"/>
    <n v="1.84"/>
    <n v="23.92"/>
    <n v="3.2892976588628762"/>
    <n v="54.760000000000005"/>
    <x v="1"/>
  </r>
  <r>
    <d v="2024-01-21T00:00:00"/>
    <x v="0"/>
    <s v="Instagram"/>
    <s v="Image"/>
    <s v="Gen Z"/>
    <n v="1682"/>
    <n v="20"/>
    <n v="0"/>
    <n v="42.88"/>
    <n v="0"/>
    <n v="1.1890606420927468E-2"/>
    <n v="0"/>
    <n v="2.1440000000000001"/>
    <n v="0"/>
    <n v="0"/>
    <n v="-42.88"/>
    <x v="1"/>
  </r>
  <r>
    <d v="2024-01-21T00:00:00"/>
    <x v="0"/>
    <s v="Instagram"/>
    <s v="Image"/>
    <s v="Millennials"/>
    <n v="2192"/>
    <n v="38"/>
    <n v="1"/>
    <n v="56.19"/>
    <n v="94.17"/>
    <n v="1.7335766423357664E-2"/>
    <n v="2.6315789473684209E-2"/>
    <n v="1.4786842105263158"/>
    <n v="56.19"/>
    <n v="1.6759209823812067"/>
    <n v="37.980000000000004"/>
    <x v="1"/>
  </r>
  <r>
    <d v="2024-01-21T00:00:00"/>
    <x v="0"/>
    <s v="Instagram"/>
    <s v="Image"/>
    <s v="Gen X"/>
    <n v="271"/>
    <n v="1"/>
    <n v="0"/>
    <n v="8.89"/>
    <n v="0"/>
    <n v="3.6900369003690036E-3"/>
    <n v="0"/>
    <n v="8.89"/>
    <n v="0"/>
    <n v="0"/>
    <n v="-8.89"/>
    <x v="1"/>
  </r>
  <r>
    <d v="2024-01-21T00:00:00"/>
    <x v="0"/>
    <s v="Instagram"/>
    <s v="Carousel"/>
    <s v="Gen Z"/>
    <n v="2068"/>
    <n v="40"/>
    <n v="2"/>
    <n v="115.24"/>
    <n v="169.25"/>
    <n v="1.9342359767891684E-2"/>
    <n v="0.05"/>
    <n v="2.8809999999999998"/>
    <n v="57.62"/>
    <n v="1.4686740715029505"/>
    <n v="54.010000000000005"/>
    <x v="1"/>
  </r>
  <r>
    <d v="2024-01-21T00:00:00"/>
    <x v="0"/>
    <s v="Instagram"/>
    <s v="Carousel"/>
    <s v="Millennials"/>
    <n v="3964"/>
    <n v="89"/>
    <n v="5"/>
    <n v="238.41"/>
    <n v="333.35"/>
    <n v="2.2452068617558021E-2"/>
    <n v="5.6179775280898875E-2"/>
    <n v="2.6787640449438204"/>
    <n v="47.682000000000002"/>
    <n v="1.3982215511094334"/>
    <n v="94.940000000000026"/>
    <x v="1"/>
  </r>
  <r>
    <d v="2024-01-21T00:00:00"/>
    <x v="0"/>
    <s v="Instagram"/>
    <s v="Carousel"/>
    <s v="Gen X"/>
    <n v="323"/>
    <n v="4"/>
    <n v="0"/>
    <n v="7.47"/>
    <n v="0"/>
    <n v="1.238390092879257E-2"/>
    <n v="0"/>
    <n v="1.8674999999999999"/>
    <n v="0"/>
    <n v="0"/>
    <n v="-7.47"/>
    <x v="1"/>
  </r>
  <r>
    <d v="2024-01-21T00:00:00"/>
    <x v="0"/>
    <s v="TikTok"/>
    <s v="Video"/>
    <s v="Gen Z"/>
    <n v="3920"/>
    <n v="175"/>
    <n v="13"/>
    <n v="91.87"/>
    <n v="1129.6199999999999"/>
    <n v="4.4642857142857144E-2"/>
    <n v="7.4285714285714288E-2"/>
    <n v="0.52497142857142864"/>
    <n v="7.0669230769230769"/>
    <n v="12.295852835528462"/>
    <n v="1037.75"/>
    <x v="0"/>
  </r>
  <r>
    <d v="2024-01-21T00:00:00"/>
    <x v="0"/>
    <s v="TikTok"/>
    <s v="Video"/>
    <s v="Millennials"/>
    <n v="262"/>
    <n v="10"/>
    <n v="0"/>
    <n v="6.02"/>
    <n v="0"/>
    <n v="3.8167938931297711E-2"/>
    <n v="0"/>
    <n v="0.60199999999999998"/>
    <n v="0"/>
    <n v="0"/>
    <n v="-6.02"/>
    <x v="1"/>
  </r>
  <r>
    <d v="2024-01-21T00:00:00"/>
    <x v="0"/>
    <s v="TikTok"/>
    <s v="Video"/>
    <s v="Gen X"/>
    <n v="143"/>
    <n v="5"/>
    <n v="0"/>
    <n v="8.75"/>
    <n v="0"/>
    <n v="3.4965034965034968E-2"/>
    <n v="0"/>
    <n v="1.75"/>
    <n v="0"/>
    <n v="0"/>
    <n v="-8.75"/>
    <x v="1"/>
  </r>
  <r>
    <d v="2024-01-21T00:00:00"/>
    <x v="0"/>
    <s v="TikTok"/>
    <s v="Image"/>
    <s v="Gen Z"/>
    <n v="4087"/>
    <n v="44"/>
    <n v="1"/>
    <n v="145.32"/>
    <n v="84.37"/>
    <n v="1.0765842916564718E-2"/>
    <n v="2.2727272727272728E-2"/>
    <n v="3.3027272727272727"/>
    <n v="145.32"/>
    <n v="0.58058078722818618"/>
    <n v="-60.949999999999989"/>
    <x v="1"/>
  </r>
  <r>
    <d v="2024-01-21T00:00:00"/>
    <x v="0"/>
    <s v="TikTok"/>
    <s v="Image"/>
    <s v="Millennials"/>
    <n v="940"/>
    <n v="9"/>
    <n v="0"/>
    <n v="48.48"/>
    <n v="0"/>
    <n v="9.5744680851063829E-3"/>
    <n v="0"/>
    <n v="5.3866666666666667"/>
    <n v="0"/>
    <n v="0"/>
    <n v="-48.48"/>
    <x v="1"/>
  </r>
  <r>
    <d v="2024-01-21T00:00:00"/>
    <x v="0"/>
    <s v="TikTok"/>
    <s v="Image"/>
    <s v="Gen X"/>
    <n v="194"/>
    <n v="0"/>
    <n v="0"/>
    <n v="12.12"/>
    <n v="0"/>
    <n v="0"/>
    <n v="0"/>
    <n v="0"/>
    <n v="0"/>
    <n v="0"/>
    <n v="-12.12"/>
    <x v="1"/>
  </r>
  <r>
    <d v="2024-01-21T00:00:00"/>
    <x v="0"/>
    <s v="TikTok"/>
    <s v="Carousel"/>
    <s v="Gen Z"/>
    <n v="5388"/>
    <n v="107"/>
    <n v="7"/>
    <n v="296.38"/>
    <n v="367.58"/>
    <n v="1.9858945805493688E-2"/>
    <n v="6.5420560747663545E-2"/>
    <n v="2.7699065420560749"/>
    <n v="42.339999999999996"/>
    <n v="1.2402321344220257"/>
    <n v="71.199999999999989"/>
    <x v="1"/>
  </r>
  <r>
    <d v="2024-01-21T00:00:00"/>
    <x v="0"/>
    <s v="TikTok"/>
    <s v="Carousel"/>
    <s v="Millennials"/>
    <n v="474"/>
    <n v="11"/>
    <n v="0"/>
    <n v="15.36"/>
    <n v="0"/>
    <n v="2.3206751054852322E-2"/>
    <n v="0"/>
    <n v="1.3963636363636363"/>
    <n v="0"/>
    <n v="0"/>
    <n v="-15.36"/>
    <x v="1"/>
  </r>
  <r>
    <d v="2024-01-21T00:00:00"/>
    <x v="0"/>
    <s v="TikTok"/>
    <s v="Carousel"/>
    <s v="Gen X"/>
    <n v="275"/>
    <n v="7"/>
    <n v="0"/>
    <n v="11.35"/>
    <n v="0"/>
    <n v="2.5454545454545455E-2"/>
    <n v="0"/>
    <n v="1.6214285714285714"/>
    <n v="0"/>
    <n v="0"/>
    <n v="-11.35"/>
    <x v="1"/>
  </r>
  <r>
    <d v="2024-01-21T00:00:00"/>
    <x v="0"/>
    <s v="Facebook"/>
    <s v="Video"/>
    <s v="Gen Z"/>
    <n v="866"/>
    <n v="32"/>
    <n v="4"/>
    <n v="41.38"/>
    <n v="243.85"/>
    <n v="3.695150115473441E-2"/>
    <n v="0.125"/>
    <n v="1.2931250000000001"/>
    <n v="10.345000000000001"/>
    <n v="5.8929434509424841"/>
    <n v="202.47"/>
    <x v="0"/>
  </r>
  <r>
    <d v="2024-01-21T00:00:00"/>
    <x v="0"/>
    <s v="Facebook"/>
    <s v="Video"/>
    <s v="Millennials"/>
    <n v="3414"/>
    <n v="130"/>
    <n v="11"/>
    <n v="178.58"/>
    <n v="617.61"/>
    <n v="3.8078500292911543E-2"/>
    <n v="8.461538461538462E-2"/>
    <n v="1.3736923076923078"/>
    <n v="16.234545454545454"/>
    <n v="3.4584499944002687"/>
    <n v="439.03"/>
    <x v="1"/>
  </r>
  <r>
    <d v="2024-01-21T00:00:00"/>
    <x v="0"/>
    <s v="Facebook"/>
    <s v="Video"/>
    <s v="Gen X"/>
    <n v="2192"/>
    <n v="91"/>
    <n v="12"/>
    <n v="95.28"/>
    <n v="1092.8599999999999"/>
    <n v="4.1514598540145983E-2"/>
    <n v="0.13186813186813187"/>
    <n v="1.047032967032967"/>
    <n v="7.94"/>
    <n v="11.469983207388747"/>
    <n v="997.57999999999993"/>
    <x v="0"/>
  </r>
  <r>
    <d v="2024-01-21T00:00:00"/>
    <x v="0"/>
    <s v="Facebook"/>
    <s v="Image"/>
    <s v="Gen Z"/>
    <n v="1294"/>
    <n v="7"/>
    <n v="0"/>
    <n v="43.75"/>
    <n v="0"/>
    <n v="5.4095826893353939E-3"/>
    <n v="0"/>
    <n v="6.25"/>
    <n v="0"/>
    <n v="0"/>
    <n v="-43.75"/>
    <x v="1"/>
  </r>
  <r>
    <d v="2024-01-21T00:00:00"/>
    <x v="0"/>
    <s v="Facebook"/>
    <s v="Image"/>
    <s v="Millennials"/>
    <n v="2505"/>
    <n v="23"/>
    <n v="0"/>
    <n v="121.39"/>
    <n v="0"/>
    <n v="9.1816367265469059E-3"/>
    <n v="0"/>
    <n v="5.2778260869565221"/>
    <n v="0"/>
    <n v="0"/>
    <n v="-121.39"/>
    <x v="1"/>
  </r>
  <r>
    <d v="2024-01-21T00:00:00"/>
    <x v="0"/>
    <s v="Facebook"/>
    <s v="Image"/>
    <s v="Gen X"/>
    <n v="2565"/>
    <n v="42"/>
    <n v="0"/>
    <n v="116.52"/>
    <n v="0"/>
    <n v="1.6374269005847954E-2"/>
    <n v="0"/>
    <n v="2.774285714285714"/>
    <n v="0"/>
    <n v="0"/>
    <n v="-116.52"/>
    <x v="1"/>
  </r>
  <r>
    <d v="2024-01-21T00:00:00"/>
    <x v="0"/>
    <s v="Facebook"/>
    <s v="Carousel"/>
    <s v="Gen Z"/>
    <n v="924"/>
    <n v="24"/>
    <n v="1"/>
    <n v="32.49"/>
    <n v="70.12"/>
    <n v="2.5974025974025976E-2"/>
    <n v="4.1666666666666664E-2"/>
    <n v="1.35375"/>
    <n v="32.49"/>
    <n v="2.1582025238534932"/>
    <n v="37.630000000000003"/>
    <x v="1"/>
  </r>
  <r>
    <d v="2024-01-21T00:00:00"/>
    <x v="0"/>
    <s v="Facebook"/>
    <s v="Carousel"/>
    <s v="Millennials"/>
    <n v="4780"/>
    <n v="47"/>
    <n v="2"/>
    <n v="119.12"/>
    <n v="127.62"/>
    <n v="9.8326359832635983E-3"/>
    <n v="4.2553191489361701E-2"/>
    <n v="2.5344680851063832"/>
    <n v="59.56"/>
    <n v="1.0713566151779719"/>
    <n v="8.5"/>
    <x v="1"/>
  </r>
  <r>
    <d v="2024-01-21T00:00:00"/>
    <x v="0"/>
    <s v="Facebook"/>
    <s v="Carousel"/>
    <s v="Gen X"/>
    <n v="2170"/>
    <n v="60"/>
    <n v="3"/>
    <n v="95.6"/>
    <n v="201.06"/>
    <n v="2.7649769585253458E-2"/>
    <n v="0.05"/>
    <n v="1.5933333333333333"/>
    <n v="31.866666666666664"/>
    <n v="2.1031380753138076"/>
    <n v="105.46000000000001"/>
    <x v="1"/>
  </r>
  <r>
    <d v="2024-01-22T00:00:00"/>
    <x v="0"/>
    <s v="Instagram"/>
    <s v="Video"/>
    <s v="Gen Z"/>
    <n v="1944"/>
    <n v="43"/>
    <n v="6"/>
    <n v="117.52"/>
    <n v="338.98"/>
    <n v="2.2119341563786008E-2"/>
    <n v="0.13953488372093023"/>
    <n v="2.7330232558139533"/>
    <n v="19.586666666666666"/>
    <n v="2.8844452008168826"/>
    <n v="221.46000000000004"/>
    <x v="1"/>
  </r>
  <r>
    <d v="2024-01-22T00:00:00"/>
    <x v="0"/>
    <s v="Instagram"/>
    <s v="Video"/>
    <s v="Millennials"/>
    <n v="3116"/>
    <n v="141"/>
    <n v="11"/>
    <n v="183"/>
    <n v="1040.53"/>
    <n v="4.5250320924261872E-2"/>
    <n v="7.8014184397163122E-2"/>
    <n v="1.2978723404255319"/>
    <n v="16.636363636363637"/>
    <n v="5.6859562841530051"/>
    <n v="857.53"/>
    <x v="0"/>
  </r>
  <r>
    <d v="2024-01-22T00:00:00"/>
    <x v="0"/>
    <s v="Instagram"/>
    <s v="Video"/>
    <s v="Gen X"/>
    <n v="120"/>
    <n v="3"/>
    <n v="0"/>
    <n v="7.84"/>
    <n v="0"/>
    <n v="2.5000000000000001E-2"/>
    <n v="0"/>
    <n v="2.6133333333333333"/>
    <n v="0"/>
    <n v="0"/>
    <n v="-7.84"/>
    <x v="1"/>
  </r>
  <r>
    <d v="2024-01-22T00:00:00"/>
    <x v="0"/>
    <s v="Instagram"/>
    <s v="Image"/>
    <s v="Gen Z"/>
    <n v="2724"/>
    <n v="41"/>
    <n v="1"/>
    <n v="110.18"/>
    <n v="81.64"/>
    <n v="1.5051395007342145E-2"/>
    <n v="2.4390243902439025E-2"/>
    <n v="2.6873170731707319"/>
    <n v="110.18"/>
    <n v="0.74096932292612083"/>
    <n v="-28.540000000000006"/>
    <x v="1"/>
  </r>
  <r>
    <d v="2024-01-22T00:00:00"/>
    <x v="0"/>
    <s v="Instagram"/>
    <s v="Image"/>
    <s v="Millennials"/>
    <n v="3500"/>
    <n v="24"/>
    <n v="0"/>
    <n v="219.37"/>
    <n v="0"/>
    <n v="6.8571428571428568E-3"/>
    <n v="0"/>
    <n v="9.1404166666666669"/>
    <n v="0"/>
    <n v="0"/>
    <n v="-219.37"/>
    <x v="1"/>
  </r>
  <r>
    <d v="2024-01-22T00:00:00"/>
    <x v="0"/>
    <s v="Instagram"/>
    <s v="Image"/>
    <s v="Gen X"/>
    <n v="317"/>
    <n v="5"/>
    <n v="0"/>
    <n v="17.36"/>
    <n v="0"/>
    <n v="1.5772870662460567E-2"/>
    <n v="0"/>
    <n v="3.472"/>
    <n v="0"/>
    <n v="0"/>
    <n v="-17.36"/>
    <x v="1"/>
  </r>
  <r>
    <d v="2024-01-22T00:00:00"/>
    <x v="0"/>
    <s v="Instagram"/>
    <s v="Carousel"/>
    <s v="Gen Z"/>
    <n v="3814"/>
    <n v="74"/>
    <n v="4"/>
    <n v="260.61"/>
    <n v="220.96"/>
    <n v="1.9402202412165705E-2"/>
    <n v="5.4054054054054057E-2"/>
    <n v="3.5217567567567571"/>
    <n v="65.152500000000003"/>
    <n v="0.84785695099957792"/>
    <n v="-39.650000000000006"/>
    <x v="1"/>
  </r>
  <r>
    <d v="2024-01-22T00:00:00"/>
    <x v="0"/>
    <s v="Instagram"/>
    <s v="Carousel"/>
    <s v="Millennials"/>
    <n v="3810"/>
    <n v="111"/>
    <n v="5"/>
    <n v="161.94999999999999"/>
    <n v="364.42"/>
    <n v="2.9133858267716535E-2"/>
    <n v="4.5045045045045043E-2"/>
    <n v="1.4590090090090089"/>
    <n v="32.39"/>
    <n v="2.2502006792219822"/>
    <n v="202.47000000000003"/>
    <x v="1"/>
  </r>
  <r>
    <d v="2024-01-22T00:00:00"/>
    <x v="0"/>
    <s v="Instagram"/>
    <s v="Carousel"/>
    <s v="Gen X"/>
    <n v="378"/>
    <n v="8"/>
    <n v="0"/>
    <n v="8.66"/>
    <n v="0"/>
    <n v="2.1164021164021163E-2"/>
    <n v="0"/>
    <n v="1.0825"/>
    <n v="0"/>
    <n v="0"/>
    <n v="-8.66"/>
    <x v="1"/>
  </r>
  <r>
    <d v="2024-01-22T00:00:00"/>
    <x v="0"/>
    <s v="TikTok"/>
    <s v="Video"/>
    <s v="Gen Z"/>
    <n v="3628"/>
    <n v="132"/>
    <n v="12"/>
    <n v="201.64"/>
    <n v="822.7"/>
    <n v="3.6383682469680267E-2"/>
    <n v="9.0909090909090912E-2"/>
    <n v="1.5275757575757574"/>
    <n v="16.803333333333331"/>
    <n v="4.0800436421344974"/>
    <n v="621.06000000000006"/>
    <x v="0"/>
  </r>
  <r>
    <d v="2024-01-22T00:00:00"/>
    <x v="0"/>
    <s v="TikTok"/>
    <s v="Video"/>
    <s v="Millennials"/>
    <n v="844"/>
    <n v="28"/>
    <n v="3"/>
    <n v="27.52"/>
    <n v="251.67"/>
    <n v="3.3175355450236969E-2"/>
    <n v="0.10714285714285714"/>
    <n v="0.98285714285714287"/>
    <n v="9.1733333333333338"/>
    <n v="9.1449854651162781"/>
    <n v="224.14999999999998"/>
    <x v="0"/>
  </r>
  <r>
    <d v="2024-01-22T00:00:00"/>
    <x v="0"/>
    <s v="TikTok"/>
    <s v="Video"/>
    <s v="Gen X"/>
    <n v="136"/>
    <n v="2"/>
    <n v="0"/>
    <n v="8.89"/>
    <n v="0"/>
    <n v="1.4705882352941176E-2"/>
    <n v="0"/>
    <n v="4.4450000000000003"/>
    <n v="0"/>
    <n v="0"/>
    <n v="-8.89"/>
    <x v="1"/>
  </r>
  <r>
    <d v="2024-01-22T00:00:00"/>
    <x v="0"/>
    <s v="TikTok"/>
    <s v="Image"/>
    <s v="Gen Z"/>
    <n v="6085"/>
    <n v="59"/>
    <n v="2"/>
    <n v="248.21"/>
    <n v="171.32"/>
    <n v="9.6959737058340181E-3"/>
    <n v="3.3898305084745763E-2"/>
    <n v="4.2069491525423732"/>
    <n v="124.105"/>
    <n v="0.69022198944442203"/>
    <n v="-76.890000000000015"/>
    <x v="1"/>
  </r>
  <r>
    <d v="2024-01-22T00:00:00"/>
    <x v="0"/>
    <s v="TikTok"/>
    <s v="Image"/>
    <s v="Millennials"/>
    <n v="980"/>
    <n v="13"/>
    <n v="0"/>
    <n v="24.24"/>
    <n v="0"/>
    <n v="1.3265306122448979E-2"/>
    <n v="0"/>
    <n v="1.8646153846153846"/>
    <n v="0"/>
    <n v="0"/>
    <n v="-24.24"/>
    <x v="1"/>
  </r>
  <r>
    <d v="2024-01-22T00:00:00"/>
    <x v="0"/>
    <s v="TikTok"/>
    <s v="Image"/>
    <s v="Gen X"/>
    <n v="74"/>
    <n v="0"/>
    <n v="0"/>
    <n v="2.6"/>
    <n v="0"/>
    <n v="0"/>
    <n v="0"/>
    <n v="0"/>
    <n v="0"/>
    <n v="0"/>
    <n v="-2.6"/>
    <x v="1"/>
  </r>
  <r>
    <d v="2024-01-22T00:00:00"/>
    <x v="0"/>
    <s v="TikTok"/>
    <s v="Carousel"/>
    <s v="Gen Z"/>
    <n v="4374"/>
    <n v="123"/>
    <n v="8"/>
    <n v="241.06"/>
    <n v="779.54"/>
    <n v="2.8120713305898493E-2"/>
    <n v="6.5040650406504072E-2"/>
    <n v="1.9598373983739839"/>
    <n v="30.1325"/>
    <n v="3.2338007135153073"/>
    <n v="538.48"/>
    <x v="1"/>
  </r>
  <r>
    <d v="2024-01-22T00:00:00"/>
    <x v="0"/>
    <s v="TikTok"/>
    <s v="Carousel"/>
    <s v="Millennials"/>
    <n v="587"/>
    <n v="11"/>
    <n v="0"/>
    <n v="27.57"/>
    <n v="0"/>
    <n v="1.8739352640545145E-2"/>
    <n v="0"/>
    <n v="2.5063636363636363"/>
    <n v="0"/>
    <n v="0"/>
    <n v="-27.57"/>
    <x v="1"/>
  </r>
  <r>
    <d v="2024-01-22T00:00:00"/>
    <x v="0"/>
    <s v="TikTok"/>
    <s v="Carousel"/>
    <s v="Gen X"/>
    <n v="317"/>
    <n v="7"/>
    <n v="0"/>
    <n v="7.84"/>
    <n v="0"/>
    <n v="2.2082018927444796E-2"/>
    <n v="0"/>
    <n v="1.1199999999999999"/>
    <n v="0"/>
    <n v="0"/>
    <n v="-7.84"/>
    <x v="1"/>
  </r>
  <r>
    <d v="2024-01-22T00:00:00"/>
    <x v="0"/>
    <s v="Facebook"/>
    <s v="Video"/>
    <s v="Gen Z"/>
    <n v="1428"/>
    <n v="41"/>
    <n v="5"/>
    <n v="82.84"/>
    <n v="380.32"/>
    <n v="2.8711484593837534E-2"/>
    <n v="0.12195121951219512"/>
    <n v="2.0204878048780488"/>
    <n v="16.568000000000001"/>
    <n v="4.5910188314823754"/>
    <n v="297.48"/>
    <x v="0"/>
  </r>
  <r>
    <d v="2024-01-22T00:00:00"/>
    <x v="0"/>
    <s v="Facebook"/>
    <s v="Video"/>
    <s v="Millennials"/>
    <n v="3372"/>
    <n v="154"/>
    <n v="16"/>
    <n v="88.58"/>
    <n v="1106.06"/>
    <n v="4.5670225385527875E-2"/>
    <n v="0.1038961038961039"/>
    <n v="0.57519480519480515"/>
    <n v="5.5362499999999999"/>
    <n v="12.486565816211334"/>
    <n v="1017.4799999999999"/>
    <x v="0"/>
  </r>
  <r>
    <d v="2024-01-22T00:00:00"/>
    <x v="0"/>
    <s v="Facebook"/>
    <s v="Video"/>
    <s v="Gen X"/>
    <n v="2396"/>
    <n v="56"/>
    <n v="4"/>
    <n v="56.5"/>
    <n v="258.66000000000003"/>
    <n v="2.337228714524207E-2"/>
    <n v="7.1428571428571425E-2"/>
    <n v="1.0089285714285714"/>
    <n v="14.125"/>
    <n v="4.5780530973451334"/>
    <n v="202.16000000000003"/>
    <x v="0"/>
  </r>
  <r>
    <d v="2024-01-22T00:00:00"/>
    <x v="0"/>
    <s v="Facebook"/>
    <s v="Image"/>
    <s v="Gen Z"/>
    <n v="516"/>
    <n v="8"/>
    <n v="0"/>
    <n v="26.84"/>
    <n v="0"/>
    <n v="1.5503875968992248E-2"/>
    <n v="0"/>
    <n v="3.355"/>
    <n v="0"/>
    <n v="0"/>
    <n v="-26.84"/>
    <x v="1"/>
  </r>
  <r>
    <d v="2024-01-22T00:00:00"/>
    <x v="0"/>
    <s v="Facebook"/>
    <s v="Image"/>
    <s v="Millennials"/>
    <n v="2359"/>
    <n v="22"/>
    <n v="0"/>
    <n v="158.49"/>
    <n v="0"/>
    <n v="9.3259855871131829E-3"/>
    <n v="0"/>
    <n v="7.2040909090909091"/>
    <n v="0"/>
    <n v="0"/>
    <n v="-158.49"/>
    <x v="1"/>
  </r>
  <r>
    <d v="2024-01-22T00:00:00"/>
    <x v="0"/>
    <s v="Facebook"/>
    <s v="Image"/>
    <s v="Gen X"/>
    <n v="1228"/>
    <n v="16"/>
    <n v="0"/>
    <n v="61.88"/>
    <n v="0"/>
    <n v="1.3029315960912053E-2"/>
    <n v="0"/>
    <n v="3.8675000000000002"/>
    <n v="0"/>
    <n v="0"/>
    <n v="-61.88"/>
    <x v="1"/>
  </r>
  <r>
    <d v="2024-01-22T00:00:00"/>
    <x v="0"/>
    <s v="Facebook"/>
    <s v="Carousel"/>
    <s v="Gen Z"/>
    <n v="1034"/>
    <n v="18"/>
    <n v="0"/>
    <n v="26.66"/>
    <n v="0"/>
    <n v="1.7408123791102514E-2"/>
    <n v="0"/>
    <n v="1.481111111111111"/>
    <n v="0"/>
    <n v="0"/>
    <n v="-26.66"/>
    <x v="1"/>
  </r>
  <r>
    <d v="2024-01-22T00:00:00"/>
    <x v="0"/>
    <s v="Facebook"/>
    <s v="Carousel"/>
    <s v="Millennials"/>
    <n v="3328"/>
    <n v="73"/>
    <n v="3"/>
    <n v="84.89"/>
    <n v="250.75"/>
    <n v="2.1935096153846152E-2"/>
    <n v="4.1095890410958902E-2"/>
    <n v="1.1628767123287671"/>
    <n v="28.296666666666667"/>
    <n v="2.9538225939451053"/>
    <n v="165.86"/>
    <x v="1"/>
  </r>
  <r>
    <d v="2024-01-22T00:00:00"/>
    <x v="0"/>
    <s v="Facebook"/>
    <s v="Carousel"/>
    <s v="Gen X"/>
    <n v="1257"/>
    <n v="36"/>
    <n v="2"/>
    <n v="73.59"/>
    <n v="199.13"/>
    <n v="2.8639618138424822E-2"/>
    <n v="5.5555555555555552E-2"/>
    <n v="2.0441666666666669"/>
    <n v="36.795000000000002"/>
    <n v="2.7059383068351677"/>
    <n v="125.53999999999999"/>
    <x v="1"/>
  </r>
  <r>
    <d v="2024-01-23T00:00:00"/>
    <x v="0"/>
    <s v="Instagram"/>
    <s v="Video"/>
    <s v="Gen Z"/>
    <n v="3764"/>
    <n v="148"/>
    <n v="15"/>
    <n v="219"/>
    <n v="903.74"/>
    <n v="3.9319872476089264E-2"/>
    <n v="0.10135135135135136"/>
    <n v="1.4797297297297298"/>
    <n v="14.6"/>
    <n v="4.1266666666666669"/>
    <n v="684.74"/>
    <x v="0"/>
  </r>
  <r>
    <d v="2024-01-23T00:00:00"/>
    <x v="0"/>
    <s v="Instagram"/>
    <s v="Video"/>
    <s v="Millennials"/>
    <n v="3604"/>
    <n v="93"/>
    <n v="5"/>
    <n v="184.32"/>
    <n v="445.33"/>
    <n v="2.5804661487236404E-2"/>
    <n v="5.3763440860215055E-2"/>
    <n v="1.9819354838709677"/>
    <n v="36.863999999999997"/>
    <n v="2.4160698784722223"/>
    <n v="261.01"/>
    <x v="1"/>
  </r>
  <r>
    <d v="2024-01-23T00:00:00"/>
    <x v="0"/>
    <s v="Instagram"/>
    <s v="Video"/>
    <s v="Gen X"/>
    <n v="200"/>
    <n v="5"/>
    <n v="0"/>
    <n v="9.34"/>
    <n v="0"/>
    <n v="2.5000000000000001E-2"/>
    <n v="0"/>
    <n v="1.8679999999999999"/>
    <n v="0"/>
    <n v="0"/>
    <n v="-9.34"/>
    <x v="1"/>
  </r>
  <r>
    <d v="2024-01-23T00:00:00"/>
    <x v="0"/>
    <s v="Instagram"/>
    <s v="Image"/>
    <s v="Gen Z"/>
    <n v="3241"/>
    <n v="47"/>
    <n v="1"/>
    <n v="213.76"/>
    <n v="66.87"/>
    <n v="1.4501697007096576E-2"/>
    <n v="2.1276595744680851E-2"/>
    <n v="4.5480851063829784"/>
    <n v="213.76"/>
    <n v="0.31282747005988026"/>
    <n v="-146.88999999999999"/>
    <x v="1"/>
  </r>
  <r>
    <d v="2024-01-23T00:00:00"/>
    <x v="0"/>
    <s v="Instagram"/>
    <s v="Image"/>
    <s v="Millennials"/>
    <n v="1861"/>
    <n v="24"/>
    <n v="0"/>
    <n v="100.93"/>
    <n v="0"/>
    <n v="1.2896292315959162E-2"/>
    <n v="0"/>
    <n v="4.2054166666666672"/>
    <n v="0"/>
    <n v="0"/>
    <n v="-100.93"/>
    <x v="1"/>
  </r>
  <r>
    <d v="2024-01-23T00:00:00"/>
    <x v="0"/>
    <s v="Instagram"/>
    <s v="Image"/>
    <s v="Gen X"/>
    <n v="490"/>
    <n v="2"/>
    <n v="0"/>
    <n v="21.14"/>
    <n v="0"/>
    <n v="4.0816326530612249E-3"/>
    <n v="0"/>
    <n v="10.57"/>
    <n v="0"/>
    <n v="0"/>
    <n v="-21.14"/>
    <x v="1"/>
  </r>
  <r>
    <d v="2024-01-23T00:00:00"/>
    <x v="0"/>
    <s v="Instagram"/>
    <s v="Carousel"/>
    <s v="Gen Z"/>
    <n v="2996"/>
    <n v="48"/>
    <n v="3"/>
    <n v="116.61"/>
    <n v="292.36"/>
    <n v="1.602136181575434E-2"/>
    <n v="6.25E-2"/>
    <n v="2.4293749999999998"/>
    <n v="38.869999999999997"/>
    <n v="2.5071606208729955"/>
    <n v="175.75"/>
    <x v="1"/>
  </r>
  <r>
    <d v="2024-01-23T00:00:00"/>
    <x v="0"/>
    <s v="Instagram"/>
    <s v="Carousel"/>
    <s v="Millennials"/>
    <n v="3838"/>
    <n v="44"/>
    <n v="1"/>
    <n v="228.57"/>
    <n v="72.98"/>
    <n v="1.1464304325169358E-2"/>
    <n v="2.2727272727272728E-2"/>
    <n v="5.1947727272727269"/>
    <n v="228.57"/>
    <n v="0.31928949555934727"/>
    <n v="-155.58999999999997"/>
    <x v="1"/>
  </r>
  <r>
    <d v="2024-01-23T00:00:00"/>
    <x v="0"/>
    <s v="Instagram"/>
    <s v="Carousel"/>
    <s v="Gen X"/>
    <n v="406"/>
    <n v="5"/>
    <n v="0"/>
    <n v="19.64"/>
    <n v="0"/>
    <n v="1.2315270935960592E-2"/>
    <n v="0"/>
    <n v="3.9279999999999999"/>
    <n v="0"/>
    <n v="0"/>
    <n v="-19.64"/>
    <x v="1"/>
  </r>
  <r>
    <d v="2024-01-23T00:00:00"/>
    <x v="0"/>
    <s v="TikTok"/>
    <s v="Video"/>
    <s v="Gen Z"/>
    <n v="2746"/>
    <n v="59"/>
    <n v="7"/>
    <n v="185.33"/>
    <n v="627.6"/>
    <n v="2.1485797523670795E-2"/>
    <n v="0.11864406779661017"/>
    <n v="3.1411864406779664"/>
    <n v="26.475714285714286"/>
    <n v="3.3863918415798846"/>
    <n v="442.27"/>
    <x v="1"/>
  </r>
  <r>
    <d v="2024-01-23T00:00:00"/>
    <x v="0"/>
    <s v="TikTok"/>
    <s v="Video"/>
    <s v="Millennials"/>
    <n v="681"/>
    <n v="18"/>
    <n v="2"/>
    <n v="21.64"/>
    <n v="195.14"/>
    <n v="2.643171806167401E-2"/>
    <n v="0.1111111111111111"/>
    <n v="1.2022222222222223"/>
    <n v="10.82"/>
    <n v="9.0175600739371529"/>
    <n v="173.5"/>
    <x v="0"/>
  </r>
  <r>
    <d v="2024-01-23T00:00:00"/>
    <x v="0"/>
    <s v="TikTok"/>
    <s v="Video"/>
    <s v="Gen X"/>
    <n v="329"/>
    <n v="10"/>
    <n v="1"/>
    <n v="15.31"/>
    <n v="60.96"/>
    <n v="3.0395136778115502E-2"/>
    <n v="0.1"/>
    <n v="1.5310000000000001"/>
    <n v="15.31"/>
    <n v="3.9817112998040494"/>
    <n v="45.65"/>
    <x v="0"/>
  </r>
  <r>
    <d v="2024-01-23T00:00:00"/>
    <x v="0"/>
    <s v="TikTok"/>
    <s v="Image"/>
    <s v="Gen Z"/>
    <n v="6774"/>
    <n v="78"/>
    <n v="2"/>
    <n v="176.9"/>
    <n v="162.22999999999999"/>
    <n v="1.1514614703277236E-2"/>
    <n v="2.564102564102564E-2"/>
    <n v="2.2679487179487179"/>
    <n v="88.45"/>
    <n v="0.91707179197286592"/>
    <n v="-14.670000000000016"/>
    <x v="1"/>
  </r>
  <r>
    <d v="2024-01-23T00:00:00"/>
    <x v="0"/>
    <s v="TikTok"/>
    <s v="Image"/>
    <s v="Millennials"/>
    <n v="326"/>
    <n v="1"/>
    <n v="0"/>
    <n v="18.32"/>
    <n v="0"/>
    <n v="3.0674846625766872E-3"/>
    <n v="0"/>
    <n v="18.32"/>
    <n v="0"/>
    <n v="0"/>
    <n v="-18.32"/>
    <x v="1"/>
  </r>
  <r>
    <d v="2024-01-23T00:00:00"/>
    <x v="0"/>
    <s v="TikTok"/>
    <s v="Image"/>
    <s v="Gen X"/>
    <n v="186"/>
    <n v="3"/>
    <n v="0"/>
    <n v="12.53"/>
    <n v="0"/>
    <n v="1.6129032258064516E-2"/>
    <n v="0"/>
    <n v="4.1766666666666667"/>
    <n v="0"/>
    <n v="0"/>
    <n v="-12.53"/>
    <x v="1"/>
  </r>
  <r>
    <d v="2024-01-23T00:00:00"/>
    <x v="0"/>
    <s v="TikTok"/>
    <s v="Carousel"/>
    <s v="Gen Z"/>
    <n v="4106"/>
    <n v="111"/>
    <n v="7"/>
    <n v="151.56"/>
    <n v="431.21"/>
    <n v="2.7033609352167559E-2"/>
    <n v="6.3063063063063057E-2"/>
    <n v="1.3654054054054054"/>
    <n v="21.651428571428571"/>
    <n v="2.8451438374241222"/>
    <n v="279.64999999999998"/>
    <x v="1"/>
  </r>
  <r>
    <d v="2024-01-23T00:00:00"/>
    <x v="0"/>
    <s v="TikTok"/>
    <s v="Carousel"/>
    <s v="Millennials"/>
    <n v="975"/>
    <n v="22"/>
    <n v="0"/>
    <n v="47.3"/>
    <n v="0"/>
    <n v="2.2564102564102566E-2"/>
    <n v="0"/>
    <n v="2.15"/>
    <n v="0"/>
    <n v="0"/>
    <n v="-47.3"/>
    <x v="1"/>
  </r>
  <r>
    <d v="2024-01-23T00:00:00"/>
    <x v="0"/>
    <s v="TikTok"/>
    <s v="Carousel"/>
    <s v="Gen X"/>
    <n v="92"/>
    <n v="2"/>
    <n v="0"/>
    <n v="5.38"/>
    <n v="0"/>
    <n v="2.1739130434782608E-2"/>
    <n v="0"/>
    <n v="2.69"/>
    <n v="0"/>
    <n v="0"/>
    <n v="-5.38"/>
    <x v="1"/>
  </r>
  <r>
    <d v="2024-01-23T00:00:00"/>
    <x v="0"/>
    <s v="Facebook"/>
    <s v="Video"/>
    <s v="Gen Z"/>
    <n v="1089"/>
    <n v="29"/>
    <n v="3"/>
    <n v="35.82"/>
    <n v="198.25"/>
    <n v="2.6629935720844811E-2"/>
    <n v="0.10344827586206896"/>
    <n v="1.2351724137931035"/>
    <n v="11.94"/>
    <n v="5.5346175321049689"/>
    <n v="162.43"/>
    <x v="0"/>
  </r>
  <r>
    <d v="2024-01-23T00:00:00"/>
    <x v="0"/>
    <s v="Facebook"/>
    <s v="Video"/>
    <s v="Millennials"/>
    <n v="3184"/>
    <n v="112"/>
    <n v="14"/>
    <n v="109.36"/>
    <n v="872.07"/>
    <n v="3.5175879396984924E-2"/>
    <n v="0.125"/>
    <n v="0.97642857142857142"/>
    <n v="7.8114285714285714"/>
    <n v="7.9743050475493789"/>
    <n v="762.71"/>
    <x v="0"/>
  </r>
  <r>
    <d v="2024-01-23T00:00:00"/>
    <x v="0"/>
    <s v="Facebook"/>
    <s v="Video"/>
    <s v="Gen X"/>
    <n v="1174"/>
    <n v="40"/>
    <n v="4"/>
    <n v="33.08"/>
    <n v="257.77999999999997"/>
    <n v="3.4071550255536626E-2"/>
    <n v="0.1"/>
    <n v="0.82699999999999996"/>
    <n v="8.27"/>
    <n v="7.7926239419588867"/>
    <n v="224.7"/>
    <x v="0"/>
  </r>
  <r>
    <d v="2024-01-23T00:00:00"/>
    <x v="0"/>
    <s v="Facebook"/>
    <s v="Image"/>
    <s v="Gen Z"/>
    <n v="1391"/>
    <n v="27"/>
    <n v="1"/>
    <n v="63.07"/>
    <n v="75.64"/>
    <n v="1.9410496046010063E-2"/>
    <n v="3.7037037037037035E-2"/>
    <n v="2.3359259259259257"/>
    <n v="63.07"/>
    <n v="1.1993023624544157"/>
    <n v="12.57"/>
    <x v="1"/>
  </r>
  <r>
    <d v="2024-01-23T00:00:00"/>
    <x v="0"/>
    <s v="Facebook"/>
    <s v="Image"/>
    <s v="Millennials"/>
    <n v="4211"/>
    <n v="44"/>
    <n v="1"/>
    <n v="240.69"/>
    <n v="95.92"/>
    <n v="1.0448824507242936E-2"/>
    <n v="2.2727272727272728E-2"/>
    <n v="5.4702272727272723"/>
    <n v="240.69"/>
    <n v="0.39852091902447134"/>
    <n v="-144.76999999999998"/>
    <x v="1"/>
  </r>
  <r>
    <d v="2024-01-23T00:00:00"/>
    <x v="0"/>
    <s v="Facebook"/>
    <s v="Image"/>
    <s v="Gen X"/>
    <n v="2848"/>
    <n v="33"/>
    <n v="0"/>
    <n v="145.63999999999999"/>
    <n v="0"/>
    <n v="1.1587078651685394E-2"/>
    <n v="0"/>
    <n v="4.4133333333333331"/>
    <n v="0"/>
    <n v="0"/>
    <n v="-145.63999999999999"/>
    <x v="1"/>
  </r>
  <r>
    <d v="2024-01-23T00:00:00"/>
    <x v="0"/>
    <s v="Facebook"/>
    <s v="Carousel"/>
    <s v="Gen Z"/>
    <n v="930"/>
    <n v="19"/>
    <n v="0"/>
    <n v="49.03"/>
    <n v="0"/>
    <n v="2.0430107526881722E-2"/>
    <n v="0"/>
    <n v="2.5805263157894736"/>
    <n v="0"/>
    <n v="0"/>
    <n v="-49.03"/>
    <x v="1"/>
  </r>
  <r>
    <d v="2024-01-23T00:00:00"/>
    <x v="0"/>
    <s v="Facebook"/>
    <s v="Carousel"/>
    <s v="Millennials"/>
    <n v="5612"/>
    <n v="154"/>
    <n v="12"/>
    <n v="134.88"/>
    <n v="1103.8900000000001"/>
    <n v="2.744119743406985E-2"/>
    <n v="7.792207792207792E-2"/>
    <n v="0.87584415584415587"/>
    <n v="11.24"/>
    <n v="8.1842378410438918"/>
    <n v="969.0100000000001"/>
    <x v="0"/>
  </r>
  <r>
    <d v="2024-01-23T00:00:00"/>
    <x v="0"/>
    <s v="Facebook"/>
    <s v="Carousel"/>
    <s v="Gen X"/>
    <n v="1532"/>
    <n v="16"/>
    <n v="0"/>
    <n v="47.12"/>
    <n v="0"/>
    <n v="1.0443864229765013E-2"/>
    <n v="0"/>
    <n v="2.9449999999999998"/>
    <n v="0"/>
    <n v="0"/>
    <n v="-47.12"/>
    <x v="1"/>
  </r>
  <r>
    <d v="2024-01-24T00:00:00"/>
    <x v="0"/>
    <s v="Instagram"/>
    <s v="Video"/>
    <s v="Gen Z"/>
    <n v="2386"/>
    <n v="63"/>
    <n v="5"/>
    <n v="132.56"/>
    <n v="390.83"/>
    <n v="2.6404023470243086E-2"/>
    <n v="7.9365079365079361E-2"/>
    <n v="2.1041269841269843"/>
    <n v="26.512"/>
    <n v="2.948325286662643"/>
    <n v="258.27"/>
    <x v="1"/>
  </r>
  <r>
    <d v="2024-01-24T00:00:00"/>
    <x v="0"/>
    <s v="Instagram"/>
    <s v="Video"/>
    <s v="Millennials"/>
    <n v="1330"/>
    <n v="47"/>
    <n v="5"/>
    <n v="47.44"/>
    <n v="338.26"/>
    <n v="3.5338345864661655E-2"/>
    <n v="0.10638297872340426"/>
    <n v="1.0093617021276595"/>
    <n v="9.4879999999999995"/>
    <n v="7.1302698145025296"/>
    <n v="290.82"/>
    <x v="0"/>
  </r>
  <r>
    <d v="2024-01-24T00:00:00"/>
    <x v="0"/>
    <s v="Instagram"/>
    <s v="Video"/>
    <s v="Gen X"/>
    <n v="201"/>
    <n v="9"/>
    <n v="1"/>
    <n v="8.25"/>
    <n v="88.16"/>
    <n v="4.4776119402985072E-2"/>
    <n v="0.1111111111111111"/>
    <n v="0.91666666666666663"/>
    <n v="8.25"/>
    <n v="10.686060606060606"/>
    <n v="79.91"/>
    <x v="0"/>
  </r>
  <r>
    <d v="2024-01-24T00:00:00"/>
    <x v="0"/>
    <s v="Instagram"/>
    <s v="Image"/>
    <s v="Gen Z"/>
    <n v="2919"/>
    <n v="35"/>
    <n v="1"/>
    <n v="93.73"/>
    <n v="79.56"/>
    <n v="1.1990407673860911E-2"/>
    <n v="2.8571428571428571E-2"/>
    <n v="2.6779999999999999"/>
    <n v="93.73"/>
    <n v="0.84882108183079052"/>
    <n v="-14.170000000000002"/>
    <x v="1"/>
  </r>
  <r>
    <d v="2024-01-24T00:00:00"/>
    <x v="0"/>
    <s v="Instagram"/>
    <s v="Image"/>
    <s v="Millennials"/>
    <n v="1695"/>
    <n v="16"/>
    <n v="0"/>
    <n v="54.59"/>
    <n v="0"/>
    <n v="9.4395280235988199E-3"/>
    <n v="0"/>
    <n v="3.4118750000000002"/>
    <n v="0"/>
    <n v="0"/>
    <n v="-54.59"/>
    <x v="1"/>
  </r>
  <r>
    <d v="2024-01-24T00:00:00"/>
    <x v="0"/>
    <s v="Instagram"/>
    <s v="Image"/>
    <s v="Gen X"/>
    <n v="467"/>
    <n v="4"/>
    <n v="0"/>
    <n v="20.41"/>
    <n v="0"/>
    <n v="8.5653104925053538E-3"/>
    <n v="0"/>
    <n v="5.1025"/>
    <n v="0"/>
    <n v="0"/>
    <n v="-20.41"/>
    <x v="1"/>
  </r>
  <r>
    <d v="2024-01-24T00:00:00"/>
    <x v="0"/>
    <s v="Instagram"/>
    <s v="Carousel"/>
    <s v="Gen Z"/>
    <n v="3177"/>
    <n v="84"/>
    <n v="3"/>
    <n v="172.8"/>
    <n v="265.67"/>
    <n v="2.644003777148253E-2"/>
    <n v="3.5714285714285712E-2"/>
    <n v="2.0571428571428574"/>
    <n v="57.6"/>
    <n v="1.5374421296296297"/>
    <n v="92.87"/>
    <x v="1"/>
  </r>
  <r>
    <d v="2024-01-24T00:00:00"/>
    <x v="0"/>
    <s v="Instagram"/>
    <s v="Carousel"/>
    <s v="Millennials"/>
    <n v="3036"/>
    <n v="80"/>
    <n v="4"/>
    <n v="133.29"/>
    <n v="209.08"/>
    <n v="2.6350461133069828E-2"/>
    <n v="0.05"/>
    <n v="1.6661249999999999"/>
    <n v="33.322499999999998"/>
    <n v="1.56860979818441"/>
    <n v="75.79000000000002"/>
    <x v="1"/>
  </r>
  <r>
    <d v="2024-01-24T00:00:00"/>
    <x v="0"/>
    <s v="Instagram"/>
    <s v="Carousel"/>
    <s v="Gen X"/>
    <n v="363"/>
    <n v="6"/>
    <n v="0"/>
    <n v="10.39"/>
    <n v="0"/>
    <n v="1.6528925619834711E-2"/>
    <n v="0"/>
    <n v="1.7316666666666667"/>
    <n v="0"/>
    <n v="0"/>
    <n v="-10.39"/>
    <x v="1"/>
  </r>
  <r>
    <d v="2024-01-24T00:00:00"/>
    <x v="0"/>
    <s v="TikTok"/>
    <s v="Video"/>
    <s v="Gen Z"/>
    <n v="2912"/>
    <n v="109"/>
    <n v="6"/>
    <n v="114.42"/>
    <n v="516.94000000000005"/>
    <n v="3.743131868131868E-2"/>
    <n v="5.5045871559633031E-2"/>
    <n v="1.0497247706422019"/>
    <n v="19.07"/>
    <n v="4.5179164481733967"/>
    <n v="402.52000000000004"/>
    <x v="0"/>
  </r>
  <r>
    <d v="2024-01-24T00:00:00"/>
    <x v="0"/>
    <s v="TikTok"/>
    <s v="Video"/>
    <s v="Millennials"/>
    <n v="589"/>
    <n v="15"/>
    <n v="1"/>
    <n v="21.6"/>
    <n v="61.52"/>
    <n v="2.5466893039049237E-2"/>
    <n v="6.6666666666666666E-2"/>
    <n v="1.4400000000000002"/>
    <n v="21.6"/>
    <n v="2.8481481481481481"/>
    <n v="39.92"/>
    <x v="1"/>
  </r>
  <r>
    <d v="2024-01-24T00:00:00"/>
    <x v="0"/>
    <s v="TikTok"/>
    <s v="Video"/>
    <s v="Gen X"/>
    <n v="395"/>
    <n v="8"/>
    <n v="0"/>
    <n v="14.58"/>
    <n v="0"/>
    <n v="2.0253164556962026E-2"/>
    <n v="0"/>
    <n v="1.8225"/>
    <n v="0"/>
    <n v="0"/>
    <n v="-14.58"/>
    <x v="1"/>
  </r>
  <r>
    <d v="2024-01-24T00:00:00"/>
    <x v="0"/>
    <s v="TikTok"/>
    <s v="Image"/>
    <s v="Gen Z"/>
    <n v="4120"/>
    <n v="73"/>
    <n v="1"/>
    <n v="150.74"/>
    <n v="66.260000000000005"/>
    <n v="1.7718446601941749E-2"/>
    <n v="1.3698630136986301E-2"/>
    <n v="2.064931506849315"/>
    <n v="150.74"/>
    <n v="0.43956481358630756"/>
    <n v="-84.48"/>
    <x v="1"/>
  </r>
  <r>
    <d v="2024-01-24T00:00:00"/>
    <x v="0"/>
    <s v="TikTok"/>
    <s v="Image"/>
    <s v="Millennials"/>
    <n v="518"/>
    <n v="4"/>
    <n v="0"/>
    <n v="14.76"/>
    <n v="0"/>
    <n v="7.7220077220077222E-3"/>
    <n v="0"/>
    <n v="3.69"/>
    <n v="0"/>
    <n v="0"/>
    <n v="-14.76"/>
    <x v="1"/>
  </r>
  <r>
    <d v="2024-01-24T00:00:00"/>
    <x v="0"/>
    <s v="TikTok"/>
    <s v="Image"/>
    <s v="Gen X"/>
    <n v="73"/>
    <n v="1"/>
    <n v="0"/>
    <n v="4.1900000000000004"/>
    <n v="0"/>
    <n v="1.3698630136986301E-2"/>
    <n v="0"/>
    <n v="4.1900000000000004"/>
    <n v="0"/>
    <n v="0"/>
    <n v="-4.1900000000000004"/>
    <x v="1"/>
  </r>
  <r>
    <d v="2024-01-24T00:00:00"/>
    <x v="0"/>
    <s v="TikTok"/>
    <s v="Carousel"/>
    <s v="Gen Z"/>
    <n v="3854"/>
    <n v="50"/>
    <n v="2"/>
    <n v="160.58000000000001"/>
    <n v="175.38"/>
    <n v="1.2973533990659055E-2"/>
    <n v="0.04"/>
    <n v="3.2116000000000002"/>
    <n v="80.290000000000006"/>
    <n v="1.0921658986175113"/>
    <n v="14.799999999999983"/>
    <x v="1"/>
  </r>
  <r>
    <d v="2024-01-24T00:00:00"/>
    <x v="0"/>
    <s v="TikTok"/>
    <s v="Carousel"/>
    <s v="Millennials"/>
    <n v="265"/>
    <n v="3"/>
    <n v="0"/>
    <n v="13.08"/>
    <n v="0"/>
    <n v="1.1320754716981131E-2"/>
    <n v="0"/>
    <n v="4.3600000000000003"/>
    <n v="0"/>
    <n v="0"/>
    <n v="-13.08"/>
    <x v="1"/>
  </r>
  <r>
    <d v="2024-01-24T00:00:00"/>
    <x v="0"/>
    <s v="TikTok"/>
    <s v="Carousel"/>
    <s v="Gen X"/>
    <n v="54"/>
    <n v="1"/>
    <n v="0"/>
    <n v="3.55"/>
    <n v="0"/>
    <n v="1.8518518518518517E-2"/>
    <n v="0"/>
    <n v="3.55"/>
    <n v="0"/>
    <n v="0"/>
    <n v="-3.55"/>
    <x v="1"/>
  </r>
  <r>
    <d v="2024-01-24T00:00:00"/>
    <x v="0"/>
    <s v="Facebook"/>
    <s v="Video"/>
    <s v="Gen Z"/>
    <n v="1329"/>
    <n v="56"/>
    <n v="3"/>
    <n v="61.38"/>
    <n v="226.33"/>
    <n v="4.2136945071482315E-2"/>
    <n v="5.3571428571428568E-2"/>
    <n v="1.0960714285714286"/>
    <n v="20.46"/>
    <n v="3.6873574454219615"/>
    <n v="164.95000000000002"/>
    <x v="0"/>
  </r>
  <r>
    <d v="2024-01-24T00:00:00"/>
    <x v="0"/>
    <s v="Facebook"/>
    <s v="Video"/>
    <s v="Millennials"/>
    <n v="3937"/>
    <n v="193"/>
    <n v="18"/>
    <n v="118.25"/>
    <n v="1062.18"/>
    <n v="4.9022098044196091E-2"/>
    <n v="9.3264248704663211E-2"/>
    <n v="0.61269430051813467"/>
    <n v="6.5694444444444446"/>
    <n v="8.9824947145877392"/>
    <n v="943.93000000000006"/>
    <x v="0"/>
  </r>
  <r>
    <d v="2024-01-24T00:00:00"/>
    <x v="0"/>
    <s v="Facebook"/>
    <s v="Video"/>
    <s v="Gen X"/>
    <n v="2747"/>
    <n v="92"/>
    <n v="13"/>
    <n v="149.56"/>
    <n v="1123.8399999999999"/>
    <n v="3.3491081179468508E-2"/>
    <n v="0.14130434782608695"/>
    <n v="1.6256521739130434"/>
    <n v="11.504615384615384"/>
    <n v="7.514308638673441"/>
    <n v="974.28"/>
    <x v="0"/>
  </r>
  <r>
    <d v="2024-01-24T00:00:00"/>
    <x v="0"/>
    <s v="Facebook"/>
    <s v="Image"/>
    <s v="Gen Z"/>
    <n v="1330"/>
    <n v="13"/>
    <n v="0"/>
    <n v="33.450000000000003"/>
    <n v="0"/>
    <n v="9.7744360902255641E-3"/>
    <n v="0"/>
    <n v="2.5730769230769233"/>
    <n v="0"/>
    <n v="0"/>
    <n v="-33.450000000000003"/>
    <x v="1"/>
  </r>
  <r>
    <d v="2024-01-24T00:00:00"/>
    <x v="0"/>
    <s v="Facebook"/>
    <s v="Image"/>
    <s v="Millennials"/>
    <n v="4338"/>
    <n v="43"/>
    <n v="2"/>
    <n v="268.17"/>
    <n v="170.12"/>
    <n v="9.9124020285846007E-3"/>
    <n v="4.6511627906976744E-2"/>
    <n v="6.2365116279069772"/>
    <n v="134.08500000000001"/>
    <n v="0.63437371816385124"/>
    <n v="-98.050000000000011"/>
    <x v="1"/>
  </r>
  <r>
    <d v="2024-01-24T00:00:00"/>
    <x v="0"/>
    <s v="Facebook"/>
    <s v="Image"/>
    <s v="Gen X"/>
    <n v="1549"/>
    <n v="23"/>
    <n v="0"/>
    <n v="74.05"/>
    <n v="0"/>
    <n v="1.4848289218850872E-2"/>
    <n v="0"/>
    <n v="3.2195652173913043"/>
    <n v="0"/>
    <n v="0"/>
    <n v="-74.05"/>
    <x v="1"/>
  </r>
  <r>
    <d v="2024-01-24T00:00:00"/>
    <x v="0"/>
    <s v="Facebook"/>
    <s v="Carousel"/>
    <s v="Gen Z"/>
    <n v="1248"/>
    <n v="16"/>
    <n v="1"/>
    <n v="70.22"/>
    <n v="69.22"/>
    <n v="1.282051282051282E-2"/>
    <n v="6.25E-2"/>
    <n v="4.3887499999999999"/>
    <n v="70.22"/>
    <n v="0.98575904300769013"/>
    <n v="-1"/>
    <x v="1"/>
  </r>
  <r>
    <d v="2024-01-24T00:00:00"/>
    <x v="0"/>
    <s v="Facebook"/>
    <s v="Carousel"/>
    <s v="Millennials"/>
    <n v="4473"/>
    <n v="114"/>
    <n v="3"/>
    <n v="264.48"/>
    <n v="242.39"/>
    <n v="2.5486250838363516E-2"/>
    <n v="2.6315789473684209E-2"/>
    <n v="2.3200000000000003"/>
    <n v="88.160000000000011"/>
    <n v="0.91647761645493031"/>
    <n v="-22.090000000000032"/>
    <x v="1"/>
  </r>
  <r>
    <d v="2024-01-24T00:00:00"/>
    <x v="0"/>
    <s v="Facebook"/>
    <s v="Carousel"/>
    <s v="Gen X"/>
    <n v="1336"/>
    <n v="25"/>
    <n v="0"/>
    <n v="73.37"/>
    <n v="0"/>
    <n v="1.87125748502994E-2"/>
    <n v="0"/>
    <n v="2.9348000000000001"/>
    <n v="0"/>
    <n v="0"/>
    <n v="-73.37"/>
    <x v="1"/>
  </r>
  <r>
    <d v="2024-01-25T00:00:00"/>
    <x v="0"/>
    <s v="Instagram"/>
    <s v="Video"/>
    <s v="Gen Z"/>
    <n v="1996"/>
    <n v="97"/>
    <n v="5"/>
    <n v="91.41"/>
    <n v="429.61"/>
    <n v="4.8597194388777555E-2"/>
    <n v="5.1546391752577317E-2"/>
    <n v="0.94237113402061856"/>
    <n v="18.282"/>
    <n v="4.6998140247237723"/>
    <n v="338.20000000000005"/>
    <x v="0"/>
  </r>
  <r>
    <d v="2024-01-25T00:00:00"/>
    <x v="0"/>
    <s v="Instagram"/>
    <s v="Video"/>
    <s v="Millennials"/>
    <n v="1194"/>
    <n v="28"/>
    <n v="4"/>
    <n v="66.069999999999993"/>
    <n v="390.49"/>
    <n v="2.3450586264656615E-2"/>
    <n v="0.14285714285714285"/>
    <n v="2.3596428571428567"/>
    <n v="16.517499999999998"/>
    <n v="5.9102467080369312"/>
    <n v="324.42"/>
    <x v="0"/>
  </r>
  <r>
    <d v="2024-01-25T00:00:00"/>
    <x v="0"/>
    <s v="Instagram"/>
    <s v="Video"/>
    <s v="Gen X"/>
    <n v="345"/>
    <n v="8"/>
    <n v="1"/>
    <n v="10.34"/>
    <n v="65.489999999999995"/>
    <n v="2.318840579710145E-2"/>
    <n v="0.125"/>
    <n v="1.2925"/>
    <n v="10.34"/>
    <n v="6.3336557059961311"/>
    <n v="55.149999999999991"/>
    <x v="0"/>
  </r>
  <r>
    <d v="2024-01-25T00:00:00"/>
    <x v="0"/>
    <s v="Instagram"/>
    <s v="Image"/>
    <s v="Gen Z"/>
    <n v="3111"/>
    <n v="30"/>
    <n v="1"/>
    <n v="141.99"/>
    <n v="53.54"/>
    <n v="9.643201542912247E-3"/>
    <n v="3.3333333333333333E-2"/>
    <n v="4.7330000000000005"/>
    <n v="141.99"/>
    <n v="0.37706880766251144"/>
    <n v="-88.450000000000017"/>
    <x v="1"/>
  </r>
  <r>
    <d v="2024-01-25T00:00:00"/>
    <x v="0"/>
    <s v="Instagram"/>
    <s v="Image"/>
    <s v="Millennials"/>
    <n v="2638"/>
    <n v="37"/>
    <n v="1"/>
    <n v="160.22"/>
    <n v="95.3"/>
    <n v="1.4025777103866566E-2"/>
    <n v="2.7027027027027029E-2"/>
    <n v="4.3302702702702707"/>
    <n v="160.22"/>
    <n v="0.59480714018224934"/>
    <n v="-64.92"/>
    <x v="1"/>
  </r>
  <r>
    <d v="2024-01-25T00:00:00"/>
    <x v="0"/>
    <s v="Instagram"/>
    <s v="Image"/>
    <s v="Gen X"/>
    <n v="154"/>
    <n v="1"/>
    <n v="0"/>
    <n v="4.83"/>
    <n v="0"/>
    <n v="6.4935064935064939E-3"/>
    <n v="0"/>
    <n v="4.83"/>
    <n v="0"/>
    <n v="0"/>
    <n v="-4.83"/>
    <x v="1"/>
  </r>
  <r>
    <d v="2024-01-25T00:00:00"/>
    <x v="0"/>
    <s v="Instagram"/>
    <s v="Carousel"/>
    <s v="Gen Z"/>
    <n v="2689"/>
    <n v="37"/>
    <n v="1"/>
    <n v="175.85"/>
    <n v="71.53"/>
    <n v="1.3759761993306061E-2"/>
    <n v="2.7027027027027029E-2"/>
    <n v="4.7527027027027025"/>
    <n v="175.85"/>
    <n v="0.40676713107762297"/>
    <n v="-104.32"/>
    <x v="1"/>
  </r>
  <r>
    <d v="2024-01-25T00:00:00"/>
    <x v="0"/>
    <s v="Instagram"/>
    <s v="Carousel"/>
    <s v="Millennials"/>
    <n v="1443"/>
    <n v="37"/>
    <n v="1"/>
    <n v="61.33"/>
    <n v="84.27"/>
    <n v="2.564102564102564E-2"/>
    <n v="2.7027027027027029E-2"/>
    <n v="1.6575675675675676"/>
    <n v="61.33"/>
    <n v="1.3740420675036686"/>
    <n v="22.939999999999998"/>
    <x v="1"/>
  </r>
  <r>
    <d v="2024-01-25T00:00:00"/>
    <x v="0"/>
    <s v="Instagram"/>
    <s v="Carousel"/>
    <s v="Gen X"/>
    <n v="148"/>
    <n v="1"/>
    <n v="0"/>
    <n v="5.92"/>
    <n v="0"/>
    <n v="6.7567567567567571E-3"/>
    <n v="0"/>
    <n v="5.92"/>
    <n v="0"/>
    <n v="0"/>
    <n v="-5.92"/>
    <x v="1"/>
  </r>
  <r>
    <d v="2024-01-25T00:00:00"/>
    <x v="0"/>
    <s v="TikTok"/>
    <s v="Video"/>
    <s v="Gen Z"/>
    <n v="4382"/>
    <n v="184"/>
    <n v="11"/>
    <n v="255.78"/>
    <n v="981.9"/>
    <n v="4.198995892286627E-2"/>
    <n v="5.9782608695652176E-2"/>
    <n v="1.390108695652174"/>
    <n v="23.252727272727274"/>
    <n v="3.8388458831808583"/>
    <n v="726.12"/>
    <x v="0"/>
  </r>
  <r>
    <d v="2024-01-25T00:00:00"/>
    <x v="0"/>
    <s v="TikTok"/>
    <s v="Video"/>
    <s v="Millennials"/>
    <n v="1000"/>
    <n v="23"/>
    <n v="1"/>
    <n v="35.36"/>
    <n v="71.599999999999994"/>
    <n v="2.3E-2"/>
    <n v="4.3478260869565216E-2"/>
    <n v="1.537391304347826"/>
    <n v="35.36"/>
    <n v="2.0248868778280542"/>
    <n v="36.239999999999995"/>
    <x v="1"/>
  </r>
  <r>
    <d v="2024-01-25T00:00:00"/>
    <x v="0"/>
    <s v="TikTok"/>
    <s v="Video"/>
    <s v="Gen X"/>
    <n v="334"/>
    <n v="6"/>
    <n v="0"/>
    <n v="22.47"/>
    <n v="0"/>
    <n v="1.7964071856287425E-2"/>
    <n v="0"/>
    <n v="3.7449999999999997"/>
    <n v="0"/>
    <n v="0"/>
    <n v="-22.47"/>
    <x v="1"/>
  </r>
  <r>
    <d v="2024-01-25T00:00:00"/>
    <x v="0"/>
    <s v="TikTok"/>
    <s v="Image"/>
    <s v="Gen Z"/>
    <n v="6368"/>
    <n v="42"/>
    <n v="1"/>
    <n v="359.22"/>
    <n v="85.23"/>
    <n v="6.5954773869346733E-3"/>
    <n v="2.3809523809523808E-2"/>
    <n v="8.5528571428571443"/>
    <n v="359.22"/>
    <n v="0.23726407215633874"/>
    <n v="-273.99"/>
    <x v="1"/>
  </r>
  <r>
    <d v="2024-01-25T00:00:00"/>
    <x v="0"/>
    <s v="TikTok"/>
    <s v="Image"/>
    <s v="Millennials"/>
    <n v="462"/>
    <n v="3"/>
    <n v="0"/>
    <n v="12.08"/>
    <n v="0"/>
    <n v="6.4935064935064939E-3"/>
    <n v="0"/>
    <n v="4.0266666666666664"/>
    <n v="0"/>
    <n v="0"/>
    <n v="-12.08"/>
    <x v="1"/>
  </r>
  <r>
    <d v="2024-01-25T00:00:00"/>
    <x v="0"/>
    <s v="TikTok"/>
    <s v="Image"/>
    <s v="Gen X"/>
    <n v="98"/>
    <n v="1"/>
    <n v="0"/>
    <n v="3.51"/>
    <n v="0"/>
    <n v="1.020408163265306E-2"/>
    <n v="0"/>
    <n v="3.51"/>
    <n v="0"/>
    <n v="0"/>
    <n v="-3.51"/>
    <x v="1"/>
  </r>
  <r>
    <d v="2024-01-25T00:00:00"/>
    <x v="0"/>
    <s v="TikTok"/>
    <s v="Carousel"/>
    <s v="Gen Z"/>
    <n v="4558"/>
    <n v="58"/>
    <n v="3"/>
    <n v="139.58000000000001"/>
    <n v="288.83"/>
    <n v="1.2724879333040808E-2"/>
    <n v="5.1724137931034482E-2"/>
    <n v="2.4065517241379313"/>
    <n v="46.526666666666671"/>
    <n v="2.0692792663705397"/>
    <n v="149.24999999999997"/>
    <x v="1"/>
  </r>
  <r>
    <d v="2024-01-25T00:00:00"/>
    <x v="0"/>
    <s v="TikTok"/>
    <s v="Carousel"/>
    <s v="Millennials"/>
    <n v="259"/>
    <n v="4"/>
    <n v="0"/>
    <n v="12.99"/>
    <n v="0"/>
    <n v="1.5444015444015444E-2"/>
    <n v="0"/>
    <n v="3.2475000000000001"/>
    <n v="0"/>
    <n v="0"/>
    <n v="-12.99"/>
    <x v="1"/>
  </r>
  <r>
    <d v="2024-01-25T00:00:00"/>
    <x v="0"/>
    <s v="TikTok"/>
    <s v="Carousel"/>
    <s v="Gen X"/>
    <n v="233"/>
    <n v="4"/>
    <n v="0"/>
    <n v="12.76"/>
    <n v="0"/>
    <n v="1.7167381974248927E-2"/>
    <n v="0"/>
    <n v="3.19"/>
    <n v="0"/>
    <n v="0"/>
    <n v="-12.76"/>
    <x v="1"/>
  </r>
  <r>
    <d v="2024-01-25T00:00:00"/>
    <x v="0"/>
    <s v="Facebook"/>
    <s v="Video"/>
    <s v="Gen Z"/>
    <n v="1153"/>
    <n v="46"/>
    <n v="5"/>
    <n v="58.33"/>
    <n v="328.23"/>
    <n v="3.9895923677363401E-2"/>
    <n v="0.10869565217391304"/>
    <n v="1.2680434782608696"/>
    <n v="11.666"/>
    <n v="5.6271215498028466"/>
    <n v="269.90000000000003"/>
    <x v="0"/>
  </r>
  <r>
    <d v="2024-01-25T00:00:00"/>
    <x v="0"/>
    <s v="Facebook"/>
    <s v="Video"/>
    <s v="Millennials"/>
    <n v="4097"/>
    <n v="112"/>
    <n v="5"/>
    <n v="125.86"/>
    <n v="279.27"/>
    <n v="2.7337075909201855E-2"/>
    <n v="4.4642857142857144E-2"/>
    <n v="1.12375"/>
    <n v="25.172000000000001"/>
    <n v="2.2188940092165899"/>
    <n v="153.40999999999997"/>
    <x v="1"/>
  </r>
  <r>
    <d v="2024-01-25T00:00:00"/>
    <x v="0"/>
    <s v="Facebook"/>
    <s v="Video"/>
    <s v="Gen X"/>
    <n v="2004"/>
    <n v="49"/>
    <n v="7"/>
    <n v="112.92"/>
    <n v="659.05"/>
    <n v="2.4451097804391218E-2"/>
    <n v="0.14285714285714285"/>
    <n v="2.3044897959183674"/>
    <n v="16.131428571428572"/>
    <n v="5.8364328728303221"/>
    <n v="546.13"/>
    <x v="0"/>
  </r>
  <r>
    <d v="2024-01-25T00:00:00"/>
    <x v="0"/>
    <s v="Facebook"/>
    <s v="Image"/>
    <s v="Gen Z"/>
    <n v="945"/>
    <n v="15"/>
    <n v="0"/>
    <n v="37.64"/>
    <n v="0"/>
    <n v="1.5873015873015872E-2"/>
    <n v="0"/>
    <n v="2.5093333333333332"/>
    <n v="0"/>
    <n v="0"/>
    <n v="-37.64"/>
    <x v="1"/>
  </r>
  <r>
    <d v="2024-01-25T00:00:00"/>
    <x v="0"/>
    <s v="Facebook"/>
    <s v="Image"/>
    <s v="Millennials"/>
    <n v="4784"/>
    <n v="25"/>
    <n v="0"/>
    <n v="164.18"/>
    <n v="0"/>
    <n v="5.225752508361204E-3"/>
    <n v="0"/>
    <n v="6.5672000000000006"/>
    <n v="0"/>
    <n v="0"/>
    <n v="-164.18"/>
    <x v="1"/>
  </r>
  <r>
    <d v="2024-01-25T00:00:00"/>
    <x v="0"/>
    <s v="Facebook"/>
    <s v="Image"/>
    <s v="Gen X"/>
    <n v="1960"/>
    <n v="16"/>
    <n v="0"/>
    <n v="99.79"/>
    <n v="0"/>
    <n v="8.1632653061224497E-3"/>
    <n v="0"/>
    <n v="6.2368750000000004"/>
    <n v="0"/>
    <n v="0"/>
    <n v="-99.79"/>
    <x v="1"/>
  </r>
  <r>
    <d v="2024-01-25T00:00:00"/>
    <x v="0"/>
    <s v="Facebook"/>
    <s v="Carousel"/>
    <s v="Gen Z"/>
    <n v="630"/>
    <n v="18"/>
    <n v="0"/>
    <n v="14.58"/>
    <n v="0"/>
    <n v="2.8571428571428571E-2"/>
    <n v="0"/>
    <n v="0.81"/>
    <n v="0"/>
    <n v="0"/>
    <n v="-14.58"/>
    <x v="1"/>
  </r>
  <r>
    <d v="2024-01-25T00:00:00"/>
    <x v="0"/>
    <s v="Facebook"/>
    <s v="Carousel"/>
    <s v="Millennials"/>
    <n v="3745"/>
    <n v="104"/>
    <n v="2"/>
    <n v="223.06"/>
    <n v="186.13"/>
    <n v="2.7770360480640854E-2"/>
    <n v="1.9230769230769232E-2"/>
    <n v="2.1448076923076922"/>
    <n v="111.53"/>
    <n v="0.834439164350399"/>
    <n v="-36.930000000000007"/>
    <x v="1"/>
  </r>
  <r>
    <d v="2024-01-25T00:00:00"/>
    <x v="0"/>
    <s v="Facebook"/>
    <s v="Carousel"/>
    <s v="Gen X"/>
    <n v="1321"/>
    <n v="24"/>
    <n v="1"/>
    <n v="30.62"/>
    <n v="79.47"/>
    <n v="1.8168054504163512E-2"/>
    <n v="4.1666666666666664E-2"/>
    <n v="1.2758333333333334"/>
    <n v="30.62"/>
    <n v="2.5953625081645981"/>
    <n v="48.849999999999994"/>
    <x v="1"/>
  </r>
  <r>
    <d v="2024-01-26T00:00:00"/>
    <x v="0"/>
    <s v="Instagram"/>
    <s v="Video"/>
    <s v="Gen Z"/>
    <n v="3428"/>
    <n v="124"/>
    <n v="14"/>
    <n v="187.6"/>
    <n v="842.82"/>
    <n v="3.6172695449241538E-2"/>
    <n v="0.11290322580645161"/>
    <n v="1.5129032258064516"/>
    <n v="13.4"/>
    <n v="4.492643923240939"/>
    <n v="655.22"/>
    <x v="0"/>
  </r>
  <r>
    <d v="2024-01-26T00:00:00"/>
    <x v="0"/>
    <s v="Instagram"/>
    <s v="Video"/>
    <s v="Millennials"/>
    <n v="2043"/>
    <n v="53"/>
    <n v="7"/>
    <n v="115.33"/>
    <n v="354.81"/>
    <n v="2.594224180127264E-2"/>
    <n v="0.13207547169811321"/>
    <n v="2.1760377358490564"/>
    <n v="16.475714285714286"/>
    <n v="3.0764761987340674"/>
    <n v="239.48000000000002"/>
    <x v="1"/>
  </r>
  <r>
    <d v="2024-01-26T00:00:00"/>
    <x v="0"/>
    <s v="Instagram"/>
    <s v="Video"/>
    <s v="Gen X"/>
    <n v="337"/>
    <n v="10"/>
    <n v="0"/>
    <n v="8.84"/>
    <n v="0"/>
    <n v="2.967359050445104E-2"/>
    <n v="0"/>
    <n v="0.88400000000000001"/>
    <n v="0"/>
    <n v="0"/>
    <n v="-8.84"/>
    <x v="1"/>
  </r>
  <r>
    <d v="2024-01-26T00:00:00"/>
    <x v="0"/>
    <s v="Instagram"/>
    <s v="Image"/>
    <s v="Gen Z"/>
    <n v="2625"/>
    <n v="31"/>
    <n v="1"/>
    <n v="132.38"/>
    <n v="83.64"/>
    <n v="1.180952380952381E-2"/>
    <n v="3.2258064516129031E-2"/>
    <n v="4.2703225806451615"/>
    <n v="132.38"/>
    <n v="0.63181749508989271"/>
    <n v="-48.739999999999995"/>
    <x v="1"/>
  </r>
  <r>
    <d v="2024-01-26T00:00:00"/>
    <x v="0"/>
    <s v="Instagram"/>
    <s v="Image"/>
    <s v="Millennials"/>
    <n v="3216"/>
    <n v="34"/>
    <n v="0"/>
    <n v="202.96"/>
    <n v="0"/>
    <n v="1.0572139303482588E-2"/>
    <n v="0"/>
    <n v="5.9694117647058826"/>
    <n v="0"/>
    <n v="0"/>
    <n v="-202.96"/>
    <x v="1"/>
  </r>
  <r>
    <d v="2024-01-26T00:00:00"/>
    <x v="0"/>
    <s v="Instagram"/>
    <s v="Image"/>
    <s v="Gen X"/>
    <n v="131"/>
    <n v="2"/>
    <n v="0"/>
    <n v="4.1900000000000004"/>
    <n v="0"/>
    <n v="1.5267175572519083E-2"/>
    <n v="0"/>
    <n v="2.0950000000000002"/>
    <n v="0"/>
    <n v="0"/>
    <n v="-4.1900000000000004"/>
    <x v="1"/>
  </r>
  <r>
    <d v="2024-01-26T00:00:00"/>
    <x v="0"/>
    <s v="Instagram"/>
    <s v="Carousel"/>
    <s v="Gen Z"/>
    <n v="4988"/>
    <n v="75"/>
    <n v="5"/>
    <n v="179.9"/>
    <n v="442.69"/>
    <n v="1.5036086607858861E-2"/>
    <n v="6.6666666666666666E-2"/>
    <n v="2.3986666666666667"/>
    <n v="35.980000000000004"/>
    <n v="2.4607559755419675"/>
    <n v="262.78999999999996"/>
    <x v="1"/>
  </r>
  <r>
    <d v="2024-01-26T00:00:00"/>
    <x v="0"/>
    <s v="Instagram"/>
    <s v="Carousel"/>
    <s v="Millennials"/>
    <n v="2278"/>
    <n v="49"/>
    <n v="2"/>
    <n v="79.790000000000006"/>
    <n v="136.84"/>
    <n v="2.1510096575943809E-2"/>
    <n v="4.0816326530612242E-2"/>
    <n v="1.6283673469387756"/>
    <n v="39.895000000000003"/>
    <n v="1.7150018799348288"/>
    <n v="57.05"/>
    <x v="1"/>
  </r>
  <r>
    <d v="2024-01-26T00:00:00"/>
    <x v="0"/>
    <s v="Instagram"/>
    <s v="Carousel"/>
    <s v="Gen X"/>
    <n v="396"/>
    <n v="10"/>
    <n v="0"/>
    <n v="23.24"/>
    <n v="0"/>
    <n v="2.5252525252525252E-2"/>
    <n v="0"/>
    <n v="2.3239999999999998"/>
    <n v="0"/>
    <n v="0"/>
    <n v="-23.24"/>
    <x v="1"/>
  </r>
  <r>
    <d v="2024-01-26T00:00:00"/>
    <x v="0"/>
    <s v="TikTok"/>
    <s v="Video"/>
    <s v="Gen Z"/>
    <n v="4320"/>
    <n v="118"/>
    <n v="14"/>
    <n v="182.59"/>
    <n v="1009.78"/>
    <n v="2.7314814814814816E-2"/>
    <n v="0.11864406779661017"/>
    <n v="1.5473728813559322"/>
    <n v="13.042142857142858"/>
    <n v="5.5303138178432549"/>
    <n v="827.18999999999994"/>
    <x v="0"/>
  </r>
  <r>
    <d v="2024-01-26T00:00:00"/>
    <x v="0"/>
    <s v="TikTok"/>
    <s v="Video"/>
    <s v="Millennials"/>
    <n v="887"/>
    <n v="21"/>
    <n v="2"/>
    <n v="37.14"/>
    <n v="150.01"/>
    <n v="2.367531003382187E-2"/>
    <n v="9.5238095238095233E-2"/>
    <n v="1.7685714285714287"/>
    <n v="18.57"/>
    <n v="4.0390414647280561"/>
    <n v="112.86999999999999"/>
    <x v="0"/>
  </r>
  <r>
    <d v="2024-01-26T00:00:00"/>
    <x v="0"/>
    <s v="TikTok"/>
    <s v="Video"/>
    <s v="Gen X"/>
    <n v="305"/>
    <n v="10"/>
    <n v="0"/>
    <n v="11.12"/>
    <n v="0"/>
    <n v="3.2786885245901641E-2"/>
    <n v="0"/>
    <n v="1.1119999999999999"/>
    <n v="0"/>
    <n v="0"/>
    <n v="-11.12"/>
    <x v="1"/>
  </r>
  <r>
    <d v="2024-01-26T00:00:00"/>
    <x v="0"/>
    <s v="TikTok"/>
    <s v="Image"/>
    <s v="Gen Z"/>
    <n v="4322"/>
    <n v="52"/>
    <n v="0"/>
    <n v="139.85"/>
    <n v="0"/>
    <n v="1.2031466913465988E-2"/>
    <n v="0"/>
    <n v="2.6894230769230769"/>
    <n v="0"/>
    <n v="0"/>
    <n v="-139.85"/>
    <x v="1"/>
  </r>
  <r>
    <d v="2024-01-26T00:00:00"/>
    <x v="0"/>
    <s v="TikTok"/>
    <s v="Image"/>
    <s v="Millennials"/>
    <n v="763"/>
    <n v="8"/>
    <n v="0"/>
    <n v="26.43"/>
    <n v="0"/>
    <n v="1.0484927916120577E-2"/>
    <n v="0"/>
    <n v="3.30375"/>
    <n v="0"/>
    <n v="0"/>
    <n v="-26.43"/>
    <x v="1"/>
  </r>
  <r>
    <d v="2024-01-26T00:00:00"/>
    <x v="0"/>
    <s v="TikTok"/>
    <s v="Image"/>
    <s v="Gen X"/>
    <n v="372"/>
    <n v="6"/>
    <n v="0"/>
    <n v="21.14"/>
    <n v="0"/>
    <n v="1.6129032258064516E-2"/>
    <n v="0"/>
    <n v="3.5233333333333334"/>
    <n v="0"/>
    <n v="0"/>
    <n v="-21.14"/>
    <x v="1"/>
  </r>
  <r>
    <d v="2024-01-26T00:00:00"/>
    <x v="0"/>
    <s v="TikTok"/>
    <s v="Carousel"/>
    <s v="Gen Z"/>
    <n v="2901"/>
    <n v="75"/>
    <n v="1"/>
    <n v="188.33"/>
    <n v="72.17"/>
    <n v="2.5853154084798345E-2"/>
    <n v="1.3333333333333334E-2"/>
    <n v="2.5110666666666668"/>
    <n v="188.33"/>
    <n v="0.38321032230658947"/>
    <n v="-116.16000000000001"/>
    <x v="1"/>
  </r>
  <r>
    <d v="2024-01-26T00:00:00"/>
    <x v="0"/>
    <s v="TikTok"/>
    <s v="Carousel"/>
    <s v="Millennials"/>
    <n v="622"/>
    <n v="12"/>
    <n v="0"/>
    <n v="24.2"/>
    <n v="0"/>
    <n v="1.9292604501607719E-2"/>
    <n v="0"/>
    <n v="2.0166666666666666"/>
    <n v="0"/>
    <n v="0"/>
    <n v="-24.2"/>
    <x v="1"/>
  </r>
  <r>
    <d v="2024-01-26T00:00:00"/>
    <x v="0"/>
    <s v="TikTok"/>
    <s v="Carousel"/>
    <s v="Gen X"/>
    <n v="126"/>
    <n v="3"/>
    <n v="0"/>
    <n v="7.52"/>
    <n v="0"/>
    <n v="2.3809523809523808E-2"/>
    <n v="0"/>
    <n v="2.5066666666666664"/>
    <n v="0"/>
    <n v="0"/>
    <n v="-7.52"/>
    <x v="1"/>
  </r>
  <r>
    <d v="2024-01-26T00:00:00"/>
    <x v="0"/>
    <s v="Facebook"/>
    <s v="Video"/>
    <s v="Gen Z"/>
    <n v="810"/>
    <n v="24"/>
    <n v="2"/>
    <n v="53.18"/>
    <n v="187.63"/>
    <n v="2.9629629629629631E-2"/>
    <n v="8.3333333333333329E-2"/>
    <n v="2.2158333333333333"/>
    <n v="26.59"/>
    <n v="3.5282060925159833"/>
    <n v="134.44999999999999"/>
    <x v="1"/>
  </r>
  <r>
    <d v="2024-01-26T00:00:00"/>
    <x v="0"/>
    <s v="Facebook"/>
    <s v="Video"/>
    <s v="Millennials"/>
    <n v="2618"/>
    <n v="123"/>
    <n v="7"/>
    <n v="158.53"/>
    <n v="472.11"/>
    <n v="4.6982429335370515E-2"/>
    <n v="5.6910569105691054E-2"/>
    <n v="1.2888617886178861"/>
    <n v="22.647142857142857"/>
    <n v="2.978048318930171"/>
    <n v="313.58000000000004"/>
    <x v="1"/>
  </r>
  <r>
    <d v="2024-01-26T00:00:00"/>
    <x v="0"/>
    <s v="Facebook"/>
    <s v="Video"/>
    <s v="Gen X"/>
    <n v="2236"/>
    <n v="102"/>
    <n v="12"/>
    <n v="136.34"/>
    <n v="1115.26"/>
    <n v="4.5617173524150269E-2"/>
    <n v="0.11764705882352941"/>
    <n v="1.3366666666666667"/>
    <n v="11.361666666666666"/>
    <n v="8.1799911984744025"/>
    <n v="978.92"/>
    <x v="0"/>
  </r>
  <r>
    <d v="2024-01-26T00:00:00"/>
    <x v="0"/>
    <s v="Facebook"/>
    <s v="Image"/>
    <s v="Gen Z"/>
    <n v="1493"/>
    <n v="16"/>
    <n v="0"/>
    <n v="54.14"/>
    <n v="0"/>
    <n v="1.0716677829872739E-2"/>
    <n v="0"/>
    <n v="3.38375"/>
    <n v="0"/>
    <n v="0"/>
    <n v="-54.14"/>
    <x v="1"/>
  </r>
  <r>
    <d v="2024-01-26T00:00:00"/>
    <x v="0"/>
    <s v="Facebook"/>
    <s v="Image"/>
    <s v="Millennials"/>
    <n v="3835"/>
    <n v="29"/>
    <n v="1"/>
    <n v="127.5"/>
    <n v="55.88"/>
    <n v="7.5619295958279011E-3"/>
    <n v="3.4482758620689655E-2"/>
    <n v="4.3965517241379306"/>
    <n v="127.5"/>
    <n v="0.43827450980392157"/>
    <n v="-71.62"/>
    <x v="1"/>
  </r>
  <r>
    <d v="2024-01-26T00:00:00"/>
    <x v="0"/>
    <s v="Facebook"/>
    <s v="Image"/>
    <s v="Gen X"/>
    <n v="1712"/>
    <n v="27"/>
    <n v="1"/>
    <n v="80.52"/>
    <n v="89.47"/>
    <n v="1.5771028037383176E-2"/>
    <n v="3.7037037037037035E-2"/>
    <n v="2.9822222222222221"/>
    <n v="80.52"/>
    <n v="1.1111525086934924"/>
    <n v="8.9500000000000028"/>
    <x v="1"/>
  </r>
  <r>
    <d v="2024-01-26T00:00:00"/>
    <x v="0"/>
    <s v="Facebook"/>
    <s v="Carousel"/>
    <s v="Gen Z"/>
    <n v="1314"/>
    <n v="17"/>
    <n v="0"/>
    <n v="31.08"/>
    <n v="0"/>
    <n v="1.2937595129375951E-2"/>
    <n v="0"/>
    <n v="1.828235294117647"/>
    <n v="0"/>
    <n v="0"/>
    <n v="-31.08"/>
    <x v="1"/>
  </r>
  <r>
    <d v="2024-01-26T00:00:00"/>
    <x v="0"/>
    <s v="Facebook"/>
    <s v="Carousel"/>
    <s v="Millennials"/>
    <n v="5540"/>
    <n v="153"/>
    <n v="4"/>
    <n v="286.44"/>
    <n v="316.43"/>
    <n v="2.7617328519855596E-2"/>
    <n v="2.6143790849673203E-2"/>
    <n v="1.872156862745098"/>
    <n v="71.61"/>
    <n v="1.1046990643764838"/>
    <n v="29.990000000000009"/>
    <x v="1"/>
  </r>
  <r>
    <d v="2024-01-26T00:00:00"/>
    <x v="0"/>
    <s v="Facebook"/>
    <s v="Carousel"/>
    <s v="Gen X"/>
    <n v="1336"/>
    <n v="27"/>
    <n v="1"/>
    <n v="45.39"/>
    <n v="52.89"/>
    <n v="2.0209580838323353E-2"/>
    <n v="3.7037037037037035E-2"/>
    <n v="1.6811111111111112"/>
    <n v="45.39"/>
    <n v="1.1652346331791144"/>
    <n v="7.5"/>
    <x v="1"/>
  </r>
  <r>
    <d v="2024-01-27T00:00:00"/>
    <x v="0"/>
    <s v="Instagram"/>
    <s v="Video"/>
    <s v="Gen Z"/>
    <n v="4950"/>
    <n v="138"/>
    <n v="11"/>
    <n v="281.79000000000002"/>
    <n v="864.55"/>
    <n v="2.7878787878787878E-2"/>
    <n v="7.9710144927536225E-2"/>
    <n v="2.0419565217391304"/>
    <n v="25.617272727272731"/>
    <n v="3.0680648710032288"/>
    <n v="582.76"/>
    <x v="1"/>
  </r>
  <r>
    <d v="2024-01-27T00:00:00"/>
    <x v="0"/>
    <s v="Instagram"/>
    <s v="Video"/>
    <s v="Millennials"/>
    <n v="2205"/>
    <n v="80"/>
    <n v="7"/>
    <n v="93.32"/>
    <n v="539.32000000000005"/>
    <n v="3.6281179138321996E-2"/>
    <n v="8.7499999999999994E-2"/>
    <n v="1.1664999999999999"/>
    <n v="13.331428571428571"/>
    <n v="5.7792541791684533"/>
    <n v="446.00000000000006"/>
    <x v="0"/>
  </r>
  <r>
    <d v="2024-01-27T00:00:00"/>
    <x v="0"/>
    <s v="Instagram"/>
    <s v="Video"/>
    <s v="Gen X"/>
    <n v="214"/>
    <n v="6"/>
    <n v="0"/>
    <n v="6.88"/>
    <n v="0"/>
    <n v="2.8037383177570093E-2"/>
    <n v="0"/>
    <n v="1.1466666666666667"/>
    <n v="0"/>
    <n v="0"/>
    <n v="-6.88"/>
    <x v="1"/>
  </r>
  <r>
    <d v="2024-01-27T00:00:00"/>
    <x v="0"/>
    <s v="Instagram"/>
    <s v="Image"/>
    <s v="Gen Z"/>
    <n v="3618"/>
    <n v="65"/>
    <n v="2"/>
    <n v="170.24"/>
    <n v="111.54"/>
    <n v="1.7965726920950803E-2"/>
    <n v="3.0769230769230771E-2"/>
    <n v="2.6190769230769231"/>
    <n v="85.12"/>
    <n v="0.65519266917293228"/>
    <n v="-58.7"/>
    <x v="1"/>
  </r>
  <r>
    <d v="2024-01-27T00:00:00"/>
    <x v="0"/>
    <s v="Instagram"/>
    <s v="Image"/>
    <s v="Millennials"/>
    <n v="3776"/>
    <n v="46"/>
    <n v="2"/>
    <n v="161.59"/>
    <n v="198.04"/>
    <n v="1.2182203389830509E-2"/>
    <n v="4.3478260869565216E-2"/>
    <n v="3.512826086956522"/>
    <n v="80.795000000000002"/>
    <n v="1.2255708892877033"/>
    <n v="36.449999999999989"/>
    <x v="1"/>
  </r>
  <r>
    <d v="2024-01-27T00:00:00"/>
    <x v="0"/>
    <s v="Instagram"/>
    <s v="Image"/>
    <s v="Gen X"/>
    <n v="58"/>
    <n v="0"/>
    <n v="0"/>
    <n v="3.69"/>
    <n v="0"/>
    <n v="0"/>
    <n v="0"/>
    <n v="0"/>
    <n v="0"/>
    <n v="0"/>
    <n v="-3.69"/>
    <x v="1"/>
  </r>
  <r>
    <d v="2024-01-27T00:00:00"/>
    <x v="0"/>
    <s v="Instagram"/>
    <s v="Carousel"/>
    <s v="Gen Z"/>
    <n v="1908"/>
    <n v="55"/>
    <n v="3"/>
    <n v="96.6"/>
    <n v="278.60000000000002"/>
    <n v="2.8825995807127882E-2"/>
    <n v="5.4545454545454543E-2"/>
    <n v="1.7563636363636363"/>
    <n v="32.199999999999996"/>
    <n v="2.8840579710144931"/>
    <n v="182.00000000000003"/>
    <x v="1"/>
  </r>
  <r>
    <d v="2024-01-27T00:00:00"/>
    <x v="0"/>
    <s v="Instagram"/>
    <s v="Carousel"/>
    <s v="Millennials"/>
    <n v="1125"/>
    <n v="21"/>
    <n v="1"/>
    <n v="57.83"/>
    <n v="84.43"/>
    <n v="1.8666666666666668E-2"/>
    <n v="4.7619047619047616E-2"/>
    <n v="2.7538095238095237"/>
    <n v="57.83"/>
    <n v="1.4599688742867025"/>
    <n v="26.600000000000009"/>
    <x v="1"/>
  </r>
  <r>
    <d v="2024-01-27T00:00:00"/>
    <x v="0"/>
    <s v="Instagram"/>
    <s v="Carousel"/>
    <s v="Gen X"/>
    <n v="239"/>
    <n v="6"/>
    <n v="0"/>
    <n v="13.03"/>
    <n v="0"/>
    <n v="2.5104602510460251E-2"/>
    <n v="0"/>
    <n v="2.1716666666666664"/>
    <n v="0"/>
    <n v="0"/>
    <n v="-13.03"/>
    <x v="1"/>
  </r>
  <r>
    <d v="2024-01-27T00:00:00"/>
    <x v="0"/>
    <s v="TikTok"/>
    <s v="Video"/>
    <s v="Gen Z"/>
    <n v="6130"/>
    <n v="273"/>
    <n v="36"/>
    <n v="275.19"/>
    <n v="2400.5300000000002"/>
    <n v="4.4535073409461667E-2"/>
    <n v="0.13186813186813187"/>
    <n v="1.0080219780219779"/>
    <n v="7.644166666666667"/>
    <n v="8.7231730804171672"/>
    <n v="2125.34"/>
    <x v="0"/>
  </r>
  <r>
    <d v="2024-01-27T00:00:00"/>
    <x v="0"/>
    <s v="TikTok"/>
    <s v="Video"/>
    <s v="Millennials"/>
    <n v="861"/>
    <n v="28"/>
    <n v="1"/>
    <n v="53.18"/>
    <n v="94.13"/>
    <n v="3.2520325203252036E-2"/>
    <n v="3.5714285714285712E-2"/>
    <n v="1.8992857142857142"/>
    <n v="53.18"/>
    <n v="1.7700263256863482"/>
    <n v="40.949999999999996"/>
    <x v="1"/>
  </r>
  <r>
    <d v="2024-01-27T00:00:00"/>
    <x v="0"/>
    <s v="TikTok"/>
    <s v="Video"/>
    <s v="Gen X"/>
    <n v="499"/>
    <n v="10"/>
    <n v="0"/>
    <n v="26.11"/>
    <n v="0"/>
    <n v="2.004008016032064E-2"/>
    <n v="0"/>
    <n v="2.6109999999999998"/>
    <n v="0"/>
    <n v="0"/>
    <n v="-26.11"/>
    <x v="1"/>
  </r>
  <r>
    <d v="2024-01-27T00:00:00"/>
    <x v="0"/>
    <s v="TikTok"/>
    <s v="Image"/>
    <s v="Gen Z"/>
    <n v="6787"/>
    <n v="54"/>
    <n v="0"/>
    <n v="425.97"/>
    <n v="0"/>
    <n v="7.956387210844261E-3"/>
    <n v="0"/>
    <n v="7.8883333333333336"/>
    <n v="0"/>
    <n v="0"/>
    <n v="-425.97"/>
    <x v="1"/>
  </r>
  <r>
    <d v="2024-01-27T00:00:00"/>
    <x v="0"/>
    <s v="TikTok"/>
    <s v="Image"/>
    <s v="Millennials"/>
    <n v="342"/>
    <n v="5"/>
    <n v="0"/>
    <n v="16.309999999999999"/>
    <n v="0"/>
    <n v="1.4619883040935672E-2"/>
    <n v="0"/>
    <n v="3.2619999999999996"/>
    <n v="0"/>
    <n v="0"/>
    <n v="-16.309999999999999"/>
    <x v="1"/>
  </r>
  <r>
    <d v="2024-01-27T00:00:00"/>
    <x v="0"/>
    <s v="TikTok"/>
    <s v="Image"/>
    <s v="Gen X"/>
    <n v="90"/>
    <n v="0"/>
    <n v="0"/>
    <n v="3.83"/>
    <n v="0"/>
    <n v="0"/>
    <n v="0"/>
    <n v="0"/>
    <n v="0"/>
    <n v="0"/>
    <n v="-3.83"/>
    <x v="1"/>
  </r>
  <r>
    <d v="2024-01-27T00:00:00"/>
    <x v="0"/>
    <s v="TikTok"/>
    <s v="Carousel"/>
    <s v="Gen Z"/>
    <n v="2817"/>
    <n v="30"/>
    <n v="1"/>
    <n v="73.180000000000007"/>
    <n v="86.46"/>
    <n v="1.0649627263045794E-2"/>
    <n v="3.3333333333333333E-2"/>
    <n v="2.4393333333333334"/>
    <n v="73.180000000000007"/>
    <n v="1.1814703470893684"/>
    <n v="13.279999999999987"/>
    <x v="1"/>
  </r>
  <r>
    <d v="2024-01-27T00:00:00"/>
    <x v="0"/>
    <s v="TikTok"/>
    <s v="Carousel"/>
    <s v="Millennials"/>
    <n v="269"/>
    <n v="3"/>
    <n v="0"/>
    <n v="11.8"/>
    <n v="0"/>
    <n v="1.1152416356877323E-2"/>
    <n v="0"/>
    <n v="3.9333333333333336"/>
    <n v="0"/>
    <n v="0"/>
    <n v="-11.8"/>
    <x v="1"/>
  </r>
  <r>
    <d v="2024-01-27T00:00:00"/>
    <x v="0"/>
    <s v="TikTok"/>
    <s v="Carousel"/>
    <s v="Gen X"/>
    <n v="110"/>
    <n v="1"/>
    <n v="0"/>
    <n v="4.42"/>
    <n v="0"/>
    <n v="9.0909090909090905E-3"/>
    <n v="0"/>
    <n v="4.42"/>
    <n v="0"/>
    <n v="0"/>
    <n v="-4.42"/>
    <x v="1"/>
  </r>
  <r>
    <d v="2024-01-27T00:00:00"/>
    <x v="0"/>
    <s v="Facebook"/>
    <s v="Video"/>
    <s v="Gen Z"/>
    <n v="1139"/>
    <n v="39"/>
    <n v="1"/>
    <n v="67.709999999999994"/>
    <n v="88.64"/>
    <n v="3.4240561896400352E-2"/>
    <n v="2.564102564102564E-2"/>
    <n v="1.7361538461538459"/>
    <n v="67.709999999999994"/>
    <n v="1.3091123910796043"/>
    <n v="20.930000000000007"/>
    <x v="1"/>
  </r>
  <r>
    <d v="2024-01-27T00:00:00"/>
    <x v="0"/>
    <s v="Facebook"/>
    <s v="Video"/>
    <s v="Millennials"/>
    <n v="4407"/>
    <n v="94"/>
    <n v="10"/>
    <n v="185.96"/>
    <n v="774.02"/>
    <n v="2.1329702745631948E-2"/>
    <n v="0.10638297872340426"/>
    <n v="1.9782978723404256"/>
    <n v="18.596"/>
    <n v="4.1622929662292965"/>
    <n v="588.05999999999995"/>
    <x v="0"/>
  </r>
  <r>
    <d v="2024-01-27T00:00:00"/>
    <x v="0"/>
    <s v="Facebook"/>
    <s v="Video"/>
    <s v="Gen X"/>
    <n v="2719"/>
    <n v="115"/>
    <n v="14"/>
    <n v="126.13"/>
    <n v="798.23"/>
    <n v="4.2294961382861346E-2"/>
    <n v="0.12173913043478261"/>
    <n v="1.096782608695652"/>
    <n v="9.0092857142857135"/>
    <n v="6.3286291921033859"/>
    <n v="672.1"/>
    <x v="0"/>
  </r>
  <r>
    <d v="2024-01-27T00:00:00"/>
    <x v="0"/>
    <s v="Facebook"/>
    <s v="Image"/>
    <s v="Gen Z"/>
    <n v="742"/>
    <n v="6"/>
    <n v="0"/>
    <n v="29.98"/>
    <n v="0"/>
    <n v="8.0862533692722376E-3"/>
    <n v="0"/>
    <n v="4.996666666666667"/>
    <n v="0"/>
    <n v="0"/>
    <n v="-29.98"/>
    <x v="1"/>
  </r>
  <r>
    <d v="2024-01-27T00:00:00"/>
    <x v="0"/>
    <s v="Facebook"/>
    <s v="Image"/>
    <s v="Millennials"/>
    <n v="3471"/>
    <n v="63"/>
    <n v="2"/>
    <n v="222.74"/>
    <n v="175.87"/>
    <n v="1.8150388936905792E-2"/>
    <n v="3.1746031746031744E-2"/>
    <n v="3.5355555555555558"/>
    <n v="111.37"/>
    <n v="0.78957528957528955"/>
    <n v="-46.870000000000005"/>
    <x v="1"/>
  </r>
  <r>
    <d v="2024-01-27T00:00:00"/>
    <x v="0"/>
    <s v="Facebook"/>
    <s v="Image"/>
    <s v="Gen X"/>
    <n v="2473"/>
    <n v="28"/>
    <n v="1"/>
    <n v="152.43"/>
    <n v="77.08"/>
    <n v="1.1322280630812778E-2"/>
    <n v="3.5714285714285712E-2"/>
    <n v="5.4439285714285717"/>
    <n v="152.43"/>
    <n v="0.50567473594436785"/>
    <n v="-75.350000000000009"/>
    <x v="1"/>
  </r>
  <r>
    <d v="2024-01-27T00:00:00"/>
    <x v="0"/>
    <s v="Facebook"/>
    <s v="Carousel"/>
    <s v="Gen Z"/>
    <n v="1298"/>
    <n v="17"/>
    <n v="0"/>
    <n v="71.95"/>
    <n v="0"/>
    <n v="1.3097072419106317E-2"/>
    <n v="0"/>
    <n v="4.2323529411764707"/>
    <n v="0"/>
    <n v="0"/>
    <n v="-71.95"/>
    <x v="1"/>
  </r>
  <r>
    <d v="2024-01-27T00:00:00"/>
    <x v="0"/>
    <s v="Facebook"/>
    <s v="Carousel"/>
    <s v="Millennials"/>
    <n v="3795"/>
    <n v="82"/>
    <n v="2"/>
    <n v="190.2"/>
    <n v="186.15"/>
    <n v="2.1607378129117259E-2"/>
    <n v="2.4390243902439025E-2"/>
    <n v="2.3195121951219511"/>
    <n v="95.1"/>
    <n v="0.97870662460567837"/>
    <n v="-4.0499999999999829"/>
    <x v="1"/>
  </r>
  <r>
    <d v="2024-01-27T00:00:00"/>
    <x v="0"/>
    <s v="Facebook"/>
    <s v="Carousel"/>
    <s v="Gen X"/>
    <n v="2390"/>
    <n v="67"/>
    <n v="3"/>
    <n v="74.91"/>
    <n v="161.55000000000001"/>
    <n v="2.8033472803347281E-2"/>
    <n v="4.4776119402985072E-2"/>
    <n v="1.1180597014925373"/>
    <n v="24.97"/>
    <n v="2.156587905486584"/>
    <n v="86.640000000000015"/>
    <x v="1"/>
  </r>
  <r>
    <d v="2024-01-28T00:00:00"/>
    <x v="0"/>
    <s v="Instagram"/>
    <s v="Video"/>
    <s v="Gen Z"/>
    <n v="2780"/>
    <n v="66"/>
    <n v="6"/>
    <n v="120.44"/>
    <n v="587.54999999999995"/>
    <n v="2.3741007194244605E-2"/>
    <n v="9.0909090909090912E-2"/>
    <n v="1.8248484848484847"/>
    <n v="20.073333333333334"/>
    <n v="4.8783626702092322"/>
    <n v="467.10999999999996"/>
    <x v="0"/>
  </r>
  <r>
    <d v="2024-01-28T00:00:00"/>
    <x v="0"/>
    <s v="Instagram"/>
    <s v="Video"/>
    <s v="Millennials"/>
    <n v="3744"/>
    <n v="105"/>
    <n v="12"/>
    <n v="130.37"/>
    <n v="1163.44"/>
    <n v="2.8044871794871796E-2"/>
    <n v="0.11428571428571428"/>
    <n v="1.2416190476190476"/>
    <n v="10.864166666666668"/>
    <n v="8.9241389890312188"/>
    <n v="1033.0700000000002"/>
    <x v="0"/>
  </r>
  <r>
    <d v="2024-01-28T00:00:00"/>
    <x v="0"/>
    <s v="Instagram"/>
    <s v="Video"/>
    <s v="Gen X"/>
    <n v="160"/>
    <n v="4"/>
    <n v="0"/>
    <n v="9.66"/>
    <n v="0"/>
    <n v="2.5000000000000001E-2"/>
    <n v="0"/>
    <n v="2.415"/>
    <n v="0"/>
    <n v="0"/>
    <n v="-9.66"/>
    <x v="1"/>
  </r>
  <r>
    <d v="2024-01-28T00:00:00"/>
    <x v="0"/>
    <s v="Instagram"/>
    <s v="Image"/>
    <s v="Gen Z"/>
    <n v="1961"/>
    <n v="27"/>
    <n v="0"/>
    <n v="103.85"/>
    <n v="0"/>
    <n v="1.3768485466598673E-2"/>
    <n v="0"/>
    <n v="3.8462962962962961"/>
    <n v="0"/>
    <n v="0"/>
    <n v="-103.85"/>
    <x v="1"/>
  </r>
  <r>
    <d v="2024-01-28T00:00:00"/>
    <x v="0"/>
    <s v="Instagram"/>
    <s v="Image"/>
    <s v="Millennials"/>
    <n v="2217"/>
    <n v="26"/>
    <n v="1"/>
    <n v="130.01"/>
    <n v="88.68"/>
    <n v="1.1727559765448805E-2"/>
    <n v="3.8461538461538464E-2"/>
    <n v="5.0003846153846148"/>
    <n v="130.01"/>
    <n v="0.68210137681716798"/>
    <n v="-41.329999999999984"/>
    <x v="1"/>
  </r>
  <r>
    <d v="2024-01-28T00:00:00"/>
    <x v="0"/>
    <s v="Instagram"/>
    <s v="Image"/>
    <s v="Gen X"/>
    <n v="219"/>
    <n v="2"/>
    <n v="0"/>
    <n v="5.29"/>
    <n v="0"/>
    <n v="9.1324200913242004E-3"/>
    <n v="0"/>
    <n v="2.645"/>
    <n v="0"/>
    <n v="0"/>
    <n v="-5.29"/>
    <x v="1"/>
  </r>
  <r>
    <d v="2024-01-28T00:00:00"/>
    <x v="0"/>
    <s v="Instagram"/>
    <s v="Carousel"/>
    <s v="Gen Z"/>
    <n v="2046"/>
    <n v="37"/>
    <n v="2"/>
    <n v="123.49"/>
    <n v="163"/>
    <n v="1.8084066471163247E-2"/>
    <n v="5.4054054054054057E-2"/>
    <n v="3.3375675675675676"/>
    <n v="61.744999999999997"/>
    <n v="1.3199449348125354"/>
    <n v="39.510000000000005"/>
    <x v="1"/>
  </r>
  <r>
    <d v="2024-01-28T00:00:00"/>
    <x v="0"/>
    <s v="Instagram"/>
    <s v="Carousel"/>
    <s v="Millennials"/>
    <n v="1918"/>
    <n v="44"/>
    <n v="1"/>
    <n v="122.17"/>
    <n v="94.41"/>
    <n v="2.2940563086548488E-2"/>
    <n v="2.2727272727272728E-2"/>
    <n v="2.7765909090909093"/>
    <n v="122.17"/>
    <n v="0.77277564050094127"/>
    <n v="-27.760000000000005"/>
    <x v="1"/>
  </r>
  <r>
    <d v="2024-01-28T00:00:00"/>
    <x v="0"/>
    <s v="Instagram"/>
    <s v="Carousel"/>
    <s v="Gen X"/>
    <n v="421"/>
    <n v="10"/>
    <n v="0"/>
    <n v="22.37"/>
    <n v="0"/>
    <n v="2.3752969121140142E-2"/>
    <n v="0"/>
    <n v="2.2370000000000001"/>
    <n v="0"/>
    <n v="0"/>
    <n v="-22.37"/>
    <x v="1"/>
  </r>
  <r>
    <d v="2024-01-28T00:00:00"/>
    <x v="0"/>
    <s v="TikTok"/>
    <s v="Video"/>
    <s v="Gen Z"/>
    <n v="3689"/>
    <n v="163"/>
    <n v="19"/>
    <n v="246.66"/>
    <n v="1735.32"/>
    <n v="4.4185416101924641E-2"/>
    <n v="0.1165644171779141"/>
    <n v="1.5132515337423313"/>
    <n v="12.982105263157894"/>
    <n v="7.035271223546582"/>
    <n v="1488.6599999999999"/>
    <x v="0"/>
  </r>
  <r>
    <d v="2024-01-28T00:00:00"/>
    <x v="0"/>
    <s v="TikTok"/>
    <s v="Video"/>
    <s v="Millennials"/>
    <n v="399"/>
    <n v="19"/>
    <n v="2"/>
    <n v="21.37"/>
    <n v="100.57"/>
    <n v="4.7619047619047616E-2"/>
    <n v="0.10526315789473684"/>
    <n v="1.1247368421052633"/>
    <n v="10.685"/>
    <n v="4.7061300889096858"/>
    <n v="79.199999999999989"/>
    <x v="0"/>
  </r>
  <r>
    <d v="2024-01-28T00:00:00"/>
    <x v="0"/>
    <s v="TikTok"/>
    <s v="Video"/>
    <s v="Gen X"/>
    <n v="479"/>
    <n v="13"/>
    <n v="0"/>
    <n v="19.87"/>
    <n v="0"/>
    <n v="2.7139874739039668E-2"/>
    <n v="0"/>
    <n v="1.5284615384615385"/>
    <n v="0"/>
    <n v="0"/>
    <n v="-19.87"/>
    <x v="1"/>
  </r>
  <r>
    <d v="2024-01-28T00:00:00"/>
    <x v="0"/>
    <s v="TikTok"/>
    <s v="Image"/>
    <s v="Gen Z"/>
    <n v="3982"/>
    <n v="66"/>
    <n v="2"/>
    <n v="147.46"/>
    <n v="165.43"/>
    <n v="1.6574585635359115E-2"/>
    <n v="3.0303030303030304E-2"/>
    <n v="2.2342424242424244"/>
    <n v="73.73"/>
    <n v="1.1218635562186356"/>
    <n v="17.97"/>
    <x v="1"/>
  </r>
  <r>
    <d v="2024-01-28T00:00:00"/>
    <x v="0"/>
    <s v="TikTok"/>
    <s v="Image"/>
    <s v="Millennials"/>
    <n v="651"/>
    <n v="3"/>
    <n v="0"/>
    <n v="42.01"/>
    <n v="0"/>
    <n v="4.608294930875576E-3"/>
    <n v="0"/>
    <n v="14.003333333333332"/>
    <n v="0"/>
    <n v="0"/>
    <n v="-42.01"/>
    <x v="1"/>
  </r>
  <r>
    <d v="2024-01-28T00:00:00"/>
    <x v="0"/>
    <s v="TikTok"/>
    <s v="Image"/>
    <s v="Gen X"/>
    <n v="227"/>
    <n v="1"/>
    <n v="0"/>
    <n v="11.57"/>
    <n v="0"/>
    <n v="4.4052863436123352E-3"/>
    <n v="0"/>
    <n v="11.57"/>
    <n v="0"/>
    <n v="0"/>
    <n v="-11.57"/>
    <x v="1"/>
  </r>
  <r>
    <d v="2024-01-28T00:00:00"/>
    <x v="0"/>
    <s v="TikTok"/>
    <s v="Carousel"/>
    <s v="Gen Z"/>
    <n v="4902"/>
    <n v="133"/>
    <n v="7"/>
    <n v="241.47"/>
    <n v="696.74"/>
    <n v="2.7131782945736434E-2"/>
    <n v="5.2631578947368418E-2"/>
    <n v="1.815563909774436"/>
    <n v="34.495714285714286"/>
    <n v="2.8854101958835465"/>
    <n v="455.27"/>
    <x v="1"/>
  </r>
  <r>
    <d v="2024-01-28T00:00:00"/>
    <x v="0"/>
    <s v="TikTok"/>
    <s v="Carousel"/>
    <s v="Millennials"/>
    <n v="441"/>
    <n v="10"/>
    <n v="0"/>
    <n v="12.85"/>
    <n v="0"/>
    <n v="2.2675736961451247E-2"/>
    <n v="0"/>
    <n v="1.2849999999999999"/>
    <n v="0"/>
    <n v="0"/>
    <n v="-12.85"/>
    <x v="1"/>
  </r>
  <r>
    <d v="2024-01-28T00:00:00"/>
    <x v="0"/>
    <s v="TikTok"/>
    <s v="Carousel"/>
    <s v="Gen X"/>
    <n v="73"/>
    <n v="1"/>
    <n v="0"/>
    <n v="4.74"/>
    <n v="0"/>
    <n v="1.3698630136986301E-2"/>
    <n v="0"/>
    <n v="4.74"/>
    <n v="0"/>
    <n v="0"/>
    <n v="-4.74"/>
    <x v="1"/>
  </r>
  <r>
    <d v="2024-01-28T00:00:00"/>
    <x v="0"/>
    <s v="Facebook"/>
    <s v="Video"/>
    <s v="Gen Z"/>
    <n v="1366"/>
    <n v="53"/>
    <n v="5"/>
    <n v="58.69"/>
    <n v="373.54"/>
    <n v="3.8799414348462666E-2"/>
    <n v="9.4339622641509441E-2"/>
    <n v="1.1073584905660376"/>
    <n v="11.738"/>
    <n v="6.3646277048901014"/>
    <n v="314.85000000000002"/>
    <x v="0"/>
  </r>
  <r>
    <d v="2024-01-28T00:00:00"/>
    <x v="0"/>
    <s v="Facebook"/>
    <s v="Video"/>
    <s v="Millennials"/>
    <n v="4938"/>
    <n v="217"/>
    <n v="26"/>
    <n v="245.98"/>
    <n v="1369.35"/>
    <n v="4.3944916970433373E-2"/>
    <n v="0.11981566820276497"/>
    <n v="1.1335483870967742"/>
    <n v="9.4607692307692304"/>
    <n v="5.5669160094316608"/>
    <n v="1123.3699999999999"/>
    <x v="0"/>
  </r>
  <r>
    <d v="2024-01-28T00:00:00"/>
    <x v="0"/>
    <s v="Facebook"/>
    <s v="Video"/>
    <s v="Gen X"/>
    <n v="2989"/>
    <n v="134"/>
    <n v="11"/>
    <n v="185.74"/>
    <n v="610.53"/>
    <n v="4.4831047172967549E-2"/>
    <n v="8.2089552238805971E-2"/>
    <n v="1.3861194029850747"/>
    <n v="16.885454545454547"/>
    <n v="3.287014105739205"/>
    <n v="424.78999999999996"/>
    <x v="1"/>
  </r>
  <r>
    <d v="2024-01-28T00:00:00"/>
    <x v="0"/>
    <s v="Facebook"/>
    <s v="Image"/>
    <s v="Gen Z"/>
    <n v="1049"/>
    <n v="7"/>
    <n v="0"/>
    <n v="56.91"/>
    <n v="0"/>
    <n v="6.6730219256434702E-3"/>
    <n v="0"/>
    <n v="8.129999999999999"/>
    <n v="0"/>
    <n v="0"/>
    <n v="-56.91"/>
    <x v="1"/>
  </r>
  <r>
    <d v="2024-01-28T00:00:00"/>
    <x v="0"/>
    <s v="Facebook"/>
    <s v="Image"/>
    <s v="Millennials"/>
    <n v="4548"/>
    <n v="27"/>
    <n v="0"/>
    <n v="258.60000000000002"/>
    <n v="0"/>
    <n v="5.9366754617414244E-3"/>
    <n v="0"/>
    <n v="9.5777777777777793"/>
    <n v="0"/>
    <n v="0"/>
    <n v="-258.60000000000002"/>
    <x v="1"/>
  </r>
  <r>
    <d v="2024-01-28T00:00:00"/>
    <x v="0"/>
    <s v="Facebook"/>
    <s v="Image"/>
    <s v="Gen X"/>
    <n v="2120"/>
    <n v="16"/>
    <n v="0"/>
    <n v="92.28"/>
    <n v="0"/>
    <n v="7.5471698113207548E-3"/>
    <n v="0"/>
    <n v="5.7675000000000001"/>
    <n v="0"/>
    <n v="0"/>
    <n v="-92.28"/>
    <x v="1"/>
  </r>
  <r>
    <d v="2024-01-28T00:00:00"/>
    <x v="0"/>
    <s v="Facebook"/>
    <s v="Carousel"/>
    <s v="Gen Z"/>
    <n v="546"/>
    <n v="15"/>
    <n v="0"/>
    <n v="29.48"/>
    <n v="0"/>
    <n v="2.7472527472527472E-2"/>
    <n v="0"/>
    <n v="1.9653333333333334"/>
    <n v="0"/>
    <n v="0"/>
    <n v="-29.48"/>
    <x v="1"/>
  </r>
  <r>
    <d v="2024-01-28T00:00:00"/>
    <x v="0"/>
    <s v="Facebook"/>
    <s v="Carousel"/>
    <s v="Millennials"/>
    <n v="5613"/>
    <n v="134"/>
    <n v="9"/>
    <n v="333.24"/>
    <n v="882.41"/>
    <n v="2.3873151612328523E-2"/>
    <n v="6.7164179104477612E-2"/>
    <n v="2.486865671641791"/>
    <n v="37.026666666666671"/>
    <n v="2.64797143200096"/>
    <n v="549.16999999999996"/>
    <x v="1"/>
  </r>
  <r>
    <d v="2024-01-28T00:00:00"/>
    <x v="0"/>
    <s v="Facebook"/>
    <s v="Carousel"/>
    <s v="Gen X"/>
    <n v="2345"/>
    <n v="53"/>
    <n v="4"/>
    <n v="147.63999999999999"/>
    <n v="316.89999999999998"/>
    <n v="2.2601279317697228E-2"/>
    <n v="7.5471698113207544E-2"/>
    <n v="2.7856603773584903"/>
    <n v="36.909999999999997"/>
    <n v="2.146437279869954"/>
    <n v="169.26"/>
    <x v="1"/>
  </r>
  <r>
    <d v="2024-01-29T00:00:00"/>
    <x v="0"/>
    <s v="Instagram"/>
    <s v="Video"/>
    <s v="Gen Z"/>
    <n v="1972"/>
    <n v="55"/>
    <n v="7"/>
    <n v="97.33"/>
    <n v="557.49"/>
    <n v="2.7890466531440162E-2"/>
    <n v="0.12727272727272726"/>
    <n v="1.7696363636363637"/>
    <n v="13.904285714285715"/>
    <n v="5.7278331449707185"/>
    <n v="460.16"/>
    <x v="0"/>
  </r>
  <r>
    <d v="2024-01-29T00:00:00"/>
    <x v="0"/>
    <s v="Instagram"/>
    <s v="Video"/>
    <s v="Millennials"/>
    <n v="2941"/>
    <n v="63"/>
    <n v="3"/>
    <n v="123.76"/>
    <n v="162.68"/>
    <n v="2.1421285277116626E-2"/>
    <n v="4.7619047619047616E-2"/>
    <n v="1.9644444444444444"/>
    <n v="41.253333333333337"/>
    <n v="1.3144796380090498"/>
    <n v="38.92"/>
    <x v="1"/>
  </r>
  <r>
    <d v="2024-01-29T00:00:00"/>
    <x v="0"/>
    <s v="Instagram"/>
    <s v="Video"/>
    <s v="Gen X"/>
    <n v="369"/>
    <n v="14"/>
    <n v="1"/>
    <n v="20"/>
    <n v="79.84"/>
    <n v="3.7940379403794036E-2"/>
    <n v="7.1428571428571425E-2"/>
    <n v="1.4285714285714286"/>
    <n v="20"/>
    <n v="3.992"/>
    <n v="59.84"/>
    <x v="0"/>
  </r>
  <r>
    <d v="2024-01-29T00:00:00"/>
    <x v="0"/>
    <s v="Instagram"/>
    <s v="Image"/>
    <s v="Gen Z"/>
    <n v="1987"/>
    <n v="35"/>
    <n v="1"/>
    <n v="63.07"/>
    <n v="86.87"/>
    <n v="1.7614494212380472E-2"/>
    <n v="2.8571428571428571E-2"/>
    <n v="1.802"/>
    <n v="63.07"/>
    <n v="1.3773584905660379"/>
    <n v="23.800000000000004"/>
    <x v="1"/>
  </r>
  <r>
    <d v="2024-01-29T00:00:00"/>
    <x v="0"/>
    <s v="Instagram"/>
    <s v="Image"/>
    <s v="Millennials"/>
    <n v="2663"/>
    <n v="45"/>
    <n v="2"/>
    <n v="64.3"/>
    <n v="189.74"/>
    <n v="1.6898235073225687E-2"/>
    <n v="4.4444444444444446E-2"/>
    <n v="1.4288888888888889"/>
    <n v="32.15"/>
    <n v="2.9508553654743395"/>
    <n v="125.44000000000001"/>
    <x v="1"/>
  </r>
  <r>
    <d v="2024-01-29T00:00:00"/>
    <x v="0"/>
    <s v="Instagram"/>
    <s v="Image"/>
    <s v="Gen X"/>
    <n v="425"/>
    <n v="5"/>
    <n v="0"/>
    <n v="27.89"/>
    <n v="0"/>
    <n v="1.1764705882352941E-2"/>
    <n v="0"/>
    <n v="5.5780000000000003"/>
    <n v="0"/>
    <n v="0"/>
    <n v="-27.89"/>
    <x v="1"/>
  </r>
  <r>
    <d v="2024-01-29T00:00:00"/>
    <x v="0"/>
    <s v="Instagram"/>
    <s v="Carousel"/>
    <s v="Gen Z"/>
    <n v="4754"/>
    <n v="79"/>
    <n v="1"/>
    <n v="319.62"/>
    <n v="90.85"/>
    <n v="1.6617585191417754E-2"/>
    <n v="1.2658227848101266E-2"/>
    <n v="4.0458227848101265"/>
    <n v="319.62"/>
    <n v="0.28424378950003126"/>
    <n v="-228.77"/>
    <x v="1"/>
  </r>
  <r>
    <d v="2024-01-29T00:00:00"/>
    <x v="0"/>
    <s v="Instagram"/>
    <s v="Carousel"/>
    <s v="Millennials"/>
    <n v="2567"/>
    <n v="71"/>
    <n v="2"/>
    <n v="123.03"/>
    <n v="178.94"/>
    <n v="2.7658745617452279E-2"/>
    <n v="2.8169014084507043E-2"/>
    <n v="1.7328169014084507"/>
    <n v="61.515000000000001"/>
    <n v="1.4544420060147931"/>
    <n v="55.91"/>
    <x v="1"/>
  </r>
  <r>
    <d v="2024-01-29T00:00:00"/>
    <x v="0"/>
    <s v="Instagram"/>
    <s v="Carousel"/>
    <s v="Gen X"/>
    <n v="85"/>
    <n v="1"/>
    <n v="0"/>
    <n v="3.74"/>
    <n v="0"/>
    <n v="1.1764705882352941E-2"/>
    <n v="0"/>
    <n v="3.74"/>
    <n v="0"/>
    <n v="0"/>
    <n v="-3.74"/>
    <x v="1"/>
  </r>
  <r>
    <d v="2024-01-29T00:00:00"/>
    <x v="0"/>
    <s v="TikTok"/>
    <s v="Video"/>
    <s v="Gen Z"/>
    <n v="5814"/>
    <n v="208"/>
    <n v="30"/>
    <n v="176.44"/>
    <n v="1671.65"/>
    <n v="3.5775713794289649E-2"/>
    <n v="0.14423076923076922"/>
    <n v="0.84826923076923078"/>
    <n v="5.8813333333333331"/>
    <n v="9.474325549761959"/>
    <n v="1495.21"/>
    <x v="0"/>
  </r>
  <r>
    <d v="2024-01-29T00:00:00"/>
    <x v="0"/>
    <s v="TikTok"/>
    <s v="Video"/>
    <s v="Millennials"/>
    <n v="367"/>
    <n v="10"/>
    <n v="1"/>
    <n v="13.81"/>
    <n v="64.97"/>
    <n v="2.7247956403269755E-2"/>
    <n v="0.1"/>
    <n v="1.381"/>
    <n v="13.81"/>
    <n v="4.7045619116582182"/>
    <n v="51.16"/>
    <x v="0"/>
  </r>
  <r>
    <d v="2024-01-29T00:00:00"/>
    <x v="0"/>
    <s v="TikTok"/>
    <s v="Video"/>
    <s v="Gen X"/>
    <n v="480"/>
    <n v="9"/>
    <n v="1"/>
    <n v="18.91"/>
    <n v="67.680000000000007"/>
    <n v="1.8749999999999999E-2"/>
    <n v="0.1111111111111111"/>
    <n v="2.1011111111111109"/>
    <n v="18.91"/>
    <n v="3.5790586991010049"/>
    <n v="48.77000000000001"/>
    <x v="0"/>
  </r>
  <r>
    <d v="2024-01-29T00:00:00"/>
    <x v="0"/>
    <s v="TikTok"/>
    <s v="Image"/>
    <s v="Gen Z"/>
    <n v="3018"/>
    <n v="17"/>
    <n v="0"/>
    <n v="180.04"/>
    <n v="0"/>
    <n v="5.6328694499668654E-3"/>
    <n v="0"/>
    <n v="10.590588235294117"/>
    <n v="0"/>
    <n v="0"/>
    <n v="-180.04"/>
    <x v="1"/>
  </r>
  <r>
    <d v="2024-01-29T00:00:00"/>
    <x v="0"/>
    <s v="TikTok"/>
    <s v="Image"/>
    <s v="Millennials"/>
    <n v="332"/>
    <n v="5"/>
    <n v="0"/>
    <n v="8.7899999999999991"/>
    <n v="0"/>
    <n v="1.5060240963855422E-2"/>
    <n v="0"/>
    <n v="1.7579999999999998"/>
    <n v="0"/>
    <n v="0"/>
    <n v="-8.7899999999999991"/>
    <x v="1"/>
  </r>
  <r>
    <d v="2024-01-29T00:00:00"/>
    <x v="0"/>
    <s v="TikTok"/>
    <s v="Image"/>
    <s v="Gen X"/>
    <n v="237"/>
    <n v="3"/>
    <n v="0"/>
    <n v="7.06"/>
    <n v="0"/>
    <n v="1.2658227848101266E-2"/>
    <n v="0"/>
    <n v="2.3533333333333331"/>
    <n v="0"/>
    <n v="0"/>
    <n v="-7.06"/>
    <x v="1"/>
  </r>
  <r>
    <d v="2024-01-29T00:00:00"/>
    <x v="0"/>
    <s v="TikTok"/>
    <s v="Carousel"/>
    <s v="Gen Z"/>
    <n v="3144"/>
    <n v="63"/>
    <n v="1"/>
    <n v="161.04"/>
    <n v="63.68"/>
    <n v="2.0038167938931296E-2"/>
    <n v="1.5873015873015872E-2"/>
    <n v="2.5561904761904759"/>
    <n v="161.04"/>
    <n v="0.39542970690511675"/>
    <n v="-97.359999999999985"/>
    <x v="1"/>
  </r>
  <r>
    <d v="2024-01-29T00:00:00"/>
    <x v="0"/>
    <s v="TikTok"/>
    <s v="Carousel"/>
    <s v="Millennials"/>
    <n v="984"/>
    <n v="27"/>
    <n v="1"/>
    <n v="66.53"/>
    <n v="69.790000000000006"/>
    <n v="2.7439024390243903E-2"/>
    <n v="3.7037037037037035E-2"/>
    <n v="2.4640740740740741"/>
    <n v="66.53"/>
    <n v="1.0490004509243951"/>
    <n v="3.2600000000000051"/>
    <x v="1"/>
  </r>
  <r>
    <d v="2024-01-29T00:00:00"/>
    <x v="0"/>
    <s v="TikTok"/>
    <s v="Carousel"/>
    <s v="Gen X"/>
    <n v="269"/>
    <n v="2"/>
    <n v="0"/>
    <n v="11.76"/>
    <n v="0"/>
    <n v="7.4349442379182153E-3"/>
    <n v="0"/>
    <n v="5.88"/>
    <n v="0"/>
    <n v="0"/>
    <n v="-11.76"/>
    <x v="1"/>
  </r>
  <r>
    <d v="2024-01-29T00:00:00"/>
    <x v="0"/>
    <s v="Facebook"/>
    <s v="Video"/>
    <s v="Gen Z"/>
    <n v="843"/>
    <n v="30"/>
    <n v="4"/>
    <n v="44.7"/>
    <n v="239.85"/>
    <n v="3.5587188612099648E-2"/>
    <n v="0.13333333333333333"/>
    <n v="1.49"/>
    <n v="11.175000000000001"/>
    <n v="5.3657718120805367"/>
    <n v="195.14999999999998"/>
    <x v="0"/>
  </r>
  <r>
    <d v="2024-01-29T00:00:00"/>
    <x v="0"/>
    <s v="Facebook"/>
    <s v="Video"/>
    <s v="Millennials"/>
    <n v="5047"/>
    <n v="182"/>
    <n v="24"/>
    <n v="342.54"/>
    <n v="2267.42"/>
    <n v="3.6061026352288486E-2"/>
    <n v="0.13186813186813187"/>
    <n v="1.8820879120879122"/>
    <n v="14.272500000000001"/>
    <n v="6.6194313072925786"/>
    <n v="1924.88"/>
    <x v="0"/>
  </r>
  <r>
    <d v="2024-01-29T00:00:00"/>
    <x v="0"/>
    <s v="Facebook"/>
    <s v="Video"/>
    <s v="Gen X"/>
    <n v="2353"/>
    <n v="48"/>
    <n v="4"/>
    <n v="104.08"/>
    <n v="331.21"/>
    <n v="2.0399490012749683E-2"/>
    <n v="8.3333333333333329E-2"/>
    <n v="2.1683333333333334"/>
    <n v="26.02"/>
    <n v="3.1822636433512681"/>
    <n v="227.13"/>
    <x v="1"/>
  </r>
  <r>
    <d v="2024-01-29T00:00:00"/>
    <x v="0"/>
    <s v="Facebook"/>
    <s v="Image"/>
    <s v="Gen Z"/>
    <n v="1433"/>
    <n v="17"/>
    <n v="0"/>
    <n v="56.23"/>
    <n v="0"/>
    <n v="1.1863224005582694E-2"/>
    <n v="0"/>
    <n v="3.3076470588235294"/>
    <n v="0"/>
    <n v="0"/>
    <n v="-56.23"/>
    <x v="1"/>
  </r>
  <r>
    <d v="2024-01-29T00:00:00"/>
    <x v="0"/>
    <s v="Facebook"/>
    <s v="Image"/>
    <s v="Millennials"/>
    <n v="5592"/>
    <n v="38"/>
    <n v="1"/>
    <n v="233.45"/>
    <n v="75.69"/>
    <n v="6.7954220314735336E-3"/>
    <n v="2.6315789473684209E-2"/>
    <n v="6.1434210526315782"/>
    <n v="233.45"/>
    <n v="0.32422360248447207"/>
    <n v="-157.76"/>
    <x v="1"/>
  </r>
  <r>
    <d v="2024-01-29T00:00:00"/>
    <x v="0"/>
    <s v="Facebook"/>
    <s v="Image"/>
    <s v="Gen X"/>
    <n v="2267"/>
    <n v="18"/>
    <n v="0"/>
    <n v="69.77"/>
    <n v="0"/>
    <n v="7.9400088222320239E-3"/>
    <n v="0"/>
    <n v="3.8761111111111108"/>
    <n v="0"/>
    <n v="0"/>
    <n v="-69.77"/>
    <x v="1"/>
  </r>
  <r>
    <d v="2024-01-29T00:00:00"/>
    <x v="0"/>
    <s v="Facebook"/>
    <s v="Carousel"/>
    <s v="Gen Z"/>
    <n v="1008"/>
    <n v="20"/>
    <n v="1"/>
    <n v="41.47"/>
    <n v="98.51"/>
    <n v="1.984126984126984E-2"/>
    <n v="0.05"/>
    <n v="2.0735000000000001"/>
    <n v="41.47"/>
    <n v="2.3754521340728241"/>
    <n v="57.040000000000006"/>
    <x v="1"/>
  </r>
  <r>
    <d v="2024-01-29T00:00:00"/>
    <x v="0"/>
    <s v="Facebook"/>
    <s v="Carousel"/>
    <s v="Millennials"/>
    <n v="4595"/>
    <n v="80"/>
    <n v="4"/>
    <n v="134.24"/>
    <n v="314.18"/>
    <n v="1.7410228509249184E-2"/>
    <n v="0.05"/>
    <n v="1.6780000000000002"/>
    <n v="33.56"/>
    <n v="2.3404350417163289"/>
    <n v="179.94"/>
    <x v="1"/>
  </r>
  <r>
    <d v="2024-01-29T00:00:00"/>
    <x v="0"/>
    <s v="Facebook"/>
    <s v="Carousel"/>
    <s v="Gen X"/>
    <n v="1109"/>
    <n v="14"/>
    <n v="0"/>
    <n v="50.08"/>
    <n v="0"/>
    <n v="1.2623985572587917E-2"/>
    <n v="0"/>
    <n v="3.577142857142857"/>
    <n v="0"/>
    <n v="0"/>
    <n v="-50.08"/>
    <x v="1"/>
  </r>
  <r>
    <d v="2024-01-30T00:00:00"/>
    <x v="0"/>
    <s v="Instagram"/>
    <s v="Video"/>
    <s v="Gen Z"/>
    <n v="1859"/>
    <n v="53"/>
    <n v="7"/>
    <n v="124.54"/>
    <n v="549.94000000000005"/>
    <n v="2.8509951586874662E-2"/>
    <n v="0.13207547169811321"/>
    <n v="2.3498113207547169"/>
    <n v="17.791428571428572"/>
    <n v="4.4157700337241046"/>
    <n v="425.40000000000003"/>
    <x v="0"/>
  </r>
  <r>
    <d v="2024-01-30T00:00:00"/>
    <x v="0"/>
    <s v="Instagram"/>
    <s v="Video"/>
    <s v="Millennials"/>
    <n v="2026"/>
    <n v="63"/>
    <n v="8"/>
    <n v="80.06"/>
    <n v="434.81"/>
    <n v="3.1095755182625865E-2"/>
    <n v="0.12698412698412698"/>
    <n v="1.2707936507936508"/>
    <n v="10.0075"/>
    <n v="5.431051711216587"/>
    <n v="354.75"/>
    <x v="0"/>
  </r>
  <r>
    <d v="2024-01-30T00:00:00"/>
    <x v="0"/>
    <s v="Instagram"/>
    <s v="Video"/>
    <s v="Gen X"/>
    <n v="138"/>
    <n v="5"/>
    <n v="0"/>
    <n v="5.29"/>
    <n v="0"/>
    <n v="3.6231884057971016E-2"/>
    <n v="0"/>
    <n v="1.0580000000000001"/>
    <n v="0"/>
    <n v="0"/>
    <n v="-5.29"/>
    <x v="1"/>
  </r>
  <r>
    <d v="2024-01-30T00:00:00"/>
    <x v="0"/>
    <s v="Instagram"/>
    <s v="Image"/>
    <s v="Gen Z"/>
    <n v="4123"/>
    <n v="34"/>
    <n v="0"/>
    <n v="258.14"/>
    <n v="0"/>
    <n v="8.246422507882609E-3"/>
    <n v="0"/>
    <n v="7.5923529411764701"/>
    <n v="0"/>
    <n v="0"/>
    <n v="-258.14"/>
    <x v="1"/>
  </r>
  <r>
    <d v="2024-01-30T00:00:00"/>
    <x v="0"/>
    <s v="Instagram"/>
    <s v="Image"/>
    <s v="Millennials"/>
    <n v="2738"/>
    <n v="44"/>
    <n v="1"/>
    <n v="137.30000000000001"/>
    <n v="52.68"/>
    <n v="1.6070124178232285E-2"/>
    <n v="2.2727272727272728E-2"/>
    <n v="3.1204545454545456"/>
    <n v="137.30000000000001"/>
    <n v="0.38368536052439911"/>
    <n v="-84.62"/>
    <x v="1"/>
  </r>
  <r>
    <d v="2024-01-30T00:00:00"/>
    <x v="0"/>
    <s v="Instagram"/>
    <s v="Image"/>
    <s v="Gen X"/>
    <n v="299"/>
    <n v="4"/>
    <n v="0"/>
    <n v="13.08"/>
    <n v="0"/>
    <n v="1.3377926421404682E-2"/>
    <n v="0"/>
    <n v="3.27"/>
    <n v="0"/>
    <n v="0"/>
    <n v="-13.08"/>
    <x v="1"/>
  </r>
  <r>
    <d v="2024-01-30T00:00:00"/>
    <x v="0"/>
    <s v="Instagram"/>
    <s v="Carousel"/>
    <s v="Gen Z"/>
    <n v="3064"/>
    <n v="45"/>
    <n v="3"/>
    <n v="201.69"/>
    <n v="241.49"/>
    <n v="1.468668407310705E-2"/>
    <n v="6.6666666666666666E-2"/>
    <n v="4.4820000000000002"/>
    <n v="67.23"/>
    <n v="1.1973325400366901"/>
    <n v="39.800000000000011"/>
    <x v="1"/>
  </r>
  <r>
    <d v="2024-01-30T00:00:00"/>
    <x v="0"/>
    <s v="Instagram"/>
    <s v="Carousel"/>
    <s v="Millennials"/>
    <n v="1157"/>
    <n v="17"/>
    <n v="1"/>
    <n v="51.04"/>
    <n v="73.31"/>
    <n v="1.4693171996542784E-2"/>
    <n v="5.8823529411764705E-2"/>
    <n v="3.0023529411764707"/>
    <n v="51.04"/>
    <n v="1.4363244514106583"/>
    <n v="22.270000000000003"/>
    <x v="1"/>
  </r>
  <r>
    <d v="2024-01-30T00:00:00"/>
    <x v="0"/>
    <s v="Instagram"/>
    <s v="Carousel"/>
    <s v="Gen X"/>
    <n v="286"/>
    <n v="6"/>
    <n v="0"/>
    <n v="16.399999999999999"/>
    <n v="0"/>
    <n v="2.097902097902098E-2"/>
    <n v="0"/>
    <n v="2.7333333333333329"/>
    <n v="0"/>
    <n v="0"/>
    <n v="-16.399999999999999"/>
    <x v="1"/>
  </r>
  <r>
    <d v="2024-01-30T00:00:00"/>
    <x v="0"/>
    <s v="TikTok"/>
    <s v="Video"/>
    <s v="Gen Z"/>
    <n v="4178"/>
    <n v="208"/>
    <n v="26"/>
    <n v="170.93"/>
    <n v="2375.8200000000002"/>
    <n v="4.9784585926280517E-2"/>
    <n v="0.125"/>
    <n v="0.82177884615384622"/>
    <n v="6.5742307692307698"/>
    <n v="13.899374012753759"/>
    <n v="2204.8900000000003"/>
    <x v="0"/>
  </r>
  <r>
    <d v="2024-01-30T00:00:00"/>
    <x v="0"/>
    <s v="TikTok"/>
    <s v="Video"/>
    <s v="Millennials"/>
    <n v="640"/>
    <n v="25"/>
    <n v="3"/>
    <n v="15.9"/>
    <n v="246.99"/>
    <n v="3.90625E-2"/>
    <n v="0.12"/>
    <n v="0.63600000000000001"/>
    <n v="5.3"/>
    <n v="15.533962264150944"/>
    <n v="231.09"/>
    <x v="0"/>
  </r>
  <r>
    <d v="2024-01-30T00:00:00"/>
    <x v="0"/>
    <s v="TikTok"/>
    <s v="Video"/>
    <s v="Gen X"/>
    <n v="283"/>
    <n v="10"/>
    <n v="1"/>
    <n v="13.03"/>
    <n v="75.06"/>
    <n v="3.5335689045936397E-2"/>
    <n v="0.1"/>
    <n v="1.3029999999999999"/>
    <n v="13.03"/>
    <n v="5.7605525709900238"/>
    <n v="62.03"/>
    <x v="0"/>
  </r>
  <r>
    <d v="2024-01-30T00:00:00"/>
    <x v="0"/>
    <s v="TikTok"/>
    <s v="Image"/>
    <s v="Gen Z"/>
    <n v="6034"/>
    <n v="80"/>
    <n v="2"/>
    <n v="368.24"/>
    <n v="116.07"/>
    <n v="1.3258203513423931E-2"/>
    <n v="2.5000000000000001E-2"/>
    <n v="4.6029999999999998"/>
    <n v="184.12"/>
    <n v="0.31520204214642622"/>
    <n v="-252.17000000000002"/>
    <x v="1"/>
  </r>
  <r>
    <d v="2024-01-30T00:00:00"/>
    <x v="0"/>
    <s v="TikTok"/>
    <s v="Image"/>
    <s v="Millennials"/>
    <n v="619"/>
    <n v="10"/>
    <n v="0"/>
    <n v="23.56"/>
    <n v="0"/>
    <n v="1.6155088852988692E-2"/>
    <n v="0"/>
    <n v="2.3559999999999999"/>
    <n v="0"/>
    <n v="0"/>
    <n v="-23.56"/>
    <x v="1"/>
  </r>
  <r>
    <d v="2024-01-30T00:00:00"/>
    <x v="0"/>
    <s v="TikTok"/>
    <s v="Image"/>
    <s v="Gen X"/>
    <n v="168"/>
    <n v="1"/>
    <n v="0"/>
    <n v="5.97"/>
    <n v="0"/>
    <n v="5.9523809523809521E-3"/>
    <n v="0"/>
    <n v="5.97"/>
    <n v="0"/>
    <n v="0"/>
    <n v="-5.97"/>
    <x v="1"/>
  </r>
  <r>
    <d v="2024-01-30T00:00:00"/>
    <x v="0"/>
    <s v="TikTok"/>
    <s v="Carousel"/>
    <s v="Gen Z"/>
    <n v="7268"/>
    <n v="161"/>
    <n v="5"/>
    <n v="184"/>
    <n v="392.12"/>
    <n v="2.2151898734177215E-2"/>
    <n v="3.1055900621118012E-2"/>
    <n v="1.1428571428571428"/>
    <n v="36.799999999999997"/>
    <n v="2.131086956521739"/>
    <n v="208.12"/>
    <x v="1"/>
  </r>
  <r>
    <d v="2024-01-30T00:00:00"/>
    <x v="0"/>
    <s v="TikTok"/>
    <s v="Carousel"/>
    <s v="Millennials"/>
    <n v="681"/>
    <n v="17"/>
    <n v="0"/>
    <n v="36.549999999999997"/>
    <n v="0"/>
    <n v="2.4963289280469897E-2"/>
    <n v="0"/>
    <n v="2.15"/>
    <n v="0"/>
    <n v="0"/>
    <n v="-36.549999999999997"/>
    <x v="1"/>
  </r>
  <r>
    <d v="2024-01-30T00:00:00"/>
    <x v="0"/>
    <s v="TikTok"/>
    <s v="Carousel"/>
    <s v="Gen X"/>
    <n v="253"/>
    <n v="7"/>
    <n v="0"/>
    <n v="9.43"/>
    <n v="0"/>
    <n v="2.766798418972332E-2"/>
    <n v="0"/>
    <n v="1.3471428571428572"/>
    <n v="0"/>
    <n v="0"/>
    <n v="-9.43"/>
    <x v="1"/>
  </r>
  <r>
    <d v="2024-01-30T00:00:00"/>
    <x v="0"/>
    <s v="Facebook"/>
    <s v="Video"/>
    <s v="Gen Z"/>
    <n v="749"/>
    <n v="26"/>
    <n v="3"/>
    <n v="25.06"/>
    <n v="201.76"/>
    <n v="3.4712950600801068E-2"/>
    <n v="0.11538461538461539"/>
    <n v="0.9638461538461538"/>
    <n v="8.3533333333333335"/>
    <n v="8.0510774142059063"/>
    <n v="176.7"/>
    <x v="0"/>
  </r>
  <r>
    <d v="2024-01-30T00:00:00"/>
    <x v="0"/>
    <s v="Facebook"/>
    <s v="Video"/>
    <s v="Millennials"/>
    <n v="2408"/>
    <n v="72"/>
    <n v="5"/>
    <n v="59.42"/>
    <n v="409.27"/>
    <n v="2.9900332225913623E-2"/>
    <n v="6.9444444444444448E-2"/>
    <n v="0.82527777777777778"/>
    <n v="11.884"/>
    <n v="6.8877482329182085"/>
    <n v="349.84999999999997"/>
    <x v="0"/>
  </r>
  <r>
    <d v="2024-01-30T00:00:00"/>
    <x v="0"/>
    <s v="Facebook"/>
    <s v="Video"/>
    <s v="Gen X"/>
    <n v="2021"/>
    <n v="77"/>
    <n v="9"/>
    <n v="75.28"/>
    <n v="831.65"/>
    <n v="3.8099950519544783E-2"/>
    <n v="0.11688311688311688"/>
    <n v="0.97766233766233768"/>
    <n v="8.3644444444444446"/>
    <n v="11.047422954303931"/>
    <n v="756.37"/>
    <x v="0"/>
  </r>
  <r>
    <d v="2024-01-30T00:00:00"/>
    <x v="0"/>
    <s v="Facebook"/>
    <s v="Image"/>
    <s v="Gen Z"/>
    <n v="1071"/>
    <n v="14"/>
    <n v="0"/>
    <n v="41.51"/>
    <n v="0"/>
    <n v="1.3071895424836602E-2"/>
    <n v="0"/>
    <n v="2.9649999999999999"/>
    <n v="0"/>
    <n v="0"/>
    <n v="-41.51"/>
    <x v="1"/>
  </r>
  <r>
    <d v="2024-01-30T00:00:00"/>
    <x v="0"/>
    <s v="Facebook"/>
    <s v="Image"/>
    <s v="Millennials"/>
    <n v="3873"/>
    <n v="75"/>
    <n v="0"/>
    <n v="214.63"/>
    <n v="0"/>
    <n v="1.9364833462432222E-2"/>
    <n v="0"/>
    <n v="2.8617333333333335"/>
    <n v="0"/>
    <n v="0"/>
    <n v="-214.63"/>
    <x v="1"/>
  </r>
  <r>
    <d v="2024-01-30T00:00:00"/>
    <x v="0"/>
    <s v="Facebook"/>
    <s v="Image"/>
    <s v="Gen X"/>
    <n v="1635"/>
    <n v="18"/>
    <n v="0"/>
    <n v="57.96"/>
    <n v="0"/>
    <n v="1.1009174311926606E-2"/>
    <n v="0"/>
    <n v="3.22"/>
    <n v="0"/>
    <n v="0"/>
    <n v="-57.96"/>
    <x v="1"/>
  </r>
  <r>
    <d v="2024-01-30T00:00:00"/>
    <x v="0"/>
    <s v="Facebook"/>
    <s v="Carousel"/>
    <s v="Gen Z"/>
    <n v="1359"/>
    <n v="25"/>
    <n v="0"/>
    <n v="52.22"/>
    <n v="0"/>
    <n v="1.839587932303164E-2"/>
    <n v="0"/>
    <n v="2.0888"/>
    <n v="0"/>
    <n v="0"/>
    <n v="-52.22"/>
    <x v="1"/>
  </r>
  <r>
    <d v="2024-01-30T00:00:00"/>
    <x v="0"/>
    <s v="Facebook"/>
    <s v="Carousel"/>
    <s v="Millennials"/>
    <n v="3247"/>
    <n v="96"/>
    <n v="7"/>
    <n v="140.99"/>
    <n v="419.47"/>
    <n v="2.956575300277179E-2"/>
    <n v="7.2916666666666671E-2"/>
    <n v="1.4686458333333334"/>
    <n v="20.141428571428573"/>
    <n v="2.9751755443648484"/>
    <n v="278.48"/>
    <x v="1"/>
  </r>
  <r>
    <d v="2024-01-30T00:00:00"/>
    <x v="0"/>
    <s v="Facebook"/>
    <s v="Carousel"/>
    <s v="Gen X"/>
    <n v="1461"/>
    <n v="17"/>
    <n v="0"/>
    <n v="72.91"/>
    <n v="0"/>
    <n v="1.1635865845311431E-2"/>
    <n v="0"/>
    <n v="4.2888235294117649"/>
    <n v="0"/>
    <n v="0"/>
    <n v="-72.91"/>
    <x v="1"/>
  </r>
  <r>
    <d v="2024-01-31T00:00:00"/>
    <x v="0"/>
    <s v="Instagram"/>
    <s v="Video"/>
    <s v="Gen Z"/>
    <n v="4898"/>
    <n v="163"/>
    <n v="23"/>
    <n v="153.88"/>
    <n v="1155.78"/>
    <n v="3.327888934258881E-2"/>
    <n v="0.1411042944785276"/>
    <n v="0.94404907975460117"/>
    <n v="6.6904347826086958"/>
    <n v="7.5109175981284118"/>
    <n v="1001.9"/>
    <x v="0"/>
  </r>
  <r>
    <d v="2024-01-31T00:00:00"/>
    <x v="0"/>
    <s v="Instagram"/>
    <s v="Video"/>
    <s v="Millennials"/>
    <n v="2524"/>
    <n v="118"/>
    <n v="13"/>
    <n v="88.9"/>
    <n v="765.18"/>
    <n v="4.6751188589540409E-2"/>
    <n v="0.11016949152542373"/>
    <n v="0.75338983050847463"/>
    <n v="6.838461538461539"/>
    <n v="8.607199100112485"/>
    <n v="676.28"/>
    <x v="0"/>
  </r>
  <r>
    <d v="2024-01-31T00:00:00"/>
    <x v="0"/>
    <s v="Instagram"/>
    <s v="Video"/>
    <s v="Gen X"/>
    <n v="125"/>
    <n v="5"/>
    <n v="0"/>
    <n v="3.14"/>
    <n v="0"/>
    <n v="0.04"/>
    <n v="0"/>
    <n v="0.628"/>
    <n v="0"/>
    <n v="0"/>
    <n v="-3.14"/>
    <x v="1"/>
  </r>
  <r>
    <d v="2024-01-31T00:00:00"/>
    <x v="0"/>
    <s v="Instagram"/>
    <s v="Image"/>
    <s v="Gen Z"/>
    <n v="3777"/>
    <n v="67"/>
    <n v="1"/>
    <n v="209.48"/>
    <n v="92.81"/>
    <n v="1.7738946253640454E-2"/>
    <n v="1.4925373134328358E-2"/>
    <n v="3.1265671641791042"/>
    <n v="209.48"/>
    <n v="0.44304945579530269"/>
    <n v="-116.66999999999999"/>
    <x v="1"/>
  </r>
  <r>
    <d v="2024-01-31T00:00:00"/>
    <x v="0"/>
    <s v="Instagram"/>
    <s v="Image"/>
    <s v="Millennials"/>
    <n v="3264"/>
    <n v="60"/>
    <n v="2"/>
    <n v="121.03"/>
    <n v="169.11"/>
    <n v="1.8382352941176471E-2"/>
    <n v="3.3333333333333333E-2"/>
    <n v="2.0171666666666668"/>
    <n v="60.515000000000001"/>
    <n v="1.397256878459886"/>
    <n v="48.080000000000013"/>
    <x v="1"/>
  </r>
  <r>
    <d v="2024-01-31T00:00:00"/>
    <x v="0"/>
    <s v="Instagram"/>
    <s v="Image"/>
    <s v="Gen X"/>
    <n v="114"/>
    <n v="1"/>
    <n v="0"/>
    <n v="7.47"/>
    <n v="0"/>
    <n v="8.771929824561403E-3"/>
    <n v="0"/>
    <n v="7.47"/>
    <n v="0"/>
    <n v="0"/>
    <n v="-7.47"/>
    <x v="1"/>
  </r>
  <r>
    <d v="2024-01-31T00:00:00"/>
    <x v="0"/>
    <s v="Instagram"/>
    <s v="Carousel"/>
    <s v="Gen Z"/>
    <n v="3973"/>
    <n v="105"/>
    <n v="2"/>
    <n v="223.56"/>
    <n v="153.15"/>
    <n v="2.642839164359426E-2"/>
    <n v="1.9047619047619049E-2"/>
    <n v="2.129142857142857"/>
    <n v="111.78"/>
    <n v="0.68505099302200756"/>
    <n v="-70.41"/>
    <x v="1"/>
  </r>
  <r>
    <d v="2024-01-31T00:00:00"/>
    <x v="0"/>
    <s v="Instagram"/>
    <s v="Carousel"/>
    <s v="Millennials"/>
    <n v="2170"/>
    <n v="51"/>
    <n v="3"/>
    <n v="62.98"/>
    <n v="260.08"/>
    <n v="2.3502304147465437E-2"/>
    <n v="5.8823529411764705E-2"/>
    <n v="1.2349019607843137"/>
    <n v="20.993333333333332"/>
    <n v="4.129564941251191"/>
    <n v="197.1"/>
    <x v="0"/>
  </r>
  <r>
    <d v="2024-01-31T00:00:00"/>
    <x v="0"/>
    <s v="Instagram"/>
    <s v="Carousel"/>
    <s v="Gen X"/>
    <n v="62"/>
    <n v="0"/>
    <n v="0"/>
    <n v="2.96"/>
    <n v="0"/>
    <n v="0"/>
    <n v="0"/>
    <n v="0"/>
    <n v="0"/>
    <n v="0"/>
    <n v="-2.96"/>
    <x v="1"/>
  </r>
  <r>
    <d v="2024-01-31T00:00:00"/>
    <x v="0"/>
    <s v="TikTok"/>
    <s v="Video"/>
    <s v="Gen Z"/>
    <n v="6139"/>
    <n v="162"/>
    <n v="8"/>
    <n v="302.52999999999997"/>
    <n v="442.34"/>
    <n v="2.6388662648639843E-2"/>
    <n v="4.9382716049382713E-2"/>
    <n v="1.8674691358024689"/>
    <n v="37.816249999999997"/>
    <n v="1.4621359865137342"/>
    <n v="139.81"/>
    <x v="1"/>
  </r>
  <r>
    <d v="2024-01-31T00:00:00"/>
    <x v="0"/>
    <s v="TikTok"/>
    <s v="Video"/>
    <s v="Millennials"/>
    <n v="619"/>
    <n v="22"/>
    <n v="2"/>
    <n v="39.46"/>
    <n v="139.94999999999999"/>
    <n v="3.5541195476575124E-2"/>
    <n v="9.0909090909090912E-2"/>
    <n v="1.7936363636363637"/>
    <n v="19.73"/>
    <n v="3.5466294982260513"/>
    <n v="100.48999999999998"/>
    <x v="1"/>
  </r>
  <r>
    <d v="2024-01-31T00:00:00"/>
    <x v="0"/>
    <s v="TikTok"/>
    <s v="Video"/>
    <s v="Gen X"/>
    <n v="222"/>
    <n v="10"/>
    <n v="0"/>
    <n v="7.61"/>
    <n v="0"/>
    <n v="4.5045045045045043E-2"/>
    <n v="0"/>
    <n v="0.76100000000000001"/>
    <n v="0"/>
    <n v="0"/>
    <n v="-7.61"/>
    <x v="1"/>
  </r>
  <r>
    <d v="2024-01-31T00:00:00"/>
    <x v="0"/>
    <s v="TikTok"/>
    <s v="Image"/>
    <s v="Gen Z"/>
    <n v="5504"/>
    <n v="75"/>
    <n v="2"/>
    <n v="155.16"/>
    <n v="198.06"/>
    <n v="1.3626453488372093E-2"/>
    <n v="2.6666666666666668E-2"/>
    <n v="2.0688"/>
    <n v="77.58"/>
    <n v="1.2764887857695282"/>
    <n v="42.900000000000006"/>
    <x v="1"/>
  </r>
  <r>
    <d v="2024-01-31T00:00:00"/>
    <x v="0"/>
    <s v="TikTok"/>
    <s v="Image"/>
    <s v="Millennials"/>
    <n v="860"/>
    <n v="5"/>
    <n v="0"/>
    <n v="48.53"/>
    <n v="0"/>
    <n v="5.8139534883720929E-3"/>
    <n v="0"/>
    <n v="9.7059999999999995"/>
    <n v="0"/>
    <n v="0"/>
    <n v="-48.53"/>
    <x v="1"/>
  </r>
  <r>
    <d v="2024-01-31T00:00:00"/>
    <x v="0"/>
    <s v="TikTok"/>
    <s v="Image"/>
    <s v="Gen X"/>
    <n v="64"/>
    <n v="1"/>
    <n v="0"/>
    <n v="4.01"/>
    <n v="0"/>
    <n v="1.5625E-2"/>
    <n v="0"/>
    <n v="4.01"/>
    <n v="0"/>
    <n v="0"/>
    <n v="-4.01"/>
    <x v="1"/>
  </r>
  <r>
    <d v="2024-01-31T00:00:00"/>
    <x v="0"/>
    <s v="TikTok"/>
    <s v="Carousel"/>
    <s v="Gen Z"/>
    <n v="5539"/>
    <n v="117"/>
    <n v="4"/>
    <n v="233.13"/>
    <n v="358.71"/>
    <n v="2.1122946380213035E-2"/>
    <n v="3.4188034188034191E-2"/>
    <n v="1.9925641025641025"/>
    <n v="58.282499999999999"/>
    <n v="1.5386694119160982"/>
    <n v="125.57999999999998"/>
    <x v="1"/>
  </r>
  <r>
    <d v="2024-01-31T00:00:00"/>
    <x v="0"/>
    <s v="TikTok"/>
    <s v="Carousel"/>
    <s v="Millennials"/>
    <n v="557"/>
    <n v="16"/>
    <n v="0"/>
    <n v="21.51"/>
    <n v="0"/>
    <n v="2.8725314183123879E-2"/>
    <n v="0"/>
    <n v="1.3443750000000001"/>
    <n v="0"/>
    <n v="0"/>
    <n v="-21.51"/>
    <x v="1"/>
  </r>
  <r>
    <d v="2024-01-31T00:00:00"/>
    <x v="0"/>
    <s v="TikTok"/>
    <s v="Carousel"/>
    <s v="Gen X"/>
    <n v="331"/>
    <n v="3"/>
    <n v="0"/>
    <n v="10.85"/>
    <n v="0"/>
    <n v="9.0634441087613302E-3"/>
    <n v="0"/>
    <n v="3.6166666666666667"/>
    <n v="0"/>
    <n v="0"/>
    <n v="-10.85"/>
    <x v="1"/>
  </r>
  <r>
    <d v="2024-01-31T00:00:00"/>
    <x v="0"/>
    <s v="Facebook"/>
    <s v="Video"/>
    <s v="Gen Z"/>
    <n v="692"/>
    <n v="19"/>
    <n v="2"/>
    <n v="27.11"/>
    <n v="182.36"/>
    <n v="2.7456647398843931E-2"/>
    <n v="0.10526315789473684"/>
    <n v="1.4268421052631579"/>
    <n v="13.555"/>
    <n v="6.726669125783844"/>
    <n v="155.25"/>
    <x v="0"/>
  </r>
  <r>
    <d v="2024-01-31T00:00:00"/>
    <x v="0"/>
    <s v="Facebook"/>
    <s v="Video"/>
    <s v="Millennials"/>
    <n v="2616"/>
    <n v="58"/>
    <n v="8"/>
    <n v="154.25"/>
    <n v="463.32"/>
    <n v="2.2171253822629969E-2"/>
    <n v="0.13793103448275862"/>
    <n v="2.6594827586206895"/>
    <n v="19.28125"/>
    <n v="3.0036952998379256"/>
    <n v="309.07"/>
    <x v="1"/>
  </r>
  <r>
    <d v="2024-01-31T00:00:00"/>
    <x v="0"/>
    <s v="Facebook"/>
    <s v="Video"/>
    <s v="Gen X"/>
    <n v="1904"/>
    <n v="56"/>
    <n v="3"/>
    <n v="50.72"/>
    <n v="220"/>
    <n v="2.9411764705882353E-2"/>
    <n v="5.3571428571428568E-2"/>
    <n v="0.90571428571428569"/>
    <n v="16.906666666666666"/>
    <n v="4.3375394321766558"/>
    <n v="169.28"/>
    <x v="0"/>
  </r>
  <r>
    <d v="2024-01-31T00:00:00"/>
    <x v="0"/>
    <s v="Facebook"/>
    <s v="Image"/>
    <s v="Gen Z"/>
    <n v="794"/>
    <n v="14"/>
    <n v="0"/>
    <n v="24.7"/>
    <n v="0"/>
    <n v="1.7632241813602016E-2"/>
    <n v="0"/>
    <n v="1.7642857142857142"/>
    <n v="0"/>
    <n v="0"/>
    <n v="-24.7"/>
    <x v="1"/>
  </r>
  <r>
    <d v="2024-01-31T00:00:00"/>
    <x v="0"/>
    <s v="Facebook"/>
    <s v="Image"/>
    <s v="Millennials"/>
    <n v="4375"/>
    <n v="75"/>
    <n v="1"/>
    <n v="191.2"/>
    <n v="65.16"/>
    <n v="1.7142857142857144E-2"/>
    <n v="1.3333333333333334E-2"/>
    <n v="2.5493333333333332"/>
    <n v="191.2"/>
    <n v="0.34079497907949791"/>
    <n v="-126.03999999999999"/>
    <x v="1"/>
  </r>
  <r>
    <d v="2024-01-31T00:00:00"/>
    <x v="0"/>
    <s v="Facebook"/>
    <s v="Image"/>
    <s v="Gen X"/>
    <n v="2361"/>
    <n v="12"/>
    <n v="0"/>
    <n v="62.02"/>
    <n v="0"/>
    <n v="5.0825921219822112E-3"/>
    <n v="0"/>
    <n v="5.1683333333333339"/>
    <n v="0"/>
    <n v="0"/>
    <n v="-62.02"/>
    <x v="1"/>
  </r>
  <r>
    <d v="2024-01-31T00:00:00"/>
    <x v="0"/>
    <s v="Facebook"/>
    <s v="Carousel"/>
    <s v="Gen Z"/>
    <n v="1476"/>
    <n v="15"/>
    <n v="0"/>
    <n v="61.06"/>
    <n v="0"/>
    <n v="1.016260162601626E-2"/>
    <n v="0"/>
    <n v="4.0706666666666669"/>
    <n v="0"/>
    <n v="0"/>
    <n v="-61.06"/>
    <x v="1"/>
  </r>
  <r>
    <d v="2024-01-31T00:00:00"/>
    <x v="0"/>
    <s v="Facebook"/>
    <s v="Carousel"/>
    <s v="Millennials"/>
    <n v="4783"/>
    <n v="107"/>
    <n v="4"/>
    <n v="311.27999999999997"/>
    <n v="368.97"/>
    <n v="2.2370896926615095E-2"/>
    <n v="3.7383177570093455E-2"/>
    <n v="2.9091588785046727"/>
    <n v="77.819999999999993"/>
    <n v="1.1853315343099462"/>
    <n v="57.690000000000055"/>
    <x v="1"/>
  </r>
  <r>
    <d v="2024-01-31T00:00:00"/>
    <x v="0"/>
    <s v="Facebook"/>
    <s v="Carousel"/>
    <s v="Gen X"/>
    <n v="2475"/>
    <n v="45"/>
    <n v="1"/>
    <n v="125.5"/>
    <n v="96.92"/>
    <n v="1.8181818181818181E-2"/>
    <n v="2.2222222222222223E-2"/>
    <n v="2.7888888888888888"/>
    <n v="125.5"/>
    <n v="0.77227091633466138"/>
    <n v="-28.58"/>
    <x v="1"/>
  </r>
  <r>
    <d v="2024-02-01T00:00:00"/>
    <x v="0"/>
    <s v="Instagram"/>
    <s v="Video"/>
    <s v="Gen Z"/>
    <n v="2001"/>
    <n v="81"/>
    <n v="9"/>
    <n v="66.709999999999994"/>
    <n v="756.61"/>
    <n v="4.0479760119940027E-2"/>
    <n v="0.1111111111111111"/>
    <n v="0.82358024691358012"/>
    <n v="7.4122222222222218"/>
    <n v="11.34177784440114"/>
    <n v="689.9"/>
    <x v="0"/>
  </r>
  <r>
    <d v="2024-02-01T00:00:00"/>
    <x v="0"/>
    <s v="Instagram"/>
    <s v="Video"/>
    <s v="Millennials"/>
    <n v="3263"/>
    <n v="69"/>
    <n v="5"/>
    <n v="139.47999999999999"/>
    <n v="474.82"/>
    <n v="2.1146184492798037E-2"/>
    <n v="7.2463768115942032E-2"/>
    <n v="2.0214492753623188"/>
    <n v="27.895999999999997"/>
    <n v="3.4042156581588761"/>
    <n v="335.34000000000003"/>
    <x v="1"/>
  </r>
  <r>
    <d v="2024-02-01T00:00:00"/>
    <x v="0"/>
    <s v="Instagram"/>
    <s v="Video"/>
    <s v="Gen X"/>
    <n v="74"/>
    <n v="1"/>
    <n v="0"/>
    <n v="3.1"/>
    <n v="0"/>
    <n v="1.3513513513513514E-2"/>
    <n v="0"/>
    <n v="3.1"/>
    <n v="0"/>
    <n v="0"/>
    <n v="-3.1"/>
    <x v="1"/>
  </r>
  <r>
    <d v="2024-02-01T00:00:00"/>
    <x v="0"/>
    <s v="Instagram"/>
    <s v="Image"/>
    <s v="Gen Z"/>
    <n v="2722"/>
    <n v="24"/>
    <n v="0"/>
    <n v="97.74"/>
    <n v="0"/>
    <n v="8.8170462894930201E-3"/>
    <n v="0"/>
    <n v="4.0724999999999998"/>
    <n v="0"/>
    <n v="0"/>
    <n v="-97.74"/>
    <x v="1"/>
  </r>
  <r>
    <d v="2024-02-01T00:00:00"/>
    <x v="0"/>
    <s v="Instagram"/>
    <s v="Image"/>
    <s v="Millennials"/>
    <n v="3919"/>
    <n v="68"/>
    <n v="0"/>
    <n v="164.14"/>
    <n v="0"/>
    <n v="1.735136514416943E-2"/>
    <n v="0"/>
    <n v="2.4138235294117645"/>
    <n v="0"/>
    <n v="0"/>
    <n v="-164.14"/>
    <x v="1"/>
  </r>
  <r>
    <d v="2024-02-01T00:00:00"/>
    <x v="0"/>
    <s v="Instagram"/>
    <s v="Image"/>
    <s v="Gen X"/>
    <n v="168"/>
    <n v="2"/>
    <n v="0"/>
    <n v="6.24"/>
    <n v="0"/>
    <n v="1.1904761904761904E-2"/>
    <n v="0"/>
    <n v="3.12"/>
    <n v="0"/>
    <n v="0"/>
    <n v="-6.24"/>
    <x v="1"/>
  </r>
  <r>
    <d v="2024-02-01T00:00:00"/>
    <x v="0"/>
    <s v="Instagram"/>
    <s v="Carousel"/>
    <s v="Gen Z"/>
    <n v="2603"/>
    <n v="75"/>
    <n v="2"/>
    <n v="164.41"/>
    <n v="193.43"/>
    <n v="2.8812908182865925E-2"/>
    <n v="2.6666666666666668E-2"/>
    <n v="2.1921333333333335"/>
    <n v="82.204999999999998"/>
    <n v="1.1765099446505687"/>
    <n v="29.02000000000001"/>
    <x v="1"/>
  </r>
  <r>
    <d v="2024-02-01T00:00:00"/>
    <x v="0"/>
    <s v="Instagram"/>
    <s v="Carousel"/>
    <s v="Millennials"/>
    <n v="2209"/>
    <n v="38"/>
    <n v="1"/>
    <n v="79.11"/>
    <n v="54.57"/>
    <n v="1.7202354006337708E-2"/>
    <n v="2.6315789473684209E-2"/>
    <n v="2.0818421052631577"/>
    <n v="79.11"/>
    <n v="0.689799014031096"/>
    <n v="-24.54"/>
    <x v="1"/>
  </r>
  <r>
    <d v="2024-02-01T00:00:00"/>
    <x v="0"/>
    <s v="Instagram"/>
    <s v="Carousel"/>
    <s v="Gen X"/>
    <n v="164"/>
    <n v="3"/>
    <n v="0"/>
    <n v="6.93"/>
    <n v="0"/>
    <n v="1.8292682926829267E-2"/>
    <n v="0"/>
    <n v="2.31"/>
    <n v="0"/>
    <n v="0"/>
    <n v="-6.93"/>
    <x v="1"/>
  </r>
  <r>
    <d v="2024-02-01T00:00:00"/>
    <x v="0"/>
    <s v="TikTok"/>
    <s v="Video"/>
    <s v="Gen Z"/>
    <n v="4633"/>
    <n v="216"/>
    <n v="25"/>
    <n v="107.27"/>
    <n v="2428.9699999999998"/>
    <n v="4.6622059140945395E-2"/>
    <n v="0.11574074074074074"/>
    <n v="0.49662037037037038"/>
    <n v="4.2907999999999999"/>
    <n v="22.643516360585437"/>
    <n v="2321.6999999999998"/>
    <x v="0"/>
  </r>
  <r>
    <d v="2024-02-01T00:00:00"/>
    <x v="0"/>
    <s v="TikTok"/>
    <s v="Video"/>
    <s v="Millennials"/>
    <n v="496"/>
    <n v="11"/>
    <n v="1"/>
    <n v="22.6"/>
    <n v="71.69"/>
    <n v="2.2177419354838711E-2"/>
    <n v="9.0909090909090912E-2"/>
    <n v="2.0545454545454547"/>
    <n v="22.6"/>
    <n v="3.1721238938053093"/>
    <n v="49.089999999999996"/>
    <x v="1"/>
  </r>
  <r>
    <d v="2024-02-01T00:00:00"/>
    <x v="0"/>
    <s v="TikTok"/>
    <s v="Video"/>
    <s v="Gen X"/>
    <n v="441"/>
    <n v="15"/>
    <n v="1"/>
    <n v="16.27"/>
    <n v="78.650000000000006"/>
    <n v="3.4013605442176874E-2"/>
    <n v="6.6666666666666666E-2"/>
    <n v="1.0846666666666667"/>
    <n v="16.27"/>
    <n v="4.834050399508298"/>
    <n v="62.38000000000001"/>
    <x v="0"/>
  </r>
  <r>
    <d v="2024-02-01T00:00:00"/>
    <x v="0"/>
    <s v="TikTok"/>
    <s v="Image"/>
    <s v="Gen Z"/>
    <n v="3835"/>
    <n v="70"/>
    <n v="2"/>
    <n v="232.17"/>
    <n v="171.28"/>
    <n v="1.8252933507170794E-2"/>
    <n v="2.8571428571428571E-2"/>
    <n v="3.3167142857142857"/>
    <n v="116.08499999999999"/>
    <n v="0.7377352801826248"/>
    <n v="-60.889999999999986"/>
    <x v="1"/>
  </r>
  <r>
    <d v="2024-02-01T00:00:00"/>
    <x v="0"/>
    <s v="TikTok"/>
    <s v="Image"/>
    <s v="Millennials"/>
    <n v="809"/>
    <n v="15"/>
    <n v="0"/>
    <n v="45.29"/>
    <n v="0"/>
    <n v="1.8541409147095178E-2"/>
    <n v="0"/>
    <n v="3.0193333333333334"/>
    <n v="0"/>
    <n v="0"/>
    <n v="-45.29"/>
    <x v="1"/>
  </r>
  <r>
    <d v="2024-02-01T00:00:00"/>
    <x v="0"/>
    <s v="TikTok"/>
    <s v="Image"/>
    <s v="Gen X"/>
    <n v="412"/>
    <n v="7"/>
    <n v="0"/>
    <n v="11.89"/>
    <n v="0"/>
    <n v="1.6990291262135922E-2"/>
    <n v="0"/>
    <n v="1.6985714285714286"/>
    <n v="0"/>
    <n v="0"/>
    <n v="-11.89"/>
    <x v="1"/>
  </r>
  <r>
    <d v="2024-02-01T00:00:00"/>
    <x v="0"/>
    <s v="TikTok"/>
    <s v="Carousel"/>
    <s v="Gen Z"/>
    <n v="3903"/>
    <n v="59"/>
    <n v="4"/>
    <n v="93.51"/>
    <n v="320.70999999999998"/>
    <n v="1.5116576992057392E-2"/>
    <n v="6.7796610169491525E-2"/>
    <n v="1.5849152542372882"/>
    <n v="23.377500000000001"/>
    <n v="3.4296866645278574"/>
    <n v="227.2"/>
    <x v="1"/>
  </r>
  <r>
    <d v="2024-02-01T00:00:00"/>
    <x v="0"/>
    <s v="TikTok"/>
    <s v="Carousel"/>
    <s v="Millennials"/>
    <n v="549"/>
    <n v="10"/>
    <n v="0"/>
    <n v="20.14"/>
    <n v="0"/>
    <n v="1.8214936247723135E-2"/>
    <n v="0"/>
    <n v="2.0140000000000002"/>
    <n v="0"/>
    <n v="0"/>
    <n v="-20.14"/>
    <x v="1"/>
  </r>
  <r>
    <d v="2024-02-01T00:00:00"/>
    <x v="0"/>
    <s v="TikTok"/>
    <s v="Carousel"/>
    <s v="Gen X"/>
    <n v="406"/>
    <n v="9"/>
    <n v="0"/>
    <n v="14.95"/>
    <n v="0"/>
    <n v="2.2167487684729065E-2"/>
    <n v="0"/>
    <n v="1.661111111111111"/>
    <n v="0"/>
    <n v="0"/>
    <n v="-14.95"/>
    <x v="1"/>
  </r>
  <r>
    <d v="2024-02-01T00:00:00"/>
    <x v="0"/>
    <s v="Facebook"/>
    <s v="Video"/>
    <s v="Gen Z"/>
    <n v="514"/>
    <n v="22"/>
    <n v="1"/>
    <n v="24.97"/>
    <n v="72.11"/>
    <n v="4.2801556420233464E-2"/>
    <n v="4.5454545454545456E-2"/>
    <n v="1.135"/>
    <n v="24.97"/>
    <n v="2.8878654385262315"/>
    <n v="47.14"/>
    <x v="1"/>
  </r>
  <r>
    <d v="2024-02-01T00:00:00"/>
    <x v="0"/>
    <s v="Facebook"/>
    <s v="Video"/>
    <s v="Millennials"/>
    <n v="2804"/>
    <n v="131"/>
    <n v="7"/>
    <n v="114.1"/>
    <n v="385.09"/>
    <n v="4.6718972895863055E-2"/>
    <n v="5.3435114503816793E-2"/>
    <n v="0.87099236641221367"/>
    <n v="16.3"/>
    <n v="3.3750219106047328"/>
    <n v="270.99"/>
    <x v="1"/>
  </r>
  <r>
    <d v="2024-02-01T00:00:00"/>
    <x v="0"/>
    <s v="Facebook"/>
    <s v="Video"/>
    <s v="Gen X"/>
    <n v="1980"/>
    <n v="42"/>
    <n v="2"/>
    <n v="75.42"/>
    <n v="107.68"/>
    <n v="2.1212121212121213E-2"/>
    <n v="4.7619047619047616E-2"/>
    <n v="1.7957142857142858"/>
    <n v="37.71"/>
    <n v="1.4277380005303633"/>
    <n v="32.260000000000005"/>
    <x v="1"/>
  </r>
  <r>
    <d v="2024-02-01T00:00:00"/>
    <x v="0"/>
    <s v="Facebook"/>
    <s v="Image"/>
    <s v="Gen Z"/>
    <n v="1241"/>
    <n v="6"/>
    <n v="0"/>
    <n v="83.39"/>
    <n v="0"/>
    <n v="4.8348106365834007E-3"/>
    <n v="0"/>
    <n v="13.898333333333333"/>
    <n v="0"/>
    <n v="0"/>
    <n v="-83.39"/>
    <x v="1"/>
  </r>
  <r>
    <d v="2024-02-01T00:00:00"/>
    <x v="0"/>
    <s v="Facebook"/>
    <s v="Image"/>
    <s v="Millennials"/>
    <n v="4783"/>
    <n v="43"/>
    <n v="0"/>
    <n v="116.79"/>
    <n v="0"/>
    <n v="8.9901735312565342E-3"/>
    <n v="0"/>
    <n v="2.7160465116279071"/>
    <n v="0"/>
    <n v="0"/>
    <n v="-116.79"/>
    <x v="1"/>
  </r>
  <r>
    <d v="2024-02-01T00:00:00"/>
    <x v="0"/>
    <s v="Facebook"/>
    <s v="Image"/>
    <s v="Gen X"/>
    <n v="2533"/>
    <n v="14"/>
    <n v="0"/>
    <n v="103.08"/>
    <n v="0"/>
    <n v="5.5270430319778914E-3"/>
    <n v="0"/>
    <n v="7.362857142857143"/>
    <n v="0"/>
    <n v="0"/>
    <n v="-103.08"/>
    <x v="1"/>
  </r>
  <r>
    <d v="2024-02-01T00:00:00"/>
    <x v="0"/>
    <s v="Facebook"/>
    <s v="Carousel"/>
    <s v="Gen Z"/>
    <n v="1440"/>
    <n v="41"/>
    <n v="2"/>
    <n v="53.41"/>
    <n v="124.79"/>
    <n v="2.8472222222222222E-2"/>
    <n v="4.878048780487805E-2"/>
    <n v="1.3026829268292681"/>
    <n v="26.704999999999998"/>
    <n v="2.3364538475940839"/>
    <n v="71.38000000000001"/>
    <x v="1"/>
  </r>
  <r>
    <d v="2024-02-01T00:00:00"/>
    <x v="0"/>
    <s v="Facebook"/>
    <s v="Carousel"/>
    <s v="Millennials"/>
    <n v="3172"/>
    <n v="69"/>
    <n v="3"/>
    <n v="213.03"/>
    <n v="231.63"/>
    <n v="2.1752837326607818E-2"/>
    <n v="4.3478260869565216E-2"/>
    <n v="3.0873913043478263"/>
    <n v="71.010000000000005"/>
    <n v="1.0873116462470074"/>
    <n v="18.599999999999994"/>
    <x v="1"/>
  </r>
  <r>
    <d v="2024-02-01T00:00:00"/>
    <x v="0"/>
    <s v="Facebook"/>
    <s v="Carousel"/>
    <s v="Gen X"/>
    <n v="1413"/>
    <n v="29"/>
    <n v="1"/>
    <n v="80.56"/>
    <n v="56.6"/>
    <n v="2.0523708421797595E-2"/>
    <n v="3.4482758620689655E-2"/>
    <n v="2.7779310344827586"/>
    <n v="80.56"/>
    <n v="0.70258192651439921"/>
    <n v="-23.96"/>
    <x v="1"/>
  </r>
  <r>
    <d v="2024-02-02T00:00:00"/>
    <x v="0"/>
    <s v="Instagram"/>
    <s v="Video"/>
    <s v="Gen Z"/>
    <n v="4503"/>
    <n v="164"/>
    <n v="9"/>
    <n v="190.02"/>
    <n v="824.56"/>
    <n v="3.6420164334887851E-2"/>
    <n v="5.4878048780487805E-2"/>
    <n v="1.1586585365853659"/>
    <n v="21.113333333333333"/>
    <n v="4.3393327018208607"/>
    <n v="634.54"/>
    <x v="0"/>
  </r>
  <r>
    <d v="2024-02-02T00:00:00"/>
    <x v="0"/>
    <s v="Instagram"/>
    <s v="Video"/>
    <s v="Millennials"/>
    <n v="1008"/>
    <n v="26"/>
    <n v="2"/>
    <n v="34.86"/>
    <n v="108.76"/>
    <n v="2.5793650793650792E-2"/>
    <n v="7.6923076923076927E-2"/>
    <n v="1.3407692307692307"/>
    <n v="17.43"/>
    <n v="3.1199082042455539"/>
    <n v="73.900000000000006"/>
    <x v="1"/>
  </r>
  <r>
    <d v="2024-02-02T00:00:00"/>
    <x v="0"/>
    <s v="Instagram"/>
    <s v="Video"/>
    <s v="Gen X"/>
    <n v="94"/>
    <n v="2"/>
    <n v="0"/>
    <n v="3.6"/>
    <n v="0"/>
    <n v="2.1276595744680851E-2"/>
    <n v="0"/>
    <n v="1.8"/>
    <n v="0"/>
    <n v="0"/>
    <n v="-3.6"/>
    <x v="1"/>
  </r>
  <r>
    <d v="2024-02-02T00:00:00"/>
    <x v="0"/>
    <s v="Instagram"/>
    <s v="Image"/>
    <s v="Gen Z"/>
    <n v="1962"/>
    <n v="18"/>
    <n v="0"/>
    <n v="103.94"/>
    <n v="0"/>
    <n v="9.1743119266055051E-3"/>
    <n v="0"/>
    <n v="5.7744444444444447"/>
    <n v="0"/>
    <n v="0"/>
    <n v="-103.94"/>
    <x v="1"/>
  </r>
  <r>
    <d v="2024-02-02T00:00:00"/>
    <x v="0"/>
    <s v="Instagram"/>
    <s v="Image"/>
    <s v="Millennials"/>
    <n v="1702"/>
    <n v="19"/>
    <n v="0"/>
    <n v="69.400000000000006"/>
    <n v="0"/>
    <n v="1.1163337250293772E-2"/>
    <n v="0"/>
    <n v="3.6526315789473687"/>
    <n v="0"/>
    <n v="0"/>
    <n v="-69.400000000000006"/>
    <x v="1"/>
  </r>
  <r>
    <d v="2024-02-02T00:00:00"/>
    <x v="0"/>
    <s v="Instagram"/>
    <s v="Image"/>
    <s v="Gen X"/>
    <n v="443"/>
    <n v="3"/>
    <n v="0"/>
    <n v="16.09"/>
    <n v="0"/>
    <n v="6.7720090293453723E-3"/>
    <n v="0"/>
    <n v="5.3633333333333333"/>
    <n v="0"/>
    <n v="0"/>
    <n v="-16.09"/>
    <x v="1"/>
  </r>
  <r>
    <d v="2024-02-02T00:00:00"/>
    <x v="0"/>
    <s v="Instagram"/>
    <s v="Carousel"/>
    <s v="Gen Z"/>
    <n v="1642"/>
    <n v="21"/>
    <n v="0"/>
    <n v="64.430000000000007"/>
    <n v="0"/>
    <n v="1.2789281364190013E-2"/>
    <n v="0"/>
    <n v="3.0680952380952382"/>
    <n v="0"/>
    <n v="0"/>
    <n v="-64.430000000000007"/>
    <x v="1"/>
  </r>
  <r>
    <d v="2024-02-02T00:00:00"/>
    <x v="0"/>
    <s v="Instagram"/>
    <s v="Carousel"/>
    <s v="Millennials"/>
    <n v="1391"/>
    <n v="18"/>
    <n v="1"/>
    <n v="68.760000000000005"/>
    <n v="66.88"/>
    <n v="1.2940330697340043E-2"/>
    <n v="5.5555555555555552E-2"/>
    <n v="3.8200000000000003"/>
    <n v="68.760000000000005"/>
    <n v="0.97265852239674211"/>
    <n v="-1.8800000000000097"/>
    <x v="1"/>
  </r>
  <r>
    <d v="2024-02-02T00:00:00"/>
    <x v="0"/>
    <s v="Instagram"/>
    <s v="Carousel"/>
    <s v="Gen X"/>
    <n v="66"/>
    <n v="0"/>
    <n v="0"/>
    <n v="2.2799999999999998"/>
    <n v="0"/>
    <n v="0"/>
    <n v="0"/>
    <n v="0"/>
    <n v="0"/>
    <n v="0"/>
    <n v="-2.2799999999999998"/>
    <x v="1"/>
  </r>
  <r>
    <d v="2024-02-02T00:00:00"/>
    <x v="0"/>
    <s v="TikTok"/>
    <s v="Video"/>
    <s v="Gen Z"/>
    <n v="2965"/>
    <n v="70"/>
    <n v="4"/>
    <n v="155.11000000000001"/>
    <n v="375.02"/>
    <n v="2.3608768971332208E-2"/>
    <n v="5.7142857142857141E-2"/>
    <n v="2.2158571428571432"/>
    <n v="38.777500000000003"/>
    <n v="2.4177680355876472"/>
    <n v="219.90999999999997"/>
    <x v="1"/>
  </r>
  <r>
    <d v="2024-02-02T00:00:00"/>
    <x v="0"/>
    <s v="TikTok"/>
    <s v="Video"/>
    <s v="Millennials"/>
    <n v="929"/>
    <n v="41"/>
    <n v="4"/>
    <n v="56.05"/>
    <n v="279.39999999999998"/>
    <n v="4.4133476856835309E-2"/>
    <n v="9.7560975609756101E-2"/>
    <n v="1.3670731707317072"/>
    <n v="14.012499999999999"/>
    <n v="4.9848349687778768"/>
    <n v="223.34999999999997"/>
    <x v="0"/>
  </r>
  <r>
    <d v="2024-02-02T00:00:00"/>
    <x v="0"/>
    <s v="TikTok"/>
    <s v="Video"/>
    <s v="Gen X"/>
    <n v="477"/>
    <n v="20"/>
    <n v="1"/>
    <n v="25.47"/>
    <n v="63.53"/>
    <n v="4.1928721174004195E-2"/>
    <n v="0.05"/>
    <n v="1.2734999999999999"/>
    <n v="25.47"/>
    <n v="2.4943070278759327"/>
    <n v="38.06"/>
    <x v="1"/>
  </r>
  <r>
    <d v="2024-02-02T00:00:00"/>
    <x v="0"/>
    <s v="TikTok"/>
    <s v="Image"/>
    <s v="Gen Z"/>
    <n v="5464"/>
    <n v="63"/>
    <n v="1"/>
    <n v="153.69999999999999"/>
    <n v="58.45"/>
    <n v="1.1530014641288434E-2"/>
    <n v="1.5873015873015872E-2"/>
    <n v="2.4396825396825395"/>
    <n v="153.69999999999999"/>
    <n v="0.38028627195836051"/>
    <n v="-95.249999999999986"/>
    <x v="1"/>
  </r>
  <r>
    <d v="2024-02-02T00:00:00"/>
    <x v="0"/>
    <s v="TikTok"/>
    <s v="Image"/>
    <s v="Millennials"/>
    <n v="841"/>
    <n v="12"/>
    <n v="0"/>
    <n v="52.36"/>
    <n v="0"/>
    <n v="1.4268727705112961E-2"/>
    <n v="0"/>
    <n v="4.3633333333333333"/>
    <n v="0"/>
    <n v="0"/>
    <n v="-52.36"/>
    <x v="1"/>
  </r>
  <r>
    <d v="2024-02-02T00:00:00"/>
    <x v="0"/>
    <s v="TikTok"/>
    <s v="Image"/>
    <s v="Gen X"/>
    <n v="140"/>
    <n v="2"/>
    <n v="0"/>
    <n v="6.06"/>
    <n v="0"/>
    <n v="1.4285714285714285E-2"/>
    <n v="0"/>
    <n v="3.03"/>
    <n v="0"/>
    <n v="0"/>
    <n v="-6.06"/>
    <x v="1"/>
  </r>
  <r>
    <d v="2024-02-02T00:00:00"/>
    <x v="0"/>
    <s v="TikTok"/>
    <s v="Carousel"/>
    <s v="Gen Z"/>
    <n v="6575"/>
    <n v="139"/>
    <n v="9"/>
    <n v="210.21"/>
    <n v="870.49"/>
    <n v="2.1140684410646388E-2"/>
    <n v="6.4748201438848921E-2"/>
    <n v="1.5123021582733813"/>
    <n v="23.356666666666669"/>
    <n v="4.1410494267637121"/>
    <n v="660.28"/>
    <x v="0"/>
  </r>
  <r>
    <d v="2024-02-02T00:00:00"/>
    <x v="0"/>
    <s v="TikTok"/>
    <s v="Carousel"/>
    <s v="Millennials"/>
    <n v="815"/>
    <n v="12"/>
    <n v="0"/>
    <n v="22.28"/>
    <n v="0"/>
    <n v="1.4723926380368098E-2"/>
    <n v="0"/>
    <n v="1.8566666666666667"/>
    <n v="0"/>
    <n v="0"/>
    <n v="-22.28"/>
    <x v="1"/>
  </r>
  <r>
    <d v="2024-02-02T00:00:00"/>
    <x v="0"/>
    <s v="TikTok"/>
    <s v="Carousel"/>
    <s v="Gen X"/>
    <n v="489"/>
    <n v="12"/>
    <n v="0"/>
    <n v="30.99"/>
    <n v="0"/>
    <n v="2.4539877300613498E-2"/>
    <n v="0"/>
    <n v="2.5825"/>
    <n v="0"/>
    <n v="0"/>
    <n v="-30.99"/>
    <x v="1"/>
  </r>
  <r>
    <d v="2024-02-02T00:00:00"/>
    <x v="0"/>
    <s v="Facebook"/>
    <s v="Video"/>
    <s v="Gen Z"/>
    <n v="660"/>
    <n v="26"/>
    <n v="3"/>
    <n v="38.82"/>
    <n v="240.37"/>
    <n v="3.9393939393939391E-2"/>
    <n v="0.11538461538461539"/>
    <n v="1.4930769230769232"/>
    <n v="12.94"/>
    <n v="6.1919113858835653"/>
    <n v="201.55"/>
    <x v="0"/>
  </r>
  <r>
    <d v="2024-02-02T00:00:00"/>
    <x v="0"/>
    <s v="Facebook"/>
    <s v="Video"/>
    <s v="Millennials"/>
    <n v="5969"/>
    <n v="137"/>
    <n v="8"/>
    <n v="402.32"/>
    <n v="669.54"/>
    <n v="2.2951918244262022E-2"/>
    <n v="5.8394160583941604E-2"/>
    <n v="2.9366423357664235"/>
    <n v="50.29"/>
    <n v="1.6641976536090672"/>
    <n v="267.21999999999997"/>
    <x v="1"/>
  </r>
  <r>
    <d v="2024-02-02T00:00:00"/>
    <x v="0"/>
    <s v="Facebook"/>
    <s v="Video"/>
    <s v="Gen X"/>
    <n v="2270"/>
    <n v="54"/>
    <n v="3"/>
    <n v="143.72"/>
    <n v="291.58999999999997"/>
    <n v="2.378854625550661E-2"/>
    <n v="5.5555555555555552E-2"/>
    <n v="2.6614814814814816"/>
    <n v="47.906666666666666"/>
    <n v="2.0288755914277763"/>
    <n v="147.86999999999998"/>
    <x v="1"/>
  </r>
  <r>
    <d v="2024-02-02T00:00:00"/>
    <x v="0"/>
    <s v="Facebook"/>
    <s v="Image"/>
    <s v="Gen Z"/>
    <n v="1420"/>
    <n v="21"/>
    <n v="0"/>
    <n v="60.1"/>
    <n v="0"/>
    <n v="1.4788732394366197E-2"/>
    <n v="0"/>
    <n v="2.861904761904762"/>
    <n v="0"/>
    <n v="0"/>
    <n v="-60.1"/>
    <x v="1"/>
  </r>
  <r>
    <d v="2024-02-02T00:00:00"/>
    <x v="0"/>
    <s v="Facebook"/>
    <s v="Image"/>
    <s v="Millennials"/>
    <n v="5980"/>
    <n v="31"/>
    <n v="0"/>
    <n v="393.25"/>
    <n v="0"/>
    <n v="5.1839464882943147E-3"/>
    <n v="0"/>
    <n v="12.685483870967742"/>
    <n v="0"/>
    <n v="0"/>
    <n v="-393.25"/>
    <x v="1"/>
  </r>
  <r>
    <d v="2024-02-02T00:00:00"/>
    <x v="0"/>
    <s v="Facebook"/>
    <s v="Image"/>
    <s v="Gen X"/>
    <n v="1507"/>
    <n v="24"/>
    <n v="0"/>
    <n v="38.46"/>
    <n v="0"/>
    <n v="1.5925680159256803E-2"/>
    <n v="0"/>
    <n v="1.6025"/>
    <n v="0"/>
    <n v="0"/>
    <n v="-38.46"/>
    <x v="1"/>
  </r>
  <r>
    <d v="2024-02-02T00:00:00"/>
    <x v="0"/>
    <s v="Facebook"/>
    <s v="Carousel"/>
    <s v="Gen Z"/>
    <n v="1278"/>
    <n v="15"/>
    <n v="0"/>
    <n v="35.729999999999997"/>
    <n v="0"/>
    <n v="1.1737089201877934E-2"/>
    <n v="0"/>
    <n v="2.3819999999999997"/>
    <n v="0"/>
    <n v="0"/>
    <n v="-35.729999999999997"/>
    <x v="1"/>
  </r>
  <r>
    <d v="2024-02-02T00:00:00"/>
    <x v="0"/>
    <s v="Facebook"/>
    <s v="Carousel"/>
    <s v="Millennials"/>
    <n v="5663"/>
    <n v="110"/>
    <n v="8"/>
    <n v="214.67"/>
    <n v="586.13"/>
    <n v="1.9424333392194949E-2"/>
    <n v="7.2727272727272724E-2"/>
    <n v="1.9515454545454545"/>
    <n v="26.833749999999998"/>
    <n v="2.7303768575022129"/>
    <n v="371.46000000000004"/>
    <x v="1"/>
  </r>
  <r>
    <d v="2024-02-02T00:00:00"/>
    <x v="0"/>
    <s v="Facebook"/>
    <s v="Carousel"/>
    <s v="Gen X"/>
    <n v="1100"/>
    <n v="24"/>
    <n v="1"/>
    <n v="67.260000000000005"/>
    <n v="74.14"/>
    <n v="2.181818181818182E-2"/>
    <n v="4.1666666666666664E-2"/>
    <n v="2.8025000000000002"/>
    <n v="67.260000000000005"/>
    <n v="1.102289622360987"/>
    <n v="6.8799999999999955"/>
    <x v="1"/>
  </r>
  <r>
    <d v="2024-02-03T00:00:00"/>
    <x v="0"/>
    <s v="Instagram"/>
    <s v="Video"/>
    <s v="Gen Z"/>
    <n v="3836"/>
    <n v="125"/>
    <n v="13"/>
    <n v="117.93"/>
    <n v="842.36"/>
    <n v="3.2586027111574559E-2"/>
    <n v="0.104"/>
    <n v="0.94344000000000006"/>
    <n v="9.0715384615384629"/>
    <n v="7.1428813703044174"/>
    <n v="724.43000000000006"/>
    <x v="0"/>
  </r>
  <r>
    <d v="2024-02-03T00:00:00"/>
    <x v="0"/>
    <s v="Instagram"/>
    <s v="Video"/>
    <s v="Millennials"/>
    <n v="1847"/>
    <n v="81"/>
    <n v="7"/>
    <n v="109.91"/>
    <n v="557.21"/>
    <n v="4.3854899837574443E-2"/>
    <n v="8.6419753086419748E-2"/>
    <n v="1.3569135802469134"/>
    <n v="15.70142857142857"/>
    <n v="5.0696933854972253"/>
    <n v="447.30000000000007"/>
    <x v="0"/>
  </r>
  <r>
    <d v="2024-02-03T00:00:00"/>
    <x v="0"/>
    <s v="Instagram"/>
    <s v="Video"/>
    <s v="Gen X"/>
    <n v="219"/>
    <n v="8"/>
    <n v="0"/>
    <n v="5.7"/>
    <n v="0"/>
    <n v="3.6529680365296802E-2"/>
    <n v="0"/>
    <n v="0.71250000000000002"/>
    <n v="0"/>
    <n v="0"/>
    <n v="-5.7"/>
    <x v="1"/>
  </r>
  <r>
    <d v="2024-02-03T00:00:00"/>
    <x v="0"/>
    <s v="Instagram"/>
    <s v="Image"/>
    <s v="Gen Z"/>
    <n v="2375"/>
    <n v="24"/>
    <n v="1"/>
    <n v="98.11"/>
    <n v="57.16"/>
    <n v="1.0105263157894737E-2"/>
    <n v="4.1666666666666664E-2"/>
    <n v="4.0879166666666666"/>
    <n v="98.11"/>
    <n v="0.58261135460197733"/>
    <n v="-40.950000000000003"/>
    <x v="1"/>
  </r>
  <r>
    <d v="2024-02-03T00:00:00"/>
    <x v="0"/>
    <s v="Instagram"/>
    <s v="Image"/>
    <s v="Millennials"/>
    <n v="3065"/>
    <n v="60"/>
    <n v="2"/>
    <n v="179.45"/>
    <n v="199.44"/>
    <n v="1.9575856443719411E-2"/>
    <n v="3.3333333333333333E-2"/>
    <n v="2.9908333333333332"/>
    <n v="89.724999999999994"/>
    <n v="1.1113959320144888"/>
    <n v="19.990000000000009"/>
    <x v="1"/>
  </r>
  <r>
    <d v="2024-02-03T00:00:00"/>
    <x v="0"/>
    <s v="Instagram"/>
    <s v="Image"/>
    <s v="Gen X"/>
    <n v="269"/>
    <n v="4"/>
    <n v="0"/>
    <n v="14.45"/>
    <n v="0"/>
    <n v="1.4869888475836431E-2"/>
    <n v="0"/>
    <n v="3.6124999999999998"/>
    <n v="0"/>
    <n v="0"/>
    <n v="-14.45"/>
    <x v="1"/>
  </r>
  <r>
    <d v="2024-02-03T00:00:00"/>
    <x v="0"/>
    <s v="Instagram"/>
    <s v="Carousel"/>
    <s v="Gen Z"/>
    <n v="1597"/>
    <n v="24"/>
    <n v="1"/>
    <n v="42.33"/>
    <n v="96.21"/>
    <n v="1.5028177833437696E-2"/>
    <n v="4.1666666666666664E-2"/>
    <n v="1.7637499999999999"/>
    <n v="42.33"/>
    <n v="2.2728561304039689"/>
    <n v="53.879999999999995"/>
    <x v="1"/>
  </r>
  <r>
    <d v="2024-02-03T00:00:00"/>
    <x v="0"/>
    <s v="Instagram"/>
    <s v="Carousel"/>
    <s v="Millennials"/>
    <n v="2354"/>
    <n v="53"/>
    <n v="2"/>
    <n v="55.37"/>
    <n v="172.88"/>
    <n v="2.2514868309260833E-2"/>
    <n v="3.7735849056603772E-2"/>
    <n v="1.0447169811320753"/>
    <n v="27.684999999999999"/>
    <n v="3.1222683763770998"/>
    <n v="117.50999999999999"/>
    <x v="1"/>
  </r>
  <r>
    <d v="2024-02-03T00:00:00"/>
    <x v="0"/>
    <s v="Instagram"/>
    <s v="Carousel"/>
    <s v="Gen X"/>
    <n v="218"/>
    <n v="5"/>
    <n v="0"/>
    <n v="8.3800000000000008"/>
    <n v="0"/>
    <n v="2.2935779816513763E-2"/>
    <n v="0"/>
    <n v="1.6760000000000002"/>
    <n v="0"/>
    <n v="0"/>
    <n v="-8.3800000000000008"/>
    <x v="1"/>
  </r>
  <r>
    <d v="2024-02-03T00:00:00"/>
    <x v="0"/>
    <s v="TikTok"/>
    <s v="Video"/>
    <s v="Gen Z"/>
    <n v="5337"/>
    <n v="254"/>
    <n v="24"/>
    <n v="242.97"/>
    <n v="1581.91"/>
    <n v="4.7592280307288737E-2"/>
    <n v="9.4488188976377951E-2"/>
    <n v="0.9565748031496063"/>
    <n v="10.123749999999999"/>
    <n v="6.5107214882495787"/>
    <n v="1338.94"/>
    <x v="0"/>
  </r>
  <r>
    <d v="2024-02-03T00:00:00"/>
    <x v="0"/>
    <s v="TikTok"/>
    <s v="Video"/>
    <s v="Millennials"/>
    <n v="435"/>
    <n v="17"/>
    <n v="1"/>
    <n v="15.81"/>
    <n v="94.56"/>
    <n v="3.9080459770114942E-2"/>
    <n v="5.8823529411764705E-2"/>
    <n v="0.93"/>
    <n v="15.81"/>
    <n v="5.9810246679316892"/>
    <n v="78.75"/>
    <x v="0"/>
  </r>
  <r>
    <d v="2024-02-03T00:00:00"/>
    <x v="0"/>
    <s v="TikTok"/>
    <s v="Video"/>
    <s v="Gen X"/>
    <n v="172"/>
    <n v="7"/>
    <n v="0"/>
    <n v="5.92"/>
    <n v="0"/>
    <n v="4.0697674418604654E-2"/>
    <n v="0"/>
    <n v="0.84571428571428575"/>
    <n v="0"/>
    <n v="0"/>
    <n v="-5.92"/>
    <x v="1"/>
  </r>
  <r>
    <d v="2024-02-03T00:00:00"/>
    <x v="0"/>
    <s v="TikTok"/>
    <s v="Image"/>
    <s v="Gen Z"/>
    <n v="4527"/>
    <n v="77"/>
    <n v="3"/>
    <n v="273.05"/>
    <n v="284.82"/>
    <n v="1.7009056770488182E-2"/>
    <n v="3.896103896103896E-2"/>
    <n v="3.5461038961038964"/>
    <n v="91.016666666666666"/>
    <n v="1.0431056583043399"/>
    <n v="11.769999999999982"/>
    <x v="1"/>
  </r>
  <r>
    <d v="2024-02-03T00:00:00"/>
    <x v="0"/>
    <s v="TikTok"/>
    <s v="Image"/>
    <s v="Millennials"/>
    <n v="412"/>
    <n v="7"/>
    <n v="0"/>
    <n v="21.92"/>
    <n v="0"/>
    <n v="1.6990291262135922E-2"/>
    <n v="0"/>
    <n v="3.1314285714285717"/>
    <n v="0"/>
    <n v="0"/>
    <n v="-21.92"/>
    <x v="1"/>
  </r>
  <r>
    <d v="2024-02-03T00:00:00"/>
    <x v="0"/>
    <s v="TikTok"/>
    <s v="Image"/>
    <s v="Gen X"/>
    <n v="415"/>
    <n v="3"/>
    <n v="0"/>
    <n v="15.4"/>
    <n v="0"/>
    <n v="7.2289156626506026E-3"/>
    <n v="0"/>
    <n v="5.1333333333333337"/>
    <n v="0"/>
    <n v="0"/>
    <n v="-15.4"/>
    <x v="1"/>
  </r>
  <r>
    <d v="2024-02-03T00:00:00"/>
    <x v="0"/>
    <s v="TikTok"/>
    <s v="Carousel"/>
    <s v="Gen Z"/>
    <n v="6377"/>
    <n v="169"/>
    <n v="13"/>
    <n v="262.88"/>
    <n v="706.97"/>
    <n v="2.6501489728712562E-2"/>
    <n v="7.6923076923076927E-2"/>
    <n v="1.5555029585798816"/>
    <n v="20.221538461538461"/>
    <n v="2.6893259281801583"/>
    <n v="444.09000000000003"/>
    <x v="1"/>
  </r>
  <r>
    <d v="2024-02-03T00:00:00"/>
    <x v="0"/>
    <s v="TikTok"/>
    <s v="Carousel"/>
    <s v="Millennials"/>
    <n v="513"/>
    <n v="15"/>
    <n v="0"/>
    <n v="30.67"/>
    <n v="0"/>
    <n v="2.9239766081871343E-2"/>
    <n v="0"/>
    <n v="2.0446666666666666"/>
    <n v="0"/>
    <n v="0"/>
    <n v="-30.67"/>
    <x v="1"/>
  </r>
  <r>
    <d v="2024-02-03T00:00:00"/>
    <x v="0"/>
    <s v="TikTok"/>
    <s v="Carousel"/>
    <s v="Gen X"/>
    <n v="105"/>
    <n v="1"/>
    <n v="0"/>
    <n v="6.52"/>
    <n v="0"/>
    <n v="9.5238095238095247E-3"/>
    <n v="0"/>
    <n v="6.52"/>
    <n v="0"/>
    <n v="0"/>
    <n v="-6.52"/>
    <x v="1"/>
  </r>
  <r>
    <d v="2024-02-03T00:00:00"/>
    <x v="0"/>
    <s v="Facebook"/>
    <s v="Video"/>
    <s v="Gen Z"/>
    <n v="1067"/>
    <n v="25"/>
    <n v="2"/>
    <n v="30.53"/>
    <n v="157.85"/>
    <n v="2.3430178069353328E-2"/>
    <n v="0.08"/>
    <n v="1.2212000000000001"/>
    <n v="15.265000000000001"/>
    <n v="5.1703242712086466"/>
    <n v="127.32"/>
    <x v="0"/>
  </r>
  <r>
    <d v="2024-02-03T00:00:00"/>
    <x v="0"/>
    <s v="Facebook"/>
    <s v="Video"/>
    <s v="Millennials"/>
    <n v="5685"/>
    <n v="211"/>
    <n v="15"/>
    <n v="337.84"/>
    <n v="1069.45"/>
    <n v="3.7115215479331574E-2"/>
    <n v="7.1090047393364927E-2"/>
    <n v="1.6011374407582937"/>
    <n v="22.522666666666666"/>
    <n v="3.1655517404688616"/>
    <n v="731.61000000000013"/>
    <x v="1"/>
  </r>
  <r>
    <d v="2024-02-03T00:00:00"/>
    <x v="0"/>
    <s v="Facebook"/>
    <s v="Video"/>
    <s v="Gen X"/>
    <n v="2929"/>
    <n v="122"/>
    <n v="13"/>
    <n v="91.64"/>
    <n v="666.7"/>
    <n v="4.1652441106179584E-2"/>
    <n v="0.10655737704918032"/>
    <n v="0.75114754098360659"/>
    <n v="7.0492307692307694"/>
    <n v="7.2752073330423404"/>
    <n v="575.06000000000006"/>
    <x v="0"/>
  </r>
  <r>
    <d v="2024-02-03T00:00:00"/>
    <x v="0"/>
    <s v="Facebook"/>
    <s v="Image"/>
    <s v="Gen Z"/>
    <n v="1054"/>
    <n v="10"/>
    <n v="0"/>
    <n v="62.29"/>
    <n v="0"/>
    <n v="9.4876660341555973E-3"/>
    <n v="0"/>
    <n v="6.2290000000000001"/>
    <n v="0"/>
    <n v="0"/>
    <n v="-62.29"/>
    <x v="1"/>
  </r>
  <r>
    <d v="2024-02-03T00:00:00"/>
    <x v="0"/>
    <s v="Facebook"/>
    <s v="Image"/>
    <s v="Millennials"/>
    <n v="4019"/>
    <n v="27"/>
    <n v="1"/>
    <n v="111.37"/>
    <n v="73.92"/>
    <n v="6.7180890768847971E-3"/>
    <n v="3.7037037037037035E-2"/>
    <n v="4.1248148148148154"/>
    <n v="111.37"/>
    <n v="0.66373350094280326"/>
    <n v="-37.450000000000003"/>
    <x v="1"/>
  </r>
  <r>
    <d v="2024-02-03T00:00:00"/>
    <x v="0"/>
    <s v="Facebook"/>
    <s v="Image"/>
    <s v="Gen X"/>
    <n v="1149"/>
    <n v="10"/>
    <n v="0"/>
    <n v="60.33"/>
    <n v="0"/>
    <n v="8.7032201914708437E-3"/>
    <n v="0"/>
    <n v="6.0329999999999995"/>
    <n v="0"/>
    <n v="0"/>
    <n v="-60.33"/>
    <x v="1"/>
  </r>
  <r>
    <d v="2024-02-03T00:00:00"/>
    <x v="0"/>
    <s v="Facebook"/>
    <s v="Carousel"/>
    <s v="Gen Z"/>
    <n v="717"/>
    <n v="15"/>
    <n v="0"/>
    <n v="23.97"/>
    <n v="0"/>
    <n v="2.0920502092050208E-2"/>
    <n v="0"/>
    <n v="1.5979999999999999"/>
    <n v="0"/>
    <n v="0"/>
    <n v="-23.97"/>
    <x v="1"/>
  </r>
  <r>
    <d v="2024-02-03T00:00:00"/>
    <x v="0"/>
    <s v="Facebook"/>
    <s v="Carousel"/>
    <s v="Millennials"/>
    <n v="4253"/>
    <n v="121"/>
    <n v="6"/>
    <n v="149.56"/>
    <n v="419.75"/>
    <n v="2.8450505525511403E-2"/>
    <n v="4.9586776859504134E-2"/>
    <n v="1.2360330578512397"/>
    <n v="24.926666666666666"/>
    <n v="2.806565926718374"/>
    <n v="270.19"/>
    <x v="1"/>
  </r>
  <r>
    <d v="2024-02-03T00:00:00"/>
    <x v="0"/>
    <s v="Facebook"/>
    <s v="Carousel"/>
    <s v="Gen X"/>
    <n v="1953"/>
    <n v="31"/>
    <n v="1"/>
    <n v="124.4"/>
    <n v="90.5"/>
    <n v="1.5873015873015872E-2"/>
    <n v="3.2258064516129031E-2"/>
    <n v="4.0129032258064514"/>
    <n v="124.4"/>
    <n v="0.727491961414791"/>
    <n v="-33.900000000000006"/>
    <x v="1"/>
  </r>
  <r>
    <d v="2024-02-04T00:00:00"/>
    <x v="0"/>
    <s v="Instagram"/>
    <s v="Video"/>
    <s v="Gen Z"/>
    <n v="2233"/>
    <n v="53"/>
    <n v="7"/>
    <n v="58.46"/>
    <n v="667.71"/>
    <n v="2.373488580385132E-2"/>
    <n v="0.13207547169811321"/>
    <n v="1.1030188679245283"/>
    <n v="8.3514285714285723"/>
    <n v="11.421655833048238"/>
    <n v="609.25"/>
    <x v="0"/>
  </r>
  <r>
    <d v="2024-02-04T00:00:00"/>
    <x v="0"/>
    <s v="Instagram"/>
    <s v="Video"/>
    <s v="Millennials"/>
    <n v="2697"/>
    <n v="69"/>
    <n v="8"/>
    <n v="129.82"/>
    <n v="543.45000000000005"/>
    <n v="2.5583982202447165E-2"/>
    <n v="0.11594202898550725"/>
    <n v="1.8814492753623187"/>
    <n v="16.227499999999999"/>
    <n v="4.1861808658142046"/>
    <n v="413.63000000000005"/>
    <x v="0"/>
  </r>
  <r>
    <d v="2024-02-04T00:00:00"/>
    <x v="0"/>
    <s v="Instagram"/>
    <s v="Video"/>
    <s v="Gen X"/>
    <n v="364"/>
    <n v="13"/>
    <n v="1"/>
    <n v="23.6"/>
    <n v="98.76"/>
    <n v="3.5714285714285712E-2"/>
    <n v="7.6923076923076927E-2"/>
    <n v="1.8153846153846156"/>
    <n v="23.6"/>
    <n v="4.1847457627118647"/>
    <n v="75.16"/>
    <x v="0"/>
  </r>
  <r>
    <d v="2024-02-04T00:00:00"/>
    <x v="0"/>
    <s v="Instagram"/>
    <s v="Image"/>
    <s v="Gen Z"/>
    <n v="1690"/>
    <n v="26"/>
    <n v="0"/>
    <n v="90.54"/>
    <n v="0"/>
    <n v="1.5384615384615385E-2"/>
    <n v="0"/>
    <n v="3.4823076923076925"/>
    <n v="0"/>
    <n v="0"/>
    <n v="-90.54"/>
    <x v="1"/>
  </r>
  <r>
    <d v="2024-02-04T00:00:00"/>
    <x v="0"/>
    <s v="Instagram"/>
    <s v="Image"/>
    <s v="Millennials"/>
    <n v="1182"/>
    <n v="11"/>
    <n v="0"/>
    <n v="56.6"/>
    <n v="0"/>
    <n v="9.3062605752961079E-3"/>
    <n v="0"/>
    <n v="5.1454545454545455"/>
    <n v="0"/>
    <n v="0"/>
    <n v="-56.6"/>
    <x v="1"/>
  </r>
  <r>
    <d v="2024-02-04T00:00:00"/>
    <x v="0"/>
    <s v="Instagram"/>
    <s v="Image"/>
    <s v="Gen X"/>
    <n v="298"/>
    <n v="4"/>
    <n v="0"/>
    <n v="11.94"/>
    <n v="0"/>
    <n v="1.3422818791946308E-2"/>
    <n v="0"/>
    <n v="2.9849999999999999"/>
    <n v="0"/>
    <n v="0"/>
    <n v="-11.94"/>
    <x v="1"/>
  </r>
  <r>
    <d v="2024-02-04T00:00:00"/>
    <x v="0"/>
    <s v="Instagram"/>
    <s v="Carousel"/>
    <s v="Gen Z"/>
    <n v="4293"/>
    <n v="49"/>
    <n v="1"/>
    <n v="109.77"/>
    <n v="74.97"/>
    <n v="1.1413929652923364E-2"/>
    <n v="2.0408163265306121E-2"/>
    <n v="2.2402040816326529"/>
    <n v="109.77"/>
    <n v="0.68297349002459695"/>
    <n v="-34.799999999999997"/>
    <x v="1"/>
  </r>
  <r>
    <d v="2024-02-04T00:00:00"/>
    <x v="0"/>
    <s v="Instagram"/>
    <s v="Carousel"/>
    <s v="Millennials"/>
    <n v="2505"/>
    <n v="47"/>
    <n v="1"/>
    <n v="102.8"/>
    <n v="55.76"/>
    <n v="1.8762475049900199E-2"/>
    <n v="2.1276595744680851E-2"/>
    <n v="2.1872340425531913"/>
    <n v="102.8"/>
    <n v="0.54241245136186766"/>
    <n v="-47.04"/>
    <x v="1"/>
  </r>
  <r>
    <d v="2024-02-04T00:00:00"/>
    <x v="0"/>
    <s v="Instagram"/>
    <s v="Carousel"/>
    <s v="Gen X"/>
    <n v="158"/>
    <n v="2"/>
    <n v="0"/>
    <n v="8.34"/>
    <n v="0"/>
    <n v="1.2658227848101266E-2"/>
    <n v="0"/>
    <n v="4.17"/>
    <n v="0"/>
    <n v="0"/>
    <n v="-8.34"/>
    <x v="1"/>
  </r>
  <r>
    <d v="2024-02-04T00:00:00"/>
    <x v="0"/>
    <s v="TikTok"/>
    <s v="Video"/>
    <s v="Gen Z"/>
    <n v="6717"/>
    <n v="214"/>
    <n v="20"/>
    <n v="280.06"/>
    <n v="1730.49"/>
    <n v="3.1859461068929583E-2"/>
    <n v="9.3457943925233641E-2"/>
    <n v="1.3086915887850468"/>
    <n v="14.003"/>
    <n v="6.1789973577090622"/>
    <n v="1450.43"/>
    <x v="0"/>
  </r>
  <r>
    <d v="2024-02-04T00:00:00"/>
    <x v="0"/>
    <s v="TikTok"/>
    <s v="Video"/>
    <s v="Millennials"/>
    <n v="754"/>
    <n v="18"/>
    <n v="1"/>
    <n v="37.869999999999997"/>
    <n v="79.09"/>
    <n v="2.3872679045092837E-2"/>
    <n v="5.5555555555555552E-2"/>
    <n v="2.1038888888888887"/>
    <n v="37.869999999999997"/>
    <n v="2.0884605228412996"/>
    <n v="41.220000000000006"/>
    <x v="1"/>
  </r>
  <r>
    <d v="2024-02-04T00:00:00"/>
    <x v="0"/>
    <s v="TikTok"/>
    <s v="Video"/>
    <s v="Gen X"/>
    <n v="420"/>
    <n v="19"/>
    <n v="1"/>
    <n v="12.67"/>
    <n v="83.78"/>
    <n v="4.5238095238095237E-2"/>
    <n v="5.2631578947368418E-2"/>
    <n v="0.6668421052631579"/>
    <n v="12.67"/>
    <n v="6.6124704025256511"/>
    <n v="71.11"/>
    <x v="0"/>
  </r>
  <r>
    <d v="2024-02-04T00:00:00"/>
    <x v="0"/>
    <s v="TikTok"/>
    <s v="Image"/>
    <s v="Gen Z"/>
    <n v="3269"/>
    <n v="52"/>
    <n v="0"/>
    <n v="83.21"/>
    <n v="0"/>
    <n v="1.5907005200367086E-2"/>
    <n v="0"/>
    <n v="1.6001923076923075"/>
    <n v="0"/>
    <n v="0"/>
    <n v="-83.21"/>
    <x v="1"/>
  </r>
  <r>
    <d v="2024-02-04T00:00:00"/>
    <x v="0"/>
    <s v="TikTok"/>
    <s v="Image"/>
    <s v="Millennials"/>
    <n v="488"/>
    <n v="5"/>
    <n v="0"/>
    <n v="13.72"/>
    <n v="0"/>
    <n v="1.0245901639344262E-2"/>
    <n v="0"/>
    <n v="2.7440000000000002"/>
    <n v="0"/>
    <n v="0"/>
    <n v="-13.72"/>
    <x v="1"/>
  </r>
  <r>
    <d v="2024-02-04T00:00:00"/>
    <x v="0"/>
    <s v="TikTok"/>
    <s v="Image"/>
    <s v="Gen X"/>
    <n v="195"/>
    <n v="2"/>
    <n v="0"/>
    <n v="9.48"/>
    <n v="0"/>
    <n v="1.0256410256410256E-2"/>
    <n v="0"/>
    <n v="4.74"/>
    <n v="0"/>
    <n v="0"/>
    <n v="-9.48"/>
    <x v="1"/>
  </r>
  <r>
    <d v="2024-02-04T00:00:00"/>
    <x v="0"/>
    <s v="TikTok"/>
    <s v="Carousel"/>
    <s v="Gen Z"/>
    <n v="5137"/>
    <n v="81"/>
    <n v="2"/>
    <n v="152.47"/>
    <n v="143.28"/>
    <n v="1.5767957952112128E-2"/>
    <n v="2.4691358024691357E-2"/>
    <n v="1.8823456790123456"/>
    <n v="76.234999999999999"/>
    <n v="0.93972584770774581"/>
    <n v="-9.1899999999999977"/>
    <x v="1"/>
  </r>
  <r>
    <d v="2024-02-04T00:00:00"/>
    <x v="0"/>
    <s v="TikTok"/>
    <s v="Carousel"/>
    <s v="Millennials"/>
    <n v="379"/>
    <n v="8"/>
    <n v="0"/>
    <n v="14.13"/>
    <n v="0"/>
    <n v="2.1108179419525065E-2"/>
    <n v="0"/>
    <n v="1.7662500000000001"/>
    <n v="0"/>
    <n v="0"/>
    <n v="-14.13"/>
    <x v="1"/>
  </r>
  <r>
    <d v="2024-02-04T00:00:00"/>
    <x v="0"/>
    <s v="TikTok"/>
    <s v="Carousel"/>
    <s v="Gen X"/>
    <n v="294"/>
    <n v="7"/>
    <n v="0"/>
    <n v="13.08"/>
    <n v="0"/>
    <n v="2.3809523809523808E-2"/>
    <n v="0"/>
    <n v="1.8685714285714285"/>
    <n v="0"/>
    <n v="0"/>
    <n v="-13.08"/>
    <x v="1"/>
  </r>
  <r>
    <d v="2024-02-04T00:00:00"/>
    <x v="0"/>
    <s v="Facebook"/>
    <s v="Video"/>
    <s v="Gen Z"/>
    <n v="610"/>
    <n v="18"/>
    <n v="1"/>
    <n v="19.32"/>
    <n v="83.92"/>
    <n v="2.9508196721311476E-2"/>
    <n v="5.5555555555555552E-2"/>
    <n v="1.0733333333333333"/>
    <n v="19.32"/>
    <n v="4.3436853002070395"/>
    <n v="64.599999999999994"/>
    <x v="0"/>
  </r>
  <r>
    <d v="2024-02-04T00:00:00"/>
    <x v="0"/>
    <s v="Facebook"/>
    <s v="Video"/>
    <s v="Millennials"/>
    <n v="3215"/>
    <n v="148"/>
    <n v="21"/>
    <n v="99.2"/>
    <n v="1808.17"/>
    <n v="4.6034214618973564E-2"/>
    <n v="0.14189189189189189"/>
    <n v="0.67027027027027031"/>
    <n v="4.7238095238095239"/>
    <n v="18.227520161290322"/>
    <n v="1708.97"/>
    <x v="0"/>
  </r>
  <r>
    <d v="2024-02-04T00:00:00"/>
    <x v="0"/>
    <s v="Facebook"/>
    <s v="Video"/>
    <s v="Gen X"/>
    <n v="1867"/>
    <n v="82"/>
    <n v="7"/>
    <n v="78.510000000000005"/>
    <n v="698.47"/>
    <n v="4.3920728441349761E-2"/>
    <n v="8.5365853658536592E-2"/>
    <n v="0.95743902439024398"/>
    <n v="11.215714285714286"/>
    <n v="8.8965736848809058"/>
    <n v="619.96"/>
    <x v="0"/>
  </r>
  <r>
    <d v="2024-02-04T00:00:00"/>
    <x v="0"/>
    <s v="Facebook"/>
    <s v="Image"/>
    <s v="Gen Z"/>
    <n v="1282"/>
    <n v="19"/>
    <n v="0"/>
    <n v="76.510000000000005"/>
    <n v="0"/>
    <n v="1.4820592823712949E-2"/>
    <n v="0"/>
    <n v="4.0268421052631584"/>
    <n v="0"/>
    <n v="0"/>
    <n v="-76.510000000000005"/>
    <x v="1"/>
  </r>
  <r>
    <d v="2024-02-04T00:00:00"/>
    <x v="0"/>
    <s v="Facebook"/>
    <s v="Image"/>
    <s v="Millennials"/>
    <n v="2077"/>
    <n v="21"/>
    <n v="0"/>
    <n v="48.53"/>
    <n v="0"/>
    <n v="1.0110736639383727E-2"/>
    <n v="0"/>
    <n v="2.3109523809523811"/>
    <n v="0"/>
    <n v="0"/>
    <n v="-48.53"/>
    <x v="1"/>
  </r>
  <r>
    <d v="2024-02-04T00:00:00"/>
    <x v="0"/>
    <s v="Facebook"/>
    <s v="Image"/>
    <s v="Gen X"/>
    <n v="1373"/>
    <n v="9"/>
    <n v="0"/>
    <n v="71.59"/>
    <n v="0"/>
    <n v="6.5549890750182084E-3"/>
    <n v="0"/>
    <n v="7.9544444444444444"/>
    <n v="0"/>
    <n v="0"/>
    <n v="-71.59"/>
    <x v="1"/>
  </r>
  <r>
    <d v="2024-02-04T00:00:00"/>
    <x v="0"/>
    <s v="Facebook"/>
    <s v="Carousel"/>
    <s v="Gen Z"/>
    <n v="1486"/>
    <n v="18"/>
    <n v="0"/>
    <n v="64.98"/>
    <n v="0"/>
    <n v="1.2113055181695828E-2"/>
    <n v="0"/>
    <n v="3.6100000000000003"/>
    <n v="0"/>
    <n v="0"/>
    <n v="-64.98"/>
    <x v="1"/>
  </r>
  <r>
    <d v="2024-02-04T00:00:00"/>
    <x v="0"/>
    <s v="Facebook"/>
    <s v="Carousel"/>
    <s v="Millennials"/>
    <n v="2604"/>
    <n v="49"/>
    <n v="1"/>
    <n v="156.71"/>
    <n v="91.32"/>
    <n v="1.8817204301075269E-2"/>
    <n v="2.0408163265306121E-2"/>
    <n v="3.1981632653061225"/>
    <n v="156.71"/>
    <n v="0.5827324357092718"/>
    <n v="-65.390000000000015"/>
    <x v="1"/>
  </r>
  <r>
    <d v="2024-02-04T00:00:00"/>
    <x v="0"/>
    <s v="Facebook"/>
    <s v="Carousel"/>
    <s v="Gen X"/>
    <n v="1360"/>
    <n v="20"/>
    <n v="1"/>
    <n v="35.22"/>
    <n v="60.91"/>
    <n v="1.4705882352941176E-2"/>
    <n v="0.05"/>
    <n v="1.7609999999999999"/>
    <n v="35.22"/>
    <n v="1.7294151050539466"/>
    <n v="25.689999999999998"/>
    <x v="1"/>
  </r>
  <r>
    <d v="2024-02-05T00:00:00"/>
    <x v="0"/>
    <s v="Instagram"/>
    <s v="Video"/>
    <s v="Gen Z"/>
    <n v="3739"/>
    <n v="145"/>
    <n v="18"/>
    <n v="187.19"/>
    <n v="1272.73"/>
    <n v="3.8780422572880446E-2"/>
    <n v="0.12413793103448276"/>
    <n v="1.2909655172413792"/>
    <n v="10.399444444444445"/>
    <n v="6.7991345691543357"/>
    <n v="1085.54"/>
    <x v="0"/>
  </r>
  <r>
    <d v="2024-02-05T00:00:00"/>
    <x v="0"/>
    <s v="Instagram"/>
    <s v="Video"/>
    <s v="Millennials"/>
    <n v="3119"/>
    <n v="143"/>
    <n v="9"/>
    <n v="130.05000000000001"/>
    <n v="456.45"/>
    <n v="4.5848028214171208E-2"/>
    <n v="6.2937062937062943E-2"/>
    <n v="0.90944055944055957"/>
    <n v="14.450000000000001"/>
    <n v="3.509803921568627"/>
    <n v="326.39999999999998"/>
    <x v="1"/>
  </r>
  <r>
    <d v="2024-02-05T00:00:00"/>
    <x v="0"/>
    <s v="Instagram"/>
    <s v="Video"/>
    <s v="Gen X"/>
    <n v="266"/>
    <n v="9"/>
    <n v="0"/>
    <n v="6.79"/>
    <n v="0"/>
    <n v="3.3834586466165412E-2"/>
    <n v="0"/>
    <n v="0.75444444444444447"/>
    <n v="0"/>
    <n v="0"/>
    <n v="-6.79"/>
    <x v="1"/>
  </r>
  <r>
    <d v="2024-02-05T00:00:00"/>
    <x v="0"/>
    <s v="Instagram"/>
    <s v="Image"/>
    <s v="Gen Z"/>
    <n v="4336"/>
    <n v="40"/>
    <n v="1"/>
    <n v="206.06"/>
    <n v="68.69"/>
    <n v="9.2250922509225092E-3"/>
    <n v="2.5000000000000001E-2"/>
    <n v="5.1515000000000004"/>
    <n v="206.06"/>
    <n v="0.33334950985149953"/>
    <n v="-137.37"/>
    <x v="1"/>
  </r>
  <r>
    <d v="2024-02-05T00:00:00"/>
    <x v="0"/>
    <s v="Instagram"/>
    <s v="Image"/>
    <s v="Millennials"/>
    <n v="1462"/>
    <n v="7"/>
    <n v="0"/>
    <n v="82.75"/>
    <n v="0"/>
    <n v="4.7879616963064295E-3"/>
    <n v="0"/>
    <n v="11.821428571428571"/>
    <n v="0"/>
    <n v="0"/>
    <n v="-82.75"/>
    <x v="1"/>
  </r>
  <r>
    <d v="2024-02-05T00:00:00"/>
    <x v="0"/>
    <s v="Instagram"/>
    <s v="Image"/>
    <s v="Gen X"/>
    <n v="67"/>
    <n v="0"/>
    <n v="0"/>
    <n v="3.1"/>
    <n v="0"/>
    <n v="0"/>
    <n v="0"/>
    <n v="0"/>
    <n v="0"/>
    <n v="0"/>
    <n v="-3.1"/>
    <x v="1"/>
  </r>
  <r>
    <d v="2024-02-05T00:00:00"/>
    <x v="0"/>
    <s v="Instagram"/>
    <s v="Carousel"/>
    <s v="Gen Z"/>
    <n v="1951"/>
    <n v="30"/>
    <n v="0"/>
    <n v="86.63"/>
    <n v="0"/>
    <n v="1.5376729882111738E-2"/>
    <n v="0"/>
    <n v="2.8876666666666666"/>
    <n v="0"/>
    <n v="0"/>
    <n v="-86.63"/>
    <x v="1"/>
  </r>
  <r>
    <d v="2024-02-05T00:00:00"/>
    <x v="0"/>
    <s v="Instagram"/>
    <s v="Carousel"/>
    <s v="Millennials"/>
    <n v="3273"/>
    <n v="37"/>
    <n v="2"/>
    <n v="158.99"/>
    <n v="187.8"/>
    <n v="1.1304613504430187E-2"/>
    <n v="5.4054054054054057E-2"/>
    <n v="4.2970270270270277"/>
    <n v="79.495000000000005"/>
    <n v="1.1812063651802001"/>
    <n v="28.810000000000002"/>
    <x v="1"/>
  </r>
  <r>
    <d v="2024-02-05T00:00:00"/>
    <x v="0"/>
    <s v="Instagram"/>
    <s v="Carousel"/>
    <s v="Gen X"/>
    <n v="463"/>
    <n v="7"/>
    <n v="0"/>
    <n v="29.89"/>
    <n v="0"/>
    <n v="1.511879049676026E-2"/>
    <n v="0"/>
    <n v="4.2700000000000005"/>
    <n v="0"/>
    <n v="0"/>
    <n v="-29.89"/>
    <x v="1"/>
  </r>
  <r>
    <d v="2024-02-05T00:00:00"/>
    <x v="0"/>
    <s v="TikTok"/>
    <s v="Video"/>
    <s v="Gen Z"/>
    <n v="4660"/>
    <n v="119"/>
    <n v="12"/>
    <n v="243.24"/>
    <n v="627.35"/>
    <n v="2.5536480686695277E-2"/>
    <n v="0.10084033613445378"/>
    <n v="2.0440336134453783"/>
    <n v="20.27"/>
    <n v="2.5791399440881433"/>
    <n v="384.11"/>
    <x v="1"/>
  </r>
  <r>
    <d v="2024-02-05T00:00:00"/>
    <x v="0"/>
    <s v="TikTok"/>
    <s v="Video"/>
    <s v="Millennials"/>
    <n v="865"/>
    <n v="39"/>
    <n v="3"/>
    <n v="22.74"/>
    <n v="175.48"/>
    <n v="4.5086705202312137E-2"/>
    <n v="7.6923076923076927E-2"/>
    <n v="0.58307692307692305"/>
    <n v="7.5799999999999992"/>
    <n v="7.7167985927880389"/>
    <n v="152.73999999999998"/>
    <x v="0"/>
  </r>
  <r>
    <d v="2024-02-05T00:00:00"/>
    <x v="0"/>
    <s v="TikTok"/>
    <s v="Video"/>
    <s v="Gen X"/>
    <n v="282"/>
    <n v="12"/>
    <n v="1"/>
    <n v="15.17"/>
    <n v="58.3"/>
    <n v="4.2553191489361701E-2"/>
    <n v="8.3333333333333329E-2"/>
    <n v="1.2641666666666667"/>
    <n v="15.17"/>
    <n v="3.8431114040870136"/>
    <n v="43.129999999999995"/>
    <x v="0"/>
  </r>
  <r>
    <d v="2024-02-05T00:00:00"/>
    <x v="0"/>
    <s v="TikTok"/>
    <s v="Image"/>
    <s v="Gen Z"/>
    <n v="4431"/>
    <n v="87"/>
    <n v="3"/>
    <n v="292.55"/>
    <n v="171.38"/>
    <n v="1.963439404197698E-2"/>
    <n v="3.4482758620689655E-2"/>
    <n v="3.3626436781609197"/>
    <n v="97.516666666666666"/>
    <n v="0.58581439070244401"/>
    <n v="-121.17000000000002"/>
    <x v="1"/>
  </r>
  <r>
    <d v="2024-02-05T00:00:00"/>
    <x v="0"/>
    <s v="TikTok"/>
    <s v="Image"/>
    <s v="Millennials"/>
    <n v="832"/>
    <n v="5"/>
    <n v="0"/>
    <n v="44.43"/>
    <n v="0"/>
    <n v="6.0096153846153849E-3"/>
    <n v="0"/>
    <n v="8.8859999999999992"/>
    <n v="0"/>
    <n v="0"/>
    <n v="-44.43"/>
    <x v="1"/>
  </r>
  <r>
    <d v="2024-02-05T00:00:00"/>
    <x v="0"/>
    <s v="TikTok"/>
    <s v="Image"/>
    <s v="Gen X"/>
    <n v="95"/>
    <n v="1"/>
    <n v="0"/>
    <n v="4.28"/>
    <n v="0"/>
    <n v="1.0526315789473684E-2"/>
    <n v="0"/>
    <n v="4.28"/>
    <n v="0"/>
    <n v="0"/>
    <n v="-4.28"/>
    <x v="1"/>
  </r>
  <r>
    <d v="2024-02-05T00:00:00"/>
    <x v="0"/>
    <s v="TikTok"/>
    <s v="Carousel"/>
    <s v="Gen Z"/>
    <n v="6117"/>
    <n v="82"/>
    <n v="2"/>
    <n v="406.06"/>
    <n v="159.94"/>
    <n v="1.3405264018309628E-2"/>
    <n v="2.4390243902439025E-2"/>
    <n v="4.9519512195121953"/>
    <n v="203.03"/>
    <n v="0.39388267743683197"/>
    <n v="-246.12"/>
    <x v="1"/>
  </r>
  <r>
    <d v="2024-02-05T00:00:00"/>
    <x v="0"/>
    <s v="TikTok"/>
    <s v="Carousel"/>
    <s v="Millennials"/>
    <n v="977"/>
    <n v="12"/>
    <n v="0"/>
    <n v="29.8"/>
    <n v="0"/>
    <n v="1.2282497441146366E-2"/>
    <n v="0"/>
    <n v="2.4833333333333334"/>
    <n v="0"/>
    <n v="0"/>
    <n v="-29.8"/>
    <x v="1"/>
  </r>
  <r>
    <d v="2024-02-05T00:00:00"/>
    <x v="0"/>
    <s v="TikTok"/>
    <s v="Carousel"/>
    <s v="Gen X"/>
    <n v="474"/>
    <n v="12"/>
    <n v="0"/>
    <n v="22.6"/>
    <n v="0"/>
    <n v="2.5316455696202531E-2"/>
    <n v="0"/>
    <n v="1.8833333333333335"/>
    <n v="0"/>
    <n v="0"/>
    <n v="-22.6"/>
    <x v="1"/>
  </r>
  <r>
    <d v="2024-02-05T00:00:00"/>
    <x v="0"/>
    <s v="Facebook"/>
    <s v="Video"/>
    <s v="Gen Z"/>
    <n v="1427"/>
    <n v="62"/>
    <n v="5"/>
    <n v="73.319999999999993"/>
    <n v="411.86"/>
    <n v="4.3447792571829014E-2"/>
    <n v="8.0645161290322578E-2"/>
    <n v="1.1825806451612901"/>
    <n v="14.663999999999998"/>
    <n v="5.617294053464267"/>
    <n v="338.54"/>
    <x v="0"/>
  </r>
  <r>
    <d v="2024-02-05T00:00:00"/>
    <x v="0"/>
    <s v="Facebook"/>
    <s v="Video"/>
    <s v="Millennials"/>
    <n v="4633"/>
    <n v="230"/>
    <n v="17"/>
    <n v="290.13"/>
    <n v="1556.03"/>
    <n v="4.9643859270451111E-2"/>
    <n v="7.3913043478260873E-2"/>
    <n v="1.2614347826086956"/>
    <n v="17.066470588235294"/>
    <n v="5.363216489160032"/>
    <n v="1265.9000000000001"/>
    <x v="0"/>
  </r>
  <r>
    <d v="2024-02-05T00:00:00"/>
    <x v="0"/>
    <s v="Facebook"/>
    <s v="Video"/>
    <s v="Gen X"/>
    <n v="1725"/>
    <n v="59"/>
    <n v="6"/>
    <n v="97.43"/>
    <n v="483.68"/>
    <n v="3.4202898550724635E-2"/>
    <n v="0.10169491525423729"/>
    <n v="1.6513559322033899"/>
    <n v="16.238333333333333"/>
    <n v="4.9643846864415471"/>
    <n v="386.25"/>
    <x v="0"/>
  </r>
  <r>
    <d v="2024-02-05T00:00:00"/>
    <x v="0"/>
    <s v="Facebook"/>
    <s v="Image"/>
    <s v="Gen Z"/>
    <n v="1231"/>
    <n v="20"/>
    <n v="0"/>
    <n v="69.040000000000006"/>
    <n v="0"/>
    <n v="1.6246953696181964E-2"/>
    <n v="0"/>
    <n v="3.4520000000000004"/>
    <n v="0"/>
    <n v="0"/>
    <n v="-69.040000000000006"/>
    <x v="1"/>
  </r>
  <r>
    <d v="2024-02-05T00:00:00"/>
    <x v="0"/>
    <s v="Facebook"/>
    <s v="Image"/>
    <s v="Millennials"/>
    <n v="2349"/>
    <n v="24"/>
    <n v="0"/>
    <n v="60.79"/>
    <n v="0"/>
    <n v="1.0217113665389528E-2"/>
    <n v="0"/>
    <n v="2.5329166666666665"/>
    <n v="0"/>
    <n v="0"/>
    <n v="-60.79"/>
    <x v="1"/>
  </r>
  <r>
    <d v="2024-02-05T00:00:00"/>
    <x v="0"/>
    <s v="Facebook"/>
    <s v="Image"/>
    <s v="Gen X"/>
    <n v="2554"/>
    <n v="39"/>
    <n v="0"/>
    <n v="106.58"/>
    <n v="0"/>
    <n v="1.5270164447924823E-2"/>
    <n v="0"/>
    <n v="2.732820512820513"/>
    <n v="0"/>
    <n v="0"/>
    <n v="-106.58"/>
    <x v="1"/>
  </r>
  <r>
    <d v="2024-02-05T00:00:00"/>
    <x v="0"/>
    <s v="Facebook"/>
    <s v="Carousel"/>
    <s v="Gen Z"/>
    <n v="1434"/>
    <n v="32"/>
    <n v="1"/>
    <n v="36.549999999999997"/>
    <n v="81.64"/>
    <n v="2.2315202231520222E-2"/>
    <n v="3.125E-2"/>
    <n v="1.1421874999999999"/>
    <n v="36.549999999999997"/>
    <n v="2.2336525307797541"/>
    <n v="45.09"/>
    <x v="1"/>
  </r>
  <r>
    <d v="2024-02-05T00:00:00"/>
    <x v="0"/>
    <s v="Facebook"/>
    <s v="Carousel"/>
    <s v="Millennials"/>
    <n v="4257"/>
    <n v="76"/>
    <n v="2"/>
    <n v="127.77"/>
    <n v="194.93"/>
    <n v="1.7852948085506224E-2"/>
    <n v="2.6315789473684209E-2"/>
    <n v="1.6811842105263157"/>
    <n v="63.884999999999998"/>
    <n v="1.5256319949909996"/>
    <n v="67.160000000000011"/>
    <x v="1"/>
  </r>
  <r>
    <d v="2024-02-05T00:00:00"/>
    <x v="0"/>
    <s v="Facebook"/>
    <s v="Carousel"/>
    <s v="Gen X"/>
    <n v="1042"/>
    <n v="19"/>
    <n v="0"/>
    <n v="43.15"/>
    <n v="0"/>
    <n v="1.8234165067178502E-2"/>
    <n v="0"/>
    <n v="2.2710526315789474"/>
    <n v="0"/>
    <n v="0"/>
    <n v="-43.15"/>
    <x v="1"/>
  </r>
  <r>
    <d v="2024-02-06T00:00:00"/>
    <x v="0"/>
    <s v="Instagram"/>
    <s v="Video"/>
    <s v="Gen Z"/>
    <n v="1813"/>
    <n v="72"/>
    <n v="7"/>
    <n v="75.87"/>
    <n v="475.23"/>
    <n v="3.9713182570325425E-2"/>
    <n v="9.7222222222222224E-2"/>
    <n v="1.05375"/>
    <n v="10.838571428571429"/>
    <n v="6.2637406089363381"/>
    <n v="399.36"/>
    <x v="0"/>
  </r>
  <r>
    <d v="2024-02-06T00:00:00"/>
    <x v="0"/>
    <s v="Instagram"/>
    <s v="Video"/>
    <s v="Millennials"/>
    <n v="1245"/>
    <n v="37"/>
    <n v="2"/>
    <n v="65.569999999999993"/>
    <n v="119.88"/>
    <n v="2.9718875502008031E-2"/>
    <n v="5.4054054054054057E-2"/>
    <n v="1.7721621621621619"/>
    <n v="32.784999999999997"/>
    <n v="1.8282751258197347"/>
    <n v="54.31"/>
    <x v="1"/>
  </r>
  <r>
    <d v="2024-02-06T00:00:00"/>
    <x v="0"/>
    <s v="Instagram"/>
    <s v="Video"/>
    <s v="Gen X"/>
    <n v="479"/>
    <n v="17"/>
    <n v="1"/>
    <n v="27.11"/>
    <n v="51.26"/>
    <n v="3.5490605427974949E-2"/>
    <n v="5.8823529411764705E-2"/>
    <n v="1.5947058823529412"/>
    <n v="27.11"/>
    <n v="1.8908151973441534"/>
    <n v="24.15"/>
    <x v="1"/>
  </r>
  <r>
    <d v="2024-02-06T00:00:00"/>
    <x v="0"/>
    <s v="Instagram"/>
    <s v="Image"/>
    <s v="Gen Z"/>
    <n v="1840"/>
    <n v="22"/>
    <n v="0"/>
    <n v="100.57"/>
    <n v="0"/>
    <n v="1.1956521739130435E-2"/>
    <n v="0"/>
    <n v="4.5713636363636363"/>
    <n v="0"/>
    <n v="0"/>
    <n v="-100.57"/>
    <x v="1"/>
  </r>
  <r>
    <d v="2024-02-06T00:00:00"/>
    <x v="0"/>
    <s v="Instagram"/>
    <s v="Image"/>
    <s v="Millennials"/>
    <n v="3170"/>
    <n v="42"/>
    <n v="1"/>
    <n v="178.4"/>
    <n v="80.510000000000005"/>
    <n v="1.3249211356466877E-2"/>
    <n v="2.3809523809523808E-2"/>
    <n v="4.2476190476190476"/>
    <n v="178.4"/>
    <n v="0.45128923766816142"/>
    <n v="-97.89"/>
    <x v="1"/>
  </r>
  <r>
    <d v="2024-02-06T00:00:00"/>
    <x v="0"/>
    <s v="Instagram"/>
    <s v="Image"/>
    <s v="Gen X"/>
    <n v="344"/>
    <n v="3"/>
    <n v="0"/>
    <n v="22.15"/>
    <n v="0"/>
    <n v="8.7209302325581394E-3"/>
    <n v="0"/>
    <n v="7.3833333333333329"/>
    <n v="0"/>
    <n v="0"/>
    <n v="-22.15"/>
    <x v="1"/>
  </r>
  <r>
    <d v="2024-02-06T00:00:00"/>
    <x v="0"/>
    <s v="Instagram"/>
    <s v="Carousel"/>
    <s v="Gen Z"/>
    <n v="1513"/>
    <n v="30"/>
    <n v="1"/>
    <n v="34.909999999999997"/>
    <n v="74.81"/>
    <n v="1.982815598149372E-2"/>
    <n v="3.3333333333333333E-2"/>
    <n v="1.1636666666666666"/>
    <n v="34.909999999999997"/>
    <n v="2.1429389859639074"/>
    <n v="39.900000000000006"/>
    <x v="1"/>
  </r>
  <r>
    <d v="2024-02-06T00:00:00"/>
    <x v="0"/>
    <s v="Instagram"/>
    <s v="Carousel"/>
    <s v="Millennials"/>
    <n v="2148"/>
    <n v="31"/>
    <n v="0"/>
    <n v="80.150000000000006"/>
    <n v="0"/>
    <n v="1.4432029795158287E-2"/>
    <n v="0"/>
    <n v="2.5854838709677419"/>
    <n v="0"/>
    <n v="0"/>
    <n v="-80.150000000000006"/>
    <x v="1"/>
  </r>
  <r>
    <d v="2024-02-06T00:00:00"/>
    <x v="0"/>
    <s v="Instagram"/>
    <s v="Carousel"/>
    <s v="Gen X"/>
    <n v="435"/>
    <n v="5"/>
    <n v="0"/>
    <n v="11.71"/>
    <n v="0"/>
    <n v="1.1494252873563218E-2"/>
    <n v="0"/>
    <n v="2.3420000000000001"/>
    <n v="0"/>
    <n v="0"/>
    <n v="-11.71"/>
    <x v="1"/>
  </r>
  <r>
    <d v="2024-02-06T00:00:00"/>
    <x v="0"/>
    <s v="TikTok"/>
    <s v="Video"/>
    <s v="Gen Z"/>
    <n v="7228"/>
    <n v="222"/>
    <n v="13"/>
    <n v="248.21"/>
    <n v="1067.3599999999999"/>
    <n v="3.0713890426120643E-2"/>
    <n v="5.8558558558558557E-2"/>
    <n v="1.118063063063063"/>
    <n v="19.093076923076925"/>
    <n v="4.30022964425285"/>
    <n v="819.14999999999986"/>
    <x v="0"/>
  </r>
  <r>
    <d v="2024-02-06T00:00:00"/>
    <x v="0"/>
    <s v="TikTok"/>
    <s v="Video"/>
    <s v="Millennials"/>
    <n v="326"/>
    <n v="6"/>
    <n v="0"/>
    <n v="15.99"/>
    <n v="0"/>
    <n v="1.8404907975460124E-2"/>
    <n v="0"/>
    <n v="2.665"/>
    <n v="0"/>
    <n v="0"/>
    <n v="-15.99"/>
    <x v="1"/>
  </r>
  <r>
    <d v="2024-02-06T00:00:00"/>
    <x v="0"/>
    <s v="TikTok"/>
    <s v="Video"/>
    <s v="Gen X"/>
    <n v="418"/>
    <n v="16"/>
    <n v="2"/>
    <n v="21.19"/>
    <n v="129.57"/>
    <n v="3.8277511961722487E-2"/>
    <n v="0.125"/>
    <n v="1.3243750000000001"/>
    <n v="10.595000000000001"/>
    <n v="6.1146767343086355"/>
    <n v="108.38"/>
    <x v="0"/>
  </r>
  <r>
    <d v="2024-02-06T00:00:00"/>
    <x v="0"/>
    <s v="TikTok"/>
    <s v="Image"/>
    <s v="Gen Z"/>
    <n v="7428"/>
    <n v="73"/>
    <n v="1"/>
    <n v="230.58"/>
    <n v="89.53"/>
    <n v="9.8276790522347866E-3"/>
    <n v="1.3698630136986301E-2"/>
    <n v="3.1586301369863015"/>
    <n v="230.58"/>
    <n v="0.38828172434729807"/>
    <n v="-141.05000000000001"/>
    <x v="1"/>
  </r>
  <r>
    <d v="2024-02-06T00:00:00"/>
    <x v="0"/>
    <s v="TikTok"/>
    <s v="Image"/>
    <s v="Millennials"/>
    <n v="962"/>
    <n v="9"/>
    <n v="0"/>
    <n v="47.71"/>
    <n v="0"/>
    <n v="9.355509355509356E-3"/>
    <n v="0"/>
    <n v="5.3011111111111111"/>
    <n v="0"/>
    <n v="0"/>
    <n v="-47.71"/>
    <x v="1"/>
  </r>
  <r>
    <d v="2024-02-06T00:00:00"/>
    <x v="0"/>
    <s v="TikTok"/>
    <s v="Image"/>
    <s v="Gen X"/>
    <n v="481"/>
    <n v="8"/>
    <n v="0"/>
    <n v="26.79"/>
    <n v="0"/>
    <n v="1.6632016632016633E-2"/>
    <n v="0"/>
    <n v="3.3487499999999999"/>
    <n v="0"/>
    <n v="0"/>
    <n v="-26.79"/>
    <x v="1"/>
  </r>
  <r>
    <d v="2024-02-06T00:00:00"/>
    <x v="0"/>
    <s v="TikTok"/>
    <s v="Carousel"/>
    <s v="Gen Z"/>
    <n v="5949"/>
    <n v="128"/>
    <n v="2"/>
    <n v="233.22"/>
    <n v="160.47999999999999"/>
    <n v="2.1516221213649354E-2"/>
    <n v="1.5625E-2"/>
    <n v="1.82203125"/>
    <n v="116.61"/>
    <n v="0.68810565131635359"/>
    <n v="-72.740000000000009"/>
    <x v="1"/>
  </r>
  <r>
    <d v="2024-02-06T00:00:00"/>
    <x v="0"/>
    <s v="TikTok"/>
    <s v="Carousel"/>
    <s v="Millennials"/>
    <n v="507"/>
    <n v="11"/>
    <n v="0"/>
    <n v="29.98"/>
    <n v="0"/>
    <n v="2.1696252465483234E-2"/>
    <n v="0"/>
    <n v="2.7254545454545456"/>
    <n v="0"/>
    <n v="0"/>
    <n v="-29.98"/>
    <x v="1"/>
  </r>
  <r>
    <d v="2024-02-06T00:00:00"/>
    <x v="0"/>
    <s v="TikTok"/>
    <s v="Carousel"/>
    <s v="Gen X"/>
    <n v="185"/>
    <n v="3"/>
    <n v="0"/>
    <n v="10.16"/>
    <n v="0"/>
    <n v="1.6216216216216217E-2"/>
    <n v="0"/>
    <n v="3.3866666666666667"/>
    <n v="0"/>
    <n v="0"/>
    <n v="-10.16"/>
    <x v="1"/>
  </r>
  <r>
    <d v="2024-02-06T00:00:00"/>
    <x v="0"/>
    <s v="Facebook"/>
    <s v="Video"/>
    <s v="Gen Z"/>
    <n v="539"/>
    <n v="21"/>
    <n v="2"/>
    <n v="35.18"/>
    <n v="199.69"/>
    <n v="3.896103896103896E-2"/>
    <n v="9.5238095238095233E-2"/>
    <n v="1.6752380952380952"/>
    <n v="17.59"/>
    <n v="5.6762364980102333"/>
    <n v="164.51"/>
    <x v="0"/>
  </r>
  <r>
    <d v="2024-02-06T00:00:00"/>
    <x v="0"/>
    <s v="Facebook"/>
    <s v="Video"/>
    <s v="Millennials"/>
    <n v="5748"/>
    <n v="150"/>
    <n v="9"/>
    <n v="298.2"/>
    <n v="593.88"/>
    <n v="2.6096033402922755E-2"/>
    <n v="0.06"/>
    <n v="1.988"/>
    <n v="33.133333333333333"/>
    <n v="1.9915492957746479"/>
    <n v="295.68"/>
    <x v="1"/>
  </r>
  <r>
    <d v="2024-02-06T00:00:00"/>
    <x v="0"/>
    <s v="Facebook"/>
    <s v="Video"/>
    <s v="Gen X"/>
    <n v="2407"/>
    <n v="112"/>
    <n v="8"/>
    <n v="79.06"/>
    <n v="455.25"/>
    <n v="4.6530951391773989E-2"/>
    <n v="7.1428571428571425E-2"/>
    <n v="0.70589285714285721"/>
    <n v="9.8825000000000003"/>
    <n v="5.7582848469516819"/>
    <n v="376.19"/>
    <x v="0"/>
  </r>
  <r>
    <d v="2024-02-06T00:00:00"/>
    <x v="0"/>
    <s v="Facebook"/>
    <s v="Image"/>
    <s v="Gen Z"/>
    <n v="1466"/>
    <n v="11"/>
    <n v="0"/>
    <n v="57.23"/>
    <n v="0"/>
    <n v="7.5034106412005461E-3"/>
    <n v="0"/>
    <n v="5.2027272727272722"/>
    <n v="0"/>
    <n v="0"/>
    <n v="-57.23"/>
    <x v="1"/>
  </r>
  <r>
    <d v="2024-02-06T00:00:00"/>
    <x v="0"/>
    <s v="Facebook"/>
    <s v="Image"/>
    <s v="Millennials"/>
    <n v="2036"/>
    <n v="33"/>
    <n v="0"/>
    <n v="84.48"/>
    <n v="0"/>
    <n v="1.6208251473477406E-2"/>
    <n v="0"/>
    <n v="2.56"/>
    <n v="0"/>
    <n v="0"/>
    <n v="-84.48"/>
    <x v="1"/>
  </r>
  <r>
    <d v="2024-02-06T00:00:00"/>
    <x v="0"/>
    <s v="Facebook"/>
    <s v="Image"/>
    <s v="Gen X"/>
    <n v="1915"/>
    <n v="32"/>
    <n v="0"/>
    <n v="77.33"/>
    <n v="0"/>
    <n v="1.671018276762402E-2"/>
    <n v="0"/>
    <n v="2.4165624999999999"/>
    <n v="0"/>
    <n v="0"/>
    <n v="-77.33"/>
    <x v="1"/>
  </r>
  <r>
    <d v="2024-02-06T00:00:00"/>
    <x v="0"/>
    <s v="Facebook"/>
    <s v="Carousel"/>
    <s v="Gen Z"/>
    <n v="598"/>
    <n v="15"/>
    <n v="0"/>
    <n v="39.92"/>
    <n v="0"/>
    <n v="2.508361204013378E-2"/>
    <n v="0"/>
    <n v="2.6613333333333333"/>
    <n v="0"/>
    <n v="0"/>
    <n v="-39.92"/>
    <x v="1"/>
  </r>
  <r>
    <d v="2024-02-06T00:00:00"/>
    <x v="0"/>
    <s v="Facebook"/>
    <s v="Carousel"/>
    <s v="Millennials"/>
    <n v="4152"/>
    <n v="56"/>
    <n v="4"/>
    <n v="175.62"/>
    <n v="326.39999999999998"/>
    <n v="1.348747591522158E-2"/>
    <n v="7.1428571428571425E-2"/>
    <n v="3.1360714285714288"/>
    <n v="43.905000000000001"/>
    <n v="1.8585582507687051"/>
    <n v="150.77999999999997"/>
    <x v="1"/>
  </r>
  <r>
    <d v="2024-02-06T00:00:00"/>
    <x v="0"/>
    <s v="Facebook"/>
    <s v="Carousel"/>
    <s v="Gen X"/>
    <n v="2723"/>
    <n v="54"/>
    <n v="2"/>
    <n v="115.06"/>
    <n v="164.52"/>
    <n v="1.9831068674256335E-2"/>
    <n v="3.7037037037037035E-2"/>
    <n v="2.1307407407407406"/>
    <n v="57.53"/>
    <n v="1.429862680340692"/>
    <n v="49.460000000000008"/>
    <x v="1"/>
  </r>
  <r>
    <d v="2024-02-07T00:00:00"/>
    <x v="0"/>
    <s v="Instagram"/>
    <s v="Video"/>
    <s v="Gen Z"/>
    <n v="2107"/>
    <n v="82"/>
    <n v="7"/>
    <n v="48.67"/>
    <n v="533.19000000000005"/>
    <n v="3.8917892738490743E-2"/>
    <n v="8.5365853658536592E-2"/>
    <n v="0.59353658536585363"/>
    <n v="6.9528571428571428"/>
    <n v="10.955208547359771"/>
    <n v="484.52000000000004"/>
    <x v="0"/>
  </r>
  <r>
    <d v="2024-02-07T00:00:00"/>
    <x v="0"/>
    <s v="Instagram"/>
    <s v="Video"/>
    <s v="Millennials"/>
    <n v="2694"/>
    <n v="117"/>
    <n v="16"/>
    <n v="106.81"/>
    <n v="1401.02"/>
    <n v="4.3429844097995544E-2"/>
    <n v="0.13675213675213677"/>
    <n v="0.9129059829059829"/>
    <n v="6.6756250000000001"/>
    <n v="13.116936616421683"/>
    <n v="1294.21"/>
    <x v="0"/>
  </r>
  <r>
    <d v="2024-02-07T00:00:00"/>
    <x v="0"/>
    <s v="Instagram"/>
    <s v="Video"/>
    <s v="Gen X"/>
    <n v="323"/>
    <n v="14"/>
    <n v="0"/>
    <n v="21.42"/>
    <n v="0"/>
    <n v="4.3343653250773995E-2"/>
    <n v="0"/>
    <n v="1.53"/>
    <n v="0"/>
    <n v="0"/>
    <n v="-21.42"/>
    <x v="1"/>
  </r>
  <r>
    <d v="2024-02-07T00:00:00"/>
    <x v="0"/>
    <s v="Instagram"/>
    <s v="Image"/>
    <s v="Gen Z"/>
    <n v="4805"/>
    <n v="80"/>
    <n v="3"/>
    <n v="168.01"/>
    <n v="271.86"/>
    <n v="1.6649323621227889E-2"/>
    <n v="3.7499999999999999E-2"/>
    <n v="2.1001249999999998"/>
    <n v="56.00333333333333"/>
    <n v="1.6181179691685021"/>
    <n v="103.85000000000002"/>
    <x v="1"/>
  </r>
  <r>
    <d v="2024-02-07T00:00:00"/>
    <x v="0"/>
    <s v="Instagram"/>
    <s v="Image"/>
    <s v="Millennials"/>
    <n v="2896"/>
    <n v="28"/>
    <n v="1"/>
    <n v="181.5"/>
    <n v="65.12"/>
    <n v="9.6685082872928173E-3"/>
    <n v="3.5714285714285712E-2"/>
    <n v="6.4821428571428568"/>
    <n v="181.5"/>
    <n v="0.35878787878787882"/>
    <n v="-116.38"/>
    <x v="1"/>
  </r>
  <r>
    <d v="2024-02-07T00:00:00"/>
    <x v="0"/>
    <s v="Instagram"/>
    <s v="Image"/>
    <s v="Gen X"/>
    <n v="53"/>
    <n v="0"/>
    <n v="0"/>
    <n v="1.55"/>
    <n v="0"/>
    <n v="0"/>
    <n v="0"/>
    <n v="0"/>
    <n v="0"/>
    <n v="0"/>
    <n v="-1.55"/>
    <x v="1"/>
  </r>
  <r>
    <d v="2024-02-07T00:00:00"/>
    <x v="0"/>
    <s v="Instagram"/>
    <s v="Carousel"/>
    <s v="Gen Z"/>
    <n v="4679"/>
    <n v="126"/>
    <n v="5"/>
    <n v="118.07"/>
    <n v="417.34"/>
    <n v="2.69288309467835E-2"/>
    <n v="3.968253968253968E-2"/>
    <n v="0.93706349206349204"/>
    <n v="23.613999999999997"/>
    <n v="3.5346828152790719"/>
    <n v="299.27"/>
    <x v="1"/>
  </r>
  <r>
    <d v="2024-02-07T00:00:00"/>
    <x v="0"/>
    <s v="Instagram"/>
    <s v="Carousel"/>
    <s v="Millennials"/>
    <n v="2189"/>
    <n v="44"/>
    <n v="1"/>
    <n v="81.02"/>
    <n v="90.12"/>
    <n v="2.0100502512562814E-2"/>
    <n v="2.2727272727272728E-2"/>
    <n v="1.8413636363636363"/>
    <n v="81.02"/>
    <n v="1.112317946186127"/>
    <n v="9.1000000000000085"/>
    <x v="1"/>
  </r>
  <r>
    <d v="2024-02-07T00:00:00"/>
    <x v="0"/>
    <s v="Instagram"/>
    <s v="Carousel"/>
    <s v="Gen X"/>
    <n v="132"/>
    <n v="1"/>
    <n v="0"/>
    <n v="3.51"/>
    <n v="0"/>
    <n v="7.575757575757576E-3"/>
    <n v="0"/>
    <n v="3.51"/>
    <n v="0"/>
    <n v="0"/>
    <n v="-3.51"/>
    <x v="1"/>
  </r>
  <r>
    <d v="2024-02-07T00:00:00"/>
    <x v="0"/>
    <s v="TikTok"/>
    <s v="Video"/>
    <s v="Gen Z"/>
    <n v="3447"/>
    <n v="146"/>
    <n v="19"/>
    <n v="227.07"/>
    <n v="1247.27"/>
    <n v="4.2355671598491441E-2"/>
    <n v="0.13013698630136986"/>
    <n v="1.5552739726027396"/>
    <n v="11.951052631578946"/>
    <n v="5.4928876557889641"/>
    <n v="1020.2"/>
    <x v="0"/>
  </r>
  <r>
    <d v="2024-02-07T00:00:00"/>
    <x v="0"/>
    <s v="TikTok"/>
    <s v="Video"/>
    <s v="Millennials"/>
    <n v="791"/>
    <n v="34"/>
    <n v="5"/>
    <n v="39.549999999999997"/>
    <n v="270.49"/>
    <n v="4.2983565107458911E-2"/>
    <n v="0.14705882352941177"/>
    <n v="1.1632352941176469"/>
    <n v="7.9099999999999993"/>
    <n v="6.8391908975979776"/>
    <n v="230.94"/>
    <x v="0"/>
  </r>
  <r>
    <d v="2024-02-07T00:00:00"/>
    <x v="0"/>
    <s v="TikTok"/>
    <s v="Video"/>
    <s v="Gen X"/>
    <n v="403"/>
    <n v="15"/>
    <n v="1"/>
    <n v="14.81"/>
    <n v="92.98"/>
    <n v="3.7220843672456573E-2"/>
    <n v="6.6666666666666666E-2"/>
    <n v="0.9873333333333334"/>
    <n v="14.81"/>
    <n v="6.2781904118838625"/>
    <n v="78.17"/>
    <x v="0"/>
  </r>
  <r>
    <d v="2024-02-07T00:00:00"/>
    <x v="0"/>
    <s v="TikTok"/>
    <s v="Image"/>
    <s v="Gen Z"/>
    <n v="3377"/>
    <n v="27"/>
    <n v="0"/>
    <n v="106.86"/>
    <n v="0"/>
    <n v="7.9952620669233049E-3"/>
    <n v="0"/>
    <n v="3.9577777777777778"/>
    <n v="0"/>
    <n v="0"/>
    <n v="-106.86"/>
    <x v="1"/>
  </r>
  <r>
    <d v="2024-02-07T00:00:00"/>
    <x v="0"/>
    <s v="TikTok"/>
    <s v="Image"/>
    <s v="Millennials"/>
    <n v="910"/>
    <n v="12"/>
    <n v="0"/>
    <n v="50.63"/>
    <n v="0"/>
    <n v="1.3186813186813187E-2"/>
    <n v="0"/>
    <n v="4.2191666666666672"/>
    <n v="0"/>
    <n v="0"/>
    <n v="-50.63"/>
    <x v="1"/>
  </r>
  <r>
    <d v="2024-02-07T00:00:00"/>
    <x v="0"/>
    <s v="TikTok"/>
    <s v="Image"/>
    <s v="Gen X"/>
    <n v="241"/>
    <n v="2"/>
    <n v="0"/>
    <n v="16.27"/>
    <n v="0"/>
    <n v="8.2987551867219917E-3"/>
    <n v="0"/>
    <n v="8.1349999999999998"/>
    <n v="0"/>
    <n v="0"/>
    <n v="-16.27"/>
    <x v="1"/>
  </r>
  <r>
    <d v="2024-02-07T00:00:00"/>
    <x v="0"/>
    <s v="TikTok"/>
    <s v="Carousel"/>
    <s v="Gen Z"/>
    <n v="5403"/>
    <n v="65"/>
    <n v="4"/>
    <n v="288.31"/>
    <n v="339.4"/>
    <n v="1.2030353507310753E-2"/>
    <n v="6.1538461538461542E-2"/>
    <n v="4.4355384615384619"/>
    <n v="72.077500000000001"/>
    <n v="1.1772050917415282"/>
    <n v="51.089999999999975"/>
    <x v="1"/>
  </r>
  <r>
    <d v="2024-02-07T00:00:00"/>
    <x v="0"/>
    <s v="TikTok"/>
    <s v="Carousel"/>
    <s v="Millennials"/>
    <n v="457"/>
    <n v="5"/>
    <n v="0"/>
    <n v="13.31"/>
    <n v="0"/>
    <n v="1.0940919037199124E-2"/>
    <n v="0"/>
    <n v="2.6619999999999999"/>
    <n v="0"/>
    <n v="0"/>
    <n v="-13.31"/>
    <x v="1"/>
  </r>
  <r>
    <d v="2024-02-07T00:00:00"/>
    <x v="0"/>
    <s v="TikTok"/>
    <s v="Carousel"/>
    <s v="Gen X"/>
    <n v="300"/>
    <n v="8"/>
    <n v="0"/>
    <n v="19.96"/>
    <n v="0"/>
    <n v="2.6666666666666668E-2"/>
    <n v="0"/>
    <n v="2.4950000000000001"/>
    <n v="0"/>
    <n v="0"/>
    <n v="-19.96"/>
    <x v="1"/>
  </r>
  <r>
    <d v="2024-02-07T00:00:00"/>
    <x v="0"/>
    <s v="Facebook"/>
    <s v="Video"/>
    <s v="Gen Z"/>
    <n v="901"/>
    <n v="24"/>
    <n v="2"/>
    <n v="46.39"/>
    <n v="186.35"/>
    <n v="2.6637069922308545E-2"/>
    <n v="8.3333333333333329E-2"/>
    <n v="1.9329166666666666"/>
    <n v="23.195"/>
    <n v="4.0170295322267728"/>
    <n v="139.95999999999998"/>
    <x v="0"/>
  </r>
  <r>
    <d v="2024-02-07T00:00:00"/>
    <x v="0"/>
    <s v="Facebook"/>
    <s v="Video"/>
    <s v="Millennials"/>
    <n v="2491"/>
    <n v="122"/>
    <n v="13"/>
    <n v="169.74"/>
    <n v="1242.48"/>
    <n v="4.8976314733038942E-2"/>
    <n v="0.10655737704918032"/>
    <n v="1.3913114754098361"/>
    <n v="13.056923076923077"/>
    <n v="7.3199010250972076"/>
    <n v="1072.74"/>
    <x v="0"/>
  </r>
  <r>
    <d v="2024-02-07T00:00:00"/>
    <x v="0"/>
    <s v="Facebook"/>
    <s v="Video"/>
    <s v="Gen X"/>
    <n v="2414"/>
    <n v="118"/>
    <n v="10"/>
    <n v="94.28"/>
    <n v="672.05"/>
    <n v="4.8881524440762221E-2"/>
    <n v="8.4745762711864403E-2"/>
    <n v="0.79898305084745769"/>
    <n v="9.4280000000000008"/>
    <n v="7.1282350445481537"/>
    <n v="577.77"/>
    <x v="0"/>
  </r>
  <r>
    <d v="2024-02-07T00:00:00"/>
    <x v="0"/>
    <s v="Facebook"/>
    <s v="Image"/>
    <s v="Gen Z"/>
    <n v="1060"/>
    <n v="7"/>
    <n v="0"/>
    <n v="25.75"/>
    <n v="0"/>
    <n v="6.6037735849056606E-3"/>
    <n v="0"/>
    <n v="3.6785714285714284"/>
    <n v="0"/>
    <n v="0"/>
    <n v="-25.75"/>
    <x v="1"/>
  </r>
  <r>
    <d v="2024-02-07T00:00:00"/>
    <x v="0"/>
    <s v="Facebook"/>
    <s v="Image"/>
    <s v="Millennials"/>
    <n v="2460"/>
    <n v="17"/>
    <n v="0"/>
    <n v="84.07"/>
    <n v="0"/>
    <n v="6.9105691056910567E-3"/>
    <n v="0"/>
    <n v="4.9452941176470588"/>
    <n v="0"/>
    <n v="0"/>
    <n v="-84.07"/>
    <x v="1"/>
  </r>
  <r>
    <d v="2024-02-07T00:00:00"/>
    <x v="0"/>
    <s v="Facebook"/>
    <s v="Image"/>
    <s v="Gen X"/>
    <n v="1486"/>
    <n v="26"/>
    <n v="0"/>
    <n v="65.53"/>
    <n v="0"/>
    <n v="1.7496635262449527E-2"/>
    <n v="0"/>
    <n v="2.5203846153846152"/>
    <n v="0"/>
    <n v="0"/>
    <n v="-65.53"/>
    <x v="1"/>
  </r>
  <r>
    <d v="2024-02-07T00:00:00"/>
    <x v="0"/>
    <s v="Facebook"/>
    <s v="Carousel"/>
    <s v="Gen Z"/>
    <n v="1022"/>
    <n v="14"/>
    <n v="0"/>
    <n v="53.5"/>
    <n v="0"/>
    <n v="1.3698630136986301E-2"/>
    <n v="0"/>
    <n v="3.8214285714285716"/>
    <n v="0"/>
    <n v="0"/>
    <n v="-53.5"/>
    <x v="1"/>
  </r>
  <r>
    <d v="2024-02-07T00:00:00"/>
    <x v="0"/>
    <s v="Facebook"/>
    <s v="Carousel"/>
    <s v="Millennials"/>
    <n v="5720"/>
    <n v="88"/>
    <n v="2"/>
    <n v="372.93"/>
    <n v="166.08"/>
    <n v="1.5384615384615385E-2"/>
    <n v="2.2727272727272728E-2"/>
    <n v="4.2378409090909095"/>
    <n v="186.465"/>
    <n v="0.44533826723513797"/>
    <n v="-206.85"/>
    <x v="1"/>
  </r>
  <r>
    <d v="2024-02-07T00:00:00"/>
    <x v="0"/>
    <s v="Facebook"/>
    <s v="Carousel"/>
    <s v="Gen X"/>
    <n v="1430"/>
    <n v="31"/>
    <n v="2"/>
    <n v="60.92"/>
    <n v="192.07"/>
    <n v="2.1678321678321677E-2"/>
    <n v="6.4516129032258063E-2"/>
    <n v="1.9651612903225808"/>
    <n v="30.46"/>
    <n v="3.1528233749179249"/>
    <n v="131.14999999999998"/>
    <x v="1"/>
  </r>
  <r>
    <d v="2024-02-08T00:00:00"/>
    <x v="0"/>
    <s v="Instagram"/>
    <s v="Video"/>
    <s v="Gen Z"/>
    <n v="2275"/>
    <n v="71"/>
    <n v="7"/>
    <n v="101.48"/>
    <n v="651.73"/>
    <n v="3.120879120879121E-2"/>
    <n v="9.8591549295774641E-2"/>
    <n v="1.4292957746478874"/>
    <n v="14.497142857142858"/>
    <n v="6.4222506897910918"/>
    <n v="550.25"/>
    <x v="0"/>
  </r>
  <r>
    <d v="2024-02-08T00:00:00"/>
    <x v="0"/>
    <s v="Instagram"/>
    <s v="Video"/>
    <s v="Millennials"/>
    <n v="3976"/>
    <n v="79"/>
    <n v="11"/>
    <n v="243.47"/>
    <n v="958.26"/>
    <n v="1.9869215291750501E-2"/>
    <n v="0.13924050632911392"/>
    <n v="3.0818987341772153"/>
    <n v="22.133636363636363"/>
    <n v="3.935844251858545"/>
    <n v="714.79"/>
    <x v="0"/>
  </r>
  <r>
    <d v="2024-02-08T00:00:00"/>
    <x v="0"/>
    <s v="Instagram"/>
    <s v="Video"/>
    <s v="Gen X"/>
    <n v="269"/>
    <n v="11"/>
    <n v="1"/>
    <n v="16.86"/>
    <n v="86.14"/>
    <n v="4.0892193308550186E-2"/>
    <n v="9.0909090909090912E-2"/>
    <n v="1.5327272727272727"/>
    <n v="16.86"/>
    <n v="5.1091340450771057"/>
    <n v="69.28"/>
    <x v="0"/>
  </r>
  <r>
    <d v="2024-02-08T00:00:00"/>
    <x v="0"/>
    <s v="Instagram"/>
    <s v="Image"/>
    <s v="Gen Z"/>
    <n v="3995"/>
    <n v="45"/>
    <n v="0"/>
    <n v="184.32"/>
    <n v="0"/>
    <n v="1.1264080100125156E-2"/>
    <n v="0"/>
    <n v="4.0960000000000001"/>
    <n v="0"/>
    <n v="0"/>
    <n v="-184.32"/>
    <x v="1"/>
  </r>
  <r>
    <d v="2024-02-08T00:00:00"/>
    <x v="0"/>
    <s v="Instagram"/>
    <s v="Image"/>
    <s v="Millennials"/>
    <n v="1853"/>
    <n v="29"/>
    <n v="1"/>
    <n v="62.02"/>
    <n v="87.47"/>
    <n v="1.5650296815974095E-2"/>
    <n v="3.4482758620689655E-2"/>
    <n v="2.1386206896551725"/>
    <n v="62.02"/>
    <n v="1.4103514995162849"/>
    <n v="25.449999999999996"/>
    <x v="1"/>
  </r>
  <r>
    <d v="2024-02-08T00:00:00"/>
    <x v="0"/>
    <s v="Instagram"/>
    <s v="Image"/>
    <s v="Gen X"/>
    <n v="399"/>
    <n v="7"/>
    <n v="0"/>
    <n v="10.07"/>
    <n v="0"/>
    <n v="1.7543859649122806E-2"/>
    <n v="0"/>
    <n v="1.4385714285714286"/>
    <n v="0"/>
    <n v="0"/>
    <n v="-10.07"/>
    <x v="1"/>
  </r>
  <r>
    <d v="2024-02-08T00:00:00"/>
    <x v="0"/>
    <s v="Instagram"/>
    <s v="Carousel"/>
    <s v="Gen Z"/>
    <n v="2039"/>
    <n v="45"/>
    <n v="1"/>
    <n v="88.49"/>
    <n v="86.95"/>
    <n v="2.2069641981363415E-2"/>
    <n v="2.2222222222222223E-2"/>
    <n v="1.9664444444444444"/>
    <n v="88.49"/>
    <n v="0.98259690360492724"/>
    <n v="-1.539999999999992"/>
    <x v="1"/>
  </r>
  <r>
    <d v="2024-02-08T00:00:00"/>
    <x v="0"/>
    <s v="Instagram"/>
    <s v="Carousel"/>
    <s v="Millennials"/>
    <n v="1085"/>
    <n v="25"/>
    <n v="1"/>
    <n v="67.3"/>
    <n v="93.3"/>
    <n v="2.3041474654377881E-2"/>
    <n v="0.04"/>
    <n v="2.6919999999999997"/>
    <n v="67.3"/>
    <n v="1.3863298662704309"/>
    <n v="26"/>
    <x v="1"/>
  </r>
  <r>
    <d v="2024-02-08T00:00:00"/>
    <x v="0"/>
    <s v="Instagram"/>
    <s v="Carousel"/>
    <s v="Gen X"/>
    <n v="299"/>
    <n v="3"/>
    <n v="0"/>
    <n v="7.34"/>
    <n v="0"/>
    <n v="1.0033444816053512E-2"/>
    <n v="0"/>
    <n v="2.4466666666666668"/>
    <n v="0"/>
    <n v="0"/>
    <n v="-7.34"/>
    <x v="1"/>
  </r>
  <r>
    <d v="2024-02-08T00:00:00"/>
    <x v="0"/>
    <s v="TikTok"/>
    <s v="Video"/>
    <s v="Gen Z"/>
    <n v="2572"/>
    <n v="127"/>
    <n v="15"/>
    <n v="87.72"/>
    <n v="1153.8"/>
    <n v="4.9377916018662517E-2"/>
    <n v="0.11811023622047244"/>
    <n v="0.69070866141732279"/>
    <n v="5.8479999999999999"/>
    <n v="13.153214774281805"/>
    <n v="1066.08"/>
    <x v="0"/>
  </r>
  <r>
    <d v="2024-02-08T00:00:00"/>
    <x v="0"/>
    <s v="TikTok"/>
    <s v="Video"/>
    <s v="Millennials"/>
    <n v="496"/>
    <n v="15"/>
    <n v="2"/>
    <n v="17.32"/>
    <n v="153.47"/>
    <n v="3.0241935483870969E-2"/>
    <n v="0.13333333333333333"/>
    <n v="1.1546666666666667"/>
    <n v="8.66"/>
    <n v="8.8608545034642034"/>
    <n v="136.15"/>
    <x v="0"/>
  </r>
  <r>
    <d v="2024-02-08T00:00:00"/>
    <x v="0"/>
    <s v="TikTok"/>
    <s v="Video"/>
    <s v="Gen X"/>
    <n v="310"/>
    <n v="6"/>
    <n v="0"/>
    <n v="10.39"/>
    <n v="0"/>
    <n v="1.935483870967742E-2"/>
    <n v="0"/>
    <n v="1.7316666666666667"/>
    <n v="0"/>
    <n v="0"/>
    <n v="-10.39"/>
    <x v="1"/>
  </r>
  <r>
    <d v="2024-02-08T00:00:00"/>
    <x v="0"/>
    <s v="TikTok"/>
    <s v="Image"/>
    <s v="Gen Z"/>
    <n v="4099"/>
    <n v="76"/>
    <n v="0"/>
    <n v="278.64999999999998"/>
    <n v="0"/>
    <n v="1.8541107587216395E-2"/>
    <n v="0"/>
    <n v="3.6664473684210521"/>
    <n v="0"/>
    <n v="0"/>
    <n v="-278.64999999999998"/>
    <x v="1"/>
  </r>
  <r>
    <d v="2024-02-08T00:00:00"/>
    <x v="0"/>
    <s v="TikTok"/>
    <s v="Image"/>
    <s v="Millennials"/>
    <n v="946"/>
    <n v="8"/>
    <n v="0"/>
    <n v="29.62"/>
    <n v="0"/>
    <n v="8.4566596194503175E-3"/>
    <n v="0"/>
    <n v="3.7025000000000001"/>
    <n v="0"/>
    <n v="0"/>
    <n v="-29.62"/>
    <x v="1"/>
  </r>
  <r>
    <d v="2024-02-08T00:00:00"/>
    <x v="0"/>
    <s v="TikTok"/>
    <s v="Image"/>
    <s v="Gen X"/>
    <n v="463"/>
    <n v="5"/>
    <n v="0"/>
    <n v="29.03"/>
    <n v="0"/>
    <n v="1.079913606911447E-2"/>
    <n v="0"/>
    <n v="5.806"/>
    <n v="0"/>
    <n v="0"/>
    <n v="-29.03"/>
    <x v="1"/>
  </r>
  <r>
    <d v="2024-02-08T00:00:00"/>
    <x v="0"/>
    <s v="TikTok"/>
    <s v="Carousel"/>
    <s v="Gen Z"/>
    <n v="7357"/>
    <n v="122"/>
    <n v="3"/>
    <n v="487.26"/>
    <n v="159.03"/>
    <n v="1.6582846268859589E-2"/>
    <n v="2.4590163934426229E-2"/>
    <n v="3.993934426229508"/>
    <n v="162.41999999999999"/>
    <n v="0.32637606206132252"/>
    <n v="-328.23"/>
    <x v="1"/>
  </r>
  <r>
    <d v="2024-02-08T00:00:00"/>
    <x v="0"/>
    <s v="TikTok"/>
    <s v="Carousel"/>
    <s v="Millennials"/>
    <n v="310"/>
    <n v="4"/>
    <n v="0"/>
    <n v="9.39"/>
    <n v="0"/>
    <n v="1.2903225806451613E-2"/>
    <n v="0"/>
    <n v="2.3475000000000001"/>
    <n v="0"/>
    <n v="0"/>
    <n v="-9.39"/>
    <x v="1"/>
  </r>
  <r>
    <d v="2024-02-08T00:00:00"/>
    <x v="0"/>
    <s v="TikTok"/>
    <s v="Carousel"/>
    <s v="Gen X"/>
    <n v="188"/>
    <n v="4"/>
    <n v="0"/>
    <n v="7.06"/>
    <n v="0"/>
    <n v="2.1276595744680851E-2"/>
    <n v="0"/>
    <n v="1.7649999999999999"/>
    <n v="0"/>
    <n v="0"/>
    <n v="-7.06"/>
    <x v="1"/>
  </r>
  <r>
    <d v="2024-02-08T00:00:00"/>
    <x v="0"/>
    <s v="Facebook"/>
    <s v="Video"/>
    <s v="Gen Z"/>
    <n v="1068"/>
    <n v="27"/>
    <n v="3"/>
    <n v="50.85"/>
    <n v="161.68"/>
    <n v="2.5280898876404494E-2"/>
    <n v="0.1111111111111111"/>
    <n v="1.8833333333333333"/>
    <n v="16.95"/>
    <n v="3.1795476892822028"/>
    <n v="110.83000000000001"/>
    <x v="1"/>
  </r>
  <r>
    <d v="2024-02-08T00:00:00"/>
    <x v="0"/>
    <s v="Facebook"/>
    <s v="Video"/>
    <s v="Millennials"/>
    <n v="2089"/>
    <n v="71"/>
    <n v="8"/>
    <n v="60.83"/>
    <n v="576.03"/>
    <n v="3.3987553853518433E-2"/>
    <n v="0.11267605633802817"/>
    <n v="0.85676056338028161"/>
    <n v="7.6037499999999998"/>
    <n v="9.469505178365937"/>
    <n v="515.19999999999993"/>
    <x v="0"/>
  </r>
  <r>
    <d v="2024-02-08T00:00:00"/>
    <x v="0"/>
    <s v="Facebook"/>
    <s v="Video"/>
    <s v="Gen X"/>
    <n v="1538"/>
    <n v="31"/>
    <n v="3"/>
    <n v="88.95"/>
    <n v="290.22000000000003"/>
    <n v="2.0156046814044214E-2"/>
    <n v="9.6774193548387094E-2"/>
    <n v="2.8693548387096777"/>
    <n v="29.650000000000002"/>
    <n v="3.2627318718381115"/>
    <n v="201.27000000000004"/>
    <x v="1"/>
  </r>
  <r>
    <d v="2024-02-08T00:00:00"/>
    <x v="0"/>
    <s v="Facebook"/>
    <s v="Image"/>
    <s v="Gen Z"/>
    <n v="585"/>
    <n v="3"/>
    <n v="0"/>
    <n v="39.46"/>
    <n v="0"/>
    <n v="5.1282051282051282E-3"/>
    <n v="0"/>
    <n v="13.153333333333334"/>
    <n v="0"/>
    <n v="0"/>
    <n v="-39.46"/>
    <x v="1"/>
  </r>
  <r>
    <d v="2024-02-08T00:00:00"/>
    <x v="0"/>
    <s v="Facebook"/>
    <s v="Image"/>
    <s v="Millennials"/>
    <n v="3077"/>
    <n v="28"/>
    <n v="0"/>
    <n v="125.27"/>
    <n v="0"/>
    <n v="9.0997725056873573E-3"/>
    <n v="0"/>
    <n v="4.473928571428571"/>
    <n v="0"/>
    <n v="0"/>
    <n v="-125.27"/>
    <x v="1"/>
  </r>
  <r>
    <d v="2024-02-08T00:00:00"/>
    <x v="0"/>
    <s v="Facebook"/>
    <s v="Image"/>
    <s v="Gen X"/>
    <n v="1163"/>
    <n v="16"/>
    <n v="0"/>
    <n v="36.770000000000003"/>
    <n v="0"/>
    <n v="1.3757523645743766E-2"/>
    <n v="0"/>
    <n v="2.2981250000000002"/>
    <n v="0"/>
    <n v="0"/>
    <n v="-36.770000000000003"/>
    <x v="1"/>
  </r>
  <r>
    <d v="2024-02-08T00:00:00"/>
    <x v="0"/>
    <s v="Facebook"/>
    <s v="Carousel"/>
    <s v="Gen Z"/>
    <n v="825"/>
    <n v="21"/>
    <n v="1"/>
    <n v="43.06"/>
    <n v="57.79"/>
    <n v="2.5454545454545455E-2"/>
    <n v="4.7619047619047616E-2"/>
    <n v="2.0504761904761906"/>
    <n v="43.06"/>
    <n v="1.3420808174640035"/>
    <n v="14.729999999999997"/>
    <x v="1"/>
  </r>
  <r>
    <d v="2024-02-08T00:00:00"/>
    <x v="0"/>
    <s v="Facebook"/>
    <s v="Carousel"/>
    <s v="Millennials"/>
    <n v="3274"/>
    <n v="59"/>
    <n v="3"/>
    <n v="107.5"/>
    <n v="177.89"/>
    <n v="1.802076970067196E-2"/>
    <n v="5.0847457627118647E-2"/>
    <n v="1.8220338983050848"/>
    <n v="35.833333333333336"/>
    <n v="1.6547906976744184"/>
    <n v="70.389999999999986"/>
    <x v="1"/>
  </r>
  <r>
    <d v="2024-02-08T00:00:00"/>
    <x v="0"/>
    <s v="Facebook"/>
    <s v="Carousel"/>
    <s v="Gen X"/>
    <n v="2291"/>
    <n v="35"/>
    <n v="2"/>
    <n v="151.74"/>
    <n v="135.22999999999999"/>
    <n v="1.5277171540811872E-2"/>
    <n v="5.7142857142857141E-2"/>
    <n v="4.3354285714285714"/>
    <n v="75.87"/>
    <n v="0.89119546592856191"/>
    <n v="-16.510000000000019"/>
    <x v="1"/>
  </r>
  <r>
    <d v="2024-02-09T00:00:00"/>
    <x v="0"/>
    <s v="Instagram"/>
    <s v="Video"/>
    <s v="Gen Z"/>
    <n v="1773"/>
    <n v="44"/>
    <n v="3"/>
    <n v="116.97"/>
    <n v="171.18"/>
    <n v="2.4816694867456288E-2"/>
    <n v="6.8181818181818177E-2"/>
    <n v="2.6584090909090907"/>
    <n v="38.99"/>
    <n v="1.4634521672223648"/>
    <n v="54.210000000000008"/>
    <x v="1"/>
  </r>
  <r>
    <d v="2024-02-09T00:00:00"/>
    <x v="0"/>
    <s v="Instagram"/>
    <s v="Video"/>
    <s v="Millennials"/>
    <n v="1795"/>
    <n v="80"/>
    <n v="8"/>
    <n v="91.64"/>
    <n v="591.1"/>
    <n v="4.456824512534819E-2"/>
    <n v="0.1"/>
    <n v="1.1455"/>
    <n v="11.455"/>
    <n v="6.4502400698384985"/>
    <n v="499.46000000000004"/>
    <x v="0"/>
  </r>
  <r>
    <d v="2024-02-09T00:00:00"/>
    <x v="0"/>
    <s v="Instagram"/>
    <s v="Video"/>
    <s v="Gen X"/>
    <n v="126"/>
    <n v="5"/>
    <n v="0"/>
    <n v="6.52"/>
    <n v="0"/>
    <n v="3.968253968253968E-2"/>
    <n v="0"/>
    <n v="1.3039999999999998"/>
    <n v="0"/>
    <n v="0"/>
    <n v="-6.52"/>
    <x v="1"/>
  </r>
  <r>
    <d v="2024-02-09T00:00:00"/>
    <x v="0"/>
    <s v="Instagram"/>
    <s v="Image"/>
    <s v="Gen Z"/>
    <n v="2864"/>
    <n v="53"/>
    <n v="2"/>
    <n v="146.87"/>
    <n v="180.83"/>
    <n v="1.8505586592178772E-2"/>
    <n v="3.7735849056603772E-2"/>
    <n v="2.7711320754716984"/>
    <n v="73.435000000000002"/>
    <n v="1.2312248927623068"/>
    <n v="33.960000000000008"/>
    <x v="1"/>
  </r>
  <r>
    <d v="2024-02-09T00:00:00"/>
    <x v="0"/>
    <s v="Instagram"/>
    <s v="Image"/>
    <s v="Millennials"/>
    <n v="1963"/>
    <n v="33"/>
    <n v="1"/>
    <n v="104.76"/>
    <n v="96.32"/>
    <n v="1.6811003565970453E-2"/>
    <n v="3.0303030303030304E-2"/>
    <n v="3.1745454545454548"/>
    <n v="104.76"/>
    <n v="0.91943489881634199"/>
    <n v="-8.4400000000000119"/>
    <x v="1"/>
  </r>
  <r>
    <d v="2024-02-09T00:00:00"/>
    <x v="0"/>
    <s v="Instagram"/>
    <s v="Image"/>
    <s v="Gen X"/>
    <n v="54"/>
    <n v="0"/>
    <n v="0"/>
    <n v="3.24"/>
    <n v="0"/>
    <n v="0"/>
    <n v="0"/>
    <n v="0"/>
    <n v="0"/>
    <n v="0"/>
    <n v="-3.24"/>
    <x v="1"/>
  </r>
  <r>
    <d v="2024-02-09T00:00:00"/>
    <x v="0"/>
    <s v="Instagram"/>
    <s v="Carousel"/>
    <s v="Gen Z"/>
    <n v="3084"/>
    <n v="42"/>
    <n v="1"/>
    <n v="112.42"/>
    <n v="82.14"/>
    <n v="1.3618677042801557E-2"/>
    <n v="2.3809523809523808E-2"/>
    <n v="2.6766666666666667"/>
    <n v="112.42"/>
    <n v="0.73065290873510047"/>
    <n v="-30.28"/>
    <x v="1"/>
  </r>
  <r>
    <d v="2024-02-09T00:00:00"/>
    <x v="0"/>
    <s v="Instagram"/>
    <s v="Carousel"/>
    <s v="Millennials"/>
    <n v="3075"/>
    <n v="66"/>
    <n v="3"/>
    <n v="176.44"/>
    <n v="256.89999999999998"/>
    <n v="2.1463414634146343E-2"/>
    <n v="4.5454545454545456E-2"/>
    <n v="2.6733333333333333"/>
    <n v="58.813333333333333"/>
    <n v="1.4560190433008386"/>
    <n v="80.45999999999998"/>
    <x v="1"/>
  </r>
  <r>
    <d v="2024-02-09T00:00:00"/>
    <x v="0"/>
    <s v="Instagram"/>
    <s v="Carousel"/>
    <s v="Gen X"/>
    <n v="465"/>
    <n v="9"/>
    <n v="0"/>
    <n v="14.4"/>
    <n v="0"/>
    <n v="1.935483870967742E-2"/>
    <n v="0"/>
    <n v="1.6"/>
    <n v="0"/>
    <n v="0"/>
    <n v="-14.4"/>
    <x v="1"/>
  </r>
  <r>
    <d v="2024-02-09T00:00:00"/>
    <x v="0"/>
    <s v="TikTok"/>
    <s v="Video"/>
    <s v="Gen Z"/>
    <n v="6183"/>
    <n v="200"/>
    <n v="13"/>
    <n v="257.05"/>
    <n v="696.98"/>
    <n v="3.2346757237586933E-2"/>
    <n v="6.5000000000000002E-2"/>
    <n v="1.28525"/>
    <n v="19.773076923076925"/>
    <n v="2.7114569149970822"/>
    <n v="439.93"/>
    <x v="1"/>
  </r>
  <r>
    <d v="2024-02-09T00:00:00"/>
    <x v="0"/>
    <s v="TikTok"/>
    <s v="Video"/>
    <s v="Millennials"/>
    <n v="742"/>
    <n v="21"/>
    <n v="1"/>
    <n v="37.5"/>
    <n v="62.04"/>
    <n v="2.8301886792452831E-2"/>
    <n v="4.7619047619047616E-2"/>
    <n v="1.7857142857142858"/>
    <n v="37.5"/>
    <n v="1.6543999999999999"/>
    <n v="24.54"/>
    <x v="1"/>
  </r>
  <r>
    <d v="2024-02-09T00:00:00"/>
    <x v="0"/>
    <s v="TikTok"/>
    <s v="Video"/>
    <s v="Gen X"/>
    <n v="132"/>
    <n v="3"/>
    <n v="0"/>
    <n v="4.24"/>
    <n v="0"/>
    <n v="2.2727272727272728E-2"/>
    <n v="0"/>
    <n v="1.4133333333333333"/>
    <n v="0"/>
    <n v="0"/>
    <n v="-4.24"/>
    <x v="1"/>
  </r>
  <r>
    <d v="2024-02-09T00:00:00"/>
    <x v="0"/>
    <s v="TikTok"/>
    <s v="Image"/>
    <s v="Gen Z"/>
    <n v="4911"/>
    <n v="91"/>
    <n v="0"/>
    <n v="220.19"/>
    <n v="0"/>
    <n v="1.8529830991651394E-2"/>
    <n v="0"/>
    <n v="2.4196703296703297"/>
    <n v="0"/>
    <n v="0"/>
    <n v="-220.19"/>
    <x v="1"/>
  </r>
  <r>
    <d v="2024-02-09T00:00:00"/>
    <x v="0"/>
    <s v="TikTok"/>
    <s v="Image"/>
    <s v="Millennials"/>
    <n v="667"/>
    <n v="12"/>
    <n v="0"/>
    <n v="44.57"/>
    <n v="0"/>
    <n v="1.7991004497751123E-2"/>
    <n v="0"/>
    <n v="3.7141666666666668"/>
    <n v="0"/>
    <n v="0"/>
    <n v="-44.57"/>
    <x v="1"/>
  </r>
  <r>
    <d v="2024-02-09T00:00:00"/>
    <x v="0"/>
    <s v="TikTok"/>
    <s v="Image"/>
    <s v="Gen X"/>
    <n v="407"/>
    <n v="3"/>
    <n v="0"/>
    <n v="14.49"/>
    <n v="0"/>
    <n v="7.3710073710073713E-3"/>
    <n v="0"/>
    <n v="4.83"/>
    <n v="0"/>
    <n v="0"/>
    <n v="-14.49"/>
    <x v="1"/>
  </r>
  <r>
    <d v="2024-02-09T00:00:00"/>
    <x v="0"/>
    <s v="TikTok"/>
    <s v="Carousel"/>
    <s v="Gen Z"/>
    <n v="2956"/>
    <n v="41"/>
    <n v="1"/>
    <n v="190.79"/>
    <n v="66.39"/>
    <n v="1.3870094722598106E-2"/>
    <n v="2.4390243902439025E-2"/>
    <n v="4.6534146341463414"/>
    <n v="190.79"/>
    <n v="0.3479742124849311"/>
    <n v="-124.39999999999999"/>
    <x v="1"/>
  </r>
  <r>
    <d v="2024-02-09T00:00:00"/>
    <x v="0"/>
    <s v="TikTok"/>
    <s v="Carousel"/>
    <s v="Millennials"/>
    <n v="286"/>
    <n v="7"/>
    <n v="0"/>
    <n v="6.56"/>
    <n v="0"/>
    <n v="2.4475524475524476E-2"/>
    <n v="0"/>
    <n v="0.93714285714285706"/>
    <n v="0"/>
    <n v="0"/>
    <n v="-6.56"/>
    <x v="1"/>
  </r>
  <r>
    <d v="2024-02-09T00:00:00"/>
    <x v="0"/>
    <s v="TikTok"/>
    <s v="Carousel"/>
    <s v="Gen X"/>
    <n v="237"/>
    <n v="5"/>
    <n v="0"/>
    <n v="5.92"/>
    <n v="0"/>
    <n v="2.1097046413502109E-2"/>
    <n v="0"/>
    <n v="1.1839999999999999"/>
    <n v="0"/>
    <n v="0"/>
    <n v="-5.92"/>
    <x v="1"/>
  </r>
  <r>
    <d v="2024-02-09T00:00:00"/>
    <x v="0"/>
    <s v="Facebook"/>
    <s v="Video"/>
    <s v="Gen Z"/>
    <n v="1403"/>
    <n v="37"/>
    <n v="5"/>
    <n v="37.549999999999997"/>
    <n v="371.85"/>
    <n v="2.6372059871703494E-2"/>
    <n v="0.13513513513513514"/>
    <n v="1.0148648648648648"/>
    <n v="7.51"/>
    <n v="9.9027962716378184"/>
    <n v="334.3"/>
    <x v="0"/>
  </r>
  <r>
    <d v="2024-02-09T00:00:00"/>
    <x v="0"/>
    <s v="Facebook"/>
    <s v="Video"/>
    <s v="Millennials"/>
    <n v="2588"/>
    <n v="78"/>
    <n v="11"/>
    <n v="111.41"/>
    <n v="818.98"/>
    <n v="3.0139103554868624E-2"/>
    <n v="0.14102564102564102"/>
    <n v="1.4283333333333332"/>
    <n v="10.128181818181817"/>
    <n v="7.3510456871016965"/>
    <n v="707.57"/>
    <x v="0"/>
  </r>
  <r>
    <d v="2024-02-09T00:00:00"/>
    <x v="0"/>
    <s v="Facebook"/>
    <s v="Video"/>
    <s v="Gen X"/>
    <n v="2248"/>
    <n v="106"/>
    <n v="11"/>
    <n v="81.89"/>
    <n v="786.97"/>
    <n v="4.7153024911032029E-2"/>
    <n v="0.10377358490566038"/>
    <n v="0.77254716981132077"/>
    <n v="7.4445454545454544"/>
    <n v="9.6100867016729765"/>
    <n v="705.08"/>
    <x v="0"/>
  </r>
  <r>
    <d v="2024-02-09T00:00:00"/>
    <x v="0"/>
    <s v="Facebook"/>
    <s v="Image"/>
    <s v="Gen Z"/>
    <n v="1359"/>
    <n v="13"/>
    <n v="0"/>
    <n v="83.53"/>
    <n v="0"/>
    <n v="9.5658572479764541E-3"/>
    <n v="0"/>
    <n v="6.4253846153846155"/>
    <n v="0"/>
    <n v="0"/>
    <n v="-83.53"/>
    <x v="1"/>
  </r>
  <r>
    <d v="2024-02-09T00:00:00"/>
    <x v="0"/>
    <s v="Facebook"/>
    <s v="Image"/>
    <s v="Millennials"/>
    <n v="4713"/>
    <n v="79"/>
    <n v="2"/>
    <n v="180.22"/>
    <n v="154.46"/>
    <n v="1.6762147252280923E-2"/>
    <n v="2.5316455696202531E-2"/>
    <n v="2.2812658227848099"/>
    <n v="90.11"/>
    <n v="0.85706358894684276"/>
    <n v="-25.759999999999991"/>
    <x v="1"/>
  </r>
  <r>
    <d v="2024-02-09T00:00:00"/>
    <x v="0"/>
    <s v="Facebook"/>
    <s v="Image"/>
    <s v="Gen X"/>
    <n v="1203"/>
    <n v="21"/>
    <n v="0"/>
    <n v="30.21"/>
    <n v="0"/>
    <n v="1.7456359102244388E-2"/>
    <n v="0"/>
    <n v="1.4385714285714286"/>
    <n v="0"/>
    <n v="0"/>
    <n v="-30.21"/>
    <x v="1"/>
  </r>
  <r>
    <d v="2024-02-09T00:00:00"/>
    <x v="0"/>
    <s v="Facebook"/>
    <s v="Carousel"/>
    <s v="Gen Z"/>
    <n v="731"/>
    <n v="12"/>
    <n v="0"/>
    <n v="32.130000000000003"/>
    <n v="0"/>
    <n v="1.6415868673050615E-2"/>
    <n v="0"/>
    <n v="2.6775000000000002"/>
    <n v="0"/>
    <n v="0"/>
    <n v="-32.130000000000003"/>
    <x v="1"/>
  </r>
  <r>
    <d v="2024-02-09T00:00:00"/>
    <x v="0"/>
    <s v="Facebook"/>
    <s v="Carousel"/>
    <s v="Millennials"/>
    <n v="4121"/>
    <n v="56"/>
    <n v="3"/>
    <n v="196.35"/>
    <n v="180.61"/>
    <n v="1.3588934724581413E-2"/>
    <n v="5.3571428571428568E-2"/>
    <n v="3.5062500000000001"/>
    <n v="65.45"/>
    <n v="0.91983702571937875"/>
    <n v="-15.739999999999981"/>
    <x v="1"/>
  </r>
  <r>
    <d v="2024-02-09T00:00:00"/>
    <x v="0"/>
    <s v="Facebook"/>
    <s v="Carousel"/>
    <s v="Gen X"/>
    <n v="1099"/>
    <n v="21"/>
    <n v="0"/>
    <n v="44.11"/>
    <n v="0"/>
    <n v="1.9108280254777069E-2"/>
    <n v="0"/>
    <n v="2.1004761904761904"/>
    <n v="0"/>
    <n v="0"/>
    <n v="-44.11"/>
    <x v="1"/>
  </r>
  <r>
    <d v="2024-02-10T00:00:00"/>
    <x v="0"/>
    <s v="Instagram"/>
    <s v="Video"/>
    <s v="Gen Z"/>
    <n v="1533"/>
    <n v="63"/>
    <n v="9"/>
    <n v="64.75"/>
    <n v="663.8"/>
    <n v="4.1095890410958902E-2"/>
    <n v="0.14285714285714285"/>
    <n v="1.0277777777777777"/>
    <n v="7.1944444444444446"/>
    <n v="10.251737451737451"/>
    <n v="599.04999999999995"/>
    <x v="0"/>
  </r>
  <r>
    <d v="2024-02-10T00:00:00"/>
    <x v="0"/>
    <s v="Instagram"/>
    <s v="Video"/>
    <s v="Millennials"/>
    <n v="1581"/>
    <n v="77"/>
    <n v="7"/>
    <n v="80.56"/>
    <n v="588.24"/>
    <n v="4.8703352308665404E-2"/>
    <n v="9.0909090909090912E-2"/>
    <n v="1.0462337662337662"/>
    <n v="11.508571428571429"/>
    <n v="7.3018867924528301"/>
    <n v="507.68"/>
    <x v="0"/>
  </r>
  <r>
    <d v="2024-02-10T00:00:00"/>
    <x v="0"/>
    <s v="Instagram"/>
    <s v="Video"/>
    <s v="Gen X"/>
    <n v="423"/>
    <n v="10"/>
    <n v="0"/>
    <n v="9.66"/>
    <n v="0"/>
    <n v="2.3640661938534278E-2"/>
    <n v="0"/>
    <n v="0.96599999999999997"/>
    <n v="0"/>
    <n v="0"/>
    <n v="-9.66"/>
    <x v="1"/>
  </r>
  <r>
    <d v="2024-02-10T00:00:00"/>
    <x v="0"/>
    <s v="Instagram"/>
    <s v="Image"/>
    <s v="Gen Z"/>
    <n v="2240"/>
    <n v="23"/>
    <n v="0"/>
    <n v="90.59"/>
    <n v="0"/>
    <n v="1.0267857142857143E-2"/>
    <n v="0"/>
    <n v="3.9386956521739132"/>
    <n v="0"/>
    <n v="0"/>
    <n v="-90.59"/>
    <x v="1"/>
  </r>
  <r>
    <d v="2024-02-10T00:00:00"/>
    <x v="0"/>
    <s v="Instagram"/>
    <s v="Image"/>
    <s v="Millennials"/>
    <n v="1649"/>
    <n v="26"/>
    <n v="0"/>
    <n v="92.5"/>
    <n v="0"/>
    <n v="1.5767131594906003E-2"/>
    <n v="0"/>
    <n v="3.5576923076923075"/>
    <n v="0"/>
    <n v="0"/>
    <n v="-92.5"/>
    <x v="1"/>
  </r>
  <r>
    <d v="2024-02-10T00:00:00"/>
    <x v="0"/>
    <s v="Instagram"/>
    <s v="Image"/>
    <s v="Gen X"/>
    <n v="355"/>
    <n v="4"/>
    <n v="0"/>
    <n v="23.24"/>
    <n v="0"/>
    <n v="1.1267605633802818E-2"/>
    <n v="0"/>
    <n v="5.81"/>
    <n v="0"/>
    <n v="0"/>
    <n v="-23.24"/>
    <x v="1"/>
  </r>
  <r>
    <d v="2024-02-10T00:00:00"/>
    <x v="0"/>
    <s v="Instagram"/>
    <s v="Carousel"/>
    <s v="Gen Z"/>
    <n v="2498"/>
    <n v="69"/>
    <n v="1"/>
    <n v="94.24"/>
    <n v="90.79"/>
    <n v="2.7622097678142513E-2"/>
    <n v="1.4492753623188406E-2"/>
    <n v="1.3657971014492754"/>
    <n v="94.24"/>
    <n v="0.96339134125636683"/>
    <n v="-3.4499999999999886"/>
    <x v="1"/>
  </r>
  <r>
    <d v="2024-02-10T00:00:00"/>
    <x v="0"/>
    <s v="Instagram"/>
    <s v="Carousel"/>
    <s v="Millennials"/>
    <n v="3926"/>
    <n v="64"/>
    <n v="2"/>
    <n v="188.84"/>
    <n v="158.38999999999999"/>
    <n v="1.63015792154865E-2"/>
    <n v="3.125E-2"/>
    <n v="2.9506250000000001"/>
    <n v="94.42"/>
    <n v="0.83875238296970966"/>
    <n v="-30.450000000000017"/>
    <x v="1"/>
  </r>
  <r>
    <d v="2024-02-10T00:00:00"/>
    <x v="0"/>
    <s v="Instagram"/>
    <s v="Carousel"/>
    <s v="Gen X"/>
    <n v="91"/>
    <n v="2"/>
    <n v="0"/>
    <n v="5.29"/>
    <n v="0"/>
    <n v="2.197802197802198E-2"/>
    <n v="0"/>
    <n v="2.645"/>
    <n v="0"/>
    <n v="0"/>
    <n v="-5.29"/>
    <x v="1"/>
  </r>
  <r>
    <d v="2024-02-10T00:00:00"/>
    <x v="0"/>
    <s v="TikTok"/>
    <s v="Video"/>
    <s v="Gen Z"/>
    <n v="5833"/>
    <n v="164"/>
    <n v="21"/>
    <n v="329.55"/>
    <n v="1878.47"/>
    <n v="2.8115892336704956E-2"/>
    <n v="0.12804878048780488"/>
    <n v="2.0094512195121954"/>
    <n v="15.692857142857143"/>
    <n v="5.7001062054316494"/>
    <n v="1548.92"/>
    <x v="0"/>
  </r>
  <r>
    <d v="2024-02-10T00:00:00"/>
    <x v="0"/>
    <s v="TikTok"/>
    <s v="Video"/>
    <s v="Millennials"/>
    <n v="766"/>
    <n v="29"/>
    <n v="2"/>
    <n v="24.83"/>
    <n v="104.15"/>
    <n v="3.7859007832898174E-2"/>
    <n v="6.8965517241379309E-2"/>
    <n v="0.85620689655172411"/>
    <n v="12.414999999999999"/>
    <n v="4.1945227547321791"/>
    <n v="79.320000000000007"/>
    <x v="0"/>
  </r>
  <r>
    <d v="2024-02-10T00:00:00"/>
    <x v="0"/>
    <s v="TikTok"/>
    <s v="Video"/>
    <s v="Gen X"/>
    <n v="124"/>
    <n v="5"/>
    <n v="0"/>
    <n v="8.07"/>
    <n v="0"/>
    <n v="4.0322580645161289E-2"/>
    <n v="0"/>
    <n v="1.6140000000000001"/>
    <n v="0"/>
    <n v="0"/>
    <n v="-8.07"/>
    <x v="1"/>
  </r>
  <r>
    <d v="2024-02-10T00:00:00"/>
    <x v="0"/>
    <s v="TikTok"/>
    <s v="Image"/>
    <s v="Gen Z"/>
    <n v="4863"/>
    <n v="93"/>
    <n v="3"/>
    <n v="316.93"/>
    <n v="229.14"/>
    <n v="1.9123997532387416E-2"/>
    <n v="3.2258064516129031E-2"/>
    <n v="3.4078494623655913"/>
    <n v="105.64333333333333"/>
    <n v="0.7229987694443567"/>
    <n v="-87.79000000000002"/>
    <x v="1"/>
  </r>
  <r>
    <d v="2024-02-10T00:00:00"/>
    <x v="0"/>
    <s v="TikTok"/>
    <s v="Image"/>
    <s v="Millennials"/>
    <n v="880"/>
    <n v="11"/>
    <n v="0"/>
    <n v="24.11"/>
    <n v="0"/>
    <n v="1.2500000000000001E-2"/>
    <n v="0"/>
    <n v="2.1918181818181819"/>
    <n v="0"/>
    <n v="0"/>
    <n v="-24.11"/>
    <x v="1"/>
  </r>
  <r>
    <d v="2024-02-10T00:00:00"/>
    <x v="0"/>
    <s v="TikTok"/>
    <s v="Image"/>
    <s v="Gen X"/>
    <n v="417"/>
    <n v="5"/>
    <n v="0"/>
    <n v="20.92"/>
    <n v="0"/>
    <n v="1.1990407673860911E-2"/>
    <n v="0"/>
    <n v="4.1840000000000002"/>
    <n v="0"/>
    <n v="0"/>
    <n v="-20.92"/>
    <x v="1"/>
  </r>
  <r>
    <d v="2024-02-10T00:00:00"/>
    <x v="0"/>
    <s v="TikTok"/>
    <s v="Carousel"/>
    <s v="Gen Z"/>
    <n v="5102"/>
    <n v="113"/>
    <n v="8"/>
    <n v="285.39"/>
    <n v="769.04"/>
    <n v="2.2148177185417485E-2"/>
    <n v="7.0796460176991149E-2"/>
    <n v="2.5255752212389377"/>
    <n v="35.673749999999998"/>
    <n v="2.694698482777953"/>
    <n v="483.65"/>
    <x v="1"/>
  </r>
  <r>
    <d v="2024-02-10T00:00:00"/>
    <x v="0"/>
    <s v="TikTok"/>
    <s v="Carousel"/>
    <s v="Millennials"/>
    <n v="802"/>
    <n v="19"/>
    <n v="0"/>
    <n v="30.26"/>
    <n v="0"/>
    <n v="2.369077306733167E-2"/>
    <n v="0"/>
    <n v="1.5926315789473684"/>
    <n v="0"/>
    <n v="0"/>
    <n v="-30.26"/>
    <x v="1"/>
  </r>
  <r>
    <d v="2024-02-10T00:00:00"/>
    <x v="0"/>
    <s v="TikTok"/>
    <s v="Carousel"/>
    <s v="Gen X"/>
    <n v="270"/>
    <n v="5"/>
    <n v="0"/>
    <n v="12.67"/>
    <n v="0"/>
    <n v="1.8518518518518517E-2"/>
    <n v="0"/>
    <n v="2.5339999999999998"/>
    <n v="0"/>
    <n v="0"/>
    <n v="-12.67"/>
    <x v="1"/>
  </r>
  <r>
    <d v="2024-02-10T00:00:00"/>
    <x v="0"/>
    <s v="Facebook"/>
    <s v="Video"/>
    <s v="Gen Z"/>
    <n v="1166"/>
    <n v="48"/>
    <n v="6"/>
    <n v="40.24"/>
    <n v="532.33000000000004"/>
    <n v="4.1166380789022301E-2"/>
    <n v="0.125"/>
    <n v="0.83833333333333337"/>
    <n v="6.706666666666667"/>
    <n v="13.228876739562624"/>
    <n v="492.09000000000003"/>
    <x v="0"/>
  </r>
  <r>
    <d v="2024-02-10T00:00:00"/>
    <x v="0"/>
    <s v="Facebook"/>
    <s v="Video"/>
    <s v="Millennials"/>
    <n v="2436"/>
    <n v="80"/>
    <n v="9"/>
    <n v="104.08"/>
    <n v="574.54"/>
    <n v="3.2840722495894911E-2"/>
    <n v="0.1125"/>
    <n v="1.3009999999999999"/>
    <n v="11.564444444444444"/>
    <n v="5.5201767870868563"/>
    <n v="470.46"/>
    <x v="0"/>
  </r>
  <r>
    <d v="2024-02-10T00:00:00"/>
    <x v="0"/>
    <s v="Facebook"/>
    <s v="Video"/>
    <s v="Gen X"/>
    <n v="2866"/>
    <n v="69"/>
    <n v="3"/>
    <n v="181.95"/>
    <n v="208.18"/>
    <n v="2.407536636427076E-2"/>
    <n v="4.3478260869565216E-2"/>
    <n v="2.6369565217391302"/>
    <n v="60.65"/>
    <n v="1.1441604836493544"/>
    <n v="26.230000000000018"/>
    <x v="1"/>
  </r>
  <r>
    <d v="2024-02-10T00:00:00"/>
    <x v="0"/>
    <s v="Facebook"/>
    <s v="Image"/>
    <s v="Gen Z"/>
    <n v="952"/>
    <n v="9"/>
    <n v="0"/>
    <n v="23.29"/>
    <n v="0"/>
    <n v="9.4537815126050414E-3"/>
    <n v="0"/>
    <n v="2.5877777777777777"/>
    <n v="0"/>
    <n v="0"/>
    <n v="-23.29"/>
    <x v="1"/>
  </r>
  <r>
    <d v="2024-02-10T00:00:00"/>
    <x v="0"/>
    <s v="Facebook"/>
    <s v="Image"/>
    <s v="Millennials"/>
    <n v="3301"/>
    <n v="58"/>
    <n v="0"/>
    <n v="82.66"/>
    <n v="0"/>
    <n v="1.7570433202059983E-2"/>
    <n v="0"/>
    <n v="1.4251724137931034"/>
    <n v="0"/>
    <n v="0"/>
    <n v="-82.66"/>
    <x v="1"/>
  </r>
  <r>
    <d v="2024-02-10T00:00:00"/>
    <x v="0"/>
    <s v="Facebook"/>
    <s v="Image"/>
    <s v="Gen X"/>
    <n v="2682"/>
    <n v="32"/>
    <n v="0"/>
    <n v="179.95"/>
    <n v="0"/>
    <n v="1.1931394481730051E-2"/>
    <n v="0"/>
    <n v="5.6234374999999996"/>
    <n v="0"/>
    <n v="0"/>
    <n v="-179.95"/>
    <x v="1"/>
  </r>
  <r>
    <d v="2024-02-10T00:00:00"/>
    <x v="0"/>
    <s v="Facebook"/>
    <s v="Carousel"/>
    <s v="Gen Z"/>
    <n v="1438"/>
    <n v="22"/>
    <n v="1"/>
    <n v="63.93"/>
    <n v="89.15"/>
    <n v="1.5299026425591099E-2"/>
    <n v="4.5454545454545456E-2"/>
    <n v="2.9059090909090908"/>
    <n v="63.93"/>
    <n v="1.3944939777882059"/>
    <n v="25.220000000000006"/>
    <x v="1"/>
  </r>
  <r>
    <d v="2024-02-10T00:00:00"/>
    <x v="0"/>
    <s v="Facebook"/>
    <s v="Carousel"/>
    <s v="Millennials"/>
    <n v="3389"/>
    <n v="41"/>
    <n v="2"/>
    <n v="114.24"/>
    <n v="119.5"/>
    <n v="1.2097964001180289E-2"/>
    <n v="4.878048780487805E-2"/>
    <n v="2.786341463414634"/>
    <n v="57.12"/>
    <n v="1.0460434173669468"/>
    <n v="5.2600000000000051"/>
    <x v="1"/>
  </r>
  <r>
    <d v="2024-02-10T00:00:00"/>
    <x v="0"/>
    <s v="Facebook"/>
    <s v="Carousel"/>
    <s v="Gen X"/>
    <n v="1054"/>
    <n v="27"/>
    <n v="1"/>
    <n v="71.13"/>
    <n v="73.31"/>
    <n v="2.5616698292220113E-2"/>
    <n v="3.7037037037037035E-2"/>
    <n v="2.6344444444444441"/>
    <n v="71.13"/>
    <n v="1.0306481090960216"/>
    <n v="2.1800000000000068"/>
    <x v="1"/>
  </r>
  <r>
    <d v="2024-02-11T00:00:00"/>
    <x v="0"/>
    <s v="Instagram"/>
    <s v="Video"/>
    <s v="Gen Z"/>
    <n v="2919"/>
    <n v="61"/>
    <n v="3"/>
    <n v="177.44"/>
    <n v="167.7"/>
    <n v="2.0897567660157587E-2"/>
    <n v="4.9180327868852458E-2"/>
    <n v="2.9088524590163933"/>
    <n v="59.146666666666668"/>
    <n v="0.94510820559062214"/>
    <n v="-9.7400000000000091"/>
    <x v="1"/>
  </r>
  <r>
    <d v="2024-02-11T00:00:00"/>
    <x v="0"/>
    <s v="Instagram"/>
    <s v="Video"/>
    <s v="Millennials"/>
    <n v="2311"/>
    <n v="84"/>
    <n v="12"/>
    <n v="79.06"/>
    <n v="660.34"/>
    <n v="3.6347901341410645E-2"/>
    <n v="0.14285714285714285"/>
    <n v="0.94119047619047624"/>
    <n v="6.5883333333333338"/>
    <n v="8.3523905894257524"/>
    <n v="581.28"/>
    <x v="0"/>
  </r>
  <r>
    <d v="2024-02-11T00:00:00"/>
    <x v="0"/>
    <s v="Instagram"/>
    <s v="Video"/>
    <s v="Gen X"/>
    <n v="164"/>
    <n v="3"/>
    <n v="0"/>
    <n v="8.07"/>
    <n v="0"/>
    <n v="1.8292682926829267E-2"/>
    <n v="0"/>
    <n v="2.69"/>
    <n v="0"/>
    <n v="0"/>
    <n v="-8.07"/>
    <x v="1"/>
  </r>
  <r>
    <d v="2024-02-11T00:00:00"/>
    <x v="0"/>
    <s v="Instagram"/>
    <s v="Image"/>
    <s v="Gen Z"/>
    <n v="2834"/>
    <n v="29"/>
    <n v="1"/>
    <n v="178.86"/>
    <n v="61.57"/>
    <n v="1.0232886379675371E-2"/>
    <n v="3.4482758620689655E-2"/>
    <n v="6.1675862068965523"/>
    <n v="178.86"/>
    <n v="0.34423571508442352"/>
    <n v="-117.29000000000002"/>
    <x v="1"/>
  </r>
  <r>
    <d v="2024-02-11T00:00:00"/>
    <x v="0"/>
    <s v="Instagram"/>
    <s v="Image"/>
    <s v="Millennials"/>
    <n v="1171"/>
    <n v="19"/>
    <n v="0"/>
    <n v="78.42"/>
    <n v="0"/>
    <n v="1.6225448334756618E-2"/>
    <n v="0"/>
    <n v="4.1273684210526316"/>
    <n v="0"/>
    <n v="0"/>
    <n v="-78.42"/>
    <x v="1"/>
  </r>
  <r>
    <d v="2024-02-11T00:00:00"/>
    <x v="0"/>
    <s v="Instagram"/>
    <s v="Image"/>
    <s v="Gen X"/>
    <n v="312"/>
    <n v="4"/>
    <n v="0"/>
    <n v="16.09"/>
    <n v="0"/>
    <n v="1.282051282051282E-2"/>
    <n v="0"/>
    <n v="4.0225"/>
    <n v="0"/>
    <n v="0"/>
    <n v="-16.09"/>
    <x v="1"/>
  </r>
  <r>
    <d v="2024-02-11T00:00:00"/>
    <x v="0"/>
    <s v="Instagram"/>
    <s v="Carousel"/>
    <s v="Gen Z"/>
    <n v="1976"/>
    <n v="49"/>
    <n v="1"/>
    <n v="73.64"/>
    <n v="96.23"/>
    <n v="2.4797570850202431E-2"/>
    <n v="2.0408163265306121E-2"/>
    <n v="1.5028571428571429"/>
    <n v="73.64"/>
    <n v="1.3067626290059751"/>
    <n v="22.590000000000003"/>
    <x v="1"/>
  </r>
  <r>
    <d v="2024-02-11T00:00:00"/>
    <x v="0"/>
    <s v="Instagram"/>
    <s v="Carousel"/>
    <s v="Millennials"/>
    <n v="3970"/>
    <n v="48"/>
    <n v="1"/>
    <n v="189.47"/>
    <n v="58.23"/>
    <n v="1.2090680100755667E-2"/>
    <n v="2.0833333333333332E-2"/>
    <n v="3.9472916666666666"/>
    <n v="189.47"/>
    <n v="0.30733097588008657"/>
    <n v="-131.24"/>
    <x v="1"/>
  </r>
  <r>
    <d v="2024-02-11T00:00:00"/>
    <x v="0"/>
    <s v="Instagram"/>
    <s v="Carousel"/>
    <s v="Gen X"/>
    <n v="140"/>
    <n v="2"/>
    <n v="0"/>
    <n v="8.61"/>
    <n v="0"/>
    <n v="1.4285714285714285E-2"/>
    <n v="0"/>
    <n v="4.3049999999999997"/>
    <n v="0"/>
    <n v="0"/>
    <n v="-8.61"/>
    <x v="1"/>
  </r>
  <r>
    <d v="2024-02-11T00:00:00"/>
    <x v="0"/>
    <s v="TikTok"/>
    <s v="Video"/>
    <s v="Gen Z"/>
    <n v="7232"/>
    <n v="307"/>
    <n v="43"/>
    <n v="409.8"/>
    <n v="3295.58"/>
    <n v="4.2450221238938053E-2"/>
    <n v="0.14006514657980457"/>
    <n v="1.3348534201954398"/>
    <n v="9.5302325581395344"/>
    <n v="8.0419228892142502"/>
    <n v="2885.7799999999997"/>
    <x v="0"/>
  </r>
  <r>
    <d v="2024-02-11T00:00:00"/>
    <x v="0"/>
    <s v="TikTok"/>
    <s v="Video"/>
    <s v="Millennials"/>
    <n v="492"/>
    <n v="18"/>
    <n v="1"/>
    <n v="26.52"/>
    <n v="96.63"/>
    <n v="3.6585365853658534E-2"/>
    <n v="5.5555555555555552E-2"/>
    <n v="1.4733333333333334"/>
    <n v="26.52"/>
    <n v="3.6436651583710407"/>
    <n v="70.11"/>
    <x v="0"/>
  </r>
  <r>
    <d v="2024-02-11T00:00:00"/>
    <x v="0"/>
    <s v="TikTok"/>
    <s v="Video"/>
    <s v="Gen X"/>
    <n v="93"/>
    <n v="2"/>
    <n v="0"/>
    <n v="5.29"/>
    <n v="0"/>
    <n v="2.1505376344086023E-2"/>
    <n v="0"/>
    <n v="2.645"/>
    <n v="0"/>
    <n v="0"/>
    <n v="-5.29"/>
    <x v="1"/>
  </r>
  <r>
    <d v="2024-02-11T00:00:00"/>
    <x v="0"/>
    <s v="TikTok"/>
    <s v="Image"/>
    <s v="Gen Z"/>
    <n v="4022"/>
    <n v="52"/>
    <n v="0"/>
    <n v="223.47"/>
    <n v="0"/>
    <n v="1.2928891098955743E-2"/>
    <n v="0"/>
    <n v="4.2975000000000003"/>
    <n v="0"/>
    <n v="0"/>
    <n v="-223.47"/>
    <x v="1"/>
  </r>
  <r>
    <d v="2024-02-11T00:00:00"/>
    <x v="0"/>
    <s v="TikTok"/>
    <s v="Image"/>
    <s v="Millennials"/>
    <n v="432"/>
    <n v="4"/>
    <n v="0"/>
    <n v="27.75"/>
    <n v="0"/>
    <n v="9.2592592592592587E-3"/>
    <n v="0"/>
    <n v="6.9375"/>
    <n v="0"/>
    <n v="0"/>
    <n v="-27.75"/>
    <x v="1"/>
  </r>
  <r>
    <d v="2024-02-11T00:00:00"/>
    <x v="0"/>
    <s v="TikTok"/>
    <s v="Image"/>
    <s v="Gen X"/>
    <n v="257"/>
    <n v="2"/>
    <n v="0"/>
    <n v="7.66"/>
    <n v="0"/>
    <n v="7.7821011673151752E-3"/>
    <n v="0"/>
    <n v="3.83"/>
    <n v="0"/>
    <n v="0"/>
    <n v="-7.66"/>
    <x v="1"/>
  </r>
  <r>
    <d v="2024-02-11T00:00:00"/>
    <x v="0"/>
    <s v="TikTok"/>
    <s v="Carousel"/>
    <s v="Gen Z"/>
    <n v="5577"/>
    <n v="133"/>
    <n v="10"/>
    <n v="380.04"/>
    <n v="725.14"/>
    <n v="2.3847946924870002E-2"/>
    <n v="7.5187969924812026E-2"/>
    <n v="2.8574436090225563"/>
    <n v="38.004000000000005"/>
    <n v="1.9080623092306073"/>
    <n v="345.09999999999997"/>
    <x v="1"/>
  </r>
  <r>
    <d v="2024-02-11T00:00:00"/>
    <x v="0"/>
    <s v="TikTok"/>
    <s v="Carousel"/>
    <s v="Millennials"/>
    <n v="880"/>
    <n v="11"/>
    <n v="0"/>
    <n v="28.43"/>
    <n v="0"/>
    <n v="1.2500000000000001E-2"/>
    <n v="0"/>
    <n v="2.5845454545454545"/>
    <n v="0"/>
    <n v="0"/>
    <n v="-28.43"/>
    <x v="1"/>
  </r>
  <r>
    <d v="2024-02-11T00:00:00"/>
    <x v="0"/>
    <s v="TikTok"/>
    <s v="Carousel"/>
    <s v="Gen X"/>
    <n v="121"/>
    <n v="2"/>
    <n v="0"/>
    <n v="7.38"/>
    <n v="0"/>
    <n v="1.6528925619834711E-2"/>
    <n v="0"/>
    <n v="3.69"/>
    <n v="0"/>
    <n v="0"/>
    <n v="-7.38"/>
    <x v="1"/>
  </r>
  <r>
    <d v="2024-02-11T00:00:00"/>
    <x v="0"/>
    <s v="Facebook"/>
    <s v="Video"/>
    <s v="Gen Z"/>
    <n v="936"/>
    <n v="19"/>
    <n v="1"/>
    <n v="56.14"/>
    <n v="94.26"/>
    <n v="2.02991452991453E-2"/>
    <n v="5.2631578947368418E-2"/>
    <n v="2.9547368421052633"/>
    <n v="56.14"/>
    <n v="1.6790167438546493"/>
    <n v="38.120000000000005"/>
    <x v="1"/>
  </r>
  <r>
    <d v="2024-02-11T00:00:00"/>
    <x v="0"/>
    <s v="Facebook"/>
    <s v="Video"/>
    <s v="Millennials"/>
    <n v="2877"/>
    <n v="101"/>
    <n v="9"/>
    <n v="148.74"/>
    <n v="729.53"/>
    <n v="3.5106013208202988E-2"/>
    <n v="8.9108910891089105E-2"/>
    <n v="1.4726732673267329"/>
    <n v="16.526666666666667"/>
    <n v="4.9047330913002547"/>
    <n v="580.79"/>
    <x v="0"/>
  </r>
  <r>
    <d v="2024-02-11T00:00:00"/>
    <x v="0"/>
    <s v="Facebook"/>
    <s v="Video"/>
    <s v="Gen X"/>
    <n v="1049"/>
    <n v="25"/>
    <n v="3"/>
    <n v="59.83"/>
    <n v="291.2"/>
    <n v="2.3832221163012392E-2"/>
    <n v="0.12"/>
    <n v="2.3931999999999998"/>
    <n v="19.943333333333332"/>
    <n v="4.8671235166304525"/>
    <n v="231.37"/>
    <x v="0"/>
  </r>
  <r>
    <d v="2024-02-11T00:00:00"/>
    <x v="0"/>
    <s v="Facebook"/>
    <s v="Image"/>
    <s v="Gen Z"/>
    <n v="683"/>
    <n v="11"/>
    <n v="0"/>
    <n v="28.89"/>
    <n v="0"/>
    <n v="1.6105417276720352E-2"/>
    <n v="0"/>
    <n v="2.6263636363636365"/>
    <n v="0"/>
    <n v="0"/>
    <n v="-28.89"/>
    <x v="1"/>
  </r>
  <r>
    <d v="2024-02-11T00:00:00"/>
    <x v="0"/>
    <s v="Facebook"/>
    <s v="Image"/>
    <s v="Millennials"/>
    <n v="4083"/>
    <n v="63"/>
    <n v="2"/>
    <n v="265.94"/>
    <n v="120.48"/>
    <n v="1.5429831006612785E-2"/>
    <n v="3.1746031746031744E-2"/>
    <n v="4.2212698412698408"/>
    <n v="132.97"/>
    <n v="0.45303451906445064"/>
    <n v="-145.45999999999998"/>
    <x v="1"/>
  </r>
  <r>
    <d v="2024-02-11T00:00:00"/>
    <x v="0"/>
    <s v="Facebook"/>
    <s v="Image"/>
    <s v="Gen X"/>
    <n v="2212"/>
    <n v="18"/>
    <n v="0"/>
    <n v="90.64"/>
    <n v="0"/>
    <n v="8.1374321880651E-3"/>
    <n v="0"/>
    <n v="5.0355555555555558"/>
    <n v="0"/>
    <n v="0"/>
    <n v="-90.64"/>
    <x v="1"/>
  </r>
  <r>
    <d v="2024-02-11T00:00:00"/>
    <x v="0"/>
    <s v="Facebook"/>
    <s v="Carousel"/>
    <s v="Gen Z"/>
    <n v="760"/>
    <n v="12"/>
    <n v="0"/>
    <n v="39.6"/>
    <n v="0"/>
    <n v="1.5789473684210527E-2"/>
    <n v="0"/>
    <n v="3.3000000000000003"/>
    <n v="0"/>
    <n v="0"/>
    <n v="-39.6"/>
    <x v="1"/>
  </r>
  <r>
    <d v="2024-02-11T00:00:00"/>
    <x v="0"/>
    <s v="Facebook"/>
    <s v="Carousel"/>
    <s v="Millennials"/>
    <n v="5724"/>
    <n v="103"/>
    <n v="3"/>
    <n v="294.45999999999998"/>
    <n v="246.06"/>
    <n v="1.7994409503843466E-2"/>
    <n v="2.9126213592233011E-2"/>
    <n v="2.8588349514563105"/>
    <n v="98.153333333333322"/>
    <n v="0.83563132513754002"/>
    <n v="-48.399999999999977"/>
    <x v="1"/>
  </r>
  <r>
    <d v="2024-02-11T00:00:00"/>
    <x v="0"/>
    <s v="Facebook"/>
    <s v="Carousel"/>
    <s v="Gen X"/>
    <n v="1666"/>
    <n v="22"/>
    <n v="1"/>
    <n v="54.55"/>
    <n v="66.31"/>
    <n v="1.3205282112845138E-2"/>
    <n v="4.5454545454545456E-2"/>
    <n v="2.4795454545454545"/>
    <n v="54.55"/>
    <n v="1.2155820348304309"/>
    <n v="11.760000000000005"/>
    <x v="1"/>
  </r>
  <r>
    <d v="2024-02-12T00:00:00"/>
    <x v="0"/>
    <s v="Instagram"/>
    <s v="Video"/>
    <s v="Gen Z"/>
    <n v="3600"/>
    <n v="136"/>
    <n v="13"/>
    <n v="103.9"/>
    <n v="807.65"/>
    <n v="3.7777777777777778E-2"/>
    <n v="9.5588235294117641E-2"/>
    <n v="0.76397058823529418"/>
    <n v="7.9923076923076923"/>
    <n v="7.7733397497593835"/>
    <n v="703.75"/>
    <x v="0"/>
  </r>
  <r>
    <d v="2024-02-12T00:00:00"/>
    <x v="0"/>
    <s v="Instagram"/>
    <s v="Video"/>
    <s v="Millennials"/>
    <n v="2549"/>
    <n v="68"/>
    <n v="3"/>
    <n v="92.91"/>
    <n v="221.15"/>
    <n v="2.6677128285602196E-2"/>
    <n v="4.4117647058823532E-2"/>
    <n v="1.3663235294117646"/>
    <n v="30.97"/>
    <n v="2.3802604671187173"/>
    <n v="128.24"/>
    <x v="1"/>
  </r>
  <r>
    <d v="2024-02-12T00:00:00"/>
    <x v="0"/>
    <s v="Instagram"/>
    <s v="Video"/>
    <s v="Gen X"/>
    <n v="133"/>
    <n v="5"/>
    <n v="0"/>
    <n v="8.7899999999999991"/>
    <n v="0"/>
    <n v="3.7593984962406013E-2"/>
    <n v="0"/>
    <n v="1.7579999999999998"/>
    <n v="0"/>
    <n v="0"/>
    <n v="-8.7899999999999991"/>
    <x v="1"/>
  </r>
  <r>
    <d v="2024-02-12T00:00:00"/>
    <x v="0"/>
    <s v="Instagram"/>
    <s v="Image"/>
    <s v="Gen Z"/>
    <n v="3378"/>
    <n v="61"/>
    <n v="0"/>
    <n v="168.97"/>
    <n v="0"/>
    <n v="1.8058022498519833E-2"/>
    <n v="0"/>
    <n v="2.77"/>
    <n v="0"/>
    <n v="0"/>
    <n v="-168.97"/>
    <x v="1"/>
  </r>
  <r>
    <d v="2024-02-12T00:00:00"/>
    <x v="0"/>
    <s v="Instagram"/>
    <s v="Image"/>
    <s v="Millennials"/>
    <n v="1586"/>
    <n v="9"/>
    <n v="0"/>
    <n v="78.42"/>
    <n v="0"/>
    <n v="5.6746532156368226E-3"/>
    <n v="0"/>
    <n v="8.7133333333333329"/>
    <n v="0"/>
    <n v="0"/>
    <n v="-78.42"/>
    <x v="1"/>
  </r>
  <r>
    <d v="2024-02-12T00:00:00"/>
    <x v="0"/>
    <s v="Instagram"/>
    <s v="Image"/>
    <s v="Gen X"/>
    <n v="330"/>
    <n v="5"/>
    <n v="0"/>
    <n v="8.11"/>
    <n v="0"/>
    <n v="1.5151515151515152E-2"/>
    <n v="0"/>
    <n v="1.6219999999999999"/>
    <n v="0"/>
    <n v="0"/>
    <n v="-8.11"/>
    <x v="1"/>
  </r>
  <r>
    <d v="2024-02-12T00:00:00"/>
    <x v="0"/>
    <s v="Instagram"/>
    <s v="Carousel"/>
    <s v="Gen Z"/>
    <n v="4143"/>
    <n v="67"/>
    <n v="3"/>
    <n v="256.14"/>
    <n v="220.03"/>
    <n v="1.6171856142891624E-2"/>
    <n v="4.4776119402985072E-2"/>
    <n v="3.8229850746268657"/>
    <n v="85.38"/>
    <n v="0.8590224096197393"/>
    <n v="-36.109999999999985"/>
    <x v="1"/>
  </r>
  <r>
    <d v="2024-02-12T00:00:00"/>
    <x v="0"/>
    <s v="Instagram"/>
    <s v="Carousel"/>
    <s v="Millennials"/>
    <n v="2575"/>
    <n v="53"/>
    <n v="3"/>
    <n v="110.73"/>
    <n v="290.83"/>
    <n v="2.0582524271844659E-2"/>
    <n v="5.6603773584905662E-2"/>
    <n v="2.0892452830188679"/>
    <n v="36.910000000000004"/>
    <n v="2.626478822360697"/>
    <n v="180.09999999999997"/>
    <x v="1"/>
  </r>
  <r>
    <d v="2024-02-12T00:00:00"/>
    <x v="0"/>
    <s v="Instagram"/>
    <s v="Carousel"/>
    <s v="Gen X"/>
    <n v="288"/>
    <n v="5"/>
    <n v="0"/>
    <n v="15.72"/>
    <n v="0"/>
    <n v="1.7361111111111112E-2"/>
    <n v="0"/>
    <n v="3.1440000000000001"/>
    <n v="0"/>
    <n v="0"/>
    <n v="-15.72"/>
    <x v="1"/>
  </r>
  <r>
    <d v="2024-02-12T00:00:00"/>
    <x v="0"/>
    <s v="TikTok"/>
    <s v="Video"/>
    <s v="Gen Z"/>
    <n v="6972"/>
    <n v="239"/>
    <n v="13"/>
    <n v="333.51"/>
    <n v="921.16"/>
    <n v="3.4279977051061387E-2"/>
    <n v="5.4393305439330547E-2"/>
    <n v="1.395439330543933"/>
    <n v="25.654615384615383"/>
    <n v="2.7620161314503311"/>
    <n v="587.65"/>
    <x v="1"/>
  </r>
  <r>
    <d v="2024-02-12T00:00:00"/>
    <x v="0"/>
    <s v="TikTok"/>
    <s v="Video"/>
    <s v="Millennials"/>
    <n v="783"/>
    <n v="20"/>
    <n v="2"/>
    <n v="37.729999999999997"/>
    <n v="105.46"/>
    <n v="2.554278416347382E-2"/>
    <n v="0.1"/>
    <n v="1.8864999999999998"/>
    <n v="18.864999999999998"/>
    <n v="2.795123244102836"/>
    <n v="67.72999999999999"/>
    <x v="1"/>
  </r>
  <r>
    <d v="2024-02-12T00:00:00"/>
    <x v="0"/>
    <s v="TikTok"/>
    <s v="Video"/>
    <s v="Gen X"/>
    <n v="383"/>
    <n v="11"/>
    <n v="0"/>
    <n v="17.5"/>
    <n v="0"/>
    <n v="2.8720626631853787E-2"/>
    <n v="0"/>
    <n v="1.5909090909090908"/>
    <n v="0"/>
    <n v="0"/>
    <n v="-17.5"/>
    <x v="1"/>
  </r>
  <r>
    <d v="2024-02-12T00:00:00"/>
    <x v="0"/>
    <s v="TikTok"/>
    <s v="Image"/>
    <s v="Gen Z"/>
    <n v="2701"/>
    <n v="25"/>
    <n v="0"/>
    <n v="77.42"/>
    <n v="0"/>
    <n v="9.2558311736393936E-3"/>
    <n v="0"/>
    <n v="3.0968"/>
    <n v="0"/>
    <n v="0"/>
    <n v="-77.42"/>
    <x v="1"/>
  </r>
  <r>
    <d v="2024-02-12T00:00:00"/>
    <x v="0"/>
    <s v="TikTok"/>
    <s v="Image"/>
    <s v="Millennials"/>
    <n v="659"/>
    <n v="12"/>
    <n v="0"/>
    <n v="15.31"/>
    <n v="0"/>
    <n v="1.8209408194233688E-2"/>
    <n v="0"/>
    <n v="1.2758333333333334"/>
    <n v="0"/>
    <n v="0"/>
    <n v="-15.31"/>
    <x v="1"/>
  </r>
  <r>
    <d v="2024-02-12T00:00:00"/>
    <x v="0"/>
    <s v="TikTok"/>
    <s v="Image"/>
    <s v="Gen X"/>
    <n v="303"/>
    <n v="5"/>
    <n v="0"/>
    <n v="20.55"/>
    <n v="0"/>
    <n v="1.65016501650165E-2"/>
    <n v="0"/>
    <n v="4.1100000000000003"/>
    <n v="0"/>
    <n v="0"/>
    <n v="-20.55"/>
    <x v="1"/>
  </r>
  <r>
    <d v="2024-02-12T00:00:00"/>
    <x v="0"/>
    <s v="TikTok"/>
    <s v="Carousel"/>
    <s v="Gen Z"/>
    <n v="2726"/>
    <n v="51"/>
    <n v="1"/>
    <n v="105.81"/>
    <n v="85.28"/>
    <n v="1.8708730741012473E-2"/>
    <n v="1.9607843137254902E-2"/>
    <n v="2.0747058823529412"/>
    <n v="105.81"/>
    <n v="0.80597297041867499"/>
    <n v="-20.53"/>
    <x v="1"/>
  </r>
  <r>
    <d v="2024-02-12T00:00:00"/>
    <x v="0"/>
    <s v="TikTok"/>
    <s v="Carousel"/>
    <s v="Millennials"/>
    <n v="964"/>
    <n v="11"/>
    <n v="0"/>
    <n v="34.36"/>
    <n v="0"/>
    <n v="1.1410788381742738E-2"/>
    <n v="0"/>
    <n v="3.1236363636363635"/>
    <n v="0"/>
    <n v="0"/>
    <n v="-34.36"/>
    <x v="1"/>
  </r>
  <r>
    <d v="2024-02-12T00:00:00"/>
    <x v="0"/>
    <s v="TikTok"/>
    <s v="Carousel"/>
    <s v="Gen X"/>
    <n v="412"/>
    <n v="4"/>
    <n v="0"/>
    <n v="9.75"/>
    <n v="0"/>
    <n v="9.7087378640776691E-3"/>
    <n v="0"/>
    <n v="2.4375"/>
    <n v="0"/>
    <n v="0"/>
    <n v="-9.75"/>
    <x v="1"/>
  </r>
  <r>
    <d v="2024-02-12T00:00:00"/>
    <x v="0"/>
    <s v="Facebook"/>
    <s v="Video"/>
    <s v="Gen Z"/>
    <n v="909"/>
    <n v="34"/>
    <n v="3"/>
    <n v="21.83"/>
    <n v="267.52999999999997"/>
    <n v="3.7403740374037403E-2"/>
    <n v="8.8235294117647065E-2"/>
    <n v="0.64205882352941168"/>
    <n v="7.2766666666666664"/>
    <n v="12.255153458543289"/>
    <n v="245.7"/>
    <x v="0"/>
  </r>
  <r>
    <d v="2024-02-12T00:00:00"/>
    <x v="0"/>
    <s v="Facebook"/>
    <s v="Video"/>
    <s v="Millennials"/>
    <n v="5920"/>
    <n v="138"/>
    <n v="15"/>
    <n v="288.22000000000003"/>
    <n v="1343.99"/>
    <n v="2.3310810810810812E-2"/>
    <n v="0.10869565217391304"/>
    <n v="2.0885507246376815"/>
    <n v="19.21466666666667"/>
    <n v="4.6630698771771559"/>
    <n v="1055.77"/>
    <x v="0"/>
  </r>
  <r>
    <d v="2024-02-12T00:00:00"/>
    <x v="0"/>
    <s v="Facebook"/>
    <s v="Video"/>
    <s v="Gen X"/>
    <n v="2937"/>
    <n v="100"/>
    <n v="8"/>
    <n v="185.69"/>
    <n v="757.57"/>
    <n v="3.4048348655090231E-2"/>
    <n v="0.08"/>
    <n v="1.8569"/>
    <n v="23.21125"/>
    <n v="4.0797565835532339"/>
    <n v="571.88000000000011"/>
    <x v="0"/>
  </r>
  <r>
    <d v="2024-02-12T00:00:00"/>
    <x v="0"/>
    <s v="Facebook"/>
    <s v="Image"/>
    <s v="Gen Z"/>
    <n v="1488"/>
    <n v="18"/>
    <n v="0"/>
    <n v="37.78"/>
    <n v="0"/>
    <n v="1.2096774193548387E-2"/>
    <n v="0"/>
    <n v="2.0988888888888888"/>
    <n v="0"/>
    <n v="0"/>
    <n v="-37.78"/>
    <x v="1"/>
  </r>
  <r>
    <d v="2024-02-12T00:00:00"/>
    <x v="0"/>
    <s v="Facebook"/>
    <s v="Image"/>
    <s v="Millennials"/>
    <n v="3721"/>
    <n v="43"/>
    <n v="0"/>
    <n v="247.34"/>
    <n v="0"/>
    <n v="1.1556033324375168E-2"/>
    <n v="0"/>
    <n v="5.7520930232558136"/>
    <n v="0"/>
    <n v="0"/>
    <n v="-247.34"/>
    <x v="1"/>
  </r>
  <r>
    <d v="2024-02-12T00:00:00"/>
    <x v="0"/>
    <s v="Facebook"/>
    <s v="Image"/>
    <s v="Gen X"/>
    <n v="1776"/>
    <n v="17"/>
    <n v="0"/>
    <n v="107.13"/>
    <n v="0"/>
    <n v="9.5720720720720714E-3"/>
    <n v="0"/>
    <n v="6.3017647058823529"/>
    <n v="0"/>
    <n v="0"/>
    <n v="-107.13"/>
    <x v="1"/>
  </r>
  <r>
    <d v="2024-02-12T00:00:00"/>
    <x v="0"/>
    <s v="Facebook"/>
    <s v="Carousel"/>
    <s v="Gen Z"/>
    <n v="618"/>
    <n v="6"/>
    <n v="0"/>
    <n v="16.399999999999999"/>
    <n v="0"/>
    <n v="9.7087378640776691E-3"/>
    <n v="0"/>
    <n v="2.7333333333333329"/>
    <n v="0"/>
    <n v="0"/>
    <n v="-16.399999999999999"/>
    <x v="1"/>
  </r>
  <r>
    <d v="2024-02-12T00:00:00"/>
    <x v="0"/>
    <s v="Facebook"/>
    <s v="Carousel"/>
    <s v="Millennials"/>
    <n v="4367"/>
    <n v="74"/>
    <n v="1"/>
    <n v="114.29"/>
    <n v="55.77"/>
    <n v="1.6945271353331806E-2"/>
    <n v="1.3513513513513514E-2"/>
    <n v="1.5444594594594596"/>
    <n v="114.29"/>
    <n v="0.48796920115495668"/>
    <n v="-58.52"/>
    <x v="1"/>
  </r>
  <r>
    <d v="2024-02-12T00:00:00"/>
    <x v="0"/>
    <s v="Facebook"/>
    <s v="Carousel"/>
    <s v="Gen X"/>
    <n v="2968"/>
    <n v="47"/>
    <n v="3"/>
    <n v="195.4"/>
    <n v="200.23"/>
    <n v="1.5835579514824796E-2"/>
    <n v="6.3829787234042548E-2"/>
    <n v="4.1574468085106382"/>
    <n v="65.13333333333334"/>
    <n v="1.0247185261003069"/>
    <n v="4.8299999999999841"/>
    <x v="1"/>
  </r>
  <r>
    <d v="2024-02-13T00:00:00"/>
    <x v="0"/>
    <s v="Instagram"/>
    <s v="Video"/>
    <s v="Gen Z"/>
    <n v="4308"/>
    <n v="203"/>
    <n v="10"/>
    <n v="257.27999999999997"/>
    <n v="974.18"/>
    <n v="4.712163416898793E-2"/>
    <n v="4.9261083743842367E-2"/>
    <n v="1.2673891625615763"/>
    <n v="25.727999999999998"/>
    <n v="3.7864583333333335"/>
    <n v="716.9"/>
    <x v="0"/>
  </r>
  <r>
    <d v="2024-02-13T00:00:00"/>
    <x v="0"/>
    <s v="Instagram"/>
    <s v="Video"/>
    <s v="Millennials"/>
    <n v="2594"/>
    <n v="64"/>
    <n v="9"/>
    <n v="122.62"/>
    <n v="456.39"/>
    <n v="2.4672320740169621E-2"/>
    <n v="0.140625"/>
    <n v="1.9159375000000001"/>
    <n v="13.624444444444444"/>
    <n v="3.7219866253465992"/>
    <n v="333.77"/>
    <x v="0"/>
  </r>
  <r>
    <d v="2024-02-13T00:00:00"/>
    <x v="0"/>
    <s v="Instagram"/>
    <s v="Video"/>
    <s v="Gen X"/>
    <n v="178"/>
    <n v="5"/>
    <n v="0"/>
    <n v="10.029999999999999"/>
    <n v="0"/>
    <n v="2.8089887640449437E-2"/>
    <n v="0"/>
    <n v="2.0059999999999998"/>
    <n v="0"/>
    <n v="0"/>
    <n v="-10.029999999999999"/>
    <x v="1"/>
  </r>
  <r>
    <d v="2024-02-13T00:00:00"/>
    <x v="0"/>
    <s v="Instagram"/>
    <s v="Image"/>
    <s v="Gen Z"/>
    <n v="4246"/>
    <n v="82"/>
    <n v="1"/>
    <n v="267.52999999999997"/>
    <n v="54.85"/>
    <n v="1.9312293923692887E-2"/>
    <n v="1.2195121951219513E-2"/>
    <n v="3.2625609756097558"/>
    <n v="267.52999999999997"/>
    <n v="0.20502373565581433"/>
    <n v="-212.67999999999998"/>
    <x v="1"/>
  </r>
  <r>
    <d v="2024-02-13T00:00:00"/>
    <x v="0"/>
    <s v="Instagram"/>
    <s v="Image"/>
    <s v="Millennials"/>
    <n v="2729"/>
    <n v="53"/>
    <n v="2"/>
    <n v="124.13"/>
    <n v="160.32"/>
    <n v="1.942103334554782E-2"/>
    <n v="3.7735849056603772E-2"/>
    <n v="2.3420754716981129"/>
    <n v="62.064999999999998"/>
    <n v="1.2915491823088698"/>
    <n v="36.19"/>
    <x v="1"/>
  </r>
  <r>
    <d v="2024-02-13T00:00:00"/>
    <x v="0"/>
    <s v="Instagram"/>
    <s v="Image"/>
    <s v="Gen X"/>
    <n v="147"/>
    <n v="1"/>
    <n v="0"/>
    <n v="6.79"/>
    <n v="0"/>
    <n v="6.8027210884353739E-3"/>
    <n v="0"/>
    <n v="6.79"/>
    <n v="0"/>
    <n v="0"/>
    <n v="-6.79"/>
    <x v="1"/>
  </r>
  <r>
    <d v="2024-02-13T00:00:00"/>
    <x v="0"/>
    <s v="Instagram"/>
    <s v="Carousel"/>
    <s v="Gen Z"/>
    <n v="1889"/>
    <n v="23"/>
    <n v="1"/>
    <n v="113.37"/>
    <n v="50.68"/>
    <n v="1.2175754367390153E-2"/>
    <n v="4.3478260869565216E-2"/>
    <n v="4.9291304347826088"/>
    <n v="113.37"/>
    <n v="0.44703184263914614"/>
    <n v="-62.690000000000005"/>
    <x v="1"/>
  </r>
  <r>
    <d v="2024-02-13T00:00:00"/>
    <x v="0"/>
    <s v="Instagram"/>
    <s v="Carousel"/>
    <s v="Millennials"/>
    <n v="3368"/>
    <n v="57"/>
    <n v="2"/>
    <n v="196.72"/>
    <n v="148.41999999999999"/>
    <n v="1.6923990498812352E-2"/>
    <n v="3.5087719298245612E-2"/>
    <n v="3.4512280701754388"/>
    <n v="98.36"/>
    <n v="0.75447336315575431"/>
    <n v="-48.300000000000011"/>
    <x v="1"/>
  </r>
  <r>
    <d v="2024-02-13T00:00:00"/>
    <x v="0"/>
    <s v="Instagram"/>
    <s v="Carousel"/>
    <s v="Gen X"/>
    <n v="259"/>
    <n v="5"/>
    <n v="0"/>
    <n v="15.45"/>
    <n v="0"/>
    <n v="1.9305019305019305E-2"/>
    <n v="0"/>
    <n v="3.09"/>
    <n v="0"/>
    <n v="0"/>
    <n v="-15.45"/>
    <x v="1"/>
  </r>
  <r>
    <d v="2024-02-13T00:00:00"/>
    <x v="0"/>
    <s v="TikTok"/>
    <s v="Video"/>
    <s v="Gen Z"/>
    <n v="5892"/>
    <n v="159"/>
    <n v="10"/>
    <n v="184"/>
    <n v="591.03"/>
    <n v="2.6985743380855399E-2"/>
    <n v="6.2893081761006289E-2"/>
    <n v="1.1572327044025157"/>
    <n v="18.399999999999999"/>
    <n v="3.2121195652173911"/>
    <n v="407.03"/>
    <x v="1"/>
  </r>
  <r>
    <d v="2024-02-13T00:00:00"/>
    <x v="0"/>
    <s v="TikTok"/>
    <s v="Video"/>
    <s v="Millennials"/>
    <n v="676"/>
    <n v="22"/>
    <n v="3"/>
    <n v="32.99"/>
    <n v="279.51"/>
    <n v="3.2544378698224852E-2"/>
    <n v="0.13636363636363635"/>
    <n v="1.4995454545454547"/>
    <n v="10.996666666666668"/>
    <n v="8.4725674446802053"/>
    <n v="246.51999999999998"/>
    <x v="0"/>
  </r>
  <r>
    <d v="2024-02-13T00:00:00"/>
    <x v="0"/>
    <s v="TikTok"/>
    <s v="Video"/>
    <s v="Gen X"/>
    <n v="389"/>
    <n v="17"/>
    <n v="1"/>
    <n v="16.86"/>
    <n v="96.29"/>
    <n v="4.3701799485861184E-2"/>
    <n v="5.8823529411764705E-2"/>
    <n v="0.99176470588235288"/>
    <n v="16.86"/>
    <n v="5.7111506524317921"/>
    <n v="79.430000000000007"/>
    <x v="0"/>
  </r>
  <r>
    <d v="2024-02-13T00:00:00"/>
    <x v="0"/>
    <s v="TikTok"/>
    <s v="Image"/>
    <s v="Gen Z"/>
    <n v="5140"/>
    <n v="54"/>
    <n v="0"/>
    <n v="224.38"/>
    <n v="0"/>
    <n v="1.0505836575875487E-2"/>
    <n v="0"/>
    <n v="4.1551851851851849"/>
    <n v="0"/>
    <n v="0"/>
    <n v="-224.38"/>
    <x v="1"/>
  </r>
  <r>
    <d v="2024-02-13T00:00:00"/>
    <x v="0"/>
    <s v="TikTok"/>
    <s v="Image"/>
    <s v="Millennials"/>
    <n v="606"/>
    <n v="5"/>
    <n v="0"/>
    <n v="40.28"/>
    <n v="0"/>
    <n v="8.2508250825082501E-3"/>
    <n v="0"/>
    <n v="8.0560000000000009"/>
    <n v="0"/>
    <n v="0"/>
    <n v="-40.28"/>
    <x v="1"/>
  </r>
  <r>
    <d v="2024-02-13T00:00:00"/>
    <x v="0"/>
    <s v="TikTok"/>
    <s v="Image"/>
    <s v="Gen X"/>
    <n v="415"/>
    <n v="6"/>
    <n v="0"/>
    <n v="15.58"/>
    <n v="0"/>
    <n v="1.4457831325301205E-2"/>
    <n v="0"/>
    <n v="2.5966666666666667"/>
    <n v="0"/>
    <n v="0"/>
    <n v="-15.58"/>
    <x v="1"/>
  </r>
  <r>
    <d v="2024-02-13T00:00:00"/>
    <x v="0"/>
    <s v="TikTok"/>
    <s v="Carousel"/>
    <s v="Gen Z"/>
    <n v="3620"/>
    <n v="74"/>
    <n v="4"/>
    <n v="127.59"/>
    <n v="347.29"/>
    <n v="2.0441988950276244E-2"/>
    <n v="5.4054054054054057E-2"/>
    <n v="1.7241891891891892"/>
    <n v="31.897500000000001"/>
    <n v="2.7219217807038172"/>
    <n v="219.70000000000002"/>
    <x v="1"/>
  </r>
  <r>
    <d v="2024-02-13T00:00:00"/>
    <x v="0"/>
    <s v="TikTok"/>
    <s v="Carousel"/>
    <s v="Millennials"/>
    <n v="588"/>
    <n v="7"/>
    <n v="0"/>
    <n v="17.13"/>
    <n v="0"/>
    <n v="1.1904761904761904E-2"/>
    <n v="0"/>
    <n v="2.4471428571428571"/>
    <n v="0"/>
    <n v="0"/>
    <n v="-17.13"/>
    <x v="1"/>
  </r>
  <r>
    <d v="2024-02-13T00:00:00"/>
    <x v="0"/>
    <s v="TikTok"/>
    <s v="Carousel"/>
    <s v="Gen X"/>
    <n v="225"/>
    <n v="4"/>
    <n v="0"/>
    <n v="7.11"/>
    <n v="0"/>
    <n v="1.7777777777777778E-2"/>
    <n v="0"/>
    <n v="1.7775000000000001"/>
    <n v="0"/>
    <n v="0"/>
    <n v="-7.11"/>
    <x v="1"/>
  </r>
  <r>
    <d v="2024-02-13T00:00:00"/>
    <x v="0"/>
    <s v="Facebook"/>
    <s v="Video"/>
    <s v="Gen Z"/>
    <n v="953"/>
    <n v="33"/>
    <n v="4"/>
    <n v="44.38"/>
    <n v="328.2"/>
    <n v="3.4627492130115428E-2"/>
    <n v="0.12121212121212122"/>
    <n v="1.344848484848485"/>
    <n v="11.095000000000001"/>
    <n v="7.3952230734565116"/>
    <n v="283.82"/>
    <x v="0"/>
  </r>
  <r>
    <d v="2024-02-13T00:00:00"/>
    <x v="0"/>
    <s v="Facebook"/>
    <s v="Video"/>
    <s v="Millennials"/>
    <n v="3032"/>
    <n v="82"/>
    <n v="9"/>
    <n v="168.01"/>
    <n v="723.3"/>
    <n v="2.704485488126649E-2"/>
    <n v="0.10975609756097561"/>
    <n v="2.0489024390243902"/>
    <n v="18.667777777777776"/>
    <n v="4.3051008868519727"/>
    <n v="555.29"/>
    <x v="0"/>
  </r>
  <r>
    <d v="2024-02-13T00:00:00"/>
    <x v="0"/>
    <s v="Facebook"/>
    <s v="Video"/>
    <s v="Gen X"/>
    <n v="1251"/>
    <n v="43"/>
    <n v="2"/>
    <n v="56.55"/>
    <n v="198.65"/>
    <n v="3.4372501998401278E-2"/>
    <n v="4.6511627906976744E-2"/>
    <n v="1.3151162790697675"/>
    <n v="28.274999999999999"/>
    <n v="3.5128205128205132"/>
    <n v="142.10000000000002"/>
    <x v="1"/>
  </r>
  <r>
    <d v="2024-02-13T00:00:00"/>
    <x v="0"/>
    <s v="Facebook"/>
    <s v="Image"/>
    <s v="Gen Z"/>
    <n v="1101"/>
    <n v="8"/>
    <n v="0"/>
    <n v="26.61"/>
    <n v="0"/>
    <n v="7.266121707538601E-3"/>
    <n v="0"/>
    <n v="3.3262499999999999"/>
    <n v="0"/>
    <n v="0"/>
    <n v="-26.61"/>
    <x v="1"/>
  </r>
  <r>
    <d v="2024-02-13T00:00:00"/>
    <x v="0"/>
    <s v="Facebook"/>
    <s v="Image"/>
    <s v="Millennials"/>
    <n v="4767"/>
    <n v="39"/>
    <n v="0"/>
    <n v="315.7"/>
    <n v="0"/>
    <n v="8.1812460667086209E-3"/>
    <n v="0"/>
    <n v="8.0948717948717945"/>
    <n v="0"/>
    <n v="0"/>
    <n v="-315.7"/>
    <x v="1"/>
  </r>
  <r>
    <d v="2024-02-13T00:00:00"/>
    <x v="0"/>
    <s v="Facebook"/>
    <s v="Image"/>
    <s v="Gen X"/>
    <n v="2189"/>
    <n v="26"/>
    <n v="0"/>
    <n v="75.19"/>
    <n v="0"/>
    <n v="1.187756966651439E-2"/>
    <n v="0"/>
    <n v="2.891923076923077"/>
    <n v="0"/>
    <n v="0"/>
    <n v="-75.19"/>
    <x v="1"/>
  </r>
  <r>
    <d v="2024-02-13T00:00:00"/>
    <x v="0"/>
    <s v="Facebook"/>
    <s v="Carousel"/>
    <s v="Gen Z"/>
    <n v="1080"/>
    <n v="17"/>
    <n v="0"/>
    <n v="35.130000000000003"/>
    <n v="0"/>
    <n v="1.5740740740740739E-2"/>
    <n v="0"/>
    <n v="2.0664705882352941"/>
    <n v="0"/>
    <n v="0"/>
    <n v="-35.130000000000003"/>
    <x v="1"/>
  </r>
  <r>
    <d v="2024-02-13T00:00:00"/>
    <x v="0"/>
    <s v="Facebook"/>
    <s v="Carousel"/>
    <s v="Millennials"/>
    <n v="2996"/>
    <n v="30"/>
    <n v="1"/>
    <n v="87.26"/>
    <n v="93.31"/>
    <n v="1.0013351134846462E-2"/>
    <n v="3.3333333333333333E-2"/>
    <n v="2.908666666666667"/>
    <n v="87.26"/>
    <n v="1.0693330277332111"/>
    <n v="6.0499999999999972"/>
    <x v="1"/>
  </r>
  <r>
    <d v="2024-02-13T00:00:00"/>
    <x v="0"/>
    <s v="Facebook"/>
    <s v="Carousel"/>
    <s v="Gen X"/>
    <n v="1075"/>
    <n v="31"/>
    <n v="2"/>
    <n v="36.32"/>
    <n v="106.8"/>
    <n v="2.883720930232558E-2"/>
    <n v="6.4516129032258063E-2"/>
    <n v="1.1716129032258065"/>
    <n v="18.16"/>
    <n v="2.9405286343612334"/>
    <n v="70.47999999999999"/>
    <x v="1"/>
  </r>
  <r>
    <d v="2024-02-14T00:00:00"/>
    <x v="0"/>
    <s v="Instagram"/>
    <s v="Video"/>
    <s v="Gen Z"/>
    <n v="1654"/>
    <n v="50"/>
    <n v="3"/>
    <n v="70.27"/>
    <n v="163.72"/>
    <n v="3.0229746070133012E-2"/>
    <n v="0.06"/>
    <n v="1.4054"/>
    <n v="23.423333333333332"/>
    <n v="2.3298704995019213"/>
    <n v="93.45"/>
    <x v="1"/>
  </r>
  <r>
    <d v="2024-02-14T00:00:00"/>
    <x v="0"/>
    <s v="Instagram"/>
    <s v="Video"/>
    <s v="Millennials"/>
    <n v="1406"/>
    <n v="63"/>
    <n v="5"/>
    <n v="76.05"/>
    <n v="328.21"/>
    <n v="4.4807965860597439E-2"/>
    <n v="7.9365079365079361E-2"/>
    <n v="1.2071428571428571"/>
    <n v="15.209999999999999"/>
    <n v="4.3157133464825774"/>
    <n v="252.15999999999997"/>
    <x v="0"/>
  </r>
  <r>
    <d v="2024-02-14T00:00:00"/>
    <x v="0"/>
    <s v="Instagram"/>
    <s v="Video"/>
    <s v="Gen X"/>
    <n v="227"/>
    <n v="8"/>
    <n v="1"/>
    <n v="13.21"/>
    <n v="61.29"/>
    <n v="3.5242290748898682E-2"/>
    <n v="0.125"/>
    <n v="1.6512500000000001"/>
    <n v="13.21"/>
    <n v="4.6396669190007565"/>
    <n v="48.08"/>
    <x v="0"/>
  </r>
  <r>
    <d v="2024-02-14T00:00:00"/>
    <x v="0"/>
    <s v="Instagram"/>
    <s v="Image"/>
    <s v="Gen Z"/>
    <n v="4233"/>
    <n v="65"/>
    <n v="2"/>
    <n v="155.11000000000001"/>
    <n v="181.16"/>
    <n v="1.5355539806283959E-2"/>
    <n v="3.0769230769230771E-2"/>
    <n v="2.3863076923076925"/>
    <n v="77.555000000000007"/>
    <n v="1.1679453291212687"/>
    <n v="26.049999999999983"/>
    <x v="1"/>
  </r>
  <r>
    <d v="2024-02-14T00:00:00"/>
    <x v="0"/>
    <s v="Instagram"/>
    <s v="Image"/>
    <s v="Millennials"/>
    <n v="1113"/>
    <n v="19"/>
    <n v="0"/>
    <n v="71.5"/>
    <n v="0"/>
    <n v="1.7070979335130278E-2"/>
    <n v="0"/>
    <n v="3.763157894736842"/>
    <n v="0"/>
    <n v="0"/>
    <n v="-71.5"/>
    <x v="1"/>
  </r>
  <r>
    <d v="2024-02-14T00:00:00"/>
    <x v="0"/>
    <s v="Instagram"/>
    <s v="Image"/>
    <s v="Gen X"/>
    <n v="56"/>
    <n v="0"/>
    <n v="0"/>
    <n v="2.83"/>
    <n v="0"/>
    <n v="0"/>
    <n v="0"/>
    <n v="0"/>
    <n v="0"/>
    <n v="0"/>
    <n v="-2.83"/>
    <x v="1"/>
  </r>
  <r>
    <d v="2024-02-14T00:00:00"/>
    <x v="0"/>
    <s v="Instagram"/>
    <s v="Carousel"/>
    <s v="Gen Z"/>
    <n v="4748"/>
    <n v="85"/>
    <n v="3"/>
    <n v="231.35"/>
    <n v="150.31"/>
    <n v="1.7902274641954506E-2"/>
    <n v="3.5294117647058823E-2"/>
    <n v="2.7217647058823529"/>
    <n v="77.11666666666666"/>
    <n v="0.64970823427706936"/>
    <n v="-81.039999999999992"/>
    <x v="1"/>
  </r>
  <r>
    <d v="2024-02-14T00:00:00"/>
    <x v="0"/>
    <s v="Instagram"/>
    <s v="Carousel"/>
    <s v="Millennials"/>
    <n v="2979"/>
    <n v="49"/>
    <n v="2"/>
    <n v="188.56"/>
    <n v="156.93"/>
    <n v="1.6448472641826115E-2"/>
    <n v="4.0816326530612242E-2"/>
    <n v="3.8481632653061224"/>
    <n v="94.28"/>
    <n v="0.83225498515061525"/>
    <n v="-31.629999999999995"/>
    <x v="1"/>
  </r>
  <r>
    <d v="2024-02-14T00:00:00"/>
    <x v="0"/>
    <s v="Instagram"/>
    <s v="Carousel"/>
    <s v="Gen X"/>
    <n v="486"/>
    <n v="11"/>
    <n v="0"/>
    <n v="11.67"/>
    <n v="0"/>
    <n v="2.2633744855967079E-2"/>
    <n v="0"/>
    <n v="1.0609090909090908"/>
    <n v="0"/>
    <n v="0"/>
    <n v="-11.67"/>
    <x v="1"/>
  </r>
  <r>
    <d v="2024-02-14T00:00:00"/>
    <x v="0"/>
    <s v="TikTok"/>
    <s v="Video"/>
    <s v="Gen Z"/>
    <n v="4538"/>
    <n v="132"/>
    <n v="8"/>
    <n v="207.65"/>
    <n v="529.12"/>
    <n v="2.9087703834288232E-2"/>
    <n v="6.0606060606060608E-2"/>
    <n v="1.5731060606060607"/>
    <n v="25.956250000000001"/>
    <n v="2.5481338791235251"/>
    <n v="321.47000000000003"/>
    <x v="1"/>
  </r>
  <r>
    <d v="2024-02-14T00:00:00"/>
    <x v="0"/>
    <s v="TikTok"/>
    <s v="Video"/>
    <s v="Millennials"/>
    <n v="481"/>
    <n v="16"/>
    <n v="1"/>
    <n v="31.31"/>
    <n v="93.39"/>
    <n v="3.3264033264033266E-2"/>
    <n v="6.25E-2"/>
    <n v="1.9568749999999999"/>
    <n v="31.31"/>
    <n v="2.9827531140210795"/>
    <n v="62.08"/>
    <x v="1"/>
  </r>
  <r>
    <d v="2024-02-14T00:00:00"/>
    <x v="0"/>
    <s v="TikTok"/>
    <s v="Video"/>
    <s v="Gen X"/>
    <n v="496"/>
    <n v="14"/>
    <n v="1"/>
    <n v="18.14"/>
    <n v="94.99"/>
    <n v="2.8225806451612902E-2"/>
    <n v="7.1428571428571425E-2"/>
    <n v="1.2957142857142858"/>
    <n v="18.14"/>
    <n v="5.2364939360529217"/>
    <n v="76.849999999999994"/>
    <x v="0"/>
  </r>
  <r>
    <d v="2024-02-14T00:00:00"/>
    <x v="0"/>
    <s v="TikTok"/>
    <s v="Image"/>
    <s v="Gen Z"/>
    <n v="3437"/>
    <n v="23"/>
    <n v="0"/>
    <n v="208.98"/>
    <n v="0"/>
    <n v="6.6918824556299102E-3"/>
    <n v="0"/>
    <n v="9.0860869565217381"/>
    <n v="0"/>
    <n v="0"/>
    <n v="-208.98"/>
    <x v="1"/>
  </r>
  <r>
    <d v="2024-02-14T00:00:00"/>
    <x v="0"/>
    <s v="TikTok"/>
    <s v="Image"/>
    <s v="Millennials"/>
    <n v="787"/>
    <n v="7"/>
    <n v="0"/>
    <n v="26.98"/>
    <n v="0"/>
    <n v="8.8945362134688691E-3"/>
    <n v="0"/>
    <n v="3.8542857142857145"/>
    <n v="0"/>
    <n v="0"/>
    <n v="-26.98"/>
    <x v="1"/>
  </r>
  <r>
    <d v="2024-02-14T00:00:00"/>
    <x v="0"/>
    <s v="TikTok"/>
    <s v="Image"/>
    <s v="Gen X"/>
    <n v="236"/>
    <n v="1"/>
    <n v="0"/>
    <n v="8.52"/>
    <n v="0"/>
    <n v="4.2372881355932203E-3"/>
    <n v="0"/>
    <n v="8.52"/>
    <n v="0"/>
    <n v="0"/>
    <n v="-8.52"/>
    <x v="1"/>
  </r>
  <r>
    <d v="2024-02-14T00:00:00"/>
    <x v="0"/>
    <s v="TikTok"/>
    <s v="Carousel"/>
    <s v="Gen Z"/>
    <n v="4888"/>
    <n v="91"/>
    <n v="7"/>
    <n v="160.44999999999999"/>
    <n v="386.13"/>
    <n v="1.8617021276595744E-2"/>
    <n v="7.6923076923076927E-2"/>
    <n v="1.7631868131868131"/>
    <n v="22.921428571428571"/>
    <n v="2.4065440947335621"/>
    <n v="225.68"/>
    <x v="1"/>
  </r>
  <r>
    <d v="2024-02-14T00:00:00"/>
    <x v="0"/>
    <s v="TikTok"/>
    <s v="Carousel"/>
    <s v="Millennials"/>
    <n v="940"/>
    <n v="12"/>
    <n v="0"/>
    <n v="44.02"/>
    <n v="0"/>
    <n v="1.276595744680851E-2"/>
    <n v="0"/>
    <n v="3.6683333333333334"/>
    <n v="0"/>
    <n v="0"/>
    <n v="-44.02"/>
    <x v="1"/>
  </r>
  <r>
    <d v="2024-02-14T00:00:00"/>
    <x v="0"/>
    <s v="TikTok"/>
    <s v="Carousel"/>
    <s v="Gen X"/>
    <n v="463"/>
    <n v="13"/>
    <n v="0"/>
    <n v="13.26"/>
    <n v="0"/>
    <n v="2.8077753779697623E-2"/>
    <n v="0"/>
    <n v="1.02"/>
    <n v="0"/>
    <n v="0"/>
    <n v="-13.26"/>
    <x v="1"/>
  </r>
  <r>
    <d v="2024-02-14T00:00:00"/>
    <x v="0"/>
    <s v="Facebook"/>
    <s v="Video"/>
    <s v="Gen Z"/>
    <n v="1106"/>
    <n v="24"/>
    <n v="1"/>
    <n v="27.71"/>
    <n v="62.87"/>
    <n v="2.1699819168173599E-2"/>
    <n v="4.1666666666666664E-2"/>
    <n v="1.1545833333333333"/>
    <n v="27.71"/>
    <n v="2.2688560086611331"/>
    <n v="35.159999999999997"/>
    <x v="1"/>
  </r>
  <r>
    <d v="2024-02-14T00:00:00"/>
    <x v="0"/>
    <s v="Facebook"/>
    <s v="Video"/>
    <s v="Millennials"/>
    <n v="4772"/>
    <n v="224"/>
    <n v="14"/>
    <n v="192.8"/>
    <n v="1274.8"/>
    <n v="4.694048616932104E-2"/>
    <n v="6.25E-2"/>
    <n v="0.86071428571428577"/>
    <n v="13.771428571428572"/>
    <n v="6.6120331950207465"/>
    <n v="1082"/>
    <x v="0"/>
  </r>
  <r>
    <d v="2024-02-14T00:00:00"/>
    <x v="0"/>
    <s v="Facebook"/>
    <s v="Video"/>
    <s v="Gen X"/>
    <n v="2818"/>
    <n v="126"/>
    <n v="15"/>
    <n v="78.650000000000006"/>
    <n v="1301.94"/>
    <n v="4.4712562100780694E-2"/>
    <n v="0.11904761904761904"/>
    <n v="0.62420634920634921"/>
    <n v="5.2433333333333341"/>
    <n v="16.553591862682772"/>
    <n v="1223.29"/>
    <x v="0"/>
  </r>
  <r>
    <d v="2024-02-14T00:00:00"/>
    <x v="0"/>
    <s v="Facebook"/>
    <s v="Image"/>
    <s v="Gen Z"/>
    <n v="674"/>
    <n v="12"/>
    <n v="0"/>
    <n v="28.75"/>
    <n v="0"/>
    <n v="1.7804154302670624E-2"/>
    <n v="0"/>
    <n v="2.3958333333333335"/>
    <n v="0"/>
    <n v="0"/>
    <n v="-28.75"/>
    <x v="1"/>
  </r>
  <r>
    <d v="2024-02-14T00:00:00"/>
    <x v="0"/>
    <s v="Facebook"/>
    <s v="Image"/>
    <s v="Millennials"/>
    <n v="4555"/>
    <n v="41"/>
    <n v="1"/>
    <n v="108.91"/>
    <n v="84.83"/>
    <n v="9.0010976948408337E-3"/>
    <n v="2.4390243902439025E-2"/>
    <n v="2.6563414634146341"/>
    <n v="108.91"/>
    <n v="0.77890000918189328"/>
    <n v="-24.08"/>
    <x v="1"/>
  </r>
  <r>
    <d v="2024-02-14T00:00:00"/>
    <x v="0"/>
    <s v="Facebook"/>
    <s v="Image"/>
    <s v="Gen X"/>
    <n v="2741"/>
    <n v="22"/>
    <n v="0"/>
    <n v="105.9"/>
    <n v="0"/>
    <n v="8.0262677854797525E-3"/>
    <n v="0"/>
    <n v="4.8136363636363635"/>
    <n v="0"/>
    <n v="0"/>
    <n v="-105.9"/>
    <x v="1"/>
  </r>
  <r>
    <d v="2024-02-14T00:00:00"/>
    <x v="0"/>
    <s v="Facebook"/>
    <s v="Carousel"/>
    <s v="Gen Z"/>
    <n v="1093"/>
    <n v="28"/>
    <n v="1"/>
    <n v="57.14"/>
    <n v="56.42"/>
    <n v="2.5617566331198535E-2"/>
    <n v="3.5714285714285712E-2"/>
    <n v="2.0407142857142859"/>
    <n v="57.14"/>
    <n v="0.98739936996849842"/>
    <n v="-0.71999999999999886"/>
    <x v="1"/>
  </r>
  <r>
    <d v="2024-02-14T00:00:00"/>
    <x v="0"/>
    <s v="Facebook"/>
    <s v="Carousel"/>
    <s v="Millennials"/>
    <n v="3359"/>
    <n v="50"/>
    <n v="3"/>
    <n v="191.61"/>
    <n v="238.25"/>
    <n v="1.4885382554331646E-2"/>
    <n v="0.06"/>
    <n v="3.8322000000000003"/>
    <n v="63.870000000000005"/>
    <n v="1.2434110954543081"/>
    <n v="46.639999999999986"/>
    <x v="1"/>
  </r>
  <r>
    <d v="2024-02-14T00:00:00"/>
    <x v="0"/>
    <s v="Facebook"/>
    <s v="Carousel"/>
    <s v="Gen X"/>
    <n v="2375"/>
    <n v="40"/>
    <n v="2"/>
    <n v="130.05000000000001"/>
    <n v="145.93"/>
    <n v="1.6842105263157894E-2"/>
    <n v="0.05"/>
    <n v="3.2512500000000002"/>
    <n v="65.025000000000006"/>
    <n v="1.1221068819684736"/>
    <n v="15.879999999999995"/>
    <x v="1"/>
  </r>
  <r>
    <d v="2024-02-15T00:00:00"/>
    <x v="0"/>
    <s v="Instagram"/>
    <s v="Video"/>
    <s v="Gen Z"/>
    <n v="1790"/>
    <n v="81"/>
    <n v="7"/>
    <n v="104.76"/>
    <n v="681.41"/>
    <n v="4.5251396648044694E-2"/>
    <n v="8.6419753086419748E-2"/>
    <n v="1.2933333333333334"/>
    <n v="14.965714285714286"/>
    <n v="6.5044864452080944"/>
    <n v="576.65"/>
    <x v="0"/>
  </r>
  <r>
    <d v="2024-02-15T00:00:00"/>
    <x v="0"/>
    <s v="Instagram"/>
    <s v="Video"/>
    <s v="Millennials"/>
    <n v="2592"/>
    <n v="76"/>
    <n v="7"/>
    <n v="66.849999999999994"/>
    <n v="690.4"/>
    <n v="2.9320987654320986E-2"/>
    <n v="9.2105263157894732E-2"/>
    <n v="0.87960526315789467"/>
    <n v="9.5499999999999989"/>
    <n v="10.327599102468213"/>
    <n v="623.54999999999995"/>
    <x v="0"/>
  </r>
  <r>
    <d v="2024-02-15T00:00:00"/>
    <x v="0"/>
    <s v="Instagram"/>
    <s v="Video"/>
    <s v="Gen X"/>
    <n v="394"/>
    <n v="19"/>
    <n v="2"/>
    <n v="23.65"/>
    <n v="174.95"/>
    <n v="4.8223350253807105E-2"/>
    <n v="0.10526315789473684"/>
    <n v="1.2447368421052631"/>
    <n v="11.824999999999999"/>
    <n v="7.397463002114165"/>
    <n v="151.29999999999998"/>
    <x v="0"/>
  </r>
  <r>
    <d v="2024-02-15T00:00:00"/>
    <x v="0"/>
    <s v="Instagram"/>
    <s v="Image"/>
    <s v="Gen Z"/>
    <n v="3208"/>
    <n v="50"/>
    <n v="1"/>
    <n v="119.25"/>
    <n v="56.26"/>
    <n v="1.5586034912718205E-2"/>
    <n v="0.02"/>
    <n v="2.3849999999999998"/>
    <n v="119.25"/>
    <n v="0.47178197064989519"/>
    <n v="-62.99"/>
    <x v="1"/>
  </r>
  <r>
    <d v="2024-02-15T00:00:00"/>
    <x v="0"/>
    <s v="Instagram"/>
    <s v="Image"/>
    <s v="Millennials"/>
    <n v="1061"/>
    <n v="6"/>
    <n v="0"/>
    <n v="30.94"/>
    <n v="0"/>
    <n v="5.6550424128180964E-3"/>
    <n v="0"/>
    <n v="5.1566666666666672"/>
    <n v="0"/>
    <n v="0"/>
    <n v="-30.94"/>
    <x v="1"/>
  </r>
  <r>
    <d v="2024-02-15T00:00:00"/>
    <x v="0"/>
    <s v="Instagram"/>
    <s v="Image"/>
    <s v="Gen X"/>
    <n v="312"/>
    <n v="3"/>
    <n v="0"/>
    <n v="8.1999999999999993"/>
    <n v="0"/>
    <n v="9.6153846153846159E-3"/>
    <n v="0"/>
    <n v="2.7333333333333329"/>
    <n v="0"/>
    <n v="0"/>
    <n v="-8.1999999999999993"/>
    <x v="1"/>
  </r>
  <r>
    <d v="2024-02-15T00:00:00"/>
    <x v="0"/>
    <s v="Instagram"/>
    <s v="Carousel"/>
    <s v="Gen Z"/>
    <n v="3374"/>
    <n v="67"/>
    <n v="3"/>
    <n v="97.97"/>
    <n v="290.64999999999998"/>
    <n v="1.9857735625370479E-2"/>
    <n v="4.4776119402985072E-2"/>
    <n v="1.4622388059701492"/>
    <n v="32.656666666666666"/>
    <n v="2.9667245075022963"/>
    <n v="192.67999999999998"/>
    <x v="1"/>
  </r>
  <r>
    <d v="2024-02-15T00:00:00"/>
    <x v="0"/>
    <s v="Instagram"/>
    <s v="Carousel"/>
    <s v="Millennials"/>
    <n v="3275"/>
    <n v="48"/>
    <n v="2"/>
    <n v="103.35"/>
    <n v="110.19"/>
    <n v="1.465648854961832E-2"/>
    <n v="4.1666666666666664E-2"/>
    <n v="2.1531249999999997"/>
    <n v="51.674999999999997"/>
    <n v="1.0661828737300436"/>
    <n v="6.8400000000000034"/>
    <x v="1"/>
  </r>
  <r>
    <d v="2024-02-15T00:00:00"/>
    <x v="0"/>
    <s v="Instagram"/>
    <s v="Carousel"/>
    <s v="Gen X"/>
    <n v="235"/>
    <n v="5"/>
    <n v="0"/>
    <n v="13.08"/>
    <n v="0"/>
    <n v="2.1276595744680851E-2"/>
    <n v="0"/>
    <n v="2.6160000000000001"/>
    <n v="0"/>
    <n v="0"/>
    <n v="-13.08"/>
    <x v="1"/>
  </r>
  <r>
    <d v="2024-02-15T00:00:00"/>
    <x v="0"/>
    <s v="TikTok"/>
    <s v="Video"/>
    <s v="Gen Z"/>
    <n v="7356"/>
    <n v="222"/>
    <n v="23"/>
    <n v="198.22"/>
    <n v="2020.14"/>
    <n v="3.0179445350734094E-2"/>
    <n v="0.1036036036036036"/>
    <n v="0.89288288288288287"/>
    <n v="8.6182608695652174"/>
    <n v="10.191403491070528"/>
    <n v="1821.92"/>
    <x v="0"/>
  </r>
  <r>
    <d v="2024-02-15T00:00:00"/>
    <x v="0"/>
    <s v="TikTok"/>
    <s v="Video"/>
    <s v="Millennials"/>
    <n v="500"/>
    <n v="12"/>
    <n v="0"/>
    <n v="15.58"/>
    <n v="0"/>
    <n v="2.4E-2"/>
    <n v="0"/>
    <n v="1.2983333333333333"/>
    <n v="0"/>
    <n v="0"/>
    <n v="-15.58"/>
    <x v="1"/>
  </r>
  <r>
    <d v="2024-02-15T00:00:00"/>
    <x v="0"/>
    <s v="TikTok"/>
    <s v="Video"/>
    <s v="Gen X"/>
    <n v="253"/>
    <n v="8"/>
    <n v="0"/>
    <n v="11.8"/>
    <n v="0"/>
    <n v="3.1620553359683792E-2"/>
    <n v="0"/>
    <n v="1.4750000000000001"/>
    <n v="0"/>
    <n v="0"/>
    <n v="-11.8"/>
    <x v="1"/>
  </r>
  <r>
    <d v="2024-02-15T00:00:00"/>
    <x v="0"/>
    <s v="TikTok"/>
    <s v="Image"/>
    <s v="Gen Z"/>
    <n v="4734"/>
    <n v="46"/>
    <n v="1"/>
    <n v="236.5"/>
    <n v="63.71"/>
    <n v="9.7169412758766373E-3"/>
    <n v="2.1739130434782608E-2"/>
    <n v="5.1413043478260869"/>
    <n v="236.5"/>
    <n v="0.26938689217758988"/>
    <n v="-172.79"/>
    <x v="1"/>
  </r>
  <r>
    <d v="2024-02-15T00:00:00"/>
    <x v="0"/>
    <s v="TikTok"/>
    <s v="Image"/>
    <s v="Millennials"/>
    <n v="743"/>
    <n v="10"/>
    <n v="0"/>
    <n v="39.78"/>
    <n v="0"/>
    <n v="1.3458950201884253E-2"/>
    <n v="0"/>
    <n v="3.9780000000000002"/>
    <n v="0"/>
    <n v="0"/>
    <n v="-39.78"/>
    <x v="1"/>
  </r>
  <r>
    <d v="2024-02-15T00:00:00"/>
    <x v="0"/>
    <s v="TikTok"/>
    <s v="Image"/>
    <s v="Gen X"/>
    <n v="387"/>
    <n v="3"/>
    <n v="0"/>
    <n v="14.22"/>
    <n v="0"/>
    <n v="7.7519379844961239E-3"/>
    <n v="0"/>
    <n v="4.74"/>
    <n v="0"/>
    <n v="0"/>
    <n v="-14.22"/>
    <x v="1"/>
  </r>
  <r>
    <d v="2024-02-15T00:00:00"/>
    <x v="0"/>
    <s v="TikTok"/>
    <s v="Carousel"/>
    <s v="Gen Z"/>
    <n v="3985"/>
    <n v="116"/>
    <n v="6"/>
    <n v="124.22"/>
    <n v="331.7"/>
    <n v="2.9109159347553325E-2"/>
    <n v="5.1724137931034482E-2"/>
    <n v="1.0708620689655173"/>
    <n v="20.703333333333333"/>
    <n v="2.6702624376106905"/>
    <n v="207.48"/>
    <x v="1"/>
  </r>
  <r>
    <d v="2024-02-15T00:00:00"/>
    <x v="0"/>
    <s v="TikTok"/>
    <s v="Carousel"/>
    <s v="Millennials"/>
    <n v="283"/>
    <n v="6"/>
    <n v="0"/>
    <n v="16.45"/>
    <n v="0"/>
    <n v="2.1201413427561839E-2"/>
    <n v="0"/>
    <n v="2.7416666666666667"/>
    <n v="0"/>
    <n v="0"/>
    <n v="-16.45"/>
    <x v="1"/>
  </r>
  <r>
    <d v="2024-02-15T00:00:00"/>
    <x v="0"/>
    <s v="TikTok"/>
    <s v="Carousel"/>
    <s v="Gen X"/>
    <n v="90"/>
    <n v="2"/>
    <n v="0"/>
    <n v="5.0999999999999996"/>
    <n v="0"/>
    <n v="2.2222222222222223E-2"/>
    <n v="0"/>
    <n v="2.5499999999999998"/>
    <n v="0"/>
    <n v="0"/>
    <n v="-5.0999999999999996"/>
    <x v="1"/>
  </r>
  <r>
    <d v="2024-02-15T00:00:00"/>
    <x v="0"/>
    <s v="Facebook"/>
    <s v="Video"/>
    <s v="Gen Z"/>
    <n v="1195"/>
    <n v="34"/>
    <n v="1"/>
    <n v="50.76"/>
    <n v="51.65"/>
    <n v="2.8451882845188285E-2"/>
    <n v="2.9411764705882353E-2"/>
    <n v="1.4929411764705882"/>
    <n v="50.76"/>
    <n v="1.0175334909377463"/>
    <n v="0.89000000000000057"/>
    <x v="1"/>
  </r>
  <r>
    <d v="2024-02-15T00:00:00"/>
    <x v="0"/>
    <s v="Facebook"/>
    <s v="Video"/>
    <s v="Millennials"/>
    <n v="4422"/>
    <n v="165"/>
    <n v="10"/>
    <n v="244.25"/>
    <n v="587.95000000000005"/>
    <n v="3.7313432835820892E-2"/>
    <n v="6.0606060606060608E-2"/>
    <n v="1.4803030303030302"/>
    <n v="24.425000000000001"/>
    <n v="2.4071647901740021"/>
    <n v="343.70000000000005"/>
    <x v="1"/>
  </r>
  <r>
    <d v="2024-02-15T00:00:00"/>
    <x v="0"/>
    <s v="Facebook"/>
    <s v="Video"/>
    <s v="Gen X"/>
    <n v="1490"/>
    <n v="57"/>
    <n v="3"/>
    <n v="66.8"/>
    <n v="152.19999999999999"/>
    <n v="3.8255033557046979E-2"/>
    <n v="5.2631578947368418E-2"/>
    <n v="1.1719298245614034"/>
    <n v="22.266666666666666"/>
    <n v="2.2784431137724552"/>
    <n v="85.399999999999991"/>
    <x v="1"/>
  </r>
  <r>
    <d v="2024-02-15T00:00:00"/>
    <x v="0"/>
    <s v="Facebook"/>
    <s v="Image"/>
    <s v="Gen Z"/>
    <n v="1240"/>
    <n v="20"/>
    <n v="0"/>
    <n v="79.790000000000006"/>
    <n v="0"/>
    <n v="1.6129032258064516E-2"/>
    <n v="0"/>
    <n v="3.9895000000000005"/>
    <n v="0"/>
    <n v="0"/>
    <n v="-79.790000000000006"/>
    <x v="1"/>
  </r>
  <r>
    <d v="2024-02-15T00:00:00"/>
    <x v="0"/>
    <s v="Facebook"/>
    <s v="Image"/>
    <s v="Millennials"/>
    <n v="3000"/>
    <n v="26"/>
    <n v="1"/>
    <n v="146.82"/>
    <n v="67.540000000000006"/>
    <n v="8.6666666666666663E-3"/>
    <n v="3.8461538461538464E-2"/>
    <n v="5.6469230769230769"/>
    <n v="146.82"/>
    <n v="0.46001907097125738"/>
    <n v="-79.279999999999987"/>
    <x v="1"/>
  </r>
  <r>
    <d v="2024-02-15T00:00:00"/>
    <x v="0"/>
    <s v="Facebook"/>
    <s v="Image"/>
    <s v="Gen X"/>
    <n v="2376"/>
    <n v="38"/>
    <n v="0"/>
    <n v="102.62"/>
    <n v="0"/>
    <n v="1.5993265993265993E-2"/>
    <n v="0"/>
    <n v="2.7005263157894737"/>
    <n v="0"/>
    <n v="0"/>
    <n v="-102.62"/>
    <x v="1"/>
  </r>
  <r>
    <d v="2024-02-15T00:00:00"/>
    <x v="0"/>
    <s v="Facebook"/>
    <s v="Carousel"/>
    <s v="Gen Z"/>
    <n v="696"/>
    <n v="6"/>
    <n v="0"/>
    <n v="44.61"/>
    <n v="0"/>
    <n v="8.6206896551724137E-3"/>
    <n v="0"/>
    <n v="7.4349999999999996"/>
    <n v="0"/>
    <n v="0"/>
    <n v="-44.61"/>
    <x v="1"/>
  </r>
  <r>
    <d v="2024-02-15T00:00:00"/>
    <x v="0"/>
    <s v="Facebook"/>
    <s v="Carousel"/>
    <s v="Millennials"/>
    <n v="5555"/>
    <n v="83"/>
    <n v="6"/>
    <n v="193.8"/>
    <n v="568.74"/>
    <n v="1.4941494149414942E-2"/>
    <n v="7.2289156626506021E-2"/>
    <n v="2.3349397590361449"/>
    <n v="32.300000000000004"/>
    <n v="2.9346749226006192"/>
    <n v="374.94"/>
    <x v="1"/>
  </r>
  <r>
    <d v="2024-02-15T00:00:00"/>
    <x v="0"/>
    <s v="Facebook"/>
    <s v="Carousel"/>
    <s v="Gen X"/>
    <n v="1946"/>
    <n v="56"/>
    <n v="1"/>
    <n v="98.75"/>
    <n v="61.15"/>
    <n v="2.8776978417266189E-2"/>
    <n v="1.7857142857142856E-2"/>
    <n v="1.7633928571428572"/>
    <n v="98.75"/>
    <n v="0.61924050632911387"/>
    <n v="-37.6"/>
    <x v="1"/>
  </r>
  <r>
    <d v="2024-02-16T00:00:00"/>
    <x v="0"/>
    <s v="Instagram"/>
    <s v="Video"/>
    <s v="Gen Z"/>
    <n v="3685"/>
    <n v="123"/>
    <n v="17"/>
    <n v="197.63"/>
    <n v="1106.3499999999999"/>
    <n v="3.3378561736770694E-2"/>
    <n v="0.13821138211382114"/>
    <n v="1.6067479674796747"/>
    <n v="11.625294117647059"/>
    <n v="5.5980873349187874"/>
    <n v="908.71999999999991"/>
    <x v="0"/>
  </r>
  <r>
    <d v="2024-02-16T00:00:00"/>
    <x v="0"/>
    <s v="Instagram"/>
    <s v="Video"/>
    <s v="Millennials"/>
    <n v="1273"/>
    <n v="37"/>
    <n v="2"/>
    <n v="37.369999999999997"/>
    <n v="110.47"/>
    <n v="2.9065200314218383E-2"/>
    <n v="5.4054054054054057E-2"/>
    <n v="1.01"/>
    <n v="18.684999999999999"/>
    <n v="2.9561145303719565"/>
    <n v="73.099999999999994"/>
    <x v="1"/>
  </r>
  <r>
    <d v="2024-02-16T00:00:00"/>
    <x v="0"/>
    <s v="Instagram"/>
    <s v="Video"/>
    <s v="Gen X"/>
    <n v="462"/>
    <n v="16"/>
    <n v="0"/>
    <n v="19.46"/>
    <n v="0"/>
    <n v="3.4632034632034632E-2"/>
    <n v="0"/>
    <n v="1.2162500000000001"/>
    <n v="0"/>
    <n v="0"/>
    <n v="-19.46"/>
    <x v="1"/>
  </r>
  <r>
    <d v="2024-02-16T00:00:00"/>
    <x v="0"/>
    <s v="Instagram"/>
    <s v="Image"/>
    <s v="Gen Z"/>
    <n v="2066"/>
    <n v="16"/>
    <n v="0"/>
    <n v="62.79"/>
    <n v="0"/>
    <n v="7.7444336882865443E-3"/>
    <n v="0"/>
    <n v="3.9243749999999999"/>
    <n v="0"/>
    <n v="0"/>
    <n v="-62.79"/>
    <x v="1"/>
  </r>
  <r>
    <d v="2024-02-16T00:00:00"/>
    <x v="0"/>
    <s v="Instagram"/>
    <s v="Image"/>
    <s v="Millennials"/>
    <n v="3138"/>
    <n v="23"/>
    <n v="0"/>
    <n v="123.81"/>
    <n v="0"/>
    <n v="7.3295092415551306E-3"/>
    <n v="0"/>
    <n v="5.3830434782608698"/>
    <n v="0"/>
    <n v="0"/>
    <n v="-123.81"/>
    <x v="1"/>
  </r>
  <r>
    <d v="2024-02-16T00:00:00"/>
    <x v="0"/>
    <s v="Instagram"/>
    <s v="Image"/>
    <s v="Gen X"/>
    <n v="355"/>
    <n v="5"/>
    <n v="0"/>
    <n v="12.39"/>
    <n v="0"/>
    <n v="1.4084507042253521E-2"/>
    <n v="0"/>
    <n v="2.4780000000000002"/>
    <n v="0"/>
    <n v="0"/>
    <n v="-12.39"/>
    <x v="1"/>
  </r>
  <r>
    <d v="2024-02-16T00:00:00"/>
    <x v="0"/>
    <s v="Instagram"/>
    <s v="Carousel"/>
    <s v="Gen Z"/>
    <n v="2310"/>
    <n v="43"/>
    <n v="2"/>
    <n v="67.44"/>
    <n v="142.47999999999999"/>
    <n v="1.8614718614718615E-2"/>
    <n v="4.6511627906976744E-2"/>
    <n v="1.5683720930232559"/>
    <n v="33.72"/>
    <n v="2.1126927639383153"/>
    <n v="75.039999999999992"/>
    <x v="1"/>
  </r>
  <r>
    <d v="2024-02-16T00:00:00"/>
    <x v="0"/>
    <s v="Instagram"/>
    <s v="Carousel"/>
    <s v="Millennials"/>
    <n v="1050"/>
    <n v="14"/>
    <n v="0"/>
    <n v="46.25"/>
    <n v="0"/>
    <n v="1.3333333333333334E-2"/>
    <n v="0"/>
    <n v="3.3035714285714284"/>
    <n v="0"/>
    <n v="0"/>
    <n v="-46.25"/>
    <x v="1"/>
  </r>
  <r>
    <d v="2024-02-16T00:00:00"/>
    <x v="0"/>
    <s v="Instagram"/>
    <s v="Carousel"/>
    <s v="Gen X"/>
    <n v="485"/>
    <n v="6"/>
    <n v="0"/>
    <n v="17.13"/>
    <n v="0"/>
    <n v="1.2371134020618556E-2"/>
    <n v="0"/>
    <n v="2.855"/>
    <n v="0"/>
    <n v="0"/>
    <n v="-17.13"/>
    <x v="1"/>
  </r>
  <r>
    <d v="2024-02-16T00:00:00"/>
    <x v="0"/>
    <s v="TikTok"/>
    <s v="Video"/>
    <s v="Gen Z"/>
    <n v="6198"/>
    <n v="275"/>
    <n v="26"/>
    <n v="279.38"/>
    <n v="1583.07"/>
    <n v="4.4369151339141662E-2"/>
    <n v="9.4545454545454544E-2"/>
    <n v="1.0159272727272728"/>
    <n v="10.745384615384616"/>
    <n v="5.6663683871429589"/>
    <n v="1303.69"/>
    <x v="0"/>
  </r>
  <r>
    <d v="2024-02-16T00:00:00"/>
    <x v="0"/>
    <s v="TikTok"/>
    <s v="Video"/>
    <s v="Millennials"/>
    <n v="767"/>
    <n v="22"/>
    <n v="2"/>
    <n v="50.22"/>
    <n v="194.08"/>
    <n v="2.8683181225554105E-2"/>
    <n v="9.0909090909090912E-2"/>
    <n v="2.2827272727272727"/>
    <n v="25.11"/>
    <n v="3.8645957785742735"/>
    <n v="143.86000000000001"/>
    <x v="0"/>
  </r>
  <r>
    <d v="2024-02-16T00:00:00"/>
    <x v="0"/>
    <s v="TikTok"/>
    <s v="Video"/>
    <s v="Gen X"/>
    <n v="474"/>
    <n v="23"/>
    <n v="1"/>
    <n v="24.29"/>
    <n v="73.7"/>
    <n v="4.852320675105485E-2"/>
    <n v="4.3478260869565216E-2"/>
    <n v="1.056086956521739"/>
    <n v="24.29"/>
    <n v="3.0341704405104983"/>
    <n v="49.410000000000004"/>
    <x v="1"/>
  </r>
  <r>
    <d v="2024-02-16T00:00:00"/>
    <x v="0"/>
    <s v="TikTok"/>
    <s v="Image"/>
    <s v="Gen Z"/>
    <n v="7436"/>
    <n v="67"/>
    <n v="3"/>
    <n v="383.96"/>
    <n v="258.16000000000003"/>
    <n v="9.010220548682087E-3"/>
    <n v="4.4776119402985072E-2"/>
    <n v="5.7307462686567163"/>
    <n v="127.98666666666666"/>
    <n v="0.67236170434420262"/>
    <n v="-125.79999999999995"/>
    <x v="1"/>
  </r>
  <r>
    <d v="2024-02-16T00:00:00"/>
    <x v="0"/>
    <s v="TikTok"/>
    <s v="Image"/>
    <s v="Millennials"/>
    <n v="833"/>
    <n v="8"/>
    <n v="0"/>
    <n v="44.79"/>
    <n v="0"/>
    <n v="9.6038415366146452E-3"/>
    <n v="0"/>
    <n v="5.5987499999999999"/>
    <n v="0"/>
    <n v="0"/>
    <n v="-44.79"/>
    <x v="1"/>
  </r>
  <r>
    <d v="2024-02-16T00:00:00"/>
    <x v="0"/>
    <s v="TikTok"/>
    <s v="Image"/>
    <s v="Gen X"/>
    <n v="426"/>
    <n v="3"/>
    <n v="0"/>
    <n v="14.26"/>
    <n v="0"/>
    <n v="7.0422535211267607E-3"/>
    <n v="0"/>
    <n v="4.753333333333333"/>
    <n v="0"/>
    <n v="0"/>
    <n v="-14.26"/>
    <x v="1"/>
  </r>
  <r>
    <d v="2024-02-16T00:00:00"/>
    <x v="0"/>
    <s v="TikTok"/>
    <s v="Carousel"/>
    <s v="Gen Z"/>
    <n v="4578"/>
    <n v="61"/>
    <n v="1"/>
    <n v="225.2"/>
    <n v="95.63"/>
    <n v="1.3324595893403233E-2"/>
    <n v="1.6393442622950821E-2"/>
    <n v="3.6918032786885244"/>
    <n v="225.2"/>
    <n v="0.42464476021314385"/>
    <n v="-129.57"/>
    <x v="1"/>
  </r>
  <r>
    <d v="2024-02-16T00:00:00"/>
    <x v="0"/>
    <s v="TikTok"/>
    <s v="Carousel"/>
    <s v="Millennials"/>
    <n v="534"/>
    <n v="5"/>
    <n v="0"/>
    <n v="14.04"/>
    <n v="0"/>
    <n v="9.3632958801498131E-3"/>
    <n v="0"/>
    <n v="2.8079999999999998"/>
    <n v="0"/>
    <n v="0"/>
    <n v="-14.04"/>
    <x v="1"/>
  </r>
  <r>
    <d v="2024-02-16T00:00:00"/>
    <x v="0"/>
    <s v="TikTok"/>
    <s v="Carousel"/>
    <s v="Gen X"/>
    <n v="482"/>
    <n v="14"/>
    <n v="1"/>
    <n v="22.01"/>
    <n v="89.76"/>
    <n v="2.9045643153526972E-2"/>
    <n v="7.1428571428571425E-2"/>
    <n v="1.5721428571428573"/>
    <n v="22.01"/>
    <n v="4.078146297137665"/>
    <n v="67.75"/>
    <x v="0"/>
  </r>
  <r>
    <d v="2024-02-16T00:00:00"/>
    <x v="0"/>
    <s v="Facebook"/>
    <s v="Video"/>
    <s v="Gen Z"/>
    <n v="1198"/>
    <n v="59"/>
    <n v="4"/>
    <n v="30.67"/>
    <n v="346.87"/>
    <n v="4.9248747913188645E-2"/>
    <n v="6.7796610169491525E-2"/>
    <n v="0.51983050847457635"/>
    <n v="7.6675000000000004"/>
    <n v="11.309748940332572"/>
    <n v="316.2"/>
    <x v="0"/>
  </r>
  <r>
    <d v="2024-02-16T00:00:00"/>
    <x v="0"/>
    <s v="Facebook"/>
    <s v="Video"/>
    <s v="Millennials"/>
    <n v="4337"/>
    <n v="99"/>
    <n v="7"/>
    <n v="260.06"/>
    <n v="482.41"/>
    <n v="2.2826838828683423E-2"/>
    <n v="7.0707070707070704E-2"/>
    <n v="2.6268686868686868"/>
    <n v="37.151428571428575"/>
    <n v="1.8549950011535801"/>
    <n v="222.35000000000002"/>
    <x v="1"/>
  </r>
  <r>
    <d v="2024-02-16T00:00:00"/>
    <x v="0"/>
    <s v="Facebook"/>
    <s v="Video"/>
    <s v="Gen X"/>
    <n v="2934"/>
    <n v="66"/>
    <n v="5"/>
    <n v="122.85"/>
    <n v="378.64"/>
    <n v="2.2494887525562373E-2"/>
    <n v="7.575757575757576E-2"/>
    <n v="1.8613636363636363"/>
    <n v="24.57"/>
    <n v="3.082132682132682"/>
    <n v="255.79"/>
    <x v="1"/>
  </r>
  <r>
    <d v="2024-02-16T00:00:00"/>
    <x v="0"/>
    <s v="Facebook"/>
    <s v="Image"/>
    <s v="Gen Z"/>
    <n v="1357"/>
    <n v="10"/>
    <n v="0"/>
    <n v="81.66"/>
    <n v="0"/>
    <n v="7.3691967575534268E-3"/>
    <n v="0"/>
    <n v="8.1660000000000004"/>
    <n v="0"/>
    <n v="0"/>
    <n v="-81.66"/>
    <x v="1"/>
  </r>
  <r>
    <d v="2024-02-16T00:00:00"/>
    <x v="0"/>
    <s v="Facebook"/>
    <s v="Image"/>
    <s v="Millennials"/>
    <n v="2734"/>
    <n v="19"/>
    <n v="0"/>
    <n v="152.93"/>
    <n v="0"/>
    <n v="6.9495245062179958E-3"/>
    <n v="0"/>
    <n v="8.0489473684210537"/>
    <n v="0"/>
    <n v="0"/>
    <n v="-152.93"/>
    <x v="1"/>
  </r>
  <r>
    <d v="2024-02-16T00:00:00"/>
    <x v="0"/>
    <s v="Facebook"/>
    <s v="Image"/>
    <s v="Gen X"/>
    <n v="2199"/>
    <n v="27"/>
    <n v="1"/>
    <n v="94.78"/>
    <n v="85.43"/>
    <n v="1.227830832196453E-2"/>
    <n v="3.7037037037037035E-2"/>
    <n v="3.5103703703703704"/>
    <n v="94.78"/>
    <n v="0.90135049588520788"/>
    <n v="-9.3499999999999943"/>
    <x v="1"/>
  </r>
  <r>
    <d v="2024-02-16T00:00:00"/>
    <x v="0"/>
    <s v="Facebook"/>
    <s v="Carousel"/>
    <s v="Gen Z"/>
    <n v="883"/>
    <n v="26"/>
    <n v="1"/>
    <n v="50.4"/>
    <n v="75"/>
    <n v="2.9445073612684031E-2"/>
    <n v="3.8461538461538464E-2"/>
    <n v="1.9384615384615385"/>
    <n v="50.4"/>
    <n v="1.4880952380952381"/>
    <n v="24.6"/>
    <x v="1"/>
  </r>
  <r>
    <d v="2024-02-16T00:00:00"/>
    <x v="0"/>
    <s v="Facebook"/>
    <s v="Carousel"/>
    <s v="Millennials"/>
    <n v="2895"/>
    <n v="49"/>
    <n v="2"/>
    <n v="197.4"/>
    <n v="147.44999999999999"/>
    <n v="1.6925734024179621E-2"/>
    <n v="4.0816326530612242E-2"/>
    <n v="4.0285714285714285"/>
    <n v="98.7"/>
    <n v="0.74696048632218837"/>
    <n v="-49.950000000000017"/>
    <x v="1"/>
  </r>
  <r>
    <d v="2024-02-16T00:00:00"/>
    <x v="0"/>
    <s v="Facebook"/>
    <s v="Carousel"/>
    <s v="Gen X"/>
    <n v="2086"/>
    <n v="56"/>
    <n v="2"/>
    <n v="84.62"/>
    <n v="189.1"/>
    <n v="2.6845637583892617E-2"/>
    <n v="3.5714285714285712E-2"/>
    <n v="1.5110714285714286"/>
    <n v="42.31"/>
    <n v="2.2346962892933111"/>
    <n v="104.47999999999999"/>
    <x v="1"/>
  </r>
  <r>
    <d v="2024-02-17T00:00:00"/>
    <x v="0"/>
    <s v="Instagram"/>
    <s v="Video"/>
    <s v="Gen Z"/>
    <n v="2881"/>
    <n v="93"/>
    <n v="10"/>
    <n v="148.37"/>
    <n v="708.69"/>
    <n v="3.2280458174245054E-2"/>
    <n v="0.10752688172043011"/>
    <n v="1.5953763440860216"/>
    <n v="14.837"/>
    <n v="4.7765046842353573"/>
    <n v="560.32000000000005"/>
    <x v="0"/>
  </r>
  <r>
    <d v="2024-02-17T00:00:00"/>
    <x v="0"/>
    <s v="Instagram"/>
    <s v="Video"/>
    <s v="Millennials"/>
    <n v="1298"/>
    <n v="50"/>
    <n v="2"/>
    <n v="67.67"/>
    <n v="127.71"/>
    <n v="3.8520801232665637E-2"/>
    <n v="0.04"/>
    <n v="1.3533999999999999"/>
    <n v="33.835000000000001"/>
    <n v="1.8872469336485886"/>
    <n v="60.039999999999992"/>
    <x v="1"/>
  </r>
  <r>
    <d v="2024-02-17T00:00:00"/>
    <x v="0"/>
    <s v="Instagram"/>
    <s v="Video"/>
    <s v="Gen X"/>
    <n v="362"/>
    <n v="10"/>
    <n v="0"/>
    <n v="18.5"/>
    <n v="0"/>
    <n v="2.7624309392265192E-2"/>
    <n v="0"/>
    <n v="1.85"/>
    <n v="0"/>
    <n v="0"/>
    <n v="-18.5"/>
    <x v="1"/>
  </r>
  <r>
    <d v="2024-02-17T00:00:00"/>
    <x v="0"/>
    <s v="Instagram"/>
    <s v="Image"/>
    <s v="Gen Z"/>
    <n v="2963"/>
    <n v="57"/>
    <n v="2"/>
    <n v="184.14"/>
    <n v="140.68"/>
    <n v="1.9237259534255823E-2"/>
    <n v="3.5087719298245612E-2"/>
    <n v="3.2305263157894735"/>
    <n v="92.07"/>
    <n v="0.76398392527424797"/>
    <n v="-43.45999999999998"/>
    <x v="1"/>
  </r>
  <r>
    <d v="2024-02-17T00:00:00"/>
    <x v="0"/>
    <s v="Instagram"/>
    <s v="Image"/>
    <s v="Millennials"/>
    <n v="2983"/>
    <n v="21"/>
    <n v="0"/>
    <n v="70.680000000000007"/>
    <n v="0"/>
    <n v="7.0398927254441837E-3"/>
    <n v="0"/>
    <n v="3.3657142857142861"/>
    <n v="0"/>
    <n v="0"/>
    <n v="-70.680000000000007"/>
    <x v="1"/>
  </r>
  <r>
    <d v="2024-02-17T00:00:00"/>
    <x v="0"/>
    <s v="Instagram"/>
    <s v="Image"/>
    <s v="Gen X"/>
    <n v="400"/>
    <n v="5"/>
    <n v="0"/>
    <n v="22.78"/>
    <n v="0"/>
    <n v="1.2500000000000001E-2"/>
    <n v="0"/>
    <n v="4.556"/>
    <n v="0"/>
    <n v="0"/>
    <n v="-22.78"/>
    <x v="1"/>
  </r>
  <r>
    <d v="2024-02-17T00:00:00"/>
    <x v="0"/>
    <s v="Instagram"/>
    <s v="Carousel"/>
    <s v="Gen Z"/>
    <n v="3662"/>
    <n v="90"/>
    <n v="3"/>
    <n v="219.14"/>
    <n v="238.26"/>
    <n v="2.4576734025122882E-2"/>
    <n v="3.3333333333333333E-2"/>
    <n v="2.4348888888888887"/>
    <n v="73.046666666666667"/>
    <n v="1.0872501597152506"/>
    <n v="19.120000000000005"/>
    <x v="1"/>
  </r>
  <r>
    <d v="2024-02-17T00:00:00"/>
    <x v="0"/>
    <s v="Instagram"/>
    <s v="Carousel"/>
    <s v="Millennials"/>
    <n v="3309"/>
    <n v="56"/>
    <n v="2"/>
    <n v="85.85"/>
    <n v="157.82"/>
    <n v="1.6923541855545482E-2"/>
    <n v="3.5714285714285712E-2"/>
    <n v="1.5330357142857143"/>
    <n v="42.924999999999997"/>
    <n v="1.8383226557949912"/>
    <n v="71.97"/>
    <x v="1"/>
  </r>
  <r>
    <d v="2024-02-17T00:00:00"/>
    <x v="0"/>
    <s v="Instagram"/>
    <s v="Carousel"/>
    <s v="Gen X"/>
    <n v="116"/>
    <n v="1"/>
    <n v="0"/>
    <n v="6.2"/>
    <n v="0"/>
    <n v="8.6206896551724137E-3"/>
    <n v="0"/>
    <n v="6.2"/>
    <n v="0"/>
    <n v="0"/>
    <n v="-6.2"/>
    <x v="1"/>
  </r>
  <r>
    <d v="2024-02-17T00:00:00"/>
    <x v="0"/>
    <s v="TikTok"/>
    <s v="Video"/>
    <s v="Gen Z"/>
    <n v="3385"/>
    <n v="138"/>
    <n v="7"/>
    <n v="217.77"/>
    <n v="595.73"/>
    <n v="4.0768094534711967E-2"/>
    <n v="5.0724637681159424E-2"/>
    <n v="1.5780434782608697"/>
    <n v="31.110000000000003"/>
    <n v="2.7355925976948154"/>
    <n v="377.96000000000004"/>
    <x v="1"/>
  </r>
  <r>
    <d v="2024-02-17T00:00:00"/>
    <x v="0"/>
    <s v="TikTok"/>
    <s v="Video"/>
    <s v="Millennials"/>
    <n v="714"/>
    <n v="24"/>
    <n v="2"/>
    <n v="34.68"/>
    <n v="191.68"/>
    <n v="3.3613445378151259E-2"/>
    <n v="8.3333333333333329E-2"/>
    <n v="1.4450000000000001"/>
    <n v="17.34"/>
    <n v="5.5271049596309112"/>
    <n v="157"/>
    <x v="0"/>
  </r>
  <r>
    <d v="2024-02-17T00:00:00"/>
    <x v="0"/>
    <s v="TikTok"/>
    <s v="Video"/>
    <s v="Gen X"/>
    <n v="328"/>
    <n v="15"/>
    <n v="0"/>
    <n v="16.36"/>
    <n v="0"/>
    <n v="4.573170731707317E-2"/>
    <n v="0"/>
    <n v="1.0906666666666667"/>
    <n v="0"/>
    <n v="0"/>
    <n v="-16.36"/>
    <x v="1"/>
  </r>
  <r>
    <d v="2024-02-17T00:00:00"/>
    <x v="0"/>
    <s v="TikTok"/>
    <s v="Image"/>
    <s v="Gen Z"/>
    <n v="5992"/>
    <n v="37"/>
    <n v="0"/>
    <n v="204.88"/>
    <n v="0"/>
    <n v="6.1748998664886518E-3"/>
    <n v="0"/>
    <n v="5.5372972972972976"/>
    <n v="0"/>
    <n v="0"/>
    <n v="-204.88"/>
    <x v="1"/>
  </r>
  <r>
    <d v="2024-02-17T00:00:00"/>
    <x v="0"/>
    <s v="TikTok"/>
    <s v="Image"/>
    <s v="Millennials"/>
    <n v="884"/>
    <n v="17"/>
    <n v="0"/>
    <n v="45.57"/>
    <n v="0"/>
    <n v="1.9230769230769232E-2"/>
    <n v="0"/>
    <n v="2.6805882352941177"/>
    <n v="0"/>
    <n v="0"/>
    <n v="-45.57"/>
    <x v="1"/>
  </r>
  <r>
    <d v="2024-02-17T00:00:00"/>
    <x v="0"/>
    <s v="TikTok"/>
    <s v="Image"/>
    <s v="Gen X"/>
    <n v="381"/>
    <n v="4"/>
    <n v="0"/>
    <n v="24.83"/>
    <n v="0"/>
    <n v="1.0498687664041995E-2"/>
    <n v="0"/>
    <n v="6.2074999999999996"/>
    <n v="0"/>
    <n v="0"/>
    <n v="-24.83"/>
    <x v="1"/>
  </r>
  <r>
    <d v="2024-02-17T00:00:00"/>
    <x v="0"/>
    <s v="TikTok"/>
    <s v="Carousel"/>
    <s v="Gen Z"/>
    <n v="7304"/>
    <n v="186"/>
    <n v="6"/>
    <n v="221.19"/>
    <n v="421.9"/>
    <n v="2.5465498357064621E-2"/>
    <n v="3.2258064516129031E-2"/>
    <n v="1.1891935483870968"/>
    <n v="36.865000000000002"/>
    <n v="1.9074099190740992"/>
    <n v="200.70999999999998"/>
    <x v="1"/>
  </r>
  <r>
    <d v="2024-02-17T00:00:00"/>
    <x v="0"/>
    <s v="TikTok"/>
    <s v="Carousel"/>
    <s v="Millennials"/>
    <n v="640"/>
    <n v="18"/>
    <n v="1"/>
    <n v="18.23"/>
    <n v="69.099999999999994"/>
    <n v="2.8125000000000001E-2"/>
    <n v="5.5555555555555552E-2"/>
    <n v="1.0127777777777778"/>
    <n v="18.23"/>
    <n v="3.7904552934722981"/>
    <n v="50.86999999999999"/>
    <x v="0"/>
  </r>
  <r>
    <d v="2024-02-17T00:00:00"/>
    <x v="0"/>
    <s v="TikTok"/>
    <s v="Carousel"/>
    <s v="Gen X"/>
    <n v="365"/>
    <n v="9"/>
    <n v="0"/>
    <n v="18.82"/>
    <n v="0"/>
    <n v="2.4657534246575342E-2"/>
    <n v="0"/>
    <n v="2.0911111111111111"/>
    <n v="0"/>
    <n v="0"/>
    <n v="-18.82"/>
    <x v="1"/>
  </r>
  <r>
    <d v="2024-02-17T00:00:00"/>
    <x v="0"/>
    <s v="Facebook"/>
    <s v="Video"/>
    <s v="Gen Z"/>
    <n v="1116"/>
    <n v="54"/>
    <n v="3"/>
    <n v="58.37"/>
    <n v="186.82"/>
    <n v="4.8387096774193547E-2"/>
    <n v="5.5555555555555552E-2"/>
    <n v="1.0809259259259258"/>
    <n v="19.456666666666667"/>
    <n v="3.2006167551824567"/>
    <n v="128.44999999999999"/>
    <x v="1"/>
  </r>
  <r>
    <d v="2024-02-17T00:00:00"/>
    <x v="0"/>
    <s v="Facebook"/>
    <s v="Video"/>
    <s v="Millennials"/>
    <n v="5374"/>
    <n v="184"/>
    <n v="27"/>
    <n v="123.63"/>
    <n v="1907.12"/>
    <n v="3.4238928172683293E-2"/>
    <n v="0.14673913043478262"/>
    <n v="0.67190217391304341"/>
    <n v="4.5788888888888888"/>
    <n v="15.42602928091887"/>
    <n v="1783.4899999999998"/>
    <x v="0"/>
  </r>
  <r>
    <d v="2024-02-17T00:00:00"/>
    <x v="0"/>
    <s v="Facebook"/>
    <s v="Video"/>
    <s v="Gen X"/>
    <n v="1773"/>
    <n v="39"/>
    <n v="3"/>
    <n v="60.47"/>
    <n v="298.2"/>
    <n v="2.1996615905245348E-2"/>
    <n v="7.6923076923076927E-2"/>
    <n v="1.5505128205128205"/>
    <n v="20.156666666666666"/>
    <n v="4.9313709277327602"/>
    <n v="237.73"/>
    <x v="0"/>
  </r>
  <r>
    <d v="2024-02-17T00:00:00"/>
    <x v="0"/>
    <s v="Facebook"/>
    <s v="Image"/>
    <s v="Gen Z"/>
    <n v="1061"/>
    <n v="13"/>
    <n v="0"/>
    <n v="62.88"/>
    <n v="0"/>
    <n v="1.2252591894439209E-2"/>
    <n v="0"/>
    <n v="4.8369230769230773"/>
    <n v="0"/>
    <n v="0"/>
    <n v="-62.88"/>
    <x v="1"/>
  </r>
  <r>
    <d v="2024-02-17T00:00:00"/>
    <x v="0"/>
    <s v="Facebook"/>
    <s v="Image"/>
    <s v="Millennials"/>
    <n v="5319"/>
    <n v="49"/>
    <n v="1"/>
    <n v="177.99"/>
    <n v="50.98"/>
    <n v="9.2122579432224096E-3"/>
    <n v="2.0408163265306121E-2"/>
    <n v="3.6324489795918371"/>
    <n v="177.99"/>
    <n v="0.28642058542614751"/>
    <n v="-127.01000000000002"/>
    <x v="1"/>
  </r>
  <r>
    <d v="2024-02-17T00:00:00"/>
    <x v="0"/>
    <s v="Facebook"/>
    <s v="Image"/>
    <s v="Gen X"/>
    <n v="1932"/>
    <n v="12"/>
    <n v="0"/>
    <n v="70.400000000000006"/>
    <n v="0"/>
    <n v="6.2111801242236021E-3"/>
    <n v="0"/>
    <n v="5.8666666666666671"/>
    <n v="0"/>
    <n v="0"/>
    <n v="-70.400000000000006"/>
    <x v="1"/>
  </r>
  <r>
    <d v="2024-02-17T00:00:00"/>
    <x v="0"/>
    <s v="Facebook"/>
    <s v="Carousel"/>
    <s v="Gen Z"/>
    <n v="916"/>
    <n v="21"/>
    <n v="1"/>
    <n v="26.98"/>
    <n v="57.98"/>
    <n v="2.2925764192139739E-2"/>
    <n v="4.7619047619047616E-2"/>
    <n v="1.2847619047619048"/>
    <n v="26.98"/>
    <n v="2.1489992587101554"/>
    <n v="30.999999999999996"/>
    <x v="1"/>
  </r>
  <r>
    <d v="2024-02-17T00:00:00"/>
    <x v="0"/>
    <s v="Facebook"/>
    <s v="Carousel"/>
    <s v="Millennials"/>
    <n v="2678"/>
    <n v="66"/>
    <n v="1"/>
    <n v="75.87"/>
    <n v="81.650000000000006"/>
    <n v="2.4645257654966394E-2"/>
    <n v="1.5151515151515152E-2"/>
    <n v="1.1495454545454546"/>
    <n v="75.87"/>
    <n v="1.0761829445103466"/>
    <n v="5.7800000000000011"/>
    <x v="1"/>
  </r>
  <r>
    <d v="2024-02-17T00:00:00"/>
    <x v="0"/>
    <s v="Facebook"/>
    <s v="Carousel"/>
    <s v="Gen X"/>
    <n v="2992"/>
    <n v="51"/>
    <n v="3"/>
    <n v="178.72"/>
    <n v="210.05"/>
    <n v="1.7045454545454544E-2"/>
    <n v="5.8823529411764705E-2"/>
    <n v="3.5043137254901962"/>
    <n v="59.573333333333331"/>
    <n v="1.1753021486123545"/>
    <n v="31.330000000000013"/>
    <x v="1"/>
  </r>
  <r>
    <d v="2024-02-18T00:00:00"/>
    <x v="0"/>
    <s v="Instagram"/>
    <s v="Video"/>
    <s v="Gen Z"/>
    <n v="3737"/>
    <n v="120"/>
    <n v="15"/>
    <n v="167.55"/>
    <n v="1423.15"/>
    <n v="3.2111319240032112E-2"/>
    <n v="0.125"/>
    <n v="1.39625"/>
    <n v="11.17"/>
    <n v="8.4938824231572667"/>
    <n v="1255.6000000000001"/>
    <x v="0"/>
  </r>
  <r>
    <d v="2024-02-18T00:00:00"/>
    <x v="0"/>
    <s v="Instagram"/>
    <s v="Video"/>
    <s v="Millennials"/>
    <n v="2343"/>
    <n v="95"/>
    <n v="7"/>
    <n v="76.42"/>
    <n v="634.79999999999995"/>
    <n v="4.0546308151941955E-2"/>
    <n v="7.3684210526315783E-2"/>
    <n v="0.80442105263157893"/>
    <n v="10.917142857142858"/>
    <n v="8.3067259879612667"/>
    <n v="558.38"/>
    <x v="0"/>
  </r>
  <r>
    <d v="2024-02-18T00:00:00"/>
    <x v="0"/>
    <s v="Instagram"/>
    <s v="Video"/>
    <s v="Gen X"/>
    <n v="173"/>
    <n v="6"/>
    <n v="0"/>
    <n v="5.0999999999999996"/>
    <n v="0"/>
    <n v="3.4682080924855488E-2"/>
    <n v="0"/>
    <n v="0.85"/>
    <n v="0"/>
    <n v="0"/>
    <n v="-5.0999999999999996"/>
    <x v="1"/>
  </r>
  <r>
    <d v="2024-02-18T00:00:00"/>
    <x v="0"/>
    <s v="Instagram"/>
    <s v="Image"/>
    <s v="Gen Z"/>
    <n v="4094"/>
    <n v="23"/>
    <n v="0"/>
    <n v="193.57"/>
    <n v="0"/>
    <n v="5.6179775280898875E-3"/>
    <n v="0"/>
    <n v="8.4160869565217382"/>
    <n v="0"/>
    <n v="0"/>
    <n v="-193.57"/>
    <x v="1"/>
  </r>
  <r>
    <d v="2024-02-18T00:00:00"/>
    <x v="0"/>
    <s v="Instagram"/>
    <s v="Image"/>
    <s v="Millennials"/>
    <n v="2838"/>
    <n v="31"/>
    <n v="1"/>
    <n v="134.06"/>
    <n v="75.13"/>
    <n v="1.0923185341789992E-2"/>
    <n v="3.2258064516129031E-2"/>
    <n v="4.3245161290322578"/>
    <n v="134.06"/>
    <n v="0.56042070714605396"/>
    <n v="-58.930000000000007"/>
    <x v="1"/>
  </r>
  <r>
    <d v="2024-02-18T00:00:00"/>
    <x v="0"/>
    <s v="Instagram"/>
    <s v="Image"/>
    <s v="Gen X"/>
    <n v="238"/>
    <n v="1"/>
    <n v="0"/>
    <n v="15.54"/>
    <n v="0"/>
    <n v="4.2016806722689074E-3"/>
    <n v="0"/>
    <n v="15.54"/>
    <n v="0"/>
    <n v="0"/>
    <n v="-15.54"/>
    <x v="1"/>
  </r>
  <r>
    <d v="2024-02-18T00:00:00"/>
    <x v="0"/>
    <s v="Instagram"/>
    <s v="Carousel"/>
    <s v="Gen Z"/>
    <n v="3302"/>
    <n v="55"/>
    <n v="4"/>
    <n v="211.12"/>
    <n v="342.74"/>
    <n v="1.6656571774682011E-2"/>
    <n v="7.2727272727272724E-2"/>
    <n v="3.8385454545454545"/>
    <n v="52.78"/>
    <n v="1.6234369079196664"/>
    <n v="131.62"/>
    <x v="1"/>
  </r>
  <r>
    <d v="2024-02-18T00:00:00"/>
    <x v="0"/>
    <s v="Instagram"/>
    <s v="Carousel"/>
    <s v="Millennials"/>
    <n v="3066"/>
    <n v="71"/>
    <n v="1"/>
    <n v="176.81"/>
    <n v="60.51"/>
    <n v="2.3157208088714937E-2"/>
    <n v="1.4084507042253521E-2"/>
    <n v="2.4902816901408449"/>
    <n v="176.81"/>
    <n v="0.34223177422091511"/>
    <n v="-116.30000000000001"/>
    <x v="1"/>
  </r>
  <r>
    <d v="2024-02-18T00:00:00"/>
    <x v="0"/>
    <s v="Instagram"/>
    <s v="Carousel"/>
    <s v="Gen X"/>
    <n v="390"/>
    <n v="5"/>
    <n v="0"/>
    <n v="11.94"/>
    <n v="0"/>
    <n v="1.282051282051282E-2"/>
    <n v="0"/>
    <n v="2.3879999999999999"/>
    <n v="0"/>
    <n v="0"/>
    <n v="-11.94"/>
    <x v="1"/>
  </r>
  <r>
    <d v="2024-02-18T00:00:00"/>
    <x v="0"/>
    <s v="TikTok"/>
    <s v="Video"/>
    <s v="Gen Z"/>
    <n v="6363"/>
    <n v="157"/>
    <n v="22"/>
    <n v="295.27999999999997"/>
    <n v="1180.19"/>
    <n v="2.4673895961024674E-2"/>
    <n v="0.14012738853503184"/>
    <n v="1.8807643312101909"/>
    <n v="13.42181818181818"/>
    <n v="3.9968504470333248"/>
    <n v="884.91000000000008"/>
    <x v="0"/>
  </r>
  <r>
    <d v="2024-02-18T00:00:00"/>
    <x v="0"/>
    <s v="TikTok"/>
    <s v="Video"/>
    <s v="Millennials"/>
    <n v="864"/>
    <n v="18"/>
    <n v="1"/>
    <n v="44.2"/>
    <n v="96.72"/>
    <n v="2.0833333333333332E-2"/>
    <n v="5.5555555555555552E-2"/>
    <n v="2.4555555555555557"/>
    <n v="44.2"/>
    <n v="2.1882352941176468"/>
    <n v="52.519999999999996"/>
    <x v="1"/>
  </r>
  <r>
    <d v="2024-02-18T00:00:00"/>
    <x v="0"/>
    <s v="TikTok"/>
    <s v="Video"/>
    <s v="Gen X"/>
    <n v="84"/>
    <n v="2"/>
    <n v="0"/>
    <n v="2.42"/>
    <n v="0"/>
    <n v="2.3809523809523808E-2"/>
    <n v="0"/>
    <n v="1.21"/>
    <n v="0"/>
    <n v="0"/>
    <n v="-2.42"/>
    <x v="1"/>
  </r>
  <r>
    <d v="2024-02-18T00:00:00"/>
    <x v="0"/>
    <s v="TikTok"/>
    <s v="Image"/>
    <s v="Gen Z"/>
    <n v="6849"/>
    <n v="117"/>
    <n v="2"/>
    <n v="248.71"/>
    <n v="100.06"/>
    <n v="1.7082785808147174E-2"/>
    <n v="1.7094017094017096E-2"/>
    <n v="2.1257264957264956"/>
    <n v="124.355"/>
    <n v="0.40231595030356637"/>
    <n v="-148.65"/>
    <x v="1"/>
  </r>
  <r>
    <d v="2024-02-18T00:00:00"/>
    <x v="0"/>
    <s v="TikTok"/>
    <s v="Image"/>
    <s v="Millennials"/>
    <n v="720"/>
    <n v="13"/>
    <n v="0"/>
    <n v="19"/>
    <n v="0"/>
    <n v="1.8055555555555554E-2"/>
    <n v="0"/>
    <n v="1.4615384615384615"/>
    <n v="0"/>
    <n v="0"/>
    <n v="-19"/>
    <x v="1"/>
  </r>
  <r>
    <d v="2024-02-18T00:00:00"/>
    <x v="0"/>
    <s v="TikTok"/>
    <s v="Image"/>
    <s v="Gen X"/>
    <n v="298"/>
    <n v="1"/>
    <n v="0"/>
    <n v="19.82"/>
    <n v="0"/>
    <n v="3.3557046979865771E-3"/>
    <n v="0"/>
    <n v="19.82"/>
    <n v="0"/>
    <n v="0"/>
    <n v="-19.82"/>
    <x v="1"/>
  </r>
  <r>
    <d v="2024-02-18T00:00:00"/>
    <x v="0"/>
    <s v="TikTok"/>
    <s v="Carousel"/>
    <s v="Gen Z"/>
    <n v="3275"/>
    <n v="48"/>
    <n v="2"/>
    <n v="109.77"/>
    <n v="171.37"/>
    <n v="1.465648854961832E-2"/>
    <n v="4.1666666666666664E-2"/>
    <n v="2.2868749999999998"/>
    <n v="54.884999999999998"/>
    <n v="1.5611733624851964"/>
    <n v="61.600000000000009"/>
    <x v="1"/>
  </r>
  <r>
    <d v="2024-02-18T00:00:00"/>
    <x v="0"/>
    <s v="TikTok"/>
    <s v="Carousel"/>
    <s v="Millennials"/>
    <n v="901"/>
    <n v="23"/>
    <n v="0"/>
    <n v="37.69"/>
    <n v="0"/>
    <n v="2.5527192008879023E-2"/>
    <n v="0"/>
    <n v="1.6386956521739129"/>
    <n v="0"/>
    <n v="0"/>
    <n v="-37.69"/>
    <x v="1"/>
  </r>
  <r>
    <d v="2024-02-18T00:00:00"/>
    <x v="0"/>
    <s v="TikTok"/>
    <s v="Carousel"/>
    <s v="Gen X"/>
    <n v="205"/>
    <n v="3"/>
    <n v="0"/>
    <n v="11.21"/>
    <n v="0"/>
    <n v="1.4634146341463415E-2"/>
    <n v="0"/>
    <n v="3.7366666666666668"/>
    <n v="0"/>
    <n v="0"/>
    <n v="-11.21"/>
    <x v="1"/>
  </r>
  <r>
    <d v="2024-02-18T00:00:00"/>
    <x v="0"/>
    <s v="Facebook"/>
    <s v="Video"/>
    <s v="Gen Z"/>
    <n v="890"/>
    <n v="33"/>
    <n v="1"/>
    <n v="28.07"/>
    <n v="73.73"/>
    <n v="3.707865168539326E-2"/>
    <n v="3.0303030303030304E-2"/>
    <n v="0.85060606060606059"/>
    <n v="28.07"/>
    <n v="2.6266476665479161"/>
    <n v="45.660000000000004"/>
    <x v="1"/>
  </r>
  <r>
    <d v="2024-02-18T00:00:00"/>
    <x v="0"/>
    <s v="Facebook"/>
    <s v="Video"/>
    <s v="Millennials"/>
    <n v="3525"/>
    <n v="170"/>
    <n v="17"/>
    <n v="143.63"/>
    <n v="1570.97"/>
    <n v="4.8226950354609929E-2"/>
    <n v="0.1"/>
    <n v="0.84488235294117642"/>
    <n v="8.4488235294117651"/>
    <n v="10.937617489382442"/>
    <n v="1427.3400000000001"/>
    <x v="0"/>
  </r>
  <r>
    <d v="2024-02-18T00:00:00"/>
    <x v="0"/>
    <s v="Facebook"/>
    <s v="Video"/>
    <s v="Gen X"/>
    <n v="2715"/>
    <n v="82"/>
    <n v="10"/>
    <n v="103.76"/>
    <n v="527.72"/>
    <n v="3.0202578268876613E-2"/>
    <n v="0.12195121951219512"/>
    <n v="1.2653658536585366"/>
    <n v="10.376000000000001"/>
    <n v="5.0859676175790289"/>
    <n v="423.96000000000004"/>
    <x v="0"/>
  </r>
  <r>
    <d v="2024-02-18T00:00:00"/>
    <x v="0"/>
    <s v="Facebook"/>
    <s v="Image"/>
    <s v="Gen Z"/>
    <n v="1255"/>
    <n v="13"/>
    <n v="0"/>
    <n v="56.73"/>
    <n v="0"/>
    <n v="1.0358565737051793E-2"/>
    <n v="0"/>
    <n v="4.3638461538461533"/>
    <n v="0"/>
    <n v="0"/>
    <n v="-56.73"/>
    <x v="1"/>
  </r>
  <r>
    <d v="2024-02-18T00:00:00"/>
    <x v="0"/>
    <s v="Facebook"/>
    <s v="Image"/>
    <s v="Millennials"/>
    <n v="3389"/>
    <n v="63"/>
    <n v="2"/>
    <n v="158.71"/>
    <n v="155.74"/>
    <n v="1.8589554440838006E-2"/>
    <n v="3.1746031746031744E-2"/>
    <n v="2.5192063492063492"/>
    <n v="79.355000000000004"/>
    <n v="0.98128662340117201"/>
    <n v="-2.9699999999999989"/>
    <x v="1"/>
  </r>
  <r>
    <d v="2024-02-18T00:00:00"/>
    <x v="0"/>
    <s v="Facebook"/>
    <s v="Image"/>
    <s v="Gen X"/>
    <n v="1420"/>
    <n v="12"/>
    <n v="0"/>
    <n v="52.08"/>
    <n v="0"/>
    <n v="8.4507042253521118E-3"/>
    <n v="0"/>
    <n v="4.34"/>
    <n v="0"/>
    <n v="0"/>
    <n v="-52.08"/>
    <x v="1"/>
  </r>
  <r>
    <d v="2024-02-18T00:00:00"/>
    <x v="0"/>
    <s v="Facebook"/>
    <s v="Carousel"/>
    <s v="Gen Z"/>
    <n v="1394"/>
    <n v="26"/>
    <n v="0"/>
    <n v="75.55"/>
    <n v="0"/>
    <n v="1.8651362984218076E-2"/>
    <n v="0"/>
    <n v="2.9057692307692307"/>
    <n v="0"/>
    <n v="0"/>
    <n v="-75.55"/>
    <x v="1"/>
  </r>
  <r>
    <d v="2024-02-18T00:00:00"/>
    <x v="0"/>
    <s v="Facebook"/>
    <s v="Carousel"/>
    <s v="Millennials"/>
    <n v="3031"/>
    <n v="63"/>
    <n v="2"/>
    <n v="130.83000000000001"/>
    <n v="196.55"/>
    <n v="2.0785219399538105E-2"/>
    <n v="3.1746031746031744E-2"/>
    <n v="2.0766666666666667"/>
    <n v="65.415000000000006"/>
    <n v="1.5023312695864863"/>
    <n v="65.72"/>
    <x v="1"/>
  </r>
  <r>
    <d v="2024-02-18T00:00:00"/>
    <x v="0"/>
    <s v="Facebook"/>
    <s v="Carousel"/>
    <s v="Gen X"/>
    <n v="2137"/>
    <n v="33"/>
    <n v="1"/>
    <n v="97.15"/>
    <n v="63.8"/>
    <n v="1.544220870379036E-2"/>
    <n v="3.0303030303030304E-2"/>
    <n v="2.9439393939393943"/>
    <n v="97.15"/>
    <n v="0.65671641791044766"/>
    <n v="-33.350000000000009"/>
    <x v="1"/>
  </r>
  <r>
    <d v="2024-02-19T00:00:00"/>
    <x v="0"/>
    <s v="Instagram"/>
    <s v="Video"/>
    <s v="Gen Z"/>
    <n v="2044"/>
    <n v="45"/>
    <n v="5"/>
    <n v="68.72"/>
    <n v="372.32"/>
    <n v="2.2015655577299412E-2"/>
    <n v="0.1111111111111111"/>
    <n v="1.5271111111111111"/>
    <n v="13.744"/>
    <n v="5.417927823050058"/>
    <n v="303.60000000000002"/>
    <x v="0"/>
  </r>
  <r>
    <d v="2024-02-19T00:00:00"/>
    <x v="0"/>
    <s v="Instagram"/>
    <s v="Video"/>
    <s v="Millennials"/>
    <n v="3099"/>
    <n v="93"/>
    <n v="9"/>
    <n v="99.57"/>
    <n v="783.9"/>
    <n v="3.0009680542110357E-2"/>
    <n v="9.6774193548387094E-2"/>
    <n v="1.0706451612903225"/>
    <n v="11.063333333333333"/>
    <n v="7.8728532690569448"/>
    <n v="684.32999999999993"/>
    <x v="0"/>
  </r>
  <r>
    <d v="2024-02-19T00:00:00"/>
    <x v="0"/>
    <s v="Instagram"/>
    <s v="Video"/>
    <s v="Gen X"/>
    <n v="281"/>
    <n v="9"/>
    <n v="1"/>
    <n v="15.17"/>
    <n v="59.18"/>
    <n v="3.2028469750889681E-2"/>
    <n v="0.1111111111111111"/>
    <n v="1.6855555555555555"/>
    <n v="15.17"/>
    <n v="3.9011206328279497"/>
    <n v="44.01"/>
    <x v="0"/>
  </r>
  <r>
    <d v="2024-02-19T00:00:00"/>
    <x v="0"/>
    <s v="Instagram"/>
    <s v="Image"/>
    <s v="Gen Z"/>
    <n v="1883"/>
    <n v="29"/>
    <n v="0"/>
    <n v="120.62"/>
    <n v="0"/>
    <n v="1.5400955921402018E-2"/>
    <n v="0"/>
    <n v="4.1593103448275865"/>
    <n v="0"/>
    <n v="0"/>
    <n v="-120.62"/>
    <x v="1"/>
  </r>
  <r>
    <d v="2024-02-19T00:00:00"/>
    <x v="0"/>
    <s v="Instagram"/>
    <s v="Image"/>
    <s v="Millennials"/>
    <n v="2745"/>
    <n v="17"/>
    <n v="0"/>
    <n v="180.59"/>
    <n v="0"/>
    <n v="6.1930783242258652E-3"/>
    <n v="0"/>
    <n v="10.622941176470588"/>
    <n v="0"/>
    <n v="0"/>
    <n v="-180.59"/>
    <x v="1"/>
  </r>
  <r>
    <d v="2024-02-19T00:00:00"/>
    <x v="0"/>
    <s v="Instagram"/>
    <s v="Image"/>
    <s v="Gen X"/>
    <n v="62"/>
    <n v="0"/>
    <n v="0"/>
    <n v="1.78"/>
    <n v="0"/>
    <n v="0"/>
    <n v="0"/>
    <n v="0"/>
    <n v="0"/>
    <n v="0"/>
    <n v="-1.78"/>
    <x v="1"/>
  </r>
  <r>
    <d v="2024-02-19T00:00:00"/>
    <x v="0"/>
    <s v="Instagram"/>
    <s v="Carousel"/>
    <s v="Gen Z"/>
    <n v="1568"/>
    <n v="36"/>
    <n v="2"/>
    <n v="54.68"/>
    <n v="167.21"/>
    <n v="2.2959183673469389E-2"/>
    <n v="5.5555555555555552E-2"/>
    <n v="1.518888888888889"/>
    <n v="27.34"/>
    <n v="3.057973664959766"/>
    <n v="112.53"/>
    <x v="1"/>
  </r>
  <r>
    <d v="2024-02-19T00:00:00"/>
    <x v="0"/>
    <s v="Instagram"/>
    <s v="Carousel"/>
    <s v="Millennials"/>
    <n v="2769"/>
    <n v="38"/>
    <n v="1"/>
    <n v="111.46"/>
    <n v="91.86"/>
    <n v="1.3723365836041893E-2"/>
    <n v="2.6315789473684209E-2"/>
    <n v="2.933157894736842"/>
    <n v="111.46"/>
    <n v="0.82415216221065857"/>
    <n v="-19.599999999999994"/>
    <x v="1"/>
  </r>
  <r>
    <d v="2024-02-19T00:00:00"/>
    <x v="0"/>
    <s v="Instagram"/>
    <s v="Carousel"/>
    <s v="Gen X"/>
    <n v="266"/>
    <n v="6"/>
    <n v="0"/>
    <n v="9.7100000000000009"/>
    <n v="0"/>
    <n v="2.2556390977443608E-2"/>
    <n v="0"/>
    <n v="1.6183333333333334"/>
    <n v="0"/>
    <n v="0"/>
    <n v="-9.7100000000000009"/>
    <x v="1"/>
  </r>
  <r>
    <d v="2024-02-19T00:00:00"/>
    <x v="0"/>
    <s v="TikTok"/>
    <s v="Video"/>
    <s v="Gen Z"/>
    <n v="2969"/>
    <n v="92"/>
    <n v="11"/>
    <n v="140.66999999999999"/>
    <n v="592.62"/>
    <n v="3.0986864264061973E-2"/>
    <n v="0.11956521739130435"/>
    <n v="1.5290217391304346"/>
    <n v="12.788181818181817"/>
    <n v="4.2128385583280021"/>
    <n v="451.95000000000005"/>
    <x v="0"/>
  </r>
  <r>
    <d v="2024-02-19T00:00:00"/>
    <x v="0"/>
    <s v="TikTok"/>
    <s v="Video"/>
    <s v="Millennials"/>
    <n v="826"/>
    <n v="31"/>
    <n v="3"/>
    <n v="45.16"/>
    <n v="166.8"/>
    <n v="3.7530266343825669E-2"/>
    <n v="9.6774193548387094E-2"/>
    <n v="1.4567741935483869"/>
    <n v="15.053333333333333"/>
    <n v="3.6935341009743139"/>
    <n v="121.64000000000001"/>
    <x v="0"/>
  </r>
  <r>
    <d v="2024-02-19T00:00:00"/>
    <x v="0"/>
    <s v="TikTok"/>
    <s v="Video"/>
    <s v="Gen X"/>
    <n v="79"/>
    <n v="3"/>
    <n v="0"/>
    <n v="3.1"/>
    <n v="0"/>
    <n v="3.7974683544303799E-2"/>
    <n v="0"/>
    <n v="1.0333333333333334"/>
    <n v="0"/>
    <n v="0"/>
    <n v="-3.1"/>
    <x v="1"/>
  </r>
  <r>
    <d v="2024-02-19T00:00:00"/>
    <x v="0"/>
    <s v="TikTok"/>
    <s v="Image"/>
    <s v="Gen Z"/>
    <n v="7314"/>
    <n v="49"/>
    <n v="1"/>
    <n v="198.4"/>
    <n v="51.37"/>
    <n v="6.6994804484550178E-3"/>
    <n v="2.0408163265306121E-2"/>
    <n v="4.0489795918367344"/>
    <n v="198.4"/>
    <n v="0.25892137096774193"/>
    <n v="-147.03"/>
    <x v="1"/>
  </r>
  <r>
    <d v="2024-02-19T00:00:00"/>
    <x v="0"/>
    <s v="TikTok"/>
    <s v="Image"/>
    <s v="Millennials"/>
    <n v="702"/>
    <n v="13"/>
    <n v="0"/>
    <n v="33.26"/>
    <n v="0"/>
    <n v="1.8518518518518517E-2"/>
    <n v="0"/>
    <n v="2.5584615384615383"/>
    <n v="0"/>
    <n v="0"/>
    <n v="-33.26"/>
    <x v="1"/>
  </r>
  <r>
    <d v="2024-02-19T00:00:00"/>
    <x v="0"/>
    <s v="TikTok"/>
    <s v="Image"/>
    <s v="Gen X"/>
    <n v="88"/>
    <n v="1"/>
    <n v="0"/>
    <n v="2.83"/>
    <n v="0"/>
    <n v="1.1363636363636364E-2"/>
    <n v="0"/>
    <n v="2.83"/>
    <n v="0"/>
    <n v="0"/>
    <n v="-2.83"/>
    <x v="1"/>
  </r>
  <r>
    <d v="2024-02-19T00:00:00"/>
    <x v="0"/>
    <s v="TikTok"/>
    <s v="Carousel"/>
    <s v="Gen Z"/>
    <n v="7115"/>
    <n v="90"/>
    <n v="6"/>
    <n v="212.3"/>
    <n v="390.35"/>
    <n v="1.2649332396345749E-2"/>
    <n v="6.6666666666666666E-2"/>
    <n v="2.358888888888889"/>
    <n v="35.383333333333333"/>
    <n v="1.8386716910032972"/>
    <n v="178.05"/>
    <x v="1"/>
  </r>
  <r>
    <d v="2024-02-19T00:00:00"/>
    <x v="0"/>
    <s v="TikTok"/>
    <s v="Carousel"/>
    <s v="Millennials"/>
    <n v="658"/>
    <n v="16"/>
    <n v="1"/>
    <n v="16.86"/>
    <n v="72.5"/>
    <n v="2.4316109422492401E-2"/>
    <n v="6.25E-2"/>
    <n v="1.05375"/>
    <n v="16.86"/>
    <n v="4.3001186239620406"/>
    <n v="55.64"/>
    <x v="0"/>
  </r>
  <r>
    <d v="2024-02-19T00:00:00"/>
    <x v="0"/>
    <s v="TikTok"/>
    <s v="Carousel"/>
    <s v="Gen X"/>
    <n v="366"/>
    <n v="10"/>
    <n v="0"/>
    <n v="10.71"/>
    <n v="0"/>
    <n v="2.7322404371584699E-2"/>
    <n v="0"/>
    <n v="1.0710000000000002"/>
    <n v="0"/>
    <n v="0"/>
    <n v="-10.71"/>
    <x v="1"/>
  </r>
  <r>
    <d v="2024-02-19T00:00:00"/>
    <x v="0"/>
    <s v="Facebook"/>
    <s v="Video"/>
    <s v="Gen Z"/>
    <n v="621"/>
    <n v="17"/>
    <n v="1"/>
    <n v="18.68"/>
    <n v="94.28"/>
    <n v="2.7375201288244767E-2"/>
    <n v="5.8823529411764705E-2"/>
    <n v="1.0988235294117648"/>
    <n v="18.68"/>
    <n v="5.0471092077087798"/>
    <n v="75.599999999999994"/>
    <x v="0"/>
  </r>
  <r>
    <d v="2024-02-19T00:00:00"/>
    <x v="0"/>
    <s v="Facebook"/>
    <s v="Video"/>
    <s v="Millennials"/>
    <n v="3382"/>
    <n v="124"/>
    <n v="8"/>
    <n v="107.54"/>
    <n v="527.53"/>
    <n v="3.666469544648137E-2"/>
    <n v="6.4516129032258063E-2"/>
    <n v="0.86725806451612908"/>
    <n v="13.442500000000001"/>
    <n v="4.9054305374744276"/>
    <n v="419.98999999999995"/>
    <x v="0"/>
  </r>
  <r>
    <d v="2024-02-19T00:00:00"/>
    <x v="0"/>
    <s v="Facebook"/>
    <s v="Video"/>
    <s v="Gen X"/>
    <n v="1203"/>
    <n v="42"/>
    <n v="4"/>
    <n v="33.450000000000003"/>
    <n v="277.89999999999998"/>
    <n v="3.4912718204488775E-2"/>
    <n v="9.5238095238095233E-2"/>
    <n v="0.79642857142857149"/>
    <n v="8.3625000000000007"/>
    <n v="8.307922272047831"/>
    <n v="244.45"/>
    <x v="0"/>
  </r>
  <r>
    <d v="2024-02-19T00:00:00"/>
    <x v="0"/>
    <s v="Facebook"/>
    <s v="Image"/>
    <s v="Gen Z"/>
    <n v="1090"/>
    <n v="18"/>
    <n v="0"/>
    <n v="39.6"/>
    <n v="0"/>
    <n v="1.6513761467889909E-2"/>
    <n v="0"/>
    <n v="2.2000000000000002"/>
    <n v="0"/>
    <n v="0"/>
    <n v="-39.6"/>
    <x v="1"/>
  </r>
  <r>
    <d v="2024-02-19T00:00:00"/>
    <x v="0"/>
    <s v="Facebook"/>
    <s v="Image"/>
    <s v="Millennials"/>
    <n v="3448"/>
    <n v="22"/>
    <n v="0"/>
    <n v="109.82"/>
    <n v="0"/>
    <n v="6.3805104408352666E-3"/>
    <n v="0"/>
    <n v="4.9918181818181813"/>
    <n v="0"/>
    <n v="0"/>
    <n v="-109.82"/>
    <x v="1"/>
  </r>
  <r>
    <d v="2024-02-19T00:00:00"/>
    <x v="0"/>
    <s v="Facebook"/>
    <s v="Image"/>
    <s v="Gen X"/>
    <n v="1487"/>
    <n v="22"/>
    <n v="0"/>
    <n v="50.35"/>
    <n v="0"/>
    <n v="1.4794889038332213E-2"/>
    <n v="0"/>
    <n v="2.2886363636363636"/>
    <n v="0"/>
    <n v="0"/>
    <n v="-50.35"/>
    <x v="1"/>
  </r>
  <r>
    <d v="2024-02-19T00:00:00"/>
    <x v="0"/>
    <s v="Facebook"/>
    <s v="Carousel"/>
    <s v="Gen Z"/>
    <n v="1168"/>
    <n v="33"/>
    <n v="1"/>
    <n v="26.66"/>
    <n v="94.7"/>
    <n v="2.8253424657534245E-2"/>
    <n v="3.0303030303030304E-2"/>
    <n v="0.80787878787878786"/>
    <n v="26.66"/>
    <n v="3.5521380345086273"/>
    <n v="68.040000000000006"/>
    <x v="1"/>
  </r>
  <r>
    <d v="2024-02-19T00:00:00"/>
    <x v="0"/>
    <s v="Facebook"/>
    <s v="Carousel"/>
    <s v="Millennials"/>
    <n v="2965"/>
    <n v="68"/>
    <n v="1"/>
    <n v="195.62"/>
    <n v="62.93"/>
    <n v="2.2934232715008433E-2"/>
    <n v="1.4705882352941176E-2"/>
    <n v="2.8767647058823531"/>
    <n v="195.62"/>
    <n v="0.321695123198037"/>
    <n v="-132.69"/>
    <x v="1"/>
  </r>
  <r>
    <d v="2024-02-19T00:00:00"/>
    <x v="0"/>
    <s v="Facebook"/>
    <s v="Carousel"/>
    <s v="Gen X"/>
    <n v="2896"/>
    <n v="47"/>
    <n v="3"/>
    <n v="155.93"/>
    <n v="283.31"/>
    <n v="1.6229281767955801E-2"/>
    <n v="6.3829787234042548E-2"/>
    <n v="3.3176595744680855"/>
    <n v="51.976666666666667"/>
    <n v="1.8169050214839992"/>
    <n v="127.38"/>
    <x v="1"/>
  </r>
  <r>
    <d v="2024-02-20T00:00:00"/>
    <x v="0"/>
    <s v="Instagram"/>
    <s v="Video"/>
    <s v="Gen Z"/>
    <n v="4726"/>
    <n v="151"/>
    <n v="12"/>
    <n v="274.08999999999997"/>
    <n v="1081.9000000000001"/>
    <n v="3.1950909860347015E-2"/>
    <n v="7.9470198675496692E-2"/>
    <n v="1.8151655629139072"/>
    <n v="22.840833333333332"/>
    <n v="3.9472436061147804"/>
    <n v="807.81000000000017"/>
    <x v="0"/>
  </r>
  <r>
    <d v="2024-02-20T00:00:00"/>
    <x v="0"/>
    <s v="Instagram"/>
    <s v="Video"/>
    <s v="Millennials"/>
    <n v="3190"/>
    <n v="113"/>
    <n v="12"/>
    <n v="74.91"/>
    <n v="1068.3399999999999"/>
    <n v="3.5423197492163008E-2"/>
    <n v="0.10619469026548672"/>
    <n v="0.66292035398230087"/>
    <n v="6.2424999999999997"/>
    <n v="14.261647310105459"/>
    <n v="993.43"/>
    <x v="0"/>
  </r>
  <r>
    <d v="2024-02-20T00:00:00"/>
    <x v="0"/>
    <s v="Instagram"/>
    <s v="Video"/>
    <s v="Gen X"/>
    <n v="53"/>
    <n v="2"/>
    <n v="0"/>
    <n v="2.1"/>
    <n v="0"/>
    <n v="3.7735849056603772E-2"/>
    <n v="0"/>
    <n v="1.05"/>
    <n v="0"/>
    <n v="0"/>
    <n v="-2.1"/>
    <x v="1"/>
  </r>
  <r>
    <d v="2024-02-20T00:00:00"/>
    <x v="0"/>
    <s v="Instagram"/>
    <s v="Image"/>
    <s v="Gen Z"/>
    <n v="2242"/>
    <n v="17"/>
    <n v="0"/>
    <n v="58.28"/>
    <n v="0"/>
    <n v="7.5825156110615518E-3"/>
    <n v="0"/>
    <n v="3.428235294117647"/>
    <n v="0"/>
    <n v="0"/>
    <n v="-58.28"/>
    <x v="1"/>
  </r>
  <r>
    <d v="2024-02-20T00:00:00"/>
    <x v="0"/>
    <s v="Instagram"/>
    <s v="Image"/>
    <s v="Millennials"/>
    <n v="1515"/>
    <n v="18"/>
    <n v="0"/>
    <n v="69.13"/>
    <n v="0"/>
    <n v="1.1881188118811881E-2"/>
    <n v="0"/>
    <n v="3.8405555555555555"/>
    <n v="0"/>
    <n v="0"/>
    <n v="-69.13"/>
    <x v="1"/>
  </r>
  <r>
    <d v="2024-02-20T00:00:00"/>
    <x v="0"/>
    <s v="Instagram"/>
    <s v="Image"/>
    <s v="Gen X"/>
    <n v="174"/>
    <n v="3"/>
    <n v="0"/>
    <n v="9.11"/>
    <n v="0"/>
    <n v="1.7241379310344827E-2"/>
    <n v="0"/>
    <n v="3.0366666666666666"/>
    <n v="0"/>
    <n v="0"/>
    <n v="-9.11"/>
    <x v="1"/>
  </r>
  <r>
    <d v="2024-02-20T00:00:00"/>
    <x v="0"/>
    <s v="Instagram"/>
    <s v="Carousel"/>
    <s v="Gen Z"/>
    <n v="2911"/>
    <n v="67"/>
    <n v="2"/>
    <n v="95.65"/>
    <n v="172.92"/>
    <n v="2.3016145654414292E-2"/>
    <n v="2.9850746268656716E-2"/>
    <n v="1.4276119402985075"/>
    <n v="47.825000000000003"/>
    <n v="1.8078410872974384"/>
    <n v="77.269999999999982"/>
    <x v="1"/>
  </r>
  <r>
    <d v="2024-02-20T00:00:00"/>
    <x v="0"/>
    <s v="Instagram"/>
    <s v="Carousel"/>
    <s v="Millennials"/>
    <n v="2284"/>
    <n v="57"/>
    <n v="3"/>
    <n v="69.400000000000006"/>
    <n v="269.61"/>
    <n v="2.4956217162872153E-2"/>
    <n v="5.2631578947368418E-2"/>
    <n v="1.2175438596491228"/>
    <n v="23.133333333333336"/>
    <n v="3.8848703170028815"/>
    <n v="200.21"/>
    <x v="0"/>
  </r>
  <r>
    <d v="2024-02-20T00:00:00"/>
    <x v="0"/>
    <s v="Instagram"/>
    <s v="Carousel"/>
    <s v="Gen X"/>
    <n v="491"/>
    <n v="5"/>
    <n v="0"/>
    <n v="31.12"/>
    <n v="0"/>
    <n v="1.0183299389002037E-2"/>
    <n v="0"/>
    <n v="6.2240000000000002"/>
    <n v="0"/>
    <n v="0"/>
    <n v="-31.12"/>
    <x v="1"/>
  </r>
  <r>
    <d v="2024-02-20T00:00:00"/>
    <x v="0"/>
    <s v="TikTok"/>
    <s v="Video"/>
    <s v="Gen Z"/>
    <n v="5096"/>
    <n v="163"/>
    <n v="17"/>
    <n v="259.97000000000003"/>
    <n v="1413.97"/>
    <n v="3.1985871271585559E-2"/>
    <n v="0.10429447852760736"/>
    <n v="1.594907975460123"/>
    <n v="15.292352941176473"/>
    <n v="5.4389737277378156"/>
    <n v="1154"/>
    <x v="0"/>
  </r>
  <r>
    <d v="2024-02-20T00:00:00"/>
    <x v="0"/>
    <s v="TikTok"/>
    <s v="Video"/>
    <s v="Millennials"/>
    <n v="714"/>
    <n v="33"/>
    <n v="3"/>
    <n v="33.17"/>
    <n v="178.59"/>
    <n v="4.6218487394957986E-2"/>
    <n v="9.0909090909090912E-2"/>
    <n v="1.0051515151515151"/>
    <n v="11.056666666666667"/>
    <n v="5.3840820018088635"/>
    <n v="145.42000000000002"/>
    <x v="0"/>
  </r>
  <r>
    <d v="2024-02-20T00:00:00"/>
    <x v="0"/>
    <s v="TikTok"/>
    <s v="Video"/>
    <s v="Gen X"/>
    <n v="282"/>
    <n v="12"/>
    <n v="1"/>
    <n v="19.05"/>
    <n v="54.87"/>
    <n v="4.2553191489361701E-2"/>
    <n v="8.3333333333333329E-2"/>
    <n v="1.5875000000000001"/>
    <n v="19.05"/>
    <n v="2.8803149606299212"/>
    <n v="35.819999999999993"/>
    <x v="1"/>
  </r>
  <r>
    <d v="2024-02-20T00:00:00"/>
    <x v="0"/>
    <s v="TikTok"/>
    <s v="Image"/>
    <s v="Gen Z"/>
    <n v="2689"/>
    <n v="27"/>
    <n v="1"/>
    <n v="69.31"/>
    <n v="77.47"/>
    <n v="1.0040907400520639E-2"/>
    <n v="3.7037037037037035E-2"/>
    <n v="2.567037037037037"/>
    <n v="69.31"/>
    <n v="1.1177319290145722"/>
    <n v="8.1599999999999966"/>
    <x v="1"/>
  </r>
  <r>
    <d v="2024-02-20T00:00:00"/>
    <x v="0"/>
    <s v="TikTok"/>
    <s v="Image"/>
    <s v="Millennials"/>
    <n v="618"/>
    <n v="12"/>
    <n v="0"/>
    <n v="31.58"/>
    <n v="0"/>
    <n v="1.9417475728155338E-2"/>
    <n v="0"/>
    <n v="2.6316666666666664"/>
    <n v="0"/>
    <n v="0"/>
    <n v="-31.58"/>
    <x v="1"/>
  </r>
  <r>
    <d v="2024-02-20T00:00:00"/>
    <x v="0"/>
    <s v="TikTok"/>
    <s v="Image"/>
    <s v="Gen X"/>
    <n v="52"/>
    <n v="0"/>
    <n v="0"/>
    <n v="2.5099999999999998"/>
    <n v="0"/>
    <n v="0"/>
    <n v="0"/>
    <n v="0"/>
    <n v="0"/>
    <n v="0"/>
    <n v="-2.5099999999999998"/>
    <x v="1"/>
  </r>
  <r>
    <d v="2024-02-20T00:00:00"/>
    <x v="0"/>
    <s v="TikTok"/>
    <s v="Carousel"/>
    <s v="Gen Z"/>
    <n v="5821"/>
    <n v="82"/>
    <n v="4"/>
    <n v="362.82"/>
    <n v="286.42"/>
    <n v="1.4086926644906373E-2"/>
    <n v="4.878048780487805E-2"/>
    <n v="4.4246341463414636"/>
    <n v="90.704999999999998"/>
    <n v="0.78942726420814735"/>
    <n v="-76.399999999999977"/>
    <x v="1"/>
  </r>
  <r>
    <d v="2024-02-20T00:00:00"/>
    <x v="0"/>
    <s v="TikTok"/>
    <s v="Carousel"/>
    <s v="Millennials"/>
    <n v="398"/>
    <n v="7"/>
    <n v="0"/>
    <n v="16.13"/>
    <n v="0"/>
    <n v="1.7587939698492462E-2"/>
    <n v="0"/>
    <n v="2.3042857142857143"/>
    <n v="0"/>
    <n v="0"/>
    <n v="-16.13"/>
    <x v="1"/>
  </r>
  <r>
    <d v="2024-02-20T00:00:00"/>
    <x v="0"/>
    <s v="TikTok"/>
    <s v="Carousel"/>
    <s v="Gen X"/>
    <n v="268"/>
    <n v="8"/>
    <n v="0"/>
    <n v="9.7100000000000009"/>
    <n v="0"/>
    <n v="2.9850746268656716E-2"/>
    <n v="0"/>
    <n v="1.2137500000000001"/>
    <n v="0"/>
    <n v="0"/>
    <n v="-9.7100000000000009"/>
    <x v="1"/>
  </r>
  <r>
    <d v="2024-02-20T00:00:00"/>
    <x v="0"/>
    <s v="Facebook"/>
    <s v="Video"/>
    <s v="Gen Z"/>
    <n v="970"/>
    <n v="40"/>
    <n v="3"/>
    <n v="56.69"/>
    <n v="216.4"/>
    <n v="4.1237113402061855E-2"/>
    <n v="7.4999999999999997E-2"/>
    <n v="1.4172499999999999"/>
    <n v="18.896666666666665"/>
    <n v="3.8172517198800495"/>
    <n v="159.71"/>
    <x v="0"/>
  </r>
  <r>
    <d v="2024-02-20T00:00:00"/>
    <x v="0"/>
    <s v="Facebook"/>
    <s v="Video"/>
    <s v="Millennials"/>
    <n v="4165"/>
    <n v="162"/>
    <n v="10"/>
    <n v="202.23"/>
    <n v="751.96"/>
    <n v="3.8895558223289314E-2"/>
    <n v="6.1728395061728392E-2"/>
    <n v="1.2483333333333333"/>
    <n v="20.222999999999999"/>
    <n v="3.7183405033872328"/>
    <n v="549.73"/>
    <x v="0"/>
  </r>
  <r>
    <d v="2024-02-20T00:00:00"/>
    <x v="0"/>
    <s v="Facebook"/>
    <s v="Video"/>
    <s v="Gen X"/>
    <n v="1173"/>
    <n v="36"/>
    <n v="3"/>
    <n v="69.95"/>
    <n v="204.27"/>
    <n v="3.0690537084398978E-2"/>
    <n v="8.3333333333333329E-2"/>
    <n v="1.9430555555555555"/>
    <n v="23.316666666666666"/>
    <n v="2.9202287348105789"/>
    <n v="134.32"/>
    <x v="1"/>
  </r>
  <r>
    <d v="2024-02-20T00:00:00"/>
    <x v="0"/>
    <s v="Facebook"/>
    <s v="Image"/>
    <s v="Gen Z"/>
    <n v="1355"/>
    <n v="16"/>
    <n v="0"/>
    <n v="50.4"/>
    <n v="0"/>
    <n v="1.1808118081180811E-2"/>
    <n v="0"/>
    <n v="3.15"/>
    <n v="0"/>
    <n v="0"/>
    <n v="-50.4"/>
    <x v="1"/>
  </r>
  <r>
    <d v="2024-02-20T00:00:00"/>
    <x v="0"/>
    <s v="Facebook"/>
    <s v="Image"/>
    <s v="Millennials"/>
    <n v="5640"/>
    <n v="89"/>
    <n v="2"/>
    <n v="294.95999999999998"/>
    <n v="102.93"/>
    <n v="1.578014184397163E-2"/>
    <n v="2.247191011235955E-2"/>
    <n v="3.3141573033707861"/>
    <n v="147.47999999999999"/>
    <n v="0.34896257119609442"/>
    <n v="-192.02999999999997"/>
    <x v="1"/>
  </r>
  <r>
    <d v="2024-02-20T00:00:00"/>
    <x v="0"/>
    <s v="Facebook"/>
    <s v="Image"/>
    <s v="Gen X"/>
    <n v="2915"/>
    <n v="45"/>
    <n v="1"/>
    <n v="76.599999999999994"/>
    <n v="71.31"/>
    <n v="1.5437392795883362E-2"/>
    <n v="2.2222222222222223E-2"/>
    <n v="1.7022222222222221"/>
    <n v="76.599999999999994"/>
    <n v="0.9309399477806789"/>
    <n v="-5.289999999999992"/>
    <x v="1"/>
  </r>
  <r>
    <d v="2024-02-20T00:00:00"/>
    <x v="0"/>
    <s v="Facebook"/>
    <s v="Carousel"/>
    <s v="Gen Z"/>
    <n v="1207"/>
    <n v="16"/>
    <n v="1"/>
    <n v="49.99"/>
    <n v="73.33"/>
    <n v="1.3256006628003313E-2"/>
    <n v="6.25E-2"/>
    <n v="3.1243750000000001"/>
    <n v="49.99"/>
    <n v="1.466893378675735"/>
    <n v="23.339999999999996"/>
    <x v="1"/>
  </r>
  <r>
    <d v="2024-02-20T00:00:00"/>
    <x v="0"/>
    <s v="Facebook"/>
    <s v="Carousel"/>
    <s v="Millennials"/>
    <n v="2460"/>
    <n v="36"/>
    <n v="2"/>
    <n v="99.34"/>
    <n v="126.73"/>
    <n v="1.4634146341463415E-2"/>
    <n v="5.5555555555555552E-2"/>
    <n v="2.7594444444444446"/>
    <n v="49.67"/>
    <n v="1.2757197503523254"/>
    <n v="27.39"/>
    <x v="1"/>
  </r>
  <r>
    <d v="2024-02-20T00:00:00"/>
    <x v="0"/>
    <s v="Facebook"/>
    <s v="Carousel"/>
    <s v="Gen X"/>
    <n v="2050"/>
    <n v="30"/>
    <n v="1"/>
    <n v="62.43"/>
    <n v="59.5"/>
    <n v="1.4634146341463415E-2"/>
    <n v="3.3333333333333333E-2"/>
    <n v="2.081"/>
    <n v="62.43"/>
    <n v="0.95306743552779116"/>
    <n v="-2.9299999999999997"/>
    <x v="1"/>
  </r>
  <r>
    <d v="2024-02-21T00:00:00"/>
    <x v="0"/>
    <s v="Instagram"/>
    <s v="Video"/>
    <s v="Gen Z"/>
    <n v="1898"/>
    <n v="75"/>
    <n v="4"/>
    <n v="101.34"/>
    <n v="327.08999999999997"/>
    <n v="3.9515279241306642E-2"/>
    <n v="5.3333333333333337E-2"/>
    <n v="1.3512"/>
    <n v="25.335000000000001"/>
    <n v="3.2276494967436351"/>
    <n v="225.74999999999997"/>
    <x v="1"/>
  </r>
  <r>
    <d v="2024-02-21T00:00:00"/>
    <x v="0"/>
    <s v="Instagram"/>
    <s v="Video"/>
    <s v="Millennials"/>
    <n v="2451"/>
    <n v="79"/>
    <n v="4"/>
    <n v="86.4"/>
    <n v="396"/>
    <n v="3.2231742146062829E-2"/>
    <n v="5.0632911392405063E-2"/>
    <n v="1.0936708860759494"/>
    <n v="21.6"/>
    <n v="4.583333333333333"/>
    <n v="309.60000000000002"/>
    <x v="0"/>
  </r>
  <r>
    <d v="2024-02-21T00:00:00"/>
    <x v="0"/>
    <s v="Instagram"/>
    <s v="Video"/>
    <s v="Gen X"/>
    <n v="418"/>
    <n v="11"/>
    <n v="1"/>
    <n v="12.85"/>
    <n v="50.51"/>
    <n v="2.6315789473684209E-2"/>
    <n v="9.0909090909090912E-2"/>
    <n v="1.1681818181818182"/>
    <n v="12.85"/>
    <n v="3.9307392996108947"/>
    <n v="37.659999999999997"/>
    <x v="0"/>
  </r>
  <r>
    <d v="2024-02-21T00:00:00"/>
    <x v="0"/>
    <s v="Instagram"/>
    <s v="Image"/>
    <s v="Gen Z"/>
    <n v="4057"/>
    <n v="54"/>
    <n v="2"/>
    <n v="271.45"/>
    <n v="154.06"/>
    <n v="1.3310327828444664E-2"/>
    <n v="3.7037037037037035E-2"/>
    <n v="5.0268518518518519"/>
    <n v="135.72499999999999"/>
    <n v="0.56754466752624799"/>
    <n v="-117.38999999999999"/>
    <x v="1"/>
  </r>
  <r>
    <d v="2024-02-21T00:00:00"/>
    <x v="0"/>
    <s v="Instagram"/>
    <s v="Image"/>
    <s v="Millennials"/>
    <n v="2140"/>
    <n v="40"/>
    <n v="0"/>
    <n v="69.13"/>
    <n v="0"/>
    <n v="1.8691588785046728E-2"/>
    <n v="0"/>
    <n v="1.7282499999999998"/>
    <n v="0"/>
    <n v="0"/>
    <n v="-69.13"/>
    <x v="1"/>
  </r>
  <r>
    <d v="2024-02-21T00:00:00"/>
    <x v="0"/>
    <s v="Instagram"/>
    <s v="Image"/>
    <s v="Gen X"/>
    <n v="263"/>
    <n v="2"/>
    <n v="0"/>
    <n v="11.44"/>
    <n v="0"/>
    <n v="7.6045627376425855E-3"/>
    <n v="0"/>
    <n v="5.72"/>
    <n v="0"/>
    <n v="0"/>
    <n v="-11.44"/>
    <x v="1"/>
  </r>
  <r>
    <d v="2024-02-21T00:00:00"/>
    <x v="0"/>
    <s v="Instagram"/>
    <s v="Carousel"/>
    <s v="Gen Z"/>
    <n v="3497"/>
    <n v="79"/>
    <n v="3"/>
    <n v="89.27"/>
    <n v="287.39"/>
    <n v="2.259079210752073E-2"/>
    <n v="3.7974683544303799E-2"/>
    <n v="1.1299999999999999"/>
    <n v="29.756666666666664"/>
    <n v="3.2193346028901089"/>
    <n v="198.12"/>
    <x v="1"/>
  </r>
  <r>
    <d v="2024-02-21T00:00:00"/>
    <x v="0"/>
    <s v="Instagram"/>
    <s v="Carousel"/>
    <s v="Millennials"/>
    <n v="1868"/>
    <n v="25"/>
    <n v="1"/>
    <n v="100.25"/>
    <n v="76.290000000000006"/>
    <n v="1.3383297644539615E-2"/>
    <n v="0.04"/>
    <n v="4.01"/>
    <n v="100.25"/>
    <n v="0.76099750623441398"/>
    <n v="-23.959999999999994"/>
    <x v="1"/>
  </r>
  <r>
    <d v="2024-02-21T00:00:00"/>
    <x v="0"/>
    <s v="Instagram"/>
    <s v="Carousel"/>
    <s v="Gen X"/>
    <n v="92"/>
    <n v="1"/>
    <n v="0"/>
    <n v="2.3199999999999998"/>
    <n v="0"/>
    <n v="1.0869565217391304E-2"/>
    <n v="0"/>
    <n v="2.3199999999999998"/>
    <n v="0"/>
    <n v="0"/>
    <n v="-2.3199999999999998"/>
    <x v="1"/>
  </r>
  <r>
    <d v="2024-02-21T00:00:00"/>
    <x v="0"/>
    <s v="TikTok"/>
    <s v="Video"/>
    <s v="Gen Z"/>
    <n v="2833"/>
    <n v="115"/>
    <n v="13"/>
    <n v="179.72"/>
    <n v="1126.3699999999999"/>
    <n v="4.0593010942463821E-2"/>
    <n v="0.11304347826086956"/>
    <n v="1.5627826086956522"/>
    <n v="13.824615384615385"/>
    <n v="6.2673603383040275"/>
    <n v="946.64999999999986"/>
    <x v="0"/>
  </r>
  <r>
    <d v="2024-02-21T00:00:00"/>
    <x v="0"/>
    <s v="TikTok"/>
    <s v="Video"/>
    <s v="Millennials"/>
    <n v="280"/>
    <n v="11"/>
    <n v="0"/>
    <n v="13.58"/>
    <n v="0"/>
    <n v="3.9285714285714285E-2"/>
    <n v="0"/>
    <n v="1.2345454545454546"/>
    <n v="0"/>
    <n v="0"/>
    <n v="-13.58"/>
    <x v="1"/>
  </r>
  <r>
    <d v="2024-02-21T00:00:00"/>
    <x v="0"/>
    <s v="TikTok"/>
    <s v="Video"/>
    <s v="Gen X"/>
    <n v="75"/>
    <n v="3"/>
    <n v="0"/>
    <n v="5.0999999999999996"/>
    <n v="0"/>
    <n v="0.04"/>
    <n v="0"/>
    <n v="1.7"/>
    <n v="0"/>
    <n v="0"/>
    <n v="-5.0999999999999996"/>
    <x v="1"/>
  </r>
  <r>
    <d v="2024-02-21T00:00:00"/>
    <x v="0"/>
    <s v="TikTok"/>
    <s v="Image"/>
    <s v="Gen Z"/>
    <n v="5250"/>
    <n v="93"/>
    <n v="2"/>
    <n v="339.39"/>
    <n v="144.04"/>
    <n v="1.7714285714285714E-2"/>
    <n v="2.1505376344086023E-2"/>
    <n v="3.6493548387096775"/>
    <n v="169.69499999999999"/>
    <n v="0.42440849759863286"/>
    <n v="-195.35"/>
    <x v="1"/>
  </r>
  <r>
    <d v="2024-02-21T00:00:00"/>
    <x v="0"/>
    <s v="TikTok"/>
    <s v="Image"/>
    <s v="Millennials"/>
    <n v="567"/>
    <n v="9"/>
    <n v="0"/>
    <n v="37.729999999999997"/>
    <n v="0"/>
    <n v="1.5873015873015872E-2"/>
    <n v="0"/>
    <n v="4.1922222222222221"/>
    <n v="0"/>
    <n v="0"/>
    <n v="-37.729999999999997"/>
    <x v="1"/>
  </r>
  <r>
    <d v="2024-02-21T00:00:00"/>
    <x v="0"/>
    <s v="TikTok"/>
    <s v="Image"/>
    <s v="Gen X"/>
    <n v="237"/>
    <n v="2"/>
    <n v="0"/>
    <n v="10.94"/>
    <n v="0"/>
    <n v="8.4388185654008432E-3"/>
    <n v="0"/>
    <n v="5.47"/>
    <n v="0"/>
    <n v="0"/>
    <n v="-10.94"/>
    <x v="1"/>
  </r>
  <r>
    <d v="2024-02-21T00:00:00"/>
    <x v="0"/>
    <s v="TikTok"/>
    <s v="Carousel"/>
    <s v="Gen Z"/>
    <n v="7408"/>
    <n v="104"/>
    <n v="3"/>
    <n v="232.76"/>
    <n v="168.84"/>
    <n v="1.4038876889848811E-2"/>
    <n v="2.8846153846153848E-2"/>
    <n v="2.2380769230769229"/>
    <n v="77.586666666666659"/>
    <n v="0.72538236810448531"/>
    <n v="-63.919999999999987"/>
    <x v="1"/>
  </r>
  <r>
    <d v="2024-02-21T00:00:00"/>
    <x v="0"/>
    <s v="TikTok"/>
    <s v="Carousel"/>
    <s v="Millennials"/>
    <n v="593"/>
    <n v="10"/>
    <n v="0"/>
    <n v="34.090000000000003"/>
    <n v="0"/>
    <n v="1.6863406408094434E-2"/>
    <n v="0"/>
    <n v="3.4090000000000003"/>
    <n v="0"/>
    <n v="0"/>
    <n v="-34.090000000000003"/>
    <x v="1"/>
  </r>
  <r>
    <d v="2024-02-21T00:00:00"/>
    <x v="0"/>
    <s v="TikTok"/>
    <s v="Carousel"/>
    <s v="Gen X"/>
    <n v="366"/>
    <n v="10"/>
    <n v="0"/>
    <n v="13.94"/>
    <n v="0"/>
    <n v="2.7322404371584699E-2"/>
    <n v="0"/>
    <n v="1.3939999999999999"/>
    <n v="0"/>
    <n v="0"/>
    <n v="-13.94"/>
    <x v="1"/>
  </r>
  <r>
    <d v="2024-02-21T00:00:00"/>
    <x v="0"/>
    <s v="Facebook"/>
    <s v="Video"/>
    <s v="Gen Z"/>
    <n v="1136"/>
    <n v="28"/>
    <n v="4"/>
    <n v="65.569999999999993"/>
    <n v="253.66"/>
    <n v="2.464788732394366E-2"/>
    <n v="0.14285714285714285"/>
    <n v="2.3417857142857139"/>
    <n v="16.392499999999998"/>
    <n v="3.8685374409028523"/>
    <n v="188.09"/>
    <x v="0"/>
  </r>
  <r>
    <d v="2024-02-21T00:00:00"/>
    <x v="0"/>
    <s v="Facebook"/>
    <s v="Video"/>
    <s v="Millennials"/>
    <n v="4988"/>
    <n v="126"/>
    <n v="15"/>
    <n v="170.97"/>
    <n v="1118.1099999999999"/>
    <n v="2.5260625501202887E-2"/>
    <n v="0.11904761904761904"/>
    <n v="1.3569047619047618"/>
    <n v="11.398"/>
    <n v="6.5398023044978641"/>
    <n v="947.13999999999987"/>
    <x v="0"/>
  </r>
  <r>
    <d v="2024-02-21T00:00:00"/>
    <x v="0"/>
    <s v="Facebook"/>
    <s v="Video"/>
    <s v="Gen X"/>
    <n v="1762"/>
    <n v="76"/>
    <n v="8"/>
    <n v="84.53"/>
    <n v="445.9"/>
    <n v="4.3132803632236094E-2"/>
    <n v="0.10526315789473684"/>
    <n v="1.1122368421052631"/>
    <n v="10.56625"/>
    <n v="5.2750502780078072"/>
    <n v="361.37"/>
    <x v="0"/>
  </r>
  <r>
    <d v="2024-02-21T00:00:00"/>
    <x v="0"/>
    <s v="Facebook"/>
    <s v="Image"/>
    <s v="Gen Z"/>
    <n v="1361"/>
    <n v="24"/>
    <n v="0"/>
    <n v="75.28"/>
    <n v="0"/>
    <n v="1.763409257898604E-2"/>
    <n v="0"/>
    <n v="3.1366666666666667"/>
    <n v="0"/>
    <n v="0"/>
    <n v="-75.28"/>
    <x v="1"/>
  </r>
  <r>
    <d v="2024-02-21T00:00:00"/>
    <x v="0"/>
    <s v="Facebook"/>
    <s v="Image"/>
    <s v="Millennials"/>
    <n v="3417"/>
    <n v="18"/>
    <n v="0"/>
    <n v="161.81"/>
    <n v="0"/>
    <n v="5.2677787532923615E-3"/>
    <n v="0"/>
    <n v="8.9894444444444446"/>
    <n v="0"/>
    <n v="0"/>
    <n v="-161.81"/>
    <x v="1"/>
  </r>
  <r>
    <d v="2024-02-21T00:00:00"/>
    <x v="0"/>
    <s v="Facebook"/>
    <s v="Image"/>
    <s v="Gen X"/>
    <n v="1563"/>
    <n v="17"/>
    <n v="0"/>
    <n v="78.61"/>
    <n v="0"/>
    <n v="1.0876519513755598E-2"/>
    <n v="0"/>
    <n v="4.6241176470588234"/>
    <n v="0"/>
    <n v="0"/>
    <n v="-78.61"/>
    <x v="1"/>
  </r>
  <r>
    <d v="2024-02-21T00:00:00"/>
    <x v="0"/>
    <s v="Facebook"/>
    <s v="Carousel"/>
    <s v="Gen Z"/>
    <n v="944"/>
    <n v="17"/>
    <n v="0"/>
    <n v="60.51"/>
    <n v="0"/>
    <n v="1.8008474576271187E-2"/>
    <n v="0"/>
    <n v="3.5594117647058821"/>
    <n v="0"/>
    <n v="0"/>
    <n v="-60.51"/>
    <x v="1"/>
  </r>
  <r>
    <d v="2024-02-21T00:00:00"/>
    <x v="0"/>
    <s v="Facebook"/>
    <s v="Carousel"/>
    <s v="Millennials"/>
    <n v="3374"/>
    <n v="61"/>
    <n v="1"/>
    <n v="130.28"/>
    <n v="63.26"/>
    <n v="1.8079430942501484E-2"/>
    <n v="1.6393442622950821E-2"/>
    <n v="2.1357377049180326"/>
    <n v="130.28"/>
    <n v="0.48556954252379486"/>
    <n v="-67.02000000000001"/>
    <x v="1"/>
  </r>
  <r>
    <d v="2024-02-21T00:00:00"/>
    <x v="0"/>
    <s v="Facebook"/>
    <s v="Carousel"/>
    <s v="Gen X"/>
    <n v="2461"/>
    <n v="68"/>
    <n v="5"/>
    <n v="110.64"/>
    <n v="425.58"/>
    <n v="2.7631044290938642E-2"/>
    <n v="7.3529411764705885E-2"/>
    <n v="1.6270588235294117"/>
    <n v="22.128"/>
    <n v="3.8465292841648586"/>
    <n v="314.94"/>
    <x v="0"/>
  </r>
  <r>
    <d v="2024-02-22T00:00:00"/>
    <x v="0"/>
    <s v="Instagram"/>
    <s v="Video"/>
    <s v="Gen Z"/>
    <n v="2546"/>
    <n v="92"/>
    <n v="5"/>
    <n v="166.37"/>
    <n v="441.59"/>
    <n v="3.6135113904163393E-2"/>
    <n v="5.434782608695652E-2"/>
    <n v="1.8083695652173915"/>
    <n v="33.274000000000001"/>
    <n v="2.65426459097193"/>
    <n v="275.21999999999997"/>
    <x v="1"/>
  </r>
  <r>
    <d v="2024-02-22T00:00:00"/>
    <x v="0"/>
    <s v="Instagram"/>
    <s v="Video"/>
    <s v="Millennials"/>
    <n v="2003"/>
    <n v="53"/>
    <n v="5"/>
    <n v="118.34"/>
    <n v="386.77"/>
    <n v="2.6460309535696454E-2"/>
    <n v="9.4339622641509441E-2"/>
    <n v="2.2328301886792454"/>
    <n v="23.667999999999999"/>
    <n v="3.2682947439580867"/>
    <n v="268.42999999999995"/>
    <x v="1"/>
  </r>
  <r>
    <d v="2024-02-22T00:00:00"/>
    <x v="0"/>
    <s v="Instagram"/>
    <s v="Video"/>
    <s v="Gen X"/>
    <n v="393"/>
    <n v="18"/>
    <n v="1"/>
    <n v="11.07"/>
    <n v="76.41"/>
    <n v="4.5801526717557252E-2"/>
    <n v="5.5555555555555552E-2"/>
    <n v="0.61499999999999999"/>
    <n v="11.07"/>
    <n v="6.9024390243902438"/>
    <n v="65.34"/>
    <x v="0"/>
  </r>
  <r>
    <d v="2024-02-22T00:00:00"/>
    <x v="0"/>
    <s v="Instagram"/>
    <s v="Image"/>
    <s v="Gen Z"/>
    <n v="3823"/>
    <n v="53"/>
    <n v="1"/>
    <n v="195.58"/>
    <n v="50.5"/>
    <n v="1.3863458017263929E-2"/>
    <n v="1.8867924528301886E-2"/>
    <n v="3.6901886792452832"/>
    <n v="195.58"/>
    <n v="0.25820636056856527"/>
    <n v="-145.08000000000001"/>
    <x v="1"/>
  </r>
  <r>
    <d v="2024-02-22T00:00:00"/>
    <x v="0"/>
    <s v="Instagram"/>
    <s v="Image"/>
    <s v="Millennials"/>
    <n v="3178"/>
    <n v="21"/>
    <n v="0"/>
    <n v="143.72"/>
    <n v="0"/>
    <n v="6.6079295154185024E-3"/>
    <n v="0"/>
    <n v="6.843809523809524"/>
    <n v="0"/>
    <n v="0"/>
    <n v="-143.72"/>
    <x v="1"/>
  </r>
  <r>
    <d v="2024-02-22T00:00:00"/>
    <x v="0"/>
    <s v="Instagram"/>
    <s v="Image"/>
    <s v="Gen X"/>
    <n v="305"/>
    <n v="4"/>
    <n v="0"/>
    <n v="11.12"/>
    <n v="0"/>
    <n v="1.3114754098360656E-2"/>
    <n v="0"/>
    <n v="2.78"/>
    <n v="0"/>
    <n v="0"/>
    <n v="-11.12"/>
    <x v="1"/>
  </r>
  <r>
    <d v="2024-02-22T00:00:00"/>
    <x v="0"/>
    <s v="Instagram"/>
    <s v="Carousel"/>
    <s v="Gen Z"/>
    <n v="3100"/>
    <n v="55"/>
    <n v="2"/>
    <n v="196.54"/>
    <n v="141.13"/>
    <n v="1.7741935483870968E-2"/>
    <n v="3.6363636363636362E-2"/>
    <n v="3.5734545454545454"/>
    <n v="98.27"/>
    <n v="0.71807265696550326"/>
    <n v="-55.41"/>
    <x v="1"/>
  </r>
  <r>
    <d v="2024-02-22T00:00:00"/>
    <x v="0"/>
    <s v="Instagram"/>
    <s v="Carousel"/>
    <s v="Millennials"/>
    <n v="2343"/>
    <n v="47"/>
    <n v="3"/>
    <n v="118.25"/>
    <n v="297.51"/>
    <n v="2.0059752454118653E-2"/>
    <n v="6.3829787234042548E-2"/>
    <n v="2.5159574468085109"/>
    <n v="39.416666666666664"/>
    <n v="2.5159408033826636"/>
    <n v="179.26"/>
    <x v="1"/>
  </r>
  <r>
    <d v="2024-02-22T00:00:00"/>
    <x v="0"/>
    <s v="Instagram"/>
    <s v="Carousel"/>
    <s v="Gen X"/>
    <n v="445"/>
    <n v="4"/>
    <n v="0"/>
    <n v="26.52"/>
    <n v="0"/>
    <n v="8.988764044943821E-3"/>
    <n v="0"/>
    <n v="6.63"/>
    <n v="0"/>
    <n v="0"/>
    <n v="-26.52"/>
    <x v="1"/>
  </r>
  <r>
    <d v="2024-02-22T00:00:00"/>
    <x v="0"/>
    <s v="TikTok"/>
    <s v="Video"/>
    <s v="Gen Z"/>
    <n v="3744"/>
    <n v="106"/>
    <n v="8"/>
    <n v="242.79"/>
    <n v="482.66"/>
    <n v="2.8311965811965812E-2"/>
    <n v="7.5471698113207544E-2"/>
    <n v="2.2904716981132074"/>
    <n v="30.348749999999999"/>
    <n v="1.9879731455167018"/>
    <n v="239.87000000000003"/>
    <x v="1"/>
  </r>
  <r>
    <d v="2024-02-22T00:00:00"/>
    <x v="0"/>
    <s v="TikTok"/>
    <s v="Video"/>
    <s v="Millennials"/>
    <n v="938"/>
    <n v="42"/>
    <n v="5"/>
    <n v="43.11"/>
    <n v="308.23"/>
    <n v="4.4776119402985072E-2"/>
    <n v="0.11904761904761904"/>
    <n v="1.0264285714285715"/>
    <n v="8.6219999999999999"/>
    <n v="7.1498492229181165"/>
    <n v="265.12"/>
    <x v="0"/>
  </r>
  <r>
    <d v="2024-02-22T00:00:00"/>
    <x v="0"/>
    <s v="TikTok"/>
    <s v="Video"/>
    <s v="Gen X"/>
    <n v="321"/>
    <n v="13"/>
    <n v="1"/>
    <n v="9.57"/>
    <n v="61.28"/>
    <n v="4.0498442367601244E-2"/>
    <n v="7.6923076923076927E-2"/>
    <n v="0.73615384615384616"/>
    <n v="9.57"/>
    <n v="6.4033437826541277"/>
    <n v="51.71"/>
    <x v="0"/>
  </r>
  <r>
    <d v="2024-02-22T00:00:00"/>
    <x v="0"/>
    <s v="TikTok"/>
    <s v="Image"/>
    <s v="Gen Z"/>
    <n v="2514"/>
    <n v="42"/>
    <n v="0"/>
    <n v="64.930000000000007"/>
    <n v="0"/>
    <n v="1.6706443914081145E-2"/>
    <n v="0"/>
    <n v="1.5459523809523812"/>
    <n v="0"/>
    <n v="0"/>
    <n v="-64.930000000000007"/>
    <x v="1"/>
  </r>
  <r>
    <d v="2024-02-22T00:00:00"/>
    <x v="0"/>
    <s v="TikTok"/>
    <s v="Image"/>
    <s v="Millennials"/>
    <n v="719"/>
    <n v="11"/>
    <n v="0"/>
    <n v="28.16"/>
    <n v="0"/>
    <n v="1.5299026425591099E-2"/>
    <n v="0"/>
    <n v="2.56"/>
    <n v="0"/>
    <n v="0"/>
    <n v="-28.16"/>
    <x v="1"/>
  </r>
  <r>
    <d v="2024-02-22T00:00:00"/>
    <x v="0"/>
    <s v="TikTok"/>
    <s v="Image"/>
    <s v="Gen X"/>
    <n v="198"/>
    <n v="3"/>
    <n v="0"/>
    <n v="4.5999999999999996"/>
    <n v="0"/>
    <n v="1.5151515151515152E-2"/>
    <n v="0"/>
    <n v="1.5333333333333332"/>
    <n v="0"/>
    <n v="0"/>
    <n v="-4.5999999999999996"/>
    <x v="1"/>
  </r>
  <r>
    <d v="2024-02-22T00:00:00"/>
    <x v="0"/>
    <s v="TikTok"/>
    <s v="Carousel"/>
    <s v="Gen Z"/>
    <n v="2807"/>
    <n v="76"/>
    <n v="3"/>
    <n v="71.819999999999993"/>
    <n v="257.18"/>
    <n v="2.7075169219807623E-2"/>
    <n v="3.9473684210526314E-2"/>
    <n v="0.94499999999999995"/>
    <n v="23.939999999999998"/>
    <n v="3.5808966861598446"/>
    <n v="185.36"/>
    <x v="0"/>
  </r>
  <r>
    <d v="2024-02-22T00:00:00"/>
    <x v="0"/>
    <s v="TikTok"/>
    <s v="Carousel"/>
    <s v="Millennials"/>
    <n v="411"/>
    <n v="5"/>
    <n v="0"/>
    <n v="27.48"/>
    <n v="0"/>
    <n v="1.2165450121654502E-2"/>
    <n v="0"/>
    <n v="5.4960000000000004"/>
    <n v="0"/>
    <n v="0"/>
    <n v="-27.48"/>
    <x v="1"/>
  </r>
  <r>
    <d v="2024-02-22T00:00:00"/>
    <x v="0"/>
    <s v="TikTok"/>
    <s v="Carousel"/>
    <s v="Gen X"/>
    <n v="277"/>
    <n v="8"/>
    <n v="0"/>
    <n v="14.81"/>
    <n v="0"/>
    <n v="2.8880866425992781E-2"/>
    <n v="0"/>
    <n v="1.8512500000000001"/>
    <n v="0"/>
    <n v="0"/>
    <n v="-14.81"/>
    <x v="1"/>
  </r>
  <r>
    <d v="2024-02-22T00:00:00"/>
    <x v="0"/>
    <s v="Facebook"/>
    <s v="Video"/>
    <s v="Gen Z"/>
    <n v="1016"/>
    <n v="33"/>
    <n v="2"/>
    <n v="47.3"/>
    <n v="158.57"/>
    <n v="3.2480314960629919E-2"/>
    <n v="6.0606060606060608E-2"/>
    <n v="1.4333333333333333"/>
    <n v="23.65"/>
    <n v="3.3524312896405921"/>
    <n v="111.27"/>
    <x v="1"/>
  </r>
  <r>
    <d v="2024-02-22T00:00:00"/>
    <x v="0"/>
    <s v="Facebook"/>
    <s v="Video"/>
    <s v="Millennials"/>
    <n v="2537"/>
    <n v="70"/>
    <n v="3"/>
    <n v="90.77"/>
    <n v="233.1"/>
    <n v="2.7591643673630272E-2"/>
    <n v="4.2857142857142858E-2"/>
    <n v="1.2967142857142857"/>
    <n v="30.256666666666664"/>
    <n v="2.5680290844992841"/>
    <n v="142.32999999999998"/>
    <x v="1"/>
  </r>
  <r>
    <d v="2024-02-22T00:00:00"/>
    <x v="0"/>
    <s v="Facebook"/>
    <s v="Video"/>
    <s v="Gen X"/>
    <n v="2974"/>
    <n v="126"/>
    <n v="18"/>
    <n v="100.3"/>
    <n v="1191.17"/>
    <n v="4.2367182246133152E-2"/>
    <n v="0.14285714285714285"/>
    <n v="0.79603174603174598"/>
    <n v="5.572222222222222"/>
    <n v="11.876071784646063"/>
    <n v="1090.8700000000001"/>
    <x v="0"/>
  </r>
  <r>
    <d v="2024-02-22T00:00:00"/>
    <x v="0"/>
    <s v="Facebook"/>
    <s v="Image"/>
    <s v="Gen Z"/>
    <n v="1088"/>
    <n v="12"/>
    <n v="0"/>
    <n v="34.22"/>
    <n v="0"/>
    <n v="1.1029411764705883E-2"/>
    <n v="0"/>
    <n v="2.8516666666666666"/>
    <n v="0"/>
    <n v="0"/>
    <n v="-34.22"/>
    <x v="1"/>
  </r>
  <r>
    <d v="2024-02-22T00:00:00"/>
    <x v="0"/>
    <s v="Facebook"/>
    <s v="Image"/>
    <s v="Millennials"/>
    <n v="4890"/>
    <n v="65"/>
    <n v="1"/>
    <n v="205.06"/>
    <n v="78.11"/>
    <n v="1.3292433537832311E-2"/>
    <n v="1.5384615384615385E-2"/>
    <n v="3.1547692307692308"/>
    <n v="205.06"/>
    <n v="0.38091290354042717"/>
    <n v="-126.95"/>
    <x v="1"/>
  </r>
  <r>
    <d v="2024-02-22T00:00:00"/>
    <x v="0"/>
    <s v="Facebook"/>
    <s v="Image"/>
    <s v="Gen X"/>
    <n v="2257"/>
    <n v="26"/>
    <n v="0"/>
    <n v="116.93"/>
    <n v="0"/>
    <n v="1.1519716437749225E-2"/>
    <n v="0"/>
    <n v="4.4973076923076922"/>
    <n v="0"/>
    <n v="0"/>
    <n v="-116.93"/>
    <x v="1"/>
  </r>
  <r>
    <d v="2024-02-22T00:00:00"/>
    <x v="0"/>
    <s v="Facebook"/>
    <s v="Carousel"/>
    <s v="Gen Z"/>
    <n v="1386"/>
    <n v="39"/>
    <n v="1"/>
    <n v="55"/>
    <n v="78.45"/>
    <n v="2.813852813852814E-2"/>
    <n v="2.564102564102564E-2"/>
    <n v="1.4102564102564104"/>
    <n v="55"/>
    <n v="1.4263636363636365"/>
    <n v="23.450000000000003"/>
    <x v="1"/>
  </r>
  <r>
    <d v="2024-02-22T00:00:00"/>
    <x v="0"/>
    <s v="Facebook"/>
    <s v="Carousel"/>
    <s v="Millennials"/>
    <n v="3772"/>
    <n v="87"/>
    <n v="6"/>
    <n v="236.14"/>
    <n v="450.55"/>
    <n v="2.3064687168610817E-2"/>
    <n v="6.8965517241379309E-2"/>
    <n v="2.7142528735632183"/>
    <n v="39.356666666666662"/>
    <n v="1.9079783179469807"/>
    <n v="214.41000000000003"/>
    <x v="1"/>
  </r>
  <r>
    <d v="2024-02-22T00:00:00"/>
    <x v="0"/>
    <s v="Facebook"/>
    <s v="Carousel"/>
    <s v="Gen X"/>
    <n v="1842"/>
    <n v="33"/>
    <n v="1"/>
    <n v="46.12"/>
    <n v="59.55"/>
    <n v="1.7915309446254073E-2"/>
    <n v="3.0303030303030304E-2"/>
    <n v="1.3975757575757575"/>
    <n v="46.12"/>
    <n v="1.2911968777103209"/>
    <n v="13.43"/>
    <x v="1"/>
  </r>
  <r>
    <d v="2024-02-23T00:00:00"/>
    <x v="0"/>
    <s v="Instagram"/>
    <s v="Video"/>
    <s v="Gen Z"/>
    <n v="4777"/>
    <n v="146"/>
    <n v="9"/>
    <n v="260.14999999999998"/>
    <n v="727.31"/>
    <n v="3.0563114925685576E-2"/>
    <n v="6.1643835616438353E-2"/>
    <n v="1.7818493150684931"/>
    <n v="28.905555555555551"/>
    <n v="2.7957332308283682"/>
    <n v="467.15999999999997"/>
    <x v="1"/>
  </r>
  <r>
    <d v="2024-02-23T00:00:00"/>
    <x v="0"/>
    <s v="Instagram"/>
    <s v="Video"/>
    <s v="Millennials"/>
    <n v="2720"/>
    <n v="115"/>
    <n v="8"/>
    <n v="76.55"/>
    <n v="500.8"/>
    <n v="4.2279411764705885E-2"/>
    <n v="6.9565217391304349E-2"/>
    <n v="0.66565217391304343"/>
    <n v="9.5687499999999996"/>
    <n v="6.5421293272371006"/>
    <n v="424.25"/>
    <x v="0"/>
  </r>
  <r>
    <d v="2024-02-23T00:00:00"/>
    <x v="0"/>
    <s v="Instagram"/>
    <s v="Video"/>
    <s v="Gen X"/>
    <n v="288"/>
    <n v="13"/>
    <n v="1"/>
    <n v="13.81"/>
    <n v="97.22"/>
    <n v="4.5138888888888888E-2"/>
    <n v="7.6923076923076927E-2"/>
    <n v="1.0623076923076924"/>
    <n v="13.81"/>
    <n v="7.03982621288921"/>
    <n v="83.41"/>
    <x v="0"/>
  </r>
  <r>
    <d v="2024-02-23T00:00:00"/>
    <x v="0"/>
    <s v="Instagram"/>
    <s v="Image"/>
    <s v="Gen Z"/>
    <n v="3771"/>
    <n v="64"/>
    <n v="1"/>
    <n v="105.99"/>
    <n v="56.45"/>
    <n v="1.6971625563511006E-2"/>
    <n v="1.5625E-2"/>
    <n v="1.6560937499999999"/>
    <n v="105.99"/>
    <n v="0.53259741485045764"/>
    <n v="-49.539999999999992"/>
    <x v="1"/>
  </r>
  <r>
    <d v="2024-02-23T00:00:00"/>
    <x v="0"/>
    <s v="Instagram"/>
    <s v="Image"/>
    <s v="Millennials"/>
    <n v="3155"/>
    <n v="52"/>
    <n v="0"/>
    <n v="84.35"/>
    <n v="0"/>
    <n v="1.6481774960380349E-2"/>
    <n v="0"/>
    <n v="1.6221153846153844"/>
    <n v="0"/>
    <n v="0"/>
    <n v="-84.35"/>
    <x v="1"/>
  </r>
  <r>
    <d v="2024-02-23T00:00:00"/>
    <x v="0"/>
    <s v="Instagram"/>
    <s v="Image"/>
    <s v="Gen X"/>
    <n v="452"/>
    <n v="2"/>
    <n v="0"/>
    <n v="25.29"/>
    <n v="0"/>
    <n v="4.4247787610619468E-3"/>
    <n v="0"/>
    <n v="12.645"/>
    <n v="0"/>
    <n v="0"/>
    <n v="-25.29"/>
    <x v="1"/>
  </r>
  <r>
    <d v="2024-02-23T00:00:00"/>
    <x v="0"/>
    <s v="Instagram"/>
    <s v="Carousel"/>
    <s v="Gen Z"/>
    <n v="3519"/>
    <n v="86"/>
    <n v="2"/>
    <n v="145.36000000000001"/>
    <n v="148.51"/>
    <n v="2.4438761011651038E-2"/>
    <n v="2.3255813953488372E-2"/>
    <n v="1.690232558139535"/>
    <n v="72.680000000000007"/>
    <n v="1.0216703357182166"/>
    <n v="3.1499999999999773"/>
    <x v="1"/>
  </r>
  <r>
    <d v="2024-02-23T00:00:00"/>
    <x v="0"/>
    <s v="Instagram"/>
    <s v="Carousel"/>
    <s v="Millennials"/>
    <n v="1564"/>
    <n v="39"/>
    <n v="3"/>
    <n v="56"/>
    <n v="160.66999999999999"/>
    <n v="2.4936061381074168E-2"/>
    <n v="7.6923076923076927E-2"/>
    <n v="1.4358974358974359"/>
    <n v="18.666666666666668"/>
    <n v="2.8691071428571426"/>
    <n v="104.66999999999999"/>
    <x v="1"/>
  </r>
  <r>
    <d v="2024-02-23T00:00:00"/>
    <x v="0"/>
    <s v="Instagram"/>
    <s v="Carousel"/>
    <s v="Gen X"/>
    <n v="183"/>
    <n v="3"/>
    <n v="0"/>
    <n v="7.61"/>
    <n v="0"/>
    <n v="1.6393442622950821E-2"/>
    <n v="0"/>
    <n v="2.5366666666666666"/>
    <n v="0"/>
    <n v="0"/>
    <n v="-7.61"/>
    <x v="1"/>
  </r>
  <r>
    <d v="2024-02-23T00:00:00"/>
    <x v="0"/>
    <s v="TikTok"/>
    <s v="Video"/>
    <s v="Gen Z"/>
    <n v="5460"/>
    <n v="261"/>
    <n v="37"/>
    <n v="141.63"/>
    <n v="2694.36"/>
    <n v="4.7802197802197799E-2"/>
    <n v="0.1417624521072797"/>
    <n v="0.54264367816091952"/>
    <n v="3.8278378378378379"/>
    <n v="19.023935606862953"/>
    <n v="2552.73"/>
    <x v="0"/>
  </r>
  <r>
    <d v="2024-02-23T00:00:00"/>
    <x v="0"/>
    <s v="TikTok"/>
    <s v="Video"/>
    <s v="Millennials"/>
    <n v="905"/>
    <n v="34"/>
    <n v="1"/>
    <n v="39.19"/>
    <n v="87.82"/>
    <n v="3.7569060773480663E-2"/>
    <n v="2.9411764705882353E-2"/>
    <n v="1.1526470588235294"/>
    <n v="39.19"/>
    <n v="2.2408777749425872"/>
    <n v="48.629999999999995"/>
    <x v="1"/>
  </r>
  <r>
    <d v="2024-02-23T00:00:00"/>
    <x v="0"/>
    <s v="TikTok"/>
    <s v="Video"/>
    <s v="Gen X"/>
    <n v="435"/>
    <n v="16"/>
    <n v="1"/>
    <n v="11.71"/>
    <n v="74.88"/>
    <n v="3.6781609195402298E-2"/>
    <n v="6.25E-2"/>
    <n v="0.73187500000000005"/>
    <n v="11.71"/>
    <n v="6.394534585824081"/>
    <n v="63.169999999999995"/>
    <x v="0"/>
  </r>
  <r>
    <d v="2024-02-23T00:00:00"/>
    <x v="0"/>
    <s v="TikTok"/>
    <s v="Image"/>
    <s v="Gen Z"/>
    <n v="6897"/>
    <n v="127"/>
    <n v="4"/>
    <n v="427.11"/>
    <n v="217.75"/>
    <n v="1.8413803102798318E-2"/>
    <n v="3.1496062992125984E-2"/>
    <n v="3.3630708661417326"/>
    <n v="106.7775"/>
    <n v="0.50982182575917212"/>
    <n v="-209.36"/>
    <x v="1"/>
  </r>
  <r>
    <d v="2024-02-23T00:00:00"/>
    <x v="0"/>
    <s v="TikTok"/>
    <s v="Image"/>
    <s v="Millennials"/>
    <n v="546"/>
    <n v="5"/>
    <n v="0"/>
    <n v="18.41"/>
    <n v="0"/>
    <n v="9.1575091575091579E-3"/>
    <n v="0"/>
    <n v="3.6819999999999999"/>
    <n v="0"/>
    <n v="0"/>
    <n v="-18.41"/>
    <x v="1"/>
  </r>
  <r>
    <d v="2024-02-23T00:00:00"/>
    <x v="0"/>
    <s v="TikTok"/>
    <s v="Image"/>
    <s v="Gen X"/>
    <n v="382"/>
    <n v="2"/>
    <n v="0"/>
    <n v="21.42"/>
    <n v="0"/>
    <n v="5.235602094240838E-3"/>
    <n v="0"/>
    <n v="10.71"/>
    <n v="0"/>
    <n v="0"/>
    <n v="-21.42"/>
    <x v="1"/>
  </r>
  <r>
    <d v="2024-02-23T00:00:00"/>
    <x v="0"/>
    <s v="TikTok"/>
    <s v="Carousel"/>
    <s v="Gen Z"/>
    <n v="4932"/>
    <n v="129"/>
    <n v="5"/>
    <n v="291.27"/>
    <n v="326.44"/>
    <n v="2.6155717761557177E-2"/>
    <n v="3.875968992248062E-2"/>
    <n v="2.2579069767441857"/>
    <n v="58.253999999999998"/>
    <n v="1.1207470731623581"/>
    <n v="35.170000000000016"/>
    <x v="1"/>
  </r>
  <r>
    <d v="2024-02-23T00:00:00"/>
    <x v="0"/>
    <s v="TikTok"/>
    <s v="Carousel"/>
    <s v="Millennials"/>
    <n v="923"/>
    <n v="15"/>
    <n v="0"/>
    <n v="27.43"/>
    <n v="0"/>
    <n v="1.6251354279523293E-2"/>
    <n v="0"/>
    <n v="1.8286666666666667"/>
    <n v="0"/>
    <n v="0"/>
    <n v="-27.43"/>
    <x v="1"/>
  </r>
  <r>
    <d v="2024-02-23T00:00:00"/>
    <x v="0"/>
    <s v="TikTok"/>
    <s v="Carousel"/>
    <s v="Gen X"/>
    <n v="482"/>
    <n v="11"/>
    <n v="0"/>
    <n v="11.89"/>
    <n v="0"/>
    <n v="2.2821576763485476E-2"/>
    <n v="0"/>
    <n v="1.080909090909091"/>
    <n v="0"/>
    <n v="0"/>
    <n v="-11.89"/>
    <x v="1"/>
  </r>
  <r>
    <d v="2024-02-23T00:00:00"/>
    <x v="0"/>
    <s v="Facebook"/>
    <s v="Video"/>
    <s v="Gen Z"/>
    <n v="655"/>
    <n v="29"/>
    <n v="3"/>
    <n v="22.47"/>
    <n v="233.29"/>
    <n v="4.4274809160305344E-2"/>
    <n v="0.10344827586206896"/>
    <n v="0.77482758620689651"/>
    <n v="7.4899999999999993"/>
    <n v="10.382287494437028"/>
    <n v="210.82"/>
    <x v="0"/>
  </r>
  <r>
    <d v="2024-02-23T00:00:00"/>
    <x v="0"/>
    <s v="Facebook"/>
    <s v="Video"/>
    <s v="Millennials"/>
    <n v="4727"/>
    <n v="131"/>
    <n v="18"/>
    <n v="269.76"/>
    <n v="915.88"/>
    <n v="2.7713137296382483E-2"/>
    <n v="0.13740458015267176"/>
    <n v="2.0592366412213741"/>
    <n v="14.986666666666666"/>
    <n v="3.3951660735468567"/>
    <n v="646.12"/>
    <x v="1"/>
  </r>
  <r>
    <d v="2024-02-23T00:00:00"/>
    <x v="0"/>
    <s v="Facebook"/>
    <s v="Video"/>
    <s v="Gen X"/>
    <n v="1782"/>
    <n v="72"/>
    <n v="3"/>
    <n v="70.86"/>
    <n v="202.76"/>
    <n v="4.0404040404040407E-2"/>
    <n v="4.1666666666666664E-2"/>
    <n v="0.98416666666666663"/>
    <n v="23.62"/>
    <n v="2.8614168783516791"/>
    <n v="131.89999999999998"/>
    <x v="1"/>
  </r>
  <r>
    <d v="2024-02-23T00:00:00"/>
    <x v="0"/>
    <s v="Facebook"/>
    <s v="Image"/>
    <s v="Gen Z"/>
    <n v="969"/>
    <n v="7"/>
    <n v="0"/>
    <n v="57.55"/>
    <n v="0"/>
    <n v="7.2239422084623322E-3"/>
    <n v="0"/>
    <n v="8.2214285714285715"/>
    <n v="0"/>
    <n v="0"/>
    <n v="-57.55"/>
    <x v="1"/>
  </r>
  <r>
    <d v="2024-02-23T00:00:00"/>
    <x v="0"/>
    <s v="Facebook"/>
    <s v="Image"/>
    <s v="Millennials"/>
    <n v="5348"/>
    <n v="91"/>
    <n v="2"/>
    <n v="302.39"/>
    <n v="166.19"/>
    <n v="1.7015706806282723E-2"/>
    <n v="2.197802197802198E-2"/>
    <n v="3.3229670329670329"/>
    <n v="151.19499999999999"/>
    <n v="0.54958828003571547"/>
    <n v="-136.19999999999999"/>
    <x v="1"/>
  </r>
  <r>
    <d v="2024-02-23T00:00:00"/>
    <x v="0"/>
    <s v="Facebook"/>
    <s v="Image"/>
    <s v="Gen X"/>
    <n v="1027"/>
    <n v="14"/>
    <n v="0"/>
    <n v="37.64"/>
    <n v="0"/>
    <n v="1.3631937682570594E-2"/>
    <n v="0"/>
    <n v="2.6885714285714286"/>
    <n v="0"/>
    <n v="0"/>
    <n v="-37.64"/>
    <x v="1"/>
  </r>
  <r>
    <d v="2024-02-23T00:00:00"/>
    <x v="0"/>
    <s v="Facebook"/>
    <s v="Carousel"/>
    <s v="Gen Z"/>
    <n v="983"/>
    <n v="17"/>
    <n v="0"/>
    <n v="42.97"/>
    <n v="0"/>
    <n v="1.7293997965412006E-2"/>
    <n v="0"/>
    <n v="2.5276470588235291"/>
    <n v="0"/>
    <n v="0"/>
    <n v="-42.97"/>
    <x v="1"/>
  </r>
  <r>
    <d v="2024-02-23T00:00:00"/>
    <x v="0"/>
    <s v="Facebook"/>
    <s v="Carousel"/>
    <s v="Millennials"/>
    <n v="5364"/>
    <n v="82"/>
    <n v="2"/>
    <n v="177.76"/>
    <n v="133.91999999999999"/>
    <n v="1.5287099179716629E-2"/>
    <n v="2.4390243902439025E-2"/>
    <n v="2.1678048780487802"/>
    <n v="88.88"/>
    <n v="0.7533753375337533"/>
    <n v="-43.84"/>
    <x v="1"/>
  </r>
  <r>
    <d v="2024-02-23T00:00:00"/>
    <x v="0"/>
    <s v="Facebook"/>
    <s v="Carousel"/>
    <s v="Gen X"/>
    <n v="1452"/>
    <n v="21"/>
    <n v="1"/>
    <n v="87.58"/>
    <n v="92.85"/>
    <n v="1.4462809917355372E-2"/>
    <n v="4.7619047619047616E-2"/>
    <n v="4.1704761904761902"/>
    <n v="87.58"/>
    <n v="1.0601735556063028"/>
    <n v="5.269999999999996"/>
    <x v="1"/>
  </r>
  <r>
    <d v="2024-02-24T00:00:00"/>
    <x v="0"/>
    <s v="Instagram"/>
    <s v="Video"/>
    <s v="Gen Z"/>
    <n v="4416"/>
    <n v="108"/>
    <n v="13"/>
    <n v="149.65"/>
    <n v="954.59"/>
    <n v="2.4456521739130436E-2"/>
    <n v="0.12037037037037036"/>
    <n v="1.3856481481481482"/>
    <n v="11.511538461538462"/>
    <n v="6.378817240227197"/>
    <n v="804.94"/>
    <x v="0"/>
  </r>
  <r>
    <d v="2024-02-24T00:00:00"/>
    <x v="0"/>
    <s v="Instagram"/>
    <s v="Video"/>
    <s v="Millennials"/>
    <n v="1391"/>
    <n v="60"/>
    <n v="3"/>
    <n v="84.16"/>
    <n v="214.15"/>
    <n v="4.3134435657800146E-2"/>
    <n v="0.05"/>
    <n v="1.4026666666666665"/>
    <n v="28.053333333333331"/>
    <n v="2.5445579847908748"/>
    <n v="129.99"/>
    <x v="1"/>
  </r>
  <r>
    <d v="2024-02-24T00:00:00"/>
    <x v="0"/>
    <s v="Instagram"/>
    <s v="Video"/>
    <s v="Gen X"/>
    <n v="218"/>
    <n v="8"/>
    <n v="1"/>
    <n v="5.15"/>
    <n v="77.48"/>
    <n v="3.669724770642202E-2"/>
    <n v="0.125"/>
    <n v="0.64375000000000004"/>
    <n v="5.15"/>
    <n v="15.044660194174757"/>
    <n v="72.33"/>
    <x v="0"/>
  </r>
  <r>
    <d v="2024-02-24T00:00:00"/>
    <x v="0"/>
    <s v="Instagram"/>
    <s v="Image"/>
    <s v="Gen Z"/>
    <n v="3324"/>
    <n v="56"/>
    <n v="1"/>
    <n v="109.59"/>
    <n v="96.67"/>
    <n v="1.684717208182912E-2"/>
    <n v="1.7857142857142856E-2"/>
    <n v="1.9569642857142857"/>
    <n v="109.59"/>
    <n v="0.88210603157222378"/>
    <n v="-12.920000000000002"/>
    <x v="1"/>
  </r>
  <r>
    <d v="2024-02-24T00:00:00"/>
    <x v="0"/>
    <s v="Instagram"/>
    <s v="Image"/>
    <s v="Millennials"/>
    <n v="1763"/>
    <n v="13"/>
    <n v="0"/>
    <n v="115.97"/>
    <n v="0"/>
    <n v="7.3737946681792397E-3"/>
    <n v="0"/>
    <n v="8.9207692307692312"/>
    <n v="0"/>
    <n v="0"/>
    <n v="-115.97"/>
    <x v="1"/>
  </r>
  <r>
    <d v="2024-02-24T00:00:00"/>
    <x v="0"/>
    <s v="Instagram"/>
    <s v="Image"/>
    <s v="Gen X"/>
    <n v="477"/>
    <n v="9"/>
    <n v="0"/>
    <n v="13.35"/>
    <n v="0"/>
    <n v="1.8867924528301886E-2"/>
    <n v="0"/>
    <n v="1.4833333333333334"/>
    <n v="0"/>
    <n v="0"/>
    <n v="-13.35"/>
    <x v="1"/>
  </r>
  <r>
    <d v="2024-02-24T00:00:00"/>
    <x v="0"/>
    <s v="Instagram"/>
    <s v="Carousel"/>
    <s v="Gen Z"/>
    <n v="3032"/>
    <n v="82"/>
    <n v="5"/>
    <n v="190.98"/>
    <n v="358.47"/>
    <n v="2.704485488126649E-2"/>
    <n v="6.097560975609756E-2"/>
    <n v="2.3290243902439025"/>
    <n v="38.195999999999998"/>
    <n v="1.8770028275212067"/>
    <n v="167.49000000000004"/>
    <x v="1"/>
  </r>
  <r>
    <d v="2024-02-24T00:00:00"/>
    <x v="0"/>
    <s v="Instagram"/>
    <s v="Carousel"/>
    <s v="Millennials"/>
    <n v="1823"/>
    <n v="54"/>
    <n v="2"/>
    <n v="65.39"/>
    <n v="155.79"/>
    <n v="2.9621503017004936E-2"/>
    <n v="3.7037037037037035E-2"/>
    <n v="1.210925925925926"/>
    <n v="32.695"/>
    <n v="2.3824743844624559"/>
    <n v="90.399999999999991"/>
    <x v="1"/>
  </r>
  <r>
    <d v="2024-02-24T00:00:00"/>
    <x v="0"/>
    <s v="Instagram"/>
    <s v="Carousel"/>
    <s v="Gen X"/>
    <n v="326"/>
    <n v="7"/>
    <n v="0"/>
    <n v="21.74"/>
    <n v="0"/>
    <n v="2.1472392638036811E-2"/>
    <n v="0"/>
    <n v="3.1057142857142854"/>
    <n v="0"/>
    <n v="0"/>
    <n v="-21.74"/>
    <x v="1"/>
  </r>
  <r>
    <d v="2024-02-24T00:00:00"/>
    <x v="0"/>
    <s v="TikTok"/>
    <s v="Video"/>
    <s v="Gen Z"/>
    <n v="7188"/>
    <n v="359"/>
    <n v="28"/>
    <n v="255.64"/>
    <n v="1623.65"/>
    <n v="4.994435169727323E-2"/>
    <n v="7.7994428969359333E-2"/>
    <n v="0.71208913649025063"/>
    <n v="9.129999999999999"/>
    <n v="6.3513143483023011"/>
    <n v="1368.0100000000002"/>
    <x v="0"/>
  </r>
  <r>
    <d v="2024-02-24T00:00:00"/>
    <x v="0"/>
    <s v="TikTok"/>
    <s v="Video"/>
    <s v="Millennials"/>
    <n v="540"/>
    <n v="11"/>
    <n v="1"/>
    <n v="25.7"/>
    <n v="77.989999999999995"/>
    <n v="2.0370370370370372E-2"/>
    <n v="9.0909090909090912E-2"/>
    <n v="2.3363636363636364"/>
    <n v="25.7"/>
    <n v="3.0346303501945524"/>
    <n v="52.289999999999992"/>
    <x v="1"/>
  </r>
  <r>
    <d v="2024-02-24T00:00:00"/>
    <x v="0"/>
    <s v="TikTok"/>
    <s v="Video"/>
    <s v="Gen X"/>
    <n v="131"/>
    <n v="3"/>
    <n v="0"/>
    <n v="4.97"/>
    <n v="0"/>
    <n v="2.2900763358778626E-2"/>
    <n v="0"/>
    <n v="1.6566666666666665"/>
    <n v="0"/>
    <n v="0"/>
    <n v="-4.97"/>
    <x v="1"/>
  </r>
  <r>
    <d v="2024-02-24T00:00:00"/>
    <x v="0"/>
    <s v="TikTok"/>
    <s v="Image"/>
    <s v="Gen Z"/>
    <n v="4770"/>
    <n v="27"/>
    <n v="0"/>
    <n v="284.02999999999997"/>
    <n v="0"/>
    <n v="5.6603773584905656E-3"/>
    <n v="0"/>
    <n v="10.519629629629629"/>
    <n v="0"/>
    <n v="0"/>
    <n v="-284.02999999999997"/>
    <x v="1"/>
  </r>
  <r>
    <d v="2024-02-24T00:00:00"/>
    <x v="0"/>
    <s v="TikTok"/>
    <s v="Image"/>
    <s v="Millennials"/>
    <n v="812"/>
    <n v="9"/>
    <n v="0"/>
    <n v="20.51"/>
    <n v="0"/>
    <n v="1.1083743842364532E-2"/>
    <n v="0"/>
    <n v="2.278888888888889"/>
    <n v="0"/>
    <n v="0"/>
    <n v="-20.51"/>
    <x v="1"/>
  </r>
  <r>
    <d v="2024-02-24T00:00:00"/>
    <x v="0"/>
    <s v="TikTok"/>
    <s v="Image"/>
    <s v="Gen X"/>
    <n v="453"/>
    <n v="6"/>
    <n v="0"/>
    <n v="15.99"/>
    <n v="0"/>
    <n v="1.3245033112582781E-2"/>
    <n v="0"/>
    <n v="2.665"/>
    <n v="0"/>
    <n v="0"/>
    <n v="-15.99"/>
    <x v="1"/>
  </r>
  <r>
    <d v="2024-02-24T00:00:00"/>
    <x v="0"/>
    <s v="TikTok"/>
    <s v="Carousel"/>
    <s v="Gen Z"/>
    <n v="5761"/>
    <n v="156"/>
    <n v="8"/>
    <n v="238.96"/>
    <n v="533.17999999999995"/>
    <n v="2.7078632181912862E-2"/>
    <n v="5.128205128205128E-2"/>
    <n v="1.5317948717948719"/>
    <n v="29.87"/>
    <n v="2.2312520924004016"/>
    <n v="294.21999999999991"/>
    <x v="1"/>
  </r>
  <r>
    <d v="2024-02-24T00:00:00"/>
    <x v="0"/>
    <s v="TikTok"/>
    <s v="Carousel"/>
    <s v="Millennials"/>
    <n v="794"/>
    <n v="9"/>
    <n v="0"/>
    <n v="27.48"/>
    <n v="0"/>
    <n v="1.1335012594458438E-2"/>
    <n v="0"/>
    <n v="3.0533333333333332"/>
    <n v="0"/>
    <n v="0"/>
    <n v="-27.48"/>
    <x v="1"/>
  </r>
  <r>
    <d v="2024-02-24T00:00:00"/>
    <x v="0"/>
    <s v="TikTok"/>
    <s v="Carousel"/>
    <s v="Gen X"/>
    <n v="317"/>
    <n v="5"/>
    <n v="0"/>
    <n v="14.86"/>
    <n v="0"/>
    <n v="1.5772870662460567E-2"/>
    <n v="0"/>
    <n v="2.972"/>
    <n v="0"/>
    <n v="0"/>
    <n v="-14.86"/>
    <x v="1"/>
  </r>
  <r>
    <d v="2024-02-24T00:00:00"/>
    <x v="0"/>
    <s v="Facebook"/>
    <s v="Video"/>
    <s v="Gen Z"/>
    <n v="1337"/>
    <n v="51"/>
    <n v="4"/>
    <n v="63.07"/>
    <n v="357.68"/>
    <n v="3.8145100972326103E-2"/>
    <n v="7.8431372549019607E-2"/>
    <n v="1.2366666666666666"/>
    <n v="15.7675"/>
    <n v="5.671159029649596"/>
    <n v="294.61"/>
    <x v="0"/>
  </r>
  <r>
    <d v="2024-02-24T00:00:00"/>
    <x v="0"/>
    <s v="Facebook"/>
    <s v="Video"/>
    <s v="Millennials"/>
    <n v="2808"/>
    <n v="118"/>
    <n v="10"/>
    <n v="106.68"/>
    <n v="658.23"/>
    <n v="4.2022792022792022E-2"/>
    <n v="8.4745762711864403E-2"/>
    <n v="0.90406779661016956"/>
    <n v="10.668000000000001"/>
    <n v="6.1701349831271086"/>
    <n v="551.54999999999995"/>
    <x v="0"/>
  </r>
  <r>
    <d v="2024-02-24T00:00:00"/>
    <x v="0"/>
    <s v="Facebook"/>
    <s v="Video"/>
    <s v="Gen X"/>
    <n v="2378"/>
    <n v="54"/>
    <n v="2"/>
    <n v="126.41"/>
    <n v="180.75"/>
    <n v="2.2708158116063918E-2"/>
    <n v="3.7037037037037035E-2"/>
    <n v="2.3409259259259261"/>
    <n v="63.204999999999998"/>
    <n v="1.4298710545051816"/>
    <n v="54.34"/>
    <x v="1"/>
  </r>
  <r>
    <d v="2024-02-24T00:00:00"/>
    <x v="0"/>
    <s v="Facebook"/>
    <s v="Image"/>
    <s v="Gen Z"/>
    <n v="1076"/>
    <n v="7"/>
    <n v="0"/>
    <n v="70.22"/>
    <n v="0"/>
    <n v="6.5055762081784388E-3"/>
    <n v="0"/>
    <n v="10.031428571428572"/>
    <n v="0"/>
    <n v="0"/>
    <n v="-70.22"/>
    <x v="1"/>
  </r>
  <r>
    <d v="2024-02-24T00:00:00"/>
    <x v="0"/>
    <s v="Facebook"/>
    <s v="Image"/>
    <s v="Millennials"/>
    <n v="5204"/>
    <n v="89"/>
    <n v="3"/>
    <n v="339.62"/>
    <n v="265.52999999999997"/>
    <n v="1.7102229054573405E-2"/>
    <n v="3.3707865168539325E-2"/>
    <n v="3.8159550561797753"/>
    <n v="113.20666666666666"/>
    <n v="0.78184441434544483"/>
    <n v="-74.090000000000032"/>
    <x v="1"/>
  </r>
  <r>
    <d v="2024-02-24T00:00:00"/>
    <x v="0"/>
    <s v="Facebook"/>
    <s v="Image"/>
    <s v="Gen X"/>
    <n v="2674"/>
    <n v="22"/>
    <n v="0"/>
    <n v="84.94"/>
    <n v="0"/>
    <n v="8.2273747195213166E-3"/>
    <n v="0"/>
    <n v="3.8609090909090908"/>
    <n v="0"/>
    <n v="0"/>
    <n v="-84.94"/>
    <x v="1"/>
  </r>
  <r>
    <d v="2024-02-24T00:00:00"/>
    <x v="0"/>
    <s v="Facebook"/>
    <s v="Carousel"/>
    <s v="Gen Z"/>
    <n v="1369"/>
    <n v="40"/>
    <n v="1"/>
    <n v="84.39"/>
    <n v="69.38"/>
    <n v="2.9218407596785977E-2"/>
    <n v="2.5000000000000001E-2"/>
    <n v="2.10975"/>
    <n v="84.39"/>
    <n v="0.82213532409053203"/>
    <n v="-15.010000000000005"/>
    <x v="1"/>
  </r>
  <r>
    <d v="2024-02-24T00:00:00"/>
    <x v="0"/>
    <s v="Facebook"/>
    <s v="Carousel"/>
    <s v="Millennials"/>
    <n v="5541"/>
    <n v="157"/>
    <n v="11"/>
    <n v="165.78"/>
    <n v="751.65"/>
    <n v="2.8334235697527521E-2"/>
    <n v="7.0063694267515922E-2"/>
    <n v="1.0559235668789808"/>
    <n v="15.07090909090909"/>
    <n v="4.5340209916757148"/>
    <n v="585.87"/>
    <x v="0"/>
  </r>
  <r>
    <d v="2024-02-24T00:00:00"/>
    <x v="0"/>
    <s v="Facebook"/>
    <s v="Carousel"/>
    <s v="Gen X"/>
    <n v="2725"/>
    <n v="63"/>
    <n v="2"/>
    <n v="134.79"/>
    <n v="159.13999999999999"/>
    <n v="2.311926605504587E-2"/>
    <n v="3.1746031746031744E-2"/>
    <n v="2.1395238095238094"/>
    <n v="67.394999999999996"/>
    <n v="1.1806513836338006"/>
    <n v="24.349999999999994"/>
    <x v="1"/>
  </r>
  <r>
    <d v="2024-02-25T00:00:00"/>
    <x v="0"/>
    <s v="Instagram"/>
    <s v="Video"/>
    <s v="Gen Z"/>
    <n v="4660"/>
    <n v="110"/>
    <n v="6"/>
    <n v="299.29000000000002"/>
    <n v="358.09"/>
    <n v="2.3605150214592276E-2"/>
    <n v="5.4545454545454543E-2"/>
    <n v="2.7208181818181818"/>
    <n v="49.881666666666668"/>
    <n v="1.1964649670887766"/>
    <n v="58.799999999999955"/>
    <x v="1"/>
  </r>
  <r>
    <d v="2024-02-25T00:00:00"/>
    <x v="0"/>
    <s v="Instagram"/>
    <s v="Video"/>
    <s v="Millennials"/>
    <n v="1788"/>
    <n v="52"/>
    <n v="5"/>
    <n v="73.41"/>
    <n v="463.77"/>
    <n v="2.9082774049217001E-2"/>
    <n v="9.6153846153846159E-2"/>
    <n v="1.4117307692307692"/>
    <n v="14.681999999999999"/>
    <n v="6.3175316714344092"/>
    <n v="390.36"/>
    <x v="0"/>
  </r>
  <r>
    <d v="2024-02-25T00:00:00"/>
    <x v="0"/>
    <s v="Instagram"/>
    <s v="Video"/>
    <s v="Gen X"/>
    <n v="361"/>
    <n v="17"/>
    <n v="2"/>
    <n v="21.1"/>
    <n v="101.94"/>
    <n v="4.7091412742382273E-2"/>
    <n v="0.11764705882352941"/>
    <n v="1.2411764705882353"/>
    <n v="10.55"/>
    <n v="4.8312796208530804"/>
    <n v="80.84"/>
    <x v="0"/>
  </r>
  <r>
    <d v="2024-02-25T00:00:00"/>
    <x v="0"/>
    <s v="Instagram"/>
    <s v="Image"/>
    <s v="Gen Z"/>
    <n v="4475"/>
    <n v="56"/>
    <n v="2"/>
    <n v="304.26"/>
    <n v="162.91"/>
    <n v="1.2513966480446927E-2"/>
    <n v="3.5714285714285712E-2"/>
    <n v="5.4332142857142856"/>
    <n v="152.13"/>
    <n v="0.53543022415039765"/>
    <n v="-141.35"/>
    <x v="1"/>
  </r>
  <r>
    <d v="2024-02-25T00:00:00"/>
    <x v="0"/>
    <s v="Instagram"/>
    <s v="Image"/>
    <s v="Millennials"/>
    <n v="1867"/>
    <n v="11"/>
    <n v="0"/>
    <n v="124.04"/>
    <n v="0"/>
    <n v="5.8918050348152114E-3"/>
    <n v="0"/>
    <n v="11.276363636363637"/>
    <n v="0"/>
    <n v="0"/>
    <n v="-124.04"/>
    <x v="1"/>
  </r>
  <r>
    <d v="2024-02-25T00:00:00"/>
    <x v="0"/>
    <s v="Instagram"/>
    <s v="Image"/>
    <s v="Gen X"/>
    <n v="390"/>
    <n v="3"/>
    <n v="0"/>
    <n v="14.49"/>
    <n v="0"/>
    <n v="7.6923076923076927E-3"/>
    <n v="0"/>
    <n v="4.83"/>
    <n v="0"/>
    <n v="0"/>
    <n v="-14.49"/>
    <x v="1"/>
  </r>
  <r>
    <d v="2024-02-25T00:00:00"/>
    <x v="0"/>
    <s v="Instagram"/>
    <s v="Carousel"/>
    <s v="Gen Z"/>
    <n v="1833"/>
    <n v="28"/>
    <n v="1"/>
    <n v="102.98"/>
    <n v="66.819999999999993"/>
    <n v="1.5275504637206765E-2"/>
    <n v="3.5714285714285712E-2"/>
    <n v="3.6778571428571429"/>
    <n v="102.98"/>
    <n v="0.64886385705962313"/>
    <n v="-36.160000000000011"/>
    <x v="1"/>
  </r>
  <r>
    <d v="2024-02-25T00:00:00"/>
    <x v="0"/>
    <s v="Instagram"/>
    <s v="Carousel"/>
    <s v="Millennials"/>
    <n v="2264"/>
    <n v="61"/>
    <n v="2"/>
    <n v="71.5"/>
    <n v="119.11"/>
    <n v="2.6943462897526502E-2"/>
    <n v="3.2786885245901641E-2"/>
    <n v="1.1721311475409837"/>
    <n v="35.75"/>
    <n v="1.6658741258741259"/>
    <n v="47.61"/>
    <x v="1"/>
  </r>
  <r>
    <d v="2024-02-25T00:00:00"/>
    <x v="0"/>
    <s v="Instagram"/>
    <s v="Carousel"/>
    <s v="Gen X"/>
    <n v="389"/>
    <n v="9"/>
    <n v="0"/>
    <n v="9.02"/>
    <n v="0"/>
    <n v="2.313624678663239E-2"/>
    <n v="0"/>
    <n v="1.0022222222222221"/>
    <n v="0"/>
    <n v="0"/>
    <n v="-9.02"/>
    <x v="1"/>
  </r>
  <r>
    <d v="2024-02-25T00:00:00"/>
    <x v="0"/>
    <s v="TikTok"/>
    <s v="Video"/>
    <s v="Gen Z"/>
    <n v="3077"/>
    <n v="104"/>
    <n v="15"/>
    <n v="200.73"/>
    <n v="905.15"/>
    <n v="3.3799155021124475E-2"/>
    <n v="0.14423076923076922"/>
    <n v="1.9300961538461539"/>
    <n v="13.382"/>
    <n v="4.5092910875305137"/>
    <n v="704.42"/>
    <x v="0"/>
  </r>
  <r>
    <d v="2024-02-25T00:00:00"/>
    <x v="0"/>
    <s v="TikTok"/>
    <s v="Video"/>
    <s v="Millennials"/>
    <n v="706"/>
    <n v="17"/>
    <n v="1"/>
    <n v="30.9"/>
    <n v="95.04"/>
    <n v="2.4079320113314446E-2"/>
    <n v="5.8823529411764705E-2"/>
    <n v="1.8176470588235294"/>
    <n v="30.9"/>
    <n v="3.0757281553398061"/>
    <n v="64.140000000000015"/>
    <x v="1"/>
  </r>
  <r>
    <d v="2024-02-25T00:00:00"/>
    <x v="0"/>
    <s v="TikTok"/>
    <s v="Video"/>
    <s v="Gen X"/>
    <n v="186"/>
    <n v="8"/>
    <n v="1"/>
    <n v="8.34"/>
    <n v="55.58"/>
    <n v="4.3010752688172046E-2"/>
    <n v="0.125"/>
    <n v="1.0425"/>
    <n v="8.34"/>
    <n v="6.6642685851318948"/>
    <n v="47.239999999999995"/>
    <x v="0"/>
  </r>
  <r>
    <d v="2024-02-25T00:00:00"/>
    <x v="0"/>
    <s v="TikTok"/>
    <s v="Image"/>
    <s v="Gen Z"/>
    <n v="4087"/>
    <n v="20"/>
    <n v="0"/>
    <n v="171.66"/>
    <n v="0"/>
    <n v="4.8935649620748716E-3"/>
    <n v="0"/>
    <n v="8.5830000000000002"/>
    <n v="0"/>
    <n v="0"/>
    <n v="-171.66"/>
    <x v="1"/>
  </r>
  <r>
    <d v="2024-02-25T00:00:00"/>
    <x v="0"/>
    <s v="TikTok"/>
    <s v="Image"/>
    <s v="Millennials"/>
    <n v="259"/>
    <n v="4"/>
    <n v="0"/>
    <n v="14.9"/>
    <n v="0"/>
    <n v="1.5444015444015444E-2"/>
    <n v="0"/>
    <n v="3.7250000000000001"/>
    <n v="0"/>
    <n v="0"/>
    <n v="-14.9"/>
    <x v="1"/>
  </r>
  <r>
    <d v="2024-02-25T00:00:00"/>
    <x v="0"/>
    <s v="TikTok"/>
    <s v="Image"/>
    <s v="Gen X"/>
    <n v="476"/>
    <n v="4"/>
    <n v="0"/>
    <n v="29.3"/>
    <n v="0"/>
    <n v="8.4033613445378148E-3"/>
    <n v="0"/>
    <n v="7.3250000000000002"/>
    <n v="0"/>
    <n v="0"/>
    <n v="-29.3"/>
    <x v="1"/>
  </r>
  <r>
    <d v="2024-02-25T00:00:00"/>
    <x v="0"/>
    <s v="TikTok"/>
    <s v="Carousel"/>
    <s v="Gen Z"/>
    <n v="6030"/>
    <n v="68"/>
    <n v="1"/>
    <n v="392.12"/>
    <n v="82.42"/>
    <n v="1.1276948590381426E-2"/>
    <n v="1.4705882352941176E-2"/>
    <n v="5.7664705882352942"/>
    <n v="392.12"/>
    <n v="0.21019075793124553"/>
    <n v="-309.7"/>
    <x v="1"/>
  </r>
  <r>
    <d v="2024-02-25T00:00:00"/>
    <x v="0"/>
    <s v="TikTok"/>
    <s v="Carousel"/>
    <s v="Millennials"/>
    <n v="816"/>
    <n v="10"/>
    <n v="0"/>
    <n v="52.45"/>
    <n v="0"/>
    <n v="1.2254901960784314E-2"/>
    <n v="0"/>
    <n v="5.2450000000000001"/>
    <n v="0"/>
    <n v="0"/>
    <n v="-52.45"/>
    <x v="1"/>
  </r>
  <r>
    <d v="2024-02-25T00:00:00"/>
    <x v="0"/>
    <s v="TikTok"/>
    <s v="Carousel"/>
    <s v="Gen X"/>
    <n v="73"/>
    <n v="1"/>
    <n v="0"/>
    <n v="2.23"/>
    <n v="0"/>
    <n v="1.3698630136986301E-2"/>
    <n v="0"/>
    <n v="2.23"/>
    <n v="0"/>
    <n v="0"/>
    <n v="-2.23"/>
    <x v="1"/>
  </r>
  <r>
    <d v="2024-02-25T00:00:00"/>
    <x v="0"/>
    <s v="Facebook"/>
    <s v="Video"/>
    <s v="Gen Z"/>
    <n v="753"/>
    <n v="28"/>
    <n v="1"/>
    <n v="30.99"/>
    <n v="82.46"/>
    <n v="3.7184594953519258E-2"/>
    <n v="3.5714285714285712E-2"/>
    <n v="1.1067857142857143"/>
    <n v="30.99"/>
    <n v="2.6608583414004516"/>
    <n v="51.47"/>
    <x v="1"/>
  </r>
  <r>
    <d v="2024-02-25T00:00:00"/>
    <x v="0"/>
    <s v="Facebook"/>
    <s v="Video"/>
    <s v="Millennials"/>
    <n v="2038"/>
    <n v="84"/>
    <n v="11"/>
    <n v="107.18"/>
    <n v="831.37"/>
    <n v="4.1216879293424928E-2"/>
    <n v="0.13095238095238096"/>
    <n v="1.2759523809523809"/>
    <n v="9.7436363636363641"/>
    <n v="7.7567643217018096"/>
    <n v="724.19"/>
    <x v="0"/>
  </r>
  <r>
    <d v="2024-02-25T00:00:00"/>
    <x v="0"/>
    <s v="Facebook"/>
    <s v="Video"/>
    <s v="Gen X"/>
    <n v="2436"/>
    <n v="58"/>
    <n v="8"/>
    <n v="108.27"/>
    <n v="526.9"/>
    <n v="2.3809523809523808E-2"/>
    <n v="0.13793103448275862"/>
    <n v="1.8667241379310344"/>
    <n v="13.53375"/>
    <n v="4.8665373603029467"/>
    <n v="418.63"/>
    <x v="0"/>
  </r>
  <r>
    <d v="2024-02-25T00:00:00"/>
    <x v="0"/>
    <s v="Facebook"/>
    <s v="Image"/>
    <s v="Gen Z"/>
    <n v="622"/>
    <n v="6"/>
    <n v="0"/>
    <n v="22.83"/>
    <n v="0"/>
    <n v="9.6463022508038593E-3"/>
    <n v="0"/>
    <n v="3.8049999999999997"/>
    <n v="0"/>
    <n v="0"/>
    <n v="-22.83"/>
    <x v="1"/>
  </r>
  <r>
    <d v="2024-02-25T00:00:00"/>
    <x v="0"/>
    <s v="Facebook"/>
    <s v="Image"/>
    <s v="Millennials"/>
    <n v="2070"/>
    <n v="31"/>
    <n v="0"/>
    <n v="100.57"/>
    <n v="0"/>
    <n v="1.4975845410628019E-2"/>
    <n v="0"/>
    <n v="3.2441935483870967"/>
    <n v="0"/>
    <n v="0"/>
    <n v="-100.57"/>
    <x v="1"/>
  </r>
  <r>
    <d v="2024-02-25T00:00:00"/>
    <x v="0"/>
    <s v="Facebook"/>
    <s v="Image"/>
    <s v="Gen X"/>
    <n v="2614"/>
    <n v="18"/>
    <n v="0"/>
    <n v="175.48"/>
    <n v="0"/>
    <n v="6.8859984697781174E-3"/>
    <n v="0"/>
    <n v="9.7488888888888887"/>
    <n v="0"/>
    <n v="0"/>
    <n v="-175.48"/>
    <x v="1"/>
  </r>
  <r>
    <d v="2024-02-25T00:00:00"/>
    <x v="0"/>
    <s v="Facebook"/>
    <s v="Carousel"/>
    <s v="Gen Z"/>
    <n v="860"/>
    <n v="16"/>
    <n v="0"/>
    <n v="19.87"/>
    <n v="0"/>
    <n v="1.8604651162790697E-2"/>
    <n v="0"/>
    <n v="1.2418750000000001"/>
    <n v="0"/>
    <n v="0"/>
    <n v="-19.87"/>
    <x v="1"/>
  </r>
  <r>
    <d v="2024-02-25T00:00:00"/>
    <x v="0"/>
    <s v="Facebook"/>
    <s v="Carousel"/>
    <s v="Millennials"/>
    <n v="5591"/>
    <n v="127"/>
    <n v="5"/>
    <n v="202"/>
    <n v="343.77"/>
    <n v="2.2715077803612951E-2"/>
    <n v="3.937007874015748E-2"/>
    <n v="1.5905511811023623"/>
    <n v="40.4"/>
    <n v="1.7018316831683167"/>
    <n v="141.76999999999998"/>
    <x v="1"/>
  </r>
  <r>
    <d v="2024-02-25T00:00:00"/>
    <x v="0"/>
    <s v="Facebook"/>
    <s v="Carousel"/>
    <s v="Gen X"/>
    <n v="1280"/>
    <n v="26"/>
    <n v="1"/>
    <n v="84.8"/>
    <n v="82.11"/>
    <n v="2.0312500000000001E-2"/>
    <n v="3.8461538461538464E-2"/>
    <n v="3.2615384615384615"/>
    <n v="84.8"/>
    <n v="0.96827830188679243"/>
    <n v="-2.6899999999999977"/>
    <x v="1"/>
  </r>
  <r>
    <d v="2024-02-26T00:00:00"/>
    <x v="0"/>
    <s v="Instagram"/>
    <s v="Video"/>
    <s v="Gen Z"/>
    <n v="4187"/>
    <n v="136"/>
    <n v="16"/>
    <n v="267.67"/>
    <n v="1480.34"/>
    <n v="3.2481490327203245E-2"/>
    <n v="0.11764705882352941"/>
    <n v="1.9681617647058824"/>
    <n v="16.729375000000001"/>
    <n v="5.5304666193447147"/>
    <n v="1212.6699999999998"/>
    <x v="0"/>
  </r>
  <r>
    <d v="2024-02-26T00:00:00"/>
    <x v="0"/>
    <s v="Instagram"/>
    <s v="Video"/>
    <s v="Millennials"/>
    <n v="3791"/>
    <n v="129"/>
    <n v="9"/>
    <n v="190.29"/>
    <n v="477.31"/>
    <n v="3.4027960960168822E-2"/>
    <n v="6.9767441860465115E-2"/>
    <n v="1.4751162790697674"/>
    <n v="21.143333333333331"/>
    <n v="2.5083293919806611"/>
    <n v="287.02"/>
    <x v="1"/>
  </r>
  <r>
    <d v="2024-02-26T00:00:00"/>
    <x v="0"/>
    <s v="Instagram"/>
    <s v="Video"/>
    <s v="Gen X"/>
    <n v="174"/>
    <n v="6"/>
    <n v="0"/>
    <n v="9.89"/>
    <n v="0"/>
    <n v="3.4482758620689655E-2"/>
    <n v="0"/>
    <n v="1.6483333333333334"/>
    <n v="0"/>
    <n v="0"/>
    <n v="-9.89"/>
    <x v="1"/>
  </r>
  <r>
    <d v="2024-02-26T00:00:00"/>
    <x v="0"/>
    <s v="Instagram"/>
    <s v="Image"/>
    <s v="Gen Z"/>
    <n v="3510"/>
    <n v="24"/>
    <n v="0"/>
    <n v="161.36000000000001"/>
    <n v="0"/>
    <n v="6.8376068376068376E-3"/>
    <n v="0"/>
    <n v="6.7233333333333336"/>
    <n v="0"/>
    <n v="0"/>
    <n v="-161.36000000000001"/>
    <x v="1"/>
  </r>
  <r>
    <d v="2024-02-26T00:00:00"/>
    <x v="0"/>
    <s v="Instagram"/>
    <s v="Image"/>
    <s v="Millennials"/>
    <n v="3956"/>
    <n v="69"/>
    <n v="3"/>
    <n v="144.77000000000001"/>
    <n v="214.42"/>
    <n v="1.7441860465116279E-2"/>
    <n v="4.3478260869565216E-2"/>
    <n v="2.0981159420289854"/>
    <n v="48.256666666666668"/>
    <n v="1.4811079643572562"/>
    <n v="69.649999999999977"/>
    <x v="1"/>
  </r>
  <r>
    <d v="2024-02-26T00:00:00"/>
    <x v="0"/>
    <s v="Instagram"/>
    <s v="Image"/>
    <s v="Gen X"/>
    <n v="478"/>
    <n v="8"/>
    <n v="0"/>
    <n v="29.53"/>
    <n v="0"/>
    <n v="1.6736401673640166E-2"/>
    <n v="0"/>
    <n v="3.6912500000000001"/>
    <n v="0"/>
    <n v="0"/>
    <n v="-29.53"/>
    <x v="1"/>
  </r>
  <r>
    <d v="2024-02-26T00:00:00"/>
    <x v="0"/>
    <s v="Instagram"/>
    <s v="Carousel"/>
    <s v="Gen Z"/>
    <n v="2876"/>
    <n v="42"/>
    <n v="1"/>
    <n v="187.19"/>
    <n v="78.989999999999995"/>
    <n v="1.4603616133518776E-2"/>
    <n v="2.3809523809523808E-2"/>
    <n v="4.4569047619047621"/>
    <n v="187.19"/>
    <n v="0.42197766974731554"/>
    <n v="-108.2"/>
    <x v="1"/>
  </r>
  <r>
    <d v="2024-02-26T00:00:00"/>
    <x v="0"/>
    <s v="Instagram"/>
    <s v="Carousel"/>
    <s v="Millennials"/>
    <n v="2716"/>
    <n v="51"/>
    <n v="3"/>
    <n v="163.44999999999999"/>
    <n v="185.45"/>
    <n v="1.877761413843888E-2"/>
    <n v="5.8823529411764705E-2"/>
    <n v="3.2049019607843134"/>
    <n v="54.483333333333327"/>
    <n v="1.1345977363107984"/>
    <n v="22"/>
    <x v="1"/>
  </r>
  <r>
    <d v="2024-02-26T00:00:00"/>
    <x v="0"/>
    <s v="Instagram"/>
    <s v="Carousel"/>
    <s v="Gen X"/>
    <n v="334"/>
    <n v="4"/>
    <n v="0"/>
    <n v="19.28"/>
    <n v="0"/>
    <n v="1.1976047904191617E-2"/>
    <n v="0"/>
    <n v="4.82"/>
    <n v="0"/>
    <n v="0"/>
    <n v="-19.28"/>
    <x v="1"/>
  </r>
  <r>
    <d v="2024-02-26T00:00:00"/>
    <x v="0"/>
    <s v="TikTok"/>
    <s v="Video"/>
    <s v="Gen Z"/>
    <n v="4683"/>
    <n v="168"/>
    <n v="8"/>
    <n v="158.16999999999999"/>
    <n v="483.29"/>
    <n v="3.5874439461883408E-2"/>
    <n v="4.7619047619047616E-2"/>
    <n v="0.94148809523809518"/>
    <n v="19.771249999999998"/>
    <n v="3.0555098944173995"/>
    <n v="325.12"/>
    <x v="1"/>
  </r>
  <r>
    <d v="2024-02-26T00:00:00"/>
    <x v="0"/>
    <s v="TikTok"/>
    <s v="Video"/>
    <s v="Millennials"/>
    <n v="414"/>
    <n v="18"/>
    <n v="1"/>
    <n v="13.03"/>
    <n v="75.209999999999994"/>
    <n v="4.3478260869565216E-2"/>
    <n v="5.5555555555555552E-2"/>
    <n v="0.7238888888888888"/>
    <n v="13.03"/>
    <n v="5.7720644666155021"/>
    <n v="62.179999999999993"/>
    <x v="0"/>
  </r>
  <r>
    <d v="2024-02-26T00:00:00"/>
    <x v="0"/>
    <s v="TikTok"/>
    <s v="Video"/>
    <s v="Gen X"/>
    <n v="284"/>
    <n v="5"/>
    <n v="0"/>
    <n v="7.43"/>
    <n v="0"/>
    <n v="1.7605633802816902E-2"/>
    <n v="0"/>
    <n v="1.486"/>
    <n v="0"/>
    <n v="0"/>
    <n v="-7.43"/>
    <x v="1"/>
  </r>
  <r>
    <d v="2024-02-26T00:00:00"/>
    <x v="0"/>
    <s v="TikTok"/>
    <s v="Image"/>
    <s v="Gen Z"/>
    <n v="5164"/>
    <n v="68"/>
    <n v="2"/>
    <n v="343.45"/>
    <n v="179.27"/>
    <n v="1.3168086754453912E-2"/>
    <n v="2.9411764705882353E-2"/>
    <n v="5.0507352941176471"/>
    <n v="171.72499999999999"/>
    <n v="0.52196826321153011"/>
    <n v="-164.17999999999998"/>
    <x v="1"/>
  </r>
  <r>
    <d v="2024-02-26T00:00:00"/>
    <x v="0"/>
    <s v="TikTok"/>
    <s v="Image"/>
    <s v="Millennials"/>
    <n v="560"/>
    <n v="3"/>
    <n v="0"/>
    <n v="28.48"/>
    <n v="0"/>
    <n v="5.3571428571428572E-3"/>
    <n v="0"/>
    <n v="9.4933333333333341"/>
    <n v="0"/>
    <n v="0"/>
    <n v="-28.48"/>
    <x v="1"/>
  </r>
  <r>
    <d v="2024-02-26T00:00:00"/>
    <x v="0"/>
    <s v="TikTok"/>
    <s v="Image"/>
    <s v="Gen X"/>
    <n v="427"/>
    <n v="6"/>
    <n v="0"/>
    <n v="21.14"/>
    <n v="0"/>
    <n v="1.405152224824356E-2"/>
    <n v="0"/>
    <n v="3.5233333333333334"/>
    <n v="0"/>
    <n v="0"/>
    <n v="-21.14"/>
    <x v="1"/>
  </r>
  <r>
    <d v="2024-02-26T00:00:00"/>
    <x v="0"/>
    <s v="TikTok"/>
    <s v="Carousel"/>
    <s v="Gen Z"/>
    <n v="5753"/>
    <n v="156"/>
    <n v="11"/>
    <n v="392.39"/>
    <n v="634.53"/>
    <n v="2.7116287154528074E-2"/>
    <n v="7.0512820512820512E-2"/>
    <n v="2.5153205128205127"/>
    <n v="35.671818181818182"/>
    <n v="1.6170901399118225"/>
    <n v="242.14"/>
    <x v="1"/>
  </r>
  <r>
    <d v="2024-02-26T00:00:00"/>
    <x v="0"/>
    <s v="TikTok"/>
    <s v="Carousel"/>
    <s v="Millennials"/>
    <n v="518"/>
    <n v="13"/>
    <n v="0"/>
    <n v="27.07"/>
    <n v="0"/>
    <n v="2.5096525096525095E-2"/>
    <n v="0"/>
    <n v="2.0823076923076922"/>
    <n v="0"/>
    <n v="0"/>
    <n v="-27.07"/>
    <x v="1"/>
  </r>
  <r>
    <d v="2024-02-26T00:00:00"/>
    <x v="0"/>
    <s v="TikTok"/>
    <s v="Carousel"/>
    <s v="Gen X"/>
    <n v="400"/>
    <n v="4"/>
    <n v="0"/>
    <n v="23.42"/>
    <n v="0"/>
    <n v="0.01"/>
    <n v="0"/>
    <n v="5.8550000000000004"/>
    <n v="0"/>
    <n v="0"/>
    <n v="-23.42"/>
    <x v="1"/>
  </r>
  <r>
    <d v="2024-02-26T00:00:00"/>
    <x v="0"/>
    <s v="Facebook"/>
    <s v="Video"/>
    <s v="Gen Z"/>
    <n v="1116"/>
    <n v="38"/>
    <n v="5"/>
    <n v="52.22"/>
    <n v="482.47"/>
    <n v="3.4050179211469536E-2"/>
    <n v="0.13157894736842105"/>
    <n v="1.3742105263157895"/>
    <n v="10.443999999999999"/>
    <n v="9.2391803906549228"/>
    <n v="430.25"/>
    <x v="0"/>
  </r>
  <r>
    <d v="2024-02-26T00:00:00"/>
    <x v="0"/>
    <s v="Facebook"/>
    <s v="Video"/>
    <s v="Millennials"/>
    <n v="5723"/>
    <n v="161"/>
    <n v="15"/>
    <n v="361.95"/>
    <n v="1091.3399999999999"/>
    <n v="2.8132098549711691E-2"/>
    <n v="9.3167701863354033E-2"/>
    <n v="2.2481366459627328"/>
    <n v="24.13"/>
    <n v="3.0151678408619973"/>
    <n v="729.38999999999987"/>
    <x v="1"/>
  </r>
  <r>
    <d v="2024-02-26T00:00:00"/>
    <x v="0"/>
    <s v="Facebook"/>
    <s v="Video"/>
    <s v="Gen X"/>
    <n v="1128"/>
    <n v="36"/>
    <n v="3"/>
    <n v="26.48"/>
    <n v="192.56"/>
    <n v="3.1914893617021274E-2"/>
    <n v="8.3333333333333329E-2"/>
    <n v="0.73555555555555552"/>
    <n v="8.8266666666666662"/>
    <n v="7.2719033232628396"/>
    <n v="166.08"/>
    <x v="0"/>
  </r>
  <r>
    <d v="2024-02-26T00:00:00"/>
    <x v="0"/>
    <s v="Facebook"/>
    <s v="Image"/>
    <s v="Gen Z"/>
    <n v="731"/>
    <n v="12"/>
    <n v="0"/>
    <n v="36.68"/>
    <n v="0"/>
    <n v="1.6415868673050615E-2"/>
    <n v="0"/>
    <n v="3.0566666666666666"/>
    <n v="0"/>
    <n v="0"/>
    <n v="-36.68"/>
    <x v="1"/>
  </r>
  <r>
    <d v="2024-02-26T00:00:00"/>
    <x v="0"/>
    <s v="Facebook"/>
    <s v="Image"/>
    <s v="Millennials"/>
    <n v="5792"/>
    <n v="50"/>
    <n v="2"/>
    <n v="269.67"/>
    <n v="101.34"/>
    <n v="8.6325966850828734E-3"/>
    <n v="0.04"/>
    <n v="5.3934000000000006"/>
    <n v="134.83500000000001"/>
    <n v="0.37579263544331959"/>
    <n v="-168.33"/>
    <x v="1"/>
  </r>
  <r>
    <d v="2024-02-26T00:00:00"/>
    <x v="0"/>
    <s v="Facebook"/>
    <s v="Image"/>
    <s v="Gen X"/>
    <n v="2803"/>
    <n v="40"/>
    <n v="0"/>
    <n v="128.18"/>
    <n v="0"/>
    <n v="1.4270424545130217E-2"/>
    <n v="0"/>
    <n v="3.2045000000000003"/>
    <n v="0"/>
    <n v="0"/>
    <n v="-128.18"/>
    <x v="1"/>
  </r>
  <r>
    <d v="2024-02-26T00:00:00"/>
    <x v="0"/>
    <s v="Facebook"/>
    <s v="Carousel"/>
    <s v="Gen Z"/>
    <n v="691"/>
    <n v="19"/>
    <n v="1"/>
    <n v="33.72"/>
    <n v="50.45"/>
    <n v="2.7496382054992764E-2"/>
    <n v="5.2631578947368418E-2"/>
    <n v="1.7747368421052632"/>
    <n v="33.72"/>
    <n v="1.4961447212336894"/>
    <n v="16.730000000000004"/>
    <x v="1"/>
  </r>
  <r>
    <d v="2024-02-26T00:00:00"/>
    <x v="0"/>
    <s v="Facebook"/>
    <s v="Carousel"/>
    <s v="Millennials"/>
    <n v="2607"/>
    <n v="65"/>
    <n v="2"/>
    <n v="116.93"/>
    <n v="164.81"/>
    <n v="2.4932873034138856E-2"/>
    <n v="3.0769230769230771E-2"/>
    <n v="1.7989230769230771"/>
    <n v="58.465000000000003"/>
    <n v="1.4094757547250492"/>
    <n v="47.879999999999995"/>
    <x v="1"/>
  </r>
  <r>
    <d v="2024-02-26T00:00:00"/>
    <x v="0"/>
    <s v="Facebook"/>
    <s v="Carousel"/>
    <s v="Gen X"/>
    <n v="1331"/>
    <n v="29"/>
    <n v="1"/>
    <n v="47.48"/>
    <n v="51.9"/>
    <n v="2.1788129226145755E-2"/>
    <n v="3.4482758620689655E-2"/>
    <n v="1.6372413793103446"/>
    <n v="47.48"/>
    <n v="1.0930918281381634"/>
    <n v="4.4200000000000017"/>
    <x v="1"/>
  </r>
  <r>
    <d v="2024-02-27T00:00:00"/>
    <x v="0"/>
    <s v="Instagram"/>
    <s v="Video"/>
    <s v="Gen Z"/>
    <n v="4777"/>
    <n v="108"/>
    <n v="15"/>
    <n v="258.87"/>
    <n v="845.33"/>
    <n v="2.2608331588863304E-2"/>
    <n v="0.1388888888888889"/>
    <n v="2.3969444444444443"/>
    <n v="17.257999999999999"/>
    <n v="3.265461428516244"/>
    <n v="586.46"/>
    <x v="1"/>
  </r>
  <r>
    <d v="2024-02-27T00:00:00"/>
    <x v="0"/>
    <s v="Instagram"/>
    <s v="Video"/>
    <s v="Millennials"/>
    <n v="3773"/>
    <n v="110"/>
    <n v="9"/>
    <n v="230.12"/>
    <n v="744.4"/>
    <n v="2.9154518950437316E-2"/>
    <n v="8.1818181818181818E-2"/>
    <n v="2.0920000000000001"/>
    <n v="25.568888888888889"/>
    <n v="3.2348339996523552"/>
    <n v="514.28"/>
    <x v="1"/>
  </r>
  <r>
    <d v="2024-02-27T00:00:00"/>
    <x v="0"/>
    <s v="Instagram"/>
    <s v="Video"/>
    <s v="Gen X"/>
    <n v="421"/>
    <n v="19"/>
    <n v="0"/>
    <n v="13.44"/>
    <n v="0"/>
    <n v="4.5130641330166268E-2"/>
    <n v="0"/>
    <n v="0.70736842105263154"/>
    <n v="0"/>
    <n v="0"/>
    <n v="-13.44"/>
    <x v="1"/>
  </r>
  <r>
    <d v="2024-02-27T00:00:00"/>
    <x v="0"/>
    <s v="Instagram"/>
    <s v="Image"/>
    <s v="Gen Z"/>
    <n v="2432"/>
    <n v="19"/>
    <n v="0"/>
    <n v="109.27"/>
    <n v="0"/>
    <n v="7.8125E-3"/>
    <n v="0"/>
    <n v="5.751052631578947"/>
    <n v="0"/>
    <n v="0"/>
    <n v="-109.27"/>
    <x v="1"/>
  </r>
  <r>
    <d v="2024-02-27T00:00:00"/>
    <x v="0"/>
    <s v="Instagram"/>
    <s v="Image"/>
    <s v="Millennials"/>
    <n v="2783"/>
    <n v="54"/>
    <n v="2"/>
    <n v="90.32"/>
    <n v="110.51"/>
    <n v="1.9403521379805964E-2"/>
    <n v="3.7037037037037035E-2"/>
    <n v="1.6725925925925924"/>
    <n v="45.16"/>
    <n v="1.2235385296722765"/>
    <n v="20.190000000000012"/>
    <x v="1"/>
  </r>
  <r>
    <d v="2024-02-27T00:00:00"/>
    <x v="0"/>
    <s v="Instagram"/>
    <s v="Image"/>
    <s v="Gen X"/>
    <n v="199"/>
    <n v="1"/>
    <n v="0"/>
    <n v="12.76"/>
    <n v="0"/>
    <n v="5.0251256281407036E-3"/>
    <n v="0"/>
    <n v="12.76"/>
    <n v="0"/>
    <n v="0"/>
    <n v="-12.76"/>
    <x v="1"/>
  </r>
  <r>
    <d v="2024-02-27T00:00:00"/>
    <x v="0"/>
    <s v="Instagram"/>
    <s v="Carousel"/>
    <s v="Gen Z"/>
    <n v="4768"/>
    <n v="48"/>
    <n v="2"/>
    <n v="133.24"/>
    <n v="177.29"/>
    <n v="1.0067114093959731E-2"/>
    <n v="4.1666666666666664E-2"/>
    <n v="2.7758333333333334"/>
    <n v="66.62"/>
    <n v="1.3306064244971478"/>
    <n v="44.049999999999983"/>
    <x v="1"/>
  </r>
  <r>
    <d v="2024-02-27T00:00:00"/>
    <x v="0"/>
    <s v="Instagram"/>
    <s v="Carousel"/>
    <s v="Millennials"/>
    <n v="2619"/>
    <n v="54"/>
    <n v="3"/>
    <n v="108.59"/>
    <n v="222.3"/>
    <n v="2.0618556701030927E-2"/>
    <n v="5.5555555555555552E-2"/>
    <n v="2.010925925925926"/>
    <n v="36.196666666666665"/>
    <n v="2.0471498296344048"/>
    <n v="113.71000000000001"/>
    <x v="1"/>
  </r>
  <r>
    <d v="2024-02-27T00:00:00"/>
    <x v="0"/>
    <s v="Instagram"/>
    <s v="Carousel"/>
    <s v="Gen X"/>
    <n v="313"/>
    <n v="3"/>
    <n v="0"/>
    <n v="9.57"/>
    <n v="0"/>
    <n v="9.5846645367412137E-3"/>
    <n v="0"/>
    <n v="3.19"/>
    <n v="0"/>
    <n v="0"/>
    <n v="-9.57"/>
    <x v="1"/>
  </r>
  <r>
    <d v="2024-02-27T00:00:00"/>
    <x v="0"/>
    <s v="TikTok"/>
    <s v="Video"/>
    <s v="Gen Z"/>
    <n v="3900"/>
    <n v="131"/>
    <n v="15"/>
    <n v="117.7"/>
    <n v="1114.83"/>
    <n v="3.3589743589743593E-2"/>
    <n v="0.11450381679389313"/>
    <n v="0.89847328244274816"/>
    <n v="7.8466666666666667"/>
    <n v="9.4717926932880196"/>
    <n v="997.12999999999988"/>
    <x v="0"/>
  </r>
  <r>
    <d v="2024-02-27T00:00:00"/>
    <x v="0"/>
    <s v="TikTok"/>
    <s v="Video"/>
    <s v="Millennials"/>
    <n v="878"/>
    <n v="41"/>
    <n v="2"/>
    <n v="59.38"/>
    <n v="173.63"/>
    <n v="4.6697038724373578E-2"/>
    <n v="4.878048780487805E-2"/>
    <n v="1.4482926829268292"/>
    <n v="29.69"/>
    <n v="2.9240485011788477"/>
    <n v="114.25"/>
    <x v="1"/>
  </r>
  <r>
    <d v="2024-02-27T00:00:00"/>
    <x v="0"/>
    <s v="TikTok"/>
    <s v="Video"/>
    <s v="Gen X"/>
    <n v="398"/>
    <n v="19"/>
    <n v="1"/>
    <n v="23.1"/>
    <n v="63.24"/>
    <n v="4.7738693467336682E-2"/>
    <n v="5.2631578947368418E-2"/>
    <n v="1.2157894736842105"/>
    <n v="23.1"/>
    <n v="2.7376623376623375"/>
    <n v="40.14"/>
    <x v="1"/>
  </r>
  <r>
    <d v="2024-02-27T00:00:00"/>
    <x v="0"/>
    <s v="TikTok"/>
    <s v="Image"/>
    <s v="Gen Z"/>
    <n v="4480"/>
    <n v="70"/>
    <n v="2"/>
    <n v="146.78"/>
    <n v="144.30000000000001"/>
    <n v="1.5625E-2"/>
    <n v="2.8571428571428571E-2"/>
    <n v="2.096857142857143"/>
    <n v="73.39"/>
    <n v="0.98310396511786358"/>
    <n v="-2.4799999999999898"/>
    <x v="1"/>
  </r>
  <r>
    <d v="2024-02-27T00:00:00"/>
    <x v="0"/>
    <s v="TikTok"/>
    <s v="Image"/>
    <s v="Millennials"/>
    <n v="426"/>
    <n v="4"/>
    <n v="0"/>
    <n v="14.35"/>
    <n v="0"/>
    <n v="9.3896713615023476E-3"/>
    <n v="0"/>
    <n v="3.5874999999999999"/>
    <n v="0"/>
    <n v="0"/>
    <n v="-14.35"/>
    <x v="1"/>
  </r>
  <r>
    <d v="2024-02-27T00:00:00"/>
    <x v="0"/>
    <s v="TikTok"/>
    <s v="Image"/>
    <s v="Gen X"/>
    <n v="290"/>
    <n v="2"/>
    <n v="0"/>
    <n v="13.44"/>
    <n v="0"/>
    <n v="6.8965517241379309E-3"/>
    <n v="0"/>
    <n v="6.72"/>
    <n v="0"/>
    <n v="0"/>
    <n v="-13.44"/>
    <x v="1"/>
  </r>
  <r>
    <d v="2024-02-27T00:00:00"/>
    <x v="0"/>
    <s v="TikTok"/>
    <s v="Carousel"/>
    <s v="Gen Z"/>
    <n v="2621"/>
    <n v="41"/>
    <n v="2"/>
    <n v="68.08"/>
    <n v="186.45"/>
    <n v="1.564288439526898E-2"/>
    <n v="4.878048780487805E-2"/>
    <n v="1.6604878048780487"/>
    <n v="34.04"/>
    <n v="2.738689776733255"/>
    <n v="118.36999999999999"/>
    <x v="1"/>
  </r>
  <r>
    <d v="2024-02-27T00:00:00"/>
    <x v="0"/>
    <s v="TikTok"/>
    <s v="Carousel"/>
    <s v="Millennials"/>
    <n v="757"/>
    <n v="14"/>
    <n v="0"/>
    <n v="38.78"/>
    <n v="0"/>
    <n v="1.8494055482166448E-2"/>
    <n v="0"/>
    <n v="2.77"/>
    <n v="0"/>
    <n v="0"/>
    <n v="-38.78"/>
    <x v="1"/>
  </r>
  <r>
    <d v="2024-02-27T00:00:00"/>
    <x v="0"/>
    <s v="TikTok"/>
    <s v="Carousel"/>
    <s v="Gen X"/>
    <n v="344"/>
    <n v="5"/>
    <n v="0"/>
    <n v="15.4"/>
    <n v="0"/>
    <n v="1.4534883720930232E-2"/>
    <n v="0"/>
    <n v="3.08"/>
    <n v="0"/>
    <n v="0"/>
    <n v="-15.4"/>
    <x v="1"/>
  </r>
  <r>
    <d v="2024-02-27T00:00:00"/>
    <x v="0"/>
    <s v="Facebook"/>
    <s v="Video"/>
    <s v="Gen Z"/>
    <n v="893"/>
    <n v="39"/>
    <n v="3"/>
    <n v="24.47"/>
    <n v="294.27999999999997"/>
    <n v="4.3673012318029114E-2"/>
    <n v="7.6923076923076927E-2"/>
    <n v="0.62743589743589745"/>
    <n v="8.1566666666666663"/>
    <n v="12.026154474867184"/>
    <n v="269.80999999999995"/>
    <x v="0"/>
  </r>
  <r>
    <d v="2024-02-27T00:00:00"/>
    <x v="0"/>
    <s v="Facebook"/>
    <s v="Video"/>
    <s v="Millennials"/>
    <n v="3654"/>
    <n v="157"/>
    <n v="11"/>
    <n v="166.73"/>
    <n v="678.49"/>
    <n v="4.2966611932129174E-2"/>
    <n v="7.0063694267515922E-2"/>
    <n v="1.0619745222929935"/>
    <n v="15.157272727272726"/>
    <n v="4.0693936304204401"/>
    <n v="511.76"/>
    <x v="0"/>
  </r>
  <r>
    <d v="2024-02-27T00:00:00"/>
    <x v="0"/>
    <s v="Facebook"/>
    <s v="Video"/>
    <s v="Gen X"/>
    <n v="2557"/>
    <n v="61"/>
    <n v="4"/>
    <n v="114.83"/>
    <n v="295.60000000000002"/>
    <n v="2.3856081345326553E-2"/>
    <n v="6.5573770491803282E-2"/>
    <n v="1.8824590163934425"/>
    <n v="28.7075"/>
    <n v="2.5742401811373337"/>
    <n v="180.77000000000004"/>
    <x v="1"/>
  </r>
  <r>
    <d v="2024-02-27T00:00:00"/>
    <x v="0"/>
    <s v="Facebook"/>
    <s v="Image"/>
    <s v="Gen Z"/>
    <n v="661"/>
    <n v="9"/>
    <n v="0"/>
    <n v="30.17"/>
    <n v="0"/>
    <n v="1.3615733736762481E-2"/>
    <n v="0"/>
    <n v="3.3522222222222222"/>
    <n v="0"/>
    <n v="0"/>
    <n v="-30.17"/>
    <x v="1"/>
  </r>
  <r>
    <d v="2024-02-27T00:00:00"/>
    <x v="0"/>
    <s v="Facebook"/>
    <s v="Image"/>
    <s v="Millennials"/>
    <n v="5633"/>
    <n v="37"/>
    <n v="1"/>
    <n v="322.81"/>
    <n v="90.49"/>
    <n v="6.5684360021303033E-3"/>
    <n v="2.7027027027027029E-2"/>
    <n v="8.7245945945945955"/>
    <n v="322.81"/>
    <n v="0.28031969269849133"/>
    <n v="-232.32"/>
    <x v="1"/>
  </r>
  <r>
    <d v="2024-02-27T00:00:00"/>
    <x v="0"/>
    <s v="Facebook"/>
    <s v="Image"/>
    <s v="Gen X"/>
    <n v="2473"/>
    <n v="32"/>
    <n v="0"/>
    <n v="142.66999999999999"/>
    <n v="0"/>
    <n v="1.293974929235746E-2"/>
    <n v="0"/>
    <n v="4.4584374999999996"/>
    <n v="0"/>
    <n v="0"/>
    <n v="-142.66999999999999"/>
    <x v="1"/>
  </r>
  <r>
    <d v="2024-02-27T00:00:00"/>
    <x v="0"/>
    <s v="Facebook"/>
    <s v="Carousel"/>
    <s v="Gen Z"/>
    <n v="1068"/>
    <n v="26"/>
    <n v="1"/>
    <n v="66.89"/>
    <n v="54.14"/>
    <n v="2.4344569288389514E-2"/>
    <n v="3.8461538461538464E-2"/>
    <n v="2.5726923076923076"/>
    <n v="66.89"/>
    <n v="0.80938854836298402"/>
    <n v="-12.75"/>
    <x v="1"/>
  </r>
  <r>
    <d v="2024-02-27T00:00:00"/>
    <x v="0"/>
    <s v="Facebook"/>
    <s v="Carousel"/>
    <s v="Millennials"/>
    <n v="2856"/>
    <n v="81"/>
    <n v="2"/>
    <n v="97.97"/>
    <n v="140.66"/>
    <n v="2.8361344537815126E-2"/>
    <n v="2.4691358024691357E-2"/>
    <n v="1.2095061728395062"/>
    <n v="48.984999999999999"/>
    <n v="1.435745636419312"/>
    <n v="42.69"/>
    <x v="1"/>
  </r>
  <r>
    <d v="2024-02-27T00:00:00"/>
    <x v="0"/>
    <s v="Facebook"/>
    <s v="Carousel"/>
    <s v="Gen X"/>
    <n v="1143"/>
    <n v="21"/>
    <n v="1"/>
    <n v="73.05"/>
    <n v="93.61"/>
    <n v="1.8372703412073491E-2"/>
    <n v="4.7619047619047616E-2"/>
    <n v="3.4785714285714286"/>
    <n v="73.05"/>
    <n v="1.2814510609171801"/>
    <n v="20.560000000000002"/>
    <x v="1"/>
  </r>
  <r>
    <d v="2024-02-28T00:00:00"/>
    <x v="0"/>
    <s v="Instagram"/>
    <s v="Video"/>
    <s v="Gen Z"/>
    <n v="1647"/>
    <n v="75"/>
    <n v="9"/>
    <n v="45.29"/>
    <n v="498.34"/>
    <n v="4.553734061930783E-2"/>
    <n v="0.12"/>
    <n v="0.60386666666666666"/>
    <n v="5.0322222222222219"/>
    <n v="11.003311989401633"/>
    <n v="453.04999999999995"/>
    <x v="0"/>
  </r>
  <r>
    <d v="2024-02-28T00:00:00"/>
    <x v="0"/>
    <s v="Instagram"/>
    <s v="Video"/>
    <s v="Millennials"/>
    <n v="2145"/>
    <n v="43"/>
    <n v="4"/>
    <n v="144"/>
    <n v="287.74"/>
    <n v="2.0046620046620046E-2"/>
    <n v="9.3023255813953487E-2"/>
    <n v="3.3488372093023258"/>
    <n v="36"/>
    <n v="1.9981944444444446"/>
    <n v="143.74"/>
    <x v="1"/>
  </r>
  <r>
    <d v="2024-02-28T00:00:00"/>
    <x v="0"/>
    <s v="Instagram"/>
    <s v="Video"/>
    <s v="Gen X"/>
    <n v="239"/>
    <n v="6"/>
    <n v="0"/>
    <n v="16.04"/>
    <n v="0"/>
    <n v="2.5104602510460251E-2"/>
    <n v="0"/>
    <n v="2.6733333333333333"/>
    <n v="0"/>
    <n v="0"/>
    <n v="-16.04"/>
    <x v="1"/>
  </r>
  <r>
    <d v="2024-02-28T00:00:00"/>
    <x v="0"/>
    <s v="Instagram"/>
    <s v="Image"/>
    <s v="Gen Z"/>
    <n v="4372"/>
    <n v="83"/>
    <n v="2"/>
    <n v="101.48"/>
    <n v="144.24"/>
    <n v="1.898444647758463E-2"/>
    <n v="2.4096385542168676E-2"/>
    <n v="1.2226506024096386"/>
    <n v="50.74"/>
    <n v="1.4213638155301538"/>
    <n v="42.760000000000005"/>
    <x v="1"/>
  </r>
  <r>
    <d v="2024-02-28T00:00:00"/>
    <x v="0"/>
    <s v="Instagram"/>
    <s v="Image"/>
    <s v="Millennials"/>
    <n v="3109"/>
    <n v="28"/>
    <n v="1"/>
    <n v="122.94"/>
    <n v="57.14"/>
    <n v="9.0061112898037962E-3"/>
    <n v="3.5714285714285712E-2"/>
    <n v="4.390714285714286"/>
    <n v="122.94"/>
    <n v="0.46477956726858632"/>
    <n v="-65.8"/>
    <x v="1"/>
  </r>
  <r>
    <d v="2024-02-28T00:00:00"/>
    <x v="0"/>
    <s v="Instagram"/>
    <s v="Image"/>
    <s v="Gen X"/>
    <n v="492"/>
    <n v="8"/>
    <n v="0"/>
    <n v="20.96"/>
    <n v="0"/>
    <n v="1.6260162601626018E-2"/>
    <n v="0"/>
    <n v="2.62"/>
    <n v="0"/>
    <n v="0"/>
    <n v="-20.96"/>
    <x v="1"/>
  </r>
  <r>
    <d v="2024-02-28T00:00:00"/>
    <x v="0"/>
    <s v="Instagram"/>
    <s v="Carousel"/>
    <s v="Gen Z"/>
    <n v="4987"/>
    <n v="52"/>
    <n v="2"/>
    <n v="271.68"/>
    <n v="182.55"/>
    <n v="1.0427110487266893E-2"/>
    <n v="3.8461538461538464E-2"/>
    <n v="5.2246153846153849"/>
    <n v="135.84"/>
    <n v="0.67193021201413428"/>
    <n v="-89.13"/>
    <x v="1"/>
  </r>
  <r>
    <d v="2024-02-28T00:00:00"/>
    <x v="0"/>
    <s v="Instagram"/>
    <s v="Carousel"/>
    <s v="Millennials"/>
    <n v="2390"/>
    <n v="55"/>
    <n v="3"/>
    <n v="72.180000000000007"/>
    <n v="271.86"/>
    <n v="2.3012552301255231E-2"/>
    <n v="5.4545454545454543E-2"/>
    <n v="1.3123636363636364"/>
    <n v="24.060000000000002"/>
    <n v="3.766417290108063"/>
    <n v="199.68"/>
    <x v="0"/>
  </r>
  <r>
    <d v="2024-02-28T00:00:00"/>
    <x v="0"/>
    <s v="Instagram"/>
    <s v="Carousel"/>
    <s v="Gen X"/>
    <n v="128"/>
    <n v="2"/>
    <n v="0"/>
    <n v="8.34"/>
    <n v="0"/>
    <n v="1.5625E-2"/>
    <n v="0"/>
    <n v="4.17"/>
    <n v="0"/>
    <n v="0"/>
    <n v="-8.34"/>
    <x v="1"/>
  </r>
  <r>
    <d v="2024-02-28T00:00:00"/>
    <x v="0"/>
    <s v="TikTok"/>
    <s v="Video"/>
    <s v="Gen Z"/>
    <n v="6689"/>
    <n v="244"/>
    <n v="13"/>
    <n v="165.78"/>
    <n v="1118.24"/>
    <n v="3.647779937210345E-2"/>
    <n v="5.3278688524590161E-2"/>
    <n v="0.67942622950819676"/>
    <n v="12.752307692307692"/>
    <n v="6.7453251296899506"/>
    <n v="952.46"/>
    <x v="0"/>
  </r>
  <r>
    <d v="2024-02-28T00:00:00"/>
    <x v="0"/>
    <s v="TikTok"/>
    <s v="Video"/>
    <s v="Millennials"/>
    <n v="320"/>
    <n v="13"/>
    <n v="1"/>
    <n v="19.18"/>
    <n v="70.44"/>
    <n v="4.0625000000000001E-2"/>
    <n v="7.6923076923076927E-2"/>
    <n v="1.4753846153846153"/>
    <n v="19.18"/>
    <n v="3.6725755995828986"/>
    <n v="51.26"/>
    <x v="0"/>
  </r>
  <r>
    <d v="2024-02-28T00:00:00"/>
    <x v="0"/>
    <s v="TikTok"/>
    <s v="Video"/>
    <s v="Gen X"/>
    <n v="412"/>
    <n v="18"/>
    <n v="1"/>
    <n v="12.99"/>
    <n v="69.31"/>
    <n v="4.3689320388349516E-2"/>
    <n v="5.5555555555555552E-2"/>
    <n v="0.72166666666666668"/>
    <n v="12.99"/>
    <n v="5.3356428021555047"/>
    <n v="56.32"/>
    <x v="0"/>
  </r>
  <r>
    <d v="2024-02-28T00:00:00"/>
    <x v="0"/>
    <s v="TikTok"/>
    <s v="Image"/>
    <s v="Gen Z"/>
    <n v="6915"/>
    <n v="71"/>
    <n v="1"/>
    <n v="461.29"/>
    <n v="82.08"/>
    <n v="1.0267534345625452E-2"/>
    <n v="1.4084507042253521E-2"/>
    <n v="6.4970422535211272"/>
    <n v="461.29"/>
    <n v="0.17793578876628585"/>
    <n v="-379.21000000000004"/>
    <x v="1"/>
  </r>
  <r>
    <d v="2024-02-28T00:00:00"/>
    <x v="0"/>
    <s v="TikTok"/>
    <s v="Image"/>
    <s v="Millennials"/>
    <n v="733"/>
    <n v="3"/>
    <n v="0"/>
    <n v="38.729999999999997"/>
    <n v="0"/>
    <n v="4.0927694406548429E-3"/>
    <n v="0"/>
    <n v="12.909999999999998"/>
    <n v="0"/>
    <n v="0"/>
    <n v="-38.729999999999997"/>
    <x v="1"/>
  </r>
  <r>
    <d v="2024-02-28T00:00:00"/>
    <x v="0"/>
    <s v="TikTok"/>
    <s v="Image"/>
    <s v="Gen X"/>
    <n v="248"/>
    <n v="4"/>
    <n v="0"/>
    <n v="12.08"/>
    <n v="0"/>
    <n v="1.6129032258064516E-2"/>
    <n v="0"/>
    <n v="3.02"/>
    <n v="0"/>
    <n v="0"/>
    <n v="-12.08"/>
    <x v="1"/>
  </r>
  <r>
    <d v="2024-02-28T00:00:00"/>
    <x v="0"/>
    <s v="TikTok"/>
    <s v="Carousel"/>
    <s v="Gen Z"/>
    <n v="7316"/>
    <n v="150"/>
    <n v="10"/>
    <n v="452.27"/>
    <n v="963.84"/>
    <n v="2.050300710770913E-2"/>
    <n v="6.6666666666666666E-2"/>
    <n v="3.015133333333333"/>
    <n v="45.226999999999997"/>
    <n v="2.131116368540916"/>
    <n v="511.57000000000005"/>
    <x v="1"/>
  </r>
  <r>
    <d v="2024-02-28T00:00:00"/>
    <x v="0"/>
    <s v="TikTok"/>
    <s v="Carousel"/>
    <s v="Millennials"/>
    <n v="466"/>
    <n v="13"/>
    <n v="0"/>
    <n v="25.97"/>
    <n v="0"/>
    <n v="2.7896995708154508E-2"/>
    <n v="0"/>
    <n v="1.9976923076923077"/>
    <n v="0"/>
    <n v="0"/>
    <n v="-25.97"/>
    <x v="1"/>
  </r>
  <r>
    <d v="2024-02-28T00:00:00"/>
    <x v="0"/>
    <s v="TikTok"/>
    <s v="Carousel"/>
    <s v="Gen X"/>
    <n v="350"/>
    <n v="3"/>
    <n v="0"/>
    <n v="17.36"/>
    <n v="0"/>
    <n v="8.5714285714285719E-3"/>
    <n v="0"/>
    <n v="5.7866666666666662"/>
    <n v="0"/>
    <n v="0"/>
    <n v="-17.36"/>
    <x v="1"/>
  </r>
  <r>
    <d v="2024-02-28T00:00:00"/>
    <x v="0"/>
    <s v="Facebook"/>
    <s v="Video"/>
    <s v="Gen Z"/>
    <n v="1341"/>
    <n v="46"/>
    <n v="3"/>
    <n v="69.63"/>
    <n v="169.36"/>
    <n v="3.4302759134973902E-2"/>
    <n v="6.5217391304347824E-2"/>
    <n v="1.5136956521739129"/>
    <n v="23.209999999999997"/>
    <n v="2.4322849346546032"/>
    <n v="99.730000000000018"/>
    <x v="1"/>
  </r>
  <r>
    <d v="2024-02-28T00:00:00"/>
    <x v="0"/>
    <s v="Facebook"/>
    <s v="Video"/>
    <s v="Millennials"/>
    <n v="5037"/>
    <n v="145"/>
    <n v="12"/>
    <n v="268.52999999999997"/>
    <n v="643.19000000000005"/>
    <n v="2.8786976374826287E-2"/>
    <n v="8.2758620689655171E-2"/>
    <n v="1.8519310344827584"/>
    <n v="22.377499999999998"/>
    <n v="2.3952258593080851"/>
    <n v="374.66000000000008"/>
    <x v="1"/>
  </r>
  <r>
    <d v="2024-02-28T00:00:00"/>
    <x v="0"/>
    <s v="Facebook"/>
    <s v="Video"/>
    <s v="Gen X"/>
    <n v="1216"/>
    <n v="54"/>
    <n v="4"/>
    <n v="71.45"/>
    <n v="206.24"/>
    <n v="4.4407894736842105E-2"/>
    <n v="7.407407407407407E-2"/>
    <n v="1.3231481481481482"/>
    <n v="17.862500000000001"/>
    <n v="2.8864940517844646"/>
    <n v="134.79000000000002"/>
    <x v="1"/>
  </r>
  <r>
    <d v="2024-02-28T00:00:00"/>
    <x v="0"/>
    <s v="Facebook"/>
    <s v="Image"/>
    <s v="Gen Z"/>
    <n v="522"/>
    <n v="6"/>
    <n v="0"/>
    <n v="18.18"/>
    <n v="0"/>
    <n v="1.1494252873563218E-2"/>
    <n v="0"/>
    <n v="3.03"/>
    <n v="0"/>
    <n v="0"/>
    <n v="-18.18"/>
    <x v="1"/>
  </r>
  <r>
    <d v="2024-02-28T00:00:00"/>
    <x v="0"/>
    <s v="Facebook"/>
    <s v="Image"/>
    <s v="Millennials"/>
    <n v="2395"/>
    <n v="47"/>
    <n v="0"/>
    <n v="126.04"/>
    <n v="0"/>
    <n v="1.9624217118997912E-2"/>
    <n v="0"/>
    <n v="2.6817021276595745"/>
    <n v="0"/>
    <n v="0"/>
    <n v="-126.04"/>
    <x v="1"/>
  </r>
  <r>
    <d v="2024-02-28T00:00:00"/>
    <x v="0"/>
    <s v="Facebook"/>
    <s v="Image"/>
    <s v="Gen X"/>
    <n v="2579"/>
    <n v="46"/>
    <n v="0"/>
    <n v="130.19"/>
    <n v="0"/>
    <n v="1.7836370686312525E-2"/>
    <n v="0"/>
    <n v="2.8302173913043478"/>
    <n v="0"/>
    <n v="0"/>
    <n v="-130.19"/>
    <x v="1"/>
  </r>
  <r>
    <d v="2024-02-28T00:00:00"/>
    <x v="0"/>
    <s v="Facebook"/>
    <s v="Carousel"/>
    <s v="Gen Z"/>
    <n v="1403"/>
    <n v="15"/>
    <n v="0"/>
    <n v="45.71"/>
    <n v="0"/>
    <n v="1.0691375623663579E-2"/>
    <n v="0"/>
    <n v="3.0473333333333334"/>
    <n v="0"/>
    <n v="0"/>
    <n v="-45.71"/>
    <x v="1"/>
  </r>
  <r>
    <d v="2024-02-28T00:00:00"/>
    <x v="0"/>
    <s v="Facebook"/>
    <s v="Carousel"/>
    <s v="Millennials"/>
    <n v="2621"/>
    <n v="31"/>
    <n v="1"/>
    <n v="125.86"/>
    <n v="59.42"/>
    <n v="1.1827546737886304E-2"/>
    <n v="3.2258064516129031E-2"/>
    <n v="4.0599999999999996"/>
    <n v="125.86"/>
    <n v="0.47211187033211505"/>
    <n v="-66.44"/>
    <x v="1"/>
  </r>
  <r>
    <d v="2024-02-28T00:00:00"/>
    <x v="0"/>
    <s v="Facebook"/>
    <s v="Carousel"/>
    <s v="Gen X"/>
    <n v="2905"/>
    <n v="59"/>
    <n v="2"/>
    <n v="97.15"/>
    <n v="104.98"/>
    <n v="2.0309810671256454E-2"/>
    <n v="3.3898305084745763E-2"/>
    <n v="1.6466101694915256"/>
    <n v="48.575000000000003"/>
    <n v="1.0805970149253732"/>
    <n v="7.8299999999999983"/>
    <x v="1"/>
  </r>
  <r>
    <d v="2024-02-29T00:00:00"/>
    <x v="0"/>
    <s v="Instagram"/>
    <s v="Video"/>
    <s v="Gen Z"/>
    <n v="3017"/>
    <n v="77"/>
    <n v="11"/>
    <n v="88.36"/>
    <n v="830"/>
    <n v="2.5522041763341066E-2"/>
    <n v="0.14285714285714285"/>
    <n v="1.1475324675324676"/>
    <n v="8.0327272727272732"/>
    <n v="9.3933906745133537"/>
    <n v="741.64"/>
    <x v="0"/>
  </r>
  <r>
    <d v="2024-02-29T00:00:00"/>
    <x v="0"/>
    <s v="Instagram"/>
    <s v="Video"/>
    <s v="Millennials"/>
    <n v="3010"/>
    <n v="122"/>
    <n v="12"/>
    <n v="138.88999999999999"/>
    <n v="760.66"/>
    <n v="4.053156146179402E-2"/>
    <n v="9.8360655737704916E-2"/>
    <n v="1.1384426229508195"/>
    <n v="11.574166666666665"/>
    <n v="5.47670818633451"/>
    <n v="621.77"/>
    <x v="0"/>
  </r>
  <r>
    <d v="2024-02-29T00:00:00"/>
    <x v="0"/>
    <s v="Instagram"/>
    <s v="Video"/>
    <s v="Gen X"/>
    <n v="486"/>
    <n v="18"/>
    <n v="2"/>
    <n v="28.3"/>
    <n v="155.66999999999999"/>
    <n v="3.7037037037037035E-2"/>
    <n v="0.1111111111111111"/>
    <n v="1.5722222222222222"/>
    <n v="14.15"/>
    <n v="5.500706713780918"/>
    <n v="127.36999999999999"/>
    <x v="0"/>
  </r>
  <r>
    <d v="2024-02-29T00:00:00"/>
    <x v="0"/>
    <s v="Instagram"/>
    <s v="Image"/>
    <s v="Gen Z"/>
    <n v="4978"/>
    <n v="28"/>
    <n v="0"/>
    <n v="236.91"/>
    <n v="0"/>
    <n v="5.6247488951386097E-3"/>
    <n v="0"/>
    <n v="8.4610714285714277"/>
    <n v="0"/>
    <n v="0"/>
    <n v="-236.91"/>
    <x v="1"/>
  </r>
  <r>
    <d v="2024-02-29T00:00:00"/>
    <x v="0"/>
    <s v="Instagram"/>
    <s v="Image"/>
    <s v="Millennials"/>
    <n v="2905"/>
    <n v="44"/>
    <n v="0"/>
    <n v="161.08000000000001"/>
    <n v="0"/>
    <n v="1.5146299483648882E-2"/>
    <n v="0"/>
    <n v="3.6609090909090911"/>
    <n v="0"/>
    <n v="0"/>
    <n v="-161.08000000000001"/>
    <x v="1"/>
  </r>
  <r>
    <d v="2024-02-29T00:00:00"/>
    <x v="0"/>
    <s v="Instagram"/>
    <s v="Image"/>
    <s v="Gen X"/>
    <n v="81"/>
    <n v="1"/>
    <n v="0"/>
    <n v="3.83"/>
    <n v="0"/>
    <n v="1.2345679012345678E-2"/>
    <n v="0"/>
    <n v="3.83"/>
    <n v="0"/>
    <n v="0"/>
    <n v="-3.83"/>
    <x v="1"/>
  </r>
  <r>
    <d v="2024-02-29T00:00:00"/>
    <x v="0"/>
    <s v="Instagram"/>
    <s v="Carousel"/>
    <s v="Gen Z"/>
    <n v="4911"/>
    <n v="85"/>
    <n v="4"/>
    <n v="241.51"/>
    <n v="237.82"/>
    <n v="1.7308083893300755E-2"/>
    <n v="4.7058823529411764E-2"/>
    <n v="2.8412941176470587"/>
    <n v="60.377499999999998"/>
    <n v="0.98472112955985258"/>
    <n v="-3.6899999999999977"/>
    <x v="1"/>
  </r>
  <r>
    <d v="2024-02-29T00:00:00"/>
    <x v="0"/>
    <s v="Instagram"/>
    <s v="Carousel"/>
    <s v="Millennials"/>
    <n v="1455"/>
    <n v="34"/>
    <n v="1"/>
    <n v="52.9"/>
    <n v="71.13"/>
    <n v="2.3367697594501718E-2"/>
    <n v="2.9411764705882353E-2"/>
    <n v="1.5558823529411765"/>
    <n v="52.9"/>
    <n v="1.3446124763705103"/>
    <n v="18.229999999999997"/>
    <x v="1"/>
  </r>
  <r>
    <d v="2024-02-29T00:00:00"/>
    <x v="0"/>
    <s v="Instagram"/>
    <s v="Carousel"/>
    <s v="Gen X"/>
    <n v="152"/>
    <n v="1"/>
    <n v="0"/>
    <n v="7.11"/>
    <n v="0"/>
    <n v="6.5789473684210523E-3"/>
    <n v="0"/>
    <n v="7.11"/>
    <n v="0"/>
    <n v="0"/>
    <n v="-7.11"/>
    <x v="1"/>
  </r>
  <r>
    <d v="2024-02-29T00:00:00"/>
    <x v="0"/>
    <s v="TikTok"/>
    <s v="Video"/>
    <s v="Gen Z"/>
    <n v="3149"/>
    <n v="127"/>
    <n v="15"/>
    <n v="143.77000000000001"/>
    <n v="1333.46"/>
    <n v="4.033026357573833E-2"/>
    <n v="0.11811023622047244"/>
    <n v="1.1320472440944882"/>
    <n v="9.5846666666666671"/>
    <n v="9.2749530500104331"/>
    <n v="1189.69"/>
    <x v="0"/>
  </r>
  <r>
    <d v="2024-02-29T00:00:00"/>
    <x v="0"/>
    <s v="TikTok"/>
    <s v="Video"/>
    <s v="Millennials"/>
    <n v="536"/>
    <n v="19"/>
    <n v="2"/>
    <n v="20.14"/>
    <n v="109.47"/>
    <n v="3.5447761194029849E-2"/>
    <n v="0.10526315789473684"/>
    <n v="1.06"/>
    <n v="10.07"/>
    <n v="5.43545183714002"/>
    <n v="89.33"/>
    <x v="0"/>
  </r>
  <r>
    <d v="2024-02-29T00:00:00"/>
    <x v="0"/>
    <s v="TikTok"/>
    <s v="Video"/>
    <s v="Gen X"/>
    <n v="89"/>
    <n v="1"/>
    <n v="0"/>
    <n v="4.97"/>
    <n v="0"/>
    <n v="1.1235955056179775E-2"/>
    <n v="0"/>
    <n v="4.97"/>
    <n v="0"/>
    <n v="0"/>
    <n v="-4.97"/>
    <x v="1"/>
  </r>
  <r>
    <d v="2024-02-29T00:00:00"/>
    <x v="0"/>
    <s v="TikTok"/>
    <s v="Image"/>
    <s v="Gen Z"/>
    <n v="7170"/>
    <n v="99"/>
    <n v="3"/>
    <n v="404.78"/>
    <n v="271.89"/>
    <n v="1.3807531380753139E-2"/>
    <n v="3.0303030303030304E-2"/>
    <n v="4.0886868686868683"/>
    <n v="134.92666666666665"/>
    <n v="0.67169820643312417"/>
    <n v="-132.88999999999999"/>
    <x v="1"/>
  </r>
  <r>
    <d v="2024-02-29T00:00:00"/>
    <x v="0"/>
    <s v="TikTok"/>
    <s v="Image"/>
    <s v="Millennials"/>
    <n v="311"/>
    <n v="1"/>
    <n v="0"/>
    <n v="11.35"/>
    <n v="0"/>
    <n v="3.2154340836012861E-3"/>
    <n v="0"/>
    <n v="11.35"/>
    <n v="0"/>
    <n v="0"/>
    <n v="-11.35"/>
    <x v="1"/>
  </r>
  <r>
    <d v="2024-02-29T00:00:00"/>
    <x v="0"/>
    <s v="TikTok"/>
    <s v="Image"/>
    <s v="Gen X"/>
    <n v="439"/>
    <n v="5"/>
    <n v="0"/>
    <n v="17.27"/>
    <n v="0"/>
    <n v="1.1389521640091117E-2"/>
    <n v="0"/>
    <n v="3.4539999999999997"/>
    <n v="0"/>
    <n v="0"/>
    <n v="-17.27"/>
    <x v="1"/>
  </r>
  <r>
    <d v="2024-02-29T00:00:00"/>
    <x v="0"/>
    <s v="TikTok"/>
    <s v="Carousel"/>
    <s v="Gen Z"/>
    <n v="7189"/>
    <n v="143"/>
    <n v="5"/>
    <n v="187.1"/>
    <n v="272.38"/>
    <n v="1.9891500904159132E-2"/>
    <n v="3.4965034965034968E-2"/>
    <n v="1.3083916083916083"/>
    <n v="37.42"/>
    <n v="1.4557990379476216"/>
    <n v="85.28"/>
    <x v="1"/>
  </r>
  <r>
    <d v="2024-02-29T00:00:00"/>
    <x v="0"/>
    <s v="TikTok"/>
    <s v="Carousel"/>
    <s v="Millennials"/>
    <n v="405"/>
    <n v="6"/>
    <n v="0"/>
    <n v="14.86"/>
    <n v="0"/>
    <n v="1.4814814814814815E-2"/>
    <n v="0"/>
    <n v="2.4766666666666666"/>
    <n v="0"/>
    <n v="0"/>
    <n v="-14.86"/>
    <x v="1"/>
  </r>
  <r>
    <d v="2024-02-29T00:00:00"/>
    <x v="0"/>
    <s v="TikTok"/>
    <s v="Carousel"/>
    <s v="Gen X"/>
    <n v="135"/>
    <n v="2"/>
    <n v="0"/>
    <n v="3.6"/>
    <n v="0"/>
    <n v="1.4814814814814815E-2"/>
    <n v="0"/>
    <n v="1.8"/>
    <n v="0"/>
    <n v="0"/>
    <n v="-3.6"/>
    <x v="1"/>
  </r>
  <r>
    <d v="2024-02-29T00:00:00"/>
    <x v="0"/>
    <s v="Facebook"/>
    <s v="Video"/>
    <s v="Gen Z"/>
    <n v="615"/>
    <n v="20"/>
    <n v="1"/>
    <n v="32.31"/>
    <n v="57.42"/>
    <n v="3.2520325203252036E-2"/>
    <n v="0.05"/>
    <n v="1.6155000000000002"/>
    <n v="32.31"/>
    <n v="1.7771587743732591"/>
    <n v="25.11"/>
    <x v="1"/>
  </r>
  <r>
    <d v="2024-02-29T00:00:00"/>
    <x v="0"/>
    <s v="Facebook"/>
    <s v="Video"/>
    <s v="Millennials"/>
    <n v="2858"/>
    <n v="88"/>
    <n v="5"/>
    <n v="105.45"/>
    <n v="415.93"/>
    <n v="3.0790762771168649E-2"/>
    <n v="5.6818181818181816E-2"/>
    <n v="1.1982954545454545"/>
    <n v="21.09"/>
    <n v="3.9443338074917023"/>
    <n v="310.48"/>
    <x v="0"/>
  </r>
  <r>
    <d v="2024-02-29T00:00:00"/>
    <x v="0"/>
    <s v="Facebook"/>
    <s v="Video"/>
    <s v="Gen X"/>
    <n v="2115"/>
    <n v="86"/>
    <n v="6"/>
    <n v="65.849999999999994"/>
    <n v="429.5"/>
    <n v="4.0661938534278963E-2"/>
    <n v="6.9767441860465115E-2"/>
    <n v="0.76569767441860459"/>
    <n v="10.975"/>
    <n v="6.5223993925588468"/>
    <n v="363.65"/>
    <x v="0"/>
  </r>
  <r>
    <d v="2024-02-29T00:00:00"/>
    <x v="0"/>
    <s v="Facebook"/>
    <s v="Image"/>
    <s v="Gen Z"/>
    <n v="1297"/>
    <n v="6"/>
    <n v="0"/>
    <n v="42.01"/>
    <n v="0"/>
    <n v="4.6260601387818042E-3"/>
    <n v="0"/>
    <n v="7.001666666666666"/>
    <n v="0"/>
    <n v="0"/>
    <n v="-42.01"/>
    <x v="1"/>
  </r>
  <r>
    <d v="2024-02-29T00:00:00"/>
    <x v="0"/>
    <s v="Facebook"/>
    <s v="Image"/>
    <s v="Millennials"/>
    <n v="4768"/>
    <n v="26"/>
    <n v="1"/>
    <n v="277.10000000000002"/>
    <n v="72.540000000000006"/>
    <n v="5.4530201342281879E-3"/>
    <n v="3.8461538461538464E-2"/>
    <n v="10.657692307692308"/>
    <n v="277.10000000000002"/>
    <n v="0.26178274990977984"/>
    <n v="-204.56"/>
    <x v="1"/>
  </r>
  <r>
    <d v="2024-02-29T00:00:00"/>
    <x v="0"/>
    <s v="Facebook"/>
    <s v="Image"/>
    <s v="Gen X"/>
    <n v="2016"/>
    <n v="29"/>
    <n v="0"/>
    <n v="110.96"/>
    <n v="0"/>
    <n v="1.4384920634920634E-2"/>
    <n v="0"/>
    <n v="3.826206896551724"/>
    <n v="0"/>
    <n v="0"/>
    <n v="-110.96"/>
    <x v="1"/>
  </r>
  <r>
    <d v="2024-02-29T00:00:00"/>
    <x v="0"/>
    <s v="Facebook"/>
    <s v="Carousel"/>
    <s v="Gen Z"/>
    <n v="831"/>
    <n v="11"/>
    <n v="0"/>
    <n v="26.34"/>
    <n v="0"/>
    <n v="1.3237063778580024E-2"/>
    <n v="0"/>
    <n v="2.3945454545454545"/>
    <n v="0"/>
    <n v="0"/>
    <n v="-26.34"/>
    <x v="1"/>
  </r>
  <r>
    <d v="2024-02-29T00:00:00"/>
    <x v="0"/>
    <s v="Facebook"/>
    <s v="Carousel"/>
    <s v="Millennials"/>
    <n v="4620"/>
    <n v="70"/>
    <n v="3"/>
    <n v="288.72000000000003"/>
    <n v="299.83999999999997"/>
    <n v="1.5151515151515152E-2"/>
    <n v="4.2857142857142858E-2"/>
    <n v="4.1245714285714286"/>
    <n v="96.240000000000009"/>
    <n v="1.0385148240509834"/>
    <n v="11.119999999999948"/>
    <x v="1"/>
  </r>
  <r>
    <d v="2024-02-29T00:00:00"/>
    <x v="0"/>
    <s v="Facebook"/>
    <s v="Carousel"/>
    <s v="Gen X"/>
    <n v="1925"/>
    <n v="57"/>
    <n v="4"/>
    <n v="71.95"/>
    <n v="399.26"/>
    <n v="2.9610389610389611E-2"/>
    <n v="7.0175438596491224E-2"/>
    <n v="1.262280701754386"/>
    <n v="17.987500000000001"/>
    <n v="5.549131341209173"/>
    <n v="327.31"/>
    <x v="0"/>
  </r>
  <r>
    <d v="2024-03-01T00:00:00"/>
    <x v="0"/>
    <s v="Instagram"/>
    <s v="Video"/>
    <s v="Gen Z"/>
    <n v="2918"/>
    <n v="90"/>
    <n v="12"/>
    <n v="115.47"/>
    <n v="824.07"/>
    <n v="3.0843043180260453E-2"/>
    <n v="0.13333333333333333"/>
    <n v="1.2829999999999999"/>
    <n v="9.6225000000000005"/>
    <n v="7.1366588724343991"/>
    <n v="708.6"/>
    <x v="0"/>
  </r>
  <r>
    <d v="2024-03-01T00:00:00"/>
    <x v="0"/>
    <s v="Instagram"/>
    <s v="Video"/>
    <s v="Millennials"/>
    <n v="3214"/>
    <n v="148"/>
    <n v="19"/>
    <n v="195.21"/>
    <n v="1613.27"/>
    <n v="4.6048537647790912E-2"/>
    <n v="0.12837837837837837"/>
    <n v="1.3189864864864866"/>
    <n v="10.274210526315789"/>
    <n v="8.2642794938783872"/>
    <n v="1418.06"/>
    <x v="0"/>
  </r>
  <r>
    <d v="2024-03-01T00:00:00"/>
    <x v="0"/>
    <s v="Instagram"/>
    <s v="Video"/>
    <s v="Gen X"/>
    <n v="386"/>
    <n v="17"/>
    <n v="0"/>
    <n v="24.11"/>
    <n v="0"/>
    <n v="4.4041450777202069E-2"/>
    <n v="0"/>
    <n v="1.418235294117647"/>
    <n v="0"/>
    <n v="0"/>
    <n v="-24.11"/>
    <x v="1"/>
  </r>
  <r>
    <d v="2024-03-01T00:00:00"/>
    <x v="0"/>
    <s v="Instagram"/>
    <s v="Image"/>
    <s v="Gen Z"/>
    <n v="4850"/>
    <n v="75"/>
    <n v="3"/>
    <n v="141.49"/>
    <n v="231.63"/>
    <n v="1.5463917525773196E-2"/>
    <n v="0.04"/>
    <n v="1.8865333333333334"/>
    <n v="47.163333333333334"/>
    <n v="1.6370768252173298"/>
    <n v="90.139999999999986"/>
    <x v="1"/>
  </r>
  <r>
    <d v="2024-03-01T00:00:00"/>
    <x v="0"/>
    <s v="Instagram"/>
    <s v="Image"/>
    <s v="Millennials"/>
    <n v="3342"/>
    <n v="39"/>
    <n v="0"/>
    <n v="97.2"/>
    <n v="0"/>
    <n v="1.1669658886894075E-2"/>
    <n v="0"/>
    <n v="2.4923076923076923"/>
    <n v="0"/>
    <n v="0"/>
    <n v="-97.2"/>
    <x v="1"/>
  </r>
  <r>
    <d v="2024-03-01T00:00:00"/>
    <x v="0"/>
    <s v="Instagram"/>
    <s v="Image"/>
    <s v="Gen X"/>
    <n v="349"/>
    <n v="5"/>
    <n v="0"/>
    <n v="21.92"/>
    <n v="0"/>
    <n v="1.4326647564469915E-2"/>
    <n v="0"/>
    <n v="4.3840000000000003"/>
    <n v="0"/>
    <n v="0"/>
    <n v="-21.92"/>
    <x v="1"/>
  </r>
  <r>
    <d v="2024-03-01T00:00:00"/>
    <x v="0"/>
    <s v="Instagram"/>
    <s v="Carousel"/>
    <s v="Gen Z"/>
    <n v="1533"/>
    <n v="42"/>
    <n v="3"/>
    <n v="94.92"/>
    <n v="254.01"/>
    <n v="2.7397260273972601E-2"/>
    <n v="7.1428571428571425E-2"/>
    <n v="2.2600000000000002"/>
    <n v="31.64"/>
    <n v="2.6760429835651074"/>
    <n v="159.08999999999997"/>
    <x v="1"/>
  </r>
  <r>
    <d v="2024-03-01T00:00:00"/>
    <x v="0"/>
    <s v="Instagram"/>
    <s v="Carousel"/>
    <s v="Millennials"/>
    <n v="2992"/>
    <n v="42"/>
    <n v="2"/>
    <n v="136.84"/>
    <n v="186.71"/>
    <n v="1.4037433155080214E-2"/>
    <n v="4.7619047619047616E-2"/>
    <n v="3.2580952380952382"/>
    <n v="68.42"/>
    <n v="1.364440222157264"/>
    <n v="49.870000000000005"/>
    <x v="1"/>
  </r>
  <r>
    <d v="2024-03-01T00:00:00"/>
    <x v="0"/>
    <s v="Instagram"/>
    <s v="Carousel"/>
    <s v="Gen X"/>
    <n v="368"/>
    <n v="8"/>
    <n v="0"/>
    <n v="22.37"/>
    <n v="0"/>
    <n v="2.1739130434782608E-2"/>
    <n v="0"/>
    <n v="2.7962500000000001"/>
    <n v="0"/>
    <n v="0"/>
    <n v="-22.37"/>
    <x v="1"/>
  </r>
  <r>
    <d v="2024-03-01T00:00:00"/>
    <x v="0"/>
    <s v="TikTok"/>
    <s v="Video"/>
    <s v="Gen Z"/>
    <n v="6486"/>
    <n v="238"/>
    <n v="34"/>
    <n v="270.45"/>
    <n v="2255.8000000000002"/>
    <n v="3.669441874807277E-2"/>
    <n v="0.14285714285714285"/>
    <n v="1.136344537815126"/>
    <n v="7.9544117647058821"/>
    <n v="8.3409132926603817"/>
    <n v="1985.3500000000001"/>
    <x v="0"/>
  </r>
  <r>
    <d v="2024-03-01T00:00:00"/>
    <x v="0"/>
    <s v="TikTok"/>
    <s v="Video"/>
    <s v="Millennials"/>
    <n v="998"/>
    <n v="36"/>
    <n v="2"/>
    <n v="32.950000000000003"/>
    <n v="149.38"/>
    <n v="3.6072144288577156E-2"/>
    <n v="5.5555555555555552E-2"/>
    <n v="0.91527777777777786"/>
    <n v="16.475000000000001"/>
    <n v="4.5335356600910464"/>
    <n v="116.42999999999999"/>
    <x v="0"/>
  </r>
  <r>
    <d v="2024-03-01T00:00:00"/>
    <x v="0"/>
    <s v="TikTok"/>
    <s v="Video"/>
    <s v="Gen X"/>
    <n v="173"/>
    <n v="4"/>
    <n v="0"/>
    <n v="10.39"/>
    <n v="0"/>
    <n v="2.3121387283236993E-2"/>
    <n v="0"/>
    <n v="2.5975000000000001"/>
    <n v="0"/>
    <n v="0"/>
    <n v="-10.39"/>
    <x v="1"/>
  </r>
  <r>
    <d v="2024-03-01T00:00:00"/>
    <x v="0"/>
    <s v="TikTok"/>
    <s v="Image"/>
    <s v="Gen Z"/>
    <n v="4964"/>
    <n v="83"/>
    <n v="1"/>
    <n v="196.67"/>
    <n v="75.290000000000006"/>
    <n v="1.6720386784850928E-2"/>
    <n v="1.2048192771084338E-2"/>
    <n v="2.3695180722891567"/>
    <n v="196.67"/>
    <n v="0.3828240199318656"/>
    <n v="-121.37999999999998"/>
    <x v="1"/>
  </r>
  <r>
    <d v="2024-03-01T00:00:00"/>
    <x v="0"/>
    <s v="TikTok"/>
    <s v="Image"/>
    <s v="Millennials"/>
    <n v="595"/>
    <n v="11"/>
    <n v="0"/>
    <n v="34.950000000000003"/>
    <n v="0"/>
    <n v="1.8487394957983194E-2"/>
    <n v="0"/>
    <n v="3.1772727272727277"/>
    <n v="0"/>
    <n v="0"/>
    <n v="-34.950000000000003"/>
    <x v="1"/>
  </r>
  <r>
    <d v="2024-03-01T00:00:00"/>
    <x v="0"/>
    <s v="TikTok"/>
    <s v="Image"/>
    <s v="Gen X"/>
    <n v="426"/>
    <n v="5"/>
    <n v="0"/>
    <n v="14.76"/>
    <n v="0"/>
    <n v="1.1737089201877934E-2"/>
    <n v="0"/>
    <n v="2.952"/>
    <n v="0"/>
    <n v="0"/>
    <n v="-14.76"/>
    <x v="1"/>
  </r>
  <r>
    <d v="2024-03-01T00:00:00"/>
    <x v="0"/>
    <s v="TikTok"/>
    <s v="Carousel"/>
    <s v="Gen Z"/>
    <n v="5389"/>
    <n v="143"/>
    <n v="4"/>
    <n v="234.81"/>
    <n v="298.47000000000003"/>
    <n v="2.6535535349786601E-2"/>
    <n v="2.7972027972027972E-2"/>
    <n v="1.642027972027972"/>
    <n v="58.702500000000001"/>
    <n v="1.2711128146160726"/>
    <n v="63.660000000000025"/>
    <x v="1"/>
  </r>
  <r>
    <d v="2024-03-01T00:00:00"/>
    <x v="0"/>
    <s v="TikTok"/>
    <s v="Carousel"/>
    <s v="Millennials"/>
    <n v="292"/>
    <n v="7"/>
    <n v="0"/>
    <n v="12.03"/>
    <n v="0"/>
    <n v="2.3972602739726026E-2"/>
    <n v="0"/>
    <n v="1.7185714285714284"/>
    <n v="0"/>
    <n v="0"/>
    <n v="-12.03"/>
    <x v="1"/>
  </r>
  <r>
    <d v="2024-03-01T00:00:00"/>
    <x v="0"/>
    <s v="TikTok"/>
    <s v="Carousel"/>
    <s v="Gen X"/>
    <n v="286"/>
    <n v="7"/>
    <n v="0"/>
    <n v="11.98"/>
    <n v="0"/>
    <n v="2.4475524475524476E-2"/>
    <n v="0"/>
    <n v="1.7114285714285715"/>
    <n v="0"/>
    <n v="0"/>
    <n v="-11.98"/>
    <x v="1"/>
  </r>
  <r>
    <d v="2024-03-01T00:00:00"/>
    <x v="0"/>
    <s v="Facebook"/>
    <s v="Video"/>
    <s v="Gen Z"/>
    <n v="1378"/>
    <n v="29"/>
    <n v="3"/>
    <n v="47.25"/>
    <n v="274.45"/>
    <n v="2.104499274310595E-2"/>
    <n v="0.10344827586206896"/>
    <n v="1.6293103448275863"/>
    <n v="15.75"/>
    <n v="5.8084656084656086"/>
    <n v="227.2"/>
    <x v="0"/>
  </r>
  <r>
    <d v="2024-03-01T00:00:00"/>
    <x v="0"/>
    <s v="Facebook"/>
    <s v="Video"/>
    <s v="Millennials"/>
    <n v="4241"/>
    <n v="98"/>
    <n v="10"/>
    <n v="193.35"/>
    <n v="927.79"/>
    <n v="2.31077576043386E-2"/>
    <n v="0.10204081632653061"/>
    <n v="1.9729591836734692"/>
    <n v="19.335000000000001"/>
    <n v="4.7985001292991987"/>
    <n v="734.43999999999994"/>
    <x v="0"/>
  </r>
  <r>
    <d v="2024-03-01T00:00:00"/>
    <x v="0"/>
    <s v="Facebook"/>
    <s v="Video"/>
    <s v="Gen X"/>
    <n v="1488"/>
    <n v="57"/>
    <n v="5"/>
    <n v="46.71"/>
    <n v="376.97"/>
    <n v="3.8306451612903226E-2"/>
    <n v="8.771929824561403E-2"/>
    <n v="0.81947368421052635"/>
    <n v="9.3420000000000005"/>
    <n v="8.070434596446157"/>
    <n v="330.26000000000005"/>
    <x v="0"/>
  </r>
  <r>
    <d v="2024-03-01T00:00:00"/>
    <x v="0"/>
    <s v="Facebook"/>
    <s v="Image"/>
    <s v="Gen Z"/>
    <n v="926"/>
    <n v="12"/>
    <n v="0"/>
    <n v="22.28"/>
    <n v="0"/>
    <n v="1.2958963282937365E-2"/>
    <n v="0"/>
    <n v="1.8566666666666667"/>
    <n v="0"/>
    <n v="0"/>
    <n v="-22.28"/>
    <x v="1"/>
  </r>
  <r>
    <d v="2024-03-01T00:00:00"/>
    <x v="0"/>
    <s v="Facebook"/>
    <s v="Image"/>
    <s v="Millennials"/>
    <n v="3315"/>
    <n v="52"/>
    <n v="1"/>
    <n v="210.57"/>
    <n v="95.99"/>
    <n v="1.5686274509803921E-2"/>
    <n v="1.9230769230769232E-2"/>
    <n v="4.0494230769230768"/>
    <n v="210.57"/>
    <n v="0.45585790948378213"/>
    <n v="-114.58"/>
    <x v="1"/>
  </r>
  <r>
    <d v="2024-03-01T00:00:00"/>
    <x v="0"/>
    <s v="Facebook"/>
    <s v="Image"/>
    <s v="Gen X"/>
    <n v="2807"/>
    <n v="25"/>
    <n v="0"/>
    <n v="76.010000000000005"/>
    <n v="0"/>
    <n v="8.9063056644104032E-3"/>
    <n v="0"/>
    <n v="3.0404"/>
    <n v="0"/>
    <n v="0"/>
    <n v="-76.010000000000005"/>
    <x v="1"/>
  </r>
  <r>
    <d v="2024-03-01T00:00:00"/>
    <x v="0"/>
    <s v="Facebook"/>
    <s v="Carousel"/>
    <s v="Gen Z"/>
    <n v="1103"/>
    <n v="14"/>
    <n v="0"/>
    <n v="25.56"/>
    <n v="0"/>
    <n v="1.2692656391659111E-2"/>
    <n v="0"/>
    <n v="1.8257142857142856"/>
    <n v="0"/>
    <n v="0"/>
    <n v="-25.56"/>
    <x v="1"/>
  </r>
  <r>
    <d v="2024-03-01T00:00:00"/>
    <x v="0"/>
    <s v="Facebook"/>
    <s v="Carousel"/>
    <s v="Millennials"/>
    <n v="5309"/>
    <n v="152"/>
    <n v="7"/>
    <n v="273.5"/>
    <n v="607"/>
    <n v="2.8630627236767753E-2"/>
    <n v="4.6052631578947366E-2"/>
    <n v="1.799342105263158"/>
    <n v="39.071428571428569"/>
    <n v="2.2193784277879343"/>
    <n v="333.5"/>
    <x v="1"/>
  </r>
  <r>
    <d v="2024-03-01T00:00:00"/>
    <x v="0"/>
    <s v="Facebook"/>
    <s v="Carousel"/>
    <s v="Gen X"/>
    <n v="2929"/>
    <n v="52"/>
    <n v="1"/>
    <n v="82.75"/>
    <n v="76.73"/>
    <n v="1.7753499487879822E-2"/>
    <n v="1.9230769230769232E-2"/>
    <n v="1.5913461538461537"/>
    <n v="82.75"/>
    <n v="0.92725075528700907"/>
    <n v="-6.019999999999996"/>
    <x v="1"/>
  </r>
  <r>
    <d v="2024-03-02T00:00:00"/>
    <x v="0"/>
    <s v="Instagram"/>
    <s v="Video"/>
    <s v="Gen Z"/>
    <n v="3544"/>
    <n v="111"/>
    <n v="8"/>
    <n v="213.9"/>
    <n v="643.34"/>
    <n v="3.1320541760722347E-2"/>
    <n v="7.2072072072072071E-2"/>
    <n v="1.9270270270270271"/>
    <n v="26.737500000000001"/>
    <n v="3.0076671341748482"/>
    <n v="429.44000000000005"/>
    <x v="1"/>
  </r>
  <r>
    <d v="2024-03-02T00:00:00"/>
    <x v="0"/>
    <s v="Instagram"/>
    <s v="Video"/>
    <s v="Millennials"/>
    <n v="3149"/>
    <n v="81"/>
    <n v="10"/>
    <n v="175.76"/>
    <n v="947.38"/>
    <n v="2.5722451571927596E-2"/>
    <n v="0.12345679012345678"/>
    <n v="2.1698765432098766"/>
    <n v="17.576000000000001"/>
    <n v="5.3901911697769691"/>
    <n v="771.62"/>
    <x v="0"/>
  </r>
  <r>
    <d v="2024-03-02T00:00:00"/>
    <x v="0"/>
    <s v="Instagram"/>
    <s v="Video"/>
    <s v="Gen X"/>
    <n v="474"/>
    <n v="22"/>
    <n v="2"/>
    <n v="18.87"/>
    <n v="123.13"/>
    <n v="4.6413502109704644E-2"/>
    <n v="9.0909090909090912E-2"/>
    <n v="0.85772727272727278"/>
    <n v="9.4350000000000005"/>
    <n v="6.525172231054583"/>
    <n v="104.25999999999999"/>
    <x v="0"/>
  </r>
  <r>
    <d v="2024-03-02T00:00:00"/>
    <x v="0"/>
    <s v="Instagram"/>
    <s v="Image"/>
    <s v="Gen Z"/>
    <n v="2776"/>
    <n v="25"/>
    <n v="0"/>
    <n v="85.58"/>
    <n v="0"/>
    <n v="9.005763688760807E-3"/>
    <n v="0"/>
    <n v="3.4232"/>
    <n v="0"/>
    <n v="0"/>
    <n v="-85.58"/>
    <x v="1"/>
  </r>
  <r>
    <d v="2024-03-02T00:00:00"/>
    <x v="0"/>
    <s v="Instagram"/>
    <s v="Image"/>
    <s v="Millennials"/>
    <n v="3832"/>
    <n v="71"/>
    <n v="3"/>
    <n v="235.31"/>
    <n v="265.74"/>
    <n v="1.8528183716075158E-2"/>
    <n v="4.2253521126760563E-2"/>
    <n v="3.3142253521126759"/>
    <n v="78.436666666666667"/>
    <n v="1.1293187709829586"/>
    <n v="30.430000000000007"/>
    <x v="1"/>
  </r>
  <r>
    <d v="2024-03-02T00:00:00"/>
    <x v="0"/>
    <s v="Instagram"/>
    <s v="Image"/>
    <s v="Gen X"/>
    <n v="297"/>
    <n v="2"/>
    <n v="0"/>
    <n v="11.03"/>
    <n v="0"/>
    <n v="6.7340067340067337E-3"/>
    <n v="0"/>
    <n v="5.5149999999999997"/>
    <n v="0"/>
    <n v="0"/>
    <n v="-11.03"/>
    <x v="1"/>
  </r>
  <r>
    <d v="2024-03-02T00:00:00"/>
    <x v="0"/>
    <s v="Instagram"/>
    <s v="Carousel"/>
    <s v="Gen Z"/>
    <n v="4744"/>
    <n v="127"/>
    <n v="6"/>
    <n v="116.52"/>
    <n v="491.56"/>
    <n v="2.6770657672849914E-2"/>
    <n v="4.7244094488188976E-2"/>
    <n v="0.91748031496062987"/>
    <n v="19.419999999999998"/>
    <n v="4.2186749055956057"/>
    <n v="375.04"/>
    <x v="0"/>
  </r>
  <r>
    <d v="2024-03-02T00:00:00"/>
    <x v="0"/>
    <s v="Instagram"/>
    <s v="Carousel"/>
    <s v="Millennials"/>
    <n v="2317"/>
    <n v="57"/>
    <n v="4"/>
    <n v="99.02"/>
    <n v="372.21"/>
    <n v="2.4600776866637895E-2"/>
    <n v="7.0175438596491224E-2"/>
    <n v="1.7371929824561403"/>
    <n v="24.754999999999999"/>
    <n v="3.7589375883659866"/>
    <n v="273.19"/>
    <x v="0"/>
  </r>
  <r>
    <d v="2024-03-02T00:00:00"/>
    <x v="0"/>
    <s v="Instagram"/>
    <s v="Carousel"/>
    <s v="Gen X"/>
    <n v="436"/>
    <n v="5"/>
    <n v="0"/>
    <n v="16.809999999999999"/>
    <n v="0"/>
    <n v="1.1467889908256881E-2"/>
    <n v="0"/>
    <n v="3.3619999999999997"/>
    <n v="0"/>
    <n v="0"/>
    <n v="-16.809999999999999"/>
    <x v="1"/>
  </r>
  <r>
    <d v="2024-03-02T00:00:00"/>
    <x v="0"/>
    <s v="TikTok"/>
    <s v="Video"/>
    <s v="Gen Z"/>
    <n v="5279"/>
    <n v="246"/>
    <n v="23"/>
    <n v="337.07"/>
    <n v="2013.27"/>
    <n v="4.6599734798257249E-2"/>
    <n v="9.3495934959349589E-2"/>
    <n v="1.3702032520325202"/>
    <n v="14.655217391304348"/>
    <n v="5.9728543032604504"/>
    <n v="1676.2"/>
    <x v="0"/>
  </r>
  <r>
    <d v="2024-03-02T00:00:00"/>
    <x v="0"/>
    <s v="TikTok"/>
    <s v="Video"/>
    <s v="Millennials"/>
    <n v="848"/>
    <n v="32"/>
    <n v="2"/>
    <n v="57.32"/>
    <n v="166.74"/>
    <n v="3.7735849056603772E-2"/>
    <n v="6.25E-2"/>
    <n v="1.79125"/>
    <n v="28.66"/>
    <n v="2.9089323098394977"/>
    <n v="109.42000000000002"/>
    <x v="1"/>
  </r>
  <r>
    <d v="2024-03-02T00:00:00"/>
    <x v="0"/>
    <s v="TikTok"/>
    <s v="Video"/>
    <s v="Gen X"/>
    <n v="61"/>
    <n v="2"/>
    <n v="0"/>
    <n v="1.73"/>
    <n v="0"/>
    <n v="3.2786885245901641E-2"/>
    <n v="0"/>
    <n v="0.86499999999999999"/>
    <n v="0"/>
    <n v="0"/>
    <n v="-1.73"/>
    <x v="1"/>
  </r>
  <r>
    <d v="2024-03-02T00:00:00"/>
    <x v="0"/>
    <s v="TikTok"/>
    <s v="Image"/>
    <s v="Gen Z"/>
    <n v="7176"/>
    <n v="84"/>
    <n v="1"/>
    <n v="306.81"/>
    <n v="63.13"/>
    <n v="1.1705685618729096E-2"/>
    <n v="1.1904761904761904E-2"/>
    <n v="3.6524999999999999"/>
    <n v="306.81"/>
    <n v="0.20576252403767806"/>
    <n v="-243.68"/>
    <x v="1"/>
  </r>
  <r>
    <d v="2024-03-02T00:00:00"/>
    <x v="0"/>
    <s v="TikTok"/>
    <s v="Image"/>
    <s v="Millennials"/>
    <n v="408"/>
    <n v="6"/>
    <n v="0"/>
    <n v="11.53"/>
    <n v="0"/>
    <n v="1.4705882352941176E-2"/>
    <n v="0"/>
    <n v="1.9216666666666666"/>
    <n v="0"/>
    <n v="0"/>
    <n v="-11.53"/>
    <x v="1"/>
  </r>
  <r>
    <d v="2024-03-02T00:00:00"/>
    <x v="0"/>
    <s v="TikTok"/>
    <s v="Image"/>
    <s v="Gen X"/>
    <n v="178"/>
    <n v="2"/>
    <n v="0"/>
    <n v="11.3"/>
    <n v="0"/>
    <n v="1.1235955056179775E-2"/>
    <n v="0"/>
    <n v="5.65"/>
    <n v="0"/>
    <n v="0"/>
    <n v="-11.3"/>
    <x v="1"/>
  </r>
  <r>
    <d v="2024-03-02T00:00:00"/>
    <x v="0"/>
    <s v="TikTok"/>
    <s v="Carousel"/>
    <s v="Gen Z"/>
    <n v="3335"/>
    <n v="83"/>
    <n v="5"/>
    <n v="184.83"/>
    <n v="417.35"/>
    <n v="2.4887556221889054E-2"/>
    <n v="6.0240963855421686E-2"/>
    <n v="2.2268674698795183"/>
    <n v="36.966000000000001"/>
    <n v="2.2580208840556186"/>
    <n v="232.52"/>
    <x v="1"/>
  </r>
  <r>
    <d v="2024-03-02T00:00:00"/>
    <x v="0"/>
    <s v="TikTok"/>
    <s v="Carousel"/>
    <s v="Millennials"/>
    <n v="824"/>
    <n v="10"/>
    <n v="0"/>
    <n v="46.02"/>
    <n v="0"/>
    <n v="1.2135922330097087E-2"/>
    <n v="0"/>
    <n v="4.6020000000000003"/>
    <n v="0"/>
    <n v="0"/>
    <n v="-46.02"/>
    <x v="1"/>
  </r>
  <r>
    <d v="2024-03-02T00:00:00"/>
    <x v="0"/>
    <s v="TikTok"/>
    <s v="Carousel"/>
    <s v="Gen X"/>
    <n v="84"/>
    <n v="1"/>
    <n v="0"/>
    <n v="2.96"/>
    <n v="0"/>
    <n v="1.1904761904761904E-2"/>
    <n v="0"/>
    <n v="2.96"/>
    <n v="0"/>
    <n v="0"/>
    <n v="-2.96"/>
    <x v="1"/>
  </r>
  <r>
    <d v="2024-03-02T00:00:00"/>
    <x v="0"/>
    <s v="Facebook"/>
    <s v="Video"/>
    <s v="Gen Z"/>
    <n v="916"/>
    <n v="41"/>
    <n v="3"/>
    <n v="52.81"/>
    <n v="176.19"/>
    <n v="4.4759825327510917E-2"/>
    <n v="7.3170731707317069E-2"/>
    <n v="1.2880487804878049"/>
    <n v="17.603333333333335"/>
    <n v="3.3362999431925768"/>
    <n v="123.38"/>
    <x v="1"/>
  </r>
  <r>
    <d v="2024-03-02T00:00:00"/>
    <x v="0"/>
    <s v="Facebook"/>
    <s v="Video"/>
    <s v="Millennials"/>
    <n v="3047"/>
    <n v="141"/>
    <n v="14"/>
    <n v="141.31"/>
    <n v="1104.51"/>
    <n v="4.6275024614374792E-2"/>
    <n v="9.9290780141843976E-2"/>
    <n v="1.0021985815602836"/>
    <n v="10.093571428571428"/>
    <n v="7.8162196589059514"/>
    <n v="963.2"/>
    <x v="0"/>
  </r>
  <r>
    <d v="2024-03-02T00:00:00"/>
    <x v="0"/>
    <s v="Facebook"/>
    <s v="Video"/>
    <s v="Gen X"/>
    <n v="1207"/>
    <n v="43"/>
    <n v="3"/>
    <n v="42.2"/>
    <n v="289.43"/>
    <n v="3.5625517812758904E-2"/>
    <n v="6.9767441860465115E-2"/>
    <n v="0.98139534883720936"/>
    <n v="14.066666666666668"/>
    <n v="6.8585308056872032"/>
    <n v="247.23000000000002"/>
    <x v="0"/>
  </r>
  <r>
    <d v="2024-03-02T00:00:00"/>
    <x v="0"/>
    <s v="Facebook"/>
    <s v="Image"/>
    <s v="Gen Z"/>
    <n v="789"/>
    <n v="10"/>
    <n v="0"/>
    <n v="35.32"/>
    <n v="0"/>
    <n v="1.2674271229404309E-2"/>
    <n v="0"/>
    <n v="3.532"/>
    <n v="0"/>
    <n v="0"/>
    <n v="-35.32"/>
    <x v="1"/>
  </r>
  <r>
    <d v="2024-03-02T00:00:00"/>
    <x v="0"/>
    <s v="Facebook"/>
    <s v="Image"/>
    <s v="Millennials"/>
    <n v="2179"/>
    <n v="19"/>
    <n v="0"/>
    <n v="111.28"/>
    <n v="0"/>
    <n v="8.7195961450206513E-3"/>
    <n v="0"/>
    <n v="5.8568421052631576"/>
    <n v="0"/>
    <n v="0"/>
    <n v="-111.28"/>
    <x v="1"/>
  </r>
  <r>
    <d v="2024-03-02T00:00:00"/>
    <x v="0"/>
    <s v="Facebook"/>
    <s v="Image"/>
    <s v="Gen X"/>
    <n v="1718"/>
    <n v="10"/>
    <n v="0"/>
    <n v="59.24"/>
    <n v="0"/>
    <n v="5.8207217694994182E-3"/>
    <n v="0"/>
    <n v="5.9240000000000004"/>
    <n v="0"/>
    <n v="0"/>
    <n v="-59.24"/>
    <x v="1"/>
  </r>
  <r>
    <d v="2024-03-02T00:00:00"/>
    <x v="0"/>
    <s v="Facebook"/>
    <s v="Carousel"/>
    <s v="Gen Z"/>
    <n v="571"/>
    <n v="7"/>
    <n v="0"/>
    <n v="35"/>
    <n v="0"/>
    <n v="1.2259194395796848E-2"/>
    <n v="0"/>
    <n v="5"/>
    <n v="0"/>
    <n v="0"/>
    <n v="-35"/>
    <x v="1"/>
  </r>
  <r>
    <d v="2024-03-02T00:00:00"/>
    <x v="0"/>
    <s v="Facebook"/>
    <s v="Carousel"/>
    <s v="Millennials"/>
    <n v="4288"/>
    <n v="66"/>
    <n v="5"/>
    <n v="244.38"/>
    <n v="411.18"/>
    <n v="1.5391791044776119E-2"/>
    <n v="7.575757575757576E-2"/>
    <n v="3.7027272727272726"/>
    <n v="48.875999999999998"/>
    <n v="1.6825435796710042"/>
    <n v="166.8"/>
    <x v="1"/>
  </r>
  <r>
    <d v="2024-03-02T00:00:00"/>
    <x v="0"/>
    <s v="Facebook"/>
    <s v="Carousel"/>
    <s v="Gen X"/>
    <n v="1390"/>
    <n v="33"/>
    <n v="2"/>
    <n v="53.22"/>
    <n v="100.65"/>
    <n v="2.3741007194244605E-2"/>
    <n v="6.0606060606060608E-2"/>
    <n v="1.6127272727272728"/>
    <n v="26.61"/>
    <n v="1.8912063134160091"/>
    <n v="47.430000000000007"/>
    <x v="1"/>
  </r>
  <r>
    <d v="2024-03-03T00:00:00"/>
    <x v="0"/>
    <s v="Instagram"/>
    <s v="Video"/>
    <s v="Gen Z"/>
    <n v="2250"/>
    <n v="81"/>
    <n v="10"/>
    <n v="54.68"/>
    <n v="683.38"/>
    <n v="3.5999999999999997E-2"/>
    <n v="0.12345679012345678"/>
    <n v="0.67506172839506173"/>
    <n v="5.468"/>
    <n v="12.497805413313825"/>
    <n v="628.70000000000005"/>
    <x v="0"/>
  </r>
  <r>
    <d v="2024-03-03T00:00:00"/>
    <x v="0"/>
    <s v="Instagram"/>
    <s v="Video"/>
    <s v="Millennials"/>
    <n v="1669"/>
    <n v="47"/>
    <n v="5"/>
    <n v="42.24"/>
    <n v="286.14"/>
    <n v="2.816057519472738E-2"/>
    <n v="0.10638297872340426"/>
    <n v="0.89872340425531916"/>
    <n v="8.4480000000000004"/>
    <n v="6.7741477272727266"/>
    <n v="243.89999999999998"/>
    <x v="0"/>
  </r>
  <r>
    <d v="2024-03-03T00:00:00"/>
    <x v="0"/>
    <s v="Instagram"/>
    <s v="Video"/>
    <s v="Gen X"/>
    <n v="84"/>
    <n v="4"/>
    <n v="0"/>
    <n v="5.7"/>
    <n v="0"/>
    <n v="4.7619047619047616E-2"/>
    <n v="0"/>
    <n v="1.425"/>
    <n v="0"/>
    <n v="0"/>
    <n v="-5.7"/>
    <x v="1"/>
  </r>
  <r>
    <d v="2024-03-03T00:00:00"/>
    <x v="0"/>
    <s v="Instagram"/>
    <s v="Image"/>
    <s v="Gen Z"/>
    <n v="3557"/>
    <n v="27"/>
    <n v="0"/>
    <n v="172.93"/>
    <n v="0"/>
    <n v="7.5906662918189486E-3"/>
    <n v="0"/>
    <n v="6.4048148148148147"/>
    <n v="0"/>
    <n v="0"/>
    <n v="-172.93"/>
    <x v="1"/>
  </r>
  <r>
    <d v="2024-03-03T00:00:00"/>
    <x v="0"/>
    <s v="Instagram"/>
    <s v="Image"/>
    <s v="Millennials"/>
    <n v="1786"/>
    <n v="11"/>
    <n v="0"/>
    <n v="116.7"/>
    <n v="0"/>
    <n v="6.1590145576707724E-3"/>
    <n v="0"/>
    <n v="10.609090909090909"/>
    <n v="0"/>
    <n v="0"/>
    <n v="-116.7"/>
    <x v="1"/>
  </r>
  <r>
    <d v="2024-03-03T00:00:00"/>
    <x v="0"/>
    <s v="Instagram"/>
    <s v="Image"/>
    <s v="Gen X"/>
    <n v="437"/>
    <n v="3"/>
    <n v="0"/>
    <n v="17.63"/>
    <n v="0"/>
    <n v="6.8649885583524023E-3"/>
    <n v="0"/>
    <n v="5.876666666666666"/>
    <n v="0"/>
    <n v="0"/>
    <n v="-17.63"/>
    <x v="1"/>
  </r>
  <r>
    <d v="2024-03-03T00:00:00"/>
    <x v="0"/>
    <s v="Instagram"/>
    <s v="Carousel"/>
    <s v="Gen Z"/>
    <n v="2827"/>
    <n v="64"/>
    <n v="4"/>
    <n v="91.27"/>
    <n v="333.05"/>
    <n v="2.2638839759462327E-2"/>
    <n v="6.25E-2"/>
    <n v="1.4260937499999999"/>
    <n v="22.817499999999999"/>
    <n v="3.6490632190204888"/>
    <n v="241.78000000000003"/>
    <x v="0"/>
  </r>
  <r>
    <d v="2024-03-03T00:00:00"/>
    <x v="0"/>
    <s v="Instagram"/>
    <s v="Carousel"/>
    <s v="Millennials"/>
    <n v="3950"/>
    <n v="52"/>
    <n v="3"/>
    <n v="114.01"/>
    <n v="270.88"/>
    <n v="1.3164556962025316E-2"/>
    <n v="5.7692307692307696E-2"/>
    <n v="2.1924999999999999"/>
    <n v="38.003333333333337"/>
    <n v="2.3759319357951054"/>
    <n v="156.87"/>
    <x v="1"/>
  </r>
  <r>
    <d v="2024-03-03T00:00:00"/>
    <x v="0"/>
    <s v="Instagram"/>
    <s v="Carousel"/>
    <s v="Gen X"/>
    <n v="139"/>
    <n v="2"/>
    <n v="0"/>
    <n v="4.24"/>
    <n v="0"/>
    <n v="1.4388489208633094E-2"/>
    <n v="0"/>
    <n v="2.12"/>
    <n v="0"/>
    <n v="0"/>
    <n v="-4.24"/>
    <x v="1"/>
  </r>
  <r>
    <d v="2024-03-03T00:00:00"/>
    <x v="0"/>
    <s v="TikTok"/>
    <s v="Video"/>
    <s v="Gen Z"/>
    <n v="5348"/>
    <n v="254"/>
    <n v="15"/>
    <n v="230.48"/>
    <n v="1361.52"/>
    <n v="4.7494390426327596E-2"/>
    <n v="5.905511811023622E-2"/>
    <n v="0.90740157480314954"/>
    <n v="15.365333333333332"/>
    <n v="5.9073238458868449"/>
    <n v="1131.04"/>
    <x v="0"/>
  </r>
  <r>
    <d v="2024-03-03T00:00:00"/>
    <x v="0"/>
    <s v="TikTok"/>
    <s v="Video"/>
    <s v="Millennials"/>
    <n v="889"/>
    <n v="29"/>
    <n v="2"/>
    <n v="50.58"/>
    <n v="126.2"/>
    <n v="3.2620922384701913E-2"/>
    <n v="6.8965517241379309E-2"/>
    <n v="1.7441379310344827"/>
    <n v="25.29"/>
    <n v="2.4950573349149865"/>
    <n v="75.62"/>
    <x v="1"/>
  </r>
  <r>
    <d v="2024-03-03T00:00:00"/>
    <x v="0"/>
    <s v="TikTok"/>
    <s v="Video"/>
    <s v="Gen X"/>
    <n v="272"/>
    <n v="10"/>
    <n v="1"/>
    <n v="6.38"/>
    <n v="54.05"/>
    <n v="3.6764705882352942E-2"/>
    <n v="0.1"/>
    <n v="0.63800000000000001"/>
    <n v="6.38"/>
    <n v="8.4717868338557984"/>
    <n v="47.669999999999995"/>
    <x v="0"/>
  </r>
  <r>
    <d v="2024-03-03T00:00:00"/>
    <x v="0"/>
    <s v="TikTok"/>
    <s v="Image"/>
    <s v="Gen Z"/>
    <n v="3146"/>
    <n v="34"/>
    <n v="1"/>
    <n v="166.23"/>
    <n v="81.239999999999995"/>
    <n v="1.0807374443738081E-2"/>
    <n v="2.9411764705882353E-2"/>
    <n v="4.8891176470588231"/>
    <n v="166.23"/>
    <n v="0.48872044757264033"/>
    <n v="-84.99"/>
    <x v="1"/>
  </r>
  <r>
    <d v="2024-03-03T00:00:00"/>
    <x v="0"/>
    <s v="TikTok"/>
    <s v="Image"/>
    <s v="Millennials"/>
    <n v="393"/>
    <n v="6"/>
    <n v="0"/>
    <n v="20.55"/>
    <n v="0"/>
    <n v="1.5267175572519083E-2"/>
    <n v="0"/>
    <n v="3.4250000000000003"/>
    <n v="0"/>
    <n v="0"/>
    <n v="-20.55"/>
    <x v="1"/>
  </r>
  <r>
    <d v="2024-03-03T00:00:00"/>
    <x v="0"/>
    <s v="TikTok"/>
    <s v="Image"/>
    <s v="Gen X"/>
    <n v="268"/>
    <n v="4"/>
    <n v="0"/>
    <n v="10.07"/>
    <n v="0"/>
    <n v="1.4925373134328358E-2"/>
    <n v="0"/>
    <n v="2.5175000000000001"/>
    <n v="0"/>
    <n v="0"/>
    <n v="-10.07"/>
    <x v="1"/>
  </r>
  <r>
    <d v="2024-03-03T00:00:00"/>
    <x v="0"/>
    <s v="TikTok"/>
    <s v="Carousel"/>
    <s v="Gen Z"/>
    <n v="4287"/>
    <n v="107"/>
    <n v="6"/>
    <n v="244.11"/>
    <n v="431.2"/>
    <n v="2.495917891299277E-2"/>
    <n v="5.6074766355140186E-2"/>
    <n v="2.2814018691588784"/>
    <n v="40.685000000000002"/>
    <n v="1.7664167793207979"/>
    <n v="187.08999999999997"/>
    <x v="1"/>
  </r>
  <r>
    <d v="2024-03-03T00:00:00"/>
    <x v="0"/>
    <s v="TikTok"/>
    <s v="Carousel"/>
    <s v="Millennials"/>
    <n v="318"/>
    <n v="6"/>
    <n v="0"/>
    <n v="20"/>
    <n v="0"/>
    <n v="1.8867924528301886E-2"/>
    <n v="0"/>
    <n v="3.3333333333333335"/>
    <n v="0"/>
    <n v="0"/>
    <n v="-20"/>
    <x v="1"/>
  </r>
  <r>
    <d v="2024-03-03T00:00:00"/>
    <x v="0"/>
    <s v="TikTok"/>
    <s v="Carousel"/>
    <s v="Gen X"/>
    <n v="69"/>
    <n v="1"/>
    <n v="0"/>
    <n v="4.24"/>
    <n v="0"/>
    <n v="1.4492753623188406E-2"/>
    <n v="0"/>
    <n v="4.24"/>
    <n v="0"/>
    <n v="0"/>
    <n v="-4.24"/>
    <x v="1"/>
  </r>
  <r>
    <d v="2024-03-03T00:00:00"/>
    <x v="0"/>
    <s v="Facebook"/>
    <s v="Video"/>
    <s v="Gen Z"/>
    <n v="766"/>
    <n v="28"/>
    <n v="2"/>
    <n v="25.11"/>
    <n v="142.88999999999999"/>
    <n v="3.6553524804177548E-2"/>
    <n v="7.1428571428571425E-2"/>
    <n v="0.8967857142857143"/>
    <n v="12.555"/>
    <n v="5.6905615292712062"/>
    <n v="117.77999999999999"/>
    <x v="0"/>
  </r>
  <r>
    <d v="2024-03-03T00:00:00"/>
    <x v="0"/>
    <s v="Facebook"/>
    <s v="Video"/>
    <s v="Millennials"/>
    <n v="2769"/>
    <n v="132"/>
    <n v="9"/>
    <n v="81.61"/>
    <n v="835.12"/>
    <n v="4.7670639219934995E-2"/>
    <n v="6.8181818181818177E-2"/>
    <n v="0.61825757575757578"/>
    <n v="9.0677777777777777"/>
    <n v="10.233059674059552"/>
    <n v="753.51"/>
    <x v="0"/>
  </r>
  <r>
    <d v="2024-03-03T00:00:00"/>
    <x v="0"/>
    <s v="Facebook"/>
    <s v="Video"/>
    <s v="Gen X"/>
    <n v="1924"/>
    <n v="51"/>
    <n v="3"/>
    <n v="47.16"/>
    <n v="168.46"/>
    <n v="2.6507276507276509E-2"/>
    <n v="5.8823529411764705E-2"/>
    <n v="0.92470588235294116"/>
    <n v="15.719999999999999"/>
    <n v="3.5720949957591182"/>
    <n v="121.30000000000001"/>
    <x v="0"/>
  </r>
  <r>
    <d v="2024-03-03T00:00:00"/>
    <x v="0"/>
    <s v="Facebook"/>
    <s v="Image"/>
    <s v="Gen Z"/>
    <n v="1224"/>
    <n v="18"/>
    <n v="0"/>
    <n v="49.17"/>
    <n v="0"/>
    <n v="1.4705882352941176E-2"/>
    <n v="0"/>
    <n v="2.7316666666666669"/>
    <n v="0"/>
    <n v="0"/>
    <n v="-49.17"/>
    <x v="1"/>
  </r>
  <r>
    <d v="2024-03-03T00:00:00"/>
    <x v="0"/>
    <s v="Facebook"/>
    <s v="Image"/>
    <s v="Millennials"/>
    <n v="4733"/>
    <n v="84"/>
    <n v="1"/>
    <n v="112.33"/>
    <n v="61.15"/>
    <n v="1.7747728713289668E-2"/>
    <n v="1.1904761904761904E-2"/>
    <n v="1.3372619047619048"/>
    <n v="112.33"/>
    <n v="0.54437817145909373"/>
    <n v="-51.18"/>
    <x v="1"/>
  </r>
  <r>
    <d v="2024-03-03T00:00:00"/>
    <x v="0"/>
    <s v="Facebook"/>
    <s v="Image"/>
    <s v="Gen X"/>
    <n v="2977"/>
    <n v="19"/>
    <n v="0"/>
    <n v="99.02"/>
    <n v="0"/>
    <n v="6.3822640241854214E-3"/>
    <n v="0"/>
    <n v="5.2115789473684204"/>
    <n v="0"/>
    <n v="0"/>
    <n v="-99.02"/>
    <x v="1"/>
  </r>
  <r>
    <d v="2024-03-03T00:00:00"/>
    <x v="0"/>
    <s v="Facebook"/>
    <s v="Carousel"/>
    <s v="Gen Z"/>
    <n v="1457"/>
    <n v="32"/>
    <n v="1"/>
    <n v="37.869999999999997"/>
    <n v="81.55"/>
    <n v="2.1962937542896362E-2"/>
    <n v="3.125E-2"/>
    <n v="1.1834374999999999"/>
    <n v="37.869999999999997"/>
    <n v="2.1534195933456561"/>
    <n v="43.68"/>
    <x v="1"/>
  </r>
  <r>
    <d v="2024-03-03T00:00:00"/>
    <x v="0"/>
    <s v="Facebook"/>
    <s v="Carousel"/>
    <s v="Millennials"/>
    <n v="5336"/>
    <n v="94"/>
    <n v="4"/>
    <n v="298.47000000000003"/>
    <n v="290.33"/>
    <n v="1.7616191904047975E-2"/>
    <n v="4.2553191489361701E-2"/>
    <n v="3.1752127659574469"/>
    <n v="74.617500000000007"/>
    <n v="0.97272757731095238"/>
    <n v="-8.1400000000000432"/>
    <x v="1"/>
  </r>
  <r>
    <d v="2024-03-03T00:00:00"/>
    <x v="0"/>
    <s v="Facebook"/>
    <s v="Carousel"/>
    <s v="Gen X"/>
    <n v="1942"/>
    <n v="55"/>
    <n v="1"/>
    <n v="82.89"/>
    <n v="69.62"/>
    <n v="2.8321318228630279E-2"/>
    <n v="1.8181818181818181E-2"/>
    <n v="1.507090909090909"/>
    <n v="82.89"/>
    <n v="0.83990831222101581"/>
    <n v="-13.269999999999996"/>
    <x v="1"/>
  </r>
  <r>
    <d v="2024-03-04T00:00:00"/>
    <x v="0"/>
    <s v="Instagram"/>
    <s v="Video"/>
    <s v="Gen Z"/>
    <n v="3251"/>
    <n v="84"/>
    <n v="7"/>
    <n v="104.62"/>
    <n v="656.8"/>
    <n v="2.5838203629652414E-2"/>
    <n v="8.3333333333333329E-2"/>
    <n v="1.2454761904761906"/>
    <n v="14.945714285714287"/>
    <n v="6.2779583253679974"/>
    <n v="552.17999999999995"/>
    <x v="0"/>
  </r>
  <r>
    <d v="2024-03-04T00:00:00"/>
    <x v="0"/>
    <s v="Instagram"/>
    <s v="Video"/>
    <s v="Millennials"/>
    <n v="3399"/>
    <n v="135"/>
    <n v="9"/>
    <n v="217.73"/>
    <n v="827.35"/>
    <n v="3.971756398940865E-2"/>
    <n v="6.6666666666666666E-2"/>
    <n v="1.6128148148148147"/>
    <n v="24.19222222222222"/>
    <n v="3.7998897717356361"/>
    <n v="609.62"/>
    <x v="0"/>
  </r>
  <r>
    <d v="2024-03-04T00:00:00"/>
    <x v="0"/>
    <s v="Instagram"/>
    <s v="Video"/>
    <s v="Gen X"/>
    <n v="240"/>
    <n v="11"/>
    <n v="1"/>
    <n v="10.25"/>
    <n v="53.36"/>
    <n v="4.583333333333333E-2"/>
    <n v="9.0909090909090912E-2"/>
    <n v="0.93181818181818177"/>
    <n v="10.25"/>
    <n v="5.2058536585365855"/>
    <n v="43.11"/>
    <x v="0"/>
  </r>
  <r>
    <d v="2024-03-04T00:00:00"/>
    <x v="0"/>
    <s v="Instagram"/>
    <s v="Image"/>
    <s v="Gen Z"/>
    <n v="1948"/>
    <n v="29"/>
    <n v="1"/>
    <n v="64.66"/>
    <n v="93.32"/>
    <n v="1.4887063655030801E-2"/>
    <n v="3.4482758620689655E-2"/>
    <n v="2.2296551724137932"/>
    <n v="64.66"/>
    <n v="1.4432415712960098"/>
    <n v="28.659999999999997"/>
    <x v="1"/>
  </r>
  <r>
    <d v="2024-03-04T00:00:00"/>
    <x v="0"/>
    <s v="Instagram"/>
    <s v="Image"/>
    <s v="Millennials"/>
    <n v="1195"/>
    <n v="22"/>
    <n v="0"/>
    <n v="62.38"/>
    <n v="0"/>
    <n v="1.8410041841004185E-2"/>
    <n v="0"/>
    <n v="2.8354545454545454"/>
    <n v="0"/>
    <n v="0"/>
    <n v="-62.38"/>
    <x v="1"/>
  </r>
  <r>
    <d v="2024-03-04T00:00:00"/>
    <x v="0"/>
    <s v="Instagram"/>
    <s v="Image"/>
    <s v="Gen X"/>
    <n v="79"/>
    <n v="0"/>
    <n v="0"/>
    <n v="3.33"/>
    <n v="0"/>
    <n v="0"/>
    <n v="0"/>
    <n v="0"/>
    <n v="0"/>
    <n v="0"/>
    <n v="-3.33"/>
    <x v="1"/>
  </r>
  <r>
    <d v="2024-03-04T00:00:00"/>
    <x v="0"/>
    <s v="Instagram"/>
    <s v="Carousel"/>
    <s v="Gen Z"/>
    <n v="2946"/>
    <n v="68"/>
    <n v="4"/>
    <n v="122.08"/>
    <n v="257.98"/>
    <n v="2.3082145281737951E-2"/>
    <n v="5.8823529411764705E-2"/>
    <n v="1.7952941176470587"/>
    <n v="30.52"/>
    <n v="2.1132044560943646"/>
    <n v="135.90000000000003"/>
    <x v="1"/>
  </r>
  <r>
    <d v="2024-03-04T00:00:00"/>
    <x v="0"/>
    <s v="Instagram"/>
    <s v="Carousel"/>
    <s v="Millennials"/>
    <n v="1372"/>
    <n v="13"/>
    <n v="0"/>
    <n v="51.04"/>
    <n v="0"/>
    <n v="9.4752186588921289E-3"/>
    <n v="0"/>
    <n v="3.9261538461538459"/>
    <n v="0"/>
    <n v="0"/>
    <n v="-51.04"/>
    <x v="1"/>
  </r>
  <r>
    <d v="2024-03-04T00:00:00"/>
    <x v="0"/>
    <s v="Instagram"/>
    <s v="Carousel"/>
    <s v="Gen X"/>
    <n v="150"/>
    <n v="2"/>
    <n v="0"/>
    <n v="5.47"/>
    <n v="0"/>
    <n v="1.3333333333333334E-2"/>
    <n v="0"/>
    <n v="2.7349999999999999"/>
    <n v="0"/>
    <n v="0"/>
    <n v="-5.47"/>
    <x v="1"/>
  </r>
  <r>
    <d v="2024-03-04T00:00:00"/>
    <x v="0"/>
    <s v="TikTok"/>
    <s v="Video"/>
    <s v="Gen Z"/>
    <n v="5603"/>
    <n v="117"/>
    <n v="16"/>
    <n v="355.43"/>
    <n v="1228.42"/>
    <n v="2.0881670533642691E-2"/>
    <n v="0.13675213675213677"/>
    <n v="3.0378632478632479"/>
    <n v="22.214375"/>
    <n v="3.4561517035703235"/>
    <n v="872.99"/>
    <x v="1"/>
  </r>
  <r>
    <d v="2024-03-04T00:00:00"/>
    <x v="0"/>
    <s v="TikTok"/>
    <s v="Video"/>
    <s v="Millennials"/>
    <n v="816"/>
    <n v="16"/>
    <n v="1"/>
    <n v="26.93"/>
    <n v="69.430000000000007"/>
    <n v="1.9607843137254902E-2"/>
    <n v="6.25E-2"/>
    <n v="1.683125"/>
    <n v="26.93"/>
    <n v="2.5781656145562573"/>
    <n v="42.500000000000007"/>
    <x v="1"/>
  </r>
  <r>
    <d v="2024-03-04T00:00:00"/>
    <x v="0"/>
    <s v="TikTok"/>
    <s v="Video"/>
    <s v="Gen X"/>
    <n v="132"/>
    <n v="5"/>
    <n v="0"/>
    <n v="6.11"/>
    <n v="0"/>
    <n v="3.787878787878788E-2"/>
    <n v="0"/>
    <n v="1.222"/>
    <n v="0"/>
    <n v="0"/>
    <n v="-6.11"/>
    <x v="1"/>
  </r>
  <r>
    <d v="2024-03-04T00:00:00"/>
    <x v="0"/>
    <s v="TikTok"/>
    <s v="Image"/>
    <s v="Gen Z"/>
    <n v="6186"/>
    <n v="107"/>
    <n v="1"/>
    <n v="252.04"/>
    <n v="65.83"/>
    <n v="1.7297122534755901E-2"/>
    <n v="9.3457943925233638E-3"/>
    <n v="2.3555140186915886"/>
    <n v="252.04"/>
    <n v="0.26118870020631646"/>
    <n v="-186.20999999999998"/>
    <x v="1"/>
  </r>
  <r>
    <d v="2024-03-04T00:00:00"/>
    <x v="0"/>
    <s v="TikTok"/>
    <s v="Image"/>
    <s v="Millennials"/>
    <n v="689"/>
    <n v="9"/>
    <n v="0"/>
    <n v="24.33"/>
    <n v="0"/>
    <n v="1.3062409288824383E-2"/>
    <n v="0"/>
    <n v="2.7033333333333331"/>
    <n v="0"/>
    <n v="0"/>
    <n v="-24.33"/>
    <x v="1"/>
  </r>
  <r>
    <d v="2024-03-04T00:00:00"/>
    <x v="0"/>
    <s v="TikTok"/>
    <s v="Image"/>
    <s v="Gen X"/>
    <n v="136"/>
    <n v="1"/>
    <n v="0"/>
    <n v="7.47"/>
    <n v="0"/>
    <n v="7.3529411764705881E-3"/>
    <n v="0"/>
    <n v="7.47"/>
    <n v="0"/>
    <n v="0"/>
    <n v="-7.47"/>
    <x v="1"/>
  </r>
  <r>
    <d v="2024-03-04T00:00:00"/>
    <x v="0"/>
    <s v="TikTok"/>
    <s v="Carousel"/>
    <s v="Gen Z"/>
    <n v="5515"/>
    <n v="100"/>
    <n v="4"/>
    <n v="207.2"/>
    <n v="356.34"/>
    <n v="1.8132366273798731E-2"/>
    <n v="0.04"/>
    <n v="2.0720000000000001"/>
    <n v="51.8"/>
    <n v="1.7197876447876448"/>
    <n v="149.13999999999999"/>
    <x v="1"/>
  </r>
  <r>
    <d v="2024-03-04T00:00:00"/>
    <x v="0"/>
    <s v="TikTok"/>
    <s v="Carousel"/>
    <s v="Millennials"/>
    <n v="741"/>
    <n v="19"/>
    <n v="0"/>
    <n v="50.4"/>
    <n v="0"/>
    <n v="2.564102564102564E-2"/>
    <n v="0"/>
    <n v="2.6526315789473682"/>
    <n v="0"/>
    <n v="0"/>
    <n v="-50.4"/>
    <x v="1"/>
  </r>
  <r>
    <d v="2024-03-04T00:00:00"/>
    <x v="0"/>
    <s v="TikTok"/>
    <s v="Carousel"/>
    <s v="Gen X"/>
    <n v="254"/>
    <n v="6"/>
    <n v="0"/>
    <n v="15.13"/>
    <n v="0"/>
    <n v="2.3622047244094488E-2"/>
    <n v="0"/>
    <n v="2.5216666666666669"/>
    <n v="0"/>
    <n v="0"/>
    <n v="-15.13"/>
    <x v="1"/>
  </r>
  <r>
    <d v="2024-03-04T00:00:00"/>
    <x v="0"/>
    <s v="Facebook"/>
    <s v="Video"/>
    <s v="Gen Z"/>
    <n v="569"/>
    <n v="20"/>
    <n v="1"/>
    <n v="13.03"/>
    <n v="62.24"/>
    <n v="3.5149384885764502E-2"/>
    <n v="0.05"/>
    <n v="0.65149999999999997"/>
    <n v="13.03"/>
    <n v="4.776669224865695"/>
    <n v="49.21"/>
    <x v="0"/>
  </r>
  <r>
    <d v="2024-03-04T00:00:00"/>
    <x v="0"/>
    <s v="Facebook"/>
    <s v="Video"/>
    <s v="Millennials"/>
    <n v="4254"/>
    <n v="142"/>
    <n v="13"/>
    <n v="221.69"/>
    <n v="720.25"/>
    <n v="3.3380347907851431E-2"/>
    <n v="9.154929577464789E-2"/>
    <n v="1.5611971830985916"/>
    <n v="17.053076923076922"/>
    <n v="3.2489061301817852"/>
    <n v="498.56"/>
    <x v="1"/>
  </r>
  <r>
    <d v="2024-03-04T00:00:00"/>
    <x v="0"/>
    <s v="Facebook"/>
    <s v="Video"/>
    <s v="Gen X"/>
    <n v="1931"/>
    <n v="79"/>
    <n v="5"/>
    <n v="50.99"/>
    <n v="485.1"/>
    <n v="4.0911444847229417E-2"/>
    <n v="6.3291139240506333E-2"/>
    <n v="0.64544303797468361"/>
    <n v="10.198"/>
    <n v="9.5136301235536376"/>
    <n v="434.11"/>
    <x v="0"/>
  </r>
  <r>
    <d v="2024-03-04T00:00:00"/>
    <x v="0"/>
    <s v="Facebook"/>
    <s v="Image"/>
    <s v="Gen Z"/>
    <n v="517"/>
    <n v="7"/>
    <n v="0"/>
    <n v="26.57"/>
    <n v="0"/>
    <n v="1.3539651837524178E-2"/>
    <n v="0"/>
    <n v="3.7957142857142858"/>
    <n v="0"/>
    <n v="0"/>
    <n v="-26.57"/>
    <x v="1"/>
  </r>
  <r>
    <d v="2024-03-04T00:00:00"/>
    <x v="0"/>
    <s v="Facebook"/>
    <s v="Image"/>
    <s v="Millennials"/>
    <n v="2233"/>
    <n v="38"/>
    <n v="1"/>
    <n v="111.6"/>
    <n v="66.86"/>
    <n v="1.7017465293327361E-2"/>
    <n v="2.6315789473684209E-2"/>
    <n v="2.9368421052631577"/>
    <n v="111.6"/>
    <n v="0.5991039426523298"/>
    <n v="-44.739999999999995"/>
    <x v="1"/>
  </r>
  <r>
    <d v="2024-03-04T00:00:00"/>
    <x v="0"/>
    <s v="Facebook"/>
    <s v="Image"/>
    <s v="Gen X"/>
    <n v="1450"/>
    <n v="16"/>
    <n v="0"/>
    <n v="56.23"/>
    <n v="0"/>
    <n v="1.1034482758620689E-2"/>
    <n v="0"/>
    <n v="3.5143749999999998"/>
    <n v="0"/>
    <n v="0"/>
    <n v="-56.23"/>
    <x v="1"/>
  </r>
  <r>
    <d v="2024-03-04T00:00:00"/>
    <x v="0"/>
    <s v="Facebook"/>
    <s v="Carousel"/>
    <s v="Gen Z"/>
    <n v="1371"/>
    <n v="26"/>
    <n v="1"/>
    <n v="71.27"/>
    <n v="95.06"/>
    <n v="1.8964259664478483E-2"/>
    <n v="3.8461538461538464E-2"/>
    <n v="2.7411538461538458"/>
    <n v="71.27"/>
    <n v="1.3338010383050374"/>
    <n v="23.790000000000006"/>
    <x v="1"/>
  </r>
  <r>
    <d v="2024-03-04T00:00:00"/>
    <x v="0"/>
    <s v="Facebook"/>
    <s v="Carousel"/>
    <s v="Millennials"/>
    <n v="3752"/>
    <n v="48"/>
    <n v="3"/>
    <n v="251.13"/>
    <n v="298.77999999999997"/>
    <n v="1.279317697228145E-2"/>
    <n v="6.25E-2"/>
    <n v="5.2318749999999996"/>
    <n v="83.71"/>
    <n v="1.1897423645124039"/>
    <n v="47.649999999999977"/>
    <x v="1"/>
  </r>
  <r>
    <d v="2024-03-04T00:00:00"/>
    <x v="0"/>
    <s v="Facebook"/>
    <s v="Carousel"/>
    <s v="Gen X"/>
    <n v="1484"/>
    <n v="42"/>
    <n v="1"/>
    <n v="98.06"/>
    <n v="53.16"/>
    <n v="2.8301886792452831E-2"/>
    <n v="2.3809523809523808E-2"/>
    <n v="2.3347619047619048"/>
    <n v="98.06"/>
    <n v="0.54211707118090957"/>
    <n v="-44.900000000000006"/>
    <x v="1"/>
  </r>
  <r>
    <d v="2024-03-05T00:00:00"/>
    <x v="0"/>
    <s v="Instagram"/>
    <s v="Video"/>
    <s v="Gen Z"/>
    <n v="3731"/>
    <n v="81"/>
    <n v="11"/>
    <n v="175.07"/>
    <n v="918.14"/>
    <n v="2.1709997319753416E-2"/>
    <n v="0.13580246913580246"/>
    <n v="2.1613580246913577"/>
    <n v="15.915454545454544"/>
    <n v="5.2444165191066432"/>
    <n v="743.06999999999994"/>
    <x v="0"/>
  </r>
  <r>
    <d v="2024-03-05T00:00:00"/>
    <x v="0"/>
    <s v="Instagram"/>
    <s v="Video"/>
    <s v="Millennials"/>
    <n v="1941"/>
    <n v="97"/>
    <n v="7"/>
    <n v="111.73"/>
    <n v="555.26"/>
    <n v="4.9974240082431738E-2"/>
    <n v="7.2164948453608241E-2"/>
    <n v="1.1518556701030929"/>
    <n v="15.961428571428572"/>
    <n v="4.9696589993734896"/>
    <n v="443.53"/>
    <x v="0"/>
  </r>
  <r>
    <d v="2024-03-05T00:00:00"/>
    <x v="0"/>
    <s v="Instagram"/>
    <s v="Video"/>
    <s v="Gen X"/>
    <n v="317"/>
    <n v="7"/>
    <n v="0"/>
    <n v="15.86"/>
    <n v="0"/>
    <n v="2.2082018927444796E-2"/>
    <n v="0"/>
    <n v="2.2657142857142856"/>
    <n v="0"/>
    <n v="0"/>
    <n v="-15.86"/>
    <x v="1"/>
  </r>
  <r>
    <d v="2024-03-05T00:00:00"/>
    <x v="0"/>
    <s v="Instagram"/>
    <s v="Image"/>
    <s v="Gen Z"/>
    <n v="3530"/>
    <n v="54"/>
    <n v="1"/>
    <n v="230.94"/>
    <n v="61.7"/>
    <n v="1.5297450424929179E-2"/>
    <n v="1.8518518518518517E-2"/>
    <n v="4.2766666666666664"/>
    <n v="230.94"/>
    <n v="0.26716896163505671"/>
    <n v="-169.24"/>
    <x v="1"/>
  </r>
  <r>
    <d v="2024-03-05T00:00:00"/>
    <x v="0"/>
    <s v="Instagram"/>
    <s v="Image"/>
    <s v="Millennials"/>
    <n v="3414"/>
    <n v="49"/>
    <n v="0"/>
    <n v="218.73"/>
    <n v="0"/>
    <n v="1.4352665495020504E-2"/>
    <n v="0"/>
    <n v="4.4638775510204081"/>
    <n v="0"/>
    <n v="0"/>
    <n v="-218.73"/>
    <x v="1"/>
  </r>
  <r>
    <d v="2024-03-05T00:00:00"/>
    <x v="0"/>
    <s v="Instagram"/>
    <s v="Image"/>
    <s v="Gen X"/>
    <n v="240"/>
    <n v="2"/>
    <n v="0"/>
    <n v="5.65"/>
    <n v="0"/>
    <n v="8.3333333333333332E-3"/>
    <n v="0"/>
    <n v="2.8250000000000002"/>
    <n v="0"/>
    <n v="0"/>
    <n v="-5.65"/>
    <x v="1"/>
  </r>
  <r>
    <d v="2024-03-05T00:00:00"/>
    <x v="0"/>
    <s v="Instagram"/>
    <s v="Carousel"/>
    <s v="Gen Z"/>
    <n v="2230"/>
    <n v="31"/>
    <n v="1"/>
    <n v="120.76"/>
    <n v="60.99"/>
    <n v="1.390134529147982E-2"/>
    <n v="3.2258064516129031E-2"/>
    <n v="3.895483870967742"/>
    <n v="120.76"/>
    <n v="0.50505134150380915"/>
    <n v="-59.77"/>
    <x v="1"/>
  </r>
  <r>
    <d v="2024-03-05T00:00:00"/>
    <x v="0"/>
    <s v="Instagram"/>
    <s v="Carousel"/>
    <s v="Millennials"/>
    <n v="2257"/>
    <n v="44"/>
    <n v="1"/>
    <n v="137.71"/>
    <n v="64.88"/>
    <n v="1.9494904740806378E-2"/>
    <n v="2.2727272727272728E-2"/>
    <n v="3.1297727272727274"/>
    <n v="137.71"/>
    <n v="0.47113499382760871"/>
    <n v="-72.830000000000013"/>
    <x v="1"/>
  </r>
  <r>
    <d v="2024-03-05T00:00:00"/>
    <x v="0"/>
    <s v="Instagram"/>
    <s v="Carousel"/>
    <s v="Gen X"/>
    <n v="181"/>
    <n v="4"/>
    <n v="0"/>
    <n v="6.02"/>
    <n v="0"/>
    <n v="2.2099447513812154E-2"/>
    <n v="0"/>
    <n v="1.5049999999999999"/>
    <n v="0"/>
    <n v="0"/>
    <n v="-6.02"/>
    <x v="1"/>
  </r>
  <r>
    <d v="2024-03-05T00:00:00"/>
    <x v="0"/>
    <s v="TikTok"/>
    <s v="Video"/>
    <s v="Gen Z"/>
    <n v="6552"/>
    <n v="319"/>
    <n v="35"/>
    <n v="226.79"/>
    <n v="2261.6799999999998"/>
    <n v="4.8687423687423688E-2"/>
    <n v="0.109717868338558"/>
    <n v="0.71094043887147329"/>
    <n v="6.4797142857142855"/>
    <n v="9.9725737466378579"/>
    <n v="2034.8899999999999"/>
    <x v="0"/>
  </r>
  <r>
    <d v="2024-03-05T00:00:00"/>
    <x v="0"/>
    <s v="TikTok"/>
    <s v="Video"/>
    <s v="Millennials"/>
    <n v="498"/>
    <n v="11"/>
    <n v="1"/>
    <n v="26.93"/>
    <n v="54.79"/>
    <n v="2.2088353413654619E-2"/>
    <n v="9.0909090909090912E-2"/>
    <n v="2.4481818181818182"/>
    <n v="26.93"/>
    <n v="2.0345339769773485"/>
    <n v="27.86"/>
    <x v="1"/>
  </r>
  <r>
    <d v="2024-03-05T00:00:00"/>
    <x v="0"/>
    <s v="TikTok"/>
    <s v="Video"/>
    <s v="Gen X"/>
    <n v="126"/>
    <n v="2"/>
    <n v="0"/>
    <n v="3.24"/>
    <n v="0"/>
    <n v="1.5873015873015872E-2"/>
    <n v="0"/>
    <n v="1.62"/>
    <n v="0"/>
    <n v="0"/>
    <n v="-3.24"/>
    <x v="1"/>
  </r>
  <r>
    <d v="2024-03-05T00:00:00"/>
    <x v="0"/>
    <s v="TikTok"/>
    <s v="Image"/>
    <s v="Gen Z"/>
    <n v="6127"/>
    <n v="92"/>
    <n v="1"/>
    <n v="327.45"/>
    <n v="92.15"/>
    <n v="1.501550514117839E-2"/>
    <n v="1.0869565217391304E-2"/>
    <n v="3.5592391304347823"/>
    <n v="327.45"/>
    <n v="0.28141701023056959"/>
    <n v="-235.29999999999998"/>
    <x v="1"/>
  </r>
  <r>
    <d v="2024-03-05T00:00:00"/>
    <x v="0"/>
    <s v="TikTok"/>
    <s v="Image"/>
    <s v="Millennials"/>
    <n v="619"/>
    <n v="5"/>
    <n v="0"/>
    <n v="35.909999999999997"/>
    <n v="0"/>
    <n v="8.0775444264943458E-3"/>
    <n v="0"/>
    <n v="7.1819999999999995"/>
    <n v="0"/>
    <n v="0"/>
    <n v="-35.909999999999997"/>
    <x v="1"/>
  </r>
  <r>
    <d v="2024-03-05T00:00:00"/>
    <x v="0"/>
    <s v="TikTok"/>
    <s v="Image"/>
    <s v="Gen X"/>
    <n v="321"/>
    <n v="2"/>
    <n v="0"/>
    <n v="10.34"/>
    <n v="0"/>
    <n v="6.2305295950155761E-3"/>
    <n v="0"/>
    <n v="5.17"/>
    <n v="0"/>
    <n v="0"/>
    <n v="-10.34"/>
    <x v="1"/>
  </r>
  <r>
    <d v="2024-03-05T00:00:00"/>
    <x v="0"/>
    <s v="TikTok"/>
    <s v="Carousel"/>
    <s v="Gen Z"/>
    <n v="4755"/>
    <n v="123"/>
    <n v="5"/>
    <n v="158.21"/>
    <n v="351.52"/>
    <n v="2.5867507886435333E-2"/>
    <n v="4.065040650406504E-2"/>
    <n v="1.2862601626016261"/>
    <n v="31.642000000000003"/>
    <n v="2.221857025472473"/>
    <n v="193.30999999999997"/>
    <x v="1"/>
  </r>
  <r>
    <d v="2024-03-05T00:00:00"/>
    <x v="0"/>
    <s v="TikTok"/>
    <s v="Carousel"/>
    <s v="Millennials"/>
    <n v="684"/>
    <n v="6"/>
    <n v="0"/>
    <n v="41.19"/>
    <n v="0"/>
    <n v="8.771929824561403E-3"/>
    <n v="0"/>
    <n v="6.8649999999999993"/>
    <n v="0"/>
    <n v="0"/>
    <n v="-41.19"/>
    <x v="1"/>
  </r>
  <r>
    <d v="2024-03-05T00:00:00"/>
    <x v="0"/>
    <s v="TikTok"/>
    <s v="Carousel"/>
    <s v="Gen X"/>
    <n v="487"/>
    <n v="11"/>
    <n v="0"/>
    <n v="13.53"/>
    <n v="0"/>
    <n v="2.2587268993839837E-2"/>
    <n v="0"/>
    <n v="1.23"/>
    <n v="0"/>
    <n v="0"/>
    <n v="-13.53"/>
    <x v="1"/>
  </r>
  <r>
    <d v="2024-03-05T00:00:00"/>
    <x v="0"/>
    <s v="Facebook"/>
    <s v="Video"/>
    <s v="Gen Z"/>
    <n v="746"/>
    <n v="32"/>
    <n v="2"/>
    <n v="44.61"/>
    <n v="153.35"/>
    <n v="4.2895442359249331E-2"/>
    <n v="6.25E-2"/>
    <n v="1.3940625"/>
    <n v="22.305"/>
    <n v="3.4375700515579464"/>
    <n v="108.74"/>
    <x v="1"/>
  </r>
  <r>
    <d v="2024-03-05T00:00:00"/>
    <x v="0"/>
    <s v="Facebook"/>
    <s v="Video"/>
    <s v="Millennials"/>
    <n v="4691"/>
    <n v="231"/>
    <n v="17"/>
    <n v="115.65"/>
    <n v="1449.3"/>
    <n v="4.92432317203155E-2"/>
    <n v="7.3593073593073599E-2"/>
    <n v="0.50064935064935068"/>
    <n v="6.8029411764705889"/>
    <n v="12.531776913099868"/>
    <n v="1333.6499999999999"/>
    <x v="0"/>
  </r>
  <r>
    <d v="2024-03-05T00:00:00"/>
    <x v="0"/>
    <s v="Facebook"/>
    <s v="Video"/>
    <s v="Gen X"/>
    <n v="2277"/>
    <n v="96"/>
    <n v="12"/>
    <n v="80.02"/>
    <n v="882.97"/>
    <n v="4.2160737812911728E-2"/>
    <n v="0.125"/>
    <n v="0.83354166666666663"/>
    <n v="6.668333333333333"/>
    <n v="11.034366408397901"/>
    <n v="802.95"/>
    <x v="0"/>
  </r>
  <r>
    <d v="2024-03-05T00:00:00"/>
    <x v="0"/>
    <s v="Facebook"/>
    <s v="Image"/>
    <s v="Gen Z"/>
    <n v="1305"/>
    <n v="9"/>
    <n v="0"/>
    <n v="40.19"/>
    <n v="0"/>
    <n v="6.8965517241379309E-3"/>
    <n v="0"/>
    <n v="4.4655555555555555"/>
    <n v="0"/>
    <n v="0"/>
    <n v="-40.19"/>
    <x v="1"/>
  </r>
  <r>
    <d v="2024-03-05T00:00:00"/>
    <x v="0"/>
    <s v="Facebook"/>
    <s v="Image"/>
    <s v="Millennials"/>
    <n v="3541"/>
    <n v="52"/>
    <n v="2"/>
    <n v="138.47999999999999"/>
    <n v="118.32"/>
    <n v="1.4685117198531489E-2"/>
    <n v="3.8461538461538464E-2"/>
    <n v="2.6630769230769227"/>
    <n v="69.239999999999995"/>
    <n v="0.85441941074523398"/>
    <n v="-20.159999999999997"/>
    <x v="1"/>
  </r>
  <r>
    <d v="2024-03-05T00:00:00"/>
    <x v="0"/>
    <s v="Facebook"/>
    <s v="Image"/>
    <s v="Gen X"/>
    <n v="1066"/>
    <n v="13"/>
    <n v="0"/>
    <n v="54.96"/>
    <n v="0"/>
    <n v="1.2195121951219513E-2"/>
    <n v="0"/>
    <n v="4.2276923076923074"/>
    <n v="0"/>
    <n v="0"/>
    <n v="-54.96"/>
    <x v="1"/>
  </r>
  <r>
    <d v="2024-03-05T00:00:00"/>
    <x v="0"/>
    <s v="Facebook"/>
    <s v="Carousel"/>
    <s v="Gen Z"/>
    <n v="1330"/>
    <n v="23"/>
    <n v="1"/>
    <n v="39.6"/>
    <n v="50.49"/>
    <n v="1.7293233082706767E-2"/>
    <n v="4.3478260869565216E-2"/>
    <n v="1.7217391304347827"/>
    <n v="39.6"/>
    <n v="1.2749999999999999"/>
    <n v="10.89"/>
    <x v="1"/>
  </r>
  <r>
    <d v="2024-03-05T00:00:00"/>
    <x v="0"/>
    <s v="Facebook"/>
    <s v="Carousel"/>
    <s v="Millennials"/>
    <n v="2899"/>
    <n v="48"/>
    <n v="2"/>
    <n v="141.44"/>
    <n v="143.56"/>
    <n v="1.6557433597792343E-2"/>
    <n v="4.1666666666666664E-2"/>
    <n v="2.9466666666666668"/>
    <n v="70.72"/>
    <n v="1.0149886877828054"/>
    <n v="2.1200000000000045"/>
    <x v="1"/>
  </r>
  <r>
    <d v="2024-03-05T00:00:00"/>
    <x v="0"/>
    <s v="Facebook"/>
    <s v="Carousel"/>
    <s v="Gen X"/>
    <n v="1912"/>
    <n v="46"/>
    <n v="1"/>
    <n v="72.41"/>
    <n v="64.12"/>
    <n v="2.4058577405857741E-2"/>
    <n v="2.1739130434782608E-2"/>
    <n v="1.5741304347826086"/>
    <n v="72.41"/>
    <n v="0.88551305068360731"/>
    <n v="-8.289999999999992"/>
    <x v="1"/>
  </r>
  <r>
    <d v="2024-03-06T00:00:00"/>
    <x v="0"/>
    <s v="Instagram"/>
    <s v="Video"/>
    <s v="Gen Z"/>
    <n v="3896"/>
    <n v="149"/>
    <n v="16"/>
    <n v="154.38999999999999"/>
    <n v="1188.8499999999999"/>
    <n v="3.8244353182751538E-2"/>
    <n v="0.10738255033557047"/>
    <n v="1.0361744966442952"/>
    <n v="9.6493749999999991"/>
    <n v="7.7003044238616489"/>
    <n v="1034.46"/>
    <x v="0"/>
  </r>
  <r>
    <d v="2024-03-06T00:00:00"/>
    <x v="0"/>
    <s v="Instagram"/>
    <s v="Video"/>
    <s v="Millennials"/>
    <n v="1875"/>
    <n v="57"/>
    <n v="7"/>
    <n v="105.86"/>
    <n v="662.54"/>
    <n v="3.04E-2"/>
    <n v="0.12280701754385964"/>
    <n v="1.8571929824561404"/>
    <n v="15.122857142857143"/>
    <n v="6.2586434914037401"/>
    <n v="556.67999999999995"/>
    <x v="0"/>
  </r>
  <r>
    <d v="2024-03-06T00:00:00"/>
    <x v="0"/>
    <s v="Instagram"/>
    <s v="Video"/>
    <s v="Gen X"/>
    <n v="451"/>
    <n v="17"/>
    <n v="2"/>
    <n v="25.29"/>
    <n v="105.2"/>
    <n v="3.7694013303769404E-2"/>
    <n v="0.11764705882352941"/>
    <n v="1.4876470588235293"/>
    <n v="12.645"/>
    <n v="4.1597469355476475"/>
    <n v="79.91"/>
    <x v="0"/>
  </r>
  <r>
    <d v="2024-03-06T00:00:00"/>
    <x v="0"/>
    <s v="Instagram"/>
    <s v="Image"/>
    <s v="Gen Z"/>
    <n v="2045"/>
    <n v="17"/>
    <n v="0"/>
    <n v="68.08"/>
    <n v="0"/>
    <n v="8.3129584352078234E-3"/>
    <n v="0"/>
    <n v="4.0047058823529413"/>
    <n v="0"/>
    <n v="0"/>
    <n v="-68.08"/>
    <x v="1"/>
  </r>
  <r>
    <d v="2024-03-06T00:00:00"/>
    <x v="0"/>
    <s v="Instagram"/>
    <s v="Image"/>
    <s v="Millennials"/>
    <n v="3252"/>
    <n v="42"/>
    <n v="1"/>
    <n v="86.4"/>
    <n v="59.55"/>
    <n v="1.2915129151291513E-2"/>
    <n v="2.3809523809523808E-2"/>
    <n v="2.0571428571428574"/>
    <n v="86.4"/>
    <n v="0.68923611111111105"/>
    <n v="-26.850000000000009"/>
    <x v="1"/>
  </r>
  <r>
    <d v="2024-03-06T00:00:00"/>
    <x v="0"/>
    <s v="Instagram"/>
    <s v="Image"/>
    <s v="Gen X"/>
    <n v="176"/>
    <n v="1"/>
    <n v="0"/>
    <n v="10.48"/>
    <n v="0"/>
    <n v="5.681818181818182E-3"/>
    <n v="0"/>
    <n v="10.48"/>
    <n v="0"/>
    <n v="0"/>
    <n v="-10.48"/>
    <x v="1"/>
  </r>
  <r>
    <d v="2024-03-06T00:00:00"/>
    <x v="0"/>
    <s v="Instagram"/>
    <s v="Carousel"/>
    <s v="Gen Z"/>
    <n v="3327"/>
    <n v="96"/>
    <n v="7"/>
    <n v="221.69"/>
    <n v="499.77"/>
    <n v="2.8854824165915238E-2"/>
    <n v="7.2916666666666671E-2"/>
    <n v="2.3092708333333332"/>
    <n v="31.669999999999998"/>
    <n v="2.2543642022644232"/>
    <n v="278.08"/>
    <x v="1"/>
  </r>
  <r>
    <d v="2024-03-06T00:00:00"/>
    <x v="0"/>
    <s v="Instagram"/>
    <s v="Carousel"/>
    <s v="Millennials"/>
    <n v="1113"/>
    <n v="27"/>
    <n v="1"/>
    <n v="50.72"/>
    <n v="65.260000000000005"/>
    <n v="2.4258760107816711E-2"/>
    <n v="3.7037037037037035E-2"/>
    <n v="1.8785185185185185"/>
    <n v="50.72"/>
    <n v="1.2866719242902209"/>
    <n v="14.540000000000006"/>
    <x v="1"/>
  </r>
  <r>
    <d v="2024-03-06T00:00:00"/>
    <x v="0"/>
    <s v="Instagram"/>
    <s v="Carousel"/>
    <s v="Gen X"/>
    <n v="263"/>
    <n v="2"/>
    <n v="0"/>
    <n v="9.98"/>
    <n v="0"/>
    <n v="7.6045627376425855E-3"/>
    <n v="0"/>
    <n v="4.99"/>
    <n v="0"/>
    <n v="0"/>
    <n v="-9.98"/>
    <x v="1"/>
  </r>
  <r>
    <d v="2024-03-06T00:00:00"/>
    <x v="0"/>
    <s v="TikTok"/>
    <s v="Video"/>
    <s v="Gen Z"/>
    <n v="5352"/>
    <n v="145"/>
    <n v="9"/>
    <n v="251.17"/>
    <n v="580.49"/>
    <n v="2.7092675635276533E-2"/>
    <n v="6.2068965517241378E-2"/>
    <n v="1.7322068965517241"/>
    <n v="27.907777777777778"/>
    <n v="2.3111438467969903"/>
    <n v="329.32000000000005"/>
    <x v="1"/>
  </r>
  <r>
    <d v="2024-03-06T00:00:00"/>
    <x v="0"/>
    <s v="TikTok"/>
    <s v="Video"/>
    <s v="Millennials"/>
    <n v="948"/>
    <n v="38"/>
    <n v="5"/>
    <n v="22.83"/>
    <n v="334.53"/>
    <n v="4.0084388185654012E-2"/>
    <n v="0.13157894736842105"/>
    <n v="0.60078947368421043"/>
    <n v="4.5659999999999998"/>
    <n v="14.653088042049934"/>
    <n v="311.7"/>
    <x v="0"/>
  </r>
  <r>
    <d v="2024-03-06T00:00:00"/>
    <x v="0"/>
    <s v="TikTok"/>
    <s v="Video"/>
    <s v="Gen X"/>
    <n v="256"/>
    <n v="6"/>
    <n v="0"/>
    <n v="15.95"/>
    <n v="0"/>
    <n v="2.34375E-2"/>
    <n v="0"/>
    <n v="2.6583333333333332"/>
    <n v="0"/>
    <n v="0"/>
    <n v="-15.95"/>
    <x v="1"/>
  </r>
  <r>
    <d v="2024-03-06T00:00:00"/>
    <x v="0"/>
    <s v="TikTok"/>
    <s v="Image"/>
    <s v="Gen Z"/>
    <n v="6792"/>
    <n v="91"/>
    <n v="2"/>
    <n v="301.83999999999997"/>
    <n v="179.06"/>
    <n v="1.339811542991755E-2"/>
    <n v="2.197802197802198E-2"/>
    <n v="3.3169230769230769"/>
    <n v="150.91999999999999"/>
    <n v="0.59322820037105761"/>
    <n v="-122.77999999999997"/>
    <x v="1"/>
  </r>
  <r>
    <d v="2024-03-06T00:00:00"/>
    <x v="0"/>
    <s v="TikTok"/>
    <s v="Image"/>
    <s v="Millennials"/>
    <n v="420"/>
    <n v="2"/>
    <n v="0"/>
    <n v="28.02"/>
    <n v="0"/>
    <n v="4.7619047619047623E-3"/>
    <n v="0"/>
    <n v="14.01"/>
    <n v="0"/>
    <n v="0"/>
    <n v="-28.02"/>
    <x v="1"/>
  </r>
  <r>
    <d v="2024-03-06T00:00:00"/>
    <x v="0"/>
    <s v="TikTok"/>
    <s v="Image"/>
    <s v="Gen X"/>
    <n v="118"/>
    <n v="2"/>
    <n v="0"/>
    <n v="4.88"/>
    <n v="0"/>
    <n v="1.6949152542372881E-2"/>
    <n v="0"/>
    <n v="2.44"/>
    <n v="0"/>
    <n v="0"/>
    <n v="-4.88"/>
    <x v="1"/>
  </r>
  <r>
    <d v="2024-03-06T00:00:00"/>
    <x v="0"/>
    <s v="TikTok"/>
    <s v="Carousel"/>
    <s v="Gen Z"/>
    <n v="5730"/>
    <n v="166"/>
    <n v="3"/>
    <n v="209.84"/>
    <n v="288.16000000000003"/>
    <n v="2.8970331588132635E-2"/>
    <n v="1.8072289156626505E-2"/>
    <n v="1.2640963855421687"/>
    <n v="69.946666666666673"/>
    <n v="1.3732367518109037"/>
    <n v="78.320000000000022"/>
    <x v="1"/>
  </r>
  <r>
    <d v="2024-03-06T00:00:00"/>
    <x v="0"/>
    <s v="TikTok"/>
    <s v="Carousel"/>
    <s v="Millennials"/>
    <n v="665"/>
    <n v="11"/>
    <n v="0"/>
    <n v="35.54"/>
    <n v="0"/>
    <n v="1.6541353383458645E-2"/>
    <n v="0"/>
    <n v="3.230909090909091"/>
    <n v="0"/>
    <n v="0"/>
    <n v="-35.54"/>
    <x v="1"/>
  </r>
  <r>
    <d v="2024-03-06T00:00:00"/>
    <x v="0"/>
    <s v="TikTok"/>
    <s v="Carousel"/>
    <s v="Gen X"/>
    <n v="367"/>
    <n v="10"/>
    <n v="0"/>
    <n v="11.39"/>
    <n v="0"/>
    <n v="2.7247956403269755E-2"/>
    <n v="0"/>
    <n v="1.139"/>
    <n v="0"/>
    <n v="0"/>
    <n v="-11.39"/>
    <x v="1"/>
  </r>
  <r>
    <d v="2024-03-06T00:00:00"/>
    <x v="0"/>
    <s v="Facebook"/>
    <s v="Video"/>
    <s v="Gen Z"/>
    <n v="1477"/>
    <n v="35"/>
    <n v="4"/>
    <n v="72.13"/>
    <n v="296.02"/>
    <n v="2.3696682464454975E-2"/>
    <n v="0.11428571428571428"/>
    <n v="2.0608571428571429"/>
    <n v="18.032499999999999"/>
    <n v="4.103978926937474"/>
    <n v="223.89"/>
    <x v="0"/>
  </r>
  <r>
    <d v="2024-03-06T00:00:00"/>
    <x v="0"/>
    <s v="Facebook"/>
    <s v="Video"/>
    <s v="Millennials"/>
    <n v="5820"/>
    <n v="189"/>
    <n v="18"/>
    <n v="232.4"/>
    <n v="1226.8699999999999"/>
    <n v="3.2474226804123714E-2"/>
    <n v="9.5238095238095233E-2"/>
    <n v="1.2296296296296296"/>
    <n v="12.911111111111111"/>
    <n v="5.279130808950085"/>
    <n v="994.46999999999991"/>
    <x v="0"/>
  </r>
  <r>
    <d v="2024-03-06T00:00:00"/>
    <x v="0"/>
    <s v="Facebook"/>
    <s v="Video"/>
    <s v="Gen X"/>
    <n v="2371"/>
    <n v="104"/>
    <n v="6"/>
    <n v="160.63"/>
    <n v="485.8"/>
    <n v="4.3863348797975536E-2"/>
    <n v="5.7692307692307696E-2"/>
    <n v="1.5445192307692308"/>
    <n v="26.771666666666665"/>
    <n v="3.0243416547344832"/>
    <n v="325.17"/>
    <x v="1"/>
  </r>
  <r>
    <d v="2024-03-06T00:00:00"/>
    <x v="0"/>
    <s v="Facebook"/>
    <s v="Image"/>
    <s v="Gen Z"/>
    <n v="1281"/>
    <n v="21"/>
    <n v="0"/>
    <n v="46.62"/>
    <n v="0"/>
    <n v="1.6393442622950821E-2"/>
    <n v="0"/>
    <n v="2.2199999999999998"/>
    <n v="0"/>
    <n v="0"/>
    <n v="-46.62"/>
    <x v="1"/>
  </r>
  <r>
    <d v="2024-03-06T00:00:00"/>
    <x v="0"/>
    <s v="Facebook"/>
    <s v="Image"/>
    <s v="Millennials"/>
    <n v="4882"/>
    <n v="96"/>
    <n v="1"/>
    <n v="141.08000000000001"/>
    <n v="52.82"/>
    <n v="1.9664072101597707E-2"/>
    <n v="1.0416666666666666E-2"/>
    <n v="1.4695833333333335"/>
    <n v="141.08000000000001"/>
    <n v="0.3743975049617238"/>
    <n v="-88.260000000000019"/>
    <x v="1"/>
  </r>
  <r>
    <d v="2024-03-06T00:00:00"/>
    <x v="0"/>
    <s v="Facebook"/>
    <s v="Image"/>
    <s v="Gen X"/>
    <n v="1855"/>
    <n v="9"/>
    <n v="0"/>
    <n v="48.07"/>
    <n v="0"/>
    <n v="4.8517520215633422E-3"/>
    <n v="0"/>
    <n v="5.3411111111111111"/>
    <n v="0"/>
    <n v="0"/>
    <n v="-48.07"/>
    <x v="1"/>
  </r>
  <r>
    <d v="2024-03-06T00:00:00"/>
    <x v="0"/>
    <s v="Facebook"/>
    <s v="Carousel"/>
    <s v="Gen Z"/>
    <n v="911"/>
    <n v="27"/>
    <n v="1"/>
    <n v="29.25"/>
    <n v="66.739999999999995"/>
    <n v="2.9637760702524697E-2"/>
    <n v="3.7037037037037035E-2"/>
    <n v="1.0833333333333333"/>
    <n v="29.25"/>
    <n v="2.2817094017094015"/>
    <n v="37.489999999999995"/>
    <x v="1"/>
  </r>
  <r>
    <d v="2024-03-06T00:00:00"/>
    <x v="0"/>
    <s v="Facebook"/>
    <s v="Carousel"/>
    <s v="Millennials"/>
    <n v="3469"/>
    <n v="60"/>
    <n v="4"/>
    <n v="141.49"/>
    <n v="267"/>
    <n v="1.7296050735082155E-2"/>
    <n v="6.6666666666666666E-2"/>
    <n v="2.358166666666667"/>
    <n v="35.372500000000002"/>
    <n v="1.8870591561241077"/>
    <n v="125.50999999999999"/>
    <x v="1"/>
  </r>
  <r>
    <d v="2024-03-06T00:00:00"/>
    <x v="0"/>
    <s v="Facebook"/>
    <s v="Carousel"/>
    <s v="Gen X"/>
    <n v="1990"/>
    <n v="29"/>
    <n v="1"/>
    <n v="114.06"/>
    <n v="79.12"/>
    <n v="1.457286432160804E-2"/>
    <n v="3.4482758620689655E-2"/>
    <n v="3.9331034482758622"/>
    <n v="114.06"/>
    <n v="0.69366999824653697"/>
    <n v="-34.94"/>
    <x v="1"/>
  </r>
  <r>
    <d v="2024-03-07T00:00:00"/>
    <x v="0"/>
    <s v="Instagram"/>
    <s v="Video"/>
    <s v="Gen Z"/>
    <n v="3243"/>
    <n v="121"/>
    <n v="6"/>
    <n v="102.16"/>
    <n v="422.22"/>
    <n v="3.7311131668208451E-2"/>
    <n v="4.9586776859504134E-2"/>
    <n v="0.84429752066115704"/>
    <n v="17.026666666666667"/>
    <n v="4.1329287392325771"/>
    <n v="320.06000000000006"/>
    <x v="0"/>
  </r>
  <r>
    <d v="2024-03-07T00:00:00"/>
    <x v="0"/>
    <s v="Instagram"/>
    <s v="Video"/>
    <s v="Millennials"/>
    <n v="2032"/>
    <n v="47"/>
    <n v="4"/>
    <n v="117.7"/>
    <n v="287.05"/>
    <n v="2.312992125984252E-2"/>
    <n v="8.5106382978723402E-2"/>
    <n v="2.5042553191489363"/>
    <n v="29.425000000000001"/>
    <n v="2.4388275276125744"/>
    <n v="169.35000000000002"/>
    <x v="1"/>
  </r>
  <r>
    <d v="2024-03-07T00:00:00"/>
    <x v="0"/>
    <s v="Instagram"/>
    <s v="Video"/>
    <s v="Gen X"/>
    <n v="306"/>
    <n v="6"/>
    <n v="0"/>
    <n v="9.16"/>
    <n v="0"/>
    <n v="1.9607843137254902E-2"/>
    <n v="0"/>
    <n v="1.5266666666666666"/>
    <n v="0"/>
    <n v="0"/>
    <n v="-9.16"/>
    <x v="1"/>
  </r>
  <r>
    <d v="2024-03-07T00:00:00"/>
    <x v="0"/>
    <s v="Instagram"/>
    <s v="Image"/>
    <s v="Gen Z"/>
    <n v="4398"/>
    <n v="81"/>
    <n v="3"/>
    <n v="173.75"/>
    <n v="165.92"/>
    <n v="1.8417462482946793E-2"/>
    <n v="3.7037037037037035E-2"/>
    <n v="2.1450617283950617"/>
    <n v="57.916666666666664"/>
    <n v="0.95493525179856109"/>
    <n v="-7.8300000000000125"/>
    <x v="1"/>
  </r>
  <r>
    <d v="2024-03-07T00:00:00"/>
    <x v="0"/>
    <s v="Instagram"/>
    <s v="Image"/>
    <s v="Millennials"/>
    <n v="2385"/>
    <n v="23"/>
    <n v="0"/>
    <n v="134.06"/>
    <n v="0"/>
    <n v="9.6436058700209645E-3"/>
    <n v="0"/>
    <n v="5.8286956521739128"/>
    <n v="0"/>
    <n v="0"/>
    <n v="-134.06"/>
    <x v="1"/>
  </r>
  <r>
    <d v="2024-03-07T00:00:00"/>
    <x v="0"/>
    <s v="Instagram"/>
    <s v="Image"/>
    <s v="Gen X"/>
    <n v="322"/>
    <n v="2"/>
    <n v="0"/>
    <n v="12.49"/>
    <n v="0"/>
    <n v="6.2111801242236021E-3"/>
    <n v="0"/>
    <n v="6.2450000000000001"/>
    <n v="0"/>
    <n v="0"/>
    <n v="-12.49"/>
    <x v="1"/>
  </r>
  <r>
    <d v="2024-03-07T00:00:00"/>
    <x v="0"/>
    <s v="Instagram"/>
    <s v="Carousel"/>
    <s v="Gen Z"/>
    <n v="2128"/>
    <n v="62"/>
    <n v="4"/>
    <n v="89.54"/>
    <n v="200.9"/>
    <n v="2.913533834586466E-2"/>
    <n v="6.4516129032258063E-2"/>
    <n v="1.4441935483870969"/>
    <n v="22.385000000000002"/>
    <n v="2.2436899709626981"/>
    <n v="111.36"/>
    <x v="1"/>
  </r>
  <r>
    <d v="2024-03-07T00:00:00"/>
    <x v="0"/>
    <s v="Instagram"/>
    <s v="Carousel"/>
    <s v="Millennials"/>
    <n v="3122"/>
    <n v="64"/>
    <n v="2"/>
    <n v="86.94"/>
    <n v="144.28"/>
    <n v="2.0499679692504803E-2"/>
    <n v="3.125E-2"/>
    <n v="1.3584375"/>
    <n v="43.47"/>
    <n v="1.6595353117092249"/>
    <n v="57.34"/>
    <x v="1"/>
  </r>
  <r>
    <d v="2024-03-07T00:00:00"/>
    <x v="0"/>
    <s v="Instagram"/>
    <s v="Carousel"/>
    <s v="Gen X"/>
    <n v="204"/>
    <n v="4"/>
    <n v="0"/>
    <n v="10.48"/>
    <n v="0"/>
    <n v="1.9607843137254902E-2"/>
    <n v="0"/>
    <n v="2.62"/>
    <n v="0"/>
    <n v="0"/>
    <n v="-10.48"/>
    <x v="1"/>
  </r>
  <r>
    <d v="2024-03-07T00:00:00"/>
    <x v="0"/>
    <s v="TikTok"/>
    <s v="Video"/>
    <s v="Gen Z"/>
    <n v="6588"/>
    <n v="265"/>
    <n v="13"/>
    <n v="273.73"/>
    <n v="866.42"/>
    <n v="4.0224650880388582E-2"/>
    <n v="4.9056603773584909E-2"/>
    <n v="1.0329433962264152"/>
    <n v="21.056153846153848"/>
    <n v="3.1652358163153469"/>
    <n v="592.68999999999994"/>
    <x v="1"/>
  </r>
  <r>
    <d v="2024-03-07T00:00:00"/>
    <x v="0"/>
    <s v="TikTok"/>
    <s v="Video"/>
    <s v="Millennials"/>
    <n v="699"/>
    <n v="18"/>
    <n v="1"/>
    <n v="45.02"/>
    <n v="89.89"/>
    <n v="2.575107296137339E-2"/>
    <n v="5.5555555555555552E-2"/>
    <n v="2.5011111111111113"/>
    <n v="45.02"/>
    <n v="1.9966681474900043"/>
    <n v="44.87"/>
    <x v="1"/>
  </r>
  <r>
    <d v="2024-03-07T00:00:00"/>
    <x v="0"/>
    <s v="TikTok"/>
    <s v="Video"/>
    <s v="Gen X"/>
    <n v="495"/>
    <n v="21"/>
    <n v="2"/>
    <n v="15.9"/>
    <n v="124.72"/>
    <n v="4.2424242424242427E-2"/>
    <n v="9.5238095238095233E-2"/>
    <n v="0.75714285714285712"/>
    <n v="7.95"/>
    <n v="7.8440251572327044"/>
    <n v="108.82"/>
    <x v="0"/>
  </r>
  <r>
    <d v="2024-03-07T00:00:00"/>
    <x v="0"/>
    <s v="TikTok"/>
    <s v="Image"/>
    <s v="Gen Z"/>
    <n v="7431"/>
    <n v="105"/>
    <n v="4"/>
    <n v="198.31"/>
    <n v="236.69"/>
    <n v="1.4129995962858296E-2"/>
    <n v="3.8095238095238099E-2"/>
    <n v="1.8886666666666667"/>
    <n v="49.577500000000001"/>
    <n v="1.1935353739095356"/>
    <n v="38.379999999999995"/>
    <x v="1"/>
  </r>
  <r>
    <d v="2024-03-07T00:00:00"/>
    <x v="0"/>
    <s v="TikTok"/>
    <s v="Image"/>
    <s v="Millennials"/>
    <n v="575"/>
    <n v="3"/>
    <n v="0"/>
    <n v="13.49"/>
    <n v="0"/>
    <n v="5.2173913043478265E-3"/>
    <n v="0"/>
    <n v="4.496666666666667"/>
    <n v="0"/>
    <n v="0"/>
    <n v="-13.49"/>
    <x v="1"/>
  </r>
  <r>
    <d v="2024-03-07T00:00:00"/>
    <x v="0"/>
    <s v="TikTok"/>
    <s v="Image"/>
    <s v="Gen X"/>
    <n v="228"/>
    <n v="3"/>
    <n v="0"/>
    <n v="8.75"/>
    <n v="0"/>
    <n v="1.3157894736842105E-2"/>
    <n v="0"/>
    <n v="2.9166666666666665"/>
    <n v="0"/>
    <n v="0"/>
    <n v="-8.75"/>
    <x v="1"/>
  </r>
  <r>
    <d v="2024-03-07T00:00:00"/>
    <x v="0"/>
    <s v="TikTok"/>
    <s v="Carousel"/>
    <s v="Gen Z"/>
    <n v="4519"/>
    <n v="57"/>
    <n v="4"/>
    <n v="236.64"/>
    <n v="232.71"/>
    <n v="1.2613410046470458E-2"/>
    <n v="7.0175438596491224E-2"/>
    <n v="4.1515789473684208"/>
    <n v="59.16"/>
    <n v="0.98339249492900616"/>
    <n v="-3.9299999999999784"/>
    <x v="1"/>
  </r>
  <r>
    <d v="2024-03-07T00:00:00"/>
    <x v="0"/>
    <s v="TikTok"/>
    <s v="Carousel"/>
    <s v="Millennials"/>
    <n v="853"/>
    <n v="15"/>
    <n v="0"/>
    <n v="20.46"/>
    <n v="0"/>
    <n v="1.7584994138335287E-2"/>
    <n v="0"/>
    <n v="1.3640000000000001"/>
    <n v="0"/>
    <n v="0"/>
    <n v="-20.46"/>
    <x v="1"/>
  </r>
  <r>
    <d v="2024-03-07T00:00:00"/>
    <x v="0"/>
    <s v="TikTok"/>
    <s v="Carousel"/>
    <s v="Gen X"/>
    <n v="182"/>
    <n v="1"/>
    <n v="0"/>
    <n v="10.85"/>
    <n v="0"/>
    <n v="5.4945054945054949E-3"/>
    <n v="0"/>
    <n v="10.85"/>
    <n v="0"/>
    <n v="0"/>
    <n v="-10.85"/>
    <x v="1"/>
  </r>
  <r>
    <d v="2024-03-07T00:00:00"/>
    <x v="0"/>
    <s v="Facebook"/>
    <s v="Video"/>
    <s v="Gen Z"/>
    <n v="1330"/>
    <n v="44"/>
    <n v="2"/>
    <n v="34.81"/>
    <n v="151.04"/>
    <n v="3.308270676691729E-2"/>
    <n v="4.5454545454545456E-2"/>
    <n v="0.79113636363636364"/>
    <n v="17.405000000000001"/>
    <n v="4.3389830508474567"/>
    <n v="116.22999999999999"/>
    <x v="0"/>
  </r>
  <r>
    <d v="2024-03-07T00:00:00"/>
    <x v="0"/>
    <s v="Facebook"/>
    <s v="Video"/>
    <s v="Millennials"/>
    <n v="3764"/>
    <n v="124"/>
    <n v="15"/>
    <n v="101.75"/>
    <n v="1140.6600000000001"/>
    <n v="3.2943676939426139E-2"/>
    <n v="0.12096774193548387"/>
    <n v="0.82056451612903225"/>
    <n v="6.7833333333333332"/>
    <n v="11.210417690417691"/>
    <n v="1038.9100000000001"/>
    <x v="0"/>
  </r>
  <r>
    <d v="2024-03-07T00:00:00"/>
    <x v="0"/>
    <s v="Facebook"/>
    <s v="Video"/>
    <s v="Gen X"/>
    <n v="1893"/>
    <n v="85"/>
    <n v="9"/>
    <n v="98.7"/>
    <n v="462.75"/>
    <n v="4.490227152667723E-2"/>
    <n v="0.10588235294117647"/>
    <n v="1.1611764705882353"/>
    <n v="10.966666666666667"/>
    <n v="4.688449848024316"/>
    <n v="364.05"/>
    <x v="0"/>
  </r>
  <r>
    <d v="2024-03-07T00:00:00"/>
    <x v="0"/>
    <s v="Facebook"/>
    <s v="Image"/>
    <s v="Gen Z"/>
    <n v="1416"/>
    <n v="7"/>
    <n v="0"/>
    <n v="65.39"/>
    <n v="0"/>
    <n v="4.9435028248587575E-3"/>
    <n v="0"/>
    <n v="9.3414285714285707"/>
    <n v="0"/>
    <n v="0"/>
    <n v="-65.39"/>
    <x v="1"/>
  </r>
  <r>
    <d v="2024-03-07T00:00:00"/>
    <x v="0"/>
    <s v="Facebook"/>
    <s v="Image"/>
    <s v="Millennials"/>
    <n v="3538"/>
    <n v="19"/>
    <n v="0"/>
    <n v="109.41"/>
    <n v="0"/>
    <n v="5.3702656868287171E-3"/>
    <n v="0"/>
    <n v="5.7584210526315784"/>
    <n v="0"/>
    <n v="0"/>
    <n v="-109.41"/>
    <x v="1"/>
  </r>
  <r>
    <d v="2024-03-07T00:00:00"/>
    <x v="0"/>
    <s v="Facebook"/>
    <s v="Image"/>
    <s v="Gen X"/>
    <n v="1207"/>
    <n v="20"/>
    <n v="0"/>
    <n v="81.75"/>
    <n v="0"/>
    <n v="1.6570008285004142E-2"/>
    <n v="0"/>
    <n v="4.0875000000000004"/>
    <n v="0"/>
    <n v="0"/>
    <n v="-81.75"/>
    <x v="1"/>
  </r>
  <r>
    <d v="2024-03-07T00:00:00"/>
    <x v="0"/>
    <s v="Facebook"/>
    <s v="Carousel"/>
    <s v="Gen Z"/>
    <n v="1424"/>
    <n v="31"/>
    <n v="1"/>
    <n v="51.81"/>
    <n v="93.35"/>
    <n v="2.1769662921348316E-2"/>
    <n v="3.2258064516129031E-2"/>
    <n v="1.6712903225806452"/>
    <n v="51.81"/>
    <n v="1.8017757189731709"/>
    <n v="41.539999999999992"/>
    <x v="1"/>
  </r>
  <r>
    <d v="2024-03-07T00:00:00"/>
    <x v="0"/>
    <s v="Facebook"/>
    <s v="Carousel"/>
    <s v="Millennials"/>
    <n v="4285"/>
    <n v="57"/>
    <n v="1"/>
    <n v="118.2"/>
    <n v="59.23"/>
    <n v="1.3302217036172695E-2"/>
    <n v="1.7543859649122806E-2"/>
    <n v="2.073684210526316"/>
    <n v="118.2"/>
    <n v="0.50109983079526221"/>
    <n v="-58.970000000000006"/>
    <x v="1"/>
  </r>
  <r>
    <d v="2024-03-07T00:00:00"/>
    <x v="0"/>
    <s v="Facebook"/>
    <s v="Carousel"/>
    <s v="Gen X"/>
    <n v="1651"/>
    <n v="23"/>
    <n v="1"/>
    <n v="42.52"/>
    <n v="91.27"/>
    <n v="1.3930950938824955E-2"/>
    <n v="4.3478260869565216E-2"/>
    <n v="1.8486956521739131"/>
    <n v="42.52"/>
    <n v="2.1465192850423329"/>
    <n v="48.749999999999993"/>
    <x v="1"/>
  </r>
  <r>
    <d v="2024-03-08T00:00:00"/>
    <x v="0"/>
    <s v="Instagram"/>
    <s v="Video"/>
    <s v="Gen Z"/>
    <n v="2179"/>
    <n v="89"/>
    <n v="9"/>
    <n v="139.35"/>
    <n v="499.95"/>
    <n v="4.0844424047728319E-2"/>
    <n v="0.10112359550561797"/>
    <n v="1.5657303370786517"/>
    <n v="15.483333333333333"/>
    <n v="3.5877287405812703"/>
    <n v="360.6"/>
    <x v="0"/>
  </r>
  <r>
    <d v="2024-03-08T00:00:00"/>
    <x v="0"/>
    <s v="Instagram"/>
    <s v="Video"/>
    <s v="Millennials"/>
    <n v="3686"/>
    <n v="142"/>
    <n v="18"/>
    <n v="156.53"/>
    <n v="1607.23"/>
    <n v="3.8524145415084102E-2"/>
    <n v="0.12676056338028169"/>
    <n v="1.1023239436619718"/>
    <n v="8.6961111111111116"/>
    <n v="10.267871973423626"/>
    <n v="1450.7"/>
    <x v="0"/>
  </r>
  <r>
    <d v="2024-03-08T00:00:00"/>
    <x v="0"/>
    <s v="Instagram"/>
    <s v="Video"/>
    <s v="Gen X"/>
    <n v="305"/>
    <n v="8"/>
    <n v="0"/>
    <n v="11.62"/>
    <n v="0"/>
    <n v="2.6229508196721311E-2"/>
    <n v="0"/>
    <n v="1.4524999999999999"/>
    <n v="0"/>
    <n v="0"/>
    <n v="-11.62"/>
    <x v="1"/>
  </r>
  <r>
    <d v="2024-03-08T00:00:00"/>
    <x v="0"/>
    <s v="Instagram"/>
    <s v="Image"/>
    <s v="Gen Z"/>
    <n v="2632"/>
    <n v="45"/>
    <n v="1"/>
    <n v="81.52"/>
    <n v="73.39"/>
    <n v="1.7097264437689969E-2"/>
    <n v="2.2222222222222223E-2"/>
    <n v="1.8115555555555554"/>
    <n v="81.52"/>
    <n v="0.90026987242394507"/>
    <n v="-8.1299999999999955"/>
    <x v="1"/>
  </r>
  <r>
    <d v="2024-03-08T00:00:00"/>
    <x v="0"/>
    <s v="Instagram"/>
    <s v="Image"/>
    <s v="Millennials"/>
    <n v="1208"/>
    <n v="19"/>
    <n v="0"/>
    <n v="29.35"/>
    <n v="0"/>
    <n v="1.5728476821192054E-2"/>
    <n v="0"/>
    <n v="1.5447368421052632"/>
    <n v="0"/>
    <n v="0"/>
    <n v="-29.35"/>
    <x v="1"/>
  </r>
  <r>
    <d v="2024-03-08T00:00:00"/>
    <x v="0"/>
    <s v="Instagram"/>
    <s v="Image"/>
    <s v="Gen X"/>
    <n v="359"/>
    <n v="4"/>
    <n v="0"/>
    <n v="21.83"/>
    <n v="0"/>
    <n v="1.1142061281337047E-2"/>
    <n v="0"/>
    <n v="5.4574999999999996"/>
    <n v="0"/>
    <n v="0"/>
    <n v="-21.83"/>
    <x v="1"/>
  </r>
  <r>
    <d v="2024-03-08T00:00:00"/>
    <x v="0"/>
    <s v="Instagram"/>
    <s v="Carousel"/>
    <s v="Gen Z"/>
    <n v="2913"/>
    <n v="77"/>
    <n v="3"/>
    <n v="184.78"/>
    <n v="220.57"/>
    <n v="2.6433230346721594E-2"/>
    <n v="3.896103896103896E-2"/>
    <n v="2.39974025974026"/>
    <n v="61.593333333333334"/>
    <n v="1.1936897932676696"/>
    <n v="35.789999999999992"/>
    <x v="1"/>
  </r>
  <r>
    <d v="2024-03-08T00:00:00"/>
    <x v="0"/>
    <s v="Instagram"/>
    <s v="Carousel"/>
    <s v="Millennials"/>
    <n v="1285"/>
    <n v="16"/>
    <n v="1"/>
    <n v="37.049999999999997"/>
    <n v="61.67"/>
    <n v="1.2451361867704281E-2"/>
    <n v="6.25E-2"/>
    <n v="2.3156249999999998"/>
    <n v="37.049999999999997"/>
    <n v="1.6645074224021594"/>
    <n v="24.620000000000005"/>
    <x v="1"/>
  </r>
  <r>
    <d v="2024-03-08T00:00:00"/>
    <x v="0"/>
    <s v="Instagram"/>
    <s v="Carousel"/>
    <s v="Gen X"/>
    <n v="116"/>
    <n v="2"/>
    <n v="0"/>
    <n v="6.06"/>
    <n v="0"/>
    <n v="1.7241379310344827E-2"/>
    <n v="0"/>
    <n v="3.03"/>
    <n v="0"/>
    <n v="0"/>
    <n v="-6.06"/>
    <x v="1"/>
  </r>
  <r>
    <d v="2024-03-08T00:00:00"/>
    <x v="0"/>
    <s v="TikTok"/>
    <s v="Video"/>
    <s v="Gen Z"/>
    <n v="6887"/>
    <n v="161"/>
    <n v="10"/>
    <n v="294.05"/>
    <n v="698.44"/>
    <n v="2.3377377668070277E-2"/>
    <n v="6.2111801242236024E-2"/>
    <n v="1.8263975155279504"/>
    <n v="29.405000000000001"/>
    <n v="2.375242305730318"/>
    <n v="404.39000000000004"/>
    <x v="1"/>
  </r>
  <r>
    <d v="2024-03-08T00:00:00"/>
    <x v="0"/>
    <s v="TikTok"/>
    <s v="Video"/>
    <s v="Millennials"/>
    <n v="609"/>
    <n v="22"/>
    <n v="2"/>
    <n v="22.01"/>
    <n v="127.73"/>
    <n v="3.6124794745484398E-2"/>
    <n v="9.0909090909090912E-2"/>
    <n v="1.0004545454545455"/>
    <n v="11.005000000000001"/>
    <n v="5.8032712403452971"/>
    <n v="105.72"/>
    <x v="0"/>
  </r>
  <r>
    <d v="2024-03-08T00:00:00"/>
    <x v="0"/>
    <s v="TikTok"/>
    <s v="Video"/>
    <s v="Gen X"/>
    <n v="163"/>
    <n v="4"/>
    <n v="0"/>
    <n v="6.11"/>
    <n v="0"/>
    <n v="2.4539877300613498E-2"/>
    <n v="0"/>
    <n v="1.5275000000000001"/>
    <n v="0"/>
    <n v="0"/>
    <n v="-6.11"/>
    <x v="1"/>
  </r>
  <r>
    <d v="2024-03-08T00:00:00"/>
    <x v="0"/>
    <s v="TikTok"/>
    <s v="Image"/>
    <s v="Gen Z"/>
    <n v="5487"/>
    <n v="97"/>
    <n v="1"/>
    <n v="247.89"/>
    <n v="98.78"/>
    <n v="1.7678148350646985E-2"/>
    <n v="1.0309278350515464E-2"/>
    <n v="2.5555670103092782"/>
    <n v="247.89"/>
    <n v="0.3984831981927468"/>
    <n v="-149.10999999999999"/>
    <x v="1"/>
  </r>
  <r>
    <d v="2024-03-08T00:00:00"/>
    <x v="0"/>
    <s v="TikTok"/>
    <s v="Image"/>
    <s v="Millennials"/>
    <n v="857"/>
    <n v="8"/>
    <n v="0"/>
    <n v="56.87"/>
    <n v="0"/>
    <n v="9.3348891481913644E-3"/>
    <n v="0"/>
    <n v="7.1087499999999997"/>
    <n v="0"/>
    <n v="0"/>
    <n v="-56.87"/>
    <x v="1"/>
  </r>
  <r>
    <d v="2024-03-08T00:00:00"/>
    <x v="0"/>
    <s v="TikTok"/>
    <s v="Image"/>
    <s v="Gen X"/>
    <n v="189"/>
    <n v="3"/>
    <n v="0"/>
    <n v="11.07"/>
    <n v="0"/>
    <n v="1.5873015873015872E-2"/>
    <n v="0"/>
    <n v="3.69"/>
    <n v="0"/>
    <n v="0"/>
    <n v="-11.07"/>
    <x v="1"/>
  </r>
  <r>
    <d v="2024-03-08T00:00:00"/>
    <x v="0"/>
    <s v="TikTok"/>
    <s v="Carousel"/>
    <s v="Gen Z"/>
    <n v="7447"/>
    <n v="141"/>
    <n v="10"/>
    <n v="494.37"/>
    <n v="749.52"/>
    <n v="1.8933798845172552E-2"/>
    <n v="7.0921985815602842E-2"/>
    <n v="3.5061702127659573"/>
    <n v="49.436999999999998"/>
    <n v="1.5161114145275805"/>
    <n v="255.14999999999998"/>
    <x v="1"/>
  </r>
  <r>
    <d v="2024-03-08T00:00:00"/>
    <x v="0"/>
    <s v="TikTok"/>
    <s v="Carousel"/>
    <s v="Millennials"/>
    <n v="846"/>
    <n v="22"/>
    <n v="1"/>
    <n v="32.99"/>
    <n v="91.62"/>
    <n v="2.6004728132387706E-2"/>
    <n v="4.5454545454545456E-2"/>
    <n v="1.4995454545454547"/>
    <n v="32.99"/>
    <n v="2.7772052137011216"/>
    <n v="58.63"/>
    <x v="1"/>
  </r>
  <r>
    <d v="2024-03-08T00:00:00"/>
    <x v="0"/>
    <s v="TikTok"/>
    <s v="Carousel"/>
    <s v="Gen X"/>
    <n v="372"/>
    <n v="3"/>
    <n v="0"/>
    <n v="17.13"/>
    <n v="0"/>
    <n v="8.0645161290322578E-3"/>
    <n v="0"/>
    <n v="5.71"/>
    <n v="0"/>
    <n v="0"/>
    <n v="-17.13"/>
    <x v="1"/>
  </r>
  <r>
    <d v="2024-03-08T00:00:00"/>
    <x v="0"/>
    <s v="Facebook"/>
    <s v="Video"/>
    <s v="Gen Z"/>
    <n v="1204"/>
    <n v="36"/>
    <n v="5"/>
    <n v="69.81"/>
    <n v="440.32"/>
    <n v="2.9900332225913623E-2"/>
    <n v="0.1388888888888889"/>
    <n v="1.9391666666666667"/>
    <n v="13.962"/>
    <n v="6.307405815785704"/>
    <n v="370.51"/>
    <x v="0"/>
  </r>
  <r>
    <d v="2024-03-08T00:00:00"/>
    <x v="0"/>
    <s v="Facebook"/>
    <s v="Video"/>
    <s v="Millennials"/>
    <n v="3324"/>
    <n v="71"/>
    <n v="9"/>
    <n v="162.18"/>
    <n v="792.32"/>
    <n v="2.1359807460890494E-2"/>
    <n v="0.12676056338028169"/>
    <n v="2.2842253521126761"/>
    <n v="18.02"/>
    <n v="4.8854359353804417"/>
    <n v="630.1400000000001"/>
    <x v="0"/>
  </r>
  <r>
    <d v="2024-03-08T00:00:00"/>
    <x v="0"/>
    <s v="Facebook"/>
    <s v="Video"/>
    <s v="Gen X"/>
    <n v="2089"/>
    <n v="65"/>
    <n v="6"/>
    <n v="107.59"/>
    <n v="572.36"/>
    <n v="3.1115366203925323E-2"/>
    <n v="9.2307692307692313E-2"/>
    <n v="1.6552307692307693"/>
    <n v="17.931666666666668"/>
    <n v="5.3198252625708706"/>
    <n v="464.77"/>
    <x v="0"/>
  </r>
  <r>
    <d v="2024-03-08T00:00:00"/>
    <x v="0"/>
    <s v="Facebook"/>
    <s v="Image"/>
    <s v="Gen Z"/>
    <n v="1238"/>
    <n v="8"/>
    <n v="0"/>
    <n v="34.81"/>
    <n v="0"/>
    <n v="6.462035541195477E-3"/>
    <n v="0"/>
    <n v="4.3512500000000003"/>
    <n v="0"/>
    <n v="0"/>
    <n v="-34.81"/>
    <x v="1"/>
  </r>
  <r>
    <d v="2024-03-08T00:00:00"/>
    <x v="0"/>
    <s v="Facebook"/>
    <s v="Image"/>
    <s v="Millennials"/>
    <n v="3615"/>
    <n v="65"/>
    <n v="0"/>
    <n v="199.77"/>
    <n v="0"/>
    <n v="1.7980636237897647E-2"/>
    <n v="0"/>
    <n v="3.0733846153846156"/>
    <n v="0"/>
    <n v="0"/>
    <n v="-199.77"/>
    <x v="1"/>
  </r>
  <r>
    <d v="2024-03-08T00:00:00"/>
    <x v="0"/>
    <s v="Facebook"/>
    <s v="Image"/>
    <s v="Gen X"/>
    <n v="2740"/>
    <n v="49"/>
    <n v="2"/>
    <n v="93.23"/>
    <n v="145.01"/>
    <n v="1.7883211678832115E-2"/>
    <n v="4.0816326530612242E-2"/>
    <n v="1.9026530612244898"/>
    <n v="46.615000000000002"/>
    <n v="1.555400622117344"/>
    <n v="51.779999999999987"/>
    <x v="1"/>
  </r>
  <r>
    <d v="2024-03-08T00:00:00"/>
    <x v="0"/>
    <s v="Facebook"/>
    <s v="Carousel"/>
    <s v="Gen Z"/>
    <n v="819"/>
    <n v="20"/>
    <n v="1"/>
    <n v="21.33"/>
    <n v="87.37"/>
    <n v="2.442002442002442E-2"/>
    <n v="0.05"/>
    <n v="1.0665"/>
    <n v="21.33"/>
    <n v="4.0961087669948437"/>
    <n v="66.040000000000006"/>
    <x v="0"/>
  </r>
  <r>
    <d v="2024-03-08T00:00:00"/>
    <x v="0"/>
    <s v="Facebook"/>
    <s v="Carousel"/>
    <s v="Millennials"/>
    <n v="3302"/>
    <n v="76"/>
    <n v="3"/>
    <n v="102.26"/>
    <n v="253.37"/>
    <n v="2.3016353725015141E-2"/>
    <n v="3.9473684210526314E-2"/>
    <n v="1.3455263157894737"/>
    <n v="34.086666666666666"/>
    <n v="2.4777038920398984"/>
    <n v="151.11000000000001"/>
    <x v="1"/>
  </r>
  <r>
    <d v="2024-03-08T00:00:00"/>
    <x v="0"/>
    <s v="Facebook"/>
    <s v="Carousel"/>
    <s v="Gen X"/>
    <n v="1470"/>
    <n v="43"/>
    <n v="1"/>
    <n v="49.72"/>
    <n v="63.92"/>
    <n v="2.9251700680272108E-2"/>
    <n v="2.3255813953488372E-2"/>
    <n v="1.1562790697674419"/>
    <n v="49.72"/>
    <n v="1.2855993563958166"/>
    <n v="14.200000000000003"/>
    <x v="1"/>
  </r>
  <r>
    <d v="2024-03-09T00:00:00"/>
    <x v="0"/>
    <s v="Instagram"/>
    <s v="Video"/>
    <s v="Gen Z"/>
    <n v="4999"/>
    <n v="195"/>
    <n v="23"/>
    <n v="323.02999999999997"/>
    <n v="2198.65"/>
    <n v="3.9007801560312062E-2"/>
    <n v="0.11794871794871795"/>
    <n v="1.6565641025641025"/>
    <n v="14.044782608695652"/>
    <n v="6.8063337770485726"/>
    <n v="1875.6200000000001"/>
    <x v="0"/>
  </r>
  <r>
    <d v="2024-03-09T00:00:00"/>
    <x v="0"/>
    <s v="Instagram"/>
    <s v="Video"/>
    <s v="Millennials"/>
    <n v="2799"/>
    <n v="109"/>
    <n v="9"/>
    <n v="185.83"/>
    <n v="598.49"/>
    <n v="3.8942479456948911E-2"/>
    <n v="8.2568807339449546E-2"/>
    <n v="1.7048623853211011"/>
    <n v="20.64777777777778"/>
    <n v="3.2206317602109453"/>
    <n v="412.65999999999997"/>
    <x v="1"/>
  </r>
  <r>
    <d v="2024-03-09T00:00:00"/>
    <x v="0"/>
    <s v="Instagram"/>
    <s v="Video"/>
    <s v="Gen X"/>
    <n v="157"/>
    <n v="6"/>
    <n v="0"/>
    <n v="7.38"/>
    <n v="0"/>
    <n v="3.8216560509554139E-2"/>
    <n v="0"/>
    <n v="1.23"/>
    <n v="0"/>
    <n v="0"/>
    <n v="-7.38"/>
    <x v="1"/>
  </r>
  <r>
    <d v="2024-03-09T00:00:00"/>
    <x v="0"/>
    <s v="Instagram"/>
    <s v="Image"/>
    <s v="Gen Z"/>
    <n v="2646"/>
    <n v="23"/>
    <n v="0"/>
    <n v="122.99"/>
    <n v="0"/>
    <n v="8.6923658352229781E-3"/>
    <n v="0"/>
    <n v="5.3473913043478261"/>
    <n v="0"/>
    <n v="0"/>
    <n v="-122.99"/>
    <x v="1"/>
  </r>
  <r>
    <d v="2024-03-09T00:00:00"/>
    <x v="0"/>
    <s v="Instagram"/>
    <s v="Image"/>
    <s v="Millennials"/>
    <n v="1706"/>
    <n v="10"/>
    <n v="0"/>
    <n v="43.2"/>
    <n v="0"/>
    <n v="5.8616647127784291E-3"/>
    <n v="0"/>
    <n v="4.32"/>
    <n v="0"/>
    <n v="0"/>
    <n v="-43.2"/>
    <x v="1"/>
  </r>
  <r>
    <d v="2024-03-09T00:00:00"/>
    <x v="0"/>
    <s v="Instagram"/>
    <s v="Image"/>
    <s v="Gen X"/>
    <n v="401"/>
    <n v="7"/>
    <n v="0"/>
    <n v="10.71"/>
    <n v="0"/>
    <n v="1.7456359102244388E-2"/>
    <n v="0"/>
    <n v="1.53"/>
    <n v="0"/>
    <n v="0"/>
    <n v="-10.71"/>
    <x v="1"/>
  </r>
  <r>
    <d v="2024-03-09T00:00:00"/>
    <x v="0"/>
    <s v="Instagram"/>
    <s v="Carousel"/>
    <s v="Gen Z"/>
    <n v="2518"/>
    <n v="33"/>
    <n v="1"/>
    <n v="113.6"/>
    <n v="55.52"/>
    <n v="1.3105639396346307E-2"/>
    <n v="3.0303030303030304E-2"/>
    <n v="3.4424242424242424"/>
    <n v="113.6"/>
    <n v="0.48873239436619725"/>
    <n v="-58.079999999999991"/>
    <x v="1"/>
  </r>
  <r>
    <d v="2024-03-09T00:00:00"/>
    <x v="0"/>
    <s v="Instagram"/>
    <s v="Carousel"/>
    <s v="Millennials"/>
    <n v="1011"/>
    <n v="28"/>
    <n v="1"/>
    <n v="58.33"/>
    <n v="54.57"/>
    <n v="2.7695351137487636E-2"/>
    <n v="3.5714285714285712E-2"/>
    <n v="2.0832142857142855"/>
    <n v="58.33"/>
    <n v="0.93553917366706674"/>
    <n v="-3.759999999999998"/>
    <x v="1"/>
  </r>
  <r>
    <d v="2024-03-09T00:00:00"/>
    <x v="0"/>
    <s v="Instagram"/>
    <s v="Carousel"/>
    <s v="Gen X"/>
    <n v="292"/>
    <n v="3"/>
    <n v="0"/>
    <n v="7.79"/>
    <n v="0"/>
    <n v="1.0273972602739725E-2"/>
    <n v="0"/>
    <n v="2.5966666666666667"/>
    <n v="0"/>
    <n v="0"/>
    <n v="-7.79"/>
    <x v="1"/>
  </r>
  <r>
    <d v="2024-03-09T00:00:00"/>
    <x v="0"/>
    <s v="TikTok"/>
    <s v="Video"/>
    <s v="Gen Z"/>
    <n v="4247"/>
    <n v="204"/>
    <n v="27"/>
    <n v="152.43"/>
    <n v="1799.67"/>
    <n v="4.8033906286790676E-2"/>
    <n v="0.13235294117647059"/>
    <n v="0.74720588235294116"/>
    <n v="5.6455555555555561"/>
    <n v="11.806534146821491"/>
    <n v="1647.24"/>
    <x v="0"/>
  </r>
  <r>
    <d v="2024-03-09T00:00:00"/>
    <x v="0"/>
    <s v="TikTok"/>
    <s v="Video"/>
    <s v="Millennials"/>
    <n v="421"/>
    <n v="15"/>
    <n v="1"/>
    <n v="15.68"/>
    <n v="71.22"/>
    <n v="3.5629453681710214E-2"/>
    <n v="6.6666666666666666E-2"/>
    <n v="1.0453333333333332"/>
    <n v="15.68"/>
    <n v="4.5420918367346941"/>
    <n v="55.54"/>
    <x v="0"/>
  </r>
  <r>
    <d v="2024-03-09T00:00:00"/>
    <x v="0"/>
    <s v="TikTok"/>
    <s v="Video"/>
    <s v="Gen X"/>
    <n v="473"/>
    <n v="18"/>
    <n v="2"/>
    <n v="25.11"/>
    <n v="169.09"/>
    <n v="3.8054968287526428E-2"/>
    <n v="0.1111111111111111"/>
    <n v="1.395"/>
    <n v="12.555"/>
    <n v="6.7339705296694543"/>
    <n v="143.98000000000002"/>
    <x v="0"/>
  </r>
  <r>
    <d v="2024-03-09T00:00:00"/>
    <x v="0"/>
    <s v="TikTok"/>
    <s v="Image"/>
    <s v="Gen Z"/>
    <n v="3398"/>
    <n v="17"/>
    <n v="0"/>
    <n v="219.23"/>
    <n v="0"/>
    <n v="5.0029429075927013E-3"/>
    <n v="0"/>
    <n v="12.895882352941175"/>
    <n v="0"/>
    <n v="0"/>
    <n v="-219.23"/>
    <x v="1"/>
  </r>
  <r>
    <d v="2024-03-09T00:00:00"/>
    <x v="0"/>
    <s v="TikTok"/>
    <s v="Image"/>
    <s v="Millennials"/>
    <n v="420"/>
    <n v="7"/>
    <n v="0"/>
    <n v="25.97"/>
    <n v="0"/>
    <n v="1.6666666666666666E-2"/>
    <n v="0"/>
    <n v="3.71"/>
    <n v="0"/>
    <n v="0"/>
    <n v="-25.97"/>
    <x v="1"/>
  </r>
  <r>
    <d v="2024-03-09T00:00:00"/>
    <x v="0"/>
    <s v="TikTok"/>
    <s v="Image"/>
    <s v="Gen X"/>
    <n v="167"/>
    <n v="1"/>
    <n v="0"/>
    <n v="10.85"/>
    <n v="0"/>
    <n v="5.9880239520958087E-3"/>
    <n v="0"/>
    <n v="10.85"/>
    <n v="0"/>
    <n v="0"/>
    <n v="-10.85"/>
    <x v="1"/>
  </r>
  <r>
    <d v="2024-03-09T00:00:00"/>
    <x v="0"/>
    <s v="TikTok"/>
    <s v="Carousel"/>
    <s v="Gen Z"/>
    <n v="7017"/>
    <n v="129"/>
    <n v="3"/>
    <n v="296.24"/>
    <n v="230.61"/>
    <n v="1.8383924754168449E-2"/>
    <n v="2.3255813953488372E-2"/>
    <n v="2.2964341085271318"/>
    <n v="98.74666666666667"/>
    <n v="0.77845665676478537"/>
    <n v="-65.63"/>
    <x v="1"/>
  </r>
  <r>
    <d v="2024-03-09T00:00:00"/>
    <x v="0"/>
    <s v="TikTok"/>
    <s v="Carousel"/>
    <s v="Millennials"/>
    <n v="765"/>
    <n v="14"/>
    <n v="0"/>
    <n v="41.15"/>
    <n v="0"/>
    <n v="1.8300653594771243E-2"/>
    <n v="0"/>
    <n v="2.9392857142857141"/>
    <n v="0"/>
    <n v="0"/>
    <n v="-41.15"/>
    <x v="1"/>
  </r>
  <r>
    <d v="2024-03-09T00:00:00"/>
    <x v="0"/>
    <s v="TikTok"/>
    <s v="Carousel"/>
    <s v="Gen X"/>
    <n v="377"/>
    <n v="3"/>
    <n v="0"/>
    <n v="22.1"/>
    <n v="0"/>
    <n v="7.9575596816976128E-3"/>
    <n v="0"/>
    <n v="7.3666666666666671"/>
    <n v="0"/>
    <n v="0"/>
    <n v="-22.1"/>
    <x v="1"/>
  </r>
  <r>
    <d v="2024-03-09T00:00:00"/>
    <x v="0"/>
    <s v="Facebook"/>
    <s v="Video"/>
    <s v="Gen Z"/>
    <n v="715"/>
    <n v="18"/>
    <n v="1"/>
    <n v="47.44"/>
    <n v="86.71"/>
    <n v="2.5174825174825177E-2"/>
    <n v="5.5555555555555552E-2"/>
    <n v="2.6355555555555554"/>
    <n v="47.44"/>
    <n v="1.8277824620573355"/>
    <n v="39.269999999999996"/>
    <x v="1"/>
  </r>
  <r>
    <d v="2024-03-09T00:00:00"/>
    <x v="0"/>
    <s v="Facebook"/>
    <s v="Video"/>
    <s v="Millennials"/>
    <n v="5504"/>
    <n v="206"/>
    <n v="24"/>
    <n v="327.14"/>
    <n v="1990.99"/>
    <n v="3.7427325581395346E-2"/>
    <n v="0.11650485436893204"/>
    <n v="1.5880582524271845"/>
    <n v="13.630833333333333"/>
    <n v="6.0860487864522836"/>
    <n v="1663.85"/>
    <x v="0"/>
  </r>
  <r>
    <d v="2024-03-09T00:00:00"/>
    <x v="0"/>
    <s v="Facebook"/>
    <s v="Video"/>
    <s v="Gen X"/>
    <n v="2539"/>
    <n v="76"/>
    <n v="10"/>
    <n v="150.69"/>
    <n v="922.85"/>
    <n v="2.993304450571091E-2"/>
    <n v="0.13157894736842105"/>
    <n v="1.9827631578947369"/>
    <n v="15.068999999999999"/>
    <n v="6.1241621872718826"/>
    <n v="772.16000000000008"/>
    <x v="0"/>
  </r>
  <r>
    <d v="2024-03-09T00:00:00"/>
    <x v="0"/>
    <s v="Facebook"/>
    <s v="Image"/>
    <s v="Gen Z"/>
    <n v="1122"/>
    <n v="7"/>
    <n v="0"/>
    <n v="30.21"/>
    <n v="0"/>
    <n v="6.2388591800356507E-3"/>
    <n v="0"/>
    <n v="4.3157142857142858"/>
    <n v="0"/>
    <n v="0"/>
    <n v="-30.21"/>
    <x v="1"/>
  </r>
  <r>
    <d v="2024-03-09T00:00:00"/>
    <x v="0"/>
    <s v="Facebook"/>
    <s v="Image"/>
    <s v="Millennials"/>
    <n v="5722"/>
    <n v="42"/>
    <n v="2"/>
    <n v="277.19"/>
    <n v="135.66"/>
    <n v="7.3400908773156243E-3"/>
    <n v="4.7619047619047616E-2"/>
    <n v="6.5997619047619045"/>
    <n v="138.595"/>
    <n v="0.48941159493488218"/>
    <n v="-141.53"/>
    <x v="1"/>
  </r>
  <r>
    <d v="2024-03-09T00:00:00"/>
    <x v="0"/>
    <s v="Facebook"/>
    <s v="Image"/>
    <s v="Gen X"/>
    <n v="1865"/>
    <n v="30"/>
    <n v="1"/>
    <n v="57.01"/>
    <n v="94.87"/>
    <n v="1.6085790884718499E-2"/>
    <n v="3.3333333333333333E-2"/>
    <n v="1.9003333333333332"/>
    <n v="57.01"/>
    <n v="1.6640940185932294"/>
    <n v="37.860000000000007"/>
    <x v="1"/>
  </r>
  <r>
    <d v="2024-03-09T00:00:00"/>
    <x v="0"/>
    <s v="Facebook"/>
    <s v="Carousel"/>
    <s v="Gen Z"/>
    <n v="590"/>
    <n v="13"/>
    <n v="0"/>
    <n v="21.33"/>
    <n v="0"/>
    <n v="2.2033898305084745E-2"/>
    <n v="0"/>
    <n v="1.6407692307692305"/>
    <n v="0"/>
    <n v="0"/>
    <n v="-21.33"/>
    <x v="1"/>
  </r>
  <r>
    <d v="2024-03-09T00:00:00"/>
    <x v="0"/>
    <s v="Facebook"/>
    <s v="Carousel"/>
    <s v="Millennials"/>
    <n v="4689"/>
    <n v="131"/>
    <n v="6"/>
    <n v="165.46"/>
    <n v="417.95"/>
    <n v="2.7937726594156536E-2"/>
    <n v="4.5801526717557252E-2"/>
    <n v="1.263053435114504"/>
    <n v="27.576666666666668"/>
    <n v="2.5259881542366731"/>
    <n v="252.48999999999998"/>
    <x v="1"/>
  </r>
  <r>
    <d v="2024-03-09T00:00:00"/>
    <x v="0"/>
    <s v="Facebook"/>
    <s v="Carousel"/>
    <s v="Gen X"/>
    <n v="1762"/>
    <n v="23"/>
    <n v="0"/>
    <n v="62.7"/>
    <n v="0"/>
    <n v="1.3053348467650397E-2"/>
    <n v="0"/>
    <n v="2.7260869565217392"/>
    <n v="0"/>
    <n v="0"/>
    <n v="-62.7"/>
    <x v="1"/>
  </r>
  <r>
    <d v="2024-03-10T00:00:00"/>
    <x v="0"/>
    <s v="Instagram"/>
    <s v="Video"/>
    <s v="Gen Z"/>
    <n v="2366"/>
    <n v="95"/>
    <n v="6"/>
    <n v="91.05"/>
    <n v="318.45999999999998"/>
    <n v="4.0152155536770921E-2"/>
    <n v="6.3157894736842107E-2"/>
    <n v="0.95842105263157895"/>
    <n v="15.174999999999999"/>
    <n v="3.4976386600768805"/>
    <n v="227.40999999999997"/>
    <x v="1"/>
  </r>
  <r>
    <d v="2024-03-10T00:00:00"/>
    <x v="0"/>
    <s v="Instagram"/>
    <s v="Video"/>
    <s v="Millennials"/>
    <n v="3344"/>
    <n v="143"/>
    <n v="19"/>
    <n v="109.96"/>
    <n v="1390.37"/>
    <n v="4.2763157894736843E-2"/>
    <n v="0.13286713286713286"/>
    <n v="0.76895104895104893"/>
    <n v="5.7873684210526308"/>
    <n v="12.64432520916697"/>
    <n v="1280.4099999999999"/>
    <x v="0"/>
  </r>
  <r>
    <d v="2024-03-10T00:00:00"/>
    <x v="0"/>
    <s v="Instagram"/>
    <s v="Video"/>
    <s v="Gen X"/>
    <n v="81"/>
    <n v="1"/>
    <n v="0"/>
    <n v="4.78"/>
    <n v="0"/>
    <n v="1.2345679012345678E-2"/>
    <n v="0"/>
    <n v="4.78"/>
    <n v="0"/>
    <n v="0"/>
    <n v="-4.78"/>
    <x v="1"/>
  </r>
  <r>
    <d v="2024-03-10T00:00:00"/>
    <x v="0"/>
    <s v="Instagram"/>
    <s v="Image"/>
    <s v="Gen Z"/>
    <n v="3677"/>
    <n v="65"/>
    <n v="0"/>
    <n v="151.29"/>
    <n v="0"/>
    <n v="1.7677454446559694E-2"/>
    <n v="0"/>
    <n v="2.3275384615384613"/>
    <n v="0"/>
    <n v="0"/>
    <n v="-151.29"/>
    <x v="1"/>
  </r>
  <r>
    <d v="2024-03-10T00:00:00"/>
    <x v="0"/>
    <s v="Instagram"/>
    <s v="Image"/>
    <s v="Millennials"/>
    <n v="1989"/>
    <n v="10"/>
    <n v="0"/>
    <n v="51.31"/>
    <n v="0"/>
    <n v="5.0276520864756162E-3"/>
    <n v="0"/>
    <n v="5.1310000000000002"/>
    <n v="0"/>
    <n v="0"/>
    <n v="-51.31"/>
    <x v="1"/>
  </r>
  <r>
    <d v="2024-03-10T00:00:00"/>
    <x v="0"/>
    <s v="Instagram"/>
    <s v="Image"/>
    <s v="Gen X"/>
    <n v="82"/>
    <n v="1"/>
    <n v="0"/>
    <n v="4.5599999999999996"/>
    <n v="0"/>
    <n v="1.2195121951219513E-2"/>
    <n v="0"/>
    <n v="4.5599999999999996"/>
    <n v="0"/>
    <n v="0"/>
    <n v="-4.5599999999999996"/>
    <x v="1"/>
  </r>
  <r>
    <d v="2024-03-10T00:00:00"/>
    <x v="0"/>
    <s v="Instagram"/>
    <s v="Carousel"/>
    <s v="Gen Z"/>
    <n v="3168"/>
    <n v="87"/>
    <n v="4"/>
    <n v="163.22999999999999"/>
    <n v="215.9"/>
    <n v="2.7462121212121212E-2"/>
    <n v="4.5977011494252873E-2"/>
    <n v="1.876206896551724"/>
    <n v="40.807499999999997"/>
    <n v="1.3226735281504627"/>
    <n v="52.670000000000016"/>
    <x v="1"/>
  </r>
  <r>
    <d v="2024-03-10T00:00:00"/>
    <x v="0"/>
    <s v="Instagram"/>
    <s v="Carousel"/>
    <s v="Millennials"/>
    <n v="3395"/>
    <n v="77"/>
    <n v="5"/>
    <n v="142.04"/>
    <n v="477.75"/>
    <n v="2.268041237113402E-2"/>
    <n v="6.4935064935064929E-2"/>
    <n v="1.8446753246753245"/>
    <n v="28.407999999999998"/>
    <n v="3.3634891579836665"/>
    <n v="335.71000000000004"/>
    <x v="1"/>
  </r>
  <r>
    <d v="2024-03-10T00:00:00"/>
    <x v="0"/>
    <s v="Instagram"/>
    <s v="Carousel"/>
    <s v="Gen X"/>
    <n v="370"/>
    <n v="7"/>
    <n v="0"/>
    <n v="15.08"/>
    <n v="0"/>
    <n v="1.891891891891892E-2"/>
    <n v="0"/>
    <n v="2.1542857142857144"/>
    <n v="0"/>
    <n v="0"/>
    <n v="-15.08"/>
    <x v="1"/>
  </r>
  <r>
    <d v="2024-03-10T00:00:00"/>
    <x v="0"/>
    <s v="TikTok"/>
    <s v="Video"/>
    <s v="Gen Z"/>
    <n v="5585"/>
    <n v="197"/>
    <n v="22"/>
    <n v="153.25"/>
    <n v="2028.97"/>
    <n v="3.5273052820053719E-2"/>
    <n v="0.1116751269035533"/>
    <n v="0.77791878172588835"/>
    <n v="6.9659090909090908"/>
    <n v="13.239608482871125"/>
    <n v="1875.72"/>
    <x v="0"/>
  </r>
  <r>
    <d v="2024-03-10T00:00:00"/>
    <x v="0"/>
    <s v="TikTok"/>
    <s v="Video"/>
    <s v="Millennials"/>
    <n v="359"/>
    <n v="12"/>
    <n v="1"/>
    <n v="8.52"/>
    <n v="80.22"/>
    <n v="3.3426183844011144E-2"/>
    <n v="8.3333333333333329E-2"/>
    <n v="0.71"/>
    <n v="8.52"/>
    <n v="9.4154929577464799"/>
    <n v="71.7"/>
    <x v="0"/>
  </r>
  <r>
    <d v="2024-03-10T00:00:00"/>
    <x v="0"/>
    <s v="TikTok"/>
    <s v="Video"/>
    <s v="Gen X"/>
    <n v="94"/>
    <n v="4"/>
    <n v="0"/>
    <n v="5.0999999999999996"/>
    <n v="0"/>
    <n v="4.2553191489361701E-2"/>
    <n v="0"/>
    <n v="1.2749999999999999"/>
    <n v="0"/>
    <n v="0"/>
    <n v="-5.0999999999999996"/>
    <x v="1"/>
  </r>
  <r>
    <d v="2024-03-10T00:00:00"/>
    <x v="0"/>
    <s v="TikTok"/>
    <s v="Image"/>
    <s v="Gen Z"/>
    <n v="4174"/>
    <n v="76"/>
    <n v="2"/>
    <n v="281.2"/>
    <n v="181"/>
    <n v="1.8207954000958312E-2"/>
    <n v="2.6315789473684209E-2"/>
    <n v="3.6999999999999997"/>
    <n v="140.6"/>
    <n v="0.64366998577524892"/>
    <n v="-100.19999999999999"/>
    <x v="1"/>
  </r>
  <r>
    <d v="2024-03-10T00:00:00"/>
    <x v="0"/>
    <s v="TikTok"/>
    <s v="Image"/>
    <s v="Millennials"/>
    <n v="825"/>
    <n v="14"/>
    <n v="0"/>
    <n v="41.6"/>
    <n v="0"/>
    <n v="1.6969696969696971E-2"/>
    <n v="0"/>
    <n v="2.9714285714285715"/>
    <n v="0"/>
    <n v="0"/>
    <n v="-41.6"/>
    <x v="1"/>
  </r>
  <r>
    <d v="2024-03-10T00:00:00"/>
    <x v="0"/>
    <s v="TikTok"/>
    <s v="Image"/>
    <s v="Gen X"/>
    <n v="431"/>
    <n v="4"/>
    <n v="0"/>
    <n v="20.55"/>
    <n v="0"/>
    <n v="9.2807424593967514E-3"/>
    <n v="0"/>
    <n v="5.1375000000000002"/>
    <n v="0"/>
    <n v="0"/>
    <n v="-20.55"/>
    <x v="1"/>
  </r>
  <r>
    <d v="2024-03-10T00:00:00"/>
    <x v="0"/>
    <s v="TikTok"/>
    <s v="Carousel"/>
    <s v="Gen Z"/>
    <n v="6644"/>
    <n v="107"/>
    <n v="8"/>
    <n v="329.6"/>
    <n v="563.1"/>
    <n v="1.6104756170981338E-2"/>
    <n v="7.476635514018691E-2"/>
    <n v="3.080373831775701"/>
    <n v="41.2"/>
    <n v="1.7084344660194175"/>
    <n v="233.5"/>
    <x v="1"/>
  </r>
  <r>
    <d v="2024-03-10T00:00:00"/>
    <x v="0"/>
    <s v="TikTok"/>
    <s v="Carousel"/>
    <s v="Millennials"/>
    <n v="324"/>
    <n v="4"/>
    <n v="0"/>
    <n v="10.75"/>
    <n v="0"/>
    <n v="1.2345679012345678E-2"/>
    <n v="0"/>
    <n v="2.6875"/>
    <n v="0"/>
    <n v="0"/>
    <n v="-10.75"/>
    <x v="1"/>
  </r>
  <r>
    <d v="2024-03-10T00:00:00"/>
    <x v="0"/>
    <s v="TikTok"/>
    <s v="Carousel"/>
    <s v="Gen X"/>
    <n v="130"/>
    <n v="2"/>
    <n v="0"/>
    <n v="8.2899999999999991"/>
    <n v="0"/>
    <n v="1.5384615384615385E-2"/>
    <n v="0"/>
    <n v="4.1449999999999996"/>
    <n v="0"/>
    <n v="0"/>
    <n v="-8.2899999999999991"/>
    <x v="1"/>
  </r>
  <r>
    <d v="2024-03-10T00:00:00"/>
    <x v="0"/>
    <s v="Facebook"/>
    <s v="Video"/>
    <s v="Gen Z"/>
    <n v="1400"/>
    <n v="64"/>
    <n v="5"/>
    <n v="58.19"/>
    <n v="258.89999999999998"/>
    <n v="4.5714285714285714E-2"/>
    <n v="7.8125E-2"/>
    <n v="0.90921874999999996"/>
    <n v="11.638"/>
    <n v="4.4492180787076814"/>
    <n v="200.70999999999998"/>
    <x v="0"/>
  </r>
  <r>
    <d v="2024-03-10T00:00:00"/>
    <x v="0"/>
    <s v="Facebook"/>
    <s v="Video"/>
    <s v="Millennials"/>
    <n v="3145"/>
    <n v="115"/>
    <n v="12"/>
    <n v="172.98"/>
    <n v="706.49"/>
    <n v="3.6565977742448331E-2"/>
    <n v="0.10434782608695652"/>
    <n v="1.5041739130434781"/>
    <n v="14.414999999999999"/>
    <n v="4.0842293906810037"/>
    <n v="533.51"/>
    <x v="0"/>
  </r>
  <r>
    <d v="2024-03-10T00:00:00"/>
    <x v="0"/>
    <s v="Facebook"/>
    <s v="Video"/>
    <s v="Gen X"/>
    <n v="1267"/>
    <n v="26"/>
    <n v="1"/>
    <n v="41.65"/>
    <n v="75.62"/>
    <n v="2.0520915548539857E-2"/>
    <n v="3.8461538461538464E-2"/>
    <n v="1.6019230769230768"/>
    <n v="41.65"/>
    <n v="1.815606242496999"/>
    <n v="33.970000000000006"/>
    <x v="1"/>
  </r>
  <r>
    <d v="2024-03-10T00:00:00"/>
    <x v="0"/>
    <s v="Facebook"/>
    <s v="Image"/>
    <s v="Gen Z"/>
    <n v="1167"/>
    <n v="9"/>
    <n v="0"/>
    <n v="43.88"/>
    <n v="0"/>
    <n v="7.7120822622107968E-3"/>
    <n v="0"/>
    <n v="4.8755555555555556"/>
    <n v="0"/>
    <n v="0"/>
    <n v="-43.88"/>
    <x v="1"/>
  </r>
  <r>
    <d v="2024-03-10T00:00:00"/>
    <x v="0"/>
    <s v="Facebook"/>
    <s v="Image"/>
    <s v="Millennials"/>
    <n v="3613"/>
    <n v="26"/>
    <n v="0"/>
    <n v="231.21"/>
    <n v="0"/>
    <n v="7.1962358151120955E-3"/>
    <n v="0"/>
    <n v="8.8926923076923075"/>
    <n v="0"/>
    <n v="0"/>
    <n v="-231.21"/>
    <x v="1"/>
  </r>
  <r>
    <d v="2024-03-10T00:00:00"/>
    <x v="0"/>
    <s v="Facebook"/>
    <s v="Image"/>
    <s v="Gen X"/>
    <n v="1789"/>
    <n v="13"/>
    <n v="0"/>
    <n v="68.22"/>
    <n v="0"/>
    <n v="7.2666294019005035E-3"/>
    <n v="0"/>
    <n v="5.2476923076923079"/>
    <n v="0"/>
    <n v="0"/>
    <n v="-68.22"/>
    <x v="1"/>
  </r>
  <r>
    <d v="2024-03-10T00:00:00"/>
    <x v="0"/>
    <s v="Facebook"/>
    <s v="Carousel"/>
    <s v="Gen Z"/>
    <n v="1141"/>
    <n v="26"/>
    <n v="1"/>
    <n v="57.51"/>
    <n v="76.19"/>
    <n v="2.2787028921998246E-2"/>
    <n v="3.8461538461538464E-2"/>
    <n v="2.2119230769230769"/>
    <n v="57.51"/>
    <n v="1.3248130759867849"/>
    <n v="18.68"/>
    <x v="1"/>
  </r>
  <r>
    <d v="2024-03-10T00:00:00"/>
    <x v="0"/>
    <s v="Facebook"/>
    <s v="Carousel"/>
    <s v="Millennials"/>
    <n v="4900"/>
    <n v="113"/>
    <n v="4"/>
    <n v="114.33"/>
    <n v="303.79000000000002"/>
    <n v="2.3061224489795917E-2"/>
    <n v="3.5398230088495575E-2"/>
    <n v="1.0117699115044247"/>
    <n v="28.5825"/>
    <n v="2.6571328610163563"/>
    <n v="189.46000000000004"/>
    <x v="1"/>
  </r>
  <r>
    <d v="2024-03-10T00:00:00"/>
    <x v="0"/>
    <s v="Facebook"/>
    <s v="Carousel"/>
    <s v="Gen X"/>
    <n v="2768"/>
    <n v="48"/>
    <n v="1"/>
    <n v="178.31"/>
    <n v="70.78"/>
    <n v="1.7341040462427744E-2"/>
    <n v="2.0833333333333332E-2"/>
    <n v="3.7147916666666667"/>
    <n v="178.31"/>
    <n v="0.39694913353149008"/>
    <n v="-107.53"/>
    <x v="1"/>
  </r>
  <r>
    <d v="2024-03-11T00:00:00"/>
    <x v="0"/>
    <s v="Instagram"/>
    <s v="Video"/>
    <s v="Gen Z"/>
    <n v="1988"/>
    <n v="95"/>
    <n v="12"/>
    <n v="74.55"/>
    <n v="742.35"/>
    <n v="4.778672032193159E-2"/>
    <n v="0.12631578947368421"/>
    <n v="0.78473684210526318"/>
    <n v="6.2124999999999995"/>
    <n v="9.9577464788732399"/>
    <n v="667.80000000000007"/>
    <x v="0"/>
  </r>
  <r>
    <d v="2024-03-11T00:00:00"/>
    <x v="0"/>
    <s v="Instagram"/>
    <s v="Video"/>
    <s v="Millennials"/>
    <n v="3666"/>
    <n v="155"/>
    <n v="21"/>
    <n v="227.8"/>
    <n v="1757.76"/>
    <n v="4.2280414620840152E-2"/>
    <n v="0.13548387096774195"/>
    <n v="1.4696774193548388"/>
    <n v="10.847619047619048"/>
    <n v="7.7162423178226511"/>
    <n v="1529.96"/>
    <x v="0"/>
  </r>
  <r>
    <d v="2024-03-11T00:00:00"/>
    <x v="0"/>
    <s v="Instagram"/>
    <s v="Video"/>
    <s v="Gen X"/>
    <n v="487"/>
    <n v="20"/>
    <n v="2"/>
    <n v="17.5"/>
    <n v="166.41"/>
    <n v="4.1067761806981518E-2"/>
    <n v="0.1"/>
    <n v="0.875"/>
    <n v="8.75"/>
    <n v="9.5091428571428569"/>
    <n v="148.91"/>
    <x v="0"/>
  </r>
  <r>
    <d v="2024-03-11T00:00:00"/>
    <x v="0"/>
    <s v="Instagram"/>
    <s v="Image"/>
    <s v="Gen Z"/>
    <n v="1558"/>
    <n v="25"/>
    <n v="1"/>
    <n v="40.049999999999997"/>
    <n v="51.58"/>
    <n v="1.6046213093709884E-2"/>
    <n v="0.04"/>
    <n v="1.6019999999999999"/>
    <n v="40.049999999999997"/>
    <n v="1.2878901373283396"/>
    <n v="11.530000000000001"/>
    <x v="1"/>
  </r>
  <r>
    <d v="2024-03-11T00:00:00"/>
    <x v="0"/>
    <s v="Instagram"/>
    <s v="Image"/>
    <s v="Millennials"/>
    <n v="3642"/>
    <n v="67"/>
    <n v="2"/>
    <n v="196.26"/>
    <n v="170.08"/>
    <n v="1.8396485447556288E-2"/>
    <n v="2.9850746268656716E-2"/>
    <n v="2.9292537313432834"/>
    <n v="98.13"/>
    <n v="0.86660552328543783"/>
    <n v="-26.179999999999978"/>
    <x v="1"/>
  </r>
  <r>
    <d v="2024-03-11T00:00:00"/>
    <x v="0"/>
    <s v="Instagram"/>
    <s v="Image"/>
    <s v="Gen X"/>
    <n v="487"/>
    <n v="5"/>
    <n v="0"/>
    <n v="27.16"/>
    <n v="0"/>
    <n v="1.0266940451745379E-2"/>
    <n v="0"/>
    <n v="5.4320000000000004"/>
    <n v="0"/>
    <n v="0"/>
    <n v="-27.16"/>
    <x v="1"/>
  </r>
  <r>
    <d v="2024-03-11T00:00:00"/>
    <x v="0"/>
    <s v="Instagram"/>
    <s v="Carousel"/>
    <s v="Gen Z"/>
    <n v="3367"/>
    <n v="57"/>
    <n v="2"/>
    <n v="103.71"/>
    <n v="174.33"/>
    <n v="1.6929016929016927E-2"/>
    <n v="3.5087719298245612E-2"/>
    <n v="1.8194736842105261"/>
    <n v="51.854999999999997"/>
    <n v="1.6809372288111082"/>
    <n v="70.620000000000019"/>
    <x v="1"/>
  </r>
  <r>
    <d v="2024-03-11T00:00:00"/>
    <x v="0"/>
    <s v="Instagram"/>
    <s v="Carousel"/>
    <s v="Millennials"/>
    <n v="1895"/>
    <n v="38"/>
    <n v="2"/>
    <n v="67.489999999999995"/>
    <n v="148.07"/>
    <n v="2.0052770448548814E-2"/>
    <n v="5.2631578947368418E-2"/>
    <n v="1.7760526315789473"/>
    <n v="33.744999999999997"/>
    <n v="2.1939546599496222"/>
    <n v="80.58"/>
    <x v="1"/>
  </r>
  <r>
    <d v="2024-03-11T00:00:00"/>
    <x v="0"/>
    <s v="Instagram"/>
    <s v="Carousel"/>
    <s v="Gen X"/>
    <n v="114"/>
    <n v="1"/>
    <n v="0"/>
    <n v="5.65"/>
    <n v="0"/>
    <n v="8.771929824561403E-3"/>
    <n v="0"/>
    <n v="5.65"/>
    <n v="0"/>
    <n v="0"/>
    <n v="-5.65"/>
    <x v="1"/>
  </r>
  <r>
    <d v="2024-03-11T00:00:00"/>
    <x v="0"/>
    <s v="TikTok"/>
    <s v="Video"/>
    <s v="Gen Z"/>
    <n v="3791"/>
    <n v="107"/>
    <n v="7"/>
    <n v="213.17"/>
    <n v="360.77"/>
    <n v="2.8224742811922974E-2"/>
    <n v="6.5420560747663545E-2"/>
    <n v="1.9922429906542054"/>
    <n v="30.452857142857141"/>
    <n v="1.6924051226720458"/>
    <n v="147.6"/>
    <x v="1"/>
  </r>
  <r>
    <d v="2024-03-11T00:00:00"/>
    <x v="0"/>
    <s v="TikTok"/>
    <s v="Video"/>
    <s v="Millennials"/>
    <n v="502"/>
    <n v="12"/>
    <n v="0"/>
    <n v="14.26"/>
    <n v="0"/>
    <n v="2.3904382470119521E-2"/>
    <n v="0"/>
    <n v="1.1883333333333332"/>
    <n v="0"/>
    <n v="0"/>
    <n v="-14.26"/>
    <x v="1"/>
  </r>
  <r>
    <d v="2024-03-11T00:00:00"/>
    <x v="0"/>
    <s v="TikTok"/>
    <s v="Video"/>
    <s v="Gen X"/>
    <n v="306"/>
    <n v="12"/>
    <n v="0"/>
    <n v="17.82"/>
    <n v="0"/>
    <n v="3.9215686274509803E-2"/>
    <n v="0"/>
    <n v="1.4850000000000001"/>
    <n v="0"/>
    <n v="0"/>
    <n v="-17.82"/>
    <x v="1"/>
  </r>
  <r>
    <d v="2024-03-11T00:00:00"/>
    <x v="0"/>
    <s v="TikTok"/>
    <s v="Image"/>
    <s v="Gen Z"/>
    <n v="6911"/>
    <n v="111"/>
    <n v="2"/>
    <n v="389.47"/>
    <n v="111.36"/>
    <n v="1.606135146867313E-2"/>
    <n v="1.8018018018018018E-2"/>
    <n v="3.5087387387387392"/>
    <n v="194.73500000000001"/>
    <n v="0.28592702903946388"/>
    <n v="-278.11"/>
    <x v="1"/>
  </r>
  <r>
    <d v="2024-03-11T00:00:00"/>
    <x v="0"/>
    <s v="TikTok"/>
    <s v="Image"/>
    <s v="Millennials"/>
    <n v="328"/>
    <n v="4"/>
    <n v="0"/>
    <n v="9.93"/>
    <n v="0"/>
    <n v="1.2195121951219513E-2"/>
    <n v="0"/>
    <n v="2.4824999999999999"/>
    <n v="0"/>
    <n v="0"/>
    <n v="-9.93"/>
    <x v="1"/>
  </r>
  <r>
    <d v="2024-03-11T00:00:00"/>
    <x v="0"/>
    <s v="TikTok"/>
    <s v="Image"/>
    <s v="Gen X"/>
    <n v="178"/>
    <n v="0"/>
    <n v="0"/>
    <n v="8.43"/>
    <n v="0"/>
    <n v="0"/>
    <n v="0"/>
    <n v="0"/>
    <n v="0"/>
    <n v="0"/>
    <n v="-8.43"/>
    <x v="1"/>
  </r>
  <r>
    <d v="2024-03-11T00:00:00"/>
    <x v="0"/>
    <s v="TikTok"/>
    <s v="Carousel"/>
    <s v="Gen Z"/>
    <n v="5815"/>
    <n v="115"/>
    <n v="2"/>
    <n v="274.32"/>
    <n v="170.48"/>
    <n v="1.9776440240756664E-2"/>
    <n v="1.7391304347826087E-2"/>
    <n v="2.3853913043478259"/>
    <n v="137.16"/>
    <n v="0.62146398366870803"/>
    <n v="-103.84"/>
    <x v="1"/>
  </r>
  <r>
    <d v="2024-03-11T00:00:00"/>
    <x v="0"/>
    <s v="TikTok"/>
    <s v="Carousel"/>
    <s v="Millennials"/>
    <n v="833"/>
    <n v="24"/>
    <n v="0"/>
    <n v="48.3"/>
    <n v="0"/>
    <n v="2.8811524609843937E-2"/>
    <n v="0"/>
    <n v="2.0124999999999997"/>
    <n v="0"/>
    <n v="0"/>
    <n v="-48.3"/>
    <x v="1"/>
  </r>
  <r>
    <d v="2024-03-11T00:00:00"/>
    <x v="0"/>
    <s v="TikTok"/>
    <s v="Carousel"/>
    <s v="Gen X"/>
    <n v="486"/>
    <n v="12"/>
    <n v="0"/>
    <n v="14.67"/>
    <n v="0"/>
    <n v="2.4691358024691357E-2"/>
    <n v="0"/>
    <n v="1.2224999999999999"/>
    <n v="0"/>
    <n v="0"/>
    <n v="-14.67"/>
    <x v="1"/>
  </r>
  <r>
    <d v="2024-03-11T00:00:00"/>
    <x v="0"/>
    <s v="Facebook"/>
    <s v="Video"/>
    <s v="Gen Z"/>
    <n v="907"/>
    <n v="30"/>
    <n v="2"/>
    <n v="50.95"/>
    <n v="108.78"/>
    <n v="3.3076074972436607E-2"/>
    <n v="6.6666666666666666E-2"/>
    <n v="1.6983333333333335"/>
    <n v="25.475000000000001"/>
    <n v="2.1350343473994111"/>
    <n v="57.83"/>
    <x v="1"/>
  </r>
  <r>
    <d v="2024-03-11T00:00:00"/>
    <x v="0"/>
    <s v="Facebook"/>
    <s v="Video"/>
    <s v="Millennials"/>
    <n v="2431"/>
    <n v="73"/>
    <n v="10"/>
    <n v="111.78"/>
    <n v="813.78"/>
    <n v="3.0028794734677088E-2"/>
    <n v="0.13698630136986301"/>
    <n v="1.5312328767123289"/>
    <n v="11.178000000000001"/>
    <n v="7.2801932367149753"/>
    <n v="702"/>
    <x v="0"/>
  </r>
  <r>
    <d v="2024-03-11T00:00:00"/>
    <x v="0"/>
    <s v="Facebook"/>
    <s v="Video"/>
    <s v="Gen X"/>
    <n v="1639"/>
    <n v="54"/>
    <n v="4"/>
    <n v="47.57"/>
    <n v="301.35000000000002"/>
    <n v="3.2946918852959119E-2"/>
    <n v="7.407407407407407E-2"/>
    <n v="0.88092592592592589"/>
    <n v="11.8925"/>
    <n v="6.3348749211688045"/>
    <n v="253.78000000000003"/>
    <x v="0"/>
  </r>
  <r>
    <d v="2024-03-11T00:00:00"/>
    <x v="0"/>
    <s v="Facebook"/>
    <s v="Image"/>
    <s v="Gen Z"/>
    <n v="1268"/>
    <n v="9"/>
    <n v="0"/>
    <n v="57.37"/>
    <n v="0"/>
    <n v="7.0977917981072556E-3"/>
    <n v="0"/>
    <n v="6.3744444444444444"/>
    <n v="0"/>
    <n v="0"/>
    <n v="-57.37"/>
    <x v="1"/>
  </r>
  <r>
    <d v="2024-03-11T00:00:00"/>
    <x v="0"/>
    <s v="Facebook"/>
    <s v="Image"/>
    <s v="Millennials"/>
    <n v="4355"/>
    <n v="86"/>
    <n v="3"/>
    <n v="266.20999999999998"/>
    <n v="212.23"/>
    <n v="1.9747416762342134E-2"/>
    <n v="3.4883720930232558E-2"/>
    <n v="3.0954651162790694"/>
    <n v="88.736666666666665"/>
    <n v="0.79722775252620115"/>
    <n v="-53.97999999999999"/>
    <x v="1"/>
  </r>
  <r>
    <d v="2024-03-11T00:00:00"/>
    <x v="0"/>
    <s v="Facebook"/>
    <s v="Image"/>
    <s v="Gen X"/>
    <n v="2090"/>
    <n v="26"/>
    <n v="0"/>
    <n v="111.1"/>
    <n v="0"/>
    <n v="1.2440191387559809E-2"/>
    <n v="0"/>
    <n v="4.273076923076923"/>
    <n v="0"/>
    <n v="0"/>
    <n v="-111.1"/>
    <x v="1"/>
  </r>
  <r>
    <d v="2024-03-11T00:00:00"/>
    <x v="0"/>
    <s v="Facebook"/>
    <s v="Carousel"/>
    <s v="Gen Z"/>
    <n v="791"/>
    <n v="21"/>
    <n v="0"/>
    <n v="41.6"/>
    <n v="0"/>
    <n v="2.6548672566371681E-2"/>
    <n v="0"/>
    <n v="1.980952380952381"/>
    <n v="0"/>
    <n v="0"/>
    <n v="-41.6"/>
    <x v="1"/>
  </r>
  <r>
    <d v="2024-03-11T00:00:00"/>
    <x v="0"/>
    <s v="Facebook"/>
    <s v="Carousel"/>
    <s v="Millennials"/>
    <n v="3530"/>
    <n v="88"/>
    <n v="3"/>
    <n v="154.34"/>
    <n v="185.52"/>
    <n v="2.4929178470254956E-2"/>
    <n v="3.4090909090909088E-2"/>
    <n v="1.7538636363636364"/>
    <n v="51.446666666666665"/>
    <n v="1.2020215109498511"/>
    <n v="31.180000000000007"/>
    <x v="1"/>
  </r>
  <r>
    <d v="2024-03-11T00:00:00"/>
    <x v="0"/>
    <s v="Facebook"/>
    <s v="Carousel"/>
    <s v="Gen X"/>
    <n v="2291"/>
    <n v="68"/>
    <n v="1"/>
    <n v="59.74"/>
    <n v="93.93"/>
    <n v="2.9681361850720209E-2"/>
    <n v="1.4705882352941176E-2"/>
    <n v="0.87852941176470589"/>
    <n v="59.74"/>
    <n v="1.5723133578841648"/>
    <n v="34.190000000000005"/>
    <x v="1"/>
  </r>
  <r>
    <d v="2024-03-12T00:00:00"/>
    <x v="0"/>
    <s v="Instagram"/>
    <s v="Video"/>
    <s v="Gen Z"/>
    <n v="2688"/>
    <n v="87"/>
    <n v="7"/>
    <n v="126.68"/>
    <n v="644.67999999999995"/>
    <n v="3.2366071428571432E-2"/>
    <n v="8.0459770114942528E-2"/>
    <n v="1.4560919540229886"/>
    <n v="18.09714285714286"/>
    <n v="5.0890432586043568"/>
    <n v="518"/>
    <x v="0"/>
  </r>
  <r>
    <d v="2024-03-12T00:00:00"/>
    <x v="0"/>
    <s v="Instagram"/>
    <s v="Video"/>
    <s v="Millennials"/>
    <n v="1666"/>
    <n v="50"/>
    <n v="4"/>
    <n v="92.64"/>
    <n v="302.31"/>
    <n v="3.0012004801920768E-2"/>
    <n v="0.08"/>
    <n v="1.8528"/>
    <n v="23.16"/>
    <n v="3.2632772020725387"/>
    <n v="209.67000000000002"/>
    <x v="1"/>
  </r>
  <r>
    <d v="2024-03-12T00:00:00"/>
    <x v="0"/>
    <s v="Instagram"/>
    <s v="Video"/>
    <s v="Gen X"/>
    <n v="241"/>
    <n v="9"/>
    <n v="0"/>
    <n v="8.6999999999999993"/>
    <n v="0"/>
    <n v="3.7344398340248962E-2"/>
    <n v="0"/>
    <n v="0.96666666666666656"/>
    <n v="0"/>
    <n v="0"/>
    <n v="-8.6999999999999993"/>
    <x v="1"/>
  </r>
  <r>
    <d v="2024-03-12T00:00:00"/>
    <x v="0"/>
    <s v="Instagram"/>
    <s v="Image"/>
    <s v="Gen Z"/>
    <n v="1622"/>
    <n v="9"/>
    <n v="0"/>
    <n v="100.07"/>
    <n v="0"/>
    <n v="5.5487053020961772E-3"/>
    <n v="0"/>
    <n v="11.118888888888888"/>
    <n v="0"/>
    <n v="0"/>
    <n v="-100.07"/>
    <x v="1"/>
  </r>
  <r>
    <d v="2024-03-12T00:00:00"/>
    <x v="0"/>
    <s v="Instagram"/>
    <s v="Image"/>
    <s v="Millennials"/>
    <n v="3316"/>
    <n v="20"/>
    <n v="0"/>
    <n v="103.58"/>
    <n v="0"/>
    <n v="6.0313630880579009E-3"/>
    <n v="0"/>
    <n v="5.1790000000000003"/>
    <n v="0"/>
    <n v="0"/>
    <n v="-103.58"/>
    <x v="1"/>
  </r>
  <r>
    <d v="2024-03-12T00:00:00"/>
    <x v="0"/>
    <s v="Instagram"/>
    <s v="Image"/>
    <s v="Gen X"/>
    <n v="176"/>
    <n v="2"/>
    <n v="0"/>
    <n v="11.39"/>
    <n v="0"/>
    <n v="1.1363636363636364E-2"/>
    <n v="0"/>
    <n v="5.6950000000000003"/>
    <n v="0"/>
    <n v="0"/>
    <n v="-11.39"/>
    <x v="1"/>
  </r>
  <r>
    <d v="2024-03-12T00:00:00"/>
    <x v="0"/>
    <s v="Instagram"/>
    <s v="Carousel"/>
    <s v="Gen Z"/>
    <n v="4151"/>
    <n v="53"/>
    <n v="3"/>
    <n v="177.94"/>
    <n v="299.18"/>
    <n v="1.2768007708985786E-2"/>
    <n v="5.6603773584905662E-2"/>
    <n v="3.3573584905660376"/>
    <n v="59.313333333333333"/>
    <n v="1.6813532651455547"/>
    <n v="121.24000000000001"/>
    <x v="1"/>
  </r>
  <r>
    <d v="2024-03-12T00:00:00"/>
    <x v="0"/>
    <s v="Instagram"/>
    <s v="Carousel"/>
    <s v="Millennials"/>
    <n v="3825"/>
    <n v="84"/>
    <n v="2"/>
    <n v="166.32"/>
    <n v="123.88"/>
    <n v="2.1960784313725491E-2"/>
    <n v="2.3809523809523808E-2"/>
    <n v="1.98"/>
    <n v="83.16"/>
    <n v="0.74482924482924484"/>
    <n v="-42.44"/>
    <x v="1"/>
  </r>
  <r>
    <d v="2024-03-12T00:00:00"/>
    <x v="0"/>
    <s v="Instagram"/>
    <s v="Carousel"/>
    <s v="Gen X"/>
    <n v="446"/>
    <n v="12"/>
    <n v="0"/>
    <n v="10.44"/>
    <n v="0"/>
    <n v="2.6905829596412557E-2"/>
    <n v="0"/>
    <n v="0.87"/>
    <n v="0"/>
    <n v="0"/>
    <n v="-10.44"/>
    <x v="1"/>
  </r>
  <r>
    <d v="2024-03-12T00:00:00"/>
    <x v="0"/>
    <s v="TikTok"/>
    <s v="Video"/>
    <s v="Gen Z"/>
    <n v="2919"/>
    <n v="107"/>
    <n v="12"/>
    <n v="113.1"/>
    <n v="1150.26"/>
    <n v="3.6656389174374783E-2"/>
    <n v="0.11214953271028037"/>
    <n v="1.0570093457943925"/>
    <n v="9.4249999999999989"/>
    <n v="10.170291777188329"/>
    <n v="1037.1600000000001"/>
    <x v="0"/>
  </r>
  <r>
    <d v="2024-03-12T00:00:00"/>
    <x v="0"/>
    <s v="TikTok"/>
    <s v="Video"/>
    <s v="Millennials"/>
    <n v="928"/>
    <n v="24"/>
    <n v="1"/>
    <n v="59.92"/>
    <n v="78.010000000000005"/>
    <n v="2.5862068965517241E-2"/>
    <n v="4.1666666666666664E-2"/>
    <n v="2.4966666666666666"/>
    <n v="59.92"/>
    <n v="1.301902536715621"/>
    <n v="18.090000000000003"/>
    <x v="1"/>
  </r>
  <r>
    <d v="2024-03-12T00:00:00"/>
    <x v="0"/>
    <s v="TikTok"/>
    <s v="Video"/>
    <s v="Gen X"/>
    <n v="407"/>
    <n v="9"/>
    <n v="0"/>
    <n v="16.22"/>
    <n v="0"/>
    <n v="2.2113022113022112E-2"/>
    <n v="0"/>
    <n v="1.8022222222222222"/>
    <n v="0"/>
    <n v="0"/>
    <n v="-16.22"/>
    <x v="1"/>
  </r>
  <r>
    <d v="2024-03-12T00:00:00"/>
    <x v="0"/>
    <s v="TikTok"/>
    <s v="Image"/>
    <s v="Gen Z"/>
    <n v="3580"/>
    <n v="68"/>
    <n v="3"/>
    <n v="230.71"/>
    <n v="231.96"/>
    <n v="1.899441340782123E-2"/>
    <n v="4.4117647058823532E-2"/>
    <n v="3.3927941176470591"/>
    <n v="76.903333333333336"/>
    <n v="1.005418057301374"/>
    <n v="1.25"/>
    <x v="1"/>
  </r>
  <r>
    <d v="2024-03-12T00:00:00"/>
    <x v="0"/>
    <s v="TikTok"/>
    <s v="Image"/>
    <s v="Millennials"/>
    <n v="527"/>
    <n v="8"/>
    <n v="0"/>
    <n v="28.75"/>
    <n v="0"/>
    <n v="1.5180265654648957E-2"/>
    <n v="0"/>
    <n v="3.59375"/>
    <n v="0"/>
    <n v="0"/>
    <n v="-28.75"/>
    <x v="1"/>
  </r>
  <r>
    <d v="2024-03-12T00:00:00"/>
    <x v="0"/>
    <s v="TikTok"/>
    <s v="Image"/>
    <s v="Gen X"/>
    <n v="461"/>
    <n v="3"/>
    <n v="0"/>
    <n v="14.17"/>
    <n v="0"/>
    <n v="6.5075921908893707E-3"/>
    <n v="0"/>
    <n v="4.7233333333333336"/>
    <n v="0"/>
    <n v="0"/>
    <n v="-14.17"/>
    <x v="1"/>
  </r>
  <r>
    <d v="2024-03-12T00:00:00"/>
    <x v="0"/>
    <s v="TikTok"/>
    <s v="Carousel"/>
    <s v="Gen Z"/>
    <n v="2941"/>
    <n v="37"/>
    <n v="1"/>
    <n v="144.54"/>
    <n v="53.75"/>
    <n v="1.2580754845290717E-2"/>
    <n v="2.7027027027027029E-2"/>
    <n v="3.9064864864864863"/>
    <n v="144.54"/>
    <n v="0.3718693787186938"/>
    <n v="-90.789999999999992"/>
    <x v="1"/>
  </r>
  <r>
    <d v="2024-03-12T00:00:00"/>
    <x v="0"/>
    <s v="TikTok"/>
    <s v="Carousel"/>
    <s v="Millennials"/>
    <n v="917"/>
    <n v="15"/>
    <n v="0"/>
    <n v="35.04"/>
    <n v="0"/>
    <n v="1.6357688113413305E-2"/>
    <n v="0"/>
    <n v="2.3359999999999999"/>
    <n v="0"/>
    <n v="0"/>
    <n v="-35.04"/>
    <x v="1"/>
  </r>
  <r>
    <d v="2024-03-12T00:00:00"/>
    <x v="0"/>
    <s v="TikTok"/>
    <s v="Carousel"/>
    <s v="Gen X"/>
    <n v="266"/>
    <n v="5"/>
    <n v="0"/>
    <n v="13.81"/>
    <n v="0"/>
    <n v="1.8796992481203006E-2"/>
    <n v="0"/>
    <n v="2.762"/>
    <n v="0"/>
    <n v="0"/>
    <n v="-13.81"/>
    <x v="1"/>
  </r>
  <r>
    <d v="2024-03-12T00:00:00"/>
    <x v="0"/>
    <s v="Facebook"/>
    <s v="Video"/>
    <s v="Gen Z"/>
    <n v="776"/>
    <n v="18"/>
    <n v="1"/>
    <n v="24.61"/>
    <n v="51.39"/>
    <n v="2.3195876288659795E-2"/>
    <n v="5.5555555555555552E-2"/>
    <n v="1.3672222222222221"/>
    <n v="24.61"/>
    <n v="2.088175538399025"/>
    <n v="26.78"/>
    <x v="1"/>
  </r>
  <r>
    <d v="2024-03-12T00:00:00"/>
    <x v="0"/>
    <s v="Facebook"/>
    <s v="Video"/>
    <s v="Millennials"/>
    <n v="4626"/>
    <n v="122"/>
    <n v="7"/>
    <n v="207.2"/>
    <n v="529.92999999999995"/>
    <n v="2.6372676178123649E-2"/>
    <n v="5.737704918032787E-2"/>
    <n v="1.6983606557377049"/>
    <n v="29.599999999999998"/>
    <n v="2.5575772200772198"/>
    <n v="322.72999999999996"/>
    <x v="1"/>
  </r>
  <r>
    <d v="2024-03-12T00:00:00"/>
    <x v="0"/>
    <s v="Facebook"/>
    <s v="Video"/>
    <s v="Gen X"/>
    <n v="1239"/>
    <n v="47"/>
    <n v="5"/>
    <n v="34.450000000000003"/>
    <n v="465.53"/>
    <n v="3.7933817594834544E-2"/>
    <n v="0.10638297872340426"/>
    <n v="0.73297872340425541"/>
    <n v="6.8900000000000006"/>
    <n v="13.513207547169809"/>
    <n v="431.08"/>
    <x v="0"/>
  </r>
  <r>
    <d v="2024-03-12T00:00:00"/>
    <x v="0"/>
    <s v="Facebook"/>
    <s v="Image"/>
    <s v="Gen Z"/>
    <n v="1425"/>
    <n v="20"/>
    <n v="0"/>
    <n v="42.7"/>
    <n v="0"/>
    <n v="1.4035087719298246E-2"/>
    <n v="0"/>
    <n v="2.1350000000000002"/>
    <n v="0"/>
    <n v="0"/>
    <n v="-42.7"/>
    <x v="1"/>
  </r>
  <r>
    <d v="2024-03-12T00:00:00"/>
    <x v="0"/>
    <s v="Facebook"/>
    <s v="Image"/>
    <s v="Millennials"/>
    <n v="5627"/>
    <n v="78"/>
    <n v="3"/>
    <n v="219.73"/>
    <n v="166.24"/>
    <n v="1.3861738048693797E-2"/>
    <n v="3.8461538461538464E-2"/>
    <n v="2.8170512820512821"/>
    <n v="73.243333333333325"/>
    <n v="0.75656487507395442"/>
    <n v="-53.489999999999981"/>
    <x v="1"/>
  </r>
  <r>
    <d v="2024-03-12T00:00:00"/>
    <x v="0"/>
    <s v="Facebook"/>
    <s v="Image"/>
    <s v="Gen X"/>
    <n v="2606"/>
    <n v="21"/>
    <n v="0"/>
    <n v="138.66"/>
    <n v="0"/>
    <n v="8.0583269378357632E-3"/>
    <n v="0"/>
    <n v="6.6028571428571423"/>
    <n v="0"/>
    <n v="0"/>
    <n v="-138.66"/>
    <x v="1"/>
  </r>
  <r>
    <d v="2024-03-12T00:00:00"/>
    <x v="0"/>
    <s v="Facebook"/>
    <s v="Carousel"/>
    <s v="Gen Z"/>
    <n v="1138"/>
    <n v="29"/>
    <n v="0"/>
    <n v="61.52"/>
    <n v="0"/>
    <n v="2.5483304042179262E-2"/>
    <n v="0"/>
    <n v="2.1213793103448277"/>
    <n v="0"/>
    <n v="0"/>
    <n v="-61.52"/>
    <x v="1"/>
  </r>
  <r>
    <d v="2024-03-12T00:00:00"/>
    <x v="0"/>
    <s v="Facebook"/>
    <s v="Carousel"/>
    <s v="Millennials"/>
    <n v="3141"/>
    <n v="60"/>
    <n v="2"/>
    <n v="195.17"/>
    <n v="192.93"/>
    <n v="1.9102196752626553E-2"/>
    <n v="3.3333333333333333E-2"/>
    <n v="3.2528333333333332"/>
    <n v="97.584999999999994"/>
    <n v="0.98852282625403509"/>
    <n v="-2.2399999999999807"/>
    <x v="1"/>
  </r>
  <r>
    <d v="2024-03-12T00:00:00"/>
    <x v="0"/>
    <s v="Facebook"/>
    <s v="Carousel"/>
    <s v="Gen X"/>
    <n v="2555"/>
    <n v="39"/>
    <n v="1"/>
    <n v="154.29"/>
    <n v="99.35"/>
    <n v="1.5264187866927592E-2"/>
    <n v="2.564102564102564E-2"/>
    <n v="3.9561538461538461"/>
    <n v="154.29"/>
    <n v="0.64391729859355762"/>
    <n v="-54.94"/>
    <x v="1"/>
  </r>
  <r>
    <d v="2024-03-13T00:00:00"/>
    <x v="0"/>
    <s v="Instagram"/>
    <s v="Video"/>
    <s v="Gen Z"/>
    <n v="4824"/>
    <n v="179"/>
    <n v="13"/>
    <n v="291.04000000000002"/>
    <n v="653.46"/>
    <n v="3.7106135986732999E-2"/>
    <n v="7.2625698324022353E-2"/>
    <n v="1.6259217877094974"/>
    <n v="22.387692307692308"/>
    <n v="2.2452583837273226"/>
    <n v="362.42"/>
    <x v="1"/>
  </r>
  <r>
    <d v="2024-03-13T00:00:00"/>
    <x v="0"/>
    <s v="Instagram"/>
    <s v="Video"/>
    <s v="Millennials"/>
    <n v="1594"/>
    <n v="48"/>
    <n v="3"/>
    <n v="83.16"/>
    <n v="277.72000000000003"/>
    <n v="3.0112923462986198E-2"/>
    <n v="6.25E-2"/>
    <n v="1.7324999999999999"/>
    <n v="27.72"/>
    <n v="3.3395863395863401"/>
    <n v="194.56000000000003"/>
    <x v="1"/>
  </r>
  <r>
    <d v="2024-03-13T00:00:00"/>
    <x v="0"/>
    <s v="Instagram"/>
    <s v="Video"/>
    <s v="Gen X"/>
    <n v="394"/>
    <n v="11"/>
    <n v="1"/>
    <n v="12.44"/>
    <n v="81.92"/>
    <n v="2.7918781725888325E-2"/>
    <n v="9.0909090909090912E-2"/>
    <n v="1.1309090909090909"/>
    <n v="12.44"/>
    <n v="6.5852090032154349"/>
    <n v="69.48"/>
    <x v="0"/>
  </r>
  <r>
    <d v="2024-03-13T00:00:00"/>
    <x v="0"/>
    <s v="Instagram"/>
    <s v="Image"/>
    <s v="Gen Z"/>
    <n v="2321"/>
    <n v="12"/>
    <n v="0"/>
    <n v="122.85"/>
    <n v="0"/>
    <n v="5.1701852649719948E-3"/>
    <n v="0"/>
    <n v="10.237499999999999"/>
    <n v="0"/>
    <n v="0"/>
    <n v="-122.85"/>
    <x v="1"/>
  </r>
  <r>
    <d v="2024-03-13T00:00:00"/>
    <x v="0"/>
    <s v="Instagram"/>
    <s v="Image"/>
    <s v="Millennials"/>
    <n v="3939"/>
    <n v="30"/>
    <n v="0"/>
    <n v="188.38"/>
    <n v="0"/>
    <n v="7.6161462300076161E-3"/>
    <n v="0"/>
    <n v="6.2793333333333328"/>
    <n v="0"/>
    <n v="0"/>
    <n v="-188.38"/>
    <x v="1"/>
  </r>
  <r>
    <d v="2024-03-13T00:00:00"/>
    <x v="0"/>
    <s v="Instagram"/>
    <s v="Image"/>
    <s v="Gen X"/>
    <n v="441"/>
    <n v="4"/>
    <n v="0"/>
    <n v="18.68"/>
    <n v="0"/>
    <n v="9.0702947845804991E-3"/>
    <n v="0"/>
    <n v="4.67"/>
    <n v="0"/>
    <n v="0"/>
    <n v="-18.68"/>
    <x v="1"/>
  </r>
  <r>
    <d v="2024-03-13T00:00:00"/>
    <x v="0"/>
    <s v="Instagram"/>
    <s v="Carousel"/>
    <s v="Gen Z"/>
    <n v="3853"/>
    <n v="88"/>
    <n v="5"/>
    <n v="153.19999999999999"/>
    <n v="315.60000000000002"/>
    <n v="2.2839345964183754E-2"/>
    <n v="5.6818181818181816E-2"/>
    <n v="1.7409090909090907"/>
    <n v="30.639999999999997"/>
    <n v="2.060052219321149"/>
    <n v="162.40000000000003"/>
    <x v="1"/>
  </r>
  <r>
    <d v="2024-03-13T00:00:00"/>
    <x v="0"/>
    <s v="Instagram"/>
    <s v="Carousel"/>
    <s v="Millennials"/>
    <n v="1108"/>
    <n v="28"/>
    <n v="1"/>
    <n v="56.14"/>
    <n v="68.680000000000007"/>
    <n v="2.5270758122743681E-2"/>
    <n v="3.5714285714285712E-2"/>
    <n v="2.0049999999999999"/>
    <n v="56.14"/>
    <n v="1.223370146063413"/>
    <n v="12.540000000000006"/>
    <x v="1"/>
  </r>
  <r>
    <d v="2024-03-13T00:00:00"/>
    <x v="0"/>
    <s v="Instagram"/>
    <s v="Carousel"/>
    <s v="Gen X"/>
    <n v="344"/>
    <n v="9"/>
    <n v="0"/>
    <n v="15.86"/>
    <n v="0"/>
    <n v="2.616279069767442E-2"/>
    <n v="0"/>
    <n v="1.7622222222222221"/>
    <n v="0"/>
    <n v="0"/>
    <n v="-15.86"/>
    <x v="1"/>
  </r>
  <r>
    <d v="2024-03-13T00:00:00"/>
    <x v="0"/>
    <s v="TikTok"/>
    <s v="Video"/>
    <s v="Gen Z"/>
    <n v="4498"/>
    <n v="117"/>
    <n v="9"/>
    <n v="200.18"/>
    <n v="583.23"/>
    <n v="2.6011560693641619E-2"/>
    <n v="7.6923076923076927E-2"/>
    <n v="1.710940170940171"/>
    <n v="22.242222222222225"/>
    <n v="2.913527824957538"/>
    <n v="383.05"/>
    <x v="1"/>
  </r>
  <r>
    <d v="2024-03-13T00:00:00"/>
    <x v="0"/>
    <s v="TikTok"/>
    <s v="Video"/>
    <s v="Millennials"/>
    <n v="671"/>
    <n v="32"/>
    <n v="4"/>
    <n v="26.7"/>
    <n v="312.56"/>
    <n v="4.7690014903129657E-2"/>
    <n v="0.125"/>
    <n v="0.83437499999999998"/>
    <n v="6.6749999999999998"/>
    <n v="11.706367041198503"/>
    <n v="285.86"/>
    <x v="0"/>
  </r>
  <r>
    <d v="2024-03-13T00:00:00"/>
    <x v="0"/>
    <s v="TikTok"/>
    <s v="Video"/>
    <s v="Gen X"/>
    <n v="289"/>
    <n v="13"/>
    <n v="1"/>
    <n v="16.13"/>
    <n v="71.8"/>
    <n v="4.4982698961937718E-2"/>
    <n v="7.6923076923076927E-2"/>
    <n v="1.2407692307692306"/>
    <n v="16.13"/>
    <n v="4.4513329200247984"/>
    <n v="55.67"/>
    <x v="0"/>
  </r>
  <r>
    <d v="2024-03-13T00:00:00"/>
    <x v="0"/>
    <s v="TikTok"/>
    <s v="Image"/>
    <s v="Gen Z"/>
    <n v="4326"/>
    <n v="43"/>
    <n v="0"/>
    <n v="212.53"/>
    <n v="0"/>
    <n v="9.9398982894128522E-3"/>
    <n v="0"/>
    <n v="4.9425581395348841"/>
    <n v="0"/>
    <n v="0"/>
    <n v="-212.53"/>
    <x v="1"/>
  </r>
  <r>
    <d v="2024-03-13T00:00:00"/>
    <x v="0"/>
    <s v="TikTok"/>
    <s v="Image"/>
    <s v="Millennials"/>
    <n v="330"/>
    <n v="3"/>
    <n v="0"/>
    <n v="8.7899999999999991"/>
    <n v="0"/>
    <n v="9.0909090909090905E-3"/>
    <n v="0"/>
    <n v="2.9299999999999997"/>
    <n v="0"/>
    <n v="0"/>
    <n v="-8.7899999999999991"/>
    <x v="1"/>
  </r>
  <r>
    <d v="2024-03-13T00:00:00"/>
    <x v="0"/>
    <s v="TikTok"/>
    <s v="Image"/>
    <s v="Gen X"/>
    <n v="184"/>
    <n v="1"/>
    <n v="0"/>
    <n v="9.34"/>
    <n v="0"/>
    <n v="5.434782608695652E-3"/>
    <n v="0"/>
    <n v="9.34"/>
    <n v="0"/>
    <n v="0"/>
    <n v="-9.34"/>
    <x v="1"/>
  </r>
  <r>
    <d v="2024-03-13T00:00:00"/>
    <x v="0"/>
    <s v="TikTok"/>
    <s v="Carousel"/>
    <s v="Gen Z"/>
    <n v="6920"/>
    <n v="106"/>
    <n v="7"/>
    <n v="310.58999999999997"/>
    <n v="456.95"/>
    <n v="1.5317919075144508E-2"/>
    <n v="6.6037735849056603E-2"/>
    <n v="2.9300943396226411"/>
    <n v="44.37"/>
    <n v="1.4712321710293315"/>
    <n v="146.36000000000001"/>
    <x v="1"/>
  </r>
  <r>
    <d v="2024-03-13T00:00:00"/>
    <x v="0"/>
    <s v="TikTok"/>
    <s v="Carousel"/>
    <s v="Millennials"/>
    <n v="782"/>
    <n v="21"/>
    <n v="1"/>
    <n v="46.62"/>
    <n v="68.400000000000006"/>
    <n v="2.6854219948849106E-2"/>
    <n v="4.7619047619047616E-2"/>
    <n v="2.2199999999999998"/>
    <n v="46.62"/>
    <n v="1.4671814671814674"/>
    <n v="21.780000000000008"/>
    <x v="1"/>
  </r>
  <r>
    <d v="2024-03-13T00:00:00"/>
    <x v="0"/>
    <s v="TikTok"/>
    <s v="Carousel"/>
    <s v="Gen X"/>
    <n v="105"/>
    <n v="1"/>
    <n v="0"/>
    <n v="5.79"/>
    <n v="0"/>
    <n v="9.5238095238095247E-3"/>
    <n v="0"/>
    <n v="5.79"/>
    <n v="0"/>
    <n v="0"/>
    <n v="-5.79"/>
    <x v="1"/>
  </r>
  <r>
    <d v="2024-03-13T00:00:00"/>
    <x v="0"/>
    <s v="Facebook"/>
    <s v="Video"/>
    <s v="Gen Z"/>
    <n v="1400"/>
    <n v="28"/>
    <n v="2"/>
    <n v="56.87"/>
    <n v="157.71"/>
    <n v="0.02"/>
    <n v="7.1428571428571425E-2"/>
    <n v="2.0310714285714284"/>
    <n v="28.434999999999999"/>
    <n v="2.773166871812907"/>
    <n v="100.84"/>
    <x v="1"/>
  </r>
  <r>
    <d v="2024-03-13T00:00:00"/>
    <x v="0"/>
    <s v="Facebook"/>
    <s v="Video"/>
    <s v="Millennials"/>
    <n v="2330"/>
    <n v="98"/>
    <n v="6"/>
    <n v="68.53"/>
    <n v="394.89"/>
    <n v="4.2060085836909872E-2"/>
    <n v="6.1224489795918366E-2"/>
    <n v="0.69928571428571429"/>
    <n v="11.421666666666667"/>
    <n v="5.7622938858893908"/>
    <n v="326.36"/>
    <x v="0"/>
  </r>
  <r>
    <d v="2024-03-13T00:00:00"/>
    <x v="0"/>
    <s v="Facebook"/>
    <s v="Video"/>
    <s v="Gen X"/>
    <n v="1394"/>
    <n v="45"/>
    <n v="4"/>
    <n v="73.91"/>
    <n v="297.97000000000003"/>
    <n v="3.2281205164992825E-2"/>
    <n v="8.8888888888888892E-2"/>
    <n v="1.6424444444444444"/>
    <n v="18.477499999999999"/>
    <n v="4.0315248274928974"/>
    <n v="224.06000000000003"/>
    <x v="0"/>
  </r>
  <r>
    <d v="2024-03-13T00:00:00"/>
    <x v="0"/>
    <s v="Facebook"/>
    <s v="Image"/>
    <s v="Gen Z"/>
    <n v="1246"/>
    <n v="16"/>
    <n v="0"/>
    <n v="57.74"/>
    <n v="0"/>
    <n v="1.2841091492776886E-2"/>
    <n v="0"/>
    <n v="3.6087500000000001"/>
    <n v="0"/>
    <n v="0"/>
    <n v="-57.74"/>
    <x v="1"/>
  </r>
  <r>
    <d v="2024-03-13T00:00:00"/>
    <x v="0"/>
    <s v="Facebook"/>
    <s v="Image"/>
    <s v="Millennials"/>
    <n v="3883"/>
    <n v="25"/>
    <n v="1"/>
    <n v="264.93"/>
    <n v="64.63"/>
    <n v="6.4383208859129541E-3"/>
    <n v="0.04"/>
    <n v="10.597200000000001"/>
    <n v="264.93"/>
    <n v="0.24395123240101158"/>
    <n v="-200.3"/>
    <x v="1"/>
  </r>
  <r>
    <d v="2024-03-13T00:00:00"/>
    <x v="0"/>
    <s v="Facebook"/>
    <s v="Image"/>
    <s v="Gen X"/>
    <n v="2402"/>
    <n v="42"/>
    <n v="0"/>
    <n v="78.83"/>
    <n v="0"/>
    <n v="1.7485428809325562E-2"/>
    <n v="0"/>
    <n v="1.8769047619047619"/>
    <n v="0"/>
    <n v="0"/>
    <n v="-78.83"/>
    <x v="1"/>
  </r>
  <r>
    <d v="2024-03-13T00:00:00"/>
    <x v="0"/>
    <s v="Facebook"/>
    <s v="Carousel"/>
    <s v="Gen Z"/>
    <n v="903"/>
    <n v="26"/>
    <n v="1"/>
    <n v="51.08"/>
    <n v="86.85"/>
    <n v="2.8792912513842746E-2"/>
    <n v="3.8461538461538464E-2"/>
    <n v="1.9646153846153847"/>
    <n v="51.08"/>
    <n v="1.7002740798747062"/>
    <n v="35.769999999999996"/>
    <x v="1"/>
  </r>
  <r>
    <d v="2024-03-13T00:00:00"/>
    <x v="0"/>
    <s v="Facebook"/>
    <s v="Carousel"/>
    <s v="Millennials"/>
    <n v="5763"/>
    <n v="111"/>
    <n v="3"/>
    <n v="263.93"/>
    <n v="154.57"/>
    <n v="1.9260801665799063E-2"/>
    <n v="2.7027027027027029E-2"/>
    <n v="2.377747747747748"/>
    <n v="87.976666666666674"/>
    <n v="0.58564770961997492"/>
    <n v="-109.36000000000001"/>
    <x v="1"/>
  </r>
  <r>
    <d v="2024-03-13T00:00:00"/>
    <x v="0"/>
    <s v="Facebook"/>
    <s v="Carousel"/>
    <s v="Gen X"/>
    <n v="1388"/>
    <n v="37"/>
    <n v="1"/>
    <n v="64.16"/>
    <n v="55.34"/>
    <n v="2.6657060518731988E-2"/>
    <n v="2.7027027027027029E-2"/>
    <n v="1.7340540540540539"/>
    <n v="64.16"/>
    <n v="0.86253117206982555"/>
    <n v="-8.8199999999999932"/>
    <x v="1"/>
  </r>
  <r>
    <d v="2024-03-14T00:00:00"/>
    <x v="0"/>
    <s v="Instagram"/>
    <s v="Video"/>
    <s v="Gen Z"/>
    <n v="3221"/>
    <n v="100"/>
    <n v="12"/>
    <n v="188.47"/>
    <n v="1057.97"/>
    <n v="3.1046258925799441E-2"/>
    <n v="0.12"/>
    <n v="1.8847"/>
    <n v="15.705833333333333"/>
    <n v="5.6134663341645883"/>
    <n v="869.5"/>
    <x v="0"/>
  </r>
  <r>
    <d v="2024-03-14T00:00:00"/>
    <x v="0"/>
    <s v="Instagram"/>
    <s v="Video"/>
    <s v="Millennials"/>
    <n v="3687"/>
    <n v="176"/>
    <n v="21"/>
    <n v="209.34"/>
    <n v="1884.41"/>
    <n v="4.7735286140493625E-2"/>
    <n v="0.11931818181818182"/>
    <n v="1.1894318181818182"/>
    <n v="9.968571428571428"/>
    <n v="9.001671921276392"/>
    <n v="1675.0700000000002"/>
    <x v="0"/>
  </r>
  <r>
    <d v="2024-03-14T00:00:00"/>
    <x v="0"/>
    <s v="Instagram"/>
    <s v="Video"/>
    <s v="Gen X"/>
    <n v="163"/>
    <n v="6"/>
    <n v="0"/>
    <n v="4.74"/>
    <n v="0"/>
    <n v="3.6809815950920248E-2"/>
    <n v="0"/>
    <n v="0.79"/>
    <n v="0"/>
    <n v="0"/>
    <n v="-4.74"/>
    <x v="1"/>
  </r>
  <r>
    <d v="2024-03-14T00:00:00"/>
    <x v="0"/>
    <s v="Instagram"/>
    <s v="Image"/>
    <s v="Gen Z"/>
    <n v="3038"/>
    <n v="51"/>
    <n v="0"/>
    <n v="121.67"/>
    <n v="0"/>
    <n v="1.6787360105332456E-2"/>
    <n v="0"/>
    <n v="2.385686274509804"/>
    <n v="0"/>
    <n v="0"/>
    <n v="-121.67"/>
    <x v="1"/>
  </r>
  <r>
    <d v="2024-03-14T00:00:00"/>
    <x v="0"/>
    <s v="Instagram"/>
    <s v="Image"/>
    <s v="Millennials"/>
    <n v="3698"/>
    <n v="45"/>
    <n v="1"/>
    <n v="170.74"/>
    <n v="93.61"/>
    <n v="1.2168739859383451E-2"/>
    <n v="2.2222222222222223E-2"/>
    <n v="3.7942222222222224"/>
    <n v="170.74"/>
    <n v="0.54826051306079415"/>
    <n v="-77.13000000000001"/>
    <x v="1"/>
  </r>
  <r>
    <d v="2024-03-14T00:00:00"/>
    <x v="0"/>
    <s v="Instagram"/>
    <s v="Image"/>
    <s v="Gen X"/>
    <n v="399"/>
    <n v="7"/>
    <n v="0"/>
    <n v="18.55"/>
    <n v="0"/>
    <n v="1.7543859649122806E-2"/>
    <n v="0"/>
    <n v="2.65"/>
    <n v="0"/>
    <n v="0"/>
    <n v="-18.55"/>
    <x v="1"/>
  </r>
  <r>
    <d v="2024-03-14T00:00:00"/>
    <x v="0"/>
    <s v="Instagram"/>
    <s v="Carousel"/>
    <s v="Gen Z"/>
    <n v="1790"/>
    <n v="46"/>
    <n v="1"/>
    <n v="99.2"/>
    <n v="56.77"/>
    <n v="2.5698324022346369E-2"/>
    <n v="2.1739130434782608E-2"/>
    <n v="2.1565217391304348"/>
    <n v="99.2"/>
    <n v="0.5722782258064516"/>
    <n v="-42.43"/>
    <x v="1"/>
  </r>
  <r>
    <d v="2024-03-14T00:00:00"/>
    <x v="0"/>
    <s v="Instagram"/>
    <s v="Carousel"/>
    <s v="Millennials"/>
    <n v="2355"/>
    <n v="30"/>
    <n v="2"/>
    <n v="77.56"/>
    <n v="171.74"/>
    <n v="1.2738853503184714E-2"/>
    <n v="6.6666666666666666E-2"/>
    <n v="2.5853333333333333"/>
    <n v="38.78"/>
    <n v="2.2142857142857144"/>
    <n v="94.18"/>
    <x v="1"/>
  </r>
  <r>
    <d v="2024-03-14T00:00:00"/>
    <x v="0"/>
    <s v="Instagram"/>
    <s v="Carousel"/>
    <s v="Gen X"/>
    <n v="173"/>
    <n v="4"/>
    <n v="0"/>
    <n v="5.83"/>
    <n v="0"/>
    <n v="2.3121387283236993E-2"/>
    <n v="0"/>
    <n v="1.4575"/>
    <n v="0"/>
    <n v="0"/>
    <n v="-5.83"/>
    <x v="1"/>
  </r>
  <r>
    <d v="2024-03-14T00:00:00"/>
    <x v="0"/>
    <s v="TikTok"/>
    <s v="Video"/>
    <s v="Gen Z"/>
    <n v="3419"/>
    <n v="126"/>
    <n v="11"/>
    <n v="178.22"/>
    <n v="852.84"/>
    <n v="3.6852880959344837E-2"/>
    <n v="8.7301587301587297E-2"/>
    <n v="1.4144444444444444"/>
    <n v="16.201818181818183"/>
    <n v="4.7853215127370667"/>
    <n v="674.62"/>
    <x v="0"/>
  </r>
  <r>
    <d v="2024-03-14T00:00:00"/>
    <x v="0"/>
    <s v="TikTok"/>
    <s v="Video"/>
    <s v="Millennials"/>
    <n v="913"/>
    <n v="42"/>
    <n v="4"/>
    <n v="48.17"/>
    <n v="379.01"/>
    <n v="4.6002190580503831E-2"/>
    <n v="9.5238095238095233E-2"/>
    <n v="1.1469047619047619"/>
    <n v="12.0425"/>
    <n v="7.8681752127880422"/>
    <n v="330.84"/>
    <x v="0"/>
  </r>
  <r>
    <d v="2024-03-14T00:00:00"/>
    <x v="0"/>
    <s v="TikTok"/>
    <s v="Video"/>
    <s v="Gen X"/>
    <n v="132"/>
    <n v="6"/>
    <n v="0"/>
    <n v="6.61"/>
    <n v="0"/>
    <n v="4.5454545454545456E-2"/>
    <n v="0"/>
    <n v="1.1016666666666668"/>
    <n v="0"/>
    <n v="0"/>
    <n v="-6.61"/>
    <x v="1"/>
  </r>
  <r>
    <d v="2024-03-14T00:00:00"/>
    <x v="0"/>
    <s v="TikTok"/>
    <s v="Image"/>
    <s v="Gen Z"/>
    <n v="7457"/>
    <n v="95"/>
    <n v="1"/>
    <n v="433.81"/>
    <n v="77.61"/>
    <n v="1.2739707657234813E-2"/>
    <n v="1.0526315789473684E-2"/>
    <n v="4.5664210526315792"/>
    <n v="433.81"/>
    <n v="0.17890320647287983"/>
    <n v="-356.2"/>
    <x v="1"/>
  </r>
  <r>
    <d v="2024-03-14T00:00:00"/>
    <x v="0"/>
    <s v="TikTok"/>
    <s v="Image"/>
    <s v="Millennials"/>
    <n v="838"/>
    <n v="10"/>
    <n v="0"/>
    <n v="32.85"/>
    <n v="0"/>
    <n v="1.1933174224343675E-2"/>
    <n v="0"/>
    <n v="3.2850000000000001"/>
    <n v="0"/>
    <n v="0"/>
    <n v="-32.85"/>
    <x v="1"/>
  </r>
  <r>
    <d v="2024-03-14T00:00:00"/>
    <x v="0"/>
    <s v="TikTok"/>
    <s v="Image"/>
    <s v="Gen X"/>
    <n v="150"/>
    <n v="1"/>
    <n v="0"/>
    <n v="6.93"/>
    <n v="0"/>
    <n v="6.6666666666666671E-3"/>
    <n v="0"/>
    <n v="6.93"/>
    <n v="0"/>
    <n v="0"/>
    <n v="-6.93"/>
    <x v="1"/>
  </r>
  <r>
    <d v="2024-03-14T00:00:00"/>
    <x v="0"/>
    <s v="TikTok"/>
    <s v="Carousel"/>
    <s v="Gen Z"/>
    <n v="7045"/>
    <n v="129"/>
    <n v="6"/>
    <n v="180.72"/>
    <n v="550.24"/>
    <n v="1.8310858765081619E-2"/>
    <n v="4.6511627906976744E-2"/>
    <n v="1.4009302325581394"/>
    <n v="30.12"/>
    <n v="3.0447100486941125"/>
    <n v="369.52"/>
    <x v="1"/>
  </r>
  <r>
    <d v="2024-03-14T00:00:00"/>
    <x v="0"/>
    <s v="TikTok"/>
    <s v="Carousel"/>
    <s v="Millennials"/>
    <n v="749"/>
    <n v="15"/>
    <n v="0"/>
    <n v="21.64"/>
    <n v="0"/>
    <n v="2.0026702269692925E-2"/>
    <n v="0"/>
    <n v="1.4426666666666668"/>
    <n v="0"/>
    <n v="0"/>
    <n v="-21.64"/>
    <x v="1"/>
  </r>
  <r>
    <d v="2024-03-14T00:00:00"/>
    <x v="0"/>
    <s v="TikTok"/>
    <s v="Carousel"/>
    <s v="Gen X"/>
    <n v="136"/>
    <n v="2"/>
    <n v="0"/>
    <n v="4.42"/>
    <n v="0"/>
    <n v="1.4705882352941176E-2"/>
    <n v="0"/>
    <n v="2.21"/>
    <n v="0"/>
    <n v="0"/>
    <n v="-4.42"/>
    <x v="1"/>
  </r>
  <r>
    <d v="2024-03-14T00:00:00"/>
    <x v="0"/>
    <s v="Facebook"/>
    <s v="Video"/>
    <s v="Gen Z"/>
    <n v="1073"/>
    <n v="34"/>
    <n v="4"/>
    <n v="55.64"/>
    <n v="353.83"/>
    <n v="3.1686859273066172E-2"/>
    <n v="0.11764705882352941"/>
    <n v="1.6364705882352941"/>
    <n v="13.91"/>
    <n v="6.359273903666427"/>
    <n v="298.19"/>
    <x v="0"/>
  </r>
  <r>
    <d v="2024-03-14T00:00:00"/>
    <x v="0"/>
    <s v="Facebook"/>
    <s v="Video"/>
    <s v="Millennials"/>
    <n v="5603"/>
    <n v="148"/>
    <n v="14"/>
    <n v="198.4"/>
    <n v="1074.43"/>
    <n v="2.6414420845975371E-2"/>
    <n v="9.45945945945946E-2"/>
    <n v="1.3405405405405406"/>
    <n v="14.171428571428573"/>
    <n v="5.4154737903225811"/>
    <n v="876.03000000000009"/>
    <x v="0"/>
  </r>
  <r>
    <d v="2024-03-14T00:00:00"/>
    <x v="0"/>
    <s v="Facebook"/>
    <s v="Video"/>
    <s v="Gen X"/>
    <n v="1675"/>
    <n v="47"/>
    <n v="3"/>
    <n v="58.83"/>
    <n v="278.31"/>
    <n v="2.8059701492537312E-2"/>
    <n v="6.3829787234042548E-2"/>
    <n v="1.2517021276595743"/>
    <n v="19.61"/>
    <n v="4.7307496175420702"/>
    <n v="219.48000000000002"/>
    <x v="0"/>
  </r>
  <r>
    <d v="2024-03-14T00:00:00"/>
    <x v="0"/>
    <s v="Facebook"/>
    <s v="Image"/>
    <s v="Gen Z"/>
    <n v="769"/>
    <n v="12"/>
    <n v="0"/>
    <n v="38.6"/>
    <n v="0"/>
    <n v="1.5604681404421327E-2"/>
    <n v="0"/>
    <n v="3.2166666666666668"/>
    <n v="0"/>
    <n v="0"/>
    <n v="-38.6"/>
    <x v="1"/>
  </r>
  <r>
    <d v="2024-03-14T00:00:00"/>
    <x v="0"/>
    <s v="Facebook"/>
    <s v="Image"/>
    <s v="Millennials"/>
    <n v="2455"/>
    <n v="41"/>
    <n v="1"/>
    <n v="56.6"/>
    <n v="71.47"/>
    <n v="1.6700610997963342E-2"/>
    <n v="2.4390243902439025E-2"/>
    <n v="1.3804878048780489"/>
    <n v="56.6"/>
    <n v="1.2627208480565371"/>
    <n v="14.869999999999997"/>
    <x v="1"/>
  </r>
  <r>
    <d v="2024-03-14T00:00:00"/>
    <x v="0"/>
    <s v="Facebook"/>
    <s v="Image"/>
    <s v="Gen X"/>
    <n v="1719"/>
    <n v="12"/>
    <n v="0"/>
    <n v="91.82"/>
    <n v="0"/>
    <n v="6.9808027923211171E-3"/>
    <n v="0"/>
    <n v="7.6516666666666664"/>
    <n v="0"/>
    <n v="0"/>
    <n v="-91.82"/>
    <x v="1"/>
  </r>
  <r>
    <d v="2024-03-14T00:00:00"/>
    <x v="0"/>
    <s v="Facebook"/>
    <s v="Carousel"/>
    <s v="Gen Z"/>
    <n v="559"/>
    <n v="13"/>
    <n v="0"/>
    <n v="37.049999999999997"/>
    <n v="0"/>
    <n v="2.3255813953488372E-2"/>
    <n v="0"/>
    <n v="2.8499999999999996"/>
    <n v="0"/>
    <n v="0"/>
    <n v="-37.049999999999997"/>
    <x v="1"/>
  </r>
  <r>
    <d v="2024-03-14T00:00:00"/>
    <x v="0"/>
    <s v="Facebook"/>
    <s v="Carousel"/>
    <s v="Millennials"/>
    <n v="5095"/>
    <n v="98"/>
    <n v="5"/>
    <n v="311.82"/>
    <n v="370.25"/>
    <n v="1.9234543670264965E-2"/>
    <n v="5.1020408163265307E-2"/>
    <n v="3.1818367346938774"/>
    <n v="62.363999999999997"/>
    <n v="1.1873837470335451"/>
    <n v="58.430000000000007"/>
    <x v="1"/>
  </r>
  <r>
    <d v="2024-03-14T00:00:00"/>
    <x v="0"/>
    <s v="Facebook"/>
    <s v="Carousel"/>
    <s v="Gen X"/>
    <n v="2090"/>
    <n v="24"/>
    <n v="1"/>
    <n v="139.03"/>
    <n v="83.93"/>
    <n v="1.1483253588516746E-2"/>
    <n v="4.1666666666666664E-2"/>
    <n v="5.7929166666666667"/>
    <n v="139.03"/>
    <n v="0.60368265841904634"/>
    <n v="-55.099999999999994"/>
    <x v="1"/>
  </r>
  <r>
    <d v="2024-03-15T00:00:00"/>
    <x v="0"/>
    <s v="Instagram"/>
    <s v="Video"/>
    <s v="Gen Z"/>
    <n v="3532"/>
    <n v="114"/>
    <n v="15"/>
    <n v="100.75"/>
    <n v="1406.41"/>
    <n v="3.2276330690826728E-2"/>
    <n v="0.13157894736842105"/>
    <n v="0.88377192982456143"/>
    <n v="6.7166666666666668"/>
    <n v="13.959404466501242"/>
    <n v="1305.6600000000001"/>
    <x v="0"/>
  </r>
  <r>
    <d v="2024-03-15T00:00:00"/>
    <x v="0"/>
    <s v="Instagram"/>
    <s v="Video"/>
    <s v="Millennials"/>
    <n v="1358"/>
    <n v="65"/>
    <n v="3"/>
    <n v="61.97"/>
    <n v="253.04"/>
    <n v="4.7864506627393229E-2"/>
    <n v="4.6153846153846156E-2"/>
    <n v="0.95338461538461539"/>
    <n v="20.656666666666666"/>
    <n v="4.0832660964983054"/>
    <n v="191.07"/>
    <x v="0"/>
  </r>
  <r>
    <d v="2024-03-15T00:00:00"/>
    <x v="0"/>
    <s v="Instagram"/>
    <s v="Video"/>
    <s v="Gen X"/>
    <n v="443"/>
    <n v="13"/>
    <n v="0"/>
    <n v="21.28"/>
    <n v="0"/>
    <n v="2.9345372460496615E-2"/>
    <n v="0"/>
    <n v="1.6369230769230769"/>
    <n v="0"/>
    <n v="0"/>
    <n v="-21.28"/>
    <x v="1"/>
  </r>
  <r>
    <d v="2024-03-15T00:00:00"/>
    <x v="0"/>
    <s v="Instagram"/>
    <s v="Image"/>
    <s v="Gen Z"/>
    <n v="2971"/>
    <n v="32"/>
    <n v="0"/>
    <n v="112.28"/>
    <n v="0"/>
    <n v="1.0770784247728038E-2"/>
    <n v="0"/>
    <n v="3.50875"/>
    <n v="0"/>
    <n v="0"/>
    <n v="-112.28"/>
    <x v="1"/>
  </r>
  <r>
    <d v="2024-03-15T00:00:00"/>
    <x v="0"/>
    <s v="Instagram"/>
    <s v="Image"/>
    <s v="Millennials"/>
    <n v="2107"/>
    <n v="35"/>
    <n v="1"/>
    <n v="99.16"/>
    <n v="69.63"/>
    <n v="1.6611295681063124E-2"/>
    <n v="2.8571428571428571E-2"/>
    <n v="2.8331428571428572"/>
    <n v="99.16"/>
    <n v="0.70219846712384026"/>
    <n v="-29.53"/>
    <x v="1"/>
  </r>
  <r>
    <d v="2024-03-15T00:00:00"/>
    <x v="0"/>
    <s v="Instagram"/>
    <s v="Image"/>
    <s v="Gen X"/>
    <n v="408"/>
    <n v="3"/>
    <n v="0"/>
    <n v="26.52"/>
    <n v="0"/>
    <n v="7.3529411764705881E-3"/>
    <n v="0"/>
    <n v="8.84"/>
    <n v="0"/>
    <n v="0"/>
    <n v="-26.52"/>
    <x v="1"/>
  </r>
  <r>
    <d v="2024-03-15T00:00:00"/>
    <x v="0"/>
    <s v="Instagram"/>
    <s v="Carousel"/>
    <s v="Gen Z"/>
    <n v="3163"/>
    <n v="55"/>
    <n v="3"/>
    <n v="140.66999999999999"/>
    <n v="168.39"/>
    <n v="1.7388555169143217E-2"/>
    <n v="5.4545454545454543E-2"/>
    <n v="2.5576363636363633"/>
    <n v="46.889999999999993"/>
    <n v="1.1970569417786308"/>
    <n v="27.72"/>
    <x v="1"/>
  </r>
  <r>
    <d v="2024-03-15T00:00:00"/>
    <x v="0"/>
    <s v="Instagram"/>
    <s v="Carousel"/>
    <s v="Millennials"/>
    <n v="2623"/>
    <n v="29"/>
    <n v="1"/>
    <n v="78.2"/>
    <n v="81.260000000000005"/>
    <n v="1.105604269919939E-2"/>
    <n v="3.4482758620689655E-2"/>
    <n v="2.6965517241379313"/>
    <n v="78.2"/>
    <n v="1.0391304347826087"/>
    <n v="3.0600000000000023"/>
    <x v="1"/>
  </r>
  <r>
    <d v="2024-03-15T00:00:00"/>
    <x v="0"/>
    <s v="Instagram"/>
    <s v="Carousel"/>
    <s v="Gen X"/>
    <n v="481"/>
    <n v="9"/>
    <n v="0"/>
    <n v="18.32"/>
    <n v="0"/>
    <n v="1.8711018711018712E-2"/>
    <n v="0"/>
    <n v="2.0355555555555558"/>
    <n v="0"/>
    <n v="0"/>
    <n v="-18.32"/>
    <x v="1"/>
  </r>
  <r>
    <d v="2024-03-15T00:00:00"/>
    <x v="0"/>
    <s v="TikTok"/>
    <s v="Video"/>
    <s v="Gen Z"/>
    <n v="3541"/>
    <n v="125"/>
    <n v="7"/>
    <n v="118.93"/>
    <n v="506.79"/>
    <n v="3.5300762496469927E-2"/>
    <n v="5.6000000000000001E-2"/>
    <n v="0.95144000000000006"/>
    <n v="16.990000000000002"/>
    <n v="4.2612461111578241"/>
    <n v="387.86"/>
    <x v="0"/>
  </r>
  <r>
    <d v="2024-03-15T00:00:00"/>
    <x v="0"/>
    <s v="TikTok"/>
    <s v="Video"/>
    <s v="Millennials"/>
    <n v="816"/>
    <n v="22"/>
    <n v="2"/>
    <n v="49.53"/>
    <n v="140.18"/>
    <n v="2.6960784313725492E-2"/>
    <n v="9.0909090909090912E-2"/>
    <n v="2.2513636363636365"/>
    <n v="24.765000000000001"/>
    <n v="2.8302039168180899"/>
    <n v="90.65"/>
    <x v="1"/>
  </r>
  <r>
    <d v="2024-03-15T00:00:00"/>
    <x v="0"/>
    <s v="TikTok"/>
    <s v="Video"/>
    <s v="Gen X"/>
    <n v="189"/>
    <n v="5"/>
    <n v="0"/>
    <n v="10.94"/>
    <n v="0"/>
    <n v="2.6455026455026454E-2"/>
    <n v="0"/>
    <n v="2.1879999999999997"/>
    <n v="0"/>
    <n v="0"/>
    <n v="-10.94"/>
    <x v="1"/>
  </r>
  <r>
    <d v="2024-03-15T00:00:00"/>
    <x v="0"/>
    <s v="TikTok"/>
    <s v="Image"/>
    <s v="Gen Z"/>
    <n v="4141"/>
    <n v="42"/>
    <n v="2"/>
    <n v="143.9"/>
    <n v="125.48"/>
    <n v="1.0142477662400387E-2"/>
    <n v="4.7619047619047616E-2"/>
    <n v="3.4261904761904765"/>
    <n v="71.95"/>
    <n v="0.87199444058373865"/>
    <n v="-18.420000000000002"/>
    <x v="1"/>
  </r>
  <r>
    <d v="2024-03-15T00:00:00"/>
    <x v="0"/>
    <s v="TikTok"/>
    <s v="Image"/>
    <s v="Millennials"/>
    <n v="769"/>
    <n v="8"/>
    <n v="0"/>
    <n v="23.79"/>
    <n v="0"/>
    <n v="1.0403120936280884E-2"/>
    <n v="0"/>
    <n v="2.9737499999999999"/>
    <n v="0"/>
    <n v="0"/>
    <n v="-23.79"/>
    <x v="1"/>
  </r>
  <r>
    <d v="2024-03-15T00:00:00"/>
    <x v="0"/>
    <s v="TikTok"/>
    <s v="Image"/>
    <s v="Gen X"/>
    <n v="411"/>
    <n v="3"/>
    <n v="0"/>
    <n v="12.12"/>
    <n v="0"/>
    <n v="7.2992700729927005E-3"/>
    <n v="0"/>
    <n v="4.04"/>
    <n v="0"/>
    <n v="0"/>
    <n v="-12.12"/>
    <x v="1"/>
  </r>
  <r>
    <d v="2024-03-15T00:00:00"/>
    <x v="0"/>
    <s v="TikTok"/>
    <s v="Carousel"/>
    <s v="Gen Z"/>
    <n v="3472"/>
    <n v="81"/>
    <n v="5"/>
    <n v="114.7"/>
    <n v="269.14999999999998"/>
    <n v="2.3329493087557603E-2"/>
    <n v="6.1728395061728392E-2"/>
    <n v="1.4160493827160494"/>
    <n v="22.94"/>
    <n v="2.3465562336530077"/>
    <n v="154.44999999999999"/>
    <x v="1"/>
  </r>
  <r>
    <d v="2024-03-15T00:00:00"/>
    <x v="0"/>
    <s v="TikTok"/>
    <s v="Carousel"/>
    <s v="Millennials"/>
    <n v="533"/>
    <n v="8"/>
    <n v="0"/>
    <n v="25.29"/>
    <n v="0"/>
    <n v="1.50093808630394E-2"/>
    <n v="0"/>
    <n v="3.1612499999999999"/>
    <n v="0"/>
    <n v="0"/>
    <n v="-25.29"/>
    <x v="1"/>
  </r>
  <r>
    <d v="2024-03-15T00:00:00"/>
    <x v="0"/>
    <s v="TikTok"/>
    <s v="Carousel"/>
    <s v="Gen X"/>
    <n v="468"/>
    <n v="13"/>
    <n v="0"/>
    <n v="28.25"/>
    <n v="0"/>
    <n v="2.7777777777777776E-2"/>
    <n v="0"/>
    <n v="2.1730769230769229"/>
    <n v="0"/>
    <n v="0"/>
    <n v="-28.25"/>
    <x v="1"/>
  </r>
  <r>
    <d v="2024-03-15T00:00:00"/>
    <x v="0"/>
    <s v="Facebook"/>
    <s v="Video"/>
    <s v="Gen Z"/>
    <n v="1035"/>
    <n v="46"/>
    <n v="5"/>
    <n v="52.4"/>
    <n v="455.07"/>
    <n v="4.4444444444444446E-2"/>
    <n v="0.10869565217391304"/>
    <n v="1.1391304347826086"/>
    <n v="10.48"/>
    <n v="8.6845419847328245"/>
    <n v="402.67"/>
    <x v="0"/>
  </r>
  <r>
    <d v="2024-03-15T00:00:00"/>
    <x v="0"/>
    <s v="Facebook"/>
    <s v="Video"/>
    <s v="Millennials"/>
    <n v="5860"/>
    <n v="227"/>
    <n v="29"/>
    <n v="392.3"/>
    <n v="2127.5700000000002"/>
    <n v="3.8737201365187712E-2"/>
    <n v="0.1277533039647577"/>
    <n v="1.7281938325991191"/>
    <n v="13.527586206896553"/>
    <n v="5.4233239867448386"/>
    <n v="1735.2700000000002"/>
    <x v="0"/>
  </r>
  <r>
    <d v="2024-03-15T00:00:00"/>
    <x v="0"/>
    <s v="Facebook"/>
    <s v="Video"/>
    <s v="Gen X"/>
    <n v="3000"/>
    <n v="110"/>
    <n v="15"/>
    <n v="191.71"/>
    <n v="1406.79"/>
    <n v="3.6666666666666667E-2"/>
    <n v="0.13636363636363635"/>
    <n v="1.7428181818181818"/>
    <n v="12.780666666666667"/>
    <n v="7.3381148609879503"/>
    <n v="1215.08"/>
    <x v="0"/>
  </r>
  <r>
    <d v="2024-03-15T00:00:00"/>
    <x v="0"/>
    <s v="Facebook"/>
    <s v="Image"/>
    <s v="Gen Z"/>
    <n v="1382"/>
    <n v="18"/>
    <n v="0"/>
    <n v="33.130000000000003"/>
    <n v="0"/>
    <n v="1.3024602026049204E-2"/>
    <n v="0"/>
    <n v="1.8405555555555557"/>
    <n v="0"/>
    <n v="0"/>
    <n v="-33.130000000000003"/>
    <x v="1"/>
  </r>
  <r>
    <d v="2024-03-15T00:00:00"/>
    <x v="0"/>
    <s v="Facebook"/>
    <s v="Image"/>
    <s v="Millennials"/>
    <n v="2074"/>
    <n v="36"/>
    <n v="1"/>
    <n v="117.93"/>
    <n v="56.95"/>
    <n v="1.7357762777242044E-2"/>
    <n v="2.7777777777777776E-2"/>
    <n v="3.2758333333333334"/>
    <n v="117.93"/>
    <n v="0.48291359280929363"/>
    <n v="-60.980000000000004"/>
    <x v="1"/>
  </r>
  <r>
    <d v="2024-03-15T00:00:00"/>
    <x v="0"/>
    <s v="Facebook"/>
    <s v="Image"/>
    <s v="Gen X"/>
    <n v="1140"/>
    <n v="14"/>
    <n v="0"/>
    <n v="46.62"/>
    <n v="0"/>
    <n v="1.2280701754385965E-2"/>
    <n v="0"/>
    <n v="3.3299999999999996"/>
    <n v="0"/>
    <n v="0"/>
    <n v="-46.62"/>
    <x v="1"/>
  </r>
  <r>
    <d v="2024-03-15T00:00:00"/>
    <x v="0"/>
    <s v="Facebook"/>
    <s v="Carousel"/>
    <s v="Gen Z"/>
    <n v="1158"/>
    <n v="19"/>
    <n v="1"/>
    <n v="45.8"/>
    <n v="77.760000000000005"/>
    <n v="1.6407599309153715E-2"/>
    <n v="5.2631578947368418E-2"/>
    <n v="2.4105263157894736"/>
    <n v="45.8"/>
    <n v="1.6978165938864631"/>
    <n v="31.960000000000008"/>
    <x v="1"/>
  </r>
  <r>
    <d v="2024-03-15T00:00:00"/>
    <x v="0"/>
    <s v="Facebook"/>
    <s v="Carousel"/>
    <s v="Millennials"/>
    <n v="2346"/>
    <n v="46"/>
    <n v="3"/>
    <n v="154.75"/>
    <n v="203.38"/>
    <n v="1.9607843137254902E-2"/>
    <n v="6.5217391304347824E-2"/>
    <n v="3.3641304347826089"/>
    <n v="51.583333333333336"/>
    <n v="1.314248788368336"/>
    <n v="48.629999999999995"/>
    <x v="1"/>
  </r>
  <r>
    <d v="2024-03-15T00:00:00"/>
    <x v="0"/>
    <s v="Facebook"/>
    <s v="Carousel"/>
    <s v="Gen X"/>
    <n v="1409"/>
    <n v="19"/>
    <n v="1"/>
    <n v="71.680000000000007"/>
    <n v="71.44"/>
    <n v="1.3484740951029099E-2"/>
    <n v="5.2631578947368418E-2"/>
    <n v="3.7726315789473688"/>
    <n v="71.680000000000007"/>
    <n v="0.99665178571428559"/>
    <n v="-0.24000000000000909"/>
    <x v="1"/>
  </r>
  <r>
    <d v="2024-03-16T00:00:00"/>
    <x v="0"/>
    <s v="Instagram"/>
    <s v="Video"/>
    <s v="Gen Z"/>
    <n v="2121"/>
    <n v="47"/>
    <n v="6"/>
    <n v="129.87"/>
    <n v="353.48"/>
    <n v="2.2159358793022159E-2"/>
    <n v="0.1276595744680851"/>
    <n v="2.7631914893617022"/>
    <n v="21.645"/>
    <n v="2.7217987217987218"/>
    <n v="223.61"/>
    <x v="1"/>
  </r>
  <r>
    <d v="2024-03-16T00:00:00"/>
    <x v="0"/>
    <s v="Instagram"/>
    <s v="Video"/>
    <s v="Millennials"/>
    <n v="3770"/>
    <n v="166"/>
    <n v="19"/>
    <n v="217.45"/>
    <n v="1369.14"/>
    <n v="4.4031830238726789E-2"/>
    <n v="0.1144578313253012"/>
    <n v="1.3099397590361446"/>
    <n v="11.444736842105263"/>
    <n v="6.2963439871234774"/>
    <n v="1151.69"/>
    <x v="0"/>
  </r>
  <r>
    <d v="2024-03-16T00:00:00"/>
    <x v="0"/>
    <s v="Instagram"/>
    <s v="Video"/>
    <s v="Gen X"/>
    <n v="192"/>
    <n v="4"/>
    <n v="0"/>
    <n v="10.71"/>
    <n v="0"/>
    <n v="2.0833333333333332E-2"/>
    <n v="0"/>
    <n v="2.6775000000000002"/>
    <n v="0"/>
    <n v="0"/>
    <n v="-10.71"/>
    <x v="1"/>
  </r>
  <r>
    <d v="2024-03-16T00:00:00"/>
    <x v="0"/>
    <s v="Instagram"/>
    <s v="Image"/>
    <s v="Gen Z"/>
    <n v="2046"/>
    <n v="19"/>
    <n v="0"/>
    <n v="109.46"/>
    <n v="0"/>
    <n v="9.2864125122189643E-3"/>
    <n v="0"/>
    <n v="5.7610526315789468"/>
    <n v="0"/>
    <n v="0"/>
    <n v="-109.46"/>
    <x v="1"/>
  </r>
  <r>
    <d v="2024-03-16T00:00:00"/>
    <x v="0"/>
    <s v="Instagram"/>
    <s v="Image"/>
    <s v="Millennials"/>
    <n v="1300"/>
    <n v="15"/>
    <n v="0"/>
    <n v="44.52"/>
    <n v="0"/>
    <n v="1.1538461538461539E-2"/>
    <n v="0"/>
    <n v="2.9680000000000004"/>
    <n v="0"/>
    <n v="0"/>
    <n v="-44.52"/>
    <x v="1"/>
  </r>
  <r>
    <d v="2024-03-16T00:00:00"/>
    <x v="0"/>
    <s v="Instagram"/>
    <s v="Image"/>
    <s v="Gen X"/>
    <n v="114"/>
    <n v="1"/>
    <n v="0"/>
    <n v="4.6900000000000004"/>
    <n v="0"/>
    <n v="8.771929824561403E-3"/>
    <n v="0"/>
    <n v="4.6900000000000004"/>
    <n v="0"/>
    <n v="0"/>
    <n v="-4.6900000000000004"/>
    <x v="1"/>
  </r>
  <r>
    <d v="2024-03-16T00:00:00"/>
    <x v="0"/>
    <s v="Instagram"/>
    <s v="Carousel"/>
    <s v="Gen Z"/>
    <n v="1807"/>
    <n v="49"/>
    <n v="1"/>
    <n v="47.62"/>
    <n v="89.41"/>
    <n v="2.7116768123962368E-2"/>
    <n v="2.0408163265306121E-2"/>
    <n v="0.97183673469387755"/>
    <n v="47.62"/>
    <n v="1.877572448551029"/>
    <n v="41.79"/>
    <x v="1"/>
  </r>
  <r>
    <d v="2024-03-16T00:00:00"/>
    <x v="0"/>
    <s v="Instagram"/>
    <s v="Carousel"/>
    <s v="Millennials"/>
    <n v="2501"/>
    <n v="54"/>
    <n v="1"/>
    <n v="140.76"/>
    <n v="59.43"/>
    <n v="2.1591363454618154E-2"/>
    <n v="1.8518518518518517E-2"/>
    <n v="2.6066666666666665"/>
    <n v="140.76"/>
    <n v="0.42220801364023874"/>
    <n v="-81.329999999999984"/>
    <x v="1"/>
  </r>
  <r>
    <d v="2024-03-16T00:00:00"/>
    <x v="0"/>
    <s v="Instagram"/>
    <s v="Carousel"/>
    <s v="Gen X"/>
    <n v="411"/>
    <n v="8"/>
    <n v="0"/>
    <n v="10.3"/>
    <n v="0"/>
    <n v="1.9464720194647202E-2"/>
    <n v="0"/>
    <n v="1.2875000000000001"/>
    <n v="0"/>
    <n v="0"/>
    <n v="-10.3"/>
    <x v="1"/>
  </r>
  <r>
    <d v="2024-03-16T00:00:00"/>
    <x v="0"/>
    <s v="TikTok"/>
    <s v="Video"/>
    <s v="Gen Z"/>
    <n v="6812"/>
    <n v="244"/>
    <n v="31"/>
    <n v="400.86"/>
    <n v="2451.12"/>
    <n v="3.5819142689371697E-2"/>
    <n v="0.12704918032786885"/>
    <n v="1.6428688524590165"/>
    <n v="12.930967741935484"/>
    <n v="6.11465349498578"/>
    <n v="2050.2599999999998"/>
    <x v="0"/>
  </r>
  <r>
    <d v="2024-03-16T00:00:00"/>
    <x v="0"/>
    <s v="TikTok"/>
    <s v="Video"/>
    <s v="Millennials"/>
    <n v="333"/>
    <n v="15"/>
    <n v="0"/>
    <n v="19.41"/>
    <n v="0"/>
    <n v="4.5045045045045043E-2"/>
    <n v="0"/>
    <n v="1.294"/>
    <n v="0"/>
    <n v="0"/>
    <n v="-19.41"/>
    <x v="1"/>
  </r>
  <r>
    <d v="2024-03-16T00:00:00"/>
    <x v="0"/>
    <s v="TikTok"/>
    <s v="Video"/>
    <s v="Gen X"/>
    <n v="71"/>
    <n v="2"/>
    <n v="0"/>
    <n v="1.82"/>
    <n v="0"/>
    <n v="2.8169014084507043E-2"/>
    <n v="0"/>
    <n v="0.91"/>
    <n v="0"/>
    <n v="0"/>
    <n v="-1.82"/>
    <x v="1"/>
  </r>
  <r>
    <d v="2024-03-16T00:00:00"/>
    <x v="0"/>
    <s v="TikTok"/>
    <s v="Image"/>
    <s v="Gen Z"/>
    <n v="4605"/>
    <n v="43"/>
    <n v="1"/>
    <n v="183.82"/>
    <n v="76.739999999999995"/>
    <n v="9.3376764386536373E-3"/>
    <n v="2.3255813953488372E-2"/>
    <n v="4.2748837209302328"/>
    <n v="183.82"/>
    <n v="0.41747361549341744"/>
    <n v="-107.08"/>
    <x v="1"/>
  </r>
  <r>
    <d v="2024-03-16T00:00:00"/>
    <x v="0"/>
    <s v="TikTok"/>
    <s v="Image"/>
    <s v="Millennials"/>
    <n v="755"/>
    <n v="13"/>
    <n v="0"/>
    <n v="40.049999999999997"/>
    <n v="0"/>
    <n v="1.7218543046357615E-2"/>
    <n v="0"/>
    <n v="3.0807692307692305"/>
    <n v="0"/>
    <n v="0"/>
    <n v="-40.049999999999997"/>
    <x v="1"/>
  </r>
  <r>
    <d v="2024-03-16T00:00:00"/>
    <x v="0"/>
    <s v="TikTok"/>
    <s v="Image"/>
    <s v="Gen X"/>
    <n v="156"/>
    <n v="3"/>
    <n v="0"/>
    <n v="5.24"/>
    <n v="0"/>
    <n v="1.9230769230769232E-2"/>
    <n v="0"/>
    <n v="1.7466666666666668"/>
    <n v="0"/>
    <n v="0"/>
    <n v="-5.24"/>
    <x v="1"/>
  </r>
  <r>
    <d v="2024-03-16T00:00:00"/>
    <x v="0"/>
    <s v="TikTok"/>
    <s v="Carousel"/>
    <s v="Gen Z"/>
    <n v="7214"/>
    <n v="113"/>
    <n v="7"/>
    <n v="341.76"/>
    <n v="395.16"/>
    <n v="1.5663986692542278E-2"/>
    <n v="6.1946902654867256E-2"/>
    <n v="3.0244247787610621"/>
    <n v="48.822857142857139"/>
    <n v="1.15625"/>
    <n v="53.400000000000034"/>
    <x v="1"/>
  </r>
  <r>
    <d v="2024-03-16T00:00:00"/>
    <x v="0"/>
    <s v="TikTok"/>
    <s v="Carousel"/>
    <s v="Millennials"/>
    <n v="581"/>
    <n v="6"/>
    <n v="0"/>
    <n v="21.01"/>
    <n v="0"/>
    <n v="1.0327022375215147E-2"/>
    <n v="0"/>
    <n v="3.5016666666666669"/>
    <n v="0"/>
    <n v="0"/>
    <n v="-21.01"/>
    <x v="1"/>
  </r>
  <r>
    <d v="2024-03-16T00:00:00"/>
    <x v="0"/>
    <s v="TikTok"/>
    <s v="Carousel"/>
    <s v="Gen X"/>
    <n v="90"/>
    <n v="1"/>
    <n v="0"/>
    <n v="2.46"/>
    <n v="0"/>
    <n v="1.1111111111111112E-2"/>
    <n v="0"/>
    <n v="2.46"/>
    <n v="0"/>
    <n v="0"/>
    <n v="-2.46"/>
    <x v="1"/>
  </r>
  <r>
    <d v="2024-03-16T00:00:00"/>
    <x v="0"/>
    <s v="Facebook"/>
    <s v="Video"/>
    <s v="Gen Z"/>
    <n v="1445"/>
    <n v="37"/>
    <n v="3"/>
    <n v="43.29"/>
    <n v="250.65"/>
    <n v="2.5605536332179931E-2"/>
    <n v="8.1081081081081086E-2"/>
    <n v="1.17"/>
    <n v="14.43"/>
    <n v="5.7900207900207903"/>
    <n v="207.36"/>
    <x v="0"/>
  </r>
  <r>
    <d v="2024-03-16T00:00:00"/>
    <x v="0"/>
    <s v="Facebook"/>
    <s v="Video"/>
    <s v="Millennials"/>
    <n v="3976"/>
    <n v="86"/>
    <n v="6"/>
    <n v="253.04"/>
    <n v="492.42"/>
    <n v="2.1629778672032193E-2"/>
    <n v="6.9767441860465115E-2"/>
    <n v="2.9423255813953486"/>
    <n v="42.173333333333332"/>
    <n v="1.9460164400885236"/>
    <n v="239.38000000000002"/>
    <x v="1"/>
  </r>
  <r>
    <d v="2024-03-16T00:00:00"/>
    <x v="0"/>
    <s v="Facebook"/>
    <s v="Video"/>
    <s v="Gen X"/>
    <n v="1384"/>
    <n v="38"/>
    <n v="3"/>
    <n v="64.16"/>
    <n v="288.64999999999998"/>
    <n v="2.7456647398843931E-2"/>
    <n v="7.8947368421052627E-2"/>
    <n v="1.6884210526315788"/>
    <n v="21.386666666666667"/>
    <n v="4.49890897755611"/>
    <n v="224.48999999999998"/>
    <x v="0"/>
  </r>
  <r>
    <d v="2024-03-16T00:00:00"/>
    <x v="0"/>
    <s v="Facebook"/>
    <s v="Image"/>
    <s v="Gen Z"/>
    <n v="1495"/>
    <n v="21"/>
    <n v="0"/>
    <n v="101.12"/>
    <n v="0"/>
    <n v="1.4046822742474917E-2"/>
    <n v="0"/>
    <n v="4.8152380952380955"/>
    <n v="0"/>
    <n v="0"/>
    <n v="-101.12"/>
    <x v="1"/>
  </r>
  <r>
    <d v="2024-03-16T00:00:00"/>
    <x v="0"/>
    <s v="Facebook"/>
    <s v="Image"/>
    <s v="Millennials"/>
    <n v="2157"/>
    <n v="20"/>
    <n v="0"/>
    <n v="91.64"/>
    <n v="0"/>
    <n v="9.2721372276309694E-3"/>
    <n v="0"/>
    <n v="4.5819999999999999"/>
    <n v="0"/>
    <n v="0"/>
    <n v="-91.64"/>
    <x v="1"/>
  </r>
  <r>
    <d v="2024-03-16T00:00:00"/>
    <x v="0"/>
    <s v="Facebook"/>
    <s v="Image"/>
    <s v="Gen X"/>
    <n v="2384"/>
    <n v="44"/>
    <n v="1"/>
    <n v="126.18"/>
    <n v="99.97"/>
    <n v="1.8456375838926176E-2"/>
    <n v="2.2727272727272728E-2"/>
    <n v="2.8677272727272727"/>
    <n v="126.18"/>
    <n v="0.79228086860041202"/>
    <n v="-26.210000000000008"/>
    <x v="1"/>
  </r>
  <r>
    <d v="2024-03-16T00:00:00"/>
    <x v="0"/>
    <s v="Facebook"/>
    <s v="Carousel"/>
    <s v="Gen Z"/>
    <n v="683"/>
    <n v="10"/>
    <n v="0"/>
    <n v="22.69"/>
    <n v="0"/>
    <n v="1.4641288433382138E-2"/>
    <n v="0"/>
    <n v="2.2690000000000001"/>
    <n v="0"/>
    <n v="0"/>
    <n v="-22.69"/>
    <x v="1"/>
  </r>
  <r>
    <d v="2024-03-16T00:00:00"/>
    <x v="0"/>
    <s v="Facebook"/>
    <s v="Carousel"/>
    <s v="Millennials"/>
    <n v="2407"/>
    <n v="46"/>
    <n v="1"/>
    <n v="133.19999999999999"/>
    <n v="53.48"/>
    <n v="1.9110926464478605E-2"/>
    <n v="2.1739130434782608E-2"/>
    <n v="2.8956521739130432"/>
    <n v="133.19999999999999"/>
    <n v="0.40150150150150149"/>
    <n v="-79.72"/>
    <x v="1"/>
  </r>
  <r>
    <d v="2024-03-16T00:00:00"/>
    <x v="0"/>
    <s v="Facebook"/>
    <s v="Carousel"/>
    <s v="Gen X"/>
    <n v="2214"/>
    <n v="43"/>
    <n v="0"/>
    <n v="148.37"/>
    <n v="0"/>
    <n v="1.9421860885275519E-2"/>
    <n v="0"/>
    <n v="3.4504651162790698"/>
    <n v="0"/>
    <n v="0"/>
    <n v="-148.37"/>
    <x v="1"/>
  </r>
  <r>
    <d v="2024-03-17T00:00:00"/>
    <x v="0"/>
    <s v="Instagram"/>
    <s v="Video"/>
    <s v="Gen Z"/>
    <n v="4662"/>
    <n v="114"/>
    <n v="14"/>
    <n v="294.77999999999997"/>
    <n v="898.11"/>
    <n v="2.4453024453024452E-2"/>
    <n v="0.12280701754385964"/>
    <n v="2.5857894736842102"/>
    <n v="21.055714285714284"/>
    <n v="3.0467128027681665"/>
    <n v="603.33000000000004"/>
    <x v="1"/>
  </r>
  <r>
    <d v="2024-03-17T00:00:00"/>
    <x v="0"/>
    <s v="Instagram"/>
    <s v="Video"/>
    <s v="Millennials"/>
    <n v="2031"/>
    <n v="52"/>
    <n v="7"/>
    <n v="69.989999999999995"/>
    <n v="483.07"/>
    <n v="2.5603151157065487E-2"/>
    <n v="0.13461538461538461"/>
    <n v="1.3459615384615384"/>
    <n v="9.9985714285714273"/>
    <n v="6.9019859979997147"/>
    <n v="413.08"/>
    <x v="0"/>
  </r>
  <r>
    <d v="2024-03-17T00:00:00"/>
    <x v="0"/>
    <s v="Instagram"/>
    <s v="Video"/>
    <s v="Gen X"/>
    <n v="60"/>
    <n v="1"/>
    <n v="0"/>
    <n v="1.59"/>
    <n v="0"/>
    <n v="1.6666666666666666E-2"/>
    <n v="0"/>
    <n v="1.59"/>
    <n v="0"/>
    <n v="0"/>
    <n v="-1.59"/>
    <x v="1"/>
  </r>
  <r>
    <d v="2024-03-17T00:00:00"/>
    <x v="0"/>
    <s v="Instagram"/>
    <s v="Image"/>
    <s v="Gen Z"/>
    <n v="3821"/>
    <n v="61"/>
    <n v="1"/>
    <n v="228.66"/>
    <n v="97.73"/>
    <n v="1.5964407223239989E-2"/>
    <n v="1.6393442622950821E-2"/>
    <n v="3.7485245901639344"/>
    <n v="228.66"/>
    <n v="0.42740313128662644"/>
    <n v="-130.93"/>
    <x v="1"/>
  </r>
  <r>
    <d v="2024-03-17T00:00:00"/>
    <x v="0"/>
    <s v="Instagram"/>
    <s v="Image"/>
    <s v="Millennials"/>
    <n v="2698"/>
    <n v="34"/>
    <n v="0"/>
    <n v="118.66"/>
    <n v="0"/>
    <n v="1.2601927353595256E-2"/>
    <n v="0"/>
    <n v="3.4899999999999998"/>
    <n v="0"/>
    <n v="0"/>
    <n v="-118.66"/>
    <x v="1"/>
  </r>
  <r>
    <d v="2024-03-17T00:00:00"/>
    <x v="0"/>
    <s v="Instagram"/>
    <s v="Image"/>
    <s v="Gen X"/>
    <n v="272"/>
    <n v="2"/>
    <n v="0"/>
    <n v="13.58"/>
    <n v="0"/>
    <n v="7.3529411764705881E-3"/>
    <n v="0"/>
    <n v="6.79"/>
    <n v="0"/>
    <n v="0"/>
    <n v="-13.58"/>
    <x v="1"/>
  </r>
  <r>
    <d v="2024-03-17T00:00:00"/>
    <x v="0"/>
    <s v="Instagram"/>
    <s v="Carousel"/>
    <s v="Gen Z"/>
    <n v="4703"/>
    <n v="129"/>
    <n v="4"/>
    <n v="129.87"/>
    <n v="222.45"/>
    <n v="2.7429300446523495E-2"/>
    <n v="3.1007751937984496E-2"/>
    <n v="1.0067441860465116"/>
    <n v="32.467500000000001"/>
    <n v="1.7128667128667128"/>
    <n v="92.579999999999984"/>
    <x v="1"/>
  </r>
  <r>
    <d v="2024-03-17T00:00:00"/>
    <x v="0"/>
    <s v="Instagram"/>
    <s v="Carousel"/>
    <s v="Millennials"/>
    <n v="1237"/>
    <n v="27"/>
    <n v="1"/>
    <n v="78.88"/>
    <n v="81.19"/>
    <n v="2.1827000808407437E-2"/>
    <n v="3.7037037037037035E-2"/>
    <n v="2.9214814814814813"/>
    <n v="78.88"/>
    <n v="1.0292849898580123"/>
    <n v="2.3100000000000023"/>
    <x v="1"/>
  </r>
  <r>
    <d v="2024-03-17T00:00:00"/>
    <x v="0"/>
    <s v="Instagram"/>
    <s v="Carousel"/>
    <s v="Gen X"/>
    <n v="282"/>
    <n v="2"/>
    <n v="0"/>
    <n v="12.9"/>
    <n v="0"/>
    <n v="7.0921985815602835E-3"/>
    <n v="0"/>
    <n v="6.45"/>
    <n v="0"/>
    <n v="0"/>
    <n v="-12.9"/>
    <x v="1"/>
  </r>
  <r>
    <d v="2024-03-17T00:00:00"/>
    <x v="0"/>
    <s v="TikTok"/>
    <s v="Video"/>
    <s v="Gen Z"/>
    <n v="5453"/>
    <n v="116"/>
    <n v="9"/>
    <n v="168.79"/>
    <n v="741.18"/>
    <n v="2.127269392994682E-2"/>
    <n v="7.7586206896551727E-2"/>
    <n v="1.4550862068965515"/>
    <n v="18.754444444444445"/>
    <n v="4.3911369156940578"/>
    <n v="572.39"/>
    <x v="0"/>
  </r>
  <r>
    <d v="2024-03-17T00:00:00"/>
    <x v="0"/>
    <s v="TikTok"/>
    <s v="Video"/>
    <s v="Millennials"/>
    <n v="988"/>
    <n v="37"/>
    <n v="2"/>
    <n v="25.84"/>
    <n v="146.47"/>
    <n v="3.7449392712550607E-2"/>
    <n v="5.4054054054054057E-2"/>
    <n v="0.69837837837837835"/>
    <n v="12.92"/>
    <n v="5.6683436532507736"/>
    <n v="120.63"/>
    <x v="0"/>
  </r>
  <r>
    <d v="2024-03-17T00:00:00"/>
    <x v="0"/>
    <s v="TikTok"/>
    <s v="Video"/>
    <s v="Gen X"/>
    <n v="389"/>
    <n v="13"/>
    <n v="1"/>
    <n v="18.73"/>
    <n v="96.45"/>
    <n v="3.3419023136246784E-2"/>
    <n v="7.6923076923076927E-2"/>
    <n v="1.4407692307692308"/>
    <n v="18.73"/>
    <n v="5.1494927923117997"/>
    <n v="77.72"/>
    <x v="0"/>
  </r>
  <r>
    <d v="2024-03-17T00:00:00"/>
    <x v="0"/>
    <s v="TikTok"/>
    <s v="Image"/>
    <s v="Gen Z"/>
    <n v="3606"/>
    <n v="69"/>
    <n v="1"/>
    <n v="86.35"/>
    <n v="51.97"/>
    <n v="1.913477537437604E-2"/>
    <n v="1.4492753623188406E-2"/>
    <n v="1.2514492753623188"/>
    <n v="86.35"/>
    <n v="0.60185292414591784"/>
    <n v="-34.379999999999995"/>
    <x v="1"/>
  </r>
  <r>
    <d v="2024-03-17T00:00:00"/>
    <x v="0"/>
    <s v="TikTok"/>
    <s v="Image"/>
    <s v="Millennials"/>
    <n v="684"/>
    <n v="4"/>
    <n v="0"/>
    <n v="20"/>
    <n v="0"/>
    <n v="5.8479532163742687E-3"/>
    <n v="0"/>
    <n v="5"/>
    <n v="0"/>
    <n v="0"/>
    <n v="-20"/>
    <x v="1"/>
  </r>
  <r>
    <d v="2024-03-17T00:00:00"/>
    <x v="0"/>
    <s v="TikTok"/>
    <s v="Image"/>
    <s v="Gen X"/>
    <n v="410"/>
    <n v="5"/>
    <n v="0"/>
    <n v="18.09"/>
    <n v="0"/>
    <n v="1.2195121951219513E-2"/>
    <n v="0"/>
    <n v="3.6179999999999999"/>
    <n v="0"/>
    <n v="0"/>
    <n v="-18.09"/>
    <x v="1"/>
  </r>
  <r>
    <d v="2024-03-17T00:00:00"/>
    <x v="0"/>
    <s v="TikTok"/>
    <s v="Carousel"/>
    <s v="Gen Z"/>
    <n v="5804"/>
    <n v="83"/>
    <n v="2"/>
    <n v="262.02"/>
    <n v="196.61"/>
    <n v="1.4300482425913164E-2"/>
    <n v="2.4096385542168676E-2"/>
    <n v="3.1568674698795181"/>
    <n v="131.01"/>
    <n v="0.75036256774292054"/>
    <n v="-65.409999999999968"/>
    <x v="1"/>
  </r>
  <r>
    <d v="2024-03-17T00:00:00"/>
    <x v="0"/>
    <s v="TikTok"/>
    <s v="Carousel"/>
    <s v="Millennials"/>
    <n v="729"/>
    <n v="17"/>
    <n v="0"/>
    <n v="31.9"/>
    <n v="0"/>
    <n v="2.3319615912208505E-2"/>
    <n v="0"/>
    <n v="1.8764705882352941"/>
    <n v="0"/>
    <n v="0"/>
    <n v="-31.9"/>
    <x v="1"/>
  </r>
  <r>
    <d v="2024-03-17T00:00:00"/>
    <x v="0"/>
    <s v="TikTok"/>
    <s v="Carousel"/>
    <s v="Gen X"/>
    <n v="127"/>
    <n v="1"/>
    <n v="0"/>
    <n v="7.11"/>
    <n v="0"/>
    <n v="7.874015748031496E-3"/>
    <n v="0"/>
    <n v="7.11"/>
    <n v="0"/>
    <n v="0"/>
    <n v="-7.11"/>
    <x v="1"/>
  </r>
  <r>
    <d v="2024-03-17T00:00:00"/>
    <x v="0"/>
    <s v="Facebook"/>
    <s v="Video"/>
    <s v="Gen Z"/>
    <n v="1101"/>
    <n v="34"/>
    <n v="4"/>
    <n v="46.07"/>
    <n v="288.17"/>
    <n v="3.0881017257039057E-2"/>
    <n v="0.11764705882352941"/>
    <n v="1.355"/>
    <n v="11.5175"/>
    <n v="6.2550466681137404"/>
    <n v="242.10000000000002"/>
    <x v="0"/>
  </r>
  <r>
    <d v="2024-03-17T00:00:00"/>
    <x v="0"/>
    <s v="Facebook"/>
    <s v="Video"/>
    <s v="Millennials"/>
    <n v="2164"/>
    <n v="86"/>
    <n v="9"/>
    <n v="56.32"/>
    <n v="481.15"/>
    <n v="3.9741219963031427E-2"/>
    <n v="0.10465116279069768"/>
    <n v="0.65488372093023262"/>
    <n v="6.2577777777777781"/>
    <n v="8.5431463068181817"/>
    <n v="424.83"/>
    <x v="0"/>
  </r>
  <r>
    <d v="2024-03-17T00:00:00"/>
    <x v="0"/>
    <s v="Facebook"/>
    <s v="Video"/>
    <s v="Gen X"/>
    <n v="1593"/>
    <n v="48"/>
    <n v="4"/>
    <n v="70.36"/>
    <n v="266.83"/>
    <n v="3.0131826741996232E-2"/>
    <n v="8.3333333333333329E-2"/>
    <n v="1.4658333333333333"/>
    <n v="17.59"/>
    <n v="3.7923536100056849"/>
    <n v="196.46999999999997"/>
    <x v="0"/>
  </r>
  <r>
    <d v="2024-03-17T00:00:00"/>
    <x v="0"/>
    <s v="Facebook"/>
    <s v="Image"/>
    <s v="Gen Z"/>
    <n v="1107"/>
    <n v="12"/>
    <n v="0"/>
    <n v="47.98"/>
    <n v="0"/>
    <n v="1.0840108401084011E-2"/>
    <n v="0"/>
    <n v="3.9983333333333331"/>
    <n v="0"/>
    <n v="0"/>
    <n v="-47.98"/>
    <x v="1"/>
  </r>
  <r>
    <d v="2024-03-17T00:00:00"/>
    <x v="0"/>
    <s v="Facebook"/>
    <s v="Image"/>
    <s v="Millennials"/>
    <n v="2265"/>
    <n v="15"/>
    <n v="0"/>
    <n v="127.32"/>
    <n v="0"/>
    <n v="6.6225165562913907E-3"/>
    <n v="0"/>
    <n v="8.4879999999999995"/>
    <n v="0"/>
    <n v="0"/>
    <n v="-127.32"/>
    <x v="1"/>
  </r>
  <r>
    <d v="2024-03-17T00:00:00"/>
    <x v="0"/>
    <s v="Facebook"/>
    <s v="Image"/>
    <s v="Gen X"/>
    <n v="2568"/>
    <n v="22"/>
    <n v="0"/>
    <n v="90.73"/>
    <n v="0"/>
    <n v="8.5669781931464167E-3"/>
    <n v="0"/>
    <n v="4.124090909090909"/>
    <n v="0"/>
    <n v="0"/>
    <n v="-90.73"/>
    <x v="1"/>
  </r>
  <r>
    <d v="2024-03-17T00:00:00"/>
    <x v="0"/>
    <s v="Facebook"/>
    <s v="Carousel"/>
    <s v="Gen Z"/>
    <n v="1228"/>
    <n v="26"/>
    <n v="1"/>
    <n v="32.03"/>
    <n v="84.54"/>
    <n v="2.1172638436482084E-2"/>
    <n v="3.8461538461538464E-2"/>
    <n v="1.2319230769230769"/>
    <n v="32.03"/>
    <n v="2.6394005619731504"/>
    <n v="52.510000000000005"/>
    <x v="1"/>
  </r>
  <r>
    <d v="2024-03-17T00:00:00"/>
    <x v="0"/>
    <s v="Facebook"/>
    <s v="Carousel"/>
    <s v="Millennials"/>
    <n v="3354"/>
    <n v="77"/>
    <n v="4"/>
    <n v="78.06"/>
    <n v="287.83999999999997"/>
    <n v="2.2957662492546212E-2"/>
    <n v="5.1948051948051951E-2"/>
    <n v="1.0137662337662339"/>
    <n v="19.515000000000001"/>
    <n v="3.6874199333845756"/>
    <n v="209.77999999999997"/>
    <x v="0"/>
  </r>
  <r>
    <d v="2024-03-17T00:00:00"/>
    <x v="0"/>
    <s v="Facebook"/>
    <s v="Carousel"/>
    <s v="Gen X"/>
    <n v="1689"/>
    <n v="33"/>
    <n v="2"/>
    <n v="69.45"/>
    <n v="110.24"/>
    <n v="1.9538188277087035E-2"/>
    <n v="6.0606060606060608E-2"/>
    <n v="2.1045454545454545"/>
    <n v="34.725000000000001"/>
    <n v="1.5873290136789056"/>
    <n v="40.789999999999992"/>
    <x v="1"/>
  </r>
  <r>
    <d v="2024-03-18T00:00:00"/>
    <x v="0"/>
    <s v="Instagram"/>
    <s v="Video"/>
    <s v="Gen Z"/>
    <n v="4444"/>
    <n v="116"/>
    <n v="13"/>
    <n v="172.61"/>
    <n v="1113.46"/>
    <n v="2.6102610261026102E-2"/>
    <n v="0.11206896551724138"/>
    <n v="1.4880172413793105"/>
    <n v="13.277692307692309"/>
    <n v="6.4507270725913903"/>
    <n v="940.85"/>
    <x v="0"/>
  </r>
  <r>
    <d v="2024-03-18T00:00:00"/>
    <x v="0"/>
    <s v="Instagram"/>
    <s v="Video"/>
    <s v="Millennials"/>
    <n v="1471"/>
    <n v="62"/>
    <n v="3"/>
    <n v="48.35"/>
    <n v="191.14"/>
    <n v="4.2148198504418762E-2"/>
    <n v="4.8387096774193547E-2"/>
    <n v="0.77983870967741942"/>
    <n v="16.116666666666667"/>
    <n v="3.9532574974146844"/>
    <n v="142.79"/>
    <x v="0"/>
  </r>
  <r>
    <d v="2024-03-18T00:00:00"/>
    <x v="0"/>
    <s v="Instagram"/>
    <s v="Video"/>
    <s v="Gen X"/>
    <n v="116"/>
    <n v="3"/>
    <n v="0"/>
    <n v="3.46"/>
    <n v="0"/>
    <n v="2.5862068965517241E-2"/>
    <n v="0"/>
    <n v="1.1533333333333333"/>
    <n v="0"/>
    <n v="0"/>
    <n v="-3.46"/>
    <x v="1"/>
  </r>
  <r>
    <d v="2024-03-18T00:00:00"/>
    <x v="0"/>
    <s v="Instagram"/>
    <s v="Image"/>
    <s v="Gen Z"/>
    <n v="2297"/>
    <n v="17"/>
    <n v="0"/>
    <n v="89.54"/>
    <n v="0"/>
    <n v="7.4009577710056592E-3"/>
    <n v="0"/>
    <n v="5.2670588235294122"/>
    <n v="0"/>
    <n v="0"/>
    <n v="-89.54"/>
    <x v="1"/>
  </r>
  <r>
    <d v="2024-03-18T00:00:00"/>
    <x v="0"/>
    <s v="Instagram"/>
    <s v="Image"/>
    <s v="Millennials"/>
    <n v="3084"/>
    <n v="36"/>
    <n v="0"/>
    <n v="172.43"/>
    <n v="0"/>
    <n v="1.1673151750972763E-2"/>
    <n v="0"/>
    <n v="4.7897222222222222"/>
    <n v="0"/>
    <n v="0"/>
    <n v="-172.43"/>
    <x v="1"/>
  </r>
  <r>
    <d v="2024-03-18T00:00:00"/>
    <x v="0"/>
    <s v="Instagram"/>
    <s v="Image"/>
    <s v="Gen X"/>
    <n v="413"/>
    <n v="4"/>
    <n v="0"/>
    <n v="15.86"/>
    <n v="0"/>
    <n v="9.6852300242130755E-3"/>
    <n v="0"/>
    <n v="3.9649999999999999"/>
    <n v="0"/>
    <n v="0"/>
    <n v="-15.86"/>
    <x v="1"/>
  </r>
  <r>
    <d v="2024-03-18T00:00:00"/>
    <x v="0"/>
    <s v="Instagram"/>
    <s v="Carousel"/>
    <s v="Gen Z"/>
    <n v="4898"/>
    <n v="138"/>
    <n v="7"/>
    <n v="287.45"/>
    <n v="429.75"/>
    <n v="2.8174765210289915E-2"/>
    <n v="5.0724637681159424E-2"/>
    <n v="2.0829710144927533"/>
    <n v="41.06428571428571"/>
    <n v="1.4950426161071491"/>
    <n v="142.30000000000001"/>
    <x v="1"/>
  </r>
  <r>
    <d v="2024-03-18T00:00:00"/>
    <x v="0"/>
    <s v="Instagram"/>
    <s v="Carousel"/>
    <s v="Millennials"/>
    <n v="3035"/>
    <n v="70"/>
    <n v="4"/>
    <n v="181.68"/>
    <n v="298.7"/>
    <n v="2.3064250411861616E-2"/>
    <n v="5.7142857142857141E-2"/>
    <n v="2.5954285714285716"/>
    <n v="45.42"/>
    <n v="1.6440995156318801"/>
    <n v="117.01999999999998"/>
    <x v="1"/>
  </r>
  <r>
    <d v="2024-03-18T00:00:00"/>
    <x v="0"/>
    <s v="Instagram"/>
    <s v="Carousel"/>
    <s v="Gen X"/>
    <n v="366"/>
    <n v="4"/>
    <n v="0"/>
    <n v="16.13"/>
    <n v="0"/>
    <n v="1.092896174863388E-2"/>
    <n v="0"/>
    <n v="4.0324999999999998"/>
    <n v="0"/>
    <n v="0"/>
    <n v="-16.13"/>
    <x v="1"/>
  </r>
  <r>
    <d v="2024-03-18T00:00:00"/>
    <x v="0"/>
    <s v="TikTok"/>
    <s v="Video"/>
    <s v="Gen Z"/>
    <n v="4223"/>
    <n v="97"/>
    <n v="14"/>
    <n v="261.74"/>
    <n v="1181.53"/>
    <n v="2.2969452995500829E-2"/>
    <n v="0.14432989690721648"/>
    <n v="2.6983505154639178"/>
    <n v="18.695714285714285"/>
    <n v="4.5141361656605792"/>
    <n v="919.79"/>
    <x v="0"/>
  </r>
  <r>
    <d v="2024-03-18T00:00:00"/>
    <x v="0"/>
    <s v="TikTok"/>
    <s v="Video"/>
    <s v="Millennials"/>
    <n v="460"/>
    <n v="11"/>
    <n v="1"/>
    <n v="19.37"/>
    <n v="63.94"/>
    <n v="2.391304347826087E-2"/>
    <n v="9.0909090909090912E-2"/>
    <n v="1.760909090909091"/>
    <n v="19.37"/>
    <n v="3.3009808982963342"/>
    <n v="44.569999999999993"/>
    <x v="1"/>
  </r>
  <r>
    <d v="2024-03-18T00:00:00"/>
    <x v="0"/>
    <s v="TikTok"/>
    <s v="Video"/>
    <s v="Gen X"/>
    <n v="107"/>
    <n v="3"/>
    <n v="0"/>
    <n v="4.33"/>
    <n v="0"/>
    <n v="2.8037383177570093E-2"/>
    <n v="0"/>
    <n v="1.4433333333333334"/>
    <n v="0"/>
    <n v="0"/>
    <n v="-4.33"/>
    <x v="1"/>
  </r>
  <r>
    <d v="2024-03-18T00:00:00"/>
    <x v="0"/>
    <s v="TikTok"/>
    <s v="Image"/>
    <s v="Gen Z"/>
    <n v="4379"/>
    <n v="79"/>
    <n v="0"/>
    <n v="176.67"/>
    <n v="0"/>
    <n v="1.8040648549897238E-2"/>
    <n v="0"/>
    <n v="2.2363291139240506"/>
    <n v="0"/>
    <n v="0"/>
    <n v="-176.67"/>
    <x v="1"/>
  </r>
  <r>
    <d v="2024-03-18T00:00:00"/>
    <x v="0"/>
    <s v="TikTok"/>
    <s v="Image"/>
    <s v="Millennials"/>
    <n v="812"/>
    <n v="12"/>
    <n v="0"/>
    <n v="52.31"/>
    <n v="0"/>
    <n v="1.4778325123152709E-2"/>
    <n v="0"/>
    <n v="4.3591666666666669"/>
    <n v="0"/>
    <n v="0"/>
    <n v="-52.31"/>
    <x v="1"/>
  </r>
  <r>
    <d v="2024-03-18T00:00:00"/>
    <x v="0"/>
    <s v="TikTok"/>
    <s v="Image"/>
    <s v="Gen X"/>
    <n v="276"/>
    <n v="5"/>
    <n v="0"/>
    <n v="11.8"/>
    <n v="0"/>
    <n v="1.8115942028985508E-2"/>
    <n v="0"/>
    <n v="2.3600000000000003"/>
    <n v="0"/>
    <n v="0"/>
    <n v="-11.8"/>
    <x v="1"/>
  </r>
  <r>
    <d v="2024-03-18T00:00:00"/>
    <x v="0"/>
    <s v="TikTok"/>
    <s v="Carousel"/>
    <s v="Gen Z"/>
    <n v="2639"/>
    <n v="36"/>
    <n v="2"/>
    <n v="71.36"/>
    <n v="150.79"/>
    <n v="1.3641530882910194E-2"/>
    <n v="5.5555555555555552E-2"/>
    <n v="1.9822222222222221"/>
    <n v="35.68"/>
    <n v="2.1130885650224216"/>
    <n v="79.429999999999993"/>
    <x v="1"/>
  </r>
  <r>
    <d v="2024-03-18T00:00:00"/>
    <x v="0"/>
    <s v="TikTok"/>
    <s v="Carousel"/>
    <s v="Millennials"/>
    <n v="858"/>
    <n v="20"/>
    <n v="1"/>
    <n v="40.28"/>
    <n v="79.489999999999995"/>
    <n v="2.3310023310023312E-2"/>
    <n v="0.05"/>
    <n v="2.0140000000000002"/>
    <n v="40.28"/>
    <n v="1.9734359483614696"/>
    <n v="39.209999999999994"/>
    <x v="1"/>
  </r>
  <r>
    <d v="2024-03-18T00:00:00"/>
    <x v="0"/>
    <s v="TikTok"/>
    <s v="Carousel"/>
    <s v="Gen X"/>
    <n v="76"/>
    <n v="1"/>
    <n v="0"/>
    <n v="5.0599999999999996"/>
    <n v="0"/>
    <n v="1.3157894736842105E-2"/>
    <n v="0"/>
    <n v="5.0599999999999996"/>
    <n v="0"/>
    <n v="0"/>
    <n v="-5.0599999999999996"/>
    <x v="1"/>
  </r>
  <r>
    <d v="2024-03-18T00:00:00"/>
    <x v="0"/>
    <s v="Facebook"/>
    <s v="Video"/>
    <s v="Gen Z"/>
    <n v="1499"/>
    <n v="53"/>
    <n v="5"/>
    <n v="98.7"/>
    <n v="298.89"/>
    <n v="3.5356904603068715E-2"/>
    <n v="9.4339622641509441E-2"/>
    <n v="1.8622641509433964"/>
    <n v="19.740000000000002"/>
    <n v="3.0282674772036473"/>
    <n v="200.19"/>
    <x v="1"/>
  </r>
  <r>
    <d v="2024-03-18T00:00:00"/>
    <x v="0"/>
    <s v="Facebook"/>
    <s v="Video"/>
    <s v="Millennials"/>
    <n v="5580"/>
    <n v="267"/>
    <n v="20"/>
    <n v="228.94"/>
    <n v="1870.4"/>
    <n v="4.78494623655914E-2"/>
    <n v="7.4906367041198504E-2"/>
    <n v="0.85745318352059929"/>
    <n v="11.446999999999999"/>
    <n v="8.1698261553245395"/>
    <n v="1641.46"/>
    <x v="0"/>
  </r>
  <r>
    <d v="2024-03-18T00:00:00"/>
    <x v="0"/>
    <s v="Facebook"/>
    <s v="Video"/>
    <s v="Gen X"/>
    <n v="1961"/>
    <n v="41"/>
    <n v="3"/>
    <n v="111.23"/>
    <n v="157.13"/>
    <n v="2.0907700152983173E-2"/>
    <n v="7.3170731707317069E-2"/>
    <n v="2.7129268292682926"/>
    <n v="37.076666666666668"/>
    <n v="1.4126584554526656"/>
    <n v="45.899999999999991"/>
    <x v="1"/>
  </r>
  <r>
    <d v="2024-03-18T00:00:00"/>
    <x v="0"/>
    <s v="Facebook"/>
    <s v="Image"/>
    <s v="Gen Z"/>
    <n v="1057"/>
    <n v="14"/>
    <n v="0"/>
    <n v="51.9"/>
    <n v="0"/>
    <n v="1.3245033112582781E-2"/>
    <n v="0"/>
    <n v="3.7071428571428569"/>
    <n v="0"/>
    <n v="0"/>
    <n v="-51.9"/>
    <x v="1"/>
  </r>
  <r>
    <d v="2024-03-18T00:00:00"/>
    <x v="0"/>
    <s v="Facebook"/>
    <s v="Image"/>
    <s v="Millennials"/>
    <n v="2297"/>
    <n v="24"/>
    <n v="0"/>
    <n v="94.01"/>
    <n v="0"/>
    <n v="1.0448410970831519E-2"/>
    <n v="0"/>
    <n v="3.9170833333333337"/>
    <n v="0"/>
    <n v="0"/>
    <n v="-94.01"/>
    <x v="1"/>
  </r>
  <r>
    <d v="2024-03-18T00:00:00"/>
    <x v="0"/>
    <s v="Facebook"/>
    <s v="Image"/>
    <s v="Gen X"/>
    <n v="2879"/>
    <n v="36"/>
    <n v="1"/>
    <n v="128.09"/>
    <n v="66.290000000000006"/>
    <n v="1.2504341785342132E-2"/>
    <n v="2.7777777777777776E-2"/>
    <n v="3.5580555555555557"/>
    <n v="128.09"/>
    <n v="0.51752673901163249"/>
    <n v="-61.8"/>
    <x v="1"/>
  </r>
  <r>
    <d v="2024-03-18T00:00:00"/>
    <x v="0"/>
    <s v="Facebook"/>
    <s v="Carousel"/>
    <s v="Gen Z"/>
    <n v="1210"/>
    <n v="12"/>
    <n v="0"/>
    <n v="72.77"/>
    <n v="0"/>
    <n v="9.9173553719008271E-3"/>
    <n v="0"/>
    <n v="6.064166666666666"/>
    <n v="0"/>
    <n v="0"/>
    <n v="-72.77"/>
    <x v="1"/>
  </r>
  <r>
    <d v="2024-03-18T00:00:00"/>
    <x v="0"/>
    <s v="Facebook"/>
    <s v="Carousel"/>
    <s v="Millennials"/>
    <n v="4028"/>
    <n v="63"/>
    <n v="2"/>
    <n v="162.09"/>
    <n v="183.56"/>
    <n v="1.564051638530288E-2"/>
    <n v="3.1746031746031744E-2"/>
    <n v="2.572857142857143"/>
    <n v="81.045000000000002"/>
    <n v="1.1324572768215189"/>
    <n v="21.47"/>
    <x v="1"/>
  </r>
  <r>
    <d v="2024-03-18T00:00:00"/>
    <x v="0"/>
    <s v="Facebook"/>
    <s v="Carousel"/>
    <s v="Gen X"/>
    <n v="2144"/>
    <n v="26"/>
    <n v="1"/>
    <n v="80.02"/>
    <n v="88.36"/>
    <n v="1.2126865671641791E-2"/>
    <n v="3.8461538461538464E-2"/>
    <n v="3.0776923076923075"/>
    <n v="80.02"/>
    <n v="1.1042239440139965"/>
    <n v="8.3400000000000034"/>
    <x v="1"/>
  </r>
  <r>
    <d v="2024-03-19T00:00:00"/>
    <x v="0"/>
    <s v="Instagram"/>
    <s v="Video"/>
    <s v="Gen Z"/>
    <n v="4264"/>
    <n v="155"/>
    <n v="11"/>
    <n v="241.6"/>
    <n v="842.59"/>
    <n v="3.6350844277673544E-2"/>
    <n v="7.0967741935483872E-2"/>
    <n v="1.5587096774193547"/>
    <n v="21.963636363636365"/>
    <n v="3.4875413907284769"/>
    <n v="600.99"/>
    <x v="1"/>
  </r>
  <r>
    <d v="2024-03-19T00:00:00"/>
    <x v="0"/>
    <s v="Instagram"/>
    <s v="Video"/>
    <s v="Millennials"/>
    <n v="1435"/>
    <n v="37"/>
    <n v="2"/>
    <n v="65.8"/>
    <n v="167.19"/>
    <n v="2.5783972125435539E-2"/>
    <n v="5.4054054054054057E-2"/>
    <n v="1.7783783783783782"/>
    <n v="32.9"/>
    <n v="2.5408814589665654"/>
    <n v="101.39"/>
    <x v="1"/>
  </r>
  <r>
    <d v="2024-03-19T00:00:00"/>
    <x v="0"/>
    <s v="Instagram"/>
    <s v="Video"/>
    <s v="Gen X"/>
    <n v="120"/>
    <n v="3"/>
    <n v="0"/>
    <n v="5.19"/>
    <n v="0"/>
    <n v="2.5000000000000001E-2"/>
    <n v="0"/>
    <n v="1.7300000000000002"/>
    <n v="0"/>
    <n v="0"/>
    <n v="-5.19"/>
    <x v="1"/>
  </r>
  <r>
    <d v="2024-03-19T00:00:00"/>
    <x v="0"/>
    <s v="Instagram"/>
    <s v="Image"/>
    <s v="Gen Z"/>
    <n v="3834"/>
    <n v="27"/>
    <n v="0"/>
    <n v="200.5"/>
    <n v="0"/>
    <n v="7.0422535211267607E-3"/>
    <n v="0"/>
    <n v="7.4259259259259256"/>
    <n v="0"/>
    <n v="0"/>
    <n v="-200.5"/>
    <x v="1"/>
  </r>
  <r>
    <d v="2024-03-19T00:00:00"/>
    <x v="0"/>
    <s v="Instagram"/>
    <s v="Image"/>
    <s v="Millennials"/>
    <n v="2372"/>
    <n v="28"/>
    <n v="0"/>
    <n v="77.28"/>
    <n v="0"/>
    <n v="1.1804384485666104E-2"/>
    <n v="0"/>
    <n v="2.7600000000000002"/>
    <n v="0"/>
    <n v="0"/>
    <n v="-77.28"/>
    <x v="1"/>
  </r>
  <r>
    <d v="2024-03-19T00:00:00"/>
    <x v="0"/>
    <s v="Instagram"/>
    <s v="Image"/>
    <s v="Gen X"/>
    <n v="227"/>
    <n v="3"/>
    <n v="0"/>
    <n v="6.56"/>
    <n v="0"/>
    <n v="1.3215859030837005E-2"/>
    <n v="0"/>
    <n v="2.1866666666666665"/>
    <n v="0"/>
    <n v="0"/>
    <n v="-6.56"/>
    <x v="1"/>
  </r>
  <r>
    <d v="2024-03-19T00:00:00"/>
    <x v="0"/>
    <s v="Instagram"/>
    <s v="Carousel"/>
    <s v="Gen Z"/>
    <n v="4563"/>
    <n v="112"/>
    <n v="3"/>
    <n v="304.85000000000002"/>
    <n v="273.14999999999998"/>
    <n v="2.4545255314486085E-2"/>
    <n v="2.6785714285714284E-2"/>
    <n v="2.7218750000000003"/>
    <n v="101.61666666666667"/>
    <n v="0.89601443332786601"/>
    <n v="-31.700000000000045"/>
    <x v="1"/>
  </r>
  <r>
    <d v="2024-03-19T00:00:00"/>
    <x v="0"/>
    <s v="Instagram"/>
    <s v="Carousel"/>
    <s v="Millennials"/>
    <n v="1924"/>
    <n v="41"/>
    <n v="1"/>
    <n v="83.94"/>
    <n v="63.41"/>
    <n v="2.1309771309771311E-2"/>
    <n v="2.4390243902439025E-2"/>
    <n v="2.0473170731707317"/>
    <n v="83.94"/>
    <n v="0.75542053847986657"/>
    <n v="-20.53"/>
    <x v="1"/>
  </r>
  <r>
    <d v="2024-03-19T00:00:00"/>
    <x v="0"/>
    <s v="Instagram"/>
    <s v="Carousel"/>
    <s v="Gen X"/>
    <n v="337"/>
    <n v="6"/>
    <n v="0"/>
    <n v="19.14"/>
    <n v="0"/>
    <n v="1.7804154302670624E-2"/>
    <n v="0"/>
    <n v="3.19"/>
    <n v="0"/>
    <n v="0"/>
    <n v="-19.14"/>
    <x v="1"/>
  </r>
  <r>
    <d v="2024-03-19T00:00:00"/>
    <x v="0"/>
    <s v="TikTok"/>
    <s v="Video"/>
    <s v="Gen Z"/>
    <n v="4377"/>
    <n v="89"/>
    <n v="7"/>
    <n v="226.93"/>
    <n v="353.27"/>
    <n v="2.0333561800319852E-2"/>
    <n v="7.8651685393258425E-2"/>
    <n v="2.5497752808988765"/>
    <n v="32.418571428571433"/>
    <n v="1.5567355572202881"/>
    <n v="126.33999999999997"/>
    <x v="1"/>
  </r>
  <r>
    <d v="2024-03-19T00:00:00"/>
    <x v="0"/>
    <s v="TikTok"/>
    <s v="Video"/>
    <s v="Millennials"/>
    <n v="923"/>
    <n v="31"/>
    <n v="3"/>
    <n v="56"/>
    <n v="248.91"/>
    <n v="3.3586132177681471E-2"/>
    <n v="9.6774193548387094E-2"/>
    <n v="1.8064516129032258"/>
    <n v="18.666666666666668"/>
    <n v="4.4448214285714283"/>
    <n v="192.91"/>
    <x v="0"/>
  </r>
  <r>
    <d v="2024-03-19T00:00:00"/>
    <x v="0"/>
    <s v="TikTok"/>
    <s v="Video"/>
    <s v="Gen X"/>
    <n v="465"/>
    <n v="20"/>
    <n v="1"/>
    <n v="11.35"/>
    <n v="96.64"/>
    <n v="4.3010752688172046E-2"/>
    <n v="0.05"/>
    <n v="0.5675"/>
    <n v="11.35"/>
    <n v="8.5145374449339215"/>
    <n v="85.29"/>
    <x v="0"/>
  </r>
  <r>
    <d v="2024-03-19T00:00:00"/>
    <x v="0"/>
    <s v="TikTok"/>
    <s v="Image"/>
    <s v="Gen Z"/>
    <n v="5180"/>
    <n v="34"/>
    <n v="1"/>
    <n v="299.43"/>
    <n v="61.08"/>
    <n v="6.5637065637065639E-3"/>
    <n v="2.9411764705882353E-2"/>
    <n v="8.8067647058823528"/>
    <n v="299.43"/>
    <n v="0.20398757639515078"/>
    <n v="-238.35000000000002"/>
    <x v="1"/>
  </r>
  <r>
    <d v="2024-03-19T00:00:00"/>
    <x v="0"/>
    <s v="TikTok"/>
    <s v="Image"/>
    <s v="Millennials"/>
    <n v="863"/>
    <n v="7"/>
    <n v="0"/>
    <n v="22.42"/>
    <n v="0"/>
    <n v="8.1112398609501733E-3"/>
    <n v="0"/>
    <n v="3.2028571428571433"/>
    <n v="0"/>
    <n v="0"/>
    <n v="-22.42"/>
    <x v="1"/>
  </r>
  <r>
    <d v="2024-03-19T00:00:00"/>
    <x v="0"/>
    <s v="TikTok"/>
    <s v="Image"/>
    <s v="Gen X"/>
    <n v="150"/>
    <n v="0"/>
    <n v="0"/>
    <n v="7.93"/>
    <n v="0"/>
    <n v="0"/>
    <n v="0"/>
    <n v="0"/>
    <n v="0"/>
    <n v="0"/>
    <n v="-7.93"/>
    <x v="1"/>
  </r>
  <r>
    <d v="2024-03-19T00:00:00"/>
    <x v="0"/>
    <s v="TikTok"/>
    <s v="Carousel"/>
    <s v="Gen Z"/>
    <n v="5737"/>
    <n v="81"/>
    <n v="4"/>
    <n v="329.64"/>
    <n v="397.21"/>
    <n v="1.4118877462088199E-2"/>
    <n v="4.9382716049382713E-2"/>
    <n v="4.0696296296296293"/>
    <n v="82.41"/>
    <n v="1.2049811916029607"/>
    <n v="67.569999999999993"/>
    <x v="1"/>
  </r>
  <r>
    <d v="2024-03-19T00:00:00"/>
    <x v="0"/>
    <s v="TikTok"/>
    <s v="Carousel"/>
    <s v="Millennials"/>
    <n v="427"/>
    <n v="8"/>
    <n v="0"/>
    <n v="14.99"/>
    <n v="0"/>
    <n v="1.873536299765808E-2"/>
    <n v="0"/>
    <n v="1.87375"/>
    <n v="0"/>
    <n v="0"/>
    <n v="-14.99"/>
    <x v="1"/>
  </r>
  <r>
    <d v="2024-03-19T00:00:00"/>
    <x v="0"/>
    <s v="TikTok"/>
    <s v="Carousel"/>
    <s v="Gen X"/>
    <n v="365"/>
    <n v="9"/>
    <n v="0"/>
    <n v="17.27"/>
    <n v="0"/>
    <n v="2.4657534246575342E-2"/>
    <n v="0"/>
    <n v="1.9188888888888889"/>
    <n v="0"/>
    <n v="0"/>
    <n v="-17.27"/>
    <x v="1"/>
  </r>
  <r>
    <d v="2024-03-19T00:00:00"/>
    <x v="0"/>
    <s v="Facebook"/>
    <s v="Video"/>
    <s v="Gen Z"/>
    <n v="1390"/>
    <n v="44"/>
    <n v="2"/>
    <n v="89.04"/>
    <n v="104.13"/>
    <n v="3.1654676258992806E-2"/>
    <n v="4.5454545454545456E-2"/>
    <n v="2.0236363636363639"/>
    <n v="44.52"/>
    <n v="1.1694743935309972"/>
    <n v="15.089999999999989"/>
    <x v="1"/>
  </r>
  <r>
    <d v="2024-03-19T00:00:00"/>
    <x v="0"/>
    <s v="Facebook"/>
    <s v="Video"/>
    <s v="Millennials"/>
    <n v="3481"/>
    <n v="167"/>
    <n v="17"/>
    <n v="201.18"/>
    <n v="925.83"/>
    <n v="4.7974719908072394E-2"/>
    <n v="0.10179640718562874"/>
    <n v="1.2046706586826348"/>
    <n v="11.834117647058823"/>
    <n v="4.60199821055771"/>
    <n v="724.65000000000009"/>
    <x v="0"/>
  </r>
  <r>
    <d v="2024-03-19T00:00:00"/>
    <x v="0"/>
    <s v="Facebook"/>
    <s v="Video"/>
    <s v="Gen X"/>
    <n v="1525"/>
    <n v="32"/>
    <n v="1"/>
    <n v="40.24"/>
    <n v="88.15"/>
    <n v="2.0983606557377049E-2"/>
    <n v="3.125E-2"/>
    <n v="1.2575000000000001"/>
    <n v="40.24"/>
    <n v="2.1906063618290257"/>
    <n v="47.910000000000004"/>
    <x v="1"/>
  </r>
  <r>
    <d v="2024-03-19T00:00:00"/>
    <x v="0"/>
    <s v="Facebook"/>
    <s v="Image"/>
    <s v="Gen Z"/>
    <n v="1251"/>
    <n v="6"/>
    <n v="0"/>
    <n v="57.83"/>
    <n v="0"/>
    <n v="4.7961630695443642E-3"/>
    <n v="0"/>
    <n v="9.6383333333333336"/>
    <n v="0"/>
    <n v="0"/>
    <n v="-57.83"/>
    <x v="1"/>
  </r>
  <r>
    <d v="2024-03-19T00:00:00"/>
    <x v="0"/>
    <s v="Facebook"/>
    <s v="Image"/>
    <s v="Millennials"/>
    <n v="4048"/>
    <n v="76"/>
    <n v="1"/>
    <n v="117.29"/>
    <n v="61.85"/>
    <n v="1.8774703557312252E-2"/>
    <n v="1.3157894736842105E-2"/>
    <n v="1.5432894736842107"/>
    <n v="117.29"/>
    <n v="0.52732543268820875"/>
    <n v="-55.440000000000005"/>
    <x v="1"/>
  </r>
  <r>
    <d v="2024-03-19T00:00:00"/>
    <x v="0"/>
    <s v="Facebook"/>
    <s v="Image"/>
    <s v="Gen X"/>
    <n v="2636"/>
    <n v="21"/>
    <n v="0"/>
    <n v="141.22"/>
    <n v="0"/>
    <n v="7.9666160849772381E-3"/>
    <n v="0"/>
    <n v="6.7247619047619045"/>
    <n v="0"/>
    <n v="0"/>
    <n v="-141.22"/>
    <x v="1"/>
  </r>
  <r>
    <d v="2024-03-19T00:00:00"/>
    <x v="0"/>
    <s v="Facebook"/>
    <s v="Carousel"/>
    <s v="Gen Z"/>
    <n v="1112"/>
    <n v="17"/>
    <n v="0"/>
    <n v="55.41"/>
    <n v="0"/>
    <n v="1.5287769784172662E-2"/>
    <n v="0"/>
    <n v="3.2594117647058822"/>
    <n v="0"/>
    <n v="0"/>
    <n v="-55.41"/>
    <x v="1"/>
  </r>
  <r>
    <d v="2024-03-19T00:00:00"/>
    <x v="0"/>
    <s v="Facebook"/>
    <s v="Carousel"/>
    <s v="Millennials"/>
    <n v="2540"/>
    <n v="31"/>
    <n v="2"/>
    <n v="87.04"/>
    <n v="177.73"/>
    <n v="1.2204724409448819E-2"/>
    <n v="6.4516129032258063E-2"/>
    <n v="2.8077419354838713"/>
    <n v="43.52"/>
    <n v="2.0419347426470584"/>
    <n v="90.689999999999984"/>
    <x v="1"/>
  </r>
  <r>
    <d v="2024-03-19T00:00:00"/>
    <x v="0"/>
    <s v="Facebook"/>
    <s v="Carousel"/>
    <s v="Gen X"/>
    <n v="2076"/>
    <n v="57"/>
    <n v="3"/>
    <n v="49.4"/>
    <n v="225.26"/>
    <n v="2.7456647398843931E-2"/>
    <n v="5.2631578947368418E-2"/>
    <n v="0.8666666666666667"/>
    <n v="16.466666666666665"/>
    <n v="4.5599190283400812"/>
    <n v="175.85999999999999"/>
    <x v="0"/>
  </r>
  <r>
    <d v="2024-03-20T00:00:00"/>
    <x v="0"/>
    <s v="Instagram"/>
    <s v="Video"/>
    <s v="Gen Z"/>
    <n v="2960"/>
    <n v="90"/>
    <n v="10"/>
    <n v="168.79"/>
    <n v="839.26"/>
    <n v="3.0405405405405407E-2"/>
    <n v="0.1111111111111111"/>
    <n v="1.8754444444444442"/>
    <n v="16.878999999999998"/>
    <n v="4.9722139937200076"/>
    <n v="670.47"/>
    <x v="0"/>
  </r>
  <r>
    <d v="2024-03-20T00:00:00"/>
    <x v="0"/>
    <s v="Instagram"/>
    <s v="Video"/>
    <s v="Millennials"/>
    <n v="1135"/>
    <n v="56"/>
    <n v="8"/>
    <n v="71.5"/>
    <n v="629.95000000000005"/>
    <n v="4.933920704845815E-2"/>
    <n v="0.14285714285714285"/>
    <n v="1.2767857142857142"/>
    <n v="8.9375"/>
    <n v="8.8104895104895107"/>
    <n v="558.45000000000005"/>
    <x v="0"/>
  </r>
  <r>
    <d v="2024-03-20T00:00:00"/>
    <x v="0"/>
    <s v="Instagram"/>
    <s v="Video"/>
    <s v="Gen X"/>
    <n v="57"/>
    <n v="1"/>
    <n v="0"/>
    <n v="1.96"/>
    <n v="0"/>
    <n v="1.7543859649122806E-2"/>
    <n v="0"/>
    <n v="1.96"/>
    <n v="0"/>
    <n v="0"/>
    <n v="-1.96"/>
    <x v="1"/>
  </r>
  <r>
    <d v="2024-03-20T00:00:00"/>
    <x v="0"/>
    <s v="Instagram"/>
    <s v="Image"/>
    <s v="Gen Z"/>
    <n v="1758"/>
    <n v="35"/>
    <n v="0"/>
    <n v="41.24"/>
    <n v="0"/>
    <n v="1.9908987485779295E-2"/>
    <n v="0"/>
    <n v="1.1782857142857144"/>
    <n v="0"/>
    <n v="0"/>
    <n v="-41.24"/>
    <x v="1"/>
  </r>
  <r>
    <d v="2024-03-20T00:00:00"/>
    <x v="0"/>
    <s v="Instagram"/>
    <s v="Image"/>
    <s v="Millennials"/>
    <n v="1763"/>
    <n v="18"/>
    <n v="0"/>
    <n v="120.21"/>
    <n v="0"/>
    <n v="1.0209869540555871E-2"/>
    <n v="0"/>
    <n v="6.6783333333333328"/>
    <n v="0"/>
    <n v="0"/>
    <n v="-120.21"/>
    <x v="1"/>
  </r>
  <r>
    <d v="2024-03-20T00:00:00"/>
    <x v="0"/>
    <s v="Instagram"/>
    <s v="Image"/>
    <s v="Gen X"/>
    <n v="136"/>
    <n v="1"/>
    <n v="0"/>
    <n v="3.83"/>
    <n v="0"/>
    <n v="7.3529411764705881E-3"/>
    <n v="0"/>
    <n v="3.83"/>
    <n v="0"/>
    <n v="0"/>
    <n v="-3.83"/>
    <x v="1"/>
  </r>
  <r>
    <d v="2024-03-20T00:00:00"/>
    <x v="0"/>
    <s v="Instagram"/>
    <s v="Carousel"/>
    <s v="Gen Z"/>
    <n v="3076"/>
    <n v="35"/>
    <n v="2"/>
    <n v="71.040000000000006"/>
    <n v="104.35"/>
    <n v="1.1378413524057216E-2"/>
    <n v="5.7142857142857141E-2"/>
    <n v="2.0297142857142858"/>
    <n v="35.520000000000003"/>
    <n v="1.4688907657657655"/>
    <n v="33.309999999999988"/>
    <x v="1"/>
  </r>
  <r>
    <d v="2024-03-20T00:00:00"/>
    <x v="0"/>
    <s v="Instagram"/>
    <s v="Carousel"/>
    <s v="Millennials"/>
    <n v="2356"/>
    <n v="26"/>
    <n v="1"/>
    <n v="146.32"/>
    <n v="74.069999999999993"/>
    <n v="1.1035653650254669E-2"/>
    <n v="3.8461538461538464E-2"/>
    <n v="5.6276923076923078"/>
    <n v="146.32"/>
    <n v="0.50621924548933839"/>
    <n v="-72.25"/>
    <x v="1"/>
  </r>
  <r>
    <d v="2024-03-20T00:00:00"/>
    <x v="0"/>
    <s v="Instagram"/>
    <s v="Carousel"/>
    <s v="Gen X"/>
    <n v="114"/>
    <n v="2"/>
    <n v="0"/>
    <n v="3.42"/>
    <n v="0"/>
    <n v="1.7543859649122806E-2"/>
    <n v="0"/>
    <n v="1.71"/>
    <n v="0"/>
    <n v="0"/>
    <n v="-3.42"/>
    <x v="1"/>
  </r>
  <r>
    <d v="2024-03-20T00:00:00"/>
    <x v="0"/>
    <s v="TikTok"/>
    <s v="Video"/>
    <s v="Gen Z"/>
    <n v="3988"/>
    <n v="146"/>
    <n v="17"/>
    <n v="268.67"/>
    <n v="1469.13"/>
    <n v="3.6609829488465397E-2"/>
    <n v="0.11643835616438356"/>
    <n v="1.8402054794520548"/>
    <n v="15.804117647058824"/>
    <n v="5.4681579633007038"/>
    <n v="1200.46"/>
    <x v="0"/>
  </r>
  <r>
    <d v="2024-03-20T00:00:00"/>
    <x v="0"/>
    <s v="TikTok"/>
    <s v="Video"/>
    <s v="Millennials"/>
    <n v="780"/>
    <n v="25"/>
    <n v="1"/>
    <n v="50.13"/>
    <n v="58.73"/>
    <n v="3.2051282051282048E-2"/>
    <n v="0.04"/>
    <n v="2.0052000000000003"/>
    <n v="50.13"/>
    <n v="1.1715539597047675"/>
    <n v="8.5999999999999943"/>
    <x v="1"/>
  </r>
  <r>
    <d v="2024-03-20T00:00:00"/>
    <x v="0"/>
    <s v="TikTok"/>
    <s v="Video"/>
    <s v="Gen X"/>
    <n v="479"/>
    <n v="12"/>
    <n v="1"/>
    <n v="23.56"/>
    <n v="58.59"/>
    <n v="2.5052192066805846E-2"/>
    <n v="8.3333333333333329E-2"/>
    <n v="1.9633333333333332"/>
    <n v="23.56"/>
    <n v="2.486842105263158"/>
    <n v="35.03"/>
    <x v="1"/>
  </r>
  <r>
    <d v="2024-03-20T00:00:00"/>
    <x v="0"/>
    <s v="TikTok"/>
    <s v="Image"/>
    <s v="Gen Z"/>
    <n v="5569"/>
    <n v="35"/>
    <n v="0"/>
    <n v="221.37"/>
    <n v="0"/>
    <n v="6.2847908062488777E-3"/>
    <n v="0"/>
    <n v="6.3248571428571427"/>
    <n v="0"/>
    <n v="0"/>
    <n v="-221.37"/>
    <x v="1"/>
  </r>
  <r>
    <d v="2024-03-20T00:00:00"/>
    <x v="0"/>
    <s v="TikTok"/>
    <s v="Image"/>
    <s v="Millennials"/>
    <n v="346"/>
    <n v="4"/>
    <n v="0"/>
    <n v="16.77"/>
    <n v="0"/>
    <n v="1.1560693641618497E-2"/>
    <n v="0"/>
    <n v="4.1924999999999999"/>
    <n v="0"/>
    <n v="0"/>
    <n v="-16.77"/>
    <x v="1"/>
  </r>
  <r>
    <d v="2024-03-20T00:00:00"/>
    <x v="0"/>
    <s v="TikTok"/>
    <s v="Image"/>
    <s v="Gen X"/>
    <n v="453"/>
    <n v="7"/>
    <n v="0"/>
    <n v="16.09"/>
    <n v="0"/>
    <n v="1.5452538631346579E-2"/>
    <n v="0"/>
    <n v="2.2985714285714285"/>
    <n v="0"/>
    <n v="0"/>
    <n v="-16.09"/>
    <x v="1"/>
  </r>
  <r>
    <d v="2024-03-20T00:00:00"/>
    <x v="0"/>
    <s v="TikTok"/>
    <s v="Carousel"/>
    <s v="Gen Z"/>
    <n v="6363"/>
    <n v="101"/>
    <n v="6"/>
    <n v="169.42"/>
    <n v="543.55999999999995"/>
    <n v="1.5873015873015872E-2"/>
    <n v="5.9405940594059403E-2"/>
    <n v="1.6774257425742574"/>
    <n v="28.236666666666665"/>
    <n v="3.2083579270452129"/>
    <n v="374.14"/>
    <x v="1"/>
  </r>
  <r>
    <d v="2024-03-20T00:00:00"/>
    <x v="0"/>
    <s v="TikTok"/>
    <s v="Carousel"/>
    <s v="Millennials"/>
    <n v="391"/>
    <n v="9"/>
    <n v="0"/>
    <n v="26.16"/>
    <n v="0"/>
    <n v="2.3017902813299233E-2"/>
    <n v="0"/>
    <n v="2.9066666666666667"/>
    <n v="0"/>
    <n v="0"/>
    <n v="-26.16"/>
    <x v="1"/>
  </r>
  <r>
    <d v="2024-03-20T00:00:00"/>
    <x v="0"/>
    <s v="TikTok"/>
    <s v="Carousel"/>
    <s v="Gen X"/>
    <n v="446"/>
    <n v="11"/>
    <n v="0"/>
    <n v="10.62"/>
    <n v="0"/>
    <n v="2.4663677130044841E-2"/>
    <n v="0"/>
    <n v="0.96545454545454534"/>
    <n v="0"/>
    <n v="0"/>
    <n v="-10.62"/>
    <x v="1"/>
  </r>
  <r>
    <d v="2024-03-20T00:00:00"/>
    <x v="0"/>
    <s v="Facebook"/>
    <s v="Video"/>
    <s v="Gen Z"/>
    <n v="1165"/>
    <n v="37"/>
    <n v="5"/>
    <n v="44.79"/>
    <n v="490.87"/>
    <n v="3.1759656652360517E-2"/>
    <n v="0.13513513513513514"/>
    <n v="1.2105405405405405"/>
    <n v="8.9580000000000002"/>
    <n v="10.959365929895066"/>
    <n v="446.08"/>
    <x v="0"/>
  </r>
  <r>
    <d v="2024-03-20T00:00:00"/>
    <x v="0"/>
    <s v="Facebook"/>
    <s v="Video"/>
    <s v="Millennials"/>
    <n v="4332"/>
    <n v="86"/>
    <n v="5"/>
    <n v="104.72"/>
    <n v="332.04"/>
    <n v="1.9852262234533704E-2"/>
    <n v="5.8139534883720929E-2"/>
    <n v="1.2176744186046511"/>
    <n v="20.943999999999999"/>
    <n v="3.1707410236822002"/>
    <n v="227.32000000000002"/>
    <x v="1"/>
  </r>
  <r>
    <d v="2024-03-20T00:00:00"/>
    <x v="0"/>
    <s v="Facebook"/>
    <s v="Video"/>
    <s v="Gen X"/>
    <n v="2672"/>
    <n v="63"/>
    <n v="7"/>
    <n v="118.3"/>
    <n v="402.44"/>
    <n v="2.3577844311377244E-2"/>
    <n v="0.1111111111111111"/>
    <n v="1.8777777777777778"/>
    <n v="16.899999999999999"/>
    <n v="3.4018596787827557"/>
    <n v="284.14"/>
    <x v="1"/>
  </r>
  <r>
    <d v="2024-03-20T00:00:00"/>
    <x v="0"/>
    <s v="Facebook"/>
    <s v="Image"/>
    <s v="Gen Z"/>
    <n v="538"/>
    <n v="3"/>
    <n v="0"/>
    <n v="12.99"/>
    <n v="0"/>
    <n v="5.5762081784386614E-3"/>
    <n v="0"/>
    <n v="4.33"/>
    <n v="0"/>
    <n v="0"/>
    <n v="-12.99"/>
    <x v="1"/>
  </r>
  <r>
    <d v="2024-03-20T00:00:00"/>
    <x v="0"/>
    <s v="Facebook"/>
    <s v="Image"/>
    <s v="Millennials"/>
    <n v="3871"/>
    <n v="50"/>
    <n v="0"/>
    <n v="180.27"/>
    <n v="0"/>
    <n v="1.2916559028674762E-2"/>
    <n v="0"/>
    <n v="3.6054000000000004"/>
    <n v="0"/>
    <n v="0"/>
    <n v="-180.27"/>
    <x v="1"/>
  </r>
  <r>
    <d v="2024-03-20T00:00:00"/>
    <x v="0"/>
    <s v="Facebook"/>
    <s v="Image"/>
    <s v="Gen X"/>
    <n v="2453"/>
    <n v="15"/>
    <n v="0"/>
    <n v="167.6"/>
    <n v="0"/>
    <n v="6.1149612719119447E-3"/>
    <n v="0"/>
    <n v="11.173333333333334"/>
    <n v="0"/>
    <n v="0"/>
    <n v="-167.6"/>
    <x v="1"/>
  </r>
  <r>
    <d v="2024-03-20T00:00:00"/>
    <x v="0"/>
    <s v="Facebook"/>
    <s v="Carousel"/>
    <s v="Gen Z"/>
    <n v="963"/>
    <n v="15"/>
    <n v="0"/>
    <n v="65.03"/>
    <n v="0"/>
    <n v="1.5576323987538941E-2"/>
    <n v="0"/>
    <n v="4.3353333333333337"/>
    <n v="0"/>
    <n v="0"/>
    <n v="-65.03"/>
    <x v="1"/>
  </r>
  <r>
    <d v="2024-03-20T00:00:00"/>
    <x v="0"/>
    <s v="Facebook"/>
    <s v="Carousel"/>
    <s v="Millennials"/>
    <n v="2221"/>
    <n v="35"/>
    <n v="0"/>
    <n v="98.47"/>
    <n v="0"/>
    <n v="1.5758667266996849E-2"/>
    <n v="0"/>
    <n v="2.8134285714285716"/>
    <n v="0"/>
    <n v="0"/>
    <n v="-98.47"/>
    <x v="1"/>
  </r>
  <r>
    <d v="2024-03-20T00:00:00"/>
    <x v="0"/>
    <s v="Facebook"/>
    <s v="Carousel"/>
    <s v="Gen X"/>
    <n v="1531"/>
    <n v="40"/>
    <n v="2"/>
    <n v="48.76"/>
    <n v="107.97"/>
    <n v="2.6126714565643371E-2"/>
    <n v="0.05"/>
    <n v="1.2189999999999999"/>
    <n v="24.38"/>
    <n v="2.214315012305168"/>
    <n v="59.21"/>
    <x v="1"/>
  </r>
  <r>
    <d v="2024-03-21T00:00:00"/>
    <x v="0"/>
    <s v="Instagram"/>
    <s v="Video"/>
    <s v="Gen Z"/>
    <n v="4199"/>
    <n v="167"/>
    <n v="13"/>
    <n v="144.18"/>
    <n v="865.08"/>
    <n v="3.9771374136699213E-2"/>
    <n v="7.7844311377245512E-2"/>
    <n v="0.86335329341317368"/>
    <n v="11.090769230769231"/>
    <n v="6"/>
    <n v="720.90000000000009"/>
    <x v="0"/>
  </r>
  <r>
    <d v="2024-03-21T00:00:00"/>
    <x v="0"/>
    <s v="Instagram"/>
    <s v="Video"/>
    <s v="Millennials"/>
    <n v="1016"/>
    <n v="35"/>
    <n v="3"/>
    <n v="46.89"/>
    <n v="250.91"/>
    <n v="3.4448818897637797E-2"/>
    <n v="8.5714285714285715E-2"/>
    <n v="1.3397142857142856"/>
    <n v="15.63"/>
    <n v="5.3510343356792491"/>
    <n v="204.01999999999998"/>
    <x v="0"/>
  </r>
  <r>
    <d v="2024-03-21T00:00:00"/>
    <x v="0"/>
    <s v="Instagram"/>
    <s v="Video"/>
    <s v="Gen X"/>
    <n v="73"/>
    <n v="2"/>
    <n v="0"/>
    <n v="3.14"/>
    <n v="0"/>
    <n v="2.7397260273972601E-2"/>
    <n v="0"/>
    <n v="1.57"/>
    <n v="0"/>
    <n v="0"/>
    <n v="-3.14"/>
    <x v="1"/>
  </r>
  <r>
    <d v="2024-03-21T00:00:00"/>
    <x v="0"/>
    <s v="Instagram"/>
    <s v="Image"/>
    <s v="Gen Z"/>
    <n v="3648"/>
    <n v="59"/>
    <n v="2"/>
    <n v="122.03"/>
    <n v="158.81"/>
    <n v="1.6173245614035089E-2"/>
    <n v="3.3898305084745763E-2"/>
    <n v="2.0683050847457629"/>
    <n v="61.015000000000001"/>
    <n v="1.3014012947635827"/>
    <n v="36.78"/>
    <x v="1"/>
  </r>
  <r>
    <d v="2024-03-21T00:00:00"/>
    <x v="0"/>
    <s v="Instagram"/>
    <s v="Image"/>
    <s v="Millennials"/>
    <n v="1932"/>
    <n v="25"/>
    <n v="0"/>
    <n v="93.78"/>
    <n v="0"/>
    <n v="1.2939958592132506E-2"/>
    <n v="0"/>
    <n v="3.7511999999999999"/>
    <n v="0"/>
    <n v="0"/>
    <n v="-93.78"/>
    <x v="1"/>
  </r>
  <r>
    <d v="2024-03-21T00:00:00"/>
    <x v="0"/>
    <s v="Instagram"/>
    <s v="Image"/>
    <s v="Gen X"/>
    <n v="208"/>
    <n v="1"/>
    <n v="0"/>
    <n v="10.119999999999999"/>
    <n v="0"/>
    <n v="4.807692307692308E-3"/>
    <n v="0"/>
    <n v="10.119999999999999"/>
    <n v="0"/>
    <n v="0"/>
    <n v="-10.119999999999999"/>
    <x v="1"/>
  </r>
  <r>
    <d v="2024-03-21T00:00:00"/>
    <x v="0"/>
    <s v="Instagram"/>
    <s v="Carousel"/>
    <s v="Gen Z"/>
    <n v="2531"/>
    <n v="28"/>
    <n v="1"/>
    <n v="79.150000000000006"/>
    <n v="74.27"/>
    <n v="1.1062821019359936E-2"/>
    <n v="3.5714285714285712E-2"/>
    <n v="2.8267857142857147"/>
    <n v="79.150000000000006"/>
    <n v="0.93834491471888803"/>
    <n v="-4.8800000000000097"/>
    <x v="1"/>
  </r>
  <r>
    <d v="2024-03-21T00:00:00"/>
    <x v="0"/>
    <s v="Instagram"/>
    <s v="Carousel"/>
    <s v="Millennials"/>
    <n v="2514"/>
    <n v="72"/>
    <n v="4"/>
    <n v="97.84"/>
    <n v="320.67"/>
    <n v="2.8639618138424822E-2"/>
    <n v="5.5555555555555552E-2"/>
    <n v="1.358888888888889"/>
    <n v="24.46"/>
    <n v="3.2774938675388388"/>
    <n v="222.83"/>
    <x v="1"/>
  </r>
  <r>
    <d v="2024-03-21T00:00:00"/>
    <x v="0"/>
    <s v="Instagram"/>
    <s v="Carousel"/>
    <s v="Gen X"/>
    <n v="223"/>
    <n v="4"/>
    <n v="0"/>
    <n v="11.26"/>
    <n v="0"/>
    <n v="1.7937219730941704E-2"/>
    <n v="0"/>
    <n v="2.8149999999999999"/>
    <n v="0"/>
    <n v="0"/>
    <n v="-11.26"/>
    <x v="1"/>
  </r>
  <r>
    <d v="2024-03-21T00:00:00"/>
    <x v="0"/>
    <s v="TikTok"/>
    <s v="Video"/>
    <s v="Gen Z"/>
    <n v="5306"/>
    <n v="213"/>
    <n v="17"/>
    <n v="140.16999999999999"/>
    <n v="1345.92"/>
    <n v="4.0143234074632494E-2"/>
    <n v="7.9812206572769953E-2"/>
    <n v="0.65807511737089197"/>
    <n v="8.2452941176470578"/>
    <n v="9.6020546479275186"/>
    <n v="1205.75"/>
    <x v="0"/>
  </r>
  <r>
    <d v="2024-03-21T00:00:00"/>
    <x v="0"/>
    <s v="TikTok"/>
    <s v="Video"/>
    <s v="Millennials"/>
    <n v="270"/>
    <n v="9"/>
    <n v="1"/>
    <n v="16.399999999999999"/>
    <n v="57.37"/>
    <n v="3.3333333333333333E-2"/>
    <n v="0.1111111111111111"/>
    <n v="1.822222222222222"/>
    <n v="16.399999999999999"/>
    <n v="3.4981707317073174"/>
    <n v="40.97"/>
    <x v="1"/>
  </r>
  <r>
    <d v="2024-03-21T00:00:00"/>
    <x v="0"/>
    <s v="TikTok"/>
    <s v="Video"/>
    <s v="Gen X"/>
    <n v="458"/>
    <n v="15"/>
    <n v="1"/>
    <n v="24.79"/>
    <n v="87.13"/>
    <n v="3.2751091703056769E-2"/>
    <n v="6.6666666666666666E-2"/>
    <n v="1.6526666666666665"/>
    <n v="24.79"/>
    <n v="3.5147236789027834"/>
    <n v="62.339999999999996"/>
    <x v="1"/>
  </r>
  <r>
    <d v="2024-03-21T00:00:00"/>
    <x v="0"/>
    <s v="TikTok"/>
    <s v="Image"/>
    <s v="Gen Z"/>
    <n v="4027"/>
    <n v="56"/>
    <n v="1"/>
    <n v="250.63"/>
    <n v="51.61"/>
    <n v="1.3906133598212068E-2"/>
    <n v="1.7857142857142856E-2"/>
    <n v="4.475535714285714"/>
    <n v="250.63"/>
    <n v="0.20592107888121933"/>
    <n v="-199.01999999999998"/>
    <x v="1"/>
  </r>
  <r>
    <d v="2024-03-21T00:00:00"/>
    <x v="0"/>
    <s v="TikTok"/>
    <s v="Image"/>
    <s v="Millennials"/>
    <n v="803"/>
    <n v="13"/>
    <n v="0"/>
    <n v="50.72"/>
    <n v="0"/>
    <n v="1.61892901618929E-2"/>
    <n v="0"/>
    <n v="3.9015384615384616"/>
    <n v="0"/>
    <n v="0"/>
    <n v="-50.72"/>
    <x v="1"/>
  </r>
  <r>
    <d v="2024-03-21T00:00:00"/>
    <x v="0"/>
    <s v="TikTok"/>
    <s v="Image"/>
    <s v="Gen X"/>
    <n v="277"/>
    <n v="3"/>
    <n v="0"/>
    <n v="14.22"/>
    <n v="0"/>
    <n v="1.0830324909747292E-2"/>
    <n v="0"/>
    <n v="4.74"/>
    <n v="0"/>
    <n v="0"/>
    <n v="-14.22"/>
    <x v="1"/>
  </r>
  <r>
    <d v="2024-03-21T00:00:00"/>
    <x v="0"/>
    <s v="TikTok"/>
    <s v="Carousel"/>
    <s v="Gen Z"/>
    <n v="6879"/>
    <n v="101"/>
    <n v="2"/>
    <n v="238.28"/>
    <n v="117.7"/>
    <n v="1.4682366623055677E-2"/>
    <n v="1.9801980198019802E-2"/>
    <n v="2.3592079207920791"/>
    <n v="119.14"/>
    <n v="0.49395668960886352"/>
    <n v="-120.58"/>
    <x v="1"/>
  </r>
  <r>
    <d v="2024-03-21T00:00:00"/>
    <x v="0"/>
    <s v="TikTok"/>
    <s v="Carousel"/>
    <s v="Millennials"/>
    <n v="253"/>
    <n v="5"/>
    <n v="0"/>
    <n v="6.15"/>
    <n v="0"/>
    <n v="1.9762845849802372E-2"/>
    <n v="0"/>
    <n v="1.23"/>
    <n v="0"/>
    <n v="0"/>
    <n v="-6.15"/>
    <x v="1"/>
  </r>
  <r>
    <d v="2024-03-21T00:00:00"/>
    <x v="0"/>
    <s v="TikTok"/>
    <s v="Carousel"/>
    <s v="Gen X"/>
    <n v="349"/>
    <n v="7"/>
    <n v="0"/>
    <n v="12.26"/>
    <n v="0"/>
    <n v="2.0057306590257881E-2"/>
    <n v="0"/>
    <n v="1.7514285714285713"/>
    <n v="0"/>
    <n v="0"/>
    <n v="-12.26"/>
    <x v="1"/>
  </r>
  <r>
    <d v="2024-03-21T00:00:00"/>
    <x v="0"/>
    <s v="Facebook"/>
    <s v="Video"/>
    <s v="Gen Z"/>
    <n v="961"/>
    <n v="44"/>
    <n v="6"/>
    <n v="50.76"/>
    <n v="403.44"/>
    <n v="4.5785639958376693E-2"/>
    <n v="0.13636363636363635"/>
    <n v="1.1536363636363636"/>
    <n v="8.4599999999999991"/>
    <n v="7.9479905437352247"/>
    <n v="352.68"/>
    <x v="0"/>
  </r>
  <r>
    <d v="2024-03-21T00:00:00"/>
    <x v="0"/>
    <s v="Facebook"/>
    <s v="Video"/>
    <s v="Millennials"/>
    <n v="3077"/>
    <n v="90"/>
    <n v="11"/>
    <n v="191.66"/>
    <n v="835.57"/>
    <n v="2.9249268768280792E-2"/>
    <n v="0.12222222222222222"/>
    <n v="2.1295555555555556"/>
    <n v="17.423636363636362"/>
    <n v="4.3596472920797247"/>
    <n v="643.91000000000008"/>
    <x v="0"/>
  </r>
  <r>
    <d v="2024-03-21T00:00:00"/>
    <x v="0"/>
    <s v="Facebook"/>
    <s v="Video"/>
    <s v="Gen X"/>
    <n v="1040"/>
    <n v="25"/>
    <n v="1"/>
    <n v="50.13"/>
    <n v="88.2"/>
    <n v="2.403846153846154E-2"/>
    <n v="0.04"/>
    <n v="2.0052000000000003"/>
    <n v="50.13"/>
    <n v="1.7594254937163374"/>
    <n v="38.07"/>
    <x v="1"/>
  </r>
  <r>
    <d v="2024-03-21T00:00:00"/>
    <x v="0"/>
    <s v="Facebook"/>
    <s v="Image"/>
    <s v="Gen Z"/>
    <n v="1361"/>
    <n v="9"/>
    <n v="0"/>
    <n v="32.58"/>
    <n v="0"/>
    <n v="6.6127847171197646E-3"/>
    <n v="0"/>
    <n v="3.6199999999999997"/>
    <n v="0"/>
    <n v="0"/>
    <n v="-32.58"/>
    <x v="1"/>
  </r>
  <r>
    <d v="2024-03-21T00:00:00"/>
    <x v="0"/>
    <s v="Facebook"/>
    <s v="Image"/>
    <s v="Millennials"/>
    <n v="2828"/>
    <n v="48"/>
    <n v="1"/>
    <n v="180.91"/>
    <n v="70.489999999999995"/>
    <n v="1.6973125884016973E-2"/>
    <n v="2.0833333333333332E-2"/>
    <n v="3.7689583333333334"/>
    <n v="180.91"/>
    <n v="0.38964125808413019"/>
    <n v="-110.42"/>
    <x v="1"/>
  </r>
  <r>
    <d v="2024-03-21T00:00:00"/>
    <x v="0"/>
    <s v="Facebook"/>
    <s v="Image"/>
    <s v="Gen X"/>
    <n v="1587"/>
    <n v="11"/>
    <n v="0"/>
    <n v="49.72"/>
    <n v="0"/>
    <n v="6.9313169502205419E-3"/>
    <n v="0"/>
    <n v="4.5199999999999996"/>
    <n v="0"/>
    <n v="0"/>
    <n v="-49.72"/>
    <x v="1"/>
  </r>
  <r>
    <d v="2024-03-21T00:00:00"/>
    <x v="0"/>
    <s v="Facebook"/>
    <s v="Carousel"/>
    <s v="Gen Z"/>
    <n v="1468"/>
    <n v="30"/>
    <n v="1"/>
    <n v="41.56"/>
    <n v="80.430000000000007"/>
    <n v="2.0435967302452316E-2"/>
    <n v="3.3333333333333333E-2"/>
    <n v="1.3853333333333333"/>
    <n v="41.56"/>
    <n v="1.9352743022136671"/>
    <n v="38.870000000000005"/>
    <x v="1"/>
  </r>
  <r>
    <d v="2024-03-21T00:00:00"/>
    <x v="0"/>
    <s v="Facebook"/>
    <s v="Carousel"/>
    <s v="Millennials"/>
    <n v="5693"/>
    <n v="73"/>
    <n v="4"/>
    <n v="306.45"/>
    <n v="350.43"/>
    <n v="1.2822764798875813E-2"/>
    <n v="5.4794520547945202E-2"/>
    <n v="4.1979452054794519"/>
    <n v="76.612499999999997"/>
    <n v="1.1435144395496819"/>
    <n v="43.980000000000018"/>
    <x v="1"/>
  </r>
  <r>
    <d v="2024-03-21T00:00:00"/>
    <x v="0"/>
    <s v="Facebook"/>
    <s v="Carousel"/>
    <s v="Gen X"/>
    <n v="2312"/>
    <n v="64"/>
    <n v="4"/>
    <n v="157.03"/>
    <n v="238.43"/>
    <n v="2.768166089965398E-2"/>
    <n v="6.25E-2"/>
    <n v="2.45359375"/>
    <n v="39.2575"/>
    <n v="1.5183722855505317"/>
    <n v="81.400000000000006"/>
    <x v="1"/>
  </r>
  <r>
    <d v="2024-03-22T00:00:00"/>
    <x v="0"/>
    <s v="Instagram"/>
    <s v="Video"/>
    <s v="Gen Z"/>
    <n v="4830"/>
    <n v="140"/>
    <n v="20"/>
    <n v="170.38"/>
    <n v="1202.6600000000001"/>
    <n v="2.8985507246376812E-2"/>
    <n v="0.14285714285714285"/>
    <n v="1.2169999999999999"/>
    <n v="8.5190000000000001"/>
    <n v="7.0586923347810782"/>
    <n v="1032.2800000000002"/>
    <x v="0"/>
  </r>
  <r>
    <d v="2024-03-22T00:00:00"/>
    <x v="0"/>
    <s v="Instagram"/>
    <s v="Video"/>
    <s v="Millennials"/>
    <n v="1397"/>
    <n v="52"/>
    <n v="3"/>
    <n v="89.68"/>
    <n v="153.18"/>
    <n v="3.7222619899785252E-2"/>
    <n v="5.7692307692307696E-2"/>
    <n v="1.7246153846153847"/>
    <n v="29.893333333333334"/>
    <n v="1.7080731489741301"/>
    <n v="63.5"/>
    <x v="1"/>
  </r>
  <r>
    <d v="2024-03-22T00:00:00"/>
    <x v="0"/>
    <s v="Instagram"/>
    <s v="Video"/>
    <s v="Gen X"/>
    <n v="463"/>
    <n v="18"/>
    <n v="1"/>
    <n v="11.21"/>
    <n v="80.62"/>
    <n v="3.8876889848812095E-2"/>
    <n v="5.5555555555555552E-2"/>
    <n v="0.62277777777777787"/>
    <n v="11.21"/>
    <n v="7.191793041926851"/>
    <n v="69.41"/>
    <x v="0"/>
  </r>
  <r>
    <d v="2024-03-22T00:00:00"/>
    <x v="0"/>
    <s v="Instagram"/>
    <s v="Image"/>
    <s v="Gen Z"/>
    <n v="3010"/>
    <n v="42"/>
    <n v="0"/>
    <n v="83.39"/>
    <n v="0"/>
    <n v="1.3953488372093023E-2"/>
    <n v="0"/>
    <n v="1.9854761904761904"/>
    <n v="0"/>
    <n v="0"/>
    <n v="-83.39"/>
    <x v="1"/>
  </r>
  <r>
    <d v="2024-03-22T00:00:00"/>
    <x v="0"/>
    <s v="Instagram"/>
    <s v="Image"/>
    <s v="Millennials"/>
    <n v="1143"/>
    <n v="12"/>
    <n v="0"/>
    <n v="69.17"/>
    <n v="0"/>
    <n v="1.0498687664041995E-2"/>
    <n v="0"/>
    <n v="5.7641666666666671"/>
    <n v="0"/>
    <n v="0"/>
    <n v="-69.17"/>
    <x v="1"/>
  </r>
  <r>
    <d v="2024-03-22T00:00:00"/>
    <x v="0"/>
    <s v="Instagram"/>
    <s v="Image"/>
    <s v="Gen X"/>
    <n v="86"/>
    <n v="0"/>
    <n v="0"/>
    <n v="3.01"/>
    <n v="0"/>
    <n v="0"/>
    <n v="0"/>
    <n v="0"/>
    <n v="0"/>
    <n v="0"/>
    <n v="-3.01"/>
    <x v="1"/>
  </r>
  <r>
    <d v="2024-03-22T00:00:00"/>
    <x v="0"/>
    <s v="Instagram"/>
    <s v="Carousel"/>
    <s v="Gen Z"/>
    <n v="2791"/>
    <n v="62"/>
    <n v="4"/>
    <n v="106.54"/>
    <n v="340.61"/>
    <n v="2.2214260121820137E-2"/>
    <n v="6.4516129032258063E-2"/>
    <n v="1.7183870967741937"/>
    <n v="26.635000000000002"/>
    <n v="3.1970152055565983"/>
    <n v="234.07"/>
    <x v="1"/>
  </r>
  <r>
    <d v="2024-03-22T00:00:00"/>
    <x v="0"/>
    <s v="Instagram"/>
    <s v="Carousel"/>
    <s v="Millennials"/>
    <n v="2706"/>
    <n v="45"/>
    <n v="2"/>
    <n v="144.91"/>
    <n v="163.33000000000001"/>
    <n v="1.662971175166297E-2"/>
    <n v="4.4444444444444446E-2"/>
    <n v="3.2202222222222221"/>
    <n v="72.454999999999998"/>
    <n v="1.1271133807190672"/>
    <n v="18.420000000000016"/>
    <x v="1"/>
  </r>
  <r>
    <d v="2024-03-22T00:00:00"/>
    <x v="0"/>
    <s v="Instagram"/>
    <s v="Carousel"/>
    <s v="Gen X"/>
    <n v="328"/>
    <n v="5"/>
    <n v="0"/>
    <n v="18"/>
    <n v="0"/>
    <n v="1.524390243902439E-2"/>
    <n v="0"/>
    <n v="3.6"/>
    <n v="0"/>
    <n v="0"/>
    <n v="-18"/>
    <x v="1"/>
  </r>
  <r>
    <d v="2024-03-22T00:00:00"/>
    <x v="0"/>
    <s v="TikTok"/>
    <s v="Video"/>
    <s v="Gen Z"/>
    <n v="4586"/>
    <n v="126"/>
    <n v="14"/>
    <n v="260.61"/>
    <n v="1341.15"/>
    <n v="2.7474923680767552E-2"/>
    <n v="0.1111111111111111"/>
    <n v="2.0683333333333334"/>
    <n v="18.615000000000002"/>
    <n v="5.1461954644871648"/>
    <n v="1080.54"/>
    <x v="0"/>
  </r>
  <r>
    <d v="2024-03-22T00:00:00"/>
    <x v="0"/>
    <s v="TikTok"/>
    <s v="Video"/>
    <s v="Millennials"/>
    <n v="388"/>
    <n v="16"/>
    <n v="0"/>
    <n v="13.26"/>
    <n v="0"/>
    <n v="4.1237113402061855E-2"/>
    <n v="0"/>
    <n v="0.82874999999999999"/>
    <n v="0"/>
    <n v="0"/>
    <n v="-13.26"/>
    <x v="1"/>
  </r>
  <r>
    <d v="2024-03-22T00:00:00"/>
    <x v="0"/>
    <s v="TikTok"/>
    <s v="Video"/>
    <s v="Gen X"/>
    <n v="461"/>
    <n v="9"/>
    <n v="1"/>
    <n v="13.58"/>
    <n v="91.87"/>
    <n v="1.9522776572668113E-2"/>
    <n v="0.1111111111111111"/>
    <n v="1.5088888888888889"/>
    <n v="13.58"/>
    <n v="6.7650957290132547"/>
    <n v="78.290000000000006"/>
    <x v="0"/>
  </r>
  <r>
    <d v="2024-03-22T00:00:00"/>
    <x v="0"/>
    <s v="TikTok"/>
    <s v="Image"/>
    <s v="Gen Z"/>
    <n v="5174"/>
    <n v="76"/>
    <n v="2"/>
    <n v="165.23"/>
    <n v="110.76"/>
    <n v="1.4688828759180518E-2"/>
    <n v="2.6315789473684209E-2"/>
    <n v="2.1740789473684208"/>
    <n v="82.614999999999995"/>
    <n v="0.67033831628638874"/>
    <n v="-54.469999999999985"/>
    <x v="1"/>
  </r>
  <r>
    <d v="2024-03-22T00:00:00"/>
    <x v="0"/>
    <s v="TikTok"/>
    <s v="Image"/>
    <s v="Millennials"/>
    <n v="949"/>
    <n v="11"/>
    <n v="0"/>
    <n v="22.24"/>
    <n v="0"/>
    <n v="1.1591148577449948E-2"/>
    <n v="0"/>
    <n v="2.0218181818181815"/>
    <n v="0"/>
    <n v="0"/>
    <n v="-22.24"/>
    <x v="1"/>
  </r>
  <r>
    <d v="2024-03-22T00:00:00"/>
    <x v="0"/>
    <s v="TikTok"/>
    <s v="Image"/>
    <s v="Gen X"/>
    <n v="91"/>
    <n v="1"/>
    <n v="0"/>
    <n v="3.33"/>
    <n v="0"/>
    <n v="1.098901098901099E-2"/>
    <n v="0"/>
    <n v="3.33"/>
    <n v="0"/>
    <n v="0"/>
    <n v="-3.33"/>
    <x v="1"/>
  </r>
  <r>
    <d v="2024-03-22T00:00:00"/>
    <x v="0"/>
    <s v="TikTok"/>
    <s v="Carousel"/>
    <s v="Gen Z"/>
    <n v="4615"/>
    <n v="131"/>
    <n v="5"/>
    <n v="236.59"/>
    <n v="444.95"/>
    <n v="2.8385698808234019E-2"/>
    <n v="3.8167938931297711E-2"/>
    <n v="1.8060305343511451"/>
    <n v="47.317999999999998"/>
    <n v="1.8806796567902277"/>
    <n v="208.35999999999999"/>
    <x v="1"/>
  </r>
  <r>
    <d v="2024-03-22T00:00:00"/>
    <x v="0"/>
    <s v="TikTok"/>
    <s v="Carousel"/>
    <s v="Millennials"/>
    <n v="727"/>
    <n v="20"/>
    <n v="1"/>
    <n v="44.57"/>
    <n v="74.010000000000005"/>
    <n v="2.7510316368638238E-2"/>
    <n v="0.05"/>
    <n v="2.2284999999999999"/>
    <n v="44.57"/>
    <n v="1.6605339914740858"/>
    <n v="29.440000000000005"/>
    <x v="1"/>
  </r>
  <r>
    <d v="2024-03-22T00:00:00"/>
    <x v="0"/>
    <s v="TikTok"/>
    <s v="Carousel"/>
    <s v="Gen X"/>
    <n v="197"/>
    <n v="2"/>
    <n v="0"/>
    <n v="4.97"/>
    <n v="0"/>
    <n v="1.015228426395939E-2"/>
    <n v="0"/>
    <n v="2.4849999999999999"/>
    <n v="0"/>
    <n v="0"/>
    <n v="-4.97"/>
    <x v="1"/>
  </r>
  <r>
    <d v="2024-03-22T00:00:00"/>
    <x v="0"/>
    <s v="Facebook"/>
    <s v="Video"/>
    <s v="Gen Z"/>
    <n v="734"/>
    <n v="20"/>
    <n v="1"/>
    <n v="31.26"/>
    <n v="56.56"/>
    <n v="2.7247956403269755E-2"/>
    <n v="0.05"/>
    <n v="1.5630000000000002"/>
    <n v="31.26"/>
    <n v="1.8093410108765196"/>
    <n v="25.3"/>
    <x v="1"/>
  </r>
  <r>
    <d v="2024-03-22T00:00:00"/>
    <x v="0"/>
    <s v="Facebook"/>
    <s v="Video"/>
    <s v="Millennials"/>
    <n v="5889"/>
    <n v="215"/>
    <n v="23"/>
    <n v="261.47000000000003"/>
    <n v="1600.42"/>
    <n v="3.650874511801664E-2"/>
    <n v="0.10697674418604651"/>
    <n v="1.216139534883721"/>
    <n v="11.368260869565219"/>
    <n v="6.1208551650284928"/>
    <n v="1338.95"/>
    <x v="0"/>
  </r>
  <r>
    <d v="2024-03-22T00:00:00"/>
    <x v="0"/>
    <s v="Facebook"/>
    <s v="Video"/>
    <s v="Gen X"/>
    <n v="1189"/>
    <n v="24"/>
    <n v="2"/>
    <n v="49.03"/>
    <n v="144.55000000000001"/>
    <n v="2.0185029436501262E-2"/>
    <n v="8.3333333333333329E-2"/>
    <n v="2.0429166666666667"/>
    <n v="24.515000000000001"/>
    <n v="2.9481949826636753"/>
    <n v="95.52000000000001"/>
    <x v="1"/>
  </r>
  <r>
    <d v="2024-03-22T00:00:00"/>
    <x v="0"/>
    <s v="Facebook"/>
    <s v="Image"/>
    <s v="Gen Z"/>
    <n v="1015"/>
    <n v="12"/>
    <n v="0"/>
    <n v="29.62"/>
    <n v="0"/>
    <n v="1.1822660098522168E-2"/>
    <n v="0"/>
    <n v="2.4683333333333333"/>
    <n v="0"/>
    <n v="0"/>
    <n v="-29.62"/>
    <x v="1"/>
  </r>
  <r>
    <d v="2024-03-22T00:00:00"/>
    <x v="0"/>
    <s v="Facebook"/>
    <s v="Image"/>
    <s v="Millennials"/>
    <n v="3122"/>
    <n v="35"/>
    <n v="1"/>
    <n v="148.28"/>
    <n v="84.48"/>
    <n v="1.1210762331838564E-2"/>
    <n v="2.8571428571428571E-2"/>
    <n v="4.2365714285714287"/>
    <n v="148.28"/>
    <n v="0.56973293768545996"/>
    <n v="-63.8"/>
    <x v="1"/>
  </r>
  <r>
    <d v="2024-03-22T00:00:00"/>
    <x v="0"/>
    <s v="Facebook"/>
    <s v="Image"/>
    <s v="Gen X"/>
    <n v="1293"/>
    <n v="18"/>
    <n v="0"/>
    <n v="69.489999999999995"/>
    <n v="0"/>
    <n v="1.3921113689095127E-2"/>
    <n v="0"/>
    <n v="3.8605555555555551"/>
    <n v="0"/>
    <n v="0"/>
    <n v="-69.489999999999995"/>
    <x v="1"/>
  </r>
  <r>
    <d v="2024-03-22T00:00:00"/>
    <x v="0"/>
    <s v="Facebook"/>
    <s v="Carousel"/>
    <s v="Gen Z"/>
    <n v="681"/>
    <n v="10"/>
    <n v="0"/>
    <n v="25.84"/>
    <n v="0"/>
    <n v="1.4684287812041116E-2"/>
    <n v="0"/>
    <n v="2.5840000000000001"/>
    <n v="0"/>
    <n v="0"/>
    <n v="-25.84"/>
    <x v="1"/>
  </r>
  <r>
    <d v="2024-03-22T00:00:00"/>
    <x v="0"/>
    <s v="Facebook"/>
    <s v="Carousel"/>
    <s v="Millennials"/>
    <n v="3047"/>
    <n v="83"/>
    <n v="2"/>
    <n v="88.36"/>
    <n v="163.04"/>
    <n v="2.7239908106334098E-2"/>
    <n v="2.4096385542168676E-2"/>
    <n v="1.064578313253012"/>
    <n v="44.18"/>
    <n v="1.8451788139429606"/>
    <n v="74.679999999999993"/>
    <x v="1"/>
  </r>
  <r>
    <d v="2024-03-22T00:00:00"/>
    <x v="0"/>
    <s v="Facebook"/>
    <s v="Carousel"/>
    <s v="Gen X"/>
    <n v="1183"/>
    <n v="24"/>
    <n v="1"/>
    <n v="31.58"/>
    <n v="73.05"/>
    <n v="2.0287404902789519E-2"/>
    <n v="4.1666666666666664E-2"/>
    <n v="1.3158333333333332"/>
    <n v="31.58"/>
    <n v="2.313172894236859"/>
    <n v="41.47"/>
    <x v="1"/>
  </r>
  <r>
    <d v="2024-03-23T00:00:00"/>
    <x v="0"/>
    <s v="Instagram"/>
    <s v="Video"/>
    <s v="Gen Z"/>
    <n v="3925"/>
    <n v="162"/>
    <n v="20"/>
    <n v="125.45"/>
    <n v="1234.19"/>
    <n v="4.1273885350318472E-2"/>
    <n v="0.12345679012345678"/>
    <n v="0.77438271604938269"/>
    <n v="6.2725"/>
    <n v="9.8381028298126747"/>
    <n v="1108.74"/>
    <x v="0"/>
  </r>
  <r>
    <d v="2024-03-23T00:00:00"/>
    <x v="0"/>
    <s v="Instagram"/>
    <s v="Video"/>
    <s v="Millennials"/>
    <n v="2753"/>
    <n v="104"/>
    <n v="7"/>
    <n v="169.51"/>
    <n v="499.59"/>
    <n v="3.7776970577551763E-2"/>
    <n v="6.7307692307692304E-2"/>
    <n v="1.629903846153846"/>
    <n v="24.215714285714284"/>
    <n v="2.9472597486873933"/>
    <n v="330.08"/>
    <x v="1"/>
  </r>
  <r>
    <d v="2024-03-23T00:00:00"/>
    <x v="0"/>
    <s v="Instagram"/>
    <s v="Video"/>
    <s v="Gen X"/>
    <n v="427"/>
    <n v="11"/>
    <n v="1"/>
    <n v="12.99"/>
    <n v="51.42"/>
    <n v="2.576112412177986E-2"/>
    <n v="9.0909090909090912E-2"/>
    <n v="1.1809090909090909"/>
    <n v="12.99"/>
    <n v="3.9584295612009237"/>
    <n v="38.43"/>
    <x v="0"/>
  </r>
  <r>
    <d v="2024-03-23T00:00:00"/>
    <x v="0"/>
    <s v="Instagram"/>
    <s v="Image"/>
    <s v="Gen Z"/>
    <n v="2502"/>
    <n v="31"/>
    <n v="1"/>
    <n v="134.65"/>
    <n v="94.86"/>
    <n v="1.2390087929656275E-2"/>
    <n v="3.2258064516129031E-2"/>
    <n v="4.3435483870967744"/>
    <n v="134.65"/>
    <n v="0.70449313033791305"/>
    <n v="-39.790000000000006"/>
    <x v="1"/>
  </r>
  <r>
    <d v="2024-03-23T00:00:00"/>
    <x v="0"/>
    <s v="Instagram"/>
    <s v="Image"/>
    <s v="Millennials"/>
    <n v="3598"/>
    <n v="70"/>
    <n v="2"/>
    <n v="164.32"/>
    <n v="116.63"/>
    <n v="1.9455252918287938E-2"/>
    <n v="2.8571428571428571E-2"/>
    <n v="2.3474285714285714"/>
    <n v="82.16"/>
    <n v="0.70977361246348591"/>
    <n v="-47.69"/>
    <x v="1"/>
  </r>
  <r>
    <d v="2024-03-23T00:00:00"/>
    <x v="0"/>
    <s v="Instagram"/>
    <s v="Image"/>
    <s v="Gen X"/>
    <n v="320"/>
    <n v="2"/>
    <n v="0"/>
    <n v="17.86"/>
    <n v="0"/>
    <n v="6.2500000000000003E-3"/>
    <n v="0"/>
    <n v="8.93"/>
    <n v="0"/>
    <n v="0"/>
    <n v="-17.86"/>
    <x v="1"/>
  </r>
  <r>
    <d v="2024-03-23T00:00:00"/>
    <x v="0"/>
    <s v="Instagram"/>
    <s v="Carousel"/>
    <s v="Gen Z"/>
    <n v="2354"/>
    <n v="64"/>
    <n v="3"/>
    <n v="104.35"/>
    <n v="250.82"/>
    <n v="2.7187765505522515E-2"/>
    <n v="4.6875E-2"/>
    <n v="1.6304687499999999"/>
    <n v="34.783333333333331"/>
    <n v="2.4036415908001918"/>
    <n v="146.47"/>
    <x v="1"/>
  </r>
  <r>
    <d v="2024-03-23T00:00:00"/>
    <x v="0"/>
    <s v="Instagram"/>
    <s v="Carousel"/>
    <s v="Millennials"/>
    <n v="1472"/>
    <n v="20"/>
    <n v="0"/>
    <n v="67.94"/>
    <n v="0"/>
    <n v="1.358695652173913E-2"/>
    <n v="0"/>
    <n v="3.3969999999999998"/>
    <n v="0"/>
    <n v="0"/>
    <n v="-67.94"/>
    <x v="1"/>
  </r>
  <r>
    <d v="2024-03-23T00:00:00"/>
    <x v="0"/>
    <s v="Instagram"/>
    <s v="Carousel"/>
    <s v="Gen X"/>
    <n v="447"/>
    <n v="10"/>
    <n v="0"/>
    <n v="29.94"/>
    <n v="0"/>
    <n v="2.2371364653243849E-2"/>
    <n v="0"/>
    <n v="2.9940000000000002"/>
    <n v="0"/>
    <n v="0"/>
    <n v="-29.94"/>
    <x v="1"/>
  </r>
  <r>
    <d v="2024-03-23T00:00:00"/>
    <x v="0"/>
    <s v="TikTok"/>
    <s v="Video"/>
    <s v="Gen Z"/>
    <n v="4930"/>
    <n v="147"/>
    <n v="19"/>
    <n v="174.03"/>
    <n v="1468.79"/>
    <n v="2.9817444219066937E-2"/>
    <n v="0.12925170068027211"/>
    <n v="1.1838775510204083"/>
    <n v="9.1594736842105267"/>
    <n v="8.4398666896512093"/>
    <n v="1294.76"/>
    <x v="0"/>
  </r>
  <r>
    <d v="2024-03-23T00:00:00"/>
    <x v="0"/>
    <s v="TikTok"/>
    <s v="Video"/>
    <s v="Millennials"/>
    <n v="712"/>
    <n v="25"/>
    <n v="2"/>
    <n v="39.78"/>
    <n v="150.99"/>
    <n v="3.51123595505618E-2"/>
    <n v="0.08"/>
    <n v="1.5911999999999999"/>
    <n v="19.89"/>
    <n v="3.7956259426847665"/>
    <n v="111.21000000000001"/>
    <x v="0"/>
  </r>
  <r>
    <d v="2024-03-23T00:00:00"/>
    <x v="0"/>
    <s v="TikTok"/>
    <s v="Video"/>
    <s v="Gen X"/>
    <n v="182"/>
    <n v="4"/>
    <n v="0"/>
    <n v="12.3"/>
    <n v="0"/>
    <n v="2.197802197802198E-2"/>
    <n v="0"/>
    <n v="3.0750000000000002"/>
    <n v="0"/>
    <n v="0"/>
    <n v="-12.3"/>
    <x v="1"/>
  </r>
  <r>
    <d v="2024-03-23T00:00:00"/>
    <x v="0"/>
    <s v="TikTok"/>
    <s v="Image"/>
    <s v="Gen Z"/>
    <n v="3310"/>
    <n v="29"/>
    <n v="0"/>
    <n v="136.19999999999999"/>
    <n v="0"/>
    <n v="8.7613293051359512E-3"/>
    <n v="0"/>
    <n v="4.6965517241379304"/>
    <n v="0"/>
    <n v="0"/>
    <n v="-136.19999999999999"/>
    <x v="1"/>
  </r>
  <r>
    <d v="2024-03-23T00:00:00"/>
    <x v="0"/>
    <s v="TikTok"/>
    <s v="Image"/>
    <s v="Millennials"/>
    <n v="442"/>
    <n v="3"/>
    <n v="0"/>
    <n v="13.76"/>
    <n v="0"/>
    <n v="6.7873303167420816E-3"/>
    <n v="0"/>
    <n v="4.5866666666666669"/>
    <n v="0"/>
    <n v="0"/>
    <n v="-13.76"/>
    <x v="1"/>
  </r>
  <r>
    <d v="2024-03-23T00:00:00"/>
    <x v="0"/>
    <s v="TikTok"/>
    <s v="Image"/>
    <s v="Gen X"/>
    <n v="346"/>
    <n v="5"/>
    <n v="0"/>
    <n v="18.46"/>
    <n v="0"/>
    <n v="1.4450867052023121E-2"/>
    <n v="0"/>
    <n v="3.6920000000000002"/>
    <n v="0"/>
    <n v="0"/>
    <n v="-18.46"/>
    <x v="1"/>
  </r>
  <r>
    <d v="2024-03-23T00:00:00"/>
    <x v="0"/>
    <s v="TikTok"/>
    <s v="Carousel"/>
    <s v="Gen Z"/>
    <n v="6246"/>
    <n v="73"/>
    <n v="5"/>
    <n v="404.56"/>
    <n v="263.5"/>
    <n v="1.1687479987191803E-2"/>
    <n v="6.8493150684931503E-2"/>
    <n v="5.5419178082191785"/>
    <n v="80.912000000000006"/>
    <n v="0.65132489618350797"/>
    <n v="-141.06"/>
    <x v="1"/>
  </r>
  <r>
    <d v="2024-03-23T00:00:00"/>
    <x v="0"/>
    <s v="TikTok"/>
    <s v="Carousel"/>
    <s v="Millennials"/>
    <n v="447"/>
    <n v="8"/>
    <n v="0"/>
    <n v="19"/>
    <n v="0"/>
    <n v="1.7897091722595078E-2"/>
    <n v="0"/>
    <n v="2.375"/>
    <n v="0"/>
    <n v="0"/>
    <n v="-19"/>
    <x v="1"/>
  </r>
  <r>
    <d v="2024-03-23T00:00:00"/>
    <x v="0"/>
    <s v="TikTok"/>
    <s v="Carousel"/>
    <s v="Gen X"/>
    <n v="372"/>
    <n v="7"/>
    <n v="0"/>
    <n v="18.36"/>
    <n v="0"/>
    <n v="1.8817204301075269E-2"/>
    <n v="0"/>
    <n v="2.6228571428571428"/>
    <n v="0"/>
    <n v="0"/>
    <n v="-18.36"/>
    <x v="1"/>
  </r>
  <r>
    <d v="2024-03-23T00:00:00"/>
    <x v="0"/>
    <s v="Facebook"/>
    <s v="Video"/>
    <s v="Gen Z"/>
    <n v="1214"/>
    <n v="37"/>
    <n v="3"/>
    <n v="50.31"/>
    <n v="206.21"/>
    <n v="3.0477759472817133E-2"/>
    <n v="8.1081081081081086E-2"/>
    <n v="1.3597297297297297"/>
    <n v="16.77"/>
    <n v="4.0987875173921688"/>
    <n v="155.9"/>
    <x v="0"/>
  </r>
  <r>
    <d v="2024-03-23T00:00:00"/>
    <x v="0"/>
    <s v="Facebook"/>
    <s v="Video"/>
    <s v="Millennials"/>
    <n v="5752"/>
    <n v="244"/>
    <n v="28"/>
    <n v="390.93"/>
    <n v="2398.5100000000002"/>
    <n v="4.242002781641168E-2"/>
    <n v="0.11475409836065574"/>
    <n v="1.602172131147541"/>
    <n v="13.961785714285714"/>
    <n v="6.1353950835187891"/>
    <n v="2007.5800000000002"/>
    <x v="0"/>
  </r>
  <r>
    <d v="2024-03-23T00:00:00"/>
    <x v="0"/>
    <s v="Facebook"/>
    <s v="Video"/>
    <s v="Gen X"/>
    <n v="2410"/>
    <n v="55"/>
    <n v="6"/>
    <n v="70.680000000000007"/>
    <n v="456.71"/>
    <n v="2.2821576763485476E-2"/>
    <n v="0.10909090909090909"/>
    <n v="1.2850909090909093"/>
    <n v="11.780000000000001"/>
    <n v="6.4616581777023194"/>
    <n v="386.03"/>
    <x v="0"/>
  </r>
  <r>
    <d v="2024-03-23T00:00:00"/>
    <x v="0"/>
    <s v="Facebook"/>
    <s v="Image"/>
    <s v="Gen Z"/>
    <n v="822"/>
    <n v="14"/>
    <n v="0"/>
    <n v="31.99"/>
    <n v="0"/>
    <n v="1.7031630170316302E-2"/>
    <n v="0"/>
    <n v="2.2849999999999997"/>
    <n v="0"/>
    <n v="0"/>
    <n v="-31.99"/>
    <x v="1"/>
  </r>
  <r>
    <d v="2024-03-23T00:00:00"/>
    <x v="0"/>
    <s v="Facebook"/>
    <s v="Image"/>
    <s v="Millennials"/>
    <n v="4683"/>
    <n v="84"/>
    <n v="2"/>
    <n v="116.43"/>
    <n v="184.56"/>
    <n v="1.7937219730941704E-2"/>
    <n v="2.3809523809523808E-2"/>
    <n v="1.3860714285714286"/>
    <n v="58.215000000000003"/>
    <n v="1.5851584643133212"/>
    <n v="68.13"/>
    <x v="1"/>
  </r>
  <r>
    <d v="2024-03-23T00:00:00"/>
    <x v="0"/>
    <s v="Facebook"/>
    <s v="Image"/>
    <s v="Gen X"/>
    <n v="1879"/>
    <n v="32"/>
    <n v="0"/>
    <n v="74.319999999999993"/>
    <n v="0"/>
    <n v="1.7030335284725917E-2"/>
    <n v="0"/>
    <n v="2.3224999999999998"/>
    <n v="0"/>
    <n v="0"/>
    <n v="-74.319999999999993"/>
    <x v="1"/>
  </r>
  <r>
    <d v="2024-03-23T00:00:00"/>
    <x v="0"/>
    <s v="Facebook"/>
    <s v="Carousel"/>
    <s v="Gen Z"/>
    <n v="658"/>
    <n v="16"/>
    <n v="1"/>
    <n v="22.06"/>
    <n v="95.41"/>
    <n v="2.4316109422492401E-2"/>
    <n v="6.25E-2"/>
    <n v="1.3787499999999999"/>
    <n v="22.06"/>
    <n v="4.3250226654578423"/>
    <n v="73.349999999999994"/>
    <x v="0"/>
  </r>
  <r>
    <d v="2024-03-23T00:00:00"/>
    <x v="0"/>
    <s v="Facebook"/>
    <s v="Carousel"/>
    <s v="Millennials"/>
    <n v="3964"/>
    <n v="72"/>
    <n v="2"/>
    <n v="255.18"/>
    <n v="119.28"/>
    <n v="1.8163471241170535E-2"/>
    <n v="2.7777777777777776E-2"/>
    <n v="3.5441666666666669"/>
    <n v="127.59"/>
    <n v="0.46743475193980721"/>
    <n v="-135.9"/>
    <x v="1"/>
  </r>
  <r>
    <d v="2024-03-23T00:00:00"/>
    <x v="0"/>
    <s v="Facebook"/>
    <s v="Carousel"/>
    <s v="Gen X"/>
    <n v="2946"/>
    <n v="71"/>
    <n v="3"/>
    <n v="131.28"/>
    <n v="183.52"/>
    <n v="2.4100475220638153E-2"/>
    <n v="4.2253521126760563E-2"/>
    <n v="1.8490140845070422"/>
    <n v="43.76"/>
    <n v="1.3979280926264475"/>
    <n v="52.240000000000009"/>
    <x v="1"/>
  </r>
  <r>
    <d v="2024-03-24T00:00:00"/>
    <x v="0"/>
    <s v="Instagram"/>
    <s v="Video"/>
    <s v="Gen Z"/>
    <n v="3163"/>
    <n v="138"/>
    <n v="12"/>
    <n v="187.47"/>
    <n v="752.28"/>
    <n v="4.3629465697122984E-2"/>
    <n v="8.6956521739130432E-2"/>
    <n v="1.3584782608695651"/>
    <n v="15.6225"/>
    <n v="4.0128020483277327"/>
    <n v="564.80999999999995"/>
    <x v="0"/>
  </r>
  <r>
    <d v="2024-03-24T00:00:00"/>
    <x v="0"/>
    <s v="Instagram"/>
    <s v="Video"/>
    <s v="Millennials"/>
    <n v="3215"/>
    <n v="67"/>
    <n v="4"/>
    <n v="108.77"/>
    <n v="282.81"/>
    <n v="2.0839813374805598E-2"/>
    <n v="5.9701492537313432E-2"/>
    <n v="1.6234328358208954"/>
    <n v="27.192499999999999"/>
    <n v="2.6000735496920107"/>
    <n v="174.04000000000002"/>
    <x v="1"/>
  </r>
  <r>
    <d v="2024-03-24T00:00:00"/>
    <x v="0"/>
    <s v="Instagram"/>
    <s v="Video"/>
    <s v="Gen X"/>
    <n v="257"/>
    <n v="7"/>
    <n v="0"/>
    <n v="9.25"/>
    <n v="0"/>
    <n v="2.7237354085603113E-2"/>
    <n v="0"/>
    <n v="1.3214285714285714"/>
    <n v="0"/>
    <n v="0"/>
    <n v="-9.25"/>
    <x v="1"/>
  </r>
  <r>
    <d v="2024-03-24T00:00:00"/>
    <x v="0"/>
    <s v="Instagram"/>
    <s v="Image"/>
    <s v="Gen Z"/>
    <n v="3874"/>
    <n v="24"/>
    <n v="0"/>
    <n v="117.66"/>
    <n v="0"/>
    <n v="6.1951471347444498E-3"/>
    <n v="0"/>
    <n v="4.9024999999999999"/>
    <n v="0"/>
    <n v="0"/>
    <n v="-117.66"/>
    <x v="1"/>
  </r>
  <r>
    <d v="2024-03-24T00:00:00"/>
    <x v="0"/>
    <s v="Instagram"/>
    <s v="Image"/>
    <s v="Millennials"/>
    <n v="3626"/>
    <n v="60"/>
    <n v="1"/>
    <n v="149.1"/>
    <n v="86.98"/>
    <n v="1.6547159404302261E-2"/>
    <n v="1.6666666666666666E-2"/>
    <n v="2.4849999999999999"/>
    <n v="149.1"/>
    <n v="0.58336686787391012"/>
    <n v="-62.11999999999999"/>
    <x v="1"/>
  </r>
  <r>
    <d v="2024-03-24T00:00:00"/>
    <x v="0"/>
    <s v="Instagram"/>
    <s v="Image"/>
    <s v="Gen X"/>
    <n v="198"/>
    <n v="1"/>
    <n v="0"/>
    <n v="12.67"/>
    <n v="0"/>
    <n v="5.0505050505050509E-3"/>
    <n v="0"/>
    <n v="12.67"/>
    <n v="0"/>
    <n v="0"/>
    <n v="-12.67"/>
    <x v="1"/>
  </r>
  <r>
    <d v="2024-03-24T00:00:00"/>
    <x v="0"/>
    <s v="Instagram"/>
    <s v="Carousel"/>
    <s v="Gen Z"/>
    <n v="4232"/>
    <n v="42"/>
    <n v="2"/>
    <n v="198.91"/>
    <n v="120.13"/>
    <n v="9.9243856332703207E-3"/>
    <n v="4.7619047619047616E-2"/>
    <n v="4.7359523809523809"/>
    <n v="99.454999999999998"/>
    <n v="0.60394148107184153"/>
    <n v="-78.78"/>
    <x v="1"/>
  </r>
  <r>
    <d v="2024-03-24T00:00:00"/>
    <x v="0"/>
    <s v="Instagram"/>
    <s v="Carousel"/>
    <s v="Millennials"/>
    <n v="2513"/>
    <n v="30"/>
    <n v="2"/>
    <n v="107.13"/>
    <n v="107.23"/>
    <n v="1.1937922801432551E-2"/>
    <n v="6.6666666666666666E-2"/>
    <n v="3.5709999999999997"/>
    <n v="53.564999999999998"/>
    <n v="1.0009334453467751"/>
    <n v="0.10000000000000853"/>
    <x v="1"/>
  </r>
  <r>
    <d v="2024-03-24T00:00:00"/>
    <x v="0"/>
    <s v="Instagram"/>
    <s v="Carousel"/>
    <s v="Gen X"/>
    <n v="100"/>
    <n v="2"/>
    <n v="0"/>
    <n v="3.01"/>
    <n v="0"/>
    <n v="0.02"/>
    <n v="0"/>
    <n v="1.5049999999999999"/>
    <n v="0"/>
    <n v="0"/>
    <n v="-3.01"/>
    <x v="1"/>
  </r>
  <r>
    <d v="2024-03-24T00:00:00"/>
    <x v="0"/>
    <s v="TikTok"/>
    <s v="Video"/>
    <s v="Gen Z"/>
    <n v="7058"/>
    <n v="329"/>
    <n v="47"/>
    <n v="439.87"/>
    <n v="2355.0300000000002"/>
    <n v="4.6613771606687449E-2"/>
    <n v="0.14285714285714285"/>
    <n v="1.3369908814589666"/>
    <n v="9.3589361702127665"/>
    <n v="5.353922749903381"/>
    <n v="1915.1600000000003"/>
    <x v="0"/>
  </r>
  <r>
    <d v="2024-03-24T00:00:00"/>
    <x v="0"/>
    <s v="TikTok"/>
    <s v="Video"/>
    <s v="Millennials"/>
    <n v="780"/>
    <n v="26"/>
    <n v="2"/>
    <n v="29.8"/>
    <n v="180.81"/>
    <n v="3.3333333333333333E-2"/>
    <n v="7.6923076923076927E-2"/>
    <n v="1.1461538461538461"/>
    <n v="14.9"/>
    <n v="6.0674496644295299"/>
    <n v="151.01"/>
    <x v="0"/>
  </r>
  <r>
    <d v="2024-03-24T00:00:00"/>
    <x v="0"/>
    <s v="TikTok"/>
    <s v="Video"/>
    <s v="Gen X"/>
    <n v="95"/>
    <n v="4"/>
    <n v="0"/>
    <n v="2.96"/>
    <n v="0"/>
    <n v="4.2105263157894736E-2"/>
    <n v="0"/>
    <n v="0.74"/>
    <n v="0"/>
    <n v="0"/>
    <n v="-2.96"/>
    <x v="1"/>
  </r>
  <r>
    <d v="2024-03-24T00:00:00"/>
    <x v="0"/>
    <s v="TikTok"/>
    <s v="Image"/>
    <s v="Gen Z"/>
    <n v="3803"/>
    <n v="55"/>
    <n v="0"/>
    <n v="128.78"/>
    <n v="0"/>
    <n v="1.4462266631606626E-2"/>
    <n v="0"/>
    <n v="2.3414545454545457"/>
    <n v="0"/>
    <n v="0"/>
    <n v="-128.78"/>
    <x v="1"/>
  </r>
  <r>
    <d v="2024-03-24T00:00:00"/>
    <x v="0"/>
    <s v="TikTok"/>
    <s v="Image"/>
    <s v="Millennials"/>
    <n v="634"/>
    <n v="10"/>
    <n v="0"/>
    <n v="21.78"/>
    <n v="0"/>
    <n v="1.5772870662460567E-2"/>
    <n v="0"/>
    <n v="2.1779999999999999"/>
    <n v="0"/>
    <n v="0"/>
    <n v="-21.78"/>
    <x v="1"/>
  </r>
  <r>
    <d v="2024-03-24T00:00:00"/>
    <x v="0"/>
    <s v="TikTok"/>
    <s v="Image"/>
    <s v="Gen X"/>
    <n v="316"/>
    <n v="1"/>
    <n v="0"/>
    <n v="9.25"/>
    <n v="0"/>
    <n v="3.1645569620253164E-3"/>
    <n v="0"/>
    <n v="9.25"/>
    <n v="0"/>
    <n v="0"/>
    <n v="-9.25"/>
    <x v="1"/>
  </r>
  <r>
    <d v="2024-03-24T00:00:00"/>
    <x v="0"/>
    <s v="TikTok"/>
    <s v="Carousel"/>
    <s v="Gen Z"/>
    <n v="6579"/>
    <n v="98"/>
    <n v="4"/>
    <n v="392.53"/>
    <n v="294.11"/>
    <n v="1.4895880832953337E-2"/>
    <n v="4.0816326530612242E-2"/>
    <n v="4.0054081632653062"/>
    <n v="98.132499999999993"/>
    <n v="0.74926757190533211"/>
    <n v="-98.419999999999959"/>
    <x v="1"/>
  </r>
  <r>
    <d v="2024-03-24T00:00:00"/>
    <x v="0"/>
    <s v="TikTok"/>
    <s v="Carousel"/>
    <s v="Millennials"/>
    <n v="755"/>
    <n v="20"/>
    <n v="0"/>
    <n v="30.94"/>
    <n v="0"/>
    <n v="2.6490066225165563E-2"/>
    <n v="0"/>
    <n v="1.5470000000000002"/>
    <n v="0"/>
    <n v="0"/>
    <n v="-30.94"/>
    <x v="1"/>
  </r>
  <r>
    <d v="2024-03-24T00:00:00"/>
    <x v="0"/>
    <s v="TikTok"/>
    <s v="Carousel"/>
    <s v="Gen X"/>
    <n v="161"/>
    <n v="2"/>
    <n v="0"/>
    <n v="8.11"/>
    <n v="0"/>
    <n v="1.2422360248447204E-2"/>
    <n v="0"/>
    <n v="4.0549999999999997"/>
    <n v="0"/>
    <n v="0"/>
    <n v="-8.11"/>
    <x v="1"/>
  </r>
  <r>
    <d v="2024-03-24T00:00:00"/>
    <x v="0"/>
    <s v="Facebook"/>
    <s v="Video"/>
    <s v="Gen Z"/>
    <n v="1132"/>
    <n v="55"/>
    <n v="3"/>
    <n v="39.69"/>
    <n v="238.59"/>
    <n v="4.8586572438162542E-2"/>
    <n v="5.4545454545454543E-2"/>
    <n v="0.72163636363636363"/>
    <n v="13.229999999999999"/>
    <n v="6.0113378684807257"/>
    <n v="198.9"/>
    <x v="0"/>
  </r>
  <r>
    <d v="2024-03-24T00:00:00"/>
    <x v="0"/>
    <s v="Facebook"/>
    <s v="Video"/>
    <s v="Millennials"/>
    <n v="3256"/>
    <n v="82"/>
    <n v="11"/>
    <n v="157.71"/>
    <n v="1072.69"/>
    <n v="2.5184275184275184E-2"/>
    <n v="0.13414634146341464"/>
    <n v="1.9232926829268293"/>
    <n v="14.337272727272728"/>
    <n v="6.8016612770274554"/>
    <n v="914.98"/>
    <x v="0"/>
  </r>
  <r>
    <d v="2024-03-24T00:00:00"/>
    <x v="0"/>
    <s v="Facebook"/>
    <s v="Video"/>
    <s v="Gen X"/>
    <n v="1608"/>
    <n v="46"/>
    <n v="6"/>
    <n v="97.15"/>
    <n v="509.34"/>
    <n v="2.8606965174129355E-2"/>
    <n v="0.13043478260869565"/>
    <n v="2.1119565217391307"/>
    <n v="16.191666666666666"/>
    <n v="5.2428203808543481"/>
    <n v="412.18999999999994"/>
    <x v="0"/>
  </r>
  <r>
    <d v="2024-03-24T00:00:00"/>
    <x v="0"/>
    <s v="Facebook"/>
    <s v="Image"/>
    <s v="Gen Z"/>
    <n v="1088"/>
    <n v="8"/>
    <n v="0"/>
    <n v="51.36"/>
    <n v="0"/>
    <n v="7.3529411764705881E-3"/>
    <n v="0"/>
    <n v="6.42"/>
    <n v="0"/>
    <n v="0"/>
    <n v="-51.36"/>
    <x v="1"/>
  </r>
  <r>
    <d v="2024-03-24T00:00:00"/>
    <x v="0"/>
    <s v="Facebook"/>
    <s v="Image"/>
    <s v="Millennials"/>
    <n v="3489"/>
    <n v="48"/>
    <n v="1"/>
    <n v="203.64"/>
    <n v="92.02"/>
    <n v="1.3757523645743766E-2"/>
    <n v="2.0833333333333332E-2"/>
    <n v="4.2424999999999997"/>
    <n v="203.64"/>
    <n v="0.4518758593596543"/>
    <n v="-111.61999999999999"/>
    <x v="1"/>
  </r>
  <r>
    <d v="2024-03-24T00:00:00"/>
    <x v="0"/>
    <s v="Facebook"/>
    <s v="Image"/>
    <s v="Gen X"/>
    <n v="1249"/>
    <n v="20"/>
    <n v="0"/>
    <n v="49.9"/>
    <n v="0"/>
    <n v="1.6012810248198558E-2"/>
    <n v="0"/>
    <n v="2.4950000000000001"/>
    <n v="0"/>
    <n v="0"/>
    <n v="-49.9"/>
    <x v="1"/>
  </r>
  <r>
    <d v="2024-03-24T00:00:00"/>
    <x v="0"/>
    <s v="Facebook"/>
    <s v="Carousel"/>
    <s v="Gen Z"/>
    <n v="561"/>
    <n v="6"/>
    <n v="0"/>
    <n v="24.83"/>
    <n v="0"/>
    <n v="1.06951871657754E-2"/>
    <n v="0"/>
    <n v="4.1383333333333328"/>
    <n v="0"/>
    <n v="0"/>
    <n v="-24.83"/>
    <x v="1"/>
  </r>
  <r>
    <d v="2024-03-24T00:00:00"/>
    <x v="0"/>
    <s v="Facebook"/>
    <s v="Carousel"/>
    <s v="Millennials"/>
    <n v="5014"/>
    <n v="123"/>
    <n v="5"/>
    <n v="213.17"/>
    <n v="286.02999999999997"/>
    <n v="2.4531312325488632E-2"/>
    <n v="4.065040650406504E-2"/>
    <n v="1.7330894308943088"/>
    <n v="42.634"/>
    <n v="1.3417929352160247"/>
    <n v="72.859999999999985"/>
    <x v="1"/>
  </r>
  <r>
    <d v="2024-03-24T00:00:00"/>
    <x v="0"/>
    <s v="Facebook"/>
    <s v="Carousel"/>
    <s v="Gen X"/>
    <n v="2886"/>
    <n v="68"/>
    <n v="4"/>
    <n v="177.94"/>
    <n v="394.57"/>
    <n v="2.3562023562023561E-2"/>
    <n v="5.8823529411764705E-2"/>
    <n v="2.6167647058823529"/>
    <n v="44.484999999999999"/>
    <n v="2.2174328425311902"/>
    <n v="216.63"/>
    <x v="1"/>
  </r>
  <r>
    <d v="2024-03-25T00:00:00"/>
    <x v="0"/>
    <s v="Instagram"/>
    <s v="Video"/>
    <s v="Gen Z"/>
    <n v="4127"/>
    <n v="115"/>
    <n v="8"/>
    <n v="209.43"/>
    <n v="778.01"/>
    <n v="2.7865277441240611E-2"/>
    <n v="6.9565217391304349E-2"/>
    <n v="1.8211304347826087"/>
    <n v="26.178750000000001"/>
    <n v="3.7148928042782789"/>
    <n v="568.57999999999993"/>
    <x v="0"/>
  </r>
  <r>
    <d v="2024-03-25T00:00:00"/>
    <x v="0"/>
    <s v="Instagram"/>
    <s v="Video"/>
    <s v="Millennials"/>
    <n v="2511"/>
    <n v="125"/>
    <n v="15"/>
    <n v="166.19"/>
    <n v="1376.23"/>
    <n v="4.9780963759458383E-2"/>
    <n v="0.12"/>
    <n v="1.32952"/>
    <n v="11.079333333333333"/>
    <n v="8.2810638425898073"/>
    <n v="1210.04"/>
    <x v="0"/>
  </r>
  <r>
    <d v="2024-03-25T00:00:00"/>
    <x v="0"/>
    <s v="Instagram"/>
    <s v="Video"/>
    <s v="Gen X"/>
    <n v="222"/>
    <n v="6"/>
    <n v="0"/>
    <n v="7.79"/>
    <n v="0"/>
    <n v="2.7027027027027029E-2"/>
    <n v="0"/>
    <n v="1.2983333333333333"/>
    <n v="0"/>
    <n v="0"/>
    <n v="-7.79"/>
    <x v="1"/>
  </r>
  <r>
    <d v="2024-03-25T00:00:00"/>
    <x v="0"/>
    <s v="Instagram"/>
    <s v="Image"/>
    <s v="Gen Z"/>
    <n v="3342"/>
    <n v="17"/>
    <n v="0"/>
    <n v="153.06"/>
    <n v="0"/>
    <n v="5.086774386594853E-3"/>
    <n v="0"/>
    <n v="9.0035294117647062"/>
    <n v="0"/>
    <n v="0"/>
    <n v="-153.06"/>
    <x v="1"/>
  </r>
  <r>
    <d v="2024-03-25T00:00:00"/>
    <x v="0"/>
    <s v="Instagram"/>
    <s v="Image"/>
    <s v="Millennials"/>
    <n v="2619"/>
    <n v="33"/>
    <n v="1"/>
    <n v="172.11"/>
    <n v="58.96"/>
    <n v="1.2600229095074456E-2"/>
    <n v="3.0303030303030304E-2"/>
    <n v="5.2154545454545458"/>
    <n v="172.11"/>
    <n v="0.34257161117889717"/>
    <n v="-113.15"/>
    <x v="1"/>
  </r>
  <r>
    <d v="2024-03-25T00:00:00"/>
    <x v="0"/>
    <s v="Instagram"/>
    <s v="Image"/>
    <s v="Gen X"/>
    <n v="481"/>
    <n v="8"/>
    <n v="0"/>
    <n v="23.51"/>
    <n v="0"/>
    <n v="1.6632016632016633E-2"/>
    <n v="0"/>
    <n v="2.9387500000000002"/>
    <n v="0"/>
    <n v="0"/>
    <n v="-23.51"/>
    <x v="1"/>
  </r>
  <r>
    <d v="2024-03-25T00:00:00"/>
    <x v="0"/>
    <s v="Instagram"/>
    <s v="Carousel"/>
    <s v="Gen Z"/>
    <n v="3383"/>
    <n v="80"/>
    <n v="2"/>
    <n v="148.28"/>
    <n v="191.03"/>
    <n v="2.3647650014779781E-2"/>
    <n v="2.5000000000000001E-2"/>
    <n v="1.8534999999999999"/>
    <n v="74.14"/>
    <n v="1.2883059077421095"/>
    <n v="42.75"/>
    <x v="1"/>
  </r>
  <r>
    <d v="2024-03-25T00:00:00"/>
    <x v="0"/>
    <s v="Instagram"/>
    <s v="Carousel"/>
    <s v="Millennials"/>
    <n v="2722"/>
    <n v="29"/>
    <n v="1"/>
    <n v="106.08"/>
    <n v="62.58"/>
    <n v="1.06539309331374E-2"/>
    <n v="3.4482758620689655E-2"/>
    <n v="3.6579310344827585"/>
    <n v="106.08"/>
    <n v="0.58993212669683259"/>
    <n v="-43.5"/>
    <x v="1"/>
  </r>
  <r>
    <d v="2024-03-25T00:00:00"/>
    <x v="0"/>
    <s v="Instagram"/>
    <s v="Carousel"/>
    <s v="Gen X"/>
    <n v="267"/>
    <n v="4"/>
    <n v="0"/>
    <n v="7.06"/>
    <n v="0"/>
    <n v="1.4981273408239701E-2"/>
    <n v="0"/>
    <n v="1.7649999999999999"/>
    <n v="0"/>
    <n v="0"/>
    <n v="-7.06"/>
    <x v="1"/>
  </r>
  <r>
    <d v="2024-03-25T00:00:00"/>
    <x v="0"/>
    <s v="TikTok"/>
    <s v="Video"/>
    <s v="Gen Z"/>
    <n v="4479"/>
    <n v="90"/>
    <n v="12"/>
    <n v="230.17"/>
    <n v="793.11"/>
    <n v="2.0093770931011386E-2"/>
    <n v="0.13333333333333333"/>
    <n v="2.5574444444444442"/>
    <n v="19.180833333333332"/>
    <n v="3.4457574835990794"/>
    <n v="562.94000000000005"/>
    <x v="1"/>
  </r>
  <r>
    <d v="2024-03-25T00:00:00"/>
    <x v="0"/>
    <s v="TikTok"/>
    <s v="Video"/>
    <s v="Millennials"/>
    <n v="910"/>
    <n v="18"/>
    <n v="2"/>
    <n v="45.61"/>
    <n v="171.09"/>
    <n v="1.9780219780219779E-2"/>
    <n v="0.1111111111111111"/>
    <n v="2.5338888888888889"/>
    <n v="22.805"/>
    <n v="3.7511510633632978"/>
    <n v="125.48"/>
    <x v="0"/>
  </r>
  <r>
    <d v="2024-03-25T00:00:00"/>
    <x v="0"/>
    <s v="TikTok"/>
    <s v="Video"/>
    <s v="Gen X"/>
    <n v="287"/>
    <n v="7"/>
    <n v="0"/>
    <n v="14.26"/>
    <n v="0"/>
    <n v="2.4390243902439025E-2"/>
    <n v="0"/>
    <n v="2.0371428571428569"/>
    <n v="0"/>
    <n v="0"/>
    <n v="-14.26"/>
    <x v="1"/>
  </r>
  <r>
    <d v="2024-03-25T00:00:00"/>
    <x v="0"/>
    <s v="TikTok"/>
    <s v="Image"/>
    <s v="Gen Z"/>
    <n v="3041"/>
    <n v="51"/>
    <n v="0"/>
    <n v="78.42"/>
    <n v="0"/>
    <n v="1.6770799079250248E-2"/>
    <n v="0"/>
    <n v="1.5376470588235294"/>
    <n v="0"/>
    <n v="0"/>
    <n v="-78.42"/>
    <x v="1"/>
  </r>
  <r>
    <d v="2024-03-25T00:00:00"/>
    <x v="0"/>
    <s v="TikTok"/>
    <s v="Image"/>
    <s v="Millennials"/>
    <n v="433"/>
    <n v="7"/>
    <n v="0"/>
    <n v="18.82"/>
    <n v="0"/>
    <n v="1.6166281755196306E-2"/>
    <n v="0"/>
    <n v="2.6885714285714286"/>
    <n v="0"/>
    <n v="0"/>
    <n v="-18.82"/>
    <x v="1"/>
  </r>
  <r>
    <d v="2024-03-25T00:00:00"/>
    <x v="0"/>
    <s v="TikTok"/>
    <s v="Image"/>
    <s v="Gen X"/>
    <n v="409"/>
    <n v="2"/>
    <n v="0"/>
    <n v="24.38"/>
    <n v="0"/>
    <n v="4.8899755501222494E-3"/>
    <n v="0"/>
    <n v="12.19"/>
    <n v="0"/>
    <n v="0"/>
    <n v="-24.38"/>
    <x v="1"/>
  </r>
  <r>
    <d v="2024-03-25T00:00:00"/>
    <x v="0"/>
    <s v="TikTok"/>
    <s v="Carousel"/>
    <s v="Gen Z"/>
    <n v="6298"/>
    <n v="118"/>
    <n v="6"/>
    <n v="285.3"/>
    <n v="486.08"/>
    <n v="1.8736106700539854E-2"/>
    <n v="5.0847457627118647E-2"/>
    <n v="2.4177966101694914"/>
    <n v="47.550000000000004"/>
    <n v="1.7037504381352961"/>
    <n v="200.77999999999997"/>
    <x v="1"/>
  </r>
  <r>
    <d v="2024-03-25T00:00:00"/>
    <x v="0"/>
    <s v="TikTok"/>
    <s v="Carousel"/>
    <s v="Millennials"/>
    <n v="367"/>
    <n v="9"/>
    <n v="0"/>
    <n v="24.11"/>
    <n v="0"/>
    <n v="2.4523160762942781E-2"/>
    <n v="0"/>
    <n v="2.6788888888888889"/>
    <n v="0"/>
    <n v="0"/>
    <n v="-24.11"/>
    <x v="1"/>
  </r>
  <r>
    <d v="2024-03-25T00:00:00"/>
    <x v="0"/>
    <s v="TikTok"/>
    <s v="Carousel"/>
    <s v="Gen X"/>
    <n v="63"/>
    <n v="1"/>
    <n v="0"/>
    <n v="2.64"/>
    <n v="0"/>
    <n v="1.5873015873015872E-2"/>
    <n v="0"/>
    <n v="2.64"/>
    <n v="0"/>
    <n v="0"/>
    <n v="-2.64"/>
    <x v="1"/>
  </r>
  <r>
    <d v="2024-03-25T00:00:00"/>
    <x v="0"/>
    <s v="Facebook"/>
    <s v="Video"/>
    <s v="Gen Z"/>
    <n v="1461"/>
    <n v="48"/>
    <n v="5"/>
    <n v="91.05"/>
    <n v="260.77999999999997"/>
    <n v="3.2854209445585217E-2"/>
    <n v="0.10416666666666667"/>
    <n v="1.8968749999999999"/>
    <n v="18.21"/>
    <n v="2.8641405820977481"/>
    <n v="169.72999999999996"/>
    <x v="1"/>
  </r>
  <r>
    <d v="2024-03-25T00:00:00"/>
    <x v="0"/>
    <s v="Facebook"/>
    <s v="Video"/>
    <s v="Millennials"/>
    <n v="3309"/>
    <n v="141"/>
    <n v="20"/>
    <n v="83.57"/>
    <n v="1596.86"/>
    <n v="4.2611060743427021E-2"/>
    <n v="0.14184397163120568"/>
    <n v="0.59269503546099289"/>
    <n v="4.1784999999999997"/>
    <n v="19.108053129113319"/>
    <n v="1513.29"/>
    <x v="0"/>
  </r>
  <r>
    <d v="2024-03-25T00:00:00"/>
    <x v="0"/>
    <s v="Facebook"/>
    <s v="Video"/>
    <s v="Gen X"/>
    <n v="1733"/>
    <n v="52"/>
    <n v="2"/>
    <n v="115.24"/>
    <n v="159.21"/>
    <n v="3.0005770340450086E-2"/>
    <n v="3.8461538461538464E-2"/>
    <n v="2.2161538461538459"/>
    <n v="57.62"/>
    <n v="1.3815515446025688"/>
    <n v="43.970000000000013"/>
    <x v="1"/>
  </r>
  <r>
    <d v="2024-03-25T00:00:00"/>
    <x v="0"/>
    <s v="Facebook"/>
    <s v="Image"/>
    <s v="Gen Z"/>
    <n v="1169"/>
    <n v="7"/>
    <n v="0"/>
    <n v="65.94"/>
    <n v="0"/>
    <n v="5.9880239520958087E-3"/>
    <n v="0"/>
    <n v="9.42"/>
    <n v="0"/>
    <n v="0"/>
    <n v="-65.94"/>
    <x v="1"/>
  </r>
  <r>
    <d v="2024-03-25T00:00:00"/>
    <x v="0"/>
    <s v="Facebook"/>
    <s v="Image"/>
    <s v="Millennials"/>
    <n v="3216"/>
    <n v="31"/>
    <n v="1"/>
    <n v="164.59"/>
    <n v="74.73"/>
    <n v="9.6393034825870642E-3"/>
    <n v="3.2258064516129031E-2"/>
    <n v="5.3093548387096776"/>
    <n v="164.59"/>
    <n v="0.45403730481803273"/>
    <n v="-89.86"/>
    <x v="1"/>
  </r>
  <r>
    <d v="2024-03-25T00:00:00"/>
    <x v="0"/>
    <s v="Facebook"/>
    <s v="Image"/>
    <s v="Gen X"/>
    <n v="1169"/>
    <n v="8"/>
    <n v="0"/>
    <n v="48.03"/>
    <n v="0"/>
    <n v="6.8434559452523521E-3"/>
    <n v="0"/>
    <n v="6.0037500000000001"/>
    <n v="0"/>
    <n v="0"/>
    <n v="-48.03"/>
    <x v="1"/>
  </r>
  <r>
    <d v="2024-03-25T00:00:00"/>
    <x v="0"/>
    <s v="Facebook"/>
    <s v="Carousel"/>
    <s v="Gen Z"/>
    <n v="1121"/>
    <n v="25"/>
    <n v="0"/>
    <n v="44.84"/>
    <n v="0"/>
    <n v="2.2301516503122211E-2"/>
    <n v="0"/>
    <n v="1.7936000000000001"/>
    <n v="0"/>
    <n v="0"/>
    <n v="-44.84"/>
    <x v="1"/>
  </r>
  <r>
    <d v="2024-03-25T00:00:00"/>
    <x v="0"/>
    <s v="Facebook"/>
    <s v="Carousel"/>
    <s v="Millennials"/>
    <n v="2400"/>
    <n v="38"/>
    <n v="2"/>
    <n v="67.58"/>
    <n v="195.83"/>
    <n v="1.5833333333333335E-2"/>
    <n v="5.2631578947368418E-2"/>
    <n v="1.7784210526315789"/>
    <n v="33.79"/>
    <n v="2.8977508138502519"/>
    <n v="128.25"/>
    <x v="1"/>
  </r>
  <r>
    <d v="2024-03-25T00:00:00"/>
    <x v="0"/>
    <s v="Facebook"/>
    <s v="Carousel"/>
    <s v="Gen X"/>
    <n v="2628"/>
    <n v="75"/>
    <n v="3"/>
    <n v="179.31"/>
    <n v="228.72"/>
    <n v="2.8538812785388126E-2"/>
    <n v="0.04"/>
    <n v="2.3908"/>
    <n v="59.77"/>
    <n v="1.2755562991467291"/>
    <n v="49.41"/>
    <x v="1"/>
  </r>
  <r>
    <d v="2024-03-26T00:00:00"/>
    <x v="0"/>
    <s v="Instagram"/>
    <s v="Video"/>
    <s v="Gen Z"/>
    <n v="2875"/>
    <n v="94"/>
    <n v="13"/>
    <n v="142.86000000000001"/>
    <n v="1059.5"/>
    <n v="3.2695652173913042E-2"/>
    <n v="0.13829787234042554"/>
    <n v="1.5197872340425533"/>
    <n v="10.989230769230771"/>
    <n v="7.41635167296654"/>
    <n v="916.64"/>
    <x v="0"/>
  </r>
  <r>
    <d v="2024-03-26T00:00:00"/>
    <x v="0"/>
    <s v="Instagram"/>
    <s v="Video"/>
    <s v="Millennials"/>
    <n v="1582"/>
    <n v="53"/>
    <n v="3"/>
    <n v="52.27"/>
    <n v="190.73"/>
    <n v="3.3501896333754742E-2"/>
    <n v="5.6603773584905662E-2"/>
    <n v="0.98622641509433973"/>
    <n v="17.423333333333336"/>
    <n v="3.6489382054715893"/>
    <n v="138.45999999999998"/>
    <x v="0"/>
  </r>
  <r>
    <d v="2024-03-26T00:00:00"/>
    <x v="0"/>
    <s v="Instagram"/>
    <s v="Video"/>
    <s v="Gen X"/>
    <n v="327"/>
    <n v="16"/>
    <n v="2"/>
    <n v="9.34"/>
    <n v="182.37"/>
    <n v="4.8929663608562692E-2"/>
    <n v="0.125"/>
    <n v="0.58374999999999999"/>
    <n v="4.67"/>
    <n v="19.525695931477518"/>
    <n v="173.03"/>
    <x v="0"/>
  </r>
  <r>
    <d v="2024-03-26T00:00:00"/>
    <x v="0"/>
    <s v="Instagram"/>
    <s v="Image"/>
    <s v="Gen Z"/>
    <n v="3116"/>
    <n v="33"/>
    <n v="1"/>
    <n v="72.41"/>
    <n v="83.89"/>
    <n v="1.0590500641848523E-2"/>
    <n v="3.0303030303030304E-2"/>
    <n v="2.1942424242424243"/>
    <n v="72.41"/>
    <n v="1.1585416378953184"/>
    <n v="11.480000000000004"/>
    <x v="1"/>
  </r>
  <r>
    <d v="2024-03-26T00:00:00"/>
    <x v="0"/>
    <s v="Instagram"/>
    <s v="Image"/>
    <s v="Millennials"/>
    <n v="2170"/>
    <n v="21"/>
    <n v="0"/>
    <n v="138.03"/>
    <n v="0"/>
    <n v="9.6774193548387101E-3"/>
    <n v="0"/>
    <n v="6.572857142857143"/>
    <n v="0"/>
    <n v="0"/>
    <n v="-138.03"/>
    <x v="1"/>
  </r>
  <r>
    <d v="2024-03-26T00:00:00"/>
    <x v="0"/>
    <s v="Instagram"/>
    <s v="Image"/>
    <s v="Gen X"/>
    <n v="421"/>
    <n v="5"/>
    <n v="0"/>
    <n v="20.96"/>
    <n v="0"/>
    <n v="1.1876484560570071E-2"/>
    <n v="0"/>
    <n v="4.1920000000000002"/>
    <n v="0"/>
    <n v="0"/>
    <n v="-20.96"/>
    <x v="1"/>
  </r>
  <r>
    <d v="2024-03-26T00:00:00"/>
    <x v="0"/>
    <s v="Instagram"/>
    <s v="Carousel"/>
    <s v="Gen Z"/>
    <n v="3486"/>
    <n v="36"/>
    <n v="1"/>
    <n v="108.63"/>
    <n v="84.01"/>
    <n v="1.0327022375215147E-2"/>
    <n v="2.7777777777777776E-2"/>
    <n v="3.0175000000000001"/>
    <n v="108.63"/>
    <n v="0.77335910890177673"/>
    <n v="-24.61999999999999"/>
    <x v="1"/>
  </r>
  <r>
    <d v="2024-03-26T00:00:00"/>
    <x v="0"/>
    <s v="Instagram"/>
    <s v="Carousel"/>
    <s v="Millennials"/>
    <n v="3332"/>
    <n v="64"/>
    <n v="2"/>
    <n v="107.54"/>
    <n v="166.13"/>
    <n v="1.920768307322929E-2"/>
    <n v="3.125E-2"/>
    <n v="1.6803125000000001"/>
    <n v="53.77"/>
    <n v="1.5448205318951087"/>
    <n v="58.589999999999989"/>
    <x v="1"/>
  </r>
  <r>
    <d v="2024-03-26T00:00:00"/>
    <x v="0"/>
    <s v="Instagram"/>
    <s v="Carousel"/>
    <s v="Gen X"/>
    <n v="216"/>
    <n v="3"/>
    <n v="0"/>
    <n v="9.02"/>
    <n v="0"/>
    <n v="1.3888888888888888E-2"/>
    <n v="0"/>
    <n v="3.0066666666666664"/>
    <n v="0"/>
    <n v="0"/>
    <n v="-9.02"/>
    <x v="1"/>
  </r>
  <r>
    <d v="2024-03-26T00:00:00"/>
    <x v="0"/>
    <s v="TikTok"/>
    <s v="Video"/>
    <s v="Gen Z"/>
    <n v="3422"/>
    <n v="145"/>
    <n v="19"/>
    <n v="161.63"/>
    <n v="1664.28"/>
    <n v="4.2372881355932202E-2"/>
    <n v="0.1310344827586207"/>
    <n v="1.1146896551724137"/>
    <n v="8.5068421052631571"/>
    <n v="10.296850832147497"/>
    <n v="1502.65"/>
    <x v="0"/>
  </r>
  <r>
    <d v="2024-03-26T00:00:00"/>
    <x v="0"/>
    <s v="TikTok"/>
    <s v="Video"/>
    <s v="Millennials"/>
    <n v="935"/>
    <n v="44"/>
    <n v="4"/>
    <n v="55.41"/>
    <n v="279.44"/>
    <n v="4.7058823529411764E-2"/>
    <n v="9.0909090909090912E-2"/>
    <n v="1.2593181818181818"/>
    <n v="13.852499999999999"/>
    <n v="5.0431330084822239"/>
    <n v="224.03"/>
    <x v="0"/>
  </r>
  <r>
    <d v="2024-03-26T00:00:00"/>
    <x v="0"/>
    <s v="TikTok"/>
    <s v="Video"/>
    <s v="Gen X"/>
    <n v="63"/>
    <n v="2"/>
    <n v="0"/>
    <n v="1.91"/>
    <n v="0"/>
    <n v="3.1746031746031744E-2"/>
    <n v="0"/>
    <n v="0.95499999999999996"/>
    <n v="0"/>
    <n v="0"/>
    <n v="-1.91"/>
    <x v="1"/>
  </r>
  <r>
    <d v="2024-03-26T00:00:00"/>
    <x v="0"/>
    <s v="TikTok"/>
    <s v="Image"/>
    <s v="Gen Z"/>
    <n v="6727"/>
    <n v="91"/>
    <n v="0"/>
    <n v="274.95999999999998"/>
    <n v="0"/>
    <n v="1.3527575442247659E-2"/>
    <n v="0"/>
    <n v="3.0215384615384613"/>
    <n v="0"/>
    <n v="0"/>
    <n v="-274.95999999999998"/>
    <x v="1"/>
  </r>
  <r>
    <d v="2024-03-26T00:00:00"/>
    <x v="0"/>
    <s v="TikTok"/>
    <s v="Image"/>
    <s v="Millennials"/>
    <n v="537"/>
    <n v="6"/>
    <n v="0"/>
    <n v="27.34"/>
    <n v="0"/>
    <n v="1.11731843575419E-2"/>
    <n v="0"/>
    <n v="4.5566666666666666"/>
    <n v="0"/>
    <n v="0"/>
    <n v="-27.34"/>
    <x v="1"/>
  </r>
  <r>
    <d v="2024-03-26T00:00:00"/>
    <x v="0"/>
    <s v="TikTok"/>
    <s v="Image"/>
    <s v="Gen X"/>
    <n v="57"/>
    <n v="0"/>
    <n v="0"/>
    <n v="3.78"/>
    <n v="0"/>
    <n v="0"/>
    <n v="0"/>
    <n v="0"/>
    <n v="0"/>
    <n v="0"/>
    <n v="-3.78"/>
    <x v="1"/>
  </r>
  <r>
    <d v="2024-03-26T00:00:00"/>
    <x v="0"/>
    <s v="TikTok"/>
    <s v="Carousel"/>
    <s v="Gen Z"/>
    <n v="5393"/>
    <n v="131"/>
    <n v="8"/>
    <n v="164.14"/>
    <n v="567.82000000000005"/>
    <n v="2.4290747264973114E-2"/>
    <n v="6.1068702290076333E-2"/>
    <n v="1.2529770992366411"/>
    <n v="20.517499999999998"/>
    <n v="3.4593639575971737"/>
    <n v="403.68000000000006"/>
    <x v="1"/>
  </r>
  <r>
    <d v="2024-03-26T00:00:00"/>
    <x v="0"/>
    <s v="TikTok"/>
    <s v="Carousel"/>
    <s v="Millennials"/>
    <n v="982"/>
    <n v="28"/>
    <n v="0"/>
    <n v="25.7"/>
    <n v="0"/>
    <n v="2.8513238289205704E-2"/>
    <n v="0"/>
    <n v="0.91785714285714282"/>
    <n v="0"/>
    <n v="0"/>
    <n v="-25.7"/>
    <x v="1"/>
  </r>
  <r>
    <d v="2024-03-26T00:00:00"/>
    <x v="0"/>
    <s v="TikTok"/>
    <s v="Carousel"/>
    <s v="Gen X"/>
    <n v="379"/>
    <n v="7"/>
    <n v="0"/>
    <n v="15.4"/>
    <n v="0"/>
    <n v="1.8469656992084433E-2"/>
    <n v="0"/>
    <n v="2.2000000000000002"/>
    <n v="0"/>
    <n v="0"/>
    <n v="-15.4"/>
    <x v="1"/>
  </r>
  <r>
    <d v="2024-03-26T00:00:00"/>
    <x v="0"/>
    <s v="Facebook"/>
    <s v="Video"/>
    <s v="Gen Z"/>
    <n v="1304"/>
    <n v="59"/>
    <n v="6"/>
    <n v="52.45"/>
    <n v="580.37"/>
    <n v="4.5245398773006137E-2"/>
    <n v="0.10169491525423729"/>
    <n v="0.88898305084745766"/>
    <n v="8.7416666666666671"/>
    <n v="11.065204957102001"/>
    <n v="527.91999999999996"/>
    <x v="0"/>
  </r>
  <r>
    <d v="2024-03-26T00:00:00"/>
    <x v="0"/>
    <s v="Facebook"/>
    <s v="Video"/>
    <s v="Millennials"/>
    <n v="5481"/>
    <n v="198"/>
    <n v="15"/>
    <n v="307.36"/>
    <n v="1374.4"/>
    <n v="3.6124794745484398E-2"/>
    <n v="7.575757575757576E-2"/>
    <n v="1.5523232323232323"/>
    <n v="20.490666666666666"/>
    <n v="4.4716293597084853"/>
    <n v="1067.04"/>
    <x v="0"/>
  </r>
  <r>
    <d v="2024-03-26T00:00:00"/>
    <x v="0"/>
    <s v="Facebook"/>
    <s v="Video"/>
    <s v="Gen X"/>
    <n v="1700"/>
    <n v="36"/>
    <n v="4"/>
    <n v="73.14"/>
    <n v="317.79000000000002"/>
    <n v="2.1176470588235293E-2"/>
    <n v="0.1111111111111111"/>
    <n v="2.0316666666666667"/>
    <n v="18.285"/>
    <n v="4.3449548810500414"/>
    <n v="244.65000000000003"/>
    <x v="0"/>
  </r>
  <r>
    <d v="2024-03-26T00:00:00"/>
    <x v="0"/>
    <s v="Facebook"/>
    <s v="Image"/>
    <s v="Gen Z"/>
    <n v="1496"/>
    <n v="22"/>
    <n v="0"/>
    <n v="38.82"/>
    <n v="0"/>
    <n v="1.4705882352941176E-2"/>
    <n v="0"/>
    <n v="1.7645454545454546"/>
    <n v="0"/>
    <n v="0"/>
    <n v="-38.82"/>
    <x v="1"/>
  </r>
  <r>
    <d v="2024-03-26T00:00:00"/>
    <x v="0"/>
    <s v="Facebook"/>
    <s v="Image"/>
    <s v="Millennials"/>
    <n v="5043"/>
    <n v="93"/>
    <n v="1"/>
    <n v="161.9"/>
    <n v="59.08"/>
    <n v="1.8441403926234383E-2"/>
    <n v="1.0752688172043012E-2"/>
    <n v="1.7408602150537635"/>
    <n v="161.9"/>
    <n v="0.36491661519456453"/>
    <n v="-102.82000000000001"/>
    <x v="1"/>
  </r>
  <r>
    <d v="2024-03-26T00:00:00"/>
    <x v="0"/>
    <s v="Facebook"/>
    <s v="Image"/>
    <s v="Gen X"/>
    <n v="2813"/>
    <n v="45"/>
    <n v="1"/>
    <n v="154.47999999999999"/>
    <n v="78.37"/>
    <n v="1.5997156061144685E-2"/>
    <n v="2.2222222222222223E-2"/>
    <n v="3.4328888888888889"/>
    <n v="154.47999999999999"/>
    <n v="0.5073148627654066"/>
    <n v="-76.109999999999985"/>
    <x v="1"/>
  </r>
  <r>
    <d v="2024-03-26T00:00:00"/>
    <x v="0"/>
    <s v="Facebook"/>
    <s v="Carousel"/>
    <s v="Gen Z"/>
    <n v="647"/>
    <n v="10"/>
    <n v="0"/>
    <n v="42.88"/>
    <n v="0"/>
    <n v="1.5455950540958269E-2"/>
    <n v="0"/>
    <n v="4.2880000000000003"/>
    <n v="0"/>
    <n v="0"/>
    <n v="-42.88"/>
    <x v="1"/>
  </r>
  <r>
    <d v="2024-03-26T00:00:00"/>
    <x v="0"/>
    <s v="Facebook"/>
    <s v="Carousel"/>
    <s v="Millennials"/>
    <n v="2682"/>
    <n v="76"/>
    <n v="1"/>
    <n v="108.5"/>
    <n v="61.3"/>
    <n v="2.8337061894108874E-2"/>
    <n v="1.3157894736842105E-2"/>
    <n v="1.4276315789473684"/>
    <n v="108.5"/>
    <n v="0.56497695852534557"/>
    <n v="-47.2"/>
    <x v="1"/>
  </r>
  <r>
    <d v="2024-03-26T00:00:00"/>
    <x v="0"/>
    <s v="Facebook"/>
    <s v="Carousel"/>
    <s v="Gen X"/>
    <n v="1726"/>
    <n v="44"/>
    <n v="1"/>
    <n v="96.38"/>
    <n v="53.42"/>
    <n v="2.5492468134414831E-2"/>
    <n v="2.2727272727272728E-2"/>
    <n v="2.1904545454545454"/>
    <n v="96.38"/>
    <n v="0.5542643702012866"/>
    <n v="-42.959999999999994"/>
    <x v="1"/>
  </r>
  <r>
    <d v="2024-03-27T00:00:00"/>
    <x v="0"/>
    <s v="Instagram"/>
    <s v="Video"/>
    <s v="Gen Z"/>
    <n v="4412"/>
    <n v="117"/>
    <n v="15"/>
    <n v="277.14999999999998"/>
    <n v="803.59"/>
    <n v="2.6518585675430643E-2"/>
    <n v="0.12820512820512819"/>
    <n v="2.3688034188034188"/>
    <n v="18.476666666666667"/>
    <n v="2.8994768176077939"/>
    <n v="526.44000000000005"/>
    <x v="1"/>
  </r>
  <r>
    <d v="2024-03-27T00:00:00"/>
    <x v="0"/>
    <s v="Instagram"/>
    <s v="Video"/>
    <s v="Millennials"/>
    <n v="2903"/>
    <n v="99"/>
    <n v="12"/>
    <n v="115.2"/>
    <n v="710.62"/>
    <n v="3.4102652428522222E-2"/>
    <n v="0.12121212121212122"/>
    <n v="1.1636363636363636"/>
    <n v="9.6"/>
    <n v="6.1685763888888889"/>
    <n v="595.41999999999996"/>
    <x v="0"/>
  </r>
  <r>
    <d v="2024-03-27T00:00:00"/>
    <x v="0"/>
    <s v="Instagram"/>
    <s v="Video"/>
    <s v="Gen X"/>
    <n v="138"/>
    <n v="2"/>
    <n v="0"/>
    <n v="3.55"/>
    <n v="0"/>
    <n v="1.4492753623188406E-2"/>
    <n v="0"/>
    <n v="1.7749999999999999"/>
    <n v="0"/>
    <n v="0"/>
    <n v="-3.55"/>
    <x v="1"/>
  </r>
  <r>
    <d v="2024-03-27T00:00:00"/>
    <x v="0"/>
    <s v="Instagram"/>
    <s v="Image"/>
    <s v="Gen Z"/>
    <n v="3471"/>
    <n v="34"/>
    <n v="1"/>
    <n v="93.92"/>
    <n v="82.97"/>
    <n v="9.7954479976951891E-3"/>
    <n v="2.9411764705882353E-2"/>
    <n v="2.7623529411764705"/>
    <n v="93.92"/>
    <n v="0.88341141396933553"/>
    <n v="-10.950000000000003"/>
    <x v="1"/>
  </r>
  <r>
    <d v="2024-03-27T00:00:00"/>
    <x v="0"/>
    <s v="Instagram"/>
    <s v="Image"/>
    <s v="Millennials"/>
    <n v="1429"/>
    <n v="23"/>
    <n v="0"/>
    <n v="91.05"/>
    <n v="0"/>
    <n v="1.609517144856543E-2"/>
    <n v="0"/>
    <n v="3.9586956521739127"/>
    <n v="0"/>
    <n v="0"/>
    <n v="-91.05"/>
    <x v="1"/>
  </r>
  <r>
    <d v="2024-03-27T00:00:00"/>
    <x v="0"/>
    <s v="Instagram"/>
    <s v="Image"/>
    <s v="Gen X"/>
    <n v="184"/>
    <n v="1"/>
    <n v="0"/>
    <n v="4.28"/>
    <n v="0"/>
    <n v="5.434782608695652E-3"/>
    <n v="0"/>
    <n v="4.28"/>
    <n v="0"/>
    <n v="0"/>
    <n v="-4.28"/>
    <x v="1"/>
  </r>
  <r>
    <d v="2024-03-27T00:00:00"/>
    <x v="0"/>
    <s v="Instagram"/>
    <s v="Carousel"/>
    <s v="Gen Z"/>
    <n v="1922"/>
    <n v="31"/>
    <n v="0"/>
    <n v="131.1"/>
    <n v="0"/>
    <n v="1.6129032258064516E-2"/>
    <n v="0"/>
    <n v="4.2290322580645157"/>
    <n v="0"/>
    <n v="0"/>
    <n v="-131.1"/>
    <x v="1"/>
  </r>
  <r>
    <d v="2024-03-27T00:00:00"/>
    <x v="0"/>
    <s v="Instagram"/>
    <s v="Carousel"/>
    <s v="Millennials"/>
    <n v="2131"/>
    <n v="38"/>
    <n v="1"/>
    <n v="92.82"/>
    <n v="58.85"/>
    <n v="1.7832003754106054E-2"/>
    <n v="2.6315789473684209E-2"/>
    <n v="2.4426315789473683"/>
    <n v="92.82"/>
    <n v="0.63402283990519293"/>
    <n v="-33.969999999999992"/>
    <x v="1"/>
  </r>
  <r>
    <d v="2024-03-27T00:00:00"/>
    <x v="0"/>
    <s v="Instagram"/>
    <s v="Carousel"/>
    <s v="Gen X"/>
    <n v="341"/>
    <n v="5"/>
    <n v="0"/>
    <n v="19.5"/>
    <n v="0"/>
    <n v="1.466275659824047E-2"/>
    <n v="0"/>
    <n v="3.9"/>
    <n v="0"/>
    <n v="0"/>
    <n v="-19.5"/>
    <x v="1"/>
  </r>
  <r>
    <d v="2024-03-27T00:00:00"/>
    <x v="0"/>
    <s v="TikTok"/>
    <s v="Video"/>
    <s v="Gen Z"/>
    <n v="6000"/>
    <n v="274"/>
    <n v="26"/>
    <n v="350.83"/>
    <n v="1488.64"/>
    <n v="4.5666666666666668E-2"/>
    <n v="9.4890510948905105E-2"/>
    <n v="1.2804014598540145"/>
    <n v="13.493461538461538"/>
    <n v="4.2431947096884537"/>
    <n v="1137.8100000000002"/>
    <x v="0"/>
  </r>
  <r>
    <d v="2024-03-27T00:00:00"/>
    <x v="0"/>
    <s v="TikTok"/>
    <s v="Video"/>
    <s v="Millennials"/>
    <n v="256"/>
    <n v="6"/>
    <n v="0"/>
    <n v="8.52"/>
    <n v="0"/>
    <n v="2.34375E-2"/>
    <n v="0"/>
    <n v="1.42"/>
    <n v="0"/>
    <n v="0"/>
    <n v="-8.52"/>
    <x v="1"/>
  </r>
  <r>
    <d v="2024-03-27T00:00:00"/>
    <x v="0"/>
    <s v="TikTok"/>
    <s v="Video"/>
    <s v="Gen X"/>
    <n v="416"/>
    <n v="16"/>
    <n v="0"/>
    <n v="25.24"/>
    <n v="0"/>
    <n v="3.8461538461538464E-2"/>
    <n v="0"/>
    <n v="1.5774999999999999"/>
    <n v="0"/>
    <n v="0"/>
    <n v="-25.24"/>
    <x v="1"/>
  </r>
  <r>
    <d v="2024-03-27T00:00:00"/>
    <x v="0"/>
    <s v="TikTok"/>
    <s v="Image"/>
    <s v="Gen Z"/>
    <n v="7182"/>
    <n v="37"/>
    <n v="1"/>
    <n v="362.04"/>
    <n v="77.89"/>
    <n v="5.1517683096630462E-3"/>
    <n v="2.7027027027027029E-2"/>
    <n v="9.7848648648648648"/>
    <n v="362.04"/>
    <n v="0.21514197326262291"/>
    <n v="-284.15000000000003"/>
    <x v="1"/>
  </r>
  <r>
    <d v="2024-03-27T00:00:00"/>
    <x v="0"/>
    <s v="TikTok"/>
    <s v="Image"/>
    <s v="Millennials"/>
    <n v="481"/>
    <n v="3"/>
    <n v="0"/>
    <n v="14.95"/>
    <n v="0"/>
    <n v="6.2370062370062374E-3"/>
    <n v="0"/>
    <n v="4.9833333333333334"/>
    <n v="0"/>
    <n v="0"/>
    <n v="-14.95"/>
    <x v="1"/>
  </r>
  <r>
    <d v="2024-03-27T00:00:00"/>
    <x v="0"/>
    <s v="TikTok"/>
    <s v="Image"/>
    <s v="Gen X"/>
    <n v="332"/>
    <n v="1"/>
    <n v="0"/>
    <n v="21.69"/>
    <n v="0"/>
    <n v="3.0120481927710845E-3"/>
    <n v="0"/>
    <n v="21.69"/>
    <n v="0"/>
    <n v="0"/>
    <n v="-21.69"/>
    <x v="1"/>
  </r>
  <r>
    <d v="2024-03-27T00:00:00"/>
    <x v="0"/>
    <s v="TikTok"/>
    <s v="Carousel"/>
    <s v="Gen Z"/>
    <n v="2595"/>
    <n v="37"/>
    <n v="2"/>
    <n v="133.69999999999999"/>
    <n v="158.76"/>
    <n v="1.4258188824662813E-2"/>
    <n v="5.4054054054054057E-2"/>
    <n v="3.6135135135135132"/>
    <n v="66.849999999999994"/>
    <n v="1.1874345549738221"/>
    <n v="25.060000000000002"/>
    <x v="1"/>
  </r>
  <r>
    <d v="2024-03-27T00:00:00"/>
    <x v="0"/>
    <s v="TikTok"/>
    <s v="Carousel"/>
    <s v="Millennials"/>
    <n v="950"/>
    <n v="27"/>
    <n v="0"/>
    <n v="64.930000000000007"/>
    <n v="0"/>
    <n v="2.8421052631578948E-2"/>
    <n v="0"/>
    <n v="2.4048148148148152"/>
    <n v="0"/>
    <n v="0"/>
    <n v="-64.930000000000007"/>
    <x v="1"/>
  </r>
  <r>
    <d v="2024-03-27T00:00:00"/>
    <x v="0"/>
    <s v="TikTok"/>
    <s v="Carousel"/>
    <s v="Gen X"/>
    <n v="500"/>
    <n v="9"/>
    <n v="0"/>
    <n v="16.27"/>
    <n v="0"/>
    <n v="1.7999999999999999E-2"/>
    <n v="0"/>
    <n v="1.8077777777777777"/>
    <n v="0"/>
    <n v="0"/>
    <n v="-16.27"/>
    <x v="1"/>
  </r>
  <r>
    <d v="2024-03-27T00:00:00"/>
    <x v="0"/>
    <s v="Facebook"/>
    <s v="Video"/>
    <s v="Gen Z"/>
    <n v="571"/>
    <n v="25"/>
    <n v="1"/>
    <n v="24.52"/>
    <n v="74.69"/>
    <n v="4.3782837127845885E-2"/>
    <n v="0.04"/>
    <n v="0.98080000000000001"/>
    <n v="24.52"/>
    <n v="3.0460848287112561"/>
    <n v="50.17"/>
    <x v="1"/>
  </r>
  <r>
    <d v="2024-03-27T00:00:00"/>
    <x v="0"/>
    <s v="Facebook"/>
    <s v="Video"/>
    <s v="Millennials"/>
    <n v="4000"/>
    <n v="140"/>
    <n v="19"/>
    <n v="219.96"/>
    <n v="1636.31"/>
    <n v="3.5000000000000003E-2"/>
    <n v="0.1357142857142857"/>
    <n v="1.5711428571428572"/>
    <n v="11.576842105263159"/>
    <n v="7.4391252955082736"/>
    <n v="1416.35"/>
    <x v="0"/>
  </r>
  <r>
    <d v="2024-03-27T00:00:00"/>
    <x v="0"/>
    <s v="Facebook"/>
    <s v="Video"/>
    <s v="Gen X"/>
    <n v="2428"/>
    <n v="94"/>
    <n v="6"/>
    <n v="154.61000000000001"/>
    <n v="558.84"/>
    <n v="3.8714991762767707E-2"/>
    <n v="6.3829787234042548E-2"/>
    <n v="1.6447872340425533"/>
    <n v="25.768333333333334"/>
    <n v="3.6145139382963585"/>
    <n v="404.23"/>
    <x v="0"/>
  </r>
  <r>
    <d v="2024-03-27T00:00:00"/>
    <x v="0"/>
    <s v="Facebook"/>
    <s v="Image"/>
    <s v="Gen Z"/>
    <n v="578"/>
    <n v="9"/>
    <n v="0"/>
    <n v="34.770000000000003"/>
    <n v="0"/>
    <n v="1.5570934256055362E-2"/>
    <n v="0"/>
    <n v="3.8633333333333337"/>
    <n v="0"/>
    <n v="0"/>
    <n v="-34.770000000000003"/>
    <x v="1"/>
  </r>
  <r>
    <d v="2024-03-27T00:00:00"/>
    <x v="0"/>
    <s v="Facebook"/>
    <s v="Image"/>
    <s v="Millennials"/>
    <n v="3914"/>
    <n v="31"/>
    <n v="1"/>
    <n v="134.19999999999999"/>
    <n v="50.93"/>
    <n v="7.9202861522738883E-3"/>
    <n v="3.2258064516129031E-2"/>
    <n v="4.3290322580645162"/>
    <n v="134.19999999999999"/>
    <n v="0.37950819672131153"/>
    <n v="-83.269999999999982"/>
    <x v="1"/>
  </r>
  <r>
    <d v="2024-03-27T00:00:00"/>
    <x v="0"/>
    <s v="Facebook"/>
    <s v="Image"/>
    <s v="Gen X"/>
    <n v="1898"/>
    <n v="12"/>
    <n v="0"/>
    <n v="115.65"/>
    <n v="0"/>
    <n v="6.3224446786090622E-3"/>
    <n v="0"/>
    <n v="9.6375000000000011"/>
    <n v="0"/>
    <n v="0"/>
    <n v="-115.65"/>
    <x v="1"/>
  </r>
  <r>
    <d v="2024-03-27T00:00:00"/>
    <x v="0"/>
    <s v="Facebook"/>
    <s v="Carousel"/>
    <s v="Gen Z"/>
    <n v="1080"/>
    <n v="23"/>
    <n v="1"/>
    <n v="27.75"/>
    <n v="58.3"/>
    <n v="2.1296296296296296E-2"/>
    <n v="4.3478260869565216E-2"/>
    <n v="1.2065217391304348"/>
    <n v="27.75"/>
    <n v="2.1009009009009008"/>
    <n v="30.549999999999997"/>
    <x v="1"/>
  </r>
  <r>
    <d v="2024-03-27T00:00:00"/>
    <x v="0"/>
    <s v="Facebook"/>
    <s v="Carousel"/>
    <s v="Millennials"/>
    <n v="4727"/>
    <n v="120"/>
    <n v="6"/>
    <n v="246.48"/>
    <n v="527.25"/>
    <n v="2.5386079966151893E-2"/>
    <n v="0.05"/>
    <n v="2.0539999999999998"/>
    <n v="41.08"/>
    <n v="2.1391187925998052"/>
    <n v="280.77"/>
    <x v="1"/>
  </r>
  <r>
    <d v="2024-03-27T00:00:00"/>
    <x v="0"/>
    <s v="Facebook"/>
    <s v="Carousel"/>
    <s v="Gen X"/>
    <n v="2937"/>
    <n v="44"/>
    <n v="1"/>
    <n v="193.89"/>
    <n v="81.77"/>
    <n v="1.4981273408239701E-2"/>
    <n v="2.2727272727272728E-2"/>
    <n v="4.4065909090909088"/>
    <n v="193.89"/>
    <n v="0.42173397287121567"/>
    <n v="-112.11999999999999"/>
    <x v="1"/>
  </r>
  <r>
    <d v="2024-03-28T00:00:00"/>
    <x v="0"/>
    <s v="Instagram"/>
    <s v="Video"/>
    <s v="Gen Z"/>
    <n v="2123"/>
    <n v="87"/>
    <n v="6"/>
    <n v="89.95"/>
    <n v="448.21"/>
    <n v="4.0979745642958081E-2"/>
    <n v="6.8965517241379309E-2"/>
    <n v="1.0339080459770116"/>
    <n v="14.991666666666667"/>
    <n v="4.9828793774319058"/>
    <n v="358.26"/>
    <x v="0"/>
  </r>
  <r>
    <d v="2024-03-28T00:00:00"/>
    <x v="0"/>
    <s v="Instagram"/>
    <s v="Video"/>
    <s v="Millennials"/>
    <n v="1153"/>
    <n v="56"/>
    <n v="3"/>
    <n v="62.93"/>
    <n v="225.93"/>
    <n v="4.856895056374675E-2"/>
    <n v="5.3571428571428568E-2"/>
    <n v="1.12375"/>
    <n v="20.976666666666667"/>
    <n v="3.5901795645955827"/>
    <n v="163"/>
    <x v="0"/>
  </r>
  <r>
    <d v="2024-03-28T00:00:00"/>
    <x v="0"/>
    <s v="Instagram"/>
    <s v="Video"/>
    <s v="Gen X"/>
    <n v="275"/>
    <n v="8"/>
    <n v="0"/>
    <n v="7.61"/>
    <n v="0"/>
    <n v="2.9090909090909091E-2"/>
    <n v="0"/>
    <n v="0.95125000000000004"/>
    <n v="0"/>
    <n v="0"/>
    <n v="-7.61"/>
    <x v="1"/>
  </r>
  <r>
    <d v="2024-03-28T00:00:00"/>
    <x v="0"/>
    <s v="Instagram"/>
    <s v="Image"/>
    <s v="Gen Z"/>
    <n v="3099"/>
    <n v="21"/>
    <n v="0"/>
    <n v="106.68"/>
    <n v="0"/>
    <n v="6.7763794772507258E-3"/>
    <n v="0"/>
    <n v="5.08"/>
    <n v="0"/>
    <n v="0"/>
    <n v="-106.68"/>
    <x v="1"/>
  </r>
  <r>
    <d v="2024-03-28T00:00:00"/>
    <x v="0"/>
    <s v="Instagram"/>
    <s v="Image"/>
    <s v="Millennials"/>
    <n v="1887"/>
    <n v="25"/>
    <n v="0"/>
    <n v="109.36"/>
    <n v="0"/>
    <n v="1.3248542660307366E-2"/>
    <n v="0"/>
    <n v="4.3743999999999996"/>
    <n v="0"/>
    <n v="0"/>
    <n v="-109.36"/>
    <x v="1"/>
  </r>
  <r>
    <d v="2024-03-28T00:00:00"/>
    <x v="0"/>
    <s v="Instagram"/>
    <s v="Image"/>
    <s v="Gen X"/>
    <n v="229"/>
    <n v="2"/>
    <n v="0"/>
    <n v="8.25"/>
    <n v="0"/>
    <n v="8.7336244541484712E-3"/>
    <n v="0"/>
    <n v="4.125"/>
    <n v="0"/>
    <n v="0"/>
    <n v="-8.25"/>
    <x v="1"/>
  </r>
  <r>
    <d v="2024-03-28T00:00:00"/>
    <x v="0"/>
    <s v="Instagram"/>
    <s v="Carousel"/>
    <s v="Gen Z"/>
    <n v="1957"/>
    <n v="24"/>
    <n v="1"/>
    <n v="104.81"/>
    <n v="98.96"/>
    <n v="1.2263668880940215E-2"/>
    <n v="4.1666666666666664E-2"/>
    <n v="4.3670833333333334"/>
    <n v="104.81"/>
    <n v="0.94418471519893132"/>
    <n v="-5.8500000000000085"/>
    <x v="1"/>
  </r>
  <r>
    <d v="2024-03-28T00:00:00"/>
    <x v="0"/>
    <s v="Instagram"/>
    <s v="Carousel"/>
    <s v="Millennials"/>
    <n v="2679"/>
    <n v="53"/>
    <n v="2"/>
    <n v="137.43"/>
    <n v="179.36"/>
    <n v="1.9783501306457632E-2"/>
    <n v="3.7735849056603772E-2"/>
    <n v="2.5930188679245285"/>
    <n v="68.715000000000003"/>
    <n v="1.3051007785781852"/>
    <n v="41.930000000000007"/>
    <x v="1"/>
  </r>
  <r>
    <d v="2024-03-28T00:00:00"/>
    <x v="0"/>
    <s v="Instagram"/>
    <s v="Carousel"/>
    <s v="Gen X"/>
    <n v="401"/>
    <n v="6"/>
    <n v="0"/>
    <n v="23.1"/>
    <n v="0"/>
    <n v="1.4962593516209476E-2"/>
    <n v="0"/>
    <n v="3.85"/>
    <n v="0"/>
    <n v="0"/>
    <n v="-23.1"/>
    <x v="1"/>
  </r>
  <r>
    <d v="2024-03-28T00:00:00"/>
    <x v="0"/>
    <s v="TikTok"/>
    <s v="Video"/>
    <s v="Gen Z"/>
    <n v="7245"/>
    <n v="276"/>
    <n v="40"/>
    <n v="277.14999999999998"/>
    <n v="2216.29"/>
    <n v="3.8095238095238099E-2"/>
    <n v="0.14492753623188406"/>
    <n v="1.0041666666666667"/>
    <n v="6.9287499999999991"/>
    <n v="7.9967165794696022"/>
    <n v="1939.1399999999999"/>
    <x v="0"/>
  </r>
  <r>
    <d v="2024-03-28T00:00:00"/>
    <x v="0"/>
    <s v="TikTok"/>
    <s v="Video"/>
    <s v="Millennials"/>
    <n v="258"/>
    <n v="8"/>
    <n v="1"/>
    <n v="8.1999999999999993"/>
    <n v="60.25"/>
    <n v="3.1007751937984496E-2"/>
    <n v="0.125"/>
    <n v="1.0249999999999999"/>
    <n v="8.1999999999999993"/>
    <n v="7.3475609756097571"/>
    <n v="52.05"/>
    <x v="0"/>
  </r>
  <r>
    <d v="2024-03-28T00:00:00"/>
    <x v="0"/>
    <s v="TikTok"/>
    <s v="Video"/>
    <s v="Gen X"/>
    <n v="88"/>
    <n v="3"/>
    <n v="0"/>
    <n v="4.92"/>
    <n v="0"/>
    <n v="3.4090909090909088E-2"/>
    <n v="0"/>
    <n v="1.64"/>
    <n v="0"/>
    <n v="0"/>
    <n v="-4.92"/>
    <x v="1"/>
  </r>
  <r>
    <d v="2024-03-28T00:00:00"/>
    <x v="0"/>
    <s v="TikTok"/>
    <s v="Image"/>
    <s v="Gen Z"/>
    <n v="4103"/>
    <n v="37"/>
    <n v="1"/>
    <n v="150.33000000000001"/>
    <n v="72.489999999999995"/>
    <n v="9.0177918596149164E-3"/>
    <n v="2.7027027027027029E-2"/>
    <n v="4.0629729729729736"/>
    <n v="150.33000000000001"/>
    <n v="0.48220581387613909"/>
    <n v="-77.840000000000018"/>
    <x v="1"/>
  </r>
  <r>
    <d v="2024-03-28T00:00:00"/>
    <x v="0"/>
    <s v="TikTok"/>
    <s v="Image"/>
    <s v="Millennials"/>
    <n v="783"/>
    <n v="8"/>
    <n v="0"/>
    <n v="20.73"/>
    <n v="0"/>
    <n v="1.0217113665389528E-2"/>
    <n v="0"/>
    <n v="2.5912500000000001"/>
    <n v="0"/>
    <n v="0"/>
    <n v="-20.73"/>
    <x v="1"/>
  </r>
  <r>
    <d v="2024-03-28T00:00:00"/>
    <x v="0"/>
    <s v="TikTok"/>
    <s v="Image"/>
    <s v="Gen X"/>
    <n v="196"/>
    <n v="2"/>
    <n v="0"/>
    <n v="10.66"/>
    <n v="0"/>
    <n v="1.020408163265306E-2"/>
    <n v="0"/>
    <n v="5.33"/>
    <n v="0"/>
    <n v="0"/>
    <n v="-10.66"/>
    <x v="1"/>
  </r>
  <r>
    <d v="2024-03-28T00:00:00"/>
    <x v="0"/>
    <s v="TikTok"/>
    <s v="Carousel"/>
    <s v="Gen Z"/>
    <n v="5428"/>
    <n v="143"/>
    <n v="3"/>
    <n v="335.29"/>
    <n v="163.78"/>
    <n v="2.6344878408253499E-2"/>
    <n v="2.097902097902098E-2"/>
    <n v="2.3446853146853148"/>
    <n v="111.76333333333334"/>
    <n v="0.48847266545378626"/>
    <n v="-171.51000000000002"/>
    <x v="1"/>
  </r>
  <r>
    <d v="2024-03-28T00:00:00"/>
    <x v="0"/>
    <s v="TikTok"/>
    <s v="Carousel"/>
    <s v="Millennials"/>
    <n v="584"/>
    <n v="15"/>
    <n v="0"/>
    <n v="27.43"/>
    <n v="0"/>
    <n v="2.5684931506849314E-2"/>
    <n v="0"/>
    <n v="1.8286666666666667"/>
    <n v="0"/>
    <n v="0"/>
    <n v="-27.43"/>
    <x v="1"/>
  </r>
  <r>
    <d v="2024-03-28T00:00:00"/>
    <x v="0"/>
    <s v="TikTok"/>
    <s v="Carousel"/>
    <s v="Gen X"/>
    <n v="214"/>
    <n v="3"/>
    <n v="0"/>
    <n v="7.93"/>
    <n v="0"/>
    <n v="1.4018691588785047E-2"/>
    <n v="0"/>
    <n v="2.6433333333333331"/>
    <n v="0"/>
    <n v="0"/>
    <n v="-7.93"/>
    <x v="1"/>
  </r>
  <r>
    <d v="2024-03-28T00:00:00"/>
    <x v="0"/>
    <s v="Facebook"/>
    <s v="Video"/>
    <s v="Gen Z"/>
    <n v="584"/>
    <n v="21"/>
    <n v="2"/>
    <n v="26.48"/>
    <n v="130"/>
    <n v="3.5958904109589039E-2"/>
    <n v="9.5238095238095233E-2"/>
    <n v="1.260952380952381"/>
    <n v="13.24"/>
    <n v="4.9093655589123868"/>
    <n v="103.52"/>
    <x v="0"/>
  </r>
  <r>
    <d v="2024-03-28T00:00:00"/>
    <x v="0"/>
    <s v="Facebook"/>
    <s v="Video"/>
    <s v="Millennials"/>
    <n v="3172"/>
    <n v="108"/>
    <n v="9"/>
    <n v="193.98"/>
    <n v="553.5"/>
    <n v="3.4047919293820936E-2"/>
    <n v="8.3333333333333329E-2"/>
    <n v="1.796111111111111"/>
    <n v="21.553333333333331"/>
    <n v="2.8533869471079494"/>
    <n v="359.52"/>
    <x v="1"/>
  </r>
  <r>
    <d v="2024-03-28T00:00:00"/>
    <x v="0"/>
    <s v="Facebook"/>
    <s v="Video"/>
    <s v="Gen X"/>
    <n v="2701"/>
    <n v="89"/>
    <n v="11"/>
    <n v="97.7"/>
    <n v="689.65"/>
    <n v="3.295075897815624E-2"/>
    <n v="0.12359550561797752"/>
    <n v="1.097752808988764"/>
    <n v="8.8818181818181827"/>
    <n v="7.0588536335721592"/>
    <n v="591.94999999999993"/>
    <x v="0"/>
  </r>
  <r>
    <d v="2024-03-28T00:00:00"/>
    <x v="0"/>
    <s v="Facebook"/>
    <s v="Image"/>
    <s v="Gen Z"/>
    <n v="1069"/>
    <n v="6"/>
    <n v="0"/>
    <n v="48.48"/>
    <n v="0"/>
    <n v="5.6127221702525721E-3"/>
    <n v="0"/>
    <n v="8.08"/>
    <n v="0"/>
    <n v="0"/>
    <n v="-48.48"/>
    <x v="1"/>
  </r>
  <r>
    <d v="2024-03-28T00:00:00"/>
    <x v="0"/>
    <s v="Facebook"/>
    <s v="Image"/>
    <s v="Millennials"/>
    <n v="2582"/>
    <n v="30"/>
    <n v="1"/>
    <n v="138.66"/>
    <n v="50.5"/>
    <n v="1.1618900077459334E-2"/>
    <n v="3.3333333333333333E-2"/>
    <n v="4.6219999999999999"/>
    <n v="138.66"/>
    <n v="0.36420020193278524"/>
    <n v="-88.16"/>
    <x v="1"/>
  </r>
  <r>
    <d v="2024-03-28T00:00:00"/>
    <x v="0"/>
    <s v="Facebook"/>
    <s v="Image"/>
    <s v="Gen X"/>
    <n v="2527"/>
    <n v="41"/>
    <n v="0"/>
    <n v="153.66"/>
    <n v="0"/>
    <n v="1.6224772457459437E-2"/>
    <n v="0"/>
    <n v="3.7478048780487803"/>
    <n v="0"/>
    <n v="0"/>
    <n v="-153.66"/>
    <x v="1"/>
  </r>
  <r>
    <d v="2024-03-28T00:00:00"/>
    <x v="0"/>
    <s v="Facebook"/>
    <s v="Carousel"/>
    <s v="Gen Z"/>
    <n v="614"/>
    <n v="8"/>
    <n v="0"/>
    <n v="14.9"/>
    <n v="0"/>
    <n v="1.3029315960912053E-2"/>
    <n v="0"/>
    <n v="1.8625"/>
    <n v="0"/>
    <n v="0"/>
    <n v="-14.9"/>
    <x v="1"/>
  </r>
  <r>
    <d v="2024-03-28T00:00:00"/>
    <x v="0"/>
    <s v="Facebook"/>
    <s v="Carousel"/>
    <s v="Millennials"/>
    <n v="3235"/>
    <n v="82"/>
    <n v="3"/>
    <n v="102.03"/>
    <n v="285.66000000000003"/>
    <n v="2.534775888717156E-2"/>
    <n v="3.6585365853658534E-2"/>
    <n v="1.2442682926829269"/>
    <n v="34.01"/>
    <n v="2.7997647750661572"/>
    <n v="183.63000000000002"/>
    <x v="1"/>
  </r>
  <r>
    <d v="2024-03-28T00:00:00"/>
    <x v="0"/>
    <s v="Facebook"/>
    <s v="Carousel"/>
    <s v="Gen X"/>
    <n v="1621"/>
    <n v="44"/>
    <n v="2"/>
    <n v="37.14"/>
    <n v="124.28"/>
    <n v="2.7143738433066007E-2"/>
    <n v="4.5454545454545456E-2"/>
    <n v="0.84409090909090911"/>
    <n v="18.57"/>
    <n v="3.3462574044157241"/>
    <n v="87.14"/>
    <x v="1"/>
  </r>
  <r>
    <d v="2024-03-29T00:00:00"/>
    <x v="0"/>
    <s v="Instagram"/>
    <s v="Video"/>
    <s v="Gen Z"/>
    <n v="2272"/>
    <n v="66"/>
    <n v="5"/>
    <n v="86.9"/>
    <n v="420.04"/>
    <n v="2.9049295774647887E-2"/>
    <n v="7.575757575757576E-2"/>
    <n v="1.3166666666666667"/>
    <n v="17.380000000000003"/>
    <n v="4.8336018411967778"/>
    <n v="333.14"/>
    <x v="0"/>
  </r>
  <r>
    <d v="2024-03-29T00:00:00"/>
    <x v="0"/>
    <s v="Instagram"/>
    <s v="Video"/>
    <s v="Millennials"/>
    <n v="3813"/>
    <n v="182"/>
    <n v="13"/>
    <n v="260.56"/>
    <n v="761.49"/>
    <n v="4.7731445056386046E-2"/>
    <n v="7.1428571428571425E-2"/>
    <n v="1.4316483516483516"/>
    <n v="20.043076923076924"/>
    <n v="2.9225130488179305"/>
    <n v="500.93"/>
    <x v="1"/>
  </r>
  <r>
    <d v="2024-03-29T00:00:00"/>
    <x v="0"/>
    <s v="Instagram"/>
    <s v="Video"/>
    <s v="Gen X"/>
    <n v="255"/>
    <n v="9"/>
    <n v="0"/>
    <n v="6.2"/>
    <n v="0"/>
    <n v="3.5294117647058823E-2"/>
    <n v="0"/>
    <n v="0.68888888888888888"/>
    <n v="0"/>
    <n v="0"/>
    <n v="-6.2"/>
    <x v="1"/>
  </r>
  <r>
    <d v="2024-03-29T00:00:00"/>
    <x v="0"/>
    <s v="Instagram"/>
    <s v="Image"/>
    <s v="Gen Z"/>
    <n v="4380"/>
    <n v="48"/>
    <n v="1"/>
    <n v="210.98"/>
    <n v="92.65"/>
    <n v="1.0958904109589041E-2"/>
    <n v="2.0833333333333332E-2"/>
    <n v="4.3954166666666667"/>
    <n v="210.98"/>
    <n v="0.43914115081998301"/>
    <n v="-118.32999999999998"/>
    <x v="1"/>
  </r>
  <r>
    <d v="2024-03-29T00:00:00"/>
    <x v="0"/>
    <s v="Instagram"/>
    <s v="Image"/>
    <s v="Millennials"/>
    <n v="1264"/>
    <n v="13"/>
    <n v="0"/>
    <n v="80.47"/>
    <n v="0"/>
    <n v="1.0284810126582278E-2"/>
    <n v="0"/>
    <n v="6.1899999999999995"/>
    <n v="0"/>
    <n v="0"/>
    <n v="-80.47"/>
    <x v="1"/>
  </r>
  <r>
    <d v="2024-03-29T00:00:00"/>
    <x v="0"/>
    <s v="Instagram"/>
    <s v="Image"/>
    <s v="Gen X"/>
    <n v="288"/>
    <n v="2"/>
    <n v="0"/>
    <n v="14.13"/>
    <n v="0"/>
    <n v="6.9444444444444441E-3"/>
    <n v="0"/>
    <n v="7.0650000000000004"/>
    <n v="0"/>
    <n v="0"/>
    <n v="-14.13"/>
    <x v="1"/>
  </r>
  <r>
    <d v="2024-03-29T00:00:00"/>
    <x v="0"/>
    <s v="Instagram"/>
    <s v="Carousel"/>
    <s v="Gen Z"/>
    <n v="3712"/>
    <n v="47"/>
    <n v="2"/>
    <n v="154.19999999999999"/>
    <n v="115.88"/>
    <n v="1.2661637931034482E-2"/>
    <n v="4.2553191489361701E-2"/>
    <n v="3.280851063829787"/>
    <n v="77.099999999999994"/>
    <n v="0.75149156939040207"/>
    <n v="-38.319999999999993"/>
    <x v="1"/>
  </r>
  <r>
    <d v="2024-03-29T00:00:00"/>
    <x v="0"/>
    <s v="Instagram"/>
    <s v="Carousel"/>
    <s v="Millennials"/>
    <n v="2839"/>
    <n v="28"/>
    <n v="2"/>
    <n v="179.04"/>
    <n v="131.69999999999999"/>
    <n v="9.8626276858048614E-3"/>
    <n v="7.1428571428571425E-2"/>
    <n v="6.3942857142857141"/>
    <n v="89.52"/>
    <n v="0.7355898123324397"/>
    <n v="-47.34"/>
    <x v="1"/>
  </r>
  <r>
    <d v="2024-03-29T00:00:00"/>
    <x v="0"/>
    <s v="Instagram"/>
    <s v="Carousel"/>
    <s v="Gen X"/>
    <n v="216"/>
    <n v="4"/>
    <n v="0"/>
    <n v="10.75"/>
    <n v="0"/>
    <n v="1.8518518518518517E-2"/>
    <n v="0"/>
    <n v="2.6875"/>
    <n v="0"/>
    <n v="0"/>
    <n v="-10.75"/>
    <x v="1"/>
  </r>
  <r>
    <d v="2024-03-29T00:00:00"/>
    <x v="0"/>
    <s v="TikTok"/>
    <s v="Video"/>
    <s v="Gen Z"/>
    <n v="4322"/>
    <n v="138"/>
    <n v="16"/>
    <n v="276.92"/>
    <n v="904.58"/>
    <n v="3.1929662193428965E-2"/>
    <n v="0.11594202898550725"/>
    <n v="2.0066666666666668"/>
    <n v="17.307500000000001"/>
    <n v="3.2665751841687127"/>
    <n v="627.66000000000008"/>
    <x v="1"/>
  </r>
  <r>
    <d v="2024-03-29T00:00:00"/>
    <x v="0"/>
    <s v="TikTok"/>
    <s v="Video"/>
    <s v="Millennials"/>
    <n v="342"/>
    <n v="15"/>
    <n v="1"/>
    <n v="18.09"/>
    <n v="80.73"/>
    <n v="4.3859649122807015E-2"/>
    <n v="6.6666666666666666E-2"/>
    <n v="1.206"/>
    <n v="18.09"/>
    <n v="4.4626865671641793"/>
    <n v="62.64"/>
    <x v="0"/>
  </r>
  <r>
    <d v="2024-03-29T00:00:00"/>
    <x v="0"/>
    <s v="TikTok"/>
    <s v="Video"/>
    <s v="Gen X"/>
    <n v="182"/>
    <n v="4"/>
    <n v="0"/>
    <n v="11.07"/>
    <n v="0"/>
    <n v="2.197802197802198E-2"/>
    <n v="0"/>
    <n v="2.7675000000000001"/>
    <n v="0"/>
    <n v="0"/>
    <n v="-11.07"/>
    <x v="1"/>
  </r>
  <r>
    <d v="2024-03-29T00:00:00"/>
    <x v="0"/>
    <s v="TikTok"/>
    <s v="Image"/>
    <s v="Gen Z"/>
    <n v="6269"/>
    <n v="97"/>
    <n v="1"/>
    <n v="303.99"/>
    <n v="76.650000000000006"/>
    <n v="1.5472962194927421E-2"/>
    <n v="1.0309278350515464E-2"/>
    <n v="3.1339175257731959"/>
    <n v="303.99"/>
    <n v="0.25214645218592718"/>
    <n v="-227.34"/>
    <x v="1"/>
  </r>
  <r>
    <d v="2024-03-29T00:00:00"/>
    <x v="0"/>
    <s v="TikTok"/>
    <s v="Image"/>
    <s v="Millennials"/>
    <n v="930"/>
    <n v="12"/>
    <n v="0"/>
    <n v="23.42"/>
    <n v="0"/>
    <n v="1.2903225806451613E-2"/>
    <n v="0"/>
    <n v="1.9516666666666669"/>
    <n v="0"/>
    <n v="0"/>
    <n v="-23.42"/>
    <x v="1"/>
  </r>
  <r>
    <d v="2024-03-29T00:00:00"/>
    <x v="0"/>
    <s v="TikTok"/>
    <s v="Image"/>
    <s v="Gen X"/>
    <n v="359"/>
    <n v="6"/>
    <n v="0"/>
    <n v="24.42"/>
    <n v="0"/>
    <n v="1.6713091922005572E-2"/>
    <n v="0"/>
    <n v="4.07"/>
    <n v="0"/>
    <n v="0"/>
    <n v="-24.42"/>
    <x v="1"/>
  </r>
  <r>
    <d v="2024-03-29T00:00:00"/>
    <x v="0"/>
    <s v="TikTok"/>
    <s v="Carousel"/>
    <s v="Gen Z"/>
    <n v="5660"/>
    <n v="101"/>
    <n v="4"/>
    <n v="350.92"/>
    <n v="304.36"/>
    <n v="1.7844522968197881E-2"/>
    <n v="3.9603960396039604E-2"/>
    <n v="3.4744554455445544"/>
    <n v="87.73"/>
    <n v="0.8673201869371937"/>
    <n v="-46.56"/>
    <x v="1"/>
  </r>
  <r>
    <d v="2024-03-29T00:00:00"/>
    <x v="0"/>
    <s v="TikTok"/>
    <s v="Carousel"/>
    <s v="Millennials"/>
    <n v="520"/>
    <n v="14"/>
    <n v="0"/>
    <n v="34.450000000000003"/>
    <n v="0"/>
    <n v="2.6923076923076925E-2"/>
    <n v="0"/>
    <n v="2.4607142857142859"/>
    <n v="0"/>
    <n v="0"/>
    <n v="-34.450000000000003"/>
    <x v="1"/>
  </r>
  <r>
    <d v="2024-03-29T00:00:00"/>
    <x v="0"/>
    <s v="TikTok"/>
    <s v="Carousel"/>
    <s v="Gen X"/>
    <n v="371"/>
    <n v="10"/>
    <n v="0"/>
    <n v="16.22"/>
    <n v="0"/>
    <n v="2.6954177897574125E-2"/>
    <n v="0"/>
    <n v="1.6219999999999999"/>
    <n v="0"/>
    <n v="0"/>
    <n v="-16.22"/>
    <x v="1"/>
  </r>
  <r>
    <d v="2024-03-29T00:00:00"/>
    <x v="0"/>
    <s v="Facebook"/>
    <s v="Video"/>
    <s v="Gen Z"/>
    <n v="596"/>
    <n v="20"/>
    <n v="1"/>
    <n v="32.76"/>
    <n v="74.459999999999994"/>
    <n v="3.3557046979865772E-2"/>
    <n v="0.05"/>
    <n v="1.6379999999999999"/>
    <n v="32.76"/>
    <n v="2.2728937728937728"/>
    <n v="41.699999999999996"/>
    <x v="1"/>
  </r>
  <r>
    <d v="2024-03-29T00:00:00"/>
    <x v="0"/>
    <s v="Facebook"/>
    <s v="Video"/>
    <s v="Millennials"/>
    <n v="2800"/>
    <n v="56"/>
    <n v="5"/>
    <n v="156.71"/>
    <n v="449.69"/>
    <n v="0.02"/>
    <n v="8.9285714285714288E-2"/>
    <n v="2.7983928571428573"/>
    <n v="31.342000000000002"/>
    <n v="2.8695679918320462"/>
    <n v="292.98"/>
    <x v="1"/>
  </r>
  <r>
    <d v="2024-03-29T00:00:00"/>
    <x v="0"/>
    <s v="Facebook"/>
    <s v="Video"/>
    <s v="Gen X"/>
    <n v="1621"/>
    <n v="45"/>
    <n v="5"/>
    <n v="76.05"/>
    <n v="267.25"/>
    <n v="2.7760641579272053E-2"/>
    <n v="0.1111111111111111"/>
    <n v="1.69"/>
    <n v="15.209999999999999"/>
    <n v="3.5141354372123605"/>
    <n v="191.2"/>
    <x v="1"/>
  </r>
  <r>
    <d v="2024-03-29T00:00:00"/>
    <x v="0"/>
    <s v="Facebook"/>
    <s v="Image"/>
    <s v="Gen Z"/>
    <n v="1094"/>
    <n v="14"/>
    <n v="0"/>
    <n v="71"/>
    <n v="0"/>
    <n v="1.2797074954296161E-2"/>
    <n v="0"/>
    <n v="5.0714285714285712"/>
    <n v="0"/>
    <n v="0"/>
    <n v="-71"/>
    <x v="1"/>
  </r>
  <r>
    <d v="2024-03-29T00:00:00"/>
    <x v="0"/>
    <s v="Facebook"/>
    <s v="Image"/>
    <s v="Millennials"/>
    <n v="3360"/>
    <n v="40"/>
    <n v="0"/>
    <n v="151.65"/>
    <n v="0"/>
    <n v="1.1904761904761904E-2"/>
    <n v="0"/>
    <n v="3.7912500000000002"/>
    <n v="0"/>
    <n v="0"/>
    <n v="-151.65"/>
    <x v="1"/>
  </r>
  <r>
    <d v="2024-03-29T00:00:00"/>
    <x v="0"/>
    <s v="Facebook"/>
    <s v="Image"/>
    <s v="Gen X"/>
    <n v="2615"/>
    <n v="19"/>
    <n v="0"/>
    <n v="75.459999999999994"/>
    <n v="0"/>
    <n v="7.265774378585086E-3"/>
    <n v="0"/>
    <n v="3.9715789473684207"/>
    <n v="0"/>
    <n v="0"/>
    <n v="-75.459999999999994"/>
    <x v="1"/>
  </r>
  <r>
    <d v="2024-03-29T00:00:00"/>
    <x v="0"/>
    <s v="Facebook"/>
    <s v="Carousel"/>
    <s v="Gen Z"/>
    <n v="1116"/>
    <n v="14"/>
    <n v="0"/>
    <n v="48.26"/>
    <n v="0"/>
    <n v="1.2544802867383513E-2"/>
    <n v="0"/>
    <n v="3.4471428571428571"/>
    <n v="0"/>
    <n v="0"/>
    <n v="-48.26"/>
    <x v="1"/>
  </r>
  <r>
    <d v="2024-03-29T00:00:00"/>
    <x v="0"/>
    <s v="Facebook"/>
    <s v="Carousel"/>
    <s v="Millennials"/>
    <n v="5027"/>
    <n v="67"/>
    <n v="4"/>
    <n v="287.49"/>
    <n v="217.8"/>
    <n v="1.3328028645315298E-2"/>
    <n v="5.9701492537313432E-2"/>
    <n v="4.2908955223880598"/>
    <n v="71.872500000000002"/>
    <n v="0.75759156840237918"/>
    <n v="-69.69"/>
    <x v="1"/>
  </r>
  <r>
    <d v="2024-03-29T00:00:00"/>
    <x v="0"/>
    <s v="Facebook"/>
    <s v="Carousel"/>
    <s v="Gen X"/>
    <n v="1882"/>
    <n v="45"/>
    <n v="1"/>
    <n v="98.75"/>
    <n v="61.07"/>
    <n v="2.3910733262486716E-2"/>
    <n v="2.2222222222222223E-2"/>
    <n v="2.1944444444444446"/>
    <n v="98.75"/>
    <n v="0.61843037974683546"/>
    <n v="-37.68"/>
    <x v="1"/>
  </r>
  <r>
    <d v="2024-03-30T00:00:00"/>
    <x v="0"/>
    <s v="Instagram"/>
    <s v="Video"/>
    <s v="Gen Z"/>
    <n v="1526"/>
    <n v="45"/>
    <n v="4"/>
    <n v="71.77"/>
    <n v="253.53"/>
    <n v="2.9488859764089121E-2"/>
    <n v="8.8888888888888892E-2"/>
    <n v="1.5948888888888888"/>
    <n v="17.942499999999999"/>
    <n v="3.532534485160931"/>
    <n v="181.76"/>
    <x v="1"/>
  </r>
  <r>
    <d v="2024-03-30T00:00:00"/>
    <x v="0"/>
    <s v="Instagram"/>
    <s v="Video"/>
    <s v="Millennials"/>
    <n v="2249"/>
    <n v="110"/>
    <n v="16"/>
    <n v="96.7"/>
    <n v="1436.07"/>
    <n v="4.8910626945309024E-2"/>
    <n v="0.14545454545454545"/>
    <n v="0.87909090909090915"/>
    <n v="6.0437500000000002"/>
    <n v="14.850775594622544"/>
    <n v="1339.37"/>
    <x v="0"/>
  </r>
  <r>
    <d v="2024-03-30T00:00:00"/>
    <x v="0"/>
    <s v="Instagram"/>
    <s v="Video"/>
    <s v="Gen X"/>
    <n v="194"/>
    <n v="6"/>
    <n v="0"/>
    <n v="5.56"/>
    <n v="0"/>
    <n v="3.0927835051546393E-2"/>
    <n v="0"/>
    <n v="0.92666666666666664"/>
    <n v="0"/>
    <n v="0"/>
    <n v="-5.56"/>
    <x v="1"/>
  </r>
  <r>
    <d v="2024-03-30T00:00:00"/>
    <x v="0"/>
    <s v="Instagram"/>
    <s v="Image"/>
    <s v="Gen Z"/>
    <n v="3245"/>
    <n v="32"/>
    <n v="0"/>
    <n v="165.32"/>
    <n v="0"/>
    <n v="9.861325115562404E-3"/>
    <n v="0"/>
    <n v="5.1662499999999998"/>
    <n v="0"/>
    <n v="0"/>
    <n v="-165.32"/>
    <x v="1"/>
  </r>
  <r>
    <d v="2024-03-30T00:00:00"/>
    <x v="0"/>
    <s v="Instagram"/>
    <s v="Image"/>
    <s v="Millennials"/>
    <n v="2553"/>
    <n v="30"/>
    <n v="1"/>
    <n v="70.400000000000006"/>
    <n v="88.45"/>
    <n v="1.1750881316098707E-2"/>
    <n v="3.3333333333333333E-2"/>
    <n v="2.3466666666666667"/>
    <n v="70.400000000000006"/>
    <n v="1.2563920454545454"/>
    <n v="18.049999999999997"/>
    <x v="1"/>
  </r>
  <r>
    <d v="2024-03-30T00:00:00"/>
    <x v="0"/>
    <s v="Instagram"/>
    <s v="Image"/>
    <s v="Gen X"/>
    <n v="170"/>
    <n v="3"/>
    <n v="0"/>
    <n v="4.1900000000000004"/>
    <n v="0"/>
    <n v="1.7647058823529412E-2"/>
    <n v="0"/>
    <n v="1.3966666666666667"/>
    <n v="0"/>
    <n v="0"/>
    <n v="-4.1900000000000004"/>
    <x v="1"/>
  </r>
  <r>
    <d v="2024-03-30T00:00:00"/>
    <x v="0"/>
    <s v="Instagram"/>
    <s v="Carousel"/>
    <s v="Gen Z"/>
    <n v="1891"/>
    <n v="30"/>
    <n v="1"/>
    <n v="114.29"/>
    <n v="86.57"/>
    <n v="1.5864621893178214E-2"/>
    <n v="3.3333333333333333E-2"/>
    <n v="3.8096666666666668"/>
    <n v="114.29"/>
    <n v="0.75745909528392674"/>
    <n v="-27.720000000000013"/>
    <x v="1"/>
  </r>
  <r>
    <d v="2024-03-30T00:00:00"/>
    <x v="0"/>
    <s v="Instagram"/>
    <s v="Carousel"/>
    <s v="Millennials"/>
    <n v="3335"/>
    <n v="99"/>
    <n v="2"/>
    <n v="82.98"/>
    <n v="135.30000000000001"/>
    <n v="2.9685157421289354E-2"/>
    <n v="2.0202020202020204E-2"/>
    <n v="0.83818181818181825"/>
    <n v="41.49"/>
    <n v="1.6305133767172812"/>
    <n v="52.320000000000007"/>
    <x v="1"/>
  </r>
  <r>
    <d v="2024-03-30T00:00:00"/>
    <x v="0"/>
    <s v="Instagram"/>
    <s v="Carousel"/>
    <s v="Gen X"/>
    <n v="65"/>
    <n v="1"/>
    <n v="0"/>
    <n v="3.83"/>
    <n v="0"/>
    <n v="1.5384615384615385E-2"/>
    <n v="0"/>
    <n v="3.83"/>
    <n v="0"/>
    <n v="0"/>
    <n v="-3.83"/>
    <x v="1"/>
  </r>
  <r>
    <d v="2024-03-30T00:00:00"/>
    <x v="0"/>
    <s v="TikTok"/>
    <s v="Video"/>
    <s v="Gen Z"/>
    <n v="3432"/>
    <n v="161"/>
    <n v="16"/>
    <n v="151.19999999999999"/>
    <n v="1488.58"/>
    <n v="4.6911421911421912E-2"/>
    <n v="9.9378881987577633E-2"/>
    <n v="0.9391304347826086"/>
    <n v="9.4499999999999993"/>
    <n v="9.8451058201058199"/>
    <n v="1337.3799999999999"/>
    <x v="0"/>
  </r>
  <r>
    <d v="2024-03-30T00:00:00"/>
    <x v="0"/>
    <s v="TikTok"/>
    <s v="Video"/>
    <s v="Millennials"/>
    <n v="731"/>
    <n v="24"/>
    <n v="2"/>
    <n v="45.84"/>
    <n v="192.82"/>
    <n v="3.2831737346101231E-2"/>
    <n v="8.3333333333333329E-2"/>
    <n v="1.9100000000000001"/>
    <n v="22.92"/>
    <n v="4.2063699825479928"/>
    <n v="146.97999999999999"/>
    <x v="0"/>
  </r>
  <r>
    <d v="2024-03-30T00:00:00"/>
    <x v="0"/>
    <s v="TikTok"/>
    <s v="Video"/>
    <s v="Gen X"/>
    <n v="481"/>
    <n v="23"/>
    <n v="3"/>
    <n v="13.49"/>
    <n v="293.48"/>
    <n v="4.781704781704782E-2"/>
    <n v="0.13043478260869565"/>
    <n v="0.58652173913043482"/>
    <n v="4.496666666666667"/>
    <n v="21.755374351371387"/>
    <n v="279.99"/>
    <x v="0"/>
  </r>
  <r>
    <d v="2024-03-30T00:00:00"/>
    <x v="0"/>
    <s v="TikTok"/>
    <s v="Image"/>
    <s v="Gen Z"/>
    <n v="5725"/>
    <n v="84"/>
    <n v="0"/>
    <n v="362.31"/>
    <n v="0"/>
    <n v="1.4672489082969432E-2"/>
    <n v="0"/>
    <n v="4.3132142857142854"/>
    <n v="0"/>
    <n v="0"/>
    <n v="-362.31"/>
    <x v="1"/>
  </r>
  <r>
    <d v="2024-03-30T00:00:00"/>
    <x v="0"/>
    <s v="TikTok"/>
    <s v="Image"/>
    <s v="Millennials"/>
    <n v="798"/>
    <n v="8"/>
    <n v="0"/>
    <n v="49.12"/>
    <n v="0"/>
    <n v="1.0025062656641603E-2"/>
    <n v="0"/>
    <n v="6.14"/>
    <n v="0"/>
    <n v="0"/>
    <n v="-49.12"/>
    <x v="1"/>
  </r>
  <r>
    <d v="2024-03-30T00:00:00"/>
    <x v="0"/>
    <s v="TikTok"/>
    <s v="Image"/>
    <s v="Gen X"/>
    <n v="333"/>
    <n v="5"/>
    <n v="0"/>
    <n v="21.87"/>
    <n v="0"/>
    <n v="1.5015015015015015E-2"/>
    <n v="0"/>
    <n v="4.3740000000000006"/>
    <n v="0"/>
    <n v="0"/>
    <n v="-21.87"/>
    <x v="1"/>
  </r>
  <r>
    <d v="2024-03-30T00:00:00"/>
    <x v="0"/>
    <s v="TikTok"/>
    <s v="Carousel"/>
    <s v="Gen Z"/>
    <n v="4676"/>
    <n v="70"/>
    <n v="4"/>
    <n v="184.23"/>
    <n v="357.22"/>
    <n v="1.4970059880239521E-2"/>
    <n v="5.7142857142857141E-2"/>
    <n v="2.6318571428571427"/>
    <n v="46.057499999999997"/>
    <n v="1.9389893068447053"/>
    <n v="172.99000000000004"/>
    <x v="1"/>
  </r>
  <r>
    <d v="2024-03-30T00:00:00"/>
    <x v="0"/>
    <s v="TikTok"/>
    <s v="Carousel"/>
    <s v="Millennials"/>
    <n v="668"/>
    <n v="19"/>
    <n v="0"/>
    <n v="38.69"/>
    <n v="0"/>
    <n v="2.8443113772455089E-2"/>
    <n v="0"/>
    <n v="2.0363157894736843"/>
    <n v="0"/>
    <n v="0"/>
    <n v="-38.69"/>
    <x v="1"/>
  </r>
  <r>
    <d v="2024-03-30T00:00:00"/>
    <x v="0"/>
    <s v="TikTok"/>
    <s v="Carousel"/>
    <s v="Gen X"/>
    <n v="289"/>
    <n v="3"/>
    <n v="0"/>
    <n v="6.79"/>
    <n v="0"/>
    <n v="1.0380622837370242E-2"/>
    <n v="0"/>
    <n v="2.2633333333333332"/>
    <n v="0"/>
    <n v="0"/>
    <n v="-6.79"/>
    <x v="1"/>
  </r>
  <r>
    <d v="2024-03-30T00:00:00"/>
    <x v="0"/>
    <s v="Facebook"/>
    <s v="Video"/>
    <s v="Gen Z"/>
    <n v="808"/>
    <n v="16"/>
    <n v="1"/>
    <n v="31.94"/>
    <n v="70.78"/>
    <n v="1.9801980198019802E-2"/>
    <n v="6.25E-2"/>
    <n v="1.9962500000000001"/>
    <n v="31.94"/>
    <n v="2.2160300563556667"/>
    <n v="38.840000000000003"/>
    <x v="1"/>
  </r>
  <r>
    <d v="2024-03-30T00:00:00"/>
    <x v="0"/>
    <s v="Facebook"/>
    <s v="Video"/>
    <s v="Millennials"/>
    <n v="5991"/>
    <n v="231"/>
    <n v="15"/>
    <n v="343.13"/>
    <n v="785.71"/>
    <n v="3.8557836755132698E-2"/>
    <n v="6.4935064935064929E-2"/>
    <n v="1.4854112554112553"/>
    <n v="22.875333333333334"/>
    <n v="2.2898318421589487"/>
    <n v="442.58000000000004"/>
    <x v="1"/>
  </r>
  <r>
    <d v="2024-03-30T00:00:00"/>
    <x v="0"/>
    <s v="Facebook"/>
    <s v="Video"/>
    <s v="Gen X"/>
    <n v="2377"/>
    <n v="95"/>
    <n v="7"/>
    <n v="89.31"/>
    <n v="642.17999999999995"/>
    <n v="3.9966344131257887E-2"/>
    <n v="7.3684210526315783E-2"/>
    <n v="0.94010526315789478"/>
    <n v="12.758571428571429"/>
    <n v="7.1904601948270059"/>
    <n v="552.86999999999989"/>
    <x v="0"/>
  </r>
  <r>
    <d v="2024-03-30T00:00:00"/>
    <x v="0"/>
    <s v="Facebook"/>
    <s v="Image"/>
    <s v="Gen Z"/>
    <n v="931"/>
    <n v="11"/>
    <n v="0"/>
    <n v="45.84"/>
    <n v="0"/>
    <n v="1.1815252416756176E-2"/>
    <n v="0"/>
    <n v="4.1672727272727279"/>
    <n v="0"/>
    <n v="0"/>
    <n v="-45.84"/>
    <x v="1"/>
  </r>
  <r>
    <d v="2024-03-30T00:00:00"/>
    <x v="0"/>
    <s v="Facebook"/>
    <s v="Image"/>
    <s v="Millennials"/>
    <n v="5609"/>
    <n v="68"/>
    <n v="0"/>
    <n v="343.36"/>
    <n v="0"/>
    <n v="1.2123373150294169E-2"/>
    <n v="0"/>
    <n v="5.0494117647058827"/>
    <n v="0"/>
    <n v="0"/>
    <n v="-343.36"/>
    <x v="1"/>
  </r>
  <r>
    <d v="2024-03-30T00:00:00"/>
    <x v="0"/>
    <s v="Facebook"/>
    <s v="Image"/>
    <s v="Gen X"/>
    <n v="2275"/>
    <n v="22"/>
    <n v="0"/>
    <n v="113.33"/>
    <n v="0"/>
    <n v="9.6703296703296703E-3"/>
    <n v="0"/>
    <n v="5.1513636363636364"/>
    <n v="0"/>
    <n v="0"/>
    <n v="-113.33"/>
    <x v="1"/>
  </r>
  <r>
    <d v="2024-03-30T00:00:00"/>
    <x v="0"/>
    <s v="Facebook"/>
    <s v="Carousel"/>
    <s v="Gen Z"/>
    <n v="633"/>
    <n v="18"/>
    <n v="1"/>
    <n v="15.31"/>
    <n v="86.19"/>
    <n v="2.843601895734597E-2"/>
    <n v="5.5555555555555552E-2"/>
    <n v="0.85055555555555562"/>
    <n v="15.31"/>
    <n v="5.6296538210320053"/>
    <n v="70.88"/>
    <x v="0"/>
  </r>
  <r>
    <d v="2024-03-30T00:00:00"/>
    <x v="0"/>
    <s v="Facebook"/>
    <s v="Carousel"/>
    <s v="Millennials"/>
    <n v="3508"/>
    <n v="79"/>
    <n v="4"/>
    <n v="141.08000000000001"/>
    <n v="265.17"/>
    <n v="2.2519954389965794E-2"/>
    <n v="5.0632911392405063E-2"/>
    <n v="1.7858227848101267"/>
    <n v="35.270000000000003"/>
    <n v="1.8795718741139777"/>
    <n v="124.09"/>
    <x v="1"/>
  </r>
  <r>
    <d v="2024-03-30T00:00:00"/>
    <x v="0"/>
    <s v="Facebook"/>
    <s v="Carousel"/>
    <s v="Gen X"/>
    <n v="2129"/>
    <n v="25"/>
    <n v="1"/>
    <n v="76.010000000000005"/>
    <n v="82"/>
    <n v="1.1742602160638797E-2"/>
    <n v="0.04"/>
    <n v="3.0404"/>
    <n v="76.010000000000005"/>
    <n v="1.0788054203394291"/>
    <n v="5.9899999999999949"/>
    <x v="1"/>
  </r>
  <r>
    <d v="2024-03-31T00:00:00"/>
    <x v="0"/>
    <s v="Instagram"/>
    <s v="Video"/>
    <s v="Gen Z"/>
    <n v="4568"/>
    <n v="205"/>
    <n v="17"/>
    <n v="117.16"/>
    <n v="1379.17"/>
    <n v="4.4877408056042033E-2"/>
    <n v="8.2926829268292687E-2"/>
    <n v="0.57151219512195117"/>
    <n v="6.8917647058823528"/>
    <n v="11.771679754182315"/>
    <n v="1262.01"/>
    <x v="0"/>
  </r>
  <r>
    <d v="2024-03-31T00:00:00"/>
    <x v="0"/>
    <s v="Instagram"/>
    <s v="Video"/>
    <s v="Millennials"/>
    <n v="3541"/>
    <n v="98"/>
    <n v="13"/>
    <n v="133.47"/>
    <n v="967.24"/>
    <n v="2.7675797797232421E-2"/>
    <n v="0.1326530612244898"/>
    <n v="1.3619387755102041"/>
    <n v="10.266923076923076"/>
    <n v="7.2468719562448491"/>
    <n v="833.77"/>
    <x v="0"/>
  </r>
  <r>
    <d v="2024-03-31T00:00:00"/>
    <x v="0"/>
    <s v="Instagram"/>
    <s v="Video"/>
    <s v="Gen X"/>
    <n v="393"/>
    <n v="13"/>
    <n v="1"/>
    <n v="23.65"/>
    <n v="88.07"/>
    <n v="3.3078880407124679E-2"/>
    <n v="7.6923076923076927E-2"/>
    <n v="1.8192307692307692"/>
    <n v="23.65"/>
    <n v="3.723890063424947"/>
    <n v="64.419999999999987"/>
    <x v="0"/>
  </r>
  <r>
    <d v="2024-03-31T00:00:00"/>
    <x v="0"/>
    <s v="Instagram"/>
    <s v="Image"/>
    <s v="Gen Z"/>
    <n v="3972"/>
    <n v="73"/>
    <n v="3"/>
    <n v="231.08"/>
    <n v="184.25"/>
    <n v="1.8378650553877138E-2"/>
    <n v="4.1095890410958902E-2"/>
    <n v="3.1654794520547949"/>
    <n v="77.026666666666671"/>
    <n v="0.79734291154578496"/>
    <n v="-46.830000000000013"/>
    <x v="1"/>
  </r>
  <r>
    <d v="2024-03-31T00:00:00"/>
    <x v="0"/>
    <s v="Instagram"/>
    <s v="Image"/>
    <s v="Millennials"/>
    <n v="1959"/>
    <n v="36"/>
    <n v="1"/>
    <n v="60.74"/>
    <n v="51.92"/>
    <n v="1.8376722817764167E-2"/>
    <n v="2.7777777777777776E-2"/>
    <n v="1.6872222222222222"/>
    <n v="60.74"/>
    <n v="0.8547909120842937"/>
    <n v="-8.82"/>
    <x v="1"/>
  </r>
  <r>
    <d v="2024-03-31T00:00:00"/>
    <x v="0"/>
    <s v="Instagram"/>
    <s v="Image"/>
    <s v="Gen X"/>
    <n v="268"/>
    <n v="4"/>
    <n v="0"/>
    <n v="6.79"/>
    <n v="0"/>
    <n v="1.4925373134328358E-2"/>
    <n v="0"/>
    <n v="1.6975"/>
    <n v="0"/>
    <n v="0"/>
    <n v="-6.79"/>
    <x v="1"/>
  </r>
  <r>
    <d v="2024-03-31T00:00:00"/>
    <x v="0"/>
    <s v="Instagram"/>
    <s v="Carousel"/>
    <s v="Gen Z"/>
    <n v="4148"/>
    <n v="77"/>
    <n v="3"/>
    <n v="106.9"/>
    <n v="210.22"/>
    <n v="1.8563162970106076E-2"/>
    <n v="3.896103896103896E-2"/>
    <n v="1.3883116883116884"/>
    <n v="35.633333333333333"/>
    <n v="1.966510757717493"/>
    <n v="103.32"/>
    <x v="1"/>
  </r>
  <r>
    <d v="2024-03-31T00:00:00"/>
    <x v="0"/>
    <s v="Instagram"/>
    <s v="Carousel"/>
    <s v="Millennials"/>
    <n v="3348"/>
    <n v="66"/>
    <n v="4"/>
    <n v="117.66"/>
    <n v="259.33999999999997"/>
    <n v="1.9713261648745518E-2"/>
    <n v="6.0606060606060608E-2"/>
    <n v="1.7827272727272727"/>
    <n v="29.414999999999999"/>
    <n v="2.2041475437701852"/>
    <n v="141.67999999999998"/>
    <x v="1"/>
  </r>
  <r>
    <d v="2024-03-31T00:00:00"/>
    <x v="0"/>
    <s v="Instagram"/>
    <s v="Carousel"/>
    <s v="Gen X"/>
    <n v="149"/>
    <n v="4"/>
    <n v="0"/>
    <n v="6.38"/>
    <n v="0"/>
    <n v="2.6845637583892617E-2"/>
    <n v="0"/>
    <n v="1.595"/>
    <n v="0"/>
    <n v="0"/>
    <n v="-6.38"/>
    <x v="1"/>
  </r>
  <r>
    <d v="2024-03-31T00:00:00"/>
    <x v="0"/>
    <s v="TikTok"/>
    <s v="Video"/>
    <s v="Gen Z"/>
    <n v="6684"/>
    <n v="265"/>
    <n v="35"/>
    <n v="322.35000000000002"/>
    <n v="1804.42"/>
    <n v="3.964691801316577E-2"/>
    <n v="0.13207547169811321"/>
    <n v="1.2164150943396228"/>
    <n v="9.2100000000000009"/>
    <n v="5.5977043586164106"/>
    <n v="1482.0700000000002"/>
    <x v="0"/>
  </r>
  <r>
    <d v="2024-03-31T00:00:00"/>
    <x v="0"/>
    <s v="TikTok"/>
    <s v="Video"/>
    <s v="Millennials"/>
    <n v="684"/>
    <n v="24"/>
    <n v="3"/>
    <n v="29.98"/>
    <n v="191.92"/>
    <n v="3.5087719298245612E-2"/>
    <n v="0.125"/>
    <n v="1.2491666666666668"/>
    <n v="9.9933333333333341"/>
    <n v="6.4016010673782517"/>
    <n v="161.94"/>
    <x v="0"/>
  </r>
  <r>
    <d v="2024-03-31T00:00:00"/>
    <x v="0"/>
    <s v="TikTok"/>
    <s v="Video"/>
    <s v="Gen X"/>
    <n v="83"/>
    <n v="2"/>
    <n v="0"/>
    <n v="3.19"/>
    <n v="0"/>
    <n v="2.4096385542168676E-2"/>
    <n v="0"/>
    <n v="1.595"/>
    <n v="0"/>
    <n v="0"/>
    <n v="-3.19"/>
    <x v="1"/>
  </r>
  <r>
    <d v="2024-03-31T00:00:00"/>
    <x v="0"/>
    <s v="TikTok"/>
    <s v="Image"/>
    <s v="Gen Z"/>
    <n v="5930"/>
    <n v="98"/>
    <n v="2"/>
    <n v="229.98"/>
    <n v="136.11000000000001"/>
    <n v="1.6526138279932545E-2"/>
    <n v="2.0408163265306121E-2"/>
    <n v="2.3467346938775511"/>
    <n v="114.99"/>
    <n v="0.59183407252804598"/>
    <n v="-93.869999999999976"/>
    <x v="1"/>
  </r>
  <r>
    <d v="2024-03-31T00:00:00"/>
    <x v="0"/>
    <s v="TikTok"/>
    <s v="Image"/>
    <s v="Millennials"/>
    <n v="988"/>
    <n v="13"/>
    <n v="0"/>
    <n v="66.760000000000005"/>
    <n v="0"/>
    <n v="1.3157894736842105E-2"/>
    <n v="0"/>
    <n v="5.1353846153846154"/>
    <n v="0"/>
    <n v="0"/>
    <n v="-66.760000000000005"/>
    <x v="1"/>
  </r>
  <r>
    <d v="2024-03-31T00:00:00"/>
    <x v="0"/>
    <s v="TikTok"/>
    <s v="Image"/>
    <s v="Gen X"/>
    <n v="197"/>
    <n v="1"/>
    <n v="0"/>
    <n v="4.6900000000000004"/>
    <n v="0"/>
    <n v="5.076142131979695E-3"/>
    <n v="0"/>
    <n v="4.6900000000000004"/>
    <n v="0"/>
    <n v="0"/>
    <n v="-4.6900000000000004"/>
    <x v="1"/>
  </r>
  <r>
    <d v="2024-03-31T00:00:00"/>
    <x v="0"/>
    <s v="TikTok"/>
    <s v="Carousel"/>
    <s v="Gen Z"/>
    <n v="4928"/>
    <n v="88"/>
    <n v="1"/>
    <n v="296.64999999999998"/>
    <n v="77.290000000000006"/>
    <n v="1.7857142857142856E-2"/>
    <n v="1.1363636363636364E-2"/>
    <n v="3.3710227272727269"/>
    <n v="296.64999999999998"/>
    <n v="0.26054272711950116"/>
    <n v="-219.35999999999996"/>
    <x v="1"/>
  </r>
  <r>
    <d v="2024-03-31T00:00:00"/>
    <x v="0"/>
    <s v="TikTok"/>
    <s v="Carousel"/>
    <s v="Millennials"/>
    <n v="663"/>
    <n v="12"/>
    <n v="0"/>
    <n v="42.15"/>
    <n v="0"/>
    <n v="1.8099547511312219E-2"/>
    <n v="0"/>
    <n v="3.5124999999999997"/>
    <n v="0"/>
    <n v="0"/>
    <n v="-42.15"/>
    <x v="1"/>
  </r>
  <r>
    <d v="2024-03-31T00:00:00"/>
    <x v="0"/>
    <s v="TikTok"/>
    <s v="Carousel"/>
    <s v="Gen X"/>
    <n v="344"/>
    <n v="7"/>
    <n v="0"/>
    <n v="16.18"/>
    <n v="0"/>
    <n v="2.0348837209302327E-2"/>
    <n v="0"/>
    <n v="2.3114285714285714"/>
    <n v="0"/>
    <n v="0"/>
    <n v="-16.18"/>
    <x v="1"/>
  </r>
  <r>
    <d v="2024-03-31T00:00:00"/>
    <x v="0"/>
    <s v="Facebook"/>
    <s v="Video"/>
    <s v="Gen Z"/>
    <n v="571"/>
    <n v="21"/>
    <n v="1"/>
    <n v="16.63"/>
    <n v="65"/>
    <n v="3.6777583187390543E-2"/>
    <n v="4.7619047619047616E-2"/>
    <n v="0.79190476190476189"/>
    <n v="16.63"/>
    <n v="3.9085989176187614"/>
    <n v="48.370000000000005"/>
    <x v="0"/>
  </r>
  <r>
    <d v="2024-03-31T00:00:00"/>
    <x v="0"/>
    <s v="Facebook"/>
    <s v="Video"/>
    <s v="Millennials"/>
    <n v="3211"/>
    <n v="68"/>
    <n v="5"/>
    <n v="185.19"/>
    <n v="267.27999999999997"/>
    <n v="2.1177203363438181E-2"/>
    <n v="7.3529411764705885E-2"/>
    <n v="2.7233823529411763"/>
    <n v="37.037999999999997"/>
    <n v="1.4432744748636535"/>
    <n v="82.089999999999975"/>
    <x v="1"/>
  </r>
  <r>
    <d v="2024-03-31T00:00:00"/>
    <x v="0"/>
    <s v="Facebook"/>
    <s v="Video"/>
    <s v="Gen X"/>
    <n v="2592"/>
    <n v="70"/>
    <n v="10"/>
    <n v="60.01"/>
    <n v="939.86"/>
    <n v="2.7006172839506171E-2"/>
    <n v="0.14285714285714285"/>
    <n v="0.85728571428571421"/>
    <n v="6.0009999999999994"/>
    <n v="15.661723046158974"/>
    <n v="879.85"/>
    <x v="0"/>
  </r>
  <r>
    <d v="2024-03-31T00:00:00"/>
    <x v="0"/>
    <s v="Facebook"/>
    <s v="Image"/>
    <s v="Gen Z"/>
    <n v="576"/>
    <n v="3"/>
    <n v="0"/>
    <n v="14.35"/>
    <n v="0"/>
    <n v="5.208333333333333E-3"/>
    <n v="0"/>
    <n v="4.7833333333333332"/>
    <n v="0"/>
    <n v="0"/>
    <n v="-14.35"/>
    <x v="1"/>
  </r>
  <r>
    <d v="2024-03-31T00:00:00"/>
    <x v="0"/>
    <s v="Facebook"/>
    <s v="Image"/>
    <s v="Millennials"/>
    <n v="5513"/>
    <n v="76"/>
    <n v="1"/>
    <n v="264.75"/>
    <n v="86.54"/>
    <n v="1.3785597678215128E-2"/>
    <n v="1.3157894736842105E-2"/>
    <n v="3.4835526315789473"/>
    <n v="264.75"/>
    <n v="0.32687440982058547"/>
    <n v="-178.20999999999998"/>
    <x v="1"/>
  </r>
  <r>
    <d v="2024-03-31T00:00:00"/>
    <x v="0"/>
    <s v="Facebook"/>
    <s v="Image"/>
    <s v="Gen X"/>
    <n v="1843"/>
    <n v="16"/>
    <n v="0"/>
    <n v="112.05"/>
    <n v="0"/>
    <n v="8.6814975583288118E-3"/>
    <n v="0"/>
    <n v="7.0031249999999998"/>
    <n v="0"/>
    <n v="0"/>
    <n v="-112.05"/>
    <x v="1"/>
  </r>
  <r>
    <d v="2024-03-31T00:00:00"/>
    <x v="0"/>
    <s v="Facebook"/>
    <s v="Carousel"/>
    <s v="Gen Z"/>
    <n v="1294"/>
    <n v="18"/>
    <n v="0"/>
    <n v="41.15"/>
    <n v="0"/>
    <n v="1.3910355486862442E-2"/>
    <n v="0"/>
    <n v="2.286111111111111"/>
    <n v="0"/>
    <n v="0"/>
    <n v="-41.15"/>
    <x v="1"/>
  </r>
  <r>
    <d v="2024-03-31T00:00:00"/>
    <x v="0"/>
    <s v="Facebook"/>
    <s v="Carousel"/>
    <s v="Millennials"/>
    <n v="3784"/>
    <n v="86"/>
    <n v="3"/>
    <n v="137.21"/>
    <n v="291.75"/>
    <n v="2.2727272727272728E-2"/>
    <n v="3.4883720930232558E-2"/>
    <n v="1.5954651162790698"/>
    <n v="45.736666666666672"/>
    <n v="2.1263027476131477"/>
    <n v="154.54"/>
    <x v="1"/>
  </r>
  <r>
    <d v="2024-03-31T00:00:00"/>
    <x v="0"/>
    <s v="Facebook"/>
    <s v="Carousel"/>
    <s v="Gen X"/>
    <n v="1493"/>
    <n v="36"/>
    <n v="0"/>
    <n v="41.38"/>
    <n v="0"/>
    <n v="2.4112525117213665E-2"/>
    <n v="0"/>
    <n v="1.1494444444444445"/>
    <n v="0"/>
    <n v="0"/>
    <n v="-41.38"/>
    <x v="1"/>
  </r>
  <r>
    <d v="2024-04-01T00:00:00"/>
    <x v="0"/>
    <s v="Instagram"/>
    <s v="Video"/>
    <s v="Gen Z"/>
    <n v="2531"/>
    <n v="55"/>
    <n v="3"/>
    <n v="154.34"/>
    <n v="259.68"/>
    <n v="2.1730541288028447E-2"/>
    <n v="5.4545454545454543E-2"/>
    <n v="2.8061818181818183"/>
    <n v="51.446666666666665"/>
    <n v="1.6825191136451989"/>
    <n v="105.34"/>
    <x v="1"/>
  </r>
  <r>
    <d v="2024-04-01T00:00:00"/>
    <x v="0"/>
    <s v="Instagram"/>
    <s v="Video"/>
    <s v="Millennials"/>
    <n v="1967"/>
    <n v="47"/>
    <n v="5"/>
    <n v="114.01"/>
    <n v="465.15"/>
    <n v="2.3894255210981191E-2"/>
    <n v="0.10638297872340426"/>
    <n v="2.4257446808510639"/>
    <n v="22.802"/>
    <n v="4.0799052714674149"/>
    <n v="351.14"/>
    <x v="0"/>
  </r>
  <r>
    <d v="2024-04-01T00:00:00"/>
    <x v="0"/>
    <s v="Instagram"/>
    <s v="Video"/>
    <s v="Gen X"/>
    <n v="65"/>
    <n v="1"/>
    <n v="0"/>
    <n v="4.28"/>
    <n v="0"/>
    <n v="1.5384615384615385E-2"/>
    <n v="0"/>
    <n v="4.28"/>
    <n v="0"/>
    <n v="0"/>
    <n v="-4.28"/>
    <x v="1"/>
  </r>
  <r>
    <d v="2024-04-01T00:00:00"/>
    <x v="0"/>
    <s v="Instagram"/>
    <s v="Image"/>
    <s v="Gen Z"/>
    <n v="1975"/>
    <n v="14"/>
    <n v="0"/>
    <n v="51.13"/>
    <n v="0"/>
    <n v="7.0886075949367086E-3"/>
    <n v="0"/>
    <n v="3.6521428571428571"/>
    <n v="0"/>
    <n v="0"/>
    <n v="-51.13"/>
    <x v="1"/>
  </r>
  <r>
    <d v="2024-04-01T00:00:00"/>
    <x v="0"/>
    <s v="Instagram"/>
    <s v="Image"/>
    <s v="Millennials"/>
    <n v="2472"/>
    <n v="17"/>
    <n v="0"/>
    <n v="138.53"/>
    <n v="0"/>
    <n v="6.8770226537216827E-3"/>
    <n v="0"/>
    <n v="8.1488235294117644"/>
    <n v="0"/>
    <n v="0"/>
    <n v="-138.53"/>
    <x v="1"/>
  </r>
  <r>
    <d v="2024-04-01T00:00:00"/>
    <x v="0"/>
    <s v="Instagram"/>
    <s v="Image"/>
    <s v="Gen X"/>
    <n v="394"/>
    <n v="4"/>
    <n v="0"/>
    <n v="19.59"/>
    <n v="0"/>
    <n v="1.015228426395939E-2"/>
    <n v="0"/>
    <n v="4.8975"/>
    <n v="0"/>
    <n v="0"/>
    <n v="-19.59"/>
    <x v="1"/>
  </r>
  <r>
    <d v="2024-04-01T00:00:00"/>
    <x v="0"/>
    <s v="Instagram"/>
    <s v="Carousel"/>
    <s v="Gen Z"/>
    <n v="3427"/>
    <n v="61"/>
    <n v="1"/>
    <n v="137.88999999999999"/>
    <n v="93.58"/>
    <n v="1.7799824919754889E-2"/>
    <n v="1.6393442622950821E-2"/>
    <n v="2.2604918032786885"/>
    <n v="137.88999999999999"/>
    <n v="0.6786569004278773"/>
    <n v="-44.309999999999988"/>
    <x v="1"/>
  </r>
  <r>
    <d v="2024-04-01T00:00:00"/>
    <x v="0"/>
    <s v="Instagram"/>
    <s v="Carousel"/>
    <s v="Millennials"/>
    <n v="1105"/>
    <n v="21"/>
    <n v="0"/>
    <n v="47.21"/>
    <n v="0"/>
    <n v="1.9004524886877826E-2"/>
    <n v="0"/>
    <n v="2.2480952380952379"/>
    <n v="0"/>
    <n v="0"/>
    <n v="-47.21"/>
    <x v="1"/>
  </r>
  <r>
    <d v="2024-04-01T00:00:00"/>
    <x v="0"/>
    <s v="Instagram"/>
    <s v="Carousel"/>
    <s v="Gen X"/>
    <n v="272"/>
    <n v="7"/>
    <n v="0"/>
    <n v="6.24"/>
    <n v="0"/>
    <n v="2.5735294117647058E-2"/>
    <n v="0"/>
    <n v="0.89142857142857146"/>
    <n v="0"/>
    <n v="0"/>
    <n v="-6.24"/>
    <x v="1"/>
  </r>
  <r>
    <d v="2024-04-01T00:00:00"/>
    <x v="0"/>
    <s v="TikTok"/>
    <s v="Video"/>
    <s v="Gen Z"/>
    <n v="4545"/>
    <n v="109"/>
    <n v="6"/>
    <n v="294.51"/>
    <n v="525.34"/>
    <n v="2.3982398239823982E-2"/>
    <n v="5.5045871559633031E-2"/>
    <n v="2.7019266055045872"/>
    <n v="49.085000000000001"/>
    <n v="1.7837764422260707"/>
    <n v="230.83000000000004"/>
    <x v="1"/>
  </r>
  <r>
    <d v="2024-04-01T00:00:00"/>
    <x v="0"/>
    <s v="TikTok"/>
    <s v="Video"/>
    <s v="Millennials"/>
    <n v="744"/>
    <n v="15"/>
    <n v="1"/>
    <n v="17.54"/>
    <n v="59.62"/>
    <n v="2.0161290322580645E-2"/>
    <n v="6.6666666666666666E-2"/>
    <n v="1.1693333333333333"/>
    <n v="17.54"/>
    <n v="3.3990877993158497"/>
    <n v="42.08"/>
    <x v="1"/>
  </r>
  <r>
    <d v="2024-04-01T00:00:00"/>
    <x v="0"/>
    <s v="TikTok"/>
    <s v="Video"/>
    <s v="Gen X"/>
    <n v="243"/>
    <n v="6"/>
    <n v="0"/>
    <n v="10.16"/>
    <n v="0"/>
    <n v="2.4691358024691357E-2"/>
    <n v="0"/>
    <n v="1.6933333333333334"/>
    <n v="0"/>
    <n v="0"/>
    <n v="-10.16"/>
    <x v="1"/>
  </r>
  <r>
    <d v="2024-04-01T00:00:00"/>
    <x v="0"/>
    <s v="TikTok"/>
    <s v="Image"/>
    <s v="Gen Z"/>
    <n v="6142"/>
    <n v="43"/>
    <n v="0"/>
    <n v="301.66000000000003"/>
    <n v="0"/>
    <n v="7.0009768804949529E-3"/>
    <n v="0"/>
    <n v="7.0153488372093031"/>
    <n v="0"/>
    <n v="0"/>
    <n v="-301.66000000000003"/>
    <x v="1"/>
  </r>
  <r>
    <d v="2024-04-01T00:00:00"/>
    <x v="0"/>
    <s v="TikTok"/>
    <s v="Image"/>
    <s v="Millennials"/>
    <n v="652"/>
    <n v="7"/>
    <n v="0"/>
    <n v="28.21"/>
    <n v="0"/>
    <n v="1.0736196319018405E-2"/>
    <n v="0"/>
    <n v="4.03"/>
    <n v="0"/>
    <n v="0"/>
    <n v="-28.21"/>
    <x v="1"/>
  </r>
  <r>
    <d v="2024-04-01T00:00:00"/>
    <x v="0"/>
    <s v="TikTok"/>
    <s v="Image"/>
    <s v="Gen X"/>
    <n v="192"/>
    <n v="2"/>
    <n v="0"/>
    <n v="7.75"/>
    <n v="0"/>
    <n v="1.0416666666666666E-2"/>
    <n v="0"/>
    <n v="3.875"/>
    <n v="0"/>
    <n v="0"/>
    <n v="-7.75"/>
    <x v="1"/>
  </r>
  <r>
    <d v="2024-04-01T00:00:00"/>
    <x v="0"/>
    <s v="TikTok"/>
    <s v="Carousel"/>
    <s v="Gen Z"/>
    <n v="4942"/>
    <n v="117"/>
    <n v="4"/>
    <n v="221.01"/>
    <n v="208.88"/>
    <n v="2.3674625657628491E-2"/>
    <n v="3.4188034188034191E-2"/>
    <n v="1.8889743589743588"/>
    <n v="55.252499999999998"/>
    <n v="0.94511560562870456"/>
    <n v="-12.129999999999995"/>
    <x v="1"/>
  </r>
  <r>
    <d v="2024-04-01T00:00:00"/>
    <x v="0"/>
    <s v="TikTok"/>
    <s v="Carousel"/>
    <s v="Millennials"/>
    <n v="632"/>
    <n v="18"/>
    <n v="0"/>
    <n v="14.72"/>
    <n v="0"/>
    <n v="2.8481012658227847E-2"/>
    <n v="0"/>
    <n v="0.81777777777777783"/>
    <n v="0"/>
    <n v="0"/>
    <n v="-14.72"/>
    <x v="1"/>
  </r>
  <r>
    <d v="2024-04-01T00:00:00"/>
    <x v="0"/>
    <s v="TikTok"/>
    <s v="Carousel"/>
    <s v="Gen X"/>
    <n v="97"/>
    <n v="2"/>
    <n v="0"/>
    <n v="5.01"/>
    <n v="0"/>
    <n v="2.0618556701030927E-2"/>
    <n v="0"/>
    <n v="2.5049999999999999"/>
    <n v="0"/>
    <n v="0"/>
    <n v="-5.01"/>
    <x v="1"/>
  </r>
  <r>
    <d v="2024-04-01T00:00:00"/>
    <x v="0"/>
    <s v="Facebook"/>
    <s v="Video"/>
    <s v="Gen Z"/>
    <n v="704"/>
    <n v="28"/>
    <n v="2"/>
    <n v="33.54"/>
    <n v="114.73"/>
    <n v="3.9772727272727272E-2"/>
    <n v="7.1428571428571425E-2"/>
    <n v="1.1978571428571427"/>
    <n v="16.77"/>
    <n v="3.4206917113893862"/>
    <n v="81.19"/>
    <x v="1"/>
  </r>
  <r>
    <d v="2024-04-01T00:00:00"/>
    <x v="0"/>
    <s v="Facebook"/>
    <s v="Video"/>
    <s v="Millennials"/>
    <n v="2571"/>
    <n v="84"/>
    <n v="11"/>
    <n v="64.84"/>
    <n v="1016.17"/>
    <n v="3.2672112018669777E-2"/>
    <n v="0.13095238095238096"/>
    <n v="0.77190476190476198"/>
    <n v="5.8945454545454545"/>
    <n v="15.671961752004934"/>
    <n v="951.32999999999993"/>
    <x v="0"/>
  </r>
  <r>
    <d v="2024-04-01T00:00:00"/>
    <x v="0"/>
    <s v="Facebook"/>
    <s v="Video"/>
    <s v="Gen X"/>
    <n v="1860"/>
    <n v="47"/>
    <n v="5"/>
    <n v="85.26"/>
    <n v="349.66"/>
    <n v="2.5268817204301075E-2"/>
    <n v="0.10638297872340426"/>
    <n v="1.8140425531914894"/>
    <n v="17.052"/>
    <n v="4.1011025099695049"/>
    <n v="264.40000000000003"/>
    <x v="0"/>
  </r>
  <r>
    <d v="2024-04-01T00:00:00"/>
    <x v="0"/>
    <s v="Facebook"/>
    <s v="Image"/>
    <s v="Gen Z"/>
    <n v="722"/>
    <n v="12"/>
    <n v="0"/>
    <n v="43.52"/>
    <n v="0"/>
    <n v="1.662049861495845E-2"/>
    <n v="0"/>
    <n v="3.6266666666666669"/>
    <n v="0"/>
    <n v="0"/>
    <n v="-43.52"/>
    <x v="1"/>
  </r>
  <r>
    <d v="2024-04-01T00:00:00"/>
    <x v="0"/>
    <s v="Facebook"/>
    <s v="Image"/>
    <s v="Millennials"/>
    <n v="3078"/>
    <n v="29"/>
    <n v="1"/>
    <n v="122.81"/>
    <n v="87.89"/>
    <n v="9.421702404158544E-3"/>
    <n v="3.4482758620689655E-2"/>
    <n v="4.2348275862068965"/>
    <n v="122.81"/>
    <n v="0.71565833401188828"/>
    <n v="-34.92"/>
    <x v="1"/>
  </r>
  <r>
    <d v="2024-04-01T00:00:00"/>
    <x v="0"/>
    <s v="Facebook"/>
    <s v="Image"/>
    <s v="Gen X"/>
    <n v="2706"/>
    <n v="24"/>
    <n v="0"/>
    <n v="93.32"/>
    <n v="0"/>
    <n v="8.869179600886918E-3"/>
    <n v="0"/>
    <n v="3.8883333333333332"/>
    <n v="0"/>
    <n v="0"/>
    <n v="-93.32"/>
    <x v="1"/>
  </r>
  <r>
    <d v="2024-04-01T00:00:00"/>
    <x v="0"/>
    <s v="Facebook"/>
    <s v="Carousel"/>
    <s v="Gen Z"/>
    <n v="630"/>
    <n v="16"/>
    <n v="0"/>
    <n v="17.22"/>
    <n v="0"/>
    <n v="2.5396825396825397E-2"/>
    <n v="0"/>
    <n v="1.0762499999999999"/>
    <n v="0"/>
    <n v="0"/>
    <n v="-17.22"/>
    <x v="1"/>
  </r>
  <r>
    <d v="2024-04-01T00:00:00"/>
    <x v="0"/>
    <s v="Facebook"/>
    <s v="Carousel"/>
    <s v="Millennials"/>
    <n v="3185"/>
    <n v="55"/>
    <n v="2"/>
    <n v="120.44"/>
    <n v="180.82"/>
    <n v="1.726844583987441E-2"/>
    <n v="3.6363636363636362E-2"/>
    <n v="2.1898181818181817"/>
    <n v="60.22"/>
    <n v="1.5013284623048821"/>
    <n v="60.379999999999995"/>
    <x v="1"/>
  </r>
  <r>
    <d v="2024-04-01T00:00:00"/>
    <x v="0"/>
    <s v="Facebook"/>
    <s v="Carousel"/>
    <s v="Gen X"/>
    <n v="1630"/>
    <n v="31"/>
    <n v="2"/>
    <n v="74.87"/>
    <n v="149.58000000000001"/>
    <n v="1.9018404907975461E-2"/>
    <n v="6.4516129032258063E-2"/>
    <n v="2.415161290322581"/>
    <n v="37.435000000000002"/>
    <n v="1.9978629624682784"/>
    <n v="74.710000000000008"/>
    <x v="1"/>
  </r>
  <r>
    <d v="2024-04-02T00:00:00"/>
    <x v="0"/>
    <s v="Instagram"/>
    <s v="Video"/>
    <s v="Gen Z"/>
    <n v="3237"/>
    <n v="152"/>
    <n v="9"/>
    <n v="91.05"/>
    <n v="584.71"/>
    <n v="4.6957059005251774E-2"/>
    <n v="5.921052631578947E-2"/>
    <n v="0.59901315789473686"/>
    <n v="10.116666666666667"/>
    <n v="6.4218561230093361"/>
    <n v="493.66"/>
    <x v="0"/>
  </r>
  <r>
    <d v="2024-04-02T00:00:00"/>
    <x v="0"/>
    <s v="Instagram"/>
    <s v="Video"/>
    <s v="Millennials"/>
    <n v="3067"/>
    <n v="102"/>
    <n v="10"/>
    <n v="186.1"/>
    <n v="948.01"/>
    <n v="3.3257254646234108E-2"/>
    <n v="9.8039215686274508E-2"/>
    <n v="1.8245098039215686"/>
    <n v="18.61"/>
    <n v="5.0940891993551851"/>
    <n v="761.91"/>
    <x v="0"/>
  </r>
  <r>
    <d v="2024-04-02T00:00:00"/>
    <x v="0"/>
    <s v="Instagram"/>
    <s v="Video"/>
    <s v="Gen X"/>
    <n v="350"/>
    <n v="14"/>
    <n v="1"/>
    <n v="21.14"/>
    <n v="63.36"/>
    <n v="0.04"/>
    <n v="7.1428571428571425E-2"/>
    <n v="1.51"/>
    <n v="21.14"/>
    <n v="2.9971617786187323"/>
    <n v="42.22"/>
    <x v="1"/>
  </r>
  <r>
    <d v="2024-04-02T00:00:00"/>
    <x v="0"/>
    <s v="Instagram"/>
    <s v="Image"/>
    <s v="Gen Z"/>
    <n v="3079"/>
    <n v="16"/>
    <n v="0"/>
    <n v="208.48"/>
    <n v="0"/>
    <n v="5.1964923676518348E-3"/>
    <n v="0"/>
    <n v="13.03"/>
    <n v="0"/>
    <n v="0"/>
    <n v="-208.48"/>
    <x v="1"/>
  </r>
  <r>
    <d v="2024-04-02T00:00:00"/>
    <x v="0"/>
    <s v="Instagram"/>
    <s v="Image"/>
    <s v="Millennials"/>
    <n v="1969"/>
    <n v="16"/>
    <n v="0"/>
    <n v="95.19"/>
    <n v="0"/>
    <n v="8.1259522600304716E-3"/>
    <n v="0"/>
    <n v="5.9493749999999999"/>
    <n v="0"/>
    <n v="0"/>
    <n v="-95.19"/>
    <x v="1"/>
  </r>
  <r>
    <d v="2024-04-02T00:00:00"/>
    <x v="0"/>
    <s v="Instagram"/>
    <s v="Image"/>
    <s v="Gen X"/>
    <n v="133"/>
    <n v="0"/>
    <n v="0"/>
    <n v="5.0599999999999996"/>
    <n v="0"/>
    <n v="0"/>
    <n v="0"/>
    <n v="0"/>
    <n v="0"/>
    <n v="0"/>
    <n v="-5.0599999999999996"/>
    <x v="1"/>
  </r>
  <r>
    <d v="2024-04-02T00:00:00"/>
    <x v="0"/>
    <s v="Instagram"/>
    <s v="Carousel"/>
    <s v="Gen Z"/>
    <n v="1508"/>
    <n v="35"/>
    <n v="1"/>
    <n v="78.7"/>
    <n v="92.43"/>
    <n v="2.3209549071618037E-2"/>
    <n v="2.8571428571428571E-2"/>
    <n v="2.2485714285714287"/>
    <n v="78.7"/>
    <n v="1.1744599745870394"/>
    <n v="13.730000000000004"/>
    <x v="1"/>
  </r>
  <r>
    <d v="2024-04-02T00:00:00"/>
    <x v="0"/>
    <s v="Instagram"/>
    <s v="Carousel"/>
    <s v="Millennials"/>
    <n v="3044"/>
    <n v="80"/>
    <n v="2"/>
    <n v="183.5"/>
    <n v="154.03"/>
    <n v="2.6281208935611037E-2"/>
    <n v="2.5000000000000001E-2"/>
    <n v="2.2937500000000002"/>
    <n v="91.75"/>
    <n v="0.83940054495912808"/>
    <n v="-29.47"/>
    <x v="1"/>
  </r>
  <r>
    <d v="2024-04-02T00:00:00"/>
    <x v="0"/>
    <s v="Instagram"/>
    <s v="Carousel"/>
    <s v="Gen X"/>
    <n v="454"/>
    <n v="6"/>
    <n v="0"/>
    <n v="25.38"/>
    <n v="0"/>
    <n v="1.3215859030837005E-2"/>
    <n v="0"/>
    <n v="4.2299999999999995"/>
    <n v="0"/>
    <n v="0"/>
    <n v="-25.38"/>
    <x v="1"/>
  </r>
  <r>
    <d v="2024-04-02T00:00:00"/>
    <x v="0"/>
    <s v="TikTok"/>
    <s v="Video"/>
    <s v="Gen Z"/>
    <n v="5825"/>
    <n v="136"/>
    <n v="12"/>
    <n v="202.55"/>
    <n v="642.6"/>
    <n v="2.334763948497854E-2"/>
    <n v="8.8235294117647065E-2"/>
    <n v="1.4893382352941178"/>
    <n v="16.879166666666666"/>
    <n v="3.1725499876573684"/>
    <n v="440.05"/>
    <x v="1"/>
  </r>
  <r>
    <d v="2024-04-02T00:00:00"/>
    <x v="0"/>
    <s v="TikTok"/>
    <s v="Video"/>
    <s v="Millennials"/>
    <n v="277"/>
    <n v="6"/>
    <n v="0"/>
    <n v="10.66"/>
    <n v="0"/>
    <n v="2.1660649819494584E-2"/>
    <n v="0"/>
    <n v="1.7766666666666666"/>
    <n v="0"/>
    <n v="0"/>
    <n v="-10.66"/>
    <x v="1"/>
  </r>
  <r>
    <d v="2024-04-02T00:00:00"/>
    <x v="0"/>
    <s v="TikTok"/>
    <s v="Video"/>
    <s v="Gen X"/>
    <n v="136"/>
    <n v="6"/>
    <n v="0"/>
    <n v="7.38"/>
    <n v="0"/>
    <n v="4.4117647058823532E-2"/>
    <n v="0"/>
    <n v="1.23"/>
    <n v="0"/>
    <n v="0"/>
    <n v="-7.38"/>
    <x v="1"/>
  </r>
  <r>
    <d v="2024-04-02T00:00:00"/>
    <x v="0"/>
    <s v="TikTok"/>
    <s v="Image"/>
    <s v="Gen Z"/>
    <n v="2555"/>
    <n v="18"/>
    <n v="0"/>
    <n v="170.56"/>
    <n v="0"/>
    <n v="7.0450097847358124E-3"/>
    <n v="0"/>
    <n v="9.4755555555555553"/>
    <n v="0"/>
    <n v="0"/>
    <n v="-170.56"/>
    <x v="1"/>
  </r>
  <r>
    <d v="2024-04-02T00:00:00"/>
    <x v="0"/>
    <s v="TikTok"/>
    <s v="Image"/>
    <s v="Millennials"/>
    <n v="962"/>
    <n v="8"/>
    <n v="0"/>
    <n v="35.450000000000003"/>
    <n v="0"/>
    <n v="8.3160083160083165E-3"/>
    <n v="0"/>
    <n v="4.4312500000000004"/>
    <n v="0"/>
    <n v="0"/>
    <n v="-35.450000000000003"/>
    <x v="1"/>
  </r>
  <r>
    <d v="2024-04-02T00:00:00"/>
    <x v="0"/>
    <s v="TikTok"/>
    <s v="Image"/>
    <s v="Gen X"/>
    <n v="495"/>
    <n v="6"/>
    <n v="0"/>
    <n v="19.28"/>
    <n v="0"/>
    <n v="1.2121212121212121E-2"/>
    <n v="0"/>
    <n v="3.2133333333333334"/>
    <n v="0"/>
    <n v="0"/>
    <n v="-19.28"/>
    <x v="1"/>
  </r>
  <r>
    <d v="2024-04-02T00:00:00"/>
    <x v="0"/>
    <s v="TikTok"/>
    <s v="Carousel"/>
    <s v="Gen Z"/>
    <n v="4884"/>
    <n v="96"/>
    <n v="4"/>
    <n v="249.53"/>
    <n v="200.71"/>
    <n v="1.9656019656019656E-2"/>
    <n v="4.1666666666666664E-2"/>
    <n v="2.5992708333333332"/>
    <n v="62.3825"/>
    <n v="0.80435218210235249"/>
    <n v="-48.819999999999993"/>
    <x v="1"/>
  </r>
  <r>
    <d v="2024-04-02T00:00:00"/>
    <x v="0"/>
    <s v="TikTok"/>
    <s v="Carousel"/>
    <s v="Millennials"/>
    <n v="858"/>
    <n v="23"/>
    <n v="0"/>
    <n v="48.48"/>
    <n v="0"/>
    <n v="2.6806526806526808E-2"/>
    <n v="0"/>
    <n v="2.1078260869565217"/>
    <n v="0"/>
    <n v="0"/>
    <n v="-48.48"/>
    <x v="1"/>
  </r>
  <r>
    <d v="2024-04-02T00:00:00"/>
    <x v="0"/>
    <s v="TikTok"/>
    <s v="Carousel"/>
    <s v="Gen X"/>
    <n v="341"/>
    <n v="4"/>
    <n v="0"/>
    <n v="21.05"/>
    <n v="0"/>
    <n v="1.1730205278592375E-2"/>
    <n v="0"/>
    <n v="5.2625000000000002"/>
    <n v="0"/>
    <n v="0"/>
    <n v="-21.05"/>
    <x v="1"/>
  </r>
  <r>
    <d v="2024-04-02T00:00:00"/>
    <x v="0"/>
    <s v="Facebook"/>
    <s v="Video"/>
    <s v="Gen Z"/>
    <n v="1418"/>
    <n v="49"/>
    <n v="6"/>
    <n v="78.33"/>
    <n v="410.37"/>
    <n v="3.4555712270803951E-2"/>
    <n v="0.12244897959183673"/>
    <n v="1.5985714285714285"/>
    <n v="13.055"/>
    <n v="5.2389888931443895"/>
    <n v="332.04"/>
    <x v="0"/>
  </r>
  <r>
    <d v="2024-04-02T00:00:00"/>
    <x v="0"/>
    <s v="Facebook"/>
    <s v="Video"/>
    <s v="Millennials"/>
    <n v="2222"/>
    <n v="51"/>
    <n v="6"/>
    <n v="106.86"/>
    <n v="506.99"/>
    <n v="2.2952295229522954E-2"/>
    <n v="0.11764705882352941"/>
    <n v="2.0952941176470588"/>
    <n v="17.809999999999999"/>
    <n v="4.7444319670597048"/>
    <n v="400.13"/>
    <x v="0"/>
  </r>
  <r>
    <d v="2024-04-02T00:00:00"/>
    <x v="0"/>
    <s v="Facebook"/>
    <s v="Video"/>
    <s v="Gen X"/>
    <n v="2365"/>
    <n v="54"/>
    <n v="3"/>
    <n v="138.30000000000001"/>
    <n v="202.52"/>
    <n v="2.2832980972515855E-2"/>
    <n v="5.5555555555555552E-2"/>
    <n v="2.5611111111111113"/>
    <n v="46.1"/>
    <n v="1.464352856109906"/>
    <n v="64.22"/>
    <x v="1"/>
  </r>
  <r>
    <d v="2024-04-02T00:00:00"/>
    <x v="0"/>
    <s v="Facebook"/>
    <s v="Image"/>
    <s v="Gen Z"/>
    <n v="845"/>
    <n v="15"/>
    <n v="0"/>
    <n v="38.729999999999997"/>
    <n v="0"/>
    <n v="1.7751479289940829E-2"/>
    <n v="0"/>
    <n v="2.5819999999999999"/>
    <n v="0"/>
    <n v="0"/>
    <n v="-38.729999999999997"/>
    <x v="1"/>
  </r>
  <r>
    <d v="2024-04-02T00:00:00"/>
    <x v="0"/>
    <s v="Facebook"/>
    <s v="Image"/>
    <s v="Millennials"/>
    <n v="2619"/>
    <n v="26"/>
    <n v="0"/>
    <n v="71.86"/>
    <n v="0"/>
    <n v="9.9274532264222986E-3"/>
    <n v="0"/>
    <n v="2.7638461538461536"/>
    <n v="0"/>
    <n v="0"/>
    <n v="-71.86"/>
    <x v="1"/>
  </r>
  <r>
    <d v="2024-04-02T00:00:00"/>
    <x v="0"/>
    <s v="Facebook"/>
    <s v="Image"/>
    <s v="Gen X"/>
    <n v="2541"/>
    <n v="29"/>
    <n v="0"/>
    <n v="116.84"/>
    <n v="0"/>
    <n v="1.1412829594647777E-2"/>
    <n v="0"/>
    <n v="4.0289655172413799"/>
    <n v="0"/>
    <n v="0"/>
    <n v="-116.84"/>
    <x v="1"/>
  </r>
  <r>
    <d v="2024-04-02T00:00:00"/>
    <x v="0"/>
    <s v="Facebook"/>
    <s v="Carousel"/>
    <s v="Gen Z"/>
    <n v="1142"/>
    <n v="31"/>
    <n v="1"/>
    <n v="63.07"/>
    <n v="92.1"/>
    <n v="2.7145359019264449E-2"/>
    <n v="3.2258064516129031E-2"/>
    <n v="2.0345161290322582"/>
    <n v="63.07"/>
    <n v="1.4602822260979862"/>
    <n v="29.029999999999994"/>
    <x v="1"/>
  </r>
  <r>
    <d v="2024-04-02T00:00:00"/>
    <x v="0"/>
    <s v="Facebook"/>
    <s v="Carousel"/>
    <s v="Millennials"/>
    <n v="5193"/>
    <n v="122"/>
    <n v="6"/>
    <n v="251.99"/>
    <n v="558.28"/>
    <n v="2.349316387444637E-2"/>
    <n v="4.9180327868852458E-2"/>
    <n v="2.0654918032786886"/>
    <n v="41.998333333333335"/>
    <n v="2.2154847414579941"/>
    <n v="306.28999999999996"/>
    <x v="1"/>
  </r>
  <r>
    <d v="2024-04-02T00:00:00"/>
    <x v="0"/>
    <s v="Facebook"/>
    <s v="Carousel"/>
    <s v="Gen X"/>
    <n v="2850"/>
    <n v="56"/>
    <n v="2"/>
    <n v="108.5"/>
    <n v="133.74"/>
    <n v="1.9649122807017545E-2"/>
    <n v="3.5714285714285712E-2"/>
    <n v="1.9375"/>
    <n v="54.25"/>
    <n v="1.2326267281105991"/>
    <n v="25.240000000000009"/>
    <x v="1"/>
  </r>
  <r>
    <d v="2024-04-03T00:00:00"/>
    <x v="0"/>
    <s v="Instagram"/>
    <s v="Video"/>
    <s v="Gen Z"/>
    <n v="3658"/>
    <n v="168"/>
    <n v="15"/>
    <n v="218.09"/>
    <n v="947.55"/>
    <n v="4.5926735921268454E-2"/>
    <n v="8.9285714285714288E-2"/>
    <n v="1.298154761904762"/>
    <n v="14.539333333333333"/>
    <n v="4.344765922325645"/>
    <n v="729.45999999999992"/>
    <x v="0"/>
  </r>
  <r>
    <d v="2024-04-03T00:00:00"/>
    <x v="0"/>
    <s v="Instagram"/>
    <s v="Video"/>
    <s v="Millennials"/>
    <n v="1385"/>
    <n v="52"/>
    <n v="3"/>
    <n v="87.58"/>
    <n v="271.26"/>
    <n v="3.7545126353790613E-2"/>
    <n v="5.7692307692307696E-2"/>
    <n v="1.6842307692307692"/>
    <n v="29.193333333333332"/>
    <n v="3.0972824845855218"/>
    <n v="183.68"/>
    <x v="1"/>
  </r>
  <r>
    <d v="2024-04-03T00:00:00"/>
    <x v="0"/>
    <s v="Instagram"/>
    <s v="Video"/>
    <s v="Gen X"/>
    <n v="405"/>
    <n v="16"/>
    <n v="1"/>
    <n v="9.89"/>
    <n v="95.22"/>
    <n v="3.9506172839506172E-2"/>
    <n v="6.25E-2"/>
    <n v="0.61812500000000004"/>
    <n v="9.89"/>
    <n v="9.6279069767441854"/>
    <n v="85.33"/>
    <x v="0"/>
  </r>
  <r>
    <d v="2024-04-03T00:00:00"/>
    <x v="0"/>
    <s v="Instagram"/>
    <s v="Image"/>
    <s v="Gen Z"/>
    <n v="3928"/>
    <n v="57"/>
    <n v="2"/>
    <n v="211.16"/>
    <n v="181.1"/>
    <n v="1.4511201629327902E-2"/>
    <n v="3.5087719298245612E-2"/>
    <n v="3.7045614035087717"/>
    <n v="105.58"/>
    <n v="0.85764349308581167"/>
    <n v="-30.060000000000002"/>
    <x v="1"/>
  </r>
  <r>
    <d v="2024-04-03T00:00:00"/>
    <x v="0"/>
    <s v="Instagram"/>
    <s v="Image"/>
    <s v="Millennials"/>
    <n v="3125"/>
    <n v="39"/>
    <n v="0"/>
    <n v="121.8"/>
    <n v="0"/>
    <n v="1.248E-2"/>
    <n v="0"/>
    <n v="3.1230769230769231"/>
    <n v="0"/>
    <n v="0"/>
    <n v="-121.8"/>
    <x v="1"/>
  </r>
  <r>
    <d v="2024-04-03T00:00:00"/>
    <x v="0"/>
    <s v="Instagram"/>
    <s v="Image"/>
    <s v="Gen X"/>
    <n v="170"/>
    <n v="2"/>
    <n v="0"/>
    <n v="4.24"/>
    <n v="0"/>
    <n v="1.1764705882352941E-2"/>
    <n v="0"/>
    <n v="2.12"/>
    <n v="0"/>
    <n v="0"/>
    <n v="-4.24"/>
    <x v="1"/>
  </r>
  <r>
    <d v="2024-04-03T00:00:00"/>
    <x v="0"/>
    <s v="Instagram"/>
    <s v="Carousel"/>
    <s v="Gen Z"/>
    <n v="2343"/>
    <n v="48"/>
    <n v="3"/>
    <n v="87.63"/>
    <n v="221.93"/>
    <n v="2.0486555697823303E-2"/>
    <n v="6.25E-2"/>
    <n v="1.8256249999999998"/>
    <n v="29.209999999999997"/>
    <n v="2.5325801666096086"/>
    <n v="134.30000000000001"/>
    <x v="1"/>
  </r>
  <r>
    <d v="2024-04-03T00:00:00"/>
    <x v="0"/>
    <s v="Instagram"/>
    <s v="Carousel"/>
    <s v="Millennials"/>
    <n v="3850"/>
    <n v="105"/>
    <n v="7"/>
    <n v="178.08"/>
    <n v="395.76"/>
    <n v="2.7272727272727271E-2"/>
    <n v="6.6666666666666666E-2"/>
    <n v="1.6960000000000002"/>
    <n v="25.44"/>
    <n v="2.2223719676549862"/>
    <n v="217.67999999999998"/>
    <x v="1"/>
  </r>
  <r>
    <d v="2024-04-03T00:00:00"/>
    <x v="0"/>
    <s v="Instagram"/>
    <s v="Carousel"/>
    <s v="Gen X"/>
    <n v="121"/>
    <n v="1"/>
    <n v="0"/>
    <n v="3.46"/>
    <n v="0"/>
    <n v="8.2644628099173556E-3"/>
    <n v="0"/>
    <n v="3.46"/>
    <n v="0"/>
    <n v="0"/>
    <n v="-3.46"/>
    <x v="1"/>
  </r>
  <r>
    <d v="2024-04-03T00:00:00"/>
    <x v="0"/>
    <s v="TikTok"/>
    <s v="Video"/>
    <s v="Gen Z"/>
    <n v="3713"/>
    <n v="163"/>
    <n v="14"/>
    <n v="218.04"/>
    <n v="946.01"/>
    <n v="4.3899811473202259E-2"/>
    <n v="8.5889570552147243E-2"/>
    <n v="1.3376687116564416"/>
    <n v="15.574285714285713"/>
    <n v="4.3386993212254632"/>
    <n v="727.97"/>
    <x v="0"/>
  </r>
  <r>
    <d v="2024-04-03T00:00:00"/>
    <x v="0"/>
    <s v="TikTok"/>
    <s v="Video"/>
    <s v="Millennials"/>
    <n v="548"/>
    <n v="13"/>
    <n v="0"/>
    <n v="33.4"/>
    <n v="0"/>
    <n v="2.3722627737226276E-2"/>
    <n v="0"/>
    <n v="2.569230769230769"/>
    <n v="0"/>
    <n v="0"/>
    <n v="-33.4"/>
    <x v="1"/>
  </r>
  <r>
    <d v="2024-04-03T00:00:00"/>
    <x v="0"/>
    <s v="TikTok"/>
    <s v="Video"/>
    <s v="Gen X"/>
    <n v="262"/>
    <n v="6"/>
    <n v="0"/>
    <n v="6.29"/>
    <n v="0"/>
    <n v="2.2900763358778626E-2"/>
    <n v="0"/>
    <n v="1.0483333333333333"/>
    <n v="0"/>
    <n v="0"/>
    <n v="-6.29"/>
    <x v="1"/>
  </r>
  <r>
    <d v="2024-04-03T00:00:00"/>
    <x v="0"/>
    <s v="TikTok"/>
    <s v="Image"/>
    <s v="Gen Z"/>
    <n v="4195"/>
    <n v="40"/>
    <n v="1"/>
    <n v="229.3"/>
    <n v="64.67"/>
    <n v="9.5351609058402856E-3"/>
    <n v="2.5000000000000001E-2"/>
    <n v="5.7324999999999999"/>
    <n v="229.3"/>
    <n v="0.28203227213257742"/>
    <n v="-164.63"/>
    <x v="1"/>
  </r>
  <r>
    <d v="2024-04-03T00:00:00"/>
    <x v="0"/>
    <s v="TikTok"/>
    <s v="Image"/>
    <s v="Millennials"/>
    <n v="842"/>
    <n v="7"/>
    <n v="0"/>
    <n v="21.1"/>
    <n v="0"/>
    <n v="8.3135391923990498E-3"/>
    <n v="0"/>
    <n v="3.0142857142857147"/>
    <n v="0"/>
    <n v="0"/>
    <n v="-21.1"/>
    <x v="1"/>
  </r>
  <r>
    <d v="2024-04-03T00:00:00"/>
    <x v="0"/>
    <s v="TikTok"/>
    <s v="Image"/>
    <s v="Gen X"/>
    <n v="374"/>
    <n v="6"/>
    <n v="0"/>
    <n v="14.35"/>
    <n v="0"/>
    <n v="1.6042780748663103E-2"/>
    <n v="0"/>
    <n v="2.3916666666666666"/>
    <n v="0"/>
    <n v="0"/>
    <n v="-14.35"/>
    <x v="1"/>
  </r>
  <r>
    <d v="2024-04-03T00:00:00"/>
    <x v="0"/>
    <s v="TikTok"/>
    <s v="Carousel"/>
    <s v="Gen Z"/>
    <n v="2567"/>
    <n v="72"/>
    <n v="4"/>
    <n v="161.94999999999999"/>
    <n v="263.93"/>
    <n v="2.8048305414881184E-2"/>
    <n v="5.5555555555555552E-2"/>
    <n v="2.2493055555555554"/>
    <n v="40.487499999999997"/>
    <n v="1.62970052485335"/>
    <n v="101.98000000000002"/>
    <x v="1"/>
  </r>
  <r>
    <d v="2024-04-03T00:00:00"/>
    <x v="0"/>
    <s v="TikTok"/>
    <s v="Carousel"/>
    <s v="Millennials"/>
    <n v="440"/>
    <n v="11"/>
    <n v="0"/>
    <n v="25.43"/>
    <n v="0"/>
    <n v="2.5000000000000001E-2"/>
    <n v="0"/>
    <n v="2.311818181818182"/>
    <n v="0"/>
    <n v="0"/>
    <n v="-25.43"/>
    <x v="1"/>
  </r>
  <r>
    <d v="2024-04-03T00:00:00"/>
    <x v="0"/>
    <s v="TikTok"/>
    <s v="Carousel"/>
    <s v="Gen X"/>
    <n v="498"/>
    <n v="14"/>
    <n v="0"/>
    <n v="21.23"/>
    <n v="0"/>
    <n v="2.8112449799196786E-2"/>
    <n v="0"/>
    <n v="1.5164285714285715"/>
    <n v="0"/>
    <n v="0"/>
    <n v="-21.23"/>
    <x v="1"/>
  </r>
  <r>
    <d v="2024-04-03T00:00:00"/>
    <x v="0"/>
    <s v="Facebook"/>
    <s v="Video"/>
    <s v="Gen Z"/>
    <n v="1375"/>
    <n v="28"/>
    <n v="2"/>
    <n v="64.3"/>
    <n v="167.84"/>
    <n v="2.0363636363636365E-2"/>
    <n v="7.1428571428571425E-2"/>
    <n v="2.2964285714285713"/>
    <n v="32.15"/>
    <n v="2.6102643856920684"/>
    <n v="103.54"/>
    <x v="1"/>
  </r>
  <r>
    <d v="2024-04-03T00:00:00"/>
    <x v="0"/>
    <s v="Facebook"/>
    <s v="Video"/>
    <s v="Millennials"/>
    <n v="2056"/>
    <n v="91"/>
    <n v="7"/>
    <n v="101.21"/>
    <n v="375.89"/>
    <n v="4.4260700389105061E-2"/>
    <n v="7.6923076923076927E-2"/>
    <n v="1.1121978021978021"/>
    <n v="14.458571428571428"/>
    <n v="3.7139610710404112"/>
    <n v="274.68"/>
    <x v="0"/>
  </r>
  <r>
    <d v="2024-04-03T00:00:00"/>
    <x v="0"/>
    <s v="Facebook"/>
    <s v="Video"/>
    <s v="Gen X"/>
    <n v="1960"/>
    <n v="84"/>
    <n v="7"/>
    <n v="49.53"/>
    <n v="408.98"/>
    <n v="4.2857142857142858E-2"/>
    <n v="8.3333333333333329E-2"/>
    <n v="0.58964285714285714"/>
    <n v="7.0757142857142856"/>
    <n v="8.257217847769029"/>
    <n v="359.45000000000005"/>
    <x v="0"/>
  </r>
  <r>
    <d v="2024-04-03T00:00:00"/>
    <x v="0"/>
    <s v="Facebook"/>
    <s v="Image"/>
    <s v="Gen Z"/>
    <n v="1345"/>
    <n v="14"/>
    <n v="0"/>
    <n v="83.25"/>
    <n v="0"/>
    <n v="1.0408921933085501E-2"/>
    <n v="0"/>
    <n v="5.9464285714285712"/>
    <n v="0"/>
    <n v="0"/>
    <n v="-83.25"/>
    <x v="1"/>
  </r>
  <r>
    <d v="2024-04-03T00:00:00"/>
    <x v="0"/>
    <s v="Facebook"/>
    <s v="Image"/>
    <s v="Millennials"/>
    <n v="3405"/>
    <n v="63"/>
    <n v="1"/>
    <n v="84.35"/>
    <n v="65.27"/>
    <n v="1.8502202643171806E-2"/>
    <n v="1.5873015873015872E-2"/>
    <n v="1.3388888888888888"/>
    <n v="84.35"/>
    <n v="0.77379964433906345"/>
    <n v="-19.079999999999998"/>
    <x v="1"/>
  </r>
  <r>
    <d v="2024-04-03T00:00:00"/>
    <x v="0"/>
    <s v="Facebook"/>
    <s v="Image"/>
    <s v="Gen X"/>
    <n v="2233"/>
    <n v="39"/>
    <n v="1"/>
    <n v="53.04"/>
    <n v="66.84"/>
    <n v="1.7465293327362293E-2"/>
    <n v="2.564102564102564E-2"/>
    <n v="1.3599999999999999"/>
    <n v="53.04"/>
    <n v="1.2601809954751133"/>
    <n v="13.800000000000004"/>
    <x v="1"/>
  </r>
  <r>
    <d v="2024-04-03T00:00:00"/>
    <x v="0"/>
    <s v="Facebook"/>
    <s v="Carousel"/>
    <s v="Gen Z"/>
    <n v="1000"/>
    <n v="24"/>
    <n v="1"/>
    <n v="40.869999999999997"/>
    <n v="70.8"/>
    <n v="2.4E-2"/>
    <n v="4.1666666666666664E-2"/>
    <n v="1.7029166666666666"/>
    <n v="40.869999999999997"/>
    <n v="1.7323219965745045"/>
    <n v="29.93"/>
    <x v="1"/>
  </r>
  <r>
    <d v="2024-04-03T00:00:00"/>
    <x v="0"/>
    <s v="Facebook"/>
    <s v="Carousel"/>
    <s v="Millennials"/>
    <n v="2122"/>
    <n v="34"/>
    <n v="1"/>
    <n v="99.98"/>
    <n v="60.91"/>
    <n v="1.6022620169651274E-2"/>
    <n v="2.9411764705882353E-2"/>
    <n v="2.9405882352941179"/>
    <n v="99.98"/>
    <n v="0.60922184436887372"/>
    <n v="-39.070000000000007"/>
    <x v="1"/>
  </r>
  <r>
    <d v="2024-04-03T00:00:00"/>
    <x v="0"/>
    <s v="Facebook"/>
    <s v="Carousel"/>
    <s v="Gen X"/>
    <n v="1480"/>
    <n v="41"/>
    <n v="1"/>
    <n v="84.21"/>
    <n v="64.11"/>
    <n v="2.7702702702702704E-2"/>
    <n v="2.4390243902439025E-2"/>
    <n v="2.0539024390243901"/>
    <n v="84.21"/>
    <n v="0.76131100819380126"/>
    <n v="-20.099999999999994"/>
    <x v="1"/>
  </r>
  <r>
    <d v="2024-04-04T00:00:00"/>
    <x v="0"/>
    <s v="Instagram"/>
    <s v="Video"/>
    <s v="Gen Z"/>
    <n v="2521"/>
    <n v="85"/>
    <n v="4"/>
    <n v="141.22"/>
    <n v="265.77"/>
    <n v="3.3716779055930186E-2"/>
    <n v="4.7058823529411764E-2"/>
    <n v="1.6614117647058824"/>
    <n v="35.305"/>
    <n v="1.8819572298541283"/>
    <n v="124.54999999999998"/>
    <x v="1"/>
  </r>
  <r>
    <d v="2024-04-04T00:00:00"/>
    <x v="0"/>
    <s v="Instagram"/>
    <s v="Video"/>
    <s v="Millennials"/>
    <n v="2653"/>
    <n v="111"/>
    <n v="7"/>
    <n v="94.96"/>
    <n v="652.66999999999996"/>
    <n v="4.1839427063701473E-2"/>
    <n v="6.3063063063063057E-2"/>
    <n v="0.85549549549549542"/>
    <n v="13.565714285714284"/>
    <n v="6.8731044650379109"/>
    <n v="557.70999999999992"/>
    <x v="0"/>
  </r>
  <r>
    <d v="2024-04-04T00:00:00"/>
    <x v="0"/>
    <s v="Instagram"/>
    <s v="Video"/>
    <s v="Gen X"/>
    <n v="315"/>
    <n v="8"/>
    <n v="0"/>
    <n v="13.85"/>
    <n v="0"/>
    <n v="2.5396825396825397E-2"/>
    <n v="0"/>
    <n v="1.73125"/>
    <n v="0"/>
    <n v="0"/>
    <n v="-13.85"/>
    <x v="1"/>
  </r>
  <r>
    <d v="2024-04-04T00:00:00"/>
    <x v="0"/>
    <s v="Instagram"/>
    <s v="Image"/>
    <s v="Gen Z"/>
    <n v="2769"/>
    <n v="54"/>
    <n v="1"/>
    <n v="122.17"/>
    <n v="99.22"/>
    <n v="1.9501625135427952E-2"/>
    <n v="1.8518518518518517E-2"/>
    <n v="2.2624074074074074"/>
    <n v="122.17"/>
    <n v="0.81214700826716868"/>
    <n v="-22.950000000000003"/>
    <x v="1"/>
  </r>
  <r>
    <d v="2024-04-04T00:00:00"/>
    <x v="0"/>
    <s v="Instagram"/>
    <s v="Image"/>
    <s v="Millennials"/>
    <n v="2700"/>
    <n v="27"/>
    <n v="0"/>
    <n v="139.76"/>
    <n v="0"/>
    <n v="0.01"/>
    <n v="0"/>
    <n v="5.1762962962962957"/>
    <n v="0"/>
    <n v="0"/>
    <n v="-139.76"/>
    <x v="1"/>
  </r>
  <r>
    <d v="2024-04-04T00:00:00"/>
    <x v="0"/>
    <s v="Instagram"/>
    <s v="Image"/>
    <s v="Gen X"/>
    <n v="282"/>
    <n v="1"/>
    <n v="0"/>
    <n v="8.98"/>
    <n v="0"/>
    <n v="3.5460992907801418E-3"/>
    <n v="0"/>
    <n v="8.98"/>
    <n v="0"/>
    <n v="0"/>
    <n v="-8.98"/>
    <x v="1"/>
  </r>
  <r>
    <d v="2024-04-04T00:00:00"/>
    <x v="0"/>
    <s v="Instagram"/>
    <s v="Carousel"/>
    <s v="Gen Z"/>
    <n v="2914"/>
    <n v="61"/>
    <n v="2"/>
    <n v="102.07"/>
    <n v="165.21"/>
    <n v="2.0933424845573097E-2"/>
    <n v="3.2786885245901641E-2"/>
    <n v="1.6732786885245901"/>
    <n v="51.034999999999997"/>
    <n v="1.6185950818066035"/>
    <n v="63.140000000000015"/>
    <x v="1"/>
  </r>
  <r>
    <d v="2024-04-04T00:00:00"/>
    <x v="0"/>
    <s v="Instagram"/>
    <s v="Carousel"/>
    <s v="Millennials"/>
    <n v="1736"/>
    <n v="41"/>
    <n v="1"/>
    <n v="64.209999999999994"/>
    <n v="56.05"/>
    <n v="2.3617511520737326E-2"/>
    <n v="2.4390243902439025E-2"/>
    <n v="1.5660975609756096"/>
    <n v="64.209999999999994"/>
    <n v="0.87291699112287813"/>
    <n v="-8.1599999999999966"/>
    <x v="1"/>
  </r>
  <r>
    <d v="2024-04-04T00:00:00"/>
    <x v="0"/>
    <s v="Instagram"/>
    <s v="Carousel"/>
    <s v="Gen X"/>
    <n v="144"/>
    <n v="3"/>
    <n v="0"/>
    <n v="3.42"/>
    <n v="0"/>
    <n v="2.0833333333333332E-2"/>
    <n v="0"/>
    <n v="1.1399999999999999"/>
    <n v="0"/>
    <n v="0"/>
    <n v="-3.42"/>
    <x v="1"/>
  </r>
  <r>
    <d v="2024-04-04T00:00:00"/>
    <x v="0"/>
    <s v="TikTok"/>
    <s v="Video"/>
    <s v="Gen Z"/>
    <n v="3358"/>
    <n v="86"/>
    <n v="10"/>
    <n v="95.97"/>
    <n v="551.94000000000005"/>
    <n v="2.5610482430017869E-2"/>
    <n v="0.11627906976744186"/>
    <n v="1.1159302325581395"/>
    <n v="9.5969999999999995"/>
    <n v="5.7511722413254152"/>
    <n v="455.97"/>
    <x v="0"/>
  </r>
  <r>
    <d v="2024-04-04T00:00:00"/>
    <x v="0"/>
    <s v="TikTok"/>
    <s v="Video"/>
    <s v="Millennials"/>
    <n v="330"/>
    <n v="11"/>
    <n v="0"/>
    <n v="18.05"/>
    <n v="0"/>
    <n v="3.3333333333333333E-2"/>
    <n v="0"/>
    <n v="1.6409090909090909"/>
    <n v="0"/>
    <n v="0"/>
    <n v="-18.05"/>
    <x v="1"/>
  </r>
  <r>
    <d v="2024-04-04T00:00:00"/>
    <x v="0"/>
    <s v="TikTok"/>
    <s v="Video"/>
    <s v="Gen X"/>
    <n v="187"/>
    <n v="7"/>
    <n v="0"/>
    <n v="9.75"/>
    <n v="0"/>
    <n v="3.7433155080213901E-2"/>
    <n v="0"/>
    <n v="1.3928571428571428"/>
    <n v="0"/>
    <n v="0"/>
    <n v="-9.75"/>
    <x v="1"/>
  </r>
  <r>
    <d v="2024-04-04T00:00:00"/>
    <x v="0"/>
    <s v="TikTok"/>
    <s v="Image"/>
    <s v="Gen Z"/>
    <n v="4003"/>
    <n v="39"/>
    <n v="1"/>
    <n v="147.28"/>
    <n v="99.25"/>
    <n v="9.7426929802648006E-3"/>
    <n v="2.564102564102564E-2"/>
    <n v="3.7764102564102564"/>
    <n v="147.28"/>
    <n v="0.67388647474198804"/>
    <n v="-48.03"/>
    <x v="1"/>
  </r>
  <r>
    <d v="2024-04-04T00:00:00"/>
    <x v="0"/>
    <s v="TikTok"/>
    <s v="Image"/>
    <s v="Millennials"/>
    <n v="890"/>
    <n v="4"/>
    <n v="0"/>
    <n v="56.46"/>
    <n v="0"/>
    <n v="4.4943820224719105E-3"/>
    <n v="0"/>
    <n v="14.115"/>
    <n v="0"/>
    <n v="0"/>
    <n v="-56.46"/>
    <x v="1"/>
  </r>
  <r>
    <d v="2024-04-04T00:00:00"/>
    <x v="0"/>
    <s v="TikTok"/>
    <s v="Image"/>
    <s v="Gen X"/>
    <n v="293"/>
    <n v="1"/>
    <n v="0"/>
    <n v="18.14"/>
    <n v="0"/>
    <n v="3.4129692832764505E-3"/>
    <n v="0"/>
    <n v="18.14"/>
    <n v="0"/>
    <n v="0"/>
    <n v="-18.14"/>
    <x v="1"/>
  </r>
  <r>
    <d v="2024-04-04T00:00:00"/>
    <x v="0"/>
    <s v="TikTok"/>
    <s v="Carousel"/>
    <s v="Gen Z"/>
    <n v="4468"/>
    <n v="80"/>
    <n v="4"/>
    <n v="266.76"/>
    <n v="367.82"/>
    <n v="1.7905102954341987E-2"/>
    <n v="0.05"/>
    <n v="3.3344999999999998"/>
    <n v="66.69"/>
    <n v="1.3788424051581947"/>
    <n v="101.06"/>
    <x v="1"/>
  </r>
  <r>
    <d v="2024-04-04T00:00:00"/>
    <x v="0"/>
    <s v="TikTok"/>
    <s v="Carousel"/>
    <s v="Millennials"/>
    <n v="828"/>
    <n v="23"/>
    <n v="1"/>
    <n v="21.69"/>
    <n v="90.83"/>
    <n v="2.7777777777777776E-2"/>
    <n v="4.3478260869565216E-2"/>
    <n v="0.94304347826086965"/>
    <n v="21.69"/>
    <n v="4.1876440756108799"/>
    <n v="69.14"/>
    <x v="0"/>
  </r>
  <r>
    <d v="2024-04-04T00:00:00"/>
    <x v="0"/>
    <s v="TikTok"/>
    <s v="Carousel"/>
    <s v="Gen X"/>
    <n v="135"/>
    <n v="2"/>
    <n v="0"/>
    <n v="6.97"/>
    <n v="0"/>
    <n v="1.4814814814814815E-2"/>
    <n v="0"/>
    <n v="3.4849999999999999"/>
    <n v="0"/>
    <n v="0"/>
    <n v="-6.97"/>
    <x v="1"/>
  </r>
  <r>
    <d v="2024-04-04T00:00:00"/>
    <x v="0"/>
    <s v="Facebook"/>
    <s v="Video"/>
    <s v="Gen Z"/>
    <n v="1089"/>
    <n v="22"/>
    <n v="1"/>
    <n v="25.24"/>
    <n v="55.52"/>
    <n v="2.0202020202020204E-2"/>
    <n v="4.5454545454545456E-2"/>
    <n v="1.1472727272727272"/>
    <n v="25.24"/>
    <n v="2.1996830427892236"/>
    <n v="30.280000000000005"/>
    <x v="1"/>
  </r>
  <r>
    <d v="2024-04-04T00:00:00"/>
    <x v="0"/>
    <s v="Facebook"/>
    <s v="Video"/>
    <s v="Millennials"/>
    <n v="2246"/>
    <n v="55"/>
    <n v="2"/>
    <n v="140.12"/>
    <n v="119.53"/>
    <n v="2.4487978628673197E-2"/>
    <n v="3.6363636363636362E-2"/>
    <n v="2.5476363636363639"/>
    <n v="70.06"/>
    <n v="0.85305452469312015"/>
    <n v="-20.590000000000003"/>
    <x v="1"/>
  </r>
  <r>
    <d v="2024-04-04T00:00:00"/>
    <x v="0"/>
    <s v="Facebook"/>
    <s v="Video"/>
    <s v="Gen X"/>
    <n v="1441"/>
    <n v="52"/>
    <n v="7"/>
    <n v="77.38"/>
    <n v="453.63"/>
    <n v="3.6086051353226928E-2"/>
    <n v="0.13461538461538461"/>
    <n v="1.4880769230769231"/>
    <n v="11.054285714285713"/>
    <n v="5.8623675368312229"/>
    <n v="376.25"/>
    <x v="0"/>
  </r>
  <r>
    <d v="2024-04-04T00:00:00"/>
    <x v="0"/>
    <s v="Facebook"/>
    <s v="Image"/>
    <s v="Gen Z"/>
    <n v="952"/>
    <n v="18"/>
    <n v="0"/>
    <n v="52.59"/>
    <n v="0"/>
    <n v="1.8907563025210083E-2"/>
    <n v="0"/>
    <n v="2.9216666666666669"/>
    <n v="0"/>
    <n v="0"/>
    <n v="-52.59"/>
    <x v="1"/>
  </r>
  <r>
    <d v="2024-04-04T00:00:00"/>
    <x v="0"/>
    <s v="Facebook"/>
    <s v="Image"/>
    <s v="Millennials"/>
    <n v="3589"/>
    <n v="64"/>
    <n v="2"/>
    <n v="152.06"/>
    <n v="164.16"/>
    <n v="1.7832265254945669E-2"/>
    <n v="3.125E-2"/>
    <n v="2.3759375"/>
    <n v="76.03"/>
    <n v="1.0795738524266736"/>
    <n v="12.099999999999994"/>
    <x v="1"/>
  </r>
  <r>
    <d v="2024-04-04T00:00:00"/>
    <x v="0"/>
    <s v="Facebook"/>
    <s v="Image"/>
    <s v="Gen X"/>
    <n v="1950"/>
    <n v="34"/>
    <n v="1"/>
    <n v="109.55"/>
    <n v="79.37"/>
    <n v="1.7435897435897435E-2"/>
    <n v="2.9411764705882353E-2"/>
    <n v="3.2220588235294119"/>
    <n v="109.55"/>
    <n v="0.72450935645823833"/>
    <n v="-30.179999999999993"/>
    <x v="1"/>
  </r>
  <r>
    <d v="2024-04-04T00:00:00"/>
    <x v="0"/>
    <s v="Facebook"/>
    <s v="Carousel"/>
    <s v="Gen Z"/>
    <n v="932"/>
    <n v="25"/>
    <n v="0"/>
    <n v="41.47"/>
    <n v="0"/>
    <n v="2.6824034334763949E-2"/>
    <n v="0"/>
    <n v="1.6588000000000001"/>
    <n v="0"/>
    <n v="0"/>
    <n v="-41.47"/>
    <x v="1"/>
  </r>
  <r>
    <d v="2024-04-04T00:00:00"/>
    <x v="0"/>
    <s v="Facebook"/>
    <s v="Carousel"/>
    <s v="Millennials"/>
    <n v="5169"/>
    <n v="132"/>
    <n v="4"/>
    <n v="183.23"/>
    <n v="333.44"/>
    <n v="2.5536854323853744E-2"/>
    <n v="3.0303030303030304E-2"/>
    <n v="1.3881060606060605"/>
    <n v="45.807499999999997"/>
    <n v="1.8197893358074553"/>
    <n v="150.21"/>
    <x v="1"/>
  </r>
  <r>
    <d v="2024-04-04T00:00:00"/>
    <x v="0"/>
    <s v="Facebook"/>
    <s v="Carousel"/>
    <s v="Gen X"/>
    <n v="1558"/>
    <n v="46"/>
    <n v="1"/>
    <n v="87.04"/>
    <n v="52.59"/>
    <n v="2.9525032092426188E-2"/>
    <n v="2.1739130434782608E-2"/>
    <n v="1.8921739130434785"/>
    <n v="87.04"/>
    <n v="0.60420496323529416"/>
    <n v="-34.450000000000003"/>
    <x v="1"/>
  </r>
  <r>
    <d v="2024-04-05T00:00:00"/>
    <x v="0"/>
    <s v="Instagram"/>
    <s v="Video"/>
    <s v="Gen Z"/>
    <n v="2765"/>
    <n v="113"/>
    <n v="16"/>
    <n v="100.84"/>
    <n v="1405.16"/>
    <n v="4.0867992766726945E-2"/>
    <n v="0.1415929203539823"/>
    <n v="0.8923893805309735"/>
    <n v="6.3025000000000002"/>
    <n v="13.934549781832606"/>
    <n v="1304.3200000000002"/>
    <x v="0"/>
  </r>
  <r>
    <d v="2024-04-05T00:00:00"/>
    <x v="0"/>
    <s v="Instagram"/>
    <s v="Video"/>
    <s v="Millennials"/>
    <n v="1853"/>
    <n v="46"/>
    <n v="3"/>
    <n v="85.76"/>
    <n v="235.46"/>
    <n v="2.48246087425796E-2"/>
    <n v="6.5217391304347824E-2"/>
    <n v="1.8643478260869566"/>
    <n v="28.58666666666667"/>
    <n v="2.745569029850746"/>
    <n v="149.69999999999999"/>
    <x v="1"/>
  </r>
  <r>
    <d v="2024-04-05T00:00:00"/>
    <x v="0"/>
    <s v="Instagram"/>
    <s v="Video"/>
    <s v="Gen X"/>
    <n v="156"/>
    <n v="6"/>
    <n v="0"/>
    <n v="4.1900000000000004"/>
    <n v="0"/>
    <n v="3.8461538461538464E-2"/>
    <n v="0"/>
    <n v="0.69833333333333336"/>
    <n v="0"/>
    <n v="0"/>
    <n v="-4.1900000000000004"/>
    <x v="1"/>
  </r>
  <r>
    <d v="2024-04-05T00:00:00"/>
    <x v="0"/>
    <s v="Instagram"/>
    <s v="Image"/>
    <s v="Gen Z"/>
    <n v="4809"/>
    <n v="55"/>
    <n v="2"/>
    <n v="288.81"/>
    <n v="129.05000000000001"/>
    <n v="1.1436889166146809E-2"/>
    <n v="3.6363636363636362E-2"/>
    <n v="5.2510909090909088"/>
    <n v="144.405"/>
    <n v="0.44683355839479244"/>
    <n v="-159.76"/>
    <x v="1"/>
  </r>
  <r>
    <d v="2024-04-05T00:00:00"/>
    <x v="0"/>
    <s v="Instagram"/>
    <s v="Image"/>
    <s v="Millennials"/>
    <n v="2068"/>
    <n v="17"/>
    <n v="0"/>
    <n v="129.82"/>
    <n v="0"/>
    <n v="8.2205029013539647E-3"/>
    <n v="0"/>
    <n v="7.6364705882352935"/>
    <n v="0"/>
    <n v="0"/>
    <n v="-129.82"/>
    <x v="1"/>
  </r>
  <r>
    <d v="2024-04-05T00:00:00"/>
    <x v="0"/>
    <s v="Instagram"/>
    <s v="Image"/>
    <s v="Gen X"/>
    <n v="320"/>
    <n v="5"/>
    <n v="0"/>
    <n v="20.69"/>
    <n v="0"/>
    <n v="1.5625E-2"/>
    <n v="0"/>
    <n v="4.1379999999999999"/>
    <n v="0"/>
    <n v="0"/>
    <n v="-20.69"/>
    <x v="1"/>
  </r>
  <r>
    <d v="2024-04-05T00:00:00"/>
    <x v="0"/>
    <s v="Instagram"/>
    <s v="Carousel"/>
    <s v="Gen Z"/>
    <n v="4392"/>
    <n v="120"/>
    <n v="6"/>
    <n v="268.89999999999998"/>
    <n v="378.34"/>
    <n v="2.7322404371584699E-2"/>
    <n v="0.05"/>
    <n v="2.2408333333333332"/>
    <n v="44.816666666666663"/>
    <n v="1.4069914466344366"/>
    <n v="109.44"/>
    <x v="1"/>
  </r>
  <r>
    <d v="2024-04-05T00:00:00"/>
    <x v="0"/>
    <s v="Instagram"/>
    <s v="Carousel"/>
    <s v="Millennials"/>
    <n v="3547"/>
    <n v="36"/>
    <n v="2"/>
    <n v="224.15"/>
    <n v="167.07"/>
    <n v="1.0149422046800112E-2"/>
    <n v="5.5555555555555552E-2"/>
    <n v="6.2263888888888888"/>
    <n v="112.075"/>
    <n v="0.7453490965871068"/>
    <n v="-57.080000000000013"/>
    <x v="1"/>
  </r>
  <r>
    <d v="2024-04-05T00:00:00"/>
    <x v="0"/>
    <s v="Instagram"/>
    <s v="Carousel"/>
    <s v="Gen X"/>
    <n v="393"/>
    <n v="6"/>
    <n v="0"/>
    <n v="9.52"/>
    <n v="0"/>
    <n v="1.5267175572519083E-2"/>
    <n v="0"/>
    <n v="1.5866666666666667"/>
    <n v="0"/>
    <n v="0"/>
    <n v="-9.52"/>
    <x v="1"/>
  </r>
  <r>
    <d v="2024-04-05T00:00:00"/>
    <x v="0"/>
    <s v="TikTok"/>
    <s v="Video"/>
    <s v="Gen Z"/>
    <n v="3683"/>
    <n v="176"/>
    <n v="15"/>
    <n v="173.16"/>
    <n v="1465.6"/>
    <n v="4.7787130057018734E-2"/>
    <n v="8.5227272727272721E-2"/>
    <n v="0.98386363636363638"/>
    <n v="11.544"/>
    <n v="8.4638484638484641"/>
    <n v="1292.4399999999998"/>
    <x v="0"/>
  </r>
  <r>
    <d v="2024-04-05T00:00:00"/>
    <x v="0"/>
    <s v="TikTok"/>
    <s v="Video"/>
    <s v="Millennials"/>
    <n v="481"/>
    <n v="21"/>
    <n v="1"/>
    <n v="23.33"/>
    <n v="89.65"/>
    <n v="4.3659043659043661E-2"/>
    <n v="4.7619047619047616E-2"/>
    <n v="1.1109523809523809"/>
    <n v="23.33"/>
    <n v="3.84269181311616"/>
    <n v="66.320000000000007"/>
    <x v="0"/>
  </r>
  <r>
    <d v="2024-04-05T00:00:00"/>
    <x v="0"/>
    <s v="TikTok"/>
    <s v="Video"/>
    <s v="Gen X"/>
    <n v="208"/>
    <n v="8"/>
    <n v="1"/>
    <n v="4.88"/>
    <n v="90.46"/>
    <n v="3.8461538461538464E-2"/>
    <n v="0.125"/>
    <n v="0.61"/>
    <n v="4.88"/>
    <n v="18.53688524590164"/>
    <n v="85.58"/>
    <x v="0"/>
  </r>
  <r>
    <d v="2024-04-05T00:00:00"/>
    <x v="0"/>
    <s v="TikTok"/>
    <s v="Image"/>
    <s v="Gen Z"/>
    <n v="4106"/>
    <n v="56"/>
    <n v="2"/>
    <n v="206.2"/>
    <n v="178.56"/>
    <n v="1.3638577691183634E-2"/>
    <n v="3.5714285714285712E-2"/>
    <n v="3.6821428571428569"/>
    <n v="103.1"/>
    <n v="0.86595538312318143"/>
    <n v="-27.639999999999986"/>
    <x v="1"/>
  </r>
  <r>
    <d v="2024-04-05T00:00:00"/>
    <x v="0"/>
    <s v="TikTok"/>
    <s v="Image"/>
    <s v="Millennials"/>
    <n v="904"/>
    <n v="13"/>
    <n v="0"/>
    <n v="61.24"/>
    <n v="0"/>
    <n v="1.4380530973451327E-2"/>
    <n v="0"/>
    <n v="4.7107692307692313"/>
    <n v="0"/>
    <n v="0"/>
    <n v="-61.24"/>
    <x v="1"/>
  </r>
  <r>
    <d v="2024-04-05T00:00:00"/>
    <x v="0"/>
    <s v="TikTok"/>
    <s v="Image"/>
    <s v="Gen X"/>
    <n v="484"/>
    <n v="5"/>
    <n v="0"/>
    <n v="16.36"/>
    <n v="0"/>
    <n v="1.0330578512396695E-2"/>
    <n v="0"/>
    <n v="3.2719999999999998"/>
    <n v="0"/>
    <n v="0"/>
    <n v="-16.36"/>
    <x v="1"/>
  </r>
  <r>
    <d v="2024-04-05T00:00:00"/>
    <x v="0"/>
    <s v="TikTok"/>
    <s v="Carousel"/>
    <s v="Gen Z"/>
    <n v="4468"/>
    <n v="82"/>
    <n v="4"/>
    <n v="276.14"/>
    <n v="298.12"/>
    <n v="1.8352730528200537E-2"/>
    <n v="4.878048780487805E-2"/>
    <n v="3.3675609756097558"/>
    <n v="69.034999999999997"/>
    <n v="1.0795973057144927"/>
    <n v="21.980000000000018"/>
    <x v="1"/>
  </r>
  <r>
    <d v="2024-04-05T00:00:00"/>
    <x v="0"/>
    <s v="TikTok"/>
    <s v="Carousel"/>
    <s v="Millennials"/>
    <n v="891"/>
    <n v="11"/>
    <n v="0"/>
    <n v="49.44"/>
    <n v="0"/>
    <n v="1.2345679012345678E-2"/>
    <n v="0"/>
    <n v="4.4945454545454542"/>
    <n v="0"/>
    <n v="0"/>
    <n v="-49.44"/>
    <x v="1"/>
  </r>
  <r>
    <d v="2024-04-05T00:00:00"/>
    <x v="0"/>
    <s v="TikTok"/>
    <s v="Carousel"/>
    <s v="Gen X"/>
    <n v="194"/>
    <n v="5"/>
    <n v="0"/>
    <n v="10.119999999999999"/>
    <n v="0"/>
    <n v="2.5773195876288658E-2"/>
    <n v="0"/>
    <n v="2.024"/>
    <n v="0"/>
    <n v="0"/>
    <n v="-10.119999999999999"/>
    <x v="1"/>
  </r>
  <r>
    <d v="2024-04-05T00:00:00"/>
    <x v="0"/>
    <s v="Facebook"/>
    <s v="Video"/>
    <s v="Gen Z"/>
    <n v="1311"/>
    <n v="28"/>
    <n v="1"/>
    <n v="59.69"/>
    <n v="66.849999999999994"/>
    <n v="2.1357742181540809E-2"/>
    <n v="3.5714285714285712E-2"/>
    <n v="2.1317857142857144"/>
    <n v="59.69"/>
    <n v="1.1199530909700117"/>
    <n v="7.1599999999999966"/>
    <x v="1"/>
  </r>
  <r>
    <d v="2024-04-05T00:00:00"/>
    <x v="0"/>
    <s v="Facebook"/>
    <s v="Video"/>
    <s v="Millennials"/>
    <n v="3629"/>
    <n v="122"/>
    <n v="11"/>
    <n v="175.39"/>
    <n v="999.83"/>
    <n v="3.3618076605125377E-2"/>
    <n v="9.0163934426229511E-2"/>
    <n v="1.4376229508196721"/>
    <n v="15.944545454545453"/>
    <n v="5.7006100689891106"/>
    <n v="824.44"/>
    <x v="0"/>
  </r>
  <r>
    <d v="2024-04-05T00:00:00"/>
    <x v="0"/>
    <s v="Facebook"/>
    <s v="Video"/>
    <s v="Gen X"/>
    <n v="2765"/>
    <n v="60"/>
    <n v="8"/>
    <n v="148.83000000000001"/>
    <n v="566.98"/>
    <n v="2.1699819168173599E-2"/>
    <n v="0.13333333333333333"/>
    <n v="2.4805000000000001"/>
    <n v="18.603750000000002"/>
    <n v="3.8095814015991398"/>
    <n v="418.15"/>
    <x v="0"/>
  </r>
  <r>
    <d v="2024-04-05T00:00:00"/>
    <x v="0"/>
    <s v="Facebook"/>
    <s v="Image"/>
    <s v="Gen Z"/>
    <n v="1159"/>
    <n v="22"/>
    <n v="1"/>
    <n v="64.98"/>
    <n v="61.38"/>
    <n v="1.8981880931837791E-2"/>
    <n v="4.5454545454545456E-2"/>
    <n v="2.9536363636363636"/>
    <n v="64.98"/>
    <n v="0.94459833795013848"/>
    <n v="-3.6000000000000014"/>
    <x v="1"/>
  </r>
  <r>
    <d v="2024-04-05T00:00:00"/>
    <x v="0"/>
    <s v="Facebook"/>
    <s v="Image"/>
    <s v="Millennials"/>
    <n v="2187"/>
    <n v="11"/>
    <n v="0"/>
    <n v="109.96"/>
    <n v="0"/>
    <n v="5.0297210791037956E-3"/>
    <n v="0"/>
    <n v="9.9963636363636361"/>
    <n v="0"/>
    <n v="0"/>
    <n v="-109.96"/>
    <x v="1"/>
  </r>
  <r>
    <d v="2024-04-05T00:00:00"/>
    <x v="0"/>
    <s v="Facebook"/>
    <s v="Image"/>
    <s v="Gen X"/>
    <n v="1151"/>
    <n v="16"/>
    <n v="0"/>
    <n v="32.26"/>
    <n v="0"/>
    <n v="1.3900955690703735E-2"/>
    <n v="0"/>
    <n v="2.0162499999999999"/>
    <n v="0"/>
    <n v="0"/>
    <n v="-32.26"/>
    <x v="1"/>
  </r>
  <r>
    <d v="2024-04-05T00:00:00"/>
    <x v="0"/>
    <s v="Facebook"/>
    <s v="Carousel"/>
    <s v="Gen Z"/>
    <n v="1427"/>
    <n v="21"/>
    <n v="1"/>
    <n v="86.03"/>
    <n v="61.55"/>
    <n v="1.4716187806587245E-2"/>
    <n v="4.7619047619047616E-2"/>
    <n v="4.0966666666666667"/>
    <n v="86.03"/>
    <n v="0.71544809950017429"/>
    <n v="-24.480000000000004"/>
    <x v="1"/>
  </r>
  <r>
    <d v="2024-04-05T00:00:00"/>
    <x v="0"/>
    <s v="Facebook"/>
    <s v="Carousel"/>
    <s v="Millennials"/>
    <n v="4572"/>
    <n v="61"/>
    <n v="1"/>
    <n v="257.77999999999997"/>
    <n v="72.52"/>
    <n v="1.3342082239720035E-2"/>
    <n v="1.6393442622950821E-2"/>
    <n v="4.2259016393442614"/>
    <n v="257.77999999999997"/>
    <n v="0.2813251609899915"/>
    <n v="-185.26"/>
    <x v="1"/>
  </r>
  <r>
    <d v="2024-04-05T00:00:00"/>
    <x v="0"/>
    <s v="Facebook"/>
    <s v="Carousel"/>
    <s v="Gen X"/>
    <n v="2446"/>
    <n v="25"/>
    <n v="1"/>
    <n v="82.34"/>
    <n v="84.49"/>
    <n v="1.0220768601798855E-2"/>
    <n v="0.04"/>
    <n v="3.2936000000000001"/>
    <n v="82.34"/>
    <n v="1.0261112460529511"/>
    <n v="2.1499999999999915"/>
    <x v="1"/>
  </r>
  <r>
    <d v="2024-04-06T00:00:00"/>
    <x v="0"/>
    <s v="Instagram"/>
    <s v="Video"/>
    <s v="Gen Z"/>
    <n v="3908"/>
    <n v="173"/>
    <n v="20"/>
    <n v="167.42"/>
    <n v="1379.3"/>
    <n v="4.426816786079836E-2"/>
    <n v="0.11560693641618497"/>
    <n v="0.96774566473988433"/>
    <n v="8.3709999999999987"/>
    <n v="8.238561701110978"/>
    <n v="1211.8799999999999"/>
    <x v="0"/>
  </r>
  <r>
    <d v="2024-04-06T00:00:00"/>
    <x v="0"/>
    <s v="Instagram"/>
    <s v="Video"/>
    <s v="Millennials"/>
    <n v="3722"/>
    <n v="162"/>
    <n v="14"/>
    <n v="100.66"/>
    <n v="1039.04"/>
    <n v="4.3524986566362174E-2"/>
    <n v="8.6419753086419748E-2"/>
    <n v="0.62135802469135804"/>
    <n v="7.1899999999999995"/>
    <n v="10.322272998211803"/>
    <n v="938.38"/>
    <x v="0"/>
  </r>
  <r>
    <d v="2024-04-06T00:00:00"/>
    <x v="0"/>
    <s v="Instagram"/>
    <s v="Video"/>
    <s v="Gen X"/>
    <n v="471"/>
    <n v="11"/>
    <n v="0"/>
    <n v="29.16"/>
    <n v="0"/>
    <n v="2.3354564755838639E-2"/>
    <n v="0"/>
    <n v="2.6509090909090909"/>
    <n v="0"/>
    <n v="0"/>
    <n v="-29.16"/>
    <x v="1"/>
  </r>
  <r>
    <d v="2024-04-06T00:00:00"/>
    <x v="0"/>
    <s v="Instagram"/>
    <s v="Image"/>
    <s v="Gen Z"/>
    <n v="1551"/>
    <n v="11"/>
    <n v="0"/>
    <n v="58.46"/>
    <n v="0"/>
    <n v="7.0921985815602835E-3"/>
    <n v="0"/>
    <n v="5.3145454545454545"/>
    <n v="0"/>
    <n v="0"/>
    <n v="-58.46"/>
    <x v="1"/>
  </r>
  <r>
    <d v="2024-04-06T00:00:00"/>
    <x v="0"/>
    <s v="Instagram"/>
    <s v="Image"/>
    <s v="Millennials"/>
    <n v="2768"/>
    <n v="42"/>
    <n v="0"/>
    <n v="77.88"/>
    <n v="0"/>
    <n v="1.5173410404624277E-2"/>
    <n v="0"/>
    <n v="1.8542857142857141"/>
    <n v="0"/>
    <n v="0"/>
    <n v="-77.88"/>
    <x v="1"/>
  </r>
  <r>
    <d v="2024-04-06T00:00:00"/>
    <x v="0"/>
    <s v="Instagram"/>
    <s v="Image"/>
    <s v="Gen X"/>
    <n v="307"/>
    <n v="5"/>
    <n v="0"/>
    <n v="20.32"/>
    <n v="0"/>
    <n v="1.6286644951140065E-2"/>
    <n v="0"/>
    <n v="4.0640000000000001"/>
    <n v="0"/>
    <n v="0"/>
    <n v="-20.32"/>
    <x v="1"/>
  </r>
  <r>
    <d v="2024-04-06T00:00:00"/>
    <x v="0"/>
    <s v="Instagram"/>
    <s v="Carousel"/>
    <s v="Gen Z"/>
    <n v="2044"/>
    <n v="22"/>
    <n v="0"/>
    <n v="59.33"/>
    <n v="0"/>
    <n v="1.0763209393346379E-2"/>
    <n v="0"/>
    <n v="2.6968181818181818"/>
    <n v="0"/>
    <n v="0"/>
    <n v="-59.33"/>
    <x v="1"/>
  </r>
  <r>
    <d v="2024-04-06T00:00:00"/>
    <x v="0"/>
    <s v="Instagram"/>
    <s v="Carousel"/>
    <s v="Millennials"/>
    <n v="2117"/>
    <n v="44"/>
    <n v="2"/>
    <n v="132.91999999999999"/>
    <n v="110"/>
    <n v="2.0784128483703354E-2"/>
    <n v="4.5454545454545456E-2"/>
    <n v="3.0209090909090905"/>
    <n v="66.459999999999994"/>
    <n v="0.82756545290400252"/>
    <n v="-22.919999999999987"/>
    <x v="1"/>
  </r>
  <r>
    <d v="2024-04-06T00:00:00"/>
    <x v="0"/>
    <s v="Instagram"/>
    <s v="Carousel"/>
    <s v="Gen X"/>
    <n v="138"/>
    <n v="2"/>
    <n v="0"/>
    <n v="7.43"/>
    <n v="0"/>
    <n v="1.4492753623188406E-2"/>
    <n v="0"/>
    <n v="3.7149999999999999"/>
    <n v="0"/>
    <n v="0"/>
    <n v="-7.43"/>
    <x v="1"/>
  </r>
  <r>
    <d v="2024-04-06T00:00:00"/>
    <x v="0"/>
    <s v="TikTok"/>
    <s v="Video"/>
    <s v="Gen Z"/>
    <n v="4357"/>
    <n v="197"/>
    <n v="18"/>
    <n v="178.95"/>
    <n v="925.49"/>
    <n v="4.5214597199908196E-2"/>
    <n v="9.1370558375634514E-2"/>
    <n v="0.90837563451776648"/>
    <n v="9.9416666666666664"/>
    <n v="5.1717798267672537"/>
    <n v="746.54"/>
    <x v="0"/>
  </r>
  <r>
    <d v="2024-04-06T00:00:00"/>
    <x v="0"/>
    <s v="TikTok"/>
    <s v="Video"/>
    <s v="Millennials"/>
    <n v="803"/>
    <n v="27"/>
    <n v="2"/>
    <n v="23.47"/>
    <n v="100.37"/>
    <n v="3.3623910336239106E-2"/>
    <n v="7.407407407407407E-2"/>
    <n v="0.86925925925925918"/>
    <n v="11.734999999999999"/>
    <n v="4.2765232211333624"/>
    <n v="76.900000000000006"/>
    <x v="0"/>
  </r>
  <r>
    <d v="2024-04-06T00:00:00"/>
    <x v="0"/>
    <s v="TikTok"/>
    <s v="Video"/>
    <s v="Gen X"/>
    <n v="187"/>
    <n v="6"/>
    <n v="0"/>
    <n v="7.93"/>
    <n v="0"/>
    <n v="3.2085561497326207E-2"/>
    <n v="0"/>
    <n v="1.3216666666666665"/>
    <n v="0"/>
    <n v="0"/>
    <n v="-7.93"/>
    <x v="1"/>
  </r>
  <r>
    <d v="2024-04-06T00:00:00"/>
    <x v="0"/>
    <s v="TikTok"/>
    <s v="Image"/>
    <s v="Gen Z"/>
    <n v="3977"/>
    <n v="29"/>
    <n v="1"/>
    <n v="97.47"/>
    <n v="98.88"/>
    <n v="7.2919285893889869E-3"/>
    <n v="3.4482758620689655E-2"/>
    <n v="3.3610344827586207"/>
    <n v="97.47"/>
    <n v="1.0144659895352415"/>
    <n v="1.4099999999999966"/>
    <x v="1"/>
  </r>
  <r>
    <d v="2024-04-06T00:00:00"/>
    <x v="0"/>
    <s v="TikTok"/>
    <s v="Image"/>
    <s v="Millennials"/>
    <n v="429"/>
    <n v="8"/>
    <n v="0"/>
    <n v="20.51"/>
    <n v="0"/>
    <n v="1.8648018648018648E-2"/>
    <n v="0"/>
    <n v="2.5637500000000002"/>
    <n v="0"/>
    <n v="0"/>
    <n v="-20.51"/>
    <x v="1"/>
  </r>
  <r>
    <d v="2024-04-06T00:00:00"/>
    <x v="0"/>
    <s v="TikTok"/>
    <s v="Image"/>
    <s v="Gen X"/>
    <n v="127"/>
    <n v="1"/>
    <n v="0"/>
    <n v="4.28"/>
    <n v="0"/>
    <n v="7.874015748031496E-3"/>
    <n v="0"/>
    <n v="4.28"/>
    <n v="0"/>
    <n v="0"/>
    <n v="-4.28"/>
    <x v="1"/>
  </r>
  <r>
    <d v="2024-04-06T00:00:00"/>
    <x v="0"/>
    <s v="TikTok"/>
    <s v="Carousel"/>
    <s v="Gen Z"/>
    <n v="5655"/>
    <n v="161"/>
    <n v="7"/>
    <n v="352.97"/>
    <n v="507.13"/>
    <n v="2.8470380194518124E-2"/>
    <n v="4.3478260869565216E-2"/>
    <n v="2.1923602484472053"/>
    <n v="50.424285714285716"/>
    <n v="1.4367509986684419"/>
    <n v="154.15999999999997"/>
    <x v="1"/>
  </r>
  <r>
    <d v="2024-04-06T00:00:00"/>
    <x v="0"/>
    <s v="TikTok"/>
    <s v="Carousel"/>
    <s v="Millennials"/>
    <n v="755"/>
    <n v="9"/>
    <n v="0"/>
    <n v="45.43"/>
    <n v="0"/>
    <n v="1.1920529801324504E-2"/>
    <n v="0"/>
    <n v="5.0477777777777781"/>
    <n v="0"/>
    <n v="0"/>
    <n v="-45.43"/>
    <x v="1"/>
  </r>
  <r>
    <d v="2024-04-06T00:00:00"/>
    <x v="0"/>
    <s v="TikTok"/>
    <s v="Carousel"/>
    <s v="Gen X"/>
    <n v="73"/>
    <n v="1"/>
    <n v="0"/>
    <n v="1.91"/>
    <n v="0"/>
    <n v="1.3698630136986301E-2"/>
    <n v="0"/>
    <n v="1.91"/>
    <n v="0"/>
    <n v="0"/>
    <n v="-1.91"/>
    <x v="1"/>
  </r>
  <r>
    <d v="2024-04-06T00:00:00"/>
    <x v="0"/>
    <s v="Facebook"/>
    <s v="Video"/>
    <s v="Gen Z"/>
    <n v="752"/>
    <n v="35"/>
    <n v="2"/>
    <n v="41.28"/>
    <n v="167.57"/>
    <n v="4.6542553191489359E-2"/>
    <n v="5.7142857142857141E-2"/>
    <n v="1.1794285714285715"/>
    <n v="20.64"/>
    <n v="4.0593507751937983"/>
    <n v="126.28999999999999"/>
    <x v="0"/>
  </r>
  <r>
    <d v="2024-04-06T00:00:00"/>
    <x v="0"/>
    <s v="Facebook"/>
    <s v="Video"/>
    <s v="Millennials"/>
    <n v="2442"/>
    <n v="120"/>
    <n v="11"/>
    <n v="62.38"/>
    <n v="962.01"/>
    <n v="4.9140049140049137E-2"/>
    <n v="9.166666666666666E-2"/>
    <n v="0.51983333333333337"/>
    <n v="5.6709090909090909"/>
    <n v="15.421769798012182"/>
    <n v="899.63"/>
    <x v="0"/>
  </r>
  <r>
    <d v="2024-04-06T00:00:00"/>
    <x v="0"/>
    <s v="Facebook"/>
    <s v="Video"/>
    <s v="Gen X"/>
    <n v="1239"/>
    <n v="38"/>
    <n v="4"/>
    <n v="42.47"/>
    <n v="391.54"/>
    <n v="3.0669895076674739E-2"/>
    <n v="0.10526315789473684"/>
    <n v="1.1176315789473683"/>
    <n v="10.6175"/>
    <n v="9.2192135625147174"/>
    <n v="349.07000000000005"/>
    <x v="0"/>
  </r>
  <r>
    <d v="2024-04-06T00:00:00"/>
    <x v="0"/>
    <s v="Facebook"/>
    <s v="Image"/>
    <s v="Gen Z"/>
    <n v="1460"/>
    <n v="28"/>
    <n v="0"/>
    <n v="36.5"/>
    <n v="0"/>
    <n v="1.9178082191780823E-2"/>
    <n v="0"/>
    <n v="1.3035714285714286"/>
    <n v="0"/>
    <n v="0"/>
    <n v="-36.5"/>
    <x v="1"/>
  </r>
  <r>
    <d v="2024-04-06T00:00:00"/>
    <x v="0"/>
    <s v="Facebook"/>
    <s v="Image"/>
    <s v="Millennials"/>
    <n v="3541"/>
    <n v="62"/>
    <n v="2"/>
    <n v="114.06"/>
    <n v="162.35"/>
    <n v="1.7509178198249081E-2"/>
    <n v="3.2258064516129031E-2"/>
    <n v="1.8396774193548386"/>
    <n v="57.03"/>
    <n v="1.4233736629843941"/>
    <n v="48.289999999999992"/>
    <x v="1"/>
  </r>
  <r>
    <d v="2024-04-06T00:00:00"/>
    <x v="0"/>
    <s v="Facebook"/>
    <s v="Image"/>
    <s v="Gen X"/>
    <n v="1442"/>
    <n v="17"/>
    <n v="0"/>
    <n v="34.450000000000003"/>
    <n v="0"/>
    <n v="1.1789181692094313E-2"/>
    <n v="0"/>
    <n v="2.0264705882352945"/>
    <n v="0"/>
    <n v="0"/>
    <n v="-34.450000000000003"/>
    <x v="1"/>
  </r>
  <r>
    <d v="2024-04-06T00:00:00"/>
    <x v="0"/>
    <s v="Facebook"/>
    <s v="Carousel"/>
    <s v="Gen Z"/>
    <n v="777"/>
    <n v="13"/>
    <n v="1"/>
    <n v="46.34"/>
    <n v="58"/>
    <n v="1.6731016731016731E-2"/>
    <n v="7.6923076923076927E-2"/>
    <n v="3.5646153846153847"/>
    <n v="46.34"/>
    <n v="1.2516184721622787"/>
    <n v="11.659999999999997"/>
    <x v="1"/>
  </r>
  <r>
    <d v="2024-04-06T00:00:00"/>
    <x v="0"/>
    <s v="Facebook"/>
    <s v="Carousel"/>
    <s v="Millennials"/>
    <n v="3463"/>
    <n v="79"/>
    <n v="4"/>
    <n v="220.78"/>
    <n v="345.32"/>
    <n v="2.2812590239676581E-2"/>
    <n v="5.0632911392405063E-2"/>
    <n v="2.7946835443037976"/>
    <n v="55.195"/>
    <n v="1.5640909502672342"/>
    <n v="124.53999999999999"/>
    <x v="1"/>
  </r>
  <r>
    <d v="2024-04-06T00:00:00"/>
    <x v="0"/>
    <s v="Facebook"/>
    <s v="Carousel"/>
    <s v="Gen X"/>
    <n v="2430"/>
    <n v="49"/>
    <n v="3"/>
    <n v="103.76"/>
    <n v="168.58"/>
    <n v="2.0164609053497942E-2"/>
    <n v="6.1224489795918366E-2"/>
    <n v="2.1175510204081633"/>
    <n v="34.586666666666666"/>
    <n v="1.6247108712413261"/>
    <n v="64.820000000000007"/>
    <x v="1"/>
  </r>
  <r>
    <d v="2024-04-07T00:00:00"/>
    <x v="0"/>
    <s v="Instagram"/>
    <s v="Video"/>
    <s v="Gen Z"/>
    <n v="1838"/>
    <n v="68"/>
    <n v="4"/>
    <n v="59.33"/>
    <n v="225.08"/>
    <n v="3.6996735582154515E-2"/>
    <n v="5.8823529411764705E-2"/>
    <n v="0.87249999999999994"/>
    <n v="14.8325"/>
    <n v="3.7936962750716337"/>
    <n v="165.75"/>
    <x v="0"/>
  </r>
  <r>
    <d v="2024-04-07T00:00:00"/>
    <x v="0"/>
    <s v="Instagram"/>
    <s v="Video"/>
    <s v="Millennials"/>
    <n v="3617"/>
    <n v="173"/>
    <n v="16"/>
    <n v="137.02000000000001"/>
    <n v="1581.79"/>
    <n v="4.7829693115841856E-2"/>
    <n v="9.2485549132947972E-2"/>
    <n v="0.79202312138728326"/>
    <n v="8.5637500000000006"/>
    <n v="11.544227120128447"/>
    <n v="1444.77"/>
    <x v="0"/>
  </r>
  <r>
    <d v="2024-04-07T00:00:00"/>
    <x v="0"/>
    <s v="Instagram"/>
    <s v="Video"/>
    <s v="Gen X"/>
    <n v="474"/>
    <n v="10"/>
    <n v="0"/>
    <n v="16.13"/>
    <n v="0"/>
    <n v="2.1097046413502109E-2"/>
    <n v="0"/>
    <n v="1.613"/>
    <n v="0"/>
    <n v="0"/>
    <n v="-16.13"/>
    <x v="1"/>
  </r>
  <r>
    <d v="2024-04-07T00:00:00"/>
    <x v="0"/>
    <s v="Instagram"/>
    <s v="Image"/>
    <s v="Gen Z"/>
    <n v="3879"/>
    <n v="70"/>
    <n v="1"/>
    <n v="185.24"/>
    <n v="51.2"/>
    <n v="1.8045888115493684E-2"/>
    <n v="1.4285714285714285E-2"/>
    <n v="2.6462857142857144"/>
    <n v="185.24"/>
    <n v="0.27639818613690348"/>
    <n v="-134.04000000000002"/>
    <x v="1"/>
  </r>
  <r>
    <d v="2024-04-07T00:00:00"/>
    <x v="0"/>
    <s v="Instagram"/>
    <s v="Image"/>
    <s v="Millennials"/>
    <n v="3579"/>
    <n v="19"/>
    <n v="0"/>
    <n v="171.84"/>
    <n v="0"/>
    <n v="5.3087454596255938E-3"/>
    <n v="0"/>
    <n v="9.0442105263157888"/>
    <n v="0"/>
    <n v="0"/>
    <n v="-171.84"/>
    <x v="1"/>
  </r>
  <r>
    <d v="2024-04-07T00:00:00"/>
    <x v="0"/>
    <s v="Instagram"/>
    <s v="Image"/>
    <s v="Gen X"/>
    <n v="317"/>
    <n v="1"/>
    <n v="0"/>
    <n v="16.27"/>
    <n v="0"/>
    <n v="3.1545741324921135E-3"/>
    <n v="0"/>
    <n v="16.27"/>
    <n v="0"/>
    <n v="0"/>
    <n v="-16.27"/>
    <x v="1"/>
  </r>
  <r>
    <d v="2024-04-07T00:00:00"/>
    <x v="0"/>
    <s v="Instagram"/>
    <s v="Carousel"/>
    <s v="Gen Z"/>
    <n v="4800"/>
    <n v="72"/>
    <n v="4"/>
    <n v="248.07"/>
    <n v="354.51"/>
    <n v="1.4999999999999999E-2"/>
    <n v="5.5555555555555552E-2"/>
    <n v="3.4454166666666666"/>
    <n v="62.017499999999998"/>
    <n v="1.4290724392308622"/>
    <n v="106.44"/>
    <x v="1"/>
  </r>
  <r>
    <d v="2024-04-07T00:00:00"/>
    <x v="0"/>
    <s v="Instagram"/>
    <s v="Carousel"/>
    <s v="Millennials"/>
    <n v="2140"/>
    <n v="57"/>
    <n v="3"/>
    <n v="66.94"/>
    <n v="176.58"/>
    <n v="2.6635514018691589E-2"/>
    <n v="5.2631578947368418E-2"/>
    <n v="1.1743859649122808"/>
    <n v="22.313333333333333"/>
    <n v="2.6378846728413508"/>
    <n v="109.64000000000001"/>
    <x v="1"/>
  </r>
  <r>
    <d v="2024-04-07T00:00:00"/>
    <x v="0"/>
    <s v="Instagram"/>
    <s v="Carousel"/>
    <s v="Gen X"/>
    <n v="406"/>
    <n v="11"/>
    <n v="0"/>
    <n v="15.72"/>
    <n v="0"/>
    <n v="2.7093596059113302E-2"/>
    <n v="0"/>
    <n v="1.4290909090909092"/>
    <n v="0"/>
    <n v="0"/>
    <n v="-15.72"/>
    <x v="1"/>
  </r>
  <r>
    <d v="2024-04-07T00:00:00"/>
    <x v="0"/>
    <s v="TikTok"/>
    <s v="Video"/>
    <s v="Gen Z"/>
    <n v="3212"/>
    <n v="158"/>
    <n v="20"/>
    <n v="117.34"/>
    <n v="1847.56"/>
    <n v="4.9190535491905357E-2"/>
    <n v="0.12658227848101267"/>
    <n v="0.74265822784810132"/>
    <n v="5.867"/>
    <n v="15.745355377535367"/>
    <n v="1730.22"/>
    <x v="0"/>
  </r>
  <r>
    <d v="2024-04-07T00:00:00"/>
    <x v="0"/>
    <s v="TikTok"/>
    <s v="Video"/>
    <s v="Millennials"/>
    <n v="907"/>
    <n v="41"/>
    <n v="3"/>
    <n v="60.7"/>
    <n v="293.12"/>
    <n v="4.5203969128996692E-2"/>
    <n v="7.3170731707317069E-2"/>
    <n v="1.4804878048780488"/>
    <n v="20.233333333333334"/>
    <n v="4.8289950576606255"/>
    <n v="232.42000000000002"/>
    <x v="0"/>
  </r>
  <r>
    <d v="2024-04-07T00:00:00"/>
    <x v="0"/>
    <s v="TikTok"/>
    <s v="Video"/>
    <s v="Gen X"/>
    <n v="332"/>
    <n v="13"/>
    <n v="0"/>
    <n v="19.96"/>
    <n v="0"/>
    <n v="3.9156626506024098E-2"/>
    <n v="0"/>
    <n v="1.5353846153846153"/>
    <n v="0"/>
    <n v="0"/>
    <n v="-19.96"/>
    <x v="1"/>
  </r>
  <r>
    <d v="2024-04-07T00:00:00"/>
    <x v="0"/>
    <s v="TikTok"/>
    <s v="Image"/>
    <s v="Gen Z"/>
    <n v="5978"/>
    <n v="60"/>
    <n v="2"/>
    <n v="251.86"/>
    <n v="183.73"/>
    <n v="1.0036801605888258E-2"/>
    <n v="3.3333333333333333E-2"/>
    <n v="4.1976666666666667"/>
    <n v="125.93"/>
    <n v="0.72949257524021272"/>
    <n v="-68.130000000000024"/>
    <x v="1"/>
  </r>
  <r>
    <d v="2024-04-07T00:00:00"/>
    <x v="0"/>
    <s v="TikTok"/>
    <s v="Image"/>
    <s v="Millennials"/>
    <n v="371"/>
    <n v="3"/>
    <n v="0"/>
    <n v="18.5"/>
    <n v="0"/>
    <n v="8.0862533692722376E-3"/>
    <n v="0"/>
    <n v="6.166666666666667"/>
    <n v="0"/>
    <n v="0"/>
    <n v="-18.5"/>
    <x v="1"/>
  </r>
  <r>
    <d v="2024-04-07T00:00:00"/>
    <x v="0"/>
    <s v="TikTok"/>
    <s v="Image"/>
    <s v="Gen X"/>
    <n v="477"/>
    <n v="6"/>
    <n v="0"/>
    <n v="23.47"/>
    <n v="0"/>
    <n v="1.2578616352201259E-2"/>
    <n v="0"/>
    <n v="3.9116666666666666"/>
    <n v="0"/>
    <n v="0"/>
    <n v="-23.47"/>
    <x v="1"/>
  </r>
  <r>
    <d v="2024-04-07T00:00:00"/>
    <x v="0"/>
    <s v="TikTok"/>
    <s v="Carousel"/>
    <s v="Gen Z"/>
    <n v="5391"/>
    <n v="103"/>
    <n v="5"/>
    <n v="189.79"/>
    <n v="318.54000000000002"/>
    <n v="1.9105917269523279E-2"/>
    <n v="4.8543689320388349E-2"/>
    <n v="1.8426213592233009"/>
    <n v="37.957999999999998"/>
    <n v="1.6783813688813953"/>
    <n v="128.75000000000003"/>
    <x v="1"/>
  </r>
  <r>
    <d v="2024-04-07T00:00:00"/>
    <x v="0"/>
    <s v="TikTok"/>
    <s v="Carousel"/>
    <s v="Millennials"/>
    <n v="381"/>
    <n v="10"/>
    <n v="0"/>
    <n v="12.67"/>
    <n v="0"/>
    <n v="2.6246719160104987E-2"/>
    <n v="0"/>
    <n v="1.2669999999999999"/>
    <n v="0"/>
    <n v="0"/>
    <n v="-12.67"/>
    <x v="1"/>
  </r>
  <r>
    <d v="2024-04-07T00:00:00"/>
    <x v="0"/>
    <s v="TikTok"/>
    <s v="Carousel"/>
    <s v="Gen X"/>
    <n v="200"/>
    <n v="2"/>
    <n v="0"/>
    <n v="10.029999999999999"/>
    <n v="0"/>
    <n v="0.01"/>
    <n v="0"/>
    <n v="5.0149999999999997"/>
    <n v="0"/>
    <n v="0"/>
    <n v="-10.029999999999999"/>
    <x v="1"/>
  </r>
  <r>
    <d v="2024-04-07T00:00:00"/>
    <x v="0"/>
    <s v="Facebook"/>
    <s v="Video"/>
    <s v="Gen Z"/>
    <n v="1308"/>
    <n v="56"/>
    <n v="3"/>
    <n v="56.82"/>
    <n v="173.44"/>
    <n v="4.2813455657492352E-2"/>
    <n v="5.3571428571428568E-2"/>
    <n v="1.0146428571428572"/>
    <n v="18.940000000000001"/>
    <n v="3.0524463217177051"/>
    <n v="116.62"/>
    <x v="1"/>
  </r>
  <r>
    <d v="2024-04-07T00:00:00"/>
    <x v="0"/>
    <s v="Facebook"/>
    <s v="Video"/>
    <s v="Millennials"/>
    <n v="2159"/>
    <n v="44"/>
    <n v="2"/>
    <n v="73.959999999999994"/>
    <n v="142.94999999999999"/>
    <n v="2.0379805465493284E-2"/>
    <n v="4.5454545454545456E-2"/>
    <n v="1.6809090909090907"/>
    <n v="36.979999999999997"/>
    <n v="1.9328015143320714"/>
    <n v="68.989999999999995"/>
    <x v="1"/>
  </r>
  <r>
    <d v="2024-04-07T00:00:00"/>
    <x v="0"/>
    <s v="Facebook"/>
    <s v="Video"/>
    <s v="Gen X"/>
    <n v="1778"/>
    <n v="84"/>
    <n v="4"/>
    <n v="105.58"/>
    <n v="243.05"/>
    <n v="4.7244094488188976E-2"/>
    <n v="4.7619047619047616E-2"/>
    <n v="1.256904761904762"/>
    <n v="26.395"/>
    <n v="2.3020458420155334"/>
    <n v="137.47000000000003"/>
    <x v="1"/>
  </r>
  <r>
    <d v="2024-04-07T00:00:00"/>
    <x v="0"/>
    <s v="Facebook"/>
    <s v="Image"/>
    <s v="Gen Z"/>
    <n v="1409"/>
    <n v="7"/>
    <n v="0"/>
    <n v="57.23"/>
    <n v="0"/>
    <n v="4.9680624556422996E-3"/>
    <n v="0"/>
    <n v="8.1757142857142853"/>
    <n v="0"/>
    <n v="0"/>
    <n v="-57.23"/>
    <x v="1"/>
  </r>
  <r>
    <d v="2024-04-07T00:00:00"/>
    <x v="0"/>
    <s v="Facebook"/>
    <s v="Image"/>
    <s v="Millennials"/>
    <n v="4744"/>
    <n v="68"/>
    <n v="2"/>
    <n v="158.08000000000001"/>
    <n v="134.38"/>
    <n v="1.433389544688027E-2"/>
    <n v="2.9411764705882353E-2"/>
    <n v="2.3247058823529412"/>
    <n v="79.040000000000006"/>
    <n v="0.85007591093117396"/>
    <n v="-23.700000000000017"/>
    <x v="1"/>
  </r>
  <r>
    <d v="2024-04-07T00:00:00"/>
    <x v="0"/>
    <s v="Facebook"/>
    <s v="Image"/>
    <s v="Gen X"/>
    <n v="1774"/>
    <n v="18"/>
    <n v="0"/>
    <n v="76.510000000000005"/>
    <n v="0"/>
    <n v="1.0146561443066516E-2"/>
    <n v="0"/>
    <n v="4.2505555555555556"/>
    <n v="0"/>
    <n v="0"/>
    <n v="-76.510000000000005"/>
    <x v="1"/>
  </r>
  <r>
    <d v="2024-04-07T00:00:00"/>
    <x v="0"/>
    <s v="Facebook"/>
    <s v="Carousel"/>
    <s v="Gen Z"/>
    <n v="1228"/>
    <n v="21"/>
    <n v="1"/>
    <n v="30.17"/>
    <n v="99.4"/>
    <n v="1.7100977198697069E-2"/>
    <n v="4.7619047619047616E-2"/>
    <n v="1.4366666666666668"/>
    <n v="30.17"/>
    <n v="3.2946635730858467"/>
    <n v="69.23"/>
    <x v="1"/>
  </r>
  <r>
    <d v="2024-04-07T00:00:00"/>
    <x v="0"/>
    <s v="Facebook"/>
    <s v="Carousel"/>
    <s v="Millennials"/>
    <n v="2236"/>
    <n v="30"/>
    <n v="1"/>
    <n v="90.86"/>
    <n v="75.67"/>
    <n v="1.3416815742397137E-2"/>
    <n v="3.3333333333333333E-2"/>
    <n v="3.0286666666666666"/>
    <n v="90.86"/>
    <n v="0.83281972265023119"/>
    <n v="-15.189999999999998"/>
    <x v="1"/>
  </r>
  <r>
    <d v="2024-04-07T00:00:00"/>
    <x v="0"/>
    <s v="Facebook"/>
    <s v="Carousel"/>
    <s v="Gen X"/>
    <n v="2600"/>
    <n v="31"/>
    <n v="1"/>
    <n v="164.73"/>
    <n v="77.5"/>
    <n v="1.1923076923076923E-2"/>
    <n v="3.2258064516129031E-2"/>
    <n v="5.3138709677419351"/>
    <n v="164.73"/>
    <n v="0.47046682450069816"/>
    <n v="-87.22999999999999"/>
    <x v="1"/>
  </r>
  <r>
    <d v="2024-04-08T00:00:00"/>
    <x v="0"/>
    <s v="Instagram"/>
    <s v="Video"/>
    <s v="Gen Z"/>
    <n v="2936"/>
    <n v="97"/>
    <n v="12"/>
    <n v="190.48"/>
    <n v="983.49"/>
    <n v="3.303814713896458E-2"/>
    <n v="0.12371134020618557"/>
    <n v="1.9637113402061854"/>
    <n v="15.873333333333333"/>
    <n v="5.1632192356152879"/>
    <n v="793.01"/>
    <x v="0"/>
  </r>
  <r>
    <d v="2024-04-08T00:00:00"/>
    <x v="0"/>
    <s v="Instagram"/>
    <s v="Video"/>
    <s v="Millennials"/>
    <n v="2595"/>
    <n v="91"/>
    <n v="8"/>
    <n v="129.28"/>
    <n v="493.36"/>
    <n v="3.5067437379576107E-2"/>
    <n v="8.7912087912087919E-2"/>
    <n v="1.4206593406593406"/>
    <n v="16.16"/>
    <n v="3.8162128712871288"/>
    <n v="364.08000000000004"/>
    <x v="0"/>
  </r>
  <r>
    <d v="2024-04-08T00:00:00"/>
    <x v="0"/>
    <s v="Instagram"/>
    <s v="Video"/>
    <s v="Gen X"/>
    <n v="394"/>
    <n v="8"/>
    <n v="1"/>
    <n v="24.29"/>
    <n v="95.66"/>
    <n v="2.030456852791878E-2"/>
    <n v="0.125"/>
    <n v="3.0362499999999999"/>
    <n v="24.29"/>
    <n v="3.9382461918484974"/>
    <n v="71.37"/>
    <x v="0"/>
  </r>
  <r>
    <d v="2024-04-08T00:00:00"/>
    <x v="0"/>
    <s v="Instagram"/>
    <s v="Image"/>
    <s v="Gen Z"/>
    <n v="2606"/>
    <n v="19"/>
    <n v="0"/>
    <n v="140.08000000000001"/>
    <n v="0"/>
    <n v="7.2908672294704525E-3"/>
    <n v="0"/>
    <n v="7.3726315789473693"/>
    <n v="0"/>
    <n v="0"/>
    <n v="-140.08000000000001"/>
    <x v="1"/>
  </r>
  <r>
    <d v="2024-04-08T00:00:00"/>
    <x v="0"/>
    <s v="Instagram"/>
    <s v="Image"/>
    <s v="Millennials"/>
    <n v="1496"/>
    <n v="11"/>
    <n v="0"/>
    <n v="100.57"/>
    <n v="0"/>
    <n v="7.3529411764705881E-3"/>
    <n v="0"/>
    <n v="9.1427272727272726"/>
    <n v="0"/>
    <n v="0"/>
    <n v="-100.57"/>
    <x v="1"/>
  </r>
  <r>
    <d v="2024-04-08T00:00:00"/>
    <x v="0"/>
    <s v="Instagram"/>
    <s v="Image"/>
    <s v="Gen X"/>
    <n v="477"/>
    <n v="8"/>
    <n v="0"/>
    <n v="18.5"/>
    <n v="0"/>
    <n v="1.6771488469601678E-2"/>
    <n v="0"/>
    <n v="2.3125"/>
    <n v="0"/>
    <n v="0"/>
    <n v="-18.5"/>
    <x v="1"/>
  </r>
  <r>
    <d v="2024-04-08T00:00:00"/>
    <x v="0"/>
    <s v="Instagram"/>
    <s v="Carousel"/>
    <s v="Gen Z"/>
    <n v="4843"/>
    <n v="74"/>
    <n v="4"/>
    <n v="225.43"/>
    <n v="372.39"/>
    <n v="1.5279785257072062E-2"/>
    <n v="5.4054054054054057E-2"/>
    <n v="3.0463513513513516"/>
    <n v="56.357500000000002"/>
    <n v="1.6519096837155658"/>
    <n v="146.95999999999998"/>
    <x v="1"/>
  </r>
  <r>
    <d v="2024-04-08T00:00:00"/>
    <x v="0"/>
    <s v="Instagram"/>
    <s v="Carousel"/>
    <s v="Millennials"/>
    <n v="1004"/>
    <n v="18"/>
    <n v="0"/>
    <n v="54.09"/>
    <n v="0"/>
    <n v="1.7928286852589643E-2"/>
    <n v="0"/>
    <n v="3.0050000000000003"/>
    <n v="0"/>
    <n v="0"/>
    <n v="-54.09"/>
    <x v="1"/>
  </r>
  <r>
    <d v="2024-04-08T00:00:00"/>
    <x v="0"/>
    <s v="Instagram"/>
    <s v="Carousel"/>
    <s v="Gen X"/>
    <n v="270"/>
    <n v="4"/>
    <n v="0"/>
    <n v="11.89"/>
    <n v="0"/>
    <n v="1.4814814814814815E-2"/>
    <n v="0"/>
    <n v="2.9725000000000001"/>
    <n v="0"/>
    <n v="0"/>
    <n v="-11.89"/>
    <x v="1"/>
  </r>
  <r>
    <d v="2024-04-08T00:00:00"/>
    <x v="0"/>
    <s v="TikTok"/>
    <s v="Video"/>
    <s v="Gen Z"/>
    <n v="3532"/>
    <n v="122"/>
    <n v="10"/>
    <n v="93.73"/>
    <n v="775.15"/>
    <n v="3.4541336353340883E-2"/>
    <n v="8.1967213114754092E-2"/>
    <n v="0.76827868852459025"/>
    <n v="9.3730000000000011"/>
    <n v="8.2700309399338519"/>
    <n v="681.42"/>
    <x v="0"/>
  </r>
  <r>
    <d v="2024-04-08T00:00:00"/>
    <x v="0"/>
    <s v="TikTok"/>
    <s v="Video"/>
    <s v="Millennials"/>
    <n v="728"/>
    <n v="22"/>
    <n v="1"/>
    <n v="22.42"/>
    <n v="66.13"/>
    <n v="3.021978021978022E-2"/>
    <n v="4.5454545454545456E-2"/>
    <n v="1.0190909090909093"/>
    <n v="22.42"/>
    <n v="2.9495985727029432"/>
    <n v="43.709999999999994"/>
    <x v="1"/>
  </r>
  <r>
    <d v="2024-04-08T00:00:00"/>
    <x v="0"/>
    <s v="TikTok"/>
    <s v="Video"/>
    <s v="Gen X"/>
    <n v="222"/>
    <n v="7"/>
    <n v="1"/>
    <n v="12.85"/>
    <n v="94.91"/>
    <n v="3.1531531531531529E-2"/>
    <n v="0.14285714285714285"/>
    <n v="1.8357142857142856"/>
    <n v="12.85"/>
    <n v="7.3859922178988322"/>
    <n v="82.06"/>
    <x v="0"/>
  </r>
  <r>
    <d v="2024-04-08T00:00:00"/>
    <x v="0"/>
    <s v="TikTok"/>
    <s v="Image"/>
    <s v="Gen Z"/>
    <n v="5324"/>
    <n v="87"/>
    <n v="1"/>
    <n v="348.37"/>
    <n v="54.75"/>
    <n v="1.6341096919609315E-2"/>
    <n v="1.1494252873563218E-2"/>
    <n v="4.0042528735632184"/>
    <n v="348.37"/>
    <n v="0.15716049028331947"/>
    <n v="-293.62"/>
    <x v="1"/>
  </r>
  <r>
    <d v="2024-04-08T00:00:00"/>
    <x v="0"/>
    <s v="TikTok"/>
    <s v="Image"/>
    <s v="Millennials"/>
    <n v="929"/>
    <n v="17"/>
    <n v="0"/>
    <n v="25.97"/>
    <n v="0"/>
    <n v="1.829924650161464E-2"/>
    <n v="0"/>
    <n v="1.5276470588235294"/>
    <n v="0"/>
    <n v="0"/>
    <n v="-25.97"/>
    <x v="1"/>
  </r>
  <r>
    <d v="2024-04-08T00:00:00"/>
    <x v="0"/>
    <s v="TikTok"/>
    <s v="Image"/>
    <s v="Gen X"/>
    <n v="305"/>
    <n v="4"/>
    <n v="0"/>
    <n v="17.73"/>
    <n v="0"/>
    <n v="1.3114754098360656E-2"/>
    <n v="0"/>
    <n v="4.4325000000000001"/>
    <n v="0"/>
    <n v="0"/>
    <n v="-17.73"/>
    <x v="1"/>
  </r>
  <r>
    <d v="2024-04-08T00:00:00"/>
    <x v="0"/>
    <s v="TikTok"/>
    <s v="Carousel"/>
    <s v="Gen Z"/>
    <n v="4964"/>
    <n v="126"/>
    <n v="6"/>
    <n v="293.51"/>
    <n v="478.74"/>
    <n v="2.5382755842062853E-2"/>
    <n v="4.7619047619047616E-2"/>
    <n v="2.3294444444444444"/>
    <n v="48.918333333333329"/>
    <n v="1.6310858233109606"/>
    <n v="185.23000000000002"/>
    <x v="1"/>
  </r>
  <r>
    <d v="2024-04-08T00:00:00"/>
    <x v="0"/>
    <s v="TikTok"/>
    <s v="Carousel"/>
    <s v="Millennials"/>
    <n v="432"/>
    <n v="12"/>
    <n v="0"/>
    <n v="29.35"/>
    <n v="0"/>
    <n v="2.7777777777777776E-2"/>
    <n v="0"/>
    <n v="2.4458333333333333"/>
    <n v="0"/>
    <n v="0"/>
    <n v="-29.35"/>
    <x v="1"/>
  </r>
  <r>
    <d v="2024-04-08T00:00:00"/>
    <x v="0"/>
    <s v="TikTok"/>
    <s v="Carousel"/>
    <s v="Gen X"/>
    <n v="281"/>
    <n v="7"/>
    <n v="0"/>
    <n v="16.36"/>
    <n v="0"/>
    <n v="2.491103202846975E-2"/>
    <n v="0"/>
    <n v="2.3371428571428572"/>
    <n v="0"/>
    <n v="0"/>
    <n v="-16.36"/>
    <x v="1"/>
  </r>
  <r>
    <d v="2024-04-08T00:00:00"/>
    <x v="0"/>
    <s v="Facebook"/>
    <s v="Video"/>
    <s v="Gen Z"/>
    <n v="660"/>
    <n v="16"/>
    <n v="2"/>
    <n v="34.54"/>
    <n v="156.97999999999999"/>
    <n v="2.4242424242424242E-2"/>
    <n v="0.125"/>
    <n v="2.1587499999999999"/>
    <n v="17.27"/>
    <n v="4.5448755066589461"/>
    <n v="122.44"/>
    <x v="0"/>
  </r>
  <r>
    <d v="2024-04-08T00:00:00"/>
    <x v="0"/>
    <s v="Facebook"/>
    <s v="Video"/>
    <s v="Millennials"/>
    <n v="2780"/>
    <n v="62"/>
    <n v="8"/>
    <n v="152.93"/>
    <n v="531.88"/>
    <n v="2.2302158273381296E-2"/>
    <n v="0.12903225806451613"/>
    <n v="2.4666129032258066"/>
    <n v="19.116250000000001"/>
    <n v="3.4779310795788922"/>
    <n v="378.95"/>
    <x v="1"/>
  </r>
  <r>
    <d v="2024-04-08T00:00:00"/>
    <x v="0"/>
    <s v="Facebook"/>
    <s v="Video"/>
    <s v="Gen X"/>
    <n v="1891"/>
    <n v="88"/>
    <n v="11"/>
    <n v="96.33"/>
    <n v="1069.73"/>
    <n v="4.6536224219989424E-2"/>
    <n v="0.125"/>
    <n v="1.094659090909091"/>
    <n v="8.7572727272727278"/>
    <n v="11.104847918613101"/>
    <n v="973.4"/>
    <x v="0"/>
  </r>
  <r>
    <d v="2024-04-08T00:00:00"/>
    <x v="0"/>
    <s v="Facebook"/>
    <s v="Image"/>
    <s v="Gen Z"/>
    <n v="683"/>
    <n v="8"/>
    <n v="0"/>
    <n v="22.24"/>
    <n v="0"/>
    <n v="1.171303074670571E-2"/>
    <n v="0"/>
    <n v="2.78"/>
    <n v="0"/>
    <n v="0"/>
    <n v="-22.24"/>
    <x v="1"/>
  </r>
  <r>
    <d v="2024-04-08T00:00:00"/>
    <x v="0"/>
    <s v="Facebook"/>
    <s v="Image"/>
    <s v="Millennials"/>
    <n v="3619"/>
    <n v="29"/>
    <n v="0"/>
    <n v="211.12"/>
    <n v="0"/>
    <n v="8.0132633324122692E-3"/>
    <n v="0"/>
    <n v="7.28"/>
    <n v="0"/>
    <n v="0"/>
    <n v="-211.12"/>
    <x v="1"/>
  </r>
  <r>
    <d v="2024-04-08T00:00:00"/>
    <x v="0"/>
    <s v="Facebook"/>
    <s v="Image"/>
    <s v="Gen X"/>
    <n v="2846"/>
    <n v="14"/>
    <n v="0"/>
    <n v="118.07"/>
    <n v="0"/>
    <n v="4.9191848208011242E-3"/>
    <n v="0"/>
    <n v="8.4335714285714278"/>
    <n v="0"/>
    <n v="0"/>
    <n v="-118.07"/>
    <x v="1"/>
  </r>
  <r>
    <d v="2024-04-08T00:00:00"/>
    <x v="0"/>
    <s v="Facebook"/>
    <s v="Carousel"/>
    <s v="Gen Z"/>
    <n v="872"/>
    <n v="12"/>
    <n v="0"/>
    <n v="47.76"/>
    <n v="0"/>
    <n v="1.3761467889908258E-2"/>
    <n v="0"/>
    <n v="3.98"/>
    <n v="0"/>
    <n v="0"/>
    <n v="-47.76"/>
    <x v="1"/>
  </r>
  <r>
    <d v="2024-04-08T00:00:00"/>
    <x v="0"/>
    <s v="Facebook"/>
    <s v="Carousel"/>
    <s v="Millennials"/>
    <n v="3977"/>
    <n v="47"/>
    <n v="2"/>
    <n v="261.74"/>
    <n v="158.94999999999999"/>
    <n v="1.1817953231078702E-2"/>
    <n v="4.2553191489361701E-2"/>
    <n v="5.5689361702127664"/>
    <n v="130.87"/>
    <n v="0.6072820356078551"/>
    <n v="-102.79000000000002"/>
    <x v="1"/>
  </r>
  <r>
    <d v="2024-04-08T00:00:00"/>
    <x v="0"/>
    <s v="Facebook"/>
    <s v="Carousel"/>
    <s v="Gen X"/>
    <n v="1775"/>
    <n v="28"/>
    <n v="1"/>
    <n v="120.44"/>
    <n v="94.44"/>
    <n v="1.5774647887323943E-2"/>
    <n v="3.5714285714285712E-2"/>
    <n v="4.3014285714285716"/>
    <n v="120.44"/>
    <n v="0.78412487545665888"/>
    <n v="-26"/>
    <x v="1"/>
  </r>
  <r>
    <d v="2024-04-09T00:00:00"/>
    <x v="0"/>
    <s v="Instagram"/>
    <s v="Video"/>
    <s v="Gen Z"/>
    <n v="1595"/>
    <n v="77"/>
    <n v="5"/>
    <n v="88.63"/>
    <n v="403.62"/>
    <n v="4.8275862068965517E-2"/>
    <n v="6.4935064935064929E-2"/>
    <n v="1.1510389610389611"/>
    <n v="17.725999999999999"/>
    <n v="4.5539884914814399"/>
    <n v="314.99"/>
    <x v="0"/>
  </r>
  <r>
    <d v="2024-04-09T00:00:00"/>
    <x v="0"/>
    <s v="Instagram"/>
    <s v="Video"/>
    <s v="Millennials"/>
    <n v="3100"/>
    <n v="143"/>
    <n v="19"/>
    <n v="123.63"/>
    <n v="1388.9"/>
    <n v="4.6129032258064515E-2"/>
    <n v="0.13286713286713286"/>
    <n v="0.86454545454545451"/>
    <n v="6.506842105263158"/>
    <n v="11.234328237482814"/>
    <n v="1265.27"/>
    <x v="0"/>
  </r>
  <r>
    <d v="2024-04-09T00:00:00"/>
    <x v="0"/>
    <s v="Instagram"/>
    <s v="Video"/>
    <s v="Gen X"/>
    <n v="244"/>
    <n v="7"/>
    <n v="0"/>
    <n v="5.65"/>
    <n v="0"/>
    <n v="2.8688524590163935E-2"/>
    <n v="0"/>
    <n v="0.80714285714285716"/>
    <n v="0"/>
    <n v="0"/>
    <n v="-5.65"/>
    <x v="1"/>
  </r>
  <r>
    <d v="2024-04-09T00:00:00"/>
    <x v="0"/>
    <s v="Instagram"/>
    <s v="Image"/>
    <s v="Gen Z"/>
    <n v="4328"/>
    <n v="84"/>
    <n v="3"/>
    <n v="100.2"/>
    <n v="246.22"/>
    <n v="1.9408502772643253E-2"/>
    <n v="3.5714285714285712E-2"/>
    <n v="1.1928571428571428"/>
    <n v="33.4"/>
    <n v="2.4572854291417165"/>
    <n v="146.01999999999998"/>
    <x v="1"/>
  </r>
  <r>
    <d v="2024-04-09T00:00:00"/>
    <x v="0"/>
    <s v="Instagram"/>
    <s v="Image"/>
    <s v="Millennials"/>
    <n v="1803"/>
    <n v="30"/>
    <n v="1"/>
    <n v="50.35"/>
    <n v="95.6"/>
    <n v="1.6638935108153077E-2"/>
    <n v="3.3333333333333333E-2"/>
    <n v="1.6783333333333335"/>
    <n v="50.35"/>
    <n v="1.8987090367428003"/>
    <n v="45.249999999999993"/>
    <x v="1"/>
  </r>
  <r>
    <d v="2024-04-09T00:00:00"/>
    <x v="0"/>
    <s v="Instagram"/>
    <s v="Image"/>
    <s v="Gen X"/>
    <n v="416"/>
    <n v="5"/>
    <n v="0"/>
    <n v="26.2"/>
    <n v="0"/>
    <n v="1.201923076923077E-2"/>
    <n v="0"/>
    <n v="5.24"/>
    <n v="0"/>
    <n v="0"/>
    <n v="-26.2"/>
    <x v="1"/>
  </r>
  <r>
    <d v="2024-04-09T00:00:00"/>
    <x v="0"/>
    <s v="Instagram"/>
    <s v="Carousel"/>
    <s v="Gen Z"/>
    <n v="3231"/>
    <n v="76"/>
    <n v="5"/>
    <n v="133.79"/>
    <n v="423.2"/>
    <n v="2.3522129371711543E-2"/>
    <n v="6.5789473684210523E-2"/>
    <n v="1.7603947368421051"/>
    <n v="26.757999999999999"/>
    <n v="3.163166155915988"/>
    <n v="289.40999999999997"/>
    <x v="1"/>
  </r>
  <r>
    <d v="2024-04-09T00:00:00"/>
    <x v="0"/>
    <s v="Instagram"/>
    <s v="Carousel"/>
    <s v="Millennials"/>
    <n v="1521"/>
    <n v="19"/>
    <n v="1"/>
    <n v="57.1"/>
    <n v="67.06"/>
    <n v="1.2491781722550954E-2"/>
    <n v="5.2631578947368418E-2"/>
    <n v="3.0052631578947371"/>
    <n v="57.1"/>
    <n v="1.1744308231173379"/>
    <n v="9.9600000000000009"/>
    <x v="1"/>
  </r>
  <r>
    <d v="2024-04-09T00:00:00"/>
    <x v="0"/>
    <s v="Instagram"/>
    <s v="Carousel"/>
    <s v="Gen X"/>
    <n v="130"/>
    <n v="3"/>
    <n v="0"/>
    <n v="6.84"/>
    <n v="0"/>
    <n v="2.3076923076923078E-2"/>
    <n v="0"/>
    <n v="2.2799999999999998"/>
    <n v="0"/>
    <n v="0"/>
    <n v="-6.84"/>
    <x v="1"/>
  </r>
  <r>
    <d v="2024-04-09T00:00:00"/>
    <x v="0"/>
    <s v="TikTok"/>
    <s v="Video"/>
    <s v="Gen Z"/>
    <n v="6774"/>
    <n v="148"/>
    <n v="10"/>
    <n v="356.89"/>
    <n v="927.46"/>
    <n v="2.1848243283141423E-2"/>
    <n v="6.7567567567567571E-2"/>
    <n v="2.411418918918919"/>
    <n v="35.689"/>
    <n v="2.5987278993527418"/>
    <n v="570.57000000000005"/>
    <x v="1"/>
  </r>
  <r>
    <d v="2024-04-09T00:00:00"/>
    <x v="0"/>
    <s v="TikTok"/>
    <s v="Video"/>
    <s v="Millennials"/>
    <n v="852"/>
    <n v="31"/>
    <n v="4"/>
    <n v="38.69"/>
    <n v="278.72000000000003"/>
    <n v="3.6384976525821594E-2"/>
    <n v="0.12903225806451613"/>
    <n v="1.2480645161290322"/>
    <n v="9.6724999999999994"/>
    <n v="7.2039286637374014"/>
    <n v="240.03000000000003"/>
    <x v="0"/>
  </r>
  <r>
    <d v="2024-04-09T00:00:00"/>
    <x v="0"/>
    <s v="TikTok"/>
    <s v="Video"/>
    <s v="Gen X"/>
    <n v="193"/>
    <n v="8"/>
    <n v="0"/>
    <n v="11.3"/>
    <n v="0"/>
    <n v="4.145077720207254E-2"/>
    <n v="0"/>
    <n v="1.4125000000000001"/>
    <n v="0"/>
    <n v="0"/>
    <n v="-11.3"/>
    <x v="1"/>
  </r>
  <r>
    <d v="2024-04-09T00:00:00"/>
    <x v="0"/>
    <s v="TikTok"/>
    <s v="Image"/>
    <s v="Gen Z"/>
    <n v="3777"/>
    <n v="37"/>
    <n v="0"/>
    <n v="171.66"/>
    <n v="0"/>
    <n v="9.7961344982790566E-3"/>
    <n v="0"/>
    <n v="4.6394594594594594"/>
    <n v="0"/>
    <n v="0"/>
    <n v="-171.66"/>
    <x v="1"/>
  </r>
  <r>
    <d v="2024-04-09T00:00:00"/>
    <x v="0"/>
    <s v="TikTok"/>
    <s v="Image"/>
    <s v="Millennials"/>
    <n v="682"/>
    <n v="7"/>
    <n v="0"/>
    <n v="41.65"/>
    <n v="0"/>
    <n v="1.0263929618768328E-2"/>
    <n v="0"/>
    <n v="5.95"/>
    <n v="0"/>
    <n v="0"/>
    <n v="-41.65"/>
    <x v="1"/>
  </r>
  <r>
    <d v="2024-04-09T00:00:00"/>
    <x v="0"/>
    <s v="TikTok"/>
    <s v="Image"/>
    <s v="Gen X"/>
    <n v="496"/>
    <n v="9"/>
    <n v="0"/>
    <n v="15.04"/>
    <n v="0"/>
    <n v="1.8145161290322582E-2"/>
    <n v="0"/>
    <n v="1.671111111111111"/>
    <n v="0"/>
    <n v="0"/>
    <n v="-15.04"/>
    <x v="1"/>
  </r>
  <r>
    <d v="2024-04-09T00:00:00"/>
    <x v="0"/>
    <s v="TikTok"/>
    <s v="Carousel"/>
    <s v="Gen Z"/>
    <n v="4272"/>
    <n v="48"/>
    <n v="3"/>
    <n v="200"/>
    <n v="285.13"/>
    <n v="1.1235955056179775E-2"/>
    <n v="6.25E-2"/>
    <n v="4.166666666666667"/>
    <n v="66.666666666666671"/>
    <n v="1.4256500000000001"/>
    <n v="85.13"/>
    <x v="1"/>
  </r>
  <r>
    <d v="2024-04-09T00:00:00"/>
    <x v="0"/>
    <s v="TikTok"/>
    <s v="Carousel"/>
    <s v="Millennials"/>
    <n v="781"/>
    <n v="19"/>
    <n v="0"/>
    <n v="27.02"/>
    <n v="0"/>
    <n v="2.4327784891165175E-2"/>
    <n v="0"/>
    <n v="1.4221052631578948"/>
    <n v="0"/>
    <n v="0"/>
    <n v="-27.02"/>
    <x v="1"/>
  </r>
  <r>
    <d v="2024-04-09T00:00:00"/>
    <x v="0"/>
    <s v="TikTok"/>
    <s v="Carousel"/>
    <s v="Gen X"/>
    <n v="461"/>
    <n v="6"/>
    <n v="0"/>
    <n v="20"/>
    <n v="0"/>
    <n v="1.3015184381778741E-2"/>
    <n v="0"/>
    <n v="3.3333333333333335"/>
    <n v="0"/>
    <n v="0"/>
    <n v="-20"/>
    <x v="1"/>
  </r>
  <r>
    <d v="2024-04-09T00:00:00"/>
    <x v="0"/>
    <s v="Facebook"/>
    <s v="Video"/>
    <s v="Gen Z"/>
    <n v="1431"/>
    <n v="51"/>
    <n v="7"/>
    <n v="40.42"/>
    <n v="608.27"/>
    <n v="3.5639412997903561E-2"/>
    <n v="0.13725490196078433"/>
    <n v="0.79254901960784319"/>
    <n v="5.7742857142857149"/>
    <n v="15.048738248391885"/>
    <n v="567.85"/>
    <x v="0"/>
  </r>
  <r>
    <d v="2024-04-09T00:00:00"/>
    <x v="0"/>
    <s v="Facebook"/>
    <s v="Video"/>
    <s v="Millennials"/>
    <n v="5796"/>
    <n v="259"/>
    <n v="22"/>
    <n v="290.54000000000002"/>
    <n v="1271.8900000000001"/>
    <n v="4.4685990338164248E-2"/>
    <n v="8.4942084942084939E-2"/>
    <n v="1.1217760617760619"/>
    <n v="13.206363636363637"/>
    <n v="4.3776760514903286"/>
    <n v="981.35000000000014"/>
    <x v="0"/>
  </r>
  <r>
    <d v="2024-04-09T00:00:00"/>
    <x v="0"/>
    <s v="Facebook"/>
    <s v="Video"/>
    <s v="Gen X"/>
    <n v="2215"/>
    <n v="61"/>
    <n v="6"/>
    <n v="104.26"/>
    <n v="491.29"/>
    <n v="2.7539503386004513E-2"/>
    <n v="9.8360655737704916E-2"/>
    <n v="1.7091803278688524"/>
    <n v="17.376666666666669"/>
    <n v="4.7121619029349704"/>
    <n v="387.03000000000003"/>
    <x v="0"/>
  </r>
  <r>
    <d v="2024-04-09T00:00:00"/>
    <x v="0"/>
    <s v="Facebook"/>
    <s v="Image"/>
    <s v="Gen Z"/>
    <n v="657"/>
    <n v="5"/>
    <n v="0"/>
    <n v="17.13"/>
    <n v="0"/>
    <n v="7.6103500761035003E-3"/>
    <n v="0"/>
    <n v="3.4259999999999997"/>
    <n v="0"/>
    <n v="0"/>
    <n v="-17.13"/>
    <x v="1"/>
  </r>
  <r>
    <d v="2024-04-09T00:00:00"/>
    <x v="0"/>
    <s v="Facebook"/>
    <s v="Image"/>
    <s v="Millennials"/>
    <n v="3826"/>
    <n v="58"/>
    <n v="0"/>
    <n v="108.59"/>
    <n v="0"/>
    <n v="1.5159435441714584E-2"/>
    <n v="0"/>
    <n v="1.872241379310345"/>
    <n v="0"/>
    <n v="0"/>
    <n v="-108.59"/>
    <x v="1"/>
  </r>
  <r>
    <d v="2024-04-09T00:00:00"/>
    <x v="0"/>
    <s v="Facebook"/>
    <s v="Image"/>
    <s v="Gen X"/>
    <n v="2893"/>
    <n v="23"/>
    <n v="1"/>
    <n v="84.76"/>
    <n v="55.06"/>
    <n v="7.9502246802627026E-3"/>
    <n v="4.3478260869565216E-2"/>
    <n v="3.6852173913043482"/>
    <n v="84.76"/>
    <n v="0.64959886739027839"/>
    <n v="-29.700000000000003"/>
    <x v="1"/>
  </r>
  <r>
    <d v="2024-04-09T00:00:00"/>
    <x v="0"/>
    <s v="Facebook"/>
    <s v="Carousel"/>
    <s v="Gen Z"/>
    <n v="1161"/>
    <n v="31"/>
    <n v="1"/>
    <n v="62.98"/>
    <n v="77.33"/>
    <n v="2.6701119724375538E-2"/>
    <n v="3.2258064516129031E-2"/>
    <n v="2.0316129032258066"/>
    <n v="62.98"/>
    <n v="1.2278501111463958"/>
    <n v="14.350000000000001"/>
    <x v="1"/>
  </r>
  <r>
    <d v="2024-04-09T00:00:00"/>
    <x v="0"/>
    <s v="Facebook"/>
    <s v="Carousel"/>
    <s v="Millennials"/>
    <n v="3078"/>
    <n v="88"/>
    <n v="5"/>
    <n v="107.31"/>
    <n v="392.64"/>
    <n v="2.8589993502274202E-2"/>
    <n v="5.6818181818181816E-2"/>
    <n v="1.2194318181818182"/>
    <n v="21.462"/>
    <n v="3.6589320659770754"/>
    <n v="285.33"/>
    <x v="0"/>
  </r>
  <r>
    <d v="2024-04-09T00:00:00"/>
    <x v="0"/>
    <s v="Facebook"/>
    <s v="Carousel"/>
    <s v="Gen X"/>
    <n v="2540"/>
    <n v="48"/>
    <n v="2"/>
    <n v="88.81"/>
    <n v="164.59"/>
    <n v="1.889763779527559E-2"/>
    <n v="4.1666666666666664E-2"/>
    <n v="1.8502083333333335"/>
    <n v="44.405000000000001"/>
    <n v="1.8532822880306272"/>
    <n v="75.78"/>
    <x v="1"/>
  </r>
  <r>
    <d v="2024-04-10T00:00:00"/>
    <x v="0"/>
    <s v="Instagram"/>
    <s v="Video"/>
    <s v="Gen Z"/>
    <n v="2567"/>
    <n v="65"/>
    <n v="3"/>
    <n v="108.13"/>
    <n v="152.34"/>
    <n v="2.5321386832878847E-2"/>
    <n v="4.6153846153846156E-2"/>
    <n v="1.6635384615384614"/>
    <n v="36.043333333333329"/>
    <n v="1.4088597059095533"/>
    <n v="44.210000000000008"/>
    <x v="1"/>
  </r>
  <r>
    <d v="2024-04-10T00:00:00"/>
    <x v="0"/>
    <s v="Instagram"/>
    <s v="Video"/>
    <s v="Millennials"/>
    <n v="3033"/>
    <n v="147"/>
    <n v="14"/>
    <n v="114.97"/>
    <n v="827.05"/>
    <n v="4.8466864490603362E-2"/>
    <n v="9.5238095238095233E-2"/>
    <n v="0.78210884353741494"/>
    <n v="8.2121428571428563"/>
    <n v="7.1936157258415232"/>
    <n v="712.07999999999993"/>
    <x v="0"/>
  </r>
  <r>
    <d v="2024-04-10T00:00:00"/>
    <x v="0"/>
    <s v="Instagram"/>
    <s v="Video"/>
    <s v="Gen X"/>
    <n v="420"/>
    <n v="18"/>
    <n v="2"/>
    <n v="27.07"/>
    <n v="123.2"/>
    <n v="4.2857142857142858E-2"/>
    <n v="0.1111111111111111"/>
    <n v="1.5038888888888888"/>
    <n v="13.535"/>
    <n v="4.5511636497968233"/>
    <n v="96.13"/>
    <x v="0"/>
  </r>
  <r>
    <d v="2024-04-10T00:00:00"/>
    <x v="0"/>
    <s v="Instagram"/>
    <s v="Image"/>
    <s v="Gen Z"/>
    <n v="3555"/>
    <n v="26"/>
    <n v="0"/>
    <n v="214.85"/>
    <n v="0"/>
    <n v="7.3136427566807315E-3"/>
    <n v="0"/>
    <n v="8.263461538461538"/>
    <n v="0"/>
    <n v="0"/>
    <n v="-214.85"/>
    <x v="1"/>
  </r>
  <r>
    <d v="2024-04-10T00:00:00"/>
    <x v="0"/>
    <s v="Instagram"/>
    <s v="Image"/>
    <s v="Millennials"/>
    <n v="2243"/>
    <n v="21"/>
    <n v="0"/>
    <n v="131.01"/>
    <n v="0"/>
    <n v="9.3624609897458768E-3"/>
    <n v="0"/>
    <n v="6.2385714285714284"/>
    <n v="0"/>
    <n v="0"/>
    <n v="-131.01"/>
    <x v="1"/>
  </r>
  <r>
    <d v="2024-04-10T00:00:00"/>
    <x v="0"/>
    <s v="Instagram"/>
    <s v="Image"/>
    <s v="Gen X"/>
    <n v="144"/>
    <n v="2"/>
    <n v="0"/>
    <n v="5.65"/>
    <n v="0"/>
    <n v="1.3888888888888888E-2"/>
    <n v="0"/>
    <n v="2.8250000000000002"/>
    <n v="0"/>
    <n v="0"/>
    <n v="-5.65"/>
    <x v="1"/>
  </r>
  <r>
    <d v="2024-04-10T00:00:00"/>
    <x v="0"/>
    <s v="Instagram"/>
    <s v="Carousel"/>
    <s v="Gen Z"/>
    <n v="1530"/>
    <n v="28"/>
    <n v="1"/>
    <n v="46.84"/>
    <n v="88.11"/>
    <n v="1.8300653594771243E-2"/>
    <n v="3.5714285714285712E-2"/>
    <n v="1.672857142857143"/>
    <n v="46.84"/>
    <n v="1.8810845431255336"/>
    <n v="41.269999999999996"/>
    <x v="1"/>
  </r>
  <r>
    <d v="2024-04-10T00:00:00"/>
    <x v="0"/>
    <s v="Instagram"/>
    <s v="Carousel"/>
    <s v="Millennials"/>
    <n v="3779"/>
    <n v="86"/>
    <n v="5"/>
    <n v="160.49"/>
    <n v="398.69"/>
    <n v="2.2757343212490077E-2"/>
    <n v="5.8139534883720929E-2"/>
    <n v="1.8661627906976745"/>
    <n v="32.097999999999999"/>
    <n v="2.484204623341018"/>
    <n v="238.2"/>
    <x v="1"/>
  </r>
  <r>
    <d v="2024-04-10T00:00:00"/>
    <x v="0"/>
    <s v="Instagram"/>
    <s v="Carousel"/>
    <s v="Gen X"/>
    <n v="50"/>
    <n v="0"/>
    <n v="0"/>
    <n v="2.5099999999999998"/>
    <n v="0"/>
    <n v="0"/>
    <n v="0"/>
    <n v="0"/>
    <n v="0"/>
    <n v="0"/>
    <n v="-2.5099999999999998"/>
    <x v="1"/>
  </r>
  <r>
    <d v="2024-04-10T00:00:00"/>
    <x v="0"/>
    <s v="TikTok"/>
    <s v="Video"/>
    <s v="Gen Z"/>
    <n v="5970"/>
    <n v="273"/>
    <n v="32"/>
    <n v="284.57"/>
    <n v="2241.5"/>
    <n v="4.5728643216080403E-2"/>
    <n v="0.11721611721611722"/>
    <n v="1.0423809523809524"/>
    <n v="8.8928124999999998"/>
    <n v="7.8767965702639069"/>
    <n v="1956.93"/>
    <x v="0"/>
  </r>
  <r>
    <d v="2024-04-10T00:00:00"/>
    <x v="0"/>
    <s v="TikTok"/>
    <s v="Video"/>
    <s v="Millennials"/>
    <n v="823"/>
    <n v="25"/>
    <n v="1"/>
    <n v="22.06"/>
    <n v="91.51"/>
    <n v="3.0376670716889428E-2"/>
    <n v="0.04"/>
    <n v="0.88239999999999996"/>
    <n v="22.06"/>
    <n v="4.1482320942883053"/>
    <n v="69.45"/>
    <x v="0"/>
  </r>
  <r>
    <d v="2024-04-10T00:00:00"/>
    <x v="0"/>
    <s v="TikTok"/>
    <s v="Video"/>
    <s v="Gen X"/>
    <n v="316"/>
    <n v="9"/>
    <n v="0"/>
    <n v="13.81"/>
    <n v="0"/>
    <n v="2.8481012658227847E-2"/>
    <n v="0"/>
    <n v="1.5344444444444445"/>
    <n v="0"/>
    <n v="0"/>
    <n v="-13.81"/>
    <x v="1"/>
  </r>
  <r>
    <d v="2024-04-10T00:00:00"/>
    <x v="0"/>
    <s v="TikTok"/>
    <s v="Image"/>
    <s v="Gen Z"/>
    <n v="4324"/>
    <n v="25"/>
    <n v="0"/>
    <n v="254.77"/>
    <n v="0"/>
    <n v="5.7816836262719702E-3"/>
    <n v="0"/>
    <n v="10.190800000000001"/>
    <n v="0"/>
    <n v="0"/>
    <n v="-254.77"/>
    <x v="1"/>
  </r>
  <r>
    <d v="2024-04-10T00:00:00"/>
    <x v="0"/>
    <s v="TikTok"/>
    <s v="Image"/>
    <s v="Millennials"/>
    <n v="611"/>
    <n v="9"/>
    <n v="0"/>
    <n v="31.21"/>
    <n v="0"/>
    <n v="1.4729950900163666E-2"/>
    <n v="0"/>
    <n v="3.4677777777777781"/>
    <n v="0"/>
    <n v="0"/>
    <n v="-31.21"/>
    <x v="1"/>
  </r>
  <r>
    <d v="2024-04-10T00:00:00"/>
    <x v="0"/>
    <s v="TikTok"/>
    <s v="Image"/>
    <s v="Gen X"/>
    <n v="254"/>
    <n v="3"/>
    <n v="0"/>
    <n v="14.63"/>
    <n v="0"/>
    <n v="1.1811023622047244E-2"/>
    <n v="0"/>
    <n v="4.8766666666666669"/>
    <n v="0"/>
    <n v="0"/>
    <n v="-14.63"/>
    <x v="1"/>
  </r>
  <r>
    <d v="2024-04-10T00:00:00"/>
    <x v="0"/>
    <s v="TikTok"/>
    <s v="Carousel"/>
    <s v="Gen Z"/>
    <n v="6073"/>
    <n v="98"/>
    <n v="3"/>
    <n v="323.13"/>
    <n v="255.81"/>
    <n v="1.6136999835336736E-2"/>
    <n v="3.0612244897959183E-2"/>
    <n v="3.2972448979591835"/>
    <n v="107.71"/>
    <n v="0.79166279825457253"/>
    <n v="-67.319999999999993"/>
    <x v="1"/>
  </r>
  <r>
    <d v="2024-04-10T00:00:00"/>
    <x v="0"/>
    <s v="TikTok"/>
    <s v="Carousel"/>
    <s v="Millennials"/>
    <n v="725"/>
    <n v="10"/>
    <n v="0"/>
    <n v="24.79"/>
    <n v="0"/>
    <n v="1.3793103448275862E-2"/>
    <n v="0"/>
    <n v="2.4790000000000001"/>
    <n v="0"/>
    <n v="0"/>
    <n v="-24.79"/>
    <x v="1"/>
  </r>
  <r>
    <d v="2024-04-10T00:00:00"/>
    <x v="0"/>
    <s v="TikTok"/>
    <s v="Carousel"/>
    <s v="Gen X"/>
    <n v="262"/>
    <n v="4"/>
    <n v="0"/>
    <n v="7.84"/>
    <n v="0"/>
    <n v="1.5267175572519083E-2"/>
    <n v="0"/>
    <n v="1.96"/>
    <n v="0"/>
    <n v="0"/>
    <n v="-7.84"/>
    <x v="1"/>
  </r>
  <r>
    <d v="2024-04-10T00:00:00"/>
    <x v="0"/>
    <s v="Facebook"/>
    <s v="Video"/>
    <s v="Gen Z"/>
    <n v="999"/>
    <n v="49"/>
    <n v="6"/>
    <n v="26.02"/>
    <n v="561.72"/>
    <n v="4.9049049049049047E-2"/>
    <n v="0.12244897959183673"/>
    <n v="0.53102040816326535"/>
    <n v="4.3366666666666669"/>
    <n v="21.588009223674099"/>
    <n v="535.70000000000005"/>
    <x v="0"/>
  </r>
  <r>
    <d v="2024-04-10T00:00:00"/>
    <x v="0"/>
    <s v="Facebook"/>
    <s v="Video"/>
    <s v="Millennials"/>
    <n v="3371"/>
    <n v="128"/>
    <n v="7"/>
    <n v="206.2"/>
    <n v="576.86"/>
    <n v="3.7970928507861171E-2"/>
    <n v="5.46875E-2"/>
    <n v="1.6109374999999999"/>
    <n v="29.457142857142856"/>
    <n v="2.7975751697381184"/>
    <n v="370.66"/>
    <x v="1"/>
  </r>
  <r>
    <d v="2024-04-10T00:00:00"/>
    <x v="0"/>
    <s v="Facebook"/>
    <s v="Video"/>
    <s v="Gen X"/>
    <n v="2602"/>
    <n v="73"/>
    <n v="10"/>
    <n v="157.53"/>
    <n v="990.28"/>
    <n v="2.8055342044581093E-2"/>
    <n v="0.13698630136986301"/>
    <n v="2.1579452054794519"/>
    <n v="15.753"/>
    <n v="6.2862946740303434"/>
    <n v="832.75"/>
    <x v="0"/>
  </r>
  <r>
    <d v="2024-04-10T00:00:00"/>
    <x v="0"/>
    <s v="Facebook"/>
    <s v="Image"/>
    <s v="Gen Z"/>
    <n v="958"/>
    <n v="13"/>
    <n v="0"/>
    <n v="30.21"/>
    <n v="0"/>
    <n v="1.3569937369519834E-2"/>
    <n v="0"/>
    <n v="2.3238461538461541"/>
    <n v="0"/>
    <n v="0"/>
    <n v="-30.21"/>
    <x v="1"/>
  </r>
  <r>
    <d v="2024-04-10T00:00:00"/>
    <x v="0"/>
    <s v="Facebook"/>
    <s v="Image"/>
    <s v="Millennials"/>
    <n v="5236"/>
    <n v="70"/>
    <n v="1"/>
    <n v="213.85"/>
    <n v="59.67"/>
    <n v="1.3368983957219251E-2"/>
    <n v="1.4285714285714285E-2"/>
    <n v="3.0549999999999997"/>
    <n v="213.85"/>
    <n v="0.27902735562310033"/>
    <n v="-154.18"/>
    <x v="1"/>
  </r>
  <r>
    <d v="2024-04-10T00:00:00"/>
    <x v="0"/>
    <s v="Facebook"/>
    <s v="Image"/>
    <s v="Gen X"/>
    <n v="2459"/>
    <n v="38"/>
    <n v="0"/>
    <n v="66.03"/>
    <n v="0"/>
    <n v="1.5453436356242375E-2"/>
    <n v="0"/>
    <n v="1.7376315789473684"/>
    <n v="0"/>
    <n v="0"/>
    <n v="-66.03"/>
    <x v="1"/>
  </r>
  <r>
    <d v="2024-04-10T00:00:00"/>
    <x v="0"/>
    <s v="Facebook"/>
    <s v="Carousel"/>
    <s v="Gen Z"/>
    <n v="1078"/>
    <n v="24"/>
    <n v="1"/>
    <n v="39.1"/>
    <n v="70.760000000000005"/>
    <n v="2.2263450834879406E-2"/>
    <n v="4.1666666666666664E-2"/>
    <n v="1.6291666666666667"/>
    <n v="39.1"/>
    <n v="1.8097186700767265"/>
    <n v="31.660000000000004"/>
    <x v="1"/>
  </r>
  <r>
    <d v="2024-04-10T00:00:00"/>
    <x v="0"/>
    <s v="Facebook"/>
    <s v="Carousel"/>
    <s v="Millennials"/>
    <n v="2646"/>
    <n v="58"/>
    <n v="3"/>
    <n v="137.80000000000001"/>
    <n v="279.17"/>
    <n v="2.1919879062736205E-2"/>
    <n v="5.1724137931034482E-2"/>
    <n v="2.3758620689655174"/>
    <n v="45.933333333333337"/>
    <n v="2.0259071117561684"/>
    <n v="141.37"/>
    <x v="1"/>
  </r>
  <r>
    <d v="2024-04-10T00:00:00"/>
    <x v="0"/>
    <s v="Facebook"/>
    <s v="Carousel"/>
    <s v="Gen X"/>
    <n v="1931"/>
    <n v="35"/>
    <n v="1"/>
    <n v="54.09"/>
    <n v="99.59"/>
    <n v="1.8125323666494046E-2"/>
    <n v="2.8571428571428571E-2"/>
    <n v="1.5454285714285716"/>
    <n v="54.09"/>
    <n v="1.8411906082455167"/>
    <n v="45.5"/>
    <x v="1"/>
  </r>
  <r>
    <d v="2024-04-11T00:00:00"/>
    <x v="0"/>
    <s v="Instagram"/>
    <s v="Video"/>
    <s v="Gen Z"/>
    <n v="2536"/>
    <n v="91"/>
    <n v="10"/>
    <n v="131.41999999999999"/>
    <n v="940.66"/>
    <n v="3.5883280757097791E-2"/>
    <n v="0.10989010989010989"/>
    <n v="1.444175824175824"/>
    <n v="13.141999999999999"/>
    <n v="7.1576624562471469"/>
    <n v="809.24"/>
    <x v="0"/>
  </r>
  <r>
    <d v="2024-04-11T00:00:00"/>
    <x v="0"/>
    <s v="Instagram"/>
    <s v="Video"/>
    <s v="Millennials"/>
    <n v="2454"/>
    <n v="104"/>
    <n v="9"/>
    <n v="101.89"/>
    <n v="752.72"/>
    <n v="4.2379788101059496E-2"/>
    <n v="8.6538461538461536E-2"/>
    <n v="0.97971153846153847"/>
    <n v="11.321111111111112"/>
    <n v="7.387574835607027"/>
    <n v="650.83000000000004"/>
    <x v="0"/>
  </r>
  <r>
    <d v="2024-04-11T00:00:00"/>
    <x v="0"/>
    <s v="Instagram"/>
    <s v="Video"/>
    <s v="Gen X"/>
    <n v="383"/>
    <n v="15"/>
    <n v="2"/>
    <n v="13.72"/>
    <n v="190.06"/>
    <n v="3.91644908616188E-2"/>
    <n v="0.13333333333333333"/>
    <n v="0.91466666666666674"/>
    <n v="6.86"/>
    <n v="13.852769679300291"/>
    <n v="176.34"/>
    <x v="0"/>
  </r>
  <r>
    <d v="2024-04-11T00:00:00"/>
    <x v="0"/>
    <s v="Instagram"/>
    <s v="Image"/>
    <s v="Gen Z"/>
    <n v="2222"/>
    <n v="15"/>
    <n v="0"/>
    <n v="132.79"/>
    <n v="0"/>
    <n v="6.7506750675067504E-3"/>
    <n v="0"/>
    <n v="8.852666666666666"/>
    <n v="0"/>
    <n v="0"/>
    <n v="-132.79"/>
    <x v="1"/>
  </r>
  <r>
    <d v="2024-04-11T00:00:00"/>
    <x v="0"/>
    <s v="Instagram"/>
    <s v="Image"/>
    <s v="Millennials"/>
    <n v="1457"/>
    <n v="18"/>
    <n v="0"/>
    <n v="57.74"/>
    <n v="0"/>
    <n v="1.2354152367879203E-2"/>
    <n v="0"/>
    <n v="3.2077777777777778"/>
    <n v="0"/>
    <n v="0"/>
    <n v="-57.74"/>
    <x v="1"/>
  </r>
  <r>
    <d v="2024-04-11T00:00:00"/>
    <x v="0"/>
    <s v="Instagram"/>
    <s v="Image"/>
    <s v="Gen X"/>
    <n v="301"/>
    <n v="3"/>
    <n v="0"/>
    <n v="17.86"/>
    <n v="0"/>
    <n v="9.9667774086378731E-3"/>
    <n v="0"/>
    <n v="5.9533333333333331"/>
    <n v="0"/>
    <n v="0"/>
    <n v="-17.86"/>
    <x v="1"/>
  </r>
  <r>
    <d v="2024-04-11T00:00:00"/>
    <x v="0"/>
    <s v="Instagram"/>
    <s v="Carousel"/>
    <s v="Gen Z"/>
    <n v="1993"/>
    <n v="53"/>
    <n v="3"/>
    <n v="51.95"/>
    <n v="245.18"/>
    <n v="2.6593075765178123E-2"/>
    <n v="5.6603773584905662E-2"/>
    <n v="0.98018867924528308"/>
    <n v="17.316666666666666"/>
    <n v="4.71953801732435"/>
    <n v="193.23000000000002"/>
    <x v="0"/>
  </r>
  <r>
    <d v="2024-04-11T00:00:00"/>
    <x v="0"/>
    <s v="Instagram"/>
    <s v="Carousel"/>
    <s v="Millennials"/>
    <n v="1262"/>
    <n v="31"/>
    <n v="2"/>
    <n v="69.989999999999995"/>
    <n v="188.15"/>
    <n v="2.456418383518225E-2"/>
    <n v="6.4516129032258063E-2"/>
    <n v="2.2577419354838706"/>
    <n v="34.994999999999997"/>
    <n v="2.6882411773110446"/>
    <n v="118.16000000000001"/>
    <x v="1"/>
  </r>
  <r>
    <d v="2024-04-11T00:00:00"/>
    <x v="0"/>
    <s v="Instagram"/>
    <s v="Carousel"/>
    <s v="Gen X"/>
    <n v="134"/>
    <n v="2"/>
    <n v="0"/>
    <n v="6.88"/>
    <n v="0"/>
    <n v="1.4925373134328358E-2"/>
    <n v="0"/>
    <n v="3.44"/>
    <n v="0"/>
    <n v="0"/>
    <n v="-6.88"/>
    <x v="1"/>
  </r>
  <r>
    <d v="2024-04-11T00:00:00"/>
    <x v="0"/>
    <s v="TikTok"/>
    <s v="Video"/>
    <s v="Gen Z"/>
    <n v="4295"/>
    <n v="175"/>
    <n v="16"/>
    <n v="205.92"/>
    <n v="1246.1300000000001"/>
    <n v="4.0745052386495922E-2"/>
    <n v="9.1428571428571428E-2"/>
    <n v="1.1766857142857141"/>
    <n v="12.87"/>
    <n v="6.0515248640248647"/>
    <n v="1040.21"/>
    <x v="0"/>
  </r>
  <r>
    <d v="2024-04-11T00:00:00"/>
    <x v="0"/>
    <s v="TikTok"/>
    <s v="Video"/>
    <s v="Millennials"/>
    <n v="501"/>
    <n v="17"/>
    <n v="1"/>
    <n v="20.190000000000001"/>
    <n v="56.33"/>
    <n v="3.3932135728542916E-2"/>
    <n v="5.8823529411764705E-2"/>
    <n v="1.1876470588235295"/>
    <n v="20.190000000000001"/>
    <n v="2.7899950470529964"/>
    <n v="36.14"/>
    <x v="1"/>
  </r>
  <r>
    <d v="2024-04-11T00:00:00"/>
    <x v="0"/>
    <s v="TikTok"/>
    <s v="Video"/>
    <s v="Gen X"/>
    <n v="54"/>
    <n v="1"/>
    <n v="0"/>
    <n v="3.42"/>
    <n v="0"/>
    <n v="1.8518518518518517E-2"/>
    <n v="0"/>
    <n v="3.42"/>
    <n v="0"/>
    <n v="0"/>
    <n v="-3.42"/>
    <x v="1"/>
  </r>
  <r>
    <d v="2024-04-11T00:00:00"/>
    <x v="0"/>
    <s v="TikTok"/>
    <s v="Image"/>
    <s v="Gen Z"/>
    <n v="4057"/>
    <n v="30"/>
    <n v="0"/>
    <n v="228.89"/>
    <n v="0"/>
    <n v="7.3946265713581462E-3"/>
    <n v="0"/>
    <n v="7.6296666666666662"/>
    <n v="0"/>
    <n v="0"/>
    <n v="-228.89"/>
    <x v="1"/>
  </r>
  <r>
    <d v="2024-04-11T00:00:00"/>
    <x v="0"/>
    <s v="TikTok"/>
    <s v="Image"/>
    <s v="Millennials"/>
    <n v="968"/>
    <n v="12"/>
    <n v="0"/>
    <n v="47.48"/>
    <n v="0"/>
    <n v="1.2396694214876033E-2"/>
    <n v="0"/>
    <n v="3.9566666666666666"/>
    <n v="0"/>
    <n v="0"/>
    <n v="-47.48"/>
    <x v="1"/>
  </r>
  <r>
    <d v="2024-04-11T00:00:00"/>
    <x v="0"/>
    <s v="TikTok"/>
    <s v="Image"/>
    <s v="Gen X"/>
    <n v="271"/>
    <n v="4"/>
    <n v="0"/>
    <n v="17.77"/>
    <n v="0"/>
    <n v="1.4760147601476014E-2"/>
    <n v="0"/>
    <n v="4.4424999999999999"/>
    <n v="0"/>
    <n v="0"/>
    <n v="-17.77"/>
    <x v="1"/>
  </r>
  <r>
    <d v="2024-04-11T00:00:00"/>
    <x v="0"/>
    <s v="TikTok"/>
    <s v="Carousel"/>
    <s v="Gen Z"/>
    <n v="4158"/>
    <n v="44"/>
    <n v="2"/>
    <n v="208.29"/>
    <n v="107.88"/>
    <n v="1.0582010582010581E-2"/>
    <n v="4.5454545454545456E-2"/>
    <n v="4.7338636363636359"/>
    <n v="104.145"/>
    <n v="0.5179317297997984"/>
    <n v="-100.41"/>
    <x v="1"/>
  </r>
  <r>
    <d v="2024-04-11T00:00:00"/>
    <x v="0"/>
    <s v="TikTok"/>
    <s v="Carousel"/>
    <s v="Millennials"/>
    <n v="611"/>
    <n v="12"/>
    <n v="0"/>
    <n v="15.72"/>
    <n v="0"/>
    <n v="1.9639934533551555E-2"/>
    <n v="0"/>
    <n v="1.31"/>
    <n v="0"/>
    <n v="0"/>
    <n v="-15.72"/>
    <x v="1"/>
  </r>
  <r>
    <d v="2024-04-11T00:00:00"/>
    <x v="0"/>
    <s v="TikTok"/>
    <s v="Carousel"/>
    <s v="Gen X"/>
    <n v="423"/>
    <n v="5"/>
    <n v="0"/>
    <n v="25.88"/>
    <n v="0"/>
    <n v="1.1820330969267139E-2"/>
    <n v="0"/>
    <n v="5.1760000000000002"/>
    <n v="0"/>
    <n v="0"/>
    <n v="-25.88"/>
    <x v="1"/>
  </r>
  <r>
    <d v="2024-04-11T00:00:00"/>
    <x v="0"/>
    <s v="Facebook"/>
    <s v="Video"/>
    <s v="Gen Z"/>
    <n v="702"/>
    <n v="29"/>
    <n v="2"/>
    <n v="37.69"/>
    <n v="176.4"/>
    <n v="4.1310541310541307E-2"/>
    <n v="6.8965517241379309E-2"/>
    <n v="1.299655172413793"/>
    <n v="18.844999999999999"/>
    <n v="4.6802865481560101"/>
    <n v="138.71"/>
    <x v="0"/>
  </r>
  <r>
    <d v="2024-04-11T00:00:00"/>
    <x v="0"/>
    <s v="Facebook"/>
    <s v="Video"/>
    <s v="Millennials"/>
    <n v="2926"/>
    <n v="63"/>
    <n v="4"/>
    <n v="157.88999999999999"/>
    <n v="217.05"/>
    <n v="2.1531100478468901E-2"/>
    <n v="6.3492063492063489E-2"/>
    <n v="2.5061904761904761"/>
    <n v="39.472499999999997"/>
    <n v="1.3746912407372223"/>
    <n v="59.160000000000025"/>
    <x v="1"/>
  </r>
  <r>
    <d v="2024-04-11T00:00:00"/>
    <x v="0"/>
    <s v="Facebook"/>
    <s v="Video"/>
    <s v="Gen X"/>
    <n v="1982"/>
    <n v="80"/>
    <n v="11"/>
    <n v="80.790000000000006"/>
    <n v="648.91"/>
    <n v="4.0363269424823413E-2"/>
    <n v="0.13750000000000001"/>
    <n v="1.0098750000000001"/>
    <n v="7.3445454545454547"/>
    <n v="8.0320584230721614"/>
    <n v="568.12"/>
    <x v="0"/>
  </r>
  <r>
    <d v="2024-04-11T00:00:00"/>
    <x v="0"/>
    <s v="Facebook"/>
    <s v="Image"/>
    <s v="Gen Z"/>
    <n v="1486"/>
    <n v="17"/>
    <n v="0"/>
    <n v="49.67"/>
    <n v="0"/>
    <n v="1.1440107671601614E-2"/>
    <n v="0"/>
    <n v="2.921764705882353"/>
    <n v="0"/>
    <n v="0"/>
    <n v="-49.67"/>
    <x v="1"/>
  </r>
  <r>
    <d v="2024-04-11T00:00:00"/>
    <x v="0"/>
    <s v="Facebook"/>
    <s v="Image"/>
    <s v="Millennials"/>
    <n v="3391"/>
    <n v="44"/>
    <n v="1"/>
    <n v="118.39"/>
    <n v="80.16"/>
    <n v="1.2975523444411679E-2"/>
    <n v="2.2727272727272728E-2"/>
    <n v="2.6906818181818184"/>
    <n v="118.39"/>
    <n v="0.67708421319368184"/>
    <n v="-38.230000000000004"/>
    <x v="1"/>
  </r>
  <r>
    <d v="2024-04-11T00:00:00"/>
    <x v="0"/>
    <s v="Facebook"/>
    <s v="Image"/>
    <s v="Gen X"/>
    <n v="2219"/>
    <n v="25"/>
    <n v="0"/>
    <n v="144.77000000000001"/>
    <n v="0"/>
    <n v="1.1266336187471835E-2"/>
    <n v="0"/>
    <n v="5.7908000000000008"/>
    <n v="0"/>
    <n v="0"/>
    <n v="-144.77000000000001"/>
    <x v="1"/>
  </r>
  <r>
    <d v="2024-04-11T00:00:00"/>
    <x v="0"/>
    <s v="Facebook"/>
    <s v="Carousel"/>
    <s v="Gen Z"/>
    <n v="1033"/>
    <n v="25"/>
    <n v="0"/>
    <n v="28.39"/>
    <n v="0"/>
    <n v="2.420135527589545E-2"/>
    <n v="0"/>
    <n v="1.1355999999999999"/>
    <n v="0"/>
    <n v="0"/>
    <n v="-28.39"/>
    <x v="1"/>
  </r>
  <r>
    <d v="2024-04-11T00:00:00"/>
    <x v="0"/>
    <s v="Facebook"/>
    <s v="Carousel"/>
    <s v="Millennials"/>
    <n v="5135"/>
    <n v="108"/>
    <n v="4"/>
    <n v="319.02"/>
    <n v="331.96"/>
    <n v="2.1032132424537487E-2"/>
    <n v="3.7037037037037035E-2"/>
    <n v="2.9538888888888888"/>
    <n v="79.754999999999995"/>
    <n v="1.0405617202683217"/>
    <n v="12.939999999999998"/>
    <x v="1"/>
  </r>
  <r>
    <d v="2024-04-11T00:00:00"/>
    <x v="0"/>
    <s v="Facebook"/>
    <s v="Carousel"/>
    <s v="Gen X"/>
    <n v="1785"/>
    <n v="28"/>
    <n v="1"/>
    <n v="101.3"/>
    <n v="62.29"/>
    <n v="1.5686274509803921E-2"/>
    <n v="3.5714285714285712E-2"/>
    <n v="3.6178571428571429"/>
    <n v="101.3"/>
    <n v="0.61490621915103649"/>
    <n v="-39.01"/>
    <x v="1"/>
  </r>
  <r>
    <d v="2024-04-12T00:00:00"/>
    <x v="0"/>
    <s v="Instagram"/>
    <s v="Video"/>
    <s v="Gen Z"/>
    <n v="4474"/>
    <n v="106"/>
    <n v="9"/>
    <n v="282.93"/>
    <n v="563.6"/>
    <n v="2.3692445239159587E-2"/>
    <n v="8.4905660377358486E-2"/>
    <n v="2.6691509433962266"/>
    <n v="31.436666666666667"/>
    <n v="1.9920121584844308"/>
    <n v="280.67"/>
    <x v="1"/>
  </r>
  <r>
    <d v="2024-04-12T00:00:00"/>
    <x v="0"/>
    <s v="Instagram"/>
    <s v="Video"/>
    <s v="Millennials"/>
    <n v="2768"/>
    <n v="131"/>
    <n v="14"/>
    <n v="84.89"/>
    <n v="1177.93"/>
    <n v="4.7326589595375723E-2"/>
    <n v="0.10687022900763359"/>
    <n v="0.64801526717557256"/>
    <n v="6.0635714285714286"/>
    <n v="13.875957120980093"/>
    <n v="1093.04"/>
    <x v="0"/>
  </r>
  <r>
    <d v="2024-04-12T00:00:00"/>
    <x v="0"/>
    <s v="Instagram"/>
    <s v="Video"/>
    <s v="Gen X"/>
    <n v="239"/>
    <n v="9"/>
    <n v="0"/>
    <n v="16.18"/>
    <n v="0"/>
    <n v="3.7656903765690378E-2"/>
    <n v="0"/>
    <n v="1.7977777777777777"/>
    <n v="0"/>
    <n v="0"/>
    <n v="-16.18"/>
    <x v="1"/>
  </r>
  <r>
    <d v="2024-04-12T00:00:00"/>
    <x v="0"/>
    <s v="Instagram"/>
    <s v="Image"/>
    <s v="Gen Z"/>
    <n v="2784"/>
    <n v="44"/>
    <n v="1"/>
    <n v="82.57"/>
    <n v="91.8"/>
    <n v="1.5804597701149427E-2"/>
    <n v="2.2727272727272728E-2"/>
    <n v="1.876590909090909"/>
    <n v="82.57"/>
    <n v="1.1117839408986314"/>
    <n v="9.230000000000004"/>
    <x v="1"/>
  </r>
  <r>
    <d v="2024-04-12T00:00:00"/>
    <x v="0"/>
    <s v="Instagram"/>
    <s v="Image"/>
    <s v="Millennials"/>
    <n v="1284"/>
    <n v="11"/>
    <n v="0"/>
    <n v="35.630000000000003"/>
    <n v="0"/>
    <n v="8.5669781931464167E-3"/>
    <n v="0"/>
    <n v="3.2390909090909092"/>
    <n v="0"/>
    <n v="0"/>
    <n v="-35.630000000000003"/>
    <x v="1"/>
  </r>
  <r>
    <d v="2024-04-12T00:00:00"/>
    <x v="0"/>
    <s v="Instagram"/>
    <s v="Image"/>
    <s v="Gen X"/>
    <n v="86"/>
    <n v="0"/>
    <n v="0"/>
    <n v="4.88"/>
    <n v="0"/>
    <n v="0"/>
    <n v="0"/>
    <n v="0"/>
    <n v="0"/>
    <n v="0"/>
    <n v="-4.88"/>
    <x v="1"/>
  </r>
  <r>
    <d v="2024-04-12T00:00:00"/>
    <x v="0"/>
    <s v="Instagram"/>
    <s v="Carousel"/>
    <s v="Gen Z"/>
    <n v="2889"/>
    <n v="55"/>
    <n v="2"/>
    <n v="86.67"/>
    <n v="116.76"/>
    <n v="1.9037729318103151E-2"/>
    <n v="3.6363636363636362E-2"/>
    <n v="1.5758181818181818"/>
    <n v="43.335000000000001"/>
    <n v="1.3471789546555901"/>
    <n v="30.090000000000003"/>
    <x v="1"/>
  </r>
  <r>
    <d v="2024-04-12T00:00:00"/>
    <x v="0"/>
    <s v="Instagram"/>
    <s v="Carousel"/>
    <s v="Millennials"/>
    <n v="2124"/>
    <n v="39"/>
    <n v="0"/>
    <n v="137.02000000000001"/>
    <n v="0"/>
    <n v="1.8361581920903956E-2"/>
    <n v="0"/>
    <n v="3.5133333333333336"/>
    <n v="0"/>
    <n v="0"/>
    <n v="-137.02000000000001"/>
    <x v="1"/>
  </r>
  <r>
    <d v="2024-04-12T00:00:00"/>
    <x v="0"/>
    <s v="Instagram"/>
    <s v="Carousel"/>
    <s v="Gen X"/>
    <n v="192"/>
    <n v="4"/>
    <n v="0"/>
    <n v="4.88"/>
    <n v="0"/>
    <n v="2.0833333333333332E-2"/>
    <n v="0"/>
    <n v="1.22"/>
    <n v="0"/>
    <n v="0"/>
    <n v="-4.88"/>
    <x v="1"/>
  </r>
  <r>
    <d v="2024-04-12T00:00:00"/>
    <x v="0"/>
    <s v="TikTok"/>
    <s v="Video"/>
    <s v="Gen Z"/>
    <n v="5336"/>
    <n v="134"/>
    <n v="6"/>
    <n v="129.28"/>
    <n v="452.21"/>
    <n v="2.5112443778110945E-2"/>
    <n v="4.4776119402985072E-2"/>
    <n v="0.96477611940298513"/>
    <n v="21.546666666666667"/>
    <n v="3.4979115099009901"/>
    <n v="322.92999999999995"/>
    <x v="1"/>
  </r>
  <r>
    <d v="2024-04-12T00:00:00"/>
    <x v="0"/>
    <s v="TikTok"/>
    <s v="Video"/>
    <s v="Millennials"/>
    <n v="603"/>
    <n v="14"/>
    <n v="1"/>
    <n v="22.74"/>
    <n v="60.9"/>
    <n v="2.3217247097844111E-2"/>
    <n v="7.1428571428571425E-2"/>
    <n v="1.6242857142857141"/>
    <n v="22.74"/>
    <n v="2.6781002638522429"/>
    <n v="38.159999999999997"/>
    <x v="1"/>
  </r>
  <r>
    <d v="2024-04-12T00:00:00"/>
    <x v="0"/>
    <s v="TikTok"/>
    <s v="Video"/>
    <s v="Gen X"/>
    <n v="317"/>
    <n v="9"/>
    <n v="1"/>
    <n v="9.7100000000000009"/>
    <n v="62.93"/>
    <n v="2.8391167192429023E-2"/>
    <n v="0.1111111111111111"/>
    <n v="1.078888888888889"/>
    <n v="9.7100000000000009"/>
    <n v="6.4809474768280122"/>
    <n v="53.22"/>
    <x v="0"/>
  </r>
  <r>
    <d v="2024-04-12T00:00:00"/>
    <x v="0"/>
    <s v="TikTok"/>
    <s v="Image"/>
    <s v="Gen Z"/>
    <n v="5345"/>
    <n v="72"/>
    <n v="2"/>
    <n v="353.38"/>
    <n v="108.35"/>
    <n v="1.3470533208606174E-2"/>
    <n v="2.7777777777777776E-2"/>
    <n v="4.9080555555555554"/>
    <n v="176.69"/>
    <n v="0.30661044767672191"/>
    <n v="-245.03"/>
    <x v="1"/>
  </r>
  <r>
    <d v="2024-04-12T00:00:00"/>
    <x v="0"/>
    <s v="TikTok"/>
    <s v="Image"/>
    <s v="Millennials"/>
    <n v="893"/>
    <n v="12"/>
    <n v="0"/>
    <n v="27.93"/>
    <n v="0"/>
    <n v="1.3437849944008958E-2"/>
    <n v="0"/>
    <n v="2.3275000000000001"/>
    <n v="0"/>
    <n v="0"/>
    <n v="-27.93"/>
    <x v="1"/>
  </r>
  <r>
    <d v="2024-04-12T00:00:00"/>
    <x v="0"/>
    <s v="TikTok"/>
    <s v="Image"/>
    <s v="Gen X"/>
    <n v="326"/>
    <n v="4"/>
    <n v="0"/>
    <n v="12.21"/>
    <n v="0"/>
    <n v="1.2269938650306749E-2"/>
    <n v="0"/>
    <n v="3.0525000000000002"/>
    <n v="0"/>
    <n v="0"/>
    <n v="-12.21"/>
    <x v="1"/>
  </r>
  <r>
    <d v="2024-04-12T00:00:00"/>
    <x v="0"/>
    <s v="TikTok"/>
    <s v="Carousel"/>
    <s v="Gen Z"/>
    <n v="6907"/>
    <n v="183"/>
    <n v="12"/>
    <n v="386.15"/>
    <n v="1075.99"/>
    <n v="2.64948602866657E-2"/>
    <n v="6.5573770491803282E-2"/>
    <n v="2.110109289617486"/>
    <n v="32.179166666666667"/>
    <n v="2.786456040398809"/>
    <n v="689.84"/>
    <x v="1"/>
  </r>
  <r>
    <d v="2024-04-12T00:00:00"/>
    <x v="0"/>
    <s v="TikTok"/>
    <s v="Carousel"/>
    <s v="Millennials"/>
    <n v="403"/>
    <n v="9"/>
    <n v="0"/>
    <n v="18.64"/>
    <n v="0"/>
    <n v="2.2332506203473945E-2"/>
    <n v="0"/>
    <n v="2.0711111111111111"/>
    <n v="0"/>
    <n v="0"/>
    <n v="-18.64"/>
    <x v="1"/>
  </r>
  <r>
    <d v="2024-04-12T00:00:00"/>
    <x v="0"/>
    <s v="TikTok"/>
    <s v="Carousel"/>
    <s v="Gen X"/>
    <n v="132"/>
    <n v="2"/>
    <n v="0"/>
    <n v="7.61"/>
    <n v="0"/>
    <n v="1.5151515151515152E-2"/>
    <n v="0"/>
    <n v="3.8050000000000002"/>
    <n v="0"/>
    <n v="0"/>
    <n v="-7.61"/>
    <x v="1"/>
  </r>
  <r>
    <d v="2024-04-12T00:00:00"/>
    <x v="0"/>
    <s v="Facebook"/>
    <s v="Video"/>
    <s v="Gen Z"/>
    <n v="761"/>
    <n v="21"/>
    <n v="1"/>
    <n v="22.92"/>
    <n v="91.15"/>
    <n v="2.7595269382391589E-2"/>
    <n v="4.7619047619047616E-2"/>
    <n v="1.0914285714285714"/>
    <n v="22.92"/>
    <n v="3.9768760907504364"/>
    <n v="68.23"/>
    <x v="0"/>
  </r>
  <r>
    <d v="2024-04-12T00:00:00"/>
    <x v="0"/>
    <s v="Facebook"/>
    <s v="Video"/>
    <s v="Millennials"/>
    <n v="5208"/>
    <n v="199"/>
    <n v="13"/>
    <n v="207.93"/>
    <n v="954.09"/>
    <n v="3.8210445468509983E-2"/>
    <n v="6.5326633165829151E-2"/>
    <n v="1.0448743718592965"/>
    <n v="15.994615384615384"/>
    <n v="4.5885153657480879"/>
    <n v="746.16000000000008"/>
    <x v="0"/>
  </r>
  <r>
    <d v="2024-04-12T00:00:00"/>
    <x v="0"/>
    <s v="Facebook"/>
    <s v="Video"/>
    <s v="Gen X"/>
    <n v="1248"/>
    <n v="32"/>
    <n v="3"/>
    <n v="63.34"/>
    <n v="180.95"/>
    <n v="2.564102564102564E-2"/>
    <n v="9.375E-2"/>
    <n v="1.9793750000000001"/>
    <n v="21.113333333333333"/>
    <n v="2.8568045468898009"/>
    <n v="117.60999999999999"/>
    <x v="1"/>
  </r>
  <r>
    <d v="2024-04-12T00:00:00"/>
    <x v="0"/>
    <s v="Facebook"/>
    <s v="Image"/>
    <s v="Gen Z"/>
    <n v="687"/>
    <n v="10"/>
    <n v="0"/>
    <n v="19.91"/>
    <n v="0"/>
    <n v="1.4556040756914119E-2"/>
    <n v="0"/>
    <n v="1.9910000000000001"/>
    <n v="0"/>
    <n v="0"/>
    <n v="-19.91"/>
    <x v="1"/>
  </r>
  <r>
    <d v="2024-04-12T00:00:00"/>
    <x v="0"/>
    <s v="Facebook"/>
    <s v="Image"/>
    <s v="Millennials"/>
    <n v="5082"/>
    <n v="55"/>
    <n v="2"/>
    <n v="276.74"/>
    <n v="143.01"/>
    <n v="1.0822510822510822E-2"/>
    <n v="3.6363636363636362E-2"/>
    <n v="5.0316363636363635"/>
    <n v="138.37"/>
    <n v="0.51676664016766638"/>
    <n v="-133.73000000000002"/>
    <x v="1"/>
  </r>
  <r>
    <d v="2024-04-12T00:00:00"/>
    <x v="0"/>
    <s v="Facebook"/>
    <s v="Image"/>
    <s v="Gen X"/>
    <n v="1408"/>
    <n v="14"/>
    <n v="0"/>
    <n v="43.24"/>
    <n v="0"/>
    <n v="9.943181818181818E-3"/>
    <n v="0"/>
    <n v="3.0885714285714285"/>
    <n v="0"/>
    <n v="0"/>
    <n v="-43.24"/>
    <x v="1"/>
  </r>
  <r>
    <d v="2024-04-12T00:00:00"/>
    <x v="0"/>
    <s v="Facebook"/>
    <s v="Carousel"/>
    <s v="Gen Z"/>
    <n v="1238"/>
    <n v="24"/>
    <n v="0"/>
    <n v="70.489999999999995"/>
    <n v="0"/>
    <n v="1.9386106623586429E-2"/>
    <n v="0"/>
    <n v="2.9370833333333333"/>
    <n v="0"/>
    <n v="0"/>
    <n v="-70.489999999999995"/>
    <x v="1"/>
  </r>
  <r>
    <d v="2024-04-12T00:00:00"/>
    <x v="0"/>
    <s v="Facebook"/>
    <s v="Carousel"/>
    <s v="Millennials"/>
    <n v="5597"/>
    <n v="131"/>
    <n v="6"/>
    <n v="270.04000000000002"/>
    <n v="317.41000000000003"/>
    <n v="2.3405395747721994E-2"/>
    <n v="4.5801526717557252E-2"/>
    <n v="2.0613740458015268"/>
    <n v="45.006666666666668"/>
    <n v="1.1754184565249592"/>
    <n v="47.370000000000005"/>
    <x v="1"/>
  </r>
  <r>
    <d v="2024-04-12T00:00:00"/>
    <x v="0"/>
    <s v="Facebook"/>
    <s v="Carousel"/>
    <s v="Gen X"/>
    <n v="1342"/>
    <n v="33"/>
    <n v="2"/>
    <n v="40.28"/>
    <n v="159.28"/>
    <n v="2.4590163934426229E-2"/>
    <n v="6.0606060606060608E-2"/>
    <n v="1.2206060606060607"/>
    <n v="20.14"/>
    <n v="3.9543197616683217"/>
    <n v="119"/>
    <x v="0"/>
  </r>
  <r>
    <d v="2024-04-13T00:00:00"/>
    <x v="0"/>
    <s v="Instagram"/>
    <s v="Video"/>
    <s v="Gen Z"/>
    <n v="4586"/>
    <n v="136"/>
    <n v="13"/>
    <n v="229.16"/>
    <n v="836.78"/>
    <n v="2.9655473179241169E-2"/>
    <n v="9.5588235294117641E-2"/>
    <n v="1.6850000000000001"/>
    <n v="17.627692307692307"/>
    <n v="3.6515098621050792"/>
    <n v="607.62"/>
    <x v="0"/>
  </r>
  <r>
    <d v="2024-04-13T00:00:00"/>
    <x v="0"/>
    <s v="Instagram"/>
    <s v="Video"/>
    <s v="Millennials"/>
    <n v="3104"/>
    <n v="71"/>
    <n v="6"/>
    <n v="142.44999999999999"/>
    <n v="598.75"/>
    <n v="2.2873711340206184E-2"/>
    <n v="8.4507042253521125E-2"/>
    <n v="2.0063380281690137"/>
    <n v="23.741666666666664"/>
    <n v="4.2032292032292036"/>
    <n v="456.3"/>
    <x v="0"/>
  </r>
  <r>
    <d v="2024-04-13T00:00:00"/>
    <x v="0"/>
    <s v="Instagram"/>
    <s v="Video"/>
    <s v="Gen X"/>
    <n v="493"/>
    <n v="21"/>
    <n v="3"/>
    <n v="20.82"/>
    <n v="226.9"/>
    <n v="4.2596348884381338E-2"/>
    <n v="0.14285714285714285"/>
    <n v="0.99142857142857144"/>
    <n v="6.94"/>
    <n v="10.898174831892412"/>
    <n v="206.08"/>
    <x v="0"/>
  </r>
  <r>
    <d v="2024-04-13T00:00:00"/>
    <x v="0"/>
    <s v="Instagram"/>
    <s v="Image"/>
    <s v="Gen Z"/>
    <n v="4502"/>
    <n v="63"/>
    <n v="1"/>
    <n v="162.36000000000001"/>
    <n v="92.73"/>
    <n v="1.3993780541981341E-2"/>
    <n v="1.5873015873015872E-2"/>
    <n v="2.5771428571428574"/>
    <n v="162.36000000000001"/>
    <n v="0.57113821138211385"/>
    <n v="-69.63000000000001"/>
    <x v="1"/>
  </r>
  <r>
    <d v="2024-04-13T00:00:00"/>
    <x v="0"/>
    <s v="Instagram"/>
    <s v="Image"/>
    <s v="Millennials"/>
    <n v="3759"/>
    <n v="29"/>
    <n v="1"/>
    <n v="89.68"/>
    <n v="68.77"/>
    <n v="7.7148177706836928E-3"/>
    <n v="3.4482758620689655E-2"/>
    <n v="3.0924137931034483"/>
    <n v="89.68"/>
    <n v="0.76683764495985718"/>
    <n v="-20.910000000000011"/>
    <x v="1"/>
  </r>
  <r>
    <d v="2024-04-13T00:00:00"/>
    <x v="0"/>
    <s v="Instagram"/>
    <s v="Image"/>
    <s v="Gen X"/>
    <n v="125"/>
    <n v="2"/>
    <n v="0"/>
    <n v="6.43"/>
    <n v="0"/>
    <n v="1.6E-2"/>
    <n v="0"/>
    <n v="3.2149999999999999"/>
    <n v="0"/>
    <n v="0"/>
    <n v="-6.43"/>
    <x v="1"/>
  </r>
  <r>
    <d v="2024-04-13T00:00:00"/>
    <x v="0"/>
    <s v="Instagram"/>
    <s v="Carousel"/>
    <s v="Gen Z"/>
    <n v="2485"/>
    <n v="57"/>
    <n v="4"/>
    <n v="101.98"/>
    <n v="238.47"/>
    <n v="2.2937625754527163E-2"/>
    <n v="7.0175438596491224E-2"/>
    <n v="1.789122807017544"/>
    <n v="25.495000000000001"/>
    <n v="2.3383996862129828"/>
    <n v="136.49"/>
    <x v="1"/>
  </r>
  <r>
    <d v="2024-04-13T00:00:00"/>
    <x v="0"/>
    <s v="Instagram"/>
    <s v="Carousel"/>
    <s v="Millennials"/>
    <n v="3845"/>
    <n v="78"/>
    <n v="2"/>
    <n v="243.88"/>
    <n v="197.12"/>
    <n v="2.0286085825747726E-2"/>
    <n v="2.564102564102564E-2"/>
    <n v="3.1266666666666665"/>
    <n v="121.94"/>
    <n v="0.80826636050516654"/>
    <n v="-46.759999999999991"/>
    <x v="1"/>
  </r>
  <r>
    <d v="2024-04-13T00:00:00"/>
    <x v="0"/>
    <s v="Instagram"/>
    <s v="Carousel"/>
    <s v="Gen X"/>
    <n v="139"/>
    <n v="2"/>
    <n v="0"/>
    <n v="9.16"/>
    <n v="0"/>
    <n v="1.4388489208633094E-2"/>
    <n v="0"/>
    <n v="4.58"/>
    <n v="0"/>
    <n v="0"/>
    <n v="-9.16"/>
    <x v="1"/>
  </r>
  <r>
    <d v="2024-04-13T00:00:00"/>
    <x v="0"/>
    <s v="TikTok"/>
    <s v="Video"/>
    <s v="Gen Z"/>
    <n v="6988"/>
    <n v="252"/>
    <n v="24"/>
    <n v="414.72"/>
    <n v="2004.48"/>
    <n v="3.6061820263308529E-2"/>
    <n v="9.5238095238095233E-2"/>
    <n v="1.6457142857142859"/>
    <n v="17.28"/>
    <n v="4.833333333333333"/>
    <n v="1589.76"/>
    <x v="0"/>
  </r>
  <r>
    <d v="2024-04-13T00:00:00"/>
    <x v="0"/>
    <s v="TikTok"/>
    <s v="Video"/>
    <s v="Millennials"/>
    <n v="306"/>
    <n v="10"/>
    <n v="0"/>
    <n v="9.89"/>
    <n v="0"/>
    <n v="3.2679738562091505E-2"/>
    <n v="0"/>
    <n v="0.9890000000000001"/>
    <n v="0"/>
    <n v="0"/>
    <n v="-9.89"/>
    <x v="1"/>
  </r>
  <r>
    <d v="2024-04-13T00:00:00"/>
    <x v="0"/>
    <s v="TikTok"/>
    <s v="Video"/>
    <s v="Gen X"/>
    <n v="263"/>
    <n v="6"/>
    <n v="0"/>
    <n v="16.18"/>
    <n v="0"/>
    <n v="2.2813688212927757E-2"/>
    <n v="0"/>
    <n v="2.6966666666666668"/>
    <n v="0"/>
    <n v="0"/>
    <n v="-16.18"/>
    <x v="1"/>
  </r>
  <r>
    <d v="2024-04-13T00:00:00"/>
    <x v="0"/>
    <s v="TikTok"/>
    <s v="Image"/>
    <s v="Gen Z"/>
    <n v="7394"/>
    <n v="94"/>
    <n v="2"/>
    <n v="344.13"/>
    <n v="177.9"/>
    <n v="1.2713010549093859E-2"/>
    <n v="2.1276595744680851E-2"/>
    <n v="3.6609574468085104"/>
    <n v="172.065"/>
    <n v="0.5169558015866097"/>
    <n v="-166.23"/>
    <x v="1"/>
  </r>
  <r>
    <d v="2024-04-13T00:00:00"/>
    <x v="0"/>
    <s v="TikTok"/>
    <s v="Image"/>
    <s v="Millennials"/>
    <n v="388"/>
    <n v="6"/>
    <n v="0"/>
    <n v="23.47"/>
    <n v="0"/>
    <n v="1.5463917525773196E-2"/>
    <n v="0"/>
    <n v="3.9116666666666666"/>
    <n v="0"/>
    <n v="0"/>
    <n v="-23.47"/>
    <x v="1"/>
  </r>
  <r>
    <d v="2024-04-13T00:00:00"/>
    <x v="0"/>
    <s v="TikTok"/>
    <s v="Image"/>
    <s v="Gen X"/>
    <n v="63"/>
    <n v="1"/>
    <n v="0"/>
    <n v="1.64"/>
    <n v="0"/>
    <n v="1.5873015873015872E-2"/>
    <n v="0"/>
    <n v="1.64"/>
    <n v="0"/>
    <n v="0"/>
    <n v="-1.64"/>
    <x v="1"/>
  </r>
  <r>
    <d v="2024-04-13T00:00:00"/>
    <x v="0"/>
    <s v="TikTok"/>
    <s v="Carousel"/>
    <s v="Gen Z"/>
    <n v="3454"/>
    <n v="77"/>
    <n v="4"/>
    <n v="164.73"/>
    <n v="241.05"/>
    <n v="2.2292993630573247E-2"/>
    <n v="5.1948051948051951E-2"/>
    <n v="2.1393506493506491"/>
    <n v="41.182499999999997"/>
    <n v="1.4633035876889458"/>
    <n v="76.320000000000022"/>
    <x v="1"/>
  </r>
  <r>
    <d v="2024-04-13T00:00:00"/>
    <x v="0"/>
    <s v="TikTok"/>
    <s v="Carousel"/>
    <s v="Millennials"/>
    <n v="925"/>
    <n v="24"/>
    <n v="1"/>
    <n v="41.65"/>
    <n v="55.7"/>
    <n v="2.5945945945945945E-2"/>
    <n v="4.1666666666666664E-2"/>
    <n v="1.7354166666666666"/>
    <n v="41.65"/>
    <n v="1.3373349339735896"/>
    <n v="14.050000000000004"/>
    <x v="1"/>
  </r>
  <r>
    <d v="2024-04-13T00:00:00"/>
    <x v="0"/>
    <s v="TikTok"/>
    <s v="Carousel"/>
    <s v="Gen X"/>
    <n v="462"/>
    <n v="7"/>
    <n v="0"/>
    <n v="26.34"/>
    <n v="0"/>
    <n v="1.5151515151515152E-2"/>
    <n v="0"/>
    <n v="3.7628571428571429"/>
    <n v="0"/>
    <n v="0"/>
    <n v="-26.34"/>
    <x v="1"/>
  </r>
  <r>
    <d v="2024-04-13T00:00:00"/>
    <x v="0"/>
    <s v="Facebook"/>
    <s v="Video"/>
    <s v="Gen Z"/>
    <n v="1308"/>
    <n v="52"/>
    <n v="5"/>
    <n v="39.78"/>
    <n v="494.61"/>
    <n v="3.9755351681957186E-2"/>
    <n v="9.6153846153846159E-2"/>
    <n v="0.76500000000000001"/>
    <n v="7.9560000000000004"/>
    <n v="12.433634992458522"/>
    <n v="454.83000000000004"/>
    <x v="0"/>
  </r>
  <r>
    <d v="2024-04-13T00:00:00"/>
    <x v="0"/>
    <s v="Facebook"/>
    <s v="Video"/>
    <s v="Millennials"/>
    <n v="3389"/>
    <n v="111"/>
    <n v="10"/>
    <n v="211.85"/>
    <n v="697.61"/>
    <n v="3.2753024491000295E-2"/>
    <n v="9.0090090090090086E-2"/>
    <n v="1.9085585585585585"/>
    <n v="21.184999999999999"/>
    <n v="3.2929431201321693"/>
    <n v="485.76"/>
    <x v="1"/>
  </r>
  <r>
    <d v="2024-04-13T00:00:00"/>
    <x v="0"/>
    <s v="Facebook"/>
    <s v="Video"/>
    <s v="Gen X"/>
    <n v="1473"/>
    <n v="29"/>
    <n v="4"/>
    <n v="51.77"/>
    <n v="207.79"/>
    <n v="1.9687712152070606E-2"/>
    <n v="0.13793103448275862"/>
    <n v="1.7851724137931035"/>
    <n v="12.942500000000001"/>
    <n v="4.0137145064709285"/>
    <n v="156.01999999999998"/>
    <x v="0"/>
  </r>
  <r>
    <d v="2024-04-13T00:00:00"/>
    <x v="0"/>
    <s v="Facebook"/>
    <s v="Image"/>
    <s v="Gen Z"/>
    <n v="559"/>
    <n v="10"/>
    <n v="0"/>
    <n v="35.630000000000003"/>
    <n v="0"/>
    <n v="1.7889087656529516E-2"/>
    <n v="0"/>
    <n v="3.5630000000000002"/>
    <n v="0"/>
    <n v="0"/>
    <n v="-35.630000000000003"/>
    <x v="1"/>
  </r>
  <r>
    <d v="2024-04-13T00:00:00"/>
    <x v="0"/>
    <s v="Facebook"/>
    <s v="Image"/>
    <s v="Millennials"/>
    <n v="2300"/>
    <n v="38"/>
    <n v="1"/>
    <n v="110.32"/>
    <n v="98.38"/>
    <n v="1.6521739130434782E-2"/>
    <n v="2.6315789473684209E-2"/>
    <n v="2.9031578947368417"/>
    <n v="110.32"/>
    <n v="0.89176939811457578"/>
    <n v="-11.939999999999998"/>
    <x v="1"/>
  </r>
  <r>
    <d v="2024-04-13T00:00:00"/>
    <x v="0"/>
    <s v="Facebook"/>
    <s v="Image"/>
    <s v="Gen X"/>
    <n v="2348"/>
    <n v="25"/>
    <n v="1"/>
    <n v="79.61"/>
    <n v="91.94"/>
    <n v="1.0647359454855196E-2"/>
    <n v="0.04"/>
    <n v="3.1844000000000001"/>
    <n v="79.61"/>
    <n v="1.1548800401959554"/>
    <n v="12.329999999999998"/>
    <x v="1"/>
  </r>
  <r>
    <d v="2024-04-13T00:00:00"/>
    <x v="0"/>
    <s v="Facebook"/>
    <s v="Carousel"/>
    <s v="Gen Z"/>
    <n v="995"/>
    <n v="22"/>
    <n v="0"/>
    <n v="45.61"/>
    <n v="0"/>
    <n v="2.2110552763819097E-2"/>
    <n v="0"/>
    <n v="2.0731818181818182"/>
    <n v="0"/>
    <n v="0"/>
    <n v="-45.61"/>
    <x v="1"/>
  </r>
  <r>
    <d v="2024-04-13T00:00:00"/>
    <x v="0"/>
    <s v="Facebook"/>
    <s v="Carousel"/>
    <s v="Millennials"/>
    <n v="3274"/>
    <n v="79"/>
    <n v="5"/>
    <n v="111.69"/>
    <n v="403.31"/>
    <n v="2.4129505192425169E-2"/>
    <n v="6.3291139240506333E-2"/>
    <n v="1.4137974683544303"/>
    <n v="22.338000000000001"/>
    <n v="3.6109768108156506"/>
    <n v="291.62"/>
    <x v="0"/>
  </r>
  <r>
    <d v="2024-04-13T00:00:00"/>
    <x v="0"/>
    <s v="Facebook"/>
    <s v="Carousel"/>
    <s v="Gen X"/>
    <n v="1790"/>
    <n v="33"/>
    <n v="1"/>
    <n v="92.32"/>
    <n v="90.03"/>
    <n v="1.8435754189944135E-2"/>
    <n v="3.0303030303030304E-2"/>
    <n v="2.7975757575757574"/>
    <n v="92.32"/>
    <n v="0.97519497400346633"/>
    <n v="-2.289999999999992"/>
    <x v="1"/>
  </r>
  <r>
    <d v="2024-04-14T00:00:00"/>
    <x v="0"/>
    <s v="Instagram"/>
    <s v="Video"/>
    <s v="Gen Z"/>
    <n v="4616"/>
    <n v="214"/>
    <n v="27"/>
    <n v="221.55"/>
    <n v="1449.73"/>
    <n v="4.6360485268630847E-2"/>
    <n v="0.12616822429906541"/>
    <n v="1.0352803738317757"/>
    <n v="8.2055555555555557"/>
    <n v="6.5435793274655829"/>
    <n v="1228.18"/>
    <x v="0"/>
  </r>
  <r>
    <d v="2024-04-14T00:00:00"/>
    <x v="0"/>
    <s v="Instagram"/>
    <s v="Video"/>
    <s v="Millennials"/>
    <n v="1973"/>
    <n v="81"/>
    <n v="8"/>
    <n v="50.03"/>
    <n v="467.95"/>
    <n v="4.1054232133806386E-2"/>
    <n v="9.8765432098765427E-2"/>
    <n v="0.61765432098765438"/>
    <n v="6.2537500000000001"/>
    <n v="9.3533879672196676"/>
    <n v="417.91999999999996"/>
    <x v="0"/>
  </r>
  <r>
    <d v="2024-04-14T00:00:00"/>
    <x v="0"/>
    <s v="Instagram"/>
    <s v="Video"/>
    <s v="Gen X"/>
    <n v="240"/>
    <n v="11"/>
    <n v="1"/>
    <n v="14.17"/>
    <n v="84.08"/>
    <n v="4.583333333333333E-2"/>
    <n v="9.0909090909090912E-2"/>
    <n v="1.2881818181818181"/>
    <n v="14.17"/>
    <n v="5.9336626676076216"/>
    <n v="69.91"/>
    <x v="0"/>
  </r>
  <r>
    <d v="2024-04-14T00:00:00"/>
    <x v="0"/>
    <s v="Instagram"/>
    <s v="Image"/>
    <s v="Gen Z"/>
    <n v="2289"/>
    <n v="20"/>
    <n v="0"/>
    <n v="107.22"/>
    <n v="0"/>
    <n v="8.7374399301004806E-3"/>
    <n v="0"/>
    <n v="5.3609999999999998"/>
    <n v="0"/>
    <n v="0"/>
    <n v="-107.22"/>
    <x v="1"/>
  </r>
  <r>
    <d v="2024-04-14T00:00:00"/>
    <x v="0"/>
    <s v="Instagram"/>
    <s v="Image"/>
    <s v="Millennials"/>
    <n v="3854"/>
    <n v="30"/>
    <n v="1"/>
    <n v="93.32"/>
    <n v="55.94"/>
    <n v="7.7841203943954333E-3"/>
    <n v="3.3333333333333333E-2"/>
    <n v="3.1106666666666665"/>
    <n v="93.32"/>
    <n v="0.59944277753964859"/>
    <n v="-37.379999999999995"/>
    <x v="1"/>
  </r>
  <r>
    <d v="2024-04-14T00:00:00"/>
    <x v="0"/>
    <s v="Instagram"/>
    <s v="Image"/>
    <s v="Gen X"/>
    <n v="103"/>
    <n v="0"/>
    <n v="0"/>
    <n v="5.65"/>
    <n v="0"/>
    <n v="0"/>
    <n v="0"/>
    <n v="0"/>
    <n v="0"/>
    <n v="0"/>
    <n v="-5.65"/>
    <x v="1"/>
  </r>
  <r>
    <d v="2024-04-14T00:00:00"/>
    <x v="0"/>
    <s v="Instagram"/>
    <s v="Carousel"/>
    <s v="Gen Z"/>
    <n v="1703"/>
    <n v="28"/>
    <n v="2"/>
    <n v="39.049999999999997"/>
    <n v="102.76"/>
    <n v="1.6441573693482089E-2"/>
    <n v="7.1428571428571425E-2"/>
    <n v="1.3946428571428571"/>
    <n v="19.524999999999999"/>
    <n v="2.6314980793854037"/>
    <n v="63.710000000000008"/>
    <x v="1"/>
  </r>
  <r>
    <d v="2024-04-14T00:00:00"/>
    <x v="0"/>
    <s v="Instagram"/>
    <s v="Carousel"/>
    <s v="Millennials"/>
    <n v="3863"/>
    <n v="52"/>
    <n v="3"/>
    <n v="112.01"/>
    <n v="238.41"/>
    <n v="1.3461040641988092E-2"/>
    <n v="5.7692307692307696E-2"/>
    <n v="2.1540384615384616"/>
    <n v="37.336666666666666"/>
    <n v="2.1284706722614053"/>
    <n v="126.39999999999999"/>
    <x v="1"/>
  </r>
  <r>
    <d v="2024-04-14T00:00:00"/>
    <x v="0"/>
    <s v="Instagram"/>
    <s v="Carousel"/>
    <s v="Gen X"/>
    <n v="145"/>
    <n v="3"/>
    <n v="0"/>
    <n v="4.88"/>
    <n v="0"/>
    <n v="2.0689655172413793E-2"/>
    <n v="0"/>
    <n v="1.6266666666666667"/>
    <n v="0"/>
    <n v="0"/>
    <n v="-4.88"/>
    <x v="1"/>
  </r>
  <r>
    <d v="2024-04-14T00:00:00"/>
    <x v="0"/>
    <s v="TikTok"/>
    <s v="Video"/>
    <s v="Gen Z"/>
    <n v="6350"/>
    <n v="292"/>
    <n v="18"/>
    <n v="327.82"/>
    <n v="1548.07"/>
    <n v="4.5984251968503934E-2"/>
    <n v="6.1643835616438353E-2"/>
    <n v="1.1226712328767123"/>
    <n v="18.212222222222223"/>
    <n v="4.7223171252516627"/>
    <n v="1220.25"/>
    <x v="0"/>
  </r>
  <r>
    <d v="2024-04-14T00:00:00"/>
    <x v="0"/>
    <s v="TikTok"/>
    <s v="Video"/>
    <s v="Millennials"/>
    <n v="500"/>
    <n v="10"/>
    <n v="0"/>
    <n v="15.22"/>
    <n v="0"/>
    <n v="0.02"/>
    <n v="0"/>
    <n v="1.522"/>
    <n v="0"/>
    <n v="0"/>
    <n v="-15.22"/>
    <x v="1"/>
  </r>
  <r>
    <d v="2024-04-14T00:00:00"/>
    <x v="0"/>
    <s v="TikTok"/>
    <s v="Video"/>
    <s v="Gen X"/>
    <n v="411"/>
    <n v="14"/>
    <n v="0"/>
    <n v="26.61"/>
    <n v="0"/>
    <n v="3.4063260340632603E-2"/>
    <n v="0"/>
    <n v="1.9007142857142856"/>
    <n v="0"/>
    <n v="0"/>
    <n v="-26.61"/>
    <x v="1"/>
  </r>
  <r>
    <d v="2024-04-14T00:00:00"/>
    <x v="0"/>
    <s v="TikTok"/>
    <s v="Image"/>
    <s v="Gen Z"/>
    <n v="5526"/>
    <n v="57"/>
    <n v="2"/>
    <n v="155.66"/>
    <n v="131.07"/>
    <n v="1.0314875135722041E-2"/>
    <n v="3.5087719298245612E-2"/>
    <n v="2.7308771929824562"/>
    <n v="77.83"/>
    <n v="0.84202749582423231"/>
    <n v="-24.590000000000003"/>
    <x v="1"/>
  </r>
  <r>
    <d v="2024-04-14T00:00:00"/>
    <x v="0"/>
    <s v="TikTok"/>
    <s v="Image"/>
    <s v="Millennials"/>
    <n v="587"/>
    <n v="10"/>
    <n v="0"/>
    <n v="15.36"/>
    <n v="0"/>
    <n v="1.7035775127768313E-2"/>
    <n v="0"/>
    <n v="1.536"/>
    <n v="0"/>
    <n v="0"/>
    <n v="-15.36"/>
    <x v="1"/>
  </r>
  <r>
    <d v="2024-04-14T00:00:00"/>
    <x v="0"/>
    <s v="TikTok"/>
    <s v="Image"/>
    <s v="Gen X"/>
    <n v="267"/>
    <n v="5"/>
    <n v="0"/>
    <n v="6.52"/>
    <n v="0"/>
    <n v="1.8726591760299626E-2"/>
    <n v="0"/>
    <n v="1.3039999999999998"/>
    <n v="0"/>
    <n v="0"/>
    <n v="-6.52"/>
    <x v="1"/>
  </r>
  <r>
    <d v="2024-04-14T00:00:00"/>
    <x v="0"/>
    <s v="TikTok"/>
    <s v="Carousel"/>
    <s v="Gen Z"/>
    <n v="5472"/>
    <n v="59"/>
    <n v="4"/>
    <n v="128.96"/>
    <n v="389.53"/>
    <n v="1.0782163742690058E-2"/>
    <n v="6.7796610169491525E-2"/>
    <n v="2.185762711864407"/>
    <n v="32.24"/>
    <n v="3.0205490074441683"/>
    <n v="260.56999999999994"/>
    <x v="1"/>
  </r>
  <r>
    <d v="2024-04-14T00:00:00"/>
    <x v="0"/>
    <s v="TikTok"/>
    <s v="Carousel"/>
    <s v="Millennials"/>
    <n v="862"/>
    <n v="11"/>
    <n v="0"/>
    <n v="54.09"/>
    <n v="0"/>
    <n v="1.2761020881670533E-2"/>
    <n v="0"/>
    <n v="4.9172727272727279"/>
    <n v="0"/>
    <n v="0"/>
    <n v="-54.09"/>
    <x v="1"/>
  </r>
  <r>
    <d v="2024-04-14T00:00:00"/>
    <x v="0"/>
    <s v="TikTok"/>
    <s v="Carousel"/>
    <s v="Gen X"/>
    <n v="286"/>
    <n v="3"/>
    <n v="0"/>
    <n v="13.9"/>
    <n v="0"/>
    <n v="1.048951048951049E-2"/>
    <n v="0"/>
    <n v="4.6333333333333337"/>
    <n v="0"/>
    <n v="0"/>
    <n v="-13.9"/>
    <x v="1"/>
  </r>
  <r>
    <d v="2024-04-14T00:00:00"/>
    <x v="0"/>
    <s v="Facebook"/>
    <s v="Video"/>
    <s v="Gen Z"/>
    <n v="1269"/>
    <n v="41"/>
    <n v="2"/>
    <n v="47.48"/>
    <n v="176.36"/>
    <n v="3.2308904649330179E-2"/>
    <n v="4.878048780487805E-2"/>
    <n v="1.1580487804878048"/>
    <n v="23.74"/>
    <n v="3.7144060657118794"/>
    <n v="128.88000000000002"/>
    <x v="0"/>
  </r>
  <r>
    <d v="2024-04-14T00:00:00"/>
    <x v="0"/>
    <s v="Facebook"/>
    <s v="Video"/>
    <s v="Millennials"/>
    <n v="4419"/>
    <n v="159"/>
    <n v="14"/>
    <n v="297.47000000000003"/>
    <n v="1107.48"/>
    <n v="3.5980991174473863E-2"/>
    <n v="8.8050314465408799E-2"/>
    <n v="1.8708805031446543"/>
    <n v="21.247857142857146"/>
    <n v="3.7229972770363395"/>
    <n v="810.01"/>
    <x v="0"/>
  </r>
  <r>
    <d v="2024-04-14T00:00:00"/>
    <x v="0"/>
    <s v="Facebook"/>
    <s v="Video"/>
    <s v="Gen X"/>
    <n v="2700"/>
    <n v="114"/>
    <n v="12"/>
    <n v="139.21"/>
    <n v="745.26"/>
    <n v="4.2222222222222223E-2"/>
    <n v="0.10526315789473684"/>
    <n v="1.221140350877193"/>
    <n v="11.600833333333334"/>
    <n v="5.3534947202068812"/>
    <n v="606.04999999999995"/>
    <x v="0"/>
  </r>
  <r>
    <d v="2024-04-14T00:00:00"/>
    <x v="0"/>
    <s v="Facebook"/>
    <s v="Image"/>
    <s v="Gen Z"/>
    <n v="777"/>
    <n v="6"/>
    <n v="0"/>
    <n v="21.69"/>
    <n v="0"/>
    <n v="7.7220077220077222E-3"/>
    <n v="0"/>
    <n v="3.6150000000000002"/>
    <n v="0"/>
    <n v="0"/>
    <n v="-21.69"/>
    <x v="1"/>
  </r>
  <r>
    <d v="2024-04-14T00:00:00"/>
    <x v="0"/>
    <s v="Facebook"/>
    <s v="Image"/>
    <s v="Millennials"/>
    <n v="3466"/>
    <n v="36"/>
    <n v="0"/>
    <n v="94.6"/>
    <n v="0"/>
    <n v="1.03866128101558E-2"/>
    <n v="0"/>
    <n v="2.6277777777777778"/>
    <n v="0"/>
    <n v="0"/>
    <n v="-94.6"/>
    <x v="1"/>
  </r>
  <r>
    <d v="2024-04-14T00:00:00"/>
    <x v="0"/>
    <s v="Facebook"/>
    <s v="Image"/>
    <s v="Gen X"/>
    <n v="2992"/>
    <n v="48"/>
    <n v="1"/>
    <n v="167.19"/>
    <n v="72.8"/>
    <n v="1.6042780748663103E-2"/>
    <n v="2.0833333333333332E-2"/>
    <n v="3.4831249999999998"/>
    <n v="167.19"/>
    <n v="0.43543274119265507"/>
    <n v="-94.39"/>
    <x v="1"/>
  </r>
  <r>
    <d v="2024-04-14T00:00:00"/>
    <x v="0"/>
    <s v="Facebook"/>
    <s v="Carousel"/>
    <s v="Gen Z"/>
    <n v="629"/>
    <n v="11"/>
    <n v="0"/>
    <n v="41.65"/>
    <n v="0"/>
    <n v="1.7488076311605722E-2"/>
    <n v="0"/>
    <n v="3.7863636363636362"/>
    <n v="0"/>
    <n v="0"/>
    <n v="-41.65"/>
    <x v="1"/>
  </r>
  <r>
    <d v="2024-04-14T00:00:00"/>
    <x v="0"/>
    <s v="Facebook"/>
    <s v="Carousel"/>
    <s v="Millennials"/>
    <n v="2450"/>
    <n v="69"/>
    <n v="2"/>
    <n v="148.96"/>
    <n v="115.02"/>
    <n v="2.816326530612245E-2"/>
    <n v="2.8985507246376812E-2"/>
    <n v="2.1588405797101449"/>
    <n v="74.48"/>
    <n v="0.77215359828141772"/>
    <n v="-33.940000000000012"/>
    <x v="1"/>
  </r>
  <r>
    <d v="2024-04-14T00:00:00"/>
    <x v="0"/>
    <s v="Facebook"/>
    <s v="Carousel"/>
    <s v="Gen X"/>
    <n v="2087"/>
    <n v="42"/>
    <n v="3"/>
    <n v="86.31"/>
    <n v="299.83"/>
    <n v="2.0124580737901295E-2"/>
    <n v="7.1428571428571425E-2"/>
    <n v="2.0550000000000002"/>
    <n v="28.77"/>
    <n v="3.4738732475958751"/>
    <n v="213.51999999999998"/>
    <x v="1"/>
  </r>
  <r>
    <d v="2024-04-15T00:00:00"/>
    <x v="0"/>
    <s v="Instagram"/>
    <s v="Video"/>
    <s v="Gen Z"/>
    <n v="1974"/>
    <n v="47"/>
    <n v="4"/>
    <n v="108.41"/>
    <n v="276.99"/>
    <n v="2.3809523809523808E-2"/>
    <n v="8.5106382978723402E-2"/>
    <n v="2.3065957446808509"/>
    <n v="27.102499999999999"/>
    <n v="2.5550225993912004"/>
    <n v="168.58"/>
    <x v="1"/>
  </r>
  <r>
    <d v="2024-04-15T00:00:00"/>
    <x v="0"/>
    <s v="Instagram"/>
    <s v="Video"/>
    <s v="Millennials"/>
    <n v="1829"/>
    <n v="81"/>
    <n v="6"/>
    <n v="108.04"/>
    <n v="386.47"/>
    <n v="4.4286495352651722E-2"/>
    <n v="7.407407407407407E-2"/>
    <n v="1.3338271604938272"/>
    <n v="18.006666666666668"/>
    <n v="3.5771010736764164"/>
    <n v="278.43"/>
    <x v="0"/>
  </r>
  <r>
    <d v="2024-04-15T00:00:00"/>
    <x v="0"/>
    <s v="Instagram"/>
    <s v="Video"/>
    <s v="Gen X"/>
    <n v="451"/>
    <n v="18"/>
    <n v="2"/>
    <n v="15.08"/>
    <n v="177.31"/>
    <n v="3.9911308203991129E-2"/>
    <n v="0.1111111111111111"/>
    <n v="0.83777777777777773"/>
    <n v="7.54"/>
    <n v="11.757957559681698"/>
    <n v="162.22999999999999"/>
    <x v="0"/>
  </r>
  <r>
    <d v="2024-04-15T00:00:00"/>
    <x v="0"/>
    <s v="Instagram"/>
    <s v="Image"/>
    <s v="Gen Z"/>
    <n v="2078"/>
    <n v="27"/>
    <n v="1"/>
    <n v="111.19"/>
    <n v="70.19"/>
    <n v="1.2993262752646775E-2"/>
    <n v="3.7037037037037035E-2"/>
    <n v="4.1181481481481477"/>
    <n v="111.19"/>
    <n v="0.6312618041190754"/>
    <n v="-41"/>
    <x v="1"/>
  </r>
  <r>
    <d v="2024-04-15T00:00:00"/>
    <x v="0"/>
    <s v="Instagram"/>
    <s v="Image"/>
    <s v="Millennials"/>
    <n v="3812"/>
    <n v="69"/>
    <n v="3"/>
    <n v="104.31"/>
    <n v="190.78"/>
    <n v="1.8100734522560336E-2"/>
    <n v="4.3478260869565216E-2"/>
    <n v="1.5117391304347827"/>
    <n v="34.770000000000003"/>
    <n v="1.8289713354424313"/>
    <n v="86.47"/>
    <x v="1"/>
  </r>
  <r>
    <d v="2024-04-15T00:00:00"/>
    <x v="0"/>
    <s v="Instagram"/>
    <s v="Image"/>
    <s v="Gen X"/>
    <n v="201"/>
    <n v="3"/>
    <n v="0"/>
    <n v="12.26"/>
    <n v="0"/>
    <n v="1.4925373134328358E-2"/>
    <n v="0"/>
    <n v="4.0866666666666669"/>
    <n v="0"/>
    <n v="0"/>
    <n v="-12.26"/>
    <x v="1"/>
  </r>
  <r>
    <d v="2024-04-15T00:00:00"/>
    <x v="0"/>
    <s v="Instagram"/>
    <s v="Carousel"/>
    <s v="Gen Z"/>
    <n v="3905"/>
    <n v="53"/>
    <n v="3"/>
    <n v="246.02"/>
    <n v="194.54"/>
    <n v="1.3572343149807939E-2"/>
    <n v="5.6603773584905662E-2"/>
    <n v="4.64188679245283"/>
    <n v="82.006666666666675"/>
    <n v="0.79074871961629134"/>
    <n v="-51.480000000000018"/>
    <x v="1"/>
  </r>
  <r>
    <d v="2024-04-15T00:00:00"/>
    <x v="0"/>
    <s v="Instagram"/>
    <s v="Carousel"/>
    <s v="Millennials"/>
    <n v="2086"/>
    <n v="21"/>
    <n v="0"/>
    <n v="139.62"/>
    <n v="0"/>
    <n v="1.0067114093959731E-2"/>
    <n v="0"/>
    <n v="6.6485714285714286"/>
    <n v="0"/>
    <n v="0"/>
    <n v="-139.62"/>
    <x v="1"/>
  </r>
  <r>
    <d v="2024-04-15T00:00:00"/>
    <x v="0"/>
    <s v="Instagram"/>
    <s v="Carousel"/>
    <s v="Gen X"/>
    <n v="253"/>
    <n v="3"/>
    <n v="0"/>
    <n v="7.7"/>
    <n v="0"/>
    <n v="1.1857707509881422E-2"/>
    <n v="0"/>
    <n v="2.5666666666666669"/>
    <n v="0"/>
    <n v="0"/>
    <n v="-7.7"/>
    <x v="1"/>
  </r>
  <r>
    <d v="2024-04-15T00:00:00"/>
    <x v="0"/>
    <s v="TikTok"/>
    <s v="Video"/>
    <s v="Gen Z"/>
    <n v="3098"/>
    <n v="73"/>
    <n v="9"/>
    <n v="100.89"/>
    <n v="889.83"/>
    <n v="2.3563589412524209E-2"/>
    <n v="0.12328767123287671"/>
    <n v="1.3820547945205479"/>
    <n v="11.21"/>
    <n v="8.8198037466547721"/>
    <n v="788.94"/>
    <x v="0"/>
  </r>
  <r>
    <d v="2024-04-15T00:00:00"/>
    <x v="0"/>
    <s v="TikTok"/>
    <s v="Video"/>
    <s v="Millennials"/>
    <n v="731"/>
    <n v="22"/>
    <n v="2"/>
    <n v="44.11"/>
    <n v="176.62"/>
    <n v="3.0095759233926128E-2"/>
    <n v="9.0909090909090912E-2"/>
    <n v="2.0049999999999999"/>
    <n v="22.055"/>
    <n v="4.0040807073226024"/>
    <n v="132.51"/>
    <x v="0"/>
  </r>
  <r>
    <d v="2024-04-15T00:00:00"/>
    <x v="0"/>
    <s v="TikTok"/>
    <s v="Video"/>
    <s v="Gen X"/>
    <n v="74"/>
    <n v="3"/>
    <n v="0"/>
    <n v="3.01"/>
    <n v="0"/>
    <n v="4.0540540540540543E-2"/>
    <n v="0"/>
    <n v="1.0033333333333332"/>
    <n v="0"/>
    <n v="0"/>
    <n v="-3.01"/>
    <x v="1"/>
  </r>
  <r>
    <d v="2024-04-15T00:00:00"/>
    <x v="0"/>
    <s v="TikTok"/>
    <s v="Image"/>
    <s v="Gen Z"/>
    <n v="3623"/>
    <n v="69"/>
    <n v="0"/>
    <n v="90.09"/>
    <n v="0"/>
    <n v="1.9044990339497653E-2"/>
    <n v="0"/>
    <n v="1.3056521739130436"/>
    <n v="0"/>
    <n v="0"/>
    <n v="-90.09"/>
    <x v="1"/>
  </r>
  <r>
    <d v="2024-04-15T00:00:00"/>
    <x v="0"/>
    <s v="TikTok"/>
    <s v="Image"/>
    <s v="Millennials"/>
    <n v="368"/>
    <n v="4"/>
    <n v="0"/>
    <n v="17.13"/>
    <n v="0"/>
    <n v="1.0869565217391304E-2"/>
    <n v="0"/>
    <n v="4.2824999999999998"/>
    <n v="0"/>
    <n v="0"/>
    <n v="-17.13"/>
    <x v="1"/>
  </r>
  <r>
    <d v="2024-04-15T00:00:00"/>
    <x v="0"/>
    <s v="TikTok"/>
    <s v="Image"/>
    <s v="Gen X"/>
    <n v="355"/>
    <n v="5"/>
    <n v="0"/>
    <n v="23.19"/>
    <n v="0"/>
    <n v="1.4084507042253521E-2"/>
    <n v="0"/>
    <n v="4.6379999999999999"/>
    <n v="0"/>
    <n v="0"/>
    <n v="-23.19"/>
    <x v="1"/>
  </r>
  <r>
    <d v="2024-04-15T00:00:00"/>
    <x v="0"/>
    <s v="TikTok"/>
    <s v="Carousel"/>
    <s v="Gen Z"/>
    <n v="3947"/>
    <n v="83"/>
    <n v="2"/>
    <n v="93.96"/>
    <n v="117.15"/>
    <n v="2.1028629338738281E-2"/>
    <n v="2.4096385542168676E-2"/>
    <n v="1.1320481927710844"/>
    <n v="46.98"/>
    <n v="1.2468071519795658"/>
    <n v="23.190000000000012"/>
    <x v="1"/>
  </r>
  <r>
    <d v="2024-04-15T00:00:00"/>
    <x v="0"/>
    <s v="TikTok"/>
    <s v="Carousel"/>
    <s v="Millennials"/>
    <n v="834"/>
    <n v="14"/>
    <n v="1"/>
    <n v="51.22"/>
    <n v="68.83"/>
    <n v="1.6786570743405275E-2"/>
    <n v="7.1428571428571425E-2"/>
    <n v="3.6585714285714284"/>
    <n v="51.22"/>
    <n v="1.3438110113237016"/>
    <n v="17.61"/>
    <x v="1"/>
  </r>
  <r>
    <d v="2024-04-15T00:00:00"/>
    <x v="0"/>
    <s v="TikTok"/>
    <s v="Carousel"/>
    <s v="Gen X"/>
    <n v="85"/>
    <n v="1"/>
    <n v="0"/>
    <n v="4.47"/>
    <n v="0"/>
    <n v="1.1764705882352941E-2"/>
    <n v="0"/>
    <n v="4.47"/>
    <n v="0"/>
    <n v="0"/>
    <n v="-4.47"/>
    <x v="1"/>
  </r>
  <r>
    <d v="2024-04-15T00:00:00"/>
    <x v="0"/>
    <s v="Facebook"/>
    <s v="Video"/>
    <s v="Gen Z"/>
    <n v="1238"/>
    <n v="37"/>
    <n v="4"/>
    <n v="41.51"/>
    <n v="292.25"/>
    <n v="2.9886914378029081E-2"/>
    <n v="0.10810810810810811"/>
    <n v="1.1218918918918919"/>
    <n v="10.3775"/>
    <n v="7.0404721753794268"/>
    <n v="250.74"/>
    <x v="0"/>
  </r>
  <r>
    <d v="2024-04-15T00:00:00"/>
    <x v="0"/>
    <s v="Facebook"/>
    <s v="Video"/>
    <s v="Millennials"/>
    <n v="2582"/>
    <n v="73"/>
    <n v="6"/>
    <n v="69.63"/>
    <n v="333.68"/>
    <n v="2.8272656855151047E-2"/>
    <n v="8.2191780821917804E-2"/>
    <n v="0.95383561643835613"/>
    <n v="11.604999999999999"/>
    <n v="4.7921872755995985"/>
    <n v="264.05"/>
    <x v="0"/>
  </r>
  <r>
    <d v="2024-04-15T00:00:00"/>
    <x v="0"/>
    <s v="Facebook"/>
    <s v="Video"/>
    <s v="Gen X"/>
    <n v="2470"/>
    <n v="87"/>
    <n v="5"/>
    <n v="98.15"/>
    <n v="418.19"/>
    <n v="3.5222672064777326E-2"/>
    <n v="5.7471264367816091E-2"/>
    <n v="1.12816091954023"/>
    <n v="19.630000000000003"/>
    <n v="4.2607233825776873"/>
    <n v="320.03999999999996"/>
    <x v="0"/>
  </r>
  <r>
    <d v="2024-04-15T00:00:00"/>
    <x v="0"/>
    <s v="Facebook"/>
    <s v="Image"/>
    <s v="Gen Z"/>
    <n v="799"/>
    <n v="7"/>
    <n v="0"/>
    <n v="18.27"/>
    <n v="0"/>
    <n v="8.7609511889862324E-3"/>
    <n v="0"/>
    <n v="2.61"/>
    <n v="0"/>
    <n v="0"/>
    <n v="-18.27"/>
    <x v="1"/>
  </r>
  <r>
    <d v="2024-04-15T00:00:00"/>
    <x v="0"/>
    <s v="Facebook"/>
    <s v="Image"/>
    <s v="Millennials"/>
    <n v="5268"/>
    <n v="34"/>
    <n v="0"/>
    <n v="247.3"/>
    <n v="0"/>
    <n v="6.4540622627182994E-3"/>
    <n v="0"/>
    <n v="7.2735294117647058"/>
    <n v="0"/>
    <n v="0"/>
    <n v="-247.3"/>
    <x v="1"/>
  </r>
  <r>
    <d v="2024-04-15T00:00:00"/>
    <x v="0"/>
    <s v="Facebook"/>
    <s v="Image"/>
    <s v="Gen X"/>
    <n v="2031"/>
    <n v="14"/>
    <n v="0"/>
    <n v="101.16"/>
    <n v="0"/>
    <n v="6.8931560807483994E-3"/>
    <n v="0"/>
    <n v="7.2257142857142851"/>
    <n v="0"/>
    <n v="0"/>
    <n v="-101.16"/>
    <x v="1"/>
  </r>
  <r>
    <d v="2024-04-15T00:00:00"/>
    <x v="0"/>
    <s v="Facebook"/>
    <s v="Carousel"/>
    <s v="Gen Z"/>
    <n v="912"/>
    <n v="19"/>
    <n v="1"/>
    <n v="43.11"/>
    <n v="95.4"/>
    <n v="2.0833333333333332E-2"/>
    <n v="5.2631578947368418E-2"/>
    <n v="2.2689473684210526"/>
    <n v="43.11"/>
    <n v="2.2129436325678498"/>
    <n v="52.290000000000006"/>
    <x v="1"/>
  </r>
  <r>
    <d v="2024-04-15T00:00:00"/>
    <x v="0"/>
    <s v="Facebook"/>
    <s v="Carousel"/>
    <s v="Millennials"/>
    <n v="4016"/>
    <n v="85"/>
    <n v="5"/>
    <n v="188.88"/>
    <n v="358.56"/>
    <n v="2.1165338645418325E-2"/>
    <n v="5.8823529411764705E-2"/>
    <n v="2.2221176470588233"/>
    <n v="37.775999999999996"/>
    <n v="1.8983481575603558"/>
    <n v="169.68"/>
    <x v="1"/>
  </r>
  <r>
    <d v="2024-04-15T00:00:00"/>
    <x v="0"/>
    <s v="Facebook"/>
    <s v="Carousel"/>
    <s v="Gen X"/>
    <n v="2081"/>
    <n v="51"/>
    <n v="3"/>
    <n v="74.819999999999993"/>
    <n v="208.12"/>
    <n v="2.45074483421432E-2"/>
    <n v="5.8823529411764705E-2"/>
    <n v="1.4670588235294115"/>
    <n v="24.939999999999998"/>
    <n v="2.7816091954022992"/>
    <n v="133.30000000000001"/>
    <x v="1"/>
  </r>
  <r>
    <d v="2024-04-16T00:00:00"/>
    <x v="0"/>
    <s v="Instagram"/>
    <s v="Video"/>
    <s v="Gen Z"/>
    <n v="4141"/>
    <n v="134"/>
    <n v="10"/>
    <n v="183.14"/>
    <n v="546.61"/>
    <n v="3.2359333494325043E-2"/>
    <n v="7.4626865671641784E-2"/>
    <n v="1.3667164179104476"/>
    <n v="18.314"/>
    <n v="2.9846565469040081"/>
    <n v="363.47"/>
    <x v="1"/>
  </r>
  <r>
    <d v="2024-04-16T00:00:00"/>
    <x v="0"/>
    <s v="Instagram"/>
    <s v="Video"/>
    <s v="Millennials"/>
    <n v="3314"/>
    <n v="123"/>
    <n v="16"/>
    <n v="215.86"/>
    <n v="1068.83"/>
    <n v="3.7115268557634279E-2"/>
    <n v="0.13008130081300814"/>
    <n v="1.7549593495934961"/>
    <n v="13.491250000000001"/>
    <n v="4.9514963402205128"/>
    <n v="852.96999999999991"/>
    <x v="0"/>
  </r>
  <r>
    <d v="2024-04-16T00:00:00"/>
    <x v="0"/>
    <s v="Instagram"/>
    <s v="Video"/>
    <s v="Gen X"/>
    <n v="204"/>
    <n v="5"/>
    <n v="0"/>
    <n v="13.53"/>
    <n v="0"/>
    <n v="2.4509803921568627E-2"/>
    <n v="0"/>
    <n v="2.706"/>
    <n v="0"/>
    <n v="0"/>
    <n v="-13.53"/>
    <x v="1"/>
  </r>
  <r>
    <d v="2024-04-16T00:00:00"/>
    <x v="0"/>
    <s v="Instagram"/>
    <s v="Image"/>
    <s v="Gen Z"/>
    <n v="1873"/>
    <n v="17"/>
    <n v="0"/>
    <n v="76.55"/>
    <n v="0"/>
    <n v="9.0763481046449539E-3"/>
    <n v="0"/>
    <n v="4.5029411764705882"/>
    <n v="0"/>
    <n v="0"/>
    <n v="-76.55"/>
    <x v="1"/>
  </r>
  <r>
    <d v="2024-04-16T00:00:00"/>
    <x v="0"/>
    <s v="Instagram"/>
    <s v="Image"/>
    <s v="Millennials"/>
    <n v="1544"/>
    <n v="27"/>
    <n v="1"/>
    <n v="70.95"/>
    <n v="67.260000000000005"/>
    <n v="1.7487046632124352E-2"/>
    <n v="3.7037037037037035E-2"/>
    <n v="2.6277777777777778"/>
    <n v="70.95"/>
    <n v="0.9479915433403806"/>
    <n v="-3.6899999999999977"/>
    <x v="1"/>
  </r>
  <r>
    <d v="2024-04-16T00:00:00"/>
    <x v="0"/>
    <s v="Instagram"/>
    <s v="Image"/>
    <s v="Gen X"/>
    <n v="196"/>
    <n v="2"/>
    <n v="0"/>
    <n v="5.38"/>
    <n v="0"/>
    <n v="1.020408163265306E-2"/>
    <n v="0"/>
    <n v="2.69"/>
    <n v="0"/>
    <n v="0"/>
    <n v="-5.38"/>
    <x v="1"/>
  </r>
  <r>
    <d v="2024-04-16T00:00:00"/>
    <x v="0"/>
    <s v="Instagram"/>
    <s v="Carousel"/>
    <s v="Gen Z"/>
    <n v="3455"/>
    <n v="69"/>
    <n v="5"/>
    <n v="177.63"/>
    <n v="460.08"/>
    <n v="1.9971056439942111E-2"/>
    <n v="7.2463768115942032E-2"/>
    <n v="2.5743478260869566"/>
    <n v="35.525999999999996"/>
    <n v="2.5901030231379836"/>
    <n v="282.45"/>
    <x v="1"/>
  </r>
  <r>
    <d v="2024-04-16T00:00:00"/>
    <x v="0"/>
    <s v="Instagram"/>
    <s v="Carousel"/>
    <s v="Millennials"/>
    <n v="1518"/>
    <n v="41"/>
    <n v="2"/>
    <n v="46.34"/>
    <n v="118.98"/>
    <n v="2.7009222661396576E-2"/>
    <n v="4.878048780487805E-2"/>
    <n v="1.1302439024390245"/>
    <n v="23.17"/>
    <n v="2.5675442382391021"/>
    <n v="72.64"/>
    <x v="1"/>
  </r>
  <r>
    <d v="2024-04-16T00:00:00"/>
    <x v="0"/>
    <s v="Instagram"/>
    <s v="Carousel"/>
    <s v="Gen X"/>
    <n v="183"/>
    <n v="2"/>
    <n v="0"/>
    <n v="5.92"/>
    <n v="0"/>
    <n v="1.092896174863388E-2"/>
    <n v="0"/>
    <n v="2.96"/>
    <n v="0"/>
    <n v="0"/>
    <n v="-5.92"/>
    <x v="1"/>
  </r>
  <r>
    <d v="2024-04-16T00:00:00"/>
    <x v="0"/>
    <s v="TikTok"/>
    <s v="Video"/>
    <s v="Gen Z"/>
    <n v="6854"/>
    <n v="309"/>
    <n v="26"/>
    <n v="289.5"/>
    <n v="2576.4899999999998"/>
    <n v="4.5083163116428362E-2"/>
    <n v="8.4142394822006472E-2"/>
    <n v="0.93689320388349517"/>
    <n v="11.134615384615385"/>
    <n v="8.8997927461139881"/>
    <n v="2286.9899999999998"/>
    <x v="0"/>
  </r>
  <r>
    <d v="2024-04-16T00:00:00"/>
    <x v="0"/>
    <s v="TikTok"/>
    <s v="Video"/>
    <s v="Millennials"/>
    <n v="318"/>
    <n v="14"/>
    <n v="0"/>
    <n v="12.85"/>
    <n v="0"/>
    <n v="4.40251572327044E-2"/>
    <n v="0"/>
    <n v="0.91785714285714282"/>
    <n v="0"/>
    <n v="0"/>
    <n v="-12.85"/>
    <x v="1"/>
  </r>
  <r>
    <d v="2024-04-16T00:00:00"/>
    <x v="0"/>
    <s v="TikTok"/>
    <s v="Video"/>
    <s v="Gen X"/>
    <n v="141"/>
    <n v="5"/>
    <n v="0"/>
    <n v="4.97"/>
    <n v="0"/>
    <n v="3.5460992907801421E-2"/>
    <n v="0"/>
    <n v="0.99399999999999999"/>
    <n v="0"/>
    <n v="0"/>
    <n v="-4.97"/>
    <x v="1"/>
  </r>
  <r>
    <d v="2024-04-16T00:00:00"/>
    <x v="0"/>
    <s v="TikTok"/>
    <s v="Image"/>
    <s v="Gen Z"/>
    <n v="5492"/>
    <n v="39"/>
    <n v="1"/>
    <n v="177.03"/>
    <n v="71.650000000000006"/>
    <n v="7.1012381646030588E-3"/>
    <n v="2.564102564102564E-2"/>
    <n v="4.5392307692307696"/>
    <n v="177.03"/>
    <n v="0.404733660961419"/>
    <n v="-105.38"/>
    <x v="1"/>
  </r>
  <r>
    <d v="2024-04-16T00:00:00"/>
    <x v="0"/>
    <s v="TikTok"/>
    <s v="Image"/>
    <s v="Millennials"/>
    <n v="933"/>
    <n v="7"/>
    <n v="0"/>
    <n v="62.7"/>
    <n v="0"/>
    <n v="7.502679528403001E-3"/>
    <n v="0"/>
    <n v="8.9571428571428573"/>
    <n v="0"/>
    <n v="0"/>
    <n v="-62.7"/>
    <x v="1"/>
  </r>
  <r>
    <d v="2024-04-16T00:00:00"/>
    <x v="0"/>
    <s v="TikTok"/>
    <s v="Image"/>
    <s v="Gen X"/>
    <n v="278"/>
    <n v="3"/>
    <n v="0"/>
    <n v="10.62"/>
    <n v="0"/>
    <n v="1.0791366906474821E-2"/>
    <n v="0"/>
    <n v="3.5399999999999996"/>
    <n v="0"/>
    <n v="0"/>
    <n v="-10.62"/>
    <x v="1"/>
  </r>
  <r>
    <d v="2024-04-16T00:00:00"/>
    <x v="0"/>
    <s v="TikTok"/>
    <s v="Carousel"/>
    <s v="Gen Z"/>
    <n v="5190"/>
    <n v="121"/>
    <n v="4"/>
    <n v="158.4"/>
    <n v="316.14999999999998"/>
    <n v="2.3314065510597302E-2"/>
    <n v="3.3057851239669422E-2"/>
    <n v="1.3090909090909091"/>
    <n v="39.6"/>
    <n v="1.9958964646464645"/>
    <n v="157.74999999999997"/>
    <x v="1"/>
  </r>
  <r>
    <d v="2024-04-16T00:00:00"/>
    <x v="0"/>
    <s v="TikTok"/>
    <s v="Carousel"/>
    <s v="Millennials"/>
    <n v="679"/>
    <n v="13"/>
    <n v="0"/>
    <n v="46.12"/>
    <n v="0"/>
    <n v="1.9145802650957292E-2"/>
    <n v="0"/>
    <n v="3.5476923076923077"/>
    <n v="0"/>
    <n v="0"/>
    <n v="-46.12"/>
    <x v="1"/>
  </r>
  <r>
    <d v="2024-04-16T00:00:00"/>
    <x v="0"/>
    <s v="TikTok"/>
    <s v="Carousel"/>
    <s v="Gen X"/>
    <n v="90"/>
    <n v="1"/>
    <n v="0"/>
    <n v="2.46"/>
    <n v="0"/>
    <n v="1.1111111111111112E-2"/>
    <n v="0"/>
    <n v="2.46"/>
    <n v="0"/>
    <n v="0"/>
    <n v="-2.46"/>
    <x v="1"/>
  </r>
  <r>
    <d v="2024-04-16T00:00:00"/>
    <x v="0"/>
    <s v="Facebook"/>
    <s v="Video"/>
    <s v="Gen Z"/>
    <n v="975"/>
    <n v="23"/>
    <n v="1"/>
    <n v="40.65"/>
    <n v="59.73"/>
    <n v="2.3589743589743591E-2"/>
    <n v="4.3478260869565216E-2"/>
    <n v="1.767391304347826"/>
    <n v="40.65"/>
    <n v="1.4693726937269374"/>
    <n v="19.079999999999998"/>
    <x v="1"/>
  </r>
  <r>
    <d v="2024-04-16T00:00:00"/>
    <x v="0"/>
    <s v="Facebook"/>
    <s v="Video"/>
    <s v="Millennials"/>
    <n v="2112"/>
    <n v="87"/>
    <n v="9"/>
    <n v="140.4"/>
    <n v="459.65"/>
    <n v="4.1193181818181816E-2"/>
    <n v="0.10344827586206896"/>
    <n v="1.613793103448276"/>
    <n v="15.600000000000001"/>
    <n v="3.2738603988603985"/>
    <n v="319.25"/>
    <x v="1"/>
  </r>
  <r>
    <d v="2024-04-16T00:00:00"/>
    <x v="0"/>
    <s v="Facebook"/>
    <s v="Video"/>
    <s v="Gen X"/>
    <n v="1910"/>
    <n v="69"/>
    <n v="10"/>
    <n v="81.16"/>
    <n v="820.94"/>
    <n v="3.6125654450261779E-2"/>
    <n v="0.14492753623188406"/>
    <n v="1.1762318840579709"/>
    <n v="8.1159999999999997"/>
    <n v="10.115081320847709"/>
    <n v="739.78000000000009"/>
    <x v="0"/>
  </r>
  <r>
    <d v="2024-04-16T00:00:00"/>
    <x v="0"/>
    <s v="Facebook"/>
    <s v="Image"/>
    <s v="Gen Z"/>
    <n v="1283"/>
    <n v="9"/>
    <n v="0"/>
    <n v="70.86"/>
    <n v="0"/>
    <n v="7.014809041309431E-3"/>
    <n v="0"/>
    <n v="7.8733333333333331"/>
    <n v="0"/>
    <n v="0"/>
    <n v="-70.86"/>
    <x v="1"/>
  </r>
  <r>
    <d v="2024-04-16T00:00:00"/>
    <x v="0"/>
    <s v="Facebook"/>
    <s v="Image"/>
    <s v="Millennials"/>
    <n v="5364"/>
    <n v="75"/>
    <n v="1"/>
    <n v="342.54"/>
    <n v="58.72"/>
    <n v="1.3982102908277404E-2"/>
    <n v="1.3333333333333334E-2"/>
    <n v="4.5672000000000006"/>
    <n v="342.54"/>
    <n v="0.17142523500905002"/>
    <n v="-283.82000000000005"/>
    <x v="1"/>
  </r>
  <r>
    <d v="2024-04-16T00:00:00"/>
    <x v="0"/>
    <s v="Facebook"/>
    <s v="Image"/>
    <s v="Gen X"/>
    <n v="1506"/>
    <n v="8"/>
    <n v="0"/>
    <n v="50.44"/>
    <n v="0"/>
    <n v="5.3120849933598934E-3"/>
    <n v="0"/>
    <n v="6.3049999999999997"/>
    <n v="0"/>
    <n v="0"/>
    <n v="-50.44"/>
    <x v="1"/>
  </r>
  <r>
    <d v="2024-04-16T00:00:00"/>
    <x v="0"/>
    <s v="Facebook"/>
    <s v="Carousel"/>
    <s v="Gen Z"/>
    <n v="1018"/>
    <n v="24"/>
    <n v="0"/>
    <n v="49.4"/>
    <n v="0"/>
    <n v="2.3575638506876228E-2"/>
    <n v="0"/>
    <n v="2.0583333333333331"/>
    <n v="0"/>
    <n v="0"/>
    <n v="-49.4"/>
    <x v="1"/>
  </r>
  <r>
    <d v="2024-04-16T00:00:00"/>
    <x v="0"/>
    <s v="Facebook"/>
    <s v="Carousel"/>
    <s v="Millennials"/>
    <n v="4768"/>
    <n v="98"/>
    <n v="2"/>
    <n v="227.98"/>
    <n v="100.13"/>
    <n v="2.0553691275167787E-2"/>
    <n v="2.0408163265306121E-2"/>
    <n v="2.3263265306122447"/>
    <n v="113.99"/>
    <n v="0.43920519343802089"/>
    <n v="-127.85"/>
    <x v="1"/>
  </r>
  <r>
    <d v="2024-04-16T00:00:00"/>
    <x v="0"/>
    <s v="Facebook"/>
    <s v="Carousel"/>
    <s v="Gen X"/>
    <n v="2948"/>
    <n v="67"/>
    <n v="5"/>
    <n v="118.16"/>
    <n v="459.53"/>
    <n v="2.2727272727272728E-2"/>
    <n v="7.4626865671641784E-2"/>
    <n v="1.7635820895522387"/>
    <n v="23.631999999999998"/>
    <n v="3.8890487474610698"/>
    <n v="341.37"/>
    <x v="0"/>
  </r>
  <r>
    <d v="2024-04-17T00:00:00"/>
    <x v="0"/>
    <s v="Instagram"/>
    <s v="Video"/>
    <s v="Gen Z"/>
    <n v="4080"/>
    <n v="92"/>
    <n v="9"/>
    <n v="132.65"/>
    <n v="691.39"/>
    <n v="2.2549019607843137E-2"/>
    <n v="9.7826086956521743E-2"/>
    <n v="1.4418478260869565"/>
    <n v="14.738888888888889"/>
    <n v="5.2121372031662263"/>
    <n v="558.74"/>
    <x v="0"/>
  </r>
  <r>
    <d v="2024-04-17T00:00:00"/>
    <x v="0"/>
    <s v="Instagram"/>
    <s v="Video"/>
    <s v="Millennials"/>
    <n v="2886"/>
    <n v="78"/>
    <n v="5"/>
    <n v="158.35"/>
    <n v="294.3"/>
    <n v="2.7027027027027029E-2"/>
    <n v="6.4102564102564097E-2"/>
    <n v="2.030128205128205"/>
    <n v="31.669999999999998"/>
    <n v="1.8585412061888225"/>
    <n v="135.95000000000002"/>
    <x v="1"/>
  </r>
  <r>
    <d v="2024-04-17T00:00:00"/>
    <x v="0"/>
    <s v="Instagram"/>
    <s v="Video"/>
    <s v="Gen X"/>
    <n v="160"/>
    <n v="7"/>
    <n v="0"/>
    <n v="5.88"/>
    <n v="0"/>
    <n v="4.3749999999999997E-2"/>
    <n v="0"/>
    <n v="0.84"/>
    <n v="0"/>
    <n v="0"/>
    <n v="-5.88"/>
    <x v="1"/>
  </r>
  <r>
    <d v="2024-04-17T00:00:00"/>
    <x v="0"/>
    <s v="Instagram"/>
    <s v="Image"/>
    <s v="Gen Z"/>
    <n v="1811"/>
    <n v="12"/>
    <n v="0"/>
    <n v="49.44"/>
    <n v="0"/>
    <n v="6.6261733848702372E-3"/>
    <n v="0"/>
    <n v="4.12"/>
    <n v="0"/>
    <n v="0"/>
    <n v="-49.44"/>
    <x v="1"/>
  </r>
  <r>
    <d v="2024-04-17T00:00:00"/>
    <x v="0"/>
    <s v="Instagram"/>
    <s v="Image"/>
    <s v="Millennials"/>
    <n v="1580"/>
    <n v="19"/>
    <n v="0"/>
    <n v="76.78"/>
    <n v="0"/>
    <n v="1.2025316455696202E-2"/>
    <n v="0"/>
    <n v="4.041052631578947"/>
    <n v="0"/>
    <n v="0"/>
    <n v="-76.78"/>
    <x v="1"/>
  </r>
  <r>
    <d v="2024-04-17T00:00:00"/>
    <x v="0"/>
    <s v="Instagram"/>
    <s v="Image"/>
    <s v="Gen X"/>
    <n v="454"/>
    <n v="6"/>
    <n v="0"/>
    <n v="17.54"/>
    <n v="0"/>
    <n v="1.3215859030837005E-2"/>
    <n v="0"/>
    <n v="2.9233333333333333"/>
    <n v="0"/>
    <n v="0"/>
    <n v="-17.54"/>
    <x v="1"/>
  </r>
  <r>
    <d v="2024-04-17T00:00:00"/>
    <x v="0"/>
    <s v="Instagram"/>
    <s v="Carousel"/>
    <s v="Gen Z"/>
    <n v="3246"/>
    <n v="64"/>
    <n v="2"/>
    <n v="122.21"/>
    <n v="196.09"/>
    <n v="1.9716574245224893E-2"/>
    <n v="3.125E-2"/>
    <n v="1.9095312499999999"/>
    <n v="61.104999999999997"/>
    <n v="1.6045331805907865"/>
    <n v="73.88000000000001"/>
    <x v="1"/>
  </r>
  <r>
    <d v="2024-04-17T00:00:00"/>
    <x v="0"/>
    <s v="Instagram"/>
    <s v="Carousel"/>
    <s v="Millennials"/>
    <n v="3855"/>
    <n v="90"/>
    <n v="5"/>
    <n v="94.65"/>
    <n v="295.85000000000002"/>
    <n v="2.3346303501945526E-2"/>
    <n v="5.5555555555555552E-2"/>
    <n v="1.0516666666666667"/>
    <n v="18.93"/>
    <n v="3.1257263602746961"/>
    <n v="201.20000000000002"/>
    <x v="1"/>
  </r>
  <r>
    <d v="2024-04-17T00:00:00"/>
    <x v="0"/>
    <s v="Instagram"/>
    <s v="Carousel"/>
    <s v="Gen X"/>
    <n v="288"/>
    <n v="7"/>
    <n v="0"/>
    <n v="10.62"/>
    <n v="0"/>
    <n v="2.4305555555555556E-2"/>
    <n v="0"/>
    <n v="1.5171428571428571"/>
    <n v="0"/>
    <n v="0"/>
    <n v="-10.62"/>
    <x v="1"/>
  </r>
  <r>
    <d v="2024-04-17T00:00:00"/>
    <x v="0"/>
    <s v="TikTok"/>
    <s v="Video"/>
    <s v="Gen Z"/>
    <n v="3110"/>
    <n v="85"/>
    <n v="7"/>
    <n v="78.7"/>
    <n v="633.46"/>
    <n v="2.7331189710610933E-2"/>
    <n v="8.2352941176470587E-2"/>
    <n v="0.92588235294117649"/>
    <n v="11.242857142857144"/>
    <n v="8.0490470139771286"/>
    <n v="554.76"/>
    <x v="0"/>
  </r>
  <r>
    <d v="2024-04-17T00:00:00"/>
    <x v="0"/>
    <s v="TikTok"/>
    <s v="Video"/>
    <s v="Millennials"/>
    <n v="847"/>
    <n v="31"/>
    <n v="2"/>
    <n v="40.15"/>
    <n v="119.76"/>
    <n v="3.6599763872491142E-2"/>
    <n v="6.4516129032258063E-2"/>
    <n v="1.2951612903225806"/>
    <n v="20.074999999999999"/>
    <n v="2.9828144458281445"/>
    <n v="79.610000000000014"/>
    <x v="1"/>
  </r>
  <r>
    <d v="2024-04-17T00:00:00"/>
    <x v="0"/>
    <s v="TikTok"/>
    <s v="Video"/>
    <s v="Gen X"/>
    <n v="281"/>
    <n v="8"/>
    <n v="0"/>
    <n v="12.12"/>
    <n v="0"/>
    <n v="2.8469750889679714E-2"/>
    <n v="0"/>
    <n v="1.5149999999999999"/>
    <n v="0"/>
    <n v="0"/>
    <n v="-12.12"/>
    <x v="1"/>
  </r>
  <r>
    <d v="2024-04-17T00:00:00"/>
    <x v="0"/>
    <s v="TikTok"/>
    <s v="Image"/>
    <s v="Gen Z"/>
    <n v="2653"/>
    <n v="17"/>
    <n v="0"/>
    <n v="142.22"/>
    <n v="0"/>
    <n v="6.4078401809272521E-3"/>
    <n v="0"/>
    <n v="8.3658823529411759"/>
    <n v="0"/>
    <n v="0"/>
    <n v="-142.22"/>
    <x v="1"/>
  </r>
  <r>
    <d v="2024-04-17T00:00:00"/>
    <x v="0"/>
    <s v="TikTok"/>
    <s v="Image"/>
    <s v="Millennials"/>
    <n v="297"/>
    <n v="2"/>
    <n v="0"/>
    <n v="12.26"/>
    <n v="0"/>
    <n v="6.7340067340067337E-3"/>
    <n v="0"/>
    <n v="6.13"/>
    <n v="0"/>
    <n v="0"/>
    <n v="-12.26"/>
    <x v="1"/>
  </r>
  <r>
    <d v="2024-04-17T00:00:00"/>
    <x v="0"/>
    <s v="TikTok"/>
    <s v="Image"/>
    <s v="Gen X"/>
    <n v="155"/>
    <n v="1"/>
    <n v="0"/>
    <n v="4.6900000000000004"/>
    <n v="0"/>
    <n v="6.4516129032258064E-3"/>
    <n v="0"/>
    <n v="4.6900000000000004"/>
    <n v="0"/>
    <n v="0"/>
    <n v="-4.6900000000000004"/>
    <x v="1"/>
  </r>
  <r>
    <d v="2024-04-17T00:00:00"/>
    <x v="0"/>
    <s v="TikTok"/>
    <s v="Carousel"/>
    <s v="Gen Z"/>
    <n v="6071"/>
    <n v="136"/>
    <n v="7"/>
    <n v="286.94"/>
    <n v="625.04999999999995"/>
    <n v="2.2401581288090923E-2"/>
    <n v="5.1470588235294115E-2"/>
    <n v="2.1098529411764706"/>
    <n v="40.991428571428571"/>
    <n v="2.1783299644524985"/>
    <n v="338.10999999999996"/>
    <x v="1"/>
  </r>
  <r>
    <d v="2024-04-17T00:00:00"/>
    <x v="0"/>
    <s v="TikTok"/>
    <s v="Carousel"/>
    <s v="Millennials"/>
    <n v="430"/>
    <n v="9"/>
    <n v="0"/>
    <n v="20.92"/>
    <n v="0"/>
    <n v="2.0930232558139535E-2"/>
    <n v="0"/>
    <n v="2.3244444444444445"/>
    <n v="0"/>
    <n v="0"/>
    <n v="-20.92"/>
    <x v="1"/>
  </r>
  <r>
    <d v="2024-04-17T00:00:00"/>
    <x v="0"/>
    <s v="TikTok"/>
    <s v="Carousel"/>
    <s v="Gen X"/>
    <n v="402"/>
    <n v="10"/>
    <n v="0"/>
    <n v="15.31"/>
    <n v="0"/>
    <n v="2.4875621890547265E-2"/>
    <n v="0"/>
    <n v="1.5310000000000001"/>
    <n v="0"/>
    <n v="0"/>
    <n v="-15.31"/>
    <x v="1"/>
  </r>
  <r>
    <d v="2024-04-17T00:00:00"/>
    <x v="0"/>
    <s v="Facebook"/>
    <s v="Video"/>
    <s v="Gen Z"/>
    <n v="531"/>
    <n v="22"/>
    <n v="2"/>
    <n v="22.88"/>
    <n v="130.86000000000001"/>
    <n v="4.1431261770244823E-2"/>
    <n v="9.0909090909090912E-2"/>
    <n v="1.04"/>
    <n v="11.44"/>
    <n v="5.719405594405595"/>
    <n v="107.98000000000002"/>
    <x v="0"/>
  </r>
  <r>
    <d v="2024-04-17T00:00:00"/>
    <x v="0"/>
    <s v="Facebook"/>
    <s v="Video"/>
    <s v="Millennials"/>
    <n v="4713"/>
    <n v="218"/>
    <n v="26"/>
    <n v="248.21"/>
    <n v="2253.79"/>
    <n v="4.625503925312964E-2"/>
    <n v="0.11926605504587157"/>
    <n v="1.1385779816513761"/>
    <n v="9.5465384615384625"/>
    <n v="9.0801740461705815"/>
    <n v="2005.58"/>
    <x v="0"/>
  </r>
  <r>
    <d v="2024-04-17T00:00:00"/>
    <x v="0"/>
    <s v="Facebook"/>
    <s v="Video"/>
    <s v="Gen X"/>
    <n v="1175"/>
    <n v="35"/>
    <n v="2"/>
    <n v="74.37"/>
    <n v="105.5"/>
    <n v="2.9787234042553193E-2"/>
    <n v="5.7142857142857141E-2"/>
    <n v="2.124857142857143"/>
    <n v="37.185000000000002"/>
    <n v="1.4185827618663438"/>
    <n v="31.129999999999995"/>
    <x v="1"/>
  </r>
  <r>
    <d v="2024-04-17T00:00:00"/>
    <x v="0"/>
    <s v="Facebook"/>
    <s v="Image"/>
    <s v="Gen Z"/>
    <n v="1277"/>
    <n v="16"/>
    <n v="0"/>
    <n v="50.67"/>
    <n v="0"/>
    <n v="1.2529365700861394E-2"/>
    <n v="0"/>
    <n v="3.1668750000000001"/>
    <n v="0"/>
    <n v="0"/>
    <n v="-50.67"/>
    <x v="1"/>
  </r>
  <r>
    <d v="2024-04-17T00:00:00"/>
    <x v="0"/>
    <s v="Facebook"/>
    <s v="Image"/>
    <s v="Millennials"/>
    <n v="4565"/>
    <n v="90"/>
    <n v="3"/>
    <n v="180.04"/>
    <n v="220.56"/>
    <n v="1.9715224534501644E-2"/>
    <n v="3.3333333333333333E-2"/>
    <n v="2.0004444444444442"/>
    <n v="60.013333333333328"/>
    <n v="1.2250610975338814"/>
    <n v="40.52000000000001"/>
    <x v="1"/>
  </r>
  <r>
    <d v="2024-04-17T00:00:00"/>
    <x v="0"/>
    <s v="Facebook"/>
    <s v="Image"/>
    <s v="Gen X"/>
    <n v="1124"/>
    <n v="15"/>
    <n v="0"/>
    <n v="64.930000000000007"/>
    <n v="0"/>
    <n v="1.3345195729537367E-2"/>
    <n v="0"/>
    <n v="4.3286666666666669"/>
    <n v="0"/>
    <n v="0"/>
    <n v="-64.930000000000007"/>
    <x v="1"/>
  </r>
  <r>
    <d v="2024-04-17T00:00:00"/>
    <x v="0"/>
    <s v="Facebook"/>
    <s v="Carousel"/>
    <s v="Gen Z"/>
    <n v="589"/>
    <n v="15"/>
    <n v="0"/>
    <n v="19.18"/>
    <n v="0"/>
    <n v="2.5466893039049237E-2"/>
    <n v="0"/>
    <n v="1.2786666666666666"/>
    <n v="0"/>
    <n v="0"/>
    <n v="-19.18"/>
    <x v="1"/>
  </r>
  <r>
    <d v="2024-04-17T00:00:00"/>
    <x v="0"/>
    <s v="Facebook"/>
    <s v="Carousel"/>
    <s v="Millennials"/>
    <n v="5968"/>
    <n v="84"/>
    <n v="2"/>
    <n v="333.47"/>
    <n v="151.11000000000001"/>
    <n v="1.4075067024128687E-2"/>
    <n v="2.3809523809523808E-2"/>
    <n v="3.9698809523809526"/>
    <n v="166.73500000000001"/>
    <n v="0.45314421087354184"/>
    <n v="-182.36"/>
    <x v="1"/>
  </r>
  <r>
    <d v="2024-04-17T00:00:00"/>
    <x v="0"/>
    <s v="Facebook"/>
    <s v="Carousel"/>
    <s v="Gen X"/>
    <n v="1162"/>
    <n v="32"/>
    <n v="2"/>
    <n v="75.92"/>
    <n v="122.01"/>
    <n v="2.7538726333907058E-2"/>
    <n v="6.25E-2"/>
    <n v="2.3725000000000001"/>
    <n v="37.96"/>
    <n v="1.607086406743941"/>
    <n v="46.09"/>
    <x v="1"/>
  </r>
  <r>
    <d v="2024-04-18T00:00:00"/>
    <x v="0"/>
    <s v="Instagram"/>
    <s v="Video"/>
    <s v="Gen Z"/>
    <n v="3068"/>
    <n v="86"/>
    <n v="10"/>
    <n v="123.58"/>
    <n v="885.45"/>
    <n v="2.8031290743155149E-2"/>
    <n v="0.11627906976744186"/>
    <n v="1.4369767441860466"/>
    <n v="12.358000000000001"/>
    <n v="7.1649943356530184"/>
    <n v="761.87"/>
    <x v="0"/>
  </r>
  <r>
    <d v="2024-04-18T00:00:00"/>
    <x v="0"/>
    <s v="Instagram"/>
    <s v="Video"/>
    <s v="Millennials"/>
    <n v="3165"/>
    <n v="136"/>
    <n v="10"/>
    <n v="119.48"/>
    <n v="553.95000000000005"/>
    <n v="4.2969984202211688E-2"/>
    <n v="7.3529411764705885E-2"/>
    <n v="0.87852941176470589"/>
    <n v="11.948"/>
    <n v="4.6363408101774359"/>
    <n v="434.47"/>
    <x v="0"/>
  </r>
  <r>
    <d v="2024-04-18T00:00:00"/>
    <x v="0"/>
    <s v="Instagram"/>
    <s v="Video"/>
    <s v="Gen X"/>
    <n v="350"/>
    <n v="16"/>
    <n v="1"/>
    <n v="14.67"/>
    <n v="60.11"/>
    <n v="4.5714285714285714E-2"/>
    <n v="6.25E-2"/>
    <n v="0.916875"/>
    <n v="14.67"/>
    <n v="4.0974778459441037"/>
    <n v="45.44"/>
    <x v="0"/>
  </r>
  <r>
    <d v="2024-04-18T00:00:00"/>
    <x v="0"/>
    <s v="Instagram"/>
    <s v="Image"/>
    <s v="Gen Z"/>
    <n v="2418"/>
    <n v="24"/>
    <n v="0"/>
    <n v="149.33000000000001"/>
    <n v="0"/>
    <n v="9.9255583126550868E-3"/>
    <n v="0"/>
    <n v="6.2220833333333339"/>
    <n v="0"/>
    <n v="0"/>
    <n v="-149.33000000000001"/>
    <x v="1"/>
  </r>
  <r>
    <d v="2024-04-18T00:00:00"/>
    <x v="0"/>
    <s v="Instagram"/>
    <s v="Image"/>
    <s v="Millennials"/>
    <n v="2384"/>
    <n v="38"/>
    <n v="1"/>
    <n v="136.34"/>
    <n v="61.36"/>
    <n v="1.5939597315436243E-2"/>
    <n v="2.6315789473684209E-2"/>
    <n v="3.5878947368421055"/>
    <n v="136.34"/>
    <n v="0.45005134223265364"/>
    <n v="-74.98"/>
    <x v="1"/>
  </r>
  <r>
    <d v="2024-04-18T00:00:00"/>
    <x v="0"/>
    <s v="Instagram"/>
    <s v="Image"/>
    <s v="Gen X"/>
    <n v="429"/>
    <n v="6"/>
    <n v="0"/>
    <n v="18.68"/>
    <n v="0"/>
    <n v="1.3986013986013986E-2"/>
    <n v="0"/>
    <n v="3.1133333333333333"/>
    <n v="0"/>
    <n v="0"/>
    <n v="-18.68"/>
    <x v="1"/>
  </r>
  <r>
    <d v="2024-04-18T00:00:00"/>
    <x v="0"/>
    <s v="Instagram"/>
    <s v="Carousel"/>
    <s v="Gen Z"/>
    <n v="4593"/>
    <n v="117"/>
    <n v="6"/>
    <n v="291.64"/>
    <n v="351.59"/>
    <n v="2.5473546701502287E-2"/>
    <n v="5.128205128205128E-2"/>
    <n v="2.4926495726495723"/>
    <n v="48.606666666666662"/>
    <n v="1.2055616513509806"/>
    <n v="59.949999999999989"/>
    <x v="1"/>
  </r>
  <r>
    <d v="2024-04-18T00:00:00"/>
    <x v="0"/>
    <s v="Instagram"/>
    <s v="Carousel"/>
    <s v="Millennials"/>
    <n v="3663"/>
    <n v="41"/>
    <n v="2"/>
    <n v="174.16"/>
    <n v="152.58000000000001"/>
    <n v="1.1193011193011193E-2"/>
    <n v="4.878048780487805E-2"/>
    <n v="4.2478048780487807"/>
    <n v="87.08"/>
    <n v="0.87609095084979338"/>
    <n v="-21.579999999999984"/>
    <x v="1"/>
  </r>
  <r>
    <d v="2024-04-18T00:00:00"/>
    <x v="0"/>
    <s v="Instagram"/>
    <s v="Carousel"/>
    <s v="Gen X"/>
    <n v="482"/>
    <n v="7"/>
    <n v="0"/>
    <n v="14.99"/>
    <n v="0"/>
    <n v="1.4522821576763486E-2"/>
    <n v="0"/>
    <n v="2.1414285714285715"/>
    <n v="0"/>
    <n v="0"/>
    <n v="-14.99"/>
    <x v="1"/>
  </r>
  <r>
    <d v="2024-04-18T00:00:00"/>
    <x v="0"/>
    <s v="TikTok"/>
    <s v="Video"/>
    <s v="Gen Z"/>
    <n v="4202"/>
    <n v="124"/>
    <n v="10"/>
    <n v="135.66"/>
    <n v="722.81"/>
    <n v="2.9509757258448358E-2"/>
    <n v="8.0645161290322578E-2"/>
    <n v="1.0940322580645161"/>
    <n v="13.565999999999999"/>
    <n v="5.3280996609169984"/>
    <n v="587.15"/>
    <x v="0"/>
  </r>
  <r>
    <d v="2024-04-18T00:00:00"/>
    <x v="0"/>
    <s v="TikTok"/>
    <s v="Video"/>
    <s v="Millennials"/>
    <n v="379"/>
    <n v="10"/>
    <n v="0"/>
    <n v="11.3"/>
    <n v="0"/>
    <n v="2.6385224274406333E-2"/>
    <n v="0"/>
    <n v="1.1300000000000001"/>
    <n v="0"/>
    <n v="0"/>
    <n v="-11.3"/>
    <x v="1"/>
  </r>
  <r>
    <d v="2024-04-18T00:00:00"/>
    <x v="0"/>
    <s v="TikTok"/>
    <s v="Video"/>
    <s v="Gen X"/>
    <n v="303"/>
    <n v="9"/>
    <n v="0"/>
    <n v="13.85"/>
    <n v="0"/>
    <n v="2.9702970297029702E-2"/>
    <n v="0"/>
    <n v="1.5388888888888888"/>
    <n v="0"/>
    <n v="0"/>
    <n v="-13.85"/>
    <x v="1"/>
  </r>
  <r>
    <d v="2024-04-18T00:00:00"/>
    <x v="0"/>
    <s v="TikTok"/>
    <s v="Image"/>
    <s v="Gen Z"/>
    <n v="4373"/>
    <n v="59"/>
    <n v="1"/>
    <n v="257.73"/>
    <n v="51.72"/>
    <n v="1.3491882003201464E-2"/>
    <n v="1.6949152542372881E-2"/>
    <n v="4.3683050847457627"/>
    <n v="257.73"/>
    <n v="0.20067512513095098"/>
    <n v="-206.01000000000002"/>
    <x v="1"/>
  </r>
  <r>
    <d v="2024-04-18T00:00:00"/>
    <x v="0"/>
    <s v="TikTok"/>
    <s v="Image"/>
    <s v="Millennials"/>
    <n v="739"/>
    <n v="10"/>
    <n v="0"/>
    <n v="43.15"/>
    <n v="0"/>
    <n v="1.3531799729364006E-2"/>
    <n v="0"/>
    <n v="4.3149999999999995"/>
    <n v="0"/>
    <n v="0"/>
    <n v="-43.15"/>
    <x v="1"/>
  </r>
  <r>
    <d v="2024-04-18T00:00:00"/>
    <x v="0"/>
    <s v="TikTok"/>
    <s v="Image"/>
    <s v="Gen X"/>
    <n v="177"/>
    <n v="1"/>
    <n v="0"/>
    <n v="8.07"/>
    <n v="0"/>
    <n v="5.6497175141242938E-3"/>
    <n v="0"/>
    <n v="8.07"/>
    <n v="0"/>
    <n v="0"/>
    <n v="-8.07"/>
    <x v="1"/>
  </r>
  <r>
    <d v="2024-04-18T00:00:00"/>
    <x v="0"/>
    <s v="TikTok"/>
    <s v="Carousel"/>
    <s v="Gen Z"/>
    <n v="3962"/>
    <n v="52"/>
    <n v="1"/>
    <n v="170.7"/>
    <n v="85.61"/>
    <n v="1.3124684502776375E-2"/>
    <n v="1.9230769230769232E-2"/>
    <n v="3.2826923076923076"/>
    <n v="170.7"/>
    <n v="0.5015231400117165"/>
    <n v="-85.089999999999989"/>
    <x v="1"/>
  </r>
  <r>
    <d v="2024-04-18T00:00:00"/>
    <x v="0"/>
    <s v="TikTok"/>
    <s v="Carousel"/>
    <s v="Millennials"/>
    <n v="850"/>
    <n v="24"/>
    <n v="0"/>
    <n v="33.72"/>
    <n v="0"/>
    <n v="2.823529411764706E-2"/>
    <n v="0"/>
    <n v="1.405"/>
    <n v="0"/>
    <n v="0"/>
    <n v="-33.72"/>
    <x v="1"/>
  </r>
  <r>
    <d v="2024-04-18T00:00:00"/>
    <x v="0"/>
    <s v="TikTok"/>
    <s v="Carousel"/>
    <s v="Gen X"/>
    <n v="146"/>
    <n v="2"/>
    <n v="0"/>
    <n v="3.55"/>
    <n v="0"/>
    <n v="1.3698630136986301E-2"/>
    <n v="0"/>
    <n v="1.7749999999999999"/>
    <n v="0"/>
    <n v="0"/>
    <n v="-3.55"/>
    <x v="1"/>
  </r>
  <r>
    <d v="2024-04-18T00:00:00"/>
    <x v="0"/>
    <s v="Facebook"/>
    <s v="Video"/>
    <s v="Gen Z"/>
    <n v="810"/>
    <n v="38"/>
    <n v="3"/>
    <n v="47.85"/>
    <n v="199.9"/>
    <n v="4.6913580246913583E-2"/>
    <n v="7.8947368421052627E-2"/>
    <n v="1.2592105263157896"/>
    <n v="15.950000000000001"/>
    <n v="4.1776384535005224"/>
    <n v="152.05000000000001"/>
    <x v="0"/>
  </r>
  <r>
    <d v="2024-04-18T00:00:00"/>
    <x v="0"/>
    <s v="Facebook"/>
    <s v="Video"/>
    <s v="Millennials"/>
    <n v="5349"/>
    <n v="138"/>
    <n v="18"/>
    <n v="169.24"/>
    <n v="1045.45"/>
    <n v="2.5799214806505887E-2"/>
    <n v="0.13043478260869565"/>
    <n v="1.2263768115942029"/>
    <n v="9.4022222222222229"/>
    <n v="6.1773221460647596"/>
    <n v="876.21"/>
    <x v="0"/>
  </r>
  <r>
    <d v="2024-04-18T00:00:00"/>
    <x v="0"/>
    <s v="Facebook"/>
    <s v="Video"/>
    <s v="Gen X"/>
    <n v="1971"/>
    <n v="42"/>
    <n v="4"/>
    <n v="86.85"/>
    <n v="385.57"/>
    <n v="2.1308980213089801E-2"/>
    <n v="9.5238095238095233E-2"/>
    <n v="2.0678571428571426"/>
    <n v="21.712499999999999"/>
    <n v="4.4394933793897531"/>
    <n v="298.72000000000003"/>
    <x v="0"/>
  </r>
  <r>
    <d v="2024-04-18T00:00:00"/>
    <x v="0"/>
    <s v="Facebook"/>
    <s v="Image"/>
    <s v="Gen Z"/>
    <n v="768"/>
    <n v="15"/>
    <n v="0"/>
    <n v="50.63"/>
    <n v="0"/>
    <n v="1.953125E-2"/>
    <n v="0"/>
    <n v="3.3753333333333333"/>
    <n v="0"/>
    <n v="0"/>
    <n v="-50.63"/>
    <x v="1"/>
  </r>
  <r>
    <d v="2024-04-18T00:00:00"/>
    <x v="0"/>
    <s v="Facebook"/>
    <s v="Image"/>
    <s v="Millennials"/>
    <n v="3111"/>
    <n v="55"/>
    <n v="1"/>
    <n v="192.98"/>
    <n v="91.56"/>
    <n v="1.7679202828672452E-2"/>
    <n v="1.8181818181818181E-2"/>
    <n v="3.5087272727272727"/>
    <n v="192.98"/>
    <n v="0.47445331122396106"/>
    <n v="-101.41999999999999"/>
    <x v="1"/>
  </r>
  <r>
    <d v="2024-04-18T00:00:00"/>
    <x v="0"/>
    <s v="Facebook"/>
    <s v="Image"/>
    <s v="Gen X"/>
    <n v="2737"/>
    <n v="16"/>
    <n v="0"/>
    <n v="185.96"/>
    <n v="0"/>
    <n v="5.8458165875045669E-3"/>
    <n v="0"/>
    <n v="11.6225"/>
    <n v="0"/>
    <n v="0"/>
    <n v="-185.96"/>
    <x v="1"/>
  </r>
  <r>
    <d v="2024-04-18T00:00:00"/>
    <x v="0"/>
    <s v="Facebook"/>
    <s v="Carousel"/>
    <s v="Gen Z"/>
    <n v="1056"/>
    <n v="18"/>
    <n v="0"/>
    <n v="46.21"/>
    <n v="0"/>
    <n v="1.7045454545454544E-2"/>
    <n v="0"/>
    <n v="2.5672222222222221"/>
    <n v="0"/>
    <n v="0"/>
    <n v="-46.21"/>
    <x v="1"/>
  </r>
  <r>
    <d v="2024-04-18T00:00:00"/>
    <x v="0"/>
    <s v="Facebook"/>
    <s v="Carousel"/>
    <s v="Millennials"/>
    <n v="4248"/>
    <n v="75"/>
    <n v="3"/>
    <n v="147.63999999999999"/>
    <n v="156.71"/>
    <n v="1.7655367231638418E-2"/>
    <n v="0.04"/>
    <n v="1.9685333333333332"/>
    <n v="49.213333333333331"/>
    <n v="1.0614332159306423"/>
    <n v="9.0700000000000216"/>
    <x v="1"/>
  </r>
  <r>
    <d v="2024-04-18T00:00:00"/>
    <x v="0"/>
    <s v="Facebook"/>
    <s v="Carousel"/>
    <s v="Gen X"/>
    <n v="2602"/>
    <n v="71"/>
    <n v="1"/>
    <n v="164.73"/>
    <n v="60.96"/>
    <n v="2.7286702536510377E-2"/>
    <n v="1.4084507042253521E-2"/>
    <n v="2.3201408450704224"/>
    <n v="164.73"/>
    <n v="0.37006009834274267"/>
    <n v="-103.76999999999998"/>
    <x v="1"/>
  </r>
  <r>
    <d v="2024-04-19T00:00:00"/>
    <x v="0"/>
    <s v="Instagram"/>
    <s v="Video"/>
    <s v="Gen Z"/>
    <n v="2035"/>
    <n v="74"/>
    <n v="10"/>
    <n v="55.78"/>
    <n v="673.51"/>
    <n v="3.6363636363636362E-2"/>
    <n v="0.13513513513513514"/>
    <n v="0.75378378378378375"/>
    <n v="5.5780000000000003"/>
    <n v="12.074399426317676"/>
    <n v="617.73"/>
    <x v="0"/>
  </r>
  <r>
    <d v="2024-04-19T00:00:00"/>
    <x v="0"/>
    <s v="Instagram"/>
    <s v="Video"/>
    <s v="Millennials"/>
    <n v="2864"/>
    <n v="117"/>
    <n v="14"/>
    <n v="182.32"/>
    <n v="736.86"/>
    <n v="4.0851955307262572E-2"/>
    <n v="0.11965811965811966"/>
    <n v="1.5582905982905981"/>
    <n v="13.022857142857143"/>
    <n v="4.0415752523036419"/>
    <n v="554.54"/>
    <x v="0"/>
  </r>
  <r>
    <d v="2024-04-19T00:00:00"/>
    <x v="0"/>
    <s v="Instagram"/>
    <s v="Video"/>
    <s v="Gen X"/>
    <n v="129"/>
    <n v="4"/>
    <n v="0"/>
    <n v="3.14"/>
    <n v="0"/>
    <n v="3.1007751937984496E-2"/>
    <n v="0"/>
    <n v="0.78500000000000003"/>
    <n v="0"/>
    <n v="0"/>
    <n v="-3.14"/>
    <x v="1"/>
  </r>
  <r>
    <d v="2024-04-19T00:00:00"/>
    <x v="0"/>
    <s v="Instagram"/>
    <s v="Image"/>
    <s v="Gen Z"/>
    <n v="3974"/>
    <n v="63"/>
    <n v="1"/>
    <n v="178.17"/>
    <n v="90.7"/>
    <n v="1.5853044791142426E-2"/>
    <n v="1.5873015873015872E-2"/>
    <n v="2.828095238095238"/>
    <n v="178.17"/>
    <n v="0.50906437671886406"/>
    <n v="-87.469999999999985"/>
    <x v="1"/>
  </r>
  <r>
    <d v="2024-04-19T00:00:00"/>
    <x v="0"/>
    <s v="Instagram"/>
    <s v="Image"/>
    <s v="Millennials"/>
    <n v="3280"/>
    <n v="27"/>
    <n v="0"/>
    <n v="215.22"/>
    <n v="0"/>
    <n v="8.2317073170731711E-3"/>
    <n v="0"/>
    <n v="7.971111111111111"/>
    <n v="0"/>
    <n v="0"/>
    <n v="-215.22"/>
    <x v="1"/>
  </r>
  <r>
    <d v="2024-04-19T00:00:00"/>
    <x v="0"/>
    <s v="Instagram"/>
    <s v="Image"/>
    <s v="Gen X"/>
    <n v="185"/>
    <n v="1"/>
    <n v="0"/>
    <n v="8.66"/>
    <n v="0"/>
    <n v="5.4054054054054057E-3"/>
    <n v="0"/>
    <n v="8.66"/>
    <n v="0"/>
    <n v="0"/>
    <n v="-8.66"/>
    <x v="1"/>
  </r>
  <r>
    <d v="2024-04-19T00:00:00"/>
    <x v="0"/>
    <s v="Instagram"/>
    <s v="Carousel"/>
    <s v="Gen Z"/>
    <n v="1817"/>
    <n v="39"/>
    <n v="1"/>
    <n v="123.81"/>
    <n v="70.02"/>
    <n v="2.1463951568519539E-2"/>
    <n v="2.564102564102564E-2"/>
    <n v="3.1746153846153846"/>
    <n v="123.81"/>
    <n v="0.56554397867700501"/>
    <n v="-53.790000000000006"/>
    <x v="1"/>
  </r>
  <r>
    <d v="2024-04-19T00:00:00"/>
    <x v="0"/>
    <s v="Instagram"/>
    <s v="Carousel"/>
    <s v="Millennials"/>
    <n v="2369"/>
    <n v="30"/>
    <n v="0"/>
    <n v="76.010000000000005"/>
    <n v="0"/>
    <n v="1.266357112705783E-2"/>
    <n v="0"/>
    <n v="2.533666666666667"/>
    <n v="0"/>
    <n v="0"/>
    <n v="-76.010000000000005"/>
    <x v="1"/>
  </r>
  <r>
    <d v="2024-04-19T00:00:00"/>
    <x v="0"/>
    <s v="Instagram"/>
    <s v="Carousel"/>
    <s v="Gen X"/>
    <n v="306"/>
    <n v="3"/>
    <n v="0"/>
    <n v="9.34"/>
    <n v="0"/>
    <n v="9.8039215686274508E-3"/>
    <n v="0"/>
    <n v="3.1133333333333333"/>
    <n v="0"/>
    <n v="0"/>
    <n v="-9.34"/>
    <x v="1"/>
  </r>
  <r>
    <d v="2024-04-19T00:00:00"/>
    <x v="0"/>
    <s v="TikTok"/>
    <s v="Video"/>
    <s v="Gen Z"/>
    <n v="5657"/>
    <n v="252"/>
    <n v="37"/>
    <n v="143.9"/>
    <n v="2138.9299999999998"/>
    <n v="4.4546579459077251E-2"/>
    <n v="0.14682539682539683"/>
    <n v="0.571031746031746"/>
    <n v="3.8891891891891892"/>
    <n v="14.864002779708128"/>
    <n v="1995.0299999999997"/>
    <x v="0"/>
  </r>
  <r>
    <d v="2024-04-19T00:00:00"/>
    <x v="0"/>
    <s v="TikTok"/>
    <s v="Video"/>
    <s v="Millennials"/>
    <n v="707"/>
    <n v="22"/>
    <n v="2"/>
    <n v="23.97"/>
    <n v="105.22"/>
    <n v="3.1117397454031116E-2"/>
    <n v="9.0909090909090912E-2"/>
    <n v="1.0895454545454546"/>
    <n v="11.984999999999999"/>
    <n v="4.389653733833959"/>
    <n v="81.25"/>
    <x v="0"/>
  </r>
  <r>
    <d v="2024-04-19T00:00:00"/>
    <x v="0"/>
    <s v="TikTok"/>
    <s v="Video"/>
    <s v="Gen X"/>
    <n v="331"/>
    <n v="12"/>
    <n v="1"/>
    <n v="9.25"/>
    <n v="95.45"/>
    <n v="3.6253776435045321E-2"/>
    <n v="8.3333333333333329E-2"/>
    <n v="0.77083333333333337"/>
    <n v="9.25"/>
    <n v="10.31891891891892"/>
    <n v="86.2"/>
    <x v="0"/>
  </r>
  <r>
    <d v="2024-04-19T00:00:00"/>
    <x v="0"/>
    <s v="TikTok"/>
    <s v="Image"/>
    <s v="Gen Z"/>
    <n v="6381"/>
    <n v="33"/>
    <n v="0"/>
    <n v="255.36"/>
    <n v="0"/>
    <n v="5.171603196991067E-3"/>
    <n v="0"/>
    <n v="7.7381818181818183"/>
    <n v="0"/>
    <n v="0"/>
    <n v="-255.36"/>
    <x v="1"/>
  </r>
  <r>
    <d v="2024-04-19T00:00:00"/>
    <x v="0"/>
    <s v="TikTok"/>
    <s v="Image"/>
    <s v="Millennials"/>
    <n v="474"/>
    <n v="4"/>
    <n v="0"/>
    <n v="17.22"/>
    <n v="0"/>
    <n v="8.4388185654008432E-3"/>
    <n v="0"/>
    <n v="4.3049999999999997"/>
    <n v="0"/>
    <n v="0"/>
    <n v="-17.22"/>
    <x v="1"/>
  </r>
  <r>
    <d v="2024-04-19T00:00:00"/>
    <x v="0"/>
    <s v="TikTok"/>
    <s v="Image"/>
    <s v="Gen X"/>
    <n v="183"/>
    <n v="2"/>
    <n v="0"/>
    <n v="5.0999999999999996"/>
    <n v="0"/>
    <n v="1.092896174863388E-2"/>
    <n v="0"/>
    <n v="2.5499999999999998"/>
    <n v="0"/>
    <n v="0"/>
    <n v="-5.0999999999999996"/>
    <x v="1"/>
  </r>
  <r>
    <d v="2024-04-19T00:00:00"/>
    <x v="0"/>
    <s v="TikTok"/>
    <s v="Carousel"/>
    <s v="Gen Z"/>
    <n v="4705"/>
    <n v="70"/>
    <n v="1"/>
    <n v="137.38999999999999"/>
    <n v="92.68"/>
    <n v="1.487778958554729E-2"/>
    <n v="1.4285714285714285E-2"/>
    <n v="1.9627142857142854"/>
    <n v="137.38999999999999"/>
    <n v="0.67457602445592846"/>
    <n v="-44.70999999999998"/>
    <x v="1"/>
  </r>
  <r>
    <d v="2024-04-19T00:00:00"/>
    <x v="0"/>
    <s v="TikTok"/>
    <s v="Carousel"/>
    <s v="Millennials"/>
    <n v="356"/>
    <n v="9"/>
    <n v="0"/>
    <n v="19.05"/>
    <n v="0"/>
    <n v="2.5280898876404494E-2"/>
    <n v="0"/>
    <n v="2.1166666666666667"/>
    <n v="0"/>
    <n v="0"/>
    <n v="-19.05"/>
    <x v="1"/>
  </r>
  <r>
    <d v="2024-04-19T00:00:00"/>
    <x v="0"/>
    <s v="TikTok"/>
    <s v="Carousel"/>
    <s v="Gen X"/>
    <n v="69"/>
    <n v="1"/>
    <n v="0"/>
    <n v="2.14"/>
    <n v="0"/>
    <n v="1.4492753623188406E-2"/>
    <n v="0"/>
    <n v="2.14"/>
    <n v="0"/>
    <n v="0"/>
    <n v="-2.14"/>
    <x v="1"/>
  </r>
  <r>
    <d v="2024-04-19T00:00:00"/>
    <x v="0"/>
    <s v="Facebook"/>
    <s v="Video"/>
    <s v="Gen Z"/>
    <n v="1278"/>
    <n v="61"/>
    <n v="8"/>
    <n v="60.74"/>
    <n v="630.91999999999996"/>
    <n v="4.7730829420970268E-2"/>
    <n v="0.13114754098360656"/>
    <n v="0.99573770491803282"/>
    <n v="7.5925000000000002"/>
    <n v="10.387224234441883"/>
    <n v="570.17999999999995"/>
    <x v="0"/>
  </r>
  <r>
    <d v="2024-04-19T00:00:00"/>
    <x v="0"/>
    <s v="Facebook"/>
    <s v="Video"/>
    <s v="Millennials"/>
    <n v="2263"/>
    <n v="75"/>
    <n v="8"/>
    <n v="122.53"/>
    <n v="605.09"/>
    <n v="3.3141847105612021E-2"/>
    <n v="0.10666666666666667"/>
    <n v="1.6337333333333333"/>
    <n v="15.31625"/>
    <n v="4.9383008242879294"/>
    <n v="482.56000000000006"/>
    <x v="0"/>
  </r>
  <r>
    <d v="2024-04-19T00:00:00"/>
    <x v="0"/>
    <s v="Facebook"/>
    <s v="Video"/>
    <s v="Gen X"/>
    <n v="1423"/>
    <n v="47"/>
    <n v="4"/>
    <n v="57.14"/>
    <n v="237.05"/>
    <n v="3.302881236823612E-2"/>
    <n v="8.5106382978723402E-2"/>
    <n v="1.2157446808510639"/>
    <n v="14.285"/>
    <n v="4.1485824291214559"/>
    <n v="179.91000000000003"/>
    <x v="0"/>
  </r>
  <r>
    <d v="2024-04-19T00:00:00"/>
    <x v="0"/>
    <s v="Facebook"/>
    <s v="Image"/>
    <s v="Gen Z"/>
    <n v="722"/>
    <n v="11"/>
    <n v="0"/>
    <n v="33.54"/>
    <n v="0"/>
    <n v="1.5235457063711912E-2"/>
    <n v="0"/>
    <n v="3.0490909090909089"/>
    <n v="0"/>
    <n v="0"/>
    <n v="-33.54"/>
    <x v="1"/>
  </r>
  <r>
    <d v="2024-04-19T00:00:00"/>
    <x v="0"/>
    <s v="Facebook"/>
    <s v="Image"/>
    <s v="Millennials"/>
    <n v="2013"/>
    <n v="14"/>
    <n v="0"/>
    <n v="71.95"/>
    <n v="0"/>
    <n v="6.9547938400397417E-3"/>
    <n v="0"/>
    <n v="5.1392857142857142"/>
    <n v="0"/>
    <n v="0"/>
    <n v="-71.95"/>
    <x v="1"/>
  </r>
  <r>
    <d v="2024-04-19T00:00:00"/>
    <x v="0"/>
    <s v="Facebook"/>
    <s v="Image"/>
    <s v="Gen X"/>
    <n v="1491"/>
    <n v="29"/>
    <n v="0"/>
    <n v="60.74"/>
    <n v="0"/>
    <n v="1.9450033534540577E-2"/>
    <n v="0"/>
    <n v="2.0944827586206896"/>
    <n v="0"/>
    <n v="0"/>
    <n v="-60.74"/>
    <x v="1"/>
  </r>
  <r>
    <d v="2024-04-19T00:00:00"/>
    <x v="0"/>
    <s v="Facebook"/>
    <s v="Carousel"/>
    <s v="Gen Z"/>
    <n v="641"/>
    <n v="17"/>
    <n v="0"/>
    <n v="19.87"/>
    <n v="0"/>
    <n v="2.6521060842433698E-2"/>
    <n v="0"/>
    <n v="1.1688235294117648"/>
    <n v="0"/>
    <n v="0"/>
    <n v="-19.87"/>
    <x v="1"/>
  </r>
  <r>
    <d v="2024-04-19T00:00:00"/>
    <x v="0"/>
    <s v="Facebook"/>
    <s v="Carousel"/>
    <s v="Millennials"/>
    <n v="3652"/>
    <n v="70"/>
    <n v="5"/>
    <n v="157.07"/>
    <n v="321.23"/>
    <n v="1.9167579408543262E-2"/>
    <n v="7.1428571428571425E-2"/>
    <n v="2.2438571428571428"/>
    <n v="31.413999999999998"/>
    <n v="2.0451391099509775"/>
    <n v="164.16000000000003"/>
    <x v="1"/>
  </r>
  <r>
    <d v="2024-04-19T00:00:00"/>
    <x v="0"/>
    <s v="Facebook"/>
    <s v="Carousel"/>
    <s v="Gen X"/>
    <n v="1766"/>
    <n v="43"/>
    <n v="2"/>
    <n v="120.53"/>
    <n v="190"/>
    <n v="2.4348810872027182E-2"/>
    <n v="4.6511627906976744E-2"/>
    <n v="2.8030232558139536"/>
    <n v="60.265000000000001"/>
    <n v="1.576371027959844"/>
    <n v="69.47"/>
    <x v="1"/>
  </r>
  <r>
    <d v="2024-04-20T00:00:00"/>
    <x v="0"/>
    <s v="Instagram"/>
    <s v="Video"/>
    <s v="Gen Z"/>
    <n v="2434"/>
    <n v="69"/>
    <n v="10"/>
    <n v="117.38"/>
    <n v="686.63"/>
    <n v="2.8348397699260477E-2"/>
    <n v="0.14492753623188406"/>
    <n v="1.701159420289855"/>
    <n v="11.738"/>
    <n v="5.8496336684273302"/>
    <n v="569.25"/>
    <x v="0"/>
  </r>
  <r>
    <d v="2024-04-20T00:00:00"/>
    <x v="0"/>
    <s v="Instagram"/>
    <s v="Video"/>
    <s v="Millennials"/>
    <n v="1758"/>
    <n v="38"/>
    <n v="5"/>
    <n v="78.650000000000006"/>
    <n v="424.37"/>
    <n v="2.1615472127417521E-2"/>
    <n v="0.13157894736842105"/>
    <n v="2.0697368421052631"/>
    <n v="15.73"/>
    <n v="5.3956770502225044"/>
    <n v="345.72"/>
    <x v="0"/>
  </r>
  <r>
    <d v="2024-04-20T00:00:00"/>
    <x v="0"/>
    <s v="Instagram"/>
    <s v="Video"/>
    <s v="Gen X"/>
    <n v="450"/>
    <n v="20"/>
    <n v="2"/>
    <n v="26.43"/>
    <n v="117.94"/>
    <n v="4.4444444444444446E-2"/>
    <n v="0.1"/>
    <n v="1.3214999999999999"/>
    <n v="13.215"/>
    <n v="4.4623533863034428"/>
    <n v="91.509999999999991"/>
    <x v="0"/>
  </r>
  <r>
    <d v="2024-04-20T00:00:00"/>
    <x v="0"/>
    <s v="Instagram"/>
    <s v="Image"/>
    <s v="Gen Z"/>
    <n v="2567"/>
    <n v="50"/>
    <n v="1"/>
    <n v="151.41999999999999"/>
    <n v="74.52"/>
    <n v="1.9477989871445268E-2"/>
    <n v="0.02"/>
    <n v="3.0283999999999995"/>
    <n v="151.41999999999999"/>
    <n v="0.49214106458856161"/>
    <n v="-76.899999999999991"/>
    <x v="1"/>
  </r>
  <r>
    <d v="2024-04-20T00:00:00"/>
    <x v="0"/>
    <s v="Instagram"/>
    <s v="Image"/>
    <s v="Millennials"/>
    <n v="3637"/>
    <n v="38"/>
    <n v="1"/>
    <n v="177.53"/>
    <n v="73.63"/>
    <n v="1.0448171569975254E-2"/>
    <n v="2.6315789473684209E-2"/>
    <n v="4.671842105263158"/>
    <n v="177.53"/>
    <n v="0.41474680335717906"/>
    <n v="-103.9"/>
    <x v="1"/>
  </r>
  <r>
    <d v="2024-04-20T00:00:00"/>
    <x v="0"/>
    <s v="Instagram"/>
    <s v="Image"/>
    <s v="Gen X"/>
    <n v="385"/>
    <n v="7"/>
    <n v="0"/>
    <n v="12.76"/>
    <n v="0"/>
    <n v="1.8181818181818181E-2"/>
    <n v="0"/>
    <n v="1.8228571428571427"/>
    <n v="0"/>
    <n v="0"/>
    <n v="-12.76"/>
    <x v="1"/>
  </r>
  <r>
    <d v="2024-04-20T00:00:00"/>
    <x v="0"/>
    <s v="Instagram"/>
    <s v="Carousel"/>
    <s v="Gen Z"/>
    <n v="3957"/>
    <n v="45"/>
    <n v="3"/>
    <n v="167.74"/>
    <n v="237.19"/>
    <n v="1.1372251705837756E-2"/>
    <n v="6.6666666666666666E-2"/>
    <n v="3.727555555555556"/>
    <n v="55.913333333333334"/>
    <n v="1.414033623464886"/>
    <n v="69.449999999999989"/>
    <x v="1"/>
  </r>
  <r>
    <d v="2024-04-20T00:00:00"/>
    <x v="0"/>
    <s v="Instagram"/>
    <s v="Carousel"/>
    <s v="Millennials"/>
    <n v="3707"/>
    <n v="45"/>
    <n v="2"/>
    <n v="126.18"/>
    <n v="197.71"/>
    <n v="1.2139196115457242E-2"/>
    <n v="4.4444444444444446E-2"/>
    <n v="2.8040000000000003"/>
    <n v="63.09"/>
    <n v="1.5668885718814392"/>
    <n v="71.53"/>
    <x v="1"/>
  </r>
  <r>
    <d v="2024-04-20T00:00:00"/>
    <x v="0"/>
    <s v="Instagram"/>
    <s v="Carousel"/>
    <s v="Gen X"/>
    <n v="357"/>
    <n v="10"/>
    <n v="0"/>
    <n v="22.69"/>
    <n v="0"/>
    <n v="2.8011204481792718E-2"/>
    <n v="0"/>
    <n v="2.2690000000000001"/>
    <n v="0"/>
    <n v="0"/>
    <n v="-22.69"/>
    <x v="1"/>
  </r>
  <r>
    <d v="2024-04-20T00:00:00"/>
    <x v="0"/>
    <s v="TikTok"/>
    <s v="Video"/>
    <s v="Gen Z"/>
    <n v="3553"/>
    <n v="93"/>
    <n v="9"/>
    <n v="208.38"/>
    <n v="591.44000000000005"/>
    <n v="2.6175063326766113E-2"/>
    <n v="9.6774193548387094E-2"/>
    <n v="2.2406451612903227"/>
    <n v="23.153333333333332"/>
    <n v="2.8382762261253482"/>
    <n v="383.06000000000006"/>
    <x v="1"/>
  </r>
  <r>
    <d v="2024-04-20T00:00:00"/>
    <x v="0"/>
    <s v="TikTok"/>
    <s v="Video"/>
    <s v="Millennials"/>
    <n v="738"/>
    <n v="17"/>
    <n v="1"/>
    <n v="45.8"/>
    <n v="69.95"/>
    <n v="2.3035230352303523E-2"/>
    <n v="5.8823529411764705E-2"/>
    <n v="2.6941176470588233"/>
    <n v="45.8"/>
    <n v="1.5272925764192142"/>
    <n v="24.150000000000006"/>
    <x v="1"/>
  </r>
  <r>
    <d v="2024-04-20T00:00:00"/>
    <x v="0"/>
    <s v="TikTok"/>
    <s v="Video"/>
    <s v="Gen X"/>
    <n v="483"/>
    <n v="23"/>
    <n v="3"/>
    <n v="32.81"/>
    <n v="271.14999999999998"/>
    <n v="4.7619047619047616E-2"/>
    <n v="0.13043478260869565"/>
    <n v="1.4265217391304348"/>
    <n v="10.936666666666667"/>
    <n v="8.2642487046632116"/>
    <n v="238.33999999999997"/>
    <x v="0"/>
  </r>
  <r>
    <d v="2024-04-20T00:00:00"/>
    <x v="0"/>
    <s v="TikTok"/>
    <s v="Image"/>
    <s v="Gen Z"/>
    <n v="5378"/>
    <n v="77"/>
    <n v="1"/>
    <n v="349.33"/>
    <n v="77.92"/>
    <n v="1.4317590182223875E-2"/>
    <n v="1.2987012987012988E-2"/>
    <n v="4.5367532467532463"/>
    <n v="349.33"/>
    <n v="0.22305556350728539"/>
    <n v="-271.40999999999997"/>
    <x v="1"/>
  </r>
  <r>
    <d v="2024-04-20T00:00:00"/>
    <x v="0"/>
    <s v="TikTok"/>
    <s v="Image"/>
    <s v="Millennials"/>
    <n v="331"/>
    <n v="2"/>
    <n v="0"/>
    <n v="13.94"/>
    <n v="0"/>
    <n v="6.0422960725075529E-3"/>
    <n v="0"/>
    <n v="6.97"/>
    <n v="0"/>
    <n v="0"/>
    <n v="-13.94"/>
    <x v="1"/>
  </r>
  <r>
    <d v="2024-04-20T00:00:00"/>
    <x v="0"/>
    <s v="TikTok"/>
    <s v="Image"/>
    <s v="Gen X"/>
    <n v="281"/>
    <n v="2"/>
    <n v="0"/>
    <n v="9.89"/>
    <n v="0"/>
    <n v="7.1174377224199285E-3"/>
    <n v="0"/>
    <n v="4.9450000000000003"/>
    <n v="0"/>
    <n v="0"/>
    <n v="-9.89"/>
    <x v="1"/>
  </r>
  <r>
    <d v="2024-04-20T00:00:00"/>
    <x v="0"/>
    <s v="TikTok"/>
    <s v="Carousel"/>
    <s v="Gen Z"/>
    <n v="2710"/>
    <n v="63"/>
    <n v="4"/>
    <n v="140.58000000000001"/>
    <n v="272.83"/>
    <n v="2.3247232472324724E-2"/>
    <n v="6.3492063492063489E-2"/>
    <n v="2.2314285714285718"/>
    <n v="35.145000000000003"/>
    <n v="1.9407454829990038"/>
    <n v="132.24999999999997"/>
    <x v="1"/>
  </r>
  <r>
    <d v="2024-04-20T00:00:00"/>
    <x v="0"/>
    <s v="TikTok"/>
    <s v="Carousel"/>
    <s v="Millennials"/>
    <n v="463"/>
    <n v="10"/>
    <n v="0"/>
    <n v="15.04"/>
    <n v="0"/>
    <n v="2.159827213822894E-2"/>
    <n v="0"/>
    <n v="1.504"/>
    <n v="0"/>
    <n v="0"/>
    <n v="-15.04"/>
    <x v="1"/>
  </r>
  <r>
    <d v="2024-04-20T00:00:00"/>
    <x v="0"/>
    <s v="TikTok"/>
    <s v="Carousel"/>
    <s v="Gen X"/>
    <n v="489"/>
    <n v="11"/>
    <n v="0"/>
    <n v="18.23"/>
    <n v="0"/>
    <n v="2.2494887525562373E-2"/>
    <n v="0"/>
    <n v="1.6572727272727272"/>
    <n v="0"/>
    <n v="0"/>
    <n v="-18.23"/>
    <x v="1"/>
  </r>
  <r>
    <d v="2024-04-20T00:00:00"/>
    <x v="0"/>
    <s v="Facebook"/>
    <s v="Video"/>
    <s v="Gen Z"/>
    <n v="1484"/>
    <n v="44"/>
    <n v="5"/>
    <n v="46.25"/>
    <n v="366.16"/>
    <n v="2.9649595687331536E-2"/>
    <n v="0.11363636363636363"/>
    <n v="1.0511363636363635"/>
    <n v="9.25"/>
    <n v="7.9169729729729736"/>
    <n v="319.91000000000003"/>
    <x v="0"/>
  </r>
  <r>
    <d v="2024-04-20T00:00:00"/>
    <x v="0"/>
    <s v="Facebook"/>
    <s v="Video"/>
    <s v="Millennials"/>
    <n v="4622"/>
    <n v="199"/>
    <n v="28"/>
    <n v="135.11000000000001"/>
    <n v="1926.02"/>
    <n v="4.3054954565123323E-2"/>
    <n v="0.1407035175879397"/>
    <n v="0.67894472361809055"/>
    <n v="4.8253571428571433"/>
    <n v="14.25519946710088"/>
    <n v="1790.9099999999999"/>
    <x v="0"/>
  </r>
  <r>
    <d v="2024-04-20T00:00:00"/>
    <x v="0"/>
    <s v="Facebook"/>
    <s v="Video"/>
    <s v="Gen X"/>
    <n v="1948"/>
    <n v="67"/>
    <n v="3"/>
    <n v="96.97"/>
    <n v="263.81"/>
    <n v="3.4394250513347026E-2"/>
    <n v="4.4776119402985072E-2"/>
    <n v="1.4473134328358208"/>
    <n v="32.323333333333331"/>
    <n v="2.7205321233371147"/>
    <n v="166.84"/>
    <x v="1"/>
  </r>
  <r>
    <d v="2024-04-20T00:00:00"/>
    <x v="0"/>
    <s v="Facebook"/>
    <s v="Image"/>
    <s v="Gen Z"/>
    <n v="567"/>
    <n v="6"/>
    <n v="0"/>
    <n v="36"/>
    <n v="0"/>
    <n v="1.0582010582010581E-2"/>
    <n v="0"/>
    <n v="6"/>
    <n v="0"/>
    <n v="0"/>
    <n v="-36"/>
    <x v="1"/>
  </r>
  <r>
    <d v="2024-04-20T00:00:00"/>
    <x v="0"/>
    <s v="Facebook"/>
    <s v="Image"/>
    <s v="Millennials"/>
    <n v="5616"/>
    <n v="102"/>
    <n v="4"/>
    <n v="231.72"/>
    <n v="313.75"/>
    <n v="1.8162393162393164E-2"/>
    <n v="3.9215686274509803E-2"/>
    <n v="2.2717647058823531"/>
    <n v="57.93"/>
    <n v="1.3540048334196444"/>
    <n v="82.03"/>
    <x v="1"/>
  </r>
  <r>
    <d v="2024-04-20T00:00:00"/>
    <x v="0"/>
    <s v="Facebook"/>
    <s v="Image"/>
    <s v="Gen X"/>
    <n v="2241"/>
    <n v="18"/>
    <n v="0"/>
    <n v="73.09"/>
    <n v="0"/>
    <n v="8.0321285140562242E-3"/>
    <n v="0"/>
    <n v="4.0605555555555561"/>
    <n v="0"/>
    <n v="0"/>
    <n v="-73.09"/>
    <x v="1"/>
  </r>
  <r>
    <d v="2024-04-20T00:00:00"/>
    <x v="0"/>
    <s v="Facebook"/>
    <s v="Carousel"/>
    <s v="Gen Z"/>
    <n v="1084"/>
    <n v="16"/>
    <n v="0"/>
    <n v="35.68"/>
    <n v="0"/>
    <n v="1.4760147601476014E-2"/>
    <n v="0"/>
    <n v="2.23"/>
    <n v="0"/>
    <n v="0"/>
    <n v="-35.68"/>
    <x v="1"/>
  </r>
  <r>
    <d v="2024-04-20T00:00:00"/>
    <x v="0"/>
    <s v="Facebook"/>
    <s v="Carousel"/>
    <s v="Millennials"/>
    <n v="3522"/>
    <n v="100"/>
    <n v="6"/>
    <n v="88.58"/>
    <n v="551.17999999999995"/>
    <n v="2.8392958546280524E-2"/>
    <n v="0.06"/>
    <n v="0.88580000000000003"/>
    <n v="14.763333333333334"/>
    <n v="6.2223978324678253"/>
    <n v="462.59999999999997"/>
    <x v="0"/>
  </r>
  <r>
    <d v="2024-04-20T00:00:00"/>
    <x v="0"/>
    <s v="Facebook"/>
    <s v="Carousel"/>
    <s v="Gen X"/>
    <n v="1844"/>
    <n v="41"/>
    <n v="2"/>
    <n v="115.65"/>
    <n v="185.21"/>
    <n v="2.2234273318872018E-2"/>
    <n v="4.878048780487805E-2"/>
    <n v="2.8207317073170732"/>
    <n v="57.825000000000003"/>
    <n v="1.6014699524427152"/>
    <n v="69.56"/>
    <x v="1"/>
  </r>
  <r>
    <d v="2024-04-21T00:00:00"/>
    <x v="0"/>
    <s v="Instagram"/>
    <s v="Video"/>
    <s v="Gen Z"/>
    <n v="3860"/>
    <n v="107"/>
    <n v="13"/>
    <n v="259.92"/>
    <n v="1036.6600000000001"/>
    <n v="2.772020725388601E-2"/>
    <n v="0.12149532710280374"/>
    <n v="2.4291588785046732"/>
    <n v="19.993846153846157"/>
    <n v="3.9883810403200988"/>
    <n v="776.74"/>
    <x v="0"/>
  </r>
  <r>
    <d v="2024-04-21T00:00:00"/>
    <x v="0"/>
    <s v="Instagram"/>
    <s v="Video"/>
    <s v="Millennials"/>
    <n v="1946"/>
    <n v="39"/>
    <n v="5"/>
    <n v="86.31"/>
    <n v="449.55"/>
    <n v="2.0041109969167522E-2"/>
    <n v="0.12820512820512819"/>
    <n v="2.2130769230769229"/>
    <n v="17.262"/>
    <n v="5.2085505735140769"/>
    <n v="363.24"/>
    <x v="0"/>
  </r>
  <r>
    <d v="2024-04-21T00:00:00"/>
    <x v="0"/>
    <s v="Instagram"/>
    <s v="Video"/>
    <s v="Gen X"/>
    <n v="430"/>
    <n v="20"/>
    <n v="1"/>
    <n v="18.27"/>
    <n v="76.400000000000006"/>
    <n v="4.6511627906976744E-2"/>
    <n v="0.05"/>
    <n v="0.91349999999999998"/>
    <n v="18.27"/>
    <n v="4.1817186644772857"/>
    <n v="58.13000000000001"/>
    <x v="0"/>
  </r>
  <r>
    <d v="2024-04-21T00:00:00"/>
    <x v="0"/>
    <s v="Instagram"/>
    <s v="Image"/>
    <s v="Gen Z"/>
    <n v="2751"/>
    <n v="51"/>
    <n v="1"/>
    <n v="115.83"/>
    <n v="92.49"/>
    <n v="1.8538713195201745E-2"/>
    <n v="1.9607843137254902E-2"/>
    <n v="2.2711764705882351"/>
    <n v="115.83"/>
    <n v="0.79849779849779845"/>
    <n v="-23.340000000000003"/>
    <x v="1"/>
  </r>
  <r>
    <d v="2024-04-21T00:00:00"/>
    <x v="0"/>
    <s v="Instagram"/>
    <s v="Image"/>
    <s v="Millennials"/>
    <n v="3191"/>
    <n v="28"/>
    <n v="0"/>
    <n v="143.72"/>
    <n v="0"/>
    <n v="8.7746787840802254E-3"/>
    <n v="0"/>
    <n v="5.1328571428571426"/>
    <n v="0"/>
    <n v="0"/>
    <n v="-143.72"/>
    <x v="1"/>
  </r>
  <r>
    <d v="2024-04-21T00:00:00"/>
    <x v="0"/>
    <s v="Instagram"/>
    <s v="Image"/>
    <s v="Gen X"/>
    <n v="457"/>
    <n v="8"/>
    <n v="0"/>
    <n v="23.7"/>
    <n v="0"/>
    <n v="1.7505470459518599E-2"/>
    <n v="0"/>
    <n v="2.9624999999999999"/>
    <n v="0"/>
    <n v="0"/>
    <n v="-23.7"/>
    <x v="1"/>
  </r>
  <r>
    <d v="2024-04-21T00:00:00"/>
    <x v="0"/>
    <s v="Instagram"/>
    <s v="Carousel"/>
    <s v="Gen Z"/>
    <n v="1830"/>
    <n v="40"/>
    <n v="1"/>
    <n v="82.62"/>
    <n v="53.71"/>
    <n v="2.185792349726776E-2"/>
    <n v="2.5000000000000001E-2"/>
    <n v="2.0655000000000001"/>
    <n v="82.62"/>
    <n v="0.65008472524812388"/>
    <n v="-28.910000000000004"/>
    <x v="1"/>
  </r>
  <r>
    <d v="2024-04-21T00:00:00"/>
    <x v="0"/>
    <s v="Instagram"/>
    <s v="Carousel"/>
    <s v="Millennials"/>
    <n v="2229"/>
    <n v="43"/>
    <n v="1"/>
    <n v="64.709999999999994"/>
    <n v="84.38"/>
    <n v="1.9291161956034097E-2"/>
    <n v="2.3255813953488372E-2"/>
    <n v="1.5048837209302324"/>
    <n v="64.709999999999994"/>
    <n v="1.3039715654458353"/>
    <n v="19.670000000000002"/>
    <x v="1"/>
  </r>
  <r>
    <d v="2024-04-21T00:00:00"/>
    <x v="0"/>
    <s v="Instagram"/>
    <s v="Carousel"/>
    <s v="Gen X"/>
    <n v="90"/>
    <n v="2"/>
    <n v="0"/>
    <n v="2.5099999999999998"/>
    <n v="0"/>
    <n v="2.2222222222222223E-2"/>
    <n v="0"/>
    <n v="1.2549999999999999"/>
    <n v="0"/>
    <n v="0"/>
    <n v="-2.5099999999999998"/>
    <x v="1"/>
  </r>
  <r>
    <d v="2024-04-21T00:00:00"/>
    <x v="0"/>
    <s v="TikTok"/>
    <s v="Video"/>
    <s v="Gen Z"/>
    <n v="6803"/>
    <n v="230"/>
    <n v="28"/>
    <n v="194.71"/>
    <n v="2116.9499999999998"/>
    <n v="3.3808613846832279E-2"/>
    <n v="0.12173913043478261"/>
    <n v="0.84656521739130441"/>
    <n v="6.9539285714285715"/>
    <n v="10.872322941810896"/>
    <n v="1922.2399999999998"/>
    <x v="0"/>
  </r>
  <r>
    <d v="2024-04-21T00:00:00"/>
    <x v="0"/>
    <s v="TikTok"/>
    <s v="Video"/>
    <s v="Millennials"/>
    <n v="637"/>
    <n v="20"/>
    <n v="1"/>
    <n v="34.81"/>
    <n v="72.81"/>
    <n v="3.1397174254317109E-2"/>
    <n v="0.05"/>
    <n v="1.7405000000000002"/>
    <n v="34.81"/>
    <n v="2.0916403332375753"/>
    <n v="38"/>
    <x v="1"/>
  </r>
  <r>
    <d v="2024-04-21T00:00:00"/>
    <x v="0"/>
    <s v="TikTok"/>
    <s v="Video"/>
    <s v="Gen X"/>
    <n v="73"/>
    <n v="3"/>
    <n v="0"/>
    <n v="4.28"/>
    <n v="0"/>
    <n v="4.1095890410958902E-2"/>
    <n v="0"/>
    <n v="1.4266666666666667"/>
    <n v="0"/>
    <n v="0"/>
    <n v="-4.28"/>
    <x v="1"/>
  </r>
  <r>
    <d v="2024-04-21T00:00:00"/>
    <x v="0"/>
    <s v="TikTok"/>
    <s v="Image"/>
    <s v="Gen Z"/>
    <n v="6702"/>
    <n v="93"/>
    <n v="1"/>
    <n v="217"/>
    <n v="64.14"/>
    <n v="1.387645478961504E-2"/>
    <n v="1.0752688172043012E-2"/>
    <n v="2.3333333333333335"/>
    <n v="217"/>
    <n v="0.29557603686635947"/>
    <n v="-152.86000000000001"/>
    <x v="1"/>
  </r>
  <r>
    <d v="2024-04-21T00:00:00"/>
    <x v="0"/>
    <s v="TikTok"/>
    <s v="Image"/>
    <s v="Millennials"/>
    <n v="664"/>
    <n v="8"/>
    <n v="0"/>
    <n v="37.909999999999997"/>
    <n v="0"/>
    <n v="1.2048192771084338E-2"/>
    <n v="0"/>
    <n v="4.7387499999999996"/>
    <n v="0"/>
    <n v="0"/>
    <n v="-37.909999999999997"/>
    <x v="1"/>
  </r>
  <r>
    <d v="2024-04-21T00:00:00"/>
    <x v="0"/>
    <s v="TikTok"/>
    <s v="Image"/>
    <s v="Gen X"/>
    <n v="54"/>
    <n v="0"/>
    <n v="0"/>
    <n v="2.87"/>
    <n v="0"/>
    <n v="0"/>
    <n v="0"/>
    <n v="0"/>
    <n v="0"/>
    <n v="0"/>
    <n v="-2.87"/>
    <x v="1"/>
  </r>
  <r>
    <d v="2024-04-21T00:00:00"/>
    <x v="0"/>
    <s v="TikTok"/>
    <s v="Carousel"/>
    <s v="Gen Z"/>
    <n v="3040"/>
    <n v="85"/>
    <n v="1"/>
    <n v="113.92"/>
    <n v="78.459999999999994"/>
    <n v="2.7960526315789474E-2"/>
    <n v="1.1764705882352941E-2"/>
    <n v="1.340235294117647"/>
    <n v="113.92"/>
    <n v="0.68872893258426959"/>
    <n v="-35.460000000000008"/>
    <x v="1"/>
  </r>
  <r>
    <d v="2024-04-21T00:00:00"/>
    <x v="0"/>
    <s v="TikTok"/>
    <s v="Carousel"/>
    <s v="Millennials"/>
    <n v="352"/>
    <n v="8"/>
    <n v="0"/>
    <n v="14.49"/>
    <n v="0"/>
    <n v="2.2727272727272728E-2"/>
    <n v="0"/>
    <n v="1.81125"/>
    <n v="0"/>
    <n v="0"/>
    <n v="-14.49"/>
    <x v="1"/>
  </r>
  <r>
    <d v="2024-04-21T00:00:00"/>
    <x v="0"/>
    <s v="TikTok"/>
    <s v="Carousel"/>
    <s v="Gen X"/>
    <n v="50"/>
    <n v="1"/>
    <n v="0"/>
    <n v="1.78"/>
    <n v="0"/>
    <n v="0.02"/>
    <n v="0"/>
    <n v="1.78"/>
    <n v="0"/>
    <n v="0"/>
    <n v="-1.78"/>
    <x v="1"/>
  </r>
  <r>
    <d v="2024-04-21T00:00:00"/>
    <x v="0"/>
    <s v="Facebook"/>
    <s v="Video"/>
    <s v="Gen Z"/>
    <n v="877"/>
    <n v="29"/>
    <n v="3"/>
    <n v="24.11"/>
    <n v="188.03"/>
    <n v="3.3067274800456098E-2"/>
    <n v="0.10344827586206896"/>
    <n v="0.83137931034482759"/>
    <n v="8.0366666666666671"/>
    <n v="7.79883865615927"/>
    <n v="163.92000000000002"/>
    <x v="0"/>
  </r>
  <r>
    <d v="2024-04-21T00:00:00"/>
    <x v="0"/>
    <s v="Facebook"/>
    <s v="Video"/>
    <s v="Millennials"/>
    <n v="5418"/>
    <n v="132"/>
    <n v="12"/>
    <n v="132.97"/>
    <n v="610.67999999999995"/>
    <n v="2.4363233665559248E-2"/>
    <n v="9.0909090909090912E-2"/>
    <n v="1.0073484848484848"/>
    <n v="11.080833333333333"/>
    <n v="4.5926148755358351"/>
    <n v="477.70999999999992"/>
    <x v="0"/>
  </r>
  <r>
    <d v="2024-04-21T00:00:00"/>
    <x v="0"/>
    <s v="Facebook"/>
    <s v="Video"/>
    <s v="Gen X"/>
    <n v="1390"/>
    <n v="59"/>
    <n v="7"/>
    <n v="50.17"/>
    <n v="675.86"/>
    <n v="4.2446043165467628E-2"/>
    <n v="0.11864406779661017"/>
    <n v="0.85033898305084754"/>
    <n v="7.1671428571428573"/>
    <n v="13.471397249352203"/>
    <n v="625.69000000000005"/>
    <x v="0"/>
  </r>
  <r>
    <d v="2024-04-21T00:00:00"/>
    <x v="0"/>
    <s v="Facebook"/>
    <s v="Image"/>
    <s v="Gen Z"/>
    <n v="1188"/>
    <n v="19"/>
    <n v="0"/>
    <n v="47.16"/>
    <n v="0"/>
    <n v="1.5993265993265993E-2"/>
    <n v="0"/>
    <n v="2.4821052631578944"/>
    <n v="0"/>
    <n v="0"/>
    <n v="-47.16"/>
    <x v="1"/>
  </r>
  <r>
    <d v="2024-04-21T00:00:00"/>
    <x v="0"/>
    <s v="Facebook"/>
    <s v="Image"/>
    <s v="Millennials"/>
    <n v="4504"/>
    <n v="30"/>
    <n v="0"/>
    <n v="269.63"/>
    <n v="0"/>
    <n v="6.6607460035523975E-3"/>
    <n v="0"/>
    <n v="8.9876666666666658"/>
    <n v="0"/>
    <n v="0"/>
    <n v="-269.63"/>
    <x v="1"/>
  </r>
  <r>
    <d v="2024-04-21T00:00:00"/>
    <x v="0"/>
    <s v="Facebook"/>
    <s v="Image"/>
    <s v="Gen X"/>
    <n v="1206"/>
    <n v="18"/>
    <n v="0"/>
    <n v="56.19"/>
    <n v="0"/>
    <n v="1.4925373134328358E-2"/>
    <n v="0"/>
    <n v="3.1216666666666666"/>
    <n v="0"/>
    <n v="0"/>
    <n v="-56.19"/>
    <x v="1"/>
  </r>
  <r>
    <d v="2024-04-21T00:00:00"/>
    <x v="0"/>
    <s v="Facebook"/>
    <s v="Carousel"/>
    <s v="Gen Z"/>
    <n v="701"/>
    <n v="19"/>
    <n v="0"/>
    <n v="43.06"/>
    <n v="0"/>
    <n v="2.710413694721826E-2"/>
    <n v="0"/>
    <n v="2.2663157894736843"/>
    <n v="0"/>
    <n v="0"/>
    <n v="-43.06"/>
    <x v="1"/>
  </r>
  <r>
    <d v="2024-04-21T00:00:00"/>
    <x v="0"/>
    <s v="Facebook"/>
    <s v="Carousel"/>
    <s v="Millennials"/>
    <n v="5451"/>
    <n v="59"/>
    <n v="1"/>
    <n v="254.54"/>
    <n v="87.92"/>
    <n v="1.0823702073014125E-2"/>
    <n v="1.6949152542372881E-2"/>
    <n v="4.314237288135593"/>
    <n v="254.54"/>
    <n v="0.34540740158717687"/>
    <n v="-166.62"/>
    <x v="1"/>
  </r>
  <r>
    <d v="2024-04-21T00:00:00"/>
    <x v="0"/>
    <s v="Facebook"/>
    <s v="Carousel"/>
    <s v="Gen X"/>
    <n v="2224"/>
    <n v="54"/>
    <n v="4"/>
    <n v="95.97"/>
    <n v="234.63"/>
    <n v="2.4280575539568347E-2"/>
    <n v="7.407407407407407E-2"/>
    <n v="1.7772222222222223"/>
    <n v="23.9925"/>
    <n v="2.4448265082838385"/>
    <n v="138.66"/>
    <x v="1"/>
  </r>
  <r>
    <d v="2024-04-22T00:00:00"/>
    <x v="0"/>
    <s v="Instagram"/>
    <s v="Video"/>
    <s v="Gen Z"/>
    <n v="4641"/>
    <n v="140"/>
    <n v="17"/>
    <n v="238.14"/>
    <n v="1203.43"/>
    <n v="3.0165912518853696E-2"/>
    <n v="0.12142857142857143"/>
    <n v="1.7009999999999998"/>
    <n v="14.008235294117647"/>
    <n v="5.0534559502813474"/>
    <n v="965.29000000000008"/>
    <x v="0"/>
  </r>
  <r>
    <d v="2024-04-22T00:00:00"/>
    <x v="0"/>
    <s v="Instagram"/>
    <s v="Video"/>
    <s v="Millennials"/>
    <n v="1730"/>
    <n v="36"/>
    <n v="1"/>
    <n v="104.99"/>
    <n v="79.569999999999993"/>
    <n v="2.0809248554913295E-2"/>
    <n v="2.7777777777777776E-2"/>
    <n v="2.9163888888888887"/>
    <n v="104.99"/>
    <n v="0.75788170301933511"/>
    <n v="-25.42"/>
    <x v="1"/>
  </r>
  <r>
    <d v="2024-04-22T00:00:00"/>
    <x v="0"/>
    <s v="Instagram"/>
    <s v="Video"/>
    <s v="Gen X"/>
    <n v="366"/>
    <n v="14"/>
    <n v="0"/>
    <n v="19.96"/>
    <n v="0"/>
    <n v="3.825136612021858E-2"/>
    <n v="0"/>
    <n v="1.4257142857142857"/>
    <n v="0"/>
    <n v="0"/>
    <n v="-19.96"/>
    <x v="1"/>
  </r>
  <r>
    <d v="2024-04-22T00:00:00"/>
    <x v="0"/>
    <s v="Instagram"/>
    <s v="Image"/>
    <s v="Gen Z"/>
    <n v="4492"/>
    <n v="34"/>
    <n v="1"/>
    <n v="258.60000000000002"/>
    <n v="71.47"/>
    <n v="7.5690115761353517E-3"/>
    <n v="2.9411764705882353E-2"/>
    <n v="7.605882352941177"/>
    <n v="258.60000000000002"/>
    <n v="0.27637277648878572"/>
    <n v="-187.13000000000002"/>
    <x v="1"/>
  </r>
  <r>
    <d v="2024-04-22T00:00:00"/>
    <x v="0"/>
    <s v="Instagram"/>
    <s v="Image"/>
    <s v="Millennials"/>
    <n v="3600"/>
    <n v="60"/>
    <n v="1"/>
    <n v="237.68"/>
    <n v="67.86"/>
    <n v="1.6666666666666666E-2"/>
    <n v="1.6666666666666666E-2"/>
    <n v="3.9613333333333336"/>
    <n v="237.68"/>
    <n v="0.28550992931672836"/>
    <n v="-169.82"/>
    <x v="1"/>
  </r>
  <r>
    <d v="2024-04-22T00:00:00"/>
    <x v="0"/>
    <s v="Instagram"/>
    <s v="Image"/>
    <s v="Gen X"/>
    <n v="448"/>
    <n v="3"/>
    <n v="0"/>
    <n v="11.8"/>
    <n v="0"/>
    <n v="6.6964285714285711E-3"/>
    <n v="0"/>
    <n v="3.9333333333333336"/>
    <n v="0"/>
    <n v="0"/>
    <n v="-11.8"/>
    <x v="1"/>
  </r>
  <r>
    <d v="2024-04-22T00:00:00"/>
    <x v="0"/>
    <s v="Instagram"/>
    <s v="Carousel"/>
    <s v="Gen Z"/>
    <n v="2495"/>
    <n v="34"/>
    <n v="2"/>
    <n v="136.75"/>
    <n v="108.67"/>
    <n v="1.3627254509018036E-2"/>
    <n v="5.8823529411764705E-2"/>
    <n v="4.0220588235294121"/>
    <n v="68.375"/>
    <n v="0.79466179159049366"/>
    <n v="-28.08"/>
    <x v="1"/>
  </r>
  <r>
    <d v="2024-04-22T00:00:00"/>
    <x v="0"/>
    <s v="Instagram"/>
    <s v="Carousel"/>
    <s v="Millennials"/>
    <n v="1272"/>
    <n v="32"/>
    <n v="2"/>
    <n v="69.989999999999995"/>
    <n v="107.98"/>
    <n v="2.5157232704402517E-2"/>
    <n v="6.25E-2"/>
    <n v="2.1871874999999998"/>
    <n v="34.994999999999997"/>
    <n v="1.542791827403915"/>
    <n v="37.990000000000009"/>
    <x v="1"/>
  </r>
  <r>
    <d v="2024-04-22T00:00:00"/>
    <x v="0"/>
    <s v="Instagram"/>
    <s v="Carousel"/>
    <s v="Gen X"/>
    <n v="284"/>
    <n v="4"/>
    <n v="0"/>
    <n v="13.03"/>
    <n v="0"/>
    <n v="1.4084507042253521E-2"/>
    <n v="0"/>
    <n v="3.2574999999999998"/>
    <n v="0"/>
    <n v="0"/>
    <n v="-13.03"/>
    <x v="1"/>
  </r>
  <r>
    <d v="2024-04-22T00:00:00"/>
    <x v="0"/>
    <s v="TikTok"/>
    <s v="Video"/>
    <s v="Gen Z"/>
    <n v="7245"/>
    <n v="347"/>
    <n v="18"/>
    <n v="419.05"/>
    <n v="1550.45"/>
    <n v="4.7895100069013111E-2"/>
    <n v="5.1873198847262249E-2"/>
    <n v="1.2076368876080692"/>
    <n v="23.280555555555555"/>
    <n v="3.6999164777472857"/>
    <n v="1131.4000000000001"/>
    <x v="0"/>
  </r>
  <r>
    <d v="2024-04-22T00:00:00"/>
    <x v="0"/>
    <s v="TikTok"/>
    <s v="Video"/>
    <s v="Millennials"/>
    <n v="449"/>
    <n v="21"/>
    <n v="2"/>
    <n v="20.87"/>
    <n v="120.43"/>
    <n v="4.6770601336302897E-2"/>
    <n v="9.5238095238095233E-2"/>
    <n v="0.99380952380952381"/>
    <n v="10.435"/>
    <n v="5.7704839482510781"/>
    <n v="99.56"/>
    <x v="0"/>
  </r>
  <r>
    <d v="2024-04-22T00:00:00"/>
    <x v="0"/>
    <s v="TikTok"/>
    <s v="Video"/>
    <s v="Gen X"/>
    <n v="239"/>
    <n v="7"/>
    <n v="0"/>
    <n v="13.72"/>
    <n v="0"/>
    <n v="2.9288702928870293E-2"/>
    <n v="0"/>
    <n v="1.9600000000000002"/>
    <n v="0"/>
    <n v="0"/>
    <n v="-13.72"/>
    <x v="1"/>
  </r>
  <r>
    <d v="2024-04-22T00:00:00"/>
    <x v="0"/>
    <s v="TikTok"/>
    <s v="Image"/>
    <s v="Gen Z"/>
    <n v="3886"/>
    <n v="54"/>
    <n v="0"/>
    <n v="223.47"/>
    <n v="0"/>
    <n v="1.3896037056098817E-2"/>
    <n v="0"/>
    <n v="4.1383333333333336"/>
    <n v="0"/>
    <n v="0"/>
    <n v="-223.47"/>
    <x v="1"/>
  </r>
  <r>
    <d v="2024-04-22T00:00:00"/>
    <x v="0"/>
    <s v="TikTok"/>
    <s v="Image"/>
    <s v="Millennials"/>
    <n v="357"/>
    <n v="2"/>
    <n v="0"/>
    <n v="17.09"/>
    <n v="0"/>
    <n v="5.6022408963585435E-3"/>
    <n v="0"/>
    <n v="8.5449999999999999"/>
    <n v="0"/>
    <n v="0"/>
    <n v="-17.09"/>
    <x v="1"/>
  </r>
  <r>
    <d v="2024-04-22T00:00:00"/>
    <x v="0"/>
    <s v="TikTok"/>
    <s v="Image"/>
    <s v="Gen X"/>
    <n v="117"/>
    <n v="0"/>
    <n v="0"/>
    <n v="3.28"/>
    <n v="0"/>
    <n v="0"/>
    <n v="0"/>
    <n v="0"/>
    <n v="0"/>
    <n v="0"/>
    <n v="-3.28"/>
    <x v="1"/>
  </r>
  <r>
    <d v="2024-04-22T00:00:00"/>
    <x v="0"/>
    <s v="TikTok"/>
    <s v="Carousel"/>
    <s v="Gen Z"/>
    <n v="6558"/>
    <n v="143"/>
    <n v="4"/>
    <n v="257.37"/>
    <n v="372.4"/>
    <n v="2.1805428484293992E-2"/>
    <n v="2.7972027972027972E-2"/>
    <n v="1.7997902097902099"/>
    <n v="64.342500000000001"/>
    <n v="1.4469440882775768"/>
    <n v="115.02999999999997"/>
    <x v="1"/>
  </r>
  <r>
    <d v="2024-04-22T00:00:00"/>
    <x v="0"/>
    <s v="TikTok"/>
    <s v="Carousel"/>
    <s v="Millennials"/>
    <n v="857"/>
    <n v="9"/>
    <n v="0"/>
    <n v="27.8"/>
    <n v="0"/>
    <n v="1.0501750291715286E-2"/>
    <n v="0"/>
    <n v="3.088888888888889"/>
    <n v="0"/>
    <n v="0"/>
    <n v="-27.8"/>
    <x v="1"/>
  </r>
  <r>
    <d v="2024-04-22T00:00:00"/>
    <x v="0"/>
    <s v="TikTok"/>
    <s v="Carousel"/>
    <s v="Gen X"/>
    <n v="465"/>
    <n v="5"/>
    <n v="0"/>
    <n v="24.42"/>
    <n v="0"/>
    <n v="1.0752688172043012E-2"/>
    <n v="0"/>
    <n v="4.8840000000000003"/>
    <n v="0"/>
    <n v="0"/>
    <n v="-24.42"/>
    <x v="1"/>
  </r>
  <r>
    <d v="2024-04-22T00:00:00"/>
    <x v="0"/>
    <s v="Facebook"/>
    <s v="Video"/>
    <s v="Gen Z"/>
    <n v="1456"/>
    <n v="32"/>
    <n v="1"/>
    <n v="96.29"/>
    <n v="86.23"/>
    <n v="2.197802197802198E-2"/>
    <n v="3.125E-2"/>
    <n v="3.0090625000000002"/>
    <n v="96.29"/>
    <n v="0.89552393810364517"/>
    <n v="-10.060000000000002"/>
    <x v="1"/>
  </r>
  <r>
    <d v="2024-04-22T00:00:00"/>
    <x v="0"/>
    <s v="Facebook"/>
    <s v="Video"/>
    <s v="Millennials"/>
    <n v="2869"/>
    <n v="141"/>
    <n v="18"/>
    <n v="184.55"/>
    <n v="1128.9100000000001"/>
    <n v="4.9146043917741376E-2"/>
    <n v="0.1276595744680851"/>
    <n v="1.3088652482269505"/>
    <n v="10.252777777777778"/>
    <n v="6.1170956380384718"/>
    <n v="944.36000000000013"/>
    <x v="0"/>
  </r>
  <r>
    <d v="2024-04-22T00:00:00"/>
    <x v="0"/>
    <s v="Facebook"/>
    <s v="Video"/>
    <s v="Gen X"/>
    <n v="2362"/>
    <n v="71"/>
    <n v="4"/>
    <n v="115.56"/>
    <n v="315.25"/>
    <n v="3.0059271803556307E-2"/>
    <n v="5.6338028169014086E-2"/>
    <n v="1.6276056338028169"/>
    <n v="28.89"/>
    <n v="2.728020076150917"/>
    <n v="199.69"/>
    <x v="1"/>
  </r>
  <r>
    <d v="2024-04-22T00:00:00"/>
    <x v="0"/>
    <s v="Facebook"/>
    <s v="Image"/>
    <s v="Gen Z"/>
    <n v="835"/>
    <n v="16"/>
    <n v="0"/>
    <n v="50.22"/>
    <n v="0"/>
    <n v="1.9161676646706587E-2"/>
    <n v="0"/>
    <n v="3.1387499999999999"/>
    <n v="0"/>
    <n v="0"/>
    <n v="-50.22"/>
    <x v="1"/>
  </r>
  <r>
    <d v="2024-04-22T00:00:00"/>
    <x v="0"/>
    <s v="Facebook"/>
    <s v="Image"/>
    <s v="Millennials"/>
    <n v="2094"/>
    <n v="29"/>
    <n v="0"/>
    <n v="94.83"/>
    <n v="0"/>
    <n v="1.3849092645654251E-2"/>
    <n v="0"/>
    <n v="3.27"/>
    <n v="0"/>
    <n v="0"/>
    <n v="-94.83"/>
    <x v="1"/>
  </r>
  <r>
    <d v="2024-04-22T00:00:00"/>
    <x v="0"/>
    <s v="Facebook"/>
    <s v="Image"/>
    <s v="Gen X"/>
    <n v="2750"/>
    <n v="14"/>
    <n v="0"/>
    <n v="75.14"/>
    <n v="0"/>
    <n v="5.0909090909090913E-3"/>
    <n v="0"/>
    <n v="5.3671428571428574"/>
    <n v="0"/>
    <n v="0"/>
    <n v="-75.14"/>
    <x v="1"/>
  </r>
  <r>
    <d v="2024-04-22T00:00:00"/>
    <x v="0"/>
    <s v="Facebook"/>
    <s v="Carousel"/>
    <s v="Gen Z"/>
    <n v="944"/>
    <n v="10"/>
    <n v="0"/>
    <n v="35.32"/>
    <n v="0"/>
    <n v="1.059322033898305E-2"/>
    <n v="0"/>
    <n v="3.532"/>
    <n v="0"/>
    <n v="0"/>
    <n v="-35.32"/>
    <x v="1"/>
  </r>
  <r>
    <d v="2024-04-22T00:00:00"/>
    <x v="0"/>
    <s v="Facebook"/>
    <s v="Carousel"/>
    <s v="Millennials"/>
    <n v="3124"/>
    <n v="49"/>
    <n v="2"/>
    <n v="145.77000000000001"/>
    <n v="113.49"/>
    <n v="1.5685019206145966E-2"/>
    <n v="4.0816326530612242E-2"/>
    <n v="2.9748979591836737"/>
    <n v="72.885000000000005"/>
    <n v="0.7785552582835974"/>
    <n v="-32.280000000000015"/>
    <x v="1"/>
  </r>
  <r>
    <d v="2024-04-22T00:00:00"/>
    <x v="0"/>
    <s v="Facebook"/>
    <s v="Carousel"/>
    <s v="Gen X"/>
    <n v="1844"/>
    <n v="34"/>
    <n v="1"/>
    <n v="112.01"/>
    <n v="90.12"/>
    <n v="1.843817787418655E-2"/>
    <n v="2.9411764705882353E-2"/>
    <n v="3.2944117647058824"/>
    <n v="112.01"/>
    <n v="0.80457102044460316"/>
    <n v="-21.89"/>
    <x v="1"/>
  </r>
  <r>
    <d v="2024-04-23T00:00:00"/>
    <x v="0"/>
    <s v="Instagram"/>
    <s v="Video"/>
    <s v="Gen Z"/>
    <n v="3517"/>
    <n v="105"/>
    <n v="6"/>
    <n v="110.87"/>
    <n v="573.38"/>
    <n v="2.9854990048336652E-2"/>
    <n v="5.7142857142857141E-2"/>
    <n v="1.0559047619047619"/>
    <n v="18.478333333333335"/>
    <n v="5.1716424641471992"/>
    <n v="462.51"/>
    <x v="0"/>
  </r>
  <r>
    <d v="2024-04-23T00:00:00"/>
    <x v="0"/>
    <s v="Instagram"/>
    <s v="Video"/>
    <s v="Millennials"/>
    <n v="2246"/>
    <n v="90"/>
    <n v="6"/>
    <n v="84.98"/>
    <n v="464.6"/>
    <n v="4.0071237756010687E-2"/>
    <n v="6.6666666666666666E-2"/>
    <n v="0.9442222222222223"/>
    <n v="14.163333333333334"/>
    <n v="5.4671687455871973"/>
    <n v="379.62"/>
    <x v="0"/>
  </r>
  <r>
    <d v="2024-04-23T00:00:00"/>
    <x v="0"/>
    <s v="Instagram"/>
    <s v="Video"/>
    <s v="Gen X"/>
    <n v="373"/>
    <n v="9"/>
    <n v="1"/>
    <n v="16.86"/>
    <n v="91.13"/>
    <n v="2.4128686327077747E-2"/>
    <n v="0.1111111111111111"/>
    <n v="1.8733333333333333"/>
    <n v="16.86"/>
    <n v="5.4051008303677346"/>
    <n v="74.27"/>
    <x v="0"/>
  </r>
  <r>
    <d v="2024-04-23T00:00:00"/>
    <x v="0"/>
    <s v="Instagram"/>
    <s v="Image"/>
    <s v="Gen Z"/>
    <n v="3556"/>
    <n v="25"/>
    <n v="1"/>
    <n v="104.72"/>
    <n v="94.57"/>
    <n v="7.0303712035995501E-3"/>
    <n v="0.04"/>
    <n v="4.1887999999999996"/>
    <n v="104.72"/>
    <n v="0.90307486631016032"/>
    <n v="-10.150000000000006"/>
    <x v="1"/>
  </r>
  <r>
    <d v="2024-04-23T00:00:00"/>
    <x v="0"/>
    <s v="Instagram"/>
    <s v="Image"/>
    <s v="Millennials"/>
    <n v="3281"/>
    <n v="39"/>
    <n v="1"/>
    <n v="206.38"/>
    <n v="98.21"/>
    <n v="1.1886619932947273E-2"/>
    <n v="2.564102564102564E-2"/>
    <n v="5.2917948717948713"/>
    <n v="206.38"/>
    <n v="0.47586975482120358"/>
    <n v="-108.17"/>
    <x v="1"/>
  </r>
  <r>
    <d v="2024-04-23T00:00:00"/>
    <x v="0"/>
    <s v="Instagram"/>
    <s v="Image"/>
    <s v="Gen X"/>
    <n v="230"/>
    <n v="2"/>
    <n v="0"/>
    <n v="10.75"/>
    <n v="0"/>
    <n v="8.6956521739130436E-3"/>
    <n v="0"/>
    <n v="5.375"/>
    <n v="0"/>
    <n v="0"/>
    <n v="-10.75"/>
    <x v="1"/>
  </r>
  <r>
    <d v="2024-04-23T00:00:00"/>
    <x v="0"/>
    <s v="Instagram"/>
    <s v="Carousel"/>
    <s v="Gen Z"/>
    <n v="3515"/>
    <n v="59"/>
    <n v="4"/>
    <n v="103.49"/>
    <n v="326.48"/>
    <n v="1.6785206258890469E-2"/>
    <n v="6.7796610169491525E-2"/>
    <n v="1.7540677966101694"/>
    <n v="25.872499999999999"/>
    <n v="3.1547009372886272"/>
    <n v="222.99"/>
    <x v="1"/>
  </r>
  <r>
    <d v="2024-04-23T00:00:00"/>
    <x v="0"/>
    <s v="Instagram"/>
    <s v="Carousel"/>
    <s v="Millennials"/>
    <n v="1836"/>
    <n v="22"/>
    <n v="0"/>
    <n v="88.95"/>
    <n v="0"/>
    <n v="1.1982570806100218E-2"/>
    <n v="0"/>
    <n v="4.043181818181818"/>
    <n v="0"/>
    <n v="0"/>
    <n v="-88.95"/>
    <x v="1"/>
  </r>
  <r>
    <d v="2024-04-23T00:00:00"/>
    <x v="0"/>
    <s v="Instagram"/>
    <s v="Carousel"/>
    <s v="Gen X"/>
    <n v="61"/>
    <n v="0"/>
    <n v="0"/>
    <n v="3.42"/>
    <n v="0"/>
    <n v="0"/>
    <n v="0"/>
    <n v="0"/>
    <n v="0"/>
    <n v="0"/>
    <n v="-3.42"/>
    <x v="1"/>
  </r>
  <r>
    <d v="2024-04-23T00:00:00"/>
    <x v="0"/>
    <s v="TikTok"/>
    <s v="Video"/>
    <s v="Gen Z"/>
    <n v="3986"/>
    <n v="148"/>
    <n v="9"/>
    <n v="123.17"/>
    <n v="468.59"/>
    <n v="3.7129954841946811E-2"/>
    <n v="6.0810810810810814E-2"/>
    <n v="0.83222972972972975"/>
    <n v="13.685555555555556"/>
    <n v="3.8044166599009497"/>
    <n v="345.41999999999996"/>
    <x v="0"/>
  </r>
  <r>
    <d v="2024-04-23T00:00:00"/>
    <x v="0"/>
    <s v="TikTok"/>
    <s v="Video"/>
    <s v="Millennials"/>
    <n v="505"/>
    <n v="16"/>
    <n v="1"/>
    <n v="33.81"/>
    <n v="84.73"/>
    <n v="3.1683168316831684E-2"/>
    <n v="6.25E-2"/>
    <n v="2.1131250000000001"/>
    <n v="33.81"/>
    <n v="2.5060632948831705"/>
    <n v="50.92"/>
    <x v="1"/>
  </r>
  <r>
    <d v="2024-04-23T00:00:00"/>
    <x v="0"/>
    <s v="TikTok"/>
    <s v="Video"/>
    <s v="Gen X"/>
    <n v="395"/>
    <n v="14"/>
    <n v="1"/>
    <n v="26.48"/>
    <n v="71.75"/>
    <n v="3.5443037974683546E-2"/>
    <n v="7.1428571428571425E-2"/>
    <n v="1.8914285714285715"/>
    <n v="26.48"/>
    <n v="2.7095921450151055"/>
    <n v="45.269999999999996"/>
    <x v="1"/>
  </r>
  <r>
    <d v="2024-04-23T00:00:00"/>
    <x v="0"/>
    <s v="TikTok"/>
    <s v="Image"/>
    <s v="Gen Z"/>
    <n v="6020"/>
    <n v="93"/>
    <n v="3"/>
    <n v="216.81"/>
    <n v="195.52"/>
    <n v="1.5448504983388704E-2"/>
    <n v="3.2258064516129031E-2"/>
    <n v="2.3312903225806454"/>
    <n v="72.27"/>
    <n v="0.90180342235136757"/>
    <n v="-21.289999999999992"/>
    <x v="1"/>
  </r>
  <r>
    <d v="2024-04-23T00:00:00"/>
    <x v="0"/>
    <s v="TikTok"/>
    <s v="Image"/>
    <s v="Millennials"/>
    <n v="444"/>
    <n v="2"/>
    <n v="0"/>
    <n v="23.1"/>
    <n v="0"/>
    <n v="4.5045045045045045E-3"/>
    <n v="0"/>
    <n v="11.55"/>
    <n v="0"/>
    <n v="0"/>
    <n v="-23.1"/>
    <x v="1"/>
  </r>
  <r>
    <d v="2024-04-23T00:00:00"/>
    <x v="0"/>
    <s v="TikTok"/>
    <s v="Image"/>
    <s v="Gen X"/>
    <n v="124"/>
    <n v="2"/>
    <n v="0"/>
    <n v="3.87"/>
    <n v="0"/>
    <n v="1.6129032258064516E-2"/>
    <n v="0"/>
    <n v="1.9350000000000001"/>
    <n v="0"/>
    <n v="0"/>
    <n v="-3.87"/>
    <x v="1"/>
  </r>
  <r>
    <d v="2024-04-23T00:00:00"/>
    <x v="0"/>
    <s v="TikTok"/>
    <s v="Carousel"/>
    <s v="Gen Z"/>
    <n v="5580"/>
    <n v="60"/>
    <n v="3"/>
    <n v="145.32"/>
    <n v="220.09"/>
    <n v="1.0752688172043012E-2"/>
    <n v="0.05"/>
    <n v="2.4219999999999997"/>
    <n v="48.44"/>
    <n v="1.5145196807046519"/>
    <n v="74.77000000000001"/>
    <x v="1"/>
  </r>
  <r>
    <d v="2024-04-23T00:00:00"/>
    <x v="0"/>
    <s v="TikTok"/>
    <s v="Carousel"/>
    <s v="Millennials"/>
    <n v="396"/>
    <n v="4"/>
    <n v="0"/>
    <n v="15.72"/>
    <n v="0"/>
    <n v="1.0101010101010102E-2"/>
    <n v="0"/>
    <n v="3.93"/>
    <n v="0"/>
    <n v="0"/>
    <n v="-15.72"/>
    <x v="1"/>
  </r>
  <r>
    <d v="2024-04-23T00:00:00"/>
    <x v="0"/>
    <s v="TikTok"/>
    <s v="Carousel"/>
    <s v="Gen X"/>
    <n v="297"/>
    <n v="3"/>
    <n v="0"/>
    <n v="10.25"/>
    <n v="0"/>
    <n v="1.0101010101010102E-2"/>
    <n v="0"/>
    <n v="3.4166666666666665"/>
    <n v="0"/>
    <n v="0"/>
    <n v="-10.25"/>
    <x v="1"/>
  </r>
  <r>
    <d v="2024-04-23T00:00:00"/>
    <x v="0"/>
    <s v="Facebook"/>
    <s v="Video"/>
    <s v="Gen Z"/>
    <n v="635"/>
    <n v="25"/>
    <n v="1"/>
    <n v="15.31"/>
    <n v="70.739999999999995"/>
    <n v="3.937007874015748E-2"/>
    <n v="0.04"/>
    <n v="0.61240000000000006"/>
    <n v="15.31"/>
    <n v="4.6205094709340297"/>
    <n v="55.429999999999993"/>
    <x v="0"/>
  </r>
  <r>
    <d v="2024-04-23T00:00:00"/>
    <x v="0"/>
    <s v="Facebook"/>
    <s v="Video"/>
    <s v="Millennials"/>
    <n v="3830"/>
    <n v="105"/>
    <n v="13"/>
    <n v="107.91"/>
    <n v="890.48"/>
    <n v="2.7415143603133161E-2"/>
    <n v="0.12380952380952381"/>
    <n v="1.0277142857142856"/>
    <n v="8.3007692307692302"/>
    <n v="8.2520619034380509"/>
    <n v="782.57"/>
    <x v="0"/>
  </r>
  <r>
    <d v="2024-04-23T00:00:00"/>
    <x v="0"/>
    <s v="Facebook"/>
    <s v="Video"/>
    <s v="Gen X"/>
    <n v="1302"/>
    <n v="28"/>
    <n v="3"/>
    <n v="63.34"/>
    <n v="202.41"/>
    <n v="2.1505376344086023E-2"/>
    <n v="0.10714285714285714"/>
    <n v="2.2621428571428575"/>
    <n v="21.113333333333333"/>
    <n v="3.1956109883170192"/>
    <n v="139.07"/>
    <x v="1"/>
  </r>
  <r>
    <d v="2024-04-23T00:00:00"/>
    <x v="0"/>
    <s v="Facebook"/>
    <s v="Image"/>
    <s v="Gen Z"/>
    <n v="988"/>
    <n v="13"/>
    <n v="0"/>
    <n v="45.48"/>
    <n v="0"/>
    <n v="1.3157894736842105E-2"/>
    <n v="0"/>
    <n v="3.4984615384615383"/>
    <n v="0"/>
    <n v="0"/>
    <n v="-45.48"/>
    <x v="1"/>
  </r>
  <r>
    <d v="2024-04-23T00:00:00"/>
    <x v="0"/>
    <s v="Facebook"/>
    <s v="Image"/>
    <s v="Millennials"/>
    <n v="4407"/>
    <n v="65"/>
    <n v="1"/>
    <n v="128.68"/>
    <n v="57.83"/>
    <n v="1.4749262536873156E-2"/>
    <n v="1.5384615384615385E-2"/>
    <n v="1.9796923076923079"/>
    <n v="128.68"/>
    <n v="0.44940938762822502"/>
    <n v="-70.850000000000009"/>
    <x v="1"/>
  </r>
  <r>
    <d v="2024-04-23T00:00:00"/>
    <x v="0"/>
    <s v="Facebook"/>
    <s v="Image"/>
    <s v="Gen X"/>
    <n v="2935"/>
    <n v="15"/>
    <n v="0"/>
    <n v="80.790000000000006"/>
    <n v="0"/>
    <n v="5.1107325383304937E-3"/>
    <n v="0"/>
    <n v="5.3860000000000001"/>
    <n v="0"/>
    <n v="0"/>
    <n v="-80.790000000000006"/>
    <x v="1"/>
  </r>
  <r>
    <d v="2024-04-23T00:00:00"/>
    <x v="0"/>
    <s v="Facebook"/>
    <s v="Carousel"/>
    <s v="Gen Z"/>
    <n v="1400"/>
    <n v="37"/>
    <n v="2"/>
    <n v="70.63"/>
    <n v="186.07"/>
    <n v="2.642857142857143E-2"/>
    <n v="5.4054054054054057E-2"/>
    <n v="1.9089189189189189"/>
    <n v="35.314999999999998"/>
    <n v="2.6344329604983718"/>
    <n v="115.44"/>
    <x v="1"/>
  </r>
  <r>
    <d v="2024-04-23T00:00:00"/>
    <x v="0"/>
    <s v="Facebook"/>
    <s v="Carousel"/>
    <s v="Millennials"/>
    <n v="5593"/>
    <n v="134"/>
    <n v="8"/>
    <n v="226.02"/>
    <n v="673.13"/>
    <n v="2.3958519578043985E-2"/>
    <n v="5.9701492537313432E-2"/>
    <n v="1.6867164179104479"/>
    <n v="28.252500000000001"/>
    <n v="2.978187770993717"/>
    <n v="447.11"/>
    <x v="1"/>
  </r>
  <r>
    <d v="2024-04-23T00:00:00"/>
    <x v="0"/>
    <s v="Facebook"/>
    <s v="Carousel"/>
    <s v="Gen X"/>
    <n v="1840"/>
    <n v="36"/>
    <n v="1"/>
    <n v="67.989999999999995"/>
    <n v="93.52"/>
    <n v="1.9565217391304349E-2"/>
    <n v="2.7777777777777776E-2"/>
    <n v="1.888611111111111"/>
    <n v="67.989999999999995"/>
    <n v="1.3754963965289013"/>
    <n v="25.53"/>
    <x v="1"/>
  </r>
  <r>
    <d v="2024-04-24T00:00:00"/>
    <x v="0"/>
    <s v="Instagram"/>
    <s v="Video"/>
    <s v="Gen Z"/>
    <n v="1843"/>
    <n v="44"/>
    <n v="2"/>
    <n v="110.46"/>
    <n v="191.84"/>
    <n v="2.3874118285404231E-2"/>
    <n v="4.5454545454545456E-2"/>
    <n v="2.5104545454545453"/>
    <n v="55.23"/>
    <n v="1.7367372804635164"/>
    <n v="81.38000000000001"/>
    <x v="1"/>
  </r>
  <r>
    <d v="2024-04-24T00:00:00"/>
    <x v="0"/>
    <s v="Instagram"/>
    <s v="Video"/>
    <s v="Millennials"/>
    <n v="2298"/>
    <n v="102"/>
    <n v="14"/>
    <n v="144.13"/>
    <n v="923.57"/>
    <n v="4.4386422976501305E-2"/>
    <n v="0.13725490196078433"/>
    <n v="1.4130392156862746"/>
    <n v="10.295"/>
    <n v="6.4078956497606336"/>
    <n v="779.44"/>
    <x v="0"/>
  </r>
  <r>
    <d v="2024-04-24T00:00:00"/>
    <x v="0"/>
    <s v="Instagram"/>
    <s v="Video"/>
    <s v="Gen X"/>
    <n v="288"/>
    <n v="12"/>
    <n v="0"/>
    <n v="19.64"/>
    <n v="0"/>
    <n v="4.1666666666666664E-2"/>
    <n v="0"/>
    <n v="1.6366666666666667"/>
    <n v="0"/>
    <n v="0"/>
    <n v="-19.64"/>
    <x v="1"/>
  </r>
  <r>
    <d v="2024-04-24T00:00:00"/>
    <x v="0"/>
    <s v="Instagram"/>
    <s v="Image"/>
    <s v="Gen Z"/>
    <n v="3311"/>
    <n v="60"/>
    <n v="1"/>
    <n v="160.22"/>
    <n v="71.67"/>
    <n v="1.8121413470250678E-2"/>
    <n v="1.6666666666666666E-2"/>
    <n v="2.6703333333333332"/>
    <n v="160.22"/>
    <n v="0.44732243165647234"/>
    <n v="-88.55"/>
    <x v="1"/>
  </r>
  <r>
    <d v="2024-04-24T00:00:00"/>
    <x v="0"/>
    <s v="Instagram"/>
    <s v="Image"/>
    <s v="Millennials"/>
    <n v="2745"/>
    <n v="23"/>
    <n v="1"/>
    <n v="171.06"/>
    <n v="50.91"/>
    <n v="8.378870673952642E-3"/>
    <n v="4.3478260869565216E-2"/>
    <n v="7.4373913043478259"/>
    <n v="171.06"/>
    <n v="0.29761487197474568"/>
    <n v="-120.15"/>
    <x v="1"/>
  </r>
  <r>
    <d v="2024-04-24T00:00:00"/>
    <x v="0"/>
    <s v="Instagram"/>
    <s v="Image"/>
    <s v="Gen X"/>
    <n v="421"/>
    <n v="2"/>
    <n v="0"/>
    <n v="25.2"/>
    <n v="0"/>
    <n v="4.7505938242280287E-3"/>
    <n v="0"/>
    <n v="12.6"/>
    <n v="0"/>
    <n v="0"/>
    <n v="-25.2"/>
    <x v="1"/>
  </r>
  <r>
    <d v="2024-04-24T00:00:00"/>
    <x v="0"/>
    <s v="Instagram"/>
    <s v="Carousel"/>
    <s v="Gen Z"/>
    <n v="2189"/>
    <n v="50"/>
    <n v="2"/>
    <n v="73.180000000000007"/>
    <n v="154.24"/>
    <n v="2.2841480127912289E-2"/>
    <n v="0.04"/>
    <n v="1.4636000000000002"/>
    <n v="36.590000000000003"/>
    <n v="2.1076796939054385"/>
    <n v="81.06"/>
    <x v="1"/>
  </r>
  <r>
    <d v="2024-04-24T00:00:00"/>
    <x v="0"/>
    <s v="Instagram"/>
    <s v="Carousel"/>
    <s v="Millennials"/>
    <n v="3347"/>
    <n v="64"/>
    <n v="4"/>
    <n v="193.21"/>
    <n v="362.39"/>
    <n v="1.9121601434120106E-2"/>
    <n v="6.25E-2"/>
    <n v="3.0189062500000001"/>
    <n v="48.302500000000002"/>
    <n v="1.875627555509549"/>
    <n v="169.17999999999998"/>
    <x v="1"/>
  </r>
  <r>
    <d v="2024-04-24T00:00:00"/>
    <x v="0"/>
    <s v="Instagram"/>
    <s v="Carousel"/>
    <s v="Gen X"/>
    <n v="222"/>
    <n v="3"/>
    <n v="0"/>
    <n v="7.75"/>
    <n v="0"/>
    <n v="1.3513513513513514E-2"/>
    <n v="0"/>
    <n v="2.5833333333333335"/>
    <n v="0"/>
    <n v="0"/>
    <n v="-7.75"/>
    <x v="1"/>
  </r>
  <r>
    <d v="2024-04-24T00:00:00"/>
    <x v="0"/>
    <s v="TikTok"/>
    <s v="Video"/>
    <s v="Gen Z"/>
    <n v="4234"/>
    <n v="87"/>
    <n v="4"/>
    <n v="281.43"/>
    <n v="255.43"/>
    <n v="2.0547945205479451E-2"/>
    <n v="4.5977011494252873E-2"/>
    <n v="3.2348275862068965"/>
    <n v="70.357500000000002"/>
    <n v="0.90761468215897378"/>
    <n v="-26"/>
    <x v="1"/>
  </r>
  <r>
    <d v="2024-04-24T00:00:00"/>
    <x v="0"/>
    <s v="TikTok"/>
    <s v="Video"/>
    <s v="Millennials"/>
    <n v="719"/>
    <n v="33"/>
    <n v="3"/>
    <n v="20.87"/>
    <n v="234.77"/>
    <n v="4.5897079276773299E-2"/>
    <n v="9.0909090909090912E-2"/>
    <n v="0.63242424242424244"/>
    <n v="6.956666666666667"/>
    <n v="11.249161475802588"/>
    <n v="213.9"/>
    <x v="0"/>
  </r>
  <r>
    <d v="2024-04-24T00:00:00"/>
    <x v="0"/>
    <s v="TikTok"/>
    <s v="Video"/>
    <s v="Gen X"/>
    <n v="251"/>
    <n v="6"/>
    <n v="0"/>
    <n v="13.76"/>
    <n v="0"/>
    <n v="2.3904382470119521E-2"/>
    <n v="0"/>
    <n v="2.2933333333333334"/>
    <n v="0"/>
    <n v="0"/>
    <n v="-13.76"/>
    <x v="1"/>
  </r>
  <r>
    <d v="2024-04-24T00:00:00"/>
    <x v="0"/>
    <s v="TikTok"/>
    <s v="Image"/>
    <s v="Gen Z"/>
    <n v="5308"/>
    <n v="104"/>
    <n v="3"/>
    <n v="332.42"/>
    <n v="239.81"/>
    <n v="1.9593067068575734E-2"/>
    <n v="2.8846153846153848E-2"/>
    <n v="3.1963461538461542"/>
    <n v="110.80666666666667"/>
    <n v="0.72140665423259731"/>
    <n v="-92.610000000000014"/>
    <x v="1"/>
  </r>
  <r>
    <d v="2024-04-24T00:00:00"/>
    <x v="0"/>
    <s v="TikTok"/>
    <s v="Image"/>
    <s v="Millennials"/>
    <n v="522"/>
    <n v="2"/>
    <n v="0"/>
    <n v="14.22"/>
    <n v="0"/>
    <n v="3.8314176245210726E-3"/>
    <n v="0"/>
    <n v="7.11"/>
    <n v="0"/>
    <n v="0"/>
    <n v="-14.22"/>
    <x v="1"/>
  </r>
  <r>
    <d v="2024-04-24T00:00:00"/>
    <x v="0"/>
    <s v="TikTok"/>
    <s v="Image"/>
    <s v="Gen X"/>
    <n v="193"/>
    <n v="1"/>
    <n v="0"/>
    <n v="12.58"/>
    <n v="0"/>
    <n v="5.1813471502590676E-3"/>
    <n v="0"/>
    <n v="12.58"/>
    <n v="0"/>
    <n v="0"/>
    <n v="-12.58"/>
    <x v="1"/>
  </r>
  <r>
    <d v="2024-04-24T00:00:00"/>
    <x v="0"/>
    <s v="TikTok"/>
    <s v="Carousel"/>
    <s v="Gen Z"/>
    <n v="6851"/>
    <n v="88"/>
    <n v="6"/>
    <n v="431.81"/>
    <n v="439.84"/>
    <n v="1.2844840169318347E-2"/>
    <n v="6.8181818181818177E-2"/>
    <n v="4.9069318181818184"/>
    <n v="71.968333333333334"/>
    <n v="1.0185961418216345"/>
    <n v="8.0299999999999727"/>
    <x v="1"/>
  </r>
  <r>
    <d v="2024-04-24T00:00:00"/>
    <x v="0"/>
    <s v="TikTok"/>
    <s v="Carousel"/>
    <s v="Millennials"/>
    <n v="891"/>
    <n v="24"/>
    <n v="1"/>
    <n v="37.909999999999997"/>
    <n v="87.93"/>
    <n v="2.6936026936026935E-2"/>
    <n v="4.1666666666666664E-2"/>
    <n v="1.5795833333333331"/>
    <n v="37.909999999999997"/>
    <n v="2.319440780796624"/>
    <n v="50.02000000000001"/>
    <x v="1"/>
  </r>
  <r>
    <d v="2024-04-24T00:00:00"/>
    <x v="0"/>
    <s v="TikTok"/>
    <s v="Carousel"/>
    <s v="Gen X"/>
    <n v="405"/>
    <n v="7"/>
    <n v="0"/>
    <n v="12.49"/>
    <n v="0"/>
    <n v="1.7283950617283949E-2"/>
    <n v="0"/>
    <n v="1.7842857142857143"/>
    <n v="0"/>
    <n v="0"/>
    <n v="-12.49"/>
    <x v="1"/>
  </r>
  <r>
    <d v="2024-04-24T00:00:00"/>
    <x v="0"/>
    <s v="Facebook"/>
    <s v="Video"/>
    <s v="Gen Z"/>
    <n v="1481"/>
    <n v="33"/>
    <n v="4"/>
    <n v="66.12"/>
    <n v="365.43"/>
    <n v="2.2282241728561782E-2"/>
    <n v="0.12121212121212122"/>
    <n v="2.0036363636363639"/>
    <n v="16.53"/>
    <n v="5.5267695099818512"/>
    <n v="299.31"/>
    <x v="0"/>
  </r>
  <r>
    <d v="2024-04-24T00:00:00"/>
    <x v="0"/>
    <s v="Facebook"/>
    <s v="Video"/>
    <s v="Millennials"/>
    <n v="2121"/>
    <n v="61"/>
    <n v="4"/>
    <n v="125.59"/>
    <n v="255.51"/>
    <n v="2.876001885902876E-2"/>
    <n v="6.5573770491803282E-2"/>
    <n v="2.0588524590163937"/>
    <n v="31.397500000000001"/>
    <n v="2.0344772672983518"/>
    <n v="129.91999999999999"/>
    <x v="1"/>
  </r>
  <r>
    <d v="2024-04-24T00:00:00"/>
    <x v="0"/>
    <s v="Facebook"/>
    <s v="Video"/>
    <s v="Gen X"/>
    <n v="2211"/>
    <n v="49"/>
    <n v="4"/>
    <n v="133.83000000000001"/>
    <n v="294.68"/>
    <n v="2.2161917684305744E-2"/>
    <n v="8.1632653061224483E-2"/>
    <n v="2.7312244897959186"/>
    <n v="33.457500000000003"/>
    <n v="2.2018979302099679"/>
    <n v="160.85"/>
    <x v="1"/>
  </r>
  <r>
    <d v="2024-04-24T00:00:00"/>
    <x v="0"/>
    <s v="Facebook"/>
    <s v="Image"/>
    <s v="Gen Z"/>
    <n v="709"/>
    <n v="11"/>
    <n v="0"/>
    <n v="21.51"/>
    <n v="0"/>
    <n v="1.5514809590973202E-2"/>
    <n v="0"/>
    <n v="1.9554545454545456"/>
    <n v="0"/>
    <n v="0"/>
    <n v="-21.51"/>
    <x v="1"/>
  </r>
  <r>
    <d v="2024-04-24T00:00:00"/>
    <x v="0"/>
    <s v="Facebook"/>
    <s v="Image"/>
    <s v="Millennials"/>
    <n v="5878"/>
    <n v="108"/>
    <n v="2"/>
    <n v="267.89999999999998"/>
    <n v="142.24"/>
    <n v="1.8373596461381422E-2"/>
    <n v="1.8518518518518517E-2"/>
    <n v="2.4805555555555552"/>
    <n v="133.94999999999999"/>
    <n v="0.53094438223217622"/>
    <n v="-125.65999999999997"/>
    <x v="1"/>
  </r>
  <r>
    <d v="2024-04-24T00:00:00"/>
    <x v="0"/>
    <s v="Facebook"/>
    <s v="Image"/>
    <s v="Gen X"/>
    <n v="2214"/>
    <n v="38"/>
    <n v="1"/>
    <n v="120.25"/>
    <n v="75.31"/>
    <n v="1.7163504968383016E-2"/>
    <n v="2.6315789473684209E-2"/>
    <n v="3.1644736842105261"/>
    <n v="120.25"/>
    <n v="0.62627858627858635"/>
    <n v="-44.94"/>
    <x v="1"/>
  </r>
  <r>
    <d v="2024-04-24T00:00:00"/>
    <x v="0"/>
    <s v="Facebook"/>
    <s v="Carousel"/>
    <s v="Gen Z"/>
    <n v="939"/>
    <n v="18"/>
    <n v="1"/>
    <n v="45.75"/>
    <n v="94.66"/>
    <n v="1.9169329073482427E-2"/>
    <n v="5.5555555555555552E-2"/>
    <n v="2.5416666666666665"/>
    <n v="45.75"/>
    <n v="2.0690710382513662"/>
    <n v="48.91"/>
    <x v="1"/>
  </r>
  <r>
    <d v="2024-04-24T00:00:00"/>
    <x v="0"/>
    <s v="Facebook"/>
    <s v="Carousel"/>
    <s v="Millennials"/>
    <n v="4617"/>
    <n v="48"/>
    <n v="1"/>
    <n v="225.2"/>
    <n v="86.89"/>
    <n v="1.0396361273554255E-2"/>
    <n v="2.0833333333333332E-2"/>
    <n v="4.6916666666666664"/>
    <n v="225.2"/>
    <n v="0.38583481349911192"/>
    <n v="-138.31"/>
    <x v="1"/>
  </r>
  <r>
    <d v="2024-04-24T00:00:00"/>
    <x v="0"/>
    <s v="Facebook"/>
    <s v="Carousel"/>
    <s v="Gen X"/>
    <n v="2405"/>
    <n v="27"/>
    <n v="1"/>
    <n v="140.03"/>
    <n v="62.26"/>
    <n v="1.1226611226611227E-2"/>
    <n v="3.7037037037037035E-2"/>
    <n v="5.1862962962962964"/>
    <n v="140.03"/>
    <n v="0.44461901021209738"/>
    <n v="-77.77000000000001"/>
    <x v="1"/>
  </r>
  <r>
    <d v="2024-04-25T00:00:00"/>
    <x v="0"/>
    <s v="Instagram"/>
    <s v="Video"/>
    <s v="Gen Z"/>
    <n v="2317"/>
    <n v="49"/>
    <n v="3"/>
    <n v="92.28"/>
    <n v="177.39"/>
    <n v="2.1148036253776436E-2"/>
    <n v="6.1224489795918366E-2"/>
    <n v="1.8832653061224489"/>
    <n v="30.76"/>
    <n v="1.9223016905071519"/>
    <n v="85.109999999999985"/>
    <x v="1"/>
  </r>
  <r>
    <d v="2024-04-25T00:00:00"/>
    <x v="0"/>
    <s v="Instagram"/>
    <s v="Video"/>
    <s v="Millennials"/>
    <n v="1879"/>
    <n v="80"/>
    <n v="10"/>
    <n v="43.2"/>
    <n v="750.62"/>
    <n v="4.2575838211814793E-2"/>
    <n v="0.125"/>
    <n v="0.54"/>
    <n v="4.32"/>
    <n v="17.375462962962963"/>
    <n v="707.42"/>
    <x v="0"/>
  </r>
  <r>
    <d v="2024-04-25T00:00:00"/>
    <x v="0"/>
    <s v="Instagram"/>
    <s v="Video"/>
    <s v="Gen X"/>
    <n v="206"/>
    <n v="4"/>
    <n v="0"/>
    <n v="5.83"/>
    <n v="0"/>
    <n v="1.9417475728155338E-2"/>
    <n v="0"/>
    <n v="1.4575"/>
    <n v="0"/>
    <n v="0"/>
    <n v="-5.83"/>
    <x v="1"/>
  </r>
  <r>
    <d v="2024-04-25T00:00:00"/>
    <x v="0"/>
    <s v="Instagram"/>
    <s v="Image"/>
    <s v="Gen Z"/>
    <n v="2844"/>
    <n v="34"/>
    <n v="1"/>
    <n v="83.71"/>
    <n v="59.26"/>
    <n v="1.1954992967651195E-2"/>
    <n v="2.9411764705882353E-2"/>
    <n v="2.4620588235294116"/>
    <n v="83.71"/>
    <n v="0.70792020069286832"/>
    <n v="-24.449999999999996"/>
    <x v="1"/>
  </r>
  <r>
    <d v="2024-04-25T00:00:00"/>
    <x v="0"/>
    <s v="Instagram"/>
    <s v="Image"/>
    <s v="Millennials"/>
    <n v="2787"/>
    <n v="23"/>
    <n v="0"/>
    <n v="113.69"/>
    <n v="0"/>
    <n v="8.2526013634732689E-3"/>
    <n v="0"/>
    <n v="4.9430434782608694"/>
    <n v="0"/>
    <n v="0"/>
    <n v="-113.69"/>
    <x v="1"/>
  </r>
  <r>
    <d v="2024-04-25T00:00:00"/>
    <x v="0"/>
    <s v="Instagram"/>
    <s v="Image"/>
    <s v="Gen X"/>
    <n v="288"/>
    <n v="4"/>
    <n v="0"/>
    <n v="15.63"/>
    <n v="0"/>
    <n v="1.3888888888888888E-2"/>
    <n v="0"/>
    <n v="3.9075000000000002"/>
    <n v="0"/>
    <n v="0"/>
    <n v="-15.63"/>
    <x v="1"/>
  </r>
  <r>
    <d v="2024-04-25T00:00:00"/>
    <x v="0"/>
    <s v="Instagram"/>
    <s v="Carousel"/>
    <s v="Gen Z"/>
    <n v="2581"/>
    <n v="71"/>
    <n v="1"/>
    <n v="76.239999999999995"/>
    <n v="51.11"/>
    <n v="2.750871755133669E-2"/>
    <n v="1.4084507042253521E-2"/>
    <n v="1.0738028169014084"/>
    <n v="76.239999999999995"/>
    <n v="0.67038300104931803"/>
    <n v="-25.129999999999995"/>
    <x v="1"/>
  </r>
  <r>
    <d v="2024-04-25T00:00:00"/>
    <x v="0"/>
    <s v="Instagram"/>
    <s v="Carousel"/>
    <s v="Millennials"/>
    <n v="1880"/>
    <n v="32"/>
    <n v="2"/>
    <n v="116.84"/>
    <n v="112.33"/>
    <n v="1.7021276595744681E-2"/>
    <n v="6.25E-2"/>
    <n v="3.6512500000000001"/>
    <n v="58.42"/>
    <n v="0.96140020540910642"/>
    <n v="-4.5100000000000051"/>
    <x v="1"/>
  </r>
  <r>
    <d v="2024-04-25T00:00:00"/>
    <x v="0"/>
    <s v="Instagram"/>
    <s v="Carousel"/>
    <s v="Gen X"/>
    <n v="381"/>
    <n v="6"/>
    <n v="0"/>
    <n v="11.07"/>
    <n v="0"/>
    <n v="1.5748031496062992E-2"/>
    <n v="0"/>
    <n v="1.845"/>
    <n v="0"/>
    <n v="0"/>
    <n v="-11.07"/>
    <x v="1"/>
  </r>
  <r>
    <d v="2024-04-25T00:00:00"/>
    <x v="0"/>
    <s v="TikTok"/>
    <s v="Video"/>
    <s v="Gen Z"/>
    <n v="6591"/>
    <n v="218"/>
    <n v="30"/>
    <n v="393.3"/>
    <n v="2678.13"/>
    <n v="3.3075405856470945E-2"/>
    <n v="0.13761467889908258"/>
    <n v="1.8041284403669726"/>
    <n v="13.110000000000001"/>
    <n v="6.8093821510297481"/>
    <n v="2284.83"/>
    <x v="0"/>
  </r>
  <r>
    <d v="2024-04-25T00:00:00"/>
    <x v="0"/>
    <s v="TikTok"/>
    <s v="Video"/>
    <s v="Millennials"/>
    <n v="524"/>
    <n v="26"/>
    <n v="2"/>
    <n v="22.88"/>
    <n v="132.46"/>
    <n v="4.9618320610687022E-2"/>
    <n v="7.6923076923076927E-2"/>
    <n v="0.88"/>
    <n v="11.44"/>
    <n v="5.789335664335665"/>
    <n v="109.58000000000001"/>
    <x v="0"/>
  </r>
  <r>
    <d v="2024-04-25T00:00:00"/>
    <x v="0"/>
    <s v="TikTok"/>
    <s v="Video"/>
    <s v="Gen X"/>
    <n v="251"/>
    <n v="12"/>
    <n v="1"/>
    <n v="13.85"/>
    <n v="83.86"/>
    <n v="4.7808764940239043E-2"/>
    <n v="8.3333333333333329E-2"/>
    <n v="1.1541666666666666"/>
    <n v="13.85"/>
    <n v="6.0548736462093862"/>
    <n v="70.010000000000005"/>
    <x v="0"/>
  </r>
  <r>
    <d v="2024-04-25T00:00:00"/>
    <x v="0"/>
    <s v="TikTok"/>
    <s v="Image"/>
    <s v="Gen Z"/>
    <n v="5064"/>
    <n v="36"/>
    <n v="0"/>
    <n v="158.4"/>
    <n v="0"/>
    <n v="7.1090047393364926E-3"/>
    <n v="0"/>
    <n v="4.4000000000000004"/>
    <n v="0"/>
    <n v="0"/>
    <n v="-158.4"/>
    <x v="1"/>
  </r>
  <r>
    <d v="2024-04-25T00:00:00"/>
    <x v="0"/>
    <s v="TikTok"/>
    <s v="Image"/>
    <s v="Millennials"/>
    <n v="929"/>
    <n v="15"/>
    <n v="0"/>
    <n v="25.06"/>
    <n v="0"/>
    <n v="1.6146393972012917E-2"/>
    <n v="0"/>
    <n v="1.6706666666666665"/>
    <n v="0"/>
    <n v="0"/>
    <n v="-25.06"/>
    <x v="1"/>
  </r>
  <r>
    <d v="2024-04-25T00:00:00"/>
    <x v="0"/>
    <s v="TikTok"/>
    <s v="Image"/>
    <s v="Gen X"/>
    <n v="173"/>
    <n v="1"/>
    <n v="0"/>
    <n v="6.52"/>
    <n v="0"/>
    <n v="5.7803468208092483E-3"/>
    <n v="0"/>
    <n v="6.52"/>
    <n v="0"/>
    <n v="0"/>
    <n v="-6.52"/>
    <x v="1"/>
  </r>
  <r>
    <d v="2024-04-25T00:00:00"/>
    <x v="0"/>
    <s v="TikTok"/>
    <s v="Carousel"/>
    <s v="Gen Z"/>
    <n v="7392"/>
    <n v="79"/>
    <n v="5"/>
    <n v="373.11"/>
    <n v="380.96"/>
    <n v="1.0687229437229438E-2"/>
    <n v="6.3291139240506333E-2"/>
    <n v="4.7229113924050639"/>
    <n v="74.622"/>
    <n v="1.0210393717670392"/>
    <n v="7.8499999999999659"/>
    <x v="1"/>
  </r>
  <r>
    <d v="2024-04-25T00:00:00"/>
    <x v="0"/>
    <s v="TikTok"/>
    <s v="Carousel"/>
    <s v="Millennials"/>
    <n v="660"/>
    <n v="8"/>
    <n v="0"/>
    <n v="37.78"/>
    <n v="0"/>
    <n v="1.2121212121212121E-2"/>
    <n v="0"/>
    <n v="4.7225000000000001"/>
    <n v="0"/>
    <n v="0"/>
    <n v="-37.78"/>
    <x v="1"/>
  </r>
  <r>
    <d v="2024-04-25T00:00:00"/>
    <x v="0"/>
    <s v="TikTok"/>
    <s v="Carousel"/>
    <s v="Gen X"/>
    <n v="301"/>
    <n v="8"/>
    <n v="0"/>
    <n v="7.02"/>
    <n v="0"/>
    <n v="2.6578073089700997E-2"/>
    <n v="0"/>
    <n v="0.87749999999999995"/>
    <n v="0"/>
    <n v="0"/>
    <n v="-7.02"/>
    <x v="1"/>
  </r>
  <r>
    <d v="2024-04-25T00:00:00"/>
    <x v="0"/>
    <s v="Facebook"/>
    <s v="Video"/>
    <s v="Gen Z"/>
    <n v="1350"/>
    <n v="64"/>
    <n v="8"/>
    <n v="82.66"/>
    <n v="669.2"/>
    <n v="4.7407407407407405E-2"/>
    <n v="0.125"/>
    <n v="1.2915624999999999"/>
    <n v="10.3325"/>
    <n v="8.0958141785627884"/>
    <n v="586.54000000000008"/>
    <x v="0"/>
  </r>
  <r>
    <d v="2024-04-25T00:00:00"/>
    <x v="0"/>
    <s v="Facebook"/>
    <s v="Video"/>
    <s v="Millennials"/>
    <n v="4505"/>
    <n v="156"/>
    <n v="10"/>
    <n v="238.32"/>
    <n v="775.62"/>
    <n v="3.4628190899001113E-2"/>
    <n v="6.4102564102564097E-2"/>
    <n v="1.5276923076923077"/>
    <n v="23.832000000000001"/>
    <n v="3.2545317220543808"/>
    <n v="537.29999999999995"/>
    <x v="1"/>
  </r>
  <r>
    <d v="2024-04-25T00:00:00"/>
    <x v="0"/>
    <s v="Facebook"/>
    <s v="Video"/>
    <s v="Gen X"/>
    <n v="1578"/>
    <n v="38"/>
    <n v="5"/>
    <n v="96.1"/>
    <n v="453.63"/>
    <n v="2.4081115335868188E-2"/>
    <n v="0.13157894736842105"/>
    <n v="2.5289473684210524"/>
    <n v="19.22"/>
    <n v="4.7203954214360042"/>
    <n v="357.53"/>
    <x v="0"/>
  </r>
  <r>
    <d v="2024-04-25T00:00:00"/>
    <x v="0"/>
    <s v="Facebook"/>
    <s v="Image"/>
    <s v="Gen Z"/>
    <n v="972"/>
    <n v="9"/>
    <n v="0"/>
    <n v="56.5"/>
    <n v="0"/>
    <n v="9.2592592592592587E-3"/>
    <n v="0"/>
    <n v="6.2777777777777777"/>
    <n v="0"/>
    <n v="0"/>
    <n v="-56.5"/>
    <x v="1"/>
  </r>
  <r>
    <d v="2024-04-25T00:00:00"/>
    <x v="0"/>
    <s v="Facebook"/>
    <s v="Image"/>
    <s v="Millennials"/>
    <n v="5351"/>
    <n v="33"/>
    <n v="1"/>
    <n v="244.84"/>
    <n v="76.33"/>
    <n v="6.1670715754064661E-3"/>
    <n v="3.0303030303030304E-2"/>
    <n v="7.4193939393939399"/>
    <n v="244.84"/>
    <n v="0.3117546152589446"/>
    <n v="-168.51"/>
    <x v="1"/>
  </r>
  <r>
    <d v="2024-04-25T00:00:00"/>
    <x v="0"/>
    <s v="Facebook"/>
    <s v="Image"/>
    <s v="Gen X"/>
    <n v="2739"/>
    <n v="38"/>
    <n v="1"/>
    <n v="92.69"/>
    <n v="82.29"/>
    <n v="1.3873676524278934E-2"/>
    <n v="2.6315789473684209E-2"/>
    <n v="2.4392105263157893"/>
    <n v="92.69"/>
    <n v="0.88779803646563826"/>
    <n v="-10.399999999999991"/>
    <x v="1"/>
  </r>
  <r>
    <d v="2024-04-25T00:00:00"/>
    <x v="0"/>
    <s v="Facebook"/>
    <s v="Carousel"/>
    <s v="Gen Z"/>
    <n v="1372"/>
    <n v="25"/>
    <n v="0"/>
    <n v="80.61"/>
    <n v="0"/>
    <n v="1.8221574344023325E-2"/>
    <n v="0"/>
    <n v="3.2244000000000002"/>
    <n v="0"/>
    <n v="0"/>
    <n v="-80.61"/>
    <x v="1"/>
  </r>
  <r>
    <d v="2024-04-25T00:00:00"/>
    <x v="0"/>
    <s v="Facebook"/>
    <s v="Carousel"/>
    <s v="Millennials"/>
    <n v="4810"/>
    <n v="89"/>
    <n v="2"/>
    <n v="126.86"/>
    <n v="168.01"/>
    <n v="1.8503118503118504E-2"/>
    <n v="2.247191011235955E-2"/>
    <n v="1.4253932584269662"/>
    <n v="63.43"/>
    <n v="1.3243733249251142"/>
    <n v="41.149999999999991"/>
    <x v="1"/>
  </r>
  <r>
    <d v="2024-04-25T00:00:00"/>
    <x v="0"/>
    <s v="Facebook"/>
    <s v="Carousel"/>
    <s v="Gen X"/>
    <n v="2055"/>
    <n v="43"/>
    <n v="2"/>
    <n v="103.99"/>
    <n v="122.48"/>
    <n v="2.0924574209245744E-2"/>
    <n v="4.6511627906976744E-2"/>
    <n v="2.4183720930232555"/>
    <n v="51.994999999999997"/>
    <n v="1.1778055582267526"/>
    <n v="18.490000000000009"/>
    <x v="1"/>
  </r>
  <r>
    <d v="2024-04-26T00:00:00"/>
    <x v="0"/>
    <s v="Instagram"/>
    <s v="Video"/>
    <s v="Gen Z"/>
    <n v="4867"/>
    <n v="105"/>
    <n v="10"/>
    <n v="129.28"/>
    <n v="913.86"/>
    <n v="2.1573864803780565E-2"/>
    <n v="9.5238095238095233E-2"/>
    <n v="1.2312380952380952"/>
    <n v="12.928000000000001"/>
    <n v="7.0688428217821784"/>
    <n v="784.58"/>
    <x v="0"/>
  </r>
  <r>
    <d v="2024-04-26T00:00:00"/>
    <x v="0"/>
    <s v="Instagram"/>
    <s v="Video"/>
    <s v="Millennials"/>
    <n v="3937"/>
    <n v="102"/>
    <n v="14"/>
    <n v="186.28"/>
    <n v="1170.3699999999999"/>
    <n v="2.5908051816103631E-2"/>
    <n v="0.13725490196078433"/>
    <n v="1.8262745098039215"/>
    <n v="13.305714285714286"/>
    <n v="6.2828537685205061"/>
    <n v="984.08999999999992"/>
    <x v="0"/>
  </r>
  <r>
    <d v="2024-04-26T00:00:00"/>
    <x v="0"/>
    <s v="Instagram"/>
    <s v="Video"/>
    <s v="Gen X"/>
    <n v="136"/>
    <n v="5"/>
    <n v="0"/>
    <n v="3.14"/>
    <n v="0"/>
    <n v="3.6764705882352942E-2"/>
    <n v="0"/>
    <n v="0.628"/>
    <n v="0"/>
    <n v="0"/>
    <n v="-3.14"/>
    <x v="1"/>
  </r>
  <r>
    <d v="2024-04-26T00:00:00"/>
    <x v="0"/>
    <s v="Instagram"/>
    <s v="Image"/>
    <s v="Gen Z"/>
    <n v="4398"/>
    <n v="58"/>
    <n v="0"/>
    <n v="299.79000000000002"/>
    <n v="0"/>
    <n v="1.3187812642110049E-2"/>
    <n v="0"/>
    <n v="5.1687931034482766"/>
    <n v="0"/>
    <n v="0"/>
    <n v="-299.79000000000002"/>
    <x v="1"/>
  </r>
  <r>
    <d v="2024-04-26T00:00:00"/>
    <x v="0"/>
    <s v="Instagram"/>
    <s v="Image"/>
    <s v="Millennials"/>
    <n v="2381"/>
    <n v="24"/>
    <n v="0"/>
    <n v="58.92"/>
    <n v="0"/>
    <n v="1.007979840403192E-2"/>
    <n v="0"/>
    <n v="2.4550000000000001"/>
    <n v="0"/>
    <n v="0"/>
    <n v="-58.92"/>
    <x v="1"/>
  </r>
  <r>
    <d v="2024-04-26T00:00:00"/>
    <x v="0"/>
    <s v="Instagram"/>
    <s v="Image"/>
    <s v="Gen X"/>
    <n v="411"/>
    <n v="4"/>
    <n v="0"/>
    <n v="15.72"/>
    <n v="0"/>
    <n v="9.7323600973236012E-3"/>
    <n v="0"/>
    <n v="3.93"/>
    <n v="0"/>
    <n v="0"/>
    <n v="-15.72"/>
    <x v="1"/>
  </r>
  <r>
    <d v="2024-04-26T00:00:00"/>
    <x v="0"/>
    <s v="Instagram"/>
    <s v="Carousel"/>
    <s v="Gen Z"/>
    <n v="3938"/>
    <n v="58"/>
    <n v="4"/>
    <n v="172.07"/>
    <n v="254.76"/>
    <n v="1.4728288471305232E-2"/>
    <n v="6.8965517241379309E-2"/>
    <n v="2.9667241379310343"/>
    <n v="43.017499999999998"/>
    <n v="1.4805602371128028"/>
    <n v="82.69"/>
    <x v="1"/>
  </r>
  <r>
    <d v="2024-04-26T00:00:00"/>
    <x v="0"/>
    <s v="Instagram"/>
    <s v="Carousel"/>
    <s v="Millennials"/>
    <n v="1423"/>
    <n v="37"/>
    <n v="2"/>
    <n v="43.34"/>
    <n v="114.38"/>
    <n v="2.600140548137737E-2"/>
    <n v="5.4054054054054057E-2"/>
    <n v="1.1713513513513514"/>
    <n v="21.67"/>
    <n v="2.6391324411628978"/>
    <n v="71.039999999999992"/>
    <x v="1"/>
  </r>
  <r>
    <d v="2024-04-26T00:00:00"/>
    <x v="0"/>
    <s v="Instagram"/>
    <s v="Carousel"/>
    <s v="Gen X"/>
    <n v="138"/>
    <n v="1"/>
    <n v="0"/>
    <n v="9.25"/>
    <n v="0"/>
    <n v="7.246376811594203E-3"/>
    <n v="0"/>
    <n v="9.25"/>
    <n v="0"/>
    <n v="0"/>
    <n v="-9.25"/>
    <x v="1"/>
  </r>
  <r>
    <d v="2024-04-26T00:00:00"/>
    <x v="0"/>
    <s v="TikTok"/>
    <s v="Video"/>
    <s v="Gen Z"/>
    <n v="2532"/>
    <n v="96"/>
    <n v="10"/>
    <n v="62.61"/>
    <n v="999.95"/>
    <n v="3.7914691943127965E-2"/>
    <n v="0.10416666666666667"/>
    <n v="0.65218750000000003"/>
    <n v="6.2610000000000001"/>
    <n v="15.971090880051111"/>
    <n v="937.34"/>
    <x v="0"/>
  </r>
  <r>
    <d v="2024-04-26T00:00:00"/>
    <x v="0"/>
    <s v="TikTok"/>
    <s v="Video"/>
    <s v="Millennials"/>
    <n v="925"/>
    <n v="39"/>
    <n v="2"/>
    <n v="22.78"/>
    <n v="198.54"/>
    <n v="4.2162162162162162E-2"/>
    <n v="5.128205128205128E-2"/>
    <n v="0.58410256410256411"/>
    <n v="11.39"/>
    <n v="8.7155399473222115"/>
    <n v="175.76"/>
    <x v="0"/>
  </r>
  <r>
    <d v="2024-04-26T00:00:00"/>
    <x v="0"/>
    <s v="TikTok"/>
    <s v="Video"/>
    <s v="Gen X"/>
    <n v="412"/>
    <n v="18"/>
    <n v="2"/>
    <n v="26.7"/>
    <n v="103.57"/>
    <n v="4.3689320388349516E-2"/>
    <n v="0.1111111111111111"/>
    <n v="1.4833333333333334"/>
    <n v="13.35"/>
    <n v="3.8790262172284642"/>
    <n v="76.86999999999999"/>
    <x v="0"/>
  </r>
  <r>
    <d v="2024-04-26T00:00:00"/>
    <x v="0"/>
    <s v="TikTok"/>
    <s v="Image"/>
    <s v="Gen Z"/>
    <n v="2986"/>
    <n v="54"/>
    <n v="2"/>
    <n v="79.84"/>
    <n v="186.23"/>
    <n v="1.8084393837910249E-2"/>
    <n v="3.7037037037037035E-2"/>
    <n v="1.4785185185185186"/>
    <n v="39.92"/>
    <n v="2.3325400801603204"/>
    <n v="106.38999999999999"/>
    <x v="1"/>
  </r>
  <r>
    <d v="2024-04-26T00:00:00"/>
    <x v="0"/>
    <s v="TikTok"/>
    <s v="Image"/>
    <s v="Millennials"/>
    <n v="635"/>
    <n v="8"/>
    <n v="0"/>
    <n v="42.65"/>
    <n v="0"/>
    <n v="1.2598425196850394E-2"/>
    <n v="0"/>
    <n v="5.3312499999999998"/>
    <n v="0"/>
    <n v="0"/>
    <n v="-42.65"/>
    <x v="1"/>
  </r>
  <r>
    <d v="2024-04-26T00:00:00"/>
    <x v="0"/>
    <s v="TikTok"/>
    <s v="Image"/>
    <s v="Gen X"/>
    <n v="481"/>
    <n v="8"/>
    <n v="0"/>
    <n v="19.28"/>
    <n v="0"/>
    <n v="1.6632016632016633E-2"/>
    <n v="0"/>
    <n v="2.41"/>
    <n v="0"/>
    <n v="0"/>
    <n v="-19.28"/>
    <x v="1"/>
  </r>
  <r>
    <d v="2024-04-26T00:00:00"/>
    <x v="0"/>
    <s v="TikTok"/>
    <s v="Carousel"/>
    <s v="Gen Z"/>
    <n v="6351"/>
    <n v="72"/>
    <n v="3"/>
    <n v="156.25"/>
    <n v="275.27999999999997"/>
    <n v="1.1336797354747285E-2"/>
    <n v="4.1666666666666664E-2"/>
    <n v="2.1701388888888888"/>
    <n v="52.083333333333336"/>
    <n v="1.7617919999999998"/>
    <n v="119.02999999999997"/>
    <x v="1"/>
  </r>
  <r>
    <d v="2024-04-26T00:00:00"/>
    <x v="0"/>
    <s v="TikTok"/>
    <s v="Carousel"/>
    <s v="Millennials"/>
    <n v="816"/>
    <n v="12"/>
    <n v="0"/>
    <n v="31.81"/>
    <n v="0"/>
    <n v="1.4705882352941176E-2"/>
    <n v="0"/>
    <n v="2.6508333333333334"/>
    <n v="0"/>
    <n v="0"/>
    <n v="-31.81"/>
    <x v="1"/>
  </r>
  <r>
    <d v="2024-04-26T00:00:00"/>
    <x v="0"/>
    <s v="TikTok"/>
    <s v="Carousel"/>
    <s v="Gen X"/>
    <n v="226"/>
    <n v="2"/>
    <n v="0"/>
    <n v="9.16"/>
    <n v="0"/>
    <n v="8.8495575221238937E-3"/>
    <n v="0"/>
    <n v="4.58"/>
    <n v="0"/>
    <n v="0"/>
    <n v="-9.16"/>
    <x v="1"/>
  </r>
  <r>
    <d v="2024-04-26T00:00:00"/>
    <x v="0"/>
    <s v="Facebook"/>
    <s v="Video"/>
    <s v="Gen Z"/>
    <n v="1346"/>
    <n v="52"/>
    <n v="6"/>
    <n v="76.78"/>
    <n v="399.21"/>
    <n v="3.8632986627043092E-2"/>
    <n v="0.11538461538461539"/>
    <n v="1.4765384615384616"/>
    <n v="12.796666666666667"/>
    <n v="5.1994008856473037"/>
    <n v="322.42999999999995"/>
    <x v="0"/>
  </r>
  <r>
    <d v="2024-04-26T00:00:00"/>
    <x v="0"/>
    <s v="Facebook"/>
    <s v="Video"/>
    <s v="Millennials"/>
    <n v="3226"/>
    <n v="69"/>
    <n v="7"/>
    <n v="78.33"/>
    <n v="513.94000000000005"/>
    <n v="2.1388716676999379E-2"/>
    <n v="0.10144927536231885"/>
    <n v="1.1352173913043477"/>
    <n v="11.19"/>
    <n v="6.5612153708668464"/>
    <n v="435.61000000000007"/>
    <x v="0"/>
  </r>
  <r>
    <d v="2024-04-26T00:00:00"/>
    <x v="0"/>
    <s v="Facebook"/>
    <s v="Video"/>
    <s v="Gen X"/>
    <n v="1670"/>
    <n v="81"/>
    <n v="4"/>
    <n v="113.37"/>
    <n v="264.5"/>
    <n v="4.8502994011976046E-2"/>
    <n v="4.9382716049382713E-2"/>
    <n v="1.3996296296296298"/>
    <n v="28.342500000000001"/>
    <n v="2.3330687130634207"/>
    <n v="151.13"/>
    <x v="1"/>
  </r>
  <r>
    <d v="2024-04-26T00:00:00"/>
    <x v="0"/>
    <s v="Facebook"/>
    <s v="Image"/>
    <s v="Gen Z"/>
    <n v="844"/>
    <n v="13"/>
    <n v="0"/>
    <n v="28.12"/>
    <n v="0"/>
    <n v="1.5402843601895734E-2"/>
    <n v="0"/>
    <n v="2.1630769230769231"/>
    <n v="0"/>
    <n v="0"/>
    <n v="-28.12"/>
    <x v="1"/>
  </r>
  <r>
    <d v="2024-04-26T00:00:00"/>
    <x v="0"/>
    <s v="Facebook"/>
    <s v="Image"/>
    <s v="Millennials"/>
    <n v="5501"/>
    <n v="68"/>
    <n v="1"/>
    <n v="365.05"/>
    <n v="71.69"/>
    <n v="1.2361388838393019E-2"/>
    <n v="1.4705882352941176E-2"/>
    <n v="5.3683823529411763"/>
    <n v="365.05"/>
    <n v="0.19638405697849609"/>
    <n v="-293.36"/>
    <x v="1"/>
  </r>
  <r>
    <d v="2024-04-26T00:00:00"/>
    <x v="0"/>
    <s v="Facebook"/>
    <s v="Image"/>
    <s v="Gen X"/>
    <n v="1842"/>
    <n v="29"/>
    <n v="0"/>
    <n v="73.41"/>
    <n v="0"/>
    <n v="1.5743756786102063E-2"/>
    <n v="0"/>
    <n v="2.5313793103448274"/>
    <n v="0"/>
    <n v="0"/>
    <n v="-73.41"/>
    <x v="1"/>
  </r>
  <r>
    <d v="2024-04-26T00:00:00"/>
    <x v="0"/>
    <s v="Facebook"/>
    <s v="Carousel"/>
    <s v="Gen Z"/>
    <n v="1050"/>
    <n v="17"/>
    <n v="0"/>
    <n v="41.19"/>
    <n v="0"/>
    <n v="1.6190476190476189E-2"/>
    <n v="0"/>
    <n v="2.4229411764705882"/>
    <n v="0"/>
    <n v="0"/>
    <n v="-41.19"/>
    <x v="1"/>
  </r>
  <r>
    <d v="2024-04-26T00:00:00"/>
    <x v="0"/>
    <s v="Facebook"/>
    <s v="Carousel"/>
    <s v="Millennials"/>
    <n v="2325"/>
    <n v="56"/>
    <n v="2"/>
    <n v="68.08"/>
    <n v="164.06"/>
    <n v="2.4086021505376344E-2"/>
    <n v="3.5714285714285712E-2"/>
    <n v="1.2157142857142857"/>
    <n v="34.04"/>
    <n v="2.4098119858989424"/>
    <n v="95.98"/>
    <x v="1"/>
  </r>
  <r>
    <d v="2024-04-26T00:00:00"/>
    <x v="0"/>
    <s v="Facebook"/>
    <s v="Carousel"/>
    <s v="Gen X"/>
    <n v="2759"/>
    <n v="70"/>
    <n v="2"/>
    <n v="139.76"/>
    <n v="123.95"/>
    <n v="2.5371511417180137E-2"/>
    <n v="2.8571428571428571E-2"/>
    <n v="1.9965714285714284"/>
    <n v="69.88"/>
    <n v="0.88687750429307388"/>
    <n v="-15.809999999999988"/>
    <x v="1"/>
  </r>
  <r>
    <d v="2024-04-27T00:00:00"/>
    <x v="0"/>
    <s v="Instagram"/>
    <s v="Video"/>
    <s v="Gen Z"/>
    <n v="3822"/>
    <n v="114"/>
    <n v="16"/>
    <n v="200.96"/>
    <n v="1022.54"/>
    <n v="2.9827315541601257E-2"/>
    <n v="0.14035087719298245"/>
    <n v="1.7628070175438597"/>
    <n v="12.56"/>
    <n v="5.0882762738853495"/>
    <n v="821.57999999999993"/>
    <x v="0"/>
  </r>
  <r>
    <d v="2024-04-27T00:00:00"/>
    <x v="0"/>
    <s v="Instagram"/>
    <s v="Video"/>
    <s v="Millennials"/>
    <n v="3839"/>
    <n v="174"/>
    <n v="14"/>
    <n v="179.4"/>
    <n v="1175.77"/>
    <n v="4.5324303203959367E-2"/>
    <n v="8.0459770114942528E-2"/>
    <n v="1.0310344827586206"/>
    <n v="12.814285714285715"/>
    <n v="6.5539018952062431"/>
    <n v="996.37"/>
    <x v="0"/>
  </r>
  <r>
    <d v="2024-04-27T00:00:00"/>
    <x v="0"/>
    <s v="Instagram"/>
    <s v="Video"/>
    <s v="Gen X"/>
    <n v="271"/>
    <n v="10"/>
    <n v="1"/>
    <n v="9.98"/>
    <n v="56.32"/>
    <n v="3.6900369003690037E-2"/>
    <n v="0.1"/>
    <n v="0.998"/>
    <n v="9.98"/>
    <n v="5.643286573146292"/>
    <n v="46.34"/>
    <x v="0"/>
  </r>
  <r>
    <d v="2024-04-27T00:00:00"/>
    <x v="0"/>
    <s v="Instagram"/>
    <s v="Image"/>
    <s v="Gen Z"/>
    <n v="2578"/>
    <n v="38"/>
    <n v="1"/>
    <n v="125.77"/>
    <n v="72.13"/>
    <n v="1.4740108611326609E-2"/>
    <n v="2.6315789473684209E-2"/>
    <n v="3.3097368421052629"/>
    <n v="125.77"/>
    <n v="0.57350719567464414"/>
    <n v="-53.64"/>
    <x v="1"/>
  </r>
  <r>
    <d v="2024-04-27T00:00:00"/>
    <x v="0"/>
    <s v="Instagram"/>
    <s v="Image"/>
    <s v="Millennials"/>
    <n v="3814"/>
    <n v="49"/>
    <n v="1"/>
    <n v="94.14"/>
    <n v="86.07"/>
    <n v="1.2847404299947561E-2"/>
    <n v="2.0408163265306121E-2"/>
    <n v="1.9212244897959183"/>
    <n v="94.14"/>
    <n v="0.91427660930528987"/>
    <n v="-8.0700000000000074"/>
    <x v="1"/>
  </r>
  <r>
    <d v="2024-04-27T00:00:00"/>
    <x v="0"/>
    <s v="Instagram"/>
    <s v="Image"/>
    <s v="Gen X"/>
    <n v="166"/>
    <n v="2"/>
    <n v="0"/>
    <n v="6.43"/>
    <n v="0"/>
    <n v="1.2048192771084338E-2"/>
    <n v="0"/>
    <n v="3.2149999999999999"/>
    <n v="0"/>
    <n v="0"/>
    <n v="-6.43"/>
    <x v="1"/>
  </r>
  <r>
    <d v="2024-04-27T00:00:00"/>
    <x v="0"/>
    <s v="Instagram"/>
    <s v="Carousel"/>
    <s v="Gen Z"/>
    <n v="1604"/>
    <n v="47"/>
    <n v="3"/>
    <n v="92.91"/>
    <n v="211.73"/>
    <n v="2.9301745635910224E-2"/>
    <n v="6.3829787234042548E-2"/>
    <n v="1.9768085106382978"/>
    <n v="30.97"/>
    <n v="2.2788720266924982"/>
    <n v="118.82"/>
    <x v="1"/>
  </r>
  <r>
    <d v="2024-04-27T00:00:00"/>
    <x v="0"/>
    <s v="Instagram"/>
    <s v="Carousel"/>
    <s v="Millennials"/>
    <n v="1438"/>
    <n v="36"/>
    <n v="2"/>
    <n v="78.61"/>
    <n v="134.16"/>
    <n v="2.5034770514603615E-2"/>
    <n v="5.5555555555555552E-2"/>
    <n v="2.1836111111111109"/>
    <n v="39.305"/>
    <n v="1.7066530975702836"/>
    <n v="55.55"/>
    <x v="1"/>
  </r>
  <r>
    <d v="2024-04-27T00:00:00"/>
    <x v="0"/>
    <s v="Instagram"/>
    <s v="Carousel"/>
    <s v="Gen X"/>
    <n v="177"/>
    <n v="2"/>
    <n v="0"/>
    <n v="8.25"/>
    <n v="0"/>
    <n v="1.1299435028248588E-2"/>
    <n v="0"/>
    <n v="4.125"/>
    <n v="0"/>
    <n v="0"/>
    <n v="-8.25"/>
    <x v="1"/>
  </r>
  <r>
    <d v="2024-04-27T00:00:00"/>
    <x v="0"/>
    <s v="TikTok"/>
    <s v="Video"/>
    <s v="Gen Z"/>
    <n v="5772"/>
    <n v="146"/>
    <n v="10"/>
    <n v="160.94999999999999"/>
    <n v="820.13"/>
    <n v="2.5294525294525295E-2"/>
    <n v="6.8493150684931503E-2"/>
    <n v="1.1023972602739724"/>
    <n v="16.094999999999999"/>
    <n v="5.0955576265921101"/>
    <n v="659.18000000000006"/>
    <x v="0"/>
  </r>
  <r>
    <d v="2024-04-27T00:00:00"/>
    <x v="0"/>
    <s v="TikTok"/>
    <s v="Video"/>
    <s v="Millennials"/>
    <n v="820"/>
    <n v="35"/>
    <n v="2"/>
    <n v="55.41"/>
    <n v="118.08"/>
    <n v="4.2682926829268296E-2"/>
    <n v="5.7142857142857141E-2"/>
    <n v="1.583142857142857"/>
    <n v="27.704999999999998"/>
    <n v="2.1310232809962102"/>
    <n v="62.67"/>
    <x v="1"/>
  </r>
  <r>
    <d v="2024-04-27T00:00:00"/>
    <x v="0"/>
    <s v="TikTok"/>
    <s v="Video"/>
    <s v="Gen X"/>
    <n v="480"/>
    <n v="11"/>
    <n v="1"/>
    <n v="23.88"/>
    <n v="96.56"/>
    <n v="2.2916666666666665E-2"/>
    <n v="9.0909090909090912E-2"/>
    <n v="2.1709090909090909"/>
    <n v="23.88"/>
    <n v="4.0435510887772201"/>
    <n v="72.680000000000007"/>
    <x v="0"/>
  </r>
  <r>
    <d v="2024-04-27T00:00:00"/>
    <x v="0"/>
    <s v="TikTok"/>
    <s v="Image"/>
    <s v="Gen Z"/>
    <n v="5759"/>
    <n v="76"/>
    <n v="2"/>
    <n v="350.33"/>
    <n v="193.6"/>
    <n v="1.319673554436534E-2"/>
    <n v="2.6315789473684209E-2"/>
    <n v="4.6096052631578948"/>
    <n v="175.16499999999999"/>
    <n v="0.55262181371849395"/>
    <n v="-156.72999999999999"/>
    <x v="1"/>
  </r>
  <r>
    <d v="2024-04-27T00:00:00"/>
    <x v="0"/>
    <s v="TikTok"/>
    <s v="Image"/>
    <s v="Millennials"/>
    <n v="708"/>
    <n v="7"/>
    <n v="0"/>
    <n v="19.46"/>
    <n v="0"/>
    <n v="9.887005649717515E-3"/>
    <n v="0"/>
    <n v="2.7800000000000002"/>
    <n v="0"/>
    <n v="0"/>
    <n v="-19.46"/>
    <x v="1"/>
  </r>
  <r>
    <d v="2024-04-27T00:00:00"/>
    <x v="0"/>
    <s v="TikTok"/>
    <s v="Image"/>
    <s v="Gen X"/>
    <n v="270"/>
    <n v="1"/>
    <n v="0"/>
    <n v="15.58"/>
    <n v="0"/>
    <n v="3.7037037037037038E-3"/>
    <n v="0"/>
    <n v="15.58"/>
    <n v="0"/>
    <n v="0"/>
    <n v="-15.58"/>
    <x v="1"/>
  </r>
  <r>
    <d v="2024-04-27T00:00:00"/>
    <x v="0"/>
    <s v="TikTok"/>
    <s v="Carousel"/>
    <s v="Gen Z"/>
    <n v="2779"/>
    <n v="37"/>
    <n v="2"/>
    <n v="136.61000000000001"/>
    <n v="152.21"/>
    <n v="1.3314141777617848E-2"/>
    <n v="5.4054054054054057E-2"/>
    <n v="3.6921621621621625"/>
    <n v="68.305000000000007"/>
    <n v="1.114193690066613"/>
    <n v="15.599999999999994"/>
    <x v="1"/>
  </r>
  <r>
    <d v="2024-04-27T00:00:00"/>
    <x v="0"/>
    <s v="TikTok"/>
    <s v="Carousel"/>
    <s v="Millennials"/>
    <n v="558"/>
    <n v="14"/>
    <n v="0"/>
    <n v="30.44"/>
    <n v="0"/>
    <n v="2.5089605734767026E-2"/>
    <n v="0"/>
    <n v="2.1742857142857144"/>
    <n v="0"/>
    <n v="0"/>
    <n v="-30.44"/>
    <x v="1"/>
  </r>
  <r>
    <d v="2024-04-27T00:00:00"/>
    <x v="0"/>
    <s v="TikTok"/>
    <s v="Carousel"/>
    <s v="Gen X"/>
    <n v="296"/>
    <n v="3"/>
    <n v="0"/>
    <n v="7.66"/>
    <n v="0"/>
    <n v="1.0135135135135136E-2"/>
    <n v="0"/>
    <n v="2.5533333333333332"/>
    <n v="0"/>
    <n v="0"/>
    <n v="-7.66"/>
    <x v="1"/>
  </r>
  <r>
    <d v="2024-04-27T00:00:00"/>
    <x v="0"/>
    <s v="Facebook"/>
    <s v="Video"/>
    <s v="Gen Z"/>
    <n v="1330"/>
    <n v="62"/>
    <n v="5"/>
    <n v="52.68"/>
    <n v="472.18"/>
    <n v="4.6616541353383459E-2"/>
    <n v="8.0645161290322578E-2"/>
    <n v="0.84967741935483876"/>
    <n v="10.536"/>
    <n v="8.9631738800303715"/>
    <n v="419.5"/>
    <x v="0"/>
  </r>
  <r>
    <d v="2024-04-27T00:00:00"/>
    <x v="0"/>
    <s v="Facebook"/>
    <s v="Video"/>
    <s v="Millennials"/>
    <n v="5230"/>
    <n v="155"/>
    <n v="8"/>
    <n v="317.75"/>
    <n v="418.07"/>
    <n v="2.9636711281070746E-2"/>
    <n v="5.1612903225806452E-2"/>
    <n v="2.0499999999999998"/>
    <n v="39.71875"/>
    <n v="1.3157199055861526"/>
    <n v="100.32"/>
    <x v="1"/>
  </r>
  <r>
    <d v="2024-04-27T00:00:00"/>
    <x v="0"/>
    <s v="Facebook"/>
    <s v="Video"/>
    <s v="Gen X"/>
    <n v="2274"/>
    <n v="53"/>
    <n v="7"/>
    <n v="132.56"/>
    <n v="416.76"/>
    <n v="2.3306948109058926E-2"/>
    <n v="0.13207547169811321"/>
    <n v="2.5011320754716984"/>
    <n v="18.937142857142856"/>
    <n v="3.1439348219674108"/>
    <n v="284.2"/>
    <x v="1"/>
  </r>
  <r>
    <d v="2024-04-27T00:00:00"/>
    <x v="0"/>
    <s v="Facebook"/>
    <s v="Image"/>
    <s v="Gen Z"/>
    <n v="826"/>
    <n v="8"/>
    <n v="0"/>
    <n v="28.07"/>
    <n v="0"/>
    <n v="9.6852300242130755E-3"/>
    <n v="0"/>
    <n v="3.50875"/>
    <n v="0"/>
    <n v="0"/>
    <n v="-28.07"/>
    <x v="1"/>
  </r>
  <r>
    <d v="2024-04-27T00:00:00"/>
    <x v="0"/>
    <s v="Facebook"/>
    <s v="Image"/>
    <s v="Millennials"/>
    <n v="3718"/>
    <n v="57"/>
    <n v="2"/>
    <n v="174.89"/>
    <n v="176.84"/>
    <n v="1.5330823023130715E-2"/>
    <n v="3.5087719298245612E-2"/>
    <n v="3.0682456140350873"/>
    <n v="87.444999999999993"/>
    <n v="1.0111498656298246"/>
    <n v="1.9500000000000171"/>
    <x v="1"/>
  </r>
  <r>
    <d v="2024-04-27T00:00:00"/>
    <x v="0"/>
    <s v="Facebook"/>
    <s v="Image"/>
    <s v="Gen X"/>
    <n v="1656"/>
    <n v="17"/>
    <n v="0"/>
    <n v="109.46"/>
    <n v="0"/>
    <n v="1.0265700483091788E-2"/>
    <n v="0"/>
    <n v="6.4388235294117644"/>
    <n v="0"/>
    <n v="0"/>
    <n v="-109.46"/>
    <x v="1"/>
  </r>
  <r>
    <d v="2024-04-27T00:00:00"/>
    <x v="0"/>
    <s v="Facebook"/>
    <s v="Carousel"/>
    <s v="Gen Z"/>
    <n v="503"/>
    <n v="11"/>
    <n v="0"/>
    <n v="23.97"/>
    <n v="0"/>
    <n v="2.186878727634195E-2"/>
    <n v="0"/>
    <n v="2.1790909090909092"/>
    <n v="0"/>
    <n v="0"/>
    <n v="-23.97"/>
    <x v="1"/>
  </r>
  <r>
    <d v="2024-04-27T00:00:00"/>
    <x v="0"/>
    <s v="Facebook"/>
    <s v="Carousel"/>
    <s v="Millennials"/>
    <n v="2503"/>
    <n v="30"/>
    <n v="1"/>
    <n v="159.58000000000001"/>
    <n v="86.16"/>
    <n v="1.1985617259288853E-2"/>
    <n v="3.3333333333333333E-2"/>
    <n v="5.3193333333333337"/>
    <n v="159.58000000000001"/>
    <n v="0.53991728286752716"/>
    <n v="-73.420000000000016"/>
    <x v="1"/>
  </r>
  <r>
    <d v="2024-04-27T00:00:00"/>
    <x v="0"/>
    <s v="Facebook"/>
    <s v="Carousel"/>
    <s v="Gen X"/>
    <n v="1166"/>
    <n v="27"/>
    <n v="1"/>
    <n v="38.1"/>
    <n v="99.21"/>
    <n v="2.3156089193825044E-2"/>
    <n v="3.7037037037037035E-2"/>
    <n v="1.4111111111111112"/>
    <n v="38.1"/>
    <n v="2.6039370078740154"/>
    <n v="61.109999999999992"/>
    <x v="1"/>
  </r>
  <r>
    <d v="2024-04-28T00:00:00"/>
    <x v="0"/>
    <s v="Instagram"/>
    <s v="Video"/>
    <s v="Gen Z"/>
    <n v="2376"/>
    <n v="69"/>
    <n v="10"/>
    <n v="83.57"/>
    <n v="745.02"/>
    <n v="2.904040404040404E-2"/>
    <n v="0.14492753623188406"/>
    <n v="1.211159420289855"/>
    <n v="8.3569999999999993"/>
    <n v="8.9149216225918391"/>
    <n v="661.45"/>
    <x v="0"/>
  </r>
  <r>
    <d v="2024-04-28T00:00:00"/>
    <x v="0"/>
    <s v="Instagram"/>
    <s v="Video"/>
    <s v="Millennials"/>
    <n v="3420"/>
    <n v="123"/>
    <n v="7"/>
    <n v="164.09"/>
    <n v="577.04999999999995"/>
    <n v="3.5964912280701755E-2"/>
    <n v="5.6910569105691054E-2"/>
    <n v="1.3340650406504064"/>
    <n v="23.44142857142857"/>
    <n v="3.5166676823694312"/>
    <n v="412.95999999999992"/>
    <x v="1"/>
  </r>
  <r>
    <d v="2024-04-28T00:00:00"/>
    <x v="0"/>
    <s v="Instagram"/>
    <s v="Video"/>
    <s v="Gen X"/>
    <n v="321"/>
    <n v="8"/>
    <n v="1"/>
    <n v="10.39"/>
    <n v="81.33"/>
    <n v="2.4922118380062305E-2"/>
    <n v="0.125"/>
    <n v="1.2987500000000001"/>
    <n v="10.39"/>
    <n v="7.827718960538979"/>
    <n v="70.94"/>
    <x v="0"/>
  </r>
  <r>
    <d v="2024-04-28T00:00:00"/>
    <x v="0"/>
    <s v="Instagram"/>
    <s v="Image"/>
    <s v="Gen Z"/>
    <n v="3155"/>
    <n v="23"/>
    <n v="0"/>
    <n v="98.56"/>
    <n v="0"/>
    <n v="7.2900158478605391E-3"/>
    <n v="0"/>
    <n v="4.2852173913043483"/>
    <n v="0"/>
    <n v="0"/>
    <n v="-98.56"/>
    <x v="1"/>
  </r>
  <r>
    <d v="2024-04-28T00:00:00"/>
    <x v="0"/>
    <s v="Instagram"/>
    <s v="Image"/>
    <s v="Millennials"/>
    <n v="1192"/>
    <n v="21"/>
    <n v="0"/>
    <n v="28.39"/>
    <n v="0"/>
    <n v="1.7617449664429529E-2"/>
    <n v="0"/>
    <n v="1.3519047619047619"/>
    <n v="0"/>
    <n v="0"/>
    <n v="-28.39"/>
    <x v="1"/>
  </r>
  <r>
    <d v="2024-04-28T00:00:00"/>
    <x v="0"/>
    <s v="Instagram"/>
    <s v="Image"/>
    <s v="Gen X"/>
    <n v="221"/>
    <n v="2"/>
    <n v="0"/>
    <n v="8.11"/>
    <n v="0"/>
    <n v="9.0497737556561094E-3"/>
    <n v="0"/>
    <n v="4.0549999999999997"/>
    <n v="0"/>
    <n v="0"/>
    <n v="-8.11"/>
    <x v="1"/>
  </r>
  <r>
    <d v="2024-04-28T00:00:00"/>
    <x v="0"/>
    <s v="Instagram"/>
    <s v="Carousel"/>
    <s v="Gen Z"/>
    <n v="3661"/>
    <n v="106"/>
    <n v="4"/>
    <n v="221.78"/>
    <n v="238.16"/>
    <n v="2.895383774924884E-2"/>
    <n v="3.7735849056603772E-2"/>
    <n v="2.0922641509433961"/>
    <n v="55.445"/>
    <n v="1.0738569753810081"/>
    <n v="16.379999999999995"/>
    <x v="1"/>
  </r>
  <r>
    <d v="2024-04-28T00:00:00"/>
    <x v="0"/>
    <s v="Instagram"/>
    <s v="Carousel"/>
    <s v="Millennials"/>
    <n v="3723"/>
    <n v="100"/>
    <n v="6"/>
    <n v="190.84"/>
    <n v="380.81"/>
    <n v="2.6860059092130004E-2"/>
    <n v="0.06"/>
    <n v="1.9084000000000001"/>
    <n v="31.806666666666668"/>
    <n v="1.9954412072940684"/>
    <n v="189.97"/>
    <x v="1"/>
  </r>
  <r>
    <d v="2024-04-28T00:00:00"/>
    <x v="0"/>
    <s v="Instagram"/>
    <s v="Carousel"/>
    <s v="Gen X"/>
    <n v="227"/>
    <n v="4"/>
    <n v="0"/>
    <n v="11.85"/>
    <n v="0"/>
    <n v="1.7621145374449341E-2"/>
    <n v="0"/>
    <n v="2.9624999999999999"/>
    <n v="0"/>
    <n v="0"/>
    <n v="-11.85"/>
    <x v="1"/>
  </r>
  <r>
    <d v="2024-04-28T00:00:00"/>
    <x v="0"/>
    <s v="TikTok"/>
    <s v="Video"/>
    <s v="Gen Z"/>
    <n v="3560"/>
    <n v="133"/>
    <n v="11"/>
    <n v="138.30000000000001"/>
    <n v="917.72"/>
    <n v="3.7359550561797752E-2"/>
    <n v="8.2706766917293228E-2"/>
    <n v="1.0398496240601505"/>
    <n v="12.572727272727274"/>
    <n v="6.6357194504699928"/>
    <n v="779.42000000000007"/>
    <x v="0"/>
  </r>
  <r>
    <d v="2024-04-28T00:00:00"/>
    <x v="0"/>
    <s v="TikTok"/>
    <s v="Video"/>
    <s v="Millennials"/>
    <n v="726"/>
    <n v="26"/>
    <n v="2"/>
    <n v="25.43"/>
    <n v="105.6"/>
    <n v="3.5812672176308541E-2"/>
    <n v="7.6923076923076927E-2"/>
    <n v="0.97807692307692307"/>
    <n v="12.715"/>
    <n v="4.1525756979944948"/>
    <n v="80.169999999999987"/>
    <x v="0"/>
  </r>
  <r>
    <d v="2024-04-28T00:00:00"/>
    <x v="0"/>
    <s v="TikTok"/>
    <s v="Video"/>
    <s v="Gen X"/>
    <n v="336"/>
    <n v="13"/>
    <n v="1"/>
    <n v="15.81"/>
    <n v="81.239999999999995"/>
    <n v="3.8690476190476192E-2"/>
    <n v="7.6923076923076927E-2"/>
    <n v="1.2161538461538461"/>
    <n v="15.81"/>
    <n v="5.138519924098671"/>
    <n v="65.429999999999993"/>
    <x v="0"/>
  </r>
  <r>
    <d v="2024-04-28T00:00:00"/>
    <x v="0"/>
    <s v="TikTok"/>
    <s v="Image"/>
    <s v="Gen Z"/>
    <n v="3674"/>
    <n v="42"/>
    <n v="0"/>
    <n v="243.93"/>
    <n v="0"/>
    <n v="1.1431682090364725E-2"/>
    <n v="0"/>
    <n v="5.8078571428571433"/>
    <n v="0"/>
    <n v="0"/>
    <n v="-243.93"/>
    <x v="1"/>
  </r>
  <r>
    <d v="2024-04-28T00:00:00"/>
    <x v="0"/>
    <s v="TikTok"/>
    <s v="Image"/>
    <s v="Millennials"/>
    <n v="636"/>
    <n v="9"/>
    <n v="0"/>
    <n v="24.79"/>
    <n v="0"/>
    <n v="1.4150943396226415E-2"/>
    <n v="0"/>
    <n v="2.7544444444444443"/>
    <n v="0"/>
    <n v="0"/>
    <n v="-24.79"/>
    <x v="1"/>
  </r>
  <r>
    <d v="2024-04-28T00:00:00"/>
    <x v="0"/>
    <s v="TikTok"/>
    <s v="Image"/>
    <s v="Gen X"/>
    <n v="292"/>
    <n v="2"/>
    <n v="0"/>
    <n v="8.6999999999999993"/>
    <n v="0"/>
    <n v="6.8493150684931503E-3"/>
    <n v="0"/>
    <n v="4.3499999999999996"/>
    <n v="0"/>
    <n v="0"/>
    <n v="-8.6999999999999993"/>
    <x v="1"/>
  </r>
  <r>
    <d v="2024-04-28T00:00:00"/>
    <x v="0"/>
    <s v="TikTok"/>
    <s v="Carousel"/>
    <s v="Gen Z"/>
    <n v="2981"/>
    <n v="85"/>
    <n v="6"/>
    <n v="84.94"/>
    <n v="348.17"/>
    <n v="2.8513921502851394E-2"/>
    <n v="7.0588235294117646E-2"/>
    <n v="0.99929411764705878"/>
    <n v="14.156666666666666"/>
    <n v="4.0990110666352724"/>
    <n v="263.23"/>
    <x v="0"/>
  </r>
  <r>
    <d v="2024-04-28T00:00:00"/>
    <x v="0"/>
    <s v="TikTok"/>
    <s v="Carousel"/>
    <s v="Millennials"/>
    <n v="986"/>
    <n v="12"/>
    <n v="0"/>
    <n v="58.42"/>
    <n v="0"/>
    <n v="1.2170385395537525E-2"/>
    <n v="0"/>
    <n v="4.8683333333333332"/>
    <n v="0"/>
    <n v="0"/>
    <n v="-58.42"/>
    <x v="1"/>
  </r>
  <r>
    <d v="2024-04-28T00:00:00"/>
    <x v="0"/>
    <s v="TikTok"/>
    <s v="Carousel"/>
    <s v="Gen X"/>
    <n v="236"/>
    <n v="6"/>
    <n v="0"/>
    <n v="14.95"/>
    <n v="0"/>
    <n v="2.5423728813559324E-2"/>
    <n v="0"/>
    <n v="2.4916666666666667"/>
    <n v="0"/>
    <n v="0"/>
    <n v="-14.95"/>
    <x v="1"/>
  </r>
  <r>
    <d v="2024-04-28T00:00:00"/>
    <x v="0"/>
    <s v="Facebook"/>
    <s v="Video"/>
    <s v="Gen Z"/>
    <n v="1150"/>
    <n v="54"/>
    <n v="4"/>
    <n v="71.040000000000006"/>
    <n v="384.09"/>
    <n v="4.6956521739130432E-2"/>
    <n v="7.407407407407407E-2"/>
    <n v="1.3155555555555556"/>
    <n v="17.760000000000002"/>
    <n v="5.4066722972972965"/>
    <n v="313.04999999999995"/>
    <x v="0"/>
  </r>
  <r>
    <d v="2024-04-28T00:00:00"/>
    <x v="0"/>
    <s v="Facebook"/>
    <s v="Video"/>
    <s v="Millennials"/>
    <n v="2574"/>
    <n v="94"/>
    <n v="5"/>
    <n v="174.94"/>
    <n v="311.02999999999997"/>
    <n v="3.651903651903652E-2"/>
    <n v="5.3191489361702128E-2"/>
    <n v="1.8610638297872339"/>
    <n v="34.988"/>
    <n v="1.7779238596090086"/>
    <n v="136.08999999999997"/>
    <x v="1"/>
  </r>
  <r>
    <d v="2024-04-28T00:00:00"/>
    <x v="0"/>
    <s v="Facebook"/>
    <s v="Video"/>
    <s v="Gen X"/>
    <n v="1590"/>
    <n v="55"/>
    <n v="7"/>
    <n v="58.05"/>
    <n v="405.74"/>
    <n v="3.4591194968553458E-2"/>
    <n v="0.12727272727272726"/>
    <n v="1.0554545454545454"/>
    <n v="8.2928571428571427"/>
    <n v="6.989491817398795"/>
    <n v="347.69"/>
    <x v="0"/>
  </r>
  <r>
    <d v="2024-04-28T00:00:00"/>
    <x v="0"/>
    <s v="Facebook"/>
    <s v="Image"/>
    <s v="Gen Z"/>
    <n v="819"/>
    <n v="10"/>
    <n v="0"/>
    <n v="45.66"/>
    <n v="0"/>
    <n v="1.221001221001221E-2"/>
    <n v="0"/>
    <n v="4.5659999999999998"/>
    <n v="0"/>
    <n v="0"/>
    <n v="-45.66"/>
    <x v="1"/>
  </r>
  <r>
    <d v="2024-04-28T00:00:00"/>
    <x v="0"/>
    <s v="Facebook"/>
    <s v="Image"/>
    <s v="Millennials"/>
    <n v="5671"/>
    <n v="85"/>
    <n v="0"/>
    <n v="276.05"/>
    <n v="0"/>
    <n v="1.4988538176688415E-2"/>
    <n v="0"/>
    <n v="3.2476470588235293"/>
    <n v="0"/>
    <n v="0"/>
    <n v="-276.05"/>
    <x v="1"/>
  </r>
  <r>
    <d v="2024-04-28T00:00:00"/>
    <x v="0"/>
    <s v="Facebook"/>
    <s v="Image"/>
    <s v="Gen X"/>
    <n v="1297"/>
    <n v="13"/>
    <n v="0"/>
    <n v="87.58"/>
    <n v="0"/>
    <n v="1.0023130300693909E-2"/>
    <n v="0"/>
    <n v="6.7369230769230768"/>
    <n v="0"/>
    <n v="0"/>
    <n v="-87.58"/>
    <x v="1"/>
  </r>
  <r>
    <d v="2024-04-28T00:00:00"/>
    <x v="0"/>
    <s v="Facebook"/>
    <s v="Carousel"/>
    <s v="Gen Z"/>
    <n v="554"/>
    <n v="8"/>
    <n v="0"/>
    <n v="36.450000000000003"/>
    <n v="0"/>
    <n v="1.444043321299639E-2"/>
    <n v="0"/>
    <n v="4.5562500000000004"/>
    <n v="0"/>
    <n v="0"/>
    <n v="-36.450000000000003"/>
    <x v="1"/>
  </r>
  <r>
    <d v="2024-04-28T00:00:00"/>
    <x v="0"/>
    <s v="Facebook"/>
    <s v="Carousel"/>
    <s v="Millennials"/>
    <n v="4445"/>
    <n v="118"/>
    <n v="7"/>
    <n v="154.97999999999999"/>
    <n v="355.91"/>
    <n v="2.6546681664791901E-2"/>
    <n v="5.9322033898305086E-2"/>
    <n v="1.3133898305084746"/>
    <n v="22.139999999999997"/>
    <n v="2.2964898696606015"/>
    <n v="200.93000000000004"/>
    <x v="1"/>
  </r>
  <r>
    <d v="2024-04-28T00:00:00"/>
    <x v="0"/>
    <s v="Facebook"/>
    <s v="Carousel"/>
    <s v="Gen X"/>
    <n v="1157"/>
    <n v="33"/>
    <n v="2"/>
    <n v="77.47"/>
    <n v="162.56"/>
    <n v="2.8522039757994815E-2"/>
    <n v="6.0606060606060608E-2"/>
    <n v="2.3475757575757576"/>
    <n v="38.734999999999999"/>
    <n v="2.098360655737705"/>
    <n v="85.09"/>
    <x v="1"/>
  </r>
  <r>
    <d v="2024-04-29T00:00:00"/>
    <x v="0"/>
    <s v="Instagram"/>
    <s v="Video"/>
    <s v="Gen Z"/>
    <n v="4368"/>
    <n v="163"/>
    <n v="15"/>
    <n v="253.77"/>
    <n v="1304.8699999999999"/>
    <n v="3.7316849816849816E-2"/>
    <n v="9.202453987730061E-2"/>
    <n v="1.5568711656441718"/>
    <n v="16.917999999999999"/>
    <n v="5.1419395515624382"/>
    <n v="1051.0999999999999"/>
    <x v="0"/>
  </r>
  <r>
    <d v="2024-04-29T00:00:00"/>
    <x v="0"/>
    <s v="Instagram"/>
    <s v="Video"/>
    <s v="Millennials"/>
    <n v="1580"/>
    <n v="56"/>
    <n v="5"/>
    <n v="58.24"/>
    <n v="363.63"/>
    <n v="3.5443037974683546E-2"/>
    <n v="8.9285714285714288E-2"/>
    <n v="1.04"/>
    <n v="11.648"/>
    <n v="6.2436469780219781"/>
    <n v="305.39"/>
    <x v="0"/>
  </r>
  <r>
    <d v="2024-04-29T00:00:00"/>
    <x v="0"/>
    <s v="Instagram"/>
    <s v="Video"/>
    <s v="Gen X"/>
    <n v="143"/>
    <n v="5"/>
    <n v="0"/>
    <n v="4.6500000000000004"/>
    <n v="0"/>
    <n v="3.4965034965034968E-2"/>
    <n v="0"/>
    <n v="0.93"/>
    <n v="0"/>
    <n v="0"/>
    <n v="-4.6500000000000004"/>
    <x v="1"/>
  </r>
  <r>
    <d v="2024-04-29T00:00:00"/>
    <x v="0"/>
    <s v="Instagram"/>
    <s v="Image"/>
    <s v="Gen Z"/>
    <n v="3697"/>
    <n v="72"/>
    <n v="1"/>
    <n v="237.5"/>
    <n v="61.28"/>
    <n v="1.9475250202867191E-2"/>
    <n v="1.3888888888888888E-2"/>
    <n v="3.2986111111111112"/>
    <n v="237.5"/>
    <n v="0.25802105263157893"/>
    <n v="-176.22"/>
    <x v="1"/>
  </r>
  <r>
    <d v="2024-04-29T00:00:00"/>
    <x v="0"/>
    <s v="Instagram"/>
    <s v="Image"/>
    <s v="Millennials"/>
    <n v="1034"/>
    <n v="17"/>
    <n v="0"/>
    <n v="30.17"/>
    <n v="0"/>
    <n v="1.6441005802707929E-2"/>
    <n v="0"/>
    <n v="1.7747058823529414"/>
    <n v="0"/>
    <n v="0"/>
    <n v="-30.17"/>
    <x v="1"/>
  </r>
  <r>
    <d v="2024-04-29T00:00:00"/>
    <x v="0"/>
    <s v="Instagram"/>
    <s v="Image"/>
    <s v="Gen X"/>
    <n v="216"/>
    <n v="1"/>
    <n v="0"/>
    <n v="6.2"/>
    <n v="0"/>
    <n v="4.6296296296296294E-3"/>
    <n v="0"/>
    <n v="6.2"/>
    <n v="0"/>
    <n v="0"/>
    <n v="-6.2"/>
    <x v="1"/>
  </r>
  <r>
    <d v="2024-04-29T00:00:00"/>
    <x v="0"/>
    <s v="Instagram"/>
    <s v="Carousel"/>
    <s v="Gen Z"/>
    <n v="4935"/>
    <n v="74"/>
    <n v="3"/>
    <n v="225.15"/>
    <n v="185.88"/>
    <n v="1.4994934143870315E-2"/>
    <n v="4.0540540540540543E-2"/>
    <n v="3.0425675675675676"/>
    <n v="75.05"/>
    <n v="0.82558294470353089"/>
    <n v="-39.27000000000001"/>
    <x v="1"/>
  </r>
  <r>
    <d v="2024-04-29T00:00:00"/>
    <x v="0"/>
    <s v="Instagram"/>
    <s v="Carousel"/>
    <s v="Millennials"/>
    <n v="3886"/>
    <n v="73"/>
    <n v="3"/>
    <n v="152.79"/>
    <n v="152.54"/>
    <n v="1.878538342768914E-2"/>
    <n v="4.1095890410958902E-2"/>
    <n v="2.0930136986301369"/>
    <n v="50.93"/>
    <n v="0.9983637672622554"/>
    <n v="-0.25"/>
    <x v="1"/>
  </r>
  <r>
    <d v="2024-04-29T00:00:00"/>
    <x v="0"/>
    <s v="Instagram"/>
    <s v="Carousel"/>
    <s v="Gen X"/>
    <n v="127"/>
    <n v="2"/>
    <n v="0"/>
    <n v="7.61"/>
    <n v="0"/>
    <n v="1.5748031496062992E-2"/>
    <n v="0"/>
    <n v="3.8050000000000002"/>
    <n v="0"/>
    <n v="0"/>
    <n v="-7.61"/>
    <x v="1"/>
  </r>
  <r>
    <d v="2024-04-29T00:00:00"/>
    <x v="0"/>
    <s v="TikTok"/>
    <s v="Video"/>
    <s v="Gen Z"/>
    <n v="2780"/>
    <n v="88"/>
    <n v="5"/>
    <n v="127.64"/>
    <n v="423.11"/>
    <n v="3.1654676258992806E-2"/>
    <n v="5.6818181818181816E-2"/>
    <n v="1.4504545454545454"/>
    <n v="25.527999999999999"/>
    <n v="3.3148699467251648"/>
    <n v="295.47000000000003"/>
    <x v="1"/>
  </r>
  <r>
    <d v="2024-04-29T00:00:00"/>
    <x v="0"/>
    <s v="TikTok"/>
    <s v="Video"/>
    <s v="Millennials"/>
    <n v="542"/>
    <n v="23"/>
    <n v="2"/>
    <n v="25.15"/>
    <n v="181.04"/>
    <n v="4.2435424354243544E-2"/>
    <n v="8.6956521739130432E-2"/>
    <n v="1.0934782608695652"/>
    <n v="12.574999999999999"/>
    <n v="7.1984095427435388"/>
    <n v="155.88999999999999"/>
    <x v="0"/>
  </r>
  <r>
    <d v="2024-04-29T00:00:00"/>
    <x v="0"/>
    <s v="TikTok"/>
    <s v="Video"/>
    <s v="Gen X"/>
    <n v="433"/>
    <n v="13"/>
    <n v="1"/>
    <n v="20"/>
    <n v="96.54"/>
    <n v="3.0023094688221709E-2"/>
    <n v="7.6923076923076927E-2"/>
    <n v="1.5384615384615385"/>
    <n v="20"/>
    <n v="4.827"/>
    <n v="76.540000000000006"/>
    <x v="0"/>
  </r>
  <r>
    <d v="2024-04-29T00:00:00"/>
    <x v="0"/>
    <s v="TikTok"/>
    <s v="Image"/>
    <s v="Gen Z"/>
    <n v="6177"/>
    <n v="83"/>
    <n v="3"/>
    <n v="328.09"/>
    <n v="247.1"/>
    <n v="1.3436943500080945E-2"/>
    <n v="3.614457831325301E-2"/>
    <n v="3.9528915662650599"/>
    <n v="109.36333333333333"/>
    <n v="0.753147002346917"/>
    <n v="-80.989999999999981"/>
    <x v="1"/>
  </r>
  <r>
    <d v="2024-04-29T00:00:00"/>
    <x v="0"/>
    <s v="TikTok"/>
    <s v="Image"/>
    <s v="Millennials"/>
    <n v="381"/>
    <n v="5"/>
    <n v="0"/>
    <n v="22.33"/>
    <n v="0"/>
    <n v="1.3123359580052493E-2"/>
    <n v="0"/>
    <n v="4.4659999999999993"/>
    <n v="0"/>
    <n v="0"/>
    <n v="-22.33"/>
    <x v="1"/>
  </r>
  <r>
    <d v="2024-04-29T00:00:00"/>
    <x v="0"/>
    <s v="TikTok"/>
    <s v="Image"/>
    <s v="Gen X"/>
    <n v="420"/>
    <n v="3"/>
    <n v="0"/>
    <n v="10.85"/>
    <n v="0"/>
    <n v="7.1428571428571426E-3"/>
    <n v="0"/>
    <n v="3.6166666666666667"/>
    <n v="0"/>
    <n v="0"/>
    <n v="-10.85"/>
    <x v="1"/>
  </r>
  <r>
    <d v="2024-04-29T00:00:00"/>
    <x v="0"/>
    <s v="TikTok"/>
    <s v="Carousel"/>
    <s v="Gen Z"/>
    <n v="7011"/>
    <n v="175"/>
    <n v="5"/>
    <n v="309.36"/>
    <n v="465.46"/>
    <n v="2.4960775923548711E-2"/>
    <n v="2.8571428571428571E-2"/>
    <n v="1.7677714285714285"/>
    <n v="61.872"/>
    <n v="1.5045901215412463"/>
    <n v="156.09999999999997"/>
    <x v="1"/>
  </r>
  <r>
    <d v="2024-04-29T00:00:00"/>
    <x v="0"/>
    <s v="TikTok"/>
    <s v="Carousel"/>
    <s v="Millennials"/>
    <n v="578"/>
    <n v="8"/>
    <n v="0"/>
    <n v="35.86"/>
    <n v="0"/>
    <n v="1.384083044982699E-2"/>
    <n v="0"/>
    <n v="4.4824999999999999"/>
    <n v="0"/>
    <n v="0"/>
    <n v="-35.86"/>
    <x v="1"/>
  </r>
  <r>
    <d v="2024-04-29T00:00:00"/>
    <x v="0"/>
    <s v="TikTok"/>
    <s v="Carousel"/>
    <s v="Gen X"/>
    <n v="389"/>
    <n v="8"/>
    <n v="0"/>
    <n v="21.1"/>
    <n v="0"/>
    <n v="2.056555269922879E-2"/>
    <n v="0"/>
    <n v="2.6375000000000002"/>
    <n v="0"/>
    <n v="0"/>
    <n v="-21.1"/>
    <x v="1"/>
  </r>
  <r>
    <d v="2024-04-29T00:00:00"/>
    <x v="0"/>
    <s v="Facebook"/>
    <s v="Video"/>
    <s v="Gen Z"/>
    <n v="873"/>
    <n v="41"/>
    <n v="5"/>
    <n v="32.44"/>
    <n v="440.83"/>
    <n v="4.6964490263459335E-2"/>
    <n v="0.12195121951219512"/>
    <n v="0.79121951219512188"/>
    <n v="6.4879999999999995"/>
    <n v="13.589087546239211"/>
    <n v="408.39"/>
    <x v="0"/>
  </r>
  <r>
    <d v="2024-04-29T00:00:00"/>
    <x v="0"/>
    <s v="Facebook"/>
    <s v="Video"/>
    <s v="Millennials"/>
    <n v="4923"/>
    <n v="127"/>
    <n v="11"/>
    <n v="198.4"/>
    <n v="956.12"/>
    <n v="2.5797278082470038E-2"/>
    <n v="8.6614173228346455E-2"/>
    <n v="1.5622047244094488"/>
    <n v="18.036363636363635"/>
    <n v="4.8191532258064518"/>
    <n v="757.72"/>
    <x v="0"/>
  </r>
  <r>
    <d v="2024-04-29T00:00:00"/>
    <x v="0"/>
    <s v="Facebook"/>
    <s v="Video"/>
    <s v="Gen X"/>
    <n v="2744"/>
    <n v="71"/>
    <n v="9"/>
    <n v="114.19"/>
    <n v="456.43"/>
    <n v="2.5874635568513119E-2"/>
    <n v="0.12676056338028169"/>
    <n v="1.6083098591549296"/>
    <n v="12.687777777777777"/>
    <n v="3.9971100796917418"/>
    <n v="342.24"/>
    <x v="0"/>
  </r>
  <r>
    <d v="2024-04-29T00:00:00"/>
    <x v="0"/>
    <s v="Facebook"/>
    <s v="Image"/>
    <s v="Gen Z"/>
    <n v="1209"/>
    <n v="6"/>
    <n v="0"/>
    <n v="38.6"/>
    <n v="0"/>
    <n v="4.9627791563275434E-3"/>
    <n v="0"/>
    <n v="6.4333333333333336"/>
    <n v="0"/>
    <n v="0"/>
    <n v="-38.6"/>
    <x v="1"/>
  </r>
  <r>
    <d v="2024-04-29T00:00:00"/>
    <x v="0"/>
    <s v="Facebook"/>
    <s v="Image"/>
    <s v="Millennials"/>
    <n v="5268"/>
    <n v="100"/>
    <n v="2"/>
    <n v="140.58000000000001"/>
    <n v="186.87"/>
    <n v="1.8982536066818528E-2"/>
    <n v="0.02"/>
    <n v="1.4058000000000002"/>
    <n v="70.290000000000006"/>
    <n v="1.329278702518139"/>
    <n v="46.289999999999992"/>
    <x v="1"/>
  </r>
  <r>
    <d v="2024-04-29T00:00:00"/>
    <x v="0"/>
    <s v="Facebook"/>
    <s v="Image"/>
    <s v="Gen X"/>
    <n v="2573"/>
    <n v="49"/>
    <n v="2"/>
    <n v="138.88999999999999"/>
    <n v="146.79"/>
    <n v="1.9043917605907502E-2"/>
    <n v="4.0816326530612242E-2"/>
    <n v="2.8344897959183672"/>
    <n v="69.444999999999993"/>
    <n v="1.0568795449636403"/>
    <n v="7.9000000000000057"/>
    <x v="1"/>
  </r>
  <r>
    <d v="2024-04-29T00:00:00"/>
    <x v="0"/>
    <s v="Facebook"/>
    <s v="Carousel"/>
    <s v="Gen Z"/>
    <n v="945"/>
    <n v="18"/>
    <n v="1"/>
    <n v="29.62"/>
    <n v="66.56"/>
    <n v="1.9047619047619049E-2"/>
    <n v="5.5555555555555552E-2"/>
    <n v="1.6455555555555557"/>
    <n v="29.62"/>
    <n v="2.2471303173531396"/>
    <n v="36.94"/>
    <x v="1"/>
  </r>
  <r>
    <d v="2024-04-29T00:00:00"/>
    <x v="0"/>
    <s v="Facebook"/>
    <s v="Carousel"/>
    <s v="Millennials"/>
    <n v="3288"/>
    <n v="71"/>
    <n v="5"/>
    <n v="134.02000000000001"/>
    <n v="267.29000000000002"/>
    <n v="2.1593673965936741E-2"/>
    <n v="7.0422535211267609E-2"/>
    <n v="1.8876056338028171"/>
    <n v="26.804000000000002"/>
    <n v="1.9944038203253245"/>
    <n v="133.27000000000001"/>
    <x v="1"/>
  </r>
  <r>
    <d v="2024-04-29T00:00:00"/>
    <x v="0"/>
    <s v="Facebook"/>
    <s v="Carousel"/>
    <s v="Gen X"/>
    <n v="2898"/>
    <n v="33"/>
    <n v="1"/>
    <n v="160.49"/>
    <n v="90.45"/>
    <n v="1.1387163561076604E-2"/>
    <n v="3.0303030303030304E-2"/>
    <n v="4.8633333333333333"/>
    <n v="160.49"/>
    <n v="0.56358651629385004"/>
    <n v="-70.040000000000006"/>
    <x v="1"/>
  </r>
  <r>
    <d v="2024-04-30T00:00:00"/>
    <x v="0"/>
    <s v="Instagram"/>
    <s v="Video"/>
    <s v="Gen Z"/>
    <n v="1853"/>
    <n v="52"/>
    <n v="5"/>
    <n v="51.9"/>
    <n v="485.7"/>
    <n v="2.8062601187263895E-2"/>
    <n v="9.6153846153846159E-2"/>
    <n v="0.99807692307692308"/>
    <n v="10.379999999999999"/>
    <n v="9.3583815028901736"/>
    <n v="433.8"/>
    <x v="0"/>
  </r>
  <r>
    <d v="2024-04-30T00:00:00"/>
    <x v="0"/>
    <s v="Instagram"/>
    <s v="Video"/>
    <s v="Millennials"/>
    <n v="2080"/>
    <n v="79"/>
    <n v="7"/>
    <n v="58.6"/>
    <n v="623.27"/>
    <n v="3.7980769230769228E-2"/>
    <n v="8.8607594936708861E-2"/>
    <n v="0.74177215189873424"/>
    <n v="8.3714285714285719"/>
    <n v="10.636006825938566"/>
    <n v="564.66999999999996"/>
    <x v="0"/>
  </r>
  <r>
    <d v="2024-04-30T00:00:00"/>
    <x v="0"/>
    <s v="Instagram"/>
    <s v="Video"/>
    <s v="Gen X"/>
    <n v="209"/>
    <n v="6"/>
    <n v="0"/>
    <n v="11.16"/>
    <n v="0"/>
    <n v="2.8708133971291867E-2"/>
    <n v="0"/>
    <n v="1.86"/>
    <n v="0"/>
    <n v="0"/>
    <n v="-11.16"/>
    <x v="1"/>
  </r>
  <r>
    <d v="2024-04-30T00:00:00"/>
    <x v="0"/>
    <s v="Instagram"/>
    <s v="Image"/>
    <s v="Gen Z"/>
    <n v="4462"/>
    <n v="26"/>
    <n v="0"/>
    <n v="217.95"/>
    <n v="0"/>
    <n v="5.8269834155087403E-3"/>
    <n v="0"/>
    <n v="8.3826923076923077"/>
    <n v="0"/>
    <n v="0"/>
    <n v="-217.95"/>
    <x v="1"/>
  </r>
  <r>
    <d v="2024-04-30T00:00:00"/>
    <x v="0"/>
    <s v="Instagram"/>
    <s v="Image"/>
    <s v="Millennials"/>
    <n v="3154"/>
    <n v="26"/>
    <n v="0"/>
    <n v="148.83000000000001"/>
    <n v="0"/>
    <n v="8.2435003170577038E-3"/>
    <n v="0"/>
    <n v="5.7242307692307701"/>
    <n v="0"/>
    <n v="0"/>
    <n v="-148.83000000000001"/>
    <x v="1"/>
  </r>
  <r>
    <d v="2024-04-30T00:00:00"/>
    <x v="0"/>
    <s v="Instagram"/>
    <s v="Image"/>
    <s v="Gen X"/>
    <n v="120"/>
    <n v="1"/>
    <n v="0"/>
    <n v="6.29"/>
    <n v="0"/>
    <n v="8.3333333333333332E-3"/>
    <n v="0"/>
    <n v="6.29"/>
    <n v="0"/>
    <n v="0"/>
    <n v="-6.29"/>
    <x v="1"/>
  </r>
  <r>
    <d v="2024-04-30T00:00:00"/>
    <x v="0"/>
    <s v="Instagram"/>
    <s v="Carousel"/>
    <s v="Gen Z"/>
    <n v="3213"/>
    <n v="86"/>
    <n v="3"/>
    <n v="184.6"/>
    <n v="222.81"/>
    <n v="2.6766262060379707E-2"/>
    <n v="3.4883720930232558E-2"/>
    <n v="2.1465116279069765"/>
    <n v="61.533333333333331"/>
    <n v="1.2069880823401951"/>
    <n v="38.210000000000008"/>
    <x v="1"/>
  </r>
  <r>
    <d v="2024-04-30T00:00:00"/>
    <x v="0"/>
    <s v="Instagram"/>
    <s v="Carousel"/>
    <s v="Millennials"/>
    <n v="3695"/>
    <n v="107"/>
    <n v="8"/>
    <n v="206.24"/>
    <n v="753.52"/>
    <n v="2.895805142083897E-2"/>
    <n v="7.476635514018691E-2"/>
    <n v="1.9274766355140187"/>
    <n v="25.78"/>
    <n v="3.6536074476338243"/>
    <n v="547.28"/>
    <x v="0"/>
  </r>
  <r>
    <d v="2024-04-30T00:00:00"/>
    <x v="0"/>
    <s v="Instagram"/>
    <s v="Carousel"/>
    <s v="Gen X"/>
    <n v="194"/>
    <n v="2"/>
    <n v="0"/>
    <n v="8.43"/>
    <n v="0"/>
    <n v="1.0309278350515464E-2"/>
    <n v="0"/>
    <n v="4.2149999999999999"/>
    <n v="0"/>
    <n v="0"/>
    <n v="-8.43"/>
    <x v="1"/>
  </r>
  <r>
    <d v="2024-04-30T00:00:00"/>
    <x v="0"/>
    <s v="TikTok"/>
    <s v="Video"/>
    <s v="Gen Z"/>
    <n v="5653"/>
    <n v="119"/>
    <n v="11"/>
    <n v="302.3"/>
    <n v="782.09"/>
    <n v="2.1050769502918804E-2"/>
    <n v="9.2436974789915971E-2"/>
    <n v="2.5403361344537818"/>
    <n v="27.481818181818184"/>
    <n v="2.5871319880913002"/>
    <n v="479.79"/>
    <x v="1"/>
  </r>
  <r>
    <d v="2024-04-30T00:00:00"/>
    <x v="0"/>
    <s v="TikTok"/>
    <s v="Video"/>
    <s v="Millennials"/>
    <n v="956"/>
    <n v="39"/>
    <n v="5"/>
    <n v="58.19"/>
    <n v="402.08"/>
    <n v="4.079497907949791E-2"/>
    <n v="0.12820512820512819"/>
    <n v="1.4920512820512819"/>
    <n v="11.638"/>
    <n v="6.9097783124248151"/>
    <n v="343.89"/>
    <x v="0"/>
  </r>
  <r>
    <d v="2024-04-30T00:00:00"/>
    <x v="0"/>
    <s v="TikTok"/>
    <s v="Video"/>
    <s v="Gen X"/>
    <n v="88"/>
    <n v="2"/>
    <n v="0"/>
    <n v="3.6"/>
    <n v="0"/>
    <n v="2.2727272727272728E-2"/>
    <n v="0"/>
    <n v="1.8"/>
    <n v="0"/>
    <n v="0"/>
    <n v="-3.6"/>
    <x v="1"/>
  </r>
  <r>
    <d v="2024-04-30T00:00:00"/>
    <x v="0"/>
    <s v="TikTok"/>
    <s v="Image"/>
    <s v="Gen Z"/>
    <n v="6295"/>
    <n v="67"/>
    <n v="2"/>
    <n v="267.26"/>
    <n v="133.22"/>
    <n v="1.0643367752184274E-2"/>
    <n v="2.9850746268656716E-2"/>
    <n v="3.988955223880597"/>
    <n v="133.63"/>
    <n v="0.49846591334281226"/>
    <n v="-134.04"/>
    <x v="1"/>
  </r>
  <r>
    <d v="2024-04-30T00:00:00"/>
    <x v="0"/>
    <s v="TikTok"/>
    <s v="Image"/>
    <s v="Millennials"/>
    <n v="463"/>
    <n v="8"/>
    <n v="0"/>
    <n v="29.3"/>
    <n v="0"/>
    <n v="1.7278617710583154E-2"/>
    <n v="0"/>
    <n v="3.6625000000000001"/>
    <n v="0"/>
    <n v="0"/>
    <n v="-29.3"/>
    <x v="1"/>
  </r>
  <r>
    <d v="2024-04-30T00:00:00"/>
    <x v="0"/>
    <s v="TikTok"/>
    <s v="Image"/>
    <s v="Gen X"/>
    <n v="81"/>
    <n v="0"/>
    <n v="0"/>
    <n v="4.1900000000000004"/>
    <n v="0"/>
    <n v="0"/>
    <n v="0"/>
    <n v="0"/>
    <n v="0"/>
    <n v="0"/>
    <n v="-4.1900000000000004"/>
    <x v="1"/>
  </r>
  <r>
    <d v="2024-04-30T00:00:00"/>
    <x v="0"/>
    <s v="TikTok"/>
    <s v="Carousel"/>
    <s v="Gen Z"/>
    <n v="6602"/>
    <n v="157"/>
    <n v="10"/>
    <n v="228.39"/>
    <n v="672.05"/>
    <n v="2.3780672523477733E-2"/>
    <n v="6.3694267515923567E-2"/>
    <n v="1.4547133757961783"/>
    <n v="22.838999999999999"/>
    <n v="2.9425544025570298"/>
    <n v="443.65999999999997"/>
    <x v="1"/>
  </r>
  <r>
    <d v="2024-04-30T00:00:00"/>
    <x v="0"/>
    <s v="TikTok"/>
    <s v="Carousel"/>
    <s v="Millennials"/>
    <n v="921"/>
    <n v="18"/>
    <n v="0"/>
    <n v="56.32"/>
    <n v="0"/>
    <n v="1.9543973941368076E-2"/>
    <n v="0"/>
    <n v="3.1288888888888891"/>
    <n v="0"/>
    <n v="0"/>
    <n v="-56.32"/>
    <x v="1"/>
  </r>
  <r>
    <d v="2024-04-30T00:00:00"/>
    <x v="0"/>
    <s v="TikTok"/>
    <s v="Carousel"/>
    <s v="Gen X"/>
    <n v="151"/>
    <n v="3"/>
    <n v="0"/>
    <n v="9.34"/>
    <n v="0"/>
    <n v="1.9867549668874173E-2"/>
    <n v="0"/>
    <n v="3.1133333333333333"/>
    <n v="0"/>
    <n v="0"/>
    <n v="-9.34"/>
    <x v="1"/>
  </r>
  <r>
    <d v="2024-04-30T00:00:00"/>
    <x v="0"/>
    <s v="Facebook"/>
    <s v="Video"/>
    <s v="Gen Z"/>
    <n v="679"/>
    <n v="24"/>
    <n v="1"/>
    <n v="32.4"/>
    <n v="99.86"/>
    <n v="3.5346097201767304E-2"/>
    <n v="4.1666666666666664E-2"/>
    <n v="1.3499999999999999"/>
    <n v="32.4"/>
    <n v="3.0820987654320988"/>
    <n v="67.460000000000008"/>
    <x v="1"/>
  </r>
  <r>
    <d v="2024-04-30T00:00:00"/>
    <x v="0"/>
    <s v="Facebook"/>
    <s v="Video"/>
    <s v="Millennials"/>
    <n v="5890"/>
    <n v="149"/>
    <n v="8"/>
    <n v="317.52"/>
    <n v="500.43"/>
    <n v="2.5297113752122243E-2"/>
    <n v="5.3691275167785234E-2"/>
    <n v="2.131006711409396"/>
    <n v="39.69"/>
    <n v="1.5760582010582012"/>
    <n v="182.91000000000003"/>
    <x v="1"/>
  </r>
  <r>
    <d v="2024-04-30T00:00:00"/>
    <x v="0"/>
    <s v="Facebook"/>
    <s v="Video"/>
    <s v="Gen X"/>
    <n v="1461"/>
    <n v="67"/>
    <n v="4"/>
    <n v="94.6"/>
    <n v="288.36"/>
    <n v="4.5859000684462699E-2"/>
    <n v="5.9701492537313432E-2"/>
    <n v="1.4119402985074625"/>
    <n v="23.65"/>
    <n v="3.0482029598308671"/>
    <n v="193.76000000000002"/>
    <x v="1"/>
  </r>
  <r>
    <d v="2024-04-30T00:00:00"/>
    <x v="0"/>
    <s v="Facebook"/>
    <s v="Image"/>
    <s v="Gen Z"/>
    <n v="799"/>
    <n v="6"/>
    <n v="0"/>
    <n v="38.78"/>
    <n v="0"/>
    <n v="7.5093867334167707E-3"/>
    <n v="0"/>
    <n v="6.4633333333333338"/>
    <n v="0"/>
    <n v="0"/>
    <n v="-38.78"/>
    <x v="1"/>
  </r>
  <r>
    <d v="2024-04-30T00:00:00"/>
    <x v="0"/>
    <s v="Facebook"/>
    <s v="Image"/>
    <s v="Millennials"/>
    <n v="3506"/>
    <n v="58"/>
    <n v="1"/>
    <n v="238.14"/>
    <n v="63.27"/>
    <n v="1.6543069024529379E-2"/>
    <n v="1.7241379310344827E-2"/>
    <n v="4.105862068965517"/>
    <n v="238.14"/>
    <n v="0.26568405139833712"/>
    <n v="-174.86999999999998"/>
    <x v="1"/>
  </r>
  <r>
    <d v="2024-04-30T00:00:00"/>
    <x v="0"/>
    <s v="Facebook"/>
    <s v="Image"/>
    <s v="Gen X"/>
    <n v="2607"/>
    <n v="46"/>
    <n v="2"/>
    <n v="120.16"/>
    <n v="170.67"/>
    <n v="1.7644802454929037E-2"/>
    <n v="4.3478260869565216E-2"/>
    <n v="2.612173913043478"/>
    <n v="60.08"/>
    <n v="1.4203561917443408"/>
    <n v="50.509999999999991"/>
    <x v="1"/>
  </r>
  <r>
    <d v="2024-04-30T00:00:00"/>
    <x v="0"/>
    <s v="Facebook"/>
    <s v="Carousel"/>
    <s v="Gen Z"/>
    <n v="767"/>
    <n v="21"/>
    <n v="1"/>
    <n v="30.44"/>
    <n v="59.06"/>
    <n v="2.7379400260756193E-2"/>
    <n v="4.7619047619047616E-2"/>
    <n v="1.4495238095238097"/>
    <n v="30.44"/>
    <n v="1.9402102496714848"/>
    <n v="28.62"/>
    <x v="1"/>
  </r>
  <r>
    <d v="2024-04-30T00:00:00"/>
    <x v="0"/>
    <s v="Facebook"/>
    <s v="Carousel"/>
    <s v="Millennials"/>
    <n v="4352"/>
    <n v="110"/>
    <n v="2"/>
    <n v="273.91000000000003"/>
    <n v="130.41999999999999"/>
    <n v="2.5275735294117647E-2"/>
    <n v="1.8181818181818181E-2"/>
    <n v="2.4900909090909091"/>
    <n v="136.95500000000001"/>
    <n v="0.47614179840093451"/>
    <n v="-143.49000000000004"/>
    <x v="1"/>
  </r>
  <r>
    <d v="2024-04-30T00:00:00"/>
    <x v="0"/>
    <s v="Facebook"/>
    <s v="Carousel"/>
    <s v="Gen X"/>
    <n v="1366"/>
    <n v="31"/>
    <n v="1"/>
    <n v="88.17"/>
    <n v="70.3"/>
    <n v="2.2693997071742314E-2"/>
    <n v="3.2258064516129031E-2"/>
    <n v="2.8441935483870968"/>
    <n v="88.17"/>
    <n v="0.79732335261426779"/>
    <n v="-17.870000000000005"/>
    <x v="1"/>
  </r>
  <r>
    <d v="2024-05-01T00:00:00"/>
    <x v="0"/>
    <s v="Instagram"/>
    <s v="Video"/>
    <s v="Gen Z"/>
    <n v="4641"/>
    <n v="98"/>
    <n v="13"/>
    <n v="234.54"/>
    <n v="1174.75"/>
    <n v="2.1116138763197588E-2"/>
    <n v="0.1326530612244898"/>
    <n v="2.3932653061224487"/>
    <n v="18.041538461538462"/>
    <n v="5.0087405133452716"/>
    <n v="940.21"/>
    <x v="0"/>
  </r>
  <r>
    <d v="2024-05-01T00:00:00"/>
    <x v="0"/>
    <s v="Instagram"/>
    <s v="Video"/>
    <s v="Millennials"/>
    <n v="1131"/>
    <n v="25"/>
    <n v="1"/>
    <n v="71"/>
    <n v="98.66"/>
    <n v="2.2104332449160036E-2"/>
    <n v="0.04"/>
    <n v="2.84"/>
    <n v="71"/>
    <n v="1.3895774647887325"/>
    <n v="27.659999999999997"/>
    <x v="1"/>
  </r>
  <r>
    <d v="2024-05-01T00:00:00"/>
    <x v="0"/>
    <s v="Instagram"/>
    <s v="Video"/>
    <s v="Gen X"/>
    <n v="205"/>
    <n v="4"/>
    <n v="0"/>
    <n v="10.66"/>
    <n v="0"/>
    <n v="1.9512195121951219E-2"/>
    <n v="0"/>
    <n v="2.665"/>
    <n v="0"/>
    <n v="0"/>
    <n v="-10.66"/>
    <x v="1"/>
  </r>
  <r>
    <d v="2024-05-01T00:00:00"/>
    <x v="0"/>
    <s v="Instagram"/>
    <s v="Image"/>
    <s v="Gen Z"/>
    <n v="4294"/>
    <n v="25"/>
    <n v="0"/>
    <n v="227.48"/>
    <n v="0"/>
    <n v="5.8220773171867727E-3"/>
    <n v="0"/>
    <n v="9.0991999999999997"/>
    <n v="0"/>
    <n v="0"/>
    <n v="-227.48"/>
    <x v="1"/>
  </r>
  <r>
    <d v="2024-05-01T00:00:00"/>
    <x v="0"/>
    <s v="Instagram"/>
    <s v="Image"/>
    <s v="Millennials"/>
    <n v="1962"/>
    <n v="35"/>
    <n v="1"/>
    <n v="52.22"/>
    <n v="94.52"/>
    <n v="1.7838939857288481E-2"/>
    <n v="2.8571428571428571E-2"/>
    <n v="1.492"/>
    <n v="52.22"/>
    <n v="1.8100344695518957"/>
    <n v="42.3"/>
    <x v="1"/>
  </r>
  <r>
    <d v="2024-05-01T00:00:00"/>
    <x v="0"/>
    <s v="Instagram"/>
    <s v="Image"/>
    <s v="Gen X"/>
    <n v="483"/>
    <n v="3"/>
    <n v="0"/>
    <n v="20.92"/>
    <n v="0"/>
    <n v="6.2111801242236021E-3"/>
    <n v="0"/>
    <n v="6.9733333333333336"/>
    <n v="0"/>
    <n v="0"/>
    <n v="-20.92"/>
    <x v="1"/>
  </r>
  <r>
    <d v="2024-05-01T00:00:00"/>
    <x v="0"/>
    <s v="Instagram"/>
    <s v="Carousel"/>
    <s v="Gen Z"/>
    <n v="1756"/>
    <n v="32"/>
    <n v="0"/>
    <n v="52.13"/>
    <n v="0"/>
    <n v="1.8223234624145785E-2"/>
    <n v="0"/>
    <n v="1.6290625000000001"/>
    <n v="0"/>
    <n v="0"/>
    <n v="-52.13"/>
    <x v="1"/>
  </r>
  <r>
    <d v="2024-05-01T00:00:00"/>
    <x v="0"/>
    <s v="Instagram"/>
    <s v="Carousel"/>
    <s v="Millennials"/>
    <n v="2160"/>
    <n v="56"/>
    <n v="3"/>
    <n v="117.7"/>
    <n v="223.12"/>
    <n v="2.5925925925925925E-2"/>
    <n v="5.3571428571428568E-2"/>
    <n v="2.1017857142857141"/>
    <n v="39.233333333333334"/>
    <n v="1.8956669498725573"/>
    <n v="105.42"/>
    <x v="1"/>
  </r>
  <r>
    <d v="2024-05-01T00:00:00"/>
    <x v="0"/>
    <s v="Instagram"/>
    <s v="Carousel"/>
    <s v="Gen X"/>
    <n v="290"/>
    <n v="5"/>
    <n v="0"/>
    <n v="7.61"/>
    <n v="0"/>
    <n v="1.7241379310344827E-2"/>
    <n v="0"/>
    <n v="1.522"/>
    <n v="0"/>
    <n v="0"/>
    <n v="-7.61"/>
    <x v="1"/>
  </r>
  <r>
    <d v="2024-05-01T00:00:00"/>
    <x v="0"/>
    <s v="TikTok"/>
    <s v="Video"/>
    <s v="Gen Z"/>
    <n v="7354"/>
    <n v="352"/>
    <n v="36"/>
    <n v="182.05"/>
    <n v="2416.5"/>
    <n v="4.7865107424530866E-2"/>
    <n v="0.10227272727272728"/>
    <n v="0.51718750000000002"/>
    <n v="5.0569444444444445"/>
    <n v="13.273825872013182"/>
    <n v="2234.4499999999998"/>
    <x v="0"/>
  </r>
  <r>
    <d v="2024-05-01T00:00:00"/>
    <x v="0"/>
    <s v="TikTok"/>
    <s v="Video"/>
    <s v="Millennials"/>
    <n v="257"/>
    <n v="6"/>
    <n v="0"/>
    <n v="12.58"/>
    <n v="0"/>
    <n v="2.3346303501945526E-2"/>
    <n v="0"/>
    <n v="2.0966666666666667"/>
    <n v="0"/>
    <n v="0"/>
    <n v="-12.58"/>
    <x v="1"/>
  </r>
  <r>
    <d v="2024-05-01T00:00:00"/>
    <x v="0"/>
    <s v="TikTok"/>
    <s v="Video"/>
    <s v="Gen X"/>
    <n v="283"/>
    <n v="6"/>
    <n v="0"/>
    <n v="7.75"/>
    <n v="0"/>
    <n v="2.1201413427561839E-2"/>
    <n v="0"/>
    <n v="1.2916666666666667"/>
    <n v="0"/>
    <n v="0"/>
    <n v="-7.75"/>
    <x v="1"/>
  </r>
  <r>
    <d v="2024-05-01T00:00:00"/>
    <x v="0"/>
    <s v="TikTok"/>
    <s v="Image"/>
    <s v="Gen Z"/>
    <n v="5030"/>
    <n v="58"/>
    <n v="1"/>
    <n v="253.45"/>
    <n v="68.28"/>
    <n v="1.1530815109343936E-2"/>
    <n v="1.7241379310344827E-2"/>
    <n v="4.3698275862068963"/>
    <n v="253.45"/>
    <n v="0.26940224896429277"/>
    <n v="-185.17"/>
    <x v="1"/>
  </r>
  <r>
    <d v="2024-05-01T00:00:00"/>
    <x v="0"/>
    <s v="TikTok"/>
    <s v="Image"/>
    <s v="Millennials"/>
    <n v="700"/>
    <n v="8"/>
    <n v="0"/>
    <n v="34.86"/>
    <n v="0"/>
    <n v="1.1428571428571429E-2"/>
    <n v="0"/>
    <n v="4.3574999999999999"/>
    <n v="0"/>
    <n v="0"/>
    <n v="-34.86"/>
    <x v="1"/>
  </r>
  <r>
    <d v="2024-05-01T00:00:00"/>
    <x v="0"/>
    <s v="TikTok"/>
    <s v="Image"/>
    <s v="Gen X"/>
    <n v="65"/>
    <n v="1"/>
    <n v="0"/>
    <n v="3.96"/>
    <n v="0"/>
    <n v="1.5384615384615385E-2"/>
    <n v="0"/>
    <n v="3.96"/>
    <n v="0"/>
    <n v="0"/>
    <n v="-3.96"/>
    <x v="1"/>
  </r>
  <r>
    <d v="2024-05-01T00:00:00"/>
    <x v="0"/>
    <s v="TikTok"/>
    <s v="Carousel"/>
    <s v="Gen Z"/>
    <n v="3499"/>
    <n v="39"/>
    <n v="1"/>
    <n v="169.1"/>
    <n v="93.31"/>
    <n v="1.1146041726207487E-2"/>
    <n v="2.564102564102564E-2"/>
    <n v="4.3358974358974356"/>
    <n v="169.1"/>
    <n v="0.55180366646954471"/>
    <n v="-75.789999999999992"/>
    <x v="1"/>
  </r>
  <r>
    <d v="2024-05-01T00:00:00"/>
    <x v="0"/>
    <s v="TikTok"/>
    <s v="Carousel"/>
    <s v="Millennials"/>
    <n v="955"/>
    <n v="19"/>
    <n v="0"/>
    <n v="42.42"/>
    <n v="0"/>
    <n v="1.9895287958115182E-2"/>
    <n v="0"/>
    <n v="2.2326315789473683"/>
    <n v="0"/>
    <n v="0"/>
    <n v="-42.42"/>
    <x v="1"/>
  </r>
  <r>
    <d v="2024-05-01T00:00:00"/>
    <x v="0"/>
    <s v="TikTok"/>
    <s v="Carousel"/>
    <s v="Gen X"/>
    <n v="375"/>
    <n v="9"/>
    <n v="0"/>
    <n v="23.97"/>
    <n v="0"/>
    <n v="2.4E-2"/>
    <n v="0"/>
    <n v="2.6633333333333331"/>
    <n v="0"/>
    <n v="0"/>
    <n v="-23.97"/>
    <x v="1"/>
  </r>
  <r>
    <d v="2024-05-01T00:00:00"/>
    <x v="0"/>
    <s v="Facebook"/>
    <s v="Video"/>
    <s v="Gen Z"/>
    <n v="1310"/>
    <n v="62"/>
    <n v="5"/>
    <n v="81.430000000000007"/>
    <n v="277.42"/>
    <n v="4.732824427480916E-2"/>
    <n v="8.0645161290322578E-2"/>
    <n v="1.3133870967741936"/>
    <n v="16.286000000000001"/>
    <n v="3.4068525113594497"/>
    <n v="195.99"/>
    <x v="1"/>
  </r>
  <r>
    <d v="2024-05-01T00:00:00"/>
    <x v="0"/>
    <s v="Facebook"/>
    <s v="Video"/>
    <s v="Millennials"/>
    <n v="4180"/>
    <n v="158"/>
    <n v="16"/>
    <n v="102.03"/>
    <n v="1210.82"/>
    <n v="3.7799043062200957E-2"/>
    <n v="0.10126582278481013"/>
    <n v="0.64575949367088603"/>
    <n v="6.3768750000000001"/>
    <n v="11.867293933156914"/>
    <n v="1108.79"/>
    <x v="0"/>
  </r>
  <r>
    <d v="2024-05-01T00:00:00"/>
    <x v="0"/>
    <s v="Facebook"/>
    <s v="Video"/>
    <s v="Gen X"/>
    <n v="1758"/>
    <n v="53"/>
    <n v="3"/>
    <n v="91.5"/>
    <n v="292.64"/>
    <n v="3.0147895335608646E-2"/>
    <n v="5.6603773584905662E-2"/>
    <n v="1.7264150943396226"/>
    <n v="30.5"/>
    <n v="3.1982513661202185"/>
    <n v="201.14"/>
    <x v="1"/>
  </r>
  <r>
    <d v="2024-05-01T00:00:00"/>
    <x v="0"/>
    <s v="Facebook"/>
    <s v="Image"/>
    <s v="Gen Z"/>
    <n v="935"/>
    <n v="16"/>
    <n v="0"/>
    <n v="32.67"/>
    <n v="0"/>
    <n v="1.7112299465240642E-2"/>
    <n v="0"/>
    <n v="2.0418750000000001"/>
    <n v="0"/>
    <n v="0"/>
    <n v="-32.67"/>
    <x v="1"/>
  </r>
  <r>
    <d v="2024-05-01T00:00:00"/>
    <x v="0"/>
    <s v="Facebook"/>
    <s v="Image"/>
    <s v="Millennials"/>
    <n v="4246"/>
    <n v="82"/>
    <n v="2"/>
    <n v="222.69"/>
    <n v="166.22"/>
    <n v="1.9312293923692887E-2"/>
    <n v="2.4390243902439025E-2"/>
    <n v="2.7157317073170733"/>
    <n v="111.345"/>
    <n v="0.74641878845031207"/>
    <n v="-56.47"/>
    <x v="1"/>
  </r>
  <r>
    <d v="2024-05-01T00:00:00"/>
    <x v="0"/>
    <s v="Facebook"/>
    <s v="Image"/>
    <s v="Gen X"/>
    <n v="2079"/>
    <n v="18"/>
    <n v="0"/>
    <n v="124.99"/>
    <n v="0"/>
    <n v="8.658008658008658E-3"/>
    <n v="0"/>
    <n v="6.943888888888889"/>
    <n v="0"/>
    <n v="0"/>
    <n v="-124.99"/>
    <x v="1"/>
  </r>
  <r>
    <d v="2024-05-01T00:00:00"/>
    <x v="0"/>
    <s v="Facebook"/>
    <s v="Carousel"/>
    <s v="Gen Z"/>
    <n v="681"/>
    <n v="8"/>
    <n v="0"/>
    <n v="18.05"/>
    <n v="0"/>
    <n v="1.1747430249632892E-2"/>
    <n v="0"/>
    <n v="2.2562500000000001"/>
    <n v="0"/>
    <n v="0"/>
    <n v="-18.05"/>
    <x v="1"/>
  </r>
  <r>
    <d v="2024-05-01T00:00:00"/>
    <x v="0"/>
    <s v="Facebook"/>
    <s v="Carousel"/>
    <s v="Millennials"/>
    <n v="4568"/>
    <n v="110"/>
    <n v="7"/>
    <n v="299.38"/>
    <n v="389.78"/>
    <n v="2.4080560420315235E-2"/>
    <n v="6.363636363636363E-2"/>
    <n v="2.7216363636363634"/>
    <n v="42.768571428571427"/>
    <n v="1.3019573785824035"/>
    <n v="90.399999999999977"/>
    <x v="1"/>
  </r>
  <r>
    <d v="2024-05-01T00:00:00"/>
    <x v="0"/>
    <s v="Facebook"/>
    <s v="Carousel"/>
    <s v="Gen X"/>
    <n v="2826"/>
    <n v="61"/>
    <n v="3"/>
    <n v="112.46"/>
    <n v="261.43"/>
    <n v="2.1585279547062988E-2"/>
    <n v="4.9180327868852458E-2"/>
    <n v="1.843606557377049"/>
    <n v="37.486666666666665"/>
    <n v="2.3246487640049796"/>
    <n v="148.97000000000003"/>
    <x v="1"/>
  </r>
  <r>
    <d v="2024-05-02T00:00:00"/>
    <x v="0"/>
    <s v="Instagram"/>
    <s v="Video"/>
    <s v="Gen Z"/>
    <n v="3184"/>
    <n v="128"/>
    <n v="9"/>
    <n v="159.66999999999999"/>
    <n v="565.91"/>
    <n v="4.0201005025125629E-2"/>
    <n v="7.03125E-2"/>
    <n v="1.2474218749999999"/>
    <n v="17.74111111111111"/>
    <n v="3.5442475104903863"/>
    <n v="406.24"/>
    <x v="1"/>
  </r>
  <r>
    <d v="2024-05-02T00:00:00"/>
    <x v="0"/>
    <s v="Instagram"/>
    <s v="Video"/>
    <s v="Millennials"/>
    <n v="3106"/>
    <n v="125"/>
    <n v="10"/>
    <n v="174.62"/>
    <n v="665.13"/>
    <n v="4.0244687701223442E-2"/>
    <n v="0.08"/>
    <n v="1.39696"/>
    <n v="17.462"/>
    <n v="3.8090138586645286"/>
    <n v="490.51"/>
    <x v="0"/>
  </r>
  <r>
    <d v="2024-05-02T00:00:00"/>
    <x v="0"/>
    <s v="Instagram"/>
    <s v="Video"/>
    <s v="Gen X"/>
    <n v="328"/>
    <n v="9"/>
    <n v="0"/>
    <n v="8.1999999999999993"/>
    <n v="0"/>
    <n v="2.7439024390243903E-2"/>
    <n v="0"/>
    <n v="0.91111111111111098"/>
    <n v="0"/>
    <n v="0"/>
    <n v="-8.1999999999999993"/>
    <x v="1"/>
  </r>
  <r>
    <d v="2024-05-02T00:00:00"/>
    <x v="0"/>
    <s v="Instagram"/>
    <s v="Image"/>
    <s v="Gen Z"/>
    <n v="1780"/>
    <n v="19"/>
    <n v="0"/>
    <n v="121.53"/>
    <n v="0"/>
    <n v="1.0674157303370787E-2"/>
    <n v="0"/>
    <n v="6.3963157894736842"/>
    <n v="0"/>
    <n v="0"/>
    <n v="-121.53"/>
    <x v="1"/>
  </r>
  <r>
    <d v="2024-05-02T00:00:00"/>
    <x v="0"/>
    <s v="Instagram"/>
    <s v="Image"/>
    <s v="Millennials"/>
    <n v="3367"/>
    <n v="64"/>
    <n v="2"/>
    <n v="126.86"/>
    <n v="128.94999999999999"/>
    <n v="1.9008019008019007E-2"/>
    <n v="3.125E-2"/>
    <n v="1.9821875"/>
    <n v="63.43"/>
    <n v="1.0164748541699511"/>
    <n v="2.0899999999999892"/>
    <x v="1"/>
  </r>
  <r>
    <d v="2024-05-02T00:00:00"/>
    <x v="0"/>
    <s v="Instagram"/>
    <s v="Image"/>
    <s v="Gen X"/>
    <n v="169"/>
    <n v="2"/>
    <n v="0"/>
    <n v="5.15"/>
    <n v="0"/>
    <n v="1.1834319526627219E-2"/>
    <n v="0"/>
    <n v="2.5750000000000002"/>
    <n v="0"/>
    <n v="0"/>
    <n v="-5.15"/>
    <x v="1"/>
  </r>
  <r>
    <d v="2024-05-02T00:00:00"/>
    <x v="0"/>
    <s v="Instagram"/>
    <s v="Carousel"/>
    <s v="Gen Z"/>
    <n v="2335"/>
    <n v="47"/>
    <n v="0"/>
    <n v="124.86"/>
    <n v="0"/>
    <n v="2.012847965738758E-2"/>
    <n v="0"/>
    <n v="2.656595744680851"/>
    <n v="0"/>
    <n v="0"/>
    <n v="-124.86"/>
    <x v="1"/>
  </r>
  <r>
    <d v="2024-05-02T00:00:00"/>
    <x v="0"/>
    <s v="Instagram"/>
    <s v="Carousel"/>
    <s v="Millennials"/>
    <n v="1584"/>
    <n v="22"/>
    <n v="1"/>
    <n v="106.77"/>
    <n v="53.67"/>
    <n v="1.3888888888888888E-2"/>
    <n v="4.5454545454545456E-2"/>
    <n v="4.8531818181818176"/>
    <n v="106.77"/>
    <n v="0.50266928912615905"/>
    <n v="-53.099999999999994"/>
    <x v="1"/>
  </r>
  <r>
    <d v="2024-05-02T00:00:00"/>
    <x v="0"/>
    <s v="Instagram"/>
    <s v="Carousel"/>
    <s v="Gen X"/>
    <n v="183"/>
    <n v="2"/>
    <n v="0"/>
    <n v="7.34"/>
    <n v="0"/>
    <n v="1.092896174863388E-2"/>
    <n v="0"/>
    <n v="3.67"/>
    <n v="0"/>
    <n v="0"/>
    <n v="-7.34"/>
    <x v="1"/>
  </r>
  <r>
    <d v="2024-05-02T00:00:00"/>
    <x v="0"/>
    <s v="TikTok"/>
    <s v="Video"/>
    <s v="Gen Z"/>
    <n v="6019"/>
    <n v="183"/>
    <n v="20"/>
    <n v="161.59"/>
    <n v="1009.59"/>
    <n v="3.0403721548429973E-2"/>
    <n v="0.10928961748633879"/>
    <n v="0.88300546448087436"/>
    <n v="8.0794999999999995"/>
    <n v="6.247849495637106"/>
    <n v="848"/>
    <x v="0"/>
  </r>
  <r>
    <d v="2024-05-02T00:00:00"/>
    <x v="0"/>
    <s v="TikTok"/>
    <s v="Video"/>
    <s v="Millennials"/>
    <n v="978"/>
    <n v="32"/>
    <n v="2"/>
    <n v="44.02"/>
    <n v="140.12"/>
    <n v="3.2719836400817999E-2"/>
    <n v="6.25E-2"/>
    <n v="1.3756250000000001"/>
    <n v="22.01"/>
    <n v="3.1830985915492955"/>
    <n v="96.1"/>
    <x v="1"/>
  </r>
  <r>
    <d v="2024-05-02T00:00:00"/>
    <x v="0"/>
    <s v="TikTok"/>
    <s v="Video"/>
    <s v="Gen X"/>
    <n v="342"/>
    <n v="17"/>
    <n v="1"/>
    <n v="16.309999999999999"/>
    <n v="55.99"/>
    <n v="4.9707602339181284E-2"/>
    <n v="5.8823529411764705E-2"/>
    <n v="0.9594117647058823"/>
    <n v="16.309999999999999"/>
    <n v="3.4328632740649914"/>
    <n v="39.680000000000007"/>
    <x v="1"/>
  </r>
  <r>
    <d v="2024-05-02T00:00:00"/>
    <x v="0"/>
    <s v="TikTok"/>
    <s v="Image"/>
    <s v="Gen Z"/>
    <n v="6409"/>
    <n v="83"/>
    <n v="3"/>
    <n v="163"/>
    <n v="228.98"/>
    <n v="1.2950538305507879E-2"/>
    <n v="3.614457831325301E-2"/>
    <n v="1.963855421686747"/>
    <n v="54.333333333333336"/>
    <n v="1.4047852760736195"/>
    <n v="65.97999999999999"/>
    <x v="1"/>
  </r>
  <r>
    <d v="2024-05-02T00:00:00"/>
    <x v="0"/>
    <s v="TikTok"/>
    <s v="Image"/>
    <s v="Millennials"/>
    <n v="665"/>
    <n v="5"/>
    <n v="0"/>
    <n v="20.96"/>
    <n v="0"/>
    <n v="7.5187969924812026E-3"/>
    <n v="0"/>
    <n v="4.1920000000000002"/>
    <n v="0"/>
    <n v="0"/>
    <n v="-20.96"/>
    <x v="1"/>
  </r>
  <r>
    <d v="2024-05-02T00:00:00"/>
    <x v="0"/>
    <s v="TikTok"/>
    <s v="Image"/>
    <s v="Gen X"/>
    <n v="443"/>
    <n v="7"/>
    <n v="0"/>
    <n v="30.12"/>
    <n v="0"/>
    <n v="1.580135440180587E-2"/>
    <n v="0"/>
    <n v="4.3028571428571434"/>
    <n v="0"/>
    <n v="0"/>
    <n v="-30.12"/>
    <x v="1"/>
  </r>
  <r>
    <d v="2024-05-02T00:00:00"/>
    <x v="0"/>
    <s v="TikTok"/>
    <s v="Carousel"/>
    <s v="Gen Z"/>
    <n v="7375"/>
    <n v="216"/>
    <n v="6"/>
    <n v="472.04"/>
    <n v="304.14999999999998"/>
    <n v="2.9288135593220337E-2"/>
    <n v="2.7777777777777776E-2"/>
    <n v="2.1853703703703706"/>
    <n v="78.673333333333332"/>
    <n v="0.64433098889924578"/>
    <n v="-167.89000000000004"/>
    <x v="1"/>
  </r>
  <r>
    <d v="2024-05-02T00:00:00"/>
    <x v="0"/>
    <s v="TikTok"/>
    <s v="Carousel"/>
    <s v="Millennials"/>
    <n v="969"/>
    <n v="26"/>
    <n v="0"/>
    <n v="49.44"/>
    <n v="0"/>
    <n v="2.6831785345717233E-2"/>
    <n v="0"/>
    <n v="1.9015384615384614"/>
    <n v="0"/>
    <n v="0"/>
    <n v="-49.44"/>
    <x v="1"/>
  </r>
  <r>
    <d v="2024-05-02T00:00:00"/>
    <x v="0"/>
    <s v="TikTok"/>
    <s v="Carousel"/>
    <s v="Gen X"/>
    <n v="491"/>
    <n v="14"/>
    <n v="1"/>
    <n v="32.72"/>
    <n v="98.95"/>
    <n v="2.8513238289205704E-2"/>
    <n v="7.1428571428571425E-2"/>
    <n v="2.3371428571428572"/>
    <n v="32.72"/>
    <n v="3.0241442542787289"/>
    <n v="66.23"/>
    <x v="1"/>
  </r>
  <r>
    <d v="2024-05-02T00:00:00"/>
    <x v="0"/>
    <s v="Facebook"/>
    <s v="Video"/>
    <s v="Gen Z"/>
    <n v="1046"/>
    <n v="34"/>
    <n v="1"/>
    <n v="71.22"/>
    <n v="77.180000000000007"/>
    <n v="3.2504780114722756E-2"/>
    <n v="2.9411764705882353E-2"/>
    <n v="2.0947058823529412"/>
    <n v="71.22"/>
    <n v="1.0836843583263129"/>
    <n v="5.960000000000008"/>
    <x v="1"/>
  </r>
  <r>
    <d v="2024-05-02T00:00:00"/>
    <x v="0"/>
    <s v="Facebook"/>
    <s v="Video"/>
    <s v="Millennials"/>
    <n v="5773"/>
    <n v="273"/>
    <n v="33"/>
    <n v="242.74"/>
    <n v="1758.55"/>
    <n v="4.7289104451758185E-2"/>
    <n v="0.12087912087912088"/>
    <n v="0.88915750915750924"/>
    <n v="7.3557575757575764"/>
    <n v="7.2445826810579215"/>
    <n v="1515.81"/>
    <x v="0"/>
  </r>
  <r>
    <d v="2024-05-02T00:00:00"/>
    <x v="0"/>
    <s v="Facebook"/>
    <s v="Video"/>
    <s v="Gen X"/>
    <n v="2596"/>
    <n v="72"/>
    <n v="9"/>
    <n v="91.27"/>
    <n v="464.93"/>
    <n v="2.7734976887519261E-2"/>
    <n v="0.125"/>
    <n v="1.2676388888888888"/>
    <n v="10.14111111111111"/>
    <n v="5.0940067930316646"/>
    <n v="373.66"/>
    <x v="0"/>
  </r>
  <r>
    <d v="2024-05-02T00:00:00"/>
    <x v="0"/>
    <s v="Facebook"/>
    <s v="Image"/>
    <s v="Gen Z"/>
    <n v="966"/>
    <n v="13"/>
    <n v="0"/>
    <n v="48.89"/>
    <n v="0"/>
    <n v="1.3457556935817806E-2"/>
    <n v="0"/>
    <n v="3.7607692307692306"/>
    <n v="0"/>
    <n v="0"/>
    <n v="-48.89"/>
    <x v="1"/>
  </r>
  <r>
    <d v="2024-05-02T00:00:00"/>
    <x v="0"/>
    <s v="Facebook"/>
    <s v="Image"/>
    <s v="Millennials"/>
    <n v="2176"/>
    <n v="36"/>
    <n v="0"/>
    <n v="128.91"/>
    <n v="0"/>
    <n v="1.6544117647058824E-2"/>
    <n v="0"/>
    <n v="3.5808333333333331"/>
    <n v="0"/>
    <n v="0"/>
    <n v="-128.91"/>
    <x v="1"/>
  </r>
  <r>
    <d v="2024-05-02T00:00:00"/>
    <x v="0"/>
    <s v="Facebook"/>
    <s v="Image"/>
    <s v="Gen X"/>
    <n v="2303"/>
    <n v="28"/>
    <n v="1"/>
    <n v="140.44"/>
    <n v="96.82"/>
    <n v="1.2158054711246201E-2"/>
    <n v="3.5714285714285712E-2"/>
    <n v="5.015714285714286"/>
    <n v="140.44"/>
    <n v="0.68940472799772146"/>
    <n v="-43.620000000000005"/>
    <x v="1"/>
  </r>
  <r>
    <d v="2024-05-02T00:00:00"/>
    <x v="0"/>
    <s v="Facebook"/>
    <s v="Carousel"/>
    <s v="Gen Z"/>
    <n v="1408"/>
    <n v="22"/>
    <n v="0"/>
    <n v="71.63"/>
    <n v="0"/>
    <n v="1.5625E-2"/>
    <n v="0"/>
    <n v="3.2559090909090909"/>
    <n v="0"/>
    <n v="0"/>
    <n v="-71.63"/>
    <x v="1"/>
  </r>
  <r>
    <d v="2024-05-02T00:00:00"/>
    <x v="0"/>
    <s v="Facebook"/>
    <s v="Carousel"/>
    <s v="Millennials"/>
    <n v="4185"/>
    <n v="76"/>
    <n v="3"/>
    <n v="277.33"/>
    <n v="287.5"/>
    <n v="1.8160095579450419E-2"/>
    <n v="3.9473684210526314E-2"/>
    <n v="3.6490789473684209"/>
    <n v="92.443333333333328"/>
    <n v="1.0366711138355029"/>
    <n v="10.170000000000016"/>
    <x v="1"/>
  </r>
  <r>
    <d v="2024-05-02T00:00:00"/>
    <x v="0"/>
    <s v="Facebook"/>
    <s v="Carousel"/>
    <s v="Gen X"/>
    <n v="1048"/>
    <n v="18"/>
    <n v="0"/>
    <n v="43.34"/>
    <n v="0"/>
    <n v="1.717557251908397E-2"/>
    <n v="0"/>
    <n v="2.407777777777778"/>
    <n v="0"/>
    <n v="0"/>
    <n v="-43.34"/>
    <x v="1"/>
  </r>
  <r>
    <d v="2024-05-03T00:00:00"/>
    <x v="0"/>
    <s v="Instagram"/>
    <s v="Video"/>
    <s v="Gen Z"/>
    <n v="3511"/>
    <n v="88"/>
    <n v="6"/>
    <n v="178.45"/>
    <n v="412.58"/>
    <n v="2.5064084306465395E-2"/>
    <n v="6.8181818181818177E-2"/>
    <n v="2.0278409090909091"/>
    <n v="29.741666666666664"/>
    <n v="2.3120201737181283"/>
    <n v="234.13"/>
    <x v="1"/>
  </r>
  <r>
    <d v="2024-05-03T00:00:00"/>
    <x v="0"/>
    <s v="Instagram"/>
    <s v="Video"/>
    <s v="Millennials"/>
    <n v="3773"/>
    <n v="126"/>
    <n v="13"/>
    <n v="213.53"/>
    <n v="1102.49"/>
    <n v="3.3395176252319109E-2"/>
    <n v="0.10317460317460317"/>
    <n v="1.6946825396825398"/>
    <n v="16.425384615384615"/>
    <n v="5.1631620849529343"/>
    <n v="888.96"/>
    <x v="0"/>
  </r>
  <r>
    <d v="2024-05-03T00:00:00"/>
    <x v="0"/>
    <s v="Instagram"/>
    <s v="Video"/>
    <s v="Gen X"/>
    <n v="464"/>
    <n v="15"/>
    <n v="2"/>
    <n v="17.86"/>
    <n v="164.82"/>
    <n v="3.2327586206896554E-2"/>
    <n v="0.13333333333333333"/>
    <n v="1.1906666666666665"/>
    <n v="8.93"/>
    <n v="9.2284434490481519"/>
    <n v="146.95999999999998"/>
    <x v="0"/>
  </r>
  <r>
    <d v="2024-05-03T00:00:00"/>
    <x v="0"/>
    <s v="Instagram"/>
    <s v="Image"/>
    <s v="Gen Z"/>
    <n v="2742"/>
    <n v="42"/>
    <n v="1"/>
    <n v="103.17"/>
    <n v="89.28"/>
    <n v="1.5317286652078774E-2"/>
    <n v="2.3809523809523808E-2"/>
    <n v="2.4564285714285714"/>
    <n v="103.17"/>
    <n v="0.86536783948822327"/>
    <n v="-13.89"/>
    <x v="1"/>
  </r>
  <r>
    <d v="2024-05-03T00:00:00"/>
    <x v="0"/>
    <s v="Instagram"/>
    <s v="Image"/>
    <s v="Millennials"/>
    <n v="2422"/>
    <n v="14"/>
    <n v="0"/>
    <n v="93.69"/>
    <n v="0"/>
    <n v="5.7803468208092483E-3"/>
    <n v="0"/>
    <n v="6.6921428571428567"/>
    <n v="0"/>
    <n v="0"/>
    <n v="-93.69"/>
    <x v="1"/>
  </r>
  <r>
    <d v="2024-05-03T00:00:00"/>
    <x v="0"/>
    <s v="Instagram"/>
    <s v="Image"/>
    <s v="Gen X"/>
    <n v="249"/>
    <n v="3"/>
    <n v="0"/>
    <n v="15.63"/>
    <n v="0"/>
    <n v="1.2048192771084338E-2"/>
    <n v="0"/>
    <n v="5.21"/>
    <n v="0"/>
    <n v="0"/>
    <n v="-15.63"/>
    <x v="1"/>
  </r>
  <r>
    <d v="2024-05-03T00:00:00"/>
    <x v="0"/>
    <s v="Instagram"/>
    <s v="Carousel"/>
    <s v="Gen Z"/>
    <n v="4013"/>
    <n v="88"/>
    <n v="6"/>
    <n v="246.93"/>
    <n v="320.3"/>
    <n v="2.1928731622227759E-2"/>
    <n v="6.8181818181818177E-2"/>
    <n v="2.8060227272727274"/>
    <n v="41.155000000000001"/>
    <n v="1.2971287409387275"/>
    <n v="73.37"/>
    <x v="1"/>
  </r>
  <r>
    <d v="2024-05-03T00:00:00"/>
    <x v="0"/>
    <s v="Instagram"/>
    <s v="Carousel"/>
    <s v="Millennials"/>
    <n v="2614"/>
    <n v="54"/>
    <n v="1"/>
    <n v="123.58"/>
    <n v="63.95"/>
    <n v="2.0657995409334353E-2"/>
    <n v="1.8518518518518517E-2"/>
    <n v="2.2885185185185186"/>
    <n v="123.58"/>
    <n v="0.51747855640071216"/>
    <n v="-59.629999999999995"/>
    <x v="1"/>
  </r>
  <r>
    <d v="2024-05-03T00:00:00"/>
    <x v="0"/>
    <s v="Instagram"/>
    <s v="Carousel"/>
    <s v="Gen X"/>
    <n v="115"/>
    <n v="3"/>
    <n v="0"/>
    <n v="3.83"/>
    <n v="0"/>
    <n v="2.6086956521739129E-2"/>
    <n v="0"/>
    <n v="1.2766666666666666"/>
    <n v="0"/>
    <n v="0"/>
    <n v="-3.83"/>
    <x v="1"/>
  </r>
  <r>
    <d v="2024-05-03T00:00:00"/>
    <x v="0"/>
    <s v="TikTok"/>
    <s v="Video"/>
    <s v="Gen Z"/>
    <n v="5456"/>
    <n v="188"/>
    <n v="21"/>
    <n v="216.22"/>
    <n v="1273.79"/>
    <n v="3.44574780058651E-2"/>
    <n v="0.11170212765957446"/>
    <n v="1.1501063829787235"/>
    <n v="10.296190476190477"/>
    <n v="5.8911756544260472"/>
    <n v="1057.57"/>
    <x v="0"/>
  </r>
  <r>
    <d v="2024-05-03T00:00:00"/>
    <x v="0"/>
    <s v="TikTok"/>
    <s v="Video"/>
    <s v="Millennials"/>
    <n v="514"/>
    <n v="25"/>
    <n v="1"/>
    <n v="24.52"/>
    <n v="67.09"/>
    <n v="4.8638132295719845E-2"/>
    <n v="0.04"/>
    <n v="0.98080000000000001"/>
    <n v="24.52"/>
    <n v="2.7361337683523654"/>
    <n v="42.570000000000007"/>
    <x v="1"/>
  </r>
  <r>
    <d v="2024-05-03T00:00:00"/>
    <x v="0"/>
    <s v="TikTok"/>
    <s v="Video"/>
    <s v="Gen X"/>
    <n v="298"/>
    <n v="10"/>
    <n v="0"/>
    <n v="19.5"/>
    <n v="0"/>
    <n v="3.3557046979865772E-2"/>
    <n v="0"/>
    <n v="1.95"/>
    <n v="0"/>
    <n v="0"/>
    <n v="-19.5"/>
    <x v="1"/>
  </r>
  <r>
    <d v="2024-05-03T00:00:00"/>
    <x v="0"/>
    <s v="TikTok"/>
    <s v="Image"/>
    <s v="Gen Z"/>
    <n v="4968"/>
    <n v="59"/>
    <n v="1"/>
    <n v="286.49"/>
    <n v="50.82"/>
    <n v="1.1876006441223833E-2"/>
    <n v="1.6949152542372881E-2"/>
    <n v="4.8557627118644069"/>
    <n v="286.49"/>
    <n v="0.1773883905197389"/>
    <n v="-235.67000000000002"/>
    <x v="1"/>
  </r>
  <r>
    <d v="2024-05-03T00:00:00"/>
    <x v="0"/>
    <s v="TikTok"/>
    <s v="Image"/>
    <s v="Millennials"/>
    <n v="357"/>
    <n v="4"/>
    <n v="0"/>
    <n v="19.64"/>
    <n v="0"/>
    <n v="1.1204481792717087E-2"/>
    <n v="0"/>
    <n v="4.91"/>
    <n v="0"/>
    <n v="0"/>
    <n v="-19.64"/>
    <x v="1"/>
  </r>
  <r>
    <d v="2024-05-03T00:00:00"/>
    <x v="0"/>
    <s v="TikTok"/>
    <s v="Image"/>
    <s v="Gen X"/>
    <n v="285"/>
    <n v="2"/>
    <n v="0"/>
    <n v="19.32"/>
    <n v="0"/>
    <n v="7.0175438596491229E-3"/>
    <n v="0"/>
    <n v="9.66"/>
    <n v="0"/>
    <n v="0"/>
    <n v="-19.32"/>
    <x v="1"/>
  </r>
  <r>
    <d v="2024-05-03T00:00:00"/>
    <x v="0"/>
    <s v="TikTok"/>
    <s v="Carousel"/>
    <s v="Gen Z"/>
    <n v="5415"/>
    <n v="115"/>
    <n v="3"/>
    <n v="276.92"/>
    <n v="151.82"/>
    <n v="2.1237303785780239E-2"/>
    <n v="2.6086956521739129E-2"/>
    <n v="2.4079999999999999"/>
    <n v="92.306666666666672"/>
    <n v="0.54824498049978332"/>
    <n v="-125.10000000000002"/>
    <x v="1"/>
  </r>
  <r>
    <d v="2024-05-03T00:00:00"/>
    <x v="0"/>
    <s v="TikTok"/>
    <s v="Carousel"/>
    <s v="Millennials"/>
    <n v="780"/>
    <n v="18"/>
    <n v="0"/>
    <n v="41.65"/>
    <n v="0"/>
    <n v="2.3076923076923078E-2"/>
    <n v="0"/>
    <n v="2.3138888888888887"/>
    <n v="0"/>
    <n v="0"/>
    <n v="-41.65"/>
    <x v="1"/>
  </r>
  <r>
    <d v="2024-05-03T00:00:00"/>
    <x v="0"/>
    <s v="TikTok"/>
    <s v="Carousel"/>
    <s v="Gen X"/>
    <n v="68"/>
    <n v="1"/>
    <n v="0"/>
    <n v="2.78"/>
    <n v="0"/>
    <n v="1.4705882352941176E-2"/>
    <n v="0"/>
    <n v="2.78"/>
    <n v="0"/>
    <n v="0"/>
    <n v="-2.78"/>
    <x v="1"/>
  </r>
  <r>
    <d v="2024-05-03T00:00:00"/>
    <x v="0"/>
    <s v="Facebook"/>
    <s v="Video"/>
    <s v="Gen Z"/>
    <n v="1137"/>
    <n v="39"/>
    <n v="4"/>
    <n v="55.55"/>
    <n v="397.4"/>
    <n v="3.430079155672823E-2"/>
    <n v="0.10256410256410256"/>
    <n v="1.4243589743589742"/>
    <n v="13.887499999999999"/>
    <n v="7.1539153915391536"/>
    <n v="341.84999999999997"/>
    <x v="0"/>
  </r>
  <r>
    <d v="2024-05-03T00:00:00"/>
    <x v="0"/>
    <s v="Facebook"/>
    <s v="Video"/>
    <s v="Millennials"/>
    <n v="3153"/>
    <n v="64"/>
    <n v="8"/>
    <n v="136.66"/>
    <n v="401.61"/>
    <n v="2.0298128766254361E-2"/>
    <n v="0.125"/>
    <n v="2.1353124999999999"/>
    <n v="17.0825"/>
    <n v="2.9387531099078004"/>
    <n v="264.95000000000005"/>
    <x v="1"/>
  </r>
  <r>
    <d v="2024-05-03T00:00:00"/>
    <x v="0"/>
    <s v="Facebook"/>
    <s v="Video"/>
    <s v="Gen X"/>
    <n v="2012"/>
    <n v="49"/>
    <n v="4"/>
    <n v="118.34"/>
    <n v="256.02"/>
    <n v="2.4353876739562623E-2"/>
    <n v="8.1632653061224483E-2"/>
    <n v="2.4151020408163264"/>
    <n v="29.585000000000001"/>
    <n v="2.1634274125401385"/>
    <n v="137.67999999999998"/>
    <x v="1"/>
  </r>
  <r>
    <d v="2024-05-03T00:00:00"/>
    <x v="0"/>
    <s v="Facebook"/>
    <s v="Image"/>
    <s v="Gen Z"/>
    <n v="558"/>
    <n v="3"/>
    <n v="0"/>
    <n v="34.130000000000003"/>
    <n v="0"/>
    <n v="5.3763440860215058E-3"/>
    <n v="0"/>
    <n v="11.376666666666667"/>
    <n v="0"/>
    <n v="0"/>
    <n v="-34.130000000000003"/>
    <x v="1"/>
  </r>
  <r>
    <d v="2024-05-03T00:00:00"/>
    <x v="0"/>
    <s v="Facebook"/>
    <s v="Image"/>
    <s v="Millennials"/>
    <n v="2849"/>
    <n v="22"/>
    <n v="1"/>
    <n v="106.72"/>
    <n v="50.67"/>
    <n v="7.7220077220077222E-3"/>
    <n v="4.5454545454545456E-2"/>
    <n v="4.8509090909090906"/>
    <n v="106.72"/>
    <n v="0.47479385307346328"/>
    <n v="-56.05"/>
    <x v="1"/>
  </r>
  <r>
    <d v="2024-05-03T00:00:00"/>
    <x v="0"/>
    <s v="Facebook"/>
    <s v="Image"/>
    <s v="Gen X"/>
    <n v="1487"/>
    <n v="20"/>
    <n v="0"/>
    <n v="90.04"/>
    <n v="0"/>
    <n v="1.3449899125756557E-2"/>
    <n v="0"/>
    <n v="4.5020000000000007"/>
    <n v="0"/>
    <n v="0"/>
    <n v="-90.04"/>
    <x v="1"/>
  </r>
  <r>
    <d v="2024-05-03T00:00:00"/>
    <x v="0"/>
    <s v="Facebook"/>
    <s v="Carousel"/>
    <s v="Gen Z"/>
    <n v="1342"/>
    <n v="25"/>
    <n v="1"/>
    <n v="39.74"/>
    <n v="91.3"/>
    <n v="1.8628912071535022E-2"/>
    <n v="0.04"/>
    <n v="1.5896000000000001"/>
    <n v="39.74"/>
    <n v="2.2974333165576244"/>
    <n v="51.559999999999995"/>
    <x v="1"/>
  </r>
  <r>
    <d v="2024-05-03T00:00:00"/>
    <x v="0"/>
    <s v="Facebook"/>
    <s v="Carousel"/>
    <s v="Millennials"/>
    <n v="4330"/>
    <n v="55"/>
    <n v="2"/>
    <n v="155.07"/>
    <n v="123.3"/>
    <n v="1.2702078521939953E-2"/>
    <n v="3.6363636363636362E-2"/>
    <n v="2.8194545454545454"/>
    <n v="77.534999999999997"/>
    <n v="0.7951247823563552"/>
    <n v="-31.769999999999996"/>
    <x v="1"/>
  </r>
  <r>
    <d v="2024-05-03T00:00:00"/>
    <x v="0"/>
    <s v="Facebook"/>
    <s v="Carousel"/>
    <s v="Gen X"/>
    <n v="1036"/>
    <n v="26"/>
    <n v="1"/>
    <n v="55.91"/>
    <n v="81.14"/>
    <n v="2.5096525096525095E-2"/>
    <n v="3.8461538461538464E-2"/>
    <n v="2.1503846153846151"/>
    <n v="55.91"/>
    <n v="1.4512609551064211"/>
    <n v="25.230000000000004"/>
    <x v="1"/>
  </r>
  <r>
    <d v="2024-05-04T00:00:00"/>
    <x v="0"/>
    <s v="Instagram"/>
    <s v="Video"/>
    <s v="Gen Z"/>
    <n v="4716"/>
    <n v="164"/>
    <n v="21"/>
    <n v="247.76"/>
    <n v="1293.76"/>
    <n v="3.477523324851569E-2"/>
    <n v="0.12804878048780488"/>
    <n v="1.5107317073170732"/>
    <n v="11.798095238095238"/>
    <n v="5.2218275750726511"/>
    <n v="1046"/>
    <x v="0"/>
  </r>
  <r>
    <d v="2024-05-04T00:00:00"/>
    <x v="0"/>
    <s v="Instagram"/>
    <s v="Video"/>
    <s v="Millennials"/>
    <n v="1092"/>
    <n v="45"/>
    <n v="3"/>
    <n v="40.69"/>
    <n v="196.5"/>
    <n v="4.1208791208791208E-2"/>
    <n v="6.6666666666666666E-2"/>
    <n v="0.90422222222222215"/>
    <n v="13.563333333333333"/>
    <n v="4.8291963627426888"/>
    <n v="155.81"/>
    <x v="0"/>
  </r>
  <r>
    <d v="2024-05-04T00:00:00"/>
    <x v="0"/>
    <s v="Instagram"/>
    <s v="Video"/>
    <s v="Gen X"/>
    <n v="293"/>
    <n v="6"/>
    <n v="0"/>
    <n v="14.08"/>
    <n v="0"/>
    <n v="2.0477815699658702E-2"/>
    <n v="0"/>
    <n v="2.3466666666666667"/>
    <n v="0"/>
    <n v="0"/>
    <n v="-14.08"/>
    <x v="1"/>
  </r>
  <r>
    <d v="2024-05-04T00:00:00"/>
    <x v="0"/>
    <s v="Instagram"/>
    <s v="Image"/>
    <s v="Gen Z"/>
    <n v="3783"/>
    <n v="61"/>
    <n v="0"/>
    <n v="155.25"/>
    <n v="0"/>
    <n v="1.6124768702088291E-2"/>
    <n v="0"/>
    <n v="2.5450819672131146"/>
    <n v="0"/>
    <n v="0"/>
    <n v="-155.25"/>
    <x v="1"/>
  </r>
  <r>
    <d v="2024-05-04T00:00:00"/>
    <x v="0"/>
    <s v="Instagram"/>
    <s v="Image"/>
    <s v="Millennials"/>
    <n v="3584"/>
    <n v="36"/>
    <n v="1"/>
    <n v="183.96"/>
    <n v="72.27"/>
    <n v="1.0044642857142858E-2"/>
    <n v="2.7777777777777776E-2"/>
    <n v="5.1100000000000003"/>
    <n v="183.96"/>
    <n v="0.39285714285714279"/>
    <n v="-111.69000000000001"/>
    <x v="1"/>
  </r>
  <r>
    <d v="2024-05-04T00:00:00"/>
    <x v="0"/>
    <s v="Instagram"/>
    <s v="Image"/>
    <s v="Gen X"/>
    <n v="453"/>
    <n v="8"/>
    <n v="0"/>
    <n v="22.92"/>
    <n v="0"/>
    <n v="1.7660044150110375E-2"/>
    <n v="0"/>
    <n v="2.8650000000000002"/>
    <n v="0"/>
    <n v="0"/>
    <n v="-22.92"/>
    <x v="1"/>
  </r>
  <r>
    <d v="2024-05-04T00:00:00"/>
    <x v="0"/>
    <s v="Instagram"/>
    <s v="Carousel"/>
    <s v="Gen Z"/>
    <n v="1748"/>
    <n v="27"/>
    <n v="1"/>
    <n v="117.79"/>
    <n v="79.78"/>
    <n v="1.5446224256292907E-2"/>
    <n v="3.7037037037037035E-2"/>
    <n v="4.362592592592593"/>
    <n v="117.79"/>
    <n v="0.67730707190763217"/>
    <n v="-38.010000000000005"/>
    <x v="1"/>
  </r>
  <r>
    <d v="2024-05-04T00:00:00"/>
    <x v="0"/>
    <s v="Instagram"/>
    <s v="Carousel"/>
    <s v="Millennials"/>
    <n v="2988"/>
    <n v="81"/>
    <n v="3"/>
    <n v="117.84"/>
    <n v="231.42"/>
    <n v="2.710843373493976E-2"/>
    <n v="3.7037037037037035E-2"/>
    <n v="1.4548148148148148"/>
    <n v="39.28"/>
    <n v="1.9638492871690425"/>
    <n v="113.57999999999998"/>
    <x v="1"/>
  </r>
  <r>
    <d v="2024-05-04T00:00:00"/>
    <x v="0"/>
    <s v="Instagram"/>
    <s v="Carousel"/>
    <s v="Gen X"/>
    <n v="395"/>
    <n v="9"/>
    <n v="0"/>
    <n v="24.52"/>
    <n v="0"/>
    <n v="2.2784810126582278E-2"/>
    <n v="0"/>
    <n v="2.7244444444444444"/>
    <n v="0"/>
    <n v="0"/>
    <n v="-24.52"/>
    <x v="1"/>
  </r>
  <r>
    <d v="2024-05-04T00:00:00"/>
    <x v="0"/>
    <s v="TikTok"/>
    <s v="Video"/>
    <s v="Gen Z"/>
    <n v="4025"/>
    <n v="164"/>
    <n v="21"/>
    <n v="98.02"/>
    <n v="1392.05"/>
    <n v="4.0745341614906831E-2"/>
    <n v="0.12804878048780488"/>
    <n v="0.59768292682926827"/>
    <n v="4.6676190476190476"/>
    <n v="14.201693531932259"/>
    <n v="1294.03"/>
    <x v="0"/>
  </r>
  <r>
    <d v="2024-05-04T00:00:00"/>
    <x v="0"/>
    <s v="TikTok"/>
    <s v="Video"/>
    <s v="Millennials"/>
    <n v="424"/>
    <n v="20"/>
    <n v="1"/>
    <n v="13.53"/>
    <n v="99.69"/>
    <n v="4.716981132075472E-2"/>
    <n v="0.05"/>
    <n v="0.67649999999999999"/>
    <n v="13.53"/>
    <n v="7.3680709534368072"/>
    <n v="86.16"/>
    <x v="0"/>
  </r>
  <r>
    <d v="2024-05-04T00:00:00"/>
    <x v="0"/>
    <s v="TikTok"/>
    <s v="Video"/>
    <s v="Gen X"/>
    <n v="133"/>
    <n v="6"/>
    <n v="0"/>
    <n v="4.1900000000000004"/>
    <n v="0"/>
    <n v="4.5112781954887216E-2"/>
    <n v="0"/>
    <n v="0.69833333333333336"/>
    <n v="0"/>
    <n v="0"/>
    <n v="-4.1900000000000004"/>
    <x v="1"/>
  </r>
  <r>
    <d v="2024-05-04T00:00:00"/>
    <x v="0"/>
    <s v="TikTok"/>
    <s v="Image"/>
    <s v="Gen Z"/>
    <n v="6824"/>
    <n v="53"/>
    <n v="1"/>
    <n v="441.42"/>
    <n v="85.14"/>
    <n v="7.7667057444314189E-3"/>
    <n v="1.8867924528301886E-2"/>
    <n v="8.3286792452830198"/>
    <n v="441.42"/>
    <n v="0.19287753160255539"/>
    <n v="-356.28000000000003"/>
    <x v="1"/>
  </r>
  <r>
    <d v="2024-05-04T00:00:00"/>
    <x v="0"/>
    <s v="TikTok"/>
    <s v="Image"/>
    <s v="Millennials"/>
    <n v="717"/>
    <n v="12"/>
    <n v="0"/>
    <n v="25.93"/>
    <n v="0"/>
    <n v="1.6736401673640166E-2"/>
    <n v="0"/>
    <n v="2.1608333333333332"/>
    <n v="0"/>
    <n v="0"/>
    <n v="-25.93"/>
    <x v="1"/>
  </r>
  <r>
    <d v="2024-05-04T00:00:00"/>
    <x v="0"/>
    <s v="TikTok"/>
    <s v="Image"/>
    <s v="Gen X"/>
    <n v="121"/>
    <n v="2"/>
    <n v="0"/>
    <n v="6.11"/>
    <n v="0"/>
    <n v="1.6528925619834711E-2"/>
    <n v="0"/>
    <n v="3.0550000000000002"/>
    <n v="0"/>
    <n v="0"/>
    <n v="-6.11"/>
    <x v="1"/>
  </r>
  <r>
    <d v="2024-05-04T00:00:00"/>
    <x v="0"/>
    <s v="TikTok"/>
    <s v="Carousel"/>
    <s v="Gen Z"/>
    <n v="5886"/>
    <n v="150"/>
    <n v="8"/>
    <n v="152.75"/>
    <n v="603.42999999999995"/>
    <n v="2.54841997961264E-2"/>
    <n v="5.3333333333333337E-2"/>
    <n v="1.0183333333333333"/>
    <n v="19.09375"/>
    <n v="3.9504418985270044"/>
    <n v="450.67999999999995"/>
    <x v="0"/>
  </r>
  <r>
    <d v="2024-05-04T00:00:00"/>
    <x v="0"/>
    <s v="TikTok"/>
    <s v="Carousel"/>
    <s v="Millennials"/>
    <n v="362"/>
    <n v="10"/>
    <n v="0"/>
    <n v="14.63"/>
    <n v="0"/>
    <n v="2.7624309392265192E-2"/>
    <n v="0"/>
    <n v="1.4630000000000001"/>
    <n v="0"/>
    <n v="0"/>
    <n v="-14.63"/>
    <x v="1"/>
  </r>
  <r>
    <d v="2024-05-04T00:00:00"/>
    <x v="0"/>
    <s v="TikTok"/>
    <s v="Carousel"/>
    <s v="Gen X"/>
    <n v="311"/>
    <n v="6"/>
    <n v="0"/>
    <n v="15.77"/>
    <n v="0"/>
    <n v="1.9292604501607719E-2"/>
    <n v="0"/>
    <n v="2.6283333333333334"/>
    <n v="0"/>
    <n v="0"/>
    <n v="-15.77"/>
    <x v="1"/>
  </r>
  <r>
    <d v="2024-05-04T00:00:00"/>
    <x v="0"/>
    <s v="Facebook"/>
    <s v="Video"/>
    <s v="Gen Z"/>
    <n v="1492"/>
    <n v="30"/>
    <n v="2"/>
    <n v="56.46"/>
    <n v="153.82"/>
    <n v="2.0107238605898123E-2"/>
    <n v="6.6666666666666666E-2"/>
    <n v="1.8820000000000001"/>
    <n v="28.23"/>
    <n v="2.7244066595820047"/>
    <n v="97.359999999999985"/>
    <x v="1"/>
  </r>
  <r>
    <d v="2024-05-04T00:00:00"/>
    <x v="0"/>
    <s v="Facebook"/>
    <s v="Video"/>
    <s v="Millennials"/>
    <n v="2035"/>
    <n v="82"/>
    <n v="8"/>
    <n v="64.069999999999993"/>
    <n v="621.08000000000004"/>
    <n v="4.0294840294840296E-2"/>
    <n v="9.7560975609756101E-2"/>
    <n v="0.78134146341463406"/>
    <n v="8.0087499999999991"/>
    <n v="9.6937724363976923"/>
    <n v="557.01"/>
    <x v="0"/>
  </r>
  <r>
    <d v="2024-05-04T00:00:00"/>
    <x v="0"/>
    <s v="Facebook"/>
    <s v="Video"/>
    <s v="Gen X"/>
    <n v="1501"/>
    <n v="57"/>
    <n v="5"/>
    <n v="47.44"/>
    <n v="325.89"/>
    <n v="3.7974683544303799E-2"/>
    <n v="8.771929824561403E-2"/>
    <n v="0.83228070175438595"/>
    <n v="9.4879999999999995"/>
    <n v="6.8695193929173692"/>
    <n v="278.45"/>
    <x v="0"/>
  </r>
  <r>
    <d v="2024-05-04T00:00:00"/>
    <x v="0"/>
    <s v="Facebook"/>
    <s v="Image"/>
    <s v="Gen Z"/>
    <n v="842"/>
    <n v="4"/>
    <n v="0"/>
    <n v="56.05"/>
    <n v="0"/>
    <n v="4.7505938242280287E-3"/>
    <n v="0"/>
    <n v="14.012499999999999"/>
    <n v="0"/>
    <n v="0"/>
    <n v="-56.05"/>
    <x v="1"/>
  </r>
  <r>
    <d v="2024-05-04T00:00:00"/>
    <x v="0"/>
    <s v="Facebook"/>
    <s v="Image"/>
    <s v="Millennials"/>
    <n v="5785"/>
    <n v="80"/>
    <n v="3"/>
    <n v="227.98"/>
    <n v="247.16"/>
    <n v="1.3828867761452032E-2"/>
    <n v="3.7499999999999999E-2"/>
    <n v="2.8497499999999998"/>
    <n v="75.993333333333325"/>
    <n v="1.0841301868584965"/>
    <n v="19.180000000000007"/>
    <x v="1"/>
  </r>
  <r>
    <d v="2024-05-04T00:00:00"/>
    <x v="0"/>
    <s v="Facebook"/>
    <s v="Image"/>
    <s v="Gen X"/>
    <n v="2477"/>
    <n v="26"/>
    <n v="0"/>
    <n v="77.47"/>
    <n v="0"/>
    <n v="1.0496568429551878E-2"/>
    <n v="0"/>
    <n v="2.9796153846153848"/>
    <n v="0"/>
    <n v="0"/>
    <n v="-77.47"/>
    <x v="1"/>
  </r>
  <r>
    <d v="2024-05-04T00:00:00"/>
    <x v="0"/>
    <s v="Facebook"/>
    <s v="Carousel"/>
    <s v="Gen Z"/>
    <n v="1312"/>
    <n v="22"/>
    <n v="1"/>
    <n v="31.99"/>
    <n v="84.53"/>
    <n v="1.676829268292683E-2"/>
    <n v="4.5454545454545456E-2"/>
    <n v="1.4540909090909091"/>
    <n v="31.99"/>
    <n v="2.6423882463269774"/>
    <n v="52.540000000000006"/>
    <x v="1"/>
  </r>
  <r>
    <d v="2024-05-04T00:00:00"/>
    <x v="0"/>
    <s v="Facebook"/>
    <s v="Carousel"/>
    <s v="Millennials"/>
    <n v="5405"/>
    <n v="60"/>
    <n v="2"/>
    <n v="237.37"/>
    <n v="160.91"/>
    <n v="1.1100832562442183E-2"/>
    <n v="3.3333333333333333E-2"/>
    <n v="3.9561666666666668"/>
    <n v="118.685"/>
    <n v="0.67788684332476723"/>
    <n v="-76.460000000000008"/>
    <x v="1"/>
  </r>
  <r>
    <d v="2024-05-04T00:00:00"/>
    <x v="0"/>
    <s v="Facebook"/>
    <s v="Carousel"/>
    <s v="Gen X"/>
    <n v="2540"/>
    <n v="66"/>
    <n v="4"/>
    <n v="64.98"/>
    <n v="380.86"/>
    <n v="2.5984251968503937E-2"/>
    <n v="6.0606060606060608E-2"/>
    <n v="0.98454545454545461"/>
    <n v="16.245000000000001"/>
    <n v="5.8611880578639584"/>
    <n v="315.88"/>
    <x v="0"/>
  </r>
  <r>
    <d v="2024-05-05T00:00:00"/>
    <x v="0"/>
    <s v="Instagram"/>
    <s v="Video"/>
    <s v="Gen Z"/>
    <n v="3620"/>
    <n v="86"/>
    <n v="11"/>
    <n v="199.59"/>
    <n v="840.09"/>
    <n v="2.3756906077348067E-2"/>
    <n v="0.12790697674418605"/>
    <n v="2.3208139534883721"/>
    <n v="18.144545454545455"/>
    <n v="4.2090786111528633"/>
    <n v="640.5"/>
    <x v="0"/>
  </r>
  <r>
    <d v="2024-05-05T00:00:00"/>
    <x v="0"/>
    <s v="Instagram"/>
    <s v="Video"/>
    <s v="Millennials"/>
    <n v="1042"/>
    <n v="47"/>
    <n v="6"/>
    <n v="61.2"/>
    <n v="436.9"/>
    <n v="4.5105566218809984E-2"/>
    <n v="0.1276595744680851"/>
    <n v="1.3021276595744682"/>
    <n v="10.200000000000001"/>
    <n v="7.1388888888888884"/>
    <n v="375.7"/>
    <x v="0"/>
  </r>
  <r>
    <d v="2024-05-05T00:00:00"/>
    <x v="0"/>
    <s v="Instagram"/>
    <s v="Video"/>
    <s v="Gen X"/>
    <n v="407"/>
    <n v="11"/>
    <n v="1"/>
    <n v="14.54"/>
    <n v="82.7"/>
    <n v="2.7027027027027029E-2"/>
    <n v="9.0909090909090912E-2"/>
    <n v="1.3218181818181818"/>
    <n v="14.54"/>
    <n v="5.6877579092159563"/>
    <n v="68.16"/>
    <x v="0"/>
  </r>
  <r>
    <d v="2024-05-05T00:00:00"/>
    <x v="0"/>
    <s v="Instagram"/>
    <s v="Image"/>
    <s v="Gen Z"/>
    <n v="4542"/>
    <n v="90"/>
    <n v="1"/>
    <n v="247.8"/>
    <n v="79.849999999999994"/>
    <n v="1.9815059445178335E-2"/>
    <n v="1.1111111111111112E-2"/>
    <n v="2.7533333333333334"/>
    <n v="247.8"/>
    <n v="0.32223567393058916"/>
    <n v="-167.95000000000002"/>
    <x v="1"/>
  </r>
  <r>
    <d v="2024-05-05T00:00:00"/>
    <x v="0"/>
    <s v="Instagram"/>
    <s v="Image"/>
    <s v="Millennials"/>
    <n v="2385"/>
    <n v="38"/>
    <n v="1"/>
    <n v="127.23"/>
    <n v="82.18"/>
    <n v="1.5932914046121592E-2"/>
    <n v="2.6315789473684209E-2"/>
    <n v="3.348157894736842"/>
    <n v="127.23"/>
    <n v="0.64591684351175038"/>
    <n v="-45.05"/>
    <x v="1"/>
  </r>
  <r>
    <d v="2024-05-05T00:00:00"/>
    <x v="0"/>
    <s v="Instagram"/>
    <s v="Image"/>
    <s v="Gen X"/>
    <n v="433"/>
    <n v="7"/>
    <n v="0"/>
    <n v="13.17"/>
    <n v="0"/>
    <n v="1.6166281755196306E-2"/>
    <n v="0"/>
    <n v="1.8814285714285715"/>
    <n v="0"/>
    <n v="0"/>
    <n v="-13.17"/>
    <x v="1"/>
  </r>
  <r>
    <d v="2024-05-05T00:00:00"/>
    <x v="0"/>
    <s v="Instagram"/>
    <s v="Carousel"/>
    <s v="Gen Z"/>
    <n v="2252"/>
    <n v="27"/>
    <n v="0"/>
    <n v="87.13"/>
    <n v="0"/>
    <n v="1.1989342806394316E-2"/>
    <n v="0"/>
    <n v="3.2270370370370367"/>
    <n v="0"/>
    <n v="0"/>
    <n v="-87.13"/>
    <x v="1"/>
  </r>
  <r>
    <d v="2024-05-05T00:00:00"/>
    <x v="0"/>
    <s v="Instagram"/>
    <s v="Carousel"/>
    <s v="Millennials"/>
    <n v="3568"/>
    <n v="99"/>
    <n v="7"/>
    <n v="228.89"/>
    <n v="534.53"/>
    <n v="2.7746636771300449E-2"/>
    <n v="7.0707070707070704E-2"/>
    <n v="2.3120202020202019"/>
    <n v="32.698571428571427"/>
    <n v="2.3353139062431736"/>
    <n v="305.64"/>
    <x v="1"/>
  </r>
  <r>
    <d v="2024-05-05T00:00:00"/>
    <x v="0"/>
    <s v="Instagram"/>
    <s v="Carousel"/>
    <s v="Gen X"/>
    <n v="290"/>
    <n v="7"/>
    <n v="0"/>
    <n v="10.119999999999999"/>
    <n v="0"/>
    <n v="2.4137931034482758E-2"/>
    <n v="0"/>
    <n v="1.4457142857142855"/>
    <n v="0"/>
    <n v="0"/>
    <n v="-10.119999999999999"/>
    <x v="1"/>
  </r>
  <r>
    <d v="2024-05-05T00:00:00"/>
    <x v="0"/>
    <s v="TikTok"/>
    <s v="Video"/>
    <s v="Gen Z"/>
    <n v="6981"/>
    <n v="178"/>
    <n v="25"/>
    <n v="393.89"/>
    <n v="2168.0100000000002"/>
    <n v="2.5497779687723821E-2"/>
    <n v="0.1404494382022472"/>
    <n v="2.2128651685393259"/>
    <n v="15.755599999999999"/>
    <n v="5.5041001294777736"/>
    <n v="1774.1200000000003"/>
    <x v="0"/>
  </r>
  <r>
    <d v="2024-05-05T00:00:00"/>
    <x v="0"/>
    <s v="TikTok"/>
    <s v="Video"/>
    <s v="Millennials"/>
    <n v="837"/>
    <n v="31"/>
    <n v="4"/>
    <n v="26.52"/>
    <n v="233.39"/>
    <n v="3.7037037037037035E-2"/>
    <n v="0.12903225806451613"/>
    <n v="0.85548387096774192"/>
    <n v="6.63"/>
    <n v="8.8005279034690798"/>
    <n v="206.86999999999998"/>
    <x v="0"/>
  </r>
  <r>
    <d v="2024-05-05T00:00:00"/>
    <x v="0"/>
    <s v="TikTok"/>
    <s v="Video"/>
    <s v="Gen X"/>
    <n v="274"/>
    <n v="6"/>
    <n v="0"/>
    <n v="6.88"/>
    <n v="0"/>
    <n v="2.1897810218978103E-2"/>
    <n v="0"/>
    <n v="1.1466666666666667"/>
    <n v="0"/>
    <n v="0"/>
    <n v="-6.88"/>
    <x v="1"/>
  </r>
  <r>
    <d v="2024-05-05T00:00:00"/>
    <x v="0"/>
    <s v="TikTok"/>
    <s v="Image"/>
    <s v="Gen Z"/>
    <n v="4876"/>
    <n v="93"/>
    <n v="2"/>
    <n v="156.94"/>
    <n v="155.09"/>
    <n v="1.9073010664479081E-2"/>
    <n v="2.1505376344086023E-2"/>
    <n v="1.6875268817204301"/>
    <n v="78.47"/>
    <n v="0.98821205556263547"/>
    <n v="-1.8499999999999943"/>
    <x v="1"/>
  </r>
  <r>
    <d v="2024-05-05T00:00:00"/>
    <x v="0"/>
    <s v="TikTok"/>
    <s v="Image"/>
    <s v="Millennials"/>
    <n v="404"/>
    <n v="7"/>
    <n v="0"/>
    <n v="17.59"/>
    <n v="0"/>
    <n v="1.7326732673267328E-2"/>
    <n v="0"/>
    <n v="2.5128571428571429"/>
    <n v="0"/>
    <n v="0"/>
    <n v="-17.59"/>
    <x v="1"/>
  </r>
  <r>
    <d v="2024-05-05T00:00:00"/>
    <x v="0"/>
    <s v="TikTok"/>
    <s v="Image"/>
    <s v="Gen X"/>
    <n v="54"/>
    <n v="0"/>
    <n v="0"/>
    <n v="2.73"/>
    <n v="0"/>
    <n v="0"/>
    <n v="0"/>
    <n v="0"/>
    <n v="0"/>
    <n v="0"/>
    <n v="-2.73"/>
    <x v="1"/>
  </r>
  <r>
    <d v="2024-05-05T00:00:00"/>
    <x v="0"/>
    <s v="TikTok"/>
    <s v="Carousel"/>
    <s v="Gen Z"/>
    <n v="5306"/>
    <n v="118"/>
    <n v="5"/>
    <n v="151.61000000000001"/>
    <n v="324.08999999999997"/>
    <n v="2.2238974745571051E-2"/>
    <n v="4.2372881355932202E-2"/>
    <n v="1.2848305084745764"/>
    <n v="30.322000000000003"/>
    <n v="2.1376558274520145"/>
    <n v="172.47999999999996"/>
    <x v="1"/>
  </r>
  <r>
    <d v="2024-05-05T00:00:00"/>
    <x v="0"/>
    <s v="TikTok"/>
    <s v="Carousel"/>
    <s v="Millennials"/>
    <n v="314"/>
    <n v="7"/>
    <n v="0"/>
    <n v="12.03"/>
    <n v="0"/>
    <n v="2.2292993630573247E-2"/>
    <n v="0"/>
    <n v="1.7185714285714284"/>
    <n v="0"/>
    <n v="0"/>
    <n v="-12.03"/>
    <x v="1"/>
  </r>
  <r>
    <d v="2024-05-05T00:00:00"/>
    <x v="0"/>
    <s v="TikTok"/>
    <s v="Carousel"/>
    <s v="Gen X"/>
    <n v="281"/>
    <n v="7"/>
    <n v="0"/>
    <n v="9.11"/>
    <n v="0"/>
    <n v="2.491103202846975E-2"/>
    <n v="0"/>
    <n v="1.3014285714285714"/>
    <n v="0"/>
    <n v="0"/>
    <n v="-9.11"/>
    <x v="1"/>
  </r>
  <r>
    <d v="2024-05-05T00:00:00"/>
    <x v="0"/>
    <s v="Facebook"/>
    <s v="Video"/>
    <s v="Gen Z"/>
    <n v="1315"/>
    <n v="51"/>
    <n v="4"/>
    <n v="89.13"/>
    <n v="343.49"/>
    <n v="3.8783269961977188E-2"/>
    <n v="7.8431372549019607E-2"/>
    <n v="1.7476470588235293"/>
    <n v="22.282499999999999"/>
    <n v="3.8538090429709415"/>
    <n v="254.36"/>
    <x v="0"/>
  </r>
  <r>
    <d v="2024-05-05T00:00:00"/>
    <x v="0"/>
    <s v="Facebook"/>
    <s v="Video"/>
    <s v="Millennials"/>
    <n v="3564"/>
    <n v="100"/>
    <n v="8"/>
    <n v="222.78"/>
    <n v="523.54999999999995"/>
    <n v="2.8058361391694726E-2"/>
    <n v="0.08"/>
    <n v="2.2278000000000002"/>
    <n v="27.8475"/>
    <n v="2.3500763084657508"/>
    <n v="300.77"/>
    <x v="1"/>
  </r>
  <r>
    <d v="2024-05-05T00:00:00"/>
    <x v="0"/>
    <s v="Facebook"/>
    <s v="Video"/>
    <s v="Gen X"/>
    <n v="1209"/>
    <n v="40"/>
    <n v="3"/>
    <n v="51.13"/>
    <n v="229.71"/>
    <n v="3.3085194375516956E-2"/>
    <n v="7.4999999999999997E-2"/>
    <n v="1.2782500000000001"/>
    <n v="17.043333333333333"/>
    <n v="4.4926657539604928"/>
    <n v="178.58"/>
    <x v="0"/>
  </r>
  <r>
    <d v="2024-05-05T00:00:00"/>
    <x v="0"/>
    <s v="Facebook"/>
    <s v="Image"/>
    <s v="Gen Z"/>
    <n v="1313"/>
    <n v="23"/>
    <n v="0"/>
    <n v="73.64"/>
    <n v="0"/>
    <n v="1.7517136329017517E-2"/>
    <n v="0"/>
    <n v="3.2017391304347824"/>
    <n v="0"/>
    <n v="0"/>
    <n v="-73.64"/>
    <x v="1"/>
  </r>
  <r>
    <d v="2024-05-05T00:00:00"/>
    <x v="0"/>
    <s v="Facebook"/>
    <s v="Image"/>
    <s v="Millennials"/>
    <n v="3609"/>
    <n v="56"/>
    <n v="1"/>
    <n v="184.96"/>
    <n v="74.92"/>
    <n v="1.5516763646439457E-2"/>
    <n v="1.7857142857142856E-2"/>
    <n v="3.3028571428571429"/>
    <n v="184.96"/>
    <n v="0.40506055363321797"/>
    <n v="-110.04"/>
    <x v="1"/>
  </r>
  <r>
    <d v="2024-05-05T00:00:00"/>
    <x v="0"/>
    <s v="Facebook"/>
    <s v="Image"/>
    <s v="Gen X"/>
    <n v="1406"/>
    <n v="16"/>
    <n v="0"/>
    <n v="94.69"/>
    <n v="0"/>
    <n v="1.1379800853485065E-2"/>
    <n v="0"/>
    <n v="5.9181249999999999"/>
    <n v="0"/>
    <n v="0"/>
    <n v="-94.69"/>
    <x v="1"/>
  </r>
  <r>
    <d v="2024-05-05T00:00:00"/>
    <x v="0"/>
    <s v="Facebook"/>
    <s v="Carousel"/>
    <s v="Gen Z"/>
    <n v="1146"/>
    <n v="31"/>
    <n v="1"/>
    <n v="59.19"/>
    <n v="58.28"/>
    <n v="2.7050610820244327E-2"/>
    <n v="3.2258064516129031E-2"/>
    <n v="1.9093548387096773"/>
    <n v="59.19"/>
    <n v="0.98462578138199031"/>
    <n v="-0.90999999999999659"/>
    <x v="1"/>
  </r>
  <r>
    <d v="2024-05-05T00:00:00"/>
    <x v="0"/>
    <s v="Facebook"/>
    <s v="Carousel"/>
    <s v="Millennials"/>
    <n v="3536"/>
    <n v="88"/>
    <n v="4"/>
    <n v="149.74"/>
    <n v="379.47"/>
    <n v="2.4886877828054297E-2"/>
    <n v="4.5454545454545456E-2"/>
    <n v="1.7015909090909092"/>
    <n v="37.435000000000002"/>
    <n v="2.5341926005075464"/>
    <n v="229.73000000000002"/>
    <x v="1"/>
  </r>
  <r>
    <d v="2024-05-05T00:00:00"/>
    <x v="0"/>
    <s v="Facebook"/>
    <s v="Carousel"/>
    <s v="Gen X"/>
    <n v="2032"/>
    <n v="37"/>
    <n v="1"/>
    <n v="99.75"/>
    <n v="80.13"/>
    <n v="1.8208661417322834E-2"/>
    <n v="2.7027027027027029E-2"/>
    <n v="2.6959459459459461"/>
    <n v="99.75"/>
    <n v="0.80330827067669164"/>
    <n v="-19.620000000000005"/>
    <x v="1"/>
  </r>
  <r>
    <d v="2024-05-06T00:00:00"/>
    <x v="0"/>
    <s v="Instagram"/>
    <s v="Video"/>
    <s v="Gen Z"/>
    <n v="2398"/>
    <n v="62"/>
    <n v="3"/>
    <n v="57.46"/>
    <n v="185.56"/>
    <n v="2.585487906588824E-2"/>
    <n v="4.8387096774193547E-2"/>
    <n v="0.92677419354838708"/>
    <n v="19.153333333333332"/>
    <n v="3.229376957883745"/>
    <n v="128.1"/>
    <x v="1"/>
  </r>
  <r>
    <d v="2024-05-06T00:00:00"/>
    <x v="0"/>
    <s v="Instagram"/>
    <s v="Video"/>
    <s v="Millennials"/>
    <n v="1915"/>
    <n v="52"/>
    <n v="6"/>
    <n v="65.62"/>
    <n v="418.59"/>
    <n v="2.7154046997389034E-2"/>
    <n v="0.11538461538461539"/>
    <n v="1.2619230769230769"/>
    <n v="10.936666666666667"/>
    <n v="6.3790003047851256"/>
    <n v="352.96999999999997"/>
    <x v="0"/>
  </r>
  <r>
    <d v="2024-05-06T00:00:00"/>
    <x v="0"/>
    <s v="Instagram"/>
    <s v="Video"/>
    <s v="Gen X"/>
    <n v="307"/>
    <n v="13"/>
    <n v="1"/>
    <n v="13.72"/>
    <n v="64.599999999999994"/>
    <n v="4.2345276872964167E-2"/>
    <n v="7.6923076923076927E-2"/>
    <n v="1.0553846153846154"/>
    <n v="13.72"/>
    <n v="4.7084548104956259"/>
    <n v="50.879999999999995"/>
    <x v="0"/>
  </r>
  <r>
    <d v="2024-05-06T00:00:00"/>
    <x v="0"/>
    <s v="Instagram"/>
    <s v="Image"/>
    <s v="Gen Z"/>
    <n v="4966"/>
    <n v="61"/>
    <n v="1"/>
    <n v="270.39999999999998"/>
    <n v="90.88"/>
    <n v="1.2283527990334274E-2"/>
    <n v="1.6393442622950821E-2"/>
    <n v="4.4327868852459016"/>
    <n v="270.39999999999998"/>
    <n v="0.336094674556213"/>
    <n v="-179.51999999999998"/>
    <x v="1"/>
  </r>
  <r>
    <d v="2024-05-06T00:00:00"/>
    <x v="0"/>
    <s v="Instagram"/>
    <s v="Image"/>
    <s v="Millennials"/>
    <n v="3446"/>
    <n v="24"/>
    <n v="0"/>
    <n v="151.1"/>
    <n v="0"/>
    <n v="6.9645966337782937E-3"/>
    <n v="0"/>
    <n v="6.2958333333333334"/>
    <n v="0"/>
    <n v="0"/>
    <n v="-151.1"/>
    <x v="1"/>
  </r>
  <r>
    <d v="2024-05-06T00:00:00"/>
    <x v="0"/>
    <s v="Instagram"/>
    <s v="Image"/>
    <s v="Gen X"/>
    <n v="171"/>
    <n v="2"/>
    <n v="0"/>
    <n v="10.3"/>
    <n v="0"/>
    <n v="1.1695906432748537E-2"/>
    <n v="0"/>
    <n v="5.15"/>
    <n v="0"/>
    <n v="0"/>
    <n v="-10.3"/>
    <x v="1"/>
  </r>
  <r>
    <d v="2024-05-06T00:00:00"/>
    <x v="0"/>
    <s v="Instagram"/>
    <s v="Carousel"/>
    <s v="Gen Z"/>
    <n v="4519"/>
    <n v="134"/>
    <n v="5"/>
    <n v="160.13"/>
    <n v="466.11"/>
    <n v="2.9652578003983181E-2"/>
    <n v="3.7313432835820892E-2"/>
    <n v="1.1950000000000001"/>
    <n v="32.025999999999996"/>
    <n v="2.9108224567538876"/>
    <n v="305.98"/>
    <x v="1"/>
  </r>
  <r>
    <d v="2024-05-06T00:00:00"/>
    <x v="0"/>
    <s v="Instagram"/>
    <s v="Carousel"/>
    <s v="Millennials"/>
    <n v="2611"/>
    <n v="68"/>
    <n v="1"/>
    <n v="59.92"/>
    <n v="87.99"/>
    <n v="2.6043661432401378E-2"/>
    <n v="1.4705882352941176E-2"/>
    <n v="0.88117647058823534"/>
    <n v="59.92"/>
    <n v="1.4684579439252334"/>
    <n v="28.069999999999993"/>
    <x v="1"/>
  </r>
  <r>
    <d v="2024-05-06T00:00:00"/>
    <x v="0"/>
    <s v="Instagram"/>
    <s v="Carousel"/>
    <s v="Gen X"/>
    <n v="385"/>
    <n v="7"/>
    <n v="0"/>
    <n v="11.57"/>
    <n v="0"/>
    <n v="1.8181818181818181E-2"/>
    <n v="0"/>
    <n v="1.6528571428571428"/>
    <n v="0"/>
    <n v="0"/>
    <n v="-11.57"/>
    <x v="1"/>
  </r>
  <r>
    <d v="2024-05-06T00:00:00"/>
    <x v="0"/>
    <s v="TikTok"/>
    <s v="Video"/>
    <s v="Gen Z"/>
    <n v="4127"/>
    <n v="194"/>
    <n v="13"/>
    <n v="222.33"/>
    <n v="994.8"/>
    <n v="4.7007511509571116E-2"/>
    <n v="6.7010309278350513E-2"/>
    <n v="1.1460309278350516"/>
    <n v="17.102307692307694"/>
    <n v="4.4744299014977731"/>
    <n v="772.46999999999991"/>
    <x v="0"/>
  </r>
  <r>
    <d v="2024-05-06T00:00:00"/>
    <x v="0"/>
    <s v="TikTok"/>
    <s v="Video"/>
    <s v="Millennials"/>
    <n v="511"/>
    <n v="19"/>
    <n v="2"/>
    <n v="14.49"/>
    <n v="154.86000000000001"/>
    <n v="3.7181996086105673E-2"/>
    <n v="0.10526315789473684"/>
    <n v="0.76263157894736844"/>
    <n v="7.2450000000000001"/>
    <n v="10.687370600414079"/>
    <n v="140.37"/>
    <x v="0"/>
  </r>
  <r>
    <d v="2024-05-06T00:00:00"/>
    <x v="0"/>
    <s v="TikTok"/>
    <s v="Video"/>
    <s v="Gen X"/>
    <n v="493"/>
    <n v="17"/>
    <n v="1"/>
    <n v="13.9"/>
    <n v="70.45"/>
    <n v="3.4482758620689655E-2"/>
    <n v="5.8823529411764705E-2"/>
    <n v="0.81764705882352939"/>
    <n v="13.9"/>
    <n v="5.0683453237410072"/>
    <n v="56.550000000000004"/>
    <x v="0"/>
  </r>
  <r>
    <d v="2024-05-06T00:00:00"/>
    <x v="0"/>
    <s v="TikTok"/>
    <s v="Image"/>
    <s v="Gen Z"/>
    <n v="2587"/>
    <n v="21"/>
    <n v="0"/>
    <n v="108.27"/>
    <n v="0"/>
    <n v="8.1175106300734445E-3"/>
    <n v="0"/>
    <n v="5.1557142857142857"/>
    <n v="0"/>
    <n v="0"/>
    <n v="-108.27"/>
    <x v="1"/>
  </r>
  <r>
    <d v="2024-05-06T00:00:00"/>
    <x v="0"/>
    <s v="TikTok"/>
    <s v="Image"/>
    <s v="Millennials"/>
    <n v="947"/>
    <n v="11"/>
    <n v="0"/>
    <n v="31.62"/>
    <n v="0"/>
    <n v="1.1615628299894404E-2"/>
    <n v="0"/>
    <n v="2.8745454545454545"/>
    <n v="0"/>
    <n v="0"/>
    <n v="-31.62"/>
    <x v="1"/>
  </r>
  <r>
    <d v="2024-05-06T00:00:00"/>
    <x v="0"/>
    <s v="TikTok"/>
    <s v="Image"/>
    <s v="Gen X"/>
    <n v="191"/>
    <n v="3"/>
    <n v="0"/>
    <n v="12.03"/>
    <n v="0"/>
    <n v="1.5706806282722512E-2"/>
    <n v="0"/>
    <n v="4.01"/>
    <n v="0"/>
    <n v="0"/>
    <n v="-12.03"/>
    <x v="1"/>
  </r>
  <r>
    <d v="2024-05-06T00:00:00"/>
    <x v="0"/>
    <s v="TikTok"/>
    <s v="Carousel"/>
    <s v="Gen Z"/>
    <n v="2765"/>
    <n v="47"/>
    <n v="3"/>
    <n v="113.6"/>
    <n v="160.63999999999999"/>
    <n v="1.6998191681735986E-2"/>
    <n v="6.3829787234042548E-2"/>
    <n v="2.4170212765957446"/>
    <n v="37.866666666666667"/>
    <n v="1.4140845070422534"/>
    <n v="47.039999999999992"/>
    <x v="1"/>
  </r>
  <r>
    <d v="2024-05-06T00:00:00"/>
    <x v="0"/>
    <s v="TikTok"/>
    <s v="Carousel"/>
    <s v="Millennials"/>
    <n v="454"/>
    <n v="12"/>
    <n v="0"/>
    <n v="28.07"/>
    <n v="0"/>
    <n v="2.643171806167401E-2"/>
    <n v="0"/>
    <n v="2.3391666666666668"/>
    <n v="0"/>
    <n v="0"/>
    <n v="-28.07"/>
    <x v="1"/>
  </r>
  <r>
    <d v="2024-05-06T00:00:00"/>
    <x v="0"/>
    <s v="TikTok"/>
    <s v="Carousel"/>
    <s v="Gen X"/>
    <n v="91"/>
    <n v="2"/>
    <n v="0"/>
    <n v="2.96"/>
    <n v="0"/>
    <n v="2.197802197802198E-2"/>
    <n v="0"/>
    <n v="1.48"/>
    <n v="0"/>
    <n v="0"/>
    <n v="-2.96"/>
    <x v="1"/>
  </r>
  <r>
    <d v="2024-05-06T00:00:00"/>
    <x v="0"/>
    <s v="Facebook"/>
    <s v="Video"/>
    <s v="Gen Z"/>
    <n v="708"/>
    <n v="21"/>
    <n v="1"/>
    <n v="31.44"/>
    <n v="80.010000000000005"/>
    <n v="2.9661016949152543E-2"/>
    <n v="4.7619047619047616E-2"/>
    <n v="1.4971428571428571"/>
    <n v="31.44"/>
    <n v="2.5448473282442747"/>
    <n v="48.570000000000007"/>
    <x v="1"/>
  </r>
  <r>
    <d v="2024-05-06T00:00:00"/>
    <x v="0"/>
    <s v="Facebook"/>
    <s v="Video"/>
    <s v="Millennials"/>
    <n v="4994"/>
    <n v="138"/>
    <n v="17"/>
    <n v="191.07"/>
    <n v="1213.93"/>
    <n v="2.76331597917501E-2"/>
    <n v="0.12318840579710146"/>
    <n v="1.3845652173913043"/>
    <n v="11.239411764705881"/>
    <n v="6.3533260061757479"/>
    <n v="1022.8600000000001"/>
    <x v="0"/>
  </r>
  <r>
    <d v="2024-05-06T00:00:00"/>
    <x v="0"/>
    <s v="Facebook"/>
    <s v="Video"/>
    <s v="Gen X"/>
    <n v="2054"/>
    <n v="52"/>
    <n v="5"/>
    <n v="112.78"/>
    <n v="419.73"/>
    <n v="2.5316455696202531E-2"/>
    <n v="9.6153846153846159E-2"/>
    <n v="2.1688461538461539"/>
    <n v="22.556000000000001"/>
    <n v="3.7216705089554889"/>
    <n v="306.95000000000005"/>
    <x v="0"/>
  </r>
  <r>
    <d v="2024-05-06T00:00:00"/>
    <x v="0"/>
    <s v="Facebook"/>
    <s v="Image"/>
    <s v="Gen Z"/>
    <n v="1347"/>
    <n v="22"/>
    <n v="0"/>
    <n v="34.4"/>
    <n v="0"/>
    <n v="1.6332590942835932E-2"/>
    <n v="0"/>
    <n v="1.5636363636363635"/>
    <n v="0"/>
    <n v="0"/>
    <n v="-34.4"/>
    <x v="1"/>
  </r>
  <r>
    <d v="2024-05-06T00:00:00"/>
    <x v="0"/>
    <s v="Facebook"/>
    <s v="Image"/>
    <s v="Millennials"/>
    <n v="3643"/>
    <n v="22"/>
    <n v="0"/>
    <n v="185.6"/>
    <n v="0"/>
    <n v="6.0389788635739775E-3"/>
    <n v="0"/>
    <n v="8.4363636363636356"/>
    <n v="0"/>
    <n v="0"/>
    <n v="-185.6"/>
    <x v="1"/>
  </r>
  <r>
    <d v="2024-05-06T00:00:00"/>
    <x v="0"/>
    <s v="Facebook"/>
    <s v="Image"/>
    <s v="Gen X"/>
    <n v="2673"/>
    <n v="49"/>
    <n v="2"/>
    <n v="141.9"/>
    <n v="126.68"/>
    <n v="1.833146277590722E-2"/>
    <n v="4.0816326530612242E-2"/>
    <n v="2.8959183673469391"/>
    <n v="70.95"/>
    <n v="0.89274136715997188"/>
    <n v="-15.219999999999999"/>
    <x v="1"/>
  </r>
  <r>
    <d v="2024-05-06T00:00:00"/>
    <x v="0"/>
    <s v="Facebook"/>
    <s v="Carousel"/>
    <s v="Gen Z"/>
    <n v="1293"/>
    <n v="35"/>
    <n v="2"/>
    <n v="49.99"/>
    <n v="188.41"/>
    <n v="2.7068832173240527E-2"/>
    <n v="5.7142857142857141E-2"/>
    <n v="1.4282857142857144"/>
    <n v="24.995000000000001"/>
    <n v="3.7689537907581516"/>
    <n v="138.41999999999999"/>
    <x v="0"/>
  </r>
  <r>
    <d v="2024-05-06T00:00:00"/>
    <x v="0"/>
    <s v="Facebook"/>
    <s v="Carousel"/>
    <s v="Millennials"/>
    <n v="3992"/>
    <n v="45"/>
    <n v="1"/>
    <n v="123.9"/>
    <n v="81.599999999999994"/>
    <n v="1.1272545090180362E-2"/>
    <n v="2.2222222222222223E-2"/>
    <n v="2.7533333333333334"/>
    <n v="123.9"/>
    <n v="0.65859564164648898"/>
    <n v="-42.300000000000011"/>
    <x v="1"/>
  </r>
  <r>
    <d v="2024-05-06T00:00:00"/>
    <x v="0"/>
    <s v="Facebook"/>
    <s v="Carousel"/>
    <s v="Gen X"/>
    <n v="1822"/>
    <n v="45"/>
    <n v="2"/>
    <n v="48.44"/>
    <n v="177.14"/>
    <n v="2.4698133918770581E-2"/>
    <n v="4.4444444444444446E-2"/>
    <n v="1.0764444444444443"/>
    <n v="24.22"/>
    <n v="3.6568951279933937"/>
    <n v="128.69999999999999"/>
    <x v="0"/>
  </r>
  <r>
    <d v="2024-05-07T00:00:00"/>
    <x v="0"/>
    <s v="Instagram"/>
    <s v="Video"/>
    <s v="Gen Z"/>
    <n v="3720"/>
    <n v="99"/>
    <n v="13"/>
    <n v="250.81"/>
    <n v="1070.98"/>
    <n v="2.661290322580645E-2"/>
    <n v="0.13131313131313133"/>
    <n v="2.5334343434343434"/>
    <n v="19.293076923076924"/>
    <n v="4.2700849248435073"/>
    <n v="820.17000000000007"/>
    <x v="0"/>
  </r>
  <r>
    <d v="2024-05-07T00:00:00"/>
    <x v="0"/>
    <s v="Instagram"/>
    <s v="Video"/>
    <s v="Millennials"/>
    <n v="2852"/>
    <n v="76"/>
    <n v="8"/>
    <n v="187.47"/>
    <n v="604.91"/>
    <n v="2.6647966339410939E-2"/>
    <n v="0.10526315789473684"/>
    <n v="2.4667105263157896"/>
    <n v="23.43375"/>
    <n v="3.2267029391369286"/>
    <n v="417.43999999999994"/>
    <x v="1"/>
  </r>
  <r>
    <d v="2024-05-07T00:00:00"/>
    <x v="0"/>
    <s v="Instagram"/>
    <s v="Video"/>
    <s v="Gen X"/>
    <n v="281"/>
    <n v="11"/>
    <n v="0"/>
    <n v="11.44"/>
    <n v="0"/>
    <n v="3.9145907473309607E-2"/>
    <n v="0"/>
    <n v="1.04"/>
    <n v="0"/>
    <n v="0"/>
    <n v="-11.44"/>
    <x v="1"/>
  </r>
  <r>
    <d v="2024-05-07T00:00:00"/>
    <x v="0"/>
    <s v="Instagram"/>
    <s v="Image"/>
    <s v="Gen Z"/>
    <n v="1833"/>
    <n v="18"/>
    <n v="0"/>
    <n v="70.27"/>
    <n v="0"/>
    <n v="9.8199672667757774E-3"/>
    <n v="0"/>
    <n v="3.9038888888888885"/>
    <n v="0"/>
    <n v="0"/>
    <n v="-70.27"/>
    <x v="1"/>
  </r>
  <r>
    <d v="2024-05-07T00:00:00"/>
    <x v="0"/>
    <s v="Instagram"/>
    <s v="Image"/>
    <s v="Millennials"/>
    <n v="2067"/>
    <n v="35"/>
    <n v="0"/>
    <n v="65.94"/>
    <n v="0"/>
    <n v="1.6932752781809387E-2"/>
    <n v="0"/>
    <n v="1.8839999999999999"/>
    <n v="0"/>
    <n v="0"/>
    <n v="-65.94"/>
    <x v="1"/>
  </r>
  <r>
    <d v="2024-05-07T00:00:00"/>
    <x v="0"/>
    <s v="Instagram"/>
    <s v="Image"/>
    <s v="Gen X"/>
    <n v="97"/>
    <n v="0"/>
    <n v="0"/>
    <n v="6.06"/>
    <n v="0"/>
    <n v="0"/>
    <n v="0"/>
    <n v="0"/>
    <n v="0"/>
    <n v="0"/>
    <n v="-6.06"/>
    <x v="1"/>
  </r>
  <r>
    <d v="2024-05-07T00:00:00"/>
    <x v="0"/>
    <s v="Instagram"/>
    <s v="Carousel"/>
    <s v="Gen Z"/>
    <n v="2676"/>
    <n v="33"/>
    <n v="1"/>
    <n v="94.69"/>
    <n v="78.44"/>
    <n v="1.2331838565022421E-2"/>
    <n v="3.0303030303030304E-2"/>
    <n v="2.8693939393939392"/>
    <n v="94.69"/>
    <n v="0.82838736931038126"/>
    <n v="-16.25"/>
    <x v="1"/>
  </r>
  <r>
    <d v="2024-05-07T00:00:00"/>
    <x v="0"/>
    <s v="Instagram"/>
    <s v="Carousel"/>
    <s v="Millennials"/>
    <n v="3846"/>
    <n v="92"/>
    <n v="1"/>
    <n v="209.61"/>
    <n v="98.02"/>
    <n v="2.3920956838273531E-2"/>
    <n v="1.0869565217391304E-2"/>
    <n v="2.2783695652173916"/>
    <n v="209.61"/>
    <n v="0.46763036114689177"/>
    <n v="-111.59000000000002"/>
    <x v="1"/>
  </r>
  <r>
    <d v="2024-05-07T00:00:00"/>
    <x v="0"/>
    <s v="Instagram"/>
    <s v="Carousel"/>
    <s v="Gen X"/>
    <n v="249"/>
    <n v="6"/>
    <n v="0"/>
    <n v="6.97"/>
    <n v="0"/>
    <n v="2.4096385542168676E-2"/>
    <n v="0"/>
    <n v="1.1616666666666666"/>
    <n v="0"/>
    <n v="0"/>
    <n v="-6.97"/>
    <x v="1"/>
  </r>
  <r>
    <d v="2024-05-07T00:00:00"/>
    <x v="0"/>
    <s v="TikTok"/>
    <s v="Video"/>
    <s v="Gen Z"/>
    <n v="7163"/>
    <n v="286"/>
    <n v="40"/>
    <n v="400.36"/>
    <n v="3422.05"/>
    <n v="3.9927404718693285E-2"/>
    <n v="0.13986013986013987"/>
    <n v="1.39986013986014"/>
    <n v="10.009"/>
    <n v="8.547432310920172"/>
    <n v="3021.69"/>
    <x v="0"/>
  </r>
  <r>
    <d v="2024-05-07T00:00:00"/>
    <x v="0"/>
    <s v="TikTok"/>
    <s v="Video"/>
    <s v="Millennials"/>
    <n v="788"/>
    <n v="37"/>
    <n v="2"/>
    <n v="24.88"/>
    <n v="106.85"/>
    <n v="4.6954314720812185E-2"/>
    <n v="5.4054054054054057E-2"/>
    <n v="0.67243243243243245"/>
    <n v="12.44"/>
    <n v="4.294614147909968"/>
    <n v="81.97"/>
    <x v="0"/>
  </r>
  <r>
    <d v="2024-05-07T00:00:00"/>
    <x v="0"/>
    <s v="TikTok"/>
    <s v="Video"/>
    <s v="Gen X"/>
    <n v="258"/>
    <n v="10"/>
    <n v="1"/>
    <n v="7.43"/>
    <n v="90.69"/>
    <n v="3.875968992248062E-2"/>
    <n v="0.1"/>
    <n v="0.74299999999999999"/>
    <n v="7.43"/>
    <n v="12.20592193808883"/>
    <n v="83.259999999999991"/>
    <x v="0"/>
  </r>
  <r>
    <d v="2024-05-07T00:00:00"/>
    <x v="0"/>
    <s v="TikTok"/>
    <s v="Image"/>
    <s v="Gen Z"/>
    <n v="6366"/>
    <n v="87"/>
    <n v="3"/>
    <n v="197.81"/>
    <n v="175.44"/>
    <n v="1.3666352497643733E-2"/>
    <n v="3.4482758620689655E-2"/>
    <n v="2.2736781609195402"/>
    <n v="65.936666666666667"/>
    <n v="0.88691168292806222"/>
    <n v="-22.370000000000005"/>
    <x v="1"/>
  </r>
  <r>
    <d v="2024-05-07T00:00:00"/>
    <x v="0"/>
    <s v="TikTok"/>
    <s v="Image"/>
    <s v="Millennials"/>
    <n v="926"/>
    <n v="11"/>
    <n v="0"/>
    <n v="50.17"/>
    <n v="0"/>
    <n v="1.1879049676025918E-2"/>
    <n v="0"/>
    <n v="4.5609090909090915"/>
    <n v="0"/>
    <n v="0"/>
    <n v="-50.17"/>
    <x v="1"/>
  </r>
  <r>
    <d v="2024-05-07T00:00:00"/>
    <x v="0"/>
    <s v="TikTok"/>
    <s v="Image"/>
    <s v="Gen X"/>
    <n v="257"/>
    <n v="4"/>
    <n v="0"/>
    <n v="16.86"/>
    <n v="0"/>
    <n v="1.556420233463035E-2"/>
    <n v="0"/>
    <n v="4.2149999999999999"/>
    <n v="0"/>
    <n v="0"/>
    <n v="-16.86"/>
    <x v="1"/>
  </r>
  <r>
    <d v="2024-05-07T00:00:00"/>
    <x v="0"/>
    <s v="TikTok"/>
    <s v="Carousel"/>
    <s v="Gen Z"/>
    <n v="6541"/>
    <n v="93"/>
    <n v="4"/>
    <n v="329.14"/>
    <n v="267.83"/>
    <n v="1.4218009478672985E-2"/>
    <n v="4.3010752688172046E-2"/>
    <n v="3.5391397849462365"/>
    <n v="82.284999999999997"/>
    <n v="0.81372668165522266"/>
    <n v="-61.31"/>
    <x v="1"/>
  </r>
  <r>
    <d v="2024-05-07T00:00:00"/>
    <x v="0"/>
    <s v="TikTok"/>
    <s v="Carousel"/>
    <s v="Millennials"/>
    <n v="366"/>
    <n v="7"/>
    <n v="0"/>
    <n v="21.23"/>
    <n v="0"/>
    <n v="1.912568306010929E-2"/>
    <n v="0"/>
    <n v="3.0328571428571429"/>
    <n v="0"/>
    <n v="0"/>
    <n v="-21.23"/>
    <x v="1"/>
  </r>
  <r>
    <d v="2024-05-07T00:00:00"/>
    <x v="0"/>
    <s v="TikTok"/>
    <s v="Carousel"/>
    <s v="Gen X"/>
    <n v="142"/>
    <n v="3"/>
    <n v="0"/>
    <n v="5.88"/>
    <n v="0"/>
    <n v="2.1126760563380281E-2"/>
    <n v="0"/>
    <n v="1.96"/>
    <n v="0"/>
    <n v="0"/>
    <n v="-5.88"/>
    <x v="1"/>
  </r>
  <r>
    <d v="2024-05-07T00:00:00"/>
    <x v="0"/>
    <s v="Facebook"/>
    <s v="Video"/>
    <s v="Gen Z"/>
    <n v="643"/>
    <n v="17"/>
    <n v="1"/>
    <n v="39.6"/>
    <n v="72.92"/>
    <n v="2.6438569206842923E-2"/>
    <n v="5.8823529411764705E-2"/>
    <n v="2.3294117647058825"/>
    <n v="39.6"/>
    <n v="1.8414141414141414"/>
    <n v="33.32"/>
    <x v="1"/>
  </r>
  <r>
    <d v="2024-05-07T00:00:00"/>
    <x v="0"/>
    <s v="Facebook"/>
    <s v="Video"/>
    <s v="Millennials"/>
    <n v="5221"/>
    <n v="155"/>
    <n v="22"/>
    <n v="212.3"/>
    <n v="1582.91"/>
    <n v="2.9687799272170082E-2"/>
    <n v="0.14193548387096774"/>
    <n v="1.3696774193548389"/>
    <n v="9.65"/>
    <n v="7.4560056523787095"/>
    <n v="1370.6100000000001"/>
    <x v="0"/>
  </r>
  <r>
    <d v="2024-05-07T00:00:00"/>
    <x v="0"/>
    <s v="Facebook"/>
    <s v="Video"/>
    <s v="Gen X"/>
    <n v="1019"/>
    <n v="28"/>
    <n v="2"/>
    <n v="26.79"/>
    <n v="179.99"/>
    <n v="2.747791952894995E-2"/>
    <n v="7.1428571428571425E-2"/>
    <n v="0.95678571428571424"/>
    <n v="13.395"/>
    <n v="6.7185516983949238"/>
    <n v="153.20000000000002"/>
    <x v="0"/>
  </r>
  <r>
    <d v="2024-05-07T00:00:00"/>
    <x v="0"/>
    <s v="Facebook"/>
    <s v="Image"/>
    <s v="Gen Z"/>
    <n v="1095"/>
    <n v="6"/>
    <n v="0"/>
    <n v="70.22"/>
    <n v="0"/>
    <n v="5.4794520547945206E-3"/>
    <n v="0"/>
    <n v="11.703333333333333"/>
    <n v="0"/>
    <n v="0"/>
    <n v="-70.22"/>
    <x v="1"/>
  </r>
  <r>
    <d v="2024-05-07T00:00:00"/>
    <x v="0"/>
    <s v="Facebook"/>
    <s v="Image"/>
    <s v="Millennials"/>
    <n v="2614"/>
    <n v="38"/>
    <n v="1"/>
    <n v="114.29"/>
    <n v="95.38"/>
    <n v="1.4537107880642693E-2"/>
    <n v="2.6315789473684209E-2"/>
    <n v="3.0076315789473687"/>
    <n v="114.29"/>
    <n v="0.83454370461107696"/>
    <n v="-18.910000000000011"/>
    <x v="1"/>
  </r>
  <r>
    <d v="2024-05-07T00:00:00"/>
    <x v="0"/>
    <s v="Facebook"/>
    <s v="Image"/>
    <s v="Gen X"/>
    <n v="2607"/>
    <n v="39"/>
    <n v="0"/>
    <n v="134.06"/>
    <n v="0"/>
    <n v="1.4959723820483314E-2"/>
    <n v="0"/>
    <n v="3.4374358974358974"/>
    <n v="0"/>
    <n v="0"/>
    <n v="-134.06"/>
    <x v="1"/>
  </r>
  <r>
    <d v="2024-05-07T00:00:00"/>
    <x v="0"/>
    <s v="Facebook"/>
    <s v="Carousel"/>
    <s v="Gen Z"/>
    <n v="1469"/>
    <n v="29"/>
    <n v="1"/>
    <n v="45.57"/>
    <n v="87.5"/>
    <n v="1.9741320626276378E-2"/>
    <n v="3.4482758620689655E-2"/>
    <n v="1.5713793103448277"/>
    <n v="45.57"/>
    <n v="1.9201228878648233"/>
    <n v="41.93"/>
    <x v="1"/>
  </r>
  <r>
    <d v="2024-05-07T00:00:00"/>
    <x v="0"/>
    <s v="Facebook"/>
    <s v="Carousel"/>
    <s v="Millennials"/>
    <n v="3544"/>
    <n v="70"/>
    <n v="3"/>
    <n v="102.21"/>
    <n v="174.52"/>
    <n v="1.9751693002257337E-2"/>
    <n v="4.2857142857142858E-2"/>
    <n v="1.460142857142857"/>
    <n v="34.07"/>
    <n v="1.7074650229918797"/>
    <n v="72.310000000000016"/>
    <x v="1"/>
  </r>
  <r>
    <d v="2024-05-07T00:00:00"/>
    <x v="0"/>
    <s v="Facebook"/>
    <s v="Carousel"/>
    <s v="Gen X"/>
    <n v="2554"/>
    <n v="27"/>
    <n v="1"/>
    <n v="157.62"/>
    <n v="79.400000000000006"/>
    <n v="1.0571652310101801E-2"/>
    <n v="3.7037037037037035E-2"/>
    <n v="5.8377777777777782"/>
    <n v="157.62"/>
    <n v="0.50374317979951788"/>
    <n v="-78.22"/>
    <x v="1"/>
  </r>
  <r>
    <d v="2024-05-08T00:00:00"/>
    <x v="0"/>
    <s v="Instagram"/>
    <s v="Video"/>
    <s v="Gen Z"/>
    <n v="4342"/>
    <n v="138"/>
    <n v="16"/>
    <n v="275.19"/>
    <n v="832.85"/>
    <n v="3.1782588668816211E-2"/>
    <n v="0.11594202898550725"/>
    <n v="1.9941304347826088"/>
    <n v="17.199375"/>
    <n v="3.0264544496529671"/>
    <n v="557.66000000000008"/>
    <x v="1"/>
  </r>
  <r>
    <d v="2024-05-08T00:00:00"/>
    <x v="0"/>
    <s v="Instagram"/>
    <s v="Video"/>
    <s v="Millennials"/>
    <n v="2517"/>
    <n v="74"/>
    <n v="5"/>
    <n v="87.72"/>
    <n v="305.32"/>
    <n v="2.9400079459674214E-2"/>
    <n v="6.7567567567567571E-2"/>
    <n v="1.1854054054054053"/>
    <n v="17.544"/>
    <n v="3.4806201550387597"/>
    <n v="217.6"/>
    <x v="1"/>
  </r>
  <r>
    <d v="2024-05-08T00:00:00"/>
    <x v="0"/>
    <s v="Instagram"/>
    <s v="Video"/>
    <s v="Gen X"/>
    <n v="462"/>
    <n v="11"/>
    <n v="0"/>
    <n v="23.7"/>
    <n v="0"/>
    <n v="2.3809523809523808E-2"/>
    <n v="0"/>
    <n v="2.1545454545454543"/>
    <n v="0"/>
    <n v="0"/>
    <n v="-23.7"/>
    <x v="1"/>
  </r>
  <r>
    <d v="2024-05-08T00:00:00"/>
    <x v="0"/>
    <s v="Instagram"/>
    <s v="Image"/>
    <s v="Gen Z"/>
    <n v="2156"/>
    <n v="41"/>
    <n v="1"/>
    <n v="51.99"/>
    <n v="66.989999999999995"/>
    <n v="1.9016697588126158E-2"/>
    <n v="2.4390243902439025E-2"/>
    <n v="1.2680487804878049"/>
    <n v="51.99"/>
    <n v="1.2885170225043276"/>
    <n v="14.999999999999993"/>
    <x v="1"/>
  </r>
  <r>
    <d v="2024-05-08T00:00:00"/>
    <x v="0"/>
    <s v="Instagram"/>
    <s v="Image"/>
    <s v="Millennials"/>
    <n v="1946"/>
    <n v="19"/>
    <n v="0"/>
    <n v="83.75"/>
    <n v="0"/>
    <n v="9.7636176772867428E-3"/>
    <n v="0"/>
    <n v="4.4078947368421053"/>
    <n v="0"/>
    <n v="0"/>
    <n v="-83.75"/>
    <x v="1"/>
  </r>
  <r>
    <d v="2024-05-08T00:00:00"/>
    <x v="0"/>
    <s v="Instagram"/>
    <s v="Image"/>
    <s v="Gen X"/>
    <n v="227"/>
    <n v="3"/>
    <n v="0"/>
    <n v="14.76"/>
    <n v="0"/>
    <n v="1.3215859030837005E-2"/>
    <n v="0"/>
    <n v="4.92"/>
    <n v="0"/>
    <n v="0"/>
    <n v="-14.76"/>
    <x v="1"/>
  </r>
  <r>
    <d v="2024-05-08T00:00:00"/>
    <x v="0"/>
    <s v="Instagram"/>
    <s v="Carousel"/>
    <s v="Gen Z"/>
    <n v="3982"/>
    <n v="83"/>
    <n v="3"/>
    <n v="142.94999999999999"/>
    <n v="297.45"/>
    <n v="2.0843797086891009E-2"/>
    <n v="3.614457831325301E-2"/>
    <n v="1.7222891566265059"/>
    <n v="47.65"/>
    <n v="2.0807974816369361"/>
    <n v="154.5"/>
    <x v="1"/>
  </r>
  <r>
    <d v="2024-05-08T00:00:00"/>
    <x v="0"/>
    <s v="Instagram"/>
    <s v="Carousel"/>
    <s v="Millennials"/>
    <n v="1657"/>
    <n v="27"/>
    <n v="1"/>
    <n v="40.69"/>
    <n v="66.34"/>
    <n v="1.6294508147254073E-2"/>
    <n v="3.7037037037037035E-2"/>
    <n v="1.507037037037037"/>
    <n v="40.69"/>
    <n v="1.6303760137625953"/>
    <n v="25.650000000000006"/>
    <x v="1"/>
  </r>
  <r>
    <d v="2024-05-08T00:00:00"/>
    <x v="0"/>
    <s v="Instagram"/>
    <s v="Carousel"/>
    <s v="Gen X"/>
    <n v="230"/>
    <n v="2"/>
    <n v="0"/>
    <n v="7.93"/>
    <n v="0"/>
    <n v="8.6956521739130436E-3"/>
    <n v="0"/>
    <n v="3.9649999999999999"/>
    <n v="0"/>
    <n v="0"/>
    <n v="-7.93"/>
    <x v="1"/>
  </r>
  <r>
    <d v="2024-05-08T00:00:00"/>
    <x v="0"/>
    <s v="TikTok"/>
    <s v="Video"/>
    <s v="Gen Z"/>
    <n v="5406"/>
    <n v="136"/>
    <n v="10"/>
    <n v="339.35"/>
    <n v="718.02"/>
    <n v="2.5157232704402517E-2"/>
    <n v="7.3529411764705885E-2"/>
    <n v="2.4952205882352945"/>
    <n v="33.935000000000002"/>
    <n v="2.1158685722705171"/>
    <n v="378.66999999999996"/>
    <x v="1"/>
  </r>
  <r>
    <d v="2024-05-08T00:00:00"/>
    <x v="0"/>
    <s v="TikTok"/>
    <s v="Video"/>
    <s v="Millennials"/>
    <n v="257"/>
    <n v="7"/>
    <n v="0"/>
    <n v="9.16"/>
    <n v="0"/>
    <n v="2.7237354085603113E-2"/>
    <n v="0"/>
    <n v="1.3085714285714285"/>
    <n v="0"/>
    <n v="0"/>
    <n v="-9.16"/>
    <x v="1"/>
  </r>
  <r>
    <d v="2024-05-08T00:00:00"/>
    <x v="0"/>
    <s v="TikTok"/>
    <s v="Video"/>
    <s v="Gen X"/>
    <n v="276"/>
    <n v="7"/>
    <n v="0"/>
    <n v="12.49"/>
    <n v="0"/>
    <n v="2.5362318840579712E-2"/>
    <n v="0"/>
    <n v="1.7842857142857143"/>
    <n v="0"/>
    <n v="0"/>
    <n v="-12.49"/>
    <x v="1"/>
  </r>
  <r>
    <d v="2024-05-08T00:00:00"/>
    <x v="0"/>
    <s v="TikTok"/>
    <s v="Image"/>
    <s v="Gen Z"/>
    <n v="3178"/>
    <n v="21"/>
    <n v="0"/>
    <n v="118.71"/>
    <n v="0"/>
    <n v="6.6079295154185024E-3"/>
    <n v="0"/>
    <n v="5.6528571428571421"/>
    <n v="0"/>
    <n v="0"/>
    <n v="-118.71"/>
    <x v="1"/>
  </r>
  <r>
    <d v="2024-05-08T00:00:00"/>
    <x v="0"/>
    <s v="TikTok"/>
    <s v="Image"/>
    <s v="Millennials"/>
    <n v="454"/>
    <n v="7"/>
    <n v="0"/>
    <n v="21.46"/>
    <n v="0"/>
    <n v="1.5418502202643172E-2"/>
    <n v="0"/>
    <n v="3.0657142857142858"/>
    <n v="0"/>
    <n v="0"/>
    <n v="-21.46"/>
    <x v="1"/>
  </r>
  <r>
    <d v="2024-05-08T00:00:00"/>
    <x v="0"/>
    <s v="TikTok"/>
    <s v="Image"/>
    <s v="Gen X"/>
    <n v="414"/>
    <n v="6"/>
    <n v="0"/>
    <n v="13.03"/>
    <n v="0"/>
    <n v="1.4492753623188406E-2"/>
    <n v="0"/>
    <n v="2.1716666666666664"/>
    <n v="0"/>
    <n v="0"/>
    <n v="-13.03"/>
    <x v="1"/>
  </r>
  <r>
    <d v="2024-05-08T00:00:00"/>
    <x v="0"/>
    <s v="TikTok"/>
    <s v="Carousel"/>
    <s v="Gen Z"/>
    <n v="4793"/>
    <n v="82"/>
    <n v="4"/>
    <n v="215.67"/>
    <n v="276.24"/>
    <n v="1.7108282912580847E-2"/>
    <n v="4.878048780487805E-2"/>
    <n v="2.630121951219512"/>
    <n v="53.917499999999997"/>
    <n v="1.2808457365419392"/>
    <n v="60.570000000000022"/>
    <x v="1"/>
  </r>
  <r>
    <d v="2024-05-08T00:00:00"/>
    <x v="0"/>
    <s v="TikTok"/>
    <s v="Carousel"/>
    <s v="Millennials"/>
    <n v="663"/>
    <n v="9"/>
    <n v="0"/>
    <n v="26.79"/>
    <n v="0"/>
    <n v="1.3574660633484163E-2"/>
    <n v="0"/>
    <n v="2.9766666666666666"/>
    <n v="0"/>
    <n v="0"/>
    <n v="-26.79"/>
    <x v="1"/>
  </r>
  <r>
    <d v="2024-05-08T00:00:00"/>
    <x v="0"/>
    <s v="TikTok"/>
    <s v="Carousel"/>
    <s v="Gen X"/>
    <n v="359"/>
    <n v="8"/>
    <n v="0"/>
    <n v="15.81"/>
    <n v="0"/>
    <n v="2.2284122562674095E-2"/>
    <n v="0"/>
    <n v="1.9762500000000001"/>
    <n v="0"/>
    <n v="0"/>
    <n v="-15.81"/>
    <x v="1"/>
  </r>
  <r>
    <d v="2024-05-08T00:00:00"/>
    <x v="0"/>
    <s v="Facebook"/>
    <s v="Video"/>
    <s v="Gen Z"/>
    <n v="1270"/>
    <n v="48"/>
    <n v="6"/>
    <n v="49.35"/>
    <n v="372.07"/>
    <n v="3.7795275590551181E-2"/>
    <n v="0.125"/>
    <n v="1.028125"/>
    <n v="8.2249999999999996"/>
    <n v="7.5394123606889565"/>
    <n v="322.71999999999997"/>
    <x v="0"/>
  </r>
  <r>
    <d v="2024-05-08T00:00:00"/>
    <x v="0"/>
    <s v="Facebook"/>
    <s v="Video"/>
    <s v="Millennials"/>
    <n v="2478"/>
    <n v="97"/>
    <n v="9"/>
    <n v="93.87"/>
    <n v="891"/>
    <n v="3.9144471347861177E-2"/>
    <n v="9.2783505154639179E-2"/>
    <n v="0.96773195876288665"/>
    <n v="10.43"/>
    <n v="9.4918504314477463"/>
    <n v="797.13"/>
    <x v="0"/>
  </r>
  <r>
    <d v="2024-05-08T00:00:00"/>
    <x v="0"/>
    <s v="Facebook"/>
    <s v="Video"/>
    <s v="Gen X"/>
    <n v="1458"/>
    <n v="60"/>
    <n v="6"/>
    <n v="67.81"/>
    <n v="322.11"/>
    <n v="4.1152263374485597E-2"/>
    <n v="0.1"/>
    <n v="1.1301666666666668"/>
    <n v="11.301666666666668"/>
    <n v="4.7501843385931277"/>
    <n v="254.3"/>
    <x v="0"/>
  </r>
  <r>
    <d v="2024-05-08T00:00:00"/>
    <x v="0"/>
    <s v="Facebook"/>
    <s v="Image"/>
    <s v="Gen Z"/>
    <n v="1182"/>
    <n v="23"/>
    <n v="0"/>
    <n v="77.42"/>
    <n v="0"/>
    <n v="1.94585448392555E-2"/>
    <n v="0"/>
    <n v="3.3660869565217393"/>
    <n v="0"/>
    <n v="0"/>
    <n v="-77.42"/>
    <x v="1"/>
  </r>
  <r>
    <d v="2024-05-08T00:00:00"/>
    <x v="0"/>
    <s v="Facebook"/>
    <s v="Image"/>
    <s v="Millennials"/>
    <n v="3281"/>
    <n v="44"/>
    <n v="2"/>
    <n v="187.06"/>
    <n v="196.53"/>
    <n v="1.341054556537641E-2"/>
    <n v="4.5454545454545456E-2"/>
    <n v="4.251363636363636"/>
    <n v="93.53"/>
    <n v="1.0506254677643536"/>
    <n v="9.4699999999999989"/>
    <x v="1"/>
  </r>
  <r>
    <d v="2024-05-08T00:00:00"/>
    <x v="0"/>
    <s v="Facebook"/>
    <s v="Image"/>
    <s v="Gen X"/>
    <n v="1161"/>
    <n v="5"/>
    <n v="0"/>
    <n v="28.02"/>
    <n v="0"/>
    <n v="4.3066322136089581E-3"/>
    <n v="0"/>
    <n v="5.6040000000000001"/>
    <n v="0"/>
    <n v="0"/>
    <n v="-28.02"/>
    <x v="1"/>
  </r>
  <r>
    <d v="2024-05-08T00:00:00"/>
    <x v="0"/>
    <s v="Facebook"/>
    <s v="Carousel"/>
    <s v="Gen Z"/>
    <n v="942"/>
    <n v="13"/>
    <n v="0"/>
    <n v="55.59"/>
    <n v="0"/>
    <n v="1.3800424628450107E-2"/>
    <n v="0"/>
    <n v="4.2761538461538464"/>
    <n v="0"/>
    <n v="0"/>
    <n v="-55.59"/>
    <x v="1"/>
  </r>
  <r>
    <d v="2024-05-08T00:00:00"/>
    <x v="0"/>
    <s v="Facebook"/>
    <s v="Carousel"/>
    <s v="Millennials"/>
    <n v="3966"/>
    <n v="43"/>
    <n v="1"/>
    <n v="161.08000000000001"/>
    <n v="99.5"/>
    <n v="1.0842158345940494E-2"/>
    <n v="2.3255813953488372E-2"/>
    <n v="3.7460465116279074"/>
    <n v="161.08000000000001"/>
    <n v="0.61770548795629499"/>
    <n v="-61.580000000000013"/>
    <x v="1"/>
  </r>
  <r>
    <d v="2024-05-08T00:00:00"/>
    <x v="0"/>
    <s v="Facebook"/>
    <s v="Carousel"/>
    <s v="Gen X"/>
    <n v="1278"/>
    <n v="23"/>
    <n v="0"/>
    <n v="77.599999999999994"/>
    <n v="0"/>
    <n v="1.7996870109546165E-2"/>
    <n v="0"/>
    <n v="3.3739130434782605"/>
    <n v="0"/>
    <n v="0"/>
    <n v="-77.599999999999994"/>
    <x v="1"/>
  </r>
  <r>
    <d v="2024-05-09T00:00:00"/>
    <x v="0"/>
    <s v="Instagram"/>
    <s v="Video"/>
    <s v="Gen Z"/>
    <n v="2050"/>
    <n v="100"/>
    <n v="9"/>
    <n v="111.78"/>
    <n v="499.7"/>
    <n v="4.878048780487805E-2"/>
    <n v="0.09"/>
    <n v="1.1177999999999999"/>
    <n v="12.42"/>
    <n v="4.4703882626587941"/>
    <n v="387.91999999999996"/>
    <x v="0"/>
  </r>
  <r>
    <d v="2024-05-09T00:00:00"/>
    <x v="0"/>
    <s v="Instagram"/>
    <s v="Video"/>
    <s v="Millennials"/>
    <n v="1155"/>
    <n v="23"/>
    <n v="2"/>
    <n v="61.02"/>
    <n v="165.25"/>
    <n v="1.9913419913419914E-2"/>
    <n v="8.6956521739130432E-2"/>
    <n v="2.6530434782608698"/>
    <n v="30.51"/>
    <n v="2.7081284824647653"/>
    <n v="104.22999999999999"/>
    <x v="1"/>
  </r>
  <r>
    <d v="2024-05-09T00:00:00"/>
    <x v="0"/>
    <s v="Instagram"/>
    <s v="Video"/>
    <s v="Gen X"/>
    <n v="167"/>
    <n v="4"/>
    <n v="0"/>
    <n v="7.29"/>
    <n v="0"/>
    <n v="2.3952095808383235E-2"/>
    <n v="0"/>
    <n v="1.8225"/>
    <n v="0"/>
    <n v="0"/>
    <n v="-7.29"/>
    <x v="1"/>
  </r>
  <r>
    <d v="2024-05-09T00:00:00"/>
    <x v="0"/>
    <s v="Instagram"/>
    <s v="Image"/>
    <s v="Gen Z"/>
    <n v="2159"/>
    <n v="24"/>
    <n v="1"/>
    <n v="124.9"/>
    <n v="91.12"/>
    <n v="1.11162575266327E-2"/>
    <n v="4.1666666666666664E-2"/>
    <n v="5.2041666666666666"/>
    <n v="124.9"/>
    <n v="0.7295436349079264"/>
    <n v="-33.78"/>
    <x v="1"/>
  </r>
  <r>
    <d v="2024-05-09T00:00:00"/>
    <x v="0"/>
    <s v="Instagram"/>
    <s v="Image"/>
    <s v="Millennials"/>
    <n v="2987"/>
    <n v="32"/>
    <n v="0"/>
    <n v="72.23"/>
    <n v="0"/>
    <n v="1.0713090056913292E-2"/>
    <n v="0"/>
    <n v="2.2571875000000001"/>
    <n v="0"/>
    <n v="0"/>
    <n v="-72.23"/>
    <x v="1"/>
  </r>
  <r>
    <d v="2024-05-09T00:00:00"/>
    <x v="0"/>
    <s v="Instagram"/>
    <s v="Image"/>
    <s v="Gen X"/>
    <n v="224"/>
    <n v="1"/>
    <n v="0"/>
    <n v="8.7899999999999991"/>
    <n v="0"/>
    <n v="4.464285714285714E-3"/>
    <n v="0"/>
    <n v="8.7899999999999991"/>
    <n v="0"/>
    <n v="0"/>
    <n v="-8.7899999999999991"/>
    <x v="1"/>
  </r>
  <r>
    <d v="2024-05-09T00:00:00"/>
    <x v="0"/>
    <s v="Instagram"/>
    <s v="Carousel"/>
    <s v="Gen Z"/>
    <n v="2521"/>
    <n v="60"/>
    <n v="2"/>
    <n v="141.16999999999999"/>
    <n v="199.59"/>
    <n v="2.380007933359778E-2"/>
    <n v="3.3333333333333333E-2"/>
    <n v="2.3528333333333333"/>
    <n v="70.584999999999994"/>
    <n v="1.413827300417936"/>
    <n v="58.420000000000016"/>
    <x v="1"/>
  </r>
  <r>
    <d v="2024-05-09T00:00:00"/>
    <x v="0"/>
    <s v="Instagram"/>
    <s v="Carousel"/>
    <s v="Millennials"/>
    <n v="3268"/>
    <n v="67"/>
    <n v="3"/>
    <n v="187.29"/>
    <n v="276.14999999999998"/>
    <n v="2.0501835985312116E-2"/>
    <n v="4.4776119402985072E-2"/>
    <n v="2.7953731343283579"/>
    <n v="62.43"/>
    <n v="1.474451385551818"/>
    <n v="88.859999999999985"/>
    <x v="1"/>
  </r>
  <r>
    <d v="2024-05-09T00:00:00"/>
    <x v="0"/>
    <s v="Instagram"/>
    <s v="Carousel"/>
    <s v="Gen X"/>
    <n v="427"/>
    <n v="4"/>
    <n v="0"/>
    <n v="28.94"/>
    <n v="0"/>
    <n v="9.3676814988290398E-3"/>
    <n v="0"/>
    <n v="7.2350000000000003"/>
    <n v="0"/>
    <n v="0"/>
    <n v="-28.94"/>
    <x v="1"/>
  </r>
  <r>
    <d v="2024-05-09T00:00:00"/>
    <x v="0"/>
    <s v="TikTok"/>
    <s v="Video"/>
    <s v="Gen Z"/>
    <n v="6868"/>
    <n v="310"/>
    <n v="45"/>
    <n v="292.77999999999997"/>
    <n v="3508.54"/>
    <n v="4.5136866627839257E-2"/>
    <n v="0.14516129032258066"/>
    <n v="0.94445161290322577"/>
    <n v="6.5062222222222212"/>
    <n v="11.983537126852928"/>
    <n v="3215.76"/>
    <x v="0"/>
  </r>
  <r>
    <d v="2024-05-09T00:00:00"/>
    <x v="0"/>
    <s v="TikTok"/>
    <s v="Video"/>
    <s v="Millennials"/>
    <n v="826"/>
    <n v="18"/>
    <n v="1"/>
    <n v="22.33"/>
    <n v="53.16"/>
    <n v="2.1791767554479417E-2"/>
    <n v="5.5555555555555552E-2"/>
    <n v="1.2405555555555554"/>
    <n v="22.33"/>
    <n v="2.3806538289296912"/>
    <n v="30.83"/>
    <x v="1"/>
  </r>
  <r>
    <d v="2024-05-09T00:00:00"/>
    <x v="0"/>
    <s v="TikTok"/>
    <s v="Video"/>
    <s v="Gen X"/>
    <n v="409"/>
    <n v="15"/>
    <n v="2"/>
    <n v="25.65"/>
    <n v="187.59"/>
    <n v="3.6674816625916873E-2"/>
    <n v="0.13333333333333333"/>
    <n v="1.71"/>
    <n v="12.824999999999999"/>
    <n v="7.3134502923976612"/>
    <n v="161.94"/>
    <x v="0"/>
  </r>
  <r>
    <d v="2024-05-09T00:00:00"/>
    <x v="0"/>
    <s v="TikTok"/>
    <s v="Image"/>
    <s v="Gen Z"/>
    <n v="6783"/>
    <n v="41"/>
    <n v="1"/>
    <n v="176.12"/>
    <n v="77.83"/>
    <n v="6.0445230723868495E-3"/>
    <n v="2.4390243902439025E-2"/>
    <n v="4.2956097560975612"/>
    <n v="176.12"/>
    <n v="0.44191460367930951"/>
    <n v="-98.29"/>
    <x v="1"/>
  </r>
  <r>
    <d v="2024-05-09T00:00:00"/>
    <x v="0"/>
    <s v="TikTok"/>
    <s v="Image"/>
    <s v="Millennials"/>
    <n v="855"/>
    <n v="7"/>
    <n v="0"/>
    <n v="48.99"/>
    <n v="0"/>
    <n v="8.1871345029239772E-3"/>
    <n v="0"/>
    <n v="6.9985714285714291"/>
    <n v="0"/>
    <n v="0"/>
    <n v="-48.99"/>
    <x v="1"/>
  </r>
  <r>
    <d v="2024-05-09T00:00:00"/>
    <x v="0"/>
    <s v="TikTok"/>
    <s v="Image"/>
    <s v="Gen X"/>
    <n v="192"/>
    <n v="2"/>
    <n v="0"/>
    <n v="9.75"/>
    <n v="0"/>
    <n v="1.0416666666666666E-2"/>
    <n v="0"/>
    <n v="4.875"/>
    <n v="0"/>
    <n v="0"/>
    <n v="-9.75"/>
    <x v="1"/>
  </r>
  <r>
    <d v="2024-05-09T00:00:00"/>
    <x v="0"/>
    <s v="TikTok"/>
    <s v="Carousel"/>
    <s v="Gen Z"/>
    <n v="7131"/>
    <n v="156"/>
    <n v="9"/>
    <n v="290.18"/>
    <n v="845.87"/>
    <n v="2.1876314682372739E-2"/>
    <n v="5.7692307692307696E-2"/>
    <n v="1.8601282051282051"/>
    <n v="32.242222222222225"/>
    <n v="2.9149838031566615"/>
    <n v="555.69000000000005"/>
    <x v="1"/>
  </r>
  <r>
    <d v="2024-05-09T00:00:00"/>
    <x v="0"/>
    <s v="TikTok"/>
    <s v="Carousel"/>
    <s v="Millennials"/>
    <n v="419"/>
    <n v="7"/>
    <n v="0"/>
    <n v="12.44"/>
    <n v="0"/>
    <n v="1.6706443914081145E-2"/>
    <n v="0"/>
    <n v="1.7771428571428571"/>
    <n v="0"/>
    <n v="0"/>
    <n v="-12.44"/>
    <x v="1"/>
  </r>
  <r>
    <d v="2024-05-09T00:00:00"/>
    <x v="0"/>
    <s v="TikTok"/>
    <s v="Carousel"/>
    <s v="Gen X"/>
    <n v="101"/>
    <n v="2"/>
    <n v="0"/>
    <n v="4.78"/>
    <n v="0"/>
    <n v="1.9801980198019802E-2"/>
    <n v="0"/>
    <n v="2.39"/>
    <n v="0"/>
    <n v="0"/>
    <n v="-4.78"/>
    <x v="1"/>
  </r>
  <r>
    <d v="2024-05-09T00:00:00"/>
    <x v="0"/>
    <s v="Facebook"/>
    <s v="Video"/>
    <s v="Gen Z"/>
    <n v="514"/>
    <n v="20"/>
    <n v="1"/>
    <n v="31.58"/>
    <n v="88.91"/>
    <n v="3.8910505836575876E-2"/>
    <n v="0.05"/>
    <n v="1.579"/>
    <n v="31.58"/>
    <n v="2.8153894870170997"/>
    <n v="57.33"/>
    <x v="1"/>
  </r>
  <r>
    <d v="2024-05-09T00:00:00"/>
    <x v="0"/>
    <s v="Facebook"/>
    <s v="Video"/>
    <s v="Millennials"/>
    <n v="5353"/>
    <n v="132"/>
    <n v="11"/>
    <n v="178.04"/>
    <n v="735.85"/>
    <n v="2.465906968055296E-2"/>
    <n v="8.3333333333333329E-2"/>
    <n v="1.3487878787878786"/>
    <n v="16.185454545454544"/>
    <n v="4.1330599865198838"/>
    <n v="557.81000000000006"/>
    <x v="0"/>
  </r>
  <r>
    <d v="2024-05-09T00:00:00"/>
    <x v="0"/>
    <s v="Facebook"/>
    <s v="Video"/>
    <s v="Gen X"/>
    <n v="1155"/>
    <n v="39"/>
    <n v="3"/>
    <n v="46.25"/>
    <n v="289.36"/>
    <n v="3.3766233766233764E-2"/>
    <n v="7.6923076923076927E-2"/>
    <n v="1.1858974358974359"/>
    <n v="15.416666666666666"/>
    <n v="6.2564324324324323"/>
    <n v="243.11"/>
    <x v="0"/>
  </r>
  <r>
    <d v="2024-05-09T00:00:00"/>
    <x v="0"/>
    <s v="Facebook"/>
    <s v="Image"/>
    <s v="Gen Z"/>
    <n v="732"/>
    <n v="6"/>
    <n v="0"/>
    <n v="44.38"/>
    <n v="0"/>
    <n v="8.1967213114754103E-3"/>
    <n v="0"/>
    <n v="7.3966666666666674"/>
    <n v="0"/>
    <n v="0"/>
    <n v="-44.38"/>
    <x v="1"/>
  </r>
  <r>
    <d v="2024-05-09T00:00:00"/>
    <x v="0"/>
    <s v="Facebook"/>
    <s v="Image"/>
    <s v="Millennials"/>
    <n v="2546"/>
    <n v="47"/>
    <n v="0"/>
    <n v="139.88999999999999"/>
    <n v="0"/>
    <n v="1.8460329929300863E-2"/>
    <n v="0"/>
    <n v="2.9763829787234042"/>
    <n v="0"/>
    <n v="0"/>
    <n v="-139.88999999999999"/>
    <x v="1"/>
  </r>
  <r>
    <d v="2024-05-09T00:00:00"/>
    <x v="0"/>
    <s v="Facebook"/>
    <s v="Image"/>
    <s v="Gen X"/>
    <n v="1116"/>
    <n v="11"/>
    <n v="0"/>
    <n v="47.89"/>
    <n v="0"/>
    <n v="9.8566308243727592E-3"/>
    <n v="0"/>
    <n v="4.3536363636363635"/>
    <n v="0"/>
    <n v="0"/>
    <n v="-47.89"/>
    <x v="1"/>
  </r>
  <r>
    <d v="2024-05-09T00:00:00"/>
    <x v="0"/>
    <s v="Facebook"/>
    <s v="Carousel"/>
    <s v="Gen Z"/>
    <n v="1229"/>
    <n v="19"/>
    <n v="1"/>
    <n v="53.27"/>
    <n v="55.58"/>
    <n v="1.5459723352318959E-2"/>
    <n v="5.2631578947368418E-2"/>
    <n v="2.803684210526316"/>
    <n v="53.27"/>
    <n v="1.0433639947437581"/>
    <n v="2.3099999999999952"/>
    <x v="1"/>
  </r>
  <r>
    <d v="2024-05-09T00:00:00"/>
    <x v="0"/>
    <s v="Facebook"/>
    <s v="Carousel"/>
    <s v="Millennials"/>
    <n v="4709"/>
    <n v="87"/>
    <n v="5"/>
    <n v="310"/>
    <n v="278.10000000000002"/>
    <n v="1.8475260140157147E-2"/>
    <n v="5.7471264367816091E-2"/>
    <n v="3.5632183908045976"/>
    <n v="62"/>
    <n v="0.8970967741935485"/>
    <n v="-31.899999999999977"/>
    <x v="1"/>
  </r>
  <r>
    <d v="2024-05-09T00:00:00"/>
    <x v="0"/>
    <s v="Facebook"/>
    <s v="Carousel"/>
    <s v="Gen X"/>
    <n v="1310"/>
    <n v="23"/>
    <n v="0"/>
    <n v="56.37"/>
    <n v="0"/>
    <n v="1.7557251908396947E-2"/>
    <n v="0"/>
    <n v="2.4508695652173911"/>
    <n v="0"/>
    <n v="0"/>
    <n v="-56.37"/>
    <x v="1"/>
  </r>
  <r>
    <d v="2024-05-10T00:00:00"/>
    <x v="0"/>
    <s v="Instagram"/>
    <s v="Video"/>
    <s v="Gen Z"/>
    <n v="3723"/>
    <n v="86"/>
    <n v="11"/>
    <n v="203.1"/>
    <n v="745.07"/>
    <n v="2.3099650819231803E-2"/>
    <n v="0.12790697674418605"/>
    <n v="2.3616279069767443"/>
    <n v="18.463636363636365"/>
    <n v="3.6684884293451505"/>
    <n v="541.97"/>
    <x v="0"/>
  </r>
  <r>
    <d v="2024-05-10T00:00:00"/>
    <x v="0"/>
    <s v="Instagram"/>
    <s v="Video"/>
    <s v="Millennials"/>
    <n v="1362"/>
    <n v="66"/>
    <n v="4"/>
    <n v="42.61"/>
    <n v="385.36"/>
    <n v="4.8458149779735685E-2"/>
    <n v="6.0606060606060608E-2"/>
    <n v="0.64560606060606063"/>
    <n v="10.6525"/>
    <n v="9.0438864116404609"/>
    <n v="342.75"/>
    <x v="0"/>
  </r>
  <r>
    <d v="2024-05-10T00:00:00"/>
    <x v="0"/>
    <s v="Instagram"/>
    <s v="Video"/>
    <s v="Gen X"/>
    <n v="311"/>
    <n v="11"/>
    <n v="1"/>
    <n v="11.35"/>
    <n v="53.36"/>
    <n v="3.5369774919614148E-2"/>
    <n v="9.0909090909090912E-2"/>
    <n v="1.0318181818181817"/>
    <n v="11.35"/>
    <n v="4.7013215859030835"/>
    <n v="42.01"/>
    <x v="0"/>
  </r>
  <r>
    <d v="2024-05-10T00:00:00"/>
    <x v="0"/>
    <s v="Instagram"/>
    <s v="Image"/>
    <s v="Gen Z"/>
    <n v="4359"/>
    <n v="72"/>
    <n v="2"/>
    <n v="227.93"/>
    <n v="132.68"/>
    <n v="1.6517549896765314E-2"/>
    <n v="2.7777777777777776E-2"/>
    <n v="3.1656944444444446"/>
    <n v="113.965"/>
    <n v="0.58210854209625762"/>
    <n v="-95.25"/>
    <x v="1"/>
  </r>
  <r>
    <d v="2024-05-10T00:00:00"/>
    <x v="0"/>
    <s v="Instagram"/>
    <s v="Image"/>
    <s v="Millennials"/>
    <n v="3631"/>
    <n v="18"/>
    <n v="0"/>
    <n v="188.06"/>
    <n v="0"/>
    <n v="4.9573120352519968E-3"/>
    <n v="0"/>
    <n v="10.447777777777778"/>
    <n v="0"/>
    <n v="0"/>
    <n v="-188.06"/>
    <x v="1"/>
  </r>
  <r>
    <d v="2024-05-10T00:00:00"/>
    <x v="0"/>
    <s v="Instagram"/>
    <s v="Image"/>
    <s v="Gen X"/>
    <n v="172"/>
    <n v="1"/>
    <n v="0"/>
    <n v="4.33"/>
    <n v="0"/>
    <n v="5.8139534883720929E-3"/>
    <n v="0"/>
    <n v="4.33"/>
    <n v="0"/>
    <n v="0"/>
    <n v="-4.33"/>
    <x v="1"/>
  </r>
  <r>
    <d v="2024-05-10T00:00:00"/>
    <x v="0"/>
    <s v="Instagram"/>
    <s v="Carousel"/>
    <s v="Gen Z"/>
    <n v="4124"/>
    <n v="59"/>
    <n v="4"/>
    <n v="203.33"/>
    <n v="341.83"/>
    <n v="1.4306498545101843E-2"/>
    <n v="6.7796610169491525E-2"/>
    <n v="3.4462711864406783"/>
    <n v="50.832500000000003"/>
    <n v="1.6811587075197951"/>
    <n v="138.49999999999997"/>
    <x v="1"/>
  </r>
  <r>
    <d v="2024-05-10T00:00:00"/>
    <x v="0"/>
    <s v="Instagram"/>
    <s v="Carousel"/>
    <s v="Millennials"/>
    <n v="1113"/>
    <n v="33"/>
    <n v="1"/>
    <n v="34.54"/>
    <n v="73.099999999999994"/>
    <n v="2.9649595687331536E-2"/>
    <n v="3.0303030303030304E-2"/>
    <n v="1.0466666666666666"/>
    <n v="34.54"/>
    <n v="2.1163867979154602"/>
    <n v="38.559999999999995"/>
    <x v="1"/>
  </r>
  <r>
    <d v="2024-05-10T00:00:00"/>
    <x v="0"/>
    <s v="Instagram"/>
    <s v="Carousel"/>
    <s v="Gen X"/>
    <n v="366"/>
    <n v="6"/>
    <n v="0"/>
    <n v="10.71"/>
    <n v="0"/>
    <n v="1.6393442622950821E-2"/>
    <n v="0"/>
    <n v="1.7850000000000001"/>
    <n v="0"/>
    <n v="0"/>
    <n v="-10.71"/>
    <x v="1"/>
  </r>
  <r>
    <d v="2024-05-10T00:00:00"/>
    <x v="0"/>
    <s v="TikTok"/>
    <s v="Video"/>
    <s v="Gen Z"/>
    <n v="6324"/>
    <n v="299"/>
    <n v="35"/>
    <n v="330.14"/>
    <n v="2728.95"/>
    <n v="4.7280202403542061E-2"/>
    <n v="0.11705685618729098"/>
    <n v="1.1041471571906354"/>
    <n v="9.4325714285714284"/>
    <n v="8.2660386502695822"/>
    <n v="2398.81"/>
    <x v="0"/>
  </r>
  <r>
    <d v="2024-05-10T00:00:00"/>
    <x v="0"/>
    <s v="TikTok"/>
    <s v="Video"/>
    <s v="Millennials"/>
    <n v="896"/>
    <n v="42"/>
    <n v="4"/>
    <n v="61.02"/>
    <n v="307.47000000000003"/>
    <n v="4.6875E-2"/>
    <n v="9.5238095238095233E-2"/>
    <n v="1.4528571428571428"/>
    <n v="15.255000000000001"/>
    <n v="5.0388397246804324"/>
    <n v="246.45000000000002"/>
    <x v="0"/>
  </r>
  <r>
    <d v="2024-05-10T00:00:00"/>
    <x v="0"/>
    <s v="TikTok"/>
    <s v="Video"/>
    <s v="Gen X"/>
    <n v="50"/>
    <n v="1"/>
    <n v="0"/>
    <n v="2.87"/>
    <n v="0"/>
    <n v="0.02"/>
    <n v="0"/>
    <n v="2.87"/>
    <n v="0"/>
    <n v="0"/>
    <n v="-2.87"/>
    <x v="1"/>
  </r>
  <r>
    <d v="2024-05-10T00:00:00"/>
    <x v="0"/>
    <s v="TikTok"/>
    <s v="Image"/>
    <s v="Gen Z"/>
    <n v="3719"/>
    <n v="33"/>
    <n v="0"/>
    <n v="179.45"/>
    <n v="0"/>
    <n v="8.8733530518956705E-3"/>
    <n v="0"/>
    <n v="5.4378787878787875"/>
    <n v="0"/>
    <n v="0"/>
    <n v="-179.45"/>
    <x v="1"/>
  </r>
  <r>
    <d v="2024-05-10T00:00:00"/>
    <x v="0"/>
    <s v="TikTok"/>
    <s v="Image"/>
    <s v="Millennials"/>
    <n v="653"/>
    <n v="12"/>
    <n v="0"/>
    <n v="35.409999999999997"/>
    <n v="0"/>
    <n v="1.8376722817764167E-2"/>
    <n v="0"/>
    <n v="2.9508333333333332"/>
    <n v="0"/>
    <n v="0"/>
    <n v="-35.409999999999997"/>
    <x v="1"/>
  </r>
  <r>
    <d v="2024-05-10T00:00:00"/>
    <x v="0"/>
    <s v="TikTok"/>
    <s v="Image"/>
    <s v="Gen X"/>
    <n v="476"/>
    <n v="6"/>
    <n v="0"/>
    <n v="30.17"/>
    <n v="0"/>
    <n v="1.2605042016806723E-2"/>
    <n v="0"/>
    <n v="5.0283333333333333"/>
    <n v="0"/>
    <n v="0"/>
    <n v="-30.17"/>
    <x v="1"/>
  </r>
  <r>
    <d v="2024-05-10T00:00:00"/>
    <x v="0"/>
    <s v="TikTok"/>
    <s v="Carousel"/>
    <s v="Gen Z"/>
    <n v="4008"/>
    <n v="91"/>
    <n v="2"/>
    <n v="222.19"/>
    <n v="198.06"/>
    <n v="2.2704590818363273E-2"/>
    <n v="2.197802197802198E-2"/>
    <n v="2.4416483516483516"/>
    <n v="111.095"/>
    <n v="0.89139925289166932"/>
    <n v="-24.129999999999995"/>
    <x v="1"/>
  </r>
  <r>
    <d v="2024-05-10T00:00:00"/>
    <x v="0"/>
    <s v="TikTok"/>
    <s v="Carousel"/>
    <s v="Millennials"/>
    <n v="252"/>
    <n v="6"/>
    <n v="0"/>
    <n v="9.48"/>
    <n v="0"/>
    <n v="2.3809523809523808E-2"/>
    <n v="0"/>
    <n v="1.58"/>
    <n v="0"/>
    <n v="0"/>
    <n v="-9.48"/>
    <x v="1"/>
  </r>
  <r>
    <d v="2024-05-10T00:00:00"/>
    <x v="0"/>
    <s v="TikTok"/>
    <s v="Carousel"/>
    <s v="Gen X"/>
    <n v="220"/>
    <n v="3"/>
    <n v="0"/>
    <n v="7.43"/>
    <n v="0"/>
    <n v="1.3636363636363636E-2"/>
    <n v="0"/>
    <n v="2.4766666666666666"/>
    <n v="0"/>
    <n v="0"/>
    <n v="-7.43"/>
    <x v="1"/>
  </r>
  <r>
    <d v="2024-05-10T00:00:00"/>
    <x v="0"/>
    <s v="Facebook"/>
    <s v="Video"/>
    <s v="Gen Z"/>
    <n v="501"/>
    <n v="22"/>
    <n v="1"/>
    <n v="12.3"/>
    <n v="85.97"/>
    <n v="4.3912175648702596E-2"/>
    <n v="4.5454545454545456E-2"/>
    <n v="0.55909090909090908"/>
    <n v="12.3"/>
    <n v="6.9894308943089429"/>
    <n v="73.67"/>
    <x v="0"/>
  </r>
  <r>
    <d v="2024-05-10T00:00:00"/>
    <x v="0"/>
    <s v="Facebook"/>
    <s v="Video"/>
    <s v="Millennials"/>
    <n v="4995"/>
    <n v="223"/>
    <n v="17"/>
    <n v="151.33000000000001"/>
    <n v="1450.35"/>
    <n v="4.4644644644644647E-2"/>
    <n v="7.623318385650224E-2"/>
    <n v="0.67860986547085211"/>
    <n v="8.9017647058823535"/>
    <n v="9.5840216744862214"/>
    <n v="1299.02"/>
    <x v="0"/>
  </r>
  <r>
    <d v="2024-05-10T00:00:00"/>
    <x v="0"/>
    <s v="Facebook"/>
    <s v="Video"/>
    <s v="Gen X"/>
    <n v="2169"/>
    <n v="72"/>
    <n v="8"/>
    <n v="98.93"/>
    <n v="641.74"/>
    <n v="3.3195020746887967E-2"/>
    <n v="0.1111111111111111"/>
    <n v="1.3740277777777778"/>
    <n v="12.366250000000001"/>
    <n v="6.4868088547457798"/>
    <n v="542.80999999999995"/>
    <x v="0"/>
  </r>
  <r>
    <d v="2024-05-10T00:00:00"/>
    <x v="0"/>
    <s v="Facebook"/>
    <s v="Image"/>
    <s v="Gen Z"/>
    <n v="754"/>
    <n v="11"/>
    <n v="0"/>
    <n v="50.9"/>
    <n v="0"/>
    <n v="1.4588859416445624E-2"/>
    <n v="0"/>
    <n v="4.627272727272727"/>
    <n v="0"/>
    <n v="0"/>
    <n v="-50.9"/>
    <x v="1"/>
  </r>
  <r>
    <d v="2024-05-10T00:00:00"/>
    <x v="0"/>
    <s v="Facebook"/>
    <s v="Image"/>
    <s v="Millennials"/>
    <n v="5591"/>
    <n v="84"/>
    <n v="3"/>
    <n v="139.07"/>
    <n v="200.81"/>
    <n v="1.502414594884636E-2"/>
    <n v="3.5714285714285712E-2"/>
    <n v="1.6555952380952381"/>
    <n v="46.356666666666662"/>
    <n v="1.4439490903861365"/>
    <n v="61.740000000000009"/>
    <x v="1"/>
  </r>
  <r>
    <d v="2024-05-10T00:00:00"/>
    <x v="0"/>
    <s v="Facebook"/>
    <s v="Image"/>
    <s v="Gen X"/>
    <n v="1874"/>
    <n v="20"/>
    <n v="0"/>
    <n v="73.55"/>
    <n v="0"/>
    <n v="1.0672358591248666E-2"/>
    <n v="0"/>
    <n v="3.6774999999999998"/>
    <n v="0"/>
    <n v="0"/>
    <n v="-73.55"/>
    <x v="1"/>
  </r>
  <r>
    <d v="2024-05-10T00:00:00"/>
    <x v="0"/>
    <s v="Facebook"/>
    <s v="Carousel"/>
    <s v="Gen Z"/>
    <n v="1463"/>
    <n v="36"/>
    <n v="0"/>
    <n v="34.68"/>
    <n v="0"/>
    <n v="2.4606971975393029E-2"/>
    <n v="0"/>
    <n v="0.96333333333333337"/>
    <n v="0"/>
    <n v="0"/>
    <n v="-34.68"/>
    <x v="1"/>
  </r>
  <r>
    <d v="2024-05-10T00:00:00"/>
    <x v="0"/>
    <s v="Facebook"/>
    <s v="Carousel"/>
    <s v="Millennials"/>
    <n v="2740"/>
    <n v="62"/>
    <n v="3"/>
    <n v="144.63"/>
    <n v="240.49"/>
    <n v="2.2627737226277374E-2"/>
    <n v="4.8387096774193547E-2"/>
    <n v="2.3327419354838708"/>
    <n v="48.21"/>
    <n v="1.6627947175551407"/>
    <n v="95.860000000000014"/>
    <x v="1"/>
  </r>
  <r>
    <d v="2024-05-10T00:00:00"/>
    <x v="0"/>
    <s v="Facebook"/>
    <s v="Carousel"/>
    <s v="Gen X"/>
    <n v="2436"/>
    <n v="62"/>
    <n v="4"/>
    <n v="119.89"/>
    <n v="336.4"/>
    <n v="2.5451559934318555E-2"/>
    <n v="6.4516129032258063E-2"/>
    <n v="1.933709677419355"/>
    <n v="29.9725"/>
    <n v="2.8059054132955206"/>
    <n v="216.51"/>
    <x v="1"/>
  </r>
  <r>
    <d v="2024-05-11T00:00:00"/>
    <x v="0"/>
    <s v="Instagram"/>
    <s v="Video"/>
    <s v="Gen Z"/>
    <n v="4888"/>
    <n v="153"/>
    <n v="18"/>
    <n v="318.02"/>
    <n v="1466.09"/>
    <n v="3.1301145662847793E-2"/>
    <n v="0.11764705882352941"/>
    <n v="2.0785620915032679"/>
    <n v="17.667777777777776"/>
    <n v="4.6100559713225584"/>
    <n v="1148.07"/>
    <x v="0"/>
  </r>
  <r>
    <d v="2024-05-11T00:00:00"/>
    <x v="0"/>
    <s v="Instagram"/>
    <s v="Video"/>
    <s v="Millennials"/>
    <n v="2586"/>
    <n v="65"/>
    <n v="4"/>
    <n v="121.62"/>
    <n v="235.31"/>
    <n v="2.5135344160866203E-2"/>
    <n v="6.1538461538461542E-2"/>
    <n v="1.8710769230769231"/>
    <n v="30.405000000000001"/>
    <n v="1.934796908403223"/>
    <n v="113.69"/>
    <x v="1"/>
  </r>
  <r>
    <d v="2024-05-11T00:00:00"/>
    <x v="0"/>
    <s v="Instagram"/>
    <s v="Video"/>
    <s v="Gen X"/>
    <n v="232"/>
    <n v="8"/>
    <n v="1"/>
    <n v="12.85"/>
    <n v="84.79"/>
    <n v="3.4482758620689655E-2"/>
    <n v="0.125"/>
    <n v="1.60625"/>
    <n v="12.85"/>
    <n v="6.5984435797665375"/>
    <n v="71.940000000000012"/>
    <x v="0"/>
  </r>
  <r>
    <d v="2024-05-11T00:00:00"/>
    <x v="0"/>
    <s v="Instagram"/>
    <s v="Image"/>
    <s v="Gen Z"/>
    <n v="1934"/>
    <n v="14"/>
    <n v="0"/>
    <n v="131.56"/>
    <n v="0"/>
    <n v="7.2388831437435368E-3"/>
    <n v="0"/>
    <n v="9.3971428571428568"/>
    <n v="0"/>
    <n v="0"/>
    <n v="-131.56"/>
    <x v="1"/>
  </r>
  <r>
    <d v="2024-05-11T00:00:00"/>
    <x v="0"/>
    <s v="Instagram"/>
    <s v="Image"/>
    <s v="Millennials"/>
    <n v="1977"/>
    <n v="30"/>
    <n v="0"/>
    <n v="118.66"/>
    <n v="0"/>
    <n v="1.5174506828528073E-2"/>
    <n v="0"/>
    <n v="3.9553333333333334"/>
    <n v="0"/>
    <n v="0"/>
    <n v="-118.66"/>
    <x v="1"/>
  </r>
  <r>
    <d v="2024-05-11T00:00:00"/>
    <x v="0"/>
    <s v="Instagram"/>
    <s v="Image"/>
    <s v="Gen X"/>
    <n v="481"/>
    <n v="8"/>
    <n v="0"/>
    <n v="18.09"/>
    <n v="0"/>
    <n v="1.6632016632016633E-2"/>
    <n v="0"/>
    <n v="2.26125"/>
    <n v="0"/>
    <n v="0"/>
    <n v="-18.09"/>
    <x v="1"/>
  </r>
  <r>
    <d v="2024-05-11T00:00:00"/>
    <x v="0"/>
    <s v="Instagram"/>
    <s v="Carousel"/>
    <s v="Gen Z"/>
    <n v="1777"/>
    <n v="41"/>
    <n v="2"/>
    <n v="65.849999999999994"/>
    <n v="170.15"/>
    <n v="2.3072594259988744E-2"/>
    <n v="4.878048780487805E-2"/>
    <n v="1.6060975609756096"/>
    <n v="32.924999999999997"/>
    <n v="2.583902809415338"/>
    <n v="104.30000000000001"/>
    <x v="1"/>
  </r>
  <r>
    <d v="2024-05-11T00:00:00"/>
    <x v="0"/>
    <s v="Instagram"/>
    <s v="Carousel"/>
    <s v="Millennials"/>
    <n v="2342"/>
    <n v="41"/>
    <n v="1"/>
    <n v="121.08"/>
    <n v="79.55"/>
    <n v="1.7506404782237403E-2"/>
    <n v="2.4390243902439025E-2"/>
    <n v="2.953170731707317"/>
    <n v="121.08"/>
    <n v="0.65700363396101746"/>
    <n v="-41.53"/>
    <x v="1"/>
  </r>
  <r>
    <d v="2024-05-11T00:00:00"/>
    <x v="0"/>
    <s v="Instagram"/>
    <s v="Carousel"/>
    <s v="Gen X"/>
    <n v="300"/>
    <n v="3"/>
    <n v="0"/>
    <n v="12.85"/>
    <n v="0"/>
    <n v="0.01"/>
    <n v="0"/>
    <n v="4.2833333333333332"/>
    <n v="0"/>
    <n v="0"/>
    <n v="-12.85"/>
    <x v="1"/>
  </r>
  <r>
    <d v="2024-05-11T00:00:00"/>
    <x v="0"/>
    <s v="TikTok"/>
    <s v="Video"/>
    <s v="Gen Z"/>
    <n v="4369"/>
    <n v="198"/>
    <n v="16"/>
    <n v="200.18"/>
    <n v="1320.11"/>
    <n v="4.5319295033188371E-2"/>
    <n v="8.0808080808080815E-2"/>
    <n v="1.0110101010101011"/>
    <n v="12.51125"/>
    <n v="6.5946148466380254"/>
    <n v="1119.9299999999998"/>
    <x v="0"/>
  </r>
  <r>
    <d v="2024-05-11T00:00:00"/>
    <x v="0"/>
    <s v="TikTok"/>
    <s v="Video"/>
    <s v="Millennials"/>
    <n v="741"/>
    <n v="24"/>
    <n v="2"/>
    <n v="25.06"/>
    <n v="159.44999999999999"/>
    <n v="3.2388663967611336E-2"/>
    <n v="8.3333333333333329E-2"/>
    <n v="1.0441666666666667"/>
    <n v="12.53"/>
    <n v="6.3627294493216278"/>
    <n v="134.38999999999999"/>
    <x v="0"/>
  </r>
  <r>
    <d v="2024-05-11T00:00:00"/>
    <x v="0"/>
    <s v="TikTok"/>
    <s v="Video"/>
    <s v="Gen X"/>
    <n v="67"/>
    <n v="2"/>
    <n v="0"/>
    <n v="2.42"/>
    <n v="0"/>
    <n v="2.9850746268656716E-2"/>
    <n v="0"/>
    <n v="1.21"/>
    <n v="0"/>
    <n v="0"/>
    <n v="-2.42"/>
    <x v="1"/>
  </r>
  <r>
    <d v="2024-05-11T00:00:00"/>
    <x v="0"/>
    <s v="TikTok"/>
    <s v="Image"/>
    <s v="Gen Z"/>
    <n v="6706"/>
    <n v="57"/>
    <n v="1"/>
    <n v="154.80000000000001"/>
    <n v="85.34"/>
    <n v="8.4998508798091264E-3"/>
    <n v="1.7543859649122806E-2"/>
    <n v="2.7157894736842105"/>
    <n v="154.80000000000001"/>
    <n v="0.55129198966408266"/>
    <n v="-69.460000000000008"/>
    <x v="1"/>
  </r>
  <r>
    <d v="2024-05-11T00:00:00"/>
    <x v="0"/>
    <s v="TikTok"/>
    <s v="Image"/>
    <s v="Millennials"/>
    <n v="452"/>
    <n v="2"/>
    <n v="0"/>
    <n v="21.78"/>
    <n v="0"/>
    <n v="4.4247787610619468E-3"/>
    <n v="0"/>
    <n v="10.89"/>
    <n v="0"/>
    <n v="0"/>
    <n v="-21.78"/>
    <x v="1"/>
  </r>
  <r>
    <d v="2024-05-11T00:00:00"/>
    <x v="0"/>
    <s v="TikTok"/>
    <s v="Image"/>
    <s v="Gen X"/>
    <n v="244"/>
    <n v="3"/>
    <n v="0"/>
    <n v="9.39"/>
    <n v="0"/>
    <n v="1.2295081967213115E-2"/>
    <n v="0"/>
    <n v="3.1300000000000003"/>
    <n v="0"/>
    <n v="0"/>
    <n v="-9.39"/>
    <x v="1"/>
  </r>
  <r>
    <d v="2024-05-11T00:00:00"/>
    <x v="0"/>
    <s v="TikTok"/>
    <s v="Carousel"/>
    <s v="Gen Z"/>
    <n v="6366"/>
    <n v="110"/>
    <n v="3"/>
    <n v="148.37"/>
    <n v="243.17"/>
    <n v="1.7279296261388626E-2"/>
    <n v="2.7272727272727271E-2"/>
    <n v="1.3488181818181819"/>
    <n v="49.456666666666671"/>
    <n v="1.6389431825840801"/>
    <n v="94.799999999999983"/>
    <x v="1"/>
  </r>
  <r>
    <d v="2024-05-11T00:00:00"/>
    <x v="0"/>
    <s v="TikTok"/>
    <s v="Carousel"/>
    <s v="Millennials"/>
    <n v="613"/>
    <n v="15"/>
    <n v="0"/>
    <n v="28.57"/>
    <n v="0"/>
    <n v="2.4469820554649267E-2"/>
    <n v="0"/>
    <n v="1.9046666666666667"/>
    <n v="0"/>
    <n v="0"/>
    <n v="-28.57"/>
    <x v="1"/>
  </r>
  <r>
    <d v="2024-05-11T00:00:00"/>
    <x v="0"/>
    <s v="TikTok"/>
    <s v="Carousel"/>
    <s v="Gen X"/>
    <n v="331"/>
    <n v="4"/>
    <n v="0"/>
    <n v="13.85"/>
    <n v="0"/>
    <n v="1.2084592145015106E-2"/>
    <n v="0"/>
    <n v="3.4624999999999999"/>
    <n v="0"/>
    <n v="0"/>
    <n v="-13.85"/>
    <x v="1"/>
  </r>
  <r>
    <d v="2024-05-11T00:00:00"/>
    <x v="0"/>
    <s v="Facebook"/>
    <s v="Video"/>
    <s v="Gen Z"/>
    <n v="995"/>
    <n v="20"/>
    <n v="2"/>
    <n v="46.02"/>
    <n v="198.3"/>
    <n v="2.0100502512562814E-2"/>
    <n v="0.1"/>
    <n v="2.3010000000000002"/>
    <n v="23.01"/>
    <n v="4.3089960886571053"/>
    <n v="152.28"/>
    <x v="0"/>
  </r>
  <r>
    <d v="2024-05-11T00:00:00"/>
    <x v="0"/>
    <s v="Facebook"/>
    <s v="Video"/>
    <s v="Millennials"/>
    <n v="3769"/>
    <n v="121"/>
    <n v="9"/>
    <n v="102.67"/>
    <n v="806.99"/>
    <n v="3.2104006367736797E-2"/>
    <n v="7.43801652892562E-2"/>
    <n v="0.84851239669421485"/>
    <n v="11.407777777777778"/>
    <n v="7.860037011785332"/>
    <n v="704.32"/>
    <x v="0"/>
  </r>
  <r>
    <d v="2024-05-11T00:00:00"/>
    <x v="0"/>
    <s v="Facebook"/>
    <s v="Video"/>
    <s v="Gen X"/>
    <n v="1221"/>
    <n v="33"/>
    <n v="4"/>
    <n v="48.67"/>
    <n v="203.37"/>
    <n v="2.7027027027027029E-2"/>
    <n v="0.12121212121212122"/>
    <n v="1.4748484848484849"/>
    <n v="12.1675"/>
    <n v="4.1785494144236699"/>
    <n v="154.69999999999999"/>
    <x v="0"/>
  </r>
  <r>
    <d v="2024-05-11T00:00:00"/>
    <x v="0"/>
    <s v="Facebook"/>
    <s v="Image"/>
    <s v="Gen Z"/>
    <n v="1076"/>
    <n v="11"/>
    <n v="0"/>
    <n v="43.84"/>
    <n v="0"/>
    <n v="1.0223048327137546E-2"/>
    <n v="0"/>
    <n v="3.9854545454545458"/>
    <n v="0"/>
    <n v="0"/>
    <n v="-43.84"/>
    <x v="1"/>
  </r>
  <r>
    <d v="2024-05-11T00:00:00"/>
    <x v="0"/>
    <s v="Facebook"/>
    <s v="Image"/>
    <s v="Millennials"/>
    <n v="5152"/>
    <n v="71"/>
    <n v="2"/>
    <n v="214.4"/>
    <n v="142.02000000000001"/>
    <n v="1.3781055900621118E-2"/>
    <n v="2.8169014084507043E-2"/>
    <n v="3.0197183098591549"/>
    <n v="107.2"/>
    <n v="0.66240671641791049"/>
    <n v="-72.38"/>
    <x v="1"/>
  </r>
  <r>
    <d v="2024-05-11T00:00:00"/>
    <x v="0"/>
    <s v="Facebook"/>
    <s v="Image"/>
    <s v="Gen X"/>
    <n v="2868"/>
    <n v="30"/>
    <n v="0"/>
    <n v="165.14"/>
    <n v="0"/>
    <n v="1.0460251046025104E-2"/>
    <n v="0"/>
    <n v="5.5046666666666662"/>
    <n v="0"/>
    <n v="0"/>
    <n v="-165.14"/>
    <x v="1"/>
  </r>
  <r>
    <d v="2024-05-11T00:00:00"/>
    <x v="0"/>
    <s v="Facebook"/>
    <s v="Carousel"/>
    <s v="Gen Z"/>
    <n v="532"/>
    <n v="15"/>
    <n v="0"/>
    <n v="26.66"/>
    <n v="0"/>
    <n v="2.819548872180451E-2"/>
    <n v="0"/>
    <n v="1.7773333333333334"/>
    <n v="0"/>
    <n v="0"/>
    <n v="-26.66"/>
    <x v="1"/>
  </r>
  <r>
    <d v="2024-05-11T00:00:00"/>
    <x v="0"/>
    <s v="Facebook"/>
    <s v="Carousel"/>
    <s v="Millennials"/>
    <n v="5357"/>
    <n v="109"/>
    <n v="6"/>
    <n v="257.14"/>
    <n v="373.57"/>
    <n v="2.0347209258913573E-2"/>
    <n v="5.5045871559633031E-2"/>
    <n v="2.3590825688073394"/>
    <n v="42.856666666666662"/>
    <n v="1.4527883643151591"/>
    <n v="116.43"/>
    <x v="1"/>
  </r>
  <r>
    <d v="2024-05-11T00:00:00"/>
    <x v="0"/>
    <s v="Facebook"/>
    <s v="Carousel"/>
    <s v="Gen X"/>
    <n v="2700"/>
    <n v="61"/>
    <n v="3"/>
    <n v="78.33"/>
    <n v="276.74"/>
    <n v="2.2592592592592591E-2"/>
    <n v="4.9180327868852458E-2"/>
    <n v="1.2840983606557377"/>
    <n v="26.11"/>
    <n v="3.5330014043150775"/>
    <n v="198.41000000000003"/>
    <x v="1"/>
  </r>
  <r>
    <d v="2024-05-12T00:00:00"/>
    <x v="0"/>
    <s v="Instagram"/>
    <s v="Video"/>
    <s v="Gen Z"/>
    <n v="4958"/>
    <n v="124"/>
    <n v="11"/>
    <n v="221.96"/>
    <n v="802.58"/>
    <n v="2.501008471157725E-2"/>
    <n v="8.8709677419354843E-2"/>
    <n v="1.79"/>
    <n v="20.17818181818182"/>
    <n v="3.6158767345467653"/>
    <n v="580.62"/>
    <x v="0"/>
  </r>
  <r>
    <d v="2024-05-12T00:00:00"/>
    <x v="0"/>
    <s v="Instagram"/>
    <s v="Video"/>
    <s v="Millennials"/>
    <n v="2866"/>
    <n v="135"/>
    <n v="12"/>
    <n v="115.7"/>
    <n v="1020.56"/>
    <n v="4.7103977669225403E-2"/>
    <n v="8.8888888888888892E-2"/>
    <n v="0.85703703703703704"/>
    <n v="9.6416666666666675"/>
    <n v="8.8207433016421781"/>
    <n v="904.8599999999999"/>
    <x v="0"/>
  </r>
  <r>
    <d v="2024-05-12T00:00:00"/>
    <x v="0"/>
    <s v="Instagram"/>
    <s v="Video"/>
    <s v="Gen X"/>
    <n v="316"/>
    <n v="10"/>
    <n v="0"/>
    <n v="19.87"/>
    <n v="0"/>
    <n v="3.1645569620253167E-2"/>
    <n v="0"/>
    <n v="1.9870000000000001"/>
    <n v="0"/>
    <n v="0"/>
    <n v="-19.87"/>
    <x v="1"/>
  </r>
  <r>
    <d v="2024-05-12T00:00:00"/>
    <x v="0"/>
    <s v="Instagram"/>
    <s v="Image"/>
    <s v="Gen Z"/>
    <n v="4431"/>
    <n v="46"/>
    <n v="0"/>
    <n v="220.19"/>
    <n v="0"/>
    <n v="1.0381403746332656E-2"/>
    <n v="0"/>
    <n v="4.7867391304347828"/>
    <n v="0"/>
    <n v="0"/>
    <n v="-220.19"/>
    <x v="1"/>
  </r>
  <r>
    <d v="2024-05-12T00:00:00"/>
    <x v="0"/>
    <s v="Instagram"/>
    <s v="Image"/>
    <s v="Millennials"/>
    <n v="1839"/>
    <n v="27"/>
    <n v="1"/>
    <n v="107.13"/>
    <n v="78.2"/>
    <n v="1.468189233278956E-2"/>
    <n v="3.7037037037037035E-2"/>
    <n v="3.9677777777777776"/>
    <n v="107.13"/>
    <n v="0.7299542611780081"/>
    <n v="-28.929999999999993"/>
    <x v="1"/>
  </r>
  <r>
    <d v="2024-05-12T00:00:00"/>
    <x v="0"/>
    <s v="Instagram"/>
    <s v="Image"/>
    <s v="Gen X"/>
    <n v="228"/>
    <n v="3"/>
    <n v="0"/>
    <n v="13.12"/>
    <n v="0"/>
    <n v="1.3157894736842105E-2"/>
    <n v="0"/>
    <n v="4.3733333333333331"/>
    <n v="0"/>
    <n v="0"/>
    <n v="-13.12"/>
    <x v="1"/>
  </r>
  <r>
    <d v="2024-05-12T00:00:00"/>
    <x v="0"/>
    <s v="Instagram"/>
    <s v="Carousel"/>
    <s v="Gen Z"/>
    <n v="4771"/>
    <n v="111"/>
    <n v="3"/>
    <n v="162"/>
    <n v="257.20999999999998"/>
    <n v="2.3265562775099561E-2"/>
    <n v="2.7027027027027029E-2"/>
    <n v="1.4594594594594594"/>
    <n v="54"/>
    <n v="1.5877160493827158"/>
    <n v="95.20999999999998"/>
    <x v="1"/>
  </r>
  <r>
    <d v="2024-05-12T00:00:00"/>
    <x v="0"/>
    <s v="Instagram"/>
    <s v="Carousel"/>
    <s v="Millennials"/>
    <n v="1015"/>
    <n v="28"/>
    <n v="0"/>
    <n v="26.07"/>
    <n v="0"/>
    <n v="2.7586206896551724E-2"/>
    <n v="0"/>
    <n v="0.93107142857142855"/>
    <n v="0"/>
    <n v="0"/>
    <n v="-26.07"/>
    <x v="1"/>
  </r>
  <r>
    <d v="2024-05-12T00:00:00"/>
    <x v="0"/>
    <s v="Instagram"/>
    <s v="Carousel"/>
    <s v="Gen X"/>
    <n v="178"/>
    <n v="3"/>
    <n v="0"/>
    <n v="9.84"/>
    <n v="0"/>
    <n v="1.6853932584269662E-2"/>
    <n v="0"/>
    <n v="3.28"/>
    <n v="0"/>
    <n v="0"/>
    <n v="-9.84"/>
    <x v="1"/>
  </r>
  <r>
    <d v="2024-05-12T00:00:00"/>
    <x v="0"/>
    <s v="TikTok"/>
    <s v="Video"/>
    <s v="Gen Z"/>
    <n v="6961"/>
    <n v="262"/>
    <n v="27"/>
    <n v="456.5"/>
    <n v="2329.4299999999998"/>
    <n v="3.7638270363453526E-2"/>
    <n v="0.10305343511450382"/>
    <n v="1.7423664122137406"/>
    <n v="16.907407407407408"/>
    <n v="5.1028039430449068"/>
    <n v="1872.9299999999998"/>
    <x v="0"/>
  </r>
  <r>
    <d v="2024-05-12T00:00:00"/>
    <x v="0"/>
    <s v="TikTok"/>
    <s v="Video"/>
    <s v="Millennials"/>
    <n v="791"/>
    <n v="32"/>
    <n v="2"/>
    <n v="32.26"/>
    <n v="125.48"/>
    <n v="4.0455120101137804E-2"/>
    <n v="6.25E-2"/>
    <n v="1.0081249999999999"/>
    <n v="16.13"/>
    <n v="3.8896466212027283"/>
    <n v="93.22"/>
    <x v="0"/>
  </r>
  <r>
    <d v="2024-05-12T00:00:00"/>
    <x v="0"/>
    <s v="TikTok"/>
    <s v="Video"/>
    <s v="Gen X"/>
    <n v="150"/>
    <n v="6"/>
    <n v="0"/>
    <n v="4.28"/>
    <n v="0"/>
    <n v="0.04"/>
    <n v="0"/>
    <n v="0.71333333333333337"/>
    <n v="0"/>
    <n v="0"/>
    <n v="-4.28"/>
    <x v="1"/>
  </r>
  <r>
    <d v="2024-05-12T00:00:00"/>
    <x v="0"/>
    <s v="TikTok"/>
    <s v="Image"/>
    <s v="Gen Z"/>
    <n v="6689"/>
    <n v="119"/>
    <n v="5"/>
    <n v="276.95999999999998"/>
    <n v="461.68"/>
    <n v="1.7790402152788161E-2"/>
    <n v="4.2016806722689079E-2"/>
    <n v="2.3273949579831932"/>
    <n v="55.391999999999996"/>
    <n v="1.6669555170421724"/>
    <n v="184.72000000000003"/>
    <x v="1"/>
  </r>
  <r>
    <d v="2024-05-12T00:00:00"/>
    <x v="0"/>
    <s v="TikTok"/>
    <s v="Image"/>
    <s v="Millennials"/>
    <n v="826"/>
    <n v="11"/>
    <n v="0"/>
    <n v="45.89"/>
    <n v="0"/>
    <n v="1.3317191283292978E-2"/>
    <n v="0"/>
    <n v="4.1718181818181819"/>
    <n v="0"/>
    <n v="0"/>
    <n v="-45.89"/>
    <x v="1"/>
  </r>
  <r>
    <d v="2024-05-12T00:00:00"/>
    <x v="0"/>
    <s v="TikTok"/>
    <s v="Image"/>
    <s v="Gen X"/>
    <n v="314"/>
    <n v="4"/>
    <n v="0"/>
    <n v="10.66"/>
    <n v="0"/>
    <n v="1.2738853503184714E-2"/>
    <n v="0"/>
    <n v="2.665"/>
    <n v="0"/>
    <n v="0"/>
    <n v="-10.66"/>
    <x v="1"/>
  </r>
  <r>
    <d v="2024-05-12T00:00:00"/>
    <x v="0"/>
    <s v="TikTok"/>
    <s v="Carousel"/>
    <s v="Gen Z"/>
    <n v="5686"/>
    <n v="152"/>
    <n v="4"/>
    <n v="310.23"/>
    <n v="244.9"/>
    <n v="2.673232500879353E-2"/>
    <n v="2.6315789473684209E-2"/>
    <n v="2.0409868421052635"/>
    <n v="77.557500000000005"/>
    <n v="0.78941430551526282"/>
    <n v="-65.330000000000013"/>
    <x v="1"/>
  </r>
  <r>
    <d v="2024-05-12T00:00:00"/>
    <x v="0"/>
    <s v="TikTok"/>
    <s v="Carousel"/>
    <s v="Millennials"/>
    <n v="959"/>
    <n v="26"/>
    <n v="1"/>
    <n v="44.79"/>
    <n v="90.82"/>
    <n v="2.7111574556830033E-2"/>
    <n v="3.8461538461538464E-2"/>
    <n v="1.7226923076923077"/>
    <n v="44.79"/>
    <n v="2.0276847510605043"/>
    <n v="46.029999999999994"/>
    <x v="1"/>
  </r>
  <r>
    <d v="2024-05-12T00:00:00"/>
    <x v="0"/>
    <s v="TikTok"/>
    <s v="Carousel"/>
    <s v="Gen X"/>
    <n v="328"/>
    <n v="5"/>
    <n v="0"/>
    <n v="11.71"/>
    <n v="0"/>
    <n v="1.524390243902439E-2"/>
    <n v="0"/>
    <n v="2.3420000000000001"/>
    <n v="0"/>
    <n v="0"/>
    <n v="-11.71"/>
    <x v="1"/>
  </r>
  <r>
    <d v="2024-05-12T00:00:00"/>
    <x v="0"/>
    <s v="Facebook"/>
    <s v="Video"/>
    <s v="Gen Z"/>
    <n v="1360"/>
    <n v="27"/>
    <n v="3"/>
    <n v="66.8"/>
    <n v="283.75"/>
    <n v="1.9852941176470587E-2"/>
    <n v="0.1111111111111111"/>
    <n v="2.4740740740740739"/>
    <n v="22.266666666666666"/>
    <n v="4.2477544910179645"/>
    <n v="216.95"/>
    <x v="0"/>
  </r>
  <r>
    <d v="2024-05-12T00:00:00"/>
    <x v="0"/>
    <s v="Facebook"/>
    <s v="Video"/>
    <s v="Millennials"/>
    <n v="4935"/>
    <n v="179"/>
    <n v="15"/>
    <n v="290.08999999999997"/>
    <n v="779.49"/>
    <n v="3.6271529888551167E-2"/>
    <n v="8.3798882681564241E-2"/>
    <n v="1.6206145251396646"/>
    <n v="19.339333333333332"/>
    <n v="2.6870626357337382"/>
    <n v="489.40000000000003"/>
    <x v="1"/>
  </r>
  <r>
    <d v="2024-05-12T00:00:00"/>
    <x v="0"/>
    <s v="Facebook"/>
    <s v="Video"/>
    <s v="Gen X"/>
    <n v="1174"/>
    <n v="23"/>
    <n v="2"/>
    <n v="66.209999999999994"/>
    <n v="115"/>
    <n v="1.9591141396933562E-2"/>
    <n v="8.6956521739130432E-2"/>
    <n v="2.8786956521739127"/>
    <n v="33.104999999999997"/>
    <n v="1.7368977495846551"/>
    <n v="48.790000000000006"/>
    <x v="1"/>
  </r>
  <r>
    <d v="2024-05-12T00:00:00"/>
    <x v="0"/>
    <s v="Facebook"/>
    <s v="Image"/>
    <s v="Gen Z"/>
    <n v="1105"/>
    <n v="21"/>
    <n v="0"/>
    <n v="26.75"/>
    <n v="0"/>
    <n v="1.9004524886877826E-2"/>
    <n v="0"/>
    <n v="1.2738095238095237"/>
    <n v="0"/>
    <n v="0"/>
    <n v="-26.75"/>
    <x v="1"/>
  </r>
  <r>
    <d v="2024-05-12T00:00:00"/>
    <x v="0"/>
    <s v="Facebook"/>
    <s v="Image"/>
    <s v="Millennials"/>
    <n v="2964"/>
    <n v="28"/>
    <n v="0"/>
    <n v="196.31"/>
    <n v="0"/>
    <n v="9.4466936572199737E-3"/>
    <n v="0"/>
    <n v="7.0110714285714284"/>
    <n v="0"/>
    <n v="0"/>
    <n v="-196.31"/>
    <x v="1"/>
  </r>
  <r>
    <d v="2024-05-12T00:00:00"/>
    <x v="0"/>
    <s v="Facebook"/>
    <s v="Image"/>
    <s v="Gen X"/>
    <n v="1938"/>
    <n v="13"/>
    <n v="0"/>
    <n v="122.44"/>
    <n v="0"/>
    <n v="6.7079463364293082E-3"/>
    <n v="0"/>
    <n v="9.4184615384615391"/>
    <n v="0"/>
    <n v="0"/>
    <n v="-122.44"/>
    <x v="1"/>
  </r>
  <r>
    <d v="2024-05-12T00:00:00"/>
    <x v="0"/>
    <s v="Facebook"/>
    <s v="Carousel"/>
    <s v="Gen Z"/>
    <n v="537"/>
    <n v="13"/>
    <n v="0"/>
    <n v="13.76"/>
    <n v="0"/>
    <n v="2.4208566108007448E-2"/>
    <n v="0"/>
    <n v="1.0584615384615383"/>
    <n v="0"/>
    <n v="0"/>
    <n v="-13.76"/>
    <x v="1"/>
  </r>
  <r>
    <d v="2024-05-12T00:00:00"/>
    <x v="0"/>
    <s v="Facebook"/>
    <s v="Carousel"/>
    <s v="Millennials"/>
    <n v="3775"/>
    <n v="82"/>
    <n v="3"/>
    <n v="122.99"/>
    <n v="167.47"/>
    <n v="2.1721854304635763E-2"/>
    <n v="3.6585365853658534E-2"/>
    <n v="1.4998780487804877"/>
    <n v="40.996666666666663"/>
    <n v="1.3616554191397674"/>
    <n v="44.480000000000004"/>
    <x v="1"/>
  </r>
  <r>
    <d v="2024-05-12T00:00:00"/>
    <x v="0"/>
    <s v="Facebook"/>
    <s v="Carousel"/>
    <s v="Gen X"/>
    <n v="2008"/>
    <n v="43"/>
    <n v="1"/>
    <n v="88.86"/>
    <n v="72.97"/>
    <n v="2.141434262948207E-2"/>
    <n v="2.3255813953488372E-2"/>
    <n v="2.0665116279069768"/>
    <n v="88.86"/>
    <n v="0.82117938329957241"/>
    <n v="-15.89"/>
    <x v="1"/>
  </r>
  <r>
    <d v="2024-05-13T00:00:00"/>
    <x v="0"/>
    <s v="Instagram"/>
    <s v="Video"/>
    <s v="Gen Z"/>
    <n v="3503"/>
    <n v="127"/>
    <n v="12"/>
    <n v="227.39"/>
    <n v="1031.81"/>
    <n v="3.6254638880959179E-2"/>
    <n v="9.4488188976377951E-2"/>
    <n v="1.7904724409448818"/>
    <n v="18.949166666666667"/>
    <n v="4.5376225867452398"/>
    <n v="804.42"/>
    <x v="0"/>
  </r>
  <r>
    <d v="2024-05-13T00:00:00"/>
    <x v="0"/>
    <s v="Instagram"/>
    <s v="Video"/>
    <s v="Millennials"/>
    <n v="2148"/>
    <n v="50"/>
    <n v="2"/>
    <n v="80.34"/>
    <n v="127.46"/>
    <n v="2.3277467411545624E-2"/>
    <n v="0.04"/>
    <n v="1.6068"/>
    <n v="40.17"/>
    <n v="1.586507343788897"/>
    <n v="47.11999999999999"/>
    <x v="1"/>
  </r>
  <r>
    <d v="2024-05-13T00:00:00"/>
    <x v="0"/>
    <s v="Instagram"/>
    <s v="Video"/>
    <s v="Gen X"/>
    <n v="439"/>
    <n v="21"/>
    <n v="2"/>
    <n v="21.05"/>
    <n v="194.16"/>
    <n v="4.7835990888382689E-2"/>
    <n v="9.5238095238095233E-2"/>
    <n v="1.0023809523809524"/>
    <n v="10.525"/>
    <n v="9.22375296912114"/>
    <n v="173.10999999999999"/>
    <x v="0"/>
  </r>
  <r>
    <d v="2024-05-13T00:00:00"/>
    <x v="0"/>
    <s v="Instagram"/>
    <s v="Image"/>
    <s v="Gen Z"/>
    <n v="3091"/>
    <n v="60"/>
    <n v="2"/>
    <n v="159.31"/>
    <n v="131.63"/>
    <n v="1.9411193788417987E-2"/>
    <n v="3.3333333333333333E-2"/>
    <n v="2.6551666666666667"/>
    <n v="79.655000000000001"/>
    <n v="0.82625070617035967"/>
    <n v="-27.680000000000007"/>
    <x v="1"/>
  </r>
  <r>
    <d v="2024-05-13T00:00:00"/>
    <x v="0"/>
    <s v="Instagram"/>
    <s v="Image"/>
    <s v="Millennials"/>
    <n v="1122"/>
    <n v="19"/>
    <n v="0"/>
    <n v="26.48"/>
    <n v="0"/>
    <n v="1.6934046345811051E-2"/>
    <n v="0"/>
    <n v="1.3936842105263159"/>
    <n v="0"/>
    <n v="0"/>
    <n v="-26.48"/>
    <x v="1"/>
  </r>
  <r>
    <d v="2024-05-13T00:00:00"/>
    <x v="0"/>
    <s v="Instagram"/>
    <s v="Image"/>
    <s v="Gen X"/>
    <n v="314"/>
    <n v="4"/>
    <n v="0"/>
    <n v="7.52"/>
    <n v="0"/>
    <n v="1.2738853503184714E-2"/>
    <n v="0"/>
    <n v="1.88"/>
    <n v="0"/>
    <n v="0"/>
    <n v="-7.52"/>
    <x v="1"/>
  </r>
  <r>
    <d v="2024-05-13T00:00:00"/>
    <x v="0"/>
    <s v="Instagram"/>
    <s v="Carousel"/>
    <s v="Gen Z"/>
    <n v="3160"/>
    <n v="52"/>
    <n v="4"/>
    <n v="124.99"/>
    <n v="305.35000000000002"/>
    <n v="1.6455696202531647E-2"/>
    <n v="7.6923076923076927E-2"/>
    <n v="2.4036538461538459"/>
    <n v="31.247499999999999"/>
    <n v="2.4429954396351712"/>
    <n v="180.36"/>
    <x v="1"/>
  </r>
  <r>
    <d v="2024-05-13T00:00:00"/>
    <x v="0"/>
    <s v="Instagram"/>
    <s v="Carousel"/>
    <s v="Millennials"/>
    <n v="3068"/>
    <n v="34"/>
    <n v="1"/>
    <n v="82.66"/>
    <n v="57.99"/>
    <n v="1.1082138200782269E-2"/>
    <n v="2.9411764705882353E-2"/>
    <n v="2.4311764705882353"/>
    <n v="82.66"/>
    <n v="0.70154851197677237"/>
    <n v="-24.669999999999995"/>
    <x v="1"/>
  </r>
  <r>
    <d v="2024-05-13T00:00:00"/>
    <x v="0"/>
    <s v="Instagram"/>
    <s v="Carousel"/>
    <s v="Gen X"/>
    <n v="206"/>
    <n v="2"/>
    <n v="0"/>
    <n v="13.31"/>
    <n v="0"/>
    <n v="9.7087378640776691E-3"/>
    <n v="0"/>
    <n v="6.6550000000000002"/>
    <n v="0"/>
    <n v="0"/>
    <n v="-13.31"/>
    <x v="1"/>
  </r>
  <r>
    <d v="2024-05-13T00:00:00"/>
    <x v="0"/>
    <s v="TikTok"/>
    <s v="Video"/>
    <s v="Gen Z"/>
    <n v="5880"/>
    <n v="230"/>
    <n v="23"/>
    <n v="352.52"/>
    <n v="1871.56"/>
    <n v="3.9115646258503403E-2"/>
    <n v="0.1"/>
    <n v="1.532695652173913"/>
    <n v="15.326956521739129"/>
    <n v="5.3090888460229211"/>
    <n v="1519.04"/>
    <x v="0"/>
  </r>
  <r>
    <d v="2024-05-13T00:00:00"/>
    <x v="0"/>
    <s v="TikTok"/>
    <s v="Video"/>
    <s v="Millennials"/>
    <n v="683"/>
    <n v="31"/>
    <n v="1"/>
    <n v="15.58"/>
    <n v="72.56"/>
    <n v="4.5387994143484628E-2"/>
    <n v="3.2258064516129031E-2"/>
    <n v="0.50258064516129031"/>
    <n v="15.58"/>
    <n v="4.6572528883183573"/>
    <n v="56.980000000000004"/>
    <x v="0"/>
  </r>
  <r>
    <d v="2024-05-13T00:00:00"/>
    <x v="0"/>
    <s v="TikTok"/>
    <s v="Video"/>
    <s v="Gen X"/>
    <n v="306"/>
    <n v="14"/>
    <n v="1"/>
    <n v="15.45"/>
    <n v="99.83"/>
    <n v="4.5751633986928102E-2"/>
    <n v="7.1428571428571425E-2"/>
    <n v="1.1035714285714284"/>
    <n v="15.45"/>
    <n v="6.4614886731391588"/>
    <n v="84.38"/>
    <x v="0"/>
  </r>
  <r>
    <d v="2024-05-13T00:00:00"/>
    <x v="0"/>
    <s v="TikTok"/>
    <s v="Image"/>
    <s v="Gen Z"/>
    <n v="3042"/>
    <n v="30"/>
    <n v="0"/>
    <n v="193.48"/>
    <n v="0"/>
    <n v="9.8619329388560158E-3"/>
    <n v="0"/>
    <n v="6.4493333333333327"/>
    <n v="0"/>
    <n v="0"/>
    <n v="-193.48"/>
    <x v="1"/>
  </r>
  <r>
    <d v="2024-05-13T00:00:00"/>
    <x v="0"/>
    <s v="TikTok"/>
    <s v="Image"/>
    <s v="Millennials"/>
    <n v="365"/>
    <n v="2"/>
    <n v="0"/>
    <n v="20.37"/>
    <n v="0"/>
    <n v="5.4794520547945206E-3"/>
    <n v="0"/>
    <n v="10.185"/>
    <n v="0"/>
    <n v="0"/>
    <n v="-20.37"/>
    <x v="1"/>
  </r>
  <r>
    <d v="2024-05-13T00:00:00"/>
    <x v="0"/>
    <s v="TikTok"/>
    <s v="Image"/>
    <s v="Gen X"/>
    <n v="367"/>
    <n v="3"/>
    <n v="0"/>
    <n v="8.48"/>
    <n v="0"/>
    <n v="8.1743869209809257E-3"/>
    <n v="0"/>
    <n v="2.8266666666666667"/>
    <n v="0"/>
    <n v="0"/>
    <n v="-8.48"/>
    <x v="1"/>
  </r>
  <r>
    <d v="2024-05-13T00:00:00"/>
    <x v="0"/>
    <s v="TikTok"/>
    <s v="Carousel"/>
    <s v="Gen Z"/>
    <n v="4412"/>
    <n v="77"/>
    <n v="5"/>
    <n v="133.29"/>
    <n v="317.72000000000003"/>
    <n v="1.7452402538531277E-2"/>
    <n v="6.4935064935064929E-2"/>
    <n v="1.7310389610389609"/>
    <n v="26.657999999999998"/>
    <n v="2.3836746942756397"/>
    <n v="184.43000000000004"/>
    <x v="1"/>
  </r>
  <r>
    <d v="2024-05-13T00:00:00"/>
    <x v="0"/>
    <s v="TikTok"/>
    <s v="Carousel"/>
    <s v="Millennials"/>
    <n v="604"/>
    <n v="13"/>
    <n v="0"/>
    <n v="39.96"/>
    <n v="0"/>
    <n v="2.1523178807947019E-2"/>
    <n v="0"/>
    <n v="3.0738461538461541"/>
    <n v="0"/>
    <n v="0"/>
    <n v="-39.96"/>
    <x v="1"/>
  </r>
  <r>
    <d v="2024-05-13T00:00:00"/>
    <x v="0"/>
    <s v="TikTok"/>
    <s v="Carousel"/>
    <s v="Gen X"/>
    <n v="127"/>
    <n v="2"/>
    <n v="0"/>
    <n v="3.19"/>
    <n v="0"/>
    <n v="1.5748031496062992E-2"/>
    <n v="0"/>
    <n v="1.595"/>
    <n v="0"/>
    <n v="0"/>
    <n v="-3.19"/>
    <x v="1"/>
  </r>
  <r>
    <d v="2024-05-13T00:00:00"/>
    <x v="0"/>
    <s v="Facebook"/>
    <s v="Video"/>
    <s v="Gen Z"/>
    <n v="1469"/>
    <n v="60"/>
    <n v="4"/>
    <n v="37.32"/>
    <n v="208.94"/>
    <n v="4.084411164057182E-2"/>
    <n v="6.6666666666666666E-2"/>
    <n v="0.622"/>
    <n v="9.33"/>
    <n v="5.598606645230439"/>
    <n v="171.62"/>
    <x v="0"/>
  </r>
  <r>
    <d v="2024-05-13T00:00:00"/>
    <x v="0"/>
    <s v="Facebook"/>
    <s v="Video"/>
    <s v="Millennials"/>
    <n v="3698"/>
    <n v="149"/>
    <n v="21"/>
    <n v="120.53"/>
    <n v="1629.26"/>
    <n v="4.0292049756625203E-2"/>
    <n v="0.14093959731543623"/>
    <n v="0.80892617449664428"/>
    <n v="5.7395238095238099"/>
    <n v="13.517464531651871"/>
    <n v="1508.73"/>
    <x v="0"/>
  </r>
  <r>
    <d v="2024-05-13T00:00:00"/>
    <x v="0"/>
    <s v="Facebook"/>
    <s v="Video"/>
    <s v="Gen X"/>
    <n v="2544"/>
    <n v="67"/>
    <n v="4"/>
    <n v="112.6"/>
    <n v="377.73"/>
    <n v="2.6336477987421385E-2"/>
    <n v="5.9701492537313432E-2"/>
    <n v="1.6805970149253731"/>
    <n v="28.15"/>
    <n v="3.3546181172291298"/>
    <n v="265.13"/>
    <x v="1"/>
  </r>
  <r>
    <d v="2024-05-13T00:00:00"/>
    <x v="0"/>
    <s v="Facebook"/>
    <s v="Image"/>
    <s v="Gen Z"/>
    <n v="1311"/>
    <n v="16"/>
    <n v="0"/>
    <n v="32.72"/>
    <n v="0"/>
    <n v="1.2204424103737605E-2"/>
    <n v="0"/>
    <n v="2.0449999999999999"/>
    <n v="0"/>
    <n v="0"/>
    <n v="-32.72"/>
    <x v="1"/>
  </r>
  <r>
    <d v="2024-05-13T00:00:00"/>
    <x v="0"/>
    <s v="Facebook"/>
    <s v="Image"/>
    <s v="Millennials"/>
    <n v="3597"/>
    <n v="29"/>
    <n v="0"/>
    <n v="196.26"/>
    <n v="0"/>
    <n v="8.0622741173199883E-3"/>
    <n v="0"/>
    <n v="6.7675862068965511"/>
    <n v="0"/>
    <n v="0"/>
    <n v="-196.26"/>
    <x v="1"/>
  </r>
  <r>
    <d v="2024-05-13T00:00:00"/>
    <x v="0"/>
    <s v="Facebook"/>
    <s v="Image"/>
    <s v="Gen X"/>
    <n v="2740"/>
    <n v="37"/>
    <n v="1"/>
    <n v="115.24"/>
    <n v="95.17"/>
    <n v="1.3503649635036497E-2"/>
    <n v="2.7027027027027029E-2"/>
    <n v="3.1145945945945943"/>
    <n v="115.24"/>
    <n v="0.82584172162443603"/>
    <n v="-20.069999999999993"/>
    <x v="1"/>
  </r>
  <r>
    <d v="2024-05-13T00:00:00"/>
    <x v="0"/>
    <s v="Facebook"/>
    <s v="Carousel"/>
    <s v="Gen Z"/>
    <n v="1287"/>
    <n v="28"/>
    <n v="0"/>
    <n v="67.349999999999994"/>
    <n v="0"/>
    <n v="2.1756021756021756E-2"/>
    <n v="0"/>
    <n v="2.4053571428571425"/>
    <n v="0"/>
    <n v="0"/>
    <n v="-67.349999999999994"/>
    <x v="1"/>
  </r>
  <r>
    <d v="2024-05-13T00:00:00"/>
    <x v="0"/>
    <s v="Facebook"/>
    <s v="Carousel"/>
    <s v="Millennials"/>
    <n v="2209"/>
    <n v="34"/>
    <n v="0"/>
    <n v="111.32"/>
    <n v="0"/>
    <n v="1.5391579900407425E-2"/>
    <n v="0"/>
    <n v="3.2741176470588234"/>
    <n v="0"/>
    <n v="0"/>
    <n v="-111.32"/>
    <x v="1"/>
  </r>
  <r>
    <d v="2024-05-13T00:00:00"/>
    <x v="0"/>
    <s v="Facebook"/>
    <s v="Carousel"/>
    <s v="Gen X"/>
    <n v="2649"/>
    <n v="77"/>
    <n v="3"/>
    <n v="155.57"/>
    <n v="171.4"/>
    <n v="2.9067572668931674E-2"/>
    <n v="3.896103896103896E-2"/>
    <n v="2.0203896103896102"/>
    <n v="51.856666666666662"/>
    <n v="1.1017548370508454"/>
    <n v="15.830000000000013"/>
    <x v="1"/>
  </r>
  <r>
    <d v="2024-05-14T00:00:00"/>
    <x v="0"/>
    <s v="Instagram"/>
    <s v="Video"/>
    <s v="Gen Z"/>
    <n v="1501"/>
    <n v="45"/>
    <n v="5"/>
    <n v="78.56"/>
    <n v="322.49"/>
    <n v="2.9980013324450366E-2"/>
    <n v="0.1111111111111111"/>
    <n v="1.7457777777777779"/>
    <n v="15.712"/>
    <n v="4.1050152749490838"/>
    <n v="243.93"/>
    <x v="0"/>
  </r>
  <r>
    <d v="2024-05-14T00:00:00"/>
    <x v="0"/>
    <s v="Instagram"/>
    <s v="Video"/>
    <s v="Millennials"/>
    <n v="1250"/>
    <n v="42"/>
    <n v="4"/>
    <n v="62.43"/>
    <n v="372.21"/>
    <n v="3.3599999999999998E-2"/>
    <n v="9.5238095238095233E-2"/>
    <n v="1.4864285714285714"/>
    <n v="15.6075"/>
    <n v="5.9620374819798174"/>
    <n v="309.77999999999997"/>
    <x v="0"/>
  </r>
  <r>
    <d v="2024-05-14T00:00:00"/>
    <x v="0"/>
    <s v="Instagram"/>
    <s v="Video"/>
    <s v="Gen X"/>
    <n v="139"/>
    <n v="4"/>
    <n v="0"/>
    <n v="5.24"/>
    <n v="0"/>
    <n v="2.8776978417266189E-2"/>
    <n v="0"/>
    <n v="1.31"/>
    <n v="0"/>
    <n v="0"/>
    <n v="-5.24"/>
    <x v="1"/>
  </r>
  <r>
    <d v="2024-05-14T00:00:00"/>
    <x v="0"/>
    <s v="Instagram"/>
    <s v="Image"/>
    <s v="Gen Z"/>
    <n v="2955"/>
    <n v="40"/>
    <n v="1"/>
    <n v="148.83000000000001"/>
    <n v="80.819999999999993"/>
    <n v="1.3536379018612521E-2"/>
    <n v="2.5000000000000001E-2"/>
    <n v="3.7207500000000002"/>
    <n v="148.83000000000001"/>
    <n v="0.54303567829066712"/>
    <n v="-68.010000000000019"/>
    <x v="1"/>
  </r>
  <r>
    <d v="2024-05-14T00:00:00"/>
    <x v="0"/>
    <s v="Instagram"/>
    <s v="Image"/>
    <s v="Millennials"/>
    <n v="3915"/>
    <n v="52"/>
    <n v="0"/>
    <n v="127.64"/>
    <n v="0"/>
    <n v="1.3282247765006385E-2"/>
    <n v="0"/>
    <n v="2.4546153846153844"/>
    <n v="0"/>
    <n v="0"/>
    <n v="-127.64"/>
    <x v="1"/>
  </r>
  <r>
    <d v="2024-05-14T00:00:00"/>
    <x v="0"/>
    <s v="Instagram"/>
    <s v="Image"/>
    <s v="Gen X"/>
    <n v="135"/>
    <n v="2"/>
    <n v="0"/>
    <n v="6.88"/>
    <n v="0"/>
    <n v="1.4814814814814815E-2"/>
    <n v="0"/>
    <n v="3.44"/>
    <n v="0"/>
    <n v="0"/>
    <n v="-6.88"/>
    <x v="1"/>
  </r>
  <r>
    <d v="2024-05-14T00:00:00"/>
    <x v="0"/>
    <s v="Instagram"/>
    <s v="Carousel"/>
    <s v="Gen Z"/>
    <n v="3495"/>
    <n v="45"/>
    <n v="2"/>
    <n v="223.1"/>
    <n v="171.84"/>
    <n v="1.2875536480686695E-2"/>
    <n v="4.4444444444444446E-2"/>
    <n v="4.9577777777777774"/>
    <n v="111.55"/>
    <n v="0.77023756163155543"/>
    <n v="-51.259999999999991"/>
    <x v="1"/>
  </r>
  <r>
    <d v="2024-05-14T00:00:00"/>
    <x v="0"/>
    <s v="Instagram"/>
    <s v="Carousel"/>
    <s v="Millennials"/>
    <n v="2893"/>
    <n v="62"/>
    <n v="2"/>
    <n v="197.63"/>
    <n v="174.88"/>
    <n v="2.1431040442447286E-2"/>
    <n v="3.2258064516129031E-2"/>
    <n v="3.1875806451612902"/>
    <n v="98.814999999999998"/>
    <n v="0.8848858978899965"/>
    <n v="-22.75"/>
    <x v="1"/>
  </r>
  <r>
    <d v="2024-05-14T00:00:00"/>
    <x v="0"/>
    <s v="Instagram"/>
    <s v="Carousel"/>
    <s v="Gen X"/>
    <n v="239"/>
    <n v="6"/>
    <n v="0"/>
    <n v="15.86"/>
    <n v="0"/>
    <n v="2.5104602510460251E-2"/>
    <n v="0"/>
    <n v="2.6433333333333331"/>
    <n v="0"/>
    <n v="0"/>
    <n v="-15.86"/>
    <x v="1"/>
  </r>
  <r>
    <d v="2024-05-14T00:00:00"/>
    <x v="0"/>
    <s v="TikTok"/>
    <s v="Video"/>
    <s v="Gen Z"/>
    <n v="3202"/>
    <n v="143"/>
    <n v="15"/>
    <n v="216.59"/>
    <n v="1289.1099999999999"/>
    <n v="4.465958775765147E-2"/>
    <n v="0.1048951048951049"/>
    <n v="1.5146153846153847"/>
    <n v="14.439333333333334"/>
    <n v="5.95184449882266"/>
    <n v="1072.52"/>
    <x v="0"/>
  </r>
  <r>
    <d v="2024-05-14T00:00:00"/>
    <x v="0"/>
    <s v="TikTok"/>
    <s v="Video"/>
    <s v="Millennials"/>
    <n v="475"/>
    <n v="13"/>
    <n v="0"/>
    <n v="17.27"/>
    <n v="0"/>
    <n v="2.736842105263158E-2"/>
    <n v="0"/>
    <n v="1.3284615384615384"/>
    <n v="0"/>
    <n v="0"/>
    <n v="-17.27"/>
    <x v="1"/>
  </r>
  <r>
    <d v="2024-05-14T00:00:00"/>
    <x v="0"/>
    <s v="TikTok"/>
    <s v="Video"/>
    <s v="Gen X"/>
    <n v="281"/>
    <n v="8"/>
    <n v="0"/>
    <n v="13.81"/>
    <n v="0"/>
    <n v="2.8469750889679714E-2"/>
    <n v="0"/>
    <n v="1.7262500000000001"/>
    <n v="0"/>
    <n v="0"/>
    <n v="-13.81"/>
    <x v="1"/>
  </r>
  <r>
    <d v="2024-05-14T00:00:00"/>
    <x v="0"/>
    <s v="TikTok"/>
    <s v="Image"/>
    <s v="Gen Z"/>
    <n v="6811"/>
    <n v="68"/>
    <n v="1"/>
    <n v="201.78"/>
    <n v="52.91"/>
    <n v="9.9838496549699025E-3"/>
    <n v="1.4705882352941176E-2"/>
    <n v="2.9673529411764705"/>
    <n v="201.78"/>
    <n v="0.2622162751511547"/>
    <n v="-148.87"/>
    <x v="1"/>
  </r>
  <r>
    <d v="2024-05-14T00:00:00"/>
    <x v="0"/>
    <s v="TikTok"/>
    <s v="Image"/>
    <s v="Millennials"/>
    <n v="868"/>
    <n v="8"/>
    <n v="0"/>
    <n v="27.93"/>
    <n v="0"/>
    <n v="9.2165898617511521E-3"/>
    <n v="0"/>
    <n v="3.49125"/>
    <n v="0"/>
    <n v="0"/>
    <n v="-27.93"/>
    <x v="1"/>
  </r>
  <r>
    <d v="2024-05-14T00:00:00"/>
    <x v="0"/>
    <s v="TikTok"/>
    <s v="Image"/>
    <s v="Gen X"/>
    <n v="115"/>
    <n v="1"/>
    <n v="0"/>
    <n v="3.01"/>
    <n v="0"/>
    <n v="8.6956521739130436E-3"/>
    <n v="0"/>
    <n v="3.01"/>
    <n v="0"/>
    <n v="0"/>
    <n v="-3.01"/>
    <x v="1"/>
  </r>
  <r>
    <d v="2024-05-14T00:00:00"/>
    <x v="0"/>
    <s v="TikTok"/>
    <s v="Carousel"/>
    <s v="Gen Z"/>
    <n v="5801"/>
    <n v="125"/>
    <n v="6"/>
    <n v="183.87"/>
    <n v="519"/>
    <n v="2.1548008963971729E-2"/>
    <n v="4.8000000000000001E-2"/>
    <n v="1.47096"/>
    <n v="30.645"/>
    <n v="2.8226464349812366"/>
    <n v="335.13"/>
    <x v="1"/>
  </r>
  <r>
    <d v="2024-05-14T00:00:00"/>
    <x v="0"/>
    <s v="TikTok"/>
    <s v="Carousel"/>
    <s v="Millennials"/>
    <n v="751"/>
    <n v="17"/>
    <n v="0"/>
    <n v="48.85"/>
    <n v="0"/>
    <n v="2.2636484687083888E-2"/>
    <n v="0"/>
    <n v="2.8735294117647059"/>
    <n v="0"/>
    <n v="0"/>
    <n v="-48.85"/>
    <x v="1"/>
  </r>
  <r>
    <d v="2024-05-14T00:00:00"/>
    <x v="0"/>
    <s v="TikTok"/>
    <s v="Carousel"/>
    <s v="Gen X"/>
    <n v="147"/>
    <n v="2"/>
    <n v="0"/>
    <n v="6.29"/>
    <n v="0"/>
    <n v="1.3605442176870748E-2"/>
    <n v="0"/>
    <n v="3.145"/>
    <n v="0"/>
    <n v="0"/>
    <n v="-6.29"/>
    <x v="1"/>
  </r>
  <r>
    <d v="2024-05-14T00:00:00"/>
    <x v="0"/>
    <s v="Facebook"/>
    <s v="Video"/>
    <s v="Gen Z"/>
    <n v="620"/>
    <n v="16"/>
    <n v="1"/>
    <n v="40.15"/>
    <n v="59.16"/>
    <n v="2.5806451612903226E-2"/>
    <n v="6.25E-2"/>
    <n v="2.5093749999999999"/>
    <n v="40.15"/>
    <n v="1.4734744707347447"/>
    <n v="19.009999999999998"/>
    <x v="1"/>
  </r>
  <r>
    <d v="2024-05-14T00:00:00"/>
    <x v="0"/>
    <s v="Facebook"/>
    <s v="Video"/>
    <s v="Millennials"/>
    <n v="3754"/>
    <n v="78"/>
    <n v="4"/>
    <n v="220.55"/>
    <n v="306.62"/>
    <n v="2.0777836973894511E-2"/>
    <n v="5.128205128205128E-2"/>
    <n v="2.8275641025641027"/>
    <n v="55.137500000000003"/>
    <n v="1.3902516436182271"/>
    <n v="86.07"/>
    <x v="1"/>
  </r>
  <r>
    <d v="2024-05-14T00:00:00"/>
    <x v="0"/>
    <s v="Facebook"/>
    <s v="Video"/>
    <s v="Gen X"/>
    <n v="1893"/>
    <n v="77"/>
    <n v="10"/>
    <n v="70.77"/>
    <n v="730.37"/>
    <n v="4.0676175382989961E-2"/>
    <n v="0.12987012987012986"/>
    <n v="0.91909090909090907"/>
    <n v="7.077"/>
    <n v="10.320333474636145"/>
    <n v="659.6"/>
    <x v="0"/>
  </r>
  <r>
    <d v="2024-05-14T00:00:00"/>
    <x v="0"/>
    <s v="Facebook"/>
    <s v="Image"/>
    <s v="Gen Z"/>
    <n v="1500"/>
    <n v="28"/>
    <n v="0"/>
    <n v="71.45"/>
    <n v="0"/>
    <n v="1.8666666666666668E-2"/>
    <n v="0"/>
    <n v="2.5517857142857143"/>
    <n v="0"/>
    <n v="0"/>
    <n v="-71.45"/>
    <x v="1"/>
  </r>
  <r>
    <d v="2024-05-14T00:00:00"/>
    <x v="0"/>
    <s v="Facebook"/>
    <s v="Image"/>
    <s v="Millennials"/>
    <n v="2520"/>
    <n v="28"/>
    <n v="1"/>
    <n v="80.06"/>
    <n v="54.65"/>
    <n v="1.1111111111111112E-2"/>
    <n v="3.5714285714285712E-2"/>
    <n v="2.8592857142857144"/>
    <n v="80.06"/>
    <n v="0.68261304021983504"/>
    <n v="-25.410000000000004"/>
    <x v="1"/>
  </r>
  <r>
    <d v="2024-05-14T00:00:00"/>
    <x v="0"/>
    <s v="Facebook"/>
    <s v="Image"/>
    <s v="Gen X"/>
    <n v="1634"/>
    <n v="13"/>
    <n v="0"/>
    <n v="99.98"/>
    <n v="0"/>
    <n v="7.9559363525091801E-3"/>
    <n v="0"/>
    <n v="7.6907692307692308"/>
    <n v="0"/>
    <n v="0"/>
    <n v="-99.98"/>
    <x v="1"/>
  </r>
  <r>
    <d v="2024-05-14T00:00:00"/>
    <x v="0"/>
    <s v="Facebook"/>
    <s v="Carousel"/>
    <s v="Gen Z"/>
    <n v="824"/>
    <n v="22"/>
    <n v="1"/>
    <n v="28.12"/>
    <n v="68.64"/>
    <n v="2.6699029126213591E-2"/>
    <n v="4.5454545454545456E-2"/>
    <n v="1.2781818181818183"/>
    <n v="28.12"/>
    <n v="2.440967283072546"/>
    <n v="40.519999999999996"/>
    <x v="1"/>
  </r>
  <r>
    <d v="2024-05-14T00:00:00"/>
    <x v="0"/>
    <s v="Facebook"/>
    <s v="Carousel"/>
    <s v="Millennials"/>
    <n v="5605"/>
    <n v="109"/>
    <n v="6"/>
    <n v="289.58999999999997"/>
    <n v="428.17"/>
    <n v="1.9446922390722571E-2"/>
    <n v="5.5045871559633031E-2"/>
    <n v="2.6567889908256879"/>
    <n v="48.264999999999993"/>
    <n v="1.4785386235712561"/>
    <n v="138.58000000000004"/>
    <x v="1"/>
  </r>
  <r>
    <d v="2024-05-14T00:00:00"/>
    <x v="0"/>
    <s v="Facebook"/>
    <s v="Carousel"/>
    <s v="Gen X"/>
    <n v="1327"/>
    <n v="17"/>
    <n v="1"/>
    <n v="59.15"/>
    <n v="87.43"/>
    <n v="1.281085154483798E-2"/>
    <n v="5.8823529411764705E-2"/>
    <n v="3.4794117647058824"/>
    <n v="59.15"/>
    <n v="1.4781065088757397"/>
    <n v="28.280000000000008"/>
    <x v="1"/>
  </r>
  <r>
    <d v="2024-05-15T00:00:00"/>
    <x v="0"/>
    <s v="Instagram"/>
    <s v="Video"/>
    <s v="Gen Z"/>
    <n v="4535"/>
    <n v="114"/>
    <n v="11"/>
    <n v="269.39999999999998"/>
    <n v="668.5"/>
    <n v="2.5137816979051819E-2"/>
    <n v="9.6491228070175433E-2"/>
    <n v="2.3631578947368421"/>
    <n v="24.490909090909089"/>
    <n v="2.4814402375649594"/>
    <n v="399.1"/>
    <x v="1"/>
  </r>
  <r>
    <d v="2024-05-15T00:00:00"/>
    <x v="0"/>
    <s v="Instagram"/>
    <s v="Video"/>
    <s v="Millennials"/>
    <n v="2997"/>
    <n v="130"/>
    <n v="15"/>
    <n v="147.19"/>
    <n v="1026.5999999999999"/>
    <n v="4.3376710043376711E-2"/>
    <n v="0.11538461538461539"/>
    <n v="1.1322307692307692"/>
    <n v="9.8126666666666669"/>
    <n v="6.9746586045247634"/>
    <n v="879.40999999999985"/>
    <x v="0"/>
  </r>
  <r>
    <d v="2024-05-15T00:00:00"/>
    <x v="0"/>
    <s v="Instagram"/>
    <s v="Video"/>
    <s v="Gen X"/>
    <n v="335"/>
    <n v="15"/>
    <n v="1"/>
    <n v="18.73"/>
    <n v="77.459999999999994"/>
    <n v="4.4776119402985072E-2"/>
    <n v="6.6666666666666666E-2"/>
    <n v="1.2486666666666666"/>
    <n v="18.73"/>
    <n v="4.135611318739989"/>
    <n v="58.72999999999999"/>
    <x v="0"/>
  </r>
  <r>
    <d v="2024-05-15T00:00:00"/>
    <x v="0"/>
    <s v="Instagram"/>
    <s v="Image"/>
    <s v="Gen Z"/>
    <n v="3027"/>
    <n v="21"/>
    <n v="0"/>
    <n v="125.91"/>
    <n v="0"/>
    <n v="6.9375619425173438E-3"/>
    <n v="0"/>
    <n v="5.9957142857142856"/>
    <n v="0"/>
    <n v="0"/>
    <n v="-125.91"/>
    <x v="1"/>
  </r>
  <r>
    <d v="2024-05-15T00:00:00"/>
    <x v="0"/>
    <s v="Instagram"/>
    <s v="Image"/>
    <s v="Millennials"/>
    <n v="1828"/>
    <n v="19"/>
    <n v="0"/>
    <n v="47.76"/>
    <n v="0"/>
    <n v="1.0393873085339168E-2"/>
    <n v="0"/>
    <n v="2.5136842105263155"/>
    <n v="0"/>
    <n v="0"/>
    <n v="-47.76"/>
    <x v="1"/>
  </r>
  <r>
    <d v="2024-05-15T00:00:00"/>
    <x v="0"/>
    <s v="Instagram"/>
    <s v="Image"/>
    <s v="Gen X"/>
    <n v="175"/>
    <n v="1"/>
    <n v="0"/>
    <n v="5.29"/>
    <n v="0"/>
    <n v="5.7142857142857143E-3"/>
    <n v="0"/>
    <n v="5.29"/>
    <n v="0"/>
    <n v="0"/>
    <n v="-5.29"/>
    <x v="1"/>
  </r>
  <r>
    <d v="2024-05-15T00:00:00"/>
    <x v="0"/>
    <s v="Instagram"/>
    <s v="Carousel"/>
    <s v="Gen Z"/>
    <n v="3076"/>
    <n v="89"/>
    <n v="4"/>
    <n v="76.05"/>
    <n v="393.85"/>
    <n v="2.8933680104031211E-2"/>
    <n v="4.49438202247191E-2"/>
    <n v="0.85449438202247185"/>
    <n v="19.012499999999999"/>
    <n v="5.1788297172912561"/>
    <n v="317.8"/>
    <x v="0"/>
  </r>
  <r>
    <d v="2024-05-15T00:00:00"/>
    <x v="0"/>
    <s v="Instagram"/>
    <s v="Carousel"/>
    <s v="Millennials"/>
    <n v="1036"/>
    <n v="12"/>
    <n v="0"/>
    <n v="36.86"/>
    <n v="0"/>
    <n v="1.1583011583011582E-2"/>
    <n v="0"/>
    <n v="3.0716666666666668"/>
    <n v="0"/>
    <n v="0"/>
    <n v="-36.86"/>
    <x v="1"/>
  </r>
  <r>
    <d v="2024-05-15T00:00:00"/>
    <x v="0"/>
    <s v="Instagram"/>
    <s v="Carousel"/>
    <s v="Gen X"/>
    <n v="77"/>
    <n v="0"/>
    <n v="0"/>
    <n v="3.65"/>
    <n v="0"/>
    <n v="0"/>
    <n v="0"/>
    <n v="0"/>
    <n v="0"/>
    <n v="0"/>
    <n v="-3.65"/>
    <x v="1"/>
  </r>
  <r>
    <d v="2024-05-15T00:00:00"/>
    <x v="0"/>
    <s v="TikTok"/>
    <s v="Video"/>
    <s v="Gen Z"/>
    <n v="3445"/>
    <n v="150"/>
    <n v="20"/>
    <n v="230.35"/>
    <n v="1439.07"/>
    <n v="4.3541364296081277E-2"/>
    <n v="0.13333333333333333"/>
    <n v="1.5356666666666667"/>
    <n v="11.5175"/>
    <n v="6.2473192967223792"/>
    <n v="1208.72"/>
    <x v="0"/>
  </r>
  <r>
    <d v="2024-05-15T00:00:00"/>
    <x v="0"/>
    <s v="TikTok"/>
    <s v="Video"/>
    <s v="Millennials"/>
    <n v="891"/>
    <n v="37"/>
    <n v="2"/>
    <n v="47.98"/>
    <n v="168.67"/>
    <n v="4.1526374859708191E-2"/>
    <n v="5.4054054054054057E-2"/>
    <n v="1.2967567567567566"/>
    <n v="23.99"/>
    <n v="3.5154230929553982"/>
    <n v="120.69"/>
    <x v="1"/>
  </r>
  <r>
    <d v="2024-05-15T00:00:00"/>
    <x v="0"/>
    <s v="TikTok"/>
    <s v="Video"/>
    <s v="Gen X"/>
    <n v="340"/>
    <n v="14"/>
    <n v="1"/>
    <n v="17.77"/>
    <n v="70.33"/>
    <n v="4.1176470588235294E-2"/>
    <n v="7.1428571428571425E-2"/>
    <n v="1.2692857142857144"/>
    <n v="17.77"/>
    <n v="3.9577940348902647"/>
    <n v="52.56"/>
    <x v="0"/>
  </r>
  <r>
    <d v="2024-05-15T00:00:00"/>
    <x v="0"/>
    <s v="TikTok"/>
    <s v="Image"/>
    <s v="Gen Z"/>
    <n v="3550"/>
    <n v="21"/>
    <n v="0"/>
    <n v="213.12"/>
    <n v="0"/>
    <n v="5.915492957746479E-3"/>
    <n v="0"/>
    <n v="10.148571428571429"/>
    <n v="0"/>
    <n v="0"/>
    <n v="-213.12"/>
    <x v="1"/>
  </r>
  <r>
    <d v="2024-05-15T00:00:00"/>
    <x v="0"/>
    <s v="TikTok"/>
    <s v="Image"/>
    <s v="Millennials"/>
    <n v="292"/>
    <n v="4"/>
    <n v="0"/>
    <n v="19.28"/>
    <n v="0"/>
    <n v="1.3698630136986301E-2"/>
    <n v="0"/>
    <n v="4.82"/>
    <n v="0"/>
    <n v="0"/>
    <n v="-19.28"/>
    <x v="1"/>
  </r>
  <r>
    <d v="2024-05-15T00:00:00"/>
    <x v="0"/>
    <s v="TikTok"/>
    <s v="Image"/>
    <s v="Gen X"/>
    <n v="201"/>
    <n v="2"/>
    <n v="0"/>
    <n v="5.56"/>
    <n v="0"/>
    <n v="9.9502487562189053E-3"/>
    <n v="0"/>
    <n v="2.78"/>
    <n v="0"/>
    <n v="0"/>
    <n v="-5.56"/>
    <x v="1"/>
  </r>
  <r>
    <d v="2024-05-15T00:00:00"/>
    <x v="0"/>
    <s v="TikTok"/>
    <s v="Carousel"/>
    <s v="Gen Z"/>
    <n v="4834"/>
    <n v="123"/>
    <n v="8"/>
    <n v="157.30000000000001"/>
    <n v="638.28"/>
    <n v="2.5444766239139428E-2"/>
    <n v="6.5040650406504072E-2"/>
    <n v="1.2788617886178864"/>
    <n v="19.662500000000001"/>
    <n v="4.0577240940877299"/>
    <n v="480.97999999999996"/>
    <x v="0"/>
  </r>
  <r>
    <d v="2024-05-15T00:00:00"/>
    <x v="0"/>
    <s v="TikTok"/>
    <s v="Carousel"/>
    <s v="Millennials"/>
    <n v="903"/>
    <n v="21"/>
    <n v="0"/>
    <n v="55.78"/>
    <n v="0"/>
    <n v="2.3255813953488372E-2"/>
    <n v="0"/>
    <n v="2.6561904761904764"/>
    <n v="0"/>
    <n v="0"/>
    <n v="-55.78"/>
    <x v="1"/>
  </r>
  <r>
    <d v="2024-05-15T00:00:00"/>
    <x v="0"/>
    <s v="TikTok"/>
    <s v="Carousel"/>
    <s v="Gen X"/>
    <n v="231"/>
    <n v="6"/>
    <n v="0"/>
    <n v="9.1999999999999993"/>
    <n v="0"/>
    <n v="2.5974025974025976E-2"/>
    <n v="0"/>
    <n v="1.5333333333333332"/>
    <n v="0"/>
    <n v="0"/>
    <n v="-9.1999999999999993"/>
    <x v="1"/>
  </r>
  <r>
    <d v="2024-05-15T00:00:00"/>
    <x v="0"/>
    <s v="Facebook"/>
    <s v="Video"/>
    <s v="Gen Z"/>
    <n v="954"/>
    <n v="42"/>
    <n v="4"/>
    <n v="36"/>
    <n v="275.19"/>
    <n v="4.40251572327044E-2"/>
    <n v="9.5238095238095233E-2"/>
    <n v="0.8571428571428571"/>
    <n v="9"/>
    <n v="7.644166666666667"/>
    <n v="239.19"/>
    <x v="0"/>
  </r>
  <r>
    <d v="2024-05-15T00:00:00"/>
    <x v="0"/>
    <s v="Facebook"/>
    <s v="Video"/>
    <s v="Millennials"/>
    <n v="3905"/>
    <n v="112"/>
    <n v="10"/>
    <n v="212.53"/>
    <n v="915.96"/>
    <n v="2.8681177976952625E-2"/>
    <n v="8.9285714285714288E-2"/>
    <n v="1.8975892857142858"/>
    <n v="21.253"/>
    <n v="4.3097915588387528"/>
    <n v="703.43000000000006"/>
    <x v="0"/>
  </r>
  <r>
    <d v="2024-05-15T00:00:00"/>
    <x v="0"/>
    <s v="Facebook"/>
    <s v="Video"/>
    <s v="Gen X"/>
    <n v="2900"/>
    <n v="144"/>
    <n v="17"/>
    <n v="70.63"/>
    <n v="1552.96"/>
    <n v="4.9655172413793101E-2"/>
    <n v="0.11805555555555555"/>
    <n v="0.49048611111111107"/>
    <n v="4.1547058823529408"/>
    <n v="21.987257539289256"/>
    <n v="1482.33"/>
    <x v="0"/>
  </r>
  <r>
    <d v="2024-05-15T00:00:00"/>
    <x v="0"/>
    <s v="Facebook"/>
    <s v="Image"/>
    <s v="Gen Z"/>
    <n v="696"/>
    <n v="4"/>
    <n v="0"/>
    <n v="43.79"/>
    <n v="0"/>
    <n v="5.7471264367816091E-3"/>
    <n v="0"/>
    <n v="10.9475"/>
    <n v="0"/>
    <n v="0"/>
    <n v="-43.79"/>
    <x v="1"/>
  </r>
  <r>
    <d v="2024-05-15T00:00:00"/>
    <x v="0"/>
    <s v="Facebook"/>
    <s v="Image"/>
    <s v="Millennials"/>
    <n v="3032"/>
    <n v="32"/>
    <n v="1"/>
    <n v="181.41"/>
    <n v="64.849999999999994"/>
    <n v="1.0554089709762533E-2"/>
    <n v="3.125E-2"/>
    <n v="5.6690624999999999"/>
    <n v="181.41"/>
    <n v="0.35747753707072377"/>
    <n v="-116.56"/>
    <x v="1"/>
  </r>
  <r>
    <d v="2024-05-15T00:00:00"/>
    <x v="0"/>
    <s v="Facebook"/>
    <s v="Image"/>
    <s v="Gen X"/>
    <n v="2779"/>
    <n v="37"/>
    <n v="0"/>
    <n v="97.33"/>
    <n v="0"/>
    <n v="1.3314141777617848E-2"/>
    <n v="0"/>
    <n v="2.6305405405405407"/>
    <n v="0"/>
    <n v="0"/>
    <n v="-97.33"/>
    <x v="1"/>
  </r>
  <r>
    <d v="2024-05-15T00:00:00"/>
    <x v="0"/>
    <s v="Facebook"/>
    <s v="Carousel"/>
    <s v="Gen Z"/>
    <n v="603"/>
    <n v="16"/>
    <n v="0"/>
    <n v="30.8"/>
    <n v="0"/>
    <n v="2.6533996683250415E-2"/>
    <n v="0"/>
    <n v="1.925"/>
    <n v="0"/>
    <n v="0"/>
    <n v="-30.8"/>
    <x v="1"/>
  </r>
  <r>
    <d v="2024-05-15T00:00:00"/>
    <x v="0"/>
    <s v="Facebook"/>
    <s v="Carousel"/>
    <s v="Millennials"/>
    <n v="5356"/>
    <n v="95"/>
    <n v="5"/>
    <n v="351.06"/>
    <n v="496.93"/>
    <n v="1.7737117251680357E-2"/>
    <n v="5.2631578947368418E-2"/>
    <n v="3.6953684210526316"/>
    <n v="70.212000000000003"/>
    <n v="1.4155130177177691"/>
    <n v="145.87"/>
    <x v="1"/>
  </r>
  <r>
    <d v="2024-05-15T00:00:00"/>
    <x v="0"/>
    <s v="Facebook"/>
    <s v="Carousel"/>
    <s v="Gen X"/>
    <n v="2705"/>
    <n v="58"/>
    <n v="3"/>
    <n v="95.33"/>
    <n v="192.54"/>
    <n v="2.144177449168207E-2"/>
    <n v="5.1724137931034482E-2"/>
    <n v="1.6436206896551724"/>
    <n v="31.776666666666667"/>
    <n v="2.0197209692646596"/>
    <n v="97.21"/>
    <x v="1"/>
  </r>
  <r>
    <d v="2024-05-16T00:00:00"/>
    <x v="0"/>
    <s v="Instagram"/>
    <s v="Video"/>
    <s v="Gen Z"/>
    <n v="3591"/>
    <n v="132"/>
    <n v="9"/>
    <n v="119.48"/>
    <n v="725.11"/>
    <n v="3.6758563074352546E-2"/>
    <n v="6.8181818181818177E-2"/>
    <n v="0.90515151515151515"/>
    <n v="13.275555555555556"/>
    <n v="6.0688818212253093"/>
    <n v="605.63"/>
    <x v="0"/>
  </r>
  <r>
    <d v="2024-05-16T00:00:00"/>
    <x v="0"/>
    <s v="Instagram"/>
    <s v="Video"/>
    <s v="Millennials"/>
    <n v="1805"/>
    <n v="82"/>
    <n v="9"/>
    <n v="69.72"/>
    <n v="728.59"/>
    <n v="4.5429362880886427E-2"/>
    <n v="0.10975609756097561"/>
    <n v="0.85024390243902437"/>
    <n v="7.7466666666666661"/>
    <n v="10.450229489386116"/>
    <n v="658.87"/>
    <x v="0"/>
  </r>
  <r>
    <d v="2024-05-16T00:00:00"/>
    <x v="0"/>
    <s v="Instagram"/>
    <s v="Video"/>
    <s v="Gen X"/>
    <n v="245"/>
    <n v="5"/>
    <n v="0"/>
    <n v="16.04"/>
    <n v="0"/>
    <n v="2.0408163265306121E-2"/>
    <n v="0"/>
    <n v="3.2079999999999997"/>
    <n v="0"/>
    <n v="0"/>
    <n v="-16.04"/>
    <x v="1"/>
  </r>
  <r>
    <d v="2024-05-16T00:00:00"/>
    <x v="0"/>
    <s v="Instagram"/>
    <s v="Image"/>
    <s v="Gen Z"/>
    <n v="4522"/>
    <n v="47"/>
    <n v="1"/>
    <n v="161.4"/>
    <n v="98.91"/>
    <n v="1.0393631136665192E-2"/>
    <n v="2.1276595744680851E-2"/>
    <n v="3.4340425531914893"/>
    <n v="161.4"/>
    <n v="0.61282527881040882"/>
    <n v="-62.490000000000009"/>
    <x v="1"/>
  </r>
  <r>
    <d v="2024-05-16T00:00:00"/>
    <x v="0"/>
    <s v="Instagram"/>
    <s v="Image"/>
    <s v="Millennials"/>
    <n v="3136"/>
    <n v="61"/>
    <n v="1"/>
    <n v="80.34"/>
    <n v="94.88"/>
    <n v="1.9451530612244899E-2"/>
    <n v="1.6393442622950821E-2"/>
    <n v="1.317049180327869"/>
    <n v="80.34"/>
    <n v="1.1809808314662682"/>
    <n v="14.539999999999992"/>
    <x v="1"/>
  </r>
  <r>
    <d v="2024-05-16T00:00:00"/>
    <x v="0"/>
    <s v="Instagram"/>
    <s v="Image"/>
    <s v="Gen X"/>
    <n v="405"/>
    <n v="5"/>
    <n v="0"/>
    <n v="25.88"/>
    <n v="0"/>
    <n v="1.2345679012345678E-2"/>
    <n v="0"/>
    <n v="5.1760000000000002"/>
    <n v="0"/>
    <n v="0"/>
    <n v="-25.88"/>
    <x v="1"/>
  </r>
  <r>
    <d v="2024-05-16T00:00:00"/>
    <x v="0"/>
    <s v="Instagram"/>
    <s v="Carousel"/>
    <s v="Gen Z"/>
    <n v="3595"/>
    <n v="38"/>
    <n v="1"/>
    <n v="155.71"/>
    <n v="66.569999999999993"/>
    <n v="1.0570236439499305E-2"/>
    <n v="2.6315789473684209E-2"/>
    <n v="4.097631578947369"/>
    <n v="155.71"/>
    <n v="0.4275255282255474"/>
    <n v="-89.140000000000015"/>
    <x v="1"/>
  </r>
  <r>
    <d v="2024-05-16T00:00:00"/>
    <x v="0"/>
    <s v="Instagram"/>
    <s v="Carousel"/>
    <s v="Millennials"/>
    <n v="3103"/>
    <n v="80"/>
    <n v="5"/>
    <n v="136.93"/>
    <n v="474.37"/>
    <n v="2.5781501772478246E-2"/>
    <n v="6.25E-2"/>
    <n v="1.7116250000000002"/>
    <n v="27.386000000000003"/>
    <n v="3.4643248375082156"/>
    <n v="337.44"/>
    <x v="1"/>
  </r>
  <r>
    <d v="2024-05-16T00:00:00"/>
    <x v="0"/>
    <s v="Instagram"/>
    <s v="Carousel"/>
    <s v="Gen X"/>
    <n v="346"/>
    <n v="9"/>
    <n v="0"/>
    <n v="12.08"/>
    <n v="0"/>
    <n v="2.6011560693641619E-2"/>
    <n v="0"/>
    <n v="1.3422222222222222"/>
    <n v="0"/>
    <n v="0"/>
    <n v="-12.08"/>
    <x v="1"/>
  </r>
  <r>
    <d v="2024-05-16T00:00:00"/>
    <x v="0"/>
    <s v="TikTok"/>
    <s v="Video"/>
    <s v="Gen Z"/>
    <n v="3990"/>
    <n v="154"/>
    <n v="12"/>
    <n v="120.71"/>
    <n v="624.09"/>
    <n v="3.8596491228070177E-2"/>
    <n v="7.792207792207792E-2"/>
    <n v="0.78383116883116877"/>
    <n v="10.059166666666666"/>
    <n v="5.1701598873332788"/>
    <n v="503.38000000000005"/>
    <x v="0"/>
  </r>
  <r>
    <d v="2024-05-16T00:00:00"/>
    <x v="0"/>
    <s v="TikTok"/>
    <s v="Video"/>
    <s v="Millennials"/>
    <n v="869"/>
    <n v="29"/>
    <n v="2"/>
    <n v="30.08"/>
    <n v="187.56"/>
    <n v="3.3371691599539698E-2"/>
    <n v="6.8965517241379309E-2"/>
    <n v="1.0372413793103448"/>
    <n v="15.04"/>
    <n v="6.2353723404255321"/>
    <n v="157.48000000000002"/>
    <x v="0"/>
  </r>
  <r>
    <d v="2024-05-16T00:00:00"/>
    <x v="0"/>
    <s v="TikTok"/>
    <s v="Video"/>
    <s v="Gen X"/>
    <n v="63"/>
    <n v="1"/>
    <n v="0"/>
    <n v="2.69"/>
    <n v="0"/>
    <n v="1.5873015873015872E-2"/>
    <n v="0"/>
    <n v="2.69"/>
    <n v="0"/>
    <n v="0"/>
    <n v="-2.69"/>
    <x v="1"/>
  </r>
  <r>
    <d v="2024-05-16T00:00:00"/>
    <x v="0"/>
    <s v="TikTok"/>
    <s v="Image"/>
    <s v="Gen Z"/>
    <n v="2744"/>
    <n v="21"/>
    <n v="0"/>
    <n v="171.34"/>
    <n v="0"/>
    <n v="7.6530612244897957E-3"/>
    <n v="0"/>
    <n v="8.1590476190476195"/>
    <n v="0"/>
    <n v="0"/>
    <n v="-171.34"/>
    <x v="1"/>
  </r>
  <r>
    <d v="2024-05-16T00:00:00"/>
    <x v="0"/>
    <s v="TikTok"/>
    <s v="Image"/>
    <s v="Millennials"/>
    <n v="878"/>
    <n v="17"/>
    <n v="0"/>
    <n v="51.4"/>
    <n v="0"/>
    <n v="1.9362186788154899E-2"/>
    <n v="0"/>
    <n v="3.0235294117647058"/>
    <n v="0"/>
    <n v="0"/>
    <n v="-51.4"/>
    <x v="1"/>
  </r>
  <r>
    <d v="2024-05-16T00:00:00"/>
    <x v="0"/>
    <s v="TikTok"/>
    <s v="Image"/>
    <s v="Gen X"/>
    <n v="202"/>
    <n v="3"/>
    <n v="0"/>
    <n v="8.93"/>
    <n v="0"/>
    <n v="1.4851485148514851E-2"/>
    <n v="0"/>
    <n v="2.9766666666666666"/>
    <n v="0"/>
    <n v="0"/>
    <n v="-8.93"/>
    <x v="1"/>
  </r>
  <r>
    <d v="2024-05-16T00:00:00"/>
    <x v="0"/>
    <s v="TikTok"/>
    <s v="Carousel"/>
    <s v="Gen Z"/>
    <n v="4055"/>
    <n v="90"/>
    <n v="2"/>
    <n v="184.28"/>
    <n v="169.82"/>
    <n v="2.2194821208384709E-2"/>
    <n v="2.2222222222222223E-2"/>
    <n v="2.0475555555555554"/>
    <n v="92.14"/>
    <n v="0.92153245061862377"/>
    <n v="-14.460000000000008"/>
    <x v="1"/>
  </r>
  <r>
    <d v="2024-05-16T00:00:00"/>
    <x v="0"/>
    <s v="TikTok"/>
    <s v="Carousel"/>
    <s v="Millennials"/>
    <n v="833"/>
    <n v="20"/>
    <n v="1"/>
    <n v="50.4"/>
    <n v="84.27"/>
    <n v="2.4009603841536616E-2"/>
    <n v="0.05"/>
    <n v="2.52"/>
    <n v="50.4"/>
    <n v="1.6720238095238096"/>
    <n v="33.869999999999997"/>
    <x v="1"/>
  </r>
  <r>
    <d v="2024-05-16T00:00:00"/>
    <x v="0"/>
    <s v="TikTok"/>
    <s v="Carousel"/>
    <s v="Gen X"/>
    <n v="61"/>
    <n v="0"/>
    <n v="0"/>
    <n v="3.01"/>
    <n v="0"/>
    <n v="0"/>
    <n v="0"/>
    <n v="0"/>
    <n v="0"/>
    <n v="0"/>
    <n v="-3.01"/>
    <x v="1"/>
  </r>
  <r>
    <d v="2024-05-16T00:00:00"/>
    <x v="0"/>
    <s v="Facebook"/>
    <s v="Video"/>
    <s v="Gen Z"/>
    <n v="1269"/>
    <n v="55"/>
    <n v="6"/>
    <n v="83.12"/>
    <n v="349.63"/>
    <n v="4.3341213553979512E-2"/>
    <n v="0.10909090909090909"/>
    <n v="1.5112727272727273"/>
    <n v="13.853333333333333"/>
    <n v="4.2063282001924929"/>
    <n v="266.51"/>
    <x v="0"/>
  </r>
  <r>
    <d v="2024-05-16T00:00:00"/>
    <x v="0"/>
    <s v="Facebook"/>
    <s v="Video"/>
    <s v="Millennials"/>
    <n v="2621"/>
    <n v="117"/>
    <n v="11"/>
    <n v="101.12"/>
    <n v="725.37"/>
    <n v="4.463945059137734E-2"/>
    <n v="9.4017094017094016E-2"/>
    <n v="0.86427350427350436"/>
    <n v="9.1927272727272733"/>
    <n v="7.1733583860759493"/>
    <n v="624.25"/>
    <x v="0"/>
  </r>
  <r>
    <d v="2024-05-16T00:00:00"/>
    <x v="0"/>
    <s v="Facebook"/>
    <s v="Video"/>
    <s v="Gen X"/>
    <n v="2831"/>
    <n v="123"/>
    <n v="10"/>
    <n v="187.6"/>
    <n v="925.37"/>
    <n v="4.344754503708937E-2"/>
    <n v="8.1300813008130079E-2"/>
    <n v="1.5252032520325203"/>
    <n v="18.759999999999998"/>
    <n v="4.9326759061833689"/>
    <n v="737.77"/>
    <x v="0"/>
  </r>
  <r>
    <d v="2024-05-16T00:00:00"/>
    <x v="0"/>
    <s v="Facebook"/>
    <s v="Image"/>
    <s v="Gen Z"/>
    <n v="858"/>
    <n v="14"/>
    <n v="0"/>
    <n v="26.34"/>
    <n v="0"/>
    <n v="1.6317016317016316E-2"/>
    <n v="0"/>
    <n v="1.8814285714285715"/>
    <n v="0"/>
    <n v="0"/>
    <n v="-26.34"/>
    <x v="1"/>
  </r>
  <r>
    <d v="2024-05-16T00:00:00"/>
    <x v="0"/>
    <s v="Facebook"/>
    <s v="Image"/>
    <s v="Millennials"/>
    <n v="4551"/>
    <n v="88"/>
    <n v="1"/>
    <n v="201.41"/>
    <n v="77.42"/>
    <n v="1.933640958031202E-2"/>
    <n v="1.1363636363636364E-2"/>
    <n v="2.2887499999999998"/>
    <n v="201.41"/>
    <n v="0.38439005014646743"/>
    <n v="-123.99"/>
    <x v="1"/>
  </r>
  <r>
    <d v="2024-05-16T00:00:00"/>
    <x v="0"/>
    <s v="Facebook"/>
    <s v="Image"/>
    <s v="Gen X"/>
    <n v="2930"/>
    <n v="18"/>
    <n v="0"/>
    <n v="153.69999999999999"/>
    <n v="0"/>
    <n v="6.1433447098976105E-3"/>
    <n v="0"/>
    <n v="8.5388888888888879"/>
    <n v="0"/>
    <n v="0"/>
    <n v="-153.69999999999999"/>
    <x v="1"/>
  </r>
  <r>
    <d v="2024-05-16T00:00:00"/>
    <x v="0"/>
    <s v="Facebook"/>
    <s v="Carousel"/>
    <s v="Gen Z"/>
    <n v="1483"/>
    <n v="35"/>
    <n v="0"/>
    <n v="88.72"/>
    <n v="0"/>
    <n v="2.3600809170600135E-2"/>
    <n v="0"/>
    <n v="2.5348571428571427"/>
    <n v="0"/>
    <n v="0"/>
    <n v="-88.72"/>
    <x v="1"/>
  </r>
  <r>
    <d v="2024-05-16T00:00:00"/>
    <x v="0"/>
    <s v="Facebook"/>
    <s v="Carousel"/>
    <s v="Millennials"/>
    <n v="3279"/>
    <n v="55"/>
    <n v="1"/>
    <n v="79.930000000000007"/>
    <n v="83.19"/>
    <n v="1.6773406526379993E-2"/>
    <n v="1.8181818181818181E-2"/>
    <n v="1.4532727272727275"/>
    <n v="79.930000000000007"/>
    <n v="1.0407856874765418"/>
    <n v="3.2599999999999909"/>
    <x v="1"/>
  </r>
  <r>
    <d v="2024-05-16T00:00:00"/>
    <x v="0"/>
    <s v="Facebook"/>
    <s v="Carousel"/>
    <s v="Gen X"/>
    <n v="2700"/>
    <n v="47"/>
    <n v="3"/>
    <n v="149.51"/>
    <n v="289.24"/>
    <n v="1.7407407407407406E-2"/>
    <n v="6.3829787234042548E-2"/>
    <n v="3.181063829787234"/>
    <n v="49.836666666666666"/>
    <n v="1.9345863152966358"/>
    <n v="139.73000000000002"/>
    <x v="1"/>
  </r>
  <r>
    <d v="2024-05-17T00:00:00"/>
    <x v="0"/>
    <s v="Instagram"/>
    <s v="Video"/>
    <s v="Gen Z"/>
    <n v="2781"/>
    <n v="63"/>
    <n v="9"/>
    <n v="128.22999999999999"/>
    <n v="733.27"/>
    <n v="2.2653721682847898E-2"/>
    <n v="0.14285714285714285"/>
    <n v="2.0353968253968251"/>
    <n v="14.247777777777777"/>
    <n v="5.7183966310535759"/>
    <n v="605.04"/>
    <x v="0"/>
  </r>
  <r>
    <d v="2024-05-17T00:00:00"/>
    <x v="0"/>
    <s v="Instagram"/>
    <s v="Video"/>
    <s v="Millennials"/>
    <n v="1711"/>
    <n v="52"/>
    <n v="6"/>
    <n v="106.86"/>
    <n v="416.16"/>
    <n v="3.0391583869082407E-2"/>
    <n v="0.11538461538461539"/>
    <n v="2.0550000000000002"/>
    <n v="17.809999999999999"/>
    <n v="3.8944413250982595"/>
    <n v="309.3"/>
    <x v="0"/>
  </r>
  <r>
    <d v="2024-05-17T00:00:00"/>
    <x v="0"/>
    <s v="Instagram"/>
    <s v="Video"/>
    <s v="Gen X"/>
    <n v="284"/>
    <n v="8"/>
    <n v="0"/>
    <n v="6.74"/>
    <n v="0"/>
    <n v="2.8169014084507043E-2"/>
    <n v="0"/>
    <n v="0.84250000000000003"/>
    <n v="0"/>
    <n v="0"/>
    <n v="-6.74"/>
    <x v="1"/>
  </r>
  <r>
    <d v="2024-05-17T00:00:00"/>
    <x v="0"/>
    <s v="Instagram"/>
    <s v="Image"/>
    <s v="Gen Z"/>
    <n v="4959"/>
    <n v="69"/>
    <n v="2"/>
    <n v="251.04"/>
    <n v="117.98"/>
    <n v="1.3914095583787053E-2"/>
    <n v="2.8985507246376812E-2"/>
    <n v="3.6382608695652174"/>
    <n v="125.52"/>
    <n v="0.46996494582536652"/>
    <n v="-133.06"/>
    <x v="1"/>
  </r>
  <r>
    <d v="2024-05-17T00:00:00"/>
    <x v="0"/>
    <s v="Instagram"/>
    <s v="Image"/>
    <s v="Millennials"/>
    <n v="2811"/>
    <n v="35"/>
    <n v="0"/>
    <n v="107.45"/>
    <n v="0"/>
    <n v="1.2451085023123443E-2"/>
    <n v="0"/>
    <n v="3.0700000000000003"/>
    <n v="0"/>
    <n v="0"/>
    <n v="-107.45"/>
    <x v="1"/>
  </r>
  <r>
    <d v="2024-05-17T00:00:00"/>
    <x v="0"/>
    <s v="Instagram"/>
    <s v="Image"/>
    <s v="Gen X"/>
    <n v="393"/>
    <n v="2"/>
    <n v="0"/>
    <n v="18.68"/>
    <n v="0"/>
    <n v="5.0890585241730284E-3"/>
    <n v="0"/>
    <n v="9.34"/>
    <n v="0"/>
    <n v="0"/>
    <n v="-18.68"/>
    <x v="1"/>
  </r>
  <r>
    <d v="2024-05-17T00:00:00"/>
    <x v="0"/>
    <s v="Instagram"/>
    <s v="Carousel"/>
    <s v="Gen Z"/>
    <n v="3914"/>
    <n v="85"/>
    <n v="4"/>
    <n v="182.5"/>
    <n v="243.05"/>
    <n v="2.1716913643331628E-2"/>
    <n v="4.7058823529411764E-2"/>
    <n v="2.1470588235294117"/>
    <n v="45.625"/>
    <n v="1.3317808219178082"/>
    <n v="60.550000000000011"/>
    <x v="1"/>
  </r>
  <r>
    <d v="2024-05-17T00:00:00"/>
    <x v="0"/>
    <s v="Instagram"/>
    <s v="Carousel"/>
    <s v="Millennials"/>
    <n v="1378"/>
    <n v="16"/>
    <n v="0"/>
    <n v="67.260000000000005"/>
    <n v="0"/>
    <n v="1.1611030478955007E-2"/>
    <n v="0"/>
    <n v="4.2037500000000003"/>
    <n v="0"/>
    <n v="0"/>
    <n v="-67.260000000000005"/>
    <x v="1"/>
  </r>
  <r>
    <d v="2024-05-17T00:00:00"/>
    <x v="0"/>
    <s v="Instagram"/>
    <s v="Carousel"/>
    <s v="Gen X"/>
    <n v="390"/>
    <n v="6"/>
    <n v="0"/>
    <n v="11.76"/>
    <n v="0"/>
    <n v="1.5384615384615385E-2"/>
    <n v="0"/>
    <n v="1.96"/>
    <n v="0"/>
    <n v="0"/>
    <n v="-11.76"/>
    <x v="1"/>
  </r>
  <r>
    <d v="2024-05-17T00:00:00"/>
    <x v="0"/>
    <s v="TikTok"/>
    <s v="Video"/>
    <s v="Gen Z"/>
    <n v="7345"/>
    <n v="153"/>
    <n v="15"/>
    <n v="195.62"/>
    <n v="1102.05"/>
    <n v="2.0830496936691627E-2"/>
    <n v="9.8039215686274508E-2"/>
    <n v="1.2785620915032681"/>
    <n v="13.041333333333334"/>
    <n v="5.6336264185666085"/>
    <n v="906.43"/>
    <x v="0"/>
  </r>
  <r>
    <d v="2024-05-17T00:00:00"/>
    <x v="0"/>
    <s v="TikTok"/>
    <s v="Video"/>
    <s v="Millennials"/>
    <n v="806"/>
    <n v="40"/>
    <n v="4"/>
    <n v="19.64"/>
    <n v="318"/>
    <n v="4.9627791563275438E-2"/>
    <n v="0.1"/>
    <n v="0.49099999999999999"/>
    <n v="4.91"/>
    <n v="16.191446028513237"/>
    <n v="298.36"/>
    <x v="0"/>
  </r>
  <r>
    <d v="2024-05-17T00:00:00"/>
    <x v="0"/>
    <s v="TikTok"/>
    <s v="Video"/>
    <s v="Gen X"/>
    <n v="144"/>
    <n v="6"/>
    <n v="0"/>
    <n v="8.61"/>
    <n v="0"/>
    <n v="4.1666666666666664E-2"/>
    <n v="0"/>
    <n v="1.4349999999999998"/>
    <n v="0"/>
    <n v="0"/>
    <n v="-8.61"/>
    <x v="1"/>
  </r>
  <r>
    <d v="2024-05-17T00:00:00"/>
    <x v="0"/>
    <s v="TikTok"/>
    <s v="Image"/>
    <s v="Gen Z"/>
    <n v="7113"/>
    <n v="138"/>
    <n v="2"/>
    <n v="244.43"/>
    <n v="100.04"/>
    <n v="1.940109658371995E-2"/>
    <n v="1.4492753623188406E-2"/>
    <n v="1.7712318840579711"/>
    <n v="122.215"/>
    <n v="0.40927873010677907"/>
    <n v="-144.38999999999999"/>
    <x v="1"/>
  </r>
  <r>
    <d v="2024-05-17T00:00:00"/>
    <x v="0"/>
    <s v="TikTok"/>
    <s v="Image"/>
    <s v="Millennials"/>
    <n v="759"/>
    <n v="10"/>
    <n v="0"/>
    <n v="28.43"/>
    <n v="0"/>
    <n v="1.3175230566534914E-2"/>
    <n v="0"/>
    <n v="2.843"/>
    <n v="0"/>
    <n v="0"/>
    <n v="-28.43"/>
    <x v="1"/>
  </r>
  <r>
    <d v="2024-05-17T00:00:00"/>
    <x v="0"/>
    <s v="TikTok"/>
    <s v="Image"/>
    <s v="Gen X"/>
    <n v="363"/>
    <n v="3"/>
    <n v="0"/>
    <n v="17.18"/>
    <n v="0"/>
    <n v="8.2644628099173556E-3"/>
    <n v="0"/>
    <n v="5.7266666666666666"/>
    <n v="0"/>
    <n v="0"/>
    <n v="-17.18"/>
    <x v="1"/>
  </r>
  <r>
    <d v="2024-05-17T00:00:00"/>
    <x v="0"/>
    <s v="TikTok"/>
    <s v="Carousel"/>
    <s v="Gen Z"/>
    <n v="6436"/>
    <n v="123"/>
    <n v="7"/>
    <n v="176.85"/>
    <n v="666.56"/>
    <n v="1.911124922311995E-2"/>
    <n v="5.6910569105691054E-2"/>
    <n v="1.4378048780487804"/>
    <n v="25.264285714285712"/>
    <n v="3.7690698331919705"/>
    <n v="489.70999999999992"/>
    <x v="0"/>
  </r>
  <r>
    <d v="2024-05-17T00:00:00"/>
    <x v="0"/>
    <s v="TikTok"/>
    <s v="Carousel"/>
    <s v="Millennials"/>
    <n v="728"/>
    <n v="17"/>
    <n v="1"/>
    <n v="17.18"/>
    <n v="76.27"/>
    <n v="2.3351648351648352E-2"/>
    <n v="5.8823529411764705E-2"/>
    <n v="1.0105882352941176"/>
    <n v="17.18"/>
    <n v="4.4394644935972059"/>
    <n v="59.089999999999996"/>
    <x v="0"/>
  </r>
  <r>
    <d v="2024-05-17T00:00:00"/>
    <x v="0"/>
    <s v="TikTok"/>
    <s v="Carousel"/>
    <s v="Gen X"/>
    <n v="292"/>
    <n v="8"/>
    <n v="0"/>
    <n v="15.72"/>
    <n v="0"/>
    <n v="2.7397260273972601E-2"/>
    <n v="0"/>
    <n v="1.9650000000000001"/>
    <n v="0"/>
    <n v="0"/>
    <n v="-15.72"/>
    <x v="1"/>
  </r>
  <r>
    <d v="2024-05-17T00:00:00"/>
    <x v="0"/>
    <s v="Facebook"/>
    <s v="Video"/>
    <s v="Gen Z"/>
    <n v="1404"/>
    <n v="50"/>
    <n v="6"/>
    <n v="62.38"/>
    <n v="493.53"/>
    <n v="3.5612535612535613E-2"/>
    <n v="0.12"/>
    <n v="1.2476"/>
    <n v="10.396666666666667"/>
    <n v="7.9116704071817887"/>
    <n v="431.15"/>
    <x v="0"/>
  </r>
  <r>
    <d v="2024-05-17T00:00:00"/>
    <x v="0"/>
    <s v="Facebook"/>
    <s v="Video"/>
    <s v="Millennials"/>
    <n v="2473"/>
    <n v="74"/>
    <n v="3"/>
    <n v="150.06"/>
    <n v="277.44"/>
    <n v="2.9923170238576626E-2"/>
    <n v="4.0540540540540543E-2"/>
    <n v="2.0278378378378377"/>
    <n v="50.02"/>
    <n v="1.8488604558176729"/>
    <n v="127.38"/>
    <x v="1"/>
  </r>
  <r>
    <d v="2024-05-17T00:00:00"/>
    <x v="0"/>
    <s v="Facebook"/>
    <s v="Video"/>
    <s v="Gen X"/>
    <n v="2743"/>
    <n v="78"/>
    <n v="5"/>
    <n v="139.38999999999999"/>
    <n v="363.97"/>
    <n v="2.843601895734597E-2"/>
    <n v="6.4102564102564097E-2"/>
    <n v="1.7870512820512818"/>
    <n v="27.877999999999997"/>
    <n v="2.6111629241695966"/>
    <n v="224.58000000000004"/>
    <x v="1"/>
  </r>
  <r>
    <d v="2024-05-17T00:00:00"/>
    <x v="0"/>
    <s v="Facebook"/>
    <s v="Image"/>
    <s v="Gen Z"/>
    <n v="1131"/>
    <n v="21"/>
    <n v="0"/>
    <n v="68.489999999999995"/>
    <n v="0"/>
    <n v="1.8567639257294429E-2"/>
    <n v="0"/>
    <n v="3.2614285714285711"/>
    <n v="0"/>
    <n v="0"/>
    <n v="-68.489999999999995"/>
    <x v="1"/>
  </r>
  <r>
    <d v="2024-05-17T00:00:00"/>
    <x v="0"/>
    <s v="Facebook"/>
    <s v="Image"/>
    <s v="Millennials"/>
    <n v="4969"/>
    <n v="61"/>
    <n v="1"/>
    <n v="238.96"/>
    <n v="86.04"/>
    <n v="1.2276111893741195E-2"/>
    <n v="1.6393442622950821E-2"/>
    <n v="3.9173770491803279"/>
    <n v="238.96"/>
    <n v="0.36006026113157014"/>
    <n v="-152.92000000000002"/>
    <x v="1"/>
  </r>
  <r>
    <d v="2024-05-17T00:00:00"/>
    <x v="0"/>
    <s v="Facebook"/>
    <s v="Image"/>
    <s v="Gen X"/>
    <n v="1158"/>
    <n v="7"/>
    <n v="0"/>
    <n v="55.09"/>
    <n v="0"/>
    <n v="6.044905008635579E-3"/>
    <n v="0"/>
    <n v="7.87"/>
    <n v="0"/>
    <n v="0"/>
    <n v="-55.09"/>
    <x v="1"/>
  </r>
  <r>
    <d v="2024-05-17T00:00:00"/>
    <x v="0"/>
    <s v="Facebook"/>
    <s v="Carousel"/>
    <s v="Gen Z"/>
    <n v="655"/>
    <n v="16"/>
    <n v="0"/>
    <n v="44.61"/>
    <n v="0"/>
    <n v="2.4427480916030534E-2"/>
    <n v="0"/>
    <n v="2.788125"/>
    <n v="0"/>
    <n v="0"/>
    <n v="-44.61"/>
    <x v="1"/>
  </r>
  <r>
    <d v="2024-05-17T00:00:00"/>
    <x v="0"/>
    <s v="Facebook"/>
    <s v="Carousel"/>
    <s v="Millennials"/>
    <n v="4226"/>
    <n v="90"/>
    <n v="2"/>
    <n v="158.81"/>
    <n v="141.01"/>
    <n v="2.1296734500709891E-2"/>
    <n v="2.2222222222222223E-2"/>
    <n v="1.7645555555555557"/>
    <n v="79.405000000000001"/>
    <n v="0.88791637806183488"/>
    <n v="-17.800000000000011"/>
    <x v="1"/>
  </r>
  <r>
    <d v="2024-05-17T00:00:00"/>
    <x v="0"/>
    <s v="Facebook"/>
    <s v="Carousel"/>
    <s v="Gen X"/>
    <n v="2183"/>
    <n v="59"/>
    <n v="2"/>
    <n v="55.82"/>
    <n v="137.44"/>
    <n v="2.7027027027027029E-2"/>
    <n v="3.3898305084745763E-2"/>
    <n v="0.9461016949152542"/>
    <n v="27.91"/>
    <n v="2.4621999283410965"/>
    <n v="81.62"/>
    <x v="1"/>
  </r>
  <r>
    <d v="2024-05-18T00:00:00"/>
    <x v="0"/>
    <s v="Instagram"/>
    <s v="Video"/>
    <s v="Gen Z"/>
    <n v="3731"/>
    <n v="185"/>
    <n v="26"/>
    <n v="180.77"/>
    <n v="2208.5700000000002"/>
    <n v="4.9584561779683733E-2"/>
    <n v="0.14054054054054055"/>
    <n v="0.97713513513513517"/>
    <n v="6.9526923076923079"/>
    <n v="12.217569286939204"/>
    <n v="2027.8000000000002"/>
    <x v="0"/>
  </r>
  <r>
    <d v="2024-05-18T00:00:00"/>
    <x v="0"/>
    <s v="Instagram"/>
    <s v="Video"/>
    <s v="Millennials"/>
    <n v="2374"/>
    <n v="51"/>
    <n v="6"/>
    <n v="152.15"/>
    <n v="333.68"/>
    <n v="2.1482729570345409E-2"/>
    <n v="0.11764705882352941"/>
    <n v="2.9833333333333334"/>
    <n v="25.358333333333334"/>
    <n v="2.1930989155438709"/>
    <n v="181.53"/>
    <x v="1"/>
  </r>
  <r>
    <d v="2024-05-18T00:00:00"/>
    <x v="0"/>
    <s v="Instagram"/>
    <s v="Video"/>
    <s v="Gen X"/>
    <n v="207"/>
    <n v="8"/>
    <n v="1"/>
    <n v="11.03"/>
    <n v="86.65"/>
    <n v="3.864734299516908E-2"/>
    <n v="0.125"/>
    <n v="1.3787499999999999"/>
    <n v="11.03"/>
    <n v="7.8558476881233013"/>
    <n v="75.62"/>
    <x v="0"/>
  </r>
  <r>
    <d v="2024-05-18T00:00:00"/>
    <x v="0"/>
    <s v="Instagram"/>
    <s v="Image"/>
    <s v="Gen Z"/>
    <n v="4916"/>
    <n v="26"/>
    <n v="0"/>
    <n v="325.45"/>
    <n v="0"/>
    <n v="5.2888527257933275E-3"/>
    <n v="0"/>
    <n v="12.517307692307693"/>
    <n v="0"/>
    <n v="0"/>
    <n v="-325.45"/>
    <x v="1"/>
  </r>
  <r>
    <d v="2024-05-18T00:00:00"/>
    <x v="0"/>
    <s v="Instagram"/>
    <s v="Image"/>
    <s v="Millennials"/>
    <n v="1137"/>
    <n v="22"/>
    <n v="0"/>
    <n v="66.67"/>
    <n v="0"/>
    <n v="1.9349164467897976E-2"/>
    <n v="0"/>
    <n v="3.0304545454545457"/>
    <n v="0"/>
    <n v="0"/>
    <n v="-66.67"/>
    <x v="1"/>
  </r>
  <r>
    <d v="2024-05-18T00:00:00"/>
    <x v="0"/>
    <s v="Instagram"/>
    <s v="Image"/>
    <s v="Gen X"/>
    <n v="447"/>
    <n v="6"/>
    <n v="0"/>
    <n v="16.18"/>
    <n v="0"/>
    <n v="1.3422818791946308E-2"/>
    <n v="0"/>
    <n v="2.6966666666666668"/>
    <n v="0"/>
    <n v="0"/>
    <n v="-16.18"/>
    <x v="1"/>
  </r>
  <r>
    <d v="2024-05-18T00:00:00"/>
    <x v="0"/>
    <s v="Instagram"/>
    <s v="Carousel"/>
    <s v="Gen Z"/>
    <n v="3872"/>
    <n v="84"/>
    <n v="6"/>
    <n v="246.71"/>
    <n v="591.29999999999995"/>
    <n v="2.1694214876033058E-2"/>
    <n v="7.1428571428571425E-2"/>
    <n v="2.9370238095238097"/>
    <n v="41.118333333333332"/>
    <n v="2.3967411130477076"/>
    <n v="344.58999999999992"/>
    <x v="1"/>
  </r>
  <r>
    <d v="2024-05-18T00:00:00"/>
    <x v="0"/>
    <s v="Instagram"/>
    <s v="Carousel"/>
    <s v="Millennials"/>
    <n v="3016"/>
    <n v="64"/>
    <n v="2"/>
    <n v="175.12"/>
    <n v="154.58000000000001"/>
    <n v="2.1220159151193633E-2"/>
    <n v="3.125E-2"/>
    <n v="2.7362500000000001"/>
    <n v="87.56"/>
    <n v="0.88270899954317039"/>
    <n v="-20.539999999999992"/>
    <x v="1"/>
  </r>
  <r>
    <d v="2024-05-18T00:00:00"/>
    <x v="0"/>
    <s v="Instagram"/>
    <s v="Carousel"/>
    <s v="Gen X"/>
    <n v="54"/>
    <n v="0"/>
    <n v="0"/>
    <n v="1.69"/>
    <n v="0"/>
    <n v="0"/>
    <n v="0"/>
    <n v="0"/>
    <n v="0"/>
    <n v="0"/>
    <n v="-1.69"/>
    <x v="1"/>
  </r>
  <r>
    <d v="2024-05-18T00:00:00"/>
    <x v="0"/>
    <s v="TikTok"/>
    <s v="Video"/>
    <s v="Gen Z"/>
    <n v="5226"/>
    <n v="231"/>
    <n v="26"/>
    <n v="285.44"/>
    <n v="1784.81"/>
    <n v="4.4202066590126293E-2"/>
    <n v="0.11255411255411256"/>
    <n v="1.2356709956709957"/>
    <n v="10.978461538461538"/>
    <n v="6.2528377242152464"/>
    <n v="1499.37"/>
    <x v="0"/>
  </r>
  <r>
    <d v="2024-05-18T00:00:00"/>
    <x v="0"/>
    <s v="TikTok"/>
    <s v="Video"/>
    <s v="Millennials"/>
    <n v="634"/>
    <n v="16"/>
    <n v="1"/>
    <n v="20.82"/>
    <n v="50.06"/>
    <n v="2.5236593059936908E-2"/>
    <n v="6.25E-2"/>
    <n v="1.30125"/>
    <n v="20.82"/>
    <n v="2.4044188280499519"/>
    <n v="29.240000000000002"/>
    <x v="1"/>
  </r>
  <r>
    <d v="2024-05-18T00:00:00"/>
    <x v="0"/>
    <s v="TikTok"/>
    <s v="Video"/>
    <s v="Gen X"/>
    <n v="159"/>
    <n v="4"/>
    <n v="0"/>
    <n v="10.8"/>
    <n v="0"/>
    <n v="2.5157232704402517E-2"/>
    <n v="0"/>
    <n v="2.7"/>
    <n v="0"/>
    <n v="0"/>
    <n v="-10.8"/>
    <x v="1"/>
  </r>
  <r>
    <d v="2024-05-18T00:00:00"/>
    <x v="0"/>
    <s v="TikTok"/>
    <s v="Image"/>
    <s v="Gen Z"/>
    <n v="5309"/>
    <n v="64"/>
    <n v="0"/>
    <n v="133.69999999999999"/>
    <n v="0"/>
    <n v="1.2055000941796949E-2"/>
    <n v="0"/>
    <n v="2.0890624999999998"/>
    <n v="0"/>
    <n v="0"/>
    <n v="-133.69999999999999"/>
    <x v="1"/>
  </r>
  <r>
    <d v="2024-05-18T00:00:00"/>
    <x v="0"/>
    <s v="TikTok"/>
    <s v="Image"/>
    <s v="Millennials"/>
    <n v="796"/>
    <n v="5"/>
    <n v="0"/>
    <n v="21.87"/>
    <n v="0"/>
    <n v="6.2814070351758797E-3"/>
    <n v="0"/>
    <n v="4.3740000000000006"/>
    <n v="0"/>
    <n v="0"/>
    <n v="-21.87"/>
    <x v="1"/>
  </r>
  <r>
    <d v="2024-05-18T00:00:00"/>
    <x v="0"/>
    <s v="TikTok"/>
    <s v="Image"/>
    <s v="Gen X"/>
    <n v="178"/>
    <n v="3"/>
    <n v="0"/>
    <n v="5.74"/>
    <n v="0"/>
    <n v="1.6853932584269662E-2"/>
    <n v="0"/>
    <n v="1.9133333333333333"/>
    <n v="0"/>
    <n v="0"/>
    <n v="-5.74"/>
    <x v="1"/>
  </r>
  <r>
    <d v="2024-05-18T00:00:00"/>
    <x v="0"/>
    <s v="TikTok"/>
    <s v="Carousel"/>
    <s v="Gen Z"/>
    <n v="6714"/>
    <n v="118"/>
    <n v="3"/>
    <n v="313.24"/>
    <n v="227.18"/>
    <n v="1.757521596663688E-2"/>
    <n v="2.5423728813559324E-2"/>
    <n v="2.6545762711864409"/>
    <n v="104.41333333333334"/>
    <n v="0.72525858766441065"/>
    <n v="-86.06"/>
    <x v="1"/>
  </r>
  <r>
    <d v="2024-05-18T00:00:00"/>
    <x v="0"/>
    <s v="TikTok"/>
    <s v="Carousel"/>
    <s v="Millennials"/>
    <n v="388"/>
    <n v="10"/>
    <n v="0"/>
    <n v="10.98"/>
    <n v="0"/>
    <n v="2.5773195876288658E-2"/>
    <n v="0"/>
    <n v="1.0980000000000001"/>
    <n v="0"/>
    <n v="0"/>
    <n v="-10.98"/>
    <x v="1"/>
  </r>
  <r>
    <d v="2024-05-18T00:00:00"/>
    <x v="0"/>
    <s v="TikTok"/>
    <s v="Carousel"/>
    <s v="Gen X"/>
    <n v="154"/>
    <n v="3"/>
    <n v="0"/>
    <n v="8.3800000000000008"/>
    <n v="0"/>
    <n v="1.948051948051948E-2"/>
    <n v="0"/>
    <n v="2.7933333333333334"/>
    <n v="0"/>
    <n v="0"/>
    <n v="-8.3800000000000008"/>
    <x v="1"/>
  </r>
  <r>
    <d v="2024-05-18T00:00:00"/>
    <x v="0"/>
    <s v="Facebook"/>
    <s v="Video"/>
    <s v="Gen Z"/>
    <n v="960"/>
    <n v="44"/>
    <n v="4"/>
    <n v="32.31"/>
    <n v="252.56"/>
    <n v="4.583333333333333E-2"/>
    <n v="9.0909090909090912E-2"/>
    <n v="0.73431818181818187"/>
    <n v="8.0775000000000006"/>
    <n v="7.8167749922624568"/>
    <n v="220.25"/>
    <x v="0"/>
  </r>
  <r>
    <d v="2024-05-18T00:00:00"/>
    <x v="0"/>
    <s v="Facebook"/>
    <s v="Video"/>
    <s v="Millennials"/>
    <n v="2533"/>
    <n v="91"/>
    <n v="12"/>
    <n v="126.54"/>
    <n v="1182.99"/>
    <n v="3.5925779707856299E-2"/>
    <n v="0.13186813186813187"/>
    <n v="1.3905494505494507"/>
    <n v="10.545"/>
    <n v="9.3487434803224279"/>
    <n v="1056.45"/>
    <x v="0"/>
  </r>
  <r>
    <d v="2024-05-18T00:00:00"/>
    <x v="0"/>
    <s v="Facebook"/>
    <s v="Video"/>
    <s v="Gen X"/>
    <n v="1753"/>
    <n v="39"/>
    <n v="5"/>
    <n v="88.13"/>
    <n v="475.79"/>
    <n v="2.2247575584711923E-2"/>
    <n v="0.12820512820512819"/>
    <n v="2.2597435897435898"/>
    <n v="17.625999999999998"/>
    <n v="5.3987291501191423"/>
    <n v="387.66"/>
    <x v="0"/>
  </r>
  <r>
    <d v="2024-05-18T00:00:00"/>
    <x v="0"/>
    <s v="Facebook"/>
    <s v="Image"/>
    <s v="Gen Z"/>
    <n v="681"/>
    <n v="9"/>
    <n v="0"/>
    <n v="38.14"/>
    <n v="0"/>
    <n v="1.3215859030837005E-2"/>
    <n v="0"/>
    <n v="4.2377777777777776"/>
    <n v="0"/>
    <n v="0"/>
    <n v="-38.14"/>
    <x v="1"/>
  </r>
  <r>
    <d v="2024-05-18T00:00:00"/>
    <x v="0"/>
    <s v="Facebook"/>
    <s v="Image"/>
    <s v="Millennials"/>
    <n v="5577"/>
    <n v="29"/>
    <n v="0"/>
    <n v="157.07"/>
    <n v="0"/>
    <n v="5.1999282768513538E-3"/>
    <n v="0"/>
    <n v="5.4162068965517243"/>
    <n v="0"/>
    <n v="0"/>
    <n v="-157.07"/>
    <x v="1"/>
  </r>
  <r>
    <d v="2024-05-18T00:00:00"/>
    <x v="0"/>
    <s v="Facebook"/>
    <s v="Image"/>
    <s v="Gen X"/>
    <n v="2336"/>
    <n v="30"/>
    <n v="0"/>
    <n v="69.67"/>
    <n v="0"/>
    <n v="1.2842465753424657E-2"/>
    <n v="0"/>
    <n v="2.3223333333333334"/>
    <n v="0"/>
    <n v="0"/>
    <n v="-69.67"/>
    <x v="1"/>
  </r>
  <r>
    <d v="2024-05-18T00:00:00"/>
    <x v="0"/>
    <s v="Facebook"/>
    <s v="Carousel"/>
    <s v="Gen Z"/>
    <n v="1239"/>
    <n v="24"/>
    <n v="1"/>
    <n v="28.8"/>
    <n v="89.01"/>
    <n v="1.9370460048426151E-2"/>
    <n v="4.1666666666666664E-2"/>
    <n v="1.2"/>
    <n v="28.8"/>
    <n v="3.0906250000000002"/>
    <n v="60.210000000000008"/>
    <x v="1"/>
  </r>
  <r>
    <d v="2024-05-18T00:00:00"/>
    <x v="0"/>
    <s v="Facebook"/>
    <s v="Carousel"/>
    <s v="Millennials"/>
    <n v="3473"/>
    <n v="96"/>
    <n v="3"/>
    <n v="150.47"/>
    <n v="164.5"/>
    <n v="2.7641808234955371E-2"/>
    <n v="3.125E-2"/>
    <n v="1.5673958333333333"/>
    <n v="50.156666666666666"/>
    <n v="1.0932411776433841"/>
    <n v="14.030000000000001"/>
    <x v="1"/>
  </r>
  <r>
    <d v="2024-05-18T00:00:00"/>
    <x v="0"/>
    <s v="Facebook"/>
    <s v="Carousel"/>
    <s v="Gen X"/>
    <n v="2119"/>
    <n v="35"/>
    <n v="1"/>
    <n v="123.81"/>
    <n v="51.15"/>
    <n v="1.651722510618216E-2"/>
    <n v="2.8571428571428571E-2"/>
    <n v="3.5374285714285714"/>
    <n v="123.81"/>
    <n v="0.41313302641143684"/>
    <n v="-72.66"/>
    <x v="1"/>
  </r>
  <r>
    <d v="2024-05-19T00:00:00"/>
    <x v="0"/>
    <s v="Instagram"/>
    <s v="Video"/>
    <s v="Gen Z"/>
    <n v="4959"/>
    <n v="193"/>
    <n v="17"/>
    <n v="221.92"/>
    <n v="1560.71"/>
    <n v="3.8919136922766689E-2"/>
    <n v="8.8082901554404139E-2"/>
    <n v="1.1498445595854923"/>
    <n v="13.054117647058822"/>
    <n v="7.0327595529920695"/>
    <n v="1338.79"/>
    <x v="0"/>
  </r>
  <r>
    <d v="2024-05-19T00:00:00"/>
    <x v="0"/>
    <s v="Instagram"/>
    <s v="Video"/>
    <s v="Millennials"/>
    <n v="2569"/>
    <n v="109"/>
    <n v="9"/>
    <n v="163.72999999999999"/>
    <n v="529.75"/>
    <n v="4.2428960685091478E-2"/>
    <n v="8.2568807339449546E-2"/>
    <n v="1.5021100917431192"/>
    <n v="18.19222222222222"/>
    <n v="3.2355096805716732"/>
    <n v="366.02"/>
    <x v="1"/>
  </r>
  <r>
    <d v="2024-05-19T00:00:00"/>
    <x v="0"/>
    <s v="Instagram"/>
    <s v="Video"/>
    <s v="Gen X"/>
    <n v="101"/>
    <n v="3"/>
    <n v="0"/>
    <n v="4.24"/>
    <n v="0"/>
    <n v="2.9702970297029702E-2"/>
    <n v="0"/>
    <n v="1.4133333333333333"/>
    <n v="0"/>
    <n v="0"/>
    <n v="-4.24"/>
    <x v="1"/>
  </r>
  <r>
    <d v="2024-05-19T00:00:00"/>
    <x v="0"/>
    <s v="Instagram"/>
    <s v="Image"/>
    <s v="Gen Z"/>
    <n v="4701"/>
    <n v="82"/>
    <n v="2"/>
    <n v="186.88"/>
    <n v="108.02"/>
    <n v="1.744309721335886E-2"/>
    <n v="2.4390243902439025E-2"/>
    <n v="2.2790243902439022"/>
    <n v="93.44"/>
    <n v="0.5780179794520548"/>
    <n v="-78.86"/>
    <x v="1"/>
  </r>
  <r>
    <d v="2024-05-19T00:00:00"/>
    <x v="0"/>
    <s v="Instagram"/>
    <s v="Image"/>
    <s v="Millennials"/>
    <n v="3327"/>
    <n v="42"/>
    <n v="1"/>
    <n v="94.14"/>
    <n v="61.08"/>
    <n v="1.2623985572587917E-2"/>
    <n v="2.3809523809523808E-2"/>
    <n v="2.2414285714285715"/>
    <n v="94.14"/>
    <n v="0.64882090503505419"/>
    <n v="-33.06"/>
    <x v="1"/>
  </r>
  <r>
    <d v="2024-05-19T00:00:00"/>
    <x v="0"/>
    <s v="Instagram"/>
    <s v="Image"/>
    <s v="Gen X"/>
    <n v="230"/>
    <n v="2"/>
    <n v="0"/>
    <n v="8.02"/>
    <n v="0"/>
    <n v="8.6956521739130436E-3"/>
    <n v="0"/>
    <n v="4.01"/>
    <n v="0"/>
    <n v="0"/>
    <n v="-8.02"/>
    <x v="1"/>
  </r>
  <r>
    <d v="2024-05-19T00:00:00"/>
    <x v="0"/>
    <s v="Instagram"/>
    <s v="Carousel"/>
    <s v="Gen Z"/>
    <n v="3845"/>
    <n v="77"/>
    <n v="4"/>
    <n v="128.27000000000001"/>
    <n v="343.74"/>
    <n v="2.0026007802340703E-2"/>
    <n v="5.1948051948051951E-2"/>
    <n v="1.6658441558441559"/>
    <n v="32.067500000000003"/>
    <n v="2.6798160130973727"/>
    <n v="215.47"/>
    <x v="1"/>
  </r>
  <r>
    <d v="2024-05-19T00:00:00"/>
    <x v="0"/>
    <s v="Instagram"/>
    <s v="Carousel"/>
    <s v="Millennials"/>
    <n v="1931"/>
    <n v="36"/>
    <n v="2"/>
    <n v="65.44"/>
    <n v="188.32"/>
    <n v="1.8643190056965304E-2"/>
    <n v="5.5555555555555552E-2"/>
    <n v="1.8177777777777777"/>
    <n v="32.72"/>
    <n v="2.877750611246944"/>
    <n v="122.88"/>
    <x v="1"/>
  </r>
  <r>
    <d v="2024-05-19T00:00:00"/>
    <x v="0"/>
    <s v="Instagram"/>
    <s v="Carousel"/>
    <s v="Gen X"/>
    <n v="385"/>
    <n v="5"/>
    <n v="0"/>
    <n v="23.06"/>
    <n v="0"/>
    <n v="1.2987012987012988E-2"/>
    <n v="0"/>
    <n v="4.6120000000000001"/>
    <n v="0"/>
    <n v="0"/>
    <n v="-23.06"/>
    <x v="1"/>
  </r>
  <r>
    <d v="2024-05-19T00:00:00"/>
    <x v="0"/>
    <s v="TikTok"/>
    <s v="Video"/>
    <s v="Gen Z"/>
    <n v="3836"/>
    <n v="126"/>
    <n v="13"/>
    <n v="98.25"/>
    <n v="708.41"/>
    <n v="3.2846715328467155E-2"/>
    <n v="0.10317460317460317"/>
    <n v="0.77976190476190477"/>
    <n v="7.5576923076923075"/>
    <n v="7.210279898218829"/>
    <n v="610.16"/>
    <x v="0"/>
  </r>
  <r>
    <d v="2024-05-19T00:00:00"/>
    <x v="0"/>
    <s v="TikTok"/>
    <s v="Video"/>
    <s v="Millennials"/>
    <n v="398"/>
    <n v="11"/>
    <n v="0"/>
    <n v="23.01"/>
    <n v="0"/>
    <n v="2.7638190954773871E-2"/>
    <n v="0"/>
    <n v="2.0918181818181818"/>
    <n v="0"/>
    <n v="0"/>
    <n v="-23.01"/>
    <x v="1"/>
  </r>
  <r>
    <d v="2024-05-19T00:00:00"/>
    <x v="0"/>
    <s v="TikTok"/>
    <s v="Video"/>
    <s v="Gen X"/>
    <n v="68"/>
    <n v="1"/>
    <n v="0"/>
    <n v="3.37"/>
    <n v="0"/>
    <n v="1.4705882352941176E-2"/>
    <n v="0"/>
    <n v="3.37"/>
    <n v="0"/>
    <n v="0"/>
    <n v="-3.37"/>
    <x v="1"/>
  </r>
  <r>
    <d v="2024-05-19T00:00:00"/>
    <x v="0"/>
    <s v="TikTok"/>
    <s v="Image"/>
    <s v="Gen Z"/>
    <n v="6855"/>
    <n v="76"/>
    <n v="2"/>
    <n v="325.95"/>
    <n v="158.47999999999999"/>
    <n v="1.1086797957695113E-2"/>
    <n v="2.6315789473684209E-2"/>
    <n v="4.2888157894736842"/>
    <n v="162.97499999999999"/>
    <n v="0.48620954134069644"/>
    <n v="-167.47"/>
    <x v="1"/>
  </r>
  <r>
    <d v="2024-05-19T00:00:00"/>
    <x v="0"/>
    <s v="TikTok"/>
    <s v="Image"/>
    <s v="Millennials"/>
    <n v="947"/>
    <n v="14"/>
    <n v="0"/>
    <n v="22.19"/>
    <n v="0"/>
    <n v="1.4783526927138331E-2"/>
    <n v="0"/>
    <n v="1.5850000000000002"/>
    <n v="0"/>
    <n v="0"/>
    <n v="-22.19"/>
    <x v="1"/>
  </r>
  <r>
    <d v="2024-05-19T00:00:00"/>
    <x v="0"/>
    <s v="TikTok"/>
    <s v="Image"/>
    <s v="Gen X"/>
    <n v="84"/>
    <n v="0"/>
    <n v="0"/>
    <n v="5.01"/>
    <n v="0"/>
    <n v="0"/>
    <n v="0"/>
    <n v="0"/>
    <n v="0"/>
    <n v="0"/>
    <n v="-5.01"/>
    <x v="1"/>
  </r>
  <r>
    <d v="2024-05-19T00:00:00"/>
    <x v="0"/>
    <s v="TikTok"/>
    <s v="Carousel"/>
    <s v="Gen Z"/>
    <n v="6623"/>
    <n v="130"/>
    <n v="5"/>
    <n v="299.07"/>
    <n v="297.58999999999997"/>
    <n v="1.9628567114600634E-2"/>
    <n v="3.8461538461538464E-2"/>
    <n v="2.3005384615384616"/>
    <n v="59.814"/>
    <n v="0.99505132577657396"/>
    <n v="-1.4800000000000182"/>
    <x v="1"/>
  </r>
  <r>
    <d v="2024-05-19T00:00:00"/>
    <x v="0"/>
    <s v="TikTok"/>
    <s v="Carousel"/>
    <s v="Millennials"/>
    <n v="517"/>
    <n v="6"/>
    <n v="0"/>
    <n v="16.5"/>
    <n v="0"/>
    <n v="1.160541586073501E-2"/>
    <n v="0"/>
    <n v="2.75"/>
    <n v="0"/>
    <n v="0"/>
    <n v="-16.5"/>
    <x v="1"/>
  </r>
  <r>
    <d v="2024-05-19T00:00:00"/>
    <x v="0"/>
    <s v="TikTok"/>
    <s v="Carousel"/>
    <s v="Gen X"/>
    <n v="273"/>
    <n v="3"/>
    <n v="0"/>
    <n v="6.43"/>
    <n v="0"/>
    <n v="1.098901098901099E-2"/>
    <n v="0"/>
    <n v="2.1433333333333331"/>
    <n v="0"/>
    <n v="0"/>
    <n v="-6.43"/>
    <x v="1"/>
  </r>
  <r>
    <d v="2024-05-19T00:00:00"/>
    <x v="0"/>
    <s v="Facebook"/>
    <s v="Video"/>
    <s v="Gen Z"/>
    <n v="1214"/>
    <n v="49"/>
    <n v="6"/>
    <n v="41.88"/>
    <n v="433.3"/>
    <n v="4.0362438220757822E-2"/>
    <n v="0.12244897959183673"/>
    <n v="0.85469387755102044"/>
    <n v="6.98"/>
    <n v="10.346227316141356"/>
    <n v="391.42"/>
    <x v="0"/>
  </r>
  <r>
    <d v="2024-05-19T00:00:00"/>
    <x v="0"/>
    <s v="Facebook"/>
    <s v="Video"/>
    <s v="Millennials"/>
    <n v="3278"/>
    <n v="101"/>
    <n v="9"/>
    <n v="159.53"/>
    <n v="671.98"/>
    <n v="3.0811470408785846E-2"/>
    <n v="8.9108910891089105E-2"/>
    <n v="1.5795049504950496"/>
    <n v="17.725555555555555"/>
    <n v="4.2122484799097348"/>
    <n v="512.45000000000005"/>
    <x v="0"/>
  </r>
  <r>
    <d v="2024-05-19T00:00:00"/>
    <x v="0"/>
    <s v="Facebook"/>
    <s v="Video"/>
    <s v="Gen X"/>
    <n v="2028"/>
    <n v="88"/>
    <n v="10"/>
    <n v="106.81"/>
    <n v="577.54999999999995"/>
    <n v="4.3392504930966469E-2"/>
    <n v="0.11363636363636363"/>
    <n v="1.2137500000000001"/>
    <n v="10.681000000000001"/>
    <n v="5.4072652373373273"/>
    <n v="470.73999999999995"/>
    <x v="0"/>
  </r>
  <r>
    <d v="2024-05-19T00:00:00"/>
    <x v="0"/>
    <s v="Facebook"/>
    <s v="Image"/>
    <s v="Gen Z"/>
    <n v="796"/>
    <n v="9"/>
    <n v="0"/>
    <n v="47.85"/>
    <n v="0"/>
    <n v="1.1306532663316583E-2"/>
    <n v="0"/>
    <n v="5.3166666666666664"/>
    <n v="0"/>
    <n v="0"/>
    <n v="-47.85"/>
    <x v="1"/>
  </r>
  <r>
    <d v="2024-05-19T00:00:00"/>
    <x v="0"/>
    <s v="Facebook"/>
    <s v="Image"/>
    <s v="Millennials"/>
    <n v="4053"/>
    <n v="59"/>
    <n v="1"/>
    <n v="134.06"/>
    <n v="95.9"/>
    <n v="1.4557118184061189E-2"/>
    <n v="1.6949152542372881E-2"/>
    <n v="2.2722033898305085"/>
    <n v="134.06"/>
    <n v="0.71535133522303451"/>
    <n v="-38.159999999999997"/>
    <x v="1"/>
  </r>
  <r>
    <d v="2024-05-19T00:00:00"/>
    <x v="0"/>
    <s v="Facebook"/>
    <s v="Image"/>
    <s v="Gen X"/>
    <n v="2940"/>
    <n v="20"/>
    <n v="0"/>
    <n v="73"/>
    <n v="0"/>
    <n v="6.8027210884353739E-3"/>
    <n v="0"/>
    <n v="3.65"/>
    <n v="0"/>
    <n v="0"/>
    <n v="-73"/>
    <x v="1"/>
  </r>
  <r>
    <d v="2024-05-19T00:00:00"/>
    <x v="0"/>
    <s v="Facebook"/>
    <s v="Carousel"/>
    <s v="Gen Z"/>
    <n v="613"/>
    <n v="14"/>
    <n v="0"/>
    <n v="19.64"/>
    <n v="0"/>
    <n v="2.2838499184339316E-2"/>
    <n v="0"/>
    <n v="1.4028571428571428"/>
    <n v="0"/>
    <n v="0"/>
    <n v="-19.64"/>
    <x v="1"/>
  </r>
  <r>
    <d v="2024-05-19T00:00:00"/>
    <x v="0"/>
    <s v="Facebook"/>
    <s v="Carousel"/>
    <s v="Millennials"/>
    <n v="2764"/>
    <n v="33"/>
    <n v="2"/>
    <n v="143.54"/>
    <n v="134.19999999999999"/>
    <n v="1.1939218523878437E-2"/>
    <n v="6.0606060606060608E-2"/>
    <n v="4.3496969696969696"/>
    <n v="71.77"/>
    <n v="0.93493102967813846"/>
    <n v="-9.3400000000000034"/>
    <x v="1"/>
  </r>
  <r>
    <d v="2024-05-19T00:00:00"/>
    <x v="0"/>
    <s v="Facebook"/>
    <s v="Carousel"/>
    <s v="Gen X"/>
    <n v="2674"/>
    <n v="52"/>
    <n v="4"/>
    <n v="90.45"/>
    <n v="344.25"/>
    <n v="1.944652206432311E-2"/>
    <n v="7.6923076923076927E-2"/>
    <n v="1.739423076923077"/>
    <n v="22.612500000000001"/>
    <n v="3.805970149253731"/>
    <n v="253.8"/>
    <x v="0"/>
  </r>
  <r>
    <d v="2024-05-20T00:00:00"/>
    <x v="0"/>
    <s v="Instagram"/>
    <s v="Video"/>
    <s v="Gen Z"/>
    <n v="2310"/>
    <n v="49"/>
    <n v="5"/>
    <n v="67.94"/>
    <n v="439.18"/>
    <n v="2.1212121212121213E-2"/>
    <n v="0.10204081632653061"/>
    <n v="1.3865306122448979"/>
    <n v="13.587999999999999"/>
    <n v="6.464233146894319"/>
    <n v="371.24"/>
    <x v="0"/>
  </r>
  <r>
    <d v="2024-05-20T00:00:00"/>
    <x v="0"/>
    <s v="Instagram"/>
    <s v="Video"/>
    <s v="Millennials"/>
    <n v="3129"/>
    <n v="121"/>
    <n v="11"/>
    <n v="182.41"/>
    <n v="679.34"/>
    <n v="3.8670501757750081E-2"/>
    <n v="9.0909090909090912E-2"/>
    <n v="1.5075206611570247"/>
    <n v="16.582727272727272"/>
    <n v="3.7242475741461547"/>
    <n v="496.93000000000006"/>
    <x v="0"/>
  </r>
  <r>
    <d v="2024-05-20T00:00:00"/>
    <x v="0"/>
    <s v="Instagram"/>
    <s v="Video"/>
    <s v="Gen X"/>
    <n v="182"/>
    <n v="6"/>
    <n v="0"/>
    <n v="8.25"/>
    <n v="0"/>
    <n v="3.2967032967032968E-2"/>
    <n v="0"/>
    <n v="1.375"/>
    <n v="0"/>
    <n v="0"/>
    <n v="-8.25"/>
    <x v="1"/>
  </r>
  <r>
    <d v="2024-05-20T00:00:00"/>
    <x v="0"/>
    <s v="Instagram"/>
    <s v="Image"/>
    <s v="Gen Z"/>
    <n v="2182"/>
    <n v="15"/>
    <n v="0"/>
    <n v="60.7"/>
    <n v="0"/>
    <n v="6.8744271310724105E-3"/>
    <n v="0"/>
    <n v="4.0466666666666669"/>
    <n v="0"/>
    <n v="0"/>
    <n v="-60.7"/>
    <x v="1"/>
  </r>
  <r>
    <d v="2024-05-20T00:00:00"/>
    <x v="0"/>
    <s v="Instagram"/>
    <s v="Image"/>
    <s v="Millennials"/>
    <n v="2516"/>
    <n v="49"/>
    <n v="1"/>
    <n v="136.11000000000001"/>
    <n v="76.97"/>
    <n v="1.9475357710651828E-2"/>
    <n v="2.0408163265306121E-2"/>
    <n v="2.7777551020408167"/>
    <n v="136.11000000000001"/>
    <n v="0.56549849386525597"/>
    <n v="-59.140000000000015"/>
    <x v="1"/>
  </r>
  <r>
    <d v="2024-05-20T00:00:00"/>
    <x v="0"/>
    <s v="Instagram"/>
    <s v="Image"/>
    <s v="Gen X"/>
    <n v="390"/>
    <n v="5"/>
    <n v="0"/>
    <n v="17.59"/>
    <n v="0"/>
    <n v="1.282051282051282E-2"/>
    <n v="0"/>
    <n v="3.5179999999999998"/>
    <n v="0"/>
    <n v="0"/>
    <n v="-17.59"/>
    <x v="1"/>
  </r>
  <r>
    <d v="2024-05-20T00:00:00"/>
    <x v="0"/>
    <s v="Instagram"/>
    <s v="Carousel"/>
    <s v="Gen Z"/>
    <n v="3304"/>
    <n v="73"/>
    <n v="3"/>
    <n v="132.33000000000001"/>
    <n v="208.17"/>
    <n v="2.2094430992736079E-2"/>
    <n v="4.1095890410958902E-2"/>
    <n v="1.8127397260273974"/>
    <n v="44.110000000000007"/>
    <n v="1.573112672863296"/>
    <n v="75.839999999999975"/>
    <x v="1"/>
  </r>
  <r>
    <d v="2024-05-20T00:00:00"/>
    <x v="0"/>
    <s v="Instagram"/>
    <s v="Carousel"/>
    <s v="Millennials"/>
    <n v="3619"/>
    <n v="41"/>
    <n v="3"/>
    <n v="169.92"/>
    <n v="209.51"/>
    <n v="1.1329096435479415E-2"/>
    <n v="7.3170731707317069E-2"/>
    <n v="4.1443902439024392"/>
    <n v="56.639999999999993"/>
    <n v="1.2329919962335216"/>
    <n v="39.590000000000003"/>
    <x v="1"/>
  </r>
  <r>
    <d v="2024-05-20T00:00:00"/>
    <x v="0"/>
    <s v="Instagram"/>
    <s v="Carousel"/>
    <s v="Gen X"/>
    <n v="144"/>
    <n v="2"/>
    <n v="0"/>
    <n v="4.1900000000000004"/>
    <n v="0"/>
    <n v="1.3888888888888888E-2"/>
    <n v="0"/>
    <n v="2.0950000000000002"/>
    <n v="0"/>
    <n v="0"/>
    <n v="-4.1900000000000004"/>
    <x v="1"/>
  </r>
  <r>
    <d v="2024-05-20T00:00:00"/>
    <x v="0"/>
    <s v="TikTok"/>
    <s v="Video"/>
    <s v="Gen Z"/>
    <n v="6665"/>
    <n v="328"/>
    <n v="28"/>
    <n v="158.71"/>
    <n v="1606.7"/>
    <n v="4.9212303075768946E-2"/>
    <n v="8.5365853658536592E-2"/>
    <n v="0.48387195121951221"/>
    <n v="5.6682142857142859"/>
    <n v="10.123495683951862"/>
    <n v="1447.99"/>
    <x v="0"/>
  </r>
  <r>
    <d v="2024-05-20T00:00:00"/>
    <x v="0"/>
    <s v="TikTok"/>
    <s v="Video"/>
    <s v="Millennials"/>
    <n v="510"/>
    <n v="21"/>
    <n v="1"/>
    <n v="29.21"/>
    <n v="77.34"/>
    <n v="4.1176470588235294E-2"/>
    <n v="4.7619047619047616E-2"/>
    <n v="1.3909523809523809"/>
    <n v="29.21"/>
    <n v="2.6477233824032864"/>
    <n v="48.13"/>
    <x v="1"/>
  </r>
  <r>
    <d v="2024-05-20T00:00:00"/>
    <x v="0"/>
    <s v="TikTok"/>
    <s v="Video"/>
    <s v="Gen X"/>
    <n v="273"/>
    <n v="12"/>
    <n v="1"/>
    <n v="9.39"/>
    <n v="90.31"/>
    <n v="4.3956043956043959E-2"/>
    <n v="8.3333333333333329E-2"/>
    <n v="0.78250000000000008"/>
    <n v="9.39"/>
    <n v="9.6176783812566562"/>
    <n v="80.92"/>
    <x v="0"/>
  </r>
  <r>
    <d v="2024-05-20T00:00:00"/>
    <x v="0"/>
    <s v="TikTok"/>
    <s v="Image"/>
    <s v="Gen Z"/>
    <n v="7411"/>
    <n v="104"/>
    <n v="2"/>
    <n v="484.3"/>
    <n v="153.47"/>
    <n v="1.4033193900958035E-2"/>
    <n v="1.9230769230769232E-2"/>
    <n v="4.6567307692307693"/>
    <n v="242.15"/>
    <n v="0.31689035721660125"/>
    <n v="-330.83000000000004"/>
    <x v="1"/>
  </r>
  <r>
    <d v="2024-05-20T00:00:00"/>
    <x v="0"/>
    <s v="TikTok"/>
    <s v="Image"/>
    <s v="Millennials"/>
    <n v="309"/>
    <n v="5"/>
    <n v="0"/>
    <n v="10.25"/>
    <n v="0"/>
    <n v="1.6181229773462782E-2"/>
    <n v="0"/>
    <n v="2.0499999999999998"/>
    <n v="0"/>
    <n v="0"/>
    <n v="-10.25"/>
    <x v="1"/>
  </r>
  <r>
    <d v="2024-05-20T00:00:00"/>
    <x v="0"/>
    <s v="TikTok"/>
    <s v="Image"/>
    <s v="Gen X"/>
    <n v="409"/>
    <n v="5"/>
    <n v="0"/>
    <n v="17.22"/>
    <n v="0"/>
    <n v="1.2224938875305624E-2"/>
    <n v="0"/>
    <n v="3.444"/>
    <n v="0"/>
    <n v="0"/>
    <n v="-17.22"/>
    <x v="1"/>
  </r>
  <r>
    <d v="2024-05-20T00:00:00"/>
    <x v="0"/>
    <s v="TikTok"/>
    <s v="Carousel"/>
    <s v="Gen Z"/>
    <n v="3362"/>
    <n v="69"/>
    <n v="3"/>
    <n v="198.54"/>
    <n v="231.4"/>
    <n v="2.052349791790601E-2"/>
    <n v="4.3478260869565216E-2"/>
    <n v="2.8773913043478259"/>
    <n v="66.179999999999993"/>
    <n v="1.1655082099325074"/>
    <n v="32.860000000000014"/>
    <x v="1"/>
  </r>
  <r>
    <d v="2024-05-20T00:00:00"/>
    <x v="0"/>
    <s v="TikTok"/>
    <s v="Carousel"/>
    <s v="Millennials"/>
    <n v="932"/>
    <n v="12"/>
    <n v="0"/>
    <n v="33.9"/>
    <n v="0"/>
    <n v="1.2875536480686695E-2"/>
    <n v="0"/>
    <n v="2.8249999999999997"/>
    <n v="0"/>
    <n v="0"/>
    <n v="-33.9"/>
    <x v="1"/>
  </r>
  <r>
    <d v="2024-05-20T00:00:00"/>
    <x v="0"/>
    <s v="TikTok"/>
    <s v="Carousel"/>
    <s v="Gen X"/>
    <n v="75"/>
    <n v="1"/>
    <n v="0"/>
    <n v="1.96"/>
    <n v="0"/>
    <n v="1.3333333333333334E-2"/>
    <n v="0"/>
    <n v="1.96"/>
    <n v="0"/>
    <n v="0"/>
    <n v="-1.96"/>
    <x v="1"/>
  </r>
  <r>
    <d v="2024-05-20T00:00:00"/>
    <x v="0"/>
    <s v="Facebook"/>
    <s v="Video"/>
    <s v="Gen Z"/>
    <n v="1095"/>
    <n v="34"/>
    <n v="4"/>
    <n v="41.19"/>
    <n v="396.7"/>
    <n v="3.1050228310502283E-2"/>
    <n v="0.11764705882352941"/>
    <n v="1.2114705882352941"/>
    <n v="10.297499999999999"/>
    <n v="9.6309783928137893"/>
    <n v="355.51"/>
    <x v="0"/>
  </r>
  <r>
    <d v="2024-05-20T00:00:00"/>
    <x v="0"/>
    <s v="Facebook"/>
    <s v="Video"/>
    <s v="Millennials"/>
    <n v="5874"/>
    <n v="254"/>
    <n v="20"/>
    <n v="260.97000000000003"/>
    <n v="1388.46"/>
    <n v="4.3241402791964589E-2"/>
    <n v="7.874015748031496E-2"/>
    <n v="1.02744094488189"/>
    <n v="13.048500000000001"/>
    <n v="5.3203816530635697"/>
    <n v="1127.49"/>
    <x v="0"/>
  </r>
  <r>
    <d v="2024-05-20T00:00:00"/>
    <x v="0"/>
    <s v="Facebook"/>
    <s v="Video"/>
    <s v="Gen X"/>
    <n v="1860"/>
    <n v="44"/>
    <n v="3"/>
    <n v="68.760000000000005"/>
    <n v="238.53"/>
    <n v="2.3655913978494623E-2"/>
    <n v="6.8181818181818177E-2"/>
    <n v="1.5627272727272727"/>
    <n v="22.92"/>
    <n v="3.4690226876090748"/>
    <n v="169.76999999999998"/>
    <x v="1"/>
  </r>
  <r>
    <d v="2024-05-20T00:00:00"/>
    <x v="0"/>
    <s v="Facebook"/>
    <s v="Image"/>
    <s v="Gen Z"/>
    <n v="674"/>
    <n v="4"/>
    <n v="0"/>
    <n v="42.74"/>
    <n v="0"/>
    <n v="5.9347181008902079E-3"/>
    <n v="0"/>
    <n v="10.685"/>
    <n v="0"/>
    <n v="0"/>
    <n v="-42.74"/>
    <x v="1"/>
  </r>
  <r>
    <d v="2024-05-20T00:00:00"/>
    <x v="0"/>
    <s v="Facebook"/>
    <s v="Image"/>
    <s v="Millennials"/>
    <n v="3808"/>
    <n v="37"/>
    <n v="1"/>
    <n v="148.46"/>
    <n v="71.430000000000007"/>
    <n v="9.7163865546218489E-3"/>
    <n v="2.7027027027027029E-2"/>
    <n v="4.0124324324324325"/>
    <n v="148.46"/>
    <n v="0.48113970092954333"/>
    <n v="-77.03"/>
    <x v="1"/>
  </r>
  <r>
    <d v="2024-05-20T00:00:00"/>
    <x v="0"/>
    <s v="Facebook"/>
    <s v="Image"/>
    <s v="Gen X"/>
    <n v="1784"/>
    <n v="31"/>
    <n v="1"/>
    <n v="116.24"/>
    <n v="50.4"/>
    <n v="1.7376681614349777E-2"/>
    <n v="3.2258064516129031E-2"/>
    <n v="3.7496774193548386"/>
    <n v="116.24"/>
    <n v="0.43358568479008947"/>
    <n v="-65.84"/>
    <x v="1"/>
  </r>
  <r>
    <d v="2024-05-20T00:00:00"/>
    <x v="0"/>
    <s v="Facebook"/>
    <s v="Carousel"/>
    <s v="Gen Z"/>
    <n v="799"/>
    <n v="8"/>
    <n v="0"/>
    <n v="32.03"/>
    <n v="0"/>
    <n v="1.0012515644555695E-2"/>
    <n v="0"/>
    <n v="4.0037500000000001"/>
    <n v="0"/>
    <n v="0"/>
    <n v="-32.03"/>
    <x v="1"/>
  </r>
  <r>
    <d v="2024-05-20T00:00:00"/>
    <x v="0"/>
    <s v="Facebook"/>
    <s v="Carousel"/>
    <s v="Millennials"/>
    <n v="3392"/>
    <n v="74"/>
    <n v="3"/>
    <n v="221.69"/>
    <n v="186.08"/>
    <n v="2.1816037735849055E-2"/>
    <n v="4.0540540540540543E-2"/>
    <n v="2.9958108108108106"/>
    <n v="73.896666666666661"/>
    <n v="0.83937029184897838"/>
    <n v="-35.609999999999985"/>
    <x v="1"/>
  </r>
  <r>
    <d v="2024-05-20T00:00:00"/>
    <x v="0"/>
    <s v="Facebook"/>
    <s v="Carousel"/>
    <s v="Gen X"/>
    <n v="2464"/>
    <n v="66"/>
    <n v="4"/>
    <n v="76.650000000000006"/>
    <n v="318.77999999999997"/>
    <n v="2.6785714285714284E-2"/>
    <n v="6.0606060606060608E-2"/>
    <n v="1.1613636363636364"/>
    <n v="19.162500000000001"/>
    <n v="4.1589041095890407"/>
    <n v="242.12999999999997"/>
    <x v="0"/>
  </r>
  <r>
    <d v="2024-05-21T00:00:00"/>
    <x v="0"/>
    <s v="Instagram"/>
    <s v="Video"/>
    <s v="Gen Z"/>
    <n v="2232"/>
    <n v="78"/>
    <n v="9"/>
    <n v="68.44"/>
    <n v="833.68"/>
    <n v="3.4946236559139782E-2"/>
    <n v="0.11538461538461539"/>
    <n v="0.87743589743589745"/>
    <n v="7.6044444444444439"/>
    <n v="12.181180596142607"/>
    <n v="765.24"/>
    <x v="0"/>
  </r>
  <r>
    <d v="2024-05-21T00:00:00"/>
    <x v="0"/>
    <s v="Instagram"/>
    <s v="Video"/>
    <s v="Millennials"/>
    <n v="2643"/>
    <n v="84"/>
    <n v="4"/>
    <n v="125.86"/>
    <n v="333.95"/>
    <n v="3.1782065834279227E-2"/>
    <n v="4.7619047619047616E-2"/>
    <n v="1.4983333333333333"/>
    <n v="31.465"/>
    <n v="2.6533449864929284"/>
    <n v="208.08999999999997"/>
    <x v="1"/>
  </r>
  <r>
    <d v="2024-05-21T00:00:00"/>
    <x v="0"/>
    <s v="Instagram"/>
    <s v="Video"/>
    <s v="Gen X"/>
    <n v="394"/>
    <n v="12"/>
    <n v="1"/>
    <n v="10.07"/>
    <n v="56.94"/>
    <n v="3.0456852791878174E-2"/>
    <n v="8.3333333333333329E-2"/>
    <n v="0.83916666666666673"/>
    <n v="10.07"/>
    <n v="5.6544190665342597"/>
    <n v="46.87"/>
    <x v="0"/>
  </r>
  <r>
    <d v="2024-05-21T00:00:00"/>
    <x v="0"/>
    <s v="Instagram"/>
    <s v="Image"/>
    <s v="Gen Z"/>
    <n v="3089"/>
    <n v="47"/>
    <n v="0"/>
    <n v="117.48"/>
    <n v="0"/>
    <n v="1.5215280025898349E-2"/>
    <n v="0"/>
    <n v="2.4995744680851066"/>
    <n v="0"/>
    <n v="0"/>
    <n v="-117.48"/>
    <x v="1"/>
  </r>
  <r>
    <d v="2024-05-21T00:00:00"/>
    <x v="0"/>
    <s v="Instagram"/>
    <s v="Image"/>
    <s v="Millennials"/>
    <n v="3973"/>
    <n v="52"/>
    <n v="2"/>
    <n v="254.18"/>
    <n v="188.39"/>
    <n v="1.3088346337780015E-2"/>
    <n v="3.8461538461538464E-2"/>
    <n v="4.8880769230769232"/>
    <n v="127.09"/>
    <n v="0.74116767644975989"/>
    <n v="-65.79000000000002"/>
    <x v="1"/>
  </r>
  <r>
    <d v="2024-05-21T00:00:00"/>
    <x v="0"/>
    <s v="Instagram"/>
    <s v="Image"/>
    <s v="Gen X"/>
    <n v="266"/>
    <n v="4"/>
    <n v="0"/>
    <n v="8.93"/>
    <n v="0"/>
    <n v="1.5037593984962405E-2"/>
    <n v="0"/>
    <n v="2.2324999999999999"/>
    <n v="0"/>
    <n v="0"/>
    <n v="-8.93"/>
    <x v="1"/>
  </r>
  <r>
    <d v="2024-05-21T00:00:00"/>
    <x v="0"/>
    <s v="Instagram"/>
    <s v="Carousel"/>
    <s v="Gen Z"/>
    <n v="4922"/>
    <n v="140"/>
    <n v="10"/>
    <n v="143.18"/>
    <n v="925.04"/>
    <n v="2.8443722064201545E-2"/>
    <n v="7.1428571428571425E-2"/>
    <n v="1.0227142857142857"/>
    <n v="14.318000000000001"/>
    <n v="6.4606788657633745"/>
    <n v="781.8599999999999"/>
    <x v="0"/>
  </r>
  <r>
    <d v="2024-05-21T00:00:00"/>
    <x v="0"/>
    <s v="Instagram"/>
    <s v="Carousel"/>
    <s v="Millennials"/>
    <n v="3972"/>
    <n v="63"/>
    <n v="2"/>
    <n v="199.41"/>
    <n v="113.08"/>
    <n v="1.5861027190332326E-2"/>
    <n v="3.1746031746031744E-2"/>
    <n v="3.1652380952380952"/>
    <n v="99.704999999999998"/>
    <n v="0.56707286495160725"/>
    <n v="-86.33"/>
    <x v="1"/>
  </r>
  <r>
    <d v="2024-05-21T00:00:00"/>
    <x v="0"/>
    <s v="Instagram"/>
    <s v="Carousel"/>
    <s v="Gen X"/>
    <n v="444"/>
    <n v="13"/>
    <n v="0"/>
    <n v="24.56"/>
    <n v="0"/>
    <n v="2.9279279279279279E-2"/>
    <n v="0"/>
    <n v="1.889230769230769"/>
    <n v="0"/>
    <n v="0"/>
    <n v="-24.56"/>
    <x v="1"/>
  </r>
  <r>
    <d v="2024-05-21T00:00:00"/>
    <x v="0"/>
    <s v="TikTok"/>
    <s v="Video"/>
    <s v="Gen Z"/>
    <n v="6274"/>
    <n v="164"/>
    <n v="13"/>
    <n v="248.35"/>
    <n v="1089.47"/>
    <n v="2.6139623844437361E-2"/>
    <n v="7.926829268292683E-2"/>
    <n v="1.514329268292683"/>
    <n v="19.103846153846153"/>
    <n v="4.3868330984497685"/>
    <n v="841.12"/>
    <x v="0"/>
  </r>
  <r>
    <d v="2024-05-21T00:00:00"/>
    <x v="0"/>
    <s v="TikTok"/>
    <s v="Video"/>
    <s v="Millennials"/>
    <n v="425"/>
    <n v="13"/>
    <n v="1"/>
    <n v="27.52"/>
    <n v="62.58"/>
    <n v="3.0588235294117649E-2"/>
    <n v="7.6923076923076927E-2"/>
    <n v="2.1169230769230767"/>
    <n v="27.52"/>
    <n v="2.2739825581395348"/>
    <n v="35.06"/>
    <x v="1"/>
  </r>
  <r>
    <d v="2024-05-21T00:00:00"/>
    <x v="0"/>
    <s v="TikTok"/>
    <s v="Video"/>
    <s v="Gen X"/>
    <n v="446"/>
    <n v="9"/>
    <n v="1"/>
    <n v="21.14"/>
    <n v="76.39"/>
    <n v="2.0179372197309416E-2"/>
    <n v="0.1111111111111111"/>
    <n v="2.3488888888888888"/>
    <n v="21.14"/>
    <n v="3.6135288552507094"/>
    <n v="55.25"/>
    <x v="0"/>
  </r>
  <r>
    <d v="2024-05-21T00:00:00"/>
    <x v="0"/>
    <s v="TikTok"/>
    <s v="Image"/>
    <s v="Gen Z"/>
    <n v="2987"/>
    <n v="42"/>
    <n v="1"/>
    <n v="80.11"/>
    <n v="86.48"/>
    <n v="1.4060930699698694E-2"/>
    <n v="2.3809523809523808E-2"/>
    <n v="1.9073809523809524"/>
    <n v="80.11"/>
    <n v="1.0795156659593059"/>
    <n v="6.3700000000000045"/>
    <x v="1"/>
  </r>
  <r>
    <d v="2024-05-21T00:00:00"/>
    <x v="0"/>
    <s v="TikTok"/>
    <s v="Image"/>
    <s v="Millennials"/>
    <n v="657"/>
    <n v="11"/>
    <n v="0"/>
    <n v="39.14"/>
    <n v="0"/>
    <n v="1.6742770167427701E-2"/>
    <n v="0"/>
    <n v="3.5581818181818181"/>
    <n v="0"/>
    <n v="0"/>
    <n v="-39.14"/>
    <x v="1"/>
  </r>
  <r>
    <d v="2024-05-21T00:00:00"/>
    <x v="0"/>
    <s v="TikTok"/>
    <s v="Image"/>
    <s v="Gen X"/>
    <n v="355"/>
    <n v="6"/>
    <n v="0"/>
    <n v="17.5"/>
    <n v="0"/>
    <n v="1.6901408450704224E-2"/>
    <n v="0"/>
    <n v="2.9166666666666665"/>
    <n v="0"/>
    <n v="0"/>
    <n v="-17.5"/>
    <x v="1"/>
  </r>
  <r>
    <d v="2024-05-21T00:00:00"/>
    <x v="0"/>
    <s v="TikTok"/>
    <s v="Carousel"/>
    <s v="Gen Z"/>
    <n v="3733"/>
    <n v="43"/>
    <n v="2"/>
    <n v="101.66"/>
    <n v="172.79"/>
    <n v="1.1518885614787035E-2"/>
    <n v="4.6511627906976744E-2"/>
    <n v="2.364186046511628"/>
    <n v="50.83"/>
    <n v="1.6996852252606729"/>
    <n v="71.13"/>
    <x v="1"/>
  </r>
  <r>
    <d v="2024-05-21T00:00:00"/>
    <x v="0"/>
    <s v="TikTok"/>
    <s v="Carousel"/>
    <s v="Millennials"/>
    <n v="360"/>
    <n v="7"/>
    <n v="0"/>
    <n v="22.06"/>
    <n v="0"/>
    <n v="1.9444444444444445E-2"/>
    <n v="0"/>
    <n v="3.1514285714285712"/>
    <n v="0"/>
    <n v="0"/>
    <n v="-22.06"/>
    <x v="1"/>
  </r>
  <r>
    <d v="2024-05-21T00:00:00"/>
    <x v="0"/>
    <s v="TikTok"/>
    <s v="Carousel"/>
    <s v="Gen X"/>
    <n v="121"/>
    <n v="1"/>
    <n v="0"/>
    <n v="6.33"/>
    <n v="0"/>
    <n v="8.2644628099173556E-3"/>
    <n v="0"/>
    <n v="6.33"/>
    <n v="0"/>
    <n v="0"/>
    <n v="-6.33"/>
    <x v="1"/>
  </r>
  <r>
    <d v="2024-05-21T00:00:00"/>
    <x v="0"/>
    <s v="Facebook"/>
    <s v="Video"/>
    <s v="Gen Z"/>
    <n v="705"/>
    <n v="34"/>
    <n v="4"/>
    <n v="24.11"/>
    <n v="371.64"/>
    <n v="4.8226950354609929E-2"/>
    <n v="0.11764705882352941"/>
    <n v="0.70911764705882352"/>
    <n v="6.0274999999999999"/>
    <n v="15.414350891746164"/>
    <n v="347.53"/>
    <x v="0"/>
  </r>
  <r>
    <d v="2024-05-21T00:00:00"/>
    <x v="0"/>
    <s v="Facebook"/>
    <s v="Video"/>
    <s v="Millennials"/>
    <n v="5052"/>
    <n v="125"/>
    <n v="16"/>
    <n v="278.06"/>
    <n v="946.11"/>
    <n v="2.4742676167854315E-2"/>
    <n v="0.128"/>
    <n v="2.2244800000000002"/>
    <n v="17.37875"/>
    <n v="3.4025390203553192"/>
    <n v="668.05"/>
    <x v="1"/>
  </r>
  <r>
    <d v="2024-05-21T00:00:00"/>
    <x v="0"/>
    <s v="Facebook"/>
    <s v="Video"/>
    <s v="Gen X"/>
    <n v="2031"/>
    <n v="90"/>
    <n v="11"/>
    <n v="124.81"/>
    <n v="643.07000000000005"/>
    <n v="4.4313146233382568E-2"/>
    <n v="0.12222222222222222"/>
    <n v="1.3867777777777779"/>
    <n v="11.346363636363636"/>
    <n v="5.1523916352856345"/>
    <n v="518.26"/>
    <x v="0"/>
  </r>
  <r>
    <d v="2024-05-21T00:00:00"/>
    <x v="0"/>
    <s v="Facebook"/>
    <s v="Image"/>
    <s v="Gen Z"/>
    <n v="1047"/>
    <n v="7"/>
    <n v="0"/>
    <n v="24.74"/>
    <n v="0"/>
    <n v="6.6857688634192934E-3"/>
    <n v="0"/>
    <n v="3.5342857142857143"/>
    <n v="0"/>
    <n v="0"/>
    <n v="-24.74"/>
    <x v="1"/>
  </r>
  <r>
    <d v="2024-05-21T00:00:00"/>
    <x v="0"/>
    <s v="Facebook"/>
    <s v="Image"/>
    <s v="Millennials"/>
    <n v="2796"/>
    <n v="33"/>
    <n v="1"/>
    <n v="137.57"/>
    <n v="81.63"/>
    <n v="1.1802575107296138E-2"/>
    <n v="3.0303030303030304E-2"/>
    <n v="4.1687878787878789"/>
    <n v="137.57"/>
    <n v="0.59337064767027692"/>
    <n v="-55.94"/>
    <x v="1"/>
  </r>
  <r>
    <d v="2024-05-21T00:00:00"/>
    <x v="0"/>
    <s v="Facebook"/>
    <s v="Image"/>
    <s v="Gen X"/>
    <n v="1876"/>
    <n v="19"/>
    <n v="0"/>
    <n v="74.28"/>
    <n v="0"/>
    <n v="1.0127931769722815E-2"/>
    <n v="0"/>
    <n v="3.9094736842105262"/>
    <n v="0"/>
    <n v="0"/>
    <n v="-74.28"/>
    <x v="1"/>
  </r>
  <r>
    <d v="2024-05-21T00:00:00"/>
    <x v="0"/>
    <s v="Facebook"/>
    <s v="Carousel"/>
    <s v="Gen Z"/>
    <n v="533"/>
    <n v="14"/>
    <n v="0"/>
    <n v="17.5"/>
    <n v="0"/>
    <n v="2.6266416510318951E-2"/>
    <n v="0"/>
    <n v="1.25"/>
    <n v="0"/>
    <n v="0"/>
    <n v="-17.5"/>
    <x v="1"/>
  </r>
  <r>
    <d v="2024-05-21T00:00:00"/>
    <x v="0"/>
    <s v="Facebook"/>
    <s v="Carousel"/>
    <s v="Millennials"/>
    <n v="4952"/>
    <n v="52"/>
    <n v="2"/>
    <n v="327"/>
    <n v="198.97"/>
    <n v="1.050080775444265E-2"/>
    <n v="3.8461538461538464E-2"/>
    <n v="6.2884615384615383"/>
    <n v="163.5"/>
    <n v="0.60847094801223245"/>
    <n v="-128.03"/>
    <x v="1"/>
  </r>
  <r>
    <d v="2024-05-21T00:00:00"/>
    <x v="0"/>
    <s v="Facebook"/>
    <s v="Carousel"/>
    <s v="Gen X"/>
    <n v="1019"/>
    <n v="15"/>
    <n v="0"/>
    <n v="67.400000000000006"/>
    <n v="0"/>
    <n v="1.4720314033366046E-2"/>
    <n v="0"/>
    <n v="4.4933333333333341"/>
    <n v="0"/>
    <n v="0"/>
    <n v="-67.400000000000006"/>
    <x v="1"/>
  </r>
  <r>
    <d v="2024-05-22T00:00:00"/>
    <x v="0"/>
    <s v="Instagram"/>
    <s v="Video"/>
    <s v="Gen Z"/>
    <n v="4600"/>
    <n v="212"/>
    <n v="26"/>
    <n v="208.98"/>
    <n v="1900.42"/>
    <n v="4.6086956521739129E-2"/>
    <n v="0.12264150943396226"/>
    <n v="0.98575471698113204"/>
    <n v="8.037692307692307"/>
    <n v="9.0937888793185966"/>
    <n v="1691.44"/>
    <x v="0"/>
  </r>
  <r>
    <d v="2024-05-22T00:00:00"/>
    <x v="0"/>
    <s v="Instagram"/>
    <s v="Video"/>
    <s v="Millennials"/>
    <n v="3130"/>
    <n v="110"/>
    <n v="6"/>
    <n v="135.79"/>
    <n v="327.23"/>
    <n v="3.5143769968051117E-2"/>
    <n v="5.4545454545454543E-2"/>
    <n v="1.2344545454545455"/>
    <n v="22.631666666666664"/>
    <n v="2.4098239929302601"/>
    <n v="191.44000000000003"/>
    <x v="1"/>
  </r>
  <r>
    <d v="2024-05-22T00:00:00"/>
    <x v="0"/>
    <s v="Instagram"/>
    <s v="Video"/>
    <s v="Gen X"/>
    <n v="118"/>
    <n v="4"/>
    <n v="0"/>
    <n v="4.1900000000000004"/>
    <n v="0"/>
    <n v="3.3898305084745763E-2"/>
    <n v="0"/>
    <n v="1.0475000000000001"/>
    <n v="0"/>
    <n v="0"/>
    <n v="-4.1900000000000004"/>
    <x v="1"/>
  </r>
  <r>
    <d v="2024-05-22T00:00:00"/>
    <x v="0"/>
    <s v="Instagram"/>
    <s v="Image"/>
    <s v="Gen Z"/>
    <n v="3475"/>
    <n v="31"/>
    <n v="0"/>
    <n v="101.94"/>
    <n v="0"/>
    <n v="8.9208633093525187E-3"/>
    <n v="0"/>
    <n v="3.2883870967741933"/>
    <n v="0"/>
    <n v="0"/>
    <n v="-101.94"/>
    <x v="1"/>
  </r>
  <r>
    <d v="2024-05-22T00:00:00"/>
    <x v="0"/>
    <s v="Instagram"/>
    <s v="Image"/>
    <s v="Millennials"/>
    <n v="2469"/>
    <n v="39"/>
    <n v="0"/>
    <n v="168.19"/>
    <n v="0"/>
    <n v="1.5795868772782502E-2"/>
    <n v="0"/>
    <n v="4.3125641025641022"/>
    <n v="0"/>
    <n v="0"/>
    <n v="-168.19"/>
    <x v="1"/>
  </r>
  <r>
    <d v="2024-05-22T00:00:00"/>
    <x v="0"/>
    <s v="Instagram"/>
    <s v="Image"/>
    <s v="Gen X"/>
    <n v="361"/>
    <n v="5"/>
    <n v="0"/>
    <n v="12.12"/>
    <n v="0"/>
    <n v="1.3850415512465374E-2"/>
    <n v="0"/>
    <n v="2.4239999999999999"/>
    <n v="0"/>
    <n v="0"/>
    <n v="-12.12"/>
    <x v="1"/>
  </r>
  <r>
    <d v="2024-05-22T00:00:00"/>
    <x v="0"/>
    <s v="Instagram"/>
    <s v="Carousel"/>
    <s v="Gen Z"/>
    <n v="4514"/>
    <n v="51"/>
    <n v="2"/>
    <n v="111.69"/>
    <n v="119.92"/>
    <n v="1.129818342933097E-2"/>
    <n v="3.9215686274509803E-2"/>
    <n v="2.19"/>
    <n v="55.844999999999999"/>
    <n v="1.0736860954427434"/>
    <n v="8.230000000000004"/>
    <x v="1"/>
  </r>
  <r>
    <d v="2024-05-22T00:00:00"/>
    <x v="0"/>
    <s v="Instagram"/>
    <s v="Carousel"/>
    <s v="Millennials"/>
    <n v="1689"/>
    <n v="32"/>
    <n v="2"/>
    <n v="114.7"/>
    <n v="165.02"/>
    <n v="1.8946121965660152E-2"/>
    <n v="6.25E-2"/>
    <n v="3.5843750000000001"/>
    <n v="57.35"/>
    <n v="1.4387096774193548"/>
    <n v="50.320000000000007"/>
    <x v="1"/>
  </r>
  <r>
    <d v="2024-05-22T00:00:00"/>
    <x v="0"/>
    <s v="Instagram"/>
    <s v="Carousel"/>
    <s v="Gen X"/>
    <n v="396"/>
    <n v="7"/>
    <n v="0"/>
    <n v="18.32"/>
    <n v="0"/>
    <n v="1.7676767676767676E-2"/>
    <n v="0"/>
    <n v="2.617142857142857"/>
    <n v="0"/>
    <n v="0"/>
    <n v="-18.32"/>
    <x v="1"/>
  </r>
  <r>
    <d v="2024-05-22T00:00:00"/>
    <x v="0"/>
    <s v="TikTok"/>
    <s v="Video"/>
    <s v="Gen Z"/>
    <n v="7184"/>
    <n v="260"/>
    <n v="34"/>
    <n v="375.89"/>
    <n v="3190.98"/>
    <n v="3.6191536748329624E-2"/>
    <n v="0.13076923076923078"/>
    <n v="1.4457307692307693"/>
    <n v="11.055588235294117"/>
    <n v="8.4891324589640593"/>
    <n v="2815.09"/>
    <x v="0"/>
  </r>
  <r>
    <d v="2024-05-22T00:00:00"/>
    <x v="0"/>
    <s v="TikTok"/>
    <s v="Video"/>
    <s v="Millennials"/>
    <n v="497"/>
    <n v="18"/>
    <n v="2"/>
    <n v="13.26"/>
    <n v="162.65"/>
    <n v="3.6217303822937627E-2"/>
    <n v="0.1111111111111111"/>
    <n v="0.73666666666666669"/>
    <n v="6.63"/>
    <n v="12.266214177978885"/>
    <n v="149.39000000000001"/>
    <x v="0"/>
  </r>
  <r>
    <d v="2024-05-22T00:00:00"/>
    <x v="0"/>
    <s v="TikTok"/>
    <s v="Video"/>
    <s v="Gen X"/>
    <n v="64"/>
    <n v="3"/>
    <n v="0"/>
    <n v="2.19"/>
    <n v="0"/>
    <n v="4.6875E-2"/>
    <n v="0"/>
    <n v="0.73"/>
    <n v="0"/>
    <n v="0"/>
    <n v="-2.19"/>
    <x v="1"/>
  </r>
  <r>
    <d v="2024-05-22T00:00:00"/>
    <x v="0"/>
    <s v="TikTok"/>
    <s v="Image"/>
    <s v="Gen Z"/>
    <n v="6523"/>
    <n v="90"/>
    <n v="4"/>
    <n v="195.21"/>
    <n v="370.58"/>
    <n v="1.3797332515713629E-2"/>
    <n v="4.4444444444444446E-2"/>
    <n v="2.169"/>
    <n v="48.802500000000002"/>
    <n v="1.8983658624045898"/>
    <n v="175.36999999999998"/>
    <x v="1"/>
  </r>
  <r>
    <d v="2024-05-22T00:00:00"/>
    <x v="0"/>
    <s v="TikTok"/>
    <s v="Image"/>
    <s v="Millennials"/>
    <n v="376"/>
    <n v="2"/>
    <n v="0"/>
    <n v="9.57"/>
    <n v="0"/>
    <n v="5.3191489361702126E-3"/>
    <n v="0"/>
    <n v="4.7850000000000001"/>
    <n v="0"/>
    <n v="0"/>
    <n v="-9.57"/>
    <x v="1"/>
  </r>
  <r>
    <d v="2024-05-22T00:00:00"/>
    <x v="0"/>
    <s v="TikTok"/>
    <s v="Image"/>
    <s v="Gen X"/>
    <n v="296"/>
    <n v="3"/>
    <n v="0"/>
    <n v="14.86"/>
    <n v="0"/>
    <n v="1.0135135135135136E-2"/>
    <n v="0"/>
    <n v="4.9533333333333331"/>
    <n v="0"/>
    <n v="0"/>
    <n v="-14.86"/>
    <x v="1"/>
  </r>
  <r>
    <d v="2024-05-22T00:00:00"/>
    <x v="0"/>
    <s v="TikTok"/>
    <s v="Carousel"/>
    <s v="Gen Z"/>
    <n v="6063"/>
    <n v="166"/>
    <n v="11"/>
    <n v="169.1"/>
    <n v="759.59"/>
    <n v="2.7379185221837375E-2"/>
    <n v="6.6265060240963861E-2"/>
    <n v="1.0186746987951807"/>
    <n v="15.372727272727273"/>
    <n v="4.4919574216439981"/>
    <n v="590.49"/>
    <x v="0"/>
  </r>
  <r>
    <d v="2024-05-22T00:00:00"/>
    <x v="0"/>
    <s v="TikTok"/>
    <s v="Carousel"/>
    <s v="Millennials"/>
    <n v="829"/>
    <n v="23"/>
    <n v="0"/>
    <n v="24.65"/>
    <n v="0"/>
    <n v="2.7744270205066344E-2"/>
    <n v="0"/>
    <n v="1.0717391304347825"/>
    <n v="0"/>
    <n v="0"/>
    <n v="-24.65"/>
    <x v="1"/>
  </r>
  <r>
    <d v="2024-05-22T00:00:00"/>
    <x v="0"/>
    <s v="TikTok"/>
    <s v="Carousel"/>
    <s v="Gen X"/>
    <n v="284"/>
    <n v="7"/>
    <n v="0"/>
    <n v="8.2899999999999991"/>
    <n v="0"/>
    <n v="2.464788732394366E-2"/>
    <n v="0"/>
    <n v="1.1842857142857142"/>
    <n v="0"/>
    <n v="0"/>
    <n v="-8.2899999999999991"/>
    <x v="1"/>
  </r>
  <r>
    <d v="2024-05-22T00:00:00"/>
    <x v="0"/>
    <s v="Facebook"/>
    <s v="Video"/>
    <s v="Gen Z"/>
    <n v="1056"/>
    <n v="47"/>
    <n v="4"/>
    <n v="44.98"/>
    <n v="258.99"/>
    <n v="4.450757575757576E-2"/>
    <n v="8.5106382978723402E-2"/>
    <n v="0.95702127659574465"/>
    <n v="11.244999999999999"/>
    <n v="5.7578923966207212"/>
    <n v="214.01000000000002"/>
    <x v="0"/>
  </r>
  <r>
    <d v="2024-05-22T00:00:00"/>
    <x v="0"/>
    <s v="Facebook"/>
    <s v="Video"/>
    <s v="Millennials"/>
    <n v="4370"/>
    <n v="130"/>
    <n v="9"/>
    <n v="220.82"/>
    <n v="855.18"/>
    <n v="2.9748283752860413E-2"/>
    <n v="6.9230769230769235E-2"/>
    <n v="1.6986153846153846"/>
    <n v="24.535555555555554"/>
    <n v="3.8727470337831718"/>
    <n v="634.3599999999999"/>
    <x v="0"/>
  </r>
  <r>
    <d v="2024-05-22T00:00:00"/>
    <x v="0"/>
    <s v="Facebook"/>
    <s v="Video"/>
    <s v="Gen X"/>
    <n v="1508"/>
    <n v="66"/>
    <n v="6"/>
    <n v="43.43"/>
    <n v="402.09"/>
    <n v="4.3766578249336871E-2"/>
    <n v="9.0909090909090912E-2"/>
    <n v="0.65803030303030308"/>
    <n v="7.2383333333333333"/>
    <n v="9.2583467649090494"/>
    <n v="358.65999999999997"/>
    <x v="0"/>
  </r>
  <r>
    <d v="2024-05-22T00:00:00"/>
    <x v="0"/>
    <s v="Facebook"/>
    <s v="Image"/>
    <s v="Gen Z"/>
    <n v="545"/>
    <n v="9"/>
    <n v="0"/>
    <n v="16.77"/>
    <n v="0"/>
    <n v="1.6513761467889909E-2"/>
    <n v="0"/>
    <n v="1.8633333333333333"/>
    <n v="0"/>
    <n v="0"/>
    <n v="-16.77"/>
    <x v="1"/>
  </r>
  <r>
    <d v="2024-05-22T00:00:00"/>
    <x v="0"/>
    <s v="Facebook"/>
    <s v="Image"/>
    <s v="Millennials"/>
    <n v="5610"/>
    <n v="78"/>
    <n v="1"/>
    <n v="250.44"/>
    <n v="82.9"/>
    <n v="1.3903743315508022E-2"/>
    <n v="1.282051282051282E-2"/>
    <n v="3.2107692307692308"/>
    <n v="250.44"/>
    <n v="0.33101740935952728"/>
    <n v="-167.54"/>
    <x v="1"/>
  </r>
  <r>
    <d v="2024-05-22T00:00:00"/>
    <x v="0"/>
    <s v="Facebook"/>
    <s v="Image"/>
    <s v="Gen X"/>
    <n v="2227"/>
    <n v="28"/>
    <n v="1"/>
    <n v="108.5"/>
    <n v="90.12"/>
    <n v="1.2572968118545127E-2"/>
    <n v="3.5714285714285712E-2"/>
    <n v="3.875"/>
    <n v="108.5"/>
    <n v="0.83059907834101387"/>
    <n v="-18.379999999999995"/>
    <x v="1"/>
  </r>
  <r>
    <d v="2024-05-22T00:00:00"/>
    <x v="0"/>
    <s v="Facebook"/>
    <s v="Carousel"/>
    <s v="Gen Z"/>
    <n v="1485"/>
    <n v="27"/>
    <n v="0"/>
    <n v="79.06"/>
    <n v="0"/>
    <n v="1.8181818181818181E-2"/>
    <n v="0"/>
    <n v="2.9281481481481482"/>
    <n v="0"/>
    <n v="0"/>
    <n v="-79.06"/>
    <x v="1"/>
  </r>
  <r>
    <d v="2024-05-22T00:00:00"/>
    <x v="0"/>
    <s v="Facebook"/>
    <s v="Carousel"/>
    <s v="Millennials"/>
    <n v="4984"/>
    <n v="139"/>
    <n v="10"/>
    <n v="278.64999999999998"/>
    <n v="862.1"/>
    <n v="2.78892455858748E-2"/>
    <n v="7.1942446043165464E-2"/>
    <n v="2.0046762589928058"/>
    <n v="27.864999999999998"/>
    <n v="3.0938453256773735"/>
    <n v="583.45000000000005"/>
    <x v="1"/>
  </r>
  <r>
    <d v="2024-05-22T00:00:00"/>
    <x v="0"/>
    <s v="Facebook"/>
    <s v="Carousel"/>
    <s v="Gen X"/>
    <n v="2533"/>
    <n v="44"/>
    <n v="2"/>
    <n v="91.64"/>
    <n v="157.47"/>
    <n v="1.7370706671930518E-2"/>
    <n v="4.5454545454545456E-2"/>
    <n v="2.0827272727272725"/>
    <n v="45.82"/>
    <n v="1.7183544303797469"/>
    <n v="65.83"/>
    <x v="1"/>
  </r>
  <r>
    <d v="2024-05-23T00:00:00"/>
    <x v="0"/>
    <s v="Instagram"/>
    <s v="Video"/>
    <s v="Gen Z"/>
    <n v="1982"/>
    <n v="57"/>
    <n v="5"/>
    <n v="81.7"/>
    <n v="342.79"/>
    <n v="2.875882946518668E-2"/>
    <n v="8.771929824561403E-2"/>
    <n v="1.4333333333333333"/>
    <n v="16.34"/>
    <n v="4.1957160342717259"/>
    <n v="261.09000000000003"/>
    <x v="0"/>
  </r>
  <r>
    <d v="2024-05-23T00:00:00"/>
    <x v="0"/>
    <s v="Instagram"/>
    <s v="Video"/>
    <s v="Millennials"/>
    <n v="2508"/>
    <n v="51"/>
    <n v="6"/>
    <n v="141.72"/>
    <n v="549.1"/>
    <n v="2.033492822966507E-2"/>
    <n v="0.11764705882352941"/>
    <n v="2.7788235294117647"/>
    <n v="23.62"/>
    <n v="3.8745413491391476"/>
    <n v="407.38"/>
    <x v="0"/>
  </r>
  <r>
    <d v="2024-05-23T00:00:00"/>
    <x v="0"/>
    <s v="Instagram"/>
    <s v="Video"/>
    <s v="Gen X"/>
    <n v="182"/>
    <n v="6"/>
    <n v="0"/>
    <n v="8.25"/>
    <n v="0"/>
    <n v="3.2967032967032968E-2"/>
    <n v="0"/>
    <n v="1.375"/>
    <n v="0"/>
    <n v="0"/>
    <n v="-8.25"/>
    <x v="1"/>
  </r>
  <r>
    <d v="2024-05-23T00:00:00"/>
    <x v="0"/>
    <s v="Instagram"/>
    <s v="Image"/>
    <s v="Gen Z"/>
    <n v="4107"/>
    <n v="76"/>
    <n v="1"/>
    <n v="112.78"/>
    <n v="71.959999999999994"/>
    <n v="1.8504991477964451E-2"/>
    <n v="1.3157894736842105E-2"/>
    <n v="1.4839473684210527"/>
    <n v="112.78"/>
    <n v="0.63805639297747818"/>
    <n v="-40.820000000000007"/>
    <x v="1"/>
  </r>
  <r>
    <d v="2024-05-23T00:00:00"/>
    <x v="0"/>
    <s v="Instagram"/>
    <s v="Image"/>
    <s v="Millennials"/>
    <n v="3996"/>
    <n v="31"/>
    <n v="1"/>
    <n v="221.64"/>
    <n v="91.7"/>
    <n v="7.7577577577577581E-3"/>
    <n v="3.2258064516129031E-2"/>
    <n v="7.1496774193548385"/>
    <n v="221.64"/>
    <n v="0.4137339830355532"/>
    <n v="-129.94"/>
    <x v="1"/>
  </r>
  <r>
    <d v="2024-05-23T00:00:00"/>
    <x v="0"/>
    <s v="Instagram"/>
    <s v="Image"/>
    <s v="Gen X"/>
    <n v="238"/>
    <n v="3"/>
    <n v="0"/>
    <n v="11.16"/>
    <n v="0"/>
    <n v="1.2605042016806723E-2"/>
    <n v="0"/>
    <n v="3.72"/>
    <n v="0"/>
    <n v="0"/>
    <n v="-11.16"/>
    <x v="1"/>
  </r>
  <r>
    <d v="2024-05-23T00:00:00"/>
    <x v="0"/>
    <s v="Instagram"/>
    <s v="Carousel"/>
    <s v="Gen Z"/>
    <n v="2932"/>
    <n v="54"/>
    <n v="1"/>
    <n v="98.34"/>
    <n v="64.239999999999995"/>
    <n v="1.8417462482946793E-2"/>
    <n v="1.8518518518518517E-2"/>
    <n v="1.8211111111111111"/>
    <n v="98.34"/>
    <n v="0.65324384787472023"/>
    <n v="-34.100000000000009"/>
    <x v="1"/>
  </r>
  <r>
    <d v="2024-05-23T00:00:00"/>
    <x v="0"/>
    <s v="Instagram"/>
    <s v="Carousel"/>
    <s v="Millennials"/>
    <n v="3419"/>
    <n v="77"/>
    <n v="2"/>
    <n v="121.17"/>
    <n v="189.82"/>
    <n v="2.2521205030710735E-2"/>
    <n v="2.5974025974025976E-2"/>
    <n v="1.5736363636363637"/>
    <n v="60.585000000000001"/>
    <n v="1.566559379384336"/>
    <n v="68.649999999999991"/>
    <x v="1"/>
  </r>
  <r>
    <d v="2024-05-23T00:00:00"/>
    <x v="0"/>
    <s v="Instagram"/>
    <s v="Carousel"/>
    <s v="Gen X"/>
    <n v="181"/>
    <n v="2"/>
    <n v="0"/>
    <n v="5.19"/>
    <n v="0"/>
    <n v="1.1049723756906077E-2"/>
    <n v="0"/>
    <n v="2.5950000000000002"/>
    <n v="0"/>
    <n v="0"/>
    <n v="-5.19"/>
    <x v="1"/>
  </r>
  <r>
    <d v="2024-05-23T00:00:00"/>
    <x v="0"/>
    <s v="TikTok"/>
    <s v="Video"/>
    <s v="Gen Z"/>
    <n v="5221"/>
    <n v="174"/>
    <n v="19"/>
    <n v="194.76"/>
    <n v="1683.79"/>
    <n v="3.3326948860371575E-2"/>
    <n v="0.10919540229885058"/>
    <n v="1.1193103448275861"/>
    <n v="10.250526315789473"/>
    <n v="8.6454610803039635"/>
    <n v="1489.03"/>
    <x v="0"/>
  </r>
  <r>
    <d v="2024-05-23T00:00:00"/>
    <x v="0"/>
    <s v="TikTok"/>
    <s v="Video"/>
    <s v="Millennials"/>
    <n v="337"/>
    <n v="8"/>
    <n v="0"/>
    <n v="9.57"/>
    <n v="0"/>
    <n v="2.3738872403560832E-2"/>
    <n v="0"/>
    <n v="1.19625"/>
    <n v="0"/>
    <n v="0"/>
    <n v="-9.57"/>
    <x v="1"/>
  </r>
  <r>
    <d v="2024-05-23T00:00:00"/>
    <x v="0"/>
    <s v="TikTok"/>
    <s v="Video"/>
    <s v="Gen X"/>
    <n v="410"/>
    <n v="13"/>
    <n v="0"/>
    <n v="22.56"/>
    <n v="0"/>
    <n v="3.1707317073170732E-2"/>
    <n v="0"/>
    <n v="1.7353846153846153"/>
    <n v="0"/>
    <n v="0"/>
    <n v="-22.56"/>
    <x v="1"/>
  </r>
  <r>
    <d v="2024-05-23T00:00:00"/>
    <x v="0"/>
    <s v="TikTok"/>
    <s v="Image"/>
    <s v="Gen Z"/>
    <n v="4066"/>
    <n v="69"/>
    <n v="3"/>
    <n v="243.38"/>
    <n v="296.08999999999997"/>
    <n v="1.6969995081160847E-2"/>
    <n v="4.3478260869565216E-2"/>
    <n v="3.5272463768115943"/>
    <n v="81.126666666666665"/>
    <n v="1.2165749034431752"/>
    <n v="52.70999999999998"/>
    <x v="1"/>
  </r>
  <r>
    <d v="2024-05-23T00:00:00"/>
    <x v="0"/>
    <s v="TikTok"/>
    <s v="Image"/>
    <s v="Millennials"/>
    <n v="339"/>
    <n v="4"/>
    <n v="0"/>
    <n v="14.99"/>
    <n v="0"/>
    <n v="1.1799410029498525E-2"/>
    <n v="0"/>
    <n v="3.7475000000000001"/>
    <n v="0"/>
    <n v="0"/>
    <n v="-14.99"/>
    <x v="1"/>
  </r>
  <r>
    <d v="2024-05-23T00:00:00"/>
    <x v="0"/>
    <s v="TikTok"/>
    <s v="Image"/>
    <s v="Gen X"/>
    <n v="430"/>
    <n v="3"/>
    <n v="0"/>
    <n v="14.4"/>
    <n v="0"/>
    <n v="6.9767441860465115E-3"/>
    <n v="0"/>
    <n v="4.8"/>
    <n v="0"/>
    <n v="0"/>
    <n v="-14.4"/>
    <x v="1"/>
  </r>
  <r>
    <d v="2024-05-23T00:00:00"/>
    <x v="0"/>
    <s v="TikTok"/>
    <s v="Carousel"/>
    <s v="Gen Z"/>
    <n v="6540"/>
    <n v="101"/>
    <n v="6"/>
    <n v="200.68"/>
    <n v="571.49"/>
    <n v="1.54434250764526E-2"/>
    <n v="5.9405940594059403E-2"/>
    <n v="1.9869306930693069"/>
    <n v="33.446666666666665"/>
    <n v="2.8477675901933428"/>
    <n v="370.81"/>
    <x v="1"/>
  </r>
  <r>
    <d v="2024-05-23T00:00:00"/>
    <x v="0"/>
    <s v="TikTok"/>
    <s v="Carousel"/>
    <s v="Millennials"/>
    <n v="429"/>
    <n v="7"/>
    <n v="0"/>
    <n v="14.35"/>
    <n v="0"/>
    <n v="1.6317016317016316E-2"/>
    <n v="0"/>
    <n v="2.0499999999999998"/>
    <n v="0"/>
    <n v="0"/>
    <n v="-14.35"/>
    <x v="1"/>
  </r>
  <r>
    <d v="2024-05-23T00:00:00"/>
    <x v="0"/>
    <s v="TikTok"/>
    <s v="Carousel"/>
    <s v="Gen X"/>
    <n v="325"/>
    <n v="3"/>
    <n v="0"/>
    <n v="13.76"/>
    <n v="0"/>
    <n v="9.2307692307692316E-3"/>
    <n v="0"/>
    <n v="4.5866666666666669"/>
    <n v="0"/>
    <n v="0"/>
    <n v="-13.76"/>
    <x v="1"/>
  </r>
  <r>
    <d v="2024-05-23T00:00:00"/>
    <x v="0"/>
    <s v="Facebook"/>
    <s v="Video"/>
    <s v="Gen Z"/>
    <n v="528"/>
    <n v="17"/>
    <n v="2"/>
    <n v="29.25"/>
    <n v="186.08"/>
    <n v="3.2196969696969696E-2"/>
    <n v="0.11764705882352941"/>
    <n v="1.7205882352941178"/>
    <n v="14.625"/>
    <n v="6.361709401709402"/>
    <n v="156.83000000000001"/>
    <x v="0"/>
  </r>
  <r>
    <d v="2024-05-23T00:00:00"/>
    <x v="0"/>
    <s v="Facebook"/>
    <s v="Video"/>
    <s v="Millennials"/>
    <n v="2360"/>
    <n v="87"/>
    <n v="13"/>
    <n v="146.13999999999999"/>
    <n v="654.99"/>
    <n v="3.6864406779661019E-2"/>
    <n v="0.14942528735632185"/>
    <n v="1.6797701149425286"/>
    <n v="11.241538461538461"/>
    <n v="4.4819351306965931"/>
    <n v="508.85"/>
    <x v="0"/>
  </r>
  <r>
    <d v="2024-05-23T00:00:00"/>
    <x v="0"/>
    <s v="Facebook"/>
    <s v="Video"/>
    <s v="Gen X"/>
    <n v="2029"/>
    <n v="69"/>
    <n v="5"/>
    <n v="79.11"/>
    <n v="460.57"/>
    <n v="3.4006899950714639E-2"/>
    <n v="7.2463768115942032E-2"/>
    <n v="1.1465217391304348"/>
    <n v="15.821999999999999"/>
    <n v="5.8218935659208695"/>
    <n v="381.46"/>
    <x v="0"/>
  </r>
  <r>
    <d v="2024-05-23T00:00:00"/>
    <x v="0"/>
    <s v="Facebook"/>
    <s v="Image"/>
    <s v="Gen Z"/>
    <n v="1500"/>
    <n v="12"/>
    <n v="0"/>
    <n v="89.45"/>
    <n v="0"/>
    <n v="8.0000000000000002E-3"/>
    <n v="0"/>
    <n v="7.4541666666666666"/>
    <n v="0"/>
    <n v="0"/>
    <n v="-89.45"/>
    <x v="1"/>
  </r>
  <r>
    <d v="2024-05-23T00:00:00"/>
    <x v="0"/>
    <s v="Facebook"/>
    <s v="Image"/>
    <s v="Millennials"/>
    <n v="5083"/>
    <n v="101"/>
    <n v="3"/>
    <n v="278.06"/>
    <n v="211.01"/>
    <n v="1.9870155420027544E-2"/>
    <n v="2.9702970297029702E-2"/>
    <n v="2.7530693069306933"/>
    <n v="92.686666666666667"/>
    <n v="0.75886499316694234"/>
    <n v="-67.050000000000011"/>
    <x v="1"/>
  </r>
  <r>
    <d v="2024-05-23T00:00:00"/>
    <x v="0"/>
    <s v="Facebook"/>
    <s v="Image"/>
    <s v="Gen X"/>
    <n v="2113"/>
    <n v="40"/>
    <n v="1"/>
    <n v="130.37"/>
    <n v="99.91"/>
    <n v="1.893043066729768E-2"/>
    <n v="2.5000000000000001E-2"/>
    <n v="3.2592500000000002"/>
    <n v="130.37"/>
    <n v="0.76635729078775783"/>
    <n v="-30.460000000000008"/>
    <x v="1"/>
  </r>
  <r>
    <d v="2024-05-23T00:00:00"/>
    <x v="0"/>
    <s v="Facebook"/>
    <s v="Carousel"/>
    <s v="Gen Z"/>
    <n v="857"/>
    <n v="22"/>
    <n v="0"/>
    <n v="22.69"/>
    <n v="0"/>
    <n v="2.5670945157526253E-2"/>
    <n v="0"/>
    <n v="1.0313636363636365"/>
    <n v="0"/>
    <n v="0"/>
    <n v="-22.69"/>
    <x v="1"/>
  </r>
  <r>
    <d v="2024-05-23T00:00:00"/>
    <x v="0"/>
    <s v="Facebook"/>
    <s v="Carousel"/>
    <s v="Millennials"/>
    <n v="4833"/>
    <n v="87"/>
    <n v="5"/>
    <n v="197.22"/>
    <n v="369.15"/>
    <n v="1.8001241464928614E-2"/>
    <n v="5.7471264367816091E-2"/>
    <n v="2.266896551724138"/>
    <n v="39.444000000000003"/>
    <n v="1.8717675692120475"/>
    <n v="171.92999999999998"/>
    <x v="1"/>
  </r>
  <r>
    <d v="2024-05-23T00:00:00"/>
    <x v="0"/>
    <s v="Facebook"/>
    <s v="Carousel"/>
    <s v="Gen X"/>
    <n v="2604"/>
    <n v="40"/>
    <n v="2"/>
    <n v="128"/>
    <n v="123.75"/>
    <n v="1.5360983102918587E-2"/>
    <n v="0.05"/>
    <n v="3.2"/>
    <n v="64"/>
    <n v="0.966796875"/>
    <n v="-4.25"/>
    <x v="1"/>
  </r>
  <r>
    <d v="2024-05-24T00:00:00"/>
    <x v="0"/>
    <s v="Instagram"/>
    <s v="Video"/>
    <s v="Gen Z"/>
    <n v="3136"/>
    <n v="64"/>
    <n v="4"/>
    <n v="183.14"/>
    <n v="352.43"/>
    <n v="2.0408163265306121E-2"/>
    <n v="6.25E-2"/>
    <n v="2.8615624999999998"/>
    <n v="45.784999999999997"/>
    <n v="1.9243747952386154"/>
    <n v="169.29000000000002"/>
    <x v="1"/>
  </r>
  <r>
    <d v="2024-05-24T00:00:00"/>
    <x v="0"/>
    <s v="Instagram"/>
    <s v="Video"/>
    <s v="Millennials"/>
    <n v="1474"/>
    <n v="50"/>
    <n v="5"/>
    <n v="46.3"/>
    <n v="383.38"/>
    <n v="3.3921302578018994E-2"/>
    <n v="0.1"/>
    <n v="0.92599999999999993"/>
    <n v="9.26"/>
    <n v="8.2803455723542125"/>
    <n v="337.08"/>
    <x v="0"/>
  </r>
  <r>
    <d v="2024-05-24T00:00:00"/>
    <x v="0"/>
    <s v="Instagram"/>
    <s v="Video"/>
    <s v="Gen X"/>
    <n v="148"/>
    <n v="7"/>
    <n v="0"/>
    <n v="5.56"/>
    <n v="0"/>
    <n v="4.72972972972973E-2"/>
    <n v="0"/>
    <n v="0.79428571428571426"/>
    <n v="0"/>
    <n v="0"/>
    <n v="-5.56"/>
    <x v="1"/>
  </r>
  <r>
    <d v="2024-05-24T00:00:00"/>
    <x v="0"/>
    <s v="Instagram"/>
    <s v="Image"/>
    <s v="Gen Z"/>
    <n v="4167"/>
    <n v="64"/>
    <n v="3"/>
    <n v="213.76"/>
    <n v="172.26"/>
    <n v="1.5358771298296136E-2"/>
    <n v="4.6875E-2"/>
    <n v="3.34"/>
    <n v="71.25333333333333"/>
    <n v="0.80585703592814373"/>
    <n v="-41.5"/>
    <x v="1"/>
  </r>
  <r>
    <d v="2024-05-24T00:00:00"/>
    <x v="0"/>
    <s v="Instagram"/>
    <s v="Image"/>
    <s v="Millennials"/>
    <n v="1304"/>
    <n v="24"/>
    <n v="0"/>
    <n v="67.349999999999994"/>
    <n v="0"/>
    <n v="1.8404907975460124E-2"/>
    <n v="0"/>
    <n v="2.8062499999999999"/>
    <n v="0"/>
    <n v="0"/>
    <n v="-67.349999999999994"/>
    <x v="1"/>
  </r>
  <r>
    <d v="2024-05-24T00:00:00"/>
    <x v="0"/>
    <s v="Instagram"/>
    <s v="Image"/>
    <s v="Gen X"/>
    <n v="331"/>
    <n v="1"/>
    <n v="0"/>
    <n v="21.14"/>
    <n v="0"/>
    <n v="3.0211480362537764E-3"/>
    <n v="0"/>
    <n v="21.14"/>
    <n v="0"/>
    <n v="0"/>
    <n v="-21.14"/>
    <x v="1"/>
  </r>
  <r>
    <d v="2024-05-24T00:00:00"/>
    <x v="0"/>
    <s v="Instagram"/>
    <s v="Carousel"/>
    <s v="Gen Z"/>
    <n v="2860"/>
    <n v="47"/>
    <n v="2"/>
    <n v="183.73"/>
    <n v="195.6"/>
    <n v="1.6433566433566433E-2"/>
    <n v="4.2553191489361701E-2"/>
    <n v="3.9091489361702125"/>
    <n v="91.864999999999995"/>
    <n v="1.0646056713655909"/>
    <n v="11.870000000000005"/>
    <x v="1"/>
  </r>
  <r>
    <d v="2024-05-24T00:00:00"/>
    <x v="0"/>
    <s v="Instagram"/>
    <s v="Carousel"/>
    <s v="Millennials"/>
    <n v="1128"/>
    <n v="21"/>
    <n v="0"/>
    <n v="26.66"/>
    <n v="0"/>
    <n v="1.8617021276595744E-2"/>
    <n v="0"/>
    <n v="1.2695238095238095"/>
    <n v="0"/>
    <n v="0"/>
    <n v="-26.66"/>
    <x v="1"/>
  </r>
  <r>
    <d v="2024-05-24T00:00:00"/>
    <x v="0"/>
    <s v="Instagram"/>
    <s v="Carousel"/>
    <s v="Gen X"/>
    <n v="445"/>
    <n v="4"/>
    <n v="0"/>
    <n v="24.2"/>
    <n v="0"/>
    <n v="8.988764044943821E-3"/>
    <n v="0"/>
    <n v="6.05"/>
    <n v="0"/>
    <n v="0"/>
    <n v="-24.2"/>
    <x v="1"/>
  </r>
  <r>
    <d v="2024-05-24T00:00:00"/>
    <x v="0"/>
    <s v="TikTok"/>
    <s v="Video"/>
    <s v="Gen Z"/>
    <n v="6281"/>
    <n v="176"/>
    <n v="24"/>
    <n v="158.85"/>
    <n v="2329.15"/>
    <n v="2.8021015761821366E-2"/>
    <n v="0.13636363636363635"/>
    <n v="0.9025568181818181"/>
    <n v="6.6187499999999995"/>
    <n v="14.662574756059177"/>
    <n v="2170.3000000000002"/>
    <x v="0"/>
  </r>
  <r>
    <d v="2024-05-24T00:00:00"/>
    <x v="0"/>
    <s v="TikTok"/>
    <s v="Video"/>
    <s v="Millennials"/>
    <n v="646"/>
    <n v="25"/>
    <n v="2"/>
    <n v="37.729999999999997"/>
    <n v="116.66"/>
    <n v="3.8699690402476783E-2"/>
    <n v="0.08"/>
    <n v="1.5091999999999999"/>
    <n v="18.864999999999998"/>
    <n v="3.0919692552345617"/>
    <n v="78.930000000000007"/>
    <x v="1"/>
  </r>
  <r>
    <d v="2024-05-24T00:00:00"/>
    <x v="0"/>
    <s v="TikTok"/>
    <s v="Video"/>
    <s v="Gen X"/>
    <n v="93"/>
    <n v="2"/>
    <n v="0"/>
    <n v="2.69"/>
    <n v="0"/>
    <n v="2.1505376344086023E-2"/>
    <n v="0"/>
    <n v="1.345"/>
    <n v="0"/>
    <n v="0"/>
    <n v="-2.69"/>
    <x v="1"/>
  </r>
  <r>
    <d v="2024-05-24T00:00:00"/>
    <x v="0"/>
    <s v="TikTok"/>
    <s v="Image"/>
    <s v="Gen Z"/>
    <n v="6786"/>
    <n v="92"/>
    <n v="1"/>
    <n v="414.58"/>
    <n v="89.35"/>
    <n v="1.3557323902151489E-2"/>
    <n v="1.0869565217391304E-2"/>
    <n v="4.5063043478260871"/>
    <n v="414.58"/>
    <n v="0.21551932075835786"/>
    <n v="-325.23"/>
    <x v="1"/>
  </r>
  <r>
    <d v="2024-05-24T00:00:00"/>
    <x v="0"/>
    <s v="TikTok"/>
    <s v="Image"/>
    <s v="Millennials"/>
    <n v="454"/>
    <n v="7"/>
    <n v="0"/>
    <n v="25.61"/>
    <n v="0"/>
    <n v="1.5418502202643172E-2"/>
    <n v="0"/>
    <n v="3.6585714285714284"/>
    <n v="0"/>
    <n v="0"/>
    <n v="-25.61"/>
    <x v="1"/>
  </r>
  <r>
    <d v="2024-05-24T00:00:00"/>
    <x v="0"/>
    <s v="TikTok"/>
    <s v="Image"/>
    <s v="Gen X"/>
    <n v="378"/>
    <n v="3"/>
    <n v="0"/>
    <n v="18.55"/>
    <n v="0"/>
    <n v="7.9365079365079361E-3"/>
    <n v="0"/>
    <n v="6.1833333333333336"/>
    <n v="0"/>
    <n v="0"/>
    <n v="-18.55"/>
    <x v="1"/>
  </r>
  <r>
    <d v="2024-05-24T00:00:00"/>
    <x v="0"/>
    <s v="TikTok"/>
    <s v="Carousel"/>
    <s v="Gen Z"/>
    <n v="4154"/>
    <n v="75"/>
    <n v="4"/>
    <n v="175.67"/>
    <n v="252.71"/>
    <n v="1.8054886856042368E-2"/>
    <n v="5.3333333333333337E-2"/>
    <n v="2.3422666666666667"/>
    <n v="43.917499999999997"/>
    <n v="1.4385495531394092"/>
    <n v="77.04000000000002"/>
    <x v="1"/>
  </r>
  <r>
    <d v="2024-05-24T00:00:00"/>
    <x v="0"/>
    <s v="TikTok"/>
    <s v="Carousel"/>
    <s v="Millennials"/>
    <n v="432"/>
    <n v="8"/>
    <n v="0"/>
    <n v="17.09"/>
    <n v="0"/>
    <n v="1.8518518518518517E-2"/>
    <n v="0"/>
    <n v="2.13625"/>
    <n v="0"/>
    <n v="0"/>
    <n v="-17.09"/>
    <x v="1"/>
  </r>
  <r>
    <d v="2024-05-24T00:00:00"/>
    <x v="0"/>
    <s v="TikTok"/>
    <s v="Carousel"/>
    <s v="Gen X"/>
    <n v="362"/>
    <n v="5"/>
    <n v="0"/>
    <n v="10.16"/>
    <n v="0"/>
    <n v="1.3812154696132596E-2"/>
    <n v="0"/>
    <n v="2.032"/>
    <n v="0"/>
    <n v="0"/>
    <n v="-10.16"/>
    <x v="1"/>
  </r>
  <r>
    <d v="2024-05-24T00:00:00"/>
    <x v="0"/>
    <s v="Facebook"/>
    <s v="Video"/>
    <s v="Gen Z"/>
    <n v="704"/>
    <n v="19"/>
    <n v="0"/>
    <n v="29.94"/>
    <n v="0"/>
    <n v="2.6988636363636364E-2"/>
    <n v="0"/>
    <n v="1.5757894736842106"/>
    <n v="0"/>
    <n v="0"/>
    <n v="-29.94"/>
    <x v="1"/>
  </r>
  <r>
    <d v="2024-05-24T00:00:00"/>
    <x v="0"/>
    <s v="Facebook"/>
    <s v="Video"/>
    <s v="Millennials"/>
    <n v="5665"/>
    <n v="192"/>
    <n v="11"/>
    <n v="196.67"/>
    <n v="1074.33"/>
    <n v="3.3892321270962047E-2"/>
    <n v="5.7291666666666664E-2"/>
    <n v="1.0243229166666665"/>
    <n v="17.879090909090909"/>
    <n v="5.4626023287740884"/>
    <n v="877.66"/>
    <x v="0"/>
  </r>
  <r>
    <d v="2024-05-24T00:00:00"/>
    <x v="0"/>
    <s v="Facebook"/>
    <s v="Video"/>
    <s v="Gen X"/>
    <n v="2581"/>
    <n v="63"/>
    <n v="3"/>
    <n v="134.19999999999999"/>
    <n v="159.66999999999999"/>
    <n v="2.4409143742735374E-2"/>
    <n v="4.7619047619047616E-2"/>
    <n v="2.1301587301587301"/>
    <n v="44.733333333333327"/>
    <n v="1.1897913561847988"/>
    <n v="25.47"/>
    <x v="1"/>
  </r>
  <r>
    <d v="2024-05-24T00:00:00"/>
    <x v="0"/>
    <s v="Facebook"/>
    <s v="Image"/>
    <s v="Gen Z"/>
    <n v="807"/>
    <n v="8"/>
    <n v="0"/>
    <n v="24.15"/>
    <n v="0"/>
    <n v="9.9132589838909543E-3"/>
    <n v="0"/>
    <n v="3.0187499999999998"/>
    <n v="0"/>
    <n v="0"/>
    <n v="-24.15"/>
    <x v="1"/>
  </r>
  <r>
    <d v="2024-05-24T00:00:00"/>
    <x v="0"/>
    <s v="Facebook"/>
    <s v="Image"/>
    <s v="Millennials"/>
    <n v="5089"/>
    <n v="58"/>
    <n v="2"/>
    <n v="223.06"/>
    <n v="114.87"/>
    <n v="1.1397131067007271E-2"/>
    <n v="3.4482758620689655E-2"/>
    <n v="3.8458620689655172"/>
    <n v="111.53"/>
    <n v="0.51497354971756482"/>
    <n v="-108.19"/>
    <x v="1"/>
  </r>
  <r>
    <d v="2024-05-24T00:00:00"/>
    <x v="0"/>
    <s v="Facebook"/>
    <s v="Image"/>
    <s v="Gen X"/>
    <n v="1787"/>
    <n v="12"/>
    <n v="0"/>
    <n v="53.13"/>
    <n v="0"/>
    <n v="6.7151650811415782E-3"/>
    <n v="0"/>
    <n v="4.4275000000000002"/>
    <n v="0"/>
    <n v="0"/>
    <n v="-53.13"/>
    <x v="1"/>
  </r>
  <r>
    <d v="2024-05-24T00:00:00"/>
    <x v="0"/>
    <s v="Facebook"/>
    <s v="Carousel"/>
    <s v="Gen Z"/>
    <n v="1155"/>
    <n v="31"/>
    <n v="1"/>
    <n v="28.07"/>
    <n v="64.81"/>
    <n v="2.6839826839826841E-2"/>
    <n v="3.2258064516129031E-2"/>
    <n v="0.90548387096774197"/>
    <n v="28.07"/>
    <n v="2.3088706804417529"/>
    <n v="36.74"/>
    <x v="1"/>
  </r>
  <r>
    <d v="2024-05-24T00:00:00"/>
    <x v="0"/>
    <s v="Facebook"/>
    <s v="Carousel"/>
    <s v="Millennials"/>
    <n v="3031"/>
    <n v="52"/>
    <n v="3"/>
    <n v="171.47"/>
    <n v="254.49"/>
    <n v="1.7156054107555264E-2"/>
    <n v="5.7692307692307696E-2"/>
    <n v="3.2974999999999999"/>
    <n v="57.156666666666666"/>
    <n v="1.4841663264711029"/>
    <n v="83.02000000000001"/>
    <x v="1"/>
  </r>
  <r>
    <d v="2024-05-24T00:00:00"/>
    <x v="0"/>
    <s v="Facebook"/>
    <s v="Carousel"/>
    <s v="Gen X"/>
    <n v="1731"/>
    <n v="43"/>
    <n v="2"/>
    <n v="94.01"/>
    <n v="182.15"/>
    <n v="2.4841132293471981E-2"/>
    <n v="4.6511627906976744E-2"/>
    <n v="2.1862790697674419"/>
    <n v="47.005000000000003"/>
    <n v="1.9375598340602063"/>
    <n v="88.14"/>
    <x v="1"/>
  </r>
  <r>
    <d v="2024-05-25T00:00:00"/>
    <x v="0"/>
    <s v="Instagram"/>
    <s v="Video"/>
    <s v="Gen Z"/>
    <n v="3279"/>
    <n v="105"/>
    <n v="10"/>
    <n v="181.82"/>
    <n v="938.15"/>
    <n v="3.2021957913998172E-2"/>
    <n v="9.5238095238095233E-2"/>
    <n v="1.7316190476190476"/>
    <n v="18.181999999999999"/>
    <n v="5.1597734022659774"/>
    <n v="756.32999999999993"/>
    <x v="0"/>
  </r>
  <r>
    <d v="2024-05-25T00:00:00"/>
    <x v="0"/>
    <s v="Instagram"/>
    <s v="Video"/>
    <s v="Millennials"/>
    <n v="1195"/>
    <n v="58"/>
    <n v="4"/>
    <n v="34.86"/>
    <n v="279.68"/>
    <n v="4.8535564853556486E-2"/>
    <n v="6.8965517241379309E-2"/>
    <n v="0.6010344827586207"/>
    <n v="8.7149999999999999"/>
    <n v="8.0229489386115898"/>
    <n v="244.82"/>
    <x v="0"/>
  </r>
  <r>
    <d v="2024-05-25T00:00:00"/>
    <x v="0"/>
    <s v="Instagram"/>
    <s v="Video"/>
    <s v="Gen X"/>
    <n v="157"/>
    <n v="6"/>
    <n v="0"/>
    <n v="9.48"/>
    <n v="0"/>
    <n v="3.8216560509554139E-2"/>
    <n v="0"/>
    <n v="1.58"/>
    <n v="0"/>
    <n v="0"/>
    <n v="-9.48"/>
    <x v="1"/>
  </r>
  <r>
    <d v="2024-05-25T00:00:00"/>
    <x v="0"/>
    <s v="Instagram"/>
    <s v="Image"/>
    <s v="Gen Z"/>
    <n v="2997"/>
    <n v="26"/>
    <n v="0"/>
    <n v="203.1"/>
    <n v="0"/>
    <n v="8.6753420086753425E-3"/>
    <n v="0"/>
    <n v="7.8115384615384613"/>
    <n v="0"/>
    <n v="0"/>
    <n v="-203.1"/>
    <x v="1"/>
  </r>
  <r>
    <d v="2024-05-25T00:00:00"/>
    <x v="0"/>
    <s v="Instagram"/>
    <s v="Image"/>
    <s v="Millennials"/>
    <n v="3181"/>
    <n v="18"/>
    <n v="0"/>
    <n v="111.6"/>
    <n v="0"/>
    <n v="5.6585979251807606E-3"/>
    <n v="0"/>
    <n v="6.1999999999999993"/>
    <n v="0"/>
    <n v="0"/>
    <n v="-111.6"/>
    <x v="1"/>
  </r>
  <r>
    <d v="2024-05-25T00:00:00"/>
    <x v="0"/>
    <s v="Instagram"/>
    <s v="Image"/>
    <s v="Gen X"/>
    <n v="480"/>
    <n v="9"/>
    <n v="0"/>
    <n v="31.31"/>
    <n v="0"/>
    <n v="1.8749999999999999E-2"/>
    <n v="0"/>
    <n v="3.4788888888888887"/>
    <n v="0"/>
    <n v="0"/>
    <n v="-31.31"/>
    <x v="1"/>
  </r>
  <r>
    <d v="2024-05-25T00:00:00"/>
    <x v="0"/>
    <s v="Instagram"/>
    <s v="Carousel"/>
    <s v="Gen Z"/>
    <n v="2502"/>
    <n v="67"/>
    <n v="4"/>
    <n v="114.88"/>
    <n v="325.17"/>
    <n v="2.6778577138289367E-2"/>
    <n v="5.9701492537313432E-2"/>
    <n v="1.7146268656716417"/>
    <n v="28.72"/>
    <n v="2.8305188022284127"/>
    <n v="210.29000000000002"/>
    <x v="1"/>
  </r>
  <r>
    <d v="2024-05-25T00:00:00"/>
    <x v="0"/>
    <s v="Instagram"/>
    <s v="Carousel"/>
    <s v="Millennials"/>
    <n v="2684"/>
    <n v="48"/>
    <n v="2"/>
    <n v="65.53"/>
    <n v="148.28"/>
    <n v="1.7883755588673621E-2"/>
    <n v="4.1666666666666664E-2"/>
    <n v="1.3652083333333334"/>
    <n v="32.765000000000001"/>
    <n v="2.2627804059209522"/>
    <n v="82.75"/>
    <x v="1"/>
  </r>
  <r>
    <d v="2024-05-25T00:00:00"/>
    <x v="0"/>
    <s v="Instagram"/>
    <s v="Carousel"/>
    <s v="Gen X"/>
    <n v="101"/>
    <n v="2"/>
    <n v="0"/>
    <n v="5.33"/>
    <n v="0"/>
    <n v="1.9801980198019802E-2"/>
    <n v="0"/>
    <n v="2.665"/>
    <n v="0"/>
    <n v="0"/>
    <n v="-5.33"/>
    <x v="1"/>
  </r>
  <r>
    <d v="2024-05-25T00:00:00"/>
    <x v="0"/>
    <s v="TikTok"/>
    <s v="Video"/>
    <s v="Gen Z"/>
    <n v="6121"/>
    <n v="298"/>
    <n v="44"/>
    <n v="394.94"/>
    <n v="2386.73"/>
    <n v="4.8684855415781735E-2"/>
    <n v="0.1476510067114094"/>
    <n v="1.3253020134228188"/>
    <n v="8.9759090909090915"/>
    <n v="6.0432723958069579"/>
    <n v="1991.79"/>
    <x v="0"/>
  </r>
  <r>
    <d v="2024-05-25T00:00:00"/>
    <x v="0"/>
    <s v="TikTok"/>
    <s v="Video"/>
    <s v="Millennials"/>
    <n v="987"/>
    <n v="23"/>
    <n v="1"/>
    <n v="64.52"/>
    <n v="57.39"/>
    <n v="2.3302938196555219E-2"/>
    <n v="4.3478260869565216E-2"/>
    <n v="2.8052173913043474"/>
    <n v="64.52"/>
    <n v="0.88949163050216995"/>
    <n v="-7.1299999999999955"/>
    <x v="1"/>
  </r>
  <r>
    <d v="2024-05-25T00:00:00"/>
    <x v="0"/>
    <s v="TikTok"/>
    <s v="Video"/>
    <s v="Gen X"/>
    <n v="54"/>
    <n v="1"/>
    <n v="0"/>
    <n v="3.28"/>
    <n v="0"/>
    <n v="1.8518518518518517E-2"/>
    <n v="0"/>
    <n v="3.28"/>
    <n v="0"/>
    <n v="0"/>
    <n v="-3.28"/>
    <x v="1"/>
  </r>
  <r>
    <d v="2024-05-25T00:00:00"/>
    <x v="0"/>
    <s v="TikTok"/>
    <s v="Image"/>
    <s v="Gen Z"/>
    <n v="3714"/>
    <n v="68"/>
    <n v="1"/>
    <n v="154.61000000000001"/>
    <n v="72.14"/>
    <n v="1.830910070005385E-2"/>
    <n v="1.4705882352941176E-2"/>
    <n v="2.2736764705882355"/>
    <n v="154.61000000000001"/>
    <n v="0.46659336394799816"/>
    <n v="-82.470000000000013"/>
    <x v="1"/>
  </r>
  <r>
    <d v="2024-05-25T00:00:00"/>
    <x v="0"/>
    <s v="TikTok"/>
    <s v="Image"/>
    <s v="Millennials"/>
    <n v="927"/>
    <n v="8"/>
    <n v="0"/>
    <n v="30.39"/>
    <n v="0"/>
    <n v="8.6299892125134836E-3"/>
    <n v="0"/>
    <n v="3.7987500000000001"/>
    <n v="0"/>
    <n v="0"/>
    <n v="-30.39"/>
    <x v="1"/>
  </r>
  <r>
    <d v="2024-05-25T00:00:00"/>
    <x v="0"/>
    <s v="TikTok"/>
    <s v="Image"/>
    <s v="Gen X"/>
    <n v="92"/>
    <n v="1"/>
    <n v="0"/>
    <n v="3.6"/>
    <n v="0"/>
    <n v="1.0869565217391304E-2"/>
    <n v="0"/>
    <n v="3.6"/>
    <n v="0"/>
    <n v="0"/>
    <n v="-3.6"/>
    <x v="1"/>
  </r>
  <r>
    <d v="2024-05-25T00:00:00"/>
    <x v="0"/>
    <s v="TikTok"/>
    <s v="Carousel"/>
    <s v="Gen Z"/>
    <n v="4132"/>
    <n v="109"/>
    <n v="8"/>
    <n v="257.73"/>
    <n v="747.48"/>
    <n v="2.6379477250726039E-2"/>
    <n v="7.3394495412844041E-2"/>
    <n v="2.364495412844037"/>
    <n v="32.216250000000002"/>
    <n v="2.9002444418577582"/>
    <n v="489.75"/>
    <x v="1"/>
  </r>
  <r>
    <d v="2024-05-25T00:00:00"/>
    <x v="0"/>
    <s v="TikTok"/>
    <s v="Carousel"/>
    <s v="Millennials"/>
    <n v="771"/>
    <n v="9"/>
    <n v="0"/>
    <n v="49.85"/>
    <n v="0"/>
    <n v="1.1673151750972763E-2"/>
    <n v="0"/>
    <n v="5.5388888888888888"/>
    <n v="0"/>
    <n v="0"/>
    <n v="-49.85"/>
    <x v="1"/>
  </r>
  <r>
    <d v="2024-05-25T00:00:00"/>
    <x v="0"/>
    <s v="TikTok"/>
    <s v="Carousel"/>
    <s v="Gen X"/>
    <n v="392"/>
    <n v="9"/>
    <n v="0"/>
    <n v="17.27"/>
    <n v="0"/>
    <n v="2.2959183673469389E-2"/>
    <n v="0"/>
    <n v="1.9188888888888889"/>
    <n v="0"/>
    <n v="0"/>
    <n v="-17.27"/>
    <x v="1"/>
  </r>
  <r>
    <d v="2024-05-25T00:00:00"/>
    <x v="0"/>
    <s v="Facebook"/>
    <s v="Video"/>
    <s v="Gen Z"/>
    <n v="1334"/>
    <n v="32"/>
    <n v="2"/>
    <n v="85.81"/>
    <n v="134.91"/>
    <n v="2.3988005997001498E-2"/>
    <n v="6.25E-2"/>
    <n v="2.6815625000000001"/>
    <n v="42.905000000000001"/>
    <n v="1.5721943829390512"/>
    <n v="49.099999999999994"/>
    <x v="1"/>
  </r>
  <r>
    <d v="2024-05-25T00:00:00"/>
    <x v="0"/>
    <s v="Facebook"/>
    <s v="Video"/>
    <s v="Millennials"/>
    <n v="5549"/>
    <n v="172"/>
    <n v="10"/>
    <n v="371.97"/>
    <n v="786.96"/>
    <n v="3.0996575959632365E-2"/>
    <n v="5.8139534883720929E-2"/>
    <n v="2.1626162790697676"/>
    <n v="37.197000000000003"/>
    <n v="2.1156544882651827"/>
    <n v="414.99"/>
    <x v="1"/>
  </r>
  <r>
    <d v="2024-05-25T00:00:00"/>
    <x v="0"/>
    <s v="Facebook"/>
    <s v="Video"/>
    <s v="Gen X"/>
    <n v="1283"/>
    <n v="58"/>
    <n v="8"/>
    <n v="86.76"/>
    <n v="573.51"/>
    <n v="4.520654715510522E-2"/>
    <n v="0.13793103448275862"/>
    <n v="1.4958620689655173"/>
    <n v="10.845000000000001"/>
    <n v="6.6103042876901794"/>
    <n v="486.75"/>
    <x v="0"/>
  </r>
  <r>
    <d v="2024-05-25T00:00:00"/>
    <x v="0"/>
    <s v="Facebook"/>
    <s v="Image"/>
    <s v="Gen Z"/>
    <n v="1422"/>
    <n v="27"/>
    <n v="0"/>
    <n v="33.450000000000003"/>
    <n v="0"/>
    <n v="1.8987341772151899E-2"/>
    <n v="0"/>
    <n v="1.2388888888888889"/>
    <n v="0"/>
    <n v="0"/>
    <n v="-33.450000000000003"/>
    <x v="1"/>
  </r>
  <r>
    <d v="2024-05-25T00:00:00"/>
    <x v="0"/>
    <s v="Facebook"/>
    <s v="Image"/>
    <s v="Millennials"/>
    <n v="2921"/>
    <n v="45"/>
    <n v="1"/>
    <n v="186.1"/>
    <n v="90.53"/>
    <n v="1.5405682985279013E-2"/>
    <n v="2.2222222222222223E-2"/>
    <n v="4.1355555555555554"/>
    <n v="186.1"/>
    <n v="0.48645889306824291"/>
    <n v="-95.57"/>
    <x v="1"/>
  </r>
  <r>
    <d v="2024-05-25T00:00:00"/>
    <x v="0"/>
    <s v="Facebook"/>
    <s v="Image"/>
    <s v="Gen X"/>
    <n v="1962"/>
    <n v="13"/>
    <n v="0"/>
    <n v="82.07"/>
    <n v="0"/>
    <n v="6.6258919469928644E-3"/>
    <n v="0"/>
    <n v="6.3130769230769221"/>
    <n v="0"/>
    <n v="0"/>
    <n v="-82.07"/>
    <x v="1"/>
  </r>
  <r>
    <d v="2024-05-25T00:00:00"/>
    <x v="0"/>
    <s v="Facebook"/>
    <s v="Carousel"/>
    <s v="Gen Z"/>
    <n v="1410"/>
    <n v="38"/>
    <n v="1"/>
    <n v="89.27"/>
    <n v="95.68"/>
    <n v="2.6950354609929079E-2"/>
    <n v="2.6315789473684209E-2"/>
    <n v="2.3492105263157894"/>
    <n v="89.27"/>
    <n v="1.0718046376162205"/>
    <n v="6.4100000000000108"/>
    <x v="1"/>
  </r>
  <r>
    <d v="2024-05-25T00:00:00"/>
    <x v="0"/>
    <s v="Facebook"/>
    <s v="Carousel"/>
    <s v="Millennials"/>
    <n v="4912"/>
    <n v="58"/>
    <n v="2"/>
    <n v="316.75"/>
    <n v="172.42"/>
    <n v="1.1807817589576547E-2"/>
    <n v="3.4482758620689655E-2"/>
    <n v="5.4612068965517242"/>
    <n v="158.375"/>
    <n v="0.54434096290449874"/>
    <n v="-144.33000000000001"/>
    <x v="1"/>
  </r>
  <r>
    <d v="2024-05-25T00:00:00"/>
    <x v="0"/>
    <s v="Facebook"/>
    <s v="Carousel"/>
    <s v="Gen X"/>
    <n v="1564"/>
    <n v="18"/>
    <n v="0"/>
    <n v="81.25"/>
    <n v="0"/>
    <n v="1.1508951406649617E-2"/>
    <n v="0"/>
    <n v="4.5138888888888893"/>
    <n v="0"/>
    <n v="0"/>
    <n v="-81.25"/>
    <x v="1"/>
  </r>
  <r>
    <d v="2024-05-26T00:00:00"/>
    <x v="0"/>
    <s v="Instagram"/>
    <s v="Video"/>
    <s v="Gen Z"/>
    <n v="3207"/>
    <n v="99"/>
    <n v="6"/>
    <n v="173.43"/>
    <n v="598.48"/>
    <n v="3.086997193638915E-2"/>
    <n v="6.0606060606060608E-2"/>
    <n v="1.7518181818181819"/>
    <n v="28.905000000000001"/>
    <n v="3.4508447212131697"/>
    <n v="425.05"/>
    <x v="1"/>
  </r>
  <r>
    <d v="2024-05-26T00:00:00"/>
    <x v="0"/>
    <s v="Instagram"/>
    <s v="Video"/>
    <s v="Millennials"/>
    <n v="3249"/>
    <n v="143"/>
    <n v="15"/>
    <n v="190.7"/>
    <n v="1298.33"/>
    <n v="4.401354262850108E-2"/>
    <n v="0.1048951048951049"/>
    <n v="1.3335664335664335"/>
    <n v="12.713333333333333"/>
    <n v="6.808232826428946"/>
    <n v="1107.6299999999999"/>
    <x v="0"/>
  </r>
  <r>
    <d v="2024-05-26T00:00:00"/>
    <x v="0"/>
    <s v="Instagram"/>
    <s v="Video"/>
    <s v="Gen X"/>
    <n v="104"/>
    <n v="3"/>
    <n v="0"/>
    <n v="5.92"/>
    <n v="0"/>
    <n v="2.8846153846153848E-2"/>
    <n v="0"/>
    <n v="1.9733333333333334"/>
    <n v="0"/>
    <n v="0"/>
    <n v="-5.92"/>
    <x v="1"/>
  </r>
  <r>
    <d v="2024-05-26T00:00:00"/>
    <x v="0"/>
    <s v="Instagram"/>
    <s v="Image"/>
    <s v="Gen Z"/>
    <n v="2193"/>
    <n v="41"/>
    <n v="2"/>
    <n v="59.47"/>
    <n v="133.52000000000001"/>
    <n v="1.8695850433196534E-2"/>
    <n v="4.878048780487805E-2"/>
    <n v="1.4504878048780487"/>
    <n v="29.734999999999999"/>
    <n v="2.2451656297292755"/>
    <n v="74.050000000000011"/>
    <x v="1"/>
  </r>
  <r>
    <d v="2024-05-26T00:00:00"/>
    <x v="0"/>
    <s v="Instagram"/>
    <s v="Image"/>
    <s v="Millennials"/>
    <n v="2586"/>
    <n v="41"/>
    <n v="0"/>
    <n v="65.16"/>
    <n v="0"/>
    <n v="1.5854601701469451E-2"/>
    <n v="0"/>
    <n v="1.5892682926829267"/>
    <n v="0"/>
    <n v="0"/>
    <n v="-65.16"/>
    <x v="1"/>
  </r>
  <r>
    <d v="2024-05-26T00:00:00"/>
    <x v="0"/>
    <s v="Instagram"/>
    <s v="Image"/>
    <s v="Gen X"/>
    <n v="77"/>
    <n v="1"/>
    <n v="0"/>
    <n v="2.23"/>
    <n v="0"/>
    <n v="1.2987012987012988E-2"/>
    <n v="0"/>
    <n v="2.23"/>
    <n v="0"/>
    <n v="0"/>
    <n v="-2.23"/>
    <x v="1"/>
  </r>
  <r>
    <d v="2024-05-26T00:00:00"/>
    <x v="0"/>
    <s v="Instagram"/>
    <s v="Carousel"/>
    <s v="Gen Z"/>
    <n v="3271"/>
    <n v="91"/>
    <n v="4"/>
    <n v="99.34"/>
    <n v="263.79000000000002"/>
    <n v="2.7820238459186793E-2"/>
    <n v="4.3956043956043959E-2"/>
    <n v="1.0916483516483517"/>
    <n v="24.835000000000001"/>
    <n v="2.6554258103482988"/>
    <n v="164.45000000000002"/>
    <x v="1"/>
  </r>
  <r>
    <d v="2024-05-26T00:00:00"/>
    <x v="0"/>
    <s v="Instagram"/>
    <s v="Carousel"/>
    <s v="Millennials"/>
    <n v="1443"/>
    <n v="17"/>
    <n v="0"/>
    <n v="90.68"/>
    <n v="0"/>
    <n v="1.1781011781011781E-2"/>
    <n v="0"/>
    <n v="5.3341176470588243"/>
    <n v="0"/>
    <n v="0"/>
    <n v="-90.68"/>
    <x v="1"/>
  </r>
  <r>
    <d v="2024-05-26T00:00:00"/>
    <x v="0"/>
    <s v="Instagram"/>
    <s v="Carousel"/>
    <s v="Gen X"/>
    <n v="132"/>
    <n v="3"/>
    <n v="0"/>
    <n v="7.88"/>
    <n v="0"/>
    <n v="2.2727272727272728E-2"/>
    <n v="0"/>
    <n v="2.6266666666666665"/>
    <n v="0"/>
    <n v="0"/>
    <n v="-7.88"/>
    <x v="1"/>
  </r>
  <r>
    <d v="2024-05-26T00:00:00"/>
    <x v="0"/>
    <s v="TikTok"/>
    <s v="Video"/>
    <s v="Gen Z"/>
    <n v="4332"/>
    <n v="169"/>
    <n v="24"/>
    <n v="289.5"/>
    <n v="1653.36"/>
    <n v="3.9012003693444139E-2"/>
    <n v="0.14201183431952663"/>
    <n v="1.7130177514792899"/>
    <n v="12.0625"/>
    <n v="5.7110880829015542"/>
    <n v="1363.86"/>
    <x v="0"/>
  </r>
  <r>
    <d v="2024-05-26T00:00:00"/>
    <x v="0"/>
    <s v="TikTok"/>
    <s v="Video"/>
    <s v="Millennials"/>
    <n v="395"/>
    <n v="11"/>
    <n v="1"/>
    <n v="25.65"/>
    <n v="58.94"/>
    <n v="2.7848101265822784E-2"/>
    <n v="9.0909090909090912E-2"/>
    <n v="2.3318181818181816"/>
    <n v="25.65"/>
    <n v="2.2978557504873294"/>
    <n v="33.29"/>
    <x v="1"/>
  </r>
  <r>
    <d v="2024-05-26T00:00:00"/>
    <x v="0"/>
    <s v="TikTok"/>
    <s v="Video"/>
    <s v="Gen X"/>
    <n v="173"/>
    <n v="6"/>
    <n v="0"/>
    <n v="10.39"/>
    <n v="0"/>
    <n v="3.4682080924855488E-2"/>
    <n v="0"/>
    <n v="1.7316666666666667"/>
    <n v="0"/>
    <n v="0"/>
    <n v="-10.39"/>
    <x v="1"/>
  </r>
  <r>
    <d v="2024-05-26T00:00:00"/>
    <x v="0"/>
    <s v="TikTok"/>
    <s v="Image"/>
    <s v="Gen Z"/>
    <n v="4279"/>
    <n v="63"/>
    <n v="1"/>
    <n v="268.52999999999997"/>
    <n v="55.38"/>
    <n v="1.4723066136947885E-2"/>
    <n v="1.5873015873015872E-2"/>
    <n v="4.2623809523809522"/>
    <n v="268.52999999999997"/>
    <n v="0.20623394034186127"/>
    <n v="-213.14999999999998"/>
    <x v="1"/>
  </r>
  <r>
    <d v="2024-05-26T00:00:00"/>
    <x v="0"/>
    <s v="TikTok"/>
    <s v="Image"/>
    <s v="Millennials"/>
    <n v="761"/>
    <n v="8"/>
    <n v="0"/>
    <n v="38.14"/>
    <n v="0"/>
    <n v="1.0512483574244415E-2"/>
    <n v="0"/>
    <n v="4.7675000000000001"/>
    <n v="0"/>
    <n v="0"/>
    <n v="-38.14"/>
    <x v="1"/>
  </r>
  <r>
    <d v="2024-05-26T00:00:00"/>
    <x v="0"/>
    <s v="TikTok"/>
    <s v="Image"/>
    <s v="Gen X"/>
    <n v="96"/>
    <n v="1"/>
    <n v="0"/>
    <n v="6.2"/>
    <n v="0"/>
    <n v="1.0416666666666666E-2"/>
    <n v="0"/>
    <n v="6.2"/>
    <n v="0"/>
    <n v="0"/>
    <n v="-6.2"/>
    <x v="1"/>
  </r>
  <r>
    <d v="2024-05-26T00:00:00"/>
    <x v="0"/>
    <s v="TikTok"/>
    <s v="Carousel"/>
    <s v="Gen Z"/>
    <n v="4883"/>
    <n v="64"/>
    <n v="4"/>
    <n v="327.91"/>
    <n v="293.92"/>
    <n v="1.310669670284661E-2"/>
    <n v="6.25E-2"/>
    <n v="5.1235937500000004"/>
    <n v="81.977500000000006"/>
    <n v="0.89634350888963432"/>
    <n v="-33.990000000000009"/>
    <x v="1"/>
  </r>
  <r>
    <d v="2024-05-26T00:00:00"/>
    <x v="0"/>
    <s v="TikTok"/>
    <s v="Carousel"/>
    <s v="Millennials"/>
    <n v="776"/>
    <n v="19"/>
    <n v="1"/>
    <n v="41.38"/>
    <n v="72.459999999999994"/>
    <n v="2.4484536082474227E-2"/>
    <n v="5.2631578947368418E-2"/>
    <n v="2.1778947368421053"/>
    <n v="41.38"/>
    <n v="1.7510874818753017"/>
    <n v="31.079999999999991"/>
    <x v="1"/>
  </r>
  <r>
    <d v="2024-05-26T00:00:00"/>
    <x v="0"/>
    <s v="TikTok"/>
    <s v="Carousel"/>
    <s v="Gen X"/>
    <n v="323"/>
    <n v="3"/>
    <n v="0"/>
    <n v="17.04"/>
    <n v="0"/>
    <n v="9.2879256965944269E-3"/>
    <n v="0"/>
    <n v="5.68"/>
    <n v="0"/>
    <n v="0"/>
    <n v="-17.04"/>
    <x v="1"/>
  </r>
  <r>
    <d v="2024-05-26T00:00:00"/>
    <x v="0"/>
    <s v="Facebook"/>
    <s v="Video"/>
    <s v="Gen Z"/>
    <n v="968"/>
    <n v="28"/>
    <n v="3"/>
    <n v="53.86"/>
    <n v="232.55"/>
    <n v="2.8925619834710745E-2"/>
    <n v="0.10714285714285714"/>
    <n v="1.9235714285714285"/>
    <n v="17.953333333333333"/>
    <n v="4.3176754548830303"/>
    <n v="178.69"/>
    <x v="0"/>
  </r>
  <r>
    <d v="2024-05-26T00:00:00"/>
    <x v="0"/>
    <s v="Facebook"/>
    <s v="Video"/>
    <s v="Millennials"/>
    <n v="5066"/>
    <n v="133"/>
    <n v="13"/>
    <n v="269.72000000000003"/>
    <n v="1169.71"/>
    <n v="2.6253454401894985E-2"/>
    <n v="9.7744360902255634E-2"/>
    <n v="2.0279699248120302"/>
    <n v="20.747692307692311"/>
    <n v="4.3367566365119377"/>
    <n v="899.99"/>
    <x v="0"/>
  </r>
  <r>
    <d v="2024-05-26T00:00:00"/>
    <x v="0"/>
    <s v="Facebook"/>
    <s v="Video"/>
    <s v="Gen X"/>
    <n v="1163"/>
    <n v="47"/>
    <n v="3"/>
    <n v="59.01"/>
    <n v="157.82"/>
    <n v="4.0412725709372314E-2"/>
    <n v="6.3829787234042548E-2"/>
    <n v="1.255531914893617"/>
    <n v="19.669999999999998"/>
    <n v="2.6744619556007456"/>
    <n v="98.81"/>
    <x v="1"/>
  </r>
  <r>
    <d v="2024-05-26T00:00:00"/>
    <x v="0"/>
    <s v="Facebook"/>
    <s v="Image"/>
    <s v="Gen Z"/>
    <n v="753"/>
    <n v="7"/>
    <n v="0"/>
    <n v="37.049999999999997"/>
    <n v="0"/>
    <n v="9.2961487383798145E-3"/>
    <n v="0"/>
    <n v="5.2928571428571427"/>
    <n v="0"/>
    <n v="0"/>
    <n v="-37.049999999999997"/>
    <x v="1"/>
  </r>
  <r>
    <d v="2024-05-26T00:00:00"/>
    <x v="0"/>
    <s v="Facebook"/>
    <s v="Image"/>
    <s v="Millennials"/>
    <n v="4741"/>
    <n v="84"/>
    <n v="1"/>
    <n v="213.08"/>
    <n v="86.7"/>
    <n v="1.7717781058848345E-2"/>
    <n v="1.1904761904761904E-2"/>
    <n v="2.5366666666666666"/>
    <n v="213.08"/>
    <n v="0.40688943119954946"/>
    <n v="-126.38000000000001"/>
    <x v="1"/>
  </r>
  <r>
    <d v="2024-05-26T00:00:00"/>
    <x v="0"/>
    <s v="Facebook"/>
    <s v="Image"/>
    <s v="Gen X"/>
    <n v="1979"/>
    <n v="14"/>
    <n v="0"/>
    <n v="65.34"/>
    <n v="0"/>
    <n v="7.0742799393633147E-3"/>
    <n v="0"/>
    <n v="4.6671428571428573"/>
    <n v="0"/>
    <n v="0"/>
    <n v="-65.34"/>
    <x v="1"/>
  </r>
  <r>
    <d v="2024-05-26T00:00:00"/>
    <x v="0"/>
    <s v="Facebook"/>
    <s v="Carousel"/>
    <s v="Gen Z"/>
    <n v="741"/>
    <n v="18"/>
    <n v="0"/>
    <n v="20.41"/>
    <n v="0"/>
    <n v="2.4291497975708502E-2"/>
    <n v="0"/>
    <n v="1.1338888888888889"/>
    <n v="0"/>
    <n v="0"/>
    <n v="-20.41"/>
    <x v="1"/>
  </r>
  <r>
    <d v="2024-05-26T00:00:00"/>
    <x v="0"/>
    <s v="Facebook"/>
    <s v="Carousel"/>
    <s v="Millennials"/>
    <n v="2897"/>
    <n v="38"/>
    <n v="1"/>
    <n v="107.59"/>
    <n v="79.63"/>
    <n v="1.3117017604418364E-2"/>
    <n v="2.6315789473684209E-2"/>
    <n v="2.8313157894736842"/>
    <n v="107.59"/>
    <n v="0.74012454689097495"/>
    <n v="-27.960000000000008"/>
    <x v="1"/>
  </r>
  <r>
    <d v="2024-05-26T00:00:00"/>
    <x v="0"/>
    <s v="Facebook"/>
    <s v="Carousel"/>
    <s v="Gen X"/>
    <n v="2039"/>
    <n v="21"/>
    <n v="0"/>
    <n v="73.459999999999994"/>
    <n v="0"/>
    <n v="1.0299166257969592E-2"/>
    <n v="0"/>
    <n v="3.4980952380952379"/>
    <n v="0"/>
    <n v="0"/>
    <n v="-73.459999999999994"/>
    <x v="1"/>
  </r>
  <r>
    <d v="2024-05-27T00:00:00"/>
    <x v="0"/>
    <s v="Instagram"/>
    <s v="Video"/>
    <s v="Gen Z"/>
    <n v="2613"/>
    <n v="78"/>
    <n v="4"/>
    <n v="83.48"/>
    <n v="289.36"/>
    <n v="2.9850746268656716E-2"/>
    <n v="5.128205128205128E-2"/>
    <n v="1.0702564102564103"/>
    <n v="20.87"/>
    <n v="3.4662194537613802"/>
    <n v="205.88"/>
    <x v="1"/>
  </r>
  <r>
    <d v="2024-05-27T00:00:00"/>
    <x v="0"/>
    <s v="Instagram"/>
    <s v="Video"/>
    <s v="Millennials"/>
    <n v="1493"/>
    <n v="32"/>
    <n v="3"/>
    <n v="65.53"/>
    <n v="274.66000000000003"/>
    <n v="2.1433355659745478E-2"/>
    <n v="9.375E-2"/>
    <n v="2.0478125"/>
    <n v="21.843333333333334"/>
    <n v="4.191362734625363"/>
    <n v="209.13000000000002"/>
    <x v="0"/>
  </r>
  <r>
    <d v="2024-05-27T00:00:00"/>
    <x v="0"/>
    <s v="Instagram"/>
    <s v="Video"/>
    <s v="Gen X"/>
    <n v="170"/>
    <n v="7"/>
    <n v="0"/>
    <n v="7.2"/>
    <n v="0"/>
    <n v="4.1176470588235294E-2"/>
    <n v="0"/>
    <n v="1.0285714285714287"/>
    <n v="0"/>
    <n v="0"/>
    <n v="-7.2"/>
    <x v="1"/>
  </r>
  <r>
    <d v="2024-05-27T00:00:00"/>
    <x v="0"/>
    <s v="Instagram"/>
    <s v="Image"/>
    <s v="Gen Z"/>
    <n v="1599"/>
    <n v="31"/>
    <n v="0"/>
    <n v="49.26"/>
    <n v="0"/>
    <n v="1.9387116948092559E-2"/>
    <n v="0"/>
    <n v="1.589032258064516"/>
    <n v="0"/>
    <n v="0"/>
    <n v="-49.26"/>
    <x v="1"/>
  </r>
  <r>
    <d v="2024-05-27T00:00:00"/>
    <x v="0"/>
    <s v="Instagram"/>
    <s v="Image"/>
    <s v="Millennials"/>
    <n v="1630"/>
    <n v="27"/>
    <n v="0"/>
    <n v="75.319999999999993"/>
    <n v="0"/>
    <n v="1.6564417177914112E-2"/>
    <n v="0"/>
    <n v="2.7896296296296295"/>
    <n v="0"/>
    <n v="0"/>
    <n v="-75.319999999999993"/>
    <x v="1"/>
  </r>
  <r>
    <d v="2024-05-27T00:00:00"/>
    <x v="0"/>
    <s v="Instagram"/>
    <s v="Image"/>
    <s v="Gen X"/>
    <n v="338"/>
    <n v="2"/>
    <n v="0"/>
    <n v="17.41"/>
    <n v="0"/>
    <n v="5.9171597633136093E-3"/>
    <n v="0"/>
    <n v="8.7050000000000001"/>
    <n v="0"/>
    <n v="0"/>
    <n v="-17.41"/>
    <x v="1"/>
  </r>
  <r>
    <d v="2024-05-27T00:00:00"/>
    <x v="0"/>
    <s v="Instagram"/>
    <s v="Carousel"/>
    <s v="Gen Z"/>
    <n v="4529"/>
    <n v="106"/>
    <n v="3"/>
    <n v="174.62"/>
    <n v="156.44"/>
    <n v="2.3404725104879665E-2"/>
    <n v="2.8301886792452831E-2"/>
    <n v="1.6473584905660377"/>
    <n v="58.206666666666671"/>
    <n v="0.8958882144084297"/>
    <n v="-18.180000000000007"/>
    <x v="1"/>
  </r>
  <r>
    <d v="2024-05-27T00:00:00"/>
    <x v="0"/>
    <s v="Instagram"/>
    <s v="Carousel"/>
    <s v="Millennials"/>
    <n v="1403"/>
    <n v="40"/>
    <n v="1"/>
    <n v="64.62"/>
    <n v="52.84"/>
    <n v="2.851033499643621E-2"/>
    <n v="2.5000000000000001E-2"/>
    <n v="1.6155000000000002"/>
    <n v="64.62"/>
    <n v="0.81770349736923553"/>
    <n v="-11.780000000000001"/>
    <x v="1"/>
  </r>
  <r>
    <d v="2024-05-27T00:00:00"/>
    <x v="0"/>
    <s v="Instagram"/>
    <s v="Carousel"/>
    <s v="Gen X"/>
    <n v="82"/>
    <n v="2"/>
    <n v="0"/>
    <n v="2.0499999999999998"/>
    <n v="0"/>
    <n v="2.4390243902439025E-2"/>
    <n v="0"/>
    <n v="1.0249999999999999"/>
    <n v="0"/>
    <n v="0"/>
    <n v="-2.0499999999999998"/>
    <x v="1"/>
  </r>
  <r>
    <d v="2024-05-27T00:00:00"/>
    <x v="0"/>
    <s v="TikTok"/>
    <s v="Video"/>
    <s v="Gen Z"/>
    <n v="7438"/>
    <n v="198"/>
    <n v="10"/>
    <n v="357.03"/>
    <n v="566.4"/>
    <n v="2.6620059155687013E-2"/>
    <n v="5.0505050505050504E-2"/>
    <n v="1.803181818181818"/>
    <n v="35.702999999999996"/>
    <n v="1.5864213091336863"/>
    <n v="209.37"/>
    <x v="1"/>
  </r>
  <r>
    <d v="2024-05-27T00:00:00"/>
    <x v="0"/>
    <s v="TikTok"/>
    <s v="Video"/>
    <s v="Millennials"/>
    <n v="613"/>
    <n v="20"/>
    <n v="2"/>
    <n v="32.4"/>
    <n v="105.92"/>
    <n v="3.2626427406199018E-2"/>
    <n v="0.1"/>
    <n v="1.6199999999999999"/>
    <n v="16.2"/>
    <n v="3.2691358024691359"/>
    <n v="73.52000000000001"/>
    <x v="1"/>
  </r>
  <r>
    <d v="2024-05-27T00:00:00"/>
    <x v="0"/>
    <s v="TikTok"/>
    <s v="Video"/>
    <s v="Gen X"/>
    <n v="495"/>
    <n v="10"/>
    <n v="1"/>
    <n v="23.74"/>
    <n v="90.59"/>
    <n v="2.0202020202020204E-2"/>
    <n v="0.1"/>
    <n v="2.3739999999999997"/>
    <n v="23.74"/>
    <n v="3.8159224936815503"/>
    <n v="66.850000000000009"/>
    <x v="0"/>
  </r>
  <r>
    <d v="2024-05-27T00:00:00"/>
    <x v="0"/>
    <s v="TikTok"/>
    <s v="Image"/>
    <s v="Gen Z"/>
    <n v="3549"/>
    <n v="26"/>
    <n v="1"/>
    <n v="148.74"/>
    <n v="82.73"/>
    <n v="7.326007326007326E-3"/>
    <n v="3.8461538461538464E-2"/>
    <n v="5.7207692307692311"/>
    <n v="148.74"/>
    <n v="0.55620545919053377"/>
    <n v="-66.010000000000005"/>
    <x v="1"/>
  </r>
  <r>
    <d v="2024-05-27T00:00:00"/>
    <x v="0"/>
    <s v="TikTok"/>
    <s v="Image"/>
    <s v="Millennials"/>
    <n v="766"/>
    <n v="14"/>
    <n v="0"/>
    <n v="43.24"/>
    <n v="0"/>
    <n v="1.8276762402088774E-2"/>
    <n v="0"/>
    <n v="3.0885714285714285"/>
    <n v="0"/>
    <n v="0"/>
    <n v="-43.24"/>
    <x v="1"/>
  </r>
  <r>
    <d v="2024-05-27T00:00:00"/>
    <x v="0"/>
    <s v="TikTok"/>
    <s v="Image"/>
    <s v="Gen X"/>
    <n v="74"/>
    <n v="1"/>
    <n v="0"/>
    <n v="2.42"/>
    <n v="0"/>
    <n v="1.3513513513513514E-2"/>
    <n v="0"/>
    <n v="2.42"/>
    <n v="0"/>
    <n v="0"/>
    <n v="-2.42"/>
    <x v="1"/>
  </r>
  <r>
    <d v="2024-05-27T00:00:00"/>
    <x v="0"/>
    <s v="TikTok"/>
    <s v="Carousel"/>
    <s v="Gen Z"/>
    <n v="2751"/>
    <n v="49"/>
    <n v="2"/>
    <n v="157.76"/>
    <n v="132.27000000000001"/>
    <n v="1.7811704834605598E-2"/>
    <n v="4.0816326530612242E-2"/>
    <n v="3.2195918367346938"/>
    <n v="78.88"/>
    <n v="0.83842545638945243"/>
    <n v="-25.489999999999981"/>
    <x v="1"/>
  </r>
  <r>
    <d v="2024-05-27T00:00:00"/>
    <x v="0"/>
    <s v="TikTok"/>
    <s v="Carousel"/>
    <s v="Millennials"/>
    <n v="520"/>
    <n v="7"/>
    <n v="0"/>
    <n v="30.3"/>
    <n v="0"/>
    <n v="1.3461538461538462E-2"/>
    <n v="0"/>
    <n v="4.3285714285714283"/>
    <n v="0"/>
    <n v="0"/>
    <n v="-30.3"/>
    <x v="1"/>
  </r>
  <r>
    <d v="2024-05-27T00:00:00"/>
    <x v="0"/>
    <s v="TikTok"/>
    <s v="Carousel"/>
    <s v="Gen X"/>
    <n v="298"/>
    <n v="7"/>
    <n v="0"/>
    <n v="9.93"/>
    <n v="0"/>
    <n v="2.3489932885906041E-2"/>
    <n v="0"/>
    <n v="1.4185714285714286"/>
    <n v="0"/>
    <n v="0"/>
    <n v="-9.93"/>
    <x v="1"/>
  </r>
  <r>
    <d v="2024-05-27T00:00:00"/>
    <x v="0"/>
    <s v="Facebook"/>
    <s v="Video"/>
    <s v="Gen Z"/>
    <n v="541"/>
    <n v="21"/>
    <n v="2"/>
    <n v="24.7"/>
    <n v="136.38"/>
    <n v="3.8817005545286505E-2"/>
    <n v="9.5238095238095233E-2"/>
    <n v="1.1761904761904762"/>
    <n v="12.35"/>
    <n v="5.5214574898785429"/>
    <n v="111.67999999999999"/>
    <x v="0"/>
  </r>
  <r>
    <d v="2024-05-27T00:00:00"/>
    <x v="0"/>
    <s v="Facebook"/>
    <s v="Video"/>
    <s v="Millennials"/>
    <n v="5323"/>
    <n v="171"/>
    <n v="25"/>
    <n v="193.53"/>
    <n v="2472.81"/>
    <n v="3.21247416870186E-2"/>
    <n v="0.14619883040935672"/>
    <n v="1.1317543859649122"/>
    <n v="7.7412000000000001"/>
    <n v="12.777398852891025"/>
    <n v="2279.2799999999997"/>
    <x v="0"/>
  </r>
  <r>
    <d v="2024-05-27T00:00:00"/>
    <x v="0"/>
    <s v="Facebook"/>
    <s v="Video"/>
    <s v="Gen X"/>
    <n v="1064"/>
    <n v="33"/>
    <n v="3"/>
    <n v="53.95"/>
    <n v="220.23"/>
    <n v="3.1015037593984961E-2"/>
    <n v="9.0909090909090912E-2"/>
    <n v="1.634848484848485"/>
    <n v="17.983333333333334"/>
    <n v="4.0821130676552357"/>
    <n v="166.27999999999997"/>
    <x v="0"/>
  </r>
  <r>
    <d v="2024-05-27T00:00:00"/>
    <x v="0"/>
    <s v="Facebook"/>
    <s v="Image"/>
    <s v="Gen Z"/>
    <n v="1219"/>
    <n v="12"/>
    <n v="0"/>
    <n v="34.4"/>
    <n v="0"/>
    <n v="9.8441345365053324E-3"/>
    <n v="0"/>
    <n v="2.8666666666666667"/>
    <n v="0"/>
    <n v="0"/>
    <n v="-34.4"/>
    <x v="1"/>
  </r>
  <r>
    <d v="2024-05-27T00:00:00"/>
    <x v="0"/>
    <s v="Facebook"/>
    <s v="Image"/>
    <s v="Millennials"/>
    <n v="2150"/>
    <n v="35"/>
    <n v="1"/>
    <n v="75.099999999999994"/>
    <n v="63.38"/>
    <n v="1.627906976744186E-2"/>
    <n v="2.8571428571428571E-2"/>
    <n v="2.1457142857142855"/>
    <n v="75.099999999999994"/>
    <n v="0.84394141145139823"/>
    <n v="-11.719999999999992"/>
    <x v="1"/>
  </r>
  <r>
    <d v="2024-05-27T00:00:00"/>
    <x v="0"/>
    <s v="Facebook"/>
    <s v="Image"/>
    <s v="Gen X"/>
    <n v="1012"/>
    <n v="5"/>
    <n v="0"/>
    <n v="44.29"/>
    <n v="0"/>
    <n v="4.940711462450593E-3"/>
    <n v="0"/>
    <n v="8.8580000000000005"/>
    <n v="0"/>
    <n v="0"/>
    <n v="-44.29"/>
    <x v="1"/>
  </r>
  <r>
    <d v="2024-05-27T00:00:00"/>
    <x v="0"/>
    <s v="Facebook"/>
    <s v="Carousel"/>
    <s v="Gen Z"/>
    <n v="897"/>
    <n v="11"/>
    <n v="0"/>
    <n v="26.79"/>
    <n v="0"/>
    <n v="1.2263099219620958E-2"/>
    <n v="0"/>
    <n v="2.4354545454545455"/>
    <n v="0"/>
    <n v="0"/>
    <n v="-26.79"/>
    <x v="1"/>
  </r>
  <r>
    <d v="2024-05-27T00:00:00"/>
    <x v="0"/>
    <s v="Facebook"/>
    <s v="Carousel"/>
    <s v="Millennials"/>
    <n v="4942"/>
    <n v="115"/>
    <n v="5"/>
    <n v="318.16000000000003"/>
    <n v="402.17"/>
    <n v="2.3269931201942533E-2"/>
    <n v="4.3478260869565216E-2"/>
    <n v="2.7666086956521743"/>
    <n v="63.632000000000005"/>
    <n v="1.2640495348252452"/>
    <n v="84.009999999999991"/>
    <x v="1"/>
  </r>
  <r>
    <d v="2024-05-27T00:00:00"/>
    <x v="0"/>
    <s v="Facebook"/>
    <s v="Carousel"/>
    <s v="Gen X"/>
    <n v="1412"/>
    <n v="18"/>
    <n v="1"/>
    <n v="52.77"/>
    <n v="66.7"/>
    <n v="1.2747875354107648E-2"/>
    <n v="5.5555555555555552E-2"/>
    <n v="2.9316666666666666"/>
    <n v="52.77"/>
    <n v="1.2639757437938222"/>
    <n v="13.93"/>
    <x v="1"/>
  </r>
  <r>
    <d v="2024-05-28T00:00:00"/>
    <x v="0"/>
    <s v="Instagram"/>
    <s v="Video"/>
    <s v="Gen Z"/>
    <n v="3448"/>
    <n v="75"/>
    <n v="8"/>
    <n v="178.45"/>
    <n v="454.12"/>
    <n v="2.1751740139211138E-2"/>
    <n v="0.10666666666666667"/>
    <n v="2.3793333333333333"/>
    <n v="22.306249999999999"/>
    <n v="2.5448024656766601"/>
    <n v="275.67"/>
    <x v="1"/>
  </r>
  <r>
    <d v="2024-05-28T00:00:00"/>
    <x v="0"/>
    <s v="Instagram"/>
    <s v="Video"/>
    <s v="Millennials"/>
    <n v="1212"/>
    <n v="35"/>
    <n v="5"/>
    <n v="39.74"/>
    <n v="433.32"/>
    <n v="2.8877887788778877E-2"/>
    <n v="0.14285714285714285"/>
    <n v="1.1354285714285715"/>
    <n v="7.9480000000000004"/>
    <n v="10.903875188726722"/>
    <n v="393.58"/>
    <x v="0"/>
  </r>
  <r>
    <d v="2024-05-28T00:00:00"/>
    <x v="0"/>
    <s v="Instagram"/>
    <s v="Video"/>
    <s v="Gen X"/>
    <n v="119"/>
    <n v="4"/>
    <n v="0"/>
    <n v="3.87"/>
    <n v="0"/>
    <n v="3.3613445378151259E-2"/>
    <n v="0"/>
    <n v="0.96750000000000003"/>
    <n v="0"/>
    <n v="0"/>
    <n v="-3.87"/>
    <x v="1"/>
  </r>
  <r>
    <d v="2024-05-28T00:00:00"/>
    <x v="0"/>
    <s v="Instagram"/>
    <s v="Image"/>
    <s v="Gen Z"/>
    <n v="2328"/>
    <n v="24"/>
    <n v="0"/>
    <n v="108.68"/>
    <n v="0"/>
    <n v="1.0309278350515464E-2"/>
    <n v="0"/>
    <n v="4.5283333333333333"/>
    <n v="0"/>
    <n v="0"/>
    <n v="-108.68"/>
    <x v="1"/>
  </r>
  <r>
    <d v="2024-05-28T00:00:00"/>
    <x v="0"/>
    <s v="Instagram"/>
    <s v="Image"/>
    <s v="Millennials"/>
    <n v="3194"/>
    <n v="39"/>
    <n v="0"/>
    <n v="206.88"/>
    <n v="0"/>
    <n v="1.2210394489668128E-2"/>
    <n v="0"/>
    <n v="5.3046153846153841"/>
    <n v="0"/>
    <n v="0"/>
    <n v="-206.88"/>
    <x v="1"/>
  </r>
  <r>
    <d v="2024-05-28T00:00:00"/>
    <x v="0"/>
    <s v="Instagram"/>
    <s v="Image"/>
    <s v="Gen X"/>
    <n v="233"/>
    <n v="2"/>
    <n v="0"/>
    <n v="11.71"/>
    <n v="0"/>
    <n v="8.5836909871244635E-3"/>
    <n v="0"/>
    <n v="5.8550000000000004"/>
    <n v="0"/>
    <n v="0"/>
    <n v="-11.71"/>
    <x v="1"/>
  </r>
  <r>
    <d v="2024-05-28T00:00:00"/>
    <x v="0"/>
    <s v="Instagram"/>
    <s v="Carousel"/>
    <s v="Gen Z"/>
    <n v="3989"/>
    <n v="94"/>
    <n v="5"/>
    <n v="158.99"/>
    <n v="413.53"/>
    <n v="2.3564803208824266E-2"/>
    <n v="5.3191489361702128E-2"/>
    <n v="1.6913829787234043"/>
    <n v="31.798000000000002"/>
    <n v="2.6009811937857723"/>
    <n v="254.53999999999996"/>
    <x v="1"/>
  </r>
  <r>
    <d v="2024-05-28T00:00:00"/>
    <x v="0"/>
    <s v="Instagram"/>
    <s v="Carousel"/>
    <s v="Millennials"/>
    <n v="3287"/>
    <n v="97"/>
    <n v="5"/>
    <n v="83.21"/>
    <n v="262.66000000000003"/>
    <n v="2.9510191664131429E-2"/>
    <n v="5.1546391752577317E-2"/>
    <n v="0.85783505154639172"/>
    <n v="16.641999999999999"/>
    <n v="3.1565917557985825"/>
    <n v="179.45000000000005"/>
    <x v="1"/>
  </r>
  <r>
    <d v="2024-05-28T00:00:00"/>
    <x v="0"/>
    <s v="Instagram"/>
    <s v="Carousel"/>
    <s v="Gen X"/>
    <n v="99"/>
    <n v="1"/>
    <n v="0"/>
    <n v="2.64"/>
    <n v="0"/>
    <n v="1.0101010101010102E-2"/>
    <n v="0"/>
    <n v="2.64"/>
    <n v="0"/>
    <n v="0"/>
    <n v="-2.64"/>
    <x v="1"/>
  </r>
  <r>
    <d v="2024-05-28T00:00:00"/>
    <x v="0"/>
    <s v="TikTok"/>
    <s v="Video"/>
    <s v="Gen Z"/>
    <n v="6148"/>
    <n v="301"/>
    <n v="43"/>
    <n v="415.72"/>
    <n v="4012.86"/>
    <n v="4.8959011060507485E-2"/>
    <n v="0.14285714285714285"/>
    <n v="1.3811295681063125"/>
    <n v="9.6679069767441863"/>
    <n v="9.6527951505821221"/>
    <n v="3597.1400000000003"/>
    <x v="0"/>
  </r>
  <r>
    <d v="2024-05-28T00:00:00"/>
    <x v="0"/>
    <s v="TikTok"/>
    <s v="Video"/>
    <s v="Millennials"/>
    <n v="904"/>
    <n v="18"/>
    <n v="1"/>
    <n v="29.3"/>
    <n v="88.2"/>
    <n v="1.9911504424778761E-2"/>
    <n v="5.5555555555555552E-2"/>
    <n v="1.6277777777777778"/>
    <n v="29.3"/>
    <n v="3.0102389078498293"/>
    <n v="58.900000000000006"/>
    <x v="1"/>
  </r>
  <r>
    <d v="2024-05-28T00:00:00"/>
    <x v="0"/>
    <s v="TikTok"/>
    <s v="Video"/>
    <s v="Gen X"/>
    <n v="142"/>
    <n v="3"/>
    <n v="0"/>
    <n v="7.66"/>
    <n v="0"/>
    <n v="2.1126760563380281E-2"/>
    <n v="0"/>
    <n v="2.5533333333333332"/>
    <n v="0"/>
    <n v="0"/>
    <n v="-7.66"/>
    <x v="1"/>
  </r>
  <r>
    <d v="2024-05-28T00:00:00"/>
    <x v="0"/>
    <s v="TikTok"/>
    <s v="Image"/>
    <s v="Gen Z"/>
    <n v="6259"/>
    <n v="116"/>
    <n v="3"/>
    <n v="169.51"/>
    <n v="258.98"/>
    <n v="1.8533312030675826E-2"/>
    <n v="2.5862068965517241E-2"/>
    <n v="1.4612931034482757"/>
    <n v="56.50333333333333"/>
    <n v="1.5278154681139757"/>
    <n v="89.470000000000027"/>
    <x v="1"/>
  </r>
  <r>
    <d v="2024-05-28T00:00:00"/>
    <x v="0"/>
    <s v="TikTok"/>
    <s v="Image"/>
    <s v="Millennials"/>
    <n v="900"/>
    <n v="17"/>
    <n v="0"/>
    <n v="20.55"/>
    <n v="0"/>
    <n v="1.8888888888888889E-2"/>
    <n v="0"/>
    <n v="1.2088235294117649"/>
    <n v="0"/>
    <n v="0"/>
    <n v="-20.55"/>
    <x v="1"/>
  </r>
  <r>
    <d v="2024-05-28T00:00:00"/>
    <x v="0"/>
    <s v="TikTok"/>
    <s v="Image"/>
    <s v="Gen X"/>
    <n v="106"/>
    <n v="0"/>
    <n v="0"/>
    <n v="2.83"/>
    <n v="0"/>
    <n v="0"/>
    <n v="0"/>
    <n v="0"/>
    <n v="0"/>
    <n v="0"/>
    <n v="-2.83"/>
    <x v="1"/>
  </r>
  <r>
    <d v="2024-05-28T00:00:00"/>
    <x v="0"/>
    <s v="TikTok"/>
    <s v="Carousel"/>
    <s v="Gen Z"/>
    <n v="5548"/>
    <n v="141"/>
    <n v="6"/>
    <n v="165.32"/>
    <n v="592.91999999999996"/>
    <n v="2.5414563806777216E-2"/>
    <n v="4.2553191489361701E-2"/>
    <n v="1.1724822695035459"/>
    <n v="27.553333333333331"/>
    <n v="3.5864989112025163"/>
    <n v="427.59999999999997"/>
    <x v="1"/>
  </r>
  <r>
    <d v="2024-05-28T00:00:00"/>
    <x v="0"/>
    <s v="TikTok"/>
    <s v="Carousel"/>
    <s v="Millennials"/>
    <n v="911"/>
    <n v="25"/>
    <n v="0"/>
    <n v="58.15"/>
    <n v="0"/>
    <n v="2.7442371020856202E-2"/>
    <n v="0"/>
    <n v="2.3260000000000001"/>
    <n v="0"/>
    <n v="0"/>
    <n v="-58.15"/>
    <x v="1"/>
  </r>
  <r>
    <d v="2024-05-28T00:00:00"/>
    <x v="0"/>
    <s v="TikTok"/>
    <s v="Carousel"/>
    <s v="Gen X"/>
    <n v="72"/>
    <n v="0"/>
    <n v="0"/>
    <n v="2.14"/>
    <n v="0"/>
    <n v="0"/>
    <n v="0"/>
    <n v="0"/>
    <n v="0"/>
    <n v="0"/>
    <n v="-2.14"/>
    <x v="1"/>
  </r>
  <r>
    <d v="2024-05-28T00:00:00"/>
    <x v="0"/>
    <s v="Facebook"/>
    <s v="Video"/>
    <s v="Gen Z"/>
    <n v="1078"/>
    <n v="47"/>
    <n v="5"/>
    <n v="28.48"/>
    <n v="487.56"/>
    <n v="4.3599257884972167E-2"/>
    <n v="0.10638297872340426"/>
    <n v="0.6059574468085106"/>
    <n v="5.6959999999999997"/>
    <n v="17.11938202247191"/>
    <n v="459.08"/>
    <x v="0"/>
  </r>
  <r>
    <d v="2024-05-28T00:00:00"/>
    <x v="0"/>
    <s v="Facebook"/>
    <s v="Video"/>
    <s v="Millennials"/>
    <n v="5171"/>
    <n v="206"/>
    <n v="19"/>
    <n v="235.5"/>
    <n v="1071.75"/>
    <n v="3.9837555598530264E-2"/>
    <n v="9.2233009708737865E-2"/>
    <n v="1.1432038834951457"/>
    <n v="12.394736842105264"/>
    <n v="4.5509554140127388"/>
    <n v="836.25"/>
    <x v="0"/>
  </r>
  <r>
    <d v="2024-05-28T00:00:00"/>
    <x v="0"/>
    <s v="Facebook"/>
    <s v="Video"/>
    <s v="Gen X"/>
    <n v="1501"/>
    <n v="47"/>
    <n v="6"/>
    <n v="52.31"/>
    <n v="394.68"/>
    <n v="3.1312458361092602E-2"/>
    <n v="0.1276595744680851"/>
    <n v="1.1129787234042554"/>
    <n v="8.7183333333333337"/>
    <n v="7.5450200726438537"/>
    <n v="342.37"/>
    <x v="0"/>
  </r>
  <r>
    <d v="2024-05-28T00:00:00"/>
    <x v="0"/>
    <s v="Facebook"/>
    <s v="Image"/>
    <s v="Gen Z"/>
    <n v="1438"/>
    <n v="19"/>
    <n v="0"/>
    <n v="57.19"/>
    <n v="0"/>
    <n v="1.3212795549374131E-2"/>
    <n v="0"/>
    <n v="3.01"/>
    <n v="0"/>
    <n v="0"/>
    <n v="-57.19"/>
    <x v="1"/>
  </r>
  <r>
    <d v="2024-05-28T00:00:00"/>
    <x v="0"/>
    <s v="Facebook"/>
    <s v="Image"/>
    <s v="Millennials"/>
    <n v="3407"/>
    <n v="60"/>
    <n v="1"/>
    <n v="144.91"/>
    <n v="95.27"/>
    <n v="1.7610801291458762E-2"/>
    <n v="1.6666666666666666E-2"/>
    <n v="2.4151666666666665"/>
    <n v="144.91"/>
    <n v="0.65744255054861633"/>
    <n v="-49.64"/>
    <x v="1"/>
  </r>
  <r>
    <d v="2024-05-28T00:00:00"/>
    <x v="0"/>
    <s v="Facebook"/>
    <s v="Image"/>
    <s v="Gen X"/>
    <n v="1391"/>
    <n v="27"/>
    <n v="0"/>
    <n v="71.5"/>
    <n v="0"/>
    <n v="1.9410496046010063E-2"/>
    <n v="0"/>
    <n v="2.6481481481481484"/>
    <n v="0"/>
    <n v="0"/>
    <n v="-71.5"/>
    <x v="1"/>
  </r>
  <r>
    <d v="2024-05-28T00:00:00"/>
    <x v="0"/>
    <s v="Facebook"/>
    <s v="Carousel"/>
    <s v="Gen Z"/>
    <n v="1189"/>
    <n v="21"/>
    <n v="1"/>
    <n v="74.87"/>
    <n v="87.48"/>
    <n v="1.7661900756938603E-2"/>
    <n v="4.7619047619047616E-2"/>
    <n v="3.5652380952380955"/>
    <n v="74.87"/>
    <n v="1.1684252704688125"/>
    <n v="12.61"/>
    <x v="1"/>
  </r>
  <r>
    <d v="2024-05-28T00:00:00"/>
    <x v="0"/>
    <s v="Facebook"/>
    <s v="Carousel"/>
    <s v="Millennials"/>
    <n v="5457"/>
    <n v="57"/>
    <n v="3"/>
    <n v="198.91"/>
    <n v="169.01"/>
    <n v="1.0445299615173173E-2"/>
    <n v="5.2631578947368418E-2"/>
    <n v="3.4896491228070174"/>
    <n v="66.303333333333327"/>
    <n v="0.84968076014277816"/>
    <n v="-29.900000000000006"/>
    <x v="1"/>
  </r>
  <r>
    <d v="2024-05-28T00:00:00"/>
    <x v="0"/>
    <s v="Facebook"/>
    <s v="Carousel"/>
    <s v="Gen X"/>
    <n v="1827"/>
    <n v="34"/>
    <n v="2"/>
    <n v="53.95"/>
    <n v="150.83000000000001"/>
    <n v="1.8609742747673783E-2"/>
    <n v="5.8823529411764705E-2"/>
    <n v="1.5867647058823531"/>
    <n v="26.975000000000001"/>
    <n v="2.7957367933271549"/>
    <n v="96.88000000000001"/>
    <x v="1"/>
  </r>
  <r>
    <d v="2024-05-29T00:00:00"/>
    <x v="0"/>
    <s v="Instagram"/>
    <s v="Video"/>
    <s v="Gen Z"/>
    <n v="2919"/>
    <n v="76"/>
    <n v="7"/>
    <n v="75.14"/>
    <n v="489.77"/>
    <n v="2.6036313806097978E-2"/>
    <n v="9.2105263157894732E-2"/>
    <n v="0.98868421052631583"/>
    <n v="10.734285714285715"/>
    <n v="6.5180995475113122"/>
    <n v="414.63"/>
    <x v="0"/>
  </r>
  <r>
    <d v="2024-05-29T00:00:00"/>
    <x v="0"/>
    <s v="Instagram"/>
    <s v="Video"/>
    <s v="Millennials"/>
    <n v="3957"/>
    <n v="94"/>
    <n v="11"/>
    <n v="157.35"/>
    <n v="953.32"/>
    <n v="2.3755370229972202E-2"/>
    <n v="0.11702127659574468"/>
    <n v="1.673936170212766"/>
    <n v="14.304545454545455"/>
    <n v="6.0585954877661274"/>
    <n v="795.97"/>
    <x v="0"/>
  </r>
  <r>
    <d v="2024-05-29T00:00:00"/>
    <x v="0"/>
    <s v="Instagram"/>
    <s v="Video"/>
    <s v="Gen X"/>
    <n v="357"/>
    <n v="16"/>
    <n v="1"/>
    <n v="14.72"/>
    <n v="99.08"/>
    <n v="4.4817927170868348E-2"/>
    <n v="6.25E-2"/>
    <n v="0.92"/>
    <n v="14.72"/>
    <n v="6.7309782608695645"/>
    <n v="84.36"/>
    <x v="0"/>
  </r>
  <r>
    <d v="2024-05-29T00:00:00"/>
    <x v="0"/>
    <s v="Instagram"/>
    <s v="Image"/>
    <s v="Gen Z"/>
    <n v="4338"/>
    <n v="27"/>
    <n v="0"/>
    <n v="206.74"/>
    <n v="0"/>
    <n v="6.2240663900414933E-3"/>
    <n v="0"/>
    <n v="7.6570370370370373"/>
    <n v="0"/>
    <n v="0"/>
    <n v="-206.74"/>
    <x v="1"/>
  </r>
  <r>
    <d v="2024-05-29T00:00:00"/>
    <x v="0"/>
    <s v="Instagram"/>
    <s v="Image"/>
    <s v="Millennials"/>
    <n v="1798"/>
    <n v="22"/>
    <n v="0"/>
    <n v="75.92"/>
    <n v="0"/>
    <n v="1.2235817575083427E-2"/>
    <n v="0"/>
    <n v="3.4509090909090911"/>
    <n v="0"/>
    <n v="0"/>
    <n v="-75.92"/>
    <x v="1"/>
  </r>
  <r>
    <d v="2024-05-29T00:00:00"/>
    <x v="0"/>
    <s v="Instagram"/>
    <s v="Image"/>
    <s v="Gen X"/>
    <n v="104"/>
    <n v="1"/>
    <n v="0"/>
    <n v="4.01"/>
    <n v="0"/>
    <n v="9.6153846153846159E-3"/>
    <n v="0"/>
    <n v="4.01"/>
    <n v="0"/>
    <n v="0"/>
    <n v="-4.01"/>
    <x v="1"/>
  </r>
  <r>
    <d v="2024-05-29T00:00:00"/>
    <x v="0"/>
    <s v="Instagram"/>
    <s v="Carousel"/>
    <s v="Gen Z"/>
    <n v="4118"/>
    <n v="79"/>
    <n v="6"/>
    <n v="152.65"/>
    <n v="570.74"/>
    <n v="1.9184069936862554E-2"/>
    <n v="7.5949367088607597E-2"/>
    <n v="1.9322784810126583"/>
    <n v="25.441666666666666"/>
    <n v="3.7388797903701279"/>
    <n v="418.09000000000003"/>
    <x v="0"/>
  </r>
  <r>
    <d v="2024-05-29T00:00:00"/>
    <x v="0"/>
    <s v="Instagram"/>
    <s v="Carousel"/>
    <s v="Millennials"/>
    <n v="3647"/>
    <n v="95"/>
    <n v="5"/>
    <n v="83.85"/>
    <n v="260.32"/>
    <n v="2.6048807238826431E-2"/>
    <n v="5.2631578947368418E-2"/>
    <n v="0.88263157894736832"/>
    <n v="16.77"/>
    <n v="3.1045915324985094"/>
    <n v="176.47"/>
    <x v="1"/>
  </r>
  <r>
    <d v="2024-05-29T00:00:00"/>
    <x v="0"/>
    <s v="Instagram"/>
    <s v="Carousel"/>
    <s v="Gen X"/>
    <n v="198"/>
    <n v="2"/>
    <n v="0"/>
    <n v="7.52"/>
    <n v="0"/>
    <n v="1.0101010101010102E-2"/>
    <n v="0"/>
    <n v="3.76"/>
    <n v="0"/>
    <n v="0"/>
    <n v="-7.52"/>
    <x v="1"/>
  </r>
  <r>
    <d v="2024-05-29T00:00:00"/>
    <x v="0"/>
    <s v="TikTok"/>
    <s v="Video"/>
    <s v="Gen Z"/>
    <n v="3945"/>
    <n v="175"/>
    <n v="26"/>
    <n v="140.53"/>
    <n v="1709.92"/>
    <n v="4.4359949302915085E-2"/>
    <n v="0.14857142857142858"/>
    <n v="0.80302857142857142"/>
    <n v="5.4050000000000002"/>
    <n v="12.167651035366115"/>
    <n v="1569.39"/>
    <x v="0"/>
  </r>
  <r>
    <d v="2024-05-29T00:00:00"/>
    <x v="0"/>
    <s v="TikTok"/>
    <s v="Video"/>
    <s v="Millennials"/>
    <n v="661"/>
    <n v="32"/>
    <n v="3"/>
    <n v="33.630000000000003"/>
    <n v="200.23"/>
    <n v="4.8411497730711045E-2"/>
    <n v="9.375E-2"/>
    <n v="1.0509375000000001"/>
    <n v="11.21"/>
    <n v="5.9539101992268799"/>
    <n v="166.6"/>
    <x v="0"/>
  </r>
  <r>
    <d v="2024-05-29T00:00:00"/>
    <x v="0"/>
    <s v="TikTok"/>
    <s v="Video"/>
    <s v="Gen X"/>
    <n v="106"/>
    <n v="5"/>
    <n v="0"/>
    <n v="2.64"/>
    <n v="0"/>
    <n v="4.716981132075472E-2"/>
    <n v="0"/>
    <n v="0.52800000000000002"/>
    <n v="0"/>
    <n v="0"/>
    <n v="-2.64"/>
    <x v="1"/>
  </r>
  <r>
    <d v="2024-05-29T00:00:00"/>
    <x v="0"/>
    <s v="TikTok"/>
    <s v="Image"/>
    <s v="Gen Z"/>
    <n v="4496"/>
    <n v="81"/>
    <n v="3"/>
    <n v="206.2"/>
    <n v="223.53"/>
    <n v="1.8016014234875446E-2"/>
    <n v="3.7037037037037035E-2"/>
    <n v="2.5456790123456789"/>
    <n v="68.733333333333334"/>
    <n v="1.0840446168768187"/>
    <n v="17.330000000000013"/>
    <x v="1"/>
  </r>
  <r>
    <d v="2024-05-29T00:00:00"/>
    <x v="0"/>
    <s v="TikTok"/>
    <s v="Image"/>
    <s v="Millennials"/>
    <n v="283"/>
    <n v="5"/>
    <n v="0"/>
    <n v="9.89"/>
    <n v="0"/>
    <n v="1.7667844522968199E-2"/>
    <n v="0"/>
    <n v="1.9780000000000002"/>
    <n v="0"/>
    <n v="0"/>
    <n v="-9.89"/>
    <x v="1"/>
  </r>
  <r>
    <d v="2024-05-29T00:00:00"/>
    <x v="0"/>
    <s v="TikTok"/>
    <s v="Image"/>
    <s v="Gen X"/>
    <n v="103"/>
    <n v="1"/>
    <n v="0"/>
    <n v="5.38"/>
    <n v="0"/>
    <n v="9.7087378640776691E-3"/>
    <n v="0"/>
    <n v="5.38"/>
    <n v="0"/>
    <n v="0"/>
    <n v="-5.38"/>
    <x v="1"/>
  </r>
  <r>
    <d v="2024-05-29T00:00:00"/>
    <x v="0"/>
    <s v="TikTok"/>
    <s v="Carousel"/>
    <s v="Gen Z"/>
    <n v="3373"/>
    <n v="43"/>
    <n v="3"/>
    <n v="192.07"/>
    <n v="263.63"/>
    <n v="1.2748295286095465E-2"/>
    <n v="6.9767441860465115E-2"/>
    <n v="4.4667441860465118"/>
    <n v="64.023333333333326"/>
    <n v="1.3725724996095174"/>
    <n v="71.56"/>
    <x v="1"/>
  </r>
  <r>
    <d v="2024-05-29T00:00:00"/>
    <x v="0"/>
    <s v="TikTok"/>
    <s v="Carousel"/>
    <s v="Millennials"/>
    <n v="301"/>
    <n v="8"/>
    <n v="0"/>
    <n v="18.73"/>
    <n v="0"/>
    <n v="2.6578073089700997E-2"/>
    <n v="0"/>
    <n v="2.3412500000000001"/>
    <n v="0"/>
    <n v="0"/>
    <n v="-18.73"/>
    <x v="1"/>
  </r>
  <r>
    <d v="2024-05-29T00:00:00"/>
    <x v="0"/>
    <s v="TikTok"/>
    <s v="Carousel"/>
    <s v="Gen X"/>
    <n v="368"/>
    <n v="9"/>
    <n v="0"/>
    <n v="20.14"/>
    <n v="0"/>
    <n v="2.4456521739130436E-2"/>
    <n v="0"/>
    <n v="2.2377777777777776"/>
    <n v="0"/>
    <n v="0"/>
    <n v="-20.14"/>
    <x v="1"/>
  </r>
  <r>
    <d v="2024-05-29T00:00:00"/>
    <x v="0"/>
    <s v="Facebook"/>
    <s v="Video"/>
    <s v="Gen Z"/>
    <n v="816"/>
    <n v="31"/>
    <n v="3"/>
    <n v="42.97"/>
    <n v="277.29000000000002"/>
    <n v="3.7990196078431369E-2"/>
    <n v="9.6774193548387094E-2"/>
    <n v="1.3861290322580644"/>
    <n v="14.323333333333332"/>
    <n v="6.4531068187107294"/>
    <n v="234.32000000000002"/>
    <x v="0"/>
  </r>
  <r>
    <d v="2024-05-29T00:00:00"/>
    <x v="0"/>
    <s v="Facebook"/>
    <s v="Video"/>
    <s v="Millennials"/>
    <n v="4280"/>
    <n v="100"/>
    <n v="13"/>
    <n v="245.93"/>
    <n v="771.1"/>
    <n v="2.336448598130841E-2"/>
    <n v="0.13"/>
    <n v="2.4593000000000003"/>
    <n v="18.91769230769231"/>
    <n v="3.1354450453381042"/>
    <n v="525.17000000000007"/>
    <x v="1"/>
  </r>
  <r>
    <d v="2024-05-29T00:00:00"/>
    <x v="0"/>
    <s v="Facebook"/>
    <s v="Video"/>
    <s v="Gen X"/>
    <n v="2049"/>
    <n v="64"/>
    <n v="5"/>
    <n v="52.31"/>
    <n v="366.66"/>
    <n v="3.1234748657881894E-2"/>
    <n v="7.8125E-2"/>
    <n v="0.81734375000000004"/>
    <n v="10.462"/>
    <n v="7.0093672337985087"/>
    <n v="314.35000000000002"/>
    <x v="0"/>
  </r>
  <r>
    <d v="2024-05-29T00:00:00"/>
    <x v="0"/>
    <s v="Facebook"/>
    <s v="Image"/>
    <s v="Gen Z"/>
    <n v="1317"/>
    <n v="11"/>
    <n v="0"/>
    <n v="77.650000000000006"/>
    <n v="0"/>
    <n v="8.3523158694001516E-3"/>
    <n v="0"/>
    <n v="7.0590909090909095"/>
    <n v="0"/>
    <n v="0"/>
    <n v="-77.650000000000006"/>
    <x v="1"/>
  </r>
  <r>
    <d v="2024-05-29T00:00:00"/>
    <x v="0"/>
    <s v="Facebook"/>
    <s v="Image"/>
    <s v="Millennials"/>
    <n v="2677"/>
    <n v="16"/>
    <n v="0"/>
    <n v="156.38999999999999"/>
    <n v="0"/>
    <n v="5.9768397459843111E-3"/>
    <n v="0"/>
    <n v="9.7743749999999991"/>
    <n v="0"/>
    <n v="0"/>
    <n v="-156.38999999999999"/>
    <x v="1"/>
  </r>
  <r>
    <d v="2024-05-29T00:00:00"/>
    <x v="0"/>
    <s v="Facebook"/>
    <s v="Image"/>
    <s v="Gen X"/>
    <n v="1251"/>
    <n v="12"/>
    <n v="0"/>
    <n v="34.36"/>
    <n v="0"/>
    <n v="9.5923261390887284E-3"/>
    <n v="0"/>
    <n v="2.8633333333333333"/>
    <n v="0"/>
    <n v="0"/>
    <n v="-34.36"/>
    <x v="1"/>
  </r>
  <r>
    <d v="2024-05-29T00:00:00"/>
    <x v="0"/>
    <s v="Facebook"/>
    <s v="Carousel"/>
    <s v="Gen Z"/>
    <n v="1131"/>
    <n v="22"/>
    <n v="1"/>
    <n v="26.25"/>
    <n v="69.78"/>
    <n v="1.9451812555260833E-2"/>
    <n v="4.5454545454545456E-2"/>
    <n v="1.1931818181818181"/>
    <n v="26.25"/>
    <n v="2.6582857142857144"/>
    <n v="43.53"/>
    <x v="1"/>
  </r>
  <r>
    <d v="2024-05-29T00:00:00"/>
    <x v="0"/>
    <s v="Facebook"/>
    <s v="Carousel"/>
    <s v="Millennials"/>
    <n v="4984"/>
    <n v="102"/>
    <n v="7"/>
    <n v="160.72"/>
    <n v="561.6"/>
    <n v="2.0465489566613163E-2"/>
    <n v="6.8627450980392163E-2"/>
    <n v="1.5756862745098039"/>
    <n v="22.96"/>
    <n v="3.4942757590841218"/>
    <n v="400.88"/>
    <x v="1"/>
  </r>
  <r>
    <d v="2024-05-29T00:00:00"/>
    <x v="0"/>
    <s v="Facebook"/>
    <s v="Carousel"/>
    <s v="Gen X"/>
    <n v="1696"/>
    <n v="25"/>
    <n v="1"/>
    <n v="95.28"/>
    <n v="54.69"/>
    <n v="1.4740566037735849E-2"/>
    <n v="0.04"/>
    <n v="3.8111999999999999"/>
    <n v="95.28"/>
    <n v="0.57399244332493704"/>
    <n v="-40.590000000000003"/>
    <x v="1"/>
  </r>
  <r>
    <d v="2024-05-30T00:00:00"/>
    <x v="0"/>
    <s v="Instagram"/>
    <s v="Video"/>
    <s v="Gen Z"/>
    <n v="2519"/>
    <n v="78"/>
    <n v="5"/>
    <n v="127.18"/>
    <n v="406.01"/>
    <n v="3.0964668519253672E-2"/>
    <n v="6.4102564102564097E-2"/>
    <n v="1.6305128205128205"/>
    <n v="25.436"/>
    <n v="3.1924044661110234"/>
    <n v="278.83"/>
    <x v="1"/>
  </r>
  <r>
    <d v="2024-05-30T00:00:00"/>
    <x v="0"/>
    <s v="Instagram"/>
    <s v="Video"/>
    <s v="Millennials"/>
    <n v="1174"/>
    <n v="40"/>
    <n v="3"/>
    <n v="35.409999999999997"/>
    <n v="275.61"/>
    <n v="3.4071550255536626E-2"/>
    <n v="7.4999999999999997E-2"/>
    <n v="0.88524999999999987"/>
    <n v="11.803333333333333"/>
    <n v="7.7833945213216618"/>
    <n v="240.20000000000002"/>
    <x v="0"/>
  </r>
  <r>
    <d v="2024-05-30T00:00:00"/>
    <x v="0"/>
    <s v="Instagram"/>
    <s v="Video"/>
    <s v="Gen X"/>
    <n v="193"/>
    <n v="5"/>
    <n v="0"/>
    <n v="10.8"/>
    <n v="0"/>
    <n v="2.5906735751295335E-2"/>
    <n v="0"/>
    <n v="2.16"/>
    <n v="0"/>
    <n v="0"/>
    <n v="-10.8"/>
    <x v="1"/>
  </r>
  <r>
    <d v="2024-05-30T00:00:00"/>
    <x v="0"/>
    <s v="Instagram"/>
    <s v="Image"/>
    <s v="Gen Z"/>
    <n v="4974"/>
    <n v="80"/>
    <n v="3"/>
    <n v="180.13"/>
    <n v="232.62"/>
    <n v="1.6083634901487735E-2"/>
    <n v="3.7499999999999999E-2"/>
    <n v="2.2516249999999998"/>
    <n v="60.043333333333329"/>
    <n v="1.2914006550824406"/>
    <n v="52.490000000000009"/>
    <x v="1"/>
  </r>
  <r>
    <d v="2024-05-30T00:00:00"/>
    <x v="0"/>
    <s v="Instagram"/>
    <s v="Image"/>
    <s v="Millennials"/>
    <n v="1865"/>
    <n v="30"/>
    <n v="0"/>
    <n v="98.38"/>
    <n v="0"/>
    <n v="1.6085790884718499E-2"/>
    <n v="0"/>
    <n v="3.2793333333333332"/>
    <n v="0"/>
    <n v="0"/>
    <n v="-98.38"/>
    <x v="1"/>
  </r>
  <r>
    <d v="2024-05-30T00:00:00"/>
    <x v="0"/>
    <s v="Instagram"/>
    <s v="Image"/>
    <s v="Gen X"/>
    <n v="470"/>
    <n v="8"/>
    <n v="0"/>
    <n v="18.87"/>
    <n v="0"/>
    <n v="1.7021276595744681E-2"/>
    <n v="0"/>
    <n v="2.3587500000000001"/>
    <n v="0"/>
    <n v="0"/>
    <n v="-18.87"/>
    <x v="1"/>
  </r>
  <r>
    <d v="2024-05-30T00:00:00"/>
    <x v="0"/>
    <s v="Instagram"/>
    <s v="Carousel"/>
    <s v="Gen Z"/>
    <n v="4545"/>
    <n v="48"/>
    <n v="2"/>
    <n v="149.91999999999999"/>
    <n v="181.52"/>
    <n v="1.0561056105610561E-2"/>
    <n v="4.1666666666666664E-2"/>
    <n v="3.1233333333333331"/>
    <n v="74.959999999999994"/>
    <n v="1.2107790821771613"/>
    <n v="31.600000000000023"/>
    <x v="1"/>
  </r>
  <r>
    <d v="2024-05-30T00:00:00"/>
    <x v="0"/>
    <s v="Instagram"/>
    <s v="Carousel"/>
    <s v="Millennials"/>
    <n v="3047"/>
    <n v="43"/>
    <n v="2"/>
    <n v="171.02"/>
    <n v="117.71"/>
    <n v="1.4112241549064654E-2"/>
    <n v="4.6511627906976744E-2"/>
    <n v="3.9772093023255817"/>
    <n v="85.51"/>
    <n v="0.6882820722722488"/>
    <n v="-53.310000000000016"/>
    <x v="1"/>
  </r>
  <r>
    <d v="2024-05-30T00:00:00"/>
    <x v="0"/>
    <s v="Instagram"/>
    <s v="Carousel"/>
    <s v="Gen X"/>
    <n v="316"/>
    <n v="7"/>
    <n v="0"/>
    <n v="18.14"/>
    <n v="0"/>
    <n v="2.2151898734177215E-2"/>
    <n v="0"/>
    <n v="2.5914285714285716"/>
    <n v="0"/>
    <n v="0"/>
    <n v="-18.14"/>
    <x v="1"/>
  </r>
  <r>
    <d v="2024-05-30T00:00:00"/>
    <x v="0"/>
    <s v="TikTok"/>
    <s v="Video"/>
    <s v="Gen Z"/>
    <n v="6323"/>
    <n v="286"/>
    <n v="29"/>
    <n v="154.43"/>
    <n v="1493"/>
    <n v="4.5231693816226472E-2"/>
    <n v="0.10139860139860139"/>
    <n v="0.53996503496503501"/>
    <n v="5.325172413793104"/>
    <n v="9.667810658550799"/>
    <n v="1338.57"/>
    <x v="0"/>
  </r>
  <r>
    <d v="2024-05-30T00:00:00"/>
    <x v="0"/>
    <s v="TikTok"/>
    <s v="Video"/>
    <s v="Millennials"/>
    <n v="378"/>
    <n v="13"/>
    <n v="1"/>
    <n v="25.79"/>
    <n v="98.76"/>
    <n v="3.439153439153439E-2"/>
    <n v="7.6923076923076927E-2"/>
    <n v="1.9838461538461538"/>
    <n v="25.79"/>
    <n v="3.8293912369135326"/>
    <n v="72.97"/>
    <x v="0"/>
  </r>
  <r>
    <d v="2024-05-30T00:00:00"/>
    <x v="0"/>
    <s v="TikTok"/>
    <s v="Video"/>
    <s v="Gen X"/>
    <n v="59"/>
    <n v="2"/>
    <n v="0"/>
    <n v="2.14"/>
    <n v="0"/>
    <n v="3.3898305084745763E-2"/>
    <n v="0"/>
    <n v="1.07"/>
    <n v="0"/>
    <n v="0"/>
    <n v="-2.14"/>
    <x v="1"/>
  </r>
  <r>
    <d v="2024-05-30T00:00:00"/>
    <x v="0"/>
    <s v="TikTok"/>
    <s v="Image"/>
    <s v="Gen Z"/>
    <n v="4866"/>
    <n v="40"/>
    <n v="1"/>
    <n v="325.08"/>
    <n v="97.35"/>
    <n v="8.2203041512535959E-3"/>
    <n v="2.5000000000000001E-2"/>
    <n v="8.1269999999999989"/>
    <n v="325.08"/>
    <n v="0.29946474713916577"/>
    <n v="-227.73"/>
    <x v="1"/>
  </r>
  <r>
    <d v="2024-05-30T00:00:00"/>
    <x v="0"/>
    <s v="TikTok"/>
    <s v="Image"/>
    <s v="Millennials"/>
    <n v="573"/>
    <n v="9"/>
    <n v="0"/>
    <n v="31.9"/>
    <n v="0"/>
    <n v="1.5706806282722512E-2"/>
    <n v="0"/>
    <n v="3.5444444444444443"/>
    <n v="0"/>
    <n v="0"/>
    <n v="-31.9"/>
    <x v="1"/>
  </r>
  <r>
    <d v="2024-05-30T00:00:00"/>
    <x v="0"/>
    <s v="TikTok"/>
    <s v="Image"/>
    <s v="Gen X"/>
    <n v="457"/>
    <n v="8"/>
    <n v="0"/>
    <n v="31.03"/>
    <n v="0"/>
    <n v="1.7505470459518599E-2"/>
    <n v="0"/>
    <n v="3.8787500000000001"/>
    <n v="0"/>
    <n v="0"/>
    <n v="-31.03"/>
    <x v="1"/>
  </r>
  <r>
    <d v="2024-05-30T00:00:00"/>
    <x v="0"/>
    <s v="TikTok"/>
    <s v="Carousel"/>
    <s v="Gen Z"/>
    <n v="4196"/>
    <n v="104"/>
    <n v="7"/>
    <n v="101.12"/>
    <n v="350"/>
    <n v="2.4785510009532889E-2"/>
    <n v="6.7307692307692304E-2"/>
    <n v="0.97230769230769232"/>
    <n v="14.445714285714287"/>
    <n v="3.4612341772151898"/>
    <n v="248.88"/>
    <x v="1"/>
  </r>
  <r>
    <d v="2024-05-30T00:00:00"/>
    <x v="0"/>
    <s v="TikTok"/>
    <s v="Carousel"/>
    <s v="Millennials"/>
    <n v="880"/>
    <n v="23"/>
    <n v="1"/>
    <n v="33.68"/>
    <n v="50.1"/>
    <n v="2.6136363636363635E-2"/>
    <n v="4.3478260869565216E-2"/>
    <n v="1.4643478260869565"/>
    <n v="33.68"/>
    <n v="1.4875296912114016"/>
    <n v="16.420000000000002"/>
    <x v="1"/>
  </r>
  <r>
    <d v="2024-05-30T00:00:00"/>
    <x v="0"/>
    <s v="TikTok"/>
    <s v="Carousel"/>
    <s v="Gen X"/>
    <n v="309"/>
    <n v="4"/>
    <n v="0"/>
    <n v="12.12"/>
    <n v="0"/>
    <n v="1.2944983818770227E-2"/>
    <n v="0"/>
    <n v="3.03"/>
    <n v="0"/>
    <n v="0"/>
    <n v="-12.12"/>
    <x v="1"/>
  </r>
  <r>
    <d v="2024-05-30T00:00:00"/>
    <x v="0"/>
    <s v="Facebook"/>
    <s v="Video"/>
    <s v="Gen Z"/>
    <n v="990"/>
    <n v="45"/>
    <n v="4"/>
    <n v="37.729999999999997"/>
    <n v="353.91"/>
    <n v="4.5454545454545456E-2"/>
    <n v="8.8888888888888892E-2"/>
    <n v="0.83844444444444433"/>
    <n v="9.4324999999999992"/>
    <n v="9.3800689106811568"/>
    <n v="316.18"/>
    <x v="0"/>
  </r>
  <r>
    <d v="2024-05-30T00:00:00"/>
    <x v="0"/>
    <s v="Facebook"/>
    <s v="Video"/>
    <s v="Millennials"/>
    <n v="3997"/>
    <n v="177"/>
    <n v="25"/>
    <n v="175.03"/>
    <n v="2281.0500000000002"/>
    <n v="4.428321240930698E-2"/>
    <n v="0.14124293785310735"/>
    <n v="0.98887005649717519"/>
    <n v="7.0011999999999999"/>
    <n v="13.032337313603383"/>
    <n v="2106.02"/>
    <x v="0"/>
  </r>
  <r>
    <d v="2024-05-30T00:00:00"/>
    <x v="0"/>
    <s v="Facebook"/>
    <s v="Video"/>
    <s v="Gen X"/>
    <n v="1156"/>
    <n v="25"/>
    <n v="2"/>
    <n v="76.739999999999995"/>
    <n v="198.35"/>
    <n v="2.162629757785467E-2"/>
    <n v="0.08"/>
    <n v="3.0695999999999999"/>
    <n v="38.369999999999997"/>
    <n v="2.5847015897836854"/>
    <n v="121.61"/>
    <x v="1"/>
  </r>
  <r>
    <d v="2024-05-30T00:00:00"/>
    <x v="0"/>
    <s v="Facebook"/>
    <s v="Image"/>
    <s v="Gen Z"/>
    <n v="1073"/>
    <n v="13"/>
    <n v="0"/>
    <n v="36.729999999999997"/>
    <n v="0"/>
    <n v="1.2115563839701771E-2"/>
    <n v="0"/>
    <n v="2.8253846153846149"/>
    <n v="0"/>
    <n v="0"/>
    <n v="-36.729999999999997"/>
    <x v="1"/>
  </r>
  <r>
    <d v="2024-05-30T00:00:00"/>
    <x v="0"/>
    <s v="Facebook"/>
    <s v="Image"/>
    <s v="Millennials"/>
    <n v="5551"/>
    <n v="64"/>
    <n v="2"/>
    <n v="315.88"/>
    <n v="157.83000000000001"/>
    <n v="1.1529454152404972E-2"/>
    <n v="3.125E-2"/>
    <n v="4.9356249999999999"/>
    <n v="157.94"/>
    <n v="0.49965176649360521"/>
    <n v="-158.04999999999998"/>
    <x v="1"/>
  </r>
  <r>
    <d v="2024-05-30T00:00:00"/>
    <x v="0"/>
    <s v="Facebook"/>
    <s v="Image"/>
    <s v="Gen X"/>
    <n v="2600"/>
    <n v="24"/>
    <n v="0"/>
    <n v="70.400000000000006"/>
    <n v="0"/>
    <n v="9.2307692307692316E-3"/>
    <n v="0"/>
    <n v="2.9333333333333336"/>
    <n v="0"/>
    <n v="0"/>
    <n v="-70.400000000000006"/>
    <x v="1"/>
  </r>
  <r>
    <d v="2024-05-30T00:00:00"/>
    <x v="0"/>
    <s v="Facebook"/>
    <s v="Carousel"/>
    <s v="Gen Z"/>
    <n v="1346"/>
    <n v="13"/>
    <n v="0"/>
    <n v="68.849999999999994"/>
    <n v="0"/>
    <n v="9.658246656760773E-3"/>
    <n v="0"/>
    <n v="5.296153846153846"/>
    <n v="0"/>
    <n v="0"/>
    <n v="-68.849999999999994"/>
    <x v="1"/>
  </r>
  <r>
    <d v="2024-05-30T00:00:00"/>
    <x v="0"/>
    <s v="Facebook"/>
    <s v="Carousel"/>
    <s v="Millennials"/>
    <n v="5864"/>
    <n v="117"/>
    <n v="8"/>
    <n v="254.95"/>
    <n v="510.89"/>
    <n v="1.9952251023192358E-2"/>
    <n v="6.8376068376068383E-2"/>
    <n v="2.1790598290598289"/>
    <n v="31.868749999999999"/>
    <n v="2.0038831143361442"/>
    <n v="255.94"/>
    <x v="1"/>
  </r>
  <r>
    <d v="2024-05-30T00:00:00"/>
    <x v="0"/>
    <s v="Facebook"/>
    <s v="Carousel"/>
    <s v="Gen X"/>
    <n v="2211"/>
    <n v="56"/>
    <n v="2"/>
    <n v="126.45"/>
    <n v="192.69"/>
    <n v="2.5327905924920849E-2"/>
    <n v="3.5714285714285712E-2"/>
    <n v="2.2580357142857141"/>
    <n v="63.225000000000001"/>
    <n v="1.5238434163701067"/>
    <n v="66.239999999999995"/>
    <x v="1"/>
  </r>
  <r>
    <d v="2024-05-31T00:00:00"/>
    <x v="0"/>
    <s v="Instagram"/>
    <s v="Video"/>
    <s v="Gen Z"/>
    <n v="1796"/>
    <n v="89"/>
    <n v="4"/>
    <n v="114.56"/>
    <n v="200.79"/>
    <n v="4.9554565701559021E-2"/>
    <n v="4.49438202247191E-2"/>
    <n v="1.287191011235955"/>
    <n v="28.64"/>
    <n v="1.7527060055865922"/>
    <n v="86.22999999999999"/>
    <x v="1"/>
  </r>
  <r>
    <d v="2024-05-31T00:00:00"/>
    <x v="0"/>
    <s v="Instagram"/>
    <s v="Video"/>
    <s v="Millennials"/>
    <n v="2250"/>
    <n v="91"/>
    <n v="8"/>
    <n v="63.7"/>
    <n v="423.44"/>
    <n v="4.0444444444444443E-2"/>
    <n v="8.7912087912087919E-2"/>
    <n v="0.70000000000000007"/>
    <n v="7.9625000000000004"/>
    <n v="6.6474097331240189"/>
    <n v="359.74"/>
    <x v="0"/>
  </r>
  <r>
    <d v="2024-05-31T00:00:00"/>
    <x v="0"/>
    <s v="Instagram"/>
    <s v="Video"/>
    <s v="Gen X"/>
    <n v="298"/>
    <n v="8"/>
    <n v="0"/>
    <n v="17.27"/>
    <n v="0"/>
    <n v="2.6845637583892617E-2"/>
    <n v="0"/>
    <n v="2.1587499999999999"/>
    <n v="0"/>
    <n v="0"/>
    <n v="-17.27"/>
    <x v="1"/>
  </r>
  <r>
    <d v="2024-05-31T00:00:00"/>
    <x v="0"/>
    <s v="Instagram"/>
    <s v="Image"/>
    <s v="Gen Z"/>
    <n v="2436"/>
    <n v="40"/>
    <n v="0"/>
    <n v="156.16"/>
    <n v="0"/>
    <n v="1.6420361247947456E-2"/>
    <n v="0"/>
    <n v="3.9039999999999999"/>
    <n v="0"/>
    <n v="0"/>
    <n v="-156.16"/>
    <x v="1"/>
  </r>
  <r>
    <d v="2024-05-31T00:00:00"/>
    <x v="0"/>
    <s v="Instagram"/>
    <s v="Image"/>
    <s v="Millennials"/>
    <n v="1886"/>
    <n v="16"/>
    <n v="0"/>
    <n v="71.5"/>
    <n v="0"/>
    <n v="8.483563096500531E-3"/>
    <n v="0"/>
    <n v="4.46875"/>
    <n v="0"/>
    <n v="0"/>
    <n v="-71.5"/>
    <x v="1"/>
  </r>
  <r>
    <d v="2024-05-31T00:00:00"/>
    <x v="0"/>
    <s v="Instagram"/>
    <s v="Image"/>
    <s v="Gen X"/>
    <n v="500"/>
    <n v="3"/>
    <n v="0"/>
    <n v="12.35"/>
    <n v="0"/>
    <n v="6.0000000000000001E-3"/>
    <n v="0"/>
    <n v="4.1166666666666663"/>
    <n v="0"/>
    <n v="0"/>
    <n v="-12.35"/>
    <x v="1"/>
  </r>
  <r>
    <d v="2024-05-31T00:00:00"/>
    <x v="0"/>
    <s v="Instagram"/>
    <s v="Carousel"/>
    <s v="Gen Z"/>
    <n v="3660"/>
    <n v="80"/>
    <n v="5"/>
    <n v="208.34"/>
    <n v="392.93"/>
    <n v="2.185792349726776E-2"/>
    <n v="6.25E-2"/>
    <n v="2.60425"/>
    <n v="41.667999999999999"/>
    <n v="1.8860036478832678"/>
    <n v="184.59"/>
    <x v="1"/>
  </r>
  <r>
    <d v="2024-05-31T00:00:00"/>
    <x v="0"/>
    <s v="Instagram"/>
    <s v="Carousel"/>
    <s v="Millennials"/>
    <n v="1510"/>
    <n v="37"/>
    <n v="1"/>
    <n v="88.04"/>
    <n v="90.23"/>
    <n v="2.4503311258278145E-2"/>
    <n v="2.7027027027027029E-2"/>
    <n v="2.3794594594594596"/>
    <n v="88.04"/>
    <n v="1.024875056792367"/>
    <n v="2.1899999999999977"/>
    <x v="1"/>
  </r>
  <r>
    <d v="2024-05-31T00:00:00"/>
    <x v="0"/>
    <s v="Instagram"/>
    <s v="Carousel"/>
    <s v="Gen X"/>
    <n v="329"/>
    <n v="8"/>
    <n v="0"/>
    <n v="12.49"/>
    <n v="0"/>
    <n v="2.4316109422492401E-2"/>
    <n v="0"/>
    <n v="1.56125"/>
    <n v="0"/>
    <n v="0"/>
    <n v="-12.49"/>
    <x v="1"/>
  </r>
  <r>
    <d v="2024-05-31T00:00:00"/>
    <x v="0"/>
    <s v="TikTok"/>
    <s v="Video"/>
    <s v="Gen Z"/>
    <n v="7217"/>
    <n v="336"/>
    <n v="38"/>
    <n v="211.85"/>
    <n v="3676.3"/>
    <n v="4.6556741028128033E-2"/>
    <n v="0.1130952380952381"/>
    <n v="0.63050595238095242"/>
    <n v="5.5750000000000002"/>
    <n v="17.353316025489736"/>
    <n v="3464.4500000000003"/>
    <x v="0"/>
  </r>
  <r>
    <d v="2024-05-31T00:00:00"/>
    <x v="0"/>
    <s v="TikTok"/>
    <s v="Video"/>
    <s v="Millennials"/>
    <n v="523"/>
    <n v="12"/>
    <n v="1"/>
    <n v="32.950000000000003"/>
    <n v="54.57"/>
    <n v="2.2944550669216062E-2"/>
    <n v="8.3333333333333329E-2"/>
    <n v="2.7458333333333336"/>
    <n v="32.950000000000003"/>
    <n v="1.6561456752655537"/>
    <n v="21.619999999999997"/>
    <x v="1"/>
  </r>
  <r>
    <d v="2024-05-31T00:00:00"/>
    <x v="0"/>
    <s v="TikTok"/>
    <s v="Video"/>
    <s v="Gen X"/>
    <n v="251"/>
    <n v="12"/>
    <n v="0"/>
    <n v="12.35"/>
    <n v="0"/>
    <n v="4.7808764940239043E-2"/>
    <n v="0"/>
    <n v="1.0291666666666666"/>
    <n v="0"/>
    <n v="0"/>
    <n v="-12.35"/>
    <x v="1"/>
  </r>
  <r>
    <d v="2024-05-31T00:00:00"/>
    <x v="0"/>
    <s v="TikTok"/>
    <s v="Image"/>
    <s v="Gen Z"/>
    <n v="2562"/>
    <n v="46"/>
    <n v="2"/>
    <n v="118.16"/>
    <n v="183.08"/>
    <n v="1.7954722872755659E-2"/>
    <n v="4.3478260869565216E-2"/>
    <n v="2.568695652173913"/>
    <n v="59.08"/>
    <n v="1.5494245091401491"/>
    <n v="64.920000000000016"/>
    <x v="1"/>
  </r>
  <r>
    <d v="2024-05-31T00:00:00"/>
    <x v="0"/>
    <s v="TikTok"/>
    <s v="Image"/>
    <s v="Millennials"/>
    <n v="960"/>
    <n v="5"/>
    <n v="0"/>
    <n v="60.01"/>
    <n v="0"/>
    <n v="5.208333333333333E-3"/>
    <n v="0"/>
    <n v="12.001999999999999"/>
    <n v="0"/>
    <n v="0"/>
    <n v="-60.01"/>
    <x v="1"/>
  </r>
  <r>
    <d v="2024-05-31T00:00:00"/>
    <x v="0"/>
    <s v="TikTok"/>
    <s v="Image"/>
    <s v="Gen X"/>
    <n v="247"/>
    <n v="2"/>
    <n v="0"/>
    <n v="14.81"/>
    <n v="0"/>
    <n v="8.0971659919028341E-3"/>
    <n v="0"/>
    <n v="7.4050000000000002"/>
    <n v="0"/>
    <n v="0"/>
    <n v="-14.81"/>
    <x v="1"/>
  </r>
  <r>
    <d v="2024-05-31T00:00:00"/>
    <x v="0"/>
    <s v="TikTok"/>
    <s v="Carousel"/>
    <s v="Gen Z"/>
    <n v="4814"/>
    <n v="103"/>
    <n v="7"/>
    <n v="303.17"/>
    <n v="498.64"/>
    <n v="2.139592854175322E-2"/>
    <n v="6.7961165048543687E-2"/>
    <n v="2.9433980582524275"/>
    <n v="43.31"/>
    <n v="1.6447537685127156"/>
    <n v="195.46999999999997"/>
    <x v="1"/>
  </r>
  <r>
    <d v="2024-05-31T00:00:00"/>
    <x v="0"/>
    <s v="TikTok"/>
    <s v="Carousel"/>
    <s v="Millennials"/>
    <n v="555"/>
    <n v="8"/>
    <n v="0"/>
    <n v="18.32"/>
    <n v="0"/>
    <n v="1.4414414414414415E-2"/>
    <n v="0"/>
    <n v="2.29"/>
    <n v="0"/>
    <n v="0"/>
    <n v="-18.32"/>
    <x v="1"/>
  </r>
  <r>
    <d v="2024-05-31T00:00:00"/>
    <x v="0"/>
    <s v="TikTok"/>
    <s v="Carousel"/>
    <s v="Gen X"/>
    <n v="425"/>
    <n v="12"/>
    <n v="0"/>
    <n v="18.55"/>
    <n v="0"/>
    <n v="2.823529411764706E-2"/>
    <n v="0"/>
    <n v="1.5458333333333334"/>
    <n v="0"/>
    <n v="0"/>
    <n v="-18.55"/>
    <x v="1"/>
  </r>
  <r>
    <d v="2024-05-31T00:00:00"/>
    <x v="0"/>
    <s v="Facebook"/>
    <s v="Video"/>
    <s v="Gen Z"/>
    <n v="1071"/>
    <n v="41"/>
    <n v="4"/>
    <n v="64.84"/>
    <n v="375.53"/>
    <n v="3.8281979458450049E-2"/>
    <n v="9.7560975609756101E-2"/>
    <n v="1.5814634146341464"/>
    <n v="16.21"/>
    <n v="5.7916409623689074"/>
    <n v="310.68999999999994"/>
    <x v="0"/>
  </r>
  <r>
    <d v="2024-05-31T00:00:00"/>
    <x v="0"/>
    <s v="Facebook"/>
    <s v="Video"/>
    <s v="Millennials"/>
    <n v="3096"/>
    <n v="110"/>
    <n v="8"/>
    <n v="170.43"/>
    <n v="689.41"/>
    <n v="3.55297157622739E-2"/>
    <n v="7.2727272727272724E-2"/>
    <n v="1.5493636363636365"/>
    <n v="21.303750000000001"/>
    <n v="4.045121164114299"/>
    <n v="518.98"/>
    <x v="0"/>
  </r>
  <r>
    <d v="2024-05-31T00:00:00"/>
    <x v="0"/>
    <s v="Facebook"/>
    <s v="Video"/>
    <s v="Gen X"/>
    <n v="1906"/>
    <n v="69"/>
    <n v="9"/>
    <n v="46.94"/>
    <n v="628.88"/>
    <n v="3.6201469045120671E-2"/>
    <n v="0.13043478260869565"/>
    <n v="0.68028985507246376"/>
    <n v="5.2155555555555555"/>
    <n v="13.397528760119302"/>
    <n v="581.94000000000005"/>
    <x v="0"/>
  </r>
  <r>
    <d v="2024-05-31T00:00:00"/>
    <x v="0"/>
    <s v="Facebook"/>
    <s v="Image"/>
    <s v="Gen Z"/>
    <n v="695"/>
    <n v="5"/>
    <n v="0"/>
    <n v="40.33"/>
    <n v="0"/>
    <n v="7.1942446043165471E-3"/>
    <n v="0"/>
    <n v="8.0659999999999989"/>
    <n v="0"/>
    <n v="0"/>
    <n v="-40.33"/>
    <x v="1"/>
  </r>
  <r>
    <d v="2024-05-31T00:00:00"/>
    <x v="0"/>
    <s v="Facebook"/>
    <s v="Image"/>
    <s v="Millennials"/>
    <n v="2427"/>
    <n v="32"/>
    <n v="1"/>
    <n v="151.47"/>
    <n v="88.79"/>
    <n v="1.3185002060156572E-2"/>
    <n v="3.125E-2"/>
    <n v="4.7334375"/>
    <n v="151.47"/>
    <n v="0.58618868422789994"/>
    <n v="-62.679999999999993"/>
    <x v="1"/>
  </r>
  <r>
    <d v="2024-05-31T00:00:00"/>
    <x v="0"/>
    <s v="Facebook"/>
    <s v="Image"/>
    <s v="Gen X"/>
    <n v="1581"/>
    <n v="29"/>
    <n v="0"/>
    <n v="55.59"/>
    <n v="0"/>
    <n v="1.8342820999367487E-2"/>
    <n v="0"/>
    <n v="1.9168965517241381"/>
    <n v="0"/>
    <n v="0"/>
    <n v="-55.59"/>
    <x v="1"/>
  </r>
  <r>
    <d v="2024-05-31T00:00:00"/>
    <x v="0"/>
    <s v="Facebook"/>
    <s v="Carousel"/>
    <s v="Gen Z"/>
    <n v="1479"/>
    <n v="18"/>
    <n v="0"/>
    <n v="59.65"/>
    <n v="0"/>
    <n v="1.2170385395537525E-2"/>
    <n v="0"/>
    <n v="3.3138888888888887"/>
    <n v="0"/>
    <n v="0"/>
    <n v="-59.65"/>
    <x v="1"/>
  </r>
  <r>
    <d v="2024-05-31T00:00:00"/>
    <x v="0"/>
    <s v="Facebook"/>
    <s v="Carousel"/>
    <s v="Millennials"/>
    <n v="2018"/>
    <n v="49"/>
    <n v="1"/>
    <n v="133.15"/>
    <n v="76.91"/>
    <n v="2.4281466798810703E-2"/>
    <n v="2.0408163265306121E-2"/>
    <n v="2.7173469387755103"/>
    <n v="133.15"/>
    <n v="0.57761922643634989"/>
    <n v="-56.240000000000009"/>
    <x v="1"/>
  </r>
  <r>
    <d v="2024-05-31T00:00:00"/>
    <x v="0"/>
    <s v="Facebook"/>
    <s v="Carousel"/>
    <s v="Gen X"/>
    <n v="2946"/>
    <n v="63"/>
    <n v="1"/>
    <n v="87.22"/>
    <n v="87.29"/>
    <n v="2.1384928716904276E-2"/>
    <n v="1.5873015873015872E-2"/>
    <n v="1.3844444444444444"/>
    <n v="87.22"/>
    <n v="1.0008025682182986"/>
    <n v="7.000000000000739E-2"/>
    <x v="1"/>
  </r>
  <r>
    <d v="2024-06-01T00:00:00"/>
    <x v="1"/>
    <s v="Instagram"/>
    <s v="Video"/>
    <s v="Gen Z"/>
    <n v="3151"/>
    <n v="117"/>
    <n v="12"/>
    <n v="33.090000000000003"/>
    <n v="707.3"/>
    <n v="3.7131069501745474E-2"/>
    <n v="0.10256410256410256"/>
    <n v="0.28282051282051285"/>
    <n v="2.7575000000000003"/>
    <n v="21.375037775763065"/>
    <n v="674.20999999999992"/>
    <x v="0"/>
  </r>
  <r>
    <d v="2024-06-01T00:00:00"/>
    <x v="1"/>
    <s v="Instagram"/>
    <s v="Video"/>
    <s v="Millennials"/>
    <n v="2231"/>
    <n v="46"/>
    <n v="3"/>
    <n v="53.68"/>
    <n v="163.52000000000001"/>
    <n v="2.0618556701030927E-2"/>
    <n v="6.5217391304347824E-2"/>
    <n v="1.1669565217391304"/>
    <n v="17.893333333333334"/>
    <n v="3.046199701937407"/>
    <n v="109.84"/>
    <x v="1"/>
  </r>
  <r>
    <d v="2024-06-01T00:00:00"/>
    <x v="1"/>
    <s v="Instagram"/>
    <s v="Video"/>
    <s v="Gen X"/>
    <n v="583"/>
    <n v="17"/>
    <n v="1"/>
    <n v="13"/>
    <n v="83.31"/>
    <n v="2.9159519725557463E-2"/>
    <n v="5.8823529411764705E-2"/>
    <n v="0.76470588235294112"/>
    <n v="13"/>
    <n v="6.4084615384615384"/>
    <n v="70.31"/>
    <x v="0"/>
  </r>
  <r>
    <d v="2024-06-01T00:00:00"/>
    <x v="1"/>
    <s v="Instagram"/>
    <s v="Image"/>
    <s v="Gen Z"/>
    <n v="9437"/>
    <n v="59"/>
    <n v="0"/>
    <n v="172.05"/>
    <n v="0"/>
    <n v="6.2519868602310055E-3"/>
    <n v="0"/>
    <n v="2.9161016949152545"/>
    <n v="0"/>
    <n v="0"/>
    <n v="-172.05"/>
    <x v="1"/>
  </r>
  <r>
    <d v="2024-06-01T00:00:00"/>
    <x v="1"/>
    <s v="Instagram"/>
    <s v="Image"/>
    <s v="Millennials"/>
    <n v="6881"/>
    <n v="56"/>
    <n v="2"/>
    <n v="93.47"/>
    <n v="125.37"/>
    <n v="8.1383519837232958E-3"/>
    <n v="3.5714285714285712E-2"/>
    <n v="1.6691071428571429"/>
    <n v="46.734999999999999"/>
    <n v="1.3412859741093399"/>
    <n v="31.900000000000006"/>
    <x v="1"/>
  </r>
  <r>
    <d v="2024-06-01T00:00:00"/>
    <x v="1"/>
    <s v="Instagram"/>
    <s v="Image"/>
    <s v="Gen X"/>
    <n v="281"/>
    <n v="5"/>
    <n v="0"/>
    <n v="4.5599999999999996"/>
    <n v="0"/>
    <n v="1.7793594306049824E-2"/>
    <n v="0"/>
    <n v="0.91199999999999992"/>
    <n v="0"/>
    <n v="0"/>
    <n v="-4.5599999999999996"/>
    <x v="1"/>
  </r>
  <r>
    <d v="2024-06-01T00:00:00"/>
    <x v="1"/>
    <s v="Instagram"/>
    <s v="Carousel"/>
    <s v="Gen Z"/>
    <n v="5024"/>
    <n v="101"/>
    <n v="5"/>
    <n v="87.83"/>
    <n v="417.46"/>
    <n v="2.0103503184713375E-2"/>
    <n v="4.9504950495049507E-2"/>
    <n v="0.8696039603960396"/>
    <n v="17.565999999999999"/>
    <n v="4.7530456563816461"/>
    <n v="329.63"/>
    <x v="0"/>
  </r>
  <r>
    <d v="2024-06-01T00:00:00"/>
    <x v="1"/>
    <s v="Instagram"/>
    <s v="Carousel"/>
    <s v="Millennials"/>
    <n v="7563"/>
    <n v="92"/>
    <n v="4"/>
    <n v="129.94999999999999"/>
    <n v="298.20999999999998"/>
    <n v="1.2164484992727754E-2"/>
    <n v="4.3478260869565216E-2"/>
    <n v="1.4124999999999999"/>
    <n v="32.487499999999997"/>
    <n v="2.2948056944978839"/>
    <n v="168.26"/>
    <x v="1"/>
  </r>
  <r>
    <d v="2024-06-01T00:00:00"/>
    <x v="1"/>
    <s v="Instagram"/>
    <s v="Carousel"/>
    <s v="Gen X"/>
    <n v="178"/>
    <n v="3"/>
    <n v="0"/>
    <n v="2.21"/>
    <n v="0"/>
    <n v="1.6853932584269662E-2"/>
    <n v="0"/>
    <n v="0.73666666666666669"/>
    <n v="0"/>
    <n v="0"/>
    <n v="-2.21"/>
    <x v="1"/>
  </r>
  <r>
    <d v="2024-06-01T00:00:00"/>
    <x v="1"/>
    <s v="TikTok"/>
    <s v="Video"/>
    <s v="Gen Z"/>
    <n v="9286"/>
    <n v="403"/>
    <n v="40"/>
    <n v="139.69999999999999"/>
    <n v="2930.18"/>
    <n v="4.3398664656472109E-2"/>
    <n v="9.9255583126550875E-2"/>
    <n v="0.34665012406947887"/>
    <n v="3.4924999999999997"/>
    <n v="20.974803149606299"/>
    <n v="2790.48"/>
    <x v="0"/>
  </r>
  <r>
    <d v="2024-06-01T00:00:00"/>
    <x v="1"/>
    <s v="TikTok"/>
    <s v="Video"/>
    <s v="Millennials"/>
    <n v="1001"/>
    <n v="24"/>
    <n v="2"/>
    <n v="23.9"/>
    <n v="154.31"/>
    <n v="2.3976023976023976E-2"/>
    <n v="8.3333333333333329E-2"/>
    <n v="0.99583333333333324"/>
    <n v="11.95"/>
    <n v="6.4564853556485362"/>
    <n v="130.41"/>
    <x v="0"/>
  </r>
  <r>
    <d v="2024-06-01T00:00:00"/>
    <x v="1"/>
    <s v="TikTok"/>
    <s v="Video"/>
    <s v="Gen X"/>
    <n v="790"/>
    <n v="24"/>
    <n v="3"/>
    <n v="15.77"/>
    <n v="299.2"/>
    <n v="3.0379746835443037E-2"/>
    <n v="0.125"/>
    <n v="0.65708333333333335"/>
    <n v="5.2566666666666668"/>
    <n v="18.972733037412809"/>
    <n v="283.43"/>
    <x v="0"/>
  </r>
  <r>
    <d v="2024-06-01T00:00:00"/>
    <x v="1"/>
    <s v="TikTok"/>
    <s v="Image"/>
    <s v="Gen Z"/>
    <n v="11806"/>
    <n v="218"/>
    <n v="7"/>
    <n v="294.39"/>
    <n v="550.86"/>
    <n v="1.8465187192952735E-2"/>
    <n v="3.2110091743119268E-2"/>
    <n v="1.3504128440366971"/>
    <n v="42.055714285714281"/>
    <n v="1.8711912768776116"/>
    <n v="256.47000000000003"/>
    <x v="1"/>
  </r>
  <r>
    <d v="2024-06-01T00:00:00"/>
    <x v="1"/>
    <s v="TikTok"/>
    <s v="Image"/>
    <s v="Millennials"/>
    <n v="512"/>
    <n v="5"/>
    <n v="0"/>
    <n v="10.210000000000001"/>
    <n v="0"/>
    <n v="9.765625E-3"/>
    <n v="0"/>
    <n v="2.0420000000000003"/>
    <n v="0"/>
    <n v="0"/>
    <n v="-10.210000000000001"/>
    <x v="1"/>
  </r>
  <r>
    <d v="2024-06-01T00:00:00"/>
    <x v="1"/>
    <s v="TikTok"/>
    <s v="Image"/>
    <s v="Gen X"/>
    <n v="908"/>
    <n v="12"/>
    <n v="0"/>
    <n v="18.579999999999998"/>
    <n v="0"/>
    <n v="1.3215859030837005E-2"/>
    <n v="0"/>
    <n v="1.5483333333333331"/>
    <n v="0"/>
    <n v="0"/>
    <n v="-18.579999999999998"/>
    <x v="1"/>
  </r>
  <r>
    <d v="2024-06-01T00:00:00"/>
    <x v="1"/>
    <s v="TikTok"/>
    <s v="Carousel"/>
    <s v="Gen Z"/>
    <n v="6002"/>
    <n v="152"/>
    <n v="11"/>
    <n v="152.06"/>
    <n v="1015.72"/>
    <n v="2.5324891702765744E-2"/>
    <n v="7.2368421052631582E-2"/>
    <n v="1.0003947368421053"/>
    <n v="13.823636363636364"/>
    <n v="6.6797316848612391"/>
    <n v="863.66000000000008"/>
    <x v="0"/>
  </r>
  <r>
    <d v="2024-06-01T00:00:00"/>
    <x v="1"/>
    <s v="TikTok"/>
    <s v="Carousel"/>
    <s v="Millennials"/>
    <n v="1270"/>
    <n v="29"/>
    <n v="0"/>
    <n v="23.2"/>
    <n v="0"/>
    <n v="2.2834645669291338E-2"/>
    <n v="0"/>
    <n v="0.79999999999999993"/>
    <n v="0"/>
    <n v="0"/>
    <n v="-23.2"/>
    <x v="1"/>
  </r>
  <r>
    <d v="2024-06-01T00:00:00"/>
    <x v="1"/>
    <s v="TikTok"/>
    <s v="Carousel"/>
    <s v="Gen X"/>
    <n v="895"/>
    <n v="25"/>
    <n v="0"/>
    <n v="20.47"/>
    <n v="0"/>
    <n v="2.7932960893854747E-2"/>
    <n v="0"/>
    <n v="0.81879999999999997"/>
    <n v="0"/>
    <n v="0"/>
    <n v="-20.47"/>
    <x v="1"/>
  </r>
  <r>
    <d v="2024-06-01T00:00:00"/>
    <x v="1"/>
    <s v="Facebook"/>
    <s v="Video"/>
    <s v="Gen Z"/>
    <n v="2405"/>
    <n v="84"/>
    <n v="12"/>
    <n v="30.38"/>
    <n v="1137.5999999999999"/>
    <n v="3.4927234927234929E-2"/>
    <n v="0.14285714285714285"/>
    <n v="0.36166666666666664"/>
    <n v="2.5316666666666667"/>
    <n v="37.445687952600395"/>
    <n v="1107.2199999999998"/>
    <x v="0"/>
  </r>
  <r>
    <d v="2024-06-01T00:00:00"/>
    <x v="1"/>
    <s v="Facebook"/>
    <s v="Video"/>
    <s v="Millennials"/>
    <n v="4446"/>
    <n v="153"/>
    <n v="15"/>
    <n v="56.61"/>
    <n v="1137.94"/>
    <n v="3.4412955465587043E-2"/>
    <n v="9.8039215686274508E-2"/>
    <n v="0.37"/>
    <n v="3.774"/>
    <n v="20.10139551316022"/>
    <n v="1081.3300000000002"/>
    <x v="0"/>
  </r>
  <r>
    <d v="2024-06-01T00:00:00"/>
    <x v="1"/>
    <s v="Facebook"/>
    <s v="Video"/>
    <s v="Gen X"/>
    <n v="4649"/>
    <n v="147"/>
    <n v="19"/>
    <n v="106.03"/>
    <n v="1083.99"/>
    <n v="3.1619703161970318E-2"/>
    <n v="0.12925170068027211"/>
    <n v="0.72129251700680275"/>
    <n v="5.5805263157894736"/>
    <n v="10.223427331887201"/>
    <n v="977.96"/>
    <x v="0"/>
  </r>
  <r>
    <d v="2024-06-01T00:00:00"/>
    <x v="1"/>
    <s v="Facebook"/>
    <s v="Image"/>
    <s v="Gen Z"/>
    <n v="1830"/>
    <n v="30"/>
    <n v="0"/>
    <n v="26.73"/>
    <n v="0"/>
    <n v="1.6393442622950821E-2"/>
    <n v="0"/>
    <n v="0.89100000000000001"/>
    <n v="0"/>
    <n v="0"/>
    <n v="-26.73"/>
    <x v="1"/>
  </r>
  <r>
    <d v="2024-06-01T00:00:00"/>
    <x v="1"/>
    <s v="Facebook"/>
    <s v="Image"/>
    <s v="Millennials"/>
    <n v="6701"/>
    <n v="54"/>
    <n v="1"/>
    <n v="131.97999999999999"/>
    <n v="75.069999999999993"/>
    <n v="8.0584987315326078E-3"/>
    <n v="1.8518518518518517E-2"/>
    <n v="2.4440740740740741"/>
    <n v="131.97999999999999"/>
    <n v="0.56879830277314747"/>
    <n v="-56.91"/>
    <x v="1"/>
  </r>
  <r>
    <d v="2024-06-01T00:00:00"/>
    <x v="1"/>
    <s v="Facebook"/>
    <s v="Image"/>
    <s v="Gen X"/>
    <n v="4134"/>
    <n v="25"/>
    <n v="0"/>
    <n v="63.95"/>
    <n v="0"/>
    <n v="6.047411707789066E-3"/>
    <n v="0"/>
    <n v="2.5580000000000003"/>
    <n v="0"/>
    <n v="0"/>
    <n v="-63.95"/>
    <x v="1"/>
  </r>
  <r>
    <d v="2024-06-01T00:00:00"/>
    <x v="1"/>
    <s v="Facebook"/>
    <s v="Carousel"/>
    <s v="Gen Z"/>
    <n v="2877"/>
    <n v="65"/>
    <n v="4"/>
    <n v="44.87"/>
    <n v="200.12"/>
    <n v="2.259297879735836E-2"/>
    <n v="6.1538461538461542E-2"/>
    <n v="0.69030769230769229"/>
    <n v="11.217499999999999"/>
    <n v="4.4599955426788505"/>
    <n v="155.25"/>
    <x v="0"/>
  </r>
  <r>
    <d v="2024-06-01T00:00:00"/>
    <x v="1"/>
    <s v="Facebook"/>
    <s v="Carousel"/>
    <s v="Millennials"/>
    <n v="4411"/>
    <n v="90"/>
    <n v="3"/>
    <n v="72.680000000000007"/>
    <n v="187.05"/>
    <n v="2.0403536613012922E-2"/>
    <n v="3.3333333333333333E-2"/>
    <n v="0.80755555555555558"/>
    <n v="24.22666666666667"/>
    <n v="2.5736103467253715"/>
    <n v="114.37"/>
    <x v="1"/>
  </r>
  <r>
    <d v="2024-06-01T00:00:00"/>
    <x v="1"/>
    <s v="Facebook"/>
    <s v="Carousel"/>
    <s v="Gen X"/>
    <n v="5331"/>
    <n v="122"/>
    <n v="8"/>
    <n v="68.489999999999995"/>
    <n v="571.98"/>
    <n v="2.2885012192834366E-2"/>
    <n v="6.5573770491803282E-2"/>
    <n v="0.56139344262295077"/>
    <n v="8.5612499999999994"/>
    <n v="8.3512921594393354"/>
    <n v="503.49"/>
    <x v="0"/>
  </r>
  <r>
    <d v="2024-06-02T00:00:00"/>
    <x v="1"/>
    <s v="Instagram"/>
    <s v="Video"/>
    <s v="Gen Z"/>
    <n v="7895"/>
    <n v="271"/>
    <n v="15"/>
    <n v="82.79"/>
    <n v="1442.01"/>
    <n v="3.4325522482583914E-2"/>
    <n v="5.5350553505535055E-2"/>
    <n v="0.30549815498154986"/>
    <n v="5.5193333333333339"/>
    <n v="17.417683295083947"/>
    <n v="1359.22"/>
    <x v="0"/>
  </r>
  <r>
    <d v="2024-06-02T00:00:00"/>
    <x v="1"/>
    <s v="Instagram"/>
    <s v="Video"/>
    <s v="Millennials"/>
    <n v="2175"/>
    <n v="98"/>
    <n v="5"/>
    <n v="31.74"/>
    <n v="314.83999999999997"/>
    <n v="4.5057471264367814E-2"/>
    <n v="5.1020408163265307E-2"/>
    <n v="0.32387755102040816"/>
    <n v="6.3479999999999999"/>
    <n v="9.9193446754883432"/>
    <n v="283.09999999999997"/>
    <x v="0"/>
  </r>
  <r>
    <d v="2024-06-02T00:00:00"/>
    <x v="1"/>
    <s v="Instagram"/>
    <s v="Video"/>
    <s v="Gen X"/>
    <n v="791"/>
    <n v="35"/>
    <n v="3"/>
    <n v="16.72"/>
    <n v="266.45"/>
    <n v="4.4247787610619468E-2"/>
    <n v="8.5714285714285715E-2"/>
    <n v="0.4777142857142857"/>
    <n v="5.5733333333333333"/>
    <n v="15.936004784688995"/>
    <n v="249.73"/>
    <x v="0"/>
  </r>
  <r>
    <d v="2024-06-02T00:00:00"/>
    <x v="1"/>
    <s v="Instagram"/>
    <s v="Image"/>
    <s v="Gen Z"/>
    <n v="7780"/>
    <n v="48"/>
    <n v="1"/>
    <n v="147.51"/>
    <n v="86.31"/>
    <n v="6.169665809768638E-3"/>
    <n v="2.0833333333333332E-2"/>
    <n v="3.0731249999999997"/>
    <n v="147.51"/>
    <n v="0.58511287370347775"/>
    <n v="-61.199999999999989"/>
    <x v="1"/>
  </r>
  <r>
    <d v="2024-06-02T00:00:00"/>
    <x v="1"/>
    <s v="Instagram"/>
    <s v="Image"/>
    <s v="Millennials"/>
    <n v="4684"/>
    <n v="32"/>
    <n v="0"/>
    <n v="117.99"/>
    <n v="0"/>
    <n v="6.8317677198975234E-3"/>
    <n v="0"/>
    <n v="3.6871874999999998"/>
    <n v="0"/>
    <n v="0"/>
    <n v="-117.99"/>
    <x v="1"/>
  </r>
  <r>
    <d v="2024-06-02T00:00:00"/>
    <x v="1"/>
    <s v="Instagram"/>
    <s v="Image"/>
    <s v="Gen X"/>
    <n v="999"/>
    <n v="6"/>
    <n v="0"/>
    <n v="15.79"/>
    <n v="0"/>
    <n v="6.006006006006006E-3"/>
    <n v="0"/>
    <n v="2.6316666666666664"/>
    <n v="0"/>
    <n v="0"/>
    <n v="-15.79"/>
    <x v="1"/>
  </r>
  <r>
    <d v="2024-06-02T00:00:00"/>
    <x v="1"/>
    <s v="Instagram"/>
    <s v="Carousel"/>
    <s v="Gen Z"/>
    <n v="5583"/>
    <n v="109"/>
    <n v="3"/>
    <n v="74.349999999999994"/>
    <n v="260.56"/>
    <n v="1.9523553644993731E-2"/>
    <n v="2.7522935779816515E-2"/>
    <n v="0.68211009174311921"/>
    <n v="24.783333333333331"/>
    <n v="3.5045057162071287"/>
    <n v="186.21"/>
    <x v="1"/>
  </r>
  <r>
    <d v="2024-06-02T00:00:00"/>
    <x v="1"/>
    <s v="Instagram"/>
    <s v="Carousel"/>
    <s v="Millennials"/>
    <n v="3741"/>
    <n v="107"/>
    <n v="4"/>
    <n v="88.37"/>
    <n v="240.94"/>
    <n v="2.8601978080727078E-2"/>
    <n v="3.7383177570093455E-2"/>
    <n v="0.82588785046728974"/>
    <n v="22.092500000000001"/>
    <n v="2.7264908905737237"/>
    <n v="152.57"/>
    <x v="1"/>
  </r>
  <r>
    <d v="2024-06-02T00:00:00"/>
    <x v="1"/>
    <s v="Instagram"/>
    <s v="Carousel"/>
    <s v="Gen X"/>
    <n v="375"/>
    <n v="7"/>
    <n v="0"/>
    <n v="8.75"/>
    <n v="0"/>
    <n v="1.8666666666666668E-2"/>
    <n v="0"/>
    <n v="1.25"/>
    <n v="0"/>
    <n v="0"/>
    <n v="-8.75"/>
    <x v="1"/>
  </r>
  <r>
    <d v="2024-06-02T00:00:00"/>
    <x v="1"/>
    <s v="TikTok"/>
    <s v="Video"/>
    <s v="Gen Z"/>
    <n v="12262"/>
    <n v="365"/>
    <n v="32"/>
    <n v="296.74"/>
    <n v="2505.29"/>
    <n v="2.9766759093133258E-2"/>
    <n v="8.7671232876712329E-2"/>
    <n v="0.81298630136986305"/>
    <n v="9.2731250000000003"/>
    <n v="8.4427107905910894"/>
    <n v="2208.5500000000002"/>
    <x v="0"/>
  </r>
  <r>
    <d v="2024-06-02T00:00:00"/>
    <x v="1"/>
    <s v="TikTok"/>
    <s v="Video"/>
    <s v="Millennials"/>
    <n v="1492"/>
    <n v="30"/>
    <n v="3"/>
    <n v="24.86"/>
    <n v="177.04"/>
    <n v="2.0107238605898123E-2"/>
    <n v="0.1"/>
    <n v="0.82866666666666666"/>
    <n v="8.2866666666666671"/>
    <n v="7.1214802896218821"/>
    <n v="152.18"/>
    <x v="0"/>
  </r>
  <r>
    <d v="2024-06-02T00:00:00"/>
    <x v="1"/>
    <s v="TikTok"/>
    <s v="Video"/>
    <s v="Gen X"/>
    <n v="515"/>
    <n v="23"/>
    <n v="2"/>
    <n v="15.31"/>
    <n v="194.63"/>
    <n v="4.4660194174757278E-2"/>
    <n v="8.6956521739130432E-2"/>
    <n v="0.66565217391304354"/>
    <n v="7.6550000000000002"/>
    <n v="12.712606139777922"/>
    <n v="179.32"/>
    <x v="0"/>
  </r>
  <r>
    <d v="2024-06-02T00:00:00"/>
    <x v="1"/>
    <s v="TikTok"/>
    <s v="Image"/>
    <s v="Gen Z"/>
    <n v="12501"/>
    <n v="240"/>
    <n v="2"/>
    <n v="311.33"/>
    <n v="127.19"/>
    <n v="1.9198464122870171E-2"/>
    <n v="8.3333333333333332E-3"/>
    <n v="1.2972083333333333"/>
    <n v="155.66499999999999"/>
    <n v="0.40853756464201973"/>
    <n v="-184.14"/>
    <x v="1"/>
  </r>
  <r>
    <d v="2024-06-02T00:00:00"/>
    <x v="1"/>
    <s v="TikTok"/>
    <s v="Image"/>
    <s v="Millennials"/>
    <n v="1093"/>
    <n v="21"/>
    <n v="0"/>
    <n v="23.4"/>
    <n v="0"/>
    <n v="1.9213174748398901E-2"/>
    <n v="0"/>
    <n v="1.1142857142857143"/>
    <n v="0"/>
    <n v="0"/>
    <n v="-23.4"/>
    <x v="1"/>
  </r>
  <r>
    <d v="2024-06-02T00:00:00"/>
    <x v="1"/>
    <s v="TikTok"/>
    <s v="Image"/>
    <s v="Gen X"/>
    <n v="870"/>
    <n v="5"/>
    <n v="0"/>
    <n v="19.73"/>
    <n v="0"/>
    <n v="5.7471264367816091E-3"/>
    <n v="0"/>
    <n v="3.9460000000000002"/>
    <n v="0"/>
    <n v="0"/>
    <n v="-19.73"/>
    <x v="1"/>
  </r>
  <r>
    <d v="2024-06-02T00:00:00"/>
    <x v="1"/>
    <s v="TikTok"/>
    <s v="Carousel"/>
    <s v="Gen Z"/>
    <n v="10103"/>
    <n v="107"/>
    <n v="8"/>
    <n v="234.37"/>
    <n v="606.19000000000005"/>
    <n v="1.0590913590022765E-2"/>
    <n v="7.476635514018691E-2"/>
    <n v="2.1903738317757009"/>
    <n v="29.296250000000001"/>
    <n v="2.5864658446046849"/>
    <n v="371.82000000000005"/>
    <x v="1"/>
  </r>
  <r>
    <d v="2024-06-02T00:00:00"/>
    <x v="1"/>
    <s v="TikTok"/>
    <s v="Carousel"/>
    <s v="Millennials"/>
    <n v="879"/>
    <n v="16"/>
    <n v="0"/>
    <n v="11.76"/>
    <n v="0"/>
    <n v="1.8202502844141068E-2"/>
    <n v="0"/>
    <n v="0.73499999999999999"/>
    <n v="0"/>
    <n v="0"/>
    <n v="-11.76"/>
    <x v="1"/>
  </r>
  <r>
    <d v="2024-06-02T00:00:00"/>
    <x v="1"/>
    <s v="TikTok"/>
    <s v="Carousel"/>
    <s v="Gen X"/>
    <n v="498"/>
    <n v="5"/>
    <n v="0"/>
    <n v="9.8699999999999992"/>
    <n v="0"/>
    <n v="1.0040160642570281E-2"/>
    <n v="0"/>
    <n v="1.9739999999999998"/>
    <n v="0"/>
    <n v="0"/>
    <n v="-9.8699999999999992"/>
    <x v="1"/>
  </r>
  <r>
    <d v="2024-06-02T00:00:00"/>
    <x v="1"/>
    <s v="Facebook"/>
    <s v="Video"/>
    <s v="Gen Z"/>
    <n v="1713"/>
    <n v="39"/>
    <n v="2"/>
    <n v="46.49"/>
    <n v="150.63999999999999"/>
    <n v="2.276707530647986E-2"/>
    <n v="5.128205128205128E-2"/>
    <n v="1.1920512820512821"/>
    <n v="23.245000000000001"/>
    <n v="3.240266724026672"/>
    <n v="104.14999999999998"/>
    <x v="1"/>
  </r>
  <r>
    <d v="2024-06-02T00:00:00"/>
    <x v="1"/>
    <s v="Facebook"/>
    <s v="Video"/>
    <s v="Millennials"/>
    <n v="11839"/>
    <n v="588"/>
    <n v="56"/>
    <n v="212.56"/>
    <n v="5374.92"/>
    <n v="4.966635695582397E-2"/>
    <n v="9.5238095238095233E-2"/>
    <n v="0.36149659863945577"/>
    <n v="3.7957142857142858"/>
    <n v="25.286601430184419"/>
    <n v="5162.3599999999997"/>
    <x v="0"/>
  </r>
  <r>
    <d v="2024-06-02T00:00:00"/>
    <x v="1"/>
    <s v="Facebook"/>
    <s v="Video"/>
    <s v="Gen X"/>
    <n v="4547"/>
    <n v="105"/>
    <n v="14"/>
    <n v="117.93"/>
    <n v="1225.6099999999999"/>
    <n v="2.3092148669452386E-2"/>
    <n v="0.13333333333333333"/>
    <n v="1.1231428571428572"/>
    <n v="8.4235714285714298"/>
    <n v="10.392690579157126"/>
    <n v="1107.6799999999998"/>
    <x v="0"/>
  </r>
  <r>
    <d v="2024-06-02T00:00:00"/>
    <x v="1"/>
    <s v="Facebook"/>
    <s v="Image"/>
    <s v="Gen Z"/>
    <n v="2228"/>
    <n v="13"/>
    <n v="0"/>
    <n v="31.3"/>
    <n v="0"/>
    <n v="5.8348294434470375E-3"/>
    <n v="0"/>
    <n v="2.4076923076923076"/>
    <n v="0"/>
    <n v="0"/>
    <n v="-31.3"/>
    <x v="1"/>
  </r>
  <r>
    <d v="2024-06-02T00:00:00"/>
    <x v="1"/>
    <s v="Facebook"/>
    <s v="Image"/>
    <s v="Millennials"/>
    <n v="5164"/>
    <n v="46"/>
    <n v="1"/>
    <n v="114.82"/>
    <n v="55.41"/>
    <n v="8.9078233927188232E-3"/>
    <n v="2.1739130434782608E-2"/>
    <n v="2.4960869565217392"/>
    <n v="114.82"/>
    <n v="0.48258143180630553"/>
    <n v="-59.41"/>
    <x v="1"/>
  </r>
  <r>
    <d v="2024-06-02T00:00:00"/>
    <x v="1"/>
    <s v="Facebook"/>
    <s v="Image"/>
    <s v="Gen X"/>
    <n v="2591"/>
    <n v="28"/>
    <n v="1"/>
    <n v="48.48"/>
    <n v="96.3"/>
    <n v="1.0806638363566191E-2"/>
    <n v="3.5714285714285712E-2"/>
    <n v="1.7314285714285713"/>
    <n v="48.48"/>
    <n v="1.9863861386138615"/>
    <n v="47.82"/>
    <x v="1"/>
  </r>
  <r>
    <d v="2024-06-02T00:00:00"/>
    <x v="1"/>
    <s v="Facebook"/>
    <s v="Carousel"/>
    <s v="Gen Z"/>
    <n v="2523"/>
    <n v="48"/>
    <n v="1"/>
    <n v="43.24"/>
    <n v="51.45"/>
    <n v="1.9024970273483946E-2"/>
    <n v="2.0833333333333332E-2"/>
    <n v="0.90083333333333337"/>
    <n v="43.24"/>
    <n v="1.1898704902867716"/>
    <n v="8.2100000000000009"/>
    <x v="1"/>
  </r>
  <r>
    <d v="2024-06-02T00:00:00"/>
    <x v="1"/>
    <s v="Facebook"/>
    <s v="Carousel"/>
    <s v="Millennials"/>
    <n v="10539"/>
    <n v="142"/>
    <n v="11"/>
    <n v="264.97000000000003"/>
    <n v="774.76"/>
    <n v="1.3473764114242339E-2"/>
    <n v="7.746478873239436E-2"/>
    <n v="1.8659859154929579"/>
    <n v="24.08818181818182"/>
    <n v="2.9239536551307692"/>
    <n v="509.78999999999996"/>
    <x v="1"/>
  </r>
  <r>
    <d v="2024-06-02T00:00:00"/>
    <x v="1"/>
    <s v="Facebook"/>
    <s v="Carousel"/>
    <s v="Gen X"/>
    <n v="5162"/>
    <n v="90"/>
    <n v="3"/>
    <n v="99.85"/>
    <n v="191.4"/>
    <n v="1.743510267338241E-2"/>
    <n v="3.3333333333333333E-2"/>
    <n v="1.1094444444444445"/>
    <n v="33.283333333333331"/>
    <n v="1.9168753129694542"/>
    <n v="91.550000000000011"/>
    <x v="1"/>
  </r>
  <r>
    <d v="2024-06-03T00:00:00"/>
    <x v="1"/>
    <s v="Instagram"/>
    <s v="Video"/>
    <s v="Gen Z"/>
    <n v="3030"/>
    <n v="106"/>
    <n v="5"/>
    <n v="35.08"/>
    <n v="447.19"/>
    <n v="3.4983498349834982E-2"/>
    <n v="4.716981132075472E-2"/>
    <n v="0.33094339622641505"/>
    <n v="7.016"/>
    <n v="12.747719498289625"/>
    <n v="412.11"/>
    <x v="0"/>
  </r>
  <r>
    <d v="2024-06-03T00:00:00"/>
    <x v="1"/>
    <s v="Instagram"/>
    <s v="Video"/>
    <s v="Millennials"/>
    <n v="5569"/>
    <n v="224"/>
    <n v="29"/>
    <n v="136.27000000000001"/>
    <n v="2750.56"/>
    <n v="4.0222661159992817E-2"/>
    <n v="0.12946428571428573"/>
    <n v="0.60834821428571428"/>
    <n v="4.6989655172413798"/>
    <n v="20.184633448301163"/>
    <n v="2614.29"/>
    <x v="0"/>
  </r>
  <r>
    <d v="2024-06-03T00:00:00"/>
    <x v="1"/>
    <s v="Instagram"/>
    <s v="Video"/>
    <s v="Gen X"/>
    <n v="167"/>
    <n v="5"/>
    <n v="0"/>
    <n v="2.67"/>
    <n v="0"/>
    <n v="2.9940119760479042E-2"/>
    <n v="0"/>
    <n v="0.53400000000000003"/>
    <n v="0"/>
    <n v="0"/>
    <n v="-2.67"/>
    <x v="1"/>
  </r>
  <r>
    <d v="2024-06-03T00:00:00"/>
    <x v="1"/>
    <s v="Instagram"/>
    <s v="Image"/>
    <s v="Gen Z"/>
    <n v="3127"/>
    <n v="58"/>
    <n v="1"/>
    <n v="90.46"/>
    <n v="75.84"/>
    <n v="1.8548129197313721E-2"/>
    <n v="1.7241379310344827E-2"/>
    <n v="1.559655172413793"/>
    <n v="90.46"/>
    <n v="0.83838160512933901"/>
    <n v="-14.61999999999999"/>
    <x v="1"/>
  </r>
  <r>
    <d v="2024-06-03T00:00:00"/>
    <x v="1"/>
    <s v="Instagram"/>
    <s v="Image"/>
    <s v="Millennials"/>
    <n v="7515"/>
    <n v="68"/>
    <n v="0"/>
    <n v="212.94"/>
    <n v="0"/>
    <n v="9.0485695276114435E-3"/>
    <n v="0"/>
    <n v="3.131470588235294"/>
    <n v="0"/>
    <n v="0"/>
    <n v="-212.94"/>
    <x v="1"/>
  </r>
  <r>
    <d v="2024-06-03T00:00:00"/>
    <x v="1"/>
    <s v="Instagram"/>
    <s v="Image"/>
    <s v="Gen X"/>
    <n v="661"/>
    <n v="12"/>
    <n v="0"/>
    <n v="11.06"/>
    <n v="0"/>
    <n v="1.8154311649016642E-2"/>
    <n v="0"/>
    <n v="0.92166666666666675"/>
    <n v="0"/>
    <n v="0"/>
    <n v="-11.06"/>
    <x v="1"/>
  </r>
  <r>
    <d v="2024-06-03T00:00:00"/>
    <x v="1"/>
    <s v="Instagram"/>
    <s v="Carousel"/>
    <s v="Gen Z"/>
    <n v="7278"/>
    <n v="100"/>
    <n v="3"/>
    <n v="203.03"/>
    <n v="175.95"/>
    <n v="1.3740038472107722E-2"/>
    <n v="0.03"/>
    <n v="2.0303"/>
    <n v="67.676666666666662"/>
    <n v="0.86662069644880058"/>
    <n v="-27.080000000000013"/>
    <x v="1"/>
  </r>
  <r>
    <d v="2024-06-03T00:00:00"/>
    <x v="1"/>
    <s v="Instagram"/>
    <s v="Carousel"/>
    <s v="Millennials"/>
    <n v="4702"/>
    <n v="113"/>
    <n v="4"/>
    <n v="113.13"/>
    <n v="305.36"/>
    <n v="2.4032326669502339E-2"/>
    <n v="3.5398230088495575E-2"/>
    <n v="1.0011504424778761"/>
    <n v="28.282499999999999"/>
    <n v="2.6991956156633963"/>
    <n v="192.23000000000002"/>
    <x v="1"/>
  </r>
  <r>
    <d v="2024-06-03T00:00:00"/>
    <x v="1"/>
    <s v="Instagram"/>
    <s v="Carousel"/>
    <s v="Gen X"/>
    <n v="442"/>
    <n v="12"/>
    <n v="0"/>
    <n v="7.06"/>
    <n v="0"/>
    <n v="2.7149321266968326E-2"/>
    <n v="0"/>
    <n v="0.58833333333333326"/>
    <n v="0"/>
    <n v="0"/>
    <n v="-7.06"/>
    <x v="1"/>
  </r>
  <r>
    <d v="2024-06-03T00:00:00"/>
    <x v="1"/>
    <s v="TikTok"/>
    <s v="Video"/>
    <s v="Gen Z"/>
    <n v="6489"/>
    <n v="261"/>
    <n v="14"/>
    <n v="142.63"/>
    <n v="854.01"/>
    <n v="4.0221914008321778E-2"/>
    <n v="5.3639846743295021E-2"/>
    <n v="0.54647509578544062"/>
    <n v="10.187857142857142"/>
    <n v="5.987590268526958"/>
    <n v="711.38"/>
    <x v="0"/>
  </r>
  <r>
    <d v="2024-06-03T00:00:00"/>
    <x v="1"/>
    <s v="TikTok"/>
    <s v="Video"/>
    <s v="Millennials"/>
    <n v="702"/>
    <n v="30"/>
    <n v="3"/>
    <n v="7.34"/>
    <n v="207.53"/>
    <n v="4.2735042735042736E-2"/>
    <n v="0.1"/>
    <n v="0.24466666666666667"/>
    <n v="2.4466666666666668"/>
    <n v="28.273841961852863"/>
    <n v="200.19"/>
    <x v="0"/>
  </r>
  <r>
    <d v="2024-06-03T00:00:00"/>
    <x v="1"/>
    <s v="TikTok"/>
    <s v="Video"/>
    <s v="Gen X"/>
    <n v="908"/>
    <n v="44"/>
    <n v="2"/>
    <n v="23.56"/>
    <n v="169.91"/>
    <n v="4.8458149779735685E-2"/>
    <n v="4.5454545454545456E-2"/>
    <n v="0.53545454545454541"/>
    <n v="11.78"/>
    <n v="7.2117996604414261"/>
    <n v="146.35"/>
    <x v="0"/>
  </r>
  <r>
    <d v="2024-06-03T00:00:00"/>
    <x v="1"/>
    <s v="TikTok"/>
    <s v="Image"/>
    <s v="Gen Z"/>
    <n v="10766"/>
    <n v="127"/>
    <n v="2"/>
    <n v="188.22"/>
    <n v="152.22"/>
    <n v="1.1796396061675646E-2"/>
    <n v="1.5748031496062992E-2"/>
    <n v="1.4820472440944881"/>
    <n v="94.11"/>
    <n v="0.80873445967484858"/>
    <n v="-36"/>
    <x v="1"/>
  </r>
  <r>
    <d v="2024-06-03T00:00:00"/>
    <x v="1"/>
    <s v="TikTok"/>
    <s v="Image"/>
    <s v="Millennials"/>
    <n v="1984"/>
    <n v="31"/>
    <n v="0"/>
    <n v="52.91"/>
    <n v="0"/>
    <n v="1.5625E-2"/>
    <n v="0"/>
    <n v="1.7067741935483869"/>
    <n v="0"/>
    <n v="0"/>
    <n v="-52.91"/>
    <x v="1"/>
  </r>
  <r>
    <d v="2024-06-03T00:00:00"/>
    <x v="1"/>
    <s v="TikTok"/>
    <s v="Image"/>
    <s v="Gen X"/>
    <n v="441"/>
    <n v="4"/>
    <n v="0"/>
    <n v="11.1"/>
    <n v="0"/>
    <n v="9.0702947845804991E-3"/>
    <n v="0"/>
    <n v="2.7749999999999999"/>
    <n v="0"/>
    <n v="0"/>
    <n v="-11.1"/>
    <x v="1"/>
  </r>
  <r>
    <d v="2024-06-03T00:00:00"/>
    <x v="1"/>
    <s v="TikTok"/>
    <s v="Carousel"/>
    <s v="Gen Z"/>
    <n v="6940"/>
    <n v="149"/>
    <n v="4"/>
    <n v="163.92"/>
    <n v="342.55"/>
    <n v="2.1469740634005762E-2"/>
    <n v="2.6845637583892617E-2"/>
    <n v="1.1001342281879194"/>
    <n v="40.98"/>
    <n v="2.0897388970229382"/>
    <n v="178.63000000000002"/>
    <x v="1"/>
  </r>
  <r>
    <d v="2024-06-03T00:00:00"/>
    <x v="1"/>
    <s v="TikTok"/>
    <s v="Carousel"/>
    <s v="Millennials"/>
    <n v="1350"/>
    <n v="33"/>
    <n v="2"/>
    <n v="31.04"/>
    <n v="156.38999999999999"/>
    <n v="2.4444444444444446E-2"/>
    <n v="6.0606060606060608E-2"/>
    <n v="0.94060606060606056"/>
    <n v="15.52"/>
    <n v="5.0383376288659791"/>
    <n v="125.35"/>
    <x v="0"/>
  </r>
  <r>
    <d v="2024-06-03T00:00:00"/>
    <x v="1"/>
    <s v="TikTok"/>
    <s v="Carousel"/>
    <s v="Gen X"/>
    <n v="130"/>
    <n v="1"/>
    <n v="0"/>
    <n v="2.5099999999999998"/>
    <n v="0"/>
    <n v="7.6923076923076927E-3"/>
    <n v="0"/>
    <n v="2.5099999999999998"/>
    <n v="0"/>
    <n v="0"/>
    <n v="-2.5099999999999998"/>
    <x v="1"/>
  </r>
  <r>
    <d v="2024-06-03T00:00:00"/>
    <x v="1"/>
    <s v="Facebook"/>
    <s v="Video"/>
    <s v="Gen Z"/>
    <n v="2091"/>
    <n v="62"/>
    <n v="8"/>
    <n v="22.8"/>
    <n v="571.57000000000005"/>
    <n v="2.965088474414156E-2"/>
    <n v="0.12903225806451613"/>
    <n v="0.36774193548387096"/>
    <n v="2.85"/>
    <n v="25.068859649122807"/>
    <n v="548.7700000000001"/>
    <x v="0"/>
  </r>
  <r>
    <d v="2024-06-03T00:00:00"/>
    <x v="1"/>
    <s v="Facebook"/>
    <s v="Video"/>
    <s v="Millennials"/>
    <n v="9917"/>
    <n v="204"/>
    <n v="20"/>
    <n v="110.3"/>
    <n v="1550.87"/>
    <n v="2.0570737118080065E-2"/>
    <n v="9.8039215686274508E-2"/>
    <n v="0.54068627450980389"/>
    <n v="5.5149999999999997"/>
    <n v="14.060471441523118"/>
    <n v="1440.57"/>
    <x v="0"/>
  </r>
  <r>
    <d v="2024-06-03T00:00:00"/>
    <x v="1"/>
    <s v="Facebook"/>
    <s v="Video"/>
    <s v="Gen X"/>
    <n v="4770"/>
    <n v="100"/>
    <n v="12"/>
    <n v="109.38"/>
    <n v="749.71"/>
    <n v="2.0964360587002098E-2"/>
    <n v="0.12"/>
    <n v="1.0937999999999999"/>
    <n v="9.1150000000000002"/>
    <n v="6.854178094715671"/>
    <n v="640.33000000000004"/>
    <x v="0"/>
  </r>
  <r>
    <d v="2024-06-03T00:00:00"/>
    <x v="1"/>
    <s v="Facebook"/>
    <s v="Image"/>
    <s v="Gen Z"/>
    <n v="1026"/>
    <n v="13"/>
    <n v="0"/>
    <n v="17.14"/>
    <n v="0"/>
    <n v="1.2670565302144249E-2"/>
    <n v="0"/>
    <n v="1.3184615384615386"/>
    <n v="0"/>
    <n v="0"/>
    <n v="-17.14"/>
    <x v="1"/>
  </r>
  <r>
    <d v="2024-06-03T00:00:00"/>
    <x v="1"/>
    <s v="Facebook"/>
    <s v="Image"/>
    <s v="Millennials"/>
    <n v="5128"/>
    <n v="37"/>
    <n v="0"/>
    <n v="153.53"/>
    <n v="0"/>
    <n v="7.215288611544462E-3"/>
    <n v="0"/>
    <n v="4.1494594594594592"/>
    <n v="0"/>
    <n v="0"/>
    <n v="-153.53"/>
    <x v="1"/>
  </r>
  <r>
    <d v="2024-06-03T00:00:00"/>
    <x v="1"/>
    <s v="Facebook"/>
    <s v="Image"/>
    <s v="Gen X"/>
    <n v="4511"/>
    <n v="74"/>
    <n v="1"/>
    <n v="82.65"/>
    <n v="59.83"/>
    <n v="1.6404344934604301E-2"/>
    <n v="1.3513513513513514E-2"/>
    <n v="1.116891891891892"/>
    <n v="82.65"/>
    <n v="0.72389594676346025"/>
    <n v="-22.820000000000007"/>
    <x v="1"/>
  </r>
  <r>
    <d v="2024-06-03T00:00:00"/>
    <x v="1"/>
    <s v="Facebook"/>
    <s v="Carousel"/>
    <s v="Gen Z"/>
    <n v="2451"/>
    <n v="33"/>
    <n v="2"/>
    <n v="42.38"/>
    <n v="118.64"/>
    <n v="1.346389228886169E-2"/>
    <n v="6.0606060606060608E-2"/>
    <n v="1.2842424242424244"/>
    <n v="21.19"/>
    <n v="2.7994336951392165"/>
    <n v="76.259999999999991"/>
    <x v="1"/>
  </r>
  <r>
    <d v="2024-06-03T00:00:00"/>
    <x v="1"/>
    <s v="Facebook"/>
    <s v="Carousel"/>
    <s v="Millennials"/>
    <n v="11425"/>
    <n v="331"/>
    <n v="7"/>
    <n v="338.21"/>
    <n v="654.69000000000005"/>
    <n v="2.8971553610503284E-2"/>
    <n v="2.1148036253776436E-2"/>
    <n v="1.0217824773413897"/>
    <n v="48.315714285714286"/>
    <n v="1.9357499778244289"/>
    <n v="316.48000000000008"/>
    <x v="1"/>
  </r>
  <r>
    <d v="2024-06-03T00:00:00"/>
    <x v="1"/>
    <s v="Facebook"/>
    <s v="Carousel"/>
    <s v="Gen X"/>
    <n v="3907"/>
    <n v="49"/>
    <n v="3"/>
    <n v="112.01"/>
    <n v="252.51"/>
    <n v="1.2541592014333249E-2"/>
    <n v="6.1224489795918366E-2"/>
    <n v="2.2859183673469388"/>
    <n v="37.336666666666666"/>
    <n v="2.2543522899741091"/>
    <n v="140.5"/>
    <x v="1"/>
  </r>
  <r>
    <d v="2024-06-04T00:00:00"/>
    <x v="1"/>
    <s v="Instagram"/>
    <s v="Video"/>
    <s v="Gen Z"/>
    <n v="4367"/>
    <n v="157"/>
    <n v="17"/>
    <n v="130.97"/>
    <n v="1696.66"/>
    <n v="3.5951454087474237E-2"/>
    <n v="0.10828025477707007"/>
    <n v="0.834203821656051"/>
    <n v="7.7041176470588235"/>
    <n v="12.954569748797436"/>
    <n v="1565.69"/>
    <x v="0"/>
  </r>
  <r>
    <d v="2024-06-04T00:00:00"/>
    <x v="1"/>
    <s v="Instagram"/>
    <s v="Video"/>
    <s v="Millennials"/>
    <n v="4283"/>
    <n v="151"/>
    <n v="18"/>
    <n v="71.010000000000005"/>
    <n v="1463.75"/>
    <n v="3.5255661919215503E-2"/>
    <n v="0.11920529801324503"/>
    <n v="0.47026490066225168"/>
    <n v="3.9450000000000003"/>
    <n v="20.613293902267284"/>
    <n v="1392.74"/>
    <x v="0"/>
  </r>
  <r>
    <d v="2024-06-04T00:00:00"/>
    <x v="1"/>
    <s v="Instagram"/>
    <s v="Video"/>
    <s v="Gen X"/>
    <n v="187"/>
    <n v="6"/>
    <n v="0"/>
    <n v="3.61"/>
    <n v="0"/>
    <n v="3.2085561497326207E-2"/>
    <n v="0"/>
    <n v="0.60166666666666668"/>
    <n v="0"/>
    <n v="0"/>
    <n v="-3.61"/>
    <x v="1"/>
  </r>
  <r>
    <d v="2024-06-04T00:00:00"/>
    <x v="1"/>
    <s v="Instagram"/>
    <s v="Image"/>
    <s v="Gen Z"/>
    <n v="7014"/>
    <n v="128"/>
    <n v="2"/>
    <n v="76.349999999999994"/>
    <n v="164.99"/>
    <n v="1.8249215854006275E-2"/>
    <n v="1.5625E-2"/>
    <n v="0.59648437499999996"/>
    <n v="38.174999999999997"/>
    <n v="2.160969220694172"/>
    <n v="88.640000000000015"/>
    <x v="1"/>
  </r>
  <r>
    <d v="2024-06-04T00:00:00"/>
    <x v="1"/>
    <s v="Instagram"/>
    <s v="Image"/>
    <s v="Millennials"/>
    <n v="5400"/>
    <n v="59"/>
    <n v="2"/>
    <n v="72.959999999999994"/>
    <n v="114.55"/>
    <n v="1.0925925925925926E-2"/>
    <n v="3.3898305084745763E-2"/>
    <n v="1.2366101694915252"/>
    <n v="36.479999999999997"/>
    <n v="1.5700383771929824"/>
    <n v="41.59"/>
    <x v="1"/>
  </r>
  <r>
    <d v="2024-06-04T00:00:00"/>
    <x v="1"/>
    <s v="Instagram"/>
    <s v="Image"/>
    <s v="Gen X"/>
    <n v="956"/>
    <n v="17"/>
    <n v="0"/>
    <n v="24.02"/>
    <n v="0"/>
    <n v="1.7782426778242679E-2"/>
    <n v="0"/>
    <n v="1.4129411764705881"/>
    <n v="0"/>
    <n v="0"/>
    <n v="-24.02"/>
    <x v="1"/>
  </r>
  <r>
    <d v="2024-06-04T00:00:00"/>
    <x v="1"/>
    <s v="Instagram"/>
    <s v="Carousel"/>
    <s v="Gen Z"/>
    <n v="5415"/>
    <n v="74"/>
    <n v="5"/>
    <n v="85.46"/>
    <n v="307.74"/>
    <n v="1.3665743305632503E-2"/>
    <n v="6.7567567567567571E-2"/>
    <n v="1.1548648648648647"/>
    <n v="17.091999999999999"/>
    <n v="3.6009829159840865"/>
    <n v="222.28000000000003"/>
    <x v="0"/>
  </r>
  <r>
    <d v="2024-06-04T00:00:00"/>
    <x v="1"/>
    <s v="Instagram"/>
    <s v="Carousel"/>
    <s v="Millennials"/>
    <n v="7623"/>
    <n v="136"/>
    <n v="6"/>
    <n v="217.42"/>
    <n v="468"/>
    <n v="1.7840745113472386E-2"/>
    <n v="4.4117647058823532E-2"/>
    <n v="1.5986764705882353"/>
    <n v="36.236666666666665"/>
    <n v="2.1525158679054366"/>
    <n v="250.58"/>
    <x v="1"/>
  </r>
  <r>
    <d v="2024-06-04T00:00:00"/>
    <x v="1"/>
    <s v="Instagram"/>
    <s v="Carousel"/>
    <s v="Gen X"/>
    <n v="339"/>
    <n v="5"/>
    <n v="0"/>
    <n v="9.39"/>
    <n v="0"/>
    <n v="1.4749262536873156E-2"/>
    <n v="0"/>
    <n v="1.8780000000000001"/>
    <n v="0"/>
    <n v="0"/>
    <n v="-9.39"/>
    <x v="1"/>
  </r>
  <r>
    <d v="2024-06-04T00:00:00"/>
    <x v="1"/>
    <s v="TikTok"/>
    <s v="Video"/>
    <s v="Gen Z"/>
    <n v="11704"/>
    <n v="457"/>
    <n v="55"/>
    <n v="298.27999999999997"/>
    <n v="4496.3900000000003"/>
    <n v="3.9046479835953517E-2"/>
    <n v="0.12035010940919037"/>
    <n v="0.65269146608315087"/>
    <n v="5.4232727272727264"/>
    <n v="15.07439318760896"/>
    <n v="4198.1100000000006"/>
    <x v="0"/>
  </r>
  <r>
    <d v="2024-06-04T00:00:00"/>
    <x v="1"/>
    <s v="TikTok"/>
    <s v="Video"/>
    <s v="Millennials"/>
    <n v="1730"/>
    <n v="81"/>
    <n v="10"/>
    <n v="25.5"/>
    <n v="989.99"/>
    <n v="4.6820809248554911E-2"/>
    <n v="0.12345679012345678"/>
    <n v="0.31481481481481483"/>
    <n v="2.5499999999999998"/>
    <n v="38.823137254901958"/>
    <n v="964.49"/>
    <x v="0"/>
  </r>
  <r>
    <d v="2024-06-04T00:00:00"/>
    <x v="1"/>
    <s v="TikTok"/>
    <s v="Video"/>
    <s v="Gen X"/>
    <n v="769"/>
    <n v="33"/>
    <n v="4"/>
    <n v="22.39"/>
    <n v="230.23"/>
    <n v="4.2912873862158647E-2"/>
    <n v="0.12121212121212122"/>
    <n v="0.67848484848484847"/>
    <n v="5.5975000000000001"/>
    <n v="10.282715497990173"/>
    <n v="207.83999999999997"/>
    <x v="0"/>
  </r>
  <r>
    <d v="2024-06-04T00:00:00"/>
    <x v="1"/>
    <s v="TikTok"/>
    <s v="Image"/>
    <s v="Gen Z"/>
    <n v="9022"/>
    <n v="130"/>
    <n v="5"/>
    <n v="137.91"/>
    <n v="423.28"/>
    <n v="1.4409221902017291E-2"/>
    <n v="3.8461538461538464E-2"/>
    <n v="1.0608461538461538"/>
    <n v="27.582000000000001"/>
    <n v="3.0692480603292003"/>
    <n v="285.37"/>
    <x v="1"/>
  </r>
  <r>
    <d v="2024-06-04T00:00:00"/>
    <x v="1"/>
    <s v="TikTok"/>
    <s v="Image"/>
    <s v="Millennials"/>
    <n v="881"/>
    <n v="13"/>
    <n v="0"/>
    <n v="13.42"/>
    <n v="0"/>
    <n v="1.4755959137343927E-2"/>
    <n v="0"/>
    <n v="1.0323076923076924"/>
    <n v="0"/>
    <n v="0"/>
    <n v="-13.42"/>
    <x v="1"/>
  </r>
  <r>
    <d v="2024-06-04T00:00:00"/>
    <x v="1"/>
    <s v="TikTok"/>
    <s v="Image"/>
    <s v="Gen X"/>
    <n v="922"/>
    <n v="8"/>
    <n v="0"/>
    <n v="25.83"/>
    <n v="0"/>
    <n v="8.6767895878524948E-3"/>
    <n v="0"/>
    <n v="3.2287499999999998"/>
    <n v="0"/>
    <n v="0"/>
    <n v="-25.83"/>
    <x v="1"/>
  </r>
  <r>
    <d v="2024-06-04T00:00:00"/>
    <x v="1"/>
    <s v="TikTok"/>
    <s v="Carousel"/>
    <s v="Gen Z"/>
    <n v="12476"/>
    <n v="234"/>
    <n v="14"/>
    <n v="369.88"/>
    <n v="1248.4000000000001"/>
    <n v="1.8756011542160948E-2"/>
    <n v="5.9829059829059832E-2"/>
    <n v="1.5806837606837607"/>
    <n v="26.419999999999998"/>
    <n v="3.3751486968746622"/>
    <n v="878.5200000000001"/>
    <x v="1"/>
  </r>
  <r>
    <d v="2024-06-04T00:00:00"/>
    <x v="1"/>
    <s v="TikTok"/>
    <s v="Carousel"/>
    <s v="Millennials"/>
    <n v="846"/>
    <n v="24"/>
    <n v="0"/>
    <n v="25.22"/>
    <n v="0"/>
    <n v="2.8368794326241134E-2"/>
    <n v="0"/>
    <n v="1.0508333333333333"/>
    <n v="0"/>
    <n v="0"/>
    <n v="-25.22"/>
    <x v="1"/>
  </r>
  <r>
    <d v="2024-06-04T00:00:00"/>
    <x v="1"/>
    <s v="TikTok"/>
    <s v="Carousel"/>
    <s v="Gen X"/>
    <n v="349"/>
    <n v="9"/>
    <n v="0"/>
    <n v="4.3899999999999997"/>
    <n v="0"/>
    <n v="2.5787965616045846E-2"/>
    <n v="0"/>
    <n v="0.48777777777777775"/>
    <n v="0"/>
    <n v="0"/>
    <n v="-4.3899999999999997"/>
    <x v="1"/>
  </r>
  <r>
    <d v="2024-06-04T00:00:00"/>
    <x v="1"/>
    <s v="Facebook"/>
    <s v="Video"/>
    <s v="Gen Z"/>
    <n v="2820"/>
    <n v="75"/>
    <n v="10"/>
    <n v="29.08"/>
    <n v="773"/>
    <n v="2.6595744680851064E-2"/>
    <n v="0.13333333333333333"/>
    <n v="0.38773333333333332"/>
    <n v="2.9079999999999999"/>
    <n v="26.5818431911967"/>
    <n v="743.92"/>
    <x v="0"/>
  </r>
  <r>
    <d v="2024-06-04T00:00:00"/>
    <x v="1"/>
    <s v="Facebook"/>
    <s v="Video"/>
    <s v="Millennials"/>
    <n v="4044"/>
    <n v="140"/>
    <n v="7"/>
    <n v="62.93"/>
    <n v="586.87"/>
    <n v="3.4619188921859542E-2"/>
    <n v="0.05"/>
    <n v="0.44950000000000001"/>
    <n v="8.99"/>
    <n v="9.3257587795963772"/>
    <n v="523.94000000000005"/>
    <x v="0"/>
  </r>
  <r>
    <d v="2024-06-04T00:00:00"/>
    <x v="1"/>
    <s v="Facebook"/>
    <s v="Video"/>
    <s v="Gen X"/>
    <n v="3907"/>
    <n v="183"/>
    <n v="21"/>
    <n v="115.32"/>
    <n v="1585.37"/>
    <n v="4.683900691067315E-2"/>
    <n v="0.11475409836065574"/>
    <n v="0.63016393442622942"/>
    <n v="5.4914285714285711"/>
    <n v="13.747571973638571"/>
    <n v="1470.05"/>
    <x v="0"/>
  </r>
  <r>
    <d v="2024-06-04T00:00:00"/>
    <x v="1"/>
    <s v="Facebook"/>
    <s v="Image"/>
    <s v="Gen Z"/>
    <n v="1359"/>
    <n v="9"/>
    <n v="0"/>
    <n v="30.02"/>
    <n v="0"/>
    <n v="6.6225165562913907E-3"/>
    <n v="0"/>
    <n v="3.3355555555555556"/>
    <n v="0"/>
    <n v="0"/>
    <n v="-30.02"/>
    <x v="1"/>
  </r>
  <r>
    <d v="2024-06-04T00:00:00"/>
    <x v="1"/>
    <s v="Facebook"/>
    <s v="Image"/>
    <s v="Millennials"/>
    <n v="10215"/>
    <n v="173"/>
    <n v="7"/>
    <n v="141.65"/>
    <n v="577.55999999999995"/>
    <n v="1.693587860988742E-2"/>
    <n v="4.046242774566474E-2"/>
    <n v="0.81878612716763011"/>
    <n v="20.235714285714288"/>
    <n v="4.0773738086833742"/>
    <n v="435.90999999999997"/>
    <x v="0"/>
  </r>
  <r>
    <d v="2024-06-04T00:00:00"/>
    <x v="1"/>
    <s v="Facebook"/>
    <s v="Image"/>
    <s v="Gen X"/>
    <n v="2481"/>
    <n v="32"/>
    <n v="0"/>
    <n v="35.58"/>
    <n v="0"/>
    <n v="1.2898024989923419E-2"/>
    <n v="0"/>
    <n v="1.1118749999999999"/>
    <n v="0"/>
    <n v="0"/>
    <n v="-35.58"/>
    <x v="1"/>
  </r>
  <r>
    <d v="2024-06-04T00:00:00"/>
    <x v="1"/>
    <s v="Facebook"/>
    <s v="Carousel"/>
    <s v="Gen Z"/>
    <n v="1323"/>
    <n v="35"/>
    <n v="1"/>
    <n v="33.61"/>
    <n v="61.49"/>
    <n v="2.6455026455026454E-2"/>
    <n v="2.8571428571428571E-2"/>
    <n v="0.9602857142857143"/>
    <n v="33.61"/>
    <n v="1.8295150252900922"/>
    <n v="27.880000000000003"/>
    <x v="1"/>
  </r>
  <r>
    <d v="2024-06-04T00:00:00"/>
    <x v="1"/>
    <s v="Facebook"/>
    <s v="Carousel"/>
    <s v="Millennials"/>
    <n v="5486"/>
    <n v="135"/>
    <n v="9"/>
    <n v="90.58"/>
    <n v="489.67"/>
    <n v="2.4608093328472476E-2"/>
    <n v="6.6666666666666666E-2"/>
    <n v="0.67096296296296298"/>
    <n v="10.064444444444444"/>
    <n v="5.4059395009935969"/>
    <n v="399.09000000000003"/>
    <x v="0"/>
  </r>
  <r>
    <d v="2024-06-04T00:00:00"/>
    <x v="1"/>
    <s v="Facebook"/>
    <s v="Carousel"/>
    <s v="Gen X"/>
    <n v="5574"/>
    <n v="88"/>
    <n v="4"/>
    <n v="154.01"/>
    <n v="223.77"/>
    <n v="1.5787585217079295E-2"/>
    <n v="4.5454545454545456E-2"/>
    <n v="1.7501136363636363"/>
    <n v="38.502499999999998"/>
    <n v="1.4529576001558342"/>
    <n v="69.760000000000019"/>
    <x v="1"/>
  </r>
  <r>
    <d v="2024-06-05T00:00:00"/>
    <x v="1"/>
    <s v="Instagram"/>
    <s v="Video"/>
    <s v="Gen Z"/>
    <n v="9263"/>
    <n v="290"/>
    <n v="42"/>
    <n v="104.81"/>
    <n v="3724.84"/>
    <n v="3.1307351829860733E-2"/>
    <n v="0.14482758620689656"/>
    <n v="0.36141379310344829"/>
    <n v="2.4954761904761904"/>
    <n v="35.5389752886175"/>
    <n v="3620.03"/>
    <x v="0"/>
  </r>
  <r>
    <d v="2024-06-05T00:00:00"/>
    <x v="1"/>
    <s v="Instagram"/>
    <s v="Video"/>
    <s v="Millennials"/>
    <n v="2292"/>
    <n v="61"/>
    <n v="3"/>
    <n v="29.64"/>
    <n v="219.59"/>
    <n v="2.6614310645724257E-2"/>
    <n v="4.9180327868852458E-2"/>
    <n v="0.48590163934426228"/>
    <n v="9.8800000000000008"/>
    <n v="7.4085695006747638"/>
    <n v="189.95"/>
    <x v="0"/>
  </r>
  <r>
    <d v="2024-06-05T00:00:00"/>
    <x v="1"/>
    <s v="Instagram"/>
    <s v="Video"/>
    <s v="Gen X"/>
    <n v="534"/>
    <n v="22"/>
    <n v="2"/>
    <n v="13.69"/>
    <n v="158.1"/>
    <n v="4.1198501872659173E-2"/>
    <n v="9.0909090909090912E-2"/>
    <n v="0.6222727272727272"/>
    <n v="6.8449999999999998"/>
    <n v="11.548575602629656"/>
    <n v="144.41"/>
    <x v="0"/>
  </r>
  <r>
    <d v="2024-06-05T00:00:00"/>
    <x v="1"/>
    <s v="Instagram"/>
    <s v="Image"/>
    <s v="Gen Z"/>
    <n v="5160"/>
    <n v="37"/>
    <n v="1"/>
    <n v="109.9"/>
    <n v="91.6"/>
    <n v="7.1705426356589146E-3"/>
    <n v="2.7027027027027029E-2"/>
    <n v="2.9702702702702704"/>
    <n v="109.9"/>
    <n v="0.83348498635122825"/>
    <n v="-18.300000000000011"/>
    <x v="1"/>
  </r>
  <r>
    <d v="2024-06-05T00:00:00"/>
    <x v="1"/>
    <s v="Instagram"/>
    <s v="Image"/>
    <s v="Millennials"/>
    <n v="2877"/>
    <n v="37"/>
    <n v="1"/>
    <n v="79.819999999999993"/>
    <n v="72.25"/>
    <n v="1.2860618700034758E-2"/>
    <n v="2.7027027027027029E-2"/>
    <n v="2.1572972972972972"/>
    <n v="79.819999999999993"/>
    <n v="0.90516161363066905"/>
    <n v="-7.5699999999999932"/>
    <x v="1"/>
  </r>
  <r>
    <d v="2024-06-05T00:00:00"/>
    <x v="1"/>
    <s v="Instagram"/>
    <s v="Image"/>
    <s v="Gen X"/>
    <n v="472"/>
    <n v="4"/>
    <n v="0"/>
    <n v="12.9"/>
    <n v="0"/>
    <n v="8.4745762711864406E-3"/>
    <n v="0"/>
    <n v="3.2250000000000001"/>
    <n v="0"/>
    <n v="0"/>
    <n v="-12.9"/>
    <x v="1"/>
  </r>
  <r>
    <d v="2024-06-05T00:00:00"/>
    <x v="1"/>
    <s v="Instagram"/>
    <s v="Carousel"/>
    <s v="Gen Z"/>
    <n v="4415"/>
    <n v="55"/>
    <n v="3"/>
    <n v="132.52000000000001"/>
    <n v="239.33"/>
    <n v="1.245753114382786E-2"/>
    <n v="5.4545454545454543E-2"/>
    <n v="2.4094545454545457"/>
    <n v="44.173333333333339"/>
    <n v="1.8059915484455176"/>
    <n v="106.81"/>
    <x v="1"/>
  </r>
  <r>
    <d v="2024-06-05T00:00:00"/>
    <x v="1"/>
    <s v="Instagram"/>
    <s v="Carousel"/>
    <s v="Millennials"/>
    <n v="2542"/>
    <n v="29"/>
    <n v="1"/>
    <n v="45.97"/>
    <n v="78.37"/>
    <n v="1.1408339889850511E-2"/>
    <n v="3.4482758620689655E-2"/>
    <n v="1.5851724137931034"/>
    <n v="45.97"/>
    <n v="1.7048074831411792"/>
    <n v="32.400000000000006"/>
    <x v="1"/>
  </r>
  <r>
    <d v="2024-06-05T00:00:00"/>
    <x v="1"/>
    <s v="Instagram"/>
    <s v="Carousel"/>
    <s v="Gen X"/>
    <n v="928"/>
    <n v="18"/>
    <n v="0"/>
    <n v="22.59"/>
    <n v="0"/>
    <n v="1.9396551724137932E-2"/>
    <n v="0"/>
    <n v="1.2549999999999999"/>
    <n v="0"/>
    <n v="0"/>
    <n v="-22.59"/>
    <x v="1"/>
  </r>
  <r>
    <d v="2024-06-05T00:00:00"/>
    <x v="1"/>
    <s v="TikTok"/>
    <s v="Video"/>
    <s v="Gen Z"/>
    <n v="12261"/>
    <n v="310"/>
    <n v="42"/>
    <n v="252.39"/>
    <n v="3920.25"/>
    <n v="2.5283418970720169E-2"/>
    <n v="0.13548387096774195"/>
    <n v="0.81416129032258056"/>
    <n v="6.0092857142857143"/>
    <n v="15.532509211933913"/>
    <n v="3667.86"/>
    <x v="0"/>
  </r>
  <r>
    <d v="2024-06-05T00:00:00"/>
    <x v="1"/>
    <s v="TikTok"/>
    <s v="Video"/>
    <s v="Millennials"/>
    <n v="1015"/>
    <n v="37"/>
    <n v="2"/>
    <n v="20.57"/>
    <n v="136.80000000000001"/>
    <n v="3.6453201970443348E-2"/>
    <n v="5.4054054054054057E-2"/>
    <n v="0.55594594594594593"/>
    <n v="10.285"/>
    <n v="6.6504618376276134"/>
    <n v="116.23000000000002"/>
    <x v="0"/>
  </r>
  <r>
    <d v="2024-06-05T00:00:00"/>
    <x v="1"/>
    <s v="TikTok"/>
    <s v="Video"/>
    <s v="Gen X"/>
    <n v="295"/>
    <n v="9"/>
    <n v="0"/>
    <n v="8.31"/>
    <n v="0"/>
    <n v="3.0508474576271188E-2"/>
    <n v="0"/>
    <n v="0.92333333333333334"/>
    <n v="0"/>
    <n v="0"/>
    <n v="-8.31"/>
    <x v="1"/>
  </r>
  <r>
    <d v="2024-06-05T00:00:00"/>
    <x v="1"/>
    <s v="TikTok"/>
    <s v="Image"/>
    <s v="Gen Z"/>
    <n v="14744"/>
    <n v="278"/>
    <n v="8"/>
    <n v="407.22"/>
    <n v="449.94"/>
    <n v="1.885512750949539E-2"/>
    <n v="2.8776978417266189E-2"/>
    <n v="1.4648201438848922"/>
    <n v="50.902500000000003"/>
    <n v="1.1049064387800205"/>
    <n v="42.71999999999997"/>
    <x v="1"/>
  </r>
  <r>
    <d v="2024-06-05T00:00:00"/>
    <x v="1"/>
    <s v="TikTok"/>
    <s v="Image"/>
    <s v="Millennials"/>
    <n v="705"/>
    <n v="12"/>
    <n v="0"/>
    <n v="18.88"/>
    <n v="0"/>
    <n v="1.7021276595744681E-2"/>
    <n v="0"/>
    <n v="1.5733333333333333"/>
    <n v="0"/>
    <n v="0"/>
    <n v="-18.88"/>
    <x v="1"/>
  </r>
  <r>
    <d v="2024-06-05T00:00:00"/>
    <x v="1"/>
    <s v="TikTok"/>
    <s v="Image"/>
    <s v="Gen X"/>
    <n v="679"/>
    <n v="10"/>
    <n v="0"/>
    <n v="7.99"/>
    <n v="0"/>
    <n v="1.4727540500736377E-2"/>
    <n v="0"/>
    <n v="0.79900000000000004"/>
    <n v="0"/>
    <n v="0"/>
    <n v="-7.99"/>
    <x v="1"/>
  </r>
  <r>
    <d v="2024-06-05T00:00:00"/>
    <x v="1"/>
    <s v="TikTok"/>
    <s v="Carousel"/>
    <s v="Gen Z"/>
    <n v="6898"/>
    <n v="104"/>
    <n v="4"/>
    <n v="190.07"/>
    <n v="234.13"/>
    <n v="1.5076833864888374E-2"/>
    <n v="3.8461538461538464E-2"/>
    <n v="1.8275961538461538"/>
    <n v="47.517499999999998"/>
    <n v="1.231809333403483"/>
    <n v="44.06"/>
    <x v="1"/>
  </r>
  <r>
    <d v="2024-06-05T00:00:00"/>
    <x v="1"/>
    <s v="TikTok"/>
    <s v="Carousel"/>
    <s v="Millennials"/>
    <n v="1904"/>
    <n v="52"/>
    <n v="2"/>
    <n v="41.3"/>
    <n v="116.29"/>
    <n v="2.7310924369747899E-2"/>
    <n v="3.8461538461538464E-2"/>
    <n v="0.79423076923076918"/>
    <n v="20.65"/>
    <n v="2.8157384987893468"/>
    <n v="74.990000000000009"/>
    <x v="1"/>
  </r>
  <r>
    <d v="2024-06-05T00:00:00"/>
    <x v="1"/>
    <s v="TikTok"/>
    <s v="Carousel"/>
    <s v="Gen X"/>
    <n v="267"/>
    <n v="4"/>
    <n v="0"/>
    <n v="3.87"/>
    <n v="0"/>
    <n v="1.4981273408239701E-2"/>
    <n v="0"/>
    <n v="0.96750000000000003"/>
    <n v="0"/>
    <n v="0"/>
    <n v="-3.87"/>
    <x v="1"/>
  </r>
  <r>
    <d v="2024-06-05T00:00:00"/>
    <x v="1"/>
    <s v="Facebook"/>
    <s v="Video"/>
    <s v="Gen Z"/>
    <n v="2338"/>
    <n v="60"/>
    <n v="4"/>
    <n v="41.48"/>
    <n v="324.64999999999998"/>
    <n v="2.5662959794696322E-2"/>
    <n v="6.6666666666666666E-2"/>
    <n v="0.69133333333333324"/>
    <n v="10.37"/>
    <n v="7.8266634522661525"/>
    <n v="283.16999999999996"/>
    <x v="0"/>
  </r>
  <r>
    <d v="2024-06-05T00:00:00"/>
    <x v="1"/>
    <s v="Facebook"/>
    <s v="Video"/>
    <s v="Millennials"/>
    <n v="4832"/>
    <n v="102"/>
    <n v="8"/>
    <n v="114.62"/>
    <n v="629.47"/>
    <n v="2.1109271523178808E-2"/>
    <n v="7.8431372549019607E-2"/>
    <n v="1.1237254901960785"/>
    <n v="14.327500000000001"/>
    <n v="5.491798987960216"/>
    <n v="514.85"/>
    <x v="0"/>
  </r>
  <r>
    <d v="2024-06-05T00:00:00"/>
    <x v="1"/>
    <s v="Facebook"/>
    <s v="Video"/>
    <s v="Gen X"/>
    <n v="5720"/>
    <n v="118"/>
    <n v="8"/>
    <n v="67.900000000000006"/>
    <n v="534.54"/>
    <n v="2.062937062937063E-2"/>
    <n v="6.7796610169491525E-2"/>
    <n v="0.57542372881355941"/>
    <n v="8.4875000000000007"/>
    <n v="7.8724594992636217"/>
    <n v="466.64"/>
    <x v="0"/>
  </r>
  <r>
    <d v="2024-06-05T00:00:00"/>
    <x v="1"/>
    <s v="Facebook"/>
    <s v="Image"/>
    <s v="Gen Z"/>
    <n v="1249"/>
    <n v="19"/>
    <n v="0"/>
    <n v="25.14"/>
    <n v="0"/>
    <n v="1.5212169735788631E-2"/>
    <n v="0"/>
    <n v="1.3231578947368421"/>
    <n v="0"/>
    <n v="0"/>
    <n v="-25.14"/>
    <x v="1"/>
  </r>
  <r>
    <d v="2024-06-05T00:00:00"/>
    <x v="1"/>
    <s v="Facebook"/>
    <s v="Image"/>
    <s v="Millennials"/>
    <n v="8800"/>
    <n v="160"/>
    <n v="4"/>
    <n v="159.08000000000001"/>
    <n v="281.07"/>
    <n v="1.8181818181818181E-2"/>
    <n v="2.5000000000000001E-2"/>
    <n v="0.99425000000000008"/>
    <n v="39.770000000000003"/>
    <n v="1.7668468694996227"/>
    <n v="121.98999999999998"/>
    <x v="1"/>
  </r>
  <r>
    <d v="2024-06-05T00:00:00"/>
    <x v="1"/>
    <s v="Facebook"/>
    <s v="Image"/>
    <s v="Gen X"/>
    <n v="3622"/>
    <n v="70"/>
    <n v="1"/>
    <n v="38.69"/>
    <n v="72.290000000000006"/>
    <n v="1.932633903920486E-2"/>
    <n v="1.4285714285714285E-2"/>
    <n v="0.55271428571428571"/>
    <n v="38.69"/>
    <n v="1.8684414577410187"/>
    <n v="33.600000000000009"/>
    <x v="1"/>
  </r>
  <r>
    <d v="2024-06-05T00:00:00"/>
    <x v="1"/>
    <s v="Facebook"/>
    <s v="Carousel"/>
    <s v="Gen Z"/>
    <n v="2988"/>
    <n v="34"/>
    <n v="0"/>
    <n v="32.67"/>
    <n v="0"/>
    <n v="1.1378848728246318E-2"/>
    <n v="0"/>
    <n v="0.96088235294117652"/>
    <n v="0"/>
    <n v="0"/>
    <n v="-32.67"/>
    <x v="1"/>
  </r>
  <r>
    <d v="2024-06-05T00:00:00"/>
    <x v="1"/>
    <s v="Facebook"/>
    <s v="Carousel"/>
    <s v="Millennials"/>
    <n v="10778"/>
    <n v="172"/>
    <n v="10"/>
    <n v="253.52"/>
    <n v="999.01"/>
    <n v="1.5958433846724809E-2"/>
    <n v="5.8139534883720929E-2"/>
    <n v="1.4739534883720931"/>
    <n v="25.352"/>
    <n v="3.9405569580309243"/>
    <n v="745.49"/>
    <x v="0"/>
  </r>
  <r>
    <d v="2024-06-05T00:00:00"/>
    <x v="1"/>
    <s v="Facebook"/>
    <s v="Carousel"/>
    <s v="Gen X"/>
    <n v="3011"/>
    <n v="44"/>
    <n v="1"/>
    <n v="88.93"/>
    <n v="58.94"/>
    <n v="1.4613085353703089E-2"/>
    <n v="2.2727272727272728E-2"/>
    <n v="2.021136363636364"/>
    <n v="88.93"/>
    <n v="0.66276846958281788"/>
    <n v="-29.990000000000009"/>
    <x v="1"/>
  </r>
  <r>
    <d v="2024-06-06T00:00:00"/>
    <x v="1"/>
    <s v="Instagram"/>
    <s v="Video"/>
    <s v="Gen Z"/>
    <n v="6291"/>
    <n v="249"/>
    <n v="32"/>
    <n v="117.75"/>
    <n v="2497.1"/>
    <n v="3.9580352885073916E-2"/>
    <n v="0.12851405622489959"/>
    <n v="0.47289156626506024"/>
    <n v="3.6796875"/>
    <n v="21.206794055201698"/>
    <n v="2379.35"/>
    <x v="0"/>
  </r>
  <r>
    <d v="2024-06-06T00:00:00"/>
    <x v="1"/>
    <s v="Instagram"/>
    <s v="Video"/>
    <s v="Millennials"/>
    <n v="3920"/>
    <n v="115"/>
    <n v="10"/>
    <n v="58.39"/>
    <n v="945.38"/>
    <n v="2.9336734693877552E-2"/>
    <n v="8.6956521739130432E-2"/>
    <n v="0.50773913043478258"/>
    <n v="5.8390000000000004"/>
    <n v="16.190786093509161"/>
    <n v="886.99"/>
    <x v="0"/>
  </r>
  <r>
    <d v="2024-06-06T00:00:00"/>
    <x v="1"/>
    <s v="Instagram"/>
    <s v="Video"/>
    <s v="Gen X"/>
    <n v="561"/>
    <n v="13"/>
    <n v="1"/>
    <n v="16.88"/>
    <n v="82.63"/>
    <n v="2.3172905525846704E-2"/>
    <n v="7.6923076923076927E-2"/>
    <n v="1.2984615384615383"/>
    <n v="16.88"/>
    <n v="4.895142180094787"/>
    <n v="65.75"/>
    <x v="0"/>
  </r>
  <r>
    <d v="2024-06-06T00:00:00"/>
    <x v="1"/>
    <s v="Instagram"/>
    <s v="Image"/>
    <s v="Gen Z"/>
    <n v="8690"/>
    <n v="125"/>
    <n v="3"/>
    <n v="149.55000000000001"/>
    <n v="150.15"/>
    <n v="1.4384349827387802E-2"/>
    <n v="2.4E-2"/>
    <n v="1.1964000000000001"/>
    <n v="49.85"/>
    <n v="1.0040120361083249"/>
    <n v="0.59999999999999432"/>
    <x v="1"/>
  </r>
  <r>
    <d v="2024-06-06T00:00:00"/>
    <x v="1"/>
    <s v="Instagram"/>
    <s v="Image"/>
    <s v="Millennials"/>
    <n v="5373"/>
    <n v="55"/>
    <n v="2"/>
    <n v="87.81"/>
    <n v="111.94"/>
    <n v="1.0236367020286618E-2"/>
    <n v="3.6363636363636362E-2"/>
    <n v="1.5965454545454545"/>
    <n v="43.905000000000001"/>
    <n v="1.2747978590137796"/>
    <n v="24.129999999999995"/>
    <x v="1"/>
  </r>
  <r>
    <d v="2024-06-06T00:00:00"/>
    <x v="1"/>
    <s v="Instagram"/>
    <s v="Image"/>
    <s v="Gen X"/>
    <n v="793"/>
    <n v="7"/>
    <n v="0"/>
    <n v="17.34"/>
    <n v="0"/>
    <n v="8.8272383354350576E-3"/>
    <n v="0"/>
    <n v="2.4771428571428573"/>
    <n v="0"/>
    <n v="0"/>
    <n v="-17.34"/>
    <x v="1"/>
  </r>
  <r>
    <d v="2024-06-06T00:00:00"/>
    <x v="1"/>
    <s v="Instagram"/>
    <s v="Carousel"/>
    <s v="Gen Z"/>
    <n v="5959"/>
    <n v="134"/>
    <n v="7"/>
    <n v="82.27"/>
    <n v="680.28"/>
    <n v="2.2486994462158079E-2"/>
    <n v="5.2238805970149252E-2"/>
    <n v="0.61395522388059698"/>
    <n v="11.752857142857142"/>
    <n v="8.2688707912969495"/>
    <n v="598.01"/>
    <x v="0"/>
  </r>
  <r>
    <d v="2024-06-06T00:00:00"/>
    <x v="1"/>
    <s v="Instagram"/>
    <s v="Carousel"/>
    <s v="Millennials"/>
    <n v="2889"/>
    <n v="80"/>
    <n v="4"/>
    <n v="52.95"/>
    <n v="272.31"/>
    <n v="2.7691242644513673E-2"/>
    <n v="0.05"/>
    <n v="0.66187499999999999"/>
    <n v="13.237500000000001"/>
    <n v="5.1427762039660054"/>
    <n v="219.36"/>
    <x v="0"/>
  </r>
  <r>
    <d v="2024-06-06T00:00:00"/>
    <x v="1"/>
    <s v="Instagram"/>
    <s v="Carousel"/>
    <s v="Gen X"/>
    <n v="416"/>
    <n v="4"/>
    <n v="0"/>
    <n v="8.51"/>
    <n v="0"/>
    <n v="9.6153846153846159E-3"/>
    <n v="0"/>
    <n v="2.1274999999999999"/>
    <n v="0"/>
    <n v="0"/>
    <n v="-8.51"/>
    <x v="1"/>
  </r>
  <r>
    <d v="2024-06-06T00:00:00"/>
    <x v="1"/>
    <s v="TikTok"/>
    <s v="Video"/>
    <s v="Gen Z"/>
    <n v="5247"/>
    <n v="256"/>
    <n v="14"/>
    <n v="56.75"/>
    <n v="1391.04"/>
    <n v="4.878978463884124E-2"/>
    <n v="5.46875E-2"/>
    <n v="0.2216796875"/>
    <n v="4.0535714285714288"/>
    <n v="24.511718061674006"/>
    <n v="1334.29"/>
    <x v="0"/>
  </r>
  <r>
    <d v="2024-06-06T00:00:00"/>
    <x v="1"/>
    <s v="TikTok"/>
    <s v="Video"/>
    <s v="Millennials"/>
    <n v="562"/>
    <n v="12"/>
    <n v="1"/>
    <n v="11.08"/>
    <n v="87.56"/>
    <n v="2.1352313167259787E-2"/>
    <n v="8.3333333333333329E-2"/>
    <n v="0.92333333333333334"/>
    <n v="11.08"/>
    <n v="7.9025270758122748"/>
    <n v="76.48"/>
    <x v="0"/>
  </r>
  <r>
    <d v="2024-06-06T00:00:00"/>
    <x v="1"/>
    <s v="TikTok"/>
    <s v="Video"/>
    <s v="Gen X"/>
    <n v="278"/>
    <n v="9"/>
    <n v="0"/>
    <n v="5.28"/>
    <n v="0"/>
    <n v="3.237410071942446E-2"/>
    <n v="0"/>
    <n v="0.58666666666666667"/>
    <n v="0"/>
    <n v="0"/>
    <n v="-5.28"/>
    <x v="1"/>
  </r>
  <r>
    <d v="2024-06-06T00:00:00"/>
    <x v="1"/>
    <s v="TikTok"/>
    <s v="Image"/>
    <s v="Gen Z"/>
    <n v="9690"/>
    <n v="76"/>
    <n v="3"/>
    <n v="135.25"/>
    <n v="241.57"/>
    <n v="7.8431372549019607E-3"/>
    <n v="3.9473684210526314E-2"/>
    <n v="1.7796052631578947"/>
    <n v="45.083333333333336"/>
    <n v="1.7860998151571164"/>
    <n v="106.32"/>
    <x v="1"/>
  </r>
  <r>
    <d v="2024-06-06T00:00:00"/>
    <x v="1"/>
    <s v="TikTok"/>
    <s v="Image"/>
    <s v="Millennials"/>
    <n v="1405"/>
    <n v="11"/>
    <n v="0"/>
    <n v="34.25"/>
    <n v="0"/>
    <n v="7.8291814946619218E-3"/>
    <n v="0"/>
    <n v="3.1136363636363638"/>
    <n v="0"/>
    <n v="0"/>
    <n v="-34.25"/>
    <x v="1"/>
  </r>
  <r>
    <d v="2024-06-06T00:00:00"/>
    <x v="1"/>
    <s v="TikTok"/>
    <s v="Image"/>
    <s v="Gen X"/>
    <n v="682"/>
    <n v="12"/>
    <n v="0"/>
    <n v="19.579999999999998"/>
    <n v="0"/>
    <n v="1.7595307917888565E-2"/>
    <n v="0"/>
    <n v="1.6316666666666666"/>
    <n v="0"/>
    <n v="0"/>
    <n v="-19.579999999999998"/>
    <x v="1"/>
  </r>
  <r>
    <d v="2024-06-06T00:00:00"/>
    <x v="1"/>
    <s v="TikTok"/>
    <s v="Carousel"/>
    <s v="Gen Z"/>
    <n v="10605"/>
    <n v="120"/>
    <n v="7"/>
    <n v="178.33"/>
    <n v="472.98"/>
    <n v="1.1315417256011316E-2"/>
    <n v="5.8333333333333334E-2"/>
    <n v="1.4860833333333334"/>
    <n v="25.475714285714286"/>
    <n v="2.6522738742780239"/>
    <n v="294.64999999999998"/>
    <x v="1"/>
  </r>
  <r>
    <d v="2024-06-06T00:00:00"/>
    <x v="1"/>
    <s v="TikTok"/>
    <s v="Carousel"/>
    <s v="Millennials"/>
    <n v="1173"/>
    <n v="32"/>
    <n v="2"/>
    <n v="23.06"/>
    <n v="126.12"/>
    <n v="2.7280477408354646E-2"/>
    <n v="6.25E-2"/>
    <n v="0.72062499999999996"/>
    <n v="11.53"/>
    <n v="5.4692107545533393"/>
    <n v="103.06"/>
    <x v="0"/>
  </r>
  <r>
    <d v="2024-06-06T00:00:00"/>
    <x v="1"/>
    <s v="TikTok"/>
    <s v="Carousel"/>
    <s v="Gen X"/>
    <n v="978"/>
    <n v="16"/>
    <n v="1"/>
    <n v="11.44"/>
    <n v="79.55"/>
    <n v="1.6359918200408999E-2"/>
    <n v="6.25E-2"/>
    <n v="0.71499999999999997"/>
    <n v="11.44"/>
    <n v="6.9536713286713283"/>
    <n v="68.11"/>
    <x v="0"/>
  </r>
  <r>
    <d v="2024-06-06T00:00:00"/>
    <x v="1"/>
    <s v="Facebook"/>
    <s v="Video"/>
    <s v="Gen Z"/>
    <n v="1324"/>
    <n v="34"/>
    <n v="4"/>
    <n v="20.97"/>
    <n v="336.69"/>
    <n v="2.5679758308157101E-2"/>
    <n v="0.11764705882352941"/>
    <n v="0.61676470588235288"/>
    <n v="5.2424999999999997"/>
    <n v="16.055793991416309"/>
    <n v="315.72000000000003"/>
    <x v="0"/>
  </r>
  <r>
    <d v="2024-06-06T00:00:00"/>
    <x v="1"/>
    <s v="Facebook"/>
    <s v="Video"/>
    <s v="Millennials"/>
    <n v="10675"/>
    <n v="275"/>
    <n v="29"/>
    <n v="123.09"/>
    <n v="1954.73"/>
    <n v="2.576112412177986E-2"/>
    <n v="0.10545454545454545"/>
    <n v="0.4476"/>
    <n v="4.2444827586206895"/>
    <n v="15.880493947518076"/>
    <n v="1831.64"/>
    <x v="0"/>
  </r>
  <r>
    <d v="2024-06-06T00:00:00"/>
    <x v="1"/>
    <s v="Facebook"/>
    <s v="Video"/>
    <s v="Gen X"/>
    <n v="4699"/>
    <n v="214"/>
    <n v="11"/>
    <n v="55.5"/>
    <n v="681.37"/>
    <n v="4.5541604596722705E-2"/>
    <n v="5.1401869158878503E-2"/>
    <n v="0.25934579439252337"/>
    <n v="5.0454545454545459"/>
    <n v="12.276936936936938"/>
    <n v="625.87"/>
    <x v="0"/>
  </r>
  <r>
    <d v="2024-06-06T00:00:00"/>
    <x v="1"/>
    <s v="Facebook"/>
    <s v="Image"/>
    <s v="Gen Z"/>
    <n v="1903"/>
    <n v="11"/>
    <n v="0"/>
    <n v="50.91"/>
    <n v="0"/>
    <n v="5.7803468208092483E-3"/>
    <n v="0"/>
    <n v="4.628181818181818"/>
    <n v="0"/>
    <n v="0"/>
    <n v="-50.91"/>
    <x v="1"/>
  </r>
  <r>
    <d v="2024-06-06T00:00:00"/>
    <x v="1"/>
    <s v="Facebook"/>
    <s v="Image"/>
    <s v="Millennials"/>
    <n v="8206"/>
    <n v="82"/>
    <n v="3"/>
    <n v="123.77"/>
    <n v="284.51"/>
    <n v="9.9926882768705833E-3"/>
    <n v="3.6585365853658534E-2"/>
    <n v="1.5093902439024389"/>
    <n v="41.256666666666668"/>
    <n v="2.2986992001292719"/>
    <n v="160.74"/>
    <x v="1"/>
  </r>
  <r>
    <d v="2024-06-06T00:00:00"/>
    <x v="1"/>
    <s v="Facebook"/>
    <s v="Image"/>
    <s v="Gen X"/>
    <n v="3220"/>
    <n v="19"/>
    <n v="0"/>
    <n v="62.91"/>
    <n v="0"/>
    <n v="5.9006211180124227E-3"/>
    <n v="0"/>
    <n v="3.311052631578947"/>
    <n v="0"/>
    <n v="0"/>
    <n v="-62.91"/>
    <x v="1"/>
  </r>
  <r>
    <d v="2024-06-06T00:00:00"/>
    <x v="1"/>
    <s v="Facebook"/>
    <s v="Carousel"/>
    <s v="Gen Z"/>
    <n v="2133"/>
    <n v="27"/>
    <n v="0"/>
    <n v="41.44"/>
    <n v="0"/>
    <n v="1.2658227848101266E-2"/>
    <n v="0"/>
    <n v="1.5348148148148146"/>
    <n v="0"/>
    <n v="0"/>
    <n v="-41.44"/>
    <x v="1"/>
  </r>
  <r>
    <d v="2024-06-06T00:00:00"/>
    <x v="1"/>
    <s v="Facebook"/>
    <s v="Carousel"/>
    <s v="Millennials"/>
    <n v="5963"/>
    <n v="124"/>
    <n v="7"/>
    <n v="179.27"/>
    <n v="475.51"/>
    <n v="2.0794901895019285E-2"/>
    <n v="5.6451612903225805E-2"/>
    <n v="1.445725806451613"/>
    <n v="25.610000000000003"/>
    <n v="2.6524795001952359"/>
    <n v="296.24"/>
    <x v="1"/>
  </r>
  <r>
    <d v="2024-06-06T00:00:00"/>
    <x v="1"/>
    <s v="Facebook"/>
    <s v="Carousel"/>
    <s v="Gen X"/>
    <n v="3484"/>
    <n v="103"/>
    <n v="5"/>
    <n v="46.29"/>
    <n v="275.83999999999997"/>
    <n v="2.9563719862227326E-2"/>
    <n v="4.8543689320388349E-2"/>
    <n v="0.44941747572815532"/>
    <n v="9.2579999999999991"/>
    <n v="5.9589544178008209"/>
    <n v="229.54999999999998"/>
    <x v="0"/>
  </r>
  <r>
    <d v="2024-06-07T00:00:00"/>
    <x v="1"/>
    <s v="Instagram"/>
    <s v="Video"/>
    <s v="Gen Z"/>
    <n v="9450"/>
    <n v="211"/>
    <n v="10"/>
    <n v="165.12"/>
    <n v="872.9"/>
    <n v="2.2328042328042329E-2"/>
    <n v="4.7393364928909949E-2"/>
    <n v="0.7825592417061612"/>
    <n v="16.512"/>
    <n v="5.286458333333333"/>
    <n v="707.78"/>
    <x v="0"/>
  </r>
  <r>
    <d v="2024-06-07T00:00:00"/>
    <x v="1"/>
    <s v="Instagram"/>
    <s v="Video"/>
    <s v="Millennials"/>
    <n v="6752"/>
    <n v="232"/>
    <n v="32"/>
    <n v="124.51"/>
    <n v="1957.17"/>
    <n v="3.4360189573459717E-2"/>
    <n v="0.13793103448275862"/>
    <n v="0.53668103448275861"/>
    <n v="3.8909375000000002"/>
    <n v="15.718978395309614"/>
    <n v="1832.66"/>
    <x v="0"/>
  </r>
  <r>
    <d v="2024-06-07T00:00:00"/>
    <x v="1"/>
    <s v="Instagram"/>
    <s v="Video"/>
    <s v="Gen X"/>
    <n v="759"/>
    <n v="32"/>
    <n v="3"/>
    <n v="11.94"/>
    <n v="271.42"/>
    <n v="4.2160737812911728E-2"/>
    <n v="9.375E-2"/>
    <n v="0.37312499999999998"/>
    <n v="3.98"/>
    <n v="22.731993299832499"/>
    <n v="259.48"/>
    <x v="0"/>
  </r>
  <r>
    <d v="2024-06-07T00:00:00"/>
    <x v="1"/>
    <s v="Instagram"/>
    <s v="Image"/>
    <s v="Gen Z"/>
    <n v="5398"/>
    <n v="75"/>
    <n v="2"/>
    <n v="74.930000000000007"/>
    <n v="192.17"/>
    <n v="1.3894034827713968E-2"/>
    <n v="2.6666666666666668E-2"/>
    <n v="0.99906666666666677"/>
    <n v="37.465000000000003"/>
    <n v="2.564660349659682"/>
    <n v="117.23999999999998"/>
    <x v="1"/>
  </r>
  <r>
    <d v="2024-06-07T00:00:00"/>
    <x v="1"/>
    <s v="Instagram"/>
    <s v="Image"/>
    <s v="Millennials"/>
    <n v="4036"/>
    <n v="59"/>
    <n v="1"/>
    <n v="48.6"/>
    <n v="95.56"/>
    <n v="1.4618434093161546E-2"/>
    <n v="1.6949152542372881E-2"/>
    <n v="0.82372881355932204"/>
    <n v="48.6"/>
    <n v="1.9662551440329219"/>
    <n v="46.96"/>
    <x v="1"/>
  </r>
  <r>
    <d v="2024-06-07T00:00:00"/>
    <x v="1"/>
    <s v="Instagram"/>
    <s v="Image"/>
    <s v="Gen X"/>
    <n v="126"/>
    <n v="1"/>
    <n v="0"/>
    <n v="2.19"/>
    <n v="0"/>
    <n v="7.9365079365079361E-3"/>
    <n v="0"/>
    <n v="2.19"/>
    <n v="0"/>
    <n v="0"/>
    <n v="-2.19"/>
    <x v="1"/>
  </r>
  <r>
    <d v="2024-06-07T00:00:00"/>
    <x v="1"/>
    <s v="Instagram"/>
    <s v="Carousel"/>
    <s v="Gen Z"/>
    <n v="7961"/>
    <n v="144"/>
    <n v="4"/>
    <n v="118.89"/>
    <n v="378.5"/>
    <n v="1.8088179876899885E-2"/>
    <n v="2.7777777777777776E-2"/>
    <n v="0.82562500000000005"/>
    <n v="29.7225"/>
    <n v="3.1836151064008749"/>
    <n v="259.61"/>
    <x v="1"/>
  </r>
  <r>
    <d v="2024-06-07T00:00:00"/>
    <x v="1"/>
    <s v="Instagram"/>
    <s v="Carousel"/>
    <s v="Millennials"/>
    <n v="7444"/>
    <n v="205"/>
    <n v="8"/>
    <n v="160.22999999999999"/>
    <n v="760.15"/>
    <n v="2.7538957549704458E-2"/>
    <n v="3.9024390243902439E-2"/>
    <n v="0.78160975609756089"/>
    <n v="20.028749999999999"/>
    <n v="4.7441178306184861"/>
    <n v="599.91999999999996"/>
    <x v="0"/>
  </r>
  <r>
    <d v="2024-06-07T00:00:00"/>
    <x v="1"/>
    <s v="Instagram"/>
    <s v="Carousel"/>
    <s v="Gen X"/>
    <n v="279"/>
    <n v="7"/>
    <n v="0"/>
    <n v="3.61"/>
    <n v="0"/>
    <n v="2.5089605734767026E-2"/>
    <n v="0"/>
    <n v="0.51571428571428568"/>
    <n v="0"/>
    <n v="0"/>
    <n v="-3.61"/>
    <x v="1"/>
  </r>
  <r>
    <d v="2024-06-07T00:00:00"/>
    <x v="1"/>
    <s v="TikTok"/>
    <s v="Video"/>
    <s v="Gen Z"/>
    <n v="7478"/>
    <n v="237"/>
    <n v="35"/>
    <n v="166.91"/>
    <n v="2392.9299999999998"/>
    <n v="3.1692966033698852E-2"/>
    <n v="0.14767932489451477"/>
    <n v="0.70426160337552746"/>
    <n v="4.7688571428571427"/>
    <n v="14.336648493199927"/>
    <n v="2226.02"/>
    <x v="0"/>
  </r>
  <r>
    <d v="2024-06-07T00:00:00"/>
    <x v="1"/>
    <s v="TikTok"/>
    <s v="Video"/>
    <s v="Millennials"/>
    <n v="1802"/>
    <n v="60"/>
    <n v="8"/>
    <n v="49.52"/>
    <n v="588.28"/>
    <n v="3.3296337402885685E-2"/>
    <n v="0.13333333333333333"/>
    <n v="0.82533333333333336"/>
    <n v="6.19"/>
    <n v="11.879644588045233"/>
    <n v="538.76"/>
    <x v="0"/>
  </r>
  <r>
    <d v="2024-06-07T00:00:00"/>
    <x v="1"/>
    <s v="TikTok"/>
    <s v="Video"/>
    <s v="Gen X"/>
    <n v="303"/>
    <n v="9"/>
    <n v="0"/>
    <n v="7.79"/>
    <n v="0"/>
    <n v="2.9702970297029702E-2"/>
    <n v="0"/>
    <n v="0.86555555555555552"/>
    <n v="0"/>
    <n v="0"/>
    <n v="-7.79"/>
    <x v="1"/>
  </r>
  <r>
    <d v="2024-06-07T00:00:00"/>
    <x v="1"/>
    <s v="TikTok"/>
    <s v="Image"/>
    <s v="Gen Z"/>
    <n v="5760"/>
    <n v="79"/>
    <n v="1"/>
    <n v="123.47"/>
    <n v="50.2"/>
    <n v="1.3715277777777778E-2"/>
    <n v="1.2658227848101266E-2"/>
    <n v="1.5629113924050633"/>
    <n v="123.47"/>
    <n v="0.40657649631489434"/>
    <n v="-73.27"/>
    <x v="1"/>
  </r>
  <r>
    <d v="2024-06-07T00:00:00"/>
    <x v="1"/>
    <s v="TikTok"/>
    <s v="Image"/>
    <s v="Millennials"/>
    <n v="1670"/>
    <n v="13"/>
    <n v="0"/>
    <n v="21.31"/>
    <n v="0"/>
    <n v="7.784431137724551E-3"/>
    <n v="0"/>
    <n v="1.639230769230769"/>
    <n v="0"/>
    <n v="0"/>
    <n v="-21.31"/>
    <x v="1"/>
  </r>
  <r>
    <d v="2024-06-07T00:00:00"/>
    <x v="1"/>
    <s v="TikTok"/>
    <s v="Image"/>
    <s v="Gen X"/>
    <n v="907"/>
    <n v="10"/>
    <n v="0"/>
    <n v="18.88"/>
    <n v="0"/>
    <n v="1.1025358324145534E-2"/>
    <n v="0"/>
    <n v="1.8879999999999999"/>
    <n v="0"/>
    <n v="0"/>
    <n v="-18.88"/>
    <x v="1"/>
  </r>
  <r>
    <d v="2024-06-07T00:00:00"/>
    <x v="1"/>
    <s v="TikTok"/>
    <s v="Carousel"/>
    <s v="Gen Z"/>
    <n v="8200"/>
    <n v="101"/>
    <n v="2"/>
    <n v="219.74"/>
    <n v="168.33"/>
    <n v="1.2317073170731708E-2"/>
    <n v="1.9801980198019802E-2"/>
    <n v="2.1756435643564358"/>
    <n v="109.87"/>
    <n v="0.76604168562847008"/>
    <n v="-51.41"/>
    <x v="1"/>
  </r>
  <r>
    <d v="2024-06-07T00:00:00"/>
    <x v="1"/>
    <s v="TikTok"/>
    <s v="Carousel"/>
    <s v="Millennials"/>
    <n v="611"/>
    <n v="7"/>
    <n v="0"/>
    <n v="11.72"/>
    <n v="0"/>
    <n v="1.1456628477905073E-2"/>
    <n v="0"/>
    <n v="1.6742857142857144"/>
    <n v="0"/>
    <n v="0"/>
    <n v="-11.72"/>
    <x v="1"/>
  </r>
  <r>
    <d v="2024-06-07T00:00:00"/>
    <x v="1"/>
    <s v="TikTok"/>
    <s v="Carousel"/>
    <s v="Gen X"/>
    <n v="770"/>
    <n v="17"/>
    <n v="1"/>
    <n v="22.31"/>
    <n v="58.5"/>
    <n v="2.2077922077922078E-2"/>
    <n v="5.8823529411764705E-2"/>
    <n v="1.3123529411764705"/>
    <n v="22.31"/>
    <n v="2.6221425369789335"/>
    <n v="36.19"/>
    <x v="1"/>
  </r>
  <r>
    <d v="2024-06-07T00:00:00"/>
    <x v="1"/>
    <s v="Facebook"/>
    <s v="Video"/>
    <s v="Gen Z"/>
    <n v="1964"/>
    <n v="63"/>
    <n v="7"/>
    <n v="27.73"/>
    <n v="576.26"/>
    <n v="3.2077393075356418E-2"/>
    <n v="0.1111111111111111"/>
    <n v="0.44015873015873014"/>
    <n v="3.9614285714285713"/>
    <n v="20.781103498016588"/>
    <n v="548.53"/>
    <x v="0"/>
  </r>
  <r>
    <d v="2024-06-07T00:00:00"/>
    <x v="1"/>
    <s v="Facebook"/>
    <s v="Video"/>
    <s v="Millennials"/>
    <n v="5964"/>
    <n v="237"/>
    <n v="18"/>
    <n v="75.33"/>
    <n v="1419.78"/>
    <n v="3.9738430583501003E-2"/>
    <n v="7.5949367088607597E-2"/>
    <n v="0.3178481012658228"/>
    <n v="4.1849999999999996"/>
    <n v="18.847471127041018"/>
    <n v="1344.45"/>
    <x v="0"/>
  </r>
  <r>
    <d v="2024-06-07T00:00:00"/>
    <x v="1"/>
    <s v="Facebook"/>
    <s v="Video"/>
    <s v="Gen X"/>
    <n v="4389"/>
    <n v="132"/>
    <n v="14"/>
    <n v="130.15"/>
    <n v="998.79"/>
    <n v="3.007518796992481E-2"/>
    <n v="0.10606060606060606"/>
    <n v="0.98598484848484858"/>
    <n v="9.2964285714285726"/>
    <n v="7.6741452170572408"/>
    <n v="868.64"/>
    <x v="0"/>
  </r>
  <r>
    <d v="2024-06-07T00:00:00"/>
    <x v="1"/>
    <s v="Facebook"/>
    <s v="Image"/>
    <s v="Gen Z"/>
    <n v="1077"/>
    <n v="15"/>
    <n v="0"/>
    <n v="23.78"/>
    <n v="0"/>
    <n v="1.3927576601671309E-2"/>
    <n v="0"/>
    <n v="1.5853333333333335"/>
    <n v="0"/>
    <n v="0"/>
    <n v="-23.78"/>
    <x v="1"/>
  </r>
  <r>
    <d v="2024-06-07T00:00:00"/>
    <x v="1"/>
    <s v="Facebook"/>
    <s v="Image"/>
    <s v="Millennials"/>
    <n v="5563"/>
    <n v="37"/>
    <n v="1"/>
    <n v="56.19"/>
    <n v="70.09"/>
    <n v="6.6510875426927917E-3"/>
    <n v="2.7027027027027029E-2"/>
    <n v="1.5186486486486486"/>
    <n v="56.19"/>
    <n v="1.2473749777540488"/>
    <n v="13.900000000000006"/>
    <x v="1"/>
  </r>
  <r>
    <d v="2024-06-07T00:00:00"/>
    <x v="1"/>
    <s v="Facebook"/>
    <s v="Image"/>
    <s v="Gen X"/>
    <n v="3900"/>
    <n v="44"/>
    <n v="1"/>
    <n v="78.239999999999995"/>
    <n v="82.97"/>
    <n v="1.1282051282051283E-2"/>
    <n v="2.2727272727272728E-2"/>
    <n v="1.7781818181818181"/>
    <n v="78.239999999999995"/>
    <n v="1.060455010224949"/>
    <n v="4.730000000000004"/>
    <x v="1"/>
  </r>
  <r>
    <d v="2024-06-07T00:00:00"/>
    <x v="1"/>
    <s v="Facebook"/>
    <s v="Carousel"/>
    <s v="Gen Z"/>
    <n v="1505"/>
    <n v="31"/>
    <n v="1"/>
    <n v="30"/>
    <n v="71.83"/>
    <n v="2.0598006644518274E-2"/>
    <n v="3.2258064516129031E-2"/>
    <n v="0.967741935483871"/>
    <n v="30"/>
    <n v="2.3943333333333334"/>
    <n v="41.83"/>
    <x v="1"/>
  </r>
  <r>
    <d v="2024-06-07T00:00:00"/>
    <x v="1"/>
    <s v="Facebook"/>
    <s v="Carousel"/>
    <s v="Millennials"/>
    <n v="5966"/>
    <n v="98"/>
    <n v="7"/>
    <n v="80.510000000000005"/>
    <n v="434.59"/>
    <n v="1.6426416359369762E-2"/>
    <n v="7.1428571428571425E-2"/>
    <n v="0.82153061224489798"/>
    <n v="11.501428571428573"/>
    <n v="5.397962985964476"/>
    <n v="354.08"/>
    <x v="0"/>
  </r>
  <r>
    <d v="2024-06-07T00:00:00"/>
    <x v="1"/>
    <s v="Facebook"/>
    <s v="Carousel"/>
    <s v="Gen X"/>
    <n v="3879"/>
    <n v="90"/>
    <n v="4"/>
    <n v="75.33"/>
    <n v="299.48"/>
    <n v="2.3201856148491878E-2"/>
    <n v="4.4444444444444446E-2"/>
    <n v="0.83699999999999997"/>
    <n v="18.8325"/>
    <n v="3.9755741404486926"/>
    <n v="224.15000000000003"/>
    <x v="0"/>
  </r>
  <r>
    <d v="2024-06-08T00:00:00"/>
    <x v="1"/>
    <s v="Instagram"/>
    <s v="Video"/>
    <s v="Gen Z"/>
    <n v="6925"/>
    <n v="258"/>
    <n v="20"/>
    <n v="128.16"/>
    <n v="1486.59"/>
    <n v="3.7256317689530687E-2"/>
    <n v="7.7519379844961239E-2"/>
    <n v="0.4967441860465116"/>
    <n v="6.4079999999999995"/>
    <n v="11.599485018726591"/>
    <n v="1358.4299999999998"/>
    <x v="0"/>
  </r>
  <r>
    <d v="2024-06-08T00:00:00"/>
    <x v="1"/>
    <s v="Instagram"/>
    <s v="Video"/>
    <s v="Millennials"/>
    <n v="2384"/>
    <n v="98"/>
    <n v="8"/>
    <n v="43.7"/>
    <n v="549.48"/>
    <n v="4.1107382550335574E-2"/>
    <n v="8.1632653061224483E-2"/>
    <n v="0.44591836734693879"/>
    <n v="5.4625000000000004"/>
    <n v="12.57391304347826"/>
    <n v="505.78000000000003"/>
    <x v="0"/>
  </r>
  <r>
    <d v="2024-06-08T00:00:00"/>
    <x v="1"/>
    <s v="Instagram"/>
    <s v="Video"/>
    <s v="Gen X"/>
    <n v="259"/>
    <n v="9"/>
    <n v="1"/>
    <n v="3.21"/>
    <n v="55.64"/>
    <n v="3.4749034749034749E-2"/>
    <n v="0.1111111111111111"/>
    <n v="0.35666666666666669"/>
    <n v="3.21"/>
    <n v="17.333333333333332"/>
    <n v="52.43"/>
    <x v="0"/>
  </r>
  <r>
    <d v="2024-06-08T00:00:00"/>
    <x v="1"/>
    <s v="Instagram"/>
    <s v="Image"/>
    <s v="Gen Z"/>
    <n v="4865"/>
    <n v="76"/>
    <n v="3"/>
    <n v="110.87"/>
    <n v="294.52999999999997"/>
    <n v="1.5621788283658787E-2"/>
    <n v="3.9473684210526314E-2"/>
    <n v="1.4588157894736842"/>
    <n v="36.956666666666671"/>
    <n v="2.6565346802561556"/>
    <n v="183.65999999999997"/>
    <x v="1"/>
  </r>
  <r>
    <d v="2024-06-08T00:00:00"/>
    <x v="1"/>
    <s v="Instagram"/>
    <s v="Image"/>
    <s v="Millennials"/>
    <n v="6704"/>
    <n v="66"/>
    <n v="0"/>
    <n v="146.04"/>
    <n v="0"/>
    <n v="9.8448687350835319E-3"/>
    <n v="0"/>
    <n v="2.2127272727272724"/>
    <n v="0"/>
    <n v="0"/>
    <n v="-146.04"/>
    <x v="1"/>
  </r>
  <r>
    <d v="2024-06-08T00:00:00"/>
    <x v="1"/>
    <s v="Instagram"/>
    <s v="Image"/>
    <s v="Gen X"/>
    <n v="884"/>
    <n v="7"/>
    <n v="0"/>
    <n v="20.39"/>
    <n v="0"/>
    <n v="7.9185520361990946E-3"/>
    <n v="0"/>
    <n v="2.9128571428571428"/>
    <n v="0"/>
    <n v="0"/>
    <n v="-20.39"/>
    <x v="1"/>
  </r>
  <r>
    <d v="2024-06-08T00:00:00"/>
    <x v="1"/>
    <s v="Instagram"/>
    <s v="Carousel"/>
    <s v="Gen Z"/>
    <n v="6265"/>
    <n v="184"/>
    <n v="13"/>
    <n v="99.51"/>
    <n v="862.37"/>
    <n v="2.9369513168395849E-2"/>
    <n v="7.0652173913043473E-2"/>
    <n v="0.54081521739130434"/>
    <n v="7.6546153846153846"/>
    <n v="8.666164204602552"/>
    <n v="762.86"/>
    <x v="0"/>
  </r>
  <r>
    <d v="2024-06-08T00:00:00"/>
    <x v="1"/>
    <s v="Instagram"/>
    <s v="Carousel"/>
    <s v="Millennials"/>
    <n v="6991"/>
    <n v="70"/>
    <n v="3"/>
    <n v="106.03"/>
    <n v="158.41999999999999"/>
    <n v="1.0012873694750393E-2"/>
    <n v="4.2857142857142858E-2"/>
    <n v="1.5147142857142857"/>
    <n v="35.343333333333334"/>
    <n v="1.4941054418560784"/>
    <n v="52.389999999999986"/>
    <x v="1"/>
  </r>
  <r>
    <d v="2024-06-08T00:00:00"/>
    <x v="1"/>
    <s v="Instagram"/>
    <s v="Carousel"/>
    <s v="Gen X"/>
    <n v="362"/>
    <n v="9"/>
    <n v="0"/>
    <n v="3.81"/>
    <n v="0"/>
    <n v="2.4861878453038673E-2"/>
    <n v="0"/>
    <n v="0.42333333333333334"/>
    <n v="0"/>
    <n v="0"/>
    <n v="-3.81"/>
    <x v="1"/>
  </r>
  <r>
    <d v="2024-06-08T00:00:00"/>
    <x v="1"/>
    <s v="TikTok"/>
    <s v="Video"/>
    <s v="Gen Z"/>
    <n v="8255"/>
    <n v="375"/>
    <n v="27"/>
    <n v="180.39"/>
    <n v="2275.67"/>
    <n v="4.5427013930950937E-2"/>
    <n v="7.1999999999999995E-2"/>
    <n v="0.48103999999999997"/>
    <n v="6.681111111111111"/>
    <n v="12.615278008758802"/>
    <n v="2095.2800000000002"/>
    <x v="0"/>
  </r>
  <r>
    <d v="2024-06-08T00:00:00"/>
    <x v="1"/>
    <s v="TikTok"/>
    <s v="Video"/>
    <s v="Millennials"/>
    <n v="982"/>
    <n v="22"/>
    <n v="2"/>
    <n v="15.27"/>
    <n v="101.76"/>
    <n v="2.2403258655804479E-2"/>
    <n v="9.0909090909090912E-2"/>
    <n v="0.69409090909090909"/>
    <n v="7.6349999999999998"/>
    <n v="6.6640471512770141"/>
    <n v="86.490000000000009"/>
    <x v="0"/>
  </r>
  <r>
    <d v="2024-06-08T00:00:00"/>
    <x v="1"/>
    <s v="TikTok"/>
    <s v="Video"/>
    <s v="Gen X"/>
    <n v="116"/>
    <n v="2"/>
    <n v="0"/>
    <n v="2.67"/>
    <n v="0"/>
    <n v="1.7241379310344827E-2"/>
    <n v="0"/>
    <n v="1.335"/>
    <n v="0"/>
    <n v="0"/>
    <n v="-2.67"/>
    <x v="1"/>
  </r>
  <r>
    <d v="2024-06-08T00:00:00"/>
    <x v="1"/>
    <s v="TikTok"/>
    <s v="Image"/>
    <s v="Gen Z"/>
    <n v="14210"/>
    <n v="201"/>
    <n v="2"/>
    <n v="288.25"/>
    <n v="149.72999999999999"/>
    <n v="1.4144968332160451E-2"/>
    <n v="9.9502487562189053E-3"/>
    <n v="1.4340796019900497"/>
    <n v="144.125"/>
    <n v="0.51944492627927141"/>
    <n v="-138.52000000000001"/>
    <x v="1"/>
  </r>
  <r>
    <d v="2024-06-08T00:00:00"/>
    <x v="1"/>
    <s v="TikTok"/>
    <s v="Image"/>
    <s v="Millennials"/>
    <n v="965"/>
    <n v="13"/>
    <n v="0"/>
    <n v="24.18"/>
    <n v="0"/>
    <n v="1.3471502590673576E-2"/>
    <n v="0"/>
    <n v="1.8599999999999999"/>
    <n v="0"/>
    <n v="0"/>
    <n v="-24.18"/>
    <x v="1"/>
  </r>
  <r>
    <d v="2024-06-08T00:00:00"/>
    <x v="1"/>
    <s v="TikTok"/>
    <s v="Image"/>
    <s v="Gen X"/>
    <n v="126"/>
    <n v="0"/>
    <n v="0"/>
    <n v="1.42"/>
    <n v="0"/>
    <n v="0"/>
    <n v="0"/>
    <n v="0"/>
    <n v="0"/>
    <n v="0"/>
    <n v="-1.42"/>
    <x v="1"/>
  </r>
  <r>
    <d v="2024-06-08T00:00:00"/>
    <x v="1"/>
    <s v="TikTok"/>
    <s v="Carousel"/>
    <s v="Gen Z"/>
    <n v="7704"/>
    <n v="169"/>
    <n v="5"/>
    <n v="196.55"/>
    <n v="406.72"/>
    <n v="2.1936656282450676E-2"/>
    <n v="2.9585798816568046E-2"/>
    <n v="1.1630177514792901"/>
    <n v="39.31"/>
    <n v="2.0692953446960063"/>
    <n v="210.17000000000002"/>
    <x v="1"/>
  </r>
  <r>
    <d v="2024-06-08T00:00:00"/>
    <x v="1"/>
    <s v="TikTok"/>
    <s v="Carousel"/>
    <s v="Millennials"/>
    <n v="1001"/>
    <n v="20"/>
    <n v="0"/>
    <n v="29.84"/>
    <n v="0"/>
    <n v="1.998001998001998E-2"/>
    <n v="0"/>
    <n v="1.492"/>
    <n v="0"/>
    <n v="0"/>
    <n v="-29.84"/>
    <x v="1"/>
  </r>
  <r>
    <d v="2024-06-08T00:00:00"/>
    <x v="1"/>
    <s v="TikTok"/>
    <s v="Carousel"/>
    <s v="Gen X"/>
    <n v="320"/>
    <n v="8"/>
    <n v="0"/>
    <n v="6.68"/>
    <n v="0"/>
    <n v="2.5000000000000001E-2"/>
    <n v="0"/>
    <n v="0.83499999999999996"/>
    <n v="0"/>
    <n v="0"/>
    <n v="-6.68"/>
    <x v="1"/>
  </r>
  <r>
    <d v="2024-06-08T00:00:00"/>
    <x v="1"/>
    <s v="Facebook"/>
    <s v="Video"/>
    <s v="Gen Z"/>
    <n v="1930"/>
    <n v="88"/>
    <n v="6"/>
    <n v="33.369999999999997"/>
    <n v="489.79"/>
    <n v="4.5595854922279792E-2"/>
    <n v="6.8181818181818177E-2"/>
    <n v="0.37920454545454541"/>
    <n v="5.5616666666666665"/>
    <n v="14.677554689841177"/>
    <n v="456.42"/>
    <x v="0"/>
  </r>
  <r>
    <d v="2024-06-08T00:00:00"/>
    <x v="1"/>
    <s v="Facebook"/>
    <s v="Video"/>
    <s v="Millennials"/>
    <n v="9376"/>
    <n v="299"/>
    <n v="43"/>
    <n v="190.11"/>
    <n v="3154.93"/>
    <n v="3.1889931740614337E-2"/>
    <n v="0.14381270903010032"/>
    <n v="0.63581939799331111"/>
    <n v="4.4211627906976751"/>
    <n v="16.595286939140497"/>
    <n v="2964.8199999999997"/>
    <x v="0"/>
  </r>
  <r>
    <d v="2024-06-08T00:00:00"/>
    <x v="1"/>
    <s v="Facebook"/>
    <s v="Video"/>
    <s v="Gen X"/>
    <n v="4355"/>
    <n v="173"/>
    <n v="24"/>
    <n v="60.1"/>
    <n v="1838.17"/>
    <n v="3.9724454649827781E-2"/>
    <n v="0.13872832369942195"/>
    <n v="0.34739884393063586"/>
    <n v="2.5041666666666669"/>
    <n v="30.585191347753746"/>
    <n v="1778.0700000000002"/>
    <x v="0"/>
  </r>
  <r>
    <d v="2024-06-08T00:00:00"/>
    <x v="1"/>
    <s v="Facebook"/>
    <s v="Image"/>
    <s v="Gen Z"/>
    <n v="1774"/>
    <n v="30"/>
    <n v="0"/>
    <n v="37.159999999999997"/>
    <n v="0"/>
    <n v="1.6910935738444193E-2"/>
    <n v="0"/>
    <n v="1.2386666666666666"/>
    <n v="0"/>
    <n v="0"/>
    <n v="-37.159999999999997"/>
    <x v="1"/>
  </r>
  <r>
    <d v="2024-06-08T00:00:00"/>
    <x v="1"/>
    <s v="Facebook"/>
    <s v="Image"/>
    <s v="Millennials"/>
    <n v="9156"/>
    <n v="77"/>
    <n v="0"/>
    <n v="145.32"/>
    <n v="0"/>
    <n v="8.4097859327217118E-3"/>
    <n v="0"/>
    <n v="1.8872727272727272"/>
    <n v="0"/>
    <n v="0"/>
    <n v="-145.32"/>
    <x v="1"/>
  </r>
  <r>
    <d v="2024-06-08T00:00:00"/>
    <x v="1"/>
    <s v="Facebook"/>
    <s v="Image"/>
    <s v="Gen X"/>
    <n v="4310"/>
    <n v="78"/>
    <n v="3"/>
    <n v="92.42"/>
    <n v="266.2"/>
    <n v="1.8097447795823667E-2"/>
    <n v="3.8461538461538464E-2"/>
    <n v="1.1848717948717948"/>
    <n v="30.806666666666668"/>
    <n v="2.8803289331313566"/>
    <n v="173.77999999999997"/>
    <x v="1"/>
  </r>
  <r>
    <d v="2024-06-08T00:00:00"/>
    <x v="1"/>
    <s v="Facebook"/>
    <s v="Carousel"/>
    <s v="Gen Z"/>
    <n v="1091"/>
    <n v="15"/>
    <n v="0"/>
    <n v="23.84"/>
    <n v="0"/>
    <n v="1.3748854262144821E-2"/>
    <n v="0"/>
    <n v="1.5893333333333333"/>
    <n v="0"/>
    <n v="0"/>
    <n v="-23.84"/>
    <x v="1"/>
  </r>
  <r>
    <d v="2024-06-08T00:00:00"/>
    <x v="1"/>
    <s v="Facebook"/>
    <s v="Carousel"/>
    <s v="Millennials"/>
    <n v="5709"/>
    <n v="58"/>
    <n v="2"/>
    <n v="102.22"/>
    <n v="124.1"/>
    <n v="1.0159397442634437E-2"/>
    <n v="3.4482758620689655E-2"/>
    <n v="1.7624137931034483"/>
    <n v="51.11"/>
    <n v="1.2140481314811191"/>
    <n v="21.879999999999995"/>
    <x v="1"/>
  </r>
  <r>
    <d v="2024-06-08T00:00:00"/>
    <x v="1"/>
    <s v="Facebook"/>
    <s v="Carousel"/>
    <s v="Gen X"/>
    <n v="5638"/>
    <n v="65"/>
    <n v="2"/>
    <n v="72.760000000000005"/>
    <n v="132.94"/>
    <n v="1.1528910961333806E-2"/>
    <n v="3.0769230769230771E-2"/>
    <n v="1.1193846153846154"/>
    <n v="36.380000000000003"/>
    <n v="1.8271028037383177"/>
    <n v="60.179999999999993"/>
    <x v="1"/>
  </r>
  <r>
    <d v="2024-06-09T00:00:00"/>
    <x v="1"/>
    <s v="Instagram"/>
    <s v="Video"/>
    <s v="Gen Z"/>
    <n v="9721"/>
    <n v="370"/>
    <n v="40"/>
    <n v="120.48"/>
    <n v="3200.45"/>
    <n v="3.8061927785207283E-2"/>
    <n v="0.10810810810810811"/>
    <n v="0.32562162162162162"/>
    <n v="3.012"/>
    <n v="26.564160026560423"/>
    <n v="3079.97"/>
    <x v="0"/>
  </r>
  <r>
    <d v="2024-06-09T00:00:00"/>
    <x v="1"/>
    <s v="Instagram"/>
    <s v="Video"/>
    <s v="Millennials"/>
    <n v="5099"/>
    <n v="133"/>
    <n v="19"/>
    <n v="130.29"/>
    <n v="1640.24"/>
    <n v="2.6083545793292803E-2"/>
    <n v="0.14285714285714285"/>
    <n v="0.97962406015037584"/>
    <n v="6.8573684210526311"/>
    <n v="12.589147286821706"/>
    <n v="1509.95"/>
    <x v="0"/>
  </r>
  <r>
    <d v="2024-06-09T00:00:00"/>
    <x v="1"/>
    <s v="Instagram"/>
    <s v="Video"/>
    <s v="Gen X"/>
    <n v="789"/>
    <n v="18"/>
    <n v="1"/>
    <n v="21.23"/>
    <n v="71.349999999999994"/>
    <n v="2.2813688212927757E-2"/>
    <n v="5.5555555555555552E-2"/>
    <n v="1.1794444444444445"/>
    <n v="21.23"/>
    <n v="3.3608101742816765"/>
    <n v="50.11999999999999"/>
    <x v="1"/>
  </r>
  <r>
    <d v="2024-06-09T00:00:00"/>
    <x v="1"/>
    <s v="Instagram"/>
    <s v="Image"/>
    <s v="Gen Z"/>
    <n v="9758"/>
    <n v="60"/>
    <n v="1"/>
    <n v="182.88"/>
    <n v="63.03"/>
    <n v="6.1488009838081576E-3"/>
    <n v="1.6666666666666666E-2"/>
    <n v="3.048"/>
    <n v="182.88"/>
    <n v="0.34465223097112863"/>
    <n v="-119.85"/>
    <x v="1"/>
  </r>
  <r>
    <d v="2024-06-09T00:00:00"/>
    <x v="1"/>
    <s v="Instagram"/>
    <s v="Image"/>
    <s v="Millennials"/>
    <n v="5343"/>
    <n v="27"/>
    <n v="1"/>
    <n v="105.67"/>
    <n v="97.5"/>
    <n v="5.0533408197641775E-3"/>
    <n v="3.7037037037037035E-2"/>
    <n v="3.9137037037037037"/>
    <n v="105.67"/>
    <n v="0.92268382700861173"/>
    <n v="-8.1700000000000017"/>
    <x v="1"/>
  </r>
  <r>
    <d v="2024-06-09T00:00:00"/>
    <x v="1"/>
    <s v="Instagram"/>
    <s v="Image"/>
    <s v="Gen X"/>
    <n v="867"/>
    <n v="16"/>
    <n v="0"/>
    <n v="21.41"/>
    <n v="0"/>
    <n v="1.845444059976932E-2"/>
    <n v="0"/>
    <n v="1.338125"/>
    <n v="0"/>
    <n v="0"/>
    <n v="-21.41"/>
    <x v="1"/>
  </r>
  <r>
    <d v="2024-06-09T00:00:00"/>
    <x v="1"/>
    <s v="Instagram"/>
    <s v="Carousel"/>
    <s v="Gen Z"/>
    <n v="7081"/>
    <n v="105"/>
    <n v="7"/>
    <n v="115.42"/>
    <n v="444.46"/>
    <n v="1.4828414065809915E-2"/>
    <n v="6.6666666666666666E-2"/>
    <n v="1.0992380952380953"/>
    <n v="16.488571428571429"/>
    <n v="3.8508057529024429"/>
    <n v="329.03999999999996"/>
    <x v="0"/>
  </r>
  <r>
    <d v="2024-06-09T00:00:00"/>
    <x v="1"/>
    <s v="Instagram"/>
    <s v="Carousel"/>
    <s v="Millennials"/>
    <n v="5281"/>
    <n v="142"/>
    <n v="4"/>
    <n v="54.6"/>
    <n v="338.05"/>
    <n v="2.6888846809316417E-2"/>
    <n v="2.8169014084507043E-2"/>
    <n v="0.38450704225352111"/>
    <n v="13.65"/>
    <n v="6.1913919413919416"/>
    <n v="283.45"/>
    <x v="0"/>
  </r>
  <r>
    <d v="2024-06-09T00:00:00"/>
    <x v="1"/>
    <s v="Instagram"/>
    <s v="Carousel"/>
    <s v="Gen X"/>
    <n v="232"/>
    <n v="6"/>
    <n v="0"/>
    <n v="3.19"/>
    <n v="0"/>
    <n v="2.5862068965517241E-2"/>
    <n v="0"/>
    <n v="0.53166666666666662"/>
    <n v="0"/>
    <n v="0"/>
    <n v="-3.19"/>
    <x v="1"/>
  </r>
  <r>
    <d v="2024-06-09T00:00:00"/>
    <x v="1"/>
    <s v="TikTok"/>
    <s v="Video"/>
    <s v="Gen Z"/>
    <n v="9002"/>
    <n v="238"/>
    <n v="14"/>
    <n v="113.88"/>
    <n v="743.56"/>
    <n v="2.6438569206842923E-2"/>
    <n v="5.8823529411764705E-2"/>
    <n v="0.47848739495798315"/>
    <n v="8.1342857142857135"/>
    <n v="6.5293291183702138"/>
    <n v="629.67999999999995"/>
    <x v="0"/>
  </r>
  <r>
    <d v="2024-06-09T00:00:00"/>
    <x v="1"/>
    <s v="TikTok"/>
    <s v="Video"/>
    <s v="Millennials"/>
    <n v="1290"/>
    <n v="63"/>
    <n v="5"/>
    <n v="21.69"/>
    <n v="298.07"/>
    <n v="4.8837209302325581E-2"/>
    <n v="7.9365079365079361E-2"/>
    <n v="0.34428571428571431"/>
    <n v="4.3380000000000001"/>
    <n v="13.7422775472568"/>
    <n v="276.38"/>
    <x v="0"/>
  </r>
  <r>
    <d v="2024-06-09T00:00:00"/>
    <x v="1"/>
    <s v="TikTok"/>
    <s v="Video"/>
    <s v="Gen X"/>
    <n v="131"/>
    <n v="5"/>
    <n v="0"/>
    <n v="1.59"/>
    <n v="0"/>
    <n v="3.8167938931297711E-2"/>
    <n v="0"/>
    <n v="0.318"/>
    <n v="0"/>
    <n v="0"/>
    <n v="-1.59"/>
    <x v="1"/>
  </r>
  <r>
    <d v="2024-06-09T00:00:00"/>
    <x v="1"/>
    <s v="TikTok"/>
    <s v="Image"/>
    <s v="Gen Z"/>
    <n v="11138"/>
    <n v="70"/>
    <n v="1"/>
    <n v="132.4"/>
    <n v="75.42"/>
    <n v="6.2847908062488777E-3"/>
    <n v="1.4285714285714285E-2"/>
    <n v="1.8914285714285715"/>
    <n v="132.4"/>
    <n v="0.56963746223564948"/>
    <n v="-56.980000000000004"/>
    <x v="1"/>
  </r>
  <r>
    <d v="2024-06-09T00:00:00"/>
    <x v="1"/>
    <s v="TikTok"/>
    <s v="Image"/>
    <s v="Millennials"/>
    <n v="1395"/>
    <n v="25"/>
    <n v="1"/>
    <n v="23.48"/>
    <n v="67.739999999999995"/>
    <n v="1.7921146953405017E-2"/>
    <n v="0.04"/>
    <n v="0.93920000000000003"/>
    <n v="23.48"/>
    <n v="2.8850085178875635"/>
    <n v="44.259999999999991"/>
    <x v="1"/>
  </r>
  <r>
    <d v="2024-06-09T00:00:00"/>
    <x v="1"/>
    <s v="TikTok"/>
    <s v="Image"/>
    <s v="Gen X"/>
    <n v="381"/>
    <n v="2"/>
    <n v="0"/>
    <n v="6.92"/>
    <n v="0"/>
    <n v="5.2493438320209973E-3"/>
    <n v="0"/>
    <n v="3.46"/>
    <n v="0"/>
    <n v="0"/>
    <n v="-6.92"/>
    <x v="1"/>
  </r>
  <r>
    <d v="2024-06-09T00:00:00"/>
    <x v="1"/>
    <s v="TikTok"/>
    <s v="Carousel"/>
    <s v="Gen Z"/>
    <n v="12043"/>
    <n v="183"/>
    <n v="13"/>
    <n v="350.44"/>
    <n v="824.95"/>
    <n v="1.5195549281740431E-2"/>
    <n v="7.1038251366120214E-2"/>
    <n v="1.9149726775956284"/>
    <n v="26.956923076923076"/>
    <n v="2.3540406346307501"/>
    <n v="474.51000000000005"/>
    <x v="1"/>
  </r>
  <r>
    <d v="2024-06-09T00:00:00"/>
    <x v="1"/>
    <s v="TikTok"/>
    <s v="Carousel"/>
    <s v="Millennials"/>
    <n v="1226"/>
    <n v="18"/>
    <n v="1"/>
    <n v="31.93"/>
    <n v="62.36"/>
    <n v="1.468189233278956E-2"/>
    <n v="5.5555555555555552E-2"/>
    <n v="1.7738888888888888"/>
    <n v="31.93"/>
    <n v="1.9530222361415597"/>
    <n v="30.43"/>
    <x v="1"/>
  </r>
  <r>
    <d v="2024-06-09T00:00:00"/>
    <x v="1"/>
    <s v="TikTok"/>
    <s v="Carousel"/>
    <s v="Gen X"/>
    <n v="601"/>
    <n v="14"/>
    <n v="0"/>
    <n v="12.34"/>
    <n v="0"/>
    <n v="2.329450915141431E-2"/>
    <n v="0"/>
    <n v="0.88142857142857145"/>
    <n v="0"/>
    <n v="0"/>
    <n v="-12.34"/>
    <x v="1"/>
  </r>
  <r>
    <d v="2024-06-09T00:00:00"/>
    <x v="1"/>
    <s v="Facebook"/>
    <s v="Video"/>
    <s v="Gen Z"/>
    <n v="2434"/>
    <n v="90"/>
    <n v="13"/>
    <n v="64.61"/>
    <n v="933.3"/>
    <n v="3.697617091207888E-2"/>
    <n v="0.14444444444444443"/>
    <n v="0.71788888888888891"/>
    <n v="4.97"/>
    <n v="14.445132332456275"/>
    <n v="868.68999999999994"/>
    <x v="0"/>
  </r>
  <r>
    <d v="2024-06-09T00:00:00"/>
    <x v="1"/>
    <s v="Facebook"/>
    <s v="Video"/>
    <s v="Millennials"/>
    <n v="11363"/>
    <n v="356"/>
    <n v="42"/>
    <n v="166.77"/>
    <n v="3716.04"/>
    <n v="3.1329754466250109E-2"/>
    <n v="0.11797752808988764"/>
    <n v="0.46845505617977529"/>
    <n v="3.9707142857142861"/>
    <n v="22.28242489656413"/>
    <n v="3549.27"/>
    <x v="0"/>
  </r>
  <r>
    <d v="2024-06-09T00:00:00"/>
    <x v="1"/>
    <s v="Facebook"/>
    <s v="Video"/>
    <s v="Gen X"/>
    <n v="4113"/>
    <n v="146"/>
    <n v="21"/>
    <n v="91.1"/>
    <n v="1686.06"/>
    <n v="3.5497203987357159E-2"/>
    <n v="0.14383561643835616"/>
    <n v="0.62397260273972599"/>
    <n v="4.3380952380952378"/>
    <n v="18.507793633369925"/>
    <n v="1594.96"/>
    <x v="0"/>
  </r>
  <r>
    <d v="2024-06-09T00:00:00"/>
    <x v="1"/>
    <s v="Facebook"/>
    <s v="Image"/>
    <s v="Gen Z"/>
    <n v="1784"/>
    <n v="30"/>
    <n v="1"/>
    <n v="36.200000000000003"/>
    <n v="91.91"/>
    <n v="1.6816143497757848E-2"/>
    <n v="3.3333333333333333E-2"/>
    <n v="1.2066666666666668"/>
    <n v="36.200000000000003"/>
    <n v="2.5389502762430936"/>
    <n v="55.709999999999994"/>
    <x v="1"/>
  </r>
  <r>
    <d v="2024-06-09T00:00:00"/>
    <x v="1"/>
    <s v="Facebook"/>
    <s v="Image"/>
    <s v="Millennials"/>
    <n v="4522"/>
    <n v="56"/>
    <n v="1"/>
    <n v="62.99"/>
    <n v="84.47"/>
    <n v="1.238390092879257E-2"/>
    <n v="1.7857142857142856E-2"/>
    <n v="1.1248214285714286"/>
    <n v="62.99"/>
    <n v="1.3410065089696777"/>
    <n v="21.479999999999997"/>
    <x v="1"/>
  </r>
  <r>
    <d v="2024-06-09T00:00:00"/>
    <x v="1"/>
    <s v="Facebook"/>
    <s v="Image"/>
    <s v="Gen X"/>
    <n v="4949"/>
    <n v="45"/>
    <n v="2"/>
    <n v="104.48"/>
    <n v="126.83"/>
    <n v="9.0927460092948068E-3"/>
    <n v="4.4444444444444446E-2"/>
    <n v="2.3217777777777777"/>
    <n v="52.24"/>
    <n v="1.213916539050536"/>
    <n v="22.349999999999994"/>
    <x v="1"/>
  </r>
  <r>
    <d v="2024-06-09T00:00:00"/>
    <x v="1"/>
    <s v="Facebook"/>
    <s v="Carousel"/>
    <s v="Gen Z"/>
    <n v="1391"/>
    <n v="31"/>
    <n v="1"/>
    <n v="22.94"/>
    <n v="90.76"/>
    <n v="2.2286125089863409E-2"/>
    <n v="3.2258064516129031E-2"/>
    <n v="0.74"/>
    <n v="22.94"/>
    <n v="3.9564080209241501"/>
    <n v="67.820000000000007"/>
    <x v="0"/>
  </r>
  <r>
    <d v="2024-06-09T00:00:00"/>
    <x v="1"/>
    <s v="Facebook"/>
    <s v="Carousel"/>
    <s v="Millennials"/>
    <n v="9094"/>
    <n v="200"/>
    <n v="6"/>
    <n v="168.15"/>
    <n v="578.47"/>
    <n v="2.1992522542335607E-2"/>
    <n v="0.03"/>
    <n v="0.84075"/>
    <n v="28.025000000000002"/>
    <n v="3.4402022004162949"/>
    <n v="410.32000000000005"/>
    <x v="1"/>
  </r>
  <r>
    <d v="2024-06-09T00:00:00"/>
    <x v="1"/>
    <s v="Facebook"/>
    <s v="Carousel"/>
    <s v="Gen X"/>
    <n v="3817"/>
    <n v="56"/>
    <n v="1"/>
    <n v="72.16"/>
    <n v="94.5"/>
    <n v="1.4671207754781241E-2"/>
    <n v="1.7857142857142856E-2"/>
    <n v="1.2885714285714285"/>
    <n v="72.16"/>
    <n v="1.309589800443459"/>
    <n v="22.340000000000003"/>
    <x v="1"/>
  </r>
  <r>
    <d v="2024-06-10T00:00:00"/>
    <x v="1"/>
    <s v="Instagram"/>
    <s v="Video"/>
    <s v="Gen Z"/>
    <n v="9123"/>
    <n v="387"/>
    <n v="30"/>
    <n v="230.3"/>
    <n v="2503.0700000000002"/>
    <n v="4.2420256494574156E-2"/>
    <n v="7.7519379844961239E-2"/>
    <n v="0.59509043927648586"/>
    <n v="7.6766666666666667"/>
    <n v="10.86873643074251"/>
    <n v="2272.77"/>
    <x v="0"/>
  </r>
  <r>
    <d v="2024-06-10T00:00:00"/>
    <x v="1"/>
    <s v="Instagram"/>
    <s v="Video"/>
    <s v="Millennials"/>
    <n v="3357"/>
    <n v="110"/>
    <n v="14"/>
    <n v="49.62"/>
    <n v="1364.16"/>
    <n v="3.2767351802204352E-2"/>
    <n v="0.12727272727272726"/>
    <n v="0.45109090909090904"/>
    <n v="3.544285714285714"/>
    <n v="27.492140266021767"/>
    <n v="1314.5400000000002"/>
    <x v="0"/>
  </r>
  <r>
    <d v="2024-06-10T00:00:00"/>
    <x v="1"/>
    <s v="Instagram"/>
    <s v="Video"/>
    <s v="Gen X"/>
    <n v="948"/>
    <n v="41"/>
    <n v="2"/>
    <n v="25.62"/>
    <n v="105.79"/>
    <n v="4.3248945147679324E-2"/>
    <n v="4.878048780487805E-2"/>
    <n v="0.6248780487804878"/>
    <n v="12.81"/>
    <n v="4.1291959406713508"/>
    <n v="80.17"/>
    <x v="0"/>
  </r>
  <r>
    <d v="2024-06-10T00:00:00"/>
    <x v="1"/>
    <s v="Instagram"/>
    <s v="Image"/>
    <s v="Gen Z"/>
    <n v="4360"/>
    <n v="79"/>
    <n v="0"/>
    <n v="70.31"/>
    <n v="0"/>
    <n v="1.8119266055045873E-2"/>
    <n v="0"/>
    <n v="0.89"/>
    <n v="0"/>
    <n v="0"/>
    <n v="-70.31"/>
    <x v="1"/>
  </r>
  <r>
    <d v="2024-06-10T00:00:00"/>
    <x v="1"/>
    <s v="Instagram"/>
    <s v="Image"/>
    <s v="Millennials"/>
    <n v="5045"/>
    <n v="100"/>
    <n v="3"/>
    <n v="135.44999999999999"/>
    <n v="181.94"/>
    <n v="1.9821605550049554E-2"/>
    <n v="0.03"/>
    <n v="1.3544999999999998"/>
    <n v="45.15"/>
    <n v="1.3432262827611665"/>
    <n v="46.490000000000009"/>
    <x v="1"/>
  </r>
  <r>
    <d v="2024-06-10T00:00:00"/>
    <x v="1"/>
    <s v="Instagram"/>
    <s v="Image"/>
    <s v="Gen X"/>
    <n v="377"/>
    <n v="4"/>
    <n v="0"/>
    <n v="8.61"/>
    <n v="0"/>
    <n v="1.0610079575596816E-2"/>
    <n v="0"/>
    <n v="2.1524999999999999"/>
    <n v="0"/>
    <n v="0"/>
    <n v="-8.61"/>
    <x v="1"/>
  </r>
  <r>
    <d v="2024-06-10T00:00:00"/>
    <x v="1"/>
    <s v="Instagram"/>
    <s v="Carousel"/>
    <s v="Gen Z"/>
    <n v="6207"/>
    <n v="90"/>
    <n v="4"/>
    <n v="66.36"/>
    <n v="227.18"/>
    <n v="1.4499758337361043E-2"/>
    <n v="4.4444444444444446E-2"/>
    <n v="0.73733333333333329"/>
    <n v="16.59"/>
    <n v="3.4234478601567209"/>
    <n v="160.82"/>
    <x v="1"/>
  </r>
  <r>
    <d v="2024-06-10T00:00:00"/>
    <x v="1"/>
    <s v="Instagram"/>
    <s v="Carousel"/>
    <s v="Millennials"/>
    <n v="5254"/>
    <n v="73"/>
    <n v="4"/>
    <n v="147.16999999999999"/>
    <n v="256.56"/>
    <n v="1.3894175866006851E-2"/>
    <n v="5.4794520547945202E-2"/>
    <n v="2.0160273972602738"/>
    <n v="36.792499999999997"/>
    <n v="1.7432900727050351"/>
    <n v="109.39000000000001"/>
    <x v="1"/>
  </r>
  <r>
    <d v="2024-06-10T00:00:00"/>
    <x v="1"/>
    <s v="Instagram"/>
    <s v="Carousel"/>
    <s v="Gen X"/>
    <n v="745"/>
    <n v="16"/>
    <n v="0"/>
    <n v="12.38"/>
    <n v="0"/>
    <n v="2.1476510067114093E-2"/>
    <n v="0"/>
    <n v="0.77375000000000005"/>
    <n v="0"/>
    <n v="0"/>
    <n v="-12.38"/>
    <x v="1"/>
  </r>
  <r>
    <d v="2024-06-10T00:00:00"/>
    <x v="1"/>
    <s v="TikTok"/>
    <s v="Video"/>
    <s v="Gen Z"/>
    <n v="13653"/>
    <n v="626"/>
    <n v="52"/>
    <n v="167.85"/>
    <n v="3897.55"/>
    <n v="4.5850728777558046E-2"/>
    <n v="8.3067092651757185E-2"/>
    <n v="0.26813099041533545"/>
    <n v="3.2278846153846152"/>
    <n v="23.22043491212392"/>
    <n v="3729.7000000000003"/>
    <x v="0"/>
  </r>
  <r>
    <d v="2024-06-10T00:00:00"/>
    <x v="1"/>
    <s v="TikTok"/>
    <s v="Video"/>
    <s v="Millennials"/>
    <n v="1756"/>
    <n v="36"/>
    <n v="2"/>
    <n v="21.41"/>
    <n v="178.54"/>
    <n v="2.0501138952164009E-2"/>
    <n v="5.5555555555555552E-2"/>
    <n v="0.59472222222222226"/>
    <n v="10.705"/>
    <n v="8.3390938813638478"/>
    <n v="157.13"/>
    <x v="0"/>
  </r>
  <r>
    <d v="2024-06-10T00:00:00"/>
    <x v="1"/>
    <s v="TikTok"/>
    <s v="Video"/>
    <s v="Gen X"/>
    <n v="763"/>
    <n v="22"/>
    <n v="2"/>
    <n v="9.57"/>
    <n v="175.57"/>
    <n v="2.8833551769331587E-2"/>
    <n v="9.0909090909090912E-2"/>
    <n v="0.435"/>
    <n v="4.7850000000000001"/>
    <n v="18.34587251828631"/>
    <n v="166"/>
    <x v="0"/>
  </r>
  <r>
    <d v="2024-06-10T00:00:00"/>
    <x v="1"/>
    <s v="TikTok"/>
    <s v="Image"/>
    <s v="Gen Z"/>
    <n v="12634"/>
    <n v="178"/>
    <n v="5"/>
    <n v="142.16999999999999"/>
    <n v="319.54000000000002"/>
    <n v="1.4088966281462719E-2"/>
    <n v="2.8089887640449437E-2"/>
    <n v="0.79870786516853931"/>
    <n v="28.433999999999997"/>
    <n v="2.2475909122881061"/>
    <n v="177.37000000000003"/>
    <x v="1"/>
  </r>
  <r>
    <d v="2024-06-10T00:00:00"/>
    <x v="1"/>
    <s v="TikTok"/>
    <s v="Image"/>
    <s v="Millennials"/>
    <n v="809"/>
    <n v="12"/>
    <n v="0"/>
    <n v="9.1300000000000008"/>
    <n v="0"/>
    <n v="1.4833127317676144E-2"/>
    <n v="0"/>
    <n v="0.76083333333333336"/>
    <n v="0"/>
    <n v="0"/>
    <n v="-9.1300000000000008"/>
    <x v="1"/>
  </r>
  <r>
    <d v="2024-06-10T00:00:00"/>
    <x v="1"/>
    <s v="TikTok"/>
    <s v="Image"/>
    <s v="Gen X"/>
    <n v="377"/>
    <n v="3"/>
    <n v="0"/>
    <n v="6.08"/>
    <n v="0"/>
    <n v="7.9575596816976128E-3"/>
    <n v="0"/>
    <n v="2.0266666666666668"/>
    <n v="0"/>
    <n v="0"/>
    <n v="-6.08"/>
    <x v="1"/>
  </r>
  <r>
    <d v="2024-06-10T00:00:00"/>
    <x v="1"/>
    <s v="TikTok"/>
    <s v="Carousel"/>
    <s v="Gen Z"/>
    <n v="14926"/>
    <n v="377"/>
    <n v="20"/>
    <n v="277.17"/>
    <n v="1744.08"/>
    <n v="2.5257939166555006E-2"/>
    <n v="5.3050397877984087E-2"/>
    <n v="0.73519893899204247"/>
    <n v="13.858500000000001"/>
    <n v="6.2924558934949664"/>
    <n v="1466.9099999999999"/>
    <x v="0"/>
  </r>
  <r>
    <d v="2024-06-10T00:00:00"/>
    <x v="1"/>
    <s v="TikTok"/>
    <s v="Carousel"/>
    <s v="Millennials"/>
    <n v="1776"/>
    <n v="49"/>
    <n v="3"/>
    <n v="52.49"/>
    <n v="266.47000000000003"/>
    <n v="2.7590090090090089E-2"/>
    <n v="6.1224489795918366E-2"/>
    <n v="1.0712244897959184"/>
    <n v="17.496666666666666"/>
    <n v="5.0765860163840735"/>
    <n v="213.98000000000002"/>
    <x v="0"/>
  </r>
  <r>
    <d v="2024-06-10T00:00:00"/>
    <x v="1"/>
    <s v="TikTok"/>
    <s v="Carousel"/>
    <s v="Gen X"/>
    <n v="610"/>
    <n v="11"/>
    <n v="0"/>
    <n v="15.25"/>
    <n v="0"/>
    <n v="1.8032786885245903E-2"/>
    <n v="0"/>
    <n v="1.3863636363636365"/>
    <n v="0"/>
    <n v="0"/>
    <n v="-15.25"/>
    <x v="1"/>
  </r>
  <r>
    <d v="2024-06-10T00:00:00"/>
    <x v="1"/>
    <s v="Facebook"/>
    <s v="Video"/>
    <s v="Gen Z"/>
    <n v="2873"/>
    <n v="139"/>
    <n v="11"/>
    <n v="69.95"/>
    <n v="864.23"/>
    <n v="4.8381482770623041E-2"/>
    <n v="7.9136690647482008E-2"/>
    <n v="0.50323741007194245"/>
    <n v="6.3590909090909093"/>
    <n v="12.354967834167262"/>
    <n v="794.28"/>
    <x v="0"/>
  </r>
  <r>
    <d v="2024-06-10T00:00:00"/>
    <x v="1"/>
    <s v="Facebook"/>
    <s v="Video"/>
    <s v="Millennials"/>
    <n v="11739"/>
    <n v="444"/>
    <n v="40"/>
    <n v="153.83000000000001"/>
    <n v="2938.85"/>
    <n v="3.7822642473805262E-2"/>
    <n v="9.0090090090090086E-2"/>
    <n v="0.34646396396396401"/>
    <n v="3.8457500000000002"/>
    <n v="19.104530975752454"/>
    <n v="2785.02"/>
    <x v="0"/>
  </r>
  <r>
    <d v="2024-06-10T00:00:00"/>
    <x v="1"/>
    <s v="Facebook"/>
    <s v="Video"/>
    <s v="Gen X"/>
    <n v="5474"/>
    <n v="158"/>
    <n v="18"/>
    <n v="58.69"/>
    <n v="1083.2"/>
    <n v="2.8863719400803799E-2"/>
    <n v="0.11392405063291139"/>
    <n v="0.3714556962025316"/>
    <n v="3.2605555555555554"/>
    <n v="18.456295791446585"/>
    <n v="1024.51"/>
    <x v="0"/>
  </r>
  <r>
    <d v="2024-06-10T00:00:00"/>
    <x v="1"/>
    <s v="Facebook"/>
    <s v="Image"/>
    <s v="Gen Z"/>
    <n v="1099"/>
    <n v="18"/>
    <n v="0"/>
    <n v="26.39"/>
    <n v="0"/>
    <n v="1.637852593266606E-2"/>
    <n v="0"/>
    <n v="1.4661111111111111"/>
    <n v="0"/>
    <n v="0"/>
    <n v="-26.39"/>
    <x v="1"/>
  </r>
  <r>
    <d v="2024-06-10T00:00:00"/>
    <x v="1"/>
    <s v="Facebook"/>
    <s v="Image"/>
    <s v="Millennials"/>
    <n v="7188"/>
    <n v="121"/>
    <n v="2"/>
    <n v="140.26"/>
    <n v="120.07"/>
    <n v="1.6833611574846967E-2"/>
    <n v="1.6528925619834711E-2"/>
    <n v="1.1591735537190082"/>
    <n v="70.13"/>
    <n v="0.85605304434621421"/>
    <n v="-20.189999999999998"/>
    <x v="1"/>
  </r>
  <r>
    <d v="2024-06-10T00:00:00"/>
    <x v="1"/>
    <s v="Facebook"/>
    <s v="Image"/>
    <s v="Gen X"/>
    <n v="4588"/>
    <n v="27"/>
    <n v="0"/>
    <n v="92.02"/>
    <n v="0"/>
    <n v="5.8849171752397558E-3"/>
    <n v="0"/>
    <n v="3.4081481481481481"/>
    <n v="0"/>
    <n v="0"/>
    <n v="-92.02"/>
    <x v="1"/>
  </r>
  <r>
    <d v="2024-06-10T00:00:00"/>
    <x v="1"/>
    <s v="Facebook"/>
    <s v="Carousel"/>
    <s v="Gen Z"/>
    <n v="1809"/>
    <n v="52"/>
    <n v="1"/>
    <n v="40.450000000000003"/>
    <n v="52.12"/>
    <n v="2.8745163073521283E-2"/>
    <n v="1.9230769230769232E-2"/>
    <n v="0.7778846153846154"/>
    <n v="40.450000000000003"/>
    <n v="1.2885043263288007"/>
    <n v="11.669999999999995"/>
    <x v="1"/>
  </r>
  <r>
    <d v="2024-06-10T00:00:00"/>
    <x v="1"/>
    <s v="Facebook"/>
    <s v="Carousel"/>
    <s v="Millennials"/>
    <n v="5058"/>
    <n v="93"/>
    <n v="5"/>
    <n v="146.88"/>
    <n v="298.22000000000003"/>
    <n v="1.8386714116251483E-2"/>
    <n v="5.3763440860215055E-2"/>
    <n v="1.5793548387096774"/>
    <n v="29.375999999999998"/>
    <n v="2.030364923747277"/>
    <n v="151.34000000000003"/>
    <x v="1"/>
  </r>
  <r>
    <d v="2024-06-10T00:00:00"/>
    <x v="1"/>
    <s v="Facebook"/>
    <s v="Carousel"/>
    <s v="Gen X"/>
    <n v="5601"/>
    <n v="143"/>
    <n v="8"/>
    <n v="111.87"/>
    <n v="641.04999999999995"/>
    <n v="2.5531155150865917E-2"/>
    <n v="5.5944055944055944E-2"/>
    <n v="0.78230769230769237"/>
    <n v="13.983750000000001"/>
    <n v="5.730311969250022"/>
    <n v="529.17999999999995"/>
    <x v="0"/>
  </r>
  <r>
    <d v="2024-06-11T00:00:00"/>
    <x v="1"/>
    <s v="Instagram"/>
    <s v="Video"/>
    <s v="Gen Z"/>
    <n v="6027"/>
    <n v="144"/>
    <n v="19"/>
    <n v="160.66999999999999"/>
    <n v="1569.46"/>
    <n v="2.3892483822797413E-2"/>
    <n v="0.13194444444444445"/>
    <n v="1.1157638888888888"/>
    <n v="8.4563157894736829"/>
    <n v="9.7682205763365921"/>
    <n v="1408.79"/>
    <x v="0"/>
  </r>
  <r>
    <d v="2024-06-11T00:00:00"/>
    <x v="1"/>
    <s v="Instagram"/>
    <s v="Video"/>
    <s v="Millennials"/>
    <n v="7402"/>
    <n v="214"/>
    <n v="13"/>
    <n v="182.9"/>
    <n v="1286.0899999999999"/>
    <n v="2.8911105106727911E-2"/>
    <n v="6.0747663551401869E-2"/>
    <n v="0.85467289719626172"/>
    <n v="14.069230769230769"/>
    <n v="7.0316566429743022"/>
    <n v="1103.1899999999998"/>
    <x v="0"/>
  </r>
  <r>
    <d v="2024-06-11T00:00:00"/>
    <x v="1"/>
    <s v="Instagram"/>
    <s v="Video"/>
    <s v="Gen X"/>
    <n v="215"/>
    <n v="8"/>
    <n v="0"/>
    <n v="4.1500000000000004"/>
    <n v="0"/>
    <n v="3.7209302325581395E-2"/>
    <n v="0"/>
    <n v="0.51875000000000004"/>
    <n v="0"/>
    <n v="0"/>
    <n v="-4.1500000000000004"/>
    <x v="1"/>
  </r>
  <r>
    <d v="2024-06-11T00:00:00"/>
    <x v="1"/>
    <s v="Instagram"/>
    <s v="Image"/>
    <s v="Gen Z"/>
    <n v="8162"/>
    <n v="101"/>
    <n v="2"/>
    <n v="230.56"/>
    <n v="113.34"/>
    <n v="1.2374418034795394E-2"/>
    <n v="1.9801980198019802E-2"/>
    <n v="2.2827722772277226"/>
    <n v="115.28"/>
    <n v="0.49158570437196392"/>
    <n v="-117.22"/>
    <x v="1"/>
  </r>
  <r>
    <d v="2024-06-11T00:00:00"/>
    <x v="1"/>
    <s v="Instagram"/>
    <s v="Image"/>
    <s v="Millennials"/>
    <n v="5172"/>
    <n v="69"/>
    <n v="2"/>
    <n v="115.82"/>
    <n v="194.21"/>
    <n v="1.334106728538283E-2"/>
    <n v="2.8985507246376812E-2"/>
    <n v="1.678550724637681"/>
    <n v="57.91"/>
    <n v="1.6768261094802281"/>
    <n v="78.390000000000015"/>
    <x v="1"/>
  </r>
  <r>
    <d v="2024-06-11T00:00:00"/>
    <x v="1"/>
    <s v="Instagram"/>
    <s v="Image"/>
    <s v="Gen X"/>
    <n v="128"/>
    <n v="2"/>
    <n v="0"/>
    <n v="2.15"/>
    <n v="0"/>
    <n v="1.5625E-2"/>
    <n v="0"/>
    <n v="1.075"/>
    <n v="0"/>
    <n v="0"/>
    <n v="-2.15"/>
    <x v="1"/>
  </r>
  <r>
    <d v="2024-06-11T00:00:00"/>
    <x v="1"/>
    <s v="Instagram"/>
    <s v="Carousel"/>
    <s v="Gen Z"/>
    <n v="5520"/>
    <n v="63"/>
    <n v="2"/>
    <n v="75.11"/>
    <n v="177.43"/>
    <n v="1.141304347826087E-2"/>
    <n v="3.1746031746031744E-2"/>
    <n v="1.1922222222222223"/>
    <n v="37.555"/>
    <n v="2.3622686726135003"/>
    <n v="102.32000000000001"/>
    <x v="1"/>
  </r>
  <r>
    <d v="2024-06-11T00:00:00"/>
    <x v="1"/>
    <s v="Instagram"/>
    <s v="Carousel"/>
    <s v="Millennials"/>
    <n v="2694"/>
    <n v="74"/>
    <n v="5"/>
    <n v="72.959999999999994"/>
    <n v="414.23"/>
    <n v="2.7468448403860431E-2"/>
    <n v="6.7567567567567571E-2"/>
    <n v="0.98594594594594587"/>
    <n v="14.591999999999999"/>
    <n v="5.6774945175438605"/>
    <n v="341.27000000000004"/>
    <x v="0"/>
  </r>
  <r>
    <d v="2024-06-11T00:00:00"/>
    <x v="1"/>
    <s v="Instagram"/>
    <s v="Carousel"/>
    <s v="Gen X"/>
    <n v="983"/>
    <n v="11"/>
    <n v="0"/>
    <n v="14.13"/>
    <n v="0"/>
    <n v="1.1190233977619531E-2"/>
    <n v="0"/>
    <n v="1.2845454545454547"/>
    <n v="0"/>
    <n v="0"/>
    <n v="-14.13"/>
    <x v="1"/>
  </r>
  <r>
    <d v="2024-06-11T00:00:00"/>
    <x v="1"/>
    <s v="TikTok"/>
    <s v="Video"/>
    <s v="Gen Z"/>
    <n v="10601"/>
    <n v="415"/>
    <n v="30"/>
    <n v="188.64"/>
    <n v="2959.91"/>
    <n v="3.9147250259409488E-2"/>
    <n v="7.2289156626506021E-2"/>
    <n v="0.45455421686746983"/>
    <n v="6.2879999999999994"/>
    <n v="15.690786683630195"/>
    <n v="2771.27"/>
    <x v="0"/>
  </r>
  <r>
    <d v="2024-06-11T00:00:00"/>
    <x v="1"/>
    <s v="TikTok"/>
    <s v="Video"/>
    <s v="Millennials"/>
    <n v="688"/>
    <n v="14"/>
    <n v="2"/>
    <n v="12"/>
    <n v="169.54"/>
    <n v="2.0348837209302327E-2"/>
    <n v="0.14285714285714285"/>
    <n v="0.8571428571428571"/>
    <n v="6"/>
    <n v="14.128333333333332"/>
    <n v="157.54"/>
    <x v="0"/>
  </r>
  <r>
    <d v="2024-06-11T00:00:00"/>
    <x v="1"/>
    <s v="TikTok"/>
    <s v="Video"/>
    <s v="Gen X"/>
    <n v="289"/>
    <n v="8"/>
    <n v="0"/>
    <n v="8.39"/>
    <n v="0"/>
    <n v="2.768166089965398E-2"/>
    <n v="0"/>
    <n v="1.0487500000000001"/>
    <n v="0"/>
    <n v="0"/>
    <n v="-8.39"/>
    <x v="1"/>
  </r>
  <r>
    <d v="2024-06-11T00:00:00"/>
    <x v="1"/>
    <s v="TikTok"/>
    <s v="Image"/>
    <s v="Gen Z"/>
    <n v="13428"/>
    <n v="141"/>
    <n v="2"/>
    <n v="257.13"/>
    <n v="180.71"/>
    <n v="1.0500446827524575E-2"/>
    <n v="1.4184397163120567E-2"/>
    <n v="1.8236170212765956"/>
    <n v="128.565"/>
    <n v="0.70279625092365738"/>
    <n v="-76.419999999999987"/>
    <x v="1"/>
  </r>
  <r>
    <d v="2024-06-11T00:00:00"/>
    <x v="1"/>
    <s v="TikTok"/>
    <s v="Image"/>
    <s v="Millennials"/>
    <n v="1950"/>
    <n v="15"/>
    <n v="0"/>
    <n v="49.26"/>
    <n v="0"/>
    <n v="7.6923076923076927E-3"/>
    <n v="0"/>
    <n v="3.2839999999999998"/>
    <n v="0"/>
    <n v="0"/>
    <n v="-49.26"/>
    <x v="1"/>
  </r>
  <r>
    <d v="2024-06-11T00:00:00"/>
    <x v="1"/>
    <s v="TikTok"/>
    <s v="Image"/>
    <s v="Gen X"/>
    <n v="642"/>
    <n v="4"/>
    <n v="0"/>
    <n v="8.1300000000000008"/>
    <n v="0"/>
    <n v="6.2305295950155761E-3"/>
    <n v="0"/>
    <n v="2.0325000000000002"/>
    <n v="0"/>
    <n v="0"/>
    <n v="-8.1300000000000008"/>
    <x v="1"/>
  </r>
  <r>
    <d v="2024-06-11T00:00:00"/>
    <x v="1"/>
    <s v="TikTok"/>
    <s v="Carousel"/>
    <s v="Gen Z"/>
    <n v="7718"/>
    <n v="216"/>
    <n v="11"/>
    <n v="145.02000000000001"/>
    <n v="778.52"/>
    <n v="2.7986525006478361E-2"/>
    <n v="5.0925925925925923E-2"/>
    <n v="0.67138888888888892"/>
    <n v="13.183636363636365"/>
    <n v="5.368362984415942"/>
    <n v="633.5"/>
    <x v="0"/>
  </r>
  <r>
    <d v="2024-06-11T00:00:00"/>
    <x v="1"/>
    <s v="TikTok"/>
    <s v="Carousel"/>
    <s v="Millennials"/>
    <n v="1031"/>
    <n v="30"/>
    <n v="1"/>
    <n v="15.19"/>
    <n v="59.69"/>
    <n v="2.9097963142580018E-2"/>
    <n v="3.3333333333333333E-2"/>
    <n v="0.5063333333333333"/>
    <n v="15.19"/>
    <n v="3.9295589203423305"/>
    <n v="44.5"/>
    <x v="0"/>
  </r>
  <r>
    <d v="2024-06-11T00:00:00"/>
    <x v="1"/>
    <s v="TikTok"/>
    <s v="Carousel"/>
    <s v="Gen X"/>
    <n v="603"/>
    <n v="7"/>
    <n v="0"/>
    <n v="14.95"/>
    <n v="0"/>
    <n v="1.1608623548922056E-2"/>
    <n v="0"/>
    <n v="2.1357142857142857"/>
    <n v="0"/>
    <n v="0"/>
    <n v="-14.95"/>
    <x v="1"/>
  </r>
  <r>
    <d v="2024-06-11T00:00:00"/>
    <x v="1"/>
    <s v="Facebook"/>
    <s v="Video"/>
    <s v="Gen Z"/>
    <n v="1895"/>
    <n v="65"/>
    <n v="4"/>
    <n v="34.729999999999997"/>
    <n v="371.29"/>
    <n v="3.430079155672823E-2"/>
    <n v="6.1538461538461542E-2"/>
    <n v="0.53430769230769226"/>
    <n v="8.6824999999999992"/>
    <n v="10.690757270371439"/>
    <n v="336.56"/>
    <x v="0"/>
  </r>
  <r>
    <d v="2024-06-11T00:00:00"/>
    <x v="1"/>
    <s v="Facebook"/>
    <s v="Video"/>
    <s v="Millennials"/>
    <n v="10391"/>
    <n v="240"/>
    <n v="31"/>
    <n v="302.98"/>
    <n v="1643.06"/>
    <n v="2.309691078818208E-2"/>
    <n v="0.12916666666666668"/>
    <n v="1.2624166666666667"/>
    <n v="9.7735483870967741"/>
    <n v="5.422998217704138"/>
    <n v="1340.08"/>
    <x v="0"/>
  </r>
  <r>
    <d v="2024-06-11T00:00:00"/>
    <x v="1"/>
    <s v="Facebook"/>
    <s v="Video"/>
    <s v="Gen X"/>
    <n v="4543"/>
    <n v="163"/>
    <n v="22"/>
    <n v="103.58"/>
    <n v="1690.36"/>
    <n v="3.5879374862425713E-2"/>
    <n v="0.13496932515337423"/>
    <n v="0.63546012269938645"/>
    <n v="4.708181818181818"/>
    <n v="16.319366673102916"/>
    <n v="1586.78"/>
    <x v="0"/>
  </r>
  <r>
    <d v="2024-06-11T00:00:00"/>
    <x v="1"/>
    <s v="Facebook"/>
    <s v="Image"/>
    <s v="Gen Z"/>
    <n v="1664"/>
    <n v="27"/>
    <n v="0"/>
    <n v="36.659999999999997"/>
    <n v="0"/>
    <n v="1.622596153846154E-2"/>
    <n v="0"/>
    <n v="1.3577777777777778"/>
    <n v="0"/>
    <n v="0"/>
    <n v="-36.659999999999997"/>
    <x v="1"/>
  </r>
  <r>
    <d v="2024-06-11T00:00:00"/>
    <x v="1"/>
    <s v="Facebook"/>
    <s v="Image"/>
    <s v="Millennials"/>
    <n v="5722"/>
    <n v="36"/>
    <n v="0"/>
    <n v="106.41"/>
    <n v="0"/>
    <n v="6.2915064662705349E-3"/>
    <n v="0"/>
    <n v="2.9558333333333331"/>
    <n v="0"/>
    <n v="0"/>
    <n v="-106.41"/>
    <x v="1"/>
  </r>
  <r>
    <d v="2024-06-11T00:00:00"/>
    <x v="1"/>
    <s v="Facebook"/>
    <s v="Image"/>
    <s v="Gen X"/>
    <n v="3279"/>
    <n v="34"/>
    <n v="1"/>
    <n v="61.8"/>
    <n v="89.24"/>
    <n v="1.0369014943580361E-2"/>
    <n v="2.9411764705882353E-2"/>
    <n v="1.8176470588235294"/>
    <n v="61.8"/>
    <n v="1.4440129449838188"/>
    <n v="27.439999999999998"/>
    <x v="1"/>
  </r>
  <r>
    <d v="2024-06-11T00:00:00"/>
    <x v="1"/>
    <s v="Facebook"/>
    <s v="Carousel"/>
    <s v="Gen Z"/>
    <n v="2946"/>
    <n v="36"/>
    <n v="0"/>
    <n v="83.8"/>
    <n v="0"/>
    <n v="1.2219959266802444E-2"/>
    <n v="0"/>
    <n v="2.3277777777777775"/>
    <n v="0"/>
    <n v="0"/>
    <n v="-83.8"/>
    <x v="1"/>
  </r>
  <r>
    <d v="2024-06-11T00:00:00"/>
    <x v="1"/>
    <s v="Facebook"/>
    <s v="Carousel"/>
    <s v="Millennials"/>
    <n v="11014"/>
    <n v="253"/>
    <n v="11"/>
    <n v="160.91"/>
    <n v="588.52"/>
    <n v="2.2970764481568911E-2"/>
    <n v="4.3478260869565216E-2"/>
    <n v="0.63600790513833994"/>
    <n v="14.628181818181817"/>
    <n v="3.6574482630041638"/>
    <n v="427.61"/>
    <x v="0"/>
  </r>
  <r>
    <d v="2024-06-11T00:00:00"/>
    <x v="1"/>
    <s v="Facebook"/>
    <s v="Carousel"/>
    <s v="Gen X"/>
    <n v="4898"/>
    <n v="66"/>
    <n v="2"/>
    <n v="72.540000000000006"/>
    <n v="183.75"/>
    <n v="1.3474887709269089E-2"/>
    <n v="3.0303030303030304E-2"/>
    <n v="1.0990909090909091"/>
    <n v="36.270000000000003"/>
    <n v="2.5330851943755168"/>
    <n v="111.21"/>
    <x v="1"/>
  </r>
  <r>
    <d v="2024-06-12T00:00:00"/>
    <x v="1"/>
    <s v="Instagram"/>
    <s v="Video"/>
    <s v="Gen Z"/>
    <n v="4353"/>
    <n v="187"/>
    <n v="14"/>
    <n v="44.93"/>
    <n v="782.71"/>
    <n v="4.295887893406846E-2"/>
    <n v="7.4866310160427801E-2"/>
    <n v="0.24026737967914438"/>
    <n v="3.2092857142857141"/>
    <n v="17.420654351212999"/>
    <n v="737.78000000000009"/>
    <x v="0"/>
  </r>
  <r>
    <d v="2024-06-12T00:00:00"/>
    <x v="1"/>
    <s v="Instagram"/>
    <s v="Video"/>
    <s v="Millennials"/>
    <n v="2885"/>
    <n v="111"/>
    <n v="15"/>
    <n v="51.13"/>
    <n v="863.91"/>
    <n v="3.847487001733102E-2"/>
    <n v="0.13513513513513514"/>
    <n v="0.46063063063063064"/>
    <n v="3.408666666666667"/>
    <n v="16.896342655974966"/>
    <n v="812.78"/>
    <x v="0"/>
  </r>
  <r>
    <d v="2024-06-12T00:00:00"/>
    <x v="1"/>
    <s v="Instagram"/>
    <s v="Video"/>
    <s v="Gen X"/>
    <n v="365"/>
    <n v="17"/>
    <n v="2"/>
    <n v="8.11"/>
    <n v="124.27"/>
    <n v="4.6575342465753428E-2"/>
    <n v="0.11764705882352941"/>
    <n v="0.47705882352941176"/>
    <n v="4.0549999999999997"/>
    <n v="15.323057953144266"/>
    <n v="116.16"/>
    <x v="0"/>
  </r>
  <r>
    <d v="2024-06-12T00:00:00"/>
    <x v="1"/>
    <s v="Instagram"/>
    <s v="Image"/>
    <s v="Gen Z"/>
    <n v="5631"/>
    <n v="72"/>
    <n v="1"/>
    <n v="56.89"/>
    <n v="95.86"/>
    <n v="1.2786361214704315E-2"/>
    <n v="1.3888888888888888E-2"/>
    <n v="0.79013888888888895"/>
    <n v="56.89"/>
    <n v="1.6850061522235893"/>
    <n v="38.97"/>
    <x v="1"/>
  </r>
  <r>
    <d v="2024-06-12T00:00:00"/>
    <x v="1"/>
    <s v="Instagram"/>
    <s v="Image"/>
    <s v="Millennials"/>
    <n v="2539"/>
    <n v="27"/>
    <n v="1"/>
    <n v="42.46"/>
    <n v="72.010000000000005"/>
    <n v="1.063410791650256E-2"/>
    <n v="3.7037037037037035E-2"/>
    <n v="1.5725925925925925"/>
    <n v="42.46"/>
    <n v="1.6959491285916157"/>
    <n v="29.550000000000004"/>
    <x v="1"/>
  </r>
  <r>
    <d v="2024-06-12T00:00:00"/>
    <x v="1"/>
    <s v="Instagram"/>
    <s v="Image"/>
    <s v="Gen X"/>
    <n v="652"/>
    <n v="5"/>
    <n v="0"/>
    <n v="13.22"/>
    <n v="0"/>
    <n v="7.6687116564417178E-3"/>
    <n v="0"/>
    <n v="2.6440000000000001"/>
    <n v="0"/>
    <n v="0"/>
    <n v="-13.22"/>
    <x v="1"/>
  </r>
  <r>
    <d v="2024-06-12T00:00:00"/>
    <x v="1"/>
    <s v="Instagram"/>
    <s v="Carousel"/>
    <s v="Gen Z"/>
    <n v="8309"/>
    <n v="222"/>
    <n v="15"/>
    <n v="170.44"/>
    <n v="1445.45"/>
    <n v="2.6718016608496809E-2"/>
    <n v="6.7567567567567571E-2"/>
    <n v="0.76774774774774779"/>
    <n v="11.362666666666666"/>
    <n v="8.4806970194789955"/>
    <n v="1275.01"/>
    <x v="0"/>
  </r>
  <r>
    <d v="2024-06-12T00:00:00"/>
    <x v="1"/>
    <s v="Instagram"/>
    <s v="Carousel"/>
    <s v="Millennials"/>
    <n v="3901"/>
    <n v="107"/>
    <n v="5"/>
    <n v="64.95"/>
    <n v="383.07"/>
    <n v="2.7428864393745193E-2"/>
    <n v="4.6728971962616821E-2"/>
    <n v="0.60700934579439259"/>
    <n v="12.99"/>
    <n v="5.897921478060046"/>
    <n v="318.12"/>
    <x v="0"/>
  </r>
  <r>
    <d v="2024-06-12T00:00:00"/>
    <x v="1"/>
    <s v="Instagram"/>
    <s v="Carousel"/>
    <s v="Gen X"/>
    <n v="424"/>
    <n v="7"/>
    <n v="0"/>
    <n v="11.26"/>
    <n v="0"/>
    <n v="1.6509433962264151E-2"/>
    <n v="0"/>
    <n v="1.6085714285714285"/>
    <n v="0"/>
    <n v="0"/>
    <n v="-11.26"/>
    <x v="1"/>
  </r>
  <r>
    <d v="2024-06-12T00:00:00"/>
    <x v="1"/>
    <s v="TikTok"/>
    <s v="Video"/>
    <s v="Gen Z"/>
    <n v="5829"/>
    <n v="254"/>
    <n v="19"/>
    <n v="89.39"/>
    <n v="1269.0999999999999"/>
    <n v="4.3575227311717278E-2"/>
    <n v="7.4803149606299218E-2"/>
    <n v="0.35192913385826774"/>
    <n v="4.7047368421052633"/>
    <n v="14.197337509788566"/>
    <n v="1179.7099999999998"/>
    <x v="0"/>
  </r>
  <r>
    <d v="2024-06-12T00:00:00"/>
    <x v="1"/>
    <s v="TikTok"/>
    <s v="Video"/>
    <s v="Millennials"/>
    <n v="1131"/>
    <n v="43"/>
    <n v="4"/>
    <n v="17.66"/>
    <n v="280.79000000000002"/>
    <n v="3.8019451812555262E-2"/>
    <n v="9.3023255813953487E-2"/>
    <n v="0.41069767441860466"/>
    <n v="4.415"/>
    <n v="15.899773499433749"/>
    <n v="263.13"/>
    <x v="0"/>
  </r>
  <r>
    <d v="2024-06-12T00:00:00"/>
    <x v="1"/>
    <s v="TikTok"/>
    <s v="Video"/>
    <s v="Gen X"/>
    <n v="373"/>
    <n v="9"/>
    <n v="0"/>
    <n v="10.19"/>
    <n v="0"/>
    <n v="2.4128686327077747E-2"/>
    <n v="0"/>
    <n v="1.1322222222222222"/>
    <n v="0"/>
    <n v="0"/>
    <n v="-10.19"/>
    <x v="1"/>
  </r>
  <r>
    <d v="2024-06-12T00:00:00"/>
    <x v="1"/>
    <s v="TikTok"/>
    <s v="Image"/>
    <s v="Gen Z"/>
    <n v="8752"/>
    <n v="56"/>
    <n v="2"/>
    <n v="234.83"/>
    <n v="168.13"/>
    <n v="6.3985374771480807E-3"/>
    <n v="3.5714285714285712E-2"/>
    <n v="4.1933928571428574"/>
    <n v="117.41500000000001"/>
    <n v="0.71596474045053859"/>
    <n v="-66.700000000000017"/>
    <x v="1"/>
  </r>
  <r>
    <d v="2024-06-12T00:00:00"/>
    <x v="1"/>
    <s v="TikTok"/>
    <s v="Image"/>
    <s v="Millennials"/>
    <n v="1406"/>
    <n v="17"/>
    <n v="0"/>
    <n v="23.3"/>
    <n v="0"/>
    <n v="1.2091038406827881E-2"/>
    <n v="0"/>
    <n v="1.3705882352941177"/>
    <n v="0"/>
    <n v="0"/>
    <n v="-23.3"/>
    <x v="1"/>
  </r>
  <r>
    <d v="2024-06-12T00:00:00"/>
    <x v="1"/>
    <s v="TikTok"/>
    <s v="Image"/>
    <s v="Gen X"/>
    <n v="994"/>
    <n v="11"/>
    <n v="0"/>
    <n v="15.37"/>
    <n v="0"/>
    <n v="1.1066398390342052E-2"/>
    <n v="0"/>
    <n v="1.3972727272727272"/>
    <n v="0"/>
    <n v="0"/>
    <n v="-15.37"/>
    <x v="1"/>
  </r>
  <r>
    <d v="2024-06-12T00:00:00"/>
    <x v="1"/>
    <s v="TikTok"/>
    <s v="Carousel"/>
    <s v="Gen Z"/>
    <n v="12092"/>
    <n v="359"/>
    <n v="24"/>
    <n v="339.08"/>
    <n v="1945.4"/>
    <n v="2.9689050611974858E-2"/>
    <n v="6.6852367688022288E-2"/>
    <n v="0.94451253481894148"/>
    <n v="14.128333333333332"/>
    <n v="5.7372891353073028"/>
    <n v="1606.3200000000002"/>
    <x v="0"/>
  </r>
  <r>
    <d v="2024-06-12T00:00:00"/>
    <x v="1"/>
    <s v="TikTok"/>
    <s v="Carousel"/>
    <s v="Millennials"/>
    <n v="1122"/>
    <n v="19"/>
    <n v="0"/>
    <n v="23.36"/>
    <n v="0"/>
    <n v="1.6934046345811051E-2"/>
    <n v="0"/>
    <n v="1.2294736842105263"/>
    <n v="0"/>
    <n v="0"/>
    <n v="-23.36"/>
    <x v="1"/>
  </r>
  <r>
    <d v="2024-06-12T00:00:00"/>
    <x v="1"/>
    <s v="TikTok"/>
    <s v="Carousel"/>
    <s v="Gen X"/>
    <n v="245"/>
    <n v="3"/>
    <n v="0"/>
    <n v="7.12"/>
    <n v="0"/>
    <n v="1.2244897959183673E-2"/>
    <n v="0"/>
    <n v="2.3733333333333335"/>
    <n v="0"/>
    <n v="0"/>
    <n v="-7.12"/>
    <x v="1"/>
  </r>
  <r>
    <d v="2024-06-12T00:00:00"/>
    <x v="1"/>
    <s v="Facebook"/>
    <s v="Video"/>
    <s v="Gen Z"/>
    <n v="2295"/>
    <n v="107"/>
    <n v="13"/>
    <n v="35.82"/>
    <n v="889.14"/>
    <n v="4.6623093681917215E-2"/>
    <n v="0.12149532710280374"/>
    <n v="0.33476635514018693"/>
    <n v="2.7553846153846155"/>
    <n v="24.822445561139027"/>
    <n v="853.31999999999994"/>
    <x v="0"/>
  </r>
  <r>
    <d v="2024-06-12T00:00:00"/>
    <x v="1"/>
    <s v="Facebook"/>
    <s v="Video"/>
    <s v="Millennials"/>
    <n v="11429"/>
    <n v="437"/>
    <n v="43"/>
    <n v="202.33"/>
    <n v="4082.15"/>
    <n v="3.8236066147519468E-2"/>
    <n v="9.8398169336384442E-2"/>
    <n v="0.46299771167048059"/>
    <n v="4.7053488372093026"/>
    <n v="20.175703059358472"/>
    <n v="3879.82"/>
    <x v="0"/>
  </r>
  <r>
    <d v="2024-06-12T00:00:00"/>
    <x v="1"/>
    <s v="Facebook"/>
    <s v="Video"/>
    <s v="Gen X"/>
    <n v="3042"/>
    <n v="78"/>
    <n v="7"/>
    <n v="52.25"/>
    <n v="451.76"/>
    <n v="2.564102564102564E-2"/>
    <n v="8.9743589743589744E-2"/>
    <n v="0.66987179487179482"/>
    <n v="7.4642857142857144"/>
    <n v="8.646124401913875"/>
    <n v="399.51"/>
    <x v="0"/>
  </r>
  <r>
    <d v="2024-06-12T00:00:00"/>
    <x v="1"/>
    <s v="Facebook"/>
    <s v="Image"/>
    <s v="Gen Z"/>
    <n v="2072"/>
    <n v="29"/>
    <n v="0"/>
    <n v="47.86"/>
    <n v="0"/>
    <n v="1.3996138996138996E-2"/>
    <n v="0"/>
    <n v="1.6503448275862069"/>
    <n v="0"/>
    <n v="0"/>
    <n v="-47.86"/>
    <x v="1"/>
  </r>
  <r>
    <d v="2024-06-12T00:00:00"/>
    <x v="1"/>
    <s v="Facebook"/>
    <s v="Image"/>
    <s v="Millennials"/>
    <n v="9420"/>
    <n v="113"/>
    <n v="1"/>
    <n v="158.88"/>
    <n v="90.66"/>
    <n v="1.1995753715498939E-2"/>
    <n v="8.8495575221238937E-3"/>
    <n v="1.4060176991150442"/>
    <n v="158.88"/>
    <n v="0.57061933534743203"/>
    <n v="-68.22"/>
    <x v="1"/>
  </r>
  <r>
    <d v="2024-06-12T00:00:00"/>
    <x v="1"/>
    <s v="Facebook"/>
    <s v="Image"/>
    <s v="Gen X"/>
    <n v="4859"/>
    <n v="64"/>
    <n v="3"/>
    <n v="144.41999999999999"/>
    <n v="192.26"/>
    <n v="1.3171434451533237E-2"/>
    <n v="4.6875E-2"/>
    <n v="2.2565624999999998"/>
    <n v="48.139999999999993"/>
    <n v="1.3312560587176292"/>
    <n v="47.84"/>
    <x v="1"/>
  </r>
  <r>
    <d v="2024-06-12T00:00:00"/>
    <x v="1"/>
    <s v="Facebook"/>
    <s v="Carousel"/>
    <s v="Gen Z"/>
    <n v="2640"/>
    <n v="29"/>
    <n v="2"/>
    <n v="56.61"/>
    <n v="138.51"/>
    <n v="1.0984848484848484E-2"/>
    <n v="6.8965517241379309E-2"/>
    <n v="1.9520689655172414"/>
    <n v="28.305"/>
    <n v="2.4467408585055641"/>
    <n v="81.899999999999991"/>
    <x v="1"/>
  </r>
  <r>
    <d v="2024-06-12T00:00:00"/>
    <x v="1"/>
    <s v="Facebook"/>
    <s v="Carousel"/>
    <s v="Millennials"/>
    <n v="6048"/>
    <n v="78"/>
    <n v="1"/>
    <n v="174.86"/>
    <n v="91.46"/>
    <n v="1.2896825396825396E-2"/>
    <n v="1.282051282051282E-2"/>
    <n v="2.2417948717948719"/>
    <n v="174.86"/>
    <n v="0.52304700903580004"/>
    <n v="-83.40000000000002"/>
    <x v="1"/>
  </r>
  <r>
    <d v="2024-06-12T00:00:00"/>
    <x v="1"/>
    <s v="Facebook"/>
    <s v="Carousel"/>
    <s v="Gen X"/>
    <n v="2052"/>
    <n v="31"/>
    <n v="1"/>
    <n v="58.87"/>
    <n v="92.83"/>
    <n v="1.5107212475633527E-2"/>
    <n v="3.2258064516129031E-2"/>
    <n v="1.899032258064516"/>
    <n v="58.87"/>
    <n v="1.5768642772209955"/>
    <n v="33.96"/>
    <x v="1"/>
  </r>
  <r>
    <d v="2024-06-13T00:00:00"/>
    <x v="1"/>
    <s v="Instagram"/>
    <s v="Video"/>
    <s v="Gen Z"/>
    <n v="4380"/>
    <n v="102"/>
    <n v="11"/>
    <n v="79.2"/>
    <n v="654.94000000000005"/>
    <n v="2.3287671232876714E-2"/>
    <n v="0.10784313725490197"/>
    <n v="0.77647058823529413"/>
    <n v="7.2"/>
    <n v="8.2694444444444457"/>
    <n v="575.74"/>
    <x v="0"/>
  </r>
  <r>
    <d v="2024-06-13T00:00:00"/>
    <x v="1"/>
    <s v="Instagram"/>
    <s v="Video"/>
    <s v="Millennials"/>
    <n v="3831"/>
    <n v="111"/>
    <n v="9"/>
    <n v="114.52"/>
    <n v="510.27"/>
    <n v="2.8974158183241974E-2"/>
    <n v="8.1081081081081086E-2"/>
    <n v="1.0317117117117116"/>
    <n v="12.724444444444444"/>
    <n v="4.4557282570729999"/>
    <n v="395.75"/>
    <x v="0"/>
  </r>
  <r>
    <d v="2024-06-13T00:00:00"/>
    <x v="1"/>
    <s v="Instagram"/>
    <s v="Video"/>
    <s v="Gen X"/>
    <n v="842"/>
    <n v="40"/>
    <n v="3"/>
    <n v="14.09"/>
    <n v="168.95"/>
    <n v="4.7505938242280284E-2"/>
    <n v="7.4999999999999997E-2"/>
    <n v="0.35225000000000001"/>
    <n v="4.6966666666666663"/>
    <n v="11.990773598296663"/>
    <n v="154.85999999999999"/>
    <x v="0"/>
  </r>
  <r>
    <d v="2024-06-13T00:00:00"/>
    <x v="1"/>
    <s v="Instagram"/>
    <s v="Image"/>
    <s v="Gen Z"/>
    <n v="5309"/>
    <n v="80"/>
    <n v="1"/>
    <n v="54"/>
    <n v="66.930000000000007"/>
    <n v="1.5068751177246186E-2"/>
    <n v="1.2500000000000001E-2"/>
    <n v="0.67500000000000004"/>
    <n v="54"/>
    <n v="1.2394444444444446"/>
    <n v="12.930000000000007"/>
    <x v="1"/>
  </r>
  <r>
    <d v="2024-06-13T00:00:00"/>
    <x v="1"/>
    <s v="Instagram"/>
    <s v="Image"/>
    <s v="Millennials"/>
    <n v="7782"/>
    <n v="103"/>
    <n v="3"/>
    <n v="211.8"/>
    <n v="196.25"/>
    <n v="1.3235672063736829E-2"/>
    <n v="2.9126213592233011E-2"/>
    <n v="2.0563106796116508"/>
    <n v="70.600000000000009"/>
    <n v="0.92658168083097259"/>
    <n v="-15.550000000000011"/>
    <x v="1"/>
  </r>
  <r>
    <d v="2024-06-13T00:00:00"/>
    <x v="1"/>
    <s v="Instagram"/>
    <s v="Image"/>
    <s v="Gen X"/>
    <n v="194"/>
    <n v="1"/>
    <n v="0"/>
    <n v="3.35"/>
    <n v="0"/>
    <n v="5.1546391752577319E-3"/>
    <n v="0"/>
    <n v="3.35"/>
    <n v="0"/>
    <n v="0"/>
    <n v="-3.35"/>
    <x v="1"/>
  </r>
  <r>
    <d v="2024-06-13T00:00:00"/>
    <x v="1"/>
    <s v="Instagram"/>
    <s v="Carousel"/>
    <s v="Gen Z"/>
    <n v="7009"/>
    <n v="157"/>
    <n v="5"/>
    <n v="199.76"/>
    <n v="393.73"/>
    <n v="2.2399771722071624E-2"/>
    <n v="3.1847133757961783E-2"/>
    <n v="1.2723566878980892"/>
    <n v="39.951999999999998"/>
    <n v="1.9710152182619145"/>
    <n v="193.97000000000003"/>
    <x v="1"/>
  </r>
  <r>
    <d v="2024-06-13T00:00:00"/>
    <x v="1"/>
    <s v="Instagram"/>
    <s v="Carousel"/>
    <s v="Millennials"/>
    <n v="3904"/>
    <n v="63"/>
    <n v="3"/>
    <n v="96.38"/>
    <n v="209.77"/>
    <n v="1.6137295081967214E-2"/>
    <n v="4.7619047619047616E-2"/>
    <n v="1.5298412698412698"/>
    <n v="32.126666666666665"/>
    <n v="2.1764888981116415"/>
    <n v="113.39000000000001"/>
    <x v="1"/>
  </r>
  <r>
    <d v="2024-06-13T00:00:00"/>
    <x v="1"/>
    <s v="Instagram"/>
    <s v="Carousel"/>
    <s v="Gen X"/>
    <n v="881"/>
    <n v="23"/>
    <n v="0"/>
    <n v="16.55"/>
    <n v="0"/>
    <n v="2.6106696935300794E-2"/>
    <n v="0"/>
    <n v="0.71956521739130441"/>
    <n v="0"/>
    <n v="0"/>
    <n v="-16.55"/>
    <x v="1"/>
  </r>
  <r>
    <d v="2024-06-13T00:00:00"/>
    <x v="1"/>
    <s v="TikTok"/>
    <s v="Video"/>
    <s v="Gen Z"/>
    <n v="9555"/>
    <n v="255"/>
    <n v="32"/>
    <n v="189.02"/>
    <n v="2815.95"/>
    <n v="2.6687598116169546E-2"/>
    <n v="0.12549019607843137"/>
    <n v="0.74125490196078436"/>
    <n v="5.9068750000000003"/>
    <n v="14.897629880435931"/>
    <n v="2626.93"/>
    <x v="0"/>
  </r>
  <r>
    <d v="2024-06-13T00:00:00"/>
    <x v="1"/>
    <s v="TikTok"/>
    <s v="Video"/>
    <s v="Millennials"/>
    <n v="1540"/>
    <n v="74"/>
    <n v="9"/>
    <n v="21.55"/>
    <n v="701.3"/>
    <n v="4.8051948051948054E-2"/>
    <n v="0.12162162162162163"/>
    <n v="0.29121621621621624"/>
    <n v="2.3944444444444444"/>
    <n v="32.542923433874705"/>
    <n v="679.75"/>
    <x v="0"/>
  </r>
  <r>
    <d v="2024-06-13T00:00:00"/>
    <x v="1"/>
    <s v="TikTok"/>
    <s v="Video"/>
    <s v="Gen X"/>
    <n v="865"/>
    <n v="32"/>
    <n v="3"/>
    <n v="15.91"/>
    <n v="183.55"/>
    <n v="3.6994219653179193E-2"/>
    <n v="9.375E-2"/>
    <n v="0.4971875"/>
    <n v="5.3033333333333337"/>
    <n v="11.536769327467002"/>
    <n v="167.64000000000001"/>
    <x v="0"/>
  </r>
  <r>
    <d v="2024-06-13T00:00:00"/>
    <x v="1"/>
    <s v="TikTok"/>
    <s v="Image"/>
    <s v="Gen Z"/>
    <n v="12661"/>
    <n v="178"/>
    <n v="5"/>
    <n v="285.56"/>
    <n v="302.07"/>
    <n v="1.4058921096279915E-2"/>
    <n v="2.8089887640449437E-2"/>
    <n v="1.6042696629213484"/>
    <n v="57.112000000000002"/>
    <n v="1.0578162207592099"/>
    <n v="16.509999999999991"/>
    <x v="1"/>
  </r>
  <r>
    <d v="2024-06-13T00:00:00"/>
    <x v="1"/>
    <s v="TikTok"/>
    <s v="Image"/>
    <s v="Millennials"/>
    <n v="801"/>
    <n v="8"/>
    <n v="0"/>
    <n v="14.85"/>
    <n v="0"/>
    <n v="9.9875156054931337E-3"/>
    <n v="0"/>
    <n v="1.85625"/>
    <n v="0"/>
    <n v="0"/>
    <n v="-14.85"/>
    <x v="1"/>
  </r>
  <r>
    <d v="2024-06-13T00:00:00"/>
    <x v="1"/>
    <s v="TikTok"/>
    <s v="Image"/>
    <s v="Gen X"/>
    <n v="497"/>
    <n v="8"/>
    <n v="0"/>
    <n v="10.45"/>
    <n v="0"/>
    <n v="1.6096579476861168E-2"/>
    <n v="0"/>
    <n v="1.3062499999999999"/>
    <n v="0"/>
    <n v="0"/>
    <n v="-10.45"/>
    <x v="1"/>
  </r>
  <r>
    <d v="2024-06-13T00:00:00"/>
    <x v="1"/>
    <s v="TikTok"/>
    <s v="Carousel"/>
    <s v="Gen Z"/>
    <n v="8415"/>
    <n v="170"/>
    <n v="3"/>
    <n v="96.16"/>
    <n v="151.11000000000001"/>
    <n v="2.0202020202020204E-2"/>
    <n v="1.7647058823529412E-2"/>
    <n v="0.56564705882352939"/>
    <n v="32.053333333333335"/>
    <n v="1.5714434276206324"/>
    <n v="54.950000000000017"/>
    <x v="1"/>
  </r>
  <r>
    <d v="2024-06-13T00:00:00"/>
    <x v="1"/>
    <s v="TikTok"/>
    <s v="Carousel"/>
    <s v="Millennials"/>
    <n v="1240"/>
    <n v="22"/>
    <n v="1"/>
    <n v="33.47"/>
    <n v="80.459999999999994"/>
    <n v="1.7741935483870968E-2"/>
    <n v="4.5454545454545456E-2"/>
    <n v="1.5213636363636363"/>
    <n v="33.47"/>
    <n v="2.4039438302957872"/>
    <n v="46.989999999999995"/>
    <x v="1"/>
  </r>
  <r>
    <d v="2024-06-13T00:00:00"/>
    <x v="1"/>
    <s v="TikTok"/>
    <s v="Carousel"/>
    <s v="Gen X"/>
    <n v="669"/>
    <n v="11"/>
    <n v="0"/>
    <n v="15.01"/>
    <n v="0"/>
    <n v="1.6442451420029897E-2"/>
    <n v="0"/>
    <n v="1.3645454545454545"/>
    <n v="0"/>
    <n v="0"/>
    <n v="-15.01"/>
    <x v="1"/>
  </r>
  <r>
    <d v="2024-06-13T00:00:00"/>
    <x v="1"/>
    <s v="Facebook"/>
    <s v="Video"/>
    <s v="Gen Z"/>
    <n v="1786"/>
    <n v="50"/>
    <n v="3"/>
    <n v="41.96"/>
    <n v="182.67"/>
    <n v="2.7995520716685332E-2"/>
    <n v="0.06"/>
    <n v="0.83920000000000006"/>
    <n v="13.986666666666666"/>
    <n v="4.3534318398474738"/>
    <n v="140.70999999999998"/>
    <x v="0"/>
  </r>
  <r>
    <d v="2024-06-13T00:00:00"/>
    <x v="1"/>
    <s v="Facebook"/>
    <s v="Video"/>
    <s v="Millennials"/>
    <n v="10784"/>
    <n v="300"/>
    <n v="22"/>
    <n v="299.61"/>
    <n v="1951.54"/>
    <n v="2.7818991097922848E-2"/>
    <n v="7.3333333333333334E-2"/>
    <n v="0.99870000000000003"/>
    <n v="13.618636363636364"/>
    <n v="6.5136010146523811"/>
    <n v="1651.9299999999998"/>
    <x v="0"/>
  </r>
  <r>
    <d v="2024-06-13T00:00:00"/>
    <x v="1"/>
    <s v="Facebook"/>
    <s v="Video"/>
    <s v="Gen X"/>
    <n v="2016"/>
    <n v="92"/>
    <n v="13"/>
    <n v="46.53"/>
    <n v="1089.28"/>
    <n v="4.5634920634920632E-2"/>
    <n v="0.14130434782608695"/>
    <n v="0.50576086956521737"/>
    <n v="3.5792307692307692"/>
    <n v="23.410272942187834"/>
    <n v="1042.75"/>
    <x v="0"/>
  </r>
  <r>
    <d v="2024-06-13T00:00:00"/>
    <x v="1"/>
    <s v="Facebook"/>
    <s v="Image"/>
    <s v="Gen Z"/>
    <n v="1478"/>
    <n v="26"/>
    <n v="1"/>
    <n v="28.39"/>
    <n v="66.069999999999993"/>
    <n v="1.7591339648173207E-2"/>
    <n v="3.8461538461538464E-2"/>
    <n v="1.091923076923077"/>
    <n v="28.39"/>
    <n v="2.3272278971468823"/>
    <n v="37.679999999999993"/>
    <x v="1"/>
  </r>
  <r>
    <d v="2024-06-13T00:00:00"/>
    <x v="1"/>
    <s v="Facebook"/>
    <s v="Image"/>
    <s v="Millennials"/>
    <n v="11401"/>
    <n v="132"/>
    <n v="4"/>
    <n v="143.75"/>
    <n v="271.89999999999998"/>
    <n v="1.1577931760371897E-2"/>
    <n v="3.0303030303030304E-2"/>
    <n v="1.0890151515151516"/>
    <n v="35.9375"/>
    <n v="1.8914782608695651"/>
    <n v="128.14999999999998"/>
    <x v="1"/>
  </r>
  <r>
    <d v="2024-06-13T00:00:00"/>
    <x v="1"/>
    <s v="Facebook"/>
    <s v="Image"/>
    <s v="Gen X"/>
    <n v="4804"/>
    <n v="89"/>
    <n v="3"/>
    <n v="118.81"/>
    <n v="155.88999999999999"/>
    <n v="1.8526228143213988E-2"/>
    <n v="3.3707865168539325E-2"/>
    <n v="1.334943820224719"/>
    <n v="39.603333333333332"/>
    <n v="1.3120949415032404"/>
    <n v="37.079999999999984"/>
    <x v="1"/>
  </r>
  <r>
    <d v="2024-06-13T00:00:00"/>
    <x v="1"/>
    <s v="Facebook"/>
    <s v="Carousel"/>
    <s v="Gen Z"/>
    <n v="1345"/>
    <n v="26"/>
    <n v="0"/>
    <n v="23.86"/>
    <n v="0"/>
    <n v="1.9330855018587362E-2"/>
    <n v="0"/>
    <n v="0.9176923076923077"/>
    <n v="0"/>
    <n v="0"/>
    <n v="-23.86"/>
    <x v="1"/>
  </r>
  <r>
    <d v="2024-06-13T00:00:00"/>
    <x v="1"/>
    <s v="Facebook"/>
    <s v="Carousel"/>
    <s v="Millennials"/>
    <n v="10939"/>
    <n v="161"/>
    <n v="11"/>
    <n v="255.84"/>
    <n v="869.38"/>
    <n v="1.4717981533961057E-2"/>
    <n v="6.8322981366459631E-2"/>
    <n v="1.5890683229813665"/>
    <n v="23.258181818181818"/>
    <n v="3.3981394621638525"/>
    <n v="613.54"/>
    <x v="1"/>
  </r>
  <r>
    <d v="2024-06-13T00:00:00"/>
    <x v="1"/>
    <s v="Facebook"/>
    <s v="Carousel"/>
    <s v="Gen X"/>
    <n v="4698"/>
    <n v="103"/>
    <n v="3"/>
    <n v="79.56"/>
    <n v="276.79000000000002"/>
    <n v="2.1924223073648361E-2"/>
    <n v="2.9126213592233011E-2"/>
    <n v="0.77242718446601943"/>
    <n v="26.52"/>
    <n v="3.4790095525389644"/>
    <n v="197.23000000000002"/>
    <x v="1"/>
  </r>
  <r>
    <d v="2024-06-14T00:00:00"/>
    <x v="1"/>
    <s v="Instagram"/>
    <s v="Video"/>
    <s v="Gen Z"/>
    <n v="4659"/>
    <n v="213"/>
    <n v="20"/>
    <n v="125.01"/>
    <n v="1318.01"/>
    <n v="4.5717965228589827E-2"/>
    <n v="9.3896713615023469E-2"/>
    <n v="0.58690140845070427"/>
    <n v="6.2505000000000006"/>
    <n v="10.543236541076713"/>
    <n v="1193"/>
    <x v="0"/>
  </r>
  <r>
    <d v="2024-06-14T00:00:00"/>
    <x v="1"/>
    <s v="Instagram"/>
    <s v="Video"/>
    <s v="Millennials"/>
    <n v="4415"/>
    <n v="102"/>
    <n v="13"/>
    <n v="122.38"/>
    <n v="1252.6300000000001"/>
    <n v="2.3103057757644395E-2"/>
    <n v="0.12745098039215685"/>
    <n v="1.1998039215686274"/>
    <n v="9.4138461538461531"/>
    <n v="10.235577708775946"/>
    <n v="1130.25"/>
    <x v="0"/>
  </r>
  <r>
    <d v="2024-06-14T00:00:00"/>
    <x v="1"/>
    <s v="Instagram"/>
    <s v="Video"/>
    <s v="Gen X"/>
    <n v="985"/>
    <n v="22"/>
    <n v="1"/>
    <n v="21.65"/>
    <n v="86.14"/>
    <n v="2.2335025380710659E-2"/>
    <n v="4.5454545454545456E-2"/>
    <n v="0.98409090909090902"/>
    <n v="21.65"/>
    <n v="3.9787528868360278"/>
    <n v="64.490000000000009"/>
    <x v="0"/>
  </r>
  <r>
    <d v="2024-06-14T00:00:00"/>
    <x v="1"/>
    <s v="Instagram"/>
    <s v="Image"/>
    <s v="Gen Z"/>
    <n v="3565"/>
    <n v="24"/>
    <n v="0"/>
    <n v="68.14"/>
    <n v="0"/>
    <n v="6.7321178120617114E-3"/>
    <n v="0"/>
    <n v="2.8391666666666668"/>
    <n v="0"/>
    <n v="0"/>
    <n v="-68.14"/>
    <x v="1"/>
  </r>
  <r>
    <d v="2024-06-14T00:00:00"/>
    <x v="1"/>
    <s v="Instagram"/>
    <s v="Image"/>
    <s v="Millennials"/>
    <n v="4131"/>
    <n v="47"/>
    <n v="1"/>
    <n v="46.79"/>
    <n v="74.3"/>
    <n v="1.1377390462357783E-2"/>
    <n v="2.1276595744680851E-2"/>
    <n v="0.99553191489361703"/>
    <n v="46.79"/>
    <n v="1.5879461423381065"/>
    <n v="27.509999999999998"/>
    <x v="1"/>
  </r>
  <r>
    <d v="2024-06-14T00:00:00"/>
    <x v="1"/>
    <s v="Instagram"/>
    <s v="Image"/>
    <s v="Gen X"/>
    <n v="419"/>
    <n v="2"/>
    <n v="0"/>
    <n v="9.67"/>
    <n v="0"/>
    <n v="4.7732696897374704E-3"/>
    <n v="0"/>
    <n v="4.835"/>
    <n v="0"/>
    <n v="0"/>
    <n v="-9.67"/>
    <x v="1"/>
  </r>
  <r>
    <d v="2024-06-14T00:00:00"/>
    <x v="1"/>
    <s v="Instagram"/>
    <s v="Carousel"/>
    <s v="Gen Z"/>
    <n v="9827"/>
    <n v="147"/>
    <n v="4"/>
    <n v="228.19"/>
    <n v="398.89"/>
    <n v="1.495878701536583E-2"/>
    <n v="2.7210884353741496E-2"/>
    <n v="1.552312925170068"/>
    <n v="57.047499999999999"/>
    <n v="1.7480608265042288"/>
    <n v="170.7"/>
    <x v="1"/>
  </r>
  <r>
    <d v="2024-06-14T00:00:00"/>
    <x v="1"/>
    <s v="Instagram"/>
    <s v="Carousel"/>
    <s v="Millennials"/>
    <n v="6713"/>
    <n v="184"/>
    <n v="11"/>
    <n v="182.94"/>
    <n v="638.99"/>
    <n v="2.7409503947564428E-2"/>
    <n v="5.9782608695652176E-2"/>
    <n v="0.99423913043478263"/>
    <n v="16.630909090909089"/>
    <n v="3.492893844976495"/>
    <n v="456.05"/>
    <x v="1"/>
  </r>
  <r>
    <d v="2024-06-14T00:00:00"/>
    <x v="1"/>
    <s v="Instagram"/>
    <s v="Carousel"/>
    <s v="Gen X"/>
    <n v="355"/>
    <n v="10"/>
    <n v="0"/>
    <n v="5.64"/>
    <n v="0"/>
    <n v="2.8169014084507043E-2"/>
    <n v="0"/>
    <n v="0.56399999999999995"/>
    <n v="0"/>
    <n v="0"/>
    <n v="-5.64"/>
    <x v="1"/>
  </r>
  <r>
    <d v="2024-06-14T00:00:00"/>
    <x v="1"/>
    <s v="TikTok"/>
    <s v="Video"/>
    <s v="Gen Z"/>
    <n v="10950"/>
    <n v="494"/>
    <n v="32"/>
    <n v="256.22000000000003"/>
    <n v="3060.19"/>
    <n v="4.5114155251141555E-2"/>
    <n v="6.4777327935222673E-2"/>
    <n v="0.51866396761133604"/>
    <n v="8.0068750000000009"/>
    <n v="11.943603153539925"/>
    <n v="2803.9700000000003"/>
    <x v="0"/>
  </r>
  <r>
    <d v="2024-06-14T00:00:00"/>
    <x v="1"/>
    <s v="TikTok"/>
    <s v="Video"/>
    <s v="Millennials"/>
    <n v="955"/>
    <n v="45"/>
    <n v="4"/>
    <n v="14.31"/>
    <n v="316.39999999999998"/>
    <n v="4.712041884816754E-2"/>
    <n v="8.8888888888888892E-2"/>
    <n v="0.318"/>
    <n v="3.5775000000000001"/>
    <n v="22.110412299091543"/>
    <n v="302.08999999999997"/>
    <x v="0"/>
  </r>
  <r>
    <d v="2024-06-14T00:00:00"/>
    <x v="1"/>
    <s v="TikTok"/>
    <s v="Video"/>
    <s v="Gen X"/>
    <n v="277"/>
    <n v="11"/>
    <n v="0"/>
    <n v="3.37"/>
    <n v="0"/>
    <n v="3.9711191335740074E-2"/>
    <n v="0"/>
    <n v="0.30636363636363639"/>
    <n v="0"/>
    <n v="0"/>
    <n v="-3.37"/>
    <x v="1"/>
  </r>
  <r>
    <d v="2024-06-14T00:00:00"/>
    <x v="1"/>
    <s v="TikTok"/>
    <s v="Image"/>
    <s v="Gen Z"/>
    <n v="9814"/>
    <n v="98"/>
    <n v="1"/>
    <n v="246.07"/>
    <n v="82.03"/>
    <n v="9.9857346647646214E-3"/>
    <n v="1.020408163265306E-2"/>
    <n v="2.5109183673469389"/>
    <n v="246.07"/>
    <n v="0.33336042589507053"/>
    <n v="-164.04"/>
    <x v="1"/>
  </r>
  <r>
    <d v="2024-06-14T00:00:00"/>
    <x v="1"/>
    <s v="TikTok"/>
    <s v="Image"/>
    <s v="Millennials"/>
    <n v="1129"/>
    <n v="11"/>
    <n v="0"/>
    <n v="24.46"/>
    <n v="0"/>
    <n v="9.7431355181576609E-3"/>
    <n v="0"/>
    <n v="2.2236363636363636"/>
    <n v="0"/>
    <n v="0"/>
    <n v="-24.46"/>
    <x v="1"/>
  </r>
  <r>
    <d v="2024-06-14T00:00:00"/>
    <x v="1"/>
    <s v="TikTok"/>
    <s v="Image"/>
    <s v="Gen X"/>
    <n v="414"/>
    <n v="2"/>
    <n v="0"/>
    <n v="11.78"/>
    <n v="0"/>
    <n v="4.830917874396135E-3"/>
    <n v="0"/>
    <n v="5.89"/>
    <n v="0"/>
    <n v="0"/>
    <n v="-11.78"/>
    <x v="1"/>
  </r>
  <r>
    <d v="2024-06-14T00:00:00"/>
    <x v="1"/>
    <s v="TikTok"/>
    <s v="Carousel"/>
    <s v="Gen Z"/>
    <n v="8561"/>
    <n v="198"/>
    <n v="15"/>
    <n v="128.46"/>
    <n v="934.44"/>
    <n v="2.3128139236070551E-2"/>
    <n v="7.575757575757576E-2"/>
    <n v="0.6487878787878788"/>
    <n v="8.5640000000000001"/>
    <n v="7.274170948155068"/>
    <n v="805.98"/>
    <x v="0"/>
  </r>
  <r>
    <d v="2024-06-14T00:00:00"/>
    <x v="1"/>
    <s v="TikTok"/>
    <s v="Carousel"/>
    <s v="Millennials"/>
    <n v="999"/>
    <n v="18"/>
    <n v="1"/>
    <n v="12.06"/>
    <n v="56.65"/>
    <n v="1.8018018018018018E-2"/>
    <n v="5.5555555555555552E-2"/>
    <n v="0.67"/>
    <n v="12.06"/>
    <n v="4.6973466003316746"/>
    <n v="44.589999999999996"/>
    <x v="0"/>
  </r>
  <r>
    <d v="2024-06-14T00:00:00"/>
    <x v="1"/>
    <s v="TikTok"/>
    <s v="Carousel"/>
    <s v="Gen X"/>
    <n v="129"/>
    <n v="2"/>
    <n v="0"/>
    <n v="2.83"/>
    <n v="0"/>
    <n v="1.5503875968992248E-2"/>
    <n v="0"/>
    <n v="1.415"/>
    <n v="0"/>
    <n v="0"/>
    <n v="-2.83"/>
    <x v="1"/>
  </r>
  <r>
    <d v="2024-06-14T00:00:00"/>
    <x v="1"/>
    <s v="Facebook"/>
    <s v="Video"/>
    <s v="Gen Z"/>
    <n v="1363"/>
    <n v="50"/>
    <n v="5"/>
    <n v="22.96"/>
    <n v="340.49"/>
    <n v="3.6683785766691124E-2"/>
    <n v="0.1"/>
    <n v="0.4592"/>
    <n v="4.5920000000000005"/>
    <n v="14.829703832752614"/>
    <n v="317.53000000000003"/>
    <x v="0"/>
  </r>
  <r>
    <d v="2024-06-14T00:00:00"/>
    <x v="1"/>
    <s v="Facebook"/>
    <s v="Video"/>
    <s v="Millennials"/>
    <n v="4339"/>
    <n v="159"/>
    <n v="8"/>
    <n v="96.38"/>
    <n v="612.07000000000005"/>
    <n v="3.6644388107858951E-2"/>
    <n v="5.0314465408805034E-2"/>
    <n v="0.60616352201257861"/>
    <n v="12.047499999999999"/>
    <n v="6.3505914090060189"/>
    <n v="515.69000000000005"/>
    <x v="0"/>
  </r>
  <r>
    <d v="2024-06-14T00:00:00"/>
    <x v="1"/>
    <s v="Facebook"/>
    <s v="Video"/>
    <s v="Gen X"/>
    <n v="4908"/>
    <n v="236"/>
    <n v="26"/>
    <n v="126.36"/>
    <n v="2174.63"/>
    <n v="4.8084759576202118E-2"/>
    <n v="0.11016949152542373"/>
    <n v="0.53542372881355937"/>
    <n v="4.8600000000000003"/>
    <n v="17.209797404241851"/>
    <n v="2048.27"/>
    <x v="0"/>
  </r>
  <r>
    <d v="2024-06-14T00:00:00"/>
    <x v="1"/>
    <s v="Facebook"/>
    <s v="Image"/>
    <s v="Gen Z"/>
    <n v="1552"/>
    <n v="18"/>
    <n v="0"/>
    <n v="19.91"/>
    <n v="0"/>
    <n v="1.1597938144329897E-2"/>
    <n v="0"/>
    <n v="1.106111111111111"/>
    <n v="0"/>
    <n v="0"/>
    <n v="-19.91"/>
    <x v="1"/>
  </r>
  <r>
    <d v="2024-06-14T00:00:00"/>
    <x v="1"/>
    <s v="Facebook"/>
    <s v="Image"/>
    <s v="Millennials"/>
    <n v="10152"/>
    <n v="84"/>
    <n v="2"/>
    <n v="282.14999999999998"/>
    <n v="134.52000000000001"/>
    <n v="8.2742316784869974E-3"/>
    <n v="2.3809523809523808E-2"/>
    <n v="3.3589285714285713"/>
    <n v="141.07499999999999"/>
    <n v="0.47676767676767684"/>
    <n v="-147.62999999999997"/>
    <x v="1"/>
  </r>
  <r>
    <d v="2024-06-14T00:00:00"/>
    <x v="1"/>
    <s v="Facebook"/>
    <s v="Image"/>
    <s v="Gen X"/>
    <n v="2684"/>
    <n v="48"/>
    <n v="1"/>
    <n v="55.76"/>
    <n v="93.04"/>
    <n v="1.7883755588673621E-2"/>
    <n v="2.0833333333333332E-2"/>
    <n v="1.1616666666666666"/>
    <n v="55.76"/>
    <n v="1.6685796269727404"/>
    <n v="37.280000000000008"/>
    <x v="1"/>
  </r>
  <r>
    <d v="2024-06-14T00:00:00"/>
    <x v="1"/>
    <s v="Facebook"/>
    <s v="Carousel"/>
    <s v="Gen Z"/>
    <n v="1275"/>
    <n v="17"/>
    <n v="1"/>
    <n v="24.78"/>
    <n v="84.23"/>
    <n v="1.3333333333333334E-2"/>
    <n v="5.8823529411764705E-2"/>
    <n v="1.4576470588235295"/>
    <n v="24.78"/>
    <n v="3.3991121872477805"/>
    <n v="59.45"/>
    <x v="1"/>
  </r>
  <r>
    <d v="2024-06-14T00:00:00"/>
    <x v="1"/>
    <s v="Facebook"/>
    <s v="Carousel"/>
    <s v="Millennials"/>
    <n v="5624"/>
    <n v="111"/>
    <n v="8"/>
    <n v="165.97"/>
    <n v="740.48"/>
    <n v="1.9736842105263157E-2"/>
    <n v="7.2072072072072071E-2"/>
    <n v="1.4952252252252252"/>
    <n v="20.74625"/>
    <n v="4.4615291920226552"/>
    <n v="574.51"/>
    <x v="0"/>
  </r>
  <r>
    <d v="2024-06-14T00:00:00"/>
    <x v="1"/>
    <s v="Facebook"/>
    <s v="Carousel"/>
    <s v="Gen X"/>
    <n v="3488"/>
    <n v="78"/>
    <n v="5"/>
    <n v="82.19"/>
    <n v="298.92"/>
    <n v="2.2362385321100919E-2"/>
    <n v="6.4102564102564097E-2"/>
    <n v="1.0537179487179487"/>
    <n v="16.437999999999999"/>
    <n v="3.6369388003406744"/>
    <n v="216.73000000000002"/>
    <x v="0"/>
  </r>
  <r>
    <d v="2024-06-15T00:00:00"/>
    <x v="1"/>
    <s v="Instagram"/>
    <s v="Video"/>
    <s v="Gen Z"/>
    <n v="8335"/>
    <n v="170"/>
    <n v="10"/>
    <n v="222.39"/>
    <n v="822.79"/>
    <n v="2.0395920815836834E-2"/>
    <n v="5.8823529411764705E-2"/>
    <n v="1.3081764705882353"/>
    <n v="22.238999999999997"/>
    <n v="3.6997616799316515"/>
    <n v="600.4"/>
    <x v="0"/>
  </r>
  <r>
    <d v="2024-06-15T00:00:00"/>
    <x v="1"/>
    <s v="Instagram"/>
    <s v="Video"/>
    <s v="Millennials"/>
    <n v="4821"/>
    <n v="168"/>
    <n v="23"/>
    <n v="109.46"/>
    <n v="1607.87"/>
    <n v="3.4847542003733668E-2"/>
    <n v="0.13690476190476192"/>
    <n v="0.65154761904761904"/>
    <n v="4.759130434782608"/>
    <n v="14.689110177233692"/>
    <n v="1498.4099999999999"/>
    <x v="0"/>
  </r>
  <r>
    <d v="2024-06-15T00:00:00"/>
    <x v="1"/>
    <s v="Instagram"/>
    <s v="Video"/>
    <s v="Gen X"/>
    <n v="676"/>
    <n v="25"/>
    <n v="2"/>
    <n v="10.27"/>
    <n v="160.71"/>
    <n v="3.6982248520710061E-2"/>
    <n v="0.08"/>
    <n v="0.4108"/>
    <n v="5.1349999999999998"/>
    <n v="15.648490749756574"/>
    <n v="150.44"/>
    <x v="0"/>
  </r>
  <r>
    <d v="2024-06-15T00:00:00"/>
    <x v="1"/>
    <s v="Instagram"/>
    <s v="Image"/>
    <s v="Gen Z"/>
    <n v="4342"/>
    <n v="54"/>
    <n v="2"/>
    <n v="96.18"/>
    <n v="169.37"/>
    <n v="1.243666513127591E-2"/>
    <n v="3.7037037037037035E-2"/>
    <n v="1.7811111111111113"/>
    <n v="48.09"/>
    <n v="1.7609690164275316"/>
    <n v="73.19"/>
    <x v="1"/>
  </r>
  <r>
    <d v="2024-06-15T00:00:00"/>
    <x v="1"/>
    <s v="Instagram"/>
    <s v="Image"/>
    <s v="Millennials"/>
    <n v="4380"/>
    <n v="27"/>
    <n v="0"/>
    <n v="124.33"/>
    <n v="0"/>
    <n v="6.1643835616438354E-3"/>
    <n v="0"/>
    <n v="4.6048148148148149"/>
    <n v="0"/>
    <n v="0"/>
    <n v="-124.33"/>
    <x v="1"/>
  </r>
  <r>
    <d v="2024-06-15T00:00:00"/>
    <x v="1"/>
    <s v="Instagram"/>
    <s v="Image"/>
    <s v="Gen X"/>
    <n v="818"/>
    <n v="14"/>
    <n v="0"/>
    <n v="22.07"/>
    <n v="0"/>
    <n v="1.7114914425427872E-2"/>
    <n v="0"/>
    <n v="1.5764285714285715"/>
    <n v="0"/>
    <n v="0"/>
    <n v="-22.07"/>
    <x v="1"/>
  </r>
  <r>
    <d v="2024-06-15T00:00:00"/>
    <x v="1"/>
    <s v="Instagram"/>
    <s v="Carousel"/>
    <s v="Gen Z"/>
    <n v="6098"/>
    <n v="96"/>
    <n v="3"/>
    <n v="98.24"/>
    <n v="233.35"/>
    <n v="1.5742866513611019E-2"/>
    <n v="3.125E-2"/>
    <n v="1.0233333333333332"/>
    <n v="32.746666666666663"/>
    <n v="2.3753053745928341"/>
    <n v="135.11000000000001"/>
    <x v="1"/>
  </r>
  <r>
    <d v="2024-06-15T00:00:00"/>
    <x v="1"/>
    <s v="Instagram"/>
    <s v="Carousel"/>
    <s v="Millennials"/>
    <n v="6947"/>
    <n v="82"/>
    <n v="3"/>
    <n v="118.63"/>
    <n v="157.74"/>
    <n v="1.1803656254498345E-2"/>
    <n v="3.6585365853658534E-2"/>
    <n v="1.4467073170731706"/>
    <n v="39.543333333333329"/>
    <n v="1.3296805192615697"/>
    <n v="39.110000000000014"/>
    <x v="1"/>
  </r>
  <r>
    <d v="2024-06-15T00:00:00"/>
    <x v="1"/>
    <s v="Instagram"/>
    <s v="Carousel"/>
    <s v="Gen X"/>
    <n v="940"/>
    <n v="17"/>
    <n v="1"/>
    <n v="10.98"/>
    <n v="52.02"/>
    <n v="1.8085106382978722E-2"/>
    <n v="5.8823529411764705E-2"/>
    <n v="0.64588235294117646"/>
    <n v="10.98"/>
    <n v="4.7377049180327866"/>
    <n v="41.040000000000006"/>
    <x v="0"/>
  </r>
  <r>
    <d v="2024-06-15T00:00:00"/>
    <x v="1"/>
    <s v="TikTok"/>
    <s v="Video"/>
    <s v="Gen Z"/>
    <n v="11910"/>
    <n v="241"/>
    <n v="28"/>
    <n v="267.74"/>
    <n v="2302.98"/>
    <n v="2.0235096557514695E-2"/>
    <n v="0.11618257261410789"/>
    <n v="1.110954356846473"/>
    <n v="9.5621428571428577"/>
    <n v="8.6015537461716587"/>
    <n v="2035.24"/>
    <x v="0"/>
  </r>
  <r>
    <d v="2024-06-15T00:00:00"/>
    <x v="1"/>
    <s v="TikTok"/>
    <s v="Video"/>
    <s v="Millennials"/>
    <n v="1744"/>
    <n v="74"/>
    <n v="9"/>
    <n v="33.590000000000003"/>
    <n v="458.75"/>
    <n v="4.2431192660550461E-2"/>
    <n v="0.12162162162162163"/>
    <n v="0.45391891891891895"/>
    <n v="3.7322222222222226"/>
    <n v="13.657338493599283"/>
    <n v="425.15999999999997"/>
    <x v="0"/>
  </r>
  <r>
    <d v="2024-06-15T00:00:00"/>
    <x v="1"/>
    <s v="TikTok"/>
    <s v="Video"/>
    <s v="Gen X"/>
    <n v="928"/>
    <n v="32"/>
    <n v="2"/>
    <n v="12.44"/>
    <n v="173.43"/>
    <n v="3.4482758620689655E-2"/>
    <n v="6.25E-2"/>
    <n v="0.38874999999999998"/>
    <n v="6.22"/>
    <n v="13.941318327974278"/>
    <n v="160.99"/>
    <x v="0"/>
  </r>
  <r>
    <d v="2024-06-15T00:00:00"/>
    <x v="1"/>
    <s v="TikTok"/>
    <s v="Image"/>
    <s v="Gen Z"/>
    <n v="13527"/>
    <n v="111"/>
    <n v="2"/>
    <n v="398.09"/>
    <n v="184.87"/>
    <n v="8.2058106010201824E-3"/>
    <n v="1.8018018018018018E-2"/>
    <n v="3.5863963963963963"/>
    <n v="199.04499999999999"/>
    <n v="0.46439247406365397"/>
    <n v="-213.21999999999997"/>
    <x v="1"/>
  </r>
  <r>
    <d v="2024-06-15T00:00:00"/>
    <x v="1"/>
    <s v="TikTok"/>
    <s v="Image"/>
    <s v="Millennials"/>
    <n v="650"/>
    <n v="8"/>
    <n v="0"/>
    <n v="15.31"/>
    <n v="0"/>
    <n v="1.2307692307692308E-2"/>
    <n v="0"/>
    <n v="1.9137500000000001"/>
    <n v="0"/>
    <n v="0"/>
    <n v="-15.31"/>
    <x v="1"/>
  </r>
  <r>
    <d v="2024-06-15T00:00:00"/>
    <x v="1"/>
    <s v="TikTok"/>
    <s v="Image"/>
    <s v="Gen X"/>
    <n v="211"/>
    <n v="2"/>
    <n v="0"/>
    <n v="3.33"/>
    <n v="0"/>
    <n v="9.4786729857819912E-3"/>
    <n v="0"/>
    <n v="1.665"/>
    <n v="0"/>
    <n v="0"/>
    <n v="-3.33"/>
    <x v="1"/>
  </r>
  <r>
    <d v="2024-06-15T00:00:00"/>
    <x v="1"/>
    <s v="TikTok"/>
    <s v="Carousel"/>
    <s v="Gen Z"/>
    <n v="5003"/>
    <n v="56"/>
    <n v="2"/>
    <n v="89.43"/>
    <n v="124.49"/>
    <n v="1.1193284029582251E-2"/>
    <n v="3.5714285714285712E-2"/>
    <n v="1.5969642857142858"/>
    <n v="44.715000000000003"/>
    <n v="1.3920384658392038"/>
    <n v="35.059999999999988"/>
    <x v="1"/>
  </r>
  <r>
    <d v="2024-06-15T00:00:00"/>
    <x v="1"/>
    <s v="TikTok"/>
    <s v="Carousel"/>
    <s v="Millennials"/>
    <n v="563"/>
    <n v="8"/>
    <n v="0"/>
    <n v="11.06"/>
    <n v="0"/>
    <n v="1.4209591474245116E-2"/>
    <n v="0"/>
    <n v="1.3825000000000001"/>
    <n v="0"/>
    <n v="0"/>
    <n v="-11.06"/>
    <x v="1"/>
  </r>
  <r>
    <d v="2024-06-15T00:00:00"/>
    <x v="1"/>
    <s v="TikTok"/>
    <s v="Carousel"/>
    <s v="Gen X"/>
    <n v="494"/>
    <n v="11"/>
    <n v="0"/>
    <n v="13.36"/>
    <n v="0"/>
    <n v="2.2267206477732792E-2"/>
    <n v="0"/>
    <n v="1.2145454545454546"/>
    <n v="0"/>
    <n v="0"/>
    <n v="-13.36"/>
    <x v="1"/>
  </r>
  <r>
    <d v="2024-06-15T00:00:00"/>
    <x v="1"/>
    <s v="Facebook"/>
    <s v="Video"/>
    <s v="Gen Z"/>
    <n v="1305"/>
    <n v="47"/>
    <n v="3"/>
    <n v="37.9"/>
    <n v="276.77"/>
    <n v="3.6015325670498081E-2"/>
    <n v="6.3829787234042548E-2"/>
    <n v="0.80638297872340425"/>
    <n v="12.633333333333333"/>
    <n v="7.3026385224274408"/>
    <n v="238.86999999999998"/>
    <x v="0"/>
  </r>
  <r>
    <d v="2024-06-15T00:00:00"/>
    <x v="1"/>
    <s v="Facebook"/>
    <s v="Video"/>
    <s v="Millennials"/>
    <n v="7323"/>
    <n v="298"/>
    <n v="26"/>
    <n v="114.74"/>
    <n v="2162.31"/>
    <n v="4.0693704765806367E-2"/>
    <n v="8.7248322147651006E-2"/>
    <n v="0.38503355704697984"/>
    <n v="4.4130769230769227"/>
    <n v="18.845302422869096"/>
    <n v="2047.57"/>
    <x v="0"/>
  </r>
  <r>
    <d v="2024-06-15T00:00:00"/>
    <x v="1"/>
    <s v="Facebook"/>
    <s v="Video"/>
    <s v="Gen X"/>
    <n v="4988"/>
    <n v="142"/>
    <n v="9"/>
    <n v="85.12"/>
    <n v="806.51"/>
    <n v="2.846832397754611E-2"/>
    <n v="6.3380281690140844E-2"/>
    <n v="0.59943661971830986"/>
    <n v="9.4577777777777783"/>
    <n v="9.4749765037593985"/>
    <n v="721.39"/>
    <x v="0"/>
  </r>
  <r>
    <d v="2024-06-15T00:00:00"/>
    <x v="1"/>
    <s v="Facebook"/>
    <s v="Image"/>
    <s v="Gen Z"/>
    <n v="1964"/>
    <n v="36"/>
    <n v="1"/>
    <n v="58.37"/>
    <n v="88.74"/>
    <n v="1.8329938900203666E-2"/>
    <n v="2.7777777777777776E-2"/>
    <n v="1.6213888888888888"/>
    <n v="58.37"/>
    <n v="1.5203015247558678"/>
    <n v="30.369999999999997"/>
    <x v="1"/>
  </r>
  <r>
    <d v="2024-06-15T00:00:00"/>
    <x v="1"/>
    <s v="Facebook"/>
    <s v="Image"/>
    <s v="Millennials"/>
    <n v="7310"/>
    <n v="57"/>
    <n v="0"/>
    <n v="136.01"/>
    <n v="0"/>
    <n v="7.7975376196990423E-3"/>
    <n v="0"/>
    <n v="2.3861403508771928"/>
    <n v="0"/>
    <n v="0"/>
    <n v="-136.01"/>
    <x v="1"/>
  </r>
  <r>
    <d v="2024-06-15T00:00:00"/>
    <x v="1"/>
    <s v="Facebook"/>
    <s v="Image"/>
    <s v="Gen X"/>
    <n v="5916"/>
    <n v="68"/>
    <n v="2"/>
    <n v="70.83"/>
    <n v="174.38"/>
    <n v="1.1494252873563218E-2"/>
    <n v="2.9411764705882353E-2"/>
    <n v="1.0416176470588234"/>
    <n v="35.414999999999999"/>
    <n v="2.461951150642383"/>
    <n v="103.55"/>
    <x v="1"/>
  </r>
  <r>
    <d v="2024-06-15T00:00:00"/>
    <x v="1"/>
    <s v="Facebook"/>
    <s v="Carousel"/>
    <s v="Gen Z"/>
    <n v="2670"/>
    <n v="52"/>
    <n v="2"/>
    <n v="26.87"/>
    <n v="161.59"/>
    <n v="1.947565543071161E-2"/>
    <n v="3.8461538461538464E-2"/>
    <n v="0.51673076923076922"/>
    <n v="13.435"/>
    <n v="6.0137700037216222"/>
    <n v="134.72"/>
    <x v="0"/>
  </r>
  <r>
    <d v="2024-06-15T00:00:00"/>
    <x v="1"/>
    <s v="Facebook"/>
    <s v="Carousel"/>
    <s v="Millennials"/>
    <n v="8012"/>
    <n v="134"/>
    <n v="10"/>
    <n v="114.06"/>
    <n v="519.13"/>
    <n v="1.6724912631053419E-2"/>
    <n v="7.4626865671641784E-2"/>
    <n v="0.85119402985074633"/>
    <n v="11.406000000000001"/>
    <n v="4.5513764685253371"/>
    <n v="405.07"/>
    <x v="0"/>
  </r>
  <r>
    <d v="2024-06-15T00:00:00"/>
    <x v="1"/>
    <s v="Facebook"/>
    <s v="Carousel"/>
    <s v="Gen X"/>
    <n v="4203"/>
    <n v="79"/>
    <n v="4"/>
    <n v="88.05"/>
    <n v="235.39"/>
    <n v="1.879609802522008E-2"/>
    <n v="5.0632911392405063E-2"/>
    <n v="1.1145569620253164"/>
    <n v="22.012499999999999"/>
    <n v="2.6733674048835887"/>
    <n v="147.33999999999997"/>
    <x v="1"/>
  </r>
  <r>
    <d v="2024-06-16T00:00:00"/>
    <x v="1"/>
    <s v="Instagram"/>
    <s v="Video"/>
    <s v="Gen Z"/>
    <n v="3374"/>
    <n v="163"/>
    <n v="16"/>
    <n v="65.8"/>
    <n v="1159.31"/>
    <n v="4.8310610551274454E-2"/>
    <n v="9.815950920245399E-2"/>
    <n v="0.40368098159509203"/>
    <n v="4.1124999999999998"/>
    <n v="17.618693009118541"/>
    <n v="1093.51"/>
    <x v="0"/>
  </r>
  <r>
    <d v="2024-06-16T00:00:00"/>
    <x v="1"/>
    <s v="Instagram"/>
    <s v="Video"/>
    <s v="Millennials"/>
    <n v="2723"/>
    <n v="113"/>
    <n v="9"/>
    <n v="55.86"/>
    <n v="581.17999999999995"/>
    <n v="4.1498347410943812E-2"/>
    <n v="7.9646017699115043E-2"/>
    <n v="0.49433628318584072"/>
    <n v="6.206666666666667"/>
    <n v="10.40422484783387"/>
    <n v="525.31999999999994"/>
    <x v="0"/>
  </r>
  <r>
    <d v="2024-06-16T00:00:00"/>
    <x v="1"/>
    <s v="Instagram"/>
    <s v="Video"/>
    <s v="Gen X"/>
    <n v="405"/>
    <n v="10"/>
    <n v="1"/>
    <n v="8.93"/>
    <n v="88.18"/>
    <n v="2.4691358024691357E-2"/>
    <n v="0.1"/>
    <n v="0.89300000000000002"/>
    <n v="8.93"/>
    <n v="9.8745800671892514"/>
    <n v="79.25"/>
    <x v="0"/>
  </r>
  <r>
    <d v="2024-06-16T00:00:00"/>
    <x v="1"/>
    <s v="Instagram"/>
    <s v="Image"/>
    <s v="Gen Z"/>
    <n v="6342"/>
    <n v="115"/>
    <n v="5"/>
    <n v="134.44"/>
    <n v="421.21"/>
    <n v="1.8133081046988332E-2"/>
    <n v="4.3478260869565216E-2"/>
    <n v="1.1690434782608696"/>
    <n v="26.887999999999998"/>
    <n v="3.1330705147277595"/>
    <n v="286.77"/>
    <x v="1"/>
  </r>
  <r>
    <d v="2024-06-16T00:00:00"/>
    <x v="1"/>
    <s v="Instagram"/>
    <s v="Image"/>
    <s v="Millennials"/>
    <n v="4710"/>
    <n v="52"/>
    <n v="1"/>
    <n v="131.87"/>
    <n v="78"/>
    <n v="1.1040339702760084E-2"/>
    <n v="1.9230769230769232E-2"/>
    <n v="2.5359615384615384"/>
    <n v="131.87"/>
    <n v="0.59149162053537574"/>
    <n v="-53.870000000000005"/>
    <x v="1"/>
  </r>
  <r>
    <d v="2024-06-16T00:00:00"/>
    <x v="1"/>
    <s v="Instagram"/>
    <s v="Image"/>
    <s v="Gen X"/>
    <n v="164"/>
    <n v="2"/>
    <n v="0"/>
    <n v="2.19"/>
    <n v="0"/>
    <n v="1.2195121951219513E-2"/>
    <n v="0"/>
    <n v="1.095"/>
    <n v="0"/>
    <n v="0"/>
    <n v="-2.19"/>
    <x v="1"/>
  </r>
  <r>
    <d v="2024-06-16T00:00:00"/>
    <x v="1"/>
    <s v="Instagram"/>
    <s v="Carousel"/>
    <s v="Gen Z"/>
    <n v="4792"/>
    <n v="51"/>
    <n v="1"/>
    <n v="76.430000000000007"/>
    <n v="93.29"/>
    <n v="1.0642737896494158E-2"/>
    <n v="1.9607843137254902E-2"/>
    <n v="1.4986274509803923"/>
    <n v="76.430000000000007"/>
    <n v="1.2205940075886432"/>
    <n v="16.86"/>
    <x v="1"/>
  </r>
  <r>
    <d v="2024-06-16T00:00:00"/>
    <x v="1"/>
    <s v="Instagram"/>
    <s v="Carousel"/>
    <s v="Millennials"/>
    <n v="3625"/>
    <n v="70"/>
    <n v="4"/>
    <n v="62.57"/>
    <n v="247.09"/>
    <n v="1.9310344827586208E-2"/>
    <n v="5.7142857142857141E-2"/>
    <n v="0.89385714285714291"/>
    <n v="15.6425"/>
    <n v="3.9490171008470512"/>
    <n v="184.52"/>
    <x v="0"/>
  </r>
  <r>
    <d v="2024-06-16T00:00:00"/>
    <x v="1"/>
    <s v="Instagram"/>
    <s v="Carousel"/>
    <s v="Gen X"/>
    <n v="795"/>
    <n v="21"/>
    <n v="1"/>
    <n v="15.57"/>
    <n v="82.46"/>
    <n v="2.6415094339622643E-2"/>
    <n v="4.7619047619047616E-2"/>
    <n v="0.74142857142857144"/>
    <n v="15.57"/>
    <n v="5.2960822093770066"/>
    <n v="66.889999999999986"/>
    <x v="0"/>
  </r>
  <r>
    <d v="2024-06-16T00:00:00"/>
    <x v="1"/>
    <s v="TikTok"/>
    <s v="Video"/>
    <s v="Gen Z"/>
    <n v="11511"/>
    <n v="247"/>
    <n v="22"/>
    <n v="342.77"/>
    <n v="1300.58"/>
    <n v="2.1457736078533577E-2"/>
    <n v="8.9068825910931168E-2"/>
    <n v="1.3877327935222672"/>
    <n v="15.580454545454545"/>
    <n v="3.7943227236922716"/>
    <n v="957.81"/>
    <x v="0"/>
  </r>
  <r>
    <d v="2024-06-16T00:00:00"/>
    <x v="1"/>
    <s v="TikTok"/>
    <s v="Video"/>
    <s v="Millennials"/>
    <n v="932"/>
    <n v="28"/>
    <n v="2"/>
    <n v="22.65"/>
    <n v="193.72"/>
    <n v="3.0042918454935622E-2"/>
    <n v="7.1428571428571425E-2"/>
    <n v="0.80892857142857133"/>
    <n v="11.324999999999999"/>
    <n v="8.552759381898456"/>
    <n v="171.07"/>
    <x v="0"/>
  </r>
  <r>
    <d v="2024-06-16T00:00:00"/>
    <x v="1"/>
    <s v="TikTok"/>
    <s v="Video"/>
    <s v="Gen X"/>
    <n v="171"/>
    <n v="8"/>
    <n v="0"/>
    <n v="2.4300000000000002"/>
    <n v="0"/>
    <n v="4.6783625730994149E-2"/>
    <n v="0"/>
    <n v="0.30375000000000002"/>
    <n v="0"/>
    <n v="0"/>
    <n v="-2.4300000000000002"/>
    <x v="1"/>
  </r>
  <r>
    <d v="2024-06-16T00:00:00"/>
    <x v="1"/>
    <s v="TikTok"/>
    <s v="Image"/>
    <s v="Gen Z"/>
    <n v="14324"/>
    <n v="100"/>
    <n v="3"/>
    <n v="368.13"/>
    <n v="182.82"/>
    <n v="6.9812901424183187E-3"/>
    <n v="0.03"/>
    <n v="3.6812999999999998"/>
    <n v="122.71"/>
    <n v="0.49661804253932035"/>
    <n v="-185.31"/>
    <x v="1"/>
  </r>
  <r>
    <d v="2024-06-16T00:00:00"/>
    <x v="1"/>
    <s v="TikTok"/>
    <s v="Image"/>
    <s v="Millennials"/>
    <n v="1737"/>
    <n v="32"/>
    <n v="0"/>
    <n v="23.38"/>
    <n v="0"/>
    <n v="1.8422567645365574E-2"/>
    <n v="0"/>
    <n v="0.73062499999999997"/>
    <n v="0"/>
    <n v="0"/>
    <n v="-23.38"/>
    <x v="1"/>
  </r>
  <r>
    <d v="2024-06-16T00:00:00"/>
    <x v="1"/>
    <s v="TikTok"/>
    <s v="Image"/>
    <s v="Gen X"/>
    <n v="958"/>
    <n v="15"/>
    <n v="0"/>
    <n v="27.57"/>
    <n v="0"/>
    <n v="1.5657620041753653E-2"/>
    <n v="0"/>
    <n v="1.8380000000000001"/>
    <n v="0"/>
    <n v="0"/>
    <n v="-27.57"/>
    <x v="1"/>
  </r>
  <r>
    <d v="2024-06-16T00:00:00"/>
    <x v="1"/>
    <s v="TikTok"/>
    <s v="Carousel"/>
    <s v="Gen Z"/>
    <n v="7807"/>
    <n v="183"/>
    <n v="9"/>
    <n v="136.97"/>
    <n v="510.69"/>
    <n v="2.3440502113487895E-2"/>
    <n v="4.9180327868852458E-2"/>
    <n v="0.74846994535519129"/>
    <n v="15.218888888888889"/>
    <n v="3.7284806892020153"/>
    <n v="373.72"/>
    <x v="0"/>
  </r>
  <r>
    <d v="2024-06-16T00:00:00"/>
    <x v="1"/>
    <s v="TikTok"/>
    <s v="Carousel"/>
    <s v="Millennials"/>
    <n v="1666"/>
    <n v="26"/>
    <n v="1"/>
    <n v="22.67"/>
    <n v="95.39"/>
    <n v="1.5606242496998799E-2"/>
    <n v="3.8461538461538464E-2"/>
    <n v="0.87192307692307702"/>
    <n v="22.67"/>
    <n v="4.2077635641817377"/>
    <n v="72.72"/>
    <x v="0"/>
  </r>
  <r>
    <d v="2024-06-16T00:00:00"/>
    <x v="1"/>
    <s v="TikTok"/>
    <s v="Carousel"/>
    <s v="Gen X"/>
    <n v="916"/>
    <n v="15"/>
    <n v="1"/>
    <n v="11.02"/>
    <n v="60.25"/>
    <n v="1.6375545851528384E-2"/>
    <n v="6.6666666666666666E-2"/>
    <n v="0.73466666666666669"/>
    <n v="11.02"/>
    <n v="5.4673321234119783"/>
    <n v="49.230000000000004"/>
    <x v="0"/>
  </r>
  <r>
    <d v="2024-06-16T00:00:00"/>
    <x v="1"/>
    <s v="Facebook"/>
    <s v="Video"/>
    <s v="Gen Z"/>
    <n v="1525"/>
    <n v="30"/>
    <n v="2"/>
    <n v="19.54"/>
    <n v="168.97"/>
    <n v="1.9672131147540985E-2"/>
    <n v="6.6666666666666666E-2"/>
    <n v="0.65133333333333332"/>
    <n v="9.77"/>
    <n v="8.6473899692937568"/>
    <n v="149.43"/>
    <x v="0"/>
  </r>
  <r>
    <d v="2024-06-16T00:00:00"/>
    <x v="1"/>
    <s v="Facebook"/>
    <s v="Video"/>
    <s v="Millennials"/>
    <n v="4713"/>
    <n v="106"/>
    <n v="13"/>
    <n v="111.17"/>
    <n v="833.12"/>
    <n v="2.2490982389136431E-2"/>
    <n v="0.12264150943396226"/>
    <n v="1.0487735849056603"/>
    <n v="8.5515384615384615"/>
    <n v="7.4941081226949713"/>
    <n v="721.95"/>
    <x v="0"/>
  </r>
  <r>
    <d v="2024-06-16T00:00:00"/>
    <x v="1"/>
    <s v="Facebook"/>
    <s v="Video"/>
    <s v="Gen X"/>
    <n v="5291"/>
    <n v="114"/>
    <n v="15"/>
    <n v="107.37"/>
    <n v="1214.21"/>
    <n v="2.1546021546021546E-2"/>
    <n v="0.13157894736842105"/>
    <n v="0.94184210526315792"/>
    <n v="7.1580000000000004"/>
    <n v="11.308652323740336"/>
    <n v="1106.8400000000001"/>
    <x v="0"/>
  </r>
  <r>
    <d v="2024-06-16T00:00:00"/>
    <x v="1"/>
    <s v="Facebook"/>
    <s v="Image"/>
    <s v="Gen Z"/>
    <n v="1021"/>
    <n v="19"/>
    <n v="0"/>
    <n v="22.31"/>
    <n v="0"/>
    <n v="1.8609206660137122E-2"/>
    <n v="0"/>
    <n v="1.1742105263157894"/>
    <n v="0"/>
    <n v="0"/>
    <n v="-22.31"/>
    <x v="1"/>
  </r>
  <r>
    <d v="2024-06-16T00:00:00"/>
    <x v="1"/>
    <s v="Facebook"/>
    <s v="Image"/>
    <s v="Millennials"/>
    <n v="5808"/>
    <n v="32"/>
    <n v="1"/>
    <n v="98.1"/>
    <n v="66.47"/>
    <n v="5.5096418732782371E-3"/>
    <n v="3.125E-2"/>
    <n v="3.0656249999999998"/>
    <n v="98.1"/>
    <n v="0.67757390417940877"/>
    <n v="-31.629999999999995"/>
    <x v="1"/>
  </r>
  <r>
    <d v="2024-06-16T00:00:00"/>
    <x v="1"/>
    <s v="Facebook"/>
    <s v="Image"/>
    <s v="Gen X"/>
    <n v="2048"/>
    <n v="22"/>
    <n v="0"/>
    <n v="34.69"/>
    <n v="0"/>
    <n v="1.07421875E-2"/>
    <n v="0"/>
    <n v="1.5768181818181817"/>
    <n v="0"/>
    <n v="0"/>
    <n v="-34.69"/>
    <x v="1"/>
  </r>
  <r>
    <d v="2024-06-16T00:00:00"/>
    <x v="1"/>
    <s v="Facebook"/>
    <s v="Carousel"/>
    <s v="Gen Z"/>
    <n v="1328"/>
    <n v="30"/>
    <n v="0"/>
    <n v="37.64"/>
    <n v="0"/>
    <n v="2.2590361445783132E-2"/>
    <n v="0"/>
    <n v="1.2546666666666666"/>
    <n v="0"/>
    <n v="0"/>
    <n v="-37.64"/>
    <x v="1"/>
  </r>
  <r>
    <d v="2024-06-16T00:00:00"/>
    <x v="1"/>
    <s v="Facebook"/>
    <s v="Carousel"/>
    <s v="Millennials"/>
    <n v="10833"/>
    <n v="315"/>
    <n v="24"/>
    <n v="285"/>
    <n v="1464.74"/>
    <n v="2.9077817779008586E-2"/>
    <n v="7.6190476190476197E-2"/>
    <n v="0.90476190476190477"/>
    <n v="11.875"/>
    <n v="5.1394385964912281"/>
    <n v="1179.74"/>
    <x v="0"/>
  </r>
  <r>
    <d v="2024-06-16T00:00:00"/>
    <x v="1"/>
    <s v="Facebook"/>
    <s v="Carousel"/>
    <s v="Gen X"/>
    <n v="5727"/>
    <n v="144"/>
    <n v="11"/>
    <n v="134.06"/>
    <n v="776.22"/>
    <n v="2.5144054478784705E-2"/>
    <n v="7.6388888888888895E-2"/>
    <n v="0.9309722222222222"/>
    <n v="12.187272727272727"/>
    <n v="5.7900939877666717"/>
    <n v="642.16000000000008"/>
    <x v="0"/>
  </r>
  <r>
    <d v="2024-06-17T00:00:00"/>
    <x v="1"/>
    <s v="Instagram"/>
    <s v="Video"/>
    <s v="Gen Z"/>
    <n v="9242"/>
    <n v="453"/>
    <n v="64"/>
    <n v="163.34"/>
    <n v="4849.3500000000004"/>
    <n v="4.9015364639688377E-2"/>
    <n v="0.141280353200883"/>
    <n v="0.36057395143487858"/>
    <n v="2.5521875000000001"/>
    <n v="29.688686176074448"/>
    <n v="4686.01"/>
    <x v="0"/>
  </r>
  <r>
    <d v="2024-06-17T00:00:00"/>
    <x v="1"/>
    <s v="Instagram"/>
    <s v="Video"/>
    <s v="Millennials"/>
    <n v="4023"/>
    <n v="186"/>
    <n v="22"/>
    <n v="62.81"/>
    <n v="1591.53"/>
    <n v="4.6234153616703952E-2"/>
    <n v="0.11827956989247312"/>
    <n v="0.33768817204301077"/>
    <n v="2.855"/>
    <n v="25.338799554211111"/>
    <n v="1528.72"/>
    <x v="0"/>
  </r>
  <r>
    <d v="2024-06-17T00:00:00"/>
    <x v="1"/>
    <s v="Instagram"/>
    <s v="Video"/>
    <s v="Gen X"/>
    <n v="823"/>
    <n v="32"/>
    <n v="3"/>
    <n v="9.9499999999999993"/>
    <n v="221.13"/>
    <n v="3.8882138517618466E-2"/>
    <n v="9.375E-2"/>
    <n v="0.31093749999999998"/>
    <n v="3.3166666666666664"/>
    <n v="22.224120603015077"/>
    <n v="211.18"/>
    <x v="0"/>
  </r>
  <r>
    <d v="2024-06-17T00:00:00"/>
    <x v="1"/>
    <s v="Instagram"/>
    <s v="Image"/>
    <s v="Gen Z"/>
    <n v="4790"/>
    <n v="88"/>
    <n v="3"/>
    <n v="97.18"/>
    <n v="248.96"/>
    <n v="1.8371607515657619E-2"/>
    <n v="3.4090909090909088E-2"/>
    <n v="1.104318181818182"/>
    <n v="32.393333333333338"/>
    <n v="2.5618440008232146"/>
    <n v="151.78"/>
    <x v="1"/>
  </r>
  <r>
    <d v="2024-06-17T00:00:00"/>
    <x v="1"/>
    <s v="Instagram"/>
    <s v="Image"/>
    <s v="Millennials"/>
    <n v="5995"/>
    <n v="55"/>
    <n v="1"/>
    <n v="75.209999999999994"/>
    <n v="95.67"/>
    <n v="9.1743119266055051E-3"/>
    <n v="1.8181818181818181E-2"/>
    <n v="1.3674545454545453"/>
    <n v="75.209999999999994"/>
    <n v="1.2720382927802156"/>
    <n v="20.460000000000008"/>
    <x v="1"/>
  </r>
  <r>
    <d v="2024-06-17T00:00:00"/>
    <x v="1"/>
    <s v="Instagram"/>
    <s v="Image"/>
    <s v="Gen X"/>
    <n v="648"/>
    <n v="12"/>
    <n v="0"/>
    <n v="18.72"/>
    <n v="0"/>
    <n v="1.8518518518518517E-2"/>
    <n v="0"/>
    <n v="1.5599999999999998"/>
    <n v="0"/>
    <n v="0"/>
    <n v="-18.72"/>
    <x v="1"/>
  </r>
  <r>
    <d v="2024-06-17T00:00:00"/>
    <x v="1"/>
    <s v="Instagram"/>
    <s v="Carousel"/>
    <s v="Gen Z"/>
    <n v="4704"/>
    <n v="68"/>
    <n v="3"/>
    <n v="129.44999999999999"/>
    <n v="160.29"/>
    <n v="1.4455782312925171E-2"/>
    <n v="4.4117647058823532E-2"/>
    <n v="1.9036764705882352"/>
    <n v="43.15"/>
    <n v="1.2382387022016224"/>
    <n v="30.840000000000003"/>
    <x v="1"/>
  </r>
  <r>
    <d v="2024-06-17T00:00:00"/>
    <x v="1"/>
    <s v="Instagram"/>
    <s v="Carousel"/>
    <s v="Millennials"/>
    <n v="6665"/>
    <n v="194"/>
    <n v="4"/>
    <n v="185.99"/>
    <n v="274.97000000000003"/>
    <n v="2.9107276819204803E-2"/>
    <n v="2.0618556701030927E-2"/>
    <n v="0.95871134020618565"/>
    <n v="46.497500000000002"/>
    <n v="1.4784128178934353"/>
    <n v="88.980000000000018"/>
    <x v="1"/>
  </r>
  <r>
    <d v="2024-06-17T00:00:00"/>
    <x v="1"/>
    <s v="Instagram"/>
    <s v="Carousel"/>
    <s v="Gen X"/>
    <n v="367"/>
    <n v="3"/>
    <n v="0"/>
    <n v="4.96"/>
    <n v="0"/>
    <n v="8.1743869209809257E-3"/>
    <n v="0"/>
    <n v="1.6533333333333333"/>
    <n v="0"/>
    <n v="0"/>
    <n v="-4.96"/>
    <x v="1"/>
  </r>
  <r>
    <d v="2024-06-17T00:00:00"/>
    <x v="1"/>
    <s v="TikTok"/>
    <s v="Video"/>
    <s v="Gen Z"/>
    <n v="5448"/>
    <n v="148"/>
    <n v="19"/>
    <n v="66.239999999999995"/>
    <n v="1160.93"/>
    <n v="2.7165932452276064E-2"/>
    <n v="0.12837837837837837"/>
    <n v="0.44756756756756755"/>
    <n v="3.486315789473684"/>
    <n v="17.526117149758456"/>
    <n v="1094.69"/>
    <x v="0"/>
  </r>
  <r>
    <d v="2024-06-17T00:00:00"/>
    <x v="1"/>
    <s v="TikTok"/>
    <s v="Video"/>
    <s v="Millennials"/>
    <n v="1376"/>
    <n v="50"/>
    <n v="7"/>
    <n v="13.97"/>
    <n v="396.91"/>
    <n v="3.6337209302325583E-2"/>
    <n v="0.14000000000000001"/>
    <n v="0.27940000000000004"/>
    <n v="1.9957142857142858"/>
    <n v="28.41159627773801"/>
    <n v="382.94"/>
    <x v="0"/>
  </r>
  <r>
    <d v="2024-06-17T00:00:00"/>
    <x v="1"/>
    <s v="TikTok"/>
    <s v="Video"/>
    <s v="Gen X"/>
    <n v="346"/>
    <n v="15"/>
    <n v="2"/>
    <n v="8.91"/>
    <n v="165.28"/>
    <n v="4.3352601156069363E-2"/>
    <n v="0.13333333333333333"/>
    <n v="0.59399999999999997"/>
    <n v="4.4550000000000001"/>
    <n v="18.549943883277216"/>
    <n v="156.37"/>
    <x v="0"/>
  </r>
  <r>
    <d v="2024-06-17T00:00:00"/>
    <x v="1"/>
    <s v="TikTok"/>
    <s v="Image"/>
    <s v="Gen Z"/>
    <n v="12051"/>
    <n v="80"/>
    <n v="3"/>
    <n v="360.97"/>
    <n v="260.51"/>
    <n v="6.6384532403949877E-3"/>
    <n v="3.7499999999999999E-2"/>
    <n v="4.5121250000000002"/>
    <n v="120.32333333333334"/>
    <n v="0.72169432362800223"/>
    <n v="-100.46000000000004"/>
    <x v="1"/>
  </r>
  <r>
    <d v="2024-06-17T00:00:00"/>
    <x v="1"/>
    <s v="TikTok"/>
    <s v="Image"/>
    <s v="Millennials"/>
    <n v="1967"/>
    <n v="10"/>
    <n v="0"/>
    <n v="40.83"/>
    <n v="0"/>
    <n v="5.0838840874428059E-3"/>
    <n v="0"/>
    <n v="4.0830000000000002"/>
    <n v="0"/>
    <n v="0"/>
    <n v="-40.83"/>
    <x v="1"/>
  </r>
  <r>
    <d v="2024-06-17T00:00:00"/>
    <x v="1"/>
    <s v="TikTok"/>
    <s v="Image"/>
    <s v="Gen X"/>
    <n v="929"/>
    <n v="12"/>
    <n v="0"/>
    <n v="26.89"/>
    <n v="0"/>
    <n v="1.2917115177610334E-2"/>
    <n v="0"/>
    <n v="2.2408333333333332"/>
    <n v="0"/>
    <n v="0"/>
    <n v="-26.89"/>
    <x v="1"/>
  </r>
  <r>
    <d v="2024-06-17T00:00:00"/>
    <x v="1"/>
    <s v="TikTok"/>
    <s v="Carousel"/>
    <s v="Gen Z"/>
    <n v="8179"/>
    <n v="187"/>
    <n v="3"/>
    <n v="136.61000000000001"/>
    <n v="209.03"/>
    <n v="2.2863430737253942E-2"/>
    <n v="1.6042780748663103E-2"/>
    <n v="0.73053475935828882"/>
    <n v="45.536666666666669"/>
    <n v="1.5301222458092378"/>
    <n v="72.419999999999987"/>
    <x v="1"/>
  </r>
  <r>
    <d v="2024-06-17T00:00:00"/>
    <x v="1"/>
    <s v="TikTok"/>
    <s v="Carousel"/>
    <s v="Millennials"/>
    <n v="1556"/>
    <n v="16"/>
    <n v="0"/>
    <n v="24.48"/>
    <n v="0"/>
    <n v="1.0282776349614395E-2"/>
    <n v="0"/>
    <n v="1.53"/>
    <n v="0"/>
    <n v="0"/>
    <n v="-24.48"/>
    <x v="1"/>
  </r>
  <r>
    <d v="2024-06-17T00:00:00"/>
    <x v="1"/>
    <s v="TikTok"/>
    <s v="Carousel"/>
    <s v="Gen X"/>
    <n v="1000"/>
    <n v="23"/>
    <n v="1"/>
    <n v="26.61"/>
    <n v="91.8"/>
    <n v="2.3E-2"/>
    <n v="4.3478260869565216E-2"/>
    <n v="1.1569565217391304"/>
    <n v="26.61"/>
    <n v="3.4498308906426156"/>
    <n v="65.19"/>
    <x v="1"/>
  </r>
  <r>
    <d v="2024-06-17T00:00:00"/>
    <x v="1"/>
    <s v="Facebook"/>
    <s v="Video"/>
    <s v="Gen Z"/>
    <n v="2615"/>
    <n v="80"/>
    <n v="5"/>
    <n v="30.18"/>
    <n v="410.24"/>
    <n v="3.0592734225621414E-2"/>
    <n v="6.25E-2"/>
    <n v="0.37724999999999997"/>
    <n v="6.0359999999999996"/>
    <n v="13.593108018555336"/>
    <n v="380.06"/>
    <x v="0"/>
  </r>
  <r>
    <d v="2024-06-17T00:00:00"/>
    <x v="1"/>
    <s v="Facebook"/>
    <s v="Video"/>
    <s v="Millennials"/>
    <n v="5058"/>
    <n v="186"/>
    <n v="27"/>
    <n v="128.94999999999999"/>
    <n v="2048.46"/>
    <n v="3.6773428232502965E-2"/>
    <n v="0.14516129032258066"/>
    <n v="0.69327956989247308"/>
    <n v="4.7759259259259252"/>
    <n v="15.885692128732069"/>
    <n v="1919.51"/>
    <x v="0"/>
  </r>
  <r>
    <d v="2024-06-17T00:00:00"/>
    <x v="1"/>
    <s v="Facebook"/>
    <s v="Video"/>
    <s v="Gen X"/>
    <n v="2877"/>
    <n v="80"/>
    <n v="11"/>
    <n v="39.43"/>
    <n v="667.97"/>
    <n v="2.7806743135210289E-2"/>
    <n v="0.13750000000000001"/>
    <n v="0.49287500000000001"/>
    <n v="3.5845454545454545"/>
    <n v="16.940654324118693"/>
    <n v="628.54000000000008"/>
    <x v="0"/>
  </r>
  <r>
    <d v="2024-06-17T00:00:00"/>
    <x v="1"/>
    <s v="Facebook"/>
    <s v="Image"/>
    <s v="Gen Z"/>
    <n v="2162"/>
    <n v="42"/>
    <n v="2"/>
    <n v="56.19"/>
    <n v="162.91"/>
    <n v="1.942645698427382E-2"/>
    <n v="4.7619047619047616E-2"/>
    <n v="1.3378571428571429"/>
    <n v="28.094999999999999"/>
    <n v="2.8992703327994307"/>
    <n v="106.72"/>
    <x v="1"/>
  </r>
  <r>
    <d v="2024-06-17T00:00:00"/>
    <x v="1"/>
    <s v="Facebook"/>
    <s v="Image"/>
    <s v="Millennials"/>
    <n v="8663"/>
    <n v="76"/>
    <n v="2"/>
    <n v="112.05"/>
    <n v="139.71"/>
    <n v="8.772942398707146E-3"/>
    <n v="2.6315789473684209E-2"/>
    <n v="1.4743421052631578"/>
    <n v="56.024999999999999"/>
    <n v="1.2468540829986614"/>
    <n v="27.660000000000011"/>
    <x v="1"/>
  </r>
  <r>
    <d v="2024-06-17T00:00:00"/>
    <x v="1"/>
    <s v="Facebook"/>
    <s v="Image"/>
    <s v="Gen X"/>
    <n v="5541"/>
    <n v="55"/>
    <n v="2"/>
    <n v="72.260000000000005"/>
    <n v="194.59"/>
    <n v="9.9260061360765209E-3"/>
    <n v="3.6363636363636362E-2"/>
    <n v="1.313818181818182"/>
    <n v="36.130000000000003"/>
    <n v="2.6929144755051202"/>
    <n v="122.33"/>
    <x v="1"/>
  </r>
  <r>
    <d v="2024-06-17T00:00:00"/>
    <x v="1"/>
    <s v="Facebook"/>
    <s v="Carousel"/>
    <s v="Gen Z"/>
    <n v="2758"/>
    <n v="77"/>
    <n v="6"/>
    <n v="78.02"/>
    <n v="436.49"/>
    <n v="2.7918781725888325E-2"/>
    <n v="7.792207792207792E-2"/>
    <n v="1.0132467532467533"/>
    <n v="13.003333333333332"/>
    <n v="5.5945911304793645"/>
    <n v="358.47"/>
    <x v="0"/>
  </r>
  <r>
    <d v="2024-06-17T00:00:00"/>
    <x v="1"/>
    <s v="Facebook"/>
    <s v="Carousel"/>
    <s v="Millennials"/>
    <n v="8151"/>
    <n v="183"/>
    <n v="9"/>
    <n v="239.95"/>
    <n v="761.45"/>
    <n v="2.2451232977548766E-2"/>
    <n v="4.9180327868852458E-2"/>
    <n v="1.3112021857923497"/>
    <n v="26.661111111111111"/>
    <n v="3.1733694519691604"/>
    <n v="521.5"/>
    <x v="1"/>
  </r>
  <r>
    <d v="2024-06-17T00:00:00"/>
    <x v="1"/>
    <s v="Facebook"/>
    <s v="Carousel"/>
    <s v="Gen X"/>
    <n v="2131"/>
    <n v="62"/>
    <n v="3"/>
    <n v="39.33"/>
    <n v="171.21"/>
    <n v="2.9094321914594087E-2"/>
    <n v="4.8387096774193547E-2"/>
    <n v="0.63435483870967735"/>
    <n v="13.11"/>
    <n v="4.3531655225019072"/>
    <n v="131.88"/>
    <x v="0"/>
  </r>
  <r>
    <d v="2024-06-18T00:00:00"/>
    <x v="1"/>
    <s v="Instagram"/>
    <s v="Video"/>
    <s v="Gen Z"/>
    <n v="6367"/>
    <n v="299"/>
    <n v="23"/>
    <n v="96.96"/>
    <n v="2208.3000000000002"/>
    <n v="4.6960892099890059E-2"/>
    <n v="7.6923076923076927E-2"/>
    <n v="0.32428093645484946"/>
    <n v="4.2156521739130435"/>
    <n v="22.775371287128717"/>
    <n v="2111.34"/>
    <x v="0"/>
  </r>
  <r>
    <d v="2024-06-18T00:00:00"/>
    <x v="1"/>
    <s v="Instagram"/>
    <s v="Video"/>
    <s v="Millennials"/>
    <n v="2572"/>
    <n v="75"/>
    <n v="6"/>
    <n v="26.25"/>
    <n v="302.87"/>
    <n v="2.9160186625194401E-2"/>
    <n v="0.08"/>
    <n v="0.35"/>
    <n v="4.375"/>
    <n v="11.537904761904763"/>
    <n v="276.62"/>
    <x v="0"/>
  </r>
  <r>
    <d v="2024-06-18T00:00:00"/>
    <x v="1"/>
    <s v="Instagram"/>
    <s v="Video"/>
    <s v="Gen X"/>
    <n v="929"/>
    <n v="41"/>
    <n v="4"/>
    <n v="21.79"/>
    <n v="298.57"/>
    <n v="4.4133476856835309E-2"/>
    <n v="9.7560975609756101E-2"/>
    <n v="0.53146341463414637"/>
    <n v="5.4474999999999998"/>
    <n v="13.702156952730611"/>
    <n v="276.77999999999997"/>
    <x v="0"/>
  </r>
  <r>
    <d v="2024-06-18T00:00:00"/>
    <x v="1"/>
    <s v="Instagram"/>
    <s v="Image"/>
    <s v="Gen Z"/>
    <n v="9413"/>
    <n v="138"/>
    <n v="4"/>
    <n v="192.92"/>
    <n v="273.95"/>
    <n v="1.4660575799426326E-2"/>
    <n v="2.8985507246376812E-2"/>
    <n v="1.3979710144927535"/>
    <n v="48.23"/>
    <n v="1.4200186605846983"/>
    <n v="81.03"/>
    <x v="1"/>
  </r>
  <r>
    <d v="2024-06-18T00:00:00"/>
    <x v="1"/>
    <s v="Instagram"/>
    <s v="Image"/>
    <s v="Millennials"/>
    <n v="3508"/>
    <n v="25"/>
    <n v="1"/>
    <n v="57.27"/>
    <n v="72.7"/>
    <n v="7.1265678449258839E-3"/>
    <n v="0.04"/>
    <n v="2.2907999999999999"/>
    <n v="57.27"/>
    <n v="1.2694255281997555"/>
    <n v="15.43"/>
    <x v="1"/>
  </r>
  <r>
    <d v="2024-06-18T00:00:00"/>
    <x v="1"/>
    <s v="Instagram"/>
    <s v="Image"/>
    <s v="Gen X"/>
    <n v="650"/>
    <n v="10"/>
    <n v="0"/>
    <n v="16.82"/>
    <n v="0"/>
    <n v="1.5384615384615385E-2"/>
    <n v="0"/>
    <n v="1.6819999999999999"/>
    <n v="0"/>
    <n v="0"/>
    <n v="-16.82"/>
    <x v="1"/>
  </r>
  <r>
    <d v="2024-06-18T00:00:00"/>
    <x v="1"/>
    <s v="Instagram"/>
    <s v="Carousel"/>
    <s v="Gen Z"/>
    <n v="6428"/>
    <n v="73"/>
    <n v="5"/>
    <n v="85.6"/>
    <n v="334.29"/>
    <n v="1.135656502800249E-2"/>
    <n v="6.8493150684931503E-2"/>
    <n v="1.1726027397260272"/>
    <n v="17.119999999999997"/>
    <n v="3.905257009345795"/>
    <n v="248.69000000000003"/>
    <x v="0"/>
  </r>
  <r>
    <d v="2024-06-18T00:00:00"/>
    <x v="1"/>
    <s v="Instagram"/>
    <s v="Carousel"/>
    <s v="Millennials"/>
    <n v="6620"/>
    <n v="86"/>
    <n v="5"/>
    <n v="119.41"/>
    <n v="456.39"/>
    <n v="1.2990936555891239E-2"/>
    <n v="5.8139534883720929E-2"/>
    <n v="1.3884883720930232"/>
    <n v="23.881999999999998"/>
    <n v="3.8220417050498283"/>
    <n v="336.98"/>
    <x v="0"/>
  </r>
  <r>
    <d v="2024-06-18T00:00:00"/>
    <x v="1"/>
    <s v="Instagram"/>
    <s v="Carousel"/>
    <s v="Gen X"/>
    <n v="625"/>
    <n v="8"/>
    <n v="0"/>
    <n v="12.3"/>
    <n v="0"/>
    <n v="1.2800000000000001E-2"/>
    <n v="0"/>
    <n v="1.5375000000000001"/>
    <n v="0"/>
    <n v="0"/>
    <n v="-12.3"/>
    <x v="1"/>
  </r>
  <r>
    <d v="2024-06-18T00:00:00"/>
    <x v="1"/>
    <s v="TikTok"/>
    <s v="Video"/>
    <s v="Gen Z"/>
    <n v="7407"/>
    <n v="353"/>
    <n v="42"/>
    <n v="218.92"/>
    <n v="2205.98"/>
    <n v="4.7657621169164305E-2"/>
    <n v="0.11898016997167139"/>
    <n v="0.6201699716713881"/>
    <n v="5.2123809523809523"/>
    <n v="10.07664900420245"/>
    <n v="1987.06"/>
    <x v="0"/>
  </r>
  <r>
    <d v="2024-06-18T00:00:00"/>
    <x v="1"/>
    <s v="TikTok"/>
    <s v="Video"/>
    <s v="Millennials"/>
    <n v="1800"/>
    <n v="48"/>
    <n v="6"/>
    <n v="47.62"/>
    <n v="418.82"/>
    <n v="2.6666666666666668E-2"/>
    <n v="0.125"/>
    <n v="0.99208333333333332"/>
    <n v="7.9366666666666665"/>
    <n v="8.7950440991180177"/>
    <n v="371.2"/>
    <x v="0"/>
  </r>
  <r>
    <d v="2024-06-18T00:00:00"/>
    <x v="1"/>
    <s v="TikTok"/>
    <s v="Video"/>
    <s v="Gen X"/>
    <n v="248"/>
    <n v="11"/>
    <n v="0"/>
    <n v="3.81"/>
    <n v="0"/>
    <n v="4.4354838709677422E-2"/>
    <n v="0"/>
    <n v="0.34636363636363637"/>
    <n v="0"/>
    <n v="0"/>
    <n v="-3.81"/>
    <x v="1"/>
  </r>
  <r>
    <d v="2024-06-18T00:00:00"/>
    <x v="1"/>
    <s v="TikTok"/>
    <s v="Image"/>
    <s v="Gen Z"/>
    <n v="8268"/>
    <n v="140"/>
    <n v="5"/>
    <n v="139.80000000000001"/>
    <n v="415.34"/>
    <n v="1.6932752781809387E-2"/>
    <n v="3.5714285714285712E-2"/>
    <n v="0.99857142857142867"/>
    <n v="27.96"/>
    <n v="2.9709585121602284"/>
    <n v="275.53999999999996"/>
    <x v="1"/>
  </r>
  <r>
    <d v="2024-06-18T00:00:00"/>
    <x v="1"/>
    <s v="TikTok"/>
    <s v="Image"/>
    <s v="Millennials"/>
    <n v="1196"/>
    <n v="9"/>
    <n v="0"/>
    <n v="17.8"/>
    <n v="0"/>
    <n v="7.525083612040134E-3"/>
    <n v="0"/>
    <n v="1.9777777777777779"/>
    <n v="0"/>
    <n v="0"/>
    <n v="-17.8"/>
    <x v="1"/>
  </r>
  <r>
    <d v="2024-06-18T00:00:00"/>
    <x v="1"/>
    <s v="TikTok"/>
    <s v="Image"/>
    <s v="Gen X"/>
    <n v="430"/>
    <n v="8"/>
    <n v="0"/>
    <n v="11.82"/>
    <n v="0"/>
    <n v="1.8604651162790697E-2"/>
    <n v="0"/>
    <n v="1.4775"/>
    <n v="0"/>
    <n v="0"/>
    <n v="-11.82"/>
    <x v="1"/>
  </r>
  <r>
    <d v="2024-06-18T00:00:00"/>
    <x v="1"/>
    <s v="TikTok"/>
    <s v="Carousel"/>
    <s v="Gen Z"/>
    <n v="8748"/>
    <n v="237"/>
    <n v="17"/>
    <n v="91.28"/>
    <n v="897.37"/>
    <n v="2.709190672153635E-2"/>
    <n v="7.1729957805907171E-2"/>
    <n v="0.38514767932489452"/>
    <n v="5.3694117647058821"/>
    <n v="9.8309596844872917"/>
    <n v="806.09"/>
    <x v="0"/>
  </r>
  <r>
    <d v="2024-06-18T00:00:00"/>
    <x v="1"/>
    <s v="TikTok"/>
    <s v="Carousel"/>
    <s v="Millennials"/>
    <n v="604"/>
    <n v="8"/>
    <n v="0"/>
    <n v="11.72"/>
    <n v="0"/>
    <n v="1.3245033112582781E-2"/>
    <n v="0"/>
    <n v="1.4650000000000001"/>
    <n v="0"/>
    <n v="0"/>
    <n v="-11.72"/>
    <x v="1"/>
  </r>
  <r>
    <d v="2024-06-18T00:00:00"/>
    <x v="1"/>
    <s v="TikTok"/>
    <s v="Carousel"/>
    <s v="Gen X"/>
    <n v="159"/>
    <n v="3"/>
    <n v="0"/>
    <n v="4.7"/>
    <n v="0"/>
    <n v="1.8867924528301886E-2"/>
    <n v="0"/>
    <n v="1.5666666666666667"/>
    <n v="0"/>
    <n v="0"/>
    <n v="-4.7"/>
    <x v="1"/>
  </r>
  <r>
    <d v="2024-06-18T00:00:00"/>
    <x v="1"/>
    <s v="Facebook"/>
    <s v="Video"/>
    <s v="Gen Z"/>
    <n v="2263"/>
    <n v="75"/>
    <n v="7"/>
    <n v="35.36"/>
    <n v="482.93"/>
    <n v="3.3141847105612021E-2"/>
    <n v="9.3333333333333338E-2"/>
    <n v="0.47146666666666665"/>
    <n v="5.0514285714285716"/>
    <n v="13.657522624434389"/>
    <n v="447.57"/>
    <x v="0"/>
  </r>
  <r>
    <d v="2024-06-18T00:00:00"/>
    <x v="1"/>
    <s v="Facebook"/>
    <s v="Video"/>
    <s v="Millennials"/>
    <n v="5855"/>
    <n v="240"/>
    <n v="21"/>
    <n v="172.43"/>
    <n v="1341.26"/>
    <n v="4.0990606319385142E-2"/>
    <n v="8.7499999999999994E-2"/>
    <n v="0.71845833333333331"/>
    <n v="8.2109523809523814"/>
    <n v="7.7785768137795044"/>
    <n v="1168.83"/>
    <x v="0"/>
  </r>
  <r>
    <d v="2024-06-18T00:00:00"/>
    <x v="1"/>
    <s v="Facebook"/>
    <s v="Video"/>
    <s v="Gen X"/>
    <n v="2842"/>
    <n v="108"/>
    <n v="6"/>
    <n v="42.94"/>
    <n v="312.64"/>
    <n v="3.8001407459535536E-2"/>
    <n v="5.5555555555555552E-2"/>
    <n v="0.39759259259259255"/>
    <n v="7.1566666666666663"/>
    <n v="7.2808570097810899"/>
    <n v="269.7"/>
    <x v="0"/>
  </r>
  <r>
    <d v="2024-06-18T00:00:00"/>
    <x v="1"/>
    <s v="Facebook"/>
    <s v="Image"/>
    <s v="Gen Z"/>
    <n v="2119"/>
    <n v="18"/>
    <n v="0"/>
    <n v="31.7"/>
    <n v="0"/>
    <n v="8.4945729117508265E-3"/>
    <n v="0"/>
    <n v="1.7611111111111111"/>
    <n v="0"/>
    <n v="0"/>
    <n v="-31.7"/>
    <x v="1"/>
  </r>
  <r>
    <d v="2024-06-18T00:00:00"/>
    <x v="1"/>
    <s v="Facebook"/>
    <s v="Image"/>
    <s v="Millennials"/>
    <n v="9800"/>
    <n v="83"/>
    <n v="2"/>
    <n v="255.08"/>
    <n v="193.92"/>
    <n v="8.46938775510204E-3"/>
    <n v="2.4096385542168676E-2"/>
    <n v="3.0732530120481929"/>
    <n v="127.54"/>
    <n v="0.760232084052062"/>
    <n v="-61.160000000000025"/>
    <x v="1"/>
  </r>
  <r>
    <d v="2024-06-18T00:00:00"/>
    <x v="1"/>
    <s v="Facebook"/>
    <s v="Image"/>
    <s v="Gen X"/>
    <n v="5863"/>
    <n v="110"/>
    <n v="2"/>
    <n v="67.36"/>
    <n v="199.41"/>
    <n v="1.8761726078799251E-2"/>
    <n v="1.8181818181818181E-2"/>
    <n v="0.61236363636363633"/>
    <n v="33.68"/>
    <n v="2.9603622327790973"/>
    <n v="132.05000000000001"/>
    <x v="1"/>
  </r>
  <r>
    <d v="2024-06-18T00:00:00"/>
    <x v="1"/>
    <s v="Facebook"/>
    <s v="Carousel"/>
    <s v="Gen Z"/>
    <n v="1966"/>
    <n v="55"/>
    <n v="2"/>
    <n v="22.47"/>
    <n v="157.97"/>
    <n v="2.797558494404883E-2"/>
    <n v="3.6363636363636362E-2"/>
    <n v="0.40854545454545454"/>
    <n v="11.234999999999999"/>
    <n v="7.0302625723186472"/>
    <n v="135.5"/>
    <x v="0"/>
  </r>
  <r>
    <d v="2024-06-18T00:00:00"/>
    <x v="1"/>
    <s v="Facebook"/>
    <s v="Carousel"/>
    <s v="Millennials"/>
    <n v="5559"/>
    <n v="77"/>
    <n v="3"/>
    <n v="157.46"/>
    <n v="151.5"/>
    <n v="1.385141212448282E-2"/>
    <n v="3.896103896103896E-2"/>
    <n v="2.044935064935065"/>
    <n v="52.486666666666672"/>
    <n v="0.9621491172361234"/>
    <n v="-5.960000000000008"/>
    <x v="1"/>
  </r>
  <r>
    <d v="2024-06-18T00:00:00"/>
    <x v="1"/>
    <s v="Facebook"/>
    <s v="Carousel"/>
    <s v="Gen X"/>
    <n v="4586"/>
    <n v="101"/>
    <n v="3"/>
    <n v="114.02"/>
    <n v="211.21"/>
    <n v="2.2023549934583515E-2"/>
    <n v="2.9702970297029702E-2"/>
    <n v="1.1289108910891088"/>
    <n v="38.006666666666668"/>
    <n v="1.8523943167865289"/>
    <n v="97.190000000000012"/>
    <x v="1"/>
  </r>
  <r>
    <d v="2024-06-19T00:00:00"/>
    <x v="1"/>
    <s v="Instagram"/>
    <s v="Video"/>
    <s v="Gen Z"/>
    <n v="4997"/>
    <n v="162"/>
    <n v="17"/>
    <n v="56.77"/>
    <n v="964.83"/>
    <n v="3.2419451671002603E-2"/>
    <n v="0.10493827160493827"/>
    <n v="0.35043209876543213"/>
    <n v="3.3394117647058827"/>
    <n v="16.995420116258586"/>
    <n v="908.06000000000006"/>
    <x v="0"/>
  </r>
  <r>
    <d v="2024-06-19T00:00:00"/>
    <x v="1"/>
    <s v="Instagram"/>
    <s v="Video"/>
    <s v="Millennials"/>
    <n v="3642"/>
    <n v="134"/>
    <n v="14"/>
    <n v="54.14"/>
    <n v="1215.8499999999999"/>
    <n v="3.6792970895112576E-2"/>
    <n v="0.1044776119402985"/>
    <n v="0.40402985074626868"/>
    <n v="3.867142857142857"/>
    <n v="22.45751754710011"/>
    <n v="1161.7099999999998"/>
    <x v="0"/>
  </r>
  <r>
    <d v="2024-06-19T00:00:00"/>
    <x v="1"/>
    <s v="Instagram"/>
    <s v="Video"/>
    <s v="Gen X"/>
    <n v="721"/>
    <n v="14"/>
    <n v="1"/>
    <n v="8.31"/>
    <n v="50.32"/>
    <n v="1.9417475728155338E-2"/>
    <n v="7.1428571428571425E-2"/>
    <n v="0.59357142857142864"/>
    <n v="8.31"/>
    <n v="6.0553549939831521"/>
    <n v="42.01"/>
    <x v="0"/>
  </r>
  <r>
    <d v="2024-06-19T00:00:00"/>
    <x v="1"/>
    <s v="Instagram"/>
    <s v="Image"/>
    <s v="Gen Z"/>
    <n v="5804"/>
    <n v="44"/>
    <n v="0"/>
    <n v="130.19"/>
    <n v="0"/>
    <n v="7.5809786354238459E-3"/>
    <n v="0"/>
    <n v="2.9588636363636365"/>
    <n v="0"/>
    <n v="0"/>
    <n v="-130.19"/>
    <x v="1"/>
  </r>
  <r>
    <d v="2024-06-19T00:00:00"/>
    <x v="1"/>
    <s v="Instagram"/>
    <s v="Image"/>
    <s v="Millennials"/>
    <n v="6014"/>
    <n v="102"/>
    <n v="3"/>
    <n v="97.7"/>
    <n v="158.77000000000001"/>
    <n v="1.6960425673428665E-2"/>
    <n v="2.9411764705882353E-2"/>
    <n v="0.957843137254902"/>
    <n v="32.56666666666667"/>
    <n v="1.6250767656090073"/>
    <n v="61.070000000000007"/>
    <x v="1"/>
  </r>
  <r>
    <d v="2024-06-19T00:00:00"/>
    <x v="1"/>
    <s v="Instagram"/>
    <s v="Image"/>
    <s v="Gen X"/>
    <n v="127"/>
    <n v="2"/>
    <n v="0"/>
    <n v="3.29"/>
    <n v="0"/>
    <n v="1.5748031496062992E-2"/>
    <n v="0"/>
    <n v="1.645"/>
    <n v="0"/>
    <n v="0"/>
    <n v="-3.29"/>
    <x v="1"/>
  </r>
  <r>
    <d v="2024-06-19T00:00:00"/>
    <x v="1"/>
    <s v="Instagram"/>
    <s v="Carousel"/>
    <s v="Gen Z"/>
    <n v="6454"/>
    <n v="114"/>
    <n v="8"/>
    <n v="99.23"/>
    <n v="534.39"/>
    <n v="1.7663464518128294E-2"/>
    <n v="7.0175438596491224E-2"/>
    <n v="0.87043859649122812"/>
    <n v="12.40375"/>
    <n v="5.3853673284289023"/>
    <n v="435.15999999999997"/>
    <x v="0"/>
  </r>
  <r>
    <d v="2024-06-19T00:00:00"/>
    <x v="1"/>
    <s v="Instagram"/>
    <s v="Carousel"/>
    <s v="Millennials"/>
    <n v="7301"/>
    <n v="175"/>
    <n v="5"/>
    <n v="215.67"/>
    <n v="403.82"/>
    <n v="2.3969319271332695E-2"/>
    <n v="2.8571428571428571E-2"/>
    <n v="1.2323999999999999"/>
    <n v="43.134"/>
    <n v="1.8723976445495434"/>
    <n v="188.15"/>
    <x v="1"/>
  </r>
  <r>
    <d v="2024-06-19T00:00:00"/>
    <x v="1"/>
    <s v="Instagram"/>
    <s v="Carousel"/>
    <s v="Gen X"/>
    <n v="571"/>
    <n v="7"/>
    <n v="0"/>
    <n v="7.85"/>
    <n v="0"/>
    <n v="1.2259194395796848E-2"/>
    <n v="0"/>
    <n v="1.1214285714285714"/>
    <n v="0"/>
    <n v="0"/>
    <n v="-7.85"/>
    <x v="1"/>
  </r>
  <r>
    <d v="2024-06-19T00:00:00"/>
    <x v="1"/>
    <s v="TikTok"/>
    <s v="Video"/>
    <s v="Gen Z"/>
    <n v="8984"/>
    <n v="231"/>
    <n v="23"/>
    <n v="171.24"/>
    <n v="1973.26"/>
    <n v="2.5712377560106858E-2"/>
    <n v="9.9567099567099568E-2"/>
    <n v="0.74129870129870135"/>
    <n v="7.4452173913043485"/>
    <n v="11.523359028264423"/>
    <n v="1802.02"/>
    <x v="0"/>
  </r>
  <r>
    <d v="2024-06-19T00:00:00"/>
    <x v="1"/>
    <s v="TikTok"/>
    <s v="Video"/>
    <s v="Millennials"/>
    <n v="850"/>
    <n v="41"/>
    <n v="3"/>
    <n v="20.53"/>
    <n v="289.27"/>
    <n v="4.8235294117647057E-2"/>
    <n v="7.3170731707317069E-2"/>
    <n v="0.50073170731707317"/>
    <n v="6.8433333333333337"/>
    <n v="14.09011203117389"/>
    <n v="268.74"/>
    <x v="0"/>
  </r>
  <r>
    <d v="2024-06-19T00:00:00"/>
    <x v="1"/>
    <s v="TikTok"/>
    <s v="Video"/>
    <s v="Gen X"/>
    <n v="426"/>
    <n v="8"/>
    <n v="0"/>
    <n v="11.22"/>
    <n v="0"/>
    <n v="1.8779342723004695E-2"/>
    <n v="0"/>
    <n v="1.4025000000000001"/>
    <n v="0"/>
    <n v="0"/>
    <n v="-11.22"/>
    <x v="1"/>
  </r>
  <r>
    <d v="2024-06-19T00:00:00"/>
    <x v="1"/>
    <s v="TikTok"/>
    <s v="Image"/>
    <s v="Gen Z"/>
    <n v="11561"/>
    <n v="179"/>
    <n v="8"/>
    <n v="123.79"/>
    <n v="426.09"/>
    <n v="1.5483089698122999E-2"/>
    <n v="4.4692737430167599E-2"/>
    <n v="0.69156424581005593"/>
    <n v="15.473750000000001"/>
    <n v="3.4420389369092814"/>
    <n v="302.29999999999995"/>
    <x v="1"/>
  </r>
  <r>
    <d v="2024-06-19T00:00:00"/>
    <x v="1"/>
    <s v="TikTok"/>
    <s v="Image"/>
    <s v="Millennials"/>
    <n v="810"/>
    <n v="6"/>
    <n v="0"/>
    <n v="17.62"/>
    <n v="0"/>
    <n v="7.4074074074074077E-3"/>
    <n v="0"/>
    <n v="2.936666666666667"/>
    <n v="0"/>
    <n v="0"/>
    <n v="-17.62"/>
    <x v="1"/>
  </r>
  <r>
    <d v="2024-06-19T00:00:00"/>
    <x v="1"/>
    <s v="TikTok"/>
    <s v="Image"/>
    <s v="Gen X"/>
    <n v="165"/>
    <n v="1"/>
    <n v="0"/>
    <n v="4.51"/>
    <n v="0"/>
    <n v="6.0606060606060606E-3"/>
    <n v="0"/>
    <n v="4.51"/>
    <n v="0"/>
    <n v="0"/>
    <n v="-4.51"/>
    <x v="1"/>
  </r>
  <r>
    <d v="2024-06-19T00:00:00"/>
    <x v="1"/>
    <s v="TikTok"/>
    <s v="Carousel"/>
    <s v="Gen Z"/>
    <n v="14704"/>
    <n v="202"/>
    <n v="5"/>
    <n v="250.1"/>
    <n v="353.04"/>
    <n v="1.3737758433079434E-2"/>
    <n v="2.4752475247524754E-2"/>
    <n v="1.2381188118811881"/>
    <n v="50.019999999999996"/>
    <n v="1.4115953618552579"/>
    <n v="102.94000000000003"/>
    <x v="1"/>
  </r>
  <r>
    <d v="2024-06-19T00:00:00"/>
    <x v="1"/>
    <s v="TikTok"/>
    <s v="Carousel"/>
    <s v="Millennials"/>
    <n v="1999"/>
    <n v="48"/>
    <n v="1"/>
    <n v="48.28"/>
    <n v="70.61"/>
    <n v="2.4012006003001501E-2"/>
    <n v="2.0833333333333332E-2"/>
    <n v="1.0058333333333334"/>
    <n v="48.28"/>
    <n v="1.462510356255178"/>
    <n v="22.33"/>
    <x v="1"/>
  </r>
  <r>
    <d v="2024-06-19T00:00:00"/>
    <x v="1"/>
    <s v="TikTok"/>
    <s v="Carousel"/>
    <s v="Gen X"/>
    <n v="481"/>
    <n v="11"/>
    <n v="0"/>
    <n v="9.83"/>
    <n v="0"/>
    <n v="2.286902286902287E-2"/>
    <n v="0"/>
    <n v="0.89363636363636367"/>
    <n v="0"/>
    <n v="0"/>
    <n v="-9.83"/>
    <x v="1"/>
  </r>
  <r>
    <d v="2024-06-19T00:00:00"/>
    <x v="1"/>
    <s v="Facebook"/>
    <s v="Video"/>
    <s v="Gen Z"/>
    <n v="2023"/>
    <n v="59"/>
    <n v="3"/>
    <n v="40.93"/>
    <n v="151.76"/>
    <n v="2.91646070192783E-2"/>
    <n v="5.0847457627118647E-2"/>
    <n v="0.69372881355932203"/>
    <n v="13.643333333333333"/>
    <n v="3.7077937942829218"/>
    <n v="110.82999999999998"/>
    <x v="0"/>
  </r>
  <r>
    <d v="2024-06-19T00:00:00"/>
    <x v="1"/>
    <s v="Facebook"/>
    <s v="Video"/>
    <s v="Millennials"/>
    <n v="10945"/>
    <n v="501"/>
    <n v="63"/>
    <n v="169.96"/>
    <n v="6217.28"/>
    <n v="4.5774326176336227E-2"/>
    <n v="0.12574850299401197"/>
    <n v="0.33924151696606786"/>
    <n v="2.6977777777777781"/>
    <n v="36.58084255118851"/>
    <n v="6047.32"/>
    <x v="0"/>
  </r>
  <r>
    <d v="2024-06-19T00:00:00"/>
    <x v="1"/>
    <s v="Facebook"/>
    <s v="Video"/>
    <s v="Gen X"/>
    <n v="5530"/>
    <n v="203"/>
    <n v="26"/>
    <n v="76.59"/>
    <n v="2433.27"/>
    <n v="3.6708860759493672E-2"/>
    <n v="0.12807881773399016"/>
    <n v="0.37729064039408866"/>
    <n v="2.9457692307692307"/>
    <n v="31.770074422248335"/>
    <n v="2356.6799999999998"/>
    <x v="0"/>
  </r>
  <r>
    <d v="2024-06-19T00:00:00"/>
    <x v="1"/>
    <s v="Facebook"/>
    <s v="Image"/>
    <s v="Gen Z"/>
    <n v="1307"/>
    <n v="17"/>
    <n v="0"/>
    <n v="30.52"/>
    <n v="0"/>
    <n v="1.3006885998469778E-2"/>
    <n v="0"/>
    <n v="1.7952941176470587"/>
    <n v="0"/>
    <n v="0"/>
    <n v="-30.52"/>
    <x v="1"/>
  </r>
  <r>
    <d v="2024-06-19T00:00:00"/>
    <x v="1"/>
    <s v="Facebook"/>
    <s v="Image"/>
    <s v="Millennials"/>
    <n v="5664"/>
    <n v="101"/>
    <n v="3"/>
    <n v="81.069999999999993"/>
    <n v="163.58000000000001"/>
    <n v="1.7831920903954801E-2"/>
    <n v="2.9702970297029702E-2"/>
    <n v="0.80267326732673261"/>
    <n v="27.02333333333333"/>
    <n v="2.0177624275317632"/>
    <n v="82.510000000000019"/>
    <x v="1"/>
  </r>
  <r>
    <d v="2024-06-19T00:00:00"/>
    <x v="1"/>
    <s v="Facebook"/>
    <s v="Image"/>
    <s v="Gen X"/>
    <n v="2214"/>
    <n v="24"/>
    <n v="0"/>
    <n v="61.04"/>
    <n v="0"/>
    <n v="1.0840108401084011E-2"/>
    <n v="0"/>
    <n v="2.5433333333333334"/>
    <n v="0"/>
    <n v="0"/>
    <n v="-61.04"/>
    <x v="1"/>
  </r>
  <r>
    <d v="2024-06-19T00:00:00"/>
    <x v="1"/>
    <s v="Facebook"/>
    <s v="Carousel"/>
    <s v="Gen Z"/>
    <n v="1409"/>
    <n v="30"/>
    <n v="1"/>
    <n v="37.04"/>
    <n v="80.53"/>
    <n v="2.1291696238466998E-2"/>
    <n v="3.3333333333333333E-2"/>
    <n v="1.2346666666666666"/>
    <n v="37.04"/>
    <n v="2.1741360691144709"/>
    <n v="43.49"/>
    <x v="1"/>
  </r>
  <r>
    <d v="2024-06-19T00:00:00"/>
    <x v="1"/>
    <s v="Facebook"/>
    <s v="Carousel"/>
    <s v="Millennials"/>
    <n v="7069"/>
    <n v="122"/>
    <n v="3"/>
    <n v="207.1"/>
    <n v="218.47"/>
    <n v="1.7258452397793181E-2"/>
    <n v="2.4590163934426229E-2"/>
    <n v="1.6975409836065574"/>
    <n v="69.033333333333331"/>
    <n v="1.0549010140028972"/>
    <n v="11.370000000000005"/>
    <x v="1"/>
  </r>
  <r>
    <d v="2024-06-19T00:00:00"/>
    <x v="1"/>
    <s v="Facebook"/>
    <s v="Carousel"/>
    <s v="Gen X"/>
    <n v="4065"/>
    <n v="65"/>
    <n v="4"/>
    <n v="110.2"/>
    <n v="335.67"/>
    <n v="1.5990159901599015E-2"/>
    <n v="6.1538461538461542E-2"/>
    <n v="1.6953846153846155"/>
    <n v="27.55"/>
    <n v="3.0460072595281309"/>
    <n v="225.47000000000003"/>
    <x v="1"/>
  </r>
  <r>
    <d v="2024-06-20T00:00:00"/>
    <x v="1"/>
    <s v="Instagram"/>
    <s v="Video"/>
    <s v="Gen Z"/>
    <n v="7264"/>
    <n v="295"/>
    <n v="32"/>
    <n v="93.91"/>
    <n v="1865.45"/>
    <n v="4.0611233480176215E-2"/>
    <n v="0.10847457627118644"/>
    <n v="0.31833898305084746"/>
    <n v="2.9346874999999999"/>
    <n v="19.864231711212863"/>
    <n v="1771.54"/>
    <x v="0"/>
  </r>
  <r>
    <d v="2024-06-20T00:00:00"/>
    <x v="1"/>
    <s v="Instagram"/>
    <s v="Video"/>
    <s v="Millennials"/>
    <n v="2520"/>
    <n v="99"/>
    <n v="9"/>
    <n v="30.06"/>
    <n v="783.16"/>
    <n v="3.9285714285714285E-2"/>
    <n v="9.0909090909090912E-2"/>
    <n v="0.30363636363636365"/>
    <n v="3.34"/>
    <n v="26.053226879574186"/>
    <n v="753.1"/>
    <x v="0"/>
  </r>
  <r>
    <d v="2024-06-20T00:00:00"/>
    <x v="1"/>
    <s v="Instagram"/>
    <s v="Video"/>
    <s v="Gen X"/>
    <n v="842"/>
    <n v="39"/>
    <n v="5"/>
    <n v="16.309999999999999"/>
    <n v="383.49"/>
    <n v="4.631828978622328E-2"/>
    <n v="0.12820512820512819"/>
    <n v="0.41820512820512817"/>
    <n v="3.2619999999999996"/>
    <n v="23.512568976088293"/>
    <n v="367.18"/>
    <x v="0"/>
  </r>
  <r>
    <d v="2024-06-20T00:00:00"/>
    <x v="1"/>
    <s v="Instagram"/>
    <s v="Image"/>
    <s v="Gen Z"/>
    <n v="7097"/>
    <n v="67"/>
    <n v="1"/>
    <n v="190.15"/>
    <n v="69.52"/>
    <n v="9.4406087079047483E-3"/>
    <n v="1.4925373134328358E-2"/>
    <n v="2.8380597014925373"/>
    <n v="190.15"/>
    <n v="0.36560610044701547"/>
    <n v="-120.63000000000001"/>
    <x v="1"/>
  </r>
  <r>
    <d v="2024-06-20T00:00:00"/>
    <x v="1"/>
    <s v="Instagram"/>
    <s v="Image"/>
    <s v="Millennials"/>
    <n v="5559"/>
    <n v="66"/>
    <n v="2"/>
    <n v="159.08000000000001"/>
    <n v="132.83000000000001"/>
    <n v="1.1872638963842417E-2"/>
    <n v="3.0303030303030304E-2"/>
    <n v="2.4103030303030306"/>
    <n v="79.540000000000006"/>
    <n v="0.83498868493839584"/>
    <n v="-26.25"/>
    <x v="1"/>
  </r>
  <r>
    <d v="2024-06-20T00:00:00"/>
    <x v="1"/>
    <s v="Instagram"/>
    <s v="Image"/>
    <s v="Gen X"/>
    <n v="121"/>
    <n v="0"/>
    <n v="0"/>
    <n v="1.61"/>
    <n v="0"/>
    <n v="0"/>
    <n v="0"/>
    <n v="0"/>
    <n v="0"/>
    <n v="0"/>
    <n v="-1.61"/>
    <x v="1"/>
  </r>
  <r>
    <d v="2024-06-20T00:00:00"/>
    <x v="1"/>
    <s v="Instagram"/>
    <s v="Carousel"/>
    <s v="Gen Z"/>
    <n v="5325"/>
    <n v="114"/>
    <n v="6"/>
    <n v="108.46"/>
    <n v="346.96"/>
    <n v="2.1408450704225351E-2"/>
    <n v="5.2631578947368418E-2"/>
    <n v="0.95140350877192981"/>
    <n v="18.076666666666664"/>
    <n v="3.1989673612391667"/>
    <n v="238.5"/>
    <x v="1"/>
  </r>
  <r>
    <d v="2024-06-20T00:00:00"/>
    <x v="1"/>
    <s v="Instagram"/>
    <s v="Carousel"/>
    <s v="Millennials"/>
    <n v="7922"/>
    <n v="106"/>
    <n v="6"/>
    <n v="205.28"/>
    <n v="343.55"/>
    <n v="1.3380459479929311E-2"/>
    <n v="5.6603773584905662E-2"/>
    <n v="1.9366037735849058"/>
    <n v="34.213333333333331"/>
    <n v="1.6735678098207327"/>
    <n v="138.27000000000001"/>
    <x v="1"/>
  </r>
  <r>
    <d v="2024-06-20T00:00:00"/>
    <x v="1"/>
    <s v="Instagram"/>
    <s v="Carousel"/>
    <s v="Gen X"/>
    <n v="575"/>
    <n v="10"/>
    <n v="0"/>
    <n v="15.89"/>
    <n v="0"/>
    <n v="1.7391304347826087E-2"/>
    <n v="0"/>
    <n v="1.589"/>
    <n v="0"/>
    <n v="0"/>
    <n v="-15.89"/>
    <x v="1"/>
  </r>
  <r>
    <d v="2024-06-20T00:00:00"/>
    <x v="1"/>
    <s v="TikTok"/>
    <s v="Video"/>
    <s v="Gen Z"/>
    <n v="11630"/>
    <n v="282"/>
    <n v="35"/>
    <n v="252.45"/>
    <n v="1957.69"/>
    <n v="2.4247635425623387E-2"/>
    <n v="0.12411347517730496"/>
    <n v="0.89521276595744681"/>
    <n v="7.2128571428571426"/>
    <n v="7.7547633194692027"/>
    <n v="1705.24"/>
    <x v="0"/>
  </r>
  <r>
    <d v="2024-06-20T00:00:00"/>
    <x v="1"/>
    <s v="TikTok"/>
    <s v="Video"/>
    <s v="Millennials"/>
    <n v="1759"/>
    <n v="61"/>
    <n v="4"/>
    <n v="40.01"/>
    <n v="318.08999999999997"/>
    <n v="3.4678794769755543E-2"/>
    <n v="6.5573770491803282E-2"/>
    <n v="0.65590163934426227"/>
    <n v="10.0025"/>
    <n v="7.9502624343914023"/>
    <n v="278.08"/>
    <x v="0"/>
  </r>
  <r>
    <d v="2024-06-20T00:00:00"/>
    <x v="1"/>
    <s v="TikTok"/>
    <s v="Video"/>
    <s v="Gen X"/>
    <n v="568"/>
    <n v="12"/>
    <n v="1"/>
    <n v="16.03"/>
    <n v="50.11"/>
    <n v="2.1126760563380281E-2"/>
    <n v="8.3333333333333329E-2"/>
    <n v="1.3358333333333334"/>
    <n v="16.03"/>
    <n v="3.1260137242669992"/>
    <n v="34.08"/>
    <x v="1"/>
  </r>
  <r>
    <d v="2024-06-20T00:00:00"/>
    <x v="1"/>
    <s v="TikTok"/>
    <s v="Image"/>
    <s v="Gen Z"/>
    <n v="8402"/>
    <n v="142"/>
    <n v="1"/>
    <n v="86"/>
    <n v="80.540000000000006"/>
    <n v="1.6900737919542965E-2"/>
    <n v="7.0422535211267607E-3"/>
    <n v="0.60563380281690138"/>
    <n v="86"/>
    <n v="0.93651162790697684"/>
    <n v="-5.4599999999999937"/>
    <x v="1"/>
  </r>
  <r>
    <d v="2024-06-20T00:00:00"/>
    <x v="1"/>
    <s v="TikTok"/>
    <s v="Image"/>
    <s v="Millennials"/>
    <n v="1227"/>
    <n v="20"/>
    <n v="0"/>
    <n v="34.049999999999997"/>
    <n v="0"/>
    <n v="1.6299918500407497E-2"/>
    <n v="0"/>
    <n v="1.7024999999999999"/>
    <n v="0"/>
    <n v="0"/>
    <n v="-34.049999999999997"/>
    <x v="1"/>
  </r>
  <r>
    <d v="2024-06-20T00:00:00"/>
    <x v="1"/>
    <s v="TikTok"/>
    <s v="Image"/>
    <s v="Gen X"/>
    <n v="577"/>
    <n v="11"/>
    <n v="0"/>
    <n v="9.61"/>
    <n v="0"/>
    <n v="1.9064124783362217E-2"/>
    <n v="0"/>
    <n v="0.87363636363636354"/>
    <n v="0"/>
    <n v="0"/>
    <n v="-9.61"/>
    <x v="1"/>
  </r>
  <r>
    <d v="2024-06-20T00:00:00"/>
    <x v="1"/>
    <s v="TikTok"/>
    <s v="Carousel"/>
    <s v="Gen Z"/>
    <n v="5719"/>
    <n v="116"/>
    <n v="4"/>
    <n v="143.37"/>
    <n v="342.96"/>
    <n v="2.0283266305298128E-2"/>
    <n v="3.4482758620689655E-2"/>
    <n v="1.235948275862069"/>
    <n v="35.842500000000001"/>
    <n v="2.3921322452395897"/>
    <n v="199.58999999999997"/>
    <x v="1"/>
  </r>
  <r>
    <d v="2024-06-20T00:00:00"/>
    <x v="1"/>
    <s v="TikTok"/>
    <s v="Carousel"/>
    <s v="Millennials"/>
    <n v="854"/>
    <n v="15"/>
    <n v="0"/>
    <n v="22.53"/>
    <n v="0"/>
    <n v="1.7564402810304448E-2"/>
    <n v="0"/>
    <n v="1.502"/>
    <n v="0"/>
    <n v="0"/>
    <n v="-22.53"/>
    <x v="1"/>
  </r>
  <r>
    <d v="2024-06-20T00:00:00"/>
    <x v="1"/>
    <s v="TikTok"/>
    <s v="Carousel"/>
    <s v="Gen X"/>
    <n v="899"/>
    <n v="10"/>
    <n v="0"/>
    <n v="11.2"/>
    <n v="0"/>
    <n v="1.1123470522803115E-2"/>
    <n v="0"/>
    <n v="1.1199999999999999"/>
    <n v="0"/>
    <n v="0"/>
    <n v="-11.2"/>
    <x v="1"/>
  </r>
  <r>
    <d v="2024-06-20T00:00:00"/>
    <x v="1"/>
    <s v="Facebook"/>
    <s v="Video"/>
    <s v="Gen Z"/>
    <n v="1621"/>
    <n v="64"/>
    <n v="3"/>
    <n v="41.84"/>
    <n v="286.91000000000003"/>
    <n v="3.9481801357186923E-2"/>
    <n v="4.6875E-2"/>
    <n v="0.65375000000000005"/>
    <n v="13.946666666666667"/>
    <n v="6.8573135755258123"/>
    <n v="245.07000000000002"/>
    <x v="0"/>
  </r>
  <r>
    <d v="2024-06-20T00:00:00"/>
    <x v="1"/>
    <s v="Facebook"/>
    <s v="Video"/>
    <s v="Millennials"/>
    <n v="4250"/>
    <n v="162"/>
    <n v="18"/>
    <n v="106.97"/>
    <n v="1108.93"/>
    <n v="3.8117647058823527E-2"/>
    <n v="0.1111111111111111"/>
    <n v="0.66030864197530859"/>
    <n v="5.9427777777777777"/>
    <n v="10.366738337851736"/>
    <n v="1001.96"/>
    <x v="0"/>
  </r>
  <r>
    <d v="2024-06-20T00:00:00"/>
    <x v="1"/>
    <s v="Facebook"/>
    <s v="Video"/>
    <s v="Gen X"/>
    <n v="2511"/>
    <n v="65"/>
    <n v="6"/>
    <n v="73.58"/>
    <n v="403.06"/>
    <n v="2.5886101154918358E-2"/>
    <n v="9.2307692307692313E-2"/>
    <n v="1.1319999999999999"/>
    <n v="12.263333333333334"/>
    <n v="5.4778472410981243"/>
    <n v="329.48"/>
    <x v="0"/>
  </r>
  <r>
    <d v="2024-06-20T00:00:00"/>
    <x v="1"/>
    <s v="Facebook"/>
    <s v="Image"/>
    <s v="Gen Z"/>
    <n v="2933"/>
    <n v="30"/>
    <n v="1"/>
    <n v="70.510000000000005"/>
    <n v="76.540000000000006"/>
    <n v="1.0228435049437436E-2"/>
    <n v="3.3333333333333333E-2"/>
    <n v="2.3503333333333334"/>
    <n v="70.510000000000005"/>
    <n v="1.0855197844277407"/>
    <n v="6.0300000000000011"/>
    <x v="1"/>
  </r>
  <r>
    <d v="2024-06-20T00:00:00"/>
    <x v="1"/>
    <s v="Facebook"/>
    <s v="Image"/>
    <s v="Millennials"/>
    <n v="8590"/>
    <n v="93"/>
    <n v="1"/>
    <n v="208.37"/>
    <n v="97.81"/>
    <n v="1.0826542491268918E-2"/>
    <n v="1.0752688172043012E-2"/>
    <n v="2.2405376344086023"/>
    <n v="208.37"/>
    <n v="0.46940538465230119"/>
    <n v="-110.56"/>
    <x v="1"/>
  </r>
  <r>
    <d v="2024-06-20T00:00:00"/>
    <x v="1"/>
    <s v="Facebook"/>
    <s v="Image"/>
    <s v="Gen X"/>
    <n v="2007"/>
    <n v="16"/>
    <n v="0"/>
    <n v="46.81"/>
    <n v="0"/>
    <n v="7.9720976581963126E-3"/>
    <n v="0"/>
    <n v="2.9256250000000001"/>
    <n v="0"/>
    <n v="0"/>
    <n v="-46.81"/>
    <x v="1"/>
  </r>
  <r>
    <d v="2024-06-20T00:00:00"/>
    <x v="1"/>
    <s v="Facebook"/>
    <s v="Carousel"/>
    <s v="Gen Z"/>
    <n v="1160"/>
    <n v="24"/>
    <n v="0"/>
    <n v="18.22"/>
    <n v="0"/>
    <n v="2.0689655172413793E-2"/>
    <n v="0"/>
    <n v="0.75916666666666666"/>
    <n v="0"/>
    <n v="0"/>
    <n v="-18.22"/>
    <x v="1"/>
  </r>
  <r>
    <d v="2024-06-20T00:00:00"/>
    <x v="1"/>
    <s v="Facebook"/>
    <s v="Carousel"/>
    <s v="Millennials"/>
    <n v="6575"/>
    <n v="90"/>
    <n v="5"/>
    <n v="138.82"/>
    <n v="396.44"/>
    <n v="1.3688212927756654E-2"/>
    <n v="5.5555555555555552E-2"/>
    <n v="1.5424444444444443"/>
    <n v="27.763999999999999"/>
    <n v="2.8557844690966721"/>
    <n v="257.62"/>
    <x v="1"/>
  </r>
  <r>
    <d v="2024-06-20T00:00:00"/>
    <x v="1"/>
    <s v="Facebook"/>
    <s v="Carousel"/>
    <s v="Gen X"/>
    <n v="3844"/>
    <n v="107"/>
    <n v="6"/>
    <n v="43.32"/>
    <n v="311.77999999999997"/>
    <n v="2.7835587929240374E-2"/>
    <n v="5.6074766355140186E-2"/>
    <n v="0.40485981308411217"/>
    <n v="7.22"/>
    <n v="7.1971375807940898"/>
    <n v="268.45999999999998"/>
    <x v="0"/>
  </r>
  <r>
    <d v="2024-06-21T00:00:00"/>
    <x v="1"/>
    <s v="Instagram"/>
    <s v="Video"/>
    <s v="Gen Z"/>
    <n v="3633"/>
    <n v="133"/>
    <n v="9"/>
    <n v="86.12"/>
    <n v="871.94"/>
    <n v="3.6608863198458574E-2"/>
    <n v="6.7669172932330823E-2"/>
    <n v="0.64751879699248127"/>
    <n v="9.568888888888889"/>
    <n v="10.124709707385044"/>
    <n v="785.82"/>
    <x v="0"/>
  </r>
  <r>
    <d v="2024-06-21T00:00:00"/>
    <x v="1"/>
    <s v="Instagram"/>
    <s v="Video"/>
    <s v="Millennials"/>
    <n v="2672"/>
    <n v="101"/>
    <n v="10"/>
    <n v="34.81"/>
    <n v="587.98"/>
    <n v="3.779940119760479E-2"/>
    <n v="9.9009900990099015E-2"/>
    <n v="0.34465346534653468"/>
    <n v="3.4810000000000003"/>
    <n v="16.891123240448145"/>
    <n v="553.17000000000007"/>
    <x v="0"/>
  </r>
  <r>
    <d v="2024-06-21T00:00:00"/>
    <x v="1"/>
    <s v="Instagram"/>
    <s v="Video"/>
    <s v="Gen X"/>
    <n v="733"/>
    <n v="16"/>
    <n v="2"/>
    <n v="15.55"/>
    <n v="133.11000000000001"/>
    <n v="2.1828103683492497E-2"/>
    <n v="0.125"/>
    <n v="0.97187500000000004"/>
    <n v="7.7750000000000004"/>
    <n v="8.5601286173633451"/>
    <n v="117.56000000000002"/>
    <x v="0"/>
  </r>
  <r>
    <d v="2024-06-21T00:00:00"/>
    <x v="1"/>
    <s v="Instagram"/>
    <s v="Image"/>
    <s v="Gen Z"/>
    <n v="4185"/>
    <n v="53"/>
    <n v="1"/>
    <n v="116.52"/>
    <n v="83.51"/>
    <n v="1.2664277180406212E-2"/>
    <n v="1.8867924528301886E-2"/>
    <n v="2.1984905660377358"/>
    <n v="116.52"/>
    <n v="0.71670099553724687"/>
    <n v="-33.009999999999991"/>
    <x v="1"/>
  </r>
  <r>
    <d v="2024-06-21T00:00:00"/>
    <x v="1"/>
    <s v="Instagram"/>
    <s v="Image"/>
    <s v="Millennials"/>
    <n v="3683"/>
    <n v="61"/>
    <n v="2"/>
    <n v="58.71"/>
    <n v="152.87"/>
    <n v="1.6562584849307629E-2"/>
    <n v="3.2786885245901641E-2"/>
    <n v="0.96245901639344267"/>
    <n v="29.355"/>
    <n v="2.6038153636518482"/>
    <n v="94.16"/>
    <x v="1"/>
  </r>
  <r>
    <d v="2024-06-21T00:00:00"/>
    <x v="1"/>
    <s v="Instagram"/>
    <s v="Image"/>
    <s v="Gen X"/>
    <n v="614"/>
    <n v="6"/>
    <n v="0"/>
    <n v="9.65"/>
    <n v="0"/>
    <n v="9.7719869706840382E-3"/>
    <n v="0"/>
    <n v="1.6083333333333334"/>
    <n v="0"/>
    <n v="0"/>
    <n v="-9.65"/>
    <x v="1"/>
  </r>
  <r>
    <d v="2024-06-21T00:00:00"/>
    <x v="1"/>
    <s v="Instagram"/>
    <s v="Carousel"/>
    <s v="Gen Z"/>
    <n v="5504"/>
    <n v="126"/>
    <n v="4"/>
    <n v="72.459999999999994"/>
    <n v="373.89"/>
    <n v="2.2892441860465115E-2"/>
    <n v="3.1746031746031744E-2"/>
    <n v="0.57507936507936508"/>
    <n v="18.114999999999998"/>
    <n v="5.1599503174165058"/>
    <n v="301.43"/>
    <x v="0"/>
  </r>
  <r>
    <d v="2024-06-21T00:00:00"/>
    <x v="1"/>
    <s v="Instagram"/>
    <s v="Carousel"/>
    <s v="Millennials"/>
    <n v="6174"/>
    <n v="157"/>
    <n v="8"/>
    <n v="168.64"/>
    <n v="687.13"/>
    <n v="2.5429219306770327E-2"/>
    <n v="5.0955414012738856E-2"/>
    <n v="1.0741401273885349"/>
    <n v="21.08"/>
    <n v="4.0745374762808355"/>
    <n v="518.49"/>
    <x v="0"/>
  </r>
  <r>
    <d v="2024-06-21T00:00:00"/>
    <x v="1"/>
    <s v="Instagram"/>
    <s v="Carousel"/>
    <s v="Gen X"/>
    <n v="993"/>
    <n v="26"/>
    <n v="0"/>
    <n v="20.329999999999998"/>
    <n v="0"/>
    <n v="2.6183282980866064E-2"/>
    <n v="0"/>
    <n v="0.78192307692307683"/>
    <n v="0"/>
    <n v="0"/>
    <n v="-20.329999999999998"/>
    <x v="1"/>
  </r>
  <r>
    <d v="2024-06-21T00:00:00"/>
    <x v="1"/>
    <s v="TikTok"/>
    <s v="Video"/>
    <s v="Gen Z"/>
    <n v="10860"/>
    <n v="231"/>
    <n v="30"/>
    <n v="291.60000000000002"/>
    <n v="2749.3"/>
    <n v="2.1270718232044197E-2"/>
    <n v="0.12987012987012986"/>
    <n v="1.2623376623376625"/>
    <n v="9.7200000000000006"/>
    <n v="9.4283264746227715"/>
    <n v="2457.7000000000003"/>
    <x v="0"/>
  </r>
  <r>
    <d v="2024-06-21T00:00:00"/>
    <x v="1"/>
    <s v="TikTok"/>
    <s v="Video"/>
    <s v="Millennials"/>
    <n v="1303"/>
    <n v="26"/>
    <n v="2"/>
    <n v="21.09"/>
    <n v="143.18"/>
    <n v="1.9953952417498082E-2"/>
    <n v="7.6923076923076927E-2"/>
    <n v="0.81115384615384611"/>
    <n v="10.545"/>
    <n v="6.7889995258416311"/>
    <n v="122.09"/>
    <x v="0"/>
  </r>
  <r>
    <d v="2024-06-21T00:00:00"/>
    <x v="1"/>
    <s v="TikTok"/>
    <s v="Video"/>
    <s v="Gen X"/>
    <n v="321"/>
    <n v="15"/>
    <n v="1"/>
    <n v="9.33"/>
    <n v="84.44"/>
    <n v="4.6728971962616821E-2"/>
    <n v="6.6666666666666666E-2"/>
    <n v="0.622"/>
    <n v="9.33"/>
    <n v="9.05037513397642"/>
    <n v="75.11"/>
    <x v="0"/>
  </r>
  <r>
    <d v="2024-06-21T00:00:00"/>
    <x v="1"/>
    <s v="TikTok"/>
    <s v="Image"/>
    <s v="Gen Z"/>
    <n v="12348"/>
    <n v="241"/>
    <n v="10"/>
    <n v="305.57"/>
    <n v="966.87"/>
    <n v="1.9517330741820538E-2"/>
    <n v="4.1493775933609957E-2"/>
    <n v="1.2679253112033195"/>
    <n v="30.556999999999999"/>
    <n v="3.1641522400759237"/>
    <n v="661.3"/>
    <x v="1"/>
  </r>
  <r>
    <d v="2024-06-21T00:00:00"/>
    <x v="1"/>
    <s v="TikTok"/>
    <s v="Image"/>
    <s v="Millennials"/>
    <n v="769"/>
    <n v="7"/>
    <n v="0"/>
    <n v="16.53"/>
    <n v="0"/>
    <n v="9.1027308192457735E-3"/>
    <n v="0"/>
    <n v="2.3614285714285717"/>
    <n v="0"/>
    <n v="0"/>
    <n v="-16.53"/>
    <x v="1"/>
  </r>
  <r>
    <d v="2024-06-21T00:00:00"/>
    <x v="1"/>
    <s v="TikTok"/>
    <s v="Image"/>
    <s v="Gen X"/>
    <n v="596"/>
    <n v="3"/>
    <n v="0"/>
    <n v="6.22"/>
    <n v="0"/>
    <n v="5.0335570469798654E-3"/>
    <n v="0"/>
    <n v="2.0733333333333333"/>
    <n v="0"/>
    <n v="0"/>
    <n v="-6.22"/>
    <x v="1"/>
  </r>
  <r>
    <d v="2024-06-21T00:00:00"/>
    <x v="1"/>
    <s v="TikTok"/>
    <s v="Carousel"/>
    <s v="Gen Z"/>
    <n v="7408"/>
    <n v="183"/>
    <n v="5"/>
    <n v="107.47"/>
    <n v="356.14"/>
    <n v="2.4703023758099352E-2"/>
    <n v="2.7322404371584699E-2"/>
    <n v="0.5872677595628415"/>
    <n v="21.494"/>
    <n v="3.3138550293105054"/>
    <n v="248.67"/>
    <x v="1"/>
  </r>
  <r>
    <d v="2024-06-21T00:00:00"/>
    <x v="1"/>
    <s v="TikTok"/>
    <s v="Carousel"/>
    <s v="Millennials"/>
    <n v="1992"/>
    <n v="44"/>
    <n v="1"/>
    <n v="51.11"/>
    <n v="64.97"/>
    <n v="2.2088353413654619E-2"/>
    <n v="2.2727272727272728E-2"/>
    <n v="1.1615909090909091"/>
    <n v="51.11"/>
    <n v="1.2711798082567012"/>
    <n v="13.86"/>
    <x v="1"/>
  </r>
  <r>
    <d v="2024-06-21T00:00:00"/>
    <x v="1"/>
    <s v="TikTok"/>
    <s v="Carousel"/>
    <s v="Gen X"/>
    <n v="240"/>
    <n v="5"/>
    <n v="0"/>
    <n v="6.84"/>
    <n v="0"/>
    <n v="2.0833333333333332E-2"/>
    <n v="0"/>
    <n v="1.3679999999999999"/>
    <n v="0"/>
    <n v="0"/>
    <n v="-6.84"/>
    <x v="1"/>
  </r>
  <r>
    <d v="2024-06-21T00:00:00"/>
    <x v="1"/>
    <s v="Facebook"/>
    <s v="Video"/>
    <s v="Gen Z"/>
    <n v="2653"/>
    <n v="122"/>
    <n v="13"/>
    <n v="75.47"/>
    <n v="1030.54"/>
    <n v="4.5985676592536752E-2"/>
    <n v="0.10655737704918032"/>
    <n v="0.61860655737704917"/>
    <n v="5.8053846153846154"/>
    <n v="13.654962236650324"/>
    <n v="955.06999999999994"/>
    <x v="0"/>
  </r>
  <r>
    <d v="2024-06-21T00:00:00"/>
    <x v="1"/>
    <s v="Facebook"/>
    <s v="Video"/>
    <s v="Millennials"/>
    <n v="6602"/>
    <n v="291"/>
    <n v="23"/>
    <n v="91.42"/>
    <n v="1696.81"/>
    <n v="4.4077552256891854E-2"/>
    <n v="7.903780068728522E-2"/>
    <n v="0.3141580756013746"/>
    <n v="3.9747826086956524"/>
    <n v="18.560599431196675"/>
    <n v="1605.3899999999999"/>
    <x v="0"/>
  </r>
  <r>
    <d v="2024-06-21T00:00:00"/>
    <x v="1"/>
    <s v="Facebook"/>
    <s v="Video"/>
    <s v="Gen X"/>
    <n v="5416"/>
    <n v="201"/>
    <n v="28"/>
    <n v="140.52000000000001"/>
    <n v="2747.57"/>
    <n v="3.7112259970457903E-2"/>
    <n v="0.13930348258706468"/>
    <n v="0.69910447761194039"/>
    <n v="5.0185714285714287"/>
    <n v="19.552875035582122"/>
    <n v="2607.0500000000002"/>
    <x v="0"/>
  </r>
  <r>
    <d v="2024-06-21T00:00:00"/>
    <x v="1"/>
    <s v="Facebook"/>
    <s v="Image"/>
    <s v="Gen Z"/>
    <n v="2610"/>
    <n v="48"/>
    <n v="0"/>
    <n v="71.739999999999995"/>
    <n v="0"/>
    <n v="1.8390804597701149E-2"/>
    <n v="0"/>
    <n v="1.4945833333333332"/>
    <n v="0"/>
    <n v="0"/>
    <n v="-71.739999999999995"/>
    <x v="1"/>
  </r>
  <r>
    <d v="2024-06-21T00:00:00"/>
    <x v="1"/>
    <s v="Facebook"/>
    <s v="Image"/>
    <s v="Millennials"/>
    <n v="6796"/>
    <n v="88"/>
    <n v="1"/>
    <n v="103.18"/>
    <n v="56.24"/>
    <n v="1.2948793407886992E-2"/>
    <n v="1.1363636363636364E-2"/>
    <n v="1.1725000000000001"/>
    <n v="103.18"/>
    <n v="0.54506687342508231"/>
    <n v="-46.940000000000005"/>
    <x v="1"/>
  </r>
  <r>
    <d v="2024-06-21T00:00:00"/>
    <x v="1"/>
    <s v="Facebook"/>
    <s v="Image"/>
    <s v="Gen X"/>
    <n v="4579"/>
    <n v="25"/>
    <n v="0"/>
    <n v="104.34"/>
    <n v="0"/>
    <n v="5.4597073596855212E-3"/>
    <n v="0"/>
    <n v="4.1736000000000004"/>
    <n v="0"/>
    <n v="0"/>
    <n v="-104.34"/>
    <x v="1"/>
  </r>
  <r>
    <d v="2024-06-21T00:00:00"/>
    <x v="1"/>
    <s v="Facebook"/>
    <s v="Carousel"/>
    <s v="Gen Z"/>
    <n v="2105"/>
    <n v="59"/>
    <n v="2"/>
    <n v="58.57"/>
    <n v="149.76"/>
    <n v="2.8028503562945367E-2"/>
    <n v="3.3898305084745763E-2"/>
    <n v="0.99271186440677972"/>
    <n v="29.285"/>
    <n v="2.5569404131808091"/>
    <n v="91.19"/>
    <x v="1"/>
  </r>
  <r>
    <d v="2024-06-21T00:00:00"/>
    <x v="1"/>
    <s v="Facebook"/>
    <s v="Carousel"/>
    <s v="Millennials"/>
    <n v="9788"/>
    <n v="148"/>
    <n v="11"/>
    <n v="101.78"/>
    <n v="751.61"/>
    <n v="1.5120555782590927E-2"/>
    <n v="7.4324324324324328E-2"/>
    <n v="0.68770270270270273"/>
    <n v="9.252727272727272"/>
    <n v="7.3846531735114951"/>
    <n v="649.83000000000004"/>
    <x v="0"/>
  </r>
  <r>
    <d v="2024-06-21T00:00:00"/>
    <x v="1"/>
    <s v="Facebook"/>
    <s v="Carousel"/>
    <s v="Gen X"/>
    <n v="5659"/>
    <n v="141"/>
    <n v="5"/>
    <n v="141.75"/>
    <n v="476.91"/>
    <n v="2.4916062908641103E-2"/>
    <n v="3.5460992907801421E-2"/>
    <n v="1.0053191489361701"/>
    <n v="28.35"/>
    <n v="3.3644444444444446"/>
    <n v="335.16"/>
    <x v="1"/>
  </r>
  <r>
    <d v="2024-06-22T00:00:00"/>
    <x v="1"/>
    <s v="Instagram"/>
    <s v="Video"/>
    <s v="Gen Z"/>
    <n v="5039"/>
    <n v="246"/>
    <n v="25"/>
    <n v="101.8"/>
    <n v="1647.91"/>
    <n v="4.8819210160746182E-2"/>
    <n v="0.1016260162601626"/>
    <n v="0.41382113821138211"/>
    <n v="4.0720000000000001"/>
    <n v="16.187721021611004"/>
    <n v="1546.1100000000001"/>
    <x v="0"/>
  </r>
  <r>
    <d v="2024-06-22T00:00:00"/>
    <x v="1"/>
    <s v="Instagram"/>
    <s v="Video"/>
    <s v="Millennials"/>
    <n v="3497"/>
    <n v="72"/>
    <n v="5"/>
    <n v="66.599999999999994"/>
    <n v="299.49"/>
    <n v="2.0589076351158135E-2"/>
    <n v="6.9444444444444448E-2"/>
    <n v="0.92499999999999993"/>
    <n v="13.319999999999999"/>
    <n v="4.4968468468468474"/>
    <n v="232.89000000000001"/>
    <x v="0"/>
  </r>
  <r>
    <d v="2024-06-22T00:00:00"/>
    <x v="1"/>
    <s v="Instagram"/>
    <s v="Video"/>
    <s v="Gen X"/>
    <n v="120"/>
    <n v="4"/>
    <n v="0"/>
    <n v="3.45"/>
    <n v="0"/>
    <n v="3.3333333333333333E-2"/>
    <n v="0"/>
    <n v="0.86250000000000004"/>
    <n v="0"/>
    <n v="0"/>
    <n v="-3.45"/>
    <x v="1"/>
  </r>
  <r>
    <d v="2024-06-22T00:00:00"/>
    <x v="1"/>
    <s v="Instagram"/>
    <s v="Image"/>
    <s v="Gen Z"/>
    <n v="5297"/>
    <n v="30"/>
    <n v="1"/>
    <n v="64.849999999999994"/>
    <n v="83.49"/>
    <n v="5.6635831602794033E-3"/>
    <n v="3.3333333333333333E-2"/>
    <n v="2.1616666666666666"/>
    <n v="64.849999999999994"/>
    <n v="1.2874325366229762"/>
    <n v="18.64"/>
    <x v="1"/>
  </r>
  <r>
    <d v="2024-06-22T00:00:00"/>
    <x v="1"/>
    <s v="Instagram"/>
    <s v="Image"/>
    <s v="Millennials"/>
    <n v="3269"/>
    <n v="53"/>
    <n v="1"/>
    <n v="80.63"/>
    <n v="61.64"/>
    <n v="1.6212909146527989E-2"/>
    <n v="1.8867924528301886E-2"/>
    <n v="1.5213207547169811"/>
    <n v="80.63"/>
    <n v="0.76447972218777138"/>
    <n v="-18.989999999999995"/>
    <x v="1"/>
  </r>
  <r>
    <d v="2024-06-22T00:00:00"/>
    <x v="1"/>
    <s v="Instagram"/>
    <s v="Image"/>
    <s v="Gen X"/>
    <n v="267"/>
    <n v="2"/>
    <n v="0"/>
    <n v="3.63"/>
    <n v="0"/>
    <n v="7.4906367041198503E-3"/>
    <n v="0"/>
    <n v="1.8149999999999999"/>
    <n v="0"/>
    <n v="0"/>
    <n v="-3.63"/>
    <x v="1"/>
  </r>
  <r>
    <d v="2024-06-22T00:00:00"/>
    <x v="1"/>
    <s v="Instagram"/>
    <s v="Carousel"/>
    <s v="Gen Z"/>
    <n v="4822"/>
    <n v="67"/>
    <n v="4"/>
    <n v="115.78"/>
    <n v="222.53"/>
    <n v="1.3894649523019494E-2"/>
    <n v="5.9701492537313432E-2"/>
    <n v="1.7280597014925374"/>
    <n v="28.945"/>
    <n v="1.9220072551390568"/>
    <n v="106.75"/>
    <x v="1"/>
  </r>
  <r>
    <d v="2024-06-22T00:00:00"/>
    <x v="1"/>
    <s v="Instagram"/>
    <s v="Carousel"/>
    <s v="Millennials"/>
    <n v="3559"/>
    <n v="54"/>
    <n v="3"/>
    <n v="85.08"/>
    <n v="249.93"/>
    <n v="1.5172801348693454E-2"/>
    <n v="5.5555555555555552E-2"/>
    <n v="1.5755555555555556"/>
    <n v="28.36"/>
    <n v="2.9375881523272214"/>
    <n v="164.85000000000002"/>
    <x v="1"/>
  </r>
  <r>
    <d v="2024-06-22T00:00:00"/>
    <x v="1"/>
    <s v="Instagram"/>
    <s v="Carousel"/>
    <s v="Gen X"/>
    <n v="393"/>
    <n v="9"/>
    <n v="0"/>
    <n v="6.42"/>
    <n v="0"/>
    <n v="2.2900763358778626E-2"/>
    <n v="0"/>
    <n v="0.71333333333333337"/>
    <n v="0"/>
    <n v="0"/>
    <n v="-6.42"/>
    <x v="1"/>
  </r>
  <r>
    <d v="2024-06-22T00:00:00"/>
    <x v="1"/>
    <s v="TikTok"/>
    <s v="Video"/>
    <s v="Gen Z"/>
    <n v="8752"/>
    <n v="332"/>
    <n v="32"/>
    <n v="122.7"/>
    <n v="1824.99"/>
    <n v="3.793418647166362E-2"/>
    <n v="9.6385542168674704E-2"/>
    <n v="0.36957831325301205"/>
    <n v="3.8343750000000001"/>
    <n v="14.873594132029339"/>
    <n v="1702.29"/>
    <x v="0"/>
  </r>
  <r>
    <d v="2024-06-22T00:00:00"/>
    <x v="1"/>
    <s v="TikTok"/>
    <s v="Video"/>
    <s v="Millennials"/>
    <n v="831"/>
    <n v="32"/>
    <n v="1"/>
    <n v="24.54"/>
    <n v="57.36"/>
    <n v="3.8507821901323708E-2"/>
    <n v="3.125E-2"/>
    <n v="0.76687499999999997"/>
    <n v="24.54"/>
    <n v="2.3374083129584351"/>
    <n v="32.82"/>
    <x v="1"/>
  </r>
  <r>
    <d v="2024-06-22T00:00:00"/>
    <x v="1"/>
    <s v="TikTok"/>
    <s v="Video"/>
    <s v="Gen X"/>
    <n v="363"/>
    <n v="7"/>
    <n v="0"/>
    <n v="7.63"/>
    <n v="0"/>
    <n v="1.928374655647383E-2"/>
    <n v="0"/>
    <n v="1.0900000000000001"/>
    <n v="0"/>
    <n v="0"/>
    <n v="-7.63"/>
    <x v="1"/>
  </r>
  <r>
    <d v="2024-06-22T00:00:00"/>
    <x v="1"/>
    <s v="TikTok"/>
    <s v="Image"/>
    <s v="Gen Z"/>
    <n v="7930"/>
    <n v="113"/>
    <n v="4"/>
    <n v="218.94"/>
    <n v="302.02"/>
    <n v="1.4249684741488021E-2"/>
    <n v="3.5398230088495575E-2"/>
    <n v="1.9375221238938052"/>
    <n v="54.734999999999999"/>
    <n v="1.3794646935233397"/>
    <n v="83.079999999999984"/>
    <x v="1"/>
  </r>
  <r>
    <d v="2024-06-22T00:00:00"/>
    <x v="1"/>
    <s v="TikTok"/>
    <s v="Image"/>
    <s v="Millennials"/>
    <n v="1608"/>
    <n v="30"/>
    <n v="0"/>
    <n v="44.11"/>
    <n v="0"/>
    <n v="1.8656716417910446E-2"/>
    <n v="0"/>
    <n v="1.4703333333333333"/>
    <n v="0"/>
    <n v="0"/>
    <n v="-44.11"/>
    <x v="1"/>
  </r>
  <r>
    <d v="2024-06-22T00:00:00"/>
    <x v="1"/>
    <s v="TikTok"/>
    <s v="Image"/>
    <s v="Gen X"/>
    <n v="602"/>
    <n v="8"/>
    <n v="0"/>
    <n v="13.14"/>
    <n v="0"/>
    <n v="1.3289036544850499E-2"/>
    <n v="0"/>
    <n v="1.6425000000000001"/>
    <n v="0"/>
    <n v="0"/>
    <n v="-13.14"/>
    <x v="1"/>
  </r>
  <r>
    <d v="2024-06-22T00:00:00"/>
    <x v="1"/>
    <s v="TikTok"/>
    <s v="Carousel"/>
    <s v="Gen Z"/>
    <n v="5223"/>
    <n v="142"/>
    <n v="3"/>
    <n v="147.77000000000001"/>
    <n v="276.97000000000003"/>
    <n v="2.7187440168485545E-2"/>
    <n v="2.1126760563380281E-2"/>
    <n v="1.0406338028169015"/>
    <n v="49.256666666666668"/>
    <n v="1.8743317317452799"/>
    <n v="129.20000000000002"/>
    <x v="1"/>
  </r>
  <r>
    <d v="2024-06-22T00:00:00"/>
    <x v="1"/>
    <s v="TikTok"/>
    <s v="Carousel"/>
    <s v="Millennials"/>
    <n v="822"/>
    <n v="13"/>
    <n v="0"/>
    <n v="21.11"/>
    <n v="0"/>
    <n v="1.5815085158150853E-2"/>
    <n v="0"/>
    <n v="1.6238461538461537"/>
    <n v="0"/>
    <n v="0"/>
    <n v="-21.11"/>
    <x v="1"/>
  </r>
  <r>
    <d v="2024-06-22T00:00:00"/>
    <x v="1"/>
    <s v="TikTok"/>
    <s v="Carousel"/>
    <s v="Gen X"/>
    <n v="636"/>
    <n v="10"/>
    <n v="0"/>
    <n v="9.67"/>
    <n v="0"/>
    <n v="1.5723270440251572E-2"/>
    <n v="0"/>
    <n v="0.96699999999999997"/>
    <n v="0"/>
    <n v="0"/>
    <n v="-9.67"/>
    <x v="1"/>
  </r>
  <r>
    <d v="2024-06-22T00:00:00"/>
    <x v="1"/>
    <s v="Facebook"/>
    <s v="Video"/>
    <s v="Gen Z"/>
    <n v="2468"/>
    <n v="67"/>
    <n v="9"/>
    <n v="29.44"/>
    <n v="769.41"/>
    <n v="2.7147487844408427E-2"/>
    <n v="0.13432835820895522"/>
    <n v="0.43940298507462688"/>
    <n v="3.2711111111111113"/>
    <n v="26.134850543478258"/>
    <n v="739.96999999999991"/>
    <x v="0"/>
  </r>
  <r>
    <d v="2024-06-22T00:00:00"/>
    <x v="1"/>
    <s v="Facebook"/>
    <s v="Video"/>
    <s v="Millennials"/>
    <n v="7824"/>
    <n v="332"/>
    <n v="22"/>
    <n v="145.13999999999999"/>
    <n v="1226.3399999999999"/>
    <n v="4.2433537832310839E-2"/>
    <n v="6.6265060240963861E-2"/>
    <n v="0.43716867469879511"/>
    <n v="6.5972727272727267"/>
    <n v="8.4493592393551058"/>
    <n v="1081.1999999999998"/>
    <x v="0"/>
  </r>
  <r>
    <d v="2024-06-22T00:00:00"/>
    <x v="1"/>
    <s v="Facebook"/>
    <s v="Video"/>
    <s v="Gen X"/>
    <n v="4946"/>
    <n v="125"/>
    <n v="7"/>
    <n v="83.29"/>
    <n v="568.47"/>
    <n v="2.5272947836635664E-2"/>
    <n v="5.6000000000000001E-2"/>
    <n v="0.66632000000000002"/>
    <n v="11.898571428571429"/>
    <n v="6.8251890983311316"/>
    <n v="485.18"/>
    <x v="0"/>
  </r>
  <r>
    <d v="2024-06-22T00:00:00"/>
    <x v="1"/>
    <s v="Facebook"/>
    <s v="Image"/>
    <s v="Gen Z"/>
    <n v="2316"/>
    <n v="41"/>
    <n v="0"/>
    <n v="24.12"/>
    <n v="0"/>
    <n v="1.7702936096718479E-2"/>
    <n v="0"/>
    <n v="0.58829268292682935"/>
    <n v="0"/>
    <n v="0"/>
    <n v="-24.12"/>
    <x v="1"/>
  </r>
  <r>
    <d v="2024-06-22T00:00:00"/>
    <x v="1"/>
    <s v="Facebook"/>
    <s v="Image"/>
    <s v="Millennials"/>
    <n v="7810"/>
    <n v="149"/>
    <n v="3"/>
    <n v="146.4"/>
    <n v="260.73"/>
    <n v="1.9078104993597952E-2"/>
    <n v="2.0134228187919462E-2"/>
    <n v="0.98255033557046989"/>
    <n v="48.800000000000004"/>
    <n v="1.7809426229508196"/>
    <n v="114.33000000000001"/>
    <x v="1"/>
  </r>
  <r>
    <d v="2024-06-22T00:00:00"/>
    <x v="1"/>
    <s v="Facebook"/>
    <s v="Image"/>
    <s v="Gen X"/>
    <n v="5228"/>
    <n v="71"/>
    <n v="0"/>
    <n v="150.01"/>
    <n v="0"/>
    <n v="1.3580719204284622E-2"/>
    <n v="0"/>
    <n v="2.1128169014084506"/>
    <n v="0"/>
    <n v="0"/>
    <n v="-150.01"/>
    <x v="1"/>
  </r>
  <r>
    <d v="2024-06-22T00:00:00"/>
    <x v="1"/>
    <s v="Facebook"/>
    <s v="Carousel"/>
    <s v="Gen Z"/>
    <n v="2784"/>
    <n v="80"/>
    <n v="5"/>
    <n v="53.3"/>
    <n v="467.73"/>
    <n v="2.8735632183908046E-2"/>
    <n v="6.25E-2"/>
    <n v="0.66625000000000001"/>
    <n v="10.66"/>
    <n v="8.7754221388367739"/>
    <n v="414.43"/>
    <x v="0"/>
  </r>
  <r>
    <d v="2024-06-22T00:00:00"/>
    <x v="1"/>
    <s v="Facebook"/>
    <s v="Carousel"/>
    <s v="Millennials"/>
    <n v="10417"/>
    <n v="239"/>
    <n v="13"/>
    <n v="142.87"/>
    <n v="1042.23"/>
    <n v="2.2943265815493906E-2"/>
    <n v="5.4393305439330547E-2"/>
    <n v="0.59778242677824267"/>
    <n v="10.99"/>
    <n v="7.2949534541891232"/>
    <n v="899.36"/>
    <x v="0"/>
  </r>
  <r>
    <d v="2024-06-22T00:00:00"/>
    <x v="1"/>
    <s v="Facebook"/>
    <s v="Carousel"/>
    <s v="Gen X"/>
    <n v="2072"/>
    <n v="24"/>
    <n v="1"/>
    <n v="44.83"/>
    <n v="82.81"/>
    <n v="1.1583011583011582E-2"/>
    <n v="4.1666666666666664E-2"/>
    <n v="1.8679166666666667"/>
    <n v="44.83"/>
    <n v="1.8472005353557888"/>
    <n v="37.980000000000004"/>
    <x v="1"/>
  </r>
  <r>
    <d v="2024-06-23T00:00:00"/>
    <x v="1"/>
    <s v="Instagram"/>
    <s v="Video"/>
    <s v="Gen Z"/>
    <n v="7495"/>
    <n v="345"/>
    <n v="36"/>
    <n v="138.54"/>
    <n v="2761.71"/>
    <n v="4.6030687124749836E-2"/>
    <n v="0.10434782608695652"/>
    <n v="0.40156521739130435"/>
    <n v="3.8483333333333332"/>
    <n v="19.934387180597664"/>
    <n v="2623.17"/>
    <x v="0"/>
  </r>
  <r>
    <d v="2024-06-23T00:00:00"/>
    <x v="1"/>
    <s v="Instagram"/>
    <s v="Video"/>
    <s v="Millennials"/>
    <n v="6982"/>
    <n v="321"/>
    <n v="39"/>
    <n v="80.61"/>
    <n v="2045.65"/>
    <n v="4.5975365224863937E-2"/>
    <n v="0.12149532710280374"/>
    <n v="0.25112149532710282"/>
    <n v="2.0669230769230769"/>
    <n v="25.377124426249846"/>
    <n v="1965.0400000000002"/>
    <x v="0"/>
  </r>
  <r>
    <d v="2024-06-23T00:00:00"/>
    <x v="1"/>
    <s v="Instagram"/>
    <s v="Video"/>
    <s v="Gen X"/>
    <n v="317"/>
    <n v="15"/>
    <n v="1"/>
    <n v="5.66"/>
    <n v="66.849999999999994"/>
    <n v="4.7318611987381701E-2"/>
    <n v="6.6666666666666666E-2"/>
    <n v="0.37733333333333335"/>
    <n v="5.66"/>
    <n v="11.810954063604239"/>
    <n v="61.19"/>
    <x v="0"/>
  </r>
  <r>
    <d v="2024-06-23T00:00:00"/>
    <x v="1"/>
    <s v="Instagram"/>
    <s v="Image"/>
    <s v="Gen Z"/>
    <n v="6478"/>
    <n v="100"/>
    <n v="4"/>
    <n v="76.41"/>
    <n v="372.3"/>
    <n v="1.5436863229391787E-2"/>
    <n v="0.04"/>
    <n v="0.7641"/>
    <n v="19.102499999999999"/>
    <n v="4.8723989006674522"/>
    <n v="295.89"/>
    <x v="0"/>
  </r>
  <r>
    <d v="2024-06-23T00:00:00"/>
    <x v="1"/>
    <s v="Instagram"/>
    <s v="Image"/>
    <s v="Millennials"/>
    <n v="2460"/>
    <n v="19"/>
    <n v="0"/>
    <n v="68.95"/>
    <n v="0"/>
    <n v="7.7235772357723579E-3"/>
    <n v="0"/>
    <n v="3.6289473684210529"/>
    <n v="0"/>
    <n v="0"/>
    <n v="-68.95"/>
    <x v="1"/>
  </r>
  <r>
    <d v="2024-06-23T00:00:00"/>
    <x v="1"/>
    <s v="Instagram"/>
    <s v="Image"/>
    <s v="Gen X"/>
    <n v="545"/>
    <n v="6"/>
    <n v="0"/>
    <n v="7.59"/>
    <n v="0"/>
    <n v="1.1009174311926606E-2"/>
    <n v="0"/>
    <n v="1.2649999999999999"/>
    <n v="0"/>
    <n v="0"/>
    <n v="-7.59"/>
    <x v="1"/>
  </r>
  <r>
    <d v="2024-06-23T00:00:00"/>
    <x v="1"/>
    <s v="Instagram"/>
    <s v="Carousel"/>
    <s v="Gen Z"/>
    <n v="5739"/>
    <n v="91"/>
    <n v="2"/>
    <n v="153.31"/>
    <n v="167.43"/>
    <n v="1.5856420979264679E-2"/>
    <n v="2.197802197802198E-2"/>
    <n v="1.6847252747252748"/>
    <n v="76.655000000000001"/>
    <n v="1.0921009718870263"/>
    <n v="14.120000000000005"/>
    <x v="1"/>
  </r>
  <r>
    <d v="2024-06-23T00:00:00"/>
    <x v="1"/>
    <s v="Instagram"/>
    <s v="Carousel"/>
    <s v="Millennials"/>
    <n v="7052"/>
    <n v="144"/>
    <n v="10"/>
    <n v="190.31"/>
    <n v="865.66"/>
    <n v="2.0419739081111742E-2"/>
    <n v="6.9444444444444448E-2"/>
    <n v="1.3215972222222223"/>
    <n v="19.030999999999999"/>
    <n v="4.548683726551416"/>
    <n v="675.34999999999991"/>
    <x v="0"/>
  </r>
  <r>
    <d v="2024-06-23T00:00:00"/>
    <x v="1"/>
    <s v="Instagram"/>
    <s v="Carousel"/>
    <s v="Gen X"/>
    <n v="649"/>
    <n v="14"/>
    <n v="0"/>
    <n v="14.85"/>
    <n v="0"/>
    <n v="2.1571648690292759E-2"/>
    <n v="0"/>
    <n v="1.0607142857142857"/>
    <n v="0"/>
    <n v="0"/>
    <n v="-14.85"/>
    <x v="1"/>
  </r>
  <r>
    <d v="2024-06-23T00:00:00"/>
    <x v="1"/>
    <s v="TikTok"/>
    <s v="Video"/>
    <s v="Gen Z"/>
    <n v="12320"/>
    <n v="304"/>
    <n v="41"/>
    <n v="182.9"/>
    <n v="4038.82"/>
    <n v="2.4675324675324677E-2"/>
    <n v="0.13486842105263158"/>
    <n v="0.60164473684210529"/>
    <n v="4.4609756097560975"/>
    <n v="22.082121377802078"/>
    <n v="3855.92"/>
    <x v="0"/>
  </r>
  <r>
    <d v="2024-06-23T00:00:00"/>
    <x v="1"/>
    <s v="TikTok"/>
    <s v="Video"/>
    <s v="Millennials"/>
    <n v="525"/>
    <n v="24"/>
    <n v="1"/>
    <n v="15.41"/>
    <n v="65.97"/>
    <n v="4.5714285714285714E-2"/>
    <n v="4.1666666666666664E-2"/>
    <n v="0.64208333333333334"/>
    <n v="15.41"/>
    <n v="4.2809863724853994"/>
    <n v="50.56"/>
    <x v="0"/>
  </r>
  <r>
    <d v="2024-06-23T00:00:00"/>
    <x v="1"/>
    <s v="TikTok"/>
    <s v="Video"/>
    <s v="Gen X"/>
    <n v="152"/>
    <n v="6"/>
    <n v="0"/>
    <n v="4.41"/>
    <n v="0"/>
    <n v="3.9473684210526314E-2"/>
    <n v="0"/>
    <n v="0.73499999999999999"/>
    <n v="0"/>
    <n v="0"/>
    <n v="-4.41"/>
    <x v="1"/>
  </r>
  <r>
    <d v="2024-06-23T00:00:00"/>
    <x v="1"/>
    <s v="TikTok"/>
    <s v="Image"/>
    <s v="Gen Z"/>
    <n v="13213"/>
    <n v="198"/>
    <n v="7"/>
    <n v="190.57"/>
    <n v="615.46"/>
    <n v="1.4985241807310982E-2"/>
    <n v="3.5353535353535352E-2"/>
    <n v="0.96247474747474748"/>
    <n v="27.224285714285713"/>
    <n v="3.229574434590964"/>
    <n v="424.89000000000004"/>
    <x v="1"/>
  </r>
  <r>
    <d v="2024-06-23T00:00:00"/>
    <x v="1"/>
    <s v="TikTok"/>
    <s v="Image"/>
    <s v="Millennials"/>
    <n v="1745"/>
    <n v="21"/>
    <n v="0"/>
    <n v="51.43"/>
    <n v="0"/>
    <n v="1.2034383954154728E-2"/>
    <n v="0"/>
    <n v="2.4490476190476191"/>
    <n v="0"/>
    <n v="0"/>
    <n v="-51.43"/>
    <x v="1"/>
  </r>
  <r>
    <d v="2024-06-23T00:00:00"/>
    <x v="1"/>
    <s v="TikTok"/>
    <s v="Image"/>
    <s v="Gen X"/>
    <n v="999"/>
    <n v="16"/>
    <n v="0"/>
    <n v="21.09"/>
    <n v="0"/>
    <n v="1.6016016016016016E-2"/>
    <n v="0"/>
    <n v="1.318125"/>
    <n v="0"/>
    <n v="0"/>
    <n v="-21.09"/>
    <x v="1"/>
  </r>
  <r>
    <d v="2024-06-23T00:00:00"/>
    <x v="1"/>
    <s v="TikTok"/>
    <s v="Carousel"/>
    <s v="Gen Z"/>
    <n v="14184"/>
    <n v="398"/>
    <n v="30"/>
    <n v="194.9"/>
    <n v="2762.54"/>
    <n v="2.8059785673998871E-2"/>
    <n v="7.5376884422110546E-2"/>
    <n v="0.48969849246231156"/>
    <n v="6.496666666666667"/>
    <n v="14.174140584915341"/>
    <n v="2567.64"/>
    <x v="0"/>
  </r>
  <r>
    <d v="2024-06-23T00:00:00"/>
    <x v="1"/>
    <s v="TikTok"/>
    <s v="Carousel"/>
    <s v="Millennials"/>
    <n v="708"/>
    <n v="13"/>
    <n v="0"/>
    <n v="16.59"/>
    <n v="0"/>
    <n v="1.8361581920903956E-2"/>
    <n v="0"/>
    <n v="1.2761538461538462"/>
    <n v="0"/>
    <n v="0"/>
    <n v="-16.59"/>
    <x v="1"/>
  </r>
  <r>
    <d v="2024-06-23T00:00:00"/>
    <x v="1"/>
    <s v="TikTok"/>
    <s v="Carousel"/>
    <s v="Gen X"/>
    <n v="503"/>
    <n v="7"/>
    <n v="0"/>
    <n v="6.1"/>
    <n v="0"/>
    <n v="1.3916500994035786E-2"/>
    <n v="0"/>
    <n v="0.87142857142857133"/>
    <n v="0"/>
    <n v="0"/>
    <n v="-6.1"/>
    <x v="1"/>
  </r>
  <r>
    <d v="2024-06-23T00:00:00"/>
    <x v="1"/>
    <s v="Facebook"/>
    <s v="Video"/>
    <s v="Gen Z"/>
    <n v="2686"/>
    <n v="58"/>
    <n v="6"/>
    <n v="71.13"/>
    <n v="498.25"/>
    <n v="2.1593447505584513E-2"/>
    <n v="0.10344827586206896"/>
    <n v="1.2263793103448275"/>
    <n v="11.854999999999999"/>
    <n v="7.0047799803177284"/>
    <n v="427.12"/>
    <x v="0"/>
  </r>
  <r>
    <d v="2024-06-23T00:00:00"/>
    <x v="1"/>
    <s v="Facebook"/>
    <s v="Video"/>
    <s v="Millennials"/>
    <n v="9400"/>
    <n v="269"/>
    <n v="27"/>
    <n v="126"/>
    <n v="2213.4299999999998"/>
    <n v="2.8617021276595746E-2"/>
    <n v="0.10037174721189591"/>
    <n v="0.46840148698884759"/>
    <n v="4.666666666666667"/>
    <n v="17.566904761904759"/>
    <n v="2087.4299999999998"/>
    <x v="0"/>
  </r>
  <r>
    <d v="2024-06-23T00:00:00"/>
    <x v="1"/>
    <s v="Facebook"/>
    <s v="Video"/>
    <s v="Gen X"/>
    <n v="2620"/>
    <n v="103"/>
    <n v="8"/>
    <n v="75.17"/>
    <n v="696.24"/>
    <n v="3.9312977099236639E-2"/>
    <n v="7.7669902912621352E-2"/>
    <n v="0.72980582524271842"/>
    <n v="9.3962500000000002"/>
    <n v="9.2622056671544506"/>
    <n v="621.07000000000005"/>
    <x v="0"/>
  </r>
  <r>
    <d v="2024-06-23T00:00:00"/>
    <x v="1"/>
    <s v="Facebook"/>
    <s v="Image"/>
    <s v="Gen Z"/>
    <n v="2195"/>
    <n v="22"/>
    <n v="0"/>
    <n v="33.43"/>
    <n v="0"/>
    <n v="1.0022779043280182E-2"/>
    <n v="0"/>
    <n v="1.5195454545454545"/>
    <n v="0"/>
    <n v="0"/>
    <n v="-33.43"/>
    <x v="1"/>
  </r>
  <r>
    <d v="2024-06-23T00:00:00"/>
    <x v="1"/>
    <s v="Facebook"/>
    <s v="Image"/>
    <s v="Millennials"/>
    <n v="8759"/>
    <n v="161"/>
    <n v="3"/>
    <n v="239.19"/>
    <n v="158.08000000000001"/>
    <n v="1.8381093732161204E-2"/>
    <n v="1.8633540372670808E-2"/>
    <n v="1.4856521739130435"/>
    <n v="79.73"/>
    <n v="0.66089719469877506"/>
    <n v="-81.109999999999985"/>
    <x v="1"/>
  </r>
  <r>
    <d v="2024-06-23T00:00:00"/>
    <x v="1"/>
    <s v="Facebook"/>
    <s v="Image"/>
    <s v="Gen X"/>
    <n v="3406"/>
    <n v="22"/>
    <n v="0"/>
    <n v="37.64"/>
    <n v="0"/>
    <n v="6.4591896652965355E-3"/>
    <n v="0"/>
    <n v="1.7109090909090909"/>
    <n v="0"/>
    <n v="0"/>
    <n v="-37.64"/>
    <x v="1"/>
  </r>
  <r>
    <d v="2024-06-23T00:00:00"/>
    <x v="1"/>
    <s v="Facebook"/>
    <s v="Carousel"/>
    <s v="Gen Z"/>
    <n v="2215"/>
    <n v="62"/>
    <n v="2"/>
    <n v="42.92"/>
    <n v="186.5"/>
    <n v="2.799097065462754E-2"/>
    <n v="3.2258064516129031E-2"/>
    <n v="0.69225806451612903"/>
    <n v="21.46"/>
    <n v="4.3452935694315"/>
    <n v="143.57999999999998"/>
    <x v="0"/>
  </r>
  <r>
    <d v="2024-06-23T00:00:00"/>
    <x v="1"/>
    <s v="Facebook"/>
    <s v="Carousel"/>
    <s v="Millennials"/>
    <n v="11083"/>
    <n v="199"/>
    <n v="4"/>
    <n v="172.07"/>
    <n v="293.24"/>
    <n v="1.7955427230894161E-2"/>
    <n v="2.0100502512562814E-2"/>
    <n v="0.86467336683417084"/>
    <n v="43.017499999999998"/>
    <n v="1.7041901551694079"/>
    <n v="121.17000000000002"/>
    <x v="1"/>
  </r>
  <r>
    <d v="2024-06-23T00:00:00"/>
    <x v="1"/>
    <s v="Facebook"/>
    <s v="Carousel"/>
    <s v="Gen X"/>
    <n v="2636"/>
    <n v="37"/>
    <n v="1"/>
    <n v="52.53"/>
    <n v="72.489999999999995"/>
    <n v="1.4036418816388467E-2"/>
    <n v="2.7027027027027029E-2"/>
    <n v="1.4197297297297298"/>
    <n v="52.53"/>
    <n v="1.3799733485627259"/>
    <n v="19.959999999999994"/>
    <x v="1"/>
  </r>
  <r>
    <d v="2024-06-24T00:00:00"/>
    <x v="1"/>
    <s v="Instagram"/>
    <s v="Video"/>
    <s v="Gen Z"/>
    <n v="8416"/>
    <n v="170"/>
    <n v="20"/>
    <n v="162.01"/>
    <n v="1680.24"/>
    <n v="2.0199619771863117E-2"/>
    <n v="0.11764705882352941"/>
    <n v="0.95299999999999996"/>
    <n v="8.1005000000000003"/>
    <n v="10.37121165360163"/>
    <n v="1518.23"/>
    <x v="0"/>
  </r>
  <r>
    <d v="2024-06-24T00:00:00"/>
    <x v="1"/>
    <s v="Instagram"/>
    <s v="Video"/>
    <s v="Millennials"/>
    <n v="3560"/>
    <n v="113"/>
    <n v="11"/>
    <n v="81.77"/>
    <n v="1050.3"/>
    <n v="3.1741573033707865E-2"/>
    <n v="9.7345132743362831E-2"/>
    <n v="0.72362831858407073"/>
    <n v="7.4336363636363636"/>
    <n v="12.844564021034609"/>
    <n v="968.53"/>
    <x v="0"/>
  </r>
  <r>
    <d v="2024-06-24T00:00:00"/>
    <x v="1"/>
    <s v="Instagram"/>
    <s v="Video"/>
    <s v="Gen X"/>
    <n v="780"/>
    <n v="25"/>
    <n v="3"/>
    <n v="19.829999999999998"/>
    <n v="197.37"/>
    <n v="3.2051282051282048E-2"/>
    <n v="0.12"/>
    <n v="0.79319999999999991"/>
    <n v="6.6099999999999994"/>
    <n v="9.9531013615733741"/>
    <n v="177.54000000000002"/>
    <x v="0"/>
  </r>
  <r>
    <d v="2024-06-24T00:00:00"/>
    <x v="1"/>
    <s v="Instagram"/>
    <s v="Image"/>
    <s v="Gen Z"/>
    <n v="7757"/>
    <n v="44"/>
    <n v="0"/>
    <n v="189.65"/>
    <n v="0"/>
    <n v="5.6722959907180613E-3"/>
    <n v="0"/>
    <n v="4.310227272727273"/>
    <n v="0"/>
    <n v="0"/>
    <n v="-189.65"/>
    <x v="1"/>
  </r>
  <r>
    <d v="2024-06-24T00:00:00"/>
    <x v="1"/>
    <s v="Instagram"/>
    <s v="Image"/>
    <s v="Millennials"/>
    <n v="2727"/>
    <n v="41"/>
    <n v="1"/>
    <n v="28.79"/>
    <n v="72.05"/>
    <n v="1.5034836817015035E-2"/>
    <n v="2.4390243902439025E-2"/>
    <n v="0.70219512195121947"/>
    <n v="28.79"/>
    <n v="2.5026050712052794"/>
    <n v="43.26"/>
    <x v="1"/>
  </r>
  <r>
    <d v="2024-06-24T00:00:00"/>
    <x v="1"/>
    <s v="Instagram"/>
    <s v="Image"/>
    <s v="Gen X"/>
    <n v="185"/>
    <n v="2"/>
    <n v="0"/>
    <n v="5.52"/>
    <n v="0"/>
    <n v="1.0810810810810811E-2"/>
    <n v="0"/>
    <n v="2.76"/>
    <n v="0"/>
    <n v="0"/>
    <n v="-5.52"/>
    <x v="1"/>
  </r>
  <r>
    <d v="2024-06-24T00:00:00"/>
    <x v="1"/>
    <s v="Instagram"/>
    <s v="Carousel"/>
    <s v="Gen Z"/>
    <n v="3837"/>
    <n v="95"/>
    <n v="3"/>
    <n v="75.19"/>
    <n v="298.77999999999997"/>
    <n v="2.4758926244461819E-2"/>
    <n v="3.1578947368421054E-2"/>
    <n v="0.79147368421052633"/>
    <n v="25.063333333333333"/>
    <n v="3.9736667109988026"/>
    <n v="223.58999999999997"/>
    <x v="0"/>
  </r>
  <r>
    <d v="2024-06-24T00:00:00"/>
    <x v="1"/>
    <s v="Instagram"/>
    <s v="Carousel"/>
    <s v="Millennials"/>
    <n v="7928"/>
    <n v="198"/>
    <n v="6"/>
    <n v="138.08000000000001"/>
    <n v="304.98"/>
    <n v="2.4974772956609485E-2"/>
    <n v="3.0303030303030304E-2"/>
    <n v="0.69737373737373742"/>
    <n v="23.013333333333335"/>
    <n v="2.2087195828505215"/>
    <n v="166.9"/>
    <x v="1"/>
  </r>
  <r>
    <d v="2024-06-24T00:00:00"/>
    <x v="1"/>
    <s v="Instagram"/>
    <s v="Carousel"/>
    <s v="Gen X"/>
    <n v="820"/>
    <n v="23"/>
    <n v="0"/>
    <n v="13.34"/>
    <n v="0"/>
    <n v="2.8048780487804879E-2"/>
    <n v="0"/>
    <n v="0.57999999999999996"/>
    <n v="0"/>
    <n v="0"/>
    <n v="-13.34"/>
    <x v="1"/>
  </r>
  <r>
    <d v="2024-06-24T00:00:00"/>
    <x v="1"/>
    <s v="TikTok"/>
    <s v="Video"/>
    <s v="Gen Z"/>
    <n v="5362"/>
    <n v="170"/>
    <n v="17"/>
    <n v="92.02"/>
    <n v="1356.71"/>
    <n v="3.1704587840358074E-2"/>
    <n v="0.1"/>
    <n v="0.54129411764705881"/>
    <n v="5.4129411764705884"/>
    <n v="14.743642686372528"/>
    <n v="1264.69"/>
    <x v="0"/>
  </r>
  <r>
    <d v="2024-06-24T00:00:00"/>
    <x v="1"/>
    <s v="TikTok"/>
    <s v="Video"/>
    <s v="Millennials"/>
    <n v="1819"/>
    <n v="62"/>
    <n v="7"/>
    <n v="25.4"/>
    <n v="693.52"/>
    <n v="3.4084661902144035E-2"/>
    <n v="0.11290322580645161"/>
    <n v="0.4096774193548387"/>
    <n v="3.6285714285714286"/>
    <n v="27.303937007874016"/>
    <n v="668.12"/>
    <x v="0"/>
  </r>
  <r>
    <d v="2024-06-24T00:00:00"/>
    <x v="1"/>
    <s v="TikTok"/>
    <s v="Video"/>
    <s v="Gen X"/>
    <n v="879"/>
    <n v="26"/>
    <n v="3"/>
    <n v="21.31"/>
    <n v="217.34"/>
    <n v="2.9579067121729238E-2"/>
    <n v="0.11538461538461539"/>
    <n v="0.81961538461538452"/>
    <n v="7.1033333333333326"/>
    <n v="10.198967620835289"/>
    <n v="196.03"/>
    <x v="0"/>
  </r>
  <r>
    <d v="2024-06-24T00:00:00"/>
    <x v="1"/>
    <s v="TikTok"/>
    <s v="Image"/>
    <s v="Gen Z"/>
    <n v="14916"/>
    <n v="150"/>
    <n v="5"/>
    <n v="391.49"/>
    <n v="313.23"/>
    <n v="1.0056315366049879E-2"/>
    <n v="3.3333333333333333E-2"/>
    <n v="2.6099333333333332"/>
    <n v="78.298000000000002"/>
    <n v="0.80009706505913314"/>
    <n v="-78.259999999999991"/>
    <x v="1"/>
  </r>
  <r>
    <d v="2024-06-24T00:00:00"/>
    <x v="1"/>
    <s v="TikTok"/>
    <s v="Image"/>
    <s v="Millennials"/>
    <n v="1804"/>
    <n v="18"/>
    <n v="0"/>
    <n v="54.18"/>
    <n v="0"/>
    <n v="9.9778270509977823E-3"/>
    <n v="0"/>
    <n v="3.01"/>
    <n v="0"/>
    <n v="0"/>
    <n v="-54.18"/>
    <x v="1"/>
  </r>
  <r>
    <d v="2024-06-24T00:00:00"/>
    <x v="1"/>
    <s v="TikTok"/>
    <s v="Image"/>
    <s v="Gen X"/>
    <n v="302"/>
    <n v="2"/>
    <n v="0"/>
    <n v="6.24"/>
    <n v="0"/>
    <n v="6.6225165562913907E-3"/>
    <n v="0"/>
    <n v="3.12"/>
    <n v="0"/>
    <n v="0"/>
    <n v="-6.24"/>
    <x v="1"/>
  </r>
  <r>
    <d v="2024-06-24T00:00:00"/>
    <x v="1"/>
    <s v="TikTok"/>
    <s v="Carousel"/>
    <s v="Gen Z"/>
    <n v="12529"/>
    <n v="230"/>
    <n v="13"/>
    <n v="156.28"/>
    <n v="822.7"/>
    <n v="1.8357410806927928E-2"/>
    <n v="5.6521739130434782E-2"/>
    <n v="0.6794782608695652"/>
    <n v="12.021538461538462"/>
    <n v="5.2642692603020222"/>
    <n v="666.42000000000007"/>
    <x v="0"/>
  </r>
  <r>
    <d v="2024-06-24T00:00:00"/>
    <x v="1"/>
    <s v="TikTok"/>
    <s v="Carousel"/>
    <s v="Millennials"/>
    <n v="1396"/>
    <n v="27"/>
    <n v="0"/>
    <n v="14.53"/>
    <n v="0"/>
    <n v="1.9340974212034383E-2"/>
    <n v="0"/>
    <n v="0.53814814814814815"/>
    <n v="0"/>
    <n v="0"/>
    <n v="-14.53"/>
    <x v="1"/>
  </r>
  <r>
    <d v="2024-06-24T00:00:00"/>
    <x v="1"/>
    <s v="TikTok"/>
    <s v="Carousel"/>
    <s v="Gen X"/>
    <n v="233"/>
    <n v="5"/>
    <n v="0"/>
    <n v="5.14"/>
    <n v="0"/>
    <n v="2.1459227467811159E-2"/>
    <n v="0"/>
    <n v="1.028"/>
    <n v="0"/>
    <n v="0"/>
    <n v="-5.14"/>
    <x v="1"/>
  </r>
  <r>
    <d v="2024-06-24T00:00:00"/>
    <x v="1"/>
    <s v="Facebook"/>
    <s v="Video"/>
    <s v="Gen Z"/>
    <n v="1187"/>
    <n v="50"/>
    <n v="4"/>
    <n v="27.11"/>
    <n v="365.63"/>
    <n v="4.2122999157540017E-2"/>
    <n v="0.08"/>
    <n v="0.54220000000000002"/>
    <n v="6.7774999999999999"/>
    <n v="13.48690520103283"/>
    <n v="338.52"/>
    <x v="0"/>
  </r>
  <r>
    <d v="2024-06-24T00:00:00"/>
    <x v="1"/>
    <s v="Facebook"/>
    <s v="Video"/>
    <s v="Millennials"/>
    <n v="9017"/>
    <n v="265"/>
    <n v="17"/>
    <n v="130.27000000000001"/>
    <n v="859.55"/>
    <n v="2.9388932017300654E-2"/>
    <n v="6.4150943396226415E-2"/>
    <n v="0.49158490566037738"/>
    <n v="7.6629411764705893"/>
    <n v="6.5982190834420811"/>
    <n v="729.28"/>
    <x v="0"/>
  </r>
  <r>
    <d v="2024-06-24T00:00:00"/>
    <x v="1"/>
    <s v="Facebook"/>
    <s v="Video"/>
    <s v="Gen X"/>
    <n v="4707"/>
    <n v="146"/>
    <n v="16"/>
    <n v="108.32"/>
    <n v="1123.99"/>
    <n v="3.1017633312088379E-2"/>
    <n v="0.1095890410958904"/>
    <n v="0.74191780821917808"/>
    <n v="6.77"/>
    <n v="10.3765694239291"/>
    <n v="1015.6700000000001"/>
    <x v="0"/>
  </r>
  <r>
    <d v="2024-06-24T00:00:00"/>
    <x v="1"/>
    <s v="Facebook"/>
    <s v="Image"/>
    <s v="Gen Z"/>
    <n v="2627"/>
    <n v="16"/>
    <n v="0"/>
    <n v="79"/>
    <n v="0"/>
    <n v="6.0905976398934148E-3"/>
    <n v="0"/>
    <n v="4.9375"/>
    <n v="0"/>
    <n v="0"/>
    <n v="-79"/>
    <x v="1"/>
  </r>
  <r>
    <d v="2024-06-24T00:00:00"/>
    <x v="1"/>
    <s v="Facebook"/>
    <s v="Image"/>
    <s v="Millennials"/>
    <n v="7032"/>
    <n v="104"/>
    <n v="4"/>
    <n v="181.36"/>
    <n v="262.08"/>
    <n v="1.4789533560864619E-2"/>
    <n v="3.8461538461538464E-2"/>
    <n v="1.743846153846154"/>
    <n v="45.34"/>
    <n v="1.4450816056462283"/>
    <n v="80.71999999999997"/>
    <x v="1"/>
  </r>
  <r>
    <d v="2024-06-24T00:00:00"/>
    <x v="1"/>
    <s v="Facebook"/>
    <s v="Image"/>
    <s v="Gen X"/>
    <n v="3631"/>
    <n v="35"/>
    <n v="1"/>
    <n v="84.6"/>
    <n v="87.45"/>
    <n v="9.6392178463233277E-3"/>
    <n v="2.8571428571428571E-2"/>
    <n v="2.4171428571428568"/>
    <n v="84.6"/>
    <n v="1.0336879432624115"/>
    <n v="2.8500000000000085"/>
    <x v="1"/>
  </r>
  <r>
    <d v="2024-06-24T00:00:00"/>
    <x v="1"/>
    <s v="Facebook"/>
    <s v="Carousel"/>
    <s v="Gen Z"/>
    <n v="1099"/>
    <n v="25"/>
    <n v="1"/>
    <n v="12.16"/>
    <n v="65.05"/>
    <n v="2.2747952684258416E-2"/>
    <n v="0.04"/>
    <n v="0.4864"/>
    <n v="12.16"/>
    <n v="5.3495065789473681"/>
    <n v="52.89"/>
    <x v="0"/>
  </r>
  <r>
    <d v="2024-06-24T00:00:00"/>
    <x v="1"/>
    <s v="Facebook"/>
    <s v="Carousel"/>
    <s v="Millennials"/>
    <n v="7709"/>
    <n v="197"/>
    <n v="15"/>
    <n v="184.57"/>
    <n v="1054.7"/>
    <n v="2.5554546633804645E-2"/>
    <n v="7.6142131979695438E-2"/>
    <n v="0.93690355329949238"/>
    <n v="12.304666666666666"/>
    <n v="5.7143631142655904"/>
    <n v="870.13000000000011"/>
    <x v="0"/>
  </r>
  <r>
    <d v="2024-06-24T00:00:00"/>
    <x v="1"/>
    <s v="Facebook"/>
    <s v="Carousel"/>
    <s v="Gen X"/>
    <n v="3619"/>
    <n v="96"/>
    <n v="3"/>
    <n v="50.47"/>
    <n v="269"/>
    <n v="2.6526664824537166E-2"/>
    <n v="3.125E-2"/>
    <n v="0.52572916666666669"/>
    <n v="16.823333333333334"/>
    <n v="5.329898949871211"/>
    <n v="218.53"/>
    <x v="0"/>
  </r>
  <r>
    <d v="2024-06-25T00:00:00"/>
    <x v="1"/>
    <s v="Instagram"/>
    <s v="Video"/>
    <s v="Gen Z"/>
    <n v="4125"/>
    <n v="119"/>
    <n v="15"/>
    <n v="112.11"/>
    <n v="1065.32"/>
    <n v="2.8848484848484849E-2"/>
    <n v="0.12605042016806722"/>
    <n v="0.9421008403361345"/>
    <n v="7.4740000000000002"/>
    <n v="9.5024529479975026"/>
    <n v="953.20999999999992"/>
    <x v="0"/>
  </r>
  <r>
    <d v="2024-06-25T00:00:00"/>
    <x v="1"/>
    <s v="Instagram"/>
    <s v="Video"/>
    <s v="Millennials"/>
    <n v="2166"/>
    <n v="60"/>
    <n v="8"/>
    <n v="42.92"/>
    <n v="444.42"/>
    <n v="2.7700831024930747E-2"/>
    <n v="0.13333333333333333"/>
    <n v="0.71533333333333338"/>
    <n v="5.3650000000000002"/>
    <n v="10.354613233923578"/>
    <n v="401.5"/>
    <x v="0"/>
  </r>
  <r>
    <d v="2024-06-25T00:00:00"/>
    <x v="1"/>
    <s v="Instagram"/>
    <s v="Video"/>
    <s v="Gen X"/>
    <n v="894"/>
    <n v="34"/>
    <n v="2"/>
    <n v="22.29"/>
    <n v="189.61"/>
    <n v="3.803131991051454E-2"/>
    <n v="5.8823529411764705E-2"/>
    <n v="0.65558823529411758"/>
    <n v="11.145"/>
    <n v="8.5065051592642451"/>
    <n v="167.32000000000002"/>
    <x v="0"/>
  </r>
  <r>
    <d v="2024-06-25T00:00:00"/>
    <x v="1"/>
    <s v="Instagram"/>
    <s v="Image"/>
    <s v="Gen Z"/>
    <n v="3962"/>
    <n v="57"/>
    <n v="1"/>
    <n v="54.12"/>
    <n v="51.1"/>
    <n v="1.4386673397274103E-2"/>
    <n v="1.7543859649122806E-2"/>
    <n v="0.94947368421052625"/>
    <n v="54.12"/>
    <n v="0.94419807834441993"/>
    <n v="-3.019999999999996"/>
    <x v="1"/>
  </r>
  <r>
    <d v="2024-06-25T00:00:00"/>
    <x v="1"/>
    <s v="Instagram"/>
    <s v="Image"/>
    <s v="Millennials"/>
    <n v="5351"/>
    <n v="75"/>
    <n v="2"/>
    <n v="153.16"/>
    <n v="152.11000000000001"/>
    <n v="1.4016071762287422E-2"/>
    <n v="2.6666666666666668E-2"/>
    <n v="2.0421333333333331"/>
    <n v="76.58"/>
    <n v="0.99314442413162718"/>
    <n v="-1.0499999999999829"/>
    <x v="1"/>
  </r>
  <r>
    <d v="2024-06-25T00:00:00"/>
    <x v="1"/>
    <s v="Instagram"/>
    <s v="Image"/>
    <s v="Gen X"/>
    <n v="625"/>
    <n v="6"/>
    <n v="0"/>
    <n v="10.86"/>
    <n v="0"/>
    <n v="9.5999999999999992E-3"/>
    <n v="0"/>
    <n v="1.8099999999999998"/>
    <n v="0"/>
    <n v="0"/>
    <n v="-10.86"/>
    <x v="1"/>
  </r>
  <r>
    <d v="2024-06-25T00:00:00"/>
    <x v="1"/>
    <s v="Instagram"/>
    <s v="Carousel"/>
    <s v="Gen Z"/>
    <n v="3407"/>
    <n v="81"/>
    <n v="3"/>
    <n v="40.85"/>
    <n v="220.3"/>
    <n v="2.3774581743469327E-2"/>
    <n v="3.7037037037037035E-2"/>
    <n v="0.50432098765432098"/>
    <n v="13.616666666666667"/>
    <n v="5.3929008567931458"/>
    <n v="179.45000000000002"/>
    <x v="0"/>
  </r>
  <r>
    <d v="2024-06-25T00:00:00"/>
    <x v="1"/>
    <s v="Instagram"/>
    <s v="Carousel"/>
    <s v="Millennials"/>
    <n v="5821"/>
    <n v="132"/>
    <n v="10"/>
    <n v="108.02"/>
    <n v="996.15"/>
    <n v="2.2676516062532209E-2"/>
    <n v="7.575757575757576E-2"/>
    <n v="0.81833333333333336"/>
    <n v="10.802"/>
    <n v="9.2219033512312532"/>
    <n v="888.13"/>
    <x v="0"/>
  </r>
  <r>
    <d v="2024-06-25T00:00:00"/>
    <x v="1"/>
    <s v="Instagram"/>
    <s v="Carousel"/>
    <s v="Gen X"/>
    <n v="756"/>
    <n v="15"/>
    <n v="0"/>
    <n v="21.57"/>
    <n v="0"/>
    <n v="1.984126984126984E-2"/>
    <n v="0"/>
    <n v="1.4379999999999999"/>
    <n v="0"/>
    <n v="0"/>
    <n v="-21.57"/>
    <x v="1"/>
  </r>
  <r>
    <d v="2024-06-25T00:00:00"/>
    <x v="1"/>
    <s v="TikTok"/>
    <s v="Video"/>
    <s v="Gen Z"/>
    <n v="12898"/>
    <n v="273"/>
    <n v="22"/>
    <n v="376.74"/>
    <n v="1568.72"/>
    <n v="2.1166072259265003E-2"/>
    <n v="8.0586080586080591E-2"/>
    <n v="1.3800000000000001"/>
    <n v="17.124545454545455"/>
    <n v="4.1639326856718162"/>
    <n v="1191.98"/>
    <x v="0"/>
  </r>
  <r>
    <d v="2024-06-25T00:00:00"/>
    <x v="1"/>
    <s v="TikTok"/>
    <s v="Video"/>
    <s v="Millennials"/>
    <n v="1424"/>
    <n v="36"/>
    <n v="5"/>
    <n v="15.97"/>
    <n v="495.94"/>
    <n v="2.5280898876404494E-2"/>
    <n v="0.1388888888888889"/>
    <n v="0.44361111111111112"/>
    <n v="3.194"/>
    <n v="31.05447714464621"/>
    <n v="479.96999999999997"/>
    <x v="0"/>
  </r>
  <r>
    <d v="2024-06-25T00:00:00"/>
    <x v="1"/>
    <s v="TikTok"/>
    <s v="Video"/>
    <s v="Gen X"/>
    <n v="887"/>
    <n v="38"/>
    <n v="2"/>
    <n v="24.52"/>
    <n v="195.54"/>
    <n v="4.2841037204058623E-2"/>
    <n v="5.2631578947368418E-2"/>
    <n v="0.64526315789473687"/>
    <n v="12.26"/>
    <n v="7.9747145187601953"/>
    <n v="171.01999999999998"/>
    <x v="0"/>
  </r>
  <r>
    <d v="2024-06-25T00:00:00"/>
    <x v="1"/>
    <s v="TikTok"/>
    <s v="Image"/>
    <s v="Gen Z"/>
    <n v="12004"/>
    <n v="158"/>
    <n v="2"/>
    <n v="327.64"/>
    <n v="144.57"/>
    <n v="1.3162279240253249E-2"/>
    <n v="1.2658227848101266E-2"/>
    <n v="2.0736708860759494"/>
    <n v="163.82"/>
    <n v="0.44124649005005495"/>
    <n v="-183.07"/>
    <x v="1"/>
  </r>
  <r>
    <d v="2024-06-25T00:00:00"/>
    <x v="1"/>
    <s v="TikTok"/>
    <s v="Image"/>
    <s v="Millennials"/>
    <n v="861"/>
    <n v="16"/>
    <n v="0"/>
    <n v="11.74"/>
    <n v="0"/>
    <n v="1.8583042973286876E-2"/>
    <n v="0"/>
    <n v="0.73375000000000001"/>
    <n v="0"/>
    <n v="0"/>
    <n v="-11.74"/>
    <x v="1"/>
  </r>
  <r>
    <d v="2024-06-25T00:00:00"/>
    <x v="1"/>
    <s v="TikTok"/>
    <s v="Image"/>
    <s v="Gen X"/>
    <n v="455"/>
    <n v="7"/>
    <n v="0"/>
    <n v="6.88"/>
    <n v="0"/>
    <n v="1.5384615384615385E-2"/>
    <n v="0"/>
    <n v="0.98285714285714287"/>
    <n v="0"/>
    <n v="0"/>
    <n v="-6.88"/>
    <x v="1"/>
  </r>
  <r>
    <d v="2024-06-25T00:00:00"/>
    <x v="1"/>
    <s v="TikTok"/>
    <s v="Carousel"/>
    <s v="Gen Z"/>
    <n v="5854"/>
    <n v="140"/>
    <n v="6"/>
    <n v="144.63999999999999"/>
    <n v="578.24"/>
    <n v="2.3915271609156134E-2"/>
    <n v="4.2857142857142858E-2"/>
    <n v="1.0331428571428571"/>
    <n v="24.106666666666666"/>
    <n v="3.9977876106194694"/>
    <n v="433.6"/>
    <x v="0"/>
  </r>
  <r>
    <d v="2024-06-25T00:00:00"/>
    <x v="1"/>
    <s v="TikTok"/>
    <s v="Carousel"/>
    <s v="Millennials"/>
    <n v="1543"/>
    <n v="32"/>
    <n v="2"/>
    <n v="45.09"/>
    <n v="194.32"/>
    <n v="2.0738820479585224E-2"/>
    <n v="6.25E-2"/>
    <n v="1.4090625000000001"/>
    <n v="22.545000000000002"/>
    <n v="4.3096030161898424"/>
    <n v="149.22999999999999"/>
    <x v="0"/>
  </r>
  <r>
    <d v="2024-06-25T00:00:00"/>
    <x v="1"/>
    <s v="TikTok"/>
    <s v="Carousel"/>
    <s v="Gen X"/>
    <n v="274"/>
    <n v="3"/>
    <n v="0"/>
    <n v="4.3499999999999996"/>
    <n v="0"/>
    <n v="1.0948905109489052E-2"/>
    <n v="0"/>
    <n v="1.45"/>
    <n v="0"/>
    <n v="0"/>
    <n v="-4.3499999999999996"/>
    <x v="1"/>
  </r>
  <r>
    <d v="2024-06-25T00:00:00"/>
    <x v="1"/>
    <s v="Facebook"/>
    <s v="Video"/>
    <s v="Gen Z"/>
    <n v="1205"/>
    <n v="30"/>
    <n v="4"/>
    <n v="17.260000000000002"/>
    <n v="233.81"/>
    <n v="2.4896265560165973E-2"/>
    <n v="0.13333333333333333"/>
    <n v="0.57533333333333336"/>
    <n v="4.3150000000000004"/>
    <n v="13.546349942062571"/>
    <n v="216.55"/>
    <x v="0"/>
  </r>
  <r>
    <d v="2024-06-25T00:00:00"/>
    <x v="1"/>
    <s v="Facebook"/>
    <s v="Video"/>
    <s v="Millennials"/>
    <n v="8991"/>
    <n v="179"/>
    <n v="21"/>
    <n v="228.59"/>
    <n v="1270.42"/>
    <n v="1.9908797686575466E-2"/>
    <n v="0.11731843575418995"/>
    <n v="1.2770391061452515"/>
    <n v="10.885238095238096"/>
    <n v="5.5576359420797061"/>
    <n v="1041.8300000000002"/>
    <x v="0"/>
  </r>
  <r>
    <d v="2024-06-25T00:00:00"/>
    <x v="1"/>
    <s v="Facebook"/>
    <s v="Video"/>
    <s v="Gen X"/>
    <n v="5272"/>
    <n v="141"/>
    <n v="14"/>
    <n v="118.01"/>
    <n v="974.05"/>
    <n v="2.674506828528073E-2"/>
    <n v="9.9290780141843976E-2"/>
    <n v="0.83695035460992906"/>
    <n v="8.4292857142857152"/>
    <n v="8.2539615286840089"/>
    <n v="856.04"/>
    <x v="0"/>
  </r>
  <r>
    <d v="2024-06-25T00:00:00"/>
    <x v="1"/>
    <s v="Facebook"/>
    <s v="Image"/>
    <s v="Gen Z"/>
    <n v="2173"/>
    <n v="37"/>
    <n v="1"/>
    <n v="36.92"/>
    <n v="84.51"/>
    <n v="1.7027151403589506E-2"/>
    <n v="2.7027027027027029E-2"/>
    <n v="0.99783783783783786"/>
    <n v="36.92"/>
    <n v="2.2890032502708557"/>
    <n v="47.59"/>
    <x v="1"/>
  </r>
  <r>
    <d v="2024-06-25T00:00:00"/>
    <x v="1"/>
    <s v="Facebook"/>
    <s v="Image"/>
    <s v="Millennials"/>
    <n v="5891"/>
    <n v="36"/>
    <n v="0"/>
    <n v="103.12"/>
    <n v="0"/>
    <n v="6.1110168052962146E-3"/>
    <n v="0"/>
    <n v="2.8644444444444446"/>
    <n v="0"/>
    <n v="0"/>
    <n v="-103.12"/>
    <x v="1"/>
  </r>
  <r>
    <d v="2024-06-25T00:00:00"/>
    <x v="1"/>
    <s v="Facebook"/>
    <s v="Image"/>
    <s v="Gen X"/>
    <n v="2159"/>
    <n v="28"/>
    <n v="1"/>
    <n v="48.08"/>
    <n v="95.39"/>
    <n v="1.2968967114404817E-2"/>
    <n v="3.5714285714285712E-2"/>
    <n v="1.7171428571428571"/>
    <n v="48.08"/>
    <n v="1.9839850249584028"/>
    <n v="47.31"/>
    <x v="1"/>
  </r>
  <r>
    <d v="2024-06-25T00:00:00"/>
    <x v="1"/>
    <s v="Facebook"/>
    <s v="Carousel"/>
    <s v="Gen Z"/>
    <n v="2893"/>
    <n v="45"/>
    <n v="2"/>
    <n v="65.64"/>
    <n v="117.22"/>
    <n v="1.5554787417905289E-2"/>
    <n v="4.4444444444444446E-2"/>
    <n v="1.4586666666666668"/>
    <n v="32.82"/>
    <n v="1.7858013406459476"/>
    <n v="51.58"/>
    <x v="1"/>
  </r>
  <r>
    <d v="2024-06-25T00:00:00"/>
    <x v="1"/>
    <s v="Facebook"/>
    <s v="Carousel"/>
    <s v="Millennials"/>
    <n v="9540"/>
    <n v="283"/>
    <n v="6"/>
    <n v="177.77"/>
    <n v="371.73"/>
    <n v="2.9664570230607968E-2"/>
    <n v="2.1201413427561839E-2"/>
    <n v="0.62816254416961137"/>
    <n v="29.628333333333334"/>
    <n v="2.0910727344321316"/>
    <n v="193.96"/>
    <x v="1"/>
  </r>
  <r>
    <d v="2024-06-25T00:00:00"/>
    <x v="1"/>
    <s v="Facebook"/>
    <s v="Carousel"/>
    <s v="Gen X"/>
    <n v="2230"/>
    <n v="56"/>
    <n v="1"/>
    <n v="62.18"/>
    <n v="81.66"/>
    <n v="2.5112107623318385E-2"/>
    <n v="1.7857142857142856E-2"/>
    <n v="1.1103571428571428"/>
    <n v="62.18"/>
    <n v="1.3132840141524607"/>
    <n v="19.479999999999997"/>
    <x v="1"/>
  </r>
  <r>
    <d v="2024-06-26T00:00:00"/>
    <x v="1"/>
    <s v="Instagram"/>
    <s v="Video"/>
    <s v="Gen Z"/>
    <n v="3432"/>
    <n v="163"/>
    <n v="19"/>
    <n v="51.15"/>
    <n v="1527.46"/>
    <n v="4.7494172494172496E-2"/>
    <n v="0.1165644171779141"/>
    <n v="0.31380368098159506"/>
    <n v="2.6921052631578948"/>
    <n v="29.86236559139785"/>
    <n v="1476.31"/>
    <x v="0"/>
  </r>
  <r>
    <d v="2024-06-26T00:00:00"/>
    <x v="1"/>
    <s v="Instagram"/>
    <s v="Video"/>
    <s v="Millennials"/>
    <n v="3817"/>
    <n v="90"/>
    <n v="6"/>
    <n v="45.79"/>
    <n v="487.62"/>
    <n v="2.3578726748755566E-2"/>
    <n v="6.6666666666666666E-2"/>
    <n v="0.50877777777777777"/>
    <n v="7.6316666666666668"/>
    <n v="10.649050010919415"/>
    <n v="441.83"/>
    <x v="0"/>
  </r>
  <r>
    <d v="2024-06-26T00:00:00"/>
    <x v="1"/>
    <s v="Instagram"/>
    <s v="Video"/>
    <s v="Gen X"/>
    <n v="556"/>
    <n v="15"/>
    <n v="2"/>
    <n v="7.08"/>
    <n v="119.11"/>
    <n v="2.6978417266187049E-2"/>
    <n v="0.13333333333333333"/>
    <n v="0.47200000000000003"/>
    <n v="3.54"/>
    <n v="16.823446327683616"/>
    <n v="112.03"/>
    <x v="0"/>
  </r>
  <r>
    <d v="2024-06-26T00:00:00"/>
    <x v="1"/>
    <s v="Instagram"/>
    <s v="Image"/>
    <s v="Gen Z"/>
    <n v="7774"/>
    <n v="95"/>
    <n v="3"/>
    <n v="118.11"/>
    <n v="227.04"/>
    <n v="1.2220221250321585E-2"/>
    <n v="3.1578947368421054E-2"/>
    <n v="1.2432631578947368"/>
    <n v="39.369999999999997"/>
    <n v="1.922275844551689"/>
    <n v="108.92999999999999"/>
    <x v="1"/>
  </r>
  <r>
    <d v="2024-06-26T00:00:00"/>
    <x v="1"/>
    <s v="Instagram"/>
    <s v="Image"/>
    <s v="Millennials"/>
    <n v="3066"/>
    <n v="57"/>
    <n v="1"/>
    <n v="57.49"/>
    <n v="85.12"/>
    <n v="1.8590998043052837E-2"/>
    <n v="1.7543859649122806E-2"/>
    <n v="1.0085964912280703"/>
    <n v="57.49"/>
    <n v="1.4806053226648113"/>
    <n v="27.630000000000003"/>
    <x v="1"/>
  </r>
  <r>
    <d v="2024-06-26T00:00:00"/>
    <x v="1"/>
    <s v="Instagram"/>
    <s v="Image"/>
    <s v="Gen X"/>
    <n v="450"/>
    <n v="8"/>
    <n v="0"/>
    <n v="7"/>
    <n v="0"/>
    <n v="1.7777777777777778E-2"/>
    <n v="0"/>
    <n v="0.875"/>
    <n v="0"/>
    <n v="0"/>
    <n v="-7"/>
    <x v="1"/>
  </r>
  <r>
    <d v="2024-06-26T00:00:00"/>
    <x v="1"/>
    <s v="Instagram"/>
    <s v="Carousel"/>
    <s v="Gen Z"/>
    <n v="6669"/>
    <n v="90"/>
    <n v="5"/>
    <n v="125.65"/>
    <n v="367"/>
    <n v="1.3495276653171391E-2"/>
    <n v="5.5555555555555552E-2"/>
    <n v="1.3961111111111111"/>
    <n v="25.130000000000003"/>
    <n v="2.9208117787504975"/>
    <n v="241.35"/>
    <x v="1"/>
  </r>
  <r>
    <d v="2024-06-26T00:00:00"/>
    <x v="1"/>
    <s v="Instagram"/>
    <s v="Carousel"/>
    <s v="Millennials"/>
    <n v="7330"/>
    <n v="185"/>
    <n v="3"/>
    <n v="143.71"/>
    <n v="269.08999999999997"/>
    <n v="2.5238744884038201E-2"/>
    <n v="1.6216216216216217E-2"/>
    <n v="0.77681081081081083"/>
    <n v="47.903333333333336"/>
    <n v="1.87245146475541"/>
    <n v="125.37999999999997"/>
    <x v="1"/>
  </r>
  <r>
    <d v="2024-06-26T00:00:00"/>
    <x v="1"/>
    <s v="Instagram"/>
    <s v="Carousel"/>
    <s v="Gen X"/>
    <n v="165"/>
    <n v="4"/>
    <n v="0"/>
    <n v="3.31"/>
    <n v="0"/>
    <n v="2.4242424242424242E-2"/>
    <n v="0"/>
    <n v="0.82750000000000001"/>
    <n v="0"/>
    <n v="0"/>
    <n v="-3.31"/>
    <x v="1"/>
  </r>
  <r>
    <d v="2024-06-26T00:00:00"/>
    <x v="1"/>
    <s v="TikTok"/>
    <s v="Video"/>
    <s v="Gen Z"/>
    <n v="8172"/>
    <n v="359"/>
    <n v="53"/>
    <n v="197.69"/>
    <n v="4169.3100000000004"/>
    <n v="4.3930494371023004E-2"/>
    <n v="0.14763231197771587"/>
    <n v="0.55066852367688024"/>
    <n v="3.73"/>
    <n v="21.090141130052103"/>
    <n v="3971.6200000000003"/>
    <x v="0"/>
  </r>
  <r>
    <d v="2024-06-26T00:00:00"/>
    <x v="1"/>
    <s v="TikTok"/>
    <s v="Video"/>
    <s v="Millennials"/>
    <n v="610"/>
    <n v="19"/>
    <n v="2"/>
    <n v="15.87"/>
    <n v="143.81"/>
    <n v="3.1147540983606559E-2"/>
    <n v="0.10526315789473684"/>
    <n v="0.83526315789473682"/>
    <n v="7.9349999999999996"/>
    <n v="9.0617517328292383"/>
    <n v="127.94"/>
    <x v="0"/>
  </r>
  <r>
    <d v="2024-06-26T00:00:00"/>
    <x v="1"/>
    <s v="TikTok"/>
    <s v="Video"/>
    <s v="Gen X"/>
    <n v="378"/>
    <n v="13"/>
    <n v="1"/>
    <n v="5.96"/>
    <n v="88.08"/>
    <n v="3.439153439153439E-2"/>
    <n v="7.6923076923076927E-2"/>
    <n v="0.45846153846153848"/>
    <n v="5.96"/>
    <n v="14.778523489932885"/>
    <n v="82.12"/>
    <x v="0"/>
  </r>
  <r>
    <d v="2024-06-26T00:00:00"/>
    <x v="1"/>
    <s v="TikTok"/>
    <s v="Image"/>
    <s v="Gen Z"/>
    <n v="7341"/>
    <n v="125"/>
    <n v="2"/>
    <n v="87.91"/>
    <n v="152.03"/>
    <n v="1.7027652908323115E-2"/>
    <n v="1.6E-2"/>
    <n v="0.70328000000000002"/>
    <n v="43.954999999999998"/>
    <n v="1.7293823228301672"/>
    <n v="64.12"/>
    <x v="1"/>
  </r>
  <r>
    <d v="2024-06-26T00:00:00"/>
    <x v="1"/>
    <s v="TikTok"/>
    <s v="Image"/>
    <s v="Millennials"/>
    <n v="1881"/>
    <n v="19"/>
    <n v="0"/>
    <n v="50.55"/>
    <n v="0"/>
    <n v="1.0101010101010102E-2"/>
    <n v="0"/>
    <n v="2.6605263157894736"/>
    <n v="0"/>
    <n v="0"/>
    <n v="-50.55"/>
    <x v="1"/>
  </r>
  <r>
    <d v="2024-06-26T00:00:00"/>
    <x v="1"/>
    <s v="TikTok"/>
    <s v="Image"/>
    <s v="Gen X"/>
    <n v="915"/>
    <n v="13"/>
    <n v="0"/>
    <n v="26.49"/>
    <n v="0"/>
    <n v="1.4207650273224045E-2"/>
    <n v="0"/>
    <n v="2.0376923076923075"/>
    <n v="0"/>
    <n v="0"/>
    <n v="-26.49"/>
    <x v="1"/>
  </r>
  <r>
    <d v="2024-06-26T00:00:00"/>
    <x v="1"/>
    <s v="TikTok"/>
    <s v="Carousel"/>
    <s v="Gen Z"/>
    <n v="13638"/>
    <n v="373"/>
    <n v="16"/>
    <n v="156.34"/>
    <n v="1260.6199999999999"/>
    <n v="2.7350051327174073E-2"/>
    <n v="4.2895442359249331E-2"/>
    <n v="0.41914209115281503"/>
    <n v="9.7712500000000002"/>
    <n v="8.0633235256492259"/>
    <n v="1104.28"/>
    <x v="0"/>
  </r>
  <r>
    <d v="2024-06-26T00:00:00"/>
    <x v="1"/>
    <s v="TikTok"/>
    <s v="Carousel"/>
    <s v="Millennials"/>
    <n v="1030"/>
    <n v="25"/>
    <n v="1"/>
    <n v="25.36"/>
    <n v="57.19"/>
    <n v="2.4271844660194174E-2"/>
    <n v="0.04"/>
    <n v="1.0144"/>
    <n v="25.36"/>
    <n v="2.2551261829652995"/>
    <n v="31.83"/>
    <x v="1"/>
  </r>
  <r>
    <d v="2024-06-26T00:00:00"/>
    <x v="1"/>
    <s v="TikTok"/>
    <s v="Carousel"/>
    <s v="Gen X"/>
    <n v="523"/>
    <n v="9"/>
    <n v="0"/>
    <n v="10.37"/>
    <n v="0"/>
    <n v="1.7208413001912046E-2"/>
    <n v="0"/>
    <n v="1.152222222222222"/>
    <n v="0"/>
    <n v="0"/>
    <n v="-10.37"/>
    <x v="1"/>
  </r>
  <r>
    <d v="2024-06-26T00:00:00"/>
    <x v="1"/>
    <s v="Facebook"/>
    <s v="Video"/>
    <s v="Gen Z"/>
    <n v="2859"/>
    <n v="77"/>
    <n v="7"/>
    <n v="81.23"/>
    <n v="555.08000000000004"/>
    <n v="2.6932493878978662E-2"/>
    <n v="9.0909090909090912E-2"/>
    <n v="1.0549350649350651"/>
    <n v="11.604285714285714"/>
    <n v="6.8334359226886621"/>
    <n v="473.85"/>
    <x v="0"/>
  </r>
  <r>
    <d v="2024-06-26T00:00:00"/>
    <x v="1"/>
    <s v="Facebook"/>
    <s v="Video"/>
    <s v="Millennials"/>
    <n v="5497"/>
    <n v="185"/>
    <n v="17"/>
    <n v="121.84"/>
    <n v="983.67"/>
    <n v="3.3654720756776425E-2"/>
    <n v="9.1891891891891897E-2"/>
    <n v="0.65859459459459457"/>
    <n v="7.1670588235294117"/>
    <n v="8.0734569927774125"/>
    <n v="861.82999999999993"/>
    <x v="0"/>
  </r>
  <r>
    <d v="2024-06-26T00:00:00"/>
    <x v="1"/>
    <s v="Facebook"/>
    <s v="Video"/>
    <s v="Gen X"/>
    <n v="4501"/>
    <n v="152"/>
    <n v="13"/>
    <n v="65.319999999999993"/>
    <n v="1096.02"/>
    <n v="3.3770273272606087E-2"/>
    <n v="8.5526315789473686E-2"/>
    <n v="0.42973684210526314"/>
    <n v="5.0246153846153838"/>
    <n v="16.779240661359463"/>
    <n v="1030.7"/>
    <x v="0"/>
  </r>
  <r>
    <d v="2024-06-26T00:00:00"/>
    <x v="1"/>
    <s v="Facebook"/>
    <s v="Image"/>
    <s v="Gen Z"/>
    <n v="2409"/>
    <n v="45"/>
    <n v="1"/>
    <n v="59.07"/>
    <n v="54.03"/>
    <n v="1.86799501867995E-2"/>
    <n v="2.2222222222222223E-2"/>
    <n v="1.3126666666666666"/>
    <n v="59.07"/>
    <n v="0.91467750126968006"/>
    <n v="-5.0399999999999991"/>
    <x v="1"/>
  </r>
  <r>
    <d v="2024-06-26T00:00:00"/>
    <x v="1"/>
    <s v="Facebook"/>
    <s v="Image"/>
    <s v="Millennials"/>
    <n v="10063"/>
    <n v="74"/>
    <n v="1"/>
    <n v="274.69"/>
    <n v="59.93"/>
    <n v="7.3536718672364103E-3"/>
    <n v="1.3513513513513514E-2"/>
    <n v="3.7120270270270268"/>
    <n v="274.69"/>
    <n v="0.21817321344060578"/>
    <n v="-214.76"/>
    <x v="1"/>
  </r>
  <r>
    <d v="2024-06-26T00:00:00"/>
    <x v="1"/>
    <s v="Facebook"/>
    <s v="Image"/>
    <s v="Gen X"/>
    <n v="5856"/>
    <n v="92"/>
    <n v="1"/>
    <n v="103.26"/>
    <n v="54.29"/>
    <n v="1.5710382513661202E-2"/>
    <n v="1.0869565217391304E-2"/>
    <n v="1.1223913043478262"/>
    <n v="103.26"/>
    <n v="0.52576021692814257"/>
    <n v="-48.970000000000006"/>
    <x v="1"/>
  </r>
  <r>
    <d v="2024-06-26T00:00:00"/>
    <x v="1"/>
    <s v="Facebook"/>
    <s v="Carousel"/>
    <s v="Gen Z"/>
    <n v="2870"/>
    <n v="77"/>
    <n v="3"/>
    <n v="80.180000000000007"/>
    <n v="242.54"/>
    <n v="2.6829268292682926E-2"/>
    <n v="3.896103896103896E-2"/>
    <n v="1.0412987012987014"/>
    <n v="26.72666666666667"/>
    <n v="3.0249438762783734"/>
    <n v="162.35999999999999"/>
    <x v="1"/>
  </r>
  <r>
    <d v="2024-06-26T00:00:00"/>
    <x v="1"/>
    <s v="Facebook"/>
    <s v="Carousel"/>
    <s v="Millennials"/>
    <n v="4841"/>
    <n v="58"/>
    <n v="2"/>
    <n v="64.290000000000006"/>
    <n v="132.88"/>
    <n v="1.1980995662053295E-2"/>
    <n v="3.4482758620689655E-2"/>
    <n v="1.1084482758620691"/>
    <n v="32.145000000000003"/>
    <n v="2.0668844299268936"/>
    <n v="68.589999999999989"/>
    <x v="1"/>
  </r>
  <r>
    <d v="2024-06-26T00:00:00"/>
    <x v="1"/>
    <s v="Facebook"/>
    <s v="Carousel"/>
    <s v="Gen X"/>
    <n v="3932"/>
    <n v="110"/>
    <n v="5"/>
    <n v="79.819999999999993"/>
    <n v="354.18"/>
    <n v="2.797558494404883E-2"/>
    <n v="4.5454545454545456E-2"/>
    <n v="0.72563636363636352"/>
    <n v="15.963999999999999"/>
    <n v="4.437233775995991"/>
    <n v="274.36"/>
    <x v="0"/>
  </r>
  <r>
    <d v="2024-06-27T00:00:00"/>
    <x v="1"/>
    <s v="Instagram"/>
    <s v="Video"/>
    <s v="Gen Z"/>
    <n v="3969"/>
    <n v="109"/>
    <n v="15"/>
    <n v="60.64"/>
    <n v="1060.1500000000001"/>
    <n v="2.7462836986646512E-2"/>
    <n v="0.13761467889908258"/>
    <n v="0.55633027522935785"/>
    <n v="4.0426666666666664"/>
    <n v="17.482684696569923"/>
    <n v="999.5100000000001"/>
    <x v="0"/>
  </r>
  <r>
    <d v="2024-06-27T00:00:00"/>
    <x v="1"/>
    <s v="Instagram"/>
    <s v="Video"/>
    <s v="Millennials"/>
    <n v="7816"/>
    <n v="340"/>
    <n v="46"/>
    <n v="203.93"/>
    <n v="2840.64"/>
    <n v="4.3500511770726717E-2"/>
    <n v="0.13529411764705881"/>
    <n v="0.59979411764705881"/>
    <n v="4.4332608695652178"/>
    <n v="13.929485607806599"/>
    <n v="2636.71"/>
    <x v="0"/>
  </r>
  <r>
    <d v="2024-06-27T00:00:00"/>
    <x v="1"/>
    <s v="Instagram"/>
    <s v="Video"/>
    <s v="Gen X"/>
    <n v="697"/>
    <n v="30"/>
    <n v="1"/>
    <n v="17.100000000000001"/>
    <n v="54.12"/>
    <n v="4.3041606886657105E-2"/>
    <n v="3.3333333333333333E-2"/>
    <n v="0.57000000000000006"/>
    <n v="17.100000000000001"/>
    <n v="3.164912280701754"/>
    <n v="37.019999999999996"/>
    <x v="1"/>
  </r>
  <r>
    <d v="2024-06-27T00:00:00"/>
    <x v="1"/>
    <s v="Instagram"/>
    <s v="Image"/>
    <s v="Gen Z"/>
    <n v="6256"/>
    <n v="111"/>
    <n v="5"/>
    <n v="139.36000000000001"/>
    <n v="374.57"/>
    <n v="1.7742966751918159E-2"/>
    <n v="4.5045045045045043E-2"/>
    <n v="1.2554954954954956"/>
    <n v="27.872000000000003"/>
    <n v="2.6877870264064292"/>
    <n v="235.20999999999998"/>
    <x v="1"/>
  </r>
  <r>
    <d v="2024-06-27T00:00:00"/>
    <x v="1"/>
    <s v="Instagram"/>
    <s v="Image"/>
    <s v="Millennials"/>
    <n v="4409"/>
    <n v="46"/>
    <n v="2"/>
    <n v="83.37"/>
    <n v="180.25"/>
    <n v="1.0433204808346563E-2"/>
    <n v="4.3478260869565216E-2"/>
    <n v="1.8123913043478261"/>
    <n v="41.685000000000002"/>
    <n v="2.1620486985726277"/>
    <n v="96.88"/>
    <x v="1"/>
  </r>
  <r>
    <d v="2024-06-27T00:00:00"/>
    <x v="1"/>
    <s v="Instagram"/>
    <s v="Image"/>
    <s v="Gen X"/>
    <n v="773"/>
    <n v="14"/>
    <n v="0"/>
    <n v="15.43"/>
    <n v="0"/>
    <n v="1.8111254851228976E-2"/>
    <n v="0"/>
    <n v="1.1021428571428571"/>
    <n v="0"/>
    <n v="0"/>
    <n v="-15.43"/>
    <x v="1"/>
  </r>
  <r>
    <d v="2024-06-27T00:00:00"/>
    <x v="1"/>
    <s v="Instagram"/>
    <s v="Carousel"/>
    <s v="Gen Z"/>
    <n v="8584"/>
    <n v="225"/>
    <n v="15"/>
    <n v="88.73"/>
    <n v="1465.68"/>
    <n v="2.6211556383970176E-2"/>
    <n v="6.6666666666666666E-2"/>
    <n v="0.39435555555555557"/>
    <n v="5.9153333333333338"/>
    <n v="16.51842668770427"/>
    <n v="1376.95"/>
    <x v="0"/>
  </r>
  <r>
    <d v="2024-06-27T00:00:00"/>
    <x v="1"/>
    <s v="Instagram"/>
    <s v="Carousel"/>
    <s v="Millennials"/>
    <n v="5012"/>
    <n v="52"/>
    <n v="2"/>
    <n v="66.48"/>
    <n v="118.71"/>
    <n v="1.0375099760574621E-2"/>
    <n v="3.8461538461538464E-2"/>
    <n v="1.2784615384615385"/>
    <n v="33.24"/>
    <n v="1.7856498194945847"/>
    <n v="52.22999999999999"/>
    <x v="1"/>
  </r>
  <r>
    <d v="2024-06-27T00:00:00"/>
    <x v="1"/>
    <s v="Instagram"/>
    <s v="Carousel"/>
    <s v="Gen X"/>
    <n v="562"/>
    <n v="11"/>
    <n v="0"/>
    <n v="15.11"/>
    <n v="0"/>
    <n v="1.9572953736654804E-2"/>
    <n v="0"/>
    <n v="1.3736363636363635"/>
    <n v="0"/>
    <n v="0"/>
    <n v="-15.11"/>
    <x v="1"/>
  </r>
  <r>
    <d v="2024-06-27T00:00:00"/>
    <x v="1"/>
    <s v="TikTok"/>
    <s v="Video"/>
    <s v="Gen Z"/>
    <n v="12234"/>
    <n v="356"/>
    <n v="48"/>
    <n v="223.42"/>
    <n v="2697.7"/>
    <n v="2.909923164950139E-2"/>
    <n v="0.1348314606741573"/>
    <n v="0.62758426966292136"/>
    <n v="4.6545833333333331"/>
    <n v="12.07456807805926"/>
    <n v="2474.2799999999997"/>
    <x v="0"/>
  </r>
  <r>
    <d v="2024-06-27T00:00:00"/>
    <x v="1"/>
    <s v="TikTok"/>
    <s v="Video"/>
    <s v="Millennials"/>
    <n v="610"/>
    <n v="21"/>
    <n v="1"/>
    <n v="8.07"/>
    <n v="91.51"/>
    <n v="3.4426229508196723E-2"/>
    <n v="4.7619047619047616E-2"/>
    <n v="0.38428571428571429"/>
    <n v="8.07"/>
    <n v="11.339529120198266"/>
    <n v="83.44"/>
    <x v="0"/>
  </r>
  <r>
    <d v="2024-06-27T00:00:00"/>
    <x v="1"/>
    <s v="TikTok"/>
    <s v="Video"/>
    <s v="Gen X"/>
    <n v="118"/>
    <n v="4"/>
    <n v="0"/>
    <n v="1.36"/>
    <n v="0"/>
    <n v="3.3898305084745763E-2"/>
    <n v="0"/>
    <n v="0.34"/>
    <n v="0"/>
    <n v="0"/>
    <n v="-1.36"/>
    <x v="1"/>
  </r>
  <r>
    <d v="2024-06-27T00:00:00"/>
    <x v="1"/>
    <s v="TikTok"/>
    <s v="Image"/>
    <s v="Gen Z"/>
    <n v="9433"/>
    <n v="111"/>
    <n v="3"/>
    <n v="230.28"/>
    <n v="294.08999999999997"/>
    <n v="1.1767200254425951E-2"/>
    <n v="2.7027027027027029E-2"/>
    <n v="2.0745945945945947"/>
    <n v="76.760000000000005"/>
    <n v="1.2770974465867637"/>
    <n v="63.809999999999974"/>
    <x v="1"/>
  </r>
  <r>
    <d v="2024-06-27T00:00:00"/>
    <x v="1"/>
    <s v="TikTok"/>
    <s v="Image"/>
    <s v="Millennials"/>
    <n v="1236"/>
    <n v="16"/>
    <n v="0"/>
    <n v="19.5"/>
    <n v="0"/>
    <n v="1.2944983818770227E-2"/>
    <n v="0"/>
    <n v="1.21875"/>
    <n v="0"/>
    <n v="0"/>
    <n v="-19.5"/>
    <x v="1"/>
  </r>
  <r>
    <d v="2024-06-27T00:00:00"/>
    <x v="1"/>
    <s v="TikTok"/>
    <s v="Image"/>
    <s v="Gen X"/>
    <n v="208"/>
    <n v="2"/>
    <n v="0"/>
    <n v="3.73"/>
    <n v="0"/>
    <n v="9.6153846153846159E-3"/>
    <n v="0"/>
    <n v="1.865"/>
    <n v="0"/>
    <n v="0"/>
    <n v="-3.73"/>
    <x v="1"/>
  </r>
  <r>
    <d v="2024-06-27T00:00:00"/>
    <x v="1"/>
    <s v="TikTok"/>
    <s v="Carousel"/>
    <s v="Gen Z"/>
    <n v="12675"/>
    <n v="156"/>
    <n v="6"/>
    <n v="205.42"/>
    <n v="383.78"/>
    <n v="1.2307692307692308E-2"/>
    <n v="3.8461538461538464E-2"/>
    <n v="1.3167948717948716"/>
    <n v="34.236666666666665"/>
    <n v="1.8682698860870413"/>
    <n v="178.35999999999999"/>
    <x v="1"/>
  </r>
  <r>
    <d v="2024-06-27T00:00:00"/>
    <x v="1"/>
    <s v="TikTok"/>
    <s v="Carousel"/>
    <s v="Millennials"/>
    <n v="1053"/>
    <n v="19"/>
    <n v="0"/>
    <n v="21.89"/>
    <n v="0"/>
    <n v="1.8043684710351376E-2"/>
    <n v="0"/>
    <n v="1.1521052631578947"/>
    <n v="0"/>
    <n v="0"/>
    <n v="-21.89"/>
    <x v="1"/>
  </r>
  <r>
    <d v="2024-06-27T00:00:00"/>
    <x v="1"/>
    <s v="TikTok"/>
    <s v="Carousel"/>
    <s v="Gen X"/>
    <n v="832"/>
    <n v="8"/>
    <n v="0"/>
    <n v="16.63"/>
    <n v="0"/>
    <n v="9.6153846153846159E-3"/>
    <n v="0"/>
    <n v="2.0787499999999999"/>
    <n v="0"/>
    <n v="0"/>
    <n v="-16.63"/>
    <x v="1"/>
  </r>
  <r>
    <d v="2024-06-27T00:00:00"/>
    <x v="1"/>
    <s v="Facebook"/>
    <s v="Video"/>
    <s v="Gen Z"/>
    <n v="2729"/>
    <n v="82"/>
    <n v="4"/>
    <n v="74.790000000000006"/>
    <n v="233.96"/>
    <n v="3.0047636496885306E-2"/>
    <n v="4.878048780487805E-2"/>
    <n v="0.91207317073170735"/>
    <n v="18.697500000000002"/>
    <n v="3.1282256986228103"/>
    <n v="159.17000000000002"/>
    <x v="1"/>
  </r>
  <r>
    <d v="2024-06-27T00:00:00"/>
    <x v="1"/>
    <s v="Facebook"/>
    <s v="Video"/>
    <s v="Millennials"/>
    <n v="11996"/>
    <n v="560"/>
    <n v="47"/>
    <n v="323.83"/>
    <n v="4020.32"/>
    <n v="4.6682227409136377E-2"/>
    <n v="8.3928571428571422E-2"/>
    <n v="0.57826785714285711"/>
    <n v="6.89"/>
    <n v="12.414909057221383"/>
    <n v="3696.4900000000002"/>
    <x v="0"/>
  </r>
  <r>
    <d v="2024-06-27T00:00:00"/>
    <x v="1"/>
    <s v="Facebook"/>
    <s v="Video"/>
    <s v="Gen X"/>
    <n v="2744"/>
    <n v="85"/>
    <n v="7"/>
    <n v="51.39"/>
    <n v="672.81"/>
    <n v="3.0976676384839651E-2"/>
    <n v="8.2352941176470587E-2"/>
    <n v="0.60458823529411765"/>
    <n v="7.3414285714285716"/>
    <n v="13.092235843549327"/>
    <n v="621.41999999999996"/>
    <x v="0"/>
  </r>
  <r>
    <d v="2024-06-27T00:00:00"/>
    <x v="1"/>
    <s v="Facebook"/>
    <s v="Image"/>
    <s v="Gen Z"/>
    <n v="2969"/>
    <n v="34"/>
    <n v="0"/>
    <n v="34.51"/>
    <n v="0"/>
    <n v="1.1451667228022903E-2"/>
    <n v="0"/>
    <n v="1.0149999999999999"/>
    <n v="0"/>
    <n v="0"/>
    <n v="-34.51"/>
    <x v="1"/>
  </r>
  <r>
    <d v="2024-06-27T00:00:00"/>
    <x v="1"/>
    <s v="Facebook"/>
    <s v="Image"/>
    <s v="Millennials"/>
    <n v="11049"/>
    <n v="93"/>
    <n v="3"/>
    <n v="136.55000000000001"/>
    <n v="208.1"/>
    <n v="8.4170513168612543E-3"/>
    <n v="3.2258064516129031E-2"/>
    <n v="1.4682795698924733"/>
    <n v="45.516666666666673"/>
    <n v="1.5239838886854631"/>
    <n v="71.549999999999983"/>
    <x v="1"/>
  </r>
  <r>
    <d v="2024-06-27T00:00:00"/>
    <x v="1"/>
    <s v="Facebook"/>
    <s v="Image"/>
    <s v="Gen X"/>
    <n v="2720"/>
    <n v="31"/>
    <n v="1"/>
    <n v="60.66"/>
    <n v="51.02"/>
    <n v="1.1397058823529411E-2"/>
    <n v="3.2258064516129031E-2"/>
    <n v="1.9567741935483869"/>
    <n v="60.66"/>
    <n v="0.84108143752060671"/>
    <n v="-9.6399999999999935"/>
    <x v="1"/>
  </r>
  <r>
    <d v="2024-06-27T00:00:00"/>
    <x v="1"/>
    <s v="Facebook"/>
    <s v="Carousel"/>
    <s v="Gen Z"/>
    <n v="1023"/>
    <n v="27"/>
    <n v="1"/>
    <n v="11.6"/>
    <n v="69.55"/>
    <n v="2.6392961876832845E-2"/>
    <n v="3.7037037037037035E-2"/>
    <n v="0.42962962962962964"/>
    <n v="11.6"/>
    <n v="5.9956896551724137"/>
    <n v="57.949999999999996"/>
    <x v="0"/>
  </r>
  <r>
    <d v="2024-06-27T00:00:00"/>
    <x v="1"/>
    <s v="Facebook"/>
    <s v="Carousel"/>
    <s v="Millennials"/>
    <n v="11046"/>
    <n v="321"/>
    <n v="15"/>
    <n v="277.02999999999997"/>
    <n v="977.18"/>
    <n v="2.9060293318848452E-2"/>
    <n v="4.6728971962616821E-2"/>
    <n v="0.86302180685358243"/>
    <n v="18.468666666666664"/>
    <n v="3.527343608995416"/>
    <n v="700.15"/>
    <x v="1"/>
  </r>
  <r>
    <d v="2024-06-27T00:00:00"/>
    <x v="1"/>
    <s v="Facebook"/>
    <s v="Carousel"/>
    <s v="Gen X"/>
    <n v="3028"/>
    <n v="38"/>
    <n v="2"/>
    <n v="83.84"/>
    <n v="194.42"/>
    <n v="1.2549537648612946E-2"/>
    <n v="5.2631578947368418E-2"/>
    <n v="2.2063157894736842"/>
    <n v="41.92"/>
    <n v="2.318940839694656"/>
    <n v="110.57999999999998"/>
    <x v="1"/>
  </r>
  <r>
    <d v="2024-06-28T00:00:00"/>
    <x v="1"/>
    <s v="Instagram"/>
    <s v="Video"/>
    <s v="Gen Z"/>
    <n v="4840"/>
    <n v="104"/>
    <n v="7"/>
    <n v="117.11"/>
    <n v="552.15"/>
    <n v="2.1487603305785124E-2"/>
    <n v="6.7307692307692304E-2"/>
    <n v="1.1260576923076924"/>
    <n v="16.73"/>
    <n v="4.7147980531124585"/>
    <n v="435.03999999999996"/>
    <x v="0"/>
  </r>
  <r>
    <d v="2024-06-28T00:00:00"/>
    <x v="1"/>
    <s v="Instagram"/>
    <s v="Video"/>
    <s v="Millennials"/>
    <n v="6624"/>
    <n v="189"/>
    <n v="16"/>
    <n v="126.32"/>
    <n v="1454.42"/>
    <n v="2.8532608695652172E-2"/>
    <n v="8.4656084656084651E-2"/>
    <n v="0.66835978835978838"/>
    <n v="7.8949999999999996"/>
    <n v="11.51377454084864"/>
    <n v="1328.1000000000001"/>
    <x v="0"/>
  </r>
  <r>
    <d v="2024-06-28T00:00:00"/>
    <x v="1"/>
    <s v="Instagram"/>
    <s v="Video"/>
    <s v="Gen X"/>
    <n v="416"/>
    <n v="19"/>
    <n v="1"/>
    <n v="8.57"/>
    <n v="55.87"/>
    <n v="4.567307692307692E-2"/>
    <n v="5.2631578947368418E-2"/>
    <n v="0.45105263157894737"/>
    <n v="8.57"/>
    <n v="6.5192532088681441"/>
    <n v="47.3"/>
    <x v="0"/>
  </r>
  <r>
    <d v="2024-06-28T00:00:00"/>
    <x v="1"/>
    <s v="Instagram"/>
    <s v="Image"/>
    <s v="Gen Z"/>
    <n v="5606"/>
    <n v="83"/>
    <n v="0"/>
    <n v="136.77000000000001"/>
    <n v="0"/>
    <n v="1.4805565465572601E-2"/>
    <n v="0"/>
    <n v="1.6478313253012049"/>
    <n v="0"/>
    <n v="0"/>
    <n v="-136.77000000000001"/>
    <x v="1"/>
  </r>
  <r>
    <d v="2024-06-28T00:00:00"/>
    <x v="1"/>
    <s v="Instagram"/>
    <s v="Image"/>
    <s v="Millennials"/>
    <n v="5092"/>
    <n v="74"/>
    <n v="3"/>
    <n v="144.28"/>
    <n v="268.99"/>
    <n v="1.4532600157109192E-2"/>
    <n v="4.0540540540540543E-2"/>
    <n v="1.9497297297297298"/>
    <n v="48.093333333333334"/>
    <n v="1.8643609647906849"/>
    <n v="124.71000000000001"/>
    <x v="1"/>
  </r>
  <r>
    <d v="2024-06-28T00:00:00"/>
    <x v="1"/>
    <s v="Instagram"/>
    <s v="Image"/>
    <s v="Gen X"/>
    <n v="563"/>
    <n v="9"/>
    <n v="0"/>
    <n v="14.31"/>
    <n v="0"/>
    <n v="1.5985790408525755E-2"/>
    <n v="0"/>
    <n v="1.59"/>
    <n v="0"/>
    <n v="0"/>
    <n v="-14.31"/>
    <x v="1"/>
  </r>
  <r>
    <d v="2024-06-28T00:00:00"/>
    <x v="1"/>
    <s v="Instagram"/>
    <s v="Carousel"/>
    <s v="Gen Z"/>
    <n v="7936"/>
    <n v="203"/>
    <n v="5"/>
    <n v="172.43"/>
    <n v="455.29"/>
    <n v="2.5579637096774195E-2"/>
    <n v="2.4630541871921183E-2"/>
    <n v="0.8494088669950739"/>
    <n v="34.486000000000004"/>
    <n v="2.640433799222873"/>
    <n v="282.86"/>
    <x v="1"/>
  </r>
  <r>
    <d v="2024-06-28T00:00:00"/>
    <x v="1"/>
    <s v="Instagram"/>
    <s v="Carousel"/>
    <s v="Millennials"/>
    <n v="5946"/>
    <n v="132"/>
    <n v="5"/>
    <n v="110.22"/>
    <n v="329.56"/>
    <n v="2.2199798183652877E-2"/>
    <n v="3.787878787878788E-2"/>
    <n v="0.83499999999999996"/>
    <n v="22.044"/>
    <n v="2.9900199600798403"/>
    <n v="219.34"/>
    <x v="1"/>
  </r>
  <r>
    <d v="2024-06-28T00:00:00"/>
    <x v="1"/>
    <s v="Instagram"/>
    <s v="Carousel"/>
    <s v="Gen X"/>
    <n v="188"/>
    <n v="4"/>
    <n v="0"/>
    <n v="3.85"/>
    <n v="0"/>
    <n v="2.1276595744680851E-2"/>
    <n v="0"/>
    <n v="0.96250000000000002"/>
    <n v="0"/>
    <n v="0"/>
    <n v="-3.85"/>
    <x v="1"/>
  </r>
  <r>
    <d v="2024-06-28T00:00:00"/>
    <x v="1"/>
    <s v="TikTok"/>
    <s v="Video"/>
    <s v="Gen Z"/>
    <n v="11614"/>
    <n v="269"/>
    <n v="33"/>
    <n v="314.42"/>
    <n v="2619.19"/>
    <n v="2.3161701394868263E-2"/>
    <n v="0.12267657992565056"/>
    <n v="1.1688475836431227"/>
    <n v="9.5278787878787892"/>
    <n v="8.3302270847910442"/>
    <n v="2304.77"/>
    <x v="0"/>
  </r>
  <r>
    <d v="2024-06-28T00:00:00"/>
    <x v="1"/>
    <s v="TikTok"/>
    <s v="Video"/>
    <s v="Millennials"/>
    <n v="697"/>
    <n v="15"/>
    <n v="1"/>
    <n v="18.420000000000002"/>
    <n v="61.89"/>
    <n v="2.1520803443328552E-2"/>
    <n v="6.6666666666666666E-2"/>
    <n v="1.2280000000000002"/>
    <n v="18.420000000000002"/>
    <n v="3.3599348534201954"/>
    <n v="43.47"/>
    <x v="1"/>
  </r>
  <r>
    <d v="2024-06-28T00:00:00"/>
    <x v="1"/>
    <s v="TikTok"/>
    <s v="Video"/>
    <s v="Gen X"/>
    <n v="931"/>
    <n v="41"/>
    <n v="3"/>
    <n v="11.66"/>
    <n v="291"/>
    <n v="4.4038668098818477E-2"/>
    <n v="7.3170731707317069E-2"/>
    <n v="0.28439024390243905"/>
    <n v="3.8866666666666667"/>
    <n v="24.957118353344768"/>
    <n v="279.33999999999997"/>
    <x v="0"/>
  </r>
  <r>
    <d v="2024-06-28T00:00:00"/>
    <x v="1"/>
    <s v="TikTok"/>
    <s v="Image"/>
    <s v="Gen Z"/>
    <n v="8178"/>
    <n v="149"/>
    <n v="5"/>
    <n v="141.72999999999999"/>
    <n v="447.97"/>
    <n v="1.821961359745659E-2"/>
    <n v="3.3557046979865772E-2"/>
    <n v="0.95120805369127515"/>
    <n v="28.345999999999997"/>
    <n v="3.1607281450645597"/>
    <n v="306.24"/>
    <x v="1"/>
  </r>
  <r>
    <d v="2024-06-28T00:00:00"/>
    <x v="1"/>
    <s v="TikTok"/>
    <s v="Image"/>
    <s v="Millennials"/>
    <n v="1692"/>
    <n v="16"/>
    <n v="0"/>
    <n v="40.090000000000003"/>
    <n v="0"/>
    <n v="9.4562647754137114E-3"/>
    <n v="0"/>
    <n v="2.5056250000000002"/>
    <n v="0"/>
    <n v="0"/>
    <n v="-40.090000000000003"/>
    <x v="1"/>
  </r>
  <r>
    <d v="2024-06-28T00:00:00"/>
    <x v="1"/>
    <s v="TikTok"/>
    <s v="Image"/>
    <s v="Gen X"/>
    <n v="849"/>
    <n v="13"/>
    <n v="0"/>
    <n v="13.83"/>
    <n v="0"/>
    <n v="1.5312131919905771E-2"/>
    <n v="0"/>
    <n v="1.0638461538461539"/>
    <n v="0"/>
    <n v="0"/>
    <n v="-13.83"/>
    <x v="1"/>
  </r>
  <r>
    <d v="2024-06-28T00:00:00"/>
    <x v="1"/>
    <s v="TikTok"/>
    <s v="Carousel"/>
    <s v="Gen Z"/>
    <n v="7850"/>
    <n v="206"/>
    <n v="10"/>
    <n v="197.53"/>
    <n v="933.87"/>
    <n v="2.6242038216560508E-2"/>
    <n v="4.8543689320388349E-2"/>
    <n v="0.95888349514563109"/>
    <n v="19.753"/>
    <n v="4.7277375588518202"/>
    <n v="736.34"/>
    <x v="0"/>
  </r>
  <r>
    <d v="2024-06-28T00:00:00"/>
    <x v="1"/>
    <s v="TikTok"/>
    <s v="Carousel"/>
    <s v="Millennials"/>
    <n v="1297"/>
    <n v="15"/>
    <n v="1"/>
    <n v="25.99"/>
    <n v="56.37"/>
    <n v="1.156515034695451E-2"/>
    <n v="6.6666666666666666E-2"/>
    <n v="1.7326666666666666"/>
    <n v="25.99"/>
    <n v="2.1689111196614084"/>
    <n v="30.38"/>
    <x v="1"/>
  </r>
  <r>
    <d v="2024-06-28T00:00:00"/>
    <x v="1"/>
    <s v="TikTok"/>
    <s v="Carousel"/>
    <s v="Gen X"/>
    <n v="893"/>
    <n v="22"/>
    <n v="0"/>
    <n v="21.53"/>
    <n v="0"/>
    <n v="2.463605823068309E-2"/>
    <n v="0"/>
    <n v="0.97863636363636364"/>
    <n v="0"/>
    <n v="0"/>
    <n v="-21.53"/>
    <x v="1"/>
  </r>
  <r>
    <d v="2024-06-28T00:00:00"/>
    <x v="1"/>
    <s v="Facebook"/>
    <s v="Video"/>
    <s v="Gen Z"/>
    <n v="2392"/>
    <n v="108"/>
    <n v="8"/>
    <n v="62.06"/>
    <n v="595.52"/>
    <n v="4.51505016722408E-2"/>
    <n v="7.407407407407407E-2"/>
    <n v="0.5746296296296296"/>
    <n v="7.7575000000000003"/>
    <n v="9.5958749597164026"/>
    <n v="533.46"/>
    <x v="0"/>
  </r>
  <r>
    <d v="2024-06-28T00:00:00"/>
    <x v="1"/>
    <s v="Facebook"/>
    <s v="Video"/>
    <s v="Millennials"/>
    <n v="5605"/>
    <n v="127"/>
    <n v="14"/>
    <n v="83.07"/>
    <n v="1262.32"/>
    <n v="2.2658340767172169E-2"/>
    <n v="0.11023622047244094"/>
    <n v="0.65409448818897631"/>
    <n v="5.9335714285714278"/>
    <n v="15.195858914168774"/>
    <n v="1179.25"/>
    <x v="0"/>
  </r>
  <r>
    <d v="2024-06-28T00:00:00"/>
    <x v="1"/>
    <s v="Facebook"/>
    <s v="Video"/>
    <s v="Gen X"/>
    <n v="4880"/>
    <n v="240"/>
    <n v="27"/>
    <n v="91.32"/>
    <n v="2197.87"/>
    <n v="4.9180327868852458E-2"/>
    <n v="0.1125"/>
    <n v="0.38049999999999995"/>
    <n v="3.382222222222222"/>
    <n v="24.06778361804643"/>
    <n v="2106.5499999999997"/>
    <x v="0"/>
  </r>
  <r>
    <d v="2024-06-28T00:00:00"/>
    <x v="1"/>
    <s v="Facebook"/>
    <s v="Image"/>
    <s v="Gen Z"/>
    <n v="1839"/>
    <n v="35"/>
    <n v="1"/>
    <n v="18.66"/>
    <n v="70.78"/>
    <n v="1.9032082653616094E-2"/>
    <n v="2.8571428571428571E-2"/>
    <n v="0.53314285714285714"/>
    <n v="18.66"/>
    <n v="3.7931404072883175"/>
    <n v="52.120000000000005"/>
    <x v="0"/>
  </r>
  <r>
    <d v="2024-06-28T00:00:00"/>
    <x v="1"/>
    <s v="Facebook"/>
    <s v="Image"/>
    <s v="Millennials"/>
    <n v="6804"/>
    <n v="78"/>
    <n v="2"/>
    <n v="96.24"/>
    <n v="147.05000000000001"/>
    <n v="1.146384479717813E-2"/>
    <n v="2.564102564102564E-2"/>
    <n v="1.2338461538461538"/>
    <n v="48.12"/>
    <n v="1.5279509559434747"/>
    <n v="50.810000000000016"/>
    <x v="1"/>
  </r>
  <r>
    <d v="2024-06-28T00:00:00"/>
    <x v="1"/>
    <s v="Facebook"/>
    <s v="Image"/>
    <s v="Gen X"/>
    <n v="4878"/>
    <n v="45"/>
    <n v="1"/>
    <n v="111.07"/>
    <n v="54.07"/>
    <n v="9.2250922509225092E-3"/>
    <n v="2.2222222222222223E-2"/>
    <n v="2.4682222222222219"/>
    <n v="111.07"/>
    <n v="0.48681011974430544"/>
    <n v="-56.999999999999993"/>
    <x v="1"/>
  </r>
  <r>
    <d v="2024-06-28T00:00:00"/>
    <x v="1"/>
    <s v="Facebook"/>
    <s v="Carousel"/>
    <s v="Gen Z"/>
    <n v="2060"/>
    <n v="45"/>
    <n v="2"/>
    <n v="21.37"/>
    <n v="190.01"/>
    <n v="2.1844660194174758E-2"/>
    <n v="4.4444444444444446E-2"/>
    <n v="0.47488888888888892"/>
    <n v="10.685"/>
    <n v="8.89143659335517"/>
    <n v="168.64"/>
    <x v="0"/>
  </r>
  <r>
    <d v="2024-06-28T00:00:00"/>
    <x v="1"/>
    <s v="Facebook"/>
    <s v="Carousel"/>
    <s v="Millennials"/>
    <n v="4626"/>
    <n v="76"/>
    <n v="3"/>
    <n v="130.99"/>
    <n v="225.21"/>
    <n v="1.6428880242109815E-2"/>
    <n v="3.9473684210526314E-2"/>
    <n v="1.7235526315789476"/>
    <n v="43.663333333333334"/>
    <n v="1.7192915489732039"/>
    <n v="94.22"/>
    <x v="1"/>
  </r>
  <r>
    <d v="2024-06-28T00:00:00"/>
    <x v="1"/>
    <s v="Facebook"/>
    <s v="Carousel"/>
    <s v="Gen X"/>
    <n v="5060"/>
    <n v="146"/>
    <n v="10"/>
    <n v="66.84"/>
    <n v="957.24"/>
    <n v="2.8853754940711462E-2"/>
    <n v="6.8493150684931503E-2"/>
    <n v="0.45780821917808223"/>
    <n v="6.6840000000000002"/>
    <n v="14.321364452423698"/>
    <n v="890.4"/>
    <x v="0"/>
  </r>
  <r>
    <d v="2024-06-29T00:00:00"/>
    <x v="1"/>
    <s v="Instagram"/>
    <s v="Video"/>
    <s v="Gen Z"/>
    <n v="4049"/>
    <n v="128"/>
    <n v="14"/>
    <n v="63.65"/>
    <n v="1114.23"/>
    <n v="3.1612743887379599E-2"/>
    <n v="0.109375"/>
    <n v="0.49726562499999999"/>
    <n v="4.5464285714285717"/>
    <n v="17.505577376276513"/>
    <n v="1050.58"/>
    <x v="0"/>
  </r>
  <r>
    <d v="2024-06-29T00:00:00"/>
    <x v="1"/>
    <s v="Instagram"/>
    <s v="Video"/>
    <s v="Millennials"/>
    <n v="2475"/>
    <n v="68"/>
    <n v="3"/>
    <n v="31.84"/>
    <n v="216.02"/>
    <n v="2.7474747474747475E-2"/>
    <n v="4.4117647058823532E-2"/>
    <n v="0.46823529411764708"/>
    <n v="10.613333333333333"/>
    <n v="6.7845477386934681"/>
    <n v="184.18"/>
    <x v="0"/>
  </r>
  <r>
    <d v="2024-06-29T00:00:00"/>
    <x v="1"/>
    <s v="Instagram"/>
    <s v="Video"/>
    <s v="Gen X"/>
    <n v="633"/>
    <n v="15"/>
    <n v="2"/>
    <n v="17.399999999999999"/>
    <n v="109.3"/>
    <n v="2.3696682464454975E-2"/>
    <n v="0.13333333333333333"/>
    <n v="1.1599999999999999"/>
    <n v="8.6999999999999993"/>
    <n v="6.2816091954022992"/>
    <n v="91.9"/>
    <x v="0"/>
  </r>
  <r>
    <d v="2024-06-29T00:00:00"/>
    <x v="1"/>
    <s v="Instagram"/>
    <s v="Image"/>
    <s v="Gen Z"/>
    <n v="6504"/>
    <n v="121"/>
    <n v="4"/>
    <n v="79.22"/>
    <n v="287.63"/>
    <n v="1.8603936039360395E-2"/>
    <n v="3.3057851239669422E-2"/>
    <n v="0.65471074380165284"/>
    <n v="19.805"/>
    <n v="3.6307750568038375"/>
    <n v="208.41"/>
    <x v="0"/>
  </r>
  <r>
    <d v="2024-06-29T00:00:00"/>
    <x v="1"/>
    <s v="Instagram"/>
    <s v="Image"/>
    <s v="Millennials"/>
    <n v="4129"/>
    <n v="48"/>
    <n v="1"/>
    <n v="84.94"/>
    <n v="73.069999999999993"/>
    <n v="1.162509082102204E-2"/>
    <n v="2.0833333333333332E-2"/>
    <n v="1.7695833333333333"/>
    <n v="84.94"/>
    <n v="0.86025429715093005"/>
    <n v="-11.870000000000005"/>
    <x v="1"/>
  </r>
  <r>
    <d v="2024-06-29T00:00:00"/>
    <x v="1"/>
    <s v="Instagram"/>
    <s v="Image"/>
    <s v="Gen X"/>
    <n v="880"/>
    <n v="16"/>
    <n v="0"/>
    <n v="20.75"/>
    <n v="0"/>
    <n v="1.8181818181818181E-2"/>
    <n v="0"/>
    <n v="1.296875"/>
    <n v="0"/>
    <n v="0"/>
    <n v="-20.75"/>
    <x v="1"/>
  </r>
  <r>
    <d v="2024-06-29T00:00:00"/>
    <x v="1"/>
    <s v="Instagram"/>
    <s v="Carousel"/>
    <s v="Gen Z"/>
    <n v="3222"/>
    <n v="63"/>
    <n v="3"/>
    <n v="52.37"/>
    <n v="289.57"/>
    <n v="1.9553072625698324E-2"/>
    <n v="4.7619047619047616E-2"/>
    <n v="0.83126984126984127"/>
    <n v="17.456666666666667"/>
    <n v="5.5293106740500289"/>
    <n v="237.2"/>
    <x v="0"/>
  </r>
  <r>
    <d v="2024-06-29T00:00:00"/>
    <x v="1"/>
    <s v="Instagram"/>
    <s v="Carousel"/>
    <s v="Millennials"/>
    <n v="3065"/>
    <n v="87"/>
    <n v="4"/>
    <n v="84.18"/>
    <n v="371.38"/>
    <n v="2.8384991843393149E-2"/>
    <n v="4.5977011494252873E-2"/>
    <n v="0.96758620689655184"/>
    <n v="21.045000000000002"/>
    <n v="4.4117367545735329"/>
    <n v="287.2"/>
    <x v="0"/>
  </r>
  <r>
    <d v="2024-06-29T00:00:00"/>
    <x v="1"/>
    <s v="Instagram"/>
    <s v="Carousel"/>
    <s v="Gen X"/>
    <n v="251"/>
    <n v="5"/>
    <n v="0"/>
    <n v="6.62"/>
    <n v="0"/>
    <n v="1.9920318725099601E-2"/>
    <n v="0"/>
    <n v="1.3240000000000001"/>
    <n v="0"/>
    <n v="0"/>
    <n v="-6.62"/>
    <x v="1"/>
  </r>
  <r>
    <d v="2024-06-29T00:00:00"/>
    <x v="1"/>
    <s v="TikTok"/>
    <s v="Video"/>
    <s v="Gen Z"/>
    <n v="5046"/>
    <n v="248"/>
    <n v="12"/>
    <n v="147.91"/>
    <n v="1097.29"/>
    <n v="4.9147839873166864E-2"/>
    <n v="4.8387096774193547E-2"/>
    <n v="0.59641129032258067"/>
    <n v="12.325833333333334"/>
    <n v="7.4186329524710972"/>
    <n v="949.38"/>
    <x v="0"/>
  </r>
  <r>
    <d v="2024-06-29T00:00:00"/>
    <x v="1"/>
    <s v="TikTok"/>
    <s v="Video"/>
    <s v="Millennials"/>
    <n v="1336"/>
    <n v="34"/>
    <n v="3"/>
    <n v="19.91"/>
    <n v="290.82"/>
    <n v="2.5449101796407185E-2"/>
    <n v="8.8235294117647065E-2"/>
    <n v="0.58558823529411763"/>
    <n v="6.6366666666666667"/>
    <n v="14.606730286288297"/>
    <n v="270.90999999999997"/>
    <x v="0"/>
  </r>
  <r>
    <d v="2024-06-29T00:00:00"/>
    <x v="1"/>
    <s v="TikTok"/>
    <s v="Video"/>
    <s v="Gen X"/>
    <n v="356"/>
    <n v="8"/>
    <n v="1"/>
    <n v="5.0599999999999996"/>
    <n v="74.58"/>
    <n v="2.247191011235955E-2"/>
    <n v="0.125"/>
    <n v="0.63249999999999995"/>
    <n v="5.0599999999999996"/>
    <n v="14.739130434782609"/>
    <n v="69.52"/>
    <x v="0"/>
  </r>
  <r>
    <d v="2024-06-29T00:00:00"/>
    <x v="1"/>
    <s v="TikTok"/>
    <s v="Image"/>
    <s v="Gen Z"/>
    <n v="10517"/>
    <n v="83"/>
    <n v="1"/>
    <n v="118.77"/>
    <n v="57.33"/>
    <n v="7.8919844061994867E-3"/>
    <n v="1.2048192771084338E-2"/>
    <n v="1.4309638554216868"/>
    <n v="118.77"/>
    <n v="0.48269765092194999"/>
    <n v="-61.44"/>
    <x v="1"/>
  </r>
  <r>
    <d v="2024-06-29T00:00:00"/>
    <x v="1"/>
    <s v="TikTok"/>
    <s v="Image"/>
    <s v="Millennials"/>
    <n v="1593"/>
    <n v="12"/>
    <n v="0"/>
    <n v="42.04"/>
    <n v="0"/>
    <n v="7.5329566854990581E-3"/>
    <n v="0"/>
    <n v="3.5033333333333334"/>
    <n v="0"/>
    <n v="0"/>
    <n v="-42.04"/>
    <x v="1"/>
  </r>
  <r>
    <d v="2024-06-29T00:00:00"/>
    <x v="1"/>
    <s v="TikTok"/>
    <s v="Image"/>
    <s v="Gen X"/>
    <n v="488"/>
    <n v="4"/>
    <n v="0"/>
    <n v="11.26"/>
    <n v="0"/>
    <n v="8.1967213114754103E-3"/>
    <n v="0"/>
    <n v="2.8149999999999999"/>
    <n v="0"/>
    <n v="0"/>
    <n v="-11.26"/>
    <x v="1"/>
  </r>
  <r>
    <d v="2024-06-29T00:00:00"/>
    <x v="1"/>
    <s v="TikTok"/>
    <s v="Carousel"/>
    <s v="Gen Z"/>
    <n v="13627"/>
    <n v="399"/>
    <n v="8"/>
    <n v="342.01"/>
    <n v="602.32000000000005"/>
    <n v="2.9280105672561826E-2"/>
    <n v="2.0050125313283207E-2"/>
    <n v="0.85716791979949869"/>
    <n v="42.751249999999999"/>
    <n v="1.7611180959621067"/>
    <n v="260.31000000000006"/>
    <x v="1"/>
  </r>
  <r>
    <d v="2024-06-29T00:00:00"/>
    <x v="1"/>
    <s v="TikTok"/>
    <s v="Carousel"/>
    <s v="Millennials"/>
    <n v="1273"/>
    <n v="27"/>
    <n v="2"/>
    <n v="16.55"/>
    <n v="199.36"/>
    <n v="2.1209740769835034E-2"/>
    <n v="7.407407407407407E-2"/>
    <n v="0.61296296296296304"/>
    <n v="8.2750000000000004"/>
    <n v="12.045921450151058"/>
    <n v="182.81"/>
    <x v="0"/>
  </r>
  <r>
    <d v="2024-06-29T00:00:00"/>
    <x v="1"/>
    <s v="TikTok"/>
    <s v="Carousel"/>
    <s v="Gen X"/>
    <n v="380"/>
    <n v="5"/>
    <n v="0"/>
    <n v="7.12"/>
    <n v="0"/>
    <n v="1.3157894736842105E-2"/>
    <n v="0"/>
    <n v="1.4239999999999999"/>
    <n v="0"/>
    <n v="0"/>
    <n v="-7.12"/>
    <x v="1"/>
  </r>
  <r>
    <d v="2024-06-29T00:00:00"/>
    <x v="1"/>
    <s v="Facebook"/>
    <s v="Video"/>
    <s v="Gen Z"/>
    <n v="1283"/>
    <n v="50"/>
    <n v="2"/>
    <n v="13.4"/>
    <n v="105.08"/>
    <n v="3.8971161340607949E-2"/>
    <n v="0.04"/>
    <n v="0.26800000000000002"/>
    <n v="6.7"/>
    <n v="7.8417910447761194"/>
    <n v="91.679999999999993"/>
    <x v="0"/>
  </r>
  <r>
    <d v="2024-06-29T00:00:00"/>
    <x v="1"/>
    <s v="Facebook"/>
    <s v="Video"/>
    <s v="Millennials"/>
    <n v="11249"/>
    <n v="501"/>
    <n v="72"/>
    <n v="261.58"/>
    <n v="5313.94"/>
    <n v="4.4537292203751445E-2"/>
    <n v="0.1437125748502994"/>
    <n v="0.52211576846307384"/>
    <n v="3.6330555555555555"/>
    <n v="20.314779417386649"/>
    <n v="5052.3599999999997"/>
    <x v="0"/>
  </r>
  <r>
    <d v="2024-06-29T00:00:00"/>
    <x v="1"/>
    <s v="Facebook"/>
    <s v="Video"/>
    <s v="Gen X"/>
    <n v="5689"/>
    <n v="201"/>
    <n v="10"/>
    <n v="89.31"/>
    <n v="526.59"/>
    <n v="3.5331341184742487E-2"/>
    <n v="4.975124378109453E-2"/>
    <n v="0.44432835820895522"/>
    <n v="8.9310000000000009"/>
    <n v="5.896204232448774"/>
    <n v="437.28000000000003"/>
    <x v="0"/>
  </r>
  <r>
    <d v="2024-06-29T00:00:00"/>
    <x v="1"/>
    <s v="Facebook"/>
    <s v="Image"/>
    <s v="Gen Z"/>
    <n v="1679"/>
    <n v="23"/>
    <n v="0"/>
    <n v="49.52"/>
    <n v="0"/>
    <n v="1.3698630136986301E-2"/>
    <n v="0"/>
    <n v="2.1530434782608698"/>
    <n v="0"/>
    <n v="0"/>
    <n v="-49.52"/>
    <x v="1"/>
  </r>
  <r>
    <d v="2024-06-29T00:00:00"/>
    <x v="1"/>
    <s v="Facebook"/>
    <s v="Image"/>
    <s v="Millennials"/>
    <n v="6501"/>
    <n v="91"/>
    <n v="2"/>
    <n v="94.25"/>
    <n v="173.84"/>
    <n v="1.399784648515613E-2"/>
    <n v="2.197802197802198E-2"/>
    <n v="1.0357142857142858"/>
    <n v="47.125"/>
    <n v="1.8444562334217507"/>
    <n v="79.59"/>
    <x v="1"/>
  </r>
  <r>
    <d v="2024-06-29T00:00:00"/>
    <x v="1"/>
    <s v="Facebook"/>
    <s v="Image"/>
    <s v="Gen X"/>
    <n v="3203"/>
    <n v="21"/>
    <n v="0"/>
    <n v="49.7"/>
    <n v="0"/>
    <n v="6.5563534186699971E-3"/>
    <n v="0"/>
    <n v="2.3666666666666667"/>
    <n v="0"/>
    <n v="0"/>
    <n v="-49.7"/>
    <x v="1"/>
  </r>
  <r>
    <d v="2024-06-29T00:00:00"/>
    <x v="1"/>
    <s v="Facebook"/>
    <s v="Carousel"/>
    <s v="Gen Z"/>
    <n v="1929"/>
    <n v="48"/>
    <n v="1"/>
    <n v="35.619999999999997"/>
    <n v="69.22"/>
    <n v="2.4883359253499222E-2"/>
    <n v="2.0833333333333332E-2"/>
    <n v="0.74208333333333332"/>
    <n v="35.619999999999997"/>
    <n v="1.94329028635598"/>
    <n v="33.6"/>
    <x v="1"/>
  </r>
  <r>
    <d v="2024-06-29T00:00:00"/>
    <x v="1"/>
    <s v="Facebook"/>
    <s v="Carousel"/>
    <s v="Millennials"/>
    <n v="5570"/>
    <n v="96"/>
    <n v="4"/>
    <n v="134.28"/>
    <n v="218.07"/>
    <n v="1.7235188509874325E-2"/>
    <n v="4.1666666666666664E-2"/>
    <n v="1.3987499999999999"/>
    <n v="33.57"/>
    <n v="1.623994638069705"/>
    <n v="83.789999999999992"/>
    <x v="1"/>
  </r>
  <r>
    <d v="2024-06-29T00:00:00"/>
    <x v="1"/>
    <s v="Facebook"/>
    <s v="Carousel"/>
    <s v="Gen X"/>
    <n v="2638"/>
    <n v="60"/>
    <n v="4"/>
    <n v="57.17"/>
    <n v="364.24"/>
    <n v="2.2744503411675512E-2"/>
    <n v="6.6666666666666666E-2"/>
    <n v="0.95283333333333331"/>
    <n v="14.2925"/>
    <n v="6.3711736924960647"/>
    <n v="307.07"/>
    <x v="0"/>
  </r>
  <r>
    <d v="2024-06-30T00:00:00"/>
    <x v="1"/>
    <s v="Instagram"/>
    <s v="Video"/>
    <s v="Gen Z"/>
    <n v="6214"/>
    <n v="244"/>
    <n v="12"/>
    <n v="84.82"/>
    <n v="1157.96"/>
    <n v="3.926617315738655E-2"/>
    <n v="4.9180327868852458E-2"/>
    <n v="0.34762295081967209"/>
    <n v="7.0683333333333325"/>
    <n v="13.651968875265268"/>
    <n v="1073.1400000000001"/>
    <x v="0"/>
  </r>
  <r>
    <d v="2024-06-30T00:00:00"/>
    <x v="1"/>
    <s v="Instagram"/>
    <s v="Video"/>
    <s v="Millennials"/>
    <n v="6141"/>
    <n v="131"/>
    <n v="14"/>
    <n v="89.07"/>
    <n v="1372.12"/>
    <n v="2.1332030613906532E-2"/>
    <n v="0.10687022900763359"/>
    <n v="0.67992366412213734"/>
    <n v="6.3621428571428567"/>
    <n v="15.404962389132143"/>
    <n v="1283.05"/>
    <x v="0"/>
  </r>
  <r>
    <d v="2024-06-30T00:00:00"/>
    <x v="1"/>
    <s v="Instagram"/>
    <s v="Video"/>
    <s v="Gen X"/>
    <n v="189"/>
    <n v="7"/>
    <n v="0"/>
    <n v="3.09"/>
    <n v="0"/>
    <n v="3.7037037037037035E-2"/>
    <n v="0"/>
    <n v="0.44142857142857139"/>
    <n v="0"/>
    <n v="0"/>
    <n v="-3.09"/>
    <x v="1"/>
  </r>
  <r>
    <d v="2024-06-30T00:00:00"/>
    <x v="1"/>
    <s v="Instagram"/>
    <s v="Image"/>
    <s v="Gen Z"/>
    <n v="3450"/>
    <n v="52"/>
    <n v="0"/>
    <n v="81.709999999999994"/>
    <n v="0"/>
    <n v="1.5072463768115942E-2"/>
    <n v="0"/>
    <n v="1.5713461538461537"/>
    <n v="0"/>
    <n v="0"/>
    <n v="-81.709999999999994"/>
    <x v="1"/>
  </r>
  <r>
    <d v="2024-06-30T00:00:00"/>
    <x v="1"/>
    <s v="Instagram"/>
    <s v="Image"/>
    <s v="Millennials"/>
    <n v="6645"/>
    <n v="104"/>
    <n v="3"/>
    <n v="199.06"/>
    <n v="244.32"/>
    <n v="1.565086531226486E-2"/>
    <n v="2.8846153846153848E-2"/>
    <n v="1.9140384615384616"/>
    <n v="66.353333333333339"/>
    <n v="1.2273686325730935"/>
    <n v="45.259999999999991"/>
    <x v="1"/>
  </r>
  <r>
    <d v="2024-06-30T00:00:00"/>
    <x v="1"/>
    <s v="Instagram"/>
    <s v="Image"/>
    <s v="Gen X"/>
    <n v="895"/>
    <n v="14"/>
    <n v="0"/>
    <n v="25.22"/>
    <n v="0"/>
    <n v="1.564245810055866E-2"/>
    <n v="0"/>
    <n v="1.8014285714285714"/>
    <n v="0"/>
    <n v="0"/>
    <n v="-25.22"/>
    <x v="1"/>
  </r>
  <r>
    <d v="2024-06-30T00:00:00"/>
    <x v="1"/>
    <s v="Instagram"/>
    <s v="Carousel"/>
    <s v="Gen Z"/>
    <n v="3549"/>
    <n v="82"/>
    <n v="2"/>
    <n v="85.36"/>
    <n v="188.68"/>
    <n v="2.310510002817695E-2"/>
    <n v="2.4390243902439025E-2"/>
    <n v="1.0409756097560976"/>
    <n v="42.68"/>
    <n v="2.2104029990627931"/>
    <n v="103.32000000000001"/>
    <x v="1"/>
  </r>
  <r>
    <d v="2024-06-30T00:00:00"/>
    <x v="1"/>
    <s v="Instagram"/>
    <s v="Carousel"/>
    <s v="Millennials"/>
    <n v="5588"/>
    <n v="152"/>
    <n v="11"/>
    <n v="162.86000000000001"/>
    <n v="728.93"/>
    <n v="2.7201145311381531E-2"/>
    <n v="7.2368421052631582E-2"/>
    <n v="1.0714473684210528"/>
    <n v="14.805454545454547"/>
    <n v="4.4758074419747018"/>
    <n v="566.06999999999994"/>
    <x v="0"/>
  </r>
  <r>
    <d v="2024-06-30T00:00:00"/>
    <x v="1"/>
    <s v="Instagram"/>
    <s v="Carousel"/>
    <s v="Gen X"/>
    <n v="757"/>
    <n v="10"/>
    <n v="0"/>
    <n v="19.48"/>
    <n v="0"/>
    <n v="1.3210039630118891E-2"/>
    <n v="0"/>
    <n v="1.948"/>
    <n v="0"/>
    <n v="0"/>
    <n v="-19.48"/>
    <x v="1"/>
  </r>
  <r>
    <d v="2024-06-30T00:00:00"/>
    <x v="1"/>
    <s v="TikTok"/>
    <s v="Video"/>
    <s v="Gen Z"/>
    <n v="14252"/>
    <n v="550"/>
    <n v="64"/>
    <n v="366.59"/>
    <n v="3784.96"/>
    <n v="3.8591074936850968E-2"/>
    <n v="0.11636363636363636"/>
    <n v="0.66652727272727263"/>
    <n v="5.7279687499999996"/>
    <n v="10.324776998827028"/>
    <n v="3418.37"/>
    <x v="0"/>
  </r>
  <r>
    <d v="2024-06-30T00:00:00"/>
    <x v="1"/>
    <s v="TikTok"/>
    <s v="Video"/>
    <s v="Millennials"/>
    <n v="1486"/>
    <n v="47"/>
    <n v="2"/>
    <n v="24.46"/>
    <n v="119.37"/>
    <n v="3.1628532974427997E-2"/>
    <n v="4.2553191489361701E-2"/>
    <n v="0.5204255319148936"/>
    <n v="12.23"/>
    <n v="4.8802125919869175"/>
    <n v="94.91"/>
    <x v="0"/>
  </r>
  <r>
    <d v="2024-06-30T00:00:00"/>
    <x v="1"/>
    <s v="TikTok"/>
    <s v="Video"/>
    <s v="Gen X"/>
    <n v="387"/>
    <n v="13"/>
    <n v="1"/>
    <n v="6.58"/>
    <n v="89.29"/>
    <n v="3.3591731266149873E-2"/>
    <n v="7.6923076923076927E-2"/>
    <n v="0.50615384615384618"/>
    <n v="6.58"/>
    <n v="13.569908814589667"/>
    <n v="82.710000000000008"/>
    <x v="0"/>
  </r>
  <r>
    <d v="2024-06-30T00:00:00"/>
    <x v="1"/>
    <s v="TikTok"/>
    <s v="Image"/>
    <s v="Gen Z"/>
    <n v="8534"/>
    <n v="117"/>
    <n v="2"/>
    <n v="208.03"/>
    <n v="162.51"/>
    <n v="1.3709866416686197E-2"/>
    <n v="1.7094017094017096E-2"/>
    <n v="1.7780341880341881"/>
    <n v="104.015"/>
    <n v="0.78118540595106467"/>
    <n v="-45.52000000000001"/>
    <x v="1"/>
  </r>
  <r>
    <d v="2024-06-30T00:00:00"/>
    <x v="1"/>
    <s v="TikTok"/>
    <s v="Image"/>
    <s v="Millennials"/>
    <n v="1011"/>
    <n v="11"/>
    <n v="0"/>
    <n v="11.62"/>
    <n v="0"/>
    <n v="1.0880316518298714E-2"/>
    <n v="0"/>
    <n v="1.0563636363636364"/>
    <n v="0"/>
    <n v="0"/>
    <n v="-11.62"/>
    <x v="1"/>
  </r>
  <r>
    <d v="2024-06-30T00:00:00"/>
    <x v="1"/>
    <s v="TikTok"/>
    <s v="Image"/>
    <s v="Gen X"/>
    <n v="452"/>
    <n v="6"/>
    <n v="0"/>
    <n v="6.16"/>
    <n v="0"/>
    <n v="1.3274336283185841E-2"/>
    <n v="0"/>
    <n v="1.0266666666666666"/>
    <n v="0"/>
    <n v="0"/>
    <n v="-6.16"/>
    <x v="1"/>
  </r>
  <r>
    <d v="2024-06-30T00:00:00"/>
    <x v="1"/>
    <s v="TikTok"/>
    <s v="Carousel"/>
    <s v="Gen Z"/>
    <n v="13221"/>
    <n v="272"/>
    <n v="21"/>
    <n v="273.74"/>
    <n v="1652.25"/>
    <n v="2.0573330307843581E-2"/>
    <n v="7.720588235294118E-2"/>
    <n v="1.0063970588235294"/>
    <n v="13.035238095238096"/>
    <n v="6.0358369255497912"/>
    <n v="1378.51"/>
    <x v="0"/>
  </r>
  <r>
    <d v="2024-06-30T00:00:00"/>
    <x v="1"/>
    <s v="TikTok"/>
    <s v="Carousel"/>
    <s v="Millennials"/>
    <n v="887"/>
    <n v="21"/>
    <n v="1"/>
    <n v="9.09"/>
    <n v="93.51"/>
    <n v="2.367531003382187E-2"/>
    <n v="4.7619047619047616E-2"/>
    <n v="0.43285714285714283"/>
    <n v="9.09"/>
    <n v="10.287128712871288"/>
    <n v="84.42"/>
    <x v="0"/>
  </r>
  <r>
    <d v="2024-06-30T00:00:00"/>
    <x v="1"/>
    <s v="TikTok"/>
    <s v="Carousel"/>
    <s v="Gen X"/>
    <n v="865"/>
    <n v="21"/>
    <n v="1"/>
    <n v="14.05"/>
    <n v="90.94"/>
    <n v="2.4277456647398842E-2"/>
    <n v="4.7619047619047616E-2"/>
    <n v="0.66904761904761911"/>
    <n v="14.05"/>
    <n v="6.4725978647686828"/>
    <n v="76.89"/>
    <x v="0"/>
  </r>
  <r>
    <d v="2024-06-30T00:00:00"/>
    <x v="1"/>
    <s v="Facebook"/>
    <s v="Video"/>
    <s v="Gen Z"/>
    <n v="2532"/>
    <n v="122"/>
    <n v="11"/>
    <n v="58.75"/>
    <n v="764.76"/>
    <n v="4.8183254344391788E-2"/>
    <n v="9.0163934426229511E-2"/>
    <n v="0.48155737704918034"/>
    <n v="5.3409090909090908"/>
    <n v="13.017191489361702"/>
    <n v="706.01"/>
    <x v="0"/>
  </r>
  <r>
    <d v="2024-06-30T00:00:00"/>
    <x v="1"/>
    <s v="Facebook"/>
    <s v="Video"/>
    <s v="Millennials"/>
    <n v="8626"/>
    <n v="429"/>
    <n v="39"/>
    <n v="180.27"/>
    <n v="3525.53"/>
    <n v="4.9733364247623466E-2"/>
    <n v="9.0909090909090912E-2"/>
    <n v="0.42020979020979021"/>
    <n v="4.6223076923076922"/>
    <n v="19.556942364231432"/>
    <n v="3345.26"/>
    <x v="0"/>
  </r>
  <r>
    <d v="2024-06-30T00:00:00"/>
    <x v="1"/>
    <s v="Facebook"/>
    <s v="Video"/>
    <s v="Gen X"/>
    <n v="4658"/>
    <n v="197"/>
    <n v="10"/>
    <n v="105.65"/>
    <n v="718.29"/>
    <n v="4.2292829540575352E-2"/>
    <n v="5.0761421319796954E-2"/>
    <n v="0.53629441624365481"/>
    <n v="10.565000000000001"/>
    <n v="6.7987695220066247"/>
    <n v="612.64"/>
    <x v="0"/>
  </r>
  <r>
    <d v="2024-06-30T00:00:00"/>
    <x v="1"/>
    <s v="Facebook"/>
    <s v="Image"/>
    <s v="Gen Z"/>
    <n v="1805"/>
    <n v="21"/>
    <n v="1"/>
    <n v="44.45"/>
    <n v="50.59"/>
    <n v="1.1634349030470914E-2"/>
    <n v="4.7619047619047616E-2"/>
    <n v="2.1166666666666667"/>
    <n v="44.45"/>
    <n v="1.138132733408324"/>
    <n v="6.1400000000000006"/>
    <x v="1"/>
  </r>
  <r>
    <d v="2024-06-30T00:00:00"/>
    <x v="1"/>
    <s v="Facebook"/>
    <s v="Image"/>
    <s v="Millennials"/>
    <n v="4880"/>
    <n v="64"/>
    <n v="2"/>
    <n v="52.71"/>
    <n v="102.71"/>
    <n v="1.3114754098360656E-2"/>
    <n v="3.125E-2"/>
    <n v="0.82359375000000001"/>
    <n v="26.355"/>
    <n v="1.9485866059571237"/>
    <n v="49.999999999999993"/>
    <x v="1"/>
  </r>
  <r>
    <d v="2024-06-30T00:00:00"/>
    <x v="1"/>
    <s v="Facebook"/>
    <s v="Image"/>
    <s v="Gen X"/>
    <n v="2443"/>
    <n v="22"/>
    <n v="0"/>
    <n v="54.08"/>
    <n v="0"/>
    <n v="9.005321326238231E-3"/>
    <n v="0"/>
    <n v="2.458181818181818"/>
    <n v="0"/>
    <n v="0"/>
    <n v="-54.08"/>
    <x v="1"/>
  </r>
  <r>
    <d v="2024-06-30T00:00:00"/>
    <x v="1"/>
    <s v="Facebook"/>
    <s v="Carousel"/>
    <s v="Gen Z"/>
    <n v="2878"/>
    <n v="66"/>
    <n v="2"/>
    <n v="47.46"/>
    <n v="133.55000000000001"/>
    <n v="2.2932592077831826E-2"/>
    <n v="3.0303030303030304E-2"/>
    <n v="0.71909090909090911"/>
    <n v="23.73"/>
    <n v="2.8139485882848718"/>
    <n v="86.09"/>
    <x v="1"/>
  </r>
  <r>
    <d v="2024-06-30T00:00:00"/>
    <x v="1"/>
    <s v="Facebook"/>
    <s v="Carousel"/>
    <s v="Millennials"/>
    <n v="10082"/>
    <n v="265"/>
    <n v="20"/>
    <n v="235.76"/>
    <n v="1234.6500000000001"/>
    <n v="2.6284467367585797E-2"/>
    <n v="7.5471698113207544E-2"/>
    <n v="0.88966037735849057"/>
    <n v="11.788"/>
    <n v="5.2368934509670861"/>
    <n v="998.8900000000001"/>
    <x v="0"/>
  </r>
  <r>
    <d v="2024-06-30T00:00:00"/>
    <x v="1"/>
    <s v="Facebook"/>
    <s v="Carousel"/>
    <s v="Gen X"/>
    <n v="4081"/>
    <n v="48"/>
    <n v="3"/>
    <n v="87.07"/>
    <n v="250.36"/>
    <n v="1.17618230825778E-2"/>
    <n v="6.25E-2"/>
    <n v="1.8139583333333331"/>
    <n v="29.02333333333333"/>
    <n v="2.8753876191570007"/>
    <n v="163.29000000000002"/>
    <x v="1"/>
  </r>
  <r>
    <d v="2024-07-01T00:00:00"/>
    <x v="1"/>
    <s v="Instagram"/>
    <s v="Video"/>
    <s v="Gen Z"/>
    <n v="6753"/>
    <n v="272"/>
    <n v="16"/>
    <n v="82.01"/>
    <n v="1347.02"/>
    <n v="4.0278394787501851E-2"/>
    <n v="5.8823529411764705E-2"/>
    <n v="0.30150735294117648"/>
    <n v="5.1256250000000003"/>
    <n v="16.425070113400803"/>
    <n v="1265.01"/>
    <x v="0"/>
  </r>
  <r>
    <d v="2024-07-01T00:00:00"/>
    <x v="1"/>
    <s v="Instagram"/>
    <s v="Video"/>
    <s v="Millennials"/>
    <n v="2411"/>
    <n v="120"/>
    <n v="11"/>
    <n v="34.81"/>
    <n v="829.1"/>
    <n v="4.9771878888428038E-2"/>
    <n v="9.166666666666666E-2"/>
    <n v="0.29008333333333336"/>
    <n v="3.1645454545454546"/>
    <n v="23.817868428612467"/>
    <n v="794.29"/>
    <x v="0"/>
  </r>
  <r>
    <d v="2024-07-01T00:00:00"/>
    <x v="1"/>
    <s v="Instagram"/>
    <s v="Video"/>
    <s v="Gen X"/>
    <n v="987"/>
    <n v="40"/>
    <n v="2"/>
    <n v="29.1"/>
    <n v="122.34"/>
    <n v="4.0526849037487336E-2"/>
    <n v="0.05"/>
    <n v="0.72750000000000004"/>
    <n v="14.55"/>
    <n v="4.2041237113402063"/>
    <n v="93.240000000000009"/>
    <x v="0"/>
  </r>
  <r>
    <d v="2024-07-01T00:00:00"/>
    <x v="1"/>
    <s v="Instagram"/>
    <s v="Image"/>
    <s v="Gen Z"/>
    <n v="7679"/>
    <n v="105"/>
    <n v="5"/>
    <n v="119.88"/>
    <n v="444.92"/>
    <n v="1.3673655423883319E-2"/>
    <n v="4.7619047619047616E-2"/>
    <n v="1.1417142857142857"/>
    <n v="23.975999999999999"/>
    <n v="3.7113780447113784"/>
    <n v="325.04000000000002"/>
    <x v="0"/>
  </r>
  <r>
    <d v="2024-07-01T00:00:00"/>
    <x v="1"/>
    <s v="Instagram"/>
    <s v="Image"/>
    <s v="Millennials"/>
    <n v="6464"/>
    <n v="62"/>
    <n v="1"/>
    <n v="128.86000000000001"/>
    <n v="50.82"/>
    <n v="9.5915841584158414E-3"/>
    <n v="1.6129032258064516E-2"/>
    <n v="2.0783870967741938"/>
    <n v="128.86000000000001"/>
    <n v="0.39438149930156757"/>
    <n v="-78.04000000000002"/>
    <x v="1"/>
  </r>
  <r>
    <d v="2024-07-01T00:00:00"/>
    <x v="1"/>
    <s v="Instagram"/>
    <s v="Image"/>
    <s v="Gen X"/>
    <n v="955"/>
    <n v="7"/>
    <n v="0"/>
    <n v="23.22"/>
    <n v="0"/>
    <n v="7.3298429319371729E-3"/>
    <n v="0"/>
    <n v="3.3171428571428572"/>
    <n v="0"/>
    <n v="0"/>
    <n v="-23.22"/>
    <x v="1"/>
  </r>
  <r>
    <d v="2024-07-01T00:00:00"/>
    <x v="1"/>
    <s v="Instagram"/>
    <s v="Carousel"/>
    <s v="Gen Z"/>
    <n v="6108"/>
    <n v="130"/>
    <n v="5"/>
    <n v="167.99"/>
    <n v="364.94"/>
    <n v="2.1283562540929928E-2"/>
    <n v="3.8461538461538464E-2"/>
    <n v="1.2922307692307693"/>
    <n v="33.597999999999999"/>
    <n v="2.1723912137627237"/>
    <n v="196.95"/>
    <x v="1"/>
  </r>
  <r>
    <d v="2024-07-01T00:00:00"/>
    <x v="1"/>
    <s v="Instagram"/>
    <s v="Carousel"/>
    <s v="Millennials"/>
    <n v="7367"/>
    <n v="171"/>
    <n v="6"/>
    <n v="126.62"/>
    <n v="582.16999999999996"/>
    <n v="2.3211619383738294E-2"/>
    <n v="3.5087719298245612E-2"/>
    <n v="0.74046783625730994"/>
    <n v="21.103333333333335"/>
    <n v="4.5977728636866209"/>
    <n v="455.54999999999995"/>
    <x v="0"/>
  </r>
  <r>
    <d v="2024-07-01T00:00:00"/>
    <x v="1"/>
    <s v="Instagram"/>
    <s v="Carousel"/>
    <s v="Gen X"/>
    <n v="651"/>
    <n v="7"/>
    <n v="0"/>
    <n v="7.26"/>
    <n v="0"/>
    <n v="1.0752688172043012E-2"/>
    <n v="0"/>
    <n v="1.0371428571428571"/>
    <n v="0"/>
    <n v="0"/>
    <n v="-7.26"/>
    <x v="1"/>
  </r>
  <r>
    <d v="2024-07-01T00:00:00"/>
    <x v="1"/>
    <s v="TikTok"/>
    <s v="Video"/>
    <s v="Gen Z"/>
    <n v="10124"/>
    <n v="301"/>
    <n v="35"/>
    <n v="113.98"/>
    <n v="3250.34"/>
    <n v="2.973133148952983E-2"/>
    <n v="0.11627906976744186"/>
    <n v="0.37867109634551499"/>
    <n v="3.2565714285714287"/>
    <n v="28.51675732584664"/>
    <n v="3136.36"/>
    <x v="0"/>
  </r>
  <r>
    <d v="2024-07-01T00:00:00"/>
    <x v="1"/>
    <s v="TikTok"/>
    <s v="Video"/>
    <s v="Millennials"/>
    <n v="1622"/>
    <n v="64"/>
    <n v="6"/>
    <n v="42.22"/>
    <n v="318.37"/>
    <n v="3.9457459926017263E-2"/>
    <n v="9.375E-2"/>
    <n v="0.65968749999999998"/>
    <n v="7.0366666666666662"/>
    <n v="7.5407389862624354"/>
    <n v="276.14999999999998"/>
    <x v="0"/>
  </r>
  <r>
    <d v="2024-07-01T00:00:00"/>
    <x v="1"/>
    <s v="TikTok"/>
    <s v="Video"/>
    <s v="Gen X"/>
    <n v="797"/>
    <n v="33"/>
    <n v="2"/>
    <n v="13.02"/>
    <n v="111.85"/>
    <n v="4.1405269761606023E-2"/>
    <n v="6.0606060606060608E-2"/>
    <n v="0.39454545454545453"/>
    <n v="6.51"/>
    <n v="8.5906298003072195"/>
    <n v="98.83"/>
    <x v="0"/>
  </r>
  <r>
    <d v="2024-07-01T00:00:00"/>
    <x v="1"/>
    <s v="TikTok"/>
    <s v="Image"/>
    <s v="Gen Z"/>
    <n v="5450"/>
    <n v="72"/>
    <n v="1"/>
    <n v="57.59"/>
    <n v="85.97"/>
    <n v="1.3211009174311927E-2"/>
    <n v="1.3888888888888888E-2"/>
    <n v="0.79986111111111113"/>
    <n v="57.59"/>
    <n v="1.4927938878277478"/>
    <n v="28.379999999999995"/>
    <x v="1"/>
  </r>
  <r>
    <d v="2024-07-01T00:00:00"/>
    <x v="1"/>
    <s v="TikTok"/>
    <s v="Image"/>
    <s v="Millennials"/>
    <n v="1784"/>
    <n v="34"/>
    <n v="0"/>
    <n v="41.66"/>
    <n v="0"/>
    <n v="1.905829596412556E-2"/>
    <n v="0"/>
    <n v="1.2252941176470586"/>
    <n v="0"/>
    <n v="0"/>
    <n v="-41.66"/>
    <x v="1"/>
  </r>
  <r>
    <d v="2024-07-01T00:00:00"/>
    <x v="1"/>
    <s v="TikTok"/>
    <s v="Image"/>
    <s v="Gen X"/>
    <n v="417"/>
    <n v="8"/>
    <n v="0"/>
    <n v="6.32"/>
    <n v="0"/>
    <n v="1.9184652278177457E-2"/>
    <n v="0"/>
    <n v="0.79"/>
    <n v="0"/>
    <n v="0"/>
    <n v="-6.32"/>
    <x v="1"/>
  </r>
  <r>
    <d v="2024-07-01T00:00:00"/>
    <x v="1"/>
    <s v="TikTok"/>
    <s v="Carousel"/>
    <s v="Gen Z"/>
    <n v="14554"/>
    <n v="168"/>
    <n v="5"/>
    <n v="237.1"/>
    <n v="279.10000000000002"/>
    <n v="1.1543218359213962E-2"/>
    <n v="2.976190476190476E-2"/>
    <n v="1.4113095238095237"/>
    <n v="47.42"/>
    <n v="1.1771404470687474"/>
    <n v="42.000000000000028"/>
    <x v="1"/>
  </r>
  <r>
    <d v="2024-07-01T00:00:00"/>
    <x v="1"/>
    <s v="TikTok"/>
    <s v="Carousel"/>
    <s v="Millennials"/>
    <n v="1731"/>
    <n v="51"/>
    <n v="2"/>
    <n v="43.14"/>
    <n v="168.29"/>
    <n v="2.9462738301559793E-2"/>
    <n v="3.9215686274509803E-2"/>
    <n v="0.84588235294117653"/>
    <n v="21.57"/>
    <n v="3.901019935095039"/>
    <n v="125.14999999999999"/>
    <x v="0"/>
  </r>
  <r>
    <d v="2024-07-01T00:00:00"/>
    <x v="1"/>
    <s v="TikTok"/>
    <s v="Carousel"/>
    <s v="Gen X"/>
    <n v="675"/>
    <n v="9"/>
    <n v="0"/>
    <n v="18.7"/>
    <n v="0"/>
    <n v="1.3333333333333334E-2"/>
    <n v="0"/>
    <n v="2.0777777777777775"/>
    <n v="0"/>
    <n v="0"/>
    <n v="-18.7"/>
    <x v="1"/>
  </r>
  <r>
    <d v="2024-07-01T00:00:00"/>
    <x v="1"/>
    <s v="Facebook"/>
    <s v="Video"/>
    <s v="Gen Z"/>
    <n v="2986"/>
    <n v="60"/>
    <n v="7"/>
    <n v="74.14"/>
    <n v="523.89"/>
    <n v="2.0093770931011386E-2"/>
    <n v="0.11666666666666667"/>
    <n v="1.2356666666666667"/>
    <n v="10.591428571428571"/>
    <n v="7.0662260588076613"/>
    <n v="449.75"/>
    <x v="0"/>
  </r>
  <r>
    <d v="2024-07-01T00:00:00"/>
    <x v="1"/>
    <s v="Facebook"/>
    <s v="Video"/>
    <s v="Millennials"/>
    <n v="4244"/>
    <n v="136"/>
    <n v="13"/>
    <n v="72.819999999999993"/>
    <n v="831.57"/>
    <n v="3.2045240339302547E-2"/>
    <n v="9.5588235294117641E-2"/>
    <n v="0.5354411764705882"/>
    <n v="5.6015384615384614"/>
    <n v="11.41952760230706"/>
    <n v="758.75"/>
    <x v="0"/>
  </r>
  <r>
    <d v="2024-07-01T00:00:00"/>
    <x v="1"/>
    <s v="Facebook"/>
    <s v="Video"/>
    <s v="Gen X"/>
    <n v="3370"/>
    <n v="103"/>
    <n v="11"/>
    <n v="59.82"/>
    <n v="717.07"/>
    <n v="3.0563798219584569E-2"/>
    <n v="0.10679611650485436"/>
    <n v="0.58077669902912621"/>
    <n v="5.4381818181818184"/>
    <n v="11.987128050819125"/>
    <n v="657.25"/>
    <x v="0"/>
  </r>
  <r>
    <d v="2024-07-01T00:00:00"/>
    <x v="1"/>
    <s v="Facebook"/>
    <s v="Image"/>
    <s v="Gen Z"/>
    <n v="2540"/>
    <n v="22"/>
    <n v="0"/>
    <n v="71.44"/>
    <n v="0"/>
    <n v="8.6614173228346455E-3"/>
    <n v="0"/>
    <n v="3.2472727272727271"/>
    <n v="0"/>
    <n v="0"/>
    <n v="-71.44"/>
    <x v="1"/>
  </r>
  <r>
    <d v="2024-07-01T00:00:00"/>
    <x v="1"/>
    <s v="Facebook"/>
    <s v="Image"/>
    <s v="Millennials"/>
    <n v="4362"/>
    <n v="74"/>
    <n v="2"/>
    <n v="91.12"/>
    <n v="195.44"/>
    <n v="1.6964695093993582E-2"/>
    <n v="2.7027027027027029E-2"/>
    <n v="1.2313513513513514"/>
    <n v="45.56"/>
    <n v="2.1448639157155398"/>
    <n v="104.32"/>
    <x v="1"/>
  </r>
  <r>
    <d v="2024-07-01T00:00:00"/>
    <x v="1"/>
    <s v="Facebook"/>
    <s v="Image"/>
    <s v="Gen X"/>
    <n v="3706"/>
    <n v="62"/>
    <n v="2"/>
    <n v="92.79"/>
    <n v="189.54"/>
    <n v="1.6729627630868861E-2"/>
    <n v="3.2258064516129031E-2"/>
    <n v="1.4966129032258066"/>
    <n v="46.395000000000003"/>
    <n v="2.0426770126091172"/>
    <n v="96.749999999999986"/>
    <x v="1"/>
  </r>
  <r>
    <d v="2024-07-01T00:00:00"/>
    <x v="1"/>
    <s v="Facebook"/>
    <s v="Carousel"/>
    <s v="Gen Z"/>
    <n v="1342"/>
    <n v="14"/>
    <n v="0"/>
    <n v="22.03"/>
    <n v="0"/>
    <n v="1.0432190760059613E-2"/>
    <n v="0"/>
    <n v="1.5735714285714286"/>
    <n v="0"/>
    <n v="0"/>
    <n v="-22.03"/>
    <x v="1"/>
  </r>
  <r>
    <d v="2024-07-01T00:00:00"/>
    <x v="1"/>
    <s v="Facebook"/>
    <s v="Carousel"/>
    <s v="Millennials"/>
    <n v="7680"/>
    <n v="186"/>
    <n v="11"/>
    <n v="230.68"/>
    <n v="972.87"/>
    <n v="2.4218750000000001E-2"/>
    <n v="5.9139784946236562E-2"/>
    <n v="1.2402150537634409"/>
    <n v="20.970909090909092"/>
    <n v="4.2174007282816017"/>
    <n v="742.19"/>
    <x v="0"/>
  </r>
  <r>
    <d v="2024-07-01T00:00:00"/>
    <x v="1"/>
    <s v="Facebook"/>
    <s v="Carousel"/>
    <s v="Gen X"/>
    <n v="4490"/>
    <n v="97"/>
    <n v="5"/>
    <n v="55.58"/>
    <n v="304.61"/>
    <n v="2.1603563474387528E-2"/>
    <n v="5.1546391752577317E-2"/>
    <n v="0.57298969072164951"/>
    <n v="11.116"/>
    <n v="5.4805685498380718"/>
    <n v="249.03000000000003"/>
    <x v="0"/>
  </r>
  <r>
    <d v="2024-07-02T00:00:00"/>
    <x v="1"/>
    <s v="Instagram"/>
    <s v="Video"/>
    <s v="Gen Z"/>
    <n v="7671"/>
    <n v="204"/>
    <n v="21"/>
    <n v="216.45"/>
    <n v="2008.36"/>
    <n v="2.6593664450527962E-2"/>
    <n v="0.10294117647058823"/>
    <n v="1.0610294117647059"/>
    <n v="10.307142857142857"/>
    <n v="9.2786324786324794"/>
    <n v="1791.9099999999999"/>
    <x v="0"/>
  </r>
  <r>
    <d v="2024-07-02T00:00:00"/>
    <x v="1"/>
    <s v="Instagram"/>
    <s v="Video"/>
    <s v="Millennials"/>
    <n v="4679"/>
    <n v="104"/>
    <n v="7"/>
    <n v="70.89"/>
    <n v="383.21"/>
    <n v="2.2226971575122888E-2"/>
    <n v="6.7307692307692304E-2"/>
    <n v="0.68163461538461534"/>
    <n v="10.127142857142857"/>
    <n v="5.4056989702355756"/>
    <n v="312.32"/>
    <x v="0"/>
  </r>
  <r>
    <d v="2024-07-02T00:00:00"/>
    <x v="1"/>
    <s v="Instagram"/>
    <s v="Video"/>
    <s v="Gen X"/>
    <n v="455"/>
    <n v="9"/>
    <n v="1"/>
    <n v="13.5"/>
    <n v="57.31"/>
    <n v="1.9780219780219779E-2"/>
    <n v="0.1111111111111111"/>
    <n v="1.5"/>
    <n v="13.5"/>
    <n v="4.2451851851851856"/>
    <n v="43.81"/>
    <x v="0"/>
  </r>
  <r>
    <d v="2024-07-02T00:00:00"/>
    <x v="1"/>
    <s v="Instagram"/>
    <s v="Image"/>
    <s v="Gen Z"/>
    <n v="5742"/>
    <n v="89"/>
    <n v="3"/>
    <n v="97.5"/>
    <n v="162.83000000000001"/>
    <n v="1.5499825844653431E-2"/>
    <n v="3.3707865168539325E-2"/>
    <n v="1.095505617977528"/>
    <n v="32.5"/>
    <n v="1.6700512820512823"/>
    <n v="65.330000000000013"/>
    <x v="1"/>
  </r>
  <r>
    <d v="2024-07-02T00:00:00"/>
    <x v="1"/>
    <s v="Instagram"/>
    <s v="Image"/>
    <s v="Millennials"/>
    <n v="5244"/>
    <n v="29"/>
    <n v="1"/>
    <n v="108.32"/>
    <n v="86.25"/>
    <n v="5.5301296720061026E-3"/>
    <n v="3.4482758620689655E-2"/>
    <n v="3.7351724137931033"/>
    <n v="108.32"/>
    <n v="0.79625184638109314"/>
    <n v="-22.069999999999993"/>
    <x v="1"/>
  </r>
  <r>
    <d v="2024-07-02T00:00:00"/>
    <x v="1"/>
    <s v="Instagram"/>
    <s v="Image"/>
    <s v="Gen X"/>
    <n v="889"/>
    <n v="7"/>
    <n v="0"/>
    <n v="9.41"/>
    <n v="0"/>
    <n v="7.874015748031496E-3"/>
    <n v="0"/>
    <n v="1.3442857142857143"/>
    <n v="0"/>
    <n v="0"/>
    <n v="-9.41"/>
    <x v="1"/>
  </r>
  <r>
    <d v="2024-07-02T00:00:00"/>
    <x v="1"/>
    <s v="Instagram"/>
    <s v="Carousel"/>
    <s v="Gen Z"/>
    <n v="8479"/>
    <n v="115"/>
    <n v="7"/>
    <n v="254.78"/>
    <n v="689.24"/>
    <n v="1.3562920155678736E-2"/>
    <n v="6.0869565217391307E-2"/>
    <n v="2.2154782608695651"/>
    <n v="36.39714285714286"/>
    <n v="2.7052358897872675"/>
    <n v="434.46000000000004"/>
    <x v="1"/>
  </r>
  <r>
    <d v="2024-07-02T00:00:00"/>
    <x v="1"/>
    <s v="Instagram"/>
    <s v="Carousel"/>
    <s v="Millennials"/>
    <n v="5429"/>
    <n v="126"/>
    <n v="7"/>
    <n v="106.03"/>
    <n v="496.74"/>
    <n v="2.32086940504697E-2"/>
    <n v="5.5555555555555552E-2"/>
    <n v="0.84150793650793654"/>
    <n v="15.147142857142857"/>
    <n v="4.6849004998585304"/>
    <n v="390.71000000000004"/>
    <x v="0"/>
  </r>
  <r>
    <d v="2024-07-02T00:00:00"/>
    <x v="1"/>
    <s v="Instagram"/>
    <s v="Carousel"/>
    <s v="Gen X"/>
    <n v="360"/>
    <n v="4"/>
    <n v="0"/>
    <n v="10.050000000000001"/>
    <n v="0"/>
    <n v="1.1111111111111112E-2"/>
    <n v="0"/>
    <n v="2.5125000000000002"/>
    <n v="0"/>
    <n v="0"/>
    <n v="-10.050000000000001"/>
    <x v="1"/>
  </r>
  <r>
    <d v="2024-07-02T00:00:00"/>
    <x v="1"/>
    <s v="TikTok"/>
    <s v="Video"/>
    <s v="Gen Z"/>
    <n v="5822"/>
    <n v="276"/>
    <n v="37"/>
    <n v="151.6"/>
    <n v="3675.56"/>
    <n v="4.7406389556853314E-2"/>
    <n v="0.13405797101449277"/>
    <n v="0.54927536231884055"/>
    <n v="4.0972972972972972"/>
    <n v="24.245118733509237"/>
    <n v="3523.96"/>
    <x v="0"/>
  </r>
  <r>
    <d v="2024-07-02T00:00:00"/>
    <x v="1"/>
    <s v="TikTok"/>
    <s v="Video"/>
    <s v="Millennials"/>
    <n v="690"/>
    <n v="27"/>
    <n v="2"/>
    <n v="20.11"/>
    <n v="133.32"/>
    <n v="3.9130434782608699E-2"/>
    <n v="7.407407407407407E-2"/>
    <n v="0.74481481481481482"/>
    <n v="10.055"/>
    <n v="6.6295375435106907"/>
    <n v="113.21"/>
    <x v="0"/>
  </r>
  <r>
    <d v="2024-07-02T00:00:00"/>
    <x v="1"/>
    <s v="TikTok"/>
    <s v="Video"/>
    <s v="Gen X"/>
    <n v="354"/>
    <n v="14"/>
    <n v="1"/>
    <n v="9.83"/>
    <n v="92.1"/>
    <n v="3.954802259887006E-2"/>
    <n v="7.1428571428571425E-2"/>
    <n v="0.70214285714285718"/>
    <n v="9.83"/>
    <n v="9.3692777212614438"/>
    <n v="82.27"/>
    <x v="0"/>
  </r>
  <r>
    <d v="2024-07-02T00:00:00"/>
    <x v="1"/>
    <s v="TikTok"/>
    <s v="Image"/>
    <s v="Gen Z"/>
    <n v="13297"/>
    <n v="202"/>
    <n v="7"/>
    <n v="268.67"/>
    <n v="447.13"/>
    <n v="1.5191396555614049E-2"/>
    <n v="3.4653465346534656E-2"/>
    <n v="1.3300495049504952"/>
    <n v="38.381428571428572"/>
    <n v="1.6642349350504335"/>
    <n v="178.45999999999998"/>
    <x v="1"/>
  </r>
  <r>
    <d v="2024-07-02T00:00:00"/>
    <x v="1"/>
    <s v="TikTok"/>
    <s v="Image"/>
    <s v="Millennials"/>
    <n v="1134"/>
    <n v="13"/>
    <n v="0"/>
    <n v="20.49"/>
    <n v="0"/>
    <n v="1.146384479717813E-2"/>
    <n v="0"/>
    <n v="1.576153846153846"/>
    <n v="0"/>
    <n v="0"/>
    <n v="-20.49"/>
    <x v="1"/>
  </r>
  <r>
    <d v="2024-07-02T00:00:00"/>
    <x v="1"/>
    <s v="TikTok"/>
    <s v="Image"/>
    <s v="Gen X"/>
    <n v="763"/>
    <n v="9"/>
    <n v="0"/>
    <n v="12.46"/>
    <n v="0"/>
    <n v="1.1795543905635648E-2"/>
    <n v="0"/>
    <n v="1.3844444444444446"/>
    <n v="0"/>
    <n v="0"/>
    <n v="-12.46"/>
    <x v="1"/>
  </r>
  <r>
    <d v="2024-07-02T00:00:00"/>
    <x v="1"/>
    <s v="TikTok"/>
    <s v="Carousel"/>
    <s v="Gen Z"/>
    <n v="14289"/>
    <n v="360"/>
    <n v="22"/>
    <n v="237.56"/>
    <n v="1212.8"/>
    <n v="2.5194205332773462E-2"/>
    <n v="6.1111111111111109E-2"/>
    <n v="0.65988888888888886"/>
    <n v="10.798181818181819"/>
    <n v="5.1052365718134363"/>
    <n v="975.24"/>
    <x v="0"/>
  </r>
  <r>
    <d v="2024-07-02T00:00:00"/>
    <x v="1"/>
    <s v="TikTok"/>
    <s v="Carousel"/>
    <s v="Millennials"/>
    <n v="561"/>
    <n v="7"/>
    <n v="0"/>
    <n v="8.57"/>
    <n v="0"/>
    <n v="1.2477718360071301E-2"/>
    <n v="0"/>
    <n v="1.2242857142857144"/>
    <n v="0"/>
    <n v="0"/>
    <n v="-8.57"/>
    <x v="1"/>
  </r>
  <r>
    <d v="2024-07-02T00:00:00"/>
    <x v="1"/>
    <s v="TikTok"/>
    <s v="Carousel"/>
    <s v="Gen X"/>
    <n v="627"/>
    <n v="10"/>
    <n v="0"/>
    <n v="8.85"/>
    <n v="0"/>
    <n v="1.5948963317384369E-2"/>
    <n v="0"/>
    <n v="0.88500000000000001"/>
    <n v="0"/>
    <n v="0"/>
    <n v="-8.85"/>
    <x v="1"/>
  </r>
  <r>
    <d v="2024-07-02T00:00:00"/>
    <x v="1"/>
    <s v="Facebook"/>
    <s v="Video"/>
    <s v="Gen Z"/>
    <n v="1368"/>
    <n v="44"/>
    <n v="3"/>
    <n v="36.96"/>
    <n v="285.81"/>
    <n v="3.2163742690058478E-2"/>
    <n v="6.8181818181818177E-2"/>
    <n v="0.84"/>
    <n v="12.32"/>
    <n v="7.732954545454545"/>
    <n v="248.85"/>
    <x v="0"/>
  </r>
  <r>
    <d v="2024-07-02T00:00:00"/>
    <x v="1"/>
    <s v="Facebook"/>
    <s v="Video"/>
    <s v="Millennials"/>
    <n v="8656"/>
    <n v="334"/>
    <n v="31"/>
    <n v="103.5"/>
    <n v="1692.27"/>
    <n v="3.858595194085028E-2"/>
    <n v="9.2814371257485026E-2"/>
    <n v="0.30988023952095806"/>
    <n v="3.338709677419355"/>
    <n v="16.350434782608694"/>
    <n v="1588.77"/>
    <x v="0"/>
  </r>
  <r>
    <d v="2024-07-02T00:00:00"/>
    <x v="1"/>
    <s v="Facebook"/>
    <s v="Video"/>
    <s v="Gen X"/>
    <n v="5859"/>
    <n v="258"/>
    <n v="26"/>
    <n v="139.34"/>
    <n v="2489.1"/>
    <n v="4.4034818228366614E-2"/>
    <n v="0.10077519379844961"/>
    <n v="0.54007751937984494"/>
    <n v="5.359230769230769"/>
    <n v="17.86349935409789"/>
    <n v="2349.7599999999998"/>
    <x v="0"/>
  </r>
  <r>
    <d v="2024-07-02T00:00:00"/>
    <x v="1"/>
    <s v="Facebook"/>
    <s v="Image"/>
    <s v="Gen Z"/>
    <n v="2596"/>
    <n v="49"/>
    <n v="0"/>
    <n v="54.34"/>
    <n v="0"/>
    <n v="1.8875192604006163E-2"/>
    <n v="0"/>
    <n v="1.1089795918367347"/>
    <n v="0"/>
    <n v="0"/>
    <n v="-54.34"/>
    <x v="1"/>
  </r>
  <r>
    <d v="2024-07-02T00:00:00"/>
    <x v="1"/>
    <s v="Facebook"/>
    <s v="Image"/>
    <s v="Millennials"/>
    <n v="4782"/>
    <n v="56"/>
    <n v="0"/>
    <n v="57.05"/>
    <n v="0"/>
    <n v="1.1710581346716854E-2"/>
    <n v="0"/>
    <n v="1.01875"/>
    <n v="0"/>
    <n v="0"/>
    <n v="-57.05"/>
    <x v="1"/>
  </r>
  <r>
    <d v="2024-07-02T00:00:00"/>
    <x v="1"/>
    <s v="Facebook"/>
    <s v="Image"/>
    <s v="Gen X"/>
    <n v="4764"/>
    <n v="87"/>
    <n v="2"/>
    <n v="104.93"/>
    <n v="103.21"/>
    <n v="1.8261964735516372E-2"/>
    <n v="2.2988505747126436E-2"/>
    <n v="1.2060919540229886"/>
    <n v="52.465000000000003"/>
    <n v="0.98360811969884676"/>
    <n v="-1.7200000000000131"/>
    <x v="1"/>
  </r>
  <r>
    <d v="2024-07-02T00:00:00"/>
    <x v="1"/>
    <s v="Facebook"/>
    <s v="Carousel"/>
    <s v="Gen Z"/>
    <n v="2098"/>
    <n v="59"/>
    <n v="1"/>
    <n v="50.09"/>
    <n v="79.69"/>
    <n v="2.8122020972354625E-2"/>
    <n v="1.6949152542372881E-2"/>
    <n v="0.84898305084745773"/>
    <n v="50.09"/>
    <n v="1.5909363146336593"/>
    <n v="29.599999999999994"/>
    <x v="1"/>
  </r>
  <r>
    <d v="2024-07-02T00:00:00"/>
    <x v="1"/>
    <s v="Facebook"/>
    <s v="Carousel"/>
    <s v="Millennials"/>
    <n v="8222"/>
    <n v="156"/>
    <n v="8"/>
    <n v="246.19"/>
    <n v="439.67"/>
    <n v="1.8973485769885674E-2"/>
    <n v="5.128205128205128E-2"/>
    <n v="1.5781410256410255"/>
    <n v="30.77375"/>
    <n v="1.785897071367643"/>
    <n v="193.48000000000002"/>
    <x v="1"/>
  </r>
  <r>
    <d v="2024-07-02T00:00:00"/>
    <x v="1"/>
    <s v="Facebook"/>
    <s v="Carousel"/>
    <s v="Gen X"/>
    <n v="5382"/>
    <n v="80"/>
    <n v="5"/>
    <n v="138.36000000000001"/>
    <n v="349.36"/>
    <n v="1.4864362690449646E-2"/>
    <n v="6.25E-2"/>
    <n v="1.7295000000000003"/>
    <n v="27.672000000000004"/>
    <n v="2.5250072275224054"/>
    <n v="211"/>
    <x v="1"/>
  </r>
  <r>
    <d v="2024-07-03T00:00:00"/>
    <x v="1"/>
    <s v="Instagram"/>
    <s v="Video"/>
    <s v="Gen Z"/>
    <n v="4551"/>
    <n v="105"/>
    <n v="7"/>
    <n v="120.88"/>
    <n v="386.44"/>
    <n v="2.3071852340145024E-2"/>
    <n v="6.6666666666666666E-2"/>
    <n v="1.1512380952380952"/>
    <n v="17.268571428571427"/>
    <n v="3.196889477167439"/>
    <n v="265.56"/>
    <x v="1"/>
  </r>
  <r>
    <d v="2024-07-03T00:00:00"/>
    <x v="1"/>
    <s v="Instagram"/>
    <s v="Video"/>
    <s v="Millennials"/>
    <n v="5496"/>
    <n v="141"/>
    <n v="16"/>
    <n v="65.98"/>
    <n v="1577.47"/>
    <n v="2.5655021834061136E-2"/>
    <n v="0.11347517730496454"/>
    <n v="0.46794326241134754"/>
    <n v="4.1237500000000002"/>
    <n v="23.908305547135495"/>
    <n v="1511.49"/>
    <x v="0"/>
  </r>
  <r>
    <d v="2024-07-03T00:00:00"/>
    <x v="1"/>
    <s v="Instagram"/>
    <s v="Video"/>
    <s v="Gen X"/>
    <n v="819"/>
    <n v="22"/>
    <n v="1"/>
    <n v="21.39"/>
    <n v="76.989999999999995"/>
    <n v="2.6862026862026864E-2"/>
    <n v="4.5454545454545456E-2"/>
    <n v="0.97227272727272729"/>
    <n v="21.39"/>
    <n v="3.5993454885460494"/>
    <n v="55.599999999999994"/>
    <x v="0"/>
  </r>
  <r>
    <d v="2024-07-03T00:00:00"/>
    <x v="1"/>
    <s v="Instagram"/>
    <s v="Image"/>
    <s v="Gen Z"/>
    <n v="6978"/>
    <n v="123"/>
    <n v="2"/>
    <n v="127.88"/>
    <n v="155.83000000000001"/>
    <n v="1.7626827171109201E-2"/>
    <n v="1.6260162601626018E-2"/>
    <n v="1.0396747967479674"/>
    <n v="63.94"/>
    <n v="1.2185642790115734"/>
    <n v="27.950000000000017"/>
    <x v="1"/>
  </r>
  <r>
    <d v="2024-07-03T00:00:00"/>
    <x v="1"/>
    <s v="Instagram"/>
    <s v="Image"/>
    <s v="Millennials"/>
    <n v="5812"/>
    <n v="38"/>
    <n v="0"/>
    <n v="98.63"/>
    <n v="0"/>
    <n v="6.5381968341362701E-3"/>
    <n v="0"/>
    <n v="2.5955263157894737"/>
    <n v="0"/>
    <n v="0"/>
    <n v="-98.63"/>
    <x v="1"/>
  </r>
  <r>
    <d v="2024-07-03T00:00:00"/>
    <x v="1"/>
    <s v="Instagram"/>
    <s v="Image"/>
    <s v="Gen X"/>
    <n v="292"/>
    <n v="4"/>
    <n v="0"/>
    <n v="4.29"/>
    <n v="0"/>
    <n v="1.3698630136986301E-2"/>
    <n v="0"/>
    <n v="1.0725"/>
    <n v="0"/>
    <n v="0"/>
    <n v="-4.29"/>
    <x v="1"/>
  </r>
  <r>
    <d v="2024-07-03T00:00:00"/>
    <x v="1"/>
    <s v="Instagram"/>
    <s v="Carousel"/>
    <s v="Gen Z"/>
    <n v="9486"/>
    <n v="148"/>
    <n v="5"/>
    <n v="130.61000000000001"/>
    <n v="328.91"/>
    <n v="1.5601939700611427E-2"/>
    <n v="3.3783783783783786E-2"/>
    <n v="0.88250000000000006"/>
    <n v="26.122000000000003"/>
    <n v="2.5182604701018296"/>
    <n v="198.3"/>
    <x v="1"/>
  </r>
  <r>
    <d v="2024-07-03T00:00:00"/>
    <x v="1"/>
    <s v="Instagram"/>
    <s v="Carousel"/>
    <s v="Millennials"/>
    <n v="6491"/>
    <n v="78"/>
    <n v="4"/>
    <n v="164.58"/>
    <n v="315.08999999999997"/>
    <n v="1.2016638422431059E-2"/>
    <n v="5.128205128205128E-2"/>
    <n v="2.1100000000000003"/>
    <n v="41.145000000000003"/>
    <n v="1.9145096609551584"/>
    <n v="150.50999999999996"/>
    <x v="1"/>
  </r>
  <r>
    <d v="2024-07-03T00:00:00"/>
    <x v="1"/>
    <s v="Instagram"/>
    <s v="Carousel"/>
    <s v="Gen X"/>
    <n v="281"/>
    <n v="6"/>
    <n v="0"/>
    <n v="7.59"/>
    <n v="0"/>
    <n v="2.1352313167259787E-2"/>
    <n v="0"/>
    <n v="1.2649999999999999"/>
    <n v="0"/>
    <n v="0"/>
    <n v="-7.59"/>
    <x v="1"/>
  </r>
  <r>
    <d v="2024-07-03T00:00:00"/>
    <x v="1"/>
    <s v="TikTok"/>
    <s v="Video"/>
    <s v="Gen Z"/>
    <n v="10099"/>
    <n v="412"/>
    <n v="50"/>
    <n v="233.33"/>
    <n v="2735.57"/>
    <n v="4.0796118427567085E-2"/>
    <n v="0.12135922330097088"/>
    <n v="0.56633495145631074"/>
    <n v="4.6665999999999999"/>
    <n v="11.724038914841641"/>
    <n v="2502.2400000000002"/>
    <x v="0"/>
  </r>
  <r>
    <d v="2024-07-03T00:00:00"/>
    <x v="1"/>
    <s v="TikTok"/>
    <s v="Video"/>
    <s v="Millennials"/>
    <n v="1908"/>
    <n v="56"/>
    <n v="5"/>
    <n v="42.12"/>
    <n v="483.64"/>
    <n v="2.9350104821802937E-2"/>
    <n v="8.9285714285714288E-2"/>
    <n v="0.75214285714285711"/>
    <n v="8.4239999999999995"/>
    <n v="11.482431149097817"/>
    <n v="441.52"/>
    <x v="0"/>
  </r>
  <r>
    <d v="2024-07-03T00:00:00"/>
    <x v="1"/>
    <s v="TikTok"/>
    <s v="Video"/>
    <s v="Gen X"/>
    <n v="905"/>
    <n v="32"/>
    <n v="4"/>
    <n v="27.19"/>
    <n v="355.81"/>
    <n v="3.535911602209945E-2"/>
    <n v="0.125"/>
    <n v="0.84968750000000004"/>
    <n v="6.7975000000000003"/>
    <n v="13.0860610518573"/>
    <n v="328.62"/>
    <x v="0"/>
  </r>
  <r>
    <d v="2024-07-03T00:00:00"/>
    <x v="1"/>
    <s v="TikTok"/>
    <s v="Image"/>
    <s v="Gen Z"/>
    <n v="9906"/>
    <n v="66"/>
    <n v="1"/>
    <n v="121.14"/>
    <n v="94.16"/>
    <n v="6.6626287098728041E-3"/>
    <n v="1.5151515151515152E-2"/>
    <n v="1.8354545454545454"/>
    <n v="121.14"/>
    <n v="0.77728248307743109"/>
    <n v="-26.980000000000004"/>
    <x v="1"/>
  </r>
  <r>
    <d v="2024-07-03T00:00:00"/>
    <x v="1"/>
    <s v="TikTok"/>
    <s v="Image"/>
    <s v="Millennials"/>
    <n v="1345"/>
    <n v="9"/>
    <n v="0"/>
    <n v="21.47"/>
    <n v="0"/>
    <n v="6.6914498141263943E-3"/>
    <n v="0"/>
    <n v="2.3855555555555554"/>
    <n v="0"/>
    <n v="0"/>
    <n v="-21.47"/>
    <x v="1"/>
  </r>
  <r>
    <d v="2024-07-03T00:00:00"/>
    <x v="1"/>
    <s v="TikTok"/>
    <s v="Image"/>
    <s v="Gen X"/>
    <n v="539"/>
    <n v="10"/>
    <n v="0"/>
    <n v="6.7"/>
    <n v="0"/>
    <n v="1.8552875695732839E-2"/>
    <n v="0"/>
    <n v="0.67"/>
    <n v="0"/>
    <n v="0"/>
    <n v="-6.7"/>
    <x v="1"/>
  </r>
  <r>
    <d v="2024-07-03T00:00:00"/>
    <x v="1"/>
    <s v="TikTok"/>
    <s v="Carousel"/>
    <s v="Gen Z"/>
    <n v="6572"/>
    <n v="80"/>
    <n v="4"/>
    <n v="188"/>
    <n v="393.85"/>
    <n v="1.2172854534388313E-2"/>
    <n v="0.05"/>
    <n v="2.35"/>
    <n v="47"/>
    <n v="2.0949468085106386"/>
    <n v="205.85000000000002"/>
    <x v="1"/>
  </r>
  <r>
    <d v="2024-07-03T00:00:00"/>
    <x v="1"/>
    <s v="TikTok"/>
    <s v="Carousel"/>
    <s v="Millennials"/>
    <n v="1679"/>
    <n v="42"/>
    <n v="2"/>
    <n v="35.340000000000003"/>
    <n v="146.58000000000001"/>
    <n v="2.501488981536629E-2"/>
    <n v="4.7619047619047616E-2"/>
    <n v="0.84142857142857153"/>
    <n v="17.670000000000002"/>
    <n v="4.1477079796264853"/>
    <n v="111.24000000000001"/>
    <x v="0"/>
  </r>
  <r>
    <d v="2024-07-03T00:00:00"/>
    <x v="1"/>
    <s v="TikTok"/>
    <s v="Carousel"/>
    <s v="Gen X"/>
    <n v="175"/>
    <n v="2"/>
    <n v="0"/>
    <n v="2.95"/>
    <n v="0"/>
    <n v="1.1428571428571429E-2"/>
    <n v="0"/>
    <n v="1.4750000000000001"/>
    <n v="0"/>
    <n v="0"/>
    <n v="-2.95"/>
    <x v="1"/>
  </r>
  <r>
    <d v="2024-07-03T00:00:00"/>
    <x v="1"/>
    <s v="Facebook"/>
    <s v="Video"/>
    <s v="Gen Z"/>
    <n v="2002"/>
    <n v="94"/>
    <n v="7"/>
    <n v="31.02"/>
    <n v="429.14"/>
    <n v="4.6953046953046952E-2"/>
    <n v="7.4468085106382975E-2"/>
    <n v="0.33"/>
    <n v="4.4314285714285715"/>
    <n v="13.834300451321727"/>
    <n v="398.12"/>
    <x v="0"/>
  </r>
  <r>
    <d v="2024-07-03T00:00:00"/>
    <x v="1"/>
    <s v="Facebook"/>
    <s v="Video"/>
    <s v="Millennials"/>
    <n v="8324"/>
    <n v="273"/>
    <n v="33"/>
    <n v="222.05"/>
    <n v="3133.16"/>
    <n v="3.2796732340221048E-2"/>
    <n v="0.12087912087912088"/>
    <n v="0.81336996336996337"/>
    <n v="6.7287878787878794"/>
    <n v="14.110155370412068"/>
    <n v="2911.1099999999997"/>
    <x v="0"/>
  </r>
  <r>
    <d v="2024-07-03T00:00:00"/>
    <x v="1"/>
    <s v="Facebook"/>
    <s v="Video"/>
    <s v="Gen X"/>
    <n v="5933"/>
    <n v="133"/>
    <n v="8"/>
    <n v="123.35"/>
    <n v="604.61"/>
    <n v="2.2416989718523513E-2"/>
    <n v="6.0150375939849621E-2"/>
    <n v="0.9274436090225564"/>
    <n v="15.418749999999999"/>
    <n v="4.9015808674503445"/>
    <n v="481.26"/>
    <x v="0"/>
  </r>
  <r>
    <d v="2024-07-03T00:00:00"/>
    <x v="1"/>
    <s v="Facebook"/>
    <s v="Image"/>
    <s v="Gen Z"/>
    <n v="2212"/>
    <n v="27"/>
    <n v="0"/>
    <n v="44.27"/>
    <n v="0"/>
    <n v="1.2206148282097649E-2"/>
    <n v="0"/>
    <n v="1.6396296296296298"/>
    <n v="0"/>
    <n v="0"/>
    <n v="-44.27"/>
    <x v="1"/>
  </r>
  <r>
    <d v="2024-07-03T00:00:00"/>
    <x v="1"/>
    <s v="Facebook"/>
    <s v="Image"/>
    <s v="Millennials"/>
    <n v="8501"/>
    <n v="153"/>
    <n v="4"/>
    <n v="153.29"/>
    <n v="315.91000000000003"/>
    <n v="1.7997882602046818E-2"/>
    <n v="2.6143790849673203E-2"/>
    <n v="1.0018954248366012"/>
    <n v="38.322499999999998"/>
    <n v="2.0608650270728686"/>
    <n v="162.62000000000003"/>
    <x v="1"/>
  </r>
  <r>
    <d v="2024-07-03T00:00:00"/>
    <x v="1"/>
    <s v="Facebook"/>
    <s v="Image"/>
    <s v="Gen X"/>
    <n v="2866"/>
    <n v="19"/>
    <n v="0"/>
    <n v="35.6"/>
    <n v="0"/>
    <n v="6.6294487090020936E-3"/>
    <n v="0"/>
    <n v="1.8736842105263158"/>
    <n v="0"/>
    <n v="0"/>
    <n v="-35.6"/>
    <x v="1"/>
  </r>
  <r>
    <d v="2024-07-03T00:00:00"/>
    <x v="1"/>
    <s v="Facebook"/>
    <s v="Carousel"/>
    <s v="Gen Z"/>
    <n v="2399"/>
    <n v="71"/>
    <n v="2"/>
    <n v="66.38"/>
    <n v="139.74"/>
    <n v="2.9595664860358483E-2"/>
    <n v="2.8169014084507043E-2"/>
    <n v="0.93492957746478866"/>
    <n v="33.19"/>
    <n v="2.1051521542633327"/>
    <n v="73.360000000000014"/>
    <x v="1"/>
  </r>
  <r>
    <d v="2024-07-03T00:00:00"/>
    <x v="1"/>
    <s v="Facebook"/>
    <s v="Carousel"/>
    <s v="Millennials"/>
    <n v="8897"/>
    <n v="242"/>
    <n v="14"/>
    <n v="127.7"/>
    <n v="935.29"/>
    <n v="2.7200179835899743E-2"/>
    <n v="5.7851239669421489E-2"/>
    <n v="0.52768595041322319"/>
    <n v="9.1214285714285719"/>
    <n v="7.3241190289741578"/>
    <n v="807.58999999999992"/>
    <x v="0"/>
  </r>
  <r>
    <d v="2024-07-03T00:00:00"/>
    <x v="1"/>
    <s v="Facebook"/>
    <s v="Carousel"/>
    <s v="Gen X"/>
    <n v="2849"/>
    <n v="39"/>
    <n v="3"/>
    <n v="42.58"/>
    <n v="187.12"/>
    <n v="1.368901368901369E-2"/>
    <n v="7.6923076923076927E-2"/>
    <n v="1.0917948717948718"/>
    <n v="14.193333333333333"/>
    <n v="4.3945514325974635"/>
    <n v="144.54000000000002"/>
    <x v="0"/>
  </r>
  <r>
    <d v="2024-07-04T00:00:00"/>
    <x v="1"/>
    <s v="Instagram"/>
    <s v="Video"/>
    <s v="Gen Z"/>
    <n v="5758"/>
    <n v="165"/>
    <n v="16"/>
    <n v="82.59"/>
    <n v="1027.3699999999999"/>
    <n v="2.8655783258075721E-2"/>
    <n v="9.696969696969697E-2"/>
    <n v="0.50054545454545452"/>
    <n v="5.1618750000000002"/>
    <n v="12.439399443031842"/>
    <n v="944.77999999999986"/>
    <x v="0"/>
  </r>
  <r>
    <d v="2024-07-04T00:00:00"/>
    <x v="1"/>
    <s v="Instagram"/>
    <s v="Video"/>
    <s v="Millennials"/>
    <n v="2037"/>
    <n v="45"/>
    <n v="5"/>
    <n v="51.97"/>
    <n v="323.67"/>
    <n v="2.2091310751104567E-2"/>
    <n v="0.1111111111111111"/>
    <n v="1.1548888888888889"/>
    <n v="10.394"/>
    <n v="6.2280161631710609"/>
    <n v="271.70000000000005"/>
    <x v="0"/>
  </r>
  <r>
    <d v="2024-07-04T00:00:00"/>
    <x v="1"/>
    <s v="Instagram"/>
    <s v="Video"/>
    <s v="Gen X"/>
    <n v="414"/>
    <n v="18"/>
    <n v="0"/>
    <n v="5.04"/>
    <n v="0"/>
    <n v="4.3478260869565216E-2"/>
    <n v="0"/>
    <n v="0.28000000000000003"/>
    <n v="0"/>
    <n v="0"/>
    <n v="-5.04"/>
    <x v="1"/>
  </r>
  <r>
    <d v="2024-07-04T00:00:00"/>
    <x v="1"/>
    <s v="Instagram"/>
    <s v="Image"/>
    <s v="Gen Z"/>
    <n v="7460"/>
    <n v="128"/>
    <n v="2"/>
    <n v="176.58"/>
    <n v="108.36"/>
    <n v="1.7158176943699734E-2"/>
    <n v="1.5625E-2"/>
    <n v="1.3795312500000001"/>
    <n v="88.29"/>
    <n v="0.61365953109072369"/>
    <n v="-68.220000000000013"/>
    <x v="1"/>
  </r>
  <r>
    <d v="2024-07-04T00:00:00"/>
    <x v="1"/>
    <s v="Instagram"/>
    <s v="Image"/>
    <s v="Millennials"/>
    <n v="5952"/>
    <n v="35"/>
    <n v="1"/>
    <n v="145.36000000000001"/>
    <n v="98.89"/>
    <n v="5.8803763440860215E-3"/>
    <n v="2.8571428571428571E-2"/>
    <n v="4.1531428571428579"/>
    <n v="145.36000000000001"/>
    <n v="0.68031095211887727"/>
    <n v="-46.470000000000013"/>
    <x v="1"/>
  </r>
  <r>
    <d v="2024-07-04T00:00:00"/>
    <x v="1"/>
    <s v="Instagram"/>
    <s v="Image"/>
    <s v="Gen X"/>
    <n v="856"/>
    <n v="15"/>
    <n v="0"/>
    <n v="12.68"/>
    <n v="0"/>
    <n v="1.7523364485981307E-2"/>
    <n v="0"/>
    <n v="0.84533333333333327"/>
    <n v="0"/>
    <n v="0"/>
    <n v="-12.68"/>
    <x v="1"/>
  </r>
  <r>
    <d v="2024-07-04T00:00:00"/>
    <x v="1"/>
    <s v="Instagram"/>
    <s v="Carousel"/>
    <s v="Gen Z"/>
    <n v="5489"/>
    <n v="144"/>
    <n v="10"/>
    <n v="65.92"/>
    <n v="552.38"/>
    <n v="2.623428675532884E-2"/>
    <n v="6.9444444444444448E-2"/>
    <n v="0.45777777777777778"/>
    <n v="6.5920000000000005"/>
    <n v="8.3795509708737868"/>
    <n v="486.46"/>
    <x v="0"/>
  </r>
  <r>
    <d v="2024-07-04T00:00:00"/>
    <x v="1"/>
    <s v="Instagram"/>
    <s v="Carousel"/>
    <s v="Millennials"/>
    <n v="2607"/>
    <n v="39"/>
    <n v="0"/>
    <n v="47.16"/>
    <n v="0"/>
    <n v="1.4959723820483314E-2"/>
    <n v="0"/>
    <n v="1.2092307692307691"/>
    <n v="0"/>
    <n v="0"/>
    <n v="-47.16"/>
    <x v="1"/>
  </r>
  <r>
    <d v="2024-07-04T00:00:00"/>
    <x v="1"/>
    <s v="Instagram"/>
    <s v="Carousel"/>
    <s v="Gen X"/>
    <n v="261"/>
    <n v="7"/>
    <n v="0"/>
    <n v="6.56"/>
    <n v="0"/>
    <n v="2.681992337164751E-2"/>
    <n v="0"/>
    <n v="0.93714285714285706"/>
    <n v="0"/>
    <n v="0"/>
    <n v="-6.56"/>
    <x v="1"/>
  </r>
  <r>
    <d v="2024-07-04T00:00:00"/>
    <x v="1"/>
    <s v="TikTok"/>
    <s v="Video"/>
    <s v="Gen Z"/>
    <n v="6364"/>
    <n v="288"/>
    <n v="39"/>
    <n v="160.33000000000001"/>
    <n v="2422.84"/>
    <n v="4.525455688246386E-2"/>
    <n v="0.13541666666666666"/>
    <n v="0.55670138888888898"/>
    <n v="4.1110256410256412"/>
    <n v="15.111582361379654"/>
    <n v="2262.5100000000002"/>
    <x v="0"/>
  </r>
  <r>
    <d v="2024-07-04T00:00:00"/>
    <x v="1"/>
    <s v="TikTok"/>
    <s v="Video"/>
    <s v="Millennials"/>
    <n v="1830"/>
    <n v="70"/>
    <n v="6"/>
    <n v="36.880000000000003"/>
    <n v="585.46"/>
    <n v="3.825136612021858E-2"/>
    <n v="8.5714285714285715E-2"/>
    <n v="0.52685714285714291"/>
    <n v="6.1466666666666674"/>
    <n v="15.874728850325379"/>
    <n v="548.58000000000004"/>
    <x v="0"/>
  </r>
  <r>
    <d v="2024-07-04T00:00:00"/>
    <x v="1"/>
    <s v="TikTok"/>
    <s v="Video"/>
    <s v="Gen X"/>
    <n v="393"/>
    <n v="8"/>
    <n v="0"/>
    <n v="11.26"/>
    <n v="0"/>
    <n v="2.0356234096692113E-2"/>
    <n v="0"/>
    <n v="1.4075"/>
    <n v="0"/>
    <n v="0"/>
    <n v="-11.26"/>
    <x v="1"/>
  </r>
  <r>
    <d v="2024-07-04T00:00:00"/>
    <x v="1"/>
    <s v="TikTok"/>
    <s v="Image"/>
    <s v="Gen Z"/>
    <n v="5844"/>
    <n v="74"/>
    <n v="1"/>
    <n v="92.59"/>
    <n v="77.87"/>
    <n v="1.2662559890485968E-2"/>
    <n v="1.3513513513513514E-2"/>
    <n v="1.2512162162162164"/>
    <n v="92.59"/>
    <n v="0.84101954854735939"/>
    <n v="-14.719999999999999"/>
    <x v="1"/>
  </r>
  <r>
    <d v="2024-07-04T00:00:00"/>
    <x v="1"/>
    <s v="TikTok"/>
    <s v="Image"/>
    <s v="Millennials"/>
    <n v="1684"/>
    <n v="12"/>
    <n v="0"/>
    <n v="43.42"/>
    <n v="0"/>
    <n v="7.1258907363420431E-3"/>
    <n v="0"/>
    <n v="3.6183333333333336"/>
    <n v="0"/>
    <n v="0"/>
    <n v="-43.42"/>
    <x v="1"/>
  </r>
  <r>
    <d v="2024-07-04T00:00:00"/>
    <x v="1"/>
    <s v="TikTok"/>
    <s v="Image"/>
    <s v="Gen X"/>
    <n v="499"/>
    <n v="2"/>
    <n v="0"/>
    <n v="7"/>
    <n v="0"/>
    <n v="4.0080160320641279E-3"/>
    <n v="0"/>
    <n v="3.5"/>
    <n v="0"/>
    <n v="0"/>
    <n v="-7"/>
    <x v="1"/>
  </r>
  <r>
    <d v="2024-07-04T00:00:00"/>
    <x v="1"/>
    <s v="TikTok"/>
    <s v="Carousel"/>
    <s v="Gen Z"/>
    <n v="13318"/>
    <n v="192"/>
    <n v="8"/>
    <n v="337.65"/>
    <n v="685.48"/>
    <n v="1.4416579065925814E-2"/>
    <n v="4.1666666666666664E-2"/>
    <n v="1.75859375"/>
    <n v="42.206249999999997"/>
    <n v="2.0301495631571154"/>
    <n v="347.83000000000004"/>
    <x v="1"/>
  </r>
  <r>
    <d v="2024-07-04T00:00:00"/>
    <x v="1"/>
    <s v="TikTok"/>
    <s v="Carousel"/>
    <s v="Millennials"/>
    <n v="1179"/>
    <n v="35"/>
    <n v="2"/>
    <n v="25.36"/>
    <n v="170.84"/>
    <n v="2.9686174724342665E-2"/>
    <n v="5.7142857142857141E-2"/>
    <n v="0.72457142857142853"/>
    <n v="12.68"/>
    <n v="6.7365930599369088"/>
    <n v="145.48000000000002"/>
    <x v="0"/>
  </r>
  <r>
    <d v="2024-07-04T00:00:00"/>
    <x v="1"/>
    <s v="TikTok"/>
    <s v="Carousel"/>
    <s v="Gen X"/>
    <n v="542"/>
    <n v="13"/>
    <n v="0"/>
    <n v="8.81"/>
    <n v="0"/>
    <n v="2.3985239852398525E-2"/>
    <n v="0"/>
    <n v="0.6776923076923077"/>
    <n v="0"/>
    <n v="0"/>
    <n v="-8.81"/>
    <x v="1"/>
  </r>
  <r>
    <d v="2024-07-04T00:00:00"/>
    <x v="1"/>
    <s v="Facebook"/>
    <s v="Video"/>
    <s v="Gen Z"/>
    <n v="2539"/>
    <n v="94"/>
    <n v="5"/>
    <n v="70.81"/>
    <n v="491.41"/>
    <n v="3.7022449783379284E-2"/>
    <n v="5.3191489361702128E-2"/>
    <n v="0.75329787234042556"/>
    <n v="14.162000000000001"/>
    <n v="6.9398390057901427"/>
    <n v="420.6"/>
    <x v="0"/>
  </r>
  <r>
    <d v="2024-07-04T00:00:00"/>
    <x v="1"/>
    <s v="Facebook"/>
    <s v="Video"/>
    <s v="Millennials"/>
    <n v="10462"/>
    <n v="302"/>
    <n v="33"/>
    <n v="130.21"/>
    <n v="1767.48"/>
    <n v="2.8866373542343719E-2"/>
    <n v="0.10927152317880795"/>
    <n v="0.43115894039735103"/>
    <n v="3.9457575757575758"/>
    <n v="13.574072651870056"/>
    <n v="1637.27"/>
    <x v="0"/>
  </r>
  <r>
    <d v="2024-07-04T00:00:00"/>
    <x v="1"/>
    <s v="Facebook"/>
    <s v="Video"/>
    <s v="Gen X"/>
    <n v="3580"/>
    <n v="122"/>
    <n v="12"/>
    <n v="64.69"/>
    <n v="1157.9100000000001"/>
    <n v="3.4078212290502792E-2"/>
    <n v="9.8360655737704916E-2"/>
    <n v="0.53024590163934426"/>
    <n v="5.3908333333333331"/>
    <n v="17.899366208069257"/>
    <n v="1093.22"/>
    <x v="0"/>
  </r>
  <r>
    <d v="2024-07-04T00:00:00"/>
    <x v="1"/>
    <s v="Facebook"/>
    <s v="Image"/>
    <s v="Gen Z"/>
    <n v="2975"/>
    <n v="17"/>
    <n v="0"/>
    <n v="47.54"/>
    <n v="0"/>
    <n v="5.7142857142857143E-3"/>
    <n v="0"/>
    <n v="2.796470588235294"/>
    <n v="0"/>
    <n v="0"/>
    <n v="-47.54"/>
    <x v="1"/>
  </r>
  <r>
    <d v="2024-07-04T00:00:00"/>
    <x v="1"/>
    <s v="Facebook"/>
    <s v="Image"/>
    <s v="Millennials"/>
    <n v="4018"/>
    <n v="41"/>
    <n v="1"/>
    <n v="86.04"/>
    <n v="60.85"/>
    <n v="1.020408163265306E-2"/>
    <n v="2.4390243902439025E-2"/>
    <n v="2.0985365853658537"/>
    <n v="86.04"/>
    <n v="0.70722919572291953"/>
    <n v="-25.190000000000005"/>
    <x v="1"/>
  </r>
  <r>
    <d v="2024-07-04T00:00:00"/>
    <x v="1"/>
    <s v="Facebook"/>
    <s v="Image"/>
    <s v="Gen X"/>
    <n v="2795"/>
    <n v="40"/>
    <n v="0"/>
    <n v="50.65"/>
    <n v="0"/>
    <n v="1.4311270125223614E-2"/>
    <n v="0"/>
    <n v="1.2662499999999999"/>
    <n v="0"/>
    <n v="0"/>
    <n v="-50.65"/>
    <x v="1"/>
  </r>
  <r>
    <d v="2024-07-04T00:00:00"/>
    <x v="1"/>
    <s v="Facebook"/>
    <s v="Carousel"/>
    <s v="Gen Z"/>
    <n v="2324"/>
    <n v="26"/>
    <n v="0"/>
    <n v="48.8"/>
    <n v="0"/>
    <n v="1.1187607573149742E-2"/>
    <n v="0"/>
    <n v="1.8769230769230769"/>
    <n v="0"/>
    <n v="0"/>
    <n v="-48.8"/>
    <x v="1"/>
  </r>
  <r>
    <d v="2024-07-04T00:00:00"/>
    <x v="1"/>
    <s v="Facebook"/>
    <s v="Carousel"/>
    <s v="Millennials"/>
    <n v="11335"/>
    <n v="116"/>
    <n v="8"/>
    <n v="194.16"/>
    <n v="453.08"/>
    <n v="1.023378914865461E-2"/>
    <n v="6.8965517241379309E-2"/>
    <n v="1.6737931034482758"/>
    <n v="24.27"/>
    <n v="2.3335393489905232"/>
    <n v="258.91999999999996"/>
    <x v="1"/>
  </r>
  <r>
    <d v="2024-07-04T00:00:00"/>
    <x v="1"/>
    <s v="Facebook"/>
    <s v="Carousel"/>
    <s v="Gen X"/>
    <n v="2023"/>
    <n v="51"/>
    <n v="2"/>
    <n v="49.76"/>
    <n v="150.52000000000001"/>
    <n v="2.5210084033613446E-2"/>
    <n v="3.9215686274509803E-2"/>
    <n v="0.97568627450980383"/>
    <n v="24.88"/>
    <n v="3.0249196141479104"/>
    <n v="100.76000000000002"/>
    <x v="1"/>
  </r>
  <r>
    <d v="2024-07-05T00:00:00"/>
    <x v="1"/>
    <s v="Instagram"/>
    <s v="Video"/>
    <s v="Gen Z"/>
    <n v="4271"/>
    <n v="193"/>
    <n v="9"/>
    <n v="100.23"/>
    <n v="587.09"/>
    <n v="4.5188480449543433E-2"/>
    <n v="4.6632124352331605E-2"/>
    <n v="0.51932642487046632"/>
    <n v="11.136666666666667"/>
    <n v="5.8574279157936751"/>
    <n v="486.86"/>
    <x v="0"/>
  </r>
  <r>
    <d v="2024-07-05T00:00:00"/>
    <x v="1"/>
    <s v="Instagram"/>
    <s v="Video"/>
    <s v="Millennials"/>
    <n v="3599"/>
    <n v="112"/>
    <n v="12"/>
    <n v="42.34"/>
    <n v="815.28"/>
    <n v="3.1119755487635455E-2"/>
    <n v="0.10714285714285714"/>
    <n v="0.37803571428571431"/>
    <n v="3.5283333333333338"/>
    <n v="19.255550307038259"/>
    <n v="772.93999999999994"/>
    <x v="0"/>
  </r>
  <r>
    <d v="2024-07-05T00:00:00"/>
    <x v="1"/>
    <s v="Instagram"/>
    <s v="Video"/>
    <s v="Gen X"/>
    <n v="829"/>
    <n v="39"/>
    <n v="1"/>
    <n v="21.39"/>
    <n v="82.07"/>
    <n v="4.7044632086851626E-2"/>
    <n v="2.564102564102564E-2"/>
    <n v="0.54846153846153844"/>
    <n v="21.39"/>
    <n v="3.8368396446937818"/>
    <n v="60.679999999999993"/>
    <x v="0"/>
  </r>
  <r>
    <d v="2024-07-05T00:00:00"/>
    <x v="1"/>
    <s v="Instagram"/>
    <s v="Image"/>
    <s v="Gen Z"/>
    <n v="4208"/>
    <n v="77"/>
    <n v="1"/>
    <n v="44.89"/>
    <n v="71.67"/>
    <n v="1.8298479087452472E-2"/>
    <n v="1.2987012987012988E-2"/>
    <n v="0.58298701298701294"/>
    <n v="44.89"/>
    <n v="1.5965693918467365"/>
    <n v="26.78"/>
    <x v="1"/>
  </r>
  <r>
    <d v="2024-07-05T00:00:00"/>
    <x v="1"/>
    <s v="Instagram"/>
    <s v="Image"/>
    <s v="Millennials"/>
    <n v="3233"/>
    <n v="40"/>
    <n v="0"/>
    <n v="43.38"/>
    <n v="0"/>
    <n v="1.2372409526755336E-2"/>
    <n v="0"/>
    <n v="1.0845"/>
    <n v="0"/>
    <n v="0"/>
    <n v="-43.38"/>
    <x v="1"/>
  </r>
  <r>
    <d v="2024-07-05T00:00:00"/>
    <x v="1"/>
    <s v="Instagram"/>
    <s v="Image"/>
    <s v="Gen X"/>
    <n v="660"/>
    <n v="10"/>
    <n v="0"/>
    <n v="11.86"/>
    <n v="0"/>
    <n v="1.5151515151515152E-2"/>
    <n v="0"/>
    <n v="1.1859999999999999"/>
    <n v="0"/>
    <n v="0"/>
    <n v="-11.86"/>
    <x v="1"/>
  </r>
  <r>
    <d v="2024-07-05T00:00:00"/>
    <x v="1"/>
    <s v="Instagram"/>
    <s v="Carousel"/>
    <s v="Gen Z"/>
    <n v="5363"/>
    <n v="138"/>
    <n v="8"/>
    <n v="92.44"/>
    <n v="448.92"/>
    <n v="2.573186649263472E-2"/>
    <n v="5.7971014492753624E-2"/>
    <n v="0.66985507246376808"/>
    <n v="11.555"/>
    <n v="4.8563392470791866"/>
    <n v="356.48"/>
    <x v="0"/>
  </r>
  <r>
    <d v="2024-07-05T00:00:00"/>
    <x v="1"/>
    <s v="Instagram"/>
    <s v="Carousel"/>
    <s v="Millennials"/>
    <n v="6764"/>
    <n v="74"/>
    <n v="4"/>
    <n v="155.05000000000001"/>
    <n v="336.31"/>
    <n v="1.0940272028385571E-2"/>
    <n v="5.4054054054054057E-2"/>
    <n v="2.0952702702702704"/>
    <n v="38.762500000000003"/>
    <n v="2.1690422444372781"/>
    <n v="181.26"/>
    <x v="1"/>
  </r>
  <r>
    <d v="2024-07-05T00:00:00"/>
    <x v="1"/>
    <s v="Instagram"/>
    <s v="Carousel"/>
    <s v="Gen X"/>
    <n v="555"/>
    <n v="11"/>
    <n v="0"/>
    <n v="13.48"/>
    <n v="0"/>
    <n v="1.9819819819819819E-2"/>
    <n v="0"/>
    <n v="1.2254545454545456"/>
    <n v="0"/>
    <n v="0"/>
    <n v="-13.48"/>
    <x v="1"/>
  </r>
  <r>
    <d v="2024-07-05T00:00:00"/>
    <x v="1"/>
    <s v="TikTok"/>
    <s v="Video"/>
    <s v="Gen Z"/>
    <n v="14627"/>
    <n v="450"/>
    <n v="30"/>
    <n v="206.8"/>
    <n v="1517.97"/>
    <n v="3.0765023586518083E-2"/>
    <n v="6.6666666666666666E-2"/>
    <n v="0.45955555555555561"/>
    <n v="6.8933333333333335"/>
    <n v="7.3402804642166339"/>
    <n v="1311.17"/>
    <x v="0"/>
  </r>
  <r>
    <d v="2024-07-05T00:00:00"/>
    <x v="1"/>
    <s v="TikTok"/>
    <s v="Video"/>
    <s v="Millennials"/>
    <n v="931"/>
    <n v="39"/>
    <n v="2"/>
    <n v="26.61"/>
    <n v="126.4"/>
    <n v="4.1890440386680987E-2"/>
    <n v="5.128205128205128E-2"/>
    <n v="0.68230769230769228"/>
    <n v="13.305"/>
    <n v="4.7500939496429915"/>
    <n v="99.79"/>
    <x v="0"/>
  </r>
  <r>
    <d v="2024-07-05T00:00:00"/>
    <x v="1"/>
    <s v="TikTok"/>
    <s v="Video"/>
    <s v="Gen X"/>
    <n v="154"/>
    <n v="6"/>
    <n v="0"/>
    <n v="1.97"/>
    <n v="0"/>
    <n v="3.896103896103896E-2"/>
    <n v="0"/>
    <n v="0.32833333333333331"/>
    <n v="0"/>
    <n v="0"/>
    <n v="-1.97"/>
    <x v="1"/>
  </r>
  <r>
    <d v="2024-07-05T00:00:00"/>
    <x v="1"/>
    <s v="TikTok"/>
    <s v="Image"/>
    <s v="Gen Z"/>
    <n v="10330"/>
    <n v="103"/>
    <n v="2"/>
    <n v="254.14"/>
    <n v="170.68"/>
    <n v="9.9709583736689259E-3"/>
    <n v="1.9417475728155338E-2"/>
    <n v="2.4673786407766989"/>
    <n v="127.07"/>
    <n v="0.67159833162823646"/>
    <n v="-83.45999999999998"/>
    <x v="1"/>
  </r>
  <r>
    <d v="2024-07-05T00:00:00"/>
    <x v="1"/>
    <s v="TikTok"/>
    <s v="Image"/>
    <s v="Millennials"/>
    <n v="1712"/>
    <n v="31"/>
    <n v="0"/>
    <n v="30.68"/>
    <n v="0"/>
    <n v="1.8107476635514017E-2"/>
    <n v="0"/>
    <n v="0.98967741935483866"/>
    <n v="0"/>
    <n v="0"/>
    <n v="-30.68"/>
    <x v="1"/>
  </r>
  <r>
    <d v="2024-07-05T00:00:00"/>
    <x v="1"/>
    <s v="TikTok"/>
    <s v="Image"/>
    <s v="Gen X"/>
    <n v="183"/>
    <n v="1"/>
    <n v="0"/>
    <n v="4.05"/>
    <n v="0"/>
    <n v="5.4644808743169399E-3"/>
    <n v="0"/>
    <n v="4.05"/>
    <n v="0"/>
    <n v="0"/>
    <n v="-4.05"/>
    <x v="1"/>
  </r>
  <r>
    <d v="2024-07-05T00:00:00"/>
    <x v="1"/>
    <s v="TikTok"/>
    <s v="Carousel"/>
    <s v="Gen Z"/>
    <n v="10813"/>
    <n v="193"/>
    <n v="6"/>
    <n v="116.89"/>
    <n v="395.65"/>
    <n v="1.7848885600665866E-2"/>
    <n v="3.1088082901554404E-2"/>
    <n v="0.60564766839378237"/>
    <n v="19.481666666666666"/>
    <n v="3.3848062280776796"/>
    <n v="278.76"/>
    <x v="1"/>
  </r>
  <r>
    <d v="2024-07-05T00:00:00"/>
    <x v="1"/>
    <s v="TikTok"/>
    <s v="Carousel"/>
    <s v="Millennials"/>
    <n v="1516"/>
    <n v="36"/>
    <n v="2"/>
    <n v="30.64"/>
    <n v="148.09"/>
    <n v="2.3746701846965697E-2"/>
    <n v="5.5555555555555552E-2"/>
    <n v="0.85111111111111115"/>
    <n v="15.32"/>
    <n v="4.8332245430809397"/>
    <n v="117.45"/>
    <x v="0"/>
  </r>
  <r>
    <d v="2024-07-05T00:00:00"/>
    <x v="1"/>
    <s v="TikTok"/>
    <s v="Carousel"/>
    <s v="Gen X"/>
    <n v="1000"/>
    <n v="19"/>
    <n v="1"/>
    <n v="17.920000000000002"/>
    <n v="85.4"/>
    <n v="1.9E-2"/>
    <n v="5.2631578947368418E-2"/>
    <n v="0.9431578947368422"/>
    <n v="17.920000000000002"/>
    <n v="4.765625"/>
    <n v="67.48"/>
    <x v="0"/>
  </r>
  <r>
    <d v="2024-07-05T00:00:00"/>
    <x v="1"/>
    <s v="Facebook"/>
    <s v="Video"/>
    <s v="Gen Z"/>
    <n v="1180"/>
    <n v="48"/>
    <n v="6"/>
    <n v="34.01"/>
    <n v="487.01"/>
    <n v="4.0677966101694912E-2"/>
    <n v="0.125"/>
    <n v="0.70854166666666663"/>
    <n v="5.668333333333333"/>
    <n v="14.31961187885916"/>
    <n v="453"/>
    <x v="0"/>
  </r>
  <r>
    <d v="2024-07-05T00:00:00"/>
    <x v="1"/>
    <s v="Facebook"/>
    <s v="Video"/>
    <s v="Millennials"/>
    <n v="8825"/>
    <n v="426"/>
    <n v="49"/>
    <n v="98.1"/>
    <n v="2830.26"/>
    <n v="4.8271954674220963E-2"/>
    <n v="0.11502347417840375"/>
    <n v="0.23028169014084507"/>
    <n v="2.0020408163265304"/>
    <n v="28.850764525993888"/>
    <n v="2732.1600000000003"/>
    <x v="0"/>
  </r>
  <r>
    <d v="2024-07-05T00:00:00"/>
    <x v="1"/>
    <s v="Facebook"/>
    <s v="Video"/>
    <s v="Gen X"/>
    <n v="3351"/>
    <n v="141"/>
    <n v="18"/>
    <n v="89.52"/>
    <n v="1181.5899999999999"/>
    <n v="4.2076991942703673E-2"/>
    <n v="0.1276595744680851"/>
    <n v="0.63489361702127656"/>
    <n v="4.9733333333333327"/>
    <n v="13.199173369079535"/>
    <n v="1092.07"/>
    <x v="0"/>
  </r>
  <r>
    <d v="2024-07-05T00:00:00"/>
    <x v="1"/>
    <s v="Facebook"/>
    <s v="Image"/>
    <s v="Gen Z"/>
    <n v="2274"/>
    <n v="42"/>
    <n v="1"/>
    <n v="55.22"/>
    <n v="72.98"/>
    <n v="1.8469656992084433E-2"/>
    <n v="2.3809523809523808E-2"/>
    <n v="1.3147619047619048"/>
    <n v="55.22"/>
    <n v="1.3216226005070628"/>
    <n v="17.760000000000005"/>
    <x v="1"/>
  </r>
  <r>
    <d v="2024-07-05T00:00:00"/>
    <x v="1"/>
    <s v="Facebook"/>
    <s v="Image"/>
    <s v="Millennials"/>
    <n v="5547"/>
    <n v="62"/>
    <n v="1"/>
    <n v="75.47"/>
    <n v="53.88"/>
    <n v="1.1177212907878133E-2"/>
    <n v="1.6129032258064516E-2"/>
    <n v="1.2172580645161291"/>
    <n v="75.47"/>
    <n v="0.71392606333642517"/>
    <n v="-21.589999999999996"/>
    <x v="1"/>
  </r>
  <r>
    <d v="2024-07-05T00:00:00"/>
    <x v="1"/>
    <s v="Facebook"/>
    <s v="Image"/>
    <s v="Gen X"/>
    <n v="2735"/>
    <n v="46"/>
    <n v="1"/>
    <n v="53.76"/>
    <n v="73.709999999999994"/>
    <n v="1.6819012797074956E-2"/>
    <n v="2.1739130434782608E-2"/>
    <n v="1.1686956521739129"/>
    <n v="53.76"/>
    <n v="1.37109375"/>
    <n v="19.949999999999996"/>
    <x v="1"/>
  </r>
  <r>
    <d v="2024-07-05T00:00:00"/>
    <x v="1"/>
    <s v="Facebook"/>
    <s v="Carousel"/>
    <s v="Gen Z"/>
    <n v="2097"/>
    <n v="51"/>
    <n v="1"/>
    <n v="32.47"/>
    <n v="61.6"/>
    <n v="2.4320457796852647E-2"/>
    <n v="1.9607843137254902E-2"/>
    <n v="0.6366666666666666"/>
    <n v="32.47"/>
    <n v="1.8971358176778566"/>
    <n v="29.130000000000003"/>
    <x v="1"/>
  </r>
  <r>
    <d v="2024-07-05T00:00:00"/>
    <x v="1"/>
    <s v="Facebook"/>
    <s v="Carousel"/>
    <s v="Millennials"/>
    <n v="10240"/>
    <n v="291"/>
    <n v="9"/>
    <n v="211.66"/>
    <n v="604.63"/>
    <n v="2.8417968750000001E-2"/>
    <n v="3.0927835051546393E-2"/>
    <n v="0.72735395189003438"/>
    <n v="23.517777777777777"/>
    <n v="2.8566096569970707"/>
    <n v="392.97"/>
    <x v="1"/>
  </r>
  <r>
    <d v="2024-07-05T00:00:00"/>
    <x v="1"/>
    <s v="Facebook"/>
    <s v="Carousel"/>
    <s v="Gen X"/>
    <n v="2675"/>
    <n v="31"/>
    <n v="1"/>
    <n v="52.45"/>
    <n v="96.73"/>
    <n v="1.1588785046728972E-2"/>
    <n v="3.2258064516129031E-2"/>
    <n v="1.6919354838709679"/>
    <n v="52.45"/>
    <n v="1.8442326024785509"/>
    <n v="44.28"/>
    <x v="1"/>
  </r>
  <r>
    <d v="2024-07-06T00:00:00"/>
    <x v="1"/>
    <s v="Instagram"/>
    <s v="Video"/>
    <s v="Gen Z"/>
    <n v="9425"/>
    <n v="228"/>
    <n v="11"/>
    <n v="123.55"/>
    <n v="867.5"/>
    <n v="2.4190981432360741E-2"/>
    <n v="4.8245614035087717E-2"/>
    <n v="0.54188596491228069"/>
    <n v="11.231818181818182"/>
    <n v="7.0214488061513558"/>
    <n v="743.95"/>
    <x v="0"/>
  </r>
  <r>
    <d v="2024-07-06T00:00:00"/>
    <x v="1"/>
    <s v="Instagram"/>
    <s v="Video"/>
    <s v="Millennials"/>
    <n v="3143"/>
    <n v="109"/>
    <n v="12"/>
    <n v="40.729999999999997"/>
    <n v="754.68"/>
    <n v="3.4680241807190579E-2"/>
    <n v="0.11009174311926606"/>
    <n v="0.3736697247706422"/>
    <n v="3.3941666666666666"/>
    <n v="18.528848514608399"/>
    <n v="713.94999999999993"/>
    <x v="0"/>
  </r>
  <r>
    <d v="2024-07-06T00:00:00"/>
    <x v="1"/>
    <s v="Instagram"/>
    <s v="Video"/>
    <s v="Gen X"/>
    <n v="523"/>
    <n v="21"/>
    <n v="1"/>
    <n v="7.65"/>
    <n v="56"/>
    <n v="4.0152963671128104E-2"/>
    <n v="4.7619047619047616E-2"/>
    <n v="0.36428571428571432"/>
    <n v="7.65"/>
    <n v="7.3202614379084965"/>
    <n v="48.35"/>
    <x v="0"/>
  </r>
  <r>
    <d v="2024-07-06T00:00:00"/>
    <x v="1"/>
    <s v="Instagram"/>
    <s v="Image"/>
    <s v="Gen Z"/>
    <n v="6511"/>
    <n v="80"/>
    <n v="0"/>
    <n v="150.22"/>
    <n v="0"/>
    <n v="1.2286899093841192E-2"/>
    <n v="0"/>
    <n v="1.87775"/>
    <n v="0"/>
    <n v="0"/>
    <n v="-150.22"/>
    <x v="1"/>
  </r>
  <r>
    <d v="2024-07-06T00:00:00"/>
    <x v="1"/>
    <s v="Instagram"/>
    <s v="Image"/>
    <s v="Millennials"/>
    <n v="4771"/>
    <n v="89"/>
    <n v="1"/>
    <n v="65.86"/>
    <n v="78.27"/>
    <n v="1.8654370153007756E-2"/>
    <n v="1.1235955056179775E-2"/>
    <n v="0.74"/>
    <n v="65.86"/>
    <n v="1.1884300030367445"/>
    <n v="12.409999999999997"/>
    <x v="1"/>
  </r>
  <r>
    <d v="2024-07-06T00:00:00"/>
    <x v="1"/>
    <s v="Instagram"/>
    <s v="Image"/>
    <s v="Gen X"/>
    <n v="232"/>
    <n v="2"/>
    <n v="0"/>
    <n v="2.97"/>
    <n v="0"/>
    <n v="8.6206896551724137E-3"/>
    <n v="0"/>
    <n v="1.4850000000000001"/>
    <n v="0"/>
    <n v="0"/>
    <n v="-2.97"/>
    <x v="1"/>
  </r>
  <r>
    <d v="2024-07-06T00:00:00"/>
    <x v="1"/>
    <s v="Instagram"/>
    <s v="Carousel"/>
    <s v="Gen Z"/>
    <n v="4261"/>
    <n v="97"/>
    <n v="5"/>
    <n v="107.35"/>
    <n v="324.35000000000002"/>
    <n v="2.2764609246655715E-2"/>
    <n v="5.1546391752577317E-2"/>
    <n v="1.1067010309278349"/>
    <n v="21.47"/>
    <n v="3.0214252445272476"/>
    <n v="217.00000000000003"/>
    <x v="1"/>
  </r>
  <r>
    <d v="2024-07-06T00:00:00"/>
    <x v="1"/>
    <s v="Instagram"/>
    <s v="Carousel"/>
    <s v="Millennials"/>
    <n v="6203"/>
    <n v="101"/>
    <n v="4"/>
    <n v="152.02000000000001"/>
    <n v="286.67"/>
    <n v="1.6282443978719974E-2"/>
    <n v="3.9603960396039604E-2"/>
    <n v="1.5051485148514852"/>
    <n v="38.005000000000003"/>
    <n v="1.8857387185896592"/>
    <n v="134.65"/>
    <x v="1"/>
  </r>
  <r>
    <d v="2024-07-06T00:00:00"/>
    <x v="1"/>
    <s v="Instagram"/>
    <s v="Carousel"/>
    <s v="Gen X"/>
    <n v="203"/>
    <n v="2"/>
    <n v="0"/>
    <n v="5.92"/>
    <n v="0"/>
    <n v="9.852216748768473E-3"/>
    <n v="0"/>
    <n v="2.96"/>
    <n v="0"/>
    <n v="0"/>
    <n v="-5.92"/>
    <x v="1"/>
  </r>
  <r>
    <d v="2024-07-06T00:00:00"/>
    <x v="1"/>
    <s v="TikTok"/>
    <s v="Video"/>
    <s v="Gen Z"/>
    <n v="12923"/>
    <n v="599"/>
    <n v="34"/>
    <n v="180.64"/>
    <n v="3363.75"/>
    <n v="4.6351466377776061E-2"/>
    <n v="5.6761268781302172E-2"/>
    <n v="0.30156928213689482"/>
    <n v="5.3129411764705878"/>
    <n v="18.621290965456158"/>
    <n v="3183.11"/>
    <x v="0"/>
  </r>
  <r>
    <d v="2024-07-06T00:00:00"/>
    <x v="1"/>
    <s v="TikTok"/>
    <s v="Video"/>
    <s v="Millennials"/>
    <n v="1394"/>
    <n v="41"/>
    <n v="6"/>
    <n v="16.7"/>
    <n v="570.79999999999995"/>
    <n v="2.9411764705882353E-2"/>
    <n v="0.14634146341463414"/>
    <n v="0.40731707317073168"/>
    <n v="2.7833333333333332"/>
    <n v="34.179640718562872"/>
    <n v="554.09999999999991"/>
    <x v="0"/>
  </r>
  <r>
    <d v="2024-07-06T00:00:00"/>
    <x v="1"/>
    <s v="TikTok"/>
    <s v="Video"/>
    <s v="Gen X"/>
    <n v="762"/>
    <n v="16"/>
    <n v="2"/>
    <n v="11.5"/>
    <n v="102.23"/>
    <n v="2.0997375328083989E-2"/>
    <n v="0.125"/>
    <n v="0.71875"/>
    <n v="5.75"/>
    <n v="8.8895652173913042"/>
    <n v="90.73"/>
    <x v="0"/>
  </r>
  <r>
    <d v="2024-07-06T00:00:00"/>
    <x v="1"/>
    <s v="TikTok"/>
    <s v="Image"/>
    <s v="Gen Z"/>
    <n v="5300"/>
    <n v="38"/>
    <n v="0"/>
    <n v="104.69"/>
    <n v="0"/>
    <n v="7.169811320754717E-3"/>
    <n v="0"/>
    <n v="2.7549999999999999"/>
    <n v="0"/>
    <n v="0"/>
    <n v="-104.69"/>
    <x v="1"/>
  </r>
  <r>
    <d v="2024-07-06T00:00:00"/>
    <x v="1"/>
    <s v="TikTok"/>
    <s v="Image"/>
    <s v="Millennials"/>
    <n v="1309"/>
    <n v="10"/>
    <n v="0"/>
    <n v="16.23"/>
    <n v="0"/>
    <n v="7.6394194041252868E-3"/>
    <n v="0"/>
    <n v="1.623"/>
    <n v="0"/>
    <n v="0"/>
    <n v="-16.23"/>
    <x v="1"/>
  </r>
  <r>
    <d v="2024-07-06T00:00:00"/>
    <x v="1"/>
    <s v="TikTok"/>
    <s v="Image"/>
    <s v="Gen X"/>
    <n v="420"/>
    <n v="6"/>
    <n v="0"/>
    <n v="12.26"/>
    <n v="0"/>
    <n v="1.4285714285714285E-2"/>
    <n v="0"/>
    <n v="2.0433333333333334"/>
    <n v="0"/>
    <n v="0"/>
    <n v="-12.26"/>
    <x v="1"/>
  </r>
  <r>
    <d v="2024-07-06T00:00:00"/>
    <x v="1"/>
    <s v="TikTok"/>
    <s v="Carousel"/>
    <s v="Gen Z"/>
    <n v="5463"/>
    <n v="81"/>
    <n v="4"/>
    <n v="114.38"/>
    <n v="397.89"/>
    <n v="1.4827018121911038E-2"/>
    <n v="4.9382716049382713E-2"/>
    <n v="1.4120987654320987"/>
    <n v="28.594999999999999"/>
    <n v="3.4786675992306346"/>
    <n v="283.51"/>
    <x v="1"/>
  </r>
  <r>
    <d v="2024-07-06T00:00:00"/>
    <x v="1"/>
    <s v="TikTok"/>
    <s v="Carousel"/>
    <s v="Millennials"/>
    <n v="1364"/>
    <n v="17"/>
    <n v="0"/>
    <n v="19.809999999999999"/>
    <n v="0"/>
    <n v="1.2463343108504398E-2"/>
    <n v="0"/>
    <n v="1.1652941176470588"/>
    <n v="0"/>
    <n v="0"/>
    <n v="-19.809999999999999"/>
    <x v="1"/>
  </r>
  <r>
    <d v="2024-07-06T00:00:00"/>
    <x v="1"/>
    <s v="TikTok"/>
    <s v="Carousel"/>
    <s v="Gen X"/>
    <n v="978"/>
    <n v="28"/>
    <n v="0"/>
    <n v="27.51"/>
    <n v="0"/>
    <n v="2.8629856850715747E-2"/>
    <n v="0"/>
    <n v="0.98250000000000004"/>
    <n v="0"/>
    <n v="0"/>
    <n v="-27.51"/>
    <x v="1"/>
  </r>
  <r>
    <d v="2024-07-06T00:00:00"/>
    <x v="1"/>
    <s v="Facebook"/>
    <s v="Video"/>
    <s v="Gen Z"/>
    <n v="1881"/>
    <n v="70"/>
    <n v="8"/>
    <n v="46.85"/>
    <n v="640.38"/>
    <n v="3.7214247740563533E-2"/>
    <n v="0.11428571428571428"/>
    <n v="0.66928571428571426"/>
    <n v="5.8562500000000002"/>
    <n v="13.668729989327641"/>
    <n v="593.53"/>
    <x v="0"/>
  </r>
  <r>
    <d v="2024-07-06T00:00:00"/>
    <x v="1"/>
    <s v="Facebook"/>
    <s v="Video"/>
    <s v="Millennials"/>
    <n v="10219"/>
    <n v="282"/>
    <n v="30"/>
    <n v="275.57"/>
    <n v="2881.03"/>
    <n v="2.7595655152167532E-2"/>
    <n v="0.10638297872340426"/>
    <n v="0.97719858156028372"/>
    <n v="9.1856666666666662"/>
    <n v="10.454802772435317"/>
    <n v="2605.46"/>
    <x v="0"/>
  </r>
  <r>
    <d v="2024-07-06T00:00:00"/>
    <x v="1"/>
    <s v="Facebook"/>
    <s v="Video"/>
    <s v="Gen X"/>
    <n v="4958"/>
    <n v="180"/>
    <n v="21"/>
    <n v="87.83"/>
    <n v="1061.6500000000001"/>
    <n v="3.6304961678096007E-2"/>
    <n v="0.11666666666666667"/>
    <n v="0.48794444444444446"/>
    <n v="4.1823809523809521"/>
    <n v="12.087555504952752"/>
    <n v="973.82"/>
    <x v="0"/>
  </r>
  <r>
    <d v="2024-07-06T00:00:00"/>
    <x v="1"/>
    <s v="Facebook"/>
    <s v="Image"/>
    <s v="Gen Z"/>
    <n v="2047"/>
    <n v="13"/>
    <n v="0"/>
    <n v="33.729999999999997"/>
    <n v="0"/>
    <n v="6.3507572056668293E-3"/>
    <n v="0"/>
    <n v="2.5946153846153845"/>
    <n v="0"/>
    <n v="0"/>
    <n v="-33.729999999999997"/>
    <x v="1"/>
  </r>
  <r>
    <d v="2024-07-06T00:00:00"/>
    <x v="1"/>
    <s v="Facebook"/>
    <s v="Image"/>
    <s v="Millennials"/>
    <n v="5674"/>
    <n v="67"/>
    <n v="3"/>
    <n v="154.25"/>
    <n v="281.70999999999998"/>
    <n v="1.1808248149453648E-2"/>
    <n v="4.4776119402985072E-2"/>
    <n v="2.3022388059701493"/>
    <n v="51.416666666666664"/>
    <n v="1.826320907617504"/>
    <n v="127.45999999999998"/>
    <x v="1"/>
  </r>
  <r>
    <d v="2024-07-06T00:00:00"/>
    <x v="1"/>
    <s v="Facebook"/>
    <s v="Image"/>
    <s v="Gen X"/>
    <n v="4306"/>
    <n v="63"/>
    <n v="0"/>
    <n v="105.15"/>
    <n v="0"/>
    <n v="1.4630747793776126E-2"/>
    <n v="0"/>
    <n v="1.6690476190476191"/>
    <n v="0"/>
    <n v="0"/>
    <n v="-105.15"/>
    <x v="1"/>
  </r>
  <r>
    <d v="2024-07-06T00:00:00"/>
    <x v="1"/>
    <s v="Facebook"/>
    <s v="Carousel"/>
    <s v="Gen Z"/>
    <n v="1664"/>
    <n v="41"/>
    <n v="2"/>
    <n v="19.91"/>
    <n v="155.72999999999999"/>
    <n v="2.4639423076923076E-2"/>
    <n v="4.878048780487805E-2"/>
    <n v="0.48560975609756096"/>
    <n v="9.9550000000000001"/>
    <n v="7.8216976393771969"/>
    <n v="135.82"/>
    <x v="0"/>
  </r>
  <r>
    <d v="2024-07-06T00:00:00"/>
    <x v="1"/>
    <s v="Facebook"/>
    <s v="Carousel"/>
    <s v="Millennials"/>
    <n v="11605"/>
    <n v="244"/>
    <n v="9"/>
    <n v="261.02"/>
    <n v="634.57000000000005"/>
    <n v="2.102542007755278E-2"/>
    <n v="3.6885245901639344E-2"/>
    <n v="1.0697540983606557"/>
    <n v="29.002222222222219"/>
    <n v="2.431116389548694"/>
    <n v="373.55000000000007"/>
    <x v="1"/>
  </r>
  <r>
    <d v="2024-07-06T00:00:00"/>
    <x v="1"/>
    <s v="Facebook"/>
    <s v="Carousel"/>
    <s v="Gen X"/>
    <n v="5620"/>
    <n v="87"/>
    <n v="4"/>
    <n v="75.430000000000007"/>
    <n v="349.13"/>
    <n v="1.5480427046263345E-2"/>
    <n v="4.5977011494252873E-2"/>
    <n v="0.8670114942528736"/>
    <n v="18.857500000000002"/>
    <n v="4.6285297626938879"/>
    <n v="273.7"/>
    <x v="0"/>
  </r>
  <r>
    <d v="2024-07-07T00:00:00"/>
    <x v="1"/>
    <s v="Instagram"/>
    <s v="Video"/>
    <s v="Gen Z"/>
    <n v="3698"/>
    <n v="147"/>
    <n v="16"/>
    <n v="68.14"/>
    <n v="1117.02"/>
    <n v="3.9751216873985938E-2"/>
    <n v="0.10884353741496598"/>
    <n v="0.46353741496598638"/>
    <n v="4.25875"/>
    <n v="16.393014382154387"/>
    <n v="1048.8799999999999"/>
    <x v="0"/>
  </r>
  <r>
    <d v="2024-07-07T00:00:00"/>
    <x v="1"/>
    <s v="Instagram"/>
    <s v="Video"/>
    <s v="Millennials"/>
    <n v="5297"/>
    <n v="126"/>
    <n v="7"/>
    <n v="139.97999999999999"/>
    <n v="628.86"/>
    <n v="2.3787049273173495E-2"/>
    <n v="5.5555555555555552E-2"/>
    <n v="1.1109523809523809"/>
    <n v="19.997142857142855"/>
    <n v="4.4924989284183461"/>
    <n v="488.88"/>
    <x v="0"/>
  </r>
  <r>
    <d v="2024-07-07T00:00:00"/>
    <x v="1"/>
    <s v="Instagram"/>
    <s v="Video"/>
    <s v="Gen X"/>
    <n v="534"/>
    <n v="17"/>
    <n v="2"/>
    <n v="11.18"/>
    <n v="151.18"/>
    <n v="3.1835205992509365E-2"/>
    <n v="0.11764705882352941"/>
    <n v="0.65764705882352936"/>
    <n v="5.59"/>
    <n v="13.522361359570663"/>
    <n v="140"/>
    <x v="0"/>
  </r>
  <r>
    <d v="2024-07-07T00:00:00"/>
    <x v="1"/>
    <s v="Instagram"/>
    <s v="Image"/>
    <s v="Gen Z"/>
    <n v="9364"/>
    <n v="127"/>
    <n v="5"/>
    <n v="240.53"/>
    <n v="446.58"/>
    <n v="1.3562580093976933E-2"/>
    <n v="3.937007874015748E-2"/>
    <n v="1.8939370078740159"/>
    <n v="48.106000000000002"/>
    <n v="1.856649898141604"/>
    <n v="206.04999999999998"/>
    <x v="1"/>
  </r>
  <r>
    <d v="2024-07-07T00:00:00"/>
    <x v="1"/>
    <s v="Instagram"/>
    <s v="Image"/>
    <s v="Millennials"/>
    <n v="3440"/>
    <n v="35"/>
    <n v="0"/>
    <n v="56.33"/>
    <n v="0"/>
    <n v="1.0174418604651164E-2"/>
    <n v="0"/>
    <n v="1.6094285714285714"/>
    <n v="0"/>
    <n v="0"/>
    <n v="-56.33"/>
    <x v="1"/>
  </r>
  <r>
    <d v="2024-07-07T00:00:00"/>
    <x v="1"/>
    <s v="Instagram"/>
    <s v="Image"/>
    <s v="Gen X"/>
    <n v="297"/>
    <n v="4"/>
    <n v="0"/>
    <n v="4.58"/>
    <n v="0"/>
    <n v="1.3468013468013467E-2"/>
    <n v="0"/>
    <n v="1.145"/>
    <n v="0"/>
    <n v="0"/>
    <n v="-4.58"/>
    <x v="1"/>
  </r>
  <r>
    <d v="2024-07-07T00:00:00"/>
    <x v="1"/>
    <s v="Instagram"/>
    <s v="Carousel"/>
    <s v="Gen Z"/>
    <n v="6375"/>
    <n v="177"/>
    <n v="3"/>
    <n v="64.17"/>
    <n v="274.02"/>
    <n v="2.7764705882352941E-2"/>
    <n v="1.6949152542372881E-2"/>
    <n v="0.36254237288135593"/>
    <n v="21.39"/>
    <n v="4.2702197288452544"/>
    <n v="209.84999999999997"/>
    <x v="0"/>
  </r>
  <r>
    <d v="2024-07-07T00:00:00"/>
    <x v="1"/>
    <s v="Instagram"/>
    <s v="Carousel"/>
    <s v="Millennials"/>
    <n v="2104"/>
    <n v="48"/>
    <n v="2"/>
    <n v="56.69"/>
    <n v="118.33"/>
    <n v="2.2813688212927757E-2"/>
    <n v="4.1666666666666664E-2"/>
    <n v="1.1810416666666665"/>
    <n v="28.344999999999999"/>
    <n v="2.0873169871229496"/>
    <n v="61.64"/>
    <x v="1"/>
  </r>
  <r>
    <d v="2024-07-07T00:00:00"/>
    <x v="1"/>
    <s v="Instagram"/>
    <s v="Carousel"/>
    <s v="Gen X"/>
    <n v="920"/>
    <n v="24"/>
    <n v="1"/>
    <n v="13.6"/>
    <n v="50.72"/>
    <n v="2.6086956521739129E-2"/>
    <n v="4.1666666666666664E-2"/>
    <n v="0.56666666666666665"/>
    <n v="13.6"/>
    <n v="3.7294117647058824"/>
    <n v="37.119999999999997"/>
    <x v="0"/>
  </r>
  <r>
    <d v="2024-07-07T00:00:00"/>
    <x v="1"/>
    <s v="TikTok"/>
    <s v="Video"/>
    <s v="Gen Z"/>
    <n v="14633"/>
    <n v="561"/>
    <n v="29"/>
    <n v="438.57"/>
    <n v="1715.91"/>
    <n v="3.8338003143579581E-2"/>
    <n v="5.1693404634581108E-2"/>
    <n v="0.78176470588235292"/>
    <n v="15.123103448275861"/>
    <n v="3.912511115671387"/>
    <n v="1277.3400000000001"/>
    <x v="0"/>
  </r>
  <r>
    <d v="2024-07-07T00:00:00"/>
    <x v="1"/>
    <s v="TikTok"/>
    <s v="Video"/>
    <s v="Millennials"/>
    <n v="1267"/>
    <n v="39"/>
    <n v="3"/>
    <n v="35.28"/>
    <n v="298.36"/>
    <n v="3.0781373322809787E-2"/>
    <n v="7.6923076923076927E-2"/>
    <n v="0.9046153846153846"/>
    <n v="11.76"/>
    <n v="8.4569160997732435"/>
    <n v="263.08000000000004"/>
    <x v="0"/>
  </r>
  <r>
    <d v="2024-07-07T00:00:00"/>
    <x v="1"/>
    <s v="TikTok"/>
    <s v="Video"/>
    <s v="Gen X"/>
    <n v="393"/>
    <n v="14"/>
    <n v="0"/>
    <n v="10.64"/>
    <n v="0"/>
    <n v="3.5623409669211195E-2"/>
    <n v="0"/>
    <n v="0.76"/>
    <n v="0"/>
    <n v="0"/>
    <n v="-10.64"/>
    <x v="1"/>
  </r>
  <r>
    <d v="2024-07-07T00:00:00"/>
    <x v="1"/>
    <s v="TikTok"/>
    <s v="Image"/>
    <s v="Gen Z"/>
    <n v="10209"/>
    <n v="150"/>
    <n v="2"/>
    <n v="275.11"/>
    <n v="196.67"/>
    <n v="1.4692918013517485E-2"/>
    <n v="1.3333333333333334E-2"/>
    <n v="1.8340666666666667"/>
    <n v="137.55500000000001"/>
    <n v="0.71487768528952045"/>
    <n v="-78.440000000000026"/>
    <x v="1"/>
  </r>
  <r>
    <d v="2024-07-07T00:00:00"/>
    <x v="1"/>
    <s v="TikTok"/>
    <s v="Image"/>
    <s v="Millennials"/>
    <n v="1456"/>
    <n v="17"/>
    <n v="0"/>
    <n v="37.1"/>
    <n v="0"/>
    <n v="1.1675824175824176E-2"/>
    <n v="0"/>
    <n v="2.1823529411764708"/>
    <n v="0"/>
    <n v="0"/>
    <n v="-37.1"/>
    <x v="1"/>
  </r>
  <r>
    <d v="2024-07-07T00:00:00"/>
    <x v="1"/>
    <s v="TikTok"/>
    <s v="Image"/>
    <s v="Gen X"/>
    <n v="779"/>
    <n v="8"/>
    <n v="0"/>
    <n v="18.04"/>
    <n v="0"/>
    <n v="1.0269576379974325E-2"/>
    <n v="0"/>
    <n v="2.2549999999999999"/>
    <n v="0"/>
    <n v="0"/>
    <n v="-18.04"/>
    <x v="1"/>
  </r>
  <r>
    <d v="2024-07-07T00:00:00"/>
    <x v="1"/>
    <s v="TikTok"/>
    <s v="Carousel"/>
    <s v="Gen Z"/>
    <n v="5298"/>
    <n v="96"/>
    <n v="4"/>
    <n v="70.95"/>
    <n v="290.49"/>
    <n v="1.8120045300113252E-2"/>
    <n v="4.1666666666666664E-2"/>
    <n v="0.73906250000000007"/>
    <n v="17.737500000000001"/>
    <n v="4.0942917547568713"/>
    <n v="219.54000000000002"/>
    <x v="0"/>
  </r>
  <r>
    <d v="2024-07-07T00:00:00"/>
    <x v="1"/>
    <s v="TikTok"/>
    <s v="Carousel"/>
    <s v="Millennials"/>
    <n v="1665"/>
    <n v="32"/>
    <n v="1"/>
    <n v="46.73"/>
    <n v="50.1"/>
    <n v="1.9219219219219218E-2"/>
    <n v="3.125E-2"/>
    <n v="1.4603124999999999"/>
    <n v="46.73"/>
    <n v="1.0721164134389045"/>
    <n v="3.3700000000000045"/>
    <x v="1"/>
  </r>
  <r>
    <d v="2024-07-07T00:00:00"/>
    <x v="1"/>
    <s v="TikTok"/>
    <s v="Carousel"/>
    <s v="Gen X"/>
    <n v="231"/>
    <n v="5"/>
    <n v="0"/>
    <n v="3.79"/>
    <n v="0"/>
    <n v="2.1645021645021644E-2"/>
    <n v="0"/>
    <n v="0.75800000000000001"/>
    <n v="0"/>
    <n v="0"/>
    <n v="-3.79"/>
    <x v="1"/>
  </r>
  <r>
    <d v="2024-07-07T00:00:00"/>
    <x v="1"/>
    <s v="Facebook"/>
    <s v="Video"/>
    <s v="Gen Z"/>
    <n v="1617"/>
    <n v="79"/>
    <n v="9"/>
    <n v="18.399999999999999"/>
    <n v="525.39"/>
    <n v="4.885590599876314E-2"/>
    <n v="0.11392405063291139"/>
    <n v="0.23291139240506328"/>
    <n v="2.0444444444444443"/>
    <n v="28.553804347826087"/>
    <n v="506.99"/>
    <x v="0"/>
  </r>
  <r>
    <d v="2024-07-07T00:00:00"/>
    <x v="1"/>
    <s v="Facebook"/>
    <s v="Video"/>
    <s v="Millennials"/>
    <n v="11834"/>
    <n v="486"/>
    <n v="65"/>
    <n v="346.36"/>
    <n v="4842.13"/>
    <n v="4.1068108838938654E-2"/>
    <n v="0.13374485596707819"/>
    <n v="0.71267489711934162"/>
    <n v="5.328615384615385"/>
    <n v="13.980049659314009"/>
    <n v="4495.7700000000004"/>
    <x v="0"/>
  </r>
  <r>
    <d v="2024-07-07T00:00:00"/>
    <x v="1"/>
    <s v="Facebook"/>
    <s v="Video"/>
    <s v="Gen X"/>
    <n v="5438"/>
    <n v="185"/>
    <n v="22"/>
    <n v="59.88"/>
    <n v="1608.85"/>
    <n v="3.4019860242736302E-2"/>
    <n v="0.11891891891891893"/>
    <n v="0.32367567567567568"/>
    <n v="2.7218181818181821"/>
    <n v="26.867902471609884"/>
    <n v="1548.9699999999998"/>
    <x v="0"/>
  </r>
  <r>
    <d v="2024-07-07T00:00:00"/>
    <x v="1"/>
    <s v="Facebook"/>
    <s v="Image"/>
    <s v="Gen Z"/>
    <n v="2161"/>
    <n v="36"/>
    <n v="1"/>
    <n v="23.92"/>
    <n v="76.36"/>
    <n v="1.6658954187875982E-2"/>
    <n v="2.7777777777777776E-2"/>
    <n v="0.6644444444444445"/>
    <n v="23.92"/>
    <n v="3.1923076923076921"/>
    <n v="52.44"/>
    <x v="1"/>
  </r>
  <r>
    <d v="2024-07-07T00:00:00"/>
    <x v="1"/>
    <s v="Facebook"/>
    <s v="Image"/>
    <s v="Millennials"/>
    <n v="7012"/>
    <n v="108"/>
    <n v="4"/>
    <n v="162.88"/>
    <n v="399.34"/>
    <n v="1.540216771249287E-2"/>
    <n v="3.7037037037037035E-2"/>
    <n v="1.508148148148148"/>
    <n v="40.72"/>
    <n v="2.4517436149312375"/>
    <n v="236.45999999999998"/>
    <x v="1"/>
  </r>
  <r>
    <d v="2024-07-07T00:00:00"/>
    <x v="1"/>
    <s v="Facebook"/>
    <s v="Image"/>
    <s v="Gen X"/>
    <n v="3530"/>
    <n v="21"/>
    <n v="0"/>
    <n v="83.17"/>
    <n v="0"/>
    <n v="5.9490084985835698E-3"/>
    <n v="0"/>
    <n v="3.9604761904761907"/>
    <n v="0"/>
    <n v="0"/>
    <n v="-83.17"/>
    <x v="1"/>
  </r>
  <r>
    <d v="2024-07-07T00:00:00"/>
    <x v="1"/>
    <s v="Facebook"/>
    <s v="Carousel"/>
    <s v="Gen Z"/>
    <n v="2264"/>
    <n v="44"/>
    <n v="2"/>
    <n v="23.58"/>
    <n v="192.58"/>
    <n v="1.9434628975265017E-2"/>
    <n v="4.5454545454545456E-2"/>
    <n v="0.53590909090909089"/>
    <n v="11.79"/>
    <n v="8.167090754877016"/>
    <n v="169"/>
    <x v="0"/>
  </r>
  <r>
    <d v="2024-07-07T00:00:00"/>
    <x v="1"/>
    <s v="Facebook"/>
    <s v="Carousel"/>
    <s v="Millennials"/>
    <n v="6140"/>
    <n v="181"/>
    <n v="12"/>
    <n v="166.97"/>
    <n v="946.31"/>
    <n v="2.9478827361563518E-2"/>
    <n v="6.6298342541436461E-2"/>
    <n v="0.9224861878453039"/>
    <n v="13.914166666666667"/>
    <n v="5.6675450679762829"/>
    <n v="779.33999999999992"/>
    <x v="0"/>
  </r>
  <r>
    <d v="2024-07-07T00:00:00"/>
    <x v="1"/>
    <s v="Facebook"/>
    <s v="Carousel"/>
    <s v="Gen X"/>
    <n v="5830"/>
    <n v="147"/>
    <n v="8"/>
    <n v="70.349999999999994"/>
    <n v="504.94"/>
    <n v="2.5214408233276159E-2"/>
    <n v="5.4421768707482991E-2"/>
    <n v="0.47857142857142854"/>
    <n v="8.7937499999999993"/>
    <n v="7.1775408670931062"/>
    <n v="434.59000000000003"/>
    <x v="0"/>
  </r>
  <r>
    <d v="2024-07-08T00:00:00"/>
    <x v="1"/>
    <s v="Instagram"/>
    <s v="Video"/>
    <s v="Gen Z"/>
    <n v="5856"/>
    <n v="283"/>
    <n v="14"/>
    <n v="173.53"/>
    <n v="1210.2"/>
    <n v="4.8326502732240435E-2"/>
    <n v="4.9469964664310952E-2"/>
    <n v="0.61318021201413431"/>
    <n v="12.395"/>
    <n v="6.9740102575923473"/>
    <n v="1036.67"/>
    <x v="0"/>
  </r>
  <r>
    <d v="2024-07-08T00:00:00"/>
    <x v="1"/>
    <s v="Instagram"/>
    <s v="Video"/>
    <s v="Millennials"/>
    <n v="2321"/>
    <n v="91"/>
    <n v="12"/>
    <n v="41.22"/>
    <n v="1015.14"/>
    <n v="3.9207238259370961E-2"/>
    <n v="0.13186813186813187"/>
    <n v="0.45296703296703295"/>
    <n v="3.4350000000000001"/>
    <n v="24.627365356622999"/>
    <n v="973.92"/>
    <x v="0"/>
  </r>
  <r>
    <d v="2024-07-08T00:00:00"/>
    <x v="1"/>
    <s v="Instagram"/>
    <s v="Video"/>
    <s v="Gen X"/>
    <n v="289"/>
    <n v="12"/>
    <n v="0"/>
    <n v="3.15"/>
    <n v="0"/>
    <n v="4.1522491349480967E-2"/>
    <n v="0"/>
    <n v="0.26250000000000001"/>
    <n v="0"/>
    <n v="0"/>
    <n v="-3.15"/>
    <x v="1"/>
  </r>
  <r>
    <d v="2024-07-08T00:00:00"/>
    <x v="1"/>
    <s v="Instagram"/>
    <s v="Image"/>
    <s v="Gen Z"/>
    <n v="7143"/>
    <n v="49"/>
    <n v="1"/>
    <n v="169.08"/>
    <n v="52.89"/>
    <n v="6.8598628027439455E-3"/>
    <n v="2.0408163265306121E-2"/>
    <n v="3.4506122448979593"/>
    <n v="169.08"/>
    <n v="0.31281050390347764"/>
    <n v="-116.19000000000001"/>
    <x v="1"/>
  </r>
  <r>
    <d v="2024-07-08T00:00:00"/>
    <x v="1"/>
    <s v="Instagram"/>
    <s v="Image"/>
    <s v="Millennials"/>
    <n v="4294"/>
    <n v="37"/>
    <n v="1"/>
    <n v="98.14"/>
    <n v="93.87"/>
    <n v="8.6166744294364234E-3"/>
    <n v="2.7027027027027029E-2"/>
    <n v="2.6524324324324327"/>
    <n v="98.14"/>
    <n v="0.95649072753209707"/>
    <n v="-4.269999999999996"/>
    <x v="1"/>
  </r>
  <r>
    <d v="2024-07-08T00:00:00"/>
    <x v="1"/>
    <s v="Instagram"/>
    <s v="Image"/>
    <s v="Gen X"/>
    <n v="506"/>
    <n v="4"/>
    <n v="0"/>
    <n v="14.97"/>
    <n v="0"/>
    <n v="7.9051383399209481E-3"/>
    <n v="0"/>
    <n v="3.7425000000000002"/>
    <n v="0"/>
    <n v="0"/>
    <n v="-14.97"/>
    <x v="1"/>
  </r>
  <r>
    <d v="2024-07-08T00:00:00"/>
    <x v="1"/>
    <s v="Instagram"/>
    <s v="Carousel"/>
    <s v="Gen Z"/>
    <n v="6264"/>
    <n v="118"/>
    <n v="7"/>
    <n v="66.72"/>
    <n v="555.05999999999995"/>
    <n v="1.8837803320561942E-2"/>
    <n v="5.9322033898305086E-2"/>
    <n v="0.56542372881355929"/>
    <n v="9.531428571428572"/>
    <n v="8.3192446043165464"/>
    <n v="488.33999999999992"/>
    <x v="0"/>
  </r>
  <r>
    <d v="2024-07-08T00:00:00"/>
    <x v="1"/>
    <s v="Instagram"/>
    <s v="Carousel"/>
    <s v="Millennials"/>
    <n v="5005"/>
    <n v="147"/>
    <n v="10"/>
    <n v="141.53"/>
    <n v="854.18"/>
    <n v="2.937062937062937E-2"/>
    <n v="6.8027210884353748E-2"/>
    <n v="0.96278911564625846"/>
    <n v="14.153"/>
    <n v="6.0353281989684158"/>
    <n v="712.65"/>
    <x v="0"/>
  </r>
  <r>
    <d v="2024-07-08T00:00:00"/>
    <x v="1"/>
    <s v="Instagram"/>
    <s v="Carousel"/>
    <s v="Gen X"/>
    <n v="360"/>
    <n v="6"/>
    <n v="0"/>
    <n v="8.25"/>
    <n v="0"/>
    <n v="1.6666666666666666E-2"/>
    <n v="0"/>
    <n v="1.375"/>
    <n v="0"/>
    <n v="0"/>
    <n v="-8.25"/>
    <x v="1"/>
  </r>
  <r>
    <d v="2024-07-08T00:00:00"/>
    <x v="1"/>
    <s v="TikTok"/>
    <s v="Video"/>
    <s v="Gen Z"/>
    <n v="5579"/>
    <n v="124"/>
    <n v="13"/>
    <n v="61.78"/>
    <n v="898.56"/>
    <n v="2.222620541315648E-2"/>
    <n v="0.10483870967741936"/>
    <n v="0.49822580645161291"/>
    <n v="4.7523076923076921"/>
    <n v="14.544512787309808"/>
    <n v="836.78"/>
    <x v="0"/>
  </r>
  <r>
    <d v="2024-07-08T00:00:00"/>
    <x v="1"/>
    <s v="TikTok"/>
    <s v="Video"/>
    <s v="Millennials"/>
    <n v="1122"/>
    <n v="46"/>
    <n v="4"/>
    <n v="29.66"/>
    <n v="295.35000000000002"/>
    <n v="4.0998217468805706E-2"/>
    <n v="8.6956521739130432E-2"/>
    <n v="0.64478260869565218"/>
    <n v="7.415"/>
    <n v="9.9578556979096433"/>
    <n v="265.69"/>
    <x v="0"/>
  </r>
  <r>
    <d v="2024-07-08T00:00:00"/>
    <x v="1"/>
    <s v="TikTok"/>
    <s v="Video"/>
    <s v="Gen X"/>
    <n v="690"/>
    <n v="33"/>
    <n v="4"/>
    <n v="17.68"/>
    <n v="213.44"/>
    <n v="4.7826086956521741E-2"/>
    <n v="0.12121212121212122"/>
    <n v="0.53575757575757577"/>
    <n v="4.42"/>
    <n v="12.072398190045249"/>
    <n v="195.76"/>
    <x v="0"/>
  </r>
  <r>
    <d v="2024-07-08T00:00:00"/>
    <x v="1"/>
    <s v="TikTok"/>
    <s v="Image"/>
    <s v="Gen Z"/>
    <n v="11909"/>
    <n v="195"/>
    <n v="5"/>
    <n v="293.33"/>
    <n v="372.83"/>
    <n v="1.6374170795196909E-2"/>
    <n v="2.564102564102564E-2"/>
    <n v="1.5042564102564102"/>
    <n v="58.665999999999997"/>
    <n v="1.2710258071114444"/>
    <n v="79.5"/>
    <x v="1"/>
  </r>
  <r>
    <d v="2024-07-08T00:00:00"/>
    <x v="1"/>
    <s v="TikTok"/>
    <s v="Image"/>
    <s v="Millennials"/>
    <n v="1470"/>
    <n v="26"/>
    <n v="1"/>
    <n v="24.28"/>
    <n v="95.7"/>
    <n v="1.7687074829931974E-2"/>
    <n v="3.8461538461538464E-2"/>
    <n v="0.93384615384615388"/>
    <n v="24.28"/>
    <n v="3.9415156507413509"/>
    <n v="71.42"/>
    <x v="0"/>
  </r>
  <r>
    <d v="2024-07-08T00:00:00"/>
    <x v="1"/>
    <s v="TikTok"/>
    <s v="Image"/>
    <s v="Gen X"/>
    <n v="598"/>
    <n v="7"/>
    <n v="0"/>
    <n v="8.8699999999999992"/>
    <n v="0"/>
    <n v="1.1705685618729096E-2"/>
    <n v="0"/>
    <n v="1.2671428571428571"/>
    <n v="0"/>
    <n v="0"/>
    <n v="-8.8699999999999992"/>
    <x v="1"/>
  </r>
  <r>
    <d v="2024-07-08T00:00:00"/>
    <x v="1"/>
    <s v="TikTok"/>
    <s v="Carousel"/>
    <s v="Gen Z"/>
    <n v="13674"/>
    <n v="312"/>
    <n v="16"/>
    <n v="281.13"/>
    <n v="1315.76"/>
    <n v="2.2817025010969723E-2"/>
    <n v="5.128205128205128E-2"/>
    <n v="0.90105769230769228"/>
    <n v="17.570625"/>
    <n v="4.6802546864439938"/>
    <n v="1034.6300000000001"/>
    <x v="0"/>
  </r>
  <r>
    <d v="2024-07-08T00:00:00"/>
    <x v="1"/>
    <s v="TikTok"/>
    <s v="Carousel"/>
    <s v="Millennials"/>
    <n v="727"/>
    <n v="14"/>
    <n v="0"/>
    <n v="13.5"/>
    <n v="0"/>
    <n v="1.9257221458046769E-2"/>
    <n v="0"/>
    <n v="0.9642857142857143"/>
    <n v="0"/>
    <n v="0"/>
    <n v="-13.5"/>
    <x v="1"/>
  </r>
  <r>
    <d v="2024-07-08T00:00:00"/>
    <x v="1"/>
    <s v="TikTok"/>
    <s v="Carousel"/>
    <s v="Gen X"/>
    <n v="276"/>
    <n v="7"/>
    <n v="0"/>
    <n v="4.3899999999999997"/>
    <n v="0"/>
    <n v="2.5362318840579712E-2"/>
    <n v="0"/>
    <n v="0.62714285714285711"/>
    <n v="0"/>
    <n v="0"/>
    <n v="-4.3899999999999997"/>
    <x v="1"/>
  </r>
  <r>
    <d v="2024-07-08T00:00:00"/>
    <x v="1"/>
    <s v="Facebook"/>
    <s v="Video"/>
    <s v="Gen Z"/>
    <n v="1490"/>
    <n v="34"/>
    <n v="2"/>
    <n v="21.97"/>
    <n v="199.62"/>
    <n v="2.2818791946308724E-2"/>
    <n v="5.8823529411764705E-2"/>
    <n v="0.64617647058823524"/>
    <n v="10.984999999999999"/>
    <n v="9.0860263996358679"/>
    <n v="177.65"/>
    <x v="0"/>
  </r>
  <r>
    <d v="2024-07-08T00:00:00"/>
    <x v="1"/>
    <s v="Facebook"/>
    <s v="Video"/>
    <s v="Millennials"/>
    <n v="4088"/>
    <n v="179"/>
    <n v="12"/>
    <n v="121.58"/>
    <n v="862.47"/>
    <n v="4.3786692759295497E-2"/>
    <n v="6.7039106145251395E-2"/>
    <n v="0.67921787709497206"/>
    <n v="10.131666666666666"/>
    <n v="7.0938476723145261"/>
    <n v="740.89"/>
    <x v="0"/>
  </r>
  <r>
    <d v="2024-07-08T00:00:00"/>
    <x v="1"/>
    <s v="Facebook"/>
    <s v="Video"/>
    <s v="Gen X"/>
    <n v="5470"/>
    <n v="266"/>
    <n v="37"/>
    <n v="102.52"/>
    <n v="2910.66"/>
    <n v="4.8628884826325408E-2"/>
    <n v="0.13909774436090225"/>
    <n v="0.38541353383458643"/>
    <n v="2.7708108108108105"/>
    <n v="28.391143191572375"/>
    <n v="2808.14"/>
    <x v="0"/>
  </r>
  <r>
    <d v="2024-07-08T00:00:00"/>
    <x v="1"/>
    <s v="Facebook"/>
    <s v="Image"/>
    <s v="Gen Z"/>
    <n v="2633"/>
    <n v="20"/>
    <n v="0"/>
    <n v="30.04"/>
    <n v="0"/>
    <n v="7.5958982149639193E-3"/>
    <n v="0"/>
    <n v="1.502"/>
    <n v="0"/>
    <n v="0"/>
    <n v="-30.04"/>
    <x v="1"/>
  </r>
  <r>
    <d v="2024-07-08T00:00:00"/>
    <x v="1"/>
    <s v="Facebook"/>
    <s v="Image"/>
    <s v="Millennials"/>
    <n v="7801"/>
    <n v="82"/>
    <n v="1"/>
    <n v="111.01"/>
    <n v="82.84"/>
    <n v="1.051147288809127E-2"/>
    <n v="1.2195121951219513E-2"/>
    <n v="1.353780487804878"/>
    <n v="111.01"/>
    <n v="0.74623907756058017"/>
    <n v="-28.17"/>
    <x v="1"/>
  </r>
  <r>
    <d v="2024-07-08T00:00:00"/>
    <x v="1"/>
    <s v="Facebook"/>
    <s v="Image"/>
    <s v="Gen X"/>
    <n v="3430"/>
    <n v="31"/>
    <n v="0"/>
    <n v="54.88"/>
    <n v="0"/>
    <n v="9.0379008746355686E-3"/>
    <n v="0"/>
    <n v="1.7703225806451615"/>
    <n v="0"/>
    <n v="0"/>
    <n v="-54.88"/>
    <x v="1"/>
  </r>
  <r>
    <d v="2024-07-08T00:00:00"/>
    <x v="1"/>
    <s v="Facebook"/>
    <s v="Carousel"/>
    <s v="Gen Z"/>
    <n v="2571"/>
    <n v="69"/>
    <n v="2"/>
    <n v="72.94"/>
    <n v="134.26"/>
    <n v="2.6837806301050177E-2"/>
    <n v="2.8985507246376812E-2"/>
    <n v="1.0571014492753623"/>
    <n v="36.47"/>
    <n v="1.8406909788867563"/>
    <n v="61.319999999999993"/>
    <x v="1"/>
  </r>
  <r>
    <d v="2024-07-08T00:00:00"/>
    <x v="1"/>
    <s v="Facebook"/>
    <s v="Carousel"/>
    <s v="Millennials"/>
    <n v="10117"/>
    <n v="215"/>
    <n v="8"/>
    <n v="184.93"/>
    <n v="527.1"/>
    <n v="2.1251359098547001E-2"/>
    <n v="3.7209302325581395E-2"/>
    <n v="0.86013953488372097"/>
    <n v="23.116250000000001"/>
    <n v="2.850267668847672"/>
    <n v="342.17"/>
    <x v="1"/>
  </r>
  <r>
    <d v="2024-07-08T00:00:00"/>
    <x v="1"/>
    <s v="Facebook"/>
    <s v="Carousel"/>
    <s v="Gen X"/>
    <n v="4596"/>
    <n v="70"/>
    <n v="3"/>
    <n v="136.43"/>
    <n v="217.97"/>
    <n v="1.5230635335073977E-2"/>
    <n v="4.2857142857142858E-2"/>
    <n v="1.9490000000000001"/>
    <n v="45.476666666666667"/>
    <n v="1.5976691343546141"/>
    <n v="81.539999999999992"/>
    <x v="1"/>
  </r>
  <r>
    <d v="2024-07-09T00:00:00"/>
    <x v="1"/>
    <s v="Instagram"/>
    <s v="Video"/>
    <s v="Gen Z"/>
    <n v="9632"/>
    <n v="436"/>
    <n v="32"/>
    <n v="150.82"/>
    <n v="3016.26"/>
    <n v="4.5265780730897008E-2"/>
    <n v="7.3394495412844041E-2"/>
    <n v="0.34591743119266055"/>
    <n v="4.7131249999999998"/>
    <n v="19.999071741148391"/>
    <n v="2865.44"/>
    <x v="0"/>
  </r>
  <r>
    <d v="2024-07-09T00:00:00"/>
    <x v="1"/>
    <s v="Instagram"/>
    <s v="Video"/>
    <s v="Millennials"/>
    <n v="5008"/>
    <n v="177"/>
    <n v="10"/>
    <n v="150.09"/>
    <n v="876.33"/>
    <n v="3.5343450479233228E-2"/>
    <n v="5.6497175141242938E-2"/>
    <n v="0.84796610169491526"/>
    <n v="15.009"/>
    <n v="5.8386967819308415"/>
    <n v="726.24"/>
    <x v="0"/>
  </r>
  <r>
    <d v="2024-07-09T00:00:00"/>
    <x v="1"/>
    <s v="Instagram"/>
    <s v="Video"/>
    <s v="Gen X"/>
    <n v="992"/>
    <n v="30"/>
    <n v="2"/>
    <n v="21.25"/>
    <n v="163.29"/>
    <n v="3.0241935483870969E-2"/>
    <n v="6.6666666666666666E-2"/>
    <n v="0.70833333333333337"/>
    <n v="10.625"/>
    <n v="7.6842352941176468"/>
    <n v="142.04"/>
    <x v="0"/>
  </r>
  <r>
    <d v="2024-07-09T00:00:00"/>
    <x v="1"/>
    <s v="Instagram"/>
    <s v="Image"/>
    <s v="Gen Z"/>
    <n v="9214"/>
    <n v="169"/>
    <n v="3"/>
    <n v="190.69"/>
    <n v="254.61"/>
    <n v="1.8341654004775342E-2"/>
    <n v="1.7751479289940829E-2"/>
    <n v="1.1283431952662721"/>
    <n v="63.563333333333333"/>
    <n v="1.3352037338087996"/>
    <n v="63.920000000000016"/>
    <x v="1"/>
  </r>
  <r>
    <d v="2024-07-09T00:00:00"/>
    <x v="1"/>
    <s v="Instagram"/>
    <s v="Image"/>
    <s v="Millennials"/>
    <n v="5842"/>
    <n v="34"/>
    <n v="1"/>
    <n v="129.15"/>
    <n v="50.29"/>
    <n v="5.8199246833276277E-3"/>
    <n v="2.9411764705882353E-2"/>
    <n v="3.7985294117647062"/>
    <n v="129.15"/>
    <n v="0.38939217963608203"/>
    <n v="-78.860000000000014"/>
    <x v="1"/>
  </r>
  <r>
    <d v="2024-07-09T00:00:00"/>
    <x v="1"/>
    <s v="Instagram"/>
    <s v="Image"/>
    <s v="Gen X"/>
    <n v="264"/>
    <n v="3"/>
    <n v="0"/>
    <n v="3.63"/>
    <n v="0"/>
    <n v="1.1363636363636364E-2"/>
    <n v="0"/>
    <n v="1.21"/>
    <n v="0"/>
    <n v="0"/>
    <n v="-3.63"/>
    <x v="1"/>
  </r>
  <r>
    <d v="2024-07-09T00:00:00"/>
    <x v="1"/>
    <s v="Instagram"/>
    <s v="Carousel"/>
    <s v="Gen Z"/>
    <n v="8717"/>
    <n v="238"/>
    <n v="6"/>
    <n v="174.11"/>
    <n v="585.85"/>
    <n v="2.730297120569003E-2"/>
    <n v="2.5210084033613446E-2"/>
    <n v="0.73155462184873954"/>
    <n v="29.018333333333334"/>
    <n v="3.3648268336109353"/>
    <n v="411.74"/>
    <x v="1"/>
  </r>
  <r>
    <d v="2024-07-09T00:00:00"/>
    <x v="1"/>
    <s v="Instagram"/>
    <s v="Carousel"/>
    <s v="Millennials"/>
    <n v="6995"/>
    <n v="170"/>
    <n v="7"/>
    <n v="72.98"/>
    <n v="576.15"/>
    <n v="2.4303073624017155E-2"/>
    <n v="4.1176470588235294E-2"/>
    <n v="0.42929411764705883"/>
    <n v="10.425714285714287"/>
    <n v="7.8946286653877769"/>
    <n v="503.16999999999996"/>
    <x v="0"/>
  </r>
  <r>
    <d v="2024-07-09T00:00:00"/>
    <x v="1"/>
    <s v="Instagram"/>
    <s v="Carousel"/>
    <s v="Gen X"/>
    <n v="662"/>
    <n v="10"/>
    <n v="0"/>
    <n v="16.41"/>
    <n v="0"/>
    <n v="1.5105740181268883E-2"/>
    <n v="0"/>
    <n v="1.641"/>
    <n v="0"/>
    <n v="0"/>
    <n v="-16.41"/>
    <x v="1"/>
  </r>
  <r>
    <d v="2024-07-09T00:00:00"/>
    <x v="1"/>
    <s v="TikTok"/>
    <s v="Video"/>
    <s v="Gen Z"/>
    <n v="14234"/>
    <n v="481"/>
    <n v="46"/>
    <n v="374.37"/>
    <n v="4196.5200000000004"/>
    <n v="3.3792328228186036E-2"/>
    <n v="9.5634095634095639E-2"/>
    <n v="0.77831600831600833"/>
    <n v="8.1384782608695652"/>
    <n v="11.209552047439701"/>
    <n v="3822.1500000000005"/>
    <x v="0"/>
  </r>
  <r>
    <d v="2024-07-09T00:00:00"/>
    <x v="1"/>
    <s v="TikTok"/>
    <s v="Video"/>
    <s v="Millennials"/>
    <n v="1280"/>
    <n v="42"/>
    <n v="6"/>
    <n v="23.32"/>
    <n v="353.3"/>
    <n v="3.2812500000000001E-2"/>
    <n v="0.14285714285714285"/>
    <n v="0.5552380952380952"/>
    <n v="3.8866666666666667"/>
    <n v="15.15008576329331"/>
    <n v="329.98"/>
    <x v="0"/>
  </r>
  <r>
    <d v="2024-07-09T00:00:00"/>
    <x v="1"/>
    <s v="TikTok"/>
    <s v="Video"/>
    <s v="Gen X"/>
    <n v="518"/>
    <n v="21"/>
    <n v="3"/>
    <n v="9.91"/>
    <n v="244.87"/>
    <n v="4.0540540540540543E-2"/>
    <n v="0.14285714285714285"/>
    <n v="0.47190476190476194"/>
    <n v="3.3033333333333332"/>
    <n v="24.709384460141273"/>
    <n v="234.96"/>
    <x v="0"/>
  </r>
  <r>
    <d v="2024-07-09T00:00:00"/>
    <x v="1"/>
    <s v="TikTok"/>
    <s v="Image"/>
    <s v="Gen Z"/>
    <n v="9223"/>
    <n v="109"/>
    <n v="3"/>
    <n v="268.48"/>
    <n v="204.98"/>
    <n v="1.1818280385991543E-2"/>
    <n v="2.7522935779816515E-2"/>
    <n v="2.4631192660550458"/>
    <n v="89.493333333333339"/>
    <n v="0.76348331346841469"/>
    <n v="-63.500000000000028"/>
    <x v="1"/>
  </r>
  <r>
    <d v="2024-07-09T00:00:00"/>
    <x v="1"/>
    <s v="TikTok"/>
    <s v="Image"/>
    <s v="Millennials"/>
    <n v="1897"/>
    <n v="33"/>
    <n v="1"/>
    <n v="40.49"/>
    <n v="93.19"/>
    <n v="1.739588824459673E-2"/>
    <n v="3.0303030303030304E-2"/>
    <n v="1.226969696969697"/>
    <n v="40.49"/>
    <n v="2.3015559397382068"/>
    <n v="52.699999999999996"/>
    <x v="1"/>
  </r>
  <r>
    <d v="2024-07-09T00:00:00"/>
    <x v="1"/>
    <s v="TikTok"/>
    <s v="Image"/>
    <s v="Gen X"/>
    <n v="664"/>
    <n v="3"/>
    <n v="0"/>
    <n v="19.829999999999998"/>
    <n v="0"/>
    <n v="4.5180722891566263E-3"/>
    <n v="0"/>
    <n v="6.6099999999999994"/>
    <n v="0"/>
    <n v="0"/>
    <n v="-19.829999999999998"/>
    <x v="1"/>
  </r>
  <r>
    <d v="2024-07-09T00:00:00"/>
    <x v="1"/>
    <s v="TikTok"/>
    <s v="Carousel"/>
    <s v="Gen Z"/>
    <n v="11083"/>
    <n v="322"/>
    <n v="9"/>
    <n v="276.67"/>
    <n v="594.35"/>
    <n v="2.9053505368582512E-2"/>
    <n v="2.7950310559006212E-2"/>
    <n v="0.85922360248447205"/>
    <n v="30.741111111111113"/>
    <n v="2.1482271297936171"/>
    <n v="317.68"/>
    <x v="1"/>
  </r>
  <r>
    <d v="2024-07-09T00:00:00"/>
    <x v="1"/>
    <s v="TikTok"/>
    <s v="Carousel"/>
    <s v="Millennials"/>
    <n v="771"/>
    <n v="10"/>
    <n v="0"/>
    <n v="16.84"/>
    <n v="0"/>
    <n v="1.2970168612191959E-2"/>
    <n v="0"/>
    <n v="1.6839999999999999"/>
    <n v="0"/>
    <n v="0"/>
    <n v="-16.84"/>
    <x v="1"/>
  </r>
  <r>
    <d v="2024-07-09T00:00:00"/>
    <x v="1"/>
    <s v="TikTok"/>
    <s v="Carousel"/>
    <s v="Gen X"/>
    <n v="899"/>
    <n v="9"/>
    <n v="0"/>
    <n v="16.39"/>
    <n v="0"/>
    <n v="1.0011123470522803E-2"/>
    <n v="0"/>
    <n v="1.8211111111111111"/>
    <n v="0"/>
    <n v="0"/>
    <n v="-16.39"/>
    <x v="1"/>
  </r>
  <r>
    <d v="2024-07-09T00:00:00"/>
    <x v="1"/>
    <s v="Facebook"/>
    <s v="Video"/>
    <s v="Gen Z"/>
    <n v="1798"/>
    <n v="57"/>
    <n v="3"/>
    <n v="45.23"/>
    <n v="295.83"/>
    <n v="3.1701890989988879E-2"/>
    <n v="5.2631578947368418E-2"/>
    <n v="0.7935087719298245"/>
    <n v="15.076666666666666"/>
    <n v="6.5405704178642496"/>
    <n v="250.6"/>
    <x v="0"/>
  </r>
  <r>
    <d v="2024-07-09T00:00:00"/>
    <x v="1"/>
    <s v="Facebook"/>
    <s v="Video"/>
    <s v="Millennials"/>
    <n v="4303"/>
    <n v="101"/>
    <n v="10"/>
    <n v="121.74"/>
    <n v="899.99"/>
    <n v="2.3471996281663954E-2"/>
    <n v="9.9009900990099015E-2"/>
    <n v="1.2053465346534653"/>
    <n v="12.173999999999999"/>
    <n v="7.3927221948414656"/>
    <n v="778.25"/>
    <x v="0"/>
  </r>
  <r>
    <d v="2024-07-09T00:00:00"/>
    <x v="1"/>
    <s v="Facebook"/>
    <s v="Video"/>
    <s v="Gen X"/>
    <n v="2921"/>
    <n v="115"/>
    <n v="11"/>
    <n v="75.150000000000006"/>
    <n v="932.08"/>
    <n v="3.937007874015748E-2"/>
    <n v="9.5652173913043481E-2"/>
    <n v="0.65347826086956529"/>
    <n v="6.831818181818182"/>
    <n v="12.402927478376579"/>
    <n v="856.93000000000006"/>
    <x v="0"/>
  </r>
  <r>
    <d v="2024-07-09T00:00:00"/>
    <x v="1"/>
    <s v="Facebook"/>
    <s v="Image"/>
    <s v="Gen Z"/>
    <n v="1577"/>
    <n v="13"/>
    <n v="0"/>
    <n v="38.89"/>
    <n v="0"/>
    <n v="8.2435003170577038E-3"/>
    <n v="0"/>
    <n v="2.9915384615384615"/>
    <n v="0"/>
    <n v="0"/>
    <n v="-38.89"/>
    <x v="1"/>
  </r>
  <r>
    <d v="2024-07-09T00:00:00"/>
    <x v="1"/>
    <s v="Facebook"/>
    <s v="Image"/>
    <s v="Millennials"/>
    <n v="8739"/>
    <n v="158"/>
    <n v="1"/>
    <n v="259.14999999999998"/>
    <n v="99.67"/>
    <n v="1.8079871838883169E-2"/>
    <n v="6.3291139240506328E-3"/>
    <n v="1.6401898734177214"/>
    <n v="259.14999999999998"/>
    <n v="0.38460351147983796"/>
    <n v="-159.47999999999996"/>
    <x v="1"/>
  </r>
  <r>
    <d v="2024-07-09T00:00:00"/>
    <x v="1"/>
    <s v="Facebook"/>
    <s v="Image"/>
    <s v="Gen X"/>
    <n v="2636"/>
    <n v="20"/>
    <n v="0"/>
    <n v="66.7"/>
    <n v="0"/>
    <n v="7.5872534142640367E-3"/>
    <n v="0"/>
    <n v="3.335"/>
    <n v="0"/>
    <n v="0"/>
    <n v="-66.7"/>
    <x v="1"/>
  </r>
  <r>
    <d v="2024-07-09T00:00:00"/>
    <x v="1"/>
    <s v="Facebook"/>
    <s v="Carousel"/>
    <s v="Gen Z"/>
    <n v="1932"/>
    <n v="37"/>
    <n v="0"/>
    <n v="47.24"/>
    <n v="0"/>
    <n v="1.9151138716356108E-2"/>
    <n v="0"/>
    <n v="1.2767567567567568"/>
    <n v="0"/>
    <n v="0"/>
    <n v="-47.24"/>
    <x v="1"/>
  </r>
  <r>
    <d v="2024-07-09T00:00:00"/>
    <x v="1"/>
    <s v="Facebook"/>
    <s v="Carousel"/>
    <s v="Millennials"/>
    <n v="8395"/>
    <n v="140"/>
    <n v="8"/>
    <n v="225.22"/>
    <n v="424.6"/>
    <n v="1.6676593210244194E-2"/>
    <n v="5.7142857142857141E-2"/>
    <n v="1.6087142857142858"/>
    <n v="28.1525"/>
    <n v="1.8852677382115266"/>
    <n v="199.38000000000002"/>
    <x v="1"/>
  </r>
  <r>
    <d v="2024-07-09T00:00:00"/>
    <x v="1"/>
    <s v="Facebook"/>
    <s v="Carousel"/>
    <s v="Gen X"/>
    <n v="3970"/>
    <n v="101"/>
    <n v="6"/>
    <n v="110.87"/>
    <n v="361.4"/>
    <n v="2.5440806045340051E-2"/>
    <n v="5.9405940594059403E-2"/>
    <n v="1.0977227722772278"/>
    <n v="18.478333333333335"/>
    <n v="3.2596734914765038"/>
    <n v="250.52999999999997"/>
    <x v="1"/>
  </r>
  <r>
    <d v="2024-07-10T00:00:00"/>
    <x v="1"/>
    <s v="Instagram"/>
    <s v="Video"/>
    <s v="Gen Z"/>
    <n v="4683"/>
    <n v="222"/>
    <n v="21"/>
    <n v="60.44"/>
    <n v="1797.19"/>
    <n v="4.7405509288917361E-2"/>
    <n v="9.45945945945946E-2"/>
    <n v="0.27225225225225225"/>
    <n v="2.8780952380952378"/>
    <n v="29.735109199205827"/>
    <n v="1736.75"/>
    <x v="0"/>
  </r>
  <r>
    <d v="2024-07-10T00:00:00"/>
    <x v="1"/>
    <s v="Instagram"/>
    <s v="Video"/>
    <s v="Millennials"/>
    <n v="5064"/>
    <n v="168"/>
    <n v="12"/>
    <n v="56.91"/>
    <n v="1039.8699999999999"/>
    <n v="3.3175355450236969E-2"/>
    <n v="7.1428571428571425E-2"/>
    <n v="0.33875"/>
    <n v="4.7424999999999997"/>
    <n v="18.272184150412933"/>
    <n v="982.95999999999992"/>
    <x v="0"/>
  </r>
  <r>
    <d v="2024-07-10T00:00:00"/>
    <x v="1"/>
    <s v="Instagram"/>
    <s v="Video"/>
    <s v="Gen X"/>
    <n v="372"/>
    <n v="18"/>
    <n v="1"/>
    <n v="7.85"/>
    <n v="84.72"/>
    <n v="4.8387096774193547E-2"/>
    <n v="5.5555555555555552E-2"/>
    <n v="0.43611111111111112"/>
    <n v="7.85"/>
    <n v="10.79235668789809"/>
    <n v="76.87"/>
    <x v="0"/>
  </r>
  <r>
    <d v="2024-07-10T00:00:00"/>
    <x v="1"/>
    <s v="Instagram"/>
    <s v="Image"/>
    <s v="Gen Z"/>
    <n v="8670"/>
    <n v="99"/>
    <n v="1"/>
    <n v="121.06"/>
    <n v="65.92"/>
    <n v="1.1418685121107266E-2"/>
    <n v="1.0101010101010102E-2"/>
    <n v="1.2228282828282828"/>
    <n v="121.06"/>
    <n v="0.54452337683793162"/>
    <n v="-55.14"/>
    <x v="1"/>
  </r>
  <r>
    <d v="2024-07-10T00:00:00"/>
    <x v="1"/>
    <s v="Instagram"/>
    <s v="Image"/>
    <s v="Millennials"/>
    <n v="7269"/>
    <n v="49"/>
    <n v="1"/>
    <n v="117.83"/>
    <n v="50.2"/>
    <n v="6.7409547393038937E-3"/>
    <n v="2.0408163265306121E-2"/>
    <n v="2.4046938775510203"/>
    <n v="117.83"/>
    <n v="0.42603751166935416"/>
    <n v="-67.63"/>
    <x v="1"/>
  </r>
  <r>
    <d v="2024-07-10T00:00:00"/>
    <x v="1"/>
    <s v="Instagram"/>
    <s v="Image"/>
    <s v="Gen X"/>
    <n v="482"/>
    <n v="6"/>
    <n v="0"/>
    <n v="5.56"/>
    <n v="0"/>
    <n v="1.2448132780082987E-2"/>
    <n v="0"/>
    <n v="0.92666666666666664"/>
    <n v="0"/>
    <n v="0"/>
    <n v="-5.56"/>
    <x v="1"/>
  </r>
  <r>
    <d v="2024-07-10T00:00:00"/>
    <x v="1"/>
    <s v="Instagram"/>
    <s v="Carousel"/>
    <s v="Gen Z"/>
    <n v="5174"/>
    <n v="60"/>
    <n v="4"/>
    <n v="112.19"/>
    <n v="291.73"/>
    <n v="1.1596443757247778E-2"/>
    <n v="6.6666666666666666E-2"/>
    <n v="1.8698333333333332"/>
    <n v="28.047499999999999"/>
    <n v="2.6003208842142795"/>
    <n v="179.54000000000002"/>
    <x v="1"/>
  </r>
  <r>
    <d v="2024-07-10T00:00:00"/>
    <x v="1"/>
    <s v="Instagram"/>
    <s v="Carousel"/>
    <s v="Millennials"/>
    <n v="4440"/>
    <n v="111"/>
    <n v="7"/>
    <n v="129.53"/>
    <n v="628.45000000000005"/>
    <n v="2.5000000000000001E-2"/>
    <n v="6.3063063063063057E-2"/>
    <n v="1.1669369369369369"/>
    <n v="18.504285714285714"/>
    <n v="4.8517717903188453"/>
    <n v="498.92000000000007"/>
    <x v="0"/>
  </r>
  <r>
    <d v="2024-07-10T00:00:00"/>
    <x v="1"/>
    <s v="Instagram"/>
    <s v="Carousel"/>
    <s v="Gen X"/>
    <n v="807"/>
    <n v="23"/>
    <n v="1"/>
    <n v="14.75"/>
    <n v="73.92"/>
    <n v="2.8500619578686492E-2"/>
    <n v="4.3478260869565216E-2"/>
    <n v="0.64130434782608692"/>
    <n v="14.75"/>
    <n v="5.0115254237288136"/>
    <n v="59.17"/>
    <x v="0"/>
  </r>
  <r>
    <d v="2024-07-10T00:00:00"/>
    <x v="1"/>
    <s v="TikTok"/>
    <s v="Video"/>
    <s v="Gen Z"/>
    <n v="13549"/>
    <n v="329"/>
    <n v="22"/>
    <n v="153.1"/>
    <n v="2077.3000000000002"/>
    <n v="2.4282234851280539E-2"/>
    <n v="6.6869300911854099E-2"/>
    <n v="0.46534954407294832"/>
    <n v="6.959090909090909"/>
    <n v="13.568256041802744"/>
    <n v="1924.2000000000003"/>
    <x v="0"/>
  </r>
  <r>
    <d v="2024-07-10T00:00:00"/>
    <x v="1"/>
    <s v="TikTok"/>
    <s v="Video"/>
    <s v="Millennials"/>
    <n v="1917"/>
    <n v="92"/>
    <n v="11"/>
    <n v="31.72"/>
    <n v="670.47"/>
    <n v="4.7991653625456446E-2"/>
    <n v="0.11956521739130435"/>
    <n v="0.34478260869565214"/>
    <n v="2.8836363636363633"/>
    <n v="21.137137452711226"/>
    <n v="638.75"/>
    <x v="0"/>
  </r>
  <r>
    <d v="2024-07-10T00:00:00"/>
    <x v="1"/>
    <s v="TikTok"/>
    <s v="Video"/>
    <s v="Gen X"/>
    <n v="728"/>
    <n v="16"/>
    <n v="1"/>
    <n v="11.82"/>
    <n v="52.18"/>
    <n v="2.197802197802198E-2"/>
    <n v="6.25E-2"/>
    <n v="0.73875000000000002"/>
    <n v="11.82"/>
    <n v="4.4145516074450084"/>
    <n v="40.36"/>
    <x v="0"/>
  </r>
  <r>
    <d v="2024-07-10T00:00:00"/>
    <x v="1"/>
    <s v="TikTok"/>
    <s v="Image"/>
    <s v="Gen Z"/>
    <n v="11615"/>
    <n v="142"/>
    <n v="4"/>
    <n v="329.63"/>
    <n v="205.87"/>
    <n v="1.2225570383125269E-2"/>
    <n v="2.8169014084507043E-2"/>
    <n v="2.3213380281690141"/>
    <n v="82.407499999999999"/>
    <n v="0.62454873646209386"/>
    <n v="-123.75999999999999"/>
    <x v="1"/>
  </r>
  <r>
    <d v="2024-07-10T00:00:00"/>
    <x v="1"/>
    <s v="TikTok"/>
    <s v="Image"/>
    <s v="Millennials"/>
    <n v="857"/>
    <n v="7"/>
    <n v="0"/>
    <n v="20.41"/>
    <n v="0"/>
    <n v="8.1680280046674443E-3"/>
    <n v="0"/>
    <n v="2.9157142857142859"/>
    <n v="0"/>
    <n v="0"/>
    <n v="-20.41"/>
    <x v="1"/>
  </r>
  <r>
    <d v="2024-07-10T00:00:00"/>
    <x v="1"/>
    <s v="TikTok"/>
    <s v="Image"/>
    <s v="Gen X"/>
    <n v="181"/>
    <n v="1"/>
    <n v="0"/>
    <n v="2.63"/>
    <n v="0"/>
    <n v="5.5248618784530384E-3"/>
    <n v="0"/>
    <n v="2.63"/>
    <n v="0"/>
    <n v="0"/>
    <n v="-2.63"/>
    <x v="1"/>
  </r>
  <r>
    <d v="2024-07-10T00:00:00"/>
    <x v="1"/>
    <s v="TikTok"/>
    <s v="Carousel"/>
    <s v="Gen Z"/>
    <n v="6932"/>
    <n v="76"/>
    <n v="4"/>
    <n v="146.97999999999999"/>
    <n v="283.55"/>
    <n v="1.0963646855164455E-2"/>
    <n v="5.2631578947368418E-2"/>
    <n v="1.9339473684210524"/>
    <n v="36.744999999999997"/>
    <n v="1.9291740372839845"/>
    <n v="136.57000000000002"/>
    <x v="1"/>
  </r>
  <r>
    <d v="2024-07-10T00:00:00"/>
    <x v="1"/>
    <s v="TikTok"/>
    <s v="Carousel"/>
    <s v="Millennials"/>
    <n v="527"/>
    <n v="8"/>
    <n v="0"/>
    <n v="11.18"/>
    <n v="0"/>
    <n v="1.5180265654648957E-2"/>
    <n v="0"/>
    <n v="1.3975"/>
    <n v="0"/>
    <n v="0"/>
    <n v="-11.18"/>
    <x v="1"/>
  </r>
  <r>
    <d v="2024-07-10T00:00:00"/>
    <x v="1"/>
    <s v="TikTok"/>
    <s v="Carousel"/>
    <s v="Gen X"/>
    <n v="911"/>
    <n v="15"/>
    <n v="0"/>
    <n v="24.6"/>
    <n v="0"/>
    <n v="1.6465422612513721E-2"/>
    <n v="0"/>
    <n v="1.6400000000000001"/>
    <n v="0"/>
    <n v="0"/>
    <n v="-24.6"/>
    <x v="1"/>
  </r>
  <r>
    <d v="2024-07-10T00:00:00"/>
    <x v="1"/>
    <s v="Facebook"/>
    <s v="Video"/>
    <s v="Gen Z"/>
    <n v="1464"/>
    <n v="58"/>
    <n v="5"/>
    <n v="19.32"/>
    <n v="383.31"/>
    <n v="3.9617486338797817E-2"/>
    <n v="8.6206896551724144E-2"/>
    <n v="0.33310344827586208"/>
    <n v="3.8639999999999999"/>
    <n v="19.840062111801242"/>
    <n v="363.99"/>
    <x v="0"/>
  </r>
  <r>
    <d v="2024-07-10T00:00:00"/>
    <x v="1"/>
    <s v="Facebook"/>
    <s v="Video"/>
    <s v="Millennials"/>
    <n v="4162"/>
    <n v="103"/>
    <n v="8"/>
    <n v="59.07"/>
    <n v="544.58000000000004"/>
    <n v="2.4747717443536762E-2"/>
    <n v="7.7669902912621352E-2"/>
    <n v="0.57349514563106796"/>
    <n v="7.38375"/>
    <n v="9.2192314203487395"/>
    <n v="485.51000000000005"/>
    <x v="0"/>
  </r>
  <r>
    <d v="2024-07-10T00:00:00"/>
    <x v="1"/>
    <s v="Facebook"/>
    <s v="Video"/>
    <s v="Gen X"/>
    <n v="5380"/>
    <n v="240"/>
    <n v="19"/>
    <n v="101.92"/>
    <n v="1683.72"/>
    <n v="4.4609665427509292E-2"/>
    <n v="7.9166666666666663E-2"/>
    <n v="0.42466666666666669"/>
    <n v="5.36421052631579"/>
    <n v="16.520015698587127"/>
    <n v="1581.8"/>
    <x v="0"/>
  </r>
  <r>
    <d v="2024-07-10T00:00:00"/>
    <x v="1"/>
    <s v="Facebook"/>
    <s v="Image"/>
    <s v="Gen Z"/>
    <n v="2866"/>
    <n v="57"/>
    <n v="2"/>
    <n v="33.33"/>
    <n v="142.6"/>
    <n v="1.9888346127006282E-2"/>
    <n v="3.5087719298245612E-2"/>
    <n v="0.58473684210526311"/>
    <n v="16.664999999999999"/>
    <n v="4.2784278427842786"/>
    <n v="109.27"/>
    <x v="0"/>
  </r>
  <r>
    <d v="2024-07-10T00:00:00"/>
    <x v="1"/>
    <s v="Facebook"/>
    <s v="Image"/>
    <s v="Millennials"/>
    <n v="9699"/>
    <n v="96"/>
    <n v="3"/>
    <n v="210.15"/>
    <n v="171.86"/>
    <n v="9.8979276214042691E-3"/>
    <n v="3.125E-2"/>
    <n v="2.1890624999999999"/>
    <n v="70.05"/>
    <n v="0.81779681180109454"/>
    <n v="-38.289999999999992"/>
    <x v="1"/>
  </r>
  <r>
    <d v="2024-07-10T00:00:00"/>
    <x v="1"/>
    <s v="Facebook"/>
    <s v="Image"/>
    <s v="Gen X"/>
    <n v="2930"/>
    <n v="17"/>
    <n v="0"/>
    <n v="64.489999999999995"/>
    <n v="0"/>
    <n v="5.8020477815699661E-3"/>
    <n v="0"/>
    <n v="3.7935294117647054"/>
    <n v="0"/>
    <n v="0"/>
    <n v="-64.489999999999995"/>
    <x v="1"/>
  </r>
  <r>
    <d v="2024-07-10T00:00:00"/>
    <x v="1"/>
    <s v="Facebook"/>
    <s v="Carousel"/>
    <s v="Gen Z"/>
    <n v="1685"/>
    <n v="42"/>
    <n v="1"/>
    <n v="48.9"/>
    <n v="67.14"/>
    <n v="2.4925816023738872E-2"/>
    <n v="2.3809523809523808E-2"/>
    <n v="1.1642857142857141"/>
    <n v="48.9"/>
    <n v="1.3730061349693252"/>
    <n v="18.240000000000002"/>
    <x v="1"/>
  </r>
  <r>
    <d v="2024-07-10T00:00:00"/>
    <x v="1"/>
    <s v="Facebook"/>
    <s v="Carousel"/>
    <s v="Millennials"/>
    <n v="11116"/>
    <n v="126"/>
    <n v="2"/>
    <n v="282.85000000000002"/>
    <n v="138.54"/>
    <n v="1.1335012594458438E-2"/>
    <n v="1.5873015873015872E-2"/>
    <n v="2.2448412698412699"/>
    <n v="141.42500000000001"/>
    <n v="0.48980024748099693"/>
    <n v="-144.31000000000003"/>
    <x v="1"/>
  </r>
  <r>
    <d v="2024-07-10T00:00:00"/>
    <x v="1"/>
    <s v="Facebook"/>
    <s v="Carousel"/>
    <s v="Gen X"/>
    <n v="2254"/>
    <n v="62"/>
    <n v="4"/>
    <n v="24.16"/>
    <n v="365.47"/>
    <n v="2.7506654835847383E-2"/>
    <n v="6.4516129032258063E-2"/>
    <n v="0.38967741935483874"/>
    <n v="6.04"/>
    <n v="15.127069536423843"/>
    <n v="341.31"/>
    <x v="0"/>
  </r>
  <r>
    <d v="2024-07-11T00:00:00"/>
    <x v="1"/>
    <s v="Instagram"/>
    <s v="Video"/>
    <s v="Gen Z"/>
    <n v="3601"/>
    <n v="139"/>
    <n v="8"/>
    <n v="59.18"/>
    <n v="549.63"/>
    <n v="3.8600388780894196E-2"/>
    <n v="5.7553956834532377E-2"/>
    <n v="0.42575539568345322"/>
    <n v="7.3975"/>
    <n v="9.2874281851977027"/>
    <n v="490.45"/>
    <x v="0"/>
  </r>
  <r>
    <d v="2024-07-11T00:00:00"/>
    <x v="1"/>
    <s v="Instagram"/>
    <s v="Video"/>
    <s v="Millennials"/>
    <n v="5359"/>
    <n v="117"/>
    <n v="11"/>
    <n v="58.75"/>
    <n v="711.84"/>
    <n v="2.1832431423773092E-2"/>
    <n v="9.4017094017094016E-2"/>
    <n v="0.50213675213675213"/>
    <n v="5.3409090909090908"/>
    <n v="12.116425531914894"/>
    <n v="653.09"/>
    <x v="0"/>
  </r>
  <r>
    <d v="2024-07-11T00:00:00"/>
    <x v="1"/>
    <s v="Instagram"/>
    <s v="Video"/>
    <s v="Gen X"/>
    <n v="384"/>
    <n v="10"/>
    <n v="0"/>
    <n v="9.15"/>
    <n v="0"/>
    <n v="2.6041666666666668E-2"/>
    <n v="0"/>
    <n v="0.91500000000000004"/>
    <n v="0"/>
    <n v="0"/>
    <n v="-9.15"/>
    <x v="1"/>
  </r>
  <r>
    <d v="2024-07-11T00:00:00"/>
    <x v="1"/>
    <s v="Instagram"/>
    <s v="Image"/>
    <s v="Gen Z"/>
    <n v="9138"/>
    <n v="169"/>
    <n v="2"/>
    <n v="245.73"/>
    <n v="182.86"/>
    <n v="1.8494200043773255E-2"/>
    <n v="1.1834319526627219E-2"/>
    <n v="1.4540236686390533"/>
    <n v="122.86499999999999"/>
    <n v="0.7441500834248973"/>
    <n v="-62.869999999999976"/>
    <x v="1"/>
  </r>
  <r>
    <d v="2024-07-11T00:00:00"/>
    <x v="1"/>
    <s v="Instagram"/>
    <s v="Image"/>
    <s v="Millennials"/>
    <n v="6403"/>
    <n v="50"/>
    <n v="1"/>
    <n v="89.25"/>
    <n v="79.22"/>
    <n v="7.8088396064344839E-3"/>
    <n v="0.02"/>
    <n v="1.7849999999999999"/>
    <n v="89.25"/>
    <n v="0.88761904761904764"/>
    <n v="-10.030000000000001"/>
    <x v="1"/>
  </r>
  <r>
    <d v="2024-07-11T00:00:00"/>
    <x v="1"/>
    <s v="Instagram"/>
    <s v="Image"/>
    <s v="Gen X"/>
    <n v="105"/>
    <n v="1"/>
    <n v="0"/>
    <n v="1.34"/>
    <n v="0"/>
    <n v="9.5238095238095247E-3"/>
    <n v="0"/>
    <n v="1.34"/>
    <n v="0"/>
    <n v="0"/>
    <n v="-1.34"/>
    <x v="1"/>
  </r>
  <r>
    <d v="2024-07-11T00:00:00"/>
    <x v="1"/>
    <s v="Instagram"/>
    <s v="Carousel"/>
    <s v="Gen Z"/>
    <n v="3873"/>
    <n v="53"/>
    <n v="2"/>
    <n v="91.16"/>
    <n v="107.54"/>
    <n v="1.3684482313452104E-2"/>
    <n v="3.7735849056603772E-2"/>
    <n v="1.72"/>
    <n v="45.58"/>
    <n v="1.1796840719613866"/>
    <n v="16.38000000000001"/>
    <x v="1"/>
  </r>
  <r>
    <d v="2024-07-11T00:00:00"/>
    <x v="1"/>
    <s v="Instagram"/>
    <s v="Carousel"/>
    <s v="Millennials"/>
    <n v="6648"/>
    <n v="94"/>
    <n v="1"/>
    <n v="163.38"/>
    <n v="82.2"/>
    <n v="1.4139590854392299E-2"/>
    <n v="1.0638297872340425E-2"/>
    <n v="1.7380851063829788"/>
    <n v="163.38"/>
    <n v="0.50312155710613293"/>
    <n v="-81.179999999999993"/>
    <x v="1"/>
  </r>
  <r>
    <d v="2024-07-11T00:00:00"/>
    <x v="1"/>
    <s v="Instagram"/>
    <s v="Carousel"/>
    <s v="Gen X"/>
    <n v="686"/>
    <n v="14"/>
    <n v="0"/>
    <n v="7.73"/>
    <n v="0"/>
    <n v="2.0408163265306121E-2"/>
    <n v="0"/>
    <n v="0.55214285714285716"/>
    <n v="0"/>
    <n v="0"/>
    <n v="-7.73"/>
    <x v="1"/>
  </r>
  <r>
    <d v="2024-07-11T00:00:00"/>
    <x v="1"/>
    <s v="TikTok"/>
    <s v="Video"/>
    <s v="Gen Z"/>
    <n v="8608"/>
    <n v="195"/>
    <n v="14"/>
    <n v="150.5"/>
    <n v="1296.3"/>
    <n v="2.2653345724907063E-2"/>
    <n v="7.179487179487179E-2"/>
    <n v="0.77179487179487183"/>
    <n v="10.75"/>
    <n v="8.6132890365448507"/>
    <n v="1145.8"/>
    <x v="0"/>
  </r>
  <r>
    <d v="2024-07-11T00:00:00"/>
    <x v="1"/>
    <s v="TikTok"/>
    <s v="Video"/>
    <s v="Millennials"/>
    <n v="854"/>
    <n v="26"/>
    <n v="2"/>
    <n v="8.8699999999999992"/>
    <n v="119.6"/>
    <n v="3.0444964871194378E-2"/>
    <n v="7.6923076923076927E-2"/>
    <n v="0.34115384615384614"/>
    <n v="4.4349999999999996"/>
    <n v="13.483652762119505"/>
    <n v="110.72999999999999"/>
    <x v="0"/>
  </r>
  <r>
    <d v="2024-07-11T00:00:00"/>
    <x v="1"/>
    <s v="TikTok"/>
    <s v="Video"/>
    <s v="Gen X"/>
    <n v="122"/>
    <n v="5"/>
    <n v="0"/>
    <n v="2.75"/>
    <n v="0"/>
    <n v="4.0983606557377046E-2"/>
    <n v="0"/>
    <n v="0.55000000000000004"/>
    <n v="0"/>
    <n v="0"/>
    <n v="-2.75"/>
    <x v="1"/>
  </r>
  <r>
    <d v="2024-07-11T00:00:00"/>
    <x v="1"/>
    <s v="TikTok"/>
    <s v="Image"/>
    <s v="Gen Z"/>
    <n v="7547"/>
    <n v="81"/>
    <n v="3"/>
    <n v="100.29"/>
    <n v="282.58"/>
    <n v="1.0732741486683451E-2"/>
    <n v="3.7037037037037035E-2"/>
    <n v="1.2381481481481482"/>
    <n v="33.43"/>
    <n v="2.8176288762588491"/>
    <n v="182.28999999999996"/>
    <x v="1"/>
  </r>
  <r>
    <d v="2024-07-11T00:00:00"/>
    <x v="1"/>
    <s v="TikTok"/>
    <s v="Image"/>
    <s v="Millennials"/>
    <n v="613"/>
    <n v="5"/>
    <n v="0"/>
    <n v="15.07"/>
    <n v="0"/>
    <n v="8.1566068515497546E-3"/>
    <n v="0"/>
    <n v="3.0140000000000002"/>
    <n v="0"/>
    <n v="0"/>
    <n v="-15.07"/>
    <x v="1"/>
  </r>
  <r>
    <d v="2024-07-11T00:00:00"/>
    <x v="1"/>
    <s v="TikTok"/>
    <s v="Image"/>
    <s v="Gen X"/>
    <n v="954"/>
    <n v="10"/>
    <n v="0"/>
    <n v="15.47"/>
    <n v="0"/>
    <n v="1.0482180293501049E-2"/>
    <n v="0"/>
    <n v="1.5470000000000002"/>
    <n v="0"/>
    <n v="0"/>
    <n v="-15.47"/>
    <x v="1"/>
  </r>
  <r>
    <d v="2024-07-11T00:00:00"/>
    <x v="1"/>
    <s v="TikTok"/>
    <s v="Carousel"/>
    <s v="Gen Z"/>
    <n v="6712"/>
    <n v="148"/>
    <n v="8"/>
    <n v="145.22"/>
    <n v="795.22"/>
    <n v="2.2050059594755662E-2"/>
    <n v="5.4054054054054057E-2"/>
    <n v="0.98121621621621624"/>
    <n v="18.1525"/>
    <n v="5.4759674975898642"/>
    <n v="650"/>
    <x v="0"/>
  </r>
  <r>
    <d v="2024-07-11T00:00:00"/>
    <x v="1"/>
    <s v="TikTok"/>
    <s v="Carousel"/>
    <s v="Millennials"/>
    <n v="842"/>
    <n v="19"/>
    <n v="0"/>
    <n v="16.47"/>
    <n v="0"/>
    <n v="2.2565320665083134E-2"/>
    <n v="0"/>
    <n v="0.86684210526315786"/>
    <n v="0"/>
    <n v="0"/>
    <n v="-16.47"/>
    <x v="1"/>
  </r>
  <r>
    <d v="2024-07-11T00:00:00"/>
    <x v="1"/>
    <s v="TikTok"/>
    <s v="Carousel"/>
    <s v="Gen X"/>
    <n v="287"/>
    <n v="3"/>
    <n v="0"/>
    <n v="5.86"/>
    <n v="0"/>
    <n v="1.0452961672473868E-2"/>
    <n v="0"/>
    <n v="1.9533333333333334"/>
    <n v="0"/>
    <n v="0"/>
    <n v="-5.86"/>
    <x v="1"/>
  </r>
  <r>
    <d v="2024-07-11T00:00:00"/>
    <x v="1"/>
    <s v="Facebook"/>
    <s v="Video"/>
    <s v="Gen Z"/>
    <n v="1295"/>
    <n v="26"/>
    <n v="2"/>
    <n v="17.18"/>
    <n v="196.55"/>
    <n v="2.0077220077220077E-2"/>
    <n v="7.6923076923076927E-2"/>
    <n v="0.66076923076923078"/>
    <n v="8.59"/>
    <n v="11.440628637951107"/>
    <n v="179.37"/>
    <x v="0"/>
  </r>
  <r>
    <d v="2024-07-11T00:00:00"/>
    <x v="1"/>
    <s v="Facebook"/>
    <s v="Video"/>
    <s v="Millennials"/>
    <n v="10199"/>
    <n v="282"/>
    <n v="19"/>
    <n v="213.8"/>
    <n v="1475.6"/>
    <n v="2.7649769585253458E-2"/>
    <n v="6.7375886524822695E-2"/>
    <n v="0.75815602836879437"/>
    <n v="11.252631578947369"/>
    <n v="6.9017773620205789"/>
    <n v="1261.8"/>
    <x v="0"/>
  </r>
  <r>
    <d v="2024-07-11T00:00:00"/>
    <x v="1"/>
    <s v="Facebook"/>
    <s v="Video"/>
    <s v="Gen X"/>
    <n v="3920"/>
    <n v="137"/>
    <n v="13"/>
    <n v="43.52"/>
    <n v="806.04"/>
    <n v="3.4948979591836737E-2"/>
    <n v="9.4890510948905105E-2"/>
    <n v="0.31766423357664236"/>
    <n v="3.347692307692308"/>
    <n v="18.521139705882351"/>
    <n v="762.52"/>
    <x v="0"/>
  </r>
  <r>
    <d v="2024-07-11T00:00:00"/>
    <x v="1"/>
    <s v="Facebook"/>
    <s v="Image"/>
    <s v="Gen Z"/>
    <n v="2575"/>
    <n v="47"/>
    <n v="1"/>
    <n v="43.8"/>
    <n v="62.68"/>
    <n v="1.825242718446602E-2"/>
    <n v="2.1276595744680851E-2"/>
    <n v="0.93191489361702118"/>
    <n v="43.8"/>
    <n v="1.4310502283105024"/>
    <n v="18.880000000000003"/>
    <x v="1"/>
  </r>
  <r>
    <d v="2024-07-11T00:00:00"/>
    <x v="1"/>
    <s v="Facebook"/>
    <s v="Image"/>
    <s v="Millennials"/>
    <n v="10986"/>
    <n v="180"/>
    <n v="7"/>
    <n v="161.43"/>
    <n v="373.23"/>
    <n v="1.6384489350081924E-2"/>
    <n v="3.888888888888889E-2"/>
    <n v="0.89683333333333337"/>
    <n v="23.061428571428571"/>
    <n v="2.3120237874001117"/>
    <n v="211.8"/>
    <x v="1"/>
  </r>
  <r>
    <d v="2024-07-11T00:00:00"/>
    <x v="1"/>
    <s v="Facebook"/>
    <s v="Image"/>
    <s v="Gen X"/>
    <n v="4580"/>
    <n v="26"/>
    <n v="1"/>
    <n v="49.56"/>
    <n v="65.42"/>
    <n v="5.6768558951965069E-3"/>
    <n v="3.8461538461538464E-2"/>
    <n v="1.9061538461538463"/>
    <n v="49.56"/>
    <n v="1.3200161420500403"/>
    <n v="15.86"/>
    <x v="1"/>
  </r>
  <r>
    <d v="2024-07-11T00:00:00"/>
    <x v="1"/>
    <s v="Facebook"/>
    <s v="Carousel"/>
    <s v="Gen Z"/>
    <n v="2479"/>
    <n v="48"/>
    <n v="1"/>
    <n v="41.1"/>
    <n v="53.58"/>
    <n v="1.9362646228317869E-2"/>
    <n v="2.0833333333333332E-2"/>
    <n v="0.85625000000000007"/>
    <n v="41.1"/>
    <n v="1.3036496350364963"/>
    <n v="12.479999999999997"/>
    <x v="1"/>
  </r>
  <r>
    <d v="2024-07-11T00:00:00"/>
    <x v="1"/>
    <s v="Facebook"/>
    <s v="Carousel"/>
    <s v="Millennials"/>
    <n v="4335"/>
    <n v="127"/>
    <n v="5"/>
    <n v="46.89"/>
    <n v="259.14"/>
    <n v="2.9296424452133794E-2"/>
    <n v="3.937007874015748E-2"/>
    <n v="0.36921259842519688"/>
    <n v="9.3780000000000001"/>
    <n v="5.5265515035188733"/>
    <n v="212.25"/>
    <x v="0"/>
  </r>
  <r>
    <d v="2024-07-11T00:00:00"/>
    <x v="1"/>
    <s v="Facebook"/>
    <s v="Carousel"/>
    <s v="Gen X"/>
    <n v="5957"/>
    <n v="137"/>
    <n v="6"/>
    <n v="78.42"/>
    <n v="302.32"/>
    <n v="2.2998153432936042E-2"/>
    <n v="4.3795620437956206E-2"/>
    <n v="0.57240875912408762"/>
    <n v="13.07"/>
    <n v="3.8551389951542974"/>
    <n v="223.89999999999998"/>
    <x v="0"/>
  </r>
  <r>
    <d v="2024-07-12T00:00:00"/>
    <x v="1"/>
    <s v="Instagram"/>
    <s v="Video"/>
    <s v="Gen Z"/>
    <n v="6982"/>
    <n v="325"/>
    <n v="41"/>
    <n v="136.63"/>
    <n v="2681.66"/>
    <n v="4.6548266972214265E-2"/>
    <n v="0.12615384615384614"/>
    <n v="0.4204"/>
    <n v="3.332439024390244"/>
    <n v="19.627168264656373"/>
    <n v="2545.0299999999997"/>
    <x v="0"/>
  </r>
  <r>
    <d v="2024-07-12T00:00:00"/>
    <x v="1"/>
    <s v="Instagram"/>
    <s v="Video"/>
    <s v="Millennials"/>
    <n v="2496"/>
    <n v="83"/>
    <n v="7"/>
    <n v="56.39"/>
    <n v="606.95000000000005"/>
    <n v="3.3253205128205128E-2"/>
    <n v="8.4337349397590355E-2"/>
    <n v="0.67939759036144576"/>
    <n v="8.055714285714286"/>
    <n v="10.763433232842702"/>
    <n v="550.56000000000006"/>
    <x v="0"/>
  </r>
  <r>
    <d v="2024-07-12T00:00:00"/>
    <x v="1"/>
    <s v="Instagram"/>
    <s v="Video"/>
    <s v="Gen X"/>
    <n v="676"/>
    <n v="22"/>
    <n v="2"/>
    <n v="10.029999999999999"/>
    <n v="143.44"/>
    <n v="3.2544378698224852E-2"/>
    <n v="9.0909090909090912E-2"/>
    <n v="0.45590909090909087"/>
    <n v="5.0149999999999997"/>
    <n v="14.301096709870389"/>
    <n v="133.41"/>
    <x v="0"/>
  </r>
  <r>
    <d v="2024-07-12T00:00:00"/>
    <x v="1"/>
    <s v="Instagram"/>
    <s v="Image"/>
    <s v="Gen Z"/>
    <n v="8653"/>
    <n v="156"/>
    <n v="4"/>
    <n v="125.87"/>
    <n v="208.24"/>
    <n v="1.8028429446434763E-2"/>
    <n v="2.564102564102564E-2"/>
    <n v="0.80685897435897436"/>
    <n v="31.467500000000001"/>
    <n v="1.654405338841662"/>
    <n v="82.37"/>
    <x v="1"/>
  </r>
  <r>
    <d v="2024-07-12T00:00:00"/>
    <x v="1"/>
    <s v="Instagram"/>
    <s v="Image"/>
    <s v="Millennials"/>
    <n v="7519"/>
    <n v="70"/>
    <n v="3"/>
    <n v="154.25"/>
    <n v="232.88"/>
    <n v="9.3097486367868069E-3"/>
    <n v="4.2857142857142858E-2"/>
    <n v="2.2035714285714287"/>
    <n v="51.416666666666664"/>
    <n v="1.5097568881685575"/>
    <n v="78.63"/>
    <x v="1"/>
  </r>
  <r>
    <d v="2024-07-12T00:00:00"/>
    <x v="1"/>
    <s v="Instagram"/>
    <s v="Image"/>
    <s v="Gen X"/>
    <n v="468"/>
    <n v="6"/>
    <n v="0"/>
    <n v="12.4"/>
    <n v="0"/>
    <n v="1.282051282051282E-2"/>
    <n v="0"/>
    <n v="2.0666666666666669"/>
    <n v="0"/>
    <n v="0"/>
    <n v="-12.4"/>
    <x v="1"/>
  </r>
  <r>
    <d v="2024-07-12T00:00:00"/>
    <x v="1"/>
    <s v="Instagram"/>
    <s v="Carousel"/>
    <s v="Gen Z"/>
    <n v="6505"/>
    <n v="109"/>
    <n v="3"/>
    <n v="183.91"/>
    <n v="283.51"/>
    <n v="1.6756341275941583E-2"/>
    <n v="2.7522935779816515E-2"/>
    <n v="1.6872477064220184"/>
    <n v="61.303333333333335"/>
    <n v="1.5415692458267631"/>
    <n v="99.6"/>
    <x v="1"/>
  </r>
  <r>
    <d v="2024-07-12T00:00:00"/>
    <x v="1"/>
    <s v="Instagram"/>
    <s v="Carousel"/>
    <s v="Millennials"/>
    <n v="2775"/>
    <n v="68"/>
    <n v="4"/>
    <n v="38.67"/>
    <n v="271.24"/>
    <n v="2.4504504504504504E-2"/>
    <n v="5.8823529411764705E-2"/>
    <n v="0.56867647058823534"/>
    <n v="9.6675000000000004"/>
    <n v="7.0142229118179467"/>
    <n v="232.57"/>
    <x v="0"/>
  </r>
  <r>
    <d v="2024-07-12T00:00:00"/>
    <x v="1"/>
    <s v="Instagram"/>
    <s v="Carousel"/>
    <s v="Gen X"/>
    <n v="863"/>
    <n v="19"/>
    <n v="1"/>
    <n v="24.22"/>
    <n v="59.5"/>
    <n v="2.20162224797219E-2"/>
    <n v="5.2631578947368418E-2"/>
    <n v="1.2747368421052632"/>
    <n v="24.22"/>
    <n v="2.4566473988439306"/>
    <n v="35.28"/>
    <x v="1"/>
  </r>
  <r>
    <d v="2024-07-12T00:00:00"/>
    <x v="1"/>
    <s v="TikTok"/>
    <s v="Video"/>
    <s v="Gen Z"/>
    <n v="5092"/>
    <n v="233"/>
    <n v="22"/>
    <n v="57.19"/>
    <n v="1221.8599999999999"/>
    <n v="4.5758051846032995E-2"/>
    <n v="9.4420600858369105E-2"/>
    <n v="0.24545064377682402"/>
    <n v="2.5995454545454546"/>
    <n v="21.364923937751353"/>
    <n v="1164.6699999999998"/>
    <x v="0"/>
  </r>
  <r>
    <d v="2024-07-12T00:00:00"/>
    <x v="1"/>
    <s v="TikTok"/>
    <s v="Video"/>
    <s v="Millennials"/>
    <n v="933"/>
    <n v="39"/>
    <n v="5"/>
    <n v="11.58"/>
    <n v="440.1"/>
    <n v="4.1800643086816719E-2"/>
    <n v="0.12820512820512819"/>
    <n v="0.2969230769230769"/>
    <n v="2.3159999999999998"/>
    <n v="38.005181347150263"/>
    <n v="428.52000000000004"/>
    <x v="0"/>
  </r>
  <r>
    <d v="2024-07-12T00:00:00"/>
    <x v="1"/>
    <s v="TikTok"/>
    <s v="Video"/>
    <s v="Gen X"/>
    <n v="983"/>
    <n v="33"/>
    <n v="1"/>
    <n v="27.97"/>
    <n v="99.02"/>
    <n v="3.3570701932858597E-2"/>
    <n v="3.0303030303030304E-2"/>
    <n v="0.84757575757575754"/>
    <n v="27.97"/>
    <n v="3.5402216660707899"/>
    <n v="71.05"/>
    <x v="1"/>
  </r>
  <r>
    <d v="2024-07-12T00:00:00"/>
    <x v="1"/>
    <s v="TikTok"/>
    <s v="Image"/>
    <s v="Gen Z"/>
    <n v="12286"/>
    <n v="219"/>
    <n v="5"/>
    <n v="255.4"/>
    <n v="357.84"/>
    <n v="1.782516685658473E-2"/>
    <n v="2.2831050228310501E-2"/>
    <n v="1.1662100456621005"/>
    <n v="51.08"/>
    <n v="1.4010963194988253"/>
    <n v="102.43999999999997"/>
    <x v="1"/>
  </r>
  <r>
    <d v="2024-07-12T00:00:00"/>
    <x v="1"/>
    <s v="TikTok"/>
    <s v="Image"/>
    <s v="Millennials"/>
    <n v="1407"/>
    <n v="16"/>
    <n v="0"/>
    <n v="14.59"/>
    <n v="0"/>
    <n v="1.1371712864250177E-2"/>
    <n v="0"/>
    <n v="0.91187499999999999"/>
    <n v="0"/>
    <n v="0"/>
    <n v="-14.59"/>
    <x v="1"/>
  </r>
  <r>
    <d v="2024-07-12T00:00:00"/>
    <x v="1"/>
    <s v="TikTok"/>
    <s v="Image"/>
    <s v="Gen X"/>
    <n v="358"/>
    <n v="2"/>
    <n v="0"/>
    <n v="9.1300000000000008"/>
    <n v="0"/>
    <n v="5.5865921787709499E-3"/>
    <n v="0"/>
    <n v="4.5650000000000004"/>
    <n v="0"/>
    <n v="0"/>
    <n v="-9.1300000000000008"/>
    <x v="1"/>
  </r>
  <r>
    <d v="2024-07-12T00:00:00"/>
    <x v="1"/>
    <s v="TikTok"/>
    <s v="Carousel"/>
    <s v="Gen Z"/>
    <n v="13579"/>
    <n v="191"/>
    <n v="8"/>
    <n v="224.08"/>
    <n v="688.19"/>
    <n v="1.4065836954120333E-2"/>
    <n v="4.1884816753926704E-2"/>
    <n v="1.1731937172774869"/>
    <n v="28.01"/>
    <n v="3.0711799357372369"/>
    <n v="464.11"/>
    <x v="1"/>
  </r>
  <r>
    <d v="2024-07-12T00:00:00"/>
    <x v="1"/>
    <s v="TikTok"/>
    <s v="Carousel"/>
    <s v="Millennials"/>
    <n v="723"/>
    <n v="21"/>
    <n v="0"/>
    <n v="10.27"/>
    <n v="0"/>
    <n v="2.9045643153526972E-2"/>
    <n v="0"/>
    <n v="0.48904761904761901"/>
    <n v="0"/>
    <n v="0"/>
    <n v="-10.27"/>
    <x v="1"/>
  </r>
  <r>
    <d v="2024-07-12T00:00:00"/>
    <x v="1"/>
    <s v="TikTok"/>
    <s v="Carousel"/>
    <s v="Gen X"/>
    <n v="568"/>
    <n v="7"/>
    <n v="0"/>
    <n v="14.21"/>
    <n v="0"/>
    <n v="1.232394366197183E-2"/>
    <n v="0"/>
    <n v="2.0300000000000002"/>
    <n v="0"/>
    <n v="0"/>
    <n v="-14.21"/>
    <x v="1"/>
  </r>
  <r>
    <d v="2024-07-12T00:00:00"/>
    <x v="1"/>
    <s v="Facebook"/>
    <s v="Video"/>
    <s v="Gen Z"/>
    <n v="2447"/>
    <n v="97"/>
    <n v="5"/>
    <n v="27.39"/>
    <n v="371.3"/>
    <n v="3.9640375970576215E-2"/>
    <n v="5.1546391752577317E-2"/>
    <n v="0.28237113402061859"/>
    <n v="5.4779999999999998"/>
    <n v="13.556042351223073"/>
    <n v="343.91"/>
    <x v="0"/>
  </r>
  <r>
    <d v="2024-07-12T00:00:00"/>
    <x v="1"/>
    <s v="Facebook"/>
    <s v="Video"/>
    <s v="Millennials"/>
    <n v="4328"/>
    <n v="113"/>
    <n v="15"/>
    <n v="59.94"/>
    <n v="1497.79"/>
    <n v="2.6109057301293901E-2"/>
    <n v="0.13274336283185842"/>
    <n v="0.53044247787610621"/>
    <n v="3.996"/>
    <n v="24.988154821488155"/>
    <n v="1437.85"/>
    <x v="0"/>
  </r>
  <r>
    <d v="2024-07-12T00:00:00"/>
    <x v="1"/>
    <s v="Facebook"/>
    <s v="Video"/>
    <s v="Gen X"/>
    <n v="3137"/>
    <n v="98"/>
    <n v="8"/>
    <n v="43.74"/>
    <n v="604.89"/>
    <n v="3.1240038253108064E-2"/>
    <n v="8.1632653061224483E-2"/>
    <n v="0.44632653061224492"/>
    <n v="5.4675000000000002"/>
    <n v="13.829218106995883"/>
    <n v="561.15"/>
    <x v="0"/>
  </r>
  <r>
    <d v="2024-07-12T00:00:00"/>
    <x v="1"/>
    <s v="Facebook"/>
    <s v="Image"/>
    <s v="Gen Z"/>
    <n v="2421"/>
    <n v="41"/>
    <n v="1"/>
    <n v="57.17"/>
    <n v="90.89"/>
    <n v="1.6935150764147047E-2"/>
    <n v="2.4390243902439025E-2"/>
    <n v="1.3943902439024392"/>
    <n v="57.17"/>
    <n v="1.5898198355781004"/>
    <n v="33.72"/>
    <x v="1"/>
  </r>
  <r>
    <d v="2024-07-12T00:00:00"/>
    <x v="1"/>
    <s v="Facebook"/>
    <s v="Image"/>
    <s v="Millennials"/>
    <n v="9346"/>
    <n v="54"/>
    <n v="0"/>
    <n v="271.49"/>
    <n v="0"/>
    <n v="5.7778728867964903E-3"/>
    <n v="0"/>
    <n v="5.0275925925925931"/>
    <n v="0"/>
    <n v="0"/>
    <n v="-271.49"/>
    <x v="1"/>
  </r>
  <r>
    <d v="2024-07-12T00:00:00"/>
    <x v="1"/>
    <s v="Facebook"/>
    <s v="Image"/>
    <s v="Gen X"/>
    <n v="3696"/>
    <n v="39"/>
    <n v="0"/>
    <n v="96.86"/>
    <n v="0"/>
    <n v="1.0551948051948052E-2"/>
    <n v="0"/>
    <n v="2.4835897435897434"/>
    <n v="0"/>
    <n v="0"/>
    <n v="-96.86"/>
    <x v="1"/>
  </r>
  <r>
    <d v="2024-07-12T00:00:00"/>
    <x v="1"/>
    <s v="Facebook"/>
    <s v="Carousel"/>
    <s v="Gen Z"/>
    <n v="2573"/>
    <n v="59"/>
    <n v="3"/>
    <n v="30.36"/>
    <n v="259.02"/>
    <n v="2.2930431403031481E-2"/>
    <n v="5.0847457627118647E-2"/>
    <n v="0.51457627118644067"/>
    <n v="10.119999999999999"/>
    <n v="8.5316205533596836"/>
    <n v="228.65999999999997"/>
    <x v="0"/>
  </r>
  <r>
    <d v="2024-07-12T00:00:00"/>
    <x v="1"/>
    <s v="Facebook"/>
    <s v="Carousel"/>
    <s v="Millennials"/>
    <n v="4361"/>
    <n v="106"/>
    <n v="5"/>
    <n v="44.43"/>
    <n v="269.58"/>
    <n v="2.4306351754184819E-2"/>
    <n v="4.716981132075472E-2"/>
    <n v="0.41915094339622644"/>
    <n v="8.8859999999999992"/>
    <n v="6.0675219446320048"/>
    <n v="225.14999999999998"/>
    <x v="0"/>
  </r>
  <r>
    <d v="2024-07-12T00:00:00"/>
    <x v="1"/>
    <s v="Facebook"/>
    <s v="Carousel"/>
    <s v="Gen X"/>
    <n v="4783"/>
    <n v="56"/>
    <n v="2"/>
    <n v="53.98"/>
    <n v="163.02000000000001"/>
    <n v="1.1708132970938742E-2"/>
    <n v="3.5714285714285712E-2"/>
    <n v="0.96392857142857136"/>
    <n v="26.99"/>
    <n v="3.0200074101519085"/>
    <n v="109.04000000000002"/>
    <x v="1"/>
  </r>
  <r>
    <d v="2024-07-13T00:00:00"/>
    <x v="1"/>
    <s v="Instagram"/>
    <s v="Video"/>
    <s v="Gen Z"/>
    <n v="4118"/>
    <n v="193"/>
    <n v="10"/>
    <n v="54.12"/>
    <n v="812.19"/>
    <n v="4.6867411364740166E-2"/>
    <n v="5.181347150259067E-2"/>
    <n v="0.2804145077720207"/>
    <n v="5.4119999999999999"/>
    <n v="15.007206208425723"/>
    <n v="758.07"/>
    <x v="0"/>
  </r>
  <r>
    <d v="2024-07-13T00:00:00"/>
    <x v="1"/>
    <s v="Instagram"/>
    <s v="Video"/>
    <s v="Millennials"/>
    <n v="2220"/>
    <n v="87"/>
    <n v="12"/>
    <n v="61.42"/>
    <n v="954.55"/>
    <n v="3.9189189189189191E-2"/>
    <n v="0.13793103448275862"/>
    <n v="0.70597701149425285"/>
    <n v="5.1183333333333332"/>
    <n v="15.541354607619667"/>
    <n v="893.13"/>
    <x v="0"/>
  </r>
  <r>
    <d v="2024-07-13T00:00:00"/>
    <x v="1"/>
    <s v="Instagram"/>
    <s v="Video"/>
    <s v="Gen X"/>
    <n v="991"/>
    <n v="23"/>
    <n v="2"/>
    <n v="18.46"/>
    <n v="133.63999999999999"/>
    <n v="2.3208879919273461E-2"/>
    <n v="8.6956521739130432E-2"/>
    <n v="0.80260869565217396"/>
    <n v="9.23"/>
    <n v="7.2394366197183091"/>
    <n v="115.17999999999998"/>
    <x v="0"/>
  </r>
  <r>
    <d v="2024-07-13T00:00:00"/>
    <x v="1"/>
    <s v="Instagram"/>
    <s v="Image"/>
    <s v="Gen Z"/>
    <n v="7852"/>
    <n v="62"/>
    <n v="1"/>
    <n v="120.58"/>
    <n v="72.58"/>
    <n v="7.896077432501274E-3"/>
    <n v="1.6129032258064516E-2"/>
    <n v="1.9448387096774193"/>
    <n v="120.58"/>
    <n v="0.6019240338364571"/>
    <n v="-48"/>
    <x v="1"/>
  </r>
  <r>
    <d v="2024-07-13T00:00:00"/>
    <x v="1"/>
    <s v="Instagram"/>
    <s v="Image"/>
    <s v="Millennials"/>
    <n v="5098"/>
    <n v="54"/>
    <n v="2"/>
    <n v="114.26"/>
    <n v="160.34"/>
    <n v="1.0592389172224402E-2"/>
    <n v="3.7037037037037035E-2"/>
    <n v="2.115925925925926"/>
    <n v="57.13"/>
    <n v="1.4032907404165937"/>
    <n v="46.08"/>
    <x v="1"/>
  </r>
  <r>
    <d v="2024-07-13T00:00:00"/>
    <x v="1"/>
    <s v="Instagram"/>
    <s v="Image"/>
    <s v="Gen X"/>
    <n v="556"/>
    <n v="4"/>
    <n v="0"/>
    <n v="12.5"/>
    <n v="0"/>
    <n v="7.1942446043165471E-3"/>
    <n v="0"/>
    <n v="3.125"/>
    <n v="0"/>
    <n v="0"/>
    <n v="-12.5"/>
    <x v="1"/>
  </r>
  <r>
    <d v="2024-07-13T00:00:00"/>
    <x v="1"/>
    <s v="Instagram"/>
    <s v="Carousel"/>
    <s v="Gen Z"/>
    <n v="7605"/>
    <n v="180"/>
    <n v="7"/>
    <n v="161.63"/>
    <n v="447.72"/>
    <n v="2.3668639053254437E-2"/>
    <n v="3.888888888888889E-2"/>
    <n v="0.89794444444444443"/>
    <n v="23.09"/>
    <n v="2.7700303161541795"/>
    <n v="286.09000000000003"/>
    <x v="1"/>
  </r>
  <r>
    <d v="2024-07-13T00:00:00"/>
    <x v="1"/>
    <s v="Instagram"/>
    <s v="Carousel"/>
    <s v="Millennials"/>
    <n v="5851"/>
    <n v="58"/>
    <n v="3"/>
    <n v="146.62"/>
    <n v="187.35"/>
    <n v="9.9128354127499575E-3"/>
    <n v="5.1724137931034482E-2"/>
    <n v="2.5279310344827586"/>
    <n v="48.873333333333335"/>
    <n v="1.2777929341154002"/>
    <n v="40.72999999999999"/>
    <x v="1"/>
  </r>
  <r>
    <d v="2024-07-13T00:00:00"/>
    <x v="1"/>
    <s v="Instagram"/>
    <s v="Carousel"/>
    <s v="Gen X"/>
    <n v="705"/>
    <n v="15"/>
    <n v="0"/>
    <n v="10.72"/>
    <n v="0"/>
    <n v="2.1276595744680851E-2"/>
    <n v="0"/>
    <n v="0.71466666666666667"/>
    <n v="0"/>
    <n v="0"/>
    <n v="-10.72"/>
    <x v="1"/>
  </r>
  <r>
    <d v="2024-07-13T00:00:00"/>
    <x v="1"/>
    <s v="TikTok"/>
    <s v="Video"/>
    <s v="Gen Z"/>
    <n v="5373"/>
    <n v="197"/>
    <n v="28"/>
    <n v="119.53"/>
    <n v="1824.65"/>
    <n v="3.6664805509026614E-2"/>
    <n v="0.14213197969543148"/>
    <n v="0.606751269035533"/>
    <n v="4.2689285714285718"/>
    <n v="15.265205387768761"/>
    <n v="1705.1200000000001"/>
    <x v="0"/>
  </r>
  <r>
    <d v="2024-07-13T00:00:00"/>
    <x v="1"/>
    <s v="TikTok"/>
    <s v="Video"/>
    <s v="Millennials"/>
    <n v="1336"/>
    <n v="51"/>
    <n v="5"/>
    <n v="17.68"/>
    <n v="408.64"/>
    <n v="3.8173652694610781E-2"/>
    <n v="9.8039215686274508E-2"/>
    <n v="0.34666666666666668"/>
    <n v="3.536"/>
    <n v="23.113122171945701"/>
    <n v="390.96"/>
    <x v="0"/>
  </r>
  <r>
    <d v="2024-07-13T00:00:00"/>
    <x v="1"/>
    <s v="TikTok"/>
    <s v="Video"/>
    <s v="Gen X"/>
    <n v="590"/>
    <n v="20"/>
    <n v="2"/>
    <n v="7.34"/>
    <n v="192.92"/>
    <n v="3.3898305084745763E-2"/>
    <n v="0.1"/>
    <n v="0.36699999999999999"/>
    <n v="3.67"/>
    <n v="26.283378746594003"/>
    <n v="185.57999999999998"/>
    <x v="0"/>
  </r>
  <r>
    <d v="2024-07-13T00:00:00"/>
    <x v="1"/>
    <s v="TikTok"/>
    <s v="Image"/>
    <s v="Gen Z"/>
    <n v="14487"/>
    <n v="282"/>
    <n v="3"/>
    <n v="358.28"/>
    <n v="167.15"/>
    <n v="1.9465727893973907E-2"/>
    <n v="1.0638297872340425E-2"/>
    <n v="1.2704964539007091"/>
    <n v="119.42666666666666"/>
    <n v="0.46653455398012733"/>
    <n v="-191.12999999999997"/>
    <x v="1"/>
  </r>
  <r>
    <d v="2024-07-13T00:00:00"/>
    <x v="1"/>
    <s v="TikTok"/>
    <s v="Image"/>
    <s v="Millennials"/>
    <n v="866"/>
    <n v="4"/>
    <n v="0"/>
    <n v="21.37"/>
    <n v="0"/>
    <n v="4.6189376443418013E-3"/>
    <n v="0"/>
    <n v="5.3425000000000002"/>
    <n v="0"/>
    <n v="0"/>
    <n v="-21.37"/>
    <x v="1"/>
  </r>
  <r>
    <d v="2024-07-13T00:00:00"/>
    <x v="1"/>
    <s v="TikTok"/>
    <s v="Image"/>
    <s v="Gen X"/>
    <n v="640"/>
    <n v="12"/>
    <n v="0"/>
    <n v="17.36"/>
    <n v="0"/>
    <n v="1.8749999999999999E-2"/>
    <n v="0"/>
    <n v="1.4466666666666665"/>
    <n v="0"/>
    <n v="0"/>
    <n v="-17.36"/>
    <x v="1"/>
  </r>
  <r>
    <d v="2024-07-13T00:00:00"/>
    <x v="1"/>
    <s v="TikTok"/>
    <s v="Carousel"/>
    <s v="Gen Z"/>
    <n v="5650"/>
    <n v="101"/>
    <n v="6"/>
    <n v="61.5"/>
    <n v="338.72"/>
    <n v="1.7876106194690267E-2"/>
    <n v="5.9405940594059403E-2"/>
    <n v="0.6089108910891089"/>
    <n v="10.25"/>
    <n v="5.5076422764227644"/>
    <n v="277.22000000000003"/>
    <x v="0"/>
  </r>
  <r>
    <d v="2024-07-13T00:00:00"/>
    <x v="1"/>
    <s v="TikTok"/>
    <s v="Carousel"/>
    <s v="Millennials"/>
    <n v="621"/>
    <n v="12"/>
    <n v="0"/>
    <n v="13.79"/>
    <n v="0"/>
    <n v="1.932367149758454E-2"/>
    <n v="0"/>
    <n v="1.1491666666666667"/>
    <n v="0"/>
    <n v="0"/>
    <n v="-13.79"/>
    <x v="1"/>
  </r>
  <r>
    <d v="2024-07-13T00:00:00"/>
    <x v="1"/>
    <s v="TikTok"/>
    <s v="Carousel"/>
    <s v="Gen X"/>
    <n v="125"/>
    <n v="3"/>
    <n v="0"/>
    <n v="2.71"/>
    <n v="0"/>
    <n v="2.4E-2"/>
    <n v="0"/>
    <n v="0.90333333333333332"/>
    <n v="0"/>
    <n v="0"/>
    <n v="-2.71"/>
    <x v="1"/>
  </r>
  <r>
    <d v="2024-07-13T00:00:00"/>
    <x v="1"/>
    <s v="Facebook"/>
    <s v="Video"/>
    <s v="Gen Z"/>
    <n v="2507"/>
    <n v="76"/>
    <n v="8"/>
    <n v="65.64"/>
    <n v="495.51"/>
    <n v="3.0315117670522536E-2"/>
    <n v="0.10526315789473684"/>
    <n v="0.86368421052631583"/>
    <n v="8.2050000000000001"/>
    <n v="7.5489031078610598"/>
    <n v="429.87"/>
    <x v="0"/>
  </r>
  <r>
    <d v="2024-07-13T00:00:00"/>
    <x v="1"/>
    <s v="Facebook"/>
    <s v="Video"/>
    <s v="Millennials"/>
    <n v="8781"/>
    <n v="180"/>
    <n v="18"/>
    <n v="103.4"/>
    <n v="1705.62"/>
    <n v="2.0498804236419543E-2"/>
    <n v="0.1"/>
    <n v="0.57444444444444442"/>
    <n v="5.7444444444444445"/>
    <n v="16.495357833655703"/>
    <n v="1602.2199999999998"/>
    <x v="0"/>
  </r>
  <r>
    <d v="2024-07-13T00:00:00"/>
    <x v="1"/>
    <s v="Facebook"/>
    <s v="Video"/>
    <s v="Gen X"/>
    <n v="4544"/>
    <n v="196"/>
    <n v="13"/>
    <n v="111.77"/>
    <n v="936.83"/>
    <n v="4.3133802816901406E-2"/>
    <n v="6.6326530612244902E-2"/>
    <n v="0.57025510204081631"/>
    <n v="8.5976923076923075"/>
    <n v="8.3817661268676762"/>
    <n v="825.06000000000006"/>
    <x v="0"/>
  </r>
  <r>
    <d v="2024-07-13T00:00:00"/>
    <x v="1"/>
    <s v="Facebook"/>
    <s v="Image"/>
    <s v="Gen Z"/>
    <n v="2784"/>
    <n v="30"/>
    <n v="0"/>
    <n v="63.43"/>
    <n v="0"/>
    <n v="1.0775862068965518E-2"/>
    <n v="0"/>
    <n v="2.1143333333333332"/>
    <n v="0"/>
    <n v="0"/>
    <n v="-63.43"/>
    <x v="1"/>
  </r>
  <r>
    <d v="2024-07-13T00:00:00"/>
    <x v="1"/>
    <s v="Facebook"/>
    <s v="Image"/>
    <s v="Millennials"/>
    <n v="4095"/>
    <n v="22"/>
    <n v="0"/>
    <n v="78.8"/>
    <n v="0"/>
    <n v="5.3724053724053724E-3"/>
    <n v="0"/>
    <n v="3.5818181818181816"/>
    <n v="0"/>
    <n v="0"/>
    <n v="-78.8"/>
    <x v="1"/>
  </r>
  <r>
    <d v="2024-07-13T00:00:00"/>
    <x v="1"/>
    <s v="Facebook"/>
    <s v="Image"/>
    <s v="Gen X"/>
    <n v="4114"/>
    <n v="60"/>
    <n v="1"/>
    <n v="48"/>
    <n v="68.89"/>
    <n v="1.4584346135148274E-2"/>
    <n v="1.6666666666666666E-2"/>
    <n v="0.8"/>
    <n v="48"/>
    <n v="1.4352083333333334"/>
    <n v="20.89"/>
    <x v="1"/>
  </r>
  <r>
    <d v="2024-07-13T00:00:00"/>
    <x v="1"/>
    <s v="Facebook"/>
    <s v="Carousel"/>
    <s v="Gen Z"/>
    <n v="1760"/>
    <n v="47"/>
    <n v="3"/>
    <n v="20.77"/>
    <n v="272.08999999999997"/>
    <n v="2.6704545454545453E-2"/>
    <n v="6.3829787234042548E-2"/>
    <n v="0.44191489361702124"/>
    <n v="6.9233333333333329"/>
    <n v="13.100144439094848"/>
    <n v="251.31999999999996"/>
    <x v="0"/>
  </r>
  <r>
    <d v="2024-07-13T00:00:00"/>
    <x v="1"/>
    <s v="Facebook"/>
    <s v="Carousel"/>
    <s v="Millennials"/>
    <n v="11209"/>
    <n v="239"/>
    <n v="14"/>
    <n v="209.03"/>
    <n v="763.95"/>
    <n v="2.1322151842269606E-2"/>
    <n v="5.8577405857740586E-2"/>
    <n v="0.87460251046025106"/>
    <n v="14.930714285714286"/>
    <n v="3.6547385542745063"/>
    <n v="554.92000000000007"/>
    <x v="0"/>
  </r>
  <r>
    <d v="2024-07-13T00:00:00"/>
    <x v="1"/>
    <s v="Facebook"/>
    <s v="Carousel"/>
    <s v="Gen X"/>
    <n v="5798"/>
    <n v="99"/>
    <n v="2"/>
    <n v="133.6"/>
    <n v="170.2"/>
    <n v="1.7074853397723352E-2"/>
    <n v="2.0202020202020204E-2"/>
    <n v="1.3494949494949495"/>
    <n v="66.8"/>
    <n v="1.2739520958083832"/>
    <n v="36.599999999999994"/>
    <x v="1"/>
  </r>
  <r>
    <d v="2024-07-14T00:00:00"/>
    <x v="1"/>
    <s v="Instagram"/>
    <s v="Video"/>
    <s v="Gen Z"/>
    <n v="7538"/>
    <n v="366"/>
    <n v="47"/>
    <n v="98.18"/>
    <n v="4656.87"/>
    <n v="4.8553993101618467E-2"/>
    <n v="0.12841530054644809"/>
    <n v="0.2682513661202186"/>
    <n v="2.088936170212766"/>
    <n v="47.431961702994492"/>
    <n v="4558.6899999999996"/>
    <x v="0"/>
  </r>
  <r>
    <d v="2024-07-14T00:00:00"/>
    <x v="1"/>
    <s v="Instagram"/>
    <s v="Video"/>
    <s v="Millennials"/>
    <n v="6463"/>
    <n v="310"/>
    <n v="40"/>
    <n v="189.16"/>
    <n v="3908.52"/>
    <n v="4.7965341172829953E-2"/>
    <n v="0.12903225806451613"/>
    <n v="0.61019354838709672"/>
    <n v="4.7290000000000001"/>
    <n v="20.662507929794884"/>
    <n v="3719.36"/>
    <x v="0"/>
  </r>
  <r>
    <d v="2024-07-14T00:00:00"/>
    <x v="1"/>
    <s v="Instagram"/>
    <s v="Video"/>
    <s v="Gen X"/>
    <n v="462"/>
    <n v="10"/>
    <n v="1"/>
    <n v="9.75"/>
    <n v="93.72"/>
    <n v="2.1645021645021644E-2"/>
    <n v="0.1"/>
    <n v="0.97499999999999998"/>
    <n v="9.75"/>
    <n v="9.6123076923076916"/>
    <n v="83.97"/>
    <x v="0"/>
  </r>
  <r>
    <d v="2024-07-14T00:00:00"/>
    <x v="1"/>
    <s v="Instagram"/>
    <s v="Image"/>
    <s v="Gen Z"/>
    <n v="7948"/>
    <n v="69"/>
    <n v="3"/>
    <n v="171.16"/>
    <n v="240.96"/>
    <n v="8.6814292903875188E-3"/>
    <n v="4.3478260869565216E-2"/>
    <n v="2.4805797101449274"/>
    <n v="57.053333333333335"/>
    <n v="1.4078055620472074"/>
    <n v="69.800000000000011"/>
    <x v="1"/>
  </r>
  <r>
    <d v="2024-07-14T00:00:00"/>
    <x v="1"/>
    <s v="Instagram"/>
    <s v="Image"/>
    <s v="Millennials"/>
    <n v="5321"/>
    <n v="41"/>
    <n v="1"/>
    <n v="74.37"/>
    <n v="90.22"/>
    <n v="7.7053185491448972E-3"/>
    <n v="2.4390243902439025E-2"/>
    <n v="1.8139024390243903"/>
    <n v="74.37"/>
    <n v="1.2131235713325266"/>
    <n v="15.849999999999994"/>
    <x v="1"/>
  </r>
  <r>
    <d v="2024-07-14T00:00:00"/>
    <x v="1"/>
    <s v="Instagram"/>
    <s v="Image"/>
    <s v="Gen X"/>
    <n v="865"/>
    <n v="15"/>
    <n v="0"/>
    <n v="11.52"/>
    <n v="0"/>
    <n v="1.7341040462427744E-2"/>
    <n v="0"/>
    <n v="0.76800000000000002"/>
    <n v="0"/>
    <n v="0"/>
    <n v="-11.52"/>
    <x v="1"/>
  </r>
  <r>
    <d v="2024-07-14T00:00:00"/>
    <x v="1"/>
    <s v="Instagram"/>
    <s v="Carousel"/>
    <s v="Gen Z"/>
    <n v="3411"/>
    <n v="62"/>
    <n v="2"/>
    <n v="68.87"/>
    <n v="106.15"/>
    <n v="1.8176487833479919E-2"/>
    <n v="3.2258064516129031E-2"/>
    <n v="1.1108064516129033"/>
    <n v="34.435000000000002"/>
    <n v="1.5413097139538261"/>
    <n v="37.28"/>
    <x v="1"/>
  </r>
  <r>
    <d v="2024-07-14T00:00:00"/>
    <x v="1"/>
    <s v="Instagram"/>
    <s v="Carousel"/>
    <s v="Millennials"/>
    <n v="7054"/>
    <n v="94"/>
    <n v="2"/>
    <n v="126.18"/>
    <n v="196.18"/>
    <n v="1.3325772611284377E-2"/>
    <n v="2.1276595744680851E-2"/>
    <n v="1.3423404255319149"/>
    <n v="63.09"/>
    <n v="1.5547630369313679"/>
    <n v="70"/>
    <x v="1"/>
  </r>
  <r>
    <d v="2024-07-14T00:00:00"/>
    <x v="1"/>
    <s v="Instagram"/>
    <s v="Carousel"/>
    <s v="Gen X"/>
    <n v="745"/>
    <n v="11"/>
    <n v="0"/>
    <n v="8.75"/>
    <n v="0"/>
    <n v="1.4765100671140939E-2"/>
    <n v="0"/>
    <n v="0.79545454545454541"/>
    <n v="0"/>
    <n v="0"/>
    <n v="-8.75"/>
    <x v="1"/>
  </r>
  <r>
    <d v="2024-07-14T00:00:00"/>
    <x v="1"/>
    <s v="TikTok"/>
    <s v="Video"/>
    <s v="Gen Z"/>
    <n v="5006"/>
    <n v="170"/>
    <n v="15"/>
    <n v="73.62"/>
    <n v="1039.97"/>
    <n v="3.395924890131842E-2"/>
    <n v="8.8235294117647065E-2"/>
    <n v="0.43305882352941177"/>
    <n v="4.9080000000000004"/>
    <n v="14.126188535723987"/>
    <n v="966.35"/>
    <x v="0"/>
  </r>
  <r>
    <d v="2024-07-14T00:00:00"/>
    <x v="1"/>
    <s v="TikTok"/>
    <s v="Video"/>
    <s v="Millennials"/>
    <n v="1417"/>
    <n v="50"/>
    <n v="6"/>
    <n v="24.42"/>
    <n v="515.04"/>
    <n v="3.5285815102328866E-2"/>
    <n v="0.12"/>
    <n v="0.48840000000000006"/>
    <n v="4.07"/>
    <n v="21.090909090909086"/>
    <n v="490.61999999999995"/>
    <x v="0"/>
  </r>
  <r>
    <d v="2024-07-14T00:00:00"/>
    <x v="1"/>
    <s v="TikTok"/>
    <s v="Video"/>
    <s v="Gen X"/>
    <n v="774"/>
    <n v="37"/>
    <n v="3"/>
    <n v="21.77"/>
    <n v="273.10000000000002"/>
    <n v="4.7803617571059429E-2"/>
    <n v="8.1081081081081086E-2"/>
    <n v="0.58837837837837836"/>
    <n v="7.2566666666666668"/>
    <n v="12.544786403307304"/>
    <n v="251.33"/>
    <x v="0"/>
  </r>
  <r>
    <d v="2024-07-14T00:00:00"/>
    <x v="1"/>
    <s v="TikTok"/>
    <s v="Image"/>
    <s v="Gen Z"/>
    <n v="10161"/>
    <n v="150"/>
    <n v="2"/>
    <n v="295.69"/>
    <n v="110.69"/>
    <n v="1.4762326542663124E-2"/>
    <n v="1.3333333333333334E-2"/>
    <n v="1.9712666666666667"/>
    <n v="147.845"/>
    <n v="0.37434475295072539"/>
    <n v="-185"/>
    <x v="1"/>
  </r>
  <r>
    <d v="2024-07-14T00:00:00"/>
    <x v="1"/>
    <s v="TikTok"/>
    <s v="Image"/>
    <s v="Millennials"/>
    <n v="1310"/>
    <n v="13"/>
    <n v="0"/>
    <n v="29.18"/>
    <n v="0"/>
    <n v="9.9236641221374048E-3"/>
    <n v="0"/>
    <n v="2.2446153846153845"/>
    <n v="0"/>
    <n v="0"/>
    <n v="-29.18"/>
    <x v="1"/>
  </r>
  <r>
    <d v="2024-07-14T00:00:00"/>
    <x v="1"/>
    <s v="TikTok"/>
    <s v="Image"/>
    <s v="Gen X"/>
    <n v="720"/>
    <n v="11"/>
    <n v="0"/>
    <n v="15.07"/>
    <n v="0"/>
    <n v="1.5277777777777777E-2"/>
    <n v="0"/>
    <n v="1.37"/>
    <n v="0"/>
    <n v="0"/>
    <n v="-15.07"/>
    <x v="1"/>
  </r>
  <r>
    <d v="2024-07-14T00:00:00"/>
    <x v="1"/>
    <s v="TikTok"/>
    <s v="Carousel"/>
    <s v="Gen Z"/>
    <n v="11010"/>
    <n v="267"/>
    <n v="6"/>
    <n v="216.59"/>
    <n v="344.47"/>
    <n v="2.4250681198910082E-2"/>
    <n v="2.247191011235955E-2"/>
    <n v="0.81119850187265918"/>
    <n v="36.098333333333336"/>
    <n v="1.590424303984487"/>
    <n v="127.88000000000002"/>
    <x v="1"/>
  </r>
  <r>
    <d v="2024-07-14T00:00:00"/>
    <x v="1"/>
    <s v="TikTok"/>
    <s v="Carousel"/>
    <s v="Millennials"/>
    <n v="1150"/>
    <n v="33"/>
    <n v="1"/>
    <n v="30.12"/>
    <n v="74.33"/>
    <n v="2.8695652173913042E-2"/>
    <n v="3.0303030303030304E-2"/>
    <n v="0.91272727272727272"/>
    <n v="30.12"/>
    <n v="2.4677954847277555"/>
    <n v="44.209999999999994"/>
    <x v="1"/>
  </r>
  <r>
    <d v="2024-07-14T00:00:00"/>
    <x v="1"/>
    <s v="TikTok"/>
    <s v="Carousel"/>
    <s v="Gen X"/>
    <n v="766"/>
    <n v="13"/>
    <n v="0"/>
    <n v="16.670000000000002"/>
    <n v="0"/>
    <n v="1.6971279373368148E-2"/>
    <n v="0"/>
    <n v="1.2823076923076924"/>
    <n v="0"/>
    <n v="0"/>
    <n v="-16.670000000000002"/>
    <x v="1"/>
  </r>
  <r>
    <d v="2024-07-14T00:00:00"/>
    <x v="1"/>
    <s v="Facebook"/>
    <s v="Video"/>
    <s v="Gen Z"/>
    <n v="1090"/>
    <n v="36"/>
    <n v="3"/>
    <n v="11.96"/>
    <n v="157.96"/>
    <n v="3.3027522935779818E-2"/>
    <n v="8.3333333333333329E-2"/>
    <n v="0.33222222222222225"/>
    <n v="3.9866666666666668"/>
    <n v="13.207357859531772"/>
    <n v="146"/>
    <x v="0"/>
  </r>
  <r>
    <d v="2024-07-14T00:00:00"/>
    <x v="1"/>
    <s v="Facebook"/>
    <s v="Video"/>
    <s v="Millennials"/>
    <n v="10252"/>
    <n v="311"/>
    <n v="28"/>
    <n v="266.92"/>
    <n v="1626.95"/>
    <n v="3.033554428404214E-2"/>
    <n v="9.0032154340836015E-2"/>
    <n v="0.85826366559485534"/>
    <n v="9.5328571428571429"/>
    <n v="6.0952719916079721"/>
    <n v="1360.03"/>
    <x v="0"/>
  </r>
  <r>
    <d v="2024-07-14T00:00:00"/>
    <x v="1"/>
    <s v="Facebook"/>
    <s v="Video"/>
    <s v="Gen X"/>
    <n v="5315"/>
    <n v="229"/>
    <n v="31"/>
    <n v="59.7"/>
    <n v="2534.88"/>
    <n v="4.3085606773283158E-2"/>
    <n v="0.13537117903930132"/>
    <n v="0.26069868995633189"/>
    <n v="1.9258064516129034"/>
    <n v="42.460301507537686"/>
    <n v="2475.1800000000003"/>
    <x v="0"/>
  </r>
  <r>
    <d v="2024-07-14T00:00:00"/>
    <x v="1"/>
    <s v="Facebook"/>
    <s v="Image"/>
    <s v="Gen Z"/>
    <n v="1652"/>
    <n v="20"/>
    <n v="0"/>
    <n v="43.16"/>
    <n v="0"/>
    <n v="1.2106537530266344E-2"/>
    <n v="0"/>
    <n v="2.1579999999999999"/>
    <n v="0"/>
    <n v="0"/>
    <n v="-43.16"/>
    <x v="1"/>
  </r>
  <r>
    <d v="2024-07-14T00:00:00"/>
    <x v="1"/>
    <s v="Facebook"/>
    <s v="Image"/>
    <s v="Millennials"/>
    <n v="10934"/>
    <n v="146"/>
    <n v="2"/>
    <n v="143.94999999999999"/>
    <n v="198.22"/>
    <n v="1.3352844338759832E-2"/>
    <n v="1.3698630136986301E-2"/>
    <n v="0.98595890410958897"/>
    <n v="71.974999999999994"/>
    <n v="1.3770059048280654"/>
    <n v="54.27000000000001"/>
    <x v="1"/>
  </r>
  <r>
    <d v="2024-07-14T00:00:00"/>
    <x v="1"/>
    <s v="Facebook"/>
    <s v="Image"/>
    <s v="Gen X"/>
    <n v="3889"/>
    <n v="24"/>
    <n v="0"/>
    <n v="97.3"/>
    <n v="0"/>
    <n v="6.1712522499357166E-3"/>
    <n v="0"/>
    <n v="4.0541666666666663"/>
    <n v="0"/>
    <n v="0"/>
    <n v="-97.3"/>
    <x v="1"/>
  </r>
  <r>
    <d v="2024-07-14T00:00:00"/>
    <x v="1"/>
    <s v="Facebook"/>
    <s v="Carousel"/>
    <s v="Gen Z"/>
    <n v="1363"/>
    <n v="23"/>
    <n v="1"/>
    <n v="37.46"/>
    <n v="90.81"/>
    <n v="1.6874541452677916E-2"/>
    <n v="4.3478260869565216E-2"/>
    <n v="1.6286956521739131"/>
    <n v="37.46"/>
    <n v="2.4241857981847303"/>
    <n v="53.35"/>
    <x v="1"/>
  </r>
  <r>
    <d v="2024-07-14T00:00:00"/>
    <x v="1"/>
    <s v="Facebook"/>
    <s v="Carousel"/>
    <s v="Millennials"/>
    <n v="8684"/>
    <n v="147"/>
    <n v="8"/>
    <n v="107.35"/>
    <n v="437.05"/>
    <n v="1.6927683095347767E-2"/>
    <n v="5.4421768707482991E-2"/>
    <n v="0.73027210884353733"/>
    <n v="13.418749999999999"/>
    <n v="4.0712622263623661"/>
    <n v="329.70000000000005"/>
    <x v="0"/>
  </r>
  <r>
    <d v="2024-07-14T00:00:00"/>
    <x v="1"/>
    <s v="Facebook"/>
    <s v="Carousel"/>
    <s v="Gen X"/>
    <n v="5204"/>
    <n v="107"/>
    <n v="6"/>
    <n v="111.75"/>
    <n v="478.5"/>
    <n v="2.0561106840891623E-2"/>
    <n v="5.6074766355140186E-2"/>
    <n v="1.044392523364486"/>
    <n v="18.625"/>
    <n v="4.2818791946308723"/>
    <n v="366.75"/>
    <x v="0"/>
  </r>
  <r>
    <d v="2024-07-15T00:00:00"/>
    <x v="1"/>
    <s v="Instagram"/>
    <s v="Video"/>
    <s v="Gen Z"/>
    <n v="8440"/>
    <n v="368"/>
    <n v="51"/>
    <n v="203.67"/>
    <n v="2702.78"/>
    <n v="4.3601895734597156E-2"/>
    <n v="0.13858695652173914"/>
    <n v="0.55345108695652168"/>
    <n v="3.9935294117647056"/>
    <n v="13.270388373349046"/>
    <n v="2499.11"/>
    <x v="0"/>
  </r>
  <r>
    <d v="2024-07-15T00:00:00"/>
    <x v="1"/>
    <s v="Instagram"/>
    <s v="Video"/>
    <s v="Millennials"/>
    <n v="5627"/>
    <n v="211"/>
    <n v="30"/>
    <n v="135.49"/>
    <n v="1914.53"/>
    <n v="3.7497778567620405E-2"/>
    <n v="0.14218009478672985"/>
    <n v="0.64213270142180101"/>
    <n v="4.5163333333333338"/>
    <n v="14.130415528821315"/>
    <n v="1779.04"/>
    <x v="0"/>
  </r>
  <r>
    <d v="2024-07-15T00:00:00"/>
    <x v="1"/>
    <s v="Instagram"/>
    <s v="Video"/>
    <s v="Gen X"/>
    <n v="916"/>
    <n v="36"/>
    <n v="2"/>
    <n v="17.36"/>
    <n v="163.33000000000001"/>
    <n v="3.9301310043668124E-2"/>
    <n v="5.5555555555555552E-2"/>
    <n v="0.48222222222222222"/>
    <n v="8.68"/>
    <n v="9.4084101382488488"/>
    <n v="145.97000000000003"/>
    <x v="0"/>
  </r>
  <r>
    <d v="2024-07-15T00:00:00"/>
    <x v="1"/>
    <s v="Instagram"/>
    <s v="Image"/>
    <s v="Gen Z"/>
    <n v="8012"/>
    <n v="45"/>
    <n v="2"/>
    <n v="97.86"/>
    <n v="105.05"/>
    <n v="5.6165751372940593E-3"/>
    <n v="4.4444444444444446E-2"/>
    <n v="2.1746666666666665"/>
    <n v="48.93"/>
    <n v="1.0734723073778867"/>
    <n v="7.1899999999999977"/>
    <x v="1"/>
  </r>
  <r>
    <d v="2024-07-15T00:00:00"/>
    <x v="1"/>
    <s v="Instagram"/>
    <s v="Image"/>
    <s v="Millennials"/>
    <n v="2387"/>
    <n v="35"/>
    <n v="0"/>
    <n v="69.39"/>
    <n v="0"/>
    <n v="1.466275659824047E-2"/>
    <n v="0"/>
    <n v="1.9825714285714287"/>
    <n v="0"/>
    <n v="0"/>
    <n v="-69.39"/>
    <x v="1"/>
  </r>
  <r>
    <d v="2024-07-15T00:00:00"/>
    <x v="1"/>
    <s v="Instagram"/>
    <s v="Image"/>
    <s v="Gen X"/>
    <n v="657"/>
    <n v="7"/>
    <n v="0"/>
    <n v="18.079999999999998"/>
    <n v="0"/>
    <n v="1.06544901065449E-2"/>
    <n v="0"/>
    <n v="2.5828571428571427"/>
    <n v="0"/>
    <n v="0"/>
    <n v="-18.079999999999998"/>
    <x v="1"/>
  </r>
  <r>
    <d v="2024-07-15T00:00:00"/>
    <x v="1"/>
    <s v="Instagram"/>
    <s v="Carousel"/>
    <s v="Gen Z"/>
    <n v="8048"/>
    <n v="105"/>
    <n v="3"/>
    <n v="238.75"/>
    <n v="257.58999999999997"/>
    <n v="1.3046719681908549E-2"/>
    <n v="2.8571428571428571E-2"/>
    <n v="2.2738095238095237"/>
    <n v="79.583333333333329"/>
    <n v="1.0789109947643978"/>
    <n v="18.839999999999975"/>
    <x v="1"/>
  </r>
  <r>
    <d v="2024-07-15T00:00:00"/>
    <x v="1"/>
    <s v="Instagram"/>
    <s v="Carousel"/>
    <s v="Millennials"/>
    <n v="3986"/>
    <n v="101"/>
    <n v="6"/>
    <n v="75.849999999999994"/>
    <n v="396.73"/>
    <n v="2.5338685398896138E-2"/>
    <n v="5.9405940594059403E-2"/>
    <n v="0.75099009900990088"/>
    <n v="12.641666666666666"/>
    <n v="5.2304548450889925"/>
    <n v="320.88"/>
    <x v="0"/>
  </r>
  <r>
    <d v="2024-07-15T00:00:00"/>
    <x v="1"/>
    <s v="Instagram"/>
    <s v="Carousel"/>
    <s v="Gen X"/>
    <n v="442"/>
    <n v="11"/>
    <n v="0"/>
    <n v="10.11"/>
    <n v="0"/>
    <n v="2.4886877828054297E-2"/>
    <n v="0"/>
    <n v="0.91909090909090907"/>
    <n v="0"/>
    <n v="0"/>
    <n v="-10.11"/>
    <x v="1"/>
  </r>
  <r>
    <d v="2024-07-15T00:00:00"/>
    <x v="1"/>
    <s v="TikTok"/>
    <s v="Video"/>
    <s v="Gen Z"/>
    <n v="11028"/>
    <n v="335"/>
    <n v="23"/>
    <n v="264.31"/>
    <n v="1458.81"/>
    <n v="3.0377221617700401E-2"/>
    <n v="6.8656716417910449E-2"/>
    <n v="0.78898507462686562"/>
    <n v="11.491739130434782"/>
    <n v="5.5193144413756574"/>
    <n v="1194.5"/>
    <x v="0"/>
  </r>
  <r>
    <d v="2024-07-15T00:00:00"/>
    <x v="1"/>
    <s v="TikTok"/>
    <s v="Video"/>
    <s v="Millennials"/>
    <n v="1865"/>
    <n v="58"/>
    <n v="3"/>
    <n v="45.43"/>
    <n v="289.45"/>
    <n v="3.1099195710455763E-2"/>
    <n v="5.1724137931034482E-2"/>
    <n v="0.78327586206896549"/>
    <n v="15.143333333333333"/>
    <n v="6.3713405238828962"/>
    <n v="244.01999999999998"/>
    <x v="0"/>
  </r>
  <r>
    <d v="2024-07-15T00:00:00"/>
    <x v="1"/>
    <s v="TikTok"/>
    <s v="Video"/>
    <s v="Gen X"/>
    <n v="955"/>
    <n v="42"/>
    <n v="5"/>
    <n v="27.23"/>
    <n v="331.46"/>
    <n v="4.3979057591623037E-2"/>
    <n v="0.11904761904761904"/>
    <n v="0.64833333333333332"/>
    <n v="5.4459999999999997"/>
    <n v="12.172603745868527"/>
    <n v="304.22999999999996"/>
    <x v="0"/>
  </r>
  <r>
    <d v="2024-07-15T00:00:00"/>
    <x v="1"/>
    <s v="TikTok"/>
    <s v="Image"/>
    <s v="Gen Z"/>
    <n v="12825"/>
    <n v="108"/>
    <n v="4"/>
    <n v="248.7"/>
    <n v="306.13"/>
    <n v="8.4210526315789472E-3"/>
    <n v="3.7037037037037035E-2"/>
    <n v="2.3027777777777776"/>
    <n v="62.174999999999997"/>
    <n v="1.2309207880981101"/>
    <n v="57.430000000000007"/>
    <x v="1"/>
  </r>
  <r>
    <d v="2024-07-15T00:00:00"/>
    <x v="1"/>
    <s v="TikTok"/>
    <s v="Image"/>
    <s v="Millennials"/>
    <n v="1596"/>
    <n v="8"/>
    <n v="0"/>
    <n v="38.869999999999997"/>
    <n v="0"/>
    <n v="5.0125313283208017E-3"/>
    <n v="0"/>
    <n v="4.8587499999999997"/>
    <n v="0"/>
    <n v="0"/>
    <n v="-38.869999999999997"/>
    <x v="1"/>
  </r>
  <r>
    <d v="2024-07-15T00:00:00"/>
    <x v="1"/>
    <s v="TikTok"/>
    <s v="Image"/>
    <s v="Gen X"/>
    <n v="857"/>
    <n v="16"/>
    <n v="0"/>
    <n v="20.73"/>
    <n v="0"/>
    <n v="1.8669778296382729E-2"/>
    <n v="0"/>
    <n v="1.295625"/>
    <n v="0"/>
    <n v="0"/>
    <n v="-20.73"/>
    <x v="1"/>
  </r>
  <r>
    <d v="2024-07-15T00:00:00"/>
    <x v="1"/>
    <s v="TikTok"/>
    <s v="Carousel"/>
    <s v="Gen Z"/>
    <n v="12973"/>
    <n v="136"/>
    <n v="4"/>
    <n v="244.31"/>
    <n v="317.52"/>
    <n v="1.0483311493101057E-2"/>
    <n v="2.9411764705882353E-2"/>
    <n v="1.7963970588235294"/>
    <n v="61.077500000000001"/>
    <n v="1.2996602676926854"/>
    <n v="73.20999999999998"/>
    <x v="1"/>
  </r>
  <r>
    <d v="2024-07-15T00:00:00"/>
    <x v="1"/>
    <s v="TikTok"/>
    <s v="Carousel"/>
    <s v="Millennials"/>
    <n v="1354"/>
    <n v="38"/>
    <n v="2"/>
    <n v="16.489999999999998"/>
    <n v="113.84"/>
    <n v="2.8064992614475627E-2"/>
    <n v="5.2631578947368418E-2"/>
    <n v="0.43394736842105258"/>
    <n v="8.2449999999999992"/>
    <n v="6.9035779260157684"/>
    <n v="97.350000000000009"/>
    <x v="0"/>
  </r>
  <r>
    <d v="2024-07-15T00:00:00"/>
    <x v="1"/>
    <s v="TikTok"/>
    <s v="Carousel"/>
    <s v="Gen X"/>
    <n v="251"/>
    <n v="6"/>
    <n v="0"/>
    <n v="7.28"/>
    <n v="0"/>
    <n v="2.3904382470119521E-2"/>
    <n v="0"/>
    <n v="1.2133333333333334"/>
    <n v="0"/>
    <n v="0"/>
    <n v="-7.28"/>
    <x v="1"/>
  </r>
  <r>
    <d v="2024-07-15T00:00:00"/>
    <x v="1"/>
    <s v="Facebook"/>
    <s v="Video"/>
    <s v="Gen Z"/>
    <n v="2455"/>
    <n v="108"/>
    <n v="11"/>
    <n v="72.959999999999994"/>
    <n v="908.14"/>
    <n v="4.3991853360488796E-2"/>
    <n v="0.10185185185185185"/>
    <n v="0.67555555555555546"/>
    <n v="6.6327272727272719"/>
    <n v="12.447094298245615"/>
    <n v="835.18"/>
    <x v="0"/>
  </r>
  <r>
    <d v="2024-07-15T00:00:00"/>
    <x v="1"/>
    <s v="Facebook"/>
    <s v="Video"/>
    <s v="Millennials"/>
    <n v="5482"/>
    <n v="242"/>
    <n v="25"/>
    <n v="142.33000000000001"/>
    <n v="1594.85"/>
    <n v="4.4144472820138635E-2"/>
    <n v="0.10330578512396695"/>
    <n v="0.58814049586776862"/>
    <n v="5.6932000000000009"/>
    <n v="11.205297547951941"/>
    <n v="1452.52"/>
    <x v="0"/>
  </r>
  <r>
    <d v="2024-07-15T00:00:00"/>
    <x v="1"/>
    <s v="Facebook"/>
    <s v="Video"/>
    <s v="Gen X"/>
    <n v="3040"/>
    <n v="65"/>
    <n v="3"/>
    <n v="37.08"/>
    <n v="157.87"/>
    <n v="2.1381578947368422E-2"/>
    <n v="4.6153846153846156E-2"/>
    <n v="0.57046153846153846"/>
    <n v="12.36"/>
    <n v="4.2575512405609492"/>
    <n v="120.79"/>
    <x v="0"/>
  </r>
  <r>
    <d v="2024-07-15T00:00:00"/>
    <x v="1"/>
    <s v="Facebook"/>
    <s v="Image"/>
    <s v="Gen Z"/>
    <n v="1233"/>
    <n v="21"/>
    <n v="0"/>
    <n v="31.84"/>
    <n v="0"/>
    <n v="1.7031630170316302E-2"/>
    <n v="0"/>
    <n v="1.5161904761904761"/>
    <n v="0"/>
    <n v="0"/>
    <n v="-31.84"/>
    <x v="1"/>
  </r>
  <r>
    <d v="2024-07-15T00:00:00"/>
    <x v="1"/>
    <s v="Facebook"/>
    <s v="Image"/>
    <s v="Millennials"/>
    <n v="5821"/>
    <n v="68"/>
    <n v="1"/>
    <n v="80.849999999999994"/>
    <n v="54.98"/>
    <n v="1.1681841607971139E-2"/>
    <n v="1.4705882352941176E-2"/>
    <n v="1.1889705882352941"/>
    <n v="80.849999999999994"/>
    <n v="0.68002473716759437"/>
    <n v="-25.869999999999997"/>
    <x v="1"/>
  </r>
  <r>
    <d v="2024-07-15T00:00:00"/>
    <x v="1"/>
    <s v="Facebook"/>
    <s v="Image"/>
    <s v="Gen X"/>
    <n v="2512"/>
    <n v="35"/>
    <n v="0"/>
    <n v="33.21"/>
    <n v="0"/>
    <n v="1.3933121019108281E-2"/>
    <n v="0"/>
    <n v="0.94885714285714284"/>
    <n v="0"/>
    <n v="0"/>
    <n v="-33.21"/>
    <x v="1"/>
  </r>
  <r>
    <d v="2024-07-15T00:00:00"/>
    <x v="1"/>
    <s v="Facebook"/>
    <s v="Carousel"/>
    <s v="Gen Z"/>
    <n v="1640"/>
    <n v="48"/>
    <n v="2"/>
    <n v="46.11"/>
    <n v="113.54"/>
    <n v="2.9268292682926831E-2"/>
    <n v="4.1666666666666664E-2"/>
    <n v="0.96062499999999995"/>
    <n v="23.055"/>
    <n v="2.4623725872912603"/>
    <n v="67.430000000000007"/>
    <x v="1"/>
  </r>
  <r>
    <d v="2024-07-15T00:00:00"/>
    <x v="1"/>
    <s v="Facebook"/>
    <s v="Carousel"/>
    <s v="Millennials"/>
    <n v="9792"/>
    <n v="176"/>
    <n v="6"/>
    <n v="104.26"/>
    <n v="337.7"/>
    <n v="1.7973856209150325E-2"/>
    <n v="3.4090909090909088E-2"/>
    <n v="0.59238636363636366"/>
    <n v="17.376666666666669"/>
    <n v="3.2390178400153458"/>
    <n v="233.44"/>
    <x v="1"/>
  </r>
  <r>
    <d v="2024-07-15T00:00:00"/>
    <x v="1"/>
    <s v="Facebook"/>
    <s v="Carousel"/>
    <s v="Gen X"/>
    <n v="5597"/>
    <n v="157"/>
    <n v="4"/>
    <n v="97.1"/>
    <n v="358.64"/>
    <n v="2.8050741468643916E-2"/>
    <n v="2.5477707006369428E-2"/>
    <n v="0.61847133757961781"/>
    <n v="24.274999999999999"/>
    <n v="3.6935118434603504"/>
    <n v="261.53999999999996"/>
    <x v="0"/>
  </r>
  <r>
    <d v="2024-07-16T00:00:00"/>
    <x v="1"/>
    <s v="Instagram"/>
    <s v="Video"/>
    <s v="Gen Z"/>
    <n v="8901"/>
    <n v="204"/>
    <n v="16"/>
    <n v="231.84"/>
    <n v="1091.57"/>
    <n v="2.2918773171553757E-2"/>
    <n v="7.8431372549019607E-2"/>
    <n v="1.1364705882352941"/>
    <n v="14.49"/>
    <n v="4.708290200138026"/>
    <n v="859.7299999999999"/>
    <x v="0"/>
  </r>
  <r>
    <d v="2024-07-16T00:00:00"/>
    <x v="1"/>
    <s v="Instagram"/>
    <s v="Video"/>
    <s v="Millennials"/>
    <n v="4184"/>
    <n v="135"/>
    <n v="16"/>
    <n v="88.25"/>
    <n v="1530.1"/>
    <n v="3.2265774378585084E-2"/>
    <n v="0.11851851851851852"/>
    <n v="0.65370370370370368"/>
    <n v="5.515625"/>
    <n v="17.338243626062322"/>
    <n v="1441.85"/>
    <x v="0"/>
  </r>
  <r>
    <d v="2024-07-16T00:00:00"/>
    <x v="1"/>
    <s v="Instagram"/>
    <s v="Video"/>
    <s v="Gen X"/>
    <n v="990"/>
    <n v="31"/>
    <n v="1"/>
    <n v="23.32"/>
    <n v="85.62"/>
    <n v="3.1313131313131314E-2"/>
    <n v="3.2258064516129031E-2"/>
    <n v="0.75225806451612909"/>
    <n v="23.32"/>
    <n v="3.6715265866209266"/>
    <n v="62.300000000000004"/>
    <x v="0"/>
  </r>
  <r>
    <d v="2024-07-16T00:00:00"/>
    <x v="1"/>
    <s v="Instagram"/>
    <s v="Image"/>
    <s v="Gen Z"/>
    <n v="4257"/>
    <n v="65"/>
    <n v="3"/>
    <n v="64.11"/>
    <n v="254.24"/>
    <n v="1.5268968757340851E-2"/>
    <n v="4.6153846153846156E-2"/>
    <n v="0.98630769230769233"/>
    <n v="21.37"/>
    <n v="3.9656839806582438"/>
    <n v="190.13"/>
    <x v="0"/>
  </r>
  <r>
    <d v="2024-07-16T00:00:00"/>
    <x v="1"/>
    <s v="Instagram"/>
    <s v="Image"/>
    <s v="Millennials"/>
    <n v="2705"/>
    <n v="42"/>
    <n v="0"/>
    <n v="42.1"/>
    <n v="0"/>
    <n v="1.5526802218114602E-2"/>
    <n v="0"/>
    <n v="1.0023809523809524"/>
    <n v="0"/>
    <n v="0"/>
    <n v="-42.1"/>
    <x v="1"/>
  </r>
  <r>
    <d v="2024-07-16T00:00:00"/>
    <x v="1"/>
    <s v="Instagram"/>
    <s v="Image"/>
    <s v="Gen X"/>
    <n v="956"/>
    <n v="17"/>
    <n v="0"/>
    <n v="12.94"/>
    <n v="0"/>
    <n v="1.7782426778242679E-2"/>
    <n v="0"/>
    <n v="0.76117647058823523"/>
    <n v="0"/>
    <n v="0"/>
    <n v="-12.94"/>
    <x v="1"/>
  </r>
  <r>
    <d v="2024-07-16T00:00:00"/>
    <x v="1"/>
    <s v="Instagram"/>
    <s v="Carousel"/>
    <s v="Gen Z"/>
    <n v="3777"/>
    <n v="40"/>
    <n v="0"/>
    <n v="86.91"/>
    <n v="0"/>
    <n v="1.0590415673815197E-2"/>
    <n v="0"/>
    <n v="2.1727499999999997"/>
    <n v="0"/>
    <n v="0"/>
    <n v="-86.91"/>
    <x v="1"/>
  </r>
  <r>
    <d v="2024-07-16T00:00:00"/>
    <x v="1"/>
    <s v="Instagram"/>
    <s v="Carousel"/>
    <s v="Millennials"/>
    <n v="6110"/>
    <n v="172"/>
    <n v="5"/>
    <n v="92.81"/>
    <n v="340.41"/>
    <n v="2.8150572831423894E-2"/>
    <n v="2.9069767441860465E-2"/>
    <n v="0.53959302325581393"/>
    <n v="18.562000000000001"/>
    <n v="3.6678159681068854"/>
    <n v="247.60000000000002"/>
    <x v="0"/>
  </r>
  <r>
    <d v="2024-07-16T00:00:00"/>
    <x v="1"/>
    <s v="Instagram"/>
    <s v="Carousel"/>
    <s v="Gen X"/>
    <n v="873"/>
    <n v="8"/>
    <n v="0"/>
    <n v="20.69"/>
    <n v="0"/>
    <n v="9.1638029782359683E-3"/>
    <n v="0"/>
    <n v="2.5862500000000002"/>
    <n v="0"/>
    <n v="0"/>
    <n v="-20.69"/>
    <x v="1"/>
  </r>
  <r>
    <d v="2024-07-16T00:00:00"/>
    <x v="1"/>
    <s v="TikTok"/>
    <s v="Video"/>
    <s v="Gen Z"/>
    <n v="6613"/>
    <n v="139"/>
    <n v="9"/>
    <n v="91.24"/>
    <n v="795.43"/>
    <n v="2.1019204597005896E-2"/>
    <n v="6.4748201438848921E-2"/>
    <n v="0.65640287769784167"/>
    <n v="10.137777777777778"/>
    <n v="8.7179964927663303"/>
    <n v="704.18999999999994"/>
    <x v="0"/>
  </r>
  <r>
    <d v="2024-07-16T00:00:00"/>
    <x v="1"/>
    <s v="TikTok"/>
    <s v="Video"/>
    <s v="Millennials"/>
    <n v="1078"/>
    <n v="32"/>
    <n v="1"/>
    <n v="25.78"/>
    <n v="66.97"/>
    <n v="2.9684601113172542E-2"/>
    <n v="3.125E-2"/>
    <n v="0.80562500000000004"/>
    <n v="25.78"/>
    <n v="2.5977501939487975"/>
    <n v="41.19"/>
    <x v="1"/>
  </r>
  <r>
    <d v="2024-07-16T00:00:00"/>
    <x v="1"/>
    <s v="TikTok"/>
    <s v="Video"/>
    <s v="Gen X"/>
    <n v="186"/>
    <n v="7"/>
    <n v="0"/>
    <n v="5.44"/>
    <n v="0"/>
    <n v="3.7634408602150539E-2"/>
    <n v="0"/>
    <n v="0.77714285714285725"/>
    <n v="0"/>
    <n v="0"/>
    <n v="-5.44"/>
    <x v="1"/>
  </r>
  <r>
    <d v="2024-07-16T00:00:00"/>
    <x v="1"/>
    <s v="TikTok"/>
    <s v="Image"/>
    <s v="Gen Z"/>
    <n v="9620"/>
    <n v="164"/>
    <n v="7"/>
    <n v="209.21"/>
    <n v="478.1"/>
    <n v="1.7047817047817049E-2"/>
    <n v="4.2682926829268296E-2"/>
    <n v="1.275670731707317"/>
    <n v="29.887142857142859"/>
    <n v="2.2852636107260649"/>
    <n v="268.89"/>
    <x v="1"/>
  </r>
  <r>
    <d v="2024-07-16T00:00:00"/>
    <x v="1"/>
    <s v="TikTok"/>
    <s v="Image"/>
    <s v="Millennials"/>
    <n v="1599"/>
    <n v="31"/>
    <n v="0"/>
    <n v="47.76"/>
    <n v="0"/>
    <n v="1.9387116948092559E-2"/>
    <n v="0"/>
    <n v="1.5406451612903225"/>
    <n v="0"/>
    <n v="0"/>
    <n v="-47.76"/>
    <x v="1"/>
  </r>
  <r>
    <d v="2024-07-16T00:00:00"/>
    <x v="1"/>
    <s v="TikTok"/>
    <s v="Image"/>
    <s v="Gen X"/>
    <n v="870"/>
    <n v="10"/>
    <n v="0"/>
    <n v="23.4"/>
    <n v="0"/>
    <n v="1.1494252873563218E-2"/>
    <n v="0"/>
    <n v="2.34"/>
    <n v="0"/>
    <n v="0"/>
    <n v="-23.4"/>
    <x v="1"/>
  </r>
  <r>
    <d v="2024-07-16T00:00:00"/>
    <x v="1"/>
    <s v="TikTok"/>
    <s v="Carousel"/>
    <s v="Gen Z"/>
    <n v="9987"/>
    <n v="104"/>
    <n v="6"/>
    <n v="290.89999999999998"/>
    <n v="370.54"/>
    <n v="1.0413537598878543E-2"/>
    <n v="5.7692307692307696E-2"/>
    <n v="2.7971153846153842"/>
    <n v="48.483333333333327"/>
    <n v="1.2737710553454797"/>
    <n v="79.640000000000043"/>
    <x v="1"/>
  </r>
  <r>
    <d v="2024-07-16T00:00:00"/>
    <x v="1"/>
    <s v="TikTok"/>
    <s v="Carousel"/>
    <s v="Millennials"/>
    <n v="1873"/>
    <n v="44"/>
    <n v="1"/>
    <n v="20.29"/>
    <n v="57.36"/>
    <n v="2.3491724506139882E-2"/>
    <n v="2.2727272727272728E-2"/>
    <n v="0.46113636363636362"/>
    <n v="20.29"/>
    <n v="2.8270083785115823"/>
    <n v="37.07"/>
    <x v="1"/>
  </r>
  <r>
    <d v="2024-07-16T00:00:00"/>
    <x v="1"/>
    <s v="TikTok"/>
    <s v="Carousel"/>
    <s v="Gen X"/>
    <n v="417"/>
    <n v="9"/>
    <n v="0"/>
    <n v="7.38"/>
    <n v="0"/>
    <n v="2.1582733812949641E-2"/>
    <n v="0"/>
    <n v="0.82"/>
    <n v="0"/>
    <n v="0"/>
    <n v="-7.38"/>
    <x v="1"/>
  </r>
  <r>
    <d v="2024-07-16T00:00:00"/>
    <x v="1"/>
    <s v="Facebook"/>
    <s v="Video"/>
    <s v="Gen Z"/>
    <n v="1617"/>
    <n v="33"/>
    <n v="2"/>
    <n v="30.38"/>
    <n v="163.06"/>
    <n v="2.0408163265306121E-2"/>
    <n v="6.0606060606060608E-2"/>
    <n v="0.92060606060606054"/>
    <n v="15.19"/>
    <n v="5.3673469387755102"/>
    <n v="132.68"/>
    <x v="0"/>
  </r>
  <r>
    <d v="2024-07-16T00:00:00"/>
    <x v="1"/>
    <s v="Facebook"/>
    <s v="Video"/>
    <s v="Millennials"/>
    <n v="8098"/>
    <n v="201"/>
    <n v="19"/>
    <n v="199.88"/>
    <n v="1542.46"/>
    <n v="2.4820943442825389E-2"/>
    <n v="9.4527363184079602E-2"/>
    <n v="0.99442786069651734"/>
    <n v="10.52"/>
    <n v="7.7169301580948568"/>
    <n v="1342.58"/>
    <x v="0"/>
  </r>
  <r>
    <d v="2024-07-16T00:00:00"/>
    <x v="1"/>
    <s v="Facebook"/>
    <s v="Video"/>
    <s v="Gen X"/>
    <n v="5548"/>
    <n v="224"/>
    <n v="17"/>
    <n v="144.22"/>
    <n v="1191.8399999999999"/>
    <n v="4.0374909877433307E-2"/>
    <n v="7.5892857142857137E-2"/>
    <n v="0.64383928571428573"/>
    <n v="8.4835294117647067"/>
    <n v="8.2640410483982798"/>
    <n v="1047.6199999999999"/>
    <x v="0"/>
  </r>
  <r>
    <d v="2024-07-16T00:00:00"/>
    <x v="1"/>
    <s v="Facebook"/>
    <s v="Image"/>
    <s v="Gen Z"/>
    <n v="1634"/>
    <n v="31"/>
    <n v="0"/>
    <n v="38.869999999999997"/>
    <n v="0"/>
    <n v="1.8971848225214197E-2"/>
    <n v="0"/>
    <n v="1.2538709677419353"/>
    <n v="0"/>
    <n v="0"/>
    <n v="-38.869999999999997"/>
    <x v="1"/>
  </r>
  <r>
    <d v="2024-07-16T00:00:00"/>
    <x v="1"/>
    <s v="Facebook"/>
    <s v="Image"/>
    <s v="Millennials"/>
    <n v="8017"/>
    <n v="117"/>
    <n v="2"/>
    <n v="159.97"/>
    <n v="104.19"/>
    <n v="1.4593987775976052E-2"/>
    <n v="1.7094017094017096E-2"/>
    <n v="1.3672649572649573"/>
    <n v="79.984999999999999"/>
    <n v="0.65130962055385389"/>
    <n v="-55.78"/>
    <x v="1"/>
  </r>
  <r>
    <d v="2024-07-16T00:00:00"/>
    <x v="1"/>
    <s v="Facebook"/>
    <s v="Image"/>
    <s v="Gen X"/>
    <n v="5452"/>
    <n v="102"/>
    <n v="4"/>
    <n v="119.94"/>
    <n v="295.93"/>
    <n v="1.8708730741012473E-2"/>
    <n v="3.9215686274509803E-2"/>
    <n v="1.1758823529411764"/>
    <n v="29.984999999999999"/>
    <n v="2.4673169918292479"/>
    <n v="175.99"/>
    <x v="1"/>
  </r>
  <r>
    <d v="2024-07-16T00:00:00"/>
    <x v="1"/>
    <s v="Facebook"/>
    <s v="Carousel"/>
    <s v="Gen Z"/>
    <n v="2609"/>
    <n v="71"/>
    <n v="2"/>
    <n v="62.87"/>
    <n v="186.17"/>
    <n v="2.7213491759294748E-2"/>
    <n v="2.8169014084507043E-2"/>
    <n v="0.88549295774647885"/>
    <n v="31.434999999999999"/>
    <n v="2.9611897566406871"/>
    <n v="123.29999999999998"/>
    <x v="1"/>
  </r>
  <r>
    <d v="2024-07-16T00:00:00"/>
    <x v="1"/>
    <s v="Facebook"/>
    <s v="Carousel"/>
    <s v="Millennials"/>
    <n v="7287"/>
    <n v="124"/>
    <n v="9"/>
    <n v="216.87"/>
    <n v="550.45000000000005"/>
    <n v="1.7016604912858516E-2"/>
    <n v="7.2580645161290328E-2"/>
    <n v="1.7489516129032259"/>
    <n v="24.096666666666668"/>
    <n v="2.5381564992852863"/>
    <n v="333.58000000000004"/>
    <x v="1"/>
  </r>
  <r>
    <d v="2024-07-16T00:00:00"/>
    <x v="1"/>
    <s v="Facebook"/>
    <s v="Carousel"/>
    <s v="Gen X"/>
    <n v="4084"/>
    <n v="84"/>
    <n v="2"/>
    <n v="95.25"/>
    <n v="179.23"/>
    <n v="2.0568070519098921E-2"/>
    <n v="2.3809523809523808E-2"/>
    <n v="1.1339285714285714"/>
    <n v="47.625"/>
    <n v="1.8816797900262465"/>
    <n v="83.97999999999999"/>
    <x v="1"/>
  </r>
  <r>
    <d v="2024-07-17T00:00:00"/>
    <x v="1"/>
    <s v="Instagram"/>
    <s v="Video"/>
    <s v="Gen Z"/>
    <n v="7189"/>
    <n v="337"/>
    <n v="27"/>
    <n v="194.74"/>
    <n v="1476.2"/>
    <n v="4.6877173459451943E-2"/>
    <n v="8.0118694362017809E-2"/>
    <n v="0.5778635014836796"/>
    <n v="7.2125925925925927"/>
    <n v="7.5803635616719731"/>
    <n v="1281.46"/>
    <x v="0"/>
  </r>
  <r>
    <d v="2024-07-17T00:00:00"/>
    <x v="1"/>
    <s v="Instagram"/>
    <s v="Video"/>
    <s v="Millennials"/>
    <n v="5292"/>
    <n v="257"/>
    <n v="20"/>
    <n v="59.78"/>
    <n v="1384.83"/>
    <n v="4.8563869992441423E-2"/>
    <n v="7.7821011673151752E-2"/>
    <n v="0.2326070038910506"/>
    <n v="2.9889999999999999"/>
    <n v="23.165439946470389"/>
    <n v="1325.05"/>
    <x v="0"/>
  </r>
  <r>
    <d v="2024-07-17T00:00:00"/>
    <x v="1"/>
    <s v="Instagram"/>
    <s v="Video"/>
    <s v="Gen X"/>
    <n v="524"/>
    <n v="14"/>
    <n v="1"/>
    <n v="8.43"/>
    <n v="52.25"/>
    <n v="2.6717557251908396E-2"/>
    <n v="7.1428571428571425E-2"/>
    <n v="0.60214285714285709"/>
    <n v="8.43"/>
    <n v="6.198102016607355"/>
    <n v="43.82"/>
    <x v="0"/>
  </r>
  <r>
    <d v="2024-07-17T00:00:00"/>
    <x v="1"/>
    <s v="Instagram"/>
    <s v="Image"/>
    <s v="Gen Z"/>
    <n v="4587"/>
    <n v="25"/>
    <n v="0"/>
    <n v="121.88"/>
    <n v="0"/>
    <n v="5.4501853063004145E-3"/>
    <n v="0"/>
    <n v="4.8751999999999995"/>
    <n v="0"/>
    <n v="0"/>
    <n v="-121.88"/>
    <x v="1"/>
  </r>
  <r>
    <d v="2024-07-17T00:00:00"/>
    <x v="1"/>
    <s v="Instagram"/>
    <s v="Image"/>
    <s v="Millennials"/>
    <n v="4548"/>
    <n v="76"/>
    <n v="1"/>
    <n v="112.55"/>
    <n v="75.09"/>
    <n v="1.6710642040457344E-2"/>
    <n v="1.3157894736842105E-2"/>
    <n v="1.4809210526315788"/>
    <n v="112.55"/>
    <n v="0.66717014660151053"/>
    <n v="-37.459999999999994"/>
    <x v="1"/>
  </r>
  <r>
    <d v="2024-07-17T00:00:00"/>
    <x v="1"/>
    <s v="Instagram"/>
    <s v="Image"/>
    <s v="Gen X"/>
    <n v="706"/>
    <n v="4"/>
    <n v="0"/>
    <n v="8.01"/>
    <n v="0"/>
    <n v="5.6657223796033997E-3"/>
    <n v="0"/>
    <n v="2.0024999999999999"/>
    <n v="0"/>
    <n v="0"/>
    <n v="-8.01"/>
    <x v="1"/>
  </r>
  <r>
    <d v="2024-07-17T00:00:00"/>
    <x v="1"/>
    <s v="Instagram"/>
    <s v="Carousel"/>
    <s v="Gen Z"/>
    <n v="4242"/>
    <n v="73"/>
    <n v="3"/>
    <n v="71.44"/>
    <n v="155.07"/>
    <n v="1.7208863743517207E-2"/>
    <n v="4.1095890410958902E-2"/>
    <n v="0.9786301369863013"/>
    <n v="23.813333333333333"/>
    <n v="2.170632698768197"/>
    <n v="83.63"/>
    <x v="1"/>
  </r>
  <r>
    <d v="2024-07-17T00:00:00"/>
    <x v="1"/>
    <s v="Instagram"/>
    <s v="Carousel"/>
    <s v="Millennials"/>
    <n v="3274"/>
    <n v="66"/>
    <n v="3"/>
    <n v="95.29"/>
    <n v="247.41"/>
    <n v="2.0158827122785584E-2"/>
    <n v="4.5454545454545456E-2"/>
    <n v="1.4437878787878788"/>
    <n v="31.763333333333335"/>
    <n v="2.5963899674677298"/>
    <n v="152.12"/>
    <x v="1"/>
  </r>
  <r>
    <d v="2024-07-17T00:00:00"/>
    <x v="1"/>
    <s v="Instagram"/>
    <s v="Carousel"/>
    <s v="Gen X"/>
    <n v="396"/>
    <n v="8"/>
    <n v="0"/>
    <n v="9.0500000000000007"/>
    <n v="0"/>
    <n v="2.0202020202020204E-2"/>
    <n v="0"/>
    <n v="1.1312500000000001"/>
    <n v="0"/>
    <n v="0"/>
    <n v="-9.0500000000000007"/>
    <x v="1"/>
  </r>
  <r>
    <d v="2024-07-17T00:00:00"/>
    <x v="1"/>
    <s v="TikTok"/>
    <s v="Video"/>
    <s v="Gen Z"/>
    <n v="12645"/>
    <n v="577"/>
    <n v="58"/>
    <n v="357.58"/>
    <n v="3638.75"/>
    <n v="4.5630684064847764E-2"/>
    <n v="0.10051993067590988"/>
    <n v="0.61972270363951465"/>
    <n v="6.165172413793103"/>
    <n v="10.176044521505677"/>
    <n v="3281.17"/>
    <x v="0"/>
  </r>
  <r>
    <d v="2024-07-17T00:00:00"/>
    <x v="1"/>
    <s v="TikTok"/>
    <s v="Video"/>
    <s v="Millennials"/>
    <n v="1283"/>
    <n v="45"/>
    <n v="6"/>
    <n v="23.64"/>
    <n v="556.45000000000005"/>
    <n v="3.5074045206547153E-2"/>
    <n v="0.13333333333333333"/>
    <n v="0.52533333333333332"/>
    <n v="3.94"/>
    <n v="23.53849407783418"/>
    <n v="532.81000000000006"/>
    <x v="0"/>
  </r>
  <r>
    <d v="2024-07-17T00:00:00"/>
    <x v="1"/>
    <s v="TikTok"/>
    <s v="Video"/>
    <s v="Gen X"/>
    <n v="102"/>
    <n v="3"/>
    <n v="0"/>
    <n v="2.95"/>
    <n v="0"/>
    <n v="2.9411764705882353E-2"/>
    <n v="0"/>
    <n v="0.98333333333333339"/>
    <n v="0"/>
    <n v="0"/>
    <n v="-2.95"/>
    <x v="1"/>
  </r>
  <r>
    <d v="2024-07-17T00:00:00"/>
    <x v="1"/>
    <s v="TikTok"/>
    <s v="Image"/>
    <s v="Gen Z"/>
    <n v="5684"/>
    <n v="107"/>
    <n v="2"/>
    <n v="67.64"/>
    <n v="130.29"/>
    <n v="1.8824771287825476E-2"/>
    <n v="1.8691588785046728E-2"/>
    <n v="0.6321495327102804"/>
    <n v="33.82"/>
    <n v="1.9262270845653457"/>
    <n v="62.649999999999991"/>
    <x v="1"/>
  </r>
  <r>
    <d v="2024-07-17T00:00:00"/>
    <x v="1"/>
    <s v="TikTok"/>
    <s v="Image"/>
    <s v="Millennials"/>
    <n v="1506"/>
    <n v="20"/>
    <n v="0"/>
    <n v="16.190000000000001"/>
    <n v="0"/>
    <n v="1.3280212483399735E-2"/>
    <n v="0"/>
    <n v="0.80950000000000011"/>
    <n v="0"/>
    <n v="0"/>
    <n v="-16.190000000000001"/>
    <x v="1"/>
  </r>
  <r>
    <d v="2024-07-17T00:00:00"/>
    <x v="1"/>
    <s v="TikTok"/>
    <s v="Image"/>
    <s v="Gen X"/>
    <n v="284"/>
    <n v="1"/>
    <n v="0"/>
    <n v="4.41"/>
    <n v="0"/>
    <n v="3.5211267605633804E-3"/>
    <n v="0"/>
    <n v="4.41"/>
    <n v="0"/>
    <n v="0"/>
    <n v="-4.41"/>
    <x v="1"/>
  </r>
  <r>
    <d v="2024-07-17T00:00:00"/>
    <x v="1"/>
    <s v="TikTok"/>
    <s v="Carousel"/>
    <s v="Gen Z"/>
    <n v="14997"/>
    <n v="253"/>
    <n v="16"/>
    <n v="416.03"/>
    <n v="948.97"/>
    <n v="1.6870040674801627E-2"/>
    <n v="6.3241106719367585E-2"/>
    <n v="1.644387351778656"/>
    <n v="26.001874999999998"/>
    <n v="2.2810133884575632"/>
    <n v="532.94000000000005"/>
    <x v="1"/>
  </r>
  <r>
    <d v="2024-07-17T00:00:00"/>
    <x v="1"/>
    <s v="TikTok"/>
    <s v="Carousel"/>
    <s v="Millennials"/>
    <n v="1260"/>
    <n v="15"/>
    <n v="0"/>
    <n v="17.14"/>
    <n v="0"/>
    <n v="1.1904761904761904E-2"/>
    <n v="0"/>
    <n v="1.1426666666666667"/>
    <n v="0"/>
    <n v="0"/>
    <n v="-17.14"/>
    <x v="1"/>
  </r>
  <r>
    <d v="2024-07-17T00:00:00"/>
    <x v="1"/>
    <s v="TikTok"/>
    <s v="Carousel"/>
    <s v="Gen X"/>
    <n v="320"/>
    <n v="8"/>
    <n v="0"/>
    <n v="7.91"/>
    <n v="0"/>
    <n v="2.5000000000000001E-2"/>
    <n v="0"/>
    <n v="0.98875000000000002"/>
    <n v="0"/>
    <n v="0"/>
    <n v="-7.91"/>
    <x v="1"/>
  </r>
  <r>
    <d v="2024-07-17T00:00:00"/>
    <x v="1"/>
    <s v="Facebook"/>
    <s v="Video"/>
    <s v="Gen Z"/>
    <n v="2482"/>
    <n v="56"/>
    <n v="3"/>
    <n v="53.98"/>
    <n v="296.86"/>
    <n v="2.2562449637389202E-2"/>
    <n v="5.3571428571428568E-2"/>
    <n v="0.96392857142857136"/>
    <n v="17.993333333333332"/>
    <n v="5.499444238606892"/>
    <n v="242.88000000000002"/>
    <x v="0"/>
  </r>
  <r>
    <d v="2024-07-17T00:00:00"/>
    <x v="1"/>
    <s v="Facebook"/>
    <s v="Video"/>
    <s v="Millennials"/>
    <n v="4822"/>
    <n v="152"/>
    <n v="19"/>
    <n v="63.75"/>
    <n v="1616.13"/>
    <n v="3.1522189962671088E-2"/>
    <n v="0.125"/>
    <n v="0.41940789473684209"/>
    <n v="3.3552631578947367"/>
    <n v="25.351058823529414"/>
    <n v="1552.38"/>
    <x v="0"/>
  </r>
  <r>
    <d v="2024-07-17T00:00:00"/>
    <x v="1"/>
    <s v="Facebook"/>
    <s v="Video"/>
    <s v="Gen X"/>
    <n v="3195"/>
    <n v="130"/>
    <n v="11"/>
    <n v="87.45"/>
    <n v="566.1"/>
    <n v="4.0688575899843503E-2"/>
    <n v="8.461538461538462E-2"/>
    <n v="0.6726923076923077"/>
    <n v="7.95"/>
    <n v="6.4734133790737562"/>
    <n v="478.65000000000003"/>
    <x v="0"/>
  </r>
  <r>
    <d v="2024-07-17T00:00:00"/>
    <x v="1"/>
    <s v="Facebook"/>
    <s v="Image"/>
    <s v="Gen Z"/>
    <n v="1743"/>
    <n v="11"/>
    <n v="0"/>
    <n v="46.95"/>
    <n v="0"/>
    <n v="6.3109581181870341E-3"/>
    <n v="0"/>
    <n v="4.2681818181818185"/>
    <n v="0"/>
    <n v="0"/>
    <n v="-46.95"/>
    <x v="1"/>
  </r>
  <r>
    <d v="2024-07-17T00:00:00"/>
    <x v="1"/>
    <s v="Facebook"/>
    <s v="Image"/>
    <s v="Millennials"/>
    <n v="7945"/>
    <n v="97"/>
    <n v="3"/>
    <n v="203.03"/>
    <n v="260.67"/>
    <n v="1.2208936438011329E-2"/>
    <n v="3.0927835051546393E-2"/>
    <n v="2.0930927835051545"/>
    <n v="67.676666666666662"/>
    <n v="1.2838989311924347"/>
    <n v="57.640000000000015"/>
    <x v="1"/>
  </r>
  <r>
    <d v="2024-07-17T00:00:00"/>
    <x v="1"/>
    <s v="Facebook"/>
    <s v="Image"/>
    <s v="Gen X"/>
    <n v="5249"/>
    <n v="42"/>
    <n v="1"/>
    <n v="155.93"/>
    <n v="68.52"/>
    <n v="8.001524099828539E-3"/>
    <n v="2.3809523809523808E-2"/>
    <n v="3.7126190476190479"/>
    <n v="155.93"/>
    <n v="0.43942794843840183"/>
    <n v="-87.410000000000011"/>
    <x v="1"/>
  </r>
  <r>
    <d v="2024-07-17T00:00:00"/>
    <x v="1"/>
    <s v="Facebook"/>
    <s v="Carousel"/>
    <s v="Gen Z"/>
    <n v="2896"/>
    <n v="47"/>
    <n v="2"/>
    <n v="78.5"/>
    <n v="177.84"/>
    <n v="1.6229281767955801E-2"/>
    <n v="4.2553191489361701E-2"/>
    <n v="1.6702127659574468"/>
    <n v="39.25"/>
    <n v="2.2654777070063696"/>
    <n v="99.34"/>
    <x v="1"/>
  </r>
  <r>
    <d v="2024-07-17T00:00:00"/>
    <x v="1"/>
    <s v="Facebook"/>
    <s v="Carousel"/>
    <s v="Millennials"/>
    <n v="5039"/>
    <n v="117"/>
    <n v="2"/>
    <n v="144.96"/>
    <n v="159.69999999999999"/>
    <n v="2.321889263742806E-2"/>
    <n v="1.7094017094017096E-2"/>
    <n v="1.2389743589743591"/>
    <n v="72.48"/>
    <n v="1.1016832229580573"/>
    <n v="14.739999999999981"/>
    <x v="1"/>
  </r>
  <r>
    <d v="2024-07-17T00:00:00"/>
    <x v="1"/>
    <s v="Facebook"/>
    <s v="Carousel"/>
    <s v="Gen X"/>
    <n v="4955"/>
    <n v="117"/>
    <n v="3"/>
    <n v="116.1"/>
    <n v="247.19"/>
    <n v="2.3612512613521694E-2"/>
    <n v="2.564102564102564E-2"/>
    <n v="0.99230769230769222"/>
    <n v="38.699999999999996"/>
    <n v="2.1291128337639966"/>
    <n v="131.09"/>
    <x v="1"/>
  </r>
  <r>
    <d v="2024-07-18T00:00:00"/>
    <x v="1"/>
    <s v="Instagram"/>
    <s v="Video"/>
    <s v="Gen Z"/>
    <n v="7396"/>
    <n v="220"/>
    <n v="32"/>
    <n v="143.35"/>
    <n v="3129.98"/>
    <n v="2.9745808545159545E-2"/>
    <n v="0.14545454545454545"/>
    <n v="0.65159090909090911"/>
    <n v="4.4796874999999998"/>
    <n v="21.834530868503663"/>
    <n v="2986.63"/>
    <x v="0"/>
  </r>
  <r>
    <d v="2024-07-18T00:00:00"/>
    <x v="1"/>
    <s v="Instagram"/>
    <s v="Video"/>
    <s v="Millennials"/>
    <n v="2997"/>
    <n v="127"/>
    <n v="14"/>
    <n v="55.44"/>
    <n v="1211.3499999999999"/>
    <n v="4.2375709042375712E-2"/>
    <n v="0.11023622047244094"/>
    <n v="0.43653543307086612"/>
    <n v="3.96"/>
    <n v="21.849747474747474"/>
    <n v="1155.9099999999999"/>
    <x v="0"/>
  </r>
  <r>
    <d v="2024-07-18T00:00:00"/>
    <x v="1"/>
    <s v="Instagram"/>
    <s v="Video"/>
    <s v="Gen X"/>
    <n v="949"/>
    <n v="34"/>
    <n v="4"/>
    <n v="24.58"/>
    <n v="302.62"/>
    <n v="3.5827186512118019E-2"/>
    <n v="0.11764705882352941"/>
    <n v="0.7229411764705882"/>
    <n v="6.1449999999999996"/>
    <n v="12.311635475996747"/>
    <n v="278.04000000000002"/>
    <x v="0"/>
  </r>
  <r>
    <d v="2024-07-18T00:00:00"/>
    <x v="1"/>
    <s v="Instagram"/>
    <s v="Image"/>
    <s v="Gen Z"/>
    <n v="4141"/>
    <n v="55"/>
    <n v="1"/>
    <n v="73.48"/>
    <n v="50.87"/>
    <n v="1.3281815986476696E-2"/>
    <n v="1.8181818181818181E-2"/>
    <n v="1.3360000000000001"/>
    <n v="73.48"/>
    <n v="0.69229722373434943"/>
    <n v="-22.610000000000007"/>
    <x v="1"/>
  </r>
  <r>
    <d v="2024-07-18T00:00:00"/>
    <x v="1"/>
    <s v="Instagram"/>
    <s v="Image"/>
    <s v="Millennials"/>
    <n v="6197"/>
    <n v="31"/>
    <n v="1"/>
    <n v="65.319999999999993"/>
    <n v="72.91"/>
    <n v="5.0024205260609973E-3"/>
    <n v="3.2258064516129031E-2"/>
    <n v="2.1070967741935482"/>
    <n v="65.319999999999993"/>
    <n v="1.1161971830985915"/>
    <n v="7.5900000000000034"/>
    <x v="1"/>
  </r>
  <r>
    <d v="2024-07-18T00:00:00"/>
    <x v="1"/>
    <s v="Instagram"/>
    <s v="Image"/>
    <s v="Gen X"/>
    <n v="466"/>
    <n v="4"/>
    <n v="0"/>
    <n v="8.4700000000000006"/>
    <n v="0"/>
    <n v="8.5836909871244635E-3"/>
    <n v="0"/>
    <n v="2.1175000000000002"/>
    <n v="0"/>
    <n v="0"/>
    <n v="-8.4700000000000006"/>
    <x v="1"/>
  </r>
  <r>
    <d v="2024-07-18T00:00:00"/>
    <x v="1"/>
    <s v="Instagram"/>
    <s v="Carousel"/>
    <s v="Gen Z"/>
    <n v="9257"/>
    <n v="187"/>
    <n v="12"/>
    <n v="134.34"/>
    <n v="865.03"/>
    <n v="2.020092902668251E-2"/>
    <n v="6.4171122994652413E-2"/>
    <n v="0.71839572192513368"/>
    <n v="11.195"/>
    <n v="6.4391097216019055"/>
    <n v="730.68999999999994"/>
    <x v="0"/>
  </r>
  <r>
    <d v="2024-07-18T00:00:00"/>
    <x v="1"/>
    <s v="Instagram"/>
    <s v="Carousel"/>
    <s v="Millennials"/>
    <n v="3046"/>
    <n v="62"/>
    <n v="1"/>
    <n v="61.08"/>
    <n v="56.27"/>
    <n v="2.0354563361785948E-2"/>
    <n v="1.6129032258064516E-2"/>
    <n v="0.9851612903225806"/>
    <n v="61.08"/>
    <n v="0.9212508185985594"/>
    <n v="-4.8099999999999952"/>
    <x v="1"/>
  </r>
  <r>
    <d v="2024-07-18T00:00:00"/>
    <x v="1"/>
    <s v="Instagram"/>
    <s v="Carousel"/>
    <s v="Gen X"/>
    <n v="476"/>
    <n v="14"/>
    <n v="0"/>
    <n v="9.93"/>
    <n v="0"/>
    <n v="2.9411764705882353E-2"/>
    <n v="0"/>
    <n v="0.7092857142857143"/>
    <n v="0"/>
    <n v="0"/>
    <n v="-9.93"/>
    <x v="1"/>
  </r>
  <r>
    <d v="2024-07-18T00:00:00"/>
    <x v="1"/>
    <s v="TikTok"/>
    <s v="Video"/>
    <s v="Gen Z"/>
    <n v="13127"/>
    <n v="520"/>
    <n v="40"/>
    <n v="195.12"/>
    <n v="2256.5"/>
    <n v="3.9613011350651331E-2"/>
    <n v="7.6923076923076927E-2"/>
    <n v="0.37523076923076926"/>
    <n v="4.8780000000000001"/>
    <n v="11.564678146781468"/>
    <n v="2061.38"/>
    <x v="0"/>
  </r>
  <r>
    <d v="2024-07-18T00:00:00"/>
    <x v="1"/>
    <s v="TikTok"/>
    <s v="Video"/>
    <s v="Millennials"/>
    <n v="1266"/>
    <n v="42"/>
    <n v="6"/>
    <n v="22.51"/>
    <n v="438.98"/>
    <n v="3.3175355450236969E-2"/>
    <n v="0.14285714285714285"/>
    <n v="0.53595238095238096"/>
    <n v="3.7516666666666669"/>
    <n v="19.501554864504666"/>
    <n v="416.47"/>
    <x v="0"/>
  </r>
  <r>
    <d v="2024-07-18T00:00:00"/>
    <x v="1"/>
    <s v="TikTok"/>
    <s v="Video"/>
    <s v="Gen X"/>
    <n v="424"/>
    <n v="16"/>
    <n v="2"/>
    <n v="9.25"/>
    <n v="130.4"/>
    <n v="3.7735849056603772E-2"/>
    <n v="0.125"/>
    <n v="0.578125"/>
    <n v="4.625"/>
    <n v="14.097297297297297"/>
    <n v="121.15"/>
    <x v="0"/>
  </r>
  <r>
    <d v="2024-07-18T00:00:00"/>
    <x v="1"/>
    <s v="TikTok"/>
    <s v="Image"/>
    <s v="Gen Z"/>
    <n v="10298"/>
    <n v="159"/>
    <n v="7"/>
    <n v="118.63"/>
    <n v="442.58"/>
    <n v="1.5439891241017674E-2"/>
    <n v="4.40251572327044E-2"/>
    <n v="0.74610062893081763"/>
    <n v="16.947142857142858"/>
    <n v="3.7307595043412292"/>
    <n v="323.95"/>
    <x v="0"/>
  </r>
  <r>
    <d v="2024-07-18T00:00:00"/>
    <x v="1"/>
    <s v="TikTok"/>
    <s v="Image"/>
    <s v="Millennials"/>
    <n v="1950"/>
    <n v="14"/>
    <n v="0"/>
    <n v="55.24"/>
    <n v="0"/>
    <n v="7.1794871794871795E-3"/>
    <n v="0"/>
    <n v="3.9457142857142857"/>
    <n v="0"/>
    <n v="0"/>
    <n v="-55.24"/>
    <x v="1"/>
  </r>
  <r>
    <d v="2024-07-18T00:00:00"/>
    <x v="1"/>
    <s v="TikTok"/>
    <s v="Image"/>
    <s v="Gen X"/>
    <n v="575"/>
    <n v="8"/>
    <n v="0"/>
    <n v="10.47"/>
    <n v="0"/>
    <n v="1.391304347826087E-2"/>
    <n v="0"/>
    <n v="1.3087500000000001"/>
    <n v="0"/>
    <n v="0"/>
    <n v="-10.47"/>
    <x v="1"/>
  </r>
  <r>
    <d v="2024-07-18T00:00:00"/>
    <x v="1"/>
    <s v="TikTok"/>
    <s v="Carousel"/>
    <s v="Gen Z"/>
    <n v="6494"/>
    <n v="88"/>
    <n v="5"/>
    <n v="111.11"/>
    <n v="495.13"/>
    <n v="1.3550970126270403E-2"/>
    <n v="5.6818181818181816E-2"/>
    <n v="1.2626136363636364"/>
    <n v="22.222000000000001"/>
    <n v="4.4562145621456217"/>
    <n v="384.02"/>
    <x v="0"/>
  </r>
  <r>
    <d v="2024-07-18T00:00:00"/>
    <x v="1"/>
    <s v="TikTok"/>
    <s v="Carousel"/>
    <s v="Millennials"/>
    <n v="1361"/>
    <n v="13"/>
    <n v="0"/>
    <n v="17.78"/>
    <n v="0"/>
    <n v="9.5518001469507719E-3"/>
    <n v="0"/>
    <n v="1.3676923076923078"/>
    <n v="0"/>
    <n v="0"/>
    <n v="-17.78"/>
    <x v="1"/>
  </r>
  <r>
    <d v="2024-07-18T00:00:00"/>
    <x v="1"/>
    <s v="TikTok"/>
    <s v="Carousel"/>
    <s v="Gen X"/>
    <n v="539"/>
    <n v="14"/>
    <n v="0"/>
    <n v="14.41"/>
    <n v="0"/>
    <n v="2.5974025974025976E-2"/>
    <n v="0"/>
    <n v="1.0292857142857144"/>
    <n v="0"/>
    <n v="0"/>
    <n v="-14.41"/>
    <x v="1"/>
  </r>
  <r>
    <d v="2024-07-18T00:00:00"/>
    <x v="1"/>
    <s v="Facebook"/>
    <s v="Video"/>
    <s v="Gen Z"/>
    <n v="1750"/>
    <n v="68"/>
    <n v="7"/>
    <n v="40.93"/>
    <n v="419.87"/>
    <n v="3.8857142857142854E-2"/>
    <n v="0.10294117647058823"/>
    <n v="0.60191176470588237"/>
    <n v="5.847142857142857"/>
    <n v="10.258245785487418"/>
    <n v="378.94"/>
    <x v="0"/>
  </r>
  <r>
    <d v="2024-07-18T00:00:00"/>
    <x v="1"/>
    <s v="Facebook"/>
    <s v="Video"/>
    <s v="Millennials"/>
    <n v="9380"/>
    <n v="198"/>
    <n v="16"/>
    <n v="248.72"/>
    <n v="1172.6300000000001"/>
    <n v="2.1108742004264391E-2"/>
    <n v="8.0808080808080815E-2"/>
    <n v="1.2561616161616163"/>
    <n v="15.545"/>
    <n v="4.7146590543583153"/>
    <n v="923.91000000000008"/>
    <x v="0"/>
  </r>
  <r>
    <d v="2024-07-18T00:00:00"/>
    <x v="1"/>
    <s v="Facebook"/>
    <s v="Video"/>
    <s v="Gen X"/>
    <n v="4556"/>
    <n v="113"/>
    <n v="8"/>
    <n v="65.34"/>
    <n v="692.66"/>
    <n v="2.4802458296751536E-2"/>
    <n v="7.0796460176991149E-2"/>
    <n v="0.57823008849557522"/>
    <n v="8.1675000000000004"/>
    <n v="10.600857055402509"/>
    <n v="627.31999999999994"/>
    <x v="0"/>
  </r>
  <r>
    <d v="2024-07-18T00:00:00"/>
    <x v="1"/>
    <s v="Facebook"/>
    <s v="Image"/>
    <s v="Gen Z"/>
    <n v="2373"/>
    <n v="28"/>
    <n v="0"/>
    <n v="66.680000000000007"/>
    <n v="0"/>
    <n v="1.1799410029498525E-2"/>
    <n v="0"/>
    <n v="2.3814285714285717"/>
    <n v="0"/>
    <n v="0"/>
    <n v="-66.680000000000007"/>
    <x v="1"/>
  </r>
  <r>
    <d v="2024-07-18T00:00:00"/>
    <x v="1"/>
    <s v="Facebook"/>
    <s v="Image"/>
    <s v="Millennials"/>
    <n v="8015"/>
    <n v="120"/>
    <n v="5"/>
    <n v="162.11000000000001"/>
    <n v="483.66"/>
    <n v="1.4971927635683094E-2"/>
    <n v="4.1666666666666664E-2"/>
    <n v="1.3509166666666668"/>
    <n v="32.422000000000004"/>
    <n v="2.9835297020541605"/>
    <n v="321.55"/>
    <x v="1"/>
  </r>
  <r>
    <d v="2024-07-18T00:00:00"/>
    <x v="1"/>
    <s v="Facebook"/>
    <s v="Image"/>
    <s v="Gen X"/>
    <n v="4569"/>
    <n v="73"/>
    <n v="2"/>
    <n v="90.46"/>
    <n v="132.11000000000001"/>
    <n v="1.5977237907638431E-2"/>
    <n v="2.7397260273972601E-2"/>
    <n v="1.2391780821917808"/>
    <n v="45.23"/>
    <n v="1.4604244970152556"/>
    <n v="41.65000000000002"/>
    <x v="1"/>
  </r>
  <r>
    <d v="2024-07-18T00:00:00"/>
    <x v="1"/>
    <s v="Facebook"/>
    <s v="Carousel"/>
    <s v="Gen Z"/>
    <n v="2645"/>
    <n v="40"/>
    <n v="1"/>
    <n v="73.98"/>
    <n v="52.8"/>
    <n v="1.5122873345935728E-2"/>
    <n v="2.5000000000000001E-2"/>
    <n v="1.8495000000000001"/>
    <n v="73.98"/>
    <n v="0.71370640713706401"/>
    <n v="-21.180000000000007"/>
    <x v="1"/>
  </r>
  <r>
    <d v="2024-07-18T00:00:00"/>
    <x v="1"/>
    <s v="Facebook"/>
    <s v="Carousel"/>
    <s v="Millennials"/>
    <n v="10601"/>
    <n v="204"/>
    <n v="10"/>
    <n v="294.75"/>
    <n v="789.54"/>
    <n v="1.9243467597396473E-2"/>
    <n v="4.9019607843137254E-2"/>
    <n v="1.4448529411764706"/>
    <n v="29.475000000000001"/>
    <n v="2.6786768447837148"/>
    <n v="494.78999999999996"/>
    <x v="1"/>
  </r>
  <r>
    <d v="2024-07-18T00:00:00"/>
    <x v="1"/>
    <s v="Facebook"/>
    <s v="Carousel"/>
    <s v="Gen X"/>
    <n v="2315"/>
    <n v="50"/>
    <n v="1"/>
    <n v="45.31"/>
    <n v="70.41"/>
    <n v="2.159827213822894E-2"/>
    <n v="0.02"/>
    <n v="0.90620000000000001"/>
    <n v="45.31"/>
    <n v="1.5539615978812622"/>
    <n v="25.099999999999994"/>
    <x v="1"/>
  </r>
  <r>
    <d v="2024-07-19T00:00:00"/>
    <x v="1"/>
    <s v="Instagram"/>
    <s v="Video"/>
    <s v="Gen Z"/>
    <n v="8639"/>
    <n v="291"/>
    <n v="38"/>
    <n v="246.19"/>
    <n v="1976.01"/>
    <n v="3.3684454219238338E-2"/>
    <n v="0.13058419243986255"/>
    <n v="0.8460137457044673"/>
    <n v="6.4786842105263158"/>
    <n v="8.0263617531175111"/>
    <n v="1729.82"/>
    <x v="0"/>
  </r>
  <r>
    <d v="2024-07-19T00:00:00"/>
    <x v="1"/>
    <s v="Instagram"/>
    <s v="Video"/>
    <s v="Millennials"/>
    <n v="7264"/>
    <n v="214"/>
    <n v="19"/>
    <n v="80.510000000000005"/>
    <n v="1892.91"/>
    <n v="2.9460352422907489E-2"/>
    <n v="8.8785046728971959E-2"/>
    <n v="0.37621495327102805"/>
    <n v="4.2373684210526319"/>
    <n v="23.511489255993045"/>
    <n v="1812.4"/>
    <x v="0"/>
  </r>
  <r>
    <d v="2024-07-19T00:00:00"/>
    <x v="1"/>
    <s v="Instagram"/>
    <s v="Video"/>
    <s v="Gen X"/>
    <n v="360"/>
    <n v="11"/>
    <n v="1"/>
    <n v="6.08"/>
    <n v="67.13"/>
    <n v="3.0555555555555555E-2"/>
    <n v="9.0909090909090912E-2"/>
    <n v="0.55272727272727273"/>
    <n v="6.08"/>
    <n v="11.04111842105263"/>
    <n v="61.05"/>
    <x v="0"/>
  </r>
  <r>
    <d v="2024-07-19T00:00:00"/>
    <x v="1"/>
    <s v="Instagram"/>
    <s v="Image"/>
    <s v="Gen Z"/>
    <n v="9099"/>
    <n v="141"/>
    <n v="2"/>
    <n v="211.38"/>
    <n v="176.63"/>
    <n v="1.5496208374546653E-2"/>
    <n v="1.4184397163120567E-2"/>
    <n v="1.4991489361702128"/>
    <n v="105.69"/>
    <n v="0.83560412527202199"/>
    <n v="-34.75"/>
    <x v="1"/>
  </r>
  <r>
    <d v="2024-07-19T00:00:00"/>
    <x v="1"/>
    <s v="Instagram"/>
    <s v="Image"/>
    <s v="Millennials"/>
    <n v="5662"/>
    <n v="47"/>
    <n v="0"/>
    <n v="78.44"/>
    <n v="0"/>
    <n v="8.300953726598375E-3"/>
    <n v="0"/>
    <n v="1.6689361702127659"/>
    <n v="0"/>
    <n v="0"/>
    <n v="-78.44"/>
    <x v="1"/>
  </r>
  <r>
    <d v="2024-07-19T00:00:00"/>
    <x v="1"/>
    <s v="Instagram"/>
    <s v="Image"/>
    <s v="Gen X"/>
    <n v="919"/>
    <n v="13"/>
    <n v="0"/>
    <n v="15.73"/>
    <n v="0"/>
    <n v="1.4145810663764961E-2"/>
    <n v="0"/>
    <n v="1.21"/>
    <n v="0"/>
    <n v="0"/>
    <n v="-15.73"/>
    <x v="1"/>
  </r>
  <r>
    <d v="2024-07-19T00:00:00"/>
    <x v="1"/>
    <s v="Instagram"/>
    <s v="Carousel"/>
    <s v="Gen Z"/>
    <n v="5372"/>
    <n v="137"/>
    <n v="7"/>
    <n v="156.63999999999999"/>
    <n v="475.76"/>
    <n v="2.5502606105733433E-2"/>
    <n v="5.1094890510948905E-2"/>
    <n v="1.1433576642335765"/>
    <n v="22.377142857142854"/>
    <n v="3.0372829417773239"/>
    <n v="319.12"/>
    <x v="1"/>
  </r>
  <r>
    <d v="2024-07-19T00:00:00"/>
    <x v="1"/>
    <s v="Instagram"/>
    <s v="Carousel"/>
    <s v="Millennials"/>
    <n v="7435"/>
    <n v="184"/>
    <n v="13"/>
    <n v="217.34"/>
    <n v="654.99"/>
    <n v="2.4747814391392065E-2"/>
    <n v="7.0652173913043473E-2"/>
    <n v="1.1811956521739131"/>
    <n v="16.71846153846154"/>
    <n v="3.0136652249930984"/>
    <n v="437.65"/>
    <x v="1"/>
  </r>
  <r>
    <d v="2024-07-19T00:00:00"/>
    <x v="1"/>
    <s v="Instagram"/>
    <s v="Carousel"/>
    <s v="Gen X"/>
    <n v="717"/>
    <n v="8"/>
    <n v="0"/>
    <n v="16.309999999999999"/>
    <n v="0"/>
    <n v="1.1157601115760111E-2"/>
    <n v="0"/>
    <n v="2.0387499999999998"/>
    <n v="0"/>
    <n v="0"/>
    <n v="-16.309999999999999"/>
    <x v="1"/>
  </r>
  <r>
    <d v="2024-07-19T00:00:00"/>
    <x v="1"/>
    <s v="TikTok"/>
    <s v="Video"/>
    <s v="Gen Z"/>
    <n v="9641"/>
    <n v="359"/>
    <n v="44"/>
    <n v="142.16999999999999"/>
    <n v="2845.32"/>
    <n v="3.7236801161705219E-2"/>
    <n v="0.12256267409470752"/>
    <n v="0.39601671309192199"/>
    <n v="3.2311363636363635"/>
    <n v="20.013504958852081"/>
    <n v="2703.15"/>
    <x v="0"/>
  </r>
  <r>
    <d v="2024-07-19T00:00:00"/>
    <x v="1"/>
    <s v="TikTok"/>
    <s v="Video"/>
    <s v="Millennials"/>
    <n v="1337"/>
    <n v="40"/>
    <n v="2"/>
    <n v="36.32"/>
    <n v="170.3"/>
    <n v="2.9917726252804786E-2"/>
    <n v="0.05"/>
    <n v="0.90800000000000003"/>
    <n v="18.16"/>
    <n v="4.6888766519823788"/>
    <n v="133.98000000000002"/>
    <x v="0"/>
  </r>
  <r>
    <d v="2024-07-19T00:00:00"/>
    <x v="1"/>
    <s v="TikTok"/>
    <s v="Video"/>
    <s v="Gen X"/>
    <n v="395"/>
    <n v="17"/>
    <n v="1"/>
    <n v="6.34"/>
    <n v="52.89"/>
    <n v="4.3037974683544304E-2"/>
    <n v="5.8823529411764705E-2"/>
    <n v="0.37294117647058822"/>
    <n v="6.34"/>
    <n v="8.3422712933753953"/>
    <n v="46.55"/>
    <x v="0"/>
  </r>
  <r>
    <d v="2024-07-19T00:00:00"/>
    <x v="1"/>
    <s v="TikTok"/>
    <s v="Image"/>
    <s v="Gen Z"/>
    <n v="7034"/>
    <n v="138"/>
    <n v="1"/>
    <n v="149.94999999999999"/>
    <n v="50.3"/>
    <n v="1.9618993460335514E-2"/>
    <n v="7.246376811594203E-3"/>
    <n v="1.0865942028985507"/>
    <n v="149.94999999999999"/>
    <n v="0.33544514838279427"/>
    <n v="-99.649999999999991"/>
    <x v="1"/>
  </r>
  <r>
    <d v="2024-07-19T00:00:00"/>
    <x v="1"/>
    <s v="TikTok"/>
    <s v="Image"/>
    <s v="Millennials"/>
    <n v="894"/>
    <n v="9"/>
    <n v="0"/>
    <n v="11.78"/>
    <n v="0"/>
    <n v="1.0067114093959731E-2"/>
    <n v="0"/>
    <n v="1.3088888888888888"/>
    <n v="0"/>
    <n v="0"/>
    <n v="-11.78"/>
    <x v="1"/>
  </r>
  <r>
    <d v="2024-07-19T00:00:00"/>
    <x v="1"/>
    <s v="TikTok"/>
    <s v="Image"/>
    <s v="Gen X"/>
    <n v="831"/>
    <n v="6"/>
    <n v="0"/>
    <n v="15.65"/>
    <n v="0"/>
    <n v="7.2202166064981952E-3"/>
    <n v="0"/>
    <n v="2.6083333333333334"/>
    <n v="0"/>
    <n v="0"/>
    <n v="-15.65"/>
    <x v="1"/>
  </r>
  <r>
    <d v="2024-07-19T00:00:00"/>
    <x v="1"/>
    <s v="TikTok"/>
    <s v="Carousel"/>
    <s v="Gen Z"/>
    <n v="11071"/>
    <n v="239"/>
    <n v="8"/>
    <n v="132.24"/>
    <n v="763.29"/>
    <n v="2.15879324360943E-2"/>
    <n v="3.3472803347280332E-2"/>
    <n v="0.55330543933054399"/>
    <n v="16.53"/>
    <n v="5.7720054446460978"/>
    <n v="631.04999999999995"/>
    <x v="0"/>
  </r>
  <r>
    <d v="2024-07-19T00:00:00"/>
    <x v="1"/>
    <s v="TikTok"/>
    <s v="Carousel"/>
    <s v="Millennials"/>
    <n v="1806"/>
    <n v="38"/>
    <n v="2"/>
    <n v="22.43"/>
    <n v="103.44"/>
    <n v="2.1040974529346623E-2"/>
    <n v="5.2631578947368418E-2"/>
    <n v="0.59026315789473682"/>
    <n v="11.215"/>
    <n v="4.6116807846633971"/>
    <n v="81.009999999999991"/>
    <x v="0"/>
  </r>
  <r>
    <d v="2024-07-19T00:00:00"/>
    <x v="1"/>
    <s v="TikTok"/>
    <s v="Carousel"/>
    <s v="Gen X"/>
    <n v="501"/>
    <n v="5"/>
    <n v="0"/>
    <n v="9.83"/>
    <n v="0"/>
    <n v="9.9800399201596807E-3"/>
    <n v="0"/>
    <n v="1.966"/>
    <n v="0"/>
    <n v="0"/>
    <n v="-9.83"/>
    <x v="1"/>
  </r>
  <r>
    <d v="2024-07-19T00:00:00"/>
    <x v="1"/>
    <s v="Facebook"/>
    <s v="Video"/>
    <s v="Gen Z"/>
    <n v="2544"/>
    <n v="109"/>
    <n v="16"/>
    <n v="38.49"/>
    <n v="1190.24"/>
    <n v="4.2845911949685532E-2"/>
    <n v="0.14678899082568808"/>
    <n v="0.3531192660550459"/>
    <n v="2.4056250000000001"/>
    <n v="30.923356716030135"/>
    <n v="1151.75"/>
    <x v="0"/>
  </r>
  <r>
    <d v="2024-07-19T00:00:00"/>
    <x v="1"/>
    <s v="Facebook"/>
    <s v="Video"/>
    <s v="Millennials"/>
    <n v="11546"/>
    <n v="252"/>
    <n v="27"/>
    <n v="335.87"/>
    <n v="2091.2600000000002"/>
    <n v="2.1825740516196086E-2"/>
    <n v="0.10714285714285714"/>
    <n v="1.3328174603174603"/>
    <n v="12.43962962962963"/>
    <n v="6.2263971179325344"/>
    <n v="1755.3900000000003"/>
    <x v="0"/>
  </r>
  <r>
    <d v="2024-07-19T00:00:00"/>
    <x v="1"/>
    <s v="Facebook"/>
    <s v="Video"/>
    <s v="Gen X"/>
    <n v="4231"/>
    <n v="172"/>
    <n v="17"/>
    <n v="94.89"/>
    <n v="1597.41"/>
    <n v="4.0652328054833375E-2"/>
    <n v="9.8837209302325577E-2"/>
    <n v="0.55168604651162789"/>
    <n v="5.5817647058823532"/>
    <n v="16.834334492570346"/>
    <n v="1502.52"/>
    <x v="0"/>
  </r>
  <r>
    <d v="2024-07-19T00:00:00"/>
    <x v="1"/>
    <s v="Facebook"/>
    <s v="Image"/>
    <s v="Gen Z"/>
    <n v="1767"/>
    <n v="14"/>
    <n v="0"/>
    <n v="28.55"/>
    <n v="0"/>
    <n v="7.9230333899264292E-3"/>
    <n v="0"/>
    <n v="2.0392857142857141"/>
    <n v="0"/>
    <n v="0"/>
    <n v="-28.55"/>
    <x v="1"/>
  </r>
  <r>
    <d v="2024-07-19T00:00:00"/>
    <x v="1"/>
    <s v="Facebook"/>
    <s v="Image"/>
    <s v="Millennials"/>
    <n v="8841"/>
    <n v="175"/>
    <n v="1"/>
    <n v="186.25"/>
    <n v="65.45"/>
    <n v="1.9794140934283451E-2"/>
    <n v="5.7142857142857143E-3"/>
    <n v="1.0642857142857143"/>
    <n v="186.25"/>
    <n v="0.3514093959731544"/>
    <n v="-120.8"/>
    <x v="1"/>
  </r>
  <r>
    <d v="2024-07-19T00:00:00"/>
    <x v="1"/>
    <s v="Facebook"/>
    <s v="Image"/>
    <s v="Gen X"/>
    <n v="4854"/>
    <n v="70"/>
    <n v="0"/>
    <n v="116.95"/>
    <n v="0"/>
    <n v="1.442109600329625E-2"/>
    <n v="0"/>
    <n v="1.6707142857142858"/>
    <n v="0"/>
    <n v="0"/>
    <n v="-116.95"/>
    <x v="1"/>
  </r>
  <r>
    <d v="2024-07-19T00:00:00"/>
    <x v="1"/>
    <s v="Facebook"/>
    <s v="Carousel"/>
    <s v="Gen Z"/>
    <n v="1767"/>
    <n v="27"/>
    <n v="1"/>
    <n v="27.23"/>
    <n v="91.03"/>
    <n v="1.5280135823429542E-2"/>
    <n v="3.7037037037037035E-2"/>
    <n v="1.0085185185185186"/>
    <n v="27.23"/>
    <n v="3.3430040396621372"/>
    <n v="63.8"/>
    <x v="1"/>
  </r>
  <r>
    <d v="2024-07-19T00:00:00"/>
    <x v="1"/>
    <s v="Facebook"/>
    <s v="Carousel"/>
    <s v="Millennials"/>
    <n v="8071"/>
    <n v="189"/>
    <n v="8"/>
    <n v="125.01"/>
    <n v="744.35"/>
    <n v="2.3417172593235037E-2"/>
    <n v="4.2328042328042326E-2"/>
    <n v="0.66142857142857148"/>
    <n v="15.626250000000001"/>
    <n v="5.9543236541076716"/>
    <n v="619.34"/>
    <x v="0"/>
  </r>
  <r>
    <d v="2024-07-19T00:00:00"/>
    <x v="1"/>
    <s v="Facebook"/>
    <s v="Carousel"/>
    <s v="Gen X"/>
    <n v="3251"/>
    <n v="42"/>
    <n v="2"/>
    <n v="95.96"/>
    <n v="135.72"/>
    <n v="1.2919101814826207E-2"/>
    <n v="4.7619047619047616E-2"/>
    <n v="2.2847619047619045"/>
    <n v="47.98"/>
    <n v="1.4143393080450188"/>
    <n v="39.760000000000005"/>
    <x v="1"/>
  </r>
  <r>
    <d v="2024-07-20T00:00:00"/>
    <x v="1"/>
    <s v="Instagram"/>
    <s v="Video"/>
    <s v="Gen Z"/>
    <n v="6166"/>
    <n v="157"/>
    <n v="22"/>
    <n v="87.61"/>
    <n v="1511.12"/>
    <n v="2.5462212131041193E-2"/>
    <n v="0.14012738853503184"/>
    <n v="0.55802547770700639"/>
    <n v="3.9822727272727274"/>
    <n v="17.248259331126583"/>
    <n v="1423.51"/>
    <x v="0"/>
  </r>
  <r>
    <d v="2024-07-20T00:00:00"/>
    <x v="1"/>
    <s v="Instagram"/>
    <s v="Video"/>
    <s v="Millennials"/>
    <n v="5850"/>
    <n v="126"/>
    <n v="18"/>
    <n v="82.27"/>
    <n v="1172.44"/>
    <n v="2.1538461538461538E-2"/>
    <n v="0.14285714285714285"/>
    <n v="0.65293650793650793"/>
    <n v="4.570555555555555"/>
    <n v="14.251124346663426"/>
    <n v="1090.17"/>
    <x v="0"/>
  </r>
  <r>
    <d v="2024-07-20T00:00:00"/>
    <x v="1"/>
    <s v="Instagram"/>
    <s v="Video"/>
    <s v="Gen X"/>
    <n v="576"/>
    <n v="11"/>
    <n v="1"/>
    <n v="10.53"/>
    <n v="87.85"/>
    <n v="1.9097222222222224E-2"/>
    <n v="9.0909090909090912E-2"/>
    <n v="0.95727272727272716"/>
    <n v="10.53"/>
    <n v="8.3428300094966765"/>
    <n v="77.319999999999993"/>
    <x v="0"/>
  </r>
  <r>
    <d v="2024-07-20T00:00:00"/>
    <x v="1"/>
    <s v="Instagram"/>
    <s v="Image"/>
    <s v="Gen Z"/>
    <n v="6197"/>
    <n v="98"/>
    <n v="1"/>
    <n v="140.24"/>
    <n v="72.69"/>
    <n v="1.581410359851541E-2"/>
    <n v="1.020408163265306E-2"/>
    <n v="1.4310204081632654"/>
    <n v="140.24"/>
    <n v="0.51832572732458637"/>
    <n v="-67.550000000000011"/>
    <x v="1"/>
  </r>
  <r>
    <d v="2024-07-20T00:00:00"/>
    <x v="1"/>
    <s v="Instagram"/>
    <s v="Image"/>
    <s v="Millennials"/>
    <n v="2490"/>
    <n v="34"/>
    <n v="1"/>
    <n v="49.68"/>
    <n v="52.08"/>
    <n v="1.3654618473895583E-2"/>
    <n v="2.9411764705882353E-2"/>
    <n v="1.4611764705882353"/>
    <n v="49.68"/>
    <n v="1.0483091787439613"/>
    <n v="2.3999999999999986"/>
    <x v="1"/>
  </r>
  <r>
    <d v="2024-07-20T00:00:00"/>
    <x v="1"/>
    <s v="Instagram"/>
    <s v="Image"/>
    <s v="Gen X"/>
    <n v="966"/>
    <n v="10"/>
    <n v="0"/>
    <n v="14.61"/>
    <n v="0"/>
    <n v="1.0351966873706004E-2"/>
    <n v="0"/>
    <n v="1.4609999999999999"/>
    <n v="0"/>
    <n v="0"/>
    <n v="-14.61"/>
    <x v="1"/>
  </r>
  <r>
    <d v="2024-07-20T00:00:00"/>
    <x v="1"/>
    <s v="Instagram"/>
    <s v="Carousel"/>
    <s v="Gen Z"/>
    <n v="3490"/>
    <n v="73"/>
    <n v="3"/>
    <n v="63.71"/>
    <n v="219.5"/>
    <n v="2.0916905444126076E-2"/>
    <n v="4.1095890410958902E-2"/>
    <n v="0.87273972602739724"/>
    <n v="21.236666666666668"/>
    <n v="3.4452990111442472"/>
    <n v="155.79"/>
    <x v="1"/>
  </r>
  <r>
    <d v="2024-07-20T00:00:00"/>
    <x v="1"/>
    <s v="Instagram"/>
    <s v="Carousel"/>
    <s v="Millennials"/>
    <n v="3904"/>
    <n v="82"/>
    <n v="4"/>
    <n v="77.66"/>
    <n v="314.89999999999998"/>
    <n v="2.1004098360655737E-2"/>
    <n v="4.878048780487805E-2"/>
    <n v="0.94707317073170727"/>
    <n v="19.414999999999999"/>
    <n v="4.0548544939479783"/>
    <n v="237.23999999999998"/>
    <x v="0"/>
  </r>
  <r>
    <d v="2024-07-20T00:00:00"/>
    <x v="1"/>
    <s v="Instagram"/>
    <s v="Carousel"/>
    <s v="Gen X"/>
    <n v="802"/>
    <n v="15"/>
    <n v="0"/>
    <n v="15.63"/>
    <n v="0"/>
    <n v="1.8703241895261846E-2"/>
    <n v="0"/>
    <n v="1.042"/>
    <n v="0"/>
    <n v="0"/>
    <n v="-15.63"/>
    <x v="1"/>
  </r>
  <r>
    <d v="2024-07-20T00:00:00"/>
    <x v="1"/>
    <s v="TikTok"/>
    <s v="Video"/>
    <s v="Gen Z"/>
    <n v="14652"/>
    <n v="650"/>
    <n v="54"/>
    <n v="294.97000000000003"/>
    <n v="4341.34"/>
    <n v="4.4362544362544359E-2"/>
    <n v="8.3076923076923076E-2"/>
    <n v="0.45380000000000004"/>
    <n v="5.462407407407408"/>
    <n v="14.717903515611756"/>
    <n v="4046.37"/>
    <x v="0"/>
  </r>
  <r>
    <d v="2024-07-20T00:00:00"/>
    <x v="1"/>
    <s v="TikTok"/>
    <s v="Video"/>
    <s v="Millennials"/>
    <n v="1988"/>
    <n v="94"/>
    <n v="6"/>
    <n v="21.87"/>
    <n v="398.25"/>
    <n v="4.7283702213279676E-2"/>
    <n v="6.3829787234042548E-2"/>
    <n v="0.23265957446808511"/>
    <n v="3.645"/>
    <n v="18.209876543209877"/>
    <n v="376.38"/>
    <x v="0"/>
  </r>
  <r>
    <d v="2024-07-20T00:00:00"/>
    <x v="1"/>
    <s v="TikTok"/>
    <s v="Video"/>
    <s v="Gen X"/>
    <n v="968"/>
    <n v="21"/>
    <n v="1"/>
    <n v="21.41"/>
    <n v="59.83"/>
    <n v="2.1694214876033058E-2"/>
    <n v="4.7619047619047616E-2"/>
    <n v="1.0195238095238095"/>
    <n v="21.41"/>
    <n v="2.7944885567491826"/>
    <n v="38.42"/>
    <x v="1"/>
  </r>
  <r>
    <d v="2024-07-20T00:00:00"/>
    <x v="1"/>
    <s v="TikTok"/>
    <s v="Image"/>
    <s v="Gen Z"/>
    <n v="8711"/>
    <n v="115"/>
    <n v="5"/>
    <n v="225.26"/>
    <n v="476.27"/>
    <n v="1.3201699001262772E-2"/>
    <n v="4.3478260869565216E-2"/>
    <n v="1.9587826086956521"/>
    <n v="45.052"/>
    <n v="2.1143123501731331"/>
    <n v="251.01"/>
    <x v="1"/>
  </r>
  <r>
    <d v="2024-07-20T00:00:00"/>
    <x v="1"/>
    <s v="TikTok"/>
    <s v="Image"/>
    <s v="Millennials"/>
    <n v="719"/>
    <n v="5"/>
    <n v="0"/>
    <n v="12.08"/>
    <n v="0"/>
    <n v="6.954102920723227E-3"/>
    <n v="0"/>
    <n v="2.4159999999999999"/>
    <n v="0"/>
    <n v="0"/>
    <n v="-12.08"/>
    <x v="1"/>
  </r>
  <r>
    <d v="2024-07-20T00:00:00"/>
    <x v="1"/>
    <s v="TikTok"/>
    <s v="Image"/>
    <s v="Gen X"/>
    <n v="188"/>
    <n v="1"/>
    <n v="0"/>
    <n v="4.43"/>
    <n v="0"/>
    <n v="5.3191489361702126E-3"/>
    <n v="0"/>
    <n v="4.43"/>
    <n v="0"/>
    <n v="0"/>
    <n v="-4.43"/>
    <x v="1"/>
  </r>
  <r>
    <d v="2024-07-20T00:00:00"/>
    <x v="1"/>
    <s v="TikTok"/>
    <s v="Carousel"/>
    <s v="Gen Z"/>
    <n v="5114"/>
    <n v="144"/>
    <n v="8"/>
    <n v="98.28"/>
    <n v="774.88"/>
    <n v="2.8157997653500196E-2"/>
    <n v="5.5555555555555552E-2"/>
    <n v="0.6825"/>
    <n v="12.285"/>
    <n v="7.8844118844118842"/>
    <n v="676.6"/>
    <x v="0"/>
  </r>
  <r>
    <d v="2024-07-20T00:00:00"/>
    <x v="1"/>
    <s v="TikTok"/>
    <s v="Carousel"/>
    <s v="Millennials"/>
    <n v="1333"/>
    <n v="18"/>
    <n v="1"/>
    <n v="25.24"/>
    <n v="64.53"/>
    <n v="1.3503375843960989E-2"/>
    <n v="5.5555555555555552E-2"/>
    <n v="1.402222222222222"/>
    <n v="25.24"/>
    <n v="2.5566561014263076"/>
    <n v="39.290000000000006"/>
    <x v="1"/>
  </r>
  <r>
    <d v="2024-07-20T00:00:00"/>
    <x v="1"/>
    <s v="TikTok"/>
    <s v="Carousel"/>
    <s v="Gen X"/>
    <n v="801"/>
    <n v="8"/>
    <n v="0"/>
    <n v="13.34"/>
    <n v="0"/>
    <n v="9.9875156054931337E-3"/>
    <n v="0"/>
    <n v="1.6675"/>
    <n v="0"/>
    <n v="0"/>
    <n v="-13.34"/>
    <x v="1"/>
  </r>
  <r>
    <d v="2024-07-20T00:00:00"/>
    <x v="1"/>
    <s v="Facebook"/>
    <s v="Video"/>
    <s v="Gen Z"/>
    <n v="2737"/>
    <n v="98"/>
    <n v="11"/>
    <n v="62.1"/>
    <n v="1067.9000000000001"/>
    <n v="3.5805626598465472E-2"/>
    <n v="0.11224489795918367"/>
    <n v="0.63367346938775515"/>
    <n v="5.6454545454545455"/>
    <n v="17.196457326892112"/>
    <n v="1005.8000000000001"/>
    <x v="0"/>
  </r>
  <r>
    <d v="2024-07-20T00:00:00"/>
    <x v="1"/>
    <s v="Facebook"/>
    <s v="Video"/>
    <s v="Millennials"/>
    <n v="5758"/>
    <n v="161"/>
    <n v="8"/>
    <n v="71.34"/>
    <n v="781.02"/>
    <n v="2.7961097603334491E-2"/>
    <n v="4.9689440993788817E-2"/>
    <n v="0.44310559006211181"/>
    <n v="8.9175000000000004"/>
    <n v="10.947855340622372"/>
    <n v="709.68"/>
    <x v="0"/>
  </r>
  <r>
    <d v="2024-07-20T00:00:00"/>
    <x v="1"/>
    <s v="Facebook"/>
    <s v="Video"/>
    <s v="Gen X"/>
    <n v="3909"/>
    <n v="176"/>
    <n v="25"/>
    <n v="86.71"/>
    <n v="1908.65"/>
    <n v="4.5024302890764901E-2"/>
    <n v="0.14204545454545456"/>
    <n v="0.49267045454545449"/>
    <n v="3.4683999999999999"/>
    <n v="22.011878676046596"/>
    <n v="1821.94"/>
    <x v="0"/>
  </r>
  <r>
    <d v="2024-07-20T00:00:00"/>
    <x v="1"/>
    <s v="Facebook"/>
    <s v="Image"/>
    <s v="Gen Z"/>
    <n v="2317"/>
    <n v="36"/>
    <n v="0"/>
    <n v="28.47"/>
    <n v="0"/>
    <n v="1.5537332757876565E-2"/>
    <n v="0"/>
    <n v="0.79083333333333328"/>
    <n v="0"/>
    <n v="0"/>
    <n v="-28.47"/>
    <x v="1"/>
  </r>
  <r>
    <d v="2024-07-20T00:00:00"/>
    <x v="1"/>
    <s v="Facebook"/>
    <s v="Image"/>
    <s v="Millennials"/>
    <n v="9799"/>
    <n v="98"/>
    <n v="3"/>
    <n v="203.63"/>
    <n v="239.4"/>
    <n v="1.0001020512297173E-2"/>
    <n v="3.0612244897959183E-2"/>
    <n v="2.0778571428571428"/>
    <n v="67.876666666666665"/>
    <n v="1.1756617394293571"/>
    <n v="35.77000000000001"/>
    <x v="1"/>
  </r>
  <r>
    <d v="2024-07-20T00:00:00"/>
    <x v="1"/>
    <s v="Facebook"/>
    <s v="Image"/>
    <s v="Gen X"/>
    <n v="5954"/>
    <n v="105"/>
    <n v="1"/>
    <n v="173.59"/>
    <n v="55.07"/>
    <n v="1.7635203224722874E-2"/>
    <n v="9.5238095238095247E-3"/>
    <n v="1.6532380952380952"/>
    <n v="173.59"/>
    <n v="0.31724177660003455"/>
    <n v="-118.52000000000001"/>
    <x v="1"/>
  </r>
  <r>
    <d v="2024-07-20T00:00:00"/>
    <x v="1"/>
    <s v="Facebook"/>
    <s v="Carousel"/>
    <s v="Gen Z"/>
    <n v="2835"/>
    <n v="45"/>
    <n v="2"/>
    <n v="34.630000000000003"/>
    <n v="107.09"/>
    <n v="1.5873015873015872E-2"/>
    <n v="4.4444444444444446E-2"/>
    <n v="0.76955555555555566"/>
    <n v="17.315000000000001"/>
    <n v="3.0924054288189429"/>
    <n v="72.460000000000008"/>
    <x v="1"/>
  </r>
  <r>
    <d v="2024-07-20T00:00:00"/>
    <x v="1"/>
    <s v="Facebook"/>
    <s v="Carousel"/>
    <s v="Millennials"/>
    <n v="8319"/>
    <n v="116"/>
    <n v="7"/>
    <n v="157.88"/>
    <n v="699.47"/>
    <n v="1.3943983651881237E-2"/>
    <n v="6.0344827586206899E-2"/>
    <n v="1.3610344827586207"/>
    <n v="22.554285714285715"/>
    <n v="4.4303901697491765"/>
    <n v="541.59"/>
    <x v="0"/>
  </r>
  <r>
    <d v="2024-07-20T00:00:00"/>
    <x v="1"/>
    <s v="Facebook"/>
    <s v="Carousel"/>
    <s v="Gen X"/>
    <n v="3384"/>
    <n v="60"/>
    <n v="4"/>
    <n v="92.06"/>
    <n v="303.2"/>
    <n v="1.7730496453900711E-2"/>
    <n v="6.6666666666666666E-2"/>
    <n v="1.5343333333333333"/>
    <n v="23.015000000000001"/>
    <n v="3.2935042363675859"/>
    <n v="211.14"/>
    <x v="1"/>
  </r>
  <r>
    <d v="2024-07-21T00:00:00"/>
    <x v="1"/>
    <s v="Instagram"/>
    <s v="Video"/>
    <s v="Gen Z"/>
    <n v="3044"/>
    <n v="138"/>
    <n v="18"/>
    <n v="31.24"/>
    <n v="1379.05"/>
    <n v="4.5335085413929041E-2"/>
    <n v="0.13043478260869565"/>
    <n v="0.22637681159420289"/>
    <n v="1.7355555555555555"/>
    <n v="44.143725992317542"/>
    <n v="1347.81"/>
    <x v="0"/>
  </r>
  <r>
    <d v="2024-07-21T00:00:00"/>
    <x v="1"/>
    <s v="Instagram"/>
    <s v="Video"/>
    <s v="Millennials"/>
    <n v="4515"/>
    <n v="223"/>
    <n v="19"/>
    <n v="77.150000000000006"/>
    <n v="1555.59"/>
    <n v="4.9390919158361017E-2"/>
    <n v="8.520179372197309E-2"/>
    <n v="0.34596412556053813"/>
    <n v="4.060526315789474"/>
    <n v="20.163188593648734"/>
    <n v="1478.4399999999998"/>
    <x v="0"/>
  </r>
  <r>
    <d v="2024-07-21T00:00:00"/>
    <x v="1"/>
    <s v="Instagram"/>
    <s v="Video"/>
    <s v="Gen X"/>
    <n v="914"/>
    <n v="24"/>
    <n v="2"/>
    <n v="12.96"/>
    <n v="193"/>
    <n v="2.6258205689277898E-2"/>
    <n v="8.3333333333333329E-2"/>
    <n v="0.54"/>
    <n v="6.48"/>
    <n v="14.891975308641975"/>
    <n v="180.04"/>
    <x v="0"/>
  </r>
  <r>
    <d v="2024-07-21T00:00:00"/>
    <x v="1"/>
    <s v="Instagram"/>
    <s v="Image"/>
    <s v="Gen Z"/>
    <n v="4814"/>
    <n v="78"/>
    <n v="3"/>
    <n v="95.25"/>
    <n v="242.98"/>
    <n v="1.6202742002492731E-2"/>
    <n v="3.8461538461538464E-2"/>
    <n v="1.2211538461538463"/>
    <n v="31.75"/>
    <n v="2.5509711286089236"/>
    <n v="147.72999999999999"/>
    <x v="1"/>
  </r>
  <r>
    <d v="2024-07-21T00:00:00"/>
    <x v="1"/>
    <s v="Instagram"/>
    <s v="Image"/>
    <s v="Millennials"/>
    <n v="7698"/>
    <n v="44"/>
    <n v="1"/>
    <n v="119.63"/>
    <n v="99.44"/>
    <n v="5.7157703299558328E-3"/>
    <n v="2.2727272727272728E-2"/>
    <n v="2.7188636363636363"/>
    <n v="119.63"/>
    <n v="0.83122962467608463"/>
    <n v="-20.189999999999998"/>
    <x v="1"/>
  </r>
  <r>
    <d v="2024-07-21T00:00:00"/>
    <x v="1"/>
    <s v="Instagram"/>
    <s v="Image"/>
    <s v="Gen X"/>
    <n v="759"/>
    <n v="8"/>
    <n v="0"/>
    <n v="15.21"/>
    <n v="0"/>
    <n v="1.0540184453227932E-2"/>
    <n v="0"/>
    <n v="1.9012500000000001"/>
    <n v="0"/>
    <n v="0"/>
    <n v="-15.21"/>
    <x v="1"/>
  </r>
  <r>
    <d v="2024-07-21T00:00:00"/>
    <x v="1"/>
    <s v="Instagram"/>
    <s v="Carousel"/>
    <s v="Gen Z"/>
    <n v="4496"/>
    <n v="47"/>
    <n v="2"/>
    <n v="117.79"/>
    <n v="194.63"/>
    <n v="1.045373665480427E-2"/>
    <n v="4.2553191489361701E-2"/>
    <n v="2.5061702127659577"/>
    <n v="58.895000000000003"/>
    <n v="1.6523473979115373"/>
    <n v="76.839999999999989"/>
    <x v="1"/>
  </r>
  <r>
    <d v="2024-07-21T00:00:00"/>
    <x v="1"/>
    <s v="Instagram"/>
    <s v="Carousel"/>
    <s v="Millennials"/>
    <n v="5915"/>
    <n v="134"/>
    <n v="10"/>
    <n v="68.75"/>
    <n v="791.23"/>
    <n v="2.2654268808114962E-2"/>
    <n v="7.4626865671641784E-2"/>
    <n v="0.51305970149253732"/>
    <n v="6.875"/>
    <n v="11.508800000000001"/>
    <n v="722.48"/>
    <x v="0"/>
  </r>
  <r>
    <d v="2024-07-21T00:00:00"/>
    <x v="1"/>
    <s v="Instagram"/>
    <s v="Carousel"/>
    <s v="Gen X"/>
    <n v="688"/>
    <n v="8"/>
    <n v="0"/>
    <n v="14.59"/>
    <n v="0"/>
    <n v="1.1627906976744186E-2"/>
    <n v="0"/>
    <n v="1.82375"/>
    <n v="0"/>
    <n v="0"/>
    <n v="-14.59"/>
    <x v="1"/>
  </r>
  <r>
    <d v="2024-07-21T00:00:00"/>
    <x v="1"/>
    <s v="TikTok"/>
    <s v="Video"/>
    <s v="Gen Z"/>
    <n v="5175"/>
    <n v="200"/>
    <n v="11"/>
    <n v="130.13"/>
    <n v="552.46"/>
    <n v="3.864734299516908E-2"/>
    <n v="5.5E-2"/>
    <n v="0.65064999999999995"/>
    <n v="11.83"/>
    <n v="4.2454468608314766"/>
    <n v="422.33000000000004"/>
    <x v="0"/>
  </r>
  <r>
    <d v="2024-07-21T00:00:00"/>
    <x v="1"/>
    <s v="TikTok"/>
    <s v="Video"/>
    <s v="Millennials"/>
    <n v="974"/>
    <n v="34"/>
    <n v="2"/>
    <n v="15.77"/>
    <n v="183.08"/>
    <n v="3.4907597535934289E-2"/>
    <n v="5.8823529411764705E-2"/>
    <n v="0.46382352941176469"/>
    <n v="7.8849999999999998"/>
    <n v="11.609384908053267"/>
    <n v="167.31"/>
    <x v="0"/>
  </r>
  <r>
    <d v="2024-07-21T00:00:00"/>
    <x v="1"/>
    <s v="TikTok"/>
    <s v="Video"/>
    <s v="Gen X"/>
    <n v="124"/>
    <n v="3"/>
    <n v="0"/>
    <n v="3.41"/>
    <n v="0"/>
    <n v="2.4193548387096774E-2"/>
    <n v="0"/>
    <n v="1.1366666666666667"/>
    <n v="0"/>
    <n v="0"/>
    <n v="-3.41"/>
    <x v="1"/>
  </r>
  <r>
    <d v="2024-07-21T00:00:00"/>
    <x v="1"/>
    <s v="TikTok"/>
    <s v="Image"/>
    <s v="Gen Z"/>
    <n v="11379"/>
    <n v="204"/>
    <n v="4"/>
    <n v="266.18"/>
    <n v="229.28"/>
    <n v="1.7927761666227261E-2"/>
    <n v="1.9607843137254902E-2"/>
    <n v="1.3048039215686276"/>
    <n v="66.545000000000002"/>
    <n v="0.86137200390713053"/>
    <n v="-36.900000000000006"/>
    <x v="1"/>
  </r>
  <r>
    <d v="2024-07-21T00:00:00"/>
    <x v="1"/>
    <s v="TikTok"/>
    <s v="Image"/>
    <s v="Millennials"/>
    <n v="1231"/>
    <n v="6"/>
    <n v="0"/>
    <n v="28.31"/>
    <n v="0"/>
    <n v="4.87408610885459E-3"/>
    <n v="0"/>
    <n v="4.7183333333333328"/>
    <n v="0"/>
    <n v="0"/>
    <n v="-28.31"/>
    <x v="1"/>
  </r>
  <r>
    <d v="2024-07-21T00:00:00"/>
    <x v="1"/>
    <s v="TikTok"/>
    <s v="Image"/>
    <s v="Gen X"/>
    <n v="652"/>
    <n v="12"/>
    <n v="0"/>
    <n v="18.02"/>
    <n v="0"/>
    <n v="1.8404907975460124E-2"/>
    <n v="0"/>
    <n v="1.5016666666666667"/>
    <n v="0"/>
    <n v="0"/>
    <n v="-18.02"/>
    <x v="1"/>
  </r>
  <r>
    <d v="2024-07-21T00:00:00"/>
    <x v="1"/>
    <s v="TikTok"/>
    <s v="Carousel"/>
    <s v="Gen Z"/>
    <n v="10859"/>
    <n v="250"/>
    <n v="7"/>
    <n v="178.47"/>
    <n v="535.39"/>
    <n v="2.302237775117414E-2"/>
    <n v="2.8000000000000001E-2"/>
    <n v="0.71387999999999996"/>
    <n v="25.495714285714286"/>
    <n v="2.9998879363478457"/>
    <n v="356.91999999999996"/>
    <x v="1"/>
  </r>
  <r>
    <d v="2024-07-21T00:00:00"/>
    <x v="1"/>
    <s v="TikTok"/>
    <s v="Carousel"/>
    <s v="Millennials"/>
    <n v="1952"/>
    <n v="28"/>
    <n v="2"/>
    <n v="25.6"/>
    <n v="103.7"/>
    <n v="1.4344262295081968E-2"/>
    <n v="7.1428571428571425E-2"/>
    <n v="0.91428571428571437"/>
    <n v="12.8"/>
    <n v="4.05078125"/>
    <n v="78.099999999999994"/>
    <x v="0"/>
  </r>
  <r>
    <d v="2024-07-21T00:00:00"/>
    <x v="1"/>
    <s v="TikTok"/>
    <s v="Carousel"/>
    <s v="Gen X"/>
    <n v="776"/>
    <n v="15"/>
    <n v="1"/>
    <n v="22.55"/>
    <n v="76.930000000000007"/>
    <n v="1.9329896907216496E-2"/>
    <n v="6.6666666666666666E-2"/>
    <n v="1.5033333333333334"/>
    <n v="22.55"/>
    <n v="3.4115299334811531"/>
    <n v="54.38000000000001"/>
    <x v="1"/>
  </r>
  <r>
    <d v="2024-07-21T00:00:00"/>
    <x v="1"/>
    <s v="Facebook"/>
    <s v="Video"/>
    <s v="Gen Z"/>
    <n v="1348"/>
    <n v="35"/>
    <n v="4"/>
    <n v="15.71"/>
    <n v="290.20999999999998"/>
    <n v="2.596439169139466E-2"/>
    <n v="0.11428571428571428"/>
    <n v="0.4488571428571429"/>
    <n v="3.9275000000000002"/>
    <n v="18.472947167409291"/>
    <n v="274.5"/>
    <x v="0"/>
  </r>
  <r>
    <d v="2024-07-21T00:00:00"/>
    <x v="1"/>
    <s v="Facebook"/>
    <s v="Video"/>
    <s v="Millennials"/>
    <n v="11150"/>
    <n v="361"/>
    <n v="42"/>
    <n v="201.66"/>
    <n v="2339.79"/>
    <n v="3.2376681614349777E-2"/>
    <n v="0.11634349030470914"/>
    <n v="0.55861495844875342"/>
    <n v="4.8014285714285716"/>
    <n v="11.602648021422196"/>
    <n v="2138.13"/>
    <x v="0"/>
  </r>
  <r>
    <d v="2024-07-21T00:00:00"/>
    <x v="1"/>
    <s v="Facebook"/>
    <s v="Video"/>
    <s v="Gen X"/>
    <n v="5495"/>
    <n v="262"/>
    <n v="38"/>
    <n v="75.489999999999995"/>
    <n v="2199.77"/>
    <n v="4.767970882620564E-2"/>
    <n v="0.14503816793893129"/>
    <n v="0.28812977099236642"/>
    <n v="1.986578947368421"/>
    <n v="29.139886077626176"/>
    <n v="2124.2800000000002"/>
    <x v="0"/>
  </r>
  <r>
    <d v="2024-07-21T00:00:00"/>
    <x v="1"/>
    <s v="Facebook"/>
    <s v="Image"/>
    <s v="Gen Z"/>
    <n v="1401"/>
    <n v="7"/>
    <n v="0"/>
    <n v="21.37"/>
    <n v="0"/>
    <n v="4.9964311206281229E-3"/>
    <n v="0"/>
    <n v="3.0528571428571429"/>
    <n v="0"/>
    <n v="0"/>
    <n v="-21.37"/>
    <x v="1"/>
  </r>
  <r>
    <d v="2024-07-21T00:00:00"/>
    <x v="1"/>
    <s v="Facebook"/>
    <s v="Image"/>
    <s v="Millennials"/>
    <n v="5717"/>
    <n v="77"/>
    <n v="1"/>
    <n v="77.66"/>
    <n v="56.61"/>
    <n v="1.346860241385342E-2"/>
    <n v="1.2987012987012988E-2"/>
    <n v="1.0085714285714285"/>
    <n v="77.66"/>
    <n v="0.72894669070306461"/>
    <n v="-21.049999999999997"/>
    <x v="1"/>
  </r>
  <r>
    <d v="2024-07-21T00:00:00"/>
    <x v="1"/>
    <s v="Facebook"/>
    <s v="Image"/>
    <s v="Gen X"/>
    <n v="5298"/>
    <n v="63"/>
    <n v="2"/>
    <n v="142.85"/>
    <n v="146.53"/>
    <n v="1.189127972819932E-2"/>
    <n v="3.1746031746031744E-2"/>
    <n v="2.2674603174603174"/>
    <n v="71.424999999999997"/>
    <n v="1.0257612880644034"/>
    <n v="3.6800000000000068"/>
    <x v="1"/>
  </r>
  <r>
    <d v="2024-07-21T00:00:00"/>
    <x v="1"/>
    <s v="Facebook"/>
    <s v="Carousel"/>
    <s v="Gen Z"/>
    <n v="1971"/>
    <n v="39"/>
    <n v="3"/>
    <n v="50.49"/>
    <n v="295.33999999999997"/>
    <n v="1.9786910197869101E-2"/>
    <n v="7.6923076923076927E-2"/>
    <n v="1.2946153846153847"/>
    <n v="16.830000000000002"/>
    <n v="5.8494751435927901"/>
    <n v="244.84999999999997"/>
    <x v="0"/>
  </r>
  <r>
    <d v="2024-07-21T00:00:00"/>
    <x v="1"/>
    <s v="Facebook"/>
    <s v="Carousel"/>
    <s v="Millennials"/>
    <n v="10421"/>
    <n v="255"/>
    <n v="10"/>
    <n v="224.02"/>
    <n v="954.94"/>
    <n v="2.4469820554649267E-2"/>
    <n v="3.9215686274509803E-2"/>
    <n v="0.87850980392156863"/>
    <n v="22.402000000000001"/>
    <n v="4.2627443978216233"/>
    <n v="730.92000000000007"/>
    <x v="0"/>
  </r>
  <r>
    <d v="2024-07-21T00:00:00"/>
    <x v="1"/>
    <s v="Facebook"/>
    <s v="Carousel"/>
    <s v="Gen X"/>
    <n v="3150"/>
    <n v="48"/>
    <n v="2"/>
    <n v="91.62"/>
    <n v="128.9"/>
    <n v="1.5238095238095238E-2"/>
    <n v="4.1666666666666664E-2"/>
    <n v="1.9087500000000002"/>
    <n v="45.81"/>
    <n v="1.4068980571927527"/>
    <n v="37.28"/>
    <x v="1"/>
  </r>
  <r>
    <d v="2024-07-22T00:00:00"/>
    <x v="1"/>
    <s v="Instagram"/>
    <s v="Video"/>
    <s v="Gen Z"/>
    <n v="7515"/>
    <n v="155"/>
    <n v="13"/>
    <n v="197.05"/>
    <n v="1168.33"/>
    <n v="2.0625415834996674E-2"/>
    <n v="8.387096774193549E-2"/>
    <n v="1.2712903225806453"/>
    <n v="15.157692307692308"/>
    <n v="5.929104288251712"/>
    <n v="971.28"/>
    <x v="0"/>
  </r>
  <r>
    <d v="2024-07-22T00:00:00"/>
    <x v="1"/>
    <s v="Instagram"/>
    <s v="Video"/>
    <s v="Millennials"/>
    <n v="5976"/>
    <n v="253"/>
    <n v="30"/>
    <n v="93.85"/>
    <n v="1533.78"/>
    <n v="4.2336010709504684E-2"/>
    <n v="0.11857707509881422"/>
    <n v="0.37094861660079048"/>
    <n v="3.128333333333333"/>
    <n v="16.342887586574321"/>
    <n v="1439.93"/>
    <x v="0"/>
  </r>
  <r>
    <d v="2024-07-22T00:00:00"/>
    <x v="1"/>
    <s v="Instagram"/>
    <s v="Video"/>
    <s v="Gen X"/>
    <n v="612"/>
    <n v="12"/>
    <n v="1"/>
    <n v="10.27"/>
    <n v="83.74"/>
    <n v="1.9607843137254902E-2"/>
    <n v="8.3333333333333329E-2"/>
    <n v="0.85583333333333333"/>
    <n v="10.27"/>
    <n v="8.1538461538461533"/>
    <n v="73.47"/>
    <x v="0"/>
  </r>
  <r>
    <d v="2024-07-22T00:00:00"/>
    <x v="1"/>
    <s v="Instagram"/>
    <s v="Image"/>
    <s v="Gen Z"/>
    <n v="3996"/>
    <n v="63"/>
    <n v="2"/>
    <n v="44.09"/>
    <n v="137.16999999999999"/>
    <n v="1.5765765765765764E-2"/>
    <n v="3.1746031746031744E-2"/>
    <n v="0.69984126984126993"/>
    <n v="22.045000000000002"/>
    <n v="3.1111363120889086"/>
    <n v="93.079999999999984"/>
    <x v="1"/>
  </r>
  <r>
    <d v="2024-07-22T00:00:00"/>
    <x v="1"/>
    <s v="Instagram"/>
    <s v="Image"/>
    <s v="Millennials"/>
    <n v="7157"/>
    <n v="43"/>
    <n v="0"/>
    <n v="164.72"/>
    <n v="0"/>
    <n v="6.0081039541707423E-3"/>
    <n v="0"/>
    <n v="3.8306976744186048"/>
    <n v="0"/>
    <n v="0"/>
    <n v="-164.72"/>
    <x v="1"/>
  </r>
  <r>
    <d v="2024-07-22T00:00:00"/>
    <x v="1"/>
    <s v="Instagram"/>
    <s v="Image"/>
    <s v="Gen X"/>
    <n v="330"/>
    <n v="2"/>
    <n v="0"/>
    <n v="8.2899999999999991"/>
    <n v="0"/>
    <n v="6.0606060606060606E-3"/>
    <n v="0"/>
    <n v="4.1449999999999996"/>
    <n v="0"/>
    <n v="0"/>
    <n v="-8.2899999999999991"/>
    <x v="1"/>
  </r>
  <r>
    <d v="2024-07-22T00:00:00"/>
    <x v="1"/>
    <s v="Instagram"/>
    <s v="Carousel"/>
    <s v="Gen Z"/>
    <n v="3254"/>
    <n v="85"/>
    <n v="4"/>
    <n v="96.34"/>
    <n v="295.52"/>
    <n v="2.6121696373693916E-2"/>
    <n v="4.7058823529411764E-2"/>
    <n v="1.1334117647058823"/>
    <n v="24.085000000000001"/>
    <n v="3.0674693792817105"/>
    <n v="199.17999999999998"/>
    <x v="1"/>
  </r>
  <r>
    <d v="2024-07-22T00:00:00"/>
    <x v="1"/>
    <s v="Instagram"/>
    <s v="Carousel"/>
    <s v="Millennials"/>
    <n v="6197"/>
    <n v="147"/>
    <n v="5"/>
    <n v="102.74"/>
    <n v="317.33999999999997"/>
    <n v="2.3721155397773117E-2"/>
    <n v="3.4013605442176874E-2"/>
    <n v="0.69891156462585036"/>
    <n v="20.547999999999998"/>
    <n v="3.0887677632859645"/>
    <n v="214.59999999999997"/>
    <x v="1"/>
  </r>
  <r>
    <d v="2024-07-22T00:00:00"/>
    <x v="1"/>
    <s v="Instagram"/>
    <s v="Carousel"/>
    <s v="Gen X"/>
    <n v="611"/>
    <n v="7"/>
    <n v="0"/>
    <n v="17.7"/>
    <n v="0"/>
    <n v="1.1456628477905073E-2"/>
    <n v="0"/>
    <n v="2.5285714285714285"/>
    <n v="0"/>
    <n v="0"/>
    <n v="-17.7"/>
    <x v="1"/>
  </r>
  <r>
    <d v="2024-07-22T00:00:00"/>
    <x v="1"/>
    <s v="TikTok"/>
    <s v="Video"/>
    <s v="Gen Z"/>
    <n v="11085"/>
    <n v="314"/>
    <n v="38"/>
    <n v="119.98"/>
    <n v="3416.49"/>
    <n v="2.832656743346865E-2"/>
    <n v="0.12101910828025478"/>
    <n v="0.38210191082802547"/>
    <n v="3.1573684210526318"/>
    <n v="28.475495915985995"/>
    <n v="3296.5099999999998"/>
    <x v="0"/>
  </r>
  <r>
    <d v="2024-07-22T00:00:00"/>
    <x v="1"/>
    <s v="TikTok"/>
    <s v="Video"/>
    <s v="Millennials"/>
    <n v="879"/>
    <n v="22"/>
    <n v="2"/>
    <n v="10.49"/>
    <n v="124.24"/>
    <n v="2.502844141069397E-2"/>
    <n v="9.0909090909090912E-2"/>
    <n v="0.47681818181818181"/>
    <n v="5.2450000000000001"/>
    <n v="11.843660629170637"/>
    <n v="113.75"/>
    <x v="0"/>
  </r>
  <r>
    <d v="2024-07-22T00:00:00"/>
    <x v="1"/>
    <s v="TikTok"/>
    <s v="Video"/>
    <s v="Gen X"/>
    <n v="341"/>
    <n v="7"/>
    <n v="0"/>
    <n v="4.01"/>
    <n v="0"/>
    <n v="2.0527859237536656E-2"/>
    <n v="0"/>
    <n v="0.57285714285714284"/>
    <n v="0"/>
    <n v="0"/>
    <n v="-4.01"/>
    <x v="1"/>
  </r>
  <r>
    <d v="2024-07-22T00:00:00"/>
    <x v="1"/>
    <s v="TikTok"/>
    <s v="Image"/>
    <s v="Gen Z"/>
    <n v="10979"/>
    <n v="213"/>
    <n v="4"/>
    <n v="261.72000000000003"/>
    <n v="251.62"/>
    <n v="1.9400674014026779E-2"/>
    <n v="1.8779342723004695E-2"/>
    <n v="1.2287323943661974"/>
    <n v="65.430000000000007"/>
    <n v="0.96140913953843798"/>
    <n v="-10.100000000000023"/>
    <x v="1"/>
  </r>
  <r>
    <d v="2024-07-22T00:00:00"/>
    <x v="1"/>
    <s v="TikTok"/>
    <s v="Image"/>
    <s v="Millennials"/>
    <n v="511"/>
    <n v="7"/>
    <n v="0"/>
    <n v="5.64"/>
    <n v="0"/>
    <n v="1.3698630136986301E-2"/>
    <n v="0"/>
    <n v="0.80571428571428572"/>
    <n v="0"/>
    <n v="0"/>
    <n v="-5.64"/>
    <x v="1"/>
  </r>
  <r>
    <d v="2024-07-22T00:00:00"/>
    <x v="1"/>
    <s v="TikTok"/>
    <s v="Image"/>
    <s v="Gen X"/>
    <n v="620"/>
    <n v="6"/>
    <n v="0"/>
    <n v="10.61"/>
    <n v="0"/>
    <n v="9.6774193548387101E-3"/>
    <n v="0"/>
    <n v="1.7683333333333333"/>
    <n v="0"/>
    <n v="0"/>
    <n v="-10.61"/>
    <x v="1"/>
  </r>
  <r>
    <d v="2024-07-22T00:00:00"/>
    <x v="1"/>
    <s v="TikTok"/>
    <s v="Carousel"/>
    <s v="Gen Z"/>
    <n v="5656"/>
    <n v="65"/>
    <n v="2"/>
    <n v="135.19"/>
    <n v="190.25"/>
    <n v="1.1492220650636492E-2"/>
    <n v="3.0769230769230771E-2"/>
    <n v="2.0798461538461539"/>
    <n v="67.594999999999999"/>
    <n v="1.4072786448701828"/>
    <n v="55.06"/>
    <x v="1"/>
  </r>
  <r>
    <d v="2024-07-22T00:00:00"/>
    <x v="1"/>
    <s v="TikTok"/>
    <s v="Carousel"/>
    <s v="Millennials"/>
    <n v="976"/>
    <n v="15"/>
    <n v="0"/>
    <n v="16.84"/>
    <n v="0"/>
    <n v="1.5368852459016393E-2"/>
    <n v="0"/>
    <n v="1.1226666666666667"/>
    <n v="0"/>
    <n v="0"/>
    <n v="-16.84"/>
    <x v="1"/>
  </r>
  <r>
    <d v="2024-07-22T00:00:00"/>
    <x v="1"/>
    <s v="TikTok"/>
    <s v="Carousel"/>
    <s v="Gen X"/>
    <n v="312"/>
    <n v="8"/>
    <n v="0"/>
    <n v="5.0999999999999996"/>
    <n v="0"/>
    <n v="2.564102564102564E-2"/>
    <n v="0"/>
    <n v="0.63749999999999996"/>
    <n v="0"/>
    <n v="0"/>
    <n v="-5.0999999999999996"/>
    <x v="1"/>
  </r>
  <r>
    <d v="2024-07-22T00:00:00"/>
    <x v="1"/>
    <s v="Facebook"/>
    <s v="Video"/>
    <s v="Gen Z"/>
    <n v="1748"/>
    <n v="61"/>
    <n v="6"/>
    <n v="29.08"/>
    <n v="441.53"/>
    <n v="3.4897025171624713E-2"/>
    <n v="9.8360655737704916E-2"/>
    <n v="0.4767213114754098"/>
    <n v="4.8466666666666667"/>
    <n v="15.183287482806053"/>
    <n v="412.45"/>
    <x v="0"/>
  </r>
  <r>
    <d v="2024-07-22T00:00:00"/>
    <x v="1"/>
    <s v="Facebook"/>
    <s v="Video"/>
    <s v="Millennials"/>
    <n v="7584"/>
    <n v="210"/>
    <n v="16"/>
    <n v="90.24"/>
    <n v="1348.99"/>
    <n v="2.7689873417721517E-2"/>
    <n v="7.6190476190476197E-2"/>
    <n v="0.42971428571428572"/>
    <n v="5.64"/>
    <n v="14.948914007092199"/>
    <n v="1258.75"/>
    <x v="0"/>
  </r>
  <r>
    <d v="2024-07-22T00:00:00"/>
    <x v="1"/>
    <s v="Facebook"/>
    <s v="Video"/>
    <s v="Gen X"/>
    <n v="2875"/>
    <n v="81"/>
    <n v="7"/>
    <n v="31"/>
    <n v="432.97"/>
    <n v="2.8173913043478261E-2"/>
    <n v="8.6419753086419748E-2"/>
    <n v="0.38271604938271603"/>
    <n v="4.4285714285714288"/>
    <n v="13.966774193548387"/>
    <n v="401.97"/>
    <x v="0"/>
  </r>
  <r>
    <d v="2024-07-22T00:00:00"/>
    <x v="1"/>
    <s v="Facebook"/>
    <s v="Image"/>
    <s v="Gen Z"/>
    <n v="1544"/>
    <n v="26"/>
    <n v="0"/>
    <n v="44.81"/>
    <n v="0"/>
    <n v="1.683937823834197E-2"/>
    <n v="0"/>
    <n v="1.7234615384615386"/>
    <n v="0"/>
    <n v="0"/>
    <n v="-44.81"/>
    <x v="1"/>
  </r>
  <r>
    <d v="2024-07-22T00:00:00"/>
    <x v="1"/>
    <s v="Facebook"/>
    <s v="Image"/>
    <s v="Millennials"/>
    <n v="10471"/>
    <n v="85"/>
    <n v="1"/>
    <n v="244.65"/>
    <n v="78.06"/>
    <n v="8.1176582943367388E-3"/>
    <n v="1.1764705882352941E-2"/>
    <n v="2.8782352941176472"/>
    <n v="244.65"/>
    <n v="0.31906805640711222"/>
    <n v="-166.59"/>
    <x v="1"/>
  </r>
  <r>
    <d v="2024-07-22T00:00:00"/>
    <x v="1"/>
    <s v="Facebook"/>
    <s v="Image"/>
    <s v="Gen X"/>
    <n v="3760"/>
    <n v="66"/>
    <n v="0"/>
    <n v="47.04"/>
    <n v="0"/>
    <n v="1.7553191489361703E-2"/>
    <n v="0"/>
    <n v="0.71272727272727276"/>
    <n v="0"/>
    <n v="0"/>
    <n v="-47.04"/>
    <x v="1"/>
  </r>
  <r>
    <d v="2024-07-22T00:00:00"/>
    <x v="1"/>
    <s v="Facebook"/>
    <s v="Carousel"/>
    <s v="Gen Z"/>
    <n v="2394"/>
    <n v="53"/>
    <n v="3"/>
    <n v="46.01"/>
    <n v="258.64"/>
    <n v="2.2138680033416874E-2"/>
    <n v="5.6603773584905662E-2"/>
    <n v="0.86811320754716981"/>
    <n v="15.336666666666666"/>
    <n v="5.6213866550749838"/>
    <n v="212.63"/>
    <x v="0"/>
  </r>
  <r>
    <d v="2024-07-22T00:00:00"/>
    <x v="1"/>
    <s v="Facebook"/>
    <s v="Carousel"/>
    <s v="Millennials"/>
    <n v="7176"/>
    <n v="201"/>
    <n v="12"/>
    <n v="107.43"/>
    <n v="816.57"/>
    <n v="2.8010033444816052E-2"/>
    <n v="5.9701492537313432E-2"/>
    <n v="0.53447761194029852"/>
    <n v="8.9525000000000006"/>
    <n v="7.6009494554593688"/>
    <n v="709.1400000000001"/>
    <x v="0"/>
  </r>
  <r>
    <d v="2024-07-22T00:00:00"/>
    <x v="1"/>
    <s v="Facebook"/>
    <s v="Carousel"/>
    <s v="Gen X"/>
    <n v="5960"/>
    <n v="81"/>
    <n v="2"/>
    <n v="90.86"/>
    <n v="110.35"/>
    <n v="1.3590604026845638E-2"/>
    <n v="2.4691358024691357E-2"/>
    <n v="1.1217283950617283"/>
    <n v="45.43"/>
    <n v="1.2145058331499008"/>
    <n v="19.489999999999995"/>
    <x v="1"/>
  </r>
  <r>
    <d v="2024-07-23T00:00:00"/>
    <x v="1"/>
    <s v="Instagram"/>
    <s v="Video"/>
    <s v="Gen Z"/>
    <n v="5871"/>
    <n v="268"/>
    <n v="17"/>
    <n v="75.790000000000006"/>
    <n v="1109.56"/>
    <n v="4.5648100834610801E-2"/>
    <n v="6.3432835820895525E-2"/>
    <n v="0.28279850746268659"/>
    <n v="4.4582352941176477"/>
    <n v="14.639926111624224"/>
    <n v="1033.77"/>
    <x v="0"/>
  </r>
  <r>
    <d v="2024-07-23T00:00:00"/>
    <x v="1"/>
    <s v="Instagram"/>
    <s v="Video"/>
    <s v="Millennials"/>
    <n v="4806"/>
    <n v="177"/>
    <n v="21"/>
    <n v="52.77"/>
    <n v="1134.6500000000001"/>
    <n v="3.682896379525593E-2"/>
    <n v="0.11864406779661017"/>
    <n v="0.298135593220339"/>
    <n v="2.5128571428571429"/>
    <n v="21.501800265302254"/>
    <n v="1081.8800000000001"/>
    <x v="0"/>
  </r>
  <r>
    <d v="2024-07-23T00:00:00"/>
    <x v="1"/>
    <s v="Instagram"/>
    <s v="Video"/>
    <s v="Gen X"/>
    <n v="925"/>
    <n v="20"/>
    <n v="2"/>
    <n v="10.84"/>
    <n v="153.75"/>
    <n v="2.1621621621621623E-2"/>
    <n v="0.1"/>
    <n v="0.54200000000000004"/>
    <n v="5.42"/>
    <n v="14.183579335793358"/>
    <n v="142.91"/>
    <x v="0"/>
  </r>
  <r>
    <d v="2024-07-23T00:00:00"/>
    <x v="1"/>
    <s v="Instagram"/>
    <s v="Image"/>
    <s v="Gen Z"/>
    <n v="6371"/>
    <n v="121"/>
    <n v="3"/>
    <n v="120.98"/>
    <n v="267.08"/>
    <n v="1.8992308899701774E-2"/>
    <n v="2.4793388429752067E-2"/>
    <n v="0.9998347107438017"/>
    <n v="40.326666666666668"/>
    <n v="2.2076376260538928"/>
    <n v="146.09999999999997"/>
    <x v="1"/>
  </r>
  <r>
    <d v="2024-07-23T00:00:00"/>
    <x v="1"/>
    <s v="Instagram"/>
    <s v="Image"/>
    <s v="Millennials"/>
    <n v="2626"/>
    <n v="30"/>
    <n v="1"/>
    <n v="40.03"/>
    <n v="81.83"/>
    <n v="1.1424219345011425E-2"/>
    <n v="3.3333333333333333E-2"/>
    <n v="1.3343333333333334"/>
    <n v="40.03"/>
    <n v="2.0442168373719709"/>
    <n v="41.8"/>
    <x v="1"/>
  </r>
  <r>
    <d v="2024-07-23T00:00:00"/>
    <x v="1"/>
    <s v="Instagram"/>
    <s v="Image"/>
    <s v="Gen X"/>
    <n v="148"/>
    <n v="1"/>
    <n v="0"/>
    <n v="2.25"/>
    <n v="0"/>
    <n v="6.7567567567567571E-3"/>
    <n v="0"/>
    <n v="2.25"/>
    <n v="0"/>
    <n v="0"/>
    <n v="-2.25"/>
    <x v="1"/>
  </r>
  <r>
    <d v="2024-07-23T00:00:00"/>
    <x v="1"/>
    <s v="Instagram"/>
    <s v="Carousel"/>
    <s v="Gen Z"/>
    <n v="7311"/>
    <n v="104"/>
    <n v="3"/>
    <n v="118.13"/>
    <n v="251.84"/>
    <n v="1.4225140199699084E-2"/>
    <n v="2.8846153846153848E-2"/>
    <n v="1.1358653846153846"/>
    <n v="39.376666666666665"/>
    <n v="2.1318885973080506"/>
    <n v="133.71"/>
    <x v="1"/>
  </r>
  <r>
    <d v="2024-07-23T00:00:00"/>
    <x v="1"/>
    <s v="Instagram"/>
    <s v="Carousel"/>
    <s v="Millennials"/>
    <n v="6141"/>
    <n v="70"/>
    <n v="3"/>
    <n v="71.7"/>
    <n v="206.87"/>
    <n v="1.1398794984530208E-2"/>
    <n v="4.2857142857142858E-2"/>
    <n v="1.0242857142857142"/>
    <n v="23.900000000000002"/>
    <n v="2.8852161785216177"/>
    <n v="135.17000000000002"/>
    <x v="1"/>
  </r>
  <r>
    <d v="2024-07-23T00:00:00"/>
    <x v="1"/>
    <s v="Instagram"/>
    <s v="Carousel"/>
    <s v="Gen X"/>
    <n v="432"/>
    <n v="5"/>
    <n v="0"/>
    <n v="7.18"/>
    <n v="0"/>
    <n v="1.1574074074074073E-2"/>
    <n v="0"/>
    <n v="1.4359999999999999"/>
    <n v="0"/>
    <n v="0"/>
    <n v="-7.18"/>
    <x v="1"/>
  </r>
  <r>
    <d v="2024-07-23T00:00:00"/>
    <x v="1"/>
    <s v="TikTok"/>
    <s v="Video"/>
    <s v="Gen Z"/>
    <n v="12471"/>
    <n v="416"/>
    <n v="32"/>
    <n v="256.10000000000002"/>
    <n v="2207.44"/>
    <n v="3.335738914281132E-2"/>
    <n v="7.6923076923076927E-2"/>
    <n v="0.61562500000000009"/>
    <n v="8.0031250000000007"/>
    <n v="8.6194455290901981"/>
    <n v="1951.3400000000001"/>
    <x v="0"/>
  </r>
  <r>
    <d v="2024-07-23T00:00:00"/>
    <x v="1"/>
    <s v="TikTok"/>
    <s v="Video"/>
    <s v="Millennials"/>
    <n v="715"/>
    <n v="30"/>
    <n v="4"/>
    <n v="11.42"/>
    <n v="328.95"/>
    <n v="4.195804195804196E-2"/>
    <n v="0.13333333333333333"/>
    <n v="0.38066666666666665"/>
    <n v="2.855"/>
    <n v="28.804728546409805"/>
    <n v="317.52999999999997"/>
    <x v="0"/>
  </r>
  <r>
    <d v="2024-07-23T00:00:00"/>
    <x v="1"/>
    <s v="TikTok"/>
    <s v="Video"/>
    <s v="Gen X"/>
    <n v="329"/>
    <n v="8"/>
    <n v="1"/>
    <n v="5.48"/>
    <n v="87.4"/>
    <n v="2.4316109422492401E-2"/>
    <n v="0.125"/>
    <n v="0.68500000000000005"/>
    <n v="5.48"/>
    <n v="15.948905109489051"/>
    <n v="81.92"/>
    <x v="0"/>
  </r>
  <r>
    <d v="2024-07-23T00:00:00"/>
    <x v="1"/>
    <s v="TikTok"/>
    <s v="Image"/>
    <s v="Gen Z"/>
    <n v="14296"/>
    <n v="282"/>
    <n v="11"/>
    <n v="392.65"/>
    <n v="931.86"/>
    <n v="1.9725797425853387E-2"/>
    <n v="3.9007092198581561E-2"/>
    <n v="1.3923758865248226"/>
    <n v="35.695454545454545"/>
    <n v="2.3732586272762002"/>
    <n v="539.21"/>
    <x v="1"/>
  </r>
  <r>
    <d v="2024-07-23T00:00:00"/>
    <x v="1"/>
    <s v="TikTok"/>
    <s v="Image"/>
    <s v="Millennials"/>
    <n v="896"/>
    <n v="13"/>
    <n v="0"/>
    <n v="16.010000000000002"/>
    <n v="0"/>
    <n v="1.4508928571428572E-2"/>
    <n v="0"/>
    <n v="1.2315384615384617"/>
    <n v="0"/>
    <n v="0"/>
    <n v="-16.010000000000002"/>
    <x v="1"/>
  </r>
  <r>
    <d v="2024-07-23T00:00:00"/>
    <x v="1"/>
    <s v="TikTok"/>
    <s v="Image"/>
    <s v="Gen X"/>
    <n v="336"/>
    <n v="4"/>
    <n v="0"/>
    <n v="7.77"/>
    <n v="0"/>
    <n v="1.1904761904761904E-2"/>
    <n v="0"/>
    <n v="1.9424999999999999"/>
    <n v="0"/>
    <n v="0"/>
    <n v="-7.77"/>
    <x v="1"/>
  </r>
  <r>
    <d v="2024-07-23T00:00:00"/>
    <x v="1"/>
    <s v="TikTok"/>
    <s v="Carousel"/>
    <s v="Gen Z"/>
    <n v="12906"/>
    <n v="386"/>
    <n v="13"/>
    <n v="312.05"/>
    <n v="1142.7"/>
    <n v="2.9908569657523632E-2"/>
    <n v="3.367875647668394E-2"/>
    <n v="0.80841968911917106"/>
    <n v="24.003846153846155"/>
    <n v="3.6619131549431181"/>
    <n v="830.65000000000009"/>
    <x v="0"/>
  </r>
  <r>
    <d v="2024-07-23T00:00:00"/>
    <x v="1"/>
    <s v="TikTok"/>
    <s v="Carousel"/>
    <s v="Millennials"/>
    <n v="811"/>
    <n v="23"/>
    <n v="0"/>
    <n v="14.35"/>
    <n v="0"/>
    <n v="2.8360049321824909E-2"/>
    <n v="0"/>
    <n v="0.62391304347826082"/>
    <n v="0"/>
    <n v="0"/>
    <n v="-14.35"/>
    <x v="1"/>
  </r>
  <r>
    <d v="2024-07-23T00:00:00"/>
    <x v="1"/>
    <s v="TikTok"/>
    <s v="Carousel"/>
    <s v="Gen X"/>
    <n v="121"/>
    <n v="2"/>
    <n v="0"/>
    <n v="3.15"/>
    <n v="0"/>
    <n v="1.6528925619834711E-2"/>
    <n v="0"/>
    <n v="1.575"/>
    <n v="0"/>
    <n v="0"/>
    <n v="-3.15"/>
    <x v="1"/>
  </r>
  <r>
    <d v="2024-07-23T00:00:00"/>
    <x v="1"/>
    <s v="Facebook"/>
    <s v="Video"/>
    <s v="Gen Z"/>
    <n v="2669"/>
    <n v="58"/>
    <n v="6"/>
    <n v="64.650000000000006"/>
    <n v="407.76"/>
    <n v="2.1730985387785687E-2"/>
    <n v="0.10344827586206896"/>
    <n v="1.1146551724137932"/>
    <n v="10.775"/>
    <n v="6.3071925754060318"/>
    <n v="343.11"/>
    <x v="0"/>
  </r>
  <r>
    <d v="2024-07-23T00:00:00"/>
    <x v="1"/>
    <s v="Facebook"/>
    <s v="Video"/>
    <s v="Millennials"/>
    <n v="4808"/>
    <n v="171"/>
    <n v="9"/>
    <n v="78.400000000000006"/>
    <n v="524.79999999999995"/>
    <n v="3.5565723793677208E-2"/>
    <n v="5.2631578947368418E-2"/>
    <n v="0.45847953216374271"/>
    <n v="8.7111111111111121"/>
    <n v="6.6938775510204067"/>
    <n v="446.4"/>
    <x v="0"/>
  </r>
  <r>
    <d v="2024-07-23T00:00:00"/>
    <x v="1"/>
    <s v="Facebook"/>
    <s v="Video"/>
    <s v="Gen X"/>
    <n v="5873"/>
    <n v="190"/>
    <n v="25"/>
    <n v="104.6"/>
    <n v="2003.95"/>
    <n v="3.2351438787672396E-2"/>
    <n v="0.13157894736842105"/>
    <n v="0.55052631578947364"/>
    <n v="4.1840000000000002"/>
    <n v="19.158221797323137"/>
    <n v="1899.3500000000001"/>
    <x v="0"/>
  </r>
  <r>
    <d v="2024-07-23T00:00:00"/>
    <x v="1"/>
    <s v="Facebook"/>
    <s v="Image"/>
    <s v="Gen Z"/>
    <n v="2043"/>
    <n v="33"/>
    <n v="0"/>
    <n v="58.39"/>
    <n v="0"/>
    <n v="1.6152716593245228E-2"/>
    <n v="0"/>
    <n v="1.7693939393939395"/>
    <n v="0"/>
    <n v="0"/>
    <n v="-58.39"/>
    <x v="1"/>
  </r>
  <r>
    <d v="2024-07-23T00:00:00"/>
    <x v="1"/>
    <s v="Facebook"/>
    <s v="Image"/>
    <s v="Millennials"/>
    <n v="9891"/>
    <n v="183"/>
    <n v="8"/>
    <n v="276.95"/>
    <n v="401.31"/>
    <n v="1.8501668183196845E-2"/>
    <n v="4.3715846994535519E-2"/>
    <n v="1.5133879781420765"/>
    <n v="34.618749999999999"/>
    <n v="1.4490341216826144"/>
    <n v="124.36000000000001"/>
    <x v="1"/>
  </r>
  <r>
    <d v="2024-07-23T00:00:00"/>
    <x v="1"/>
    <s v="Facebook"/>
    <s v="Image"/>
    <s v="Gen X"/>
    <n v="4437"/>
    <n v="66"/>
    <n v="2"/>
    <n v="107.88"/>
    <n v="126.83"/>
    <n v="1.4874915483434753E-2"/>
    <n v="3.0303030303030304E-2"/>
    <n v="1.6345454545454545"/>
    <n v="53.94"/>
    <n v="1.1756581386725993"/>
    <n v="18.950000000000003"/>
    <x v="1"/>
  </r>
  <r>
    <d v="2024-07-23T00:00:00"/>
    <x v="1"/>
    <s v="Facebook"/>
    <s v="Carousel"/>
    <s v="Gen Z"/>
    <n v="1746"/>
    <n v="39"/>
    <n v="1"/>
    <n v="18.420000000000002"/>
    <n v="73.819999999999993"/>
    <n v="2.2336769759450172E-2"/>
    <n v="2.564102564102564E-2"/>
    <n v="0.47230769230769237"/>
    <n v="18.420000000000002"/>
    <n v="4.0076004343105316"/>
    <n v="55.399999999999991"/>
    <x v="0"/>
  </r>
  <r>
    <d v="2024-07-23T00:00:00"/>
    <x v="1"/>
    <s v="Facebook"/>
    <s v="Carousel"/>
    <s v="Millennials"/>
    <n v="10884"/>
    <n v="262"/>
    <n v="18"/>
    <n v="315.83999999999997"/>
    <n v="1724.27"/>
    <n v="2.4072032341051083E-2"/>
    <n v="6.8702290076335881E-2"/>
    <n v="1.2054961832061069"/>
    <n v="17.546666666666667"/>
    <n v="5.4593148429584604"/>
    <n v="1408.43"/>
    <x v="0"/>
  </r>
  <r>
    <d v="2024-07-23T00:00:00"/>
    <x v="1"/>
    <s v="Facebook"/>
    <s v="Carousel"/>
    <s v="Gen X"/>
    <n v="5974"/>
    <n v="96"/>
    <n v="5"/>
    <n v="116.46"/>
    <n v="334.22"/>
    <n v="1.6069635085369936E-2"/>
    <n v="5.2083333333333336E-2"/>
    <n v="1.213125"/>
    <n v="23.291999999999998"/>
    <n v="2.8698265498883742"/>
    <n v="217.76000000000005"/>
    <x v="1"/>
  </r>
  <r>
    <d v="2024-07-24T00:00:00"/>
    <x v="1"/>
    <s v="Instagram"/>
    <s v="Video"/>
    <s v="Gen Z"/>
    <n v="6424"/>
    <n v="298"/>
    <n v="42"/>
    <n v="97.46"/>
    <n v="2871.35"/>
    <n v="4.6388542963885428E-2"/>
    <n v="0.14093959731543623"/>
    <n v="0.3270469798657718"/>
    <n v="2.3204761904761901"/>
    <n v="29.461830494561873"/>
    <n v="2773.89"/>
    <x v="0"/>
  </r>
  <r>
    <d v="2024-07-24T00:00:00"/>
    <x v="1"/>
    <s v="Instagram"/>
    <s v="Video"/>
    <s v="Millennials"/>
    <n v="3871"/>
    <n v="159"/>
    <n v="8"/>
    <n v="115.98"/>
    <n v="702.58"/>
    <n v="4.1074657711185743E-2"/>
    <n v="5.0314465408805034E-2"/>
    <n v="0.72943396226415091"/>
    <n v="14.4975"/>
    <n v="6.0577685807897916"/>
    <n v="586.6"/>
    <x v="0"/>
  </r>
  <r>
    <d v="2024-07-24T00:00:00"/>
    <x v="1"/>
    <s v="Instagram"/>
    <s v="Video"/>
    <s v="Gen X"/>
    <n v="130"/>
    <n v="6"/>
    <n v="0"/>
    <n v="1.75"/>
    <n v="0"/>
    <n v="4.6153846153846156E-2"/>
    <n v="0"/>
    <n v="0.29166666666666669"/>
    <n v="0"/>
    <n v="0"/>
    <n v="-1.75"/>
    <x v="1"/>
  </r>
  <r>
    <d v="2024-07-24T00:00:00"/>
    <x v="1"/>
    <s v="Instagram"/>
    <s v="Image"/>
    <s v="Gen Z"/>
    <n v="4022"/>
    <n v="53"/>
    <n v="2"/>
    <n v="97.9"/>
    <n v="199.3"/>
    <n v="1.3177523620089508E-2"/>
    <n v="3.7735849056603772E-2"/>
    <n v="1.8471698113207549"/>
    <n v="48.95"/>
    <n v="2.0357507660878449"/>
    <n v="101.4"/>
    <x v="1"/>
  </r>
  <r>
    <d v="2024-07-24T00:00:00"/>
    <x v="1"/>
    <s v="Instagram"/>
    <s v="Image"/>
    <s v="Millennials"/>
    <n v="4508"/>
    <n v="34"/>
    <n v="0"/>
    <n v="83.48"/>
    <n v="0"/>
    <n v="7.5421472937000885E-3"/>
    <n v="0"/>
    <n v="2.4552941176470591"/>
    <n v="0"/>
    <n v="0"/>
    <n v="-83.48"/>
    <x v="1"/>
  </r>
  <r>
    <d v="2024-07-24T00:00:00"/>
    <x v="1"/>
    <s v="Instagram"/>
    <s v="Image"/>
    <s v="Gen X"/>
    <n v="599"/>
    <n v="8"/>
    <n v="0"/>
    <n v="13.75"/>
    <n v="0"/>
    <n v="1.335559265442404E-2"/>
    <n v="0"/>
    <n v="1.71875"/>
    <n v="0"/>
    <n v="0"/>
    <n v="-13.75"/>
    <x v="1"/>
  </r>
  <r>
    <d v="2024-07-24T00:00:00"/>
    <x v="1"/>
    <s v="Instagram"/>
    <s v="Carousel"/>
    <s v="Gen Z"/>
    <n v="9768"/>
    <n v="126"/>
    <n v="6"/>
    <n v="266.10000000000002"/>
    <n v="395.56"/>
    <n v="1.2899262899262898E-2"/>
    <n v="4.7619047619047616E-2"/>
    <n v="2.111904761904762"/>
    <n v="44.35"/>
    <n v="1.4865088312664412"/>
    <n v="129.45999999999998"/>
    <x v="1"/>
  </r>
  <r>
    <d v="2024-07-24T00:00:00"/>
    <x v="1"/>
    <s v="Instagram"/>
    <s v="Carousel"/>
    <s v="Millennials"/>
    <n v="7650"/>
    <n v="123"/>
    <n v="9"/>
    <n v="107.35"/>
    <n v="720.06"/>
    <n v="1.607843137254902E-2"/>
    <n v="7.3170731707317069E-2"/>
    <n v="0.87276422764227635"/>
    <n v="11.927777777777777"/>
    <n v="6.7075919888216111"/>
    <n v="612.70999999999992"/>
    <x v="0"/>
  </r>
  <r>
    <d v="2024-07-24T00:00:00"/>
    <x v="1"/>
    <s v="Instagram"/>
    <s v="Carousel"/>
    <s v="Gen X"/>
    <n v="423"/>
    <n v="4"/>
    <n v="0"/>
    <n v="5"/>
    <n v="0"/>
    <n v="9.4562647754137114E-3"/>
    <n v="0"/>
    <n v="1.25"/>
    <n v="0"/>
    <n v="0"/>
    <n v="-5"/>
    <x v="1"/>
  </r>
  <r>
    <d v="2024-07-24T00:00:00"/>
    <x v="1"/>
    <s v="TikTok"/>
    <s v="Video"/>
    <s v="Gen Z"/>
    <n v="5403"/>
    <n v="142"/>
    <n v="20"/>
    <n v="110.2"/>
    <n v="1460.1"/>
    <n v="2.6281695354432724E-2"/>
    <n v="0.14084507042253522"/>
    <n v="0.77605633802816898"/>
    <n v="5.51"/>
    <n v="13.249546279491831"/>
    <n v="1349.8999999999999"/>
    <x v="0"/>
  </r>
  <r>
    <d v="2024-07-24T00:00:00"/>
    <x v="1"/>
    <s v="TikTok"/>
    <s v="Video"/>
    <s v="Millennials"/>
    <n v="1622"/>
    <n v="38"/>
    <n v="3"/>
    <n v="30.76"/>
    <n v="244.88"/>
    <n v="2.3427866831072751E-2"/>
    <n v="7.8947368421052627E-2"/>
    <n v="0.80947368421052635"/>
    <n v="10.253333333333334"/>
    <n v="7.9609882964889458"/>
    <n v="214.12"/>
    <x v="0"/>
  </r>
  <r>
    <d v="2024-07-24T00:00:00"/>
    <x v="1"/>
    <s v="TikTok"/>
    <s v="Video"/>
    <s v="Gen X"/>
    <n v="622"/>
    <n v="20"/>
    <n v="1"/>
    <n v="12.84"/>
    <n v="82.37"/>
    <n v="3.215434083601286E-2"/>
    <n v="0.05"/>
    <n v="0.64200000000000002"/>
    <n v="12.84"/>
    <n v="6.4151090342679131"/>
    <n v="69.53"/>
    <x v="0"/>
  </r>
  <r>
    <d v="2024-07-24T00:00:00"/>
    <x v="1"/>
    <s v="TikTok"/>
    <s v="Image"/>
    <s v="Gen Z"/>
    <n v="9747"/>
    <n v="80"/>
    <n v="1"/>
    <n v="161.25"/>
    <n v="58.18"/>
    <n v="8.2076536370165182E-3"/>
    <n v="1.2500000000000001E-2"/>
    <n v="2.015625"/>
    <n v="161.25"/>
    <n v="0.36080620155038762"/>
    <n v="-103.07"/>
    <x v="1"/>
  </r>
  <r>
    <d v="2024-07-24T00:00:00"/>
    <x v="1"/>
    <s v="TikTok"/>
    <s v="Image"/>
    <s v="Millennials"/>
    <n v="1120"/>
    <n v="21"/>
    <n v="0"/>
    <n v="24.22"/>
    <n v="0"/>
    <n v="1.8749999999999999E-2"/>
    <n v="0"/>
    <n v="1.1533333333333333"/>
    <n v="0"/>
    <n v="0"/>
    <n v="-24.22"/>
    <x v="1"/>
  </r>
  <r>
    <d v="2024-07-24T00:00:00"/>
    <x v="1"/>
    <s v="TikTok"/>
    <s v="Image"/>
    <s v="Gen X"/>
    <n v="674"/>
    <n v="10"/>
    <n v="0"/>
    <n v="15.89"/>
    <n v="0"/>
    <n v="1.483679525222552E-2"/>
    <n v="0"/>
    <n v="1.589"/>
    <n v="0"/>
    <n v="0"/>
    <n v="-15.89"/>
    <x v="1"/>
  </r>
  <r>
    <d v="2024-07-24T00:00:00"/>
    <x v="1"/>
    <s v="TikTok"/>
    <s v="Carousel"/>
    <s v="Gen Z"/>
    <n v="5461"/>
    <n v="91"/>
    <n v="5"/>
    <n v="131.71"/>
    <n v="300.3"/>
    <n v="1.6663614722578282E-2"/>
    <n v="5.4945054945054944E-2"/>
    <n v="1.4473626373626374"/>
    <n v="26.342000000000002"/>
    <n v="2.2800091109255183"/>
    <n v="168.59"/>
    <x v="1"/>
  </r>
  <r>
    <d v="2024-07-24T00:00:00"/>
    <x v="1"/>
    <s v="TikTok"/>
    <s v="Carousel"/>
    <s v="Millennials"/>
    <n v="1499"/>
    <n v="42"/>
    <n v="1"/>
    <n v="29.64"/>
    <n v="61.89"/>
    <n v="2.8018679119412943E-2"/>
    <n v="2.3809523809523808E-2"/>
    <n v="0.70571428571428574"/>
    <n v="29.64"/>
    <n v="2.0880566801619431"/>
    <n v="32.25"/>
    <x v="1"/>
  </r>
  <r>
    <d v="2024-07-24T00:00:00"/>
    <x v="1"/>
    <s v="TikTok"/>
    <s v="Carousel"/>
    <s v="Gen X"/>
    <n v="137"/>
    <n v="2"/>
    <n v="0"/>
    <n v="1.95"/>
    <n v="0"/>
    <n v="1.4598540145985401E-2"/>
    <n v="0"/>
    <n v="0.97499999999999998"/>
    <n v="0"/>
    <n v="0"/>
    <n v="-1.95"/>
    <x v="1"/>
  </r>
  <r>
    <d v="2024-07-24T00:00:00"/>
    <x v="1"/>
    <s v="Facebook"/>
    <s v="Video"/>
    <s v="Gen Z"/>
    <n v="1647"/>
    <n v="66"/>
    <n v="7"/>
    <n v="27.43"/>
    <n v="659.91"/>
    <n v="4.0072859744990891E-2"/>
    <n v="0.10606060606060606"/>
    <n v="0.41560606060606059"/>
    <n v="3.9185714285714286"/>
    <n v="24.057965730951512"/>
    <n v="632.48"/>
    <x v="0"/>
  </r>
  <r>
    <d v="2024-07-24T00:00:00"/>
    <x v="1"/>
    <s v="Facebook"/>
    <s v="Video"/>
    <s v="Millennials"/>
    <n v="7178"/>
    <n v="279"/>
    <n v="19"/>
    <n v="159.29"/>
    <n v="1313.95"/>
    <n v="3.8868765672889383E-2"/>
    <n v="6.8100358422939072E-2"/>
    <n v="0.57093189964157698"/>
    <n v="8.3836842105263152"/>
    <n v="8.2487915123359912"/>
    <n v="1154.6600000000001"/>
    <x v="0"/>
  </r>
  <r>
    <d v="2024-07-24T00:00:00"/>
    <x v="1"/>
    <s v="Facebook"/>
    <s v="Video"/>
    <s v="Gen X"/>
    <n v="5934"/>
    <n v="123"/>
    <n v="8"/>
    <n v="135.81"/>
    <n v="535.28"/>
    <n v="2.0728008088978768E-2"/>
    <n v="6.5040650406504072E-2"/>
    <n v="1.1041463414634147"/>
    <n v="16.97625"/>
    <n v="3.9413887048081877"/>
    <n v="399.46999999999997"/>
    <x v="0"/>
  </r>
  <r>
    <d v="2024-07-24T00:00:00"/>
    <x v="1"/>
    <s v="Facebook"/>
    <s v="Image"/>
    <s v="Gen Z"/>
    <n v="1900"/>
    <n v="23"/>
    <n v="0"/>
    <n v="43.3"/>
    <n v="0"/>
    <n v="1.2105263157894737E-2"/>
    <n v="0"/>
    <n v="1.8826086956521737"/>
    <n v="0"/>
    <n v="0"/>
    <n v="-43.3"/>
    <x v="1"/>
  </r>
  <r>
    <d v="2024-07-24T00:00:00"/>
    <x v="1"/>
    <s v="Facebook"/>
    <s v="Image"/>
    <s v="Millennials"/>
    <n v="4145"/>
    <n v="21"/>
    <n v="0"/>
    <n v="81.03"/>
    <n v="0"/>
    <n v="5.066344993968637E-3"/>
    <n v="0"/>
    <n v="3.8585714285714285"/>
    <n v="0"/>
    <n v="0"/>
    <n v="-81.03"/>
    <x v="1"/>
  </r>
  <r>
    <d v="2024-07-24T00:00:00"/>
    <x v="1"/>
    <s v="Facebook"/>
    <s v="Image"/>
    <s v="Gen X"/>
    <n v="2601"/>
    <n v="18"/>
    <n v="0"/>
    <n v="47.22"/>
    <n v="0"/>
    <n v="6.920415224913495E-3"/>
    <n v="0"/>
    <n v="2.6233333333333331"/>
    <n v="0"/>
    <n v="0"/>
    <n v="-47.22"/>
    <x v="1"/>
  </r>
  <r>
    <d v="2024-07-24T00:00:00"/>
    <x v="1"/>
    <s v="Facebook"/>
    <s v="Carousel"/>
    <s v="Gen Z"/>
    <n v="1545"/>
    <n v="43"/>
    <n v="3"/>
    <n v="18.940000000000001"/>
    <n v="269.58"/>
    <n v="2.7831715210355986E-2"/>
    <n v="6.9767441860465115E-2"/>
    <n v="0.44046511627906981"/>
    <n v="6.3133333333333335"/>
    <n v="14.233368532206967"/>
    <n v="250.64"/>
    <x v="0"/>
  </r>
  <r>
    <d v="2024-07-24T00:00:00"/>
    <x v="1"/>
    <s v="Facebook"/>
    <s v="Carousel"/>
    <s v="Millennials"/>
    <n v="9333"/>
    <n v="172"/>
    <n v="10"/>
    <n v="206.84"/>
    <n v="622.23"/>
    <n v="1.8429229615343407E-2"/>
    <n v="5.8139534883720929E-2"/>
    <n v="1.2025581395348837"/>
    <n v="20.684000000000001"/>
    <n v="3.0082672597176563"/>
    <n v="415.39"/>
    <x v="1"/>
  </r>
  <r>
    <d v="2024-07-24T00:00:00"/>
    <x v="1"/>
    <s v="Facebook"/>
    <s v="Carousel"/>
    <s v="Gen X"/>
    <n v="4305"/>
    <n v="49"/>
    <n v="1"/>
    <n v="70.77"/>
    <n v="66.489999999999995"/>
    <n v="1.1382113821138212E-2"/>
    <n v="2.0408163265306121E-2"/>
    <n v="1.4442857142857142"/>
    <n v="70.77"/>
    <n v="0.93952239649569025"/>
    <n v="-4.2800000000000011"/>
    <x v="1"/>
  </r>
  <r>
    <d v="2024-07-25T00:00:00"/>
    <x v="1"/>
    <s v="Instagram"/>
    <s v="Video"/>
    <s v="Gen Z"/>
    <n v="4350"/>
    <n v="200"/>
    <n v="22"/>
    <n v="87.85"/>
    <n v="2152.9899999999998"/>
    <n v="4.5977011494252873E-2"/>
    <n v="0.11"/>
    <n v="0.43924999999999997"/>
    <n v="3.9931818181818177"/>
    <n v="24.507569721115537"/>
    <n v="2065.14"/>
    <x v="0"/>
  </r>
  <r>
    <d v="2024-07-25T00:00:00"/>
    <x v="1"/>
    <s v="Instagram"/>
    <s v="Video"/>
    <s v="Millennials"/>
    <n v="7777"/>
    <n v="296"/>
    <n v="34"/>
    <n v="110.89"/>
    <n v="2253.35"/>
    <n v="3.8060948952038064E-2"/>
    <n v="0.11486486486486487"/>
    <n v="0.37462837837837837"/>
    <n v="3.2614705882352943"/>
    <n v="20.320587970060419"/>
    <n v="2142.46"/>
    <x v="0"/>
  </r>
  <r>
    <d v="2024-07-25T00:00:00"/>
    <x v="1"/>
    <s v="Instagram"/>
    <s v="Video"/>
    <s v="Gen X"/>
    <n v="442"/>
    <n v="12"/>
    <n v="1"/>
    <n v="11.66"/>
    <n v="96.98"/>
    <n v="2.7149321266968326E-2"/>
    <n v="8.3333333333333329E-2"/>
    <n v="0.97166666666666668"/>
    <n v="11.66"/>
    <n v="8.3173241852487134"/>
    <n v="85.320000000000007"/>
    <x v="0"/>
  </r>
  <r>
    <d v="2024-07-25T00:00:00"/>
    <x v="1"/>
    <s v="Instagram"/>
    <s v="Image"/>
    <s v="Gen Z"/>
    <n v="8345"/>
    <n v="166"/>
    <n v="2"/>
    <n v="221.25"/>
    <n v="111.88"/>
    <n v="1.9892150988615936E-2"/>
    <n v="1.2048192771084338E-2"/>
    <n v="1.3328313253012047"/>
    <n v="110.625"/>
    <n v="0.50567231638418075"/>
    <n v="-109.37"/>
    <x v="1"/>
  </r>
  <r>
    <d v="2024-07-25T00:00:00"/>
    <x v="1"/>
    <s v="Instagram"/>
    <s v="Image"/>
    <s v="Millennials"/>
    <n v="3707"/>
    <n v="54"/>
    <n v="2"/>
    <n v="45.67"/>
    <n v="131.54"/>
    <n v="1.4567035338548692E-2"/>
    <n v="3.7037037037037035E-2"/>
    <n v="0.84574074074074079"/>
    <n v="22.835000000000001"/>
    <n v="2.880227720604335"/>
    <n v="85.86999999999999"/>
    <x v="1"/>
  </r>
  <r>
    <d v="2024-07-25T00:00:00"/>
    <x v="1"/>
    <s v="Instagram"/>
    <s v="Image"/>
    <s v="Gen X"/>
    <n v="345"/>
    <n v="3"/>
    <n v="0"/>
    <n v="8.8699999999999992"/>
    <n v="0"/>
    <n v="8.6956521739130436E-3"/>
    <n v="0"/>
    <n v="2.9566666666666666"/>
    <n v="0"/>
    <n v="0"/>
    <n v="-8.8699999999999992"/>
    <x v="1"/>
  </r>
  <r>
    <d v="2024-07-25T00:00:00"/>
    <x v="1"/>
    <s v="Instagram"/>
    <s v="Carousel"/>
    <s v="Gen Z"/>
    <n v="3282"/>
    <n v="90"/>
    <n v="4"/>
    <n v="42.78"/>
    <n v="367.52"/>
    <n v="2.7422303473491772E-2"/>
    <n v="4.4444444444444446E-2"/>
    <n v="0.47533333333333333"/>
    <n v="10.695"/>
    <n v="8.5909303412809717"/>
    <n v="324.74"/>
    <x v="0"/>
  </r>
  <r>
    <d v="2024-07-25T00:00:00"/>
    <x v="1"/>
    <s v="Instagram"/>
    <s v="Carousel"/>
    <s v="Millennials"/>
    <n v="2171"/>
    <n v="24"/>
    <n v="0"/>
    <n v="26.93"/>
    <n v="0"/>
    <n v="1.1054813450023031E-2"/>
    <n v="0"/>
    <n v="1.1220833333333333"/>
    <n v="0"/>
    <n v="0"/>
    <n v="-26.93"/>
    <x v="1"/>
  </r>
  <r>
    <d v="2024-07-25T00:00:00"/>
    <x v="1"/>
    <s v="Instagram"/>
    <s v="Carousel"/>
    <s v="Gen X"/>
    <n v="830"/>
    <n v="12"/>
    <n v="0"/>
    <n v="21.21"/>
    <n v="0"/>
    <n v="1.4457831325301205E-2"/>
    <n v="0"/>
    <n v="1.7675000000000001"/>
    <n v="0"/>
    <n v="0"/>
    <n v="-21.21"/>
    <x v="1"/>
  </r>
  <r>
    <d v="2024-07-25T00:00:00"/>
    <x v="1"/>
    <s v="TikTok"/>
    <s v="Video"/>
    <s v="Gen Z"/>
    <n v="7592"/>
    <n v="171"/>
    <n v="25"/>
    <n v="189.38"/>
    <n v="1518.11"/>
    <n v="2.2523709167544783E-2"/>
    <n v="0.14619883040935672"/>
    <n v="1.1074853801169591"/>
    <n v="7.5751999999999997"/>
    <n v="8.0162107931143733"/>
    <n v="1328.73"/>
    <x v="0"/>
  </r>
  <r>
    <d v="2024-07-25T00:00:00"/>
    <x v="1"/>
    <s v="TikTok"/>
    <s v="Video"/>
    <s v="Millennials"/>
    <n v="1301"/>
    <n v="26"/>
    <n v="2"/>
    <n v="25.42"/>
    <n v="110.81"/>
    <n v="1.9984627209838585E-2"/>
    <n v="7.6923076923076927E-2"/>
    <n v="0.97769230769230775"/>
    <n v="12.71"/>
    <n v="4.359166011014949"/>
    <n v="85.39"/>
    <x v="0"/>
  </r>
  <r>
    <d v="2024-07-25T00:00:00"/>
    <x v="1"/>
    <s v="TikTok"/>
    <s v="Video"/>
    <s v="Gen X"/>
    <n v="568"/>
    <n v="24"/>
    <n v="1"/>
    <n v="14.67"/>
    <n v="61.53"/>
    <n v="4.2253521126760563E-2"/>
    <n v="4.1666666666666664E-2"/>
    <n v="0.61124999999999996"/>
    <n v="14.67"/>
    <n v="4.1942740286298568"/>
    <n v="46.86"/>
    <x v="0"/>
  </r>
  <r>
    <d v="2024-07-25T00:00:00"/>
    <x v="1"/>
    <s v="TikTok"/>
    <s v="Image"/>
    <s v="Gen Z"/>
    <n v="6685"/>
    <n v="81"/>
    <n v="2"/>
    <n v="92.95"/>
    <n v="114.66"/>
    <n v="1.2116679132385939E-2"/>
    <n v="2.4691358024691357E-2"/>
    <n v="1.1475308641975308"/>
    <n v="46.475000000000001"/>
    <n v="1.2335664335664336"/>
    <n v="21.709999999999994"/>
    <x v="1"/>
  </r>
  <r>
    <d v="2024-07-25T00:00:00"/>
    <x v="1"/>
    <s v="TikTok"/>
    <s v="Image"/>
    <s v="Millennials"/>
    <n v="954"/>
    <n v="12"/>
    <n v="0"/>
    <n v="23.76"/>
    <n v="0"/>
    <n v="1.2578616352201259E-2"/>
    <n v="0"/>
    <n v="1.9800000000000002"/>
    <n v="0"/>
    <n v="0"/>
    <n v="-23.76"/>
    <x v="1"/>
  </r>
  <r>
    <d v="2024-07-25T00:00:00"/>
    <x v="1"/>
    <s v="TikTok"/>
    <s v="Image"/>
    <s v="Gen X"/>
    <n v="937"/>
    <n v="11"/>
    <n v="0"/>
    <n v="17.38"/>
    <n v="0"/>
    <n v="1.1739594450373533E-2"/>
    <n v="0"/>
    <n v="1.5799999999999998"/>
    <n v="0"/>
    <n v="0"/>
    <n v="-17.38"/>
    <x v="1"/>
  </r>
  <r>
    <d v="2024-07-25T00:00:00"/>
    <x v="1"/>
    <s v="TikTok"/>
    <s v="Carousel"/>
    <s v="Gen Z"/>
    <n v="5242"/>
    <n v="84"/>
    <n v="3"/>
    <n v="106.53"/>
    <n v="196"/>
    <n v="1.6024418161007248E-2"/>
    <n v="3.5714285714285712E-2"/>
    <n v="1.2682142857142857"/>
    <n v="35.51"/>
    <n v="1.8398573171876467"/>
    <n v="89.47"/>
    <x v="1"/>
  </r>
  <r>
    <d v="2024-07-25T00:00:00"/>
    <x v="1"/>
    <s v="TikTok"/>
    <s v="Carousel"/>
    <s v="Millennials"/>
    <n v="1371"/>
    <n v="25"/>
    <n v="0"/>
    <n v="18.04"/>
    <n v="0"/>
    <n v="1.8234865061998541E-2"/>
    <n v="0"/>
    <n v="0.72160000000000002"/>
    <n v="0"/>
    <n v="0"/>
    <n v="-18.04"/>
    <x v="1"/>
  </r>
  <r>
    <d v="2024-07-25T00:00:00"/>
    <x v="1"/>
    <s v="TikTok"/>
    <s v="Carousel"/>
    <s v="Gen X"/>
    <n v="382"/>
    <n v="11"/>
    <n v="0"/>
    <n v="10.37"/>
    <n v="0"/>
    <n v="2.8795811518324606E-2"/>
    <n v="0"/>
    <n v="0.94272727272727264"/>
    <n v="0"/>
    <n v="0"/>
    <n v="-10.37"/>
    <x v="1"/>
  </r>
  <r>
    <d v="2024-07-25T00:00:00"/>
    <x v="1"/>
    <s v="Facebook"/>
    <s v="Video"/>
    <s v="Gen Z"/>
    <n v="2649"/>
    <n v="106"/>
    <n v="15"/>
    <n v="53.62"/>
    <n v="1153.3599999999999"/>
    <n v="4.0015100037750093E-2"/>
    <n v="0.14150943396226415"/>
    <n v="0.50584905660377355"/>
    <n v="3.5746666666666664"/>
    <n v="21.509884371503169"/>
    <n v="1099.74"/>
    <x v="0"/>
  </r>
  <r>
    <d v="2024-07-25T00:00:00"/>
    <x v="1"/>
    <s v="Facebook"/>
    <s v="Video"/>
    <s v="Millennials"/>
    <n v="8931"/>
    <n v="413"/>
    <n v="61"/>
    <n v="182.44"/>
    <n v="3334.45"/>
    <n v="4.624342178927332E-2"/>
    <n v="0.14769975786924938"/>
    <n v="0.44174334140435834"/>
    <n v="2.9908196721311473"/>
    <n v="18.276967770225827"/>
    <n v="3152.0099999999998"/>
    <x v="0"/>
  </r>
  <r>
    <d v="2024-07-25T00:00:00"/>
    <x v="1"/>
    <s v="Facebook"/>
    <s v="Video"/>
    <s v="Gen X"/>
    <n v="5806"/>
    <n v="210"/>
    <n v="15"/>
    <n v="130.61000000000001"/>
    <n v="1085.69"/>
    <n v="3.6169479848432655E-2"/>
    <n v="7.1428571428571425E-2"/>
    <n v="0.62195238095238103"/>
    <n v="8.7073333333333345"/>
    <n v="8.3124569328535323"/>
    <n v="955.08"/>
    <x v="0"/>
  </r>
  <r>
    <d v="2024-07-25T00:00:00"/>
    <x v="1"/>
    <s v="Facebook"/>
    <s v="Image"/>
    <s v="Gen Z"/>
    <n v="1039"/>
    <n v="20"/>
    <n v="0"/>
    <n v="14.05"/>
    <n v="0"/>
    <n v="1.9249278152069296E-2"/>
    <n v="0"/>
    <n v="0.70250000000000001"/>
    <n v="0"/>
    <n v="0"/>
    <n v="-14.05"/>
    <x v="1"/>
  </r>
  <r>
    <d v="2024-07-25T00:00:00"/>
    <x v="1"/>
    <s v="Facebook"/>
    <s v="Image"/>
    <s v="Millennials"/>
    <n v="10522"/>
    <n v="126"/>
    <n v="5"/>
    <n v="281.52999999999997"/>
    <n v="320.86"/>
    <n v="1.1974909712982323E-2"/>
    <n v="3.968253968253968E-2"/>
    <n v="2.2343650793650793"/>
    <n v="56.305999999999997"/>
    <n v="1.1397009199730048"/>
    <n v="39.330000000000041"/>
    <x v="1"/>
  </r>
  <r>
    <d v="2024-07-25T00:00:00"/>
    <x v="1"/>
    <s v="Facebook"/>
    <s v="Image"/>
    <s v="Gen X"/>
    <n v="4886"/>
    <n v="60"/>
    <n v="2"/>
    <n v="128.97"/>
    <n v="123.05"/>
    <n v="1.2279983626688497E-2"/>
    <n v="3.3333333333333333E-2"/>
    <n v="2.1495000000000002"/>
    <n v="64.484999999999999"/>
    <n v="0.95409785221369314"/>
    <n v="-5.9200000000000017"/>
    <x v="1"/>
  </r>
  <r>
    <d v="2024-07-25T00:00:00"/>
    <x v="1"/>
    <s v="Facebook"/>
    <s v="Carousel"/>
    <s v="Gen Z"/>
    <n v="1548"/>
    <n v="41"/>
    <n v="1"/>
    <n v="46.29"/>
    <n v="57.6"/>
    <n v="2.6485788113695091E-2"/>
    <n v="2.4390243902439025E-2"/>
    <n v="1.1290243902439023"/>
    <n v="46.29"/>
    <n v="1.2443292287751135"/>
    <n v="11.310000000000002"/>
    <x v="1"/>
  </r>
  <r>
    <d v="2024-07-25T00:00:00"/>
    <x v="1"/>
    <s v="Facebook"/>
    <s v="Carousel"/>
    <s v="Millennials"/>
    <n v="6812"/>
    <n v="89"/>
    <n v="3"/>
    <n v="113.17"/>
    <n v="213.58"/>
    <n v="1.3065179095713447E-2"/>
    <n v="3.3707865168539325E-2"/>
    <n v="1.2715730337078652"/>
    <n v="37.723333333333336"/>
    <n v="1.8872492710082178"/>
    <n v="100.41000000000001"/>
    <x v="1"/>
  </r>
  <r>
    <d v="2024-07-25T00:00:00"/>
    <x v="1"/>
    <s v="Facebook"/>
    <s v="Carousel"/>
    <s v="Gen X"/>
    <n v="2714"/>
    <n v="81"/>
    <n v="5"/>
    <n v="47.58"/>
    <n v="289.07"/>
    <n v="2.9845246868091379E-2"/>
    <n v="6.1728395061728392E-2"/>
    <n v="0.58740740740740738"/>
    <n v="9.516"/>
    <n v="6.0754518705338381"/>
    <n v="241.49"/>
    <x v="0"/>
  </r>
  <r>
    <d v="2024-07-26T00:00:00"/>
    <x v="1"/>
    <s v="Instagram"/>
    <s v="Video"/>
    <s v="Gen Z"/>
    <n v="9972"/>
    <n v="348"/>
    <n v="50"/>
    <n v="200.82"/>
    <n v="3189.75"/>
    <n v="3.4897713598074608E-2"/>
    <n v="0.14367816091954022"/>
    <n v="0.57706896551724141"/>
    <n v="4.0164"/>
    <n v="15.883627128772035"/>
    <n v="2988.93"/>
    <x v="0"/>
  </r>
  <r>
    <d v="2024-07-26T00:00:00"/>
    <x v="1"/>
    <s v="Instagram"/>
    <s v="Video"/>
    <s v="Millennials"/>
    <n v="3723"/>
    <n v="130"/>
    <n v="19"/>
    <n v="76.11"/>
    <n v="1865.99"/>
    <n v="3.4918076819769002E-2"/>
    <n v="0.14615384615384616"/>
    <n v="0.58546153846153848"/>
    <n v="4.0057894736842101"/>
    <n v="24.517014846932071"/>
    <n v="1789.88"/>
    <x v="0"/>
  </r>
  <r>
    <d v="2024-07-26T00:00:00"/>
    <x v="1"/>
    <s v="Instagram"/>
    <s v="Video"/>
    <s v="Gen X"/>
    <n v="112"/>
    <n v="4"/>
    <n v="0"/>
    <n v="2.93"/>
    <n v="0"/>
    <n v="3.5714285714285712E-2"/>
    <n v="0"/>
    <n v="0.73250000000000004"/>
    <n v="0"/>
    <n v="0"/>
    <n v="-2.93"/>
    <x v="1"/>
  </r>
  <r>
    <d v="2024-07-26T00:00:00"/>
    <x v="1"/>
    <s v="Instagram"/>
    <s v="Image"/>
    <s v="Gen Z"/>
    <n v="3677"/>
    <n v="20"/>
    <n v="0"/>
    <n v="104.95"/>
    <n v="0"/>
    <n v="5.4392167527875989E-3"/>
    <n v="0"/>
    <n v="5.2475000000000005"/>
    <n v="0"/>
    <n v="0"/>
    <n v="-104.95"/>
    <x v="1"/>
  </r>
  <r>
    <d v="2024-07-26T00:00:00"/>
    <x v="1"/>
    <s v="Instagram"/>
    <s v="Image"/>
    <s v="Millennials"/>
    <n v="2794"/>
    <n v="28"/>
    <n v="0"/>
    <n v="33.15"/>
    <n v="0"/>
    <n v="1.0021474588403722E-2"/>
    <n v="0"/>
    <n v="1.1839285714285714"/>
    <n v="0"/>
    <n v="0"/>
    <n v="-33.15"/>
    <x v="1"/>
  </r>
  <r>
    <d v="2024-07-26T00:00:00"/>
    <x v="1"/>
    <s v="Instagram"/>
    <s v="Image"/>
    <s v="Gen X"/>
    <n v="998"/>
    <n v="11"/>
    <n v="0"/>
    <n v="27.41"/>
    <n v="0"/>
    <n v="1.1022044088176353E-2"/>
    <n v="0"/>
    <n v="2.4918181818181817"/>
    <n v="0"/>
    <n v="0"/>
    <n v="-27.41"/>
    <x v="1"/>
  </r>
  <r>
    <d v="2024-07-26T00:00:00"/>
    <x v="1"/>
    <s v="Instagram"/>
    <s v="Carousel"/>
    <s v="Gen Z"/>
    <n v="9445"/>
    <n v="153"/>
    <n v="10"/>
    <n v="104.26"/>
    <n v="598.27"/>
    <n v="1.6199047114875596E-2"/>
    <n v="6.535947712418301E-2"/>
    <n v="0.68143790849673203"/>
    <n v="10.426"/>
    <n v="5.7382505275273354"/>
    <n v="494.01"/>
    <x v="0"/>
  </r>
  <r>
    <d v="2024-07-26T00:00:00"/>
    <x v="1"/>
    <s v="Instagram"/>
    <s v="Carousel"/>
    <s v="Millennials"/>
    <n v="2841"/>
    <n v="84"/>
    <n v="4"/>
    <n v="36.42"/>
    <n v="254.44"/>
    <n v="2.9567053854276663E-2"/>
    <n v="4.7619047619047616E-2"/>
    <n v="0.43357142857142861"/>
    <n v="9.1050000000000004"/>
    <n v="6.9862712795167488"/>
    <n v="218.01999999999998"/>
    <x v="0"/>
  </r>
  <r>
    <d v="2024-07-26T00:00:00"/>
    <x v="1"/>
    <s v="Instagram"/>
    <s v="Carousel"/>
    <s v="Gen X"/>
    <n v="998"/>
    <n v="13"/>
    <n v="0"/>
    <n v="23.14"/>
    <n v="0"/>
    <n v="1.3026052104208416E-2"/>
    <n v="0"/>
    <n v="1.78"/>
    <n v="0"/>
    <n v="0"/>
    <n v="-23.14"/>
    <x v="1"/>
  </r>
  <r>
    <d v="2024-07-26T00:00:00"/>
    <x v="1"/>
    <s v="TikTok"/>
    <s v="Video"/>
    <s v="Gen Z"/>
    <n v="6514"/>
    <n v="195"/>
    <n v="20"/>
    <n v="99.03"/>
    <n v="1308.04"/>
    <n v="2.9935523487872276E-2"/>
    <n v="0.10256410256410256"/>
    <n v="0.50784615384615384"/>
    <n v="4.9515000000000002"/>
    <n v="13.208522669898009"/>
    <n v="1209.01"/>
    <x v="0"/>
  </r>
  <r>
    <d v="2024-07-26T00:00:00"/>
    <x v="1"/>
    <s v="TikTok"/>
    <s v="Video"/>
    <s v="Millennials"/>
    <n v="743"/>
    <n v="15"/>
    <n v="1"/>
    <n v="16.53"/>
    <n v="89.14"/>
    <n v="2.0188425302826378E-2"/>
    <n v="6.6666666666666666E-2"/>
    <n v="1.1020000000000001"/>
    <n v="16.53"/>
    <n v="5.3926194797338169"/>
    <n v="72.61"/>
    <x v="0"/>
  </r>
  <r>
    <d v="2024-07-26T00:00:00"/>
    <x v="1"/>
    <s v="TikTok"/>
    <s v="Video"/>
    <s v="Gen X"/>
    <n v="216"/>
    <n v="10"/>
    <n v="0"/>
    <n v="3.67"/>
    <n v="0"/>
    <n v="4.6296296296296294E-2"/>
    <n v="0"/>
    <n v="0.36699999999999999"/>
    <n v="0"/>
    <n v="0"/>
    <n v="-3.67"/>
    <x v="1"/>
  </r>
  <r>
    <d v="2024-07-26T00:00:00"/>
    <x v="1"/>
    <s v="TikTok"/>
    <s v="Image"/>
    <s v="Gen Z"/>
    <n v="8659"/>
    <n v="57"/>
    <n v="2"/>
    <n v="130.22999999999999"/>
    <n v="100.17"/>
    <n v="6.5827462755514493E-3"/>
    <n v="3.5087719298245612E-2"/>
    <n v="2.284736842105263"/>
    <n v="65.114999999999995"/>
    <n v="0.76917760884588815"/>
    <n v="-30.059999999999988"/>
    <x v="1"/>
  </r>
  <r>
    <d v="2024-07-26T00:00:00"/>
    <x v="1"/>
    <s v="TikTok"/>
    <s v="Image"/>
    <s v="Millennials"/>
    <n v="1977"/>
    <n v="36"/>
    <n v="1"/>
    <n v="56.97"/>
    <n v="58.8"/>
    <n v="1.8209408194233688E-2"/>
    <n v="2.7777777777777776E-2"/>
    <n v="1.5825"/>
    <n v="56.97"/>
    <n v="1.0321221695629279"/>
    <n v="1.8299999999999983"/>
    <x v="1"/>
  </r>
  <r>
    <d v="2024-07-26T00:00:00"/>
    <x v="1"/>
    <s v="TikTok"/>
    <s v="Image"/>
    <s v="Gen X"/>
    <n v="581"/>
    <n v="10"/>
    <n v="0"/>
    <n v="11.28"/>
    <n v="0"/>
    <n v="1.7211703958691909E-2"/>
    <n v="0"/>
    <n v="1.1279999999999999"/>
    <n v="0"/>
    <n v="0"/>
    <n v="-11.28"/>
    <x v="1"/>
  </r>
  <r>
    <d v="2024-07-26T00:00:00"/>
    <x v="1"/>
    <s v="TikTok"/>
    <s v="Carousel"/>
    <s v="Gen Z"/>
    <n v="9137"/>
    <n v="240"/>
    <n v="13"/>
    <n v="157.76"/>
    <n v="938.49"/>
    <n v="2.6266827186166138E-2"/>
    <n v="5.4166666666666669E-2"/>
    <n v="0.65733333333333333"/>
    <n v="12.135384615384615"/>
    <n v="5.9488463488843815"/>
    <n v="780.73"/>
    <x v="0"/>
  </r>
  <r>
    <d v="2024-07-26T00:00:00"/>
    <x v="1"/>
    <s v="TikTok"/>
    <s v="Carousel"/>
    <s v="Millennials"/>
    <n v="1704"/>
    <n v="30"/>
    <n v="2"/>
    <n v="31.12"/>
    <n v="172.01"/>
    <n v="1.7605633802816902E-2"/>
    <n v="6.6666666666666666E-2"/>
    <n v="1.0373333333333334"/>
    <n v="15.56"/>
    <n v="5.5273136246786629"/>
    <n v="140.88999999999999"/>
    <x v="0"/>
  </r>
  <r>
    <d v="2024-07-26T00:00:00"/>
    <x v="1"/>
    <s v="TikTok"/>
    <s v="Carousel"/>
    <s v="Gen X"/>
    <n v="500"/>
    <n v="8"/>
    <n v="0"/>
    <n v="14.03"/>
    <n v="0"/>
    <n v="1.6E-2"/>
    <n v="0"/>
    <n v="1.7537499999999999"/>
    <n v="0"/>
    <n v="0"/>
    <n v="-14.03"/>
    <x v="1"/>
  </r>
  <r>
    <d v="2024-07-26T00:00:00"/>
    <x v="1"/>
    <s v="Facebook"/>
    <s v="Video"/>
    <s v="Gen Z"/>
    <n v="2571"/>
    <n v="114"/>
    <n v="14"/>
    <n v="27.25"/>
    <n v="1169.45"/>
    <n v="4.4340723453908985E-2"/>
    <n v="0.12280701754385964"/>
    <n v="0.23903508771929824"/>
    <n v="1.9464285714285714"/>
    <n v="42.915596330275228"/>
    <n v="1142.2"/>
    <x v="0"/>
  </r>
  <r>
    <d v="2024-07-26T00:00:00"/>
    <x v="1"/>
    <s v="Facebook"/>
    <s v="Video"/>
    <s v="Millennials"/>
    <n v="8349"/>
    <n v="331"/>
    <n v="28"/>
    <n v="200.28"/>
    <n v="1756.01"/>
    <n v="3.9645466522936879E-2"/>
    <n v="8.4592145015105744E-2"/>
    <n v="0.60507552870090631"/>
    <n v="7.152857142857143"/>
    <n v="8.7677751148392247"/>
    <n v="1555.73"/>
    <x v="0"/>
  </r>
  <r>
    <d v="2024-07-26T00:00:00"/>
    <x v="1"/>
    <s v="Facebook"/>
    <s v="Video"/>
    <s v="Gen X"/>
    <n v="5430"/>
    <n v="202"/>
    <n v="27"/>
    <n v="65.58"/>
    <n v="1756.38"/>
    <n v="3.7200736648250458E-2"/>
    <n v="0.13366336633663367"/>
    <n v="0.32465346534653466"/>
    <n v="2.4288888888888889"/>
    <n v="26.782250686184813"/>
    <n v="1690.8000000000002"/>
    <x v="0"/>
  </r>
  <r>
    <d v="2024-07-26T00:00:00"/>
    <x v="1"/>
    <s v="Facebook"/>
    <s v="Image"/>
    <s v="Gen Z"/>
    <n v="2526"/>
    <n v="27"/>
    <n v="1"/>
    <n v="35.78"/>
    <n v="93.29"/>
    <n v="1.0688836104513063E-2"/>
    <n v="3.7037037037037035E-2"/>
    <n v="1.3251851851851852"/>
    <n v="35.78"/>
    <n v="2.6073225265511462"/>
    <n v="57.510000000000005"/>
    <x v="1"/>
  </r>
  <r>
    <d v="2024-07-26T00:00:00"/>
    <x v="1"/>
    <s v="Facebook"/>
    <s v="Image"/>
    <s v="Millennials"/>
    <n v="4310"/>
    <n v="79"/>
    <n v="3"/>
    <n v="69.91"/>
    <n v="277.02999999999997"/>
    <n v="1.8329466357308585E-2"/>
    <n v="3.7974683544303799E-2"/>
    <n v="0.88493670886075948"/>
    <n v="23.303333333333331"/>
    <n v="3.9626662852238592"/>
    <n v="207.11999999999998"/>
    <x v="0"/>
  </r>
  <r>
    <d v="2024-07-26T00:00:00"/>
    <x v="1"/>
    <s v="Facebook"/>
    <s v="Image"/>
    <s v="Gen X"/>
    <n v="5189"/>
    <n v="83"/>
    <n v="1"/>
    <n v="72.959999999999994"/>
    <n v="90.38"/>
    <n v="1.599537483137406E-2"/>
    <n v="1.2048192771084338E-2"/>
    <n v="0.87903614457831314"/>
    <n v="72.959999999999994"/>
    <n v="1.2387609649122808"/>
    <n v="17.420000000000002"/>
    <x v="1"/>
  </r>
  <r>
    <d v="2024-07-26T00:00:00"/>
    <x v="1"/>
    <s v="Facebook"/>
    <s v="Carousel"/>
    <s v="Gen Z"/>
    <n v="1979"/>
    <n v="33"/>
    <n v="1"/>
    <n v="29.38"/>
    <n v="61.22"/>
    <n v="1.6675088428499241E-2"/>
    <n v="3.0303030303030304E-2"/>
    <n v="0.89030303030303026"/>
    <n v="29.38"/>
    <n v="2.0837304288631722"/>
    <n v="31.84"/>
    <x v="1"/>
  </r>
  <r>
    <d v="2024-07-26T00:00:00"/>
    <x v="1"/>
    <s v="Facebook"/>
    <s v="Carousel"/>
    <s v="Millennials"/>
    <n v="9735"/>
    <n v="178"/>
    <n v="14"/>
    <n v="126.52"/>
    <n v="1114.9100000000001"/>
    <n v="1.8284540318438625E-2"/>
    <n v="7.8651685393258425E-2"/>
    <n v="0.71078651685393257"/>
    <n v="9.0371428571428574"/>
    <n v="8.8121245652861209"/>
    <n v="988.3900000000001"/>
    <x v="0"/>
  </r>
  <r>
    <d v="2024-07-26T00:00:00"/>
    <x v="1"/>
    <s v="Facebook"/>
    <s v="Carousel"/>
    <s v="Gen X"/>
    <n v="4883"/>
    <n v="115"/>
    <n v="5"/>
    <n v="122.08"/>
    <n v="253.38"/>
    <n v="2.3551095637927504E-2"/>
    <n v="4.3478260869565216E-2"/>
    <n v="1.0615652173913044"/>
    <n v="24.416"/>
    <n v="2.0755242463958061"/>
    <n v="131.30000000000001"/>
    <x v="1"/>
  </r>
  <r>
    <d v="2024-07-27T00:00:00"/>
    <x v="1"/>
    <s v="Instagram"/>
    <s v="Video"/>
    <s v="Gen Z"/>
    <n v="4766"/>
    <n v="217"/>
    <n v="19"/>
    <n v="115.68"/>
    <n v="1090.3599999999999"/>
    <n v="4.553084347461183E-2"/>
    <n v="8.755760368663594E-2"/>
    <n v="0.53308755760368665"/>
    <n v="6.0884210526315794"/>
    <n v="9.4256569847856149"/>
    <n v="974.67999999999984"/>
    <x v="0"/>
  </r>
  <r>
    <d v="2024-07-27T00:00:00"/>
    <x v="1"/>
    <s v="Instagram"/>
    <s v="Video"/>
    <s v="Millennials"/>
    <n v="4905"/>
    <n v="178"/>
    <n v="13"/>
    <n v="97.88"/>
    <n v="1103.01"/>
    <n v="3.6289500509683999E-2"/>
    <n v="7.3033707865168537E-2"/>
    <n v="0.54988764044943816"/>
    <n v="7.5292307692307689"/>
    <n v="11.269002860645688"/>
    <n v="1005.13"/>
    <x v="0"/>
  </r>
  <r>
    <d v="2024-07-27T00:00:00"/>
    <x v="1"/>
    <s v="Instagram"/>
    <s v="Video"/>
    <s v="Gen X"/>
    <n v="293"/>
    <n v="12"/>
    <n v="0"/>
    <n v="7.44"/>
    <n v="0"/>
    <n v="4.0955631399317405E-2"/>
    <n v="0"/>
    <n v="0.62"/>
    <n v="0"/>
    <n v="0"/>
    <n v="-7.44"/>
    <x v="1"/>
  </r>
  <r>
    <d v="2024-07-27T00:00:00"/>
    <x v="1"/>
    <s v="Instagram"/>
    <s v="Image"/>
    <s v="Gen Z"/>
    <n v="8577"/>
    <n v="81"/>
    <n v="1"/>
    <n v="167.15"/>
    <n v="83.81"/>
    <n v="9.4438614900314802E-3"/>
    <n v="1.2345679012345678E-2"/>
    <n v="2.0635802469135802"/>
    <n v="167.15"/>
    <n v="0.50140592282381091"/>
    <n v="-83.34"/>
    <x v="1"/>
  </r>
  <r>
    <d v="2024-07-27T00:00:00"/>
    <x v="1"/>
    <s v="Instagram"/>
    <s v="Image"/>
    <s v="Millennials"/>
    <n v="5920"/>
    <n v="64"/>
    <n v="2"/>
    <n v="166.11"/>
    <n v="120.39"/>
    <n v="1.0810810810810811E-2"/>
    <n v="3.125E-2"/>
    <n v="2.5954687500000002"/>
    <n v="83.055000000000007"/>
    <n v="0.72476070074047316"/>
    <n v="-45.720000000000013"/>
    <x v="1"/>
  </r>
  <r>
    <d v="2024-07-27T00:00:00"/>
    <x v="1"/>
    <s v="Instagram"/>
    <s v="Image"/>
    <s v="Gen X"/>
    <n v="342"/>
    <n v="3"/>
    <n v="0"/>
    <n v="7.1"/>
    <n v="0"/>
    <n v="8.771929824561403E-3"/>
    <n v="0"/>
    <n v="2.3666666666666667"/>
    <n v="0"/>
    <n v="0"/>
    <n v="-7.1"/>
    <x v="1"/>
  </r>
  <r>
    <d v="2024-07-27T00:00:00"/>
    <x v="1"/>
    <s v="Instagram"/>
    <s v="Carousel"/>
    <s v="Gen Z"/>
    <n v="7653"/>
    <n v="198"/>
    <n v="15"/>
    <n v="189.12"/>
    <n v="1408.22"/>
    <n v="2.5872206977655823E-2"/>
    <n v="7.575757575757576E-2"/>
    <n v="0.9551515151515152"/>
    <n v="12.608000000000001"/>
    <n v="7.446171742808799"/>
    <n v="1219.0999999999999"/>
    <x v="0"/>
  </r>
  <r>
    <d v="2024-07-27T00:00:00"/>
    <x v="1"/>
    <s v="Instagram"/>
    <s v="Carousel"/>
    <s v="Millennials"/>
    <n v="4572"/>
    <n v="134"/>
    <n v="5"/>
    <n v="68.75"/>
    <n v="371.41"/>
    <n v="2.9308836395450569E-2"/>
    <n v="3.7313432835820892E-2"/>
    <n v="0.51305970149253732"/>
    <n v="13.75"/>
    <n v="5.4023272727272733"/>
    <n v="302.66000000000003"/>
    <x v="0"/>
  </r>
  <r>
    <d v="2024-07-27T00:00:00"/>
    <x v="1"/>
    <s v="Instagram"/>
    <s v="Carousel"/>
    <s v="Gen X"/>
    <n v="493"/>
    <n v="13"/>
    <n v="0"/>
    <n v="6.32"/>
    <n v="0"/>
    <n v="2.6369168356997971E-2"/>
    <n v="0"/>
    <n v="0.48615384615384616"/>
    <n v="0"/>
    <n v="0"/>
    <n v="-6.32"/>
    <x v="1"/>
  </r>
  <r>
    <d v="2024-07-27T00:00:00"/>
    <x v="1"/>
    <s v="TikTok"/>
    <s v="Video"/>
    <s v="Gen Z"/>
    <n v="8019"/>
    <n v="380"/>
    <n v="51"/>
    <n v="153.66999999999999"/>
    <n v="2550.5"/>
    <n v="4.7387454794862199E-2"/>
    <n v="0.13421052631578947"/>
    <n v="0.40439473684210525"/>
    <n v="3.0131372549019604"/>
    <n v="16.597253855664736"/>
    <n v="2396.83"/>
    <x v="0"/>
  </r>
  <r>
    <d v="2024-07-27T00:00:00"/>
    <x v="1"/>
    <s v="TikTok"/>
    <s v="Video"/>
    <s v="Millennials"/>
    <n v="1712"/>
    <n v="37"/>
    <n v="3"/>
    <n v="45.87"/>
    <n v="213.4"/>
    <n v="2.1612149532710279E-2"/>
    <n v="8.1081081081081086E-2"/>
    <n v="1.2397297297297296"/>
    <n v="15.29"/>
    <n v="4.652278177458034"/>
    <n v="167.53"/>
    <x v="0"/>
  </r>
  <r>
    <d v="2024-07-27T00:00:00"/>
    <x v="1"/>
    <s v="TikTok"/>
    <s v="Video"/>
    <s v="Gen X"/>
    <n v="152"/>
    <n v="6"/>
    <n v="0"/>
    <n v="4.43"/>
    <n v="0"/>
    <n v="3.9473684210526314E-2"/>
    <n v="0"/>
    <n v="0.73833333333333329"/>
    <n v="0"/>
    <n v="0"/>
    <n v="-4.43"/>
    <x v="1"/>
  </r>
  <r>
    <d v="2024-07-27T00:00:00"/>
    <x v="1"/>
    <s v="TikTok"/>
    <s v="Image"/>
    <s v="Gen Z"/>
    <n v="9552"/>
    <n v="48"/>
    <n v="2"/>
    <n v="250.39"/>
    <n v="103.67"/>
    <n v="5.0251256281407036E-3"/>
    <n v="4.1666666666666664E-2"/>
    <n v="5.2164583333333328"/>
    <n v="125.19499999999999"/>
    <n v="0.4140341067934023"/>
    <n v="-146.71999999999997"/>
    <x v="1"/>
  </r>
  <r>
    <d v="2024-07-27T00:00:00"/>
    <x v="1"/>
    <s v="TikTok"/>
    <s v="Image"/>
    <s v="Millennials"/>
    <n v="917"/>
    <n v="15"/>
    <n v="0"/>
    <n v="18.96"/>
    <n v="0"/>
    <n v="1.6357688113413305E-2"/>
    <n v="0"/>
    <n v="1.264"/>
    <n v="0"/>
    <n v="0"/>
    <n v="-18.96"/>
    <x v="1"/>
  </r>
  <r>
    <d v="2024-07-27T00:00:00"/>
    <x v="1"/>
    <s v="TikTok"/>
    <s v="Image"/>
    <s v="Gen X"/>
    <n v="758"/>
    <n v="13"/>
    <n v="0"/>
    <n v="15.01"/>
    <n v="0"/>
    <n v="1.7150395778364115E-2"/>
    <n v="0"/>
    <n v="1.1546153846153846"/>
    <n v="0"/>
    <n v="0"/>
    <n v="-15.01"/>
    <x v="1"/>
  </r>
  <r>
    <d v="2024-07-27T00:00:00"/>
    <x v="1"/>
    <s v="TikTok"/>
    <s v="Carousel"/>
    <s v="Gen Z"/>
    <n v="6588"/>
    <n v="153"/>
    <n v="5"/>
    <n v="107.47"/>
    <n v="281.14"/>
    <n v="2.3224043715846996E-2"/>
    <n v="3.2679738562091505E-2"/>
    <n v="0.70241830065359478"/>
    <n v="21.494"/>
    <n v="2.615985856518098"/>
    <n v="173.67"/>
    <x v="1"/>
  </r>
  <r>
    <d v="2024-07-27T00:00:00"/>
    <x v="1"/>
    <s v="TikTok"/>
    <s v="Carousel"/>
    <s v="Millennials"/>
    <n v="1026"/>
    <n v="16"/>
    <n v="1"/>
    <n v="19.079999999999998"/>
    <n v="65.59"/>
    <n v="1.5594541910331383E-2"/>
    <n v="6.25E-2"/>
    <n v="1.1924999999999999"/>
    <n v="19.079999999999998"/>
    <n v="3.4376310272536692"/>
    <n v="46.510000000000005"/>
    <x v="1"/>
  </r>
  <r>
    <d v="2024-07-27T00:00:00"/>
    <x v="1"/>
    <s v="TikTok"/>
    <s v="Carousel"/>
    <s v="Gen X"/>
    <n v="586"/>
    <n v="6"/>
    <n v="0"/>
    <n v="10.43"/>
    <n v="0"/>
    <n v="1.0238907849829351E-2"/>
    <n v="0"/>
    <n v="1.7383333333333333"/>
    <n v="0"/>
    <n v="0"/>
    <n v="-10.43"/>
    <x v="1"/>
  </r>
  <r>
    <d v="2024-07-27T00:00:00"/>
    <x v="1"/>
    <s v="Facebook"/>
    <s v="Video"/>
    <s v="Gen Z"/>
    <n v="1332"/>
    <n v="38"/>
    <n v="5"/>
    <n v="29.22"/>
    <n v="322.85000000000002"/>
    <n v="2.8528528528528527E-2"/>
    <n v="0.13157894736842105"/>
    <n v="0.7689473684210526"/>
    <n v="5.8439999999999994"/>
    <n v="11.048939082819988"/>
    <n v="293.63"/>
    <x v="0"/>
  </r>
  <r>
    <d v="2024-07-27T00:00:00"/>
    <x v="1"/>
    <s v="Facebook"/>
    <s v="Video"/>
    <s v="Millennials"/>
    <n v="11498"/>
    <n v="233"/>
    <n v="26"/>
    <n v="145.66"/>
    <n v="2370.1799999999998"/>
    <n v="2.0264393807618717E-2"/>
    <n v="0.11158798283261803"/>
    <n v="0.62515021459227471"/>
    <n v="5.6023076923076918"/>
    <n v="16.272003295345325"/>
    <n v="2224.52"/>
    <x v="0"/>
  </r>
  <r>
    <d v="2024-07-27T00:00:00"/>
    <x v="1"/>
    <s v="Facebook"/>
    <s v="Video"/>
    <s v="Gen X"/>
    <n v="2989"/>
    <n v="134"/>
    <n v="13"/>
    <n v="40.950000000000003"/>
    <n v="1171.21"/>
    <n v="4.4831047172967549E-2"/>
    <n v="9.7014925373134331E-2"/>
    <n v="0.30559701492537317"/>
    <n v="3.1500000000000004"/>
    <n v="28.600976800976799"/>
    <n v="1130.26"/>
    <x v="0"/>
  </r>
  <r>
    <d v="2024-07-27T00:00:00"/>
    <x v="1"/>
    <s v="Facebook"/>
    <s v="Image"/>
    <s v="Gen Z"/>
    <n v="1211"/>
    <n v="9"/>
    <n v="0"/>
    <n v="36.24"/>
    <n v="0"/>
    <n v="7.4318744838976049E-3"/>
    <n v="0"/>
    <n v="4.0266666666666673"/>
    <n v="0"/>
    <n v="0"/>
    <n v="-36.24"/>
    <x v="1"/>
  </r>
  <r>
    <d v="2024-07-27T00:00:00"/>
    <x v="1"/>
    <s v="Facebook"/>
    <s v="Image"/>
    <s v="Millennials"/>
    <n v="4578"/>
    <n v="23"/>
    <n v="0"/>
    <n v="70.209999999999994"/>
    <n v="0"/>
    <n v="5.0240279598077761E-3"/>
    <n v="0"/>
    <n v="3.0526086956521739"/>
    <n v="0"/>
    <n v="0"/>
    <n v="-70.209999999999994"/>
    <x v="1"/>
  </r>
  <r>
    <d v="2024-07-27T00:00:00"/>
    <x v="1"/>
    <s v="Facebook"/>
    <s v="Image"/>
    <s v="Gen X"/>
    <n v="2610"/>
    <n v="48"/>
    <n v="0"/>
    <n v="31.3"/>
    <n v="0"/>
    <n v="1.8390804597701149E-2"/>
    <n v="0"/>
    <n v="0.65208333333333335"/>
    <n v="0"/>
    <n v="0"/>
    <n v="-31.3"/>
    <x v="1"/>
  </r>
  <r>
    <d v="2024-07-27T00:00:00"/>
    <x v="1"/>
    <s v="Facebook"/>
    <s v="Carousel"/>
    <s v="Gen Z"/>
    <n v="1529"/>
    <n v="17"/>
    <n v="1"/>
    <n v="25.3"/>
    <n v="67.64"/>
    <n v="1.1118378024852845E-2"/>
    <n v="5.8823529411764705E-2"/>
    <n v="1.4882352941176471"/>
    <n v="25.3"/>
    <n v="2.6735177865612649"/>
    <n v="42.34"/>
    <x v="1"/>
  </r>
  <r>
    <d v="2024-07-27T00:00:00"/>
    <x v="1"/>
    <s v="Facebook"/>
    <s v="Carousel"/>
    <s v="Millennials"/>
    <n v="11039"/>
    <n v="159"/>
    <n v="6"/>
    <n v="140.04"/>
    <n v="482.28"/>
    <n v="1.4403478575957968E-2"/>
    <n v="3.7735849056603772E-2"/>
    <n v="0.88075471698113206"/>
    <n v="23.34"/>
    <n v="3.4438731790916881"/>
    <n v="342.24"/>
    <x v="1"/>
  </r>
  <r>
    <d v="2024-07-27T00:00:00"/>
    <x v="1"/>
    <s v="Facebook"/>
    <s v="Carousel"/>
    <s v="Gen X"/>
    <n v="4612"/>
    <n v="69"/>
    <n v="5"/>
    <n v="74.14"/>
    <n v="457.86"/>
    <n v="1.4960971379011275E-2"/>
    <n v="7.2463768115942032E-2"/>
    <n v="1.0744927536231885"/>
    <n v="14.827999999999999"/>
    <n v="6.1756137038036147"/>
    <n v="383.72"/>
    <x v="0"/>
  </r>
  <r>
    <d v="2024-07-28T00:00:00"/>
    <x v="1"/>
    <s v="Instagram"/>
    <s v="Video"/>
    <s v="Gen Z"/>
    <n v="5546"/>
    <n v="139"/>
    <n v="12"/>
    <n v="104.08"/>
    <n v="1189.57"/>
    <n v="2.5063108546700325E-2"/>
    <n v="8.6330935251798566E-2"/>
    <n v="0.7487769784172662"/>
    <n v="8.6733333333333338"/>
    <n v="11.429381245196003"/>
    <n v="1085.49"/>
    <x v="0"/>
  </r>
  <r>
    <d v="2024-07-28T00:00:00"/>
    <x v="1"/>
    <s v="Instagram"/>
    <s v="Video"/>
    <s v="Millennials"/>
    <n v="5023"/>
    <n v="223"/>
    <n v="27"/>
    <n v="56.61"/>
    <n v="2605.1799999999998"/>
    <n v="4.4395779414692416E-2"/>
    <n v="0.1210762331838565"/>
    <n v="0.25385650224215245"/>
    <n v="2.0966666666666667"/>
    <n v="46.019784490372722"/>
    <n v="2548.5699999999997"/>
    <x v="0"/>
  </r>
  <r>
    <d v="2024-07-28T00:00:00"/>
    <x v="1"/>
    <s v="Instagram"/>
    <s v="Video"/>
    <s v="Gen X"/>
    <n v="594"/>
    <n v="12"/>
    <n v="1"/>
    <n v="14.87"/>
    <n v="79.16"/>
    <n v="2.0202020202020204E-2"/>
    <n v="8.3333333333333329E-2"/>
    <n v="1.2391666666666665"/>
    <n v="14.87"/>
    <n v="5.3234700739744456"/>
    <n v="64.289999999999992"/>
    <x v="0"/>
  </r>
  <r>
    <d v="2024-07-28T00:00:00"/>
    <x v="1"/>
    <s v="Instagram"/>
    <s v="Image"/>
    <s v="Gen Z"/>
    <n v="7242"/>
    <n v="98"/>
    <n v="1"/>
    <n v="164.6"/>
    <n v="95.37"/>
    <n v="1.3532173432753383E-2"/>
    <n v="1.020408163265306E-2"/>
    <n v="1.6795918367346938"/>
    <n v="164.6"/>
    <n v="0.57940461725394898"/>
    <n v="-69.22999999999999"/>
    <x v="1"/>
  </r>
  <r>
    <d v="2024-07-28T00:00:00"/>
    <x v="1"/>
    <s v="Instagram"/>
    <s v="Image"/>
    <s v="Millennials"/>
    <n v="5406"/>
    <n v="68"/>
    <n v="3"/>
    <n v="134.72"/>
    <n v="275.29000000000002"/>
    <n v="1.2578616352201259E-2"/>
    <n v="4.4117647058823532E-2"/>
    <n v="1.9811764705882353"/>
    <n v="44.906666666666666"/>
    <n v="2.0434233966745845"/>
    <n v="140.57000000000002"/>
    <x v="1"/>
  </r>
  <r>
    <d v="2024-07-28T00:00:00"/>
    <x v="1"/>
    <s v="Instagram"/>
    <s v="Image"/>
    <s v="Gen X"/>
    <n v="856"/>
    <n v="4"/>
    <n v="0"/>
    <n v="20.11"/>
    <n v="0"/>
    <n v="4.6728971962616819E-3"/>
    <n v="0"/>
    <n v="5.0274999999999999"/>
    <n v="0"/>
    <n v="0"/>
    <n v="-20.11"/>
    <x v="1"/>
  </r>
  <r>
    <d v="2024-07-28T00:00:00"/>
    <x v="1"/>
    <s v="Instagram"/>
    <s v="Carousel"/>
    <s v="Gen Z"/>
    <n v="6849"/>
    <n v="77"/>
    <n v="4"/>
    <n v="120.68"/>
    <n v="389.76"/>
    <n v="1.1242517155789167E-2"/>
    <n v="5.1948051948051951E-2"/>
    <n v="1.5672727272727274"/>
    <n v="30.17"/>
    <n v="3.2296983758700692"/>
    <n v="269.08"/>
    <x v="1"/>
  </r>
  <r>
    <d v="2024-07-28T00:00:00"/>
    <x v="1"/>
    <s v="Instagram"/>
    <s v="Carousel"/>
    <s v="Millennials"/>
    <n v="4465"/>
    <n v="126"/>
    <n v="6"/>
    <n v="78.959999999999994"/>
    <n v="329.67"/>
    <n v="2.8219484882418815E-2"/>
    <n v="4.7619047619047616E-2"/>
    <n v="0.62666666666666659"/>
    <n v="13.159999999999998"/>
    <n v="4.1751519756838915"/>
    <n v="250.71000000000004"/>
    <x v="0"/>
  </r>
  <r>
    <d v="2024-07-28T00:00:00"/>
    <x v="1"/>
    <s v="Instagram"/>
    <s v="Carousel"/>
    <s v="Gen X"/>
    <n v="880"/>
    <n v="26"/>
    <n v="1"/>
    <n v="25.36"/>
    <n v="89.31"/>
    <n v="2.9545454545454545E-2"/>
    <n v="3.8461538461538464E-2"/>
    <n v="0.97538461538461541"/>
    <n v="25.36"/>
    <n v="3.5216876971608833"/>
    <n v="63.95"/>
    <x v="1"/>
  </r>
  <r>
    <d v="2024-07-28T00:00:00"/>
    <x v="1"/>
    <s v="TikTok"/>
    <s v="Video"/>
    <s v="Gen Z"/>
    <n v="5918"/>
    <n v="126"/>
    <n v="9"/>
    <n v="129.93"/>
    <n v="466.02"/>
    <n v="2.1290976681311254E-2"/>
    <n v="7.1428571428571425E-2"/>
    <n v="1.0311904761904762"/>
    <n v="14.436666666666667"/>
    <n v="3.5867005310551834"/>
    <n v="336.09"/>
    <x v="0"/>
  </r>
  <r>
    <d v="2024-07-28T00:00:00"/>
    <x v="1"/>
    <s v="TikTok"/>
    <s v="Video"/>
    <s v="Millennials"/>
    <n v="772"/>
    <n v="37"/>
    <n v="4"/>
    <n v="12.34"/>
    <n v="249.04"/>
    <n v="4.792746113989637E-2"/>
    <n v="0.10810810810810811"/>
    <n v="0.33351351351351349"/>
    <n v="3.085"/>
    <n v="20.181523500810371"/>
    <n v="236.7"/>
    <x v="0"/>
  </r>
  <r>
    <d v="2024-07-28T00:00:00"/>
    <x v="1"/>
    <s v="TikTok"/>
    <s v="Video"/>
    <s v="Gen X"/>
    <n v="894"/>
    <n v="19"/>
    <n v="2"/>
    <n v="15.35"/>
    <n v="141.88999999999999"/>
    <n v="2.1252796420581657E-2"/>
    <n v="0.10526315789473684"/>
    <n v="0.80789473684210522"/>
    <n v="7.6749999999999998"/>
    <n v="9.2436482084690539"/>
    <n v="126.53999999999999"/>
    <x v="0"/>
  </r>
  <r>
    <d v="2024-07-28T00:00:00"/>
    <x v="1"/>
    <s v="TikTok"/>
    <s v="Image"/>
    <s v="Gen Z"/>
    <n v="5602"/>
    <n v="108"/>
    <n v="3"/>
    <n v="110.44"/>
    <n v="230.16"/>
    <n v="1.9278828989646554E-2"/>
    <n v="2.7777777777777776E-2"/>
    <n v="1.0225925925925925"/>
    <n v="36.813333333333333"/>
    <n v="2.0840275262586019"/>
    <n v="119.72"/>
    <x v="1"/>
  </r>
  <r>
    <d v="2024-07-28T00:00:00"/>
    <x v="1"/>
    <s v="TikTok"/>
    <s v="Image"/>
    <s v="Millennials"/>
    <n v="755"/>
    <n v="12"/>
    <n v="0"/>
    <n v="10.66"/>
    <n v="0"/>
    <n v="1.5894039735099338E-2"/>
    <n v="0"/>
    <n v="0.88833333333333331"/>
    <n v="0"/>
    <n v="0"/>
    <n v="-10.66"/>
    <x v="1"/>
  </r>
  <r>
    <d v="2024-07-28T00:00:00"/>
    <x v="1"/>
    <s v="TikTok"/>
    <s v="Image"/>
    <s v="Gen X"/>
    <n v="772"/>
    <n v="8"/>
    <n v="0"/>
    <n v="7.97"/>
    <n v="0"/>
    <n v="1.0362694300518135E-2"/>
    <n v="0"/>
    <n v="0.99624999999999997"/>
    <n v="0"/>
    <n v="0"/>
    <n v="-7.97"/>
    <x v="1"/>
  </r>
  <r>
    <d v="2024-07-28T00:00:00"/>
    <x v="1"/>
    <s v="TikTok"/>
    <s v="Carousel"/>
    <s v="Gen Z"/>
    <n v="10647"/>
    <n v="119"/>
    <n v="5"/>
    <n v="286.48"/>
    <n v="286.25"/>
    <n v="1.1176857330703484E-2"/>
    <n v="4.2016806722689079E-2"/>
    <n v="2.4073949579831933"/>
    <n v="57.296000000000006"/>
    <n v="0.99919715163362188"/>
    <n v="-0.23000000000001819"/>
    <x v="1"/>
  </r>
  <r>
    <d v="2024-07-28T00:00:00"/>
    <x v="1"/>
    <s v="TikTok"/>
    <s v="Carousel"/>
    <s v="Millennials"/>
    <n v="1319"/>
    <n v="24"/>
    <n v="1"/>
    <n v="18.920000000000002"/>
    <n v="92.4"/>
    <n v="1.8195602729340409E-2"/>
    <n v="4.1666666666666664E-2"/>
    <n v="0.78833333333333344"/>
    <n v="18.920000000000002"/>
    <n v="4.8837209302325579"/>
    <n v="73.48"/>
    <x v="0"/>
  </r>
  <r>
    <d v="2024-07-28T00:00:00"/>
    <x v="1"/>
    <s v="TikTok"/>
    <s v="Carousel"/>
    <s v="Gen X"/>
    <n v="232"/>
    <n v="6"/>
    <n v="0"/>
    <n v="4.7"/>
    <n v="0"/>
    <n v="2.5862068965517241E-2"/>
    <n v="0"/>
    <n v="0.78333333333333333"/>
    <n v="0"/>
    <n v="0"/>
    <n v="-4.7"/>
    <x v="1"/>
  </r>
  <r>
    <d v="2024-07-28T00:00:00"/>
    <x v="1"/>
    <s v="Facebook"/>
    <s v="Video"/>
    <s v="Gen Z"/>
    <n v="1649"/>
    <n v="37"/>
    <n v="2"/>
    <n v="21.05"/>
    <n v="125.95"/>
    <n v="2.2437841115827774E-2"/>
    <n v="5.4054054054054057E-2"/>
    <n v="0.56891891891891899"/>
    <n v="10.525"/>
    <n v="5.9833729216152021"/>
    <n v="104.9"/>
    <x v="0"/>
  </r>
  <r>
    <d v="2024-07-28T00:00:00"/>
    <x v="1"/>
    <s v="Facebook"/>
    <s v="Video"/>
    <s v="Millennials"/>
    <n v="11942"/>
    <n v="510"/>
    <n v="74"/>
    <n v="327.76"/>
    <n v="4506.38"/>
    <n v="4.2706414335957128E-2"/>
    <n v="0.14509803921568629"/>
    <n v="0.64266666666666661"/>
    <n v="4.4291891891891888"/>
    <n v="13.749023675860386"/>
    <n v="4178.62"/>
    <x v="0"/>
  </r>
  <r>
    <d v="2024-07-28T00:00:00"/>
    <x v="1"/>
    <s v="Facebook"/>
    <s v="Video"/>
    <s v="Gen X"/>
    <n v="3282"/>
    <n v="117"/>
    <n v="6"/>
    <n v="63.45"/>
    <n v="546.61"/>
    <n v="3.5648994515539302E-2"/>
    <n v="5.128205128205128E-2"/>
    <n v="0.54230769230769238"/>
    <n v="10.575000000000001"/>
    <n v="8.6148148148148138"/>
    <n v="483.16"/>
    <x v="0"/>
  </r>
  <r>
    <d v="2024-07-28T00:00:00"/>
    <x v="1"/>
    <s v="Facebook"/>
    <s v="Image"/>
    <s v="Gen Z"/>
    <n v="1219"/>
    <n v="17"/>
    <n v="0"/>
    <n v="14.77"/>
    <n v="0"/>
    <n v="1.3945857260049221E-2"/>
    <n v="0"/>
    <n v="0.86882352941176466"/>
    <n v="0"/>
    <n v="0"/>
    <n v="-14.77"/>
    <x v="1"/>
  </r>
  <r>
    <d v="2024-07-28T00:00:00"/>
    <x v="1"/>
    <s v="Facebook"/>
    <s v="Image"/>
    <s v="Millennials"/>
    <n v="11307"/>
    <n v="79"/>
    <n v="1"/>
    <n v="268.24"/>
    <n v="69.3"/>
    <n v="6.9868223224551166E-3"/>
    <n v="1.2658227848101266E-2"/>
    <n v="3.3954430379746836"/>
    <n v="268.24"/>
    <n v="0.25835073068893527"/>
    <n v="-198.94"/>
    <x v="1"/>
  </r>
  <r>
    <d v="2024-07-28T00:00:00"/>
    <x v="1"/>
    <s v="Facebook"/>
    <s v="Image"/>
    <s v="Gen X"/>
    <n v="2675"/>
    <n v="25"/>
    <n v="1"/>
    <n v="34.31"/>
    <n v="98.16"/>
    <n v="9.3457943925233638E-3"/>
    <n v="0.04"/>
    <n v="1.3724000000000001"/>
    <n v="34.31"/>
    <n v="2.860973477120373"/>
    <n v="63.849999999999994"/>
    <x v="1"/>
  </r>
  <r>
    <d v="2024-07-28T00:00:00"/>
    <x v="1"/>
    <s v="Facebook"/>
    <s v="Carousel"/>
    <s v="Gen Z"/>
    <n v="2710"/>
    <n v="28"/>
    <n v="1"/>
    <n v="58.33"/>
    <n v="59.1"/>
    <n v="1.0332103321033211E-2"/>
    <n v="3.5714285714285712E-2"/>
    <n v="2.0832142857142855"/>
    <n v="58.33"/>
    <n v="1.0132007543288188"/>
    <n v="0.77000000000000313"/>
    <x v="1"/>
  </r>
  <r>
    <d v="2024-07-28T00:00:00"/>
    <x v="1"/>
    <s v="Facebook"/>
    <s v="Carousel"/>
    <s v="Millennials"/>
    <n v="8468"/>
    <n v="221"/>
    <n v="13"/>
    <n v="161.09"/>
    <n v="852.53"/>
    <n v="2.6098252243741144E-2"/>
    <n v="5.8823529411764705E-2"/>
    <n v="0.7289140271493213"/>
    <n v="12.391538461538461"/>
    <n v="5.2922589856601894"/>
    <n v="691.43999999999994"/>
    <x v="0"/>
  </r>
  <r>
    <d v="2024-07-28T00:00:00"/>
    <x v="1"/>
    <s v="Facebook"/>
    <s v="Carousel"/>
    <s v="Gen X"/>
    <n v="4398"/>
    <n v="75"/>
    <n v="3"/>
    <n v="101.76"/>
    <n v="247.27"/>
    <n v="1.7053206002728513E-2"/>
    <n v="0.04"/>
    <n v="1.3568"/>
    <n v="33.92"/>
    <n v="2.4299331761006289"/>
    <n v="145.51"/>
    <x v="1"/>
  </r>
  <r>
    <d v="2024-07-29T00:00:00"/>
    <x v="1"/>
    <s v="Instagram"/>
    <s v="Video"/>
    <s v="Gen Z"/>
    <n v="7438"/>
    <n v="161"/>
    <n v="16"/>
    <n v="129.44999999999999"/>
    <n v="917.53"/>
    <n v="2.1645603656897015E-2"/>
    <n v="9.9378881987577633E-2"/>
    <n v="0.8040372670807453"/>
    <n v="8.0906249999999993"/>
    <n v="7.0879103901120128"/>
    <n v="788.07999999999993"/>
    <x v="0"/>
  </r>
  <r>
    <d v="2024-07-29T00:00:00"/>
    <x v="1"/>
    <s v="Instagram"/>
    <s v="Video"/>
    <s v="Millennials"/>
    <n v="4686"/>
    <n v="180"/>
    <n v="24"/>
    <n v="105.71"/>
    <n v="2372.9"/>
    <n v="3.8412291933418691E-2"/>
    <n v="0.13333333333333333"/>
    <n v="0.58727777777777779"/>
    <n v="4.4045833333333331"/>
    <n v="22.447261375461171"/>
    <n v="2267.19"/>
    <x v="0"/>
  </r>
  <r>
    <d v="2024-07-29T00:00:00"/>
    <x v="1"/>
    <s v="Instagram"/>
    <s v="Video"/>
    <s v="Gen X"/>
    <n v="913"/>
    <n v="25"/>
    <n v="3"/>
    <n v="26.21"/>
    <n v="212.41"/>
    <n v="2.7382256297918947E-2"/>
    <n v="0.12"/>
    <n v="1.0484"/>
    <n v="8.7366666666666664"/>
    <n v="8.1041587180465466"/>
    <n v="186.2"/>
    <x v="0"/>
  </r>
  <r>
    <d v="2024-07-29T00:00:00"/>
    <x v="1"/>
    <s v="Instagram"/>
    <s v="Image"/>
    <s v="Gen Z"/>
    <n v="6872"/>
    <n v="37"/>
    <n v="1"/>
    <n v="197.83"/>
    <n v="69.14"/>
    <n v="5.3841676367869613E-3"/>
    <n v="2.7027027027027029E-2"/>
    <n v="5.3467567567567569"/>
    <n v="197.83"/>
    <n v="0.34949198807056564"/>
    <n v="-128.69"/>
    <x v="1"/>
  </r>
  <r>
    <d v="2024-07-29T00:00:00"/>
    <x v="1"/>
    <s v="Instagram"/>
    <s v="Image"/>
    <s v="Millennials"/>
    <n v="4024"/>
    <n v="71"/>
    <n v="2"/>
    <n v="73.92"/>
    <n v="133.79"/>
    <n v="1.7644135188866799E-2"/>
    <n v="2.8169014084507043E-2"/>
    <n v="1.0411267605633803"/>
    <n v="36.96"/>
    <n v="1.8099296536796536"/>
    <n v="59.86999999999999"/>
    <x v="1"/>
  </r>
  <r>
    <d v="2024-07-29T00:00:00"/>
    <x v="1"/>
    <s v="Instagram"/>
    <s v="Image"/>
    <s v="Gen X"/>
    <n v="479"/>
    <n v="2"/>
    <n v="0"/>
    <n v="12.58"/>
    <n v="0"/>
    <n v="4.1753653444676405E-3"/>
    <n v="0"/>
    <n v="6.29"/>
    <n v="0"/>
    <n v="0"/>
    <n v="-12.58"/>
    <x v="1"/>
  </r>
  <r>
    <d v="2024-07-29T00:00:00"/>
    <x v="1"/>
    <s v="Instagram"/>
    <s v="Carousel"/>
    <s v="Gen Z"/>
    <n v="7346"/>
    <n v="155"/>
    <n v="4"/>
    <n v="136.66999999999999"/>
    <n v="329.15"/>
    <n v="2.1099918322896816E-2"/>
    <n v="2.5806451612903226E-2"/>
    <n v="0.88174193548387092"/>
    <n v="34.167499999999997"/>
    <n v="2.4083558937586891"/>
    <n v="192.48"/>
    <x v="1"/>
  </r>
  <r>
    <d v="2024-07-29T00:00:00"/>
    <x v="1"/>
    <s v="Instagram"/>
    <s v="Carousel"/>
    <s v="Millennials"/>
    <n v="4748"/>
    <n v="111"/>
    <n v="5"/>
    <n v="137.47"/>
    <n v="349.66"/>
    <n v="2.337826453243471E-2"/>
    <n v="4.5045045045045043E-2"/>
    <n v="1.2384684684684684"/>
    <n v="27.494"/>
    <n v="2.5435367716592712"/>
    <n v="212.19000000000003"/>
    <x v="1"/>
  </r>
  <r>
    <d v="2024-07-29T00:00:00"/>
    <x v="1"/>
    <s v="Instagram"/>
    <s v="Carousel"/>
    <s v="Gen X"/>
    <n v="309"/>
    <n v="3"/>
    <n v="0"/>
    <n v="5.56"/>
    <n v="0"/>
    <n v="9.7087378640776691E-3"/>
    <n v="0"/>
    <n v="1.8533333333333333"/>
    <n v="0"/>
    <n v="0"/>
    <n v="-5.56"/>
    <x v="1"/>
  </r>
  <r>
    <d v="2024-07-29T00:00:00"/>
    <x v="1"/>
    <s v="TikTok"/>
    <s v="Video"/>
    <s v="Gen Z"/>
    <n v="13166"/>
    <n v="487"/>
    <n v="54"/>
    <n v="314.52"/>
    <n v="4743.74"/>
    <n v="3.6989214643779432E-2"/>
    <n v="0.11088295687885011"/>
    <n v="0.64583162217659129"/>
    <n v="5.8244444444444445"/>
    <n v="15.082474882360422"/>
    <n v="4429.2199999999993"/>
    <x v="0"/>
  </r>
  <r>
    <d v="2024-07-29T00:00:00"/>
    <x v="1"/>
    <s v="TikTok"/>
    <s v="Video"/>
    <s v="Millennials"/>
    <n v="1020"/>
    <n v="42"/>
    <n v="5"/>
    <n v="29.2"/>
    <n v="353.03"/>
    <n v="4.1176470588235294E-2"/>
    <n v="0.11904761904761904"/>
    <n v="0.69523809523809521"/>
    <n v="5.84"/>
    <n v="12.090068493150683"/>
    <n v="323.83"/>
    <x v="0"/>
  </r>
  <r>
    <d v="2024-07-29T00:00:00"/>
    <x v="1"/>
    <s v="TikTok"/>
    <s v="Video"/>
    <s v="Gen X"/>
    <n v="695"/>
    <n v="21"/>
    <n v="1"/>
    <n v="17.12"/>
    <n v="97.17"/>
    <n v="3.0215827338129497E-2"/>
    <n v="4.7619047619047616E-2"/>
    <n v="0.81523809523809532"/>
    <n v="17.12"/>
    <n v="5.6758177570093453"/>
    <n v="80.05"/>
    <x v="0"/>
  </r>
  <r>
    <d v="2024-07-29T00:00:00"/>
    <x v="1"/>
    <s v="TikTok"/>
    <s v="Image"/>
    <s v="Gen Z"/>
    <n v="8761"/>
    <n v="71"/>
    <n v="1"/>
    <n v="201.81"/>
    <n v="67.930000000000007"/>
    <n v="8.1040977057413536E-3"/>
    <n v="1.4084507042253521E-2"/>
    <n v="2.8423943661971833"/>
    <n v="201.81"/>
    <n v="0.33660373618750311"/>
    <n v="-133.88"/>
    <x v="1"/>
  </r>
  <r>
    <d v="2024-07-29T00:00:00"/>
    <x v="1"/>
    <s v="TikTok"/>
    <s v="Image"/>
    <s v="Millennials"/>
    <n v="1257"/>
    <n v="14"/>
    <n v="0"/>
    <n v="14.49"/>
    <n v="0"/>
    <n v="1.1137629276054098E-2"/>
    <n v="0"/>
    <n v="1.0349999999999999"/>
    <n v="0"/>
    <n v="0"/>
    <n v="-14.49"/>
    <x v="1"/>
  </r>
  <r>
    <d v="2024-07-29T00:00:00"/>
    <x v="1"/>
    <s v="TikTok"/>
    <s v="Image"/>
    <s v="Gen X"/>
    <n v="407"/>
    <n v="7"/>
    <n v="0"/>
    <n v="8.9700000000000006"/>
    <n v="0"/>
    <n v="1.7199017199017199E-2"/>
    <n v="0"/>
    <n v="1.2814285714285716"/>
    <n v="0"/>
    <n v="0"/>
    <n v="-8.9700000000000006"/>
    <x v="1"/>
  </r>
  <r>
    <d v="2024-07-29T00:00:00"/>
    <x v="1"/>
    <s v="TikTok"/>
    <s v="Carousel"/>
    <s v="Gen Z"/>
    <n v="14671"/>
    <n v="163"/>
    <n v="6"/>
    <n v="165.55"/>
    <n v="350.34"/>
    <n v="1.1110353759116625E-2"/>
    <n v="3.6809815950920248E-2"/>
    <n v="1.0156441717791411"/>
    <n v="27.591666666666669"/>
    <n v="2.1162186650558739"/>
    <n v="184.78999999999996"/>
    <x v="1"/>
  </r>
  <r>
    <d v="2024-07-29T00:00:00"/>
    <x v="1"/>
    <s v="TikTok"/>
    <s v="Carousel"/>
    <s v="Millennials"/>
    <n v="1481"/>
    <n v="30"/>
    <n v="0"/>
    <n v="36.619999999999997"/>
    <n v="0"/>
    <n v="2.025658338960162E-2"/>
    <n v="0"/>
    <n v="1.2206666666666666"/>
    <n v="0"/>
    <n v="0"/>
    <n v="-36.619999999999997"/>
    <x v="1"/>
  </r>
  <r>
    <d v="2024-07-29T00:00:00"/>
    <x v="1"/>
    <s v="TikTok"/>
    <s v="Carousel"/>
    <s v="Gen X"/>
    <n v="436"/>
    <n v="10"/>
    <n v="0"/>
    <n v="12.56"/>
    <n v="0"/>
    <n v="2.2935779816513763E-2"/>
    <n v="0"/>
    <n v="1.256"/>
    <n v="0"/>
    <n v="0"/>
    <n v="-12.56"/>
    <x v="1"/>
  </r>
  <r>
    <d v="2024-07-29T00:00:00"/>
    <x v="1"/>
    <s v="Facebook"/>
    <s v="Video"/>
    <s v="Gen Z"/>
    <n v="1902"/>
    <n v="43"/>
    <n v="3"/>
    <n v="39.630000000000003"/>
    <n v="296.05"/>
    <n v="2.2607781282860149E-2"/>
    <n v="6.9767441860465115E-2"/>
    <n v="0.92162790697674424"/>
    <n v="13.21"/>
    <n v="7.4703507443855663"/>
    <n v="256.42"/>
    <x v="0"/>
  </r>
  <r>
    <d v="2024-07-29T00:00:00"/>
    <x v="1"/>
    <s v="Facebook"/>
    <s v="Video"/>
    <s v="Millennials"/>
    <n v="4283"/>
    <n v="107"/>
    <n v="12"/>
    <n v="96.18"/>
    <n v="758.87"/>
    <n v="2.4982488909642775E-2"/>
    <n v="0.11214953271028037"/>
    <n v="0.89887850467289721"/>
    <n v="8.0150000000000006"/>
    <n v="7.8901018922852977"/>
    <n v="662.69"/>
    <x v="0"/>
  </r>
  <r>
    <d v="2024-07-29T00:00:00"/>
    <x v="1"/>
    <s v="Facebook"/>
    <s v="Video"/>
    <s v="Gen X"/>
    <n v="5166"/>
    <n v="221"/>
    <n v="12"/>
    <n v="155.22999999999999"/>
    <n v="913.61"/>
    <n v="4.2779713511420826E-2"/>
    <n v="5.4298642533936653E-2"/>
    <n v="0.70239819004524884"/>
    <n v="12.935833333333333"/>
    <n v="5.8855247052760422"/>
    <n v="758.38"/>
    <x v="0"/>
  </r>
  <r>
    <d v="2024-07-29T00:00:00"/>
    <x v="1"/>
    <s v="Facebook"/>
    <s v="Image"/>
    <s v="Gen Z"/>
    <n v="2826"/>
    <n v="16"/>
    <n v="0"/>
    <n v="32.89"/>
    <n v="0"/>
    <n v="5.661712668082095E-3"/>
    <n v="0"/>
    <n v="2.055625"/>
    <n v="0"/>
    <n v="0"/>
    <n v="-32.89"/>
    <x v="1"/>
  </r>
  <r>
    <d v="2024-07-29T00:00:00"/>
    <x v="1"/>
    <s v="Facebook"/>
    <s v="Image"/>
    <s v="Millennials"/>
    <n v="10567"/>
    <n v="94"/>
    <n v="4"/>
    <n v="167.71"/>
    <n v="287.27999999999997"/>
    <n v="8.8956184347496921E-3"/>
    <n v="4.2553191489361701E-2"/>
    <n v="1.7841489361702128"/>
    <n v="41.927500000000002"/>
    <n v="1.7129568898694172"/>
    <n v="119.56999999999996"/>
    <x v="1"/>
  </r>
  <r>
    <d v="2024-07-29T00:00:00"/>
    <x v="1"/>
    <s v="Facebook"/>
    <s v="Image"/>
    <s v="Gen X"/>
    <n v="4424"/>
    <n v="23"/>
    <n v="0"/>
    <n v="131.77000000000001"/>
    <n v="0"/>
    <n v="5.1989150090415914E-3"/>
    <n v="0"/>
    <n v="5.7291304347826095"/>
    <n v="0"/>
    <n v="0"/>
    <n v="-131.77000000000001"/>
    <x v="1"/>
  </r>
  <r>
    <d v="2024-07-29T00:00:00"/>
    <x v="1"/>
    <s v="Facebook"/>
    <s v="Carousel"/>
    <s v="Gen Z"/>
    <n v="2973"/>
    <n v="53"/>
    <n v="3"/>
    <n v="72.12"/>
    <n v="178.81"/>
    <n v="1.782711066263034E-2"/>
    <n v="5.6603773584905662E-2"/>
    <n v="1.3607547169811323"/>
    <n v="24.040000000000003"/>
    <n v="2.4793399889073764"/>
    <n v="106.69"/>
    <x v="1"/>
  </r>
  <r>
    <d v="2024-07-29T00:00:00"/>
    <x v="1"/>
    <s v="Facebook"/>
    <s v="Carousel"/>
    <s v="Millennials"/>
    <n v="8810"/>
    <n v="100"/>
    <n v="4"/>
    <n v="250.22"/>
    <n v="295.61"/>
    <n v="1.1350737797956867E-2"/>
    <n v="0.04"/>
    <n v="2.5022000000000002"/>
    <n v="62.555"/>
    <n v="1.1814003676764449"/>
    <n v="45.390000000000015"/>
    <x v="1"/>
  </r>
  <r>
    <d v="2024-07-29T00:00:00"/>
    <x v="1"/>
    <s v="Facebook"/>
    <s v="Carousel"/>
    <s v="Gen X"/>
    <n v="3646"/>
    <n v="40"/>
    <n v="2"/>
    <n v="56.53"/>
    <n v="157.19"/>
    <n v="1.0970927043335162E-2"/>
    <n v="0.05"/>
    <n v="1.4132500000000001"/>
    <n v="28.265000000000001"/>
    <n v="2.7806474438351318"/>
    <n v="100.66"/>
    <x v="1"/>
  </r>
  <r>
    <d v="2024-07-30T00:00:00"/>
    <x v="1"/>
    <s v="Instagram"/>
    <s v="Video"/>
    <s v="Gen Z"/>
    <n v="7924"/>
    <n v="365"/>
    <n v="45"/>
    <n v="191.35"/>
    <n v="3860.01"/>
    <n v="4.6062594649167087E-2"/>
    <n v="0.12328767123287671"/>
    <n v="0.52424657534246577"/>
    <n v="4.2522222222222217"/>
    <n v="20.172511105304419"/>
    <n v="3668.6600000000003"/>
    <x v="0"/>
  </r>
  <r>
    <d v="2024-07-30T00:00:00"/>
    <x v="1"/>
    <s v="Instagram"/>
    <s v="Video"/>
    <s v="Millennials"/>
    <n v="6473"/>
    <n v="303"/>
    <n v="37"/>
    <n v="84.26"/>
    <n v="3430.88"/>
    <n v="4.680982542870385E-2"/>
    <n v="0.12211221122112212"/>
    <n v="0.27808580858085813"/>
    <n v="2.2772972972972974"/>
    <n v="40.717778305245666"/>
    <n v="3346.62"/>
    <x v="0"/>
  </r>
  <r>
    <d v="2024-07-30T00:00:00"/>
    <x v="1"/>
    <s v="Instagram"/>
    <s v="Video"/>
    <s v="Gen X"/>
    <n v="945"/>
    <n v="31"/>
    <n v="4"/>
    <n v="21.83"/>
    <n v="211.24"/>
    <n v="3.2804232804232801E-2"/>
    <n v="0.12903225806451613"/>
    <n v="0.70419354838709669"/>
    <n v="5.4574999999999996"/>
    <n v="9.6765918460833724"/>
    <n v="189.41000000000003"/>
    <x v="0"/>
  </r>
  <r>
    <d v="2024-07-30T00:00:00"/>
    <x v="1"/>
    <s v="Instagram"/>
    <s v="Image"/>
    <s v="Gen Z"/>
    <n v="6246"/>
    <n v="79"/>
    <n v="3"/>
    <n v="118.71"/>
    <n v="245.08"/>
    <n v="1.2648094780659622E-2"/>
    <n v="3.7974683544303799E-2"/>
    <n v="1.5026582278481011"/>
    <n v="39.57"/>
    <n v="2.0645269985679389"/>
    <n v="126.37000000000002"/>
    <x v="1"/>
  </r>
  <r>
    <d v="2024-07-30T00:00:00"/>
    <x v="1"/>
    <s v="Instagram"/>
    <s v="Image"/>
    <s v="Millennials"/>
    <n v="4329"/>
    <n v="44"/>
    <n v="1"/>
    <n v="50.11"/>
    <n v="55.31"/>
    <n v="1.0164010164010164E-2"/>
    <n v="2.2727272727272728E-2"/>
    <n v="1.1388636363636364"/>
    <n v="50.11"/>
    <n v="1.1037717022550391"/>
    <n v="5.2000000000000028"/>
    <x v="1"/>
  </r>
  <r>
    <d v="2024-07-30T00:00:00"/>
    <x v="1"/>
    <s v="Instagram"/>
    <s v="Image"/>
    <s v="Gen X"/>
    <n v="594"/>
    <n v="6"/>
    <n v="0"/>
    <n v="6.12"/>
    <n v="0"/>
    <n v="1.0101010101010102E-2"/>
    <n v="0"/>
    <n v="1.02"/>
    <n v="0"/>
    <n v="0"/>
    <n v="-6.12"/>
    <x v="1"/>
  </r>
  <r>
    <d v="2024-07-30T00:00:00"/>
    <x v="1"/>
    <s v="Instagram"/>
    <s v="Carousel"/>
    <s v="Gen Z"/>
    <n v="5481"/>
    <n v="135"/>
    <n v="4"/>
    <n v="143.53"/>
    <n v="369.17"/>
    <n v="2.4630541871921183E-2"/>
    <n v="2.9629629629629631E-2"/>
    <n v="1.0631851851851852"/>
    <n v="35.8825"/>
    <n v="2.5720755242806383"/>
    <n v="225.64000000000001"/>
    <x v="1"/>
  </r>
  <r>
    <d v="2024-07-30T00:00:00"/>
    <x v="1"/>
    <s v="Instagram"/>
    <s v="Carousel"/>
    <s v="Millennials"/>
    <n v="5103"/>
    <n v="129"/>
    <n v="5"/>
    <n v="119.09"/>
    <n v="430.17"/>
    <n v="2.5279247501469725E-2"/>
    <n v="3.875968992248062E-2"/>
    <n v="0.92317829457364342"/>
    <n v="23.818000000000001"/>
    <n v="3.6121420774204385"/>
    <n v="311.08000000000004"/>
    <x v="0"/>
  </r>
  <r>
    <d v="2024-07-30T00:00:00"/>
    <x v="1"/>
    <s v="Instagram"/>
    <s v="Carousel"/>
    <s v="Gen X"/>
    <n v="645"/>
    <n v="14"/>
    <n v="0"/>
    <n v="10.94"/>
    <n v="0"/>
    <n v="2.1705426356589147E-2"/>
    <n v="0"/>
    <n v="0.78142857142857136"/>
    <n v="0"/>
    <n v="0"/>
    <n v="-10.94"/>
    <x v="1"/>
  </r>
  <r>
    <d v="2024-07-30T00:00:00"/>
    <x v="1"/>
    <s v="TikTok"/>
    <s v="Video"/>
    <s v="Gen Z"/>
    <n v="12961"/>
    <n v="282"/>
    <n v="37"/>
    <n v="277.25"/>
    <n v="3418.59"/>
    <n v="2.1757580433608519E-2"/>
    <n v="0.13120567375886524"/>
    <n v="0.98315602836879434"/>
    <n v="7.493243243243243"/>
    <n v="12.330351668169522"/>
    <n v="3141.34"/>
    <x v="0"/>
  </r>
  <r>
    <d v="2024-07-30T00:00:00"/>
    <x v="1"/>
    <s v="TikTok"/>
    <s v="Video"/>
    <s v="Millennials"/>
    <n v="1129"/>
    <n v="54"/>
    <n v="7"/>
    <n v="11.58"/>
    <n v="660"/>
    <n v="4.7829937998228524E-2"/>
    <n v="0.12962962962962962"/>
    <n v="0.21444444444444444"/>
    <n v="1.6542857142857144"/>
    <n v="56.994818652849737"/>
    <n v="648.41999999999996"/>
    <x v="0"/>
  </r>
  <r>
    <d v="2024-07-30T00:00:00"/>
    <x v="1"/>
    <s v="TikTok"/>
    <s v="Video"/>
    <s v="Gen X"/>
    <n v="277"/>
    <n v="7"/>
    <n v="0"/>
    <n v="7.97"/>
    <n v="0"/>
    <n v="2.5270758122743681E-2"/>
    <n v="0"/>
    <n v="1.1385714285714286"/>
    <n v="0"/>
    <n v="0"/>
    <n v="-7.97"/>
    <x v="1"/>
  </r>
  <r>
    <d v="2024-07-30T00:00:00"/>
    <x v="1"/>
    <s v="TikTok"/>
    <s v="Image"/>
    <s v="Gen Z"/>
    <n v="5519"/>
    <n v="91"/>
    <n v="1"/>
    <n v="100.85"/>
    <n v="90.87"/>
    <n v="1.6488494292444283E-2"/>
    <n v="1.098901098901099E-2"/>
    <n v="1.1082417582417581"/>
    <n v="100.85"/>
    <n v="0.90104115022310372"/>
    <n v="-9.9799999999999898"/>
    <x v="1"/>
  </r>
  <r>
    <d v="2024-07-30T00:00:00"/>
    <x v="1"/>
    <s v="TikTok"/>
    <s v="Image"/>
    <s v="Millennials"/>
    <n v="1612"/>
    <n v="19"/>
    <n v="0"/>
    <n v="24.36"/>
    <n v="0"/>
    <n v="1.1786600496277916E-2"/>
    <n v="0"/>
    <n v="1.2821052631578946"/>
    <n v="0"/>
    <n v="0"/>
    <n v="-24.36"/>
    <x v="1"/>
  </r>
  <r>
    <d v="2024-07-30T00:00:00"/>
    <x v="1"/>
    <s v="TikTok"/>
    <s v="Image"/>
    <s v="Gen X"/>
    <n v="438"/>
    <n v="8"/>
    <n v="0"/>
    <n v="6.36"/>
    <n v="0"/>
    <n v="1.8264840182648401E-2"/>
    <n v="0"/>
    <n v="0.79500000000000004"/>
    <n v="0"/>
    <n v="0"/>
    <n v="-6.36"/>
    <x v="1"/>
  </r>
  <r>
    <d v="2024-07-30T00:00:00"/>
    <x v="1"/>
    <s v="TikTok"/>
    <s v="Carousel"/>
    <s v="Gen Z"/>
    <n v="6366"/>
    <n v="143"/>
    <n v="8"/>
    <n v="113.86"/>
    <n v="548.08000000000004"/>
    <n v="2.2463085139805217E-2"/>
    <n v="5.5944055944055944E-2"/>
    <n v="0.79622377622377627"/>
    <n v="14.2325"/>
    <n v="4.8136307746355174"/>
    <n v="434.22"/>
    <x v="0"/>
  </r>
  <r>
    <d v="2024-07-30T00:00:00"/>
    <x v="1"/>
    <s v="TikTok"/>
    <s v="Carousel"/>
    <s v="Millennials"/>
    <n v="789"/>
    <n v="13"/>
    <n v="0"/>
    <n v="16.07"/>
    <n v="0"/>
    <n v="1.6476552598225603E-2"/>
    <n v="0"/>
    <n v="1.2361538461538462"/>
    <n v="0"/>
    <n v="0"/>
    <n v="-16.07"/>
    <x v="1"/>
  </r>
  <r>
    <d v="2024-07-30T00:00:00"/>
    <x v="1"/>
    <s v="TikTok"/>
    <s v="Carousel"/>
    <s v="Gen X"/>
    <n v="316"/>
    <n v="4"/>
    <n v="0"/>
    <n v="4.1500000000000004"/>
    <n v="0"/>
    <n v="1.2658227848101266E-2"/>
    <n v="0"/>
    <n v="1.0375000000000001"/>
    <n v="0"/>
    <n v="0"/>
    <n v="-4.1500000000000004"/>
    <x v="1"/>
  </r>
  <r>
    <d v="2024-07-30T00:00:00"/>
    <x v="1"/>
    <s v="Facebook"/>
    <s v="Video"/>
    <s v="Gen Z"/>
    <n v="2286"/>
    <n v="96"/>
    <n v="11"/>
    <n v="52.57"/>
    <n v="814.41"/>
    <n v="4.1994750656167978E-2"/>
    <n v="0.11458333333333333"/>
    <n v="0.54760416666666667"/>
    <n v="4.7790909090909093"/>
    <n v="15.491915541183184"/>
    <n v="761.83999999999992"/>
    <x v="0"/>
  </r>
  <r>
    <d v="2024-07-30T00:00:00"/>
    <x v="1"/>
    <s v="Facebook"/>
    <s v="Video"/>
    <s v="Millennials"/>
    <n v="4700"/>
    <n v="150"/>
    <n v="18"/>
    <n v="137.03"/>
    <n v="1578.2"/>
    <n v="3.1914893617021274E-2"/>
    <n v="0.12"/>
    <n v="0.91353333333333331"/>
    <n v="7.6127777777777776"/>
    <n v="11.517186017660366"/>
    <n v="1441.17"/>
    <x v="0"/>
  </r>
  <r>
    <d v="2024-07-30T00:00:00"/>
    <x v="1"/>
    <s v="Facebook"/>
    <s v="Video"/>
    <s v="Gen X"/>
    <n v="4303"/>
    <n v="192"/>
    <n v="17"/>
    <n v="76.849999999999994"/>
    <n v="1415.57"/>
    <n v="4.462003253544039E-2"/>
    <n v="8.8541666666666671E-2"/>
    <n v="0.40026041666666662"/>
    <n v="4.5205882352941176"/>
    <n v="18.419908913467793"/>
    <n v="1338.72"/>
    <x v="0"/>
  </r>
  <r>
    <d v="2024-07-30T00:00:00"/>
    <x v="1"/>
    <s v="Facebook"/>
    <s v="Image"/>
    <s v="Gen Z"/>
    <n v="2289"/>
    <n v="21"/>
    <n v="0"/>
    <n v="38.229999999999997"/>
    <n v="0"/>
    <n v="9.1743119266055051E-3"/>
    <n v="0"/>
    <n v="1.8204761904761904"/>
    <n v="0"/>
    <n v="0"/>
    <n v="-38.229999999999997"/>
    <x v="1"/>
  </r>
  <r>
    <d v="2024-07-30T00:00:00"/>
    <x v="1"/>
    <s v="Facebook"/>
    <s v="Image"/>
    <s v="Millennials"/>
    <n v="9982"/>
    <n v="100"/>
    <n v="1"/>
    <n v="120.72"/>
    <n v="50.06"/>
    <n v="1.0018032458425166E-2"/>
    <n v="0.01"/>
    <n v="1.2072000000000001"/>
    <n v="120.72"/>
    <n v="0.41467859509609017"/>
    <n v="-70.66"/>
    <x v="1"/>
  </r>
  <r>
    <d v="2024-07-30T00:00:00"/>
    <x v="1"/>
    <s v="Facebook"/>
    <s v="Image"/>
    <s v="Gen X"/>
    <n v="2760"/>
    <n v="42"/>
    <n v="1"/>
    <n v="60.96"/>
    <n v="78.72"/>
    <n v="1.5217391304347827E-2"/>
    <n v="2.3809523809523808E-2"/>
    <n v="1.4514285714285715"/>
    <n v="60.96"/>
    <n v="1.2913385826771653"/>
    <n v="17.759999999999998"/>
    <x v="1"/>
  </r>
  <r>
    <d v="2024-07-30T00:00:00"/>
    <x v="1"/>
    <s v="Facebook"/>
    <s v="Carousel"/>
    <s v="Gen Z"/>
    <n v="1212"/>
    <n v="19"/>
    <n v="1"/>
    <n v="24.12"/>
    <n v="50.97"/>
    <n v="1.5676567656765675E-2"/>
    <n v="5.2631578947368418E-2"/>
    <n v="1.2694736842105263"/>
    <n v="24.12"/>
    <n v="2.1131840796019898"/>
    <n v="26.849999999999998"/>
    <x v="1"/>
  </r>
  <r>
    <d v="2024-07-30T00:00:00"/>
    <x v="1"/>
    <s v="Facebook"/>
    <s v="Carousel"/>
    <s v="Millennials"/>
    <n v="7574"/>
    <n v="79"/>
    <n v="2"/>
    <n v="94.45"/>
    <n v="103.53"/>
    <n v="1.0430419857406918E-2"/>
    <n v="2.5316455696202531E-2"/>
    <n v="1.1955696202531645"/>
    <n v="47.225000000000001"/>
    <n v="1.0961355214399153"/>
    <n v="9.0799999999999983"/>
    <x v="1"/>
  </r>
  <r>
    <d v="2024-07-30T00:00:00"/>
    <x v="1"/>
    <s v="Facebook"/>
    <s v="Carousel"/>
    <s v="Gen X"/>
    <n v="3161"/>
    <n v="49"/>
    <n v="2"/>
    <n v="74.040000000000006"/>
    <n v="119.34"/>
    <n v="1.5501423600126542E-2"/>
    <n v="4.0816326530612242E-2"/>
    <n v="1.5110204081632654"/>
    <n v="37.020000000000003"/>
    <n v="1.6118314424635332"/>
    <n v="45.3"/>
    <x v="1"/>
  </r>
  <r>
    <d v="2024-07-31T00:00:00"/>
    <x v="1"/>
    <s v="Instagram"/>
    <s v="Video"/>
    <s v="Gen Z"/>
    <n v="4099"/>
    <n v="155"/>
    <n v="23"/>
    <n v="65.13"/>
    <n v="2125.29"/>
    <n v="3.781410100024396E-2"/>
    <n v="0.14838709677419354"/>
    <n v="0.42019354838709677"/>
    <n v="2.8317391304347823"/>
    <n v="32.631506218332568"/>
    <n v="2060.16"/>
    <x v="0"/>
  </r>
  <r>
    <d v="2024-07-31T00:00:00"/>
    <x v="1"/>
    <s v="Instagram"/>
    <s v="Video"/>
    <s v="Millennials"/>
    <n v="7777"/>
    <n v="200"/>
    <n v="21"/>
    <n v="193.54"/>
    <n v="1512.67"/>
    <n v="2.5716857400025717E-2"/>
    <n v="0.105"/>
    <n v="0.9677"/>
    <n v="9.2161904761904765"/>
    <n v="7.8158003513485594"/>
    <n v="1319.13"/>
    <x v="0"/>
  </r>
  <r>
    <d v="2024-07-31T00:00:00"/>
    <x v="1"/>
    <s v="Instagram"/>
    <s v="Video"/>
    <s v="Gen X"/>
    <n v="106"/>
    <n v="3"/>
    <n v="0"/>
    <n v="1.61"/>
    <n v="0"/>
    <n v="2.8301886792452831E-2"/>
    <n v="0"/>
    <n v="0.53666666666666674"/>
    <n v="0"/>
    <n v="0"/>
    <n v="-1.61"/>
    <x v="1"/>
  </r>
  <r>
    <d v="2024-07-31T00:00:00"/>
    <x v="1"/>
    <s v="Instagram"/>
    <s v="Image"/>
    <s v="Gen Z"/>
    <n v="6378"/>
    <n v="72"/>
    <n v="1"/>
    <n v="141.22999999999999"/>
    <n v="60.97"/>
    <n v="1.1288805268109126E-2"/>
    <n v="1.3888888888888888E-2"/>
    <n v="1.9615277777777775"/>
    <n v="141.22999999999999"/>
    <n v="0.4317071443744247"/>
    <n v="-80.259999999999991"/>
    <x v="1"/>
  </r>
  <r>
    <d v="2024-07-31T00:00:00"/>
    <x v="1"/>
    <s v="Instagram"/>
    <s v="Image"/>
    <s v="Millennials"/>
    <n v="5256"/>
    <n v="104"/>
    <n v="2"/>
    <n v="134.08000000000001"/>
    <n v="137.01"/>
    <n v="1.9786910197869101E-2"/>
    <n v="1.9230769230769232E-2"/>
    <n v="1.2892307692307694"/>
    <n v="67.040000000000006"/>
    <n v="1.0218526252983291"/>
    <n v="2.9299999999999784"/>
    <x v="1"/>
  </r>
  <r>
    <d v="2024-07-31T00:00:00"/>
    <x v="1"/>
    <s v="Instagram"/>
    <s v="Image"/>
    <s v="Gen X"/>
    <n v="604"/>
    <n v="4"/>
    <n v="0"/>
    <n v="8.0500000000000007"/>
    <n v="0"/>
    <n v="6.6225165562913907E-3"/>
    <n v="0"/>
    <n v="2.0125000000000002"/>
    <n v="0"/>
    <n v="0"/>
    <n v="-8.0500000000000007"/>
    <x v="1"/>
  </r>
  <r>
    <d v="2024-07-31T00:00:00"/>
    <x v="1"/>
    <s v="Instagram"/>
    <s v="Carousel"/>
    <s v="Gen Z"/>
    <n v="5107"/>
    <n v="138"/>
    <n v="6"/>
    <n v="146.76"/>
    <n v="570.89"/>
    <n v="2.7021734873702762E-2"/>
    <n v="4.3478260869565216E-2"/>
    <n v="1.0634782608695652"/>
    <n v="24.459999999999997"/>
    <n v="3.8899563913872992"/>
    <n v="424.13"/>
    <x v="0"/>
  </r>
  <r>
    <d v="2024-07-31T00:00:00"/>
    <x v="1"/>
    <s v="Instagram"/>
    <s v="Carousel"/>
    <s v="Millennials"/>
    <n v="2844"/>
    <n v="75"/>
    <n v="3"/>
    <n v="33.89"/>
    <n v="242.51"/>
    <n v="2.6371308016877638E-2"/>
    <n v="0.04"/>
    <n v="0.45186666666666669"/>
    <n v="11.296666666666667"/>
    <n v="7.155798170551785"/>
    <n v="208.62"/>
    <x v="0"/>
  </r>
  <r>
    <d v="2024-07-31T00:00:00"/>
    <x v="1"/>
    <s v="Instagram"/>
    <s v="Carousel"/>
    <s v="Gen X"/>
    <n v="994"/>
    <n v="28"/>
    <n v="0"/>
    <n v="21.81"/>
    <n v="0"/>
    <n v="2.8169014084507043E-2"/>
    <n v="0"/>
    <n v="0.77892857142857141"/>
    <n v="0"/>
    <n v="0"/>
    <n v="-21.81"/>
    <x v="1"/>
  </r>
  <r>
    <d v="2024-07-31T00:00:00"/>
    <x v="1"/>
    <s v="TikTok"/>
    <s v="Video"/>
    <s v="Gen Z"/>
    <n v="6781"/>
    <n v="264"/>
    <n v="38"/>
    <n v="91.2"/>
    <n v="2128.7800000000002"/>
    <n v="3.8932310868603451E-2"/>
    <n v="0.14393939393939395"/>
    <n v="0.34545454545454546"/>
    <n v="2.4"/>
    <n v="23.341885964912283"/>
    <n v="2037.5800000000002"/>
    <x v="0"/>
  </r>
  <r>
    <d v="2024-07-31T00:00:00"/>
    <x v="1"/>
    <s v="TikTok"/>
    <s v="Video"/>
    <s v="Millennials"/>
    <n v="696"/>
    <n v="25"/>
    <n v="3"/>
    <n v="8.41"/>
    <n v="258.35000000000002"/>
    <n v="3.5919540229885055E-2"/>
    <n v="0.12"/>
    <n v="0.33640000000000003"/>
    <n v="2.8033333333333332"/>
    <n v="30.719381688466115"/>
    <n v="249.94000000000003"/>
    <x v="0"/>
  </r>
  <r>
    <d v="2024-07-31T00:00:00"/>
    <x v="1"/>
    <s v="TikTok"/>
    <s v="Video"/>
    <s v="Gen X"/>
    <n v="446"/>
    <n v="19"/>
    <n v="1"/>
    <n v="7.42"/>
    <n v="91.34"/>
    <n v="4.2600896860986545E-2"/>
    <n v="5.2631578947368418E-2"/>
    <n v="0.39052631578947367"/>
    <n v="7.42"/>
    <n v="12.309973045822103"/>
    <n v="83.92"/>
    <x v="0"/>
  </r>
  <r>
    <d v="2024-07-31T00:00:00"/>
    <x v="1"/>
    <s v="TikTok"/>
    <s v="Image"/>
    <s v="Gen Z"/>
    <n v="6630"/>
    <n v="72"/>
    <n v="3"/>
    <n v="81.150000000000006"/>
    <n v="245.87"/>
    <n v="1.085972850678733E-2"/>
    <n v="4.1666666666666664E-2"/>
    <n v="1.1270833333333334"/>
    <n v="27.05"/>
    <n v="3.0298213185459026"/>
    <n v="164.72"/>
    <x v="1"/>
  </r>
  <r>
    <d v="2024-07-31T00:00:00"/>
    <x v="1"/>
    <s v="TikTok"/>
    <s v="Image"/>
    <s v="Millennials"/>
    <n v="1433"/>
    <n v="14"/>
    <n v="0"/>
    <n v="19.77"/>
    <n v="0"/>
    <n v="9.7697138869504534E-3"/>
    <n v="0"/>
    <n v="1.4121428571428571"/>
    <n v="0"/>
    <n v="0"/>
    <n v="-19.77"/>
    <x v="1"/>
  </r>
  <r>
    <d v="2024-07-31T00:00:00"/>
    <x v="1"/>
    <s v="TikTok"/>
    <s v="Image"/>
    <s v="Gen X"/>
    <n v="741"/>
    <n v="5"/>
    <n v="0"/>
    <n v="14.95"/>
    <n v="0"/>
    <n v="6.7476383265856954E-3"/>
    <n v="0"/>
    <n v="2.9899999999999998"/>
    <n v="0"/>
    <n v="0"/>
    <n v="-14.95"/>
    <x v="1"/>
  </r>
  <r>
    <d v="2024-07-31T00:00:00"/>
    <x v="1"/>
    <s v="TikTok"/>
    <s v="Carousel"/>
    <s v="Gen Z"/>
    <n v="13591"/>
    <n v="224"/>
    <n v="7"/>
    <n v="212.84"/>
    <n v="500.25"/>
    <n v="1.6481495107056141E-2"/>
    <n v="3.125E-2"/>
    <n v="0.95017857142857143"/>
    <n v="30.405714285714286"/>
    <n v="2.3503570757376431"/>
    <n v="287.40999999999997"/>
    <x v="1"/>
  </r>
  <r>
    <d v="2024-07-31T00:00:00"/>
    <x v="1"/>
    <s v="TikTok"/>
    <s v="Carousel"/>
    <s v="Millennials"/>
    <n v="581"/>
    <n v="8"/>
    <n v="0"/>
    <n v="12.74"/>
    <n v="0"/>
    <n v="1.3769363166953529E-2"/>
    <n v="0"/>
    <n v="1.5925"/>
    <n v="0"/>
    <n v="0"/>
    <n v="-12.74"/>
    <x v="1"/>
  </r>
  <r>
    <d v="2024-07-31T00:00:00"/>
    <x v="1"/>
    <s v="TikTok"/>
    <s v="Carousel"/>
    <s v="Gen X"/>
    <n v="623"/>
    <n v="14"/>
    <n v="0"/>
    <n v="10.33"/>
    <n v="0"/>
    <n v="2.247191011235955E-2"/>
    <n v="0"/>
    <n v="0.73785714285714288"/>
    <n v="0"/>
    <n v="0"/>
    <n v="-10.33"/>
    <x v="1"/>
  </r>
  <r>
    <d v="2024-07-31T00:00:00"/>
    <x v="1"/>
    <s v="Facebook"/>
    <s v="Video"/>
    <s v="Gen Z"/>
    <n v="2182"/>
    <n v="77"/>
    <n v="8"/>
    <n v="45.67"/>
    <n v="589.19000000000005"/>
    <n v="3.5288725939505043E-2"/>
    <n v="0.1038961038961039"/>
    <n v="0.59311688311688315"/>
    <n v="5.7087500000000002"/>
    <n v="12.901029121961901"/>
    <n v="543.5200000000001"/>
    <x v="0"/>
  </r>
  <r>
    <d v="2024-07-31T00:00:00"/>
    <x v="1"/>
    <s v="Facebook"/>
    <s v="Video"/>
    <s v="Millennials"/>
    <n v="7450"/>
    <n v="216"/>
    <n v="11"/>
    <n v="96.74"/>
    <n v="608.44000000000005"/>
    <n v="2.8993288590604026E-2"/>
    <n v="5.0925925925925923E-2"/>
    <n v="0.44787037037037036"/>
    <n v="8.7945454545454549"/>
    <n v="6.2894356005788721"/>
    <n v="511.70000000000005"/>
    <x v="0"/>
  </r>
  <r>
    <d v="2024-07-31T00:00:00"/>
    <x v="1"/>
    <s v="Facebook"/>
    <s v="Video"/>
    <s v="Gen X"/>
    <n v="4974"/>
    <n v="193"/>
    <n v="23"/>
    <n v="109.54"/>
    <n v="1889.47"/>
    <n v="3.8801769199839166E-2"/>
    <n v="0.11917098445595854"/>
    <n v="0.56756476683937829"/>
    <n v="4.7626086956521743"/>
    <n v="17.24913273689976"/>
    <n v="1779.93"/>
    <x v="0"/>
  </r>
  <r>
    <d v="2024-07-31T00:00:00"/>
    <x v="1"/>
    <s v="Facebook"/>
    <s v="Image"/>
    <s v="Gen Z"/>
    <n v="2010"/>
    <n v="39"/>
    <n v="1"/>
    <n v="51.27"/>
    <n v="93.06"/>
    <n v="1.9402985074626865E-2"/>
    <n v="2.564102564102564E-2"/>
    <n v="1.3146153846153847"/>
    <n v="51.27"/>
    <n v="1.8150965476887069"/>
    <n v="41.79"/>
    <x v="1"/>
  </r>
  <r>
    <d v="2024-07-31T00:00:00"/>
    <x v="1"/>
    <s v="Facebook"/>
    <s v="Image"/>
    <s v="Millennials"/>
    <n v="7693"/>
    <n v="50"/>
    <n v="0"/>
    <n v="199.68"/>
    <n v="0"/>
    <n v="6.499415052645262E-3"/>
    <n v="0"/>
    <n v="3.9936000000000003"/>
    <n v="0"/>
    <n v="0"/>
    <n v="-199.68"/>
    <x v="1"/>
  </r>
  <r>
    <d v="2024-07-31T00:00:00"/>
    <x v="1"/>
    <s v="Facebook"/>
    <s v="Image"/>
    <s v="Gen X"/>
    <n v="5385"/>
    <n v="46"/>
    <n v="1"/>
    <n v="79.180000000000007"/>
    <n v="63.47"/>
    <n v="8.5422469823584028E-3"/>
    <n v="2.1739130434782608E-2"/>
    <n v="1.7213043478260872"/>
    <n v="79.180000000000007"/>
    <n v="0.80159131093710523"/>
    <n v="-15.710000000000008"/>
    <x v="1"/>
  </r>
  <r>
    <d v="2024-07-31T00:00:00"/>
    <x v="1"/>
    <s v="Facebook"/>
    <s v="Carousel"/>
    <s v="Gen Z"/>
    <n v="2319"/>
    <n v="60"/>
    <n v="2"/>
    <n v="40.909999999999997"/>
    <n v="197.36"/>
    <n v="2.5873221216041398E-2"/>
    <n v="3.3333333333333333E-2"/>
    <n v="0.68183333333333329"/>
    <n v="20.454999999999998"/>
    <n v="4.8242483500366662"/>
    <n v="156.45000000000002"/>
    <x v="0"/>
  </r>
  <r>
    <d v="2024-07-31T00:00:00"/>
    <x v="1"/>
    <s v="Facebook"/>
    <s v="Carousel"/>
    <s v="Millennials"/>
    <n v="10052"/>
    <n v="190"/>
    <n v="14"/>
    <n v="130.66999999999999"/>
    <n v="1295.19"/>
    <n v="1.8901711102268206E-2"/>
    <n v="7.3684210526315783E-2"/>
    <n v="0.68773684210526309"/>
    <n v="9.3335714285714282"/>
    <n v="9.9119155123593803"/>
    <n v="1164.52"/>
    <x v="0"/>
  </r>
  <r>
    <d v="2024-07-31T00:00:00"/>
    <x v="1"/>
    <s v="Facebook"/>
    <s v="Carousel"/>
    <s v="Gen X"/>
    <n v="4069"/>
    <n v="43"/>
    <n v="3"/>
    <n v="90.46"/>
    <n v="272.25"/>
    <n v="1.0567707053330056E-2"/>
    <n v="6.9767441860465115E-2"/>
    <n v="2.1037209302325581"/>
    <n v="30.153333333333332"/>
    <n v="3.0096175105018794"/>
    <n v="181.79000000000002"/>
    <x v="1"/>
  </r>
  <r>
    <d v="2024-08-01T00:00:00"/>
    <x v="1"/>
    <s v="Instagram"/>
    <s v="Video"/>
    <s v="Gen Z"/>
    <n v="9062"/>
    <n v="352"/>
    <n v="25"/>
    <n v="212.78"/>
    <n v="2044.79"/>
    <n v="3.8843522401235932E-2"/>
    <n v="7.1022727272727279E-2"/>
    <n v="0.60448863636363637"/>
    <n v="8.5112000000000005"/>
    <n v="9.6098787480026324"/>
    <n v="1832.01"/>
    <x v="0"/>
  </r>
  <r>
    <d v="2024-08-01T00:00:00"/>
    <x v="1"/>
    <s v="Instagram"/>
    <s v="Video"/>
    <s v="Millennials"/>
    <n v="7471"/>
    <n v="223"/>
    <n v="26"/>
    <n v="218.62"/>
    <n v="2575.0500000000002"/>
    <n v="2.9848748494177485E-2"/>
    <n v="0.11659192825112108"/>
    <n v="0.9803587443946189"/>
    <n v="8.4084615384615393"/>
    <n v="11.778657030463819"/>
    <n v="2356.4300000000003"/>
    <x v="0"/>
  </r>
  <r>
    <d v="2024-08-01T00:00:00"/>
    <x v="1"/>
    <s v="Instagram"/>
    <s v="Video"/>
    <s v="Gen X"/>
    <n v="126"/>
    <n v="2"/>
    <n v="0"/>
    <n v="1.89"/>
    <n v="0"/>
    <n v="1.5873015873015872E-2"/>
    <n v="0"/>
    <n v="0.94499999999999995"/>
    <n v="0"/>
    <n v="0"/>
    <n v="-1.89"/>
    <x v="1"/>
  </r>
  <r>
    <d v="2024-08-01T00:00:00"/>
    <x v="1"/>
    <s v="Instagram"/>
    <s v="Image"/>
    <s v="Gen Z"/>
    <n v="3188"/>
    <n v="25"/>
    <n v="1"/>
    <n v="38.67"/>
    <n v="86.48"/>
    <n v="7.8419071518193231E-3"/>
    <n v="0.04"/>
    <n v="1.5468000000000002"/>
    <n v="38.67"/>
    <n v="2.2363589345746058"/>
    <n v="47.81"/>
    <x v="1"/>
  </r>
  <r>
    <d v="2024-08-01T00:00:00"/>
    <x v="1"/>
    <s v="Instagram"/>
    <s v="Image"/>
    <s v="Millennials"/>
    <n v="6612"/>
    <n v="41"/>
    <n v="0"/>
    <n v="86.22"/>
    <n v="0"/>
    <n v="6.200846944948578E-3"/>
    <n v="0"/>
    <n v="2.1029268292682928"/>
    <n v="0"/>
    <n v="0"/>
    <n v="-86.22"/>
    <x v="1"/>
  </r>
  <r>
    <d v="2024-08-01T00:00:00"/>
    <x v="1"/>
    <s v="Instagram"/>
    <s v="Image"/>
    <s v="Gen X"/>
    <n v="213"/>
    <n v="1"/>
    <n v="0"/>
    <n v="3.81"/>
    <n v="0"/>
    <n v="4.6948356807511738E-3"/>
    <n v="0"/>
    <n v="3.81"/>
    <n v="0"/>
    <n v="0"/>
    <n v="-3.81"/>
    <x v="1"/>
  </r>
  <r>
    <d v="2024-08-01T00:00:00"/>
    <x v="1"/>
    <s v="Instagram"/>
    <s v="Carousel"/>
    <s v="Gen Z"/>
    <n v="6576"/>
    <n v="95"/>
    <n v="2"/>
    <n v="197.81"/>
    <n v="129.51"/>
    <n v="1.444647201946472E-2"/>
    <n v="2.1052631578947368E-2"/>
    <n v="2.0822105263157895"/>
    <n v="98.905000000000001"/>
    <n v="0.65471917496587628"/>
    <n v="-68.300000000000011"/>
    <x v="1"/>
  </r>
  <r>
    <d v="2024-08-01T00:00:00"/>
    <x v="1"/>
    <s v="Instagram"/>
    <s v="Carousel"/>
    <s v="Millennials"/>
    <n v="4777"/>
    <n v="131"/>
    <n v="7"/>
    <n v="83.27"/>
    <n v="664.41"/>
    <n v="2.7423068871676785E-2"/>
    <n v="5.3435114503816793E-2"/>
    <n v="0.63564885496183199"/>
    <n v="11.895714285714286"/>
    <n v="7.9789840278611743"/>
    <n v="581.14"/>
    <x v="0"/>
  </r>
  <r>
    <d v="2024-08-01T00:00:00"/>
    <x v="1"/>
    <s v="Instagram"/>
    <s v="Carousel"/>
    <s v="Gen X"/>
    <n v="332"/>
    <n v="3"/>
    <n v="0"/>
    <n v="5.2"/>
    <n v="0"/>
    <n v="9.0361445783132526E-3"/>
    <n v="0"/>
    <n v="1.7333333333333334"/>
    <n v="0"/>
    <n v="0"/>
    <n v="-5.2"/>
    <x v="1"/>
  </r>
  <r>
    <d v="2024-08-01T00:00:00"/>
    <x v="1"/>
    <s v="TikTok"/>
    <s v="Video"/>
    <s v="Gen Z"/>
    <n v="6471"/>
    <n v="312"/>
    <n v="20"/>
    <n v="112.97"/>
    <n v="1199.7"/>
    <n v="4.8215113583681038E-2"/>
    <n v="6.4102564102564097E-2"/>
    <n v="0.36208333333333331"/>
    <n v="5.6485000000000003"/>
    <n v="10.619633531025936"/>
    <n v="1086.73"/>
    <x v="0"/>
  </r>
  <r>
    <d v="2024-08-01T00:00:00"/>
    <x v="1"/>
    <s v="TikTok"/>
    <s v="Video"/>
    <s v="Millennials"/>
    <n v="844"/>
    <n v="31"/>
    <n v="2"/>
    <n v="24.68"/>
    <n v="140.54"/>
    <n v="3.6729857819905211E-2"/>
    <n v="6.4516129032258063E-2"/>
    <n v="0.79612903225806453"/>
    <n v="12.34"/>
    <n v="5.6944894651539704"/>
    <n v="115.85999999999999"/>
    <x v="0"/>
  </r>
  <r>
    <d v="2024-08-01T00:00:00"/>
    <x v="1"/>
    <s v="TikTok"/>
    <s v="Video"/>
    <s v="Gen X"/>
    <n v="437"/>
    <n v="11"/>
    <n v="1"/>
    <n v="11.8"/>
    <n v="72.010000000000005"/>
    <n v="2.5171624713958809E-2"/>
    <n v="9.0909090909090912E-2"/>
    <n v="1.0727272727272728"/>
    <n v="11.8"/>
    <n v="6.1025423728813557"/>
    <n v="60.210000000000008"/>
    <x v="0"/>
  </r>
  <r>
    <d v="2024-08-01T00:00:00"/>
    <x v="1"/>
    <s v="TikTok"/>
    <s v="Image"/>
    <s v="Gen Z"/>
    <n v="7529"/>
    <n v="105"/>
    <n v="4"/>
    <n v="179.15"/>
    <n v="276.3"/>
    <n v="1.3946075175986186E-2"/>
    <n v="3.8095238095238099E-2"/>
    <n v="1.7061904761904763"/>
    <n v="44.787500000000001"/>
    <n v="1.5422830030700529"/>
    <n v="97.15"/>
    <x v="1"/>
  </r>
  <r>
    <d v="2024-08-01T00:00:00"/>
    <x v="1"/>
    <s v="TikTok"/>
    <s v="Image"/>
    <s v="Millennials"/>
    <n v="755"/>
    <n v="13"/>
    <n v="0"/>
    <n v="13.46"/>
    <n v="0"/>
    <n v="1.7218543046357615E-2"/>
    <n v="0"/>
    <n v="1.0353846153846153"/>
    <n v="0"/>
    <n v="0"/>
    <n v="-13.46"/>
    <x v="1"/>
  </r>
  <r>
    <d v="2024-08-01T00:00:00"/>
    <x v="1"/>
    <s v="TikTok"/>
    <s v="Image"/>
    <s v="Gen X"/>
    <n v="847"/>
    <n v="12"/>
    <n v="0"/>
    <n v="14.15"/>
    <n v="0"/>
    <n v="1.4167650531286895E-2"/>
    <n v="0"/>
    <n v="1.1791666666666667"/>
    <n v="0"/>
    <n v="0"/>
    <n v="-14.15"/>
    <x v="1"/>
  </r>
  <r>
    <d v="2024-08-01T00:00:00"/>
    <x v="1"/>
    <s v="TikTok"/>
    <s v="Carousel"/>
    <s v="Gen Z"/>
    <n v="11824"/>
    <n v="271"/>
    <n v="21"/>
    <n v="285"/>
    <n v="1722.94"/>
    <n v="2.2919485791610284E-2"/>
    <n v="7.7490774907749083E-2"/>
    <n v="1.051660516605166"/>
    <n v="13.571428571428571"/>
    <n v="6.0454035087719298"/>
    <n v="1437.94"/>
    <x v="0"/>
  </r>
  <r>
    <d v="2024-08-01T00:00:00"/>
    <x v="1"/>
    <s v="TikTok"/>
    <s v="Carousel"/>
    <s v="Millennials"/>
    <n v="1440"/>
    <n v="25"/>
    <n v="1"/>
    <n v="25.46"/>
    <n v="85.01"/>
    <n v="1.7361111111111112E-2"/>
    <n v="0.04"/>
    <n v="1.0184"/>
    <n v="25.46"/>
    <n v="3.3389630793401417"/>
    <n v="59.550000000000004"/>
    <x v="1"/>
  </r>
  <r>
    <d v="2024-08-01T00:00:00"/>
    <x v="1"/>
    <s v="TikTok"/>
    <s v="Carousel"/>
    <s v="Gen X"/>
    <n v="657"/>
    <n v="19"/>
    <n v="1"/>
    <n v="10.33"/>
    <n v="51.37"/>
    <n v="2.8919330289193301E-2"/>
    <n v="5.2631578947368418E-2"/>
    <n v="0.54368421052631577"/>
    <n v="10.33"/>
    <n v="4.9728944820909966"/>
    <n v="41.04"/>
    <x v="0"/>
  </r>
  <r>
    <d v="2024-08-01T00:00:00"/>
    <x v="1"/>
    <s v="Facebook"/>
    <s v="Video"/>
    <s v="Gen Z"/>
    <n v="2008"/>
    <n v="56"/>
    <n v="6"/>
    <n v="21.19"/>
    <n v="373.87"/>
    <n v="2.7888446215139442E-2"/>
    <n v="0.10714285714285714"/>
    <n v="0.37839285714285714"/>
    <n v="3.5316666666666667"/>
    <n v="17.643699858423783"/>
    <n v="352.68"/>
    <x v="0"/>
  </r>
  <r>
    <d v="2024-08-01T00:00:00"/>
    <x v="1"/>
    <s v="Facebook"/>
    <s v="Video"/>
    <s v="Millennials"/>
    <n v="10992"/>
    <n v="520"/>
    <n v="73"/>
    <n v="143.69"/>
    <n v="5053.6899999999996"/>
    <n v="4.730713245997089E-2"/>
    <n v="0.14038461538461539"/>
    <n v="0.27632692307692308"/>
    <n v="1.9683561643835616"/>
    <n v="35.170784327371422"/>
    <n v="4910"/>
    <x v="0"/>
  </r>
  <r>
    <d v="2024-08-01T00:00:00"/>
    <x v="1"/>
    <s v="Facebook"/>
    <s v="Video"/>
    <s v="Gen X"/>
    <n v="3991"/>
    <n v="115"/>
    <n v="6"/>
    <n v="116.26"/>
    <n v="450.45"/>
    <n v="2.8814833375093961E-2"/>
    <n v="5.2173913043478258E-2"/>
    <n v="1.0109565217391305"/>
    <n v="19.376666666666669"/>
    <n v="3.8745054188886976"/>
    <n v="334.19"/>
    <x v="0"/>
  </r>
  <r>
    <d v="2024-08-01T00:00:00"/>
    <x v="1"/>
    <s v="Facebook"/>
    <s v="Image"/>
    <s v="Gen Z"/>
    <n v="1094"/>
    <n v="7"/>
    <n v="0"/>
    <n v="31.44"/>
    <n v="0"/>
    <n v="6.3985374771480807E-3"/>
    <n v="0"/>
    <n v="4.491428571428572"/>
    <n v="0"/>
    <n v="0"/>
    <n v="-31.44"/>
    <x v="1"/>
  </r>
  <r>
    <d v="2024-08-01T00:00:00"/>
    <x v="1"/>
    <s v="Facebook"/>
    <s v="Image"/>
    <s v="Millennials"/>
    <n v="7452"/>
    <n v="125"/>
    <n v="4"/>
    <n v="192.72"/>
    <n v="315.02"/>
    <n v="1.6774020397208805E-2"/>
    <n v="3.2000000000000001E-2"/>
    <n v="1.54176"/>
    <n v="48.18"/>
    <n v="1.634599418845994"/>
    <n v="122.29999999999998"/>
    <x v="1"/>
  </r>
  <r>
    <d v="2024-08-01T00:00:00"/>
    <x v="1"/>
    <s v="Facebook"/>
    <s v="Image"/>
    <s v="Gen X"/>
    <n v="5581"/>
    <n v="73"/>
    <n v="1"/>
    <n v="116.66"/>
    <n v="85.65"/>
    <n v="1.308009317326644E-2"/>
    <n v="1.3698630136986301E-2"/>
    <n v="1.5980821917808219"/>
    <n v="116.66"/>
    <n v="0.73418481056060358"/>
    <n v="-31.009999999999991"/>
    <x v="1"/>
  </r>
  <r>
    <d v="2024-08-01T00:00:00"/>
    <x v="1"/>
    <s v="Facebook"/>
    <s v="Carousel"/>
    <s v="Gen Z"/>
    <n v="2719"/>
    <n v="34"/>
    <n v="2"/>
    <n v="50.91"/>
    <n v="102.33"/>
    <n v="1.2504597278411181E-2"/>
    <n v="5.8823529411764705E-2"/>
    <n v="1.4973529411764706"/>
    <n v="25.454999999999998"/>
    <n v="2.0100176782557457"/>
    <n v="51.42"/>
    <x v="1"/>
  </r>
  <r>
    <d v="2024-08-01T00:00:00"/>
    <x v="1"/>
    <s v="Facebook"/>
    <s v="Carousel"/>
    <s v="Millennials"/>
    <n v="8936"/>
    <n v="122"/>
    <n v="5"/>
    <n v="204.11"/>
    <n v="469.87"/>
    <n v="1.3652641002685765E-2"/>
    <n v="4.0983606557377046E-2"/>
    <n v="1.6730327868852459"/>
    <n v="40.822000000000003"/>
    <n v="2.302043016020773"/>
    <n v="265.76"/>
    <x v="1"/>
  </r>
  <r>
    <d v="2024-08-01T00:00:00"/>
    <x v="1"/>
    <s v="Facebook"/>
    <s v="Carousel"/>
    <s v="Gen X"/>
    <n v="5958"/>
    <n v="62"/>
    <n v="3"/>
    <n v="82.77"/>
    <n v="213.39"/>
    <n v="1.0406176569318564E-2"/>
    <n v="4.8387096774193547E-2"/>
    <n v="1.335"/>
    <n v="27.59"/>
    <n v="2.5781080101486045"/>
    <n v="130.62"/>
    <x v="1"/>
  </r>
  <r>
    <d v="2024-08-02T00:00:00"/>
    <x v="1"/>
    <s v="Instagram"/>
    <s v="Video"/>
    <s v="Gen Z"/>
    <n v="4384"/>
    <n v="144"/>
    <n v="19"/>
    <n v="72.62"/>
    <n v="1777.66"/>
    <n v="3.2846715328467155E-2"/>
    <n v="0.13194444444444445"/>
    <n v="0.50430555555555556"/>
    <n v="3.8221052631578951"/>
    <n v="24.478931423850177"/>
    <n v="1705.04"/>
    <x v="0"/>
  </r>
  <r>
    <d v="2024-08-02T00:00:00"/>
    <x v="1"/>
    <s v="Instagram"/>
    <s v="Video"/>
    <s v="Millennials"/>
    <n v="6663"/>
    <n v="205"/>
    <n v="16"/>
    <n v="139.97999999999999"/>
    <n v="903.25"/>
    <n v="3.0766921806993846E-2"/>
    <n v="7.8048780487804878E-2"/>
    <n v="0.68282926829268287"/>
    <n v="8.7487499999999994"/>
    <n v="6.4527075296470926"/>
    <n v="763.27"/>
    <x v="0"/>
  </r>
  <r>
    <d v="2024-08-02T00:00:00"/>
    <x v="1"/>
    <s v="Instagram"/>
    <s v="Video"/>
    <s v="Gen X"/>
    <n v="763"/>
    <n v="32"/>
    <n v="2"/>
    <n v="22.67"/>
    <n v="117.94"/>
    <n v="4.1939711664482307E-2"/>
    <n v="6.25E-2"/>
    <n v="0.70843750000000005"/>
    <n v="11.335000000000001"/>
    <n v="5.2024702249669161"/>
    <n v="95.27"/>
    <x v="0"/>
  </r>
  <r>
    <d v="2024-08-02T00:00:00"/>
    <x v="1"/>
    <s v="Instagram"/>
    <s v="Image"/>
    <s v="Gen Z"/>
    <n v="8529"/>
    <n v="111"/>
    <n v="2"/>
    <n v="182.94"/>
    <n v="145.81"/>
    <n v="1.3014421385860007E-2"/>
    <n v="1.8018018018018018E-2"/>
    <n v="1.6481081081081081"/>
    <n v="91.47"/>
    <n v="0.79703727998250795"/>
    <n v="-37.129999999999995"/>
    <x v="1"/>
  </r>
  <r>
    <d v="2024-08-02T00:00:00"/>
    <x v="1"/>
    <s v="Instagram"/>
    <s v="Image"/>
    <s v="Millennials"/>
    <n v="3476"/>
    <n v="56"/>
    <n v="1"/>
    <n v="57.45"/>
    <n v="79.069999999999993"/>
    <n v="1.611047180667434E-2"/>
    <n v="1.7857142857142856E-2"/>
    <n v="1.0258928571428572"/>
    <n v="57.45"/>
    <n v="1.3763272410791991"/>
    <n v="21.61999999999999"/>
    <x v="1"/>
  </r>
  <r>
    <d v="2024-08-02T00:00:00"/>
    <x v="1"/>
    <s v="Instagram"/>
    <s v="Image"/>
    <s v="Gen X"/>
    <n v="134"/>
    <n v="2"/>
    <n v="0"/>
    <n v="3.77"/>
    <n v="0"/>
    <n v="1.4925373134328358E-2"/>
    <n v="0"/>
    <n v="1.885"/>
    <n v="0"/>
    <n v="0"/>
    <n v="-3.77"/>
    <x v="1"/>
  </r>
  <r>
    <d v="2024-08-02T00:00:00"/>
    <x v="1"/>
    <s v="Instagram"/>
    <s v="Carousel"/>
    <s v="Gen Z"/>
    <n v="3100"/>
    <n v="58"/>
    <n v="3"/>
    <n v="78.040000000000006"/>
    <n v="215.12"/>
    <n v="1.870967741935484E-2"/>
    <n v="5.1724137931034482E-2"/>
    <n v="1.3455172413793104"/>
    <n v="26.013333333333335"/>
    <n v="2.7565351101998972"/>
    <n v="137.07999999999998"/>
    <x v="1"/>
  </r>
  <r>
    <d v="2024-08-02T00:00:00"/>
    <x v="1"/>
    <s v="Instagram"/>
    <s v="Carousel"/>
    <s v="Millennials"/>
    <n v="7121"/>
    <n v="102"/>
    <n v="5"/>
    <n v="131.47"/>
    <n v="479.64"/>
    <n v="1.4323830922623227E-2"/>
    <n v="4.9019607843137254E-2"/>
    <n v="1.2889215686274509"/>
    <n v="26.294"/>
    <n v="3.6482847797976725"/>
    <n v="348.16999999999996"/>
    <x v="0"/>
  </r>
  <r>
    <d v="2024-08-02T00:00:00"/>
    <x v="1"/>
    <s v="Instagram"/>
    <s v="Carousel"/>
    <s v="Gen X"/>
    <n v="703"/>
    <n v="9"/>
    <n v="0"/>
    <n v="11.16"/>
    <n v="0"/>
    <n v="1.2802275960170697E-2"/>
    <n v="0"/>
    <n v="1.24"/>
    <n v="0"/>
    <n v="0"/>
    <n v="-11.16"/>
    <x v="1"/>
  </r>
  <r>
    <d v="2024-08-02T00:00:00"/>
    <x v="1"/>
    <s v="TikTok"/>
    <s v="Video"/>
    <s v="Gen Z"/>
    <n v="6431"/>
    <n v="252"/>
    <n v="29"/>
    <n v="123.43"/>
    <n v="1567.56"/>
    <n v="3.9185196703467581E-2"/>
    <n v="0.11507936507936507"/>
    <n v="0.48980158730158735"/>
    <n v="4.2562068965517241"/>
    <n v="12.699991898241917"/>
    <n v="1444.1299999999999"/>
    <x v="0"/>
  </r>
  <r>
    <d v="2024-08-02T00:00:00"/>
    <x v="1"/>
    <s v="TikTok"/>
    <s v="Video"/>
    <s v="Millennials"/>
    <n v="583"/>
    <n v="22"/>
    <n v="2"/>
    <n v="6.3"/>
    <n v="153.09"/>
    <n v="3.7735849056603772E-2"/>
    <n v="9.0909090909090912E-2"/>
    <n v="0.28636363636363638"/>
    <n v="3.15"/>
    <n v="24.3"/>
    <n v="146.79"/>
    <x v="0"/>
  </r>
  <r>
    <d v="2024-08-02T00:00:00"/>
    <x v="1"/>
    <s v="TikTok"/>
    <s v="Video"/>
    <s v="Gen X"/>
    <n v="814"/>
    <n v="36"/>
    <n v="4"/>
    <n v="14.49"/>
    <n v="395.73"/>
    <n v="4.4226044226044224E-2"/>
    <n v="0.1111111111111111"/>
    <n v="0.40250000000000002"/>
    <n v="3.6225000000000001"/>
    <n v="27.310559006211182"/>
    <n v="381.24"/>
    <x v="0"/>
  </r>
  <r>
    <d v="2024-08-02T00:00:00"/>
    <x v="1"/>
    <s v="TikTok"/>
    <s v="Image"/>
    <s v="Gen Z"/>
    <n v="7985"/>
    <n v="108"/>
    <n v="4"/>
    <n v="115.06"/>
    <n v="366.65"/>
    <n v="1.3525360050093926E-2"/>
    <n v="3.7037037037037035E-2"/>
    <n v="1.0653703703703703"/>
    <n v="28.765000000000001"/>
    <n v="3.186598296540935"/>
    <n v="251.58999999999997"/>
    <x v="1"/>
  </r>
  <r>
    <d v="2024-08-02T00:00:00"/>
    <x v="1"/>
    <s v="TikTok"/>
    <s v="Image"/>
    <s v="Millennials"/>
    <n v="1512"/>
    <n v="16"/>
    <n v="0"/>
    <n v="41.76"/>
    <n v="0"/>
    <n v="1.0582010582010581E-2"/>
    <n v="0"/>
    <n v="2.61"/>
    <n v="0"/>
    <n v="0"/>
    <n v="-41.76"/>
    <x v="1"/>
  </r>
  <r>
    <d v="2024-08-02T00:00:00"/>
    <x v="1"/>
    <s v="TikTok"/>
    <s v="Image"/>
    <s v="Gen X"/>
    <n v="106"/>
    <n v="0"/>
    <n v="0"/>
    <n v="1.53"/>
    <n v="0"/>
    <n v="0"/>
    <n v="0"/>
    <n v="0"/>
    <n v="0"/>
    <n v="0"/>
    <n v="-1.53"/>
    <x v="1"/>
  </r>
  <r>
    <d v="2024-08-02T00:00:00"/>
    <x v="1"/>
    <s v="TikTok"/>
    <s v="Carousel"/>
    <s v="Gen Z"/>
    <n v="11272"/>
    <n v="184"/>
    <n v="5"/>
    <n v="257.37"/>
    <n v="446.75"/>
    <n v="1.6323633782824698E-2"/>
    <n v="2.717391304347826E-2"/>
    <n v="1.3987499999999999"/>
    <n v="51.474000000000004"/>
    <n v="1.7358277965574853"/>
    <n v="189.38"/>
    <x v="1"/>
  </r>
  <r>
    <d v="2024-08-02T00:00:00"/>
    <x v="1"/>
    <s v="TikTok"/>
    <s v="Carousel"/>
    <s v="Millennials"/>
    <n v="1610"/>
    <n v="27"/>
    <n v="1"/>
    <n v="32.29"/>
    <n v="80.17"/>
    <n v="1.6770186335403725E-2"/>
    <n v="3.7037037037037035E-2"/>
    <n v="1.1959259259259258"/>
    <n v="32.29"/>
    <n v="2.4828120161040572"/>
    <n v="47.88"/>
    <x v="1"/>
  </r>
  <r>
    <d v="2024-08-02T00:00:00"/>
    <x v="1"/>
    <s v="TikTok"/>
    <s v="Carousel"/>
    <s v="Gen X"/>
    <n v="183"/>
    <n v="5"/>
    <n v="0"/>
    <n v="2.81"/>
    <n v="0"/>
    <n v="2.7322404371584699E-2"/>
    <n v="0"/>
    <n v="0.56200000000000006"/>
    <n v="0"/>
    <n v="0"/>
    <n v="-2.81"/>
    <x v="1"/>
  </r>
  <r>
    <d v="2024-08-02T00:00:00"/>
    <x v="1"/>
    <s v="Facebook"/>
    <s v="Video"/>
    <s v="Gen Z"/>
    <n v="2820"/>
    <n v="96"/>
    <n v="13"/>
    <n v="61.26"/>
    <n v="716.68"/>
    <n v="3.4042553191489362E-2"/>
    <n v="0.13541666666666666"/>
    <n v="0.63812499999999994"/>
    <n v="4.7123076923076921"/>
    <n v="11.698987920339537"/>
    <n v="655.42"/>
    <x v="0"/>
  </r>
  <r>
    <d v="2024-08-02T00:00:00"/>
    <x v="1"/>
    <s v="Facebook"/>
    <s v="Video"/>
    <s v="Millennials"/>
    <n v="6894"/>
    <n v="179"/>
    <n v="24"/>
    <n v="162.94"/>
    <n v="1402.79"/>
    <n v="2.5964606904554686E-2"/>
    <n v="0.13407821229050279"/>
    <n v="0.91027932960893854"/>
    <n v="6.7891666666666666"/>
    <n v="8.6092426660120296"/>
    <n v="1239.8499999999999"/>
    <x v="0"/>
  </r>
  <r>
    <d v="2024-08-02T00:00:00"/>
    <x v="1"/>
    <s v="Facebook"/>
    <s v="Video"/>
    <s v="Gen X"/>
    <n v="5367"/>
    <n v="173"/>
    <n v="13"/>
    <n v="148.29"/>
    <n v="1006.06"/>
    <n v="3.2234022731507363E-2"/>
    <n v="7.5144508670520235E-2"/>
    <n v="0.85716763005780339"/>
    <n v="11.406923076923077"/>
    <n v="6.7844089284510085"/>
    <n v="857.77"/>
    <x v="0"/>
  </r>
  <r>
    <d v="2024-08-02T00:00:00"/>
    <x v="1"/>
    <s v="Facebook"/>
    <s v="Image"/>
    <s v="Gen Z"/>
    <n v="1295"/>
    <n v="9"/>
    <n v="0"/>
    <n v="30.08"/>
    <n v="0"/>
    <n v="6.9498069498069494E-3"/>
    <n v="0"/>
    <n v="3.342222222222222"/>
    <n v="0"/>
    <n v="0"/>
    <n v="-30.08"/>
    <x v="1"/>
  </r>
  <r>
    <d v="2024-08-02T00:00:00"/>
    <x v="1"/>
    <s v="Facebook"/>
    <s v="Image"/>
    <s v="Millennials"/>
    <n v="8650"/>
    <n v="171"/>
    <n v="1"/>
    <n v="94.19"/>
    <n v="71.400000000000006"/>
    <n v="1.9768786127167631E-2"/>
    <n v="5.8479532163742687E-3"/>
    <n v="0.55081871345029243"/>
    <n v="94.19"/>
    <n v="0.75804225501645617"/>
    <n v="-22.789999999999992"/>
    <x v="1"/>
  </r>
  <r>
    <d v="2024-08-02T00:00:00"/>
    <x v="1"/>
    <s v="Facebook"/>
    <s v="Image"/>
    <s v="Gen X"/>
    <n v="4568"/>
    <n v="23"/>
    <n v="0"/>
    <n v="133.47999999999999"/>
    <n v="0"/>
    <n v="5.0350262697022767E-3"/>
    <n v="0"/>
    <n v="5.8034782608695652"/>
    <n v="0"/>
    <n v="0"/>
    <n v="-133.47999999999999"/>
    <x v="1"/>
  </r>
  <r>
    <d v="2024-08-02T00:00:00"/>
    <x v="1"/>
    <s v="Facebook"/>
    <s v="Carousel"/>
    <s v="Gen Z"/>
    <n v="2932"/>
    <n v="40"/>
    <n v="2"/>
    <n v="37.97"/>
    <n v="147.9"/>
    <n v="1.3642564802182811E-2"/>
    <n v="0.05"/>
    <n v="0.94924999999999993"/>
    <n v="18.984999999999999"/>
    <n v="3.8951804055833557"/>
    <n v="109.93"/>
    <x v="0"/>
  </r>
  <r>
    <d v="2024-08-02T00:00:00"/>
    <x v="1"/>
    <s v="Facebook"/>
    <s v="Carousel"/>
    <s v="Millennials"/>
    <n v="7856"/>
    <n v="138"/>
    <n v="3"/>
    <n v="168.37"/>
    <n v="192.02"/>
    <n v="1.7566191446028515E-2"/>
    <n v="2.1739130434782608E-2"/>
    <n v="1.220072463768116"/>
    <n v="56.123333333333335"/>
    <n v="1.1404644532874029"/>
    <n v="23.650000000000006"/>
    <x v="1"/>
  </r>
  <r>
    <d v="2024-08-02T00:00:00"/>
    <x v="1"/>
    <s v="Facebook"/>
    <s v="Carousel"/>
    <s v="Gen X"/>
    <n v="3639"/>
    <n v="103"/>
    <n v="7"/>
    <n v="65.680000000000007"/>
    <n v="697.51"/>
    <n v="2.8304479252541908E-2"/>
    <n v="6.7961165048543687E-2"/>
    <n v="0.63766990291262138"/>
    <n v="9.3828571428571443"/>
    <n v="10.619823386114494"/>
    <n v="631.82999999999993"/>
    <x v="0"/>
  </r>
  <r>
    <d v="2024-08-03T00:00:00"/>
    <x v="1"/>
    <s v="Instagram"/>
    <s v="Video"/>
    <s v="Gen Z"/>
    <n v="6999"/>
    <n v="237"/>
    <n v="30"/>
    <n v="151.46"/>
    <n v="1555.89"/>
    <n v="3.3861980282897559E-2"/>
    <n v="0.12658227848101267"/>
    <n v="0.63907172995780592"/>
    <n v="5.0486666666666666"/>
    <n v="10.272613231216162"/>
    <n v="1404.43"/>
    <x v="0"/>
  </r>
  <r>
    <d v="2024-08-03T00:00:00"/>
    <x v="1"/>
    <s v="Instagram"/>
    <s v="Video"/>
    <s v="Millennials"/>
    <n v="4977"/>
    <n v="107"/>
    <n v="7"/>
    <n v="60.14"/>
    <n v="377.27"/>
    <n v="2.1498894916616437E-2"/>
    <n v="6.5420560747663545E-2"/>
    <n v="0.56205607476635511"/>
    <n v="8.5914285714285707"/>
    <n v="6.2731958762886597"/>
    <n v="317.13"/>
    <x v="0"/>
  </r>
  <r>
    <d v="2024-08-03T00:00:00"/>
    <x v="1"/>
    <s v="Instagram"/>
    <s v="Video"/>
    <s v="Gen X"/>
    <n v="281"/>
    <n v="10"/>
    <n v="1"/>
    <n v="7.04"/>
    <n v="59.84"/>
    <n v="3.5587188612099648E-2"/>
    <n v="0.1"/>
    <n v="0.70399999999999996"/>
    <n v="7.04"/>
    <n v="8.5"/>
    <n v="52.800000000000004"/>
    <x v="0"/>
  </r>
  <r>
    <d v="2024-08-03T00:00:00"/>
    <x v="1"/>
    <s v="Instagram"/>
    <s v="Image"/>
    <s v="Gen Z"/>
    <n v="9157"/>
    <n v="136"/>
    <n v="2"/>
    <n v="95.35"/>
    <n v="141.84"/>
    <n v="1.4852025772632959E-2"/>
    <n v="1.4705882352941176E-2"/>
    <n v="0.70110294117647054"/>
    <n v="47.674999999999997"/>
    <n v="1.4875721027792346"/>
    <n v="46.490000000000009"/>
    <x v="1"/>
  </r>
  <r>
    <d v="2024-08-03T00:00:00"/>
    <x v="1"/>
    <s v="Instagram"/>
    <s v="Image"/>
    <s v="Millennials"/>
    <n v="4390"/>
    <n v="79"/>
    <n v="3"/>
    <n v="90.64"/>
    <n v="231.14"/>
    <n v="1.7995444191343964E-2"/>
    <n v="3.7974683544303799E-2"/>
    <n v="1.1473417721518988"/>
    <n v="30.213333333333335"/>
    <n v="2.5500882612533098"/>
    <n v="140.5"/>
    <x v="1"/>
  </r>
  <r>
    <d v="2024-08-03T00:00:00"/>
    <x v="1"/>
    <s v="Instagram"/>
    <s v="Image"/>
    <s v="Gen X"/>
    <n v="262"/>
    <n v="4"/>
    <n v="0"/>
    <n v="5.12"/>
    <n v="0"/>
    <n v="1.5267175572519083E-2"/>
    <n v="0"/>
    <n v="1.28"/>
    <n v="0"/>
    <n v="0"/>
    <n v="-5.12"/>
    <x v="1"/>
  </r>
  <r>
    <d v="2024-08-03T00:00:00"/>
    <x v="1"/>
    <s v="Instagram"/>
    <s v="Carousel"/>
    <s v="Gen Z"/>
    <n v="5838"/>
    <n v="100"/>
    <n v="7"/>
    <n v="130.94999999999999"/>
    <n v="428.23"/>
    <n v="1.7129153819801301E-2"/>
    <n v="7.0000000000000007E-2"/>
    <n v="1.3094999999999999"/>
    <n v="18.707142857142856"/>
    <n v="3.2701794578083243"/>
    <n v="297.28000000000003"/>
    <x v="1"/>
  </r>
  <r>
    <d v="2024-08-03T00:00:00"/>
    <x v="1"/>
    <s v="Instagram"/>
    <s v="Carousel"/>
    <s v="Millennials"/>
    <n v="2968"/>
    <n v="85"/>
    <n v="2"/>
    <n v="45.37"/>
    <n v="181.16"/>
    <n v="2.8638814016172506E-2"/>
    <n v="2.3529411764705882E-2"/>
    <n v="0.53376470588235292"/>
    <n v="22.684999999999999"/>
    <n v="3.9929468811990305"/>
    <n v="135.79"/>
    <x v="0"/>
  </r>
  <r>
    <d v="2024-08-03T00:00:00"/>
    <x v="1"/>
    <s v="Instagram"/>
    <s v="Carousel"/>
    <s v="Gen X"/>
    <n v="874"/>
    <n v="16"/>
    <n v="1"/>
    <n v="19.32"/>
    <n v="98.54"/>
    <n v="1.8306636155606407E-2"/>
    <n v="6.25E-2"/>
    <n v="1.2075"/>
    <n v="19.32"/>
    <n v="5.1004140786749481"/>
    <n v="79.22"/>
    <x v="0"/>
  </r>
  <r>
    <d v="2024-08-03T00:00:00"/>
    <x v="1"/>
    <s v="TikTok"/>
    <s v="Video"/>
    <s v="Gen Z"/>
    <n v="12409"/>
    <n v="262"/>
    <n v="20"/>
    <n v="138.72"/>
    <n v="1194.5999999999999"/>
    <n v="2.1113707792731081E-2"/>
    <n v="7.6335877862595422E-2"/>
    <n v="0.52946564885496183"/>
    <n v="6.9359999999999999"/>
    <n v="8.6115916955017298"/>
    <n v="1055.8799999999999"/>
    <x v="0"/>
  </r>
  <r>
    <d v="2024-08-03T00:00:00"/>
    <x v="1"/>
    <s v="TikTok"/>
    <s v="Video"/>
    <s v="Millennials"/>
    <n v="893"/>
    <n v="37"/>
    <n v="3"/>
    <n v="25.54"/>
    <n v="153.51"/>
    <n v="4.1433370660694288E-2"/>
    <n v="8.1081081081081086E-2"/>
    <n v="0.69027027027027021"/>
    <n v="8.5133333333333336"/>
    <n v="6.0105716523101016"/>
    <n v="127.97"/>
    <x v="0"/>
  </r>
  <r>
    <d v="2024-08-03T00:00:00"/>
    <x v="1"/>
    <s v="TikTok"/>
    <s v="Video"/>
    <s v="Gen X"/>
    <n v="629"/>
    <n v="25"/>
    <n v="1"/>
    <n v="12.2"/>
    <n v="87.15"/>
    <n v="3.9745627980922099E-2"/>
    <n v="0.04"/>
    <n v="0.48799999999999999"/>
    <n v="12.2"/>
    <n v="7.143442622950821"/>
    <n v="74.95"/>
    <x v="0"/>
  </r>
  <r>
    <d v="2024-08-03T00:00:00"/>
    <x v="1"/>
    <s v="TikTok"/>
    <s v="Image"/>
    <s v="Gen Z"/>
    <n v="10368"/>
    <n v="173"/>
    <n v="4"/>
    <n v="308.60000000000002"/>
    <n v="258.58"/>
    <n v="1.6685956790123458E-2"/>
    <n v="2.3121387283236993E-2"/>
    <n v="1.7838150289017343"/>
    <n v="77.150000000000006"/>
    <n v="0.83791315618924167"/>
    <n v="-50.020000000000039"/>
    <x v="1"/>
  </r>
  <r>
    <d v="2024-08-03T00:00:00"/>
    <x v="1"/>
    <s v="TikTok"/>
    <s v="Image"/>
    <s v="Millennials"/>
    <n v="733"/>
    <n v="5"/>
    <n v="0"/>
    <n v="15.53"/>
    <n v="0"/>
    <n v="6.8212824010914054E-3"/>
    <n v="0"/>
    <n v="3.1059999999999999"/>
    <n v="0"/>
    <n v="0"/>
    <n v="-15.53"/>
    <x v="1"/>
  </r>
  <r>
    <d v="2024-08-03T00:00:00"/>
    <x v="1"/>
    <s v="TikTok"/>
    <s v="Image"/>
    <s v="Gen X"/>
    <n v="588"/>
    <n v="8"/>
    <n v="0"/>
    <n v="13.34"/>
    <n v="0"/>
    <n v="1.3605442176870748E-2"/>
    <n v="0"/>
    <n v="1.6675"/>
    <n v="0"/>
    <n v="0"/>
    <n v="-13.34"/>
    <x v="1"/>
  </r>
  <r>
    <d v="2024-08-03T00:00:00"/>
    <x v="1"/>
    <s v="TikTok"/>
    <s v="Carousel"/>
    <s v="Gen Z"/>
    <n v="9477"/>
    <n v="227"/>
    <n v="17"/>
    <n v="99.83"/>
    <n v="1072.04"/>
    <n v="2.3952727656431361E-2"/>
    <n v="7.4889867841409691E-2"/>
    <n v="0.43977973568281936"/>
    <n v="5.8723529411764703"/>
    <n v="10.738655714715016"/>
    <n v="972.20999999999992"/>
    <x v="0"/>
  </r>
  <r>
    <d v="2024-08-03T00:00:00"/>
    <x v="1"/>
    <s v="TikTok"/>
    <s v="Carousel"/>
    <s v="Millennials"/>
    <n v="1642"/>
    <n v="45"/>
    <n v="1"/>
    <n v="19.5"/>
    <n v="58.38"/>
    <n v="2.7405602923264313E-2"/>
    <n v="2.2222222222222223E-2"/>
    <n v="0.43333333333333335"/>
    <n v="19.5"/>
    <n v="2.993846153846154"/>
    <n v="38.880000000000003"/>
    <x v="1"/>
  </r>
  <r>
    <d v="2024-08-03T00:00:00"/>
    <x v="1"/>
    <s v="TikTok"/>
    <s v="Carousel"/>
    <s v="Gen X"/>
    <n v="546"/>
    <n v="11"/>
    <n v="0"/>
    <n v="9.11"/>
    <n v="0"/>
    <n v="2.0146520146520148E-2"/>
    <n v="0"/>
    <n v="0.82818181818181813"/>
    <n v="0"/>
    <n v="0"/>
    <n v="-9.11"/>
    <x v="1"/>
  </r>
  <r>
    <d v="2024-08-03T00:00:00"/>
    <x v="1"/>
    <s v="Facebook"/>
    <s v="Video"/>
    <s v="Gen Z"/>
    <n v="1598"/>
    <n v="35"/>
    <n v="4"/>
    <n v="42.84"/>
    <n v="298.42"/>
    <n v="2.1902377972465581E-2"/>
    <n v="0.11428571428571428"/>
    <n v="1.2240000000000002"/>
    <n v="10.71"/>
    <n v="6.965919701213819"/>
    <n v="255.58"/>
    <x v="0"/>
  </r>
  <r>
    <d v="2024-08-03T00:00:00"/>
    <x v="1"/>
    <s v="Facebook"/>
    <s v="Video"/>
    <s v="Millennials"/>
    <n v="10914"/>
    <n v="503"/>
    <n v="42"/>
    <n v="202.13"/>
    <n v="3357.18"/>
    <n v="4.6087593916071104E-2"/>
    <n v="8.3499005964214709E-2"/>
    <n v="0.40184890656063615"/>
    <n v="4.8126190476190471"/>
    <n v="16.609014000890514"/>
    <n v="3155.0499999999997"/>
    <x v="0"/>
  </r>
  <r>
    <d v="2024-08-03T00:00:00"/>
    <x v="1"/>
    <s v="Facebook"/>
    <s v="Video"/>
    <s v="Gen X"/>
    <n v="5252"/>
    <n v="238"/>
    <n v="22"/>
    <n v="115.56"/>
    <n v="1968.52"/>
    <n v="4.5316070068545315E-2"/>
    <n v="9.2436974789915971E-2"/>
    <n v="0.48554621848739499"/>
    <n v="5.2527272727272729"/>
    <n v="17.034614053305642"/>
    <n v="1852.96"/>
    <x v="0"/>
  </r>
  <r>
    <d v="2024-08-03T00:00:00"/>
    <x v="1"/>
    <s v="Facebook"/>
    <s v="Image"/>
    <s v="Gen Z"/>
    <n v="1504"/>
    <n v="14"/>
    <n v="0"/>
    <n v="19.850000000000001"/>
    <n v="0"/>
    <n v="9.3085106382978719E-3"/>
    <n v="0"/>
    <n v="1.4178571428571429"/>
    <n v="0"/>
    <n v="0"/>
    <n v="-19.850000000000001"/>
    <x v="1"/>
  </r>
  <r>
    <d v="2024-08-03T00:00:00"/>
    <x v="1"/>
    <s v="Facebook"/>
    <s v="Image"/>
    <s v="Millennials"/>
    <n v="11040"/>
    <n v="203"/>
    <n v="2"/>
    <n v="234.65"/>
    <n v="164.25"/>
    <n v="1.8387681159420289E-2"/>
    <n v="9.852216748768473E-3"/>
    <n v="1.1559113300492612"/>
    <n v="117.325"/>
    <n v="0.6999786916684424"/>
    <n v="-70.400000000000006"/>
    <x v="1"/>
  </r>
  <r>
    <d v="2024-08-03T00:00:00"/>
    <x v="1"/>
    <s v="Facebook"/>
    <s v="Image"/>
    <s v="Gen X"/>
    <n v="4504"/>
    <n v="39"/>
    <n v="1"/>
    <n v="55.06"/>
    <n v="99.68"/>
    <n v="8.6589698046181177E-3"/>
    <n v="2.564102564102564E-2"/>
    <n v="1.4117948717948718"/>
    <n v="55.06"/>
    <n v="1.8103886669088267"/>
    <n v="44.620000000000005"/>
    <x v="1"/>
  </r>
  <r>
    <d v="2024-08-03T00:00:00"/>
    <x v="1"/>
    <s v="Facebook"/>
    <s v="Carousel"/>
    <s v="Gen Z"/>
    <n v="1215"/>
    <n v="30"/>
    <n v="2"/>
    <n v="21.57"/>
    <n v="161.72999999999999"/>
    <n v="2.4691358024691357E-2"/>
    <n v="6.6666666666666666E-2"/>
    <n v="0.71899999999999997"/>
    <n v="10.785"/>
    <n v="7.497913769123782"/>
    <n v="140.16"/>
    <x v="0"/>
  </r>
  <r>
    <d v="2024-08-03T00:00:00"/>
    <x v="1"/>
    <s v="Facebook"/>
    <s v="Carousel"/>
    <s v="Millennials"/>
    <n v="10186"/>
    <n v="279"/>
    <n v="21"/>
    <n v="137.53"/>
    <n v="1553.41"/>
    <n v="2.7390536029844884E-2"/>
    <n v="7.5268817204301078E-2"/>
    <n v="0.49293906810035842"/>
    <n v="6.5490476190476192"/>
    <n v="11.295062895368284"/>
    <n v="1415.88"/>
    <x v="0"/>
  </r>
  <r>
    <d v="2024-08-03T00:00:00"/>
    <x v="1"/>
    <s v="Facebook"/>
    <s v="Carousel"/>
    <s v="Gen X"/>
    <n v="5711"/>
    <n v="144"/>
    <n v="8"/>
    <n v="105.27"/>
    <n v="461.03"/>
    <n v="2.5214498336543514E-2"/>
    <n v="5.5555555555555552E-2"/>
    <n v="0.73104166666666659"/>
    <n v="13.15875"/>
    <n v="4.379500332478389"/>
    <n v="355.76"/>
    <x v="0"/>
  </r>
  <r>
    <d v="2024-08-04T00:00:00"/>
    <x v="1"/>
    <s v="Instagram"/>
    <s v="Video"/>
    <s v="Gen Z"/>
    <n v="3643"/>
    <n v="76"/>
    <n v="9"/>
    <n v="38.51"/>
    <n v="745.57"/>
    <n v="2.086192698325556E-2"/>
    <n v="0.11842105263157894"/>
    <n v="0.5067105263157895"/>
    <n v="4.278888888888889"/>
    <n v="19.360425863412104"/>
    <n v="707.06000000000006"/>
    <x v="0"/>
  </r>
  <r>
    <d v="2024-08-04T00:00:00"/>
    <x v="1"/>
    <s v="Instagram"/>
    <s v="Video"/>
    <s v="Millennials"/>
    <n v="7185"/>
    <n v="197"/>
    <n v="24"/>
    <n v="112.51"/>
    <n v="1813.41"/>
    <n v="2.7418232428670843E-2"/>
    <n v="0.12182741116751269"/>
    <n v="0.57111675126903561"/>
    <n v="4.6879166666666672"/>
    <n v="16.117767309572482"/>
    <n v="1700.9"/>
    <x v="0"/>
  </r>
  <r>
    <d v="2024-08-04T00:00:00"/>
    <x v="1"/>
    <s v="Instagram"/>
    <s v="Video"/>
    <s v="Gen X"/>
    <n v="586"/>
    <n v="16"/>
    <n v="1"/>
    <n v="7.54"/>
    <n v="67.489999999999995"/>
    <n v="2.7303754266211604E-2"/>
    <n v="6.25E-2"/>
    <n v="0.47125"/>
    <n v="7.54"/>
    <n v="8.9509283819628642"/>
    <n v="59.949999999999996"/>
    <x v="0"/>
  </r>
  <r>
    <d v="2024-08-04T00:00:00"/>
    <x v="1"/>
    <s v="Instagram"/>
    <s v="Image"/>
    <s v="Gen Z"/>
    <n v="5727"/>
    <n v="38"/>
    <n v="1"/>
    <n v="78.16"/>
    <n v="94.84"/>
    <n v="6.6352365985681856E-3"/>
    <n v="2.6315789473684209E-2"/>
    <n v="2.0568421052631578"/>
    <n v="78.16"/>
    <n v="1.2134083930399182"/>
    <n v="16.680000000000007"/>
    <x v="1"/>
  </r>
  <r>
    <d v="2024-08-04T00:00:00"/>
    <x v="1"/>
    <s v="Instagram"/>
    <s v="Image"/>
    <s v="Millennials"/>
    <n v="4728"/>
    <n v="50"/>
    <n v="1"/>
    <n v="121.36"/>
    <n v="69.63"/>
    <n v="1.0575296108291032E-2"/>
    <n v="0.02"/>
    <n v="2.4272"/>
    <n v="121.36"/>
    <n v="0.57374752801582063"/>
    <n v="-51.730000000000004"/>
    <x v="1"/>
  </r>
  <r>
    <d v="2024-08-04T00:00:00"/>
    <x v="1"/>
    <s v="Instagram"/>
    <s v="Image"/>
    <s v="Gen X"/>
    <n v="806"/>
    <n v="7"/>
    <n v="0"/>
    <n v="24"/>
    <n v="0"/>
    <n v="8.6848635235732014E-3"/>
    <n v="0"/>
    <n v="3.4285714285714284"/>
    <n v="0"/>
    <n v="0"/>
    <n v="-24"/>
    <x v="1"/>
  </r>
  <r>
    <d v="2024-08-04T00:00:00"/>
    <x v="1"/>
    <s v="Instagram"/>
    <s v="Carousel"/>
    <s v="Gen Z"/>
    <n v="8349"/>
    <n v="112"/>
    <n v="8"/>
    <n v="91.14"/>
    <n v="693.9"/>
    <n v="1.3414780213199185E-2"/>
    <n v="7.1428571428571425E-2"/>
    <n v="0.81374999999999997"/>
    <n v="11.3925"/>
    <n v="7.6135615536537191"/>
    <n v="602.76"/>
    <x v="0"/>
  </r>
  <r>
    <d v="2024-08-04T00:00:00"/>
    <x v="1"/>
    <s v="Instagram"/>
    <s v="Carousel"/>
    <s v="Millennials"/>
    <n v="3411"/>
    <n v="94"/>
    <n v="2"/>
    <n v="44.05"/>
    <n v="111.78"/>
    <n v="2.7557900908824391E-2"/>
    <n v="2.1276595744680851E-2"/>
    <n v="0.46861702127659571"/>
    <n v="22.024999999999999"/>
    <n v="2.5375709421112376"/>
    <n v="67.73"/>
    <x v="1"/>
  </r>
  <r>
    <d v="2024-08-04T00:00:00"/>
    <x v="1"/>
    <s v="Instagram"/>
    <s v="Carousel"/>
    <s v="Gen X"/>
    <n v="799"/>
    <n v="15"/>
    <n v="0"/>
    <n v="14.71"/>
    <n v="0"/>
    <n v="1.8773466833541929E-2"/>
    <n v="0"/>
    <n v="0.98066666666666669"/>
    <n v="0"/>
    <n v="0"/>
    <n v="-14.71"/>
    <x v="1"/>
  </r>
  <r>
    <d v="2024-08-04T00:00:00"/>
    <x v="1"/>
    <s v="TikTok"/>
    <s v="Video"/>
    <s v="Gen Z"/>
    <n v="9907"/>
    <n v="304"/>
    <n v="38"/>
    <n v="227.37"/>
    <n v="2519.92"/>
    <n v="3.0685373977995357E-2"/>
    <n v="0.125"/>
    <n v="0.74792763157894737"/>
    <n v="5.983421052631579"/>
    <n v="11.082904516866781"/>
    <n v="2292.5500000000002"/>
    <x v="0"/>
  </r>
  <r>
    <d v="2024-08-04T00:00:00"/>
    <x v="1"/>
    <s v="TikTok"/>
    <s v="Video"/>
    <s v="Millennials"/>
    <n v="1388"/>
    <n v="48"/>
    <n v="5"/>
    <n v="29.2"/>
    <n v="430.37"/>
    <n v="3.4582132564841501E-2"/>
    <n v="0.10416666666666667"/>
    <n v="0.60833333333333328"/>
    <n v="5.84"/>
    <n v="14.738698630136987"/>
    <n v="401.17"/>
    <x v="0"/>
  </r>
  <r>
    <d v="2024-08-04T00:00:00"/>
    <x v="1"/>
    <s v="TikTok"/>
    <s v="Video"/>
    <s v="Gen X"/>
    <n v="317"/>
    <n v="13"/>
    <n v="1"/>
    <n v="7.63"/>
    <n v="53.83"/>
    <n v="4.1009463722397478E-2"/>
    <n v="7.6923076923076927E-2"/>
    <n v="0.58692307692307688"/>
    <n v="7.63"/>
    <n v="7.0550458715596331"/>
    <n v="46.199999999999996"/>
    <x v="0"/>
  </r>
  <r>
    <d v="2024-08-04T00:00:00"/>
    <x v="1"/>
    <s v="TikTok"/>
    <s v="Image"/>
    <s v="Gen Z"/>
    <n v="13369"/>
    <n v="228"/>
    <n v="3"/>
    <n v="294.69"/>
    <n v="253.41"/>
    <n v="1.7054379534744559E-2"/>
    <n v="1.3157894736842105E-2"/>
    <n v="1.2925"/>
    <n v="98.23"/>
    <n v="0.85992059452305813"/>
    <n v="-41.28"/>
    <x v="1"/>
  </r>
  <r>
    <d v="2024-08-04T00:00:00"/>
    <x v="1"/>
    <s v="TikTok"/>
    <s v="Image"/>
    <s v="Millennials"/>
    <n v="1924"/>
    <n v="33"/>
    <n v="0"/>
    <n v="42.36"/>
    <n v="0"/>
    <n v="1.7151767151767153E-2"/>
    <n v="0"/>
    <n v="1.2836363636363637"/>
    <n v="0"/>
    <n v="0"/>
    <n v="-42.36"/>
    <x v="1"/>
  </r>
  <r>
    <d v="2024-08-04T00:00:00"/>
    <x v="1"/>
    <s v="TikTok"/>
    <s v="Image"/>
    <s v="Gen X"/>
    <n v="600"/>
    <n v="6"/>
    <n v="0"/>
    <n v="9.65"/>
    <n v="0"/>
    <n v="0.01"/>
    <n v="0"/>
    <n v="1.6083333333333334"/>
    <n v="0"/>
    <n v="0"/>
    <n v="-9.65"/>
    <x v="1"/>
  </r>
  <r>
    <d v="2024-08-04T00:00:00"/>
    <x v="1"/>
    <s v="TikTok"/>
    <s v="Carousel"/>
    <s v="Gen Z"/>
    <n v="14304"/>
    <n v="320"/>
    <n v="6"/>
    <n v="325.69"/>
    <n v="499.62"/>
    <n v="2.2371364653243849E-2"/>
    <n v="1.8749999999999999E-2"/>
    <n v="1.0177812500000001"/>
    <n v="54.281666666666666"/>
    <n v="1.5340354324664558"/>
    <n v="173.93"/>
    <x v="1"/>
  </r>
  <r>
    <d v="2024-08-04T00:00:00"/>
    <x v="1"/>
    <s v="TikTok"/>
    <s v="Carousel"/>
    <s v="Millennials"/>
    <n v="644"/>
    <n v="14"/>
    <n v="0"/>
    <n v="9.83"/>
    <n v="0"/>
    <n v="2.1739130434782608E-2"/>
    <n v="0"/>
    <n v="0.70214285714285718"/>
    <n v="0"/>
    <n v="0"/>
    <n v="-9.83"/>
    <x v="1"/>
  </r>
  <r>
    <d v="2024-08-04T00:00:00"/>
    <x v="1"/>
    <s v="TikTok"/>
    <s v="Carousel"/>
    <s v="Gen X"/>
    <n v="901"/>
    <n v="21"/>
    <n v="1"/>
    <n v="16.53"/>
    <n v="94.15"/>
    <n v="2.3307436182019976E-2"/>
    <n v="4.7619047619047616E-2"/>
    <n v="0.78714285714285714"/>
    <n v="16.53"/>
    <n v="5.6957047791893523"/>
    <n v="77.62"/>
    <x v="0"/>
  </r>
  <r>
    <d v="2024-08-04T00:00:00"/>
    <x v="1"/>
    <s v="Facebook"/>
    <s v="Video"/>
    <s v="Gen Z"/>
    <n v="1342"/>
    <n v="30"/>
    <n v="3"/>
    <n v="22.9"/>
    <n v="184.14"/>
    <n v="2.2354694485842028E-2"/>
    <n v="0.1"/>
    <n v="0.76333333333333331"/>
    <n v="7.6333333333333329"/>
    <n v="8.0410480349344979"/>
    <n v="161.23999999999998"/>
    <x v="0"/>
  </r>
  <r>
    <d v="2024-08-04T00:00:00"/>
    <x v="1"/>
    <s v="Facebook"/>
    <s v="Video"/>
    <s v="Millennials"/>
    <n v="6476"/>
    <n v="257"/>
    <n v="24"/>
    <n v="153.85"/>
    <n v="1487.36"/>
    <n v="3.9684990735021616E-2"/>
    <n v="9.3385214007782102E-2"/>
    <n v="0.59863813229571983"/>
    <n v="6.4104166666666664"/>
    <n v="9.6675983100422478"/>
    <n v="1333.51"/>
    <x v="0"/>
  </r>
  <r>
    <d v="2024-08-04T00:00:00"/>
    <x v="1"/>
    <s v="Facebook"/>
    <s v="Video"/>
    <s v="Gen X"/>
    <n v="4198"/>
    <n v="157"/>
    <n v="13"/>
    <n v="75.23"/>
    <n v="1210.8800000000001"/>
    <n v="3.7398761314911863E-2"/>
    <n v="8.2802547770700632E-2"/>
    <n v="0.47917197452229304"/>
    <n v="5.7869230769230775"/>
    <n v="16.095706500066463"/>
    <n v="1135.6500000000001"/>
    <x v="0"/>
  </r>
  <r>
    <d v="2024-08-04T00:00:00"/>
    <x v="1"/>
    <s v="Facebook"/>
    <s v="Image"/>
    <s v="Gen Z"/>
    <n v="2819"/>
    <n v="21"/>
    <n v="0"/>
    <n v="78.72"/>
    <n v="0"/>
    <n v="7.4494501596310747E-3"/>
    <n v="0"/>
    <n v="3.7485714285714287"/>
    <n v="0"/>
    <n v="0"/>
    <n v="-78.72"/>
    <x v="1"/>
  </r>
  <r>
    <d v="2024-08-04T00:00:00"/>
    <x v="1"/>
    <s v="Facebook"/>
    <s v="Image"/>
    <s v="Millennials"/>
    <n v="8466"/>
    <n v="113"/>
    <n v="4"/>
    <n v="178.55"/>
    <n v="222.22"/>
    <n v="1.3347507677769902E-2"/>
    <n v="3.5398230088495575E-2"/>
    <n v="1.5800884955752212"/>
    <n v="44.637500000000003"/>
    <n v="1.2445813497619713"/>
    <n v="43.669999999999987"/>
    <x v="1"/>
  </r>
  <r>
    <d v="2024-08-04T00:00:00"/>
    <x v="1"/>
    <s v="Facebook"/>
    <s v="Image"/>
    <s v="Gen X"/>
    <n v="3165"/>
    <n v="34"/>
    <n v="1"/>
    <n v="42.92"/>
    <n v="96.02"/>
    <n v="1.0742496050552922E-2"/>
    <n v="2.9411764705882353E-2"/>
    <n v="1.2623529411764707"/>
    <n v="42.92"/>
    <n v="2.2371854613233921"/>
    <n v="53.099999999999994"/>
    <x v="1"/>
  </r>
  <r>
    <d v="2024-08-04T00:00:00"/>
    <x v="1"/>
    <s v="Facebook"/>
    <s v="Carousel"/>
    <s v="Gen Z"/>
    <n v="1822"/>
    <n v="28"/>
    <n v="1"/>
    <n v="23.18"/>
    <n v="69.27"/>
    <n v="1.5367727771679473E-2"/>
    <n v="3.5714285714285712E-2"/>
    <n v="0.82785714285714285"/>
    <n v="23.18"/>
    <n v="2.9883520276100084"/>
    <n v="46.089999999999996"/>
    <x v="1"/>
  </r>
  <r>
    <d v="2024-08-04T00:00:00"/>
    <x v="1"/>
    <s v="Facebook"/>
    <s v="Carousel"/>
    <s v="Millennials"/>
    <n v="6760"/>
    <n v="137"/>
    <n v="9"/>
    <n v="121.78"/>
    <n v="571.48"/>
    <n v="2.0266272189349111E-2"/>
    <n v="6.569343065693431E-2"/>
    <n v="0.8889051094890511"/>
    <n v="13.531111111111111"/>
    <n v="4.6927245853177864"/>
    <n v="449.70000000000005"/>
    <x v="0"/>
  </r>
  <r>
    <d v="2024-08-04T00:00:00"/>
    <x v="1"/>
    <s v="Facebook"/>
    <s v="Carousel"/>
    <s v="Gen X"/>
    <n v="5521"/>
    <n v="117"/>
    <n v="2"/>
    <n v="64.83"/>
    <n v="170.51"/>
    <n v="2.1191813077341061E-2"/>
    <n v="1.7094017094017096E-2"/>
    <n v="0.55410256410256409"/>
    <n v="32.414999999999999"/>
    <n v="2.6301095171988278"/>
    <n v="105.67999999999999"/>
    <x v="1"/>
  </r>
  <r>
    <d v="2024-08-05T00:00:00"/>
    <x v="1"/>
    <s v="Instagram"/>
    <s v="Video"/>
    <s v="Gen Z"/>
    <n v="7117"/>
    <n v="303"/>
    <n v="33"/>
    <n v="104.69"/>
    <n v="2893.46"/>
    <n v="4.2574118308275961E-2"/>
    <n v="0.10891089108910891"/>
    <n v="0.3455115511551155"/>
    <n v="3.1724242424242424"/>
    <n v="27.638360874964182"/>
    <n v="2788.77"/>
    <x v="0"/>
  </r>
  <r>
    <d v="2024-08-05T00:00:00"/>
    <x v="1"/>
    <s v="Instagram"/>
    <s v="Video"/>
    <s v="Millennials"/>
    <n v="4615"/>
    <n v="186"/>
    <n v="21"/>
    <n v="56.55"/>
    <n v="1931.98"/>
    <n v="4.0303358613217766E-2"/>
    <n v="0.11290322580645161"/>
    <n v="0.30403225806451611"/>
    <n v="2.6928571428571426"/>
    <n v="34.164102564102564"/>
    <n v="1875.43"/>
    <x v="0"/>
  </r>
  <r>
    <d v="2024-08-05T00:00:00"/>
    <x v="1"/>
    <s v="Instagram"/>
    <s v="Video"/>
    <s v="Gen X"/>
    <n v="764"/>
    <n v="33"/>
    <n v="3"/>
    <n v="10.66"/>
    <n v="198.93"/>
    <n v="4.3193717277486908E-2"/>
    <n v="9.0909090909090912E-2"/>
    <n v="0.32303030303030306"/>
    <n v="3.5533333333333332"/>
    <n v="18.661350844277674"/>
    <n v="188.27"/>
    <x v="0"/>
  </r>
  <r>
    <d v="2024-08-05T00:00:00"/>
    <x v="1"/>
    <s v="Instagram"/>
    <s v="Image"/>
    <s v="Gen Z"/>
    <n v="7088"/>
    <n v="109"/>
    <n v="3"/>
    <n v="100.97"/>
    <n v="184.95"/>
    <n v="1.5378103837471783E-2"/>
    <n v="2.7522935779816515E-2"/>
    <n v="0.92633027522935774"/>
    <n v="33.656666666666666"/>
    <n v="1.8317321976824799"/>
    <n v="83.97999999999999"/>
    <x v="1"/>
  </r>
  <r>
    <d v="2024-08-05T00:00:00"/>
    <x v="1"/>
    <s v="Instagram"/>
    <s v="Image"/>
    <s v="Millennials"/>
    <n v="2836"/>
    <n v="46"/>
    <n v="1"/>
    <n v="30.22"/>
    <n v="50.49"/>
    <n v="1.622002820874471E-2"/>
    <n v="2.1739130434782608E-2"/>
    <n v="0.65695652173913044"/>
    <n v="30.22"/>
    <n v="1.6707478491065522"/>
    <n v="20.270000000000003"/>
    <x v="1"/>
  </r>
  <r>
    <d v="2024-08-05T00:00:00"/>
    <x v="1"/>
    <s v="Instagram"/>
    <s v="Image"/>
    <s v="Gen X"/>
    <n v="372"/>
    <n v="7"/>
    <n v="0"/>
    <n v="4.72"/>
    <n v="0"/>
    <n v="1.8817204301075269E-2"/>
    <n v="0"/>
    <n v="0.67428571428571427"/>
    <n v="0"/>
    <n v="0"/>
    <n v="-4.72"/>
    <x v="1"/>
  </r>
  <r>
    <d v="2024-08-05T00:00:00"/>
    <x v="1"/>
    <s v="Instagram"/>
    <s v="Carousel"/>
    <s v="Gen Z"/>
    <n v="8365"/>
    <n v="113"/>
    <n v="6"/>
    <n v="181.32"/>
    <n v="402.11"/>
    <n v="1.350866706515242E-2"/>
    <n v="5.3097345132743362E-2"/>
    <n v="1.6046017699115043"/>
    <n v="30.22"/>
    <n v="2.2176814471652331"/>
    <n v="220.79000000000002"/>
    <x v="1"/>
  </r>
  <r>
    <d v="2024-08-05T00:00:00"/>
    <x v="1"/>
    <s v="Instagram"/>
    <s v="Carousel"/>
    <s v="Millennials"/>
    <n v="6274"/>
    <n v="106"/>
    <n v="6"/>
    <n v="89.19"/>
    <n v="477.47"/>
    <n v="1.689512272872171E-2"/>
    <n v="5.6603773584905662E-2"/>
    <n v="0.84141509433962258"/>
    <n v="14.865"/>
    <n v="5.353402847852899"/>
    <n v="388.28000000000003"/>
    <x v="0"/>
  </r>
  <r>
    <d v="2024-08-05T00:00:00"/>
    <x v="1"/>
    <s v="Instagram"/>
    <s v="Carousel"/>
    <s v="Gen X"/>
    <n v="641"/>
    <n v="18"/>
    <n v="1"/>
    <n v="15.91"/>
    <n v="60.9"/>
    <n v="2.8081123244929798E-2"/>
    <n v="5.5555555555555552E-2"/>
    <n v="0.88388888888888895"/>
    <n v="15.91"/>
    <n v="3.8277812696417346"/>
    <n v="44.989999999999995"/>
    <x v="0"/>
  </r>
  <r>
    <d v="2024-08-05T00:00:00"/>
    <x v="1"/>
    <s v="TikTok"/>
    <s v="Video"/>
    <s v="Gen Z"/>
    <n v="13572"/>
    <n v="412"/>
    <n v="56"/>
    <n v="142.11000000000001"/>
    <n v="3606.97"/>
    <n v="3.0356616563513114E-2"/>
    <n v="0.13592233009708737"/>
    <n v="0.34492718446601944"/>
    <n v="2.5376785714285717"/>
    <n v="25.381535430300467"/>
    <n v="3464.8599999999997"/>
    <x v="0"/>
  </r>
  <r>
    <d v="2024-08-05T00:00:00"/>
    <x v="1"/>
    <s v="TikTok"/>
    <s v="Video"/>
    <s v="Millennials"/>
    <n v="1665"/>
    <n v="58"/>
    <n v="8"/>
    <n v="35.54"/>
    <n v="717.35"/>
    <n v="3.4834834834834835E-2"/>
    <n v="0.13793103448275862"/>
    <n v="0.61275862068965514"/>
    <n v="4.4424999999999999"/>
    <n v="20.18429938097918"/>
    <n v="681.81000000000006"/>
    <x v="0"/>
  </r>
  <r>
    <d v="2024-08-05T00:00:00"/>
    <x v="1"/>
    <s v="TikTok"/>
    <s v="Video"/>
    <s v="Gen X"/>
    <n v="607"/>
    <n v="12"/>
    <n v="1"/>
    <n v="16.59"/>
    <n v="83.06"/>
    <n v="1.9769357495881382E-2"/>
    <n v="8.3333333333333329E-2"/>
    <n v="1.3825000000000001"/>
    <n v="16.59"/>
    <n v="5.0066305003013865"/>
    <n v="66.47"/>
    <x v="0"/>
  </r>
  <r>
    <d v="2024-08-05T00:00:00"/>
    <x v="1"/>
    <s v="TikTok"/>
    <s v="Image"/>
    <s v="Gen Z"/>
    <n v="5458"/>
    <n v="97"/>
    <n v="3"/>
    <n v="96.22"/>
    <n v="199.29"/>
    <n v="1.7772077684133383E-2"/>
    <n v="3.0927835051546393E-2"/>
    <n v="0.9919587628865979"/>
    <n v="32.073333333333331"/>
    <n v="2.0711910205778423"/>
    <n v="103.07"/>
    <x v="1"/>
  </r>
  <r>
    <d v="2024-08-05T00:00:00"/>
    <x v="1"/>
    <s v="TikTok"/>
    <s v="Image"/>
    <s v="Millennials"/>
    <n v="844"/>
    <n v="16"/>
    <n v="0"/>
    <n v="14.49"/>
    <n v="0"/>
    <n v="1.8957345971563982E-2"/>
    <n v="0"/>
    <n v="0.90562500000000001"/>
    <n v="0"/>
    <n v="0"/>
    <n v="-14.49"/>
    <x v="1"/>
  </r>
  <r>
    <d v="2024-08-05T00:00:00"/>
    <x v="1"/>
    <s v="TikTok"/>
    <s v="Image"/>
    <s v="Gen X"/>
    <n v="424"/>
    <n v="7"/>
    <n v="0"/>
    <n v="8.57"/>
    <n v="0"/>
    <n v="1.6509433962264151E-2"/>
    <n v="0"/>
    <n v="1.2242857142857144"/>
    <n v="0"/>
    <n v="0"/>
    <n v="-8.57"/>
    <x v="1"/>
  </r>
  <r>
    <d v="2024-08-05T00:00:00"/>
    <x v="1"/>
    <s v="TikTok"/>
    <s v="Carousel"/>
    <s v="Gen Z"/>
    <n v="5258"/>
    <n v="131"/>
    <n v="9"/>
    <n v="124.83"/>
    <n v="533.11"/>
    <n v="2.4914416127805251E-2"/>
    <n v="6.8702290076335881E-2"/>
    <n v="0.9529007633587786"/>
    <n v="13.87"/>
    <n v="4.2706881358647761"/>
    <n v="408.28000000000003"/>
    <x v="0"/>
  </r>
  <r>
    <d v="2024-08-05T00:00:00"/>
    <x v="1"/>
    <s v="TikTok"/>
    <s v="Carousel"/>
    <s v="Millennials"/>
    <n v="1068"/>
    <n v="21"/>
    <n v="1"/>
    <n v="30.56"/>
    <n v="69.2"/>
    <n v="1.9662921348314606E-2"/>
    <n v="4.7619047619047616E-2"/>
    <n v="1.4552380952380952"/>
    <n v="30.56"/>
    <n v="2.2643979057591626"/>
    <n v="38.64"/>
    <x v="1"/>
  </r>
  <r>
    <d v="2024-08-05T00:00:00"/>
    <x v="1"/>
    <s v="TikTok"/>
    <s v="Carousel"/>
    <s v="Gen X"/>
    <n v="915"/>
    <n v="16"/>
    <n v="0"/>
    <n v="20.149999999999999"/>
    <n v="0"/>
    <n v="1.7486338797814208E-2"/>
    <n v="0"/>
    <n v="1.2593749999999999"/>
    <n v="0"/>
    <n v="0"/>
    <n v="-20.149999999999999"/>
    <x v="1"/>
  </r>
  <r>
    <d v="2024-08-05T00:00:00"/>
    <x v="1"/>
    <s v="Facebook"/>
    <s v="Video"/>
    <s v="Gen Z"/>
    <n v="1424"/>
    <n v="59"/>
    <n v="4"/>
    <n v="23.84"/>
    <n v="205.43"/>
    <n v="4.1432584269662918E-2"/>
    <n v="6.7796610169491525E-2"/>
    <n v="0.40406779661016951"/>
    <n v="5.96"/>
    <n v="8.617030201342283"/>
    <n v="181.59"/>
    <x v="0"/>
  </r>
  <r>
    <d v="2024-08-05T00:00:00"/>
    <x v="1"/>
    <s v="Facebook"/>
    <s v="Video"/>
    <s v="Millennials"/>
    <n v="8445"/>
    <n v="272"/>
    <n v="26"/>
    <n v="242.54"/>
    <n v="2171.0100000000002"/>
    <n v="3.220840734162226E-2"/>
    <n v="9.5588235294117641E-2"/>
    <n v="0.89169117647058815"/>
    <n v="9.3284615384615375"/>
    <n v="8.9511420796569645"/>
    <n v="1928.4700000000003"/>
    <x v="0"/>
  </r>
  <r>
    <d v="2024-08-05T00:00:00"/>
    <x v="1"/>
    <s v="Facebook"/>
    <s v="Video"/>
    <s v="Gen X"/>
    <n v="3475"/>
    <n v="81"/>
    <n v="5"/>
    <n v="58.85"/>
    <n v="297.06"/>
    <n v="2.3309352517985611E-2"/>
    <n v="6.1728395061728392E-2"/>
    <n v="0.72654320987654319"/>
    <n v="11.77"/>
    <n v="5.0477485131690738"/>
    <n v="238.21"/>
    <x v="0"/>
  </r>
  <r>
    <d v="2024-08-05T00:00:00"/>
    <x v="1"/>
    <s v="Facebook"/>
    <s v="Image"/>
    <s v="Gen Z"/>
    <n v="1032"/>
    <n v="12"/>
    <n v="0"/>
    <n v="14.83"/>
    <n v="0"/>
    <n v="1.1627906976744186E-2"/>
    <n v="0"/>
    <n v="1.2358333333333333"/>
    <n v="0"/>
    <n v="0"/>
    <n v="-14.83"/>
    <x v="1"/>
  </r>
  <r>
    <d v="2024-08-05T00:00:00"/>
    <x v="1"/>
    <s v="Facebook"/>
    <s v="Image"/>
    <s v="Millennials"/>
    <n v="8508"/>
    <n v="74"/>
    <n v="3"/>
    <n v="221.43"/>
    <n v="251.03"/>
    <n v="8.6976962858486134E-3"/>
    <n v="4.0540540540540543E-2"/>
    <n v="2.9922972972972972"/>
    <n v="73.81"/>
    <n v="1.1336765569254392"/>
    <n v="29.599999999999994"/>
    <x v="1"/>
  </r>
  <r>
    <d v="2024-08-05T00:00:00"/>
    <x v="1"/>
    <s v="Facebook"/>
    <s v="Image"/>
    <s v="Gen X"/>
    <n v="3335"/>
    <n v="52"/>
    <n v="2"/>
    <n v="35.92"/>
    <n v="139.38"/>
    <n v="1.5592203898050975E-2"/>
    <n v="3.8461538461538464E-2"/>
    <n v="0.6907692307692308"/>
    <n v="17.96"/>
    <n v="3.8802895322939865"/>
    <n v="103.46"/>
    <x v="0"/>
  </r>
  <r>
    <d v="2024-08-05T00:00:00"/>
    <x v="1"/>
    <s v="Facebook"/>
    <s v="Carousel"/>
    <s v="Gen Z"/>
    <n v="2525"/>
    <n v="27"/>
    <n v="0"/>
    <n v="43.32"/>
    <n v="0"/>
    <n v="1.0693069306930694E-2"/>
    <n v="0"/>
    <n v="1.6044444444444446"/>
    <n v="0"/>
    <n v="0"/>
    <n v="-43.32"/>
    <x v="1"/>
  </r>
  <r>
    <d v="2024-08-05T00:00:00"/>
    <x v="1"/>
    <s v="Facebook"/>
    <s v="Carousel"/>
    <s v="Millennials"/>
    <n v="4940"/>
    <n v="56"/>
    <n v="3"/>
    <n v="55.86"/>
    <n v="177.86"/>
    <n v="1.1336032388663968E-2"/>
    <n v="5.3571428571428568E-2"/>
    <n v="0.99749999999999994"/>
    <n v="18.62"/>
    <n v="3.1840315073397782"/>
    <n v="122.00000000000001"/>
    <x v="1"/>
  </r>
  <r>
    <d v="2024-08-05T00:00:00"/>
    <x v="1"/>
    <s v="Facebook"/>
    <s v="Carousel"/>
    <s v="Gen X"/>
    <n v="4450"/>
    <n v="74"/>
    <n v="4"/>
    <n v="70.53"/>
    <n v="214.06"/>
    <n v="1.6629213483146069E-2"/>
    <n v="5.4054054054054057E-2"/>
    <n v="0.95310810810810809"/>
    <n v="17.6325"/>
    <n v="3.0350205586275343"/>
    <n v="143.53"/>
    <x v="1"/>
  </r>
  <r>
    <d v="2024-08-06T00:00:00"/>
    <x v="1"/>
    <s v="Instagram"/>
    <s v="Video"/>
    <s v="Gen Z"/>
    <n v="6666"/>
    <n v="207"/>
    <n v="21"/>
    <n v="107.45"/>
    <n v="1421.31"/>
    <n v="3.1053105310531053E-2"/>
    <n v="0.10144927536231885"/>
    <n v="0.5190821256038648"/>
    <n v="5.1166666666666671"/>
    <n v="13.227640763145649"/>
    <n v="1313.86"/>
    <x v="0"/>
  </r>
  <r>
    <d v="2024-08-06T00:00:00"/>
    <x v="1"/>
    <s v="Instagram"/>
    <s v="Video"/>
    <s v="Millennials"/>
    <n v="5514"/>
    <n v="231"/>
    <n v="28"/>
    <n v="139.13999999999999"/>
    <n v="2442.4899999999998"/>
    <n v="4.1893362350380846E-2"/>
    <n v="0.12121212121212122"/>
    <n v="0.60233766233766228"/>
    <n v="4.9692857142857134"/>
    <n v="17.554190024435819"/>
    <n v="2303.35"/>
    <x v="0"/>
  </r>
  <r>
    <d v="2024-08-06T00:00:00"/>
    <x v="1"/>
    <s v="Instagram"/>
    <s v="Video"/>
    <s v="Gen X"/>
    <n v="777"/>
    <n v="25"/>
    <n v="2"/>
    <n v="18.239999999999998"/>
    <n v="122.12"/>
    <n v="3.2175032175032175E-2"/>
    <n v="0.08"/>
    <n v="0.72959999999999992"/>
    <n v="9.1199999999999992"/>
    <n v="6.6951754385964923"/>
    <n v="103.88000000000001"/>
    <x v="0"/>
  </r>
  <r>
    <d v="2024-08-06T00:00:00"/>
    <x v="1"/>
    <s v="Instagram"/>
    <s v="Image"/>
    <s v="Gen Z"/>
    <n v="4840"/>
    <n v="68"/>
    <n v="1"/>
    <n v="73.22"/>
    <n v="51.16"/>
    <n v="1.4049586776859505E-2"/>
    <n v="1.4705882352941176E-2"/>
    <n v="1.0767647058823528"/>
    <n v="73.22"/>
    <n v="0.6987161977601748"/>
    <n v="-22.060000000000002"/>
    <x v="1"/>
  </r>
  <r>
    <d v="2024-08-06T00:00:00"/>
    <x v="1"/>
    <s v="Instagram"/>
    <s v="Image"/>
    <s v="Millennials"/>
    <n v="6236"/>
    <n v="121"/>
    <n v="5"/>
    <n v="97.7"/>
    <n v="376.8"/>
    <n v="1.9403463758819756E-2"/>
    <n v="4.1322314049586778E-2"/>
    <n v="0.80743801652892566"/>
    <n v="19.54"/>
    <n v="3.8567041965199591"/>
    <n v="279.10000000000002"/>
    <x v="0"/>
  </r>
  <r>
    <d v="2024-08-06T00:00:00"/>
    <x v="1"/>
    <s v="Instagram"/>
    <s v="Image"/>
    <s v="Gen X"/>
    <n v="105"/>
    <n v="1"/>
    <n v="0"/>
    <n v="1.34"/>
    <n v="0"/>
    <n v="9.5238095238095247E-3"/>
    <n v="0"/>
    <n v="1.34"/>
    <n v="0"/>
    <n v="0"/>
    <n v="-1.34"/>
    <x v="1"/>
  </r>
  <r>
    <d v="2024-08-06T00:00:00"/>
    <x v="1"/>
    <s v="Instagram"/>
    <s v="Carousel"/>
    <s v="Gen Z"/>
    <n v="8471"/>
    <n v="244"/>
    <n v="16"/>
    <n v="217.88"/>
    <n v="1491.65"/>
    <n v="2.8804155353559201E-2"/>
    <n v="6.5573770491803282E-2"/>
    <n v="0.89295081967213108"/>
    <n v="13.6175"/>
    <n v="6.8461997429777863"/>
    <n v="1273.77"/>
    <x v="0"/>
  </r>
  <r>
    <d v="2024-08-06T00:00:00"/>
    <x v="1"/>
    <s v="Instagram"/>
    <s v="Carousel"/>
    <s v="Millennials"/>
    <n v="4205"/>
    <n v="54"/>
    <n v="4"/>
    <n v="93.95"/>
    <n v="345.58"/>
    <n v="1.2841854934601665E-2"/>
    <n v="7.407407407407407E-2"/>
    <n v="1.7398148148148149"/>
    <n v="23.487500000000001"/>
    <n v="3.6783395423097391"/>
    <n v="251.63"/>
    <x v="0"/>
  </r>
  <r>
    <d v="2024-08-06T00:00:00"/>
    <x v="1"/>
    <s v="Instagram"/>
    <s v="Carousel"/>
    <s v="Gen X"/>
    <n v="319"/>
    <n v="8"/>
    <n v="0"/>
    <n v="3.59"/>
    <n v="0"/>
    <n v="2.5078369905956112E-2"/>
    <n v="0"/>
    <n v="0.44874999999999998"/>
    <n v="0"/>
    <n v="0"/>
    <n v="-3.59"/>
    <x v="1"/>
  </r>
  <r>
    <d v="2024-08-06T00:00:00"/>
    <x v="1"/>
    <s v="TikTok"/>
    <s v="Video"/>
    <s v="Gen Z"/>
    <n v="12409"/>
    <n v="578"/>
    <n v="66"/>
    <n v="264.02999999999997"/>
    <n v="4971.9399999999996"/>
    <n v="4.6579095817551777E-2"/>
    <n v="0.11418685121107267"/>
    <n v="0.45679930795847745"/>
    <n v="4.000454545454545"/>
    <n v="18.830966178085824"/>
    <n v="4707.91"/>
    <x v="0"/>
  </r>
  <r>
    <d v="2024-08-06T00:00:00"/>
    <x v="1"/>
    <s v="TikTok"/>
    <s v="Video"/>
    <s v="Millennials"/>
    <n v="677"/>
    <n v="28"/>
    <n v="2"/>
    <n v="19.54"/>
    <n v="197.68"/>
    <n v="4.1358936484490398E-2"/>
    <n v="7.1428571428571425E-2"/>
    <n v="0.69785714285714284"/>
    <n v="9.77"/>
    <n v="10.116683725690891"/>
    <n v="178.14000000000001"/>
    <x v="0"/>
  </r>
  <r>
    <d v="2024-08-06T00:00:00"/>
    <x v="1"/>
    <s v="TikTok"/>
    <s v="Video"/>
    <s v="Gen X"/>
    <n v="374"/>
    <n v="11"/>
    <n v="1"/>
    <n v="4.76"/>
    <n v="86.32"/>
    <n v="2.9411764705882353E-2"/>
    <n v="9.0909090909090912E-2"/>
    <n v="0.43272727272727268"/>
    <n v="4.76"/>
    <n v="18.134453781512605"/>
    <n v="81.559999999999988"/>
    <x v="0"/>
  </r>
  <r>
    <d v="2024-08-06T00:00:00"/>
    <x v="1"/>
    <s v="TikTok"/>
    <s v="Image"/>
    <s v="Gen Z"/>
    <n v="14615"/>
    <n v="233"/>
    <n v="11"/>
    <n v="266.64"/>
    <n v="925.21"/>
    <n v="1.5942524803284296E-2"/>
    <n v="4.7210300429184553E-2"/>
    <n v="1.1443776824034335"/>
    <n v="24.24"/>
    <n v="3.4698844884488453"/>
    <n v="658.57"/>
    <x v="1"/>
  </r>
  <r>
    <d v="2024-08-06T00:00:00"/>
    <x v="1"/>
    <s v="TikTok"/>
    <s v="Image"/>
    <s v="Millennials"/>
    <n v="916"/>
    <n v="9"/>
    <n v="0"/>
    <n v="13.46"/>
    <n v="0"/>
    <n v="9.8253275109170309E-3"/>
    <n v="0"/>
    <n v="1.4955555555555557"/>
    <n v="0"/>
    <n v="0"/>
    <n v="-13.46"/>
    <x v="1"/>
  </r>
  <r>
    <d v="2024-08-06T00:00:00"/>
    <x v="1"/>
    <s v="TikTok"/>
    <s v="Image"/>
    <s v="Gen X"/>
    <n v="550"/>
    <n v="8"/>
    <n v="0"/>
    <n v="7"/>
    <n v="0"/>
    <n v="1.4545454545454545E-2"/>
    <n v="0"/>
    <n v="0.875"/>
    <n v="0"/>
    <n v="0"/>
    <n v="-7"/>
    <x v="1"/>
  </r>
  <r>
    <d v="2024-08-06T00:00:00"/>
    <x v="1"/>
    <s v="TikTok"/>
    <s v="Carousel"/>
    <s v="Gen Z"/>
    <n v="6087"/>
    <n v="162"/>
    <n v="5"/>
    <n v="86.71"/>
    <n v="481.58"/>
    <n v="2.661409561360276E-2"/>
    <n v="3.0864197530864196E-2"/>
    <n v="0.5352469135802469"/>
    <n v="17.341999999999999"/>
    <n v="5.5539153500172995"/>
    <n v="394.87"/>
    <x v="0"/>
  </r>
  <r>
    <d v="2024-08-06T00:00:00"/>
    <x v="1"/>
    <s v="TikTok"/>
    <s v="Carousel"/>
    <s v="Millennials"/>
    <n v="1361"/>
    <n v="31"/>
    <n v="1"/>
    <n v="23.94"/>
    <n v="77.78"/>
    <n v="2.2777369581190303E-2"/>
    <n v="3.2258064516129031E-2"/>
    <n v="0.77225806451612911"/>
    <n v="23.94"/>
    <n v="3.2489557226399328"/>
    <n v="53.84"/>
    <x v="1"/>
  </r>
  <r>
    <d v="2024-08-06T00:00:00"/>
    <x v="1"/>
    <s v="TikTok"/>
    <s v="Carousel"/>
    <s v="Gen X"/>
    <n v="288"/>
    <n v="5"/>
    <n v="0"/>
    <n v="6"/>
    <n v="0"/>
    <n v="1.7361111111111112E-2"/>
    <n v="0"/>
    <n v="1.2"/>
    <n v="0"/>
    <n v="0"/>
    <n v="-6"/>
    <x v="1"/>
  </r>
  <r>
    <d v="2024-08-06T00:00:00"/>
    <x v="1"/>
    <s v="Facebook"/>
    <s v="Video"/>
    <s v="Gen Z"/>
    <n v="1285"/>
    <n v="27"/>
    <n v="2"/>
    <n v="14.75"/>
    <n v="136.4"/>
    <n v="2.1011673151750974E-2"/>
    <n v="7.407407407407407E-2"/>
    <n v="0.54629629629629628"/>
    <n v="7.375"/>
    <n v="9.2474576271186439"/>
    <n v="121.65"/>
    <x v="0"/>
  </r>
  <r>
    <d v="2024-08-06T00:00:00"/>
    <x v="1"/>
    <s v="Facebook"/>
    <s v="Video"/>
    <s v="Millennials"/>
    <n v="7219"/>
    <n v="159"/>
    <n v="10"/>
    <n v="156.4"/>
    <n v="697.86"/>
    <n v="2.2025211248095304E-2"/>
    <n v="6.2893081761006289E-2"/>
    <n v="0.98364779874213837"/>
    <n v="15.64"/>
    <n v="4.4620204603580564"/>
    <n v="541.46"/>
    <x v="0"/>
  </r>
  <r>
    <d v="2024-08-06T00:00:00"/>
    <x v="1"/>
    <s v="Facebook"/>
    <s v="Video"/>
    <s v="Gen X"/>
    <n v="4232"/>
    <n v="94"/>
    <n v="7"/>
    <n v="100.45"/>
    <n v="610.97"/>
    <n v="2.2211720226843101E-2"/>
    <n v="7.4468085106382975E-2"/>
    <n v="1.0686170212765957"/>
    <n v="14.35"/>
    <n v="6.082329517172723"/>
    <n v="510.52000000000004"/>
    <x v="0"/>
  </r>
  <r>
    <d v="2024-08-06T00:00:00"/>
    <x v="1"/>
    <s v="Facebook"/>
    <s v="Image"/>
    <s v="Gen Z"/>
    <n v="1815"/>
    <n v="19"/>
    <n v="0"/>
    <n v="29.34"/>
    <n v="0"/>
    <n v="1.046831955922865E-2"/>
    <n v="0"/>
    <n v="1.5442105263157895"/>
    <n v="0"/>
    <n v="0"/>
    <n v="-29.34"/>
    <x v="1"/>
  </r>
  <r>
    <d v="2024-08-06T00:00:00"/>
    <x v="1"/>
    <s v="Facebook"/>
    <s v="Image"/>
    <s v="Millennials"/>
    <n v="6954"/>
    <n v="117"/>
    <n v="4"/>
    <n v="75.19"/>
    <n v="303.89999999999998"/>
    <n v="1.6824849007765316E-2"/>
    <n v="3.4188034188034191E-2"/>
    <n v="0.64264957264957268"/>
    <n v="18.797499999999999"/>
    <n v="4.0417608724564431"/>
    <n v="228.70999999999998"/>
    <x v="0"/>
  </r>
  <r>
    <d v="2024-08-06T00:00:00"/>
    <x v="1"/>
    <s v="Facebook"/>
    <s v="Image"/>
    <s v="Gen X"/>
    <n v="4431"/>
    <n v="58"/>
    <n v="1"/>
    <n v="89.17"/>
    <n v="60.17"/>
    <n v="1.3089596027984653E-2"/>
    <n v="1.7241379310344827E-2"/>
    <n v="1.5374137931034484"/>
    <n v="89.17"/>
    <n v="0.67477851295278679"/>
    <n v="-29"/>
    <x v="1"/>
  </r>
  <r>
    <d v="2024-08-06T00:00:00"/>
    <x v="1"/>
    <s v="Facebook"/>
    <s v="Carousel"/>
    <s v="Gen Z"/>
    <n v="1487"/>
    <n v="18"/>
    <n v="1"/>
    <n v="29.64"/>
    <n v="68.73"/>
    <n v="1.2104909213180901E-2"/>
    <n v="5.5555555555555552E-2"/>
    <n v="1.6466666666666667"/>
    <n v="29.64"/>
    <n v="2.318825910931174"/>
    <n v="39.090000000000003"/>
    <x v="1"/>
  </r>
  <r>
    <d v="2024-08-06T00:00:00"/>
    <x v="1"/>
    <s v="Facebook"/>
    <s v="Carousel"/>
    <s v="Millennials"/>
    <n v="5391"/>
    <n v="62"/>
    <n v="4"/>
    <n v="162.09"/>
    <n v="315.69"/>
    <n v="1.1500649230198478E-2"/>
    <n v="6.4516129032258063E-2"/>
    <n v="2.6143548387096773"/>
    <n v="40.522500000000001"/>
    <n v="1.9476216916527855"/>
    <n v="153.6"/>
    <x v="1"/>
  </r>
  <r>
    <d v="2024-08-06T00:00:00"/>
    <x v="1"/>
    <s v="Facebook"/>
    <s v="Carousel"/>
    <s v="Gen X"/>
    <n v="2477"/>
    <n v="46"/>
    <n v="1"/>
    <n v="63.53"/>
    <n v="66.2"/>
    <n v="1.8570851836899476E-2"/>
    <n v="2.1739130434782608E-2"/>
    <n v="1.3810869565217392"/>
    <n v="63.53"/>
    <n v="1.0420273886352904"/>
    <n v="2.6700000000000017"/>
    <x v="1"/>
  </r>
  <r>
    <d v="2024-08-07T00:00:00"/>
    <x v="1"/>
    <s v="Instagram"/>
    <s v="Video"/>
    <s v="Gen Z"/>
    <n v="8883"/>
    <n v="421"/>
    <n v="40"/>
    <n v="249.28"/>
    <n v="2598.16"/>
    <n v="4.7393898457728248E-2"/>
    <n v="9.5011876484560567E-2"/>
    <n v="0.59211401425178145"/>
    <n v="6.2320000000000002"/>
    <n v="10.422657252888317"/>
    <n v="2348.8799999999997"/>
    <x v="0"/>
  </r>
  <r>
    <d v="2024-08-07T00:00:00"/>
    <x v="1"/>
    <s v="Instagram"/>
    <s v="Video"/>
    <s v="Millennials"/>
    <n v="6537"/>
    <n v="309"/>
    <n v="33"/>
    <n v="94.13"/>
    <n v="2013"/>
    <n v="4.7269389628269848E-2"/>
    <n v="0.10679611650485436"/>
    <n v="0.30462783171521035"/>
    <n v="2.8524242424242421"/>
    <n v="21.385318176989273"/>
    <n v="1918.87"/>
    <x v="0"/>
  </r>
  <r>
    <d v="2024-08-07T00:00:00"/>
    <x v="1"/>
    <s v="Instagram"/>
    <s v="Video"/>
    <s v="Gen X"/>
    <n v="425"/>
    <n v="18"/>
    <n v="1"/>
    <n v="7.99"/>
    <n v="84.95"/>
    <n v="4.2352941176470586E-2"/>
    <n v="5.5555555555555552E-2"/>
    <n v="0.44388888888888889"/>
    <n v="7.99"/>
    <n v="10.632040050062578"/>
    <n v="76.960000000000008"/>
    <x v="0"/>
  </r>
  <r>
    <d v="2024-08-07T00:00:00"/>
    <x v="1"/>
    <s v="Instagram"/>
    <s v="Image"/>
    <s v="Gen Z"/>
    <n v="8980"/>
    <n v="88"/>
    <n v="1"/>
    <n v="216.47"/>
    <n v="63.76"/>
    <n v="9.7995545657015588E-3"/>
    <n v="1.1363636363636364E-2"/>
    <n v="2.4598863636363637"/>
    <n v="216.47"/>
    <n v="0.29454427865293109"/>
    <n v="-152.71"/>
    <x v="1"/>
  </r>
  <r>
    <d v="2024-08-07T00:00:00"/>
    <x v="1"/>
    <s v="Instagram"/>
    <s v="Image"/>
    <s v="Millennials"/>
    <n v="4898"/>
    <n v="69"/>
    <n v="3"/>
    <n v="60.06"/>
    <n v="238.6"/>
    <n v="1.4087382605144957E-2"/>
    <n v="4.3478260869565216E-2"/>
    <n v="0.87043478260869567"/>
    <n v="20.02"/>
    <n v="3.9726939726939725"/>
    <n v="178.54"/>
    <x v="0"/>
  </r>
  <r>
    <d v="2024-08-07T00:00:00"/>
    <x v="1"/>
    <s v="Instagram"/>
    <s v="Image"/>
    <s v="Gen X"/>
    <n v="911"/>
    <n v="15"/>
    <n v="0"/>
    <n v="16.670000000000002"/>
    <n v="0"/>
    <n v="1.6465422612513721E-2"/>
    <n v="0"/>
    <n v="1.1113333333333335"/>
    <n v="0"/>
    <n v="0"/>
    <n v="-16.670000000000002"/>
    <x v="1"/>
  </r>
  <r>
    <d v="2024-08-07T00:00:00"/>
    <x v="1"/>
    <s v="Instagram"/>
    <s v="Carousel"/>
    <s v="Gen Z"/>
    <n v="6338"/>
    <n v="83"/>
    <n v="5"/>
    <n v="147.08000000000001"/>
    <n v="333.04"/>
    <n v="1.3095613758283371E-2"/>
    <n v="6.0240963855421686E-2"/>
    <n v="1.7720481927710845"/>
    <n v="29.416000000000004"/>
    <n v="2.264345934185477"/>
    <n v="185.96"/>
    <x v="1"/>
  </r>
  <r>
    <d v="2024-08-07T00:00:00"/>
    <x v="1"/>
    <s v="Instagram"/>
    <s v="Carousel"/>
    <s v="Millennials"/>
    <n v="4256"/>
    <n v="103"/>
    <n v="8"/>
    <n v="81.430000000000007"/>
    <n v="456.31"/>
    <n v="2.4201127819548873E-2"/>
    <n v="7.7669902912621352E-2"/>
    <n v="0.79058252427184472"/>
    <n v="10.178750000000001"/>
    <n v="5.6037087068647917"/>
    <n v="374.88"/>
    <x v="0"/>
  </r>
  <r>
    <d v="2024-08-07T00:00:00"/>
    <x v="1"/>
    <s v="Instagram"/>
    <s v="Carousel"/>
    <s v="Gen X"/>
    <n v="748"/>
    <n v="9"/>
    <n v="0"/>
    <n v="7.71"/>
    <n v="0"/>
    <n v="1.2032085561497326E-2"/>
    <n v="0"/>
    <n v="0.85666666666666669"/>
    <n v="0"/>
    <n v="0"/>
    <n v="-7.71"/>
    <x v="1"/>
  </r>
  <r>
    <d v="2024-08-07T00:00:00"/>
    <x v="1"/>
    <s v="TikTok"/>
    <s v="Video"/>
    <s v="Gen Z"/>
    <n v="12710"/>
    <n v="583"/>
    <n v="30"/>
    <n v="298.62"/>
    <n v="2402.5300000000002"/>
    <n v="4.5869394177812745E-2"/>
    <n v="5.1457975986277875E-2"/>
    <n v="0.51221269296741001"/>
    <n v="9.9540000000000006"/>
    <n v="8.0454423682271781"/>
    <n v="2103.9100000000003"/>
    <x v="0"/>
  </r>
  <r>
    <d v="2024-08-07T00:00:00"/>
    <x v="1"/>
    <s v="TikTok"/>
    <s v="Video"/>
    <s v="Millennials"/>
    <n v="1013"/>
    <n v="48"/>
    <n v="4"/>
    <n v="23.88"/>
    <n v="376.56"/>
    <n v="4.738400789733465E-2"/>
    <n v="8.3333333333333329E-2"/>
    <n v="0.4975"/>
    <n v="5.97"/>
    <n v="15.768844221105528"/>
    <n v="352.68"/>
    <x v="0"/>
  </r>
  <r>
    <d v="2024-08-07T00:00:00"/>
    <x v="1"/>
    <s v="TikTok"/>
    <s v="Video"/>
    <s v="Gen X"/>
    <n v="424"/>
    <n v="14"/>
    <n v="1"/>
    <n v="4.25"/>
    <n v="94.97"/>
    <n v="3.3018867924528301E-2"/>
    <n v="7.1428571428571425E-2"/>
    <n v="0.30357142857142855"/>
    <n v="4.25"/>
    <n v="22.345882352941175"/>
    <n v="90.72"/>
    <x v="0"/>
  </r>
  <r>
    <d v="2024-08-07T00:00:00"/>
    <x v="1"/>
    <s v="TikTok"/>
    <s v="Image"/>
    <s v="Gen Z"/>
    <n v="5573"/>
    <n v="30"/>
    <n v="1"/>
    <n v="97.8"/>
    <n v="70.12"/>
    <n v="5.3830970751839223E-3"/>
    <n v="3.3333333333333333E-2"/>
    <n v="3.26"/>
    <n v="97.8"/>
    <n v="0.71697341513292445"/>
    <n v="-27.679999999999993"/>
    <x v="1"/>
  </r>
  <r>
    <d v="2024-08-07T00:00:00"/>
    <x v="1"/>
    <s v="TikTok"/>
    <s v="Image"/>
    <s v="Millennials"/>
    <n v="1132"/>
    <n v="14"/>
    <n v="0"/>
    <n v="27.87"/>
    <n v="0"/>
    <n v="1.2367491166077738E-2"/>
    <n v="0"/>
    <n v="1.9907142857142859"/>
    <n v="0"/>
    <n v="0"/>
    <n v="-27.87"/>
    <x v="1"/>
  </r>
  <r>
    <d v="2024-08-07T00:00:00"/>
    <x v="1"/>
    <s v="TikTok"/>
    <s v="Image"/>
    <s v="Gen X"/>
    <n v="675"/>
    <n v="4"/>
    <n v="0"/>
    <n v="8.9499999999999993"/>
    <n v="0"/>
    <n v="5.9259259259259256E-3"/>
    <n v="0"/>
    <n v="2.2374999999999998"/>
    <n v="0"/>
    <n v="0"/>
    <n v="-8.9499999999999993"/>
    <x v="1"/>
  </r>
  <r>
    <d v="2024-08-07T00:00:00"/>
    <x v="1"/>
    <s v="TikTok"/>
    <s v="Carousel"/>
    <s v="Gen Z"/>
    <n v="14109"/>
    <n v="263"/>
    <n v="12"/>
    <n v="222.37"/>
    <n v="701.97"/>
    <n v="1.8640584024381599E-2"/>
    <n v="4.5627376425855515E-2"/>
    <n v="0.84551330798479085"/>
    <n v="18.530833333333334"/>
    <n v="3.1567657507757341"/>
    <n v="479.6"/>
    <x v="1"/>
  </r>
  <r>
    <d v="2024-08-07T00:00:00"/>
    <x v="1"/>
    <s v="TikTok"/>
    <s v="Carousel"/>
    <s v="Millennials"/>
    <n v="909"/>
    <n v="22"/>
    <n v="1"/>
    <n v="15.77"/>
    <n v="58.58"/>
    <n v="2.4202420242024202E-2"/>
    <n v="4.5454545454545456E-2"/>
    <n v="0.7168181818181818"/>
    <n v="15.77"/>
    <n v="3.7146480659480026"/>
    <n v="42.81"/>
    <x v="0"/>
  </r>
  <r>
    <d v="2024-08-07T00:00:00"/>
    <x v="1"/>
    <s v="TikTok"/>
    <s v="Carousel"/>
    <s v="Gen X"/>
    <n v="124"/>
    <n v="1"/>
    <n v="0"/>
    <n v="2.93"/>
    <n v="0"/>
    <n v="8.0645161290322578E-3"/>
    <n v="0"/>
    <n v="2.93"/>
    <n v="0"/>
    <n v="0"/>
    <n v="-2.93"/>
    <x v="1"/>
  </r>
  <r>
    <d v="2024-08-07T00:00:00"/>
    <x v="1"/>
    <s v="Facebook"/>
    <s v="Video"/>
    <s v="Gen Z"/>
    <n v="1790"/>
    <n v="72"/>
    <n v="10"/>
    <n v="18.440000000000001"/>
    <n v="653.08000000000004"/>
    <n v="4.0223463687150837E-2"/>
    <n v="0.1388888888888889"/>
    <n v="0.25611111111111112"/>
    <n v="1.8440000000000001"/>
    <n v="35.416485900216919"/>
    <n v="634.64"/>
    <x v="0"/>
  </r>
  <r>
    <d v="2024-08-07T00:00:00"/>
    <x v="1"/>
    <s v="Facebook"/>
    <s v="Video"/>
    <s v="Millennials"/>
    <n v="10531"/>
    <n v="311"/>
    <n v="36"/>
    <n v="295.25"/>
    <n v="3208.24"/>
    <n v="2.9531858323046244E-2"/>
    <n v="0.1157556270096463"/>
    <n v="0.94935691318327975"/>
    <n v="8.2013888888888893"/>
    <n v="10.866181202370871"/>
    <n v="2912.99"/>
    <x v="0"/>
  </r>
  <r>
    <d v="2024-08-07T00:00:00"/>
    <x v="1"/>
    <s v="Facebook"/>
    <s v="Video"/>
    <s v="Gen X"/>
    <n v="2495"/>
    <n v="108"/>
    <n v="9"/>
    <n v="65.66"/>
    <n v="681.03"/>
    <n v="4.3286573146292584E-2"/>
    <n v="8.3333333333333329E-2"/>
    <n v="0.60796296296296293"/>
    <n v="7.2955555555555556"/>
    <n v="10.372068230277186"/>
    <n v="615.37"/>
    <x v="0"/>
  </r>
  <r>
    <d v="2024-08-07T00:00:00"/>
    <x v="1"/>
    <s v="Facebook"/>
    <s v="Image"/>
    <s v="Gen Z"/>
    <n v="1843"/>
    <n v="9"/>
    <n v="0"/>
    <n v="19.32"/>
    <n v="0"/>
    <n v="4.8833423765599565E-3"/>
    <n v="0"/>
    <n v="2.1466666666666665"/>
    <n v="0"/>
    <n v="0"/>
    <n v="-19.32"/>
    <x v="1"/>
  </r>
  <r>
    <d v="2024-08-07T00:00:00"/>
    <x v="1"/>
    <s v="Facebook"/>
    <s v="Image"/>
    <s v="Millennials"/>
    <n v="5893"/>
    <n v="36"/>
    <n v="1"/>
    <n v="156.6"/>
    <n v="99.32"/>
    <n v="6.1089428135075513E-3"/>
    <n v="2.7777777777777776E-2"/>
    <n v="4.3499999999999996"/>
    <n v="156.6"/>
    <n v="0.63422733077905491"/>
    <n v="-57.28"/>
    <x v="1"/>
  </r>
  <r>
    <d v="2024-08-07T00:00:00"/>
    <x v="1"/>
    <s v="Facebook"/>
    <s v="Image"/>
    <s v="Gen X"/>
    <n v="3354"/>
    <n v="20"/>
    <n v="0"/>
    <n v="50.35"/>
    <n v="0"/>
    <n v="5.9630292188431726E-3"/>
    <n v="0"/>
    <n v="2.5175000000000001"/>
    <n v="0"/>
    <n v="0"/>
    <n v="-50.35"/>
    <x v="1"/>
  </r>
  <r>
    <d v="2024-08-07T00:00:00"/>
    <x v="1"/>
    <s v="Facebook"/>
    <s v="Carousel"/>
    <s v="Gen Z"/>
    <n v="2924"/>
    <n v="79"/>
    <n v="1"/>
    <n v="35.700000000000003"/>
    <n v="82.03"/>
    <n v="2.7017783857729138E-2"/>
    <n v="1.2658227848101266E-2"/>
    <n v="0.45189873417721521"/>
    <n v="35.700000000000003"/>
    <n v="2.2977591036414564"/>
    <n v="46.33"/>
    <x v="1"/>
  </r>
  <r>
    <d v="2024-08-07T00:00:00"/>
    <x v="1"/>
    <s v="Facebook"/>
    <s v="Carousel"/>
    <s v="Millennials"/>
    <n v="7374"/>
    <n v="147"/>
    <n v="9"/>
    <n v="135.21"/>
    <n v="541.15"/>
    <n v="1.9934906427990236E-2"/>
    <n v="6.1224489795918366E-2"/>
    <n v="0.91979591836734698"/>
    <n v="15.023333333333333"/>
    <n v="4.0022927298276754"/>
    <n v="405.93999999999994"/>
    <x v="0"/>
  </r>
  <r>
    <d v="2024-08-07T00:00:00"/>
    <x v="1"/>
    <s v="Facebook"/>
    <s v="Carousel"/>
    <s v="Gen X"/>
    <n v="5323"/>
    <n v="150"/>
    <n v="11"/>
    <n v="140.97999999999999"/>
    <n v="932.24"/>
    <n v="2.8179597971068945E-2"/>
    <n v="7.3333333333333334E-2"/>
    <n v="0.93986666666666663"/>
    <n v="12.816363636363635"/>
    <n v="6.6125691587459219"/>
    <n v="791.26"/>
    <x v="0"/>
  </r>
  <r>
    <d v="2024-08-08T00:00:00"/>
    <x v="1"/>
    <s v="Instagram"/>
    <s v="Video"/>
    <s v="Gen Z"/>
    <n v="6011"/>
    <n v="144"/>
    <n v="7"/>
    <n v="74.39"/>
    <n v="671.91"/>
    <n v="2.395608051904841E-2"/>
    <n v="4.8611111111111112E-2"/>
    <n v="0.51659722222222226"/>
    <n v="10.627142857142857"/>
    <n v="9.0322624008603309"/>
    <n v="597.52"/>
    <x v="0"/>
  </r>
  <r>
    <d v="2024-08-08T00:00:00"/>
    <x v="1"/>
    <s v="Instagram"/>
    <s v="Video"/>
    <s v="Millennials"/>
    <n v="7098"/>
    <n v="190"/>
    <n v="18"/>
    <n v="117.99"/>
    <n v="1767.25"/>
    <n v="2.6768103691180614E-2"/>
    <n v="9.4736842105263161E-2"/>
    <n v="0.621"/>
    <n v="6.5549999999999997"/>
    <n v="14.977964234257142"/>
    <n v="1649.26"/>
    <x v="0"/>
  </r>
  <r>
    <d v="2024-08-08T00:00:00"/>
    <x v="1"/>
    <s v="Instagram"/>
    <s v="Video"/>
    <s v="Gen X"/>
    <n v="990"/>
    <n v="46"/>
    <n v="3"/>
    <n v="23.82"/>
    <n v="193.59"/>
    <n v="4.6464646464646465E-2"/>
    <n v="6.5217391304347824E-2"/>
    <n v="0.51782608695652177"/>
    <n v="7.94"/>
    <n v="8.1272040302267001"/>
    <n v="169.77"/>
    <x v="0"/>
  </r>
  <r>
    <d v="2024-08-08T00:00:00"/>
    <x v="1"/>
    <s v="Instagram"/>
    <s v="Image"/>
    <s v="Gen Z"/>
    <n v="5939"/>
    <n v="38"/>
    <n v="1"/>
    <n v="88.07"/>
    <n v="97.69"/>
    <n v="6.3983835662569455E-3"/>
    <n v="2.6315789473684209E-2"/>
    <n v="2.3176315789473683"/>
    <n v="88.07"/>
    <n v="1.1092312932894288"/>
    <n v="9.6200000000000045"/>
    <x v="1"/>
  </r>
  <r>
    <d v="2024-08-08T00:00:00"/>
    <x v="1"/>
    <s v="Instagram"/>
    <s v="Image"/>
    <s v="Millennials"/>
    <n v="2269"/>
    <n v="29"/>
    <n v="1"/>
    <n v="65.819999999999993"/>
    <n v="61.61"/>
    <n v="1.2780960775672102E-2"/>
    <n v="3.4482758620689655E-2"/>
    <n v="2.2696551724137928"/>
    <n v="65.819999999999993"/>
    <n v="0.93603767851716813"/>
    <n v="-4.2099999999999937"/>
    <x v="1"/>
  </r>
  <r>
    <d v="2024-08-08T00:00:00"/>
    <x v="1"/>
    <s v="Instagram"/>
    <s v="Image"/>
    <s v="Gen X"/>
    <n v="909"/>
    <n v="5"/>
    <n v="0"/>
    <n v="26.81"/>
    <n v="0"/>
    <n v="5.5005500550055009E-3"/>
    <n v="0"/>
    <n v="5.3620000000000001"/>
    <n v="0"/>
    <n v="0"/>
    <n v="-26.81"/>
    <x v="1"/>
  </r>
  <r>
    <d v="2024-08-08T00:00:00"/>
    <x v="1"/>
    <s v="Instagram"/>
    <s v="Carousel"/>
    <s v="Gen Z"/>
    <n v="3141"/>
    <n v="66"/>
    <n v="2"/>
    <n v="62.21"/>
    <n v="192.13"/>
    <n v="2.1012416427889206E-2"/>
    <n v="3.0303030303030304E-2"/>
    <n v="0.94257575757575762"/>
    <n v="31.105"/>
    <n v="3.0884102234367465"/>
    <n v="129.91999999999999"/>
    <x v="1"/>
  </r>
  <r>
    <d v="2024-08-08T00:00:00"/>
    <x v="1"/>
    <s v="Instagram"/>
    <s v="Carousel"/>
    <s v="Millennials"/>
    <n v="4923"/>
    <n v="108"/>
    <n v="7"/>
    <n v="141.93"/>
    <n v="373.75"/>
    <n v="2.1937842778793418E-2"/>
    <n v="6.4814814814814811E-2"/>
    <n v="1.3141666666666667"/>
    <n v="20.275714285714287"/>
    <n v="2.6333403790600998"/>
    <n v="231.82"/>
    <x v="1"/>
  </r>
  <r>
    <d v="2024-08-08T00:00:00"/>
    <x v="1"/>
    <s v="Instagram"/>
    <s v="Carousel"/>
    <s v="Gen X"/>
    <n v="349"/>
    <n v="7"/>
    <n v="0"/>
    <n v="7.3"/>
    <n v="0"/>
    <n v="2.0057306590257881E-2"/>
    <n v="0"/>
    <n v="1.0428571428571429"/>
    <n v="0"/>
    <n v="0"/>
    <n v="-7.3"/>
    <x v="1"/>
  </r>
  <r>
    <d v="2024-08-08T00:00:00"/>
    <x v="1"/>
    <s v="TikTok"/>
    <s v="Video"/>
    <s v="Gen Z"/>
    <n v="12723"/>
    <n v="617"/>
    <n v="57"/>
    <n v="268.45999999999998"/>
    <n v="4983.6000000000004"/>
    <n v="4.8494851843118761E-2"/>
    <n v="9.2382495948136148E-2"/>
    <n v="0.4351053484602917"/>
    <n v="4.7098245614035088"/>
    <n v="18.563659390598229"/>
    <n v="4715.1400000000003"/>
    <x v="0"/>
  </r>
  <r>
    <d v="2024-08-08T00:00:00"/>
    <x v="1"/>
    <s v="TikTok"/>
    <s v="Video"/>
    <s v="Millennials"/>
    <n v="569"/>
    <n v="12"/>
    <n v="1"/>
    <n v="10.09"/>
    <n v="57.31"/>
    <n v="2.10896309314587E-2"/>
    <n v="8.3333333333333329E-2"/>
    <n v="0.84083333333333332"/>
    <n v="10.09"/>
    <n v="5.6798810703667"/>
    <n v="47.22"/>
    <x v="0"/>
  </r>
  <r>
    <d v="2024-08-08T00:00:00"/>
    <x v="1"/>
    <s v="TikTok"/>
    <s v="Video"/>
    <s v="Gen X"/>
    <n v="790"/>
    <n v="22"/>
    <n v="1"/>
    <n v="20.91"/>
    <n v="69.13"/>
    <n v="2.7848101265822784E-2"/>
    <n v="4.5454545454545456E-2"/>
    <n v="0.95045454545454544"/>
    <n v="20.91"/>
    <n v="3.3060736489717835"/>
    <n v="48.22"/>
    <x v="1"/>
  </r>
  <r>
    <d v="2024-08-08T00:00:00"/>
    <x v="1"/>
    <s v="TikTok"/>
    <s v="Image"/>
    <s v="Gen Z"/>
    <n v="8162"/>
    <n v="131"/>
    <n v="3"/>
    <n v="164.62"/>
    <n v="284.24"/>
    <n v="1.6049987748100954E-2"/>
    <n v="2.2900763358778626E-2"/>
    <n v="1.2566412213740459"/>
    <n v="54.873333333333335"/>
    <n v="1.7266431782286478"/>
    <n v="119.62"/>
    <x v="1"/>
  </r>
  <r>
    <d v="2024-08-08T00:00:00"/>
    <x v="1"/>
    <s v="TikTok"/>
    <s v="Image"/>
    <s v="Millennials"/>
    <n v="815"/>
    <n v="5"/>
    <n v="0"/>
    <n v="8.73"/>
    <n v="0"/>
    <n v="6.1349693251533744E-3"/>
    <n v="0"/>
    <n v="1.746"/>
    <n v="0"/>
    <n v="0"/>
    <n v="-8.73"/>
    <x v="1"/>
  </r>
  <r>
    <d v="2024-08-08T00:00:00"/>
    <x v="1"/>
    <s v="TikTok"/>
    <s v="Image"/>
    <s v="Gen X"/>
    <n v="931"/>
    <n v="9"/>
    <n v="0"/>
    <n v="17.22"/>
    <n v="0"/>
    <n v="9.6670247046186895E-3"/>
    <n v="0"/>
    <n v="1.9133333333333331"/>
    <n v="0"/>
    <n v="0"/>
    <n v="-17.22"/>
    <x v="1"/>
  </r>
  <r>
    <d v="2024-08-08T00:00:00"/>
    <x v="1"/>
    <s v="TikTok"/>
    <s v="Carousel"/>
    <s v="Gen Z"/>
    <n v="6525"/>
    <n v="189"/>
    <n v="11"/>
    <n v="176.96"/>
    <n v="903.59"/>
    <n v="2.8965517241379312E-2"/>
    <n v="5.8201058201058198E-2"/>
    <n v="0.93629629629629629"/>
    <n v="16.08727272727273"/>
    <n v="5.106182188065099"/>
    <n v="726.63"/>
    <x v="0"/>
  </r>
  <r>
    <d v="2024-08-08T00:00:00"/>
    <x v="1"/>
    <s v="TikTok"/>
    <s v="Carousel"/>
    <s v="Millennials"/>
    <n v="608"/>
    <n v="14"/>
    <n v="0"/>
    <n v="11.48"/>
    <n v="0"/>
    <n v="2.3026315789473683E-2"/>
    <n v="0"/>
    <n v="0.82000000000000006"/>
    <n v="0"/>
    <n v="0"/>
    <n v="-11.48"/>
    <x v="1"/>
  </r>
  <r>
    <d v="2024-08-08T00:00:00"/>
    <x v="1"/>
    <s v="TikTok"/>
    <s v="Carousel"/>
    <s v="Gen X"/>
    <n v="806"/>
    <n v="9"/>
    <n v="0"/>
    <n v="11.1"/>
    <n v="0"/>
    <n v="1.1166253101736972E-2"/>
    <n v="0"/>
    <n v="1.2333333333333334"/>
    <n v="0"/>
    <n v="0"/>
    <n v="-11.1"/>
    <x v="1"/>
  </r>
  <r>
    <d v="2024-08-08T00:00:00"/>
    <x v="1"/>
    <s v="Facebook"/>
    <s v="Video"/>
    <s v="Gen Z"/>
    <n v="2727"/>
    <n v="86"/>
    <n v="4"/>
    <n v="78.959999999999994"/>
    <n v="265.88"/>
    <n v="3.1536486982031535E-2"/>
    <n v="4.6511627906976744E-2"/>
    <n v="0.91813953488372091"/>
    <n v="19.739999999999998"/>
    <n v="3.367274569402229"/>
    <n v="186.92000000000002"/>
    <x v="1"/>
  </r>
  <r>
    <d v="2024-08-08T00:00:00"/>
    <x v="1"/>
    <s v="Facebook"/>
    <s v="Video"/>
    <s v="Millennials"/>
    <n v="5979"/>
    <n v="274"/>
    <n v="25"/>
    <n v="163.80000000000001"/>
    <n v="2057.33"/>
    <n v="4.5827061381501923E-2"/>
    <n v="9.1240875912408759E-2"/>
    <n v="0.59781021897810227"/>
    <n v="6.5520000000000005"/>
    <n v="12.560012210012209"/>
    <n v="1893.53"/>
    <x v="0"/>
  </r>
  <r>
    <d v="2024-08-08T00:00:00"/>
    <x v="1"/>
    <s v="Facebook"/>
    <s v="Video"/>
    <s v="Gen X"/>
    <n v="2261"/>
    <n v="79"/>
    <n v="11"/>
    <n v="48.04"/>
    <n v="690.31"/>
    <n v="3.4940291906236182E-2"/>
    <n v="0.13924050632911392"/>
    <n v="0.60810126582278479"/>
    <n v="4.3672727272727272"/>
    <n v="14.36948376353039"/>
    <n v="642.27"/>
    <x v="0"/>
  </r>
  <r>
    <d v="2024-08-08T00:00:00"/>
    <x v="1"/>
    <s v="Facebook"/>
    <s v="Image"/>
    <s v="Gen Z"/>
    <n v="1023"/>
    <n v="16"/>
    <n v="0"/>
    <n v="21.75"/>
    <n v="0"/>
    <n v="1.5640273704789834E-2"/>
    <n v="0"/>
    <n v="1.359375"/>
    <n v="0"/>
    <n v="0"/>
    <n v="-21.75"/>
    <x v="1"/>
  </r>
  <r>
    <d v="2024-08-08T00:00:00"/>
    <x v="1"/>
    <s v="Facebook"/>
    <s v="Image"/>
    <s v="Millennials"/>
    <n v="10367"/>
    <n v="133"/>
    <n v="5"/>
    <n v="110.02"/>
    <n v="445.21"/>
    <n v="1.2829169480081027E-2"/>
    <n v="3.7593984962406013E-2"/>
    <n v="0.82721804511278196"/>
    <n v="22.003999999999998"/>
    <n v="4.0466278858389382"/>
    <n v="335.19"/>
    <x v="0"/>
  </r>
  <r>
    <d v="2024-08-08T00:00:00"/>
    <x v="1"/>
    <s v="Facebook"/>
    <s v="Image"/>
    <s v="Gen X"/>
    <n v="2700"/>
    <n v="39"/>
    <n v="0"/>
    <n v="67"/>
    <n v="0"/>
    <n v="1.4444444444444444E-2"/>
    <n v="0"/>
    <n v="1.7179487179487178"/>
    <n v="0"/>
    <n v="0"/>
    <n v="-67"/>
    <x v="1"/>
  </r>
  <r>
    <d v="2024-08-08T00:00:00"/>
    <x v="1"/>
    <s v="Facebook"/>
    <s v="Carousel"/>
    <s v="Gen Z"/>
    <n v="1614"/>
    <n v="26"/>
    <n v="1"/>
    <n v="34.07"/>
    <n v="54.47"/>
    <n v="1.6109045848822799E-2"/>
    <n v="3.8461538461538464E-2"/>
    <n v="1.3103846153846155"/>
    <n v="34.07"/>
    <n v="1.5987672439095979"/>
    <n v="20.399999999999999"/>
    <x v="1"/>
  </r>
  <r>
    <d v="2024-08-08T00:00:00"/>
    <x v="1"/>
    <s v="Facebook"/>
    <s v="Carousel"/>
    <s v="Millennials"/>
    <n v="5839"/>
    <n v="95"/>
    <n v="6"/>
    <n v="102.14"/>
    <n v="312.85000000000002"/>
    <n v="1.6269909231032709E-2"/>
    <n v="6.3157894736842107E-2"/>
    <n v="1.0751578947368421"/>
    <n v="17.023333333333333"/>
    <n v="3.0629528098688077"/>
    <n v="210.71000000000004"/>
    <x v="1"/>
  </r>
  <r>
    <d v="2024-08-08T00:00:00"/>
    <x v="1"/>
    <s v="Facebook"/>
    <s v="Carousel"/>
    <s v="Gen X"/>
    <n v="4010"/>
    <n v="92"/>
    <n v="2"/>
    <n v="94.75"/>
    <n v="105.9"/>
    <n v="2.2942643391521196E-2"/>
    <n v="2.1739130434782608E-2"/>
    <n v="1.0298913043478262"/>
    <n v="47.375"/>
    <n v="1.1176781002638523"/>
    <n v="11.150000000000006"/>
    <x v="1"/>
  </r>
  <r>
    <d v="2024-08-09T00:00:00"/>
    <x v="1"/>
    <s v="Instagram"/>
    <s v="Video"/>
    <s v="Gen Z"/>
    <n v="7868"/>
    <n v="174"/>
    <n v="10"/>
    <n v="206.06"/>
    <n v="650.72"/>
    <n v="2.2114895780376207E-2"/>
    <n v="5.7471264367816091E-2"/>
    <n v="1.1842528735632185"/>
    <n v="20.606000000000002"/>
    <n v="3.1579151703387365"/>
    <n v="444.66"/>
    <x v="1"/>
  </r>
  <r>
    <d v="2024-08-09T00:00:00"/>
    <x v="1"/>
    <s v="Instagram"/>
    <s v="Video"/>
    <s v="Millennials"/>
    <n v="3737"/>
    <n v="154"/>
    <n v="15"/>
    <n v="110.97"/>
    <n v="1271.1400000000001"/>
    <n v="4.1209526358041211E-2"/>
    <n v="9.7402597402597407E-2"/>
    <n v="0.72058441558441555"/>
    <n v="7.3979999999999997"/>
    <n v="11.454807605659187"/>
    <n v="1160.17"/>
    <x v="0"/>
  </r>
  <r>
    <d v="2024-08-09T00:00:00"/>
    <x v="1"/>
    <s v="Instagram"/>
    <s v="Video"/>
    <s v="Gen X"/>
    <n v="893"/>
    <n v="22"/>
    <n v="2"/>
    <n v="13.95"/>
    <n v="196.1"/>
    <n v="2.463605823068309E-2"/>
    <n v="9.0909090909090912E-2"/>
    <n v="0.63409090909090904"/>
    <n v="6.9749999999999996"/>
    <n v="14.057347670250897"/>
    <n v="182.15"/>
    <x v="0"/>
  </r>
  <r>
    <d v="2024-08-09T00:00:00"/>
    <x v="1"/>
    <s v="Instagram"/>
    <s v="Image"/>
    <s v="Gen Z"/>
    <n v="8671"/>
    <n v="163"/>
    <n v="7"/>
    <n v="194.12"/>
    <n v="592.24"/>
    <n v="1.8798293161111753E-2"/>
    <n v="4.2944785276073622E-2"/>
    <n v="1.1909202453987731"/>
    <n v="27.731428571428573"/>
    <n v="3.0508963527714816"/>
    <n v="398.12"/>
    <x v="1"/>
  </r>
  <r>
    <d v="2024-08-09T00:00:00"/>
    <x v="1"/>
    <s v="Instagram"/>
    <s v="Image"/>
    <s v="Millennials"/>
    <n v="3075"/>
    <n v="23"/>
    <n v="0"/>
    <n v="61.96"/>
    <n v="0"/>
    <n v="7.4796747967479675E-3"/>
    <n v="0"/>
    <n v="2.6939130434782608"/>
    <n v="0"/>
    <n v="0"/>
    <n v="-61.96"/>
    <x v="1"/>
  </r>
  <r>
    <d v="2024-08-09T00:00:00"/>
    <x v="1"/>
    <s v="Instagram"/>
    <s v="Image"/>
    <s v="Gen X"/>
    <n v="676"/>
    <n v="5"/>
    <n v="0"/>
    <n v="13.34"/>
    <n v="0"/>
    <n v="7.3964497041420114E-3"/>
    <n v="0"/>
    <n v="2.6680000000000001"/>
    <n v="0"/>
    <n v="0"/>
    <n v="-13.34"/>
    <x v="1"/>
  </r>
  <r>
    <d v="2024-08-09T00:00:00"/>
    <x v="1"/>
    <s v="Instagram"/>
    <s v="Carousel"/>
    <s v="Gen Z"/>
    <n v="6225"/>
    <n v="151"/>
    <n v="8"/>
    <n v="85.94"/>
    <n v="444.71"/>
    <n v="2.4257028112449799E-2"/>
    <n v="5.2980132450331126E-2"/>
    <n v="0.56913907284768206"/>
    <n v="10.7425"/>
    <n v="5.1746567372585526"/>
    <n v="358.77"/>
    <x v="0"/>
  </r>
  <r>
    <d v="2024-08-09T00:00:00"/>
    <x v="1"/>
    <s v="Instagram"/>
    <s v="Carousel"/>
    <s v="Millennials"/>
    <n v="5249"/>
    <n v="123"/>
    <n v="5"/>
    <n v="141.43"/>
    <n v="494.55"/>
    <n v="2.3433034863783578E-2"/>
    <n v="4.065040650406504E-2"/>
    <n v="1.1498373983739838"/>
    <n v="28.286000000000001"/>
    <n v="3.496782860779184"/>
    <n v="353.12"/>
    <x v="1"/>
  </r>
  <r>
    <d v="2024-08-09T00:00:00"/>
    <x v="1"/>
    <s v="Instagram"/>
    <s v="Carousel"/>
    <s v="Gen X"/>
    <n v="706"/>
    <n v="16"/>
    <n v="1"/>
    <n v="8.9499999999999993"/>
    <n v="98.75"/>
    <n v="2.2662889518413599E-2"/>
    <n v="6.25E-2"/>
    <n v="0.55937499999999996"/>
    <n v="8.9499999999999993"/>
    <n v="11.033519553072626"/>
    <n v="89.8"/>
    <x v="0"/>
  </r>
  <r>
    <d v="2024-08-09T00:00:00"/>
    <x v="1"/>
    <s v="TikTok"/>
    <s v="Video"/>
    <s v="Gen Z"/>
    <n v="13649"/>
    <n v="352"/>
    <n v="44"/>
    <n v="358.96"/>
    <n v="2444.5700000000002"/>
    <n v="2.5789435123452269E-2"/>
    <n v="0.125"/>
    <n v="1.0197727272727273"/>
    <n v="8.1581818181818182"/>
    <n v="6.8101459772676627"/>
    <n v="2085.61"/>
    <x v="0"/>
  </r>
  <r>
    <d v="2024-08-09T00:00:00"/>
    <x v="1"/>
    <s v="TikTok"/>
    <s v="Video"/>
    <s v="Millennials"/>
    <n v="1216"/>
    <n v="24"/>
    <n v="2"/>
    <n v="13.77"/>
    <n v="129.01"/>
    <n v="1.9736842105263157E-2"/>
    <n v="8.3333333333333329E-2"/>
    <n v="0.57374999999999998"/>
    <n v="6.8849999999999998"/>
    <n v="9.3689179375453886"/>
    <n v="115.24"/>
    <x v="0"/>
  </r>
  <r>
    <d v="2024-08-09T00:00:00"/>
    <x v="1"/>
    <s v="TikTok"/>
    <s v="Video"/>
    <s v="Gen X"/>
    <n v="616"/>
    <n v="23"/>
    <n v="2"/>
    <n v="12.72"/>
    <n v="161.12"/>
    <n v="3.7337662337662336E-2"/>
    <n v="8.6956521739130432E-2"/>
    <n v="0.55304347826086964"/>
    <n v="6.36"/>
    <n v="12.666666666666666"/>
    <n v="148.4"/>
    <x v="0"/>
  </r>
  <r>
    <d v="2024-08-09T00:00:00"/>
    <x v="1"/>
    <s v="TikTok"/>
    <s v="Image"/>
    <s v="Gen Z"/>
    <n v="9571"/>
    <n v="123"/>
    <n v="4"/>
    <n v="182.98"/>
    <n v="224.72"/>
    <n v="1.2851321700971686E-2"/>
    <n v="3.2520325203252036E-2"/>
    <n v="1.4876422764227641"/>
    <n v="45.744999999999997"/>
    <n v="1.2281123620067769"/>
    <n v="41.740000000000009"/>
    <x v="1"/>
  </r>
  <r>
    <d v="2024-08-09T00:00:00"/>
    <x v="1"/>
    <s v="TikTok"/>
    <s v="Image"/>
    <s v="Millennials"/>
    <n v="1343"/>
    <n v="23"/>
    <n v="0"/>
    <n v="22.86"/>
    <n v="0"/>
    <n v="1.7125837676842889E-2"/>
    <n v="0"/>
    <n v="0.99391304347826082"/>
    <n v="0"/>
    <n v="0"/>
    <n v="-22.86"/>
    <x v="1"/>
  </r>
  <r>
    <d v="2024-08-09T00:00:00"/>
    <x v="1"/>
    <s v="TikTok"/>
    <s v="Image"/>
    <s v="Gen X"/>
    <n v="186"/>
    <n v="1"/>
    <n v="0"/>
    <n v="2.0299999999999998"/>
    <n v="0"/>
    <n v="5.3763440860215058E-3"/>
    <n v="0"/>
    <n v="2.0299999999999998"/>
    <n v="0"/>
    <n v="0"/>
    <n v="-2.0299999999999998"/>
    <x v="1"/>
  </r>
  <r>
    <d v="2024-08-09T00:00:00"/>
    <x v="1"/>
    <s v="TikTok"/>
    <s v="Carousel"/>
    <s v="Gen Z"/>
    <n v="5312"/>
    <n v="94"/>
    <n v="4"/>
    <n v="64.83"/>
    <n v="307.54000000000002"/>
    <n v="1.7695783132530122E-2"/>
    <n v="4.2553191489361701E-2"/>
    <n v="0.68968085106382981"/>
    <n v="16.2075"/>
    <n v="4.7437914545735005"/>
    <n v="242.71000000000004"/>
    <x v="0"/>
  </r>
  <r>
    <d v="2024-08-09T00:00:00"/>
    <x v="1"/>
    <s v="TikTok"/>
    <s v="Carousel"/>
    <s v="Millennials"/>
    <n v="1923"/>
    <n v="36"/>
    <n v="2"/>
    <n v="47.24"/>
    <n v="182.61"/>
    <n v="1.8720748829953199E-2"/>
    <n v="5.5555555555555552E-2"/>
    <n v="1.3122222222222222"/>
    <n v="23.62"/>
    <n v="3.8655800169348011"/>
    <n v="135.37"/>
    <x v="0"/>
  </r>
  <r>
    <d v="2024-08-09T00:00:00"/>
    <x v="1"/>
    <s v="TikTok"/>
    <s v="Carousel"/>
    <s v="Gen X"/>
    <n v="339"/>
    <n v="3"/>
    <n v="0"/>
    <n v="5.2"/>
    <n v="0"/>
    <n v="8.8495575221238937E-3"/>
    <n v="0"/>
    <n v="1.7333333333333334"/>
    <n v="0"/>
    <n v="0"/>
    <n v="-5.2"/>
    <x v="1"/>
  </r>
  <r>
    <d v="2024-08-09T00:00:00"/>
    <x v="1"/>
    <s v="Facebook"/>
    <s v="Video"/>
    <s v="Gen Z"/>
    <n v="1401"/>
    <n v="52"/>
    <n v="4"/>
    <n v="32.03"/>
    <n v="258.20999999999998"/>
    <n v="3.7116345467523196E-2"/>
    <n v="7.6923076923076927E-2"/>
    <n v="0.61596153846153845"/>
    <n v="8.0075000000000003"/>
    <n v="8.0615048392132369"/>
    <n v="226.17999999999998"/>
    <x v="0"/>
  </r>
  <r>
    <d v="2024-08-09T00:00:00"/>
    <x v="1"/>
    <s v="Facebook"/>
    <s v="Video"/>
    <s v="Millennials"/>
    <n v="7908"/>
    <n v="311"/>
    <n v="19"/>
    <n v="230.72"/>
    <n v="1513.36"/>
    <n v="3.9327263530601925E-2"/>
    <n v="6.1093247588424437E-2"/>
    <n v="0.74186495176848877"/>
    <n v="12.143157894736841"/>
    <n v="6.5592926490984738"/>
    <n v="1282.6399999999999"/>
    <x v="0"/>
  </r>
  <r>
    <d v="2024-08-09T00:00:00"/>
    <x v="1"/>
    <s v="Facebook"/>
    <s v="Video"/>
    <s v="Gen X"/>
    <n v="5185"/>
    <n v="179"/>
    <n v="16"/>
    <n v="54.9"/>
    <n v="932.76"/>
    <n v="3.4522661523625847E-2"/>
    <n v="8.9385474860335198E-2"/>
    <n v="0.30670391061452512"/>
    <n v="3.4312499999999999"/>
    <n v="16.990163934426231"/>
    <n v="877.86"/>
    <x v="0"/>
  </r>
  <r>
    <d v="2024-08-09T00:00:00"/>
    <x v="1"/>
    <s v="Facebook"/>
    <s v="Image"/>
    <s v="Gen Z"/>
    <n v="2028"/>
    <n v="39"/>
    <n v="0"/>
    <n v="56.29"/>
    <n v="0"/>
    <n v="1.9230769230769232E-2"/>
    <n v="0"/>
    <n v="1.4433333333333334"/>
    <n v="0"/>
    <n v="0"/>
    <n v="-56.29"/>
    <x v="1"/>
  </r>
  <r>
    <d v="2024-08-09T00:00:00"/>
    <x v="1"/>
    <s v="Facebook"/>
    <s v="Image"/>
    <s v="Millennials"/>
    <n v="9237"/>
    <n v="135"/>
    <n v="5"/>
    <n v="203.85"/>
    <n v="290.38"/>
    <n v="1.4615134784020786E-2"/>
    <n v="3.7037037037037035E-2"/>
    <n v="1.51"/>
    <n v="40.769999999999996"/>
    <n v="1.4244787834191808"/>
    <n v="86.53"/>
    <x v="1"/>
  </r>
  <r>
    <d v="2024-08-09T00:00:00"/>
    <x v="1"/>
    <s v="Facebook"/>
    <s v="Image"/>
    <s v="Gen X"/>
    <n v="4006"/>
    <n v="63"/>
    <n v="1"/>
    <n v="82.25"/>
    <n v="51.5"/>
    <n v="1.5726410384423364E-2"/>
    <n v="1.5873015873015872E-2"/>
    <n v="1.3055555555555556"/>
    <n v="82.25"/>
    <n v="0.62613981762917936"/>
    <n v="-30.75"/>
    <x v="1"/>
  </r>
  <r>
    <d v="2024-08-09T00:00:00"/>
    <x v="1"/>
    <s v="Facebook"/>
    <s v="Carousel"/>
    <s v="Gen Z"/>
    <n v="1864"/>
    <n v="52"/>
    <n v="2"/>
    <n v="40.39"/>
    <n v="131.94999999999999"/>
    <n v="2.7896995708154508E-2"/>
    <n v="3.8461538461538464E-2"/>
    <n v="0.77673076923076922"/>
    <n v="20.195"/>
    <n v="3.2668977469670706"/>
    <n v="91.559999999999988"/>
    <x v="1"/>
  </r>
  <r>
    <d v="2024-08-09T00:00:00"/>
    <x v="1"/>
    <s v="Facebook"/>
    <s v="Carousel"/>
    <s v="Millennials"/>
    <n v="5029"/>
    <n v="122"/>
    <n v="4"/>
    <n v="128.18"/>
    <n v="203.92"/>
    <n v="2.4259296082720223E-2"/>
    <n v="3.2786885245901641E-2"/>
    <n v="1.0506557377049182"/>
    <n v="32.045000000000002"/>
    <n v="1.5908878140115461"/>
    <n v="75.739999999999981"/>
    <x v="1"/>
  </r>
  <r>
    <d v="2024-08-09T00:00:00"/>
    <x v="1"/>
    <s v="Facebook"/>
    <s v="Carousel"/>
    <s v="Gen X"/>
    <n v="2680"/>
    <n v="28"/>
    <n v="1"/>
    <n v="68.489999999999995"/>
    <n v="75.19"/>
    <n v="1.0447761194029851E-2"/>
    <n v="3.5714285714285712E-2"/>
    <n v="2.4460714285714285"/>
    <n v="68.489999999999995"/>
    <n v="1.0978244999269966"/>
    <n v="6.7000000000000028"/>
    <x v="1"/>
  </r>
  <r>
    <d v="2024-08-10T00:00:00"/>
    <x v="1"/>
    <s v="Instagram"/>
    <s v="Video"/>
    <s v="Gen Z"/>
    <n v="8949"/>
    <n v="364"/>
    <n v="19"/>
    <n v="129.91"/>
    <n v="1535.62"/>
    <n v="4.0674935747010837E-2"/>
    <n v="5.21978021978022E-2"/>
    <n v="0.35689560439560436"/>
    <n v="6.8373684210526315"/>
    <n v="11.820645061965976"/>
    <n v="1405.7099999999998"/>
    <x v="0"/>
  </r>
  <r>
    <d v="2024-08-10T00:00:00"/>
    <x v="1"/>
    <s v="Instagram"/>
    <s v="Video"/>
    <s v="Millennials"/>
    <n v="7047"/>
    <n v="221"/>
    <n v="16"/>
    <n v="144.05000000000001"/>
    <n v="1297.8499999999999"/>
    <n v="3.1360862778487299E-2"/>
    <n v="7.2398190045248875E-2"/>
    <n v="0.65180995475113124"/>
    <n v="9.0031250000000007"/>
    <n v="9.0097188476223522"/>
    <n v="1153.8"/>
    <x v="0"/>
  </r>
  <r>
    <d v="2024-08-10T00:00:00"/>
    <x v="1"/>
    <s v="Instagram"/>
    <s v="Video"/>
    <s v="Gen X"/>
    <n v="958"/>
    <n v="30"/>
    <n v="4"/>
    <n v="14.43"/>
    <n v="306.51"/>
    <n v="3.1315240083507306E-2"/>
    <n v="0.13333333333333333"/>
    <n v="0.48099999999999998"/>
    <n v="3.6074999999999999"/>
    <n v="21.241164241164242"/>
    <n v="292.08"/>
    <x v="0"/>
  </r>
  <r>
    <d v="2024-08-10T00:00:00"/>
    <x v="1"/>
    <s v="Instagram"/>
    <s v="Image"/>
    <s v="Gen Z"/>
    <n v="4365"/>
    <n v="51"/>
    <n v="1"/>
    <n v="63.05"/>
    <n v="98.81"/>
    <n v="1.1683848797250859E-2"/>
    <n v="1.9607843137254902E-2"/>
    <n v="1.2362745098039216"/>
    <n v="63.05"/>
    <n v="1.5671689135606663"/>
    <n v="35.760000000000005"/>
    <x v="1"/>
  </r>
  <r>
    <d v="2024-08-10T00:00:00"/>
    <x v="1"/>
    <s v="Instagram"/>
    <s v="Image"/>
    <s v="Millennials"/>
    <n v="4232"/>
    <n v="62"/>
    <n v="2"/>
    <n v="48.14"/>
    <n v="115.87"/>
    <n v="1.4650283553875236E-2"/>
    <n v="3.2258064516129031E-2"/>
    <n v="0.77645161290322584"/>
    <n v="24.07"/>
    <n v="2.406938097216452"/>
    <n v="67.73"/>
    <x v="1"/>
  </r>
  <r>
    <d v="2024-08-10T00:00:00"/>
    <x v="1"/>
    <s v="Instagram"/>
    <s v="Image"/>
    <s v="Gen X"/>
    <n v="937"/>
    <n v="7"/>
    <n v="0"/>
    <n v="15.33"/>
    <n v="0"/>
    <n v="7.470651013874066E-3"/>
    <n v="0"/>
    <n v="2.19"/>
    <n v="0"/>
    <n v="0"/>
    <n v="-15.33"/>
    <x v="1"/>
  </r>
  <r>
    <d v="2024-08-10T00:00:00"/>
    <x v="1"/>
    <s v="Instagram"/>
    <s v="Carousel"/>
    <s v="Gen Z"/>
    <n v="6722"/>
    <n v="159"/>
    <n v="9"/>
    <n v="138.18"/>
    <n v="765.3"/>
    <n v="2.3653674501636419E-2"/>
    <n v="5.6603773584905662E-2"/>
    <n v="0.86905660377358496"/>
    <n v="15.353333333333333"/>
    <n v="5.538428137212331"/>
    <n v="627.11999999999989"/>
    <x v="0"/>
  </r>
  <r>
    <d v="2024-08-10T00:00:00"/>
    <x v="1"/>
    <s v="Instagram"/>
    <s v="Carousel"/>
    <s v="Millennials"/>
    <n v="6622"/>
    <n v="90"/>
    <n v="3"/>
    <n v="150.97999999999999"/>
    <n v="259.95999999999998"/>
    <n v="1.3591060102688009E-2"/>
    <n v="3.3333333333333333E-2"/>
    <n v="1.6775555555555555"/>
    <n v="50.326666666666661"/>
    <n v="1.7218174592661279"/>
    <n v="108.97999999999999"/>
    <x v="1"/>
  </r>
  <r>
    <d v="2024-08-10T00:00:00"/>
    <x v="1"/>
    <s v="Instagram"/>
    <s v="Carousel"/>
    <s v="Gen X"/>
    <n v="211"/>
    <n v="5"/>
    <n v="0"/>
    <n v="3.11"/>
    <n v="0"/>
    <n v="2.3696682464454975E-2"/>
    <n v="0"/>
    <n v="0.622"/>
    <n v="0"/>
    <n v="0"/>
    <n v="-3.11"/>
    <x v="1"/>
  </r>
  <r>
    <d v="2024-08-10T00:00:00"/>
    <x v="1"/>
    <s v="TikTok"/>
    <s v="Video"/>
    <s v="Gen Z"/>
    <n v="8995"/>
    <n v="320"/>
    <n v="25"/>
    <n v="177.08"/>
    <n v="2179.1999999999998"/>
    <n v="3.5575319622012228E-2"/>
    <n v="7.8125E-2"/>
    <n v="0.55337500000000006"/>
    <n v="7.0832000000000006"/>
    <n v="12.306302236277388"/>
    <n v="2002.12"/>
    <x v="0"/>
  </r>
  <r>
    <d v="2024-08-10T00:00:00"/>
    <x v="1"/>
    <s v="TikTok"/>
    <s v="Video"/>
    <s v="Millennials"/>
    <n v="729"/>
    <n v="21"/>
    <n v="1"/>
    <n v="20.89"/>
    <n v="93.58"/>
    <n v="2.8806584362139918E-2"/>
    <n v="4.7619047619047616E-2"/>
    <n v="0.99476190476190474"/>
    <n v="20.89"/>
    <n v="4.4796553374820487"/>
    <n v="72.69"/>
    <x v="0"/>
  </r>
  <r>
    <d v="2024-08-10T00:00:00"/>
    <x v="1"/>
    <s v="TikTok"/>
    <s v="Video"/>
    <s v="Gen X"/>
    <n v="255"/>
    <n v="10"/>
    <n v="1"/>
    <n v="4.88"/>
    <n v="87.39"/>
    <n v="3.9215686274509803E-2"/>
    <n v="0.1"/>
    <n v="0.48799999999999999"/>
    <n v="4.88"/>
    <n v="17.907786885245901"/>
    <n v="82.51"/>
    <x v="0"/>
  </r>
  <r>
    <d v="2024-08-10T00:00:00"/>
    <x v="1"/>
    <s v="TikTok"/>
    <s v="Image"/>
    <s v="Gen Z"/>
    <n v="14739"/>
    <n v="254"/>
    <n v="5"/>
    <n v="273.12"/>
    <n v="426.7"/>
    <n v="1.7233190854196351E-2"/>
    <n v="1.968503937007874E-2"/>
    <n v="1.075275590551181"/>
    <n v="54.624000000000002"/>
    <n v="1.5623169302870532"/>
    <n v="153.57999999999998"/>
    <x v="1"/>
  </r>
  <r>
    <d v="2024-08-10T00:00:00"/>
    <x v="1"/>
    <s v="TikTok"/>
    <s v="Image"/>
    <s v="Millennials"/>
    <n v="610"/>
    <n v="5"/>
    <n v="0"/>
    <n v="14.05"/>
    <n v="0"/>
    <n v="8.1967213114754103E-3"/>
    <n v="0"/>
    <n v="2.81"/>
    <n v="0"/>
    <n v="0"/>
    <n v="-14.05"/>
    <x v="1"/>
  </r>
  <r>
    <d v="2024-08-10T00:00:00"/>
    <x v="1"/>
    <s v="TikTok"/>
    <s v="Image"/>
    <s v="Gen X"/>
    <n v="586"/>
    <n v="3"/>
    <n v="0"/>
    <n v="7.59"/>
    <n v="0"/>
    <n v="5.1194539249146756E-3"/>
    <n v="0"/>
    <n v="2.5299999999999998"/>
    <n v="0"/>
    <n v="0"/>
    <n v="-7.59"/>
    <x v="1"/>
  </r>
  <r>
    <d v="2024-08-10T00:00:00"/>
    <x v="1"/>
    <s v="TikTok"/>
    <s v="Carousel"/>
    <s v="Gen Z"/>
    <n v="6564"/>
    <n v="66"/>
    <n v="2"/>
    <n v="84.62"/>
    <n v="112.76"/>
    <n v="1.0054844606946984E-2"/>
    <n v="3.0303030303030304E-2"/>
    <n v="1.2821212121212122"/>
    <n v="42.31"/>
    <n v="1.3325454975183171"/>
    <n v="28.14"/>
    <x v="1"/>
  </r>
  <r>
    <d v="2024-08-10T00:00:00"/>
    <x v="1"/>
    <s v="TikTok"/>
    <s v="Carousel"/>
    <s v="Millennials"/>
    <n v="715"/>
    <n v="20"/>
    <n v="0"/>
    <n v="11.78"/>
    <n v="0"/>
    <n v="2.7972027972027972E-2"/>
    <n v="0"/>
    <n v="0.58899999999999997"/>
    <n v="0"/>
    <n v="0"/>
    <n v="-11.78"/>
    <x v="1"/>
  </r>
  <r>
    <d v="2024-08-10T00:00:00"/>
    <x v="1"/>
    <s v="TikTok"/>
    <s v="Carousel"/>
    <s v="Gen X"/>
    <n v="265"/>
    <n v="3"/>
    <n v="0"/>
    <n v="7.24"/>
    <n v="0"/>
    <n v="1.1320754716981131E-2"/>
    <n v="0"/>
    <n v="2.4133333333333336"/>
    <n v="0"/>
    <n v="0"/>
    <n v="-7.24"/>
    <x v="1"/>
  </r>
  <r>
    <d v="2024-08-10T00:00:00"/>
    <x v="1"/>
    <s v="Facebook"/>
    <s v="Video"/>
    <s v="Gen Z"/>
    <n v="2542"/>
    <n v="67"/>
    <n v="4"/>
    <n v="47.68"/>
    <n v="306.57"/>
    <n v="2.6357199055861525E-2"/>
    <n v="5.9701492537313432E-2"/>
    <n v="0.7116417910447761"/>
    <n v="11.92"/>
    <n v="6.429739932885906"/>
    <n v="258.89"/>
    <x v="0"/>
  </r>
  <r>
    <d v="2024-08-10T00:00:00"/>
    <x v="1"/>
    <s v="Facebook"/>
    <s v="Video"/>
    <s v="Millennials"/>
    <n v="5106"/>
    <n v="161"/>
    <n v="8"/>
    <n v="100.27"/>
    <n v="696"/>
    <n v="3.1531531531531529E-2"/>
    <n v="4.9689440993788817E-2"/>
    <n v="0.62279503105590062"/>
    <n v="12.53375"/>
    <n v="6.9412586017752069"/>
    <n v="595.73"/>
    <x v="0"/>
  </r>
  <r>
    <d v="2024-08-10T00:00:00"/>
    <x v="1"/>
    <s v="Facebook"/>
    <s v="Video"/>
    <s v="Gen X"/>
    <n v="5420"/>
    <n v="118"/>
    <n v="8"/>
    <n v="108.68"/>
    <n v="744.1"/>
    <n v="2.1771217712177122E-2"/>
    <n v="6.7796610169491525E-2"/>
    <n v="0.9210169491525424"/>
    <n v="13.585000000000001"/>
    <n v="6.8467059256532936"/>
    <n v="635.42000000000007"/>
    <x v="0"/>
  </r>
  <r>
    <d v="2024-08-10T00:00:00"/>
    <x v="1"/>
    <s v="Facebook"/>
    <s v="Image"/>
    <s v="Gen Z"/>
    <n v="2553"/>
    <n v="15"/>
    <n v="0"/>
    <n v="35.6"/>
    <n v="0"/>
    <n v="5.8754406580493537E-3"/>
    <n v="0"/>
    <n v="2.3733333333333335"/>
    <n v="0"/>
    <n v="0"/>
    <n v="-35.6"/>
    <x v="1"/>
  </r>
  <r>
    <d v="2024-08-10T00:00:00"/>
    <x v="1"/>
    <s v="Facebook"/>
    <s v="Image"/>
    <s v="Millennials"/>
    <n v="7882"/>
    <n v="119"/>
    <n v="2"/>
    <n v="131.13"/>
    <n v="143.46"/>
    <n v="1.5097690941385435E-2"/>
    <n v="1.680672268907563E-2"/>
    <n v="1.1019327731092436"/>
    <n v="65.564999999999998"/>
    <n v="1.0940288263555251"/>
    <n v="12.330000000000013"/>
    <x v="1"/>
  </r>
  <r>
    <d v="2024-08-10T00:00:00"/>
    <x v="1"/>
    <s v="Facebook"/>
    <s v="Image"/>
    <s v="Gen X"/>
    <n v="4386"/>
    <n v="37"/>
    <n v="1"/>
    <n v="48.58"/>
    <n v="63.63"/>
    <n v="8.4359325125398996E-3"/>
    <n v="2.7027027027027029E-2"/>
    <n v="1.3129729729729729"/>
    <n v="48.58"/>
    <n v="1.3097982708933718"/>
    <n v="15.050000000000004"/>
    <x v="1"/>
  </r>
  <r>
    <d v="2024-08-10T00:00:00"/>
    <x v="1"/>
    <s v="Facebook"/>
    <s v="Carousel"/>
    <s v="Gen Z"/>
    <n v="2720"/>
    <n v="40"/>
    <n v="2"/>
    <n v="65.459999999999994"/>
    <n v="131.07"/>
    <n v="1.4705882352941176E-2"/>
    <n v="0.05"/>
    <n v="1.6364999999999998"/>
    <n v="32.729999999999997"/>
    <n v="2.0022914757103574"/>
    <n v="65.61"/>
    <x v="1"/>
  </r>
  <r>
    <d v="2024-08-10T00:00:00"/>
    <x v="1"/>
    <s v="Facebook"/>
    <s v="Carousel"/>
    <s v="Millennials"/>
    <n v="11237"/>
    <n v="257"/>
    <n v="19"/>
    <n v="125.92"/>
    <n v="1109.1099999999999"/>
    <n v="2.2870873008810182E-2"/>
    <n v="7.3929961089494164E-2"/>
    <n v="0.48996108949416345"/>
    <n v="6.6273684210526316"/>
    <n v="8.8080527318932642"/>
    <n v="983.18999999999994"/>
    <x v="0"/>
  </r>
  <r>
    <d v="2024-08-10T00:00:00"/>
    <x v="1"/>
    <s v="Facebook"/>
    <s v="Carousel"/>
    <s v="Gen X"/>
    <n v="2327"/>
    <n v="52"/>
    <n v="2"/>
    <n v="39.049999999999997"/>
    <n v="128.93"/>
    <n v="2.23463687150838E-2"/>
    <n v="3.8461538461538464E-2"/>
    <n v="0.75096153846153846"/>
    <n v="19.524999999999999"/>
    <n v="3.3016645326504483"/>
    <n v="89.88000000000001"/>
    <x v="1"/>
  </r>
  <r>
    <d v="2024-08-11T00:00:00"/>
    <x v="1"/>
    <s v="Instagram"/>
    <s v="Video"/>
    <s v="Gen Z"/>
    <n v="8414"/>
    <n v="296"/>
    <n v="42"/>
    <n v="150.6"/>
    <n v="2191.04"/>
    <n v="3.5179462800095082E-2"/>
    <n v="0.14189189189189189"/>
    <n v="0.50878378378378375"/>
    <n v="3.5857142857142854"/>
    <n v="14.548738379814077"/>
    <n v="2040.44"/>
    <x v="0"/>
  </r>
  <r>
    <d v="2024-08-11T00:00:00"/>
    <x v="1"/>
    <s v="Instagram"/>
    <s v="Video"/>
    <s v="Millennials"/>
    <n v="2515"/>
    <n v="76"/>
    <n v="4"/>
    <n v="26.47"/>
    <n v="227.9"/>
    <n v="3.0218687872763418E-2"/>
    <n v="5.2631578947368418E-2"/>
    <n v="0.34828947368421054"/>
    <n v="6.6174999999999997"/>
    <n v="8.6097468832640729"/>
    <n v="201.43"/>
    <x v="0"/>
  </r>
  <r>
    <d v="2024-08-11T00:00:00"/>
    <x v="1"/>
    <s v="Instagram"/>
    <s v="Video"/>
    <s v="Gen X"/>
    <n v="643"/>
    <n v="28"/>
    <n v="3"/>
    <n v="10.61"/>
    <n v="196.57"/>
    <n v="4.3545878693623641E-2"/>
    <n v="0.10714285714285714"/>
    <n v="0.37892857142857139"/>
    <n v="3.5366666666666666"/>
    <n v="18.526861451460885"/>
    <n v="185.95999999999998"/>
    <x v="0"/>
  </r>
  <r>
    <d v="2024-08-11T00:00:00"/>
    <x v="1"/>
    <s v="Instagram"/>
    <s v="Image"/>
    <s v="Gen Z"/>
    <n v="6094"/>
    <n v="57"/>
    <n v="1"/>
    <n v="94.99"/>
    <n v="59.54"/>
    <n v="9.3534624220544798E-3"/>
    <n v="1.7543859649122806E-2"/>
    <n v="1.6664912280701754"/>
    <n v="94.99"/>
    <n v="0.62680282134961574"/>
    <n v="-35.449999999999996"/>
    <x v="1"/>
  </r>
  <r>
    <d v="2024-08-11T00:00:00"/>
    <x v="1"/>
    <s v="Instagram"/>
    <s v="Image"/>
    <s v="Millennials"/>
    <n v="3438"/>
    <n v="51"/>
    <n v="0"/>
    <n v="85.62"/>
    <n v="0"/>
    <n v="1.4834205933682374E-2"/>
    <n v="0"/>
    <n v="1.6788235294117648"/>
    <n v="0"/>
    <n v="0"/>
    <n v="-85.62"/>
    <x v="1"/>
  </r>
  <r>
    <d v="2024-08-11T00:00:00"/>
    <x v="1"/>
    <s v="Instagram"/>
    <s v="Image"/>
    <s v="Gen X"/>
    <n v="528"/>
    <n v="9"/>
    <n v="0"/>
    <n v="14.03"/>
    <n v="0"/>
    <n v="1.7045454545454544E-2"/>
    <n v="0"/>
    <n v="1.5588888888888888"/>
    <n v="0"/>
    <n v="0"/>
    <n v="-14.03"/>
    <x v="1"/>
  </r>
  <r>
    <d v="2024-08-11T00:00:00"/>
    <x v="1"/>
    <s v="Instagram"/>
    <s v="Carousel"/>
    <s v="Gen Z"/>
    <n v="3229"/>
    <n v="74"/>
    <n v="4"/>
    <n v="41.74"/>
    <n v="269.8"/>
    <n v="2.2917311861257356E-2"/>
    <n v="5.4054054054054057E-2"/>
    <n v="0.56405405405405407"/>
    <n v="10.435"/>
    <n v="6.4638236703402008"/>
    <n v="228.06"/>
    <x v="0"/>
  </r>
  <r>
    <d v="2024-08-11T00:00:00"/>
    <x v="1"/>
    <s v="Instagram"/>
    <s v="Carousel"/>
    <s v="Millennials"/>
    <n v="6717"/>
    <n v="85"/>
    <n v="6"/>
    <n v="71.09"/>
    <n v="330.85"/>
    <n v="1.2654458835789787E-2"/>
    <n v="7.0588235294117646E-2"/>
    <n v="0.83635294117647063"/>
    <n v="11.848333333333334"/>
    <n v="4.6539597693065131"/>
    <n v="259.76"/>
    <x v="0"/>
  </r>
  <r>
    <d v="2024-08-11T00:00:00"/>
    <x v="1"/>
    <s v="Instagram"/>
    <s v="Carousel"/>
    <s v="Gen X"/>
    <n v="808"/>
    <n v="24"/>
    <n v="1"/>
    <n v="21.31"/>
    <n v="70.37"/>
    <n v="2.9702970297029702E-2"/>
    <n v="4.1666666666666664E-2"/>
    <n v="0.88791666666666658"/>
    <n v="21.31"/>
    <n v="3.3022055373064294"/>
    <n v="49.06"/>
    <x v="1"/>
  </r>
  <r>
    <d v="2024-08-11T00:00:00"/>
    <x v="1"/>
    <s v="TikTok"/>
    <s v="Video"/>
    <s v="Gen Z"/>
    <n v="13289"/>
    <n v="588"/>
    <n v="33"/>
    <n v="208.07"/>
    <n v="1714.54"/>
    <n v="4.4247121679584618E-2"/>
    <n v="5.6122448979591837E-2"/>
    <n v="0.35386054421768709"/>
    <n v="6.3051515151515147"/>
    <n v="8.2402076224347578"/>
    <n v="1506.47"/>
    <x v="0"/>
  </r>
  <r>
    <d v="2024-08-11T00:00:00"/>
    <x v="1"/>
    <s v="TikTok"/>
    <s v="Video"/>
    <s v="Millennials"/>
    <n v="1974"/>
    <n v="60"/>
    <n v="6"/>
    <n v="33.03"/>
    <n v="392.75"/>
    <n v="3.0395136778115502E-2"/>
    <n v="0.1"/>
    <n v="0.55049999999999999"/>
    <n v="5.5049999999999999"/>
    <n v="11.890705419315774"/>
    <n v="359.72"/>
    <x v="0"/>
  </r>
  <r>
    <d v="2024-08-11T00:00:00"/>
    <x v="1"/>
    <s v="TikTok"/>
    <s v="Video"/>
    <s v="Gen X"/>
    <n v="945"/>
    <n v="23"/>
    <n v="2"/>
    <n v="22.27"/>
    <n v="132.63999999999999"/>
    <n v="2.433862433862434E-2"/>
    <n v="8.6956521739130432E-2"/>
    <n v="0.9682608695652174"/>
    <n v="11.135"/>
    <n v="5.9559946115850915"/>
    <n v="110.36999999999999"/>
    <x v="0"/>
  </r>
  <r>
    <d v="2024-08-11T00:00:00"/>
    <x v="1"/>
    <s v="TikTok"/>
    <s v="Image"/>
    <s v="Gen Z"/>
    <n v="11805"/>
    <n v="64"/>
    <n v="2"/>
    <n v="244.45"/>
    <n v="175.81"/>
    <n v="5.4214315967810248E-3"/>
    <n v="3.125E-2"/>
    <n v="3.8195312499999998"/>
    <n v="122.22499999999999"/>
    <n v="0.71920638167314388"/>
    <n v="-68.639999999999986"/>
    <x v="1"/>
  </r>
  <r>
    <d v="2024-08-11T00:00:00"/>
    <x v="1"/>
    <s v="TikTok"/>
    <s v="Image"/>
    <s v="Millennials"/>
    <n v="575"/>
    <n v="10"/>
    <n v="0"/>
    <n v="6.68"/>
    <n v="0"/>
    <n v="1.7391304347826087E-2"/>
    <n v="0"/>
    <n v="0.66799999999999993"/>
    <n v="0"/>
    <n v="0"/>
    <n v="-6.68"/>
    <x v="1"/>
  </r>
  <r>
    <d v="2024-08-11T00:00:00"/>
    <x v="1"/>
    <s v="TikTok"/>
    <s v="Image"/>
    <s v="Gen X"/>
    <n v="368"/>
    <n v="5"/>
    <n v="0"/>
    <n v="9.0299999999999994"/>
    <n v="0"/>
    <n v="1.358695652173913E-2"/>
    <n v="0"/>
    <n v="1.8059999999999998"/>
    <n v="0"/>
    <n v="0"/>
    <n v="-9.0299999999999994"/>
    <x v="1"/>
  </r>
  <r>
    <d v="2024-08-11T00:00:00"/>
    <x v="1"/>
    <s v="TikTok"/>
    <s v="Carousel"/>
    <s v="Gen Z"/>
    <n v="5605"/>
    <n v="71"/>
    <n v="4"/>
    <n v="160.75"/>
    <n v="239.9"/>
    <n v="1.2667261373773416E-2"/>
    <n v="5.6338028169014086E-2"/>
    <n v="2.2640845070422535"/>
    <n v="40.1875"/>
    <n v="1.4923794712286158"/>
    <n v="79.150000000000006"/>
    <x v="1"/>
  </r>
  <r>
    <d v="2024-08-11T00:00:00"/>
    <x v="1"/>
    <s v="TikTok"/>
    <s v="Carousel"/>
    <s v="Millennials"/>
    <n v="906"/>
    <n v="12"/>
    <n v="0"/>
    <n v="23.34"/>
    <n v="0"/>
    <n v="1.3245033112582781E-2"/>
    <n v="0"/>
    <n v="1.9450000000000001"/>
    <n v="0"/>
    <n v="0"/>
    <n v="-23.34"/>
    <x v="1"/>
  </r>
  <r>
    <d v="2024-08-11T00:00:00"/>
    <x v="1"/>
    <s v="TikTok"/>
    <s v="Carousel"/>
    <s v="Gen X"/>
    <n v="360"/>
    <n v="8"/>
    <n v="0"/>
    <n v="6.1"/>
    <n v="0"/>
    <n v="2.2222222222222223E-2"/>
    <n v="0"/>
    <n v="0.76249999999999996"/>
    <n v="0"/>
    <n v="0"/>
    <n v="-6.1"/>
    <x v="1"/>
  </r>
  <r>
    <d v="2024-08-11T00:00:00"/>
    <x v="1"/>
    <s v="Facebook"/>
    <s v="Video"/>
    <s v="Gen Z"/>
    <n v="2764"/>
    <n v="122"/>
    <n v="12"/>
    <n v="67.819999999999993"/>
    <n v="1181.8699999999999"/>
    <n v="4.4138929088277858E-2"/>
    <n v="9.8360655737704916E-2"/>
    <n v="0.55590163934426229"/>
    <n v="5.6516666666666664"/>
    <n v="17.426570333235034"/>
    <n v="1114.05"/>
    <x v="0"/>
  </r>
  <r>
    <d v="2024-08-11T00:00:00"/>
    <x v="1"/>
    <s v="Facebook"/>
    <s v="Video"/>
    <s v="Millennials"/>
    <n v="10389"/>
    <n v="227"/>
    <n v="25"/>
    <n v="211.52"/>
    <n v="1793.5"/>
    <n v="2.1850033689479256E-2"/>
    <n v="0.11013215859030837"/>
    <n v="0.93180616740088107"/>
    <n v="8.4608000000000008"/>
    <n v="8.4791036308623298"/>
    <n v="1581.98"/>
    <x v="0"/>
  </r>
  <r>
    <d v="2024-08-11T00:00:00"/>
    <x v="1"/>
    <s v="Facebook"/>
    <s v="Video"/>
    <s v="Gen X"/>
    <n v="3008"/>
    <n v="105"/>
    <n v="9"/>
    <n v="39.909999999999997"/>
    <n v="819.31"/>
    <n v="3.4906914893617018E-2"/>
    <n v="8.5714285714285715E-2"/>
    <n v="0.38009523809523804"/>
    <n v="4.434444444444444"/>
    <n v="20.528940115259335"/>
    <n v="779.4"/>
    <x v="0"/>
  </r>
  <r>
    <d v="2024-08-11T00:00:00"/>
    <x v="1"/>
    <s v="Facebook"/>
    <s v="Image"/>
    <s v="Gen Z"/>
    <n v="1337"/>
    <n v="24"/>
    <n v="0"/>
    <n v="31.7"/>
    <n v="0"/>
    <n v="1.7950635751682872E-2"/>
    <n v="0"/>
    <n v="1.3208333333333333"/>
    <n v="0"/>
    <n v="0"/>
    <n v="-31.7"/>
    <x v="1"/>
  </r>
  <r>
    <d v="2024-08-11T00:00:00"/>
    <x v="1"/>
    <s v="Facebook"/>
    <s v="Image"/>
    <s v="Millennials"/>
    <n v="8642"/>
    <n v="162"/>
    <n v="5"/>
    <n v="213.58"/>
    <n v="264.14999999999998"/>
    <n v="1.8745660726683638E-2"/>
    <n v="3.0864197530864196E-2"/>
    <n v="1.318395061728395"/>
    <n v="42.716000000000001"/>
    <n v="1.2367731060960763"/>
    <n v="50.569999999999965"/>
    <x v="1"/>
  </r>
  <r>
    <d v="2024-08-11T00:00:00"/>
    <x v="1"/>
    <s v="Facebook"/>
    <s v="Image"/>
    <s v="Gen X"/>
    <n v="3741"/>
    <n v="33"/>
    <n v="1"/>
    <n v="42"/>
    <n v="73.37"/>
    <n v="8.8211708099438652E-3"/>
    <n v="3.0303030303030304E-2"/>
    <n v="1.2727272727272727"/>
    <n v="42"/>
    <n v="1.746904761904762"/>
    <n v="31.370000000000005"/>
    <x v="1"/>
  </r>
  <r>
    <d v="2024-08-11T00:00:00"/>
    <x v="1"/>
    <s v="Facebook"/>
    <s v="Carousel"/>
    <s v="Gen Z"/>
    <n v="2917"/>
    <n v="40"/>
    <n v="1"/>
    <n v="69.69"/>
    <n v="91.14"/>
    <n v="1.3712718546451834E-2"/>
    <n v="2.5000000000000001E-2"/>
    <n v="1.7422499999999999"/>
    <n v="69.69"/>
    <n v="1.3077916487300905"/>
    <n v="21.450000000000003"/>
    <x v="1"/>
  </r>
  <r>
    <d v="2024-08-11T00:00:00"/>
    <x v="1"/>
    <s v="Facebook"/>
    <s v="Carousel"/>
    <s v="Millennials"/>
    <n v="10556"/>
    <n v="274"/>
    <n v="15"/>
    <n v="302.06"/>
    <n v="1337.33"/>
    <n v="2.5956801818870785E-2"/>
    <n v="5.4744525547445258E-2"/>
    <n v="1.1024087591240876"/>
    <n v="20.137333333333334"/>
    <n v="4.4273654240879292"/>
    <n v="1035.27"/>
    <x v="0"/>
  </r>
  <r>
    <d v="2024-08-11T00:00:00"/>
    <x v="1"/>
    <s v="Facebook"/>
    <s v="Carousel"/>
    <s v="Gen X"/>
    <n v="3817"/>
    <n v="96"/>
    <n v="2"/>
    <n v="56.43"/>
    <n v="139.47"/>
    <n v="2.515064186533927E-2"/>
    <n v="2.0833333333333332E-2"/>
    <n v="0.58781249999999996"/>
    <n v="28.215"/>
    <n v="2.471557682083998"/>
    <n v="83.039999999999992"/>
    <x v="1"/>
  </r>
  <r>
    <d v="2024-08-12T00:00:00"/>
    <x v="1"/>
    <s v="Instagram"/>
    <s v="Video"/>
    <s v="Gen Z"/>
    <n v="9027"/>
    <n v="436"/>
    <n v="44"/>
    <n v="232.04"/>
    <n v="2789.65"/>
    <n v="4.8299545807023371E-2"/>
    <n v="0.10091743119266056"/>
    <n v="0.53220183486238526"/>
    <n v="5.2736363636363635"/>
    <n v="12.022280641268747"/>
    <n v="2557.61"/>
    <x v="0"/>
  </r>
  <r>
    <d v="2024-08-12T00:00:00"/>
    <x v="1"/>
    <s v="Instagram"/>
    <s v="Video"/>
    <s v="Millennials"/>
    <n v="3069"/>
    <n v="104"/>
    <n v="13"/>
    <n v="83.9"/>
    <n v="1183.28"/>
    <n v="3.3887259693711307E-2"/>
    <n v="0.125"/>
    <n v="0.80673076923076925"/>
    <n v="6.453846153846154"/>
    <n v="14.103456495828366"/>
    <n v="1099.3799999999999"/>
    <x v="0"/>
  </r>
  <r>
    <d v="2024-08-12T00:00:00"/>
    <x v="1"/>
    <s v="Instagram"/>
    <s v="Video"/>
    <s v="Gen X"/>
    <n v="368"/>
    <n v="16"/>
    <n v="2"/>
    <n v="8.2100000000000009"/>
    <n v="185.02"/>
    <n v="4.3478260869565216E-2"/>
    <n v="0.125"/>
    <n v="0.51312500000000005"/>
    <n v="4.1050000000000004"/>
    <n v="22.53593179049939"/>
    <n v="176.81"/>
    <x v="0"/>
  </r>
  <r>
    <d v="2024-08-12T00:00:00"/>
    <x v="1"/>
    <s v="Instagram"/>
    <s v="Image"/>
    <s v="Gen Z"/>
    <n v="5847"/>
    <n v="86"/>
    <n v="3"/>
    <n v="130.94999999999999"/>
    <n v="173.53"/>
    <n v="1.4708397468787413E-2"/>
    <n v="3.4883720930232558E-2"/>
    <n v="1.522674418604651"/>
    <n v="43.65"/>
    <n v="1.3251622756777397"/>
    <n v="42.580000000000013"/>
    <x v="1"/>
  </r>
  <r>
    <d v="2024-08-12T00:00:00"/>
    <x v="1"/>
    <s v="Instagram"/>
    <s v="Image"/>
    <s v="Millennials"/>
    <n v="4258"/>
    <n v="61"/>
    <n v="2"/>
    <n v="108.86"/>
    <n v="129.79"/>
    <n v="1.4325974635979333E-2"/>
    <n v="3.2786885245901641E-2"/>
    <n v="1.7845901639344262"/>
    <n v="54.43"/>
    <n v="1.1922652948741501"/>
    <n v="20.929999999999993"/>
    <x v="1"/>
  </r>
  <r>
    <d v="2024-08-12T00:00:00"/>
    <x v="1"/>
    <s v="Instagram"/>
    <s v="Image"/>
    <s v="Gen X"/>
    <n v="947"/>
    <n v="17"/>
    <n v="0"/>
    <n v="19.54"/>
    <n v="0"/>
    <n v="1.7951425554382259E-2"/>
    <n v="0"/>
    <n v="1.1494117647058824"/>
    <n v="0"/>
    <n v="0"/>
    <n v="-19.54"/>
    <x v="1"/>
  </r>
  <r>
    <d v="2024-08-12T00:00:00"/>
    <x v="1"/>
    <s v="Instagram"/>
    <s v="Carousel"/>
    <s v="Gen Z"/>
    <n v="7532"/>
    <n v="211"/>
    <n v="15"/>
    <n v="184.17"/>
    <n v="768.08"/>
    <n v="2.8013807753584707E-2"/>
    <n v="7.1090047393364927E-2"/>
    <n v="0.87284360189573451"/>
    <n v="12.277999999999999"/>
    <n v="4.1704946516805128"/>
    <n v="583.91000000000008"/>
    <x v="0"/>
  </r>
  <r>
    <d v="2024-08-12T00:00:00"/>
    <x v="1"/>
    <s v="Instagram"/>
    <s v="Carousel"/>
    <s v="Millennials"/>
    <n v="4133"/>
    <n v="121"/>
    <n v="6"/>
    <n v="72.98"/>
    <n v="347.26"/>
    <n v="2.9276554560851681E-2"/>
    <n v="4.9586776859504134E-2"/>
    <n v="0.60314049586776863"/>
    <n v="12.163333333333334"/>
    <n v="4.758289942449986"/>
    <n v="274.27999999999997"/>
    <x v="0"/>
  </r>
  <r>
    <d v="2024-08-12T00:00:00"/>
    <x v="1"/>
    <s v="Instagram"/>
    <s v="Carousel"/>
    <s v="Gen X"/>
    <n v="923"/>
    <n v="15"/>
    <n v="0"/>
    <n v="12"/>
    <n v="0"/>
    <n v="1.6251354279523293E-2"/>
    <n v="0"/>
    <n v="0.8"/>
    <n v="0"/>
    <n v="0"/>
    <n v="-12"/>
    <x v="1"/>
  </r>
  <r>
    <d v="2024-08-12T00:00:00"/>
    <x v="1"/>
    <s v="TikTok"/>
    <s v="Video"/>
    <s v="Gen Z"/>
    <n v="11686"/>
    <n v="475"/>
    <n v="28"/>
    <n v="331.37"/>
    <n v="2227.0500000000002"/>
    <n v="4.0646927947971929E-2"/>
    <n v="5.894736842105263E-2"/>
    <n v="0.69762105263157892"/>
    <n v="11.834642857142857"/>
    <n v="6.7207351299152007"/>
    <n v="1895.6800000000003"/>
    <x v="0"/>
  </r>
  <r>
    <d v="2024-08-12T00:00:00"/>
    <x v="1"/>
    <s v="TikTok"/>
    <s v="Video"/>
    <s v="Millennials"/>
    <n v="1377"/>
    <n v="47"/>
    <n v="5"/>
    <n v="35.200000000000003"/>
    <n v="491.62"/>
    <n v="3.4132171387073348E-2"/>
    <n v="0.10638297872340426"/>
    <n v="0.74893617021276604"/>
    <n v="7.0400000000000009"/>
    <n v="13.966477272727271"/>
    <n v="456.42"/>
    <x v="0"/>
  </r>
  <r>
    <d v="2024-08-12T00:00:00"/>
    <x v="1"/>
    <s v="TikTok"/>
    <s v="Video"/>
    <s v="Gen X"/>
    <n v="770"/>
    <n v="21"/>
    <n v="2"/>
    <n v="13.97"/>
    <n v="182.65"/>
    <n v="2.7272727272727271E-2"/>
    <n v="9.5238095238095233E-2"/>
    <n v="0.66523809523809529"/>
    <n v="6.9850000000000003"/>
    <n v="13.074445239799571"/>
    <n v="168.68"/>
    <x v="0"/>
  </r>
  <r>
    <d v="2024-08-12T00:00:00"/>
    <x v="1"/>
    <s v="TikTok"/>
    <s v="Image"/>
    <s v="Gen Z"/>
    <n v="5567"/>
    <n v="41"/>
    <n v="1"/>
    <n v="145.6"/>
    <n v="80.72"/>
    <n v="7.3648284533860244E-3"/>
    <n v="2.4390243902439025E-2"/>
    <n v="3.551219512195122"/>
    <n v="145.6"/>
    <n v="0.55439560439560442"/>
    <n v="-64.88"/>
    <x v="1"/>
  </r>
  <r>
    <d v="2024-08-12T00:00:00"/>
    <x v="1"/>
    <s v="TikTok"/>
    <s v="Image"/>
    <s v="Millennials"/>
    <n v="1433"/>
    <n v="19"/>
    <n v="0"/>
    <n v="39.69"/>
    <n v="0"/>
    <n v="1.3258897418004187E-2"/>
    <n v="0"/>
    <n v="2.0889473684210524"/>
    <n v="0"/>
    <n v="0"/>
    <n v="-39.69"/>
    <x v="1"/>
  </r>
  <r>
    <d v="2024-08-12T00:00:00"/>
    <x v="1"/>
    <s v="TikTok"/>
    <s v="Image"/>
    <s v="Gen X"/>
    <n v="293"/>
    <n v="1"/>
    <n v="0"/>
    <n v="5.0999999999999996"/>
    <n v="0"/>
    <n v="3.4129692832764505E-3"/>
    <n v="0"/>
    <n v="5.0999999999999996"/>
    <n v="0"/>
    <n v="0"/>
    <n v="-5.0999999999999996"/>
    <x v="1"/>
  </r>
  <r>
    <d v="2024-08-12T00:00:00"/>
    <x v="1"/>
    <s v="TikTok"/>
    <s v="Carousel"/>
    <s v="Gen Z"/>
    <n v="12878"/>
    <n v="157"/>
    <n v="7"/>
    <n v="227.19"/>
    <n v="696.4"/>
    <n v="1.2191334058083553E-2"/>
    <n v="4.4585987261146494E-2"/>
    <n v="1.4470700636942675"/>
    <n v="32.455714285714286"/>
    <n v="3.0652757603767773"/>
    <n v="469.21"/>
    <x v="1"/>
  </r>
  <r>
    <d v="2024-08-12T00:00:00"/>
    <x v="1"/>
    <s v="TikTok"/>
    <s v="Carousel"/>
    <s v="Millennials"/>
    <n v="1880"/>
    <n v="39"/>
    <n v="1"/>
    <n v="42.86"/>
    <n v="96.87"/>
    <n v="2.0744680851063829E-2"/>
    <n v="2.564102564102564E-2"/>
    <n v="1.098974358974359"/>
    <n v="42.86"/>
    <n v="2.2601493233784415"/>
    <n v="54.010000000000005"/>
    <x v="1"/>
  </r>
  <r>
    <d v="2024-08-12T00:00:00"/>
    <x v="1"/>
    <s v="TikTok"/>
    <s v="Carousel"/>
    <s v="Gen X"/>
    <n v="960"/>
    <n v="23"/>
    <n v="1"/>
    <n v="13.1"/>
    <n v="59.8"/>
    <n v="2.3958333333333335E-2"/>
    <n v="4.3478260869565216E-2"/>
    <n v="0.56956521739130428"/>
    <n v="13.1"/>
    <n v="4.5648854961832059"/>
    <n v="46.699999999999996"/>
    <x v="0"/>
  </r>
  <r>
    <d v="2024-08-12T00:00:00"/>
    <x v="1"/>
    <s v="Facebook"/>
    <s v="Video"/>
    <s v="Gen Z"/>
    <n v="2164"/>
    <n v="49"/>
    <n v="4"/>
    <n v="52.47"/>
    <n v="350.24"/>
    <n v="2.2643253234750461E-2"/>
    <n v="8.1632653061224483E-2"/>
    <n v="1.0708163265306123"/>
    <n v="13.1175"/>
    <n v="6.6750524109014675"/>
    <n v="297.77"/>
    <x v="0"/>
  </r>
  <r>
    <d v="2024-08-12T00:00:00"/>
    <x v="1"/>
    <s v="Facebook"/>
    <s v="Video"/>
    <s v="Millennials"/>
    <n v="7800"/>
    <n v="226"/>
    <n v="17"/>
    <n v="200.3"/>
    <n v="1173.8699999999999"/>
    <n v="2.8974358974358974E-2"/>
    <n v="7.5221238938053103E-2"/>
    <n v="0.88628318584070798"/>
    <n v="11.782352941176471"/>
    <n v="5.860559161258112"/>
    <n v="973.56999999999994"/>
    <x v="0"/>
  </r>
  <r>
    <d v="2024-08-12T00:00:00"/>
    <x v="1"/>
    <s v="Facebook"/>
    <s v="Video"/>
    <s v="Gen X"/>
    <n v="4585"/>
    <n v="132"/>
    <n v="14"/>
    <n v="127.26"/>
    <n v="1018.39"/>
    <n v="2.8789531079607415E-2"/>
    <n v="0.10606060606060606"/>
    <n v="0.96409090909090911"/>
    <n v="9.09"/>
    <n v="8.0024359578815023"/>
    <n v="891.13"/>
    <x v="0"/>
  </r>
  <r>
    <d v="2024-08-12T00:00:00"/>
    <x v="1"/>
    <s v="Facebook"/>
    <s v="Image"/>
    <s v="Gen Z"/>
    <n v="1753"/>
    <n v="10"/>
    <n v="0"/>
    <n v="51.99"/>
    <n v="0"/>
    <n v="5.7045065601825443E-3"/>
    <n v="0"/>
    <n v="5.1989999999999998"/>
    <n v="0"/>
    <n v="0"/>
    <n v="-51.99"/>
    <x v="1"/>
  </r>
  <r>
    <d v="2024-08-12T00:00:00"/>
    <x v="1"/>
    <s v="Facebook"/>
    <s v="Image"/>
    <s v="Millennials"/>
    <n v="9390"/>
    <n v="61"/>
    <n v="1"/>
    <n v="198.29"/>
    <n v="99.4"/>
    <n v="6.4962726304579341E-3"/>
    <n v="1.6393442622950821E-2"/>
    <n v="3.2506557377049181"/>
    <n v="198.29"/>
    <n v="0.50128599525946849"/>
    <n v="-98.889999999999986"/>
    <x v="1"/>
  </r>
  <r>
    <d v="2024-08-12T00:00:00"/>
    <x v="1"/>
    <s v="Facebook"/>
    <s v="Image"/>
    <s v="Gen X"/>
    <n v="4793"/>
    <n v="29"/>
    <n v="0"/>
    <n v="102.86"/>
    <n v="0"/>
    <n v="6.0504902983517629E-3"/>
    <n v="0"/>
    <n v="3.5468965517241378"/>
    <n v="0"/>
    <n v="0"/>
    <n v="-102.86"/>
    <x v="1"/>
  </r>
  <r>
    <d v="2024-08-12T00:00:00"/>
    <x v="1"/>
    <s v="Facebook"/>
    <s v="Carousel"/>
    <s v="Gen Z"/>
    <n v="2553"/>
    <n v="63"/>
    <n v="3"/>
    <n v="59.9"/>
    <n v="261.89"/>
    <n v="2.4676850763807285E-2"/>
    <n v="4.7619047619047616E-2"/>
    <n v="0.95079365079365075"/>
    <n v="19.966666666666665"/>
    <n v="4.3721202003338897"/>
    <n v="201.98999999999998"/>
    <x v="0"/>
  </r>
  <r>
    <d v="2024-08-12T00:00:00"/>
    <x v="1"/>
    <s v="Facebook"/>
    <s v="Carousel"/>
    <s v="Millennials"/>
    <n v="10837"/>
    <n v="132"/>
    <n v="7"/>
    <n v="281.31"/>
    <n v="617.09"/>
    <n v="1.2180492756297869E-2"/>
    <n v="5.3030303030303032E-2"/>
    <n v="2.1311363636363638"/>
    <n v="40.187142857142859"/>
    <n v="2.1936298034197148"/>
    <n v="335.78000000000003"/>
    <x v="1"/>
  </r>
  <r>
    <d v="2024-08-12T00:00:00"/>
    <x v="1"/>
    <s v="Facebook"/>
    <s v="Carousel"/>
    <s v="Gen X"/>
    <n v="4214"/>
    <n v="124"/>
    <n v="4"/>
    <n v="77.52"/>
    <n v="275.7"/>
    <n v="2.9425723777883245E-2"/>
    <n v="3.2258064516129031E-2"/>
    <n v="0.62516129032258061"/>
    <n v="19.38"/>
    <n v="3.5565015479876161"/>
    <n v="198.18"/>
    <x v="1"/>
  </r>
  <r>
    <d v="2024-08-13T00:00:00"/>
    <x v="1"/>
    <s v="Instagram"/>
    <s v="Video"/>
    <s v="Gen Z"/>
    <n v="5995"/>
    <n v="171"/>
    <n v="16"/>
    <n v="82.67"/>
    <n v="1217.01"/>
    <n v="2.8523769808173477E-2"/>
    <n v="9.3567251461988299E-2"/>
    <n v="0.48345029239766085"/>
    <n v="5.1668750000000001"/>
    <n v="14.721301560420951"/>
    <n v="1134.3399999999999"/>
    <x v="0"/>
  </r>
  <r>
    <d v="2024-08-13T00:00:00"/>
    <x v="1"/>
    <s v="Instagram"/>
    <s v="Video"/>
    <s v="Millennials"/>
    <n v="7884"/>
    <n v="300"/>
    <n v="38"/>
    <n v="206.62"/>
    <n v="2013.43"/>
    <n v="3.8051750380517502E-2"/>
    <n v="0.12666666666666668"/>
    <n v="0.68873333333333331"/>
    <n v="5.4373684210526321"/>
    <n v="9.7446036201722972"/>
    <n v="1806.81"/>
    <x v="0"/>
  </r>
  <r>
    <d v="2024-08-13T00:00:00"/>
    <x v="1"/>
    <s v="Instagram"/>
    <s v="Video"/>
    <s v="Gen X"/>
    <n v="985"/>
    <n v="42"/>
    <n v="3"/>
    <n v="13.34"/>
    <n v="240.17"/>
    <n v="4.2639593908629439E-2"/>
    <n v="7.1428571428571425E-2"/>
    <n v="0.31761904761904763"/>
    <n v="4.4466666666666663"/>
    <n v="18.00374812593703"/>
    <n v="226.82999999999998"/>
    <x v="0"/>
  </r>
  <r>
    <d v="2024-08-13T00:00:00"/>
    <x v="1"/>
    <s v="Instagram"/>
    <s v="Image"/>
    <s v="Gen Z"/>
    <n v="9569"/>
    <n v="104"/>
    <n v="1"/>
    <n v="270.49"/>
    <n v="86.54"/>
    <n v="1.0868429302957467E-2"/>
    <n v="9.6153846153846159E-3"/>
    <n v="2.6008653846153846"/>
    <n v="270.49"/>
    <n v="0.31993789049502758"/>
    <n v="-183.95"/>
    <x v="1"/>
  </r>
  <r>
    <d v="2024-08-13T00:00:00"/>
    <x v="1"/>
    <s v="Instagram"/>
    <s v="Image"/>
    <s v="Millennials"/>
    <n v="7300"/>
    <n v="98"/>
    <n v="4"/>
    <n v="91.42"/>
    <n v="224.7"/>
    <n v="1.3424657534246575E-2"/>
    <n v="4.0816326530612242E-2"/>
    <n v="0.93285714285714283"/>
    <n v="22.855"/>
    <n v="2.4578866768759569"/>
    <n v="133.27999999999997"/>
    <x v="1"/>
  </r>
  <r>
    <d v="2024-08-13T00:00:00"/>
    <x v="1"/>
    <s v="Instagram"/>
    <s v="Image"/>
    <s v="Gen X"/>
    <n v="741"/>
    <n v="9"/>
    <n v="0"/>
    <n v="18.98"/>
    <n v="0"/>
    <n v="1.2145748987854251E-2"/>
    <n v="0"/>
    <n v="2.108888888888889"/>
    <n v="0"/>
    <n v="0"/>
    <n v="-18.98"/>
    <x v="1"/>
  </r>
  <r>
    <d v="2024-08-13T00:00:00"/>
    <x v="1"/>
    <s v="Instagram"/>
    <s v="Carousel"/>
    <s v="Gen Z"/>
    <n v="3088"/>
    <n v="69"/>
    <n v="2"/>
    <n v="88.67"/>
    <n v="152.79"/>
    <n v="2.2344559585492228E-2"/>
    <n v="2.8985507246376812E-2"/>
    <n v="1.2850724637681159"/>
    <n v="44.335000000000001"/>
    <n v="1.723130709371828"/>
    <n v="64.11999999999999"/>
    <x v="1"/>
  </r>
  <r>
    <d v="2024-08-13T00:00:00"/>
    <x v="1"/>
    <s v="Instagram"/>
    <s v="Carousel"/>
    <s v="Millennials"/>
    <n v="6381"/>
    <n v="65"/>
    <n v="1"/>
    <n v="124.35"/>
    <n v="59.16"/>
    <n v="1.0186491145588466E-2"/>
    <n v="1.5384615384615385E-2"/>
    <n v="1.9130769230769229"/>
    <n v="124.35"/>
    <n v="0.47575392038600722"/>
    <n v="-65.19"/>
    <x v="1"/>
  </r>
  <r>
    <d v="2024-08-13T00:00:00"/>
    <x v="1"/>
    <s v="Instagram"/>
    <s v="Carousel"/>
    <s v="Gen X"/>
    <n v="295"/>
    <n v="5"/>
    <n v="0"/>
    <n v="5.82"/>
    <n v="0"/>
    <n v="1.6949152542372881E-2"/>
    <n v="0"/>
    <n v="1.1640000000000001"/>
    <n v="0"/>
    <n v="0"/>
    <n v="-5.82"/>
    <x v="1"/>
  </r>
  <r>
    <d v="2024-08-13T00:00:00"/>
    <x v="1"/>
    <s v="TikTok"/>
    <s v="Video"/>
    <s v="Gen Z"/>
    <n v="5607"/>
    <n v="244"/>
    <n v="30"/>
    <n v="159.97"/>
    <n v="1821.03"/>
    <n v="4.3517032281077228E-2"/>
    <n v="0.12295081967213115"/>
    <n v="0.65561475409836067"/>
    <n v="5.3323333333333336"/>
    <n v="11.383571919734949"/>
    <n v="1661.06"/>
    <x v="0"/>
  </r>
  <r>
    <d v="2024-08-13T00:00:00"/>
    <x v="1"/>
    <s v="TikTok"/>
    <s v="Video"/>
    <s v="Millennials"/>
    <n v="1334"/>
    <n v="39"/>
    <n v="5"/>
    <n v="38.69"/>
    <n v="412.17"/>
    <n v="2.9235382308845578E-2"/>
    <n v="0.12820512820512819"/>
    <n v="0.99205128205128201"/>
    <n v="7.7379999999999995"/>
    <n v="10.653140346342726"/>
    <n v="373.48"/>
    <x v="0"/>
  </r>
  <r>
    <d v="2024-08-13T00:00:00"/>
    <x v="1"/>
    <s v="TikTok"/>
    <s v="Video"/>
    <s v="Gen X"/>
    <n v="660"/>
    <n v="25"/>
    <n v="2"/>
    <n v="17.12"/>
    <n v="130.44999999999999"/>
    <n v="3.787878787878788E-2"/>
    <n v="0.08"/>
    <n v="0.68480000000000008"/>
    <n v="8.56"/>
    <n v="7.6197429906542045"/>
    <n v="113.32999999999998"/>
    <x v="0"/>
  </r>
  <r>
    <d v="2024-08-13T00:00:00"/>
    <x v="1"/>
    <s v="TikTok"/>
    <s v="Image"/>
    <s v="Gen Z"/>
    <n v="8113"/>
    <n v="89"/>
    <n v="3"/>
    <n v="119.51"/>
    <n v="263.08999999999997"/>
    <n v="1.0970048070997164E-2"/>
    <n v="3.3707865168539325E-2"/>
    <n v="1.3428089887640451"/>
    <n v="39.836666666666666"/>
    <n v="2.2014057401054301"/>
    <n v="143.57999999999998"/>
    <x v="1"/>
  </r>
  <r>
    <d v="2024-08-13T00:00:00"/>
    <x v="1"/>
    <s v="TikTok"/>
    <s v="Image"/>
    <s v="Millennials"/>
    <n v="1013"/>
    <n v="17"/>
    <n v="0"/>
    <n v="21.85"/>
    <n v="0"/>
    <n v="1.6781836130306021E-2"/>
    <n v="0"/>
    <n v="1.2852941176470589"/>
    <n v="0"/>
    <n v="0"/>
    <n v="-21.85"/>
    <x v="1"/>
  </r>
  <r>
    <d v="2024-08-13T00:00:00"/>
    <x v="1"/>
    <s v="TikTok"/>
    <s v="Image"/>
    <s v="Gen X"/>
    <n v="611"/>
    <n v="10"/>
    <n v="0"/>
    <n v="13.46"/>
    <n v="0"/>
    <n v="1.6366612111292964E-2"/>
    <n v="0"/>
    <n v="1.3460000000000001"/>
    <n v="0"/>
    <n v="0"/>
    <n v="-13.46"/>
    <x v="1"/>
  </r>
  <r>
    <d v="2024-08-13T00:00:00"/>
    <x v="1"/>
    <s v="TikTok"/>
    <s v="Carousel"/>
    <s v="Gen Z"/>
    <n v="9454"/>
    <n v="248"/>
    <n v="8"/>
    <n v="272.16000000000003"/>
    <n v="531.99"/>
    <n v="2.6232282631690289E-2"/>
    <n v="3.2258064516129031E-2"/>
    <n v="1.0974193548387097"/>
    <n v="34.020000000000003"/>
    <n v="1.954695767195767"/>
    <n v="259.83"/>
    <x v="1"/>
  </r>
  <r>
    <d v="2024-08-13T00:00:00"/>
    <x v="1"/>
    <s v="TikTok"/>
    <s v="Carousel"/>
    <s v="Millennials"/>
    <n v="1317"/>
    <n v="31"/>
    <n v="1"/>
    <n v="25.76"/>
    <n v="70.19"/>
    <n v="2.3538344722854973E-2"/>
    <n v="3.2258064516129031E-2"/>
    <n v="0.83096774193548395"/>
    <n v="25.76"/>
    <n v="2.7247670807453415"/>
    <n v="44.429999999999993"/>
    <x v="1"/>
  </r>
  <r>
    <d v="2024-08-13T00:00:00"/>
    <x v="1"/>
    <s v="TikTok"/>
    <s v="Carousel"/>
    <s v="Gen X"/>
    <n v="800"/>
    <n v="22"/>
    <n v="0"/>
    <n v="11.52"/>
    <n v="0"/>
    <n v="2.75E-2"/>
    <n v="0"/>
    <n v="0.52363636363636357"/>
    <n v="0"/>
    <n v="0"/>
    <n v="-11.52"/>
    <x v="1"/>
  </r>
  <r>
    <d v="2024-08-13T00:00:00"/>
    <x v="1"/>
    <s v="Facebook"/>
    <s v="Video"/>
    <s v="Gen Z"/>
    <n v="2566"/>
    <n v="105"/>
    <n v="14"/>
    <n v="71.150000000000006"/>
    <n v="901.82"/>
    <n v="4.0919719407638347E-2"/>
    <n v="0.13333333333333333"/>
    <n v="0.67761904761904768"/>
    <n v="5.0821428571428573"/>
    <n v="12.674912157413914"/>
    <n v="830.67000000000007"/>
    <x v="0"/>
  </r>
  <r>
    <d v="2024-08-13T00:00:00"/>
    <x v="1"/>
    <s v="Facebook"/>
    <s v="Video"/>
    <s v="Millennials"/>
    <n v="9164"/>
    <n v="223"/>
    <n v="28"/>
    <n v="170.96"/>
    <n v="2781.44"/>
    <n v="2.4334351811436054E-2"/>
    <n v="0.12556053811659193"/>
    <n v="0.76663677130044849"/>
    <n v="6.1057142857142859"/>
    <n v="16.269536733738885"/>
    <n v="2610.48"/>
    <x v="0"/>
  </r>
  <r>
    <d v="2024-08-13T00:00:00"/>
    <x v="1"/>
    <s v="Facebook"/>
    <s v="Video"/>
    <s v="Gen X"/>
    <n v="2976"/>
    <n v="139"/>
    <n v="11"/>
    <n v="58.55"/>
    <n v="1047.48"/>
    <n v="4.6706989247311828E-2"/>
    <n v="7.9136690647482008E-2"/>
    <n v="0.42122302158273378"/>
    <n v="5.3227272727272723"/>
    <n v="17.890350128095648"/>
    <n v="988.93000000000006"/>
    <x v="0"/>
  </r>
  <r>
    <d v="2024-08-13T00:00:00"/>
    <x v="1"/>
    <s v="Facebook"/>
    <s v="Image"/>
    <s v="Gen Z"/>
    <n v="1555"/>
    <n v="13"/>
    <n v="0"/>
    <n v="26.61"/>
    <n v="0"/>
    <n v="8.3601286173633441E-3"/>
    <n v="0"/>
    <n v="2.0469230769230768"/>
    <n v="0"/>
    <n v="0"/>
    <n v="-26.61"/>
    <x v="1"/>
  </r>
  <r>
    <d v="2024-08-13T00:00:00"/>
    <x v="1"/>
    <s v="Facebook"/>
    <s v="Image"/>
    <s v="Millennials"/>
    <n v="11951"/>
    <n v="170"/>
    <n v="7"/>
    <n v="343.25"/>
    <n v="611.14"/>
    <n v="1.422475106685633E-2"/>
    <n v="4.1176470588235294E-2"/>
    <n v="2.0191176470588235"/>
    <n v="49.035714285714285"/>
    <n v="1.7804515659140567"/>
    <n v="267.89"/>
    <x v="1"/>
  </r>
  <r>
    <d v="2024-08-13T00:00:00"/>
    <x v="1"/>
    <s v="Facebook"/>
    <s v="Image"/>
    <s v="Gen X"/>
    <n v="3608"/>
    <n v="39"/>
    <n v="1"/>
    <n v="80.12"/>
    <n v="74.040000000000006"/>
    <n v="1.0809312638580931E-2"/>
    <n v="2.564102564102564E-2"/>
    <n v="2.0543589743589745"/>
    <n v="80.12"/>
    <n v="0.92411382925611585"/>
    <n v="-6.0799999999999983"/>
    <x v="1"/>
  </r>
  <r>
    <d v="2024-08-13T00:00:00"/>
    <x v="1"/>
    <s v="Facebook"/>
    <s v="Carousel"/>
    <s v="Gen Z"/>
    <n v="2873"/>
    <n v="78"/>
    <n v="5"/>
    <n v="34.630000000000003"/>
    <n v="491.75"/>
    <n v="2.7149321266968326E-2"/>
    <n v="6.4102564102564097E-2"/>
    <n v="0.443974358974359"/>
    <n v="6.9260000000000002"/>
    <n v="14.200115506786023"/>
    <n v="457.12"/>
    <x v="0"/>
  </r>
  <r>
    <d v="2024-08-13T00:00:00"/>
    <x v="1"/>
    <s v="Facebook"/>
    <s v="Carousel"/>
    <s v="Millennials"/>
    <n v="10037"/>
    <n v="235"/>
    <n v="4"/>
    <n v="158.16"/>
    <n v="237.82"/>
    <n v="2.3413370529042542E-2"/>
    <n v="1.7021276595744681E-2"/>
    <n v="0.67302127659574462"/>
    <n v="39.54"/>
    <n v="1.5036671724835609"/>
    <n v="79.66"/>
    <x v="1"/>
  </r>
  <r>
    <d v="2024-08-13T00:00:00"/>
    <x v="1"/>
    <s v="Facebook"/>
    <s v="Carousel"/>
    <s v="Gen X"/>
    <n v="5599"/>
    <n v="156"/>
    <n v="7"/>
    <n v="147.71"/>
    <n v="377.91"/>
    <n v="2.7862118235399178E-2"/>
    <n v="4.4871794871794872E-2"/>
    <n v="0.94685897435897437"/>
    <n v="21.101428571428574"/>
    <n v="2.5584591429151717"/>
    <n v="230.20000000000002"/>
    <x v="1"/>
  </r>
  <r>
    <d v="2024-08-14T00:00:00"/>
    <x v="1"/>
    <s v="Instagram"/>
    <s v="Video"/>
    <s v="Gen Z"/>
    <n v="5017"/>
    <n v="187"/>
    <n v="22"/>
    <n v="83.68"/>
    <n v="1763.32"/>
    <n v="3.7273270879011361E-2"/>
    <n v="0.11764705882352941"/>
    <n v="0.4474866310160428"/>
    <n v="3.8036363636363641"/>
    <n v="21.072179732313572"/>
    <n v="1679.6399999999999"/>
    <x v="0"/>
  </r>
  <r>
    <d v="2024-08-14T00:00:00"/>
    <x v="1"/>
    <s v="Instagram"/>
    <s v="Video"/>
    <s v="Millennials"/>
    <n v="5754"/>
    <n v="244"/>
    <n v="23"/>
    <n v="76.17"/>
    <n v="1445.32"/>
    <n v="4.2405283281195687E-2"/>
    <n v="9.4262295081967207E-2"/>
    <n v="0.312172131147541"/>
    <n v="3.3117391304347827"/>
    <n v="18.974924510962321"/>
    <n v="1369.1499999999999"/>
    <x v="0"/>
  </r>
  <r>
    <d v="2024-08-14T00:00:00"/>
    <x v="1"/>
    <s v="Instagram"/>
    <s v="Video"/>
    <s v="Gen X"/>
    <n v="471"/>
    <n v="17"/>
    <n v="1"/>
    <n v="12.48"/>
    <n v="52.14"/>
    <n v="3.6093418259023353E-2"/>
    <n v="5.8823529411764705E-2"/>
    <n v="0.73411764705882354"/>
    <n v="12.48"/>
    <n v="4.177884615384615"/>
    <n v="39.659999999999997"/>
    <x v="0"/>
  </r>
  <r>
    <d v="2024-08-14T00:00:00"/>
    <x v="1"/>
    <s v="Instagram"/>
    <s v="Image"/>
    <s v="Gen Z"/>
    <n v="7325"/>
    <n v="102"/>
    <n v="2"/>
    <n v="100.41"/>
    <n v="180.97"/>
    <n v="1.3924914675767917E-2"/>
    <n v="1.9607843137254902E-2"/>
    <n v="0.98441176470588232"/>
    <n v="50.204999999999998"/>
    <n v="1.8023105268399562"/>
    <n v="80.56"/>
    <x v="1"/>
  </r>
  <r>
    <d v="2024-08-14T00:00:00"/>
    <x v="1"/>
    <s v="Instagram"/>
    <s v="Image"/>
    <s v="Millennials"/>
    <n v="6050"/>
    <n v="106"/>
    <n v="5"/>
    <n v="121.28"/>
    <n v="440.13"/>
    <n v="1.7520661157024792E-2"/>
    <n v="4.716981132075472E-2"/>
    <n v="1.1441509433962265"/>
    <n v="24.256"/>
    <n v="3.6290402374670183"/>
    <n v="318.85000000000002"/>
    <x v="0"/>
  </r>
  <r>
    <d v="2024-08-14T00:00:00"/>
    <x v="1"/>
    <s v="Instagram"/>
    <s v="Image"/>
    <s v="Gen X"/>
    <n v="651"/>
    <n v="10"/>
    <n v="0"/>
    <n v="10.82"/>
    <n v="0"/>
    <n v="1.5360983102918587E-2"/>
    <n v="0"/>
    <n v="1.0820000000000001"/>
    <n v="0"/>
    <n v="0"/>
    <n v="-10.82"/>
    <x v="1"/>
  </r>
  <r>
    <d v="2024-08-14T00:00:00"/>
    <x v="1"/>
    <s v="Instagram"/>
    <s v="Carousel"/>
    <s v="Gen Z"/>
    <n v="9073"/>
    <n v="132"/>
    <n v="7"/>
    <n v="142.79"/>
    <n v="578.64"/>
    <n v="1.4548660861897938E-2"/>
    <n v="5.3030303030303032E-2"/>
    <n v="1.0817424242424243"/>
    <n v="20.398571428571426"/>
    <n v="4.0523846207717629"/>
    <n v="435.85"/>
    <x v="0"/>
  </r>
  <r>
    <d v="2024-08-14T00:00:00"/>
    <x v="1"/>
    <s v="Instagram"/>
    <s v="Carousel"/>
    <s v="Millennials"/>
    <n v="2662"/>
    <n v="75"/>
    <n v="2"/>
    <n v="57.09"/>
    <n v="191.84"/>
    <n v="2.8174305033809167E-2"/>
    <n v="2.6666666666666668E-2"/>
    <n v="0.7612000000000001"/>
    <n v="28.545000000000002"/>
    <n v="3.3603082851637764"/>
    <n v="134.75"/>
    <x v="1"/>
  </r>
  <r>
    <d v="2024-08-14T00:00:00"/>
    <x v="1"/>
    <s v="Instagram"/>
    <s v="Carousel"/>
    <s v="Gen X"/>
    <n v="574"/>
    <n v="13"/>
    <n v="0"/>
    <n v="8.17"/>
    <n v="0"/>
    <n v="2.2648083623693381E-2"/>
    <n v="0"/>
    <n v="0.6284615384615384"/>
    <n v="0"/>
    <n v="0"/>
    <n v="-8.17"/>
    <x v="1"/>
  </r>
  <r>
    <d v="2024-08-14T00:00:00"/>
    <x v="1"/>
    <s v="TikTok"/>
    <s v="Video"/>
    <s v="Gen Z"/>
    <n v="9928"/>
    <n v="245"/>
    <n v="25"/>
    <n v="154.22999999999999"/>
    <n v="1527.59"/>
    <n v="2.4677679290894441E-2"/>
    <n v="0.10204081632653061"/>
    <n v="0.62951020408163261"/>
    <n v="6.1692"/>
    <n v="9.9046229657005771"/>
    <n v="1373.36"/>
    <x v="0"/>
  </r>
  <r>
    <d v="2024-08-14T00:00:00"/>
    <x v="1"/>
    <s v="TikTok"/>
    <s v="Video"/>
    <s v="Millennials"/>
    <n v="1100"/>
    <n v="40"/>
    <n v="2"/>
    <n v="32.950000000000003"/>
    <n v="149.22"/>
    <n v="3.6363636363636362E-2"/>
    <n v="0.05"/>
    <n v="0.82375000000000009"/>
    <n v="16.475000000000001"/>
    <n v="4.5286798179059176"/>
    <n v="116.27"/>
    <x v="0"/>
  </r>
  <r>
    <d v="2024-08-14T00:00:00"/>
    <x v="1"/>
    <s v="TikTok"/>
    <s v="Video"/>
    <s v="Gen X"/>
    <n v="838"/>
    <n v="35"/>
    <n v="2"/>
    <n v="18.84"/>
    <n v="143.65"/>
    <n v="4.1766109785202864E-2"/>
    <n v="5.7142857142857141E-2"/>
    <n v="0.53828571428571426"/>
    <n v="9.42"/>
    <n v="7.6247346072186843"/>
    <n v="124.81"/>
    <x v="0"/>
  </r>
  <r>
    <d v="2024-08-14T00:00:00"/>
    <x v="1"/>
    <s v="TikTok"/>
    <s v="Image"/>
    <s v="Gen Z"/>
    <n v="14770"/>
    <n v="125"/>
    <n v="1"/>
    <n v="399.42"/>
    <n v="66.319999999999993"/>
    <n v="8.4631008801624909E-3"/>
    <n v="8.0000000000000002E-3"/>
    <n v="3.19536"/>
    <n v="399.42"/>
    <n v="0.16604075910069599"/>
    <n v="-333.1"/>
    <x v="1"/>
  </r>
  <r>
    <d v="2024-08-14T00:00:00"/>
    <x v="1"/>
    <s v="TikTok"/>
    <s v="Image"/>
    <s v="Millennials"/>
    <n v="1382"/>
    <n v="25"/>
    <n v="1"/>
    <n v="18.04"/>
    <n v="96.92"/>
    <n v="1.8089725036179449E-2"/>
    <n v="0.04"/>
    <n v="0.72160000000000002"/>
    <n v="18.04"/>
    <n v="5.372505543237251"/>
    <n v="78.88"/>
    <x v="0"/>
  </r>
  <r>
    <d v="2024-08-14T00:00:00"/>
    <x v="1"/>
    <s v="TikTok"/>
    <s v="Image"/>
    <s v="Gen X"/>
    <n v="108"/>
    <n v="2"/>
    <n v="0"/>
    <n v="2.5299999999999998"/>
    <n v="0"/>
    <n v="1.8518518518518517E-2"/>
    <n v="0"/>
    <n v="1.2649999999999999"/>
    <n v="0"/>
    <n v="0"/>
    <n v="-2.5299999999999998"/>
    <x v="1"/>
  </r>
  <r>
    <d v="2024-08-14T00:00:00"/>
    <x v="1"/>
    <s v="TikTok"/>
    <s v="Carousel"/>
    <s v="Gen Z"/>
    <n v="12369"/>
    <n v="195"/>
    <n v="9"/>
    <n v="209.99"/>
    <n v="677.63"/>
    <n v="1.5765219500363813E-2"/>
    <n v="4.6153846153846156E-2"/>
    <n v="1.076871794871795"/>
    <n v="23.332222222222224"/>
    <n v="3.2269631887232726"/>
    <n v="467.64"/>
    <x v="1"/>
  </r>
  <r>
    <d v="2024-08-14T00:00:00"/>
    <x v="1"/>
    <s v="TikTok"/>
    <s v="Carousel"/>
    <s v="Millennials"/>
    <n v="1059"/>
    <n v="10"/>
    <n v="0"/>
    <n v="13.24"/>
    <n v="0"/>
    <n v="9.442870632672332E-3"/>
    <n v="0"/>
    <n v="1.3240000000000001"/>
    <n v="0"/>
    <n v="0"/>
    <n v="-13.24"/>
    <x v="1"/>
  </r>
  <r>
    <d v="2024-08-14T00:00:00"/>
    <x v="1"/>
    <s v="TikTok"/>
    <s v="Carousel"/>
    <s v="Gen X"/>
    <n v="966"/>
    <n v="23"/>
    <n v="1"/>
    <n v="11.22"/>
    <n v="89.25"/>
    <n v="2.3809523809523808E-2"/>
    <n v="4.3478260869565216E-2"/>
    <n v="0.48782608695652174"/>
    <n v="11.22"/>
    <n v="7.9545454545454541"/>
    <n v="78.03"/>
    <x v="0"/>
  </r>
  <r>
    <d v="2024-08-14T00:00:00"/>
    <x v="1"/>
    <s v="Facebook"/>
    <s v="Video"/>
    <s v="Gen Z"/>
    <n v="2635"/>
    <n v="67"/>
    <n v="7"/>
    <n v="38.93"/>
    <n v="386.94"/>
    <n v="2.5426944971537004E-2"/>
    <n v="0.1044776119402985"/>
    <n v="0.58104477611940297"/>
    <n v="5.5614285714285714"/>
    <n v="9.939378371435911"/>
    <n v="348.01"/>
    <x v="0"/>
  </r>
  <r>
    <d v="2024-08-14T00:00:00"/>
    <x v="1"/>
    <s v="Facebook"/>
    <s v="Video"/>
    <s v="Millennials"/>
    <n v="9880"/>
    <n v="309"/>
    <n v="34"/>
    <n v="196.31"/>
    <n v="2811.18"/>
    <n v="3.1275303643724696E-2"/>
    <n v="0.11003236245954692"/>
    <n v="0.63530744336569578"/>
    <n v="5.7738235294117644"/>
    <n v="14.320105954867302"/>
    <n v="2614.87"/>
    <x v="0"/>
  </r>
  <r>
    <d v="2024-08-14T00:00:00"/>
    <x v="1"/>
    <s v="Facebook"/>
    <s v="Video"/>
    <s v="Gen X"/>
    <n v="4369"/>
    <n v="190"/>
    <n v="11"/>
    <n v="124.09"/>
    <n v="873.17"/>
    <n v="4.34882124055848E-2"/>
    <n v="5.7894736842105263E-2"/>
    <n v="0.65310526315789474"/>
    <n v="11.280909090909091"/>
    <n v="7.0365863486179379"/>
    <n v="749.07999999999993"/>
    <x v="0"/>
  </r>
  <r>
    <d v="2024-08-14T00:00:00"/>
    <x v="1"/>
    <s v="Facebook"/>
    <s v="Image"/>
    <s v="Gen Z"/>
    <n v="2511"/>
    <n v="22"/>
    <n v="1"/>
    <n v="35.96"/>
    <n v="86.57"/>
    <n v="8.7614496216646756E-3"/>
    <n v="4.5454545454545456E-2"/>
    <n v="1.6345454545454545"/>
    <n v="35.96"/>
    <n v="2.4073971078976637"/>
    <n v="50.609999999999992"/>
    <x v="1"/>
  </r>
  <r>
    <d v="2024-08-14T00:00:00"/>
    <x v="1"/>
    <s v="Facebook"/>
    <s v="Image"/>
    <s v="Millennials"/>
    <n v="8496"/>
    <n v="135"/>
    <n v="3"/>
    <n v="107.82"/>
    <n v="165.63"/>
    <n v="1.5889830508474576E-2"/>
    <n v="2.2222222222222223E-2"/>
    <n v="0.79866666666666664"/>
    <n v="35.94"/>
    <n v="1.5361713967723984"/>
    <n v="57.81"/>
    <x v="1"/>
  </r>
  <r>
    <d v="2024-08-14T00:00:00"/>
    <x v="1"/>
    <s v="Facebook"/>
    <s v="Image"/>
    <s v="Gen X"/>
    <n v="3022"/>
    <n v="56"/>
    <n v="1"/>
    <n v="71.400000000000006"/>
    <n v="68.48"/>
    <n v="1.8530774321641297E-2"/>
    <n v="1.7857142857142856E-2"/>
    <n v="1.2750000000000001"/>
    <n v="71.400000000000006"/>
    <n v="0.95910364145658267"/>
    <n v="-2.9200000000000017"/>
    <x v="1"/>
  </r>
  <r>
    <d v="2024-08-14T00:00:00"/>
    <x v="1"/>
    <s v="Facebook"/>
    <s v="Carousel"/>
    <s v="Gen Z"/>
    <n v="1529"/>
    <n v="23"/>
    <n v="0"/>
    <n v="40.93"/>
    <n v="0"/>
    <n v="1.5042511445389144E-2"/>
    <n v="0"/>
    <n v="1.7795652173913044"/>
    <n v="0"/>
    <n v="0"/>
    <n v="-40.93"/>
    <x v="1"/>
  </r>
  <r>
    <d v="2024-08-14T00:00:00"/>
    <x v="1"/>
    <s v="Facebook"/>
    <s v="Carousel"/>
    <s v="Millennials"/>
    <n v="11187"/>
    <n v="148"/>
    <n v="10"/>
    <n v="178.57"/>
    <n v="616.85"/>
    <n v="1.322964154822562E-2"/>
    <n v="6.7567567567567571E-2"/>
    <n v="1.206554054054054"/>
    <n v="17.856999999999999"/>
    <n v="3.4543876351010812"/>
    <n v="438.28000000000003"/>
    <x v="1"/>
  </r>
  <r>
    <d v="2024-08-14T00:00:00"/>
    <x v="1"/>
    <s v="Facebook"/>
    <s v="Carousel"/>
    <s v="Gen X"/>
    <n v="4231"/>
    <n v="54"/>
    <n v="4"/>
    <n v="126.16"/>
    <n v="247"/>
    <n v="1.2762940203261641E-2"/>
    <n v="7.407407407407407E-2"/>
    <n v="2.3362962962962963"/>
    <n v="31.54"/>
    <n v="1.957831325301205"/>
    <n v="120.84"/>
    <x v="1"/>
  </r>
  <r>
    <d v="2024-08-15T00:00:00"/>
    <x v="1"/>
    <s v="Instagram"/>
    <s v="Video"/>
    <s v="Gen Z"/>
    <n v="4417"/>
    <n v="120"/>
    <n v="16"/>
    <n v="119.88"/>
    <n v="1062.53"/>
    <n v="2.7167760923703873E-2"/>
    <n v="0.13333333333333333"/>
    <n v="0.999"/>
    <n v="7.4924999999999997"/>
    <n v="8.8632799466132806"/>
    <n v="942.65"/>
    <x v="0"/>
  </r>
  <r>
    <d v="2024-08-15T00:00:00"/>
    <x v="1"/>
    <s v="Instagram"/>
    <s v="Video"/>
    <s v="Millennials"/>
    <n v="7873"/>
    <n v="254"/>
    <n v="35"/>
    <n v="221.65"/>
    <n v="1973.55"/>
    <n v="3.2262161818874632E-2"/>
    <n v="0.13779527559055119"/>
    <n v="0.8726377952755906"/>
    <n v="6.3328571428571427"/>
    <n v="8.9039025490638384"/>
    <n v="1751.8999999999999"/>
    <x v="0"/>
  </r>
  <r>
    <d v="2024-08-15T00:00:00"/>
    <x v="1"/>
    <s v="Instagram"/>
    <s v="Video"/>
    <s v="Gen X"/>
    <n v="521"/>
    <n v="20"/>
    <n v="2"/>
    <n v="14.35"/>
    <n v="199.31"/>
    <n v="3.8387715930902108E-2"/>
    <n v="0.1"/>
    <n v="0.71750000000000003"/>
    <n v="7.1749999999999998"/>
    <n v="13.889198606271778"/>
    <n v="184.96"/>
    <x v="0"/>
  </r>
  <r>
    <d v="2024-08-15T00:00:00"/>
    <x v="1"/>
    <s v="Instagram"/>
    <s v="Image"/>
    <s v="Gen Z"/>
    <n v="6063"/>
    <n v="84"/>
    <n v="1"/>
    <n v="118.95"/>
    <n v="99.6"/>
    <n v="1.3854527461652647E-2"/>
    <n v="1.1904761904761904E-2"/>
    <n v="1.4160714285714286"/>
    <n v="118.95"/>
    <n v="0.83732660781841106"/>
    <n v="-19.350000000000009"/>
    <x v="1"/>
  </r>
  <r>
    <d v="2024-08-15T00:00:00"/>
    <x v="1"/>
    <s v="Instagram"/>
    <s v="Image"/>
    <s v="Millennials"/>
    <n v="4051"/>
    <n v="74"/>
    <n v="1"/>
    <n v="55.64"/>
    <n v="51.09"/>
    <n v="1.8267094544556901E-2"/>
    <n v="1.3513513513513514E-2"/>
    <n v="0.75189189189189187"/>
    <n v="55.64"/>
    <n v="0.91822429906542058"/>
    <n v="-4.5499999999999972"/>
    <x v="1"/>
  </r>
  <r>
    <d v="2024-08-15T00:00:00"/>
    <x v="1"/>
    <s v="Instagram"/>
    <s v="Image"/>
    <s v="Gen X"/>
    <n v="830"/>
    <n v="11"/>
    <n v="0"/>
    <n v="14.81"/>
    <n v="0"/>
    <n v="1.3253012048192771E-2"/>
    <n v="0"/>
    <n v="1.3463636363636364"/>
    <n v="0"/>
    <n v="0"/>
    <n v="-14.81"/>
    <x v="1"/>
  </r>
  <r>
    <d v="2024-08-15T00:00:00"/>
    <x v="1"/>
    <s v="Instagram"/>
    <s v="Carousel"/>
    <s v="Gen Z"/>
    <n v="8130"/>
    <n v="224"/>
    <n v="16"/>
    <n v="167.69"/>
    <n v="890.96"/>
    <n v="2.7552275522755229E-2"/>
    <n v="7.1428571428571425E-2"/>
    <n v="0.74861607142857145"/>
    <n v="10.480625"/>
    <n v="5.3131373367523409"/>
    <n v="723.27"/>
    <x v="0"/>
  </r>
  <r>
    <d v="2024-08-15T00:00:00"/>
    <x v="1"/>
    <s v="Instagram"/>
    <s v="Carousel"/>
    <s v="Millennials"/>
    <n v="5135"/>
    <n v="52"/>
    <n v="1"/>
    <n v="153.08000000000001"/>
    <n v="65.989999999999995"/>
    <n v="1.0126582278481013E-2"/>
    <n v="1.9230769230769232E-2"/>
    <n v="2.9438461538461542"/>
    <n v="153.08000000000001"/>
    <n v="0.43108178730075769"/>
    <n v="-87.090000000000018"/>
    <x v="1"/>
  </r>
  <r>
    <d v="2024-08-15T00:00:00"/>
    <x v="1"/>
    <s v="Instagram"/>
    <s v="Carousel"/>
    <s v="Gen X"/>
    <n v="641"/>
    <n v="17"/>
    <n v="1"/>
    <n v="19.059999999999999"/>
    <n v="94.46"/>
    <n v="2.6521060842433698E-2"/>
    <n v="5.8823529411764705E-2"/>
    <n v="1.1211764705882352"/>
    <n v="19.059999999999999"/>
    <n v="4.9559286463798529"/>
    <n v="75.399999999999991"/>
    <x v="0"/>
  </r>
  <r>
    <d v="2024-08-15T00:00:00"/>
    <x v="1"/>
    <s v="TikTok"/>
    <s v="Video"/>
    <s v="Gen Z"/>
    <n v="7617"/>
    <n v="201"/>
    <n v="20"/>
    <n v="97.94"/>
    <n v="1429.86"/>
    <n v="2.6388341866876722E-2"/>
    <n v="9.950248756218906E-2"/>
    <n v="0.48726368159203981"/>
    <n v="4.8970000000000002"/>
    <n v="14.59934653869716"/>
    <n v="1331.9199999999998"/>
    <x v="0"/>
  </r>
  <r>
    <d v="2024-08-15T00:00:00"/>
    <x v="1"/>
    <s v="TikTok"/>
    <s v="Video"/>
    <s v="Millennials"/>
    <n v="1612"/>
    <n v="45"/>
    <n v="6"/>
    <n v="26.83"/>
    <n v="575.73"/>
    <n v="2.7915632754342432E-2"/>
    <n v="0.13333333333333333"/>
    <n v="0.59622222222222221"/>
    <n v="4.4716666666666667"/>
    <n v="21.458442042489754"/>
    <n v="548.9"/>
    <x v="0"/>
  </r>
  <r>
    <d v="2024-08-15T00:00:00"/>
    <x v="1"/>
    <s v="TikTok"/>
    <s v="Video"/>
    <s v="Gen X"/>
    <n v="740"/>
    <n v="28"/>
    <n v="3"/>
    <n v="16.8"/>
    <n v="173.83"/>
    <n v="3.783783783783784E-2"/>
    <n v="0.10714285714285714"/>
    <n v="0.6"/>
    <n v="5.6000000000000005"/>
    <n v="10.34702380952381"/>
    <n v="157.03"/>
    <x v="0"/>
  </r>
  <r>
    <d v="2024-08-15T00:00:00"/>
    <x v="1"/>
    <s v="TikTok"/>
    <s v="Image"/>
    <s v="Gen Z"/>
    <n v="10809"/>
    <n v="88"/>
    <n v="2"/>
    <n v="208.45"/>
    <n v="133.03"/>
    <n v="8.1413636784161345E-3"/>
    <n v="2.2727272727272728E-2"/>
    <n v="2.3687499999999999"/>
    <n v="104.22499999999999"/>
    <n v="0.63818661549532263"/>
    <n v="-75.419999999999987"/>
    <x v="1"/>
  </r>
  <r>
    <d v="2024-08-15T00:00:00"/>
    <x v="1"/>
    <s v="TikTok"/>
    <s v="Image"/>
    <s v="Millennials"/>
    <n v="1583"/>
    <n v="27"/>
    <n v="0"/>
    <n v="34.94"/>
    <n v="0"/>
    <n v="1.7056222362602652E-2"/>
    <n v="0"/>
    <n v="1.2940740740740739"/>
    <n v="0"/>
    <n v="0"/>
    <n v="-34.94"/>
    <x v="1"/>
  </r>
  <r>
    <d v="2024-08-15T00:00:00"/>
    <x v="1"/>
    <s v="TikTok"/>
    <s v="Image"/>
    <s v="Gen X"/>
    <n v="525"/>
    <n v="5"/>
    <n v="0"/>
    <n v="6.04"/>
    <n v="0"/>
    <n v="9.5238095238095247E-3"/>
    <n v="0"/>
    <n v="1.208"/>
    <n v="0"/>
    <n v="0"/>
    <n v="-6.04"/>
    <x v="1"/>
  </r>
  <r>
    <d v="2024-08-15T00:00:00"/>
    <x v="1"/>
    <s v="TikTok"/>
    <s v="Carousel"/>
    <s v="Gen Z"/>
    <n v="12793"/>
    <n v="356"/>
    <n v="11"/>
    <n v="366.27"/>
    <n v="603.67999999999995"/>
    <n v="2.7827718283436255E-2"/>
    <n v="3.0898876404494381E-2"/>
    <n v="1.0288483146067415"/>
    <n v="33.297272727272727"/>
    <n v="1.6481830343735495"/>
    <n v="237.40999999999997"/>
    <x v="1"/>
  </r>
  <r>
    <d v="2024-08-15T00:00:00"/>
    <x v="1"/>
    <s v="TikTok"/>
    <s v="Carousel"/>
    <s v="Millennials"/>
    <n v="1513"/>
    <n v="31"/>
    <n v="0"/>
    <n v="20.27"/>
    <n v="0"/>
    <n v="2.0489094514210177E-2"/>
    <n v="0"/>
    <n v="0.65387096774193543"/>
    <n v="0"/>
    <n v="0"/>
    <n v="-20.27"/>
    <x v="1"/>
  </r>
  <r>
    <d v="2024-08-15T00:00:00"/>
    <x v="1"/>
    <s v="TikTok"/>
    <s v="Carousel"/>
    <s v="Gen X"/>
    <n v="352"/>
    <n v="4"/>
    <n v="0"/>
    <n v="10.57"/>
    <n v="0"/>
    <n v="1.1363636363636364E-2"/>
    <n v="0"/>
    <n v="2.6425000000000001"/>
    <n v="0"/>
    <n v="0"/>
    <n v="-10.57"/>
    <x v="1"/>
  </r>
  <r>
    <d v="2024-08-15T00:00:00"/>
    <x v="1"/>
    <s v="Facebook"/>
    <s v="Video"/>
    <s v="Gen Z"/>
    <n v="1973"/>
    <n v="59"/>
    <n v="5"/>
    <n v="26.39"/>
    <n v="331.68"/>
    <n v="2.9903699949315764E-2"/>
    <n v="8.4745762711864403E-2"/>
    <n v="0.44728813559322034"/>
    <n v="5.2780000000000005"/>
    <n v="12.568397120121258"/>
    <n v="305.29000000000002"/>
    <x v="0"/>
  </r>
  <r>
    <d v="2024-08-15T00:00:00"/>
    <x v="1"/>
    <s v="Facebook"/>
    <s v="Video"/>
    <s v="Millennials"/>
    <n v="5188"/>
    <n v="152"/>
    <n v="14"/>
    <n v="147.83000000000001"/>
    <n v="1050.0999999999999"/>
    <n v="2.9298380878951428E-2"/>
    <n v="9.2105263157894732E-2"/>
    <n v="0.97256578947368433"/>
    <n v="10.559285714285716"/>
    <n v="7.1034296150984231"/>
    <n v="902.26999999999987"/>
    <x v="0"/>
  </r>
  <r>
    <d v="2024-08-15T00:00:00"/>
    <x v="1"/>
    <s v="Facebook"/>
    <s v="Video"/>
    <s v="Gen X"/>
    <n v="4023"/>
    <n v="137"/>
    <n v="10"/>
    <n v="96.58"/>
    <n v="922.27"/>
    <n v="3.4054188416604521E-2"/>
    <n v="7.2992700729927001E-2"/>
    <n v="0.704963503649635"/>
    <n v="9.6579999999999995"/>
    <n v="9.5492855663698482"/>
    <n v="825.68999999999994"/>
    <x v="0"/>
  </r>
  <r>
    <d v="2024-08-15T00:00:00"/>
    <x v="1"/>
    <s v="Facebook"/>
    <s v="Image"/>
    <s v="Gen Z"/>
    <n v="1164"/>
    <n v="19"/>
    <n v="0"/>
    <n v="16.309999999999999"/>
    <n v="0"/>
    <n v="1.6323024054982819E-2"/>
    <n v="0"/>
    <n v="0.85842105263157886"/>
    <n v="0"/>
    <n v="0"/>
    <n v="-16.309999999999999"/>
    <x v="1"/>
  </r>
  <r>
    <d v="2024-08-15T00:00:00"/>
    <x v="1"/>
    <s v="Facebook"/>
    <s v="Image"/>
    <s v="Millennials"/>
    <n v="8612"/>
    <n v="55"/>
    <n v="1"/>
    <n v="175.12"/>
    <n v="55.7"/>
    <n v="6.3864375290292614E-3"/>
    <n v="1.8181818181818181E-2"/>
    <n v="3.1840000000000002"/>
    <n v="175.12"/>
    <n v="0.31806761078117862"/>
    <n v="-119.42"/>
    <x v="1"/>
  </r>
  <r>
    <d v="2024-08-15T00:00:00"/>
    <x v="1"/>
    <s v="Facebook"/>
    <s v="Image"/>
    <s v="Gen X"/>
    <n v="4024"/>
    <n v="26"/>
    <n v="0"/>
    <n v="107.82"/>
    <n v="0"/>
    <n v="6.4612326043737576E-3"/>
    <n v="0"/>
    <n v="4.1469230769230769"/>
    <n v="0"/>
    <n v="0"/>
    <n v="-107.82"/>
    <x v="1"/>
  </r>
  <r>
    <d v="2024-08-15T00:00:00"/>
    <x v="1"/>
    <s v="Facebook"/>
    <s v="Carousel"/>
    <s v="Gen Z"/>
    <n v="2059"/>
    <n v="24"/>
    <n v="1"/>
    <n v="48.16"/>
    <n v="55.13"/>
    <n v="1.1656143759106362E-2"/>
    <n v="4.1666666666666664E-2"/>
    <n v="2.0066666666666664"/>
    <n v="48.16"/>
    <n v="1.1447259136212626"/>
    <n v="6.970000000000006"/>
    <x v="1"/>
  </r>
  <r>
    <d v="2024-08-15T00:00:00"/>
    <x v="1"/>
    <s v="Facebook"/>
    <s v="Carousel"/>
    <s v="Millennials"/>
    <n v="10283"/>
    <n v="275"/>
    <n v="21"/>
    <n v="286.62"/>
    <n v="1604.69"/>
    <n v="2.6743168336088689E-2"/>
    <n v="7.636363636363637E-2"/>
    <n v="1.0422545454545455"/>
    <n v="13.648571428571429"/>
    <n v="5.5986672248970768"/>
    <n v="1318.0700000000002"/>
    <x v="0"/>
  </r>
  <r>
    <d v="2024-08-15T00:00:00"/>
    <x v="1"/>
    <s v="Facebook"/>
    <s v="Carousel"/>
    <s v="Gen X"/>
    <n v="5571"/>
    <n v="136"/>
    <n v="7"/>
    <n v="82.83"/>
    <n v="438.8"/>
    <n v="2.4412134266738467E-2"/>
    <n v="5.1470588235294115E-2"/>
    <n v="0.60904411764705879"/>
    <n v="11.832857142857142"/>
    <n v="5.2975974888325492"/>
    <n v="355.97"/>
    <x v="0"/>
  </r>
  <r>
    <d v="2024-08-16T00:00:00"/>
    <x v="1"/>
    <s v="Instagram"/>
    <s v="Video"/>
    <s v="Gen Z"/>
    <n v="6014"/>
    <n v="248"/>
    <n v="28"/>
    <n v="141.29"/>
    <n v="2416.25"/>
    <n v="4.1237113402061855E-2"/>
    <n v="0.11290322580645161"/>
    <n v="0.56971774193548386"/>
    <n v="5.0460714285714285"/>
    <n v="17.101351829570387"/>
    <n v="2274.96"/>
    <x v="0"/>
  </r>
  <r>
    <d v="2024-08-16T00:00:00"/>
    <x v="1"/>
    <s v="Instagram"/>
    <s v="Video"/>
    <s v="Millennials"/>
    <n v="2132"/>
    <n v="63"/>
    <n v="4"/>
    <n v="57.01"/>
    <n v="378.14"/>
    <n v="2.9549718574108819E-2"/>
    <n v="6.3492063492063489E-2"/>
    <n v="0.9049206349206349"/>
    <n v="14.2525"/>
    <n v="6.6328714260656021"/>
    <n v="321.13"/>
    <x v="0"/>
  </r>
  <r>
    <d v="2024-08-16T00:00:00"/>
    <x v="1"/>
    <s v="Instagram"/>
    <s v="Video"/>
    <s v="Gen X"/>
    <n v="126"/>
    <n v="2"/>
    <n v="0"/>
    <n v="3.25"/>
    <n v="0"/>
    <n v="1.5873015873015872E-2"/>
    <n v="0"/>
    <n v="1.625"/>
    <n v="0"/>
    <n v="0"/>
    <n v="-3.25"/>
    <x v="1"/>
  </r>
  <r>
    <d v="2024-08-16T00:00:00"/>
    <x v="1"/>
    <s v="Instagram"/>
    <s v="Image"/>
    <s v="Gen Z"/>
    <n v="7391"/>
    <n v="61"/>
    <n v="2"/>
    <n v="87.17"/>
    <n v="100.43"/>
    <n v="8.2532810174536595E-3"/>
    <n v="3.2786885245901641E-2"/>
    <n v="1.429016393442623"/>
    <n v="43.585000000000001"/>
    <n v="1.1521165538602731"/>
    <n v="13.260000000000005"/>
    <x v="1"/>
  </r>
  <r>
    <d v="2024-08-16T00:00:00"/>
    <x v="1"/>
    <s v="Instagram"/>
    <s v="Image"/>
    <s v="Millennials"/>
    <n v="7669"/>
    <n v="116"/>
    <n v="3"/>
    <n v="115.18"/>
    <n v="240.98"/>
    <n v="1.5125831268744295E-2"/>
    <n v="2.5862068965517241E-2"/>
    <n v="0.99293103448275866"/>
    <n v="38.393333333333338"/>
    <n v="2.0922035075533945"/>
    <n v="125.79999999999998"/>
    <x v="1"/>
  </r>
  <r>
    <d v="2024-08-16T00:00:00"/>
    <x v="1"/>
    <s v="Instagram"/>
    <s v="Image"/>
    <s v="Gen X"/>
    <n v="327"/>
    <n v="6"/>
    <n v="0"/>
    <n v="4.8"/>
    <n v="0"/>
    <n v="1.834862385321101E-2"/>
    <n v="0"/>
    <n v="0.79999999999999993"/>
    <n v="0"/>
    <n v="0"/>
    <n v="-4.8"/>
    <x v="1"/>
  </r>
  <r>
    <d v="2024-08-16T00:00:00"/>
    <x v="1"/>
    <s v="Instagram"/>
    <s v="Carousel"/>
    <s v="Gen Z"/>
    <n v="7925"/>
    <n v="178"/>
    <n v="13"/>
    <n v="96.02"/>
    <n v="872.32"/>
    <n v="2.2460567823343849E-2"/>
    <n v="7.3033707865168537E-2"/>
    <n v="0.53943820224719097"/>
    <n v="7.3861538461538458"/>
    <n v="9.0847740054155395"/>
    <n v="776.30000000000007"/>
    <x v="0"/>
  </r>
  <r>
    <d v="2024-08-16T00:00:00"/>
    <x v="1"/>
    <s v="Instagram"/>
    <s v="Carousel"/>
    <s v="Millennials"/>
    <n v="5296"/>
    <n v="97"/>
    <n v="5"/>
    <n v="118.59"/>
    <n v="344.26"/>
    <n v="1.831570996978852E-2"/>
    <n v="5.1546391752577317E-2"/>
    <n v="1.2225773195876288"/>
    <n v="23.718"/>
    <n v="2.9029429125558646"/>
    <n v="225.67"/>
    <x v="1"/>
  </r>
  <r>
    <d v="2024-08-16T00:00:00"/>
    <x v="1"/>
    <s v="Instagram"/>
    <s v="Carousel"/>
    <s v="Gen X"/>
    <n v="396"/>
    <n v="4"/>
    <n v="0"/>
    <n v="8.01"/>
    <n v="0"/>
    <n v="1.0101010101010102E-2"/>
    <n v="0"/>
    <n v="2.0024999999999999"/>
    <n v="0"/>
    <n v="0"/>
    <n v="-8.01"/>
    <x v="1"/>
  </r>
  <r>
    <d v="2024-08-16T00:00:00"/>
    <x v="1"/>
    <s v="TikTok"/>
    <s v="Video"/>
    <s v="Gen Z"/>
    <n v="9149"/>
    <n v="281"/>
    <n v="17"/>
    <n v="238.65"/>
    <n v="1075.28"/>
    <n v="3.0713739206470653E-2"/>
    <n v="6.0498220640569395E-2"/>
    <n v="0.84928825622775805"/>
    <n v="14.038235294117648"/>
    <n v="4.5056777707940494"/>
    <n v="836.63"/>
    <x v="0"/>
  </r>
  <r>
    <d v="2024-08-16T00:00:00"/>
    <x v="1"/>
    <s v="TikTok"/>
    <s v="Video"/>
    <s v="Millennials"/>
    <n v="999"/>
    <n v="33"/>
    <n v="4"/>
    <n v="26.23"/>
    <n v="396.44"/>
    <n v="3.3033033033033031E-2"/>
    <n v="0.12121212121212122"/>
    <n v="0.79484848484848492"/>
    <n v="6.5575000000000001"/>
    <n v="15.113991612657262"/>
    <n v="370.21"/>
    <x v="0"/>
  </r>
  <r>
    <d v="2024-08-16T00:00:00"/>
    <x v="1"/>
    <s v="TikTok"/>
    <s v="Video"/>
    <s v="Gen X"/>
    <n v="544"/>
    <n v="11"/>
    <n v="0"/>
    <n v="15.75"/>
    <n v="0"/>
    <n v="2.0220588235294119E-2"/>
    <n v="0"/>
    <n v="1.4318181818181819"/>
    <n v="0"/>
    <n v="0"/>
    <n v="-15.75"/>
    <x v="1"/>
  </r>
  <r>
    <d v="2024-08-16T00:00:00"/>
    <x v="1"/>
    <s v="TikTok"/>
    <s v="Image"/>
    <s v="Gen Z"/>
    <n v="6783"/>
    <n v="75"/>
    <n v="1"/>
    <n v="173.25"/>
    <n v="62.05"/>
    <n v="1.1057054400707651E-2"/>
    <n v="1.3333333333333334E-2"/>
    <n v="2.31"/>
    <n v="173.25"/>
    <n v="0.35815295815295811"/>
    <n v="-111.2"/>
    <x v="1"/>
  </r>
  <r>
    <d v="2024-08-16T00:00:00"/>
    <x v="1"/>
    <s v="TikTok"/>
    <s v="Image"/>
    <s v="Millennials"/>
    <n v="518"/>
    <n v="6"/>
    <n v="0"/>
    <n v="8.15"/>
    <n v="0"/>
    <n v="1.1583011583011582E-2"/>
    <n v="0"/>
    <n v="1.3583333333333334"/>
    <n v="0"/>
    <n v="0"/>
    <n v="-8.15"/>
    <x v="1"/>
  </r>
  <r>
    <d v="2024-08-16T00:00:00"/>
    <x v="1"/>
    <s v="TikTok"/>
    <s v="Image"/>
    <s v="Gen X"/>
    <n v="759"/>
    <n v="14"/>
    <n v="0"/>
    <n v="7.71"/>
    <n v="0"/>
    <n v="1.844532279314888E-2"/>
    <n v="0"/>
    <n v="0.55071428571428571"/>
    <n v="0"/>
    <n v="0"/>
    <n v="-7.71"/>
    <x v="1"/>
  </r>
  <r>
    <d v="2024-08-16T00:00:00"/>
    <x v="1"/>
    <s v="TikTok"/>
    <s v="Carousel"/>
    <s v="Gen Z"/>
    <n v="12901"/>
    <n v="226"/>
    <n v="10"/>
    <n v="223.06"/>
    <n v="657.83"/>
    <n v="1.751802185877064E-2"/>
    <n v="4.4247787610619468E-2"/>
    <n v="0.98699115044247787"/>
    <n v="22.306000000000001"/>
    <n v="2.9491168295525867"/>
    <n v="434.77000000000004"/>
    <x v="1"/>
  </r>
  <r>
    <d v="2024-08-16T00:00:00"/>
    <x v="1"/>
    <s v="TikTok"/>
    <s v="Carousel"/>
    <s v="Millennials"/>
    <n v="1174"/>
    <n v="16"/>
    <n v="0"/>
    <n v="20.11"/>
    <n v="0"/>
    <n v="1.3628620102214651E-2"/>
    <n v="0"/>
    <n v="1.256875"/>
    <n v="0"/>
    <n v="0"/>
    <n v="-20.11"/>
    <x v="1"/>
  </r>
  <r>
    <d v="2024-08-16T00:00:00"/>
    <x v="1"/>
    <s v="TikTok"/>
    <s v="Carousel"/>
    <s v="Gen X"/>
    <n v="526"/>
    <n v="13"/>
    <n v="0"/>
    <n v="8.15"/>
    <n v="0"/>
    <n v="2.4714828897338403E-2"/>
    <n v="0"/>
    <n v="0.62692307692307692"/>
    <n v="0"/>
    <n v="0"/>
    <n v="-8.15"/>
    <x v="1"/>
  </r>
  <r>
    <d v="2024-08-16T00:00:00"/>
    <x v="1"/>
    <s v="Facebook"/>
    <s v="Video"/>
    <s v="Gen Z"/>
    <n v="2261"/>
    <n v="69"/>
    <n v="6"/>
    <n v="66.2"/>
    <n v="482.59"/>
    <n v="3.0517470145953119E-2"/>
    <n v="8.6956521739130432E-2"/>
    <n v="0.95942028985507255"/>
    <n v="11.033333333333333"/>
    <n v="7.289879154078549"/>
    <n v="416.39"/>
    <x v="0"/>
  </r>
  <r>
    <d v="2024-08-16T00:00:00"/>
    <x v="1"/>
    <s v="Facebook"/>
    <s v="Video"/>
    <s v="Millennials"/>
    <n v="5337"/>
    <n v="222"/>
    <n v="11"/>
    <n v="64.13"/>
    <n v="734.16"/>
    <n v="4.1596402473299605E-2"/>
    <n v="4.954954954954955E-2"/>
    <n v="0.28887387387387387"/>
    <n v="5.8299999999999992"/>
    <n v="11.447996257601746"/>
    <n v="670.03"/>
    <x v="0"/>
  </r>
  <r>
    <d v="2024-08-16T00:00:00"/>
    <x v="1"/>
    <s v="Facebook"/>
    <s v="Video"/>
    <s v="Gen X"/>
    <n v="4374"/>
    <n v="119"/>
    <n v="6"/>
    <n v="121.18"/>
    <n v="388.8"/>
    <n v="2.7206218564243257E-2"/>
    <n v="5.0420168067226892E-2"/>
    <n v="1.0183193277310925"/>
    <n v="20.196666666666669"/>
    <n v="3.208450239313418"/>
    <n v="267.62"/>
    <x v="1"/>
  </r>
  <r>
    <d v="2024-08-16T00:00:00"/>
    <x v="1"/>
    <s v="Facebook"/>
    <s v="Image"/>
    <s v="Gen Z"/>
    <n v="1387"/>
    <n v="27"/>
    <n v="1"/>
    <n v="35.979999999999997"/>
    <n v="68.86"/>
    <n v="1.9466474405191059E-2"/>
    <n v="3.7037037037037035E-2"/>
    <n v="1.3325925925925926"/>
    <n v="35.979999999999997"/>
    <n v="1.9138410227904392"/>
    <n v="32.880000000000003"/>
    <x v="1"/>
  </r>
  <r>
    <d v="2024-08-16T00:00:00"/>
    <x v="1"/>
    <s v="Facebook"/>
    <s v="Image"/>
    <s v="Millennials"/>
    <n v="10327"/>
    <n v="67"/>
    <n v="1"/>
    <n v="220.35"/>
    <n v="64.72"/>
    <n v="6.4878473903360124E-3"/>
    <n v="1.4925373134328358E-2"/>
    <n v="3.2888059701492538"/>
    <n v="220.35"/>
    <n v="0.29371454504197869"/>
    <n v="-155.63"/>
    <x v="1"/>
  </r>
  <r>
    <d v="2024-08-16T00:00:00"/>
    <x v="1"/>
    <s v="Facebook"/>
    <s v="Image"/>
    <s v="Gen X"/>
    <n v="3662"/>
    <n v="69"/>
    <n v="2"/>
    <n v="90.14"/>
    <n v="151.32"/>
    <n v="1.8842162752594212E-2"/>
    <n v="2.8985507246376812E-2"/>
    <n v="1.3063768115942029"/>
    <n v="45.07"/>
    <n v="1.6787219880186375"/>
    <n v="61.179999999999993"/>
    <x v="1"/>
  </r>
  <r>
    <d v="2024-08-16T00:00:00"/>
    <x v="1"/>
    <s v="Facebook"/>
    <s v="Carousel"/>
    <s v="Gen Z"/>
    <n v="1744"/>
    <n v="25"/>
    <n v="1"/>
    <n v="46.67"/>
    <n v="55.58"/>
    <n v="1.4334862385321102E-2"/>
    <n v="0.04"/>
    <n v="1.8668"/>
    <n v="46.67"/>
    <n v="1.1909149346475252"/>
    <n v="8.9099999999999966"/>
    <x v="1"/>
  </r>
  <r>
    <d v="2024-08-16T00:00:00"/>
    <x v="1"/>
    <s v="Facebook"/>
    <s v="Carousel"/>
    <s v="Millennials"/>
    <n v="8029"/>
    <n v="220"/>
    <n v="12"/>
    <n v="184.11"/>
    <n v="658.42"/>
    <n v="2.7400672561962883E-2"/>
    <n v="5.4545454545454543E-2"/>
    <n v="0.83686363636363648"/>
    <n v="15.342500000000001"/>
    <n v="3.57623160067351"/>
    <n v="474.30999999999995"/>
    <x v="0"/>
  </r>
  <r>
    <d v="2024-08-16T00:00:00"/>
    <x v="1"/>
    <s v="Facebook"/>
    <s v="Carousel"/>
    <s v="Gen X"/>
    <n v="2124"/>
    <n v="27"/>
    <n v="1"/>
    <n v="46.03"/>
    <n v="91.3"/>
    <n v="1.2711864406779662E-2"/>
    <n v="3.7037037037037035E-2"/>
    <n v="1.7048148148148148"/>
    <n v="46.03"/>
    <n v="1.9834890288941993"/>
    <n v="45.269999999999996"/>
    <x v="1"/>
  </r>
  <r>
    <d v="2024-08-17T00:00:00"/>
    <x v="1"/>
    <s v="Instagram"/>
    <s v="Video"/>
    <s v="Gen Z"/>
    <n v="7259"/>
    <n v="220"/>
    <n v="21"/>
    <n v="166.71"/>
    <n v="1839.2"/>
    <n v="3.0307204849152777E-2"/>
    <n v="9.5454545454545459E-2"/>
    <n v="0.75777272727272726"/>
    <n v="7.9385714285714286"/>
    <n v="11.032331593785615"/>
    <n v="1672.49"/>
    <x v="0"/>
  </r>
  <r>
    <d v="2024-08-17T00:00:00"/>
    <x v="1"/>
    <s v="Instagram"/>
    <s v="Video"/>
    <s v="Millennials"/>
    <n v="2504"/>
    <n v="53"/>
    <n v="2"/>
    <n v="49.68"/>
    <n v="125.53"/>
    <n v="2.1166134185303515E-2"/>
    <n v="3.7735849056603772E-2"/>
    <n v="0.93735849056603771"/>
    <n v="24.84"/>
    <n v="2.5267713365539453"/>
    <n v="75.849999999999994"/>
    <x v="1"/>
  </r>
  <r>
    <d v="2024-08-17T00:00:00"/>
    <x v="1"/>
    <s v="Instagram"/>
    <s v="Video"/>
    <s v="Gen X"/>
    <n v="232"/>
    <n v="6"/>
    <n v="0"/>
    <n v="6.46"/>
    <n v="0"/>
    <n v="2.5862068965517241E-2"/>
    <n v="0"/>
    <n v="1.0766666666666667"/>
    <n v="0"/>
    <n v="0"/>
    <n v="-6.46"/>
    <x v="1"/>
  </r>
  <r>
    <d v="2024-08-17T00:00:00"/>
    <x v="1"/>
    <s v="Instagram"/>
    <s v="Image"/>
    <s v="Gen Z"/>
    <n v="7903"/>
    <n v="123"/>
    <n v="2"/>
    <n v="158.84"/>
    <n v="115.63"/>
    <n v="1.556370998355055E-2"/>
    <n v="1.6260162601626018E-2"/>
    <n v="1.2913821138211383"/>
    <n v="79.42"/>
    <n v="0.7279652480483505"/>
    <n v="-43.210000000000008"/>
    <x v="1"/>
  </r>
  <r>
    <d v="2024-08-17T00:00:00"/>
    <x v="1"/>
    <s v="Instagram"/>
    <s v="Image"/>
    <s v="Millennials"/>
    <n v="5792"/>
    <n v="99"/>
    <n v="4"/>
    <n v="136.01"/>
    <n v="328.31"/>
    <n v="1.709254143646409E-2"/>
    <n v="4.0404040404040407E-2"/>
    <n v="1.3738383838383836"/>
    <n v="34.002499999999998"/>
    <n v="2.413866627453864"/>
    <n v="192.3"/>
    <x v="1"/>
  </r>
  <r>
    <d v="2024-08-17T00:00:00"/>
    <x v="1"/>
    <s v="Instagram"/>
    <s v="Image"/>
    <s v="Gen X"/>
    <n v="499"/>
    <n v="9"/>
    <n v="0"/>
    <n v="8.4700000000000006"/>
    <n v="0"/>
    <n v="1.8036072144288578E-2"/>
    <n v="0"/>
    <n v="0.94111111111111123"/>
    <n v="0"/>
    <n v="0"/>
    <n v="-8.4700000000000006"/>
    <x v="1"/>
  </r>
  <r>
    <d v="2024-08-17T00:00:00"/>
    <x v="1"/>
    <s v="Instagram"/>
    <s v="Carousel"/>
    <s v="Gen Z"/>
    <n v="9015"/>
    <n v="194"/>
    <n v="10"/>
    <n v="146.91999999999999"/>
    <n v="717.21"/>
    <n v="2.1519689406544647E-2"/>
    <n v="5.1546391752577317E-2"/>
    <n v="0.75731958762886586"/>
    <n v="14.691999999999998"/>
    <n v="4.8816362646338147"/>
    <n v="570.29000000000008"/>
    <x v="0"/>
  </r>
  <r>
    <d v="2024-08-17T00:00:00"/>
    <x v="1"/>
    <s v="Instagram"/>
    <s v="Carousel"/>
    <s v="Millennials"/>
    <n v="2267"/>
    <n v="43"/>
    <n v="3"/>
    <n v="26.67"/>
    <n v="154.56"/>
    <n v="1.8967798853109837E-2"/>
    <n v="6.9767441860465115E-2"/>
    <n v="0.62023255813953493"/>
    <n v="8.89"/>
    <n v="5.7952755905511806"/>
    <n v="127.89"/>
    <x v="0"/>
  </r>
  <r>
    <d v="2024-08-17T00:00:00"/>
    <x v="1"/>
    <s v="Instagram"/>
    <s v="Carousel"/>
    <s v="Gen X"/>
    <n v="569"/>
    <n v="14"/>
    <n v="0"/>
    <n v="11.06"/>
    <n v="0"/>
    <n v="2.4604569420035149E-2"/>
    <n v="0"/>
    <n v="0.79"/>
    <n v="0"/>
    <n v="0"/>
    <n v="-11.06"/>
    <x v="1"/>
  </r>
  <r>
    <d v="2024-08-17T00:00:00"/>
    <x v="1"/>
    <s v="TikTok"/>
    <s v="Video"/>
    <s v="Gen Z"/>
    <n v="10313"/>
    <n v="207"/>
    <n v="28"/>
    <n v="148.55000000000001"/>
    <n v="1996.51"/>
    <n v="2.0071754096771064E-2"/>
    <n v="0.13526570048309178"/>
    <n v="0.71763285024154599"/>
    <n v="5.3053571428571429"/>
    <n v="13.439986536519688"/>
    <n v="1847.96"/>
    <x v="0"/>
  </r>
  <r>
    <d v="2024-08-17T00:00:00"/>
    <x v="1"/>
    <s v="TikTok"/>
    <s v="Video"/>
    <s v="Millennials"/>
    <n v="769"/>
    <n v="20"/>
    <n v="1"/>
    <n v="10.41"/>
    <n v="53.39"/>
    <n v="2.600780234070221E-2"/>
    <n v="0.05"/>
    <n v="0.52049999999999996"/>
    <n v="10.41"/>
    <n v="5.1287223823246881"/>
    <n v="42.980000000000004"/>
    <x v="0"/>
  </r>
  <r>
    <d v="2024-08-17T00:00:00"/>
    <x v="1"/>
    <s v="TikTok"/>
    <s v="Video"/>
    <s v="Gen X"/>
    <n v="164"/>
    <n v="6"/>
    <n v="0"/>
    <n v="3.15"/>
    <n v="0"/>
    <n v="3.6585365853658534E-2"/>
    <n v="0"/>
    <n v="0.52500000000000002"/>
    <n v="0"/>
    <n v="0"/>
    <n v="-3.15"/>
    <x v="1"/>
  </r>
  <r>
    <d v="2024-08-17T00:00:00"/>
    <x v="1"/>
    <s v="TikTok"/>
    <s v="Image"/>
    <s v="Gen Z"/>
    <n v="13575"/>
    <n v="115"/>
    <n v="3"/>
    <n v="175.14"/>
    <n v="275.01"/>
    <n v="8.4714548802946599E-3"/>
    <n v="2.6086956521739129E-2"/>
    <n v="1.5229565217391303"/>
    <n v="58.379999999999995"/>
    <n v="1.5702295306611853"/>
    <n v="99.87"/>
    <x v="1"/>
  </r>
  <r>
    <d v="2024-08-17T00:00:00"/>
    <x v="1"/>
    <s v="TikTok"/>
    <s v="Image"/>
    <s v="Millennials"/>
    <n v="1260"/>
    <n v="24"/>
    <n v="0"/>
    <n v="20.09"/>
    <n v="0"/>
    <n v="1.9047619047619049E-2"/>
    <n v="0"/>
    <n v="0.83708333333333329"/>
    <n v="0"/>
    <n v="0"/>
    <n v="-20.09"/>
    <x v="1"/>
  </r>
  <r>
    <d v="2024-08-17T00:00:00"/>
    <x v="1"/>
    <s v="TikTok"/>
    <s v="Image"/>
    <s v="Gen X"/>
    <n v="311"/>
    <n v="3"/>
    <n v="0"/>
    <n v="8.1300000000000008"/>
    <n v="0"/>
    <n v="9.6463022508038593E-3"/>
    <n v="0"/>
    <n v="2.7100000000000004"/>
    <n v="0"/>
    <n v="0"/>
    <n v="-8.1300000000000008"/>
    <x v="1"/>
  </r>
  <r>
    <d v="2024-08-17T00:00:00"/>
    <x v="1"/>
    <s v="TikTok"/>
    <s v="Carousel"/>
    <s v="Gen Z"/>
    <n v="8293"/>
    <n v="150"/>
    <n v="7"/>
    <n v="93.59"/>
    <n v="480.91"/>
    <n v="1.8087543711563969E-2"/>
    <n v="4.6666666666666669E-2"/>
    <n v="0.62393333333333334"/>
    <n v="13.370000000000001"/>
    <n v="5.1384763329415533"/>
    <n v="387.32000000000005"/>
    <x v="0"/>
  </r>
  <r>
    <d v="2024-08-17T00:00:00"/>
    <x v="1"/>
    <s v="TikTok"/>
    <s v="Carousel"/>
    <s v="Millennials"/>
    <n v="1487"/>
    <n v="35"/>
    <n v="2"/>
    <n v="38.43"/>
    <n v="145.15"/>
    <n v="2.3537323470073975E-2"/>
    <n v="5.7142857142857141E-2"/>
    <n v="1.0980000000000001"/>
    <n v="19.215"/>
    <n v="3.7769971376528755"/>
    <n v="106.72"/>
    <x v="0"/>
  </r>
  <r>
    <d v="2024-08-17T00:00:00"/>
    <x v="1"/>
    <s v="TikTok"/>
    <s v="Carousel"/>
    <s v="Gen X"/>
    <n v="947"/>
    <n v="19"/>
    <n v="1"/>
    <n v="11.66"/>
    <n v="95.89"/>
    <n v="2.0063357972544878E-2"/>
    <n v="5.2631578947368418E-2"/>
    <n v="0.61368421052631583"/>
    <n v="11.66"/>
    <n v="8.2238421955403087"/>
    <n v="84.23"/>
    <x v="0"/>
  </r>
  <r>
    <d v="2024-08-17T00:00:00"/>
    <x v="1"/>
    <s v="Facebook"/>
    <s v="Video"/>
    <s v="Gen Z"/>
    <n v="2562"/>
    <n v="62"/>
    <n v="4"/>
    <n v="74.39"/>
    <n v="369.42"/>
    <n v="2.4199843871975019E-2"/>
    <n v="6.4516129032258063E-2"/>
    <n v="1.1998387096774195"/>
    <n v="18.5975"/>
    <n v="4.9659900524264016"/>
    <n v="295.03000000000003"/>
    <x v="0"/>
  </r>
  <r>
    <d v="2024-08-17T00:00:00"/>
    <x v="1"/>
    <s v="Facebook"/>
    <s v="Video"/>
    <s v="Millennials"/>
    <n v="9538"/>
    <n v="419"/>
    <n v="41"/>
    <n v="170.06"/>
    <n v="3998.79"/>
    <n v="4.3929544977982807E-2"/>
    <n v="9.7852028639618144E-2"/>
    <n v="0.40587112171837708"/>
    <n v="4.1478048780487802"/>
    <n v="23.51399506056686"/>
    <n v="3828.73"/>
    <x v="0"/>
  </r>
  <r>
    <d v="2024-08-17T00:00:00"/>
    <x v="1"/>
    <s v="Facebook"/>
    <s v="Video"/>
    <s v="Gen X"/>
    <n v="3998"/>
    <n v="173"/>
    <n v="24"/>
    <n v="66.5"/>
    <n v="1447.56"/>
    <n v="4.3271635817908952E-2"/>
    <n v="0.13872832369942195"/>
    <n v="0.38439306358381503"/>
    <n v="2.7708333333333335"/>
    <n v="21.767819548872179"/>
    <n v="1381.06"/>
    <x v="0"/>
  </r>
  <r>
    <d v="2024-08-17T00:00:00"/>
    <x v="1"/>
    <s v="Facebook"/>
    <s v="Image"/>
    <s v="Gen Z"/>
    <n v="1059"/>
    <n v="9"/>
    <n v="0"/>
    <n v="24.84"/>
    <n v="0"/>
    <n v="8.4985835694051E-3"/>
    <n v="0"/>
    <n v="2.76"/>
    <n v="0"/>
    <n v="0"/>
    <n v="-24.84"/>
    <x v="1"/>
  </r>
  <r>
    <d v="2024-08-17T00:00:00"/>
    <x v="1"/>
    <s v="Facebook"/>
    <s v="Image"/>
    <s v="Millennials"/>
    <n v="5640"/>
    <n v="106"/>
    <n v="4"/>
    <n v="168.92"/>
    <n v="381.56"/>
    <n v="1.8794326241134751E-2"/>
    <n v="3.7735849056603772E-2"/>
    <n v="1.5935849056603772"/>
    <n v="42.23"/>
    <n v="2.2588207435472416"/>
    <n v="212.64000000000001"/>
    <x v="1"/>
  </r>
  <r>
    <d v="2024-08-17T00:00:00"/>
    <x v="1"/>
    <s v="Facebook"/>
    <s v="Image"/>
    <s v="Gen X"/>
    <n v="5150"/>
    <n v="32"/>
    <n v="0"/>
    <n v="85.44"/>
    <n v="0"/>
    <n v="6.2135922330097092E-3"/>
    <n v="0"/>
    <n v="2.67"/>
    <n v="0"/>
    <n v="0"/>
    <n v="-85.44"/>
    <x v="1"/>
  </r>
  <r>
    <d v="2024-08-17T00:00:00"/>
    <x v="1"/>
    <s v="Facebook"/>
    <s v="Carousel"/>
    <s v="Gen Z"/>
    <n v="2231"/>
    <n v="58"/>
    <n v="2"/>
    <n v="38.79"/>
    <n v="110.92"/>
    <n v="2.5997310623038995E-2"/>
    <n v="3.4482758620689655E-2"/>
    <n v="0.66879310344827581"/>
    <n v="19.395"/>
    <n v="2.8594998711007991"/>
    <n v="72.13"/>
    <x v="1"/>
  </r>
  <r>
    <d v="2024-08-17T00:00:00"/>
    <x v="1"/>
    <s v="Facebook"/>
    <s v="Carousel"/>
    <s v="Millennials"/>
    <n v="9222"/>
    <n v="195"/>
    <n v="12"/>
    <n v="184.65"/>
    <n v="890.07"/>
    <n v="2.114508783344177E-2"/>
    <n v="6.1538461538461542E-2"/>
    <n v="0.94692307692307698"/>
    <n v="15.387500000000001"/>
    <n v="4.8203086921202276"/>
    <n v="705.42000000000007"/>
    <x v="0"/>
  </r>
  <r>
    <d v="2024-08-17T00:00:00"/>
    <x v="1"/>
    <s v="Facebook"/>
    <s v="Carousel"/>
    <s v="Gen X"/>
    <n v="4451"/>
    <n v="89"/>
    <n v="2"/>
    <n v="105.81"/>
    <n v="141.87"/>
    <n v="1.9995506627724109E-2"/>
    <n v="2.247191011235955E-2"/>
    <n v="1.188876404494382"/>
    <n v="52.905000000000001"/>
    <n v="1.3407995463566771"/>
    <n v="36.06"/>
    <x v="1"/>
  </r>
  <r>
    <d v="2024-08-18T00:00:00"/>
    <x v="1"/>
    <s v="Instagram"/>
    <s v="Video"/>
    <s v="Gen Z"/>
    <n v="6126"/>
    <n v="239"/>
    <n v="20"/>
    <n v="67.900000000000006"/>
    <n v="1947.98"/>
    <n v="3.9014038524322558E-2"/>
    <n v="8.3682008368200833E-2"/>
    <n v="0.28410041841004186"/>
    <n v="3.3950000000000005"/>
    <n v="28.688954344624445"/>
    <n v="1880.08"/>
    <x v="0"/>
  </r>
  <r>
    <d v="2024-08-18T00:00:00"/>
    <x v="1"/>
    <s v="Instagram"/>
    <s v="Video"/>
    <s v="Millennials"/>
    <n v="7800"/>
    <n v="348"/>
    <n v="36"/>
    <n v="105.99"/>
    <n v="2066.8200000000002"/>
    <n v="4.4615384615384612E-2"/>
    <n v="0.10344827586206896"/>
    <n v="0.30456896551724139"/>
    <n v="2.9441666666666664"/>
    <n v="19.500141522785171"/>
    <n v="1960.8300000000002"/>
    <x v="0"/>
  </r>
  <r>
    <d v="2024-08-18T00:00:00"/>
    <x v="1"/>
    <s v="Instagram"/>
    <s v="Video"/>
    <s v="Gen X"/>
    <n v="253"/>
    <n v="11"/>
    <n v="1"/>
    <n v="2.81"/>
    <n v="85.6"/>
    <n v="4.3478260869565216E-2"/>
    <n v="9.0909090909090912E-2"/>
    <n v="0.25545454545454543"/>
    <n v="2.81"/>
    <n v="30.462633451957291"/>
    <n v="82.789999999999992"/>
    <x v="0"/>
  </r>
  <r>
    <d v="2024-08-18T00:00:00"/>
    <x v="1"/>
    <s v="Instagram"/>
    <s v="Image"/>
    <s v="Gen Z"/>
    <n v="5515"/>
    <n v="30"/>
    <n v="0"/>
    <n v="135.19"/>
    <n v="0"/>
    <n v="5.4397098821396192E-3"/>
    <n v="0"/>
    <n v="4.5063333333333331"/>
    <n v="0"/>
    <n v="0"/>
    <n v="-135.19"/>
    <x v="1"/>
  </r>
  <r>
    <d v="2024-08-18T00:00:00"/>
    <x v="1"/>
    <s v="Instagram"/>
    <s v="Image"/>
    <s v="Millennials"/>
    <n v="7571"/>
    <n v="99"/>
    <n v="4"/>
    <n v="202.87"/>
    <n v="282.63"/>
    <n v="1.3076211861048738E-2"/>
    <n v="4.0404040404040407E-2"/>
    <n v="2.0491919191919195"/>
    <n v="50.717500000000001"/>
    <n v="1.3931581801153448"/>
    <n v="79.759999999999991"/>
    <x v="1"/>
  </r>
  <r>
    <d v="2024-08-18T00:00:00"/>
    <x v="1"/>
    <s v="Instagram"/>
    <s v="Image"/>
    <s v="Gen X"/>
    <n v="890"/>
    <n v="7"/>
    <n v="0"/>
    <n v="23.52"/>
    <n v="0"/>
    <n v="7.8651685393258432E-3"/>
    <n v="0"/>
    <n v="3.36"/>
    <n v="0"/>
    <n v="0"/>
    <n v="-23.52"/>
    <x v="1"/>
  </r>
  <r>
    <d v="2024-08-18T00:00:00"/>
    <x v="1"/>
    <s v="Instagram"/>
    <s v="Carousel"/>
    <s v="Gen Z"/>
    <n v="3180"/>
    <n v="62"/>
    <n v="1"/>
    <n v="83.15"/>
    <n v="63.66"/>
    <n v="1.9496855345911949E-2"/>
    <n v="1.6129032258064516E-2"/>
    <n v="1.3411290322580647"/>
    <n v="83.15"/>
    <n v="0.76560432952495483"/>
    <n v="-19.490000000000009"/>
    <x v="1"/>
  </r>
  <r>
    <d v="2024-08-18T00:00:00"/>
    <x v="1"/>
    <s v="Instagram"/>
    <s v="Carousel"/>
    <s v="Millennials"/>
    <n v="4779"/>
    <n v="68"/>
    <n v="4"/>
    <n v="87.61"/>
    <n v="327.27999999999997"/>
    <n v="1.4228918183720443E-2"/>
    <n v="5.8823529411764705E-2"/>
    <n v="1.2883823529411764"/>
    <n v="21.9025"/>
    <n v="3.7356466156831409"/>
    <n v="239.66999999999996"/>
    <x v="0"/>
  </r>
  <r>
    <d v="2024-08-18T00:00:00"/>
    <x v="1"/>
    <s v="Instagram"/>
    <s v="Carousel"/>
    <s v="Gen X"/>
    <n v="273"/>
    <n v="7"/>
    <n v="0"/>
    <n v="5.88"/>
    <n v="0"/>
    <n v="2.564102564102564E-2"/>
    <n v="0"/>
    <n v="0.84"/>
    <n v="0"/>
    <n v="0"/>
    <n v="-5.88"/>
    <x v="1"/>
  </r>
  <r>
    <d v="2024-08-18T00:00:00"/>
    <x v="1"/>
    <s v="TikTok"/>
    <s v="Video"/>
    <s v="Gen Z"/>
    <n v="14374"/>
    <n v="335"/>
    <n v="30"/>
    <n v="392.47"/>
    <n v="2751.41"/>
    <n v="2.3305969110894671E-2"/>
    <n v="8.9552238805970144E-2"/>
    <n v="1.1715522388059703"/>
    <n v="13.082333333333334"/>
    <n v="7.0104976176523035"/>
    <n v="2358.9399999999996"/>
    <x v="0"/>
  </r>
  <r>
    <d v="2024-08-18T00:00:00"/>
    <x v="1"/>
    <s v="TikTok"/>
    <s v="Video"/>
    <s v="Millennials"/>
    <n v="1192"/>
    <n v="48"/>
    <n v="3"/>
    <n v="31.82"/>
    <n v="223.1"/>
    <n v="4.0268456375838924E-2"/>
    <n v="6.25E-2"/>
    <n v="0.66291666666666671"/>
    <n v="10.606666666666667"/>
    <n v="7.0113136392206155"/>
    <n v="191.28"/>
    <x v="0"/>
  </r>
  <r>
    <d v="2024-08-18T00:00:00"/>
    <x v="1"/>
    <s v="TikTok"/>
    <s v="Video"/>
    <s v="Gen X"/>
    <n v="599"/>
    <n v="23"/>
    <n v="1"/>
    <n v="17.36"/>
    <n v="89.32"/>
    <n v="3.8397328881469114E-2"/>
    <n v="4.3478260869565216E-2"/>
    <n v="0.75478260869565217"/>
    <n v="17.36"/>
    <n v="5.1451612903225801"/>
    <n v="71.959999999999994"/>
    <x v="0"/>
  </r>
  <r>
    <d v="2024-08-18T00:00:00"/>
    <x v="1"/>
    <s v="TikTok"/>
    <s v="Image"/>
    <s v="Gen Z"/>
    <n v="8745"/>
    <n v="62"/>
    <n v="0"/>
    <n v="148.29"/>
    <n v="0"/>
    <n v="7.0897655803316183E-3"/>
    <n v="0"/>
    <n v="2.3917741935483869"/>
    <n v="0"/>
    <n v="0"/>
    <n v="-148.29"/>
    <x v="1"/>
  </r>
  <r>
    <d v="2024-08-18T00:00:00"/>
    <x v="1"/>
    <s v="TikTok"/>
    <s v="Image"/>
    <s v="Millennials"/>
    <n v="816"/>
    <n v="5"/>
    <n v="0"/>
    <n v="15.13"/>
    <n v="0"/>
    <n v="6.1274509803921568E-3"/>
    <n v="0"/>
    <n v="3.0260000000000002"/>
    <n v="0"/>
    <n v="0"/>
    <n v="-15.13"/>
    <x v="1"/>
  </r>
  <r>
    <d v="2024-08-18T00:00:00"/>
    <x v="1"/>
    <s v="TikTok"/>
    <s v="Image"/>
    <s v="Gen X"/>
    <n v="569"/>
    <n v="7"/>
    <n v="0"/>
    <n v="8.8699999999999992"/>
    <n v="0"/>
    <n v="1.2302284710017574E-2"/>
    <n v="0"/>
    <n v="1.2671428571428571"/>
    <n v="0"/>
    <n v="0"/>
    <n v="-8.8699999999999992"/>
    <x v="1"/>
  </r>
  <r>
    <d v="2024-08-18T00:00:00"/>
    <x v="1"/>
    <s v="TikTok"/>
    <s v="Carousel"/>
    <s v="Gen Z"/>
    <n v="9087"/>
    <n v="95"/>
    <n v="2"/>
    <n v="224.44"/>
    <n v="136.91999999999999"/>
    <n v="1.0454495433036205E-2"/>
    <n v="2.1052631578947368E-2"/>
    <n v="2.3625263157894736"/>
    <n v="112.22"/>
    <n v="0.61005168419176614"/>
    <n v="-87.52000000000001"/>
    <x v="1"/>
  </r>
  <r>
    <d v="2024-08-18T00:00:00"/>
    <x v="1"/>
    <s v="TikTok"/>
    <s v="Carousel"/>
    <s v="Millennials"/>
    <n v="767"/>
    <n v="19"/>
    <n v="0"/>
    <n v="15.09"/>
    <n v="0"/>
    <n v="2.4771838331160364E-2"/>
    <n v="0"/>
    <n v="0.79421052631578948"/>
    <n v="0"/>
    <n v="0"/>
    <n v="-15.09"/>
    <x v="1"/>
  </r>
  <r>
    <d v="2024-08-18T00:00:00"/>
    <x v="1"/>
    <s v="TikTok"/>
    <s v="Carousel"/>
    <s v="Gen X"/>
    <n v="929"/>
    <n v="10"/>
    <n v="0"/>
    <n v="10.76"/>
    <n v="0"/>
    <n v="1.0764262648008612E-2"/>
    <n v="0"/>
    <n v="1.0760000000000001"/>
    <n v="0"/>
    <n v="0"/>
    <n v="-10.76"/>
    <x v="1"/>
  </r>
  <r>
    <d v="2024-08-18T00:00:00"/>
    <x v="1"/>
    <s v="Facebook"/>
    <s v="Video"/>
    <s v="Gen Z"/>
    <n v="1565"/>
    <n v="73"/>
    <n v="5"/>
    <n v="34.67"/>
    <n v="358.31"/>
    <n v="4.6645367412140572E-2"/>
    <n v="6.8493150684931503E-2"/>
    <n v="0.47493150684931507"/>
    <n v="6.9340000000000002"/>
    <n v="10.334871646957023"/>
    <n v="323.64"/>
    <x v="0"/>
  </r>
  <r>
    <d v="2024-08-18T00:00:00"/>
    <x v="1"/>
    <s v="Facebook"/>
    <s v="Video"/>
    <s v="Millennials"/>
    <n v="8768"/>
    <n v="425"/>
    <n v="60"/>
    <n v="203.09"/>
    <n v="4973.16"/>
    <n v="4.8471715328467155E-2"/>
    <n v="0.14117647058823529"/>
    <n v="0.47785882352941178"/>
    <n v="3.3848333333333334"/>
    <n v="24.48746860997587"/>
    <n v="4770.07"/>
    <x v="0"/>
  </r>
  <r>
    <d v="2024-08-18T00:00:00"/>
    <x v="1"/>
    <s v="Facebook"/>
    <s v="Video"/>
    <s v="Gen X"/>
    <n v="4988"/>
    <n v="223"/>
    <n v="25"/>
    <n v="132.74"/>
    <n v="2072.3200000000002"/>
    <n v="4.4707297514033684E-2"/>
    <n v="0.11210762331838565"/>
    <n v="0.59524663677130052"/>
    <n v="5.3096000000000005"/>
    <n v="15.611872834111798"/>
    <n v="1939.5800000000002"/>
    <x v="0"/>
  </r>
  <r>
    <d v="2024-08-18T00:00:00"/>
    <x v="1"/>
    <s v="Facebook"/>
    <s v="Image"/>
    <s v="Gen Z"/>
    <n v="2187"/>
    <n v="38"/>
    <n v="0"/>
    <n v="54.64"/>
    <n v="0"/>
    <n v="1.7375400091449476E-2"/>
    <n v="0"/>
    <n v="1.4378947368421053"/>
    <n v="0"/>
    <n v="0"/>
    <n v="-54.64"/>
    <x v="1"/>
  </r>
  <r>
    <d v="2024-08-18T00:00:00"/>
    <x v="1"/>
    <s v="Facebook"/>
    <s v="Image"/>
    <s v="Millennials"/>
    <n v="6913"/>
    <n v="99"/>
    <n v="1"/>
    <n v="121.46"/>
    <n v="63.03"/>
    <n v="1.4320844785187328E-2"/>
    <n v="1.0101010101010102E-2"/>
    <n v="1.2268686868686869"/>
    <n v="121.46"/>
    <n v="0.51893627531697684"/>
    <n v="-58.429999999999993"/>
    <x v="1"/>
  </r>
  <r>
    <d v="2024-08-18T00:00:00"/>
    <x v="1"/>
    <s v="Facebook"/>
    <s v="Image"/>
    <s v="Gen X"/>
    <n v="3739"/>
    <n v="49"/>
    <n v="1"/>
    <n v="89.72"/>
    <n v="95.91"/>
    <n v="1.3105108317732013E-2"/>
    <n v="2.0408163265306121E-2"/>
    <n v="1.8310204081632653"/>
    <n v="89.72"/>
    <n v="1.0689924208649131"/>
    <n v="6.1899999999999977"/>
    <x v="1"/>
  </r>
  <r>
    <d v="2024-08-18T00:00:00"/>
    <x v="1"/>
    <s v="Facebook"/>
    <s v="Carousel"/>
    <s v="Gen Z"/>
    <n v="2517"/>
    <n v="72"/>
    <n v="2"/>
    <n v="67.08"/>
    <n v="196.45"/>
    <n v="2.8605482717520857E-2"/>
    <n v="2.7777777777777776E-2"/>
    <n v="0.93166666666666664"/>
    <n v="33.54"/>
    <n v="2.9285927251043531"/>
    <n v="129.37"/>
    <x v="1"/>
  </r>
  <r>
    <d v="2024-08-18T00:00:00"/>
    <x v="1"/>
    <s v="Facebook"/>
    <s v="Carousel"/>
    <s v="Millennials"/>
    <n v="6747"/>
    <n v="186"/>
    <n v="4"/>
    <n v="182.72"/>
    <n v="359.72"/>
    <n v="2.7567807914628723E-2"/>
    <n v="2.1505376344086023E-2"/>
    <n v="0.9823655913978494"/>
    <n v="45.68"/>
    <n v="1.9686952714535904"/>
    <n v="177.00000000000003"/>
    <x v="1"/>
  </r>
  <r>
    <d v="2024-08-18T00:00:00"/>
    <x v="1"/>
    <s v="Facebook"/>
    <s v="Carousel"/>
    <s v="Gen X"/>
    <n v="5408"/>
    <n v="70"/>
    <n v="2"/>
    <n v="142.83000000000001"/>
    <n v="118.24"/>
    <n v="1.2943786982248521E-2"/>
    <n v="2.8571428571428571E-2"/>
    <n v="2.0404285714285715"/>
    <n v="71.415000000000006"/>
    <n v="0.82783728908492604"/>
    <n v="-24.590000000000018"/>
    <x v="1"/>
  </r>
  <r>
    <d v="2024-08-19T00:00:00"/>
    <x v="1"/>
    <s v="Instagram"/>
    <s v="Video"/>
    <s v="Gen Z"/>
    <n v="5462"/>
    <n v="204"/>
    <n v="11"/>
    <n v="78.680000000000007"/>
    <n v="969.82"/>
    <n v="3.7348956426217501E-2"/>
    <n v="5.3921568627450983E-2"/>
    <n v="0.38568627450980397"/>
    <n v="7.1527272727272733"/>
    <n v="12.326131164209455"/>
    <n v="891.1400000000001"/>
    <x v="0"/>
  </r>
  <r>
    <d v="2024-08-19T00:00:00"/>
    <x v="1"/>
    <s v="Instagram"/>
    <s v="Video"/>
    <s v="Millennials"/>
    <n v="2367"/>
    <n v="96"/>
    <n v="7"/>
    <n v="55.46"/>
    <n v="582.91"/>
    <n v="4.0557667934093787E-2"/>
    <n v="7.2916666666666671E-2"/>
    <n v="0.57770833333333338"/>
    <n v="7.9228571428571426"/>
    <n v="10.51045798773891"/>
    <n v="527.44999999999993"/>
    <x v="0"/>
  </r>
  <r>
    <d v="2024-08-19T00:00:00"/>
    <x v="1"/>
    <s v="Instagram"/>
    <s v="Video"/>
    <s v="Gen X"/>
    <n v="379"/>
    <n v="18"/>
    <n v="1"/>
    <n v="7.91"/>
    <n v="69.78"/>
    <n v="4.7493403693931395E-2"/>
    <n v="5.5555555555555552E-2"/>
    <n v="0.43944444444444447"/>
    <n v="7.91"/>
    <n v="8.8217446270543611"/>
    <n v="61.870000000000005"/>
    <x v="0"/>
  </r>
  <r>
    <d v="2024-08-19T00:00:00"/>
    <x v="1"/>
    <s v="Instagram"/>
    <s v="Image"/>
    <s v="Gen Z"/>
    <n v="3589"/>
    <n v="35"/>
    <n v="1"/>
    <n v="106.15"/>
    <n v="67.13"/>
    <n v="9.7520200612984127E-3"/>
    <n v="2.8571428571428571E-2"/>
    <n v="3.0328571428571429"/>
    <n v="106.15"/>
    <n v="0.63240697126707479"/>
    <n v="-39.02000000000001"/>
    <x v="1"/>
  </r>
  <r>
    <d v="2024-08-19T00:00:00"/>
    <x v="1"/>
    <s v="Instagram"/>
    <s v="Image"/>
    <s v="Millennials"/>
    <n v="2846"/>
    <n v="21"/>
    <n v="0"/>
    <n v="40.67"/>
    <n v="0"/>
    <n v="7.3787772312016867E-3"/>
    <n v="0"/>
    <n v="1.9366666666666668"/>
    <n v="0"/>
    <n v="0"/>
    <n v="-40.67"/>
    <x v="1"/>
  </r>
  <r>
    <d v="2024-08-19T00:00:00"/>
    <x v="1"/>
    <s v="Instagram"/>
    <s v="Image"/>
    <s v="Gen X"/>
    <n v="146"/>
    <n v="0"/>
    <n v="0"/>
    <n v="2.73"/>
    <n v="0"/>
    <n v="0"/>
    <n v="0"/>
    <n v="0"/>
    <n v="0"/>
    <n v="0"/>
    <n v="-2.73"/>
    <x v="1"/>
  </r>
  <r>
    <d v="2024-08-19T00:00:00"/>
    <x v="1"/>
    <s v="Instagram"/>
    <s v="Carousel"/>
    <s v="Gen Z"/>
    <n v="4047"/>
    <n v="118"/>
    <n v="8"/>
    <n v="62.23"/>
    <n v="408.96"/>
    <n v="2.9157400543612551E-2"/>
    <n v="6.7796610169491525E-2"/>
    <n v="0.52737288135593219"/>
    <n v="7.7787499999999996"/>
    <n v="6.5717499598264499"/>
    <n v="346.72999999999996"/>
    <x v="0"/>
  </r>
  <r>
    <d v="2024-08-19T00:00:00"/>
    <x v="1"/>
    <s v="Instagram"/>
    <s v="Carousel"/>
    <s v="Millennials"/>
    <n v="5648"/>
    <n v="162"/>
    <n v="12"/>
    <n v="122.34"/>
    <n v="683.37"/>
    <n v="2.8682719546742209E-2"/>
    <n v="7.407407407407407E-2"/>
    <n v="0.75518518518518518"/>
    <n v="10.195"/>
    <n v="5.5858263854830801"/>
    <n v="561.03"/>
    <x v="0"/>
  </r>
  <r>
    <d v="2024-08-19T00:00:00"/>
    <x v="1"/>
    <s v="Instagram"/>
    <s v="Carousel"/>
    <s v="Gen X"/>
    <n v="106"/>
    <n v="2"/>
    <n v="0"/>
    <n v="1.85"/>
    <n v="0"/>
    <n v="1.8867924528301886E-2"/>
    <n v="0"/>
    <n v="0.92500000000000004"/>
    <n v="0"/>
    <n v="0"/>
    <n v="-1.85"/>
    <x v="1"/>
  </r>
  <r>
    <d v="2024-08-19T00:00:00"/>
    <x v="1"/>
    <s v="TikTok"/>
    <s v="Video"/>
    <s v="Gen Z"/>
    <n v="10784"/>
    <n v="396"/>
    <n v="27"/>
    <n v="256.10000000000002"/>
    <n v="2173.61"/>
    <n v="3.6721068249258158E-2"/>
    <n v="6.8181818181818177E-2"/>
    <n v="0.6467171717171718"/>
    <n v="9.4851851851851858"/>
    <n v="8.4873486919172194"/>
    <n v="1917.5100000000002"/>
    <x v="0"/>
  </r>
  <r>
    <d v="2024-08-19T00:00:00"/>
    <x v="1"/>
    <s v="TikTok"/>
    <s v="Video"/>
    <s v="Millennials"/>
    <n v="1445"/>
    <n v="69"/>
    <n v="3"/>
    <n v="16.82"/>
    <n v="265.37"/>
    <n v="4.7750865051903117E-2"/>
    <n v="4.3478260869565216E-2"/>
    <n v="0.24376811594202899"/>
    <n v="5.6066666666666665"/>
    <n v="15.77705112960761"/>
    <n v="248.55"/>
    <x v="0"/>
  </r>
  <r>
    <d v="2024-08-19T00:00:00"/>
    <x v="1"/>
    <s v="TikTok"/>
    <s v="Video"/>
    <s v="Gen X"/>
    <n v="611"/>
    <n v="20"/>
    <n v="1"/>
    <n v="14.93"/>
    <n v="68.099999999999994"/>
    <n v="3.2733224222585927E-2"/>
    <n v="0.05"/>
    <n v="0.74649999999999994"/>
    <n v="14.93"/>
    <n v="4.5612860013395844"/>
    <n v="53.169999999999995"/>
    <x v="0"/>
  </r>
  <r>
    <d v="2024-08-19T00:00:00"/>
    <x v="1"/>
    <s v="TikTok"/>
    <s v="Image"/>
    <s v="Gen Z"/>
    <n v="7625"/>
    <n v="68"/>
    <n v="0"/>
    <n v="209.83"/>
    <n v="0"/>
    <n v="8.9180327868852455E-3"/>
    <n v="0"/>
    <n v="3.0857352941176472"/>
    <n v="0"/>
    <n v="0"/>
    <n v="-209.83"/>
    <x v="1"/>
  </r>
  <r>
    <d v="2024-08-19T00:00:00"/>
    <x v="1"/>
    <s v="TikTok"/>
    <s v="Image"/>
    <s v="Millennials"/>
    <n v="1495"/>
    <n v="12"/>
    <n v="0"/>
    <n v="23.74"/>
    <n v="0"/>
    <n v="8.0267558528428085E-3"/>
    <n v="0"/>
    <n v="1.9783333333333333"/>
    <n v="0"/>
    <n v="0"/>
    <n v="-23.74"/>
    <x v="1"/>
  </r>
  <r>
    <d v="2024-08-19T00:00:00"/>
    <x v="1"/>
    <s v="TikTok"/>
    <s v="Image"/>
    <s v="Gen X"/>
    <n v="780"/>
    <n v="6"/>
    <n v="0"/>
    <n v="13.58"/>
    <n v="0"/>
    <n v="7.6923076923076927E-3"/>
    <n v="0"/>
    <n v="2.2633333333333332"/>
    <n v="0"/>
    <n v="0"/>
    <n v="-13.58"/>
    <x v="1"/>
  </r>
  <r>
    <d v="2024-08-19T00:00:00"/>
    <x v="1"/>
    <s v="TikTok"/>
    <s v="Carousel"/>
    <s v="Gen Z"/>
    <n v="8875"/>
    <n v="247"/>
    <n v="7"/>
    <n v="104.54"/>
    <n v="569.52"/>
    <n v="2.7830985915492958E-2"/>
    <n v="2.8340080971659919E-2"/>
    <n v="0.42323886639676117"/>
    <n v="14.934285714285716"/>
    <n v="5.4478668452267067"/>
    <n v="464.97999999999996"/>
    <x v="0"/>
  </r>
  <r>
    <d v="2024-08-19T00:00:00"/>
    <x v="1"/>
    <s v="TikTok"/>
    <s v="Carousel"/>
    <s v="Millennials"/>
    <n v="1118"/>
    <n v="12"/>
    <n v="0"/>
    <n v="24.24"/>
    <n v="0"/>
    <n v="1.0733452593917709E-2"/>
    <n v="0"/>
    <n v="2.02"/>
    <n v="0"/>
    <n v="0"/>
    <n v="-24.24"/>
    <x v="1"/>
  </r>
  <r>
    <d v="2024-08-19T00:00:00"/>
    <x v="1"/>
    <s v="TikTok"/>
    <s v="Carousel"/>
    <s v="Gen X"/>
    <n v="774"/>
    <n v="23"/>
    <n v="1"/>
    <n v="11.06"/>
    <n v="81.44"/>
    <n v="2.9715762273901807E-2"/>
    <n v="4.3478260869565216E-2"/>
    <n v="0.48086956521739133"/>
    <n v="11.06"/>
    <n v="7.3634719710669074"/>
    <n v="70.38"/>
    <x v="0"/>
  </r>
  <r>
    <d v="2024-08-19T00:00:00"/>
    <x v="1"/>
    <s v="Facebook"/>
    <s v="Video"/>
    <s v="Gen Z"/>
    <n v="2301"/>
    <n v="69"/>
    <n v="4"/>
    <n v="67.680000000000007"/>
    <n v="315.5"/>
    <n v="2.9986962190352021E-2"/>
    <n v="5.7971014492753624E-2"/>
    <n v="0.98086956521739144"/>
    <n v="16.920000000000002"/>
    <n v="4.6616430260047279"/>
    <n v="247.82"/>
    <x v="0"/>
  </r>
  <r>
    <d v="2024-08-19T00:00:00"/>
    <x v="1"/>
    <s v="Facebook"/>
    <s v="Video"/>
    <s v="Millennials"/>
    <n v="6024"/>
    <n v="159"/>
    <n v="22"/>
    <n v="156.09"/>
    <n v="1466.43"/>
    <n v="2.6394422310756973E-2"/>
    <n v="0.13836477987421383"/>
    <n v="0.98169811320754718"/>
    <n v="7.0949999999999998"/>
    <n v="9.394772246780704"/>
    <n v="1310.3400000000001"/>
    <x v="0"/>
  </r>
  <r>
    <d v="2024-08-19T00:00:00"/>
    <x v="1"/>
    <s v="Facebook"/>
    <s v="Video"/>
    <s v="Gen X"/>
    <n v="3870"/>
    <n v="84"/>
    <n v="11"/>
    <n v="62.95"/>
    <n v="860.82"/>
    <n v="2.1705426356589147E-2"/>
    <n v="0.13095238095238096"/>
    <n v="0.74940476190476191"/>
    <n v="5.7227272727272727"/>
    <n v="13.674662430500398"/>
    <n v="797.87"/>
    <x v="0"/>
  </r>
  <r>
    <d v="2024-08-19T00:00:00"/>
    <x v="1"/>
    <s v="Facebook"/>
    <s v="Image"/>
    <s v="Gen Z"/>
    <n v="2922"/>
    <n v="54"/>
    <n v="0"/>
    <n v="45.69"/>
    <n v="0"/>
    <n v="1.8480492813141684E-2"/>
    <n v="0"/>
    <n v="0.84611111111111104"/>
    <n v="0"/>
    <n v="0"/>
    <n v="-45.69"/>
    <x v="1"/>
  </r>
  <r>
    <d v="2024-08-19T00:00:00"/>
    <x v="1"/>
    <s v="Facebook"/>
    <s v="Image"/>
    <s v="Millennials"/>
    <n v="7952"/>
    <n v="113"/>
    <n v="4"/>
    <n v="195.38"/>
    <n v="358.63"/>
    <n v="1.4210261569416498E-2"/>
    <n v="3.5398230088495575E-2"/>
    <n v="1.7290265486725662"/>
    <n v="48.844999999999999"/>
    <n v="1.8355512334937045"/>
    <n v="163.25"/>
    <x v="1"/>
  </r>
  <r>
    <d v="2024-08-19T00:00:00"/>
    <x v="1"/>
    <s v="Facebook"/>
    <s v="Image"/>
    <s v="Gen X"/>
    <n v="2608"/>
    <n v="44"/>
    <n v="1"/>
    <n v="70.53"/>
    <n v="80.98"/>
    <n v="1.6871165644171779E-2"/>
    <n v="2.2727272727272728E-2"/>
    <n v="1.6029545454545455"/>
    <n v="70.53"/>
    <n v="1.1481639018857224"/>
    <n v="10.450000000000003"/>
    <x v="1"/>
  </r>
  <r>
    <d v="2024-08-19T00:00:00"/>
    <x v="1"/>
    <s v="Facebook"/>
    <s v="Carousel"/>
    <s v="Gen Z"/>
    <n v="1754"/>
    <n v="25"/>
    <n v="1"/>
    <n v="32.630000000000003"/>
    <n v="62.5"/>
    <n v="1.4253135689851768E-2"/>
    <n v="0.04"/>
    <n v="1.3052000000000001"/>
    <n v="32.630000000000003"/>
    <n v="1.9154152620288076"/>
    <n v="29.869999999999997"/>
    <x v="1"/>
  </r>
  <r>
    <d v="2024-08-19T00:00:00"/>
    <x v="1"/>
    <s v="Facebook"/>
    <s v="Carousel"/>
    <s v="Millennials"/>
    <n v="11768"/>
    <n v="257"/>
    <n v="19"/>
    <n v="202.35"/>
    <n v="1610.38"/>
    <n v="2.1838885112168593E-2"/>
    <n v="7.3929961089494164E-2"/>
    <n v="0.78735408560311282"/>
    <n v="10.65"/>
    <n v="7.958388930071659"/>
    <n v="1408.0300000000002"/>
    <x v="0"/>
  </r>
  <r>
    <d v="2024-08-19T00:00:00"/>
    <x v="1"/>
    <s v="Facebook"/>
    <s v="Carousel"/>
    <s v="Gen X"/>
    <n v="2173"/>
    <n v="62"/>
    <n v="2"/>
    <n v="36.96"/>
    <n v="187.06"/>
    <n v="2.8531983433041877E-2"/>
    <n v="3.2258064516129031E-2"/>
    <n v="0.59612903225806457"/>
    <n v="18.48"/>
    <n v="5.0611471861471857"/>
    <n v="150.1"/>
    <x v="0"/>
  </r>
  <r>
    <d v="2024-08-20T00:00:00"/>
    <x v="1"/>
    <s v="Instagram"/>
    <s v="Video"/>
    <s v="Gen Z"/>
    <n v="3440"/>
    <n v="79"/>
    <n v="6"/>
    <n v="75.349999999999994"/>
    <n v="415.29"/>
    <n v="2.2965116279069768E-2"/>
    <n v="7.5949367088607597E-2"/>
    <n v="0.95379746835443036"/>
    <n v="12.558333333333332"/>
    <n v="5.5114797611147983"/>
    <n v="339.94000000000005"/>
    <x v="0"/>
  </r>
  <r>
    <d v="2024-08-20T00:00:00"/>
    <x v="1"/>
    <s v="Instagram"/>
    <s v="Video"/>
    <s v="Millennials"/>
    <n v="4752"/>
    <n v="201"/>
    <n v="28"/>
    <n v="85.38"/>
    <n v="2189.85"/>
    <n v="4.22979797979798E-2"/>
    <n v="0.13930348258706468"/>
    <n v="0.42477611940298504"/>
    <n v="3.0492857142857139"/>
    <n v="25.64827828531272"/>
    <n v="2104.4699999999998"/>
    <x v="0"/>
  </r>
  <r>
    <d v="2024-08-20T00:00:00"/>
    <x v="1"/>
    <s v="Instagram"/>
    <s v="Video"/>
    <s v="Gen X"/>
    <n v="101"/>
    <n v="3"/>
    <n v="0"/>
    <n v="1.18"/>
    <n v="0"/>
    <n v="2.9702970297029702E-2"/>
    <n v="0"/>
    <n v="0.39333333333333331"/>
    <n v="0"/>
    <n v="0"/>
    <n v="-1.18"/>
    <x v="1"/>
  </r>
  <r>
    <d v="2024-08-20T00:00:00"/>
    <x v="1"/>
    <s v="Instagram"/>
    <s v="Image"/>
    <s v="Gen Z"/>
    <n v="3899"/>
    <n v="20"/>
    <n v="0"/>
    <n v="104.91"/>
    <n v="0"/>
    <n v="5.1295203898435492E-3"/>
    <n v="0"/>
    <n v="5.2454999999999998"/>
    <n v="0"/>
    <n v="0"/>
    <n v="-104.91"/>
    <x v="1"/>
  </r>
  <r>
    <d v="2024-08-20T00:00:00"/>
    <x v="1"/>
    <s v="Instagram"/>
    <s v="Image"/>
    <s v="Millennials"/>
    <n v="6307"/>
    <n v="60"/>
    <n v="1"/>
    <n v="106.81"/>
    <n v="85.94"/>
    <n v="9.5132392579673382E-3"/>
    <n v="1.6666666666666666E-2"/>
    <n v="1.7801666666666667"/>
    <n v="106.81"/>
    <n v="0.80460631027057383"/>
    <n v="-20.870000000000005"/>
    <x v="1"/>
  </r>
  <r>
    <d v="2024-08-20T00:00:00"/>
    <x v="1"/>
    <s v="Instagram"/>
    <s v="Image"/>
    <s v="Gen X"/>
    <n v="373"/>
    <n v="5"/>
    <n v="0"/>
    <n v="5.84"/>
    <n v="0"/>
    <n v="1.3404825737265416E-2"/>
    <n v="0"/>
    <n v="1.1679999999999999"/>
    <n v="0"/>
    <n v="0"/>
    <n v="-5.84"/>
    <x v="1"/>
  </r>
  <r>
    <d v="2024-08-20T00:00:00"/>
    <x v="1"/>
    <s v="Instagram"/>
    <s v="Carousel"/>
    <s v="Gen Z"/>
    <n v="6063"/>
    <n v="129"/>
    <n v="9"/>
    <n v="73.2"/>
    <n v="549.29"/>
    <n v="2.1276595744680851E-2"/>
    <n v="6.9767441860465115E-2"/>
    <n v="0.56744186046511635"/>
    <n v="8.1333333333333329"/>
    <n v="7.5039617486338788"/>
    <n v="476.09"/>
    <x v="0"/>
  </r>
  <r>
    <d v="2024-08-20T00:00:00"/>
    <x v="1"/>
    <s v="Instagram"/>
    <s v="Carousel"/>
    <s v="Millennials"/>
    <n v="2331"/>
    <n v="49"/>
    <n v="3"/>
    <n v="29.32"/>
    <n v="280.5"/>
    <n v="2.1021021021021023E-2"/>
    <n v="6.1224489795918366E-2"/>
    <n v="0.59836734693877547"/>
    <n v="9.7733333333333334"/>
    <n v="9.5668485675306965"/>
    <n v="251.18"/>
    <x v="0"/>
  </r>
  <r>
    <d v="2024-08-20T00:00:00"/>
    <x v="1"/>
    <s v="Instagram"/>
    <s v="Carousel"/>
    <s v="Gen X"/>
    <n v="406"/>
    <n v="4"/>
    <n v="0"/>
    <n v="10.68"/>
    <n v="0"/>
    <n v="9.852216748768473E-3"/>
    <n v="0"/>
    <n v="2.67"/>
    <n v="0"/>
    <n v="0"/>
    <n v="-10.68"/>
    <x v="1"/>
  </r>
  <r>
    <d v="2024-08-20T00:00:00"/>
    <x v="1"/>
    <s v="TikTok"/>
    <s v="Video"/>
    <s v="Gen Z"/>
    <n v="12336"/>
    <n v="572"/>
    <n v="47"/>
    <n v="301.49"/>
    <n v="2495.81"/>
    <n v="4.6368352788586253E-2"/>
    <n v="8.2167832167832161E-2"/>
    <n v="0.52708041958041962"/>
    <n v="6.4146808510638298"/>
    <n v="8.2782513516202858"/>
    <n v="2194.3199999999997"/>
    <x v="0"/>
  </r>
  <r>
    <d v="2024-08-20T00:00:00"/>
    <x v="1"/>
    <s v="TikTok"/>
    <s v="Video"/>
    <s v="Millennials"/>
    <n v="1692"/>
    <n v="68"/>
    <n v="6"/>
    <n v="48.06"/>
    <n v="417.54"/>
    <n v="4.0189125295508277E-2"/>
    <n v="8.8235294117647065E-2"/>
    <n v="0.70676470588235296"/>
    <n v="8.01"/>
    <n v="8.6878901373283401"/>
    <n v="369.48"/>
    <x v="0"/>
  </r>
  <r>
    <d v="2024-08-20T00:00:00"/>
    <x v="1"/>
    <s v="TikTok"/>
    <s v="Video"/>
    <s v="Gen X"/>
    <n v="472"/>
    <n v="10"/>
    <n v="1"/>
    <n v="9.81"/>
    <n v="78.989999999999995"/>
    <n v="2.1186440677966101E-2"/>
    <n v="0.1"/>
    <n v="0.98100000000000009"/>
    <n v="9.81"/>
    <n v="8.0519877675840963"/>
    <n v="69.179999999999993"/>
    <x v="0"/>
  </r>
  <r>
    <d v="2024-08-20T00:00:00"/>
    <x v="1"/>
    <s v="TikTok"/>
    <s v="Image"/>
    <s v="Gen Z"/>
    <n v="5576"/>
    <n v="61"/>
    <n v="1"/>
    <n v="135.41"/>
    <n v="82.57"/>
    <n v="1.0939741750358681E-2"/>
    <n v="1.6393442622950821E-2"/>
    <n v="2.2198360655737703"/>
    <n v="135.41"/>
    <n v="0.60977771213352039"/>
    <n v="-52.84"/>
    <x v="1"/>
  </r>
  <r>
    <d v="2024-08-20T00:00:00"/>
    <x v="1"/>
    <s v="TikTok"/>
    <s v="Image"/>
    <s v="Millennials"/>
    <n v="1562"/>
    <n v="17"/>
    <n v="0"/>
    <n v="24.56"/>
    <n v="0"/>
    <n v="1.088348271446863E-2"/>
    <n v="0"/>
    <n v="1.4447058823529411"/>
    <n v="0"/>
    <n v="0"/>
    <n v="-24.56"/>
    <x v="1"/>
  </r>
  <r>
    <d v="2024-08-20T00:00:00"/>
    <x v="1"/>
    <s v="TikTok"/>
    <s v="Image"/>
    <s v="Gen X"/>
    <n v="479"/>
    <n v="4"/>
    <n v="0"/>
    <n v="12.24"/>
    <n v="0"/>
    <n v="8.350730688935281E-3"/>
    <n v="0"/>
    <n v="3.06"/>
    <n v="0"/>
    <n v="0"/>
    <n v="-12.24"/>
    <x v="1"/>
  </r>
  <r>
    <d v="2024-08-20T00:00:00"/>
    <x v="1"/>
    <s v="TikTok"/>
    <s v="Carousel"/>
    <s v="Gen Z"/>
    <n v="10809"/>
    <n v="197"/>
    <n v="8"/>
    <n v="228.43"/>
    <n v="574.11"/>
    <n v="1.8225552780090665E-2"/>
    <n v="4.060913705583756E-2"/>
    <n v="1.1595431472081219"/>
    <n v="28.553750000000001"/>
    <n v="2.513286345926542"/>
    <n v="345.68"/>
    <x v="1"/>
  </r>
  <r>
    <d v="2024-08-20T00:00:00"/>
    <x v="1"/>
    <s v="TikTok"/>
    <s v="Carousel"/>
    <s v="Millennials"/>
    <n v="595"/>
    <n v="9"/>
    <n v="0"/>
    <n v="16.649999999999999"/>
    <n v="0"/>
    <n v="1.5126050420168067E-2"/>
    <n v="0"/>
    <n v="1.8499999999999999"/>
    <n v="0"/>
    <n v="0"/>
    <n v="-16.649999999999999"/>
    <x v="1"/>
  </r>
  <r>
    <d v="2024-08-20T00:00:00"/>
    <x v="1"/>
    <s v="TikTok"/>
    <s v="Carousel"/>
    <s v="Gen X"/>
    <n v="481"/>
    <n v="11"/>
    <n v="0"/>
    <n v="9.8699999999999992"/>
    <n v="0"/>
    <n v="2.286902286902287E-2"/>
    <n v="0"/>
    <n v="0.89727272727272722"/>
    <n v="0"/>
    <n v="0"/>
    <n v="-9.8699999999999992"/>
    <x v="1"/>
  </r>
  <r>
    <d v="2024-08-20T00:00:00"/>
    <x v="1"/>
    <s v="Facebook"/>
    <s v="Video"/>
    <s v="Gen Z"/>
    <n v="2662"/>
    <n v="88"/>
    <n v="11"/>
    <n v="44.37"/>
    <n v="640.78"/>
    <n v="3.3057851239669422E-2"/>
    <n v="0.125"/>
    <n v="0.50420454545454541"/>
    <n v="4.0336363636363632"/>
    <n v="14.441739914356548"/>
    <n v="596.41"/>
    <x v="0"/>
  </r>
  <r>
    <d v="2024-08-20T00:00:00"/>
    <x v="1"/>
    <s v="Facebook"/>
    <s v="Video"/>
    <s v="Millennials"/>
    <n v="9935"/>
    <n v="470"/>
    <n v="36"/>
    <n v="276.70999999999998"/>
    <n v="2154.54"/>
    <n v="4.7307498741821843E-2"/>
    <n v="7.6595744680851063E-2"/>
    <n v="0.5887446808510638"/>
    <n v="7.6863888888888887"/>
    <n v="7.7862744389432983"/>
    <n v="1877.83"/>
    <x v="0"/>
  </r>
  <r>
    <d v="2024-08-20T00:00:00"/>
    <x v="1"/>
    <s v="Facebook"/>
    <s v="Video"/>
    <s v="Gen X"/>
    <n v="3606"/>
    <n v="153"/>
    <n v="17"/>
    <n v="66.28"/>
    <n v="1426.83"/>
    <n v="4.2429284525790346E-2"/>
    <n v="0.1111111111111111"/>
    <n v="0.43320261437908497"/>
    <n v="3.8988235294117648"/>
    <n v="21.527308388654191"/>
    <n v="1360.55"/>
    <x v="0"/>
  </r>
  <r>
    <d v="2024-08-20T00:00:00"/>
    <x v="1"/>
    <s v="Facebook"/>
    <s v="Image"/>
    <s v="Gen Z"/>
    <n v="2169"/>
    <n v="11"/>
    <n v="0"/>
    <n v="52.83"/>
    <n v="0"/>
    <n v="5.0714615029967729E-3"/>
    <n v="0"/>
    <n v="4.8027272727272727"/>
    <n v="0"/>
    <n v="0"/>
    <n v="-52.83"/>
    <x v="1"/>
  </r>
  <r>
    <d v="2024-08-20T00:00:00"/>
    <x v="1"/>
    <s v="Facebook"/>
    <s v="Image"/>
    <s v="Millennials"/>
    <n v="5509"/>
    <n v="27"/>
    <n v="0"/>
    <n v="99.61"/>
    <n v="0"/>
    <n v="4.9010709747685606E-3"/>
    <n v="0"/>
    <n v="3.6892592592592592"/>
    <n v="0"/>
    <n v="0"/>
    <n v="-99.61"/>
    <x v="1"/>
  </r>
  <r>
    <d v="2024-08-20T00:00:00"/>
    <x v="1"/>
    <s v="Facebook"/>
    <s v="Image"/>
    <s v="Gen X"/>
    <n v="4810"/>
    <n v="70"/>
    <n v="3"/>
    <n v="128.66"/>
    <n v="257.57"/>
    <n v="1.4553014553014554E-2"/>
    <n v="4.2857142857142858E-2"/>
    <n v="1.8379999999999999"/>
    <n v="42.886666666666663"/>
    <n v="2.0019431058604074"/>
    <n v="128.91"/>
    <x v="1"/>
  </r>
  <r>
    <d v="2024-08-20T00:00:00"/>
    <x v="1"/>
    <s v="Facebook"/>
    <s v="Carousel"/>
    <s v="Gen Z"/>
    <n v="1858"/>
    <n v="43"/>
    <n v="2"/>
    <n v="30.98"/>
    <n v="146.04"/>
    <n v="2.3143164693218515E-2"/>
    <n v="4.6511627906976744E-2"/>
    <n v="0.72046511627906973"/>
    <n v="15.49"/>
    <n v="4.7140090380890891"/>
    <n v="115.05999999999999"/>
    <x v="0"/>
  </r>
  <r>
    <d v="2024-08-20T00:00:00"/>
    <x v="1"/>
    <s v="Facebook"/>
    <s v="Carousel"/>
    <s v="Millennials"/>
    <n v="11622"/>
    <n v="205"/>
    <n v="9"/>
    <n v="179.99"/>
    <n v="573.36"/>
    <n v="1.7638960591980727E-2"/>
    <n v="4.3902439024390241E-2"/>
    <n v="0.878"/>
    <n v="19.998888888888889"/>
    <n v="3.1855103061281183"/>
    <n v="393.37"/>
    <x v="1"/>
  </r>
  <r>
    <d v="2024-08-20T00:00:00"/>
    <x v="1"/>
    <s v="Facebook"/>
    <s v="Carousel"/>
    <s v="Gen X"/>
    <n v="3007"/>
    <n v="40"/>
    <n v="1"/>
    <n v="46.05"/>
    <n v="91.92"/>
    <n v="1.3302294645826405E-2"/>
    <n v="2.5000000000000001E-2"/>
    <n v="1.1512499999999999"/>
    <n v="46.05"/>
    <n v="1.9960912052117266"/>
    <n v="45.870000000000005"/>
    <x v="1"/>
  </r>
  <r>
    <d v="2024-08-21T00:00:00"/>
    <x v="1"/>
    <s v="Instagram"/>
    <s v="Video"/>
    <s v="Gen Z"/>
    <n v="3389"/>
    <n v="148"/>
    <n v="18"/>
    <n v="86.47"/>
    <n v="1349.32"/>
    <n v="4.3670699321333724E-2"/>
    <n v="0.12162162162162163"/>
    <n v="0.5842567567567567"/>
    <n v="4.8038888888888884"/>
    <n v="15.604487105354458"/>
    <n v="1262.8499999999999"/>
    <x v="0"/>
  </r>
  <r>
    <d v="2024-08-21T00:00:00"/>
    <x v="1"/>
    <s v="Instagram"/>
    <s v="Video"/>
    <s v="Millennials"/>
    <n v="6945"/>
    <n v="225"/>
    <n v="27"/>
    <n v="95.33"/>
    <n v="2460.8000000000002"/>
    <n v="3.2397408207343416E-2"/>
    <n v="0.12"/>
    <n v="0.42368888888888889"/>
    <n v="3.5307407407407405"/>
    <n v="25.813489982167212"/>
    <n v="2365.4700000000003"/>
    <x v="0"/>
  </r>
  <r>
    <d v="2024-08-21T00:00:00"/>
    <x v="1"/>
    <s v="Instagram"/>
    <s v="Video"/>
    <s v="Gen X"/>
    <n v="992"/>
    <n v="39"/>
    <n v="3"/>
    <n v="12.86"/>
    <n v="153.74"/>
    <n v="3.9314516129032258E-2"/>
    <n v="7.6923076923076927E-2"/>
    <n v="0.32974358974358975"/>
    <n v="4.2866666666666662"/>
    <n v="11.954898911353034"/>
    <n v="140.88"/>
    <x v="0"/>
  </r>
  <r>
    <d v="2024-08-21T00:00:00"/>
    <x v="1"/>
    <s v="Instagram"/>
    <s v="Image"/>
    <s v="Gen Z"/>
    <n v="4205"/>
    <n v="53"/>
    <n v="0"/>
    <n v="51.37"/>
    <n v="0"/>
    <n v="1.2604042806183116E-2"/>
    <n v="0"/>
    <n v="0.96924528301886792"/>
    <n v="0"/>
    <n v="0"/>
    <n v="-51.37"/>
    <x v="1"/>
  </r>
  <r>
    <d v="2024-08-21T00:00:00"/>
    <x v="1"/>
    <s v="Instagram"/>
    <s v="Image"/>
    <s v="Millennials"/>
    <n v="2249"/>
    <n v="31"/>
    <n v="0"/>
    <n v="48.36"/>
    <n v="0"/>
    <n v="1.3783903957314362E-2"/>
    <n v="0"/>
    <n v="1.56"/>
    <n v="0"/>
    <n v="0"/>
    <n v="-48.36"/>
    <x v="1"/>
  </r>
  <r>
    <d v="2024-08-21T00:00:00"/>
    <x v="1"/>
    <s v="Instagram"/>
    <s v="Image"/>
    <s v="Gen X"/>
    <n v="272"/>
    <n v="3"/>
    <n v="0"/>
    <n v="2.91"/>
    <n v="0"/>
    <n v="1.1029411764705883E-2"/>
    <n v="0"/>
    <n v="0.97000000000000008"/>
    <n v="0"/>
    <n v="0"/>
    <n v="-2.91"/>
    <x v="1"/>
  </r>
  <r>
    <d v="2024-08-21T00:00:00"/>
    <x v="1"/>
    <s v="Instagram"/>
    <s v="Carousel"/>
    <s v="Gen Z"/>
    <n v="8201"/>
    <n v="158"/>
    <n v="10"/>
    <n v="178.47"/>
    <n v="526.9"/>
    <n v="1.9265943177661261E-2"/>
    <n v="6.3291139240506333E-2"/>
    <n v="1.1295569620253165"/>
    <n v="17.847000000000001"/>
    <n v="2.9523169160082925"/>
    <n v="348.42999999999995"/>
    <x v="1"/>
  </r>
  <r>
    <d v="2024-08-21T00:00:00"/>
    <x v="1"/>
    <s v="Instagram"/>
    <s v="Carousel"/>
    <s v="Millennials"/>
    <n v="3589"/>
    <n v="92"/>
    <n v="4"/>
    <n v="97.78"/>
    <n v="204.98"/>
    <n v="2.5633881303984397E-2"/>
    <n v="4.3478260869565216E-2"/>
    <n v="1.0628260869565218"/>
    <n v="24.445"/>
    <n v="2.0963387195745549"/>
    <n v="107.19999999999999"/>
    <x v="1"/>
  </r>
  <r>
    <d v="2024-08-21T00:00:00"/>
    <x v="1"/>
    <s v="Instagram"/>
    <s v="Carousel"/>
    <s v="Gen X"/>
    <n v="822"/>
    <n v="19"/>
    <n v="1"/>
    <n v="23.36"/>
    <n v="67.45"/>
    <n v="2.3114355231143552E-2"/>
    <n v="5.2631578947368418E-2"/>
    <n v="1.2294736842105263"/>
    <n v="23.36"/>
    <n v="2.8874143835616439"/>
    <n v="44.09"/>
    <x v="1"/>
  </r>
  <r>
    <d v="2024-08-21T00:00:00"/>
    <x v="1"/>
    <s v="TikTok"/>
    <s v="Video"/>
    <s v="Gen Z"/>
    <n v="5830"/>
    <n v="231"/>
    <n v="26"/>
    <n v="147.35"/>
    <n v="2426.61"/>
    <n v="3.962264150943396E-2"/>
    <n v="0.11255411255411256"/>
    <n v="0.63787878787878782"/>
    <n v="5.6673076923076922"/>
    <n v="16.468340685442826"/>
    <n v="2279.2600000000002"/>
    <x v="0"/>
  </r>
  <r>
    <d v="2024-08-21T00:00:00"/>
    <x v="1"/>
    <s v="TikTok"/>
    <s v="Video"/>
    <s v="Millennials"/>
    <n v="1062"/>
    <n v="45"/>
    <n v="5"/>
    <n v="28.07"/>
    <n v="257.17"/>
    <n v="4.2372881355932202E-2"/>
    <n v="0.1111111111111111"/>
    <n v="0.62377777777777776"/>
    <n v="5.6139999999999999"/>
    <n v="9.1617385108656926"/>
    <n v="229.10000000000002"/>
    <x v="0"/>
  </r>
  <r>
    <d v="2024-08-21T00:00:00"/>
    <x v="1"/>
    <s v="TikTok"/>
    <s v="Video"/>
    <s v="Gen X"/>
    <n v="457"/>
    <n v="10"/>
    <n v="0"/>
    <n v="12.96"/>
    <n v="0"/>
    <n v="2.1881838074398249E-2"/>
    <n v="0"/>
    <n v="1.296"/>
    <n v="0"/>
    <n v="0"/>
    <n v="-12.96"/>
    <x v="1"/>
  </r>
  <r>
    <d v="2024-08-21T00:00:00"/>
    <x v="1"/>
    <s v="TikTok"/>
    <s v="Image"/>
    <s v="Gen Z"/>
    <n v="12108"/>
    <n v="145"/>
    <n v="1"/>
    <n v="172.39"/>
    <n v="50.4"/>
    <n v="1.1975553353154939E-2"/>
    <n v="6.8965517241379309E-3"/>
    <n v="1.1888965517241379"/>
    <n v="172.39"/>
    <n v="0.29236034572771041"/>
    <n v="-121.98999999999998"/>
    <x v="1"/>
  </r>
  <r>
    <d v="2024-08-21T00:00:00"/>
    <x v="1"/>
    <s v="TikTok"/>
    <s v="Image"/>
    <s v="Millennials"/>
    <n v="1360"/>
    <n v="24"/>
    <n v="0"/>
    <n v="23.28"/>
    <n v="0"/>
    <n v="1.7647058823529412E-2"/>
    <n v="0"/>
    <n v="0.97000000000000008"/>
    <n v="0"/>
    <n v="0"/>
    <n v="-23.28"/>
    <x v="1"/>
  </r>
  <r>
    <d v="2024-08-21T00:00:00"/>
    <x v="1"/>
    <s v="TikTok"/>
    <s v="Image"/>
    <s v="Gen X"/>
    <n v="659"/>
    <n v="5"/>
    <n v="0"/>
    <n v="19.32"/>
    <n v="0"/>
    <n v="7.5872534142640367E-3"/>
    <n v="0"/>
    <n v="3.8639999999999999"/>
    <n v="0"/>
    <n v="0"/>
    <n v="-19.32"/>
    <x v="1"/>
  </r>
  <r>
    <d v="2024-08-21T00:00:00"/>
    <x v="1"/>
    <s v="TikTok"/>
    <s v="Carousel"/>
    <s v="Gen Z"/>
    <n v="13323"/>
    <n v="311"/>
    <n v="10"/>
    <n v="351.06"/>
    <n v="564.39"/>
    <n v="2.3343090895443969E-2"/>
    <n v="3.215434083601286E-2"/>
    <n v="1.1288102893890675"/>
    <n v="35.106000000000002"/>
    <n v="1.6076739018971116"/>
    <n v="213.32999999999998"/>
    <x v="1"/>
  </r>
  <r>
    <d v="2024-08-21T00:00:00"/>
    <x v="1"/>
    <s v="TikTok"/>
    <s v="Carousel"/>
    <s v="Millennials"/>
    <n v="1260"/>
    <n v="15"/>
    <n v="1"/>
    <n v="28.67"/>
    <n v="52.62"/>
    <n v="1.1904761904761904E-2"/>
    <n v="6.6666666666666666E-2"/>
    <n v="1.9113333333333336"/>
    <n v="28.67"/>
    <n v="1.8353679804673872"/>
    <n v="23.949999999999996"/>
    <x v="1"/>
  </r>
  <r>
    <d v="2024-08-21T00:00:00"/>
    <x v="1"/>
    <s v="TikTok"/>
    <s v="Carousel"/>
    <s v="Gen X"/>
    <n v="430"/>
    <n v="8"/>
    <n v="0"/>
    <n v="8.5500000000000007"/>
    <n v="0"/>
    <n v="1.8604651162790697E-2"/>
    <n v="0"/>
    <n v="1.0687500000000001"/>
    <n v="0"/>
    <n v="0"/>
    <n v="-8.5500000000000007"/>
    <x v="1"/>
  </r>
  <r>
    <d v="2024-08-21T00:00:00"/>
    <x v="1"/>
    <s v="Facebook"/>
    <s v="Video"/>
    <s v="Gen Z"/>
    <n v="2602"/>
    <n v="78"/>
    <n v="8"/>
    <n v="61.6"/>
    <n v="748.75"/>
    <n v="2.997694081475788E-2"/>
    <n v="0.10256410256410256"/>
    <n v="0.78974358974358971"/>
    <n v="7.7"/>
    <n v="12.155032467532468"/>
    <n v="687.15"/>
    <x v="0"/>
  </r>
  <r>
    <d v="2024-08-21T00:00:00"/>
    <x v="1"/>
    <s v="Facebook"/>
    <s v="Video"/>
    <s v="Millennials"/>
    <n v="4938"/>
    <n v="165"/>
    <n v="18"/>
    <n v="68.430000000000007"/>
    <n v="1420.19"/>
    <n v="3.3414337788578372E-2"/>
    <n v="0.10909090909090909"/>
    <n v="0.41472727272727278"/>
    <n v="3.8016666666666672"/>
    <n v="20.753909104194065"/>
    <n v="1351.76"/>
    <x v="0"/>
  </r>
  <r>
    <d v="2024-08-21T00:00:00"/>
    <x v="1"/>
    <s v="Facebook"/>
    <s v="Video"/>
    <s v="Gen X"/>
    <n v="2567"/>
    <n v="57"/>
    <n v="5"/>
    <n v="71.150000000000006"/>
    <n v="287.57"/>
    <n v="2.2204908453447605E-2"/>
    <n v="8.771929824561403E-2"/>
    <n v="1.2482456140350877"/>
    <n v="14.23"/>
    <n v="4.0417427969079407"/>
    <n v="216.42"/>
    <x v="0"/>
  </r>
  <r>
    <d v="2024-08-21T00:00:00"/>
    <x v="1"/>
    <s v="Facebook"/>
    <s v="Image"/>
    <s v="Gen Z"/>
    <n v="1907"/>
    <n v="16"/>
    <n v="0"/>
    <n v="47.3"/>
    <n v="0"/>
    <n v="8.390141583639224E-3"/>
    <n v="0"/>
    <n v="2.9562499999999998"/>
    <n v="0"/>
    <n v="0"/>
    <n v="-47.3"/>
    <x v="1"/>
  </r>
  <r>
    <d v="2024-08-21T00:00:00"/>
    <x v="1"/>
    <s v="Facebook"/>
    <s v="Image"/>
    <s v="Millennials"/>
    <n v="5432"/>
    <n v="59"/>
    <n v="1"/>
    <n v="135.13"/>
    <n v="79.56"/>
    <n v="1.0861561119293078E-2"/>
    <n v="1.6949152542372881E-2"/>
    <n v="2.2903389830508476"/>
    <n v="135.13"/>
    <n v="0.58876637312217872"/>
    <n v="-55.569999999999993"/>
    <x v="1"/>
  </r>
  <r>
    <d v="2024-08-21T00:00:00"/>
    <x v="1"/>
    <s v="Facebook"/>
    <s v="Image"/>
    <s v="Gen X"/>
    <n v="3624"/>
    <n v="29"/>
    <n v="0"/>
    <n v="83.88"/>
    <n v="0"/>
    <n v="8.002207505518763E-3"/>
    <n v="0"/>
    <n v="2.8924137931034481"/>
    <n v="0"/>
    <n v="0"/>
    <n v="-83.88"/>
    <x v="1"/>
  </r>
  <r>
    <d v="2024-08-21T00:00:00"/>
    <x v="1"/>
    <s v="Facebook"/>
    <s v="Carousel"/>
    <s v="Gen Z"/>
    <n v="1022"/>
    <n v="19"/>
    <n v="1"/>
    <n v="27.91"/>
    <n v="70.78"/>
    <n v="1.8590998043052837E-2"/>
    <n v="5.2631578947368418E-2"/>
    <n v="1.4689473684210526"/>
    <n v="27.91"/>
    <n v="2.5360085990684342"/>
    <n v="42.870000000000005"/>
    <x v="1"/>
  </r>
  <r>
    <d v="2024-08-21T00:00:00"/>
    <x v="1"/>
    <s v="Facebook"/>
    <s v="Carousel"/>
    <s v="Millennials"/>
    <n v="6034"/>
    <n v="154"/>
    <n v="9"/>
    <n v="112.19"/>
    <n v="888.48"/>
    <n v="2.5522041763341066E-2"/>
    <n v="5.844155844155844E-2"/>
    <n v="0.72850649350649355"/>
    <n v="12.465555555555556"/>
    <n v="7.9194224084142979"/>
    <n v="776.29"/>
    <x v="0"/>
  </r>
  <r>
    <d v="2024-08-21T00:00:00"/>
    <x v="1"/>
    <s v="Facebook"/>
    <s v="Carousel"/>
    <s v="Gen X"/>
    <n v="5281"/>
    <n v="53"/>
    <n v="2"/>
    <n v="58.93"/>
    <n v="185.76"/>
    <n v="1.0035978034463169E-2"/>
    <n v="3.7735849056603772E-2"/>
    <n v="1.1118867924528302"/>
    <n v="29.465"/>
    <n v="3.1522144917698962"/>
    <n v="126.82999999999998"/>
    <x v="1"/>
  </r>
  <r>
    <d v="2024-08-22T00:00:00"/>
    <x v="1"/>
    <s v="Instagram"/>
    <s v="Video"/>
    <s v="Gen Z"/>
    <n v="7556"/>
    <n v="160"/>
    <n v="10"/>
    <n v="120.3"/>
    <n v="841.67"/>
    <n v="2.1175224986765485E-2"/>
    <n v="6.25E-2"/>
    <n v="0.75187499999999996"/>
    <n v="12.03"/>
    <n v="6.9964256026600165"/>
    <n v="721.37"/>
    <x v="0"/>
  </r>
  <r>
    <d v="2024-08-22T00:00:00"/>
    <x v="1"/>
    <s v="Instagram"/>
    <s v="Video"/>
    <s v="Millennials"/>
    <n v="5657"/>
    <n v="210"/>
    <n v="16"/>
    <n v="76.39"/>
    <n v="1036.8599999999999"/>
    <n v="3.7122149549231043E-2"/>
    <n v="7.6190476190476197E-2"/>
    <n v="0.36376190476190479"/>
    <n v="4.774375"/>
    <n v="13.573242571017147"/>
    <n v="960.46999999999991"/>
    <x v="0"/>
  </r>
  <r>
    <d v="2024-08-22T00:00:00"/>
    <x v="1"/>
    <s v="Instagram"/>
    <s v="Video"/>
    <s v="Gen X"/>
    <n v="379"/>
    <n v="11"/>
    <n v="1"/>
    <n v="7.28"/>
    <n v="57.5"/>
    <n v="2.9023746701846966E-2"/>
    <n v="9.0909090909090912E-2"/>
    <n v="0.66181818181818186"/>
    <n v="7.28"/>
    <n v="7.8983516483516478"/>
    <n v="50.22"/>
    <x v="0"/>
  </r>
  <r>
    <d v="2024-08-22T00:00:00"/>
    <x v="1"/>
    <s v="Instagram"/>
    <s v="Image"/>
    <s v="Gen Z"/>
    <n v="5251"/>
    <n v="63"/>
    <n v="1"/>
    <n v="67.8"/>
    <n v="67.73"/>
    <n v="1.1997714721005522E-2"/>
    <n v="1.5873015873015872E-2"/>
    <n v="1.0761904761904761"/>
    <n v="67.8"/>
    <n v="0.99896755162241901"/>
    <n v="-6.9999999999993179E-2"/>
    <x v="1"/>
  </r>
  <r>
    <d v="2024-08-22T00:00:00"/>
    <x v="1"/>
    <s v="Instagram"/>
    <s v="Image"/>
    <s v="Millennials"/>
    <n v="7337"/>
    <n v="139"/>
    <n v="4"/>
    <n v="197.71"/>
    <n v="352.15"/>
    <n v="1.8945072918086413E-2"/>
    <n v="2.8776978417266189E-2"/>
    <n v="1.4223741007194246"/>
    <n v="49.427500000000002"/>
    <n v="1.7811440999443628"/>
    <n v="154.43999999999997"/>
    <x v="1"/>
  </r>
  <r>
    <d v="2024-08-22T00:00:00"/>
    <x v="1"/>
    <s v="Instagram"/>
    <s v="Image"/>
    <s v="Gen X"/>
    <n v="594"/>
    <n v="10"/>
    <n v="0"/>
    <n v="9.77"/>
    <n v="0"/>
    <n v="1.6835016835016835E-2"/>
    <n v="0"/>
    <n v="0.97699999999999998"/>
    <n v="0"/>
    <n v="0"/>
    <n v="-9.77"/>
    <x v="1"/>
  </r>
  <r>
    <d v="2024-08-22T00:00:00"/>
    <x v="1"/>
    <s v="Instagram"/>
    <s v="Carousel"/>
    <s v="Gen Z"/>
    <n v="8093"/>
    <n v="99"/>
    <n v="4"/>
    <n v="200.64"/>
    <n v="392.34"/>
    <n v="1.2232793772395898E-2"/>
    <n v="4.0404040404040407E-2"/>
    <n v="2.0266666666666664"/>
    <n v="50.16"/>
    <n v="1.9554425837320575"/>
    <n v="191.7"/>
    <x v="1"/>
  </r>
  <r>
    <d v="2024-08-22T00:00:00"/>
    <x v="1"/>
    <s v="Instagram"/>
    <s v="Carousel"/>
    <s v="Millennials"/>
    <n v="7764"/>
    <n v="158"/>
    <n v="3"/>
    <n v="94.69"/>
    <n v="194.85"/>
    <n v="2.0350334878928386E-2"/>
    <n v="1.8987341772151899E-2"/>
    <n v="0.59930379746835438"/>
    <n v="31.563333333333333"/>
    <n v="2.0577674516844437"/>
    <n v="100.16"/>
    <x v="1"/>
  </r>
  <r>
    <d v="2024-08-22T00:00:00"/>
    <x v="1"/>
    <s v="Instagram"/>
    <s v="Carousel"/>
    <s v="Gen X"/>
    <n v="822"/>
    <n v="12"/>
    <n v="0"/>
    <n v="10.88"/>
    <n v="0"/>
    <n v="1.4598540145985401E-2"/>
    <n v="0"/>
    <n v="0.90666666666666673"/>
    <n v="0"/>
    <n v="0"/>
    <n v="-10.88"/>
    <x v="1"/>
  </r>
  <r>
    <d v="2024-08-22T00:00:00"/>
    <x v="1"/>
    <s v="TikTok"/>
    <s v="Video"/>
    <s v="Gen Z"/>
    <n v="11894"/>
    <n v="540"/>
    <n v="77"/>
    <n v="220.97"/>
    <n v="7438.02"/>
    <n v="4.5401042542458379E-2"/>
    <n v="0.1425925925925926"/>
    <n v="0.40920370370370368"/>
    <n v="2.8697402597402597"/>
    <n v="33.660768430103637"/>
    <n v="7217.05"/>
    <x v="0"/>
  </r>
  <r>
    <d v="2024-08-22T00:00:00"/>
    <x v="1"/>
    <s v="TikTok"/>
    <s v="Video"/>
    <s v="Millennials"/>
    <n v="1028"/>
    <n v="47"/>
    <n v="3"/>
    <n v="16.78"/>
    <n v="229.34"/>
    <n v="4.5719844357976651E-2"/>
    <n v="6.3829787234042548E-2"/>
    <n v="0.35702127659574473"/>
    <n v="5.5933333333333337"/>
    <n v="13.66746126340882"/>
    <n v="212.56"/>
    <x v="0"/>
  </r>
  <r>
    <d v="2024-08-22T00:00:00"/>
    <x v="1"/>
    <s v="TikTok"/>
    <s v="Video"/>
    <s v="Gen X"/>
    <n v="462"/>
    <n v="16"/>
    <n v="2"/>
    <n v="12.3"/>
    <n v="186.4"/>
    <n v="3.4632034632034632E-2"/>
    <n v="0.125"/>
    <n v="0.76875000000000004"/>
    <n v="6.15"/>
    <n v="15.154471544715447"/>
    <n v="174.1"/>
    <x v="0"/>
  </r>
  <r>
    <d v="2024-08-22T00:00:00"/>
    <x v="1"/>
    <s v="TikTok"/>
    <s v="Image"/>
    <s v="Gen Z"/>
    <n v="14756"/>
    <n v="194"/>
    <n v="4"/>
    <n v="395.86"/>
    <n v="371.77"/>
    <n v="1.3147194361615613E-2"/>
    <n v="2.0618556701030927E-2"/>
    <n v="2.0405154639175258"/>
    <n v="98.965000000000003"/>
    <n v="0.93914515232658002"/>
    <n v="-24.090000000000032"/>
    <x v="1"/>
  </r>
  <r>
    <d v="2024-08-22T00:00:00"/>
    <x v="1"/>
    <s v="TikTok"/>
    <s v="Image"/>
    <s v="Millennials"/>
    <n v="1479"/>
    <n v="16"/>
    <n v="0"/>
    <n v="39.75"/>
    <n v="0"/>
    <n v="1.0818120351588911E-2"/>
    <n v="0"/>
    <n v="2.484375"/>
    <n v="0"/>
    <n v="0"/>
    <n v="-39.75"/>
    <x v="1"/>
  </r>
  <r>
    <d v="2024-08-22T00:00:00"/>
    <x v="1"/>
    <s v="TikTok"/>
    <s v="Image"/>
    <s v="Gen X"/>
    <n v="169"/>
    <n v="1"/>
    <n v="0"/>
    <n v="1.81"/>
    <n v="0"/>
    <n v="5.9171597633136093E-3"/>
    <n v="0"/>
    <n v="1.81"/>
    <n v="0"/>
    <n v="0"/>
    <n v="-1.81"/>
    <x v="1"/>
  </r>
  <r>
    <d v="2024-08-22T00:00:00"/>
    <x v="1"/>
    <s v="TikTok"/>
    <s v="Carousel"/>
    <s v="Gen Z"/>
    <n v="10749"/>
    <n v="177"/>
    <n v="11"/>
    <n v="261.22000000000003"/>
    <n v="725.57"/>
    <n v="1.6466648060284677E-2"/>
    <n v="6.2146892655367235E-2"/>
    <n v="1.4758192090395481"/>
    <n v="23.74727272727273"/>
    <n v="2.7776203966005664"/>
    <n v="464.35"/>
    <x v="1"/>
  </r>
  <r>
    <d v="2024-08-22T00:00:00"/>
    <x v="1"/>
    <s v="TikTok"/>
    <s v="Carousel"/>
    <s v="Millennials"/>
    <n v="971"/>
    <n v="17"/>
    <n v="1"/>
    <n v="15.09"/>
    <n v="60.9"/>
    <n v="1.7507723995880537E-2"/>
    <n v="5.8823529411764705E-2"/>
    <n v="0.88764705882352946"/>
    <n v="15.09"/>
    <n v="4.035785288270378"/>
    <n v="45.81"/>
    <x v="0"/>
  </r>
  <r>
    <d v="2024-08-22T00:00:00"/>
    <x v="1"/>
    <s v="TikTok"/>
    <s v="Carousel"/>
    <s v="Gen X"/>
    <n v="893"/>
    <n v="19"/>
    <n v="0"/>
    <n v="10.210000000000001"/>
    <n v="0"/>
    <n v="2.1276595744680851E-2"/>
    <n v="0"/>
    <n v="0.53736842105263161"/>
    <n v="0"/>
    <n v="0"/>
    <n v="-10.210000000000001"/>
    <x v="1"/>
  </r>
  <r>
    <d v="2024-08-22T00:00:00"/>
    <x v="1"/>
    <s v="Facebook"/>
    <s v="Video"/>
    <s v="Gen Z"/>
    <n v="1654"/>
    <n v="75"/>
    <n v="10"/>
    <n v="38.53"/>
    <n v="913.11"/>
    <n v="4.5344619105199518E-2"/>
    <n v="0.13333333333333333"/>
    <n v="0.51373333333333338"/>
    <n v="3.8530000000000002"/>
    <n v="23.698676356086168"/>
    <n v="874.58"/>
    <x v="0"/>
  </r>
  <r>
    <d v="2024-08-22T00:00:00"/>
    <x v="1"/>
    <s v="Facebook"/>
    <s v="Video"/>
    <s v="Millennials"/>
    <n v="7282"/>
    <n v="317"/>
    <n v="44"/>
    <n v="117.77"/>
    <n v="3907.09"/>
    <n v="4.3531996704202144E-2"/>
    <n v="0.13880126182965299"/>
    <n v="0.37151419558359622"/>
    <n v="2.6765909090909088"/>
    <n v="33.175596501655775"/>
    <n v="3789.32"/>
    <x v="0"/>
  </r>
  <r>
    <d v="2024-08-22T00:00:00"/>
    <x v="1"/>
    <s v="Facebook"/>
    <s v="Video"/>
    <s v="Gen X"/>
    <n v="3831"/>
    <n v="173"/>
    <n v="16"/>
    <n v="93.57"/>
    <n v="1583.98"/>
    <n v="4.5157922213521273E-2"/>
    <n v="9.2485549132947972E-2"/>
    <n v="0.54086705202312135"/>
    <n v="5.8481249999999996"/>
    <n v="16.928288981511169"/>
    <n v="1490.41"/>
    <x v="0"/>
  </r>
  <r>
    <d v="2024-08-22T00:00:00"/>
    <x v="1"/>
    <s v="Facebook"/>
    <s v="Image"/>
    <s v="Gen Z"/>
    <n v="2719"/>
    <n v="30"/>
    <n v="0"/>
    <n v="41.92"/>
    <n v="0"/>
    <n v="1.1033468186833395E-2"/>
    <n v="0"/>
    <n v="1.3973333333333333"/>
    <n v="0"/>
    <n v="0"/>
    <n v="-41.92"/>
    <x v="1"/>
  </r>
  <r>
    <d v="2024-08-22T00:00:00"/>
    <x v="1"/>
    <s v="Facebook"/>
    <s v="Image"/>
    <s v="Millennials"/>
    <n v="10739"/>
    <n v="119"/>
    <n v="3"/>
    <n v="221.35"/>
    <n v="152.87"/>
    <n v="1.1081106248254027E-2"/>
    <n v="2.5210084033613446E-2"/>
    <n v="1.8600840336134454"/>
    <n v="73.783333333333331"/>
    <n v="0.69062570589564043"/>
    <n v="-68.47999999999999"/>
    <x v="1"/>
  </r>
  <r>
    <d v="2024-08-22T00:00:00"/>
    <x v="1"/>
    <s v="Facebook"/>
    <s v="Image"/>
    <s v="Gen X"/>
    <n v="2979"/>
    <n v="31"/>
    <n v="0"/>
    <n v="32.81"/>
    <n v="0"/>
    <n v="1.0406176569318564E-2"/>
    <n v="0"/>
    <n v="1.0583870967741935"/>
    <n v="0"/>
    <n v="0"/>
    <n v="-32.81"/>
    <x v="1"/>
  </r>
  <r>
    <d v="2024-08-22T00:00:00"/>
    <x v="1"/>
    <s v="Facebook"/>
    <s v="Carousel"/>
    <s v="Gen Z"/>
    <n v="1984"/>
    <n v="57"/>
    <n v="4"/>
    <n v="47.82"/>
    <n v="317.87"/>
    <n v="2.8729838709677418E-2"/>
    <n v="7.0175438596491224E-2"/>
    <n v="0.83894736842105266"/>
    <n v="11.955"/>
    <n v="6.6472187369301547"/>
    <n v="270.05"/>
    <x v="0"/>
  </r>
  <r>
    <d v="2024-08-22T00:00:00"/>
    <x v="1"/>
    <s v="Facebook"/>
    <s v="Carousel"/>
    <s v="Millennials"/>
    <n v="11064"/>
    <n v="234"/>
    <n v="17"/>
    <n v="279.92"/>
    <n v="1434"/>
    <n v="2.1149674620390455E-2"/>
    <n v="7.2649572649572655E-2"/>
    <n v="1.1962393162393163"/>
    <n v="16.465882352941179"/>
    <n v="5.1228922549299796"/>
    <n v="1154.08"/>
    <x v="0"/>
  </r>
  <r>
    <d v="2024-08-22T00:00:00"/>
    <x v="1"/>
    <s v="Facebook"/>
    <s v="Carousel"/>
    <s v="Gen X"/>
    <n v="4042"/>
    <n v="94"/>
    <n v="3"/>
    <n v="78.22"/>
    <n v="233.25"/>
    <n v="2.3255813953488372E-2"/>
    <n v="3.1914893617021274E-2"/>
    <n v="0.8321276595744681"/>
    <n v="26.073333333333334"/>
    <n v="2.9819739197136284"/>
    <n v="155.03"/>
    <x v="1"/>
  </r>
  <r>
    <d v="2024-08-23T00:00:00"/>
    <x v="1"/>
    <s v="Instagram"/>
    <s v="Video"/>
    <s v="Gen Z"/>
    <n v="7892"/>
    <n v="263"/>
    <n v="19"/>
    <n v="114.86"/>
    <n v="982.29"/>
    <n v="3.3324885960466295E-2"/>
    <n v="7.2243346007604556E-2"/>
    <n v="0.43673003802281368"/>
    <n v="6.0452631578947367"/>
    <n v="8.5520633815079226"/>
    <n v="867.43"/>
    <x v="0"/>
  </r>
  <r>
    <d v="2024-08-23T00:00:00"/>
    <x v="1"/>
    <s v="Instagram"/>
    <s v="Video"/>
    <s v="Millennials"/>
    <n v="6174"/>
    <n v="172"/>
    <n v="14"/>
    <n v="162.19"/>
    <n v="784.02"/>
    <n v="2.7858762552640103E-2"/>
    <n v="8.1395348837209308E-2"/>
    <n v="0.94296511627906976"/>
    <n v="11.584999999999999"/>
    <n v="4.8339601701707871"/>
    <n v="621.82999999999993"/>
    <x v="0"/>
  </r>
  <r>
    <d v="2024-08-23T00:00:00"/>
    <x v="1"/>
    <s v="Instagram"/>
    <s v="Video"/>
    <s v="Gen X"/>
    <n v="759"/>
    <n v="17"/>
    <n v="1"/>
    <n v="8.33"/>
    <n v="75.88"/>
    <n v="2.2397891963109356E-2"/>
    <n v="5.8823529411764705E-2"/>
    <n v="0.49"/>
    <n v="8.33"/>
    <n v="9.1092436974789912"/>
    <n v="67.55"/>
    <x v="0"/>
  </r>
  <r>
    <d v="2024-08-23T00:00:00"/>
    <x v="1"/>
    <s v="Instagram"/>
    <s v="Image"/>
    <s v="Gen Z"/>
    <n v="3477"/>
    <n v="50"/>
    <n v="0"/>
    <n v="79.08"/>
    <n v="0"/>
    <n v="1.4380212827149842E-2"/>
    <n v="0"/>
    <n v="1.5815999999999999"/>
    <n v="0"/>
    <n v="0"/>
    <n v="-79.08"/>
    <x v="1"/>
  </r>
  <r>
    <d v="2024-08-23T00:00:00"/>
    <x v="1"/>
    <s v="Instagram"/>
    <s v="Image"/>
    <s v="Millennials"/>
    <n v="6822"/>
    <n v="119"/>
    <n v="2"/>
    <n v="118.07"/>
    <n v="112.84"/>
    <n v="1.7443564936968629E-2"/>
    <n v="1.680672268907563E-2"/>
    <n v="0.99218487394957977"/>
    <n v="59.034999999999997"/>
    <n v="0.95570424324553238"/>
    <n v="-5.2299999999999898"/>
    <x v="1"/>
  </r>
  <r>
    <d v="2024-08-23T00:00:00"/>
    <x v="1"/>
    <s v="Instagram"/>
    <s v="Image"/>
    <s v="Gen X"/>
    <n v="496"/>
    <n v="4"/>
    <n v="0"/>
    <n v="12"/>
    <n v="0"/>
    <n v="8.0645161290322578E-3"/>
    <n v="0"/>
    <n v="3"/>
    <n v="0"/>
    <n v="0"/>
    <n v="-12"/>
    <x v="1"/>
  </r>
  <r>
    <d v="2024-08-23T00:00:00"/>
    <x v="1"/>
    <s v="Instagram"/>
    <s v="Carousel"/>
    <s v="Gen Z"/>
    <n v="4026"/>
    <n v="68"/>
    <n v="4"/>
    <n v="113.15"/>
    <n v="265.2"/>
    <n v="1.6890213611525089E-2"/>
    <n v="5.8823529411764705E-2"/>
    <n v="1.6639705882352942"/>
    <n v="28.287500000000001"/>
    <n v="2.343791427308882"/>
    <n v="152.04999999999998"/>
    <x v="1"/>
  </r>
  <r>
    <d v="2024-08-23T00:00:00"/>
    <x v="1"/>
    <s v="Instagram"/>
    <s v="Carousel"/>
    <s v="Millennials"/>
    <n v="2138"/>
    <n v="33"/>
    <n v="2"/>
    <n v="21.47"/>
    <n v="105.97"/>
    <n v="1.5434985968194575E-2"/>
    <n v="6.0606060606060608E-2"/>
    <n v="0.65060606060606052"/>
    <n v="10.734999999999999"/>
    <n v="4.9357242664182586"/>
    <n v="84.5"/>
    <x v="0"/>
  </r>
  <r>
    <d v="2024-08-23T00:00:00"/>
    <x v="1"/>
    <s v="Instagram"/>
    <s v="Carousel"/>
    <s v="Gen X"/>
    <n v="499"/>
    <n v="12"/>
    <n v="0"/>
    <n v="6.98"/>
    <n v="0"/>
    <n v="2.4048096192384769E-2"/>
    <n v="0"/>
    <n v="0.58166666666666667"/>
    <n v="0"/>
    <n v="0"/>
    <n v="-6.98"/>
    <x v="1"/>
  </r>
  <r>
    <d v="2024-08-23T00:00:00"/>
    <x v="1"/>
    <s v="TikTok"/>
    <s v="Video"/>
    <s v="Gen Z"/>
    <n v="6145"/>
    <n v="131"/>
    <n v="10"/>
    <n v="144.97999999999999"/>
    <n v="567.58000000000004"/>
    <n v="2.1318144833197723E-2"/>
    <n v="7.6335877862595422E-2"/>
    <n v="1.1067175572519083"/>
    <n v="14.497999999999999"/>
    <n v="3.9148848116981658"/>
    <n v="422.6"/>
    <x v="0"/>
  </r>
  <r>
    <d v="2024-08-23T00:00:00"/>
    <x v="1"/>
    <s v="TikTok"/>
    <s v="Video"/>
    <s v="Millennials"/>
    <n v="1017"/>
    <n v="29"/>
    <n v="4"/>
    <n v="25.87"/>
    <n v="338.49"/>
    <n v="2.8515240904621434E-2"/>
    <n v="0.13793103448275862"/>
    <n v="0.89206896551724146"/>
    <n v="6.4675000000000002"/>
    <n v="13.084267491302667"/>
    <n v="312.62"/>
    <x v="0"/>
  </r>
  <r>
    <d v="2024-08-23T00:00:00"/>
    <x v="1"/>
    <s v="TikTok"/>
    <s v="Video"/>
    <s v="Gen X"/>
    <n v="126"/>
    <n v="4"/>
    <n v="0"/>
    <n v="2.63"/>
    <n v="0"/>
    <n v="3.1746031746031744E-2"/>
    <n v="0"/>
    <n v="0.65749999999999997"/>
    <n v="0"/>
    <n v="0"/>
    <n v="-2.63"/>
    <x v="1"/>
  </r>
  <r>
    <d v="2024-08-23T00:00:00"/>
    <x v="1"/>
    <s v="TikTok"/>
    <s v="Image"/>
    <s v="Gen Z"/>
    <n v="8600"/>
    <n v="49"/>
    <n v="1"/>
    <n v="149.79"/>
    <n v="81.27"/>
    <n v="5.6976744186046507E-3"/>
    <n v="2.0408163265306121E-2"/>
    <n v="3.0569387755102038"/>
    <n v="149.79"/>
    <n v="0.54255958341678345"/>
    <n v="-68.52"/>
    <x v="1"/>
  </r>
  <r>
    <d v="2024-08-23T00:00:00"/>
    <x v="1"/>
    <s v="TikTok"/>
    <s v="Image"/>
    <s v="Millennials"/>
    <n v="1772"/>
    <n v="34"/>
    <n v="1"/>
    <n v="23.42"/>
    <n v="75.88"/>
    <n v="1.9187358916478554E-2"/>
    <n v="2.9411764705882353E-2"/>
    <n v="0.68882352941176472"/>
    <n v="23.42"/>
    <n v="3.2399658411614003"/>
    <n v="52.459999999999994"/>
    <x v="1"/>
  </r>
  <r>
    <d v="2024-08-23T00:00:00"/>
    <x v="1"/>
    <s v="TikTok"/>
    <s v="Image"/>
    <s v="Gen X"/>
    <n v="305"/>
    <n v="2"/>
    <n v="0"/>
    <n v="6.14"/>
    <n v="0"/>
    <n v="6.5573770491803279E-3"/>
    <n v="0"/>
    <n v="3.07"/>
    <n v="0"/>
    <n v="0"/>
    <n v="-6.14"/>
    <x v="1"/>
  </r>
  <r>
    <d v="2024-08-23T00:00:00"/>
    <x v="1"/>
    <s v="TikTok"/>
    <s v="Carousel"/>
    <s v="Gen Z"/>
    <n v="12037"/>
    <n v="318"/>
    <n v="23"/>
    <n v="205.44"/>
    <n v="1933.56"/>
    <n v="2.641854282628562E-2"/>
    <n v="7.2327044025157231E-2"/>
    <n v="0.64603773584905655"/>
    <n v="8.9321739130434779"/>
    <n v="9.4117990654205599"/>
    <n v="1728.12"/>
    <x v="0"/>
  </r>
  <r>
    <d v="2024-08-23T00:00:00"/>
    <x v="1"/>
    <s v="TikTok"/>
    <s v="Carousel"/>
    <s v="Millennials"/>
    <n v="841"/>
    <n v="13"/>
    <n v="0"/>
    <n v="19.100000000000001"/>
    <n v="0"/>
    <n v="1.5457788347205707E-2"/>
    <n v="0"/>
    <n v="1.4692307692307693"/>
    <n v="0"/>
    <n v="0"/>
    <n v="-19.100000000000001"/>
    <x v="1"/>
  </r>
  <r>
    <d v="2024-08-23T00:00:00"/>
    <x v="1"/>
    <s v="TikTok"/>
    <s v="Carousel"/>
    <s v="Gen X"/>
    <n v="333"/>
    <n v="9"/>
    <n v="0"/>
    <n v="3.55"/>
    <n v="0"/>
    <n v="2.7027027027027029E-2"/>
    <n v="0"/>
    <n v="0.39444444444444443"/>
    <n v="0"/>
    <n v="0"/>
    <n v="-3.55"/>
    <x v="1"/>
  </r>
  <r>
    <d v="2024-08-23T00:00:00"/>
    <x v="1"/>
    <s v="Facebook"/>
    <s v="Video"/>
    <s v="Gen Z"/>
    <n v="2630"/>
    <n v="54"/>
    <n v="6"/>
    <n v="38.090000000000003"/>
    <n v="510.42"/>
    <n v="2.0532319391634982E-2"/>
    <n v="0.1111111111111111"/>
    <n v="0.70537037037037043"/>
    <n v="6.3483333333333336"/>
    <n v="13.400367550538197"/>
    <n v="472.33000000000004"/>
    <x v="0"/>
  </r>
  <r>
    <d v="2024-08-23T00:00:00"/>
    <x v="1"/>
    <s v="Facebook"/>
    <s v="Video"/>
    <s v="Millennials"/>
    <n v="5478"/>
    <n v="143"/>
    <n v="7"/>
    <n v="162.74"/>
    <n v="678.41"/>
    <n v="2.6104417670682729E-2"/>
    <n v="4.8951048951048952E-2"/>
    <n v="1.1380419580419581"/>
    <n v="23.248571428571431"/>
    <n v="4.1686739584613486"/>
    <n v="515.66999999999996"/>
    <x v="0"/>
  </r>
  <r>
    <d v="2024-08-23T00:00:00"/>
    <x v="1"/>
    <s v="Facebook"/>
    <s v="Video"/>
    <s v="Gen X"/>
    <n v="5340"/>
    <n v="111"/>
    <n v="14"/>
    <n v="85.54"/>
    <n v="1045.25"/>
    <n v="2.0786516853932586E-2"/>
    <n v="0.12612612612612611"/>
    <n v="0.77063063063063064"/>
    <n v="6.11"/>
    <n v="12.219429506663548"/>
    <n v="959.71"/>
    <x v="0"/>
  </r>
  <r>
    <d v="2024-08-23T00:00:00"/>
    <x v="1"/>
    <s v="Facebook"/>
    <s v="Image"/>
    <s v="Gen Z"/>
    <n v="1380"/>
    <n v="8"/>
    <n v="0"/>
    <n v="24.7"/>
    <n v="0"/>
    <n v="5.7971014492753624E-3"/>
    <n v="0"/>
    <n v="3.0874999999999999"/>
    <n v="0"/>
    <n v="0"/>
    <n v="-24.7"/>
    <x v="1"/>
  </r>
  <r>
    <d v="2024-08-23T00:00:00"/>
    <x v="1"/>
    <s v="Facebook"/>
    <s v="Image"/>
    <s v="Millennials"/>
    <n v="8254"/>
    <n v="56"/>
    <n v="2"/>
    <n v="125.49"/>
    <n v="167.42"/>
    <n v="6.7845892900411922E-3"/>
    <n v="3.5714285714285712E-2"/>
    <n v="2.2408928571428572"/>
    <n v="62.744999999999997"/>
    <n v="1.3341302095784524"/>
    <n v="41.929999999999993"/>
    <x v="1"/>
  </r>
  <r>
    <d v="2024-08-23T00:00:00"/>
    <x v="1"/>
    <s v="Facebook"/>
    <s v="Image"/>
    <s v="Gen X"/>
    <n v="3973"/>
    <n v="60"/>
    <n v="1"/>
    <n v="114.54"/>
    <n v="53.23"/>
    <n v="1.5101938082053864E-2"/>
    <n v="1.6666666666666666E-2"/>
    <n v="1.909"/>
    <n v="114.54"/>
    <n v="0.46472847913392695"/>
    <n v="-61.310000000000009"/>
    <x v="1"/>
  </r>
  <r>
    <d v="2024-08-23T00:00:00"/>
    <x v="1"/>
    <s v="Facebook"/>
    <s v="Carousel"/>
    <s v="Gen Z"/>
    <n v="2186"/>
    <n v="22"/>
    <n v="0"/>
    <n v="48.7"/>
    <n v="0"/>
    <n v="1.0064043915827997E-2"/>
    <n v="0"/>
    <n v="2.2136363636363638"/>
    <n v="0"/>
    <n v="0"/>
    <n v="-48.7"/>
    <x v="1"/>
  </r>
  <r>
    <d v="2024-08-23T00:00:00"/>
    <x v="1"/>
    <s v="Facebook"/>
    <s v="Carousel"/>
    <s v="Millennials"/>
    <n v="6062"/>
    <n v="62"/>
    <n v="2"/>
    <n v="155.94999999999999"/>
    <n v="118.85"/>
    <n v="1.022764764104256E-2"/>
    <n v="3.2258064516129031E-2"/>
    <n v="2.5153225806451611"/>
    <n v="77.974999999999994"/>
    <n v="0.76210323821737735"/>
    <n v="-37.099999999999994"/>
    <x v="1"/>
  </r>
  <r>
    <d v="2024-08-23T00:00:00"/>
    <x v="1"/>
    <s v="Facebook"/>
    <s v="Carousel"/>
    <s v="Gen X"/>
    <n v="2878"/>
    <n v="75"/>
    <n v="5"/>
    <n v="30.58"/>
    <n v="415.01"/>
    <n v="2.6059763724808897E-2"/>
    <n v="6.6666666666666666E-2"/>
    <n v="0.40773333333333334"/>
    <n v="6.1159999999999997"/>
    <n v="13.57128842380641"/>
    <n v="384.43"/>
    <x v="0"/>
  </r>
  <r>
    <d v="2024-08-24T00:00:00"/>
    <x v="1"/>
    <s v="Instagram"/>
    <s v="Video"/>
    <s v="Gen Z"/>
    <n v="5941"/>
    <n v="148"/>
    <n v="10"/>
    <n v="63.95"/>
    <n v="928.66"/>
    <n v="2.4911631038545698E-2"/>
    <n v="6.7567567567567571E-2"/>
    <n v="0.43209459459459459"/>
    <n v="6.3950000000000005"/>
    <n v="14.521657544956996"/>
    <n v="864.70999999999992"/>
    <x v="0"/>
  </r>
  <r>
    <d v="2024-08-24T00:00:00"/>
    <x v="1"/>
    <s v="Instagram"/>
    <s v="Video"/>
    <s v="Millennials"/>
    <n v="5341"/>
    <n v="148"/>
    <n v="12"/>
    <n v="106.39"/>
    <n v="815.53"/>
    <n v="2.7710166635461525E-2"/>
    <n v="8.1081081081081086E-2"/>
    <n v="0.71885135135135136"/>
    <n v="8.8658333333333328"/>
    <n v="7.6654760785788136"/>
    <n v="709.14"/>
    <x v="0"/>
  </r>
  <r>
    <d v="2024-08-24T00:00:00"/>
    <x v="1"/>
    <s v="Instagram"/>
    <s v="Video"/>
    <s v="Gen X"/>
    <n v="591"/>
    <n v="27"/>
    <n v="1"/>
    <n v="16.39"/>
    <n v="83.2"/>
    <n v="4.5685279187817257E-2"/>
    <n v="3.7037037037037035E-2"/>
    <n v="0.60703703703703704"/>
    <n v="16.39"/>
    <n v="5.0762660158633315"/>
    <n v="66.81"/>
    <x v="0"/>
  </r>
  <r>
    <d v="2024-08-24T00:00:00"/>
    <x v="1"/>
    <s v="Instagram"/>
    <s v="Image"/>
    <s v="Gen Z"/>
    <n v="4792"/>
    <n v="60"/>
    <n v="2"/>
    <n v="102.38"/>
    <n v="136.56"/>
    <n v="1.2520868113522538E-2"/>
    <n v="3.3333333333333333E-2"/>
    <n v="1.7063333333333333"/>
    <n v="51.19"/>
    <n v="1.3338542684117993"/>
    <n v="34.180000000000007"/>
    <x v="1"/>
  </r>
  <r>
    <d v="2024-08-24T00:00:00"/>
    <x v="1"/>
    <s v="Instagram"/>
    <s v="Image"/>
    <s v="Millennials"/>
    <n v="6920"/>
    <n v="110"/>
    <n v="3"/>
    <n v="73.819999999999993"/>
    <n v="203.12"/>
    <n v="1.5895953757225433E-2"/>
    <n v="2.7272727272727271E-2"/>
    <n v="0.67109090909090907"/>
    <n v="24.606666666666666"/>
    <n v="2.751557843402872"/>
    <n v="129.30000000000001"/>
    <x v="1"/>
  </r>
  <r>
    <d v="2024-08-24T00:00:00"/>
    <x v="1"/>
    <s v="Instagram"/>
    <s v="Image"/>
    <s v="Gen X"/>
    <n v="266"/>
    <n v="3"/>
    <n v="0"/>
    <n v="6.72"/>
    <n v="0"/>
    <n v="1.1278195488721804E-2"/>
    <n v="0"/>
    <n v="2.2399999999999998"/>
    <n v="0"/>
    <n v="0"/>
    <n v="-6.72"/>
    <x v="1"/>
  </r>
  <r>
    <d v="2024-08-24T00:00:00"/>
    <x v="1"/>
    <s v="Instagram"/>
    <s v="Carousel"/>
    <s v="Gen Z"/>
    <n v="5263"/>
    <n v="152"/>
    <n v="9"/>
    <n v="123.37"/>
    <n v="893.8"/>
    <n v="2.8880866425992781E-2"/>
    <n v="5.921052631578947E-2"/>
    <n v="0.81164473684210525"/>
    <n v="13.707777777777778"/>
    <n v="7.2448731458215123"/>
    <n v="770.43"/>
    <x v="0"/>
  </r>
  <r>
    <d v="2024-08-24T00:00:00"/>
    <x v="1"/>
    <s v="Instagram"/>
    <s v="Carousel"/>
    <s v="Millennials"/>
    <n v="3359"/>
    <n v="68"/>
    <n v="4"/>
    <n v="57.81"/>
    <n v="277.63"/>
    <n v="2.0244120273891039E-2"/>
    <n v="5.8823529411764705E-2"/>
    <n v="0.85014705882352948"/>
    <n v="14.452500000000001"/>
    <n v="4.8024563224355648"/>
    <n v="219.82"/>
    <x v="0"/>
  </r>
  <r>
    <d v="2024-08-24T00:00:00"/>
    <x v="1"/>
    <s v="Instagram"/>
    <s v="Carousel"/>
    <s v="Gen X"/>
    <n v="501"/>
    <n v="10"/>
    <n v="0"/>
    <n v="8.51"/>
    <n v="0"/>
    <n v="1.9960079840319361E-2"/>
    <n v="0"/>
    <n v="0.85099999999999998"/>
    <n v="0"/>
    <n v="0"/>
    <n v="-8.51"/>
    <x v="1"/>
  </r>
  <r>
    <d v="2024-08-24T00:00:00"/>
    <x v="1"/>
    <s v="TikTok"/>
    <s v="Video"/>
    <s v="Gen Z"/>
    <n v="8107"/>
    <n v="341"/>
    <n v="28"/>
    <n v="228.85"/>
    <n v="1504.77"/>
    <n v="4.2062415196743558E-2"/>
    <n v="8.2111436950146624E-2"/>
    <n v="0.6711143695014663"/>
    <n v="8.1732142857142858"/>
    <n v="6.5753550360498147"/>
    <n v="1275.92"/>
    <x v="0"/>
  </r>
  <r>
    <d v="2024-08-24T00:00:00"/>
    <x v="1"/>
    <s v="TikTok"/>
    <s v="Video"/>
    <s v="Millennials"/>
    <n v="1040"/>
    <n v="47"/>
    <n v="4"/>
    <n v="26.01"/>
    <n v="240.28"/>
    <n v="4.5192307692307691E-2"/>
    <n v="8.5106382978723402E-2"/>
    <n v="0.55340425531914894"/>
    <n v="6.5025000000000004"/>
    <n v="9.2379853902345239"/>
    <n v="214.27"/>
    <x v="0"/>
  </r>
  <r>
    <d v="2024-08-24T00:00:00"/>
    <x v="1"/>
    <s v="TikTok"/>
    <s v="Video"/>
    <s v="Gen X"/>
    <n v="786"/>
    <n v="29"/>
    <n v="3"/>
    <n v="18.739999999999998"/>
    <n v="263.52999999999997"/>
    <n v="3.689567430025445E-2"/>
    <n v="0.10344827586206896"/>
    <n v="0.64620689655172403"/>
    <n v="6.2466666666666661"/>
    <n v="14.062433297758805"/>
    <n v="244.78999999999996"/>
    <x v="0"/>
  </r>
  <r>
    <d v="2024-08-24T00:00:00"/>
    <x v="1"/>
    <s v="TikTok"/>
    <s v="Image"/>
    <s v="Gen Z"/>
    <n v="8097"/>
    <n v="101"/>
    <n v="3"/>
    <n v="111.39"/>
    <n v="250.16"/>
    <n v="1.2473755711992095E-2"/>
    <n v="2.9702970297029702E-2"/>
    <n v="1.102871287128713"/>
    <n v="37.130000000000003"/>
    <n v="2.2458030343836968"/>
    <n v="138.76999999999998"/>
    <x v="1"/>
  </r>
  <r>
    <d v="2024-08-24T00:00:00"/>
    <x v="1"/>
    <s v="TikTok"/>
    <s v="Image"/>
    <s v="Millennials"/>
    <n v="995"/>
    <n v="5"/>
    <n v="0"/>
    <n v="24.76"/>
    <n v="0"/>
    <n v="5.0251256281407036E-3"/>
    <n v="0"/>
    <n v="4.952"/>
    <n v="0"/>
    <n v="0"/>
    <n v="-24.76"/>
    <x v="1"/>
  </r>
  <r>
    <d v="2024-08-24T00:00:00"/>
    <x v="1"/>
    <s v="TikTok"/>
    <s v="Image"/>
    <s v="Gen X"/>
    <n v="990"/>
    <n v="11"/>
    <n v="0"/>
    <n v="17.079999999999998"/>
    <n v="0"/>
    <n v="1.1111111111111112E-2"/>
    <n v="0"/>
    <n v="1.5527272727272725"/>
    <n v="0"/>
    <n v="0"/>
    <n v="-17.079999999999998"/>
    <x v="1"/>
  </r>
  <r>
    <d v="2024-08-24T00:00:00"/>
    <x v="1"/>
    <s v="TikTok"/>
    <s v="Carousel"/>
    <s v="Gen Z"/>
    <n v="8518"/>
    <n v="151"/>
    <n v="7"/>
    <n v="88.85"/>
    <n v="371.09"/>
    <n v="1.7727166001408782E-2"/>
    <n v="4.6357615894039736E-2"/>
    <n v="0.58841059602649004"/>
    <n v="12.692857142857141"/>
    <n v="4.1765897580191336"/>
    <n v="282.24"/>
    <x v="0"/>
  </r>
  <r>
    <d v="2024-08-24T00:00:00"/>
    <x v="1"/>
    <s v="TikTok"/>
    <s v="Carousel"/>
    <s v="Millennials"/>
    <n v="517"/>
    <n v="7"/>
    <n v="0"/>
    <n v="5.62"/>
    <n v="0"/>
    <n v="1.3539651837524178E-2"/>
    <n v="0"/>
    <n v="0.80285714285714282"/>
    <n v="0"/>
    <n v="0"/>
    <n v="-5.62"/>
    <x v="1"/>
  </r>
  <r>
    <d v="2024-08-24T00:00:00"/>
    <x v="1"/>
    <s v="TikTok"/>
    <s v="Carousel"/>
    <s v="Gen X"/>
    <n v="367"/>
    <n v="10"/>
    <n v="0"/>
    <n v="10.8"/>
    <n v="0"/>
    <n v="2.7247956403269755E-2"/>
    <n v="0"/>
    <n v="1.08"/>
    <n v="0"/>
    <n v="0"/>
    <n v="-10.8"/>
    <x v="1"/>
  </r>
  <r>
    <d v="2024-08-24T00:00:00"/>
    <x v="1"/>
    <s v="Facebook"/>
    <s v="Video"/>
    <s v="Gen Z"/>
    <n v="1718"/>
    <n v="68"/>
    <n v="8"/>
    <n v="49.48"/>
    <n v="776.95"/>
    <n v="3.9580908032596042E-2"/>
    <n v="0.11764705882352941"/>
    <n v="0.72764705882352931"/>
    <n v="6.1849999999999996"/>
    <n v="15.702303961196446"/>
    <n v="727.47"/>
    <x v="0"/>
  </r>
  <r>
    <d v="2024-08-24T00:00:00"/>
    <x v="1"/>
    <s v="Facebook"/>
    <s v="Video"/>
    <s v="Millennials"/>
    <n v="9695"/>
    <n v="353"/>
    <n v="37"/>
    <n v="188.54"/>
    <n v="3223.95"/>
    <n v="3.6410520887055181E-2"/>
    <n v="0.10481586402266289"/>
    <n v="0.53410764872521244"/>
    <n v="5.0956756756756754"/>
    <n v="17.099554471199745"/>
    <n v="3035.41"/>
    <x v="0"/>
  </r>
  <r>
    <d v="2024-08-24T00:00:00"/>
    <x v="1"/>
    <s v="Facebook"/>
    <s v="Video"/>
    <s v="Gen X"/>
    <n v="3975"/>
    <n v="190"/>
    <n v="14"/>
    <n v="64.63"/>
    <n v="921.26"/>
    <n v="4.7798742138364783E-2"/>
    <n v="7.3684210526315783E-2"/>
    <n v="0.3401578947368421"/>
    <n v="4.6164285714285711"/>
    <n v="14.254371035123009"/>
    <n v="856.63"/>
    <x v="0"/>
  </r>
  <r>
    <d v="2024-08-24T00:00:00"/>
    <x v="1"/>
    <s v="Facebook"/>
    <s v="Image"/>
    <s v="Gen Z"/>
    <n v="1573"/>
    <n v="15"/>
    <n v="0"/>
    <n v="40.53"/>
    <n v="0"/>
    <n v="9.5359186268277173E-3"/>
    <n v="0"/>
    <n v="2.702"/>
    <n v="0"/>
    <n v="0"/>
    <n v="-40.53"/>
    <x v="1"/>
  </r>
  <r>
    <d v="2024-08-24T00:00:00"/>
    <x v="1"/>
    <s v="Facebook"/>
    <s v="Image"/>
    <s v="Millennials"/>
    <n v="7924"/>
    <n v="88"/>
    <n v="2"/>
    <n v="89.86"/>
    <n v="150.99"/>
    <n v="1.110550227158001E-2"/>
    <n v="2.2727272727272728E-2"/>
    <n v="1.0211363636363637"/>
    <n v="44.93"/>
    <n v="1.6802804362341421"/>
    <n v="61.13000000000001"/>
    <x v="1"/>
  </r>
  <r>
    <d v="2024-08-24T00:00:00"/>
    <x v="1"/>
    <s v="Facebook"/>
    <s v="Image"/>
    <s v="Gen X"/>
    <n v="5481"/>
    <n v="42"/>
    <n v="1"/>
    <n v="154.63"/>
    <n v="99.69"/>
    <n v="7.6628352490421452E-3"/>
    <n v="2.3809523809523808E-2"/>
    <n v="3.6816666666666666"/>
    <n v="154.63"/>
    <n v="0.64470025221496474"/>
    <n v="-54.94"/>
    <x v="1"/>
  </r>
  <r>
    <d v="2024-08-24T00:00:00"/>
    <x v="1"/>
    <s v="Facebook"/>
    <s v="Carousel"/>
    <s v="Gen Z"/>
    <n v="2792"/>
    <n v="83"/>
    <n v="3"/>
    <n v="53.4"/>
    <n v="150.44"/>
    <n v="2.9727793696275071E-2"/>
    <n v="3.614457831325301E-2"/>
    <n v="0.6433734939759036"/>
    <n v="17.8"/>
    <n v="2.8172284644194758"/>
    <n v="97.039999999999992"/>
    <x v="1"/>
  </r>
  <r>
    <d v="2024-08-24T00:00:00"/>
    <x v="1"/>
    <s v="Facebook"/>
    <s v="Carousel"/>
    <s v="Millennials"/>
    <n v="6447"/>
    <n v="145"/>
    <n v="10"/>
    <n v="156.69999999999999"/>
    <n v="630.41999999999996"/>
    <n v="2.2491081123002948E-2"/>
    <n v="6.8965517241379309E-2"/>
    <n v="1.0806896551724137"/>
    <n v="15.669999999999998"/>
    <n v="4.0231014677728147"/>
    <n v="473.71999999999997"/>
    <x v="0"/>
  </r>
  <r>
    <d v="2024-08-24T00:00:00"/>
    <x v="1"/>
    <s v="Facebook"/>
    <s v="Carousel"/>
    <s v="Gen X"/>
    <n v="4966"/>
    <n v="78"/>
    <n v="5"/>
    <n v="50.15"/>
    <n v="333.4"/>
    <n v="1.5706806282722512E-2"/>
    <n v="6.4102564102564097E-2"/>
    <n v="0.64294871794871788"/>
    <n v="10.029999999999999"/>
    <n v="6.6480558325024921"/>
    <n v="283.25"/>
    <x v="0"/>
  </r>
  <r>
    <d v="2024-08-25T00:00:00"/>
    <x v="1"/>
    <s v="Instagram"/>
    <s v="Video"/>
    <s v="Gen Z"/>
    <n v="8063"/>
    <n v="352"/>
    <n v="23"/>
    <n v="192.7"/>
    <n v="1798.07"/>
    <n v="4.3656207366984993E-2"/>
    <n v="6.5340909090909088E-2"/>
    <n v="0.54744318181818175"/>
    <n v="8.3782608695652172"/>
    <n v="9.3309289050337316"/>
    <n v="1605.37"/>
    <x v="0"/>
  </r>
  <r>
    <d v="2024-08-25T00:00:00"/>
    <x v="1"/>
    <s v="Instagram"/>
    <s v="Video"/>
    <s v="Millennials"/>
    <n v="4655"/>
    <n v="215"/>
    <n v="11"/>
    <n v="86.34"/>
    <n v="650.36"/>
    <n v="4.6186895810955961E-2"/>
    <n v="5.1162790697674418E-2"/>
    <n v="0.40158139534883724"/>
    <n v="7.8490909090909096"/>
    <n v="7.532545749362983"/>
    <n v="564.02"/>
    <x v="0"/>
  </r>
  <r>
    <d v="2024-08-25T00:00:00"/>
    <x v="1"/>
    <s v="Instagram"/>
    <s v="Video"/>
    <s v="Gen X"/>
    <n v="363"/>
    <n v="14"/>
    <n v="1"/>
    <n v="4.88"/>
    <n v="90.6"/>
    <n v="3.8567493112947659E-2"/>
    <n v="7.1428571428571425E-2"/>
    <n v="0.34857142857142859"/>
    <n v="4.88"/>
    <n v="18.565573770491802"/>
    <n v="85.72"/>
    <x v="0"/>
  </r>
  <r>
    <d v="2024-08-25T00:00:00"/>
    <x v="1"/>
    <s v="Instagram"/>
    <s v="Image"/>
    <s v="Gen Z"/>
    <n v="4986"/>
    <n v="40"/>
    <n v="1"/>
    <n v="115.52"/>
    <n v="55.66"/>
    <n v="8.0224628961091064E-3"/>
    <n v="2.5000000000000001E-2"/>
    <n v="2.8879999999999999"/>
    <n v="115.52"/>
    <n v="0.48182132963988916"/>
    <n v="-59.86"/>
    <x v="1"/>
  </r>
  <r>
    <d v="2024-08-25T00:00:00"/>
    <x v="1"/>
    <s v="Instagram"/>
    <s v="Image"/>
    <s v="Millennials"/>
    <n v="3119"/>
    <n v="16"/>
    <n v="0"/>
    <n v="35.76"/>
    <n v="0"/>
    <n v="5.129849310676499E-3"/>
    <n v="0"/>
    <n v="2.2349999999999999"/>
    <n v="0"/>
    <n v="0"/>
    <n v="-35.76"/>
    <x v="1"/>
  </r>
  <r>
    <d v="2024-08-25T00:00:00"/>
    <x v="1"/>
    <s v="Instagram"/>
    <s v="Image"/>
    <s v="Gen X"/>
    <n v="475"/>
    <n v="7"/>
    <n v="0"/>
    <n v="7.91"/>
    <n v="0"/>
    <n v="1.4736842105263158E-2"/>
    <n v="0"/>
    <n v="1.1300000000000001"/>
    <n v="0"/>
    <n v="0"/>
    <n v="-7.91"/>
    <x v="1"/>
  </r>
  <r>
    <d v="2024-08-25T00:00:00"/>
    <x v="1"/>
    <s v="Instagram"/>
    <s v="Carousel"/>
    <s v="Gen Z"/>
    <n v="8137"/>
    <n v="158"/>
    <n v="3"/>
    <n v="207.54"/>
    <n v="162.33000000000001"/>
    <n v="1.9417475728155338E-2"/>
    <n v="1.8987341772151899E-2"/>
    <n v="1.3135443037974683"/>
    <n v="69.179999999999993"/>
    <n v="0.78216247470367162"/>
    <n v="-45.20999999999998"/>
    <x v="1"/>
  </r>
  <r>
    <d v="2024-08-25T00:00:00"/>
    <x v="1"/>
    <s v="Instagram"/>
    <s v="Carousel"/>
    <s v="Millennials"/>
    <n v="7675"/>
    <n v="119"/>
    <n v="4"/>
    <n v="181.48"/>
    <n v="320.33999999999997"/>
    <n v="1.5504885993485342E-2"/>
    <n v="3.3613445378151259E-2"/>
    <n v="1.5250420168067227"/>
    <n v="45.37"/>
    <n v="1.7651531849239586"/>
    <n v="138.85999999999999"/>
    <x v="1"/>
  </r>
  <r>
    <d v="2024-08-25T00:00:00"/>
    <x v="1"/>
    <s v="Instagram"/>
    <s v="Carousel"/>
    <s v="Gen X"/>
    <n v="915"/>
    <n v="23"/>
    <n v="1"/>
    <n v="13.42"/>
    <n v="69.510000000000005"/>
    <n v="2.5136612021857924E-2"/>
    <n v="4.3478260869565216E-2"/>
    <n v="0.58347826086956522"/>
    <n v="13.42"/>
    <n v="5.1795827123695979"/>
    <n v="56.09"/>
    <x v="0"/>
  </r>
  <r>
    <d v="2024-08-25T00:00:00"/>
    <x v="1"/>
    <s v="TikTok"/>
    <s v="Video"/>
    <s v="Gen Z"/>
    <n v="5808"/>
    <n v="135"/>
    <n v="13"/>
    <n v="77.959999999999994"/>
    <n v="676.93"/>
    <n v="2.3243801652892561E-2"/>
    <n v="9.6296296296296297E-2"/>
    <n v="0.57748148148148148"/>
    <n v="5.9969230769230766"/>
    <n v="8.683042585941509"/>
    <n v="598.96999999999991"/>
    <x v="0"/>
  </r>
  <r>
    <d v="2024-08-25T00:00:00"/>
    <x v="1"/>
    <s v="TikTok"/>
    <s v="Video"/>
    <s v="Millennials"/>
    <n v="1771"/>
    <n v="52"/>
    <n v="3"/>
    <n v="47.26"/>
    <n v="187.92"/>
    <n v="2.9361942405420668E-2"/>
    <n v="5.7692307692307696E-2"/>
    <n v="0.90884615384615386"/>
    <n v="15.753333333333332"/>
    <n v="3.976301311891663"/>
    <n v="140.66"/>
    <x v="0"/>
  </r>
  <r>
    <d v="2024-08-25T00:00:00"/>
    <x v="1"/>
    <s v="TikTok"/>
    <s v="Video"/>
    <s v="Gen X"/>
    <n v="937"/>
    <n v="19"/>
    <n v="2"/>
    <n v="9.43"/>
    <n v="134.38999999999999"/>
    <n v="2.0277481323372464E-2"/>
    <n v="0.10526315789473684"/>
    <n v="0.49631578947368421"/>
    <n v="4.7149999999999999"/>
    <n v="14.251325556733827"/>
    <n v="124.95999999999998"/>
    <x v="0"/>
  </r>
  <r>
    <d v="2024-08-25T00:00:00"/>
    <x v="1"/>
    <s v="TikTok"/>
    <s v="Image"/>
    <s v="Gen Z"/>
    <n v="5722"/>
    <n v="77"/>
    <n v="2"/>
    <n v="152.04"/>
    <n v="165.63"/>
    <n v="1.3456833275078644E-2"/>
    <n v="2.5974025974025976E-2"/>
    <n v="1.9745454545454544"/>
    <n v="76.02"/>
    <n v="1.0893843725335439"/>
    <n v="13.590000000000003"/>
    <x v="1"/>
  </r>
  <r>
    <d v="2024-08-25T00:00:00"/>
    <x v="1"/>
    <s v="TikTok"/>
    <s v="Image"/>
    <s v="Millennials"/>
    <n v="1129"/>
    <n v="17"/>
    <n v="0"/>
    <n v="16.190000000000001"/>
    <n v="0"/>
    <n v="1.5057573073516387E-2"/>
    <n v="0"/>
    <n v="0.95235294117647062"/>
    <n v="0"/>
    <n v="0"/>
    <n v="-16.190000000000001"/>
    <x v="1"/>
  </r>
  <r>
    <d v="2024-08-25T00:00:00"/>
    <x v="1"/>
    <s v="TikTok"/>
    <s v="Image"/>
    <s v="Gen X"/>
    <n v="304"/>
    <n v="1"/>
    <n v="0"/>
    <n v="7.83"/>
    <n v="0"/>
    <n v="3.2894736842105261E-3"/>
    <n v="0"/>
    <n v="7.83"/>
    <n v="0"/>
    <n v="0"/>
    <n v="-7.83"/>
    <x v="1"/>
  </r>
  <r>
    <d v="2024-08-25T00:00:00"/>
    <x v="1"/>
    <s v="TikTok"/>
    <s v="Carousel"/>
    <s v="Gen Z"/>
    <n v="14178"/>
    <n v="284"/>
    <n v="8"/>
    <n v="236.92"/>
    <n v="506.72"/>
    <n v="2.0031033996332347E-2"/>
    <n v="2.8169014084507043E-2"/>
    <n v="0.83422535211267601"/>
    <n v="29.614999999999998"/>
    <n v="2.1387810231301709"/>
    <n v="269.80000000000007"/>
    <x v="1"/>
  </r>
  <r>
    <d v="2024-08-25T00:00:00"/>
    <x v="1"/>
    <s v="TikTok"/>
    <s v="Carousel"/>
    <s v="Millennials"/>
    <n v="1889"/>
    <n v="30"/>
    <n v="0"/>
    <n v="34.81"/>
    <n v="0"/>
    <n v="1.5881418740074114E-2"/>
    <n v="0"/>
    <n v="1.1603333333333334"/>
    <n v="0"/>
    <n v="0"/>
    <n v="-34.81"/>
    <x v="1"/>
  </r>
  <r>
    <d v="2024-08-25T00:00:00"/>
    <x v="1"/>
    <s v="TikTok"/>
    <s v="Carousel"/>
    <s v="Gen X"/>
    <n v="745"/>
    <n v="20"/>
    <n v="1"/>
    <n v="18.239999999999998"/>
    <n v="68.3"/>
    <n v="2.6845637583892617E-2"/>
    <n v="0.05"/>
    <n v="0.91199999999999992"/>
    <n v="18.239999999999998"/>
    <n v="3.7445175438596494"/>
    <n v="50.06"/>
    <x v="0"/>
  </r>
  <r>
    <d v="2024-08-25T00:00:00"/>
    <x v="1"/>
    <s v="Facebook"/>
    <s v="Video"/>
    <s v="Gen Z"/>
    <n v="1992"/>
    <n v="68"/>
    <n v="8"/>
    <n v="39.369999999999997"/>
    <n v="544.41"/>
    <n v="3.4136546184738957E-2"/>
    <n v="0.11764705882352941"/>
    <n v="0.57897058823529413"/>
    <n v="4.9212499999999997"/>
    <n v="13.828041656083313"/>
    <n v="505.03999999999996"/>
    <x v="0"/>
  </r>
  <r>
    <d v="2024-08-25T00:00:00"/>
    <x v="1"/>
    <s v="Facebook"/>
    <s v="Video"/>
    <s v="Millennials"/>
    <n v="10683"/>
    <n v="250"/>
    <n v="13"/>
    <n v="167.81"/>
    <n v="865.07"/>
    <n v="2.3401666198633344E-2"/>
    <n v="5.1999999999999998E-2"/>
    <n v="0.67124000000000006"/>
    <n v="12.908461538461539"/>
    <n v="5.1550563136880996"/>
    <n v="697.26"/>
    <x v="0"/>
  </r>
  <r>
    <d v="2024-08-25T00:00:00"/>
    <x v="1"/>
    <s v="Facebook"/>
    <s v="Video"/>
    <s v="Gen X"/>
    <n v="5648"/>
    <n v="115"/>
    <n v="15"/>
    <n v="164.78"/>
    <n v="1181.3800000000001"/>
    <n v="2.0361189801699715E-2"/>
    <n v="0.13043478260869565"/>
    <n v="1.4328695652173913"/>
    <n v="10.985333333333333"/>
    <n v="7.1694380385969181"/>
    <n v="1016.6000000000001"/>
    <x v="0"/>
  </r>
  <r>
    <d v="2024-08-25T00:00:00"/>
    <x v="1"/>
    <s v="Facebook"/>
    <s v="Image"/>
    <s v="Gen Z"/>
    <n v="1738"/>
    <n v="33"/>
    <n v="0"/>
    <n v="44.95"/>
    <n v="0"/>
    <n v="1.8987341772151899E-2"/>
    <n v="0"/>
    <n v="1.3621212121212123"/>
    <n v="0"/>
    <n v="0"/>
    <n v="-44.95"/>
    <x v="1"/>
  </r>
  <r>
    <d v="2024-08-25T00:00:00"/>
    <x v="1"/>
    <s v="Facebook"/>
    <s v="Image"/>
    <s v="Millennials"/>
    <n v="8548"/>
    <n v="117"/>
    <n v="4"/>
    <n v="232.59"/>
    <n v="346.38"/>
    <n v="1.368741226017782E-2"/>
    <n v="3.4188034188034191E-2"/>
    <n v="1.9879487179487181"/>
    <n v="58.147500000000001"/>
    <n v="1.4892299754933573"/>
    <n v="113.78999999999999"/>
    <x v="1"/>
  </r>
  <r>
    <d v="2024-08-25T00:00:00"/>
    <x v="1"/>
    <s v="Facebook"/>
    <s v="Image"/>
    <s v="Gen X"/>
    <n v="5108"/>
    <n v="77"/>
    <n v="2"/>
    <n v="141.59"/>
    <n v="103.93"/>
    <n v="1.5074393108848864E-2"/>
    <n v="2.5974025974025976E-2"/>
    <n v="1.8388311688311689"/>
    <n v="70.795000000000002"/>
    <n v="0.73402076417826123"/>
    <n v="-37.659999999999997"/>
    <x v="1"/>
  </r>
  <r>
    <d v="2024-08-25T00:00:00"/>
    <x v="1"/>
    <s v="Facebook"/>
    <s v="Carousel"/>
    <s v="Gen Z"/>
    <n v="1564"/>
    <n v="41"/>
    <n v="2"/>
    <n v="26.65"/>
    <n v="130.43"/>
    <n v="2.6214833759590793E-2"/>
    <n v="4.878048780487805E-2"/>
    <n v="0.64999999999999991"/>
    <n v="13.324999999999999"/>
    <n v="4.8941838649155729"/>
    <n v="103.78"/>
    <x v="0"/>
  </r>
  <r>
    <d v="2024-08-25T00:00:00"/>
    <x v="1"/>
    <s v="Facebook"/>
    <s v="Carousel"/>
    <s v="Millennials"/>
    <n v="11728"/>
    <n v="241"/>
    <n v="18"/>
    <n v="232.11"/>
    <n v="1641.04"/>
    <n v="2.0549113233287859E-2"/>
    <n v="7.4688796680497924E-2"/>
    <n v="0.96311203319502081"/>
    <n v="12.895000000000001"/>
    <n v="7.0700960751367878"/>
    <n v="1408.9299999999998"/>
    <x v="0"/>
  </r>
  <r>
    <d v="2024-08-25T00:00:00"/>
    <x v="1"/>
    <s v="Facebook"/>
    <s v="Carousel"/>
    <s v="Gen X"/>
    <n v="4134"/>
    <n v="99"/>
    <n v="4"/>
    <n v="68.290000000000006"/>
    <n v="282.58999999999997"/>
    <n v="2.3947750362844702E-2"/>
    <n v="4.0404040404040407E-2"/>
    <n v="0.68979797979797985"/>
    <n v="17.072500000000002"/>
    <n v="4.1380875677258739"/>
    <n v="214.29999999999995"/>
    <x v="0"/>
  </r>
  <r>
    <d v="2024-08-26T00:00:00"/>
    <x v="1"/>
    <s v="Instagram"/>
    <s v="Video"/>
    <s v="Gen Z"/>
    <n v="4968"/>
    <n v="155"/>
    <n v="20"/>
    <n v="99.07"/>
    <n v="1857.71"/>
    <n v="3.1199677938808373E-2"/>
    <n v="0.12903225806451613"/>
    <n v="0.63916129032258062"/>
    <n v="4.9535"/>
    <n v="18.751488846270316"/>
    <n v="1758.64"/>
    <x v="0"/>
  </r>
  <r>
    <d v="2024-08-26T00:00:00"/>
    <x v="1"/>
    <s v="Instagram"/>
    <s v="Video"/>
    <s v="Millennials"/>
    <n v="7973"/>
    <n v="289"/>
    <n v="18"/>
    <n v="210.77"/>
    <n v="1103.02"/>
    <n v="3.6247334754797439E-2"/>
    <n v="6.228373702422145E-2"/>
    <n v="0.72930795847750873"/>
    <n v="11.709444444444445"/>
    <n v="5.2332874697537592"/>
    <n v="892.25"/>
    <x v="0"/>
  </r>
  <r>
    <d v="2024-08-26T00:00:00"/>
    <x v="1"/>
    <s v="Instagram"/>
    <s v="Video"/>
    <s v="Gen X"/>
    <n v="709"/>
    <n v="14"/>
    <n v="1"/>
    <n v="14.35"/>
    <n v="64.86"/>
    <n v="1.9746121297602257E-2"/>
    <n v="7.1428571428571425E-2"/>
    <n v="1.0249999999999999"/>
    <n v="14.35"/>
    <n v="4.5198606271777004"/>
    <n v="50.51"/>
    <x v="0"/>
  </r>
  <r>
    <d v="2024-08-26T00:00:00"/>
    <x v="1"/>
    <s v="Instagram"/>
    <s v="Image"/>
    <s v="Gen Z"/>
    <n v="3258"/>
    <n v="53"/>
    <n v="2"/>
    <n v="86.79"/>
    <n v="110.05"/>
    <n v="1.6267648864333947E-2"/>
    <n v="3.7735849056603772E-2"/>
    <n v="1.6375471698113209"/>
    <n v="43.395000000000003"/>
    <n v="1.2680032261781311"/>
    <n v="23.259999999999991"/>
    <x v="1"/>
  </r>
  <r>
    <d v="2024-08-26T00:00:00"/>
    <x v="1"/>
    <s v="Instagram"/>
    <s v="Image"/>
    <s v="Millennials"/>
    <n v="5942"/>
    <n v="53"/>
    <n v="2"/>
    <n v="173.71"/>
    <n v="190.15"/>
    <n v="8.9195557051497815E-3"/>
    <n v="3.7735849056603772E-2"/>
    <n v="3.2775471698113208"/>
    <n v="86.855000000000004"/>
    <n v="1.0946404927753151"/>
    <n v="16.439999999999998"/>
    <x v="1"/>
  </r>
  <r>
    <d v="2024-08-26T00:00:00"/>
    <x v="1"/>
    <s v="Instagram"/>
    <s v="Image"/>
    <s v="Gen X"/>
    <n v="694"/>
    <n v="4"/>
    <n v="0"/>
    <n v="17.12"/>
    <n v="0"/>
    <n v="5.763688760806916E-3"/>
    <n v="0"/>
    <n v="4.28"/>
    <n v="0"/>
    <n v="0"/>
    <n v="-17.12"/>
    <x v="1"/>
  </r>
  <r>
    <d v="2024-08-26T00:00:00"/>
    <x v="1"/>
    <s v="Instagram"/>
    <s v="Carousel"/>
    <s v="Gen Z"/>
    <n v="8878"/>
    <n v="157"/>
    <n v="12"/>
    <n v="190.43"/>
    <n v="973.07"/>
    <n v="1.7684163099797253E-2"/>
    <n v="7.6433121019108277E-2"/>
    <n v="1.2129299363057324"/>
    <n v="15.869166666666667"/>
    <n v="5.1098566402352574"/>
    <n v="782.6400000000001"/>
    <x v="0"/>
  </r>
  <r>
    <d v="2024-08-26T00:00:00"/>
    <x v="1"/>
    <s v="Instagram"/>
    <s v="Carousel"/>
    <s v="Millennials"/>
    <n v="6580"/>
    <n v="190"/>
    <n v="14"/>
    <n v="190.31"/>
    <n v="1268.6600000000001"/>
    <n v="2.8875379939209727E-2"/>
    <n v="7.3684210526315783E-2"/>
    <n v="1.0016315789473684"/>
    <n v="13.593571428571428"/>
    <n v="6.6662813304608273"/>
    <n v="1078.3500000000001"/>
    <x v="0"/>
  </r>
  <r>
    <d v="2024-08-26T00:00:00"/>
    <x v="1"/>
    <s v="Instagram"/>
    <s v="Carousel"/>
    <s v="Gen X"/>
    <n v="801"/>
    <n v="15"/>
    <n v="1"/>
    <n v="14.27"/>
    <n v="79.69"/>
    <n v="1.8726591760299626E-2"/>
    <n v="6.6666666666666666E-2"/>
    <n v="0.95133333333333325"/>
    <n v="14.27"/>
    <n v="5.5844428871758938"/>
    <n v="65.42"/>
    <x v="0"/>
  </r>
  <r>
    <d v="2024-08-26T00:00:00"/>
    <x v="1"/>
    <s v="TikTok"/>
    <s v="Video"/>
    <s v="Gen Z"/>
    <n v="8100"/>
    <n v="188"/>
    <n v="24"/>
    <n v="140.76"/>
    <n v="1945.12"/>
    <n v="2.3209876543209877E-2"/>
    <n v="0.1276595744680851"/>
    <n v="0.74872340425531914"/>
    <n v="5.8649999999999993"/>
    <n v="13.818698493890309"/>
    <n v="1804.36"/>
    <x v="0"/>
  </r>
  <r>
    <d v="2024-08-26T00:00:00"/>
    <x v="1"/>
    <s v="TikTok"/>
    <s v="Video"/>
    <s v="Millennials"/>
    <n v="1100"/>
    <n v="34"/>
    <n v="4"/>
    <n v="12.9"/>
    <n v="363.75"/>
    <n v="3.090909090909091E-2"/>
    <n v="0.11764705882352941"/>
    <n v="0.37941176470588234"/>
    <n v="3.2250000000000001"/>
    <n v="28.197674418604649"/>
    <n v="350.85"/>
    <x v="0"/>
  </r>
  <r>
    <d v="2024-08-26T00:00:00"/>
    <x v="1"/>
    <s v="TikTok"/>
    <s v="Video"/>
    <s v="Gen X"/>
    <n v="700"/>
    <n v="17"/>
    <n v="1"/>
    <n v="7.12"/>
    <n v="81.31"/>
    <n v="2.4285714285714285E-2"/>
    <n v="5.8823529411764705E-2"/>
    <n v="0.41882352941176471"/>
    <n v="7.12"/>
    <n v="11.41994382022472"/>
    <n v="74.19"/>
    <x v="0"/>
  </r>
  <r>
    <d v="2024-08-26T00:00:00"/>
    <x v="1"/>
    <s v="TikTok"/>
    <s v="Image"/>
    <s v="Gen Z"/>
    <n v="7784"/>
    <n v="76"/>
    <n v="2"/>
    <n v="155.11000000000001"/>
    <n v="125.09"/>
    <n v="9.7636176772867428E-3"/>
    <n v="2.6315789473684209E-2"/>
    <n v="2.0409210526315791"/>
    <n v="77.555000000000007"/>
    <n v="0.80645993166140151"/>
    <n v="-30.02000000000001"/>
    <x v="1"/>
  </r>
  <r>
    <d v="2024-08-26T00:00:00"/>
    <x v="1"/>
    <s v="TikTok"/>
    <s v="Image"/>
    <s v="Millennials"/>
    <n v="1654"/>
    <n v="17"/>
    <n v="0"/>
    <n v="45.03"/>
    <n v="0"/>
    <n v="1.0278113663845224E-2"/>
    <n v="0"/>
    <n v="2.6488235294117648"/>
    <n v="0"/>
    <n v="0"/>
    <n v="-45.03"/>
    <x v="1"/>
  </r>
  <r>
    <d v="2024-08-26T00:00:00"/>
    <x v="1"/>
    <s v="TikTok"/>
    <s v="Image"/>
    <s v="Gen X"/>
    <n v="223"/>
    <n v="2"/>
    <n v="0"/>
    <n v="3.73"/>
    <n v="0"/>
    <n v="8.9686098654708519E-3"/>
    <n v="0"/>
    <n v="1.865"/>
    <n v="0"/>
    <n v="0"/>
    <n v="-3.73"/>
    <x v="1"/>
  </r>
  <r>
    <d v="2024-08-26T00:00:00"/>
    <x v="1"/>
    <s v="TikTok"/>
    <s v="Carousel"/>
    <s v="Gen Z"/>
    <n v="11645"/>
    <n v="235"/>
    <n v="13"/>
    <n v="281.11"/>
    <n v="875.35"/>
    <n v="2.0180334907685702E-2"/>
    <n v="5.5319148936170209E-2"/>
    <n v="1.1962127659574469"/>
    <n v="21.623846153846156"/>
    <n v="3.1139055885596387"/>
    <n v="594.24"/>
    <x v="1"/>
  </r>
  <r>
    <d v="2024-08-26T00:00:00"/>
    <x v="1"/>
    <s v="TikTok"/>
    <s v="Carousel"/>
    <s v="Millennials"/>
    <n v="693"/>
    <n v="11"/>
    <n v="0"/>
    <n v="16.329999999999998"/>
    <n v="0"/>
    <n v="1.5873015873015872E-2"/>
    <n v="0"/>
    <n v="1.4845454545454544"/>
    <n v="0"/>
    <n v="0"/>
    <n v="-16.329999999999998"/>
    <x v="1"/>
  </r>
  <r>
    <d v="2024-08-26T00:00:00"/>
    <x v="1"/>
    <s v="TikTok"/>
    <s v="Carousel"/>
    <s v="Gen X"/>
    <n v="363"/>
    <n v="6"/>
    <n v="0"/>
    <n v="4.17"/>
    <n v="0"/>
    <n v="1.6528925619834711E-2"/>
    <n v="0"/>
    <n v="0.69499999999999995"/>
    <n v="0"/>
    <n v="0"/>
    <n v="-4.17"/>
    <x v="1"/>
  </r>
  <r>
    <d v="2024-08-26T00:00:00"/>
    <x v="1"/>
    <s v="Facebook"/>
    <s v="Video"/>
    <s v="Gen Z"/>
    <n v="2020"/>
    <n v="100"/>
    <n v="11"/>
    <n v="57.11"/>
    <n v="747.59"/>
    <n v="4.9504950495049507E-2"/>
    <n v="0.11"/>
    <n v="0.57109999999999994"/>
    <n v="5.1918181818181814"/>
    <n v="13.090351952372615"/>
    <n v="690.48"/>
    <x v="0"/>
  </r>
  <r>
    <d v="2024-08-26T00:00:00"/>
    <x v="1"/>
    <s v="Facebook"/>
    <s v="Video"/>
    <s v="Millennials"/>
    <n v="6389"/>
    <n v="294"/>
    <n v="41"/>
    <n v="147.51"/>
    <n v="3634.36"/>
    <n v="4.601659101580842E-2"/>
    <n v="0.13945578231292516"/>
    <n v="0.50173469387755099"/>
    <n v="3.5978048780487804"/>
    <n v="24.638058436716157"/>
    <n v="3486.8500000000004"/>
    <x v="0"/>
  </r>
  <r>
    <d v="2024-08-26T00:00:00"/>
    <x v="1"/>
    <s v="Facebook"/>
    <s v="Video"/>
    <s v="Gen X"/>
    <n v="2271"/>
    <n v="88"/>
    <n v="11"/>
    <n v="63.05"/>
    <n v="608.59"/>
    <n v="3.8749449581682076E-2"/>
    <n v="0.125"/>
    <n v="0.71647727272727268"/>
    <n v="5.7318181818181815"/>
    <n v="9.6524980174464723"/>
    <n v="545.54000000000008"/>
    <x v="0"/>
  </r>
  <r>
    <d v="2024-08-26T00:00:00"/>
    <x v="1"/>
    <s v="Facebook"/>
    <s v="Image"/>
    <s v="Gen Z"/>
    <n v="2190"/>
    <n v="20"/>
    <n v="0"/>
    <n v="30.12"/>
    <n v="0"/>
    <n v="9.1324200913242004E-3"/>
    <n v="0"/>
    <n v="1.506"/>
    <n v="0"/>
    <n v="0"/>
    <n v="-30.12"/>
    <x v="1"/>
  </r>
  <r>
    <d v="2024-08-26T00:00:00"/>
    <x v="1"/>
    <s v="Facebook"/>
    <s v="Image"/>
    <s v="Millennials"/>
    <n v="5343"/>
    <n v="43"/>
    <n v="1"/>
    <n v="133.08000000000001"/>
    <n v="55.04"/>
    <n v="8.0479131574022079E-3"/>
    <n v="2.3255813953488372E-2"/>
    <n v="3.0948837209302327"/>
    <n v="133.08000000000001"/>
    <n v="0.41358581304478503"/>
    <n v="-78.04000000000002"/>
    <x v="1"/>
  </r>
  <r>
    <d v="2024-08-26T00:00:00"/>
    <x v="1"/>
    <s v="Facebook"/>
    <s v="Image"/>
    <s v="Gen X"/>
    <n v="2892"/>
    <n v="25"/>
    <n v="0"/>
    <n v="83.92"/>
    <n v="0"/>
    <n v="8.6445366528354085E-3"/>
    <n v="0"/>
    <n v="3.3568000000000002"/>
    <n v="0"/>
    <n v="0"/>
    <n v="-83.92"/>
    <x v="1"/>
  </r>
  <r>
    <d v="2024-08-26T00:00:00"/>
    <x v="1"/>
    <s v="Facebook"/>
    <s v="Carousel"/>
    <s v="Gen Z"/>
    <n v="1350"/>
    <n v="13"/>
    <n v="0"/>
    <n v="37.9"/>
    <n v="0"/>
    <n v="9.6296296296296303E-3"/>
    <n v="0"/>
    <n v="2.9153846153846152"/>
    <n v="0"/>
    <n v="0"/>
    <n v="-37.9"/>
    <x v="1"/>
  </r>
  <r>
    <d v="2024-08-26T00:00:00"/>
    <x v="1"/>
    <s v="Facebook"/>
    <s v="Carousel"/>
    <s v="Millennials"/>
    <n v="5113"/>
    <n v="141"/>
    <n v="9"/>
    <n v="90.16"/>
    <n v="738.1"/>
    <n v="2.7576765108546841E-2"/>
    <n v="6.3829787234042548E-2"/>
    <n v="0.63943262411347512"/>
    <n v="10.017777777777777"/>
    <n v="8.1865572315882886"/>
    <n v="647.94000000000005"/>
    <x v="0"/>
  </r>
  <r>
    <d v="2024-08-26T00:00:00"/>
    <x v="1"/>
    <s v="Facebook"/>
    <s v="Carousel"/>
    <s v="Gen X"/>
    <n v="2133"/>
    <n v="41"/>
    <n v="1"/>
    <n v="50.79"/>
    <n v="97.03"/>
    <n v="1.9221753398968588E-2"/>
    <n v="2.4390243902439025E-2"/>
    <n v="1.238780487804878"/>
    <n v="50.79"/>
    <n v="1.9104154361094705"/>
    <n v="46.24"/>
    <x v="1"/>
  </r>
  <r>
    <d v="2024-08-27T00:00:00"/>
    <x v="1"/>
    <s v="Instagram"/>
    <s v="Video"/>
    <s v="Gen Z"/>
    <n v="6605"/>
    <n v="184"/>
    <n v="18"/>
    <n v="194.54"/>
    <n v="1728.47"/>
    <n v="2.7857683573050719E-2"/>
    <n v="9.7826086956521743E-2"/>
    <n v="1.0572826086956522"/>
    <n v="10.807777777777778"/>
    <n v="8.884907988074433"/>
    <n v="1533.93"/>
    <x v="0"/>
  </r>
  <r>
    <d v="2024-08-27T00:00:00"/>
    <x v="1"/>
    <s v="Instagram"/>
    <s v="Video"/>
    <s v="Millennials"/>
    <n v="3130"/>
    <n v="149"/>
    <n v="15"/>
    <n v="35.32"/>
    <n v="1052.77"/>
    <n v="4.7603833865814696E-2"/>
    <n v="0.10067114093959731"/>
    <n v="0.23704697986577181"/>
    <n v="2.3546666666666667"/>
    <n v="29.806625141562854"/>
    <n v="1017.4499999999999"/>
    <x v="0"/>
  </r>
  <r>
    <d v="2024-08-27T00:00:00"/>
    <x v="1"/>
    <s v="Instagram"/>
    <s v="Video"/>
    <s v="Gen X"/>
    <n v="822"/>
    <n v="25"/>
    <n v="3"/>
    <n v="14.93"/>
    <n v="231.94"/>
    <n v="3.0413625304136254E-2"/>
    <n v="0.12"/>
    <n v="0.59719999999999995"/>
    <n v="4.9766666666666666"/>
    <n v="15.53516409912927"/>
    <n v="217.01"/>
    <x v="0"/>
  </r>
  <r>
    <d v="2024-08-27T00:00:00"/>
    <x v="1"/>
    <s v="Instagram"/>
    <s v="Image"/>
    <s v="Gen Z"/>
    <n v="5760"/>
    <n v="74"/>
    <n v="1"/>
    <n v="86.89"/>
    <n v="78.14"/>
    <n v="1.2847222222222222E-2"/>
    <n v="1.3513513513513514E-2"/>
    <n v="1.1741891891891891"/>
    <n v="86.89"/>
    <n v="0.89929796294165032"/>
    <n v="-8.75"/>
    <x v="1"/>
  </r>
  <r>
    <d v="2024-08-27T00:00:00"/>
    <x v="1"/>
    <s v="Instagram"/>
    <s v="Image"/>
    <s v="Millennials"/>
    <n v="3533"/>
    <n v="32"/>
    <n v="1"/>
    <n v="93.03"/>
    <n v="65.62"/>
    <n v="9.0574582507783746E-3"/>
    <n v="3.125E-2"/>
    <n v="2.9071875"/>
    <n v="93.03"/>
    <n v="0.70536386112006888"/>
    <n v="-27.409999999999997"/>
    <x v="1"/>
  </r>
  <r>
    <d v="2024-08-27T00:00:00"/>
    <x v="1"/>
    <s v="Instagram"/>
    <s v="Image"/>
    <s v="Gen X"/>
    <n v="783"/>
    <n v="7"/>
    <n v="0"/>
    <n v="18.82"/>
    <n v="0"/>
    <n v="8.9399744572158362E-3"/>
    <n v="0"/>
    <n v="2.6885714285714286"/>
    <n v="0"/>
    <n v="0"/>
    <n v="-18.82"/>
    <x v="1"/>
  </r>
  <r>
    <d v="2024-08-27T00:00:00"/>
    <x v="1"/>
    <s v="Instagram"/>
    <s v="Carousel"/>
    <s v="Gen Z"/>
    <n v="7839"/>
    <n v="191"/>
    <n v="6"/>
    <n v="170.3"/>
    <n v="552.65"/>
    <n v="2.4365352723561679E-2"/>
    <n v="3.1413612565445025E-2"/>
    <n v="0.89162303664921472"/>
    <n v="28.383333333333336"/>
    <n v="3.2451556077510273"/>
    <n v="382.34999999999997"/>
    <x v="1"/>
  </r>
  <r>
    <d v="2024-08-27T00:00:00"/>
    <x v="1"/>
    <s v="Instagram"/>
    <s v="Carousel"/>
    <s v="Millennials"/>
    <n v="6637"/>
    <n v="169"/>
    <n v="4"/>
    <n v="171.77"/>
    <n v="221.22"/>
    <n v="2.5463311737230678E-2"/>
    <n v="2.3668639053254437E-2"/>
    <n v="1.0163905325443787"/>
    <n v="42.942500000000003"/>
    <n v="1.2878849624497875"/>
    <n v="49.449999999999989"/>
    <x v="1"/>
  </r>
  <r>
    <d v="2024-08-27T00:00:00"/>
    <x v="1"/>
    <s v="Instagram"/>
    <s v="Carousel"/>
    <s v="Gen X"/>
    <n v="346"/>
    <n v="6"/>
    <n v="0"/>
    <n v="6.82"/>
    <n v="0"/>
    <n v="1.7341040462427744E-2"/>
    <n v="0"/>
    <n v="1.1366666666666667"/>
    <n v="0"/>
    <n v="0"/>
    <n v="-6.82"/>
    <x v="1"/>
  </r>
  <r>
    <d v="2024-08-27T00:00:00"/>
    <x v="1"/>
    <s v="TikTok"/>
    <s v="Video"/>
    <s v="Gen Z"/>
    <n v="7141"/>
    <n v="212"/>
    <n v="29"/>
    <n v="116.38"/>
    <n v="1846.97"/>
    <n v="2.9687718806889793E-2"/>
    <n v="0.13679245283018868"/>
    <n v="0.5489622641509434"/>
    <n v="4.0131034482758619"/>
    <n v="15.870166695308473"/>
    <n v="1730.5900000000001"/>
    <x v="0"/>
  </r>
  <r>
    <d v="2024-08-27T00:00:00"/>
    <x v="1"/>
    <s v="TikTok"/>
    <s v="Video"/>
    <s v="Millennials"/>
    <n v="834"/>
    <n v="39"/>
    <n v="4"/>
    <n v="19.7"/>
    <n v="345.22"/>
    <n v="4.6762589928057555E-2"/>
    <n v="0.10256410256410256"/>
    <n v="0.50512820512820511"/>
    <n v="4.9249999999999998"/>
    <n v="17.523857868020308"/>
    <n v="325.52000000000004"/>
    <x v="0"/>
  </r>
  <r>
    <d v="2024-08-27T00:00:00"/>
    <x v="1"/>
    <s v="TikTok"/>
    <s v="Video"/>
    <s v="Gen X"/>
    <n v="377"/>
    <n v="8"/>
    <n v="0"/>
    <n v="8.33"/>
    <n v="0"/>
    <n v="2.1220159151193633E-2"/>
    <n v="0"/>
    <n v="1.04125"/>
    <n v="0"/>
    <n v="0"/>
    <n v="-8.33"/>
    <x v="1"/>
  </r>
  <r>
    <d v="2024-08-27T00:00:00"/>
    <x v="1"/>
    <s v="TikTok"/>
    <s v="Image"/>
    <s v="Gen Z"/>
    <n v="10508"/>
    <n v="186"/>
    <n v="7"/>
    <n v="224.88"/>
    <n v="356.81"/>
    <n v="1.7700799390940235E-2"/>
    <n v="3.7634408602150539E-2"/>
    <n v="1.2090322580645161"/>
    <n v="32.125714285714288"/>
    <n v="1.5866684453930986"/>
    <n v="131.93"/>
    <x v="1"/>
  </r>
  <r>
    <d v="2024-08-27T00:00:00"/>
    <x v="1"/>
    <s v="TikTok"/>
    <s v="Image"/>
    <s v="Millennials"/>
    <n v="948"/>
    <n v="16"/>
    <n v="0"/>
    <n v="9.81"/>
    <n v="0"/>
    <n v="1.6877637130801686E-2"/>
    <n v="0"/>
    <n v="0.61312500000000003"/>
    <n v="0"/>
    <n v="0"/>
    <n v="-9.81"/>
    <x v="1"/>
  </r>
  <r>
    <d v="2024-08-27T00:00:00"/>
    <x v="1"/>
    <s v="TikTok"/>
    <s v="Image"/>
    <s v="Gen X"/>
    <n v="546"/>
    <n v="7"/>
    <n v="0"/>
    <n v="13.73"/>
    <n v="0"/>
    <n v="1.282051282051282E-2"/>
    <n v="0"/>
    <n v="1.9614285714285715"/>
    <n v="0"/>
    <n v="0"/>
    <n v="-13.73"/>
    <x v="1"/>
  </r>
  <r>
    <d v="2024-08-27T00:00:00"/>
    <x v="1"/>
    <s v="TikTok"/>
    <s v="Carousel"/>
    <s v="Gen Z"/>
    <n v="6401"/>
    <n v="126"/>
    <n v="9"/>
    <n v="131.25"/>
    <n v="544.32000000000005"/>
    <n v="1.9684424308701765E-2"/>
    <n v="7.1428571428571425E-2"/>
    <n v="1.0416666666666667"/>
    <n v="14.583333333333334"/>
    <n v="4.1472000000000007"/>
    <n v="413.07000000000005"/>
    <x v="0"/>
  </r>
  <r>
    <d v="2024-08-27T00:00:00"/>
    <x v="1"/>
    <s v="TikTok"/>
    <s v="Carousel"/>
    <s v="Millennials"/>
    <n v="891"/>
    <n v="17"/>
    <n v="1"/>
    <n v="23.54"/>
    <n v="84.29"/>
    <n v="1.9079685746352413E-2"/>
    <n v="5.8823529411764705E-2"/>
    <n v="1.3847058823529412"/>
    <n v="23.54"/>
    <n v="3.5807136788445204"/>
    <n v="60.750000000000007"/>
    <x v="0"/>
  </r>
  <r>
    <d v="2024-08-27T00:00:00"/>
    <x v="1"/>
    <s v="TikTok"/>
    <s v="Carousel"/>
    <s v="Gen X"/>
    <n v="486"/>
    <n v="13"/>
    <n v="0"/>
    <n v="9.19"/>
    <n v="0"/>
    <n v="2.6748971193415638E-2"/>
    <n v="0"/>
    <n v="0.70692307692307688"/>
    <n v="0"/>
    <n v="0"/>
    <n v="-9.19"/>
    <x v="1"/>
  </r>
  <r>
    <d v="2024-08-27T00:00:00"/>
    <x v="1"/>
    <s v="Facebook"/>
    <s v="Video"/>
    <s v="Gen Z"/>
    <n v="2157"/>
    <n v="96"/>
    <n v="6"/>
    <n v="61.84"/>
    <n v="306.86"/>
    <n v="4.4506258692628649E-2"/>
    <n v="6.25E-2"/>
    <n v="0.64416666666666667"/>
    <n v="10.306666666666667"/>
    <n v="4.9621604139715396"/>
    <n v="245.02"/>
    <x v="0"/>
  </r>
  <r>
    <d v="2024-08-27T00:00:00"/>
    <x v="1"/>
    <s v="Facebook"/>
    <s v="Video"/>
    <s v="Millennials"/>
    <n v="7514"/>
    <n v="150"/>
    <n v="17"/>
    <n v="175.54"/>
    <n v="1411.53"/>
    <n v="1.9962736225712003E-2"/>
    <n v="0.11333333333333333"/>
    <n v="1.1702666666666666"/>
    <n v="10.325882352941177"/>
    <n v="8.0410732596559189"/>
    <n v="1235.99"/>
    <x v="0"/>
  </r>
  <r>
    <d v="2024-08-27T00:00:00"/>
    <x v="1"/>
    <s v="Facebook"/>
    <s v="Video"/>
    <s v="Gen X"/>
    <n v="2364"/>
    <n v="63"/>
    <n v="4"/>
    <n v="26.17"/>
    <n v="388.09"/>
    <n v="2.6649746192893401E-2"/>
    <n v="6.3492063492063489E-2"/>
    <n v="0.41539682539682543"/>
    <n v="6.5425000000000004"/>
    <n v="14.829575850210162"/>
    <n v="361.91999999999996"/>
    <x v="0"/>
  </r>
  <r>
    <d v="2024-08-27T00:00:00"/>
    <x v="1"/>
    <s v="Facebook"/>
    <s v="Image"/>
    <s v="Gen Z"/>
    <n v="2575"/>
    <n v="14"/>
    <n v="0"/>
    <n v="55.52"/>
    <n v="0"/>
    <n v="5.4368932038834951E-3"/>
    <n v="0"/>
    <n v="3.9657142857142857"/>
    <n v="0"/>
    <n v="0"/>
    <n v="-55.52"/>
    <x v="1"/>
  </r>
  <r>
    <d v="2024-08-27T00:00:00"/>
    <x v="1"/>
    <s v="Facebook"/>
    <s v="Image"/>
    <s v="Millennials"/>
    <n v="6405"/>
    <n v="86"/>
    <n v="3"/>
    <n v="160.77000000000001"/>
    <n v="177.89"/>
    <n v="1.3427010148321624E-2"/>
    <n v="3.4883720930232558E-2"/>
    <n v="1.8694186046511629"/>
    <n v="53.59"/>
    <n v="1.1064875287678049"/>
    <n v="17.119999999999976"/>
    <x v="1"/>
  </r>
  <r>
    <d v="2024-08-27T00:00:00"/>
    <x v="1"/>
    <s v="Facebook"/>
    <s v="Image"/>
    <s v="Gen X"/>
    <n v="2902"/>
    <n v="49"/>
    <n v="1"/>
    <n v="39.909999999999997"/>
    <n v="86.72"/>
    <n v="1.6884906960716747E-2"/>
    <n v="2.0408163265306121E-2"/>
    <n v="0.81448979591836723"/>
    <n v="39.909999999999997"/>
    <n v="2.1728890002505641"/>
    <n v="46.81"/>
    <x v="1"/>
  </r>
  <r>
    <d v="2024-08-27T00:00:00"/>
    <x v="1"/>
    <s v="Facebook"/>
    <s v="Carousel"/>
    <s v="Gen Z"/>
    <n v="1643"/>
    <n v="47"/>
    <n v="1"/>
    <n v="41.58"/>
    <n v="76.569999999999993"/>
    <n v="2.8606208155812538E-2"/>
    <n v="2.1276595744680851E-2"/>
    <n v="0.88468085106382977"/>
    <n v="41.58"/>
    <n v="1.8415103415103413"/>
    <n v="34.989999999999995"/>
    <x v="1"/>
  </r>
  <r>
    <d v="2024-08-27T00:00:00"/>
    <x v="1"/>
    <s v="Facebook"/>
    <s v="Carousel"/>
    <s v="Millennials"/>
    <n v="8183"/>
    <n v="186"/>
    <n v="11"/>
    <n v="119.17"/>
    <n v="823.38"/>
    <n v="2.2730050103873883E-2"/>
    <n v="5.9139784946236562E-2"/>
    <n v="0.64069892473118284"/>
    <n v="10.833636363636364"/>
    <n v="6.9092892506503309"/>
    <n v="704.21"/>
    <x v="0"/>
  </r>
  <r>
    <d v="2024-08-27T00:00:00"/>
    <x v="1"/>
    <s v="Facebook"/>
    <s v="Carousel"/>
    <s v="Gen X"/>
    <n v="4687"/>
    <n v="51"/>
    <n v="2"/>
    <n v="105.39"/>
    <n v="184.11"/>
    <n v="1.0881160657136761E-2"/>
    <n v="3.9215686274509803E-2"/>
    <n v="2.0664705882352941"/>
    <n v="52.695"/>
    <n v="1.7469399373754626"/>
    <n v="78.720000000000013"/>
    <x v="1"/>
  </r>
  <r>
    <d v="2024-08-28T00:00:00"/>
    <x v="1"/>
    <s v="Instagram"/>
    <s v="Video"/>
    <s v="Gen Z"/>
    <n v="6501"/>
    <n v="219"/>
    <n v="14"/>
    <n v="157.12"/>
    <n v="1100.24"/>
    <n v="3.3687125057683433E-2"/>
    <n v="6.3926940639269403E-2"/>
    <n v="0.71744292237442919"/>
    <n v="11.222857142857142"/>
    <n v="7.0025458248472505"/>
    <n v="943.12"/>
    <x v="0"/>
  </r>
  <r>
    <d v="2024-08-28T00:00:00"/>
    <x v="1"/>
    <s v="Instagram"/>
    <s v="Video"/>
    <s v="Millennials"/>
    <n v="5517"/>
    <n v="188"/>
    <n v="26"/>
    <n v="143.63"/>
    <n v="2471.91"/>
    <n v="3.407649084647453E-2"/>
    <n v="0.13829787234042554"/>
    <n v="0.76398936170212761"/>
    <n v="5.5242307692307691"/>
    <n v="17.210262479983289"/>
    <n v="2328.2799999999997"/>
    <x v="0"/>
  </r>
  <r>
    <d v="2024-08-28T00:00:00"/>
    <x v="1"/>
    <s v="Instagram"/>
    <s v="Video"/>
    <s v="Gen X"/>
    <n v="715"/>
    <n v="25"/>
    <n v="3"/>
    <n v="19.28"/>
    <n v="288.14999999999998"/>
    <n v="3.4965034965034968E-2"/>
    <n v="0.12"/>
    <n v="0.7712"/>
    <n v="6.4266666666666667"/>
    <n v="14.945539419087135"/>
    <n v="268.87"/>
    <x v="0"/>
  </r>
  <r>
    <d v="2024-08-28T00:00:00"/>
    <x v="1"/>
    <s v="Instagram"/>
    <s v="Image"/>
    <s v="Gen Z"/>
    <n v="7042"/>
    <n v="36"/>
    <n v="0"/>
    <n v="116.34"/>
    <n v="0"/>
    <n v="5.1121840386253907E-3"/>
    <n v="0"/>
    <n v="3.2316666666666669"/>
    <n v="0"/>
    <n v="0"/>
    <n v="-116.34"/>
    <x v="1"/>
  </r>
  <r>
    <d v="2024-08-28T00:00:00"/>
    <x v="1"/>
    <s v="Instagram"/>
    <s v="Image"/>
    <s v="Millennials"/>
    <n v="4800"/>
    <n v="87"/>
    <n v="3"/>
    <n v="50.49"/>
    <n v="197.24"/>
    <n v="1.8124999999999999E-2"/>
    <n v="3.4482758620689655E-2"/>
    <n v="0.58034482758620687"/>
    <n v="16.830000000000002"/>
    <n v="3.9065161418102594"/>
    <n v="146.75"/>
    <x v="0"/>
  </r>
  <r>
    <d v="2024-08-28T00:00:00"/>
    <x v="1"/>
    <s v="Instagram"/>
    <s v="Image"/>
    <s v="Gen X"/>
    <n v="854"/>
    <n v="6"/>
    <n v="0"/>
    <n v="9.85"/>
    <n v="0"/>
    <n v="7.0257611241217799E-3"/>
    <n v="0"/>
    <n v="1.6416666666666666"/>
    <n v="0"/>
    <n v="0"/>
    <n v="-9.85"/>
    <x v="1"/>
  </r>
  <r>
    <d v="2024-08-28T00:00:00"/>
    <x v="1"/>
    <s v="Instagram"/>
    <s v="Carousel"/>
    <s v="Gen Z"/>
    <n v="7263"/>
    <n v="99"/>
    <n v="4"/>
    <n v="127.82"/>
    <n v="247.59"/>
    <n v="1.3630731102850062E-2"/>
    <n v="4.0404040404040407E-2"/>
    <n v="1.2911111111111111"/>
    <n v="31.954999999999998"/>
    <n v="1.9370208105147866"/>
    <n v="119.77000000000001"/>
    <x v="1"/>
  </r>
  <r>
    <d v="2024-08-28T00:00:00"/>
    <x v="1"/>
    <s v="Instagram"/>
    <s v="Carousel"/>
    <s v="Millennials"/>
    <n v="4240"/>
    <n v="99"/>
    <n v="3"/>
    <n v="63.15"/>
    <n v="152.69"/>
    <n v="2.3349056603773583E-2"/>
    <n v="3.0303030303030304E-2"/>
    <n v="0.63787878787878782"/>
    <n v="21.05"/>
    <n v="2.4178939034045923"/>
    <n v="89.539999999999992"/>
    <x v="1"/>
  </r>
  <r>
    <d v="2024-08-28T00:00:00"/>
    <x v="1"/>
    <s v="Instagram"/>
    <s v="Carousel"/>
    <s v="Gen X"/>
    <n v="434"/>
    <n v="10"/>
    <n v="0"/>
    <n v="10.130000000000001"/>
    <n v="0"/>
    <n v="2.3041474654377881E-2"/>
    <n v="0"/>
    <n v="1.0130000000000001"/>
    <n v="0"/>
    <n v="0"/>
    <n v="-10.130000000000001"/>
    <x v="1"/>
  </r>
  <r>
    <d v="2024-08-28T00:00:00"/>
    <x v="1"/>
    <s v="TikTok"/>
    <s v="Video"/>
    <s v="Gen Z"/>
    <n v="10413"/>
    <n v="340"/>
    <n v="39"/>
    <n v="298.38"/>
    <n v="2087.64"/>
    <n v="3.2651493325650628E-2"/>
    <n v="0.11470588235294117"/>
    <n v="0.87758823529411767"/>
    <n v="7.6507692307692308"/>
    <n v="6.996581540317715"/>
    <n v="1789.2599999999998"/>
    <x v="0"/>
  </r>
  <r>
    <d v="2024-08-28T00:00:00"/>
    <x v="1"/>
    <s v="TikTok"/>
    <s v="Video"/>
    <s v="Millennials"/>
    <n v="1322"/>
    <n v="35"/>
    <n v="2"/>
    <n v="36.200000000000003"/>
    <n v="176.71"/>
    <n v="2.6475037821482601E-2"/>
    <n v="5.7142857142857141E-2"/>
    <n v="1.0342857142857145"/>
    <n v="18.100000000000001"/>
    <n v="4.8814917127071817"/>
    <n v="140.51"/>
    <x v="0"/>
  </r>
  <r>
    <d v="2024-08-28T00:00:00"/>
    <x v="1"/>
    <s v="TikTok"/>
    <s v="Video"/>
    <s v="Gen X"/>
    <n v="617"/>
    <n v="20"/>
    <n v="2"/>
    <n v="9.49"/>
    <n v="107.43"/>
    <n v="3.2414910858995137E-2"/>
    <n v="0.1"/>
    <n v="0.47450000000000003"/>
    <n v="4.7450000000000001"/>
    <n v="11.320337197049525"/>
    <n v="97.940000000000012"/>
    <x v="0"/>
  </r>
  <r>
    <d v="2024-08-28T00:00:00"/>
    <x v="1"/>
    <s v="TikTok"/>
    <s v="Image"/>
    <s v="Gen Z"/>
    <n v="9854"/>
    <n v="108"/>
    <n v="4"/>
    <n v="274.57"/>
    <n v="267.20999999999998"/>
    <n v="1.0960016237061092E-2"/>
    <n v="3.7037037037037035E-2"/>
    <n v="2.5423148148148149"/>
    <n v="68.642499999999998"/>
    <n v="0.97319444950285894"/>
    <n v="-7.3600000000000136"/>
    <x v="1"/>
  </r>
  <r>
    <d v="2024-08-28T00:00:00"/>
    <x v="1"/>
    <s v="TikTok"/>
    <s v="Image"/>
    <s v="Millennials"/>
    <n v="1424"/>
    <n v="14"/>
    <n v="0"/>
    <n v="17.66"/>
    <n v="0"/>
    <n v="9.8314606741573031E-3"/>
    <n v="0"/>
    <n v="1.2614285714285713"/>
    <n v="0"/>
    <n v="0"/>
    <n v="-17.66"/>
    <x v="1"/>
  </r>
  <r>
    <d v="2024-08-28T00:00:00"/>
    <x v="1"/>
    <s v="TikTok"/>
    <s v="Image"/>
    <s v="Gen X"/>
    <n v="214"/>
    <n v="3"/>
    <n v="0"/>
    <n v="6.08"/>
    <n v="0"/>
    <n v="1.4018691588785047E-2"/>
    <n v="0"/>
    <n v="2.0266666666666668"/>
    <n v="0"/>
    <n v="0"/>
    <n v="-6.08"/>
    <x v="1"/>
  </r>
  <r>
    <d v="2024-08-28T00:00:00"/>
    <x v="1"/>
    <s v="TikTok"/>
    <s v="Carousel"/>
    <s v="Gen Z"/>
    <n v="6732"/>
    <n v="84"/>
    <n v="3"/>
    <n v="121.68"/>
    <n v="152.63"/>
    <n v="1.2477718360071301E-2"/>
    <n v="3.5714285714285712E-2"/>
    <n v="1.4485714285714286"/>
    <n v="40.56"/>
    <n v="1.2543556870479946"/>
    <n v="30.949999999999989"/>
    <x v="1"/>
  </r>
  <r>
    <d v="2024-08-28T00:00:00"/>
    <x v="1"/>
    <s v="TikTok"/>
    <s v="Carousel"/>
    <s v="Millennials"/>
    <n v="832"/>
    <n v="24"/>
    <n v="1"/>
    <n v="8.61"/>
    <n v="80.84"/>
    <n v="2.8846153846153848E-2"/>
    <n v="4.1666666666666664E-2"/>
    <n v="0.35874999999999996"/>
    <n v="8.61"/>
    <n v="9.3890824622531941"/>
    <n v="72.23"/>
    <x v="0"/>
  </r>
  <r>
    <d v="2024-08-28T00:00:00"/>
    <x v="1"/>
    <s v="TikTok"/>
    <s v="Carousel"/>
    <s v="Gen X"/>
    <n v="836"/>
    <n v="20"/>
    <n v="0"/>
    <n v="9.7899999999999991"/>
    <n v="0"/>
    <n v="2.3923444976076555E-2"/>
    <n v="0"/>
    <n v="0.48949999999999994"/>
    <n v="0"/>
    <n v="0"/>
    <n v="-9.7899999999999991"/>
    <x v="1"/>
  </r>
  <r>
    <d v="2024-08-28T00:00:00"/>
    <x v="1"/>
    <s v="Facebook"/>
    <s v="Video"/>
    <s v="Gen Z"/>
    <n v="2446"/>
    <n v="95"/>
    <n v="10"/>
    <n v="72.52"/>
    <n v="892.87"/>
    <n v="3.883892068683565E-2"/>
    <n v="0.10526315789473684"/>
    <n v="0.76336842105263158"/>
    <n v="7.2519999999999998"/>
    <n v="12.312051847766135"/>
    <n v="820.35"/>
    <x v="0"/>
  </r>
  <r>
    <d v="2024-08-28T00:00:00"/>
    <x v="1"/>
    <s v="Facebook"/>
    <s v="Video"/>
    <s v="Millennials"/>
    <n v="6426"/>
    <n v="316"/>
    <n v="43"/>
    <n v="177.04"/>
    <n v="3007.35"/>
    <n v="4.9175225645813885E-2"/>
    <n v="0.13607594936708861"/>
    <n v="0.56025316455696195"/>
    <n v="4.1172093023255814"/>
    <n v="16.986839132399457"/>
    <n v="2830.31"/>
    <x v="0"/>
  </r>
  <r>
    <d v="2024-08-28T00:00:00"/>
    <x v="1"/>
    <s v="Facebook"/>
    <s v="Video"/>
    <s v="Gen X"/>
    <n v="2368"/>
    <n v="95"/>
    <n v="12"/>
    <n v="47.56"/>
    <n v="696.37"/>
    <n v="4.0118243243243243E-2"/>
    <n v="0.12631578947368421"/>
    <n v="0.50063157894736843"/>
    <n v="3.9633333333333334"/>
    <n v="14.641925988225399"/>
    <n v="648.80999999999995"/>
    <x v="0"/>
  </r>
  <r>
    <d v="2024-08-28T00:00:00"/>
    <x v="1"/>
    <s v="Facebook"/>
    <s v="Image"/>
    <s v="Gen Z"/>
    <n v="2441"/>
    <n v="29"/>
    <n v="1"/>
    <n v="41.18"/>
    <n v="95.31"/>
    <n v="1.1880376894715281E-2"/>
    <n v="3.4482758620689655E-2"/>
    <n v="1.42"/>
    <n v="41.18"/>
    <n v="2.3144730451675573"/>
    <n v="54.13"/>
    <x v="1"/>
  </r>
  <r>
    <d v="2024-08-28T00:00:00"/>
    <x v="1"/>
    <s v="Facebook"/>
    <s v="Image"/>
    <s v="Millennials"/>
    <n v="4405"/>
    <n v="36"/>
    <n v="0"/>
    <n v="96.7"/>
    <n v="0"/>
    <n v="8.1725312145289452E-3"/>
    <n v="0"/>
    <n v="2.6861111111111113"/>
    <n v="0"/>
    <n v="0"/>
    <n v="-96.7"/>
    <x v="1"/>
  </r>
  <r>
    <d v="2024-08-28T00:00:00"/>
    <x v="1"/>
    <s v="Facebook"/>
    <s v="Image"/>
    <s v="Gen X"/>
    <n v="4437"/>
    <n v="38"/>
    <n v="0"/>
    <n v="97.88"/>
    <n v="0"/>
    <n v="8.5643452783412208E-3"/>
    <n v="0"/>
    <n v="2.5757894736842104"/>
    <n v="0"/>
    <n v="0"/>
    <n v="-97.88"/>
    <x v="1"/>
  </r>
  <r>
    <d v="2024-08-28T00:00:00"/>
    <x v="1"/>
    <s v="Facebook"/>
    <s v="Carousel"/>
    <s v="Gen Z"/>
    <n v="1585"/>
    <n v="36"/>
    <n v="1"/>
    <n v="28.43"/>
    <n v="98.31"/>
    <n v="2.2712933753943218E-2"/>
    <n v="2.7777777777777776E-2"/>
    <n v="0.78972222222222221"/>
    <n v="28.43"/>
    <n v="3.4579669363348575"/>
    <n v="69.88"/>
    <x v="1"/>
  </r>
  <r>
    <d v="2024-08-28T00:00:00"/>
    <x v="1"/>
    <s v="Facebook"/>
    <s v="Carousel"/>
    <s v="Millennials"/>
    <n v="4910"/>
    <n v="90"/>
    <n v="2"/>
    <n v="83.76"/>
    <n v="124.61"/>
    <n v="1.8329938900203666E-2"/>
    <n v="2.2222222222222223E-2"/>
    <n v="0.93066666666666675"/>
    <n v="41.88"/>
    <n v="1.4877029608404966"/>
    <n v="40.849999999999994"/>
    <x v="1"/>
  </r>
  <r>
    <d v="2024-08-28T00:00:00"/>
    <x v="1"/>
    <s v="Facebook"/>
    <s v="Carousel"/>
    <s v="Gen X"/>
    <n v="4451"/>
    <n v="84"/>
    <n v="4"/>
    <n v="123.25"/>
    <n v="363.45"/>
    <n v="1.8872163558750842E-2"/>
    <n v="4.7619047619047616E-2"/>
    <n v="1.4672619047619047"/>
    <n v="30.8125"/>
    <n v="2.9488843813387424"/>
    <n v="240.2"/>
    <x v="1"/>
  </r>
  <r>
    <d v="2024-08-29T00:00:00"/>
    <x v="1"/>
    <s v="Instagram"/>
    <s v="Video"/>
    <s v="Gen Z"/>
    <n v="3152"/>
    <n v="124"/>
    <n v="10"/>
    <n v="80.3"/>
    <n v="564.79999999999995"/>
    <n v="3.934010152284264E-2"/>
    <n v="8.0645161290322578E-2"/>
    <n v="0.64758064516129032"/>
    <n v="8.0299999999999994"/>
    <n v="7.0336239103362388"/>
    <n v="484.49999999999994"/>
    <x v="0"/>
  </r>
  <r>
    <d v="2024-08-29T00:00:00"/>
    <x v="1"/>
    <s v="Instagram"/>
    <s v="Video"/>
    <s v="Millennials"/>
    <n v="2992"/>
    <n v="106"/>
    <n v="6"/>
    <n v="38.549999999999997"/>
    <n v="407.12"/>
    <n v="3.5427807486631019E-2"/>
    <n v="5.6603773584905662E-2"/>
    <n v="0.36367924528301881"/>
    <n v="6.4249999999999998"/>
    <n v="10.560830090791182"/>
    <n v="368.57"/>
    <x v="0"/>
  </r>
  <r>
    <d v="2024-08-29T00:00:00"/>
    <x v="1"/>
    <s v="Instagram"/>
    <s v="Video"/>
    <s v="Gen X"/>
    <n v="950"/>
    <n v="44"/>
    <n v="5"/>
    <n v="12.88"/>
    <n v="318.72000000000003"/>
    <n v="4.6315789473684213E-2"/>
    <n v="0.11363636363636363"/>
    <n v="0.29272727272727272"/>
    <n v="2.5760000000000001"/>
    <n v="24.745341614906835"/>
    <n v="305.84000000000003"/>
    <x v="0"/>
  </r>
  <r>
    <d v="2024-08-29T00:00:00"/>
    <x v="1"/>
    <s v="Instagram"/>
    <s v="Image"/>
    <s v="Gen Z"/>
    <n v="6285"/>
    <n v="104"/>
    <n v="1"/>
    <n v="85.88"/>
    <n v="51.44"/>
    <n v="1.6547334924423229E-2"/>
    <n v="9.6153846153846159E-3"/>
    <n v="0.8257692307692307"/>
    <n v="85.88"/>
    <n v="0.59897531439217511"/>
    <n v="-34.44"/>
    <x v="1"/>
  </r>
  <r>
    <d v="2024-08-29T00:00:00"/>
    <x v="1"/>
    <s v="Instagram"/>
    <s v="Image"/>
    <s v="Millennials"/>
    <n v="5316"/>
    <n v="100"/>
    <n v="3"/>
    <n v="54.28"/>
    <n v="210.05"/>
    <n v="1.8811136192626036E-2"/>
    <n v="0.03"/>
    <n v="0.54280000000000006"/>
    <n v="18.093333333333334"/>
    <n v="3.8697494473102432"/>
    <n v="155.77000000000001"/>
    <x v="0"/>
  </r>
  <r>
    <d v="2024-08-29T00:00:00"/>
    <x v="1"/>
    <s v="Instagram"/>
    <s v="Image"/>
    <s v="Gen X"/>
    <n v="240"/>
    <n v="4"/>
    <n v="0"/>
    <n v="6.18"/>
    <n v="0"/>
    <n v="1.6666666666666666E-2"/>
    <n v="0"/>
    <n v="1.5449999999999999"/>
    <n v="0"/>
    <n v="0"/>
    <n v="-6.18"/>
    <x v="1"/>
  </r>
  <r>
    <d v="2024-08-29T00:00:00"/>
    <x v="1"/>
    <s v="Instagram"/>
    <s v="Carousel"/>
    <s v="Gen Z"/>
    <n v="3357"/>
    <n v="72"/>
    <n v="5"/>
    <n v="89.35"/>
    <n v="476.87"/>
    <n v="2.1447721179624665E-2"/>
    <n v="6.9444444444444448E-2"/>
    <n v="1.2409722222222221"/>
    <n v="17.869999999999997"/>
    <n v="5.3371012870733079"/>
    <n v="387.52"/>
    <x v="0"/>
  </r>
  <r>
    <d v="2024-08-29T00:00:00"/>
    <x v="1"/>
    <s v="Instagram"/>
    <s v="Carousel"/>
    <s v="Millennials"/>
    <n v="4876"/>
    <n v="50"/>
    <n v="2"/>
    <n v="119.98"/>
    <n v="192.1"/>
    <n v="1.0254306808859722E-2"/>
    <n v="0.04"/>
    <n v="2.3996"/>
    <n v="59.99"/>
    <n v="1.6011001833638938"/>
    <n v="72.11999999999999"/>
    <x v="1"/>
  </r>
  <r>
    <d v="2024-08-29T00:00:00"/>
    <x v="1"/>
    <s v="Instagram"/>
    <s v="Carousel"/>
    <s v="Gen X"/>
    <n v="635"/>
    <n v="7"/>
    <n v="0"/>
    <n v="10.86"/>
    <n v="0"/>
    <n v="1.1023622047244094E-2"/>
    <n v="0"/>
    <n v="1.5514285714285714"/>
    <n v="0"/>
    <n v="0"/>
    <n v="-10.86"/>
    <x v="1"/>
  </r>
  <r>
    <d v="2024-08-29T00:00:00"/>
    <x v="1"/>
    <s v="TikTok"/>
    <s v="Video"/>
    <s v="Gen Z"/>
    <n v="13581"/>
    <n v="552"/>
    <n v="28"/>
    <n v="384.45"/>
    <n v="1701.78"/>
    <n v="4.0645018776231501E-2"/>
    <n v="5.0724637681159424E-2"/>
    <n v="0.69646739130434776"/>
    <n v="13.730357142857143"/>
    <n v="4.4265314085056575"/>
    <n v="1317.33"/>
    <x v="0"/>
  </r>
  <r>
    <d v="2024-08-29T00:00:00"/>
    <x v="1"/>
    <s v="TikTok"/>
    <s v="Video"/>
    <s v="Millennials"/>
    <n v="1296"/>
    <n v="45"/>
    <n v="4"/>
    <n v="34.43"/>
    <n v="385.39"/>
    <n v="3.4722222222222224E-2"/>
    <n v="8.8888888888888892E-2"/>
    <n v="0.76511111111111108"/>
    <n v="8.6074999999999999"/>
    <n v="11.193435957014232"/>
    <n v="350.96"/>
    <x v="0"/>
  </r>
  <r>
    <d v="2024-08-29T00:00:00"/>
    <x v="1"/>
    <s v="TikTok"/>
    <s v="Video"/>
    <s v="Gen X"/>
    <n v="811"/>
    <n v="31"/>
    <n v="1"/>
    <n v="12.86"/>
    <n v="92.57"/>
    <n v="3.8224414303329221E-2"/>
    <n v="3.2258064516129031E-2"/>
    <n v="0.41483870967741932"/>
    <n v="12.86"/>
    <n v="7.1982892690513216"/>
    <n v="79.709999999999994"/>
    <x v="0"/>
  </r>
  <r>
    <d v="2024-08-29T00:00:00"/>
    <x v="1"/>
    <s v="TikTok"/>
    <s v="Image"/>
    <s v="Gen Z"/>
    <n v="11221"/>
    <n v="194"/>
    <n v="5"/>
    <n v="289.19"/>
    <n v="352.16"/>
    <n v="1.728901167453881E-2"/>
    <n v="2.5773195876288658E-2"/>
    <n v="1.4906701030927836"/>
    <n v="57.838000000000001"/>
    <n v="1.2177461184688267"/>
    <n v="62.970000000000027"/>
    <x v="1"/>
  </r>
  <r>
    <d v="2024-08-29T00:00:00"/>
    <x v="1"/>
    <s v="TikTok"/>
    <s v="Image"/>
    <s v="Millennials"/>
    <n v="562"/>
    <n v="6"/>
    <n v="0"/>
    <n v="9.09"/>
    <n v="0"/>
    <n v="1.0676156583629894E-2"/>
    <n v="0"/>
    <n v="1.5149999999999999"/>
    <n v="0"/>
    <n v="0"/>
    <n v="-9.09"/>
    <x v="1"/>
  </r>
  <r>
    <d v="2024-08-29T00:00:00"/>
    <x v="1"/>
    <s v="TikTok"/>
    <s v="Image"/>
    <s v="Gen X"/>
    <n v="286"/>
    <n v="4"/>
    <n v="0"/>
    <n v="5.0999999999999996"/>
    <n v="0"/>
    <n v="1.3986013986013986E-2"/>
    <n v="0"/>
    <n v="1.2749999999999999"/>
    <n v="0"/>
    <n v="0"/>
    <n v="-5.0999999999999996"/>
    <x v="1"/>
  </r>
  <r>
    <d v="2024-08-29T00:00:00"/>
    <x v="1"/>
    <s v="TikTok"/>
    <s v="Carousel"/>
    <s v="Gen Z"/>
    <n v="8949"/>
    <n v="117"/>
    <n v="6"/>
    <n v="202.67"/>
    <n v="327.17"/>
    <n v="1.3074086490110626E-2"/>
    <n v="5.128205128205128E-2"/>
    <n v="1.7322222222222221"/>
    <n v="33.778333333333329"/>
    <n v="1.6142991069225836"/>
    <n v="124.50000000000003"/>
    <x v="1"/>
  </r>
  <r>
    <d v="2024-08-29T00:00:00"/>
    <x v="1"/>
    <s v="TikTok"/>
    <s v="Carousel"/>
    <s v="Millennials"/>
    <n v="1012"/>
    <n v="22"/>
    <n v="1"/>
    <n v="19.12"/>
    <n v="97.5"/>
    <n v="2.1739130434782608E-2"/>
    <n v="4.5454545454545456E-2"/>
    <n v="0.86909090909090914"/>
    <n v="19.12"/>
    <n v="5.0993723849372383"/>
    <n v="78.38"/>
    <x v="0"/>
  </r>
  <r>
    <d v="2024-08-29T00:00:00"/>
    <x v="1"/>
    <s v="TikTok"/>
    <s v="Carousel"/>
    <s v="Gen X"/>
    <n v="985"/>
    <n v="12"/>
    <n v="0"/>
    <n v="28.69"/>
    <n v="0"/>
    <n v="1.2182741116751269E-2"/>
    <n v="0"/>
    <n v="2.3908333333333336"/>
    <n v="0"/>
    <n v="0"/>
    <n v="-28.69"/>
    <x v="1"/>
  </r>
  <r>
    <d v="2024-08-29T00:00:00"/>
    <x v="1"/>
    <s v="Facebook"/>
    <s v="Video"/>
    <s v="Gen Z"/>
    <n v="2846"/>
    <n v="116"/>
    <n v="15"/>
    <n v="82.47"/>
    <n v="826.84"/>
    <n v="4.0758959943780745E-2"/>
    <n v="0.12931034482758622"/>
    <n v="0.71094827586206899"/>
    <n v="5.4980000000000002"/>
    <n v="10.025948829877532"/>
    <n v="744.37"/>
    <x v="0"/>
  </r>
  <r>
    <d v="2024-08-29T00:00:00"/>
    <x v="1"/>
    <s v="Facebook"/>
    <s v="Video"/>
    <s v="Millennials"/>
    <n v="6208"/>
    <n v="303"/>
    <n v="21"/>
    <n v="135.51"/>
    <n v="1785.22"/>
    <n v="4.880798969072165E-2"/>
    <n v="6.9306930693069313E-2"/>
    <n v="0.44722772277227718"/>
    <n v="6.4528571428571428"/>
    <n v="13.174083093498636"/>
    <n v="1649.71"/>
    <x v="0"/>
  </r>
  <r>
    <d v="2024-08-29T00:00:00"/>
    <x v="1"/>
    <s v="Facebook"/>
    <s v="Video"/>
    <s v="Gen X"/>
    <n v="2456"/>
    <n v="54"/>
    <n v="3"/>
    <n v="62.06"/>
    <n v="242.32"/>
    <n v="2.1986970684039087E-2"/>
    <n v="5.5555555555555552E-2"/>
    <n v="1.1492592592592592"/>
    <n v="20.686666666666667"/>
    <n v="3.9046084434418304"/>
    <n v="180.26"/>
    <x v="0"/>
  </r>
  <r>
    <d v="2024-08-29T00:00:00"/>
    <x v="1"/>
    <s v="Facebook"/>
    <s v="Image"/>
    <s v="Gen Z"/>
    <n v="2742"/>
    <n v="50"/>
    <n v="2"/>
    <n v="67.06"/>
    <n v="137.44"/>
    <n v="1.8234865061998541E-2"/>
    <n v="0.04"/>
    <n v="1.3411999999999999"/>
    <n v="33.53"/>
    <n v="2.0495079033701162"/>
    <n v="70.38"/>
    <x v="1"/>
  </r>
  <r>
    <d v="2024-08-29T00:00:00"/>
    <x v="1"/>
    <s v="Facebook"/>
    <s v="Image"/>
    <s v="Millennials"/>
    <n v="7750"/>
    <n v="85"/>
    <n v="4"/>
    <n v="182.56"/>
    <n v="251.03"/>
    <n v="1.0967741935483871E-2"/>
    <n v="4.7058823529411764E-2"/>
    <n v="2.147764705882353"/>
    <n v="45.64"/>
    <n v="1.3750547765118317"/>
    <n v="68.47"/>
    <x v="1"/>
  </r>
  <r>
    <d v="2024-08-29T00:00:00"/>
    <x v="1"/>
    <s v="Facebook"/>
    <s v="Image"/>
    <s v="Gen X"/>
    <n v="4392"/>
    <n v="84"/>
    <n v="2"/>
    <n v="81.91"/>
    <n v="167.81"/>
    <n v="1.912568306010929E-2"/>
    <n v="2.3809523809523808E-2"/>
    <n v="0.97511904761904755"/>
    <n v="40.954999999999998"/>
    <n v="2.0487120009766819"/>
    <n v="85.9"/>
    <x v="1"/>
  </r>
  <r>
    <d v="2024-08-29T00:00:00"/>
    <x v="1"/>
    <s v="Facebook"/>
    <s v="Carousel"/>
    <s v="Gen Z"/>
    <n v="2935"/>
    <n v="59"/>
    <n v="2"/>
    <n v="77.599999999999994"/>
    <n v="106.94"/>
    <n v="2.0102214650766611E-2"/>
    <n v="3.3898305084745763E-2"/>
    <n v="1.3152542372881355"/>
    <n v="38.799999999999997"/>
    <n v="1.3780927835051546"/>
    <n v="29.340000000000003"/>
    <x v="1"/>
  </r>
  <r>
    <d v="2024-08-29T00:00:00"/>
    <x v="1"/>
    <s v="Facebook"/>
    <s v="Carousel"/>
    <s v="Millennials"/>
    <n v="10754"/>
    <n v="145"/>
    <n v="8"/>
    <n v="127.42"/>
    <n v="788.54"/>
    <n v="1.3483355030686256E-2"/>
    <n v="5.5172413793103448E-2"/>
    <n v="0.87875862068965516"/>
    <n v="15.9275"/>
    <n v="6.188510437921833"/>
    <n v="661.12"/>
    <x v="0"/>
  </r>
  <r>
    <d v="2024-08-29T00:00:00"/>
    <x v="1"/>
    <s v="Facebook"/>
    <s v="Carousel"/>
    <s v="Gen X"/>
    <n v="4442"/>
    <n v="46"/>
    <n v="3"/>
    <n v="74.28"/>
    <n v="173.53"/>
    <n v="1.0355695632597929E-2"/>
    <n v="6.5217391304347824E-2"/>
    <n v="1.6147826086956523"/>
    <n v="24.76"/>
    <n v="2.3361604738826065"/>
    <n v="99.25"/>
    <x v="1"/>
  </r>
  <r>
    <d v="2024-08-30T00:00:00"/>
    <x v="1"/>
    <s v="Instagram"/>
    <s v="Video"/>
    <s v="Gen Z"/>
    <n v="5230"/>
    <n v="110"/>
    <n v="5"/>
    <n v="101.25"/>
    <n v="270.75"/>
    <n v="2.1032504780114723E-2"/>
    <n v="4.5454545454545456E-2"/>
    <n v="0.92045454545454541"/>
    <n v="20.25"/>
    <n v="2.674074074074074"/>
    <n v="169.5"/>
    <x v="1"/>
  </r>
  <r>
    <d v="2024-08-30T00:00:00"/>
    <x v="1"/>
    <s v="Instagram"/>
    <s v="Video"/>
    <s v="Millennials"/>
    <n v="5901"/>
    <n v="253"/>
    <n v="25"/>
    <n v="156.4"/>
    <n v="1765.82"/>
    <n v="4.2874089137434332E-2"/>
    <n v="9.8814229249011856E-2"/>
    <n v="0.61818181818181817"/>
    <n v="6.2560000000000002"/>
    <n v="11.290409207161124"/>
    <n v="1609.4199999999998"/>
    <x v="0"/>
  </r>
  <r>
    <d v="2024-08-30T00:00:00"/>
    <x v="1"/>
    <s v="Instagram"/>
    <s v="Video"/>
    <s v="Gen X"/>
    <n v="589"/>
    <n v="25"/>
    <n v="2"/>
    <n v="16.72"/>
    <n v="136.47999999999999"/>
    <n v="4.2444821731748725E-2"/>
    <n v="0.08"/>
    <n v="0.66879999999999995"/>
    <n v="8.36"/>
    <n v="8.1626794258373199"/>
    <n v="119.75999999999999"/>
    <x v="0"/>
  </r>
  <r>
    <d v="2024-08-30T00:00:00"/>
    <x v="1"/>
    <s v="Instagram"/>
    <s v="Image"/>
    <s v="Gen Z"/>
    <n v="8566"/>
    <n v="107"/>
    <n v="3"/>
    <n v="256.14"/>
    <n v="225.66"/>
    <n v="1.2491244454821387E-2"/>
    <n v="2.8037383177570093E-2"/>
    <n v="2.3938317757009346"/>
    <n v="85.38"/>
    <n v="0.88100257671585858"/>
    <n v="-30.47999999999999"/>
    <x v="1"/>
  </r>
  <r>
    <d v="2024-08-30T00:00:00"/>
    <x v="1"/>
    <s v="Instagram"/>
    <s v="Image"/>
    <s v="Millennials"/>
    <n v="6822"/>
    <n v="39"/>
    <n v="1"/>
    <n v="178.23"/>
    <n v="78.05"/>
    <n v="5.7167985927880386E-3"/>
    <n v="2.564102564102564E-2"/>
    <n v="4.5699999999999994"/>
    <n v="178.23"/>
    <n v="0.43791729787353423"/>
    <n v="-100.17999999999999"/>
    <x v="1"/>
  </r>
  <r>
    <d v="2024-08-30T00:00:00"/>
    <x v="1"/>
    <s v="Instagram"/>
    <s v="Image"/>
    <s v="Gen X"/>
    <n v="722"/>
    <n v="4"/>
    <n v="0"/>
    <n v="10.31"/>
    <n v="0"/>
    <n v="5.5401662049861496E-3"/>
    <n v="0"/>
    <n v="2.5775000000000001"/>
    <n v="0"/>
    <n v="0"/>
    <n v="-10.31"/>
    <x v="1"/>
  </r>
  <r>
    <d v="2024-08-30T00:00:00"/>
    <x v="1"/>
    <s v="Instagram"/>
    <s v="Carousel"/>
    <s v="Gen Z"/>
    <n v="6907"/>
    <n v="88"/>
    <n v="3"/>
    <n v="157.08000000000001"/>
    <n v="296.45"/>
    <n v="1.2740697842768206E-2"/>
    <n v="3.4090909090909088E-2"/>
    <n v="1.7850000000000001"/>
    <n v="52.360000000000007"/>
    <n v="1.887254901960784"/>
    <n v="139.36999999999998"/>
    <x v="1"/>
  </r>
  <r>
    <d v="2024-08-30T00:00:00"/>
    <x v="1"/>
    <s v="Instagram"/>
    <s v="Carousel"/>
    <s v="Millennials"/>
    <n v="2882"/>
    <n v="62"/>
    <n v="1"/>
    <n v="61.98"/>
    <n v="88.98"/>
    <n v="2.1512838306731435E-2"/>
    <n v="1.6129032258064516E-2"/>
    <n v="0.99967741935483867"/>
    <n v="61.98"/>
    <n v="1.4356243949661183"/>
    <n v="27.000000000000007"/>
    <x v="1"/>
  </r>
  <r>
    <d v="2024-08-30T00:00:00"/>
    <x v="1"/>
    <s v="Instagram"/>
    <s v="Carousel"/>
    <s v="Gen X"/>
    <n v="205"/>
    <n v="3"/>
    <n v="0"/>
    <n v="3.13"/>
    <n v="0"/>
    <n v="1.4634146341463415E-2"/>
    <n v="0"/>
    <n v="1.0433333333333332"/>
    <n v="0"/>
    <n v="0"/>
    <n v="-3.13"/>
    <x v="1"/>
  </r>
  <r>
    <d v="2024-08-30T00:00:00"/>
    <x v="1"/>
    <s v="TikTok"/>
    <s v="Video"/>
    <s v="Gen Z"/>
    <n v="12269"/>
    <n v="411"/>
    <n v="21"/>
    <n v="293.83"/>
    <n v="1977.44"/>
    <n v="3.3499062678294889E-2"/>
    <n v="5.1094890510948905E-2"/>
    <n v="0.71491484184914833"/>
    <n v="13.991904761904761"/>
    <n v="6.7298778205084577"/>
    <n v="1683.6100000000001"/>
    <x v="0"/>
  </r>
  <r>
    <d v="2024-08-30T00:00:00"/>
    <x v="1"/>
    <s v="TikTok"/>
    <s v="Video"/>
    <s v="Millennials"/>
    <n v="849"/>
    <n v="29"/>
    <n v="1"/>
    <n v="21.25"/>
    <n v="79.819999999999993"/>
    <n v="3.4157832744405182E-2"/>
    <n v="3.4482758620689655E-2"/>
    <n v="0.73275862068965514"/>
    <n v="21.25"/>
    <n v="3.7562352941176469"/>
    <n v="58.569999999999993"/>
    <x v="0"/>
  </r>
  <r>
    <d v="2024-08-30T00:00:00"/>
    <x v="1"/>
    <s v="TikTok"/>
    <s v="Video"/>
    <s v="Gen X"/>
    <n v="781"/>
    <n v="37"/>
    <n v="5"/>
    <n v="23.32"/>
    <n v="465.48"/>
    <n v="4.7375160051216392E-2"/>
    <n v="0.13513513513513514"/>
    <n v="0.63027027027027027"/>
    <n v="4.6639999999999997"/>
    <n v="19.960548885077188"/>
    <n v="442.16"/>
    <x v="0"/>
  </r>
  <r>
    <d v="2024-08-30T00:00:00"/>
    <x v="1"/>
    <s v="TikTok"/>
    <s v="Image"/>
    <s v="Gen Z"/>
    <n v="13052"/>
    <n v="195"/>
    <n v="9"/>
    <n v="371.48"/>
    <n v="773.83"/>
    <n v="1.4940239043824702E-2"/>
    <n v="4.6153846153846156E-2"/>
    <n v="1.9050256410256412"/>
    <n v="41.275555555555556"/>
    <n v="2.0831000323032196"/>
    <n v="402.35"/>
    <x v="1"/>
  </r>
  <r>
    <d v="2024-08-30T00:00:00"/>
    <x v="1"/>
    <s v="TikTok"/>
    <s v="Image"/>
    <s v="Millennials"/>
    <n v="1777"/>
    <n v="33"/>
    <n v="1"/>
    <n v="23.5"/>
    <n v="57.78"/>
    <n v="1.8570624648283626E-2"/>
    <n v="3.0303030303030304E-2"/>
    <n v="0.71212121212121215"/>
    <n v="23.5"/>
    <n v="2.458723404255319"/>
    <n v="34.28"/>
    <x v="1"/>
  </r>
  <r>
    <d v="2024-08-30T00:00:00"/>
    <x v="1"/>
    <s v="TikTok"/>
    <s v="Image"/>
    <s v="Gen X"/>
    <n v="413"/>
    <n v="2"/>
    <n v="0"/>
    <n v="10.39"/>
    <n v="0"/>
    <n v="4.8426150121065378E-3"/>
    <n v="0"/>
    <n v="5.1950000000000003"/>
    <n v="0"/>
    <n v="0"/>
    <n v="-10.39"/>
    <x v="1"/>
  </r>
  <r>
    <d v="2024-08-30T00:00:00"/>
    <x v="1"/>
    <s v="TikTok"/>
    <s v="Carousel"/>
    <s v="Gen Z"/>
    <n v="13757"/>
    <n v="246"/>
    <n v="12"/>
    <n v="184.75"/>
    <n v="626.42999999999995"/>
    <n v="1.7881805626226648E-2"/>
    <n v="4.878048780487805E-2"/>
    <n v="0.75101626016260159"/>
    <n v="15.395833333333334"/>
    <n v="3.3906901217861973"/>
    <n v="441.67999999999995"/>
    <x v="1"/>
  </r>
  <r>
    <d v="2024-08-30T00:00:00"/>
    <x v="1"/>
    <s v="TikTok"/>
    <s v="Carousel"/>
    <s v="Millennials"/>
    <n v="1560"/>
    <n v="36"/>
    <n v="0"/>
    <n v="33.03"/>
    <n v="0"/>
    <n v="2.3076923076923078E-2"/>
    <n v="0"/>
    <n v="0.91749999999999998"/>
    <n v="0"/>
    <n v="0"/>
    <n v="-33.03"/>
    <x v="1"/>
  </r>
  <r>
    <d v="2024-08-30T00:00:00"/>
    <x v="1"/>
    <s v="TikTok"/>
    <s v="Carousel"/>
    <s v="Gen X"/>
    <n v="238"/>
    <n v="4"/>
    <n v="0"/>
    <n v="3.21"/>
    <n v="0"/>
    <n v="1.680672268907563E-2"/>
    <n v="0"/>
    <n v="0.80249999999999999"/>
    <n v="0"/>
    <n v="0"/>
    <n v="-3.21"/>
    <x v="1"/>
  </r>
  <r>
    <d v="2024-08-30T00:00:00"/>
    <x v="1"/>
    <s v="Facebook"/>
    <s v="Video"/>
    <s v="Gen Z"/>
    <n v="1004"/>
    <n v="47"/>
    <n v="4"/>
    <n v="11.86"/>
    <n v="359.41"/>
    <n v="4.6812749003984064E-2"/>
    <n v="8.5106382978723402E-2"/>
    <n v="0.25234042553191488"/>
    <n v="2.9649999999999999"/>
    <n v="30.304384485666109"/>
    <n v="347.55"/>
    <x v="0"/>
  </r>
  <r>
    <d v="2024-08-30T00:00:00"/>
    <x v="1"/>
    <s v="Facebook"/>
    <s v="Video"/>
    <s v="Millennials"/>
    <n v="4559"/>
    <n v="195"/>
    <n v="15"/>
    <n v="121.02"/>
    <n v="887.1"/>
    <n v="4.2772537837245009E-2"/>
    <n v="7.6923076923076927E-2"/>
    <n v="0.62061538461538457"/>
    <n v="8.0679999999999996"/>
    <n v="7.330193356470005"/>
    <n v="766.08"/>
    <x v="0"/>
  </r>
  <r>
    <d v="2024-08-30T00:00:00"/>
    <x v="1"/>
    <s v="Facebook"/>
    <s v="Video"/>
    <s v="Gen X"/>
    <n v="4068"/>
    <n v="197"/>
    <n v="28"/>
    <n v="106.89"/>
    <n v="2644.94"/>
    <n v="4.8426745329400195E-2"/>
    <n v="0.14213197969543148"/>
    <n v="0.5425888324873096"/>
    <n v="3.8174999999999999"/>
    <n v="24.744503695387781"/>
    <n v="2538.0500000000002"/>
    <x v="0"/>
  </r>
  <r>
    <d v="2024-08-30T00:00:00"/>
    <x v="1"/>
    <s v="Facebook"/>
    <s v="Image"/>
    <s v="Gen Z"/>
    <n v="2234"/>
    <n v="20"/>
    <n v="0"/>
    <n v="62.93"/>
    <n v="0"/>
    <n v="8.9525514771709933E-3"/>
    <n v="0"/>
    <n v="3.1465000000000001"/>
    <n v="0"/>
    <n v="0"/>
    <n v="-62.93"/>
    <x v="1"/>
  </r>
  <r>
    <d v="2024-08-30T00:00:00"/>
    <x v="1"/>
    <s v="Facebook"/>
    <s v="Image"/>
    <s v="Millennials"/>
    <n v="6430"/>
    <n v="66"/>
    <n v="1"/>
    <n v="121.72"/>
    <n v="70.59"/>
    <n v="1.0264385692068429E-2"/>
    <n v="1.5151515151515152E-2"/>
    <n v="1.8442424242424242"/>
    <n v="121.72"/>
    <n v="0.57993756161682553"/>
    <n v="-51.129999999999995"/>
    <x v="1"/>
  </r>
  <r>
    <d v="2024-08-30T00:00:00"/>
    <x v="1"/>
    <s v="Facebook"/>
    <s v="Image"/>
    <s v="Gen X"/>
    <n v="4216"/>
    <n v="66"/>
    <n v="1"/>
    <n v="106.07"/>
    <n v="53.69"/>
    <n v="1.5654648956356737E-2"/>
    <n v="1.5151515151515152E-2"/>
    <n v="1.607121212121212"/>
    <n v="106.07"/>
    <n v="0.50617516734232115"/>
    <n v="-52.379999999999995"/>
    <x v="1"/>
  </r>
  <r>
    <d v="2024-08-30T00:00:00"/>
    <x v="1"/>
    <s v="Facebook"/>
    <s v="Carousel"/>
    <s v="Gen Z"/>
    <n v="2400"/>
    <n v="60"/>
    <n v="4"/>
    <n v="51.83"/>
    <n v="316.52999999999997"/>
    <n v="2.5000000000000001E-2"/>
    <n v="6.6666666666666666E-2"/>
    <n v="0.86383333333333334"/>
    <n v="12.9575"/>
    <n v="6.1070808412116531"/>
    <n v="264.7"/>
    <x v="0"/>
  </r>
  <r>
    <d v="2024-08-30T00:00:00"/>
    <x v="1"/>
    <s v="Facebook"/>
    <s v="Carousel"/>
    <s v="Millennials"/>
    <n v="7679"/>
    <n v="106"/>
    <n v="7"/>
    <n v="199.38"/>
    <n v="524.61"/>
    <n v="1.3803880713634588E-2"/>
    <n v="6.6037735849056603E-2"/>
    <n v="1.880943396226415"/>
    <n v="28.482857142857142"/>
    <n v="2.6312067408967801"/>
    <n v="325.23"/>
    <x v="1"/>
  </r>
  <r>
    <d v="2024-08-30T00:00:00"/>
    <x v="1"/>
    <s v="Facebook"/>
    <s v="Carousel"/>
    <s v="Gen X"/>
    <n v="3741"/>
    <n v="72"/>
    <n v="2"/>
    <n v="99.63"/>
    <n v="195.83"/>
    <n v="1.9246190858059342E-2"/>
    <n v="2.7777777777777776E-2"/>
    <n v="1.38375"/>
    <n v="49.814999999999998"/>
    <n v="1.96557261868915"/>
    <n v="96.200000000000017"/>
    <x v="1"/>
  </r>
  <r>
    <d v="2024-08-31T00:00:00"/>
    <x v="1"/>
    <s v="Instagram"/>
    <s v="Video"/>
    <s v="Gen Z"/>
    <n v="4203"/>
    <n v="156"/>
    <n v="22"/>
    <n v="114.74"/>
    <n v="2035.42"/>
    <n v="3.7116345467523196E-2"/>
    <n v="0.14102564102564102"/>
    <n v="0.73551282051282052"/>
    <n v="5.2154545454545449"/>
    <n v="17.739410841903435"/>
    <n v="1920.68"/>
    <x v="0"/>
  </r>
  <r>
    <d v="2024-08-31T00:00:00"/>
    <x v="1"/>
    <s v="Instagram"/>
    <s v="Video"/>
    <s v="Millennials"/>
    <n v="2452"/>
    <n v="79"/>
    <n v="6"/>
    <n v="54.68"/>
    <n v="365.17"/>
    <n v="3.2218597063621533E-2"/>
    <n v="7.5949367088607597E-2"/>
    <n v="0.69215189873417726"/>
    <n v="9.1133333333333333"/>
    <n v="6.6783101682516461"/>
    <n v="310.49"/>
    <x v="0"/>
  </r>
  <r>
    <d v="2024-08-31T00:00:00"/>
    <x v="1"/>
    <s v="Instagram"/>
    <s v="Video"/>
    <s v="Gen X"/>
    <n v="790"/>
    <n v="24"/>
    <n v="2"/>
    <n v="13.22"/>
    <n v="121.24"/>
    <n v="3.0379746835443037E-2"/>
    <n v="8.3333333333333329E-2"/>
    <n v="0.5508333333333334"/>
    <n v="6.61"/>
    <n v="9.1709531013615724"/>
    <n v="108.02"/>
    <x v="0"/>
  </r>
  <r>
    <d v="2024-08-31T00:00:00"/>
    <x v="1"/>
    <s v="Instagram"/>
    <s v="Image"/>
    <s v="Gen Z"/>
    <n v="3917"/>
    <n v="52"/>
    <n v="2"/>
    <n v="58.29"/>
    <n v="104.01"/>
    <n v="1.327546591779423E-2"/>
    <n v="3.8461538461538464E-2"/>
    <n v="1.1209615384615383"/>
    <n v="29.145"/>
    <n v="1.7843540916109111"/>
    <n v="45.720000000000006"/>
    <x v="1"/>
  </r>
  <r>
    <d v="2024-08-31T00:00:00"/>
    <x v="1"/>
    <s v="Instagram"/>
    <s v="Image"/>
    <s v="Millennials"/>
    <n v="7976"/>
    <n v="60"/>
    <n v="0"/>
    <n v="179.75"/>
    <n v="0"/>
    <n v="7.5225677031093277E-3"/>
    <n v="0"/>
    <n v="2.9958333333333331"/>
    <n v="0"/>
    <n v="0"/>
    <n v="-179.75"/>
    <x v="1"/>
  </r>
  <r>
    <d v="2024-08-31T00:00:00"/>
    <x v="1"/>
    <s v="Instagram"/>
    <s v="Image"/>
    <s v="Gen X"/>
    <n v="700"/>
    <n v="7"/>
    <n v="0"/>
    <n v="15.67"/>
    <n v="0"/>
    <n v="0.01"/>
    <n v="0"/>
    <n v="2.2385714285714284"/>
    <n v="0"/>
    <n v="0"/>
    <n v="-15.67"/>
    <x v="1"/>
  </r>
  <r>
    <d v="2024-08-31T00:00:00"/>
    <x v="1"/>
    <s v="Instagram"/>
    <s v="Carousel"/>
    <s v="Gen Z"/>
    <n v="6945"/>
    <n v="157"/>
    <n v="11"/>
    <n v="159.75"/>
    <n v="997.1"/>
    <n v="2.2606191504679626E-2"/>
    <n v="7.0063694267515922E-2"/>
    <n v="1.0175159235668789"/>
    <n v="14.522727272727273"/>
    <n v="6.2416275430359942"/>
    <n v="837.35"/>
    <x v="0"/>
  </r>
  <r>
    <d v="2024-08-31T00:00:00"/>
    <x v="1"/>
    <s v="Instagram"/>
    <s v="Carousel"/>
    <s v="Millennials"/>
    <n v="6857"/>
    <n v="167"/>
    <n v="12"/>
    <n v="175.18"/>
    <n v="1145.9100000000001"/>
    <n v="2.4354674055709492E-2"/>
    <n v="7.1856287425149698E-2"/>
    <n v="1.0489820359281437"/>
    <n v="14.598333333333334"/>
    <n v="6.5413289188263501"/>
    <n v="970.73"/>
    <x v="0"/>
  </r>
  <r>
    <d v="2024-08-31T00:00:00"/>
    <x v="1"/>
    <s v="Instagram"/>
    <s v="Carousel"/>
    <s v="Gen X"/>
    <n v="658"/>
    <n v="17"/>
    <n v="0"/>
    <n v="6.74"/>
    <n v="0"/>
    <n v="2.5835866261398176E-2"/>
    <n v="0"/>
    <n v="0.39647058823529413"/>
    <n v="0"/>
    <n v="0"/>
    <n v="-6.74"/>
    <x v="1"/>
  </r>
  <r>
    <d v="2024-08-31T00:00:00"/>
    <x v="1"/>
    <s v="TikTok"/>
    <s v="Video"/>
    <s v="Gen Z"/>
    <n v="5350"/>
    <n v="212"/>
    <n v="28"/>
    <n v="72.38"/>
    <n v="2326.5"/>
    <n v="3.9626168224299069E-2"/>
    <n v="0.13207547169811321"/>
    <n v="0.34141509433962264"/>
    <n v="2.585"/>
    <n v="32.142857142857146"/>
    <n v="2254.12"/>
    <x v="0"/>
  </r>
  <r>
    <d v="2024-08-31T00:00:00"/>
    <x v="1"/>
    <s v="TikTok"/>
    <s v="Video"/>
    <s v="Millennials"/>
    <n v="1387"/>
    <n v="46"/>
    <n v="3"/>
    <n v="25.38"/>
    <n v="184.91"/>
    <n v="3.3165104542177359E-2"/>
    <n v="6.5217391304347824E-2"/>
    <n v="0.55173913043478262"/>
    <n v="8.4599999999999991"/>
    <n v="7.2856579984239564"/>
    <n v="159.53"/>
    <x v="0"/>
  </r>
  <r>
    <d v="2024-08-31T00:00:00"/>
    <x v="1"/>
    <s v="TikTok"/>
    <s v="Video"/>
    <s v="Gen X"/>
    <n v="548"/>
    <n v="11"/>
    <n v="0"/>
    <n v="6.6"/>
    <n v="0"/>
    <n v="2.0072992700729927E-2"/>
    <n v="0"/>
    <n v="0.6"/>
    <n v="0"/>
    <n v="0"/>
    <n v="-6.6"/>
    <x v="1"/>
  </r>
  <r>
    <d v="2024-08-31T00:00:00"/>
    <x v="1"/>
    <s v="TikTok"/>
    <s v="Image"/>
    <s v="Gen Z"/>
    <n v="7394"/>
    <n v="39"/>
    <n v="0"/>
    <n v="122.76"/>
    <n v="0"/>
    <n v="5.2745469299431968E-3"/>
    <n v="0"/>
    <n v="3.1476923076923078"/>
    <n v="0"/>
    <n v="0"/>
    <n v="-122.76"/>
    <x v="1"/>
  </r>
  <r>
    <d v="2024-08-31T00:00:00"/>
    <x v="1"/>
    <s v="TikTok"/>
    <s v="Image"/>
    <s v="Millennials"/>
    <n v="1546"/>
    <n v="15"/>
    <n v="0"/>
    <n v="37.46"/>
    <n v="0"/>
    <n v="9.7024579560155231E-3"/>
    <n v="0"/>
    <n v="2.4973333333333332"/>
    <n v="0"/>
    <n v="0"/>
    <n v="-37.46"/>
    <x v="1"/>
  </r>
  <r>
    <d v="2024-08-31T00:00:00"/>
    <x v="1"/>
    <s v="TikTok"/>
    <s v="Image"/>
    <s v="Gen X"/>
    <n v="550"/>
    <n v="10"/>
    <n v="0"/>
    <n v="6.92"/>
    <n v="0"/>
    <n v="1.8181818181818181E-2"/>
    <n v="0"/>
    <n v="0.69199999999999995"/>
    <n v="0"/>
    <n v="0"/>
    <n v="-6.92"/>
    <x v="1"/>
  </r>
  <r>
    <d v="2024-08-31T00:00:00"/>
    <x v="1"/>
    <s v="TikTok"/>
    <s v="Carousel"/>
    <s v="Gen Z"/>
    <n v="5001"/>
    <n v="104"/>
    <n v="2"/>
    <n v="117.27"/>
    <n v="127.31"/>
    <n v="2.0795840831833633E-2"/>
    <n v="1.9230769230769232E-2"/>
    <n v="1.1275961538461539"/>
    <n v="58.634999999999998"/>
    <n v="1.085614394133197"/>
    <n v="10.040000000000006"/>
    <x v="1"/>
  </r>
  <r>
    <d v="2024-08-31T00:00:00"/>
    <x v="1"/>
    <s v="TikTok"/>
    <s v="Carousel"/>
    <s v="Millennials"/>
    <n v="805"/>
    <n v="15"/>
    <n v="0"/>
    <n v="15.87"/>
    <n v="0"/>
    <n v="1.8633540372670808E-2"/>
    <n v="0"/>
    <n v="1.0580000000000001"/>
    <n v="0"/>
    <n v="0"/>
    <n v="-15.87"/>
    <x v="1"/>
  </r>
  <r>
    <d v="2024-08-31T00:00:00"/>
    <x v="1"/>
    <s v="TikTok"/>
    <s v="Carousel"/>
    <s v="Gen X"/>
    <n v="739"/>
    <n v="21"/>
    <n v="1"/>
    <n v="20.49"/>
    <n v="94.74"/>
    <n v="2.8416779431664412E-2"/>
    <n v="4.7619047619047616E-2"/>
    <n v="0.97571428571428565"/>
    <n v="20.49"/>
    <n v="4.6237188872620791"/>
    <n v="74.25"/>
    <x v="0"/>
  </r>
  <r>
    <d v="2024-08-31T00:00:00"/>
    <x v="1"/>
    <s v="Facebook"/>
    <s v="Video"/>
    <s v="Gen Z"/>
    <n v="2644"/>
    <n v="59"/>
    <n v="6"/>
    <n v="62.55"/>
    <n v="469.42"/>
    <n v="2.2314674735249621E-2"/>
    <n v="0.10169491525423729"/>
    <n v="1.0601694915254236"/>
    <n v="10.424999999999999"/>
    <n v="7.5047162270183856"/>
    <n v="406.87"/>
    <x v="0"/>
  </r>
  <r>
    <d v="2024-08-31T00:00:00"/>
    <x v="1"/>
    <s v="Facebook"/>
    <s v="Video"/>
    <s v="Millennials"/>
    <n v="6036"/>
    <n v="243"/>
    <n v="25"/>
    <n v="165.08"/>
    <n v="2011.48"/>
    <n v="4.0258449304174951E-2"/>
    <n v="0.102880658436214"/>
    <n v="0.6793415637860083"/>
    <n v="6.6032000000000002"/>
    <n v="12.184880058153622"/>
    <n v="1846.4"/>
    <x v="0"/>
  </r>
  <r>
    <d v="2024-08-31T00:00:00"/>
    <x v="1"/>
    <s v="Facebook"/>
    <s v="Video"/>
    <s v="Gen X"/>
    <n v="2790"/>
    <n v="75"/>
    <n v="10"/>
    <n v="31.8"/>
    <n v="965.49"/>
    <n v="2.6881720430107527E-2"/>
    <n v="0.13333333333333333"/>
    <n v="0.42399999999999999"/>
    <n v="3.18"/>
    <n v="30.361320754716981"/>
    <n v="933.69"/>
    <x v="0"/>
  </r>
  <r>
    <d v="2024-08-31T00:00:00"/>
    <x v="1"/>
    <s v="Facebook"/>
    <s v="Image"/>
    <s v="Gen Z"/>
    <n v="2300"/>
    <n v="26"/>
    <n v="0"/>
    <n v="43.06"/>
    <n v="0"/>
    <n v="1.1304347826086957E-2"/>
    <n v="0"/>
    <n v="1.6561538461538463"/>
    <n v="0"/>
    <n v="0"/>
    <n v="-43.06"/>
    <x v="1"/>
  </r>
  <r>
    <d v="2024-08-31T00:00:00"/>
    <x v="1"/>
    <s v="Facebook"/>
    <s v="Image"/>
    <s v="Millennials"/>
    <n v="4161"/>
    <n v="47"/>
    <n v="1"/>
    <n v="61.3"/>
    <n v="96.69"/>
    <n v="1.1295361691900985E-2"/>
    <n v="2.1276595744680851E-2"/>
    <n v="1.3042553191489361"/>
    <n v="61.3"/>
    <n v="1.5773246329526918"/>
    <n v="35.39"/>
    <x v="1"/>
  </r>
  <r>
    <d v="2024-08-31T00:00:00"/>
    <x v="1"/>
    <s v="Facebook"/>
    <s v="Image"/>
    <s v="Gen X"/>
    <n v="3509"/>
    <n v="30"/>
    <n v="0"/>
    <n v="42.66"/>
    <n v="0"/>
    <n v="8.5494442861214024E-3"/>
    <n v="0"/>
    <n v="1.4219999999999999"/>
    <n v="0"/>
    <n v="0"/>
    <n v="-42.66"/>
    <x v="1"/>
  </r>
  <r>
    <d v="2024-08-31T00:00:00"/>
    <x v="1"/>
    <s v="Facebook"/>
    <s v="Carousel"/>
    <s v="Gen Z"/>
    <n v="2836"/>
    <n v="62"/>
    <n v="1"/>
    <n v="59.13"/>
    <n v="72.89"/>
    <n v="2.1861777150916785E-2"/>
    <n v="1.6129032258064516E-2"/>
    <n v="0.95370967741935486"/>
    <n v="59.13"/>
    <n v="1.232707593438187"/>
    <n v="13.759999999999998"/>
    <x v="1"/>
  </r>
  <r>
    <d v="2024-08-31T00:00:00"/>
    <x v="1"/>
    <s v="Facebook"/>
    <s v="Carousel"/>
    <s v="Millennials"/>
    <n v="8211"/>
    <n v="94"/>
    <n v="2"/>
    <n v="182.26"/>
    <n v="131.16"/>
    <n v="1.144805748386311E-2"/>
    <n v="2.1276595744680851E-2"/>
    <n v="1.9389361702127659"/>
    <n v="91.13"/>
    <n v="0.71963129595083952"/>
    <n v="-51.099999999999994"/>
    <x v="1"/>
  </r>
  <r>
    <d v="2024-08-31T00:00:00"/>
    <x v="1"/>
    <s v="Facebook"/>
    <s v="Carousel"/>
    <s v="Gen X"/>
    <n v="3238"/>
    <n v="76"/>
    <n v="2"/>
    <n v="68.91"/>
    <n v="116.89"/>
    <n v="2.3471278567016678E-2"/>
    <n v="2.6315789473684209E-2"/>
    <n v="0.90671052631578941"/>
    <n v="34.454999999999998"/>
    <n v="1.6962704977506895"/>
    <n v="47.980000000000004"/>
    <x v="1"/>
  </r>
  <r>
    <d v="2024-09-01T00:00:00"/>
    <x v="2"/>
    <s v="Instagram"/>
    <s v="Video"/>
    <s v="Gen Z"/>
    <n v="9523"/>
    <n v="331"/>
    <n v="43"/>
    <n v="214.9"/>
    <n v="3006.5"/>
    <n v="3.4757954426126218E-2"/>
    <n v="0.12990936555891239"/>
    <n v="0.64924471299093656"/>
    <n v="4.9976744186046513"/>
    <n v="13.990228013029316"/>
    <n v="2791.6"/>
    <x v="0"/>
  </r>
  <r>
    <d v="2024-09-01T00:00:00"/>
    <x v="2"/>
    <s v="Instagram"/>
    <s v="Video"/>
    <s v="Millennials"/>
    <n v="7219"/>
    <n v="183"/>
    <n v="18"/>
    <n v="264.11"/>
    <n v="1398.44"/>
    <n v="2.5349771436487048E-2"/>
    <n v="9.8360655737704916E-2"/>
    <n v="1.443224043715847"/>
    <n v="14.672777777777778"/>
    <n v="5.2949149975389043"/>
    <n v="1134.33"/>
    <x v="0"/>
  </r>
  <r>
    <d v="2024-09-01T00:00:00"/>
    <x v="2"/>
    <s v="Instagram"/>
    <s v="Video"/>
    <s v="Gen X"/>
    <n v="754"/>
    <n v="24"/>
    <n v="2"/>
    <n v="25.88"/>
    <n v="117.74"/>
    <n v="3.1830238726790451E-2"/>
    <n v="8.3333333333333329E-2"/>
    <n v="1.0783333333333334"/>
    <n v="12.94"/>
    <n v="4.5494590417310663"/>
    <n v="91.86"/>
    <x v="0"/>
  </r>
  <r>
    <d v="2024-09-01T00:00:00"/>
    <x v="2"/>
    <s v="Instagram"/>
    <s v="Image"/>
    <s v="Gen Z"/>
    <n v="6128"/>
    <n v="37"/>
    <n v="0"/>
    <n v="237.09"/>
    <n v="0"/>
    <n v="6.037859007832898E-3"/>
    <n v="0"/>
    <n v="6.407837837837838"/>
    <n v="0"/>
    <n v="0"/>
    <n v="-237.09"/>
    <x v="1"/>
  </r>
  <r>
    <d v="2024-09-01T00:00:00"/>
    <x v="2"/>
    <s v="Instagram"/>
    <s v="Image"/>
    <s v="Millennials"/>
    <n v="3576"/>
    <n v="71"/>
    <n v="1"/>
    <n v="69"/>
    <n v="81.16"/>
    <n v="1.9854586129753916E-2"/>
    <n v="1.4084507042253521E-2"/>
    <n v="0.971830985915493"/>
    <n v="69"/>
    <n v="1.1762318840579709"/>
    <n v="12.159999999999997"/>
    <x v="1"/>
  </r>
  <r>
    <d v="2024-09-01T00:00:00"/>
    <x v="2"/>
    <s v="Instagram"/>
    <s v="Image"/>
    <s v="Gen X"/>
    <n v="399"/>
    <n v="3"/>
    <n v="0"/>
    <n v="6.58"/>
    <n v="0"/>
    <n v="7.5187969924812026E-3"/>
    <n v="0"/>
    <n v="2.1933333333333334"/>
    <n v="0"/>
    <n v="0"/>
    <n v="-6.58"/>
    <x v="1"/>
  </r>
  <r>
    <d v="2024-09-01T00:00:00"/>
    <x v="2"/>
    <s v="Instagram"/>
    <s v="Carousel"/>
    <s v="Gen Z"/>
    <n v="4280"/>
    <n v="64"/>
    <n v="2"/>
    <n v="106.8"/>
    <n v="192.71"/>
    <n v="1.4953271028037384E-2"/>
    <n v="3.125E-2"/>
    <n v="1.66875"/>
    <n v="53.4"/>
    <n v="1.8044007490636704"/>
    <n v="85.910000000000011"/>
    <x v="1"/>
  </r>
  <r>
    <d v="2024-09-01T00:00:00"/>
    <x v="2"/>
    <s v="Instagram"/>
    <s v="Carousel"/>
    <s v="Millennials"/>
    <n v="4784"/>
    <n v="72"/>
    <n v="3"/>
    <n v="157.74"/>
    <n v="249.8"/>
    <n v="1.5050167224080268E-2"/>
    <n v="4.1666666666666664E-2"/>
    <n v="2.1908333333333334"/>
    <n v="52.580000000000005"/>
    <n v="1.5836186129073158"/>
    <n v="92.06"/>
    <x v="1"/>
  </r>
  <r>
    <d v="2024-09-01T00:00:00"/>
    <x v="2"/>
    <s v="Instagram"/>
    <s v="Carousel"/>
    <s v="Gen X"/>
    <n v="171"/>
    <n v="4"/>
    <n v="0"/>
    <n v="6.53"/>
    <n v="0"/>
    <n v="2.3391812865497075E-2"/>
    <n v="0"/>
    <n v="1.6325000000000001"/>
    <n v="0"/>
    <n v="0"/>
    <n v="-6.53"/>
    <x v="1"/>
  </r>
  <r>
    <d v="2024-09-01T00:00:00"/>
    <x v="2"/>
    <s v="TikTok"/>
    <s v="Video"/>
    <s v="Gen Z"/>
    <n v="11552"/>
    <n v="356"/>
    <n v="29"/>
    <n v="224.16"/>
    <n v="2093.0300000000002"/>
    <n v="3.0817174515235458E-2"/>
    <n v="8.1460674157303375E-2"/>
    <n v="0.62966292134831459"/>
    <n v="7.7296551724137927"/>
    <n v="9.3372144896502505"/>
    <n v="1868.8700000000001"/>
    <x v="0"/>
  </r>
  <r>
    <d v="2024-09-01T00:00:00"/>
    <x v="2"/>
    <s v="TikTok"/>
    <s v="Video"/>
    <s v="Millennials"/>
    <n v="690"/>
    <n v="14"/>
    <n v="1"/>
    <n v="26.24"/>
    <n v="61.57"/>
    <n v="2.0289855072463767E-2"/>
    <n v="7.1428571428571425E-2"/>
    <n v="1.8742857142857141"/>
    <n v="26.24"/>
    <n v="2.3464176829268295"/>
    <n v="35.33"/>
    <x v="1"/>
  </r>
  <r>
    <d v="2024-09-01T00:00:00"/>
    <x v="2"/>
    <s v="TikTok"/>
    <s v="Video"/>
    <s v="Gen X"/>
    <n v="547"/>
    <n v="18"/>
    <n v="2"/>
    <n v="14.94"/>
    <n v="192.33"/>
    <n v="3.2906764168190127E-2"/>
    <n v="0.1111111111111111"/>
    <n v="0.83"/>
    <n v="7.47"/>
    <n v="12.873493975903616"/>
    <n v="177.39000000000001"/>
    <x v="0"/>
  </r>
  <r>
    <d v="2024-09-01T00:00:00"/>
    <x v="2"/>
    <s v="TikTok"/>
    <s v="Image"/>
    <s v="Gen Z"/>
    <n v="9306"/>
    <n v="90"/>
    <n v="2"/>
    <n v="236.6"/>
    <n v="150.72"/>
    <n v="9.6711798839458421E-3"/>
    <n v="2.2222222222222223E-2"/>
    <n v="2.6288888888888886"/>
    <n v="118.3"/>
    <n v="0.63702451394759085"/>
    <n v="-85.88"/>
    <x v="1"/>
  </r>
  <r>
    <d v="2024-09-01T00:00:00"/>
    <x v="2"/>
    <s v="TikTok"/>
    <s v="Image"/>
    <s v="Millennials"/>
    <n v="1515"/>
    <n v="23"/>
    <n v="0"/>
    <n v="45.31"/>
    <n v="0"/>
    <n v="1.5181518151815182E-2"/>
    <n v="0"/>
    <n v="1.9700000000000002"/>
    <n v="0"/>
    <n v="0"/>
    <n v="-45.31"/>
    <x v="1"/>
  </r>
  <r>
    <d v="2024-09-01T00:00:00"/>
    <x v="2"/>
    <s v="TikTok"/>
    <s v="Image"/>
    <s v="Gen X"/>
    <n v="592"/>
    <n v="8"/>
    <n v="0"/>
    <n v="21.31"/>
    <n v="0"/>
    <n v="1.3513513513513514E-2"/>
    <n v="0"/>
    <n v="2.6637499999999998"/>
    <n v="0"/>
    <n v="0"/>
    <n v="-21.31"/>
    <x v="1"/>
  </r>
  <r>
    <d v="2024-09-01T00:00:00"/>
    <x v="2"/>
    <s v="TikTok"/>
    <s v="Carousel"/>
    <s v="Gen Z"/>
    <n v="11581"/>
    <n v="193"/>
    <n v="9"/>
    <n v="152.44999999999999"/>
    <n v="464.36"/>
    <n v="1.6665227527847336E-2"/>
    <n v="4.6632124352331605E-2"/>
    <n v="0.78989637305699478"/>
    <n v="16.938888888888886"/>
    <n v="3.0459822892751727"/>
    <n v="311.91000000000003"/>
    <x v="1"/>
  </r>
  <r>
    <d v="2024-09-01T00:00:00"/>
    <x v="2"/>
    <s v="TikTok"/>
    <s v="Carousel"/>
    <s v="Millennials"/>
    <n v="782"/>
    <n v="10"/>
    <n v="0"/>
    <n v="12.23"/>
    <n v="0"/>
    <n v="1.278772378516624E-2"/>
    <n v="0"/>
    <n v="1.2230000000000001"/>
    <n v="0"/>
    <n v="0"/>
    <n v="-12.23"/>
    <x v="1"/>
  </r>
  <r>
    <d v="2024-09-01T00:00:00"/>
    <x v="2"/>
    <s v="TikTok"/>
    <s v="Carousel"/>
    <s v="Gen X"/>
    <n v="156"/>
    <n v="3"/>
    <n v="0"/>
    <n v="4.0999999999999996"/>
    <n v="0"/>
    <n v="1.9230769230769232E-2"/>
    <n v="0"/>
    <n v="1.3666666666666665"/>
    <n v="0"/>
    <n v="0"/>
    <n v="-4.0999999999999996"/>
    <x v="1"/>
  </r>
  <r>
    <d v="2024-09-01T00:00:00"/>
    <x v="2"/>
    <s v="Facebook"/>
    <s v="Video"/>
    <s v="Gen Z"/>
    <n v="2313"/>
    <n v="106"/>
    <n v="10"/>
    <n v="57.93"/>
    <n v="859.27"/>
    <n v="4.5827929096411583E-2"/>
    <n v="9.4339622641509441E-2"/>
    <n v="0.54650943396226415"/>
    <n v="5.7930000000000001"/>
    <n v="14.83290177800794"/>
    <n v="801.34"/>
    <x v="0"/>
  </r>
  <r>
    <d v="2024-09-01T00:00:00"/>
    <x v="2"/>
    <s v="Facebook"/>
    <s v="Video"/>
    <s v="Millennials"/>
    <n v="7507"/>
    <n v="235"/>
    <n v="15"/>
    <n v="192.81"/>
    <n v="939.3"/>
    <n v="3.13041161582523E-2"/>
    <n v="6.3829787234042548E-2"/>
    <n v="0.82046808510638303"/>
    <n v="12.854000000000001"/>
    <n v="4.8716352886261083"/>
    <n v="746.49"/>
    <x v="0"/>
  </r>
  <r>
    <d v="2024-09-01T00:00:00"/>
    <x v="2"/>
    <s v="Facebook"/>
    <s v="Video"/>
    <s v="Gen X"/>
    <n v="2528"/>
    <n v="63"/>
    <n v="8"/>
    <n v="97.26"/>
    <n v="542.79"/>
    <n v="2.4920886075949368E-2"/>
    <n v="0.12698412698412698"/>
    <n v="1.543809523809524"/>
    <n v="12.157500000000001"/>
    <n v="5.5808143121529916"/>
    <n v="445.53"/>
    <x v="0"/>
  </r>
  <r>
    <d v="2024-09-01T00:00:00"/>
    <x v="2"/>
    <s v="Facebook"/>
    <s v="Image"/>
    <s v="Gen Z"/>
    <n v="1137"/>
    <n v="7"/>
    <n v="0"/>
    <n v="39.74"/>
    <n v="0"/>
    <n v="6.156552330694811E-3"/>
    <n v="0"/>
    <n v="5.677142857142857"/>
    <n v="0"/>
    <n v="0"/>
    <n v="-39.74"/>
    <x v="1"/>
  </r>
  <r>
    <d v="2024-09-01T00:00:00"/>
    <x v="2"/>
    <s v="Facebook"/>
    <s v="Image"/>
    <s v="Millennials"/>
    <n v="7641"/>
    <n v="114"/>
    <n v="5"/>
    <n v="207.83"/>
    <n v="422.67"/>
    <n v="1.49195131527287E-2"/>
    <n v="4.3859649122807015E-2"/>
    <n v="1.8230701754385965"/>
    <n v="41.566000000000003"/>
    <n v="2.0337294904489247"/>
    <n v="214.84"/>
    <x v="1"/>
  </r>
  <r>
    <d v="2024-09-01T00:00:00"/>
    <x v="2"/>
    <s v="Facebook"/>
    <s v="Image"/>
    <s v="Gen X"/>
    <n v="5662"/>
    <n v="101"/>
    <n v="3"/>
    <n v="73.28"/>
    <n v="214.43"/>
    <n v="1.7838219710349698E-2"/>
    <n v="2.9702970297029702E-2"/>
    <n v="0.72554455445544552"/>
    <n v="24.426666666666666"/>
    <n v="2.9261735807860263"/>
    <n v="141.15"/>
    <x v="1"/>
  </r>
  <r>
    <d v="2024-09-01T00:00:00"/>
    <x v="2"/>
    <s v="Facebook"/>
    <s v="Carousel"/>
    <s v="Gen Z"/>
    <n v="1919"/>
    <n v="54"/>
    <n v="4"/>
    <n v="57.65"/>
    <n v="201.55"/>
    <n v="2.8139656070870246E-2"/>
    <n v="7.407407407407407E-2"/>
    <n v="1.0675925925925926"/>
    <n v="14.4125"/>
    <n v="3.4960971379011276"/>
    <n v="143.9"/>
    <x v="1"/>
  </r>
  <r>
    <d v="2024-09-01T00:00:00"/>
    <x v="2"/>
    <s v="Facebook"/>
    <s v="Carousel"/>
    <s v="Millennials"/>
    <n v="8497"/>
    <n v="88"/>
    <n v="3"/>
    <n v="159.81"/>
    <n v="200.82"/>
    <n v="1.0356596445804401E-2"/>
    <n v="3.4090909090909088E-2"/>
    <n v="1.8160227272727274"/>
    <n v="53.27"/>
    <n v="1.256617232964145"/>
    <n v="41.009999999999991"/>
    <x v="1"/>
  </r>
  <r>
    <d v="2024-09-01T00:00:00"/>
    <x v="2"/>
    <s v="Facebook"/>
    <s v="Carousel"/>
    <s v="Gen X"/>
    <n v="3056"/>
    <n v="67"/>
    <n v="3"/>
    <n v="62.24"/>
    <n v="181.14"/>
    <n v="2.1924083769633507E-2"/>
    <n v="4.4776119402985072E-2"/>
    <n v="0.92895522388059704"/>
    <n v="20.746666666666666"/>
    <n v="2.9103470437017993"/>
    <n v="118.89999999999998"/>
    <x v="1"/>
  </r>
  <r>
    <d v="2024-09-02T00:00:00"/>
    <x v="2"/>
    <s v="Instagram"/>
    <s v="Video"/>
    <s v="Gen Z"/>
    <n v="6583"/>
    <n v="299"/>
    <n v="26"/>
    <n v="105.02"/>
    <n v="2037.75"/>
    <n v="4.5420021266899591E-2"/>
    <n v="8.6956521739130432E-2"/>
    <n v="0.35123745819397995"/>
    <n v="4.0392307692307687"/>
    <n v="19.403446962483336"/>
    <n v="1932.73"/>
    <x v="0"/>
  </r>
  <r>
    <d v="2024-09-02T00:00:00"/>
    <x v="2"/>
    <s v="Instagram"/>
    <s v="Video"/>
    <s v="Millennials"/>
    <n v="3732"/>
    <n v="163"/>
    <n v="19"/>
    <n v="133.61000000000001"/>
    <n v="1156.48"/>
    <n v="4.3676312968917469E-2"/>
    <n v="0.1165644171779141"/>
    <n v="0.8196932515337424"/>
    <n v="7.0321052631578951"/>
    <n v="8.6556395479380281"/>
    <n v="1022.87"/>
    <x v="0"/>
  </r>
  <r>
    <d v="2024-09-02T00:00:00"/>
    <x v="2"/>
    <s v="Instagram"/>
    <s v="Video"/>
    <s v="Gen X"/>
    <n v="977"/>
    <n v="21"/>
    <n v="2"/>
    <n v="36.54"/>
    <n v="170.07"/>
    <n v="2.1494370522006142E-2"/>
    <n v="9.5238095238095233E-2"/>
    <n v="1.74"/>
    <n v="18.27"/>
    <n v="4.6543513957307061"/>
    <n v="133.53"/>
    <x v="0"/>
  </r>
  <r>
    <d v="2024-09-02T00:00:00"/>
    <x v="2"/>
    <s v="Instagram"/>
    <s v="Image"/>
    <s v="Gen Z"/>
    <n v="9007"/>
    <n v="88"/>
    <n v="3"/>
    <n v="230.61"/>
    <n v="284.29000000000002"/>
    <n v="9.7701787498612191E-3"/>
    <n v="3.4090909090909088E-2"/>
    <n v="2.6205681818181819"/>
    <n v="76.87"/>
    <n v="1.2327739473570096"/>
    <n v="53.680000000000007"/>
    <x v="1"/>
  </r>
  <r>
    <d v="2024-09-02T00:00:00"/>
    <x v="2"/>
    <s v="Instagram"/>
    <s v="Image"/>
    <s v="Millennials"/>
    <n v="5166"/>
    <n v="96"/>
    <n v="4"/>
    <n v="95.79"/>
    <n v="356.04"/>
    <n v="1.8583042973286876E-2"/>
    <n v="4.1666666666666664E-2"/>
    <n v="0.9978125000000001"/>
    <n v="23.947500000000002"/>
    <n v="3.7168806764797995"/>
    <n v="260.25"/>
    <x v="0"/>
  </r>
  <r>
    <d v="2024-09-02T00:00:00"/>
    <x v="2"/>
    <s v="Instagram"/>
    <s v="Image"/>
    <s v="Gen X"/>
    <n v="397"/>
    <n v="2"/>
    <n v="0"/>
    <n v="9.7799999999999994"/>
    <n v="0"/>
    <n v="5.0377833753148613E-3"/>
    <n v="0"/>
    <n v="4.8899999999999997"/>
    <n v="0"/>
    <n v="0"/>
    <n v="-9.7799999999999994"/>
    <x v="1"/>
  </r>
  <r>
    <d v="2024-09-02T00:00:00"/>
    <x v="2"/>
    <s v="Instagram"/>
    <s v="Carousel"/>
    <s v="Gen Z"/>
    <n v="5866"/>
    <n v="96"/>
    <n v="3"/>
    <n v="226.87"/>
    <n v="250.65"/>
    <n v="1.6365496079099897E-2"/>
    <n v="3.125E-2"/>
    <n v="2.3632291666666667"/>
    <n v="75.623333333333335"/>
    <n v="1.1048177370300172"/>
    <n v="23.78"/>
    <x v="1"/>
  </r>
  <r>
    <d v="2024-09-02T00:00:00"/>
    <x v="2"/>
    <s v="Instagram"/>
    <s v="Carousel"/>
    <s v="Millennials"/>
    <n v="7535"/>
    <n v="183"/>
    <n v="7"/>
    <n v="249.61"/>
    <n v="519.15"/>
    <n v="2.4286662242866623E-2"/>
    <n v="3.825136612021858E-2"/>
    <n v="1.3639890710382514"/>
    <n v="35.658571428571427"/>
    <n v="2.0798445575097149"/>
    <n v="269.53999999999996"/>
    <x v="1"/>
  </r>
  <r>
    <d v="2024-09-02T00:00:00"/>
    <x v="2"/>
    <s v="Instagram"/>
    <s v="Carousel"/>
    <s v="Gen X"/>
    <n v="133"/>
    <n v="2"/>
    <n v="0"/>
    <n v="1.94"/>
    <n v="0"/>
    <n v="1.5037593984962405E-2"/>
    <n v="0"/>
    <n v="0.97"/>
    <n v="0"/>
    <n v="0"/>
    <n v="-1.94"/>
    <x v="1"/>
  </r>
  <r>
    <d v="2024-09-02T00:00:00"/>
    <x v="2"/>
    <s v="TikTok"/>
    <s v="Video"/>
    <s v="Gen Z"/>
    <n v="10998"/>
    <n v="394"/>
    <n v="51"/>
    <n v="305.33999999999997"/>
    <n v="4992.66"/>
    <n v="3.5824695399163484E-2"/>
    <n v="0.12944162436548223"/>
    <n v="0.77497461928934008"/>
    <n v="5.9870588235294111"/>
    <n v="16.351149538219691"/>
    <n v="4687.32"/>
    <x v="0"/>
  </r>
  <r>
    <d v="2024-09-02T00:00:00"/>
    <x v="2"/>
    <s v="TikTok"/>
    <s v="Video"/>
    <s v="Millennials"/>
    <n v="1462"/>
    <n v="35"/>
    <n v="3"/>
    <n v="46.34"/>
    <n v="262.64999999999998"/>
    <n v="2.3939808481532147E-2"/>
    <n v="8.5714285714285715E-2"/>
    <n v="1.3240000000000001"/>
    <n v="15.446666666666667"/>
    <n v="5.6678895123003876"/>
    <n v="216.30999999999997"/>
    <x v="0"/>
  </r>
  <r>
    <d v="2024-09-02T00:00:00"/>
    <x v="2"/>
    <s v="TikTok"/>
    <s v="Video"/>
    <s v="Gen X"/>
    <n v="729"/>
    <n v="21"/>
    <n v="1"/>
    <n v="18.48"/>
    <n v="83.31"/>
    <n v="2.8806584362139918E-2"/>
    <n v="4.7619047619047616E-2"/>
    <n v="0.88"/>
    <n v="18.48"/>
    <n v="4.508116883116883"/>
    <n v="64.83"/>
    <x v="0"/>
  </r>
  <r>
    <d v="2024-09-02T00:00:00"/>
    <x v="2"/>
    <s v="TikTok"/>
    <s v="Image"/>
    <s v="Gen Z"/>
    <n v="14893"/>
    <n v="145"/>
    <n v="3"/>
    <n v="242.92"/>
    <n v="220.98"/>
    <n v="9.7361176391593373E-3"/>
    <n v="2.0689655172413793E-2"/>
    <n v="1.6753103448275861"/>
    <n v="80.973333333333329"/>
    <n v="0.90968219990120203"/>
    <n v="-21.939999999999998"/>
    <x v="1"/>
  </r>
  <r>
    <d v="2024-09-02T00:00:00"/>
    <x v="2"/>
    <s v="TikTok"/>
    <s v="Image"/>
    <s v="Millennials"/>
    <n v="1577"/>
    <n v="30"/>
    <n v="0"/>
    <n v="27.15"/>
    <n v="0"/>
    <n v="1.9023462270133164E-2"/>
    <n v="0"/>
    <n v="0.90499999999999992"/>
    <n v="0"/>
    <n v="0"/>
    <n v="-27.15"/>
    <x v="1"/>
  </r>
  <r>
    <d v="2024-09-02T00:00:00"/>
    <x v="2"/>
    <s v="TikTok"/>
    <s v="Image"/>
    <s v="Gen X"/>
    <n v="326"/>
    <n v="1"/>
    <n v="0"/>
    <n v="11.17"/>
    <n v="0"/>
    <n v="3.0674846625766872E-3"/>
    <n v="0"/>
    <n v="11.17"/>
    <n v="0"/>
    <n v="0"/>
    <n v="-11.17"/>
    <x v="1"/>
  </r>
  <r>
    <d v="2024-09-02T00:00:00"/>
    <x v="2"/>
    <s v="TikTok"/>
    <s v="Carousel"/>
    <s v="Gen Z"/>
    <n v="11568"/>
    <n v="154"/>
    <n v="7"/>
    <n v="380.36"/>
    <n v="498.17"/>
    <n v="1.3312586445366528E-2"/>
    <n v="4.5454545454545456E-2"/>
    <n v="2.46987012987013"/>
    <n v="54.337142857142858"/>
    <n v="1.3097328846356084"/>
    <n v="117.81"/>
    <x v="1"/>
  </r>
  <r>
    <d v="2024-09-02T00:00:00"/>
    <x v="2"/>
    <s v="TikTok"/>
    <s v="Carousel"/>
    <s v="Millennials"/>
    <n v="1819"/>
    <n v="24"/>
    <n v="1"/>
    <n v="44.13"/>
    <n v="77.28"/>
    <n v="1.3194062671797692E-2"/>
    <n v="4.1666666666666664E-2"/>
    <n v="1.8387500000000001"/>
    <n v="44.13"/>
    <n v="1.7511896668932698"/>
    <n v="33.15"/>
    <x v="1"/>
  </r>
  <r>
    <d v="2024-09-02T00:00:00"/>
    <x v="2"/>
    <s v="TikTok"/>
    <s v="Carousel"/>
    <s v="Gen X"/>
    <n v="105"/>
    <n v="1"/>
    <n v="0"/>
    <n v="3.61"/>
    <n v="0"/>
    <n v="9.5238095238095247E-3"/>
    <n v="0"/>
    <n v="3.61"/>
    <n v="0"/>
    <n v="0"/>
    <n v="-3.61"/>
    <x v="1"/>
  </r>
  <r>
    <d v="2024-09-02T00:00:00"/>
    <x v="2"/>
    <s v="Facebook"/>
    <s v="Video"/>
    <s v="Gen Z"/>
    <n v="2404"/>
    <n v="72"/>
    <n v="10"/>
    <n v="78.91"/>
    <n v="510.1"/>
    <n v="2.9950083194675542E-2"/>
    <n v="0.1388888888888889"/>
    <n v="1.0959722222222221"/>
    <n v="7.891"/>
    <n v="6.4643264478519837"/>
    <n v="431.19000000000005"/>
    <x v="0"/>
  </r>
  <r>
    <d v="2024-09-02T00:00:00"/>
    <x v="2"/>
    <s v="Facebook"/>
    <s v="Video"/>
    <s v="Millennials"/>
    <n v="7700"/>
    <n v="235"/>
    <n v="18"/>
    <n v="148.84"/>
    <n v="1577.24"/>
    <n v="3.0519480519480519E-2"/>
    <n v="7.6595744680851063E-2"/>
    <n v="0.63336170212765963"/>
    <n v="8.2688888888888883"/>
    <n v="10.596882558452029"/>
    <n v="1428.4"/>
    <x v="0"/>
  </r>
  <r>
    <d v="2024-09-02T00:00:00"/>
    <x v="2"/>
    <s v="Facebook"/>
    <s v="Video"/>
    <s v="Gen X"/>
    <n v="2810"/>
    <n v="108"/>
    <n v="12"/>
    <n v="56.25"/>
    <n v="867.4"/>
    <n v="3.8434163701067614E-2"/>
    <n v="0.1111111111111111"/>
    <n v="0.52083333333333337"/>
    <n v="4.6875"/>
    <n v="15.420444444444444"/>
    <n v="811.15"/>
    <x v="0"/>
  </r>
  <r>
    <d v="2024-09-02T00:00:00"/>
    <x v="2"/>
    <s v="Facebook"/>
    <s v="Image"/>
    <s v="Gen Z"/>
    <n v="2763"/>
    <n v="25"/>
    <n v="0"/>
    <n v="77.08"/>
    <n v="0"/>
    <n v="9.0481360839667034E-3"/>
    <n v="0"/>
    <n v="3.0831999999999997"/>
    <n v="0"/>
    <n v="0"/>
    <n v="-77.08"/>
    <x v="1"/>
  </r>
  <r>
    <d v="2024-09-02T00:00:00"/>
    <x v="2"/>
    <s v="Facebook"/>
    <s v="Image"/>
    <s v="Millennials"/>
    <n v="4290"/>
    <n v="82"/>
    <n v="1"/>
    <n v="55.56"/>
    <n v="53.84"/>
    <n v="1.9114219114219115E-2"/>
    <n v="1.2195121951219513E-2"/>
    <n v="0.67756097560975614"/>
    <n v="55.56"/>
    <n v="0.96904247660187193"/>
    <n v="-1.7199999999999989"/>
    <x v="1"/>
  </r>
  <r>
    <d v="2024-09-02T00:00:00"/>
    <x v="2"/>
    <s v="Facebook"/>
    <s v="Image"/>
    <s v="Gen X"/>
    <n v="5339"/>
    <n v="45"/>
    <n v="2"/>
    <n v="116.04"/>
    <n v="180.12"/>
    <n v="8.4285446712867584E-3"/>
    <n v="4.4444444444444446E-2"/>
    <n v="2.5786666666666669"/>
    <n v="58.02"/>
    <n v="1.5522233712512925"/>
    <n v="64.08"/>
    <x v="1"/>
  </r>
  <r>
    <d v="2024-09-02T00:00:00"/>
    <x v="2"/>
    <s v="Facebook"/>
    <s v="Carousel"/>
    <s v="Gen Z"/>
    <n v="2374"/>
    <n v="38"/>
    <n v="1"/>
    <n v="68.099999999999994"/>
    <n v="58.39"/>
    <n v="1.6006739679865205E-2"/>
    <n v="2.6315789473684209E-2"/>
    <n v="1.7921052631578946"/>
    <n v="68.099999999999994"/>
    <n v="0.8574155653450809"/>
    <n v="-9.7099999999999937"/>
    <x v="1"/>
  </r>
  <r>
    <d v="2024-09-02T00:00:00"/>
    <x v="2"/>
    <s v="Facebook"/>
    <s v="Carousel"/>
    <s v="Millennials"/>
    <n v="11260"/>
    <n v="169"/>
    <n v="12"/>
    <n v="284.67"/>
    <n v="629.4"/>
    <n v="1.5008880994671403E-2"/>
    <n v="7.1005917159763315E-2"/>
    <n v="1.6844378698224853"/>
    <n v="23.7225"/>
    <n v="2.2109811360522706"/>
    <n v="344.72999999999996"/>
    <x v="1"/>
  </r>
  <r>
    <d v="2024-09-02T00:00:00"/>
    <x v="2"/>
    <s v="Facebook"/>
    <s v="Carousel"/>
    <s v="Gen X"/>
    <n v="2375"/>
    <n v="24"/>
    <n v="0"/>
    <n v="58.11"/>
    <n v="0"/>
    <n v="1.0105263157894737E-2"/>
    <n v="0"/>
    <n v="2.4212500000000001"/>
    <n v="0"/>
    <n v="0"/>
    <n v="-58.11"/>
    <x v="1"/>
  </r>
  <r>
    <d v="2024-09-03T00:00:00"/>
    <x v="2"/>
    <s v="Instagram"/>
    <s v="Video"/>
    <s v="Gen Z"/>
    <n v="9003"/>
    <n v="374"/>
    <n v="48"/>
    <n v="251.82"/>
    <n v="3992.51"/>
    <n v="4.1541708319449075E-2"/>
    <n v="0.12834224598930483"/>
    <n v="0.6733155080213904"/>
    <n v="5.2462499999999999"/>
    <n v="15.854618378206657"/>
    <n v="3740.69"/>
    <x v="0"/>
  </r>
  <r>
    <d v="2024-09-03T00:00:00"/>
    <x v="2"/>
    <s v="Instagram"/>
    <s v="Video"/>
    <s v="Millennials"/>
    <n v="5777"/>
    <n v="259"/>
    <n v="22"/>
    <n v="112.22"/>
    <n v="2102.8200000000002"/>
    <n v="4.4832958282845767E-2"/>
    <n v="8.4942084942084939E-2"/>
    <n v="0.43328185328185326"/>
    <n v="5.1009090909090906"/>
    <n v="18.738371056852614"/>
    <n v="1990.6000000000001"/>
    <x v="0"/>
  </r>
  <r>
    <d v="2024-09-03T00:00:00"/>
    <x v="2"/>
    <s v="Instagram"/>
    <s v="Video"/>
    <s v="Gen X"/>
    <n v="421"/>
    <n v="12"/>
    <n v="1"/>
    <n v="7.43"/>
    <n v="90.31"/>
    <n v="2.8503562945368172E-2"/>
    <n v="8.3333333333333329E-2"/>
    <n v="0.61916666666666664"/>
    <n v="7.43"/>
    <n v="12.154777927321669"/>
    <n v="82.88"/>
    <x v="0"/>
  </r>
  <r>
    <d v="2024-09-03T00:00:00"/>
    <x v="2"/>
    <s v="Instagram"/>
    <s v="Image"/>
    <s v="Gen Z"/>
    <n v="6567"/>
    <n v="107"/>
    <n v="1"/>
    <n v="168.89"/>
    <n v="86.87"/>
    <n v="1.6293589157910765E-2"/>
    <n v="9.3457943925233638E-3"/>
    <n v="1.578411214953271"/>
    <n v="168.89"/>
    <n v="0.51435845816803849"/>
    <n v="-82.019999999999982"/>
    <x v="1"/>
  </r>
  <r>
    <d v="2024-09-03T00:00:00"/>
    <x v="2"/>
    <s v="Instagram"/>
    <s v="Image"/>
    <s v="Millennials"/>
    <n v="3433"/>
    <n v="25"/>
    <n v="0"/>
    <n v="81.41"/>
    <n v="0"/>
    <n v="7.2822604136323918E-3"/>
    <n v="0"/>
    <n v="3.2563999999999997"/>
    <n v="0"/>
    <n v="0"/>
    <n v="-81.41"/>
    <x v="1"/>
  </r>
  <r>
    <d v="2024-09-03T00:00:00"/>
    <x v="2"/>
    <s v="Instagram"/>
    <s v="Image"/>
    <s v="Gen X"/>
    <n v="661"/>
    <n v="7"/>
    <n v="0"/>
    <n v="18.63"/>
    <n v="0"/>
    <n v="1.059001512859304E-2"/>
    <n v="0"/>
    <n v="2.6614285714285715"/>
    <n v="0"/>
    <n v="0"/>
    <n v="-18.63"/>
    <x v="1"/>
  </r>
  <r>
    <d v="2024-09-03T00:00:00"/>
    <x v="2"/>
    <s v="Instagram"/>
    <s v="Carousel"/>
    <s v="Gen Z"/>
    <n v="5499"/>
    <n v="58"/>
    <n v="3"/>
    <n v="176.45"/>
    <n v="264.13"/>
    <n v="1.054737224949991E-2"/>
    <n v="5.1724137931034482E-2"/>
    <n v="3.0422413793103447"/>
    <n v="58.816666666666663"/>
    <n v="1.4969113063190707"/>
    <n v="87.68"/>
    <x v="1"/>
  </r>
  <r>
    <d v="2024-09-03T00:00:00"/>
    <x v="2"/>
    <s v="Instagram"/>
    <s v="Carousel"/>
    <s v="Millennials"/>
    <n v="7861"/>
    <n v="92"/>
    <n v="3"/>
    <n v="285.99"/>
    <n v="219.31"/>
    <n v="1.170334563032693E-2"/>
    <n v="3.2608695652173912E-2"/>
    <n v="3.1085869565217394"/>
    <n v="95.33"/>
    <n v="0.76684499458023003"/>
    <n v="-66.680000000000007"/>
    <x v="1"/>
  </r>
  <r>
    <d v="2024-09-03T00:00:00"/>
    <x v="2"/>
    <s v="Instagram"/>
    <s v="Carousel"/>
    <s v="Gen X"/>
    <n v="298"/>
    <n v="3"/>
    <n v="0"/>
    <n v="10.119999999999999"/>
    <n v="0"/>
    <n v="1.0067114093959731E-2"/>
    <n v="0"/>
    <n v="3.3733333333333331"/>
    <n v="0"/>
    <n v="0"/>
    <n v="-10.119999999999999"/>
    <x v="1"/>
  </r>
  <r>
    <d v="2024-09-03T00:00:00"/>
    <x v="2"/>
    <s v="TikTok"/>
    <s v="Video"/>
    <s v="Gen Z"/>
    <n v="12193"/>
    <n v="516"/>
    <n v="56"/>
    <n v="331.38"/>
    <n v="4486.6499999999996"/>
    <n v="4.2319363569261054E-2"/>
    <n v="0.10852713178294573"/>
    <n v="0.64220930232558138"/>
    <n v="5.9174999999999995"/>
    <n v="13.539290240811152"/>
    <n v="4155.2699999999995"/>
    <x v="0"/>
  </r>
  <r>
    <d v="2024-09-03T00:00:00"/>
    <x v="2"/>
    <s v="TikTok"/>
    <s v="Video"/>
    <s v="Millennials"/>
    <n v="1743"/>
    <n v="60"/>
    <n v="7"/>
    <n v="52.59"/>
    <n v="634.01"/>
    <n v="3.4423407917383818E-2"/>
    <n v="0.11666666666666667"/>
    <n v="0.87650000000000006"/>
    <n v="7.5128571428571433"/>
    <n v="12.055714014071116"/>
    <n v="581.41999999999996"/>
    <x v="0"/>
  </r>
  <r>
    <d v="2024-09-03T00:00:00"/>
    <x v="2"/>
    <s v="TikTok"/>
    <s v="Video"/>
    <s v="Gen X"/>
    <n v="735"/>
    <n v="30"/>
    <n v="4"/>
    <n v="10.09"/>
    <n v="309.33"/>
    <n v="4.0816326530612242E-2"/>
    <n v="0.13333333333333333"/>
    <n v="0.33633333333333332"/>
    <n v="2.5225"/>
    <n v="30.657086223984141"/>
    <n v="299.24"/>
    <x v="0"/>
  </r>
  <r>
    <d v="2024-09-03T00:00:00"/>
    <x v="2"/>
    <s v="TikTok"/>
    <s v="Image"/>
    <s v="Gen Z"/>
    <n v="8196"/>
    <n v="140"/>
    <n v="4"/>
    <n v="228.6"/>
    <n v="365.38"/>
    <n v="1.7081503172279161E-2"/>
    <n v="2.8571428571428571E-2"/>
    <n v="1.6328571428571428"/>
    <n v="57.15"/>
    <n v="1.5983377077865266"/>
    <n v="136.78"/>
    <x v="1"/>
  </r>
  <r>
    <d v="2024-09-03T00:00:00"/>
    <x v="2"/>
    <s v="TikTok"/>
    <s v="Image"/>
    <s v="Millennials"/>
    <n v="1102"/>
    <n v="19"/>
    <n v="0"/>
    <n v="28.05"/>
    <n v="0"/>
    <n v="1.7241379310344827E-2"/>
    <n v="0"/>
    <n v="1.4763157894736842"/>
    <n v="0"/>
    <n v="0"/>
    <n v="-28.05"/>
    <x v="1"/>
  </r>
  <r>
    <d v="2024-09-03T00:00:00"/>
    <x v="2"/>
    <s v="TikTok"/>
    <s v="Image"/>
    <s v="Gen X"/>
    <n v="678"/>
    <n v="7"/>
    <n v="0"/>
    <n v="19.899999999999999"/>
    <n v="0"/>
    <n v="1.0324483775811209E-2"/>
    <n v="0"/>
    <n v="2.8428571428571425"/>
    <n v="0"/>
    <n v="0"/>
    <n v="-19.899999999999999"/>
    <x v="1"/>
  </r>
  <r>
    <d v="2024-09-03T00:00:00"/>
    <x v="2"/>
    <s v="TikTok"/>
    <s v="Carousel"/>
    <s v="Gen Z"/>
    <n v="9527"/>
    <n v="252"/>
    <n v="16"/>
    <n v="295.38"/>
    <n v="1415.23"/>
    <n v="2.6451138868479059E-2"/>
    <n v="6.3492063492063489E-2"/>
    <n v="1.1721428571428572"/>
    <n v="18.46125"/>
    <n v="4.7912180919493537"/>
    <n v="1119.8499999999999"/>
    <x v="0"/>
  </r>
  <r>
    <d v="2024-09-03T00:00:00"/>
    <x v="2"/>
    <s v="TikTok"/>
    <s v="Carousel"/>
    <s v="Millennials"/>
    <n v="715"/>
    <n v="10"/>
    <n v="0"/>
    <n v="27.33"/>
    <n v="0"/>
    <n v="1.3986013986013986E-2"/>
    <n v="0"/>
    <n v="2.7329999999999997"/>
    <n v="0"/>
    <n v="0"/>
    <n v="-27.33"/>
    <x v="1"/>
  </r>
  <r>
    <d v="2024-09-03T00:00:00"/>
    <x v="2"/>
    <s v="TikTok"/>
    <s v="Carousel"/>
    <s v="Gen X"/>
    <n v="250"/>
    <n v="3"/>
    <n v="0"/>
    <n v="9.5"/>
    <n v="0"/>
    <n v="1.2E-2"/>
    <n v="0"/>
    <n v="3.1666666666666665"/>
    <n v="0"/>
    <n v="0"/>
    <n v="-9.5"/>
    <x v="1"/>
  </r>
  <r>
    <d v="2024-09-03T00:00:00"/>
    <x v="2"/>
    <s v="Facebook"/>
    <s v="Video"/>
    <s v="Gen Z"/>
    <n v="2217"/>
    <n v="54"/>
    <n v="7"/>
    <n v="39.380000000000003"/>
    <n v="532.74"/>
    <n v="2.4357239512855209E-2"/>
    <n v="0.12962962962962962"/>
    <n v="0.72925925925925927"/>
    <n v="5.6257142857142863"/>
    <n v="13.52818689690198"/>
    <n v="493.36"/>
    <x v="0"/>
  </r>
  <r>
    <d v="2024-09-03T00:00:00"/>
    <x v="2"/>
    <s v="Facebook"/>
    <s v="Video"/>
    <s v="Millennials"/>
    <n v="7274"/>
    <n v="266"/>
    <n v="21"/>
    <n v="264.16000000000003"/>
    <n v="1887.15"/>
    <n v="3.6568600494913388E-2"/>
    <n v="7.8947368421052627E-2"/>
    <n v="0.99308270676691734"/>
    <n v="12.579047619047619"/>
    <n v="7.1439657783161721"/>
    <n v="1622.99"/>
    <x v="0"/>
  </r>
  <r>
    <d v="2024-09-03T00:00:00"/>
    <x v="2"/>
    <s v="Facebook"/>
    <s v="Video"/>
    <s v="Gen X"/>
    <n v="4908"/>
    <n v="201"/>
    <n v="22"/>
    <n v="78.16"/>
    <n v="1784.9"/>
    <n v="4.095354523227384E-2"/>
    <n v="0.10945273631840796"/>
    <n v="0.38885572139303481"/>
    <n v="3.5527272727272727"/>
    <n v="22.83648925281474"/>
    <n v="1706.74"/>
    <x v="0"/>
  </r>
  <r>
    <d v="2024-09-03T00:00:00"/>
    <x v="2"/>
    <s v="Facebook"/>
    <s v="Image"/>
    <s v="Gen Z"/>
    <n v="1461"/>
    <n v="12"/>
    <n v="0"/>
    <n v="48.9"/>
    <n v="0"/>
    <n v="8.2135523613963042E-3"/>
    <n v="0"/>
    <n v="4.0750000000000002"/>
    <n v="0"/>
    <n v="0"/>
    <n v="-48.9"/>
    <x v="1"/>
  </r>
  <r>
    <d v="2024-09-03T00:00:00"/>
    <x v="2"/>
    <s v="Facebook"/>
    <s v="Image"/>
    <s v="Millennials"/>
    <n v="5923"/>
    <n v="55"/>
    <n v="2"/>
    <n v="79.709999999999994"/>
    <n v="167.29"/>
    <n v="9.2858348809724805E-3"/>
    <n v="3.6363636363636362E-2"/>
    <n v="1.4492727272727273"/>
    <n v="39.854999999999997"/>
    <n v="2.0987329067871032"/>
    <n v="87.58"/>
    <x v="1"/>
  </r>
  <r>
    <d v="2024-09-03T00:00:00"/>
    <x v="2"/>
    <s v="Facebook"/>
    <s v="Image"/>
    <s v="Gen X"/>
    <n v="5675"/>
    <n v="97"/>
    <n v="3"/>
    <n v="99.5"/>
    <n v="157.72"/>
    <n v="1.709251101321586E-2"/>
    <n v="3.0927835051546393E-2"/>
    <n v="1.0257731958762886"/>
    <n v="33.166666666666664"/>
    <n v="1.5851256281407036"/>
    <n v="58.22"/>
    <x v="1"/>
  </r>
  <r>
    <d v="2024-09-03T00:00:00"/>
    <x v="2"/>
    <s v="Facebook"/>
    <s v="Carousel"/>
    <s v="Gen Z"/>
    <n v="2421"/>
    <n v="28"/>
    <n v="0"/>
    <n v="36.75"/>
    <n v="0"/>
    <n v="1.1565468814539447E-2"/>
    <n v="0"/>
    <n v="1.3125"/>
    <n v="0"/>
    <n v="0"/>
    <n v="-36.75"/>
    <x v="1"/>
  </r>
  <r>
    <d v="2024-09-03T00:00:00"/>
    <x v="2"/>
    <s v="Facebook"/>
    <s v="Carousel"/>
    <s v="Millennials"/>
    <n v="6305"/>
    <n v="108"/>
    <n v="3"/>
    <n v="178.18"/>
    <n v="204.51"/>
    <n v="1.7129262490087234E-2"/>
    <n v="2.7777777777777776E-2"/>
    <n v="1.6498148148148148"/>
    <n v="59.393333333333338"/>
    <n v="1.1477719160399595"/>
    <n v="26.329999999999984"/>
    <x v="1"/>
  </r>
  <r>
    <d v="2024-09-03T00:00:00"/>
    <x v="2"/>
    <s v="Facebook"/>
    <s v="Carousel"/>
    <s v="Gen X"/>
    <n v="2653"/>
    <n v="37"/>
    <n v="2"/>
    <n v="42.71"/>
    <n v="194.82"/>
    <n v="1.394647568790049E-2"/>
    <n v="5.4054054054054057E-2"/>
    <n v="1.1543243243243244"/>
    <n v="21.355"/>
    <n v="4.5614610161554667"/>
    <n v="152.10999999999999"/>
    <x v="0"/>
  </r>
  <r>
    <d v="2024-09-04T00:00:00"/>
    <x v="2"/>
    <s v="Instagram"/>
    <s v="Video"/>
    <s v="Gen Z"/>
    <n v="8294"/>
    <n v="400"/>
    <n v="53"/>
    <n v="252.7"/>
    <n v="5067.6000000000004"/>
    <n v="4.8227634434530986E-2"/>
    <n v="0.13250000000000001"/>
    <n v="0.63174999999999992"/>
    <n v="4.7679245283018865"/>
    <n v="20.053818757419869"/>
    <n v="4814.9000000000005"/>
    <x v="0"/>
  </r>
  <r>
    <d v="2024-09-04T00:00:00"/>
    <x v="2"/>
    <s v="Instagram"/>
    <s v="Video"/>
    <s v="Millennials"/>
    <n v="4648"/>
    <n v="117"/>
    <n v="8"/>
    <n v="89.33"/>
    <n v="524.34"/>
    <n v="2.5172117039586918E-2"/>
    <n v="6.8376068376068383E-2"/>
    <n v="0.76350427350427352"/>
    <n v="11.16625"/>
    <n v="5.869696630471287"/>
    <n v="435.01000000000005"/>
    <x v="0"/>
  </r>
  <r>
    <d v="2024-09-04T00:00:00"/>
    <x v="2"/>
    <s v="Instagram"/>
    <s v="Video"/>
    <s v="Gen X"/>
    <n v="598"/>
    <n v="27"/>
    <n v="1"/>
    <n v="8.93"/>
    <n v="97.13"/>
    <n v="4.51505016722408E-2"/>
    <n v="3.7037037037037035E-2"/>
    <n v="0.33074074074074072"/>
    <n v="8.93"/>
    <n v="10.876819708846584"/>
    <n v="88.199999999999989"/>
    <x v="0"/>
  </r>
  <r>
    <d v="2024-09-04T00:00:00"/>
    <x v="2"/>
    <s v="Instagram"/>
    <s v="Image"/>
    <s v="Gen Z"/>
    <n v="3830"/>
    <n v="72"/>
    <n v="2"/>
    <n v="146.28"/>
    <n v="175.34"/>
    <n v="1.8798955613577025E-2"/>
    <n v="2.7777777777777776E-2"/>
    <n v="2.0316666666666667"/>
    <n v="73.14"/>
    <n v="1.1986601039103091"/>
    <n v="29.060000000000002"/>
    <x v="1"/>
  </r>
  <r>
    <d v="2024-09-04T00:00:00"/>
    <x v="2"/>
    <s v="Instagram"/>
    <s v="Image"/>
    <s v="Millennials"/>
    <n v="3342"/>
    <n v="59"/>
    <n v="0"/>
    <n v="102.8"/>
    <n v="0"/>
    <n v="1.7654099341711551E-2"/>
    <n v="0"/>
    <n v="1.742372881355932"/>
    <n v="0"/>
    <n v="0"/>
    <n v="-102.8"/>
    <x v="1"/>
  </r>
  <r>
    <d v="2024-09-04T00:00:00"/>
    <x v="2"/>
    <s v="Instagram"/>
    <s v="Image"/>
    <s v="Gen X"/>
    <n v="949"/>
    <n v="13"/>
    <n v="0"/>
    <n v="30.58"/>
    <n v="0"/>
    <n v="1.3698630136986301E-2"/>
    <n v="0"/>
    <n v="2.3523076923076922"/>
    <n v="0"/>
    <n v="0"/>
    <n v="-30.58"/>
    <x v="1"/>
  </r>
  <r>
    <d v="2024-09-04T00:00:00"/>
    <x v="2"/>
    <s v="Instagram"/>
    <s v="Carousel"/>
    <s v="Gen Z"/>
    <n v="8450"/>
    <n v="154"/>
    <n v="11"/>
    <n v="265.91000000000003"/>
    <n v="1011.43"/>
    <n v="1.8224852071005916E-2"/>
    <n v="7.1428571428571425E-2"/>
    <n v="1.7266883116883118"/>
    <n v="24.173636363636366"/>
    <n v="3.8036553721183854"/>
    <n v="745.52"/>
    <x v="0"/>
  </r>
  <r>
    <d v="2024-09-04T00:00:00"/>
    <x v="2"/>
    <s v="Instagram"/>
    <s v="Carousel"/>
    <s v="Millennials"/>
    <n v="3275"/>
    <n v="94"/>
    <n v="2"/>
    <n v="47.87"/>
    <n v="164.44"/>
    <n v="2.8702290076335877E-2"/>
    <n v="2.1276595744680851E-2"/>
    <n v="0.50925531914893618"/>
    <n v="23.934999999999999"/>
    <n v="3.4351368289116357"/>
    <n v="116.57"/>
    <x v="1"/>
  </r>
  <r>
    <d v="2024-09-04T00:00:00"/>
    <x v="2"/>
    <s v="Instagram"/>
    <s v="Carousel"/>
    <s v="Gen X"/>
    <n v="266"/>
    <n v="7"/>
    <n v="0"/>
    <n v="4.8"/>
    <n v="0"/>
    <n v="2.6315789473684209E-2"/>
    <n v="0"/>
    <n v="0.68571428571428572"/>
    <n v="0"/>
    <n v="0"/>
    <n v="-4.8"/>
    <x v="1"/>
  </r>
  <r>
    <d v="2024-09-04T00:00:00"/>
    <x v="2"/>
    <s v="TikTok"/>
    <s v="Video"/>
    <s v="Gen Z"/>
    <n v="14800"/>
    <n v="439"/>
    <n v="55"/>
    <n v="239.52"/>
    <n v="4875.38"/>
    <n v="2.9662162162162161E-2"/>
    <n v="0.12528473804100229"/>
    <n v="0.5456036446469249"/>
    <n v="4.3549090909090911"/>
    <n v="20.354792919171675"/>
    <n v="4635.8599999999997"/>
    <x v="0"/>
  </r>
  <r>
    <d v="2024-09-04T00:00:00"/>
    <x v="2"/>
    <s v="TikTok"/>
    <s v="Video"/>
    <s v="Millennials"/>
    <n v="803"/>
    <n v="39"/>
    <n v="2"/>
    <n v="23.35"/>
    <n v="120.53"/>
    <n v="4.8567870485678705E-2"/>
    <n v="5.128205128205128E-2"/>
    <n v="0.5987179487179487"/>
    <n v="11.675000000000001"/>
    <n v="5.1618843683083506"/>
    <n v="97.18"/>
    <x v="0"/>
  </r>
  <r>
    <d v="2024-09-04T00:00:00"/>
    <x v="2"/>
    <s v="TikTok"/>
    <s v="Video"/>
    <s v="Gen X"/>
    <n v="489"/>
    <n v="12"/>
    <n v="1"/>
    <n v="18.399999999999999"/>
    <n v="80.8"/>
    <n v="2.4539877300613498E-2"/>
    <n v="8.3333333333333329E-2"/>
    <n v="1.5333333333333332"/>
    <n v="18.399999999999999"/>
    <n v="4.3913043478260869"/>
    <n v="62.4"/>
    <x v="0"/>
  </r>
  <r>
    <d v="2024-09-04T00:00:00"/>
    <x v="2"/>
    <s v="TikTok"/>
    <s v="Image"/>
    <s v="Gen Z"/>
    <n v="14942"/>
    <n v="194"/>
    <n v="6"/>
    <n v="197.94"/>
    <n v="457.29"/>
    <n v="1.2983536340516664E-2"/>
    <n v="3.0927835051546393E-2"/>
    <n v="1.0203092783505154"/>
    <n v="32.99"/>
    <n v="2.3102455289481663"/>
    <n v="259.35000000000002"/>
    <x v="1"/>
  </r>
  <r>
    <d v="2024-09-04T00:00:00"/>
    <x v="2"/>
    <s v="TikTok"/>
    <s v="Image"/>
    <s v="Millennials"/>
    <n v="1860"/>
    <n v="32"/>
    <n v="0"/>
    <n v="55.76"/>
    <n v="0"/>
    <n v="1.7204301075268817E-2"/>
    <n v="0"/>
    <n v="1.7424999999999999"/>
    <n v="0"/>
    <n v="0"/>
    <n v="-55.76"/>
    <x v="1"/>
  </r>
  <r>
    <d v="2024-09-04T00:00:00"/>
    <x v="2"/>
    <s v="TikTok"/>
    <s v="Image"/>
    <s v="Gen X"/>
    <n v="593"/>
    <n v="4"/>
    <n v="0"/>
    <n v="11.48"/>
    <n v="0"/>
    <n v="6.7453625632377737E-3"/>
    <n v="0"/>
    <n v="2.87"/>
    <n v="0"/>
    <n v="0"/>
    <n v="-11.48"/>
    <x v="1"/>
  </r>
  <r>
    <d v="2024-09-04T00:00:00"/>
    <x v="2"/>
    <s v="TikTok"/>
    <s v="Carousel"/>
    <s v="Gen Z"/>
    <n v="9594"/>
    <n v="191"/>
    <n v="12"/>
    <n v="288.16000000000003"/>
    <n v="1037.8800000000001"/>
    <n v="1.9908276005836983E-2"/>
    <n v="6.2827225130890049E-2"/>
    <n v="1.50869109947644"/>
    <n v="24.013333333333335"/>
    <n v="3.6017490283176015"/>
    <n v="749.72"/>
    <x v="0"/>
  </r>
  <r>
    <d v="2024-09-04T00:00:00"/>
    <x v="2"/>
    <s v="TikTok"/>
    <s v="Carousel"/>
    <s v="Millennials"/>
    <n v="710"/>
    <n v="10"/>
    <n v="0"/>
    <n v="12.82"/>
    <n v="0"/>
    <n v="1.4084507042253521E-2"/>
    <n v="0"/>
    <n v="1.282"/>
    <n v="0"/>
    <n v="0"/>
    <n v="-12.82"/>
    <x v="1"/>
  </r>
  <r>
    <d v="2024-09-04T00:00:00"/>
    <x v="2"/>
    <s v="TikTok"/>
    <s v="Carousel"/>
    <s v="Gen X"/>
    <n v="261"/>
    <n v="2"/>
    <n v="0"/>
    <n v="8.49"/>
    <n v="0"/>
    <n v="7.6628352490421452E-3"/>
    <n v="0"/>
    <n v="4.2450000000000001"/>
    <n v="0"/>
    <n v="0"/>
    <n v="-8.49"/>
    <x v="1"/>
  </r>
  <r>
    <d v="2024-09-04T00:00:00"/>
    <x v="2"/>
    <s v="Facebook"/>
    <s v="Video"/>
    <s v="Gen Z"/>
    <n v="2704"/>
    <n v="62"/>
    <n v="8"/>
    <n v="42.53"/>
    <n v="415.75"/>
    <n v="2.2928994082840236E-2"/>
    <n v="0.12903225806451613"/>
    <n v="0.68596774193548393"/>
    <n v="5.3162500000000001"/>
    <n v="9.7754526216788147"/>
    <n v="373.22"/>
    <x v="0"/>
  </r>
  <r>
    <d v="2024-09-04T00:00:00"/>
    <x v="2"/>
    <s v="Facebook"/>
    <s v="Video"/>
    <s v="Millennials"/>
    <n v="10792"/>
    <n v="244"/>
    <n v="24"/>
    <n v="282.61"/>
    <n v="1954.37"/>
    <n v="2.2609340252038548E-2"/>
    <n v="9.8360655737704916E-2"/>
    <n v="1.1582377049180328"/>
    <n v="11.775416666666667"/>
    <n v="6.9154311595484934"/>
    <n v="1671.7599999999998"/>
    <x v="0"/>
  </r>
  <r>
    <d v="2024-09-04T00:00:00"/>
    <x v="2"/>
    <s v="Facebook"/>
    <s v="Video"/>
    <s v="Gen X"/>
    <n v="4239"/>
    <n v="182"/>
    <n v="27"/>
    <n v="106.8"/>
    <n v="1463.84"/>
    <n v="4.2934654399622553E-2"/>
    <n v="0.14835164835164835"/>
    <n v="0.58681318681318684"/>
    <n v="3.9555555555555553"/>
    <n v="13.706367041198501"/>
    <n v="1357.04"/>
    <x v="0"/>
  </r>
  <r>
    <d v="2024-09-04T00:00:00"/>
    <x v="2"/>
    <s v="Facebook"/>
    <s v="Image"/>
    <s v="Gen Z"/>
    <n v="2630"/>
    <n v="13"/>
    <n v="0"/>
    <n v="36.049999999999997"/>
    <n v="0"/>
    <n v="4.9429657794676802E-3"/>
    <n v="0"/>
    <n v="2.773076923076923"/>
    <n v="0"/>
    <n v="0"/>
    <n v="-36.049999999999997"/>
    <x v="1"/>
  </r>
  <r>
    <d v="2024-09-04T00:00:00"/>
    <x v="2"/>
    <s v="Facebook"/>
    <s v="Image"/>
    <s v="Millennials"/>
    <n v="5068"/>
    <n v="64"/>
    <n v="2"/>
    <n v="177.66"/>
    <n v="174.39"/>
    <n v="1.2628255722178374E-2"/>
    <n v="3.125E-2"/>
    <n v="2.7759374999999999"/>
    <n v="88.83"/>
    <n v="0.98159405606214112"/>
    <n v="-3.2700000000000102"/>
    <x v="1"/>
  </r>
  <r>
    <d v="2024-09-04T00:00:00"/>
    <x v="2"/>
    <s v="Facebook"/>
    <s v="Image"/>
    <s v="Gen X"/>
    <n v="4325"/>
    <n v="32"/>
    <n v="1"/>
    <n v="96.92"/>
    <n v="66.16"/>
    <n v="7.3988439306358379E-3"/>
    <n v="3.125E-2"/>
    <n v="3.0287500000000001"/>
    <n v="96.92"/>
    <n v="0.68262484523318201"/>
    <n v="-30.760000000000005"/>
    <x v="1"/>
  </r>
  <r>
    <d v="2024-09-04T00:00:00"/>
    <x v="2"/>
    <s v="Facebook"/>
    <s v="Carousel"/>
    <s v="Gen Z"/>
    <n v="2653"/>
    <n v="55"/>
    <n v="1"/>
    <n v="82.68"/>
    <n v="94.15"/>
    <n v="2.0731247644176404E-2"/>
    <n v="1.8181818181818181E-2"/>
    <n v="1.5032727272727273"/>
    <n v="82.68"/>
    <n v="1.1387276245766811"/>
    <n v="11.469999999999999"/>
    <x v="1"/>
  </r>
  <r>
    <d v="2024-09-04T00:00:00"/>
    <x v="2"/>
    <s v="Facebook"/>
    <s v="Carousel"/>
    <s v="Millennials"/>
    <n v="5684"/>
    <n v="91"/>
    <n v="7"/>
    <n v="88.48"/>
    <n v="404.96"/>
    <n v="1.600985221674877E-2"/>
    <n v="7.6923076923076927E-2"/>
    <n v="0.97230769230769232"/>
    <n v="12.64"/>
    <n v="4.5768535262206145"/>
    <n v="316.47999999999996"/>
    <x v="0"/>
  </r>
  <r>
    <d v="2024-09-04T00:00:00"/>
    <x v="2"/>
    <s v="Facebook"/>
    <s v="Carousel"/>
    <s v="Gen X"/>
    <n v="5315"/>
    <n v="118"/>
    <n v="4"/>
    <n v="92.15"/>
    <n v="396.32"/>
    <n v="2.220131702728128E-2"/>
    <n v="3.3898305084745763E-2"/>
    <n v="0.7809322033898306"/>
    <n v="23.037500000000001"/>
    <n v="4.3008138903960926"/>
    <n v="304.16999999999996"/>
    <x v="0"/>
  </r>
  <r>
    <d v="2024-09-05T00:00:00"/>
    <x v="2"/>
    <s v="Instagram"/>
    <s v="Video"/>
    <s v="Gen Z"/>
    <n v="5505"/>
    <n v="267"/>
    <n v="34"/>
    <n v="191"/>
    <n v="3313.94"/>
    <n v="4.8501362397820165E-2"/>
    <n v="0.12734082397003746"/>
    <n v="0.71535580524344566"/>
    <n v="5.617647058823529"/>
    <n v="17.350471204188484"/>
    <n v="3122.94"/>
    <x v="0"/>
  </r>
  <r>
    <d v="2024-09-05T00:00:00"/>
    <x v="2"/>
    <s v="Instagram"/>
    <s v="Video"/>
    <s v="Millennials"/>
    <n v="4427"/>
    <n v="134"/>
    <n v="16"/>
    <n v="75.790000000000006"/>
    <n v="854.59"/>
    <n v="3.026880505985995E-2"/>
    <n v="0.11940298507462686"/>
    <n v="0.56559701492537318"/>
    <n v="4.7368750000000004"/>
    <n v="11.275761973875181"/>
    <n v="778.80000000000007"/>
    <x v="0"/>
  </r>
  <r>
    <d v="2024-09-05T00:00:00"/>
    <x v="2"/>
    <s v="Instagram"/>
    <s v="Video"/>
    <s v="Gen X"/>
    <n v="501"/>
    <n v="16"/>
    <n v="2"/>
    <n v="15.69"/>
    <n v="102.66"/>
    <n v="3.1936127744510975E-2"/>
    <n v="0.125"/>
    <n v="0.98062499999999997"/>
    <n v="7.8449999999999998"/>
    <n v="6.5430210325047797"/>
    <n v="86.97"/>
    <x v="0"/>
  </r>
  <r>
    <d v="2024-09-05T00:00:00"/>
    <x v="2"/>
    <s v="Instagram"/>
    <s v="Image"/>
    <s v="Gen Z"/>
    <n v="5426"/>
    <n v="59"/>
    <n v="1"/>
    <n v="157.94999999999999"/>
    <n v="58.74"/>
    <n v="1.0873571691854036E-2"/>
    <n v="1.6949152542372881E-2"/>
    <n v="2.6771186440677965"/>
    <n v="157.94999999999999"/>
    <n v="0.37188983855650526"/>
    <n v="-99.20999999999998"/>
    <x v="1"/>
  </r>
  <r>
    <d v="2024-09-05T00:00:00"/>
    <x v="2"/>
    <s v="Instagram"/>
    <s v="Image"/>
    <s v="Millennials"/>
    <n v="4968"/>
    <n v="89"/>
    <n v="3"/>
    <n v="71.22"/>
    <n v="227.09"/>
    <n v="1.7914653784219001E-2"/>
    <n v="3.3707865168539325E-2"/>
    <n v="0.80022471910112358"/>
    <n v="23.74"/>
    <n v="3.1885706262285876"/>
    <n v="155.87"/>
    <x v="1"/>
  </r>
  <r>
    <d v="2024-09-05T00:00:00"/>
    <x v="2"/>
    <s v="Instagram"/>
    <s v="Image"/>
    <s v="Gen X"/>
    <n v="424"/>
    <n v="3"/>
    <n v="0"/>
    <n v="16.36"/>
    <n v="0"/>
    <n v="7.0754716981132077E-3"/>
    <n v="0"/>
    <n v="5.4533333333333331"/>
    <n v="0"/>
    <n v="0"/>
    <n v="-16.36"/>
    <x v="1"/>
  </r>
  <r>
    <d v="2024-09-05T00:00:00"/>
    <x v="2"/>
    <s v="Instagram"/>
    <s v="Carousel"/>
    <s v="Gen Z"/>
    <n v="3746"/>
    <n v="78"/>
    <n v="3"/>
    <n v="131.27000000000001"/>
    <n v="172.92"/>
    <n v="2.0822210357714897E-2"/>
    <n v="3.8461538461538464E-2"/>
    <n v="1.6829487179487181"/>
    <n v="43.756666666666668"/>
    <n v="1.3172849851451205"/>
    <n v="41.649999999999977"/>
    <x v="1"/>
  </r>
  <r>
    <d v="2024-09-05T00:00:00"/>
    <x v="2"/>
    <s v="Instagram"/>
    <s v="Carousel"/>
    <s v="Millennials"/>
    <n v="4202"/>
    <n v="98"/>
    <n v="3"/>
    <n v="125.95"/>
    <n v="223.88"/>
    <n v="2.3322227510709188E-2"/>
    <n v="3.0612244897959183E-2"/>
    <n v="1.2852040816326531"/>
    <n v="41.983333333333334"/>
    <n v="1.7775307661770543"/>
    <n v="97.929999999999993"/>
    <x v="1"/>
  </r>
  <r>
    <d v="2024-09-05T00:00:00"/>
    <x v="2"/>
    <s v="Instagram"/>
    <s v="Carousel"/>
    <s v="Gen X"/>
    <n v="116"/>
    <n v="1"/>
    <n v="0"/>
    <n v="1.78"/>
    <n v="0"/>
    <n v="8.6206896551724137E-3"/>
    <n v="0"/>
    <n v="1.78"/>
    <n v="0"/>
    <n v="0"/>
    <n v="-1.78"/>
    <x v="1"/>
  </r>
  <r>
    <d v="2024-09-05T00:00:00"/>
    <x v="2"/>
    <s v="TikTok"/>
    <s v="Video"/>
    <s v="Gen Z"/>
    <n v="5259"/>
    <n v="109"/>
    <n v="13"/>
    <n v="101.46"/>
    <n v="1177.31"/>
    <n v="2.0726373835329912E-2"/>
    <n v="0.11926605504587157"/>
    <n v="0.93082568807339439"/>
    <n v="7.8046153846153841"/>
    <n v="11.603686181746502"/>
    <n v="1075.8499999999999"/>
    <x v="0"/>
  </r>
  <r>
    <d v="2024-09-05T00:00:00"/>
    <x v="2"/>
    <s v="TikTok"/>
    <s v="Video"/>
    <s v="Millennials"/>
    <n v="1608"/>
    <n v="41"/>
    <n v="4"/>
    <n v="31.43"/>
    <n v="297.11"/>
    <n v="2.5497512437810944E-2"/>
    <n v="9.7560975609756101E-2"/>
    <n v="0.76658536585365855"/>
    <n v="7.8574999999999999"/>
    <n v="9.4530703149856823"/>
    <n v="265.68"/>
    <x v="0"/>
  </r>
  <r>
    <d v="2024-09-05T00:00:00"/>
    <x v="2"/>
    <s v="TikTok"/>
    <s v="Video"/>
    <s v="Gen X"/>
    <n v="277"/>
    <n v="6"/>
    <n v="0"/>
    <n v="4.3600000000000003"/>
    <n v="0"/>
    <n v="2.1660649819494584E-2"/>
    <n v="0"/>
    <n v="0.72666666666666668"/>
    <n v="0"/>
    <n v="0"/>
    <n v="-4.3600000000000003"/>
    <x v="1"/>
  </r>
  <r>
    <d v="2024-09-05T00:00:00"/>
    <x v="2"/>
    <s v="TikTok"/>
    <s v="Image"/>
    <s v="Gen Z"/>
    <n v="6408"/>
    <n v="90"/>
    <n v="4"/>
    <n v="107.63"/>
    <n v="330.67"/>
    <n v="1.4044943820224719E-2"/>
    <n v="4.4444444444444446E-2"/>
    <n v="1.1958888888888888"/>
    <n v="26.907499999999999"/>
    <n v="3.0722846789928462"/>
    <n v="223.04000000000002"/>
    <x v="1"/>
  </r>
  <r>
    <d v="2024-09-05T00:00:00"/>
    <x v="2"/>
    <s v="TikTok"/>
    <s v="Image"/>
    <s v="Millennials"/>
    <n v="1691"/>
    <n v="30"/>
    <n v="0"/>
    <n v="55.58"/>
    <n v="0"/>
    <n v="1.7740981667652277E-2"/>
    <n v="0"/>
    <n v="1.8526666666666667"/>
    <n v="0"/>
    <n v="0"/>
    <n v="-55.58"/>
    <x v="1"/>
  </r>
  <r>
    <d v="2024-09-05T00:00:00"/>
    <x v="2"/>
    <s v="TikTok"/>
    <s v="Image"/>
    <s v="Gen X"/>
    <n v="167"/>
    <n v="2"/>
    <n v="0"/>
    <n v="2.35"/>
    <n v="0"/>
    <n v="1.1976047904191617E-2"/>
    <n v="0"/>
    <n v="1.175"/>
    <n v="0"/>
    <n v="0"/>
    <n v="-2.35"/>
    <x v="1"/>
  </r>
  <r>
    <d v="2024-09-05T00:00:00"/>
    <x v="2"/>
    <s v="TikTok"/>
    <s v="Carousel"/>
    <s v="Gen Z"/>
    <n v="8069"/>
    <n v="119"/>
    <n v="2"/>
    <n v="117.9"/>
    <n v="101.38"/>
    <n v="1.4747800223075969E-2"/>
    <n v="1.680672268907563E-2"/>
    <n v="0.99075630252100844"/>
    <n v="58.95"/>
    <n v="0.8598812553011026"/>
    <n v="-16.52000000000001"/>
    <x v="1"/>
  </r>
  <r>
    <d v="2024-09-05T00:00:00"/>
    <x v="2"/>
    <s v="TikTok"/>
    <s v="Carousel"/>
    <s v="Millennials"/>
    <n v="852"/>
    <n v="9"/>
    <n v="0"/>
    <n v="32"/>
    <n v="0"/>
    <n v="1.0563380281690141E-2"/>
    <n v="0"/>
    <n v="3.5555555555555554"/>
    <n v="0"/>
    <n v="0"/>
    <n v="-32"/>
    <x v="1"/>
  </r>
  <r>
    <d v="2024-09-05T00:00:00"/>
    <x v="2"/>
    <s v="TikTok"/>
    <s v="Carousel"/>
    <s v="Gen X"/>
    <n v="555"/>
    <n v="11"/>
    <n v="0"/>
    <n v="16.850000000000001"/>
    <n v="0"/>
    <n v="1.9819819819819819E-2"/>
    <n v="0"/>
    <n v="1.531818181818182"/>
    <n v="0"/>
    <n v="0"/>
    <n v="-16.850000000000001"/>
    <x v="1"/>
  </r>
  <r>
    <d v="2024-09-05T00:00:00"/>
    <x v="2"/>
    <s v="Facebook"/>
    <s v="Video"/>
    <s v="Gen Z"/>
    <n v="2716"/>
    <n v="78"/>
    <n v="3"/>
    <n v="53.98"/>
    <n v="182.65"/>
    <n v="2.8718703976435934E-2"/>
    <n v="3.8461538461538464E-2"/>
    <n v="0.69205128205128197"/>
    <n v="17.993333333333332"/>
    <n v="3.3836606150426087"/>
    <n v="128.67000000000002"/>
    <x v="1"/>
  </r>
  <r>
    <d v="2024-09-05T00:00:00"/>
    <x v="2"/>
    <s v="Facebook"/>
    <s v="Video"/>
    <s v="Millennials"/>
    <n v="4967"/>
    <n v="213"/>
    <n v="21"/>
    <n v="187.83"/>
    <n v="1624.09"/>
    <n v="4.2883027984699014E-2"/>
    <n v="9.8591549295774641E-2"/>
    <n v="0.88183098591549303"/>
    <n v="8.9442857142857157"/>
    <n v="8.6465953255603463"/>
    <n v="1436.26"/>
    <x v="0"/>
  </r>
  <r>
    <d v="2024-09-05T00:00:00"/>
    <x v="2"/>
    <s v="Facebook"/>
    <s v="Video"/>
    <s v="Gen X"/>
    <n v="3714"/>
    <n v="105"/>
    <n v="7"/>
    <n v="53.36"/>
    <n v="608.97"/>
    <n v="2.827140549273021E-2"/>
    <n v="6.6666666666666666E-2"/>
    <n v="0.50819047619047619"/>
    <n v="7.6228571428571428"/>
    <n v="11.412481259370315"/>
    <n v="555.61"/>
    <x v="0"/>
  </r>
  <r>
    <d v="2024-09-05T00:00:00"/>
    <x v="2"/>
    <s v="Facebook"/>
    <s v="Image"/>
    <s v="Gen Z"/>
    <n v="2603"/>
    <n v="36"/>
    <n v="0"/>
    <n v="77.260000000000005"/>
    <n v="0"/>
    <n v="1.3830195927775643E-2"/>
    <n v="0"/>
    <n v="2.1461111111111113"/>
    <n v="0"/>
    <n v="0"/>
    <n v="-77.260000000000005"/>
    <x v="1"/>
  </r>
  <r>
    <d v="2024-09-05T00:00:00"/>
    <x v="2"/>
    <s v="Facebook"/>
    <s v="Image"/>
    <s v="Millennials"/>
    <n v="11668"/>
    <n v="119"/>
    <n v="3"/>
    <n v="275.8"/>
    <n v="155.46"/>
    <n v="1.0198834418923551E-2"/>
    <n v="2.5210084033613446E-2"/>
    <n v="2.3176470588235296"/>
    <n v="91.933333333333337"/>
    <n v="0.56366932559825966"/>
    <n v="-120.34"/>
    <x v="1"/>
  </r>
  <r>
    <d v="2024-09-05T00:00:00"/>
    <x v="2"/>
    <s v="Facebook"/>
    <s v="Image"/>
    <s v="Gen X"/>
    <n v="2110"/>
    <n v="11"/>
    <n v="0"/>
    <n v="73.650000000000006"/>
    <n v="0"/>
    <n v="5.2132701421800948E-3"/>
    <n v="0"/>
    <n v="6.6954545454545462"/>
    <n v="0"/>
    <n v="0"/>
    <n v="-73.650000000000006"/>
    <x v="1"/>
  </r>
  <r>
    <d v="2024-09-05T00:00:00"/>
    <x v="2"/>
    <s v="Facebook"/>
    <s v="Carousel"/>
    <s v="Gen Z"/>
    <n v="2907"/>
    <n v="32"/>
    <n v="1"/>
    <n v="72.150000000000006"/>
    <n v="55.17"/>
    <n v="1.1007911936704506E-2"/>
    <n v="3.125E-2"/>
    <n v="2.2546875000000002"/>
    <n v="72.150000000000006"/>
    <n v="0.76465696465696464"/>
    <n v="-16.980000000000004"/>
    <x v="1"/>
  </r>
  <r>
    <d v="2024-09-05T00:00:00"/>
    <x v="2"/>
    <s v="Facebook"/>
    <s v="Carousel"/>
    <s v="Millennials"/>
    <n v="4128"/>
    <n v="58"/>
    <n v="3"/>
    <n v="64.02"/>
    <n v="284.08999999999997"/>
    <n v="1.4050387596899225E-2"/>
    <n v="5.1724137931034482E-2"/>
    <n v="1.1037931034482757"/>
    <n v="21.34"/>
    <n v="4.4375195251483914"/>
    <n v="220.07"/>
    <x v="0"/>
  </r>
  <r>
    <d v="2024-09-05T00:00:00"/>
    <x v="2"/>
    <s v="Facebook"/>
    <s v="Carousel"/>
    <s v="Gen X"/>
    <n v="5509"/>
    <n v="115"/>
    <n v="6"/>
    <n v="184.45"/>
    <n v="508.84"/>
    <n v="2.0874931929569795E-2"/>
    <n v="5.2173913043478258E-2"/>
    <n v="1.6039130434782607"/>
    <n v="30.741666666666664"/>
    <n v="2.7586879913255626"/>
    <n v="324.39"/>
    <x v="1"/>
  </r>
  <r>
    <d v="2024-09-06T00:00:00"/>
    <x v="2"/>
    <s v="Instagram"/>
    <s v="Video"/>
    <s v="Gen Z"/>
    <n v="3182"/>
    <n v="69"/>
    <n v="8"/>
    <n v="72.510000000000005"/>
    <n v="528.11"/>
    <n v="2.1684475172847266E-2"/>
    <n v="0.11594202898550725"/>
    <n v="1.0508695652173914"/>
    <n v="9.0637500000000006"/>
    <n v="7.2832712729278715"/>
    <n v="455.6"/>
    <x v="0"/>
  </r>
  <r>
    <d v="2024-09-06T00:00:00"/>
    <x v="2"/>
    <s v="Instagram"/>
    <s v="Video"/>
    <s v="Millennials"/>
    <n v="6435"/>
    <n v="270"/>
    <n v="18"/>
    <n v="126.29"/>
    <n v="1157.8699999999999"/>
    <n v="4.195804195804196E-2"/>
    <n v="6.6666666666666666E-2"/>
    <n v="0.46774074074074079"/>
    <n v="7.0161111111111119"/>
    <n v="9.1683427033019225"/>
    <n v="1031.58"/>
    <x v="0"/>
  </r>
  <r>
    <d v="2024-09-06T00:00:00"/>
    <x v="2"/>
    <s v="Instagram"/>
    <s v="Video"/>
    <s v="Gen X"/>
    <n v="372"/>
    <n v="15"/>
    <n v="1"/>
    <n v="14.37"/>
    <n v="72.989999999999995"/>
    <n v="4.0322580645161289E-2"/>
    <n v="6.6666666666666666E-2"/>
    <n v="0.95799999999999996"/>
    <n v="14.37"/>
    <n v="5.0793319415448854"/>
    <n v="58.62"/>
    <x v="0"/>
  </r>
  <r>
    <d v="2024-09-06T00:00:00"/>
    <x v="2"/>
    <s v="Instagram"/>
    <s v="Image"/>
    <s v="Gen Z"/>
    <n v="4411"/>
    <n v="56"/>
    <n v="1"/>
    <n v="99.14"/>
    <n v="74.83"/>
    <n v="1.2695533892541374E-2"/>
    <n v="1.7857142857142856E-2"/>
    <n v="1.770357142857143"/>
    <n v="99.14"/>
    <n v="0.75479120435747427"/>
    <n v="-24.310000000000002"/>
    <x v="1"/>
  </r>
  <r>
    <d v="2024-09-06T00:00:00"/>
    <x v="2"/>
    <s v="Instagram"/>
    <s v="Image"/>
    <s v="Millennials"/>
    <n v="2349"/>
    <n v="12"/>
    <n v="0"/>
    <n v="59.79"/>
    <n v="0"/>
    <n v="5.108556832694764E-3"/>
    <n v="0"/>
    <n v="4.9824999999999999"/>
    <n v="0"/>
    <n v="0"/>
    <n v="-59.79"/>
    <x v="1"/>
  </r>
  <r>
    <d v="2024-09-06T00:00:00"/>
    <x v="2"/>
    <s v="Instagram"/>
    <s v="Image"/>
    <s v="Gen X"/>
    <n v="512"/>
    <n v="7"/>
    <n v="0"/>
    <n v="7.41"/>
    <n v="0"/>
    <n v="1.3671875E-2"/>
    <n v="0"/>
    <n v="1.0585714285714285"/>
    <n v="0"/>
    <n v="0"/>
    <n v="-7.41"/>
    <x v="1"/>
  </r>
  <r>
    <d v="2024-09-06T00:00:00"/>
    <x v="2"/>
    <s v="Instagram"/>
    <s v="Carousel"/>
    <s v="Gen Z"/>
    <n v="9614"/>
    <n v="222"/>
    <n v="15"/>
    <n v="320.64"/>
    <n v="1336.46"/>
    <n v="2.3091325150821719E-2"/>
    <n v="6.7567567567567571E-2"/>
    <n v="1.4443243243243242"/>
    <n v="21.375999999999998"/>
    <n v="4.1681012974051903"/>
    <n v="1015.82"/>
    <x v="0"/>
  </r>
  <r>
    <d v="2024-09-06T00:00:00"/>
    <x v="2"/>
    <s v="Instagram"/>
    <s v="Carousel"/>
    <s v="Millennials"/>
    <n v="7053"/>
    <n v="104"/>
    <n v="5"/>
    <n v="130.16"/>
    <n v="485.14"/>
    <n v="1.4745498369488162E-2"/>
    <n v="4.807692307692308E-2"/>
    <n v="1.2515384615384615"/>
    <n v="26.032"/>
    <n v="3.727258758451137"/>
    <n v="354.98"/>
    <x v="0"/>
  </r>
  <r>
    <d v="2024-09-06T00:00:00"/>
    <x v="2"/>
    <s v="Instagram"/>
    <s v="Carousel"/>
    <s v="Gen X"/>
    <n v="475"/>
    <n v="8"/>
    <n v="0"/>
    <n v="9.7799999999999994"/>
    <n v="0"/>
    <n v="1.6842105263157894E-2"/>
    <n v="0"/>
    <n v="1.2224999999999999"/>
    <n v="0"/>
    <n v="0"/>
    <n v="-9.7799999999999994"/>
    <x v="1"/>
  </r>
  <r>
    <d v="2024-09-06T00:00:00"/>
    <x v="2"/>
    <s v="TikTok"/>
    <s v="Video"/>
    <s v="Gen Z"/>
    <n v="10414"/>
    <n v="499"/>
    <n v="56"/>
    <n v="290.56"/>
    <n v="4627.99"/>
    <n v="4.7916266564240445E-2"/>
    <n v="0.11222444889779559"/>
    <n v="0.58228456913827653"/>
    <n v="5.1885714285714286"/>
    <n v="15.927829019823788"/>
    <n v="4337.4299999999994"/>
    <x v="0"/>
  </r>
  <r>
    <d v="2024-09-06T00:00:00"/>
    <x v="2"/>
    <s v="TikTok"/>
    <s v="Video"/>
    <s v="Millennials"/>
    <n v="1421"/>
    <n v="66"/>
    <n v="5"/>
    <n v="25.7"/>
    <n v="258.58999999999997"/>
    <n v="4.6446164672765661E-2"/>
    <n v="7.575757575757576E-2"/>
    <n v="0.3893939393939394"/>
    <n v="5.14"/>
    <n v="10.061867704280155"/>
    <n v="232.89"/>
    <x v="0"/>
  </r>
  <r>
    <d v="2024-09-06T00:00:00"/>
    <x v="2"/>
    <s v="TikTok"/>
    <s v="Video"/>
    <s v="Gen X"/>
    <n v="779"/>
    <n v="34"/>
    <n v="2"/>
    <n v="17.190000000000001"/>
    <n v="114.53"/>
    <n v="4.3645699614890884E-2"/>
    <n v="5.8823529411764705E-2"/>
    <n v="0.50558823529411767"/>
    <n v="8.5950000000000006"/>
    <n v="6.662594531704479"/>
    <n v="97.34"/>
    <x v="0"/>
  </r>
  <r>
    <d v="2024-09-06T00:00:00"/>
    <x v="2"/>
    <s v="TikTok"/>
    <s v="Image"/>
    <s v="Gen Z"/>
    <n v="5009"/>
    <n v="83"/>
    <n v="1"/>
    <n v="122.67"/>
    <n v="57.58"/>
    <n v="1.6570173687362747E-2"/>
    <n v="1.2048192771084338E-2"/>
    <n v="1.4779518072289157"/>
    <n v="122.67"/>
    <n v="0.46938941876579438"/>
    <n v="-65.09"/>
    <x v="1"/>
  </r>
  <r>
    <d v="2024-09-06T00:00:00"/>
    <x v="2"/>
    <s v="TikTok"/>
    <s v="Image"/>
    <s v="Millennials"/>
    <n v="620"/>
    <n v="10"/>
    <n v="0"/>
    <n v="10.3"/>
    <n v="0"/>
    <n v="1.6129032258064516E-2"/>
    <n v="0"/>
    <n v="1.03"/>
    <n v="0"/>
    <n v="0"/>
    <n v="-10.3"/>
    <x v="1"/>
  </r>
  <r>
    <d v="2024-09-06T00:00:00"/>
    <x v="2"/>
    <s v="TikTok"/>
    <s v="Image"/>
    <s v="Gen X"/>
    <n v="143"/>
    <n v="2"/>
    <n v="0"/>
    <n v="5.42"/>
    <n v="0"/>
    <n v="1.3986013986013986E-2"/>
    <n v="0"/>
    <n v="2.71"/>
    <n v="0"/>
    <n v="0"/>
    <n v="-5.42"/>
    <x v="1"/>
  </r>
  <r>
    <d v="2024-09-06T00:00:00"/>
    <x v="2"/>
    <s v="TikTok"/>
    <s v="Carousel"/>
    <s v="Gen Z"/>
    <n v="9570"/>
    <n v="146"/>
    <n v="3"/>
    <n v="165.38"/>
    <n v="200.12"/>
    <n v="1.5256008359456636E-2"/>
    <n v="2.0547945205479451E-2"/>
    <n v="1.1327397260273973"/>
    <n v="55.126666666666665"/>
    <n v="1.2100616761397993"/>
    <n v="34.740000000000009"/>
    <x v="1"/>
  </r>
  <r>
    <d v="2024-09-06T00:00:00"/>
    <x v="2"/>
    <s v="TikTok"/>
    <s v="Carousel"/>
    <s v="Millennials"/>
    <n v="1577"/>
    <n v="29"/>
    <n v="1"/>
    <n v="37.11"/>
    <n v="95.59"/>
    <n v="1.8389346861128725E-2"/>
    <n v="3.4482758620689655E-2"/>
    <n v="1.279655172413793"/>
    <n v="37.11"/>
    <n v="2.5758555645378607"/>
    <n v="58.480000000000004"/>
    <x v="1"/>
  </r>
  <r>
    <d v="2024-09-06T00:00:00"/>
    <x v="2"/>
    <s v="TikTok"/>
    <s v="Carousel"/>
    <s v="Gen X"/>
    <n v="367"/>
    <n v="10"/>
    <n v="0"/>
    <n v="11.87"/>
    <n v="0"/>
    <n v="2.7247956403269755E-2"/>
    <n v="0"/>
    <n v="1.1869999999999998"/>
    <n v="0"/>
    <n v="0"/>
    <n v="-11.87"/>
    <x v="1"/>
  </r>
  <r>
    <d v="2024-09-06T00:00:00"/>
    <x v="2"/>
    <s v="Facebook"/>
    <s v="Video"/>
    <s v="Gen Z"/>
    <n v="2075"/>
    <n v="44"/>
    <n v="5"/>
    <n v="46.78"/>
    <n v="262.79000000000002"/>
    <n v="2.1204819277108433E-2"/>
    <n v="0.11363636363636363"/>
    <n v="1.0631818181818182"/>
    <n v="9.3559999999999999"/>
    <n v="5.6175716117999146"/>
    <n v="216.01000000000002"/>
    <x v="0"/>
  </r>
  <r>
    <d v="2024-09-06T00:00:00"/>
    <x v="2"/>
    <s v="Facebook"/>
    <s v="Video"/>
    <s v="Millennials"/>
    <n v="11955"/>
    <n v="468"/>
    <n v="23"/>
    <n v="236.78"/>
    <n v="1554.85"/>
    <n v="3.9146800501882059E-2"/>
    <n v="4.9145299145299144E-2"/>
    <n v="0.50594017094017096"/>
    <n v="10.294782608695652"/>
    <n v="6.566644142241743"/>
    <n v="1318.07"/>
    <x v="0"/>
  </r>
  <r>
    <d v="2024-09-06T00:00:00"/>
    <x v="2"/>
    <s v="Facebook"/>
    <s v="Video"/>
    <s v="Gen X"/>
    <n v="4886"/>
    <n v="134"/>
    <n v="18"/>
    <n v="76.900000000000006"/>
    <n v="1658.76"/>
    <n v="2.7425296766270979E-2"/>
    <n v="0.13432835820895522"/>
    <n v="0.57388059701492544"/>
    <n v="4.2722222222222221"/>
    <n v="21.570351105331596"/>
    <n v="1581.86"/>
    <x v="0"/>
  </r>
  <r>
    <d v="2024-09-06T00:00:00"/>
    <x v="2"/>
    <s v="Facebook"/>
    <s v="Image"/>
    <s v="Gen Z"/>
    <n v="2495"/>
    <n v="31"/>
    <n v="0"/>
    <n v="73.72"/>
    <n v="0"/>
    <n v="1.2424849699398798E-2"/>
    <n v="0"/>
    <n v="2.3780645161290321"/>
    <n v="0"/>
    <n v="0"/>
    <n v="-73.72"/>
    <x v="1"/>
  </r>
  <r>
    <d v="2024-09-06T00:00:00"/>
    <x v="2"/>
    <s v="Facebook"/>
    <s v="Image"/>
    <s v="Millennials"/>
    <n v="8841"/>
    <n v="61"/>
    <n v="1"/>
    <n v="160.66"/>
    <n v="92.77"/>
    <n v="6.899671982807375E-3"/>
    <n v="1.6393442622950821E-2"/>
    <n v="2.6337704918032787"/>
    <n v="160.66"/>
    <n v="0.57743059878003233"/>
    <n v="-67.89"/>
    <x v="1"/>
  </r>
  <r>
    <d v="2024-09-06T00:00:00"/>
    <x v="2"/>
    <s v="Facebook"/>
    <s v="Image"/>
    <s v="Gen X"/>
    <n v="5284"/>
    <n v="68"/>
    <n v="3"/>
    <n v="140.66"/>
    <n v="258.27"/>
    <n v="1.2869038607115822E-2"/>
    <n v="4.4117647058823532E-2"/>
    <n v="2.0685294117647057"/>
    <n v="46.886666666666663"/>
    <n v="1.8361296743921511"/>
    <n v="117.60999999999999"/>
    <x v="1"/>
  </r>
  <r>
    <d v="2024-09-06T00:00:00"/>
    <x v="2"/>
    <s v="Facebook"/>
    <s v="Carousel"/>
    <s v="Gen Z"/>
    <n v="2581"/>
    <n v="72"/>
    <n v="1"/>
    <n v="89.31"/>
    <n v="89"/>
    <n v="2.7896164277411855E-2"/>
    <n v="1.3888888888888888E-2"/>
    <n v="1.2404166666666667"/>
    <n v="89.31"/>
    <n v="0.99652894412719739"/>
    <n v="-0.31000000000000227"/>
    <x v="1"/>
  </r>
  <r>
    <d v="2024-09-06T00:00:00"/>
    <x v="2"/>
    <s v="Facebook"/>
    <s v="Carousel"/>
    <s v="Millennials"/>
    <n v="4693"/>
    <n v="107"/>
    <n v="6"/>
    <n v="64.64"/>
    <n v="491.93"/>
    <n v="2.2799914766673771E-2"/>
    <n v="5.6074766355140186E-2"/>
    <n v="0.60411214953271031"/>
    <n v="10.773333333333333"/>
    <n v="7.610303217821782"/>
    <n v="427.29"/>
    <x v="0"/>
  </r>
  <r>
    <d v="2024-09-06T00:00:00"/>
    <x v="2"/>
    <s v="Facebook"/>
    <s v="Carousel"/>
    <s v="Gen X"/>
    <n v="3755"/>
    <n v="69"/>
    <n v="3"/>
    <n v="101.41"/>
    <n v="203.39"/>
    <n v="1.837549933422104E-2"/>
    <n v="4.3478260869565216E-2"/>
    <n v="1.4697101449275363"/>
    <n v="33.803333333333335"/>
    <n v="2.0056207474608025"/>
    <n v="101.97999999999999"/>
    <x v="1"/>
  </r>
  <r>
    <d v="2024-09-07T00:00:00"/>
    <x v="2"/>
    <s v="Instagram"/>
    <s v="Video"/>
    <s v="Gen Z"/>
    <n v="7061"/>
    <n v="198"/>
    <n v="18"/>
    <n v="125.49"/>
    <n v="1777.23"/>
    <n v="2.8041353915875939E-2"/>
    <n v="9.0909090909090912E-2"/>
    <n v="0.63378787878787879"/>
    <n v="6.9716666666666667"/>
    <n v="14.162323691130768"/>
    <n v="1651.74"/>
    <x v="0"/>
  </r>
  <r>
    <d v="2024-09-07T00:00:00"/>
    <x v="2"/>
    <s v="Instagram"/>
    <s v="Video"/>
    <s v="Millennials"/>
    <n v="5320"/>
    <n v="253"/>
    <n v="35"/>
    <n v="118.73"/>
    <n v="2194.65"/>
    <n v="4.7556390977443609E-2"/>
    <n v="0.13833992094861661"/>
    <n v="0.46928853754940714"/>
    <n v="3.3922857142857143"/>
    <n v="18.484376316011119"/>
    <n v="2075.92"/>
    <x v="0"/>
  </r>
  <r>
    <d v="2024-09-07T00:00:00"/>
    <x v="2"/>
    <s v="Instagram"/>
    <s v="Video"/>
    <s v="Gen X"/>
    <n v="445"/>
    <n v="11"/>
    <n v="1"/>
    <n v="7.02"/>
    <n v="69.3"/>
    <n v="2.4719101123595506E-2"/>
    <n v="9.0909090909090912E-2"/>
    <n v="0.63818181818181818"/>
    <n v="7.02"/>
    <n v="9.8717948717948723"/>
    <n v="62.28"/>
    <x v="0"/>
  </r>
  <r>
    <d v="2024-09-07T00:00:00"/>
    <x v="2"/>
    <s v="Instagram"/>
    <s v="Image"/>
    <s v="Gen Z"/>
    <n v="8649"/>
    <n v="80"/>
    <n v="1"/>
    <n v="333.11"/>
    <n v="65.12"/>
    <n v="9.2496242340154924E-3"/>
    <n v="1.2500000000000001E-2"/>
    <n v="4.163875"/>
    <n v="333.11"/>
    <n v="0.19549097895590045"/>
    <n v="-267.99"/>
    <x v="1"/>
  </r>
  <r>
    <d v="2024-09-07T00:00:00"/>
    <x v="2"/>
    <s v="Instagram"/>
    <s v="Image"/>
    <s v="Millennials"/>
    <n v="7513"/>
    <n v="63"/>
    <n v="2"/>
    <n v="171.83"/>
    <n v="196.16"/>
    <n v="8.3854651936643154E-3"/>
    <n v="3.1746031746031744E-2"/>
    <n v="2.7274603174603178"/>
    <n v="85.915000000000006"/>
    <n v="1.1415934353721702"/>
    <n v="24.329999999999984"/>
    <x v="1"/>
  </r>
  <r>
    <d v="2024-09-07T00:00:00"/>
    <x v="2"/>
    <s v="Instagram"/>
    <s v="Image"/>
    <s v="Gen X"/>
    <n v="526"/>
    <n v="3"/>
    <n v="0"/>
    <n v="16.28"/>
    <n v="0"/>
    <n v="5.7034220532319393E-3"/>
    <n v="0"/>
    <n v="5.4266666666666667"/>
    <n v="0"/>
    <n v="0"/>
    <n v="-16.28"/>
    <x v="1"/>
  </r>
  <r>
    <d v="2024-09-07T00:00:00"/>
    <x v="2"/>
    <s v="Instagram"/>
    <s v="Carousel"/>
    <s v="Gen Z"/>
    <n v="6694"/>
    <n v="178"/>
    <n v="7"/>
    <n v="189.12"/>
    <n v="481.27"/>
    <n v="2.6590976994323275E-2"/>
    <n v="3.9325842696629212E-2"/>
    <n v="1.0624719101123596"/>
    <n v="27.017142857142858"/>
    <n v="2.5447863790186123"/>
    <n v="292.14999999999998"/>
    <x v="1"/>
  </r>
  <r>
    <d v="2024-09-07T00:00:00"/>
    <x v="2"/>
    <s v="Instagram"/>
    <s v="Carousel"/>
    <s v="Millennials"/>
    <n v="5362"/>
    <n v="138"/>
    <n v="7"/>
    <n v="169.46"/>
    <n v="394.13"/>
    <n v="2.5736665423349497E-2"/>
    <n v="5.0724637681159424E-2"/>
    <n v="1.2279710144927536"/>
    <n v="24.208571428571428"/>
    <n v="2.3257995987253626"/>
    <n v="224.67"/>
    <x v="1"/>
  </r>
  <r>
    <d v="2024-09-07T00:00:00"/>
    <x v="2"/>
    <s v="Instagram"/>
    <s v="Carousel"/>
    <s v="Gen X"/>
    <n v="107"/>
    <n v="2"/>
    <n v="0"/>
    <n v="3.35"/>
    <n v="0"/>
    <n v="1.8691588785046728E-2"/>
    <n v="0"/>
    <n v="1.675"/>
    <n v="0"/>
    <n v="0"/>
    <n v="-3.35"/>
    <x v="1"/>
  </r>
  <r>
    <d v="2024-09-07T00:00:00"/>
    <x v="2"/>
    <s v="TikTok"/>
    <s v="Video"/>
    <s v="Gen Z"/>
    <n v="10199"/>
    <n v="380"/>
    <n v="24"/>
    <n v="275.69"/>
    <n v="1417.17"/>
    <n v="3.7258554760270617E-2"/>
    <n v="6.3157894736842107E-2"/>
    <n v="0.72550000000000003"/>
    <n v="11.487083333333333"/>
    <n v="5.140447604193116"/>
    <n v="1141.48"/>
    <x v="0"/>
  </r>
  <r>
    <d v="2024-09-07T00:00:00"/>
    <x v="2"/>
    <s v="TikTok"/>
    <s v="Video"/>
    <s v="Millennials"/>
    <n v="1138"/>
    <n v="46"/>
    <n v="5"/>
    <n v="33.42"/>
    <n v="434.24"/>
    <n v="4.0421792618629174E-2"/>
    <n v="0.10869565217391304"/>
    <n v="0.72652173913043483"/>
    <n v="6.6840000000000002"/>
    <n v="12.9934171154997"/>
    <n v="400.82"/>
    <x v="0"/>
  </r>
  <r>
    <d v="2024-09-07T00:00:00"/>
    <x v="2"/>
    <s v="TikTok"/>
    <s v="Video"/>
    <s v="Gen X"/>
    <n v="526"/>
    <n v="15"/>
    <n v="1"/>
    <n v="15.17"/>
    <n v="53.2"/>
    <n v="2.8517110266159697E-2"/>
    <n v="6.6666666666666666E-2"/>
    <n v="1.0113333333333334"/>
    <n v="15.17"/>
    <n v="3.5069215557020437"/>
    <n v="38.03"/>
    <x v="1"/>
  </r>
  <r>
    <d v="2024-09-07T00:00:00"/>
    <x v="2"/>
    <s v="TikTok"/>
    <s v="Image"/>
    <s v="Gen Z"/>
    <n v="5785"/>
    <n v="73"/>
    <n v="1"/>
    <n v="118.39"/>
    <n v="86.91"/>
    <n v="1.2618841832324978E-2"/>
    <n v="1.3698630136986301E-2"/>
    <n v="1.6217808219178083"/>
    <n v="118.39"/>
    <n v="0.73409916378072471"/>
    <n v="-31.480000000000004"/>
    <x v="1"/>
  </r>
  <r>
    <d v="2024-09-07T00:00:00"/>
    <x v="2"/>
    <s v="TikTok"/>
    <s v="Image"/>
    <s v="Millennials"/>
    <n v="1564"/>
    <n v="9"/>
    <n v="0"/>
    <n v="52.56"/>
    <n v="0"/>
    <n v="5.7544757033248083E-3"/>
    <n v="0"/>
    <n v="5.84"/>
    <n v="0"/>
    <n v="0"/>
    <n v="-52.56"/>
    <x v="1"/>
  </r>
  <r>
    <d v="2024-09-07T00:00:00"/>
    <x v="2"/>
    <s v="TikTok"/>
    <s v="Image"/>
    <s v="Gen X"/>
    <n v="127"/>
    <n v="1"/>
    <n v="0"/>
    <n v="2.79"/>
    <n v="0"/>
    <n v="7.874015748031496E-3"/>
    <n v="0"/>
    <n v="2.79"/>
    <n v="0"/>
    <n v="0"/>
    <n v="-2.79"/>
    <x v="1"/>
  </r>
  <r>
    <d v="2024-09-07T00:00:00"/>
    <x v="2"/>
    <s v="TikTok"/>
    <s v="Carousel"/>
    <s v="Gen Z"/>
    <n v="13601"/>
    <n v="289"/>
    <n v="20"/>
    <n v="253.24"/>
    <n v="1861.63"/>
    <n v="2.1248437614881259E-2"/>
    <n v="6.9204152249134954E-2"/>
    <n v="0.87626297577854673"/>
    <n v="12.662000000000001"/>
    <n v="7.351247828147212"/>
    <n v="1608.39"/>
    <x v="0"/>
  </r>
  <r>
    <d v="2024-09-07T00:00:00"/>
    <x v="2"/>
    <s v="TikTok"/>
    <s v="Carousel"/>
    <s v="Millennials"/>
    <n v="1543"/>
    <n v="27"/>
    <n v="1"/>
    <n v="39.56"/>
    <n v="54.73"/>
    <n v="1.7498379779650033E-2"/>
    <n v="3.7037037037037035E-2"/>
    <n v="1.4651851851851854"/>
    <n v="39.56"/>
    <n v="1.383468149646107"/>
    <n v="15.169999999999995"/>
    <x v="1"/>
  </r>
  <r>
    <d v="2024-09-07T00:00:00"/>
    <x v="2"/>
    <s v="TikTok"/>
    <s v="Carousel"/>
    <s v="Gen X"/>
    <n v="883"/>
    <n v="23"/>
    <n v="1"/>
    <n v="17.649999999999999"/>
    <n v="97.64"/>
    <n v="2.6047565118912798E-2"/>
    <n v="4.3478260869565216E-2"/>
    <n v="0.76739130434782599"/>
    <n v="17.649999999999999"/>
    <n v="5.5320113314447594"/>
    <n v="79.990000000000009"/>
    <x v="0"/>
  </r>
  <r>
    <d v="2024-09-07T00:00:00"/>
    <x v="2"/>
    <s v="Facebook"/>
    <s v="Video"/>
    <s v="Gen Z"/>
    <n v="1270"/>
    <n v="55"/>
    <n v="4"/>
    <n v="38.96"/>
    <n v="237.39"/>
    <n v="4.3307086614173228E-2"/>
    <n v="7.2727272727272724E-2"/>
    <n v="0.70836363636363642"/>
    <n v="9.74"/>
    <n v="6.0931724845995889"/>
    <n v="198.42999999999998"/>
    <x v="0"/>
  </r>
  <r>
    <d v="2024-09-07T00:00:00"/>
    <x v="2"/>
    <s v="Facebook"/>
    <s v="Video"/>
    <s v="Millennials"/>
    <n v="6839"/>
    <n v="277"/>
    <n v="14"/>
    <n v="139.72999999999999"/>
    <n v="1336.54"/>
    <n v="4.050299751425647E-2"/>
    <n v="5.0541516245487361E-2"/>
    <n v="0.50444043321299636"/>
    <n v="9.980714285714285"/>
    <n v="9.565161382666572"/>
    <n v="1196.81"/>
    <x v="0"/>
  </r>
  <r>
    <d v="2024-09-07T00:00:00"/>
    <x v="2"/>
    <s v="Facebook"/>
    <s v="Video"/>
    <s v="Gen X"/>
    <n v="4207"/>
    <n v="190"/>
    <n v="9"/>
    <n v="136.04"/>
    <n v="708.01"/>
    <n v="4.5162823864986927E-2"/>
    <n v="4.736842105263158E-2"/>
    <n v="0.71599999999999997"/>
    <n v="15.115555555555554"/>
    <n v="5.2044251690679211"/>
    <n v="571.97"/>
    <x v="0"/>
  </r>
  <r>
    <d v="2024-09-07T00:00:00"/>
    <x v="2"/>
    <s v="Facebook"/>
    <s v="Image"/>
    <s v="Gen Z"/>
    <n v="2227"/>
    <n v="37"/>
    <n v="0"/>
    <n v="80.84"/>
    <n v="0"/>
    <n v="1.6614279299506061E-2"/>
    <n v="0"/>
    <n v="2.1848648648648648"/>
    <n v="0"/>
    <n v="0"/>
    <n v="-80.84"/>
    <x v="1"/>
  </r>
  <r>
    <d v="2024-09-07T00:00:00"/>
    <x v="2"/>
    <s v="Facebook"/>
    <s v="Image"/>
    <s v="Millennials"/>
    <n v="10731"/>
    <n v="102"/>
    <n v="4"/>
    <n v="275.58999999999997"/>
    <n v="307.42"/>
    <n v="9.5051719317864134E-3"/>
    <n v="3.9215686274509803E-2"/>
    <n v="2.701862745098039"/>
    <n v="68.897499999999994"/>
    <n v="1.1154976595667478"/>
    <n v="31.830000000000041"/>
    <x v="1"/>
  </r>
  <r>
    <d v="2024-09-07T00:00:00"/>
    <x v="2"/>
    <s v="Facebook"/>
    <s v="Image"/>
    <s v="Gen X"/>
    <n v="5712"/>
    <n v="91"/>
    <n v="1"/>
    <n v="210.2"/>
    <n v="99.15"/>
    <n v="1.5931372549019607E-2"/>
    <n v="1.098901098901099E-2"/>
    <n v="2.3098901098901097"/>
    <n v="210.2"/>
    <n v="0.47169362511893442"/>
    <n v="-111.04999999999998"/>
    <x v="1"/>
  </r>
  <r>
    <d v="2024-09-07T00:00:00"/>
    <x v="2"/>
    <s v="Facebook"/>
    <s v="Carousel"/>
    <s v="Gen Z"/>
    <n v="1886"/>
    <n v="51"/>
    <n v="3"/>
    <n v="65.67"/>
    <n v="255.73"/>
    <n v="2.7041357370095439E-2"/>
    <n v="5.8823529411764705E-2"/>
    <n v="1.2876470588235294"/>
    <n v="21.89"/>
    <n v="3.8941678087406726"/>
    <n v="190.06"/>
    <x v="0"/>
  </r>
  <r>
    <d v="2024-09-07T00:00:00"/>
    <x v="2"/>
    <s v="Facebook"/>
    <s v="Carousel"/>
    <s v="Millennials"/>
    <n v="5403"/>
    <n v="83"/>
    <n v="4"/>
    <n v="72.25"/>
    <n v="210.32"/>
    <n v="1.5361836017027578E-2"/>
    <n v="4.8192771084337352E-2"/>
    <n v="0.87048192771084343"/>
    <n v="18.0625"/>
    <n v="2.9110034602076125"/>
    <n v="138.07"/>
    <x v="1"/>
  </r>
  <r>
    <d v="2024-09-07T00:00:00"/>
    <x v="2"/>
    <s v="Facebook"/>
    <s v="Carousel"/>
    <s v="Gen X"/>
    <n v="5557"/>
    <n v="105"/>
    <n v="7"/>
    <n v="197.79"/>
    <n v="640.01"/>
    <n v="1.88950872773079E-2"/>
    <n v="6.6666666666666666E-2"/>
    <n v="1.8837142857142857"/>
    <n v="28.255714285714284"/>
    <n v="3.2358056524596797"/>
    <n v="442.22"/>
    <x v="1"/>
  </r>
  <r>
    <d v="2024-09-08T00:00:00"/>
    <x v="2"/>
    <s v="Instagram"/>
    <s v="Video"/>
    <s v="Gen Z"/>
    <n v="5367"/>
    <n v="249"/>
    <n v="19"/>
    <n v="184.48"/>
    <n v="1579.38"/>
    <n v="4.6394633873672445E-2"/>
    <n v="7.6305220883534142E-2"/>
    <n v="0.74088353413654617"/>
    <n v="9.7094736842105256"/>
    <n v="8.5612532523850842"/>
    <n v="1394.9"/>
    <x v="0"/>
  </r>
  <r>
    <d v="2024-09-08T00:00:00"/>
    <x v="2"/>
    <s v="Instagram"/>
    <s v="Video"/>
    <s v="Millennials"/>
    <n v="7364"/>
    <n v="156"/>
    <n v="18"/>
    <n v="263.8"/>
    <n v="1669.65"/>
    <n v="2.1184139054861488E-2"/>
    <n v="0.11538461538461539"/>
    <n v="1.691025641025641"/>
    <n v="14.655555555555557"/>
    <n v="6.3292266868840033"/>
    <n v="1405.8500000000001"/>
    <x v="0"/>
  </r>
  <r>
    <d v="2024-09-08T00:00:00"/>
    <x v="2"/>
    <s v="Instagram"/>
    <s v="Video"/>
    <s v="Gen X"/>
    <n v="493"/>
    <n v="24"/>
    <n v="2"/>
    <n v="11.1"/>
    <n v="109.7"/>
    <n v="4.8681541582150101E-2"/>
    <n v="8.3333333333333329E-2"/>
    <n v="0.46249999999999997"/>
    <n v="5.55"/>
    <n v="9.8828828828828836"/>
    <n v="98.600000000000009"/>
    <x v="0"/>
  </r>
  <r>
    <d v="2024-09-08T00:00:00"/>
    <x v="2"/>
    <s v="Instagram"/>
    <s v="Image"/>
    <s v="Gen Z"/>
    <n v="7241"/>
    <n v="89"/>
    <n v="2"/>
    <n v="236.88"/>
    <n v="172.62"/>
    <n v="1.2291120011048198E-2"/>
    <n v="2.247191011235955E-2"/>
    <n v="2.6615730337078651"/>
    <n v="118.44"/>
    <n v="0.72872340425531923"/>
    <n v="-64.259999999999991"/>
    <x v="1"/>
  </r>
  <r>
    <d v="2024-09-08T00:00:00"/>
    <x v="2"/>
    <s v="Instagram"/>
    <s v="Image"/>
    <s v="Millennials"/>
    <n v="2299"/>
    <n v="43"/>
    <n v="1"/>
    <n v="44.07"/>
    <n v="72.28"/>
    <n v="1.8703784254023487E-2"/>
    <n v="2.3255813953488372E-2"/>
    <n v="1.0248837209302326"/>
    <n v="44.07"/>
    <n v="1.640117994100295"/>
    <n v="28.21"/>
    <x v="1"/>
  </r>
  <r>
    <d v="2024-09-08T00:00:00"/>
    <x v="2"/>
    <s v="Instagram"/>
    <s v="Image"/>
    <s v="Gen X"/>
    <n v="605"/>
    <n v="9"/>
    <n v="0"/>
    <n v="11.17"/>
    <n v="0"/>
    <n v="1.487603305785124E-2"/>
    <n v="0"/>
    <n v="1.2411111111111111"/>
    <n v="0"/>
    <n v="0"/>
    <n v="-11.17"/>
    <x v="1"/>
  </r>
  <r>
    <d v="2024-09-08T00:00:00"/>
    <x v="2"/>
    <s v="Instagram"/>
    <s v="Carousel"/>
    <s v="Gen Z"/>
    <n v="7414"/>
    <n v="130"/>
    <n v="2"/>
    <n v="210.98"/>
    <n v="182.16"/>
    <n v="1.7534394388993794E-2"/>
    <n v="1.5384615384615385E-2"/>
    <n v="1.6229230769230769"/>
    <n v="105.49"/>
    <n v="0.86339937434827951"/>
    <n v="-28.819999999999993"/>
    <x v="1"/>
  </r>
  <r>
    <d v="2024-09-08T00:00:00"/>
    <x v="2"/>
    <s v="Instagram"/>
    <s v="Carousel"/>
    <s v="Millennials"/>
    <n v="2218"/>
    <n v="29"/>
    <n v="1"/>
    <n v="70.81"/>
    <n v="73.97"/>
    <n v="1.3074842200180343E-2"/>
    <n v="3.4482758620689655E-2"/>
    <n v="2.4417241379310344"/>
    <n v="70.81"/>
    <n v="1.0446264651885326"/>
    <n v="3.1599999999999966"/>
    <x v="1"/>
  </r>
  <r>
    <d v="2024-09-08T00:00:00"/>
    <x v="2"/>
    <s v="Instagram"/>
    <s v="Carousel"/>
    <s v="Gen X"/>
    <n v="156"/>
    <n v="4"/>
    <n v="0"/>
    <n v="3.17"/>
    <n v="0"/>
    <n v="2.564102564102564E-2"/>
    <n v="0"/>
    <n v="0.79249999999999998"/>
    <n v="0"/>
    <n v="0"/>
    <n v="-3.17"/>
    <x v="1"/>
  </r>
  <r>
    <d v="2024-09-08T00:00:00"/>
    <x v="2"/>
    <s v="TikTok"/>
    <s v="Video"/>
    <s v="Gen Z"/>
    <n v="6912"/>
    <n v="257"/>
    <n v="34"/>
    <n v="135.81"/>
    <n v="2407.2600000000002"/>
    <n v="3.7181712962962965E-2"/>
    <n v="0.13229571984435798"/>
    <n v="0.528443579766537"/>
    <n v="3.9944117647058826"/>
    <n v="17.725204329578087"/>
    <n v="2271.4500000000003"/>
    <x v="0"/>
  </r>
  <r>
    <d v="2024-09-08T00:00:00"/>
    <x v="2"/>
    <s v="TikTok"/>
    <s v="Video"/>
    <s v="Millennials"/>
    <n v="1109"/>
    <n v="22"/>
    <n v="1"/>
    <n v="33.67"/>
    <n v="86.26"/>
    <n v="1.9837691614066726E-2"/>
    <n v="4.5454545454545456E-2"/>
    <n v="1.5304545454545455"/>
    <n v="33.67"/>
    <n v="2.5619245619245619"/>
    <n v="52.59"/>
    <x v="1"/>
  </r>
  <r>
    <d v="2024-09-08T00:00:00"/>
    <x v="2"/>
    <s v="TikTok"/>
    <s v="Video"/>
    <s v="Gen X"/>
    <n v="676"/>
    <n v="14"/>
    <n v="1"/>
    <n v="15.87"/>
    <n v="65.989999999999995"/>
    <n v="2.0710059171597635E-2"/>
    <n v="7.1428571428571425E-2"/>
    <n v="1.1335714285714285"/>
    <n v="15.87"/>
    <n v="4.1581600504095775"/>
    <n v="50.12"/>
    <x v="0"/>
  </r>
  <r>
    <d v="2024-09-08T00:00:00"/>
    <x v="2"/>
    <s v="TikTok"/>
    <s v="Image"/>
    <s v="Gen Z"/>
    <n v="7680"/>
    <n v="112"/>
    <n v="2"/>
    <n v="167.75"/>
    <n v="176.3"/>
    <n v="1.4583333333333334E-2"/>
    <n v="1.7857142857142856E-2"/>
    <n v="1.4977678571428572"/>
    <n v="83.875"/>
    <n v="1.05096870342772"/>
    <n v="8.5500000000000114"/>
    <x v="1"/>
  </r>
  <r>
    <d v="2024-09-08T00:00:00"/>
    <x v="2"/>
    <s v="TikTok"/>
    <s v="Image"/>
    <s v="Millennials"/>
    <n v="1143"/>
    <n v="9"/>
    <n v="0"/>
    <n v="18.940000000000001"/>
    <n v="0"/>
    <n v="7.874015748031496E-3"/>
    <n v="0"/>
    <n v="2.1044444444444448"/>
    <n v="0"/>
    <n v="0"/>
    <n v="-18.940000000000001"/>
    <x v="1"/>
  </r>
  <r>
    <d v="2024-09-08T00:00:00"/>
    <x v="2"/>
    <s v="TikTok"/>
    <s v="Image"/>
    <s v="Gen X"/>
    <n v="794"/>
    <n v="7"/>
    <n v="0"/>
    <n v="13.42"/>
    <n v="0"/>
    <n v="8.8161209068010078E-3"/>
    <n v="0"/>
    <n v="1.917142857142857"/>
    <n v="0"/>
    <n v="0"/>
    <n v="-13.42"/>
    <x v="1"/>
  </r>
  <r>
    <d v="2024-09-08T00:00:00"/>
    <x v="2"/>
    <s v="TikTok"/>
    <s v="Carousel"/>
    <s v="Gen Z"/>
    <n v="7749"/>
    <n v="99"/>
    <n v="7"/>
    <n v="169.15"/>
    <n v="365.67"/>
    <n v="1.2775842044134728E-2"/>
    <n v="7.0707070707070704E-2"/>
    <n v="1.7085858585858587"/>
    <n v="24.164285714285715"/>
    <n v="2.1618090452261307"/>
    <n v="196.52"/>
    <x v="1"/>
  </r>
  <r>
    <d v="2024-09-08T00:00:00"/>
    <x v="2"/>
    <s v="TikTok"/>
    <s v="Carousel"/>
    <s v="Millennials"/>
    <n v="730"/>
    <n v="17"/>
    <n v="0"/>
    <n v="11.74"/>
    <n v="0"/>
    <n v="2.3287671232876714E-2"/>
    <n v="0"/>
    <n v="0.69058823529411761"/>
    <n v="0"/>
    <n v="0"/>
    <n v="-11.74"/>
    <x v="1"/>
  </r>
  <r>
    <d v="2024-09-08T00:00:00"/>
    <x v="2"/>
    <s v="TikTok"/>
    <s v="Carousel"/>
    <s v="Gen X"/>
    <n v="379"/>
    <n v="8"/>
    <n v="0"/>
    <n v="14.5"/>
    <n v="0"/>
    <n v="2.1108179419525065E-2"/>
    <n v="0"/>
    <n v="1.8125"/>
    <n v="0"/>
    <n v="0"/>
    <n v="-14.5"/>
    <x v="1"/>
  </r>
  <r>
    <d v="2024-09-08T00:00:00"/>
    <x v="2"/>
    <s v="Facebook"/>
    <s v="Video"/>
    <s v="Gen Z"/>
    <n v="1617"/>
    <n v="34"/>
    <n v="4"/>
    <n v="54.63"/>
    <n v="338.7"/>
    <n v="2.1026592455163882E-2"/>
    <n v="0.11764705882352941"/>
    <n v="1.6067647058823531"/>
    <n v="13.657500000000001"/>
    <n v="6.1998901702361335"/>
    <n v="284.07"/>
    <x v="0"/>
  </r>
  <r>
    <d v="2024-09-08T00:00:00"/>
    <x v="2"/>
    <s v="Facebook"/>
    <s v="Video"/>
    <s v="Millennials"/>
    <n v="9798"/>
    <n v="268"/>
    <n v="17"/>
    <n v="296.83"/>
    <n v="1207.71"/>
    <n v="2.7352520922637274E-2"/>
    <n v="6.3432835820895525E-2"/>
    <n v="1.1075746268656717"/>
    <n v="17.460588235294118"/>
    <n v="4.0686925176026687"/>
    <n v="910.88000000000011"/>
    <x v="0"/>
  </r>
  <r>
    <d v="2024-09-08T00:00:00"/>
    <x v="2"/>
    <s v="Facebook"/>
    <s v="Video"/>
    <s v="Gen X"/>
    <n v="3459"/>
    <n v="168"/>
    <n v="12"/>
    <n v="50.86"/>
    <n v="799.66"/>
    <n v="4.856895056374675E-2"/>
    <n v="7.1428571428571425E-2"/>
    <n v="0.30273809523809525"/>
    <n v="4.2383333333333333"/>
    <n v="15.722768383798662"/>
    <n v="748.8"/>
    <x v="0"/>
  </r>
  <r>
    <d v="2024-09-08T00:00:00"/>
    <x v="2"/>
    <s v="Facebook"/>
    <s v="Image"/>
    <s v="Gen Z"/>
    <n v="1849"/>
    <n v="11"/>
    <n v="0"/>
    <n v="55.63"/>
    <n v="0"/>
    <n v="5.9491617090319093E-3"/>
    <n v="0"/>
    <n v="5.0572727272727276"/>
    <n v="0"/>
    <n v="0"/>
    <n v="-55.63"/>
    <x v="1"/>
  </r>
  <r>
    <d v="2024-09-08T00:00:00"/>
    <x v="2"/>
    <s v="Facebook"/>
    <s v="Image"/>
    <s v="Millennials"/>
    <n v="11228"/>
    <n v="103"/>
    <n v="1"/>
    <n v="322.89"/>
    <n v="60.59"/>
    <n v="9.1734948343427155E-3"/>
    <n v="9.7087378640776691E-3"/>
    <n v="3.1348543689320385"/>
    <n v="322.89"/>
    <n v="0.18764904456626097"/>
    <n v="-262.29999999999995"/>
    <x v="1"/>
  </r>
  <r>
    <d v="2024-09-08T00:00:00"/>
    <x v="2"/>
    <s v="Facebook"/>
    <s v="Image"/>
    <s v="Gen X"/>
    <n v="5991"/>
    <n v="52"/>
    <n v="0"/>
    <n v="162.03"/>
    <n v="0"/>
    <n v="8.6796861959606078E-3"/>
    <n v="0"/>
    <n v="3.1159615384615384"/>
    <n v="0"/>
    <n v="0"/>
    <n v="-162.03"/>
    <x v="1"/>
  </r>
  <r>
    <d v="2024-09-08T00:00:00"/>
    <x v="2"/>
    <s v="Facebook"/>
    <s v="Carousel"/>
    <s v="Gen Z"/>
    <n v="2800"/>
    <n v="47"/>
    <n v="2"/>
    <n v="89.26"/>
    <n v="116.84"/>
    <n v="1.6785714285714286E-2"/>
    <n v="4.2553191489361701E-2"/>
    <n v="1.899148936170213"/>
    <n v="44.63"/>
    <n v="1.3089849876764508"/>
    <n v="27.58"/>
    <x v="1"/>
  </r>
  <r>
    <d v="2024-09-08T00:00:00"/>
    <x v="2"/>
    <s v="Facebook"/>
    <s v="Carousel"/>
    <s v="Millennials"/>
    <n v="11323"/>
    <n v="303"/>
    <n v="21"/>
    <n v="437.13"/>
    <n v="1409.86"/>
    <n v="2.6759692660955577E-2"/>
    <n v="6.9306930693069313E-2"/>
    <n v="1.4426732673267326"/>
    <n v="20.815714285714286"/>
    <n v="3.2252647953697982"/>
    <n v="972.7299999999999"/>
    <x v="1"/>
  </r>
  <r>
    <d v="2024-09-08T00:00:00"/>
    <x v="2"/>
    <s v="Facebook"/>
    <s v="Carousel"/>
    <s v="Gen X"/>
    <n v="5549"/>
    <n v="70"/>
    <n v="3"/>
    <n v="179.99"/>
    <n v="190.85"/>
    <n v="1.2614885564966661E-2"/>
    <n v="4.2857142857142858E-2"/>
    <n v="2.5712857142857146"/>
    <n v="59.99666666666667"/>
    <n v="1.0603366853714093"/>
    <n v="10.859999999999985"/>
    <x v="1"/>
  </r>
  <r>
    <d v="2024-09-09T00:00:00"/>
    <x v="2"/>
    <s v="Instagram"/>
    <s v="Video"/>
    <s v="Gen Z"/>
    <n v="6128"/>
    <n v="160"/>
    <n v="21"/>
    <n v="145.63999999999999"/>
    <n v="1277.19"/>
    <n v="2.6109660574412531E-2"/>
    <n v="0.13125000000000001"/>
    <n v="0.91024999999999989"/>
    <n v="6.9352380952380948"/>
    <n v="8.7695001373249113"/>
    <n v="1131.5500000000002"/>
    <x v="0"/>
  </r>
  <r>
    <d v="2024-09-09T00:00:00"/>
    <x v="2"/>
    <s v="Instagram"/>
    <s v="Video"/>
    <s v="Millennials"/>
    <n v="6422"/>
    <n v="138"/>
    <n v="12"/>
    <n v="87.27"/>
    <n v="1142.49"/>
    <n v="2.1488632824665212E-2"/>
    <n v="8.6956521739130432E-2"/>
    <n v="0.63239130434782609"/>
    <n v="7.2725"/>
    <n v="13.091440357511173"/>
    <n v="1055.22"/>
    <x v="0"/>
  </r>
  <r>
    <d v="2024-09-09T00:00:00"/>
    <x v="2"/>
    <s v="Instagram"/>
    <s v="Video"/>
    <s v="Gen X"/>
    <n v="981"/>
    <n v="23"/>
    <n v="1"/>
    <n v="15.22"/>
    <n v="69.150000000000006"/>
    <n v="2.3445463812436288E-2"/>
    <n v="4.3478260869565216E-2"/>
    <n v="0.66173913043478261"/>
    <n v="15.22"/>
    <n v="4.5433639947437587"/>
    <n v="53.930000000000007"/>
    <x v="0"/>
  </r>
  <r>
    <d v="2024-09-09T00:00:00"/>
    <x v="2"/>
    <s v="Instagram"/>
    <s v="Image"/>
    <s v="Gen Z"/>
    <n v="4574"/>
    <n v="30"/>
    <n v="1"/>
    <n v="131.65"/>
    <n v="89.82"/>
    <n v="6.558810668998688E-3"/>
    <n v="3.3333333333333333E-2"/>
    <n v="4.3883333333333336"/>
    <n v="131.65"/>
    <n v="0.68226357766805912"/>
    <n v="-41.830000000000013"/>
    <x v="1"/>
  </r>
  <r>
    <d v="2024-09-09T00:00:00"/>
    <x v="2"/>
    <s v="Instagram"/>
    <s v="Image"/>
    <s v="Millennials"/>
    <n v="3848"/>
    <n v="42"/>
    <n v="0"/>
    <n v="93.18"/>
    <n v="0"/>
    <n v="1.0914760914760915E-2"/>
    <n v="0"/>
    <n v="2.2185714285714289"/>
    <n v="0"/>
    <n v="0"/>
    <n v="-93.18"/>
    <x v="1"/>
  </r>
  <r>
    <d v="2024-09-09T00:00:00"/>
    <x v="2"/>
    <s v="Instagram"/>
    <s v="Image"/>
    <s v="Gen X"/>
    <n v="930"/>
    <n v="11"/>
    <n v="0"/>
    <n v="14.27"/>
    <n v="0"/>
    <n v="1.1827956989247311E-2"/>
    <n v="0"/>
    <n v="1.2972727272727271"/>
    <n v="0"/>
    <n v="0"/>
    <n v="-14.27"/>
    <x v="1"/>
  </r>
  <r>
    <d v="2024-09-09T00:00:00"/>
    <x v="2"/>
    <s v="Instagram"/>
    <s v="Carousel"/>
    <s v="Gen Z"/>
    <n v="8994"/>
    <n v="259"/>
    <n v="16"/>
    <n v="264.60000000000002"/>
    <n v="1396.33"/>
    <n v="2.8796975761618857E-2"/>
    <n v="6.1776061776061778E-2"/>
    <n v="1.0216216216216216"/>
    <n v="16.537500000000001"/>
    <n v="5.2771352985638691"/>
    <n v="1131.73"/>
    <x v="0"/>
  </r>
  <r>
    <d v="2024-09-09T00:00:00"/>
    <x v="2"/>
    <s v="Instagram"/>
    <s v="Carousel"/>
    <s v="Millennials"/>
    <n v="4783"/>
    <n v="67"/>
    <n v="1"/>
    <n v="73.959999999999994"/>
    <n v="92.06"/>
    <n v="1.4007944804515993E-2"/>
    <n v="1.4925373134328358E-2"/>
    <n v="1.1038805970149252"/>
    <n v="73.959999999999994"/>
    <n v="1.2447268793942674"/>
    <n v="18.100000000000009"/>
    <x v="1"/>
  </r>
  <r>
    <d v="2024-09-09T00:00:00"/>
    <x v="2"/>
    <s v="Instagram"/>
    <s v="Carousel"/>
    <s v="Gen X"/>
    <n v="591"/>
    <n v="7"/>
    <n v="0"/>
    <n v="16.440000000000001"/>
    <n v="0"/>
    <n v="1.1844331641285956E-2"/>
    <n v="0"/>
    <n v="2.3485714285714288"/>
    <n v="0"/>
    <n v="0"/>
    <n v="-16.440000000000001"/>
    <x v="1"/>
  </r>
  <r>
    <d v="2024-09-09T00:00:00"/>
    <x v="2"/>
    <s v="TikTok"/>
    <s v="Video"/>
    <s v="Gen Z"/>
    <n v="7125"/>
    <n v="334"/>
    <n v="48"/>
    <n v="168.66"/>
    <n v="3390.31"/>
    <n v="4.6877192982456142E-2"/>
    <n v="0.1437125748502994"/>
    <n v="0.50497005988023946"/>
    <n v="3.5137499999999999"/>
    <n v="20.101446697497924"/>
    <n v="3221.65"/>
    <x v="0"/>
  </r>
  <r>
    <d v="2024-09-09T00:00:00"/>
    <x v="2"/>
    <s v="TikTok"/>
    <s v="Video"/>
    <s v="Millennials"/>
    <n v="1927"/>
    <n v="69"/>
    <n v="4"/>
    <n v="63.99"/>
    <n v="261.57"/>
    <n v="3.5806953814218993E-2"/>
    <n v="5.7971014492753624E-2"/>
    <n v="0.92739130434782613"/>
    <n v="15.9975"/>
    <n v="4.0876699484294416"/>
    <n v="197.57999999999998"/>
    <x v="0"/>
  </r>
  <r>
    <d v="2024-09-09T00:00:00"/>
    <x v="2"/>
    <s v="TikTok"/>
    <s v="Video"/>
    <s v="Gen X"/>
    <n v="708"/>
    <n v="19"/>
    <n v="1"/>
    <n v="20.64"/>
    <n v="96.31"/>
    <n v="2.6836158192090395E-2"/>
    <n v="5.2631578947368418E-2"/>
    <n v="1.0863157894736843"/>
    <n v="20.64"/>
    <n v="4.6661821705426361"/>
    <n v="75.67"/>
    <x v="0"/>
  </r>
  <r>
    <d v="2024-09-09T00:00:00"/>
    <x v="2"/>
    <s v="TikTok"/>
    <s v="Image"/>
    <s v="Gen Z"/>
    <n v="6408"/>
    <n v="40"/>
    <n v="1"/>
    <n v="114.18"/>
    <n v="65.83"/>
    <n v="6.2421972534332081E-3"/>
    <n v="2.5000000000000001E-2"/>
    <n v="2.8545000000000003"/>
    <n v="114.18"/>
    <n v="0.57654580486950424"/>
    <n v="-48.350000000000009"/>
    <x v="1"/>
  </r>
  <r>
    <d v="2024-09-09T00:00:00"/>
    <x v="2"/>
    <s v="TikTok"/>
    <s v="Image"/>
    <s v="Millennials"/>
    <n v="1006"/>
    <n v="10"/>
    <n v="0"/>
    <n v="32.1"/>
    <n v="0"/>
    <n v="9.9403578528827041E-3"/>
    <n v="0"/>
    <n v="3.21"/>
    <n v="0"/>
    <n v="0"/>
    <n v="-32.1"/>
    <x v="1"/>
  </r>
  <r>
    <d v="2024-09-09T00:00:00"/>
    <x v="2"/>
    <s v="TikTok"/>
    <s v="Image"/>
    <s v="Gen X"/>
    <n v="448"/>
    <n v="7"/>
    <n v="0"/>
    <n v="13.81"/>
    <n v="0"/>
    <n v="1.5625E-2"/>
    <n v="0"/>
    <n v="1.9728571428571429"/>
    <n v="0"/>
    <n v="0"/>
    <n v="-13.81"/>
    <x v="1"/>
  </r>
  <r>
    <d v="2024-09-09T00:00:00"/>
    <x v="2"/>
    <s v="TikTok"/>
    <s v="Carousel"/>
    <s v="Gen Z"/>
    <n v="9690"/>
    <n v="155"/>
    <n v="9"/>
    <n v="182.2"/>
    <n v="860.41"/>
    <n v="1.5995872033023734E-2"/>
    <n v="5.8064516129032261E-2"/>
    <n v="1.1754838709677418"/>
    <n v="20.244444444444444"/>
    <n v="4.722338090010977"/>
    <n v="678.21"/>
    <x v="0"/>
  </r>
  <r>
    <d v="2024-09-09T00:00:00"/>
    <x v="2"/>
    <s v="TikTok"/>
    <s v="Carousel"/>
    <s v="Millennials"/>
    <n v="1672"/>
    <n v="20"/>
    <n v="1"/>
    <n v="32.950000000000003"/>
    <n v="67.47"/>
    <n v="1.1961722488038277E-2"/>
    <n v="0.05"/>
    <n v="1.6475000000000002"/>
    <n v="32.950000000000003"/>
    <n v="2.047647951441578"/>
    <n v="34.519999999999996"/>
    <x v="1"/>
  </r>
  <r>
    <d v="2024-09-09T00:00:00"/>
    <x v="2"/>
    <s v="TikTok"/>
    <s v="Carousel"/>
    <s v="Gen X"/>
    <n v="127"/>
    <n v="3"/>
    <n v="0"/>
    <n v="2.0099999999999998"/>
    <n v="0"/>
    <n v="2.3622047244094488E-2"/>
    <n v="0"/>
    <n v="0.66999999999999993"/>
    <n v="0"/>
    <n v="0"/>
    <n v="-2.0099999999999998"/>
    <x v="1"/>
  </r>
  <r>
    <d v="2024-09-09T00:00:00"/>
    <x v="2"/>
    <s v="Facebook"/>
    <s v="Video"/>
    <s v="Gen Z"/>
    <n v="2461"/>
    <n v="96"/>
    <n v="7"/>
    <n v="67.14"/>
    <n v="372.47"/>
    <n v="3.9008533116619261E-2"/>
    <n v="7.2916666666666671E-2"/>
    <n v="0.69937499999999997"/>
    <n v="9.5914285714285707"/>
    <n v="5.5476616026213881"/>
    <n v="305.33000000000004"/>
    <x v="0"/>
  </r>
  <r>
    <d v="2024-09-09T00:00:00"/>
    <x v="2"/>
    <s v="Facebook"/>
    <s v="Video"/>
    <s v="Millennials"/>
    <n v="8277"/>
    <n v="291"/>
    <n v="40"/>
    <n v="115.84"/>
    <n v="2424.64"/>
    <n v="3.5157665820949618E-2"/>
    <n v="0.13745704467353953"/>
    <n v="0.39807560137457043"/>
    <n v="2.8959999999999999"/>
    <n v="20.930939226519335"/>
    <n v="2308.7999999999997"/>
    <x v="0"/>
  </r>
  <r>
    <d v="2024-09-09T00:00:00"/>
    <x v="2"/>
    <s v="Facebook"/>
    <s v="Video"/>
    <s v="Gen X"/>
    <n v="4730"/>
    <n v="177"/>
    <n v="24"/>
    <n v="111.17"/>
    <n v="2374.69"/>
    <n v="3.7420718816067657E-2"/>
    <n v="0.13559322033898305"/>
    <n v="0.62807909604519774"/>
    <n v="4.6320833333333331"/>
    <n v="21.360888728973645"/>
    <n v="2263.52"/>
    <x v="0"/>
  </r>
  <r>
    <d v="2024-09-09T00:00:00"/>
    <x v="2"/>
    <s v="Facebook"/>
    <s v="Image"/>
    <s v="Gen Z"/>
    <n v="2399"/>
    <n v="26"/>
    <n v="1"/>
    <n v="92.17"/>
    <n v="80.12"/>
    <n v="1.0837849103793247E-2"/>
    <n v="3.8461538461538464E-2"/>
    <n v="3.5449999999999999"/>
    <n v="92.17"/>
    <n v="0.86926331778235877"/>
    <n v="-12.049999999999997"/>
    <x v="1"/>
  </r>
  <r>
    <d v="2024-09-09T00:00:00"/>
    <x v="2"/>
    <s v="Facebook"/>
    <s v="Image"/>
    <s v="Millennials"/>
    <n v="6326"/>
    <n v="103"/>
    <n v="4"/>
    <n v="130.54"/>
    <n v="340.73"/>
    <n v="1.6282010749288651E-2"/>
    <n v="3.8834951456310676E-2"/>
    <n v="1.2673786407766989"/>
    <n v="32.634999999999998"/>
    <n v="2.6101578060364643"/>
    <n v="210.19000000000003"/>
    <x v="1"/>
  </r>
  <r>
    <d v="2024-09-09T00:00:00"/>
    <x v="2"/>
    <s v="Facebook"/>
    <s v="Image"/>
    <s v="Gen X"/>
    <n v="5357"/>
    <n v="103"/>
    <n v="3"/>
    <n v="180.17"/>
    <n v="213.41"/>
    <n v="1.9227179391450439E-2"/>
    <n v="2.9126213592233011E-2"/>
    <n v="1.7492233009708738"/>
    <n v="60.056666666666665"/>
    <n v="1.1844924238219461"/>
    <n v="33.240000000000009"/>
    <x v="1"/>
  </r>
  <r>
    <d v="2024-09-09T00:00:00"/>
    <x v="2"/>
    <s v="Facebook"/>
    <s v="Carousel"/>
    <s v="Gen Z"/>
    <n v="2849"/>
    <n v="50"/>
    <n v="3"/>
    <n v="81.98"/>
    <n v="226.83"/>
    <n v="1.755001755001755E-2"/>
    <n v="0.06"/>
    <n v="1.6396000000000002"/>
    <n v="27.326666666666668"/>
    <n v="2.7668943644791413"/>
    <n v="144.85000000000002"/>
    <x v="1"/>
  </r>
  <r>
    <d v="2024-09-09T00:00:00"/>
    <x v="2"/>
    <s v="Facebook"/>
    <s v="Carousel"/>
    <s v="Millennials"/>
    <n v="7599"/>
    <n v="221"/>
    <n v="11"/>
    <n v="262.02"/>
    <n v="851.65"/>
    <n v="2.9082774049217001E-2"/>
    <n v="4.9773755656108594E-2"/>
    <n v="1.1856108597285067"/>
    <n v="23.819999999999997"/>
    <n v="3.2503244027173501"/>
    <n v="589.63"/>
    <x v="1"/>
  </r>
  <r>
    <d v="2024-09-09T00:00:00"/>
    <x v="2"/>
    <s v="Facebook"/>
    <s v="Carousel"/>
    <s v="Gen X"/>
    <n v="4341"/>
    <n v="82"/>
    <n v="5"/>
    <n v="167.37"/>
    <n v="315.62"/>
    <n v="1.888965676111495E-2"/>
    <n v="6.097560975609756E-2"/>
    <n v="2.0410975609756097"/>
    <n v="33.474000000000004"/>
    <n v="1.8857620840054967"/>
    <n v="148.25"/>
    <x v="1"/>
  </r>
  <r>
    <d v="2024-09-10T00:00:00"/>
    <x v="2"/>
    <s v="Instagram"/>
    <s v="Video"/>
    <s v="Gen Z"/>
    <n v="3768"/>
    <n v="101"/>
    <n v="9"/>
    <n v="84.84"/>
    <n v="854.46"/>
    <n v="2.6804670912951169E-2"/>
    <n v="8.9108910891089105E-2"/>
    <n v="0.84000000000000008"/>
    <n v="9.4266666666666676"/>
    <n v="10.071428571428571"/>
    <n v="769.62"/>
    <x v="0"/>
  </r>
  <r>
    <d v="2024-09-10T00:00:00"/>
    <x v="2"/>
    <s v="Instagram"/>
    <s v="Video"/>
    <s v="Millennials"/>
    <n v="2464"/>
    <n v="54"/>
    <n v="7"/>
    <n v="67.09"/>
    <n v="507.29"/>
    <n v="2.1915584415584416E-2"/>
    <n v="0.12962962962962962"/>
    <n v="1.2424074074074074"/>
    <n v="9.5842857142857145"/>
    <n v="7.5613355194514833"/>
    <n v="440.20000000000005"/>
    <x v="0"/>
  </r>
  <r>
    <d v="2024-09-10T00:00:00"/>
    <x v="2"/>
    <s v="Instagram"/>
    <s v="Video"/>
    <s v="Gen X"/>
    <n v="654"/>
    <n v="13"/>
    <n v="1"/>
    <n v="17.309999999999999"/>
    <n v="93.8"/>
    <n v="1.9877675840978593E-2"/>
    <n v="7.6923076923076927E-2"/>
    <n v="1.3315384615384613"/>
    <n v="17.309999999999999"/>
    <n v="5.418833044482958"/>
    <n v="76.489999999999995"/>
    <x v="0"/>
  </r>
  <r>
    <d v="2024-09-10T00:00:00"/>
    <x v="2"/>
    <s v="Instagram"/>
    <s v="Image"/>
    <s v="Gen Z"/>
    <n v="9716"/>
    <n v="131"/>
    <n v="1"/>
    <n v="156.25"/>
    <n v="50.57"/>
    <n v="1.3482914779744752E-2"/>
    <n v="7.6335877862595417E-3"/>
    <n v="1.1927480916030535"/>
    <n v="156.25"/>
    <n v="0.32364799999999999"/>
    <n v="-105.68"/>
    <x v="1"/>
  </r>
  <r>
    <d v="2024-09-10T00:00:00"/>
    <x v="2"/>
    <s v="Instagram"/>
    <s v="Image"/>
    <s v="Millennials"/>
    <n v="3960"/>
    <n v="35"/>
    <n v="1"/>
    <n v="82.6"/>
    <n v="68.180000000000007"/>
    <n v="8.8383838383838381E-3"/>
    <n v="2.8571428571428571E-2"/>
    <n v="2.36"/>
    <n v="82.6"/>
    <n v="0.82542372881355941"/>
    <n v="-14.419999999999987"/>
    <x v="1"/>
  </r>
  <r>
    <d v="2024-09-10T00:00:00"/>
    <x v="2"/>
    <s v="Instagram"/>
    <s v="Image"/>
    <s v="Gen X"/>
    <n v="190"/>
    <n v="2"/>
    <n v="0"/>
    <n v="2.5"/>
    <n v="0"/>
    <n v="1.0526315789473684E-2"/>
    <n v="0"/>
    <n v="1.25"/>
    <n v="0"/>
    <n v="0"/>
    <n v="-2.5"/>
    <x v="1"/>
  </r>
  <r>
    <d v="2024-09-10T00:00:00"/>
    <x v="2"/>
    <s v="Instagram"/>
    <s v="Carousel"/>
    <s v="Gen Z"/>
    <n v="4945"/>
    <n v="88"/>
    <n v="2"/>
    <n v="137.77000000000001"/>
    <n v="171.03"/>
    <n v="1.7795753286147624E-2"/>
    <n v="2.2727272727272728E-2"/>
    <n v="1.5655681818181819"/>
    <n v="68.885000000000005"/>
    <n v="1.2414168541772519"/>
    <n v="33.259999999999991"/>
    <x v="1"/>
  </r>
  <r>
    <d v="2024-09-10T00:00:00"/>
    <x v="2"/>
    <s v="Instagram"/>
    <s v="Carousel"/>
    <s v="Millennials"/>
    <n v="2636"/>
    <n v="53"/>
    <n v="2"/>
    <n v="87.86"/>
    <n v="190.4"/>
    <n v="2.0106221547799695E-2"/>
    <n v="3.7735849056603772E-2"/>
    <n v="1.6577358490566039"/>
    <n v="43.93"/>
    <n v="2.1670839972683815"/>
    <n v="102.54"/>
    <x v="1"/>
  </r>
  <r>
    <d v="2024-09-10T00:00:00"/>
    <x v="2"/>
    <s v="Instagram"/>
    <s v="Carousel"/>
    <s v="Gen X"/>
    <n v="947"/>
    <n v="18"/>
    <n v="0"/>
    <n v="14.5"/>
    <n v="0"/>
    <n v="1.9007391763463569E-2"/>
    <n v="0"/>
    <n v="0.80555555555555558"/>
    <n v="0"/>
    <n v="0"/>
    <n v="-14.5"/>
    <x v="1"/>
  </r>
  <r>
    <d v="2024-09-10T00:00:00"/>
    <x v="2"/>
    <s v="TikTok"/>
    <s v="Video"/>
    <s v="Gen Z"/>
    <n v="12500"/>
    <n v="528"/>
    <n v="27"/>
    <n v="458.08"/>
    <n v="1824.53"/>
    <n v="4.224E-2"/>
    <n v="5.113636363636364E-2"/>
    <n v="0.86757575757575756"/>
    <n v="16.965925925925927"/>
    <n v="3.9829942368145304"/>
    <n v="1366.45"/>
    <x v="0"/>
  </r>
  <r>
    <d v="2024-09-10T00:00:00"/>
    <x v="2"/>
    <s v="TikTok"/>
    <s v="Video"/>
    <s v="Millennials"/>
    <n v="1561"/>
    <n v="50"/>
    <n v="6"/>
    <n v="37.93"/>
    <n v="527.4"/>
    <n v="3.2030749519538756E-2"/>
    <n v="0.12"/>
    <n v="0.75859999999999994"/>
    <n v="6.3216666666666663"/>
    <n v="13.904561033482731"/>
    <n v="489.46999999999997"/>
    <x v="0"/>
  </r>
  <r>
    <d v="2024-09-10T00:00:00"/>
    <x v="2"/>
    <s v="TikTok"/>
    <s v="Video"/>
    <s v="Gen X"/>
    <n v="605"/>
    <n v="17"/>
    <n v="1"/>
    <n v="14.37"/>
    <n v="51.79"/>
    <n v="2.809917355371901E-2"/>
    <n v="5.8823529411764705E-2"/>
    <n v="0.84529411764705875"/>
    <n v="14.37"/>
    <n v="3.6040361864996524"/>
    <n v="37.42"/>
    <x v="0"/>
  </r>
  <r>
    <d v="2024-09-10T00:00:00"/>
    <x v="2"/>
    <s v="TikTok"/>
    <s v="Image"/>
    <s v="Gen Z"/>
    <n v="10697"/>
    <n v="199"/>
    <n v="5"/>
    <n v="225.87"/>
    <n v="400.42"/>
    <n v="1.8603346732728801E-2"/>
    <n v="2.5125628140703519E-2"/>
    <n v="1.1350251256281407"/>
    <n v="45.173999999999999"/>
    <n v="1.7727896577677424"/>
    <n v="174.55"/>
    <x v="1"/>
  </r>
  <r>
    <d v="2024-09-10T00:00:00"/>
    <x v="2"/>
    <s v="TikTok"/>
    <s v="Image"/>
    <s v="Millennials"/>
    <n v="609"/>
    <n v="5"/>
    <n v="0"/>
    <n v="18.989999999999998"/>
    <n v="0"/>
    <n v="8.2101806239737278E-3"/>
    <n v="0"/>
    <n v="3.7979999999999996"/>
    <n v="0"/>
    <n v="0"/>
    <n v="-18.989999999999998"/>
    <x v="1"/>
  </r>
  <r>
    <d v="2024-09-10T00:00:00"/>
    <x v="2"/>
    <s v="TikTok"/>
    <s v="Image"/>
    <s v="Gen X"/>
    <n v="865"/>
    <n v="13"/>
    <n v="0"/>
    <n v="20.98"/>
    <n v="0"/>
    <n v="1.5028901734104046E-2"/>
    <n v="0"/>
    <n v="1.6138461538461539"/>
    <n v="0"/>
    <n v="0"/>
    <n v="-20.98"/>
    <x v="1"/>
  </r>
  <r>
    <d v="2024-09-10T00:00:00"/>
    <x v="2"/>
    <s v="TikTok"/>
    <s v="Carousel"/>
    <s v="Gen Z"/>
    <n v="6335"/>
    <n v="183"/>
    <n v="11"/>
    <n v="200.19"/>
    <n v="875.52"/>
    <n v="2.888713496448303E-2"/>
    <n v="6.0109289617486336E-2"/>
    <n v="1.0939344262295081"/>
    <n v="18.199090909090909"/>
    <n v="4.3734452270343169"/>
    <n v="675.32999999999993"/>
    <x v="0"/>
  </r>
  <r>
    <d v="2024-09-10T00:00:00"/>
    <x v="2"/>
    <s v="TikTok"/>
    <s v="Carousel"/>
    <s v="Millennials"/>
    <n v="583"/>
    <n v="11"/>
    <n v="0"/>
    <n v="13.16"/>
    <n v="0"/>
    <n v="1.8867924528301886E-2"/>
    <n v="0"/>
    <n v="1.1963636363636363"/>
    <n v="0"/>
    <n v="0"/>
    <n v="-13.16"/>
    <x v="1"/>
  </r>
  <r>
    <d v="2024-09-10T00:00:00"/>
    <x v="2"/>
    <s v="TikTok"/>
    <s v="Carousel"/>
    <s v="Gen X"/>
    <n v="316"/>
    <n v="4"/>
    <n v="0"/>
    <n v="8.23"/>
    <n v="0"/>
    <n v="1.2658227848101266E-2"/>
    <n v="0"/>
    <n v="2.0575000000000001"/>
    <n v="0"/>
    <n v="0"/>
    <n v="-8.23"/>
    <x v="1"/>
  </r>
  <r>
    <d v="2024-09-10T00:00:00"/>
    <x v="2"/>
    <s v="Facebook"/>
    <s v="Video"/>
    <s v="Gen Z"/>
    <n v="2548"/>
    <n v="126"/>
    <n v="18"/>
    <n v="50.76"/>
    <n v="1248.28"/>
    <n v="4.9450549450549448E-2"/>
    <n v="0.14285714285714285"/>
    <n v="0.40285714285714286"/>
    <n v="2.82"/>
    <n v="24.591804570527977"/>
    <n v="1197.52"/>
    <x v="0"/>
  </r>
  <r>
    <d v="2024-09-10T00:00:00"/>
    <x v="2"/>
    <s v="Facebook"/>
    <s v="Video"/>
    <s v="Millennials"/>
    <n v="8220"/>
    <n v="226"/>
    <n v="16"/>
    <n v="309.20999999999998"/>
    <n v="1089.6199999999999"/>
    <n v="2.7493917274939172E-2"/>
    <n v="7.0796460176991149E-2"/>
    <n v="1.3681858407079646"/>
    <n v="19.325624999999999"/>
    <n v="3.523883444907991"/>
    <n v="780.40999999999985"/>
    <x v="1"/>
  </r>
  <r>
    <d v="2024-09-10T00:00:00"/>
    <x v="2"/>
    <s v="Facebook"/>
    <s v="Video"/>
    <s v="Gen X"/>
    <n v="4227"/>
    <n v="132"/>
    <n v="12"/>
    <n v="147.29"/>
    <n v="1188.01"/>
    <n v="3.1227821149751596E-2"/>
    <n v="9.0909090909090912E-2"/>
    <n v="1.1158333333333332"/>
    <n v="12.274166666666666"/>
    <n v="8.065788580351688"/>
    <n v="1040.72"/>
    <x v="0"/>
  </r>
  <r>
    <d v="2024-09-10T00:00:00"/>
    <x v="2"/>
    <s v="Facebook"/>
    <s v="Image"/>
    <s v="Gen Z"/>
    <n v="1920"/>
    <n v="34"/>
    <n v="0"/>
    <n v="52.87"/>
    <n v="0"/>
    <n v="1.7708333333333333E-2"/>
    <n v="0"/>
    <n v="1.5549999999999999"/>
    <n v="0"/>
    <n v="0"/>
    <n v="-52.87"/>
    <x v="1"/>
  </r>
  <r>
    <d v="2024-09-10T00:00:00"/>
    <x v="2"/>
    <s v="Facebook"/>
    <s v="Image"/>
    <s v="Millennials"/>
    <n v="11506"/>
    <n v="156"/>
    <n v="3"/>
    <n v="280.31"/>
    <n v="203.52"/>
    <n v="1.3558143577264037E-2"/>
    <n v="1.9230769230769232E-2"/>
    <n v="1.7968589743589745"/>
    <n v="93.436666666666667"/>
    <n v="0.7260532981342086"/>
    <n v="-76.789999999999992"/>
    <x v="1"/>
  </r>
  <r>
    <d v="2024-09-10T00:00:00"/>
    <x v="2"/>
    <s v="Facebook"/>
    <s v="Image"/>
    <s v="Gen X"/>
    <n v="3829"/>
    <n v="25"/>
    <n v="0"/>
    <n v="106.7"/>
    <n v="0"/>
    <n v="6.5291198746408987E-3"/>
    <n v="0"/>
    <n v="4.2679999999999998"/>
    <n v="0"/>
    <n v="0"/>
    <n v="-106.7"/>
    <x v="1"/>
  </r>
  <r>
    <d v="2024-09-10T00:00:00"/>
    <x v="2"/>
    <s v="Facebook"/>
    <s v="Carousel"/>
    <s v="Gen Z"/>
    <n v="2599"/>
    <n v="59"/>
    <n v="3"/>
    <n v="96.82"/>
    <n v="279.08999999999997"/>
    <n v="2.2701038861100423E-2"/>
    <n v="5.0847457627118647E-2"/>
    <n v="1.6410169491525421"/>
    <n v="32.273333333333333"/>
    <n v="2.882565585622805"/>
    <n v="182.26999999999998"/>
    <x v="1"/>
  </r>
  <r>
    <d v="2024-09-10T00:00:00"/>
    <x v="2"/>
    <s v="Facebook"/>
    <s v="Carousel"/>
    <s v="Millennials"/>
    <n v="8485"/>
    <n v="235"/>
    <n v="12"/>
    <n v="177.97"/>
    <n v="698.01"/>
    <n v="2.7695934001178549E-2"/>
    <n v="5.106382978723404E-2"/>
    <n v="0.75731914893617025"/>
    <n v="14.830833333333333"/>
    <n v="3.9220655166601111"/>
    <n v="520.04"/>
    <x v="0"/>
  </r>
  <r>
    <d v="2024-09-10T00:00:00"/>
    <x v="2"/>
    <s v="Facebook"/>
    <s v="Carousel"/>
    <s v="Gen X"/>
    <n v="4524"/>
    <n v="108"/>
    <n v="5"/>
    <n v="128.63"/>
    <n v="382.07"/>
    <n v="2.3872679045092837E-2"/>
    <n v="4.6296296296296294E-2"/>
    <n v="1.1910185185185185"/>
    <n v="25.725999999999999"/>
    <n v="2.9703024177874524"/>
    <n v="253.44"/>
    <x v="1"/>
  </r>
  <r>
    <d v="2024-09-11T00:00:00"/>
    <x v="2"/>
    <s v="Instagram"/>
    <s v="Video"/>
    <s v="Gen Z"/>
    <n v="8301"/>
    <n v="174"/>
    <n v="18"/>
    <n v="276.18"/>
    <n v="1120.8499999999999"/>
    <n v="2.0961329960245755E-2"/>
    <n v="0.10344827586206896"/>
    <n v="1.5872413793103448"/>
    <n v="15.343333333333334"/>
    <n v="4.0584039394597724"/>
    <n v="844.66999999999985"/>
    <x v="0"/>
  </r>
  <r>
    <d v="2024-09-11T00:00:00"/>
    <x v="2"/>
    <s v="Instagram"/>
    <s v="Video"/>
    <s v="Millennials"/>
    <n v="6174"/>
    <n v="127"/>
    <n v="6"/>
    <n v="84.48"/>
    <n v="594.14"/>
    <n v="2.0570132815030773E-2"/>
    <n v="4.7244094488188976E-2"/>
    <n v="0.6651968503937008"/>
    <n v="14.08"/>
    <n v="7.0329071969696964"/>
    <n v="509.65999999999997"/>
    <x v="0"/>
  </r>
  <r>
    <d v="2024-09-11T00:00:00"/>
    <x v="2"/>
    <s v="Instagram"/>
    <s v="Video"/>
    <s v="Gen X"/>
    <n v="848"/>
    <n v="26"/>
    <n v="2"/>
    <n v="18.11"/>
    <n v="187.69"/>
    <n v="3.0660377358490566E-2"/>
    <n v="7.6923076923076927E-2"/>
    <n v="0.69653846153846155"/>
    <n v="9.0549999999999997"/>
    <n v="10.363887355052457"/>
    <n v="169.57999999999998"/>
    <x v="0"/>
  </r>
  <r>
    <d v="2024-09-11T00:00:00"/>
    <x v="2"/>
    <s v="Instagram"/>
    <s v="Image"/>
    <s v="Gen Z"/>
    <n v="9743"/>
    <n v="59"/>
    <n v="2"/>
    <n v="180.11"/>
    <n v="197.02"/>
    <n v="6.055629682849225E-3"/>
    <n v="3.3898305084745763E-2"/>
    <n v="3.0527118644067799"/>
    <n v="90.055000000000007"/>
    <n v="1.0938870690133806"/>
    <n v="16.909999999999997"/>
    <x v="1"/>
  </r>
  <r>
    <d v="2024-09-11T00:00:00"/>
    <x v="2"/>
    <s v="Instagram"/>
    <s v="Image"/>
    <s v="Millennials"/>
    <n v="7968"/>
    <n v="117"/>
    <n v="2"/>
    <n v="211.93"/>
    <n v="165.26"/>
    <n v="1.4683734939759037E-2"/>
    <n v="1.7094017094017096E-2"/>
    <n v="1.8113675213675213"/>
    <n v="105.965"/>
    <n v="0.77978577832303109"/>
    <n v="-46.670000000000016"/>
    <x v="1"/>
  </r>
  <r>
    <d v="2024-09-11T00:00:00"/>
    <x v="2"/>
    <s v="Instagram"/>
    <s v="Image"/>
    <s v="Gen X"/>
    <n v="577"/>
    <n v="2"/>
    <n v="0"/>
    <n v="22.14"/>
    <n v="0"/>
    <n v="3.4662045060658577E-3"/>
    <n v="0"/>
    <n v="11.07"/>
    <n v="0"/>
    <n v="0"/>
    <n v="-22.14"/>
    <x v="1"/>
  </r>
  <r>
    <d v="2024-09-11T00:00:00"/>
    <x v="2"/>
    <s v="Instagram"/>
    <s v="Carousel"/>
    <s v="Gen Z"/>
    <n v="6990"/>
    <n v="171"/>
    <n v="7"/>
    <n v="117.38"/>
    <n v="692.35"/>
    <n v="2.4463519313304722E-2"/>
    <n v="4.0935672514619881E-2"/>
    <n v="0.68643274853801162"/>
    <n v="16.768571428571427"/>
    <n v="5.8983642869313346"/>
    <n v="574.97"/>
    <x v="0"/>
  </r>
  <r>
    <d v="2024-09-11T00:00:00"/>
    <x v="2"/>
    <s v="Instagram"/>
    <s v="Carousel"/>
    <s v="Millennials"/>
    <n v="5055"/>
    <n v="116"/>
    <n v="8"/>
    <n v="104.3"/>
    <n v="742.09"/>
    <n v="2.2947576656775468E-2"/>
    <n v="6.8965517241379309E-2"/>
    <n v="0.8991379310344827"/>
    <n v="13.0375"/>
    <n v="7.1149568552253122"/>
    <n v="637.79000000000008"/>
    <x v="0"/>
  </r>
  <r>
    <d v="2024-09-11T00:00:00"/>
    <x v="2"/>
    <s v="Instagram"/>
    <s v="Carousel"/>
    <s v="Gen X"/>
    <n v="306"/>
    <n v="3"/>
    <n v="0"/>
    <n v="4.67"/>
    <n v="0"/>
    <n v="9.8039215686274508E-3"/>
    <n v="0"/>
    <n v="1.5566666666666666"/>
    <n v="0"/>
    <n v="0"/>
    <n v="-4.67"/>
    <x v="1"/>
  </r>
  <r>
    <d v="2024-09-11T00:00:00"/>
    <x v="2"/>
    <s v="TikTok"/>
    <s v="Video"/>
    <s v="Gen Z"/>
    <n v="6342"/>
    <n v="257"/>
    <n v="33"/>
    <n v="195.57"/>
    <n v="2249.7600000000002"/>
    <n v="4.052349416587827E-2"/>
    <n v="0.12840466926070038"/>
    <n v="0.7609727626459144"/>
    <n v="5.9263636363636358"/>
    <n v="11.50360484736923"/>
    <n v="2054.19"/>
    <x v="0"/>
  </r>
  <r>
    <d v="2024-09-11T00:00:00"/>
    <x v="2"/>
    <s v="TikTok"/>
    <s v="Video"/>
    <s v="Millennials"/>
    <n v="899"/>
    <n v="34"/>
    <n v="3"/>
    <n v="29.98"/>
    <n v="292.23"/>
    <n v="3.781979977753059E-2"/>
    <n v="8.8235294117647065E-2"/>
    <n v="0.88176470588235301"/>
    <n v="9.9933333333333341"/>
    <n v="9.7474983322214808"/>
    <n v="262.25"/>
    <x v="0"/>
  </r>
  <r>
    <d v="2024-09-11T00:00:00"/>
    <x v="2"/>
    <s v="TikTok"/>
    <s v="Video"/>
    <s v="Gen X"/>
    <n v="357"/>
    <n v="13"/>
    <n v="1"/>
    <n v="10.63"/>
    <n v="90.04"/>
    <n v="3.6414565826330535E-2"/>
    <n v="7.6923076923076927E-2"/>
    <n v="0.81769230769230772"/>
    <n v="10.63"/>
    <n v="8.4703668861712131"/>
    <n v="79.410000000000011"/>
    <x v="0"/>
  </r>
  <r>
    <d v="2024-09-11T00:00:00"/>
    <x v="2"/>
    <s v="TikTok"/>
    <s v="Image"/>
    <s v="Gen Z"/>
    <n v="11612"/>
    <n v="188"/>
    <n v="7"/>
    <n v="438.91"/>
    <n v="652.29"/>
    <n v="1.619014812263176E-2"/>
    <n v="3.7234042553191488E-2"/>
    <n v="2.3346276595744682"/>
    <n v="62.701428571428572"/>
    <n v="1.4861588936228383"/>
    <n v="213.37999999999994"/>
    <x v="1"/>
  </r>
  <r>
    <d v="2024-09-11T00:00:00"/>
    <x v="2"/>
    <s v="TikTok"/>
    <s v="Image"/>
    <s v="Millennials"/>
    <n v="1194"/>
    <n v="8"/>
    <n v="0"/>
    <n v="41.26"/>
    <n v="0"/>
    <n v="6.7001675041876048E-3"/>
    <n v="0"/>
    <n v="5.1574999999999998"/>
    <n v="0"/>
    <n v="0"/>
    <n v="-41.26"/>
    <x v="1"/>
  </r>
  <r>
    <d v="2024-09-11T00:00:00"/>
    <x v="2"/>
    <s v="TikTok"/>
    <s v="Image"/>
    <s v="Gen X"/>
    <n v="785"/>
    <n v="7"/>
    <n v="0"/>
    <n v="16.440000000000001"/>
    <n v="0"/>
    <n v="8.9171974522292991E-3"/>
    <n v="0"/>
    <n v="2.3485714285714288"/>
    <n v="0"/>
    <n v="0"/>
    <n v="-16.440000000000001"/>
    <x v="1"/>
  </r>
  <r>
    <d v="2024-09-11T00:00:00"/>
    <x v="2"/>
    <s v="TikTok"/>
    <s v="Carousel"/>
    <s v="Gen Z"/>
    <n v="11804"/>
    <n v="284"/>
    <n v="15"/>
    <n v="423.27"/>
    <n v="832.57"/>
    <n v="2.4059640799728905E-2"/>
    <n v="5.2816901408450703E-2"/>
    <n v="1.4903873239436618"/>
    <n v="28.218"/>
    <n v="1.9669950622534083"/>
    <n v="409.30000000000007"/>
    <x v="1"/>
  </r>
  <r>
    <d v="2024-09-11T00:00:00"/>
    <x v="2"/>
    <s v="TikTok"/>
    <s v="Carousel"/>
    <s v="Millennials"/>
    <n v="1934"/>
    <n v="33"/>
    <n v="1"/>
    <n v="42.84"/>
    <n v="51.02"/>
    <n v="1.7063081695966906E-2"/>
    <n v="3.0303030303030304E-2"/>
    <n v="1.2981818181818183"/>
    <n v="42.84"/>
    <n v="1.1909430438842203"/>
    <n v="8.18"/>
    <x v="1"/>
  </r>
  <r>
    <d v="2024-09-11T00:00:00"/>
    <x v="2"/>
    <s v="TikTok"/>
    <s v="Carousel"/>
    <s v="Gen X"/>
    <n v="756"/>
    <n v="14"/>
    <n v="0"/>
    <n v="21.13"/>
    <n v="0"/>
    <n v="1.8518518518518517E-2"/>
    <n v="0"/>
    <n v="1.5092857142857141"/>
    <n v="0"/>
    <n v="0"/>
    <n v="-21.13"/>
    <x v="1"/>
  </r>
  <r>
    <d v="2024-09-11T00:00:00"/>
    <x v="2"/>
    <s v="Facebook"/>
    <s v="Video"/>
    <s v="Gen Z"/>
    <n v="1822"/>
    <n v="77"/>
    <n v="5"/>
    <n v="67.81"/>
    <n v="398.2"/>
    <n v="4.2261251372118551E-2"/>
    <n v="6.4935064935064929E-2"/>
    <n v="0.88064935064935068"/>
    <n v="13.562000000000001"/>
    <n v="5.8722902226810199"/>
    <n v="330.39"/>
    <x v="0"/>
  </r>
  <r>
    <d v="2024-09-11T00:00:00"/>
    <x v="2"/>
    <s v="Facebook"/>
    <s v="Video"/>
    <s v="Millennials"/>
    <n v="11102"/>
    <n v="437"/>
    <n v="62"/>
    <n v="250.38"/>
    <n v="3616.3"/>
    <n v="3.9362277067195098E-2"/>
    <n v="0.14187643020594964"/>
    <n v="0.57295194508009151"/>
    <n v="4.0383870967741933"/>
    <n v="14.443246265676173"/>
    <n v="3365.92"/>
    <x v="0"/>
  </r>
  <r>
    <d v="2024-09-11T00:00:00"/>
    <x v="2"/>
    <s v="Facebook"/>
    <s v="Video"/>
    <s v="Gen X"/>
    <n v="3819"/>
    <n v="167"/>
    <n v="21"/>
    <n v="118.05"/>
    <n v="1980.36"/>
    <n v="4.3728724797067298E-2"/>
    <n v="0.12574850299401197"/>
    <n v="0.70688622754491015"/>
    <n v="5.621428571428571"/>
    <n v="16.775603557814485"/>
    <n v="1862.31"/>
    <x v="0"/>
  </r>
  <r>
    <d v="2024-09-11T00:00:00"/>
    <x v="2"/>
    <s v="Facebook"/>
    <s v="Image"/>
    <s v="Gen Z"/>
    <n v="2380"/>
    <n v="14"/>
    <n v="0"/>
    <n v="89.02"/>
    <n v="0"/>
    <n v="5.8823529411764705E-3"/>
    <n v="0"/>
    <n v="6.3585714285714285"/>
    <n v="0"/>
    <n v="0"/>
    <n v="-89.02"/>
    <x v="1"/>
  </r>
  <r>
    <d v="2024-09-11T00:00:00"/>
    <x v="2"/>
    <s v="Facebook"/>
    <s v="Image"/>
    <s v="Millennials"/>
    <n v="7881"/>
    <n v="127"/>
    <n v="3"/>
    <n v="128.13999999999999"/>
    <n v="251.92"/>
    <n v="1.6114706255551326E-2"/>
    <n v="2.3622047244094488E-2"/>
    <n v="1.0089763779527559"/>
    <n v="42.713333333333331"/>
    <n v="1.9659747151552991"/>
    <n v="123.78"/>
    <x v="1"/>
  </r>
  <r>
    <d v="2024-09-11T00:00:00"/>
    <x v="2"/>
    <s v="Facebook"/>
    <s v="Image"/>
    <s v="Gen X"/>
    <n v="4963"/>
    <n v="48"/>
    <n v="1"/>
    <n v="181.56"/>
    <n v="50.66"/>
    <n v="9.6715696151521251E-3"/>
    <n v="2.0833333333333332E-2"/>
    <n v="3.7825000000000002"/>
    <n v="181.56"/>
    <n v="0.27902621722846438"/>
    <n v="-130.9"/>
    <x v="1"/>
  </r>
  <r>
    <d v="2024-09-11T00:00:00"/>
    <x v="2"/>
    <s v="Facebook"/>
    <s v="Carousel"/>
    <s v="Gen Z"/>
    <n v="2033"/>
    <n v="26"/>
    <n v="0"/>
    <n v="64.25"/>
    <n v="0"/>
    <n v="1.278898180029513E-2"/>
    <n v="0"/>
    <n v="2.4711538461538463"/>
    <n v="0"/>
    <n v="0"/>
    <n v="-64.25"/>
    <x v="1"/>
  </r>
  <r>
    <d v="2024-09-11T00:00:00"/>
    <x v="2"/>
    <s v="Facebook"/>
    <s v="Carousel"/>
    <s v="Millennials"/>
    <n v="7811"/>
    <n v="215"/>
    <n v="5"/>
    <n v="206.02"/>
    <n v="431.37"/>
    <n v="2.7525284854692102E-2"/>
    <n v="2.3255813953488372E-2"/>
    <n v="0.9582325581395349"/>
    <n v="41.204000000000001"/>
    <n v="2.0938258421512472"/>
    <n v="225.35"/>
    <x v="1"/>
  </r>
  <r>
    <d v="2024-09-11T00:00:00"/>
    <x v="2"/>
    <s v="Facebook"/>
    <s v="Carousel"/>
    <s v="Gen X"/>
    <n v="4199"/>
    <n v="54"/>
    <n v="3"/>
    <n v="144.27000000000001"/>
    <n v="262.16000000000003"/>
    <n v="1.2860204810669207E-2"/>
    <n v="5.5555555555555552E-2"/>
    <n v="2.6716666666666669"/>
    <n v="48.09"/>
    <n v="1.8171484023012408"/>
    <n v="117.89000000000001"/>
    <x v="1"/>
  </r>
  <r>
    <d v="2024-09-12T00:00:00"/>
    <x v="2"/>
    <s v="Instagram"/>
    <s v="Video"/>
    <s v="Gen Z"/>
    <n v="7507"/>
    <n v="227"/>
    <n v="14"/>
    <n v="179.39"/>
    <n v="825.05"/>
    <n v="3.0238444118822431E-2"/>
    <n v="6.1674008810572688E-2"/>
    <n v="0.79026431718061663"/>
    <n v="12.813571428571427"/>
    <n v="4.5991972796699931"/>
    <n v="645.66"/>
    <x v="0"/>
  </r>
  <r>
    <d v="2024-09-12T00:00:00"/>
    <x v="2"/>
    <s v="Instagram"/>
    <s v="Video"/>
    <s v="Millennials"/>
    <n v="5981"/>
    <n v="257"/>
    <n v="35"/>
    <n v="114.26"/>
    <n v="3141.06"/>
    <n v="4.2969403109847849E-2"/>
    <n v="0.13618677042801555"/>
    <n v="0.44459143968871595"/>
    <n v="3.2645714285714287"/>
    <n v="27.490460353579554"/>
    <n v="3026.7999999999997"/>
    <x v="0"/>
  </r>
  <r>
    <d v="2024-09-12T00:00:00"/>
    <x v="2"/>
    <s v="Instagram"/>
    <s v="Video"/>
    <s v="Gen X"/>
    <n v="291"/>
    <n v="10"/>
    <n v="1"/>
    <n v="4.83"/>
    <n v="93.11"/>
    <n v="3.4364261168384883E-2"/>
    <n v="0.1"/>
    <n v="0.48299999999999998"/>
    <n v="4.83"/>
    <n v="19.277432712215319"/>
    <n v="88.28"/>
    <x v="0"/>
  </r>
  <r>
    <d v="2024-09-12T00:00:00"/>
    <x v="2"/>
    <s v="Instagram"/>
    <s v="Image"/>
    <s v="Gen Z"/>
    <n v="7668"/>
    <n v="81"/>
    <n v="2"/>
    <n v="160.16999999999999"/>
    <n v="151.47"/>
    <n v="1.0563380281690141E-2"/>
    <n v="2.4691358024691357E-2"/>
    <n v="1.9774074074074073"/>
    <n v="80.084999999999994"/>
    <n v="0.94568271211837429"/>
    <n v="-8.6999999999999886"/>
    <x v="1"/>
  </r>
  <r>
    <d v="2024-09-12T00:00:00"/>
    <x v="2"/>
    <s v="Instagram"/>
    <s v="Image"/>
    <s v="Millennials"/>
    <n v="3934"/>
    <n v="76"/>
    <n v="3"/>
    <n v="145.25"/>
    <n v="233.61"/>
    <n v="1.9318759532282664E-2"/>
    <n v="3.9473684210526314E-2"/>
    <n v="1.9111842105263157"/>
    <n v="48.416666666666664"/>
    <n v="1.608330464716007"/>
    <n v="88.360000000000014"/>
    <x v="1"/>
  </r>
  <r>
    <d v="2024-09-12T00:00:00"/>
    <x v="2"/>
    <s v="Instagram"/>
    <s v="Image"/>
    <s v="Gen X"/>
    <n v="717"/>
    <n v="11"/>
    <n v="0"/>
    <n v="9.39"/>
    <n v="0"/>
    <n v="1.5341701534170154E-2"/>
    <n v="0"/>
    <n v="0.85363636363636364"/>
    <n v="0"/>
    <n v="0"/>
    <n v="-9.39"/>
    <x v="1"/>
  </r>
  <r>
    <d v="2024-09-12T00:00:00"/>
    <x v="2"/>
    <s v="Instagram"/>
    <s v="Carousel"/>
    <s v="Gen Z"/>
    <n v="3072"/>
    <n v="33"/>
    <n v="1"/>
    <n v="62.37"/>
    <n v="99.34"/>
    <n v="1.07421875E-2"/>
    <n v="3.0303030303030304E-2"/>
    <n v="1.89"/>
    <n v="62.37"/>
    <n v="1.5927529260862596"/>
    <n v="36.970000000000006"/>
    <x v="1"/>
  </r>
  <r>
    <d v="2024-09-12T00:00:00"/>
    <x v="2"/>
    <s v="Instagram"/>
    <s v="Carousel"/>
    <s v="Millennials"/>
    <n v="3031"/>
    <n v="54"/>
    <n v="2"/>
    <n v="89.46"/>
    <n v="110.12"/>
    <n v="1.7815902342461234E-2"/>
    <n v="3.7037037037037035E-2"/>
    <n v="1.6566666666666665"/>
    <n v="44.73"/>
    <n v="1.2309412027721889"/>
    <n v="20.660000000000011"/>
    <x v="1"/>
  </r>
  <r>
    <d v="2024-09-12T00:00:00"/>
    <x v="2"/>
    <s v="Instagram"/>
    <s v="Carousel"/>
    <s v="Gen X"/>
    <n v="225"/>
    <n v="4"/>
    <n v="0"/>
    <n v="6.79"/>
    <n v="0"/>
    <n v="1.7777777777777778E-2"/>
    <n v="0"/>
    <n v="1.6975"/>
    <n v="0"/>
    <n v="0"/>
    <n v="-6.79"/>
    <x v="1"/>
  </r>
  <r>
    <d v="2024-09-12T00:00:00"/>
    <x v="2"/>
    <s v="TikTok"/>
    <s v="Video"/>
    <s v="Gen Z"/>
    <n v="8092"/>
    <n v="202"/>
    <n v="11"/>
    <n v="146.65"/>
    <n v="606.46"/>
    <n v="2.4962926347009393E-2"/>
    <n v="5.4455445544554455E-2"/>
    <n v="0.72599009900990097"/>
    <n v="13.331818181818182"/>
    <n v="4.1354244800545521"/>
    <n v="459.81000000000006"/>
    <x v="0"/>
  </r>
  <r>
    <d v="2024-09-12T00:00:00"/>
    <x v="2"/>
    <s v="TikTok"/>
    <s v="Video"/>
    <s v="Millennials"/>
    <n v="1566"/>
    <n v="71"/>
    <n v="8"/>
    <n v="27.61"/>
    <n v="544.82000000000005"/>
    <n v="4.5338441890166031E-2"/>
    <n v="0.11267605633802817"/>
    <n v="0.38887323943661972"/>
    <n v="3.4512499999999999"/>
    <n v="19.732705541470484"/>
    <n v="517.21"/>
    <x v="0"/>
  </r>
  <r>
    <d v="2024-09-12T00:00:00"/>
    <x v="2"/>
    <s v="TikTok"/>
    <s v="Video"/>
    <s v="Gen X"/>
    <n v="517"/>
    <n v="15"/>
    <n v="1"/>
    <n v="18.600000000000001"/>
    <n v="50.95"/>
    <n v="2.9013539651837523E-2"/>
    <n v="6.6666666666666666E-2"/>
    <n v="1.24"/>
    <n v="18.600000000000001"/>
    <n v="2.739247311827957"/>
    <n v="32.35"/>
    <x v="1"/>
  </r>
  <r>
    <d v="2024-09-12T00:00:00"/>
    <x v="2"/>
    <s v="TikTok"/>
    <s v="Image"/>
    <s v="Gen Z"/>
    <n v="9403"/>
    <n v="82"/>
    <n v="2"/>
    <n v="223.26"/>
    <n v="130.47"/>
    <n v="8.7206210783792402E-3"/>
    <n v="2.4390243902439025E-2"/>
    <n v="2.7226829268292683"/>
    <n v="111.63"/>
    <n v="0.58438591776404192"/>
    <n v="-92.789999999999992"/>
    <x v="1"/>
  </r>
  <r>
    <d v="2024-09-12T00:00:00"/>
    <x v="2"/>
    <s v="TikTok"/>
    <s v="Image"/>
    <s v="Millennials"/>
    <n v="790"/>
    <n v="14"/>
    <n v="0"/>
    <n v="12.64"/>
    <n v="0"/>
    <n v="1.7721518987341773E-2"/>
    <n v="0"/>
    <n v="0.90285714285714291"/>
    <n v="0"/>
    <n v="0"/>
    <n v="-12.64"/>
    <x v="1"/>
  </r>
  <r>
    <d v="2024-09-12T00:00:00"/>
    <x v="2"/>
    <s v="TikTok"/>
    <s v="Image"/>
    <s v="Gen X"/>
    <n v="193"/>
    <n v="3"/>
    <n v="0"/>
    <n v="6.89"/>
    <n v="0"/>
    <n v="1.5544041450777202E-2"/>
    <n v="0"/>
    <n v="2.2966666666666664"/>
    <n v="0"/>
    <n v="0"/>
    <n v="-6.89"/>
    <x v="1"/>
  </r>
  <r>
    <d v="2024-09-12T00:00:00"/>
    <x v="2"/>
    <s v="TikTok"/>
    <s v="Carousel"/>
    <s v="Gen Z"/>
    <n v="8852"/>
    <n v="257"/>
    <n v="9"/>
    <n v="310.06"/>
    <n v="798.1"/>
    <n v="2.903298689561681E-2"/>
    <n v="3.5019455252918288E-2"/>
    <n v="1.2064591439688717"/>
    <n v="34.451111111111111"/>
    <n v="2.5740179320131586"/>
    <n v="488.04"/>
    <x v="1"/>
  </r>
  <r>
    <d v="2024-09-12T00:00:00"/>
    <x v="2"/>
    <s v="TikTok"/>
    <s v="Carousel"/>
    <s v="Millennials"/>
    <n v="1470"/>
    <n v="26"/>
    <n v="0"/>
    <n v="37.31"/>
    <n v="0"/>
    <n v="1.7687074829931974E-2"/>
    <n v="0"/>
    <n v="1.4350000000000001"/>
    <n v="0"/>
    <n v="0"/>
    <n v="-37.31"/>
    <x v="1"/>
  </r>
  <r>
    <d v="2024-09-12T00:00:00"/>
    <x v="2"/>
    <s v="TikTok"/>
    <s v="Carousel"/>
    <s v="Gen X"/>
    <n v="630"/>
    <n v="12"/>
    <n v="0"/>
    <n v="20.57"/>
    <n v="0"/>
    <n v="1.9047619047619049E-2"/>
    <n v="0"/>
    <n v="1.7141666666666666"/>
    <n v="0"/>
    <n v="0"/>
    <n v="-20.57"/>
    <x v="1"/>
  </r>
  <r>
    <d v="2024-09-12T00:00:00"/>
    <x v="2"/>
    <s v="Facebook"/>
    <s v="Video"/>
    <s v="Gen Z"/>
    <n v="2462"/>
    <n v="109"/>
    <n v="10"/>
    <n v="89.95"/>
    <n v="884.5"/>
    <n v="4.4272948822095856E-2"/>
    <n v="9.1743119266055051E-2"/>
    <n v="0.8252293577981652"/>
    <n v="8.995000000000001"/>
    <n v="9.8332406892718165"/>
    <n v="794.55"/>
    <x v="0"/>
  </r>
  <r>
    <d v="2024-09-12T00:00:00"/>
    <x v="2"/>
    <s v="Facebook"/>
    <s v="Video"/>
    <s v="Millennials"/>
    <n v="5974"/>
    <n v="194"/>
    <n v="12"/>
    <n v="207.85"/>
    <n v="1181.77"/>
    <n v="3.247405423501841E-2"/>
    <n v="6.1855670103092786E-2"/>
    <n v="1.0713917525773196"/>
    <n v="17.320833333333333"/>
    <n v="5.6856867933605963"/>
    <n v="973.92"/>
    <x v="0"/>
  </r>
  <r>
    <d v="2024-09-12T00:00:00"/>
    <x v="2"/>
    <s v="Facebook"/>
    <s v="Video"/>
    <s v="Gen X"/>
    <n v="3962"/>
    <n v="163"/>
    <n v="15"/>
    <n v="104.61"/>
    <n v="1360.31"/>
    <n v="4.1140837960625946E-2"/>
    <n v="9.202453987730061E-2"/>
    <n v="0.64177914110429446"/>
    <n v="6.9740000000000002"/>
    <n v="13.003632539910141"/>
    <n v="1255.7"/>
    <x v="0"/>
  </r>
  <r>
    <d v="2024-09-12T00:00:00"/>
    <x v="2"/>
    <s v="Facebook"/>
    <s v="Image"/>
    <s v="Gen Z"/>
    <n v="1109"/>
    <n v="9"/>
    <n v="0"/>
    <n v="25.91"/>
    <n v="0"/>
    <n v="8.1154192966636611E-3"/>
    <n v="0"/>
    <n v="2.8788888888888891"/>
    <n v="0"/>
    <n v="0"/>
    <n v="-25.91"/>
    <x v="1"/>
  </r>
  <r>
    <d v="2024-09-12T00:00:00"/>
    <x v="2"/>
    <s v="Facebook"/>
    <s v="Image"/>
    <s v="Millennials"/>
    <n v="7682"/>
    <n v="98"/>
    <n v="3"/>
    <n v="200.58"/>
    <n v="188.71"/>
    <n v="1.2757094506638896E-2"/>
    <n v="3.0612244897959183E-2"/>
    <n v="2.0467346938775512"/>
    <n v="66.86"/>
    <n v="0.94082161730980152"/>
    <n v="-11.870000000000005"/>
    <x v="1"/>
  </r>
  <r>
    <d v="2024-09-12T00:00:00"/>
    <x v="2"/>
    <s v="Facebook"/>
    <s v="Image"/>
    <s v="Gen X"/>
    <n v="2152"/>
    <n v="34"/>
    <n v="0"/>
    <n v="61.65"/>
    <n v="0"/>
    <n v="1.5799256505576207E-2"/>
    <n v="0"/>
    <n v="1.8132352941176471"/>
    <n v="0"/>
    <n v="0"/>
    <n v="-61.65"/>
    <x v="1"/>
  </r>
  <r>
    <d v="2024-09-12T00:00:00"/>
    <x v="2"/>
    <s v="Facebook"/>
    <s v="Carousel"/>
    <s v="Gen Z"/>
    <n v="2370"/>
    <n v="53"/>
    <n v="1"/>
    <n v="45.65"/>
    <n v="89.37"/>
    <n v="2.2362869198312235E-2"/>
    <n v="1.8867924528301886E-2"/>
    <n v="0.86132075471698111"/>
    <n v="45.65"/>
    <n v="1.9577217962760134"/>
    <n v="43.720000000000006"/>
    <x v="1"/>
  </r>
  <r>
    <d v="2024-09-12T00:00:00"/>
    <x v="2"/>
    <s v="Facebook"/>
    <s v="Carousel"/>
    <s v="Millennials"/>
    <n v="6644"/>
    <n v="90"/>
    <n v="6"/>
    <n v="201.45"/>
    <n v="328.6"/>
    <n v="1.3546056592414209E-2"/>
    <n v="6.6666666666666666E-2"/>
    <n v="2.2383333333333333"/>
    <n v="33.574999999999996"/>
    <n v="1.6311739885827752"/>
    <n v="127.15000000000003"/>
    <x v="1"/>
  </r>
  <r>
    <d v="2024-09-12T00:00:00"/>
    <x v="2"/>
    <s v="Facebook"/>
    <s v="Carousel"/>
    <s v="Gen X"/>
    <n v="4064"/>
    <n v="119"/>
    <n v="9"/>
    <n v="157.22999999999999"/>
    <n v="850.74"/>
    <n v="2.9281496062992126E-2"/>
    <n v="7.5630252100840331E-2"/>
    <n v="1.3212605042016805"/>
    <n v="17.47"/>
    <n v="5.4107994657508112"/>
    <n v="693.51"/>
    <x v="0"/>
  </r>
  <r>
    <d v="2024-09-13T00:00:00"/>
    <x v="2"/>
    <s v="Instagram"/>
    <s v="Video"/>
    <s v="Gen Z"/>
    <n v="5016"/>
    <n v="199"/>
    <n v="13"/>
    <n v="135.09"/>
    <n v="1272.57"/>
    <n v="3.9673046251993617E-2"/>
    <n v="6.5326633165829151E-2"/>
    <n v="0.67884422110552767"/>
    <n v="10.391538461538461"/>
    <n v="9.4201643348878523"/>
    <n v="1137.48"/>
    <x v="0"/>
  </r>
  <r>
    <d v="2024-09-13T00:00:00"/>
    <x v="2"/>
    <s v="Instagram"/>
    <s v="Video"/>
    <s v="Millennials"/>
    <n v="5091"/>
    <n v="208"/>
    <n v="26"/>
    <n v="152.32"/>
    <n v="1774.72"/>
    <n v="4.0856413278334315E-2"/>
    <n v="0.125"/>
    <n v="0.73230769230769233"/>
    <n v="5.8584615384615386"/>
    <n v="11.651260504201682"/>
    <n v="1622.4"/>
    <x v="0"/>
  </r>
  <r>
    <d v="2024-09-13T00:00:00"/>
    <x v="2"/>
    <s v="Instagram"/>
    <s v="Video"/>
    <s v="Gen X"/>
    <n v="751"/>
    <n v="27"/>
    <n v="2"/>
    <n v="13.13"/>
    <n v="117.77"/>
    <n v="3.5952063914780293E-2"/>
    <n v="7.407407407407407E-2"/>
    <n v="0.48629629629629634"/>
    <n v="6.5650000000000004"/>
    <n v="8.9695354150799691"/>
    <n v="104.64"/>
    <x v="0"/>
  </r>
  <r>
    <d v="2024-09-13T00:00:00"/>
    <x v="2"/>
    <s v="Instagram"/>
    <s v="Image"/>
    <s v="Gen Z"/>
    <n v="8316"/>
    <n v="157"/>
    <n v="4"/>
    <n v="129.15"/>
    <n v="265.17"/>
    <n v="1.8879268879268878E-2"/>
    <n v="2.5477707006369428E-2"/>
    <n v="0.82261146496815285"/>
    <n v="32.287500000000001"/>
    <n v="2.0531939605110336"/>
    <n v="136.02000000000001"/>
    <x v="1"/>
  </r>
  <r>
    <d v="2024-09-13T00:00:00"/>
    <x v="2"/>
    <s v="Instagram"/>
    <s v="Image"/>
    <s v="Millennials"/>
    <n v="6008"/>
    <n v="73"/>
    <n v="2"/>
    <n v="140.66"/>
    <n v="136.5"/>
    <n v="1.215046604527297E-2"/>
    <n v="2.7397260273972601E-2"/>
    <n v="1.9268493150684931"/>
    <n v="70.33"/>
    <n v="0.97042513863216273"/>
    <n v="-4.1599999999999966"/>
    <x v="1"/>
  </r>
  <r>
    <d v="2024-09-13T00:00:00"/>
    <x v="2"/>
    <s v="Instagram"/>
    <s v="Image"/>
    <s v="Gen X"/>
    <n v="680"/>
    <n v="5"/>
    <n v="0"/>
    <n v="19.82"/>
    <n v="0"/>
    <n v="7.3529411764705881E-3"/>
    <n v="0"/>
    <n v="3.964"/>
    <n v="0"/>
    <n v="0"/>
    <n v="-19.82"/>
    <x v="1"/>
  </r>
  <r>
    <d v="2024-09-13T00:00:00"/>
    <x v="2"/>
    <s v="Instagram"/>
    <s v="Carousel"/>
    <s v="Gen Z"/>
    <n v="8407"/>
    <n v="181"/>
    <n v="6"/>
    <n v="271.89999999999998"/>
    <n v="330.64"/>
    <n v="2.1529677649577732E-2"/>
    <n v="3.3149171270718231E-2"/>
    <n v="1.502209944751381"/>
    <n v="45.316666666666663"/>
    <n v="1.216035307098198"/>
    <n v="58.740000000000009"/>
    <x v="1"/>
  </r>
  <r>
    <d v="2024-09-13T00:00:00"/>
    <x v="2"/>
    <s v="Instagram"/>
    <s v="Carousel"/>
    <s v="Millennials"/>
    <n v="7081"/>
    <n v="159"/>
    <n v="11"/>
    <n v="92.35"/>
    <n v="1039.81"/>
    <n v="2.24544555853693E-2"/>
    <n v="6.9182389937106917E-2"/>
    <n v="0.58081761006289301"/>
    <n v="8.3954545454545446"/>
    <n v="11.259447753113157"/>
    <n v="947.45999999999992"/>
    <x v="0"/>
  </r>
  <r>
    <d v="2024-09-13T00:00:00"/>
    <x v="2"/>
    <s v="Instagram"/>
    <s v="Carousel"/>
    <s v="Gen X"/>
    <n v="748"/>
    <n v="15"/>
    <n v="0"/>
    <n v="15.84"/>
    <n v="0"/>
    <n v="2.0053475935828877E-2"/>
    <n v="0"/>
    <n v="1.056"/>
    <n v="0"/>
    <n v="0"/>
    <n v="-15.84"/>
    <x v="1"/>
  </r>
  <r>
    <d v="2024-09-13T00:00:00"/>
    <x v="2"/>
    <s v="TikTok"/>
    <s v="Video"/>
    <s v="Gen Z"/>
    <n v="14494"/>
    <n v="604"/>
    <n v="77"/>
    <n v="374.45"/>
    <n v="6865.37"/>
    <n v="4.1672416172209188E-2"/>
    <n v="0.12748344370860928"/>
    <n v="0.61995033112582776"/>
    <n v="4.8629870129870127"/>
    <n v="18.334543997863534"/>
    <n v="6490.92"/>
    <x v="0"/>
  </r>
  <r>
    <d v="2024-09-13T00:00:00"/>
    <x v="2"/>
    <s v="TikTok"/>
    <s v="Video"/>
    <s v="Millennials"/>
    <n v="1666"/>
    <n v="59"/>
    <n v="7"/>
    <n v="28.72"/>
    <n v="445.77"/>
    <n v="3.5414165666266505E-2"/>
    <n v="0.11864406779661017"/>
    <n v="0.48677966101694914"/>
    <n v="4.1028571428571423"/>
    <n v="15.521239554317548"/>
    <n v="417.04999999999995"/>
    <x v="0"/>
  </r>
  <r>
    <d v="2024-09-13T00:00:00"/>
    <x v="2"/>
    <s v="TikTok"/>
    <s v="Video"/>
    <s v="Gen X"/>
    <n v="860"/>
    <n v="29"/>
    <n v="2"/>
    <n v="20.49"/>
    <n v="101.74"/>
    <n v="3.3720930232558143E-2"/>
    <n v="6.8965517241379309E-2"/>
    <n v="0.70655172413793099"/>
    <n v="10.244999999999999"/>
    <n v="4.9653489507076625"/>
    <n v="81.25"/>
    <x v="0"/>
  </r>
  <r>
    <d v="2024-09-13T00:00:00"/>
    <x v="2"/>
    <s v="TikTok"/>
    <s v="Image"/>
    <s v="Gen Z"/>
    <n v="13362"/>
    <n v="243"/>
    <n v="9"/>
    <n v="280.91000000000003"/>
    <n v="627.86"/>
    <n v="1.8185900314324203E-2"/>
    <n v="3.7037037037037035E-2"/>
    <n v="1.1560082304526751"/>
    <n v="31.212222222222223"/>
    <n v="2.2350930903136232"/>
    <n v="346.95"/>
    <x v="1"/>
  </r>
  <r>
    <d v="2024-09-13T00:00:00"/>
    <x v="2"/>
    <s v="TikTok"/>
    <s v="Image"/>
    <s v="Millennials"/>
    <n v="1438"/>
    <n v="28"/>
    <n v="0"/>
    <n v="21.42"/>
    <n v="0"/>
    <n v="1.9471488178025034E-2"/>
    <n v="0"/>
    <n v="0.76500000000000001"/>
    <n v="0"/>
    <n v="0"/>
    <n v="-21.42"/>
    <x v="1"/>
  </r>
  <r>
    <d v="2024-09-13T00:00:00"/>
    <x v="2"/>
    <s v="TikTok"/>
    <s v="Image"/>
    <s v="Gen X"/>
    <n v="543"/>
    <n v="4"/>
    <n v="0"/>
    <n v="8.1"/>
    <n v="0"/>
    <n v="7.3664825046040518E-3"/>
    <n v="0"/>
    <n v="2.0249999999999999"/>
    <n v="0"/>
    <n v="0"/>
    <n v="-8.1"/>
    <x v="1"/>
  </r>
  <r>
    <d v="2024-09-13T00:00:00"/>
    <x v="2"/>
    <s v="TikTok"/>
    <s v="Carousel"/>
    <s v="Gen Z"/>
    <n v="8796"/>
    <n v="89"/>
    <n v="2"/>
    <n v="302.63"/>
    <n v="123.98"/>
    <n v="1.0118235561618918E-2"/>
    <n v="2.247191011235955E-2"/>
    <n v="3.4003370786516856"/>
    <n v="151.315"/>
    <n v="0.40967518091398741"/>
    <n v="-178.64999999999998"/>
    <x v="1"/>
  </r>
  <r>
    <d v="2024-09-13T00:00:00"/>
    <x v="2"/>
    <s v="TikTok"/>
    <s v="Carousel"/>
    <s v="Millennials"/>
    <n v="1181"/>
    <n v="19"/>
    <n v="0"/>
    <n v="15.56"/>
    <n v="0"/>
    <n v="1.6088060965283656E-2"/>
    <n v="0"/>
    <n v="0.81894736842105265"/>
    <n v="0"/>
    <n v="0"/>
    <n v="-15.56"/>
    <x v="1"/>
  </r>
  <r>
    <d v="2024-09-13T00:00:00"/>
    <x v="2"/>
    <s v="TikTok"/>
    <s v="Carousel"/>
    <s v="Gen X"/>
    <n v="135"/>
    <n v="2"/>
    <n v="0"/>
    <n v="3.3"/>
    <n v="0"/>
    <n v="1.4814814814814815E-2"/>
    <n v="0"/>
    <n v="1.65"/>
    <n v="0"/>
    <n v="0"/>
    <n v="-3.3"/>
    <x v="1"/>
  </r>
  <r>
    <d v="2024-09-13T00:00:00"/>
    <x v="2"/>
    <s v="Facebook"/>
    <s v="Video"/>
    <s v="Gen Z"/>
    <n v="1056"/>
    <n v="29"/>
    <n v="2"/>
    <n v="19.899999999999999"/>
    <n v="113.48"/>
    <n v="2.7462121212121212E-2"/>
    <n v="6.8965517241379309E-2"/>
    <n v="0.68620689655172407"/>
    <n v="9.9499999999999993"/>
    <n v="5.7025125628140714"/>
    <n v="93.580000000000013"/>
    <x v="0"/>
  </r>
  <r>
    <d v="2024-09-13T00:00:00"/>
    <x v="2"/>
    <s v="Facebook"/>
    <s v="Video"/>
    <s v="Millennials"/>
    <n v="8715"/>
    <n v="384"/>
    <n v="37"/>
    <n v="297.06"/>
    <n v="3375.5"/>
    <n v="4.4061962134251294E-2"/>
    <n v="9.6354166666666671E-2"/>
    <n v="0.77359374999999997"/>
    <n v="8.0286486486486481"/>
    <n v="11.363024304854239"/>
    <n v="3078.44"/>
    <x v="0"/>
  </r>
  <r>
    <d v="2024-09-13T00:00:00"/>
    <x v="2"/>
    <s v="Facebook"/>
    <s v="Video"/>
    <s v="Gen X"/>
    <n v="3993"/>
    <n v="172"/>
    <n v="8"/>
    <n v="100.79"/>
    <n v="563.08000000000004"/>
    <n v="4.3075381918357122E-2"/>
    <n v="4.6511627906976744E-2"/>
    <n v="0.58598837209302335"/>
    <n v="12.598750000000001"/>
    <n v="5.5866653437841061"/>
    <n v="462.29"/>
    <x v="0"/>
  </r>
  <r>
    <d v="2024-09-13T00:00:00"/>
    <x v="2"/>
    <s v="Facebook"/>
    <s v="Image"/>
    <s v="Gen Z"/>
    <n v="2726"/>
    <n v="42"/>
    <n v="0"/>
    <n v="37.130000000000003"/>
    <n v="0"/>
    <n v="1.5407190022010272E-2"/>
    <n v="0"/>
    <n v="0.88404761904761908"/>
    <n v="0"/>
    <n v="0"/>
    <n v="-37.130000000000003"/>
    <x v="1"/>
  </r>
  <r>
    <d v="2024-09-13T00:00:00"/>
    <x v="2"/>
    <s v="Facebook"/>
    <s v="Image"/>
    <s v="Millennials"/>
    <n v="6225"/>
    <n v="82"/>
    <n v="1"/>
    <n v="153.63999999999999"/>
    <n v="73.06"/>
    <n v="1.3172690763052209E-2"/>
    <n v="1.2195121951219513E-2"/>
    <n v="1.8736585365853657"/>
    <n v="153.63999999999999"/>
    <n v="0.47552720645665197"/>
    <n v="-80.579999999999984"/>
    <x v="1"/>
  </r>
  <r>
    <d v="2024-09-13T00:00:00"/>
    <x v="2"/>
    <s v="Facebook"/>
    <s v="Image"/>
    <s v="Gen X"/>
    <n v="2227"/>
    <n v="21"/>
    <n v="0"/>
    <n v="56.36"/>
    <n v="0"/>
    <n v="9.4297260889088467E-3"/>
    <n v="0"/>
    <n v="2.6838095238095239"/>
    <n v="0"/>
    <n v="0"/>
    <n v="-56.36"/>
    <x v="1"/>
  </r>
  <r>
    <d v="2024-09-13T00:00:00"/>
    <x v="2"/>
    <s v="Facebook"/>
    <s v="Carousel"/>
    <s v="Gen Z"/>
    <n v="2430"/>
    <n v="52"/>
    <n v="1"/>
    <n v="41.88"/>
    <n v="84.24"/>
    <n v="2.1399176954732511E-2"/>
    <n v="1.9230769230769232E-2"/>
    <n v="0.80538461538461548"/>
    <n v="41.88"/>
    <n v="2.0114613180515759"/>
    <n v="42.359999999999992"/>
    <x v="1"/>
  </r>
  <r>
    <d v="2024-09-13T00:00:00"/>
    <x v="2"/>
    <s v="Facebook"/>
    <s v="Carousel"/>
    <s v="Millennials"/>
    <n v="6607"/>
    <n v="151"/>
    <n v="4"/>
    <n v="123.32"/>
    <n v="380.14"/>
    <n v="2.2854548206447708E-2"/>
    <n v="2.6490066225165563E-2"/>
    <n v="0.81668874172185424"/>
    <n v="30.83"/>
    <n v="3.0825494648070064"/>
    <n v="256.82"/>
    <x v="1"/>
  </r>
  <r>
    <d v="2024-09-13T00:00:00"/>
    <x v="2"/>
    <s v="Facebook"/>
    <s v="Carousel"/>
    <s v="Gen X"/>
    <n v="4484"/>
    <n v="104"/>
    <n v="6"/>
    <n v="146.18"/>
    <n v="378.94"/>
    <n v="2.31935771632471E-2"/>
    <n v="5.7692307692307696E-2"/>
    <n v="1.4055769230769231"/>
    <n v="24.363333333333333"/>
    <n v="2.5922834861130113"/>
    <n v="232.76"/>
    <x v="1"/>
  </r>
  <r>
    <d v="2024-09-14T00:00:00"/>
    <x v="2"/>
    <s v="Instagram"/>
    <s v="Video"/>
    <s v="Gen Z"/>
    <n v="5462"/>
    <n v="139"/>
    <n v="20"/>
    <n v="135.47"/>
    <n v="1417.24"/>
    <n v="2.5448553643354084E-2"/>
    <n v="0.14388489208633093"/>
    <n v="0.97460431654676261"/>
    <n v="6.7735000000000003"/>
    <n v="10.46165202627888"/>
    <n v="1281.77"/>
    <x v="0"/>
  </r>
  <r>
    <d v="2024-09-14T00:00:00"/>
    <x v="2"/>
    <s v="Instagram"/>
    <s v="Video"/>
    <s v="Millennials"/>
    <n v="4215"/>
    <n v="165"/>
    <n v="18"/>
    <n v="77.28"/>
    <n v="1636.39"/>
    <n v="3.9145907473309607E-2"/>
    <n v="0.10909090909090909"/>
    <n v="0.46836363636363637"/>
    <n v="4.293333333333333"/>
    <n v="21.174818840579711"/>
    <n v="1559.1100000000001"/>
    <x v="0"/>
  </r>
  <r>
    <d v="2024-09-14T00:00:00"/>
    <x v="2"/>
    <s v="Instagram"/>
    <s v="Video"/>
    <s v="Gen X"/>
    <n v="243"/>
    <n v="8"/>
    <n v="0"/>
    <n v="4.03"/>
    <n v="0"/>
    <n v="3.292181069958848E-2"/>
    <n v="0"/>
    <n v="0.50375000000000003"/>
    <n v="0"/>
    <n v="0"/>
    <n v="-4.03"/>
    <x v="1"/>
  </r>
  <r>
    <d v="2024-09-14T00:00:00"/>
    <x v="2"/>
    <s v="Instagram"/>
    <s v="Image"/>
    <s v="Gen Z"/>
    <n v="9958"/>
    <n v="113"/>
    <n v="4"/>
    <n v="377.65"/>
    <n v="295.52999999999997"/>
    <n v="1.1347660172725448E-2"/>
    <n v="3.5398230088495575E-2"/>
    <n v="3.3420353982300881"/>
    <n v="94.412499999999994"/>
    <n v="0.78254998014034161"/>
    <n v="-82.12"/>
    <x v="1"/>
  </r>
  <r>
    <d v="2024-09-14T00:00:00"/>
    <x v="2"/>
    <s v="Instagram"/>
    <s v="Image"/>
    <s v="Millennials"/>
    <n v="2269"/>
    <n v="34"/>
    <n v="0"/>
    <n v="61.29"/>
    <n v="0"/>
    <n v="1.498457470251212E-2"/>
    <n v="0"/>
    <n v="1.8026470588235295"/>
    <n v="0"/>
    <n v="0"/>
    <n v="-61.29"/>
    <x v="1"/>
  </r>
  <r>
    <d v="2024-09-14T00:00:00"/>
    <x v="2"/>
    <s v="Instagram"/>
    <s v="Image"/>
    <s v="Gen X"/>
    <n v="871"/>
    <n v="11"/>
    <n v="0"/>
    <n v="26.17"/>
    <n v="0"/>
    <n v="1.2629161882893225E-2"/>
    <n v="0"/>
    <n v="2.3790909090909094"/>
    <n v="0"/>
    <n v="0"/>
    <n v="-26.17"/>
    <x v="1"/>
  </r>
  <r>
    <d v="2024-09-14T00:00:00"/>
    <x v="2"/>
    <s v="Instagram"/>
    <s v="Carousel"/>
    <s v="Gen Z"/>
    <n v="6043"/>
    <n v="86"/>
    <n v="4"/>
    <n v="230.25"/>
    <n v="363.98"/>
    <n v="1.4231342048651332E-2"/>
    <n v="4.6511627906976744E-2"/>
    <n v="2.6773255813953489"/>
    <n v="57.5625"/>
    <n v="1.5808034744842563"/>
    <n v="133.73000000000002"/>
    <x v="1"/>
  </r>
  <r>
    <d v="2024-09-14T00:00:00"/>
    <x v="2"/>
    <s v="Instagram"/>
    <s v="Carousel"/>
    <s v="Millennials"/>
    <n v="6199"/>
    <n v="168"/>
    <n v="9"/>
    <n v="198.98"/>
    <n v="611.53"/>
    <n v="2.7101145346023554E-2"/>
    <n v="5.3571428571428568E-2"/>
    <n v="1.1844047619047617"/>
    <n v="22.108888888888888"/>
    <n v="3.0733239521559956"/>
    <n v="412.54999999999995"/>
    <x v="1"/>
  </r>
  <r>
    <d v="2024-09-14T00:00:00"/>
    <x v="2"/>
    <s v="Instagram"/>
    <s v="Carousel"/>
    <s v="Gen X"/>
    <n v="102"/>
    <n v="1"/>
    <n v="0"/>
    <n v="1.78"/>
    <n v="0"/>
    <n v="9.8039215686274508E-3"/>
    <n v="0"/>
    <n v="1.78"/>
    <n v="0"/>
    <n v="0"/>
    <n v="-1.78"/>
    <x v="1"/>
  </r>
  <r>
    <d v="2024-09-14T00:00:00"/>
    <x v="2"/>
    <s v="TikTok"/>
    <s v="Video"/>
    <s v="Gen Z"/>
    <n v="8544"/>
    <n v="302"/>
    <n v="39"/>
    <n v="113.05"/>
    <n v="3549.93"/>
    <n v="3.5346441947565546E-2"/>
    <n v="0.12913907284768211"/>
    <n v="0.37433774834437084"/>
    <n v="2.8987179487179486"/>
    <n v="31.40141530296329"/>
    <n v="3436.8799999999997"/>
    <x v="0"/>
  </r>
  <r>
    <d v="2024-09-14T00:00:00"/>
    <x v="2"/>
    <s v="TikTok"/>
    <s v="Video"/>
    <s v="Millennials"/>
    <n v="1547"/>
    <n v="36"/>
    <n v="3"/>
    <n v="52.38"/>
    <n v="197.27"/>
    <n v="2.3270846800258566E-2"/>
    <n v="8.3333333333333329E-2"/>
    <n v="1.4550000000000001"/>
    <n v="17.46"/>
    <n v="3.766132111492936"/>
    <n v="144.89000000000001"/>
    <x v="0"/>
  </r>
  <r>
    <d v="2024-09-14T00:00:00"/>
    <x v="2"/>
    <s v="TikTok"/>
    <s v="Video"/>
    <s v="Gen X"/>
    <n v="361"/>
    <n v="9"/>
    <n v="0"/>
    <n v="10.71"/>
    <n v="0"/>
    <n v="2.4930747922437674E-2"/>
    <n v="0"/>
    <n v="1.1900000000000002"/>
    <n v="0"/>
    <n v="0"/>
    <n v="-10.71"/>
    <x v="1"/>
  </r>
  <r>
    <d v="2024-09-14T00:00:00"/>
    <x v="2"/>
    <s v="TikTok"/>
    <s v="Image"/>
    <s v="Gen Z"/>
    <n v="8408"/>
    <n v="151"/>
    <n v="6"/>
    <n v="272"/>
    <n v="439.82"/>
    <n v="1.795908658420552E-2"/>
    <n v="3.9735099337748346E-2"/>
    <n v="1.8013245033112584"/>
    <n v="45.333333333333336"/>
    <n v="1.616985294117647"/>
    <n v="167.82"/>
    <x v="1"/>
  </r>
  <r>
    <d v="2024-09-14T00:00:00"/>
    <x v="2"/>
    <s v="TikTok"/>
    <s v="Image"/>
    <s v="Millennials"/>
    <n v="1413"/>
    <n v="17"/>
    <n v="0"/>
    <n v="50.32"/>
    <n v="0"/>
    <n v="1.2031139419674451E-2"/>
    <n v="0"/>
    <n v="2.96"/>
    <n v="0"/>
    <n v="0"/>
    <n v="-50.32"/>
    <x v="1"/>
  </r>
  <r>
    <d v="2024-09-14T00:00:00"/>
    <x v="2"/>
    <s v="TikTok"/>
    <s v="Image"/>
    <s v="Gen X"/>
    <n v="851"/>
    <n v="9"/>
    <n v="0"/>
    <n v="13.19"/>
    <n v="0"/>
    <n v="1.0575793184488837E-2"/>
    <n v="0"/>
    <n v="1.4655555555555555"/>
    <n v="0"/>
    <n v="0"/>
    <n v="-13.19"/>
    <x v="1"/>
  </r>
  <r>
    <d v="2024-09-14T00:00:00"/>
    <x v="2"/>
    <s v="TikTok"/>
    <s v="Carousel"/>
    <s v="Gen Z"/>
    <n v="9961"/>
    <n v="229"/>
    <n v="6"/>
    <n v="249.89"/>
    <n v="328.31"/>
    <n v="2.2989659672723622E-2"/>
    <n v="2.6200873362445413E-2"/>
    <n v="1.0912227074235807"/>
    <n v="41.648333333333333"/>
    <n v="1.3138180799551804"/>
    <n v="78.420000000000016"/>
    <x v="1"/>
  </r>
  <r>
    <d v="2024-09-14T00:00:00"/>
    <x v="2"/>
    <s v="TikTok"/>
    <s v="Carousel"/>
    <s v="Millennials"/>
    <n v="773"/>
    <n v="22"/>
    <n v="1"/>
    <n v="18.86"/>
    <n v="84.43"/>
    <n v="2.8460543337645538E-2"/>
    <n v="4.5454545454545456E-2"/>
    <n v="0.8572727272727273"/>
    <n v="18.86"/>
    <n v="4.476670201484624"/>
    <n v="65.570000000000007"/>
    <x v="0"/>
  </r>
  <r>
    <d v="2024-09-14T00:00:00"/>
    <x v="2"/>
    <s v="TikTok"/>
    <s v="Carousel"/>
    <s v="Gen X"/>
    <n v="566"/>
    <n v="13"/>
    <n v="0"/>
    <n v="17.079999999999998"/>
    <n v="0"/>
    <n v="2.2968197879858657E-2"/>
    <n v="0"/>
    <n v="1.3138461538461537"/>
    <n v="0"/>
    <n v="0"/>
    <n v="-17.079999999999998"/>
    <x v="1"/>
  </r>
  <r>
    <d v="2024-09-14T00:00:00"/>
    <x v="2"/>
    <s v="Facebook"/>
    <s v="Video"/>
    <s v="Gen Z"/>
    <n v="1562"/>
    <n v="69"/>
    <n v="4"/>
    <n v="35.22"/>
    <n v="262.52"/>
    <n v="4.4174135723431499E-2"/>
    <n v="5.7971014492753624E-2"/>
    <n v="0.51043478260869568"/>
    <n v="8.8049999999999997"/>
    <n v="7.4537194775695621"/>
    <n v="227.29999999999998"/>
    <x v="0"/>
  </r>
  <r>
    <d v="2024-09-14T00:00:00"/>
    <x v="2"/>
    <s v="Facebook"/>
    <s v="Video"/>
    <s v="Millennials"/>
    <n v="8339"/>
    <n v="324"/>
    <n v="27"/>
    <n v="199.85"/>
    <n v="2103.4299999999998"/>
    <n v="3.8853579565895191E-2"/>
    <n v="8.3333333333333329E-2"/>
    <n v="0.61682098765432092"/>
    <n v="7.4018518518518519"/>
    <n v="10.525043782837127"/>
    <n v="1903.58"/>
    <x v="0"/>
  </r>
  <r>
    <d v="2024-09-14T00:00:00"/>
    <x v="2"/>
    <s v="Facebook"/>
    <s v="Video"/>
    <s v="Gen X"/>
    <n v="3785"/>
    <n v="115"/>
    <n v="12"/>
    <n v="83.3"/>
    <n v="923.01"/>
    <n v="3.0383091149273449E-2"/>
    <n v="0.10434782608695652"/>
    <n v="0.72434782608695647"/>
    <n v="6.9416666666666664"/>
    <n v="11.080552220888356"/>
    <n v="839.71"/>
    <x v="0"/>
  </r>
  <r>
    <d v="2024-09-14T00:00:00"/>
    <x v="2"/>
    <s v="Facebook"/>
    <s v="Image"/>
    <s v="Gen Z"/>
    <n v="2080"/>
    <n v="21"/>
    <n v="0"/>
    <n v="58.21"/>
    <n v="0"/>
    <n v="1.0096153846153847E-2"/>
    <n v="0"/>
    <n v="2.7719047619047621"/>
    <n v="0"/>
    <n v="0"/>
    <n v="-58.21"/>
    <x v="1"/>
  </r>
  <r>
    <d v="2024-09-14T00:00:00"/>
    <x v="2"/>
    <s v="Facebook"/>
    <s v="Image"/>
    <s v="Millennials"/>
    <n v="11505"/>
    <n v="154"/>
    <n v="5"/>
    <n v="431.34"/>
    <n v="478.23"/>
    <n v="1.338548457192525E-2"/>
    <n v="3.2467532467532464E-2"/>
    <n v="2.8009090909090908"/>
    <n v="86.268000000000001"/>
    <n v="1.1087077479482543"/>
    <n v="46.890000000000043"/>
    <x v="1"/>
  </r>
  <r>
    <d v="2024-09-14T00:00:00"/>
    <x v="2"/>
    <s v="Facebook"/>
    <s v="Image"/>
    <s v="Gen X"/>
    <n v="3975"/>
    <n v="21"/>
    <n v="0"/>
    <n v="54.71"/>
    <n v="0"/>
    <n v="5.2830188679245287E-3"/>
    <n v="0"/>
    <n v="2.6052380952380951"/>
    <n v="0"/>
    <n v="0"/>
    <n v="-54.71"/>
    <x v="1"/>
  </r>
  <r>
    <d v="2024-09-14T00:00:00"/>
    <x v="2"/>
    <s v="Facebook"/>
    <s v="Carousel"/>
    <s v="Gen Z"/>
    <n v="2717"/>
    <n v="43"/>
    <n v="3"/>
    <n v="66.81"/>
    <n v="299.76"/>
    <n v="1.5826278984173721E-2"/>
    <n v="6.9767441860465115E-2"/>
    <n v="1.5537209302325581"/>
    <n v="22.27"/>
    <n v="4.4867534800179607"/>
    <n v="232.95"/>
    <x v="0"/>
  </r>
  <r>
    <d v="2024-09-14T00:00:00"/>
    <x v="2"/>
    <s v="Facebook"/>
    <s v="Carousel"/>
    <s v="Millennials"/>
    <n v="8527"/>
    <n v="227"/>
    <n v="16"/>
    <n v="196.4"/>
    <n v="1475.27"/>
    <n v="2.6621320511316993E-2"/>
    <n v="7.0484581497797363E-2"/>
    <n v="0.86519823788546257"/>
    <n v="12.275"/>
    <n v="7.5115580448065167"/>
    <n v="1278.8699999999999"/>
    <x v="0"/>
  </r>
  <r>
    <d v="2024-09-14T00:00:00"/>
    <x v="2"/>
    <s v="Facebook"/>
    <s v="Carousel"/>
    <s v="Gen X"/>
    <n v="4843"/>
    <n v="53"/>
    <n v="3"/>
    <n v="69.05"/>
    <n v="187.91"/>
    <n v="1.0943629981416477E-2"/>
    <n v="5.6603773584905662E-2"/>
    <n v="1.3028301886792453"/>
    <n v="23.016666666666666"/>
    <n v="2.7213613323678496"/>
    <n v="118.86"/>
    <x v="1"/>
  </r>
  <r>
    <d v="2024-09-15T00:00:00"/>
    <x v="2"/>
    <s v="Instagram"/>
    <s v="Video"/>
    <s v="Gen Z"/>
    <n v="5756"/>
    <n v="256"/>
    <n v="25"/>
    <n v="209.14"/>
    <n v="1360.88"/>
    <n v="4.4475330090340513E-2"/>
    <n v="9.765625E-2"/>
    <n v="0.81695312499999995"/>
    <n v="8.3655999999999988"/>
    <n v="6.5070287845462378"/>
    <n v="1151.7400000000002"/>
    <x v="0"/>
  </r>
  <r>
    <d v="2024-09-15T00:00:00"/>
    <x v="2"/>
    <s v="Instagram"/>
    <s v="Video"/>
    <s v="Millennials"/>
    <n v="6735"/>
    <n v="218"/>
    <n v="28"/>
    <n v="138.22999999999999"/>
    <n v="1772.11"/>
    <n v="3.2368225686711209E-2"/>
    <n v="0.12844036697247707"/>
    <n v="0.63408256880733938"/>
    <n v="4.9367857142857137"/>
    <n v="12.820010128047457"/>
    <n v="1633.8799999999999"/>
    <x v="0"/>
  </r>
  <r>
    <d v="2024-09-15T00:00:00"/>
    <x v="2"/>
    <s v="Instagram"/>
    <s v="Video"/>
    <s v="Gen X"/>
    <n v="669"/>
    <n v="23"/>
    <n v="2"/>
    <n v="21.93"/>
    <n v="151.79"/>
    <n v="3.4379671150971597E-2"/>
    <n v="8.6956521739130432E-2"/>
    <n v="0.95347826086956522"/>
    <n v="10.965"/>
    <n v="6.9215686274509798"/>
    <n v="129.85999999999999"/>
    <x v="0"/>
  </r>
  <r>
    <d v="2024-09-15T00:00:00"/>
    <x v="2"/>
    <s v="Instagram"/>
    <s v="Image"/>
    <s v="Gen Z"/>
    <n v="9947"/>
    <n v="150"/>
    <n v="3"/>
    <n v="358.37"/>
    <n v="211.63"/>
    <n v="1.5079923595053784E-2"/>
    <n v="0.02"/>
    <n v="2.3891333333333336"/>
    <n v="119.45666666666666"/>
    <n v="0.59053492200798052"/>
    <n v="-146.74"/>
    <x v="1"/>
  </r>
  <r>
    <d v="2024-09-15T00:00:00"/>
    <x v="2"/>
    <s v="Instagram"/>
    <s v="Image"/>
    <s v="Millennials"/>
    <n v="5206"/>
    <n v="56"/>
    <n v="2"/>
    <n v="169.59"/>
    <n v="185.02"/>
    <n v="1.0756819054936612E-2"/>
    <n v="3.5714285714285712E-2"/>
    <n v="3.0283928571428573"/>
    <n v="84.795000000000002"/>
    <n v="1.0909841382156966"/>
    <n v="15.430000000000007"/>
    <x v="1"/>
  </r>
  <r>
    <d v="2024-09-15T00:00:00"/>
    <x v="2"/>
    <s v="Instagram"/>
    <s v="Image"/>
    <s v="Gen X"/>
    <n v="103"/>
    <n v="1"/>
    <n v="0"/>
    <n v="2.0099999999999998"/>
    <n v="0"/>
    <n v="9.7087378640776691E-3"/>
    <n v="0"/>
    <n v="2.0099999999999998"/>
    <n v="0"/>
    <n v="0"/>
    <n v="-2.0099999999999998"/>
    <x v="1"/>
  </r>
  <r>
    <d v="2024-09-15T00:00:00"/>
    <x v="2"/>
    <s v="Instagram"/>
    <s v="Carousel"/>
    <s v="Gen Z"/>
    <n v="5582"/>
    <n v="146"/>
    <n v="8"/>
    <n v="155.81"/>
    <n v="699.8"/>
    <n v="2.6155499820852742E-2"/>
    <n v="5.4794520547945202E-2"/>
    <n v="1.0671917808219178"/>
    <n v="19.47625"/>
    <n v="4.4913676914190352"/>
    <n v="543.99"/>
    <x v="0"/>
  </r>
  <r>
    <d v="2024-09-15T00:00:00"/>
    <x v="2"/>
    <s v="Instagram"/>
    <s v="Carousel"/>
    <s v="Millennials"/>
    <n v="5275"/>
    <n v="73"/>
    <n v="3"/>
    <n v="158.69999999999999"/>
    <n v="175.68"/>
    <n v="1.3838862559241705E-2"/>
    <n v="4.1095890410958902E-2"/>
    <n v="2.1739726027397257"/>
    <n v="52.9"/>
    <n v="1.1069943289224955"/>
    <n v="16.980000000000018"/>
    <x v="1"/>
  </r>
  <r>
    <d v="2024-09-15T00:00:00"/>
    <x v="2"/>
    <s v="Instagram"/>
    <s v="Carousel"/>
    <s v="Gen X"/>
    <n v="471"/>
    <n v="5"/>
    <n v="0"/>
    <n v="13.11"/>
    <n v="0"/>
    <n v="1.0615711252653927E-2"/>
    <n v="0"/>
    <n v="2.6219999999999999"/>
    <n v="0"/>
    <n v="0"/>
    <n v="-13.11"/>
    <x v="1"/>
  </r>
  <r>
    <d v="2024-09-15T00:00:00"/>
    <x v="2"/>
    <s v="TikTok"/>
    <s v="Video"/>
    <s v="Gen Z"/>
    <n v="11715"/>
    <n v="329"/>
    <n v="16"/>
    <n v="248.93"/>
    <n v="807.76"/>
    <n v="2.8083653435766111E-2"/>
    <n v="4.8632218844984802E-2"/>
    <n v="0.75662613981762916"/>
    <n v="15.558125"/>
    <n v="3.2449282930944441"/>
    <n v="558.82999999999993"/>
    <x v="1"/>
  </r>
  <r>
    <d v="2024-09-15T00:00:00"/>
    <x v="2"/>
    <s v="TikTok"/>
    <s v="Video"/>
    <s v="Millennials"/>
    <n v="1308"/>
    <n v="37"/>
    <n v="3"/>
    <n v="30.37"/>
    <n v="284.61"/>
    <n v="2.8287461773700305E-2"/>
    <n v="8.1081081081081086E-2"/>
    <n v="0.82081081081081086"/>
    <n v="10.123333333333333"/>
    <n v="9.371419163648337"/>
    <n v="254.24"/>
    <x v="0"/>
  </r>
  <r>
    <d v="2024-09-15T00:00:00"/>
    <x v="2"/>
    <s v="TikTok"/>
    <s v="Video"/>
    <s v="Gen X"/>
    <n v="147"/>
    <n v="5"/>
    <n v="0"/>
    <n v="5.65"/>
    <n v="0"/>
    <n v="3.4013605442176874E-2"/>
    <n v="0"/>
    <n v="1.1300000000000001"/>
    <n v="0"/>
    <n v="0"/>
    <n v="-5.65"/>
    <x v="1"/>
  </r>
  <r>
    <d v="2024-09-15T00:00:00"/>
    <x v="2"/>
    <s v="TikTok"/>
    <s v="Image"/>
    <s v="Gen Z"/>
    <n v="11172"/>
    <n v="124"/>
    <n v="2"/>
    <n v="318.17"/>
    <n v="173.94"/>
    <n v="1.1099176512710347E-2"/>
    <n v="1.6129032258064516E-2"/>
    <n v="2.5658870967741936"/>
    <n v="159.08500000000001"/>
    <n v="0.54668887701543201"/>
    <n v="-144.23000000000002"/>
    <x v="1"/>
  </r>
  <r>
    <d v="2024-09-15T00:00:00"/>
    <x v="2"/>
    <s v="TikTok"/>
    <s v="Image"/>
    <s v="Millennials"/>
    <n v="566"/>
    <n v="7"/>
    <n v="0"/>
    <n v="19.149999999999999"/>
    <n v="0"/>
    <n v="1.2367491166077738E-2"/>
    <n v="0"/>
    <n v="2.7357142857142853"/>
    <n v="0"/>
    <n v="0"/>
    <n v="-19.149999999999999"/>
    <x v="1"/>
  </r>
  <r>
    <d v="2024-09-15T00:00:00"/>
    <x v="2"/>
    <s v="TikTok"/>
    <s v="Image"/>
    <s v="Gen X"/>
    <n v="929"/>
    <n v="14"/>
    <n v="0"/>
    <n v="24.72"/>
    <n v="0"/>
    <n v="1.5069967707212056E-2"/>
    <n v="0"/>
    <n v="1.7657142857142856"/>
    <n v="0"/>
    <n v="0"/>
    <n v="-24.72"/>
    <x v="1"/>
  </r>
  <r>
    <d v="2024-09-15T00:00:00"/>
    <x v="2"/>
    <s v="TikTok"/>
    <s v="Carousel"/>
    <s v="Gen Z"/>
    <n v="6393"/>
    <n v="126"/>
    <n v="3"/>
    <n v="177.66"/>
    <n v="246.86"/>
    <n v="1.9709056780854058E-2"/>
    <n v="2.3809523809523808E-2"/>
    <n v="1.41"/>
    <n v="59.22"/>
    <n v="1.3895080490825173"/>
    <n v="69.200000000000017"/>
    <x v="1"/>
  </r>
  <r>
    <d v="2024-09-15T00:00:00"/>
    <x v="2"/>
    <s v="TikTok"/>
    <s v="Carousel"/>
    <s v="Millennials"/>
    <n v="520"/>
    <n v="5"/>
    <n v="0"/>
    <n v="8.23"/>
    <n v="0"/>
    <n v="9.6153846153846159E-3"/>
    <n v="0"/>
    <n v="1.6460000000000001"/>
    <n v="0"/>
    <n v="0"/>
    <n v="-8.23"/>
    <x v="1"/>
  </r>
  <r>
    <d v="2024-09-15T00:00:00"/>
    <x v="2"/>
    <s v="TikTok"/>
    <s v="Carousel"/>
    <s v="Gen X"/>
    <n v="731"/>
    <n v="13"/>
    <n v="0"/>
    <n v="25.39"/>
    <n v="0"/>
    <n v="1.7783857729138167E-2"/>
    <n v="0"/>
    <n v="1.9530769230769232"/>
    <n v="0"/>
    <n v="0"/>
    <n v="-25.39"/>
    <x v="1"/>
  </r>
  <r>
    <d v="2024-09-15T00:00:00"/>
    <x v="2"/>
    <s v="Facebook"/>
    <s v="Video"/>
    <s v="Gen Z"/>
    <n v="1374"/>
    <n v="54"/>
    <n v="3"/>
    <n v="50.32"/>
    <n v="270.07"/>
    <n v="3.9301310043668124E-2"/>
    <n v="5.5555555555555552E-2"/>
    <n v="0.93185185185185182"/>
    <n v="16.773333333333333"/>
    <n v="5.367050874403815"/>
    <n v="219.75"/>
    <x v="0"/>
  </r>
  <r>
    <d v="2024-09-15T00:00:00"/>
    <x v="2"/>
    <s v="Facebook"/>
    <s v="Video"/>
    <s v="Millennials"/>
    <n v="9349"/>
    <n v="303"/>
    <n v="16"/>
    <n v="182.13"/>
    <n v="960.94"/>
    <n v="3.2409883409990375E-2"/>
    <n v="5.2805280528052806E-2"/>
    <n v="0.60108910891089107"/>
    <n v="11.383125"/>
    <n v="5.276121451710317"/>
    <n v="778.81000000000006"/>
    <x v="0"/>
  </r>
  <r>
    <d v="2024-09-15T00:00:00"/>
    <x v="2"/>
    <s v="Facebook"/>
    <s v="Video"/>
    <s v="Gen X"/>
    <n v="4843"/>
    <n v="112"/>
    <n v="10"/>
    <n v="115.96"/>
    <n v="734.36"/>
    <n v="2.3126161470163123E-2"/>
    <n v="8.9285714285714288E-2"/>
    <n v="1.0353571428571429"/>
    <n v="11.596"/>
    <n v="6.3328734046222843"/>
    <n v="618.4"/>
    <x v="0"/>
  </r>
  <r>
    <d v="2024-09-15T00:00:00"/>
    <x v="2"/>
    <s v="Facebook"/>
    <s v="Image"/>
    <s v="Gen Z"/>
    <n v="2741"/>
    <n v="47"/>
    <n v="1"/>
    <n v="71.25"/>
    <n v="60.95"/>
    <n v="1.7147026632615834E-2"/>
    <n v="2.1276595744680851E-2"/>
    <n v="1.5159574468085106"/>
    <n v="71.25"/>
    <n v="0.85543859649122811"/>
    <n v="-10.299999999999997"/>
    <x v="1"/>
  </r>
  <r>
    <d v="2024-09-15T00:00:00"/>
    <x v="2"/>
    <s v="Facebook"/>
    <s v="Image"/>
    <s v="Millennials"/>
    <n v="10071"/>
    <n v="61"/>
    <n v="1"/>
    <n v="187.03"/>
    <n v="68.06"/>
    <n v="6.0569953331347437E-3"/>
    <n v="1.6393442622950821E-2"/>
    <n v="3.0660655737704916"/>
    <n v="187.03"/>
    <n v="0.36389883975832754"/>
    <n v="-118.97"/>
    <x v="1"/>
  </r>
  <r>
    <d v="2024-09-15T00:00:00"/>
    <x v="2"/>
    <s v="Facebook"/>
    <s v="Image"/>
    <s v="Gen X"/>
    <n v="5307"/>
    <n v="35"/>
    <n v="1"/>
    <n v="132.51"/>
    <n v="84.17"/>
    <n v="6.5950631241756168E-3"/>
    <n v="2.8571428571428571E-2"/>
    <n v="3.7859999999999996"/>
    <n v="132.51"/>
    <n v="0.63519734359670976"/>
    <n v="-48.339999999999989"/>
    <x v="1"/>
  </r>
  <r>
    <d v="2024-09-15T00:00:00"/>
    <x v="2"/>
    <s v="Facebook"/>
    <s v="Carousel"/>
    <s v="Gen Z"/>
    <n v="2408"/>
    <n v="40"/>
    <n v="2"/>
    <n v="81.41"/>
    <n v="127.91"/>
    <n v="1.6611295681063124E-2"/>
    <n v="0.05"/>
    <n v="2.03525"/>
    <n v="40.704999999999998"/>
    <n v="1.5711829013634688"/>
    <n v="46.5"/>
    <x v="1"/>
  </r>
  <r>
    <d v="2024-09-15T00:00:00"/>
    <x v="2"/>
    <s v="Facebook"/>
    <s v="Carousel"/>
    <s v="Millennials"/>
    <n v="9914"/>
    <n v="178"/>
    <n v="13"/>
    <n v="345.21"/>
    <n v="1030.31"/>
    <n v="1.7954407908008875E-2"/>
    <n v="7.3033707865168537E-2"/>
    <n v="1.93938202247191"/>
    <n v="26.554615384615381"/>
    <n v="2.9845890906984156"/>
    <n v="685.09999999999991"/>
    <x v="1"/>
  </r>
  <r>
    <d v="2024-09-15T00:00:00"/>
    <x v="2"/>
    <s v="Facebook"/>
    <s v="Carousel"/>
    <s v="Gen X"/>
    <n v="4623"/>
    <n v="66"/>
    <n v="4"/>
    <n v="82.81"/>
    <n v="339.65"/>
    <n v="1.427644386761843E-2"/>
    <n v="6.0606060606060608E-2"/>
    <n v="1.2546969696969696"/>
    <n v="20.702500000000001"/>
    <n v="4.1015577828764638"/>
    <n v="256.83999999999997"/>
    <x v="0"/>
  </r>
  <r>
    <d v="2024-09-16T00:00:00"/>
    <x v="2"/>
    <s v="Instagram"/>
    <s v="Video"/>
    <s v="Gen Z"/>
    <n v="5670"/>
    <n v="146"/>
    <n v="12"/>
    <n v="77.05"/>
    <n v="676.04"/>
    <n v="2.5749559082892417E-2"/>
    <n v="8.2191780821917804E-2"/>
    <n v="0.52773972602739727"/>
    <n v="6.4208333333333334"/>
    <n v="8.7740428293316022"/>
    <n v="598.99"/>
    <x v="0"/>
  </r>
  <r>
    <d v="2024-09-16T00:00:00"/>
    <x v="2"/>
    <s v="Instagram"/>
    <s v="Video"/>
    <s v="Millennials"/>
    <n v="6594"/>
    <n v="175"/>
    <n v="17"/>
    <n v="195.65"/>
    <n v="1239.27"/>
    <n v="2.6539278131634821E-2"/>
    <n v="9.7142857142857142E-2"/>
    <n v="1.1180000000000001"/>
    <n v="11.508823529411766"/>
    <n v="6.3341170457449527"/>
    <n v="1043.6199999999999"/>
    <x v="0"/>
  </r>
  <r>
    <d v="2024-09-16T00:00:00"/>
    <x v="2"/>
    <s v="Instagram"/>
    <s v="Video"/>
    <s v="Gen X"/>
    <n v="921"/>
    <n v="25"/>
    <n v="1"/>
    <n v="16.88"/>
    <n v="89.57"/>
    <n v="2.714440825190011E-2"/>
    <n v="0.04"/>
    <n v="0.67519999999999991"/>
    <n v="16.88"/>
    <n v="5.3062796208530809"/>
    <n v="72.69"/>
    <x v="0"/>
  </r>
  <r>
    <d v="2024-09-16T00:00:00"/>
    <x v="2"/>
    <s v="Instagram"/>
    <s v="Image"/>
    <s v="Gen Z"/>
    <n v="3859"/>
    <n v="33"/>
    <n v="1"/>
    <n v="83.4"/>
    <n v="90.81"/>
    <n v="8.5514381964239446E-3"/>
    <n v="3.0303030303030304E-2"/>
    <n v="2.5272727272727273"/>
    <n v="83.4"/>
    <n v="1.0888489208633092"/>
    <n v="7.4099999999999966"/>
    <x v="1"/>
  </r>
  <r>
    <d v="2024-09-16T00:00:00"/>
    <x v="2"/>
    <s v="Instagram"/>
    <s v="Image"/>
    <s v="Millennials"/>
    <n v="6678"/>
    <n v="95"/>
    <n v="2"/>
    <n v="172.5"/>
    <n v="152.82"/>
    <n v="1.4225816112608565E-2"/>
    <n v="2.1052631578947368E-2"/>
    <n v="1.8157894736842106"/>
    <n v="86.25"/>
    <n v="0.88591304347826083"/>
    <n v="-19.680000000000007"/>
    <x v="1"/>
  </r>
  <r>
    <d v="2024-09-16T00:00:00"/>
    <x v="2"/>
    <s v="Instagram"/>
    <s v="Image"/>
    <s v="Gen X"/>
    <n v="850"/>
    <n v="9"/>
    <n v="0"/>
    <n v="22.29"/>
    <n v="0"/>
    <n v="1.0588235294117647E-2"/>
    <n v="0"/>
    <n v="2.4766666666666666"/>
    <n v="0"/>
    <n v="0"/>
    <n v="-22.29"/>
    <x v="1"/>
  </r>
  <r>
    <d v="2024-09-16T00:00:00"/>
    <x v="2"/>
    <s v="Instagram"/>
    <s v="Carousel"/>
    <s v="Gen Z"/>
    <n v="6220"/>
    <n v="147"/>
    <n v="2"/>
    <n v="133.02000000000001"/>
    <n v="121.8"/>
    <n v="2.3633440514469452E-2"/>
    <n v="1.3605442176870748E-2"/>
    <n v="0.90489795918367355"/>
    <n v="66.510000000000005"/>
    <n v="0.91565178168696426"/>
    <n v="-11.220000000000013"/>
    <x v="1"/>
  </r>
  <r>
    <d v="2024-09-16T00:00:00"/>
    <x v="2"/>
    <s v="Instagram"/>
    <s v="Carousel"/>
    <s v="Millennials"/>
    <n v="5443"/>
    <n v="127"/>
    <n v="5"/>
    <n v="135.27000000000001"/>
    <n v="480.39"/>
    <n v="2.3332720925959949E-2"/>
    <n v="3.937007874015748E-2"/>
    <n v="1.0651181102362206"/>
    <n v="27.054000000000002"/>
    <n v="3.551341760922599"/>
    <n v="345.12"/>
    <x v="1"/>
  </r>
  <r>
    <d v="2024-09-16T00:00:00"/>
    <x v="2"/>
    <s v="Instagram"/>
    <s v="Carousel"/>
    <s v="Gen X"/>
    <n v="747"/>
    <n v="14"/>
    <n v="0"/>
    <n v="17.88"/>
    <n v="0"/>
    <n v="1.8741633199464525E-2"/>
    <n v="0"/>
    <n v="1.2771428571428571"/>
    <n v="0"/>
    <n v="0"/>
    <n v="-17.88"/>
    <x v="1"/>
  </r>
  <r>
    <d v="2024-09-16T00:00:00"/>
    <x v="2"/>
    <s v="TikTok"/>
    <s v="Video"/>
    <s v="Gen Z"/>
    <n v="8460"/>
    <n v="320"/>
    <n v="29"/>
    <n v="194.44"/>
    <n v="2639.55"/>
    <n v="3.7825059101654845E-2"/>
    <n v="9.0624999999999997E-2"/>
    <n v="0.60762499999999997"/>
    <n v="6.7048275862068962"/>
    <n v="13.575138860316809"/>
    <n v="2445.11"/>
    <x v="0"/>
  </r>
  <r>
    <d v="2024-09-16T00:00:00"/>
    <x v="2"/>
    <s v="TikTok"/>
    <s v="Video"/>
    <s v="Millennials"/>
    <n v="1152"/>
    <n v="36"/>
    <n v="3"/>
    <n v="40.020000000000003"/>
    <n v="165.31"/>
    <n v="3.125E-2"/>
    <n v="8.3333333333333329E-2"/>
    <n v="1.1116666666666668"/>
    <n v="13.340000000000002"/>
    <n v="4.1306846576711642"/>
    <n v="125.28999999999999"/>
    <x v="0"/>
  </r>
  <r>
    <d v="2024-09-16T00:00:00"/>
    <x v="2"/>
    <s v="TikTok"/>
    <s v="Video"/>
    <s v="Gen X"/>
    <n v="662"/>
    <n v="30"/>
    <n v="2"/>
    <n v="12.33"/>
    <n v="184.62"/>
    <n v="4.5317220543806644E-2"/>
    <n v="6.6666666666666666E-2"/>
    <n v="0.41099999999999998"/>
    <n v="6.165"/>
    <n v="14.973236009732361"/>
    <n v="172.29"/>
    <x v="0"/>
  </r>
  <r>
    <d v="2024-09-16T00:00:00"/>
    <x v="2"/>
    <s v="TikTok"/>
    <s v="Image"/>
    <s v="Gen Z"/>
    <n v="14764"/>
    <n v="260"/>
    <n v="12"/>
    <n v="568.79999999999995"/>
    <n v="875.47"/>
    <n v="1.7610403684638308E-2"/>
    <n v="4.6153846153846156E-2"/>
    <n v="2.1876923076923074"/>
    <n v="47.4"/>
    <n v="1.5391526019690578"/>
    <n v="306.67000000000007"/>
    <x v="1"/>
  </r>
  <r>
    <d v="2024-09-16T00:00:00"/>
    <x v="2"/>
    <s v="TikTok"/>
    <s v="Image"/>
    <s v="Millennials"/>
    <n v="1865"/>
    <n v="30"/>
    <n v="0"/>
    <n v="45.98"/>
    <n v="0"/>
    <n v="1.6085790884718499E-2"/>
    <n v="0"/>
    <n v="1.5326666666666666"/>
    <n v="0"/>
    <n v="0"/>
    <n v="-45.98"/>
    <x v="1"/>
  </r>
  <r>
    <d v="2024-09-16T00:00:00"/>
    <x v="2"/>
    <s v="TikTok"/>
    <s v="Image"/>
    <s v="Gen X"/>
    <n v="471"/>
    <n v="7"/>
    <n v="0"/>
    <n v="18.22"/>
    <n v="0"/>
    <n v="1.4861995753715499E-2"/>
    <n v="0"/>
    <n v="2.6028571428571428"/>
    <n v="0"/>
    <n v="0"/>
    <n v="-18.22"/>
    <x v="1"/>
  </r>
  <r>
    <d v="2024-09-16T00:00:00"/>
    <x v="2"/>
    <s v="TikTok"/>
    <s v="Carousel"/>
    <s v="Gen Z"/>
    <n v="11445"/>
    <n v="306"/>
    <n v="18"/>
    <n v="151.94"/>
    <n v="1108.45"/>
    <n v="2.673656618610747E-2"/>
    <n v="5.8823529411764705E-2"/>
    <n v="0.49653594771241827"/>
    <n v="8.4411111111111108"/>
    <n v="7.2953139397130453"/>
    <n v="956.51"/>
    <x v="0"/>
  </r>
  <r>
    <d v="2024-09-16T00:00:00"/>
    <x v="2"/>
    <s v="TikTok"/>
    <s v="Carousel"/>
    <s v="Millennials"/>
    <n v="1645"/>
    <n v="27"/>
    <n v="0"/>
    <n v="35.79"/>
    <n v="0"/>
    <n v="1.6413373860182372E-2"/>
    <n v="0"/>
    <n v="1.3255555555555556"/>
    <n v="0"/>
    <n v="0"/>
    <n v="-35.79"/>
    <x v="1"/>
  </r>
  <r>
    <d v="2024-09-16T00:00:00"/>
    <x v="2"/>
    <s v="TikTok"/>
    <s v="Carousel"/>
    <s v="Gen X"/>
    <n v="460"/>
    <n v="7"/>
    <n v="0"/>
    <n v="10.32"/>
    <n v="0"/>
    <n v="1.5217391304347827E-2"/>
    <n v="0"/>
    <n v="1.4742857142857144"/>
    <n v="0"/>
    <n v="0"/>
    <n v="-10.32"/>
    <x v="1"/>
  </r>
  <r>
    <d v="2024-09-16T00:00:00"/>
    <x v="2"/>
    <s v="Facebook"/>
    <s v="Video"/>
    <s v="Gen Z"/>
    <n v="2539"/>
    <n v="97"/>
    <n v="14"/>
    <n v="52.28"/>
    <n v="993.27"/>
    <n v="3.8204017329657343E-2"/>
    <n v="0.14432989690721648"/>
    <n v="0.53896907216494849"/>
    <n v="3.7342857142857144"/>
    <n v="18.999043611323643"/>
    <n v="940.99"/>
    <x v="0"/>
  </r>
  <r>
    <d v="2024-09-16T00:00:00"/>
    <x v="2"/>
    <s v="Facebook"/>
    <s v="Video"/>
    <s v="Millennials"/>
    <n v="6966"/>
    <n v="266"/>
    <n v="32"/>
    <n v="208.58"/>
    <n v="2360.3000000000002"/>
    <n v="3.8185472293999427E-2"/>
    <n v="0.12030075187969924"/>
    <n v="0.78413533834586469"/>
    <n v="6.5181250000000004"/>
    <n v="11.316041806501103"/>
    <n v="2151.7200000000003"/>
    <x v="0"/>
  </r>
  <r>
    <d v="2024-09-16T00:00:00"/>
    <x v="2"/>
    <s v="Facebook"/>
    <s v="Video"/>
    <s v="Gen X"/>
    <n v="4604"/>
    <n v="92"/>
    <n v="5"/>
    <n v="143.03"/>
    <n v="420.62"/>
    <n v="1.998262380538662E-2"/>
    <n v="5.434782608695652E-2"/>
    <n v="1.5546739130434784"/>
    <n v="28.606000000000002"/>
    <n v="2.9407816541984197"/>
    <n v="277.59000000000003"/>
    <x v="1"/>
  </r>
  <r>
    <d v="2024-09-16T00:00:00"/>
    <x v="2"/>
    <s v="Facebook"/>
    <s v="Image"/>
    <s v="Gen Z"/>
    <n v="2310"/>
    <n v="35"/>
    <n v="0"/>
    <n v="48.62"/>
    <n v="0"/>
    <n v="1.5151515151515152E-2"/>
    <n v="0"/>
    <n v="1.389142857142857"/>
    <n v="0"/>
    <n v="0"/>
    <n v="-48.62"/>
    <x v="1"/>
  </r>
  <r>
    <d v="2024-09-16T00:00:00"/>
    <x v="2"/>
    <s v="Facebook"/>
    <s v="Image"/>
    <s v="Millennials"/>
    <n v="10470"/>
    <n v="193"/>
    <n v="3"/>
    <n v="322.86"/>
    <n v="294.45"/>
    <n v="1.8433619866284622E-2"/>
    <n v="1.5544041450777202E-2"/>
    <n v="1.6728497409326426"/>
    <n v="107.62"/>
    <n v="0.91200520349377434"/>
    <n v="-28.410000000000025"/>
    <x v="1"/>
  </r>
  <r>
    <d v="2024-09-16T00:00:00"/>
    <x v="2"/>
    <s v="Facebook"/>
    <s v="Image"/>
    <s v="Gen X"/>
    <n v="5329"/>
    <n v="85"/>
    <n v="1"/>
    <n v="116.56"/>
    <n v="81.93"/>
    <n v="1.5950459748545694E-2"/>
    <n v="1.1764705882352941E-2"/>
    <n v="1.3712941176470588"/>
    <n v="116.56"/>
    <n v="0.70289979409746062"/>
    <n v="-34.629999999999995"/>
    <x v="1"/>
  </r>
  <r>
    <d v="2024-09-16T00:00:00"/>
    <x v="2"/>
    <s v="Facebook"/>
    <s v="Carousel"/>
    <s v="Gen Z"/>
    <n v="1840"/>
    <n v="22"/>
    <n v="1"/>
    <n v="61.83"/>
    <n v="99.88"/>
    <n v="1.1956521739130435E-2"/>
    <n v="4.5454545454545456E-2"/>
    <n v="2.8104545454545455"/>
    <n v="61.83"/>
    <n v="1.6153970564450915"/>
    <n v="38.049999999999997"/>
    <x v="1"/>
  </r>
  <r>
    <d v="2024-09-16T00:00:00"/>
    <x v="2"/>
    <s v="Facebook"/>
    <s v="Carousel"/>
    <s v="Millennials"/>
    <n v="10510"/>
    <n v="141"/>
    <n v="9"/>
    <n v="301.63"/>
    <n v="722.12"/>
    <n v="1.3415794481446242E-2"/>
    <n v="6.3829787234042548E-2"/>
    <n v="2.1392198581560282"/>
    <n v="33.514444444444443"/>
    <n v="2.394058946391274"/>
    <n v="420.49"/>
    <x v="1"/>
  </r>
  <r>
    <d v="2024-09-16T00:00:00"/>
    <x v="2"/>
    <s v="Facebook"/>
    <s v="Carousel"/>
    <s v="Gen X"/>
    <n v="3930"/>
    <n v="67"/>
    <n v="1"/>
    <n v="113.67"/>
    <n v="66.97"/>
    <n v="1.7048346055979643E-2"/>
    <n v="1.4925373134328358E-2"/>
    <n v="1.6965671641791045"/>
    <n v="113.67"/>
    <n v="0.58916160816398344"/>
    <n v="-46.7"/>
    <x v="1"/>
  </r>
  <r>
    <d v="2024-09-17T00:00:00"/>
    <x v="2"/>
    <s v="Instagram"/>
    <s v="Video"/>
    <s v="Gen Z"/>
    <n v="8793"/>
    <n v="232"/>
    <n v="12"/>
    <n v="262.79000000000002"/>
    <n v="929.43"/>
    <n v="2.6384624132832935E-2"/>
    <n v="5.1724137931034482E-2"/>
    <n v="1.1327155172413794"/>
    <n v="21.89916666666667"/>
    <n v="3.5367784162258835"/>
    <n v="666.63999999999987"/>
    <x v="1"/>
  </r>
  <r>
    <d v="2024-09-17T00:00:00"/>
    <x v="2"/>
    <s v="Instagram"/>
    <s v="Video"/>
    <s v="Millennials"/>
    <n v="5130"/>
    <n v="134"/>
    <n v="15"/>
    <n v="131.94"/>
    <n v="802.57"/>
    <n v="2.6120857699805069E-2"/>
    <n v="0.11194029850746269"/>
    <n v="0.98462686567164182"/>
    <n v="8.7959999999999994"/>
    <n v="6.0828406851599217"/>
    <n v="670.63000000000011"/>
    <x v="0"/>
  </r>
  <r>
    <d v="2024-09-17T00:00:00"/>
    <x v="2"/>
    <s v="Instagram"/>
    <s v="Video"/>
    <s v="Gen X"/>
    <n v="978"/>
    <n v="39"/>
    <n v="1"/>
    <n v="18.989999999999998"/>
    <n v="50.52"/>
    <n v="3.9877300613496931E-2"/>
    <n v="2.564102564102564E-2"/>
    <n v="0.4869230769230769"/>
    <n v="18.989999999999998"/>
    <n v="2.6603475513428125"/>
    <n v="31.530000000000005"/>
    <x v="1"/>
  </r>
  <r>
    <d v="2024-09-17T00:00:00"/>
    <x v="2"/>
    <s v="Instagram"/>
    <s v="Image"/>
    <s v="Gen Z"/>
    <n v="3120"/>
    <n v="37"/>
    <n v="1"/>
    <n v="99.32"/>
    <n v="75.900000000000006"/>
    <n v="1.1858974358974358E-2"/>
    <n v="2.7027027027027029E-2"/>
    <n v="2.684324324324324"/>
    <n v="99.32"/>
    <n v="0.76419653644784546"/>
    <n v="-23.419999999999987"/>
    <x v="1"/>
  </r>
  <r>
    <d v="2024-09-17T00:00:00"/>
    <x v="2"/>
    <s v="Instagram"/>
    <s v="Image"/>
    <s v="Millennials"/>
    <n v="5264"/>
    <n v="48"/>
    <n v="1"/>
    <n v="163.38999999999999"/>
    <n v="95.03"/>
    <n v="9.11854103343465E-3"/>
    <n v="2.0833333333333332E-2"/>
    <n v="3.4039583333333332"/>
    <n v="163.38999999999999"/>
    <n v="0.58161454189362882"/>
    <n v="-68.359999999999985"/>
    <x v="1"/>
  </r>
  <r>
    <d v="2024-09-17T00:00:00"/>
    <x v="2"/>
    <s v="Instagram"/>
    <s v="Image"/>
    <s v="Gen X"/>
    <n v="208"/>
    <n v="2"/>
    <n v="0"/>
    <n v="3.87"/>
    <n v="0"/>
    <n v="9.6153846153846159E-3"/>
    <n v="0"/>
    <n v="1.9350000000000001"/>
    <n v="0"/>
    <n v="0"/>
    <n v="-3.87"/>
    <x v="1"/>
  </r>
  <r>
    <d v="2024-09-17T00:00:00"/>
    <x v="2"/>
    <s v="Instagram"/>
    <s v="Carousel"/>
    <s v="Gen Z"/>
    <n v="8318"/>
    <n v="224"/>
    <n v="16"/>
    <n v="146"/>
    <n v="1051.24"/>
    <n v="2.6929550372685743E-2"/>
    <n v="7.1428571428571425E-2"/>
    <n v="0.6517857142857143"/>
    <n v="9.125"/>
    <n v="7.2002739726027398"/>
    <n v="905.24"/>
    <x v="0"/>
  </r>
  <r>
    <d v="2024-09-17T00:00:00"/>
    <x v="2"/>
    <s v="Instagram"/>
    <s v="Carousel"/>
    <s v="Millennials"/>
    <n v="5884"/>
    <n v="139"/>
    <n v="10"/>
    <n v="134.38999999999999"/>
    <n v="856.26"/>
    <n v="2.3623385452073421E-2"/>
    <n v="7.1942446043165464E-2"/>
    <n v="0.96683453237410066"/>
    <n v="13.438999999999998"/>
    <n v="6.3714562095394012"/>
    <n v="721.87"/>
    <x v="0"/>
  </r>
  <r>
    <d v="2024-09-17T00:00:00"/>
    <x v="2"/>
    <s v="Instagram"/>
    <s v="Carousel"/>
    <s v="Gen X"/>
    <n v="337"/>
    <n v="9"/>
    <n v="0"/>
    <n v="12.21"/>
    <n v="0"/>
    <n v="2.6706231454005934E-2"/>
    <n v="0"/>
    <n v="1.3566666666666667"/>
    <n v="0"/>
    <n v="0"/>
    <n v="-12.21"/>
    <x v="1"/>
  </r>
  <r>
    <d v="2024-09-17T00:00:00"/>
    <x v="2"/>
    <s v="TikTok"/>
    <s v="Video"/>
    <s v="Gen Z"/>
    <n v="6631"/>
    <n v="183"/>
    <n v="11"/>
    <n v="89.7"/>
    <n v="758.35"/>
    <n v="2.7597647413663096E-2"/>
    <n v="6.0109289617486336E-2"/>
    <n v="0.49016393442622952"/>
    <n v="8.1545454545454543"/>
    <n v="8.4542920847268679"/>
    <n v="668.65"/>
    <x v="0"/>
  </r>
  <r>
    <d v="2024-09-17T00:00:00"/>
    <x v="2"/>
    <s v="TikTok"/>
    <s v="Video"/>
    <s v="Millennials"/>
    <n v="505"/>
    <n v="21"/>
    <n v="1"/>
    <n v="17.649999999999999"/>
    <n v="58.88"/>
    <n v="4.1584158415841586E-2"/>
    <n v="4.7619047619047616E-2"/>
    <n v="0.84047619047619038"/>
    <n v="17.649999999999999"/>
    <n v="3.3359773371104819"/>
    <n v="41.230000000000004"/>
    <x v="1"/>
  </r>
  <r>
    <d v="2024-09-17T00:00:00"/>
    <x v="2"/>
    <s v="TikTok"/>
    <s v="Video"/>
    <s v="Gen X"/>
    <n v="557"/>
    <n v="26"/>
    <n v="1"/>
    <n v="19.2"/>
    <n v="56.56"/>
    <n v="4.66786355475763E-2"/>
    <n v="3.8461538461538464E-2"/>
    <n v="0.73846153846153839"/>
    <n v="19.2"/>
    <n v="2.9458333333333337"/>
    <n v="37.36"/>
    <x v="1"/>
  </r>
  <r>
    <d v="2024-09-17T00:00:00"/>
    <x v="2"/>
    <s v="TikTok"/>
    <s v="Image"/>
    <s v="Gen Z"/>
    <n v="7195"/>
    <n v="96"/>
    <n v="2"/>
    <n v="100.59"/>
    <n v="129.49"/>
    <n v="1.3342599027102154E-2"/>
    <n v="2.0833333333333332E-2"/>
    <n v="1.0478125"/>
    <n v="50.295000000000002"/>
    <n v="1.2873049010836068"/>
    <n v="28.900000000000006"/>
    <x v="1"/>
  </r>
  <r>
    <d v="2024-09-17T00:00:00"/>
    <x v="2"/>
    <s v="TikTok"/>
    <s v="Image"/>
    <s v="Millennials"/>
    <n v="1141"/>
    <n v="20"/>
    <n v="0"/>
    <n v="39.76"/>
    <n v="0"/>
    <n v="1.7528483786152498E-2"/>
    <n v="0"/>
    <n v="1.988"/>
    <n v="0"/>
    <n v="0"/>
    <n v="-39.76"/>
    <x v="1"/>
  </r>
  <r>
    <d v="2024-09-17T00:00:00"/>
    <x v="2"/>
    <s v="TikTok"/>
    <s v="Image"/>
    <s v="Gen X"/>
    <n v="653"/>
    <n v="6"/>
    <n v="0"/>
    <n v="8.83"/>
    <n v="0"/>
    <n v="9.1883614088820835E-3"/>
    <n v="0"/>
    <n v="1.4716666666666667"/>
    <n v="0"/>
    <n v="0"/>
    <n v="-8.83"/>
    <x v="1"/>
  </r>
  <r>
    <d v="2024-09-17T00:00:00"/>
    <x v="2"/>
    <s v="TikTok"/>
    <s v="Carousel"/>
    <s v="Gen Z"/>
    <n v="12338"/>
    <n v="207"/>
    <n v="12"/>
    <n v="311.3"/>
    <n v="648.89"/>
    <n v="1.6777435564921381E-2"/>
    <n v="5.7971014492753624E-2"/>
    <n v="1.5038647342995171"/>
    <n v="25.941666666666666"/>
    <n v="2.0844522968197881"/>
    <n v="337.59"/>
    <x v="1"/>
  </r>
  <r>
    <d v="2024-09-17T00:00:00"/>
    <x v="2"/>
    <s v="TikTok"/>
    <s v="Carousel"/>
    <s v="Millennials"/>
    <n v="1806"/>
    <n v="24"/>
    <n v="1"/>
    <n v="65.28"/>
    <n v="52.36"/>
    <n v="1.3289036544850499E-2"/>
    <n v="4.1666666666666664E-2"/>
    <n v="2.72"/>
    <n v="65.28"/>
    <n v="0.80208333333333326"/>
    <n v="-12.920000000000002"/>
    <x v="1"/>
  </r>
  <r>
    <d v="2024-09-17T00:00:00"/>
    <x v="2"/>
    <s v="TikTok"/>
    <s v="Carousel"/>
    <s v="Gen X"/>
    <n v="786"/>
    <n v="10"/>
    <n v="0"/>
    <n v="22.14"/>
    <n v="0"/>
    <n v="1.2722646310432569E-2"/>
    <n v="0"/>
    <n v="2.214"/>
    <n v="0"/>
    <n v="0"/>
    <n v="-22.14"/>
    <x v="1"/>
  </r>
  <r>
    <d v="2024-09-17T00:00:00"/>
    <x v="2"/>
    <s v="Facebook"/>
    <s v="Video"/>
    <s v="Gen Z"/>
    <n v="1738"/>
    <n v="71"/>
    <n v="7"/>
    <n v="37.979999999999997"/>
    <n v="624.84"/>
    <n v="4.0851553509781355E-2"/>
    <n v="9.8591549295774641E-2"/>
    <n v="0.53492957746478864"/>
    <n v="5.4257142857142853"/>
    <n v="16.451816745655609"/>
    <n v="586.86"/>
    <x v="0"/>
  </r>
  <r>
    <d v="2024-09-17T00:00:00"/>
    <x v="2"/>
    <s v="Facebook"/>
    <s v="Video"/>
    <s v="Millennials"/>
    <n v="7196"/>
    <n v="161"/>
    <n v="12"/>
    <n v="136.09"/>
    <n v="743.38"/>
    <n v="2.2373540856031129E-2"/>
    <n v="7.4534161490683232E-2"/>
    <n v="0.84527950310559008"/>
    <n v="11.340833333333334"/>
    <n v="5.4624145785876994"/>
    <n v="607.29"/>
    <x v="0"/>
  </r>
  <r>
    <d v="2024-09-17T00:00:00"/>
    <x v="2"/>
    <s v="Facebook"/>
    <s v="Video"/>
    <s v="Gen X"/>
    <n v="4053"/>
    <n v="129"/>
    <n v="17"/>
    <n v="120.35"/>
    <n v="1342.48"/>
    <n v="3.1828275351591412E-2"/>
    <n v="0.13178294573643412"/>
    <n v="0.9329457364341085"/>
    <n v="7.0794117647058821"/>
    <n v="11.154798504362278"/>
    <n v="1222.1300000000001"/>
    <x v="0"/>
  </r>
  <r>
    <d v="2024-09-17T00:00:00"/>
    <x v="2"/>
    <s v="Facebook"/>
    <s v="Image"/>
    <s v="Gen Z"/>
    <n v="1369"/>
    <n v="19"/>
    <n v="0"/>
    <n v="39.840000000000003"/>
    <n v="0"/>
    <n v="1.3878743608473338E-2"/>
    <n v="0"/>
    <n v="2.0968421052631583"/>
    <n v="0"/>
    <n v="0"/>
    <n v="-39.840000000000003"/>
    <x v="1"/>
  </r>
  <r>
    <d v="2024-09-17T00:00:00"/>
    <x v="2"/>
    <s v="Facebook"/>
    <s v="Image"/>
    <s v="Millennials"/>
    <n v="4792"/>
    <n v="56"/>
    <n v="1"/>
    <n v="137.9"/>
    <n v="69.61"/>
    <n v="1.1686143572621035E-2"/>
    <n v="1.7857142857142856E-2"/>
    <n v="2.4624999999999999"/>
    <n v="137.9"/>
    <n v="0.50478607686729515"/>
    <n v="-68.290000000000006"/>
    <x v="1"/>
  </r>
  <r>
    <d v="2024-09-17T00:00:00"/>
    <x v="2"/>
    <s v="Facebook"/>
    <s v="Image"/>
    <s v="Gen X"/>
    <n v="2570"/>
    <n v="39"/>
    <n v="0"/>
    <n v="78.959999999999994"/>
    <n v="0"/>
    <n v="1.5175097276264591E-2"/>
    <n v="0"/>
    <n v="2.0246153846153843"/>
    <n v="0"/>
    <n v="0"/>
    <n v="-78.959999999999994"/>
    <x v="1"/>
  </r>
  <r>
    <d v="2024-09-17T00:00:00"/>
    <x v="2"/>
    <s v="Facebook"/>
    <s v="Carousel"/>
    <s v="Gen Z"/>
    <n v="1983"/>
    <n v="46"/>
    <n v="1"/>
    <n v="68.38"/>
    <n v="86.64"/>
    <n v="2.319717599596571E-2"/>
    <n v="2.1739130434782608E-2"/>
    <n v="1.4865217391304346"/>
    <n v="68.38"/>
    <n v="1.2670371453641416"/>
    <n v="18.260000000000005"/>
    <x v="1"/>
  </r>
  <r>
    <d v="2024-09-17T00:00:00"/>
    <x v="2"/>
    <s v="Facebook"/>
    <s v="Carousel"/>
    <s v="Millennials"/>
    <n v="4241"/>
    <n v="47"/>
    <n v="2"/>
    <n v="104.43"/>
    <n v="182.21"/>
    <n v="1.1082291912284839E-2"/>
    <n v="4.2553191489361701E-2"/>
    <n v="2.2219148936170212"/>
    <n v="52.215000000000003"/>
    <n v="1.7448051326247247"/>
    <n v="77.78"/>
    <x v="1"/>
  </r>
  <r>
    <d v="2024-09-17T00:00:00"/>
    <x v="2"/>
    <s v="Facebook"/>
    <s v="Carousel"/>
    <s v="Gen X"/>
    <n v="3878"/>
    <n v="106"/>
    <n v="6"/>
    <n v="105.31"/>
    <n v="546.15"/>
    <n v="2.7333677153171736E-2"/>
    <n v="5.6603773584905662E-2"/>
    <n v="0.99349056603773589"/>
    <n v="17.551666666666666"/>
    <n v="5.1861171778558539"/>
    <n v="440.84"/>
    <x v="0"/>
  </r>
  <r>
    <d v="2024-09-18T00:00:00"/>
    <x v="2"/>
    <s v="Instagram"/>
    <s v="Video"/>
    <s v="Gen Z"/>
    <n v="9983"/>
    <n v="400"/>
    <n v="30"/>
    <n v="339.28"/>
    <n v="2475.4499999999998"/>
    <n v="4.0068115796854653E-2"/>
    <n v="7.4999999999999997E-2"/>
    <n v="0.84819999999999995"/>
    <n v="11.309333333333333"/>
    <n v="7.2961860410280597"/>
    <n v="2136.17"/>
    <x v="0"/>
  </r>
  <r>
    <d v="2024-09-18T00:00:00"/>
    <x v="2"/>
    <s v="Instagram"/>
    <s v="Video"/>
    <s v="Millennials"/>
    <n v="2948"/>
    <n v="68"/>
    <n v="7"/>
    <n v="112.89"/>
    <n v="560.29999999999995"/>
    <n v="2.3066485753052916E-2"/>
    <n v="0.10294117647058823"/>
    <n v="1.6601470588235294"/>
    <n v="16.127142857142857"/>
    <n v="4.9632385508016652"/>
    <n v="447.40999999999997"/>
    <x v="0"/>
  </r>
  <r>
    <d v="2024-09-18T00:00:00"/>
    <x v="2"/>
    <s v="Instagram"/>
    <s v="Video"/>
    <s v="Gen X"/>
    <n v="777"/>
    <n v="23"/>
    <n v="1"/>
    <n v="23.84"/>
    <n v="62.64"/>
    <n v="2.9601029601029602E-2"/>
    <n v="4.3478260869565216E-2"/>
    <n v="1.0365217391304349"/>
    <n v="23.84"/>
    <n v="2.6275167785234901"/>
    <n v="38.799999999999997"/>
    <x v="1"/>
  </r>
  <r>
    <d v="2024-09-18T00:00:00"/>
    <x v="2"/>
    <s v="Instagram"/>
    <s v="Image"/>
    <s v="Gen Z"/>
    <n v="7353"/>
    <n v="82"/>
    <n v="3"/>
    <n v="278.87"/>
    <n v="169.38"/>
    <n v="1.1151910784713722E-2"/>
    <n v="3.6585365853658534E-2"/>
    <n v="3.4008536585365854"/>
    <n v="92.956666666666663"/>
    <n v="0.60737978269444537"/>
    <n v="-109.49000000000001"/>
    <x v="1"/>
  </r>
  <r>
    <d v="2024-09-18T00:00:00"/>
    <x v="2"/>
    <s v="Instagram"/>
    <s v="Image"/>
    <s v="Millennials"/>
    <n v="2827"/>
    <n v="30"/>
    <n v="1"/>
    <n v="52.02"/>
    <n v="68.77"/>
    <n v="1.0611956137247965E-2"/>
    <n v="3.3333333333333333E-2"/>
    <n v="1.7340000000000002"/>
    <n v="52.02"/>
    <n v="1.321991541714725"/>
    <n v="16.749999999999993"/>
    <x v="1"/>
  </r>
  <r>
    <d v="2024-09-18T00:00:00"/>
    <x v="2"/>
    <s v="Instagram"/>
    <s v="Image"/>
    <s v="Gen X"/>
    <n v="796"/>
    <n v="7"/>
    <n v="0"/>
    <n v="30.66"/>
    <n v="0"/>
    <n v="8.7939698492462311E-3"/>
    <n v="0"/>
    <n v="4.38"/>
    <n v="0"/>
    <n v="0"/>
    <n v="-30.66"/>
    <x v="1"/>
  </r>
  <r>
    <d v="2024-09-18T00:00:00"/>
    <x v="2"/>
    <s v="Instagram"/>
    <s v="Carousel"/>
    <s v="Gen Z"/>
    <n v="5524"/>
    <n v="131"/>
    <n v="7"/>
    <n v="112.25"/>
    <n v="458.9"/>
    <n v="2.3714699493120928E-2"/>
    <n v="5.3435114503816793E-2"/>
    <n v="0.85687022900763354"/>
    <n v="16.035714285714285"/>
    <n v="4.0881959910913137"/>
    <n v="346.65"/>
    <x v="0"/>
  </r>
  <r>
    <d v="2024-09-18T00:00:00"/>
    <x v="2"/>
    <s v="Instagram"/>
    <s v="Carousel"/>
    <s v="Millennials"/>
    <n v="6167"/>
    <n v="90"/>
    <n v="4"/>
    <n v="187.96"/>
    <n v="225.98"/>
    <n v="1.4593805740230259E-2"/>
    <n v="4.4444444444444446E-2"/>
    <n v="2.0884444444444443"/>
    <n v="46.99"/>
    <n v="1.2022770802298359"/>
    <n v="38.019999999999982"/>
    <x v="1"/>
  </r>
  <r>
    <d v="2024-09-18T00:00:00"/>
    <x v="2"/>
    <s v="Instagram"/>
    <s v="Carousel"/>
    <s v="Gen X"/>
    <n v="693"/>
    <n v="10"/>
    <n v="0"/>
    <n v="26.32"/>
    <n v="0"/>
    <n v="1.443001443001443E-2"/>
    <n v="0"/>
    <n v="2.6320000000000001"/>
    <n v="0"/>
    <n v="0"/>
    <n v="-26.32"/>
    <x v="1"/>
  </r>
  <r>
    <d v="2024-09-18T00:00:00"/>
    <x v="2"/>
    <s v="TikTok"/>
    <s v="Video"/>
    <s v="Gen Z"/>
    <n v="11200"/>
    <n v="434"/>
    <n v="61"/>
    <n v="216.5"/>
    <n v="4153.82"/>
    <n v="3.875E-2"/>
    <n v="0.14055299539170507"/>
    <n v="0.49884792626728108"/>
    <n v="3.5491803278688523"/>
    <n v="19.18623556581986"/>
    <n v="3937.3199999999997"/>
    <x v="0"/>
  </r>
  <r>
    <d v="2024-09-18T00:00:00"/>
    <x v="2"/>
    <s v="TikTok"/>
    <s v="Video"/>
    <s v="Millennials"/>
    <n v="1754"/>
    <n v="83"/>
    <n v="6"/>
    <n v="34.659999999999997"/>
    <n v="366.25"/>
    <n v="4.7320410490307871E-2"/>
    <n v="7.2289156626506021E-2"/>
    <n v="0.4175903614457831"/>
    <n v="5.7766666666666664"/>
    <n v="10.566935949221005"/>
    <n v="331.59000000000003"/>
    <x v="0"/>
  </r>
  <r>
    <d v="2024-09-18T00:00:00"/>
    <x v="2"/>
    <s v="TikTok"/>
    <s v="Video"/>
    <s v="Gen X"/>
    <n v="911"/>
    <n v="29"/>
    <n v="1"/>
    <n v="34.04"/>
    <n v="66.900000000000006"/>
    <n v="3.1833150384193196E-2"/>
    <n v="3.4482758620689655E-2"/>
    <n v="1.1737931034482758"/>
    <n v="34.04"/>
    <n v="1.9653349001175091"/>
    <n v="32.860000000000007"/>
    <x v="1"/>
  </r>
  <r>
    <d v="2024-09-18T00:00:00"/>
    <x v="2"/>
    <s v="TikTok"/>
    <s v="Image"/>
    <s v="Gen Z"/>
    <n v="7967"/>
    <n v="59"/>
    <n v="2"/>
    <n v="162.69999999999999"/>
    <n v="101.98"/>
    <n v="7.4055478850257308E-3"/>
    <n v="3.3898305084745763E-2"/>
    <n v="2.7576271186440677"/>
    <n v="81.349999999999994"/>
    <n v="0.62679778733866021"/>
    <n v="-60.719999999999985"/>
    <x v="1"/>
  </r>
  <r>
    <d v="2024-09-18T00:00:00"/>
    <x v="2"/>
    <s v="TikTok"/>
    <s v="Image"/>
    <s v="Millennials"/>
    <n v="1130"/>
    <n v="18"/>
    <n v="0"/>
    <n v="36.799999999999997"/>
    <n v="0"/>
    <n v="1.5929203539823009E-2"/>
    <n v="0"/>
    <n v="2.0444444444444443"/>
    <n v="0"/>
    <n v="0"/>
    <n v="-36.799999999999997"/>
    <x v="1"/>
  </r>
  <r>
    <d v="2024-09-18T00:00:00"/>
    <x v="2"/>
    <s v="TikTok"/>
    <s v="Image"/>
    <s v="Gen X"/>
    <n v="526"/>
    <n v="5"/>
    <n v="0"/>
    <n v="16.72"/>
    <n v="0"/>
    <n v="9.5057034220532317E-3"/>
    <n v="0"/>
    <n v="3.3439999999999999"/>
    <n v="0"/>
    <n v="0"/>
    <n v="-16.72"/>
    <x v="1"/>
  </r>
  <r>
    <d v="2024-09-18T00:00:00"/>
    <x v="2"/>
    <s v="TikTok"/>
    <s v="Carousel"/>
    <s v="Gen Z"/>
    <n v="5356"/>
    <n v="100"/>
    <n v="6"/>
    <n v="126.47"/>
    <n v="335.39"/>
    <n v="1.8670649738610903E-2"/>
    <n v="0.06"/>
    <n v="1.2646999999999999"/>
    <n v="21.078333333333333"/>
    <n v="2.6519332648058827"/>
    <n v="208.92"/>
    <x v="1"/>
  </r>
  <r>
    <d v="2024-09-18T00:00:00"/>
    <x v="2"/>
    <s v="TikTok"/>
    <s v="Carousel"/>
    <s v="Millennials"/>
    <n v="1083"/>
    <n v="16"/>
    <n v="1"/>
    <n v="27.09"/>
    <n v="66.150000000000006"/>
    <n v="1.4773776546629732E-2"/>
    <n v="6.25E-2"/>
    <n v="1.693125"/>
    <n v="27.09"/>
    <n v="2.4418604651162794"/>
    <n v="39.06"/>
    <x v="1"/>
  </r>
  <r>
    <d v="2024-09-18T00:00:00"/>
    <x v="2"/>
    <s v="TikTok"/>
    <s v="Carousel"/>
    <s v="Gen X"/>
    <n v="997"/>
    <n v="24"/>
    <n v="1"/>
    <n v="13.06"/>
    <n v="96.12"/>
    <n v="2.4072216649949848E-2"/>
    <n v="4.1666666666666664E-2"/>
    <n v="0.54416666666666669"/>
    <n v="13.06"/>
    <n v="7.3598774885145479"/>
    <n v="83.06"/>
    <x v="0"/>
  </r>
  <r>
    <d v="2024-09-18T00:00:00"/>
    <x v="2"/>
    <s v="Facebook"/>
    <s v="Video"/>
    <s v="Gen Z"/>
    <n v="2320"/>
    <n v="86"/>
    <n v="11"/>
    <n v="31.33"/>
    <n v="920.12"/>
    <n v="3.7068965517241377E-2"/>
    <n v="0.12790697674418605"/>
    <n v="0.3643023255813953"/>
    <n v="2.8481818181818181"/>
    <n v="29.368656240025537"/>
    <n v="888.79"/>
    <x v="0"/>
  </r>
  <r>
    <d v="2024-09-18T00:00:00"/>
    <x v="2"/>
    <s v="Facebook"/>
    <s v="Video"/>
    <s v="Millennials"/>
    <n v="11896"/>
    <n v="418"/>
    <n v="23"/>
    <n v="226.77"/>
    <n v="2044.18"/>
    <n v="3.5137861466039005E-2"/>
    <n v="5.5023923444976079E-2"/>
    <n v="0.54251196172248806"/>
    <n v="9.8595652173913049"/>
    <n v="9.0143317017242133"/>
    <n v="1817.41"/>
    <x v="0"/>
  </r>
  <r>
    <d v="2024-09-18T00:00:00"/>
    <x v="2"/>
    <s v="Facebook"/>
    <s v="Video"/>
    <s v="Gen X"/>
    <n v="4739"/>
    <n v="155"/>
    <n v="11"/>
    <n v="166.75"/>
    <n v="657.48"/>
    <n v="3.2707322219877613E-2"/>
    <n v="7.0967741935483872E-2"/>
    <n v="1.0758064516129033"/>
    <n v="15.159090909090908"/>
    <n v="3.9429085457271364"/>
    <n v="490.73"/>
    <x v="0"/>
  </r>
  <r>
    <d v="2024-09-18T00:00:00"/>
    <x v="2"/>
    <s v="Facebook"/>
    <s v="Image"/>
    <s v="Gen Z"/>
    <n v="2675"/>
    <n v="24"/>
    <n v="0"/>
    <n v="80.48"/>
    <n v="0"/>
    <n v="8.9719626168224299E-3"/>
    <n v="0"/>
    <n v="3.3533333333333335"/>
    <n v="0"/>
    <n v="0"/>
    <n v="-80.48"/>
    <x v="1"/>
  </r>
  <r>
    <d v="2024-09-18T00:00:00"/>
    <x v="2"/>
    <s v="Facebook"/>
    <s v="Image"/>
    <s v="Millennials"/>
    <n v="9017"/>
    <n v="120"/>
    <n v="3"/>
    <n v="199.31"/>
    <n v="249.42"/>
    <n v="1.3308195630475767E-2"/>
    <n v="2.5000000000000001E-2"/>
    <n v="1.6609166666666666"/>
    <n v="66.436666666666667"/>
    <n v="1.2514173899954844"/>
    <n v="50.109999999999985"/>
    <x v="1"/>
  </r>
  <r>
    <d v="2024-09-18T00:00:00"/>
    <x v="2"/>
    <s v="Facebook"/>
    <s v="Image"/>
    <s v="Gen X"/>
    <n v="3994"/>
    <n v="38"/>
    <n v="0"/>
    <n v="129.82"/>
    <n v="0"/>
    <n v="9.5142714071106659E-3"/>
    <n v="0"/>
    <n v="3.4163157894736842"/>
    <n v="0"/>
    <n v="0"/>
    <n v="-129.82"/>
    <x v="1"/>
  </r>
  <r>
    <d v="2024-09-18T00:00:00"/>
    <x v="2"/>
    <s v="Facebook"/>
    <s v="Carousel"/>
    <s v="Gen Z"/>
    <n v="2562"/>
    <n v="49"/>
    <n v="3"/>
    <n v="38.94"/>
    <n v="158.62"/>
    <n v="1.912568306010929E-2"/>
    <n v="6.1224489795918366E-2"/>
    <n v="0.79469387755102039"/>
    <n v="12.979999999999999"/>
    <n v="4.0734463276836159"/>
    <n v="119.68"/>
    <x v="0"/>
  </r>
  <r>
    <d v="2024-09-18T00:00:00"/>
    <x v="2"/>
    <s v="Facebook"/>
    <s v="Carousel"/>
    <s v="Millennials"/>
    <n v="4629"/>
    <n v="112"/>
    <n v="6"/>
    <n v="137.51"/>
    <n v="537.87"/>
    <n v="2.4195290559516094E-2"/>
    <n v="5.3571428571428568E-2"/>
    <n v="1.227767857142857"/>
    <n v="22.918333333333333"/>
    <n v="3.9114973456475894"/>
    <n v="400.36"/>
    <x v="0"/>
  </r>
  <r>
    <d v="2024-09-18T00:00:00"/>
    <x v="2"/>
    <s v="Facebook"/>
    <s v="Carousel"/>
    <s v="Gen X"/>
    <n v="2890"/>
    <n v="45"/>
    <n v="3"/>
    <n v="68.67"/>
    <n v="251.91"/>
    <n v="1.5570934256055362E-2"/>
    <n v="6.6666666666666666E-2"/>
    <n v="1.526"/>
    <n v="22.89"/>
    <n v="3.6684141546526865"/>
    <n v="183.24"/>
    <x v="0"/>
  </r>
  <r>
    <d v="2024-09-19T00:00:00"/>
    <x v="2"/>
    <s v="Instagram"/>
    <s v="Video"/>
    <s v="Gen Z"/>
    <n v="9973"/>
    <n v="427"/>
    <n v="31"/>
    <n v="350.68"/>
    <n v="2462.96"/>
    <n v="4.2815602125739496E-2"/>
    <n v="7.2599531615925056E-2"/>
    <n v="0.82126463700234198"/>
    <n v="11.312258064516129"/>
    <n v="7.0233831413254251"/>
    <n v="2112.2800000000002"/>
    <x v="0"/>
  </r>
  <r>
    <d v="2024-09-19T00:00:00"/>
    <x v="2"/>
    <s v="Instagram"/>
    <s v="Video"/>
    <s v="Millennials"/>
    <n v="2631"/>
    <n v="54"/>
    <n v="4"/>
    <n v="77.44"/>
    <n v="217.95"/>
    <n v="2.0524515393386546E-2"/>
    <n v="7.407407407407407E-2"/>
    <n v="1.4340740740740741"/>
    <n v="19.36"/>
    <n v="2.8144369834710745"/>
    <n v="140.51"/>
    <x v="1"/>
  </r>
  <r>
    <d v="2024-09-19T00:00:00"/>
    <x v="2"/>
    <s v="Instagram"/>
    <s v="Video"/>
    <s v="Gen X"/>
    <n v="116"/>
    <n v="2"/>
    <n v="0"/>
    <n v="4.2300000000000004"/>
    <n v="0"/>
    <n v="1.7241379310344827E-2"/>
    <n v="0"/>
    <n v="2.1150000000000002"/>
    <n v="0"/>
    <n v="0"/>
    <n v="-4.2300000000000004"/>
    <x v="1"/>
  </r>
  <r>
    <d v="2024-09-19T00:00:00"/>
    <x v="2"/>
    <s v="Instagram"/>
    <s v="Image"/>
    <s v="Gen Z"/>
    <n v="3791"/>
    <n v="21"/>
    <n v="1"/>
    <n v="139.69999999999999"/>
    <n v="84.12"/>
    <n v="5.5394355051437616E-3"/>
    <n v="4.7619047619047616E-2"/>
    <n v="6.6523809523809518"/>
    <n v="139.69999999999999"/>
    <n v="0.60214745884037235"/>
    <n v="-55.579999999999984"/>
    <x v="1"/>
  </r>
  <r>
    <d v="2024-09-19T00:00:00"/>
    <x v="2"/>
    <s v="Instagram"/>
    <s v="Image"/>
    <s v="Millennials"/>
    <n v="7074"/>
    <n v="106"/>
    <n v="2"/>
    <n v="102.73"/>
    <n v="178.8"/>
    <n v="1.4984450098953916E-2"/>
    <n v="1.8867924528301886E-2"/>
    <n v="0.96915094339622643"/>
    <n v="51.365000000000002"/>
    <n v="1.7404847658911711"/>
    <n v="76.070000000000007"/>
    <x v="1"/>
  </r>
  <r>
    <d v="2024-09-19T00:00:00"/>
    <x v="2"/>
    <s v="Instagram"/>
    <s v="Image"/>
    <s v="Gen X"/>
    <n v="194"/>
    <n v="2"/>
    <n v="0"/>
    <n v="4.5199999999999996"/>
    <n v="0"/>
    <n v="1.0309278350515464E-2"/>
    <n v="0"/>
    <n v="2.2599999999999998"/>
    <n v="0"/>
    <n v="0"/>
    <n v="-4.5199999999999996"/>
    <x v="1"/>
  </r>
  <r>
    <d v="2024-09-19T00:00:00"/>
    <x v="2"/>
    <s v="Instagram"/>
    <s v="Carousel"/>
    <s v="Gen Z"/>
    <n v="4572"/>
    <n v="121"/>
    <n v="4"/>
    <n v="98.93"/>
    <n v="202.36"/>
    <n v="2.6465441819772527E-2"/>
    <n v="3.3057851239669422E-2"/>
    <n v="0.81760330578512397"/>
    <n v="24.732500000000002"/>
    <n v="2.0454867077731729"/>
    <n v="103.43"/>
    <x v="1"/>
  </r>
  <r>
    <d v="2024-09-19T00:00:00"/>
    <x v="2"/>
    <s v="Instagram"/>
    <s v="Carousel"/>
    <s v="Millennials"/>
    <n v="5683"/>
    <n v="166"/>
    <n v="12"/>
    <n v="141.15"/>
    <n v="829.78"/>
    <n v="2.9209924335738168E-2"/>
    <n v="7.2289156626506021E-2"/>
    <n v="0.85030120481927718"/>
    <n v="11.762500000000001"/>
    <n v="5.8787105915692521"/>
    <n v="688.63"/>
    <x v="0"/>
  </r>
  <r>
    <d v="2024-09-19T00:00:00"/>
    <x v="2"/>
    <s v="Instagram"/>
    <s v="Carousel"/>
    <s v="Gen X"/>
    <n v="533"/>
    <n v="8"/>
    <n v="0"/>
    <n v="19.95"/>
    <n v="0"/>
    <n v="1.50093808630394E-2"/>
    <n v="0"/>
    <n v="2.4937499999999999"/>
    <n v="0"/>
    <n v="0"/>
    <n v="-19.95"/>
    <x v="1"/>
  </r>
  <r>
    <d v="2024-09-19T00:00:00"/>
    <x v="2"/>
    <s v="TikTok"/>
    <s v="Video"/>
    <s v="Gen Z"/>
    <n v="10062"/>
    <n v="233"/>
    <n v="18"/>
    <n v="195.57"/>
    <n v="964.81"/>
    <n v="2.3156430133174321E-2"/>
    <n v="7.7253218884120178E-2"/>
    <n v="0.83935622317596559"/>
    <n v="10.865"/>
    <n v="4.9333231068159735"/>
    <n v="769.24"/>
    <x v="0"/>
  </r>
  <r>
    <d v="2024-09-19T00:00:00"/>
    <x v="2"/>
    <s v="TikTok"/>
    <s v="Video"/>
    <s v="Millennials"/>
    <n v="1149"/>
    <n v="52"/>
    <n v="6"/>
    <n v="25.96"/>
    <n v="305.64"/>
    <n v="4.5256744995648392E-2"/>
    <n v="0.11538461538461539"/>
    <n v="0.49923076923076926"/>
    <n v="4.3266666666666671"/>
    <n v="11.773497688751926"/>
    <n v="279.68"/>
    <x v="0"/>
  </r>
  <r>
    <d v="2024-09-19T00:00:00"/>
    <x v="2"/>
    <s v="TikTok"/>
    <s v="Video"/>
    <s v="Gen X"/>
    <n v="194"/>
    <n v="6"/>
    <n v="0"/>
    <n v="4.93"/>
    <n v="0"/>
    <n v="3.0927835051546393E-2"/>
    <n v="0"/>
    <n v="0.82166666666666666"/>
    <n v="0"/>
    <n v="0"/>
    <n v="-4.93"/>
    <x v="1"/>
  </r>
  <r>
    <d v="2024-09-19T00:00:00"/>
    <x v="2"/>
    <s v="TikTok"/>
    <s v="Image"/>
    <s v="Gen Z"/>
    <n v="14867"/>
    <n v="246"/>
    <n v="6"/>
    <n v="253.35"/>
    <n v="540.01"/>
    <n v="1.65467141992332E-2"/>
    <n v="2.4390243902439025E-2"/>
    <n v="1.0298780487804877"/>
    <n v="42.225000000000001"/>
    <n v="2.1314781922241957"/>
    <n v="286.65999999999997"/>
    <x v="1"/>
  </r>
  <r>
    <d v="2024-09-19T00:00:00"/>
    <x v="2"/>
    <s v="TikTok"/>
    <s v="Image"/>
    <s v="Millennials"/>
    <n v="917"/>
    <n v="15"/>
    <n v="0"/>
    <n v="33.49"/>
    <n v="0"/>
    <n v="1.6357688113413305E-2"/>
    <n v="0"/>
    <n v="2.2326666666666668"/>
    <n v="0"/>
    <n v="0"/>
    <n v="-33.49"/>
    <x v="1"/>
  </r>
  <r>
    <d v="2024-09-19T00:00:00"/>
    <x v="2"/>
    <s v="TikTok"/>
    <s v="Image"/>
    <s v="Gen X"/>
    <n v="381"/>
    <n v="2"/>
    <n v="0"/>
    <n v="13.44"/>
    <n v="0"/>
    <n v="5.2493438320209973E-3"/>
    <n v="0"/>
    <n v="6.72"/>
    <n v="0"/>
    <n v="0"/>
    <n v="-13.44"/>
    <x v="1"/>
  </r>
  <r>
    <d v="2024-09-19T00:00:00"/>
    <x v="2"/>
    <s v="TikTok"/>
    <s v="Carousel"/>
    <s v="Gen Z"/>
    <n v="5755"/>
    <n v="113"/>
    <n v="6"/>
    <n v="196.35"/>
    <n v="509.9"/>
    <n v="1.9635099913119028E-2"/>
    <n v="5.3097345132743362E-2"/>
    <n v="1.7376106194690264"/>
    <n v="32.725000000000001"/>
    <n v="2.5968933027756558"/>
    <n v="313.54999999999995"/>
    <x v="1"/>
  </r>
  <r>
    <d v="2024-09-19T00:00:00"/>
    <x v="2"/>
    <s v="TikTok"/>
    <s v="Carousel"/>
    <s v="Millennials"/>
    <n v="502"/>
    <n v="9"/>
    <n v="0"/>
    <n v="8.36"/>
    <n v="0"/>
    <n v="1.7928286852589643E-2"/>
    <n v="0"/>
    <n v="0.92888888888888888"/>
    <n v="0"/>
    <n v="0"/>
    <n v="-8.36"/>
    <x v="1"/>
  </r>
  <r>
    <d v="2024-09-19T00:00:00"/>
    <x v="2"/>
    <s v="TikTok"/>
    <s v="Carousel"/>
    <s v="Gen X"/>
    <n v="123"/>
    <n v="2"/>
    <n v="0"/>
    <n v="2.76"/>
    <n v="0"/>
    <n v="1.6260162601626018E-2"/>
    <n v="0"/>
    <n v="1.38"/>
    <n v="0"/>
    <n v="0"/>
    <n v="-2.76"/>
    <x v="1"/>
  </r>
  <r>
    <d v="2024-09-19T00:00:00"/>
    <x v="2"/>
    <s v="Facebook"/>
    <s v="Video"/>
    <s v="Gen Z"/>
    <n v="2642"/>
    <n v="94"/>
    <n v="9"/>
    <n v="37"/>
    <n v="879.35"/>
    <n v="3.5579106737320211E-2"/>
    <n v="9.5744680851063829E-2"/>
    <n v="0.39361702127659576"/>
    <n v="4.1111111111111107"/>
    <n v="23.766216216216218"/>
    <n v="842.35"/>
    <x v="0"/>
  </r>
  <r>
    <d v="2024-09-19T00:00:00"/>
    <x v="2"/>
    <s v="Facebook"/>
    <s v="Video"/>
    <s v="Millennials"/>
    <n v="8623"/>
    <n v="375"/>
    <n v="50"/>
    <n v="259.95"/>
    <n v="2895.49"/>
    <n v="4.3488345123506897E-2"/>
    <n v="0.13333333333333333"/>
    <n v="0.69319999999999993"/>
    <n v="5.1989999999999998"/>
    <n v="11.138642046547412"/>
    <n v="2635.54"/>
    <x v="0"/>
  </r>
  <r>
    <d v="2024-09-19T00:00:00"/>
    <x v="2"/>
    <s v="Facebook"/>
    <s v="Video"/>
    <s v="Gen X"/>
    <n v="5155"/>
    <n v="123"/>
    <n v="10"/>
    <n v="132.27000000000001"/>
    <n v="516.44000000000005"/>
    <n v="2.3860329776915615E-2"/>
    <n v="8.1300813008130079E-2"/>
    <n v="1.0753658536585367"/>
    <n v="13.227"/>
    <n v="3.904437892190217"/>
    <n v="384.17000000000007"/>
    <x v="0"/>
  </r>
  <r>
    <d v="2024-09-19T00:00:00"/>
    <x v="2"/>
    <s v="Facebook"/>
    <s v="Image"/>
    <s v="Gen Z"/>
    <n v="1864"/>
    <n v="35"/>
    <n v="1"/>
    <n v="26.14"/>
    <n v="88.52"/>
    <n v="1.8776824034334765E-2"/>
    <n v="2.8571428571428571E-2"/>
    <n v="0.74685714285714289"/>
    <n v="26.14"/>
    <n v="3.386381025248661"/>
    <n v="62.379999999999995"/>
    <x v="1"/>
  </r>
  <r>
    <d v="2024-09-19T00:00:00"/>
    <x v="2"/>
    <s v="Facebook"/>
    <s v="Image"/>
    <s v="Millennials"/>
    <n v="10284"/>
    <n v="119"/>
    <n v="3"/>
    <n v="300.08"/>
    <n v="249.68"/>
    <n v="1.1571373006612214E-2"/>
    <n v="2.5210084033613446E-2"/>
    <n v="2.5216806722689076"/>
    <n v="100.02666666666666"/>
    <n v="0.83204478805651838"/>
    <n v="-50.399999999999977"/>
    <x v="1"/>
  </r>
  <r>
    <d v="2024-09-19T00:00:00"/>
    <x v="2"/>
    <s v="Facebook"/>
    <s v="Image"/>
    <s v="Gen X"/>
    <n v="5127"/>
    <n v="69"/>
    <n v="1"/>
    <n v="69.099999999999994"/>
    <n v="78.56"/>
    <n v="1.3458162668227034E-2"/>
    <n v="1.4492753623188406E-2"/>
    <n v="1.0014492753623188"/>
    <n v="69.099999999999994"/>
    <n v="1.1369030390738062"/>
    <n v="9.460000000000008"/>
    <x v="1"/>
  </r>
  <r>
    <d v="2024-09-19T00:00:00"/>
    <x v="2"/>
    <s v="Facebook"/>
    <s v="Carousel"/>
    <s v="Gen Z"/>
    <n v="1905"/>
    <n v="42"/>
    <n v="1"/>
    <n v="62.01"/>
    <n v="93.3"/>
    <n v="2.2047244094488189E-2"/>
    <n v="2.3809523809523808E-2"/>
    <n v="1.4764285714285714"/>
    <n v="62.01"/>
    <n v="1.5045960328979198"/>
    <n v="31.29"/>
    <x v="1"/>
  </r>
  <r>
    <d v="2024-09-19T00:00:00"/>
    <x v="2"/>
    <s v="Facebook"/>
    <s v="Carousel"/>
    <s v="Millennials"/>
    <n v="4782"/>
    <n v="48"/>
    <n v="2"/>
    <n v="144.99"/>
    <n v="152.15"/>
    <n v="1.0037641154328732E-2"/>
    <n v="4.1666666666666664E-2"/>
    <n v="3.0206250000000003"/>
    <n v="72.495000000000005"/>
    <n v="1.0493827160493827"/>
    <n v="7.1599999999999966"/>
    <x v="1"/>
  </r>
  <r>
    <d v="2024-09-19T00:00:00"/>
    <x v="2"/>
    <s v="Facebook"/>
    <s v="Carousel"/>
    <s v="Gen X"/>
    <n v="4238"/>
    <n v="91"/>
    <n v="3"/>
    <n v="94.24"/>
    <n v="286.55"/>
    <n v="2.1472392638036811E-2"/>
    <n v="3.2967032967032968E-2"/>
    <n v="1.0356043956043957"/>
    <n v="31.41333333333333"/>
    <n v="3.0406409168081496"/>
    <n v="192.31"/>
    <x v="1"/>
  </r>
  <r>
    <d v="2024-09-20T00:00:00"/>
    <x v="2"/>
    <s v="Instagram"/>
    <s v="Video"/>
    <s v="Gen Z"/>
    <n v="6793"/>
    <n v="228"/>
    <n v="22"/>
    <n v="171.29"/>
    <n v="1758.29"/>
    <n v="3.3563962902988367E-2"/>
    <n v="9.6491228070175433E-2"/>
    <n v="0.75127192982456137"/>
    <n v="7.7859090909090902"/>
    <n v="10.264989199603013"/>
    <n v="1587"/>
    <x v="0"/>
  </r>
  <r>
    <d v="2024-09-20T00:00:00"/>
    <x v="2"/>
    <s v="Instagram"/>
    <s v="Video"/>
    <s v="Millennials"/>
    <n v="3841"/>
    <n v="179"/>
    <n v="25"/>
    <n v="84.72"/>
    <n v="1989.99"/>
    <n v="4.6602447279354337E-2"/>
    <n v="0.13966480446927373"/>
    <n v="0.47329608938547485"/>
    <n v="3.3887999999999998"/>
    <n v="23.489022662889518"/>
    <n v="1905.27"/>
    <x v="0"/>
  </r>
  <r>
    <d v="2024-09-20T00:00:00"/>
    <x v="2"/>
    <s v="Instagram"/>
    <s v="Video"/>
    <s v="Gen X"/>
    <n v="385"/>
    <n v="8"/>
    <n v="0"/>
    <n v="8.1300000000000008"/>
    <n v="0"/>
    <n v="2.0779220779220779E-2"/>
    <n v="0"/>
    <n v="1.0162500000000001"/>
    <n v="0"/>
    <n v="0"/>
    <n v="-8.1300000000000008"/>
    <x v="1"/>
  </r>
  <r>
    <d v="2024-09-20T00:00:00"/>
    <x v="2"/>
    <s v="Instagram"/>
    <s v="Image"/>
    <s v="Gen Z"/>
    <n v="7288"/>
    <n v="100"/>
    <n v="3"/>
    <n v="107.01"/>
    <n v="282.36"/>
    <n v="1.3721185510428101E-2"/>
    <n v="0.03"/>
    <n v="1.0701000000000001"/>
    <n v="35.67"/>
    <n v="2.6386319035604151"/>
    <n v="175.35000000000002"/>
    <x v="1"/>
  </r>
  <r>
    <d v="2024-09-20T00:00:00"/>
    <x v="2"/>
    <s v="Instagram"/>
    <s v="Image"/>
    <s v="Millennials"/>
    <n v="6355"/>
    <n v="52"/>
    <n v="1"/>
    <n v="98.57"/>
    <n v="77.400000000000006"/>
    <n v="8.1825334382376082E-3"/>
    <n v="1.9230769230769232E-2"/>
    <n v="1.895576923076923"/>
    <n v="98.57"/>
    <n v="0.78522877143147018"/>
    <n v="-21.169999999999987"/>
    <x v="1"/>
  </r>
  <r>
    <d v="2024-09-20T00:00:00"/>
    <x v="2"/>
    <s v="Instagram"/>
    <s v="Image"/>
    <s v="Gen X"/>
    <n v="190"/>
    <n v="1"/>
    <n v="0"/>
    <n v="7.25"/>
    <n v="0"/>
    <n v="5.263157894736842E-3"/>
    <n v="0"/>
    <n v="7.25"/>
    <n v="0"/>
    <n v="0"/>
    <n v="-7.25"/>
    <x v="1"/>
  </r>
  <r>
    <d v="2024-09-20T00:00:00"/>
    <x v="2"/>
    <s v="Instagram"/>
    <s v="Carousel"/>
    <s v="Gen Z"/>
    <n v="6899"/>
    <n v="128"/>
    <n v="9"/>
    <n v="178.75"/>
    <n v="776.31"/>
    <n v="1.8553413538193942E-2"/>
    <n v="7.03125E-2"/>
    <n v="1.396484375"/>
    <n v="19.861111111111111"/>
    <n v="4.3429930069930069"/>
    <n v="597.55999999999995"/>
    <x v="0"/>
  </r>
  <r>
    <d v="2024-09-20T00:00:00"/>
    <x v="2"/>
    <s v="Instagram"/>
    <s v="Carousel"/>
    <s v="Millennials"/>
    <n v="5771"/>
    <n v="128"/>
    <n v="6"/>
    <n v="181.35"/>
    <n v="565.54"/>
    <n v="2.2179864841448623E-2"/>
    <n v="4.6875E-2"/>
    <n v="1.416796875"/>
    <n v="30.224999999999998"/>
    <n v="3.1185001378549764"/>
    <n v="384.18999999999994"/>
    <x v="1"/>
  </r>
  <r>
    <d v="2024-09-20T00:00:00"/>
    <x v="2"/>
    <s v="Instagram"/>
    <s v="Carousel"/>
    <s v="Gen X"/>
    <n v="602"/>
    <n v="9"/>
    <n v="0"/>
    <n v="20.64"/>
    <n v="0"/>
    <n v="1.4950166112956811E-2"/>
    <n v="0"/>
    <n v="2.2933333333333334"/>
    <n v="0"/>
    <n v="0"/>
    <n v="-20.64"/>
    <x v="1"/>
  </r>
  <r>
    <d v="2024-09-20T00:00:00"/>
    <x v="2"/>
    <s v="TikTok"/>
    <s v="Video"/>
    <s v="Gen Z"/>
    <n v="6244"/>
    <n v="311"/>
    <n v="39"/>
    <n v="187.93"/>
    <n v="2714.2"/>
    <n v="4.9807815502882768E-2"/>
    <n v="0.12540192926045016"/>
    <n v="0.60427652733118975"/>
    <n v="4.818717948717949"/>
    <n v="14.442611610706113"/>
    <n v="2526.27"/>
    <x v="0"/>
  </r>
  <r>
    <d v="2024-09-20T00:00:00"/>
    <x v="2"/>
    <s v="TikTok"/>
    <s v="Video"/>
    <s v="Millennials"/>
    <n v="1270"/>
    <n v="47"/>
    <n v="4"/>
    <n v="27.89"/>
    <n v="337.54"/>
    <n v="3.7007874015748031E-2"/>
    <n v="8.5106382978723402E-2"/>
    <n v="0.59340425531914898"/>
    <n v="6.9725000000000001"/>
    <n v="12.102545715310148"/>
    <n v="309.65000000000003"/>
    <x v="0"/>
  </r>
  <r>
    <d v="2024-09-20T00:00:00"/>
    <x v="2"/>
    <s v="TikTok"/>
    <s v="Video"/>
    <s v="Gen X"/>
    <n v="539"/>
    <n v="15"/>
    <n v="0"/>
    <n v="11.12"/>
    <n v="0"/>
    <n v="2.7829313543599257E-2"/>
    <n v="0"/>
    <n v="0.74133333333333329"/>
    <n v="0"/>
    <n v="0"/>
    <n v="-11.12"/>
    <x v="1"/>
  </r>
  <r>
    <d v="2024-09-20T00:00:00"/>
    <x v="2"/>
    <s v="TikTok"/>
    <s v="Image"/>
    <s v="Gen Z"/>
    <n v="8669"/>
    <n v="169"/>
    <n v="6"/>
    <n v="235.7"/>
    <n v="388.81"/>
    <n v="1.9494751413081095E-2"/>
    <n v="3.5502958579881658E-2"/>
    <n v="1.3946745562130176"/>
    <n v="39.283333333333331"/>
    <n v="1.6495969452694104"/>
    <n v="153.11000000000001"/>
    <x v="1"/>
  </r>
  <r>
    <d v="2024-09-20T00:00:00"/>
    <x v="2"/>
    <s v="TikTok"/>
    <s v="Image"/>
    <s v="Millennials"/>
    <n v="1777"/>
    <n v="12"/>
    <n v="0"/>
    <n v="34.94"/>
    <n v="0"/>
    <n v="6.7529544175576814E-3"/>
    <n v="0"/>
    <n v="2.9116666666666666"/>
    <n v="0"/>
    <n v="0"/>
    <n v="-34.94"/>
    <x v="1"/>
  </r>
  <r>
    <d v="2024-09-20T00:00:00"/>
    <x v="2"/>
    <s v="TikTok"/>
    <s v="Image"/>
    <s v="Gen X"/>
    <n v="496"/>
    <n v="9"/>
    <n v="0"/>
    <n v="10.66"/>
    <n v="0"/>
    <n v="1.8145161290322582E-2"/>
    <n v="0"/>
    <n v="1.1844444444444444"/>
    <n v="0"/>
    <n v="0"/>
    <n v="-10.66"/>
    <x v="1"/>
  </r>
  <r>
    <d v="2024-09-20T00:00:00"/>
    <x v="2"/>
    <s v="TikTok"/>
    <s v="Carousel"/>
    <s v="Gen Z"/>
    <n v="8329"/>
    <n v="228"/>
    <n v="4"/>
    <n v="256.31"/>
    <n v="214.37"/>
    <n v="2.7374234601993036E-2"/>
    <n v="1.7543859649122806E-2"/>
    <n v="1.1241666666666668"/>
    <n v="64.077500000000001"/>
    <n v="0.83637002067808519"/>
    <n v="-41.94"/>
    <x v="1"/>
  </r>
  <r>
    <d v="2024-09-20T00:00:00"/>
    <x v="2"/>
    <s v="TikTok"/>
    <s v="Carousel"/>
    <s v="Millennials"/>
    <n v="520"/>
    <n v="9"/>
    <n v="0"/>
    <n v="14.84"/>
    <n v="0"/>
    <n v="1.7307692307692309E-2"/>
    <n v="0"/>
    <n v="1.6488888888888888"/>
    <n v="0"/>
    <n v="0"/>
    <n v="-14.84"/>
    <x v="1"/>
  </r>
  <r>
    <d v="2024-09-20T00:00:00"/>
    <x v="2"/>
    <s v="TikTok"/>
    <s v="Carousel"/>
    <s v="Gen X"/>
    <n v="580"/>
    <n v="16"/>
    <n v="0"/>
    <n v="12.23"/>
    <n v="0"/>
    <n v="2.7586206896551724E-2"/>
    <n v="0"/>
    <n v="0.76437500000000003"/>
    <n v="0"/>
    <n v="0"/>
    <n v="-12.23"/>
    <x v="1"/>
  </r>
  <r>
    <d v="2024-09-20T00:00:00"/>
    <x v="2"/>
    <s v="Facebook"/>
    <s v="Video"/>
    <s v="Gen Z"/>
    <n v="1153"/>
    <n v="48"/>
    <n v="6"/>
    <n v="26.09"/>
    <n v="403.52"/>
    <n v="4.163052905464007E-2"/>
    <n v="0.125"/>
    <n v="0.5435416666666667"/>
    <n v="4.3483333333333336"/>
    <n v="15.466462246071291"/>
    <n v="377.43"/>
    <x v="0"/>
  </r>
  <r>
    <d v="2024-09-20T00:00:00"/>
    <x v="2"/>
    <s v="Facebook"/>
    <s v="Video"/>
    <s v="Millennials"/>
    <n v="7323"/>
    <n v="219"/>
    <n v="11"/>
    <n v="134.31"/>
    <n v="828.6"/>
    <n v="2.9905776321179845E-2"/>
    <n v="5.0228310502283102E-2"/>
    <n v="0.61328767123287675"/>
    <n v="12.21"/>
    <n v="6.1693098056734419"/>
    <n v="694.29"/>
    <x v="0"/>
  </r>
  <r>
    <d v="2024-09-20T00:00:00"/>
    <x v="2"/>
    <s v="Facebook"/>
    <s v="Video"/>
    <s v="Gen X"/>
    <n v="5625"/>
    <n v="181"/>
    <n v="12"/>
    <n v="173.02"/>
    <n v="746.79"/>
    <n v="3.2177777777777777E-2"/>
    <n v="6.6298342541436461E-2"/>
    <n v="0.95591160220994476"/>
    <n v="14.418333333333335"/>
    <n v="4.3162062189342265"/>
    <n v="573.77"/>
    <x v="0"/>
  </r>
  <r>
    <d v="2024-09-20T00:00:00"/>
    <x v="2"/>
    <s v="Facebook"/>
    <s v="Image"/>
    <s v="Gen Z"/>
    <n v="1958"/>
    <n v="38"/>
    <n v="1"/>
    <n v="41.16"/>
    <n v="63.17"/>
    <n v="1.9407558733401432E-2"/>
    <n v="2.6315789473684209E-2"/>
    <n v="1.0831578947368421"/>
    <n v="41.16"/>
    <n v="1.5347424684159379"/>
    <n v="22.010000000000005"/>
    <x v="1"/>
  </r>
  <r>
    <d v="2024-09-20T00:00:00"/>
    <x v="2"/>
    <s v="Facebook"/>
    <s v="Image"/>
    <s v="Millennials"/>
    <n v="10786"/>
    <n v="133"/>
    <n v="1"/>
    <n v="279.38"/>
    <n v="62.63"/>
    <n v="1.2330799184127572E-2"/>
    <n v="7.5187969924812026E-3"/>
    <n v="2.1006015037593984"/>
    <n v="279.38"/>
    <n v="0.22417495883742575"/>
    <n v="-216.75"/>
    <x v="1"/>
  </r>
  <r>
    <d v="2024-09-20T00:00:00"/>
    <x v="2"/>
    <s v="Facebook"/>
    <s v="Image"/>
    <s v="Gen X"/>
    <n v="2463"/>
    <n v="35"/>
    <n v="1"/>
    <n v="75.27"/>
    <n v="60.09"/>
    <n v="1.4210312626877792E-2"/>
    <n v="2.8571428571428571E-2"/>
    <n v="2.1505714285714284"/>
    <n v="75.27"/>
    <n v="0.79832602630530103"/>
    <n v="-15.179999999999993"/>
    <x v="1"/>
  </r>
  <r>
    <d v="2024-09-20T00:00:00"/>
    <x v="2"/>
    <s v="Facebook"/>
    <s v="Carousel"/>
    <s v="Gen Z"/>
    <n v="2415"/>
    <n v="64"/>
    <n v="3"/>
    <n v="58.16"/>
    <n v="285.79000000000002"/>
    <n v="2.650103519668737E-2"/>
    <n v="4.6875E-2"/>
    <n v="0.90874999999999995"/>
    <n v="19.386666666666667"/>
    <n v="4.9138583218707019"/>
    <n v="227.63000000000002"/>
    <x v="0"/>
  </r>
  <r>
    <d v="2024-09-20T00:00:00"/>
    <x v="2"/>
    <s v="Facebook"/>
    <s v="Carousel"/>
    <s v="Millennials"/>
    <n v="10688"/>
    <n v="316"/>
    <n v="23"/>
    <n v="384.33"/>
    <n v="2057.14"/>
    <n v="2.9565868263473054E-2"/>
    <n v="7.2784810126582278E-2"/>
    <n v="1.2162341772151899"/>
    <n v="16.71"/>
    <n v="5.3525355814013995"/>
    <n v="1672.81"/>
    <x v="0"/>
  </r>
  <r>
    <d v="2024-09-20T00:00:00"/>
    <x v="2"/>
    <s v="Facebook"/>
    <s v="Carousel"/>
    <s v="Gen X"/>
    <n v="5295"/>
    <n v="99"/>
    <n v="4"/>
    <n v="184.66"/>
    <n v="203.59"/>
    <n v="1.8696883852691217E-2"/>
    <n v="4.0404040404040407E-2"/>
    <n v="1.8652525252525252"/>
    <n v="46.164999999999999"/>
    <n v="1.1025127260911947"/>
    <n v="18.930000000000007"/>
    <x v="1"/>
  </r>
  <r>
    <d v="2024-09-21T00:00:00"/>
    <x v="2"/>
    <s v="Instagram"/>
    <s v="Video"/>
    <s v="Gen Z"/>
    <n v="6848"/>
    <n v="290"/>
    <n v="41"/>
    <n v="186.1"/>
    <n v="2967.67"/>
    <n v="4.2348130841121497E-2"/>
    <n v="0.14137931034482759"/>
    <n v="0.64172413793103444"/>
    <n v="4.5390243902439025"/>
    <n v="15.94664159054272"/>
    <n v="2781.57"/>
    <x v="0"/>
  </r>
  <r>
    <d v="2024-09-21T00:00:00"/>
    <x v="2"/>
    <s v="Instagram"/>
    <s v="Video"/>
    <s v="Millennials"/>
    <n v="3702"/>
    <n v="89"/>
    <n v="9"/>
    <n v="85.1"/>
    <n v="789.36"/>
    <n v="2.404105888708806E-2"/>
    <n v="0.10112359550561797"/>
    <n v="0.95617977528089881"/>
    <n v="9.4555555555555557"/>
    <n v="9.2756756756756769"/>
    <n v="704.26"/>
    <x v="0"/>
  </r>
  <r>
    <d v="2024-09-21T00:00:00"/>
    <x v="2"/>
    <s v="Instagram"/>
    <s v="Video"/>
    <s v="Gen X"/>
    <n v="216"/>
    <n v="8"/>
    <n v="0"/>
    <n v="5.65"/>
    <n v="0"/>
    <n v="3.7037037037037035E-2"/>
    <n v="0"/>
    <n v="0.70625000000000004"/>
    <n v="0"/>
    <n v="0"/>
    <n v="-5.65"/>
    <x v="1"/>
  </r>
  <r>
    <d v="2024-09-21T00:00:00"/>
    <x v="2"/>
    <s v="Instagram"/>
    <s v="Image"/>
    <s v="Gen Z"/>
    <n v="7595"/>
    <n v="132"/>
    <n v="3"/>
    <n v="153.15"/>
    <n v="266.23"/>
    <n v="1.73798551678736E-2"/>
    <n v="2.2727272727272728E-2"/>
    <n v="1.1602272727272727"/>
    <n v="51.050000000000004"/>
    <n v="1.7383610839046686"/>
    <n v="113.08000000000001"/>
    <x v="1"/>
  </r>
  <r>
    <d v="2024-09-21T00:00:00"/>
    <x v="2"/>
    <s v="Instagram"/>
    <s v="Image"/>
    <s v="Millennials"/>
    <n v="3246"/>
    <n v="61"/>
    <n v="2"/>
    <n v="121.62"/>
    <n v="158.28"/>
    <n v="1.8792359827479975E-2"/>
    <n v="3.2786885245901641E-2"/>
    <n v="1.9937704918032788"/>
    <n v="60.81"/>
    <n v="1.3014306857424764"/>
    <n v="36.659999999999997"/>
    <x v="1"/>
  </r>
  <r>
    <d v="2024-09-21T00:00:00"/>
    <x v="2"/>
    <s v="Instagram"/>
    <s v="Image"/>
    <s v="Gen X"/>
    <n v="238"/>
    <n v="2"/>
    <n v="0"/>
    <n v="6.01"/>
    <n v="0"/>
    <n v="8.4033613445378148E-3"/>
    <n v="0"/>
    <n v="3.0049999999999999"/>
    <n v="0"/>
    <n v="0"/>
    <n v="-6.01"/>
    <x v="1"/>
  </r>
  <r>
    <d v="2024-09-21T00:00:00"/>
    <x v="2"/>
    <s v="Instagram"/>
    <s v="Carousel"/>
    <s v="Gen Z"/>
    <n v="5976"/>
    <n v="95"/>
    <n v="4"/>
    <n v="89.15"/>
    <n v="239.6"/>
    <n v="1.5896921017402945E-2"/>
    <n v="4.2105263157894736E-2"/>
    <n v="0.93842105263157904"/>
    <n v="22.287500000000001"/>
    <n v="2.6876051598429611"/>
    <n v="150.44999999999999"/>
    <x v="1"/>
  </r>
  <r>
    <d v="2024-09-21T00:00:00"/>
    <x v="2"/>
    <s v="Instagram"/>
    <s v="Carousel"/>
    <s v="Millennials"/>
    <n v="5193"/>
    <n v="134"/>
    <n v="4"/>
    <n v="113.46"/>
    <n v="212.98"/>
    <n v="2.5803966878490275E-2"/>
    <n v="2.9850746268656716E-2"/>
    <n v="0.84671641791044772"/>
    <n v="28.364999999999998"/>
    <n v="1.8771373171161643"/>
    <n v="99.52"/>
    <x v="1"/>
  </r>
  <r>
    <d v="2024-09-21T00:00:00"/>
    <x v="2"/>
    <s v="Instagram"/>
    <s v="Carousel"/>
    <s v="Gen X"/>
    <n v="541"/>
    <n v="12"/>
    <n v="0"/>
    <n v="18.420000000000002"/>
    <n v="0"/>
    <n v="2.2181146025878003E-2"/>
    <n v="0"/>
    <n v="1.5350000000000001"/>
    <n v="0"/>
    <n v="0"/>
    <n v="-18.420000000000002"/>
    <x v="1"/>
  </r>
  <r>
    <d v="2024-09-21T00:00:00"/>
    <x v="2"/>
    <s v="TikTok"/>
    <s v="Video"/>
    <s v="Gen Z"/>
    <n v="14660"/>
    <n v="295"/>
    <n v="17"/>
    <n v="548.08000000000004"/>
    <n v="1008.97"/>
    <n v="2.0122783083219645E-2"/>
    <n v="5.7627118644067797E-2"/>
    <n v="1.857898305084746"/>
    <n v="32.24"/>
    <n v="1.8409173843234563"/>
    <n v="460.89"/>
    <x v="1"/>
  </r>
  <r>
    <d v="2024-09-21T00:00:00"/>
    <x v="2"/>
    <s v="TikTok"/>
    <s v="Video"/>
    <s v="Millennials"/>
    <n v="638"/>
    <n v="15"/>
    <n v="1"/>
    <n v="11.66"/>
    <n v="90.18"/>
    <n v="2.3510971786833857E-2"/>
    <n v="6.6666666666666666E-2"/>
    <n v="0.77733333333333332"/>
    <n v="11.66"/>
    <n v="7.7341337907375651"/>
    <n v="78.52000000000001"/>
    <x v="0"/>
  </r>
  <r>
    <d v="2024-09-21T00:00:00"/>
    <x v="2"/>
    <s v="TikTok"/>
    <s v="Video"/>
    <s v="Gen X"/>
    <n v="981"/>
    <n v="24"/>
    <n v="1"/>
    <n v="25.8"/>
    <n v="97.15"/>
    <n v="2.4464831804281346E-2"/>
    <n v="4.1666666666666664E-2"/>
    <n v="1.075"/>
    <n v="25.8"/>
    <n v="3.7655038759689923"/>
    <n v="71.350000000000009"/>
    <x v="0"/>
  </r>
  <r>
    <d v="2024-09-21T00:00:00"/>
    <x v="2"/>
    <s v="TikTok"/>
    <s v="Image"/>
    <s v="Gen Z"/>
    <n v="11755"/>
    <n v="185"/>
    <n v="4"/>
    <n v="304.83"/>
    <n v="367.94"/>
    <n v="1.5737983836665248E-2"/>
    <n v="2.1621621621621623E-2"/>
    <n v="1.6477297297297298"/>
    <n v="76.207499999999996"/>
    <n v="1.2070334284683266"/>
    <n v="63.110000000000014"/>
    <x v="1"/>
  </r>
  <r>
    <d v="2024-09-21T00:00:00"/>
    <x v="2"/>
    <s v="TikTok"/>
    <s v="Image"/>
    <s v="Millennials"/>
    <n v="1040"/>
    <n v="9"/>
    <n v="0"/>
    <n v="36.950000000000003"/>
    <n v="0"/>
    <n v="8.6538461538461543E-3"/>
    <n v="0"/>
    <n v="4.1055555555555561"/>
    <n v="0"/>
    <n v="0"/>
    <n v="-36.950000000000003"/>
    <x v="1"/>
  </r>
  <r>
    <d v="2024-09-21T00:00:00"/>
    <x v="2"/>
    <s v="TikTok"/>
    <s v="Image"/>
    <s v="Gen X"/>
    <n v="764"/>
    <n v="11"/>
    <n v="0"/>
    <n v="11.12"/>
    <n v="0"/>
    <n v="1.4397905759162303E-2"/>
    <n v="0"/>
    <n v="1.0109090909090908"/>
    <n v="0"/>
    <n v="0"/>
    <n v="-11.12"/>
    <x v="1"/>
  </r>
  <r>
    <d v="2024-09-21T00:00:00"/>
    <x v="2"/>
    <s v="TikTok"/>
    <s v="Carousel"/>
    <s v="Gen Z"/>
    <n v="6407"/>
    <n v="108"/>
    <n v="5"/>
    <n v="112.22"/>
    <n v="386.64"/>
    <n v="1.6856563134072109E-2"/>
    <n v="4.6296296296296294E-2"/>
    <n v="1.039074074074074"/>
    <n v="22.443999999999999"/>
    <n v="3.4453751559436818"/>
    <n v="274.41999999999996"/>
    <x v="1"/>
  </r>
  <r>
    <d v="2024-09-21T00:00:00"/>
    <x v="2"/>
    <s v="TikTok"/>
    <s v="Carousel"/>
    <s v="Millennials"/>
    <n v="562"/>
    <n v="15"/>
    <n v="0"/>
    <n v="12.75"/>
    <n v="0"/>
    <n v="2.6690391459074734E-2"/>
    <n v="0"/>
    <n v="0.85"/>
    <n v="0"/>
    <n v="0"/>
    <n v="-12.75"/>
    <x v="1"/>
  </r>
  <r>
    <d v="2024-09-21T00:00:00"/>
    <x v="2"/>
    <s v="TikTok"/>
    <s v="Carousel"/>
    <s v="Gen X"/>
    <n v="457"/>
    <n v="11"/>
    <n v="0"/>
    <n v="17.68"/>
    <n v="0"/>
    <n v="2.4070021881838075E-2"/>
    <n v="0"/>
    <n v="1.6072727272727272"/>
    <n v="0"/>
    <n v="0"/>
    <n v="-17.68"/>
    <x v="1"/>
  </r>
  <r>
    <d v="2024-09-21T00:00:00"/>
    <x v="2"/>
    <s v="Facebook"/>
    <s v="Video"/>
    <s v="Gen Z"/>
    <n v="1518"/>
    <n v="60"/>
    <n v="4"/>
    <n v="23.61"/>
    <n v="248.52"/>
    <n v="3.9525691699604744E-2"/>
    <n v="6.6666666666666666E-2"/>
    <n v="0.39350000000000002"/>
    <n v="5.9024999999999999"/>
    <n v="10.52604828462516"/>
    <n v="224.91000000000003"/>
    <x v="0"/>
  </r>
  <r>
    <d v="2024-09-21T00:00:00"/>
    <x v="2"/>
    <s v="Facebook"/>
    <s v="Video"/>
    <s v="Millennials"/>
    <n v="9881"/>
    <n v="237"/>
    <n v="21"/>
    <n v="226.15"/>
    <n v="1419.27"/>
    <n v="2.3985426576257463E-2"/>
    <n v="8.8607594936708861E-2"/>
    <n v="0.95421940928270044"/>
    <n v="10.769047619047619"/>
    <n v="6.2757904045987178"/>
    <n v="1193.1199999999999"/>
    <x v="0"/>
  </r>
  <r>
    <d v="2024-09-21T00:00:00"/>
    <x v="2"/>
    <s v="Facebook"/>
    <s v="Video"/>
    <s v="Gen X"/>
    <n v="2357"/>
    <n v="84"/>
    <n v="9"/>
    <n v="40.75"/>
    <n v="518.12"/>
    <n v="3.5638523546881629E-2"/>
    <n v="0.10714285714285714"/>
    <n v="0.48511904761904762"/>
    <n v="4.5277777777777777"/>
    <n v="12.714601226993866"/>
    <n v="477.37"/>
    <x v="0"/>
  </r>
  <r>
    <d v="2024-09-21T00:00:00"/>
    <x v="2"/>
    <s v="Facebook"/>
    <s v="Image"/>
    <s v="Gen Z"/>
    <n v="1468"/>
    <n v="19"/>
    <n v="0"/>
    <n v="26.04"/>
    <n v="0"/>
    <n v="1.2942779291553134E-2"/>
    <n v="0"/>
    <n v="1.3705263157894736"/>
    <n v="0"/>
    <n v="0"/>
    <n v="-26.04"/>
    <x v="1"/>
  </r>
  <r>
    <d v="2024-09-21T00:00:00"/>
    <x v="2"/>
    <s v="Facebook"/>
    <s v="Image"/>
    <s v="Millennials"/>
    <n v="10743"/>
    <n v="128"/>
    <n v="3"/>
    <n v="213.43"/>
    <n v="199.23"/>
    <n v="1.1914735176393932E-2"/>
    <n v="2.34375E-2"/>
    <n v="1.6674218750000001"/>
    <n v="71.143333333333331"/>
    <n v="0.93346764747223909"/>
    <n v="-14.200000000000017"/>
    <x v="1"/>
  </r>
  <r>
    <d v="2024-09-21T00:00:00"/>
    <x v="2"/>
    <s v="Facebook"/>
    <s v="Image"/>
    <s v="Gen X"/>
    <n v="3544"/>
    <n v="23"/>
    <n v="0"/>
    <n v="65.28"/>
    <n v="0"/>
    <n v="6.4898419864559817E-3"/>
    <n v="0"/>
    <n v="2.8382608695652176"/>
    <n v="0"/>
    <n v="0"/>
    <n v="-65.28"/>
    <x v="1"/>
  </r>
  <r>
    <d v="2024-09-21T00:00:00"/>
    <x v="2"/>
    <s v="Facebook"/>
    <s v="Carousel"/>
    <s v="Gen Z"/>
    <n v="2228"/>
    <n v="47"/>
    <n v="1"/>
    <n v="81.75"/>
    <n v="91.02"/>
    <n v="2.1095152603231599E-2"/>
    <n v="2.1276595744680851E-2"/>
    <n v="1.7393617021276595"/>
    <n v="81.75"/>
    <n v="1.1133944954128441"/>
    <n v="9.269999999999996"/>
    <x v="1"/>
  </r>
  <r>
    <d v="2024-09-21T00:00:00"/>
    <x v="2"/>
    <s v="Facebook"/>
    <s v="Carousel"/>
    <s v="Millennials"/>
    <n v="4916"/>
    <n v="82"/>
    <n v="3"/>
    <n v="181.33"/>
    <n v="261.38"/>
    <n v="1.6680227827502035E-2"/>
    <n v="3.6585365853658534E-2"/>
    <n v="2.2113414634146342"/>
    <n v="60.443333333333335"/>
    <n v="1.4414603209617822"/>
    <n v="80.049999999999983"/>
    <x v="1"/>
  </r>
  <r>
    <d v="2024-09-21T00:00:00"/>
    <x v="2"/>
    <s v="Facebook"/>
    <s v="Carousel"/>
    <s v="Gen X"/>
    <n v="4563"/>
    <n v="85"/>
    <n v="1"/>
    <n v="77.44"/>
    <n v="71.7"/>
    <n v="1.8628095551172473E-2"/>
    <n v="1.1764705882352941E-2"/>
    <n v="0.9110588235294117"/>
    <n v="77.44"/>
    <n v="0.92587809917355379"/>
    <n v="-5.7399999999999949"/>
    <x v="1"/>
  </r>
  <r>
    <d v="2024-09-22T00:00:00"/>
    <x v="2"/>
    <s v="Instagram"/>
    <s v="Video"/>
    <s v="Gen Z"/>
    <n v="3400"/>
    <n v="100"/>
    <n v="8"/>
    <n v="96.46"/>
    <n v="591.72"/>
    <n v="2.9411764705882353E-2"/>
    <n v="0.08"/>
    <n v="0.9645999999999999"/>
    <n v="12.057499999999999"/>
    <n v="6.1343562098279083"/>
    <n v="495.26000000000005"/>
    <x v="0"/>
  </r>
  <r>
    <d v="2024-09-22T00:00:00"/>
    <x v="2"/>
    <s v="Instagram"/>
    <s v="Video"/>
    <s v="Millennials"/>
    <n v="3887"/>
    <n v="182"/>
    <n v="19"/>
    <n v="94.34"/>
    <n v="1104.1500000000001"/>
    <n v="4.6822742474916385E-2"/>
    <n v="0.1043956043956044"/>
    <n v="0.51835164835164838"/>
    <n v="4.9652631578947366"/>
    <n v="11.703943184227263"/>
    <n v="1009.8100000000001"/>
    <x v="0"/>
  </r>
  <r>
    <d v="2024-09-22T00:00:00"/>
    <x v="2"/>
    <s v="Instagram"/>
    <s v="Video"/>
    <s v="Gen X"/>
    <n v="289"/>
    <n v="6"/>
    <n v="0"/>
    <n v="4.3099999999999996"/>
    <n v="0"/>
    <n v="2.0761245674740483E-2"/>
    <n v="0"/>
    <n v="0.71833333333333327"/>
    <n v="0"/>
    <n v="0"/>
    <n v="-4.3099999999999996"/>
    <x v="1"/>
  </r>
  <r>
    <d v="2024-09-22T00:00:00"/>
    <x v="2"/>
    <s v="Instagram"/>
    <s v="Image"/>
    <s v="Gen Z"/>
    <n v="7733"/>
    <n v="52"/>
    <n v="0"/>
    <n v="148.87"/>
    <n v="0"/>
    <n v="6.7244277770593559E-3"/>
    <n v="0"/>
    <n v="2.8628846153846155"/>
    <n v="0"/>
    <n v="0"/>
    <n v="-148.87"/>
    <x v="1"/>
  </r>
  <r>
    <d v="2024-09-22T00:00:00"/>
    <x v="2"/>
    <s v="Instagram"/>
    <s v="Image"/>
    <s v="Millennials"/>
    <n v="7239"/>
    <n v="55"/>
    <n v="1"/>
    <n v="158.41"/>
    <n v="50.95"/>
    <n v="7.5977344937146014E-3"/>
    <n v="1.8181818181818181E-2"/>
    <n v="2.8801818181818182"/>
    <n v="158.41"/>
    <n v="0.32163373524398714"/>
    <n v="-107.46"/>
    <x v="1"/>
  </r>
  <r>
    <d v="2024-09-22T00:00:00"/>
    <x v="2"/>
    <s v="Instagram"/>
    <s v="Image"/>
    <s v="Gen X"/>
    <n v="715"/>
    <n v="6"/>
    <n v="0"/>
    <n v="17.68"/>
    <n v="0"/>
    <n v="8.3916083916083916E-3"/>
    <n v="0"/>
    <n v="2.9466666666666668"/>
    <n v="0"/>
    <n v="0"/>
    <n v="-17.68"/>
    <x v="1"/>
  </r>
  <r>
    <d v="2024-09-22T00:00:00"/>
    <x v="2"/>
    <s v="Instagram"/>
    <s v="Carousel"/>
    <s v="Gen Z"/>
    <n v="6329"/>
    <n v="95"/>
    <n v="6"/>
    <n v="135.24"/>
    <n v="340.81"/>
    <n v="1.5010270184863327E-2"/>
    <n v="6.3157894736842107E-2"/>
    <n v="1.4235789473684211"/>
    <n v="22.540000000000003"/>
    <n v="2.5200384501626738"/>
    <n v="205.57"/>
    <x v="1"/>
  </r>
  <r>
    <d v="2024-09-22T00:00:00"/>
    <x v="2"/>
    <s v="Instagram"/>
    <s v="Carousel"/>
    <s v="Millennials"/>
    <n v="4291"/>
    <n v="104"/>
    <n v="7"/>
    <n v="120.74"/>
    <n v="655.14"/>
    <n v="2.4236774644604987E-2"/>
    <n v="6.7307692307692304E-2"/>
    <n v="1.1609615384615384"/>
    <n v="17.248571428571427"/>
    <n v="5.4260394235547462"/>
    <n v="534.4"/>
    <x v="0"/>
  </r>
  <r>
    <d v="2024-09-22T00:00:00"/>
    <x v="2"/>
    <s v="Instagram"/>
    <s v="Carousel"/>
    <s v="Gen X"/>
    <n v="368"/>
    <n v="9"/>
    <n v="0"/>
    <n v="9.11"/>
    <n v="0"/>
    <n v="2.4456521739130436E-2"/>
    <n v="0"/>
    <n v="1.0122222222222221"/>
    <n v="0"/>
    <n v="0"/>
    <n v="-9.11"/>
    <x v="1"/>
  </r>
  <r>
    <d v="2024-09-22T00:00:00"/>
    <x v="2"/>
    <s v="TikTok"/>
    <s v="Video"/>
    <s v="Gen Z"/>
    <n v="9231"/>
    <n v="435"/>
    <n v="64"/>
    <n v="188.24"/>
    <n v="6259.75"/>
    <n v="4.7123821904452391E-2"/>
    <n v="0.14712643678160919"/>
    <n v="0.43273563218390809"/>
    <n v="2.9412500000000001"/>
    <n v="33.254090522736931"/>
    <n v="6071.51"/>
    <x v="0"/>
  </r>
  <r>
    <d v="2024-09-22T00:00:00"/>
    <x v="2"/>
    <s v="TikTok"/>
    <s v="Video"/>
    <s v="Millennials"/>
    <n v="1967"/>
    <n v="57"/>
    <n v="8"/>
    <n v="69.930000000000007"/>
    <n v="676.97"/>
    <n v="2.8978139298423997E-2"/>
    <n v="0.14035087719298245"/>
    <n v="1.226842105263158"/>
    <n v="8.7412500000000009"/>
    <n v="9.6806806806806804"/>
    <n v="607.04"/>
    <x v="0"/>
  </r>
  <r>
    <d v="2024-09-22T00:00:00"/>
    <x v="2"/>
    <s v="TikTok"/>
    <s v="Video"/>
    <s v="Gen X"/>
    <n v="870"/>
    <n v="38"/>
    <n v="5"/>
    <n v="16.39"/>
    <n v="394.8"/>
    <n v="4.3678160919540229E-2"/>
    <n v="0.13157894736842105"/>
    <n v="0.43131578947368421"/>
    <n v="3.278"/>
    <n v="24.087858450274556"/>
    <n v="378.41"/>
    <x v="0"/>
  </r>
  <r>
    <d v="2024-09-22T00:00:00"/>
    <x v="2"/>
    <s v="TikTok"/>
    <s v="Image"/>
    <s v="Gen Z"/>
    <n v="10689"/>
    <n v="103"/>
    <n v="2"/>
    <n v="243.46"/>
    <n v="182.21"/>
    <n v="9.6360744690803628E-3"/>
    <n v="1.9417475728155338E-2"/>
    <n v="2.3636893203883496"/>
    <n v="121.73"/>
    <n v="0.74841863139735476"/>
    <n v="-61.25"/>
    <x v="1"/>
  </r>
  <r>
    <d v="2024-09-22T00:00:00"/>
    <x v="2"/>
    <s v="TikTok"/>
    <s v="Image"/>
    <s v="Millennials"/>
    <n v="1905"/>
    <n v="31"/>
    <n v="1"/>
    <n v="62.21"/>
    <n v="71.55"/>
    <n v="1.6272965879265092E-2"/>
    <n v="3.2258064516129031E-2"/>
    <n v="2.0067741935483872"/>
    <n v="62.21"/>
    <n v="1.150136633981675"/>
    <n v="9.3399999999999963"/>
    <x v="1"/>
  </r>
  <r>
    <d v="2024-09-22T00:00:00"/>
    <x v="2"/>
    <s v="TikTok"/>
    <s v="Image"/>
    <s v="Gen X"/>
    <n v="730"/>
    <n v="6"/>
    <n v="0"/>
    <n v="19.739999999999998"/>
    <n v="0"/>
    <n v="8.21917808219178E-3"/>
    <n v="0"/>
    <n v="3.2899999999999996"/>
    <n v="0"/>
    <n v="0"/>
    <n v="-19.739999999999998"/>
    <x v="1"/>
  </r>
  <r>
    <d v="2024-09-22T00:00:00"/>
    <x v="2"/>
    <s v="TikTok"/>
    <s v="Carousel"/>
    <s v="Gen Z"/>
    <n v="9450"/>
    <n v="248"/>
    <n v="13"/>
    <n v="250.46"/>
    <n v="863.66"/>
    <n v="2.6243386243386242E-2"/>
    <n v="5.2419354838709679E-2"/>
    <n v="1.0099193548387098"/>
    <n v="19.266153846153848"/>
    <n v="3.4482951369480155"/>
    <n v="613.19999999999993"/>
    <x v="1"/>
  </r>
  <r>
    <d v="2024-09-22T00:00:00"/>
    <x v="2"/>
    <s v="TikTok"/>
    <s v="Carousel"/>
    <s v="Millennials"/>
    <n v="1043"/>
    <n v="17"/>
    <n v="0"/>
    <n v="22.53"/>
    <n v="0"/>
    <n v="1.6299137104506232E-2"/>
    <n v="0"/>
    <n v="1.325294117647059"/>
    <n v="0"/>
    <n v="0"/>
    <n v="-22.53"/>
    <x v="1"/>
  </r>
  <r>
    <d v="2024-09-22T00:00:00"/>
    <x v="2"/>
    <s v="TikTok"/>
    <s v="Carousel"/>
    <s v="Gen X"/>
    <n v="532"/>
    <n v="11"/>
    <n v="0"/>
    <n v="12.85"/>
    <n v="0"/>
    <n v="2.0676691729323307E-2"/>
    <n v="0"/>
    <n v="1.1681818181818182"/>
    <n v="0"/>
    <n v="0"/>
    <n v="-12.85"/>
    <x v="1"/>
  </r>
  <r>
    <d v="2024-09-22T00:00:00"/>
    <x v="2"/>
    <s v="Facebook"/>
    <s v="Video"/>
    <s v="Gen Z"/>
    <n v="2496"/>
    <n v="72"/>
    <n v="9"/>
    <n v="59.4"/>
    <n v="538.16"/>
    <n v="2.8846153846153848E-2"/>
    <n v="0.125"/>
    <n v="0.82499999999999996"/>
    <n v="6.6"/>
    <n v="9.0599326599326595"/>
    <n v="478.76"/>
    <x v="0"/>
  </r>
  <r>
    <d v="2024-09-22T00:00:00"/>
    <x v="2"/>
    <s v="Facebook"/>
    <s v="Video"/>
    <s v="Millennials"/>
    <n v="10016"/>
    <n v="358"/>
    <n v="24"/>
    <n v="201.76"/>
    <n v="1829.03"/>
    <n v="3.5742811501597443E-2"/>
    <n v="6.7039106145251395E-2"/>
    <n v="0.56357541899441344"/>
    <n v="8.4066666666666663"/>
    <n v="9.0653747026169711"/>
    <n v="1627.27"/>
    <x v="0"/>
  </r>
  <r>
    <d v="2024-09-22T00:00:00"/>
    <x v="2"/>
    <s v="Facebook"/>
    <s v="Video"/>
    <s v="Gen X"/>
    <n v="4250"/>
    <n v="144"/>
    <n v="9"/>
    <n v="137.94999999999999"/>
    <n v="849.44"/>
    <n v="3.3882352941176468E-2"/>
    <n v="6.25E-2"/>
    <n v="0.95798611111111098"/>
    <n v="15.327777777777776"/>
    <n v="6.1575933309169999"/>
    <n v="711.49"/>
    <x v="0"/>
  </r>
  <r>
    <d v="2024-09-22T00:00:00"/>
    <x v="2"/>
    <s v="Facebook"/>
    <s v="Image"/>
    <s v="Gen Z"/>
    <n v="1265"/>
    <n v="14"/>
    <n v="0"/>
    <n v="38.35"/>
    <n v="0"/>
    <n v="1.1067193675889328E-2"/>
    <n v="0"/>
    <n v="2.7392857142857143"/>
    <n v="0"/>
    <n v="0"/>
    <n v="-38.35"/>
    <x v="1"/>
  </r>
  <r>
    <d v="2024-09-22T00:00:00"/>
    <x v="2"/>
    <s v="Facebook"/>
    <s v="Image"/>
    <s v="Millennials"/>
    <n v="4061"/>
    <n v="51"/>
    <n v="1"/>
    <n v="120.35"/>
    <n v="79.22"/>
    <n v="1.255848313223344E-2"/>
    <n v="1.9607843137254902E-2"/>
    <n v="2.3598039215686275"/>
    <n v="120.35"/>
    <n v="0.65824678022434568"/>
    <n v="-41.129999999999995"/>
    <x v="1"/>
  </r>
  <r>
    <d v="2024-09-22T00:00:00"/>
    <x v="2"/>
    <s v="Facebook"/>
    <s v="Image"/>
    <s v="Gen X"/>
    <n v="5214"/>
    <n v="101"/>
    <n v="2"/>
    <n v="154"/>
    <n v="131.66999999999999"/>
    <n v="1.9370924434215574E-2"/>
    <n v="1.9801980198019802E-2"/>
    <n v="1.5247524752475248"/>
    <n v="77"/>
    <n v="0.85499999999999987"/>
    <n v="-22.330000000000013"/>
    <x v="1"/>
  </r>
  <r>
    <d v="2024-09-22T00:00:00"/>
    <x v="2"/>
    <s v="Facebook"/>
    <s v="Carousel"/>
    <s v="Gen Z"/>
    <n v="1525"/>
    <n v="22"/>
    <n v="1"/>
    <n v="37.08"/>
    <n v="70.459999999999994"/>
    <n v="1.4426229508196721E-2"/>
    <n v="4.5454545454545456E-2"/>
    <n v="1.6854545454545453"/>
    <n v="37.08"/>
    <n v="1.9002157497303127"/>
    <n v="33.379999999999995"/>
    <x v="1"/>
  </r>
  <r>
    <d v="2024-09-22T00:00:00"/>
    <x v="2"/>
    <s v="Facebook"/>
    <s v="Carousel"/>
    <s v="Millennials"/>
    <n v="6685"/>
    <n v="148"/>
    <n v="6"/>
    <n v="192.32"/>
    <n v="377.8"/>
    <n v="2.2139117427075541E-2"/>
    <n v="4.0540540540540543E-2"/>
    <n v="1.2994594594594595"/>
    <n v="32.053333333333335"/>
    <n v="1.9644342762063229"/>
    <n v="185.48000000000002"/>
    <x v="1"/>
  </r>
  <r>
    <d v="2024-09-22T00:00:00"/>
    <x v="2"/>
    <s v="Facebook"/>
    <s v="Carousel"/>
    <s v="Gen X"/>
    <n v="3926"/>
    <n v="90"/>
    <n v="6"/>
    <n v="99.3"/>
    <n v="519.65"/>
    <n v="2.292409577177789E-2"/>
    <n v="6.6666666666666666E-2"/>
    <n v="1.1033333333333333"/>
    <n v="16.55"/>
    <n v="5.2331319234642493"/>
    <n v="420.34999999999997"/>
    <x v="0"/>
  </r>
  <r>
    <d v="2024-09-23T00:00:00"/>
    <x v="2"/>
    <s v="Instagram"/>
    <s v="Video"/>
    <s v="Gen Z"/>
    <n v="5131"/>
    <n v="135"/>
    <n v="10"/>
    <n v="152.06"/>
    <n v="881.15"/>
    <n v="2.6310660689923993E-2"/>
    <n v="7.407407407407407E-2"/>
    <n v="1.1263703703703705"/>
    <n v="15.206"/>
    <n v="5.794752071550703"/>
    <n v="729.08999999999992"/>
    <x v="0"/>
  </r>
  <r>
    <d v="2024-09-23T00:00:00"/>
    <x v="2"/>
    <s v="Instagram"/>
    <s v="Video"/>
    <s v="Millennials"/>
    <n v="6008"/>
    <n v="210"/>
    <n v="30"/>
    <n v="93.05"/>
    <n v="2070.79"/>
    <n v="3.4953395472703062E-2"/>
    <n v="0.14285714285714285"/>
    <n v="0.4430952380952381"/>
    <n v="3.1016666666666666"/>
    <n v="22.254594304137562"/>
    <n v="1977.74"/>
    <x v="0"/>
  </r>
  <r>
    <d v="2024-09-23T00:00:00"/>
    <x v="2"/>
    <s v="Instagram"/>
    <s v="Video"/>
    <s v="Gen X"/>
    <n v="475"/>
    <n v="19"/>
    <n v="2"/>
    <n v="17.600000000000001"/>
    <n v="172.82"/>
    <n v="0.04"/>
    <n v="0.10526315789473684"/>
    <n v="0.92631578947368431"/>
    <n v="8.8000000000000007"/>
    <n v="9.8193181818181809"/>
    <n v="155.22"/>
    <x v="0"/>
  </r>
  <r>
    <d v="2024-09-23T00:00:00"/>
    <x v="2"/>
    <s v="Instagram"/>
    <s v="Image"/>
    <s v="Gen Z"/>
    <n v="3071"/>
    <n v="41"/>
    <n v="0"/>
    <n v="56.95"/>
    <n v="0"/>
    <n v="1.3350700097688049E-2"/>
    <n v="0"/>
    <n v="1.3890243902439026"/>
    <n v="0"/>
    <n v="0"/>
    <n v="-56.95"/>
    <x v="1"/>
  </r>
  <r>
    <d v="2024-09-23T00:00:00"/>
    <x v="2"/>
    <s v="Instagram"/>
    <s v="Image"/>
    <s v="Millennials"/>
    <n v="5707"/>
    <n v="88"/>
    <n v="3"/>
    <n v="197.89"/>
    <n v="233"/>
    <n v="1.5419660066584896E-2"/>
    <n v="3.4090909090909088E-2"/>
    <n v="2.2487499999999998"/>
    <n v="65.963333333333324"/>
    <n v="1.1774217999898935"/>
    <n v="35.110000000000014"/>
    <x v="1"/>
  </r>
  <r>
    <d v="2024-09-23T00:00:00"/>
    <x v="2"/>
    <s v="Instagram"/>
    <s v="Image"/>
    <s v="Gen X"/>
    <n v="595"/>
    <n v="4"/>
    <n v="0"/>
    <n v="22.68"/>
    <n v="0"/>
    <n v="6.7226890756302525E-3"/>
    <n v="0"/>
    <n v="5.67"/>
    <n v="0"/>
    <n v="0"/>
    <n v="-22.68"/>
    <x v="1"/>
  </r>
  <r>
    <d v="2024-09-23T00:00:00"/>
    <x v="2"/>
    <s v="Instagram"/>
    <s v="Carousel"/>
    <s v="Gen Z"/>
    <n v="7896"/>
    <n v="104"/>
    <n v="4"/>
    <n v="203.49"/>
    <n v="355.17"/>
    <n v="1.3171225937183385E-2"/>
    <n v="3.8461538461538464E-2"/>
    <n v="1.9566346153846155"/>
    <n v="50.872500000000002"/>
    <n v="1.7453928939997052"/>
    <n v="151.68"/>
    <x v="1"/>
  </r>
  <r>
    <d v="2024-09-23T00:00:00"/>
    <x v="2"/>
    <s v="Instagram"/>
    <s v="Carousel"/>
    <s v="Millennials"/>
    <n v="5145"/>
    <n v="114"/>
    <n v="3"/>
    <n v="132.19999999999999"/>
    <n v="250.41"/>
    <n v="2.2157434402332362E-2"/>
    <n v="2.6315789473684209E-2"/>
    <n v="1.1596491228070174"/>
    <n v="44.066666666666663"/>
    <n v="1.8941754916792739"/>
    <n v="118.21000000000001"/>
    <x v="1"/>
  </r>
  <r>
    <d v="2024-09-23T00:00:00"/>
    <x v="2"/>
    <s v="Instagram"/>
    <s v="Carousel"/>
    <s v="Gen X"/>
    <n v="759"/>
    <n v="15"/>
    <n v="0"/>
    <n v="22.79"/>
    <n v="0"/>
    <n v="1.9762845849802372E-2"/>
    <n v="0"/>
    <n v="1.5193333333333332"/>
    <n v="0"/>
    <n v="0"/>
    <n v="-22.79"/>
    <x v="1"/>
  </r>
  <r>
    <d v="2024-09-23T00:00:00"/>
    <x v="2"/>
    <s v="TikTok"/>
    <s v="Video"/>
    <s v="Gen Z"/>
    <n v="12738"/>
    <n v="504"/>
    <n v="68"/>
    <n v="376.98"/>
    <n v="6379.37"/>
    <n v="3.9566650965614694E-2"/>
    <n v="0.13492063492063491"/>
    <n v="0.74797619047619046"/>
    <n v="5.5438235294117648"/>
    <n v="16.922303570481191"/>
    <n v="6002.3899999999994"/>
    <x v="0"/>
  </r>
  <r>
    <d v="2024-09-23T00:00:00"/>
    <x v="2"/>
    <s v="TikTok"/>
    <s v="Video"/>
    <s v="Millennials"/>
    <n v="1234"/>
    <n v="39"/>
    <n v="3"/>
    <n v="21.42"/>
    <n v="221.59"/>
    <n v="3.1604538087520256E-2"/>
    <n v="7.6923076923076927E-2"/>
    <n v="0.5492307692307693"/>
    <n v="7.1400000000000006"/>
    <n v="10.345004668534079"/>
    <n v="200.17000000000002"/>
    <x v="0"/>
  </r>
  <r>
    <d v="2024-09-23T00:00:00"/>
    <x v="2"/>
    <s v="TikTok"/>
    <s v="Video"/>
    <s v="Gen X"/>
    <n v="138"/>
    <n v="3"/>
    <n v="0"/>
    <n v="3.79"/>
    <n v="0"/>
    <n v="2.1739130434782608E-2"/>
    <n v="0"/>
    <n v="1.2633333333333334"/>
    <n v="0"/>
    <n v="0"/>
    <n v="-3.79"/>
    <x v="1"/>
  </r>
  <r>
    <d v="2024-09-23T00:00:00"/>
    <x v="2"/>
    <s v="TikTok"/>
    <s v="Image"/>
    <s v="Gen Z"/>
    <n v="5419"/>
    <n v="93"/>
    <n v="2"/>
    <n v="105.93"/>
    <n v="159.83000000000001"/>
    <n v="1.7161837977486622E-2"/>
    <n v="2.1505376344086023E-2"/>
    <n v="1.1390322580645162"/>
    <n v="52.965000000000003"/>
    <n v="1.5088265835929389"/>
    <n v="53.900000000000006"/>
    <x v="1"/>
  </r>
  <r>
    <d v="2024-09-23T00:00:00"/>
    <x v="2"/>
    <s v="TikTok"/>
    <s v="Image"/>
    <s v="Millennials"/>
    <n v="1439"/>
    <n v="22"/>
    <n v="0"/>
    <n v="46.53"/>
    <n v="0"/>
    <n v="1.5288394718554551E-2"/>
    <n v="0"/>
    <n v="2.1150000000000002"/>
    <n v="0"/>
    <n v="0"/>
    <n v="-46.53"/>
    <x v="1"/>
  </r>
  <r>
    <d v="2024-09-23T00:00:00"/>
    <x v="2"/>
    <s v="TikTok"/>
    <s v="Image"/>
    <s v="Gen X"/>
    <n v="353"/>
    <n v="5"/>
    <n v="0"/>
    <n v="13.55"/>
    <n v="0"/>
    <n v="1.4164305949008499E-2"/>
    <n v="0"/>
    <n v="2.71"/>
    <n v="0"/>
    <n v="0"/>
    <n v="-13.55"/>
    <x v="1"/>
  </r>
  <r>
    <d v="2024-09-23T00:00:00"/>
    <x v="2"/>
    <s v="TikTok"/>
    <s v="Carousel"/>
    <s v="Gen Z"/>
    <n v="6643"/>
    <n v="195"/>
    <n v="3"/>
    <n v="245.71"/>
    <n v="293.26"/>
    <n v="2.9354207436399216E-2"/>
    <n v="1.5384615384615385E-2"/>
    <n v="1.2600512820512821"/>
    <n v="81.903333333333336"/>
    <n v="1.1935208172235561"/>
    <n v="47.549999999999983"/>
    <x v="1"/>
  </r>
  <r>
    <d v="2024-09-23T00:00:00"/>
    <x v="2"/>
    <s v="TikTok"/>
    <s v="Carousel"/>
    <s v="Millennials"/>
    <n v="1450"/>
    <n v="30"/>
    <n v="1"/>
    <n v="27.89"/>
    <n v="57.62"/>
    <n v="2.0689655172413793E-2"/>
    <n v="3.3333333333333333E-2"/>
    <n v="0.92966666666666664"/>
    <n v="27.89"/>
    <n v="2.065973467192542"/>
    <n v="29.729999999999997"/>
    <x v="1"/>
  </r>
  <r>
    <d v="2024-09-23T00:00:00"/>
    <x v="2"/>
    <s v="TikTok"/>
    <s v="Carousel"/>
    <s v="Gen X"/>
    <n v="149"/>
    <n v="4"/>
    <n v="0"/>
    <n v="5.37"/>
    <n v="0"/>
    <n v="2.6845637583892617E-2"/>
    <n v="0"/>
    <n v="1.3425"/>
    <n v="0"/>
    <n v="0"/>
    <n v="-5.37"/>
    <x v="1"/>
  </r>
  <r>
    <d v="2024-09-23T00:00:00"/>
    <x v="2"/>
    <s v="Facebook"/>
    <s v="Video"/>
    <s v="Gen Z"/>
    <n v="2622"/>
    <n v="55"/>
    <n v="7"/>
    <n v="36.869999999999997"/>
    <n v="667.18"/>
    <n v="2.0976353928299007E-2"/>
    <n v="0.12727272727272726"/>
    <n v="0.67036363636363627"/>
    <n v="5.2671428571428569"/>
    <n v="18.095470572280988"/>
    <n v="630.30999999999995"/>
    <x v="0"/>
  </r>
  <r>
    <d v="2024-09-23T00:00:00"/>
    <x v="2"/>
    <s v="Facebook"/>
    <s v="Video"/>
    <s v="Millennials"/>
    <n v="5013"/>
    <n v="117"/>
    <n v="17"/>
    <n v="177.97"/>
    <n v="1183.67"/>
    <n v="2.333931777378815E-2"/>
    <n v="0.14529914529914531"/>
    <n v="1.5211111111111111"/>
    <n v="10.468823529411765"/>
    <n v="6.6509524077091653"/>
    <n v="1005.7"/>
    <x v="0"/>
  </r>
  <r>
    <d v="2024-09-23T00:00:00"/>
    <x v="2"/>
    <s v="Facebook"/>
    <s v="Video"/>
    <s v="Gen X"/>
    <n v="5312"/>
    <n v="149"/>
    <n v="9"/>
    <n v="150.38999999999999"/>
    <n v="490.15"/>
    <n v="2.8049698795180721E-2"/>
    <n v="6.0402684563758392E-2"/>
    <n v="1.0093288590604026"/>
    <n v="16.709999999999997"/>
    <n v="3.2591927654764281"/>
    <n v="339.76"/>
    <x v="1"/>
  </r>
  <r>
    <d v="2024-09-23T00:00:00"/>
    <x v="2"/>
    <s v="Facebook"/>
    <s v="Image"/>
    <s v="Gen Z"/>
    <n v="1701"/>
    <n v="32"/>
    <n v="1"/>
    <n v="36.69"/>
    <n v="63.77"/>
    <n v="1.8812463256907701E-2"/>
    <n v="3.125E-2"/>
    <n v="1.1465624999999999"/>
    <n v="36.69"/>
    <n v="1.7380757699645681"/>
    <n v="27.080000000000005"/>
    <x v="1"/>
  </r>
  <r>
    <d v="2024-09-23T00:00:00"/>
    <x v="2"/>
    <s v="Facebook"/>
    <s v="Image"/>
    <s v="Millennials"/>
    <n v="6537"/>
    <n v="42"/>
    <n v="1"/>
    <n v="221.81"/>
    <n v="76.89"/>
    <n v="6.4249655805415327E-3"/>
    <n v="2.3809523809523808E-2"/>
    <n v="5.281190476190476"/>
    <n v="221.81"/>
    <n v="0.34664803209954465"/>
    <n v="-144.92000000000002"/>
    <x v="1"/>
  </r>
  <r>
    <d v="2024-09-23T00:00:00"/>
    <x v="2"/>
    <s v="Facebook"/>
    <s v="Image"/>
    <s v="Gen X"/>
    <n v="4926"/>
    <n v="41"/>
    <n v="1"/>
    <n v="90.39"/>
    <n v="90.8"/>
    <n v="8.32318311002842E-3"/>
    <n v="2.4390243902439025E-2"/>
    <n v="2.2046341463414634"/>
    <n v="90.39"/>
    <n v="1.0045358999889369"/>
    <n v="0.40999999999999659"/>
    <x v="1"/>
  </r>
  <r>
    <d v="2024-09-23T00:00:00"/>
    <x v="2"/>
    <s v="Facebook"/>
    <s v="Carousel"/>
    <s v="Gen Z"/>
    <n v="2113"/>
    <n v="37"/>
    <n v="1"/>
    <n v="78.37"/>
    <n v="70.27"/>
    <n v="1.7510648367250355E-2"/>
    <n v="2.7027027027027029E-2"/>
    <n v="2.1181081081081081"/>
    <n v="78.37"/>
    <n v="0.89664412402705107"/>
    <n v="-8.1000000000000085"/>
    <x v="1"/>
  </r>
  <r>
    <d v="2024-09-23T00:00:00"/>
    <x v="2"/>
    <s v="Facebook"/>
    <s v="Carousel"/>
    <s v="Millennials"/>
    <n v="5080"/>
    <n v="106"/>
    <n v="5"/>
    <n v="92.15"/>
    <n v="397.84"/>
    <n v="2.0866141732283464E-2"/>
    <n v="4.716981132075472E-2"/>
    <n v="0.86933962264150944"/>
    <n v="18.43"/>
    <n v="4.3173087357569173"/>
    <n v="305.68999999999994"/>
    <x v="0"/>
  </r>
  <r>
    <d v="2024-09-23T00:00:00"/>
    <x v="2"/>
    <s v="Facebook"/>
    <s v="Carousel"/>
    <s v="Gen X"/>
    <n v="2176"/>
    <n v="51"/>
    <n v="2"/>
    <n v="61.62"/>
    <n v="100.08"/>
    <n v="2.34375E-2"/>
    <n v="3.9215686274509803E-2"/>
    <n v="1.2082352941176471"/>
    <n v="30.81"/>
    <n v="1.6241480038948395"/>
    <n v="38.46"/>
    <x v="1"/>
  </r>
  <r>
    <d v="2024-09-24T00:00:00"/>
    <x v="2"/>
    <s v="Instagram"/>
    <s v="Video"/>
    <s v="Gen Z"/>
    <n v="5971"/>
    <n v="197"/>
    <n v="14"/>
    <n v="207.75"/>
    <n v="857.56"/>
    <n v="3.2992798526210017E-2"/>
    <n v="7.1065989847715741E-2"/>
    <n v="1.0545685279187818"/>
    <n v="14.839285714285714"/>
    <n v="4.1278459687123945"/>
    <n v="649.80999999999995"/>
    <x v="0"/>
  </r>
  <r>
    <d v="2024-09-24T00:00:00"/>
    <x v="2"/>
    <s v="Instagram"/>
    <s v="Video"/>
    <s v="Millennials"/>
    <n v="7365"/>
    <n v="282"/>
    <n v="38"/>
    <n v="207.88"/>
    <n v="2957.32"/>
    <n v="3.8289205702647655E-2"/>
    <n v="0.13475177304964539"/>
    <n v="0.73716312056737587"/>
    <n v="5.4705263157894732"/>
    <n v="14.226091976140081"/>
    <n v="2749.44"/>
    <x v="0"/>
  </r>
  <r>
    <d v="2024-09-24T00:00:00"/>
    <x v="2"/>
    <s v="Instagram"/>
    <s v="Video"/>
    <s v="Gen X"/>
    <n v="617"/>
    <n v="18"/>
    <n v="1"/>
    <n v="13.65"/>
    <n v="95.52"/>
    <n v="2.9173419773095625E-2"/>
    <n v="5.5555555555555552E-2"/>
    <n v="0.7583333333333333"/>
    <n v="13.65"/>
    <n v="6.9978021978021969"/>
    <n v="81.86999999999999"/>
    <x v="0"/>
  </r>
  <r>
    <d v="2024-09-24T00:00:00"/>
    <x v="2"/>
    <s v="Instagram"/>
    <s v="Image"/>
    <s v="Gen Z"/>
    <n v="4583"/>
    <n v="78"/>
    <n v="3"/>
    <n v="157.77000000000001"/>
    <n v="240.66"/>
    <n v="1.7019419594152301E-2"/>
    <n v="3.8461538461538464E-2"/>
    <n v="2.0226923076923078"/>
    <n v="52.59"/>
    <n v="1.5253850541928122"/>
    <n v="82.889999999999986"/>
    <x v="1"/>
  </r>
  <r>
    <d v="2024-09-24T00:00:00"/>
    <x v="2"/>
    <s v="Instagram"/>
    <s v="Image"/>
    <s v="Millennials"/>
    <n v="4032"/>
    <n v="34"/>
    <n v="0"/>
    <n v="149.59"/>
    <n v="0"/>
    <n v="8.4325396825396821E-3"/>
    <n v="0"/>
    <n v="4.3997058823529409"/>
    <n v="0"/>
    <n v="0"/>
    <n v="-149.59"/>
    <x v="1"/>
  </r>
  <r>
    <d v="2024-09-24T00:00:00"/>
    <x v="2"/>
    <s v="Instagram"/>
    <s v="Image"/>
    <s v="Gen X"/>
    <n v="169"/>
    <n v="1"/>
    <n v="0"/>
    <n v="2.4500000000000002"/>
    <n v="0"/>
    <n v="5.9171597633136093E-3"/>
    <n v="0"/>
    <n v="2.4500000000000002"/>
    <n v="0"/>
    <n v="0"/>
    <n v="-2.4500000000000002"/>
    <x v="1"/>
  </r>
  <r>
    <d v="2024-09-24T00:00:00"/>
    <x v="2"/>
    <s v="Instagram"/>
    <s v="Carousel"/>
    <s v="Gen Z"/>
    <n v="8514"/>
    <n v="218"/>
    <n v="6"/>
    <n v="269.77999999999997"/>
    <n v="304.76"/>
    <n v="2.5604886070002348E-2"/>
    <n v="2.7522935779816515E-2"/>
    <n v="1.2375229357798163"/>
    <n v="44.963333333333331"/>
    <n v="1.1296612054266439"/>
    <n v="34.980000000000018"/>
    <x v="1"/>
  </r>
  <r>
    <d v="2024-09-24T00:00:00"/>
    <x v="2"/>
    <s v="Instagram"/>
    <s v="Carousel"/>
    <s v="Millennials"/>
    <n v="7431"/>
    <n v="154"/>
    <n v="3"/>
    <n v="217.81"/>
    <n v="173.3"/>
    <n v="2.0723994078858835E-2"/>
    <n v="1.948051948051948E-2"/>
    <n v="1.4143506493506495"/>
    <n v="72.603333333333339"/>
    <n v="0.79564758275561276"/>
    <n v="-44.509999999999991"/>
    <x v="1"/>
  </r>
  <r>
    <d v="2024-09-24T00:00:00"/>
    <x v="2"/>
    <s v="Instagram"/>
    <s v="Carousel"/>
    <s v="Gen X"/>
    <n v="674"/>
    <n v="13"/>
    <n v="0"/>
    <n v="25.96"/>
    <n v="0"/>
    <n v="1.9287833827893175E-2"/>
    <n v="0"/>
    <n v="1.996923076923077"/>
    <n v="0"/>
    <n v="0"/>
    <n v="-25.96"/>
    <x v="1"/>
  </r>
  <r>
    <d v="2024-09-24T00:00:00"/>
    <x v="2"/>
    <s v="TikTok"/>
    <s v="Video"/>
    <s v="Gen Z"/>
    <n v="8481"/>
    <n v="273"/>
    <n v="17"/>
    <n v="276.31"/>
    <n v="1131.49"/>
    <n v="3.2189600282985495E-2"/>
    <n v="6.2271062271062272E-2"/>
    <n v="1.0121245421245422"/>
    <n v="16.253529411764706"/>
    <n v="4.0950019905178969"/>
    <n v="855.18000000000006"/>
    <x v="0"/>
  </r>
  <r>
    <d v="2024-09-24T00:00:00"/>
    <x v="2"/>
    <s v="TikTok"/>
    <s v="Video"/>
    <s v="Millennials"/>
    <n v="1817"/>
    <n v="74"/>
    <n v="8"/>
    <n v="38.06"/>
    <n v="540.28"/>
    <n v="4.0726472206934511E-2"/>
    <n v="0.10810810810810811"/>
    <n v="0.5143243243243244"/>
    <n v="4.7575000000000003"/>
    <n v="14.195480819758275"/>
    <n v="502.21999999999997"/>
    <x v="0"/>
  </r>
  <r>
    <d v="2024-09-24T00:00:00"/>
    <x v="2"/>
    <s v="TikTok"/>
    <s v="Video"/>
    <s v="Gen X"/>
    <n v="507"/>
    <n v="19"/>
    <n v="2"/>
    <n v="15.02"/>
    <n v="108.57"/>
    <n v="3.7475345167652857E-2"/>
    <n v="0.10526315789473684"/>
    <n v="0.79052631578947363"/>
    <n v="7.51"/>
    <n v="7.2283621837549932"/>
    <n v="93.55"/>
    <x v="0"/>
  </r>
  <r>
    <d v="2024-09-24T00:00:00"/>
    <x v="2"/>
    <s v="TikTok"/>
    <s v="Image"/>
    <s v="Gen Z"/>
    <n v="13911"/>
    <n v="114"/>
    <n v="4"/>
    <n v="532.19000000000005"/>
    <n v="275.25"/>
    <n v="8.1949536338149671E-3"/>
    <n v="3.5087719298245612E-2"/>
    <n v="4.6683333333333339"/>
    <n v="133.04750000000001"/>
    <n v="0.51720250286551794"/>
    <n v="-256.94000000000005"/>
    <x v="1"/>
  </r>
  <r>
    <d v="2024-09-24T00:00:00"/>
    <x v="2"/>
    <s v="TikTok"/>
    <s v="Image"/>
    <s v="Millennials"/>
    <n v="1126"/>
    <n v="20"/>
    <n v="0"/>
    <n v="17.39"/>
    <n v="0"/>
    <n v="1.7761989342806393E-2"/>
    <n v="0"/>
    <n v="0.86950000000000005"/>
    <n v="0"/>
    <n v="0"/>
    <n v="-17.39"/>
    <x v="1"/>
  </r>
  <r>
    <d v="2024-09-24T00:00:00"/>
    <x v="2"/>
    <s v="TikTok"/>
    <s v="Image"/>
    <s v="Gen X"/>
    <n v="353"/>
    <n v="5"/>
    <n v="0"/>
    <n v="12.9"/>
    <n v="0"/>
    <n v="1.4164305949008499E-2"/>
    <n v="0"/>
    <n v="2.58"/>
    <n v="0"/>
    <n v="0"/>
    <n v="-12.9"/>
    <x v="1"/>
  </r>
  <r>
    <d v="2024-09-24T00:00:00"/>
    <x v="2"/>
    <s v="TikTok"/>
    <s v="Carousel"/>
    <s v="Gen Z"/>
    <n v="14750"/>
    <n v="433"/>
    <n v="16"/>
    <n v="431.27"/>
    <n v="855.75"/>
    <n v="2.9355932203389831E-2"/>
    <n v="3.695150115473441E-2"/>
    <n v="0.99600461893764425"/>
    <n v="26.954374999999999"/>
    <n v="1.9842558026294435"/>
    <n v="424.48"/>
    <x v="1"/>
  </r>
  <r>
    <d v="2024-09-24T00:00:00"/>
    <x v="2"/>
    <s v="TikTok"/>
    <s v="Carousel"/>
    <s v="Millennials"/>
    <n v="1170"/>
    <n v="16"/>
    <n v="0"/>
    <n v="30.42"/>
    <n v="0"/>
    <n v="1.3675213675213675E-2"/>
    <n v="0"/>
    <n v="1.9012500000000001"/>
    <n v="0"/>
    <n v="0"/>
    <n v="-30.42"/>
    <x v="1"/>
  </r>
  <r>
    <d v="2024-09-24T00:00:00"/>
    <x v="2"/>
    <s v="TikTok"/>
    <s v="Carousel"/>
    <s v="Gen X"/>
    <n v="913"/>
    <n v="16"/>
    <n v="1"/>
    <n v="27.58"/>
    <n v="89.96"/>
    <n v="1.7524644030668127E-2"/>
    <n v="6.25E-2"/>
    <n v="1.7237499999999999"/>
    <n v="27.58"/>
    <n v="3.26178390137781"/>
    <n v="62.379999999999995"/>
    <x v="1"/>
  </r>
  <r>
    <d v="2024-09-24T00:00:00"/>
    <x v="2"/>
    <s v="Facebook"/>
    <s v="Video"/>
    <s v="Gen Z"/>
    <n v="1537"/>
    <n v="63"/>
    <n v="5"/>
    <n v="56.02"/>
    <n v="385.06"/>
    <n v="4.098893949251789E-2"/>
    <n v="7.9365079365079361E-2"/>
    <n v="0.88920634920634922"/>
    <n v="11.204000000000001"/>
    <n v="6.8736165655123163"/>
    <n v="329.04"/>
    <x v="0"/>
  </r>
  <r>
    <d v="2024-09-24T00:00:00"/>
    <x v="2"/>
    <s v="Facebook"/>
    <s v="Video"/>
    <s v="Millennials"/>
    <n v="11675"/>
    <n v="420"/>
    <n v="34"/>
    <n v="313.32"/>
    <n v="1879.83"/>
    <n v="3.5974304068522485E-2"/>
    <n v="8.0952380952380956E-2"/>
    <n v="0.746"/>
    <n v="9.2152941176470584"/>
    <n v="5.999712753734201"/>
    <n v="1566.51"/>
    <x v="0"/>
  </r>
  <r>
    <d v="2024-09-24T00:00:00"/>
    <x v="2"/>
    <s v="Facebook"/>
    <s v="Video"/>
    <s v="Gen X"/>
    <n v="5607"/>
    <n v="246"/>
    <n v="17"/>
    <n v="114.42"/>
    <n v="932.65"/>
    <n v="4.3873729266987696E-2"/>
    <n v="6.910569105691057E-2"/>
    <n v="0.46512195121951222"/>
    <n v="6.7305882352941175"/>
    <n v="8.1511099458136691"/>
    <n v="818.23"/>
    <x v="0"/>
  </r>
  <r>
    <d v="2024-09-24T00:00:00"/>
    <x v="2"/>
    <s v="Facebook"/>
    <s v="Image"/>
    <s v="Gen Z"/>
    <n v="1994"/>
    <n v="21"/>
    <n v="0"/>
    <n v="45"/>
    <n v="0"/>
    <n v="1.053159478435306E-2"/>
    <n v="0"/>
    <n v="2.1428571428571428"/>
    <n v="0"/>
    <n v="0"/>
    <n v="-45"/>
    <x v="1"/>
  </r>
  <r>
    <d v="2024-09-24T00:00:00"/>
    <x v="2"/>
    <s v="Facebook"/>
    <s v="Image"/>
    <s v="Millennials"/>
    <n v="9696"/>
    <n v="95"/>
    <n v="1"/>
    <n v="189.33"/>
    <n v="62.82"/>
    <n v="9.7978547854785485E-3"/>
    <n v="1.0526315789473684E-2"/>
    <n v="1.9929473684210528"/>
    <n v="189.33"/>
    <n v="0.33180161622563775"/>
    <n v="-126.51000000000002"/>
    <x v="1"/>
  </r>
  <r>
    <d v="2024-09-24T00:00:00"/>
    <x v="2"/>
    <s v="Facebook"/>
    <s v="Image"/>
    <s v="Gen X"/>
    <n v="5033"/>
    <n v="64"/>
    <n v="2"/>
    <n v="137.74"/>
    <n v="139.88"/>
    <n v="1.2716073912179614E-2"/>
    <n v="3.125E-2"/>
    <n v="2.1521875000000001"/>
    <n v="68.87"/>
    <n v="1.0155365180775373"/>
    <n v="2.1399999999999864"/>
    <x v="1"/>
  </r>
  <r>
    <d v="2024-09-24T00:00:00"/>
    <x v="2"/>
    <s v="Facebook"/>
    <s v="Carousel"/>
    <s v="Gen Z"/>
    <n v="2028"/>
    <n v="48"/>
    <n v="2"/>
    <n v="36.33"/>
    <n v="191.8"/>
    <n v="2.3668639053254437E-2"/>
    <n v="4.1666666666666664E-2"/>
    <n v="0.75687499999999996"/>
    <n v="18.164999999999999"/>
    <n v="5.279383429672448"/>
    <n v="155.47000000000003"/>
    <x v="0"/>
  </r>
  <r>
    <d v="2024-09-24T00:00:00"/>
    <x v="2"/>
    <s v="Facebook"/>
    <s v="Carousel"/>
    <s v="Millennials"/>
    <n v="6898"/>
    <n v="195"/>
    <n v="13"/>
    <n v="163.21"/>
    <n v="1244.51"/>
    <n v="2.8269063496665699E-2"/>
    <n v="6.6666666666666666E-2"/>
    <n v="0.83697435897435901"/>
    <n v="12.554615384615385"/>
    <n v="7.625206788799705"/>
    <n v="1081.3"/>
    <x v="0"/>
  </r>
  <r>
    <d v="2024-09-24T00:00:00"/>
    <x v="2"/>
    <s v="Facebook"/>
    <s v="Carousel"/>
    <s v="Gen X"/>
    <n v="2909"/>
    <n v="79"/>
    <n v="2"/>
    <n v="41.62"/>
    <n v="140.19999999999999"/>
    <n v="2.7157098659333103E-2"/>
    <n v="2.5316455696202531E-2"/>
    <n v="0.52683544303797469"/>
    <n v="20.81"/>
    <n v="3.3685728015377223"/>
    <n v="98.579999999999984"/>
    <x v="1"/>
  </r>
  <r>
    <d v="2024-09-25T00:00:00"/>
    <x v="2"/>
    <s v="Instagram"/>
    <s v="Video"/>
    <s v="Gen Z"/>
    <n v="7904"/>
    <n v="328"/>
    <n v="26"/>
    <n v="124.74"/>
    <n v="2232.39"/>
    <n v="4.1497975708502027E-2"/>
    <n v="7.926829268292683E-2"/>
    <n v="0.38030487804878049"/>
    <n v="4.7976923076923077"/>
    <n v="17.896344396344396"/>
    <n v="2107.65"/>
    <x v="0"/>
  </r>
  <r>
    <d v="2024-09-25T00:00:00"/>
    <x v="2"/>
    <s v="Instagram"/>
    <s v="Video"/>
    <s v="Millennials"/>
    <n v="5081"/>
    <n v="241"/>
    <n v="30"/>
    <n v="188.29"/>
    <n v="1789.67"/>
    <n v="4.743160795119071E-2"/>
    <n v="0.12448132780082988"/>
    <n v="0.78128630705394186"/>
    <n v="6.2763333333333327"/>
    <n v="9.504859525200489"/>
    <n v="1601.38"/>
    <x v="0"/>
  </r>
  <r>
    <d v="2024-09-25T00:00:00"/>
    <x v="2"/>
    <s v="Instagram"/>
    <s v="Video"/>
    <s v="Gen X"/>
    <n v="991"/>
    <n v="49"/>
    <n v="5"/>
    <n v="35.25"/>
    <n v="257.60000000000002"/>
    <n v="4.9445005045408677E-2"/>
    <n v="0.10204081632653061"/>
    <n v="0.71938775510204078"/>
    <n v="7.05"/>
    <n v="7.3078014184397171"/>
    <n v="222.35000000000002"/>
    <x v="0"/>
  </r>
  <r>
    <d v="2024-09-25T00:00:00"/>
    <x v="2"/>
    <s v="Instagram"/>
    <s v="Image"/>
    <s v="Gen Z"/>
    <n v="4691"/>
    <n v="59"/>
    <n v="0"/>
    <n v="108.15"/>
    <n v="0"/>
    <n v="1.2577275634193136E-2"/>
    <n v="0"/>
    <n v="1.8330508474576273"/>
    <n v="0"/>
    <n v="0"/>
    <n v="-108.15"/>
    <x v="1"/>
  </r>
  <r>
    <d v="2024-09-25T00:00:00"/>
    <x v="2"/>
    <s v="Instagram"/>
    <s v="Image"/>
    <s v="Millennials"/>
    <n v="7442"/>
    <n v="139"/>
    <n v="5"/>
    <n v="272.60000000000002"/>
    <n v="361.54"/>
    <n v="1.8677774791722654E-2"/>
    <n v="3.5971223021582732E-2"/>
    <n v="1.9611510791366908"/>
    <n v="54.52"/>
    <n v="1.3262655906089509"/>
    <n v="88.94"/>
    <x v="1"/>
  </r>
  <r>
    <d v="2024-09-25T00:00:00"/>
    <x v="2"/>
    <s v="Instagram"/>
    <s v="Image"/>
    <s v="Gen X"/>
    <n v="885"/>
    <n v="13"/>
    <n v="0"/>
    <n v="12.44"/>
    <n v="0"/>
    <n v="1.4689265536723164E-2"/>
    <n v="0"/>
    <n v="0.95692307692307688"/>
    <n v="0"/>
    <n v="0"/>
    <n v="-12.44"/>
    <x v="1"/>
  </r>
  <r>
    <d v="2024-09-25T00:00:00"/>
    <x v="2"/>
    <s v="Instagram"/>
    <s v="Carousel"/>
    <s v="Gen Z"/>
    <n v="6923"/>
    <n v="115"/>
    <n v="3"/>
    <n v="90.83"/>
    <n v="192.84"/>
    <n v="1.6611295681063124E-2"/>
    <n v="2.6086956521739129E-2"/>
    <n v="0.78982608695652168"/>
    <n v="30.276666666666667"/>
    <n v="2.1230870857646154"/>
    <n v="102.01"/>
    <x v="1"/>
  </r>
  <r>
    <d v="2024-09-25T00:00:00"/>
    <x v="2"/>
    <s v="Instagram"/>
    <s v="Carousel"/>
    <s v="Millennials"/>
    <n v="3953"/>
    <n v="81"/>
    <n v="4"/>
    <n v="145.1"/>
    <n v="302.57"/>
    <n v="2.0490766506450799E-2"/>
    <n v="4.9382716049382713E-2"/>
    <n v="1.7913580246913579"/>
    <n v="36.274999999999999"/>
    <n v="2.0852515506547209"/>
    <n v="157.47"/>
    <x v="1"/>
  </r>
  <r>
    <d v="2024-09-25T00:00:00"/>
    <x v="2"/>
    <s v="Instagram"/>
    <s v="Carousel"/>
    <s v="Gen X"/>
    <n v="625"/>
    <n v="10"/>
    <n v="0"/>
    <n v="8.9499999999999993"/>
    <n v="0"/>
    <n v="1.6E-2"/>
    <n v="0"/>
    <n v="0.89499999999999991"/>
    <n v="0"/>
    <n v="0"/>
    <n v="-8.9499999999999993"/>
    <x v="1"/>
  </r>
  <r>
    <d v="2024-09-25T00:00:00"/>
    <x v="2"/>
    <s v="TikTok"/>
    <s v="Video"/>
    <s v="Gen Z"/>
    <n v="9135"/>
    <n v="363"/>
    <n v="25"/>
    <n v="209.53"/>
    <n v="1641.04"/>
    <n v="3.9737274220032842E-2"/>
    <n v="6.8870523415977963E-2"/>
    <n v="0.57721763085399447"/>
    <n v="8.3811999999999998"/>
    <n v="7.8320049634897151"/>
    <n v="1431.51"/>
    <x v="0"/>
  </r>
  <r>
    <d v="2024-09-25T00:00:00"/>
    <x v="2"/>
    <s v="TikTok"/>
    <s v="Video"/>
    <s v="Millennials"/>
    <n v="956"/>
    <n v="35"/>
    <n v="5"/>
    <n v="26.14"/>
    <n v="386.31"/>
    <n v="3.6610878661087864E-2"/>
    <n v="0.14285714285714285"/>
    <n v="0.74685714285714289"/>
    <n v="5.2279999999999998"/>
    <n v="14.778500382555471"/>
    <n v="360.17"/>
    <x v="0"/>
  </r>
  <r>
    <d v="2024-09-25T00:00:00"/>
    <x v="2"/>
    <s v="TikTok"/>
    <s v="Video"/>
    <s v="Gen X"/>
    <n v="493"/>
    <n v="11"/>
    <n v="1"/>
    <n v="18.89"/>
    <n v="93.83"/>
    <n v="2.231237322515213E-2"/>
    <n v="9.0909090909090912E-2"/>
    <n v="1.7172727272727273"/>
    <n v="18.89"/>
    <n v="4.9671784012705134"/>
    <n v="74.94"/>
    <x v="0"/>
  </r>
  <r>
    <d v="2024-09-25T00:00:00"/>
    <x v="2"/>
    <s v="TikTok"/>
    <s v="Image"/>
    <s v="Gen Z"/>
    <n v="7192"/>
    <n v="94"/>
    <n v="3"/>
    <n v="219.98"/>
    <n v="253.17"/>
    <n v="1.307007786429366E-2"/>
    <n v="3.1914893617021274E-2"/>
    <n v="2.3402127659574465"/>
    <n v="73.326666666666668"/>
    <n v="1.1508773524865896"/>
    <n v="33.19"/>
    <x v="1"/>
  </r>
  <r>
    <d v="2024-09-25T00:00:00"/>
    <x v="2"/>
    <s v="TikTok"/>
    <s v="Image"/>
    <s v="Millennials"/>
    <n v="510"/>
    <n v="2"/>
    <n v="0"/>
    <n v="7.51"/>
    <n v="0"/>
    <n v="3.9215686274509803E-3"/>
    <n v="0"/>
    <n v="3.7549999999999999"/>
    <n v="0"/>
    <n v="0"/>
    <n v="-7.51"/>
    <x v="1"/>
  </r>
  <r>
    <d v="2024-09-25T00:00:00"/>
    <x v="2"/>
    <s v="TikTok"/>
    <s v="Image"/>
    <s v="Gen X"/>
    <n v="153"/>
    <n v="1"/>
    <n v="0"/>
    <n v="3.2"/>
    <n v="0"/>
    <n v="6.5359477124183009E-3"/>
    <n v="0"/>
    <n v="3.2"/>
    <n v="0"/>
    <n v="0"/>
    <n v="-3.2"/>
    <x v="1"/>
  </r>
  <r>
    <d v="2024-09-25T00:00:00"/>
    <x v="2"/>
    <s v="TikTok"/>
    <s v="Carousel"/>
    <s v="Gen Z"/>
    <n v="11464"/>
    <n v="282"/>
    <n v="10"/>
    <n v="292.36"/>
    <n v="827.42"/>
    <n v="2.4598743893928819E-2"/>
    <n v="3.5460992907801421E-2"/>
    <n v="1.0367375886524823"/>
    <n v="29.236000000000001"/>
    <n v="2.8301409221507727"/>
    <n v="535.05999999999995"/>
    <x v="1"/>
  </r>
  <r>
    <d v="2024-09-25T00:00:00"/>
    <x v="2"/>
    <s v="TikTok"/>
    <s v="Carousel"/>
    <s v="Millennials"/>
    <n v="783"/>
    <n v="18"/>
    <n v="0"/>
    <n v="29.57"/>
    <n v="0"/>
    <n v="2.2988505747126436E-2"/>
    <n v="0"/>
    <n v="1.6427777777777779"/>
    <n v="0"/>
    <n v="0"/>
    <n v="-29.57"/>
    <x v="1"/>
  </r>
  <r>
    <d v="2024-09-25T00:00:00"/>
    <x v="2"/>
    <s v="TikTok"/>
    <s v="Carousel"/>
    <s v="Gen X"/>
    <n v="523"/>
    <n v="12"/>
    <n v="0"/>
    <n v="17.88"/>
    <n v="0"/>
    <n v="2.2944550669216062E-2"/>
    <n v="0"/>
    <n v="1.49"/>
    <n v="0"/>
    <n v="0"/>
    <n v="-17.88"/>
    <x v="1"/>
  </r>
  <r>
    <d v="2024-09-25T00:00:00"/>
    <x v="2"/>
    <s v="Facebook"/>
    <s v="Video"/>
    <s v="Gen Z"/>
    <n v="2025"/>
    <n v="98"/>
    <n v="6"/>
    <n v="53.8"/>
    <n v="520.64"/>
    <n v="4.8395061728395063E-2"/>
    <n v="6.1224489795918366E-2"/>
    <n v="0.54897959183673462"/>
    <n v="8.9666666666666668"/>
    <n v="9.6773234200743499"/>
    <n v="466.84"/>
    <x v="0"/>
  </r>
  <r>
    <d v="2024-09-25T00:00:00"/>
    <x v="2"/>
    <s v="Facebook"/>
    <s v="Video"/>
    <s v="Millennials"/>
    <n v="4039"/>
    <n v="198"/>
    <n v="20"/>
    <n v="149.38"/>
    <n v="1675.64"/>
    <n v="4.9022035157217134E-2"/>
    <n v="0.10101010101010101"/>
    <n v="0.75444444444444447"/>
    <n v="7.4689999999999994"/>
    <n v="11.217298165751775"/>
    <n v="1526.2600000000002"/>
    <x v="0"/>
  </r>
  <r>
    <d v="2024-09-25T00:00:00"/>
    <x v="2"/>
    <s v="Facebook"/>
    <s v="Video"/>
    <s v="Gen X"/>
    <n v="4497"/>
    <n v="204"/>
    <n v="28"/>
    <n v="127.5"/>
    <n v="2583.4299999999998"/>
    <n v="4.5363575717144763E-2"/>
    <n v="0.13725490196078433"/>
    <n v="0.625"/>
    <n v="4.5535714285714288"/>
    <n v="20.262196078431373"/>
    <n v="2455.9299999999998"/>
    <x v="0"/>
  </r>
  <r>
    <d v="2024-09-25T00:00:00"/>
    <x v="2"/>
    <s v="Facebook"/>
    <s v="Image"/>
    <s v="Gen Z"/>
    <n v="1380"/>
    <n v="19"/>
    <n v="0"/>
    <n v="44.62"/>
    <n v="0"/>
    <n v="1.3768115942028985E-2"/>
    <n v="0"/>
    <n v="2.3484210526315787"/>
    <n v="0"/>
    <n v="0"/>
    <n v="-44.62"/>
    <x v="1"/>
  </r>
  <r>
    <d v="2024-09-25T00:00:00"/>
    <x v="2"/>
    <s v="Facebook"/>
    <s v="Image"/>
    <s v="Millennials"/>
    <n v="8274"/>
    <n v="141"/>
    <n v="2"/>
    <n v="183.88"/>
    <n v="108.05"/>
    <n v="1.704133430021755E-2"/>
    <n v="1.4184397163120567E-2"/>
    <n v="1.3041134751773049"/>
    <n v="91.94"/>
    <n v="0.58761148575157707"/>
    <n v="-75.83"/>
    <x v="1"/>
  </r>
  <r>
    <d v="2024-09-25T00:00:00"/>
    <x v="2"/>
    <s v="Facebook"/>
    <s v="Image"/>
    <s v="Gen X"/>
    <n v="5417"/>
    <n v="40"/>
    <n v="0"/>
    <n v="95.22"/>
    <n v="0"/>
    <n v="7.3841609747092489E-3"/>
    <n v="0"/>
    <n v="2.3805000000000001"/>
    <n v="0"/>
    <n v="0"/>
    <n v="-95.22"/>
    <x v="1"/>
  </r>
  <r>
    <d v="2024-09-25T00:00:00"/>
    <x v="2"/>
    <s v="Facebook"/>
    <s v="Carousel"/>
    <s v="Gen Z"/>
    <n v="2875"/>
    <n v="81"/>
    <n v="5"/>
    <n v="65.75"/>
    <n v="337.12"/>
    <n v="2.8173913043478261E-2"/>
    <n v="6.1728395061728392E-2"/>
    <n v="0.81172839506172845"/>
    <n v="13.15"/>
    <n v="5.1273003802281369"/>
    <n v="271.37"/>
    <x v="0"/>
  </r>
  <r>
    <d v="2024-09-25T00:00:00"/>
    <x v="2"/>
    <s v="Facebook"/>
    <s v="Carousel"/>
    <s v="Millennials"/>
    <n v="7296"/>
    <n v="87"/>
    <n v="5"/>
    <n v="230.02"/>
    <n v="428.96"/>
    <n v="1.1924342105263159E-2"/>
    <n v="5.7471264367816091E-2"/>
    <n v="2.6439080459770117"/>
    <n v="46.004000000000005"/>
    <n v="1.8648813146682894"/>
    <n v="198.93999999999997"/>
    <x v="1"/>
  </r>
  <r>
    <d v="2024-09-25T00:00:00"/>
    <x v="2"/>
    <s v="Facebook"/>
    <s v="Carousel"/>
    <s v="Gen X"/>
    <n v="2368"/>
    <n v="36"/>
    <n v="2"/>
    <n v="31.51"/>
    <n v="143.79"/>
    <n v="1.5202702702702704E-2"/>
    <n v="5.5555555555555552E-2"/>
    <n v="0.87527777777777782"/>
    <n v="15.755000000000001"/>
    <n v="4.563313233894001"/>
    <n v="112.27999999999999"/>
    <x v="0"/>
  </r>
  <r>
    <d v="2024-09-26T00:00:00"/>
    <x v="2"/>
    <s v="Instagram"/>
    <s v="Video"/>
    <s v="Gen Z"/>
    <n v="5087"/>
    <n v="144"/>
    <n v="7"/>
    <n v="178.49"/>
    <n v="481.98"/>
    <n v="2.8307450363672104E-2"/>
    <n v="4.8611111111111112E-2"/>
    <n v="1.239513888888889"/>
    <n v="25.498571428571431"/>
    <n v="2.7003193456216033"/>
    <n v="303.49"/>
    <x v="1"/>
  </r>
  <r>
    <d v="2024-09-26T00:00:00"/>
    <x v="2"/>
    <s v="Instagram"/>
    <s v="Video"/>
    <s v="Millennials"/>
    <n v="4081"/>
    <n v="124"/>
    <n v="11"/>
    <n v="92.48"/>
    <n v="861.54"/>
    <n v="3.0384709629992648E-2"/>
    <n v="8.8709677419354843E-2"/>
    <n v="0.74580645161290327"/>
    <n v="8.4072727272727281"/>
    <n v="9.3159602076124557"/>
    <n v="769.06"/>
    <x v="0"/>
  </r>
  <r>
    <d v="2024-09-26T00:00:00"/>
    <x v="2"/>
    <s v="Instagram"/>
    <s v="Video"/>
    <s v="Gen X"/>
    <n v="625"/>
    <n v="28"/>
    <n v="2"/>
    <n v="11.77"/>
    <n v="113.68"/>
    <n v="4.48E-2"/>
    <n v="7.1428571428571425E-2"/>
    <n v="0.42035714285714282"/>
    <n v="5.8849999999999998"/>
    <n v="9.6584536958368741"/>
    <n v="101.91000000000001"/>
    <x v="0"/>
  </r>
  <r>
    <d v="2024-09-26T00:00:00"/>
    <x v="2"/>
    <s v="Instagram"/>
    <s v="Image"/>
    <s v="Gen Z"/>
    <n v="6161"/>
    <n v="91"/>
    <n v="1"/>
    <n v="87.35"/>
    <n v="54.97"/>
    <n v="1.477032949196559E-2"/>
    <n v="1.098901098901099E-2"/>
    <n v="0.95989010989010981"/>
    <n v="87.35"/>
    <n v="0.62930738408700637"/>
    <n v="-32.379999999999995"/>
    <x v="1"/>
  </r>
  <r>
    <d v="2024-09-26T00:00:00"/>
    <x v="2"/>
    <s v="Instagram"/>
    <s v="Image"/>
    <s v="Millennials"/>
    <n v="5123"/>
    <n v="48"/>
    <n v="2"/>
    <n v="137.94999999999999"/>
    <n v="114.11"/>
    <n v="9.3695100527034936E-3"/>
    <n v="4.1666666666666664E-2"/>
    <n v="2.8739583333333329"/>
    <n v="68.974999999999994"/>
    <n v="0.82718376223269308"/>
    <n v="-23.839999999999989"/>
    <x v="1"/>
  </r>
  <r>
    <d v="2024-09-26T00:00:00"/>
    <x v="2"/>
    <s v="Instagram"/>
    <s v="Image"/>
    <s v="Gen X"/>
    <n v="105"/>
    <n v="1"/>
    <n v="0"/>
    <n v="3.87"/>
    <n v="0"/>
    <n v="9.5238095238095247E-3"/>
    <n v="0"/>
    <n v="3.87"/>
    <n v="0"/>
    <n v="0"/>
    <n v="-3.87"/>
    <x v="1"/>
  </r>
  <r>
    <d v="2024-09-26T00:00:00"/>
    <x v="2"/>
    <s v="Instagram"/>
    <s v="Carousel"/>
    <s v="Gen Z"/>
    <n v="4580"/>
    <n v="131"/>
    <n v="7"/>
    <n v="116.25"/>
    <n v="553.04999999999995"/>
    <n v="2.8602620087336245E-2"/>
    <n v="5.3435114503816793E-2"/>
    <n v="0.88740458015267176"/>
    <n v="16.607142857142858"/>
    <n v="4.7574193548387091"/>
    <n v="436.79999999999995"/>
    <x v="0"/>
  </r>
  <r>
    <d v="2024-09-26T00:00:00"/>
    <x v="2"/>
    <s v="Instagram"/>
    <s v="Carousel"/>
    <s v="Millennials"/>
    <n v="3823"/>
    <n v="50"/>
    <n v="3"/>
    <n v="143.99"/>
    <n v="235.05"/>
    <n v="1.3078733978550876E-2"/>
    <n v="0.06"/>
    <n v="2.8798000000000004"/>
    <n v="47.99666666666667"/>
    <n v="1.6324050281269533"/>
    <n v="91.06"/>
    <x v="1"/>
  </r>
  <r>
    <d v="2024-09-26T00:00:00"/>
    <x v="2"/>
    <s v="Instagram"/>
    <s v="Carousel"/>
    <s v="Gen X"/>
    <n v="448"/>
    <n v="12"/>
    <n v="0"/>
    <n v="10.17"/>
    <n v="0"/>
    <n v="2.6785714285714284E-2"/>
    <n v="0"/>
    <n v="0.84750000000000003"/>
    <n v="0"/>
    <n v="0"/>
    <n v="-10.17"/>
    <x v="1"/>
  </r>
  <r>
    <d v="2024-09-26T00:00:00"/>
    <x v="2"/>
    <s v="TikTok"/>
    <s v="Video"/>
    <s v="Gen Z"/>
    <n v="14339"/>
    <n v="469"/>
    <n v="55"/>
    <n v="378.03"/>
    <n v="3057.01"/>
    <n v="3.2707999163121559E-2"/>
    <n v="0.11727078891257996"/>
    <n v="0.80603411513859269"/>
    <n v="6.8732727272727265"/>
    <n v="8.0866862418326608"/>
    <n v="2678.9800000000005"/>
    <x v="0"/>
  </r>
  <r>
    <d v="2024-09-26T00:00:00"/>
    <x v="2"/>
    <s v="TikTok"/>
    <s v="Video"/>
    <s v="Millennials"/>
    <n v="1579"/>
    <n v="31"/>
    <n v="1"/>
    <n v="45.49"/>
    <n v="83.81"/>
    <n v="1.9632678910702975E-2"/>
    <n v="3.2258064516129031E-2"/>
    <n v="1.4674193548387098"/>
    <n v="45.49"/>
    <n v="1.8423829413057815"/>
    <n v="38.32"/>
    <x v="1"/>
  </r>
  <r>
    <d v="2024-09-26T00:00:00"/>
    <x v="2"/>
    <s v="TikTok"/>
    <s v="Video"/>
    <s v="Gen X"/>
    <n v="801"/>
    <n v="34"/>
    <n v="5"/>
    <n v="28.62"/>
    <n v="466.09"/>
    <n v="4.2446941323345817E-2"/>
    <n v="0.14705882352941177"/>
    <n v="0.84176470588235297"/>
    <n v="5.7240000000000002"/>
    <n v="16.285464709993011"/>
    <n v="437.46999999999997"/>
    <x v="0"/>
  </r>
  <r>
    <d v="2024-09-26T00:00:00"/>
    <x v="2"/>
    <s v="TikTok"/>
    <s v="Image"/>
    <s v="Gen Z"/>
    <n v="8133"/>
    <n v="103"/>
    <n v="2"/>
    <n v="202.46"/>
    <n v="163.51"/>
    <n v="1.2664453461207427E-2"/>
    <n v="1.9417475728155338E-2"/>
    <n v="1.965631067961165"/>
    <n v="101.23"/>
    <n v="0.80761631927294275"/>
    <n v="-38.950000000000017"/>
    <x v="1"/>
  </r>
  <r>
    <d v="2024-09-26T00:00:00"/>
    <x v="2"/>
    <s v="TikTok"/>
    <s v="Image"/>
    <s v="Millennials"/>
    <n v="642"/>
    <n v="11"/>
    <n v="0"/>
    <n v="10.58"/>
    <n v="0"/>
    <n v="1.7133956386292833E-2"/>
    <n v="0"/>
    <n v="0.96181818181818179"/>
    <n v="0"/>
    <n v="0"/>
    <n v="-10.58"/>
    <x v="1"/>
  </r>
  <r>
    <d v="2024-09-26T00:00:00"/>
    <x v="2"/>
    <s v="TikTok"/>
    <s v="Image"/>
    <s v="Gen X"/>
    <n v="333"/>
    <n v="3"/>
    <n v="0"/>
    <n v="11.04"/>
    <n v="0"/>
    <n v="9.0090090090090089E-3"/>
    <n v="0"/>
    <n v="3.6799999999999997"/>
    <n v="0"/>
    <n v="0"/>
    <n v="-11.04"/>
    <x v="1"/>
  </r>
  <r>
    <d v="2024-09-26T00:00:00"/>
    <x v="2"/>
    <s v="TikTok"/>
    <s v="Carousel"/>
    <s v="Gen Z"/>
    <n v="10894"/>
    <n v="166"/>
    <n v="4"/>
    <n v="255.8"/>
    <n v="318.07"/>
    <n v="1.5237745548008079E-2"/>
    <n v="2.4096385542168676E-2"/>
    <n v="1.5409638554216869"/>
    <n v="63.95"/>
    <n v="1.2434323690383111"/>
    <n v="62.269999999999982"/>
    <x v="1"/>
  </r>
  <r>
    <d v="2024-09-26T00:00:00"/>
    <x v="2"/>
    <s v="TikTok"/>
    <s v="Carousel"/>
    <s v="Millennials"/>
    <n v="781"/>
    <n v="8"/>
    <n v="0"/>
    <n v="12.05"/>
    <n v="0"/>
    <n v="1.0243277848911651E-2"/>
    <n v="0"/>
    <n v="1.5062500000000001"/>
    <n v="0"/>
    <n v="0"/>
    <n v="-12.05"/>
    <x v="1"/>
  </r>
  <r>
    <d v="2024-09-26T00:00:00"/>
    <x v="2"/>
    <s v="TikTok"/>
    <s v="Carousel"/>
    <s v="Gen X"/>
    <n v="915"/>
    <n v="23"/>
    <n v="0"/>
    <n v="20.149999999999999"/>
    <n v="0"/>
    <n v="2.5136612021857924E-2"/>
    <n v="0"/>
    <n v="0.87608695652173907"/>
    <n v="0"/>
    <n v="0"/>
    <n v="-20.149999999999999"/>
    <x v="1"/>
  </r>
  <r>
    <d v="2024-09-26T00:00:00"/>
    <x v="2"/>
    <s v="Facebook"/>
    <s v="Video"/>
    <s v="Gen Z"/>
    <n v="1510"/>
    <n v="51"/>
    <n v="4"/>
    <n v="39.89"/>
    <n v="371.96"/>
    <n v="3.3774834437086093E-2"/>
    <n v="7.8431372549019607E-2"/>
    <n v="0.7821568627450981"/>
    <n v="9.9725000000000001"/>
    <n v="9.3246427676109302"/>
    <n v="332.07"/>
    <x v="0"/>
  </r>
  <r>
    <d v="2024-09-26T00:00:00"/>
    <x v="2"/>
    <s v="Facebook"/>
    <s v="Video"/>
    <s v="Millennials"/>
    <n v="7142"/>
    <n v="211"/>
    <n v="20"/>
    <n v="246.56"/>
    <n v="1314.82"/>
    <n v="2.9543545225427053E-2"/>
    <n v="9.4786729857819899E-2"/>
    <n v="1.1685308056872039"/>
    <n v="12.327999999999999"/>
    <n v="5.3326573653471767"/>
    <n v="1068.26"/>
    <x v="0"/>
  </r>
  <r>
    <d v="2024-09-26T00:00:00"/>
    <x v="2"/>
    <s v="Facebook"/>
    <s v="Video"/>
    <s v="Gen X"/>
    <n v="5664"/>
    <n v="126"/>
    <n v="15"/>
    <n v="77.900000000000006"/>
    <n v="1021.9"/>
    <n v="2.2245762711864406E-2"/>
    <n v="0.11904761904761904"/>
    <n v="0.61825396825396828"/>
    <n v="5.1933333333333334"/>
    <n v="13.118100128369704"/>
    <n v="944"/>
    <x v="0"/>
  </r>
  <r>
    <d v="2024-09-26T00:00:00"/>
    <x v="2"/>
    <s v="Facebook"/>
    <s v="Image"/>
    <s v="Gen Z"/>
    <n v="1041"/>
    <n v="9"/>
    <n v="0"/>
    <n v="26.6"/>
    <n v="0"/>
    <n v="8.6455331412103754E-3"/>
    <n v="0"/>
    <n v="2.9555555555555557"/>
    <n v="0"/>
    <n v="0"/>
    <n v="-26.6"/>
    <x v="1"/>
  </r>
  <r>
    <d v="2024-09-26T00:00:00"/>
    <x v="2"/>
    <s v="Facebook"/>
    <s v="Image"/>
    <s v="Millennials"/>
    <n v="5450"/>
    <n v="70"/>
    <n v="1"/>
    <n v="205.87"/>
    <n v="89.68"/>
    <n v="1.2844036697247707E-2"/>
    <n v="1.4285714285714285E-2"/>
    <n v="2.9410000000000003"/>
    <n v="205.87"/>
    <n v="0.43561470831107013"/>
    <n v="-116.19"/>
    <x v="1"/>
  </r>
  <r>
    <d v="2024-09-26T00:00:00"/>
    <x v="2"/>
    <s v="Facebook"/>
    <s v="Image"/>
    <s v="Gen X"/>
    <n v="5187"/>
    <n v="80"/>
    <n v="2"/>
    <n v="188.4"/>
    <n v="140.96"/>
    <n v="1.542317331791016E-2"/>
    <n v="2.5000000000000001E-2"/>
    <n v="2.355"/>
    <n v="94.2"/>
    <n v="0.74819532908704889"/>
    <n v="-47.44"/>
    <x v="1"/>
  </r>
  <r>
    <d v="2024-09-26T00:00:00"/>
    <x v="2"/>
    <s v="Facebook"/>
    <s v="Carousel"/>
    <s v="Gen Z"/>
    <n v="2102"/>
    <n v="51"/>
    <n v="3"/>
    <n v="56.1"/>
    <n v="223.91"/>
    <n v="2.4262607040913417E-2"/>
    <n v="5.8823529411764705E-2"/>
    <n v="1.1000000000000001"/>
    <n v="18.7"/>
    <n v="3.99126559714795"/>
    <n v="167.81"/>
    <x v="0"/>
  </r>
  <r>
    <d v="2024-09-26T00:00:00"/>
    <x v="2"/>
    <s v="Facebook"/>
    <s v="Carousel"/>
    <s v="Millennials"/>
    <n v="5915"/>
    <n v="70"/>
    <n v="3"/>
    <n v="169.33"/>
    <n v="167.78"/>
    <n v="1.1834319526627219E-2"/>
    <n v="4.2857142857142858E-2"/>
    <n v="2.419"/>
    <n v="56.443333333333335"/>
    <n v="0.99084627650150592"/>
    <n v="-1.5500000000000114"/>
    <x v="1"/>
  </r>
  <r>
    <d v="2024-09-26T00:00:00"/>
    <x v="2"/>
    <s v="Facebook"/>
    <s v="Carousel"/>
    <s v="Gen X"/>
    <n v="4142"/>
    <n v="103"/>
    <n v="8"/>
    <n v="67.66"/>
    <n v="686.12"/>
    <n v="2.4867213906325448E-2"/>
    <n v="7.7669902912621352E-2"/>
    <n v="0.65689320388349515"/>
    <n v="8.4574999999999996"/>
    <n v="10.140703517587941"/>
    <n v="618.46"/>
    <x v="0"/>
  </r>
  <r>
    <d v="2024-09-27T00:00:00"/>
    <x v="2"/>
    <s v="Instagram"/>
    <s v="Video"/>
    <s v="Gen Z"/>
    <n v="7657"/>
    <n v="312"/>
    <n v="18"/>
    <n v="179.42"/>
    <n v="1506.68"/>
    <n v="4.074702886247878E-2"/>
    <n v="5.7692307692307696E-2"/>
    <n v="0.57506410256410256"/>
    <n v="9.9677777777777763"/>
    <n v="8.3975030654330638"/>
    <n v="1327.26"/>
    <x v="0"/>
  </r>
  <r>
    <d v="2024-09-27T00:00:00"/>
    <x v="2"/>
    <s v="Instagram"/>
    <s v="Video"/>
    <s v="Millennials"/>
    <n v="6682"/>
    <n v="273"/>
    <n v="14"/>
    <n v="175.8"/>
    <n v="879.06"/>
    <n v="4.085603112840467E-2"/>
    <n v="5.128205128205128E-2"/>
    <n v="0.643956043956044"/>
    <n v="12.557142857142859"/>
    <n v="5.000341296928327"/>
    <n v="703.26"/>
    <x v="0"/>
  </r>
  <r>
    <d v="2024-09-27T00:00:00"/>
    <x v="2"/>
    <s v="Instagram"/>
    <s v="Video"/>
    <s v="Gen X"/>
    <n v="564"/>
    <n v="23"/>
    <n v="1"/>
    <n v="20.440000000000001"/>
    <n v="75.89"/>
    <n v="4.0780141843971635E-2"/>
    <n v="4.3478260869565216E-2"/>
    <n v="0.88869565217391311"/>
    <n v="20.440000000000001"/>
    <n v="3.712818003913894"/>
    <n v="55.45"/>
    <x v="0"/>
  </r>
  <r>
    <d v="2024-09-27T00:00:00"/>
    <x v="2"/>
    <s v="Instagram"/>
    <s v="Image"/>
    <s v="Gen Z"/>
    <n v="5234"/>
    <n v="48"/>
    <n v="2"/>
    <n v="71.040000000000006"/>
    <n v="121.74"/>
    <n v="9.1708062667176151E-3"/>
    <n v="4.1666666666666664E-2"/>
    <n v="1.4800000000000002"/>
    <n v="35.520000000000003"/>
    <n v="1.7136824324324322"/>
    <n v="50.699999999999989"/>
    <x v="1"/>
  </r>
  <r>
    <d v="2024-09-27T00:00:00"/>
    <x v="2"/>
    <s v="Instagram"/>
    <s v="Image"/>
    <s v="Millennials"/>
    <n v="6312"/>
    <n v="113"/>
    <n v="4"/>
    <n v="220.32"/>
    <n v="346.97"/>
    <n v="1.7902408111533586E-2"/>
    <n v="3.5398230088495575E-2"/>
    <n v="1.9497345132743362"/>
    <n v="55.08"/>
    <n v="1.574845679012346"/>
    <n v="126.65000000000003"/>
    <x v="1"/>
  </r>
  <r>
    <d v="2024-09-27T00:00:00"/>
    <x v="2"/>
    <s v="Instagram"/>
    <s v="Image"/>
    <s v="Gen X"/>
    <n v="972"/>
    <n v="10"/>
    <n v="0"/>
    <n v="26.63"/>
    <n v="0"/>
    <n v="1.0288065843621399E-2"/>
    <n v="0"/>
    <n v="2.6629999999999998"/>
    <n v="0"/>
    <n v="0"/>
    <n v="-26.63"/>
    <x v="1"/>
  </r>
  <r>
    <d v="2024-09-27T00:00:00"/>
    <x v="2"/>
    <s v="Instagram"/>
    <s v="Carousel"/>
    <s v="Gen Z"/>
    <n v="6578"/>
    <n v="98"/>
    <n v="6"/>
    <n v="99.76"/>
    <n v="359.51"/>
    <n v="1.4898145332927942E-2"/>
    <n v="6.1224489795918366E-2"/>
    <n v="1.0179591836734694"/>
    <n v="16.626666666666669"/>
    <n v="3.6037489975942258"/>
    <n v="259.75"/>
    <x v="0"/>
  </r>
  <r>
    <d v="2024-09-27T00:00:00"/>
    <x v="2"/>
    <s v="Instagram"/>
    <s v="Carousel"/>
    <s v="Millennials"/>
    <n v="2151"/>
    <n v="43"/>
    <n v="1"/>
    <n v="36.69"/>
    <n v="69.22"/>
    <n v="1.9990701999070201E-2"/>
    <n v="2.3255813953488372E-2"/>
    <n v="0.85325581395348837"/>
    <n v="36.69"/>
    <n v="1.8866176069773781"/>
    <n v="32.53"/>
    <x v="1"/>
  </r>
  <r>
    <d v="2024-09-27T00:00:00"/>
    <x v="2"/>
    <s v="Instagram"/>
    <s v="Carousel"/>
    <s v="Gen X"/>
    <n v="439"/>
    <n v="7"/>
    <n v="0"/>
    <n v="9.6999999999999993"/>
    <n v="0"/>
    <n v="1.5945330296127564E-2"/>
    <n v="0"/>
    <n v="1.3857142857142857"/>
    <n v="0"/>
    <n v="0"/>
    <n v="-9.6999999999999993"/>
    <x v="1"/>
  </r>
  <r>
    <d v="2024-09-27T00:00:00"/>
    <x v="2"/>
    <s v="TikTok"/>
    <s v="Video"/>
    <s v="Gen Z"/>
    <n v="10361"/>
    <n v="383"/>
    <n v="40"/>
    <n v="266.39999999999998"/>
    <n v="3615.16"/>
    <n v="3.696554386642216E-2"/>
    <n v="0.10443864229765012"/>
    <n v="0.69556135770234984"/>
    <n v="6.6599999999999993"/>
    <n v="13.570420420420421"/>
    <n v="3348.7599999999998"/>
    <x v="0"/>
  </r>
  <r>
    <d v="2024-09-27T00:00:00"/>
    <x v="2"/>
    <s v="TikTok"/>
    <s v="Video"/>
    <s v="Millennials"/>
    <n v="1126"/>
    <n v="52"/>
    <n v="5"/>
    <n v="39.200000000000003"/>
    <n v="252.6"/>
    <n v="4.6181172291296625E-2"/>
    <n v="9.6153846153846159E-2"/>
    <n v="0.75384615384615394"/>
    <n v="7.8400000000000007"/>
    <n v="6.4438775510204076"/>
    <n v="213.39999999999998"/>
    <x v="0"/>
  </r>
  <r>
    <d v="2024-09-27T00:00:00"/>
    <x v="2"/>
    <s v="TikTok"/>
    <s v="Video"/>
    <s v="Gen X"/>
    <n v="608"/>
    <n v="29"/>
    <n v="3"/>
    <n v="11.15"/>
    <n v="152.52000000000001"/>
    <n v="4.7697368421052634E-2"/>
    <n v="0.10344827586206896"/>
    <n v="0.38448275862068965"/>
    <n v="3.7166666666666668"/>
    <n v="13.678923766816144"/>
    <n v="141.37"/>
    <x v="0"/>
  </r>
  <r>
    <d v="2024-09-27T00:00:00"/>
    <x v="2"/>
    <s v="TikTok"/>
    <s v="Image"/>
    <s v="Gen Z"/>
    <n v="7812"/>
    <n v="79"/>
    <n v="1"/>
    <n v="153.54"/>
    <n v="62.23"/>
    <n v="1.0112647209421403E-2"/>
    <n v="1.2658227848101266E-2"/>
    <n v="1.9435443037974682"/>
    <n v="153.54"/>
    <n v="0.4053015500846685"/>
    <n v="-91.31"/>
    <x v="1"/>
  </r>
  <r>
    <d v="2024-09-27T00:00:00"/>
    <x v="2"/>
    <s v="TikTok"/>
    <s v="Image"/>
    <s v="Millennials"/>
    <n v="603"/>
    <n v="11"/>
    <n v="0"/>
    <n v="18.27"/>
    <n v="0"/>
    <n v="1.824212271973466E-2"/>
    <n v="0"/>
    <n v="1.6609090909090909"/>
    <n v="0"/>
    <n v="0"/>
    <n v="-18.27"/>
    <x v="1"/>
  </r>
  <r>
    <d v="2024-09-27T00:00:00"/>
    <x v="2"/>
    <s v="TikTok"/>
    <s v="Image"/>
    <s v="Gen X"/>
    <n v="189"/>
    <n v="3"/>
    <n v="0"/>
    <n v="3.33"/>
    <n v="0"/>
    <n v="1.5873015873015872E-2"/>
    <n v="0"/>
    <n v="1.1100000000000001"/>
    <n v="0"/>
    <n v="0"/>
    <n v="-3.33"/>
    <x v="1"/>
  </r>
  <r>
    <d v="2024-09-27T00:00:00"/>
    <x v="2"/>
    <s v="TikTok"/>
    <s v="Carousel"/>
    <s v="Gen Z"/>
    <n v="8486"/>
    <n v="148"/>
    <n v="4"/>
    <n v="116.22"/>
    <n v="313.32"/>
    <n v="1.7440490219184538E-2"/>
    <n v="2.7027027027027029E-2"/>
    <n v="0.7852702702702703"/>
    <n v="29.055"/>
    <n v="2.6959215281362932"/>
    <n v="197.1"/>
    <x v="1"/>
  </r>
  <r>
    <d v="2024-09-27T00:00:00"/>
    <x v="2"/>
    <s v="TikTok"/>
    <s v="Carousel"/>
    <s v="Millennials"/>
    <n v="1882"/>
    <n v="47"/>
    <n v="3"/>
    <n v="67.56"/>
    <n v="188.21"/>
    <n v="2.4973432518597238E-2"/>
    <n v="6.3829787234042548E-2"/>
    <n v="1.4374468085106384"/>
    <n v="22.52"/>
    <n v="2.7858200118413263"/>
    <n v="120.65"/>
    <x v="1"/>
  </r>
  <r>
    <d v="2024-09-27T00:00:00"/>
    <x v="2"/>
    <s v="TikTok"/>
    <s v="Carousel"/>
    <s v="Gen X"/>
    <n v="948"/>
    <n v="26"/>
    <n v="1"/>
    <n v="17.34"/>
    <n v="57.82"/>
    <n v="2.7426160337552744E-2"/>
    <n v="3.8461538461538464E-2"/>
    <n v="0.66692307692307695"/>
    <n v="17.34"/>
    <n v="3.334486735870819"/>
    <n v="40.480000000000004"/>
    <x v="1"/>
  </r>
  <r>
    <d v="2024-09-27T00:00:00"/>
    <x v="2"/>
    <s v="Facebook"/>
    <s v="Video"/>
    <s v="Gen Z"/>
    <n v="2560"/>
    <n v="70"/>
    <n v="9"/>
    <n v="47.94"/>
    <n v="612.61"/>
    <n v="2.734375E-2"/>
    <n v="0.12857142857142856"/>
    <n v="0.68485714285714283"/>
    <n v="5.3266666666666662"/>
    <n v="12.778681685440134"/>
    <n v="564.67000000000007"/>
    <x v="0"/>
  </r>
  <r>
    <d v="2024-09-27T00:00:00"/>
    <x v="2"/>
    <s v="Facebook"/>
    <s v="Video"/>
    <s v="Millennials"/>
    <n v="11547"/>
    <n v="455"/>
    <n v="43"/>
    <n v="284.31"/>
    <n v="2634"/>
    <n v="3.9404174244392486E-2"/>
    <n v="9.4505494505494503E-2"/>
    <n v="0.62485714285714289"/>
    <n v="6.6118604651162789"/>
    <n v="9.2645351904611157"/>
    <n v="2349.69"/>
    <x v="0"/>
  </r>
  <r>
    <d v="2024-09-27T00:00:00"/>
    <x v="2"/>
    <s v="Facebook"/>
    <s v="Video"/>
    <s v="Gen X"/>
    <n v="5847"/>
    <n v="285"/>
    <n v="38"/>
    <n v="154.28"/>
    <n v="2868.64"/>
    <n v="4.874294510005131E-2"/>
    <n v="0.13333333333333333"/>
    <n v="0.54133333333333333"/>
    <n v="4.0599999999999996"/>
    <n v="18.593725693544204"/>
    <n v="2714.3599999999997"/>
    <x v="0"/>
  </r>
  <r>
    <d v="2024-09-27T00:00:00"/>
    <x v="2"/>
    <s v="Facebook"/>
    <s v="Image"/>
    <s v="Gen Z"/>
    <n v="2546"/>
    <n v="22"/>
    <n v="0"/>
    <n v="50.96"/>
    <n v="0"/>
    <n v="8.6410054988216804E-3"/>
    <n v="0"/>
    <n v="2.3163636363636364"/>
    <n v="0"/>
    <n v="0"/>
    <n v="-50.96"/>
    <x v="1"/>
  </r>
  <r>
    <d v="2024-09-27T00:00:00"/>
    <x v="2"/>
    <s v="Facebook"/>
    <s v="Image"/>
    <s v="Millennials"/>
    <n v="7159"/>
    <n v="129"/>
    <n v="6"/>
    <n v="154.21"/>
    <n v="406.67"/>
    <n v="1.8019276435256321E-2"/>
    <n v="4.6511627906976744E-2"/>
    <n v="1.1954263565891474"/>
    <n v="25.701666666666668"/>
    <n v="2.6371182154205304"/>
    <n v="252.46"/>
    <x v="1"/>
  </r>
  <r>
    <d v="2024-09-27T00:00:00"/>
    <x v="2"/>
    <s v="Facebook"/>
    <s v="Image"/>
    <s v="Gen X"/>
    <n v="5289"/>
    <n v="96"/>
    <n v="1"/>
    <n v="68.540000000000006"/>
    <n v="58.95"/>
    <n v="1.8150879183210438E-2"/>
    <n v="1.0416666666666666E-2"/>
    <n v="0.71395833333333336"/>
    <n v="68.540000000000006"/>
    <n v="0.86008170411438567"/>
    <n v="-9.5900000000000034"/>
    <x v="1"/>
  </r>
  <r>
    <d v="2024-09-27T00:00:00"/>
    <x v="2"/>
    <s v="Facebook"/>
    <s v="Carousel"/>
    <s v="Gen Z"/>
    <n v="2158"/>
    <n v="37"/>
    <n v="1"/>
    <n v="58.96"/>
    <n v="97.42"/>
    <n v="1.7145505097312327E-2"/>
    <n v="2.7027027027027029E-2"/>
    <n v="1.5935135135135134"/>
    <n v="58.96"/>
    <n v="1.6523066485753053"/>
    <n v="38.46"/>
    <x v="1"/>
  </r>
  <r>
    <d v="2024-09-27T00:00:00"/>
    <x v="2"/>
    <s v="Facebook"/>
    <s v="Carousel"/>
    <s v="Millennials"/>
    <n v="10578"/>
    <n v="297"/>
    <n v="6"/>
    <n v="358.45"/>
    <n v="351.18"/>
    <n v="2.8077141236528644E-2"/>
    <n v="2.0202020202020204E-2"/>
    <n v="1.2069023569023569"/>
    <n v="59.741666666666667"/>
    <n v="0.97971823127353885"/>
    <n v="-7.2699999999999818"/>
    <x v="1"/>
  </r>
  <r>
    <d v="2024-09-27T00:00:00"/>
    <x v="2"/>
    <s v="Facebook"/>
    <s v="Carousel"/>
    <s v="Gen X"/>
    <n v="3139"/>
    <n v="37"/>
    <n v="2"/>
    <n v="98.47"/>
    <n v="168.94"/>
    <n v="1.1787193373685887E-2"/>
    <n v="5.4054054054054057E-2"/>
    <n v="2.6613513513513514"/>
    <n v="49.234999999999999"/>
    <n v="1.7156494363765613"/>
    <n v="70.47"/>
    <x v="1"/>
  </r>
  <r>
    <d v="2024-09-28T00:00:00"/>
    <x v="2"/>
    <s v="Instagram"/>
    <s v="Video"/>
    <s v="Gen Z"/>
    <n v="6881"/>
    <n v="281"/>
    <n v="32"/>
    <n v="226.64"/>
    <n v="1983.05"/>
    <n v="4.0837087632611541E-2"/>
    <n v="0.11387900355871886"/>
    <n v="0.80654804270462632"/>
    <n v="7.0824999999999996"/>
    <n v="8.7497793858100952"/>
    <n v="1756.4099999999999"/>
    <x v="0"/>
  </r>
  <r>
    <d v="2024-09-28T00:00:00"/>
    <x v="2"/>
    <s v="Instagram"/>
    <s v="Video"/>
    <s v="Millennials"/>
    <n v="5849"/>
    <n v="143"/>
    <n v="13"/>
    <n v="181.38"/>
    <n v="1099.4000000000001"/>
    <n v="2.4448623696358352E-2"/>
    <n v="9.0909090909090912E-2"/>
    <n v="1.2683916083916082"/>
    <n v="13.952307692307691"/>
    <n v="6.0613077516815528"/>
    <n v="918.0200000000001"/>
    <x v="0"/>
  </r>
  <r>
    <d v="2024-09-28T00:00:00"/>
    <x v="2"/>
    <s v="Instagram"/>
    <s v="Video"/>
    <s v="Gen X"/>
    <n v="223"/>
    <n v="5"/>
    <n v="0"/>
    <n v="2.94"/>
    <n v="0"/>
    <n v="2.2421524663677129E-2"/>
    <n v="0"/>
    <n v="0.58799999999999997"/>
    <n v="0"/>
    <n v="0"/>
    <n v="-2.94"/>
    <x v="1"/>
  </r>
  <r>
    <d v="2024-09-28T00:00:00"/>
    <x v="2"/>
    <s v="Instagram"/>
    <s v="Image"/>
    <s v="Gen Z"/>
    <n v="8661"/>
    <n v="87"/>
    <n v="2"/>
    <n v="279.41000000000003"/>
    <n v="190.64"/>
    <n v="1.0045029442327675E-2"/>
    <n v="2.2988505747126436E-2"/>
    <n v="3.2116091954022989"/>
    <n v="139.70500000000001"/>
    <n v="0.68229483554632964"/>
    <n v="-88.770000000000039"/>
    <x v="1"/>
  </r>
  <r>
    <d v="2024-09-28T00:00:00"/>
    <x v="2"/>
    <s v="Instagram"/>
    <s v="Image"/>
    <s v="Millennials"/>
    <n v="7833"/>
    <n v="60"/>
    <n v="1"/>
    <n v="235.88"/>
    <n v="93.35"/>
    <n v="7.6599004212945234E-3"/>
    <n v="1.6666666666666666E-2"/>
    <n v="3.9313333333333333"/>
    <n v="235.88"/>
    <n v="0.3957520773274546"/>
    <n v="-142.53"/>
    <x v="1"/>
  </r>
  <r>
    <d v="2024-09-28T00:00:00"/>
    <x v="2"/>
    <s v="Instagram"/>
    <s v="Image"/>
    <s v="Gen X"/>
    <n v="778"/>
    <n v="14"/>
    <n v="0"/>
    <n v="21.29"/>
    <n v="0"/>
    <n v="1.7994858611825194E-2"/>
    <n v="0"/>
    <n v="1.5207142857142857"/>
    <n v="0"/>
    <n v="0"/>
    <n v="-21.29"/>
    <x v="1"/>
  </r>
  <r>
    <d v="2024-09-28T00:00:00"/>
    <x v="2"/>
    <s v="Instagram"/>
    <s v="Carousel"/>
    <s v="Gen Z"/>
    <n v="9983"/>
    <n v="244"/>
    <n v="10"/>
    <n v="271.72000000000003"/>
    <n v="514.29"/>
    <n v="2.444155063608134E-2"/>
    <n v="4.0983606557377046E-2"/>
    <n v="1.1136065573770493"/>
    <n v="27.172000000000004"/>
    <n v="1.892720447519505"/>
    <n v="242.56999999999994"/>
    <x v="1"/>
  </r>
  <r>
    <d v="2024-09-28T00:00:00"/>
    <x v="2"/>
    <s v="Instagram"/>
    <s v="Carousel"/>
    <s v="Millennials"/>
    <n v="3555"/>
    <n v="37"/>
    <n v="0"/>
    <n v="99.68"/>
    <n v="0"/>
    <n v="1.0407876230661041E-2"/>
    <n v="0"/>
    <n v="2.6940540540540541"/>
    <n v="0"/>
    <n v="0"/>
    <n v="-99.68"/>
    <x v="1"/>
  </r>
  <r>
    <d v="2024-09-28T00:00:00"/>
    <x v="2"/>
    <s v="Instagram"/>
    <s v="Carousel"/>
    <s v="Gen X"/>
    <n v="690"/>
    <n v="14"/>
    <n v="0"/>
    <n v="18.32"/>
    <n v="0"/>
    <n v="2.0289855072463767E-2"/>
    <n v="0"/>
    <n v="1.3085714285714285"/>
    <n v="0"/>
    <n v="0"/>
    <n v="-18.32"/>
    <x v="1"/>
  </r>
  <r>
    <d v="2024-09-28T00:00:00"/>
    <x v="2"/>
    <s v="TikTok"/>
    <s v="Video"/>
    <s v="Gen Z"/>
    <n v="9382"/>
    <n v="243"/>
    <n v="32"/>
    <n v="295.61"/>
    <n v="2889.53"/>
    <n v="2.5900660839906203E-2"/>
    <n v="0.13168724279835392"/>
    <n v="1.2165020576131689"/>
    <n v="9.2378125000000004"/>
    <n v="9.7748046412502969"/>
    <n v="2593.92"/>
    <x v="0"/>
  </r>
  <r>
    <d v="2024-09-28T00:00:00"/>
    <x v="2"/>
    <s v="TikTok"/>
    <s v="Video"/>
    <s v="Millennials"/>
    <n v="735"/>
    <n v="31"/>
    <n v="2"/>
    <n v="10.17"/>
    <n v="169.82"/>
    <n v="4.2176870748299317E-2"/>
    <n v="6.4516129032258063E-2"/>
    <n v="0.32806451612903226"/>
    <n v="5.085"/>
    <n v="16.698131760078663"/>
    <n v="159.65"/>
    <x v="0"/>
  </r>
  <r>
    <d v="2024-09-28T00:00:00"/>
    <x v="2"/>
    <s v="TikTok"/>
    <s v="Video"/>
    <s v="Gen X"/>
    <n v="151"/>
    <n v="5"/>
    <n v="0"/>
    <n v="4.95"/>
    <n v="0"/>
    <n v="3.3112582781456956E-2"/>
    <n v="0"/>
    <n v="0.99"/>
    <n v="0"/>
    <n v="0"/>
    <n v="-4.95"/>
    <x v="1"/>
  </r>
  <r>
    <d v="2024-09-28T00:00:00"/>
    <x v="2"/>
    <s v="TikTok"/>
    <s v="Image"/>
    <s v="Gen Z"/>
    <n v="7609"/>
    <n v="110"/>
    <n v="3"/>
    <n v="155.34"/>
    <n v="291.76"/>
    <n v="1.4456564594559075E-2"/>
    <n v="2.7272727272727271E-2"/>
    <n v="1.4121818181818182"/>
    <n v="51.78"/>
    <n v="1.8782026522466846"/>
    <n v="136.41999999999999"/>
    <x v="1"/>
  </r>
  <r>
    <d v="2024-09-28T00:00:00"/>
    <x v="2"/>
    <s v="TikTok"/>
    <s v="Image"/>
    <s v="Millennials"/>
    <n v="1965"/>
    <n v="25"/>
    <n v="0"/>
    <n v="70.73"/>
    <n v="0"/>
    <n v="1.2722646310432569E-2"/>
    <n v="0"/>
    <n v="2.8292000000000002"/>
    <n v="0"/>
    <n v="0"/>
    <n v="-70.73"/>
    <x v="1"/>
  </r>
  <r>
    <d v="2024-09-28T00:00:00"/>
    <x v="2"/>
    <s v="TikTok"/>
    <s v="Image"/>
    <s v="Gen X"/>
    <n v="951"/>
    <n v="12"/>
    <n v="0"/>
    <n v="31.92"/>
    <n v="0"/>
    <n v="1.2618296529968454E-2"/>
    <n v="0"/>
    <n v="2.66"/>
    <n v="0"/>
    <n v="0"/>
    <n v="-31.92"/>
    <x v="1"/>
  </r>
  <r>
    <d v="2024-09-28T00:00:00"/>
    <x v="2"/>
    <s v="TikTok"/>
    <s v="Carousel"/>
    <s v="Gen Z"/>
    <n v="13899"/>
    <n v="277"/>
    <n v="15"/>
    <n v="459.86"/>
    <n v="920.22"/>
    <n v="1.9929491330311532E-2"/>
    <n v="5.4151624548736461E-2"/>
    <n v="1.6601444043321301"/>
    <n v="30.657333333333334"/>
    <n v="2.0010872874353063"/>
    <n v="460.36"/>
    <x v="1"/>
  </r>
  <r>
    <d v="2024-09-28T00:00:00"/>
    <x v="2"/>
    <s v="TikTok"/>
    <s v="Carousel"/>
    <s v="Millennials"/>
    <n v="896"/>
    <n v="16"/>
    <n v="0"/>
    <n v="24.31"/>
    <n v="0"/>
    <n v="1.7857142857142856E-2"/>
    <n v="0"/>
    <n v="1.5193749999999999"/>
    <n v="0"/>
    <n v="0"/>
    <n v="-24.31"/>
    <x v="1"/>
  </r>
  <r>
    <d v="2024-09-28T00:00:00"/>
    <x v="2"/>
    <s v="TikTok"/>
    <s v="Carousel"/>
    <s v="Gen X"/>
    <n v="776"/>
    <n v="19"/>
    <n v="0"/>
    <n v="29.34"/>
    <n v="0"/>
    <n v="2.4484536082474227E-2"/>
    <n v="0"/>
    <n v="1.5442105263157895"/>
    <n v="0"/>
    <n v="0"/>
    <n v="-29.34"/>
    <x v="1"/>
  </r>
  <r>
    <d v="2024-09-28T00:00:00"/>
    <x v="2"/>
    <s v="Facebook"/>
    <s v="Video"/>
    <s v="Gen Z"/>
    <n v="1433"/>
    <n v="51"/>
    <n v="6"/>
    <n v="40.33"/>
    <n v="431.87"/>
    <n v="3.5589672016748078E-2"/>
    <n v="0.11764705882352941"/>
    <n v="0.79078431372549018"/>
    <n v="6.7216666666666667"/>
    <n v="10.708405653359783"/>
    <n v="391.54"/>
    <x v="0"/>
  </r>
  <r>
    <d v="2024-09-28T00:00:00"/>
    <x v="2"/>
    <s v="Facebook"/>
    <s v="Video"/>
    <s v="Millennials"/>
    <n v="5939"/>
    <n v="222"/>
    <n v="30"/>
    <n v="161.74"/>
    <n v="2405.36"/>
    <n v="3.7380030308132681E-2"/>
    <n v="0.13513513513513514"/>
    <n v="0.72855855855855856"/>
    <n v="5.3913333333333338"/>
    <n v="14.871769506615555"/>
    <n v="2243.62"/>
    <x v="0"/>
  </r>
  <r>
    <d v="2024-09-28T00:00:00"/>
    <x v="2"/>
    <s v="Facebook"/>
    <s v="Video"/>
    <s v="Gen X"/>
    <n v="2099"/>
    <n v="74"/>
    <n v="9"/>
    <n v="43.76"/>
    <n v="657.37"/>
    <n v="3.5254883277751309E-2"/>
    <n v="0.12162162162162163"/>
    <n v="0.59135135135135131"/>
    <n v="4.862222222222222"/>
    <n v="15.022166361974406"/>
    <n v="613.61"/>
    <x v="0"/>
  </r>
  <r>
    <d v="2024-09-28T00:00:00"/>
    <x v="2"/>
    <s v="Facebook"/>
    <s v="Image"/>
    <s v="Gen Z"/>
    <n v="2563"/>
    <n v="51"/>
    <n v="0"/>
    <n v="77.7"/>
    <n v="0"/>
    <n v="1.9898556379243076E-2"/>
    <n v="0"/>
    <n v="1.523529411764706"/>
    <n v="0"/>
    <n v="0"/>
    <n v="-77.7"/>
    <x v="1"/>
  </r>
  <r>
    <d v="2024-09-28T00:00:00"/>
    <x v="2"/>
    <s v="Facebook"/>
    <s v="Image"/>
    <s v="Millennials"/>
    <n v="11526"/>
    <n v="182"/>
    <n v="8"/>
    <n v="308.27999999999997"/>
    <n v="724.98"/>
    <n v="1.5790386951240673E-2"/>
    <n v="4.3956043956043959E-2"/>
    <n v="1.6938461538461538"/>
    <n v="38.534999999999997"/>
    <n v="2.3516932658622034"/>
    <n v="416.70000000000005"/>
    <x v="1"/>
  </r>
  <r>
    <d v="2024-09-28T00:00:00"/>
    <x v="2"/>
    <s v="Facebook"/>
    <s v="Image"/>
    <s v="Gen X"/>
    <n v="4011"/>
    <n v="69"/>
    <n v="1"/>
    <n v="81.05"/>
    <n v="99.95"/>
    <n v="1.7202692595362751E-2"/>
    <n v="1.4492753623188406E-2"/>
    <n v="1.1746376811594204"/>
    <n v="81.05"/>
    <n v="1.2331893892658854"/>
    <n v="18.900000000000006"/>
    <x v="1"/>
  </r>
  <r>
    <d v="2024-09-28T00:00:00"/>
    <x v="2"/>
    <s v="Facebook"/>
    <s v="Carousel"/>
    <s v="Gen Z"/>
    <n v="2480"/>
    <n v="74"/>
    <n v="3"/>
    <n v="40.75"/>
    <n v="196.73"/>
    <n v="2.9838709677419355E-2"/>
    <n v="4.0540540540540543E-2"/>
    <n v="0.55067567567567566"/>
    <n v="13.583333333333334"/>
    <n v="4.8277300613496932"/>
    <n v="155.97999999999999"/>
    <x v="0"/>
  </r>
  <r>
    <d v="2024-09-28T00:00:00"/>
    <x v="2"/>
    <s v="Facebook"/>
    <s v="Carousel"/>
    <s v="Millennials"/>
    <n v="11361"/>
    <n v="301"/>
    <n v="11"/>
    <n v="215.13"/>
    <n v="782.77"/>
    <n v="2.649414664202095E-2"/>
    <n v="3.6544850498338874E-2"/>
    <n v="0.71471760797342188"/>
    <n v="19.557272727272728"/>
    <n v="3.6385906196253428"/>
    <n v="567.64"/>
    <x v="0"/>
  </r>
  <r>
    <d v="2024-09-28T00:00:00"/>
    <x v="2"/>
    <s v="Facebook"/>
    <s v="Carousel"/>
    <s v="Gen X"/>
    <n v="2535"/>
    <n v="45"/>
    <n v="2"/>
    <n v="74.319999999999993"/>
    <n v="107.08"/>
    <n v="1.7751479289940829E-2"/>
    <n v="4.4444444444444446E-2"/>
    <n v="1.6515555555555554"/>
    <n v="37.159999999999997"/>
    <n v="1.4407965554359528"/>
    <n v="32.760000000000005"/>
    <x v="1"/>
  </r>
  <r>
    <d v="2024-09-29T00:00:00"/>
    <x v="2"/>
    <s v="Instagram"/>
    <s v="Video"/>
    <s v="Gen Z"/>
    <n v="6936"/>
    <n v="274"/>
    <n v="21"/>
    <n v="198.07"/>
    <n v="1579.55"/>
    <n v="3.9504036908881199E-2"/>
    <n v="7.6642335766423361E-2"/>
    <n v="0.72288321167883207"/>
    <n v="9.4319047619047609"/>
    <n v="7.9747059120512951"/>
    <n v="1381.48"/>
    <x v="0"/>
  </r>
  <r>
    <d v="2024-09-29T00:00:00"/>
    <x v="2"/>
    <s v="Instagram"/>
    <s v="Video"/>
    <s v="Millennials"/>
    <n v="2352"/>
    <n v="47"/>
    <n v="4"/>
    <n v="63.81"/>
    <n v="311.14"/>
    <n v="1.9982993197278913E-2"/>
    <n v="8.5106382978723402E-2"/>
    <n v="1.3576595744680851"/>
    <n v="15.952500000000001"/>
    <n v="4.876038238520608"/>
    <n v="247.32999999999998"/>
    <x v="0"/>
  </r>
  <r>
    <d v="2024-09-29T00:00:00"/>
    <x v="2"/>
    <s v="Instagram"/>
    <s v="Video"/>
    <s v="Gen X"/>
    <n v="870"/>
    <n v="34"/>
    <n v="2"/>
    <n v="25.03"/>
    <n v="198.21"/>
    <n v="3.9080459770114942E-2"/>
    <n v="5.8823529411764705E-2"/>
    <n v="0.73617647058823532"/>
    <n v="12.515000000000001"/>
    <n v="7.9188973232121453"/>
    <n v="173.18"/>
    <x v="0"/>
  </r>
  <r>
    <d v="2024-09-29T00:00:00"/>
    <x v="2"/>
    <s v="Instagram"/>
    <s v="Image"/>
    <s v="Gen Z"/>
    <n v="4052"/>
    <n v="28"/>
    <n v="0"/>
    <n v="112.15"/>
    <n v="0"/>
    <n v="6.9101678183613032E-3"/>
    <n v="0"/>
    <n v="4.0053571428571431"/>
    <n v="0"/>
    <n v="0"/>
    <n v="-112.15"/>
    <x v="1"/>
  </r>
  <r>
    <d v="2024-09-29T00:00:00"/>
    <x v="2"/>
    <s v="Instagram"/>
    <s v="Image"/>
    <s v="Millennials"/>
    <n v="5916"/>
    <n v="37"/>
    <n v="1"/>
    <n v="134.13"/>
    <n v="57.21"/>
    <n v="6.2542258282623393E-3"/>
    <n v="2.7027027027027029E-2"/>
    <n v="3.6251351351351349"/>
    <n v="134.13"/>
    <n v="0.42652650413777682"/>
    <n v="-76.919999999999987"/>
    <x v="1"/>
  </r>
  <r>
    <d v="2024-09-29T00:00:00"/>
    <x v="2"/>
    <s v="Instagram"/>
    <s v="Image"/>
    <s v="Gen X"/>
    <n v="382"/>
    <n v="1"/>
    <n v="0"/>
    <n v="12.72"/>
    <n v="0"/>
    <n v="2.617801047120419E-3"/>
    <n v="0"/>
    <n v="12.72"/>
    <n v="0"/>
    <n v="0"/>
    <n v="-12.72"/>
    <x v="1"/>
  </r>
  <r>
    <d v="2024-09-29T00:00:00"/>
    <x v="2"/>
    <s v="Instagram"/>
    <s v="Carousel"/>
    <s v="Gen Z"/>
    <n v="5544"/>
    <n v="109"/>
    <n v="5"/>
    <n v="99.6"/>
    <n v="340.32"/>
    <n v="1.966089466089466E-2"/>
    <n v="4.5871559633027525E-2"/>
    <n v="0.9137614678899082"/>
    <n v="19.919999999999998"/>
    <n v="3.4168674698795183"/>
    <n v="240.72"/>
    <x v="1"/>
  </r>
  <r>
    <d v="2024-09-29T00:00:00"/>
    <x v="2"/>
    <s v="Instagram"/>
    <s v="Carousel"/>
    <s v="Millennials"/>
    <n v="3551"/>
    <n v="87"/>
    <n v="2"/>
    <n v="102.34"/>
    <n v="127.96"/>
    <n v="2.4500140805406929E-2"/>
    <n v="2.2988505747126436E-2"/>
    <n v="1.1763218390804597"/>
    <n v="51.17"/>
    <n v="1.2503419972640217"/>
    <n v="25.61999999999999"/>
    <x v="1"/>
  </r>
  <r>
    <d v="2024-09-29T00:00:00"/>
    <x v="2"/>
    <s v="Instagram"/>
    <s v="Carousel"/>
    <s v="Gen X"/>
    <n v="162"/>
    <n v="3"/>
    <n v="0"/>
    <n v="2.4500000000000002"/>
    <n v="0"/>
    <n v="1.8518518518518517E-2"/>
    <n v="0"/>
    <n v="0.81666666666666676"/>
    <n v="0"/>
    <n v="0"/>
    <n v="-2.4500000000000002"/>
    <x v="1"/>
  </r>
  <r>
    <d v="2024-09-29T00:00:00"/>
    <x v="2"/>
    <s v="TikTok"/>
    <s v="Video"/>
    <s v="Gen Z"/>
    <n v="11151"/>
    <n v="264"/>
    <n v="24"/>
    <n v="291.12"/>
    <n v="1361.79"/>
    <n v="2.3675006725854184E-2"/>
    <n v="9.0909090909090912E-2"/>
    <n v="1.1027272727272728"/>
    <n v="12.13"/>
    <n v="4.6777617477328937"/>
    <n v="1070.67"/>
    <x v="0"/>
  </r>
  <r>
    <d v="2024-09-29T00:00:00"/>
    <x v="2"/>
    <s v="TikTok"/>
    <s v="Video"/>
    <s v="Millennials"/>
    <n v="607"/>
    <n v="15"/>
    <n v="2"/>
    <n v="14.86"/>
    <n v="199.49"/>
    <n v="2.4711696869851731E-2"/>
    <n v="0.13333333333333333"/>
    <n v="0.99066666666666658"/>
    <n v="7.43"/>
    <n v="13.42462987886945"/>
    <n v="184.63"/>
    <x v="0"/>
  </r>
  <r>
    <d v="2024-09-29T00:00:00"/>
    <x v="2"/>
    <s v="TikTok"/>
    <s v="Video"/>
    <s v="Gen X"/>
    <n v="537"/>
    <n v="21"/>
    <n v="2"/>
    <n v="16.329999999999998"/>
    <n v="110.93"/>
    <n v="3.9106145251396648E-2"/>
    <n v="9.5238095238095233E-2"/>
    <n v="0.77761904761904754"/>
    <n v="8.1649999999999991"/>
    <n v="6.7930189834660144"/>
    <n v="94.600000000000009"/>
    <x v="0"/>
  </r>
  <r>
    <d v="2024-09-29T00:00:00"/>
    <x v="2"/>
    <s v="TikTok"/>
    <s v="Image"/>
    <s v="Gen Z"/>
    <n v="8875"/>
    <n v="100"/>
    <n v="1"/>
    <n v="262.87"/>
    <n v="81.7"/>
    <n v="1.1267605633802818E-2"/>
    <n v="0.01"/>
    <n v="2.6287000000000003"/>
    <n v="262.87"/>
    <n v="0.31080001521664702"/>
    <n v="-181.17000000000002"/>
    <x v="1"/>
  </r>
  <r>
    <d v="2024-09-29T00:00:00"/>
    <x v="2"/>
    <s v="TikTok"/>
    <s v="Image"/>
    <s v="Millennials"/>
    <n v="1418"/>
    <n v="11"/>
    <n v="0"/>
    <n v="36.619999999999997"/>
    <n v="0"/>
    <n v="7.7574047954866009E-3"/>
    <n v="0"/>
    <n v="3.3290909090909087"/>
    <n v="0"/>
    <n v="0"/>
    <n v="-36.619999999999997"/>
    <x v="1"/>
  </r>
  <r>
    <d v="2024-09-29T00:00:00"/>
    <x v="2"/>
    <s v="TikTok"/>
    <s v="Image"/>
    <s v="Gen X"/>
    <n v="810"/>
    <n v="8"/>
    <n v="0"/>
    <n v="25.19"/>
    <n v="0"/>
    <n v="9.876543209876543E-3"/>
    <n v="0"/>
    <n v="3.1487500000000002"/>
    <n v="0"/>
    <n v="0"/>
    <n v="-25.19"/>
    <x v="1"/>
  </r>
  <r>
    <d v="2024-09-29T00:00:00"/>
    <x v="2"/>
    <s v="TikTok"/>
    <s v="Carousel"/>
    <s v="Gen Z"/>
    <n v="6237"/>
    <n v="162"/>
    <n v="9"/>
    <n v="214.72"/>
    <n v="736.51"/>
    <n v="2.5974025974025976E-2"/>
    <n v="5.5555555555555552E-2"/>
    <n v="1.325432098765432"/>
    <n v="23.857777777777777"/>
    <n v="3.4300950074515648"/>
    <n v="521.79"/>
    <x v="1"/>
  </r>
  <r>
    <d v="2024-09-29T00:00:00"/>
    <x v="2"/>
    <s v="TikTok"/>
    <s v="Carousel"/>
    <s v="Millennials"/>
    <n v="1701"/>
    <n v="21"/>
    <n v="0"/>
    <n v="28.93"/>
    <n v="0"/>
    <n v="1.2345679012345678E-2"/>
    <n v="0"/>
    <n v="1.3776190476190475"/>
    <n v="0"/>
    <n v="0"/>
    <n v="-28.93"/>
    <x v="1"/>
  </r>
  <r>
    <d v="2024-09-29T00:00:00"/>
    <x v="2"/>
    <s v="TikTok"/>
    <s v="Carousel"/>
    <s v="Gen X"/>
    <n v="157"/>
    <n v="4"/>
    <n v="0"/>
    <n v="6.01"/>
    <n v="0"/>
    <n v="2.5477707006369428E-2"/>
    <n v="0"/>
    <n v="1.5024999999999999"/>
    <n v="0"/>
    <n v="0"/>
    <n v="-6.01"/>
    <x v="1"/>
  </r>
  <r>
    <d v="2024-09-29T00:00:00"/>
    <x v="2"/>
    <s v="Facebook"/>
    <s v="Video"/>
    <s v="Gen Z"/>
    <n v="1885"/>
    <n v="43"/>
    <n v="5"/>
    <n v="37.03"/>
    <n v="276.98"/>
    <n v="2.2811671087533156E-2"/>
    <n v="0.11627906976744186"/>
    <n v="0.86116279069767443"/>
    <n v="7.4060000000000006"/>
    <n v="7.4798811774237111"/>
    <n v="239.95000000000002"/>
    <x v="0"/>
  </r>
  <r>
    <d v="2024-09-29T00:00:00"/>
    <x v="2"/>
    <s v="Facebook"/>
    <s v="Video"/>
    <s v="Millennials"/>
    <n v="4069"/>
    <n v="120"/>
    <n v="14"/>
    <n v="87.5"/>
    <n v="1100.79"/>
    <n v="2.9491275497665274E-2"/>
    <n v="0.11666666666666667"/>
    <n v="0.72916666666666663"/>
    <n v="6.25"/>
    <n v="12.580457142857142"/>
    <n v="1013.29"/>
    <x v="0"/>
  </r>
  <r>
    <d v="2024-09-29T00:00:00"/>
    <x v="2"/>
    <s v="Facebook"/>
    <s v="Video"/>
    <s v="Gen X"/>
    <n v="3799"/>
    <n v="76"/>
    <n v="9"/>
    <n v="79.89"/>
    <n v="705.41"/>
    <n v="2.0005264543300868E-2"/>
    <n v="0.11842105263157894"/>
    <n v="1.0511842105263158"/>
    <n v="8.8766666666666669"/>
    <n v="8.8297659281512075"/>
    <n v="625.52"/>
    <x v="0"/>
  </r>
  <r>
    <d v="2024-09-29T00:00:00"/>
    <x v="2"/>
    <s v="Facebook"/>
    <s v="Image"/>
    <s v="Gen Z"/>
    <n v="2262"/>
    <n v="38"/>
    <n v="1"/>
    <n v="40.409999999999997"/>
    <n v="60.77"/>
    <n v="1.6799292661361626E-2"/>
    <n v="2.6315789473684209E-2"/>
    <n v="1.0634210526315788"/>
    <n v="40.409999999999997"/>
    <n v="1.5038356842365752"/>
    <n v="20.360000000000007"/>
    <x v="1"/>
  </r>
  <r>
    <d v="2024-09-29T00:00:00"/>
    <x v="2"/>
    <s v="Facebook"/>
    <s v="Image"/>
    <s v="Millennials"/>
    <n v="11274"/>
    <n v="79"/>
    <n v="3"/>
    <n v="277.27"/>
    <n v="184.79"/>
    <n v="7.0072733723611849E-3"/>
    <n v="3.7974683544303799E-2"/>
    <n v="3.5097468354430377"/>
    <n v="92.423333333333332"/>
    <n v="0.6664622930717351"/>
    <n v="-92.47999999999999"/>
    <x v="1"/>
  </r>
  <r>
    <d v="2024-09-29T00:00:00"/>
    <x v="2"/>
    <s v="Facebook"/>
    <s v="Image"/>
    <s v="Gen X"/>
    <n v="5372"/>
    <n v="98"/>
    <n v="1"/>
    <n v="127.14"/>
    <n v="79.680000000000007"/>
    <n v="1.8242740134028296E-2"/>
    <n v="1.020408163265306E-2"/>
    <n v="1.2973469387755101"/>
    <n v="127.14"/>
    <n v="0.62671071260028322"/>
    <n v="-47.459999999999994"/>
    <x v="1"/>
  </r>
  <r>
    <d v="2024-09-29T00:00:00"/>
    <x v="2"/>
    <s v="Facebook"/>
    <s v="Carousel"/>
    <s v="Gen Z"/>
    <n v="2547"/>
    <n v="57"/>
    <n v="4"/>
    <n v="95.42"/>
    <n v="387.02"/>
    <n v="2.237926972909305E-2"/>
    <n v="7.0175438596491224E-2"/>
    <n v="1.6740350877192982"/>
    <n v="23.855"/>
    <n v="4.0559631104590226"/>
    <n v="291.59999999999997"/>
    <x v="0"/>
  </r>
  <r>
    <d v="2024-09-29T00:00:00"/>
    <x v="2"/>
    <s v="Facebook"/>
    <s v="Carousel"/>
    <s v="Millennials"/>
    <n v="6923"/>
    <n v="158"/>
    <n v="4"/>
    <n v="148.81"/>
    <n v="265.95999999999998"/>
    <n v="2.2822475805286725E-2"/>
    <n v="2.5316455696202531E-2"/>
    <n v="0.94183544303797473"/>
    <n v="37.202500000000001"/>
    <n v="1.7872454808144613"/>
    <n v="117.14999999999998"/>
    <x v="1"/>
  </r>
  <r>
    <d v="2024-09-29T00:00:00"/>
    <x v="2"/>
    <s v="Facebook"/>
    <s v="Carousel"/>
    <s v="Gen X"/>
    <n v="2200"/>
    <n v="37"/>
    <n v="0"/>
    <n v="62.14"/>
    <n v="0"/>
    <n v="1.6818181818181819E-2"/>
    <n v="0"/>
    <n v="1.6794594594594594"/>
    <n v="0"/>
    <n v="0"/>
    <n v="-62.14"/>
    <x v="1"/>
  </r>
  <r>
    <d v="2024-09-30T00:00:00"/>
    <x v="2"/>
    <s v="Instagram"/>
    <s v="Video"/>
    <s v="Gen Z"/>
    <n v="4291"/>
    <n v="171"/>
    <n v="13"/>
    <n v="146.49"/>
    <n v="1132.4100000000001"/>
    <n v="3.9850850617571661E-2"/>
    <n v="7.6023391812865493E-2"/>
    <n v="0.85666666666666669"/>
    <n v="11.268461538461539"/>
    <n v="7.7302887569117349"/>
    <n v="985.92000000000007"/>
    <x v="0"/>
  </r>
  <r>
    <d v="2024-09-30T00:00:00"/>
    <x v="2"/>
    <s v="Instagram"/>
    <s v="Video"/>
    <s v="Millennials"/>
    <n v="7853"/>
    <n v="295"/>
    <n v="22"/>
    <n v="300.57"/>
    <n v="1526.3"/>
    <n v="3.7565261683433084E-2"/>
    <n v="7.4576271186440682E-2"/>
    <n v="1.0188813559322034"/>
    <n v="13.662272727272727"/>
    <n v="5.0780184316465382"/>
    <n v="1225.73"/>
    <x v="0"/>
  </r>
  <r>
    <d v="2024-09-30T00:00:00"/>
    <x v="2"/>
    <s v="Instagram"/>
    <s v="Video"/>
    <s v="Gen X"/>
    <n v="141"/>
    <n v="6"/>
    <n v="0"/>
    <n v="3.79"/>
    <n v="0"/>
    <n v="4.2553191489361701E-2"/>
    <n v="0"/>
    <n v="0.63166666666666671"/>
    <n v="0"/>
    <n v="0"/>
    <n v="-3.79"/>
    <x v="1"/>
  </r>
  <r>
    <d v="2024-09-30T00:00:00"/>
    <x v="2"/>
    <s v="Instagram"/>
    <s v="Image"/>
    <s v="Gen Z"/>
    <n v="5626"/>
    <n v="67"/>
    <n v="1"/>
    <n v="152.06"/>
    <n v="83.49"/>
    <n v="1.1908993956629933E-2"/>
    <n v="1.4925373134328358E-2"/>
    <n v="2.2695522388059701"/>
    <n v="152.06"/>
    <n v="0.54905958174404834"/>
    <n v="-68.570000000000007"/>
    <x v="1"/>
  </r>
  <r>
    <d v="2024-09-30T00:00:00"/>
    <x v="2"/>
    <s v="Instagram"/>
    <s v="Image"/>
    <s v="Millennials"/>
    <n v="6586"/>
    <n v="36"/>
    <n v="1"/>
    <n v="112.25"/>
    <n v="84.87"/>
    <n v="5.4661402976009721E-3"/>
    <n v="2.7777777777777776E-2"/>
    <n v="3.1180555555555554"/>
    <n v="112.25"/>
    <n v="0.75608017817371942"/>
    <n v="-27.379999999999995"/>
    <x v="1"/>
  </r>
  <r>
    <d v="2024-09-30T00:00:00"/>
    <x v="2"/>
    <s v="Instagram"/>
    <s v="Image"/>
    <s v="Gen X"/>
    <n v="986"/>
    <n v="19"/>
    <n v="0"/>
    <n v="36.229999999999997"/>
    <n v="0"/>
    <n v="1.9269776876267748E-2"/>
    <n v="0"/>
    <n v="1.9068421052631577"/>
    <n v="0"/>
    <n v="0"/>
    <n v="-36.229999999999997"/>
    <x v="1"/>
  </r>
  <r>
    <d v="2024-09-30T00:00:00"/>
    <x v="2"/>
    <s v="Instagram"/>
    <s v="Carousel"/>
    <s v="Gen Z"/>
    <n v="3632"/>
    <n v="41"/>
    <n v="2"/>
    <n v="110.31"/>
    <n v="149.13999999999999"/>
    <n v="1.1288546255506607E-2"/>
    <n v="4.878048780487805E-2"/>
    <n v="2.6904878048780487"/>
    <n v="55.155000000000001"/>
    <n v="1.3520079775179039"/>
    <n v="38.829999999999984"/>
    <x v="1"/>
  </r>
  <r>
    <d v="2024-09-30T00:00:00"/>
    <x v="2"/>
    <s v="Instagram"/>
    <s v="Carousel"/>
    <s v="Millennials"/>
    <n v="6053"/>
    <n v="142"/>
    <n v="9"/>
    <n v="123.24"/>
    <n v="875.58"/>
    <n v="2.3459441599207004E-2"/>
    <n v="6.3380281690140844E-2"/>
    <n v="0.86788732394366197"/>
    <n v="13.693333333333333"/>
    <n v="7.1046738072054536"/>
    <n v="752.34"/>
    <x v="0"/>
  </r>
  <r>
    <d v="2024-09-30T00:00:00"/>
    <x v="2"/>
    <s v="Instagram"/>
    <s v="Carousel"/>
    <s v="Gen X"/>
    <n v="977"/>
    <n v="20"/>
    <n v="0"/>
    <n v="37.44"/>
    <n v="0"/>
    <n v="2.0470829068577279E-2"/>
    <n v="0"/>
    <n v="1.8719999999999999"/>
    <n v="0"/>
    <n v="0"/>
    <n v="-37.44"/>
    <x v="1"/>
  </r>
  <r>
    <d v="2024-09-30T00:00:00"/>
    <x v="2"/>
    <s v="TikTok"/>
    <s v="Video"/>
    <s v="Gen Z"/>
    <n v="8126"/>
    <n v="325"/>
    <n v="19"/>
    <n v="310.63"/>
    <n v="1124.8"/>
    <n v="3.9995077528919516E-2"/>
    <n v="5.8461538461538461E-2"/>
    <n v="0.95578461538461534"/>
    <n v="16.348947368421051"/>
    <n v="3.6210282329459487"/>
    <n v="814.17"/>
    <x v="0"/>
  </r>
  <r>
    <d v="2024-09-30T00:00:00"/>
    <x v="2"/>
    <s v="TikTok"/>
    <s v="Video"/>
    <s v="Millennials"/>
    <n v="1659"/>
    <n v="78"/>
    <n v="7"/>
    <n v="58.01"/>
    <n v="532.61"/>
    <n v="4.701627486437613E-2"/>
    <n v="8.9743589743589744E-2"/>
    <n v="0.74371794871794872"/>
    <n v="8.2871428571428574"/>
    <n v="9.1813480434407868"/>
    <n v="474.6"/>
    <x v="0"/>
  </r>
  <r>
    <d v="2024-09-30T00:00:00"/>
    <x v="2"/>
    <s v="TikTok"/>
    <s v="Video"/>
    <s v="Gen X"/>
    <n v="602"/>
    <n v="16"/>
    <n v="0"/>
    <n v="11.28"/>
    <n v="0"/>
    <n v="2.6578073089700997E-2"/>
    <n v="0"/>
    <n v="0.70499999999999996"/>
    <n v="0"/>
    <n v="0"/>
    <n v="-11.28"/>
    <x v="1"/>
  </r>
  <r>
    <d v="2024-09-30T00:00:00"/>
    <x v="2"/>
    <s v="TikTok"/>
    <s v="Image"/>
    <s v="Gen Z"/>
    <n v="13685"/>
    <n v="149"/>
    <n v="3"/>
    <n v="227.44"/>
    <n v="295.83"/>
    <n v="1.0887833394227256E-2"/>
    <n v="2.0134228187919462E-2"/>
    <n v="1.5264429530201342"/>
    <n v="75.813333333333333"/>
    <n v="1.30069468870911"/>
    <n v="68.389999999999986"/>
    <x v="1"/>
  </r>
  <r>
    <d v="2024-09-30T00:00:00"/>
    <x v="2"/>
    <s v="TikTok"/>
    <s v="Image"/>
    <s v="Millennials"/>
    <n v="1545"/>
    <n v="16"/>
    <n v="0"/>
    <n v="26.48"/>
    <n v="0"/>
    <n v="1.0355987055016181E-2"/>
    <n v="0"/>
    <n v="1.655"/>
    <n v="0"/>
    <n v="0"/>
    <n v="-26.48"/>
    <x v="1"/>
  </r>
  <r>
    <d v="2024-09-30T00:00:00"/>
    <x v="2"/>
    <s v="TikTok"/>
    <s v="Image"/>
    <s v="Gen X"/>
    <n v="383"/>
    <n v="2"/>
    <n v="0"/>
    <n v="12.7"/>
    <n v="0"/>
    <n v="5.2219321148825066E-3"/>
    <n v="0"/>
    <n v="6.35"/>
    <n v="0"/>
    <n v="0"/>
    <n v="-12.7"/>
    <x v="1"/>
  </r>
  <r>
    <d v="2024-09-30T00:00:00"/>
    <x v="2"/>
    <s v="TikTok"/>
    <s v="Carousel"/>
    <s v="Gen Z"/>
    <n v="7015"/>
    <n v="204"/>
    <n v="15"/>
    <n v="117.87"/>
    <n v="781.91"/>
    <n v="2.9080541696364932E-2"/>
    <n v="7.3529411764705885E-2"/>
    <n v="0.57779411764705879"/>
    <n v="7.8580000000000005"/>
    <n v="6.6336642063290059"/>
    <n v="664.04"/>
    <x v="0"/>
  </r>
  <r>
    <d v="2024-09-30T00:00:00"/>
    <x v="2"/>
    <s v="TikTok"/>
    <s v="Carousel"/>
    <s v="Millennials"/>
    <n v="1152"/>
    <n v="22"/>
    <n v="1"/>
    <n v="32.64"/>
    <n v="89.43"/>
    <n v="1.9097222222222224E-2"/>
    <n v="4.5454545454545456E-2"/>
    <n v="1.4836363636363636"/>
    <n v="32.64"/>
    <n v="2.7398897058823533"/>
    <n v="56.790000000000006"/>
    <x v="1"/>
  </r>
  <r>
    <d v="2024-09-30T00:00:00"/>
    <x v="2"/>
    <s v="TikTok"/>
    <s v="Carousel"/>
    <s v="Gen X"/>
    <n v="830"/>
    <n v="9"/>
    <n v="0"/>
    <n v="31.02"/>
    <n v="0"/>
    <n v="1.0843373493975903E-2"/>
    <n v="0"/>
    <n v="3.4466666666666668"/>
    <n v="0"/>
    <n v="0"/>
    <n v="-31.02"/>
    <x v="1"/>
  </r>
  <r>
    <d v="2024-09-30T00:00:00"/>
    <x v="2"/>
    <s v="Facebook"/>
    <s v="Video"/>
    <s v="Gen Z"/>
    <n v="1025"/>
    <n v="23"/>
    <n v="1"/>
    <n v="32.409999999999997"/>
    <n v="51.45"/>
    <n v="2.2439024390243902E-2"/>
    <n v="4.3478260869565216E-2"/>
    <n v="1.4091304347826086"/>
    <n v="32.409999999999997"/>
    <n v="1.5874730021598276"/>
    <n v="19.040000000000006"/>
    <x v="1"/>
  </r>
  <r>
    <d v="2024-09-30T00:00:00"/>
    <x v="2"/>
    <s v="Facebook"/>
    <s v="Video"/>
    <s v="Millennials"/>
    <n v="8104"/>
    <n v="235"/>
    <n v="20"/>
    <n v="209.63"/>
    <n v="1682.46"/>
    <n v="2.899802566633761E-2"/>
    <n v="8.5106382978723402E-2"/>
    <n v="0.8920425531914894"/>
    <n v="10.4815"/>
    <n v="8.0258550779945619"/>
    <n v="1472.83"/>
    <x v="0"/>
  </r>
  <r>
    <d v="2024-09-30T00:00:00"/>
    <x v="2"/>
    <s v="Facebook"/>
    <s v="Video"/>
    <s v="Gen X"/>
    <n v="5550"/>
    <n v="129"/>
    <n v="14"/>
    <n v="78.03"/>
    <n v="998.08"/>
    <n v="2.3243243243243242E-2"/>
    <n v="0.10852713178294573"/>
    <n v="0.60488372093023257"/>
    <n v="5.5735714285714284"/>
    <n v="12.790977829040113"/>
    <n v="920.05000000000007"/>
    <x v="0"/>
  </r>
  <r>
    <d v="2024-09-30T00:00:00"/>
    <x v="2"/>
    <s v="Facebook"/>
    <s v="Image"/>
    <s v="Gen Z"/>
    <n v="1041"/>
    <n v="11"/>
    <n v="0"/>
    <n v="38.4"/>
    <n v="0"/>
    <n v="1.0566762728146013E-2"/>
    <n v="0"/>
    <n v="3.4909090909090907"/>
    <n v="0"/>
    <n v="0"/>
    <n v="-38.4"/>
    <x v="1"/>
  </r>
  <r>
    <d v="2024-09-30T00:00:00"/>
    <x v="2"/>
    <s v="Facebook"/>
    <s v="Image"/>
    <s v="Millennials"/>
    <n v="7198"/>
    <n v="108"/>
    <n v="1"/>
    <n v="135.91"/>
    <n v="99.79"/>
    <n v="1.5004167824395665E-2"/>
    <n v="9.2592592592592587E-3"/>
    <n v="1.2584259259259258"/>
    <n v="135.91"/>
    <n v="0.73423589139871981"/>
    <n v="-36.11999999999999"/>
    <x v="1"/>
  </r>
  <r>
    <d v="2024-09-30T00:00:00"/>
    <x v="2"/>
    <s v="Facebook"/>
    <s v="Image"/>
    <s v="Gen X"/>
    <n v="3718"/>
    <n v="48"/>
    <n v="1"/>
    <n v="120.87"/>
    <n v="90.85"/>
    <n v="1.2910166756320602E-2"/>
    <n v="2.0833333333333332E-2"/>
    <n v="2.5181249999999999"/>
    <n v="120.87"/>
    <n v="0.75163398692810446"/>
    <n v="-30.02000000000001"/>
    <x v="1"/>
  </r>
  <r>
    <d v="2024-09-30T00:00:00"/>
    <x v="2"/>
    <s v="Facebook"/>
    <s v="Carousel"/>
    <s v="Gen Z"/>
    <n v="1211"/>
    <n v="15"/>
    <n v="0"/>
    <n v="46.65"/>
    <n v="0"/>
    <n v="1.2386457473162676E-2"/>
    <n v="0"/>
    <n v="3.11"/>
    <n v="0"/>
    <n v="0"/>
    <n v="-46.65"/>
    <x v="1"/>
  </r>
  <r>
    <d v="2024-09-30T00:00:00"/>
    <x v="2"/>
    <s v="Facebook"/>
    <s v="Carousel"/>
    <s v="Millennials"/>
    <n v="8327"/>
    <n v="114"/>
    <n v="2"/>
    <n v="230.9"/>
    <n v="190.87"/>
    <n v="1.3690404707577758E-2"/>
    <n v="1.7543859649122806E-2"/>
    <n v="2.0254385964912283"/>
    <n v="115.45"/>
    <n v="0.82663490688609786"/>
    <n v="-40.03"/>
    <x v="1"/>
  </r>
  <r>
    <d v="2024-09-30T00:00:00"/>
    <x v="2"/>
    <s v="Facebook"/>
    <s v="Carousel"/>
    <s v="Gen X"/>
    <n v="3975"/>
    <n v="85"/>
    <n v="6"/>
    <n v="71.61"/>
    <n v="351.87"/>
    <n v="2.1383647798742137E-2"/>
    <n v="7.0588235294117646E-2"/>
    <n v="0.84247058823529408"/>
    <n v="11.935"/>
    <n v="4.9136992040217846"/>
    <n v="280.26"/>
    <x v="0"/>
  </r>
  <r>
    <d v="2024-10-01T00:00:00"/>
    <x v="2"/>
    <s v="Instagram"/>
    <s v="Video"/>
    <s v="Gen Z"/>
    <n v="6963"/>
    <n v="322"/>
    <n v="40"/>
    <n v="241.3"/>
    <n v="2352.0500000000002"/>
    <n v="4.6244434870027287E-2"/>
    <n v="0.12422360248447205"/>
    <n v="0.74937888198757763"/>
    <n v="6.0325000000000006"/>
    <n v="9.7474098632407795"/>
    <n v="2110.75"/>
    <x v="0"/>
  </r>
  <r>
    <d v="2024-10-01T00:00:00"/>
    <x v="2"/>
    <s v="Instagram"/>
    <s v="Video"/>
    <s v="Millennials"/>
    <n v="6589"/>
    <n v="188"/>
    <n v="26"/>
    <n v="106.98"/>
    <n v="1825.58"/>
    <n v="2.8532402488996814E-2"/>
    <n v="0.13829787234042554"/>
    <n v="0.56904255319148933"/>
    <n v="4.1146153846153846"/>
    <n v="17.064684987848196"/>
    <n v="1718.6"/>
    <x v="0"/>
  </r>
  <r>
    <d v="2024-10-01T00:00:00"/>
    <x v="2"/>
    <s v="Instagram"/>
    <s v="Video"/>
    <s v="Gen X"/>
    <n v="837"/>
    <n v="38"/>
    <n v="4"/>
    <n v="29.7"/>
    <n v="227.87"/>
    <n v="4.5400238948626048E-2"/>
    <n v="0.10526315789473684"/>
    <n v="0.78157894736842104"/>
    <n v="7.4249999999999998"/>
    <n v="7.6723905723905723"/>
    <n v="198.17000000000002"/>
    <x v="0"/>
  </r>
  <r>
    <d v="2024-10-01T00:00:00"/>
    <x v="2"/>
    <s v="Instagram"/>
    <s v="Image"/>
    <s v="Gen Z"/>
    <n v="8225"/>
    <n v="92"/>
    <n v="3"/>
    <n v="163.6"/>
    <n v="197.09"/>
    <n v="1.1185410334346505E-2"/>
    <n v="3.2608695652173912E-2"/>
    <n v="1.7782608695652173"/>
    <n v="54.533333333333331"/>
    <n v="1.2047066014669927"/>
    <n v="33.490000000000009"/>
    <x v="1"/>
  </r>
  <r>
    <d v="2024-10-01T00:00:00"/>
    <x v="2"/>
    <s v="Instagram"/>
    <s v="Image"/>
    <s v="Millennials"/>
    <n v="3464"/>
    <n v="22"/>
    <n v="0"/>
    <n v="78.94"/>
    <n v="0"/>
    <n v="6.3510392609699767E-3"/>
    <n v="0"/>
    <n v="3.5881818181818179"/>
    <n v="0"/>
    <n v="0"/>
    <n v="-78.94"/>
    <x v="1"/>
  </r>
  <r>
    <d v="2024-10-01T00:00:00"/>
    <x v="2"/>
    <s v="Instagram"/>
    <s v="Image"/>
    <s v="Gen X"/>
    <n v="465"/>
    <n v="7"/>
    <n v="0"/>
    <n v="7.87"/>
    <n v="0"/>
    <n v="1.5053763440860216E-2"/>
    <n v="0"/>
    <n v="1.1242857142857143"/>
    <n v="0"/>
    <n v="0"/>
    <n v="-7.87"/>
    <x v="1"/>
  </r>
  <r>
    <d v="2024-10-01T00:00:00"/>
    <x v="2"/>
    <s v="Instagram"/>
    <s v="Carousel"/>
    <s v="Gen Z"/>
    <n v="9541"/>
    <n v="269"/>
    <n v="14"/>
    <n v="232.65"/>
    <n v="702.12"/>
    <n v="2.8194109632114033E-2"/>
    <n v="5.204460966542751E-2"/>
    <n v="0.86486988847583646"/>
    <n v="16.617857142857144"/>
    <n v="3.0179239200515795"/>
    <n v="469.47"/>
    <x v="1"/>
  </r>
  <r>
    <d v="2024-10-01T00:00:00"/>
    <x v="2"/>
    <s v="Instagram"/>
    <s v="Carousel"/>
    <s v="Millennials"/>
    <n v="3248"/>
    <n v="69"/>
    <n v="5"/>
    <n v="91.71"/>
    <n v="498.21"/>
    <n v="2.1243842364532018E-2"/>
    <n v="7.2463768115942032E-2"/>
    <n v="1.3291304347826085"/>
    <n v="18.341999999999999"/>
    <n v="5.4324501144913313"/>
    <n v="406.5"/>
    <x v="0"/>
  </r>
  <r>
    <d v="2024-10-01T00:00:00"/>
    <x v="2"/>
    <s v="Instagram"/>
    <s v="Carousel"/>
    <s v="Gen X"/>
    <n v="686"/>
    <n v="17"/>
    <n v="0"/>
    <n v="21.44"/>
    <n v="0"/>
    <n v="2.478134110787172E-2"/>
    <n v="0"/>
    <n v="1.2611764705882353"/>
    <n v="0"/>
    <n v="0"/>
    <n v="-21.44"/>
    <x v="1"/>
  </r>
  <r>
    <d v="2024-10-01T00:00:00"/>
    <x v="2"/>
    <s v="TikTok"/>
    <s v="Video"/>
    <s v="Gen Z"/>
    <n v="6152"/>
    <n v="166"/>
    <n v="24"/>
    <n v="217.94"/>
    <n v="1329.09"/>
    <n v="2.6983094928478543E-2"/>
    <n v="0.14457831325301204"/>
    <n v="1.3128915662650602"/>
    <n v="9.0808333333333326"/>
    <n v="6.09842158392218"/>
    <n v="1111.1499999999999"/>
    <x v="0"/>
  </r>
  <r>
    <d v="2024-10-01T00:00:00"/>
    <x v="2"/>
    <s v="TikTok"/>
    <s v="Video"/>
    <s v="Millennials"/>
    <n v="1928"/>
    <n v="92"/>
    <n v="9"/>
    <n v="64.12"/>
    <n v="463.01"/>
    <n v="4.7717842323651449E-2"/>
    <n v="9.7826086956521743E-2"/>
    <n v="0.69695652173913047"/>
    <n v="7.1244444444444452"/>
    <n v="7.2209918902058634"/>
    <n v="398.89"/>
    <x v="0"/>
  </r>
  <r>
    <d v="2024-10-01T00:00:00"/>
    <x v="2"/>
    <s v="TikTok"/>
    <s v="Video"/>
    <s v="Gen X"/>
    <n v="912"/>
    <n v="19"/>
    <n v="2"/>
    <n v="20.260000000000002"/>
    <n v="124.94"/>
    <n v="2.0833333333333332E-2"/>
    <n v="0.10526315789473684"/>
    <n v="1.0663157894736843"/>
    <n v="10.130000000000001"/>
    <n v="6.1668311944718655"/>
    <n v="104.67999999999999"/>
    <x v="0"/>
  </r>
  <r>
    <d v="2024-10-01T00:00:00"/>
    <x v="2"/>
    <s v="TikTok"/>
    <s v="Image"/>
    <s v="Gen Z"/>
    <n v="11227"/>
    <n v="147"/>
    <n v="6"/>
    <n v="340.69"/>
    <n v="426.56"/>
    <n v="1.309343546806805E-2"/>
    <n v="4.0816326530612242E-2"/>
    <n v="2.3176190476190475"/>
    <n v="56.781666666666666"/>
    <n v="1.2520473157415832"/>
    <n v="85.87"/>
    <x v="1"/>
  </r>
  <r>
    <d v="2024-10-01T00:00:00"/>
    <x v="2"/>
    <s v="TikTok"/>
    <s v="Image"/>
    <s v="Millennials"/>
    <n v="646"/>
    <n v="8"/>
    <n v="0"/>
    <n v="15.2"/>
    <n v="0"/>
    <n v="1.238390092879257E-2"/>
    <n v="0"/>
    <n v="1.9"/>
    <n v="0"/>
    <n v="0"/>
    <n v="-15.2"/>
    <x v="1"/>
  </r>
  <r>
    <d v="2024-10-01T00:00:00"/>
    <x v="2"/>
    <s v="TikTok"/>
    <s v="Image"/>
    <s v="Gen X"/>
    <n v="463"/>
    <n v="4"/>
    <n v="0"/>
    <n v="15.43"/>
    <n v="0"/>
    <n v="8.6393088552915772E-3"/>
    <n v="0"/>
    <n v="3.8574999999999999"/>
    <n v="0"/>
    <n v="0"/>
    <n v="-15.43"/>
    <x v="1"/>
  </r>
  <r>
    <d v="2024-10-01T00:00:00"/>
    <x v="2"/>
    <s v="TikTok"/>
    <s v="Carousel"/>
    <s v="Gen Z"/>
    <n v="13687"/>
    <n v="181"/>
    <n v="9"/>
    <n v="302.61"/>
    <n v="569.91"/>
    <n v="1.3224227369036312E-2"/>
    <n v="4.9723756906077346E-2"/>
    <n v="1.6718784530386741"/>
    <n v="33.623333333333335"/>
    <n v="1.8833151581243182"/>
    <n v="267.29999999999995"/>
    <x v="1"/>
  </r>
  <r>
    <d v="2024-10-01T00:00:00"/>
    <x v="2"/>
    <s v="TikTok"/>
    <s v="Carousel"/>
    <s v="Millennials"/>
    <n v="1416"/>
    <n v="34"/>
    <n v="1"/>
    <n v="23.77"/>
    <n v="54.1"/>
    <n v="2.4011299435028249E-2"/>
    <n v="2.9411764705882353E-2"/>
    <n v="0.69911764705882351"/>
    <n v="23.77"/>
    <n v="2.2759781236853178"/>
    <n v="30.330000000000002"/>
    <x v="1"/>
  </r>
  <r>
    <d v="2024-10-01T00:00:00"/>
    <x v="2"/>
    <s v="TikTok"/>
    <s v="Carousel"/>
    <s v="Gen X"/>
    <n v="246"/>
    <n v="6"/>
    <n v="0"/>
    <n v="5.65"/>
    <n v="0"/>
    <n v="2.4390243902439025E-2"/>
    <n v="0"/>
    <n v="0.94166666666666676"/>
    <n v="0"/>
    <n v="0"/>
    <n v="-5.65"/>
    <x v="1"/>
  </r>
  <r>
    <d v="2024-10-01T00:00:00"/>
    <x v="2"/>
    <s v="Facebook"/>
    <s v="Video"/>
    <s v="Gen Z"/>
    <n v="1442"/>
    <n v="51"/>
    <n v="7"/>
    <n v="26.22"/>
    <n v="385.8"/>
    <n v="3.5367545076282939E-2"/>
    <n v="0.13725490196078433"/>
    <n v="0.51411764705882346"/>
    <n v="3.7457142857142856"/>
    <n v="14.71395881006865"/>
    <n v="359.58000000000004"/>
    <x v="0"/>
  </r>
  <r>
    <d v="2024-10-01T00:00:00"/>
    <x v="2"/>
    <s v="Facebook"/>
    <s v="Video"/>
    <s v="Millennials"/>
    <n v="4719"/>
    <n v="227"/>
    <n v="24"/>
    <n v="83.63"/>
    <n v="2182.1"/>
    <n v="4.8103411739775379E-2"/>
    <n v="0.10572687224669604"/>
    <n v="0.36841409691629956"/>
    <n v="3.4845833333333331"/>
    <n v="26.092311371517397"/>
    <n v="2098.4699999999998"/>
    <x v="0"/>
  </r>
  <r>
    <d v="2024-10-01T00:00:00"/>
    <x v="2"/>
    <s v="Facebook"/>
    <s v="Video"/>
    <s v="Gen X"/>
    <n v="5298"/>
    <n v="143"/>
    <n v="12"/>
    <n v="137.63999999999999"/>
    <n v="1021.41"/>
    <n v="2.6991317478293697E-2"/>
    <n v="8.3916083916083919E-2"/>
    <n v="0.96251748251748237"/>
    <n v="11.469999999999999"/>
    <n v="7.4208805579773323"/>
    <n v="883.77"/>
    <x v="0"/>
  </r>
  <r>
    <d v="2024-10-01T00:00:00"/>
    <x v="2"/>
    <s v="Facebook"/>
    <s v="Image"/>
    <s v="Gen Z"/>
    <n v="2705"/>
    <n v="33"/>
    <n v="1"/>
    <n v="55.61"/>
    <n v="60.3"/>
    <n v="1.2199630314232901E-2"/>
    <n v="3.0303030303030304E-2"/>
    <n v="1.6851515151515151"/>
    <n v="55.61"/>
    <n v="1.0843373493975903"/>
    <n v="4.6899999999999977"/>
    <x v="1"/>
  </r>
  <r>
    <d v="2024-10-01T00:00:00"/>
    <x v="2"/>
    <s v="Facebook"/>
    <s v="Image"/>
    <s v="Millennials"/>
    <n v="11145"/>
    <n v="161"/>
    <n v="6"/>
    <n v="425"/>
    <n v="530.65"/>
    <n v="1.4445939883355765E-2"/>
    <n v="3.7267080745341616E-2"/>
    <n v="2.639751552795031"/>
    <n v="70.833333333333329"/>
    <n v="1.2485882352941176"/>
    <n v="105.64999999999998"/>
    <x v="1"/>
  </r>
  <r>
    <d v="2024-10-01T00:00:00"/>
    <x v="2"/>
    <s v="Facebook"/>
    <s v="Image"/>
    <s v="Gen X"/>
    <n v="4865"/>
    <n v="69"/>
    <n v="1"/>
    <n v="185.17"/>
    <n v="56.59"/>
    <n v="1.4182939362795478E-2"/>
    <n v="1.4492753623188406E-2"/>
    <n v="2.6836231884057971"/>
    <n v="185.17"/>
    <n v="0.30561106010692879"/>
    <n v="-128.57999999999998"/>
    <x v="1"/>
  </r>
  <r>
    <d v="2024-10-01T00:00:00"/>
    <x v="2"/>
    <s v="Facebook"/>
    <s v="Carousel"/>
    <s v="Gen Z"/>
    <n v="1768"/>
    <n v="34"/>
    <n v="2"/>
    <n v="57.29"/>
    <n v="145.07"/>
    <n v="1.9230769230769232E-2"/>
    <n v="5.8823529411764705E-2"/>
    <n v="1.6850000000000001"/>
    <n v="28.645"/>
    <n v="2.5322045732239484"/>
    <n v="87.78"/>
    <x v="1"/>
  </r>
  <r>
    <d v="2024-10-01T00:00:00"/>
    <x v="2"/>
    <s v="Facebook"/>
    <s v="Carousel"/>
    <s v="Millennials"/>
    <n v="9361"/>
    <n v="270"/>
    <n v="12"/>
    <n v="203.54"/>
    <n v="868.03"/>
    <n v="2.884307232133319E-2"/>
    <n v="4.4444444444444446E-2"/>
    <n v="0.75385185185185177"/>
    <n v="16.961666666666666"/>
    <n v="4.2646654220300677"/>
    <n v="664.49"/>
    <x v="0"/>
  </r>
  <r>
    <d v="2024-10-01T00:00:00"/>
    <x v="2"/>
    <s v="Facebook"/>
    <s v="Carousel"/>
    <s v="Gen X"/>
    <n v="2153"/>
    <n v="36"/>
    <n v="2"/>
    <n v="77.540000000000006"/>
    <n v="124.07"/>
    <n v="1.672085462145843E-2"/>
    <n v="5.5555555555555552E-2"/>
    <n v="2.153888888888889"/>
    <n v="38.770000000000003"/>
    <n v="1.6000773794170748"/>
    <n v="46.529999999999987"/>
    <x v="1"/>
  </r>
  <r>
    <d v="2024-10-02T00:00:00"/>
    <x v="2"/>
    <s v="Instagram"/>
    <s v="Video"/>
    <s v="Gen Z"/>
    <n v="7894"/>
    <n v="257"/>
    <n v="28"/>
    <n v="229.94"/>
    <n v="1400.14"/>
    <n v="3.2556371928046619E-2"/>
    <n v="0.10894941634241245"/>
    <n v="0.8947081712062257"/>
    <n v="8.2121428571428563"/>
    <n v="6.0891536922675487"/>
    <n v="1170.2"/>
    <x v="0"/>
  </r>
  <r>
    <d v="2024-10-02T00:00:00"/>
    <x v="2"/>
    <s v="Instagram"/>
    <s v="Video"/>
    <s v="Millennials"/>
    <n v="2433"/>
    <n v="95"/>
    <n v="5"/>
    <n v="68.180000000000007"/>
    <n v="325.18"/>
    <n v="3.904644471845458E-2"/>
    <n v="5.2631578947368418E-2"/>
    <n v="0.71768421052631581"/>
    <n v="13.636000000000001"/>
    <n v="4.7694338515693744"/>
    <n v="257"/>
    <x v="0"/>
  </r>
  <r>
    <d v="2024-10-02T00:00:00"/>
    <x v="2"/>
    <s v="Instagram"/>
    <s v="Video"/>
    <s v="Gen X"/>
    <n v="209"/>
    <n v="5"/>
    <n v="0"/>
    <n v="3.48"/>
    <n v="0"/>
    <n v="2.3923444976076555E-2"/>
    <n v="0"/>
    <n v="0.69599999999999995"/>
    <n v="0"/>
    <n v="0"/>
    <n v="-3.48"/>
    <x v="1"/>
  </r>
  <r>
    <d v="2024-10-02T00:00:00"/>
    <x v="2"/>
    <s v="Instagram"/>
    <s v="Image"/>
    <s v="Gen Z"/>
    <n v="9827"/>
    <n v="136"/>
    <n v="4"/>
    <n v="152.68"/>
    <n v="284.33999999999997"/>
    <n v="1.3839422000610562E-2"/>
    <n v="2.9411764705882353E-2"/>
    <n v="1.1226470588235296"/>
    <n v="38.17"/>
    <n v="1.8623264343725436"/>
    <n v="131.65999999999997"/>
    <x v="1"/>
  </r>
  <r>
    <d v="2024-10-02T00:00:00"/>
    <x v="2"/>
    <s v="Instagram"/>
    <s v="Image"/>
    <s v="Millennials"/>
    <n v="4078"/>
    <n v="56"/>
    <n v="2"/>
    <n v="76.92"/>
    <n v="119.59"/>
    <n v="1.3732221677292791E-2"/>
    <n v="3.5714285714285712E-2"/>
    <n v="1.3735714285714287"/>
    <n v="38.46"/>
    <n v="1.5547321892875716"/>
    <n v="42.67"/>
    <x v="1"/>
  </r>
  <r>
    <d v="2024-10-02T00:00:00"/>
    <x v="2"/>
    <s v="Instagram"/>
    <s v="Image"/>
    <s v="Gen X"/>
    <n v="129"/>
    <n v="1"/>
    <n v="0"/>
    <n v="3.33"/>
    <n v="0"/>
    <n v="7.7519379844961239E-3"/>
    <n v="0"/>
    <n v="3.33"/>
    <n v="0"/>
    <n v="0"/>
    <n v="-3.33"/>
    <x v="1"/>
  </r>
  <r>
    <d v="2024-10-02T00:00:00"/>
    <x v="2"/>
    <s v="Instagram"/>
    <s v="Carousel"/>
    <s v="Gen Z"/>
    <n v="5655"/>
    <n v="70"/>
    <n v="3"/>
    <n v="96.69"/>
    <n v="262.67"/>
    <n v="1.237842617152962E-2"/>
    <n v="4.2857142857142858E-2"/>
    <n v="1.3812857142857142"/>
    <n v="32.229999999999997"/>
    <n v="2.7166201261764402"/>
    <n v="165.98000000000002"/>
    <x v="1"/>
  </r>
  <r>
    <d v="2024-10-02T00:00:00"/>
    <x v="2"/>
    <s v="Instagram"/>
    <s v="Carousel"/>
    <s v="Millennials"/>
    <n v="5320"/>
    <n v="73"/>
    <n v="4"/>
    <n v="111.68"/>
    <n v="335.34"/>
    <n v="1.3721804511278196E-2"/>
    <n v="5.4794520547945202E-2"/>
    <n v="1.5298630136986302"/>
    <n v="27.92"/>
    <n v="3.0026862464183379"/>
    <n v="223.65999999999997"/>
    <x v="1"/>
  </r>
  <r>
    <d v="2024-10-02T00:00:00"/>
    <x v="2"/>
    <s v="Instagram"/>
    <s v="Carousel"/>
    <s v="Gen X"/>
    <n v="356"/>
    <n v="7"/>
    <n v="0"/>
    <n v="9.99"/>
    <n v="0"/>
    <n v="1.9662921348314606E-2"/>
    <n v="0"/>
    <n v="1.4271428571428573"/>
    <n v="0"/>
    <n v="0"/>
    <n v="-9.99"/>
    <x v="1"/>
  </r>
  <r>
    <d v="2024-10-02T00:00:00"/>
    <x v="2"/>
    <s v="TikTok"/>
    <s v="Video"/>
    <s v="Gen Z"/>
    <n v="8464"/>
    <n v="219"/>
    <n v="14"/>
    <n v="279.49"/>
    <n v="973.21"/>
    <n v="2.587429111531191E-2"/>
    <n v="6.3926940639269403E-2"/>
    <n v="1.2762100456621004"/>
    <n v="19.963571428571431"/>
    <n v="3.4820923825539376"/>
    <n v="693.72"/>
    <x v="1"/>
  </r>
  <r>
    <d v="2024-10-02T00:00:00"/>
    <x v="2"/>
    <s v="TikTok"/>
    <s v="Video"/>
    <s v="Millennials"/>
    <n v="791"/>
    <n v="32"/>
    <n v="3"/>
    <n v="14.19"/>
    <n v="282.36"/>
    <n v="4.0455120101137804E-2"/>
    <n v="9.375E-2"/>
    <n v="0.44343749999999998"/>
    <n v="4.7299999999999995"/>
    <n v="19.898520084566599"/>
    <n v="268.17"/>
    <x v="0"/>
  </r>
  <r>
    <d v="2024-10-02T00:00:00"/>
    <x v="2"/>
    <s v="TikTok"/>
    <s v="Video"/>
    <s v="Gen X"/>
    <n v="473"/>
    <n v="11"/>
    <n v="1"/>
    <n v="11.3"/>
    <n v="95.5"/>
    <n v="2.3255813953488372E-2"/>
    <n v="9.0909090909090912E-2"/>
    <n v="1.0272727272727273"/>
    <n v="11.3"/>
    <n v="8.4513274336283182"/>
    <n v="84.2"/>
    <x v="0"/>
  </r>
  <r>
    <d v="2024-10-02T00:00:00"/>
    <x v="2"/>
    <s v="TikTok"/>
    <s v="Image"/>
    <s v="Gen Z"/>
    <n v="5441"/>
    <n v="99"/>
    <n v="2"/>
    <n v="76.87"/>
    <n v="172.89"/>
    <n v="1.8195184708693257E-2"/>
    <n v="2.0202020202020204E-2"/>
    <n v="0.77646464646464652"/>
    <n v="38.435000000000002"/>
    <n v="2.2491218941069335"/>
    <n v="96.019999999999982"/>
    <x v="1"/>
  </r>
  <r>
    <d v="2024-10-02T00:00:00"/>
    <x v="2"/>
    <s v="TikTok"/>
    <s v="Image"/>
    <s v="Millennials"/>
    <n v="795"/>
    <n v="8"/>
    <n v="0"/>
    <n v="15.28"/>
    <n v="0"/>
    <n v="1.0062893081761006E-2"/>
    <n v="0"/>
    <n v="1.91"/>
    <n v="0"/>
    <n v="0"/>
    <n v="-15.28"/>
    <x v="1"/>
  </r>
  <r>
    <d v="2024-10-02T00:00:00"/>
    <x v="2"/>
    <s v="TikTok"/>
    <s v="Image"/>
    <s v="Gen X"/>
    <n v="559"/>
    <n v="5"/>
    <n v="0"/>
    <n v="18.600000000000001"/>
    <n v="0"/>
    <n v="8.9445438282647581E-3"/>
    <n v="0"/>
    <n v="3.72"/>
    <n v="0"/>
    <n v="0"/>
    <n v="-18.600000000000001"/>
    <x v="1"/>
  </r>
  <r>
    <d v="2024-10-02T00:00:00"/>
    <x v="2"/>
    <s v="TikTok"/>
    <s v="Carousel"/>
    <s v="Gen Z"/>
    <n v="8261"/>
    <n v="119"/>
    <n v="5"/>
    <n v="220.65"/>
    <n v="253.36"/>
    <n v="1.4405035709962474E-2"/>
    <n v="4.2016806722689079E-2"/>
    <n v="1.854201680672269"/>
    <n v="44.13"/>
    <n v="1.1482438250623159"/>
    <n v="32.710000000000008"/>
    <x v="1"/>
  </r>
  <r>
    <d v="2024-10-02T00:00:00"/>
    <x v="2"/>
    <s v="TikTok"/>
    <s v="Carousel"/>
    <s v="Millennials"/>
    <n v="1815"/>
    <n v="20"/>
    <n v="1"/>
    <n v="49.6"/>
    <n v="84.08"/>
    <n v="1.1019283746556474E-2"/>
    <n v="0.05"/>
    <n v="2.48"/>
    <n v="49.6"/>
    <n v="1.6951612903225806"/>
    <n v="34.479999999999997"/>
    <x v="1"/>
  </r>
  <r>
    <d v="2024-10-02T00:00:00"/>
    <x v="2"/>
    <s v="TikTok"/>
    <s v="Carousel"/>
    <s v="Gen X"/>
    <n v="756"/>
    <n v="19"/>
    <n v="0"/>
    <n v="27.25"/>
    <n v="0"/>
    <n v="2.5132275132275131E-2"/>
    <n v="0"/>
    <n v="1.4342105263157894"/>
    <n v="0"/>
    <n v="0"/>
    <n v="-27.25"/>
    <x v="1"/>
  </r>
  <r>
    <d v="2024-10-02T00:00:00"/>
    <x v="2"/>
    <s v="Facebook"/>
    <s v="Video"/>
    <s v="Gen Z"/>
    <n v="2874"/>
    <n v="128"/>
    <n v="12"/>
    <n v="53.18"/>
    <n v="702.6"/>
    <n v="4.4537230340988172E-2"/>
    <n v="9.375E-2"/>
    <n v="0.41546875"/>
    <n v="4.4316666666666666"/>
    <n v="13.21173373448665"/>
    <n v="649.42000000000007"/>
    <x v="0"/>
  </r>
  <r>
    <d v="2024-10-02T00:00:00"/>
    <x v="2"/>
    <s v="Facebook"/>
    <s v="Video"/>
    <s v="Millennials"/>
    <n v="6041"/>
    <n v="297"/>
    <n v="41"/>
    <n v="84.59"/>
    <n v="3949.8"/>
    <n v="4.9164045687800036E-2"/>
    <n v="0.13804713804713806"/>
    <n v="0.28481481481481485"/>
    <n v="2.0631707317073174"/>
    <n v="46.693462584229813"/>
    <n v="3865.21"/>
    <x v="0"/>
  </r>
  <r>
    <d v="2024-10-02T00:00:00"/>
    <x v="2"/>
    <s v="Facebook"/>
    <s v="Video"/>
    <s v="Gen X"/>
    <n v="2563"/>
    <n v="69"/>
    <n v="6"/>
    <n v="52.41"/>
    <n v="416.53"/>
    <n v="2.6921576277799453E-2"/>
    <n v="8.6956521739130432E-2"/>
    <n v="0.75956521739130434"/>
    <n v="8.7349999999999994"/>
    <n v="7.9475290975004773"/>
    <n v="364.12"/>
    <x v="0"/>
  </r>
  <r>
    <d v="2024-10-02T00:00:00"/>
    <x v="2"/>
    <s v="Facebook"/>
    <s v="Image"/>
    <s v="Gen Z"/>
    <n v="1118"/>
    <n v="5"/>
    <n v="0"/>
    <n v="32.950000000000003"/>
    <n v="0"/>
    <n v="4.4722719141323791E-3"/>
    <n v="0"/>
    <n v="6.5900000000000007"/>
    <n v="0"/>
    <n v="0"/>
    <n v="-32.950000000000003"/>
    <x v="1"/>
  </r>
  <r>
    <d v="2024-10-02T00:00:00"/>
    <x v="2"/>
    <s v="Facebook"/>
    <s v="Image"/>
    <s v="Millennials"/>
    <n v="9409"/>
    <n v="187"/>
    <n v="2"/>
    <n v="277.5"/>
    <n v="117.44"/>
    <n v="1.9874588160272079E-2"/>
    <n v="1.06951871657754E-2"/>
    <n v="1.4839572192513368"/>
    <n v="138.75"/>
    <n v="0.42320720720720723"/>
    <n v="-160.06"/>
    <x v="1"/>
  </r>
  <r>
    <d v="2024-10-02T00:00:00"/>
    <x v="2"/>
    <s v="Facebook"/>
    <s v="Image"/>
    <s v="Gen X"/>
    <n v="4900"/>
    <n v="57"/>
    <n v="0"/>
    <n v="147.65"/>
    <n v="0"/>
    <n v="1.163265306122449E-2"/>
    <n v="0"/>
    <n v="2.5903508771929826"/>
    <n v="0"/>
    <n v="0"/>
    <n v="-147.65"/>
    <x v="1"/>
  </r>
  <r>
    <d v="2024-10-02T00:00:00"/>
    <x v="2"/>
    <s v="Facebook"/>
    <s v="Carousel"/>
    <s v="Gen Z"/>
    <n v="1287"/>
    <n v="16"/>
    <n v="0"/>
    <n v="27.95"/>
    <n v="0"/>
    <n v="1.2432012432012432E-2"/>
    <n v="0"/>
    <n v="1.746875"/>
    <n v="0"/>
    <n v="0"/>
    <n v="-27.95"/>
    <x v="1"/>
  </r>
  <r>
    <d v="2024-10-02T00:00:00"/>
    <x v="2"/>
    <s v="Facebook"/>
    <s v="Carousel"/>
    <s v="Millennials"/>
    <n v="11343"/>
    <n v="301"/>
    <n v="12"/>
    <n v="193.92"/>
    <n v="885.11"/>
    <n v="2.6536189720532486E-2"/>
    <n v="3.9867109634551492E-2"/>
    <n v="0.64425249169435217"/>
    <n v="16.16"/>
    <n v="4.5643048679867988"/>
    <n v="691.19"/>
    <x v="0"/>
  </r>
  <r>
    <d v="2024-10-02T00:00:00"/>
    <x v="2"/>
    <s v="Facebook"/>
    <s v="Carousel"/>
    <s v="Gen X"/>
    <n v="2392"/>
    <n v="47"/>
    <n v="2"/>
    <n v="34.58"/>
    <n v="113.38"/>
    <n v="1.9648829431438128E-2"/>
    <n v="4.2553191489361701E-2"/>
    <n v="0.73574468085106381"/>
    <n v="17.29"/>
    <n v="3.2787738577212262"/>
    <n v="78.8"/>
    <x v="1"/>
  </r>
  <r>
    <d v="2024-10-03T00:00:00"/>
    <x v="2"/>
    <s v="Instagram"/>
    <s v="Video"/>
    <s v="Gen Z"/>
    <n v="6314"/>
    <n v="305"/>
    <n v="35"/>
    <n v="103.68"/>
    <n v="3171.11"/>
    <n v="4.8305353183401963E-2"/>
    <n v="0.11475409836065574"/>
    <n v="0.3399344262295082"/>
    <n v="2.9622857142857146"/>
    <n v="30.585551697530864"/>
    <n v="3067.4300000000003"/>
    <x v="0"/>
  </r>
  <r>
    <d v="2024-10-03T00:00:00"/>
    <x v="2"/>
    <s v="Instagram"/>
    <s v="Video"/>
    <s v="Millennials"/>
    <n v="6545"/>
    <n v="218"/>
    <n v="32"/>
    <n v="191.49"/>
    <n v="2166.4499999999998"/>
    <n v="3.330786860198625E-2"/>
    <n v="0.14678899082568808"/>
    <n v="0.87839449541284409"/>
    <n v="5.9840625000000003"/>
    <n v="11.31364562118126"/>
    <n v="1974.9599999999998"/>
    <x v="0"/>
  </r>
  <r>
    <d v="2024-10-03T00:00:00"/>
    <x v="2"/>
    <s v="Instagram"/>
    <s v="Video"/>
    <s v="Gen X"/>
    <n v="682"/>
    <n v="17"/>
    <n v="2"/>
    <n v="21.39"/>
    <n v="165.14"/>
    <n v="2.4926686217008796E-2"/>
    <n v="0.11764705882352941"/>
    <n v="1.2582352941176471"/>
    <n v="10.695"/>
    <n v="7.7204301075268811"/>
    <n v="143.75"/>
    <x v="0"/>
  </r>
  <r>
    <d v="2024-10-03T00:00:00"/>
    <x v="2"/>
    <s v="Instagram"/>
    <s v="Image"/>
    <s v="Gen Z"/>
    <n v="4368"/>
    <n v="39"/>
    <n v="0"/>
    <n v="141.46"/>
    <n v="0"/>
    <n v="8.9285714285714281E-3"/>
    <n v="0"/>
    <n v="3.6271794871794873"/>
    <n v="0"/>
    <n v="0"/>
    <n v="-141.46"/>
    <x v="1"/>
  </r>
  <r>
    <d v="2024-10-03T00:00:00"/>
    <x v="2"/>
    <s v="Instagram"/>
    <s v="Image"/>
    <s v="Millennials"/>
    <n v="7609"/>
    <n v="140"/>
    <n v="6"/>
    <n v="104.51"/>
    <n v="341.66"/>
    <n v="1.8399264029438821E-2"/>
    <n v="4.2857142857142858E-2"/>
    <n v="0.74650000000000005"/>
    <n v="17.418333333333333"/>
    <n v="3.2691608458520718"/>
    <n v="237.15000000000003"/>
    <x v="1"/>
  </r>
  <r>
    <d v="2024-10-03T00:00:00"/>
    <x v="2"/>
    <s v="Instagram"/>
    <s v="Image"/>
    <s v="Gen X"/>
    <n v="621"/>
    <n v="9"/>
    <n v="0"/>
    <n v="13.16"/>
    <n v="0"/>
    <n v="1.4492753623188406E-2"/>
    <n v="0"/>
    <n v="1.4622222222222223"/>
    <n v="0"/>
    <n v="0"/>
    <n v="-13.16"/>
    <x v="1"/>
  </r>
  <r>
    <d v="2024-10-03T00:00:00"/>
    <x v="2"/>
    <s v="Instagram"/>
    <s v="Carousel"/>
    <s v="Gen Z"/>
    <n v="6938"/>
    <n v="119"/>
    <n v="6"/>
    <n v="234.56"/>
    <n v="382.45"/>
    <n v="1.7151916978956471E-2"/>
    <n v="5.0420168067226892E-2"/>
    <n v="1.97109243697479"/>
    <n v="39.093333333333334"/>
    <n v="1.6304996589358798"/>
    <n v="147.88999999999999"/>
    <x v="1"/>
  </r>
  <r>
    <d v="2024-10-03T00:00:00"/>
    <x v="2"/>
    <s v="Instagram"/>
    <s v="Carousel"/>
    <s v="Millennials"/>
    <n v="6613"/>
    <n v="150"/>
    <n v="7"/>
    <n v="188.11"/>
    <n v="356.32"/>
    <n v="2.2682594888855285E-2"/>
    <n v="4.6666666666666669E-2"/>
    <n v="1.2540666666666667"/>
    <n v="26.872857142857146"/>
    <n v="1.8942108340864385"/>
    <n v="168.20999999999998"/>
    <x v="1"/>
  </r>
  <r>
    <d v="2024-10-03T00:00:00"/>
    <x v="2"/>
    <s v="Instagram"/>
    <s v="Carousel"/>
    <s v="Gen X"/>
    <n v="843"/>
    <n v="23"/>
    <n v="1"/>
    <n v="18.86"/>
    <n v="59.27"/>
    <n v="2.7283511269276393E-2"/>
    <n v="4.3478260869565216E-2"/>
    <n v="0.82"/>
    <n v="18.86"/>
    <n v="3.1426299045599153"/>
    <n v="40.410000000000004"/>
    <x v="1"/>
  </r>
  <r>
    <d v="2024-10-03T00:00:00"/>
    <x v="2"/>
    <s v="TikTok"/>
    <s v="Video"/>
    <s v="Gen Z"/>
    <n v="6493"/>
    <n v="277"/>
    <n v="28"/>
    <n v="170.49"/>
    <n v="2405.0700000000002"/>
    <n v="4.2661327583551518E-2"/>
    <n v="0.10108303249097472"/>
    <n v="0.61548736462093867"/>
    <n v="6.0889285714285721"/>
    <n v="14.106809783565019"/>
    <n v="2234.58"/>
    <x v="0"/>
  </r>
  <r>
    <d v="2024-10-03T00:00:00"/>
    <x v="2"/>
    <s v="TikTok"/>
    <s v="Video"/>
    <s v="Millennials"/>
    <n v="1389"/>
    <n v="28"/>
    <n v="3"/>
    <n v="42.06"/>
    <n v="223.07"/>
    <n v="2.0158387329013677E-2"/>
    <n v="0.10714285714285714"/>
    <n v="1.5021428571428572"/>
    <n v="14.020000000000001"/>
    <n v="5.3036138849262953"/>
    <n v="181.01"/>
    <x v="0"/>
  </r>
  <r>
    <d v="2024-10-03T00:00:00"/>
    <x v="2"/>
    <s v="TikTok"/>
    <s v="Video"/>
    <s v="Gen X"/>
    <n v="951"/>
    <n v="21"/>
    <n v="1"/>
    <n v="23.69"/>
    <n v="82.11"/>
    <n v="2.2082018927444796E-2"/>
    <n v="4.7619047619047616E-2"/>
    <n v="1.1280952380952383"/>
    <n v="23.69"/>
    <n v="3.4660194174757279"/>
    <n v="58.42"/>
    <x v="1"/>
  </r>
  <r>
    <d v="2024-10-03T00:00:00"/>
    <x v="2"/>
    <s v="TikTok"/>
    <s v="Image"/>
    <s v="Gen Z"/>
    <n v="11248"/>
    <n v="176"/>
    <n v="6"/>
    <n v="274.14999999999998"/>
    <n v="403.02"/>
    <n v="1.5647226173541962E-2"/>
    <n v="3.4090909090909088E-2"/>
    <n v="1.5576704545454545"/>
    <n v="45.691666666666663"/>
    <n v="1.4700711289440087"/>
    <n v="128.87"/>
    <x v="1"/>
  </r>
  <r>
    <d v="2024-10-03T00:00:00"/>
    <x v="2"/>
    <s v="TikTok"/>
    <s v="Image"/>
    <s v="Millennials"/>
    <n v="680"/>
    <n v="11"/>
    <n v="0"/>
    <n v="19.25"/>
    <n v="0"/>
    <n v="1.6176470588235296E-2"/>
    <n v="0"/>
    <n v="1.75"/>
    <n v="0"/>
    <n v="0"/>
    <n v="-19.25"/>
    <x v="1"/>
  </r>
  <r>
    <d v="2024-10-03T00:00:00"/>
    <x v="2"/>
    <s v="TikTok"/>
    <s v="Image"/>
    <s v="Gen X"/>
    <n v="699"/>
    <n v="4"/>
    <n v="0"/>
    <n v="17.420000000000002"/>
    <n v="0"/>
    <n v="5.7224606580829757E-3"/>
    <n v="0"/>
    <n v="4.3550000000000004"/>
    <n v="0"/>
    <n v="0"/>
    <n v="-17.420000000000002"/>
    <x v="1"/>
  </r>
  <r>
    <d v="2024-10-03T00:00:00"/>
    <x v="2"/>
    <s v="TikTok"/>
    <s v="Carousel"/>
    <s v="Gen Z"/>
    <n v="12856"/>
    <n v="172"/>
    <n v="12"/>
    <n v="348.9"/>
    <n v="1142.53"/>
    <n v="1.3378967019290604E-2"/>
    <n v="6.9767441860465115E-2"/>
    <n v="2.0284883720930229"/>
    <n v="29.074999999999999"/>
    <n v="3.2746632272857554"/>
    <n v="793.63"/>
    <x v="1"/>
  </r>
  <r>
    <d v="2024-10-03T00:00:00"/>
    <x v="2"/>
    <s v="TikTok"/>
    <s v="Carousel"/>
    <s v="Millennials"/>
    <n v="826"/>
    <n v="18"/>
    <n v="0"/>
    <n v="21.42"/>
    <n v="0"/>
    <n v="2.1791767554479417E-2"/>
    <n v="0"/>
    <n v="1.1900000000000002"/>
    <n v="0"/>
    <n v="0"/>
    <n v="-21.42"/>
    <x v="1"/>
  </r>
  <r>
    <d v="2024-10-03T00:00:00"/>
    <x v="2"/>
    <s v="TikTok"/>
    <s v="Carousel"/>
    <s v="Gen X"/>
    <n v="604"/>
    <n v="12"/>
    <n v="0"/>
    <n v="8.77"/>
    <n v="0"/>
    <n v="1.9867549668874173E-2"/>
    <n v="0"/>
    <n v="0.73083333333333333"/>
    <n v="0"/>
    <n v="0"/>
    <n v="-8.77"/>
    <x v="1"/>
  </r>
  <r>
    <d v="2024-10-03T00:00:00"/>
    <x v="2"/>
    <s v="Facebook"/>
    <s v="Video"/>
    <s v="Gen Z"/>
    <n v="2330"/>
    <n v="78"/>
    <n v="4"/>
    <n v="35.22"/>
    <n v="256.35000000000002"/>
    <n v="3.3476394849785408E-2"/>
    <n v="5.128205128205128E-2"/>
    <n v="0.4515384615384615"/>
    <n v="8.8049999999999997"/>
    <n v="7.2785349233390129"/>
    <n v="221.13000000000002"/>
    <x v="0"/>
  </r>
  <r>
    <d v="2024-10-03T00:00:00"/>
    <x v="2"/>
    <s v="Facebook"/>
    <s v="Video"/>
    <s v="Millennials"/>
    <n v="9166"/>
    <n v="349"/>
    <n v="43"/>
    <n v="328.59"/>
    <n v="3096.41"/>
    <n v="3.807549639973816E-2"/>
    <n v="0.12320916905444126"/>
    <n v="0.94151862464183378"/>
    <n v="7.6416279069767432"/>
    <n v="9.4233238990839645"/>
    <n v="2767.8199999999997"/>
    <x v="0"/>
  </r>
  <r>
    <d v="2024-10-03T00:00:00"/>
    <x v="2"/>
    <s v="Facebook"/>
    <s v="Video"/>
    <s v="Gen X"/>
    <n v="3995"/>
    <n v="115"/>
    <n v="12"/>
    <n v="135.11000000000001"/>
    <n v="638.74"/>
    <n v="2.8785982478097622E-2"/>
    <n v="0.10434782608695652"/>
    <n v="1.1748695652173915"/>
    <n v="11.259166666666667"/>
    <n v="4.7275553252905036"/>
    <n v="503.63"/>
    <x v="0"/>
  </r>
  <r>
    <d v="2024-10-03T00:00:00"/>
    <x v="2"/>
    <s v="Facebook"/>
    <s v="Image"/>
    <s v="Gen Z"/>
    <n v="1184"/>
    <n v="20"/>
    <n v="0"/>
    <n v="23.2"/>
    <n v="0"/>
    <n v="1.6891891891891893E-2"/>
    <n v="0"/>
    <n v="1.1599999999999999"/>
    <n v="0"/>
    <n v="0"/>
    <n v="-23.2"/>
    <x v="1"/>
  </r>
  <r>
    <d v="2024-10-03T00:00:00"/>
    <x v="2"/>
    <s v="Facebook"/>
    <s v="Image"/>
    <s v="Millennials"/>
    <n v="7537"/>
    <n v="84"/>
    <n v="2"/>
    <n v="108.97"/>
    <n v="117.54"/>
    <n v="1.114501791163593E-2"/>
    <n v="2.3809523809523808E-2"/>
    <n v="1.2972619047619047"/>
    <n v="54.484999999999999"/>
    <n v="1.0786454987611269"/>
    <n v="8.5700000000000074"/>
    <x v="1"/>
  </r>
  <r>
    <d v="2024-10-03T00:00:00"/>
    <x v="2"/>
    <s v="Facebook"/>
    <s v="Image"/>
    <s v="Gen X"/>
    <n v="2994"/>
    <n v="25"/>
    <n v="0"/>
    <n v="83.22"/>
    <n v="0"/>
    <n v="8.3500334001336014E-3"/>
    <n v="0"/>
    <n v="3.3287999999999998"/>
    <n v="0"/>
    <n v="0"/>
    <n v="-83.22"/>
    <x v="1"/>
  </r>
  <r>
    <d v="2024-10-03T00:00:00"/>
    <x v="2"/>
    <s v="Facebook"/>
    <s v="Carousel"/>
    <s v="Gen Z"/>
    <n v="1512"/>
    <n v="16"/>
    <n v="0"/>
    <n v="19.95"/>
    <n v="0"/>
    <n v="1.0582010582010581E-2"/>
    <n v="0"/>
    <n v="1.246875"/>
    <n v="0"/>
    <n v="0"/>
    <n v="-19.95"/>
    <x v="1"/>
  </r>
  <r>
    <d v="2024-10-03T00:00:00"/>
    <x v="2"/>
    <s v="Facebook"/>
    <s v="Carousel"/>
    <s v="Millennials"/>
    <n v="7976"/>
    <n v="221"/>
    <n v="8"/>
    <n v="171.08"/>
    <n v="487.19"/>
    <n v="2.7708124373119359E-2"/>
    <n v="3.6199095022624438E-2"/>
    <n v="0.77411764705882358"/>
    <n v="21.385000000000002"/>
    <n v="2.8477320551788634"/>
    <n v="316.11"/>
    <x v="1"/>
  </r>
  <r>
    <d v="2024-10-03T00:00:00"/>
    <x v="2"/>
    <s v="Facebook"/>
    <s v="Carousel"/>
    <s v="Gen X"/>
    <n v="2741"/>
    <n v="65"/>
    <n v="3"/>
    <n v="60.59"/>
    <n v="206.51"/>
    <n v="2.3713973002553814E-2"/>
    <n v="4.6153846153846156E-2"/>
    <n v="0.93215384615384622"/>
    <n v="20.196666666666669"/>
    <n v="3.4083182043241456"/>
    <n v="145.91999999999999"/>
    <x v="1"/>
  </r>
  <r>
    <d v="2024-10-04T00:00:00"/>
    <x v="2"/>
    <s v="Instagram"/>
    <s v="Video"/>
    <s v="Gen Z"/>
    <n v="7781"/>
    <n v="359"/>
    <n v="21"/>
    <n v="191.88"/>
    <n v="1290.72"/>
    <n v="4.6138028531037142E-2"/>
    <n v="5.8495821727019497E-2"/>
    <n v="0.53448467966573809"/>
    <n v="9.137142857142857"/>
    <n v="6.7267041901188245"/>
    <n v="1098.8400000000001"/>
    <x v="0"/>
  </r>
  <r>
    <d v="2024-10-04T00:00:00"/>
    <x v="2"/>
    <s v="Instagram"/>
    <s v="Video"/>
    <s v="Millennials"/>
    <n v="7545"/>
    <n v="368"/>
    <n v="35"/>
    <n v="249.48"/>
    <n v="2431.3200000000002"/>
    <n v="4.8774022531477799E-2"/>
    <n v="9.5108695652173919E-2"/>
    <n v="0.67793478260869566"/>
    <n v="7.1280000000000001"/>
    <n v="9.7455507455507462"/>
    <n v="2181.84"/>
    <x v="0"/>
  </r>
  <r>
    <d v="2024-10-04T00:00:00"/>
    <x v="2"/>
    <s v="Instagram"/>
    <s v="Video"/>
    <s v="Gen X"/>
    <n v="639"/>
    <n v="13"/>
    <n v="0"/>
    <n v="9.5500000000000007"/>
    <n v="0"/>
    <n v="2.0344287949921751E-2"/>
    <n v="0"/>
    <n v="0.73461538461538467"/>
    <n v="0"/>
    <n v="0"/>
    <n v="-9.5500000000000007"/>
    <x v="1"/>
  </r>
  <r>
    <d v="2024-10-04T00:00:00"/>
    <x v="2"/>
    <s v="Instagram"/>
    <s v="Image"/>
    <s v="Gen Z"/>
    <n v="3129"/>
    <n v="34"/>
    <n v="0"/>
    <n v="102.65"/>
    <n v="0"/>
    <n v="1.0866091403004154E-2"/>
    <n v="0"/>
    <n v="3.0191176470588239"/>
    <n v="0"/>
    <n v="0"/>
    <n v="-102.65"/>
    <x v="1"/>
  </r>
  <r>
    <d v="2024-10-04T00:00:00"/>
    <x v="2"/>
    <s v="Instagram"/>
    <s v="Image"/>
    <s v="Millennials"/>
    <n v="6215"/>
    <n v="37"/>
    <n v="1"/>
    <n v="187.49"/>
    <n v="83.56"/>
    <n v="5.9533386967015288E-3"/>
    <n v="2.7027027027027029E-2"/>
    <n v="5.0672972972972978"/>
    <n v="187.49"/>
    <n v="0.44567710277881484"/>
    <n v="-103.93"/>
    <x v="1"/>
  </r>
  <r>
    <d v="2024-10-04T00:00:00"/>
    <x v="2"/>
    <s v="Instagram"/>
    <s v="Image"/>
    <s v="Gen X"/>
    <n v="306"/>
    <n v="5"/>
    <n v="0"/>
    <n v="9.99"/>
    <n v="0"/>
    <n v="1.6339869281045753E-2"/>
    <n v="0"/>
    <n v="1.998"/>
    <n v="0"/>
    <n v="0"/>
    <n v="-9.99"/>
    <x v="1"/>
  </r>
  <r>
    <d v="2024-10-04T00:00:00"/>
    <x v="2"/>
    <s v="Instagram"/>
    <s v="Carousel"/>
    <s v="Gen Z"/>
    <n v="9275"/>
    <n v="164"/>
    <n v="5"/>
    <n v="336.15"/>
    <n v="327.08999999999997"/>
    <n v="1.7681940700808627E-2"/>
    <n v="3.048780487804878E-2"/>
    <n v="2.0496951219512192"/>
    <n v="67.22999999999999"/>
    <n v="0.97304774654172244"/>
    <n v="-9.0600000000000023"/>
    <x v="1"/>
  </r>
  <r>
    <d v="2024-10-04T00:00:00"/>
    <x v="2"/>
    <s v="Instagram"/>
    <s v="Carousel"/>
    <s v="Millennials"/>
    <n v="4974"/>
    <n v="110"/>
    <n v="3"/>
    <n v="169.28"/>
    <n v="247.09"/>
    <n v="2.2114997989545637E-2"/>
    <n v="2.7272727272727271E-2"/>
    <n v="1.538909090909091"/>
    <n v="56.426666666666669"/>
    <n v="1.4596526465028357"/>
    <n v="77.81"/>
    <x v="1"/>
  </r>
  <r>
    <d v="2024-10-04T00:00:00"/>
    <x v="2"/>
    <s v="Instagram"/>
    <s v="Carousel"/>
    <s v="Gen X"/>
    <n v="268"/>
    <n v="6"/>
    <n v="0"/>
    <n v="3.87"/>
    <n v="0"/>
    <n v="2.2388059701492536E-2"/>
    <n v="0"/>
    <n v="0.64500000000000002"/>
    <n v="0"/>
    <n v="0"/>
    <n v="-3.87"/>
    <x v="1"/>
  </r>
  <r>
    <d v="2024-10-04T00:00:00"/>
    <x v="2"/>
    <s v="TikTok"/>
    <s v="Video"/>
    <s v="Gen Z"/>
    <n v="9342"/>
    <n v="325"/>
    <n v="42"/>
    <n v="153.9"/>
    <n v="3472.77"/>
    <n v="3.478912438450011E-2"/>
    <n v="0.12923076923076923"/>
    <n v="0.47353846153846157"/>
    <n v="3.6642857142857146"/>
    <n v="22.565107212475631"/>
    <n v="3318.87"/>
    <x v="0"/>
  </r>
  <r>
    <d v="2024-10-04T00:00:00"/>
    <x v="2"/>
    <s v="TikTok"/>
    <s v="Video"/>
    <s v="Millennials"/>
    <n v="1921"/>
    <n v="43"/>
    <n v="6"/>
    <n v="37.49"/>
    <n v="483.45"/>
    <n v="2.2384174908901613E-2"/>
    <n v="0.13953488372093023"/>
    <n v="0.87186046511627913"/>
    <n v="6.248333333333334"/>
    <n v="12.895438783675646"/>
    <n v="445.96"/>
    <x v="0"/>
  </r>
  <r>
    <d v="2024-10-04T00:00:00"/>
    <x v="2"/>
    <s v="TikTok"/>
    <s v="Video"/>
    <s v="Gen X"/>
    <n v="455"/>
    <n v="20"/>
    <n v="2"/>
    <n v="16.21"/>
    <n v="188.73"/>
    <n v="4.3956043956043959E-2"/>
    <n v="0.1"/>
    <n v="0.8105"/>
    <n v="8.1050000000000004"/>
    <n v="11.642813078346698"/>
    <n v="172.51999999999998"/>
    <x v="0"/>
  </r>
  <r>
    <d v="2024-10-04T00:00:00"/>
    <x v="2"/>
    <s v="TikTok"/>
    <s v="Image"/>
    <s v="Gen Z"/>
    <n v="5531"/>
    <n v="39"/>
    <n v="1"/>
    <n v="196.06"/>
    <n v="53.75"/>
    <n v="7.0511661544024589E-3"/>
    <n v="2.564102564102564E-2"/>
    <n v="5.0271794871794873"/>
    <n v="196.06"/>
    <n v="0.2741507701723962"/>
    <n v="-142.31"/>
    <x v="1"/>
  </r>
  <r>
    <d v="2024-10-04T00:00:00"/>
    <x v="2"/>
    <s v="TikTok"/>
    <s v="Image"/>
    <s v="Millennials"/>
    <n v="1515"/>
    <n v="11"/>
    <n v="0"/>
    <n v="22.45"/>
    <n v="0"/>
    <n v="7.2607260726072608E-3"/>
    <n v="0"/>
    <n v="2.040909090909091"/>
    <n v="0"/>
    <n v="0"/>
    <n v="-22.45"/>
    <x v="1"/>
  </r>
  <r>
    <d v="2024-10-04T00:00:00"/>
    <x v="2"/>
    <s v="TikTok"/>
    <s v="Image"/>
    <s v="Gen X"/>
    <n v="452"/>
    <n v="8"/>
    <n v="0"/>
    <n v="7.07"/>
    <n v="0"/>
    <n v="1.7699115044247787E-2"/>
    <n v="0"/>
    <n v="0.88375000000000004"/>
    <n v="0"/>
    <n v="0"/>
    <n v="-7.07"/>
    <x v="1"/>
  </r>
  <r>
    <d v="2024-10-04T00:00:00"/>
    <x v="2"/>
    <s v="TikTok"/>
    <s v="Carousel"/>
    <s v="Gen Z"/>
    <n v="7577"/>
    <n v="117"/>
    <n v="7"/>
    <n v="272.62"/>
    <n v="591.36"/>
    <n v="1.5441467599313712E-2"/>
    <n v="5.9829059829059832E-2"/>
    <n v="2.3300854700854701"/>
    <n v="38.945714285714288"/>
    <n v="2.1691732081285306"/>
    <n v="318.74"/>
    <x v="1"/>
  </r>
  <r>
    <d v="2024-10-04T00:00:00"/>
    <x v="2"/>
    <s v="TikTok"/>
    <s v="Carousel"/>
    <s v="Millennials"/>
    <n v="546"/>
    <n v="14"/>
    <n v="0"/>
    <n v="16.100000000000001"/>
    <n v="0"/>
    <n v="2.564102564102564E-2"/>
    <n v="0"/>
    <n v="1.1500000000000001"/>
    <n v="0"/>
    <n v="0"/>
    <n v="-16.100000000000001"/>
    <x v="1"/>
  </r>
  <r>
    <d v="2024-10-04T00:00:00"/>
    <x v="2"/>
    <s v="TikTok"/>
    <s v="Carousel"/>
    <s v="Gen X"/>
    <n v="823"/>
    <n v="12"/>
    <n v="0"/>
    <n v="25.19"/>
    <n v="0"/>
    <n v="1.4580801944106925E-2"/>
    <n v="0"/>
    <n v="2.0991666666666666"/>
    <n v="0"/>
    <n v="0"/>
    <n v="-25.19"/>
    <x v="1"/>
  </r>
  <r>
    <d v="2024-10-04T00:00:00"/>
    <x v="2"/>
    <s v="Facebook"/>
    <s v="Video"/>
    <s v="Gen Z"/>
    <n v="1603"/>
    <n v="39"/>
    <n v="5"/>
    <n v="47.66"/>
    <n v="326.48"/>
    <n v="2.4329382407985028E-2"/>
    <n v="0.12820512820512819"/>
    <n v="1.2220512820512819"/>
    <n v="9.532"/>
    <n v="6.8501888375996653"/>
    <n v="278.82000000000005"/>
    <x v="0"/>
  </r>
  <r>
    <d v="2024-10-04T00:00:00"/>
    <x v="2"/>
    <s v="Facebook"/>
    <s v="Video"/>
    <s v="Millennials"/>
    <n v="4609"/>
    <n v="122"/>
    <n v="16"/>
    <n v="139.65"/>
    <n v="1199.1300000000001"/>
    <n v="2.6469950097635062E-2"/>
    <n v="0.13114754098360656"/>
    <n v="1.144672131147541"/>
    <n v="8.7281250000000004"/>
    <n v="8.5866809881847477"/>
    <n v="1059.48"/>
    <x v="0"/>
  </r>
  <r>
    <d v="2024-10-04T00:00:00"/>
    <x v="2"/>
    <s v="Facebook"/>
    <s v="Video"/>
    <s v="Gen X"/>
    <n v="5061"/>
    <n v="244"/>
    <n v="22"/>
    <n v="143.81"/>
    <n v="1632.04"/>
    <n v="4.8211815846670621E-2"/>
    <n v="9.0163934426229511E-2"/>
    <n v="0.58938524590163932"/>
    <n v="6.5368181818181821"/>
    <n v="11.348584938460469"/>
    <n v="1488.23"/>
    <x v="0"/>
  </r>
  <r>
    <d v="2024-10-04T00:00:00"/>
    <x v="2"/>
    <s v="Facebook"/>
    <s v="Image"/>
    <s v="Gen Z"/>
    <n v="1313"/>
    <n v="14"/>
    <n v="0"/>
    <n v="20.51"/>
    <n v="0"/>
    <n v="1.0662604722010662E-2"/>
    <n v="0"/>
    <n v="1.4650000000000001"/>
    <n v="0"/>
    <n v="0"/>
    <n v="-20.51"/>
    <x v="1"/>
  </r>
  <r>
    <d v="2024-10-04T00:00:00"/>
    <x v="2"/>
    <s v="Facebook"/>
    <s v="Image"/>
    <s v="Millennials"/>
    <n v="10590"/>
    <n v="151"/>
    <n v="2"/>
    <n v="174.57"/>
    <n v="119.13"/>
    <n v="1.4258734655335222E-2"/>
    <n v="1.3245033112582781E-2"/>
    <n v="1.1560927152317881"/>
    <n v="87.284999999999997"/>
    <n v="0.68241965973534968"/>
    <n v="-55.44"/>
    <x v="1"/>
  </r>
  <r>
    <d v="2024-10-04T00:00:00"/>
    <x v="2"/>
    <s v="Facebook"/>
    <s v="Image"/>
    <s v="Gen X"/>
    <n v="3953"/>
    <n v="26"/>
    <n v="0"/>
    <n v="82.99"/>
    <n v="0"/>
    <n v="6.5772830761447005E-3"/>
    <n v="0"/>
    <n v="3.1919230769230769"/>
    <n v="0"/>
    <n v="0"/>
    <n v="-82.99"/>
    <x v="1"/>
  </r>
  <r>
    <d v="2024-10-04T00:00:00"/>
    <x v="2"/>
    <s v="Facebook"/>
    <s v="Carousel"/>
    <s v="Gen Z"/>
    <n v="1655"/>
    <n v="37"/>
    <n v="2"/>
    <n v="25.6"/>
    <n v="178.51"/>
    <n v="2.2356495468277945E-2"/>
    <n v="5.4054054054054057E-2"/>
    <n v="0.69189189189189193"/>
    <n v="12.8"/>
    <n v="6.9730468749999996"/>
    <n v="152.91"/>
    <x v="0"/>
  </r>
  <r>
    <d v="2024-10-04T00:00:00"/>
    <x v="2"/>
    <s v="Facebook"/>
    <s v="Carousel"/>
    <s v="Millennials"/>
    <n v="6240"/>
    <n v="162"/>
    <n v="6"/>
    <n v="115.14"/>
    <n v="471.53"/>
    <n v="2.5961538461538463E-2"/>
    <n v="3.7037037037037035E-2"/>
    <n v="0.71074074074074078"/>
    <n v="19.190000000000001"/>
    <n v="4.0952753170053846"/>
    <n v="356.39"/>
    <x v="0"/>
  </r>
  <r>
    <d v="2024-10-04T00:00:00"/>
    <x v="2"/>
    <s v="Facebook"/>
    <s v="Carousel"/>
    <s v="Gen X"/>
    <n v="5202"/>
    <n v="128"/>
    <n v="6"/>
    <n v="90.32"/>
    <n v="504.22"/>
    <n v="2.4605920799692427E-2"/>
    <n v="4.6875E-2"/>
    <n v="0.70562499999999995"/>
    <n v="15.053333333333333"/>
    <n v="5.582595217006201"/>
    <n v="413.90000000000003"/>
    <x v="0"/>
  </r>
  <r>
    <d v="2024-10-05T00:00:00"/>
    <x v="2"/>
    <s v="Instagram"/>
    <s v="Video"/>
    <s v="Gen Z"/>
    <n v="7557"/>
    <n v="254"/>
    <n v="34"/>
    <n v="102.24"/>
    <n v="1919.32"/>
    <n v="3.3611221384147148E-2"/>
    <n v="0.13385826771653545"/>
    <n v="0.40251968503937008"/>
    <n v="3.0070588235294116"/>
    <n v="18.772691705790297"/>
    <n v="1817.08"/>
    <x v="0"/>
  </r>
  <r>
    <d v="2024-10-05T00:00:00"/>
    <x v="2"/>
    <s v="Instagram"/>
    <s v="Video"/>
    <s v="Millennials"/>
    <n v="3339"/>
    <n v="132"/>
    <n v="14"/>
    <n v="57.75"/>
    <n v="1310.6400000000001"/>
    <n v="3.9532794249775384E-2"/>
    <n v="0.10606060606060606"/>
    <n v="0.4375"/>
    <n v="4.125"/>
    <n v="22.695064935064938"/>
    <n v="1252.8900000000001"/>
    <x v="0"/>
  </r>
  <r>
    <d v="2024-10-05T00:00:00"/>
    <x v="2"/>
    <s v="Instagram"/>
    <s v="Video"/>
    <s v="Gen X"/>
    <n v="890"/>
    <n v="34"/>
    <n v="3"/>
    <n v="15.71"/>
    <n v="192.73"/>
    <n v="3.8202247191011236E-2"/>
    <n v="8.8235294117647065E-2"/>
    <n v="0.4620588235294118"/>
    <n v="5.2366666666666672"/>
    <n v="12.26798217695735"/>
    <n v="177.01999999999998"/>
    <x v="0"/>
  </r>
  <r>
    <d v="2024-10-05T00:00:00"/>
    <x v="2"/>
    <s v="Instagram"/>
    <s v="Image"/>
    <s v="Gen Z"/>
    <n v="6566"/>
    <n v="130"/>
    <n v="6"/>
    <n v="149.59"/>
    <n v="359.46"/>
    <n v="1.9798964361864149E-2"/>
    <n v="4.6153846153846156E-2"/>
    <n v="1.1506923076923077"/>
    <n v="24.931666666666668"/>
    <n v="2.4029681128417675"/>
    <n v="209.86999999999998"/>
    <x v="1"/>
  </r>
  <r>
    <d v="2024-10-05T00:00:00"/>
    <x v="2"/>
    <s v="Instagram"/>
    <s v="Image"/>
    <s v="Millennials"/>
    <n v="6266"/>
    <n v="115"/>
    <n v="1"/>
    <n v="180.53"/>
    <n v="66.989999999999995"/>
    <n v="1.8353016278327482E-2"/>
    <n v="8.6956521739130436E-3"/>
    <n v="1.5698260869565217"/>
    <n v="180.53"/>
    <n v="0.37107405971306706"/>
    <n v="-113.54"/>
    <x v="1"/>
  </r>
  <r>
    <d v="2024-10-05T00:00:00"/>
    <x v="2"/>
    <s v="Instagram"/>
    <s v="Image"/>
    <s v="Gen X"/>
    <n v="825"/>
    <n v="11"/>
    <n v="0"/>
    <n v="31.58"/>
    <n v="0"/>
    <n v="1.3333333333333334E-2"/>
    <n v="0"/>
    <n v="2.8709090909090906"/>
    <n v="0"/>
    <n v="0"/>
    <n v="-31.58"/>
    <x v="1"/>
  </r>
  <r>
    <d v="2024-10-05T00:00:00"/>
    <x v="2"/>
    <s v="Instagram"/>
    <s v="Carousel"/>
    <s v="Gen Z"/>
    <n v="6482"/>
    <n v="180"/>
    <n v="8"/>
    <n v="238.79"/>
    <n v="480.96"/>
    <n v="2.7769207034865781E-2"/>
    <n v="4.4444444444444446E-2"/>
    <n v="1.326611111111111"/>
    <n v="29.848749999999999"/>
    <n v="2.0141546965953347"/>
    <n v="242.17"/>
    <x v="1"/>
  </r>
  <r>
    <d v="2024-10-05T00:00:00"/>
    <x v="2"/>
    <s v="Instagram"/>
    <s v="Carousel"/>
    <s v="Millennials"/>
    <n v="4292"/>
    <n v="44"/>
    <n v="0"/>
    <n v="165.2"/>
    <n v="0"/>
    <n v="1.0251630941286114E-2"/>
    <n v="0"/>
    <n v="3.7545454545454544"/>
    <n v="0"/>
    <n v="0"/>
    <n v="-165.2"/>
    <x v="1"/>
  </r>
  <r>
    <d v="2024-10-05T00:00:00"/>
    <x v="2"/>
    <s v="Instagram"/>
    <s v="Carousel"/>
    <s v="Gen X"/>
    <n v="238"/>
    <n v="2"/>
    <n v="0"/>
    <n v="4.34"/>
    <n v="0"/>
    <n v="8.4033613445378148E-3"/>
    <n v="0"/>
    <n v="2.17"/>
    <n v="0"/>
    <n v="0"/>
    <n v="-4.34"/>
    <x v="1"/>
  </r>
  <r>
    <d v="2024-10-05T00:00:00"/>
    <x v="2"/>
    <s v="TikTok"/>
    <s v="Video"/>
    <s v="Gen Z"/>
    <n v="12930"/>
    <n v="548"/>
    <n v="74"/>
    <n v="415.97"/>
    <n v="6091.96"/>
    <n v="4.238205723124517E-2"/>
    <n v="0.13503649635036497"/>
    <n v="0.75906934306569351"/>
    <n v="5.6212162162162169"/>
    <n v="14.645190758948962"/>
    <n v="5675.99"/>
    <x v="0"/>
  </r>
  <r>
    <d v="2024-10-05T00:00:00"/>
    <x v="2"/>
    <s v="TikTok"/>
    <s v="Video"/>
    <s v="Millennials"/>
    <n v="540"/>
    <n v="22"/>
    <n v="2"/>
    <n v="11.64"/>
    <n v="128.28"/>
    <n v="4.0740740740740744E-2"/>
    <n v="9.0909090909090912E-2"/>
    <n v="0.52909090909090917"/>
    <n v="5.82"/>
    <n v="11.020618556701031"/>
    <n v="116.64"/>
    <x v="0"/>
  </r>
  <r>
    <d v="2024-10-05T00:00:00"/>
    <x v="2"/>
    <s v="TikTok"/>
    <s v="Video"/>
    <s v="Gen X"/>
    <n v="445"/>
    <n v="12"/>
    <n v="0"/>
    <n v="8.26"/>
    <n v="0"/>
    <n v="2.6966292134831461E-2"/>
    <n v="0"/>
    <n v="0.68833333333333335"/>
    <n v="0"/>
    <n v="0"/>
    <n v="-8.26"/>
    <x v="1"/>
  </r>
  <r>
    <d v="2024-10-05T00:00:00"/>
    <x v="2"/>
    <s v="TikTok"/>
    <s v="Image"/>
    <s v="Gen Z"/>
    <n v="8509"/>
    <n v="143"/>
    <n v="6"/>
    <n v="248.34"/>
    <n v="580.22"/>
    <n v="1.680573510400752E-2"/>
    <n v="4.195804195804196E-2"/>
    <n v="1.7366433566433566"/>
    <n v="41.39"/>
    <n v="2.3363936538616414"/>
    <n v="331.88"/>
    <x v="1"/>
  </r>
  <r>
    <d v="2024-10-05T00:00:00"/>
    <x v="2"/>
    <s v="TikTok"/>
    <s v="Image"/>
    <s v="Millennials"/>
    <n v="923"/>
    <n v="13"/>
    <n v="0"/>
    <n v="22.09"/>
    <n v="0"/>
    <n v="1.4084507042253521E-2"/>
    <n v="0"/>
    <n v="1.6992307692307693"/>
    <n v="0"/>
    <n v="0"/>
    <n v="-22.09"/>
    <x v="1"/>
  </r>
  <r>
    <d v="2024-10-05T00:00:00"/>
    <x v="2"/>
    <s v="TikTok"/>
    <s v="Image"/>
    <s v="Gen X"/>
    <n v="886"/>
    <n v="5"/>
    <n v="0"/>
    <n v="29.03"/>
    <n v="0"/>
    <n v="5.6433408577878106E-3"/>
    <n v="0"/>
    <n v="5.806"/>
    <n v="0"/>
    <n v="0"/>
    <n v="-29.03"/>
    <x v="1"/>
  </r>
  <r>
    <d v="2024-10-05T00:00:00"/>
    <x v="2"/>
    <s v="TikTok"/>
    <s v="Carousel"/>
    <s v="Gen Z"/>
    <n v="12774"/>
    <n v="277"/>
    <n v="20"/>
    <n v="446.9"/>
    <n v="1836.94"/>
    <n v="2.1684671989979646E-2"/>
    <n v="7.2202166064981949E-2"/>
    <n v="1.6133574007220215"/>
    <n v="22.344999999999999"/>
    <n v="4.1104050123070044"/>
    <n v="1390.04"/>
    <x v="0"/>
  </r>
  <r>
    <d v="2024-10-05T00:00:00"/>
    <x v="2"/>
    <s v="TikTok"/>
    <s v="Carousel"/>
    <s v="Millennials"/>
    <n v="1453"/>
    <n v="18"/>
    <n v="1"/>
    <n v="44.54"/>
    <n v="85.15"/>
    <n v="1.2388162422573986E-2"/>
    <n v="5.5555555555555552E-2"/>
    <n v="2.4744444444444444"/>
    <n v="44.54"/>
    <n v="1.911764705882353"/>
    <n v="40.610000000000007"/>
    <x v="1"/>
  </r>
  <r>
    <d v="2024-10-05T00:00:00"/>
    <x v="2"/>
    <s v="TikTok"/>
    <s v="Carousel"/>
    <s v="Gen X"/>
    <n v="526"/>
    <n v="7"/>
    <n v="0"/>
    <n v="18.170000000000002"/>
    <n v="0"/>
    <n v="1.3307984790874524E-2"/>
    <n v="0"/>
    <n v="2.5957142857142861"/>
    <n v="0"/>
    <n v="0"/>
    <n v="-18.170000000000002"/>
    <x v="1"/>
  </r>
  <r>
    <d v="2024-10-05T00:00:00"/>
    <x v="2"/>
    <s v="Facebook"/>
    <s v="Video"/>
    <s v="Gen Z"/>
    <n v="2661"/>
    <n v="123"/>
    <n v="15"/>
    <n v="57.67"/>
    <n v="829.94"/>
    <n v="4.6223224351747465E-2"/>
    <n v="0.12195121951219512"/>
    <n v="0.46886178861788619"/>
    <n v="3.8446666666666669"/>
    <n v="14.391191260620774"/>
    <n v="772.2700000000001"/>
    <x v="0"/>
  </r>
  <r>
    <d v="2024-10-05T00:00:00"/>
    <x v="2"/>
    <s v="Facebook"/>
    <s v="Video"/>
    <s v="Millennials"/>
    <n v="5074"/>
    <n v="138"/>
    <n v="19"/>
    <n v="112.22"/>
    <n v="1540.87"/>
    <n v="2.7197477335435555E-2"/>
    <n v="0.13768115942028986"/>
    <n v="0.81318840579710139"/>
    <n v="5.906315789473684"/>
    <n v="13.730796649438602"/>
    <n v="1428.6499999999999"/>
    <x v="0"/>
  </r>
  <r>
    <d v="2024-10-05T00:00:00"/>
    <x v="2"/>
    <s v="Facebook"/>
    <s v="Video"/>
    <s v="Gen X"/>
    <n v="2493"/>
    <n v="119"/>
    <n v="13"/>
    <n v="75.349999999999994"/>
    <n v="851.51"/>
    <n v="4.7733654231849179E-2"/>
    <n v="0.1092436974789916"/>
    <n v="0.63319327731092434"/>
    <n v="5.796153846153846"/>
    <n v="11.3007299270073"/>
    <n v="776.16"/>
    <x v="0"/>
  </r>
  <r>
    <d v="2024-10-05T00:00:00"/>
    <x v="2"/>
    <s v="Facebook"/>
    <s v="Image"/>
    <s v="Gen Z"/>
    <n v="1170"/>
    <n v="13"/>
    <n v="0"/>
    <n v="27.74"/>
    <n v="0"/>
    <n v="1.1111111111111112E-2"/>
    <n v="0"/>
    <n v="2.1338461538461537"/>
    <n v="0"/>
    <n v="0"/>
    <n v="-27.74"/>
    <x v="1"/>
  </r>
  <r>
    <d v="2024-10-05T00:00:00"/>
    <x v="2"/>
    <s v="Facebook"/>
    <s v="Image"/>
    <s v="Millennials"/>
    <n v="10470"/>
    <n v="120"/>
    <n v="5"/>
    <n v="392.74"/>
    <n v="331.82"/>
    <n v="1.1461318051575931E-2"/>
    <n v="4.1666666666666664E-2"/>
    <n v="3.2728333333333333"/>
    <n v="78.548000000000002"/>
    <n v="0.84488465651576106"/>
    <n v="-60.920000000000016"/>
    <x v="1"/>
  </r>
  <r>
    <d v="2024-10-05T00:00:00"/>
    <x v="2"/>
    <s v="Facebook"/>
    <s v="Image"/>
    <s v="Gen X"/>
    <n v="5509"/>
    <n v="75"/>
    <n v="2"/>
    <n v="71.430000000000007"/>
    <n v="184.27"/>
    <n v="1.3614086041023779E-2"/>
    <n v="2.6666666666666668E-2"/>
    <n v="0.95240000000000014"/>
    <n v="35.715000000000003"/>
    <n v="2.5797284054318914"/>
    <n v="112.84"/>
    <x v="1"/>
  </r>
  <r>
    <d v="2024-10-05T00:00:00"/>
    <x v="2"/>
    <s v="Facebook"/>
    <s v="Carousel"/>
    <s v="Gen Z"/>
    <n v="2449"/>
    <n v="42"/>
    <n v="2"/>
    <n v="57.98"/>
    <n v="118.66"/>
    <n v="1.7149857084524295E-2"/>
    <n v="4.7619047619047616E-2"/>
    <n v="1.3804761904761904"/>
    <n v="28.99"/>
    <n v="2.0465677819937911"/>
    <n v="60.68"/>
    <x v="1"/>
  </r>
  <r>
    <d v="2024-10-05T00:00:00"/>
    <x v="2"/>
    <s v="Facebook"/>
    <s v="Carousel"/>
    <s v="Millennials"/>
    <n v="5241"/>
    <n v="55"/>
    <n v="2"/>
    <n v="101.05"/>
    <n v="196.41"/>
    <n v="1.0494180499904599E-2"/>
    <n v="3.6363636363636362E-2"/>
    <n v="1.8372727272727272"/>
    <n v="50.524999999999999"/>
    <n v="1.9436912419594261"/>
    <n v="95.36"/>
    <x v="1"/>
  </r>
  <r>
    <d v="2024-10-05T00:00:00"/>
    <x v="2"/>
    <s v="Facebook"/>
    <s v="Carousel"/>
    <s v="Gen X"/>
    <n v="2393"/>
    <n v="64"/>
    <n v="2"/>
    <n v="69.31"/>
    <n v="106.06"/>
    <n v="2.6744671959882994E-2"/>
    <n v="3.125E-2"/>
    <n v="1.08296875"/>
    <n v="34.655000000000001"/>
    <n v="1.5302265185398931"/>
    <n v="36.75"/>
    <x v="1"/>
  </r>
  <r>
    <d v="2024-10-06T00:00:00"/>
    <x v="2"/>
    <s v="Instagram"/>
    <s v="Video"/>
    <s v="Gen Z"/>
    <n v="3388"/>
    <n v="67"/>
    <n v="8"/>
    <n v="117.44"/>
    <n v="784.87"/>
    <n v="1.9775678866587959E-2"/>
    <n v="0.11940298507462686"/>
    <n v="1.7528358208955224"/>
    <n v="14.68"/>
    <n v="6.6831573569482288"/>
    <n v="667.43000000000006"/>
    <x v="0"/>
  </r>
  <r>
    <d v="2024-10-06T00:00:00"/>
    <x v="2"/>
    <s v="Instagram"/>
    <s v="Video"/>
    <s v="Millennials"/>
    <n v="5116"/>
    <n v="247"/>
    <n v="17"/>
    <n v="170.72"/>
    <n v="1079.3699999999999"/>
    <n v="4.8279906176700547E-2"/>
    <n v="6.8825910931174086E-2"/>
    <n v="0.69117408906882594"/>
    <n v="10.042352941176471"/>
    <n v="6.322457825679475"/>
    <n v="908.64999999999986"/>
    <x v="0"/>
  </r>
  <r>
    <d v="2024-10-06T00:00:00"/>
    <x v="2"/>
    <s v="Instagram"/>
    <s v="Video"/>
    <s v="Gen X"/>
    <n v="174"/>
    <n v="6"/>
    <n v="0"/>
    <n v="3.46"/>
    <n v="0"/>
    <n v="3.4482758620689655E-2"/>
    <n v="0"/>
    <n v="0.57666666666666666"/>
    <n v="0"/>
    <n v="0"/>
    <n v="-3.46"/>
    <x v="1"/>
  </r>
  <r>
    <d v="2024-10-06T00:00:00"/>
    <x v="2"/>
    <s v="Instagram"/>
    <s v="Image"/>
    <s v="Gen Z"/>
    <n v="8349"/>
    <n v="61"/>
    <n v="1"/>
    <n v="287.61"/>
    <n v="63.42"/>
    <n v="7.3062642232602703E-3"/>
    <n v="1.6393442622950821E-2"/>
    <n v="4.7149180327868851"/>
    <n v="287.61"/>
    <n v="0.22050693647647857"/>
    <n v="-224.19"/>
    <x v="1"/>
  </r>
  <r>
    <d v="2024-10-06T00:00:00"/>
    <x v="2"/>
    <s v="Instagram"/>
    <s v="Image"/>
    <s v="Millennials"/>
    <n v="7351"/>
    <n v="126"/>
    <n v="2"/>
    <n v="130.75"/>
    <n v="180.93"/>
    <n v="1.7140525098626038E-2"/>
    <n v="1.5873015873015872E-2"/>
    <n v="1.0376984126984128"/>
    <n v="65.375"/>
    <n v="1.3837858508604206"/>
    <n v="50.180000000000007"/>
    <x v="1"/>
  </r>
  <r>
    <d v="2024-10-06T00:00:00"/>
    <x v="2"/>
    <s v="Instagram"/>
    <s v="Image"/>
    <s v="Gen X"/>
    <n v="465"/>
    <n v="4"/>
    <n v="0"/>
    <n v="7.79"/>
    <n v="0"/>
    <n v="8.6021505376344086E-3"/>
    <n v="0"/>
    <n v="1.9475"/>
    <n v="0"/>
    <n v="0"/>
    <n v="-7.79"/>
    <x v="1"/>
  </r>
  <r>
    <d v="2024-10-06T00:00:00"/>
    <x v="2"/>
    <s v="Instagram"/>
    <s v="Carousel"/>
    <s v="Gen Z"/>
    <n v="3082"/>
    <n v="85"/>
    <n v="6"/>
    <n v="114.83"/>
    <n v="501.38"/>
    <n v="2.7579493835171966E-2"/>
    <n v="7.0588235294117646E-2"/>
    <n v="1.3509411764705883"/>
    <n v="19.138333333333332"/>
    <n v="4.3662805886963341"/>
    <n v="386.55"/>
    <x v="0"/>
  </r>
  <r>
    <d v="2024-10-06T00:00:00"/>
    <x v="2"/>
    <s v="Instagram"/>
    <s v="Carousel"/>
    <s v="Millennials"/>
    <n v="5931"/>
    <n v="66"/>
    <n v="3"/>
    <n v="108.77"/>
    <n v="277.52"/>
    <n v="1.112797167425392E-2"/>
    <n v="4.5454545454545456E-2"/>
    <n v="1.648030303030303"/>
    <n v="36.256666666666668"/>
    <n v="2.5514388158499584"/>
    <n v="168.75"/>
    <x v="1"/>
  </r>
  <r>
    <d v="2024-10-06T00:00:00"/>
    <x v="2"/>
    <s v="Instagram"/>
    <s v="Carousel"/>
    <s v="Gen X"/>
    <n v="879"/>
    <n v="17"/>
    <n v="0"/>
    <n v="19.84"/>
    <n v="0"/>
    <n v="1.9340159271899887E-2"/>
    <n v="0"/>
    <n v="1.1670588235294117"/>
    <n v="0"/>
    <n v="0"/>
    <n v="-19.84"/>
    <x v="1"/>
  </r>
  <r>
    <d v="2024-10-06T00:00:00"/>
    <x v="2"/>
    <s v="TikTok"/>
    <s v="Video"/>
    <s v="Gen Z"/>
    <n v="5427"/>
    <n v="229"/>
    <n v="29"/>
    <n v="120.43"/>
    <n v="2818.35"/>
    <n v="4.2196425281002398E-2"/>
    <n v="0.12663755458515283"/>
    <n v="0.52589519650655026"/>
    <n v="4.1527586206896556"/>
    <n v="23.402391430706633"/>
    <n v="2697.92"/>
    <x v="0"/>
  </r>
  <r>
    <d v="2024-10-06T00:00:00"/>
    <x v="2"/>
    <s v="TikTok"/>
    <s v="Video"/>
    <s v="Millennials"/>
    <n v="1059"/>
    <n v="24"/>
    <n v="1"/>
    <n v="23.43"/>
    <n v="51.77"/>
    <n v="2.2662889518413599E-2"/>
    <n v="4.1666666666666664E-2"/>
    <n v="0.97624999999999995"/>
    <n v="23.43"/>
    <n v="2.2095603926589842"/>
    <n v="28.340000000000003"/>
    <x v="1"/>
  </r>
  <r>
    <d v="2024-10-06T00:00:00"/>
    <x v="2"/>
    <s v="TikTok"/>
    <s v="Video"/>
    <s v="Gen X"/>
    <n v="303"/>
    <n v="15"/>
    <n v="1"/>
    <n v="10.039999999999999"/>
    <n v="96.68"/>
    <n v="4.9504950495049507E-2"/>
    <n v="6.6666666666666666E-2"/>
    <n v="0.66933333333333322"/>
    <n v="10.039999999999999"/>
    <n v="9.6294820717131486"/>
    <n v="86.640000000000015"/>
    <x v="0"/>
  </r>
  <r>
    <d v="2024-10-06T00:00:00"/>
    <x v="2"/>
    <s v="TikTok"/>
    <s v="Image"/>
    <s v="Gen Z"/>
    <n v="9483"/>
    <n v="74"/>
    <n v="1"/>
    <n v="277.52999999999997"/>
    <n v="90.23"/>
    <n v="7.8034377306759467E-3"/>
    <n v="1.3513513513513514E-2"/>
    <n v="3.750405405405405"/>
    <n v="277.52999999999997"/>
    <n v="0.32511800526069257"/>
    <n v="-187.29999999999995"/>
    <x v="1"/>
  </r>
  <r>
    <d v="2024-10-06T00:00:00"/>
    <x v="2"/>
    <s v="TikTok"/>
    <s v="Image"/>
    <s v="Millennials"/>
    <n v="1911"/>
    <n v="9"/>
    <n v="0"/>
    <n v="60.85"/>
    <n v="0"/>
    <n v="4.7095761381475663E-3"/>
    <n v="0"/>
    <n v="6.7611111111111111"/>
    <n v="0"/>
    <n v="0"/>
    <n v="-60.85"/>
    <x v="1"/>
  </r>
  <r>
    <d v="2024-10-06T00:00:00"/>
    <x v="2"/>
    <s v="TikTok"/>
    <s v="Image"/>
    <s v="Gen X"/>
    <n v="292"/>
    <n v="3"/>
    <n v="0"/>
    <n v="5.14"/>
    <n v="0"/>
    <n v="1.0273972602739725E-2"/>
    <n v="0"/>
    <n v="1.7133333333333332"/>
    <n v="0"/>
    <n v="0"/>
    <n v="-5.14"/>
    <x v="1"/>
  </r>
  <r>
    <d v="2024-10-06T00:00:00"/>
    <x v="2"/>
    <s v="TikTok"/>
    <s v="Carousel"/>
    <s v="Gen Z"/>
    <n v="14637"/>
    <n v="192"/>
    <n v="12"/>
    <n v="468.81"/>
    <n v="1105.24"/>
    <n v="1.3117442098790736E-2"/>
    <n v="6.25E-2"/>
    <n v="2.4417187500000002"/>
    <n v="39.067500000000003"/>
    <n v="2.3575435677566605"/>
    <n v="636.43000000000006"/>
    <x v="1"/>
  </r>
  <r>
    <d v="2024-10-06T00:00:00"/>
    <x v="2"/>
    <s v="TikTok"/>
    <s v="Carousel"/>
    <s v="Millennials"/>
    <n v="1660"/>
    <n v="17"/>
    <n v="0"/>
    <n v="41.47"/>
    <n v="0"/>
    <n v="1.0240963855421687E-2"/>
    <n v="0"/>
    <n v="2.4394117647058824"/>
    <n v="0"/>
    <n v="0"/>
    <n v="-41.47"/>
    <x v="1"/>
  </r>
  <r>
    <d v="2024-10-06T00:00:00"/>
    <x v="2"/>
    <s v="TikTok"/>
    <s v="Carousel"/>
    <s v="Gen X"/>
    <n v="479"/>
    <n v="8"/>
    <n v="0"/>
    <n v="13.37"/>
    <n v="0"/>
    <n v="1.6701461377870562E-2"/>
    <n v="0"/>
    <n v="1.6712499999999999"/>
    <n v="0"/>
    <n v="0"/>
    <n v="-13.37"/>
    <x v="1"/>
  </r>
  <r>
    <d v="2024-10-06T00:00:00"/>
    <x v="2"/>
    <s v="Facebook"/>
    <s v="Video"/>
    <s v="Gen Z"/>
    <n v="1936"/>
    <n v="64"/>
    <n v="8"/>
    <n v="59.48"/>
    <n v="444.59"/>
    <n v="3.3057851239669422E-2"/>
    <n v="0.125"/>
    <n v="0.92937499999999995"/>
    <n v="7.4349999999999996"/>
    <n v="7.4746133154001342"/>
    <n v="385.10999999999996"/>
    <x v="0"/>
  </r>
  <r>
    <d v="2024-10-06T00:00:00"/>
    <x v="2"/>
    <s v="Facebook"/>
    <s v="Video"/>
    <s v="Millennials"/>
    <n v="5382"/>
    <n v="161"/>
    <n v="19"/>
    <n v="89.88"/>
    <n v="1098.67"/>
    <n v="2.9914529914529916E-2"/>
    <n v="0.11801242236024845"/>
    <n v="0.55826086956521737"/>
    <n v="4.730526315789473"/>
    <n v="12.223742768135294"/>
    <n v="1008.7900000000001"/>
    <x v="0"/>
  </r>
  <r>
    <d v="2024-10-06T00:00:00"/>
    <x v="2"/>
    <s v="Facebook"/>
    <s v="Video"/>
    <s v="Gen X"/>
    <n v="3665"/>
    <n v="128"/>
    <n v="18"/>
    <n v="101.31"/>
    <n v="1281.6500000000001"/>
    <n v="3.4924965893587998E-2"/>
    <n v="0.140625"/>
    <n v="0.79148437500000002"/>
    <n v="5.6283333333333339"/>
    <n v="12.650774849471919"/>
    <n v="1180.3400000000001"/>
    <x v="0"/>
  </r>
  <r>
    <d v="2024-10-06T00:00:00"/>
    <x v="2"/>
    <s v="Facebook"/>
    <s v="Image"/>
    <s v="Gen Z"/>
    <n v="1610"/>
    <n v="11"/>
    <n v="0"/>
    <n v="41.29"/>
    <n v="0"/>
    <n v="6.8322981366459624E-3"/>
    <n v="0"/>
    <n v="3.7536363636363634"/>
    <n v="0"/>
    <n v="0"/>
    <n v="-41.29"/>
    <x v="1"/>
  </r>
  <r>
    <d v="2024-10-06T00:00:00"/>
    <x v="2"/>
    <s v="Facebook"/>
    <s v="Image"/>
    <s v="Millennials"/>
    <n v="4070"/>
    <n v="56"/>
    <n v="2"/>
    <n v="65.47"/>
    <n v="170.95"/>
    <n v="1.3759213759213759E-2"/>
    <n v="3.5714285714285712E-2"/>
    <n v="1.1691071428571429"/>
    <n v="32.734999999999999"/>
    <n v="2.6111195967618754"/>
    <n v="105.47999999999999"/>
    <x v="1"/>
  </r>
  <r>
    <d v="2024-10-06T00:00:00"/>
    <x v="2"/>
    <s v="Facebook"/>
    <s v="Image"/>
    <s v="Gen X"/>
    <n v="5831"/>
    <n v="70"/>
    <n v="1"/>
    <n v="211.98"/>
    <n v="72.540000000000006"/>
    <n v="1.2004801920768308E-2"/>
    <n v="1.4285714285714285E-2"/>
    <n v="3.028285714285714"/>
    <n v="211.98"/>
    <n v="0.34220209453722056"/>
    <n v="-139.44"/>
    <x v="1"/>
  </r>
  <r>
    <d v="2024-10-06T00:00:00"/>
    <x v="2"/>
    <s v="Facebook"/>
    <s v="Carousel"/>
    <s v="Gen Z"/>
    <n v="2225"/>
    <n v="37"/>
    <n v="1"/>
    <n v="45.96"/>
    <n v="63.03"/>
    <n v="1.6629213483146069E-2"/>
    <n v="2.7027027027027029E-2"/>
    <n v="1.2421621621621621"/>
    <n v="45.96"/>
    <n v="1.3714099216710183"/>
    <n v="17.07"/>
    <x v="1"/>
  </r>
  <r>
    <d v="2024-10-06T00:00:00"/>
    <x v="2"/>
    <s v="Facebook"/>
    <s v="Carousel"/>
    <s v="Millennials"/>
    <n v="11857"/>
    <n v="274"/>
    <n v="18"/>
    <n v="420.43"/>
    <n v="1253"/>
    <n v="2.3108712153158472E-2"/>
    <n v="6.569343065693431E-2"/>
    <n v="1.5344160583941606"/>
    <n v="23.357222222222223"/>
    <n v="2.9802820921437574"/>
    <n v="832.56999999999994"/>
    <x v="1"/>
  </r>
  <r>
    <d v="2024-10-06T00:00:00"/>
    <x v="2"/>
    <s v="Facebook"/>
    <s v="Carousel"/>
    <s v="Gen X"/>
    <n v="5730"/>
    <n v="129"/>
    <n v="2"/>
    <n v="190.56"/>
    <n v="154.62"/>
    <n v="2.2513089005235604E-2"/>
    <n v="1.5503875968992248E-2"/>
    <n v="1.4772093023255815"/>
    <n v="95.28"/>
    <n v="0.81139798488664994"/>
    <n v="-35.94"/>
    <x v="1"/>
  </r>
  <r>
    <d v="2024-10-07T00:00:00"/>
    <x v="2"/>
    <s v="Instagram"/>
    <s v="Video"/>
    <s v="Gen Z"/>
    <n v="9458"/>
    <n v="216"/>
    <n v="17"/>
    <n v="129.62"/>
    <n v="1385.92"/>
    <n v="2.2837809262000422E-2"/>
    <n v="7.8703703703703706E-2"/>
    <n v="0.60009259259259262"/>
    <n v="7.6247058823529414"/>
    <n v="10.692177133158463"/>
    <n v="1256.3000000000002"/>
    <x v="0"/>
  </r>
  <r>
    <d v="2024-10-07T00:00:00"/>
    <x v="2"/>
    <s v="Instagram"/>
    <s v="Video"/>
    <s v="Millennials"/>
    <n v="6126"/>
    <n v="260"/>
    <n v="32"/>
    <n v="121.87"/>
    <n v="3065.67"/>
    <n v="4.2442050277505715E-2"/>
    <n v="0.12307692307692308"/>
    <n v="0.46873076923076923"/>
    <n v="3.8084375000000001"/>
    <n v="25.155247394764913"/>
    <n v="2943.8"/>
    <x v="0"/>
  </r>
  <r>
    <d v="2024-10-07T00:00:00"/>
    <x v="2"/>
    <s v="Instagram"/>
    <s v="Video"/>
    <s v="Gen X"/>
    <n v="696"/>
    <n v="21"/>
    <n v="1"/>
    <n v="26.84"/>
    <n v="64.22"/>
    <n v="3.017241379310345E-2"/>
    <n v="4.7619047619047616E-2"/>
    <n v="1.2780952380952382"/>
    <n v="26.84"/>
    <n v="2.3926974664679581"/>
    <n v="37.379999999999995"/>
    <x v="1"/>
  </r>
  <r>
    <d v="2024-10-07T00:00:00"/>
    <x v="2"/>
    <s v="Instagram"/>
    <s v="Image"/>
    <s v="Gen Z"/>
    <n v="6852"/>
    <n v="56"/>
    <n v="1"/>
    <n v="92.95"/>
    <n v="70.069999999999993"/>
    <n v="8.1727962638645651E-3"/>
    <n v="1.7857142857142856E-2"/>
    <n v="1.6598214285714286"/>
    <n v="92.95"/>
    <n v="0.75384615384615372"/>
    <n v="-22.88000000000001"/>
    <x v="1"/>
  </r>
  <r>
    <d v="2024-10-07T00:00:00"/>
    <x v="2"/>
    <s v="Instagram"/>
    <s v="Image"/>
    <s v="Millennials"/>
    <n v="2475"/>
    <n v="25"/>
    <n v="0"/>
    <n v="64.95"/>
    <n v="0"/>
    <n v="1.0101010101010102E-2"/>
    <n v="0"/>
    <n v="2.5980000000000003"/>
    <n v="0"/>
    <n v="0"/>
    <n v="-64.95"/>
    <x v="1"/>
  </r>
  <r>
    <d v="2024-10-07T00:00:00"/>
    <x v="2"/>
    <s v="Instagram"/>
    <s v="Image"/>
    <s v="Gen X"/>
    <n v="530"/>
    <n v="4"/>
    <n v="0"/>
    <n v="7.33"/>
    <n v="0"/>
    <n v="7.5471698113207548E-3"/>
    <n v="0"/>
    <n v="1.8325"/>
    <n v="0"/>
    <n v="0"/>
    <n v="-7.33"/>
    <x v="1"/>
  </r>
  <r>
    <d v="2024-10-07T00:00:00"/>
    <x v="2"/>
    <s v="Instagram"/>
    <s v="Carousel"/>
    <s v="Gen Z"/>
    <n v="8047"/>
    <n v="118"/>
    <n v="2"/>
    <n v="126.62"/>
    <n v="143.36000000000001"/>
    <n v="1.4663849881943582E-2"/>
    <n v="1.6949152542372881E-2"/>
    <n v="1.0730508474576272"/>
    <n v="63.31"/>
    <n v="1.1322066024324753"/>
    <n v="16.740000000000009"/>
    <x v="1"/>
  </r>
  <r>
    <d v="2024-10-07T00:00:00"/>
    <x v="2"/>
    <s v="Instagram"/>
    <s v="Carousel"/>
    <s v="Millennials"/>
    <n v="3826"/>
    <n v="58"/>
    <n v="2"/>
    <n v="139.34"/>
    <n v="112.66"/>
    <n v="1.5159435441714584E-2"/>
    <n v="3.4482758620689655E-2"/>
    <n v="2.4024137931034484"/>
    <n v="69.67"/>
    <n v="0.80852590785129896"/>
    <n v="-26.680000000000007"/>
    <x v="1"/>
  </r>
  <r>
    <d v="2024-10-07T00:00:00"/>
    <x v="2"/>
    <s v="Instagram"/>
    <s v="Carousel"/>
    <s v="Gen X"/>
    <n v="195"/>
    <n v="3"/>
    <n v="0"/>
    <n v="6.84"/>
    <n v="0"/>
    <n v="1.5384615384615385E-2"/>
    <n v="0"/>
    <n v="2.2799999999999998"/>
    <n v="0"/>
    <n v="0"/>
    <n v="-6.84"/>
    <x v="1"/>
  </r>
  <r>
    <d v="2024-10-07T00:00:00"/>
    <x v="2"/>
    <s v="TikTok"/>
    <s v="Video"/>
    <s v="Gen Z"/>
    <n v="6310"/>
    <n v="313"/>
    <n v="26"/>
    <n v="163.47"/>
    <n v="2476.1"/>
    <n v="4.9603803486529319E-2"/>
    <n v="8.3067092651757185E-2"/>
    <n v="0.5222683706070288"/>
    <n v="6.2873076923076923"/>
    <n v="15.147121796048204"/>
    <n v="2312.63"/>
    <x v="0"/>
  </r>
  <r>
    <d v="2024-10-07T00:00:00"/>
    <x v="2"/>
    <s v="TikTok"/>
    <s v="Video"/>
    <s v="Millennials"/>
    <n v="1747"/>
    <n v="47"/>
    <n v="3"/>
    <n v="60.2"/>
    <n v="265.93"/>
    <n v="2.6903262736119062E-2"/>
    <n v="6.3829787234042548E-2"/>
    <n v="1.2808510638297872"/>
    <n v="20.066666666666666"/>
    <n v="4.4174418604651162"/>
    <n v="205.73000000000002"/>
    <x v="0"/>
  </r>
  <r>
    <d v="2024-10-07T00:00:00"/>
    <x v="2"/>
    <s v="TikTok"/>
    <s v="Video"/>
    <s v="Gen X"/>
    <n v="278"/>
    <n v="11"/>
    <n v="0"/>
    <n v="9.52"/>
    <n v="0"/>
    <n v="3.9568345323741004E-2"/>
    <n v="0"/>
    <n v="0.86545454545454537"/>
    <n v="0"/>
    <n v="0"/>
    <n v="-9.52"/>
    <x v="1"/>
  </r>
  <r>
    <d v="2024-10-07T00:00:00"/>
    <x v="2"/>
    <s v="TikTok"/>
    <s v="Image"/>
    <s v="Gen Z"/>
    <n v="12501"/>
    <n v="156"/>
    <n v="4"/>
    <n v="322.45"/>
    <n v="299.36"/>
    <n v="1.247900167986561E-2"/>
    <n v="2.564102564102564E-2"/>
    <n v="2.0669871794871795"/>
    <n v="80.612499999999997"/>
    <n v="0.92839199875949763"/>
    <n v="-23.089999999999975"/>
    <x v="1"/>
  </r>
  <r>
    <d v="2024-10-07T00:00:00"/>
    <x v="2"/>
    <s v="TikTok"/>
    <s v="Image"/>
    <s v="Millennials"/>
    <n v="1602"/>
    <n v="31"/>
    <n v="1"/>
    <n v="46.91"/>
    <n v="94.58"/>
    <n v="1.9350811485642945E-2"/>
    <n v="3.2258064516129031E-2"/>
    <n v="1.5132258064516129"/>
    <n v="46.91"/>
    <n v="2.0162012364101471"/>
    <n v="47.67"/>
    <x v="1"/>
  </r>
  <r>
    <d v="2024-10-07T00:00:00"/>
    <x v="2"/>
    <s v="TikTok"/>
    <s v="Image"/>
    <s v="Gen X"/>
    <n v="212"/>
    <n v="1"/>
    <n v="0"/>
    <n v="5.24"/>
    <n v="0"/>
    <n v="4.7169811320754715E-3"/>
    <n v="0"/>
    <n v="5.24"/>
    <n v="0"/>
    <n v="0"/>
    <n v="-5.24"/>
    <x v="1"/>
  </r>
  <r>
    <d v="2024-10-07T00:00:00"/>
    <x v="2"/>
    <s v="TikTok"/>
    <s v="Carousel"/>
    <s v="Gen Z"/>
    <n v="8347"/>
    <n v="104"/>
    <n v="4"/>
    <n v="203.75"/>
    <n v="387.07"/>
    <n v="1.245956631124955E-2"/>
    <n v="3.8461538461538464E-2"/>
    <n v="1.9591346153846154"/>
    <n v="50.9375"/>
    <n v="1.8997300613496932"/>
    <n v="183.32"/>
    <x v="1"/>
  </r>
  <r>
    <d v="2024-10-07T00:00:00"/>
    <x v="2"/>
    <s v="TikTok"/>
    <s v="Carousel"/>
    <s v="Millennials"/>
    <n v="760"/>
    <n v="14"/>
    <n v="0"/>
    <n v="26.24"/>
    <n v="0"/>
    <n v="1.8421052631578946E-2"/>
    <n v="0"/>
    <n v="1.8742857142857141"/>
    <n v="0"/>
    <n v="0"/>
    <n v="-26.24"/>
    <x v="1"/>
  </r>
  <r>
    <d v="2024-10-07T00:00:00"/>
    <x v="2"/>
    <s v="TikTok"/>
    <s v="Carousel"/>
    <s v="Gen X"/>
    <n v="115"/>
    <n v="1"/>
    <n v="0"/>
    <n v="3.87"/>
    <n v="0"/>
    <n v="8.6956521739130436E-3"/>
    <n v="0"/>
    <n v="3.87"/>
    <n v="0"/>
    <n v="0"/>
    <n v="-3.87"/>
    <x v="1"/>
  </r>
  <r>
    <d v="2024-10-07T00:00:00"/>
    <x v="2"/>
    <s v="Facebook"/>
    <s v="Video"/>
    <s v="Gen Z"/>
    <n v="2013"/>
    <n v="53"/>
    <n v="3"/>
    <n v="70.599999999999994"/>
    <n v="166.77"/>
    <n v="2.6328862394436166E-2"/>
    <n v="5.6603773584905662E-2"/>
    <n v="1.3320754716981131"/>
    <n v="23.533333333333331"/>
    <n v="2.3621813031161478"/>
    <n v="96.170000000000016"/>
    <x v="1"/>
  </r>
  <r>
    <d v="2024-10-07T00:00:00"/>
    <x v="2"/>
    <s v="Facebook"/>
    <s v="Video"/>
    <s v="Millennials"/>
    <n v="5331"/>
    <n v="175"/>
    <n v="18"/>
    <n v="87.43"/>
    <n v="1225.1099999999999"/>
    <n v="3.282686175201651E-2"/>
    <n v="0.10285714285714286"/>
    <n v="0.49960000000000004"/>
    <n v="4.857222222222223"/>
    <n v="14.012467116550381"/>
    <n v="1137.6799999999998"/>
    <x v="0"/>
  </r>
  <r>
    <d v="2024-10-07T00:00:00"/>
    <x v="2"/>
    <s v="Facebook"/>
    <s v="Video"/>
    <s v="Gen X"/>
    <n v="3432"/>
    <n v="168"/>
    <n v="11"/>
    <n v="113.51"/>
    <n v="574.33000000000004"/>
    <n v="4.8951048951048952E-2"/>
    <n v="6.5476190476190479E-2"/>
    <n v="0.67565476190476192"/>
    <n v="10.31909090909091"/>
    <n v="5.059730420227293"/>
    <n v="460.82000000000005"/>
    <x v="0"/>
  </r>
  <r>
    <d v="2024-10-07T00:00:00"/>
    <x v="2"/>
    <s v="Facebook"/>
    <s v="Image"/>
    <s v="Gen Z"/>
    <n v="2934"/>
    <n v="55"/>
    <n v="1"/>
    <n v="64.48"/>
    <n v="77.739999999999995"/>
    <n v="1.8745739604635311E-2"/>
    <n v="1.8181818181818181E-2"/>
    <n v="1.1723636363636365"/>
    <n v="64.48"/>
    <n v="1.2056451612903225"/>
    <n v="13.259999999999991"/>
    <x v="1"/>
  </r>
  <r>
    <d v="2024-10-07T00:00:00"/>
    <x v="2"/>
    <s v="Facebook"/>
    <s v="Image"/>
    <s v="Millennials"/>
    <n v="5886"/>
    <n v="50"/>
    <n v="2"/>
    <n v="98.83"/>
    <n v="174.28"/>
    <n v="8.4947332653754672E-3"/>
    <n v="0.04"/>
    <n v="1.9765999999999999"/>
    <n v="49.414999999999999"/>
    <n v="1.7634321562278661"/>
    <n v="75.45"/>
    <x v="1"/>
  </r>
  <r>
    <d v="2024-10-07T00:00:00"/>
    <x v="2"/>
    <s v="Facebook"/>
    <s v="Image"/>
    <s v="Gen X"/>
    <n v="5462"/>
    <n v="58"/>
    <n v="0"/>
    <n v="195.57"/>
    <n v="0"/>
    <n v="1.0618820944708897E-2"/>
    <n v="0"/>
    <n v="3.3718965517241379"/>
    <n v="0"/>
    <n v="0"/>
    <n v="-195.57"/>
    <x v="1"/>
  </r>
  <r>
    <d v="2024-10-07T00:00:00"/>
    <x v="2"/>
    <s v="Facebook"/>
    <s v="Carousel"/>
    <s v="Gen Z"/>
    <n v="2745"/>
    <n v="31"/>
    <n v="1"/>
    <n v="67.010000000000005"/>
    <n v="56.2"/>
    <n v="1.1293260473588343E-2"/>
    <n v="3.2258064516129031E-2"/>
    <n v="2.1616129032258065"/>
    <n v="67.010000000000005"/>
    <n v="0.83868079391135653"/>
    <n v="-10.810000000000002"/>
    <x v="1"/>
  </r>
  <r>
    <d v="2024-10-07T00:00:00"/>
    <x v="2"/>
    <s v="Facebook"/>
    <s v="Carousel"/>
    <s v="Millennials"/>
    <n v="11715"/>
    <n v="168"/>
    <n v="12"/>
    <n v="449.33"/>
    <n v="1090"/>
    <n v="1.4340588988476313E-2"/>
    <n v="7.1428571428571425E-2"/>
    <n v="2.6745833333333331"/>
    <n v="37.444166666666668"/>
    <n v="2.4258340195402046"/>
    <n v="640.67000000000007"/>
    <x v="1"/>
  </r>
  <r>
    <d v="2024-10-07T00:00:00"/>
    <x v="2"/>
    <s v="Facebook"/>
    <s v="Carousel"/>
    <s v="Gen X"/>
    <n v="2179"/>
    <n v="44"/>
    <n v="2"/>
    <n v="66.599999999999994"/>
    <n v="150.28"/>
    <n v="2.0192748967416244E-2"/>
    <n v="4.5454545454545456E-2"/>
    <n v="1.5136363636363634"/>
    <n v="33.299999999999997"/>
    <n v="2.2564564564564566"/>
    <n v="83.68"/>
    <x v="1"/>
  </r>
  <r>
    <d v="2024-10-08T00:00:00"/>
    <x v="2"/>
    <s v="Instagram"/>
    <s v="Video"/>
    <s v="Gen Z"/>
    <n v="4582"/>
    <n v="112"/>
    <n v="7"/>
    <n v="128.13999999999999"/>
    <n v="466.71"/>
    <n v="2.4443474465298997E-2"/>
    <n v="6.25E-2"/>
    <n v="1.1441071428571428"/>
    <n v="18.305714285714284"/>
    <n v="3.6421882316216641"/>
    <n v="338.57"/>
    <x v="0"/>
  </r>
  <r>
    <d v="2024-10-08T00:00:00"/>
    <x v="2"/>
    <s v="Instagram"/>
    <s v="Video"/>
    <s v="Millennials"/>
    <n v="5116"/>
    <n v="196"/>
    <n v="23"/>
    <n v="66.78"/>
    <n v="1723.68"/>
    <n v="3.8311180609851447E-2"/>
    <n v="0.11734693877551021"/>
    <n v="0.34071428571428575"/>
    <n v="2.9034782608695653"/>
    <n v="25.811320754716981"/>
    <n v="1656.9"/>
    <x v="0"/>
  </r>
  <r>
    <d v="2024-10-08T00:00:00"/>
    <x v="2"/>
    <s v="Instagram"/>
    <s v="Video"/>
    <s v="Gen X"/>
    <n v="983"/>
    <n v="40"/>
    <n v="3"/>
    <n v="37.44"/>
    <n v="250.53"/>
    <n v="4.0691759918616482E-2"/>
    <n v="7.4999999999999997E-2"/>
    <n v="0.93599999999999994"/>
    <n v="12.479999999999999"/>
    <n v="6.6915064102564106"/>
    <n v="213.09"/>
    <x v="0"/>
  </r>
  <r>
    <d v="2024-10-08T00:00:00"/>
    <x v="2"/>
    <s v="Instagram"/>
    <s v="Image"/>
    <s v="Gen Z"/>
    <n v="5162"/>
    <n v="52"/>
    <n v="1"/>
    <n v="159.91"/>
    <n v="73.209999999999994"/>
    <n v="1.0073614877954282E-2"/>
    <n v="1.9230769230769232E-2"/>
    <n v="3.0751923076923076"/>
    <n v="159.91"/>
    <n v="0.45782002376336689"/>
    <n v="-86.7"/>
    <x v="1"/>
  </r>
  <r>
    <d v="2024-10-08T00:00:00"/>
    <x v="2"/>
    <s v="Instagram"/>
    <s v="Image"/>
    <s v="Millennials"/>
    <n v="2791"/>
    <n v="20"/>
    <n v="0"/>
    <n v="43.22"/>
    <n v="0"/>
    <n v="7.1658903618774632E-3"/>
    <n v="0"/>
    <n v="2.161"/>
    <n v="0"/>
    <n v="0"/>
    <n v="-43.22"/>
    <x v="1"/>
  </r>
  <r>
    <d v="2024-10-08T00:00:00"/>
    <x v="2"/>
    <s v="Instagram"/>
    <s v="Image"/>
    <s v="Gen X"/>
    <n v="715"/>
    <n v="8"/>
    <n v="0"/>
    <n v="25.62"/>
    <n v="0"/>
    <n v="1.1188811188811189E-2"/>
    <n v="0"/>
    <n v="3.2025000000000001"/>
    <n v="0"/>
    <n v="0"/>
    <n v="-25.62"/>
    <x v="1"/>
  </r>
  <r>
    <d v="2024-10-08T00:00:00"/>
    <x v="2"/>
    <s v="Instagram"/>
    <s v="Carousel"/>
    <s v="Gen Z"/>
    <n v="5020"/>
    <n v="134"/>
    <n v="7"/>
    <n v="128.22"/>
    <n v="695.47"/>
    <n v="2.6693227091633465E-2"/>
    <n v="5.2238805970149252E-2"/>
    <n v="0.95686567164179104"/>
    <n v="18.317142857142859"/>
    <n v="5.4240368117298399"/>
    <n v="567.25"/>
    <x v="0"/>
  </r>
  <r>
    <d v="2024-10-08T00:00:00"/>
    <x v="2"/>
    <s v="Instagram"/>
    <s v="Carousel"/>
    <s v="Millennials"/>
    <n v="2874"/>
    <n v="59"/>
    <n v="3"/>
    <n v="46.37"/>
    <n v="203.14"/>
    <n v="2.0528879610299235E-2"/>
    <n v="5.0847457627118647E-2"/>
    <n v="0.7859322033898305"/>
    <n v="15.456666666666665"/>
    <n v="4.3808496872978218"/>
    <n v="156.76999999999998"/>
    <x v="0"/>
  </r>
  <r>
    <d v="2024-10-08T00:00:00"/>
    <x v="2"/>
    <s v="Instagram"/>
    <s v="Carousel"/>
    <s v="Gen X"/>
    <n v="318"/>
    <n v="3"/>
    <n v="0"/>
    <n v="4.28"/>
    <n v="0"/>
    <n v="9.433962264150943E-3"/>
    <n v="0"/>
    <n v="1.4266666666666667"/>
    <n v="0"/>
    <n v="0"/>
    <n v="-4.28"/>
    <x v="1"/>
  </r>
  <r>
    <d v="2024-10-08T00:00:00"/>
    <x v="2"/>
    <s v="TikTok"/>
    <s v="Video"/>
    <s v="Gen Z"/>
    <n v="8479"/>
    <n v="375"/>
    <n v="55"/>
    <n v="299.18"/>
    <n v="4496.62"/>
    <n v="4.4226913551126311E-2"/>
    <n v="0.14666666666666667"/>
    <n v="0.79781333333333337"/>
    <n v="5.4396363636363638"/>
    <n v="15.029814827194331"/>
    <n v="4197.4399999999996"/>
    <x v="0"/>
  </r>
  <r>
    <d v="2024-10-08T00:00:00"/>
    <x v="2"/>
    <s v="TikTok"/>
    <s v="Video"/>
    <s v="Millennials"/>
    <n v="1163"/>
    <n v="33"/>
    <n v="4"/>
    <n v="40.98"/>
    <n v="257.97000000000003"/>
    <n v="2.8374892519346516E-2"/>
    <n v="0.12121212121212122"/>
    <n v="1.2418181818181817"/>
    <n v="10.244999999999999"/>
    <n v="6.2950219619326511"/>
    <n v="216.99000000000004"/>
    <x v="0"/>
  </r>
  <r>
    <d v="2024-10-08T00:00:00"/>
    <x v="2"/>
    <s v="TikTok"/>
    <s v="Video"/>
    <s v="Gen X"/>
    <n v="371"/>
    <n v="7"/>
    <n v="0"/>
    <n v="7.95"/>
    <n v="0"/>
    <n v="1.8867924528301886E-2"/>
    <n v="0"/>
    <n v="1.1357142857142857"/>
    <n v="0"/>
    <n v="0"/>
    <n v="-7.95"/>
    <x v="1"/>
  </r>
  <r>
    <d v="2024-10-08T00:00:00"/>
    <x v="2"/>
    <s v="TikTok"/>
    <s v="Image"/>
    <s v="Gen Z"/>
    <n v="5228"/>
    <n v="77"/>
    <n v="1"/>
    <n v="122.47"/>
    <n v="71.7"/>
    <n v="1.4728385615914307E-2"/>
    <n v="1.2987012987012988E-2"/>
    <n v="1.5905194805194804"/>
    <n v="122.47"/>
    <n v="0.58544949783620481"/>
    <n v="-50.769999999999996"/>
    <x v="1"/>
  </r>
  <r>
    <d v="2024-10-08T00:00:00"/>
    <x v="2"/>
    <s v="TikTok"/>
    <s v="Image"/>
    <s v="Millennials"/>
    <n v="881"/>
    <n v="12"/>
    <n v="0"/>
    <n v="18.37"/>
    <n v="0"/>
    <n v="1.362088535754824E-2"/>
    <n v="0"/>
    <n v="1.5308333333333335"/>
    <n v="0"/>
    <n v="0"/>
    <n v="-18.37"/>
    <x v="1"/>
  </r>
  <r>
    <d v="2024-10-08T00:00:00"/>
    <x v="2"/>
    <s v="TikTok"/>
    <s v="Image"/>
    <s v="Gen X"/>
    <n v="345"/>
    <n v="5"/>
    <n v="0"/>
    <n v="5.5"/>
    <n v="0"/>
    <n v="1.4492753623188406E-2"/>
    <n v="0"/>
    <n v="1.1000000000000001"/>
    <n v="0"/>
    <n v="0"/>
    <n v="-5.5"/>
    <x v="1"/>
  </r>
  <r>
    <d v="2024-10-08T00:00:00"/>
    <x v="2"/>
    <s v="TikTok"/>
    <s v="Carousel"/>
    <s v="Gen Z"/>
    <n v="6305"/>
    <n v="174"/>
    <n v="6"/>
    <n v="103.63"/>
    <n v="350.66"/>
    <n v="2.7597145122918318E-2"/>
    <n v="3.4482758620689655E-2"/>
    <n v="0.59557471264367812"/>
    <n v="17.271666666666665"/>
    <n v="3.3837691788092257"/>
    <n v="247.03000000000003"/>
    <x v="1"/>
  </r>
  <r>
    <d v="2024-10-08T00:00:00"/>
    <x v="2"/>
    <s v="TikTok"/>
    <s v="Carousel"/>
    <s v="Millennials"/>
    <n v="541"/>
    <n v="15"/>
    <n v="1"/>
    <n v="20.28"/>
    <n v="85.91"/>
    <n v="2.7726432532347505E-2"/>
    <n v="6.6666666666666666E-2"/>
    <n v="1.3520000000000001"/>
    <n v="20.28"/>
    <n v="4.2361932938856013"/>
    <n v="65.63"/>
    <x v="0"/>
  </r>
  <r>
    <d v="2024-10-08T00:00:00"/>
    <x v="2"/>
    <s v="TikTok"/>
    <s v="Carousel"/>
    <s v="Gen X"/>
    <n v="887"/>
    <n v="21"/>
    <n v="0"/>
    <n v="27.28"/>
    <n v="0"/>
    <n v="2.367531003382187E-2"/>
    <n v="0"/>
    <n v="1.299047619047619"/>
    <n v="0"/>
    <n v="0"/>
    <n v="-27.28"/>
    <x v="1"/>
  </r>
  <r>
    <d v="2024-10-08T00:00:00"/>
    <x v="2"/>
    <s v="Facebook"/>
    <s v="Video"/>
    <s v="Gen Z"/>
    <n v="1992"/>
    <n v="64"/>
    <n v="6"/>
    <n v="59.61"/>
    <n v="532.63"/>
    <n v="3.2128514056224897E-2"/>
    <n v="9.375E-2"/>
    <n v="0.93140624999999999"/>
    <n v="9.9350000000000005"/>
    <n v="8.9352457641335352"/>
    <n v="473.02"/>
    <x v="0"/>
  </r>
  <r>
    <d v="2024-10-08T00:00:00"/>
    <x v="2"/>
    <s v="Facebook"/>
    <s v="Video"/>
    <s v="Millennials"/>
    <n v="11905"/>
    <n v="401"/>
    <n v="34"/>
    <n v="455.68"/>
    <n v="2094.21"/>
    <n v="3.3683326333473332E-2"/>
    <n v="8.4788029925187039E-2"/>
    <n v="1.1363591022443891"/>
    <n v="13.402352941176471"/>
    <n v="4.5957909058988768"/>
    <n v="1638.53"/>
    <x v="0"/>
  </r>
  <r>
    <d v="2024-10-08T00:00:00"/>
    <x v="2"/>
    <s v="Facebook"/>
    <s v="Video"/>
    <s v="Gen X"/>
    <n v="5862"/>
    <n v="221"/>
    <n v="15"/>
    <n v="80.84"/>
    <n v="1116.51"/>
    <n v="3.770044353462982E-2"/>
    <n v="6.7873303167420809E-2"/>
    <n v="0.3657918552036199"/>
    <n v="5.389333333333334"/>
    <n v="13.811355764473033"/>
    <n v="1035.67"/>
    <x v="0"/>
  </r>
  <r>
    <d v="2024-10-08T00:00:00"/>
    <x v="2"/>
    <s v="Facebook"/>
    <s v="Image"/>
    <s v="Gen Z"/>
    <n v="2652"/>
    <n v="19"/>
    <n v="0"/>
    <n v="59.79"/>
    <n v="0"/>
    <n v="7.1644042232277523E-3"/>
    <n v="0"/>
    <n v="3.1468421052631577"/>
    <n v="0"/>
    <n v="0"/>
    <n v="-59.79"/>
    <x v="1"/>
  </r>
  <r>
    <d v="2024-10-08T00:00:00"/>
    <x v="2"/>
    <s v="Facebook"/>
    <s v="Image"/>
    <s v="Millennials"/>
    <n v="9097"/>
    <n v="114"/>
    <n v="4"/>
    <n v="308.67"/>
    <n v="266.66000000000003"/>
    <n v="1.2531603825436957E-2"/>
    <n v="3.5087719298245612E-2"/>
    <n v="2.7076315789473684"/>
    <n v="77.167500000000004"/>
    <n v="0.86389995788382423"/>
    <n v="-42.009999999999991"/>
    <x v="1"/>
  </r>
  <r>
    <d v="2024-10-08T00:00:00"/>
    <x v="2"/>
    <s v="Facebook"/>
    <s v="Image"/>
    <s v="Gen X"/>
    <n v="3753"/>
    <n v="43"/>
    <n v="1"/>
    <n v="99.71"/>
    <n v="98.38"/>
    <n v="1.145750066613376E-2"/>
    <n v="2.3255813953488372E-2"/>
    <n v="2.3188372093023255"/>
    <n v="99.71"/>
    <n v="0.98666131782168287"/>
    <n v="-1.3299999999999983"/>
    <x v="1"/>
  </r>
  <r>
    <d v="2024-10-08T00:00:00"/>
    <x v="2"/>
    <s v="Facebook"/>
    <s v="Carousel"/>
    <s v="Gen Z"/>
    <n v="1504"/>
    <n v="15"/>
    <n v="0"/>
    <n v="21.52"/>
    <n v="0"/>
    <n v="9.9734042553191495E-3"/>
    <n v="0"/>
    <n v="1.4346666666666665"/>
    <n v="0"/>
    <n v="0"/>
    <n v="-21.52"/>
    <x v="1"/>
  </r>
  <r>
    <d v="2024-10-08T00:00:00"/>
    <x v="2"/>
    <s v="Facebook"/>
    <s v="Carousel"/>
    <s v="Millennials"/>
    <n v="9318"/>
    <n v="225"/>
    <n v="9"/>
    <n v="321.64999999999998"/>
    <n v="874.14"/>
    <n v="2.4146812620734062E-2"/>
    <n v="0.04"/>
    <n v="1.4295555555555555"/>
    <n v="35.738888888888887"/>
    <n v="2.7176744909062647"/>
    <n v="552.49"/>
    <x v="1"/>
  </r>
  <r>
    <d v="2024-10-08T00:00:00"/>
    <x v="2"/>
    <s v="Facebook"/>
    <s v="Carousel"/>
    <s v="Gen X"/>
    <n v="5664"/>
    <n v="97"/>
    <n v="4"/>
    <n v="147.37"/>
    <n v="208.45"/>
    <n v="1.7125706214689264E-2"/>
    <n v="4.1237113402061855E-2"/>
    <n v="1.5192783505154639"/>
    <n v="36.842500000000001"/>
    <n v="1.4144669878537015"/>
    <n v="61.079999999999984"/>
    <x v="1"/>
  </r>
  <r>
    <d v="2024-10-09T00:00:00"/>
    <x v="2"/>
    <s v="Instagram"/>
    <s v="Video"/>
    <s v="Gen Z"/>
    <n v="6010"/>
    <n v="198"/>
    <n v="13"/>
    <n v="195.83"/>
    <n v="792.45"/>
    <n v="3.2945091514143092E-2"/>
    <n v="6.5656565656565663E-2"/>
    <n v="0.98904040404040405"/>
    <n v="15.063846153846155"/>
    <n v="4.0466220701628961"/>
    <n v="596.62"/>
    <x v="0"/>
  </r>
  <r>
    <d v="2024-10-09T00:00:00"/>
    <x v="2"/>
    <s v="Instagram"/>
    <s v="Video"/>
    <s v="Millennials"/>
    <n v="7541"/>
    <n v="196"/>
    <n v="12"/>
    <n v="200.04"/>
    <n v="603.29999999999995"/>
    <n v="2.5991247845113381E-2"/>
    <n v="6.1224489795918366E-2"/>
    <n v="1.0206122448979591"/>
    <n v="16.669999999999998"/>
    <n v="3.0158968206358727"/>
    <n v="403.26"/>
    <x v="1"/>
  </r>
  <r>
    <d v="2024-10-09T00:00:00"/>
    <x v="2"/>
    <s v="Instagram"/>
    <s v="Video"/>
    <s v="Gen X"/>
    <n v="597"/>
    <n v="14"/>
    <n v="1"/>
    <n v="13.21"/>
    <n v="98.67"/>
    <n v="2.3450586264656615E-2"/>
    <n v="7.1428571428571425E-2"/>
    <n v="0.94357142857142862"/>
    <n v="13.21"/>
    <n v="7.4693414080242233"/>
    <n v="85.460000000000008"/>
    <x v="0"/>
  </r>
  <r>
    <d v="2024-10-09T00:00:00"/>
    <x v="2"/>
    <s v="Instagram"/>
    <s v="Image"/>
    <s v="Gen Z"/>
    <n v="4894"/>
    <n v="75"/>
    <n v="1"/>
    <n v="161.66"/>
    <n v="60.18"/>
    <n v="1.5324887617490806E-2"/>
    <n v="1.3333333333333334E-2"/>
    <n v="2.1554666666666664"/>
    <n v="161.66"/>
    <n v="0.37226277372262773"/>
    <n v="-101.47999999999999"/>
    <x v="1"/>
  </r>
  <r>
    <d v="2024-10-09T00:00:00"/>
    <x v="2"/>
    <s v="Instagram"/>
    <s v="Image"/>
    <s v="Millennials"/>
    <n v="5284"/>
    <n v="32"/>
    <n v="1"/>
    <n v="122.73"/>
    <n v="90.32"/>
    <n v="6.0560181680545042E-3"/>
    <n v="3.125E-2"/>
    <n v="3.8353125000000001"/>
    <n v="122.73"/>
    <n v="0.73592438686547701"/>
    <n v="-32.410000000000011"/>
    <x v="1"/>
  </r>
  <r>
    <d v="2024-10-09T00:00:00"/>
    <x v="2"/>
    <s v="Instagram"/>
    <s v="Image"/>
    <s v="Gen X"/>
    <n v="463"/>
    <n v="8"/>
    <n v="0"/>
    <n v="10.01"/>
    <n v="0"/>
    <n v="1.7278617710583154E-2"/>
    <n v="0"/>
    <n v="1.25125"/>
    <n v="0"/>
    <n v="0"/>
    <n v="-10.01"/>
    <x v="1"/>
  </r>
  <r>
    <d v="2024-10-09T00:00:00"/>
    <x v="2"/>
    <s v="Instagram"/>
    <s v="Carousel"/>
    <s v="Gen Z"/>
    <n v="3763"/>
    <n v="99"/>
    <n v="6"/>
    <n v="91.3"/>
    <n v="563.52"/>
    <n v="2.6308796173266012E-2"/>
    <n v="6.0606060606060608E-2"/>
    <n v="0.92222222222222217"/>
    <n v="15.216666666666667"/>
    <n v="6.1721796276013148"/>
    <n v="472.21999999999997"/>
    <x v="0"/>
  </r>
  <r>
    <d v="2024-10-09T00:00:00"/>
    <x v="2"/>
    <s v="Instagram"/>
    <s v="Carousel"/>
    <s v="Millennials"/>
    <n v="3518"/>
    <n v="89"/>
    <n v="3"/>
    <n v="74.47"/>
    <n v="207.04"/>
    <n v="2.5298465036952815E-2"/>
    <n v="3.3707865168539325E-2"/>
    <n v="0.83674157303370789"/>
    <n v="24.823333333333334"/>
    <n v="2.7801799382301597"/>
    <n v="132.57"/>
    <x v="1"/>
  </r>
  <r>
    <d v="2024-10-09T00:00:00"/>
    <x v="2"/>
    <s v="Instagram"/>
    <s v="Carousel"/>
    <s v="Gen X"/>
    <n v="769"/>
    <n v="13"/>
    <n v="0"/>
    <n v="27.95"/>
    <n v="0"/>
    <n v="1.6905071521456438E-2"/>
    <n v="0"/>
    <n v="2.15"/>
    <n v="0"/>
    <n v="0"/>
    <n v="-27.95"/>
    <x v="1"/>
  </r>
  <r>
    <d v="2024-10-09T00:00:00"/>
    <x v="2"/>
    <s v="TikTok"/>
    <s v="Video"/>
    <s v="Gen Z"/>
    <n v="5150"/>
    <n v="235"/>
    <n v="33"/>
    <n v="154.83000000000001"/>
    <n v="1940.36"/>
    <n v="4.5631067961165048E-2"/>
    <n v="0.14042553191489363"/>
    <n v="0.65885106382978731"/>
    <n v="4.6918181818181823"/>
    <n v="12.532196602725568"/>
    <n v="1785.53"/>
    <x v="0"/>
  </r>
  <r>
    <d v="2024-10-09T00:00:00"/>
    <x v="2"/>
    <s v="TikTok"/>
    <s v="Video"/>
    <s v="Millennials"/>
    <n v="1454"/>
    <n v="58"/>
    <n v="6"/>
    <n v="29.7"/>
    <n v="533.67999999999995"/>
    <n v="3.9889958734525444E-2"/>
    <n v="0.10344827586206896"/>
    <n v="0.51206896551724135"/>
    <n v="4.95"/>
    <n v="17.969023569023566"/>
    <n v="503.97999999999996"/>
    <x v="0"/>
  </r>
  <r>
    <d v="2024-10-09T00:00:00"/>
    <x v="2"/>
    <s v="TikTok"/>
    <s v="Video"/>
    <s v="Gen X"/>
    <n v="625"/>
    <n v="26"/>
    <n v="3"/>
    <n v="12.57"/>
    <n v="167.87"/>
    <n v="4.1599999999999998E-2"/>
    <n v="0.11538461538461539"/>
    <n v="0.4834615384615385"/>
    <n v="4.1900000000000004"/>
    <n v="13.354813046937153"/>
    <n v="155.30000000000001"/>
    <x v="0"/>
  </r>
  <r>
    <d v="2024-10-09T00:00:00"/>
    <x v="2"/>
    <s v="TikTok"/>
    <s v="Image"/>
    <s v="Gen Z"/>
    <n v="6575"/>
    <n v="45"/>
    <n v="2"/>
    <n v="86.93"/>
    <n v="145.16999999999999"/>
    <n v="6.8441064638783272E-3"/>
    <n v="4.4444444444444446E-2"/>
    <n v="1.931777777777778"/>
    <n v="43.465000000000003"/>
    <n v="1.6699643391234325"/>
    <n v="58.239999999999981"/>
    <x v="1"/>
  </r>
  <r>
    <d v="2024-10-09T00:00:00"/>
    <x v="2"/>
    <s v="TikTok"/>
    <s v="Image"/>
    <s v="Millennials"/>
    <n v="1675"/>
    <n v="10"/>
    <n v="0"/>
    <n v="34.78"/>
    <n v="0"/>
    <n v="5.9701492537313433E-3"/>
    <n v="0"/>
    <n v="3.4780000000000002"/>
    <n v="0"/>
    <n v="0"/>
    <n v="-34.78"/>
    <x v="1"/>
  </r>
  <r>
    <d v="2024-10-09T00:00:00"/>
    <x v="2"/>
    <s v="TikTok"/>
    <s v="Image"/>
    <s v="Gen X"/>
    <n v="176"/>
    <n v="2"/>
    <n v="0"/>
    <n v="3.69"/>
    <n v="0"/>
    <n v="1.1363636363636364E-2"/>
    <n v="0"/>
    <n v="1.845"/>
    <n v="0"/>
    <n v="0"/>
    <n v="-3.69"/>
    <x v="1"/>
  </r>
  <r>
    <d v="2024-10-09T00:00:00"/>
    <x v="2"/>
    <s v="TikTok"/>
    <s v="Carousel"/>
    <s v="Gen Z"/>
    <n v="14201"/>
    <n v="145"/>
    <n v="5"/>
    <n v="294.17"/>
    <n v="414.34"/>
    <n v="1.0210548552918808E-2"/>
    <n v="3.4482758620689655E-2"/>
    <n v="2.0287586206896551"/>
    <n v="58.834000000000003"/>
    <n v="1.4085052860590814"/>
    <n v="120.16999999999996"/>
    <x v="1"/>
  </r>
  <r>
    <d v="2024-10-09T00:00:00"/>
    <x v="2"/>
    <s v="TikTok"/>
    <s v="Carousel"/>
    <s v="Millennials"/>
    <n v="836"/>
    <n v="18"/>
    <n v="0"/>
    <n v="11.9"/>
    <n v="0"/>
    <n v="2.1531100478468901E-2"/>
    <n v="0"/>
    <n v="0.66111111111111109"/>
    <n v="0"/>
    <n v="0"/>
    <n v="-11.9"/>
    <x v="1"/>
  </r>
  <r>
    <d v="2024-10-09T00:00:00"/>
    <x v="2"/>
    <s v="TikTok"/>
    <s v="Carousel"/>
    <s v="Gen X"/>
    <n v="703"/>
    <n v="13"/>
    <n v="0"/>
    <n v="13.52"/>
    <n v="0"/>
    <n v="1.849217638691323E-2"/>
    <n v="0"/>
    <n v="1.04"/>
    <n v="0"/>
    <n v="0"/>
    <n v="-13.52"/>
    <x v="1"/>
  </r>
  <r>
    <d v="2024-10-09T00:00:00"/>
    <x v="2"/>
    <s v="Facebook"/>
    <s v="Video"/>
    <s v="Gen Z"/>
    <n v="1809"/>
    <n v="43"/>
    <n v="2"/>
    <n v="63.81"/>
    <n v="112.36"/>
    <n v="2.3770038695411829E-2"/>
    <n v="4.6511627906976744E-2"/>
    <n v="1.4839534883720931"/>
    <n v="31.905000000000001"/>
    <n v="1.7608525309512615"/>
    <n v="48.55"/>
    <x v="1"/>
  </r>
  <r>
    <d v="2024-10-09T00:00:00"/>
    <x v="2"/>
    <s v="Facebook"/>
    <s v="Video"/>
    <s v="Millennials"/>
    <n v="7970"/>
    <n v="269"/>
    <n v="28"/>
    <n v="159.26"/>
    <n v="1880.98"/>
    <n v="3.3751568381430362E-2"/>
    <n v="0.10408921933085502"/>
    <n v="0.59204460966542749"/>
    <n v="5.6878571428571423"/>
    <n v="11.810749717443175"/>
    <n v="1721.72"/>
    <x v="0"/>
  </r>
  <r>
    <d v="2024-10-09T00:00:00"/>
    <x v="2"/>
    <s v="Facebook"/>
    <s v="Video"/>
    <s v="Gen X"/>
    <n v="5393"/>
    <n v="227"/>
    <n v="30"/>
    <n v="83.32"/>
    <n v="1879.65"/>
    <n v="4.2091600222510663E-2"/>
    <n v="0.13215859030837004"/>
    <n v="0.36704845814977971"/>
    <n v="2.777333333333333"/>
    <n v="22.559409505520886"/>
    <n v="1796.3300000000002"/>
    <x v="0"/>
  </r>
  <r>
    <d v="2024-10-09T00:00:00"/>
    <x v="2"/>
    <s v="Facebook"/>
    <s v="Image"/>
    <s v="Gen Z"/>
    <n v="1516"/>
    <n v="22"/>
    <n v="0"/>
    <n v="47.4"/>
    <n v="0"/>
    <n v="1.4511873350923483E-2"/>
    <n v="0"/>
    <n v="2.1545454545454543"/>
    <n v="0"/>
    <n v="0"/>
    <n v="-47.4"/>
    <x v="1"/>
  </r>
  <r>
    <d v="2024-10-09T00:00:00"/>
    <x v="2"/>
    <s v="Facebook"/>
    <s v="Image"/>
    <s v="Millennials"/>
    <n v="10624"/>
    <n v="151"/>
    <n v="2"/>
    <n v="268.47000000000003"/>
    <n v="105.11"/>
    <n v="1.4213102409638554E-2"/>
    <n v="1.3245033112582781E-2"/>
    <n v="1.7779470198675498"/>
    <n v="134.23500000000001"/>
    <n v="0.39151488061980849"/>
    <n v="-163.36000000000001"/>
    <x v="1"/>
  </r>
  <r>
    <d v="2024-10-09T00:00:00"/>
    <x v="2"/>
    <s v="Facebook"/>
    <s v="Image"/>
    <s v="Gen X"/>
    <n v="3060"/>
    <n v="28"/>
    <n v="1"/>
    <n v="83.17"/>
    <n v="80.42"/>
    <n v="9.1503267973856214E-3"/>
    <n v="3.5714285714285712E-2"/>
    <n v="2.9703571428571429"/>
    <n v="83.17"/>
    <n v="0.96693519297823738"/>
    <n v="-2.75"/>
    <x v="1"/>
  </r>
  <r>
    <d v="2024-10-09T00:00:00"/>
    <x v="2"/>
    <s v="Facebook"/>
    <s v="Carousel"/>
    <s v="Gen Z"/>
    <n v="1913"/>
    <n v="49"/>
    <n v="3"/>
    <n v="53.31"/>
    <n v="244.22"/>
    <n v="2.5614218504966021E-2"/>
    <n v="6.1224489795918366E-2"/>
    <n v="1.0879591836734694"/>
    <n v="17.77"/>
    <n v="4.581129244044269"/>
    <n v="190.91"/>
    <x v="0"/>
  </r>
  <r>
    <d v="2024-10-09T00:00:00"/>
    <x v="2"/>
    <s v="Facebook"/>
    <s v="Carousel"/>
    <s v="Millennials"/>
    <n v="5928"/>
    <n v="71"/>
    <n v="2"/>
    <n v="190"/>
    <n v="107.3"/>
    <n v="1.1977058029689609E-2"/>
    <n v="2.8169014084507043E-2"/>
    <n v="2.676056338028169"/>
    <n v="95"/>
    <n v="0.56473684210526309"/>
    <n v="-82.7"/>
    <x v="1"/>
  </r>
  <r>
    <d v="2024-10-09T00:00:00"/>
    <x v="2"/>
    <s v="Facebook"/>
    <s v="Carousel"/>
    <s v="Gen X"/>
    <n v="5826"/>
    <n v="77"/>
    <n v="4"/>
    <n v="219.93"/>
    <n v="262"/>
    <n v="1.3216615173360797E-2"/>
    <n v="5.1948051948051951E-2"/>
    <n v="2.8562337662337662"/>
    <n v="54.982500000000002"/>
    <n v="1.1912881371345427"/>
    <n v="42.069999999999993"/>
    <x v="1"/>
  </r>
  <r>
    <d v="2024-10-10T00:00:00"/>
    <x v="2"/>
    <s v="Instagram"/>
    <s v="Video"/>
    <s v="Gen Z"/>
    <n v="7725"/>
    <n v="305"/>
    <n v="39"/>
    <n v="157.33000000000001"/>
    <n v="3893.72"/>
    <n v="3.9482200647249194E-2"/>
    <n v="0.12786885245901639"/>
    <n v="0.51583606557377049"/>
    <n v="4.0341025641025645"/>
    <n v="24.748744676793997"/>
    <n v="3736.39"/>
    <x v="0"/>
  </r>
  <r>
    <d v="2024-10-10T00:00:00"/>
    <x v="2"/>
    <s v="Instagram"/>
    <s v="Video"/>
    <s v="Millennials"/>
    <n v="4254"/>
    <n v="168"/>
    <n v="14"/>
    <n v="77.209999999999994"/>
    <n v="1328.78"/>
    <n v="3.9492242595204514E-2"/>
    <n v="8.3333333333333329E-2"/>
    <n v="0.45958333333333329"/>
    <n v="5.5149999999999997"/>
    <n v="17.2099468980702"/>
    <n v="1251.57"/>
    <x v="0"/>
  </r>
  <r>
    <d v="2024-10-10T00:00:00"/>
    <x v="2"/>
    <s v="Instagram"/>
    <s v="Video"/>
    <s v="Gen X"/>
    <n v="537"/>
    <n v="16"/>
    <n v="1"/>
    <n v="17.13"/>
    <n v="91.83"/>
    <n v="2.9795158286778398E-2"/>
    <n v="6.25E-2"/>
    <n v="1.0706249999999999"/>
    <n v="17.13"/>
    <n v="5.36077057793345"/>
    <n v="74.7"/>
    <x v="0"/>
  </r>
  <r>
    <d v="2024-10-10T00:00:00"/>
    <x v="2"/>
    <s v="Instagram"/>
    <s v="Image"/>
    <s v="Gen Z"/>
    <n v="9606"/>
    <n v="178"/>
    <n v="6"/>
    <n v="314.76"/>
    <n v="319.42"/>
    <n v="1.8530085363314595E-2"/>
    <n v="3.3707865168539325E-2"/>
    <n v="1.7683146067415729"/>
    <n v="52.46"/>
    <n v="1.014804930740882"/>
    <n v="4.660000000000025"/>
    <x v="1"/>
  </r>
  <r>
    <d v="2024-10-10T00:00:00"/>
    <x v="2"/>
    <s v="Instagram"/>
    <s v="Image"/>
    <s v="Millennials"/>
    <n v="6640"/>
    <n v="84"/>
    <n v="2"/>
    <n v="183.18"/>
    <n v="182.83"/>
    <n v="1.2650602409638554E-2"/>
    <n v="2.3809523809523808E-2"/>
    <n v="2.1807142857142856"/>
    <n v="91.59"/>
    <n v="0.99808931106015941"/>
    <n v="-0.34999999999999432"/>
    <x v="1"/>
  </r>
  <r>
    <d v="2024-10-10T00:00:00"/>
    <x v="2"/>
    <s v="Instagram"/>
    <s v="Image"/>
    <s v="Gen X"/>
    <n v="314"/>
    <n v="2"/>
    <n v="0"/>
    <n v="4.59"/>
    <n v="0"/>
    <n v="6.369426751592357E-3"/>
    <n v="0"/>
    <n v="2.2949999999999999"/>
    <n v="0"/>
    <n v="0"/>
    <n v="-4.59"/>
    <x v="1"/>
  </r>
  <r>
    <d v="2024-10-10T00:00:00"/>
    <x v="2"/>
    <s v="Instagram"/>
    <s v="Carousel"/>
    <s v="Gen Z"/>
    <n v="5222"/>
    <n v="76"/>
    <n v="3"/>
    <n v="151.01"/>
    <n v="287.27"/>
    <n v="1.4553810800459595E-2"/>
    <n v="3.9473684210526314E-2"/>
    <n v="1.9869736842105261"/>
    <n v="50.336666666666666"/>
    <n v="1.9023243493808357"/>
    <n v="136.26"/>
    <x v="1"/>
  </r>
  <r>
    <d v="2024-10-10T00:00:00"/>
    <x v="2"/>
    <s v="Instagram"/>
    <s v="Carousel"/>
    <s v="Millennials"/>
    <n v="7183"/>
    <n v="132"/>
    <n v="5"/>
    <n v="181.69"/>
    <n v="470.18"/>
    <n v="1.8376722817764167E-2"/>
    <n v="3.787878787878788E-2"/>
    <n v="1.376439393939394"/>
    <n v="36.338000000000001"/>
    <n v="2.5878144091584567"/>
    <n v="288.49"/>
    <x v="1"/>
  </r>
  <r>
    <d v="2024-10-10T00:00:00"/>
    <x v="2"/>
    <s v="Instagram"/>
    <s v="Carousel"/>
    <s v="Gen X"/>
    <n v="249"/>
    <n v="5"/>
    <n v="0"/>
    <n v="7.3"/>
    <n v="0"/>
    <n v="2.0080321285140562E-2"/>
    <n v="0"/>
    <n v="1.46"/>
    <n v="0"/>
    <n v="0"/>
    <n v="-7.3"/>
    <x v="1"/>
  </r>
  <r>
    <d v="2024-10-10T00:00:00"/>
    <x v="2"/>
    <s v="TikTok"/>
    <s v="Video"/>
    <s v="Gen Z"/>
    <n v="5174"/>
    <n v="229"/>
    <n v="32"/>
    <n v="188.53"/>
    <n v="2496.92"/>
    <n v="4.4259760340162352E-2"/>
    <n v="0.13973799126637554"/>
    <n v="0.82327510917030566"/>
    <n v="5.8915625"/>
    <n v="13.244152124330345"/>
    <n v="2308.39"/>
    <x v="0"/>
  </r>
  <r>
    <d v="2024-10-10T00:00:00"/>
    <x v="2"/>
    <s v="TikTok"/>
    <s v="Video"/>
    <s v="Millennials"/>
    <n v="549"/>
    <n v="20"/>
    <n v="1"/>
    <n v="18.48"/>
    <n v="65.38"/>
    <n v="3.6429872495446269E-2"/>
    <n v="0.05"/>
    <n v="0.92400000000000004"/>
    <n v="18.48"/>
    <n v="3.5378787878787876"/>
    <n v="46.899999999999991"/>
    <x v="1"/>
  </r>
  <r>
    <d v="2024-10-10T00:00:00"/>
    <x v="2"/>
    <s v="TikTok"/>
    <s v="Video"/>
    <s v="Gen X"/>
    <n v="442"/>
    <n v="12"/>
    <n v="1"/>
    <n v="5.78"/>
    <n v="64.849999999999994"/>
    <n v="2.7149321266968326E-2"/>
    <n v="8.3333333333333329E-2"/>
    <n v="0.48166666666666669"/>
    <n v="5.78"/>
    <n v="11.219723183391002"/>
    <n v="59.069999999999993"/>
    <x v="0"/>
  </r>
  <r>
    <d v="2024-10-10T00:00:00"/>
    <x v="2"/>
    <s v="TikTok"/>
    <s v="Image"/>
    <s v="Gen Z"/>
    <n v="5329"/>
    <n v="45"/>
    <n v="0"/>
    <n v="153.61000000000001"/>
    <n v="0"/>
    <n v="8.4443610433477204E-3"/>
    <n v="0"/>
    <n v="3.4135555555555559"/>
    <n v="0"/>
    <n v="0"/>
    <n v="-153.61000000000001"/>
    <x v="1"/>
  </r>
  <r>
    <d v="2024-10-10T00:00:00"/>
    <x v="2"/>
    <s v="TikTok"/>
    <s v="Image"/>
    <s v="Millennials"/>
    <n v="1261"/>
    <n v="18"/>
    <n v="0"/>
    <n v="45.98"/>
    <n v="0"/>
    <n v="1.4274385408406027E-2"/>
    <n v="0"/>
    <n v="2.5544444444444441"/>
    <n v="0"/>
    <n v="0"/>
    <n v="-45.98"/>
    <x v="1"/>
  </r>
  <r>
    <d v="2024-10-10T00:00:00"/>
    <x v="2"/>
    <s v="TikTok"/>
    <s v="Image"/>
    <s v="Gen X"/>
    <n v="233"/>
    <n v="1"/>
    <n v="0"/>
    <n v="6.94"/>
    <n v="0"/>
    <n v="4.2918454935622317E-3"/>
    <n v="0"/>
    <n v="6.94"/>
    <n v="0"/>
    <n v="0"/>
    <n v="-6.94"/>
    <x v="1"/>
  </r>
  <r>
    <d v="2024-10-10T00:00:00"/>
    <x v="2"/>
    <s v="TikTok"/>
    <s v="Carousel"/>
    <s v="Gen Z"/>
    <n v="8366"/>
    <n v="211"/>
    <n v="8"/>
    <n v="164.4"/>
    <n v="444.51"/>
    <n v="2.5221133158020558E-2"/>
    <n v="3.7914691943127965E-2"/>
    <n v="0.77914691943127967"/>
    <n v="20.55"/>
    <n v="2.703832116788321"/>
    <n v="280.11"/>
    <x v="1"/>
  </r>
  <r>
    <d v="2024-10-10T00:00:00"/>
    <x v="2"/>
    <s v="TikTok"/>
    <s v="Carousel"/>
    <s v="Millennials"/>
    <n v="1490"/>
    <n v="20"/>
    <n v="0"/>
    <n v="57.49"/>
    <n v="0"/>
    <n v="1.3422818791946308E-2"/>
    <n v="0"/>
    <n v="2.8745000000000003"/>
    <n v="0"/>
    <n v="0"/>
    <n v="-57.49"/>
    <x v="1"/>
  </r>
  <r>
    <d v="2024-10-10T00:00:00"/>
    <x v="2"/>
    <s v="TikTok"/>
    <s v="Carousel"/>
    <s v="Gen X"/>
    <n v="213"/>
    <n v="2"/>
    <n v="0"/>
    <n v="7.84"/>
    <n v="0"/>
    <n v="9.3896713615023476E-3"/>
    <n v="0"/>
    <n v="3.92"/>
    <n v="0"/>
    <n v="0"/>
    <n v="-7.84"/>
    <x v="1"/>
  </r>
  <r>
    <d v="2024-10-10T00:00:00"/>
    <x v="2"/>
    <s v="Facebook"/>
    <s v="Video"/>
    <s v="Gen Z"/>
    <n v="1575"/>
    <n v="77"/>
    <n v="9"/>
    <n v="36.64"/>
    <n v="621.57000000000005"/>
    <n v="4.8888888888888891E-2"/>
    <n v="0.11688311688311688"/>
    <n v="0.47584415584415585"/>
    <n v="4.0711111111111116"/>
    <n v="16.964246724890831"/>
    <n v="584.93000000000006"/>
    <x v="0"/>
  </r>
  <r>
    <d v="2024-10-10T00:00:00"/>
    <x v="2"/>
    <s v="Facebook"/>
    <s v="Video"/>
    <s v="Millennials"/>
    <n v="4614"/>
    <n v="229"/>
    <n v="26"/>
    <n v="122.49"/>
    <n v="1774.71"/>
    <n v="4.963155613350672E-2"/>
    <n v="0.11353711790393013"/>
    <n v="0.53489082969432311"/>
    <n v="4.711153846153846"/>
    <n v="14.488611315209406"/>
    <n v="1652.22"/>
    <x v="0"/>
  </r>
  <r>
    <d v="2024-10-10T00:00:00"/>
    <x v="2"/>
    <s v="Facebook"/>
    <s v="Video"/>
    <s v="Gen X"/>
    <n v="2068"/>
    <n v="51"/>
    <n v="4"/>
    <n v="56.46"/>
    <n v="203.63"/>
    <n v="2.4661508704061894E-2"/>
    <n v="7.8431372549019607E-2"/>
    <n v="1.1070588235294119"/>
    <n v="14.115"/>
    <n v="3.6066241586964223"/>
    <n v="147.16999999999999"/>
    <x v="0"/>
  </r>
  <r>
    <d v="2024-10-10T00:00:00"/>
    <x v="2"/>
    <s v="Facebook"/>
    <s v="Image"/>
    <s v="Gen Z"/>
    <n v="2837"/>
    <n v="55"/>
    <n v="1"/>
    <n v="105.9"/>
    <n v="80.61"/>
    <n v="1.9386676066267185E-2"/>
    <n v="1.8181818181818181E-2"/>
    <n v="1.9254545454545455"/>
    <n v="105.9"/>
    <n v="0.76118980169971662"/>
    <n v="-25.290000000000006"/>
    <x v="1"/>
  </r>
  <r>
    <d v="2024-10-10T00:00:00"/>
    <x v="2"/>
    <s v="Facebook"/>
    <s v="Image"/>
    <s v="Millennials"/>
    <n v="9504"/>
    <n v="135"/>
    <n v="2"/>
    <n v="320.36"/>
    <n v="165.81"/>
    <n v="1.4204545454545454E-2"/>
    <n v="1.4814814814814815E-2"/>
    <n v="2.3730370370370371"/>
    <n v="160.18"/>
    <n v="0.5175739792733175"/>
    <n v="-154.55000000000001"/>
    <x v="1"/>
  </r>
  <r>
    <d v="2024-10-10T00:00:00"/>
    <x v="2"/>
    <s v="Facebook"/>
    <s v="Image"/>
    <s v="Gen X"/>
    <n v="3852"/>
    <n v="33"/>
    <n v="1"/>
    <n v="58.16"/>
    <n v="57.7"/>
    <n v="8.5669781931464167E-3"/>
    <n v="3.0303030303030304E-2"/>
    <n v="1.7624242424242422"/>
    <n v="58.16"/>
    <n v="0.99209078404401663"/>
    <n v="-0.45999999999999375"/>
    <x v="1"/>
  </r>
  <r>
    <d v="2024-10-10T00:00:00"/>
    <x v="2"/>
    <s v="Facebook"/>
    <s v="Carousel"/>
    <s v="Gen Z"/>
    <n v="1627"/>
    <n v="34"/>
    <n v="2"/>
    <n v="21.65"/>
    <n v="106.69"/>
    <n v="2.0897357098955131E-2"/>
    <n v="5.8823529411764705E-2"/>
    <n v="0.6367647058823529"/>
    <n v="10.824999999999999"/>
    <n v="4.9279445727482685"/>
    <n v="85.039999999999992"/>
    <x v="0"/>
  </r>
  <r>
    <d v="2024-10-10T00:00:00"/>
    <x v="2"/>
    <s v="Facebook"/>
    <s v="Carousel"/>
    <s v="Millennials"/>
    <n v="11545"/>
    <n v="308"/>
    <n v="6"/>
    <n v="152.32"/>
    <n v="313.83"/>
    <n v="2.6678215677782589E-2"/>
    <n v="1.948051948051948E-2"/>
    <n v="0.49454545454545451"/>
    <n v="25.386666666666667"/>
    <n v="2.0603335084033612"/>
    <n v="161.51"/>
    <x v="1"/>
  </r>
  <r>
    <d v="2024-10-10T00:00:00"/>
    <x v="2"/>
    <s v="Facebook"/>
    <s v="Carousel"/>
    <s v="Gen X"/>
    <n v="2445"/>
    <n v="31"/>
    <n v="0"/>
    <n v="91.68"/>
    <n v="0"/>
    <n v="1.2678936605316974E-2"/>
    <n v="0"/>
    <n v="2.9574193548387098"/>
    <n v="0"/>
    <n v="0"/>
    <n v="-91.68"/>
    <x v="1"/>
  </r>
  <r>
    <d v="2024-10-11T00:00:00"/>
    <x v="2"/>
    <s v="Instagram"/>
    <s v="Video"/>
    <s v="Gen Z"/>
    <n v="5529"/>
    <n v="154"/>
    <n v="11"/>
    <n v="92.61"/>
    <n v="684.42"/>
    <n v="2.7853137999638271E-2"/>
    <n v="7.1428571428571425E-2"/>
    <n v="0.60136363636363632"/>
    <n v="8.4190909090909098"/>
    <n v="7.3903466148364103"/>
    <n v="591.80999999999995"/>
    <x v="0"/>
  </r>
  <r>
    <d v="2024-10-11T00:00:00"/>
    <x v="2"/>
    <s v="Instagram"/>
    <s v="Video"/>
    <s v="Millennials"/>
    <n v="7860"/>
    <n v="335"/>
    <n v="37"/>
    <n v="220.63"/>
    <n v="2782.98"/>
    <n v="4.2620865139949109E-2"/>
    <n v="0.11044776119402985"/>
    <n v="0.65859701492537315"/>
    <n v="5.962972972972973"/>
    <n v="12.613787789511854"/>
    <n v="2562.35"/>
    <x v="0"/>
  </r>
  <r>
    <d v="2024-10-11T00:00:00"/>
    <x v="2"/>
    <s v="Instagram"/>
    <s v="Video"/>
    <s v="Gen X"/>
    <n v="320"/>
    <n v="8"/>
    <n v="0"/>
    <n v="4.7"/>
    <n v="0"/>
    <n v="2.5000000000000001E-2"/>
    <n v="0"/>
    <n v="0.58750000000000002"/>
    <n v="0"/>
    <n v="0"/>
    <n v="-4.7"/>
    <x v="1"/>
  </r>
  <r>
    <d v="2024-10-11T00:00:00"/>
    <x v="2"/>
    <s v="Instagram"/>
    <s v="Image"/>
    <s v="Gen Z"/>
    <n v="9902"/>
    <n v="145"/>
    <n v="3"/>
    <n v="289.5"/>
    <n v="286.92"/>
    <n v="1.464350636235104E-2"/>
    <n v="2.0689655172413793E-2"/>
    <n v="1.9965517241379311"/>
    <n v="96.5"/>
    <n v="0.99108808290155448"/>
    <n v="-2.5799999999999841"/>
    <x v="1"/>
  </r>
  <r>
    <d v="2024-10-11T00:00:00"/>
    <x v="2"/>
    <s v="Instagram"/>
    <s v="Image"/>
    <s v="Millennials"/>
    <n v="4275"/>
    <n v="58"/>
    <n v="2"/>
    <n v="160.44999999999999"/>
    <n v="186.06"/>
    <n v="1.3567251461988304E-2"/>
    <n v="3.4482758620689655E-2"/>
    <n v="2.7663793103448273"/>
    <n v="80.224999999999994"/>
    <n v="1.1596135867871613"/>
    <n v="25.610000000000014"/>
    <x v="1"/>
  </r>
  <r>
    <d v="2024-10-11T00:00:00"/>
    <x v="2"/>
    <s v="Instagram"/>
    <s v="Image"/>
    <s v="Gen X"/>
    <n v="597"/>
    <n v="7"/>
    <n v="0"/>
    <n v="11.43"/>
    <n v="0"/>
    <n v="1.1725293132328308E-2"/>
    <n v="0"/>
    <n v="1.6328571428571428"/>
    <n v="0"/>
    <n v="0"/>
    <n v="-11.43"/>
    <x v="1"/>
  </r>
  <r>
    <d v="2024-10-11T00:00:00"/>
    <x v="2"/>
    <s v="Instagram"/>
    <s v="Carousel"/>
    <s v="Gen Z"/>
    <n v="8891"/>
    <n v="95"/>
    <n v="6"/>
    <n v="278.17"/>
    <n v="323.88"/>
    <n v="1.0684962321448655E-2"/>
    <n v="6.3157894736842107E-2"/>
    <n v="2.928105263157895"/>
    <n v="46.361666666666672"/>
    <n v="1.1643239745479381"/>
    <n v="45.70999999999998"/>
    <x v="1"/>
  </r>
  <r>
    <d v="2024-10-11T00:00:00"/>
    <x v="2"/>
    <s v="Instagram"/>
    <s v="Carousel"/>
    <s v="Millennials"/>
    <n v="3849"/>
    <n v="114"/>
    <n v="4"/>
    <n v="111.6"/>
    <n v="256.70999999999998"/>
    <n v="2.9618082618862042E-2"/>
    <n v="3.5087719298245612E-2"/>
    <n v="0.97894736842105257"/>
    <n v="27.9"/>
    <n v="2.3002688172043011"/>
    <n v="145.10999999999999"/>
    <x v="1"/>
  </r>
  <r>
    <d v="2024-10-11T00:00:00"/>
    <x v="2"/>
    <s v="Instagram"/>
    <s v="Carousel"/>
    <s v="Gen X"/>
    <n v="219"/>
    <n v="3"/>
    <n v="0"/>
    <n v="7.2"/>
    <n v="0"/>
    <n v="1.3698630136986301E-2"/>
    <n v="0"/>
    <n v="2.4"/>
    <n v="0"/>
    <n v="0"/>
    <n v="-7.2"/>
    <x v="1"/>
  </r>
  <r>
    <d v="2024-10-11T00:00:00"/>
    <x v="2"/>
    <s v="TikTok"/>
    <s v="Video"/>
    <s v="Gen Z"/>
    <n v="10444"/>
    <n v="371"/>
    <n v="21"/>
    <n v="285.06"/>
    <n v="1551.46"/>
    <n v="3.5522788203753354E-2"/>
    <n v="5.6603773584905662E-2"/>
    <n v="0.76835579514824803"/>
    <n v="13.574285714285715"/>
    <n v="5.4425734932996566"/>
    <n v="1266.4000000000001"/>
    <x v="0"/>
  </r>
  <r>
    <d v="2024-10-11T00:00:00"/>
    <x v="2"/>
    <s v="TikTok"/>
    <s v="Video"/>
    <s v="Millennials"/>
    <n v="1439"/>
    <n v="31"/>
    <n v="3"/>
    <n v="25.24"/>
    <n v="154.58000000000001"/>
    <n v="2.1542738012508687E-2"/>
    <n v="9.6774193548387094E-2"/>
    <n v="0.81419354838709668"/>
    <n v="8.4133333333333322"/>
    <n v="6.1244057052297949"/>
    <n v="129.34"/>
    <x v="0"/>
  </r>
  <r>
    <d v="2024-10-11T00:00:00"/>
    <x v="2"/>
    <s v="TikTok"/>
    <s v="Video"/>
    <s v="Gen X"/>
    <n v="628"/>
    <n v="17"/>
    <n v="2"/>
    <n v="14.17"/>
    <n v="173.3"/>
    <n v="2.7070063694267517E-2"/>
    <n v="0.11764705882352941"/>
    <n v="0.83352941176470585"/>
    <n v="7.085"/>
    <n v="12.230063514467185"/>
    <n v="159.13000000000002"/>
    <x v="0"/>
  </r>
  <r>
    <d v="2024-10-11T00:00:00"/>
    <x v="2"/>
    <s v="TikTok"/>
    <s v="Image"/>
    <s v="Gen Z"/>
    <n v="10675"/>
    <n v="160"/>
    <n v="5"/>
    <n v="359.84"/>
    <n v="417.17"/>
    <n v="1.4988290398126464E-2"/>
    <n v="3.125E-2"/>
    <n v="2.2489999999999997"/>
    <n v="71.967999999999989"/>
    <n v="1.159320809248555"/>
    <n v="57.330000000000041"/>
    <x v="1"/>
  </r>
  <r>
    <d v="2024-10-11T00:00:00"/>
    <x v="2"/>
    <s v="TikTok"/>
    <s v="Image"/>
    <s v="Millennials"/>
    <n v="1621"/>
    <n v="16"/>
    <n v="0"/>
    <n v="29.06"/>
    <n v="0"/>
    <n v="9.8704503392967307E-3"/>
    <n v="0"/>
    <n v="1.8162499999999999"/>
    <n v="0"/>
    <n v="0"/>
    <n v="-29.06"/>
    <x v="1"/>
  </r>
  <r>
    <d v="2024-10-11T00:00:00"/>
    <x v="2"/>
    <s v="TikTok"/>
    <s v="Image"/>
    <s v="Gen X"/>
    <n v="767"/>
    <n v="12"/>
    <n v="0"/>
    <n v="12.57"/>
    <n v="0"/>
    <n v="1.5645371577574969E-2"/>
    <n v="0"/>
    <n v="1.0475000000000001"/>
    <n v="0"/>
    <n v="0"/>
    <n v="-12.57"/>
    <x v="1"/>
  </r>
  <r>
    <d v="2024-10-11T00:00:00"/>
    <x v="2"/>
    <s v="TikTok"/>
    <s v="Carousel"/>
    <s v="Gen Z"/>
    <n v="13207"/>
    <n v="187"/>
    <n v="10"/>
    <n v="346.32"/>
    <n v="772.19"/>
    <n v="1.4159158022260922E-2"/>
    <n v="5.3475935828877004E-2"/>
    <n v="1.8519786096256685"/>
    <n v="34.631999999999998"/>
    <n v="2.2297008547008548"/>
    <n v="425.87000000000006"/>
    <x v="1"/>
  </r>
  <r>
    <d v="2024-10-11T00:00:00"/>
    <x v="2"/>
    <s v="TikTok"/>
    <s v="Carousel"/>
    <s v="Millennials"/>
    <n v="1843"/>
    <n v="46"/>
    <n v="1"/>
    <n v="62.32"/>
    <n v="87.51"/>
    <n v="2.4959305480195332E-2"/>
    <n v="2.1739130434782608E-2"/>
    <n v="1.3547826086956523"/>
    <n v="62.32"/>
    <n v="1.4042041078305521"/>
    <n v="25.190000000000005"/>
    <x v="1"/>
  </r>
  <r>
    <d v="2024-10-11T00:00:00"/>
    <x v="2"/>
    <s v="TikTok"/>
    <s v="Carousel"/>
    <s v="Gen X"/>
    <n v="188"/>
    <n v="2"/>
    <n v="0"/>
    <n v="6.45"/>
    <n v="0"/>
    <n v="1.0638297872340425E-2"/>
    <n v="0"/>
    <n v="3.2250000000000001"/>
    <n v="0"/>
    <n v="0"/>
    <n v="-6.45"/>
    <x v="1"/>
  </r>
  <r>
    <d v="2024-10-11T00:00:00"/>
    <x v="2"/>
    <s v="Facebook"/>
    <s v="Video"/>
    <s v="Gen Z"/>
    <n v="1952"/>
    <n v="57"/>
    <n v="5"/>
    <n v="57.65"/>
    <n v="434.07"/>
    <n v="2.9200819672131149E-2"/>
    <n v="8.771929824561403E-2"/>
    <n v="1.0114035087719297"/>
    <n v="11.53"/>
    <n v="7.5294015611448399"/>
    <n v="376.42"/>
    <x v="0"/>
  </r>
  <r>
    <d v="2024-10-11T00:00:00"/>
    <x v="2"/>
    <s v="Facebook"/>
    <s v="Video"/>
    <s v="Millennials"/>
    <n v="5367"/>
    <n v="219"/>
    <n v="28"/>
    <n v="187"/>
    <n v="1587.32"/>
    <n v="4.0804918949133594E-2"/>
    <n v="0.12785388127853881"/>
    <n v="0.85388127853881279"/>
    <n v="6.6785714285714288"/>
    <n v="8.4883422459893048"/>
    <n v="1400.32"/>
    <x v="0"/>
  </r>
  <r>
    <d v="2024-10-11T00:00:00"/>
    <x v="2"/>
    <s v="Facebook"/>
    <s v="Video"/>
    <s v="Gen X"/>
    <n v="3369"/>
    <n v="121"/>
    <n v="11"/>
    <n v="121.1"/>
    <n v="944.57"/>
    <n v="3.591570198872069E-2"/>
    <n v="9.0909090909090912E-2"/>
    <n v="1.0008264462809917"/>
    <n v="11.009090909090908"/>
    <n v="7.7999174236168463"/>
    <n v="823.47"/>
    <x v="0"/>
  </r>
  <r>
    <d v="2024-10-11T00:00:00"/>
    <x v="2"/>
    <s v="Facebook"/>
    <s v="Image"/>
    <s v="Gen Z"/>
    <n v="1965"/>
    <n v="37"/>
    <n v="1"/>
    <n v="67.81"/>
    <n v="74.790000000000006"/>
    <n v="1.8829516539440202E-2"/>
    <n v="2.7027027027027029E-2"/>
    <n v="1.8327027027027027"/>
    <n v="67.81"/>
    <n v="1.1029346704025955"/>
    <n v="6.980000000000004"/>
    <x v="1"/>
  </r>
  <r>
    <d v="2024-10-11T00:00:00"/>
    <x v="2"/>
    <s v="Facebook"/>
    <s v="Image"/>
    <s v="Millennials"/>
    <n v="4661"/>
    <n v="68"/>
    <n v="1"/>
    <n v="119.63"/>
    <n v="86.25"/>
    <n v="1.4589143960523493E-2"/>
    <n v="1.4705882352941176E-2"/>
    <n v="1.759264705882353"/>
    <n v="119.63"/>
    <n v="0.72097300008359111"/>
    <n v="-33.379999999999995"/>
    <x v="1"/>
  </r>
  <r>
    <d v="2024-10-11T00:00:00"/>
    <x v="2"/>
    <s v="Facebook"/>
    <s v="Image"/>
    <s v="Gen X"/>
    <n v="2579"/>
    <n v="38"/>
    <n v="1"/>
    <n v="74.650000000000006"/>
    <n v="69.33"/>
    <n v="1.4734393175649476E-2"/>
    <n v="2.6315789473684209E-2"/>
    <n v="1.9644736842105264"/>
    <n v="74.650000000000006"/>
    <n v="0.92873409243134619"/>
    <n v="-5.3200000000000074"/>
    <x v="1"/>
  </r>
  <r>
    <d v="2024-10-11T00:00:00"/>
    <x v="2"/>
    <s v="Facebook"/>
    <s v="Carousel"/>
    <s v="Gen Z"/>
    <n v="2566"/>
    <n v="53"/>
    <n v="2"/>
    <n v="71.989999999999995"/>
    <n v="199.68"/>
    <n v="2.0654715510522212E-2"/>
    <n v="3.7735849056603772E-2"/>
    <n v="1.3583018867924528"/>
    <n v="35.994999999999997"/>
    <n v="2.7737185720238924"/>
    <n v="127.69000000000001"/>
    <x v="1"/>
  </r>
  <r>
    <d v="2024-10-11T00:00:00"/>
    <x v="2"/>
    <s v="Facebook"/>
    <s v="Carousel"/>
    <s v="Millennials"/>
    <n v="7130"/>
    <n v="126"/>
    <n v="8"/>
    <n v="250.66"/>
    <n v="493.07"/>
    <n v="1.767180925666199E-2"/>
    <n v="6.3492063492063489E-2"/>
    <n v="1.9893650793650794"/>
    <n v="31.3325"/>
    <n v="1.9670868906087928"/>
    <n v="242.41"/>
    <x v="1"/>
  </r>
  <r>
    <d v="2024-10-11T00:00:00"/>
    <x v="2"/>
    <s v="Facebook"/>
    <s v="Carousel"/>
    <s v="Gen X"/>
    <n v="4581"/>
    <n v="48"/>
    <n v="1"/>
    <n v="114.26"/>
    <n v="78.78"/>
    <n v="1.0478061558611657E-2"/>
    <n v="2.0833333333333332E-2"/>
    <n v="2.3804166666666666"/>
    <n v="114.26"/>
    <n v="0.68948013302993172"/>
    <n v="-35.480000000000004"/>
    <x v="1"/>
  </r>
  <r>
    <d v="2024-10-12T00:00:00"/>
    <x v="2"/>
    <s v="Instagram"/>
    <s v="Video"/>
    <s v="Gen Z"/>
    <n v="3257"/>
    <n v="125"/>
    <n v="15"/>
    <n v="121.28"/>
    <n v="1436.38"/>
    <n v="3.8378876266502916E-2"/>
    <n v="0.12"/>
    <n v="0.97023999999999999"/>
    <n v="8.0853333333333328"/>
    <n v="11.843502638522429"/>
    <n v="1315.1000000000001"/>
    <x v="0"/>
  </r>
  <r>
    <d v="2024-10-12T00:00:00"/>
    <x v="2"/>
    <s v="Instagram"/>
    <s v="Video"/>
    <s v="Millennials"/>
    <n v="5294"/>
    <n v="110"/>
    <n v="13"/>
    <n v="99.17"/>
    <n v="771.91"/>
    <n v="2.0778239516433698E-2"/>
    <n v="0.11818181818181818"/>
    <n v="0.90154545454545454"/>
    <n v="7.6284615384615382"/>
    <n v="7.7837047494201874"/>
    <n v="672.74"/>
    <x v="0"/>
  </r>
  <r>
    <d v="2024-10-12T00:00:00"/>
    <x v="2"/>
    <s v="Instagram"/>
    <s v="Video"/>
    <s v="Gen X"/>
    <n v="482"/>
    <n v="23"/>
    <n v="1"/>
    <n v="14.37"/>
    <n v="73.7"/>
    <n v="4.7717842323651449E-2"/>
    <n v="4.3478260869565216E-2"/>
    <n v="0.62478260869565216"/>
    <n v="14.37"/>
    <n v="5.1287404314544194"/>
    <n v="59.330000000000005"/>
    <x v="0"/>
  </r>
  <r>
    <d v="2024-10-12T00:00:00"/>
    <x v="2"/>
    <s v="Instagram"/>
    <s v="Image"/>
    <s v="Gen Z"/>
    <n v="7064"/>
    <n v="49"/>
    <n v="0"/>
    <n v="178.15"/>
    <n v="0"/>
    <n v="6.9365798414496036E-3"/>
    <n v="0"/>
    <n v="3.6357142857142857"/>
    <n v="0"/>
    <n v="0"/>
    <n v="-178.15"/>
    <x v="1"/>
  </r>
  <r>
    <d v="2024-10-12T00:00:00"/>
    <x v="2"/>
    <s v="Instagram"/>
    <s v="Image"/>
    <s v="Millennials"/>
    <n v="4501"/>
    <n v="45"/>
    <n v="0"/>
    <n v="97.98"/>
    <n v="0"/>
    <n v="9.9977782714952227E-3"/>
    <n v="0"/>
    <n v="2.1773333333333333"/>
    <n v="0"/>
    <n v="0"/>
    <n v="-97.98"/>
    <x v="1"/>
  </r>
  <r>
    <d v="2024-10-12T00:00:00"/>
    <x v="2"/>
    <s v="Instagram"/>
    <s v="Image"/>
    <s v="Gen X"/>
    <n v="999"/>
    <n v="11"/>
    <n v="0"/>
    <n v="28.38"/>
    <n v="0"/>
    <n v="1.1011011011011011E-2"/>
    <n v="0"/>
    <n v="2.58"/>
    <n v="0"/>
    <n v="0"/>
    <n v="-28.38"/>
    <x v="1"/>
  </r>
  <r>
    <d v="2024-10-12T00:00:00"/>
    <x v="2"/>
    <s v="Instagram"/>
    <s v="Carousel"/>
    <s v="Gen Z"/>
    <n v="6371"/>
    <n v="76"/>
    <n v="4"/>
    <n v="184.71"/>
    <n v="241.37"/>
    <n v="1.1929053523779626E-2"/>
    <n v="5.2631578947368418E-2"/>
    <n v="2.4303947368421053"/>
    <n v="46.177500000000002"/>
    <n v="1.3067511233825997"/>
    <n v="56.66"/>
    <x v="1"/>
  </r>
  <r>
    <d v="2024-10-12T00:00:00"/>
    <x v="2"/>
    <s v="Instagram"/>
    <s v="Carousel"/>
    <s v="Millennials"/>
    <n v="6862"/>
    <n v="153"/>
    <n v="8"/>
    <n v="176.68"/>
    <n v="763.84"/>
    <n v="2.2296706499562811E-2"/>
    <n v="5.2287581699346407E-2"/>
    <n v="1.1547712418300653"/>
    <n v="22.085000000000001"/>
    <n v="4.3232963549920758"/>
    <n v="587.16000000000008"/>
    <x v="0"/>
  </r>
  <r>
    <d v="2024-10-12T00:00:00"/>
    <x v="2"/>
    <s v="Instagram"/>
    <s v="Carousel"/>
    <s v="Gen X"/>
    <n v="336"/>
    <n v="5"/>
    <n v="0"/>
    <n v="5.6"/>
    <n v="0"/>
    <n v="1.488095238095238E-2"/>
    <n v="0"/>
    <n v="1.1199999999999999"/>
    <n v="0"/>
    <n v="0"/>
    <n v="-5.6"/>
    <x v="1"/>
  </r>
  <r>
    <d v="2024-10-12T00:00:00"/>
    <x v="2"/>
    <s v="TikTok"/>
    <s v="Video"/>
    <s v="Gen Z"/>
    <n v="13828"/>
    <n v="688"/>
    <n v="62"/>
    <n v="499.08"/>
    <n v="3628.77"/>
    <n v="4.9754122071159965E-2"/>
    <n v="9.0116279069767435E-2"/>
    <n v="0.72540697674418597"/>
    <n v="8.0496774193548379"/>
    <n v="7.2709184900216401"/>
    <n v="3129.69"/>
    <x v="0"/>
  </r>
  <r>
    <d v="2024-10-12T00:00:00"/>
    <x v="2"/>
    <s v="TikTok"/>
    <s v="Video"/>
    <s v="Millennials"/>
    <n v="1329"/>
    <n v="55"/>
    <n v="4"/>
    <n v="42.29"/>
    <n v="208.2"/>
    <n v="4.1384499623777278E-2"/>
    <n v="7.2727272727272724E-2"/>
    <n v="0.76890909090909088"/>
    <n v="10.5725"/>
    <n v="4.9231496807755972"/>
    <n v="165.91"/>
    <x v="0"/>
  </r>
  <r>
    <d v="2024-10-12T00:00:00"/>
    <x v="2"/>
    <s v="TikTok"/>
    <s v="Video"/>
    <s v="Gen X"/>
    <n v="221"/>
    <n v="10"/>
    <n v="1"/>
    <n v="7.74"/>
    <n v="82.61"/>
    <n v="4.5248868778280542E-2"/>
    <n v="0.1"/>
    <n v="0.77400000000000002"/>
    <n v="7.74"/>
    <n v="10.67312661498708"/>
    <n v="74.87"/>
    <x v="0"/>
  </r>
  <r>
    <d v="2024-10-12T00:00:00"/>
    <x v="2"/>
    <s v="TikTok"/>
    <s v="Image"/>
    <s v="Gen Z"/>
    <n v="14730"/>
    <n v="243"/>
    <n v="3"/>
    <n v="543.59"/>
    <n v="212.77"/>
    <n v="1.6496945010183301E-2"/>
    <n v="1.2345679012345678E-2"/>
    <n v="2.2369958847736626"/>
    <n v="181.19666666666669"/>
    <n v="0.39141632480362037"/>
    <n v="-330.82000000000005"/>
    <x v="1"/>
  </r>
  <r>
    <d v="2024-10-12T00:00:00"/>
    <x v="2"/>
    <s v="TikTok"/>
    <s v="Image"/>
    <s v="Millennials"/>
    <n v="1118"/>
    <n v="15"/>
    <n v="0"/>
    <n v="20.440000000000001"/>
    <n v="0"/>
    <n v="1.3416815742397137E-2"/>
    <n v="0"/>
    <n v="1.3626666666666667"/>
    <n v="0"/>
    <n v="0"/>
    <n v="-20.440000000000001"/>
    <x v="1"/>
  </r>
  <r>
    <d v="2024-10-12T00:00:00"/>
    <x v="2"/>
    <s v="TikTok"/>
    <s v="Image"/>
    <s v="Gen X"/>
    <n v="682"/>
    <n v="9"/>
    <n v="0"/>
    <n v="11.53"/>
    <n v="0"/>
    <n v="1.3196480938416423E-2"/>
    <n v="0"/>
    <n v="1.2811111111111111"/>
    <n v="0"/>
    <n v="0"/>
    <n v="-11.53"/>
    <x v="1"/>
  </r>
  <r>
    <d v="2024-10-12T00:00:00"/>
    <x v="2"/>
    <s v="TikTok"/>
    <s v="Carousel"/>
    <s v="Gen Z"/>
    <n v="12549"/>
    <n v="347"/>
    <n v="25"/>
    <n v="416.95"/>
    <n v="2131.12"/>
    <n v="2.7651605705633915E-2"/>
    <n v="7.2046109510086456E-2"/>
    <n v="1.2015850144092219"/>
    <n v="16.678000000000001"/>
    <n v="5.1112123755846026"/>
    <n v="1714.1699999999998"/>
    <x v="0"/>
  </r>
  <r>
    <d v="2024-10-12T00:00:00"/>
    <x v="2"/>
    <s v="TikTok"/>
    <s v="Carousel"/>
    <s v="Millennials"/>
    <n v="844"/>
    <n v="9"/>
    <n v="0"/>
    <n v="24.8"/>
    <n v="0"/>
    <n v="1.066350710900474E-2"/>
    <n v="0"/>
    <n v="2.7555555555555555"/>
    <n v="0"/>
    <n v="0"/>
    <n v="-24.8"/>
    <x v="1"/>
  </r>
  <r>
    <d v="2024-10-12T00:00:00"/>
    <x v="2"/>
    <s v="TikTok"/>
    <s v="Carousel"/>
    <s v="Gen X"/>
    <n v="855"/>
    <n v="22"/>
    <n v="1"/>
    <n v="20.260000000000002"/>
    <n v="77.56"/>
    <n v="2.5730994152046785E-2"/>
    <n v="4.5454545454545456E-2"/>
    <n v="0.92090909090909101"/>
    <n v="20.260000000000002"/>
    <n v="3.8282329713721617"/>
    <n v="57.3"/>
    <x v="0"/>
  </r>
  <r>
    <d v="2024-10-12T00:00:00"/>
    <x v="2"/>
    <s v="Facebook"/>
    <s v="Video"/>
    <s v="Gen Z"/>
    <n v="2591"/>
    <n v="60"/>
    <n v="4"/>
    <n v="87.68"/>
    <n v="251.72"/>
    <n v="2.3157082207641837E-2"/>
    <n v="6.6666666666666666E-2"/>
    <n v="1.4613333333333334"/>
    <n v="21.92"/>
    <n v="2.8708941605839415"/>
    <n v="164.04"/>
    <x v="1"/>
  </r>
  <r>
    <d v="2024-10-12T00:00:00"/>
    <x v="2"/>
    <s v="Facebook"/>
    <s v="Video"/>
    <s v="Millennials"/>
    <n v="10974"/>
    <n v="543"/>
    <n v="55"/>
    <n v="184.94"/>
    <n v="3232.89"/>
    <n v="4.9480590486604699E-2"/>
    <n v="0.10128913443830571"/>
    <n v="0.34058931860036834"/>
    <n v="3.3625454545454545"/>
    <n v="17.48075051368011"/>
    <n v="3047.95"/>
    <x v="0"/>
  </r>
  <r>
    <d v="2024-10-12T00:00:00"/>
    <x v="2"/>
    <s v="Facebook"/>
    <s v="Video"/>
    <s v="Gen X"/>
    <n v="5006"/>
    <n v="141"/>
    <n v="15"/>
    <n v="161.84"/>
    <n v="955.87"/>
    <n v="2.8166200559328804E-2"/>
    <n v="0.10638297872340426"/>
    <n v="1.1478014184397163"/>
    <n v="10.789333333333333"/>
    <n v="5.9062654473554126"/>
    <n v="794.03"/>
    <x v="0"/>
  </r>
  <r>
    <d v="2024-10-12T00:00:00"/>
    <x v="2"/>
    <s v="Facebook"/>
    <s v="Image"/>
    <s v="Gen Z"/>
    <n v="2436"/>
    <n v="18"/>
    <n v="0"/>
    <n v="73.52"/>
    <n v="0"/>
    <n v="7.3891625615763543E-3"/>
    <n v="0"/>
    <n v="4.0844444444444443"/>
    <n v="0"/>
    <n v="0"/>
    <n v="-73.52"/>
    <x v="1"/>
  </r>
  <r>
    <d v="2024-10-12T00:00:00"/>
    <x v="2"/>
    <s v="Facebook"/>
    <s v="Image"/>
    <s v="Millennials"/>
    <n v="7718"/>
    <n v="141"/>
    <n v="5"/>
    <n v="114.13"/>
    <n v="370.93"/>
    <n v="1.8268981601451153E-2"/>
    <n v="3.5460992907801421E-2"/>
    <n v="0.80943262411347516"/>
    <n v="22.826000000000001"/>
    <n v="3.2500657145360554"/>
    <n v="256.8"/>
    <x v="1"/>
  </r>
  <r>
    <d v="2024-10-12T00:00:00"/>
    <x v="2"/>
    <s v="Facebook"/>
    <s v="Image"/>
    <s v="Gen X"/>
    <n v="3209"/>
    <n v="47"/>
    <n v="1"/>
    <n v="102.11"/>
    <n v="71.03"/>
    <n v="1.4646307260828918E-2"/>
    <n v="2.1276595744680851E-2"/>
    <n v="2.1725531914893619"/>
    <n v="102.11"/>
    <n v="0.69562236803447264"/>
    <n v="-31.08"/>
    <x v="1"/>
  </r>
  <r>
    <d v="2024-10-12T00:00:00"/>
    <x v="2"/>
    <s v="Facebook"/>
    <s v="Carousel"/>
    <s v="Gen Z"/>
    <n v="2984"/>
    <n v="67"/>
    <n v="2"/>
    <n v="44.46"/>
    <n v="199.69"/>
    <n v="2.2453083109919572E-2"/>
    <n v="2.9850746268656716E-2"/>
    <n v="0.66358208955223885"/>
    <n v="22.23"/>
    <n v="4.4914529914529915"/>
    <n v="155.22999999999999"/>
    <x v="0"/>
  </r>
  <r>
    <d v="2024-10-12T00:00:00"/>
    <x v="2"/>
    <s v="Facebook"/>
    <s v="Carousel"/>
    <s v="Millennials"/>
    <n v="8741"/>
    <n v="99"/>
    <n v="4"/>
    <n v="301.42"/>
    <n v="221.2"/>
    <n v="1.1325935247683331E-2"/>
    <n v="4.0404040404040407E-2"/>
    <n v="3.0446464646464646"/>
    <n v="75.355000000000004"/>
    <n v="0.73385973060845322"/>
    <n v="-80.220000000000027"/>
    <x v="1"/>
  </r>
  <r>
    <d v="2024-10-12T00:00:00"/>
    <x v="2"/>
    <s v="Facebook"/>
    <s v="Carousel"/>
    <s v="Gen X"/>
    <n v="5418"/>
    <n v="65"/>
    <n v="1"/>
    <n v="76.459999999999994"/>
    <n v="82.97"/>
    <n v="1.199704688076781E-2"/>
    <n v="1.5384615384615385E-2"/>
    <n v="1.1763076923076923"/>
    <n v="76.459999999999994"/>
    <n v="1.0851425582003662"/>
    <n v="6.5100000000000051"/>
    <x v="1"/>
  </r>
  <r>
    <d v="2024-10-13T00:00:00"/>
    <x v="2"/>
    <s v="Instagram"/>
    <s v="Video"/>
    <s v="Gen Z"/>
    <n v="7453"/>
    <n v="300"/>
    <n v="31"/>
    <n v="245.94"/>
    <n v="1794.4"/>
    <n v="4.025224741714746E-2"/>
    <n v="0.10333333333333333"/>
    <n v="0.81979999999999997"/>
    <n v="7.9335483870967742"/>
    <n v="7.2960884768642762"/>
    <n v="1548.46"/>
    <x v="0"/>
  </r>
  <r>
    <d v="2024-10-13T00:00:00"/>
    <x v="2"/>
    <s v="Instagram"/>
    <s v="Video"/>
    <s v="Millennials"/>
    <n v="2815"/>
    <n v="133"/>
    <n v="13"/>
    <n v="93.75"/>
    <n v="914.78"/>
    <n v="4.7246891651865006E-2"/>
    <n v="9.7744360902255634E-2"/>
    <n v="0.70488721804511278"/>
    <n v="7.2115384615384617"/>
    <n v="9.7576533333333337"/>
    <n v="821.03"/>
    <x v="0"/>
  </r>
  <r>
    <d v="2024-10-13T00:00:00"/>
    <x v="2"/>
    <s v="Instagram"/>
    <s v="Video"/>
    <s v="Gen X"/>
    <n v="435"/>
    <n v="12"/>
    <n v="1"/>
    <n v="11.2"/>
    <n v="79.040000000000006"/>
    <n v="2.7586206896551724E-2"/>
    <n v="8.3333333333333329E-2"/>
    <n v="0.93333333333333324"/>
    <n v="11.2"/>
    <n v="7.0571428571428578"/>
    <n v="67.84"/>
    <x v="0"/>
  </r>
  <r>
    <d v="2024-10-13T00:00:00"/>
    <x v="2"/>
    <s v="Instagram"/>
    <s v="Image"/>
    <s v="Gen Z"/>
    <n v="6765"/>
    <n v="109"/>
    <n v="3"/>
    <n v="165.51"/>
    <n v="189.12"/>
    <n v="1.6112342941611235E-2"/>
    <n v="2.7522935779816515E-2"/>
    <n v="1.5184403669724771"/>
    <n v="55.169999999999995"/>
    <n v="1.1426499909371035"/>
    <n v="23.610000000000014"/>
    <x v="1"/>
  </r>
  <r>
    <d v="2024-10-13T00:00:00"/>
    <x v="2"/>
    <s v="Instagram"/>
    <s v="Image"/>
    <s v="Millennials"/>
    <n v="4172"/>
    <n v="26"/>
    <n v="0"/>
    <n v="141.36000000000001"/>
    <n v="0"/>
    <n v="6.2320230105465009E-3"/>
    <n v="0"/>
    <n v="5.4369230769230779"/>
    <n v="0"/>
    <n v="0"/>
    <n v="-141.36000000000001"/>
    <x v="1"/>
  </r>
  <r>
    <d v="2024-10-13T00:00:00"/>
    <x v="2"/>
    <s v="Instagram"/>
    <s v="Image"/>
    <s v="Gen X"/>
    <n v="314"/>
    <n v="3"/>
    <n v="0"/>
    <n v="6.63"/>
    <n v="0"/>
    <n v="9.5541401273885346E-3"/>
    <n v="0"/>
    <n v="2.21"/>
    <n v="0"/>
    <n v="0"/>
    <n v="-6.63"/>
    <x v="1"/>
  </r>
  <r>
    <d v="2024-10-13T00:00:00"/>
    <x v="2"/>
    <s v="Instagram"/>
    <s v="Carousel"/>
    <s v="Gen Z"/>
    <n v="8320"/>
    <n v="245"/>
    <n v="16"/>
    <n v="274.2"/>
    <n v="1279.95"/>
    <n v="2.9447115384615384E-2"/>
    <n v="6.5306122448979598E-2"/>
    <n v="1.1191836734693876"/>
    <n v="17.137499999999999"/>
    <n v="4.6679431072210074"/>
    <n v="1005.75"/>
    <x v="0"/>
  </r>
  <r>
    <d v="2024-10-13T00:00:00"/>
    <x v="2"/>
    <s v="Instagram"/>
    <s v="Carousel"/>
    <s v="Millennials"/>
    <n v="5554"/>
    <n v="101"/>
    <n v="4"/>
    <n v="210.2"/>
    <n v="289.33999999999997"/>
    <n v="1.8185091825711198E-2"/>
    <n v="3.9603960396039604E-2"/>
    <n v="2.0811881188118813"/>
    <n v="52.55"/>
    <n v="1.3764985727878212"/>
    <n v="79.139999999999986"/>
    <x v="1"/>
  </r>
  <r>
    <d v="2024-10-13T00:00:00"/>
    <x v="2"/>
    <s v="Instagram"/>
    <s v="Carousel"/>
    <s v="Gen X"/>
    <n v="293"/>
    <n v="8"/>
    <n v="0"/>
    <n v="6.66"/>
    <n v="0"/>
    <n v="2.7303754266211604E-2"/>
    <n v="0"/>
    <n v="0.83250000000000002"/>
    <n v="0"/>
    <n v="0"/>
    <n v="-6.66"/>
    <x v="1"/>
  </r>
  <r>
    <d v="2024-10-13T00:00:00"/>
    <x v="2"/>
    <s v="TikTok"/>
    <s v="Video"/>
    <s v="Gen Z"/>
    <n v="10632"/>
    <n v="398"/>
    <n v="29"/>
    <n v="354.89"/>
    <n v="2169.96"/>
    <n v="3.7434161023325807E-2"/>
    <n v="7.2864321608040197E-2"/>
    <n v="0.89168341708542709"/>
    <n v="12.237586206896552"/>
    <n v="6.114458001070755"/>
    <n v="1815.0700000000002"/>
    <x v="0"/>
  </r>
  <r>
    <d v="2024-10-13T00:00:00"/>
    <x v="2"/>
    <s v="TikTok"/>
    <s v="Video"/>
    <s v="Millennials"/>
    <n v="1325"/>
    <n v="56"/>
    <n v="4"/>
    <n v="18.84"/>
    <n v="297.83"/>
    <n v="4.226415094339623E-2"/>
    <n v="7.1428571428571425E-2"/>
    <n v="0.33642857142857141"/>
    <n v="4.71"/>
    <n v="15.808386411889597"/>
    <n v="278.99"/>
    <x v="0"/>
  </r>
  <r>
    <d v="2024-10-13T00:00:00"/>
    <x v="2"/>
    <s v="TikTok"/>
    <s v="Video"/>
    <s v="Gen X"/>
    <n v="441"/>
    <n v="19"/>
    <n v="2"/>
    <n v="6.55"/>
    <n v="193.8"/>
    <n v="4.3083900226757371E-2"/>
    <n v="0.10526315789473684"/>
    <n v="0.34473684210526317"/>
    <n v="3.2749999999999999"/>
    <n v="29.587786259541986"/>
    <n v="187.25"/>
    <x v="0"/>
  </r>
  <r>
    <d v="2024-10-13T00:00:00"/>
    <x v="2"/>
    <s v="TikTok"/>
    <s v="Image"/>
    <s v="Gen Z"/>
    <n v="6444"/>
    <n v="123"/>
    <n v="4"/>
    <n v="231.18"/>
    <n v="357.17"/>
    <n v="1.9087523277467412E-2"/>
    <n v="3.2520325203252036E-2"/>
    <n v="1.8795121951219513"/>
    <n v="57.795000000000002"/>
    <n v="1.5449865905355136"/>
    <n v="125.99000000000001"/>
    <x v="1"/>
  </r>
  <r>
    <d v="2024-10-13T00:00:00"/>
    <x v="2"/>
    <s v="TikTok"/>
    <s v="Image"/>
    <s v="Millennials"/>
    <n v="1568"/>
    <n v="17"/>
    <n v="0"/>
    <n v="36.72"/>
    <n v="0"/>
    <n v="1.0841836734693877E-2"/>
    <n v="0"/>
    <n v="2.16"/>
    <n v="0"/>
    <n v="0"/>
    <n v="-36.72"/>
    <x v="1"/>
  </r>
  <r>
    <d v="2024-10-13T00:00:00"/>
    <x v="2"/>
    <s v="TikTok"/>
    <s v="Image"/>
    <s v="Gen X"/>
    <n v="548"/>
    <n v="10"/>
    <n v="0"/>
    <n v="13.99"/>
    <n v="0"/>
    <n v="1.824817518248175E-2"/>
    <n v="0"/>
    <n v="1.399"/>
    <n v="0"/>
    <n v="0"/>
    <n v="-13.99"/>
    <x v="1"/>
  </r>
  <r>
    <d v="2024-10-13T00:00:00"/>
    <x v="2"/>
    <s v="TikTok"/>
    <s v="Carousel"/>
    <s v="Gen Z"/>
    <n v="10914"/>
    <n v="147"/>
    <n v="4"/>
    <n v="405.49"/>
    <n v="377.9"/>
    <n v="1.3468938977460142E-2"/>
    <n v="2.7210884353741496E-2"/>
    <n v="2.7584353741496601"/>
    <n v="101.3725"/>
    <n v="0.93195886458359012"/>
    <n v="-27.590000000000032"/>
    <x v="1"/>
  </r>
  <r>
    <d v="2024-10-13T00:00:00"/>
    <x v="2"/>
    <s v="TikTok"/>
    <s v="Carousel"/>
    <s v="Millennials"/>
    <n v="1160"/>
    <n v="29"/>
    <n v="1"/>
    <n v="28.72"/>
    <n v="86.44"/>
    <n v="2.5000000000000001E-2"/>
    <n v="3.4482758620689655E-2"/>
    <n v="0.9903448275862069"/>
    <n v="28.72"/>
    <n v="3.0097493036211698"/>
    <n v="57.72"/>
    <x v="1"/>
  </r>
  <r>
    <d v="2024-10-13T00:00:00"/>
    <x v="2"/>
    <s v="TikTok"/>
    <s v="Carousel"/>
    <s v="Gen X"/>
    <n v="826"/>
    <n v="23"/>
    <n v="0"/>
    <n v="24.62"/>
    <n v="0"/>
    <n v="2.784503631961259E-2"/>
    <n v="0"/>
    <n v="1.0704347826086957"/>
    <n v="0"/>
    <n v="0"/>
    <n v="-24.62"/>
    <x v="1"/>
  </r>
  <r>
    <d v="2024-10-13T00:00:00"/>
    <x v="2"/>
    <s v="Facebook"/>
    <s v="Video"/>
    <s v="Gen Z"/>
    <n v="1874"/>
    <n v="54"/>
    <n v="5"/>
    <n v="41.67"/>
    <n v="426.4"/>
    <n v="2.8815368196371399E-2"/>
    <n v="9.2592592592592587E-2"/>
    <n v="0.77166666666666672"/>
    <n v="8.3339999999999996"/>
    <n v="10.2327813774898"/>
    <n v="384.72999999999996"/>
    <x v="0"/>
  </r>
  <r>
    <d v="2024-10-13T00:00:00"/>
    <x v="2"/>
    <s v="Facebook"/>
    <s v="Video"/>
    <s v="Millennials"/>
    <n v="6940"/>
    <n v="333"/>
    <n v="34"/>
    <n v="111.55"/>
    <n v="3101.08"/>
    <n v="4.7982708933717581E-2"/>
    <n v="0.1021021021021021"/>
    <n v="0.33498498498498497"/>
    <n v="3.2808823529411764"/>
    <n v="27.7999103541013"/>
    <n v="2989.5299999999997"/>
    <x v="0"/>
  </r>
  <r>
    <d v="2024-10-13T00:00:00"/>
    <x v="2"/>
    <s v="Facebook"/>
    <s v="Video"/>
    <s v="Gen X"/>
    <n v="3502"/>
    <n v="169"/>
    <n v="14"/>
    <n v="72.790000000000006"/>
    <n v="820.68"/>
    <n v="4.8258138206739007E-2"/>
    <n v="8.2840236686390539E-2"/>
    <n v="0.43071005917159766"/>
    <n v="5.1992857142857147"/>
    <n v="11.274625635389475"/>
    <n v="747.89"/>
    <x v="0"/>
  </r>
  <r>
    <d v="2024-10-13T00:00:00"/>
    <x v="2"/>
    <s v="Facebook"/>
    <s v="Image"/>
    <s v="Gen Z"/>
    <n v="1684"/>
    <n v="28"/>
    <n v="0"/>
    <n v="42.16"/>
    <n v="0"/>
    <n v="1.66270783847981E-2"/>
    <n v="0"/>
    <n v="1.5057142857142856"/>
    <n v="0"/>
    <n v="0"/>
    <n v="-42.16"/>
    <x v="1"/>
  </r>
  <r>
    <d v="2024-10-13T00:00:00"/>
    <x v="2"/>
    <s v="Facebook"/>
    <s v="Image"/>
    <s v="Millennials"/>
    <n v="5232"/>
    <n v="47"/>
    <n v="0"/>
    <n v="192.6"/>
    <n v="0"/>
    <n v="8.9831804281345559E-3"/>
    <n v="0"/>
    <n v="4.0978723404255319"/>
    <n v="0"/>
    <n v="0"/>
    <n v="-192.6"/>
    <x v="1"/>
  </r>
  <r>
    <d v="2024-10-13T00:00:00"/>
    <x v="2"/>
    <s v="Facebook"/>
    <s v="Image"/>
    <s v="Gen X"/>
    <n v="2043"/>
    <n v="21"/>
    <n v="0"/>
    <n v="49.08"/>
    <n v="0"/>
    <n v="1.0279001468428781E-2"/>
    <n v="0"/>
    <n v="2.3371428571428572"/>
    <n v="0"/>
    <n v="0"/>
    <n v="-49.08"/>
    <x v="1"/>
  </r>
  <r>
    <d v="2024-10-13T00:00:00"/>
    <x v="2"/>
    <s v="Facebook"/>
    <s v="Carousel"/>
    <s v="Gen Z"/>
    <n v="2359"/>
    <n v="66"/>
    <n v="3"/>
    <n v="30.6"/>
    <n v="182.83"/>
    <n v="2.7977956761339552E-2"/>
    <n v="4.5454545454545456E-2"/>
    <n v="0.46363636363636368"/>
    <n v="10.200000000000001"/>
    <n v="5.9748366013071896"/>
    <n v="152.23000000000002"/>
    <x v="0"/>
  </r>
  <r>
    <d v="2024-10-13T00:00:00"/>
    <x v="2"/>
    <s v="Facebook"/>
    <s v="Carousel"/>
    <s v="Millennials"/>
    <n v="4460"/>
    <n v="128"/>
    <n v="3"/>
    <n v="87.63"/>
    <n v="280.26"/>
    <n v="2.8699551569506727E-2"/>
    <n v="2.34375E-2"/>
    <n v="0.68460937499999996"/>
    <n v="29.209999999999997"/>
    <n v="3.1982197877439233"/>
    <n v="192.63"/>
    <x v="1"/>
  </r>
  <r>
    <d v="2024-10-13T00:00:00"/>
    <x v="2"/>
    <s v="Facebook"/>
    <s v="Carousel"/>
    <s v="Gen X"/>
    <n v="3833"/>
    <n v="74"/>
    <n v="2"/>
    <n v="108.77"/>
    <n v="126.38"/>
    <n v="1.9306026611009653E-2"/>
    <n v="2.7027027027027029E-2"/>
    <n v="1.4698648648648649"/>
    <n v="54.384999999999998"/>
    <n v="1.1619012595384757"/>
    <n v="17.61"/>
    <x v="1"/>
  </r>
  <r>
    <d v="2024-10-14T00:00:00"/>
    <x v="2"/>
    <s v="Instagram"/>
    <s v="Video"/>
    <s v="Gen Z"/>
    <n v="6221"/>
    <n v="153"/>
    <n v="7"/>
    <n v="134.34"/>
    <n v="521.84"/>
    <n v="2.4594116701494938E-2"/>
    <n v="4.5751633986928102E-2"/>
    <n v="0.87803921568627452"/>
    <n v="19.19142857142857"/>
    <n v="3.8844722346285545"/>
    <n v="387.5"/>
    <x v="0"/>
  </r>
  <r>
    <d v="2024-10-14T00:00:00"/>
    <x v="2"/>
    <s v="Instagram"/>
    <s v="Video"/>
    <s v="Millennials"/>
    <n v="3565"/>
    <n v="98"/>
    <n v="6"/>
    <n v="46.24"/>
    <n v="446.39"/>
    <n v="2.7489481065918652E-2"/>
    <n v="6.1224489795918366E-2"/>
    <n v="0.47183673469387755"/>
    <n v="7.706666666666667"/>
    <n v="9.6537629757785464"/>
    <n v="400.15"/>
    <x v="0"/>
  </r>
  <r>
    <d v="2024-10-14T00:00:00"/>
    <x v="2"/>
    <s v="Instagram"/>
    <s v="Video"/>
    <s v="Gen X"/>
    <n v="868"/>
    <n v="24"/>
    <n v="1"/>
    <n v="25.11"/>
    <n v="52.81"/>
    <n v="2.7649769585253458E-2"/>
    <n v="4.1666666666666664E-2"/>
    <n v="1.0462499999999999"/>
    <n v="25.11"/>
    <n v="2.1031461569095979"/>
    <n v="27.700000000000003"/>
    <x v="1"/>
  </r>
  <r>
    <d v="2024-10-14T00:00:00"/>
    <x v="2"/>
    <s v="Instagram"/>
    <s v="Image"/>
    <s v="Gen Z"/>
    <n v="3013"/>
    <n v="33"/>
    <n v="1"/>
    <n v="76.69"/>
    <n v="85.91"/>
    <n v="1.0952538997676734E-2"/>
    <n v="3.0303030303030304E-2"/>
    <n v="2.3239393939393937"/>
    <n v="76.69"/>
    <n v="1.1202242795670883"/>
    <n v="9.2199999999999989"/>
    <x v="1"/>
  </r>
  <r>
    <d v="2024-10-14T00:00:00"/>
    <x v="2"/>
    <s v="Instagram"/>
    <s v="Image"/>
    <s v="Millennials"/>
    <n v="6102"/>
    <n v="52"/>
    <n v="2"/>
    <n v="198.15"/>
    <n v="119.84"/>
    <n v="8.5217961324156009E-3"/>
    <n v="3.8461538461538464E-2"/>
    <n v="3.8105769230769231"/>
    <n v="99.075000000000003"/>
    <n v="0.60479434771637652"/>
    <n v="-78.31"/>
    <x v="1"/>
  </r>
  <r>
    <d v="2024-10-14T00:00:00"/>
    <x v="2"/>
    <s v="Instagram"/>
    <s v="Image"/>
    <s v="Gen X"/>
    <n v="605"/>
    <n v="10"/>
    <n v="0"/>
    <n v="11.77"/>
    <n v="0"/>
    <n v="1.6528925619834711E-2"/>
    <n v="0"/>
    <n v="1.177"/>
    <n v="0"/>
    <n v="0"/>
    <n v="-11.77"/>
    <x v="1"/>
  </r>
  <r>
    <d v="2024-10-14T00:00:00"/>
    <x v="2"/>
    <s v="Instagram"/>
    <s v="Carousel"/>
    <s v="Gen Z"/>
    <n v="4984"/>
    <n v="143"/>
    <n v="11"/>
    <n v="130.08000000000001"/>
    <n v="808.05"/>
    <n v="2.8691813804173356E-2"/>
    <n v="7.6923076923076927E-2"/>
    <n v="0.90965034965034974"/>
    <n v="11.825454545454546"/>
    <n v="6.2119464944649438"/>
    <n v="677.96999999999991"/>
    <x v="0"/>
  </r>
  <r>
    <d v="2024-10-14T00:00:00"/>
    <x v="2"/>
    <s v="Instagram"/>
    <s v="Carousel"/>
    <s v="Millennials"/>
    <n v="6188"/>
    <n v="143"/>
    <n v="6"/>
    <n v="172.06"/>
    <n v="530.05999999999995"/>
    <n v="2.3109243697478993E-2"/>
    <n v="4.195804195804196E-2"/>
    <n v="1.2032167832167833"/>
    <n v="28.676666666666666"/>
    <n v="3.0806695338835288"/>
    <n v="357.99999999999994"/>
    <x v="1"/>
  </r>
  <r>
    <d v="2024-10-14T00:00:00"/>
    <x v="2"/>
    <s v="Instagram"/>
    <s v="Carousel"/>
    <s v="Gen X"/>
    <n v="866"/>
    <n v="23"/>
    <n v="1"/>
    <n v="17.62"/>
    <n v="84"/>
    <n v="2.6558891454965358E-2"/>
    <n v="4.3478260869565216E-2"/>
    <n v="0.76608695652173919"/>
    <n v="17.62"/>
    <n v="4.7673098751418843"/>
    <n v="66.38"/>
    <x v="0"/>
  </r>
  <r>
    <d v="2024-10-14T00:00:00"/>
    <x v="2"/>
    <s v="TikTok"/>
    <s v="Video"/>
    <s v="Gen Z"/>
    <n v="5850"/>
    <n v="244"/>
    <n v="25"/>
    <n v="113.18"/>
    <n v="2068.29"/>
    <n v="4.1709401709401711E-2"/>
    <n v="0.10245901639344263"/>
    <n v="0.46385245901639349"/>
    <n v="4.5272000000000006"/>
    <n v="18.274341756494078"/>
    <n v="1955.11"/>
    <x v="0"/>
  </r>
  <r>
    <d v="2024-10-14T00:00:00"/>
    <x v="2"/>
    <s v="TikTok"/>
    <s v="Video"/>
    <s v="Millennials"/>
    <n v="1360"/>
    <n v="52"/>
    <n v="6"/>
    <n v="29.98"/>
    <n v="439.82"/>
    <n v="3.8235294117647062E-2"/>
    <n v="0.11538461538461539"/>
    <n v="0.57653846153846156"/>
    <n v="4.996666666666667"/>
    <n v="14.670446964643094"/>
    <n v="409.84"/>
    <x v="0"/>
  </r>
  <r>
    <d v="2024-10-14T00:00:00"/>
    <x v="2"/>
    <s v="TikTok"/>
    <s v="Video"/>
    <s v="Gen X"/>
    <n v="891"/>
    <n v="19"/>
    <n v="1"/>
    <n v="25.47"/>
    <n v="50.76"/>
    <n v="2.1324354657687991E-2"/>
    <n v="5.2631578947368418E-2"/>
    <n v="1.3405263157894736"/>
    <n v="25.47"/>
    <n v="1.9929328621908127"/>
    <n v="25.29"/>
    <x v="1"/>
  </r>
  <r>
    <d v="2024-10-14T00:00:00"/>
    <x v="2"/>
    <s v="TikTok"/>
    <s v="Image"/>
    <s v="Gen Z"/>
    <n v="9906"/>
    <n v="183"/>
    <n v="5"/>
    <n v="308.7"/>
    <n v="365.67"/>
    <n v="1.8473652331920047E-2"/>
    <n v="2.7322404371584699E-2"/>
    <n v="1.6868852459016392"/>
    <n v="61.739999999999995"/>
    <n v="1.1845481049562683"/>
    <n v="56.970000000000027"/>
    <x v="1"/>
  </r>
  <r>
    <d v="2024-10-14T00:00:00"/>
    <x v="2"/>
    <s v="TikTok"/>
    <s v="Image"/>
    <s v="Millennials"/>
    <n v="1640"/>
    <n v="29"/>
    <n v="1"/>
    <n v="62.7"/>
    <n v="56.95"/>
    <n v="1.7682926829268291E-2"/>
    <n v="3.4482758620689655E-2"/>
    <n v="2.1620689655172414"/>
    <n v="62.7"/>
    <n v="0.90829346092503993"/>
    <n v="-5.75"/>
    <x v="1"/>
  </r>
  <r>
    <d v="2024-10-14T00:00:00"/>
    <x v="2"/>
    <s v="TikTok"/>
    <s v="Image"/>
    <s v="Gen X"/>
    <n v="841"/>
    <n v="15"/>
    <n v="0"/>
    <n v="14.45"/>
    <n v="0"/>
    <n v="1.78359096313912E-2"/>
    <n v="0"/>
    <n v="0.96333333333333326"/>
    <n v="0"/>
    <n v="0"/>
    <n v="-14.45"/>
    <x v="1"/>
  </r>
  <r>
    <d v="2024-10-14T00:00:00"/>
    <x v="2"/>
    <s v="TikTok"/>
    <s v="Carousel"/>
    <s v="Gen Z"/>
    <n v="6418"/>
    <n v="101"/>
    <n v="3"/>
    <n v="240.65"/>
    <n v="185.77"/>
    <n v="1.573698971642256E-2"/>
    <n v="2.9702970297029702E-2"/>
    <n v="2.3826732673267328"/>
    <n v="80.216666666666669"/>
    <n v="0.77195096613338876"/>
    <n v="-54.879999999999995"/>
    <x v="1"/>
  </r>
  <r>
    <d v="2024-10-14T00:00:00"/>
    <x v="2"/>
    <s v="TikTok"/>
    <s v="Carousel"/>
    <s v="Millennials"/>
    <n v="797"/>
    <n v="9"/>
    <n v="0"/>
    <n v="24.98"/>
    <n v="0"/>
    <n v="1.1292346298619825E-2"/>
    <n v="0"/>
    <n v="2.7755555555555556"/>
    <n v="0"/>
    <n v="0"/>
    <n v="-24.98"/>
    <x v="1"/>
  </r>
  <r>
    <d v="2024-10-14T00:00:00"/>
    <x v="2"/>
    <s v="TikTok"/>
    <s v="Carousel"/>
    <s v="Gen X"/>
    <n v="484"/>
    <n v="8"/>
    <n v="0"/>
    <n v="18.600000000000001"/>
    <n v="0"/>
    <n v="1.6528925619834711E-2"/>
    <n v="0"/>
    <n v="2.3250000000000002"/>
    <n v="0"/>
    <n v="0"/>
    <n v="-18.600000000000001"/>
    <x v="1"/>
  </r>
  <r>
    <d v="2024-10-14T00:00:00"/>
    <x v="2"/>
    <s v="Facebook"/>
    <s v="Video"/>
    <s v="Gen Z"/>
    <n v="1189"/>
    <n v="30"/>
    <n v="4"/>
    <n v="25.13"/>
    <n v="257.76"/>
    <n v="2.5231286795626577E-2"/>
    <n v="0.13333333333333333"/>
    <n v="0.83766666666666667"/>
    <n v="6.2824999999999998"/>
    <n v="10.257063270990848"/>
    <n v="232.63"/>
    <x v="0"/>
  </r>
  <r>
    <d v="2024-10-14T00:00:00"/>
    <x v="2"/>
    <s v="Facebook"/>
    <s v="Video"/>
    <s v="Millennials"/>
    <n v="8167"/>
    <n v="263"/>
    <n v="21"/>
    <n v="225.71"/>
    <n v="1059.8"/>
    <n v="3.2202767233990452E-2"/>
    <n v="7.9847908745247151E-2"/>
    <n v="0.85821292775665403"/>
    <n v="10.748095238095239"/>
    <n v="4.6954056089672589"/>
    <n v="834.08999999999992"/>
    <x v="0"/>
  </r>
  <r>
    <d v="2024-10-14T00:00:00"/>
    <x v="2"/>
    <s v="Facebook"/>
    <s v="Video"/>
    <s v="Gen X"/>
    <n v="3797"/>
    <n v="170"/>
    <n v="14"/>
    <n v="73.31"/>
    <n v="1105.93"/>
    <n v="4.4772188569923627E-2"/>
    <n v="8.2352941176470587E-2"/>
    <n v="0.43123529411764705"/>
    <n v="5.2364285714285712"/>
    <n v="15.085663620242805"/>
    <n v="1032.6200000000001"/>
    <x v="0"/>
  </r>
  <r>
    <d v="2024-10-14T00:00:00"/>
    <x v="2"/>
    <s v="Facebook"/>
    <s v="Image"/>
    <s v="Gen Z"/>
    <n v="1287"/>
    <n v="23"/>
    <n v="0"/>
    <n v="23.82"/>
    <n v="0"/>
    <n v="1.7871017871017872E-2"/>
    <n v="0"/>
    <n v="1.0356521739130435"/>
    <n v="0"/>
    <n v="0"/>
    <n v="-23.82"/>
    <x v="1"/>
  </r>
  <r>
    <d v="2024-10-14T00:00:00"/>
    <x v="2"/>
    <s v="Facebook"/>
    <s v="Image"/>
    <s v="Millennials"/>
    <n v="9452"/>
    <n v="61"/>
    <n v="2"/>
    <n v="255.51"/>
    <n v="160.25"/>
    <n v="6.4536606009310202E-3"/>
    <n v="3.2786885245901641E-2"/>
    <n v="4.1886885245901642"/>
    <n v="127.755"/>
    <n v="0.62717701851199559"/>
    <n v="-95.259999999999991"/>
    <x v="1"/>
  </r>
  <r>
    <d v="2024-10-14T00:00:00"/>
    <x v="2"/>
    <s v="Facebook"/>
    <s v="Image"/>
    <s v="Gen X"/>
    <n v="5481"/>
    <n v="46"/>
    <n v="2"/>
    <n v="184.11"/>
    <n v="114.02"/>
    <n v="8.3926290822842545E-3"/>
    <n v="4.3478260869565216E-2"/>
    <n v="4.0023913043478263"/>
    <n v="92.055000000000007"/>
    <n v="0.61930367714953005"/>
    <n v="-70.090000000000018"/>
    <x v="1"/>
  </r>
  <r>
    <d v="2024-10-14T00:00:00"/>
    <x v="2"/>
    <s v="Facebook"/>
    <s v="Carousel"/>
    <s v="Gen Z"/>
    <n v="1086"/>
    <n v="21"/>
    <n v="0"/>
    <n v="22.35"/>
    <n v="0"/>
    <n v="1.9337016574585635E-2"/>
    <n v="0"/>
    <n v="1.0642857142857143"/>
    <n v="0"/>
    <n v="0"/>
    <n v="-22.35"/>
    <x v="1"/>
  </r>
  <r>
    <d v="2024-10-14T00:00:00"/>
    <x v="2"/>
    <s v="Facebook"/>
    <s v="Carousel"/>
    <s v="Millennials"/>
    <n v="5277"/>
    <n v="72"/>
    <n v="3"/>
    <n v="84.97"/>
    <n v="220.53"/>
    <n v="1.3644115974985787E-2"/>
    <n v="4.1666666666666664E-2"/>
    <n v="1.1801388888888888"/>
    <n v="28.323333333333334"/>
    <n v="2.5953866070377782"/>
    <n v="135.56"/>
    <x v="1"/>
  </r>
  <r>
    <d v="2024-10-14T00:00:00"/>
    <x v="2"/>
    <s v="Facebook"/>
    <s v="Carousel"/>
    <s v="Gen X"/>
    <n v="5571"/>
    <n v="142"/>
    <n v="8"/>
    <n v="149.47999999999999"/>
    <n v="553.35"/>
    <n v="2.5489140190271046E-2"/>
    <n v="5.6338028169014086E-2"/>
    <n v="1.0526760563380282"/>
    <n v="18.684999999999999"/>
    <n v="3.7018330211399522"/>
    <n v="403.87"/>
    <x v="0"/>
  </r>
  <r>
    <d v="2024-10-15T00:00:00"/>
    <x v="2"/>
    <s v="Instagram"/>
    <s v="Video"/>
    <s v="Gen Z"/>
    <n v="6290"/>
    <n v="140"/>
    <n v="7"/>
    <n v="132.79"/>
    <n v="495.27"/>
    <n v="2.2257551669316374E-2"/>
    <n v="0.05"/>
    <n v="0.9484999999999999"/>
    <n v="18.97"/>
    <n v="3.7297236237668501"/>
    <n v="362.48"/>
    <x v="0"/>
  </r>
  <r>
    <d v="2024-10-15T00:00:00"/>
    <x v="2"/>
    <s v="Instagram"/>
    <s v="Video"/>
    <s v="Millennials"/>
    <n v="6799"/>
    <n v="333"/>
    <n v="42"/>
    <n v="140.04"/>
    <n v="2189.35"/>
    <n v="4.8977790851595822E-2"/>
    <n v="0.12612612612612611"/>
    <n v="0.42054054054054052"/>
    <n v="3.3342857142857141"/>
    <n v="15.633747500714081"/>
    <n v="2049.31"/>
    <x v="0"/>
  </r>
  <r>
    <d v="2024-10-15T00:00:00"/>
    <x v="2"/>
    <s v="Instagram"/>
    <s v="Video"/>
    <s v="Gen X"/>
    <n v="838"/>
    <n v="34"/>
    <n v="3"/>
    <n v="20.2"/>
    <n v="227.81"/>
    <n v="4.0572792362768499E-2"/>
    <n v="8.8235294117647065E-2"/>
    <n v="0.59411764705882353"/>
    <n v="6.7333333333333334"/>
    <n v="11.277722772277228"/>
    <n v="207.61"/>
    <x v="0"/>
  </r>
  <r>
    <d v="2024-10-15T00:00:00"/>
    <x v="2"/>
    <s v="Instagram"/>
    <s v="Image"/>
    <s v="Gen Z"/>
    <n v="4695"/>
    <n v="87"/>
    <n v="1"/>
    <n v="147.99"/>
    <n v="53.03"/>
    <n v="1.8530351437699679E-2"/>
    <n v="1.1494252873563218E-2"/>
    <n v="1.7010344827586208"/>
    <n v="147.99"/>
    <n v="0.35833502263666461"/>
    <n v="-94.960000000000008"/>
    <x v="1"/>
  </r>
  <r>
    <d v="2024-10-15T00:00:00"/>
    <x v="2"/>
    <s v="Instagram"/>
    <s v="Image"/>
    <s v="Millennials"/>
    <n v="5989"/>
    <n v="72"/>
    <n v="1"/>
    <n v="117.75"/>
    <n v="69.97"/>
    <n v="1.2022040407413592E-2"/>
    <n v="1.3888888888888888E-2"/>
    <n v="1.6354166666666667"/>
    <n v="117.75"/>
    <n v="0.59422505307855622"/>
    <n v="-47.78"/>
    <x v="1"/>
  </r>
  <r>
    <d v="2024-10-15T00:00:00"/>
    <x v="2"/>
    <s v="Instagram"/>
    <s v="Image"/>
    <s v="Gen X"/>
    <n v="893"/>
    <n v="4"/>
    <n v="0"/>
    <n v="13.13"/>
    <n v="0"/>
    <n v="4.4792833146696529E-3"/>
    <n v="0"/>
    <n v="3.2825000000000002"/>
    <n v="0"/>
    <n v="0"/>
    <n v="-13.13"/>
    <x v="1"/>
  </r>
  <r>
    <d v="2024-10-15T00:00:00"/>
    <x v="2"/>
    <s v="Instagram"/>
    <s v="Carousel"/>
    <s v="Gen Z"/>
    <n v="5020"/>
    <n v="100"/>
    <n v="7"/>
    <n v="143.47"/>
    <n v="523.34"/>
    <n v="1.9920318725099601E-2"/>
    <n v="7.0000000000000007E-2"/>
    <n v="1.4347000000000001"/>
    <n v="20.495714285714286"/>
    <n v="3.6477312330103855"/>
    <n v="379.87"/>
    <x v="0"/>
  </r>
  <r>
    <d v="2024-10-15T00:00:00"/>
    <x v="2"/>
    <s v="Instagram"/>
    <s v="Carousel"/>
    <s v="Millennials"/>
    <n v="6234"/>
    <n v="101"/>
    <n v="6"/>
    <n v="90.29"/>
    <n v="494.01"/>
    <n v="1.6201475777991657E-2"/>
    <n v="5.9405940594059403E-2"/>
    <n v="0.89396039603960398"/>
    <n v="15.048333333333334"/>
    <n v="5.4713700299036434"/>
    <n v="403.71999999999997"/>
    <x v="0"/>
  </r>
  <r>
    <d v="2024-10-15T00:00:00"/>
    <x v="2"/>
    <s v="Instagram"/>
    <s v="Carousel"/>
    <s v="Gen X"/>
    <n v="659"/>
    <n v="18"/>
    <n v="1"/>
    <n v="13.32"/>
    <n v="80.03"/>
    <n v="2.7314112291350532E-2"/>
    <n v="5.5555555555555552E-2"/>
    <n v="0.74"/>
    <n v="13.32"/>
    <n v="6.008258258258258"/>
    <n v="66.710000000000008"/>
    <x v="0"/>
  </r>
  <r>
    <d v="2024-10-15T00:00:00"/>
    <x v="2"/>
    <s v="TikTok"/>
    <s v="Video"/>
    <s v="Gen Z"/>
    <n v="6779"/>
    <n v="214"/>
    <n v="31"/>
    <n v="158.1"/>
    <n v="2606.64"/>
    <n v="3.156807788759404E-2"/>
    <n v="0.14485981308411214"/>
    <n v="0.73878504672897194"/>
    <n v="5.0999999999999996"/>
    <n v="16.487286527514232"/>
    <n v="2448.54"/>
    <x v="0"/>
  </r>
  <r>
    <d v="2024-10-15T00:00:00"/>
    <x v="2"/>
    <s v="TikTok"/>
    <s v="Video"/>
    <s v="Millennials"/>
    <n v="1568"/>
    <n v="36"/>
    <n v="3"/>
    <n v="29.06"/>
    <n v="241.77"/>
    <n v="2.2959183673469389E-2"/>
    <n v="8.3333333333333329E-2"/>
    <n v="0.80722222222222217"/>
    <n v="9.6866666666666656"/>
    <n v="8.3196834136269793"/>
    <n v="212.71"/>
    <x v="0"/>
  </r>
  <r>
    <d v="2024-10-15T00:00:00"/>
    <x v="2"/>
    <s v="TikTok"/>
    <s v="Video"/>
    <s v="Gen X"/>
    <n v="114"/>
    <n v="4"/>
    <n v="0"/>
    <n v="3.12"/>
    <n v="0"/>
    <n v="3.5087719298245612E-2"/>
    <n v="0"/>
    <n v="0.78"/>
    <n v="0"/>
    <n v="0"/>
    <n v="-3.12"/>
    <x v="1"/>
  </r>
  <r>
    <d v="2024-10-15T00:00:00"/>
    <x v="2"/>
    <s v="TikTok"/>
    <s v="Image"/>
    <s v="Gen Z"/>
    <n v="13783"/>
    <n v="123"/>
    <n v="5"/>
    <n v="311.92"/>
    <n v="463.11"/>
    <n v="8.9240368569977503E-3"/>
    <n v="4.065040650406504E-2"/>
    <n v="2.5359349593495937"/>
    <n v="62.384"/>
    <n v="1.4847076173377789"/>
    <n v="151.19"/>
    <x v="1"/>
  </r>
  <r>
    <d v="2024-10-15T00:00:00"/>
    <x v="2"/>
    <s v="TikTok"/>
    <s v="Image"/>
    <s v="Millennials"/>
    <n v="1092"/>
    <n v="9"/>
    <n v="0"/>
    <n v="30.09"/>
    <n v="0"/>
    <n v="8.241758241758242E-3"/>
    <n v="0"/>
    <n v="3.3433333333333333"/>
    <n v="0"/>
    <n v="0"/>
    <n v="-30.09"/>
    <x v="1"/>
  </r>
  <r>
    <d v="2024-10-15T00:00:00"/>
    <x v="2"/>
    <s v="TikTok"/>
    <s v="Image"/>
    <s v="Gen X"/>
    <n v="543"/>
    <n v="5"/>
    <n v="0"/>
    <n v="14.17"/>
    <n v="0"/>
    <n v="9.2081031307550652E-3"/>
    <n v="0"/>
    <n v="2.8340000000000001"/>
    <n v="0"/>
    <n v="0"/>
    <n v="-14.17"/>
    <x v="1"/>
  </r>
  <r>
    <d v="2024-10-15T00:00:00"/>
    <x v="2"/>
    <s v="TikTok"/>
    <s v="Carousel"/>
    <s v="Gen Z"/>
    <n v="12516"/>
    <n v="272"/>
    <n v="18"/>
    <n v="174.72"/>
    <n v="1735.79"/>
    <n v="2.1732182806008308E-2"/>
    <n v="6.6176470588235295E-2"/>
    <n v="0.64235294117647057"/>
    <n v="9.706666666666667"/>
    <n v="9.9346955128205128"/>
    <n v="1561.07"/>
    <x v="0"/>
  </r>
  <r>
    <d v="2024-10-15T00:00:00"/>
    <x v="2"/>
    <s v="TikTok"/>
    <s v="Carousel"/>
    <s v="Millennials"/>
    <n v="943"/>
    <n v="15"/>
    <n v="0"/>
    <n v="15.1"/>
    <n v="0"/>
    <n v="1.5906680805938492E-2"/>
    <n v="0"/>
    <n v="1.0066666666666666"/>
    <n v="0"/>
    <n v="0"/>
    <n v="-15.1"/>
    <x v="1"/>
  </r>
  <r>
    <d v="2024-10-15T00:00:00"/>
    <x v="2"/>
    <s v="TikTok"/>
    <s v="Carousel"/>
    <s v="Gen X"/>
    <n v="973"/>
    <n v="11"/>
    <n v="0"/>
    <n v="22.35"/>
    <n v="0"/>
    <n v="1.1305241521068859E-2"/>
    <n v="0"/>
    <n v="2.0318181818181817"/>
    <n v="0"/>
    <n v="0"/>
    <n v="-22.35"/>
    <x v="1"/>
  </r>
  <r>
    <d v="2024-10-15T00:00:00"/>
    <x v="2"/>
    <s v="Facebook"/>
    <s v="Video"/>
    <s v="Gen Z"/>
    <n v="1507"/>
    <n v="57"/>
    <n v="7"/>
    <n v="57.98"/>
    <n v="441.03"/>
    <n v="3.7823490378234903E-2"/>
    <n v="0.12280701754385964"/>
    <n v="1.0171929824561403"/>
    <n v="8.2828571428571429"/>
    <n v="7.6065884787857883"/>
    <n v="383.04999999999995"/>
    <x v="0"/>
  </r>
  <r>
    <d v="2024-10-15T00:00:00"/>
    <x v="2"/>
    <s v="Facebook"/>
    <s v="Video"/>
    <s v="Millennials"/>
    <n v="4955"/>
    <n v="151"/>
    <n v="13"/>
    <n v="118.88"/>
    <n v="709.77"/>
    <n v="3.0474268415741676E-2"/>
    <n v="8.6092715231788075E-2"/>
    <n v="0.7872847682119205"/>
    <n v="9.1446153846153848"/>
    <n v="5.9704744279946169"/>
    <n v="590.89"/>
    <x v="0"/>
  </r>
  <r>
    <d v="2024-10-15T00:00:00"/>
    <x v="2"/>
    <s v="Facebook"/>
    <s v="Video"/>
    <s v="Gen X"/>
    <n v="2637"/>
    <n v="127"/>
    <n v="17"/>
    <n v="101.46"/>
    <n v="1169.55"/>
    <n v="4.8160788775123246E-2"/>
    <n v="0.13385826771653545"/>
    <n v="0.79889763779527556"/>
    <n v="5.9682352941176466"/>
    <n v="11.527202838557066"/>
    <n v="1068.0899999999999"/>
    <x v="0"/>
  </r>
  <r>
    <d v="2024-10-15T00:00:00"/>
    <x v="2"/>
    <s v="Facebook"/>
    <s v="Image"/>
    <s v="Gen Z"/>
    <n v="2940"/>
    <n v="58"/>
    <n v="1"/>
    <n v="83.84"/>
    <n v="61"/>
    <n v="1.9727891156462583E-2"/>
    <n v="1.7241379310344827E-2"/>
    <n v="1.4455172413793105"/>
    <n v="83.84"/>
    <n v="0.72757633587786252"/>
    <n v="-22.840000000000003"/>
    <x v="1"/>
  </r>
  <r>
    <d v="2024-10-15T00:00:00"/>
    <x v="2"/>
    <s v="Facebook"/>
    <s v="Image"/>
    <s v="Millennials"/>
    <n v="8689"/>
    <n v="144"/>
    <n v="5"/>
    <n v="162.41"/>
    <n v="435.48"/>
    <n v="1.657267809874554E-2"/>
    <n v="3.4722222222222224E-2"/>
    <n v="1.1278472222222222"/>
    <n v="32.481999999999999"/>
    <n v="2.6813619850994397"/>
    <n v="273.07000000000005"/>
    <x v="1"/>
  </r>
  <r>
    <d v="2024-10-15T00:00:00"/>
    <x v="2"/>
    <s v="Facebook"/>
    <s v="Image"/>
    <s v="Gen X"/>
    <n v="2417"/>
    <n v="44"/>
    <n v="1"/>
    <n v="84.9"/>
    <n v="54.78"/>
    <n v="1.8204385601985933E-2"/>
    <n v="2.2727272727272728E-2"/>
    <n v="1.9295454545454547"/>
    <n v="84.9"/>
    <n v="0.6452296819787986"/>
    <n v="-30.120000000000005"/>
    <x v="1"/>
  </r>
  <r>
    <d v="2024-10-15T00:00:00"/>
    <x v="2"/>
    <s v="Facebook"/>
    <s v="Carousel"/>
    <s v="Gen Z"/>
    <n v="2750"/>
    <n v="77"/>
    <n v="3"/>
    <n v="65"/>
    <n v="220.27"/>
    <n v="2.8000000000000001E-2"/>
    <n v="3.896103896103896E-2"/>
    <n v="0.8441558441558441"/>
    <n v="21.666666666666668"/>
    <n v="3.3887692307692308"/>
    <n v="155.27000000000001"/>
    <x v="1"/>
  </r>
  <r>
    <d v="2024-10-15T00:00:00"/>
    <x v="2"/>
    <s v="Facebook"/>
    <s v="Carousel"/>
    <s v="Millennials"/>
    <n v="6232"/>
    <n v="148"/>
    <n v="6"/>
    <n v="151.11000000000001"/>
    <n v="572.17999999999995"/>
    <n v="2.3748395378690629E-2"/>
    <n v="4.0540540540540543E-2"/>
    <n v="1.0210135135135137"/>
    <n v="25.185000000000002"/>
    <n v="3.786513136126"/>
    <n v="421.06999999999994"/>
    <x v="0"/>
  </r>
  <r>
    <d v="2024-10-15T00:00:00"/>
    <x v="2"/>
    <s v="Facebook"/>
    <s v="Carousel"/>
    <s v="Gen X"/>
    <n v="5854"/>
    <n v="105"/>
    <n v="5"/>
    <n v="124.3"/>
    <n v="494.22"/>
    <n v="1.7936453706867101E-2"/>
    <n v="4.7619047619047616E-2"/>
    <n v="1.1838095238095239"/>
    <n v="24.86"/>
    <n v="3.9760257441673375"/>
    <n v="369.92"/>
    <x v="0"/>
  </r>
  <r>
    <d v="2024-10-16T00:00:00"/>
    <x v="2"/>
    <s v="Instagram"/>
    <s v="Video"/>
    <s v="Gen Z"/>
    <n v="4449"/>
    <n v="202"/>
    <n v="11"/>
    <n v="61.08"/>
    <n v="658.63"/>
    <n v="4.5403461452011691E-2"/>
    <n v="5.4455445544554455E-2"/>
    <n v="0.30237623762376237"/>
    <n v="5.5527272727272727"/>
    <n v="10.783071381794368"/>
    <n v="597.54999999999995"/>
    <x v="0"/>
  </r>
  <r>
    <d v="2024-10-16T00:00:00"/>
    <x v="2"/>
    <s v="Instagram"/>
    <s v="Video"/>
    <s v="Millennials"/>
    <n v="2857"/>
    <n v="103"/>
    <n v="11"/>
    <n v="109.2"/>
    <n v="572.44000000000005"/>
    <n v="3.6051802590129509E-2"/>
    <n v="0.10679611650485436"/>
    <n v="1.0601941747572816"/>
    <n v="9.9272727272727277"/>
    <n v="5.2421245421245422"/>
    <n v="463.24000000000007"/>
    <x v="0"/>
  </r>
  <r>
    <d v="2024-10-16T00:00:00"/>
    <x v="2"/>
    <s v="Instagram"/>
    <s v="Video"/>
    <s v="Gen X"/>
    <n v="444"/>
    <n v="10"/>
    <n v="0"/>
    <n v="10.19"/>
    <n v="0"/>
    <n v="2.2522522522522521E-2"/>
    <n v="0"/>
    <n v="1.0189999999999999"/>
    <n v="0"/>
    <n v="0"/>
    <n v="-10.19"/>
    <x v="1"/>
  </r>
  <r>
    <d v="2024-10-16T00:00:00"/>
    <x v="2"/>
    <s v="Instagram"/>
    <s v="Image"/>
    <s v="Gen Z"/>
    <n v="3480"/>
    <n v="56"/>
    <n v="1"/>
    <n v="64.48"/>
    <n v="74.69"/>
    <n v="1.6091954022988506E-2"/>
    <n v="1.7857142857142856E-2"/>
    <n v="1.1514285714285715"/>
    <n v="64.48"/>
    <n v="1.1583436724565757"/>
    <n v="10.209999999999994"/>
    <x v="1"/>
  </r>
  <r>
    <d v="2024-10-16T00:00:00"/>
    <x v="2"/>
    <s v="Instagram"/>
    <s v="Image"/>
    <s v="Millennials"/>
    <n v="4301"/>
    <n v="46"/>
    <n v="1"/>
    <n v="162.38999999999999"/>
    <n v="92.19"/>
    <n v="1.06951871657754E-2"/>
    <n v="2.1739130434782608E-2"/>
    <n v="3.5302173913043475"/>
    <n v="162.38999999999999"/>
    <n v="0.5677073711435433"/>
    <n v="-70.199999999999989"/>
    <x v="1"/>
  </r>
  <r>
    <d v="2024-10-16T00:00:00"/>
    <x v="2"/>
    <s v="Instagram"/>
    <s v="Image"/>
    <s v="Gen X"/>
    <n v="835"/>
    <n v="14"/>
    <n v="0"/>
    <n v="29.31"/>
    <n v="0"/>
    <n v="1.6766467065868262E-2"/>
    <n v="0"/>
    <n v="2.0935714285714284"/>
    <n v="0"/>
    <n v="0"/>
    <n v="-29.31"/>
    <x v="1"/>
  </r>
  <r>
    <d v="2024-10-16T00:00:00"/>
    <x v="2"/>
    <s v="Instagram"/>
    <s v="Carousel"/>
    <s v="Gen Z"/>
    <n v="3818"/>
    <n v="66"/>
    <n v="3"/>
    <n v="129"/>
    <n v="170.05"/>
    <n v="1.7286537454164485E-2"/>
    <n v="4.5454545454545456E-2"/>
    <n v="1.9545454545454546"/>
    <n v="43"/>
    <n v="1.3182170542635661"/>
    <n v="41.050000000000011"/>
    <x v="1"/>
  </r>
  <r>
    <d v="2024-10-16T00:00:00"/>
    <x v="2"/>
    <s v="Instagram"/>
    <s v="Carousel"/>
    <s v="Millennials"/>
    <n v="4319"/>
    <n v="92"/>
    <n v="2"/>
    <n v="78.239999999999995"/>
    <n v="123.47"/>
    <n v="2.130122713591109E-2"/>
    <n v="2.1739130434782608E-2"/>
    <n v="0.85043478260869565"/>
    <n v="39.119999999999997"/>
    <n v="1.5780930470347649"/>
    <n v="45.230000000000004"/>
    <x v="1"/>
  </r>
  <r>
    <d v="2024-10-16T00:00:00"/>
    <x v="2"/>
    <s v="Instagram"/>
    <s v="Carousel"/>
    <s v="Gen X"/>
    <n v="557"/>
    <n v="8"/>
    <n v="0"/>
    <n v="12.08"/>
    <n v="0"/>
    <n v="1.4362657091561939E-2"/>
    <n v="0"/>
    <n v="1.51"/>
    <n v="0"/>
    <n v="0"/>
    <n v="-12.08"/>
    <x v="1"/>
  </r>
  <r>
    <d v="2024-10-16T00:00:00"/>
    <x v="2"/>
    <s v="TikTok"/>
    <s v="Video"/>
    <s v="Gen Z"/>
    <n v="13899"/>
    <n v="541"/>
    <n v="72"/>
    <n v="291.38"/>
    <n v="4073.47"/>
    <n v="3.8923663572918918E-2"/>
    <n v="0.13308687615526801"/>
    <n v="0.53859519408502776"/>
    <n v="4.0469444444444447"/>
    <n v="13.979923124442308"/>
    <n v="3782.0899999999997"/>
    <x v="0"/>
  </r>
  <r>
    <d v="2024-10-16T00:00:00"/>
    <x v="2"/>
    <s v="TikTok"/>
    <s v="Video"/>
    <s v="Millennials"/>
    <n v="730"/>
    <n v="32"/>
    <n v="3"/>
    <n v="25.21"/>
    <n v="207.56"/>
    <n v="4.3835616438356165E-2"/>
    <n v="9.375E-2"/>
    <n v="0.78781250000000003"/>
    <n v="8.4033333333333342"/>
    <n v="8.2332407774692573"/>
    <n v="182.35"/>
    <x v="0"/>
  </r>
  <r>
    <d v="2024-10-16T00:00:00"/>
    <x v="2"/>
    <s v="TikTok"/>
    <s v="Video"/>
    <s v="Gen X"/>
    <n v="573"/>
    <n v="24"/>
    <n v="1"/>
    <n v="18.53"/>
    <n v="62.25"/>
    <n v="4.1884816753926704E-2"/>
    <n v="4.1666666666666664E-2"/>
    <n v="0.77208333333333334"/>
    <n v="18.53"/>
    <n v="3.3594171613599566"/>
    <n v="43.72"/>
    <x v="1"/>
  </r>
  <r>
    <d v="2024-10-16T00:00:00"/>
    <x v="2"/>
    <s v="TikTok"/>
    <s v="Image"/>
    <s v="Gen Z"/>
    <n v="10131"/>
    <n v="130"/>
    <n v="1"/>
    <n v="130.85"/>
    <n v="51.02"/>
    <n v="1.2831902082716415E-2"/>
    <n v="7.6923076923076927E-3"/>
    <n v="1.0065384615384616"/>
    <n v="130.85"/>
    <n v="0.38991211310661067"/>
    <n v="-79.829999999999984"/>
    <x v="1"/>
  </r>
  <r>
    <d v="2024-10-16T00:00:00"/>
    <x v="2"/>
    <s v="TikTok"/>
    <s v="Image"/>
    <s v="Millennials"/>
    <n v="1156"/>
    <n v="18"/>
    <n v="0"/>
    <n v="19.84"/>
    <n v="0"/>
    <n v="1.5570934256055362E-2"/>
    <n v="0"/>
    <n v="1.1022222222222222"/>
    <n v="0"/>
    <n v="0"/>
    <n v="-19.84"/>
    <x v="1"/>
  </r>
  <r>
    <d v="2024-10-16T00:00:00"/>
    <x v="2"/>
    <s v="TikTok"/>
    <s v="Image"/>
    <s v="Gen X"/>
    <n v="707"/>
    <n v="5"/>
    <n v="0"/>
    <n v="17.55"/>
    <n v="0"/>
    <n v="7.0721357850070717E-3"/>
    <n v="0"/>
    <n v="3.5100000000000002"/>
    <n v="0"/>
    <n v="0"/>
    <n v="-17.55"/>
    <x v="1"/>
  </r>
  <r>
    <d v="2024-10-16T00:00:00"/>
    <x v="2"/>
    <s v="TikTok"/>
    <s v="Carousel"/>
    <s v="Gen Z"/>
    <n v="9333"/>
    <n v="115"/>
    <n v="6"/>
    <n v="355.92"/>
    <n v="498.21"/>
    <n v="1.2321868638165649E-2"/>
    <n v="5.2173913043478258E-2"/>
    <n v="3.0949565217391304"/>
    <n v="59.32"/>
    <n v="1.39978084962913"/>
    <n v="142.28999999999996"/>
    <x v="1"/>
  </r>
  <r>
    <d v="2024-10-16T00:00:00"/>
    <x v="2"/>
    <s v="TikTok"/>
    <s v="Carousel"/>
    <s v="Millennials"/>
    <n v="1529"/>
    <n v="45"/>
    <n v="2"/>
    <n v="45.67"/>
    <n v="163.97"/>
    <n v="2.9431000654022238E-2"/>
    <n v="4.4444444444444446E-2"/>
    <n v="1.014888888888889"/>
    <n v="22.835000000000001"/>
    <n v="3.5903218743157432"/>
    <n v="118.3"/>
    <x v="0"/>
  </r>
  <r>
    <d v="2024-10-16T00:00:00"/>
    <x v="2"/>
    <s v="TikTok"/>
    <s v="Carousel"/>
    <s v="Gen X"/>
    <n v="562"/>
    <n v="5"/>
    <n v="0"/>
    <n v="20.9"/>
    <n v="0"/>
    <n v="8.8967971530249119E-3"/>
    <n v="0"/>
    <n v="4.18"/>
    <n v="0"/>
    <n v="0"/>
    <n v="-20.9"/>
    <x v="1"/>
  </r>
  <r>
    <d v="2024-10-16T00:00:00"/>
    <x v="2"/>
    <s v="Facebook"/>
    <s v="Video"/>
    <s v="Gen Z"/>
    <n v="1424"/>
    <n v="44"/>
    <n v="3"/>
    <n v="22.14"/>
    <n v="239.58"/>
    <n v="3.0898876404494381E-2"/>
    <n v="6.8181818181818177E-2"/>
    <n v="0.50318181818181817"/>
    <n v="7.38"/>
    <n v="10.821138211382115"/>
    <n v="217.44"/>
    <x v="0"/>
  </r>
  <r>
    <d v="2024-10-16T00:00:00"/>
    <x v="2"/>
    <s v="Facebook"/>
    <s v="Video"/>
    <s v="Millennials"/>
    <n v="9251"/>
    <n v="236"/>
    <n v="22"/>
    <n v="129.9"/>
    <n v="1144.08"/>
    <n v="2.5510755593989839E-2"/>
    <n v="9.3220338983050849E-2"/>
    <n v="0.55042372881355939"/>
    <n v="5.9045454545454552"/>
    <n v="8.8073903002309457"/>
    <n v="1014.18"/>
    <x v="0"/>
  </r>
  <r>
    <d v="2024-10-16T00:00:00"/>
    <x v="2"/>
    <s v="Facebook"/>
    <s v="Video"/>
    <s v="Gen X"/>
    <n v="4789"/>
    <n v="113"/>
    <n v="15"/>
    <n v="175.03"/>
    <n v="911.15"/>
    <n v="2.3595740238045521E-2"/>
    <n v="0.13274336283185842"/>
    <n v="1.5489380530973451"/>
    <n v="11.668666666666667"/>
    <n v="5.205679026452608"/>
    <n v="736.12"/>
    <x v="0"/>
  </r>
  <r>
    <d v="2024-10-16T00:00:00"/>
    <x v="2"/>
    <s v="Facebook"/>
    <s v="Image"/>
    <s v="Gen Z"/>
    <n v="2344"/>
    <n v="23"/>
    <n v="0"/>
    <n v="59.58"/>
    <n v="0"/>
    <n v="9.8122866894197955E-3"/>
    <n v="0"/>
    <n v="2.5904347826086958"/>
    <n v="0"/>
    <n v="0"/>
    <n v="-59.58"/>
    <x v="1"/>
  </r>
  <r>
    <d v="2024-10-16T00:00:00"/>
    <x v="2"/>
    <s v="Facebook"/>
    <s v="Image"/>
    <s v="Millennials"/>
    <n v="8119"/>
    <n v="125"/>
    <n v="2"/>
    <n v="275.67"/>
    <n v="126.43"/>
    <n v="1.539598472718315E-2"/>
    <n v="1.6E-2"/>
    <n v="2.2053600000000002"/>
    <n v="137.83500000000001"/>
    <n v="0.45862806979359377"/>
    <n v="-149.24"/>
    <x v="1"/>
  </r>
  <r>
    <d v="2024-10-16T00:00:00"/>
    <x v="2"/>
    <s v="Facebook"/>
    <s v="Image"/>
    <s v="Gen X"/>
    <n v="2598"/>
    <n v="51"/>
    <n v="1"/>
    <n v="56.59"/>
    <n v="62.02"/>
    <n v="1.9630484988452657E-2"/>
    <n v="1.9607843137254902E-2"/>
    <n v="1.1096078431372549"/>
    <n v="56.59"/>
    <n v="1.095953348648171"/>
    <n v="5.43"/>
    <x v="1"/>
  </r>
  <r>
    <d v="2024-10-16T00:00:00"/>
    <x v="2"/>
    <s v="Facebook"/>
    <s v="Carousel"/>
    <s v="Gen Z"/>
    <n v="1490"/>
    <n v="31"/>
    <n v="2"/>
    <n v="41.57"/>
    <n v="132.69"/>
    <n v="2.0805369127516779E-2"/>
    <n v="6.4516129032258063E-2"/>
    <n v="1.340967741935484"/>
    <n v="20.785"/>
    <n v="3.1919653596343518"/>
    <n v="91.12"/>
    <x v="1"/>
  </r>
  <r>
    <d v="2024-10-16T00:00:00"/>
    <x v="2"/>
    <s v="Facebook"/>
    <s v="Carousel"/>
    <s v="Millennials"/>
    <n v="4647"/>
    <n v="134"/>
    <n v="2"/>
    <n v="97.98"/>
    <n v="183.74"/>
    <n v="2.883580804820314E-2"/>
    <n v="1.4925373134328358E-2"/>
    <n v="0.73119402985074633"/>
    <n v="48.99"/>
    <n v="1.8752806695243927"/>
    <n v="85.76"/>
    <x v="1"/>
  </r>
  <r>
    <d v="2024-10-16T00:00:00"/>
    <x v="2"/>
    <s v="Facebook"/>
    <s v="Carousel"/>
    <s v="Gen X"/>
    <n v="4306"/>
    <n v="99"/>
    <n v="5"/>
    <n v="85.77"/>
    <n v="398.44"/>
    <n v="2.2991175104505341E-2"/>
    <n v="5.0505050505050504E-2"/>
    <n v="0.86636363636363634"/>
    <n v="17.154"/>
    <n v="4.6454471260347443"/>
    <n v="312.67"/>
    <x v="0"/>
  </r>
  <r>
    <d v="2024-10-17T00:00:00"/>
    <x v="2"/>
    <s v="Instagram"/>
    <s v="Video"/>
    <s v="Gen Z"/>
    <n v="5855"/>
    <n v="197"/>
    <n v="22"/>
    <n v="131.01"/>
    <n v="1952.49"/>
    <n v="3.3646456020495305E-2"/>
    <n v="0.1116751269035533"/>
    <n v="0.66502538071065986"/>
    <n v="5.9549999999999992"/>
    <n v="14.903366155255325"/>
    <n v="1821.48"/>
    <x v="0"/>
  </r>
  <r>
    <d v="2024-10-17T00:00:00"/>
    <x v="2"/>
    <s v="Instagram"/>
    <s v="Video"/>
    <s v="Millennials"/>
    <n v="6682"/>
    <n v="313"/>
    <n v="20"/>
    <n v="187"/>
    <n v="1783.71"/>
    <n v="4.6842262795570189E-2"/>
    <n v="6.3897763578274758E-2"/>
    <n v="0.597444089456869"/>
    <n v="9.35"/>
    <n v="9.5385561497326208"/>
    <n v="1596.71"/>
    <x v="0"/>
  </r>
  <r>
    <d v="2024-10-17T00:00:00"/>
    <x v="2"/>
    <s v="Instagram"/>
    <s v="Video"/>
    <s v="Gen X"/>
    <n v="157"/>
    <n v="3"/>
    <n v="0"/>
    <n v="3.33"/>
    <n v="0"/>
    <n v="1.9108280254777069E-2"/>
    <n v="0"/>
    <n v="1.1100000000000001"/>
    <n v="0"/>
    <n v="0"/>
    <n v="-3.33"/>
    <x v="1"/>
  </r>
  <r>
    <d v="2024-10-17T00:00:00"/>
    <x v="2"/>
    <s v="Instagram"/>
    <s v="Image"/>
    <s v="Gen Z"/>
    <n v="9069"/>
    <n v="177"/>
    <n v="6"/>
    <n v="238.02"/>
    <n v="565.63"/>
    <n v="1.951703605689712E-2"/>
    <n v="3.3898305084745763E-2"/>
    <n v="1.3447457627118644"/>
    <n v="39.67"/>
    <n v="2.3763969414334927"/>
    <n v="327.61"/>
    <x v="1"/>
  </r>
  <r>
    <d v="2024-10-17T00:00:00"/>
    <x v="2"/>
    <s v="Instagram"/>
    <s v="Image"/>
    <s v="Millennials"/>
    <n v="2056"/>
    <n v="14"/>
    <n v="0"/>
    <n v="79.25"/>
    <n v="0"/>
    <n v="6.8093385214007783E-3"/>
    <n v="0"/>
    <n v="5.6607142857142856"/>
    <n v="0"/>
    <n v="0"/>
    <n v="-79.25"/>
    <x v="1"/>
  </r>
  <r>
    <d v="2024-10-17T00:00:00"/>
    <x v="2"/>
    <s v="Instagram"/>
    <s v="Image"/>
    <s v="Gen X"/>
    <n v="719"/>
    <n v="6"/>
    <n v="0"/>
    <n v="18.760000000000002"/>
    <n v="0"/>
    <n v="8.3449235048678721E-3"/>
    <n v="0"/>
    <n v="3.1266666666666669"/>
    <n v="0"/>
    <n v="0"/>
    <n v="-18.760000000000002"/>
    <x v="1"/>
  </r>
  <r>
    <d v="2024-10-17T00:00:00"/>
    <x v="2"/>
    <s v="Instagram"/>
    <s v="Carousel"/>
    <s v="Gen Z"/>
    <n v="3665"/>
    <n v="60"/>
    <n v="2"/>
    <n v="135.11000000000001"/>
    <n v="191.19"/>
    <n v="1.6371077762619372E-2"/>
    <n v="3.3333333333333333E-2"/>
    <n v="2.2518333333333334"/>
    <n v="67.555000000000007"/>
    <n v="1.415069202871734"/>
    <n v="56.079999999999984"/>
    <x v="1"/>
  </r>
  <r>
    <d v="2024-10-17T00:00:00"/>
    <x v="2"/>
    <s v="Instagram"/>
    <s v="Carousel"/>
    <s v="Millennials"/>
    <n v="5608"/>
    <n v="99"/>
    <n v="6"/>
    <n v="77.72"/>
    <n v="409.74"/>
    <n v="1.7653352353780315E-2"/>
    <n v="6.0606060606060608E-2"/>
    <n v="0.785050505050505"/>
    <n v="12.953333333333333"/>
    <n v="5.2720020586721565"/>
    <n v="332.02"/>
    <x v="0"/>
  </r>
  <r>
    <d v="2024-10-17T00:00:00"/>
    <x v="2"/>
    <s v="Instagram"/>
    <s v="Carousel"/>
    <s v="Gen X"/>
    <n v="232"/>
    <n v="3"/>
    <n v="0"/>
    <n v="5.73"/>
    <n v="0"/>
    <n v="1.2931034482758621E-2"/>
    <n v="0"/>
    <n v="1.9100000000000001"/>
    <n v="0"/>
    <n v="0"/>
    <n v="-5.73"/>
    <x v="1"/>
  </r>
  <r>
    <d v="2024-10-17T00:00:00"/>
    <x v="2"/>
    <s v="TikTok"/>
    <s v="Video"/>
    <s v="Gen Z"/>
    <n v="13606"/>
    <n v="489"/>
    <n v="65"/>
    <n v="365.98"/>
    <n v="4651.99"/>
    <n v="3.5940026458915184E-2"/>
    <n v="0.1329243353783231"/>
    <n v="0.74842535787321063"/>
    <n v="5.6304615384615389"/>
    <n v="12.711049784141208"/>
    <n v="4286.01"/>
    <x v="0"/>
  </r>
  <r>
    <d v="2024-10-17T00:00:00"/>
    <x v="2"/>
    <s v="TikTok"/>
    <s v="Video"/>
    <s v="Millennials"/>
    <n v="1318"/>
    <n v="55"/>
    <n v="6"/>
    <n v="31.46"/>
    <n v="463.1"/>
    <n v="4.1729893778452203E-2"/>
    <n v="0.10909090909090909"/>
    <n v="0.57200000000000006"/>
    <n v="5.2433333333333332"/>
    <n v="14.72027972027972"/>
    <n v="431.64000000000004"/>
    <x v="0"/>
  </r>
  <r>
    <d v="2024-10-17T00:00:00"/>
    <x v="2"/>
    <s v="TikTok"/>
    <s v="Video"/>
    <s v="Gen X"/>
    <n v="241"/>
    <n v="9"/>
    <n v="1"/>
    <n v="5.16"/>
    <n v="99.33"/>
    <n v="3.7344398340248962E-2"/>
    <n v="0.1111111111111111"/>
    <n v="0.57333333333333336"/>
    <n v="5.16"/>
    <n v="19.25"/>
    <n v="94.17"/>
    <x v="0"/>
  </r>
  <r>
    <d v="2024-10-17T00:00:00"/>
    <x v="2"/>
    <s v="TikTok"/>
    <s v="Image"/>
    <s v="Gen Z"/>
    <n v="6650"/>
    <n v="85"/>
    <n v="4"/>
    <n v="147.86000000000001"/>
    <n v="258.99"/>
    <n v="1.2781954887218045E-2"/>
    <n v="4.7058823529411764E-2"/>
    <n v="1.739529411764706"/>
    <n v="36.965000000000003"/>
    <n v="1.7515893412687678"/>
    <n v="111.13"/>
    <x v="1"/>
  </r>
  <r>
    <d v="2024-10-17T00:00:00"/>
    <x v="2"/>
    <s v="TikTok"/>
    <s v="Image"/>
    <s v="Millennials"/>
    <n v="1495"/>
    <n v="11"/>
    <n v="0"/>
    <n v="50.19"/>
    <n v="0"/>
    <n v="7.3578595317725752E-3"/>
    <n v="0"/>
    <n v="4.5627272727272725"/>
    <n v="0"/>
    <n v="0"/>
    <n v="-50.19"/>
    <x v="1"/>
  </r>
  <r>
    <d v="2024-10-17T00:00:00"/>
    <x v="2"/>
    <s v="TikTok"/>
    <s v="Image"/>
    <s v="Gen X"/>
    <n v="373"/>
    <n v="5"/>
    <n v="0"/>
    <n v="8.49"/>
    <n v="0"/>
    <n v="1.3404825737265416E-2"/>
    <n v="0"/>
    <n v="1.698"/>
    <n v="0"/>
    <n v="0"/>
    <n v="-8.49"/>
    <x v="1"/>
  </r>
  <r>
    <d v="2024-10-17T00:00:00"/>
    <x v="2"/>
    <s v="TikTok"/>
    <s v="Carousel"/>
    <s v="Gen Z"/>
    <n v="9882"/>
    <n v="158"/>
    <n v="7"/>
    <n v="131.34"/>
    <n v="375.85"/>
    <n v="1.5988666261890307E-2"/>
    <n v="4.4303797468354431E-2"/>
    <n v="0.83126582278481009"/>
    <n v="18.762857142857143"/>
    <n v="2.8616567686919447"/>
    <n v="244.51000000000002"/>
    <x v="1"/>
  </r>
  <r>
    <d v="2024-10-17T00:00:00"/>
    <x v="2"/>
    <s v="TikTok"/>
    <s v="Carousel"/>
    <s v="Millennials"/>
    <n v="1195"/>
    <n v="26"/>
    <n v="0"/>
    <n v="28.46"/>
    <n v="0"/>
    <n v="2.1757322175732216E-2"/>
    <n v="0"/>
    <n v="1.0946153846153845"/>
    <n v="0"/>
    <n v="0"/>
    <n v="-28.46"/>
    <x v="1"/>
  </r>
  <r>
    <d v="2024-10-17T00:00:00"/>
    <x v="2"/>
    <s v="TikTok"/>
    <s v="Carousel"/>
    <s v="Gen X"/>
    <n v="757"/>
    <n v="7"/>
    <n v="0"/>
    <n v="28.57"/>
    <n v="0"/>
    <n v="9.247027741083224E-3"/>
    <n v="0"/>
    <n v="4.0814285714285718"/>
    <n v="0"/>
    <n v="0"/>
    <n v="-28.57"/>
    <x v="1"/>
  </r>
  <r>
    <d v="2024-10-17T00:00:00"/>
    <x v="2"/>
    <s v="Facebook"/>
    <s v="Video"/>
    <s v="Gen Z"/>
    <n v="2785"/>
    <n v="86"/>
    <n v="12"/>
    <n v="79.22"/>
    <n v="997.59"/>
    <n v="3.0879712746858169E-2"/>
    <n v="0.13953488372093023"/>
    <n v="0.92116279069767437"/>
    <n v="6.6016666666666666"/>
    <n v="12.59265337036102"/>
    <n v="918.37"/>
    <x v="0"/>
  </r>
  <r>
    <d v="2024-10-17T00:00:00"/>
    <x v="2"/>
    <s v="Facebook"/>
    <s v="Video"/>
    <s v="Millennials"/>
    <n v="10817"/>
    <n v="313"/>
    <n v="30"/>
    <n v="249.68"/>
    <n v="2595.69"/>
    <n v="2.8935934177683278E-2"/>
    <n v="9.5846645367412137E-2"/>
    <n v="0.79769968051118212"/>
    <n v="8.3226666666666667"/>
    <n v="10.396066965716116"/>
    <n v="2346.0100000000002"/>
    <x v="0"/>
  </r>
  <r>
    <d v="2024-10-17T00:00:00"/>
    <x v="2"/>
    <s v="Facebook"/>
    <s v="Video"/>
    <s v="Gen X"/>
    <n v="5036"/>
    <n v="133"/>
    <n v="11"/>
    <n v="148.07"/>
    <n v="1071.97"/>
    <n v="2.6409849086576648E-2"/>
    <n v="8.2706766917293228E-2"/>
    <n v="1.1133082706766917"/>
    <n v="13.460909090909091"/>
    <n v="7.2396163976497609"/>
    <n v="923.90000000000009"/>
    <x v="0"/>
  </r>
  <r>
    <d v="2024-10-17T00:00:00"/>
    <x v="2"/>
    <s v="Facebook"/>
    <s v="Image"/>
    <s v="Gen Z"/>
    <n v="1378"/>
    <n v="17"/>
    <n v="0"/>
    <n v="27.28"/>
    <n v="0"/>
    <n v="1.2336719883889695E-2"/>
    <n v="0"/>
    <n v="1.6047058823529412"/>
    <n v="0"/>
    <n v="0"/>
    <n v="-27.28"/>
    <x v="1"/>
  </r>
  <r>
    <d v="2024-10-17T00:00:00"/>
    <x v="2"/>
    <s v="Facebook"/>
    <s v="Image"/>
    <s v="Millennials"/>
    <n v="10331"/>
    <n v="116"/>
    <n v="5"/>
    <n v="305.01"/>
    <n v="391.09"/>
    <n v="1.1228341883651146E-2"/>
    <n v="4.3103448275862072E-2"/>
    <n v="2.6293965517241378"/>
    <n v="61.001999999999995"/>
    <n v="1.2822202550736042"/>
    <n v="86.079999999999984"/>
    <x v="1"/>
  </r>
  <r>
    <d v="2024-10-17T00:00:00"/>
    <x v="2"/>
    <s v="Facebook"/>
    <s v="Image"/>
    <s v="Gen X"/>
    <n v="4365"/>
    <n v="75"/>
    <n v="1"/>
    <n v="76.069999999999993"/>
    <n v="73.06"/>
    <n v="1.7182130584192441E-2"/>
    <n v="1.3333333333333334E-2"/>
    <n v="1.0142666666666666"/>
    <n v="76.069999999999993"/>
    <n v="0.96043118180623122"/>
    <n v="-3.0099999999999909"/>
    <x v="1"/>
  </r>
  <r>
    <d v="2024-10-17T00:00:00"/>
    <x v="2"/>
    <s v="Facebook"/>
    <s v="Carousel"/>
    <s v="Gen Z"/>
    <n v="1179"/>
    <n v="34"/>
    <n v="1"/>
    <n v="19.84"/>
    <n v="99.36"/>
    <n v="2.883799830364716E-2"/>
    <n v="2.9411764705882353E-2"/>
    <n v="0.58352941176470585"/>
    <n v="19.84"/>
    <n v="5.008064516129032"/>
    <n v="79.52"/>
    <x v="0"/>
  </r>
  <r>
    <d v="2024-10-17T00:00:00"/>
    <x v="2"/>
    <s v="Facebook"/>
    <s v="Carousel"/>
    <s v="Millennials"/>
    <n v="11948"/>
    <n v="146"/>
    <n v="11"/>
    <n v="447.6"/>
    <n v="1082.82"/>
    <n v="1.2219618346166722E-2"/>
    <n v="7.5342465753424653E-2"/>
    <n v="3.0657534246575344"/>
    <n v="40.690909090909095"/>
    <n v="2.4191689008042894"/>
    <n v="635.21999999999991"/>
    <x v="1"/>
  </r>
  <r>
    <d v="2024-10-17T00:00:00"/>
    <x v="2"/>
    <s v="Facebook"/>
    <s v="Carousel"/>
    <s v="Gen X"/>
    <n v="4321"/>
    <n v="102"/>
    <n v="3"/>
    <n v="158"/>
    <n v="276.05"/>
    <n v="2.3605646841009027E-2"/>
    <n v="2.9411764705882353E-2"/>
    <n v="1.5490196078431373"/>
    <n v="52.666666666666664"/>
    <n v="1.7471518987341772"/>
    <n v="118.05000000000001"/>
    <x v="1"/>
  </r>
  <r>
    <d v="2024-10-18T00:00:00"/>
    <x v="2"/>
    <s v="Instagram"/>
    <s v="Video"/>
    <s v="Gen Z"/>
    <n v="8397"/>
    <n v="357"/>
    <n v="28"/>
    <n v="305.37"/>
    <n v="1524.92"/>
    <n v="4.2515183994283674E-2"/>
    <n v="7.8431372549019607E-2"/>
    <n v="0.8553781512605042"/>
    <n v="10.906071428571428"/>
    <n v="4.9936797982774994"/>
    <n v="1219.5500000000002"/>
    <x v="0"/>
  </r>
  <r>
    <d v="2024-10-18T00:00:00"/>
    <x v="2"/>
    <s v="Instagram"/>
    <s v="Video"/>
    <s v="Millennials"/>
    <n v="7251"/>
    <n v="331"/>
    <n v="28"/>
    <n v="127.76"/>
    <n v="1694.76"/>
    <n v="4.5648876017101089E-2"/>
    <n v="8.4592145015105744E-2"/>
    <n v="0.3859818731117825"/>
    <n v="4.5628571428571432"/>
    <n v="13.265184721352535"/>
    <n v="1567"/>
    <x v="0"/>
  </r>
  <r>
    <d v="2024-10-18T00:00:00"/>
    <x v="2"/>
    <s v="Instagram"/>
    <s v="Video"/>
    <s v="Gen X"/>
    <n v="564"/>
    <n v="18"/>
    <n v="2"/>
    <n v="7.61"/>
    <n v="169.14"/>
    <n v="3.1914893617021274E-2"/>
    <n v="0.1111111111111111"/>
    <n v="0.42277777777777781"/>
    <n v="3.8050000000000002"/>
    <n v="22.226018396846253"/>
    <n v="161.52999999999997"/>
    <x v="0"/>
  </r>
  <r>
    <d v="2024-10-18T00:00:00"/>
    <x v="2"/>
    <s v="Instagram"/>
    <s v="Image"/>
    <s v="Gen Z"/>
    <n v="4738"/>
    <n v="55"/>
    <n v="0"/>
    <n v="177.87"/>
    <n v="0"/>
    <n v="1.1608273533136345E-2"/>
    <n v="0"/>
    <n v="3.234"/>
    <n v="0"/>
    <n v="0"/>
    <n v="-177.87"/>
    <x v="1"/>
  </r>
  <r>
    <d v="2024-10-18T00:00:00"/>
    <x v="2"/>
    <s v="Instagram"/>
    <s v="Image"/>
    <s v="Millennials"/>
    <n v="4912"/>
    <n v="82"/>
    <n v="3"/>
    <n v="97.31"/>
    <n v="157.28"/>
    <n v="1.6693811074918567E-2"/>
    <n v="3.6585365853658534E-2"/>
    <n v="1.1867073170731708"/>
    <n v="32.436666666666667"/>
    <n v="1.6162778748330078"/>
    <n v="59.97"/>
    <x v="1"/>
  </r>
  <r>
    <d v="2024-10-18T00:00:00"/>
    <x v="2"/>
    <s v="Instagram"/>
    <s v="Image"/>
    <s v="Gen X"/>
    <n v="138"/>
    <n v="1"/>
    <n v="0"/>
    <n v="3.61"/>
    <n v="0"/>
    <n v="7.246376811594203E-3"/>
    <n v="0"/>
    <n v="3.61"/>
    <n v="0"/>
    <n v="0"/>
    <n v="-3.61"/>
    <x v="1"/>
  </r>
  <r>
    <d v="2024-10-18T00:00:00"/>
    <x v="2"/>
    <s v="Instagram"/>
    <s v="Carousel"/>
    <s v="Gen Z"/>
    <n v="4050"/>
    <n v="96"/>
    <n v="7"/>
    <n v="54.32"/>
    <n v="441.27"/>
    <n v="2.3703703703703703E-2"/>
    <n v="7.2916666666666671E-2"/>
    <n v="0.5658333333333333"/>
    <n v="7.76"/>
    <n v="8.1235272459499264"/>
    <n v="386.95"/>
    <x v="0"/>
  </r>
  <r>
    <d v="2024-10-18T00:00:00"/>
    <x v="2"/>
    <s v="Instagram"/>
    <s v="Carousel"/>
    <s v="Millennials"/>
    <n v="4741"/>
    <n v="62"/>
    <n v="3"/>
    <n v="161.66"/>
    <n v="155.81"/>
    <n v="1.3077409829149969E-2"/>
    <n v="4.8387096774193547E-2"/>
    <n v="2.6074193548387097"/>
    <n v="53.886666666666663"/>
    <n v="0.96381294073982438"/>
    <n v="-5.8499999999999943"/>
    <x v="1"/>
  </r>
  <r>
    <d v="2024-10-18T00:00:00"/>
    <x v="2"/>
    <s v="Instagram"/>
    <s v="Carousel"/>
    <s v="Gen X"/>
    <n v="810"/>
    <n v="20"/>
    <n v="1"/>
    <n v="16.05"/>
    <n v="56.07"/>
    <n v="2.4691358024691357E-2"/>
    <n v="0.05"/>
    <n v="0.80249999999999999"/>
    <n v="16.05"/>
    <n v="3.4934579439252333"/>
    <n v="40.019999999999996"/>
    <x v="1"/>
  </r>
  <r>
    <d v="2024-10-18T00:00:00"/>
    <x v="2"/>
    <s v="TikTok"/>
    <s v="Video"/>
    <s v="Gen Z"/>
    <n v="10601"/>
    <n v="307"/>
    <n v="33"/>
    <n v="204.24"/>
    <n v="2657.89"/>
    <n v="2.8959532119611359E-2"/>
    <n v="0.10749185667752444"/>
    <n v="0.66527687296416937"/>
    <n v="6.1890909090909094"/>
    <n v="13.013562475518997"/>
    <n v="2453.6499999999996"/>
    <x v="0"/>
  </r>
  <r>
    <d v="2024-10-18T00:00:00"/>
    <x v="2"/>
    <s v="TikTok"/>
    <s v="Video"/>
    <s v="Millennials"/>
    <n v="1091"/>
    <n v="50"/>
    <n v="4"/>
    <n v="25.93"/>
    <n v="283.86"/>
    <n v="4.5829514207149404E-2"/>
    <n v="0.08"/>
    <n v="0.51859999999999995"/>
    <n v="6.4824999999999999"/>
    <n v="10.947165445430004"/>
    <n v="257.93"/>
    <x v="0"/>
  </r>
  <r>
    <d v="2024-10-18T00:00:00"/>
    <x v="2"/>
    <s v="TikTok"/>
    <s v="Video"/>
    <s v="Gen X"/>
    <n v="864"/>
    <n v="38"/>
    <n v="4"/>
    <n v="32.950000000000003"/>
    <n v="363.96"/>
    <n v="4.3981481481481483E-2"/>
    <n v="0.10526315789473684"/>
    <n v="0.86710526315789482"/>
    <n v="8.2375000000000007"/>
    <n v="11.045827010622153"/>
    <n v="331.01"/>
    <x v="0"/>
  </r>
  <r>
    <d v="2024-10-18T00:00:00"/>
    <x v="2"/>
    <s v="TikTok"/>
    <s v="Image"/>
    <s v="Gen Z"/>
    <n v="9773"/>
    <n v="172"/>
    <n v="3"/>
    <n v="235.05"/>
    <n v="234.67"/>
    <n v="1.7599508850915789E-2"/>
    <n v="1.7441860465116279E-2"/>
    <n v="1.3665697674418604"/>
    <n v="78.350000000000009"/>
    <n v="0.99838332269729835"/>
    <n v="-0.38000000000002387"/>
    <x v="1"/>
  </r>
  <r>
    <d v="2024-10-18T00:00:00"/>
    <x v="2"/>
    <s v="TikTok"/>
    <s v="Image"/>
    <s v="Millennials"/>
    <n v="1304"/>
    <n v="8"/>
    <n v="0"/>
    <n v="48.56"/>
    <n v="0"/>
    <n v="6.1349693251533744E-3"/>
    <n v="0"/>
    <n v="6.07"/>
    <n v="0"/>
    <n v="0"/>
    <n v="-48.56"/>
    <x v="1"/>
  </r>
  <r>
    <d v="2024-10-18T00:00:00"/>
    <x v="2"/>
    <s v="TikTok"/>
    <s v="Image"/>
    <s v="Gen X"/>
    <n v="454"/>
    <n v="2"/>
    <n v="0"/>
    <n v="9.9600000000000009"/>
    <n v="0"/>
    <n v="4.4052863436123352E-3"/>
    <n v="0"/>
    <n v="4.9800000000000004"/>
    <n v="0"/>
    <n v="0"/>
    <n v="-9.9600000000000009"/>
    <x v="1"/>
  </r>
  <r>
    <d v="2024-10-18T00:00:00"/>
    <x v="2"/>
    <s v="TikTok"/>
    <s v="Carousel"/>
    <s v="Gen Z"/>
    <n v="5153"/>
    <n v="83"/>
    <n v="3"/>
    <n v="171.68"/>
    <n v="195"/>
    <n v="1.6107122064816612E-2"/>
    <n v="3.614457831325301E-2"/>
    <n v="2.068433734939759"/>
    <n v="57.226666666666667"/>
    <n v="1.135834109972041"/>
    <n v="23.319999999999993"/>
    <x v="1"/>
  </r>
  <r>
    <d v="2024-10-18T00:00:00"/>
    <x v="2"/>
    <s v="TikTok"/>
    <s v="Carousel"/>
    <s v="Millennials"/>
    <n v="953"/>
    <n v="14"/>
    <n v="0"/>
    <n v="14.04"/>
    <n v="0"/>
    <n v="1.4690451206715634E-2"/>
    <n v="0"/>
    <n v="1.0028571428571429"/>
    <n v="0"/>
    <n v="0"/>
    <n v="-14.04"/>
    <x v="1"/>
  </r>
  <r>
    <d v="2024-10-18T00:00:00"/>
    <x v="2"/>
    <s v="TikTok"/>
    <s v="Carousel"/>
    <s v="Gen X"/>
    <n v="244"/>
    <n v="4"/>
    <n v="0"/>
    <n v="5.7"/>
    <n v="0"/>
    <n v="1.6393442622950821E-2"/>
    <n v="0"/>
    <n v="1.425"/>
    <n v="0"/>
    <n v="0"/>
    <n v="-5.7"/>
    <x v="1"/>
  </r>
  <r>
    <d v="2024-10-18T00:00:00"/>
    <x v="2"/>
    <s v="Facebook"/>
    <s v="Video"/>
    <s v="Gen Z"/>
    <n v="2939"/>
    <n v="138"/>
    <n v="9"/>
    <n v="76.23"/>
    <n v="720.81"/>
    <n v="4.6954746512419189E-2"/>
    <n v="6.5217391304347824E-2"/>
    <n v="0.55239130434782613"/>
    <n v="8.4700000000000006"/>
    <n v="9.4557260920897264"/>
    <n v="644.57999999999993"/>
    <x v="0"/>
  </r>
  <r>
    <d v="2024-10-18T00:00:00"/>
    <x v="2"/>
    <s v="Facebook"/>
    <s v="Video"/>
    <s v="Millennials"/>
    <n v="5347"/>
    <n v="111"/>
    <n v="13"/>
    <n v="73.209999999999994"/>
    <n v="1248.55"/>
    <n v="2.0759304282775389E-2"/>
    <n v="0.11711711711711711"/>
    <n v="0.65954954954954947"/>
    <n v="5.6315384615384607"/>
    <n v="17.054364157901926"/>
    <n v="1175.3399999999999"/>
    <x v="0"/>
  </r>
  <r>
    <d v="2024-10-18T00:00:00"/>
    <x v="2"/>
    <s v="Facebook"/>
    <s v="Video"/>
    <s v="Gen X"/>
    <n v="3396"/>
    <n v="158"/>
    <n v="19"/>
    <n v="120.07"/>
    <n v="1590.38"/>
    <n v="4.6525323910482919E-2"/>
    <n v="0.12025316455696203"/>
    <n v="0.75993670886075948"/>
    <n v="6.3194736842105259"/>
    <n v="13.245440159906723"/>
    <n v="1470.3100000000002"/>
    <x v="0"/>
  </r>
  <r>
    <d v="2024-10-18T00:00:00"/>
    <x v="2"/>
    <s v="Facebook"/>
    <s v="Image"/>
    <s v="Gen Z"/>
    <n v="1220"/>
    <n v="23"/>
    <n v="0"/>
    <n v="40.200000000000003"/>
    <n v="0"/>
    <n v="1.8852459016393444E-2"/>
    <n v="0"/>
    <n v="1.7478260869565219"/>
    <n v="0"/>
    <n v="0"/>
    <n v="-40.200000000000003"/>
    <x v="1"/>
  </r>
  <r>
    <d v="2024-10-18T00:00:00"/>
    <x v="2"/>
    <s v="Facebook"/>
    <s v="Image"/>
    <s v="Millennials"/>
    <n v="5730"/>
    <n v="74"/>
    <n v="2"/>
    <n v="130.44"/>
    <n v="113.64"/>
    <n v="1.2914485165794066E-2"/>
    <n v="2.7027027027027029E-2"/>
    <n v="1.7627027027027027"/>
    <n v="65.22"/>
    <n v="0.87120515179392821"/>
    <n v="-16.799999999999997"/>
    <x v="1"/>
  </r>
  <r>
    <d v="2024-10-18T00:00:00"/>
    <x v="2"/>
    <s v="Facebook"/>
    <s v="Image"/>
    <s v="Gen X"/>
    <n v="5566"/>
    <n v="77"/>
    <n v="3"/>
    <n v="164.92"/>
    <n v="202.14"/>
    <n v="1.383399209486166E-2"/>
    <n v="3.896103896103896E-2"/>
    <n v="2.1418181818181816"/>
    <n v="54.973333333333329"/>
    <n v="1.2256851806936697"/>
    <n v="37.22"/>
    <x v="1"/>
  </r>
  <r>
    <d v="2024-10-18T00:00:00"/>
    <x v="2"/>
    <s v="Facebook"/>
    <s v="Carousel"/>
    <s v="Gen Z"/>
    <n v="2930"/>
    <n v="62"/>
    <n v="3"/>
    <n v="87.71"/>
    <n v="232.67"/>
    <n v="2.1160409556313993E-2"/>
    <n v="4.8387096774193547E-2"/>
    <n v="1.4146774193548386"/>
    <n v="29.236666666666665"/>
    <n v="2.6527191882339527"/>
    <n v="144.95999999999998"/>
    <x v="1"/>
  </r>
  <r>
    <d v="2024-10-18T00:00:00"/>
    <x v="2"/>
    <s v="Facebook"/>
    <s v="Carousel"/>
    <s v="Millennials"/>
    <n v="10300"/>
    <n v="156"/>
    <n v="4"/>
    <n v="280.23"/>
    <n v="390.83"/>
    <n v="1.5145631067961166E-2"/>
    <n v="2.564102564102564E-2"/>
    <n v="1.796346153846154"/>
    <n v="70.057500000000005"/>
    <n v="1.3946758020197694"/>
    <n v="110.59999999999997"/>
    <x v="1"/>
  </r>
  <r>
    <d v="2024-10-18T00:00:00"/>
    <x v="2"/>
    <s v="Facebook"/>
    <s v="Carousel"/>
    <s v="Gen X"/>
    <n v="2876"/>
    <n v="62"/>
    <n v="4"/>
    <n v="102.88"/>
    <n v="385.54"/>
    <n v="2.1557719054242003E-2"/>
    <n v="6.4516129032258063E-2"/>
    <n v="1.6593548387096773"/>
    <n v="25.72"/>
    <n v="3.7474727838258168"/>
    <n v="282.66000000000003"/>
    <x v="0"/>
  </r>
  <r>
    <d v="2024-10-19T00:00:00"/>
    <x v="2"/>
    <s v="Instagram"/>
    <s v="Video"/>
    <s v="Gen Z"/>
    <n v="6068"/>
    <n v="176"/>
    <n v="18"/>
    <n v="113"/>
    <n v="1752.26"/>
    <n v="2.9004614370468029E-2"/>
    <n v="0.10227272727272728"/>
    <n v="0.64204545454545459"/>
    <n v="6.2777777777777777"/>
    <n v="15.506725663716814"/>
    <n v="1639.26"/>
    <x v="0"/>
  </r>
  <r>
    <d v="2024-10-19T00:00:00"/>
    <x v="2"/>
    <s v="Instagram"/>
    <s v="Video"/>
    <s v="Millennials"/>
    <n v="2449"/>
    <n v="119"/>
    <n v="8"/>
    <n v="84.92"/>
    <n v="624.11"/>
    <n v="4.8591261739485504E-2"/>
    <n v="6.7226890756302518E-2"/>
    <n v="0.7136134453781513"/>
    <n v="10.615"/>
    <n v="7.3493876589731508"/>
    <n v="539.19000000000005"/>
    <x v="0"/>
  </r>
  <r>
    <d v="2024-10-19T00:00:00"/>
    <x v="2"/>
    <s v="Instagram"/>
    <s v="Video"/>
    <s v="Gen X"/>
    <n v="336"/>
    <n v="8"/>
    <n v="0"/>
    <n v="9.11"/>
    <n v="0"/>
    <n v="2.3809523809523808E-2"/>
    <n v="0"/>
    <n v="1.1387499999999999"/>
    <n v="0"/>
    <n v="0"/>
    <n v="-9.11"/>
    <x v="1"/>
  </r>
  <r>
    <d v="2024-10-19T00:00:00"/>
    <x v="2"/>
    <s v="Instagram"/>
    <s v="Image"/>
    <s v="Gen Z"/>
    <n v="9146"/>
    <n v="182"/>
    <n v="4"/>
    <n v="310.04000000000002"/>
    <n v="356.88"/>
    <n v="1.9899409577957577E-2"/>
    <n v="2.197802197802198E-2"/>
    <n v="1.7035164835164835"/>
    <n v="77.510000000000005"/>
    <n v="1.1510772803509224"/>
    <n v="46.839999999999975"/>
    <x v="1"/>
  </r>
  <r>
    <d v="2024-10-19T00:00:00"/>
    <x v="2"/>
    <s v="Instagram"/>
    <s v="Image"/>
    <s v="Millennials"/>
    <n v="6174"/>
    <n v="92"/>
    <n v="1"/>
    <n v="238.17"/>
    <n v="58.05"/>
    <n v="1.4901198574667962E-2"/>
    <n v="1.0869565217391304E-2"/>
    <n v="2.5888043478260867"/>
    <n v="238.17"/>
    <n v="0.24373346769114498"/>
    <n v="-180.12"/>
    <x v="1"/>
  </r>
  <r>
    <d v="2024-10-19T00:00:00"/>
    <x v="2"/>
    <s v="Instagram"/>
    <s v="Image"/>
    <s v="Gen X"/>
    <n v="388"/>
    <n v="4"/>
    <n v="0"/>
    <n v="5.14"/>
    <n v="0"/>
    <n v="1.0309278350515464E-2"/>
    <n v="0"/>
    <n v="1.2849999999999999"/>
    <n v="0"/>
    <n v="0"/>
    <n v="-5.14"/>
    <x v="1"/>
  </r>
  <r>
    <d v="2024-10-19T00:00:00"/>
    <x v="2"/>
    <s v="Instagram"/>
    <s v="Carousel"/>
    <s v="Gen Z"/>
    <n v="5050"/>
    <n v="88"/>
    <n v="2"/>
    <n v="146.44"/>
    <n v="176.64"/>
    <n v="1.7425742574257427E-2"/>
    <n v="2.2727272727272728E-2"/>
    <n v="1.6640909090909091"/>
    <n v="73.22"/>
    <n v="1.2062278066102157"/>
    <n v="30.199999999999989"/>
    <x v="1"/>
  </r>
  <r>
    <d v="2024-10-19T00:00:00"/>
    <x v="2"/>
    <s v="Instagram"/>
    <s v="Carousel"/>
    <s v="Millennials"/>
    <n v="6513"/>
    <n v="170"/>
    <n v="5"/>
    <n v="232.37"/>
    <n v="280.37"/>
    <n v="2.6101642868109932E-2"/>
    <n v="2.9411764705882353E-2"/>
    <n v="1.3668823529411764"/>
    <n v="46.474000000000004"/>
    <n v="1.2065671127942506"/>
    <n v="48"/>
    <x v="1"/>
  </r>
  <r>
    <d v="2024-10-19T00:00:00"/>
    <x v="2"/>
    <s v="Instagram"/>
    <s v="Carousel"/>
    <s v="Gen X"/>
    <n v="821"/>
    <n v="21"/>
    <n v="0"/>
    <n v="20.2"/>
    <n v="0"/>
    <n v="2.5578562728380026E-2"/>
    <n v="0"/>
    <n v="0.96190476190476182"/>
    <n v="0"/>
    <n v="0"/>
    <n v="-20.2"/>
    <x v="1"/>
  </r>
  <r>
    <d v="2024-10-19T00:00:00"/>
    <x v="2"/>
    <s v="TikTok"/>
    <s v="Video"/>
    <s v="Gen Z"/>
    <n v="12600"/>
    <n v="505"/>
    <n v="67"/>
    <n v="212.58"/>
    <n v="4490.55"/>
    <n v="4.0079365079365083E-2"/>
    <n v="0.13267326732673268"/>
    <n v="0.42095049504950499"/>
    <n v="3.1728358208955227"/>
    <n v="21.124047417442846"/>
    <n v="4277.97"/>
    <x v="0"/>
  </r>
  <r>
    <d v="2024-10-19T00:00:00"/>
    <x v="2"/>
    <s v="TikTok"/>
    <s v="Video"/>
    <s v="Millennials"/>
    <n v="600"/>
    <n v="14"/>
    <n v="1"/>
    <n v="11.2"/>
    <n v="61.08"/>
    <n v="2.3333333333333334E-2"/>
    <n v="7.1428571428571425E-2"/>
    <n v="0.79999999999999993"/>
    <n v="11.2"/>
    <n v="5.4535714285714292"/>
    <n v="49.879999999999995"/>
    <x v="0"/>
  </r>
  <r>
    <d v="2024-10-19T00:00:00"/>
    <x v="2"/>
    <s v="TikTok"/>
    <s v="Video"/>
    <s v="Gen X"/>
    <n v="916"/>
    <n v="36"/>
    <n v="2"/>
    <n v="16.72"/>
    <n v="192.75"/>
    <n v="3.9301310043668124E-2"/>
    <n v="5.5555555555555552E-2"/>
    <n v="0.46444444444444444"/>
    <n v="8.36"/>
    <n v="11.528110047846891"/>
    <n v="176.03"/>
    <x v="0"/>
  </r>
  <r>
    <d v="2024-10-19T00:00:00"/>
    <x v="2"/>
    <s v="TikTok"/>
    <s v="Image"/>
    <s v="Gen Z"/>
    <n v="14694"/>
    <n v="105"/>
    <n v="2"/>
    <n v="320.23"/>
    <n v="123.21"/>
    <n v="7.1457737852184565E-3"/>
    <n v="1.9047619047619049E-2"/>
    <n v="3.049809523809524"/>
    <n v="160.11500000000001"/>
    <n v="0.38475470755394559"/>
    <n v="-197.02000000000004"/>
    <x v="1"/>
  </r>
  <r>
    <d v="2024-10-19T00:00:00"/>
    <x v="2"/>
    <s v="TikTok"/>
    <s v="Image"/>
    <s v="Millennials"/>
    <n v="1272"/>
    <n v="16"/>
    <n v="0"/>
    <n v="17.39"/>
    <n v="0"/>
    <n v="1.2578616352201259E-2"/>
    <n v="0"/>
    <n v="1.086875"/>
    <n v="0"/>
    <n v="0"/>
    <n v="-17.39"/>
    <x v="1"/>
  </r>
  <r>
    <d v="2024-10-19T00:00:00"/>
    <x v="2"/>
    <s v="TikTok"/>
    <s v="Image"/>
    <s v="Gen X"/>
    <n v="476"/>
    <n v="8"/>
    <n v="0"/>
    <n v="10.92"/>
    <n v="0"/>
    <n v="1.680672268907563E-2"/>
    <n v="0"/>
    <n v="1.365"/>
    <n v="0"/>
    <n v="0"/>
    <n v="-10.92"/>
    <x v="1"/>
  </r>
  <r>
    <d v="2024-10-19T00:00:00"/>
    <x v="2"/>
    <s v="TikTok"/>
    <s v="Carousel"/>
    <s v="Gen Z"/>
    <n v="14968"/>
    <n v="345"/>
    <n v="27"/>
    <n v="379.92"/>
    <n v="1883.51"/>
    <n v="2.3049171566007484E-2"/>
    <n v="7.8260869565217397E-2"/>
    <n v="1.1012173913043479"/>
    <n v="14.071111111111112"/>
    <n v="4.9576489787323643"/>
    <n v="1503.59"/>
    <x v="0"/>
  </r>
  <r>
    <d v="2024-10-19T00:00:00"/>
    <x v="2"/>
    <s v="TikTok"/>
    <s v="Carousel"/>
    <s v="Millennials"/>
    <n v="1548"/>
    <n v="45"/>
    <n v="1"/>
    <n v="32.229999999999997"/>
    <n v="57.53"/>
    <n v="2.9069767441860465E-2"/>
    <n v="2.2222222222222223E-2"/>
    <n v="0.7162222222222222"/>
    <n v="32.229999999999997"/>
    <n v="1.7849829351535837"/>
    <n v="25.300000000000004"/>
    <x v="1"/>
  </r>
  <r>
    <d v="2024-10-19T00:00:00"/>
    <x v="2"/>
    <s v="TikTok"/>
    <s v="Carousel"/>
    <s v="Gen X"/>
    <n v="385"/>
    <n v="6"/>
    <n v="0"/>
    <n v="11.28"/>
    <n v="0"/>
    <n v="1.5584415584415584E-2"/>
    <n v="0"/>
    <n v="1.88"/>
    <n v="0"/>
    <n v="0"/>
    <n v="-11.28"/>
    <x v="1"/>
  </r>
  <r>
    <d v="2024-10-19T00:00:00"/>
    <x v="2"/>
    <s v="Facebook"/>
    <s v="Video"/>
    <s v="Gen Z"/>
    <n v="1515"/>
    <n v="44"/>
    <n v="4"/>
    <n v="45.39"/>
    <n v="256.14"/>
    <n v="2.9042904290429043E-2"/>
    <n v="9.0909090909090912E-2"/>
    <n v="1.031590909090909"/>
    <n v="11.3475"/>
    <n v="5.6430931923331125"/>
    <n v="210.75"/>
    <x v="0"/>
  </r>
  <r>
    <d v="2024-10-19T00:00:00"/>
    <x v="2"/>
    <s v="Facebook"/>
    <s v="Video"/>
    <s v="Millennials"/>
    <n v="7975"/>
    <n v="331"/>
    <n v="26"/>
    <n v="136.47999999999999"/>
    <n v="2050.65"/>
    <n v="4.1504702194357368E-2"/>
    <n v="7.8549848942598186E-2"/>
    <n v="0.41232628398791538"/>
    <n v="5.2492307692307687"/>
    <n v="15.025278429073859"/>
    <n v="1914.17"/>
    <x v="0"/>
  </r>
  <r>
    <d v="2024-10-19T00:00:00"/>
    <x v="2"/>
    <s v="Facebook"/>
    <s v="Video"/>
    <s v="Gen X"/>
    <n v="4879"/>
    <n v="104"/>
    <n v="7"/>
    <n v="126.18"/>
    <n v="465.04"/>
    <n v="2.1315843410534947E-2"/>
    <n v="6.7307692307692304E-2"/>
    <n v="1.2132692307692308"/>
    <n v="18.025714285714287"/>
    <n v="3.6855286099223332"/>
    <n v="338.86"/>
    <x v="0"/>
  </r>
  <r>
    <d v="2024-10-19T00:00:00"/>
    <x v="2"/>
    <s v="Facebook"/>
    <s v="Image"/>
    <s v="Gen Z"/>
    <n v="1494"/>
    <n v="18"/>
    <n v="0"/>
    <n v="49.65"/>
    <n v="0"/>
    <n v="1.2048192771084338E-2"/>
    <n v="0"/>
    <n v="2.7583333333333333"/>
    <n v="0"/>
    <n v="0"/>
    <n v="-49.65"/>
    <x v="1"/>
  </r>
  <r>
    <d v="2024-10-19T00:00:00"/>
    <x v="2"/>
    <s v="Facebook"/>
    <s v="Image"/>
    <s v="Millennials"/>
    <n v="11519"/>
    <n v="179"/>
    <n v="5"/>
    <n v="247.9"/>
    <n v="315.31"/>
    <n v="1.5539543363139162E-2"/>
    <n v="2.7932960893854747E-2"/>
    <n v="1.3849162011173184"/>
    <n v="49.58"/>
    <n v="1.2719241629689391"/>
    <n v="67.41"/>
    <x v="1"/>
  </r>
  <r>
    <d v="2024-10-19T00:00:00"/>
    <x v="2"/>
    <s v="Facebook"/>
    <s v="Image"/>
    <s v="Gen X"/>
    <n v="5051"/>
    <n v="49"/>
    <n v="2"/>
    <n v="120.12"/>
    <n v="159.1"/>
    <n v="9.7010492971688778E-3"/>
    <n v="4.0816326530612242E-2"/>
    <n v="2.4514285714285715"/>
    <n v="60.06"/>
    <n v="1.3245088245088243"/>
    <n v="38.97999999999999"/>
    <x v="1"/>
  </r>
  <r>
    <d v="2024-10-19T00:00:00"/>
    <x v="2"/>
    <s v="Facebook"/>
    <s v="Carousel"/>
    <s v="Gen Z"/>
    <n v="2579"/>
    <n v="62"/>
    <n v="1"/>
    <n v="61.59"/>
    <n v="59.21"/>
    <n v="2.4040325707638619E-2"/>
    <n v="1.6129032258064516E-2"/>
    <n v="0.99338709677419357"/>
    <n v="61.59"/>
    <n v="0.961357363208313"/>
    <n v="-2.3800000000000026"/>
    <x v="1"/>
  </r>
  <r>
    <d v="2024-10-19T00:00:00"/>
    <x v="2"/>
    <s v="Facebook"/>
    <s v="Carousel"/>
    <s v="Millennials"/>
    <n v="9523"/>
    <n v="261"/>
    <n v="15"/>
    <n v="334.48"/>
    <n v="1195.6300000000001"/>
    <n v="2.7407329623017958E-2"/>
    <n v="5.7471264367816091E-2"/>
    <n v="1.2815325670498086"/>
    <n v="22.298666666666669"/>
    <n v="3.5745933987084433"/>
    <n v="861.15000000000009"/>
    <x v="0"/>
  </r>
  <r>
    <d v="2024-10-19T00:00:00"/>
    <x v="2"/>
    <s v="Facebook"/>
    <s v="Carousel"/>
    <s v="Gen X"/>
    <n v="2823"/>
    <n v="43"/>
    <n v="2"/>
    <n v="65"/>
    <n v="170.47"/>
    <n v="1.5232022670917464E-2"/>
    <n v="4.6511627906976744E-2"/>
    <n v="1.5116279069767442"/>
    <n v="32.5"/>
    <n v="2.6226153846153846"/>
    <n v="105.47"/>
    <x v="1"/>
  </r>
  <r>
    <d v="2024-10-20T00:00:00"/>
    <x v="2"/>
    <s v="Instagram"/>
    <s v="Video"/>
    <s v="Gen Z"/>
    <n v="4969"/>
    <n v="222"/>
    <n v="13"/>
    <n v="80.66"/>
    <n v="795.86"/>
    <n v="4.4676997383779435E-2"/>
    <n v="5.8558558558558557E-2"/>
    <n v="0.36333333333333334"/>
    <n v="6.2046153846153844"/>
    <n v="9.8668484998760242"/>
    <n v="715.2"/>
    <x v="0"/>
  </r>
  <r>
    <d v="2024-10-20T00:00:00"/>
    <x v="2"/>
    <s v="Instagram"/>
    <s v="Video"/>
    <s v="Millennials"/>
    <n v="7099"/>
    <n v="143"/>
    <n v="11"/>
    <n v="251.44"/>
    <n v="1073.57"/>
    <n v="2.0143682208761799E-2"/>
    <n v="7.6923076923076927E-2"/>
    <n v="1.7583216783216784"/>
    <n v="22.858181818181819"/>
    <n v="4.2696866051543108"/>
    <n v="822.12999999999988"/>
    <x v="0"/>
  </r>
  <r>
    <d v="2024-10-20T00:00:00"/>
    <x v="2"/>
    <s v="Instagram"/>
    <s v="Video"/>
    <s v="Gen X"/>
    <n v="310"/>
    <n v="8"/>
    <n v="1"/>
    <n v="7.95"/>
    <n v="87.18"/>
    <n v="2.5806451612903226E-2"/>
    <n v="0.125"/>
    <n v="0.99375000000000002"/>
    <n v="7.95"/>
    <n v="10.966037735849056"/>
    <n v="79.23"/>
    <x v="0"/>
  </r>
  <r>
    <d v="2024-10-20T00:00:00"/>
    <x v="2"/>
    <s v="Instagram"/>
    <s v="Image"/>
    <s v="Gen Z"/>
    <n v="4268"/>
    <n v="52"/>
    <n v="2"/>
    <n v="79.55"/>
    <n v="190.95"/>
    <n v="1.2183692596063731E-2"/>
    <n v="3.8461538461538464E-2"/>
    <n v="1.5298076923076922"/>
    <n v="39.774999999999999"/>
    <n v="2.4003771213073537"/>
    <n v="111.39999999999999"/>
    <x v="1"/>
  </r>
  <r>
    <d v="2024-10-20T00:00:00"/>
    <x v="2"/>
    <s v="Instagram"/>
    <s v="Image"/>
    <s v="Millennials"/>
    <n v="3249"/>
    <n v="43"/>
    <n v="1"/>
    <n v="59.81"/>
    <n v="64.819999999999993"/>
    <n v="1.3234841489689135E-2"/>
    <n v="2.3255813953488372E-2"/>
    <n v="1.3909302325581396"/>
    <n v="59.81"/>
    <n v="1.0837652566460456"/>
    <n v="5.0099999999999909"/>
    <x v="1"/>
  </r>
  <r>
    <d v="2024-10-20T00:00:00"/>
    <x v="2"/>
    <s v="Instagram"/>
    <s v="Image"/>
    <s v="Gen X"/>
    <n v="681"/>
    <n v="12"/>
    <n v="0"/>
    <n v="15.71"/>
    <n v="0"/>
    <n v="1.7621145374449341E-2"/>
    <n v="0"/>
    <n v="1.3091666666666668"/>
    <n v="0"/>
    <n v="0"/>
    <n v="-15.71"/>
    <x v="1"/>
  </r>
  <r>
    <d v="2024-10-20T00:00:00"/>
    <x v="2"/>
    <s v="Instagram"/>
    <s v="Carousel"/>
    <s v="Gen Z"/>
    <n v="9468"/>
    <n v="202"/>
    <n v="4"/>
    <n v="232.32"/>
    <n v="286.88"/>
    <n v="2.133502323616392E-2"/>
    <n v="1.9801980198019802E-2"/>
    <n v="1.15009900990099"/>
    <n v="58.08"/>
    <n v="1.2348484848484849"/>
    <n v="54.56"/>
    <x v="1"/>
  </r>
  <r>
    <d v="2024-10-20T00:00:00"/>
    <x v="2"/>
    <s v="Instagram"/>
    <s v="Carousel"/>
    <s v="Millennials"/>
    <n v="6662"/>
    <n v="122"/>
    <n v="4"/>
    <n v="206.28"/>
    <n v="201.1"/>
    <n v="1.8312818973281297E-2"/>
    <n v="3.2786885245901641E-2"/>
    <n v="1.6908196721311475"/>
    <n v="51.57"/>
    <n v="0.97488850106651148"/>
    <n v="-5.1800000000000068"/>
    <x v="1"/>
  </r>
  <r>
    <d v="2024-10-20T00:00:00"/>
    <x v="2"/>
    <s v="Instagram"/>
    <s v="Carousel"/>
    <s v="Gen X"/>
    <n v="156"/>
    <n v="2"/>
    <n v="0"/>
    <n v="4.67"/>
    <n v="0"/>
    <n v="1.282051282051282E-2"/>
    <n v="0"/>
    <n v="2.335"/>
    <n v="0"/>
    <n v="0"/>
    <n v="-4.67"/>
    <x v="1"/>
  </r>
  <r>
    <d v="2024-10-20T00:00:00"/>
    <x v="2"/>
    <s v="TikTok"/>
    <s v="Video"/>
    <s v="Gen Z"/>
    <n v="14890"/>
    <n v="678"/>
    <n v="48"/>
    <n v="466.31"/>
    <n v="3876.33"/>
    <n v="4.5533915379449293E-2"/>
    <n v="7.0796460176991149E-2"/>
    <n v="0.68777286135693216"/>
    <n v="9.7147916666666667"/>
    <n v="8.3127747635692995"/>
    <n v="3410.02"/>
    <x v="0"/>
  </r>
  <r>
    <d v="2024-10-20T00:00:00"/>
    <x v="2"/>
    <s v="TikTok"/>
    <s v="Video"/>
    <s v="Millennials"/>
    <n v="873"/>
    <n v="18"/>
    <n v="2"/>
    <n v="33.75"/>
    <n v="163.96"/>
    <n v="2.0618556701030927E-2"/>
    <n v="0.1111111111111111"/>
    <n v="1.875"/>
    <n v="16.875"/>
    <n v="4.8580740740740742"/>
    <n v="130.21"/>
    <x v="0"/>
  </r>
  <r>
    <d v="2024-10-20T00:00:00"/>
    <x v="2"/>
    <s v="TikTok"/>
    <s v="Video"/>
    <s v="Gen X"/>
    <n v="676"/>
    <n v="18"/>
    <n v="2"/>
    <n v="14.99"/>
    <n v="172.65"/>
    <n v="2.6627218934911243E-2"/>
    <n v="0.1111111111111111"/>
    <n v="0.83277777777777784"/>
    <n v="7.4950000000000001"/>
    <n v="11.517678452301535"/>
    <n v="157.66"/>
    <x v="0"/>
  </r>
  <r>
    <d v="2024-10-20T00:00:00"/>
    <x v="2"/>
    <s v="TikTok"/>
    <s v="Image"/>
    <s v="Gen Z"/>
    <n v="11523"/>
    <n v="221"/>
    <n v="2"/>
    <n v="252.19"/>
    <n v="159.63999999999999"/>
    <n v="1.9179033237872081E-2"/>
    <n v="9.0497737556561094E-3"/>
    <n v="1.1411312217194569"/>
    <n v="126.095"/>
    <n v="0.63301479043578246"/>
    <n v="-92.550000000000011"/>
    <x v="1"/>
  </r>
  <r>
    <d v="2024-10-20T00:00:00"/>
    <x v="2"/>
    <s v="TikTok"/>
    <s v="Image"/>
    <s v="Millennials"/>
    <n v="1194"/>
    <n v="21"/>
    <n v="0"/>
    <n v="33.06"/>
    <n v="0"/>
    <n v="1.7587939698492462E-2"/>
    <n v="0"/>
    <n v="1.5742857142857143"/>
    <n v="0"/>
    <n v="0"/>
    <n v="-33.06"/>
    <x v="1"/>
  </r>
  <r>
    <d v="2024-10-20T00:00:00"/>
    <x v="2"/>
    <s v="TikTok"/>
    <s v="Image"/>
    <s v="Gen X"/>
    <n v="987"/>
    <n v="13"/>
    <n v="0"/>
    <n v="26.32"/>
    <n v="0"/>
    <n v="1.3171225937183385E-2"/>
    <n v="0"/>
    <n v="2.0246153846153847"/>
    <n v="0"/>
    <n v="0"/>
    <n v="-26.32"/>
    <x v="1"/>
  </r>
  <r>
    <d v="2024-10-20T00:00:00"/>
    <x v="2"/>
    <s v="TikTok"/>
    <s v="Carousel"/>
    <s v="Gen Z"/>
    <n v="7749"/>
    <n v="187"/>
    <n v="12"/>
    <n v="211.75"/>
    <n v="728.59"/>
    <n v="2.4132146083365596E-2"/>
    <n v="6.4171122994652413E-2"/>
    <n v="1.1323529411764706"/>
    <n v="17.645833333333332"/>
    <n v="3.4408028335301064"/>
    <n v="516.84"/>
    <x v="1"/>
  </r>
  <r>
    <d v="2024-10-20T00:00:00"/>
    <x v="2"/>
    <s v="TikTok"/>
    <s v="Carousel"/>
    <s v="Millennials"/>
    <n v="578"/>
    <n v="9"/>
    <n v="0"/>
    <n v="12.28"/>
    <n v="0"/>
    <n v="1.5570934256055362E-2"/>
    <n v="0"/>
    <n v="1.3644444444444443"/>
    <n v="0"/>
    <n v="0"/>
    <n v="-12.28"/>
    <x v="1"/>
  </r>
  <r>
    <d v="2024-10-20T00:00:00"/>
    <x v="2"/>
    <s v="TikTok"/>
    <s v="Carousel"/>
    <s v="Gen X"/>
    <n v="709"/>
    <n v="9"/>
    <n v="0"/>
    <n v="13.57"/>
    <n v="0"/>
    <n v="1.2693935119887164E-2"/>
    <n v="0"/>
    <n v="1.5077777777777779"/>
    <n v="0"/>
    <n v="0"/>
    <n v="-13.57"/>
    <x v="1"/>
  </r>
  <r>
    <d v="2024-10-20T00:00:00"/>
    <x v="2"/>
    <s v="Facebook"/>
    <s v="Video"/>
    <s v="Gen Z"/>
    <n v="1682"/>
    <n v="49"/>
    <n v="3"/>
    <n v="24.57"/>
    <n v="173.02"/>
    <n v="2.9131985731272295E-2"/>
    <n v="6.1224489795918366E-2"/>
    <n v="0.50142857142857145"/>
    <n v="8.19"/>
    <n v="7.0419210419210421"/>
    <n v="148.45000000000002"/>
    <x v="0"/>
  </r>
  <r>
    <d v="2024-10-20T00:00:00"/>
    <x v="2"/>
    <s v="Facebook"/>
    <s v="Video"/>
    <s v="Millennials"/>
    <n v="6169"/>
    <n v="179"/>
    <n v="24"/>
    <n v="178.9"/>
    <n v="1552.13"/>
    <n v="2.9016047981844706E-2"/>
    <n v="0.13407821229050279"/>
    <n v="0.99944134078212299"/>
    <n v="7.4541666666666666"/>
    <n v="8.6759642258244831"/>
    <n v="1373.23"/>
    <x v="0"/>
  </r>
  <r>
    <d v="2024-10-20T00:00:00"/>
    <x v="2"/>
    <s v="Facebook"/>
    <s v="Video"/>
    <s v="Gen X"/>
    <n v="4945"/>
    <n v="185"/>
    <n v="10"/>
    <n v="178.98"/>
    <n v="620.22"/>
    <n v="3.7411526794742161E-2"/>
    <n v="5.4054054054054057E-2"/>
    <n v="0.96745945945945944"/>
    <n v="17.898"/>
    <n v="3.4653033858531681"/>
    <n v="441.24"/>
    <x v="1"/>
  </r>
  <r>
    <d v="2024-10-20T00:00:00"/>
    <x v="2"/>
    <s v="Facebook"/>
    <s v="Image"/>
    <s v="Gen Z"/>
    <n v="2684"/>
    <n v="50"/>
    <n v="1"/>
    <n v="72.05"/>
    <n v="73"/>
    <n v="1.8628912071535022E-2"/>
    <n v="0.02"/>
    <n v="1.4409999999999998"/>
    <n v="72.05"/>
    <n v="1.0131852879944483"/>
    <n v="0.95000000000000284"/>
    <x v="1"/>
  </r>
  <r>
    <d v="2024-10-20T00:00:00"/>
    <x v="2"/>
    <s v="Facebook"/>
    <s v="Image"/>
    <s v="Millennials"/>
    <n v="5315"/>
    <n v="36"/>
    <n v="0"/>
    <n v="182.44"/>
    <n v="0"/>
    <n v="6.7732831608654752E-3"/>
    <n v="0"/>
    <n v="5.0677777777777777"/>
    <n v="0"/>
    <n v="0"/>
    <n v="-182.44"/>
    <x v="1"/>
  </r>
  <r>
    <d v="2024-10-20T00:00:00"/>
    <x v="2"/>
    <s v="Facebook"/>
    <s v="Image"/>
    <s v="Gen X"/>
    <n v="2326"/>
    <n v="15"/>
    <n v="0"/>
    <n v="70.81"/>
    <n v="0"/>
    <n v="6.4488392089423908E-3"/>
    <n v="0"/>
    <n v="4.7206666666666672"/>
    <n v="0"/>
    <n v="0"/>
    <n v="-70.81"/>
    <x v="1"/>
  </r>
  <r>
    <d v="2024-10-20T00:00:00"/>
    <x v="2"/>
    <s v="Facebook"/>
    <s v="Carousel"/>
    <s v="Gen Z"/>
    <n v="1687"/>
    <n v="28"/>
    <n v="0"/>
    <n v="53.93"/>
    <n v="0"/>
    <n v="1.6597510373443983E-2"/>
    <n v="0"/>
    <n v="1.9260714285714287"/>
    <n v="0"/>
    <n v="0"/>
    <n v="-53.93"/>
    <x v="1"/>
  </r>
  <r>
    <d v="2024-10-20T00:00:00"/>
    <x v="2"/>
    <s v="Facebook"/>
    <s v="Carousel"/>
    <s v="Millennials"/>
    <n v="6898"/>
    <n v="159"/>
    <n v="12"/>
    <n v="233.76"/>
    <n v="715.3"/>
    <n v="2.3050159466512031E-2"/>
    <n v="7.5471698113207544E-2"/>
    <n v="1.470188679245283"/>
    <n v="19.48"/>
    <n v="3.0599760438056127"/>
    <n v="481.53999999999996"/>
    <x v="1"/>
  </r>
  <r>
    <d v="2024-10-20T00:00:00"/>
    <x v="2"/>
    <s v="Facebook"/>
    <s v="Carousel"/>
    <s v="Gen X"/>
    <n v="5730"/>
    <n v="92"/>
    <n v="4"/>
    <n v="170.33"/>
    <n v="240.45"/>
    <n v="1.6055846422338569E-2"/>
    <n v="4.3478260869565216E-2"/>
    <n v="1.851413043478261"/>
    <n v="42.582500000000003"/>
    <n v="1.4116714612810426"/>
    <n v="70.119999999999976"/>
    <x v="1"/>
  </r>
  <r>
    <d v="2024-10-21T00:00:00"/>
    <x v="2"/>
    <s v="Instagram"/>
    <s v="Video"/>
    <s v="Gen Z"/>
    <n v="3810"/>
    <n v="153"/>
    <n v="15"/>
    <n v="140.87"/>
    <n v="909.56"/>
    <n v="4.0157480314960629E-2"/>
    <n v="9.8039215686274508E-2"/>
    <n v="0.92071895424836603"/>
    <n v="9.3913333333333338"/>
    <n v="6.4567331582309926"/>
    <n v="768.68999999999994"/>
    <x v="0"/>
  </r>
  <r>
    <d v="2024-10-21T00:00:00"/>
    <x v="2"/>
    <s v="Instagram"/>
    <s v="Video"/>
    <s v="Millennials"/>
    <n v="5968"/>
    <n v="142"/>
    <n v="13"/>
    <n v="195.11"/>
    <n v="746.29"/>
    <n v="2.3793565683646111E-2"/>
    <n v="9.154929577464789E-2"/>
    <n v="1.3740140845070423"/>
    <n v="15.008461538461539"/>
    <n v="3.8249705294449279"/>
    <n v="551.17999999999995"/>
    <x v="0"/>
  </r>
  <r>
    <d v="2024-10-21T00:00:00"/>
    <x v="2"/>
    <s v="Instagram"/>
    <s v="Video"/>
    <s v="Gen X"/>
    <n v="784"/>
    <n v="37"/>
    <n v="3"/>
    <n v="14.24"/>
    <n v="167.88"/>
    <n v="4.7193877551020405E-2"/>
    <n v="8.1081081081081086E-2"/>
    <n v="0.38486486486486488"/>
    <n v="4.746666666666667"/>
    <n v="11.789325842696629"/>
    <n v="153.63999999999999"/>
    <x v="0"/>
  </r>
  <r>
    <d v="2024-10-21T00:00:00"/>
    <x v="2"/>
    <s v="Instagram"/>
    <s v="Image"/>
    <s v="Gen Z"/>
    <n v="7223"/>
    <n v="138"/>
    <n v="3"/>
    <n v="194.28"/>
    <n v="197.31"/>
    <n v="1.910563477779316E-2"/>
    <n v="2.1739130434782608E-2"/>
    <n v="1.4078260869565218"/>
    <n v="64.760000000000005"/>
    <n v="1.0155960469425571"/>
    <n v="3.0300000000000011"/>
    <x v="1"/>
  </r>
  <r>
    <d v="2024-10-21T00:00:00"/>
    <x v="2"/>
    <s v="Instagram"/>
    <s v="Image"/>
    <s v="Millennials"/>
    <n v="6919"/>
    <n v="37"/>
    <n v="1"/>
    <n v="262.33"/>
    <n v="88.48"/>
    <n v="5.3475935828877002E-3"/>
    <n v="2.7027027027027029E-2"/>
    <n v="7.09"/>
    <n v="262.33"/>
    <n v="0.33728509892120617"/>
    <n v="-173.84999999999997"/>
    <x v="1"/>
  </r>
  <r>
    <d v="2024-10-21T00:00:00"/>
    <x v="2"/>
    <s v="Instagram"/>
    <s v="Image"/>
    <s v="Gen X"/>
    <n v="329"/>
    <n v="4"/>
    <n v="0"/>
    <n v="4.7699999999999996"/>
    <n v="0"/>
    <n v="1.2158054711246201E-2"/>
    <n v="0"/>
    <n v="1.1924999999999999"/>
    <n v="0"/>
    <n v="0"/>
    <n v="-4.7699999999999996"/>
    <x v="1"/>
  </r>
  <r>
    <d v="2024-10-21T00:00:00"/>
    <x v="2"/>
    <s v="Instagram"/>
    <s v="Carousel"/>
    <s v="Gen Z"/>
    <n v="6358"/>
    <n v="67"/>
    <n v="1"/>
    <n v="95.4"/>
    <n v="52.89"/>
    <n v="1.0537905001572822E-2"/>
    <n v="1.4925373134328358E-2"/>
    <n v="1.4238805970149255"/>
    <n v="95.4"/>
    <n v="0.55440251572327037"/>
    <n v="-42.510000000000005"/>
    <x v="1"/>
  </r>
  <r>
    <d v="2024-10-21T00:00:00"/>
    <x v="2"/>
    <s v="Instagram"/>
    <s v="Carousel"/>
    <s v="Millennials"/>
    <n v="5664"/>
    <n v="63"/>
    <n v="1"/>
    <n v="185.92"/>
    <n v="87.97"/>
    <n v="1.1122881355932203E-2"/>
    <n v="1.5873015873015872E-2"/>
    <n v="2.951111111111111"/>
    <n v="185.92"/>
    <n v="0.47316049913941483"/>
    <n v="-97.949999999999989"/>
    <x v="1"/>
  </r>
  <r>
    <d v="2024-10-21T00:00:00"/>
    <x v="2"/>
    <s v="Instagram"/>
    <s v="Carousel"/>
    <s v="Gen X"/>
    <n v="655"/>
    <n v="13"/>
    <n v="0"/>
    <n v="17.21"/>
    <n v="0"/>
    <n v="1.984732824427481E-2"/>
    <n v="0"/>
    <n v="1.3238461538461539"/>
    <n v="0"/>
    <n v="0"/>
    <n v="-17.21"/>
    <x v="1"/>
  </r>
  <r>
    <d v="2024-10-21T00:00:00"/>
    <x v="2"/>
    <s v="TikTok"/>
    <s v="Video"/>
    <s v="Gen Z"/>
    <n v="13797"/>
    <n v="449"/>
    <n v="60"/>
    <n v="280.33999999999997"/>
    <n v="4444.46"/>
    <n v="3.2543306515909254E-2"/>
    <n v="0.133630289532294"/>
    <n v="0.6243652561247216"/>
    <n v="4.6723333333333326"/>
    <n v="15.853820360990227"/>
    <n v="4164.12"/>
    <x v="0"/>
  </r>
  <r>
    <d v="2024-10-21T00:00:00"/>
    <x v="2"/>
    <s v="TikTok"/>
    <s v="Video"/>
    <s v="Millennials"/>
    <n v="1550"/>
    <n v="45"/>
    <n v="3"/>
    <n v="58.78"/>
    <n v="286.89"/>
    <n v="2.903225806451613E-2"/>
    <n v="6.6666666666666666E-2"/>
    <n v="1.3062222222222222"/>
    <n v="19.593333333333334"/>
    <n v="4.8807417488941818"/>
    <n v="228.10999999999999"/>
    <x v="0"/>
  </r>
  <r>
    <d v="2024-10-21T00:00:00"/>
    <x v="2"/>
    <s v="TikTok"/>
    <s v="Video"/>
    <s v="Gen X"/>
    <n v="563"/>
    <n v="13"/>
    <n v="1"/>
    <n v="10.97"/>
    <n v="58.43"/>
    <n v="2.3090586145648313E-2"/>
    <n v="7.6923076923076927E-2"/>
    <n v="0.84384615384615391"/>
    <n v="10.97"/>
    <n v="5.3263445761166812"/>
    <n v="47.46"/>
    <x v="0"/>
  </r>
  <r>
    <d v="2024-10-21T00:00:00"/>
    <x v="2"/>
    <s v="TikTok"/>
    <s v="Image"/>
    <s v="Gen Z"/>
    <n v="13885"/>
    <n v="262"/>
    <n v="8"/>
    <n v="424.25"/>
    <n v="641.83000000000004"/>
    <n v="1.886928339935182E-2"/>
    <n v="3.0534351145038167E-2"/>
    <n v="1.6192748091603053"/>
    <n v="53.03125"/>
    <n v="1.512857984678845"/>
    <n v="217.58000000000004"/>
    <x v="1"/>
  </r>
  <r>
    <d v="2024-10-21T00:00:00"/>
    <x v="2"/>
    <s v="TikTok"/>
    <s v="Image"/>
    <s v="Millennials"/>
    <n v="1169"/>
    <n v="21"/>
    <n v="0"/>
    <n v="37.18"/>
    <n v="0"/>
    <n v="1.7964071856287425E-2"/>
    <n v="0"/>
    <n v="1.7704761904761905"/>
    <n v="0"/>
    <n v="0"/>
    <n v="-37.18"/>
    <x v="1"/>
  </r>
  <r>
    <d v="2024-10-21T00:00:00"/>
    <x v="2"/>
    <s v="TikTok"/>
    <s v="Image"/>
    <s v="Gen X"/>
    <n v="569"/>
    <n v="5"/>
    <n v="0"/>
    <n v="13.26"/>
    <n v="0"/>
    <n v="8.7873462214411256E-3"/>
    <n v="0"/>
    <n v="2.6520000000000001"/>
    <n v="0"/>
    <n v="0"/>
    <n v="-13.26"/>
    <x v="1"/>
  </r>
  <r>
    <d v="2024-10-21T00:00:00"/>
    <x v="2"/>
    <s v="TikTok"/>
    <s v="Carousel"/>
    <s v="Gen Z"/>
    <n v="7099"/>
    <n v="115"/>
    <n v="4"/>
    <n v="165.92"/>
    <n v="390.36"/>
    <n v="1.6199464713339908E-2"/>
    <n v="3.4782608695652174E-2"/>
    <n v="1.4427826086956521"/>
    <n v="41.48"/>
    <n v="2.3527000964320157"/>
    <n v="224.44000000000003"/>
    <x v="1"/>
  </r>
  <r>
    <d v="2024-10-21T00:00:00"/>
    <x v="2"/>
    <s v="TikTok"/>
    <s v="Carousel"/>
    <s v="Millennials"/>
    <n v="1445"/>
    <n v="15"/>
    <n v="0"/>
    <n v="43.51"/>
    <n v="0"/>
    <n v="1.0380622837370242E-2"/>
    <n v="0"/>
    <n v="2.9006666666666665"/>
    <n v="0"/>
    <n v="0"/>
    <n v="-43.51"/>
    <x v="1"/>
  </r>
  <r>
    <d v="2024-10-21T00:00:00"/>
    <x v="2"/>
    <s v="TikTok"/>
    <s v="Carousel"/>
    <s v="Gen X"/>
    <n v="639"/>
    <n v="7"/>
    <n v="0"/>
    <n v="11.33"/>
    <n v="0"/>
    <n v="1.0954616588419406E-2"/>
    <n v="0"/>
    <n v="1.6185714285714285"/>
    <n v="0"/>
    <n v="0"/>
    <n v="-11.33"/>
    <x v="1"/>
  </r>
  <r>
    <d v="2024-10-21T00:00:00"/>
    <x v="2"/>
    <s v="Facebook"/>
    <s v="Video"/>
    <s v="Gen Z"/>
    <n v="1741"/>
    <n v="84"/>
    <n v="11"/>
    <n v="62.29"/>
    <n v="570.66999999999996"/>
    <n v="4.8248133256748996E-2"/>
    <n v="0.13095238095238096"/>
    <n v="0.74154761904761901"/>
    <n v="5.6627272727272731"/>
    <n v="9.1615026489003046"/>
    <n v="508.37999999999994"/>
    <x v="0"/>
  </r>
  <r>
    <d v="2024-10-21T00:00:00"/>
    <x v="2"/>
    <s v="Facebook"/>
    <s v="Video"/>
    <s v="Millennials"/>
    <n v="4907"/>
    <n v="240"/>
    <n v="19"/>
    <n v="146.03"/>
    <n v="1080.58"/>
    <n v="4.8909720807010393E-2"/>
    <n v="7.9166666666666663E-2"/>
    <n v="0.60845833333333332"/>
    <n v="7.6857894736842107"/>
    <n v="7.3997123878655069"/>
    <n v="934.55"/>
    <x v="0"/>
  </r>
  <r>
    <d v="2024-10-21T00:00:00"/>
    <x v="2"/>
    <s v="Facebook"/>
    <s v="Video"/>
    <s v="Gen X"/>
    <n v="5823"/>
    <n v="152"/>
    <n v="16"/>
    <n v="155.21"/>
    <n v="1258.8399999999999"/>
    <n v="2.6103383135840631E-2"/>
    <n v="0.10526315789473684"/>
    <n v="1.0211184210526316"/>
    <n v="9.7006250000000005"/>
    <n v="8.1105598866052429"/>
    <n v="1103.6299999999999"/>
    <x v="0"/>
  </r>
  <r>
    <d v="2024-10-21T00:00:00"/>
    <x v="2"/>
    <s v="Facebook"/>
    <s v="Image"/>
    <s v="Gen Z"/>
    <n v="2465"/>
    <n v="25"/>
    <n v="0"/>
    <n v="73.72"/>
    <n v="0"/>
    <n v="1.0141987829614604E-2"/>
    <n v="0"/>
    <n v="2.9487999999999999"/>
    <n v="0"/>
    <n v="0"/>
    <n v="-73.72"/>
    <x v="1"/>
  </r>
  <r>
    <d v="2024-10-21T00:00:00"/>
    <x v="2"/>
    <s v="Facebook"/>
    <s v="Image"/>
    <s v="Millennials"/>
    <n v="8832"/>
    <n v="136"/>
    <n v="3"/>
    <n v="329.24"/>
    <n v="221.95"/>
    <n v="1.5398550724637682E-2"/>
    <n v="2.2058823529411766E-2"/>
    <n v="2.4208823529411765"/>
    <n v="109.74666666666667"/>
    <n v="0.67412829546835129"/>
    <n v="-107.29000000000002"/>
    <x v="1"/>
  </r>
  <r>
    <d v="2024-10-21T00:00:00"/>
    <x v="2"/>
    <s v="Facebook"/>
    <s v="Image"/>
    <s v="Gen X"/>
    <n v="2933"/>
    <n v="46"/>
    <n v="1"/>
    <n v="87.68"/>
    <n v="77.27"/>
    <n v="1.5683600409137403E-2"/>
    <n v="2.1739130434782608E-2"/>
    <n v="1.9060869565217393"/>
    <n v="87.68"/>
    <n v="0.88127281021897796"/>
    <n v="-10.410000000000011"/>
    <x v="1"/>
  </r>
  <r>
    <d v="2024-10-21T00:00:00"/>
    <x v="2"/>
    <s v="Facebook"/>
    <s v="Carousel"/>
    <s v="Gen Z"/>
    <n v="2372"/>
    <n v="49"/>
    <n v="2"/>
    <n v="40.380000000000003"/>
    <n v="179.08"/>
    <n v="2.0657672849915681E-2"/>
    <n v="4.0816326530612242E-2"/>
    <n v="0.82408163265306122"/>
    <n v="20.190000000000001"/>
    <n v="4.4348687469044084"/>
    <n v="138.70000000000002"/>
    <x v="0"/>
  </r>
  <r>
    <d v="2024-10-21T00:00:00"/>
    <x v="2"/>
    <s v="Facebook"/>
    <s v="Carousel"/>
    <s v="Millennials"/>
    <n v="8362"/>
    <n v="231"/>
    <n v="12"/>
    <n v="278.2"/>
    <n v="869.92"/>
    <n v="2.7624970102846209E-2"/>
    <n v="5.1948051948051951E-2"/>
    <n v="1.2043290043290042"/>
    <n v="23.183333333333334"/>
    <n v="3.1269590222861252"/>
    <n v="591.72"/>
    <x v="1"/>
  </r>
  <r>
    <d v="2024-10-21T00:00:00"/>
    <x v="2"/>
    <s v="Facebook"/>
    <s v="Carousel"/>
    <s v="Gen X"/>
    <n v="4215"/>
    <n v="69"/>
    <n v="3"/>
    <n v="133.38"/>
    <n v="194.47"/>
    <n v="1.6370106761565837E-2"/>
    <n v="4.3478260869565216E-2"/>
    <n v="1.9330434782608694"/>
    <n v="44.46"/>
    <n v="1.4580146948568002"/>
    <n v="61.09"/>
    <x v="1"/>
  </r>
  <r>
    <d v="2024-10-22T00:00:00"/>
    <x v="2"/>
    <s v="Instagram"/>
    <s v="Video"/>
    <s v="Gen Z"/>
    <n v="4599"/>
    <n v="104"/>
    <n v="11"/>
    <n v="163.08000000000001"/>
    <n v="933.55"/>
    <n v="2.2613611654707544E-2"/>
    <n v="0.10576923076923077"/>
    <n v="1.5680769230769231"/>
    <n v="14.825454545454546"/>
    <n v="5.7244910473387289"/>
    <n v="770.46999999999991"/>
    <x v="0"/>
  </r>
  <r>
    <d v="2024-10-22T00:00:00"/>
    <x v="2"/>
    <s v="Instagram"/>
    <s v="Video"/>
    <s v="Millennials"/>
    <n v="3787"/>
    <n v="111"/>
    <n v="15"/>
    <n v="90.19"/>
    <n v="1391.55"/>
    <n v="2.9310800105624504E-2"/>
    <n v="0.13513513513513514"/>
    <n v="0.81252252252252255"/>
    <n v="6.0126666666666662"/>
    <n v="15.429094134604723"/>
    <n v="1301.3599999999999"/>
    <x v="0"/>
  </r>
  <r>
    <d v="2024-10-22T00:00:00"/>
    <x v="2"/>
    <s v="Instagram"/>
    <s v="Video"/>
    <s v="Gen X"/>
    <n v="465"/>
    <n v="13"/>
    <n v="1"/>
    <n v="10.039999999999999"/>
    <n v="91.06"/>
    <n v="2.7956989247311829E-2"/>
    <n v="7.6923076923076927E-2"/>
    <n v="0.77230769230769225"/>
    <n v="10.039999999999999"/>
    <n v="9.069721115537849"/>
    <n v="81.02000000000001"/>
    <x v="0"/>
  </r>
  <r>
    <d v="2024-10-22T00:00:00"/>
    <x v="2"/>
    <s v="Instagram"/>
    <s v="Image"/>
    <s v="Gen Z"/>
    <n v="7510"/>
    <n v="38"/>
    <n v="0"/>
    <n v="266.25"/>
    <n v="0"/>
    <n v="5.0599201065246336E-3"/>
    <n v="0"/>
    <n v="7.0065789473684212"/>
    <n v="0"/>
    <n v="0"/>
    <n v="-266.25"/>
    <x v="1"/>
  </r>
  <r>
    <d v="2024-10-22T00:00:00"/>
    <x v="2"/>
    <s v="Instagram"/>
    <s v="Image"/>
    <s v="Millennials"/>
    <n v="3488"/>
    <n v="18"/>
    <n v="0"/>
    <n v="125.9"/>
    <n v="0"/>
    <n v="5.1605504587155966E-3"/>
    <n v="0"/>
    <n v="6.9944444444444445"/>
    <n v="0"/>
    <n v="0"/>
    <n v="-125.9"/>
    <x v="1"/>
  </r>
  <r>
    <d v="2024-10-22T00:00:00"/>
    <x v="2"/>
    <s v="Instagram"/>
    <s v="Image"/>
    <s v="Gen X"/>
    <n v="196"/>
    <n v="2"/>
    <n v="0"/>
    <n v="5.83"/>
    <n v="0"/>
    <n v="1.020408163265306E-2"/>
    <n v="0"/>
    <n v="2.915"/>
    <n v="0"/>
    <n v="0"/>
    <n v="-5.83"/>
    <x v="1"/>
  </r>
  <r>
    <d v="2024-10-22T00:00:00"/>
    <x v="2"/>
    <s v="Instagram"/>
    <s v="Carousel"/>
    <s v="Gen Z"/>
    <n v="3395"/>
    <n v="71"/>
    <n v="1"/>
    <n v="64.23"/>
    <n v="85.24"/>
    <n v="2.0913107511045654E-2"/>
    <n v="1.4084507042253521E-2"/>
    <n v="0.90464788732394374"/>
    <n v="64.23"/>
    <n v="1.3271057138408842"/>
    <n v="21.009999999999991"/>
    <x v="1"/>
  </r>
  <r>
    <d v="2024-10-22T00:00:00"/>
    <x v="2"/>
    <s v="Instagram"/>
    <s v="Carousel"/>
    <s v="Millennials"/>
    <n v="6517"/>
    <n v="139"/>
    <n v="5"/>
    <n v="152.19"/>
    <n v="274.01"/>
    <n v="2.1328832284793618E-2"/>
    <n v="3.5971223021582732E-2"/>
    <n v="1.0948920863309353"/>
    <n v="30.437999999999999"/>
    <n v="1.8004468099086668"/>
    <n v="121.82"/>
    <x v="1"/>
  </r>
  <r>
    <d v="2024-10-22T00:00:00"/>
    <x v="2"/>
    <s v="Instagram"/>
    <s v="Carousel"/>
    <s v="Gen X"/>
    <n v="167"/>
    <n v="3"/>
    <n v="0"/>
    <n v="6.27"/>
    <n v="0"/>
    <n v="1.7964071856287425E-2"/>
    <n v="0"/>
    <n v="2.09"/>
    <n v="0"/>
    <n v="0"/>
    <n v="-6.27"/>
    <x v="1"/>
  </r>
  <r>
    <d v="2024-10-22T00:00:00"/>
    <x v="2"/>
    <s v="TikTok"/>
    <s v="Video"/>
    <s v="Gen Z"/>
    <n v="5135"/>
    <n v="138"/>
    <n v="19"/>
    <n v="166.36"/>
    <n v="1209.6300000000001"/>
    <n v="2.6874391431353457E-2"/>
    <n v="0.13768115942028986"/>
    <n v="1.2055072463768117"/>
    <n v="8.7557894736842119"/>
    <n v="7.2711589324356813"/>
    <n v="1043.27"/>
    <x v="0"/>
  </r>
  <r>
    <d v="2024-10-22T00:00:00"/>
    <x v="2"/>
    <s v="TikTok"/>
    <s v="Video"/>
    <s v="Millennials"/>
    <n v="1711"/>
    <n v="62"/>
    <n v="6"/>
    <n v="34.909999999999997"/>
    <n v="301.02"/>
    <n v="3.6236119228521331E-2"/>
    <n v="9.6774193548387094E-2"/>
    <n v="0.56306451612903219"/>
    <n v="5.8183333333333325"/>
    <n v="8.6227441993698086"/>
    <n v="266.11"/>
    <x v="0"/>
  </r>
  <r>
    <d v="2024-10-22T00:00:00"/>
    <x v="2"/>
    <s v="TikTok"/>
    <s v="Video"/>
    <s v="Gen X"/>
    <n v="705"/>
    <n v="17"/>
    <n v="1"/>
    <n v="17.29"/>
    <n v="61.76"/>
    <n v="2.4113475177304965E-2"/>
    <n v="5.8823529411764705E-2"/>
    <n v="1.0170588235294118"/>
    <n v="17.29"/>
    <n v="3.5720069404279933"/>
    <n v="44.47"/>
    <x v="0"/>
  </r>
  <r>
    <d v="2024-10-22T00:00:00"/>
    <x v="2"/>
    <s v="TikTok"/>
    <s v="Image"/>
    <s v="Gen Z"/>
    <n v="10797"/>
    <n v="120"/>
    <n v="2"/>
    <n v="285.63"/>
    <n v="106.5"/>
    <n v="1.1114198388441235E-2"/>
    <n v="1.6666666666666666E-2"/>
    <n v="2.3802499999999998"/>
    <n v="142.815"/>
    <n v="0.37285999369814093"/>
    <n v="-179.13"/>
    <x v="1"/>
  </r>
  <r>
    <d v="2024-10-22T00:00:00"/>
    <x v="2"/>
    <s v="TikTok"/>
    <s v="Image"/>
    <s v="Millennials"/>
    <n v="1184"/>
    <n v="9"/>
    <n v="0"/>
    <n v="38.04"/>
    <n v="0"/>
    <n v="7.6013513513513518E-3"/>
    <n v="0"/>
    <n v="4.2266666666666666"/>
    <n v="0"/>
    <n v="0"/>
    <n v="-38.04"/>
    <x v="1"/>
  </r>
  <r>
    <d v="2024-10-22T00:00:00"/>
    <x v="2"/>
    <s v="TikTok"/>
    <s v="Image"/>
    <s v="Gen X"/>
    <n v="449"/>
    <n v="6"/>
    <n v="0"/>
    <n v="12.7"/>
    <n v="0"/>
    <n v="1.3363028953229399E-2"/>
    <n v="0"/>
    <n v="2.1166666666666667"/>
    <n v="0"/>
    <n v="0"/>
    <n v="-12.7"/>
    <x v="1"/>
  </r>
  <r>
    <d v="2024-10-22T00:00:00"/>
    <x v="2"/>
    <s v="TikTok"/>
    <s v="Carousel"/>
    <s v="Gen Z"/>
    <n v="6564"/>
    <n v="96"/>
    <n v="4"/>
    <n v="218.46"/>
    <n v="249.5"/>
    <n v="1.4625228519195612E-2"/>
    <n v="4.1666666666666664E-2"/>
    <n v="2.2756250000000002"/>
    <n v="54.615000000000002"/>
    <n v="1.1420855076444201"/>
    <n v="31.039999999999992"/>
    <x v="1"/>
  </r>
  <r>
    <d v="2024-10-22T00:00:00"/>
    <x v="2"/>
    <s v="TikTok"/>
    <s v="Carousel"/>
    <s v="Millennials"/>
    <n v="1334"/>
    <n v="19"/>
    <n v="1"/>
    <n v="42.71"/>
    <n v="54.77"/>
    <n v="1.424287856071964E-2"/>
    <n v="5.2631578947368418E-2"/>
    <n v="2.2478947368421052"/>
    <n v="42.71"/>
    <n v="1.2823694685085461"/>
    <n v="12.060000000000002"/>
    <x v="1"/>
  </r>
  <r>
    <d v="2024-10-22T00:00:00"/>
    <x v="2"/>
    <s v="TikTok"/>
    <s v="Carousel"/>
    <s v="Gen X"/>
    <n v="1000"/>
    <n v="17"/>
    <n v="1"/>
    <n v="32.1"/>
    <n v="70.75"/>
    <n v="1.7000000000000001E-2"/>
    <n v="5.8823529411764705E-2"/>
    <n v="1.8882352941176472"/>
    <n v="32.1"/>
    <n v="2.20404984423676"/>
    <n v="38.65"/>
    <x v="1"/>
  </r>
  <r>
    <d v="2024-10-22T00:00:00"/>
    <x v="2"/>
    <s v="Facebook"/>
    <s v="Video"/>
    <s v="Gen Z"/>
    <n v="1917"/>
    <n v="78"/>
    <n v="7"/>
    <n v="32.54"/>
    <n v="571.51"/>
    <n v="4.0688575899843503E-2"/>
    <n v="8.9743589743589744E-2"/>
    <n v="0.41717948717948716"/>
    <n v="4.6485714285714286"/>
    <n v="17.563306699446834"/>
    <n v="538.97"/>
    <x v="0"/>
  </r>
  <r>
    <d v="2024-10-22T00:00:00"/>
    <x v="2"/>
    <s v="Facebook"/>
    <s v="Video"/>
    <s v="Millennials"/>
    <n v="10925"/>
    <n v="427"/>
    <n v="36"/>
    <n v="336.44"/>
    <n v="2405.21"/>
    <n v="3.9084668192219681E-2"/>
    <n v="8.4309133489461355E-2"/>
    <n v="0.78791569086651059"/>
    <n v="9.3455555555555563"/>
    <n v="7.1490013078111998"/>
    <n v="2068.77"/>
    <x v="0"/>
  </r>
  <r>
    <d v="2024-10-22T00:00:00"/>
    <x v="2"/>
    <s v="Facebook"/>
    <s v="Video"/>
    <s v="Gen X"/>
    <n v="3827"/>
    <n v="173"/>
    <n v="15"/>
    <n v="136.38"/>
    <n v="1236.42"/>
    <n v="4.5205121505095376E-2"/>
    <n v="8.6705202312138727E-2"/>
    <n v="0.78832369942196534"/>
    <n v="9.0920000000000005"/>
    <n v="9.0659920809502861"/>
    <n v="1100.04"/>
    <x v="0"/>
  </r>
  <r>
    <d v="2024-10-22T00:00:00"/>
    <x v="2"/>
    <s v="Facebook"/>
    <s v="Image"/>
    <s v="Gen Z"/>
    <n v="2235"/>
    <n v="31"/>
    <n v="1"/>
    <n v="75.58"/>
    <n v="99.62"/>
    <n v="1.3870246085011185E-2"/>
    <n v="3.2258064516129031E-2"/>
    <n v="2.4380645161290322"/>
    <n v="75.58"/>
    <n v="1.3180735644350359"/>
    <n v="24.040000000000006"/>
    <x v="1"/>
  </r>
  <r>
    <d v="2024-10-22T00:00:00"/>
    <x v="2"/>
    <s v="Facebook"/>
    <s v="Image"/>
    <s v="Millennials"/>
    <n v="6261"/>
    <n v="44"/>
    <n v="1"/>
    <n v="233.86"/>
    <n v="79.42"/>
    <n v="7.0276313687909278E-3"/>
    <n v="2.2727272727272728E-2"/>
    <n v="5.3150000000000004"/>
    <n v="233.86"/>
    <n v="0.33960489181561615"/>
    <n v="-154.44"/>
    <x v="1"/>
  </r>
  <r>
    <d v="2024-10-22T00:00:00"/>
    <x v="2"/>
    <s v="Facebook"/>
    <s v="Image"/>
    <s v="Gen X"/>
    <n v="5345"/>
    <n v="32"/>
    <n v="0"/>
    <n v="204.68"/>
    <n v="0"/>
    <n v="5.9869036482694104E-3"/>
    <n v="0"/>
    <n v="6.3962500000000002"/>
    <n v="0"/>
    <n v="0"/>
    <n v="-204.68"/>
    <x v="1"/>
  </r>
  <r>
    <d v="2024-10-22T00:00:00"/>
    <x v="2"/>
    <s v="Facebook"/>
    <s v="Carousel"/>
    <s v="Gen Z"/>
    <n v="2952"/>
    <n v="35"/>
    <n v="2"/>
    <n v="71.61"/>
    <n v="140.56"/>
    <n v="1.1856368563685637E-2"/>
    <n v="5.7142857142857141E-2"/>
    <n v="2.0459999999999998"/>
    <n v="35.805"/>
    <n v="1.9628543499511242"/>
    <n v="68.95"/>
    <x v="1"/>
  </r>
  <r>
    <d v="2024-10-22T00:00:00"/>
    <x v="2"/>
    <s v="Facebook"/>
    <s v="Carousel"/>
    <s v="Millennials"/>
    <n v="10023"/>
    <n v="144"/>
    <n v="4"/>
    <n v="352.2"/>
    <n v="323.19"/>
    <n v="1.4366956001197246E-2"/>
    <n v="2.7777777777777776E-2"/>
    <n v="2.4458333333333333"/>
    <n v="88.05"/>
    <n v="0.91763202725724025"/>
    <n v="-29.009999999999991"/>
    <x v="1"/>
  </r>
  <r>
    <d v="2024-10-22T00:00:00"/>
    <x v="2"/>
    <s v="Facebook"/>
    <s v="Carousel"/>
    <s v="Gen X"/>
    <n v="3984"/>
    <n v="55"/>
    <n v="4"/>
    <n v="122.85"/>
    <n v="337.34"/>
    <n v="1.3805220883534136E-2"/>
    <n v="7.2727272727272724E-2"/>
    <n v="2.2336363636363634"/>
    <n v="30.712499999999999"/>
    <n v="2.7459503459503458"/>
    <n v="214.48999999999998"/>
    <x v="1"/>
  </r>
  <r>
    <d v="2024-10-23T00:00:00"/>
    <x v="2"/>
    <s v="Instagram"/>
    <s v="Video"/>
    <s v="Gen Z"/>
    <n v="6973"/>
    <n v="213"/>
    <n v="13"/>
    <n v="229.48"/>
    <n v="804.51"/>
    <n v="3.0546393231033989E-2"/>
    <n v="6.1032863849765258E-2"/>
    <n v="1.0773708920187792"/>
    <n v="17.652307692307691"/>
    <n v="3.5057957120446228"/>
    <n v="575.03"/>
    <x v="1"/>
  </r>
  <r>
    <d v="2024-10-23T00:00:00"/>
    <x v="2"/>
    <s v="Instagram"/>
    <s v="Video"/>
    <s v="Millennials"/>
    <n v="6085"/>
    <n v="252"/>
    <n v="26"/>
    <n v="79.349999999999994"/>
    <n v="2435.88"/>
    <n v="4.1413311421528348E-2"/>
    <n v="0.10317460317460317"/>
    <n v="0.31488095238095237"/>
    <n v="3.0519230769230767"/>
    <n v="30.697920604914938"/>
    <n v="2356.5300000000002"/>
    <x v="0"/>
  </r>
  <r>
    <d v="2024-10-23T00:00:00"/>
    <x v="2"/>
    <s v="Instagram"/>
    <s v="Video"/>
    <s v="Gen X"/>
    <n v="635"/>
    <n v="16"/>
    <n v="2"/>
    <n v="24.15"/>
    <n v="132.69999999999999"/>
    <n v="2.5196850393700787E-2"/>
    <n v="0.125"/>
    <n v="1.5093749999999999"/>
    <n v="12.074999999999999"/>
    <n v="5.4948240165631468"/>
    <n v="108.54999999999998"/>
    <x v="0"/>
  </r>
  <r>
    <d v="2024-10-23T00:00:00"/>
    <x v="2"/>
    <s v="Instagram"/>
    <s v="Image"/>
    <s v="Gen Z"/>
    <n v="3613"/>
    <n v="22"/>
    <n v="0"/>
    <n v="129.77000000000001"/>
    <n v="0"/>
    <n v="6.0891226127871576E-3"/>
    <n v="0"/>
    <n v="5.8986363636363643"/>
    <n v="0"/>
    <n v="0"/>
    <n v="-129.77000000000001"/>
    <x v="1"/>
  </r>
  <r>
    <d v="2024-10-23T00:00:00"/>
    <x v="2"/>
    <s v="Instagram"/>
    <s v="Image"/>
    <s v="Millennials"/>
    <n v="4518"/>
    <n v="64"/>
    <n v="2"/>
    <n v="140.84"/>
    <n v="168.61"/>
    <n v="1.416555998229305E-2"/>
    <n v="3.125E-2"/>
    <n v="2.2006250000000001"/>
    <n v="70.42"/>
    <n v="1.1971740982675376"/>
    <n v="27.77000000000001"/>
    <x v="1"/>
  </r>
  <r>
    <d v="2024-10-23T00:00:00"/>
    <x v="2"/>
    <s v="Instagram"/>
    <s v="Image"/>
    <s v="Gen X"/>
    <n v="912"/>
    <n v="8"/>
    <n v="0"/>
    <n v="14.94"/>
    <n v="0"/>
    <n v="8.771929824561403E-3"/>
    <n v="0"/>
    <n v="1.8674999999999999"/>
    <n v="0"/>
    <n v="0"/>
    <n v="-14.94"/>
    <x v="1"/>
  </r>
  <r>
    <d v="2024-10-23T00:00:00"/>
    <x v="2"/>
    <s v="Instagram"/>
    <s v="Carousel"/>
    <s v="Gen Z"/>
    <n v="5109"/>
    <n v="97"/>
    <n v="2"/>
    <n v="189.61"/>
    <n v="108.04"/>
    <n v="1.8986102955568605E-2"/>
    <n v="2.0618556701030927E-2"/>
    <n v="1.9547422680412372"/>
    <n v="94.805000000000007"/>
    <n v="0.56980117082432358"/>
    <n v="-81.570000000000007"/>
    <x v="1"/>
  </r>
  <r>
    <d v="2024-10-23T00:00:00"/>
    <x v="2"/>
    <s v="Instagram"/>
    <s v="Carousel"/>
    <s v="Millennials"/>
    <n v="4094"/>
    <n v="113"/>
    <n v="5"/>
    <n v="131.88999999999999"/>
    <n v="293.54000000000002"/>
    <n v="2.7601367855398143E-2"/>
    <n v="4.4247787610619468E-2"/>
    <n v="1.1671681415929203"/>
    <n v="26.377999999999997"/>
    <n v="2.2256425809386613"/>
    <n v="161.65000000000003"/>
    <x v="1"/>
  </r>
  <r>
    <d v="2024-10-23T00:00:00"/>
    <x v="2"/>
    <s v="Instagram"/>
    <s v="Carousel"/>
    <s v="Gen X"/>
    <n v="895"/>
    <n v="26"/>
    <n v="1"/>
    <n v="31.61"/>
    <n v="83.93"/>
    <n v="2.9050279329608939E-2"/>
    <n v="3.8461538461538464E-2"/>
    <n v="1.2157692307692307"/>
    <n v="31.61"/>
    <n v="2.6551724137931036"/>
    <n v="52.320000000000007"/>
    <x v="1"/>
  </r>
  <r>
    <d v="2024-10-23T00:00:00"/>
    <x v="2"/>
    <s v="TikTok"/>
    <s v="Video"/>
    <s v="Gen Z"/>
    <n v="9365"/>
    <n v="307"/>
    <n v="31"/>
    <n v="121.95"/>
    <n v="1601.63"/>
    <n v="3.2781633742658835E-2"/>
    <n v="0.10097719869706841"/>
    <n v="0.39723127035830619"/>
    <n v="3.9338709677419357"/>
    <n v="13.133497334973351"/>
    <n v="1479.68"/>
    <x v="0"/>
  </r>
  <r>
    <d v="2024-10-23T00:00:00"/>
    <x v="2"/>
    <s v="TikTok"/>
    <s v="Video"/>
    <s v="Millennials"/>
    <n v="910"/>
    <n v="42"/>
    <n v="4"/>
    <n v="18.190000000000001"/>
    <n v="331.67"/>
    <n v="4.6153846153846156E-2"/>
    <n v="9.5238095238095233E-2"/>
    <n v="0.43309523809523814"/>
    <n v="4.5475000000000003"/>
    <n v="18.233644859813083"/>
    <n v="313.48"/>
    <x v="0"/>
  </r>
  <r>
    <d v="2024-10-23T00:00:00"/>
    <x v="2"/>
    <s v="TikTok"/>
    <s v="Video"/>
    <s v="Gen X"/>
    <n v="234"/>
    <n v="9"/>
    <n v="1"/>
    <n v="4.75"/>
    <n v="84.37"/>
    <n v="3.8461538461538464E-2"/>
    <n v="0.1111111111111111"/>
    <n v="0.52777777777777779"/>
    <n v="4.75"/>
    <n v="17.762105263157896"/>
    <n v="79.62"/>
    <x v="0"/>
  </r>
  <r>
    <d v="2024-10-23T00:00:00"/>
    <x v="2"/>
    <s v="TikTok"/>
    <s v="Image"/>
    <s v="Gen Z"/>
    <n v="9469"/>
    <n v="162"/>
    <n v="2"/>
    <n v="226.92"/>
    <n v="143.46"/>
    <n v="1.7108459182595841E-2"/>
    <n v="1.2345679012345678E-2"/>
    <n v="1.4007407407407406"/>
    <n v="113.46"/>
    <n v="0.63220518244315183"/>
    <n v="-83.45999999999998"/>
    <x v="1"/>
  </r>
  <r>
    <d v="2024-10-23T00:00:00"/>
    <x v="2"/>
    <s v="TikTok"/>
    <s v="Image"/>
    <s v="Millennials"/>
    <n v="1376"/>
    <n v="15"/>
    <n v="0"/>
    <n v="17.8"/>
    <n v="0"/>
    <n v="1.0901162790697675E-2"/>
    <n v="0"/>
    <n v="1.1866666666666668"/>
    <n v="0"/>
    <n v="0"/>
    <n v="-17.8"/>
    <x v="1"/>
  </r>
  <r>
    <d v="2024-10-23T00:00:00"/>
    <x v="2"/>
    <s v="TikTok"/>
    <s v="Image"/>
    <s v="Gen X"/>
    <n v="779"/>
    <n v="6"/>
    <n v="0"/>
    <n v="10.42"/>
    <n v="0"/>
    <n v="7.7021822849807449E-3"/>
    <n v="0"/>
    <n v="1.7366666666666666"/>
    <n v="0"/>
    <n v="0"/>
    <n v="-10.42"/>
    <x v="1"/>
  </r>
  <r>
    <d v="2024-10-23T00:00:00"/>
    <x v="2"/>
    <s v="TikTok"/>
    <s v="Carousel"/>
    <s v="Gen Z"/>
    <n v="13699"/>
    <n v="317"/>
    <n v="24"/>
    <n v="203.08"/>
    <n v="1698.83"/>
    <n v="2.3140375209869335E-2"/>
    <n v="7.5709779179810727E-2"/>
    <n v="0.64063091482649848"/>
    <n v="8.4616666666666678"/>
    <n v="8.3653240102422686"/>
    <n v="1495.75"/>
    <x v="0"/>
  </r>
  <r>
    <d v="2024-10-23T00:00:00"/>
    <x v="2"/>
    <s v="TikTok"/>
    <s v="Carousel"/>
    <s v="Millennials"/>
    <n v="837"/>
    <n v="19"/>
    <n v="0"/>
    <n v="14.32"/>
    <n v="0"/>
    <n v="2.2700119474313024E-2"/>
    <n v="0"/>
    <n v="0.75368421052631585"/>
    <n v="0"/>
    <n v="0"/>
    <n v="-14.32"/>
    <x v="1"/>
  </r>
  <r>
    <d v="2024-10-23T00:00:00"/>
    <x v="2"/>
    <s v="TikTok"/>
    <s v="Carousel"/>
    <s v="Gen X"/>
    <n v="916"/>
    <n v="9"/>
    <n v="0"/>
    <n v="16.54"/>
    <n v="0"/>
    <n v="9.8253275109170309E-3"/>
    <n v="0"/>
    <n v="1.8377777777777777"/>
    <n v="0"/>
    <n v="0"/>
    <n v="-16.54"/>
    <x v="1"/>
  </r>
  <r>
    <d v="2024-10-23T00:00:00"/>
    <x v="2"/>
    <s v="Facebook"/>
    <s v="Video"/>
    <s v="Gen Z"/>
    <n v="1797"/>
    <n v="73"/>
    <n v="10"/>
    <n v="30.68"/>
    <n v="907.78"/>
    <n v="4.062326099053979E-2"/>
    <n v="0.13698630136986301"/>
    <n v="0.42027397260273974"/>
    <n v="3.0680000000000001"/>
    <n v="29.588657105606259"/>
    <n v="877.1"/>
    <x v="0"/>
  </r>
  <r>
    <d v="2024-10-23T00:00:00"/>
    <x v="2"/>
    <s v="Facebook"/>
    <s v="Video"/>
    <s v="Millennials"/>
    <n v="7795"/>
    <n v="248"/>
    <n v="30"/>
    <n v="292.77999999999997"/>
    <n v="2878.45"/>
    <n v="3.1815266196279668E-2"/>
    <n v="0.12096774193548387"/>
    <n v="1.1805645161290321"/>
    <n v="9.7593333333333323"/>
    <n v="9.8314434046041406"/>
    <n v="2585.67"/>
    <x v="0"/>
  </r>
  <r>
    <d v="2024-10-23T00:00:00"/>
    <x v="2"/>
    <s v="Facebook"/>
    <s v="Video"/>
    <s v="Gen X"/>
    <n v="5029"/>
    <n v="248"/>
    <n v="28"/>
    <n v="181.92"/>
    <n v="2798.72"/>
    <n v="4.9313978922250944E-2"/>
    <n v="0.11290322580645161"/>
    <n v="0.73354838709677417"/>
    <n v="6.4971428571428564"/>
    <n v="15.38434476693052"/>
    <n v="2616.7999999999997"/>
    <x v="0"/>
  </r>
  <r>
    <d v="2024-10-23T00:00:00"/>
    <x v="2"/>
    <s v="Facebook"/>
    <s v="Image"/>
    <s v="Gen Z"/>
    <n v="2673"/>
    <n v="47"/>
    <n v="0"/>
    <n v="62.16"/>
    <n v="0"/>
    <n v="1.7583239805462027E-2"/>
    <n v="0"/>
    <n v="1.3225531914893616"/>
    <n v="0"/>
    <n v="0"/>
    <n v="-62.16"/>
    <x v="1"/>
  </r>
  <r>
    <d v="2024-10-23T00:00:00"/>
    <x v="2"/>
    <s v="Facebook"/>
    <s v="Image"/>
    <s v="Millennials"/>
    <n v="4187"/>
    <n v="50"/>
    <n v="1"/>
    <n v="72.2"/>
    <n v="72.09"/>
    <n v="1.1941724385001195E-2"/>
    <n v="0.02"/>
    <n v="1.444"/>
    <n v="72.2"/>
    <n v="0.99847645429362886"/>
    <n v="-0.10999999999999943"/>
    <x v="1"/>
  </r>
  <r>
    <d v="2024-10-23T00:00:00"/>
    <x v="2"/>
    <s v="Facebook"/>
    <s v="Image"/>
    <s v="Gen X"/>
    <n v="5731"/>
    <n v="44"/>
    <n v="1"/>
    <n v="133.36000000000001"/>
    <n v="78.89"/>
    <n v="7.677543186180422E-3"/>
    <n v="2.2727272727272728E-2"/>
    <n v="3.0309090909090912"/>
    <n v="133.36000000000001"/>
    <n v="0.59155668866226752"/>
    <n v="-54.470000000000013"/>
    <x v="1"/>
  </r>
  <r>
    <d v="2024-10-23T00:00:00"/>
    <x v="2"/>
    <s v="Facebook"/>
    <s v="Carousel"/>
    <s v="Gen Z"/>
    <n v="1615"/>
    <n v="41"/>
    <n v="1"/>
    <n v="25.55"/>
    <n v="76.569999999999993"/>
    <n v="2.5386996904024767E-2"/>
    <n v="2.4390243902439025E-2"/>
    <n v="0.62317073170731707"/>
    <n v="25.55"/>
    <n v="2.9968688845401172"/>
    <n v="51.019999999999996"/>
    <x v="1"/>
  </r>
  <r>
    <d v="2024-10-23T00:00:00"/>
    <x v="2"/>
    <s v="Facebook"/>
    <s v="Carousel"/>
    <s v="Millennials"/>
    <n v="4335"/>
    <n v="54"/>
    <n v="1"/>
    <n v="115.63"/>
    <n v="82.03"/>
    <n v="1.2456747404844291E-2"/>
    <n v="1.8518518518518517E-2"/>
    <n v="2.141296296296296"/>
    <n v="115.63"/>
    <n v="0.70941797111476268"/>
    <n v="-33.599999999999994"/>
    <x v="1"/>
  </r>
  <r>
    <d v="2024-10-23T00:00:00"/>
    <x v="2"/>
    <s v="Facebook"/>
    <s v="Carousel"/>
    <s v="Gen X"/>
    <n v="4117"/>
    <n v="52"/>
    <n v="2"/>
    <n v="77.41"/>
    <n v="179.83"/>
    <n v="1.2630556230264756E-2"/>
    <n v="3.8461538461538464E-2"/>
    <n v="1.4886538461538461"/>
    <n v="38.704999999999998"/>
    <n v="2.3230848727554583"/>
    <n v="102.42000000000002"/>
    <x v="1"/>
  </r>
  <r>
    <d v="2024-10-24T00:00:00"/>
    <x v="2"/>
    <s v="Instagram"/>
    <s v="Video"/>
    <s v="Gen Z"/>
    <n v="8626"/>
    <n v="173"/>
    <n v="12"/>
    <n v="209.14"/>
    <n v="937.85"/>
    <n v="2.0055645722235102E-2"/>
    <n v="6.9364161849710976E-2"/>
    <n v="1.2089017341040462"/>
    <n v="17.428333333333331"/>
    <n v="4.4843167256383287"/>
    <n v="728.71"/>
    <x v="0"/>
  </r>
  <r>
    <d v="2024-10-24T00:00:00"/>
    <x v="2"/>
    <s v="Instagram"/>
    <s v="Video"/>
    <s v="Millennials"/>
    <n v="5704"/>
    <n v="266"/>
    <n v="30"/>
    <n v="111.47"/>
    <n v="2674.93"/>
    <n v="4.6633941093969143E-2"/>
    <n v="0.11278195488721804"/>
    <n v="0.41906015037593985"/>
    <n v="3.7156666666666665"/>
    <n v="23.996860141742172"/>
    <n v="2563.46"/>
    <x v="0"/>
  </r>
  <r>
    <d v="2024-10-24T00:00:00"/>
    <x v="2"/>
    <s v="Instagram"/>
    <s v="Video"/>
    <s v="Gen X"/>
    <n v="248"/>
    <n v="7"/>
    <n v="0"/>
    <n v="4.62"/>
    <n v="0"/>
    <n v="2.8225806451612902E-2"/>
    <n v="0"/>
    <n v="0.66"/>
    <n v="0"/>
    <n v="0"/>
    <n v="-4.62"/>
    <x v="1"/>
  </r>
  <r>
    <d v="2024-10-24T00:00:00"/>
    <x v="2"/>
    <s v="Instagram"/>
    <s v="Image"/>
    <s v="Gen Z"/>
    <n v="9768"/>
    <n v="108"/>
    <n v="3"/>
    <n v="299.85000000000002"/>
    <n v="267.83999999999997"/>
    <n v="1.1056511056511056E-2"/>
    <n v="2.7777777777777776E-2"/>
    <n v="2.776388888888889"/>
    <n v="99.95"/>
    <n v="0.89324662331165572"/>
    <n v="-32.010000000000048"/>
    <x v="1"/>
  </r>
  <r>
    <d v="2024-10-24T00:00:00"/>
    <x v="2"/>
    <s v="Instagram"/>
    <s v="Image"/>
    <s v="Millennials"/>
    <n v="6867"/>
    <n v="57"/>
    <n v="1"/>
    <n v="245.12"/>
    <n v="56.93"/>
    <n v="8.3005679335954562E-3"/>
    <n v="1.7543859649122806E-2"/>
    <n v="4.3003508771929821"/>
    <n v="245.12"/>
    <n v="0.23225359007832896"/>
    <n v="-188.19"/>
    <x v="1"/>
  </r>
  <r>
    <d v="2024-10-24T00:00:00"/>
    <x v="2"/>
    <s v="Instagram"/>
    <s v="Image"/>
    <s v="Gen X"/>
    <n v="391"/>
    <n v="6"/>
    <n v="0"/>
    <n v="11.48"/>
    <n v="0"/>
    <n v="1.5345268542199489E-2"/>
    <n v="0"/>
    <n v="1.9133333333333333"/>
    <n v="0"/>
    <n v="0"/>
    <n v="-11.48"/>
    <x v="1"/>
  </r>
  <r>
    <d v="2024-10-24T00:00:00"/>
    <x v="2"/>
    <s v="Instagram"/>
    <s v="Carousel"/>
    <s v="Gen Z"/>
    <n v="3204"/>
    <n v="79"/>
    <n v="4"/>
    <n v="105.23"/>
    <n v="230.4"/>
    <n v="2.4656679151061175E-2"/>
    <n v="5.0632911392405063E-2"/>
    <n v="1.3320253164556963"/>
    <n v="26.307500000000001"/>
    <n v="2.1894896892521145"/>
    <n v="125.17"/>
    <x v="1"/>
  </r>
  <r>
    <d v="2024-10-24T00:00:00"/>
    <x v="2"/>
    <s v="Instagram"/>
    <s v="Carousel"/>
    <s v="Millennials"/>
    <n v="4762"/>
    <n v="67"/>
    <n v="4"/>
    <n v="98.42"/>
    <n v="254.48"/>
    <n v="1.4069718605627888E-2"/>
    <n v="5.9701492537313432E-2"/>
    <n v="1.468955223880597"/>
    <n v="24.605"/>
    <n v="2.5856533224954275"/>
    <n v="156.06"/>
    <x v="1"/>
  </r>
  <r>
    <d v="2024-10-24T00:00:00"/>
    <x v="2"/>
    <s v="Instagram"/>
    <s v="Carousel"/>
    <s v="Gen X"/>
    <n v="369"/>
    <n v="7"/>
    <n v="0"/>
    <n v="9.6999999999999993"/>
    <n v="0"/>
    <n v="1.8970189701897018E-2"/>
    <n v="0"/>
    <n v="1.3857142857142857"/>
    <n v="0"/>
    <n v="0"/>
    <n v="-9.6999999999999993"/>
    <x v="1"/>
  </r>
  <r>
    <d v="2024-10-24T00:00:00"/>
    <x v="2"/>
    <s v="TikTok"/>
    <s v="Video"/>
    <s v="Gen Z"/>
    <n v="11771"/>
    <n v="393"/>
    <n v="31"/>
    <n v="213.94"/>
    <n v="2091.14"/>
    <n v="3.3387137881233542E-2"/>
    <n v="7.8880407124681931E-2"/>
    <n v="0.54437659033078878"/>
    <n v="6.9012903225806452"/>
    <n v="9.7744227353463575"/>
    <n v="1877.1999999999998"/>
    <x v="0"/>
  </r>
  <r>
    <d v="2024-10-24T00:00:00"/>
    <x v="2"/>
    <s v="TikTok"/>
    <s v="Video"/>
    <s v="Millennials"/>
    <n v="1781"/>
    <n v="62"/>
    <n v="7"/>
    <n v="23.69"/>
    <n v="455.51"/>
    <n v="3.4811903425042111E-2"/>
    <n v="0.11290322580645161"/>
    <n v="0.38209677419354843"/>
    <n v="3.3842857142857143"/>
    <n v="19.227944280287041"/>
    <n v="431.82"/>
    <x v="0"/>
  </r>
  <r>
    <d v="2024-10-24T00:00:00"/>
    <x v="2"/>
    <s v="TikTok"/>
    <s v="Video"/>
    <s v="Gen X"/>
    <n v="703"/>
    <n v="33"/>
    <n v="4"/>
    <n v="13.24"/>
    <n v="345.18"/>
    <n v="4.694167852062589E-2"/>
    <n v="0.12121212121212122"/>
    <n v="0.40121212121212124"/>
    <n v="3.31"/>
    <n v="26.070996978851962"/>
    <n v="331.94"/>
    <x v="0"/>
  </r>
  <r>
    <d v="2024-10-24T00:00:00"/>
    <x v="2"/>
    <s v="TikTok"/>
    <s v="Image"/>
    <s v="Gen Z"/>
    <n v="13129"/>
    <n v="177"/>
    <n v="4"/>
    <n v="379.45"/>
    <n v="263.8"/>
    <n v="1.3481605605910579E-2"/>
    <n v="2.2598870056497175E-2"/>
    <n v="2.1437853107344633"/>
    <n v="94.862499999999997"/>
    <n v="0.69521676110159447"/>
    <n v="-115.64999999999998"/>
    <x v="1"/>
  </r>
  <r>
    <d v="2024-10-24T00:00:00"/>
    <x v="2"/>
    <s v="TikTok"/>
    <s v="Image"/>
    <s v="Millennials"/>
    <n v="1937"/>
    <n v="16"/>
    <n v="0"/>
    <n v="30.45"/>
    <n v="0"/>
    <n v="8.2601961796592675E-3"/>
    <n v="0"/>
    <n v="1.903125"/>
    <n v="0"/>
    <n v="0"/>
    <n v="-30.45"/>
    <x v="1"/>
  </r>
  <r>
    <d v="2024-10-24T00:00:00"/>
    <x v="2"/>
    <s v="TikTok"/>
    <s v="Image"/>
    <s v="Gen X"/>
    <n v="916"/>
    <n v="8"/>
    <n v="0"/>
    <n v="14.06"/>
    <n v="0"/>
    <n v="8.7336244541484712E-3"/>
    <n v="0"/>
    <n v="1.7575000000000001"/>
    <n v="0"/>
    <n v="0"/>
    <n v="-14.06"/>
    <x v="1"/>
  </r>
  <r>
    <d v="2024-10-24T00:00:00"/>
    <x v="2"/>
    <s v="TikTok"/>
    <s v="Carousel"/>
    <s v="Gen Z"/>
    <n v="7708"/>
    <n v="192"/>
    <n v="15"/>
    <n v="222.64"/>
    <n v="833.74"/>
    <n v="2.4909185262065387E-2"/>
    <n v="7.8125E-2"/>
    <n v="1.1595833333333332"/>
    <n v="14.842666666666666"/>
    <n v="3.7447897951850524"/>
    <n v="611.1"/>
    <x v="0"/>
  </r>
  <r>
    <d v="2024-10-24T00:00:00"/>
    <x v="2"/>
    <s v="TikTok"/>
    <s v="Carousel"/>
    <s v="Millennials"/>
    <n v="820"/>
    <n v="20"/>
    <n v="1"/>
    <n v="14.01"/>
    <n v="62.67"/>
    <n v="2.4390243902439025E-2"/>
    <n v="0.05"/>
    <n v="0.70050000000000001"/>
    <n v="14.01"/>
    <n v="4.4732334047109212"/>
    <n v="48.660000000000004"/>
    <x v="0"/>
  </r>
  <r>
    <d v="2024-10-24T00:00:00"/>
    <x v="2"/>
    <s v="TikTok"/>
    <s v="Carousel"/>
    <s v="Gen X"/>
    <n v="363"/>
    <n v="5"/>
    <n v="0"/>
    <n v="7.2"/>
    <n v="0"/>
    <n v="1.3774104683195593E-2"/>
    <n v="0"/>
    <n v="1.44"/>
    <n v="0"/>
    <n v="0"/>
    <n v="-7.2"/>
    <x v="1"/>
  </r>
  <r>
    <d v="2024-10-24T00:00:00"/>
    <x v="2"/>
    <s v="Facebook"/>
    <s v="Video"/>
    <s v="Gen Z"/>
    <n v="2324"/>
    <n v="100"/>
    <n v="13"/>
    <n v="74.16"/>
    <n v="1024.6400000000001"/>
    <n v="4.3029259896729774E-2"/>
    <n v="0.13"/>
    <n v="0.74159999999999993"/>
    <n v="5.7046153846153844"/>
    <n v="13.816612729234091"/>
    <n v="950.48000000000013"/>
    <x v="0"/>
  </r>
  <r>
    <d v="2024-10-24T00:00:00"/>
    <x v="2"/>
    <s v="Facebook"/>
    <s v="Video"/>
    <s v="Millennials"/>
    <n v="10353"/>
    <n v="385"/>
    <n v="31"/>
    <n v="314.81"/>
    <n v="2342.37"/>
    <n v="3.7187288708586883E-2"/>
    <n v="8.0519480519480519E-2"/>
    <n v="0.81768831168831169"/>
    <n v="10.15516129032258"/>
    <n v="7.4405832089196657"/>
    <n v="2027.56"/>
    <x v="0"/>
  </r>
  <r>
    <d v="2024-10-24T00:00:00"/>
    <x v="2"/>
    <s v="Facebook"/>
    <s v="Video"/>
    <s v="Gen X"/>
    <n v="4705"/>
    <n v="177"/>
    <n v="26"/>
    <n v="180.29"/>
    <n v="2062.1999999999998"/>
    <n v="3.7619553666312436E-2"/>
    <n v="0.14689265536723164"/>
    <n v="1.0185875706214689"/>
    <n v="6.9342307692307692"/>
    <n v="11.43823839369904"/>
    <n v="1881.9099999999999"/>
    <x v="0"/>
  </r>
  <r>
    <d v="2024-10-24T00:00:00"/>
    <x v="2"/>
    <s v="Facebook"/>
    <s v="Image"/>
    <s v="Gen Z"/>
    <n v="2107"/>
    <n v="28"/>
    <n v="0"/>
    <n v="55.35"/>
    <n v="0"/>
    <n v="1.3289036544850499E-2"/>
    <n v="0"/>
    <n v="1.9767857142857144"/>
    <n v="0"/>
    <n v="0"/>
    <n v="-55.35"/>
    <x v="1"/>
  </r>
  <r>
    <d v="2024-10-24T00:00:00"/>
    <x v="2"/>
    <s v="Facebook"/>
    <s v="Image"/>
    <s v="Millennials"/>
    <n v="5843"/>
    <n v="36"/>
    <n v="1"/>
    <n v="153.1"/>
    <n v="62.77"/>
    <n v="6.16121855211364E-3"/>
    <n v="2.7777777777777776E-2"/>
    <n v="4.2527777777777773"/>
    <n v="153.1"/>
    <n v="0.40999346832135863"/>
    <n v="-90.329999999999984"/>
    <x v="1"/>
  </r>
  <r>
    <d v="2024-10-24T00:00:00"/>
    <x v="2"/>
    <s v="Facebook"/>
    <s v="Image"/>
    <s v="Gen X"/>
    <n v="4739"/>
    <n v="83"/>
    <n v="0"/>
    <n v="76.459999999999994"/>
    <n v="0"/>
    <n v="1.7514243511289301E-2"/>
    <n v="0"/>
    <n v="0.9212048192771084"/>
    <n v="0"/>
    <n v="0"/>
    <n v="-76.459999999999994"/>
    <x v="1"/>
  </r>
  <r>
    <d v="2024-10-24T00:00:00"/>
    <x v="2"/>
    <s v="Facebook"/>
    <s v="Carousel"/>
    <s v="Gen Z"/>
    <n v="1732"/>
    <n v="27"/>
    <n v="1"/>
    <n v="29.75"/>
    <n v="63.23"/>
    <n v="1.558891454965358E-2"/>
    <n v="3.7037037037037035E-2"/>
    <n v="1.1018518518518519"/>
    <n v="29.75"/>
    <n v="2.1253781512605041"/>
    <n v="33.479999999999997"/>
    <x v="1"/>
  </r>
  <r>
    <d v="2024-10-24T00:00:00"/>
    <x v="2"/>
    <s v="Facebook"/>
    <s v="Carousel"/>
    <s v="Millennials"/>
    <n v="8937"/>
    <n v="210"/>
    <n v="4"/>
    <n v="304.57"/>
    <n v="239.81"/>
    <n v="2.3497818059751596E-2"/>
    <n v="1.9047619047619049E-2"/>
    <n v="1.4503333333333333"/>
    <n v="76.142499999999998"/>
    <n v="0.78737236103358832"/>
    <n v="-64.759999999999991"/>
    <x v="1"/>
  </r>
  <r>
    <d v="2024-10-24T00:00:00"/>
    <x v="2"/>
    <s v="Facebook"/>
    <s v="Carousel"/>
    <s v="Gen X"/>
    <n v="5855"/>
    <n v="83"/>
    <n v="3"/>
    <n v="169.1"/>
    <n v="261.8"/>
    <n v="1.4175918018787361E-2"/>
    <n v="3.614457831325301E-2"/>
    <n v="2.0373493975903614"/>
    <n v="56.366666666666667"/>
    <n v="1.5481963335304554"/>
    <n v="92.700000000000017"/>
    <x v="1"/>
  </r>
  <r>
    <d v="2024-10-25T00:00:00"/>
    <x v="2"/>
    <s v="Instagram"/>
    <s v="Video"/>
    <s v="Gen Z"/>
    <n v="9569"/>
    <n v="319"/>
    <n v="43"/>
    <n v="265.66000000000003"/>
    <n v="4116.09"/>
    <n v="3.3336816804263765E-2"/>
    <n v="0.13479623824451412"/>
    <n v="0.83278996865203769"/>
    <n v="6.1781395348837211"/>
    <n v="15.493826695776555"/>
    <n v="3850.4300000000003"/>
    <x v="0"/>
  </r>
  <r>
    <d v="2024-10-25T00:00:00"/>
    <x v="2"/>
    <s v="Instagram"/>
    <s v="Video"/>
    <s v="Millennials"/>
    <n v="6067"/>
    <n v="221"/>
    <n v="19"/>
    <n v="88.59"/>
    <n v="1495.55"/>
    <n v="3.6426569968683042E-2"/>
    <n v="8.5972850678733032E-2"/>
    <n v="0.40085972850678736"/>
    <n v="4.6626315789473685"/>
    <n v="16.881702223727281"/>
    <n v="1406.96"/>
    <x v="0"/>
  </r>
  <r>
    <d v="2024-10-25T00:00:00"/>
    <x v="2"/>
    <s v="Instagram"/>
    <s v="Video"/>
    <s v="Gen X"/>
    <n v="482"/>
    <n v="15"/>
    <n v="1"/>
    <n v="13.78"/>
    <n v="94.21"/>
    <n v="3.1120331950207469E-2"/>
    <n v="6.6666666666666666E-2"/>
    <n v="0.91866666666666663"/>
    <n v="13.78"/>
    <n v="6.8367198838896952"/>
    <n v="80.429999999999993"/>
    <x v="0"/>
  </r>
  <r>
    <d v="2024-10-25T00:00:00"/>
    <x v="2"/>
    <s v="Instagram"/>
    <s v="Image"/>
    <s v="Gen Z"/>
    <n v="7867"/>
    <n v="154"/>
    <n v="3"/>
    <n v="165.82"/>
    <n v="212.77"/>
    <n v="1.9575441718571247E-2"/>
    <n v="1.948051948051948E-2"/>
    <n v="1.0767532467532468"/>
    <n v="55.273333333333333"/>
    <n v="1.2831383427813292"/>
    <n v="46.950000000000017"/>
    <x v="1"/>
  </r>
  <r>
    <d v="2024-10-25T00:00:00"/>
    <x v="2"/>
    <s v="Instagram"/>
    <s v="Image"/>
    <s v="Millennials"/>
    <n v="5794"/>
    <n v="81"/>
    <n v="3"/>
    <n v="111.45"/>
    <n v="204.94"/>
    <n v="1.3979979288919572E-2"/>
    <n v="3.7037037037037035E-2"/>
    <n v="1.375925925925926"/>
    <n v="37.15"/>
    <n v="1.8388515029161059"/>
    <n v="93.49"/>
    <x v="1"/>
  </r>
  <r>
    <d v="2024-10-25T00:00:00"/>
    <x v="2"/>
    <s v="Instagram"/>
    <s v="Image"/>
    <s v="Gen X"/>
    <n v="459"/>
    <n v="9"/>
    <n v="0"/>
    <n v="7.92"/>
    <n v="0"/>
    <n v="1.9607843137254902E-2"/>
    <n v="0"/>
    <n v="0.88"/>
    <n v="0"/>
    <n v="0"/>
    <n v="-7.92"/>
    <x v="1"/>
  </r>
  <r>
    <d v="2024-10-25T00:00:00"/>
    <x v="2"/>
    <s v="Instagram"/>
    <s v="Carousel"/>
    <s v="Gen Z"/>
    <n v="8232"/>
    <n v="181"/>
    <n v="9"/>
    <n v="248.78"/>
    <n v="616.99"/>
    <n v="2.1987366375121477E-2"/>
    <n v="4.9723756906077346E-2"/>
    <n v="1.374475138121547"/>
    <n v="27.642222222222223"/>
    <n v="2.480062706005306"/>
    <n v="368.21000000000004"/>
    <x v="1"/>
  </r>
  <r>
    <d v="2024-10-25T00:00:00"/>
    <x v="2"/>
    <s v="Instagram"/>
    <s v="Carousel"/>
    <s v="Millennials"/>
    <n v="4530"/>
    <n v="121"/>
    <n v="2"/>
    <n v="167.06"/>
    <n v="182.92"/>
    <n v="2.6710816777041943E-2"/>
    <n v="1.6528925619834711E-2"/>
    <n v="1.3806611570247933"/>
    <n v="83.53"/>
    <n v="1.0949359511552734"/>
    <n v="15.859999999999985"/>
    <x v="1"/>
  </r>
  <r>
    <d v="2024-10-25T00:00:00"/>
    <x v="2"/>
    <s v="Instagram"/>
    <s v="Carousel"/>
    <s v="Gen X"/>
    <n v="330"/>
    <n v="5"/>
    <n v="0"/>
    <n v="8.93"/>
    <n v="0"/>
    <n v="1.5151515151515152E-2"/>
    <n v="0"/>
    <n v="1.786"/>
    <n v="0"/>
    <n v="0"/>
    <n v="-8.93"/>
    <x v="1"/>
  </r>
  <r>
    <d v="2024-10-25T00:00:00"/>
    <x v="2"/>
    <s v="TikTok"/>
    <s v="Video"/>
    <s v="Gen Z"/>
    <n v="9864"/>
    <n v="270"/>
    <n v="29"/>
    <n v="137.51"/>
    <n v="2662.48"/>
    <n v="2.7372262773722629E-2"/>
    <n v="0.10740740740740741"/>
    <n v="0.50929629629629625"/>
    <n v="4.7417241379310342"/>
    <n v="19.362082757617628"/>
    <n v="2524.9700000000003"/>
    <x v="0"/>
  </r>
  <r>
    <d v="2024-10-25T00:00:00"/>
    <x v="2"/>
    <s v="TikTok"/>
    <s v="Video"/>
    <s v="Millennials"/>
    <n v="1678"/>
    <n v="72"/>
    <n v="10"/>
    <n v="54.73"/>
    <n v="912.68"/>
    <n v="4.2908224076281289E-2"/>
    <n v="0.1388888888888889"/>
    <n v="0.76013888888888881"/>
    <n v="5.4729999999999999"/>
    <n v="16.676046044217067"/>
    <n v="857.94999999999993"/>
    <x v="0"/>
  </r>
  <r>
    <d v="2024-10-25T00:00:00"/>
    <x v="2"/>
    <s v="TikTok"/>
    <s v="Video"/>
    <s v="Gen X"/>
    <n v="510"/>
    <n v="15"/>
    <n v="1"/>
    <n v="18.32"/>
    <n v="69.22"/>
    <n v="2.9411764705882353E-2"/>
    <n v="6.6666666666666666E-2"/>
    <n v="1.2213333333333334"/>
    <n v="18.32"/>
    <n v="3.7783842794759823"/>
    <n v="50.9"/>
    <x v="0"/>
  </r>
  <r>
    <d v="2024-10-25T00:00:00"/>
    <x v="2"/>
    <s v="TikTok"/>
    <s v="Image"/>
    <s v="Gen Z"/>
    <n v="13604"/>
    <n v="198"/>
    <n v="6"/>
    <n v="430.31"/>
    <n v="552.09"/>
    <n v="1.4554542781534842E-2"/>
    <n v="3.0303030303030304E-2"/>
    <n v="2.1732828282828285"/>
    <n v="71.718333333333334"/>
    <n v="1.2830052752666683"/>
    <n v="121.78000000000003"/>
    <x v="1"/>
  </r>
  <r>
    <d v="2024-10-25T00:00:00"/>
    <x v="2"/>
    <s v="TikTok"/>
    <s v="Image"/>
    <s v="Millennials"/>
    <n v="580"/>
    <n v="11"/>
    <n v="0"/>
    <n v="19.84"/>
    <n v="0"/>
    <n v="1.896551724137931E-2"/>
    <n v="0"/>
    <n v="1.8036363636363637"/>
    <n v="0"/>
    <n v="0"/>
    <n v="-19.84"/>
    <x v="1"/>
  </r>
  <r>
    <d v="2024-10-25T00:00:00"/>
    <x v="2"/>
    <s v="TikTok"/>
    <s v="Image"/>
    <s v="Gen X"/>
    <n v="393"/>
    <n v="3"/>
    <n v="0"/>
    <n v="9.8800000000000008"/>
    <n v="0"/>
    <n v="7.6335877862595417E-3"/>
    <n v="0"/>
    <n v="3.2933333333333334"/>
    <n v="0"/>
    <n v="0"/>
    <n v="-9.8800000000000008"/>
    <x v="1"/>
  </r>
  <r>
    <d v="2024-10-25T00:00:00"/>
    <x v="2"/>
    <s v="TikTok"/>
    <s v="Carousel"/>
    <s v="Gen Z"/>
    <n v="12432"/>
    <n v="145"/>
    <n v="9"/>
    <n v="452.09"/>
    <n v="732.96"/>
    <n v="1.1663449163449163E-2"/>
    <n v="6.2068965517241378E-2"/>
    <n v="3.117862068965517"/>
    <n v="50.232222222222219"/>
    <n v="1.6212701010860671"/>
    <n v="280.87000000000006"/>
    <x v="1"/>
  </r>
  <r>
    <d v="2024-10-25T00:00:00"/>
    <x v="2"/>
    <s v="TikTok"/>
    <s v="Carousel"/>
    <s v="Millennials"/>
    <n v="729"/>
    <n v="11"/>
    <n v="0"/>
    <n v="13.55"/>
    <n v="0"/>
    <n v="1.5089163237311385E-2"/>
    <n v="0"/>
    <n v="1.2318181818181819"/>
    <n v="0"/>
    <n v="0"/>
    <n v="-13.55"/>
    <x v="1"/>
  </r>
  <r>
    <d v="2024-10-25T00:00:00"/>
    <x v="2"/>
    <s v="TikTok"/>
    <s v="Carousel"/>
    <s v="Gen X"/>
    <n v="710"/>
    <n v="17"/>
    <n v="0"/>
    <n v="10.61"/>
    <n v="0"/>
    <n v="2.3943661971830985E-2"/>
    <n v="0"/>
    <n v="0.62411764705882344"/>
    <n v="0"/>
    <n v="0"/>
    <n v="-10.61"/>
    <x v="1"/>
  </r>
  <r>
    <d v="2024-10-25T00:00:00"/>
    <x v="2"/>
    <s v="Facebook"/>
    <s v="Video"/>
    <s v="Gen Z"/>
    <n v="2359"/>
    <n v="50"/>
    <n v="3"/>
    <n v="36.56"/>
    <n v="233.42"/>
    <n v="2.1195421788893599E-2"/>
    <n v="0.06"/>
    <n v="0.73120000000000007"/>
    <n v="12.186666666666667"/>
    <n v="6.3845733041575485"/>
    <n v="196.85999999999999"/>
    <x v="0"/>
  </r>
  <r>
    <d v="2024-10-25T00:00:00"/>
    <x v="2"/>
    <s v="Facebook"/>
    <s v="Video"/>
    <s v="Millennials"/>
    <n v="6934"/>
    <n v="216"/>
    <n v="31"/>
    <n v="207.62"/>
    <n v="2762.38"/>
    <n v="3.1150850879723104E-2"/>
    <n v="0.14351851851851852"/>
    <n v="0.96120370370370367"/>
    <n v="6.6974193548387095"/>
    <n v="13.304980252384164"/>
    <n v="2554.7600000000002"/>
    <x v="0"/>
  </r>
  <r>
    <d v="2024-10-25T00:00:00"/>
    <x v="2"/>
    <s v="Facebook"/>
    <s v="Video"/>
    <s v="Gen X"/>
    <n v="5731"/>
    <n v="159"/>
    <n v="20"/>
    <n v="209.66"/>
    <n v="1315.94"/>
    <n v="2.7743849240970161E-2"/>
    <n v="0.12578616352201258"/>
    <n v="1.3186163522012579"/>
    <n v="10.483000000000001"/>
    <n v="6.2765429743394074"/>
    <n v="1106.28"/>
    <x v="0"/>
  </r>
  <r>
    <d v="2024-10-25T00:00:00"/>
    <x v="2"/>
    <s v="Facebook"/>
    <s v="Image"/>
    <s v="Gen Z"/>
    <n v="2574"/>
    <n v="29"/>
    <n v="0"/>
    <n v="75.349999999999994"/>
    <n v="0"/>
    <n v="1.1266511266511266E-2"/>
    <n v="0"/>
    <n v="2.5982758620689652"/>
    <n v="0"/>
    <n v="0"/>
    <n v="-75.349999999999994"/>
    <x v="1"/>
  </r>
  <r>
    <d v="2024-10-25T00:00:00"/>
    <x v="2"/>
    <s v="Facebook"/>
    <s v="Image"/>
    <s v="Millennials"/>
    <n v="4027"/>
    <n v="69"/>
    <n v="1"/>
    <n v="147.01"/>
    <n v="60.84"/>
    <n v="1.71343431835113E-2"/>
    <n v="1.4492753623188406E-2"/>
    <n v="2.1305797101449273"/>
    <n v="147.01"/>
    <n v="0.41384939800013609"/>
    <n v="-86.169999999999987"/>
    <x v="1"/>
  </r>
  <r>
    <d v="2024-10-25T00:00:00"/>
    <x v="2"/>
    <s v="Facebook"/>
    <s v="Image"/>
    <s v="Gen X"/>
    <n v="2260"/>
    <n v="12"/>
    <n v="0"/>
    <n v="57.13"/>
    <n v="0"/>
    <n v="5.3097345132743362E-3"/>
    <n v="0"/>
    <n v="4.7608333333333333"/>
    <n v="0"/>
    <n v="0"/>
    <n v="-57.13"/>
    <x v="1"/>
  </r>
  <r>
    <d v="2024-10-25T00:00:00"/>
    <x v="2"/>
    <s v="Facebook"/>
    <s v="Carousel"/>
    <s v="Gen Z"/>
    <n v="1624"/>
    <n v="20"/>
    <n v="1"/>
    <n v="25.88"/>
    <n v="54.87"/>
    <n v="1.2315270935960592E-2"/>
    <n v="0.05"/>
    <n v="1.294"/>
    <n v="25.88"/>
    <n v="2.1201700154559506"/>
    <n v="28.99"/>
    <x v="1"/>
  </r>
  <r>
    <d v="2024-10-25T00:00:00"/>
    <x v="2"/>
    <s v="Facebook"/>
    <s v="Carousel"/>
    <s v="Millennials"/>
    <n v="11514"/>
    <n v="273"/>
    <n v="16"/>
    <n v="289.02999999999997"/>
    <n v="1112.6400000000001"/>
    <n v="2.3710265763418448E-2"/>
    <n v="5.8608058608058608E-2"/>
    <n v="1.0587179487179486"/>
    <n v="18.064374999999998"/>
    <n v="3.8495657890184418"/>
    <n v="823.61000000000013"/>
    <x v="0"/>
  </r>
  <r>
    <d v="2024-10-25T00:00:00"/>
    <x v="2"/>
    <s v="Facebook"/>
    <s v="Carousel"/>
    <s v="Gen X"/>
    <n v="3615"/>
    <n v="64"/>
    <n v="2"/>
    <n v="125.64"/>
    <n v="172.38"/>
    <n v="1.7704011065006915E-2"/>
    <n v="3.125E-2"/>
    <n v="1.963125"/>
    <n v="62.82"/>
    <n v="1.3720152817574021"/>
    <n v="46.739999999999995"/>
    <x v="1"/>
  </r>
  <r>
    <d v="2024-10-26T00:00:00"/>
    <x v="2"/>
    <s v="Instagram"/>
    <s v="Video"/>
    <s v="Gen Z"/>
    <n v="7669"/>
    <n v="173"/>
    <n v="18"/>
    <n v="198.62"/>
    <n v="1613.19"/>
    <n v="2.2558351805972095E-2"/>
    <n v="0.10404624277456648"/>
    <n v="1.148092485549133"/>
    <n v="11.034444444444444"/>
    <n v="8.1219917430268858"/>
    <n v="1414.5700000000002"/>
    <x v="0"/>
  </r>
  <r>
    <d v="2024-10-26T00:00:00"/>
    <x v="2"/>
    <s v="Instagram"/>
    <s v="Video"/>
    <s v="Millennials"/>
    <n v="2456"/>
    <n v="61"/>
    <n v="3"/>
    <n v="86.68"/>
    <n v="230.33"/>
    <n v="2.48371335504886E-2"/>
    <n v="4.9180327868852458E-2"/>
    <n v="1.4209836065573771"/>
    <n v="28.893333333333334"/>
    <n v="2.6572450392247347"/>
    <n v="143.65"/>
    <x v="1"/>
  </r>
  <r>
    <d v="2024-10-26T00:00:00"/>
    <x v="2"/>
    <s v="Instagram"/>
    <s v="Video"/>
    <s v="Gen X"/>
    <n v="680"/>
    <n v="24"/>
    <n v="2"/>
    <n v="18.11"/>
    <n v="143.47999999999999"/>
    <n v="3.5294117647058823E-2"/>
    <n v="8.3333333333333329E-2"/>
    <n v="0.75458333333333327"/>
    <n v="9.0549999999999997"/>
    <n v="7.9226946438431805"/>
    <n v="125.36999999999999"/>
    <x v="0"/>
  </r>
  <r>
    <d v="2024-10-26T00:00:00"/>
    <x v="2"/>
    <s v="Instagram"/>
    <s v="Image"/>
    <s v="Gen Z"/>
    <n v="6684"/>
    <n v="80"/>
    <n v="3"/>
    <n v="175.86"/>
    <n v="291.44"/>
    <n v="1.1968880909634948E-2"/>
    <n v="3.7499999999999999E-2"/>
    <n v="2.1982500000000003"/>
    <n v="58.620000000000005"/>
    <n v="1.6572273399294892"/>
    <n v="115.57999999999998"/>
    <x v="1"/>
  </r>
  <r>
    <d v="2024-10-26T00:00:00"/>
    <x v="2"/>
    <s v="Instagram"/>
    <s v="Image"/>
    <s v="Millennials"/>
    <n v="4511"/>
    <n v="42"/>
    <n v="1"/>
    <n v="108.71"/>
    <n v="65.099999999999994"/>
    <n v="9.3105741520727106E-3"/>
    <n v="2.3809523809523808E-2"/>
    <n v="2.5883333333333334"/>
    <n v="108.71"/>
    <n v="0.5988409529942047"/>
    <n v="-43.61"/>
    <x v="1"/>
  </r>
  <r>
    <d v="2024-10-26T00:00:00"/>
    <x v="2"/>
    <s v="Instagram"/>
    <s v="Image"/>
    <s v="Gen X"/>
    <n v="379"/>
    <n v="4"/>
    <n v="0"/>
    <n v="10.58"/>
    <n v="0"/>
    <n v="1.0554089709762533E-2"/>
    <n v="0"/>
    <n v="2.645"/>
    <n v="0"/>
    <n v="0"/>
    <n v="-10.58"/>
    <x v="1"/>
  </r>
  <r>
    <d v="2024-10-26T00:00:00"/>
    <x v="2"/>
    <s v="Instagram"/>
    <s v="Carousel"/>
    <s v="Gen Z"/>
    <n v="7470"/>
    <n v="184"/>
    <n v="3"/>
    <n v="113.69"/>
    <n v="164.17"/>
    <n v="2.4631860776439089E-2"/>
    <n v="1.6304347826086956E-2"/>
    <n v="0.61788043478260868"/>
    <n v="37.896666666666668"/>
    <n v="1.4440144251913096"/>
    <n v="50.47999999999999"/>
    <x v="1"/>
  </r>
  <r>
    <d v="2024-10-26T00:00:00"/>
    <x v="2"/>
    <s v="Instagram"/>
    <s v="Carousel"/>
    <s v="Millennials"/>
    <n v="2927"/>
    <n v="52"/>
    <n v="3"/>
    <n v="82.37"/>
    <n v="267.08999999999997"/>
    <n v="1.7765630338230271E-2"/>
    <n v="5.7692307692307696E-2"/>
    <n v="1.5840384615384617"/>
    <n v="27.456666666666667"/>
    <n v="3.2425640403059361"/>
    <n v="184.71999999999997"/>
    <x v="1"/>
  </r>
  <r>
    <d v="2024-10-26T00:00:00"/>
    <x v="2"/>
    <s v="Instagram"/>
    <s v="Carousel"/>
    <s v="Gen X"/>
    <n v="137"/>
    <n v="2"/>
    <n v="0"/>
    <n v="2.99"/>
    <n v="0"/>
    <n v="1.4598540145985401E-2"/>
    <n v="0"/>
    <n v="1.4950000000000001"/>
    <n v="0"/>
    <n v="0"/>
    <n v="-2.99"/>
    <x v="1"/>
  </r>
  <r>
    <d v="2024-10-26T00:00:00"/>
    <x v="2"/>
    <s v="TikTok"/>
    <s v="Video"/>
    <s v="Gen Z"/>
    <n v="5291"/>
    <n v="144"/>
    <n v="18"/>
    <n v="75.040000000000006"/>
    <n v="1031.55"/>
    <n v="2.7216027216027217E-2"/>
    <n v="0.125"/>
    <n v="0.52111111111111119"/>
    <n v="4.1688888888888895"/>
    <n v="13.7466684434968"/>
    <n v="956.51"/>
    <x v="0"/>
  </r>
  <r>
    <d v="2024-10-26T00:00:00"/>
    <x v="2"/>
    <s v="TikTok"/>
    <s v="Video"/>
    <s v="Millennials"/>
    <n v="1374"/>
    <n v="63"/>
    <n v="4"/>
    <n v="41.93"/>
    <n v="321.52"/>
    <n v="4.5851528384279479E-2"/>
    <n v="6.3492063492063489E-2"/>
    <n v="0.66555555555555557"/>
    <n v="10.4825"/>
    <n v="7.6680181254471735"/>
    <n v="279.58999999999997"/>
    <x v="0"/>
  </r>
  <r>
    <d v="2024-10-26T00:00:00"/>
    <x v="2"/>
    <s v="TikTok"/>
    <s v="Video"/>
    <s v="Gen X"/>
    <n v="953"/>
    <n v="25"/>
    <n v="2"/>
    <n v="21.16"/>
    <n v="145.16"/>
    <n v="2.6232948583420776E-2"/>
    <n v="0.08"/>
    <n v="0.84640000000000004"/>
    <n v="10.58"/>
    <n v="6.8601134215500945"/>
    <n v="124"/>
    <x v="0"/>
  </r>
  <r>
    <d v="2024-10-26T00:00:00"/>
    <x v="2"/>
    <s v="TikTok"/>
    <s v="Image"/>
    <s v="Gen Z"/>
    <n v="12777"/>
    <n v="192"/>
    <n v="4"/>
    <n v="383.43"/>
    <n v="309.35000000000002"/>
    <n v="1.5027001643578305E-2"/>
    <n v="2.0833333333333332E-2"/>
    <n v="1.99703125"/>
    <n v="95.857500000000002"/>
    <n v="0.80679654695772374"/>
    <n v="-74.079999999999984"/>
    <x v="1"/>
  </r>
  <r>
    <d v="2024-10-26T00:00:00"/>
    <x v="2"/>
    <s v="TikTok"/>
    <s v="Image"/>
    <s v="Millennials"/>
    <n v="1365"/>
    <n v="11"/>
    <n v="0"/>
    <n v="19.25"/>
    <n v="0"/>
    <n v="8.0586080586080595E-3"/>
    <n v="0"/>
    <n v="1.75"/>
    <n v="0"/>
    <n v="0"/>
    <n v="-19.25"/>
    <x v="1"/>
  </r>
  <r>
    <d v="2024-10-26T00:00:00"/>
    <x v="2"/>
    <s v="TikTok"/>
    <s v="Image"/>
    <s v="Gen X"/>
    <n v="943"/>
    <n v="8"/>
    <n v="0"/>
    <n v="24.1"/>
    <n v="0"/>
    <n v="8.483563096500531E-3"/>
    <n v="0"/>
    <n v="3.0125000000000002"/>
    <n v="0"/>
    <n v="0"/>
    <n v="-24.1"/>
    <x v="1"/>
  </r>
  <r>
    <d v="2024-10-26T00:00:00"/>
    <x v="2"/>
    <s v="TikTok"/>
    <s v="Carousel"/>
    <s v="Gen Z"/>
    <n v="5364"/>
    <n v="139"/>
    <n v="6"/>
    <n v="150.34"/>
    <n v="349.07"/>
    <n v="2.5913497390007457E-2"/>
    <n v="4.3165467625899283E-2"/>
    <n v="1.0815827338129496"/>
    <n v="25.056666666666668"/>
    <n v="2.3218704270320605"/>
    <n v="198.73"/>
    <x v="1"/>
  </r>
  <r>
    <d v="2024-10-26T00:00:00"/>
    <x v="2"/>
    <s v="TikTok"/>
    <s v="Carousel"/>
    <s v="Millennials"/>
    <n v="1165"/>
    <n v="30"/>
    <n v="1"/>
    <n v="44.38"/>
    <n v="72.81"/>
    <n v="2.575107296137339E-2"/>
    <n v="3.3333333333333333E-2"/>
    <n v="1.4793333333333334"/>
    <n v="44.38"/>
    <n v="1.6406038756196484"/>
    <n v="28.43"/>
    <x v="1"/>
  </r>
  <r>
    <d v="2024-10-26T00:00:00"/>
    <x v="2"/>
    <s v="TikTok"/>
    <s v="Carousel"/>
    <s v="Gen X"/>
    <n v="300"/>
    <n v="5"/>
    <n v="0"/>
    <n v="4.9000000000000004"/>
    <n v="0"/>
    <n v="1.6666666666666666E-2"/>
    <n v="0"/>
    <n v="0.98000000000000009"/>
    <n v="0"/>
    <n v="0"/>
    <n v="-4.9000000000000004"/>
    <x v="1"/>
  </r>
  <r>
    <d v="2024-10-26T00:00:00"/>
    <x v="2"/>
    <s v="Facebook"/>
    <s v="Video"/>
    <s v="Gen Z"/>
    <n v="2011"/>
    <n v="95"/>
    <n v="6"/>
    <n v="67.66"/>
    <n v="422.82"/>
    <n v="4.7240179015415218E-2"/>
    <n v="6.3157894736842107E-2"/>
    <n v="0.71221052631578941"/>
    <n v="11.276666666666666"/>
    <n v="6.2491871120307421"/>
    <n v="355.15999999999997"/>
    <x v="0"/>
  </r>
  <r>
    <d v="2024-10-26T00:00:00"/>
    <x v="2"/>
    <s v="Facebook"/>
    <s v="Video"/>
    <s v="Millennials"/>
    <n v="10683"/>
    <n v="504"/>
    <n v="44"/>
    <n v="393.62"/>
    <n v="2320.34"/>
    <n v="4.7177759056444821E-2"/>
    <n v="8.7301587301587297E-2"/>
    <n v="0.78099206349206352"/>
    <n v="8.9459090909090904"/>
    <n v="5.8948732279863831"/>
    <n v="1926.7200000000003"/>
    <x v="0"/>
  </r>
  <r>
    <d v="2024-10-26T00:00:00"/>
    <x v="2"/>
    <s v="Facebook"/>
    <s v="Video"/>
    <s v="Gen X"/>
    <n v="2276"/>
    <n v="62"/>
    <n v="5"/>
    <n v="68.59"/>
    <n v="469.27"/>
    <n v="2.7240773286467488E-2"/>
    <n v="8.0645161290322578E-2"/>
    <n v="1.1062903225806453"/>
    <n v="13.718"/>
    <n v="6.8416678816153951"/>
    <n v="400.67999999999995"/>
    <x v="0"/>
  </r>
  <r>
    <d v="2024-10-26T00:00:00"/>
    <x v="2"/>
    <s v="Facebook"/>
    <s v="Image"/>
    <s v="Gen Z"/>
    <n v="1340"/>
    <n v="15"/>
    <n v="0"/>
    <n v="49.78"/>
    <n v="0"/>
    <n v="1.1194029850746268E-2"/>
    <n v="0"/>
    <n v="3.3186666666666667"/>
    <n v="0"/>
    <n v="0"/>
    <n v="-49.78"/>
    <x v="1"/>
  </r>
  <r>
    <d v="2024-10-26T00:00:00"/>
    <x v="2"/>
    <s v="Facebook"/>
    <s v="Image"/>
    <s v="Millennials"/>
    <n v="10333"/>
    <n v="185"/>
    <n v="6"/>
    <n v="268.95999999999998"/>
    <n v="393.76"/>
    <n v="1.7903803348495114E-2"/>
    <n v="3.2432432432432434E-2"/>
    <n v="1.4538378378378378"/>
    <n v="44.826666666666661"/>
    <n v="1.4640095181439621"/>
    <n v="124.80000000000001"/>
    <x v="1"/>
  </r>
  <r>
    <d v="2024-10-26T00:00:00"/>
    <x v="2"/>
    <s v="Facebook"/>
    <s v="Image"/>
    <s v="Gen X"/>
    <n v="5358"/>
    <n v="57"/>
    <n v="2"/>
    <n v="198.62"/>
    <n v="186.44"/>
    <n v="1.0638297872340425E-2"/>
    <n v="3.5087719298245612E-2"/>
    <n v="3.484561403508772"/>
    <n v="99.31"/>
    <n v="0.93867687040579995"/>
    <n v="-12.180000000000007"/>
    <x v="1"/>
  </r>
  <r>
    <d v="2024-10-26T00:00:00"/>
    <x v="2"/>
    <s v="Facebook"/>
    <s v="Carousel"/>
    <s v="Gen Z"/>
    <n v="2765"/>
    <n v="82"/>
    <n v="3"/>
    <n v="101.02"/>
    <n v="168.81"/>
    <n v="2.965641952983725E-2"/>
    <n v="3.6585365853658534E-2"/>
    <n v="1.2319512195121951"/>
    <n v="33.673333333333332"/>
    <n v="1.6710552365868145"/>
    <n v="67.790000000000006"/>
    <x v="1"/>
  </r>
  <r>
    <d v="2024-10-26T00:00:00"/>
    <x v="2"/>
    <s v="Facebook"/>
    <s v="Carousel"/>
    <s v="Millennials"/>
    <n v="6586"/>
    <n v="70"/>
    <n v="3"/>
    <n v="157.22999999999999"/>
    <n v="159.77000000000001"/>
    <n v="1.0628606134224112E-2"/>
    <n v="4.2857142857142858E-2"/>
    <n v="2.246142857142857"/>
    <n v="52.41"/>
    <n v="1.0161546778604593"/>
    <n v="2.5400000000000205"/>
    <x v="1"/>
  </r>
  <r>
    <d v="2024-10-26T00:00:00"/>
    <x v="2"/>
    <s v="Facebook"/>
    <s v="Carousel"/>
    <s v="Gen X"/>
    <n v="5270"/>
    <n v="115"/>
    <n v="8"/>
    <n v="172.19"/>
    <n v="616.15"/>
    <n v="2.1821631878557873E-2"/>
    <n v="6.9565217391304349E-2"/>
    <n v="1.497304347826087"/>
    <n v="21.52375"/>
    <n v="3.5783146524188396"/>
    <n v="443.96"/>
    <x v="0"/>
  </r>
  <r>
    <d v="2024-10-27T00:00:00"/>
    <x v="2"/>
    <s v="Instagram"/>
    <s v="Video"/>
    <s v="Gen Z"/>
    <n v="8229"/>
    <n v="377"/>
    <n v="43"/>
    <n v="139.81"/>
    <n v="2457.17"/>
    <n v="4.5813586097946286E-2"/>
    <n v="0.11405835543766578"/>
    <n v="0.37084880636604778"/>
    <n v="3.2513953488372094"/>
    <n v="17.575066161218796"/>
    <n v="2317.36"/>
    <x v="0"/>
  </r>
  <r>
    <d v="2024-10-27T00:00:00"/>
    <x v="2"/>
    <s v="Instagram"/>
    <s v="Video"/>
    <s v="Millennials"/>
    <n v="7302"/>
    <n v="232"/>
    <n v="20"/>
    <n v="131.21"/>
    <n v="1301.01"/>
    <n v="3.177211722815667E-2"/>
    <n v="8.6206896551724144E-2"/>
    <n v="0.56556034482758621"/>
    <n v="6.5605000000000002"/>
    <n v="9.9154790031247604"/>
    <n v="1169.8"/>
    <x v="0"/>
  </r>
  <r>
    <d v="2024-10-27T00:00:00"/>
    <x v="2"/>
    <s v="Instagram"/>
    <s v="Video"/>
    <s v="Gen X"/>
    <n v="326"/>
    <n v="9"/>
    <n v="0"/>
    <n v="5.88"/>
    <n v="0"/>
    <n v="2.7607361963190184E-2"/>
    <n v="0"/>
    <n v="0.65333333333333332"/>
    <n v="0"/>
    <n v="0"/>
    <n v="-5.88"/>
    <x v="1"/>
  </r>
  <r>
    <d v="2024-10-27T00:00:00"/>
    <x v="2"/>
    <s v="Instagram"/>
    <s v="Image"/>
    <s v="Gen Z"/>
    <n v="5670"/>
    <n v="37"/>
    <n v="1"/>
    <n v="181.51"/>
    <n v="94.56"/>
    <n v="6.5255731922398592E-3"/>
    <n v="2.7027027027027029E-2"/>
    <n v="4.9056756756756759"/>
    <n v="181.51"/>
    <n v="0.520963032339816"/>
    <n v="-86.949999999999989"/>
    <x v="1"/>
  </r>
  <r>
    <d v="2024-10-27T00:00:00"/>
    <x v="2"/>
    <s v="Instagram"/>
    <s v="Image"/>
    <s v="Millennials"/>
    <n v="2318"/>
    <n v="16"/>
    <n v="0"/>
    <n v="80.510000000000005"/>
    <n v="0"/>
    <n v="6.9025021570319244E-3"/>
    <n v="0"/>
    <n v="5.0318750000000003"/>
    <n v="0"/>
    <n v="0"/>
    <n v="-80.510000000000005"/>
    <x v="1"/>
  </r>
  <r>
    <d v="2024-10-27T00:00:00"/>
    <x v="2"/>
    <s v="Instagram"/>
    <s v="Image"/>
    <s v="Gen X"/>
    <n v="467"/>
    <n v="7"/>
    <n v="0"/>
    <n v="17.78"/>
    <n v="0"/>
    <n v="1.4989293361884369E-2"/>
    <n v="0"/>
    <n v="2.54"/>
    <n v="0"/>
    <n v="0"/>
    <n v="-17.78"/>
    <x v="1"/>
  </r>
  <r>
    <d v="2024-10-27T00:00:00"/>
    <x v="2"/>
    <s v="Instagram"/>
    <s v="Carousel"/>
    <s v="Gen Z"/>
    <n v="7181"/>
    <n v="184"/>
    <n v="14"/>
    <n v="158.59"/>
    <n v="1006.48"/>
    <n v="2.5623172260130903E-2"/>
    <n v="7.6086956521739135E-2"/>
    <n v="0.86190217391304347"/>
    <n v="11.327857142857143"/>
    <n v="6.3464278958320195"/>
    <n v="847.89"/>
    <x v="0"/>
  </r>
  <r>
    <d v="2024-10-27T00:00:00"/>
    <x v="2"/>
    <s v="Instagram"/>
    <s v="Carousel"/>
    <s v="Millennials"/>
    <n v="5212"/>
    <n v="144"/>
    <n v="8"/>
    <n v="182.46"/>
    <n v="434.08"/>
    <n v="2.7628549501151189E-2"/>
    <n v="5.5555555555555552E-2"/>
    <n v="1.2670833333333333"/>
    <n v="22.807500000000001"/>
    <n v="2.3790419818042308"/>
    <n v="251.61999999999998"/>
    <x v="1"/>
  </r>
  <r>
    <d v="2024-10-27T00:00:00"/>
    <x v="2"/>
    <s v="Instagram"/>
    <s v="Carousel"/>
    <s v="Gen X"/>
    <n v="154"/>
    <n v="2"/>
    <n v="0"/>
    <n v="4.3899999999999997"/>
    <n v="0"/>
    <n v="1.2987012987012988E-2"/>
    <n v="0"/>
    <n v="2.1949999999999998"/>
    <n v="0"/>
    <n v="0"/>
    <n v="-4.3899999999999997"/>
    <x v="1"/>
  </r>
  <r>
    <d v="2024-10-27T00:00:00"/>
    <x v="2"/>
    <s v="TikTok"/>
    <s v="Video"/>
    <s v="Gen Z"/>
    <n v="14355"/>
    <n v="559"/>
    <n v="65"/>
    <n v="223.67"/>
    <n v="5410.8"/>
    <n v="3.894113549285963E-2"/>
    <n v="0.11627906976744186"/>
    <n v="0.4001252236135957"/>
    <n v="3.4410769230769227"/>
    <n v="24.190995663253904"/>
    <n v="5187.13"/>
    <x v="0"/>
  </r>
  <r>
    <d v="2024-10-27T00:00:00"/>
    <x v="2"/>
    <s v="TikTok"/>
    <s v="Video"/>
    <s v="Millennials"/>
    <n v="783"/>
    <n v="18"/>
    <n v="2"/>
    <n v="24.15"/>
    <n v="195.4"/>
    <n v="2.2988505747126436E-2"/>
    <n v="0.1111111111111111"/>
    <n v="1.3416666666666666"/>
    <n v="12.074999999999999"/>
    <n v="8.0910973084886137"/>
    <n v="171.25"/>
    <x v="0"/>
  </r>
  <r>
    <d v="2024-10-27T00:00:00"/>
    <x v="2"/>
    <s v="TikTok"/>
    <s v="Video"/>
    <s v="Gen X"/>
    <n v="109"/>
    <n v="4"/>
    <n v="0"/>
    <n v="2.5299999999999998"/>
    <n v="0"/>
    <n v="3.669724770642202E-2"/>
    <n v="0"/>
    <n v="0.63249999999999995"/>
    <n v="0"/>
    <n v="0"/>
    <n v="-2.5299999999999998"/>
    <x v="1"/>
  </r>
  <r>
    <d v="2024-10-27T00:00:00"/>
    <x v="2"/>
    <s v="TikTok"/>
    <s v="Image"/>
    <s v="Gen Z"/>
    <n v="11631"/>
    <n v="140"/>
    <n v="1"/>
    <n v="371.48"/>
    <n v="78.3"/>
    <n v="1.2036798211675694E-2"/>
    <n v="7.1428571428571426E-3"/>
    <n v="2.6534285714285715"/>
    <n v="371.48"/>
    <n v="0.21077850759125658"/>
    <n v="-293.18"/>
    <x v="1"/>
  </r>
  <r>
    <d v="2024-10-27T00:00:00"/>
    <x v="2"/>
    <s v="TikTok"/>
    <s v="Image"/>
    <s v="Millennials"/>
    <n v="1757"/>
    <n v="29"/>
    <n v="0"/>
    <n v="31.43"/>
    <n v="0"/>
    <n v="1.6505406943653957E-2"/>
    <n v="0"/>
    <n v="1.083793103448276"/>
    <n v="0"/>
    <n v="0"/>
    <n v="-31.43"/>
    <x v="1"/>
  </r>
  <r>
    <d v="2024-10-27T00:00:00"/>
    <x v="2"/>
    <s v="TikTok"/>
    <s v="Image"/>
    <s v="Gen X"/>
    <n v="610"/>
    <n v="4"/>
    <n v="0"/>
    <n v="20"/>
    <n v="0"/>
    <n v="6.5573770491803279E-3"/>
    <n v="0"/>
    <n v="5"/>
    <n v="0"/>
    <n v="0"/>
    <n v="-20"/>
    <x v="1"/>
  </r>
  <r>
    <d v="2024-10-27T00:00:00"/>
    <x v="2"/>
    <s v="TikTok"/>
    <s v="Carousel"/>
    <s v="Gen Z"/>
    <n v="11890"/>
    <n v="300"/>
    <n v="17"/>
    <n v="247.54"/>
    <n v="1645.62"/>
    <n v="2.5231286795626577E-2"/>
    <n v="5.6666666666666664E-2"/>
    <n v="0.82513333333333327"/>
    <n v="14.561176470588235"/>
    <n v="6.6478952896501573"/>
    <n v="1398.08"/>
    <x v="0"/>
  </r>
  <r>
    <d v="2024-10-27T00:00:00"/>
    <x v="2"/>
    <s v="TikTok"/>
    <s v="Carousel"/>
    <s v="Millennials"/>
    <n v="1450"/>
    <n v="34"/>
    <n v="0"/>
    <n v="39.479999999999997"/>
    <n v="0"/>
    <n v="2.3448275862068966E-2"/>
    <n v="0"/>
    <n v="1.1611764705882353"/>
    <n v="0"/>
    <n v="0"/>
    <n v="-39.479999999999997"/>
    <x v="1"/>
  </r>
  <r>
    <d v="2024-10-27T00:00:00"/>
    <x v="2"/>
    <s v="TikTok"/>
    <s v="Carousel"/>
    <s v="Gen X"/>
    <n v="275"/>
    <n v="5"/>
    <n v="0"/>
    <n v="6.17"/>
    <n v="0"/>
    <n v="1.8181818181818181E-2"/>
    <n v="0"/>
    <n v="1.234"/>
    <n v="0"/>
    <n v="0"/>
    <n v="-6.17"/>
    <x v="1"/>
  </r>
  <r>
    <d v="2024-10-27T00:00:00"/>
    <x v="2"/>
    <s v="Facebook"/>
    <s v="Video"/>
    <s v="Gen Z"/>
    <n v="2945"/>
    <n v="125"/>
    <n v="15"/>
    <n v="52.62"/>
    <n v="1375.49"/>
    <n v="4.2444821731748725E-2"/>
    <n v="0.12"/>
    <n v="0.42096"/>
    <n v="3.508"/>
    <n v="26.140060813378945"/>
    <n v="1322.8700000000001"/>
    <x v="0"/>
  </r>
  <r>
    <d v="2024-10-27T00:00:00"/>
    <x v="2"/>
    <s v="Facebook"/>
    <s v="Video"/>
    <s v="Millennials"/>
    <n v="6858"/>
    <n v="180"/>
    <n v="20"/>
    <n v="252.52"/>
    <n v="1599.71"/>
    <n v="2.6246719160104987E-2"/>
    <n v="0.1111111111111111"/>
    <n v="1.4028888888888889"/>
    <n v="12.626000000000001"/>
    <n v="6.334983367654047"/>
    <n v="1347.19"/>
    <x v="0"/>
  </r>
  <r>
    <d v="2024-10-27T00:00:00"/>
    <x v="2"/>
    <s v="Facebook"/>
    <s v="Video"/>
    <s v="Gen X"/>
    <n v="3333"/>
    <n v="142"/>
    <n v="19"/>
    <n v="67.3"/>
    <n v="1163.0999999999999"/>
    <n v="4.2604260426042602E-2"/>
    <n v="0.13380281690140844"/>
    <n v="0.47394366197183097"/>
    <n v="3.5421052631578944"/>
    <n v="17.282317979197622"/>
    <n v="1095.8"/>
    <x v="0"/>
  </r>
  <r>
    <d v="2024-10-27T00:00:00"/>
    <x v="2"/>
    <s v="Facebook"/>
    <s v="Image"/>
    <s v="Gen Z"/>
    <n v="2502"/>
    <n v="30"/>
    <n v="1"/>
    <n v="87.37"/>
    <n v="92.29"/>
    <n v="1.1990407673860911E-2"/>
    <n v="3.3333333333333333E-2"/>
    <n v="2.9123333333333337"/>
    <n v="87.37"/>
    <n v="1.0563122353210483"/>
    <n v="4.9200000000000017"/>
    <x v="1"/>
  </r>
  <r>
    <d v="2024-10-27T00:00:00"/>
    <x v="2"/>
    <s v="Facebook"/>
    <s v="Image"/>
    <s v="Millennials"/>
    <n v="8831"/>
    <n v="102"/>
    <n v="3"/>
    <n v="234.51"/>
    <n v="202"/>
    <n v="1.1550220813044956E-2"/>
    <n v="2.9411764705882353E-2"/>
    <n v="2.2991176470588233"/>
    <n v="78.17"/>
    <n v="0.86137051724873148"/>
    <n v="-32.509999999999991"/>
    <x v="1"/>
  </r>
  <r>
    <d v="2024-10-27T00:00:00"/>
    <x v="2"/>
    <s v="Facebook"/>
    <s v="Image"/>
    <s v="Gen X"/>
    <n v="4263"/>
    <n v="39"/>
    <n v="0"/>
    <n v="147.78"/>
    <n v="0"/>
    <n v="9.1484869809992965E-3"/>
    <n v="0"/>
    <n v="3.7892307692307692"/>
    <n v="0"/>
    <n v="0"/>
    <n v="-147.78"/>
    <x v="1"/>
  </r>
  <r>
    <d v="2024-10-27T00:00:00"/>
    <x v="2"/>
    <s v="Facebook"/>
    <s v="Carousel"/>
    <s v="Gen Z"/>
    <n v="2721"/>
    <n v="45"/>
    <n v="1"/>
    <n v="91.24"/>
    <n v="73.099999999999994"/>
    <n v="1.6538037486218304E-2"/>
    <n v="2.2222222222222223E-2"/>
    <n v="2.0275555555555553"/>
    <n v="91.24"/>
    <n v="0.80118369136343703"/>
    <n v="-18.14"/>
    <x v="1"/>
  </r>
  <r>
    <d v="2024-10-27T00:00:00"/>
    <x v="2"/>
    <s v="Facebook"/>
    <s v="Carousel"/>
    <s v="Millennials"/>
    <n v="11145"/>
    <n v="261"/>
    <n v="19"/>
    <n v="269.77999999999997"/>
    <n v="1606.79"/>
    <n v="2.3418573351278602E-2"/>
    <n v="7.2796934865900387E-2"/>
    <n v="1.033639846743295"/>
    <n v="14.198947368421051"/>
    <n v="5.9559270516717326"/>
    <n v="1337.01"/>
    <x v="0"/>
  </r>
  <r>
    <d v="2024-10-27T00:00:00"/>
    <x v="2"/>
    <s v="Facebook"/>
    <s v="Carousel"/>
    <s v="Gen X"/>
    <n v="3016"/>
    <n v="41"/>
    <n v="2"/>
    <n v="42.58"/>
    <n v="103.79"/>
    <n v="1.3594164456233421E-2"/>
    <n v="4.878048780487805E-2"/>
    <n v="1.0385365853658537"/>
    <n v="21.29"/>
    <n v="2.4375293565054017"/>
    <n v="61.210000000000008"/>
    <x v="1"/>
  </r>
  <r>
    <d v="2024-10-28T00:00:00"/>
    <x v="2"/>
    <s v="Instagram"/>
    <s v="Video"/>
    <s v="Gen Z"/>
    <n v="9719"/>
    <n v="276"/>
    <n v="26"/>
    <n v="126.67"/>
    <n v="1694.47"/>
    <n v="2.8397983331618481E-2"/>
    <n v="9.420289855072464E-2"/>
    <n v="0.45894927536231883"/>
    <n v="4.8719230769230766"/>
    <n v="13.377042709402383"/>
    <n v="1567.8"/>
    <x v="0"/>
  </r>
  <r>
    <d v="2024-10-28T00:00:00"/>
    <x v="2"/>
    <s v="Instagram"/>
    <s v="Video"/>
    <s v="Millennials"/>
    <n v="4733"/>
    <n v="173"/>
    <n v="8"/>
    <n v="163.47"/>
    <n v="540.07000000000005"/>
    <n v="3.6551869849989434E-2"/>
    <n v="4.6242774566473986E-2"/>
    <n v="0.94491329479768782"/>
    <n v="20.43375"/>
    <n v="3.3037866275157524"/>
    <n v="376.6"/>
    <x v="1"/>
  </r>
  <r>
    <d v="2024-10-28T00:00:00"/>
    <x v="2"/>
    <s v="Instagram"/>
    <s v="Video"/>
    <s v="Gen X"/>
    <n v="495"/>
    <n v="23"/>
    <n v="2"/>
    <n v="9.16"/>
    <n v="155.44999999999999"/>
    <n v="4.6464646464646465E-2"/>
    <n v="8.6956521739130432E-2"/>
    <n v="0.39826086956521739"/>
    <n v="4.58"/>
    <n v="16.970524017467248"/>
    <n v="146.29"/>
    <x v="0"/>
  </r>
  <r>
    <d v="2024-10-28T00:00:00"/>
    <x v="2"/>
    <s v="Instagram"/>
    <s v="Image"/>
    <s v="Gen Z"/>
    <n v="5582"/>
    <n v="70"/>
    <n v="1"/>
    <n v="190"/>
    <n v="51.31"/>
    <n v="1.2540308133285561E-2"/>
    <n v="1.4285714285714285E-2"/>
    <n v="2.7142857142857144"/>
    <n v="190"/>
    <n v="0.27005263157894738"/>
    <n v="-138.69"/>
    <x v="1"/>
  </r>
  <r>
    <d v="2024-10-28T00:00:00"/>
    <x v="2"/>
    <s v="Instagram"/>
    <s v="Image"/>
    <s v="Millennials"/>
    <n v="7323"/>
    <n v="81"/>
    <n v="3"/>
    <n v="111.4"/>
    <n v="242.34"/>
    <n v="1.106104055714871E-2"/>
    <n v="3.7037037037037035E-2"/>
    <n v="1.3753086419753087"/>
    <n v="37.133333333333333"/>
    <n v="2.1754039497307001"/>
    <n v="130.94"/>
    <x v="1"/>
  </r>
  <r>
    <d v="2024-10-28T00:00:00"/>
    <x v="2"/>
    <s v="Instagram"/>
    <s v="Image"/>
    <s v="Gen X"/>
    <n v="618"/>
    <n v="3"/>
    <n v="0"/>
    <n v="13.06"/>
    <n v="0"/>
    <n v="4.8543689320388345E-3"/>
    <n v="0"/>
    <n v="4.3533333333333335"/>
    <n v="0"/>
    <n v="0"/>
    <n v="-13.06"/>
    <x v="1"/>
  </r>
  <r>
    <d v="2024-10-28T00:00:00"/>
    <x v="2"/>
    <s v="Instagram"/>
    <s v="Carousel"/>
    <s v="Gen Z"/>
    <n v="3675"/>
    <n v="80"/>
    <n v="6"/>
    <n v="122.8"/>
    <n v="403.68"/>
    <n v="2.1768707482993196E-2"/>
    <n v="7.4999999999999997E-2"/>
    <n v="1.5349999999999999"/>
    <n v="20.466666666666665"/>
    <n v="3.2872964169381107"/>
    <n v="280.88"/>
    <x v="1"/>
  </r>
  <r>
    <d v="2024-10-28T00:00:00"/>
    <x v="2"/>
    <s v="Instagram"/>
    <s v="Carousel"/>
    <s v="Millennials"/>
    <n v="6993"/>
    <n v="110"/>
    <n v="6"/>
    <n v="227.44"/>
    <n v="335.13"/>
    <n v="1.5730015730015728E-2"/>
    <n v="5.4545454545454543E-2"/>
    <n v="2.0676363636363635"/>
    <n v="37.906666666666666"/>
    <n v="1.473487513190292"/>
    <n v="107.69"/>
    <x v="1"/>
  </r>
  <r>
    <d v="2024-10-28T00:00:00"/>
    <x v="2"/>
    <s v="Instagram"/>
    <s v="Carousel"/>
    <s v="Gen X"/>
    <n v="984"/>
    <n v="24"/>
    <n v="0"/>
    <n v="34.24"/>
    <n v="0"/>
    <n v="2.4390243902439025E-2"/>
    <n v="0"/>
    <n v="1.4266666666666667"/>
    <n v="0"/>
    <n v="0"/>
    <n v="-34.24"/>
    <x v="1"/>
  </r>
  <r>
    <d v="2024-10-28T00:00:00"/>
    <x v="2"/>
    <s v="TikTok"/>
    <s v="Video"/>
    <s v="Gen Z"/>
    <n v="12371"/>
    <n v="383"/>
    <n v="36"/>
    <n v="447.52"/>
    <n v="2132.36"/>
    <n v="3.0959502061272331E-2"/>
    <n v="9.3994778067885115E-2"/>
    <n v="1.1684595300261096"/>
    <n v="12.431111111111111"/>
    <n v="4.7648373257061145"/>
    <n v="1684.8400000000001"/>
    <x v="0"/>
  </r>
  <r>
    <d v="2024-10-28T00:00:00"/>
    <x v="2"/>
    <s v="TikTok"/>
    <s v="Video"/>
    <s v="Millennials"/>
    <n v="1900"/>
    <n v="49"/>
    <n v="4"/>
    <n v="43.14"/>
    <n v="239.74"/>
    <n v="2.5789473684210525E-2"/>
    <n v="8.1632653061224483E-2"/>
    <n v="0.88040816326530613"/>
    <n v="10.785"/>
    <n v="5.557255447380621"/>
    <n v="196.60000000000002"/>
    <x v="0"/>
  </r>
  <r>
    <d v="2024-10-28T00:00:00"/>
    <x v="2"/>
    <s v="TikTok"/>
    <s v="Video"/>
    <s v="Gen X"/>
    <n v="751"/>
    <n v="15"/>
    <n v="1"/>
    <n v="14.42"/>
    <n v="81.56"/>
    <n v="1.9973368841544607E-2"/>
    <n v="6.6666666666666666E-2"/>
    <n v="0.96133333333333337"/>
    <n v="14.42"/>
    <n v="5.6560332871012484"/>
    <n v="67.14"/>
    <x v="0"/>
  </r>
  <r>
    <d v="2024-10-28T00:00:00"/>
    <x v="2"/>
    <s v="TikTok"/>
    <s v="Image"/>
    <s v="Gen Z"/>
    <n v="10940"/>
    <n v="69"/>
    <n v="2"/>
    <n v="300.49"/>
    <n v="145.26"/>
    <n v="6.3071297989031076E-3"/>
    <n v="2.8985507246376812E-2"/>
    <n v="4.3549275362318838"/>
    <n v="150.245"/>
    <n v="0.48341042963160169"/>
    <n v="-155.23000000000002"/>
    <x v="1"/>
  </r>
  <r>
    <d v="2024-10-28T00:00:00"/>
    <x v="2"/>
    <s v="TikTok"/>
    <s v="Image"/>
    <s v="Millennials"/>
    <n v="874"/>
    <n v="10"/>
    <n v="0"/>
    <n v="14.84"/>
    <n v="0"/>
    <n v="1.1441647597254004E-2"/>
    <n v="0"/>
    <n v="1.484"/>
    <n v="0"/>
    <n v="0"/>
    <n v="-14.84"/>
    <x v="1"/>
  </r>
  <r>
    <d v="2024-10-28T00:00:00"/>
    <x v="2"/>
    <s v="TikTok"/>
    <s v="Image"/>
    <s v="Gen X"/>
    <n v="264"/>
    <n v="1"/>
    <n v="0"/>
    <n v="7.02"/>
    <n v="0"/>
    <n v="3.787878787878788E-3"/>
    <n v="0"/>
    <n v="7.02"/>
    <n v="0"/>
    <n v="0"/>
    <n v="-7.02"/>
    <x v="1"/>
  </r>
  <r>
    <d v="2024-10-28T00:00:00"/>
    <x v="2"/>
    <s v="TikTok"/>
    <s v="Carousel"/>
    <s v="Gen Z"/>
    <n v="8704"/>
    <n v="143"/>
    <n v="7"/>
    <n v="129.02000000000001"/>
    <n v="610.54"/>
    <n v="1.6429227941176471E-2"/>
    <n v="4.8951048951048952E-2"/>
    <n v="0.90223776223776231"/>
    <n v="18.431428571428572"/>
    <n v="4.7321345527825134"/>
    <n v="481.52"/>
    <x v="0"/>
  </r>
  <r>
    <d v="2024-10-28T00:00:00"/>
    <x v="2"/>
    <s v="TikTok"/>
    <s v="Carousel"/>
    <s v="Millennials"/>
    <n v="967"/>
    <n v="18"/>
    <n v="1"/>
    <n v="26.35"/>
    <n v="89.81"/>
    <n v="1.8614270941054809E-2"/>
    <n v="5.5555555555555552E-2"/>
    <n v="1.463888888888889"/>
    <n v="26.35"/>
    <n v="3.4083491461100568"/>
    <n v="63.46"/>
    <x v="1"/>
  </r>
  <r>
    <d v="2024-10-28T00:00:00"/>
    <x v="2"/>
    <s v="TikTok"/>
    <s v="Carousel"/>
    <s v="Gen X"/>
    <n v="559"/>
    <n v="16"/>
    <n v="0"/>
    <n v="15.79"/>
    <n v="0"/>
    <n v="2.8622540250447227E-2"/>
    <n v="0"/>
    <n v="0.98687499999999995"/>
    <n v="0"/>
    <n v="0"/>
    <n v="-15.79"/>
    <x v="1"/>
  </r>
  <r>
    <d v="2024-10-28T00:00:00"/>
    <x v="2"/>
    <s v="Facebook"/>
    <s v="Video"/>
    <s v="Gen Z"/>
    <n v="1527"/>
    <n v="47"/>
    <n v="6"/>
    <n v="32.44"/>
    <n v="346.09"/>
    <n v="3.0779305828421741E-2"/>
    <n v="0.1276595744680851"/>
    <n v="0.69021276595744674"/>
    <n v="5.4066666666666663"/>
    <n v="10.668618988902589"/>
    <n v="313.64999999999998"/>
    <x v="0"/>
  </r>
  <r>
    <d v="2024-10-28T00:00:00"/>
    <x v="2"/>
    <s v="Facebook"/>
    <s v="Video"/>
    <s v="Millennials"/>
    <n v="6724"/>
    <n v="318"/>
    <n v="30"/>
    <n v="178.05"/>
    <n v="1995.51"/>
    <n v="4.7293277810826886E-2"/>
    <n v="9.4339622641509441E-2"/>
    <n v="0.55990566037735856"/>
    <n v="5.9350000000000005"/>
    <n v="11.207582139848357"/>
    <n v="1817.46"/>
    <x v="0"/>
  </r>
  <r>
    <d v="2024-10-28T00:00:00"/>
    <x v="2"/>
    <s v="Facebook"/>
    <s v="Video"/>
    <s v="Gen X"/>
    <n v="4306"/>
    <n v="206"/>
    <n v="29"/>
    <n v="146.21"/>
    <n v="2882.08"/>
    <n v="4.7840222944728283E-2"/>
    <n v="0.14077669902912621"/>
    <n v="0.70975728155339812"/>
    <n v="5.0417241379310349"/>
    <n v="19.711921209219614"/>
    <n v="2735.87"/>
    <x v="0"/>
  </r>
  <r>
    <d v="2024-10-28T00:00:00"/>
    <x v="2"/>
    <s v="Facebook"/>
    <s v="Image"/>
    <s v="Gen Z"/>
    <n v="1052"/>
    <n v="7"/>
    <n v="0"/>
    <n v="18.32"/>
    <n v="0"/>
    <n v="6.653992395437262E-3"/>
    <n v="0"/>
    <n v="2.617142857142857"/>
    <n v="0"/>
    <n v="0"/>
    <n v="-18.32"/>
    <x v="1"/>
  </r>
  <r>
    <d v="2024-10-28T00:00:00"/>
    <x v="2"/>
    <s v="Facebook"/>
    <s v="Image"/>
    <s v="Millennials"/>
    <n v="4209"/>
    <n v="59"/>
    <n v="2"/>
    <n v="135.86000000000001"/>
    <n v="166.82"/>
    <n v="1.4017581373247802E-2"/>
    <n v="3.3898305084745763E-2"/>
    <n v="2.3027118644067799"/>
    <n v="67.930000000000007"/>
    <n v="1.2278816428676578"/>
    <n v="30.95999999999998"/>
    <x v="1"/>
  </r>
  <r>
    <d v="2024-10-28T00:00:00"/>
    <x v="2"/>
    <s v="Facebook"/>
    <s v="Image"/>
    <s v="Gen X"/>
    <n v="2336"/>
    <n v="26"/>
    <n v="0"/>
    <n v="50.52"/>
    <n v="0"/>
    <n v="1.1130136986301369E-2"/>
    <n v="0"/>
    <n v="1.9430769230769231"/>
    <n v="0"/>
    <n v="0"/>
    <n v="-50.52"/>
    <x v="1"/>
  </r>
  <r>
    <d v="2024-10-28T00:00:00"/>
    <x v="2"/>
    <s v="Facebook"/>
    <s v="Carousel"/>
    <s v="Gen Z"/>
    <n v="2733"/>
    <n v="81"/>
    <n v="5"/>
    <n v="82.57"/>
    <n v="491.65"/>
    <n v="2.9637760702524697E-2"/>
    <n v="6.1728395061728392E-2"/>
    <n v="1.0193827160493827"/>
    <n v="16.513999999999999"/>
    <n v="5.9543417706188695"/>
    <n v="409.08"/>
    <x v="0"/>
  </r>
  <r>
    <d v="2024-10-28T00:00:00"/>
    <x v="2"/>
    <s v="Facebook"/>
    <s v="Carousel"/>
    <s v="Millennials"/>
    <n v="10694"/>
    <n v="244"/>
    <n v="5"/>
    <n v="270.39999999999998"/>
    <n v="497.74"/>
    <n v="2.28165326351225E-2"/>
    <n v="2.0491803278688523E-2"/>
    <n v="1.1081967213114754"/>
    <n v="54.08"/>
    <n v="1.8407544378698226"/>
    <n v="227.34000000000003"/>
    <x v="1"/>
  </r>
  <r>
    <d v="2024-10-28T00:00:00"/>
    <x v="2"/>
    <s v="Facebook"/>
    <s v="Carousel"/>
    <s v="Gen X"/>
    <n v="2200"/>
    <n v="42"/>
    <n v="2"/>
    <n v="56.92"/>
    <n v="147.47"/>
    <n v="1.9090909090909092E-2"/>
    <n v="4.7619047619047616E-2"/>
    <n v="1.3552380952380954"/>
    <n v="28.46"/>
    <n v="2.5908292340126491"/>
    <n v="90.55"/>
    <x v="1"/>
  </r>
  <r>
    <d v="2024-10-29T00:00:00"/>
    <x v="2"/>
    <s v="Instagram"/>
    <s v="Video"/>
    <s v="Gen Z"/>
    <n v="6012"/>
    <n v="164"/>
    <n v="19"/>
    <n v="99.01"/>
    <n v="1829.84"/>
    <n v="2.7278775781769793E-2"/>
    <n v="0.11585365853658537"/>
    <n v="0.60371951219512199"/>
    <n v="5.2110526315789478"/>
    <n v="18.48136551863448"/>
    <n v="1730.83"/>
    <x v="0"/>
  </r>
  <r>
    <d v="2024-10-29T00:00:00"/>
    <x v="2"/>
    <s v="Instagram"/>
    <s v="Video"/>
    <s v="Millennials"/>
    <n v="5428"/>
    <n v="202"/>
    <n v="16"/>
    <n v="137"/>
    <n v="1523.04"/>
    <n v="3.7214443625644807E-2"/>
    <n v="7.9207920792079209E-2"/>
    <n v="0.67821782178217827"/>
    <n v="8.5625"/>
    <n v="11.117080291970803"/>
    <n v="1386.04"/>
    <x v="0"/>
  </r>
  <r>
    <d v="2024-10-29T00:00:00"/>
    <x v="2"/>
    <s v="Instagram"/>
    <s v="Video"/>
    <s v="Gen X"/>
    <n v="994"/>
    <n v="45"/>
    <n v="4"/>
    <n v="29.88"/>
    <n v="211.18"/>
    <n v="4.527162977867203E-2"/>
    <n v="8.8888888888888892E-2"/>
    <n v="0.66399999999999992"/>
    <n v="7.47"/>
    <n v="7.0676037483266407"/>
    <n v="181.3"/>
    <x v="0"/>
  </r>
  <r>
    <d v="2024-10-29T00:00:00"/>
    <x v="2"/>
    <s v="Instagram"/>
    <s v="Image"/>
    <s v="Gen Z"/>
    <n v="6454"/>
    <n v="93"/>
    <n v="2"/>
    <n v="196.14"/>
    <n v="123.71"/>
    <n v="1.4409668422683607E-2"/>
    <n v="2.1505376344086023E-2"/>
    <n v="2.109032258064516"/>
    <n v="98.07"/>
    <n v="0.63072295299276027"/>
    <n v="-72.429999999999993"/>
    <x v="1"/>
  </r>
  <r>
    <d v="2024-10-29T00:00:00"/>
    <x v="2"/>
    <s v="Instagram"/>
    <s v="Image"/>
    <s v="Millennials"/>
    <n v="7305"/>
    <n v="68"/>
    <n v="2"/>
    <n v="126.52"/>
    <n v="160.85"/>
    <n v="9.3086926762491438E-3"/>
    <n v="2.9411764705882353E-2"/>
    <n v="1.8605882352941177"/>
    <n v="63.26"/>
    <n v="1.2713404995257667"/>
    <n v="34.33"/>
    <x v="1"/>
  </r>
  <r>
    <d v="2024-10-29T00:00:00"/>
    <x v="2"/>
    <s v="Instagram"/>
    <s v="Image"/>
    <s v="Gen X"/>
    <n v="670"/>
    <n v="8"/>
    <n v="0"/>
    <n v="19.25"/>
    <n v="0"/>
    <n v="1.1940298507462687E-2"/>
    <n v="0"/>
    <n v="2.40625"/>
    <n v="0"/>
    <n v="0"/>
    <n v="-19.25"/>
    <x v="1"/>
  </r>
  <r>
    <d v="2024-10-29T00:00:00"/>
    <x v="2"/>
    <s v="Instagram"/>
    <s v="Carousel"/>
    <s v="Gen Z"/>
    <n v="5633"/>
    <n v="95"/>
    <n v="3"/>
    <n v="192.81"/>
    <n v="183.85"/>
    <n v="1.6864903248712943E-2"/>
    <n v="3.1578947368421054E-2"/>
    <n v="2.0295789473684209"/>
    <n v="64.27"/>
    <n v="0.95352938125615883"/>
    <n v="-8.960000000000008"/>
    <x v="1"/>
  </r>
  <r>
    <d v="2024-10-29T00:00:00"/>
    <x v="2"/>
    <s v="Instagram"/>
    <s v="Carousel"/>
    <s v="Millennials"/>
    <n v="6359"/>
    <n v="90"/>
    <n v="3"/>
    <n v="84.07"/>
    <n v="285.47000000000003"/>
    <n v="1.4153168737222834E-2"/>
    <n v="3.3333333333333333E-2"/>
    <n v="0.934111111111111"/>
    <n v="28.02333333333333"/>
    <n v="3.3956226953729041"/>
    <n v="201.40000000000003"/>
    <x v="1"/>
  </r>
  <r>
    <d v="2024-10-29T00:00:00"/>
    <x v="2"/>
    <s v="Instagram"/>
    <s v="Carousel"/>
    <s v="Gen X"/>
    <n v="753"/>
    <n v="19"/>
    <n v="0"/>
    <n v="19.920000000000002"/>
    <n v="0"/>
    <n v="2.5232403718459494E-2"/>
    <n v="0"/>
    <n v="1.0484210526315791"/>
    <n v="0"/>
    <n v="0"/>
    <n v="-19.920000000000002"/>
    <x v="1"/>
  </r>
  <r>
    <d v="2024-10-29T00:00:00"/>
    <x v="2"/>
    <s v="TikTok"/>
    <s v="Video"/>
    <s v="Gen Z"/>
    <n v="13173"/>
    <n v="493"/>
    <n v="52"/>
    <n v="174.36"/>
    <n v="4478.68"/>
    <n v="3.742503605860472E-2"/>
    <n v="0.10547667342799188"/>
    <n v="0.35367139959432053"/>
    <n v="3.3530769230769235"/>
    <n v="25.686395962376693"/>
    <n v="4304.3200000000006"/>
    <x v="0"/>
  </r>
  <r>
    <d v="2024-10-29T00:00:00"/>
    <x v="2"/>
    <s v="TikTok"/>
    <s v="Video"/>
    <s v="Millennials"/>
    <n v="1561"/>
    <n v="64"/>
    <n v="8"/>
    <n v="22.84"/>
    <n v="565.13"/>
    <n v="4.0999359385009607E-2"/>
    <n v="0.125"/>
    <n v="0.356875"/>
    <n v="2.855"/>
    <n v="24.742994746059544"/>
    <n v="542.29"/>
    <x v="0"/>
  </r>
  <r>
    <d v="2024-10-29T00:00:00"/>
    <x v="2"/>
    <s v="TikTok"/>
    <s v="Video"/>
    <s v="Gen X"/>
    <n v="364"/>
    <n v="15"/>
    <n v="1"/>
    <n v="13.44"/>
    <n v="63.3"/>
    <n v="4.1208791208791208E-2"/>
    <n v="6.6666666666666666E-2"/>
    <n v="0.89600000000000002"/>
    <n v="13.44"/>
    <n v="4.7098214285714288"/>
    <n v="49.86"/>
    <x v="0"/>
  </r>
  <r>
    <d v="2024-10-29T00:00:00"/>
    <x v="2"/>
    <s v="TikTok"/>
    <s v="Image"/>
    <s v="Gen Z"/>
    <n v="8441"/>
    <n v="80"/>
    <n v="2"/>
    <n v="235.1"/>
    <n v="186.88"/>
    <n v="9.4775500533112195E-3"/>
    <n v="2.5000000000000001E-2"/>
    <n v="2.9387499999999998"/>
    <n v="117.55"/>
    <n v="0.79489578902594638"/>
    <n v="-48.22"/>
    <x v="1"/>
  </r>
  <r>
    <d v="2024-10-29T00:00:00"/>
    <x v="2"/>
    <s v="TikTok"/>
    <s v="Image"/>
    <s v="Millennials"/>
    <n v="1761"/>
    <n v="10"/>
    <n v="0"/>
    <n v="34.549999999999997"/>
    <n v="0"/>
    <n v="5.6785917092561046E-3"/>
    <n v="0"/>
    <n v="3.4549999999999996"/>
    <n v="0"/>
    <n v="0"/>
    <n v="-34.549999999999997"/>
    <x v="1"/>
  </r>
  <r>
    <d v="2024-10-29T00:00:00"/>
    <x v="2"/>
    <s v="TikTok"/>
    <s v="Image"/>
    <s v="Gen X"/>
    <n v="691"/>
    <n v="12"/>
    <n v="0"/>
    <n v="17.829999999999998"/>
    <n v="0"/>
    <n v="1.7366136034732273E-2"/>
    <n v="0"/>
    <n v="1.4858333333333331"/>
    <n v="0"/>
    <n v="0"/>
    <n v="-17.829999999999998"/>
    <x v="1"/>
  </r>
  <r>
    <d v="2024-10-29T00:00:00"/>
    <x v="2"/>
    <s v="TikTok"/>
    <s v="Carousel"/>
    <s v="Gen Z"/>
    <n v="14237"/>
    <n v="397"/>
    <n v="16"/>
    <n v="333.73"/>
    <n v="1004.56"/>
    <n v="2.7885088150593523E-2"/>
    <n v="4.0302267002518891E-2"/>
    <n v="0.8406297229219144"/>
    <n v="20.858125000000001"/>
    <n v="3.0100979833997541"/>
    <n v="670.82999999999993"/>
    <x v="1"/>
  </r>
  <r>
    <d v="2024-10-29T00:00:00"/>
    <x v="2"/>
    <s v="TikTok"/>
    <s v="Carousel"/>
    <s v="Millennials"/>
    <n v="1553"/>
    <n v="41"/>
    <n v="3"/>
    <n v="31.46"/>
    <n v="252.96"/>
    <n v="2.6400515132002575E-2"/>
    <n v="7.3170731707317069E-2"/>
    <n v="0.76731707317073172"/>
    <n v="10.486666666666666"/>
    <n v="8.0406865861411312"/>
    <n v="221.5"/>
    <x v="0"/>
  </r>
  <r>
    <d v="2024-10-29T00:00:00"/>
    <x v="2"/>
    <s v="TikTok"/>
    <s v="Carousel"/>
    <s v="Gen X"/>
    <n v="519"/>
    <n v="15"/>
    <n v="0"/>
    <n v="19.149999999999999"/>
    <n v="0"/>
    <n v="2.8901734104046242E-2"/>
    <n v="0"/>
    <n v="1.2766666666666666"/>
    <n v="0"/>
    <n v="0"/>
    <n v="-19.149999999999999"/>
    <x v="1"/>
  </r>
  <r>
    <d v="2024-10-29T00:00:00"/>
    <x v="2"/>
    <s v="Facebook"/>
    <s v="Video"/>
    <s v="Gen Z"/>
    <n v="1466"/>
    <n v="44"/>
    <n v="4"/>
    <n v="43.4"/>
    <n v="265.74"/>
    <n v="3.0013642564802184E-2"/>
    <n v="9.0909090909090912E-2"/>
    <n v="0.98636363636363633"/>
    <n v="10.85"/>
    <n v="6.1230414746543786"/>
    <n v="222.34"/>
    <x v="0"/>
  </r>
  <r>
    <d v="2024-10-29T00:00:00"/>
    <x v="2"/>
    <s v="Facebook"/>
    <s v="Video"/>
    <s v="Millennials"/>
    <n v="11026"/>
    <n v="494"/>
    <n v="47"/>
    <n v="217.17"/>
    <n v="2516.5100000000002"/>
    <n v="4.4803192454199163E-2"/>
    <n v="9.5141700404858295E-2"/>
    <n v="0.43961538461538457"/>
    <n v="4.6206382978723406"/>
    <n v="11.587742321683475"/>
    <n v="2299.34"/>
    <x v="0"/>
  </r>
  <r>
    <d v="2024-10-29T00:00:00"/>
    <x v="2"/>
    <s v="Facebook"/>
    <s v="Video"/>
    <s v="Gen X"/>
    <n v="5409"/>
    <n v="191"/>
    <n v="22"/>
    <n v="81.72"/>
    <n v="2057.13"/>
    <n v="3.5311517840635978E-2"/>
    <n v="0.11518324607329843"/>
    <n v="0.42785340314136128"/>
    <n v="3.7145454545454544"/>
    <n v="25.172907488986787"/>
    <n v="1975.41"/>
    <x v="0"/>
  </r>
  <r>
    <d v="2024-10-29T00:00:00"/>
    <x v="2"/>
    <s v="Facebook"/>
    <s v="Image"/>
    <s v="Gen Z"/>
    <n v="1673"/>
    <n v="20"/>
    <n v="0"/>
    <n v="62.99"/>
    <n v="0"/>
    <n v="1.1954572624028692E-2"/>
    <n v="0"/>
    <n v="3.1495000000000002"/>
    <n v="0"/>
    <n v="0"/>
    <n v="-62.99"/>
    <x v="1"/>
  </r>
  <r>
    <d v="2024-10-29T00:00:00"/>
    <x v="2"/>
    <s v="Facebook"/>
    <s v="Image"/>
    <s v="Millennials"/>
    <n v="5881"/>
    <n v="41"/>
    <n v="0"/>
    <n v="210.15"/>
    <n v="0"/>
    <n v="6.9716034687978233E-3"/>
    <n v="0"/>
    <n v="5.1256097560975613"/>
    <n v="0"/>
    <n v="0"/>
    <n v="-210.15"/>
    <x v="1"/>
  </r>
  <r>
    <d v="2024-10-29T00:00:00"/>
    <x v="2"/>
    <s v="Facebook"/>
    <s v="Image"/>
    <s v="Gen X"/>
    <n v="2555"/>
    <n v="33"/>
    <n v="1"/>
    <n v="98.68"/>
    <n v="99.31"/>
    <n v="1.2915851272015656E-2"/>
    <n v="3.0303030303030304E-2"/>
    <n v="2.9903030303030307"/>
    <n v="98.68"/>
    <n v="1.0063842723956222"/>
    <n v="0.62999999999999545"/>
    <x v="1"/>
  </r>
  <r>
    <d v="2024-10-29T00:00:00"/>
    <x v="2"/>
    <s v="Facebook"/>
    <s v="Carousel"/>
    <s v="Gen Z"/>
    <n v="2066"/>
    <n v="45"/>
    <n v="1"/>
    <n v="56.69"/>
    <n v="85.43"/>
    <n v="2.1781219748305904E-2"/>
    <n v="2.2222222222222223E-2"/>
    <n v="1.2597777777777777"/>
    <n v="56.69"/>
    <n v="1.5069677191744577"/>
    <n v="28.740000000000009"/>
    <x v="1"/>
  </r>
  <r>
    <d v="2024-10-29T00:00:00"/>
    <x v="2"/>
    <s v="Facebook"/>
    <s v="Carousel"/>
    <s v="Millennials"/>
    <n v="7275"/>
    <n v="147"/>
    <n v="10"/>
    <n v="204.6"/>
    <n v="936.33"/>
    <n v="2.0206185567010308E-2"/>
    <n v="6.8027210884353748E-2"/>
    <n v="1.3918367346938776"/>
    <n v="20.46"/>
    <n v="4.5763929618768335"/>
    <n v="731.73"/>
    <x v="0"/>
  </r>
  <r>
    <d v="2024-10-29T00:00:00"/>
    <x v="2"/>
    <s v="Facebook"/>
    <s v="Carousel"/>
    <s v="Gen X"/>
    <n v="2150"/>
    <n v="63"/>
    <n v="1"/>
    <n v="48.85"/>
    <n v="59.02"/>
    <n v="2.9302325581395349E-2"/>
    <n v="1.5873015873015872E-2"/>
    <n v="0.77539682539682542"/>
    <n v="48.85"/>
    <n v="1.2081883316274309"/>
    <n v="10.170000000000002"/>
    <x v="1"/>
  </r>
  <r>
    <d v="2024-10-30T00:00:00"/>
    <x v="2"/>
    <s v="Instagram"/>
    <s v="Video"/>
    <s v="Gen Z"/>
    <n v="6339"/>
    <n v="196"/>
    <n v="13"/>
    <n v="153.47999999999999"/>
    <n v="938.41"/>
    <n v="3.091970342325288E-2"/>
    <n v="6.6326530612244902E-2"/>
    <n v="0.78306122448979587"/>
    <n v="11.806153846153846"/>
    <n v="6.1142168360698461"/>
    <n v="784.93"/>
    <x v="0"/>
  </r>
  <r>
    <d v="2024-10-30T00:00:00"/>
    <x v="2"/>
    <s v="Instagram"/>
    <s v="Video"/>
    <s v="Millennials"/>
    <n v="6982"/>
    <n v="173"/>
    <n v="23"/>
    <n v="155.16"/>
    <n v="1649.77"/>
    <n v="2.4778000572901748E-2"/>
    <n v="0.13294797687861271"/>
    <n v="0.89687861271676295"/>
    <n v="6.7460869565217392"/>
    <n v="10.632701727249291"/>
    <n v="1494.61"/>
    <x v="0"/>
  </r>
  <r>
    <d v="2024-10-30T00:00:00"/>
    <x v="2"/>
    <s v="Instagram"/>
    <s v="Video"/>
    <s v="Gen X"/>
    <n v="372"/>
    <n v="13"/>
    <n v="1"/>
    <n v="7.64"/>
    <n v="54.74"/>
    <n v="3.4946236559139782E-2"/>
    <n v="7.6923076923076927E-2"/>
    <n v="0.58769230769230763"/>
    <n v="7.64"/>
    <n v="7.1649214659685869"/>
    <n v="47.1"/>
    <x v="0"/>
  </r>
  <r>
    <d v="2024-10-30T00:00:00"/>
    <x v="2"/>
    <s v="Instagram"/>
    <s v="Image"/>
    <s v="Gen Z"/>
    <n v="3350"/>
    <n v="56"/>
    <n v="1"/>
    <n v="86.93"/>
    <n v="62.98"/>
    <n v="1.671641791044776E-2"/>
    <n v="1.7857142857142856E-2"/>
    <n v="1.5523214285714286"/>
    <n v="86.93"/>
    <n v="0.72449096974577232"/>
    <n v="-23.95000000000001"/>
    <x v="1"/>
  </r>
  <r>
    <d v="2024-10-30T00:00:00"/>
    <x v="2"/>
    <s v="Instagram"/>
    <s v="Image"/>
    <s v="Millennials"/>
    <n v="5821"/>
    <n v="98"/>
    <n v="2"/>
    <n v="97.49"/>
    <n v="105.56"/>
    <n v="1.6835595258546641E-2"/>
    <n v="2.0408163265306121E-2"/>
    <n v="0.99479591836734693"/>
    <n v="48.744999999999997"/>
    <n v="1.0827777207918761"/>
    <n v="8.0700000000000074"/>
    <x v="1"/>
  </r>
  <r>
    <d v="2024-10-30T00:00:00"/>
    <x v="2"/>
    <s v="Instagram"/>
    <s v="Image"/>
    <s v="Gen X"/>
    <n v="850"/>
    <n v="13"/>
    <n v="0"/>
    <n v="26.71"/>
    <n v="0"/>
    <n v="1.5294117647058824E-2"/>
    <n v="0"/>
    <n v="2.0546153846153845"/>
    <n v="0"/>
    <n v="0"/>
    <n v="-26.71"/>
    <x v="1"/>
  </r>
  <r>
    <d v="2024-10-30T00:00:00"/>
    <x v="2"/>
    <s v="Instagram"/>
    <s v="Carousel"/>
    <s v="Gen Z"/>
    <n v="4937"/>
    <n v="127"/>
    <n v="4"/>
    <n v="92.17"/>
    <n v="393.93"/>
    <n v="2.5724123961920194E-2"/>
    <n v="3.1496062992125984E-2"/>
    <n v="0.72574803149606304"/>
    <n v="23.0425"/>
    <n v="4.2739503092112399"/>
    <n v="301.76"/>
    <x v="0"/>
  </r>
  <r>
    <d v="2024-10-30T00:00:00"/>
    <x v="2"/>
    <s v="Instagram"/>
    <s v="Carousel"/>
    <s v="Millennials"/>
    <n v="4301"/>
    <n v="97"/>
    <n v="3"/>
    <n v="139.52000000000001"/>
    <n v="170.36"/>
    <n v="2.2552894675656823E-2"/>
    <n v="3.0927835051546393E-2"/>
    <n v="1.4383505154639176"/>
    <n v="46.506666666666668"/>
    <n v="1.2210435779816513"/>
    <n v="30.840000000000003"/>
    <x v="1"/>
  </r>
  <r>
    <d v="2024-10-30T00:00:00"/>
    <x v="2"/>
    <s v="Instagram"/>
    <s v="Carousel"/>
    <s v="Gen X"/>
    <n v="325"/>
    <n v="3"/>
    <n v="0"/>
    <n v="9.7799999999999994"/>
    <n v="0"/>
    <n v="9.2307692307692316E-3"/>
    <n v="0"/>
    <n v="3.26"/>
    <n v="0"/>
    <n v="0"/>
    <n v="-9.7799999999999994"/>
    <x v="1"/>
  </r>
  <r>
    <d v="2024-10-30T00:00:00"/>
    <x v="2"/>
    <s v="TikTok"/>
    <s v="Video"/>
    <s v="Gen Z"/>
    <n v="9445"/>
    <n v="370"/>
    <n v="19"/>
    <n v="243.64"/>
    <n v="1029.01"/>
    <n v="3.9174166225516144E-2"/>
    <n v="5.1351351351351354E-2"/>
    <n v="0.65848648648648644"/>
    <n v="12.823157894736841"/>
    <n v="4.2234854703661142"/>
    <n v="785.37"/>
    <x v="0"/>
  </r>
  <r>
    <d v="2024-10-30T00:00:00"/>
    <x v="2"/>
    <s v="TikTok"/>
    <s v="Video"/>
    <s v="Millennials"/>
    <n v="1817"/>
    <n v="38"/>
    <n v="5"/>
    <n v="49.83"/>
    <n v="390.84"/>
    <n v="2.0913593835993397E-2"/>
    <n v="0.13157894736842105"/>
    <n v="1.3113157894736842"/>
    <n v="9.9659999999999993"/>
    <n v="7.843467790487658"/>
    <n v="341.01"/>
    <x v="0"/>
  </r>
  <r>
    <d v="2024-10-30T00:00:00"/>
    <x v="2"/>
    <s v="TikTok"/>
    <s v="Video"/>
    <s v="Gen X"/>
    <n v="947"/>
    <n v="41"/>
    <n v="3"/>
    <n v="23.84"/>
    <n v="212.95"/>
    <n v="4.3294614572333683E-2"/>
    <n v="7.3170731707317069E-2"/>
    <n v="0.5814634146341463"/>
    <n v="7.9466666666666663"/>
    <n v="8.9324664429530198"/>
    <n v="189.10999999999999"/>
    <x v="0"/>
  </r>
  <r>
    <d v="2024-10-30T00:00:00"/>
    <x v="2"/>
    <s v="TikTok"/>
    <s v="Image"/>
    <s v="Gen Z"/>
    <n v="9502"/>
    <n v="50"/>
    <n v="0"/>
    <n v="223.85"/>
    <n v="0"/>
    <n v="5.2620500947169017E-3"/>
    <n v="0"/>
    <n v="4.4770000000000003"/>
    <n v="0"/>
    <n v="0"/>
    <n v="-223.85"/>
    <x v="1"/>
  </r>
  <r>
    <d v="2024-10-30T00:00:00"/>
    <x v="2"/>
    <s v="TikTok"/>
    <s v="Image"/>
    <s v="Millennials"/>
    <n v="611"/>
    <n v="3"/>
    <n v="0"/>
    <n v="8.5399999999999991"/>
    <n v="0"/>
    <n v="4.9099836333878887E-3"/>
    <n v="0"/>
    <n v="2.8466666666666662"/>
    <n v="0"/>
    <n v="0"/>
    <n v="-8.5399999999999991"/>
    <x v="1"/>
  </r>
  <r>
    <d v="2024-10-30T00:00:00"/>
    <x v="2"/>
    <s v="TikTok"/>
    <s v="Image"/>
    <s v="Gen X"/>
    <n v="284"/>
    <n v="5"/>
    <n v="0"/>
    <n v="5.29"/>
    <n v="0"/>
    <n v="1.7605633802816902E-2"/>
    <n v="0"/>
    <n v="1.0580000000000001"/>
    <n v="0"/>
    <n v="0"/>
    <n v="-5.29"/>
    <x v="1"/>
  </r>
  <r>
    <d v="2024-10-30T00:00:00"/>
    <x v="2"/>
    <s v="TikTok"/>
    <s v="Carousel"/>
    <s v="Gen Z"/>
    <n v="8369"/>
    <n v="139"/>
    <n v="8"/>
    <n v="214.9"/>
    <n v="559.54"/>
    <n v="1.6608913848727445E-2"/>
    <n v="5.7553956834532377E-2"/>
    <n v="1.5460431654676259"/>
    <n v="26.862500000000001"/>
    <n v="2.6037226617031175"/>
    <n v="344.64"/>
    <x v="1"/>
  </r>
  <r>
    <d v="2024-10-30T00:00:00"/>
    <x v="2"/>
    <s v="TikTok"/>
    <s v="Carousel"/>
    <s v="Millennials"/>
    <n v="1605"/>
    <n v="42"/>
    <n v="1"/>
    <n v="22.97"/>
    <n v="78.23"/>
    <n v="2.6168224299065422E-2"/>
    <n v="2.3809523809523808E-2"/>
    <n v="0.54690476190476189"/>
    <n v="22.97"/>
    <n v="3.4057466260339577"/>
    <n v="55.260000000000005"/>
    <x v="1"/>
  </r>
  <r>
    <d v="2024-10-30T00:00:00"/>
    <x v="2"/>
    <s v="TikTok"/>
    <s v="Carousel"/>
    <s v="Gen X"/>
    <n v="203"/>
    <n v="4"/>
    <n v="0"/>
    <n v="5.73"/>
    <n v="0"/>
    <n v="1.9704433497536946E-2"/>
    <n v="0"/>
    <n v="1.4325000000000001"/>
    <n v="0"/>
    <n v="0"/>
    <n v="-5.73"/>
    <x v="1"/>
  </r>
  <r>
    <d v="2024-10-30T00:00:00"/>
    <x v="2"/>
    <s v="Facebook"/>
    <s v="Video"/>
    <s v="Gen Z"/>
    <n v="2767"/>
    <n v="84"/>
    <n v="8"/>
    <n v="99.24"/>
    <n v="689.02"/>
    <n v="3.0357788218286955E-2"/>
    <n v="9.5238095238095233E-2"/>
    <n v="1.1814285714285713"/>
    <n v="12.404999999999999"/>
    <n v="6.9429665457476828"/>
    <n v="589.78"/>
    <x v="0"/>
  </r>
  <r>
    <d v="2024-10-30T00:00:00"/>
    <x v="2"/>
    <s v="Facebook"/>
    <s v="Video"/>
    <s v="Millennials"/>
    <n v="10767"/>
    <n v="370"/>
    <n v="26"/>
    <n v="145.46"/>
    <n v="1928.19"/>
    <n v="3.4364261168384883E-2"/>
    <n v="7.0270270270270274E-2"/>
    <n v="0.39313513513513515"/>
    <n v="5.594615384615385"/>
    <n v="13.255809157156607"/>
    <n v="1782.73"/>
    <x v="0"/>
  </r>
  <r>
    <d v="2024-10-30T00:00:00"/>
    <x v="2"/>
    <s v="Facebook"/>
    <s v="Video"/>
    <s v="Gen X"/>
    <n v="3340"/>
    <n v="112"/>
    <n v="14"/>
    <n v="75.680000000000007"/>
    <n v="1391.02"/>
    <n v="3.3532934131736525E-2"/>
    <n v="0.125"/>
    <n v="0.67571428571428582"/>
    <n v="5.4057142857142866"/>
    <n v="18.380285412262154"/>
    <n v="1315.34"/>
    <x v="0"/>
  </r>
  <r>
    <d v="2024-10-30T00:00:00"/>
    <x v="2"/>
    <s v="Facebook"/>
    <s v="Image"/>
    <s v="Gen Z"/>
    <n v="1660"/>
    <n v="25"/>
    <n v="1"/>
    <n v="38.270000000000003"/>
    <n v="79.069999999999993"/>
    <n v="1.5060240963855422E-2"/>
    <n v="0.04"/>
    <n v="1.5308000000000002"/>
    <n v="38.270000000000003"/>
    <n v="2.066109223935197"/>
    <n v="40.79999999999999"/>
    <x v="1"/>
  </r>
  <r>
    <d v="2024-10-30T00:00:00"/>
    <x v="2"/>
    <s v="Facebook"/>
    <s v="Image"/>
    <s v="Millennials"/>
    <n v="10804"/>
    <n v="158"/>
    <n v="2"/>
    <n v="266.97000000000003"/>
    <n v="146.82"/>
    <n v="1.4624213254350241E-2"/>
    <n v="1.2658227848101266E-2"/>
    <n v="1.6896835443037976"/>
    <n v="133.48500000000001"/>
    <n v="0.54994943252050787"/>
    <n v="-120.15000000000003"/>
    <x v="1"/>
  </r>
  <r>
    <d v="2024-10-30T00:00:00"/>
    <x v="2"/>
    <s v="Facebook"/>
    <s v="Image"/>
    <s v="Gen X"/>
    <n v="2291"/>
    <n v="38"/>
    <n v="0"/>
    <n v="34.729999999999997"/>
    <n v="0"/>
    <n v="1.6586643387167175E-2"/>
    <n v="0"/>
    <n v="0.91394736842105251"/>
    <n v="0"/>
    <n v="0"/>
    <n v="-34.729999999999997"/>
    <x v="1"/>
  </r>
  <r>
    <d v="2024-10-30T00:00:00"/>
    <x v="2"/>
    <s v="Facebook"/>
    <s v="Carousel"/>
    <s v="Gen Z"/>
    <n v="2111"/>
    <n v="63"/>
    <n v="3"/>
    <n v="75.17"/>
    <n v="213.9"/>
    <n v="2.9843675982946471E-2"/>
    <n v="4.7619047619047616E-2"/>
    <n v="1.1931746031746031"/>
    <n v="25.056666666666668"/>
    <n v="2.8455500864706664"/>
    <n v="138.73000000000002"/>
    <x v="1"/>
  </r>
  <r>
    <d v="2024-10-30T00:00:00"/>
    <x v="2"/>
    <s v="Facebook"/>
    <s v="Carousel"/>
    <s v="Millennials"/>
    <n v="4627"/>
    <n v="66"/>
    <n v="4"/>
    <n v="118.78"/>
    <n v="274.58999999999997"/>
    <n v="1.4264102009941647E-2"/>
    <n v="6.0606060606060608E-2"/>
    <n v="1.7996969696969698"/>
    <n v="29.695"/>
    <n v="2.3117528203401245"/>
    <n v="155.80999999999997"/>
    <x v="1"/>
  </r>
  <r>
    <d v="2024-10-30T00:00:00"/>
    <x v="2"/>
    <s v="Facebook"/>
    <s v="Carousel"/>
    <s v="Gen X"/>
    <n v="2160"/>
    <n v="32"/>
    <n v="1"/>
    <n v="50.45"/>
    <n v="51.57"/>
    <n v="1.4814814814814815E-2"/>
    <n v="3.125E-2"/>
    <n v="1.5765625000000001"/>
    <n v="50.45"/>
    <n v="1.0222001982160553"/>
    <n v="1.1199999999999974"/>
    <x v="1"/>
  </r>
  <r>
    <d v="2024-10-31T00:00:00"/>
    <x v="2"/>
    <s v="Instagram"/>
    <s v="Video"/>
    <s v="Gen Z"/>
    <n v="5223"/>
    <n v="177"/>
    <n v="10"/>
    <n v="69.67"/>
    <n v="564.19000000000005"/>
    <n v="3.3888569787478458E-2"/>
    <n v="5.6497175141242938E-2"/>
    <n v="0.39361581920903954"/>
    <n v="6.9670000000000005"/>
    <n v="8.0980335869097182"/>
    <n v="494.52000000000004"/>
    <x v="0"/>
  </r>
  <r>
    <d v="2024-10-31T00:00:00"/>
    <x v="2"/>
    <s v="Instagram"/>
    <s v="Video"/>
    <s v="Millennials"/>
    <n v="3995"/>
    <n v="120"/>
    <n v="11"/>
    <n v="99.06"/>
    <n v="627.04"/>
    <n v="3.0037546933667083E-2"/>
    <n v="9.166666666666666E-2"/>
    <n v="0.82550000000000001"/>
    <n v="9.0054545454545458"/>
    <n v="6.3299010700585496"/>
    <n v="527.98"/>
    <x v="0"/>
  </r>
  <r>
    <d v="2024-10-31T00:00:00"/>
    <x v="2"/>
    <s v="Instagram"/>
    <s v="Video"/>
    <s v="Gen X"/>
    <n v="250"/>
    <n v="6"/>
    <n v="0"/>
    <n v="8.2799999999999994"/>
    <n v="0"/>
    <n v="2.4E-2"/>
    <n v="0"/>
    <n v="1.38"/>
    <n v="0"/>
    <n v="0"/>
    <n v="-8.2799999999999994"/>
    <x v="1"/>
  </r>
  <r>
    <d v="2024-10-31T00:00:00"/>
    <x v="2"/>
    <s v="Instagram"/>
    <s v="Image"/>
    <s v="Gen Z"/>
    <n v="4328"/>
    <n v="84"/>
    <n v="1"/>
    <n v="148.58000000000001"/>
    <n v="74.569999999999993"/>
    <n v="1.9408502772643253E-2"/>
    <n v="1.1904761904761904E-2"/>
    <n v="1.7688095238095241"/>
    <n v="148.58000000000001"/>
    <n v="0.50188450666307705"/>
    <n v="-74.010000000000019"/>
    <x v="1"/>
  </r>
  <r>
    <d v="2024-10-31T00:00:00"/>
    <x v="2"/>
    <s v="Instagram"/>
    <s v="Image"/>
    <s v="Millennials"/>
    <n v="3531"/>
    <n v="20"/>
    <n v="0"/>
    <n v="69.41"/>
    <n v="0"/>
    <n v="5.6641178136505243E-3"/>
    <n v="0"/>
    <n v="3.4704999999999999"/>
    <n v="0"/>
    <n v="0"/>
    <n v="-69.41"/>
    <x v="1"/>
  </r>
  <r>
    <d v="2024-10-31T00:00:00"/>
    <x v="2"/>
    <s v="Instagram"/>
    <s v="Image"/>
    <s v="Gen X"/>
    <n v="369"/>
    <n v="6"/>
    <n v="0"/>
    <n v="8.75"/>
    <n v="0"/>
    <n v="1.6260162601626018E-2"/>
    <n v="0"/>
    <n v="1.4583333333333333"/>
    <n v="0"/>
    <n v="0"/>
    <n v="-8.75"/>
    <x v="1"/>
  </r>
  <r>
    <d v="2024-10-31T00:00:00"/>
    <x v="2"/>
    <s v="Instagram"/>
    <s v="Carousel"/>
    <s v="Gen Z"/>
    <n v="6389"/>
    <n v="141"/>
    <n v="2"/>
    <n v="147.13999999999999"/>
    <n v="121.9"/>
    <n v="2.2069181405540775E-2"/>
    <n v="1.4184397163120567E-2"/>
    <n v="1.0435460992907801"/>
    <n v="73.569999999999993"/>
    <n v="0.82846268859589522"/>
    <n v="-25.239999999999981"/>
    <x v="1"/>
  </r>
  <r>
    <d v="2024-10-31T00:00:00"/>
    <x v="2"/>
    <s v="Instagram"/>
    <s v="Carousel"/>
    <s v="Millennials"/>
    <n v="6683"/>
    <n v="129"/>
    <n v="3"/>
    <n v="90.26"/>
    <n v="170.73"/>
    <n v="1.9302708364506958E-2"/>
    <n v="2.3255813953488372E-2"/>
    <n v="0.69968992248062023"/>
    <n v="30.08666666666667"/>
    <n v="1.8915355639264346"/>
    <n v="80.469999999999985"/>
    <x v="1"/>
  </r>
  <r>
    <d v="2024-10-31T00:00:00"/>
    <x v="2"/>
    <s v="Instagram"/>
    <s v="Carousel"/>
    <s v="Gen X"/>
    <n v="139"/>
    <n v="3"/>
    <n v="0"/>
    <n v="3.97"/>
    <n v="0"/>
    <n v="2.1582733812949641E-2"/>
    <n v="0"/>
    <n v="1.3233333333333335"/>
    <n v="0"/>
    <n v="0"/>
    <n v="-3.97"/>
    <x v="1"/>
  </r>
  <r>
    <d v="2024-10-31T00:00:00"/>
    <x v="2"/>
    <s v="TikTok"/>
    <s v="Video"/>
    <s v="Gen Z"/>
    <n v="6684"/>
    <n v="141"/>
    <n v="13"/>
    <n v="152.19"/>
    <n v="1193.33"/>
    <n v="2.1095152603231599E-2"/>
    <n v="9.2198581560283682E-2"/>
    <n v="1.0793617021276596"/>
    <n v="11.706923076923077"/>
    <n v="7.8410539457257373"/>
    <n v="1041.1399999999999"/>
    <x v="0"/>
  </r>
  <r>
    <d v="2024-10-31T00:00:00"/>
    <x v="2"/>
    <s v="TikTok"/>
    <s v="Video"/>
    <s v="Millennials"/>
    <n v="1581"/>
    <n v="38"/>
    <n v="5"/>
    <n v="51.84"/>
    <n v="430.06"/>
    <n v="2.4035420619860848E-2"/>
    <n v="0.13157894736842105"/>
    <n v="1.3642105263157895"/>
    <n v="10.368"/>
    <n v="8.2959104938271597"/>
    <n v="378.22"/>
    <x v="0"/>
  </r>
  <r>
    <d v="2024-10-31T00:00:00"/>
    <x v="2"/>
    <s v="TikTok"/>
    <s v="Video"/>
    <s v="Gen X"/>
    <n v="717"/>
    <n v="21"/>
    <n v="1"/>
    <n v="9.3699999999999992"/>
    <n v="85.97"/>
    <n v="2.9288702928870293E-2"/>
    <n v="4.7619047619047616E-2"/>
    <n v="0.44619047619047614"/>
    <n v="9.3699999999999992"/>
    <n v="9.1750266808964795"/>
    <n v="76.599999999999994"/>
    <x v="0"/>
  </r>
  <r>
    <d v="2024-10-31T00:00:00"/>
    <x v="2"/>
    <s v="TikTok"/>
    <s v="Image"/>
    <s v="Gen Z"/>
    <n v="13305"/>
    <n v="87"/>
    <n v="4"/>
    <n v="438.57"/>
    <n v="345.23"/>
    <n v="6.5388951521984217E-3"/>
    <n v="4.5977011494252873E-2"/>
    <n v="5.0410344827586204"/>
    <n v="109.6425"/>
    <n v="0.78717194518548927"/>
    <n v="-93.339999999999975"/>
    <x v="1"/>
  </r>
  <r>
    <d v="2024-10-31T00:00:00"/>
    <x v="2"/>
    <s v="TikTok"/>
    <s v="Image"/>
    <s v="Millennials"/>
    <n v="1752"/>
    <n v="19"/>
    <n v="0"/>
    <n v="31.92"/>
    <n v="0"/>
    <n v="1.0844748858447488E-2"/>
    <n v="0"/>
    <n v="1.6800000000000002"/>
    <n v="0"/>
    <n v="0"/>
    <n v="-31.92"/>
    <x v="1"/>
  </r>
  <r>
    <d v="2024-10-31T00:00:00"/>
    <x v="2"/>
    <s v="TikTok"/>
    <s v="Image"/>
    <s v="Gen X"/>
    <n v="503"/>
    <n v="3"/>
    <n v="0"/>
    <n v="6.66"/>
    <n v="0"/>
    <n v="5.9642147117296221E-3"/>
    <n v="0"/>
    <n v="2.2200000000000002"/>
    <n v="0"/>
    <n v="0"/>
    <n v="-6.66"/>
    <x v="1"/>
  </r>
  <r>
    <d v="2024-10-31T00:00:00"/>
    <x v="2"/>
    <s v="TikTok"/>
    <s v="Carousel"/>
    <s v="Gen Z"/>
    <n v="11345"/>
    <n v="254"/>
    <n v="6"/>
    <n v="199.36"/>
    <n v="483.99"/>
    <n v="2.238871749669458E-2"/>
    <n v="2.3622047244094488E-2"/>
    <n v="0.78488188976377959"/>
    <n v="33.226666666666667"/>
    <n v="2.4277186998394864"/>
    <n v="284.63"/>
    <x v="1"/>
  </r>
  <r>
    <d v="2024-10-31T00:00:00"/>
    <x v="2"/>
    <s v="TikTok"/>
    <s v="Carousel"/>
    <s v="Millennials"/>
    <n v="1894"/>
    <n v="32"/>
    <n v="2"/>
    <n v="55.14"/>
    <n v="159.04"/>
    <n v="1.6895459345300949E-2"/>
    <n v="6.25E-2"/>
    <n v="1.723125"/>
    <n v="27.57"/>
    <n v="2.8842945230322812"/>
    <n v="103.89999999999999"/>
    <x v="1"/>
  </r>
  <r>
    <d v="2024-10-31T00:00:00"/>
    <x v="2"/>
    <s v="TikTok"/>
    <s v="Carousel"/>
    <s v="Gen X"/>
    <n v="496"/>
    <n v="9"/>
    <n v="0"/>
    <n v="18.09"/>
    <n v="0"/>
    <n v="1.8145161290322582E-2"/>
    <n v="0"/>
    <n v="2.0099999999999998"/>
    <n v="0"/>
    <n v="0"/>
    <n v="-18.09"/>
    <x v="1"/>
  </r>
  <r>
    <d v="2024-10-31T00:00:00"/>
    <x v="2"/>
    <s v="Facebook"/>
    <s v="Video"/>
    <s v="Gen Z"/>
    <n v="1364"/>
    <n v="41"/>
    <n v="3"/>
    <n v="35.020000000000003"/>
    <n v="188.1"/>
    <n v="3.0058651026392963E-2"/>
    <n v="7.3170731707317069E-2"/>
    <n v="0.85414634146341473"/>
    <n v="11.673333333333334"/>
    <n v="5.3712164477441453"/>
    <n v="153.07999999999998"/>
    <x v="0"/>
  </r>
  <r>
    <d v="2024-10-31T00:00:00"/>
    <x v="2"/>
    <s v="Facebook"/>
    <s v="Video"/>
    <s v="Millennials"/>
    <n v="8996"/>
    <n v="445"/>
    <n v="58"/>
    <n v="263.33"/>
    <n v="3076.19"/>
    <n v="4.946642952423299E-2"/>
    <n v="0.1303370786516854"/>
    <n v="0.59175280898876403"/>
    <n v="4.540172413793103"/>
    <n v="11.681882049139864"/>
    <n v="2812.86"/>
    <x v="0"/>
  </r>
  <r>
    <d v="2024-10-31T00:00:00"/>
    <x v="2"/>
    <s v="Facebook"/>
    <s v="Video"/>
    <s v="Gen X"/>
    <n v="5478"/>
    <n v="127"/>
    <n v="13"/>
    <n v="206.49"/>
    <n v="1083.06"/>
    <n v="2.3183643665571376E-2"/>
    <n v="0.10236220472440945"/>
    <n v="1.6259055118110237"/>
    <n v="15.883846153846154"/>
    <n v="5.2450966148481761"/>
    <n v="876.56999999999994"/>
    <x v="0"/>
  </r>
  <r>
    <d v="2024-10-31T00:00:00"/>
    <x v="2"/>
    <s v="Facebook"/>
    <s v="Image"/>
    <s v="Gen Z"/>
    <n v="1534"/>
    <n v="26"/>
    <n v="0"/>
    <n v="42.65"/>
    <n v="0"/>
    <n v="1.6949152542372881E-2"/>
    <n v="0"/>
    <n v="1.6403846153846153"/>
    <n v="0"/>
    <n v="0"/>
    <n v="-42.65"/>
    <x v="1"/>
  </r>
  <r>
    <d v="2024-10-31T00:00:00"/>
    <x v="2"/>
    <s v="Facebook"/>
    <s v="Image"/>
    <s v="Millennials"/>
    <n v="7178"/>
    <n v="56"/>
    <n v="1"/>
    <n v="188.14"/>
    <n v="81.12"/>
    <n v="7.8016160490387296E-3"/>
    <n v="1.7857142857142856E-2"/>
    <n v="3.3596428571428567"/>
    <n v="188.14"/>
    <n v="0.43116827894121407"/>
    <n v="-107.01999999999998"/>
    <x v="1"/>
  </r>
  <r>
    <d v="2024-10-31T00:00:00"/>
    <x v="2"/>
    <s v="Facebook"/>
    <s v="Image"/>
    <s v="Gen X"/>
    <n v="4241"/>
    <n v="42"/>
    <n v="1"/>
    <n v="63.87"/>
    <n v="82.07"/>
    <n v="9.9033246875736853E-3"/>
    <n v="2.3809523809523808E-2"/>
    <n v="1.5207142857142857"/>
    <n v="63.87"/>
    <n v="1.2849538124315014"/>
    <n v="18.199999999999996"/>
    <x v="1"/>
  </r>
  <r>
    <d v="2024-10-31T00:00:00"/>
    <x v="2"/>
    <s v="Facebook"/>
    <s v="Carousel"/>
    <s v="Gen Z"/>
    <n v="1319"/>
    <n v="19"/>
    <n v="0"/>
    <n v="25"/>
    <n v="0"/>
    <n v="1.4404852160727824E-2"/>
    <n v="0"/>
    <n v="1.3157894736842106"/>
    <n v="0"/>
    <n v="0"/>
    <n v="-25"/>
    <x v="1"/>
  </r>
  <r>
    <d v="2024-10-31T00:00:00"/>
    <x v="2"/>
    <s v="Facebook"/>
    <s v="Carousel"/>
    <s v="Millennials"/>
    <n v="8636"/>
    <n v="180"/>
    <n v="8"/>
    <n v="306.66000000000003"/>
    <n v="559.48"/>
    <n v="2.0842982862436313E-2"/>
    <n v="4.4444444444444446E-2"/>
    <n v="1.7036666666666669"/>
    <n v="38.332500000000003"/>
    <n v="1.8244309658905626"/>
    <n v="252.82"/>
    <x v="1"/>
  </r>
  <r>
    <d v="2024-10-31T00:00:00"/>
    <x v="2"/>
    <s v="Facebook"/>
    <s v="Carousel"/>
    <s v="Gen X"/>
    <n v="5825"/>
    <n v="70"/>
    <n v="5"/>
    <n v="115.37"/>
    <n v="251.54"/>
    <n v="1.201716738197425E-2"/>
    <n v="7.1428571428571425E-2"/>
    <n v="1.6481428571428571"/>
    <n v="23.074000000000002"/>
    <n v="2.180289503337089"/>
    <n v="136.16999999999999"/>
    <x v="1"/>
  </r>
  <r>
    <d v="2024-11-01T00:00:00"/>
    <x v="2"/>
    <s v="Instagram"/>
    <s v="Video"/>
    <s v="Gen Z"/>
    <n v="5921"/>
    <n v="194"/>
    <n v="19"/>
    <n v="202.1"/>
    <n v="1343.69"/>
    <n v="3.2764735686539433E-2"/>
    <n v="9.7938144329896906E-2"/>
    <n v="1.0417525773195877"/>
    <n v="10.636842105263158"/>
    <n v="6.6486392874814451"/>
    <n v="1141.5900000000001"/>
    <x v="0"/>
  </r>
  <r>
    <d v="2024-11-01T00:00:00"/>
    <x v="2"/>
    <s v="Instagram"/>
    <s v="Video"/>
    <s v="Millennials"/>
    <n v="6566"/>
    <n v="222"/>
    <n v="16"/>
    <n v="100.2"/>
    <n v="890.43"/>
    <n v="3.3810539141029543E-2"/>
    <n v="7.2072072072072071E-2"/>
    <n v="0.45135135135135135"/>
    <n v="6.2625000000000002"/>
    <n v="8.886526946107784"/>
    <n v="790.2299999999999"/>
    <x v="0"/>
  </r>
  <r>
    <d v="2024-11-01T00:00:00"/>
    <x v="2"/>
    <s v="Instagram"/>
    <s v="Video"/>
    <s v="Gen X"/>
    <n v="949"/>
    <n v="32"/>
    <n v="4"/>
    <n v="32.72"/>
    <n v="344.67"/>
    <n v="3.3719704952581663E-2"/>
    <n v="0.125"/>
    <n v="1.0225"/>
    <n v="8.18"/>
    <n v="10.533924205378973"/>
    <n v="311.95000000000005"/>
    <x v="0"/>
  </r>
  <r>
    <d v="2024-11-01T00:00:00"/>
    <x v="2"/>
    <s v="Instagram"/>
    <s v="Image"/>
    <s v="Gen Z"/>
    <n v="5562"/>
    <n v="37"/>
    <n v="1"/>
    <n v="161.1"/>
    <n v="53"/>
    <n v="6.6522833513124775E-3"/>
    <n v="2.7027027027027029E-2"/>
    <n v="4.3540540540540542"/>
    <n v="161.1"/>
    <n v="0.32898820608317814"/>
    <n v="-108.1"/>
    <x v="1"/>
  </r>
  <r>
    <d v="2024-11-01T00:00:00"/>
    <x v="2"/>
    <s v="Instagram"/>
    <s v="Image"/>
    <s v="Millennials"/>
    <n v="4334"/>
    <n v="84"/>
    <n v="2"/>
    <n v="123.37"/>
    <n v="140.62"/>
    <n v="1.9381633594831565E-2"/>
    <n v="2.3809523809523808E-2"/>
    <n v="1.4686904761904762"/>
    <n v="61.685000000000002"/>
    <n v="1.1398232957769312"/>
    <n v="17.25"/>
    <x v="1"/>
  </r>
  <r>
    <d v="2024-11-01T00:00:00"/>
    <x v="2"/>
    <s v="Instagram"/>
    <s v="Image"/>
    <s v="Gen X"/>
    <n v="335"/>
    <n v="3"/>
    <n v="0"/>
    <n v="4.62"/>
    <n v="0"/>
    <n v="8.9552238805970154E-3"/>
    <n v="0"/>
    <n v="1.54"/>
    <n v="0"/>
    <n v="0"/>
    <n v="-4.62"/>
    <x v="1"/>
  </r>
  <r>
    <d v="2024-11-01T00:00:00"/>
    <x v="2"/>
    <s v="Instagram"/>
    <s v="Carousel"/>
    <s v="Gen Z"/>
    <n v="7450"/>
    <n v="211"/>
    <n v="4"/>
    <n v="286.63"/>
    <n v="241.56"/>
    <n v="2.8322147651006713E-2"/>
    <n v="1.8957345971563982E-2"/>
    <n v="1.3584360189573459"/>
    <n v="71.657499999999999"/>
    <n v="0.84275895754108088"/>
    <n v="-45.069999999999993"/>
    <x v="1"/>
  </r>
  <r>
    <d v="2024-11-01T00:00:00"/>
    <x v="2"/>
    <s v="Instagram"/>
    <s v="Carousel"/>
    <s v="Millennials"/>
    <n v="6010"/>
    <n v="130"/>
    <n v="6"/>
    <n v="180.94"/>
    <n v="462.8"/>
    <n v="2.1630615640599003E-2"/>
    <n v="4.6153846153846156E-2"/>
    <n v="1.3918461538461537"/>
    <n v="30.156666666666666"/>
    <n v="2.5577539515861614"/>
    <n v="281.86"/>
    <x v="1"/>
  </r>
  <r>
    <d v="2024-11-01T00:00:00"/>
    <x v="2"/>
    <s v="Instagram"/>
    <s v="Carousel"/>
    <s v="Gen X"/>
    <n v="790"/>
    <n v="17"/>
    <n v="1"/>
    <n v="29.03"/>
    <n v="98.19"/>
    <n v="2.1518987341772152E-2"/>
    <n v="5.8823529411764705E-2"/>
    <n v="1.7076470588235295"/>
    <n v="29.03"/>
    <n v="3.3823630726834306"/>
    <n v="69.16"/>
    <x v="1"/>
  </r>
  <r>
    <d v="2024-11-01T00:00:00"/>
    <x v="2"/>
    <s v="TikTok"/>
    <s v="Video"/>
    <s v="Gen Z"/>
    <n v="13835"/>
    <n v="457"/>
    <n v="59"/>
    <n v="229.35"/>
    <n v="5710.64"/>
    <n v="3.3032164799421754E-2"/>
    <n v="0.12910284463894967"/>
    <n v="0.50185995623632385"/>
    <n v="3.8872881355932201"/>
    <n v="24.899236974057121"/>
    <n v="5481.29"/>
    <x v="0"/>
  </r>
  <r>
    <d v="2024-11-01T00:00:00"/>
    <x v="2"/>
    <s v="TikTok"/>
    <s v="Video"/>
    <s v="Millennials"/>
    <n v="1307"/>
    <n v="31"/>
    <n v="4"/>
    <n v="35.33"/>
    <n v="267.2"/>
    <n v="2.3718439173680182E-2"/>
    <n v="0.12903225806451613"/>
    <n v="1.1396774193548387"/>
    <n v="8.8324999999999996"/>
    <n v="7.5629776393999437"/>
    <n v="231.87"/>
    <x v="0"/>
  </r>
  <r>
    <d v="2024-11-01T00:00:00"/>
    <x v="2"/>
    <s v="TikTok"/>
    <s v="Video"/>
    <s v="Gen X"/>
    <n v="800"/>
    <n v="34"/>
    <n v="4"/>
    <n v="25.39"/>
    <n v="250.6"/>
    <n v="4.2500000000000003E-2"/>
    <n v="0.11764705882352941"/>
    <n v="0.746764705882353"/>
    <n v="6.3475000000000001"/>
    <n v="9.8700275699094124"/>
    <n v="225.20999999999998"/>
    <x v="0"/>
  </r>
  <r>
    <d v="2024-11-01T00:00:00"/>
    <x v="2"/>
    <s v="TikTok"/>
    <s v="Image"/>
    <s v="Gen Z"/>
    <n v="12245"/>
    <n v="193"/>
    <n v="4"/>
    <n v="228.27"/>
    <n v="242.92"/>
    <n v="1.5761535320538995E-2"/>
    <n v="2.072538860103627E-2"/>
    <n v="1.1827461139896374"/>
    <n v="57.067500000000003"/>
    <n v="1.0641783852455424"/>
    <n v="14.649999999999977"/>
    <x v="1"/>
  </r>
  <r>
    <d v="2024-11-01T00:00:00"/>
    <x v="2"/>
    <s v="TikTok"/>
    <s v="Image"/>
    <s v="Millennials"/>
    <n v="1153"/>
    <n v="5"/>
    <n v="0"/>
    <n v="40.590000000000003"/>
    <n v="0"/>
    <n v="4.3365134431916736E-3"/>
    <n v="0"/>
    <n v="8.1180000000000003"/>
    <n v="0"/>
    <n v="0"/>
    <n v="-40.590000000000003"/>
    <x v="1"/>
  </r>
  <r>
    <d v="2024-11-01T00:00:00"/>
    <x v="2"/>
    <s v="TikTok"/>
    <s v="Image"/>
    <s v="Gen X"/>
    <n v="614"/>
    <n v="9"/>
    <n v="0"/>
    <n v="17.440000000000001"/>
    <n v="0"/>
    <n v="1.4657980456026058E-2"/>
    <n v="0"/>
    <n v="1.9377777777777778"/>
    <n v="0"/>
    <n v="0"/>
    <n v="-17.440000000000001"/>
    <x v="1"/>
  </r>
  <r>
    <d v="2024-11-01T00:00:00"/>
    <x v="2"/>
    <s v="TikTok"/>
    <s v="Carousel"/>
    <s v="Gen Z"/>
    <n v="11490"/>
    <n v="248"/>
    <n v="8"/>
    <n v="160.53"/>
    <n v="469.48"/>
    <n v="2.1583986074847693E-2"/>
    <n v="3.2258064516129031E-2"/>
    <n v="0.64729838709677423"/>
    <n v="20.06625"/>
    <n v="2.9245623870927555"/>
    <n v="308.95000000000005"/>
    <x v="1"/>
  </r>
  <r>
    <d v="2024-11-01T00:00:00"/>
    <x v="2"/>
    <s v="TikTok"/>
    <s v="Carousel"/>
    <s v="Millennials"/>
    <n v="885"/>
    <n v="16"/>
    <n v="1"/>
    <n v="28.98"/>
    <n v="93.67"/>
    <n v="1.8079096045197741E-2"/>
    <n v="6.25E-2"/>
    <n v="1.81125"/>
    <n v="28.98"/>
    <n v="3.2322291235334712"/>
    <n v="64.69"/>
    <x v="1"/>
  </r>
  <r>
    <d v="2024-11-01T00:00:00"/>
    <x v="2"/>
    <s v="TikTok"/>
    <s v="Carousel"/>
    <s v="Gen X"/>
    <n v="271"/>
    <n v="5"/>
    <n v="0"/>
    <n v="7.9"/>
    <n v="0"/>
    <n v="1.8450184501845018E-2"/>
    <n v="0"/>
    <n v="1.58"/>
    <n v="0"/>
    <n v="0"/>
    <n v="-7.9"/>
    <x v="1"/>
  </r>
  <r>
    <d v="2024-11-01T00:00:00"/>
    <x v="2"/>
    <s v="Facebook"/>
    <s v="Video"/>
    <s v="Gen Z"/>
    <n v="1105"/>
    <n v="38"/>
    <n v="2"/>
    <n v="18.010000000000002"/>
    <n v="143.38999999999999"/>
    <n v="3.4389140271493215E-2"/>
    <n v="5.2631578947368418E-2"/>
    <n v="0.47394736842105267"/>
    <n v="9.0050000000000008"/>
    <n v="7.9616879511382548"/>
    <n v="125.37999999999998"/>
    <x v="0"/>
  </r>
  <r>
    <d v="2024-11-01T00:00:00"/>
    <x v="2"/>
    <s v="Facebook"/>
    <s v="Video"/>
    <s v="Millennials"/>
    <n v="6895"/>
    <n v="332"/>
    <n v="33"/>
    <n v="259.75"/>
    <n v="1978.92"/>
    <n v="4.8150833937635966E-2"/>
    <n v="9.9397590361445784E-2"/>
    <n v="0.78237951807228912"/>
    <n v="7.8712121212121211"/>
    <n v="7.6185563041385951"/>
    <n v="1719.17"/>
    <x v="0"/>
  </r>
  <r>
    <d v="2024-11-01T00:00:00"/>
    <x v="2"/>
    <s v="Facebook"/>
    <s v="Video"/>
    <s v="Gen X"/>
    <n v="4266"/>
    <n v="156"/>
    <n v="21"/>
    <n v="117.54"/>
    <n v="1585.57"/>
    <n v="3.6568213783403657E-2"/>
    <n v="0.13461538461538461"/>
    <n v="0.75346153846153852"/>
    <n v="5.5971428571428579"/>
    <n v="13.48962055470478"/>
    <n v="1468.03"/>
    <x v="0"/>
  </r>
  <r>
    <d v="2024-11-01T00:00:00"/>
    <x v="2"/>
    <s v="Facebook"/>
    <s v="Image"/>
    <s v="Gen Z"/>
    <n v="1768"/>
    <n v="27"/>
    <n v="0"/>
    <n v="43.74"/>
    <n v="0"/>
    <n v="1.5271493212669683E-2"/>
    <n v="0"/>
    <n v="1.62"/>
    <n v="0"/>
    <n v="0"/>
    <n v="-43.74"/>
    <x v="1"/>
  </r>
  <r>
    <d v="2024-11-01T00:00:00"/>
    <x v="2"/>
    <s v="Facebook"/>
    <s v="Image"/>
    <s v="Millennials"/>
    <n v="8876"/>
    <n v="153"/>
    <n v="5"/>
    <n v="261.37"/>
    <n v="432.41"/>
    <n v="1.7237494366831908E-2"/>
    <n v="3.2679738562091505E-2"/>
    <n v="1.7083006535947713"/>
    <n v="52.274000000000001"/>
    <n v="1.6543979798752726"/>
    <n v="171.04000000000002"/>
    <x v="1"/>
  </r>
  <r>
    <d v="2024-11-01T00:00:00"/>
    <x v="2"/>
    <s v="Facebook"/>
    <s v="Image"/>
    <s v="Gen X"/>
    <n v="3823"/>
    <n v="41"/>
    <n v="1"/>
    <n v="74.78"/>
    <n v="77.11"/>
    <n v="1.0724561862411719E-2"/>
    <n v="2.4390243902439025E-2"/>
    <n v="1.8239024390243903"/>
    <n v="74.78"/>
    <n v="1.0311580636533833"/>
    <n v="2.3299999999999983"/>
    <x v="1"/>
  </r>
  <r>
    <d v="2024-11-01T00:00:00"/>
    <x v="2"/>
    <s v="Facebook"/>
    <s v="Carousel"/>
    <s v="Gen Z"/>
    <n v="1101"/>
    <n v="19"/>
    <n v="0"/>
    <n v="17.93"/>
    <n v="0"/>
    <n v="1.725703905540418E-2"/>
    <n v="0"/>
    <n v="0.94368421052631579"/>
    <n v="0"/>
    <n v="0"/>
    <n v="-17.93"/>
    <x v="1"/>
  </r>
  <r>
    <d v="2024-11-01T00:00:00"/>
    <x v="2"/>
    <s v="Facebook"/>
    <s v="Carousel"/>
    <s v="Millennials"/>
    <n v="8929"/>
    <n v="256"/>
    <n v="17"/>
    <n v="176.94"/>
    <n v="1245.6300000000001"/>
    <n v="2.8670623810057118E-2"/>
    <n v="6.640625E-2"/>
    <n v="0.69117187499999999"/>
    <n v="10.408235294117647"/>
    <n v="7.0398440149203125"/>
    <n v="1068.69"/>
    <x v="0"/>
  </r>
  <r>
    <d v="2024-11-01T00:00:00"/>
    <x v="2"/>
    <s v="Facebook"/>
    <s v="Carousel"/>
    <s v="Gen X"/>
    <n v="5719"/>
    <n v="111"/>
    <n v="4"/>
    <n v="171.73"/>
    <n v="274.27"/>
    <n v="1.9408987585242177E-2"/>
    <n v="3.6036036036036036E-2"/>
    <n v="1.547117117117117"/>
    <n v="42.932499999999997"/>
    <n v="1.5971000989926047"/>
    <n v="102.53999999999999"/>
    <x v="1"/>
  </r>
  <r>
    <d v="2024-11-02T00:00:00"/>
    <x v="2"/>
    <s v="Instagram"/>
    <s v="Video"/>
    <s v="Gen Z"/>
    <n v="6101"/>
    <n v="289"/>
    <n v="38"/>
    <n v="107.89"/>
    <n v="3490.2"/>
    <n v="4.7369283723979673E-2"/>
    <n v="0.13148788927335639"/>
    <n v="0.3733217993079585"/>
    <n v="2.8392105263157896"/>
    <n v="32.349615348966537"/>
    <n v="3382.31"/>
    <x v="0"/>
  </r>
  <r>
    <d v="2024-11-02T00:00:00"/>
    <x v="2"/>
    <s v="Instagram"/>
    <s v="Video"/>
    <s v="Millennials"/>
    <n v="3064"/>
    <n v="137"/>
    <n v="18"/>
    <n v="73.77"/>
    <n v="1237.22"/>
    <n v="4.4712793733681463E-2"/>
    <n v="0.13138686131386862"/>
    <n v="0.53846715328467154"/>
    <n v="4.0983333333333327"/>
    <n v="16.771316253219467"/>
    <n v="1163.45"/>
    <x v="0"/>
  </r>
  <r>
    <d v="2024-11-02T00:00:00"/>
    <x v="2"/>
    <s v="Instagram"/>
    <s v="Video"/>
    <s v="Gen X"/>
    <n v="763"/>
    <n v="29"/>
    <n v="2"/>
    <n v="28.05"/>
    <n v="103.63"/>
    <n v="3.8007863695937089E-2"/>
    <n v="6.8965517241379309E-2"/>
    <n v="0.96724137931034482"/>
    <n v="14.025"/>
    <n v="3.6944741532976826"/>
    <n v="75.58"/>
    <x v="0"/>
  </r>
  <r>
    <d v="2024-11-02T00:00:00"/>
    <x v="2"/>
    <s v="Instagram"/>
    <s v="Image"/>
    <s v="Gen Z"/>
    <n v="8413"/>
    <n v="64"/>
    <n v="0"/>
    <n v="246.9"/>
    <n v="0"/>
    <n v="7.60727445619874E-3"/>
    <n v="0"/>
    <n v="3.8578125000000001"/>
    <n v="0"/>
    <n v="0"/>
    <n v="-246.9"/>
    <x v="1"/>
  </r>
  <r>
    <d v="2024-11-02T00:00:00"/>
    <x v="2"/>
    <s v="Instagram"/>
    <s v="Image"/>
    <s v="Millennials"/>
    <n v="6620"/>
    <n v="64"/>
    <n v="3"/>
    <n v="199.39"/>
    <n v="213.87"/>
    <n v="9.6676737160120846E-3"/>
    <n v="4.6875E-2"/>
    <n v="3.1154687499999998"/>
    <n v="66.463333333333324"/>
    <n v="1.0726214955614626"/>
    <n v="14.480000000000018"/>
    <x v="1"/>
  </r>
  <r>
    <d v="2024-11-02T00:00:00"/>
    <x v="2"/>
    <s v="Instagram"/>
    <s v="Image"/>
    <s v="Gen X"/>
    <n v="858"/>
    <n v="7"/>
    <n v="0"/>
    <n v="29.11"/>
    <n v="0"/>
    <n v="8.1585081585081581E-3"/>
    <n v="0"/>
    <n v="4.1585714285714284"/>
    <n v="0"/>
    <n v="0"/>
    <n v="-29.11"/>
    <x v="1"/>
  </r>
  <r>
    <d v="2024-11-02T00:00:00"/>
    <x v="2"/>
    <s v="Instagram"/>
    <s v="Carousel"/>
    <s v="Gen Z"/>
    <n v="7732"/>
    <n v="153"/>
    <n v="6"/>
    <n v="281.19"/>
    <n v="449.17"/>
    <n v="1.9787894464562857E-2"/>
    <n v="3.9215686274509803E-2"/>
    <n v="1.837843137254902"/>
    <n v="46.865000000000002"/>
    <n v="1.5973896653508304"/>
    <n v="167.98000000000002"/>
    <x v="1"/>
  </r>
  <r>
    <d v="2024-11-02T00:00:00"/>
    <x v="2"/>
    <s v="Instagram"/>
    <s v="Carousel"/>
    <s v="Millennials"/>
    <n v="7665"/>
    <n v="213"/>
    <n v="14"/>
    <n v="107.47"/>
    <n v="1274.6199999999999"/>
    <n v="2.7788649706457925E-2"/>
    <n v="6.5727699530516437E-2"/>
    <n v="0.50455399061032868"/>
    <n v="7.6764285714285716"/>
    <n v="11.86024006699544"/>
    <n v="1167.1499999999999"/>
    <x v="0"/>
  </r>
  <r>
    <d v="2024-11-02T00:00:00"/>
    <x v="2"/>
    <s v="Instagram"/>
    <s v="Carousel"/>
    <s v="Gen X"/>
    <n v="846"/>
    <n v="10"/>
    <n v="0"/>
    <n v="27.79"/>
    <n v="0"/>
    <n v="1.1820330969267139E-2"/>
    <n v="0"/>
    <n v="2.7789999999999999"/>
    <n v="0"/>
    <n v="0"/>
    <n v="-27.79"/>
    <x v="1"/>
  </r>
  <r>
    <d v="2024-11-02T00:00:00"/>
    <x v="2"/>
    <s v="TikTok"/>
    <s v="Video"/>
    <s v="Gen Z"/>
    <n v="12333"/>
    <n v="437"/>
    <n v="60"/>
    <n v="435.04"/>
    <n v="5819.51"/>
    <n v="3.5433390091624099E-2"/>
    <n v="0.13729977116704806"/>
    <n v="0.99551487414187645"/>
    <n v="7.2506666666666666"/>
    <n v="13.376953843324751"/>
    <n v="5384.47"/>
    <x v="0"/>
  </r>
  <r>
    <d v="2024-11-02T00:00:00"/>
    <x v="2"/>
    <s v="TikTok"/>
    <s v="Video"/>
    <s v="Millennials"/>
    <n v="742"/>
    <n v="23"/>
    <n v="2"/>
    <n v="17.55"/>
    <n v="104.19"/>
    <n v="3.0997304582210242E-2"/>
    <n v="8.6956521739130432E-2"/>
    <n v="0.7630434782608696"/>
    <n v="8.7750000000000004"/>
    <n v="5.9367521367521361"/>
    <n v="86.64"/>
    <x v="0"/>
  </r>
  <r>
    <d v="2024-11-02T00:00:00"/>
    <x v="2"/>
    <s v="TikTok"/>
    <s v="Video"/>
    <s v="Gen X"/>
    <n v="529"/>
    <n v="20"/>
    <n v="1"/>
    <n v="8.0500000000000007"/>
    <n v="52.02"/>
    <n v="3.780718336483932E-2"/>
    <n v="0.05"/>
    <n v="0.40250000000000002"/>
    <n v="8.0500000000000007"/>
    <n v="6.4621118012422363"/>
    <n v="43.97"/>
    <x v="0"/>
  </r>
  <r>
    <d v="2024-11-02T00:00:00"/>
    <x v="2"/>
    <s v="TikTok"/>
    <s v="Image"/>
    <s v="Gen Z"/>
    <n v="8501"/>
    <n v="63"/>
    <n v="3"/>
    <n v="284.83"/>
    <n v="254.01"/>
    <n v="7.410892836136925E-3"/>
    <n v="4.7619047619047616E-2"/>
    <n v="4.5211111111111109"/>
    <n v="94.943333333333328"/>
    <n v="0.8917951058526139"/>
    <n v="-30.819999999999993"/>
    <x v="1"/>
  </r>
  <r>
    <d v="2024-11-02T00:00:00"/>
    <x v="2"/>
    <s v="TikTok"/>
    <s v="Image"/>
    <s v="Millennials"/>
    <n v="975"/>
    <n v="6"/>
    <n v="0"/>
    <n v="19.87"/>
    <n v="0"/>
    <n v="6.1538461538461538E-3"/>
    <n v="0"/>
    <n v="3.311666666666667"/>
    <n v="0"/>
    <n v="0"/>
    <n v="-19.87"/>
    <x v="1"/>
  </r>
  <r>
    <d v="2024-11-02T00:00:00"/>
    <x v="2"/>
    <s v="TikTok"/>
    <s v="Image"/>
    <s v="Gen X"/>
    <n v="514"/>
    <n v="2"/>
    <n v="0"/>
    <n v="19.87"/>
    <n v="0"/>
    <n v="3.8910505836575876E-3"/>
    <n v="0"/>
    <n v="9.9350000000000005"/>
    <n v="0"/>
    <n v="0"/>
    <n v="-19.87"/>
    <x v="1"/>
  </r>
  <r>
    <d v="2024-11-02T00:00:00"/>
    <x v="2"/>
    <s v="TikTok"/>
    <s v="Carousel"/>
    <s v="Gen Z"/>
    <n v="11216"/>
    <n v="165"/>
    <n v="4"/>
    <n v="401"/>
    <n v="282.68"/>
    <n v="1.4711126961483596E-2"/>
    <n v="2.4242424242424242E-2"/>
    <n v="2.4303030303030302"/>
    <n v="100.25"/>
    <n v="0.70493765586034918"/>
    <n v="-118.32"/>
    <x v="1"/>
  </r>
  <r>
    <d v="2024-11-02T00:00:00"/>
    <x v="2"/>
    <s v="TikTok"/>
    <s v="Carousel"/>
    <s v="Millennials"/>
    <n v="977"/>
    <n v="23"/>
    <n v="1"/>
    <n v="34.659999999999997"/>
    <n v="81.61"/>
    <n v="2.3541453428863868E-2"/>
    <n v="4.3478260869565216E-2"/>
    <n v="1.5069565217391303"/>
    <n v="34.659999999999997"/>
    <n v="2.3545874206578192"/>
    <n v="46.95"/>
    <x v="1"/>
  </r>
  <r>
    <d v="2024-11-02T00:00:00"/>
    <x v="2"/>
    <s v="TikTok"/>
    <s v="Carousel"/>
    <s v="Gen X"/>
    <n v="798"/>
    <n v="15"/>
    <n v="0"/>
    <n v="11.48"/>
    <n v="0"/>
    <n v="1.8796992481203006E-2"/>
    <n v="0"/>
    <n v="0.76533333333333331"/>
    <n v="0"/>
    <n v="0"/>
    <n v="-11.48"/>
    <x v="1"/>
  </r>
  <r>
    <d v="2024-11-02T00:00:00"/>
    <x v="2"/>
    <s v="Facebook"/>
    <s v="Video"/>
    <s v="Gen Z"/>
    <n v="2384"/>
    <n v="112"/>
    <n v="11"/>
    <n v="83.79"/>
    <n v="847.93"/>
    <n v="4.6979865771812082E-2"/>
    <n v="9.8214285714285712E-2"/>
    <n v="0.74812500000000004"/>
    <n v="7.6172727272727281"/>
    <n v="10.119704021959659"/>
    <n v="764.14"/>
    <x v="0"/>
  </r>
  <r>
    <d v="2024-11-02T00:00:00"/>
    <x v="2"/>
    <s v="Facebook"/>
    <s v="Video"/>
    <s v="Millennials"/>
    <n v="10599"/>
    <n v="429"/>
    <n v="29"/>
    <n v="283.67"/>
    <n v="2060.0700000000002"/>
    <n v="4.0475516558165864E-2"/>
    <n v="6.75990675990676E-2"/>
    <n v="0.66123543123543127"/>
    <n v="9.7817241379310342"/>
    <n v="7.2622060845348466"/>
    <n v="1776.4"/>
    <x v="0"/>
  </r>
  <r>
    <d v="2024-11-02T00:00:00"/>
    <x v="2"/>
    <s v="Facebook"/>
    <s v="Video"/>
    <s v="Gen X"/>
    <n v="4609"/>
    <n v="201"/>
    <n v="25"/>
    <n v="135.99"/>
    <n v="1684.89"/>
    <n v="4.3610327619874156E-2"/>
    <n v="0.12437810945273632"/>
    <n v="0.67656716417910456"/>
    <n v="5.4396000000000004"/>
    <n v="12.389808074123097"/>
    <n v="1548.9"/>
    <x v="0"/>
  </r>
  <r>
    <d v="2024-11-02T00:00:00"/>
    <x v="2"/>
    <s v="Facebook"/>
    <s v="Image"/>
    <s v="Gen Z"/>
    <n v="2731"/>
    <n v="15"/>
    <n v="0"/>
    <n v="70.08"/>
    <n v="0"/>
    <n v="5.4924935920908089E-3"/>
    <n v="0"/>
    <n v="4.6719999999999997"/>
    <n v="0"/>
    <n v="0"/>
    <n v="-70.08"/>
    <x v="1"/>
  </r>
  <r>
    <d v="2024-11-02T00:00:00"/>
    <x v="2"/>
    <s v="Facebook"/>
    <s v="Image"/>
    <s v="Millennials"/>
    <n v="4905"/>
    <n v="44"/>
    <n v="0"/>
    <n v="105.77"/>
    <n v="0"/>
    <n v="8.9704383282364925E-3"/>
    <n v="0"/>
    <n v="2.4038636363636363"/>
    <n v="0"/>
    <n v="0"/>
    <n v="-105.77"/>
    <x v="1"/>
  </r>
  <r>
    <d v="2024-11-02T00:00:00"/>
    <x v="2"/>
    <s v="Facebook"/>
    <s v="Image"/>
    <s v="Gen X"/>
    <n v="2540"/>
    <n v="41"/>
    <n v="1"/>
    <n v="87.73"/>
    <n v="75.989999999999995"/>
    <n v="1.6141732283464567E-2"/>
    <n v="2.4390243902439025E-2"/>
    <n v="2.1397560975609755"/>
    <n v="87.73"/>
    <n v="0.86618032600022787"/>
    <n v="-11.740000000000009"/>
    <x v="1"/>
  </r>
  <r>
    <d v="2024-11-02T00:00:00"/>
    <x v="2"/>
    <s v="Facebook"/>
    <s v="Carousel"/>
    <s v="Gen Z"/>
    <n v="1416"/>
    <n v="36"/>
    <n v="2"/>
    <n v="30.6"/>
    <n v="181.78"/>
    <n v="2.5423728813559324E-2"/>
    <n v="5.5555555555555552E-2"/>
    <n v="0.85000000000000009"/>
    <n v="15.3"/>
    <n v="5.9405228758169928"/>
    <n v="151.18"/>
    <x v="0"/>
  </r>
  <r>
    <d v="2024-11-02T00:00:00"/>
    <x v="2"/>
    <s v="Facebook"/>
    <s v="Carousel"/>
    <s v="Millennials"/>
    <n v="6012"/>
    <n v="65"/>
    <n v="1"/>
    <n v="87.58"/>
    <n v="83.63"/>
    <n v="1.081170991350632E-2"/>
    <n v="1.5384615384615385E-2"/>
    <n v="1.3473846153846154"/>
    <n v="87.58"/>
    <n v="0.95489837862525684"/>
    <n v="-3.9500000000000028"/>
    <x v="1"/>
  </r>
  <r>
    <d v="2024-11-02T00:00:00"/>
    <x v="2"/>
    <s v="Facebook"/>
    <s v="Carousel"/>
    <s v="Gen X"/>
    <n v="4645"/>
    <n v="84"/>
    <n v="2"/>
    <n v="78.78"/>
    <n v="179.78"/>
    <n v="1.8083961248654468E-2"/>
    <n v="2.3809523809523808E-2"/>
    <n v="0.93785714285714283"/>
    <n v="39.39"/>
    <n v="2.2820512820512819"/>
    <n v="101"/>
    <x v="1"/>
  </r>
  <r>
    <d v="2024-11-03T00:00:00"/>
    <x v="2"/>
    <s v="Instagram"/>
    <s v="Video"/>
    <s v="Gen Z"/>
    <n v="9041"/>
    <n v="233"/>
    <n v="27"/>
    <n v="140.38"/>
    <n v="2047.82"/>
    <n v="2.5771485455148766E-2"/>
    <n v="0.11587982832618025"/>
    <n v="0.6024892703862661"/>
    <n v="5.199259259259259"/>
    <n v="14.587690554210001"/>
    <n v="1907.44"/>
    <x v="0"/>
  </r>
  <r>
    <d v="2024-11-03T00:00:00"/>
    <x v="2"/>
    <s v="Instagram"/>
    <s v="Video"/>
    <s v="Millennials"/>
    <n v="7494"/>
    <n v="328"/>
    <n v="16"/>
    <n v="183.78"/>
    <n v="1496.76"/>
    <n v="4.376834801174273E-2"/>
    <n v="4.878048780487805E-2"/>
    <n v="0.56030487804878049"/>
    <n v="11.48625"/>
    <n v="8.1443029709435191"/>
    <n v="1312.98"/>
    <x v="0"/>
  </r>
  <r>
    <d v="2024-11-03T00:00:00"/>
    <x v="2"/>
    <s v="Instagram"/>
    <s v="Video"/>
    <s v="Gen X"/>
    <n v="301"/>
    <n v="13"/>
    <n v="0"/>
    <n v="10.039999999999999"/>
    <n v="0"/>
    <n v="4.3189368770764118E-2"/>
    <n v="0"/>
    <n v="0.77230769230769225"/>
    <n v="0"/>
    <n v="0"/>
    <n v="-10.039999999999999"/>
    <x v="1"/>
  </r>
  <r>
    <d v="2024-11-03T00:00:00"/>
    <x v="2"/>
    <s v="Instagram"/>
    <s v="Image"/>
    <s v="Gen Z"/>
    <n v="6673"/>
    <n v="46"/>
    <n v="0"/>
    <n v="203.6"/>
    <n v="0"/>
    <n v="6.893451221339727E-3"/>
    <n v="0"/>
    <n v="4.4260869565217389"/>
    <n v="0"/>
    <n v="0"/>
    <n v="-203.6"/>
    <x v="1"/>
  </r>
  <r>
    <d v="2024-11-03T00:00:00"/>
    <x v="2"/>
    <s v="Instagram"/>
    <s v="Image"/>
    <s v="Millennials"/>
    <n v="4421"/>
    <n v="57"/>
    <n v="2"/>
    <n v="140.09"/>
    <n v="100.84"/>
    <n v="1.2893010631078941E-2"/>
    <n v="3.5087719298245612E-2"/>
    <n v="2.457719298245614"/>
    <n v="70.045000000000002"/>
    <n v="0.71982297094724823"/>
    <n v="-39.25"/>
    <x v="1"/>
  </r>
  <r>
    <d v="2024-11-03T00:00:00"/>
    <x v="2"/>
    <s v="Instagram"/>
    <s v="Image"/>
    <s v="Gen X"/>
    <n v="145"/>
    <n v="2"/>
    <n v="0"/>
    <n v="2.37"/>
    <n v="0"/>
    <n v="1.3793103448275862E-2"/>
    <n v="0"/>
    <n v="1.1850000000000001"/>
    <n v="0"/>
    <n v="0"/>
    <n v="-2.37"/>
    <x v="1"/>
  </r>
  <r>
    <d v="2024-11-03T00:00:00"/>
    <x v="2"/>
    <s v="Instagram"/>
    <s v="Carousel"/>
    <s v="Gen Z"/>
    <n v="5895"/>
    <n v="89"/>
    <n v="3"/>
    <n v="205.48"/>
    <n v="289.08"/>
    <n v="1.5097540288379983E-2"/>
    <n v="3.3707865168539325E-2"/>
    <n v="2.3087640449438203"/>
    <n v="68.493333333333325"/>
    <n v="1.4068522483940042"/>
    <n v="83.6"/>
    <x v="1"/>
  </r>
  <r>
    <d v="2024-11-03T00:00:00"/>
    <x v="2"/>
    <s v="Instagram"/>
    <s v="Carousel"/>
    <s v="Millennials"/>
    <n v="6928"/>
    <n v="206"/>
    <n v="13"/>
    <n v="102.8"/>
    <n v="1216.45"/>
    <n v="2.9734411085450347E-2"/>
    <n v="6.3106796116504854E-2"/>
    <n v="0.49902912621359224"/>
    <n v="7.9076923076923071"/>
    <n v="11.833171206225682"/>
    <n v="1113.6500000000001"/>
    <x v="0"/>
  </r>
  <r>
    <d v="2024-11-03T00:00:00"/>
    <x v="2"/>
    <s v="Instagram"/>
    <s v="Carousel"/>
    <s v="Gen X"/>
    <n v="394"/>
    <n v="5"/>
    <n v="0"/>
    <n v="8.33"/>
    <n v="0"/>
    <n v="1.2690355329949238E-2"/>
    <n v="0"/>
    <n v="1.6659999999999999"/>
    <n v="0"/>
    <n v="0"/>
    <n v="-8.33"/>
    <x v="1"/>
  </r>
  <r>
    <d v="2024-11-03T00:00:00"/>
    <x v="2"/>
    <s v="TikTok"/>
    <s v="Video"/>
    <s v="Gen Z"/>
    <n v="7899"/>
    <n v="329"/>
    <n v="38"/>
    <n v="260.91000000000003"/>
    <n v="2805.39"/>
    <n v="4.1650841878718828E-2"/>
    <n v="0.11550151975683891"/>
    <n v="0.79303951367781167"/>
    <n v="6.8660526315789481"/>
    <n v="10.752328389099688"/>
    <n v="2544.48"/>
    <x v="0"/>
  </r>
  <r>
    <d v="2024-11-03T00:00:00"/>
    <x v="2"/>
    <s v="TikTok"/>
    <s v="Video"/>
    <s v="Millennials"/>
    <n v="1806"/>
    <n v="85"/>
    <n v="9"/>
    <n v="69.23"/>
    <n v="463.95"/>
    <n v="4.706533776301218E-2"/>
    <n v="0.10588235294117647"/>
    <n v="0.81447058823529417"/>
    <n v="7.692222222222223"/>
    <n v="6.7015744619384652"/>
    <n v="394.71999999999997"/>
    <x v="0"/>
  </r>
  <r>
    <d v="2024-11-03T00:00:00"/>
    <x v="2"/>
    <s v="TikTok"/>
    <s v="Video"/>
    <s v="Gen X"/>
    <n v="668"/>
    <n v="13"/>
    <n v="1"/>
    <n v="15.28"/>
    <n v="80.569999999999993"/>
    <n v="1.9461077844311378E-2"/>
    <n v="7.6923076923076927E-2"/>
    <n v="1.1753846153846153"/>
    <n v="15.28"/>
    <n v="5.2729057591623034"/>
    <n v="65.289999999999992"/>
    <x v="0"/>
  </r>
  <r>
    <d v="2024-11-03T00:00:00"/>
    <x v="2"/>
    <s v="TikTok"/>
    <s v="Image"/>
    <s v="Gen Z"/>
    <n v="13988"/>
    <n v="230"/>
    <n v="10"/>
    <n v="309.52"/>
    <n v="571.16999999999996"/>
    <n v="1.6442665141549899E-2"/>
    <n v="4.3478260869565216E-2"/>
    <n v="1.3457391304347825"/>
    <n v="30.951999999999998"/>
    <n v="1.8453411734298268"/>
    <n v="261.64999999999998"/>
    <x v="1"/>
  </r>
  <r>
    <d v="2024-11-03T00:00:00"/>
    <x v="2"/>
    <s v="TikTok"/>
    <s v="Image"/>
    <s v="Millennials"/>
    <n v="1878"/>
    <n v="35"/>
    <n v="0"/>
    <n v="59.89"/>
    <n v="0"/>
    <n v="1.863684771033014E-2"/>
    <n v="0"/>
    <n v="1.7111428571428571"/>
    <n v="0"/>
    <n v="0"/>
    <n v="-59.89"/>
    <x v="1"/>
  </r>
  <r>
    <d v="2024-11-03T00:00:00"/>
    <x v="2"/>
    <s v="TikTok"/>
    <s v="Image"/>
    <s v="Gen X"/>
    <n v="376"/>
    <n v="7"/>
    <n v="0"/>
    <n v="10.48"/>
    <n v="0"/>
    <n v="1.8617021276595744E-2"/>
    <n v="0"/>
    <n v="1.4971428571428571"/>
    <n v="0"/>
    <n v="0"/>
    <n v="-10.48"/>
    <x v="1"/>
  </r>
  <r>
    <d v="2024-11-03T00:00:00"/>
    <x v="2"/>
    <s v="TikTok"/>
    <s v="Carousel"/>
    <s v="Gen Z"/>
    <n v="9839"/>
    <n v="228"/>
    <n v="17"/>
    <n v="174.02"/>
    <n v="1311.77"/>
    <n v="2.3173086695802418E-2"/>
    <n v="7.4561403508771926E-2"/>
    <n v="0.76324561403508773"/>
    <n v="10.236470588235294"/>
    <n v="7.5380416044132854"/>
    <n v="1137.75"/>
    <x v="0"/>
  </r>
  <r>
    <d v="2024-11-03T00:00:00"/>
    <x v="2"/>
    <s v="TikTok"/>
    <s v="Carousel"/>
    <s v="Millennials"/>
    <n v="1061"/>
    <n v="30"/>
    <n v="0"/>
    <n v="40.770000000000003"/>
    <n v="0"/>
    <n v="2.827521206409048E-2"/>
    <n v="0"/>
    <n v="1.3590000000000002"/>
    <n v="0"/>
    <n v="0"/>
    <n v="-40.770000000000003"/>
    <x v="1"/>
  </r>
  <r>
    <d v="2024-11-03T00:00:00"/>
    <x v="2"/>
    <s v="TikTok"/>
    <s v="Carousel"/>
    <s v="Gen X"/>
    <n v="575"/>
    <n v="8"/>
    <n v="0"/>
    <n v="17.29"/>
    <n v="0"/>
    <n v="1.391304347826087E-2"/>
    <n v="0"/>
    <n v="2.1612499999999999"/>
    <n v="0"/>
    <n v="0"/>
    <n v="-17.29"/>
    <x v="1"/>
  </r>
  <r>
    <d v="2024-11-03T00:00:00"/>
    <x v="2"/>
    <s v="Facebook"/>
    <s v="Video"/>
    <s v="Gen Z"/>
    <n v="2362"/>
    <n v="93"/>
    <n v="8"/>
    <n v="35.090000000000003"/>
    <n v="723.08"/>
    <n v="3.9373412362404742E-2"/>
    <n v="8.6021505376344093E-2"/>
    <n v="0.37731182795698931"/>
    <n v="4.3862500000000004"/>
    <n v="20.606440581362211"/>
    <n v="687.99"/>
    <x v="0"/>
  </r>
  <r>
    <d v="2024-11-03T00:00:00"/>
    <x v="2"/>
    <s v="Facebook"/>
    <s v="Video"/>
    <s v="Millennials"/>
    <n v="8736"/>
    <n v="289"/>
    <n v="28"/>
    <n v="293.73"/>
    <n v="2296.63"/>
    <n v="3.3081501831501832E-2"/>
    <n v="9.6885813148788927E-2"/>
    <n v="1.0163667820069204"/>
    <n v="10.490357142857144"/>
    <n v="7.8188472406631941"/>
    <n v="2002.9"/>
    <x v="0"/>
  </r>
  <r>
    <d v="2024-11-03T00:00:00"/>
    <x v="2"/>
    <s v="Facebook"/>
    <s v="Video"/>
    <s v="Gen X"/>
    <n v="2400"/>
    <n v="94"/>
    <n v="11"/>
    <n v="81.900000000000006"/>
    <n v="637.87"/>
    <n v="3.9166666666666669E-2"/>
    <n v="0.11702127659574468"/>
    <n v="0.87127659574468086"/>
    <n v="7.4454545454545462"/>
    <n v="7.7884004884004883"/>
    <n v="555.97"/>
    <x v="0"/>
  </r>
  <r>
    <d v="2024-11-03T00:00:00"/>
    <x v="2"/>
    <s v="Facebook"/>
    <s v="Image"/>
    <s v="Gen Z"/>
    <n v="1580"/>
    <n v="13"/>
    <n v="0"/>
    <n v="24.67"/>
    <n v="0"/>
    <n v="8.2278481012658233E-3"/>
    <n v="0"/>
    <n v="1.8976923076923078"/>
    <n v="0"/>
    <n v="0"/>
    <n v="-24.67"/>
    <x v="1"/>
  </r>
  <r>
    <d v="2024-11-03T00:00:00"/>
    <x v="2"/>
    <s v="Facebook"/>
    <s v="Image"/>
    <s v="Millennials"/>
    <n v="4803"/>
    <n v="65"/>
    <n v="1"/>
    <n v="183.98"/>
    <n v="55.22"/>
    <n v="1.3533208411409536E-2"/>
    <n v="1.5384615384615385E-2"/>
    <n v="2.8304615384615381"/>
    <n v="183.98"/>
    <n v="0.30014131970866398"/>
    <n v="-128.76"/>
    <x v="1"/>
  </r>
  <r>
    <d v="2024-11-03T00:00:00"/>
    <x v="2"/>
    <s v="Facebook"/>
    <s v="Image"/>
    <s v="Gen X"/>
    <n v="4676"/>
    <n v="37"/>
    <n v="0"/>
    <n v="137.05000000000001"/>
    <n v="0"/>
    <n v="7.9127459366980322E-3"/>
    <n v="0"/>
    <n v="3.7040540540540543"/>
    <n v="0"/>
    <n v="0"/>
    <n v="-137.05000000000001"/>
    <x v="1"/>
  </r>
  <r>
    <d v="2024-11-03T00:00:00"/>
    <x v="2"/>
    <s v="Facebook"/>
    <s v="Carousel"/>
    <s v="Gen Z"/>
    <n v="1600"/>
    <n v="27"/>
    <n v="0"/>
    <n v="30.29"/>
    <n v="0"/>
    <n v="1.6875000000000001E-2"/>
    <n v="0"/>
    <n v="1.1218518518518519"/>
    <n v="0"/>
    <n v="0"/>
    <n v="-30.29"/>
    <x v="1"/>
  </r>
  <r>
    <d v="2024-11-03T00:00:00"/>
    <x v="2"/>
    <s v="Facebook"/>
    <s v="Carousel"/>
    <s v="Millennials"/>
    <n v="5434"/>
    <n v="133"/>
    <n v="6"/>
    <n v="134.22999999999999"/>
    <n v="363.35"/>
    <n v="2.4475524475524476E-2"/>
    <n v="4.5112781954887216E-2"/>
    <n v="1.0092481203007517"/>
    <n v="22.371666666666666"/>
    <n v="2.7069209565670866"/>
    <n v="229.12000000000003"/>
    <x v="1"/>
  </r>
  <r>
    <d v="2024-11-03T00:00:00"/>
    <x v="2"/>
    <s v="Facebook"/>
    <s v="Carousel"/>
    <s v="Gen X"/>
    <n v="5991"/>
    <n v="119"/>
    <n v="5"/>
    <n v="218.87"/>
    <n v="402.81"/>
    <n v="1.986312802537139E-2"/>
    <n v="4.2016806722689079E-2"/>
    <n v="1.8392436974789916"/>
    <n v="43.774000000000001"/>
    <n v="1.8404075478594599"/>
    <n v="183.94"/>
    <x v="1"/>
  </r>
  <r>
    <d v="2024-11-04T00:00:00"/>
    <x v="2"/>
    <s v="Instagram"/>
    <s v="Video"/>
    <s v="Gen Z"/>
    <n v="8645"/>
    <n v="228"/>
    <n v="19"/>
    <n v="189.79"/>
    <n v="1403.79"/>
    <n v="2.6373626373626374E-2"/>
    <n v="8.3333333333333329E-2"/>
    <n v="0.83241228070175433"/>
    <n v="9.9889473684210515"/>
    <n v="7.3965435481321462"/>
    <n v="1214"/>
    <x v="0"/>
  </r>
  <r>
    <d v="2024-11-04T00:00:00"/>
    <x v="2"/>
    <s v="Instagram"/>
    <s v="Video"/>
    <s v="Millennials"/>
    <n v="6649"/>
    <n v="319"/>
    <n v="38"/>
    <n v="99.76"/>
    <n v="2583.92"/>
    <n v="4.7977139419461572E-2"/>
    <n v="0.11912225705329153"/>
    <n v="0.31272727272727274"/>
    <n v="2.6252631578947372"/>
    <n v="25.901363271852446"/>
    <n v="2484.16"/>
    <x v="0"/>
  </r>
  <r>
    <d v="2024-11-04T00:00:00"/>
    <x v="2"/>
    <s v="Instagram"/>
    <s v="Video"/>
    <s v="Gen X"/>
    <n v="829"/>
    <n v="17"/>
    <n v="1"/>
    <n v="17.239999999999998"/>
    <n v="83.73"/>
    <n v="2.0506634499396863E-2"/>
    <n v="5.8823529411764705E-2"/>
    <n v="1.0141176470588233"/>
    <n v="17.239999999999998"/>
    <n v="4.8567285382830629"/>
    <n v="66.490000000000009"/>
    <x v="0"/>
  </r>
  <r>
    <d v="2024-11-04T00:00:00"/>
    <x v="2"/>
    <s v="Instagram"/>
    <s v="Image"/>
    <s v="Gen Z"/>
    <n v="3236"/>
    <n v="40"/>
    <n v="1"/>
    <n v="118.7"/>
    <n v="98.71"/>
    <n v="1.2360939431396786E-2"/>
    <n v="2.5000000000000001E-2"/>
    <n v="2.9675000000000002"/>
    <n v="118.7"/>
    <n v="0.8315922493681549"/>
    <n v="-19.990000000000009"/>
    <x v="1"/>
  </r>
  <r>
    <d v="2024-11-04T00:00:00"/>
    <x v="2"/>
    <s v="Instagram"/>
    <s v="Image"/>
    <s v="Millennials"/>
    <n v="4862"/>
    <n v="91"/>
    <n v="1"/>
    <n v="105.05"/>
    <n v="88.13"/>
    <n v="1.871657754010695E-2"/>
    <n v="1.098901098901099E-2"/>
    <n v="1.1543956043956043"/>
    <n v="105.05"/>
    <n v="0.83893384102808188"/>
    <n v="-16.920000000000002"/>
    <x v="1"/>
  </r>
  <r>
    <d v="2024-11-04T00:00:00"/>
    <x v="2"/>
    <s v="Instagram"/>
    <s v="Image"/>
    <s v="Gen X"/>
    <n v="433"/>
    <n v="4"/>
    <n v="0"/>
    <n v="8.75"/>
    <n v="0"/>
    <n v="9.2378752886836026E-3"/>
    <n v="0"/>
    <n v="2.1875"/>
    <n v="0"/>
    <n v="0"/>
    <n v="-8.75"/>
    <x v="1"/>
  </r>
  <r>
    <d v="2024-11-04T00:00:00"/>
    <x v="2"/>
    <s v="Instagram"/>
    <s v="Carousel"/>
    <s v="Gen Z"/>
    <n v="4883"/>
    <n v="94"/>
    <n v="4"/>
    <n v="85.46"/>
    <n v="288.36"/>
    <n v="1.925046078230596E-2"/>
    <n v="4.2553191489361701E-2"/>
    <n v="0.90914893617021275"/>
    <n v="21.364999999999998"/>
    <n v="3.3742101567985028"/>
    <n v="202.90000000000003"/>
    <x v="1"/>
  </r>
  <r>
    <d v="2024-11-04T00:00:00"/>
    <x v="2"/>
    <s v="Instagram"/>
    <s v="Carousel"/>
    <s v="Millennials"/>
    <n v="2168"/>
    <n v="25"/>
    <n v="1"/>
    <n v="76.72"/>
    <n v="92.79"/>
    <n v="1.1531365313653136E-2"/>
    <n v="0.04"/>
    <n v="3.0688"/>
    <n v="76.72"/>
    <n v="1.2094629822732013"/>
    <n v="16.070000000000007"/>
    <x v="1"/>
  </r>
  <r>
    <d v="2024-11-04T00:00:00"/>
    <x v="2"/>
    <s v="Instagram"/>
    <s v="Carousel"/>
    <s v="Gen X"/>
    <n v="868"/>
    <n v="13"/>
    <n v="0"/>
    <n v="18.940000000000001"/>
    <n v="0"/>
    <n v="1.4976958525345621E-2"/>
    <n v="0"/>
    <n v="1.456923076923077"/>
    <n v="0"/>
    <n v="0"/>
    <n v="-18.940000000000001"/>
    <x v="1"/>
  </r>
  <r>
    <d v="2024-11-04T00:00:00"/>
    <x v="2"/>
    <s v="TikTok"/>
    <s v="Video"/>
    <s v="Gen Z"/>
    <n v="9720"/>
    <n v="352"/>
    <n v="47"/>
    <n v="243.39"/>
    <n v="4337.16"/>
    <n v="3.6213991769547323E-2"/>
    <n v="0.13352272727272727"/>
    <n v="0.6914488636363636"/>
    <n v="5.1785106382978716"/>
    <n v="17.819795390114631"/>
    <n v="4093.77"/>
    <x v="0"/>
  </r>
  <r>
    <d v="2024-11-04T00:00:00"/>
    <x v="2"/>
    <s v="TikTok"/>
    <s v="Video"/>
    <s v="Millennials"/>
    <n v="1130"/>
    <n v="27"/>
    <n v="2"/>
    <n v="37.44"/>
    <n v="171.21"/>
    <n v="2.3893805309734513E-2"/>
    <n v="7.407407407407407E-2"/>
    <n v="1.3866666666666665"/>
    <n v="18.72"/>
    <n v="4.572916666666667"/>
    <n v="133.77000000000001"/>
    <x v="0"/>
  </r>
  <r>
    <d v="2024-11-04T00:00:00"/>
    <x v="2"/>
    <s v="TikTok"/>
    <s v="Video"/>
    <s v="Gen X"/>
    <n v="142"/>
    <n v="6"/>
    <n v="0"/>
    <n v="5.08"/>
    <n v="0"/>
    <n v="4.2253521126760563E-2"/>
    <n v="0"/>
    <n v="0.84666666666666668"/>
    <n v="0"/>
    <n v="0"/>
    <n v="-5.08"/>
    <x v="1"/>
  </r>
  <r>
    <d v="2024-11-04T00:00:00"/>
    <x v="2"/>
    <s v="TikTok"/>
    <s v="Image"/>
    <s v="Gen Z"/>
    <n v="7663"/>
    <n v="53"/>
    <n v="2"/>
    <n v="109.98"/>
    <n v="111.76"/>
    <n v="6.9163512984470833E-3"/>
    <n v="3.7735849056603772E-2"/>
    <n v="2.0750943396226416"/>
    <n v="54.99"/>
    <n v="1.016184760865612"/>
    <n v="1.7800000000000011"/>
    <x v="1"/>
  </r>
  <r>
    <d v="2024-11-04T00:00:00"/>
    <x v="2"/>
    <s v="TikTok"/>
    <s v="Image"/>
    <s v="Millennials"/>
    <n v="1684"/>
    <n v="28"/>
    <n v="0"/>
    <n v="62.14"/>
    <n v="0"/>
    <n v="1.66270783847981E-2"/>
    <n v="0"/>
    <n v="2.2192857142857143"/>
    <n v="0"/>
    <n v="0"/>
    <n v="-62.14"/>
    <x v="1"/>
  </r>
  <r>
    <d v="2024-11-04T00:00:00"/>
    <x v="2"/>
    <s v="TikTok"/>
    <s v="Image"/>
    <s v="Gen X"/>
    <n v="603"/>
    <n v="6"/>
    <n v="0"/>
    <n v="20.7"/>
    <n v="0"/>
    <n v="9.9502487562189053E-3"/>
    <n v="0"/>
    <n v="3.4499999999999997"/>
    <n v="0"/>
    <n v="0"/>
    <n v="-20.7"/>
    <x v="1"/>
  </r>
  <r>
    <d v="2024-11-04T00:00:00"/>
    <x v="2"/>
    <s v="TikTok"/>
    <s v="Carousel"/>
    <s v="Gen Z"/>
    <n v="5223"/>
    <n v="153"/>
    <n v="6"/>
    <n v="181.2"/>
    <n v="511.34"/>
    <n v="2.929350947731189E-2"/>
    <n v="3.9215686274509803E-2"/>
    <n v="1.1843137254901961"/>
    <n v="30.2"/>
    <n v="2.8219646799116997"/>
    <n v="330.14"/>
    <x v="1"/>
  </r>
  <r>
    <d v="2024-11-04T00:00:00"/>
    <x v="2"/>
    <s v="TikTok"/>
    <s v="Carousel"/>
    <s v="Millennials"/>
    <n v="510"/>
    <n v="14"/>
    <n v="1"/>
    <n v="18.399999999999999"/>
    <n v="99.91"/>
    <n v="2.7450980392156862E-2"/>
    <n v="7.1428571428571425E-2"/>
    <n v="1.3142857142857143"/>
    <n v="18.399999999999999"/>
    <n v="5.4298913043478265"/>
    <n v="81.509999999999991"/>
    <x v="0"/>
  </r>
  <r>
    <d v="2024-11-04T00:00:00"/>
    <x v="2"/>
    <s v="TikTok"/>
    <s v="Carousel"/>
    <s v="Gen X"/>
    <n v="961"/>
    <n v="26"/>
    <n v="1"/>
    <n v="18.66"/>
    <n v="99.25"/>
    <n v="2.7055150884495317E-2"/>
    <n v="3.8461538461538464E-2"/>
    <n v="0.71769230769230774"/>
    <n v="18.66"/>
    <n v="5.3188638799571279"/>
    <n v="80.59"/>
    <x v="0"/>
  </r>
  <r>
    <d v="2024-11-04T00:00:00"/>
    <x v="2"/>
    <s v="Facebook"/>
    <s v="Video"/>
    <s v="Gen Z"/>
    <n v="1971"/>
    <n v="53"/>
    <n v="5"/>
    <n v="29"/>
    <n v="488.33"/>
    <n v="2.6889903602232368E-2"/>
    <n v="9.4339622641509441E-2"/>
    <n v="0.54716981132075471"/>
    <n v="5.8"/>
    <n v="16.83896551724138"/>
    <n v="459.33"/>
    <x v="0"/>
  </r>
  <r>
    <d v="2024-11-04T00:00:00"/>
    <x v="2"/>
    <s v="Facebook"/>
    <s v="Video"/>
    <s v="Millennials"/>
    <n v="8585"/>
    <n v="330"/>
    <n v="22"/>
    <n v="231.13"/>
    <n v="1411.41"/>
    <n v="3.8439138031450201E-2"/>
    <n v="6.6666666666666666E-2"/>
    <n v="0.70039393939393935"/>
    <n v="10.505909090909091"/>
    <n v="6.1065634058754821"/>
    <n v="1180.2800000000002"/>
    <x v="0"/>
  </r>
  <r>
    <d v="2024-11-04T00:00:00"/>
    <x v="2"/>
    <s v="Facebook"/>
    <s v="Video"/>
    <s v="Gen X"/>
    <n v="5168"/>
    <n v="168"/>
    <n v="16"/>
    <n v="79.81"/>
    <n v="860.02"/>
    <n v="3.2507739938080496E-2"/>
    <n v="9.5238095238095233E-2"/>
    <n v="0.47505952380952382"/>
    <n v="4.9881250000000001"/>
    <n v="10.775842626237313"/>
    <n v="780.21"/>
    <x v="0"/>
  </r>
  <r>
    <d v="2024-11-04T00:00:00"/>
    <x v="2"/>
    <s v="Facebook"/>
    <s v="Image"/>
    <s v="Gen Z"/>
    <n v="1451"/>
    <n v="21"/>
    <n v="0"/>
    <n v="31.48"/>
    <n v="0"/>
    <n v="1.4472777394900068E-2"/>
    <n v="0"/>
    <n v="1.499047619047619"/>
    <n v="0"/>
    <n v="0"/>
    <n v="-31.48"/>
    <x v="1"/>
  </r>
  <r>
    <d v="2024-11-04T00:00:00"/>
    <x v="2"/>
    <s v="Facebook"/>
    <s v="Image"/>
    <s v="Millennials"/>
    <n v="5811"/>
    <n v="111"/>
    <n v="2"/>
    <n v="85.75"/>
    <n v="116.95"/>
    <n v="1.9101703665462055E-2"/>
    <n v="1.8018018018018018E-2"/>
    <n v="0.77252252252252251"/>
    <n v="42.875"/>
    <n v="1.3638483965014578"/>
    <n v="31.200000000000003"/>
    <x v="1"/>
  </r>
  <r>
    <d v="2024-11-04T00:00:00"/>
    <x v="2"/>
    <s v="Facebook"/>
    <s v="Image"/>
    <s v="Gen X"/>
    <n v="4687"/>
    <n v="85"/>
    <n v="3"/>
    <n v="105.67"/>
    <n v="169.86"/>
    <n v="1.8135267761894603E-2"/>
    <n v="3.5294117647058823E-2"/>
    <n v="1.2431764705882353"/>
    <n v="35.223333333333336"/>
    <n v="1.6074571780070031"/>
    <n v="64.190000000000012"/>
    <x v="1"/>
  </r>
  <r>
    <d v="2024-11-04T00:00:00"/>
    <x v="2"/>
    <s v="Facebook"/>
    <s v="Carousel"/>
    <s v="Gen Z"/>
    <n v="1787"/>
    <n v="45"/>
    <n v="1"/>
    <n v="57.41"/>
    <n v="84"/>
    <n v="2.5181869054280919E-2"/>
    <n v="2.2222222222222223E-2"/>
    <n v="1.2757777777777777"/>
    <n v="57.41"/>
    <n v="1.4631597282703364"/>
    <n v="26.590000000000003"/>
    <x v="1"/>
  </r>
  <r>
    <d v="2024-11-04T00:00:00"/>
    <x v="2"/>
    <s v="Facebook"/>
    <s v="Carousel"/>
    <s v="Millennials"/>
    <n v="9464"/>
    <n v="128"/>
    <n v="6"/>
    <n v="179.29"/>
    <n v="570.91"/>
    <n v="1.3524936601859678E-2"/>
    <n v="4.6875E-2"/>
    <n v="1.4007031249999999"/>
    <n v="29.881666666666664"/>
    <n v="3.1842824474315354"/>
    <n v="391.62"/>
    <x v="1"/>
  </r>
  <r>
    <d v="2024-11-04T00:00:00"/>
    <x v="2"/>
    <s v="Facebook"/>
    <s v="Carousel"/>
    <s v="Gen X"/>
    <n v="4607"/>
    <n v="64"/>
    <n v="4"/>
    <n v="147.65"/>
    <n v="396.15"/>
    <n v="1.3891903624918602E-2"/>
    <n v="6.25E-2"/>
    <n v="2.3070312500000001"/>
    <n v="36.912500000000001"/>
    <n v="2.6830342025059259"/>
    <n v="248.49999999999997"/>
    <x v="1"/>
  </r>
  <r>
    <d v="2024-11-05T00:00:00"/>
    <x v="2"/>
    <s v="Instagram"/>
    <s v="Video"/>
    <s v="Gen Z"/>
    <n v="3278"/>
    <n v="111"/>
    <n v="13"/>
    <n v="112.25"/>
    <n v="859.88"/>
    <n v="3.3862111043319099E-2"/>
    <n v="0.11711711711711711"/>
    <n v="1.0112612612612613"/>
    <n v="8.634615384615385"/>
    <n v="7.6604008908685968"/>
    <n v="747.63"/>
    <x v="0"/>
  </r>
  <r>
    <d v="2024-11-05T00:00:00"/>
    <x v="2"/>
    <s v="Instagram"/>
    <s v="Video"/>
    <s v="Millennials"/>
    <n v="3106"/>
    <n v="104"/>
    <n v="9"/>
    <n v="58.94"/>
    <n v="482.94"/>
    <n v="3.3483580167417898E-2"/>
    <n v="8.6538461538461536E-2"/>
    <n v="0.56673076923076926"/>
    <n v="6.5488888888888885"/>
    <n v="8.1937563624024428"/>
    <n v="424"/>
    <x v="0"/>
  </r>
  <r>
    <d v="2024-11-05T00:00:00"/>
    <x v="2"/>
    <s v="Instagram"/>
    <s v="Video"/>
    <s v="Gen X"/>
    <n v="144"/>
    <n v="4"/>
    <n v="0"/>
    <n v="3.97"/>
    <n v="0"/>
    <n v="2.7777777777777776E-2"/>
    <n v="0"/>
    <n v="0.99250000000000005"/>
    <n v="0"/>
    <n v="0"/>
    <n v="-3.97"/>
    <x v="1"/>
  </r>
  <r>
    <d v="2024-11-05T00:00:00"/>
    <x v="2"/>
    <s v="Instagram"/>
    <s v="Image"/>
    <s v="Gen Z"/>
    <n v="9566"/>
    <n v="101"/>
    <n v="1"/>
    <n v="133.1"/>
    <n v="83.47"/>
    <n v="1.0558227054150115E-2"/>
    <n v="9.9009900990099011E-3"/>
    <n v="1.3178217821782177"/>
    <n v="133.1"/>
    <n v="0.62712246431254692"/>
    <n v="-49.629999999999995"/>
    <x v="1"/>
  </r>
  <r>
    <d v="2024-11-05T00:00:00"/>
    <x v="2"/>
    <s v="Instagram"/>
    <s v="Image"/>
    <s v="Millennials"/>
    <n v="2058"/>
    <n v="26"/>
    <n v="0"/>
    <n v="27.04"/>
    <n v="0"/>
    <n v="1.2633624878522837E-2"/>
    <n v="0"/>
    <n v="1.04"/>
    <n v="0"/>
    <n v="0"/>
    <n v="-27.04"/>
    <x v="1"/>
  </r>
  <r>
    <d v="2024-11-05T00:00:00"/>
    <x v="2"/>
    <s v="Instagram"/>
    <s v="Image"/>
    <s v="Gen X"/>
    <n v="910"/>
    <n v="5"/>
    <n v="0"/>
    <n v="32.46"/>
    <n v="0"/>
    <n v="5.4945054945054949E-3"/>
    <n v="0"/>
    <n v="6.492"/>
    <n v="0"/>
    <n v="0"/>
    <n v="-32.46"/>
    <x v="1"/>
  </r>
  <r>
    <d v="2024-11-05T00:00:00"/>
    <x v="2"/>
    <s v="Instagram"/>
    <s v="Carousel"/>
    <s v="Gen Z"/>
    <n v="5502"/>
    <n v="116"/>
    <n v="4"/>
    <n v="162.31"/>
    <n v="287.91000000000003"/>
    <n v="2.1083242457288258E-2"/>
    <n v="3.4482758620689655E-2"/>
    <n v="1.3992241379310344"/>
    <n v="40.577500000000001"/>
    <n v="1.7738278602673896"/>
    <n v="125.60000000000002"/>
    <x v="1"/>
  </r>
  <r>
    <d v="2024-11-05T00:00:00"/>
    <x v="2"/>
    <s v="Instagram"/>
    <s v="Carousel"/>
    <s v="Millennials"/>
    <n v="2111"/>
    <n v="52"/>
    <n v="1"/>
    <n v="58.94"/>
    <n v="95"/>
    <n v="2.4632875414495499E-2"/>
    <n v="1.9230769230769232E-2"/>
    <n v="1.1334615384615385"/>
    <n v="58.94"/>
    <n v="1.6118086189345098"/>
    <n v="36.06"/>
    <x v="1"/>
  </r>
  <r>
    <d v="2024-11-05T00:00:00"/>
    <x v="2"/>
    <s v="Instagram"/>
    <s v="Carousel"/>
    <s v="Gen X"/>
    <n v="513"/>
    <n v="9"/>
    <n v="0"/>
    <n v="18.32"/>
    <n v="0"/>
    <n v="1.7543859649122806E-2"/>
    <n v="0"/>
    <n v="2.0355555555555558"/>
    <n v="0"/>
    <n v="0"/>
    <n v="-18.32"/>
    <x v="1"/>
  </r>
  <r>
    <d v="2024-11-05T00:00:00"/>
    <x v="2"/>
    <s v="TikTok"/>
    <s v="Video"/>
    <s v="Gen Z"/>
    <n v="6654"/>
    <n v="181"/>
    <n v="10"/>
    <n v="253.66"/>
    <n v="576.41999999999996"/>
    <n v="2.7201683198076344E-2"/>
    <n v="5.5248618784530384E-2"/>
    <n v="1.4014364640883978"/>
    <n v="25.366"/>
    <n v="2.2724118899314041"/>
    <n v="322.76"/>
    <x v="1"/>
  </r>
  <r>
    <d v="2024-11-05T00:00:00"/>
    <x v="2"/>
    <s v="TikTok"/>
    <s v="Video"/>
    <s v="Millennials"/>
    <n v="728"/>
    <n v="24"/>
    <n v="3"/>
    <n v="16.850000000000001"/>
    <n v="225.33"/>
    <n v="3.2967032967032968E-2"/>
    <n v="0.125"/>
    <n v="0.70208333333333339"/>
    <n v="5.6166666666666671"/>
    <n v="13.372700296735905"/>
    <n v="208.48000000000002"/>
    <x v="0"/>
  </r>
  <r>
    <d v="2024-11-05T00:00:00"/>
    <x v="2"/>
    <s v="TikTok"/>
    <s v="Video"/>
    <s v="Gen X"/>
    <n v="293"/>
    <n v="11"/>
    <n v="1"/>
    <n v="9.01"/>
    <n v="87.33"/>
    <n v="3.7542662116040959E-2"/>
    <n v="9.0909090909090912E-2"/>
    <n v="0.81909090909090909"/>
    <n v="9.01"/>
    <n v="9.6925638179800231"/>
    <n v="78.319999999999993"/>
    <x v="0"/>
  </r>
  <r>
    <d v="2024-11-05T00:00:00"/>
    <x v="2"/>
    <s v="TikTok"/>
    <s v="Image"/>
    <s v="Gen Z"/>
    <n v="12139"/>
    <n v="112"/>
    <n v="3"/>
    <n v="172.73"/>
    <n v="183.75"/>
    <n v="9.2264601697009639E-3"/>
    <n v="2.6785714285714284E-2"/>
    <n v="1.5422321428571428"/>
    <n v="57.576666666666661"/>
    <n v="1.0637989926474847"/>
    <n v="11.02000000000001"/>
    <x v="1"/>
  </r>
  <r>
    <d v="2024-11-05T00:00:00"/>
    <x v="2"/>
    <s v="TikTok"/>
    <s v="Image"/>
    <s v="Millennials"/>
    <n v="1622"/>
    <n v="14"/>
    <n v="0"/>
    <n v="28.98"/>
    <n v="0"/>
    <n v="8.6313193588162754E-3"/>
    <n v="0"/>
    <n v="2.0699999999999998"/>
    <n v="0"/>
    <n v="0"/>
    <n v="-28.98"/>
    <x v="1"/>
  </r>
  <r>
    <d v="2024-11-05T00:00:00"/>
    <x v="2"/>
    <s v="TikTok"/>
    <s v="Image"/>
    <s v="Gen X"/>
    <n v="593"/>
    <n v="7"/>
    <n v="0"/>
    <n v="16.309999999999999"/>
    <n v="0"/>
    <n v="1.1804384485666104E-2"/>
    <n v="0"/>
    <n v="2.3299999999999996"/>
    <n v="0"/>
    <n v="0"/>
    <n v="-16.309999999999999"/>
    <x v="1"/>
  </r>
  <r>
    <d v="2024-11-05T00:00:00"/>
    <x v="2"/>
    <s v="TikTok"/>
    <s v="Carousel"/>
    <s v="Gen Z"/>
    <n v="13552"/>
    <n v="310"/>
    <n v="14"/>
    <n v="458.67"/>
    <n v="1002.09"/>
    <n v="2.2874852420306967E-2"/>
    <n v="4.5161290322580643E-2"/>
    <n v="1.4795806451612903"/>
    <n v="32.762142857142855"/>
    <n v="2.1847733664726272"/>
    <n v="543.42000000000007"/>
    <x v="1"/>
  </r>
  <r>
    <d v="2024-11-05T00:00:00"/>
    <x v="2"/>
    <s v="TikTok"/>
    <s v="Carousel"/>
    <s v="Millennials"/>
    <n v="973"/>
    <n v="27"/>
    <n v="1"/>
    <n v="31.46"/>
    <n v="98.56"/>
    <n v="2.7749229188078109E-2"/>
    <n v="3.7037037037037035E-2"/>
    <n v="1.1651851851851853"/>
    <n v="31.46"/>
    <n v="3.1328671328671329"/>
    <n v="67.099999999999994"/>
    <x v="1"/>
  </r>
  <r>
    <d v="2024-11-05T00:00:00"/>
    <x v="2"/>
    <s v="TikTok"/>
    <s v="Carousel"/>
    <s v="Gen X"/>
    <n v="734"/>
    <n v="11"/>
    <n v="0"/>
    <n v="27.33"/>
    <n v="0"/>
    <n v="1.4986376021798364E-2"/>
    <n v="0"/>
    <n v="2.4845454545454544"/>
    <n v="0"/>
    <n v="0"/>
    <n v="-27.33"/>
    <x v="1"/>
  </r>
  <r>
    <d v="2024-11-05T00:00:00"/>
    <x v="2"/>
    <s v="Facebook"/>
    <s v="Video"/>
    <s v="Gen Z"/>
    <n v="1010"/>
    <n v="48"/>
    <n v="2"/>
    <n v="18.63"/>
    <n v="134.13"/>
    <n v="4.7524752475247525E-2"/>
    <n v="4.1666666666666664E-2"/>
    <n v="0.388125"/>
    <n v="9.3149999999999995"/>
    <n v="7.1996779388083736"/>
    <n v="115.5"/>
    <x v="0"/>
  </r>
  <r>
    <d v="2024-11-05T00:00:00"/>
    <x v="2"/>
    <s v="Facebook"/>
    <s v="Video"/>
    <s v="Millennials"/>
    <n v="10019"/>
    <n v="450"/>
    <n v="45"/>
    <n v="193.87"/>
    <n v="3812.6"/>
    <n v="4.491466214193033E-2"/>
    <n v="0.1"/>
    <n v="0.43082222222222222"/>
    <n v="4.3082222222222226"/>
    <n v="19.665755403105173"/>
    <n v="3618.73"/>
    <x v="0"/>
  </r>
  <r>
    <d v="2024-11-05T00:00:00"/>
    <x v="2"/>
    <s v="Facebook"/>
    <s v="Video"/>
    <s v="Gen X"/>
    <n v="2606"/>
    <n v="103"/>
    <n v="6"/>
    <n v="70.45"/>
    <n v="476.53"/>
    <n v="3.9524174980813509E-2"/>
    <n v="5.8252427184466021E-2"/>
    <n v="0.68398058252427185"/>
    <n v="11.741666666666667"/>
    <n v="6.7640880056777846"/>
    <n v="406.08"/>
    <x v="0"/>
  </r>
  <r>
    <d v="2024-11-05T00:00:00"/>
    <x v="2"/>
    <s v="Facebook"/>
    <s v="Image"/>
    <s v="Gen Z"/>
    <n v="1212"/>
    <n v="16"/>
    <n v="0"/>
    <n v="22.84"/>
    <n v="0"/>
    <n v="1.3201320132013201E-2"/>
    <n v="0"/>
    <n v="1.4275"/>
    <n v="0"/>
    <n v="0"/>
    <n v="-22.84"/>
    <x v="1"/>
  </r>
  <r>
    <d v="2024-11-05T00:00:00"/>
    <x v="2"/>
    <s v="Facebook"/>
    <s v="Image"/>
    <s v="Millennials"/>
    <n v="9380"/>
    <n v="101"/>
    <n v="2"/>
    <n v="149.25"/>
    <n v="100.99"/>
    <n v="1.0767590618336887E-2"/>
    <n v="1.9801980198019802E-2"/>
    <n v="1.4777227722772277"/>
    <n v="74.625"/>
    <n v="0.67664991624790616"/>
    <n v="-48.260000000000005"/>
    <x v="1"/>
  </r>
  <r>
    <d v="2024-11-05T00:00:00"/>
    <x v="2"/>
    <s v="Facebook"/>
    <s v="Image"/>
    <s v="Gen X"/>
    <n v="4442"/>
    <n v="66"/>
    <n v="3"/>
    <n v="88.51"/>
    <n v="190.45"/>
    <n v="1.4858171994597028E-2"/>
    <n v="4.5454545454545456E-2"/>
    <n v="1.3410606060606061"/>
    <n v="29.503333333333334"/>
    <n v="2.1517342673144273"/>
    <n v="101.93999999999998"/>
    <x v="1"/>
  </r>
  <r>
    <d v="2024-11-05T00:00:00"/>
    <x v="2"/>
    <s v="Facebook"/>
    <s v="Carousel"/>
    <s v="Gen Z"/>
    <n v="1832"/>
    <n v="37"/>
    <n v="2"/>
    <n v="43.12"/>
    <n v="161.31"/>
    <n v="2.0196506550218339E-2"/>
    <n v="5.4054054054054057E-2"/>
    <n v="1.1654054054054053"/>
    <n v="21.56"/>
    <n v="3.7409554730983303"/>
    <n v="118.19"/>
    <x v="0"/>
  </r>
  <r>
    <d v="2024-11-05T00:00:00"/>
    <x v="2"/>
    <s v="Facebook"/>
    <s v="Carousel"/>
    <s v="Millennials"/>
    <n v="8555"/>
    <n v="208"/>
    <n v="14"/>
    <n v="276.67"/>
    <n v="1173.77"/>
    <n v="2.4313267095265927E-2"/>
    <n v="6.7307692307692304E-2"/>
    <n v="1.3301442307692308"/>
    <n v="19.762142857142859"/>
    <n v="4.2424910543246463"/>
    <n v="897.09999999999991"/>
    <x v="0"/>
  </r>
  <r>
    <d v="2024-11-05T00:00:00"/>
    <x v="2"/>
    <s v="Facebook"/>
    <s v="Carousel"/>
    <s v="Gen X"/>
    <n v="4873"/>
    <n v="99"/>
    <n v="4"/>
    <n v="185.28"/>
    <n v="388.4"/>
    <n v="2.0316027088036117E-2"/>
    <n v="4.0404040404040407E-2"/>
    <n v="1.8715151515151516"/>
    <n v="46.32"/>
    <n v="2.0962867012089808"/>
    <n v="203.11999999999998"/>
    <x v="1"/>
  </r>
  <r>
    <d v="2024-11-06T00:00:00"/>
    <x v="2"/>
    <s v="Instagram"/>
    <s v="Video"/>
    <s v="Gen Z"/>
    <n v="9144"/>
    <n v="349"/>
    <n v="52"/>
    <n v="140.07"/>
    <n v="3318.42"/>
    <n v="3.8167104111986004E-2"/>
    <n v="0.14899713467048711"/>
    <n v="0.40134670487106017"/>
    <n v="2.693653846153846"/>
    <n v="23.691154422788607"/>
    <n v="3178.35"/>
    <x v="0"/>
  </r>
  <r>
    <d v="2024-11-06T00:00:00"/>
    <x v="2"/>
    <s v="Instagram"/>
    <s v="Video"/>
    <s v="Millennials"/>
    <n v="6728"/>
    <n v="273"/>
    <n v="15"/>
    <n v="156.58000000000001"/>
    <n v="1297.7"/>
    <n v="4.0576694411414982E-2"/>
    <n v="5.4945054945054944E-2"/>
    <n v="0.57355311355311356"/>
    <n v="10.438666666666668"/>
    <n v="8.2877762166304763"/>
    <n v="1141.1200000000001"/>
    <x v="0"/>
  </r>
  <r>
    <d v="2024-11-06T00:00:00"/>
    <x v="2"/>
    <s v="Instagram"/>
    <s v="Video"/>
    <s v="Gen X"/>
    <n v="824"/>
    <n v="19"/>
    <n v="1"/>
    <n v="12.26"/>
    <n v="77.81"/>
    <n v="2.3058252427184466E-2"/>
    <n v="5.2631578947368418E-2"/>
    <n v="0.64526315789473687"/>
    <n v="12.26"/>
    <n v="6.346655791190865"/>
    <n v="65.55"/>
    <x v="0"/>
  </r>
  <r>
    <d v="2024-11-06T00:00:00"/>
    <x v="2"/>
    <s v="Instagram"/>
    <s v="Image"/>
    <s v="Gen Z"/>
    <n v="6565"/>
    <n v="97"/>
    <n v="1"/>
    <n v="249.63"/>
    <n v="87.93"/>
    <n v="1.4775323686214776E-2"/>
    <n v="1.0309278350515464E-2"/>
    <n v="2.5735051546391752"/>
    <n v="249.63"/>
    <n v="0.35224131714938112"/>
    <n v="-161.69999999999999"/>
    <x v="1"/>
  </r>
  <r>
    <d v="2024-11-06T00:00:00"/>
    <x v="2"/>
    <s v="Instagram"/>
    <s v="Image"/>
    <s v="Millennials"/>
    <n v="6833"/>
    <n v="97"/>
    <n v="2"/>
    <n v="178.64"/>
    <n v="190.94"/>
    <n v="1.4195814429972194E-2"/>
    <n v="2.0618556701030927E-2"/>
    <n v="1.8416494845360822"/>
    <n v="89.32"/>
    <n v="1.0688535602328706"/>
    <n v="12.300000000000011"/>
    <x v="1"/>
  </r>
  <r>
    <d v="2024-11-06T00:00:00"/>
    <x v="2"/>
    <s v="Instagram"/>
    <s v="Image"/>
    <s v="Gen X"/>
    <n v="362"/>
    <n v="5"/>
    <n v="0"/>
    <n v="11.72"/>
    <n v="0"/>
    <n v="1.3812154696132596E-2"/>
    <n v="0"/>
    <n v="2.3440000000000003"/>
    <n v="0"/>
    <n v="0"/>
    <n v="-11.72"/>
    <x v="1"/>
  </r>
  <r>
    <d v="2024-11-06T00:00:00"/>
    <x v="2"/>
    <s v="Instagram"/>
    <s v="Carousel"/>
    <s v="Gen Z"/>
    <n v="7544"/>
    <n v="102"/>
    <n v="7"/>
    <n v="279.02"/>
    <n v="428.68"/>
    <n v="1.3520678685047719E-2"/>
    <n v="6.8627450980392163E-2"/>
    <n v="2.7354901960784312"/>
    <n v="39.86"/>
    <n v="1.5363773206221778"/>
    <n v="149.66000000000003"/>
    <x v="1"/>
  </r>
  <r>
    <d v="2024-11-06T00:00:00"/>
    <x v="2"/>
    <s v="Instagram"/>
    <s v="Carousel"/>
    <s v="Millennials"/>
    <n v="5196"/>
    <n v="140"/>
    <n v="5"/>
    <n v="124.87"/>
    <n v="481.42"/>
    <n v="2.6943802925327175E-2"/>
    <n v="3.5714285714285712E-2"/>
    <n v="0.89192857142857151"/>
    <n v="24.974"/>
    <n v="3.8553695843677422"/>
    <n v="356.55"/>
    <x v="0"/>
  </r>
  <r>
    <d v="2024-11-06T00:00:00"/>
    <x v="2"/>
    <s v="Instagram"/>
    <s v="Carousel"/>
    <s v="Gen X"/>
    <n v="514"/>
    <n v="13"/>
    <n v="0"/>
    <n v="8.08"/>
    <n v="0"/>
    <n v="2.5291828793774319E-2"/>
    <n v="0"/>
    <n v="0.6215384615384616"/>
    <n v="0"/>
    <n v="0"/>
    <n v="-8.08"/>
    <x v="1"/>
  </r>
  <r>
    <d v="2024-11-06T00:00:00"/>
    <x v="2"/>
    <s v="TikTok"/>
    <s v="Video"/>
    <s v="Gen Z"/>
    <n v="7870"/>
    <n v="326"/>
    <n v="31"/>
    <n v="275.8"/>
    <n v="1800.69"/>
    <n v="4.1423125794155018E-2"/>
    <n v="9.5092024539877307E-2"/>
    <n v="0.84601226993865031"/>
    <n v="8.8967741935483868"/>
    <n v="6.5289702683103696"/>
    <n v="1524.89"/>
    <x v="0"/>
  </r>
  <r>
    <d v="2024-11-06T00:00:00"/>
    <x v="2"/>
    <s v="TikTok"/>
    <s v="Video"/>
    <s v="Millennials"/>
    <n v="779"/>
    <n v="23"/>
    <n v="1"/>
    <n v="20.82"/>
    <n v="50.72"/>
    <n v="2.9525032092426188E-2"/>
    <n v="4.3478260869565216E-2"/>
    <n v="0.90521739130434786"/>
    <n v="20.82"/>
    <n v="2.4361191162343898"/>
    <n v="29.9"/>
    <x v="1"/>
  </r>
  <r>
    <d v="2024-11-06T00:00:00"/>
    <x v="2"/>
    <s v="TikTok"/>
    <s v="Video"/>
    <s v="Gen X"/>
    <n v="295"/>
    <n v="6"/>
    <n v="0"/>
    <n v="4.9000000000000004"/>
    <n v="0"/>
    <n v="2.0338983050847456E-2"/>
    <n v="0"/>
    <n v="0.81666666666666676"/>
    <n v="0"/>
    <n v="0"/>
    <n v="-4.9000000000000004"/>
    <x v="1"/>
  </r>
  <r>
    <d v="2024-11-06T00:00:00"/>
    <x v="2"/>
    <s v="TikTok"/>
    <s v="Image"/>
    <s v="Gen Z"/>
    <n v="13691"/>
    <n v="138"/>
    <n v="6"/>
    <n v="430.6"/>
    <n v="454.16"/>
    <n v="1.0079614345190271E-2"/>
    <n v="4.3478260869565216E-2"/>
    <n v="3.120289855072464"/>
    <n v="71.766666666666666"/>
    <n v="1.0547143520668834"/>
    <n v="23.560000000000002"/>
    <x v="1"/>
  </r>
  <r>
    <d v="2024-11-06T00:00:00"/>
    <x v="2"/>
    <s v="TikTok"/>
    <s v="Image"/>
    <s v="Millennials"/>
    <n v="1009"/>
    <n v="16"/>
    <n v="0"/>
    <n v="38.5"/>
    <n v="0"/>
    <n v="1.5857284440039643E-2"/>
    <n v="0"/>
    <n v="2.40625"/>
    <n v="0"/>
    <n v="0"/>
    <n v="-38.5"/>
    <x v="1"/>
  </r>
  <r>
    <d v="2024-11-06T00:00:00"/>
    <x v="2"/>
    <s v="TikTok"/>
    <s v="Image"/>
    <s v="Gen X"/>
    <n v="277"/>
    <n v="1"/>
    <n v="0"/>
    <n v="8.4600000000000009"/>
    <n v="0"/>
    <n v="3.6101083032490976E-3"/>
    <n v="0"/>
    <n v="8.4600000000000009"/>
    <n v="0"/>
    <n v="0"/>
    <n v="-8.4600000000000009"/>
    <x v="1"/>
  </r>
  <r>
    <d v="2024-11-06T00:00:00"/>
    <x v="2"/>
    <s v="TikTok"/>
    <s v="Carousel"/>
    <s v="Gen Z"/>
    <n v="6606"/>
    <n v="85"/>
    <n v="4"/>
    <n v="174.2"/>
    <n v="315.19"/>
    <n v="1.2867090523766273E-2"/>
    <n v="4.7058823529411764E-2"/>
    <n v="2.0494117647058823"/>
    <n v="43.55"/>
    <n v="1.8093570608495984"/>
    <n v="140.99"/>
    <x v="1"/>
  </r>
  <r>
    <d v="2024-11-06T00:00:00"/>
    <x v="2"/>
    <s v="TikTok"/>
    <s v="Carousel"/>
    <s v="Millennials"/>
    <n v="1574"/>
    <n v="45"/>
    <n v="2"/>
    <n v="41.34"/>
    <n v="198.41"/>
    <n v="2.8589580686149935E-2"/>
    <n v="4.4444444444444446E-2"/>
    <n v="0.91866666666666674"/>
    <n v="20.67"/>
    <n v="4.799467827769714"/>
    <n v="157.07"/>
    <x v="0"/>
  </r>
  <r>
    <d v="2024-11-06T00:00:00"/>
    <x v="2"/>
    <s v="TikTok"/>
    <s v="Carousel"/>
    <s v="Gen X"/>
    <n v="680"/>
    <n v="19"/>
    <n v="0"/>
    <n v="13.93"/>
    <n v="0"/>
    <n v="2.7941176470588237E-2"/>
    <n v="0"/>
    <n v="0.73315789473684212"/>
    <n v="0"/>
    <n v="0"/>
    <n v="-13.93"/>
    <x v="1"/>
  </r>
  <r>
    <d v="2024-11-06T00:00:00"/>
    <x v="2"/>
    <s v="Facebook"/>
    <s v="Video"/>
    <s v="Gen Z"/>
    <n v="1328"/>
    <n v="64"/>
    <n v="6"/>
    <n v="17.93"/>
    <n v="366.51"/>
    <n v="4.8192771084337352E-2"/>
    <n v="9.375E-2"/>
    <n v="0.28015625"/>
    <n v="2.9883333333333333"/>
    <n v="20.441160066926937"/>
    <n v="348.58"/>
    <x v="0"/>
  </r>
  <r>
    <d v="2024-11-06T00:00:00"/>
    <x v="2"/>
    <s v="Facebook"/>
    <s v="Video"/>
    <s v="Millennials"/>
    <n v="8822"/>
    <n v="181"/>
    <n v="22"/>
    <n v="294.94"/>
    <n v="1552.56"/>
    <n v="2.0516889594196328E-2"/>
    <n v="0.12154696132596685"/>
    <n v="1.6295027624309393"/>
    <n v="13.406363636363636"/>
    <n v="5.2639858954363596"/>
    <n v="1257.6199999999999"/>
    <x v="0"/>
  </r>
  <r>
    <d v="2024-11-06T00:00:00"/>
    <x v="2"/>
    <s v="Facebook"/>
    <s v="Video"/>
    <s v="Gen X"/>
    <n v="2474"/>
    <n v="93"/>
    <n v="9"/>
    <n v="49.67"/>
    <n v="881.06"/>
    <n v="3.7590945836701695E-2"/>
    <n v="9.6774193548387094E-2"/>
    <n v="0.53408602150537632"/>
    <n v="5.5188888888888892"/>
    <n v="17.738272599154417"/>
    <n v="831.39"/>
    <x v="0"/>
  </r>
  <r>
    <d v="2024-11-06T00:00:00"/>
    <x v="2"/>
    <s v="Facebook"/>
    <s v="Image"/>
    <s v="Gen Z"/>
    <n v="2907"/>
    <n v="55"/>
    <n v="1"/>
    <n v="89"/>
    <n v="87.35"/>
    <n v="1.8919848641210869E-2"/>
    <n v="1.8181818181818181E-2"/>
    <n v="1.6181818181818182"/>
    <n v="89"/>
    <n v="0.98146067415730331"/>
    <n v="-1.6500000000000057"/>
    <x v="1"/>
  </r>
  <r>
    <d v="2024-11-06T00:00:00"/>
    <x v="2"/>
    <s v="Facebook"/>
    <s v="Image"/>
    <s v="Millennials"/>
    <n v="8367"/>
    <n v="154"/>
    <n v="2"/>
    <n v="222.72"/>
    <n v="131.61000000000001"/>
    <n v="1.8405641209513567E-2"/>
    <n v="1.2987012987012988E-2"/>
    <n v="1.4462337662337663"/>
    <n v="111.36"/>
    <n v="0.59092133620689657"/>
    <n v="-91.109999999999985"/>
    <x v="1"/>
  </r>
  <r>
    <d v="2024-11-06T00:00:00"/>
    <x v="2"/>
    <s v="Facebook"/>
    <s v="Image"/>
    <s v="Gen X"/>
    <n v="4166"/>
    <n v="55"/>
    <n v="1"/>
    <n v="152.25"/>
    <n v="77.11"/>
    <n v="1.3202112337974076E-2"/>
    <n v="1.8181818181818181E-2"/>
    <n v="2.7681818181818181"/>
    <n v="152.25"/>
    <n v="0.50646962233169124"/>
    <n v="-75.14"/>
    <x v="1"/>
  </r>
  <r>
    <d v="2024-11-06T00:00:00"/>
    <x v="2"/>
    <s v="Facebook"/>
    <s v="Carousel"/>
    <s v="Gen Z"/>
    <n v="2356"/>
    <n v="27"/>
    <n v="1"/>
    <n v="38.11"/>
    <n v="66.72"/>
    <n v="1.1460101867572157E-2"/>
    <n v="3.7037037037037035E-2"/>
    <n v="1.4114814814814816"/>
    <n v="38.11"/>
    <n v="1.7507215953817896"/>
    <n v="28.61"/>
    <x v="1"/>
  </r>
  <r>
    <d v="2024-11-06T00:00:00"/>
    <x v="2"/>
    <s v="Facebook"/>
    <s v="Carousel"/>
    <s v="Millennials"/>
    <n v="7910"/>
    <n v="124"/>
    <n v="3"/>
    <n v="191.78"/>
    <n v="224.64"/>
    <n v="1.5676359039190898E-2"/>
    <n v="2.4193548387096774E-2"/>
    <n v="1.5466129032258065"/>
    <n v="63.926666666666669"/>
    <n v="1.1713421628949838"/>
    <n v="32.859999999999985"/>
    <x v="1"/>
  </r>
  <r>
    <d v="2024-11-06T00:00:00"/>
    <x v="2"/>
    <s v="Facebook"/>
    <s v="Carousel"/>
    <s v="Gen X"/>
    <n v="4823"/>
    <n v="97"/>
    <n v="3"/>
    <n v="162.52000000000001"/>
    <n v="217.04"/>
    <n v="2.0111963508189924E-2"/>
    <n v="3.0927835051546393E-2"/>
    <n v="1.6754639175257733"/>
    <n v="54.173333333333339"/>
    <n v="1.3354664041348756"/>
    <n v="54.519999999999982"/>
    <x v="1"/>
  </r>
  <r>
    <d v="2024-11-07T00:00:00"/>
    <x v="2"/>
    <s v="Instagram"/>
    <s v="Video"/>
    <s v="Gen Z"/>
    <n v="8171"/>
    <n v="394"/>
    <n v="29"/>
    <n v="280.54000000000002"/>
    <n v="2633.8"/>
    <n v="4.8219312201688902E-2"/>
    <n v="7.3604060913705582E-2"/>
    <n v="0.71203045685279198"/>
    <n v="9.6737931034482774"/>
    <n v="9.3883225208526415"/>
    <n v="2353.2600000000002"/>
    <x v="0"/>
  </r>
  <r>
    <d v="2024-11-07T00:00:00"/>
    <x v="2"/>
    <s v="Instagram"/>
    <s v="Video"/>
    <s v="Millennials"/>
    <n v="7784"/>
    <n v="191"/>
    <n v="27"/>
    <n v="213.32"/>
    <n v="2691.48"/>
    <n v="2.4537512846865363E-2"/>
    <n v="0.14136125654450263"/>
    <n v="1.1168586387434554"/>
    <n v="7.9007407407407406"/>
    <n v="12.617101068816801"/>
    <n v="2478.16"/>
    <x v="0"/>
  </r>
  <r>
    <d v="2024-11-07T00:00:00"/>
    <x v="2"/>
    <s v="Instagram"/>
    <s v="Video"/>
    <s v="Gen X"/>
    <n v="263"/>
    <n v="7"/>
    <n v="0"/>
    <n v="6.84"/>
    <n v="0"/>
    <n v="2.6615969581749048E-2"/>
    <n v="0"/>
    <n v="0.97714285714285709"/>
    <n v="0"/>
    <n v="0"/>
    <n v="-6.84"/>
    <x v="1"/>
  </r>
  <r>
    <d v="2024-11-07T00:00:00"/>
    <x v="2"/>
    <s v="Instagram"/>
    <s v="Image"/>
    <s v="Gen Z"/>
    <n v="8171"/>
    <n v="133"/>
    <n v="5"/>
    <n v="283.67"/>
    <n v="305.73"/>
    <n v="1.6277077469098029E-2"/>
    <n v="3.7593984962406013E-2"/>
    <n v="2.132857142857143"/>
    <n v="56.734000000000002"/>
    <n v="1.0777664187259843"/>
    <n v="22.060000000000002"/>
    <x v="1"/>
  </r>
  <r>
    <d v="2024-11-07T00:00:00"/>
    <x v="2"/>
    <s v="Instagram"/>
    <s v="Image"/>
    <s v="Millennials"/>
    <n v="7133"/>
    <n v="74"/>
    <n v="3"/>
    <n v="173.07"/>
    <n v="293.95999999999998"/>
    <n v="1.0374316556848451E-2"/>
    <n v="4.0540540540540543E-2"/>
    <n v="2.3387837837837835"/>
    <n v="57.69"/>
    <n v="1.6985034956953833"/>
    <n v="120.88999999999999"/>
    <x v="1"/>
  </r>
  <r>
    <d v="2024-11-07T00:00:00"/>
    <x v="2"/>
    <s v="Instagram"/>
    <s v="Image"/>
    <s v="Gen X"/>
    <n v="232"/>
    <n v="3"/>
    <n v="0"/>
    <n v="6.48"/>
    <n v="0"/>
    <n v="1.2931034482758621E-2"/>
    <n v="0"/>
    <n v="2.16"/>
    <n v="0"/>
    <n v="0"/>
    <n v="-6.48"/>
    <x v="1"/>
  </r>
  <r>
    <d v="2024-11-07T00:00:00"/>
    <x v="2"/>
    <s v="Instagram"/>
    <s v="Carousel"/>
    <s v="Gen Z"/>
    <n v="6529"/>
    <n v="103"/>
    <n v="7"/>
    <n v="218.07"/>
    <n v="630.49"/>
    <n v="1.5775769643130648E-2"/>
    <n v="6.7961165048543687E-2"/>
    <n v="2.1171844660194172"/>
    <n v="31.15285714285714"/>
    <n v="2.8912275874719127"/>
    <n v="412.42"/>
    <x v="1"/>
  </r>
  <r>
    <d v="2024-11-07T00:00:00"/>
    <x v="2"/>
    <s v="Instagram"/>
    <s v="Carousel"/>
    <s v="Millennials"/>
    <n v="3911"/>
    <n v="74"/>
    <n v="2"/>
    <n v="117.1"/>
    <n v="157.30000000000001"/>
    <n v="1.8920992073638454E-2"/>
    <n v="2.7027027027027029E-2"/>
    <n v="1.5824324324324324"/>
    <n v="58.55"/>
    <n v="1.3432963279248507"/>
    <n v="40.200000000000017"/>
    <x v="1"/>
  </r>
  <r>
    <d v="2024-11-07T00:00:00"/>
    <x v="2"/>
    <s v="Instagram"/>
    <s v="Carousel"/>
    <s v="Gen X"/>
    <n v="318"/>
    <n v="8"/>
    <n v="0"/>
    <n v="9.0299999999999994"/>
    <n v="0"/>
    <n v="2.5157232704402517E-2"/>
    <n v="0"/>
    <n v="1.1287499999999999"/>
    <n v="0"/>
    <n v="0"/>
    <n v="-9.0299999999999994"/>
    <x v="1"/>
  </r>
  <r>
    <d v="2024-11-07T00:00:00"/>
    <x v="2"/>
    <s v="TikTok"/>
    <s v="Video"/>
    <s v="Gen Z"/>
    <n v="6177"/>
    <n v="305"/>
    <n v="22"/>
    <n v="187.75"/>
    <n v="1599.52"/>
    <n v="4.9376720090658896E-2"/>
    <n v="7.2131147540983612E-2"/>
    <n v="0.61557377049180328"/>
    <n v="8.5340909090909083"/>
    <n v="8.5194141145139817"/>
    <n v="1411.77"/>
    <x v="0"/>
  </r>
  <r>
    <d v="2024-11-07T00:00:00"/>
    <x v="2"/>
    <s v="TikTok"/>
    <s v="Video"/>
    <s v="Millennials"/>
    <n v="1387"/>
    <n v="60"/>
    <n v="6"/>
    <n v="51.4"/>
    <n v="599.20000000000005"/>
    <n v="4.3258832011535686E-2"/>
    <n v="0.1"/>
    <n v="0.85666666666666669"/>
    <n v="8.5666666666666664"/>
    <n v="11.657587548638134"/>
    <n v="547.80000000000007"/>
    <x v="0"/>
  </r>
  <r>
    <d v="2024-11-07T00:00:00"/>
    <x v="2"/>
    <s v="TikTok"/>
    <s v="Video"/>
    <s v="Gen X"/>
    <n v="370"/>
    <n v="11"/>
    <n v="1"/>
    <n v="6.73"/>
    <n v="54.96"/>
    <n v="2.9729729729729731E-2"/>
    <n v="9.0909090909090912E-2"/>
    <n v="0.61181818181818182"/>
    <n v="6.73"/>
    <n v="8.1664190193164927"/>
    <n v="48.230000000000004"/>
    <x v="0"/>
  </r>
  <r>
    <d v="2024-11-07T00:00:00"/>
    <x v="2"/>
    <s v="TikTok"/>
    <s v="Image"/>
    <s v="Gen Z"/>
    <n v="10736"/>
    <n v="166"/>
    <n v="8"/>
    <n v="215"/>
    <n v="695.98"/>
    <n v="1.5461997019374068E-2"/>
    <n v="4.8192771084337352E-2"/>
    <n v="1.2951807228915662"/>
    <n v="26.875"/>
    <n v="3.2371162790697676"/>
    <n v="480.98"/>
    <x v="1"/>
  </r>
  <r>
    <d v="2024-11-07T00:00:00"/>
    <x v="2"/>
    <s v="TikTok"/>
    <s v="Image"/>
    <s v="Millennials"/>
    <n v="555"/>
    <n v="10"/>
    <n v="0"/>
    <n v="10.55"/>
    <n v="0"/>
    <n v="1.8018018018018018E-2"/>
    <n v="0"/>
    <n v="1.0550000000000002"/>
    <n v="0"/>
    <n v="0"/>
    <n v="-10.55"/>
    <x v="1"/>
  </r>
  <r>
    <d v="2024-11-07T00:00:00"/>
    <x v="2"/>
    <s v="TikTok"/>
    <s v="Image"/>
    <s v="Gen X"/>
    <n v="406"/>
    <n v="5"/>
    <n v="0"/>
    <n v="5.68"/>
    <n v="0"/>
    <n v="1.2315270935960592E-2"/>
    <n v="0"/>
    <n v="1.1359999999999999"/>
    <n v="0"/>
    <n v="0"/>
    <n v="-5.68"/>
    <x v="1"/>
  </r>
  <r>
    <d v="2024-11-07T00:00:00"/>
    <x v="2"/>
    <s v="TikTok"/>
    <s v="Carousel"/>
    <s v="Gen Z"/>
    <n v="5680"/>
    <n v="153"/>
    <n v="4"/>
    <n v="107.22"/>
    <n v="302.47000000000003"/>
    <n v="2.6936619718309858E-2"/>
    <n v="2.6143790849673203E-2"/>
    <n v="0.70078431372549022"/>
    <n v="26.805"/>
    <n v="2.8210221973512408"/>
    <n v="195.25000000000003"/>
    <x v="1"/>
  </r>
  <r>
    <d v="2024-11-07T00:00:00"/>
    <x v="2"/>
    <s v="TikTok"/>
    <s v="Carousel"/>
    <s v="Millennials"/>
    <n v="1375"/>
    <n v="33"/>
    <n v="1"/>
    <n v="32.31"/>
    <n v="58.25"/>
    <n v="2.4E-2"/>
    <n v="3.0303030303030304E-2"/>
    <n v="0.97909090909090912"/>
    <n v="32.31"/>
    <n v="1.8028474156607861"/>
    <n v="25.939999999999998"/>
    <x v="1"/>
  </r>
  <r>
    <d v="2024-11-07T00:00:00"/>
    <x v="2"/>
    <s v="TikTok"/>
    <s v="Carousel"/>
    <s v="Gen X"/>
    <n v="240"/>
    <n v="3"/>
    <n v="0"/>
    <n v="8.85"/>
    <n v="0"/>
    <n v="1.2500000000000001E-2"/>
    <n v="0"/>
    <n v="2.9499999999999997"/>
    <n v="0"/>
    <n v="0"/>
    <n v="-8.85"/>
    <x v="1"/>
  </r>
  <r>
    <d v="2024-11-07T00:00:00"/>
    <x v="2"/>
    <s v="Facebook"/>
    <s v="Video"/>
    <s v="Gen Z"/>
    <n v="1091"/>
    <n v="48"/>
    <n v="7"/>
    <n v="15.33"/>
    <n v="608.76"/>
    <n v="4.3996333638863426E-2"/>
    <n v="0.14583333333333334"/>
    <n v="0.31937500000000002"/>
    <n v="2.19"/>
    <n v="39.710371819960862"/>
    <n v="593.42999999999995"/>
    <x v="0"/>
  </r>
  <r>
    <d v="2024-11-07T00:00:00"/>
    <x v="2"/>
    <s v="Facebook"/>
    <s v="Video"/>
    <s v="Millennials"/>
    <n v="7718"/>
    <n v="300"/>
    <n v="36"/>
    <n v="228.11"/>
    <n v="2014.53"/>
    <n v="3.8870173620108833E-2"/>
    <n v="0.12"/>
    <n v="0.76036666666666675"/>
    <n v="6.3363888888888891"/>
    <n v="8.8313971329621666"/>
    <n v="1786.42"/>
    <x v="0"/>
  </r>
  <r>
    <d v="2024-11-07T00:00:00"/>
    <x v="2"/>
    <s v="Facebook"/>
    <s v="Video"/>
    <s v="Gen X"/>
    <n v="3494"/>
    <n v="142"/>
    <n v="21"/>
    <n v="53.34"/>
    <n v="1493.23"/>
    <n v="4.0641099026903264E-2"/>
    <n v="0.14788732394366197"/>
    <n v="0.37563380281690145"/>
    <n v="2.54"/>
    <n v="27.994563179602547"/>
    <n v="1439.89"/>
    <x v="0"/>
  </r>
  <r>
    <d v="2024-11-07T00:00:00"/>
    <x v="2"/>
    <s v="Facebook"/>
    <s v="Image"/>
    <s v="Gen Z"/>
    <n v="2244"/>
    <n v="32"/>
    <n v="1"/>
    <n v="37.96"/>
    <n v="77.41"/>
    <n v="1.4260249554367201E-2"/>
    <n v="3.125E-2"/>
    <n v="1.18625"/>
    <n v="37.96"/>
    <n v="2.0392518440463645"/>
    <n v="39.449999999999996"/>
    <x v="1"/>
  </r>
  <r>
    <d v="2024-11-07T00:00:00"/>
    <x v="2"/>
    <s v="Facebook"/>
    <s v="Image"/>
    <s v="Millennials"/>
    <n v="4173"/>
    <n v="33"/>
    <n v="0"/>
    <n v="109.44"/>
    <n v="0"/>
    <n v="7.9079798705966927E-3"/>
    <n v="0"/>
    <n v="3.3163636363636364"/>
    <n v="0"/>
    <n v="0"/>
    <n v="-109.44"/>
    <x v="1"/>
  </r>
  <r>
    <d v="2024-11-07T00:00:00"/>
    <x v="2"/>
    <s v="Facebook"/>
    <s v="Image"/>
    <s v="Gen X"/>
    <n v="4649"/>
    <n v="52"/>
    <n v="1"/>
    <n v="120.51"/>
    <n v="96.05"/>
    <n v="1.1185201118520113E-2"/>
    <n v="1.9230769230769232E-2"/>
    <n v="2.3174999999999999"/>
    <n v="120.51"/>
    <n v="0.79702929217492313"/>
    <n v="-24.460000000000008"/>
    <x v="1"/>
  </r>
  <r>
    <d v="2024-11-07T00:00:00"/>
    <x v="2"/>
    <s v="Facebook"/>
    <s v="Carousel"/>
    <s v="Gen Z"/>
    <n v="2043"/>
    <n v="37"/>
    <n v="0"/>
    <n v="46.45"/>
    <n v="0"/>
    <n v="1.8110621634850711E-2"/>
    <n v="0"/>
    <n v="1.2554054054054056"/>
    <n v="0"/>
    <n v="0"/>
    <n v="-46.45"/>
    <x v="1"/>
  </r>
  <r>
    <d v="2024-11-07T00:00:00"/>
    <x v="2"/>
    <s v="Facebook"/>
    <s v="Carousel"/>
    <s v="Millennials"/>
    <n v="5750"/>
    <n v="118"/>
    <n v="9"/>
    <n v="153.61000000000001"/>
    <n v="651.48"/>
    <n v="2.0521739130434782E-2"/>
    <n v="7.6271186440677971E-2"/>
    <n v="1.3017796610169492"/>
    <n v="17.067777777777778"/>
    <n v="4.2411301347568511"/>
    <n v="497.87"/>
    <x v="0"/>
  </r>
  <r>
    <d v="2024-11-07T00:00:00"/>
    <x v="2"/>
    <s v="Facebook"/>
    <s v="Carousel"/>
    <s v="Gen X"/>
    <n v="3243"/>
    <n v="77"/>
    <n v="4"/>
    <n v="98.31"/>
    <n v="272.04000000000002"/>
    <n v="2.3743447425223559E-2"/>
    <n v="5.1948051948051951E-2"/>
    <n v="1.2767532467532468"/>
    <n v="24.577500000000001"/>
    <n v="2.7671650900213614"/>
    <n v="173.73000000000002"/>
    <x v="1"/>
  </r>
  <r>
    <d v="2024-11-08T00:00:00"/>
    <x v="2"/>
    <s v="Instagram"/>
    <s v="Video"/>
    <s v="Gen Z"/>
    <n v="4177"/>
    <n v="187"/>
    <n v="16"/>
    <n v="124.48"/>
    <n v="1105"/>
    <n v="4.4768972947091215E-2"/>
    <n v="8.5561497326203204E-2"/>
    <n v="0.66566844919786095"/>
    <n v="7.78"/>
    <n v="8.8769280205655523"/>
    <n v="980.52"/>
    <x v="0"/>
  </r>
  <r>
    <d v="2024-11-08T00:00:00"/>
    <x v="2"/>
    <s v="Instagram"/>
    <s v="Video"/>
    <s v="Millennials"/>
    <n v="7761"/>
    <n v="386"/>
    <n v="44"/>
    <n v="220.73"/>
    <n v="4049.82"/>
    <n v="4.9735858781084913E-2"/>
    <n v="0.11398963730569948"/>
    <n v="0.57183937823834197"/>
    <n v="5.0165909090909091"/>
    <n v="18.347392742264308"/>
    <n v="3829.09"/>
    <x v="0"/>
  </r>
  <r>
    <d v="2024-11-08T00:00:00"/>
    <x v="2"/>
    <s v="Instagram"/>
    <s v="Video"/>
    <s v="Gen X"/>
    <n v="166"/>
    <n v="6"/>
    <n v="0"/>
    <n v="5.68"/>
    <n v="0"/>
    <n v="3.614457831325301E-2"/>
    <n v="0"/>
    <n v="0.94666666666666666"/>
    <n v="0"/>
    <n v="0"/>
    <n v="-5.68"/>
    <x v="1"/>
  </r>
  <r>
    <d v="2024-11-08T00:00:00"/>
    <x v="2"/>
    <s v="Instagram"/>
    <s v="Image"/>
    <s v="Gen Z"/>
    <n v="8901"/>
    <n v="54"/>
    <n v="1"/>
    <n v="277.16000000000003"/>
    <n v="60.37"/>
    <n v="6.0667340748230538E-3"/>
    <n v="1.8518518518518517E-2"/>
    <n v="5.1325925925925935"/>
    <n v="277.16000000000003"/>
    <n v="0.21781642372636742"/>
    <n v="-216.79000000000002"/>
    <x v="1"/>
  </r>
  <r>
    <d v="2024-11-08T00:00:00"/>
    <x v="2"/>
    <s v="Instagram"/>
    <s v="Image"/>
    <s v="Millennials"/>
    <n v="4929"/>
    <n v="70"/>
    <n v="2"/>
    <n v="162.36000000000001"/>
    <n v="130.08000000000001"/>
    <n v="1.4201663623453034E-2"/>
    <n v="2.8571428571428571E-2"/>
    <n v="2.3194285714285718"/>
    <n v="81.180000000000007"/>
    <n v="0.80118255728011822"/>
    <n v="-32.28"/>
    <x v="1"/>
  </r>
  <r>
    <d v="2024-11-08T00:00:00"/>
    <x v="2"/>
    <s v="Instagram"/>
    <s v="Image"/>
    <s v="Gen X"/>
    <n v="616"/>
    <n v="7"/>
    <n v="0"/>
    <n v="22.63"/>
    <n v="0"/>
    <n v="1.1363636363636364E-2"/>
    <n v="0"/>
    <n v="3.2328571428571427"/>
    <n v="0"/>
    <n v="0"/>
    <n v="-22.63"/>
    <x v="1"/>
  </r>
  <r>
    <d v="2024-11-08T00:00:00"/>
    <x v="2"/>
    <s v="Instagram"/>
    <s v="Carousel"/>
    <s v="Gen Z"/>
    <n v="6554"/>
    <n v="158"/>
    <n v="3"/>
    <n v="166.85"/>
    <n v="224.8"/>
    <n v="2.4107415318889228E-2"/>
    <n v="1.8987341772151899E-2"/>
    <n v="1.056012658227848"/>
    <n v="55.616666666666667"/>
    <n v="1.3473179502547199"/>
    <n v="57.950000000000017"/>
    <x v="1"/>
  </r>
  <r>
    <d v="2024-11-08T00:00:00"/>
    <x v="2"/>
    <s v="Instagram"/>
    <s v="Carousel"/>
    <s v="Millennials"/>
    <n v="3136"/>
    <n v="54"/>
    <n v="1"/>
    <n v="65.900000000000006"/>
    <n v="66.36"/>
    <n v="1.7219387755102039E-2"/>
    <n v="1.8518518518518517E-2"/>
    <n v="1.2203703703703705"/>
    <n v="65.900000000000006"/>
    <n v="1.0069802731411228"/>
    <n v="0.45999999999999375"/>
    <x v="1"/>
  </r>
  <r>
    <d v="2024-11-08T00:00:00"/>
    <x v="2"/>
    <s v="Instagram"/>
    <s v="Carousel"/>
    <s v="Gen X"/>
    <n v="934"/>
    <n v="10"/>
    <n v="0"/>
    <n v="31.02"/>
    <n v="0"/>
    <n v="1.0706638115631691E-2"/>
    <n v="0"/>
    <n v="3.1019999999999999"/>
    <n v="0"/>
    <n v="0"/>
    <n v="-31.02"/>
    <x v="1"/>
  </r>
  <r>
    <d v="2024-11-08T00:00:00"/>
    <x v="2"/>
    <s v="TikTok"/>
    <s v="Video"/>
    <s v="Gen Z"/>
    <n v="11927"/>
    <n v="519"/>
    <n v="69"/>
    <n v="338.04"/>
    <n v="6650.45"/>
    <n v="4.3514714513289178E-2"/>
    <n v="0.13294797687861271"/>
    <n v="0.65132947976878619"/>
    <n v="4.8991304347826086"/>
    <n v="19.673559342089693"/>
    <n v="6312.41"/>
    <x v="0"/>
  </r>
  <r>
    <d v="2024-11-08T00:00:00"/>
    <x v="2"/>
    <s v="TikTok"/>
    <s v="Video"/>
    <s v="Millennials"/>
    <n v="969"/>
    <n v="24"/>
    <n v="3"/>
    <n v="21.26"/>
    <n v="180.51"/>
    <n v="2.4767801857585141E-2"/>
    <n v="0.125"/>
    <n v="0.88583333333333336"/>
    <n v="7.0866666666666669"/>
    <n v="8.4905926622765744"/>
    <n v="159.25"/>
    <x v="0"/>
  </r>
  <r>
    <d v="2024-11-08T00:00:00"/>
    <x v="2"/>
    <s v="TikTok"/>
    <s v="Video"/>
    <s v="Gen X"/>
    <n v="907"/>
    <n v="27"/>
    <n v="3"/>
    <n v="14.58"/>
    <n v="221.03"/>
    <n v="2.9768467475192944E-2"/>
    <n v="0.1111111111111111"/>
    <n v="0.54"/>
    <n v="4.8600000000000003"/>
    <n v="15.159807956104252"/>
    <n v="206.45"/>
    <x v="0"/>
  </r>
  <r>
    <d v="2024-11-08T00:00:00"/>
    <x v="2"/>
    <s v="TikTok"/>
    <s v="Image"/>
    <s v="Gen Z"/>
    <n v="7434"/>
    <n v="117"/>
    <n v="5"/>
    <n v="195.6"/>
    <n v="321.35000000000002"/>
    <n v="1.5738498789346248E-2"/>
    <n v="4.2735042735042736E-2"/>
    <n v="1.6717948717948719"/>
    <n v="39.119999999999997"/>
    <n v="1.6428936605316975"/>
    <n v="125.75000000000003"/>
    <x v="1"/>
  </r>
  <r>
    <d v="2024-11-08T00:00:00"/>
    <x v="2"/>
    <s v="TikTok"/>
    <s v="Image"/>
    <s v="Millennials"/>
    <n v="1630"/>
    <n v="22"/>
    <n v="0"/>
    <n v="28.95"/>
    <n v="0"/>
    <n v="1.3496932515337423E-2"/>
    <n v="0"/>
    <n v="1.3159090909090909"/>
    <n v="0"/>
    <n v="0"/>
    <n v="-28.95"/>
    <x v="1"/>
  </r>
  <r>
    <d v="2024-11-08T00:00:00"/>
    <x v="2"/>
    <s v="TikTok"/>
    <s v="Image"/>
    <s v="Gen X"/>
    <n v="708"/>
    <n v="7"/>
    <n v="0"/>
    <n v="9.19"/>
    <n v="0"/>
    <n v="9.887005649717515E-3"/>
    <n v="0"/>
    <n v="1.3128571428571427"/>
    <n v="0"/>
    <n v="0"/>
    <n v="-9.19"/>
    <x v="1"/>
  </r>
  <r>
    <d v="2024-11-08T00:00:00"/>
    <x v="2"/>
    <s v="TikTok"/>
    <s v="Carousel"/>
    <s v="Gen Z"/>
    <n v="9823"/>
    <n v="110"/>
    <n v="2"/>
    <n v="239.34"/>
    <n v="181.02"/>
    <n v="1.1198208286674132E-2"/>
    <n v="1.8181818181818181E-2"/>
    <n v="2.1758181818181819"/>
    <n v="119.67"/>
    <n v="0.75632990724492355"/>
    <n v="-58.319999999999993"/>
    <x v="1"/>
  </r>
  <r>
    <d v="2024-11-08T00:00:00"/>
    <x v="2"/>
    <s v="TikTok"/>
    <s v="Carousel"/>
    <s v="Millennials"/>
    <n v="993"/>
    <n v="16"/>
    <n v="0"/>
    <n v="21.34"/>
    <n v="0"/>
    <n v="1.6112789526686808E-2"/>
    <n v="0"/>
    <n v="1.33375"/>
    <n v="0"/>
    <n v="0"/>
    <n v="-21.34"/>
    <x v="1"/>
  </r>
  <r>
    <d v="2024-11-08T00:00:00"/>
    <x v="2"/>
    <s v="TikTok"/>
    <s v="Carousel"/>
    <s v="Gen X"/>
    <n v="418"/>
    <n v="7"/>
    <n v="0"/>
    <n v="6.17"/>
    <n v="0"/>
    <n v="1.6746411483253589E-2"/>
    <n v="0"/>
    <n v="0.88142857142857145"/>
    <n v="0"/>
    <n v="0"/>
    <n v="-6.17"/>
    <x v="1"/>
  </r>
  <r>
    <d v="2024-11-08T00:00:00"/>
    <x v="2"/>
    <s v="Facebook"/>
    <s v="Video"/>
    <s v="Gen Z"/>
    <n v="1634"/>
    <n v="66"/>
    <n v="5"/>
    <n v="38.549999999999997"/>
    <n v="390.71"/>
    <n v="4.0391676866585069E-2"/>
    <n v="7.575757575757576E-2"/>
    <n v="0.58409090909090899"/>
    <n v="7.7099999999999991"/>
    <n v="10.13514915693904"/>
    <n v="352.15999999999997"/>
    <x v="0"/>
  </r>
  <r>
    <d v="2024-11-08T00:00:00"/>
    <x v="2"/>
    <s v="Facebook"/>
    <s v="Video"/>
    <s v="Millennials"/>
    <n v="8349"/>
    <n v="267"/>
    <n v="39"/>
    <n v="187.18"/>
    <n v="3520.34"/>
    <n v="3.1979877829680203E-2"/>
    <n v="0.14606741573033707"/>
    <n v="0.70104868913857676"/>
    <n v="4.7994871794871798"/>
    <n v="18.807244363714073"/>
    <n v="3333.1600000000003"/>
    <x v="0"/>
  </r>
  <r>
    <d v="2024-11-08T00:00:00"/>
    <x v="2"/>
    <s v="Facebook"/>
    <s v="Video"/>
    <s v="Gen X"/>
    <n v="5185"/>
    <n v="194"/>
    <n v="13"/>
    <n v="117.38"/>
    <n v="824.99"/>
    <n v="3.7415621986499517E-2"/>
    <n v="6.7010309278350513E-2"/>
    <n v="0.60505154639175251"/>
    <n v="9.0292307692307681"/>
    <n v="7.0283693985346742"/>
    <n v="707.61"/>
    <x v="0"/>
  </r>
  <r>
    <d v="2024-11-08T00:00:00"/>
    <x v="2"/>
    <s v="Facebook"/>
    <s v="Image"/>
    <s v="Gen Z"/>
    <n v="2193"/>
    <n v="12"/>
    <n v="0"/>
    <n v="35.64"/>
    <n v="0"/>
    <n v="5.4719562243502051E-3"/>
    <n v="0"/>
    <n v="2.97"/>
    <n v="0"/>
    <n v="0"/>
    <n v="-35.64"/>
    <x v="1"/>
  </r>
  <r>
    <d v="2024-11-08T00:00:00"/>
    <x v="2"/>
    <s v="Facebook"/>
    <s v="Image"/>
    <s v="Millennials"/>
    <n v="9016"/>
    <n v="49"/>
    <n v="0"/>
    <n v="138.41"/>
    <n v="0"/>
    <n v="5.434782608695652E-3"/>
    <n v="0"/>
    <n v="2.8246938775510202"/>
    <n v="0"/>
    <n v="0"/>
    <n v="-138.41"/>
    <x v="1"/>
  </r>
  <r>
    <d v="2024-11-08T00:00:00"/>
    <x v="2"/>
    <s v="Facebook"/>
    <s v="Image"/>
    <s v="Gen X"/>
    <n v="5968"/>
    <n v="68"/>
    <n v="2"/>
    <n v="220.34"/>
    <n v="130.83000000000001"/>
    <n v="1.1394101876675604E-2"/>
    <n v="2.9411764705882353E-2"/>
    <n v="3.2402941176470588"/>
    <n v="110.17"/>
    <n v="0.59376418262684949"/>
    <n v="-89.509999999999991"/>
    <x v="1"/>
  </r>
  <r>
    <d v="2024-11-08T00:00:00"/>
    <x v="2"/>
    <s v="Facebook"/>
    <s v="Carousel"/>
    <s v="Gen Z"/>
    <n v="1095"/>
    <n v="32"/>
    <n v="0"/>
    <n v="38.19"/>
    <n v="0"/>
    <n v="2.9223744292237442E-2"/>
    <n v="0"/>
    <n v="1.1934374999999999"/>
    <n v="0"/>
    <n v="0"/>
    <n v="-38.19"/>
    <x v="1"/>
  </r>
  <r>
    <d v="2024-11-08T00:00:00"/>
    <x v="2"/>
    <s v="Facebook"/>
    <s v="Carousel"/>
    <s v="Millennials"/>
    <n v="6283"/>
    <n v="133"/>
    <n v="8"/>
    <n v="242.46"/>
    <n v="568.63"/>
    <n v="2.1168231736431641E-2"/>
    <n v="6.0150375939849621E-2"/>
    <n v="1.8230075187969925"/>
    <n v="30.307500000000001"/>
    <n v="2.3452528252082816"/>
    <n v="326.16999999999996"/>
    <x v="1"/>
  </r>
  <r>
    <d v="2024-11-08T00:00:00"/>
    <x v="2"/>
    <s v="Facebook"/>
    <s v="Carousel"/>
    <s v="Gen X"/>
    <n v="5723"/>
    <n v="70"/>
    <n v="5"/>
    <n v="82.88"/>
    <n v="275.04000000000002"/>
    <n v="1.2231347195526822E-2"/>
    <n v="7.1428571428571425E-2"/>
    <n v="1.1839999999999999"/>
    <n v="16.576000000000001"/>
    <n v="3.3185328185328191"/>
    <n v="192.16000000000003"/>
    <x v="1"/>
  </r>
  <r>
    <d v="2024-11-09T00:00:00"/>
    <x v="2"/>
    <s v="Instagram"/>
    <s v="Video"/>
    <s v="Gen Z"/>
    <n v="3083"/>
    <n v="93"/>
    <n v="7"/>
    <n v="65.930000000000007"/>
    <n v="682.67"/>
    <n v="3.0165423289004217E-2"/>
    <n v="7.5268817204301078E-2"/>
    <n v="0.70892473118279575"/>
    <n v="9.418571428571429"/>
    <n v="10.354466858789623"/>
    <n v="616.74"/>
    <x v="0"/>
  </r>
  <r>
    <d v="2024-11-09T00:00:00"/>
    <x v="2"/>
    <s v="Instagram"/>
    <s v="Video"/>
    <s v="Millennials"/>
    <n v="4684"/>
    <n v="230"/>
    <n v="27"/>
    <n v="73.849999999999994"/>
    <n v="1871.59"/>
    <n v="4.910333048676345E-2"/>
    <n v="0.11739130434782609"/>
    <n v="0.32108695652173913"/>
    <n v="2.7351851851851849"/>
    <n v="25.343127962085308"/>
    <n v="1797.74"/>
    <x v="0"/>
  </r>
  <r>
    <d v="2024-11-09T00:00:00"/>
    <x v="2"/>
    <s v="Instagram"/>
    <s v="Video"/>
    <s v="Gen X"/>
    <n v="901"/>
    <n v="28"/>
    <n v="2"/>
    <n v="28.69"/>
    <n v="134.11000000000001"/>
    <n v="3.1076581576026639E-2"/>
    <n v="7.1428571428571425E-2"/>
    <n v="1.0246428571428572"/>
    <n v="14.345000000000001"/>
    <n v="4.6744510282328342"/>
    <n v="105.42000000000002"/>
    <x v="0"/>
  </r>
  <r>
    <d v="2024-11-09T00:00:00"/>
    <x v="2"/>
    <s v="Instagram"/>
    <s v="Image"/>
    <s v="Gen Z"/>
    <n v="4840"/>
    <n v="81"/>
    <n v="3"/>
    <n v="146.05000000000001"/>
    <n v="277.79000000000002"/>
    <n v="1.6735537190082646E-2"/>
    <n v="3.7037037037037035E-2"/>
    <n v="1.8030864197530865"/>
    <n v="48.683333333333337"/>
    <n v="1.9020198562136255"/>
    <n v="131.74"/>
    <x v="1"/>
  </r>
  <r>
    <d v="2024-11-09T00:00:00"/>
    <x v="2"/>
    <s v="Instagram"/>
    <s v="Image"/>
    <s v="Millennials"/>
    <n v="7514"/>
    <n v="39"/>
    <n v="1"/>
    <n v="108.35"/>
    <n v="59.64"/>
    <n v="5.1903114186851208E-3"/>
    <n v="2.564102564102564E-2"/>
    <n v="2.7782051282051281"/>
    <n v="108.35"/>
    <n v="0.55043839409321649"/>
    <n v="-48.709999999999994"/>
    <x v="1"/>
  </r>
  <r>
    <d v="2024-11-09T00:00:00"/>
    <x v="2"/>
    <s v="Instagram"/>
    <s v="Image"/>
    <s v="Gen X"/>
    <n v="785"/>
    <n v="11"/>
    <n v="0"/>
    <n v="14.37"/>
    <n v="0"/>
    <n v="1.4012738853503185E-2"/>
    <n v="0"/>
    <n v="1.3063636363636364"/>
    <n v="0"/>
    <n v="0"/>
    <n v="-14.37"/>
    <x v="1"/>
  </r>
  <r>
    <d v="2024-11-09T00:00:00"/>
    <x v="2"/>
    <s v="Instagram"/>
    <s v="Carousel"/>
    <s v="Gen Z"/>
    <n v="3604"/>
    <n v="56"/>
    <n v="3"/>
    <n v="126.03"/>
    <n v="203.97"/>
    <n v="1.5538290788013319E-2"/>
    <n v="5.3571428571428568E-2"/>
    <n v="2.2505357142857143"/>
    <n v="42.01"/>
    <n v="1.6184241847179244"/>
    <n v="77.94"/>
    <x v="1"/>
  </r>
  <r>
    <d v="2024-11-09T00:00:00"/>
    <x v="2"/>
    <s v="Instagram"/>
    <s v="Carousel"/>
    <s v="Millennials"/>
    <n v="4098"/>
    <n v="103"/>
    <n v="2"/>
    <n v="124.69"/>
    <n v="148.91999999999999"/>
    <n v="2.5134211810639337E-2"/>
    <n v="1.9417475728155338E-2"/>
    <n v="1.2105825242718447"/>
    <n v="62.344999999999999"/>
    <n v="1.1943219183575267"/>
    <n v="24.22999999999999"/>
    <x v="1"/>
  </r>
  <r>
    <d v="2024-11-09T00:00:00"/>
    <x v="2"/>
    <s v="Instagram"/>
    <s v="Carousel"/>
    <s v="Gen X"/>
    <n v="907"/>
    <n v="20"/>
    <n v="0"/>
    <n v="16.57"/>
    <n v="0"/>
    <n v="2.2050716648291068E-2"/>
    <n v="0"/>
    <n v="0.82850000000000001"/>
    <n v="0"/>
    <n v="0"/>
    <n v="-16.57"/>
    <x v="1"/>
  </r>
  <r>
    <d v="2024-11-09T00:00:00"/>
    <x v="2"/>
    <s v="TikTok"/>
    <s v="Video"/>
    <s v="Gen Z"/>
    <n v="12723"/>
    <n v="421"/>
    <n v="49"/>
    <n v="313.06"/>
    <n v="4400.8999999999996"/>
    <n v="3.3089680106893025E-2"/>
    <n v="0.1163895486935867"/>
    <n v="0.74361045130641334"/>
    <n v="6.3889795918367351"/>
    <n v="14.057688621989394"/>
    <n v="4087.8399999999997"/>
    <x v="0"/>
  </r>
  <r>
    <d v="2024-11-09T00:00:00"/>
    <x v="2"/>
    <s v="TikTok"/>
    <s v="Video"/>
    <s v="Millennials"/>
    <n v="1875"/>
    <n v="48"/>
    <n v="3"/>
    <n v="28.02"/>
    <n v="291.86"/>
    <n v="2.5600000000000001E-2"/>
    <n v="6.25E-2"/>
    <n v="0.58374999999999999"/>
    <n v="9.34"/>
    <n v="10.416131334760886"/>
    <n v="263.84000000000003"/>
    <x v="0"/>
  </r>
  <r>
    <d v="2024-11-09T00:00:00"/>
    <x v="2"/>
    <s v="TikTok"/>
    <s v="Video"/>
    <s v="Gen X"/>
    <n v="328"/>
    <n v="9"/>
    <n v="1"/>
    <n v="8.85"/>
    <n v="54.73"/>
    <n v="2.7439024390243903E-2"/>
    <n v="0.1111111111111111"/>
    <n v="0.98333333333333328"/>
    <n v="8.85"/>
    <n v="6.1841807909604523"/>
    <n v="45.879999999999995"/>
    <x v="0"/>
  </r>
  <r>
    <d v="2024-11-09T00:00:00"/>
    <x v="2"/>
    <s v="TikTok"/>
    <s v="Image"/>
    <s v="Gen Z"/>
    <n v="14724"/>
    <n v="182"/>
    <n v="3"/>
    <n v="296"/>
    <n v="260.44"/>
    <n v="1.2360771529475687E-2"/>
    <n v="1.6483516483516484E-2"/>
    <n v="1.6263736263736264"/>
    <n v="98.666666666666671"/>
    <n v="0.87986486486486482"/>
    <n v="-35.56"/>
    <x v="1"/>
  </r>
  <r>
    <d v="2024-11-09T00:00:00"/>
    <x v="2"/>
    <s v="TikTok"/>
    <s v="Image"/>
    <s v="Millennials"/>
    <n v="1963"/>
    <n v="25"/>
    <n v="0"/>
    <n v="72.64"/>
    <n v="0"/>
    <n v="1.2735608762098829E-2"/>
    <n v="0"/>
    <n v="2.9056000000000002"/>
    <n v="0"/>
    <n v="0"/>
    <n v="-72.64"/>
    <x v="1"/>
  </r>
  <r>
    <d v="2024-11-09T00:00:00"/>
    <x v="2"/>
    <s v="TikTok"/>
    <s v="Image"/>
    <s v="Gen X"/>
    <n v="455"/>
    <n v="6"/>
    <n v="0"/>
    <n v="16.28"/>
    <n v="0"/>
    <n v="1.3186813186813187E-2"/>
    <n v="0"/>
    <n v="2.7133333333333334"/>
    <n v="0"/>
    <n v="0"/>
    <n v="-16.28"/>
    <x v="1"/>
  </r>
  <r>
    <d v="2024-11-09T00:00:00"/>
    <x v="2"/>
    <s v="TikTok"/>
    <s v="Carousel"/>
    <s v="Gen Z"/>
    <n v="6015"/>
    <n v="174"/>
    <n v="12"/>
    <n v="95.27"/>
    <n v="1125.96"/>
    <n v="2.8927680798004989E-2"/>
    <n v="6.8965517241379309E-2"/>
    <n v="0.54752873563218385"/>
    <n v="7.939166666666666"/>
    <n v="11.818620762044716"/>
    <n v="1030.69"/>
    <x v="0"/>
  </r>
  <r>
    <d v="2024-11-09T00:00:00"/>
    <x v="2"/>
    <s v="TikTok"/>
    <s v="Carousel"/>
    <s v="Millennials"/>
    <n v="1844"/>
    <n v="24"/>
    <n v="0"/>
    <n v="68.150000000000006"/>
    <n v="0"/>
    <n v="1.3015184381778741E-2"/>
    <n v="0"/>
    <n v="2.8395833333333336"/>
    <n v="0"/>
    <n v="0"/>
    <n v="-68.150000000000006"/>
    <x v="1"/>
  </r>
  <r>
    <d v="2024-11-09T00:00:00"/>
    <x v="2"/>
    <s v="TikTok"/>
    <s v="Carousel"/>
    <s v="Gen X"/>
    <n v="877"/>
    <n v="17"/>
    <n v="0"/>
    <n v="17.91"/>
    <n v="0"/>
    <n v="1.9384264538198404E-2"/>
    <n v="0"/>
    <n v="1.0535294117647058"/>
    <n v="0"/>
    <n v="0"/>
    <n v="-17.91"/>
    <x v="1"/>
  </r>
  <r>
    <d v="2024-11-09T00:00:00"/>
    <x v="2"/>
    <s v="Facebook"/>
    <s v="Video"/>
    <s v="Gen Z"/>
    <n v="1789"/>
    <n v="77"/>
    <n v="6"/>
    <n v="35.79"/>
    <n v="317.25"/>
    <n v="4.3040804918949134E-2"/>
    <n v="7.792207792207792E-2"/>
    <n v="0.46480519480519478"/>
    <n v="5.9649999999999999"/>
    <n v="8.8642078792958934"/>
    <n v="281.45999999999998"/>
    <x v="0"/>
  </r>
  <r>
    <d v="2024-11-09T00:00:00"/>
    <x v="2"/>
    <s v="Facebook"/>
    <s v="Video"/>
    <s v="Millennials"/>
    <n v="7175"/>
    <n v="326"/>
    <n v="28"/>
    <n v="150.88"/>
    <n v="2521.02"/>
    <n v="4.5435540069686413E-2"/>
    <n v="8.5889570552147243E-2"/>
    <n v="0.46282208588957052"/>
    <n v="5.3885714285714288"/>
    <n v="16.708775185577942"/>
    <n v="2370.14"/>
    <x v="0"/>
  </r>
  <r>
    <d v="2024-11-09T00:00:00"/>
    <x v="2"/>
    <s v="Facebook"/>
    <s v="Video"/>
    <s v="Gen X"/>
    <n v="3305"/>
    <n v="101"/>
    <n v="7"/>
    <n v="73.16"/>
    <n v="474.01"/>
    <n v="3.0559757942511347E-2"/>
    <n v="6.9306930693069313E-2"/>
    <n v="0.72435643564356433"/>
    <n v="10.45142857142857"/>
    <n v="6.4790869327501373"/>
    <n v="400.85"/>
    <x v="0"/>
  </r>
  <r>
    <d v="2024-11-09T00:00:00"/>
    <x v="2"/>
    <s v="Facebook"/>
    <s v="Image"/>
    <s v="Gen Z"/>
    <n v="2087"/>
    <n v="38"/>
    <n v="1"/>
    <n v="54.47"/>
    <n v="91.13"/>
    <n v="1.8207954000958312E-2"/>
    <n v="2.6315789473684209E-2"/>
    <n v="1.4334210526315789"/>
    <n v="54.47"/>
    <n v="1.6730310262529833"/>
    <n v="36.659999999999997"/>
    <x v="1"/>
  </r>
  <r>
    <d v="2024-11-09T00:00:00"/>
    <x v="2"/>
    <s v="Facebook"/>
    <s v="Image"/>
    <s v="Millennials"/>
    <n v="7387"/>
    <n v="53"/>
    <n v="1"/>
    <n v="270.45999999999998"/>
    <n v="56.18"/>
    <n v="7.1747664816569651E-3"/>
    <n v="1.8867924528301886E-2"/>
    <n v="5.1030188679245283"/>
    <n v="270.45999999999998"/>
    <n v="0.20772018043333582"/>
    <n v="-214.27999999999997"/>
    <x v="1"/>
  </r>
  <r>
    <d v="2024-11-09T00:00:00"/>
    <x v="2"/>
    <s v="Facebook"/>
    <s v="Image"/>
    <s v="Gen X"/>
    <n v="2117"/>
    <n v="20"/>
    <n v="0"/>
    <n v="44.07"/>
    <n v="0"/>
    <n v="9.4473311289560696E-3"/>
    <n v="0"/>
    <n v="2.2035"/>
    <n v="0"/>
    <n v="0"/>
    <n v="-44.07"/>
    <x v="1"/>
  </r>
  <r>
    <d v="2024-11-09T00:00:00"/>
    <x v="2"/>
    <s v="Facebook"/>
    <s v="Carousel"/>
    <s v="Gen Z"/>
    <n v="2202"/>
    <n v="32"/>
    <n v="2"/>
    <n v="63.69"/>
    <n v="140.88"/>
    <n v="1.4532243415077202E-2"/>
    <n v="6.25E-2"/>
    <n v="1.9903124999999999"/>
    <n v="31.844999999999999"/>
    <n v="2.2119642016015075"/>
    <n v="77.19"/>
    <x v="1"/>
  </r>
  <r>
    <d v="2024-11-09T00:00:00"/>
    <x v="2"/>
    <s v="Facebook"/>
    <s v="Carousel"/>
    <s v="Millennials"/>
    <n v="6161"/>
    <n v="174"/>
    <n v="11"/>
    <n v="138.03"/>
    <n v="993.8"/>
    <n v="2.8242168479142998E-2"/>
    <n v="6.3218390804597707E-2"/>
    <n v="0.7932758620689655"/>
    <n v="12.548181818181819"/>
    <n v="7.1998840831703248"/>
    <n v="855.77"/>
    <x v="0"/>
  </r>
  <r>
    <d v="2024-11-09T00:00:00"/>
    <x v="2"/>
    <s v="Facebook"/>
    <s v="Carousel"/>
    <s v="Gen X"/>
    <n v="4481"/>
    <n v="88"/>
    <n v="5"/>
    <n v="127.47"/>
    <n v="355.42"/>
    <n v="1.9638473555010041E-2"/>
    <n v="5.6818181818181816E-2"/>
    <n v="1.4485227272727272"/>
    <n v="25.494"/>
    <n v="2.7882639052326037"/>
    <n v="227.95000000000002"/>
    <x v="1"/>
  </r>
  <r>
    <d v="2024-11-10T00:00:00"/>
    <x v="2"/>
    <s v="Instagram"/>
    <s v="Video"/>
    <s v="Gen Z"/>
    <n v="4698"/>
    <n v="148"/>
    <n v="8"/>
    <n v="165.25"/>
    <n v="769.08"/>
    <n v="3.1502767134951044E-2"/>
    <n v="5.4054054054054057E-2"/>
    <n v="1.1165540540540539"/>
    <n v="20.65625"/>
    <n v="4.6540393343419062"/>
    <n v="603.83000000000004"/>
    <x v="0"/>
  </r>
  <r>
    <d v="2024-11-10T00:00:00"/>
    <x v="2"/>
    <s v="Instagram"/>
    <s v="Video"/>
    <s v="Millennials"/>
    <n v="4883"/>
    <n v="178"/>
    <n v="17"/>
    <n v="69.83"/>
    <n v="1387.63"/>
    <n v="3.6453000204792134E-2"/>
    <n v="9.5505617977528087E-2"/>
    <n v="0.39230337078651684"/>
    <n v="4.1076470588235292"/>
    <n v="19.871545181154232"/>
    <n v="1317.8000000000002"/>
    <x v="0"/>
  </r>
  <r>
    <d v="2024-11-10T00:00:00"/>
    <x v="2"/>
    <s v="Instagram"/>
    <s v="Video"/>
    <s v="Gen X"/>
    <n v="393"/>
    <n v="9"/>
    <n v="0"/>
    <n v="11.28"/>
    <n v="0"/>
    <n v="2.2900763358778626E-2"/>
    <n v="0"/>
    <n v="1.2533333333333332"/>
    <n v="0"/>
    <n v="0"/>
    <n v="-11.28"/>
    <x v="1"/>
  </r>
  <r>
    <d v="2024-11-10T00:00:00"/>
    <x v="2"/>
    <s v="Instagram"/>
    <s v="Image"/>
    <s v="Gen Z"/>
    <n v="4577"/>
    <n v="76"/>
    <n v="2"/>
    <n v="167.55"/>
    <n v="118.94"/>
    <n v="1.6604762945160584E-2"/>
    <n v="2.6315789473684209E-2"/>
    <n v="2.204605263157895"/>
    <n v="83.775000000000006"/>
    <n v="0.70987764846314527"/>
    <n v="-48.610000000000014"/>
    <x v="1"/>
  </r>
  <r>
    <d v="2024-11-10T00:00:00"/>
    <x v="2"/>
    <s v="Instagram"/>
    <s v="Image"/>
    <s v="Millennials"/>
    <n v="4852"/>
    <n v="92"/>
    <n v="1"/>
    <n v="138.26"/>
    <n v="82.16"/>
    <n v="1.8961253091508656E-2"/>
    <n v="1.0869565217391304E-2"/>
    <n v="1.5028260869565215"/>
    <n v="138.26"/>
    <n v="0.59424273108635906"/>
    <n v="-56.099999999999994"/>
    <x v="1"/>
  </r>
  <r>
    <d v="2024-11-10T00:00:00"/>
    <x v="2"/>
    <s v="Instagram"/>
    <s v="Image"/>
    <s v="Gen X"/>
    <n v="745"/>
    <n v="14"/>
    <n v="0"/>
    <n v="13.78"/>
    <n v="0"/>
    <n v="1.8791946308724831E-2"/>
    <n v="0"/>
    <n v="0.98428571428571421"/>
    <n v="0"/>
    <n v="0"/>
    <n v="-13.78"/>
    <x v="1"/>
  </r>
  <r>
    <d v="2024-11-10T00:00:00"/>
    <x v="2"/>
    <s v="Instagram"/>
    <s v="Carousel"/>
    <s v="Gen Z"/>
    <n v="5429"/>
    <n v="67"/>
    <n v="4"/>
    <n v="73.23"/>
    <n v="273.67"/>
    <n v="1.2341130963345E-2"/>
    <n v="5.9701492537313432E-2"/>
    <n v="1.0929850746268657"/>
    <n v="18.307500000000001"/>
    <n v="3.7371295916973919"/>
    <n v="200.44"/>
    <x v="0"/>
  </r>
  <r>
    <d v="2024-11-10T00:00:00"/>
    <x v="2"/>
    <s v="Instagram"/>
    <s v="Carousel"/>
    <s v="Millennials"/>
    <n v="5674"/>
    <n v="156"/>
    <n v="10"/>
    <n v="82.06"/>
    <n v="775.23"/>
    <n v="2.7493831512160734E-2"/>
    <n v="6.4102564102564097E-2"/>
    <n v="0.52602564102564109"/>
    <n v="8.2059999999999995"/>
    <n v="9.44711186936388"/>
    <n v="693.17000000000007"/>
    <x v="0"/>
  </r>
  <r>
    <d v="2024-11-10T00:00:00"/>
    <x v="2"/>
    <s v="Instagram"/>
    <s v="Carousel"/>
    <s v="Gen X"/>
    <n v="482"/>
    <n v="6"/>
    <n v="0"/>
    <n v="16.36"/>
    <n v="0"/>
    <n v="1.2448132780082987E-2"/>
    <n v="0"/>
    <n v="2.7266666666666666"/>
    <n v="0"/>
    <n v="0"/>
    <n v="-16.36"/>
    <x v="1"/>
  </r>
  <r>
    <d v="2024-11-10T00:00:00"/>
    <x v="2"/>
    <s v="TikTok"/>
    <s v="Video"/>
    <s v="Gen Z"/>
    <n v="13094"/>
    <n v="271"/>
    <n v="33"/>
    <n v="494.95"/>
    <n v="2425.89"/>
    <n v="2.0696502214754848E-2"/>
    <n v="0.12177121771217712"/>
    <n v="1.8263837638376383"/>
    <n v="14.998484848484848"/>
    <n v="4.9012829578745327"/>
    <n v="1930.9399999999998"/>
    <x v="0"/>
  </r>
  <r>
    <d v="2024-11-10T00:00:00"/>
    <x v="2"/>
    <s v="TikTok"/>
    <s v="Video"/>
    <s v="Millennials"/>
    <n v="1483"/>
    <n v="56"/>
    <n v="5"/>
    <n v="47.35"/>
    <n v="479.06"/>
    <n v="3.7761294672960216E-2"/>
    <n v="8.9285714285714288E-2"/>
    <n v="0.84553571428571428"/>
    <n v="9.4700000000000006"/>
    <n v="10.117423442449841"/>
    <n v="431.71"/>
    <x v="0"/>
  </r>
  <r>
    <d v="2024-11-10T00:00:00"/>
    <x v="2"/>
    <s v="TikTok"/>
    <s v="Video"/>
    <s v="Gen X"/>
    <n v="410"/>
    <n v="10"/>
    <n v="1"/>
    <n v="15.35"/>
    <n v="70.510000000000005"/>
    <n v="2.4390243902439025E-2"/>
    <n v="0.1"/>
    <n v="1.5349999999999999"/>
    <n v="15.35"/>
    <n v="4.5934853420195445"/>
    <n v="55.160000000000004"/>
    <x v="0"/>
  </r>
  <r>
    <d v="2024-11-10T00:00:00"/>
    <x v="2"/>
    <s v="TikTok"/>
    <s v="Image"/>
    <s v="Gen Z"/>
    <n v="12227"/>
    <n v="156"/>
    <n v="2"/>
    <n v="268.13"/>
    <n v="116.38"/>
    <n v="1.2758648891796844E-2"/>
    <n v="1.282051282051282E-2"/>
    <n v="1.7187820512820513"/>
    <n v="134.065"/>
    <n v="0.43404318800581804"/>
    <n v="-151.75"/>
    <x v="1"/>
  </r>
  <r>
    <d v="2024-11-10T00:00:00"/>
    <x v="2"/>
    <s v="TikTok"/>
    <s v="Image"/>
    <s v="Millennials"/>
    <n v="1968"/>
    <n v="33"/>
    <n v="1"/>
    <n v="38.47"/>
    <n v="53.09"/>
    <n v="1.676829268292683E-2"/>
    <n v="3.0303030303030304E-2"/>
    <n v="1.1657575757575758"/>
    <n v="38.47"/>
    <n v="1.3800363919937615"/>
    <n v="14.620000000000005"/>
    <x v="1"/>
  </r>
  <r>
    <d v="2024-11-10T00:00:00"/>
    <x v="2"/>
    <s v="TikTok"/>
    <s v="Image"/>
    <s v="Gen X"/>
    <n v="469"/>
    <n v="7"/>
    <n v="0"/>
    <n v="8.5399999999999991"/>
    <n v="0"/>
    <n v="1.4925373134328358E-2"/>
    <n v="0"/>
    <n v="1.22"/>
    <n v="0"/>
    <n v="0"/>
    <n v="-8.5399999999999991"/>
    <x v="1"/>
  </r>
  <r>
    <d v="2024-11-10T00:00:00"/>
    <x v="2"/>
    <s v="TikTok"/>
    <s v="Carousel"/>
    <s v="Gen Z"/>
    <n v="5637"/>
    <n v="126"/>
    <n v="5"/>
    <n v="116.33"/>
    <n v="312.27999999999997"/>
    <n v="2.2352315061202766E-2"/>
    <n v="3.968253968253968E-2"/>
    <n v="0.92325396825396822"/>
    <n v="23.265999999999998"/>
    <n v="2.6844322186882144"/>
    <n v="195.95"/>
    <x v="1"/>
  </r>
  <r>
    <d v="2024-11-10T00:00:00"/>
    <x v="2"/>
    <s v="TikTok"/>
    <s v="Carousel"/>
    <s v="Millennials"/>
    <n v="595"/>
    <n v="7"/>
    <n v="0"/>
    <n v="10.09"/>
    <n v="0"/>
    <n v="1.1764705882352941E-2"/>
    <n v="0"/>
    <n v="1.4414285714285715"/>
    <n v="0"/>
    <n v="0"/>
    <n v="-10.09"/>
    <x v="1"/>
  </r>
  <r>
    <d v="2024-11-10T00:00:00"/>
    <x v="2"/>
    <s v="TikTok"/>
    <s v="Carousel"/>
    <s v="Gen X"/>
    <n v="506"/>
    <n v="7"/>
    <n v="0"/>
    <n v="12.13"/>
    <n v="0"/>
    <n v="1.383399209486166E-2"/>
    <n v="0"/>
    <n v="1.7328571428571429"/>
    <n v="0"/>
    <n v="0"/>
    <n v="-12.13"/>
    <x v="1"/>
  </r>
  <r>
    <d v="2024-11-10T00:00:00"/>
    <x v="2"/>
    <s v="Facebook"/>
    <s v="Video"/>
    <s v="Gen Z"/>
    <n v="2178"/>
    <n v="58"/>
    <n v="8"/>
    <n v="76.069999999999993"/>
    <n v="794.01"/>
    <n v="2.6629935720844811E-2"/>
    <n v="0.13793103448275862"/>
    <n v="1.3115517241379309"/>
    <n v="9.5087499999999991"/>
    <n v="10.437886157486526"/>
    <n v="717.94"/>
    <x v="0"/>
  </r>
  <r>
    <d v="2024-11-10T00:00:00"/>
    <x v="2"/>
    <s v="Facebook"/>
    <s v="Video"/>
    <s v="Millennials"/>
    <n v="5955"/>
    <n v="181"/>
    <n v="21"/>
    <n v="222.85"/>
    <n v="1148.8399999999999"/>
    <n v="3.0394626364399664E-2"/>
    <n v="0.11602209944751381"/>
    <n v="1.2312154696132596"/>
    <n v="10.611904761904762"/>
    <n v="5.1552165133497869"/>
    <n v="925.9899999999999"/>
    <x v="0"/>
  </r>
  <r>
    <d v="2024-11-10T00:00:00"/>
    <x v="2"/>
    <s v="Facebook"/>
    <s v="Video"/>
    <s v="Gen X"/>
    <n v="2545"/>
    <n v="121"/>
    <n v="12"/>
    <n v="81.209999999999994"/>
    <n v="1150.18"/>
    <n v="4.7544204322200391E-2"/>
    <n v="9.9173553719008267E-2"/>
    <n v="0.67115702479338835"/>
    <n v="6.7674999999999992"/>
    <n v="14.163034109099867"/>
    <n v="1068.97"/>
    <x v="0"/>
  </r>
  <r>
    <d v="2024-11-10T00:00:00"/>
    <x v="2"/>
    <s v="Facebook"/>
    <s v="Image"/>
    <s v="Gen Z"/>
    <n v="1604"/>
    <n v="9"/>
    <n v="0"/>
    <n v="53.39"/>
    <n v="0"/>
    <n v="5.6109725685785537E-3"/>
    <n v="0"/>
    <n v="5.9322222222222223"/>
    <n v="0"/>
    <n v="0"/>
    <n v="-53.39"/>
    <x v="1"/>
  </r>
  <r>
    <d v="2024-11-10T00:00:00"/>
    <x v="2"/>
    <s v="Facebook"/>
    <s v="Image"/>
    <s v="Millennials"/>
    <n v="4202"/>
    <n v="51"/>
    <n v="2"/>
    <n v="74.34"/>
    <n v="111.1"/>
    <n v="1.2137077582103761E-2"/>
    <n v="3.9215686274509803E-2"/>
    <n v="1.4576470588235295"/>
    <n v="37.17"/>
    <n v="1.4944847995695452"/>
    <n v="36.759999999999991"/>
    <x v="1"/>
  </r>
  <r>
    <d v="2024-11-10T00:00:00"/>
    <x v="2"/>
    <s v="Facebook"/>
    <s v="Image"/>
    <s v="Gen X"/>
    <n v="4579"/>
    <n v="76"/>
    <n v="1"/>
    <n v="127.78"/>
    <n v="68.8"/>
    <n v="1.6597510373443983E-2"/>
    <n v="1.3157894736842105E-2"/>
    <n v="1.6813157894736843"/>
    <n v="127.78"/>
    <n v="0.53842541868837057"/>
    <n v="-58.980000000000004"/>
    <x v="1"/>
  </r>
  <r>
    <d v="2024-11-10T00:00:00"/>
    <x v="2"/>
    <s v="Facebook"/>
    <s v="Carousel"/>
    <s v="Gen Z"/>
    <n v="2879"/>
    <n v="73"/>
    <n v="3"/>
    <n v="110.44"/>
    <n v="271.31"/>
    <n v="2.5356026398054881E-2"/>
    <n v="4.1095890410958902E-2"/>
    <n v="1.5128767123287672"/>
    <n v="36.813333333333333"/>
    <n v="2.4566280333212607"/>
    <n v="160.87"/>
    <x v="1"/>
  </r>
  <r>
    <d v="2024-11-10T00:00:00"/>
    <x v="2"/>
    <s v="Facebook"/>
    <s v="Carousel"/>
    <s v="Millennials"/>
    <n v="6126"/>
    <n v="96"/>
    <n v="2"/>
    <n v="152.09"/>
    <n v="176.59"/>
    <n v="1.5670910871694418E-2"/>
    <n v="2.0833333333333332E-2"/>
    <n v="1.5842708333333333"/>
    <n v="76.045000000000002"/>
    <n v="1.1610888289828392"/>
    <n v="24.5"/>
    <x v="1"/>
  </r>
  <r>
    <d v="2024-11-10T00:00:00"/>
    <x v="2"/>
    <s v="Facebook"/>
    <s v="Carousel"/>
    <s v="Gen X"/>
    <n v="4958"/>
    <n v="53"/>
    <n v="4"/>
    <n v="175.47"/>
    <n v="390.42"/>
    <n v="1.0689794271883823E-2"/>
    <n v="7.5471698113207544E-2"/>
    <n v="3.310754716981132"/>
    <n v="43.8675"/>
    <n v="2.2249957257650883"/>
    <n v="214.95000000000002"/>
    <x v="1"/>
  </r>
  <r>
    <d v="2024-11-11T00:00:00"/>
    <x v="2"/>
    <s v="Instagram"/>
    <s v="Video"/>
    <s v="Gen Z"/>
    <n v="5150"/>
    <n v="138"/>
    <n v="17"/>
    <n v="130.21"/>
    <n v="1368.76"/>
    <n v="2.6796116504854368E-2"/>
    <n v="0.12318840579710146"/>
    <n v="0.94355072463768119"/>
    <n v="7.659411764705883"/>
    <n v="10.511942247139237"/>
    <n v="1238.55"/>
    <x v="0"/>
  </r>
  <r>
    <d v="2024-11-11T00:00:00"/>
    <x v="2"/>
    <s v="Instagram"/>
    <s v="Video"/>
    <s v="Millennials"/>
    <n v="3545"/>
    <n v="92"/>
    <n v="11"/>
    <n v="66.209999999999994"/>
    <n v="600.89"/>
    <n v="2.5952045133991537E-2"/>
    <n v="0.11956521739130435"/>
    <n v="0.71967391304347816"/>
    <n v="6.0190909090909086"/>
    <n v="9.0755172934602033"/>
    <n v="534.67999999999995"/>
    <x v="0"/>
  </r>
  <r>
    <d v="2024-11-11T00:00:00"/>
    <x v="2"/>
    <s v="Instagram"/>
    <s v="Video"/>
    <s v="Gen X"/>
    <n v="213"/>
    <n v="8"/>
    <n v="0"/>
    <n v="2.81"/>
    <n v="0"/>
    <n v="3.7558685446009391E-2"/>
    <n v="0"/>
    <n v="0.35125000000000001"/>
    <n v="0"/>
    <n v="0"/>
    <n v="-2.81"/>
    <x v="1"/>
  </r>
  <r>
    <d v="2024-11-11T00:00:00"/>
    <x v="2"/>
    <s v="Instagram"/>
    <s v="Image"/>
    <s v="Gen Z"/>
    <n v="9415"/>
    <n v="116"/>
    <n v="5"/>
    <n v="251.18"/>
    <n v="404.33"/>
    <n v="1.2320764737121615E-2"/>
    <n v="4.3103448275862072E-2"/>
    <n v="2.1653448275862068"/>
    <n v="50.236000000000004"/>
    <n v="1.6097221116330918"/>
    <n v="153.14999999999998"/>
    <x v="1"/>
  </r>
  <r>
    <d v="2024-11-11T00:00:00"/>
    <x v="2"/>
    <s v="Instagram"/>
    <s v="Image"/>
    <s v="Millennials"/>
    <n v="2317"/>
    <n v="41"/>
    <n v="0"/>
    <n v="63.22"/>
    <n v="0"/>
    <n v="1.7695295640914977E-2"/>
    <n v="0"/>
    <n v="1.5419512195121952"/>
    <n v="0"/>
    <n v="0"/>
    <n v="-63.22"/>
    <x v="1"/>
  </r>
  <r>
    <d v="2024-11-11T00:00:00"/>
    <x v="2"/>
    <s v="Instagram"/>
    <s v="Image"/>
    <s v="Gen X"/>
    <n v="922"/>
    <n v="5"/>
    <n v="0"/>
    <n v="33.880000000000003"/>
    <n v="0"/>
    <n v="5.4229934924078091E-3"/>
    <n v="0"/>
    <n v="6.7760000000000007"/>
    <n v="0"/>
    <n v="0"/>
    <n v="-33.880000000000003"/>
    <x v="1"/>
  </r>
  <r>
    <d v="2024-11-11T00:00:00"/>
    <x v="2"/>
    <s v="Instagram"/>
    <s v="Carousel"/>
    <s v="Gen Z"/>
    <n v="6622"/>
    <n v="176"/>
    <n v="6"/>
    <n v="94.44"/>
    <n v="448.96"/>
    <n v="2.6578073089700997E-2"/>
    <n v="3.4090909090909088E-2"/>
    <n v="0.53659090909090912"/>
    <n v="15.74"/>
    <n v="4.7539178314273611"/>
    <n v="354.52"/>
    <x v="0"/>
  </r>
  <r>
    <d v="2024-11-11T00:00:00"/>
    <x v="2"/>
    <s v="Instagram"/>
    <s v="Carousel"/>
    <s v="Millennials"/>
    <n v="7211"/>
    <n v="81"/>
    <n v="1"/>
    <n v="203.78"/>
    <n v="62.5"/>
    <n v="1.1232838718624323E-2"/>
    <n v="1.2345679012345678E-2"/>
    <n v="2.5158024691358025"/>
    <n v="203.78"/>
    <n v="0.30670330748846797"/>
    <n v="-141.28"/>
    <x v="1"/>
  </r>
  <r>
    <d v="2024-11-11T00:00:00"/>
    <x v="2"/>
    <s v="Instagram"/>
    <s v="Carousel"/>
    <s v="Gen X"/>
    <n v="632"/>
    <n v="8"/>
    <n v="0"/>
    <n v="18.04"/>
    <n v="0"/>
    <n v="1.2658227848101266E-2"/>
    <n v="0"/>
    <n v="2.2549999999999999"/>
    <n v="0"/>
    <n v="0"/>
    <n v="-18.04"/>
    <x v="1"/>
  </r>
  <r>
    <d v="2024-11-11T00:00:00"/>
    <x v="2"/>
    <s v="TikTok"/>
    <s v="Video"/>
    <s v="Gen Z"/>
    <n v="6567"/>
    <n v="309"/>
    <n v="45"/>
    <n v="166.9"/>
    <n v="3565.46"/>
    <n v="4.7053449063499314E-2"/>
    <n v="0.14563106796116504"/>
    <n v="0.54012944983818767"/>
    <n v="3.7088888888888891"/>
    <n v="21.362852007189932"/>
    <n v="3398.56"/>
    <x v="0"/>
  </r>
  <r>
    <d v="2024-11-11T00:00:00"/>
    <x v="2"/>
    <s v="TikTok"/>
    <s v="Video"/>
    <s v="Millennials"/>
    <n v="857"/>
    <n v="23"/>
    <n v="1"/>
    <n v="26.4"/>
    <n v="54.03"/>
    <n v="2.6837806301050177E-2"/>
    <n v="4.3478260869565216E-2"/>
    <n v="1.1478260869565218"/>
    <n v="26.4"/>
    <n v="2.0465909090909093"/>
    <n v="27.630000000000003"/>
    <x v="1"/>
  </r>
  <r>
    <d v="2024-11-11T00:00:00"/>
    <x v="2"/>
    <s v="TikTok"/>
    <s v="Video"/>
    <s v="Gen X"/>
    <n v="355"/>
    <n v="7"/>
    <n v="0"/>
    <n v="10.06"/>
    <n v="0"/>
    <n v="1.9718309859154931E-2"/>
    <n v="0"/>
    <n v="1.4371428571428573"/>
    <n v="0"/>
    <n v="0"/>
    <n v="-10.06"/>
    <x v="1"/>
  </r>
  <r>
    <d v="2024-11-11T00:00:00"/>
    <x v="2"/>
    <s v="TikTok"/>
    <s v="Image"/>
    <s v="Gen Z"/>
    <n v="14480"/>
    <n v="135"/>
    <n v="6"/>
    <n v="535.62"/>
    <n v="393.3"/>
    <n v="9.3232044198895032E-3"/>
    <n v="4.4444444444444446E-2"/>
    <n v="3.9675555555555557"/>
    <n v="89.27"/>
    <n v="0.73428923490534337"/>
    <n v="-142.32"/>
    <x v="1"/>
  </r>
  <r>
    <d v="2024-11-11T00:00:00"/>
    <x v="2"/>
    <s v="TikTok"/>
    <s v="Image"/>
    <s v="Millennials"/>
    <n v="1234"/>
    <n v="17"/>
    <n v="0"/>
    <n v="33.67"/>
    <n v="0"/>
    <n v="1.3776337115072933E-2"/>
    <n v="0"/>
    <n v="1.9805882352941178"/>
    <n v="0"/>
    <n v="0"/>
    <n v="-33.67"/>
    <x v="1"/>
  </r>
  <r>
    <d v="2024-11-11T00:00:00"/>
    <x v="2"/>
    <s v="TikTok"/>
    <s v="Image"/>
    <s v="Gen X"/>
    <n v="590"/>
    <n v="5"/>
    <n v="0"/>
    <n v="9.73"/>
    <n v="0"/>
    <n v="8.4745762711864406E-3"/>
    <n v="0"/>
    <n v="1.9460000000000002"/>
    <n v="0"/>
    <n v="0"/>
    <n v="-9.73"/>
    <x v="1"/>
  </r>
  <r>
    <d v="2024-11-11T00:00:00"/>
    <x v="2"/>
    <s v="TikTok"/>
    <s v="Carousel"/>
    <s v="Gen Z"/>
    <n v="6176"/>
    <n v="165"/>
    <n v="13"/>
    <n v="139.78"/>
    <n v="1250.8399999999999"/>
    <n v="2.6716321243523317E-2"/>
    <n v="7.8787878787878782E-2"/>
    <n v="0.84715151515151521"/>
    <n v="10.752307692307692"/>
    <n v="8.9486335670339106"/>
    <n v="1111.06"/>
    <x v="0"/>
  </r>
  <r>
    <d v="2024-11-11T00:00:00"/>
    <x v="2"/>
    <s v="TikTok"/>
    <s v="Carousel"/>
    <s v="Millennials"/>
    <n v="1242"/>
    <n v="23"/>
    <n v="0"/>
    <n v="17.47"/>
    <n v="0"/>
    <n v="1.8518518518518517E-2"/>
    <n v="0"/>
    <n v="0.75956521739130434"/>
    <n v="0"/>
    <n v="0"/>
    <n v="-17.47"/>
    <x v="1"/>
  </r>
  <r>
    <d v="2024-11-11T00:00:00"/>
    <x v="2"/>
    <s v="TikTok"/>
    <s v="Carousel"/>
    <s v="Gen X"/>
    <n v="751"/>
    <n v="9"/>
    <n v="0"/>
    <n v="10.92"/>
    <n v="0"/>
    <n v="1.1984021304926764E-2"/>
    <n v="0"/>
    <n v="1.2133333333333334"/>
    <n v="0"/>
    <n v="0"/>
    <n v="-10.92"/>
    <x v="1"/>
  </r>
  <r>
    <d v="2024-11-11T00:00:00"/>
    <x v="2"/>
    <s v="Facebook"/>
    <s v="Video"/>
    <s v="Gen Z"/>
    <n v="1569"/>
    <n v="42"/>
    <n v="3"/>
    <n v="32.950000000000003"/>
    <n v="269.55"/>
    <n v="2.676864244741874E-2"/>
    <n v="7.1428571428571425E-2"/>
    <n v="0.78452380952380962"/>
    <n v="10.983333333333334"/>
    <n v="8.1805766312594841"/>
    <n v="236.60000000000002"/>
    <x v="0"/>
  </r>
  <r>
    <d v="2024-11-11T00:00:00"/>
    <x v="2"/>
    <s v="Facebook"/>
    <s v="Video"/>
    <s v="Millennials"/>
    <n v="11737"/>
    <n v="545"/>
    <n v="66"/>
    <n v="344.18"/>
    <n v="5236.6000000000004"/>
    <n v="4.6434352901082047E-2"/>
    <n v="0.12110091743119267"/>
    <n v="0.63152293577981655"/>
    <n v="5.2148484848484848"/>
    <n v="15.214713231448661"/>
    <n v="4892.42"/>
    <x v="0"/>
  </r>
  <r>
    <d v="2024-11-11T00:00:00"/>
    <x v="2"/>
    <s v="Facebook"/>
    <s v="Video"/>
    <s v="Gen X"/>
    <n v="5762"/>
    <n v="226"/>
    <n v="23"/>
    <n v="181.58"/>
    <n v="1402.93"/>
    <n v="3.9222492190211733E-2"/>
    <n v="0.10176991150442478"/>
    <n v="0.80345132743362835"/>
    <n v="7.8947826086956523"/>
    <n v="7.7262363696442335"/>
    <n v="1221.3500000000001"/>
    <x v="0"/>
  </r>
  <r>
    <d v="2024-11-11T00:00:00"/>
    <x v="2"/>
    <s v="Facebook"/>
    <s v="Image"/>
    <s v="Gen Z"/>
    <n v="2788"/>
    <n v="42"/>
    <n v="2"/>
    <n v="61.96"/>
    <n v="161.66999999999999"/>
    <n v="1.5064562410329985E-2"/>
    <n v="4.7619047619047616E-2"/>
    <n v="1.4752380952380952"/>
    <n v="30.98"/>
    <n v="2.6092640413169783"/>
    <n v="99.70999999999998"/>
    <x v="1"/>
  </r>
  <r>
    <d v="2024-11-11T00:00:00"/>
    <x v="2"/>
    <s v="Facebook"/>
    <s v="Image"/>
    <s v="Millennials"/>
    <n v="5470"/>
    <n v="88"/>
    <n v="3"/>
    <n v="96.59"/>
    <n v="239.68"/>
    <n v="1.6087751371115174E-2"/>
    <n v="3.4090909090909088E-2"/>
    <n v="1.0976136363636364"/>
    <n v="32.196666666666665"/>
    <n v="2.481416295682783"/>
    <n v="143.09"/>
    <x v="1"/>
  </r>
  <r>
    <d v="2024-11-11T00:00:00"/>
    <x v="2"/>
    <s v="Facebook"/>
    <s v="Image"/>
    <s v="Gen X"/>
    <n v="4524"/>
    <n v="49"/>
    <n v="0"/>
    <n v="137.63999999999999"/>
    <n v="0"/>
    <n v="1.0831122900088417E-2"/>
    <n v="0"/>
    <n v="2.8089795918367346"/>
    <n v="0"/>
    <n v="0"/>
    <n v="-137.63999999999999"/>
    <x v="1"/>
  </r>
  <r>
    <d v="2024-11-11T00:00:00"/>
    <x v="2"/>
    <s v="Facebook"/>
    <s v="Carousel"/>
    <s v="Gen Z"/>
    <n v="2308"/>
    <n v="64"/>
    <n v="3"/>
    <n v="31.71"/>
    <n v="262.69"/>
    <n v="2.7729636048526862E-2"/>
    <n v="4.6875E-2"/>
    <n v="0.49546875000000001"/>
    <n v="10.57"/>
    <n v="8.2841374960580261"/>
    <n v="230.98"/>
    <x v="0"/>
  </r>
  <r>
    <d v="2024-11-11T00:00:00"/>
    <x v="2"/>
    <s v="Facebook"/>
    <s v="Carousel"/>
    <s v="Millennials"/>
    <n v="7764"/>
    <n v="117"/>
    <n v="6"/>
    <n v="196.68"/>
    <n v="415.91"/>
    <n v="1.5069551777434312E-2"/>
    <n v="5.128205128205128E-2"/>
    <n v="1.681025641025641"/>
    <n v="32.78"/>
    <n v="2.1146532438478749"/>
    <n v="219.23000000000002"/>
    <x v="1"/>
  </r>
  <r>
    <d v="2024-11-11T00:00:00"/>
    <x v="2"/>
    <s v="Facebook"/>
    <s v="Carousel"/>
    <s v="Gen X"/>
    <n v="4560"/>
    <n v="88"/>
    <n v="5"/>
    <n v="116.74"/>
    <n v="461.8"/>
    <n v="1.9298245614035089E-2"/>
    <n v="5.6818181818181816E-2"/>
    <n v="1.3265909090909089"/>
    <n v="23.347999999999999"/>
    <n v="3.9557992119239338"/>
    <n v="345.06"/>
    <x v="0"/>
  </r>
  <r>
    <d v="2024-11-12T00:00:00"/>
    <x v="2"/>
    <s v="Instagram"/>
    <s v="Video"/>
    <s v="Gen Z"/>
    <n v="8974"/>
    <n v="303"/>
    <n v="16"/>
    <n v="170.08"/>
    <n v="820.61"/>
    <n v="3.3764207711165589E-2"/>
    <n v="5.2805280528052806E-2"/>
    <n v="0.56132013201320141"/>
    <n v="10.63"/>
    <n v="4.8248471307619942"/>
    <n v="650.53"/>
    <x v="0"/>
  </r>
  <r>
    <d v="2024-11-12T00:00:00"/>
    <x v="2"/>
    <s v="Instagram"/>
    <s v="Video"/>
    <s v="Millennials"/>
    <n v="4325"/>
    <n v="128"/>
    <n v="19"/>
    <n v="152.74"/>
    <n v="1734.39"/>
    <n v="2.9595375722543352E-2"/>
    <n v="0.1484375"/>
    <n v="1.1932812500000001"/>
    <n v="8.038947368421054"/>
    <n v="11.355178735105408"/>
    <n v="1581.65"/>
    <x v="0"/>
  </r>
  <r>
    <d v="2024-11-12T00:00:00"/>
    <x v="2"/>
    <s v="Instagram"/>
    <s v="Video"/>
    <s v="Gen X"/>
    <n v="255"/>
    <n v="10"/>
    <n v="0"/>
    <n v="8.26"/>
    <n v="0"/>
    <n v="3.9215686274509803E-2"/>
    <n v="0"/>
    <n v="0.82599999999999996"/>
    <n v="0"/>
    <n v="0"/>
    <n v="-8.26"/>
    <x v="1"/>
  </r>
  <r>
    <d v="2024-11-12T00:00:00"/>
    <x v="2"/>
    <s v="Instagram"/>
    <s v="Image"/>
    <s v="Gen Z"/>
    <n v="5124"/>
    <n v="38"/>
    <n v="0"/>
    <n v="139.91"/>
    <n v="0"/>
    <n v="7.4160811865729903E-3"/>
    <n v="0"/>
    <n v="3.6818421052631578"/>
    <n v="0"/>
    <n v="0"/>
    <n v="-139.91"/>
    <x v="1"/>
  </r>
  <r>
    <d v="2024-11-12T00:00:00"/>
    <x v="2"/>
    <s v="Instagram"/>
    <s v="Image"/>
    <s v="Millennials"/>
    <n v="5334"/>
    <n v="53"/>
    <n v="1"/>
    <n v="170.72"/>
    <n v="51.76"/>
    <n v="9.9362579677540301E-3"/>
    <n v="1.8867924528301886E-2"/>
    <n v="3.2211320754716981"/>
    <n v="170.72"/>
    <n v="0.30318650421743204"/>
    <n v="-118.96000000000001"/>
    <x v="1"/>
  </r>
  <r>
    <d v="2024-11-12T00:00:00"/>
    <x v="2"/>
    <s v="Instagram"/>
    <s v="Image"/>
    <s v="Gen X"/>
    <n v="432"/>
    <n v="4"/>
    <n v="0"/>
    <n v="15.48"/>
    <n v="0"/>
    <n v="9.2592592592592587E-3"/>
    <n v="0"/>
    <n v="3.87"/>
    <n v="0"/>
    <n v="0"/>
    <n v="-15.48"/>
    <x v="1"/>
  </r>
  <r>
    <d v="2024-11-12T00:00:00"/>
    <x v="2"/>
    <s v="Instagram"/>
    <s v="Carousel"/>
    <s v="Gen Z"/>
    <n v="6055"/>
    <n v="70"/>
    <n v="1"/>
    <n v="189.61"/>
    <n v="69.930000000000007"/>
    <n v="1.1560693641618497E-2"/>
    <n v="1.4285714285714285E-2"/>
    <n v="2.7087142857142861"/>
    <n v="189.61"/>
    <n v="0.36880966193766151"/>
    <n v="-119.68"/>
    <x v="1"/>
  </r>
  <r>
    <d v="2024-11-12T00:00:00"/>
    <x v="2"/>
    <s v="Instagram"/>
    <s v="Carousel"/>
    <s v="Millennials"/>
    <n v="6023"/>
    <n v="134"/>
    <n v="5"/>
    <n v="223.28"/>
    <n v="448.67"/>
    <n v="2.2248049144944378E-2"/>
    <n v="3.7313432835820892E-2"/>
    <n v="1.666268656716418"/>
    <n v="44.655999999999999"/>
    <n v="2.0094500179147259"/>
    <n v="225.39000000000001"/>
    <x v="1"/>
  </r>
  <r>
    <d v="2024-11-12T00:00:00"/>
    <x v="2"/>
    <s v="Instagram"/>
    <s v="Carousel"/>
    <s v="Gen X"/>
    <n v="913"/>
    <n v="24"/>
    <n v="0"/>
    <n v="22.4"/>
    <n v="0"/>
    <n v="2.628696604600219E-2"/>
    <n v="0"/>
    <n v="0.93333333333333324"/>
    <n v="0"/>
    <n v="0"/>
    <n v="-22.4"/>
    <x v="1"/>
  </r>
  <r>
    <d v="2024-11-12T00:00:00"/>
    <x v="2"/>
    <s v="TikTok"/>
    <s v="Video"/>
    <s v="Gen Z"/>
    <n v="13992"/>
    <n v="493"/>
    <n v="48"/>
    <n v="456.01"/>
    <n v="4477.62"/>
    <n v="3.5234419668381929E-2"/>
    <n v="9.7363083164300201E-2"/>
    <n v="0.92496957403651114"/>
    <n v="9.5002083333333331"/>
    <n v="9.8191267735356682"/>
    <n v="4021.6099999999997"/>
    <x v="0"/>
  </r>
  <r>
    <d v="2024-11-12T00:00:00"/>
    <x v="2"/>
    <s v="TikTok"/>
    <s v="Video"/>
    <s v="Millennials"/>
    <n v="1128"/>
    <n v="29"/>
    <n v="2"/>
    <n v="31.3"/>
    <n v="196.73"/>
    <n v="2.5709219858156027E-2"/>
    <n v="6.8965517241379309E-2"/>
    <n v="1.0793103448275863"/>
    <n v="15.65"/>
    <n v="6.285303514376996"/>
    <n v="165.42999999999998"/>
    <x v="0"/>
  </r>
  <r>
    <d v="2024-11-12T00:00:00"/>
    <x v="2"/>
    <s v="TikTok"/>
    <s v="Video"/>
    <s v="Gen X"/>
    <n v="422"/>
    <n v="15"/>
    <n v="2"/>
    <n v="12.52"/>
    <n v="121.19"/>
    <n v="3.5545023696682464E-2"/>
    <n v="0.13333333333333333"/>
    <n v="0.83466666666666667"/>
    <n v="6.26"/>
    <n v="9.6797124600638984"/>
    <n v="108.67"/>
    <x v="0"/>
  </r>
  <r>
    <d v="2024-11-12T00:00:00"/>
    <x v="2"/>
    <s v="TikTok"/>
    <s v="Image"/>
    <s v="Gen Z"/>
    <n v="14805"/>
    <n v="160"/>
    <n v="6"/>
    <n v="197.2"/>
    <n v="458.86"/>
    <n v="1.0807159743329957E-2"/>
    <n v="3.7499999999999999E-2"/>
    <n v="1.2324999999999999"/>
    <n v="32.866666666666667"/>
    <n v="2.3268762677484789"/>
    <n v="261.66000000000003"/>
    <x v="1"/>
  </r>
  <r>
    <d v="2024-11-12T00:00:00"/>
    <x v="2"/>
    <s v="TikTok"/>
    <s v="Image"/>
    <s v="Millennials"/>
    <n v="1018"/>
    <n v="20"/>
    <n v="0"/>
    <n v="30.27"/>
    <n v="0"/>
    <n v="1.9646365422396856E-2"/>
    <n v="0"/>
    <n v="1.5135000000000001"/>
    <n v="0"/>
    <n v="0"/>
    <n v="-30.27"/>
    <x v="1"/>
  </r>
  <r>
    <d v="2024-11-12T00:00:00"/>
    <x v="2"/>
    <s v="TikTok"/>
    <s v="Image"/>
    <s v="Gen X"/>
    <n v="390"/>
    <n v="7"/>
    <n v="0"/>
    <n v="14.27"/>
    <n v="0"/>
    <n v="1.7948717948717947E-2"/>
    <n v="0"/>
    <n v="2.0385714285714287"/>
    <n v="0"/>
    <n v="0"/>
    <n v="-14.27"/>
    <x v="1"/>
  </r>
  <r>
    <d v="2024-11-12T00:00:00"/>
    <x v="2"/>
    <s v="TikTok"/>
    <s v="Carousel"/>
    <s v="Gen Z"/>
    <n v="11485"/>
    <n v="259"/>
    <n v="18"/>
    <n v="410.96"/>
    <n v="1563.53"/>
    <n v="2.2551153678711362E-2"/>
    <n v="6.9498069498069498E-2"/>
    <n v="1.5867181467181466"/>
    <n v="22.83111111111111"/>
    <n v="3.8045795211212772"/>
    <n v="1152.57"/>
    <x v="0"/>
  </r>
  <r>
    <d v="2024-11-12T00:00:00"/>
    <x v="2"/>
    <s v="TikTok"/>
    <s v="Carousel"/>
    <s v="Millennials"/>
    <n v="1696"/>
    <n v="49"/>
    <n v="3"/>
    <n v="53.03"/>
    <n v="227.62"/>
    <n v="2.8891509433962265E-2"/>
    <n v="6.1224489795918366E-2"/>
    <n v="1.0822448979591837"/>
    <n v="17.676666666666666"/>
    <n v="4.2922873844993399"/>
    <n v="174.59"/>
    <x v="0"/>
  </r>
  <r>
    <d v="2024-11-12T00:00:00"/>
    <x v="2"/>
    <s v="TikTok"/>
    <s v="Carousel"/>
    <s v="Gen X"/>
    <n v="696"/>
    <n v="16"/>
    <n v="0"/>
    <n v="21.37"/>
    <n v="0"/>
    <n v="2.2988505747126436E-2"/>
    <n v="0"/>
    <n v="1.3356250000000001"/>
    <n v="0"/>
    <n v="0"/>
    <n v="-21.37"/>
    <x v="1"/>
  </r>
  <r>
    <d v="2024-11-12T00:00:00"/>
    <x v="2"/>
    <s v="Facebook"/>
    <s v="Video"/>
    <s v="Gen Z"/>
    <n v="1392"/>
    <n v="67"/>
    <n v="5"/>
    <n v="45.11"/>
    <n v="333.67"/>
    <n v="4.8132183908045974E-2"/>
    <n v="7.4626865671641784E-2"/>
    <n v="0.67328358208955219"/>
    <n v="9.0220000000000002"/>
    <n v="7.396807803147861"/>
    <n v="288.56"/>
    <x v="0"/>
  </r>
  <r>
    <d v="2024-11-12T00:00:00"/>
    <x v="2"/>
    <s v="Facebook"/>
    <s v="Video"/>
    <s v="Millennials"/>
    <n v="6860"/>
    <n v="294"/>
    <n v="24"/>
    <n v="102"/>
    <n v="2182.94"/>
    <n v="4.2857142857142858E-2"/>
    <n v="8.1632653061224483E-2"/>
    <n v="0.34693877551020408"/>
    <n v="4.25"/>
    <n v="21.401372549019609"/>
    <n v="2080.94"/>
    <x v="0"/>
  </r>
  <r>
    <d v="2024-11-12T00:00:00"/>
    <x v="2"/>
    <s v="Facebook"/>
    <s v="Video"/>
    <s v="Gen X"/>
    <n v="4874"/>
    <n v="97"/>
    <n v="14"/>
    <n v="75.58"/>
    <n v="749.29"/>
    <n v="1.9901518260155928E-2"/>
    <n v="0.14432989690721648"/>
    <n v="0.77917525773195873"/>
    <n v="5.3985714285714286"/>
    <n v="9.9138661021434231"/>
    <n v="673.70999999999992"/>
    <x v="0"/>
  </r>
  <r>
    <d v="2024-11-12T00:00:00"/>
    <x v="2"/>
    <s v="Facebook"/>
    <s v="Image"/>
    <s v="Gen Z"/>
    <n v="2762"/>
    <n v="35"/>
    <n v="1"/>
    <n v="96.1"/>
    <n v="78.150000000000006"/>
    <n v="1.2671976828385228E-2"/>
    <n v="2.8571428571428571E-2"/>
    <n v="2.7457142857142856"/>
    <n v="96.1"/>
    <n v="0.81321540062434972"/>
    <n v="-17.949999999999989"/>
    <x v="1"/>
  </r>
  <r>
    <d v="2024-11-12T00:00:00"/>
    <x v="2"/>
    <s v="Facebook"/>
    <s v="Image"/>
    <s v="Millennials"/>
    <n v="9187"/>
    <n v="56"/>
    <n v="1"/>
    <n v="184.42"/>
    <n v="53.83"/>
    <n v="6.0955698269293569E-3"/>
    <n v="1.7857142857142856E-2"/>
    <n v="3.2932142857142854"/>
    <n v="184.42"/>
    <n v="0.29188808155297691"/>
    <n v="-130.58999999999997"/>
    <x v="1"/>
  </r>
  <r>
    <d v="2024-11-12T00:00:00"/>
    <x v="2"/>
    <s v="Facebook"/>
    <s v="Image"/>
    <s v="Gen X"/>
    <n v="3343"/>
    <n v="33"/>
    <n v="1"/>
    <n v="72.12"/>
    <n v="62.82"/>
    <n v="9.8713730182470837E-3"/>
    <n v="3.0303030303030304E-2"/>
    <n v="2.1854545454545455"/>
    <n v="72.12"/>
    <n v="0.87104825291181365"/>
    <n v="-9.3000000000000043"/>
    <x v="1"/>
  </r>
  <r>
    <d v="2024-11-12T00:00:00"/>
    <x v="2"/>
    <s v="Facebook"/>
    <s v="Carousel"/>
    <s v="Gen Z"/>
    <n v="2251"/>
    <n v="32"/>
    <n v="1"/>
    <n v="49.03"/>
    <n v="81.7"/>
    <n v="1.4215904042647711E-2"/>
    <n v="3.125E-2"/>
    <n v="1.5321875"/>
    <n v="49.03"/>
    <n v="1.6663267387313889"/>
    <n v="32.67"/>
    <x v="1"/>
  </r>
  <r>
    <d v="2024-11-12T00:00:00"/>
    <x v="2"/>
    <s v="Facebook"/>
    <s v="Carousel"/>
    <s v="Millennials"/>
    <n v="7007"/>
    <n v="190"/>
    <n v="14"/>
    <n v="132.91999999999999"/>
    <n v="1020.86"/>
    <n v="2.7115741401455687E-2"/>
    <n v="7.3684210526315783E-2"/>
    <n v="0.69957894736842097"/>
    <n v="9.4942857142857129"/>
    <n v="7.6802588022870912"/>
    <n v="887.94"/>
    <x v="0"/>
  </r>
  <r>
    <d v="2024-11-12T00:00:00"/>
    <x v="2"/>
    <s v="Facebook"/>
    <s v="Carousel"/>
    <s v="Gen X"/>
    <n v="2101"/>
    <n v="47"/>
    <n v="2"/>
    <n v="67.400000000000006"/>
    <n v="185.93"/>
    <n v="2.2370299857210851E-2"/>
    <n v="4.2553191489361701E-2"/>
    <n v="1.4340425531914895"/>
    <n v="33.700000000000003"/>
    <n v="2.7586053412462905"/>
    <n v="118.53"/>
    <x v="1"/>
  </r>
  <r>
    <d v="2024-11-13T00:00:00"/>
    <x v="2"/>
    <s v="Instagram"/>
    <s v="Video"/>
    <s v="Gen Z"/>
    <n v="3885"/>
    <n v="122"/>
    <n v="9"/>
    <n v="85.52"/>
    <n v="811.69"/>
    <n v="3.1402831402831406E-2"/>
    <n v="7.3770491803278687E-2"/>
    <n v="0.70098360655737701"/>
    <n v="9.5022222222222226"/>
    <n v="9.4912301216089823"/>
    <n v="726.17000000000007"/>
    <x v="0"/>
  </r>
  <r>
    <d v="2024-11-13T00:00:00"/>
    <x v="2"/>
    <s v="Instagram"/>
    <s v="Video"/>
    <s v="Millennials"/>
    <n v="7690"/>
    <n v="378"/>
    <n v="50"/>
    <n v="195.62"/>
    <n v="3105.94"/>
    <n v="4.9154746423927177E-2"/>
    <n v="0.13227513227513227"/>
    <n v="0.51751322751322748"/>
    <n v="3.9123999999999999"/>
    <n v="15.87741539719865"/>
    <n v="2910.32"/>
    <x v="0"/>
  </r>
  <r>
    <d v="2024-11-13T00:00:00"/>
    <x v="2"/>
    <s v="Instagram"/>
    <s v="Video"/>
    <s v="Gen X"/>
    <n v="784"/>
    <n v="34"/>
    <n v="4"/>
    <n v="18.190000000000001"/>
    <n v="245.82"/>
    <n v="4.336734693877551E-2"/>
    <n v="0.11764705882352941"/>
    <n v="0.53500000000000003"/>
    <n v="4.5475000000000003"/>
    <n v="13.514018691588785"/>
    <n v="227.63"/>
    <x v="0"/>
  </r>
  <r>
    <d v="2024-11-13T00:00:00"/>
    <x v="2"/>
    <s v="Instagram"/>
    <s v="Image"/>
    <s v="Gen Z"/>
    <n v="8182"/>
    <n v="108"/>
    <n v="3"/>
    <n v="305.32"/>
    <n v="211.21"/>
    <n v="1.3199706673185041E-2"/>
    <n v="2.7777777777777776E-2"/>
    <n v="2.8270370370370368"/>
    <n v="101.77333333333333"/>
    <n v="0.69176601598323073"/>
    <n v="-94.109999999999985"/>
    <x v="1"/>
  </r>
  <r>
    <d v="2024-11-13T00:00:00"/>
    <x v="2"/>
    <s v="Instagram"/>
    <s v="Image"/>
    <s v="Millennials"/>
    <n v="6302"/>
    <n v="99"/>
    <n v="3"/>
    <n v="178.41"/>
    <n v="242.15"/>
    <n v="1.5709298635353856E-2"/>
    <n v="3.0303030303030304E-2"/>
    <n v="1.802121212121212"/>
    <n v="59.47"/>
    <n v="1.3572669693402837"/>
    <n v="63.740000000000009"/>
    <x v="1"/>
  </r>
  <r>
    <d v="2024-11-13T00:00:00"/>
    <x v="2"/>
    <s v="Instagram"/>
    <s v="Image"/>
    <s v="Gen X"/>
    <n v="282"/>
    <n v="3"/>
    <n v="0"/>
    <n v="5.86"/>
    <n v="0"/>
    <n v="1.0638297872340425E-2"/>
    <n v="0"/>
    <n v="1.9533333333333334"/>
    <n v="0"/>
    <n v="0"/>
    <n v="-5.86"/>
    <x v="1"/>
  </r>
  <r>
    <d v="2024-11-13T00:00:00"/>
    <x v="2"/>
    <s v="Instagram"/>
    <s v="Carousel"/>
    <s v="Gen Z"/>
    <n v="3930"/>
    <n v="66"/>
    <n v="1"/>
    <n v="87.55"/>
    <n v="80.41"/>
    <n v="1.6793893129770993E-2"/>
    <n v="1.5151515151515152E-2"/>
    <n v="1.3265151515151514"/>
    <n v="87.55"/>
    <n v="0.91844660194174754"/>
    <n v="-7.1400000000000006"/>
    <x v="1"/>
  </r>
  <r>
    <d v="2024-11-13T00:00:00"/>
    <x v="2"/>
    <s v="Instagram"/>
    <s v="Carousel"/>
    <s v="Millennials"/>
    <n v="7827"/>
    <n v="121"/>
    <n v="3"/>
    <n v="153.19999999999999"/>
    <n v="171.99"/>
    <n v="1.5459307525233168E-2"/>
    <n v="2.4793388429752067E-2"/>
    <n v="1.2661157024793388"/>
    <n v="51.066666666666663"/>
    <n v="1.122650130548303"/>
    <n v="18.79000000000002"/>
    <x v="1"/>
  </r>
  <r>
    <d v="2024-11-13T00:00:00"/>
    <x v="2"/>
    <s v="Instagram"/>
    <s v="Carousel"/>
    <s v="Gen X"/>
    <n v="757"/>
    <n v="14"/>
    <n v="0"/>
    <n v="9.86"/>
    <n v="0"/>
    <n v="1.8494055482166448E-2"/>
    <n v="0"/>
    <n v="0.70428571428571429"/>
    <n v="0"/>
    <n v="0"/>
    <n v="-9.86"/>
    <x v="1"/>
  </r>
  <r>
    <d v="2024-11-13T00:00:00"/>
    <x v="2"/>
    <s v="TikTok"/>
    <s v="Video"/>
    <s v="Gen Z"/>
    <n v="14358"/>
    <n v="375"/>
    <n v="26"/>
    <n v="407.86"/>
    <n v="1513.58"/>
    <n v="2.6117843710823235E-2"/>
    <n v="6.933333333333333E-2"/>
    <n v="1.0876266666666667"/>
    <n v="15.686923076923078"/>
    <n v="3.7110282940224586"/>
    <n v="1105.7199999999998"/>
    <x v="0"/>
  </r>
  <r>
    <d v="2024-11-13T00:00:00"/>
    <x v="2"/>
    <s v="TikTok"/>
    <s v="Video"/>
    <s v="Millennials"/>
    <n v="1583"/>
    <n v="41"/>
    <n v="4"/>
    <n v="45.57"/>
    <n v="276.22000000000003"/>
    <n v="2.5900189513581806E-2"/>
    <n v="9.7560975609756101E-2"/>
    <n v="1.1114634146341464"/>
    <n v="11.3925"/>
    <n v="6.0614439324116747"/>
    <n v="230.65000000000003"/>
    <x v="0"/>
  </r>
  <r>
    <d v="2024-11-13T00:00:00"/>
    <x v="2"/>
    <s v="TikTok"/>
    <s v="Video"/>
    <s v="Gen X"/>
    <n v="537"/>
    <n v="11"/>
    <n v="1"/>
    <n v="7.12"/>
    <n v="71.81"/>
    <n v="2.0484171322160148E-2"/>
    <n v="9.0909090909090912E-2"/>
    <n v="0.64727272727272733"/>
    <n v="7.12"/>
    <n v="10.085674157303371"/>
    <n v="64.69"/>
    <x v="0"/>
  </r>
  <r>
    <d v="2024-11-13T00:00:00"/>
    <x v="2"/>
    <s v="TikTok"/>
    <s v="Image"/>
    <s v="Gen Z"/>
    <n v="11632"/>
    <n v="113"/>
    <n v="1"/>
    <n v="439.52"/>
    <n v="75.849999999999994"/>
    <n v="9.714580467675378E-3"/>
    <n v="8.8495575221238937E-3"/>
    <n v="3.8895575221238938"/>
    <n v="439.52"/>
    <n v="0.17257462686567163"/>
    <n v="-363.66999999999996"/>
    <x v="1"/>
  </r>
  <r>
    <d v="2024-11-13T00:00:00"/>
    <x v="2"/>
    <s v="TikTok"/>
    <s v="Image"/>
    <s v="Millennials"/>
    <n v="706"/>
    <n v="8"/>
    <n v="0"/>
    <n v="16.8"/>
    <n v="0"/>
    <n v="1.1331444759206799E-2"/>
    <n v="0"/>
    <n v="2.1"/>
    <n v="0"/>
    <n v="0"/>
    <n v="-16.8"/>
    <x v="1"/>
  </r>
  <r>
    <d v="2024-11-13T00:00:00"/>
    <x v="2"/>
    <s v="TikTok"/>
    <s v="Image"/>
    <s v="Gen X"/>
    <n v="705"/>
    <n v="7"/>
    <n v="0"/>
    <n v="24.85"/>
    <n v="0"/>
    <n v="9.9290780141843976E-3"/>
    <n v="0"/>
    <n v="3.5500000000000003"/>
    <n v="0"/>
    <n v="0"/>
    <n v="-24.85"/>
    <x v="1"/>
  </r>
  <r>
    <d v="2024-11-13T00:00:00"/>
    <x v="2"/>
    <s v="TikTok"/>
    <s v="Carousel"/>
    <s v="Gen Z"/>
    <n v="6846"/>
    <n v="119"/>
    <n v="7"/>
    <n v="175.68"/>
    <n v="594.74"/>
    <n v="1.7382413087934562E-2"/>
    <n v="5.8823529411764705E-2"/>
    <n v="1.4763025210084033"/>
    <n v="25.09714285714286"/>
    <n v="3.3853597449908923"/>
    <n v="419.06"/>
    <x v="1"/>
  </r>
  <r>
    <d v="2024-11-13T00:00:00"/>
    <x v="2"/>
    <s v="TikTok"/>
    <s v="Carousel"/>
    <s v="Millennials"/>
    <n v="1147"/>
    <n v="13"/>
    <n v="0"/>
    <n v="23.38"/>
    <n v="0"/>
    <n v="1.1333914559721011E-2"/>
    <n v="0"/>
    <n v="1.7984615384615383"/>
    <n v="0"/>
    <n v="0"/>
    <n v="-23.38"/>
    <x v="1"/>
  </r>
  <r>
    <d v="2024-11-13T00:00:00"/>
    <x v="2"/>
    <s v="TikTok"/>
    <s v="Carousel"/>
    <s v="Gen X"/>
    <n v="749"/>
    <n v="14"/>
    <n v="0"/>
    <n v="19.97"/>
    <n v="0"/>
    <n v="1.8691588785046728E-2"/>
    <n v="0"/>
    <n v="1.4264285714285714"/>
    <n v="0"/>
    <n v="0"/>
    <n v="-19.97"/>
    <x v="1"/>
  </r>
  <r>
    <d v="2024-11-13T00:00:00"/>
    <x v="2"/>
    <s v="Facebook"/>
    <s v="Video"/>
    <s v="Gen Z"/>
    <n v="1356"/>
    <n v="39"/>
    <n v="2"/>
    <n v="46.24"/>
    <n v="155.22"/>
    <n v="2.8761061946902654E-2"/>
    <n v="5.128205128205128E-2"/>
    <n v="1.1856410256410257"/>
    <n v="23.12"/>
    <n v="3.3568339100346019"/>
    <n v="108.97999999999999"/>
    <x v="1"/>
  </r>
  <r>
    <d v="2024-11-13T00:00:00"/>
    <x v="2"/>
    <s v="Facebook"/>
    <s v="Video"/>
    <s v="Millennials"/>
    <n v="4178"/>
    <n v="184"/>
    <n v="9"/>
    <n v="137.77000000000001"/>
    <n v="537.58000000000004"/>
    <n v="4.4040210627094303E-2"/>
    <n v="4.8913043478260872E-2"/>
    <n v="0.74875000000000003"/>
    <n v="15.30777777777778"/>
    <n v="3.9020105973724322"/>
    <n v="399.81000000000006"/>
    <x v="0"/>
  </r>
  <r>
    <d v="2024-11-13T00:00:00"/>
    <x v="2"/>
    <s v="Facebook"/>
    <s v="Video"/>
    <s v="Gen X"/>
    <n v="4033"/>
    <n v="86"/>
    <n v="11"/>
    <n v="66.650000000000006"/>
    <n v="734.5"/>
    <n v="2.1324076369947931E-2"/>
    <n v="0.12790697674418605"/>
    <n v="0.77500000000000002"/>
    <n v="6.0590909090909095"/>
    <n v="11.020255063765941"/>
    <n v="667.85"/>
    <x v="0"/>
  </r>
  <r>
    <d v="2024-11-13T00:00:00"/>
    <x v="2"/>
    <s v="Facebook"/>
    <s v="Image"/>
    <s v="Gen Z"/>
    <n v="2795"/>
    <n v="15"/>
    <n v="0"/>
    <n v="83.5"/>
    <n v="0"/>
    <n v="5.3667262969588547E-3"/>
    <n v="0"/>
    <n v="5.5666666666666664"/>
    <n v="0"/>
    <n v="0"/>
    <n v="-83.5"/>
    <x v="1"/>
  </r>
  <r>
    <d v="2024-11-13T00:00:00"/>
    <x v="2"/>
    <s v="Facebook"/>
    <s v="Image"/>
    <s v="Millennials"/>
    <n v="10391"/>
    <n v="100"/>
    <n v="4"/>
    <n v="347.74"/>
    <n v="234.87"/>
    <n v="9.6237128284092002E-3"/>
    <n v="0.04"/>
    <n v="3.4774000000000003"/>
    <n v="86.935000000000002"/>
    <n v="0.67541841605797437"/>
    <n v="-112.87"/>
    <x v="1"/>
  </r>
  <r>
    <d v="2024-11-13T00:00:00"/>
    <x v="2"/>
    <s v="Facebook"/>
    <s v="Image"/>
    <s v="Gen X"/>
    <n v="5060"/>
    <n v="99"/>
    <n v="2"/>
    <n v="175.42"/>
    <n v="170.51"/>
    <n v="1.9565217391304349E-2"/>
    <n v="2.0202020202020204E-2"/>
    <n v="1.7719191919191919"/>
    <n v="87.71"/>
    <n v="0.97201003306350475"/>
    <n v="-4.9099999999999966"/>
    <x v="1"/>
  </r>
  <r>
    <d v="2024-11-13T00:00:00"/>
    <x v="2"/>
    <s v="Facebook"/>
    <s v="Carousel"/>
    <s v="Gen Z"/>
    <n v="2904"/>
    <n v="35"/>
    <n v="1"/>
    <n v="75.94"/>
    <n v="99.36"/>
    <n v="1.2052341597796144E-2"/>
    <n v="2.8571428571428571E-2"/>
    <n v="2.1697142857142855"/>
    <n v="75.94"/>
    <n v="1.3084013695022387"/>
    <n v="23.42"/>
    <x v="1"/>
  </r>
  <r>
    <d v="2024-11-13T00:00:00"/>
    <x v="2"/>
    <s v="Facebook"/>
    <s v="Carousel"/>
    <s v="Millennials"/>
    <n v="8396"/>
    <n v="176"/>
    <n v="6"/>
    <n v="153.59"/>
    <n v="525.86"/>
    <n v="2.0962363030014291E-2"/>
    <n v="3.4090909090909088E-2"/>
    <n v="0.87267045454545455"/>
    <n v="25.598333333333333"/>
    <n v="3.4237906113679277"/>
    <n v="372.27"/>
    <x v="1"/>
  </r>
  <r>
    <d v="2024-11-13T00:00:00"/>
    <x v="2"/>
    <s v="Facebook"/>
    <s v="Carousel"/>
    <s v="Gen X"/>
    <n v="2522"/>
    <n v="41"/>
    <n v="2"/>
    <n v="66.319999999999993"/>
    <n v="126.52"/>
    <n v="1.625693893735131E-2"/>
    <n v="4.878048780487805E-2"/>
    <n v="1.617560975609756"/>
    <n v="33.159999999999997"/>
    <n v="1.9077201447527143"/>
    <n v="60.2"/>
    <x v="1"/>
  </r>
  <r>
    <d v="2024-11-14T00:00:00"/>
    <x v="2"/>
    <s v="Instagram"/>
    <s v="Video"/>
    <s v="Gen Z"/>
    <n v="6508"/>
    <n v="243"/>
    <n v="23"/>
    <n v="227.13"/>
    <n v="1908.23"/>
    <n v="3.7338660110633068E-2"/>
    <n v="9.4650205761316872E-2"/>
    <n v="0.93469135802469139"/>
    <n v="9.8752173913043482"/>
    <n v="8.4014881345484973"/>
    <n v="1681.1"/>
    <x v="0"/>
  </r>
  <r>
    <d v="2024-11-14T00:00:00"/>
    <x v="2"/>
    <s v="Instagram"/>
    <s v="Video"/>
    <s v="Millennials"/>
    <n v="2115"/>
    <n v="44"/>
    <n v="3"/>
    <n v="68.2"/>
    <n v="247.77"/>
    <n v="2.0803782505910164E-2"/>
    <n v="6.8181818181818177E-2"/>
    <n v="1.55"/>
    <n v="22.733333333333334"/>
    <n v="3.6329912023460409"/>
    <n v="179.57"/>
    <x v="0"/>
  </r>
  <r>
    <d v="2024-11-14T00:00:00"/>
    <x v="2"/>
    <s v="Instagram"/>
    <s v="Video"/>
    <s v="Gen X"/>
    <n v="510"/>
    <n v="20"/>
    <n v="1"/>
    <n v="16.489999999999998"/>
    <n v="59.59"/>
    <n v="3.9215686274509803E-2"/>
    <n v="0.05"/>
    <n v="0.8244999999999999"/>
    <n v="16.489999999999998"/>
    <n v="3.6137052759248034"/>
    <n v="43.100000000000009"/>
    <x v="0"/>
  </r>
  <r>
    <d v="2024-11-14T00:00:00"/>
    <x v="2"/>
    <s v="Instagram"/>
    <s v="Image"/>
    <s v="Gen Z"/>
    <n v="5593"/>
    <n v="91"/>
    <n v="2"/>
    <n v="133.43"/>
    <n v="101.4"/>
    <n v="1.6270337922403004E-2"/>
    <n v="2.197802197802198E-2"/>
    <n v="1.4662637362637363"/>
    <n v="66.715000000000003"/>
    <n v="0.75994903694821259"/>
    <n v="-32.03"/>
    <x v="1"/>
  </r>
  <r>
    <d v="2024-11-14T00:00:00"/>
    <x v="2"/>
    <s v="Instagram"/>
    <s v="Image"/>
    <s v="Millennials"/>
    <n v="6047"/>
    <n v="92"/>
    <n v="4"/>
    <n v="189.46"/>
    <n v="390.79"/>
    <n v="1.5214155779725484E-2"/>
    <n v="4.3478260869565216E-2"/>
    <n v="2.0593478260869564"/>
    <n v="47.365000000000002"/>
    <n v="2.0626517470706216"/>
    <n v="201.33"/>
    <x v="1"/>
  </r>
  <r>
    <d v="2024-11-14T00:00:00"/>
    <x v="2"/>
    <s v="Instagram"/>
    <s v="Image"/>
    <s v="Gen X"/>
    <n v="902"/>
    <n v="12"/>
    <n v="0"/>
    <n v="14.4"/>
    <n v="0"/>
    <n v="1.3303769401330377E-2"/>
    <n v="0"/>
    <n v="1.2"/>
    <n v="0"/>
    <n v="0"/>
    <n v="-14.4"/>
    <x v="1"/>
  </r>
  <r>
    <d v="2024-11-14T00:00:00"/>
    <x v="2"/>
    <s v="Instagram"/>
    <s v="Carousel"/>
    <s v="Gen Z"/>
    <n v="8186"/>
    <n v="221"/>
    <n v="11"/>
    <n v="313.20999999999998"/>
    <n v="614.64"/>
    <n v="2.6997312484730026E-2"/>
    <n v="4.9773755656108594E-2"/>
    <n v="1.4172398190045248"/>
    <n v="28.473636363636363"/>
    <n v="1.9623894511669489"/>
    <n v="301.43"/>
    <x v="1"/>
  </r>
  <r>
    <d v="2024-11-14T00:00:00"/>
    <x v="2"/>
    <s v="Instagram"/>
    <s v="Carousel"/>
    <s v="Millennials"/>
    <n v="7050"/>
    <n v="171"/>
    <n v="10"/>
    <n v="194.46"/>
    <n v="938.98"/>
    <n v="2.425531914893617E-2"/>
    <n v="5.8479532163742687E-2"/>
    <n v="1.1371929824561404"/>
    <n v="19.446000000000002"/>
    <n v="4.828653707703384"/>
    <n v="744.52"/>
    <x v="0"/>
  </r>
  <r>
    <d v="2024-11-14T00:00:00"/>
    <x v="2"/>
    <s v="Instagram"/>
    <s v="Carousel"/>
    <s v="Gen X"/>
    <n v="876"/>
    <n v="8"/>
    <n v="0"/>
    <n v="12.1"/>
    <n v="0"/>
    <n v="9.1324200913242004E-3"/>
    <n v="0"/>
    <n v="1.5125"/>
    <n v="0"/>
    <n v="0"/>
    <n v="-12.1"/>
    <x v="1"/>
  </r>
  <r>
    <d v="2024-11-14T00:00:00"/>
    <x v="2"/>
    <s v="TikTok"/>
    <s v="Video"/>
    <s v="Gen Z"/>
    <n v="12855"/>
    <n v="334"/>
    <n v="43"/>
    <n v="358.19"/>
    <n v="2925.27"/>
    <n v="2.5982108129132632E-2"/>
    <n v="0.12874251497005987"/>
    <n v="1.0724251497005988"/>
    <n v="8.33"/>
    <n v="8.1668109104106765"/>
    <n v="2567.08"/>
    <x v="0"/>
  </r>
  <r>
    <d v="2024-11-14T00:00:00"/>
    <x v="2"/>
    <s v="TikTok"/>
    <s v="Video"/>
    <s v="Millennials"/>
    <n v="1749"/>
    <n v="70"/>
    <n v="10"/>
    <n v="51.58"/>
    <n v="630.55999999999995"/>
    <n v="4.0022870211549454E-2"/>
    <n v="0.14285714285714285"/>
    <n v="0.73685714285714288"/>
    <n v="5.1579999999999995"/>
    <n v="12.22489336952307"/>
    <n v="578.9799999999999"/>
    <x v="0"/>
  </r>
  <r>
    <d v="2024-11-14T00:00:00"/>
    <x v="2"/>
    <s v="TikTok"/>
    <s v="Video"/>
    <s v="Gen X"/>
    <n v="555"/>
    <n v="19"/>
    <n v="1"/>
    <n v="11.33"/>
    <n v="72.64"/>
    <n v="3.4234234234234232E-2"/>
    <n v="5.2631578947368418E-2"/>
    <n v="0.59631578947368424"/>
    <n v="11.33"/>
    <n v="6.4112974404236542"/>
    <n v="61.31"/>
    <x v="0"/>
  </r>
  <r>
    <d v="2024-11-14T00:00:00"/>
    <x v="2"/>
    <s v="TikTok"/>
    <s v="Image"/>
    <s v="Gen Z"/>
    <n v="11506"/>
    <n v="224"/>
    <n v="8"/>
    <n v="352.49"/>
    <n v="492.82"/>
    <n v="1.9468103598122719E-2"/>
    <n v="3.5714285714285712E-2"/>
    <n v="1.5736160714285714"/>
    <n v="44.061250000000001"/>
    <n v="1.3981105846974382"/>
    <n v="140.32999999999998"/>
    <x v="1"/>
  </r>
  <r>
    <d v="2024-11-14T00:00:00"/>
    <x v="2"/>
    <s v="TikTok"/>
    <s v="Image"/>
    <s v="Millennials"/>
    <n v="1157"/>
    <n v="21"/>
    <n v="0"/>
    <n v="16.8"/>
    <n v="0"/>
    <n v="1.8150388936905792E-2"/>
    <n v="0"/>
    <n v="0.8"/>
    <n v="0"/>
    <n v="0"/>
    <n v="-16.8"/>
    <x v="1"/>
  </r>
  <r>
    <d v="2024-11-14T00:00:00"/>
    <x v="2"/>
    <s v="TikTok"/>
    <s v="Image"/>
    <s v="Gen X"/>
    <n v="538"/>
    <n v="4"/>
    <n v="0"/>
    <n v="9.68"/>
    <n v="0"/>
    <n v="7.4349442379182153E-3"/>
    <n v="0"/>
    <n v="2.42"/>
    <n v="0"/>
    <n v="0"/>
    <n v="-9.68"/>
    <x v="1"/>
  </r>
  <r>
    <d v="2024-11-14T00:00:00"/>
    <x v="2"/>
    <s v="TikTok"/>
    <s v="Carousel"/>
    <s v="Gen Z"/>
    <n v="8238"/>
    <n v="234"/>
    <n v="16"/>
    <n v="256.20999999999998"/>
    <n v="1051.6600000000001"/>
    <n v="2.8404952658412235E-2"/>
    <n v="6.8376068376068383E-2"/>
    <n v="1.0949145299145298"/>
    <n v="16.013124999999999"/>
    <n v="4.1046797548885685"/>
    <n v="795.45"/>
    <x v="0"/>
  </r>
  <r>
    <d v="2024-11-14T00:00:00"/>
    <x v="2"/>
    <s v="TikTok"/>
    <s v="Carousel"/>
    <s v="Millennials"/>
    <n v="1619"/>
    <n v="40"/>
    <n v="1"/>
    <n v="35.950000000000003"/>
    <n v="83.56"/>
    <n v="2.4706609017912291E-2"/>
    <n v="2.5000000000000001E-2"/>
    <n v="0.89875000000000005"/>
    <n v="35.950000000000003"/>
    <n v="2.3243393602225311"/>
    <n v="47.61"/>
    <x v="1"/>
  </r>
  <r>
    <d v="2024-11-14T00:00:00"/>
    <x v="2"/>
    <s v="TikTok"/>
    <s v="Carousel"/>
    <s v="Gen X"/>
    <n v="802"/>
    <n v="10"/>
    <n v="0"/>
    <n v="11.59"/>
    <n v="0"/>
    <n v="1.2468827930174564E-2"/>
    <n v="0"/>
    <n v="1.159"/>
    <n v="0"/>
    <n v="0"/>
    <n v="-11.59"/>
    <x v="1"/>
  </r>
  <r>
    <d v="2024-11-14T00:00:00"/>
    <x v="2"/>
    <s v="Facebook"/>
    <s v="Video"/>
    <s v="Gen Z"/>
    <n v="2664"/>
    <n v="58"/>
    <n v="4"/>
    <n v="97.02"/>
    <n v="205.39"/>
    <n v="2.177177177177177E-2"/>
    <n v="6.8965517241379309E-2"/>
    <n v="1.6727586206896552"/>
    <n v="24.254999999999999"/>
    <n v="2.1169861884147596"/>
    <n v="108.36999999999999"/>
    <x v="1"/>
  </r>
  <r>
    <d v="2024-11-14T00:00:00"/>
    <x v="2"/>
    <s v="Facebook"/>
    <s v="Video"/>
    <s v="Millennials"/>
    <n v="5678"/>
    <n v="257"/>
    <n v="18"/>
    <n v="140.61000000000001"/>
    <n v="1471.36"/>
    <n v="4.5262416343783023E-2"/>
    <n v="7.0038910505836577E-2"/>
    <n v="0.54712062256809346"/>
    <n v="7.8116666666666674"/>
    <n v="10.464120617310289"/>
    <n v="1330.75"/>
    <x v="0"/>
  </r>
  <r>
    <d v="2024-11-14T00:00:00"/>
    <x v="2"/>
    <s v="Facebook"/>
    <s v="Video"/>
    <s v="Gen X"/>
    <n v="4346"/>
    <n v="121"/>
    <n v="10"/>
    <n v="136.30000000000001"/>
    <n v="558.45000000000005"/>
    <n v="2.7841693511274735E-2"/>
    <n v="8.2644628099173556E-2"/>
    <n v="1.1264462809917357"/>
    <n v="13.63"/>
    <n v="4.0972120322817318"/>
    <n v="422.15000000000003"/>
    <x v="0"/>
  </r>
  <r>
    <d v="2024-11-14T00:00:00"/>
    <x v="2"/>
    <s v="Facebook"/>
    <s v="Image"/>
    <s v="Gen Z"/>
    <n v="2892"/>
    <n v="53"/>
    <n v="1"/>
    <n v="65.62"/>
    <n v="89.05"/>
    <n v="1.8326417704011066E-2"/>
    <n v="1.8867924528301886E-2"/>
    <n v="1.2381132075471699"/>
    <n v="65.62"/>
    <n v="1.3570557756781467"/>
    <n v="23.429999999999993"/>
    <x v="1"/>
  </r>
  <r>
    <d v="2024-11-14T00:00:00"/>
    <x v="2"/>
    <s v="Facebook"/>
    <s v="Image"/>
    <s v="Millennials"/>
    <n v="9177"/>
    <n v="62"/>
    <n v="2"/>
    <n v="279.33"/>
    <n v="129.09"/>
    <n v="6.756020485997603E-3"/>
    <n v="3.2258064516129031E-2"/>
    <n v="4.5053225806451609"/>
    <n v="139.66499999999999"/>
    <n v="0.46214155300182586"/>
    <n v="-150.23999999999998"/>
    <x v="1"/>
  </r>
  <r>
    <d v="2024-11-14T00:00:00"/>
    <x v="2"/>
    <s v="Facebook"/>
    <s v="Image"/>
    <s v="Gen X"/>
    <n v="4142"/>
    <n v="80"/>
    <n v="2"/>
    <n v="111.06"/>
    <n v="172.46"/>
    <n v="1.9314340898116851E-2"/>
    <n v="2.5000000000000001E-2"/>
    <n v="1.38825"/>
    <n v="55.53"/>
    <n v="1.5528543129839727"/>
    <n v="61.400000000000006"/>
    <x v="1"/>
  </r>
  <r>
    <d v="2024-11-14T00:00:00"/>
    <x v="2"/>
    <s v="Facebook"/>
    <s v="Carousel"/>
    <s v="Gen Z"/>
    <n v="1118"/>
    <n v="19"/>
    <n v="0"/>
    <n v="34.58"/>
    <n v="0"/>
    <n v="1.6994633273703041E-2"/>
    <n v="0"/>
    <n v="1.8199999999999998"/>
    <n v="0"/>
    <n v="0"/>
    <n v="-34.58"/>
    <x v="1"/>
  </r>
  <r>
    <d v="2024-11-14T00:00:00"/>
    <x v="2"/>
    <s v="Facebook"/>
    <s v="Carousel"/>
    <s v="Millennials"/>
    <n v="5117"/>
    <n v="143"/>
    <n v="10"/>
    <n v="100.25"/>
    <n v="748.69"/>
    <n v="2.7946062145788549E-2"/>
    <n v="6.9930069930069935E-2"/>
    <n v="0.70104895104895104"/>
    <n v="10.025"/>
    <n v="7.4682294264339157"/>
    <n v="648.44000000000005"/>
    <x v="0"/>
  </r>
  <r>
    <d v="2024-11-14T00:00:00"/>
    <x v="2"/>
    <s v="Facebook"/>
    <s v="Carousel"/>
    <s v="Gen X"/>
    <n v="3998"/>
    <n v="61"/>
    <n v="4"/>
    <n v="147.47"/>
    <n v="251.38"/>
    <n v="1.5257628814407204E-2"/>
    <n v="6.5573770491803282E-2"/>
    <n v="2.4175409836065573"/>
    <n v="36.8675"/>
    <n v="1.7046178883840781"/>
    <n v="103.91"/>
    <x v="1"/>
  </r>
  <r>
    <d v="2024-11-15T00:00:00"/>
    <x v="2"/>
    <s v="Instagram"/>
    <s v="Video"/>
    <s v="Gen Z"/>
    <n v="3174"/>
    <n v="126"/>
    <n v="14"/>
    <n v="71.400000000000006"/>
    <n v="1141.05"/>
    <n v="3.9697542533081283E-2"/>
    <n v="0.1111111111111111"/>
    <n v="0.56666666666666676"/>
    <n v="5.1000000000000005"/>
    <n v="15.981092436974787"/>
    <n v="1069.6499999999999"/>
    <x v="0"/>
  </r>
  <r>
    <d v="2024-11-15T00:00:00"/>
    <x v="2"/>
    <s v="Instagram"/>
    <s v="Video"/>
    <s v="Millennials"/>
    <n v="7976"/>
    <n v="251"/>
    <n v="35"/>
    <n v="152.74"/>
    <n v="2389.56"/>
    <n v="3.146940822467402E-2"/>
    <n v="0.1394422310756972"/>
    <n v="0.60852589641434263"/>
    <n v="4.3639999999999999"/>
    <n v="15.644624852690846"/>
    <n v="2236.8199999999997"/>
    <x v="0"/>
  </r>
  <r>
    <d v="2024-11-15T00:00:00"/>
    <x v="2"/>
    <s v="Instagram"/>
    <s v="Video"/>
    <s v="Gen X"/>
    <n v="551"/>
    <n v="16"/>
    <n v="1"/>
    <n v="13.26"/>
    <n v="59.82"/>
    <n v="2.9038112522686024E-2"/>
    <n v="6.25E-2"/>
    <n v="0.82874999999999999"/>
    <n v="13.26"/>
    <n v="4.5113122171945701"/>
    <n v="46.56"/>
    <x v="0"/>
  </r>
  <r>
    <d v="2024-11-15T00:00:00"/>
    <x v="2"/>
    <s v="Instagram"/>
    <s v="Image"/>
    <s v="Gen Z"/>
    <n v="5221"/>
    <n v="97"/>
    <n v="3"/>
    <n v="72.28"/>
    <n v="291.41000000000003"/>
    <n v="1.8578816318712891E-2"/>
    <n v="3.0927835051546393E-2"/>
    <n v="0.7451546391752577"/>
    <n v="24.093333333333334"/>
    <n v="4.0316823464305482"/>
    <n v="219.13000000000002"/>
    <x v="0"/>
  </r>
  <r>
    <d v="2024-11-15T00:00:00"/>
    <x v="2"/>
    <s v="Instagram"/>
    <s v="Image"/>
    <s v="Millennials"/>
    <n v="6729"/>
    <n v="102"/>
    <n v="2"/>
    <n v="190.02"/>
    <n v="159.58000000000001"/>
    <n v="1.5158270173874276E-2"/>
    <n v="1.9607843137254902E-2"/>
    <n v="1.8629411764705883"/>
    <n v="95.01"/>
    <n v="0.83980633617513945"/>
    <n v="-30.439999999999998"/>
    <x v="1"/>
  </r>
  <r>
    <d v="2024-11-15T00:00:00"/>
    <x v="2"/>
    <s v="Instagram"/>
    <s v="Image"/>
    <s v="Gen X"/>
    <n v="889"/>
    <n v="14"/>
    <n v="0"/>
    <n v="22.5"/>
    <n v="0"/>
    <n v="1.5748031496062992E-2"/>
    <n v="0"/>
    <n v="1.6071428571428572"/>
    <n v="0"/>
    <n v="0"/>
    <n v="-22.5"/>
    <x v="1"/>
  </r>
  <r>
    <d v="2024-11-15T00:00:00"/>
    <x v="2"/>
    <s v="Instagram"/>
    <s v="Carousel"/>
    <s v="Gen Z"/>
    <n v="9407"/>
    <n v="186"/>
    <n v="5"/>
    <n v="238.66"/>
    <n v="297.12"/>
    <n v="1.9772509833103007E-2"/>
    <n v="2.6881720430107527E-2"/>
    <n v="1.2831182795698926"/>
    <n v="47.731999999999999"/>
    <n v="1.2449509762842539"/>
    <n v="58.460000000000008"/>
    <x v="1"/>
  </r>
  <r>
    <d v="2024-11-15T00:00:00"/>
    <x v="2"/>
    <s v="Instagram"/>
    <s v="Carousel"/>
    <s v="Millennials"/>
    <n v="3644"/>
    <n v="42"/>
    <n v="3"/>
    <n v="65.39"/>
    <n v="249.1"/>
    <n v="1.1525795828759604E-2"/>
    <n v="7.1428571428571425E-2"/>
    <n v="1.556904761904762"/>
    <n v="21.796666666666667"/>
    <n v="3.809450986389356"/>
    <n v="183.70999999999998"/>
    <x v="0"/>
  </r>
  <r>
    <d v="2024-11-15T00:00:00"/>
    <x v="2"/>
    <s v="Instagram"/>
    <s v="Carousel"/>
    <s v="Gen X"/>
    <n v="977"/>
    <n v="17"/>
    <n v="1"/>
    <n v="14.27"/>
    <n v="77.8"/>
    <n v="1.7400204708290685E-2"/>
    <n v="5.8823529411764705E-2"/>
    <n v="0.8394117647058823"/>
    <n v="14.27"/>
    <n v="5.4519971969166079"/>
    <n v="63.53"/>
    <x v="0"/>
  </r>
  <r>
    <d v="2024-11-15T00:00:00"/>
    <x v="2"/>
    <s v="TikTok"/>
    <s v="Video"/>
    <s v="Gen Z"/>
    <n v="5357"/>
    <n v="263"/>
    <n v="18"/>
    <n v="184.01"/>
    <n v="1074.08"/>
    <n v="4.9094642523800636E-2"/>
    <n v="6.8441064638783272E-2"/>
    <n v="0.699657794676806"/>
    <n v="10.222777777777777"/>
    <n v="5.8370740720613012"/>
    <n v="890.06999999999994"/>
    <x v="0"/>
  </r>
  <r>
    <d v="2024-11-15T00:00:00"/>
    <x v="2"/>
    <s v="TikTok"/>
    <s v="Video"/>
    <s v="Millennials"/>
    <n v="1319"/>
    <n v="49"/>
    <n v="3"/>
    <n v="27.46"/>
    <n v="227.49"/>
    <n v="3.7149355572403335E-2"/>
    <n v="6.1224489795918366E-2"/>
    <n v="0.56040816326530618"/>
    <n v="9.1533333333333342"/>
    <n v="8.2844136926438452"/>
    <n v="200.03"/>
    <x v="0"/>
  </r>
  <r>
    <d v="2024-11-15T00:00:00"/>
    <x v="2"/>
    <s v="TikTok"/>
    <s v="Video"/>
    <s v="Gen X"/>
    <n v="559"/>
    <n v="24"/>
    <n v="1"/>
    <n v="21.19"/>
    <n v="52.49"/>
    <n v="4.2933810375670838E-2"/>
    <n v="4.1666666666666664E-2"/>
    <n v="0.88291666666666668"/>
    <n v="21.19"/>
    <n v="2.4771118452100045"/>
    <n v="31.3"/>
    <x v="1"/>
  </r>
  <r>
    <d v="2024-11-15T00:00:00"/>
    <x v="2"/>
    <s v="TikTok"/>
    <s v="Image"/>
    <s v="Gen Z"/>
    <n v="9634"/>
    <n v="165"/>
    <n v="4"/>
    <n v="286.56"/>
    <n v="268.94"/>
    <n v="1.7126842433049617E-2"/>
    <n v="2.4242424242424242E-2"/>
    <n v="1.7367272727272727"/>
    <n v="71.64"/>
    <n v="0.93851200446677829"/>
    <n v="-17.620000000000005"/>
    <x v="1"/>
  </r>
  <r>
    <d v="2024-11-15T00:00:00"/>
    <x v="2"/>
    <s v="TikTok"/>
    <s v="Image"/>
    <s v="Millennials"/>
    <n v="727"/>
    <n v="3"/>
    <n v="0"/>
    <n v="18.3"/>
    <n v="0"/>
    <n v="4.1265474552957355E-3"/>
    <n v="0"/>
    <n v="6.1000000000000005"/>
    <n v="0"/>
    <n v="0"/>
    <n v="-18.3"/>
    <x v="1"/>
  </r>
  <r>
    <d v="2024-11-15T00:00:00"/>
    <x v="2"/>
    <s v="TikTok"/>
    <s v="Image"/>
    <s v="Gen X"/>
    <n v="119"/>
    <n v="0"/>
    <n v="0"/>
    <n v="3.54"/>
    <n v="0"/>
    <n v="0"/>
    <n v="0"/>
    <n v="0"/>
    <n v="0"/>
    <n v="0"/>
    <n v="-3.54"/>
    <x v="1"/>
  </r>
  <r>
    <d v="2024-11-15T00:00:00"/>
    <x v="2"/>
    <s v="TikTok"/>
    <s v="Carousel"/>
    <s v="Gen Z"/>
    <n v="10504"/>
    <n v="210"/>
    <n v="6"/>
    <n v="373.57"/>
    <n v="536.57000000000005"/>
    <n v="1.9992383853769991E-2"/>
    <n v="2.8571428571428571E-2"/>
    <n v="1.7789047619047618"/>
    <n v="62.261666666666663"/>
    <n v="1.4363305404609579"/>
    <n v="163.00000000000006"/>
    <x v="1"/>
  </r>
  <r>
    <d v="2024-11-15T00:00:00"/>
    <x v="2"/>
    <s v="TikTok"/>
    <s v="Carousel"/>
    <s v="Millennials"/>
    <n v="1213"/>
    <n v="15"/>
    <n v="1"/>
    <n v="19.82"/>
    <n v="93.5"/>
    <n v="1.236603462489695E-2"/>
    <n v="6.6666666666666666E-2"/>
    <n v="1.3213333333333332"/>
    <n v="19.82"/>
    <n v="4.717457114026236"/>
    <n v="73.680000000000007"/>
    <x v="0"/>
  </r>
  <r>
    <d v="2024-11-15T00:00:00"/>
    <x v="2"/>
    <s v="TikTok"/>
    <s v="Carousel"/>
    <s v="Gen X"/>
    <n v="965"/>
    <n v="26"/>
    <n v="1"/>
    <n v="21.11"/>
    <n v="60.89"/>
    <n v="2.6943005181347152E-2"/>
    <n v="3.8461538461538464E-2"/>
    <n v="0.81192307692307686"/>
    <n v="21.11"/>
    <n v="2.8844149692089061"/>
    <n v="39.78"/>
    <x v="1"/>
  </r>
  <r>
    <d v="2024-11-15T00:00:00"/>
    <x v="2"/>
    <s v="Facebook"/>
    <s v="Video"/>
    <s v="Gen Z"/>
    <n v="1800"/>
    <n v="87"/>
    <n v="7"/>
    <n v="51.66"/>
    <n v="662.1"/>
    <n v="4.8333333333333332E-2"/>
    <n v="8.0459770114942528E-2"/>
    <n v="0.59379310344827585"/>
    <n v="7.38"/>
    <n v="12.816492450638794"/>
    <n v="610.44000000000005"/>
    <x v="0"/>
  </r>
  <r>
    <d v="2024-11-15T00:00:00"/>
    <x v="2"/>
    <s v="Facebook"/>
    <s v="Video"/>
    <s v="Millennials"/>
    <n v="5661"/>
    <n v="166"/>
    <n v="21"/>
    <n v="140.69"/>
    <n v="1870.73"/>
    <n v="2.9323441088146971E-2"/>
    <n v="0.12650602409638553"/>
    <n v="0.84753012048192766"/>
    <n v="6.699523809523809"/>
    <n v="13.296822801904897"/>
    <n v="1730.04"/>
    <x v="0"/>
  </r>
  <r>
    <d v="2024-11-15T00:00:00"/>
    <x v="2"/>
    <s v="Facebook"/>
    <s v="Video"/>
    <s v="Gen X"/>
    <n v="5667"/>
    <n v="248"/>
    <n v="12"/>
    <n v="175.78"/>
    <n v="759.9"/>
    <n v="4.3762131639315333E-2"/>
    <n v="4.8387096774193547E-2"/>
    <n v="0.70879032258064512"/>
    <n v="14.648333333333333"/>
    <n v="4.3230174081237909"/>
    <n v="584.12"/>
    <x v="0"/>
  </r>
  <r>
    <d v="2024-11-15T00:00:00"/>
    <x v="2"/>
    <s v="Facebook"/>
    <s v="Image"/>
    <s v="Gen Z"/>
    <n v="2531"/>
    <n v="16"/>
    <n v="0"/>
    <n v="37.18"/>
    <n v="0"/>
    <n v="6.3216120110628207E-3"/>
    <n v="0"/>
    <n v="2.32375"/>
    <n v="0"/>
    <n v="0"/>
    <n v="-37.18"/>
    <x v="1"/>
  </r>
  <r>
    <d v="2024-11-15T00:00:00"/>
    <x v="2"/>
    <s v="Facebook"/>
    <s v="Image"/>
    <s v="Millennials"/>
    <n v="11383"/>
    <n v="76"/>
    <n v="1"/>
    <n v="320.85000000000002"/>
    <n v="93.36"/>
    <n v="6.6766230343494682E-3"/>
    <n v="1.3157894736842105E-2"/>
    <n v="4.2217105263157899"/>
    <n v="320.85000000000002"/>
    <n v="0.29097709209911171"/>
    <n v="-227.49"/>
    <x v="1"/>
  </r>
  <r>
    <d v="2024-11-15T00:00:00"/>
    <x v="2"/>
    <s v="Facebook"/>
    <s v="Image"/>
    <s v="Gen X"/>
    <n v="5762"/>
    <n v="82"/>
    <n v="2"/>
    <n v="95.81"/>
    <n v="116.89"/>
    <n v="1.423116973273169E-2"/>
    <n v="2.4390243902439025E-2"/>
    <n v="1.1684146341463415"/>
    <n v="47.905000000000001"/>
    <n v="1.2200187871829662"/>
    <n v="21.08"/>
    <x v="1"/>
  </r>
  <r>
    <d v="2024-11-15T00:00:00"/>
    <x v="2"/>
    <s v="Facebook"/>
    <s v="Carousel"/>
    <s v="Gen Z"/>
    <n v="1870"/>
    <n v="40"/>
    <n v="2"/>
    <n v="64.95"/>
    <n v="132.26"/>
    <n v="2.1390374331550801E-2"/>
    <n v="0.05"/>
    <n v="1.62375"/>
    <n v="32.475000000000001"/>
    <n v="2.0363356428021553"/>
    <n v="67.309999999999988"/>
    <x v="1"/>
  </r>
  <r>
    <d v="2024-11-15T00:00:00"/>
    <x v="2"/>
    <s v="Facebook"/>
    <s v="Carousel"/>
    <s v="Millennials"/>
    <n v="7607"/>
    <n v="181"/>
    <n v="5"/>
    <n v="265.45"/>
    <n v="298.60000000000002"/>
    <n v="2.3793874063362693E-2"/>
    <n v="2.7624309392265192E-2"/>
    <n v="1.4665745856353591"/>
    <n v="53.089999999999996"/>
    <n v="1.1248822753814278"/>
    <n v="33.150000000000034"/>
    <x v="1"/>
  </r>
  <r>
    <d v="2024-11-15T00:00:00"/>
    <x v="2"/>
    <s v="Facebook"/>
    <s v="Carousel"/>
    <s v="Gen X"/>
    <n v="4217"/>
    <n v="115"/>
    <n v="5"/>
    <n v="94.11"/>
    <n v="336.68"/>
    <n v="2.7270571496324402E-2"/>
    <n v="4.3478260869565216E-2"/>
    <n v="0.81834782608695655"/>
    <n v="18.821999999999999"/>
    <n v="3.5775156731484432"/>
    <n v="242.57"/>
    <x v="0"/>
  </r>
  <r>
    <d v="2024-11-16T00:00:00"/>
    <x v="2"/>
    <s v="Instagram"/>
    <s v="Video"/>
    <s v="Gen Z"/>
    <n v="9414"/>
    <n v="338"/>
    <n v="39"/>
    <n v="260.8"/>
    <n v="2230.69"/>
    <n v="3.5903972806458469E-2"/>
    <n v="0.11538461538461539"/>
    <n v="0.77159763313609475"/>
    <n v="6.6871794871794874"/>
    <n v="8.5532592024539884"/>
    <n v="1969.89"/>
    <x v="0"/>
  </r>
  <r>
    <d v="2024-11-16T00:00:00"/>
    <x v="2"/>
    <s v="Instagram"/>
    <s v="Video"/>
    <s v="Millennials"/>
    <n v="5557"/>
    <n v="251"/>
    <n v="29"/>
    <n v="135.99"/>
    <n v="1714.77"/>
    <n v="4.5168256253374124E-2"/>
    <n v="0.11553784860557768"/>
    <n v="0.54179282868525902"/>
    <n v="4.6893103448275868"/>
    <n v="12.609530112508272"/>
    <n v="1578.78"/>
    <x v="0"/>
  </r>
  <r>
    <d v="2024-11-16T00:00:00"/>
    <x v="2"/>
    <s v="Instagram"/>
    <s v="Video"/>
    <s v="Gen X"/>
    <n v="674"/>
    <n v="21"/>
    <n v="2"/>
    <n v="25.16"/>
    <n v="159.34"/>
    <n v="3.1157270029673591E-2"/>
    <n v="9.5238095238095233E-2"/>
    <n v="1.1980952380952381"/>
    <n v="12.58"/>
    <n v="6.3330683624801276"/>
    <n v="134.18"/>
    <x v="0"/>
  </r>
  <r>
    <d v="2024-11-16T00:00:00"/>
    <x v="2"/>
    <s v="Instagram"/>
    <s v="Image"/>
    <s v="Gen Z"/>
    <n v="3047"/>
    <n v="28"/>
    <n v="1"/>
    <n v="94.7"/>
    <n v="56.26"/>
    <n v="9.1893665900886125E-3"/>
    <n v="3.5714285714285712E-2"/>
    <n v="3.3821428571428571"/>
    <n v="94.7"/>
    <n v="0.59408658922914459"/>
    <n v="-38.440000000000005"/>
    <x v="1"/>
  </r>
  <r>
    <d v="2024-11-16T00:00:00"/>
    <x v="2"/>
    <s v="Instagram"/>
    <s v="Image"/>
    <s v="Millennials"/>
    <n v="2541"/>
    <n v="35"/>
    <n v="0"/>
    <n v="74.37"/>
    <n v="0"/>
    <n v="1.3774104683195593E-2"/>
    <n v="0"/>
    <n v="2.124857142857143"/>
    <n v="0"/>
    <n v="0"/>
    <n v="-74.37"/>
    <x v="1"/>
  </r>
  <r>
    <d v="2024-11-16T00:00:00"/>
    <x v="2"/>
    <s v="Instagram"/>
    <s v="Image"/>
    <s v="Gen X"/>
    <n v="565"/>
    <n v="7"/>
    <n v="0"/>
    <n v="9.52"/>
    <n v="0"/>
    <n v="1.2389380530973451E-2"/>
    <n v="0"/>
    <n v="1.3599999999999999"/>
    <n v="0"/>
    <n v="0"/>
    <n v="-9.52"/>
    <x v="1"/>
  </r>
  <r>
    <d v="2024-11-16T00:00:00"/>
    <x v="2"/>
    <s v="Instagram"/>
    <s v="Carousel"/>
    <s v="Gen Z"/>
    <n v="9505"/>
    <n v="258"/>
    <n v="8"/>
    <n v="207.85"/>
    <n v="590.30999999999995"/>
    <n v="2.71436086270384E-2"/>
    <n v="3.1007751937984496E-2"/>
    <n v="0.80562015503875972"/>
    <n v="25.981249999999999"/>
    <n v="2.8400769785903295"/>
    <n v="382.45999999999992"/>
    <x v="1"/>
  </r>
  <r>
    <d v="2024-11-16T00:00:00"/>
    <x v="2"/>
    <s v="Instagram"/>
    <s v="Carousel"/>
    <s v="Millennials"/>
    <n v="3209"/>
    <n v="81"/>
    <n v="2"/>
    <n v="107.22"/>
    <n v="174.17"/>
    <n v="2.5241508258024306E-2"/>
    <n v="2.4691358024691357E-2"/>
    <n v="1.3237037037037036"/>
    <n v="53.61"/>
    <n v="1.6244170863644842"/>
    <n v="66.949999999999989"/>
    <x v="1"/>
  </r>
  <r>
    <d v="2024-11-16T00:00:00"/>
    <x v="2"/>
    <s v="Instagram"/>
    <s v="Carousel"/>
    <s v="Gen X"/>
    <n v="831"/>
    <n v="9"/>
    <n v="0"/>
    <n v="22.94"/>
    <n v="0"/>
    <n v="1.0830324909747292E-2"/>
    <n v="0"/>
    <n v="2.548888888888889"/>
    <n v="0"/>
    <n v="0"/>
    <n v="-22.94"/>
    <x v="1"/>
  </r>
  <r>
    <d v="2024-11-16T00:00:00"/>
    <x v="2"/>
    <s v="TikTok"/>
    <s v="Video"/>
    <s v="Gen Z"/>
    <n v="14738"/>
    <n v="383"/>
    <n v="34"/>
    <n v="266.17"/>
    <n v="2681.73"/>
    <n v="2.5987243859411046E-2"/>
    <n v="8.877284595300261E-2"/>
    <n v="0.69496083550913845"/>
    <n v="7.8285294117647064"/>
    <n v="10.075252658075666"/>
    <n v="2415.56"/>
    <x v="0"/>
  </r>
  <r>
    <d v="2024-11-16T00:00:00"/>
    <x v="2"/>
    <s v="TikTok"/>
    <s v="Video"/>
    <s v="Millennials"/>
    <n v="1682"/>
    <n v="77"/>
    <n v="3"/>
    <n v="27.56"/>
    <n v="187.18"/>
    <n v="4.5778834720570746E-2"/>
    <n v="3.896103896103896E-2"/>
    <n v="0.35792207792207792"/>
    <n v="9.1866666666666656"/>
    <n v="6.7917271407837454"/>
    <n v="159.62"/>
    <x v="0"/>
  </r>
  <r>
    <d v="2024-11-16T00:00:00"/>
    <x v="2"/>
    <s v="TikTok"/>
    <s v="Video"/>
    <s v="Gen X"/>
    <n v="223"/>
    <n v="8"/>
    <n v="0"/>
    <n v="3.79"/>
    <n v="0"/>
    <n v="3.5874439461883408E-2"/>
    <n v="0"/>
    <n v="0.47375"/>
    <n v="0"/>
    <n v="0"/>
    <n v="-3.79"/>
    <x v="1"/>
  </r>
  <r>
    <d v="2024-11-16T00:00:00"/>
    <x v="2"/>
    <s v="TikTok"/>
    <s v="Image"/>
    <s v="Gen Z"/>
    <n v="7655"/>
    <n v="49"/>
    <n v="1"/>
    <n v="194.1"/>
    <n v="97.88"/>
    <n v="6.4010450685826259E-3"/>
    <n v="2.0408163265306121E-2"/>
    <n v="3.9612244897959181"/>
    <n v="194.1"/>
    <n v="0.50427614631633177"/>
    <n v="-96.22"/>
    <x v="1"/>
  </r>
  <r>
    <d v="2024-11-16T00:00:00"/>
    <x v="2"/>
    <s v="TikTok"/>
    <s v="Image"/>
    <s v="Millennials"/>
    <n v="1224"/>
    <n v="10"/>
    <n v="0"/>
    <n v="25.6"/>
    <n v="0"/>
    <n v="8.1699346405228763E-3"/>
    <n v="0"/>
    <n v="2.56"/>
    <n v="0"/>
    <n v="0"/>
    <n v="-25.6"/>
    <x v="1"/>
  </r>
  <r>
    <d v="2024-11-16T00:00:00"/>
    <x v="2"/>
    <s v="TikTok"/>
    <s v="Image"/>
    <s v="Gen X"/>
    <n v="598"/>
    <n v="11"/>
    <n v="0"/>
    <n v="10.84"/>
    <n v="0"/>
    <n v="1.839464882943144E-2"/>
    <n v="0"/>
    <n v="0.98545454545454547"/>
    <n v="0"/>
    <n v="0"/>
    <n v="-10.84"/>
    <x v="1"/>
  </r>
  <r>
    <d v="2024-11-16T00:00:00"/>
    <x v="2"/>
    <s v="TikTok"/>
    <s v="Carousel"/>
    <s v="Gen Z"/>
    <n v="6281"/>
    <n v="116"/>
    <n v="5"/>
    <n v="242.25"/>
    <n v="446.61"/>
    <n v="1.8468396752109536E-2"/>
    <n v="4.3103448275862072E-2"/>
    <n v="2.0883620689655173"/>
    <n v="48.45"/>
    <n v="1.8435913312693499"/>
    <n v="204.36"/>
    <x v="1"/>
  </r>
  <r>
    <d v="2024-11-16T00:00:00"/>
    <x v="2"/>
    <s v="TikTok"/>
    <s v="Carousel"/>
    <s v="Millennials"/>
    <n v="793"/>
    <n v="12"/>
    <n v="0"/>
    <n v="30.55"/>
    <n v="0"/>
    <n v="1.5132408575031526E-2"/>
    <n v="0"/>
    <n v="2.5458333333333334"/>
    <n v="0"/>
    <n v="0"/>
    <n v="-30.55"/>
    <x v="1"/>
  </r>
  <r>
    <d v="2024-11-16T00:00:00"/>
    <x v="2"/>
    <s v="TikTok"/>
    <s v="Carousel"/>
    <s v="Gen X"/>
    <n v="663"/>
    <n v="18"/>
    <n v="1"/>
    <n v="22.55"/>
    <n v="55.7"/>
    <n v="2.7149321266968326E-2"/>
    <n v="5.5555555555555552E-2"/>
    <n v="1.2527777777777778"/>
    <n v="22.55"/>
    <n v="2.4700665188470068"/>
    <n v="33.150000000000006"/>
    <x v="1"/>
  </r>
  <r>
    <d v="2024-11-16T00:00:00"/>
    <x v="2"/>
    <s v="Facebook"/>
    <s v="Video"/>
    <s v="Gen Z"/>
    <n v="2636"/>
    <n v="73"/>
    <n v="10"/>
    <n v="38.159999999999997"/>
    <n v="637.34"/>
    <n v="2.7693474962063733E-2"/>
    <n v="0.13698630136986301"/>
    <n v="0.52273972602739727"/>
    <n v="3.8159999999999998"/>
    <n v="16.701781970649897"/>
    <n v="599.18000000000006"/>
    <x v="0"/>
  </r>
  <r>
    <d v="2024-11-16T00:00:00"/>
    <x v="2"/>
    <s v="Facebook"/>
    <s v="Video"/>
    <s v="Millennials"/>
    <n v="6183"/>
    <n v="173"/>
    <n v="18"/>
    <n v="97.1"/>
    <n v="1507.32"/>
    <n v="2.7979945010512697E-2"/>
    <n v="0.10404624277456648"/>
    <n v="0.56127167630057795"/>
    <n v="5.3944444444444439"/>
    <n v="15.523377960865087"/>
    <n v="1410.22"/>
    <x v="0"/>
  </r>
  <r>
    <d v="2024-11-16T00:00:00"/>
    <x v="2"/>
    <s v="Facebook"/>
    <s v="Video"/>
    <s v="Gen X"/>
    <n v="3138"/>
    <n v="64"/>
    <n v="9"/>
    <n v="62.47"/>
    <n v="621.14"/>
    <n v="2.0395156150414276E-2"/>
    <n v="0.140625"/>
    <n v="0.97609374999999998"/>
    <n v="6.9411111111111108"/>
    <n v="9.9430126460701143"/>
    <n v="558.66999999999996"/>
    <x v="0"/>
  </r>
  <r>
    <d v="2024-11-16T00:00:00"/>
    <x v="2"/>
    <s v="Facebook"/>
    <s v="Image"/>
    <s v="Gen Z"/>
    <n v="1112"/>
    <n v="16"/>
    <n v="0"/>
    <n v="36.31"/>
    <n v="0"/>
    <n v="1.4388489208633094E-2"/>
    <n v="0"/>
    <n v="2.2693750000000001"/>
    <n v="0"/>
    <n v="0"/>
    <n v="-36.31"/>
    <x v="1"/>
  </r>
  <r>
    <d v="2024-11-16T00:00:00"/>
    <x v="2"/>
    <s v="Facebook"/>
    <s v="Image"/>
    <s v="Millennials"/>
    <n v="8221"/>
    <n v="76"/>
    <n v="1"/>
    <n v="161.46"/>
    <n v="51.53"/>
    <n v="9.244617443133438E-3"/>
    <n v="1.3157894736842105E-2"/>
    <n v="2.1244736842105265"/>
    <n v="161.46"/>
    <n v="0.31915025393286262"/>
    <n v="-109.93"/>
    <x v="1"/>
  </r>
  <r>
    <d v="2024-11-16T00:00:00"/>
    <x v="2"/>
    <s v="Facebook"/>
    <s v="Image"/>
    <s v="Gen X"/>
    <n v="5223"/>
    <n v="88"/>
    <n v="3"/>
    <n v="126.93"/>
    <n v="187.48"/>
    <n v="1.684855447061076E-2"/>
    <n v="3.4090909090909088E-2"/>
    <n v="1.4423863636363636"/>
    <n v="42.31"/>
    <n v="1.4770345859922791"/>
    <n v="60.549999999999983"/>
    <x v="1"/>
  </r>
  <r>
    <d v="2024-11-16T00:00:00"/>
    <x v="2"/>
    <s v="Facebook"/>
    <s v="Carousel"/>
    <s v="Gen Z"/>
    <n v="2203"/>
    <n v="56"/>
    <n v="2"/>
    <n v="81.83"/>
    <n v="127.96"/>
    <n v="2.5419881979119381E-2"/>
    <n v="3.5714285714285712E-2"/>
    <n v="1.4612499999999999"/>
    <n v="40.914999999999999"/>
    <n v="1.5637296834901624"/>
    <n v="46.129999999999995"/>
    <x v="1"/>
  </r>
  <r>
    <d v="2024-11-16T00:00:00"/>
    <x v="2"/>
    <s v="Facebook"/>
    <s v="Carousel"/>
    <s v="Millennials"/>
    <n v="11251"/>
    <n v="207"/>
    <n v="6"/>
    <n v="261.99"/>
    <n v="366.47"/>
    <n v="1.839836458981424E-2"/>
    <n v="2.8985507246376812E-2"/>
    <n v="1.2656521739130435"/>
    <n v="43.664999999999999"/>
    <n v="1.3987938470934005"/>
    <n v="104.48000000000002"/>
    <x v="1"/>
  </r>
  <r>
    <d v="2024-11-16T00:00:00"/>
    <x v="2"/>
    <s v="Facebook"/>
    <s v="Carousel"/>
    <s v="Gen X"/>
    <n v="4758"/>
    <n v="127"/>
    <n v="4"/>
    <n v="92.66"/>
    <n v="309.29000000000002"/>
    <n v="2.6691887347625051E-2"/>
    <n v="3.1496062992125984E-2"/>
    <n v="0.72960629921259845"/>
    <n v="23.164999999999999"/>
    <n v="3.3379020073386578"/>
    <n v="216.63000000000002"/>
    <x v="1"/>
  </r>
  <r>
    <d v="2024-11-17T00:00:00"/>
    <x v="2"/>
    <s v="Instagram"/>
    <s v="Video"/>
    <s v="Gen Z"/>
    <n v="7214"/>
    <n v="145"/>
    <n v="16"/>
    <n v="252.52"/>
    <n v="1547.17"/>
    <n v="2.0099805932908235E-2"/>
    <n v="0.1103448275862069"/>
    <n v="1.7415172413793105"/>
    <n v="15.782500000000001"/>
    <n v="6.1269206399493106"/>
    <n v="1294.6500000000001"/>
    <x v="0"/>
  </r>
  <r>
    <d v="2024-11-17T00:00:00"/>
    <x v="2"/>
    <s v="Instagram"/>
    <s v="Video"/>
    <s v="Millennials"/>
    <n v="6077"/>
    <n v="248"/>
    <n v="15"/>
    <n v="133.69"/>
    <n v="1298.94"/>
    <n v="4.0809610004936644E-2"/>
    <n v="6.0483870967741937E-2"/>
    <n v="0.53907258064516128"/>
    <n v="8.9126666666666665"/>
    <n v="9.7160595407285513"/>
    <n v="1165.25"/>
    <x v="0"/>
  </r>
  <r>
    <d v="2024-11-17T00:00:00"/>
    <x v="2"/>
    <s v="Instagram"/>
    <s v="Video"/>
    <s v="Gen X"/>
    <n v="999"/>
    <n v="30"/>
    <n v="1"/>
    <n v="19.59"/>
    <n v="53.67"/>
    <n v="3.003003003003003E-2"/>
    <n v="3.3333333333333333E-2"/>
    <n v="0.65300000000000002"/>
    <n v="19.59"/>
    <n v="2.7396630934150079"/>
    <n v="34.08"/>
    <x v="1"/>
  </r>
  <r>
    <d v="2024-11-17T00:00:00"/>
    <x v="2"/>
    <s v="Instagram"/>
    <s v="Image"/>
    <s v="Gen Z"/>
    <n v="6797"/>
    <n v="35"/>
    <n v="1"/>
    <n v="222.51"/>
    <n v="78.39"/>
    <n v="5.1493305870236872E-3"/>
    <n v="2.8571428571428571E-2"/>
    <n v="6.3574285714285708"/>
    <n v="222.51"/>
    <n v="0.35229877308884994"/>
    <n v="-144.12"/>
    <x v="1"/>
  </r>
  <r>
    <d v="2024-11-17T00:00:00"/>
    <x v="2"/>
    <s v="Instagram"/>
    <s v="Image"/>
    <s v="Millennials"/>
    <n v="3312"/>
    <n v="17"/>
    <n v="0"/>
    <n v="52.25"/>
    <n v="0"/>
    <n v="5.132850241545894E-3"/>
    <n v="0"/>
    <n v="3.0735294117647061"/>
    <n v="0"/>
    <n v="0"/>
    <n v="-52.25"/>
    <x v="1"/>
  </r>
  <r>
    <d v="2024-11-17T00:00:00"/>
    <x v="2"/>
    <s v="Instagram"/>
    <s v="Image"/>
    <s v="Gen X"/>
    <n v="592"/>
    <n v="8"/>
    <n v="0"/>
    <n v="14.48"/>
    <n v="0"/>
    <n v="1.3513513513513514E-2"/>
    <n v="0"/>
    <n v="1.81"/>
    <n v="0"/>
    <n v="0"/>
    <n v="-14.48"/>
    <x v="1"/>
  </r>
  <r>
    <d v="2024-11-17T00:00:00"/>
    <x v="2"/>
    <s v="Instagram"/>
    <s v="Carousel"/>
    <s v="Gen Z"/>
    <n v="7942"/>
    <n v="132"/>
    <n v="5"/>
    <n v="114.65"/>
    <n v="289.48"/>
    <n v="1.662049861495845E-2"/>
    <n v="3.787878787878788E-2"/>
    <n v="0.86856060606060614"/>
    <n v="22.93"/>
    <n v="2.5249018752725689"/>
    <n v="174.83"/>
    <x v="1"/>
  </r>
  <r>
    <d v="2024-11-17T00:00:00"/>
    <x v="2"/>
    <s v="Instagram"/>
    <s v="Carousel"/>
    <s v="Millennials"/>
    <n v="3778"/>
    <n v="96"/>
    <n v="3"/>
    <n v="112.74"/>
    <n v="167.1"/>
    <n v="2.5410269984118581E-2"/>
    <n v="3.125E-2"/>
    <n v="1.1743749999999999"/>
    <n v="37.58"/>
    <n v="1.4821713677488026"/>
    <n v="54.36"/>
    <x v="1"/>
  </r>
  <r>
    <d v="2024-11-17T00:00:00"/>
    <x v="2"/>
    <s v="Instagram"/>
    <s v="Carousel"/>
    <s v="Gen X"/>
    <n v="665"/>
    <n v="11"/>
    <n v="0"/>
    <n v="21.11"/>
    <n v="0"/>
    <n v="1.6541353383458645E-2"/>
    <n v="0"/>
    <n v="1.919090909090909"/>
    <n v="0"/>
    <n v="0"/>
    <n v="-21.11"/>
    <x v="1"/>
  </r>
  <r>
    <d v="2024-11-17T00:00:00"/>
    <x v="2"/>
    <s v="TikTok"/>
    <s v="Video"/>
    <s v="Gen Z"/>
    <n v="12138"/>
    <n v="529"/>
    <n v="59"/>
    <n v="350.84"/>
    <n v="4386.78"/>
    <n v="4.3582138737848081E-2"/>
    <n v="0.11153119092627599"/>
    <n v="0.66321361058601125"/>
    <n v="5.946440677966101"/>
    <n v="12.503648386728994"/>
    <n v="4035.9399999999996"/>
    <x v="0"/>
  </r>
  <r>
    <d v="2024-11-17T00:00:00"/>
    <x v="2"/>
    <s v="TikTok"/>
    <s v="Video"/>
    <s v="Millennials"/>
    <n v="1859"/>
    <n v="49"/>
    <n v="4"/>
    <n v="30.09"/>
    <n v="277.52"/>
    <n v="2.6358257127487898E-2"/>
    <n v="8.1632653061224483E-2"/>
    <n v="0.61408163265306126"/>
    <n v="7.5225"/>
    <n v="9.2229976736457289"/>
    <n v="247.42999999999998"/>
    <x v="0"/>
  </r>
  <r>
    <d v="2024-11-17T00:00:00"/>
    <x v="2"/>
    <s v="TikTok"/>
    <s v="Video"/>
    <s v="Gen X"/>
    <n v="848"/>
    <n v="28"/>
    <n v="2"/>
    <n v="14.06"/>
    <n v="195.84"/>
    <n v="3.3018867924528301E-2"/>
    <n v="7.1428571428571425E-2"/>
    <n v="0.50214285714285711"/>
    <n v="7.03"/>
    <n v="13.928876244665718"/>
    <n v="181.78"/>
    <x v="0"/>
  </r>
  <r>
    <d v="2024-11-17T00:00:00"/>
    <x v="2"/>
    <s v="TikTok"/>
    <s v="Image"/>
    <s v="Gen Z"/>
    <n v="9478"/>
    <n v="86"/>
    <n v="2"/>
    <n v="361.11"/>
    <n v="110.92"/>
    <n v="9.0736442287402408E-3"/>
    <n v="2.3255813953488372E-2"/>
    <n v="4.1989534883720934"/>
    <n v="180.55500000000001"/>
    <n v="0.30716402204314475"/>
    <n v="-250.19"/>
    <x v="1"/>
  </r>
  <r>
    <d v="2024-11-17T00:00:00"/>
    <x v="2"/>
    <s v="TikTok"/>
    <s v="Image"/>
    <s v="Millennials"/>
    <n v="1482"/>
    <n v="22"/>
    <n v="0"/>
    <n v="56.18"/>
    <n v="0"/>
    <n v="1.4844804318488529E-2"/>
    <n v="0"/>
    <n v="2.5536363636363637"/>
    <n v="0"/>
    <n v="0"/>
    <n v="-56.18"/>
    <x v="1"/>
  </r>
  <r>
    <d v="2024-11-17T00:00:00"/>
    <x v="2"/>
    <s v="TikTok"/>
    <s v="Image"/>
    <s v="Gen X"/>
    <n v="965"/>
    <n v="17"/>
    <n v="0"/>
    <n v="17.059999999999999"/>
    <n v="0"/>
    <n v="1.7616580310880828E-2"/>
    <n v="0"/>
    <n v="1.0035294117647058"/>
    <n v="0"/>
    <n v="0"/>
    <n v="-17.059999999999999"/>
    <x v="1"/>
  </r>
  <r>
    <d v="2024-11-17T00:00:00"/>
    <x v="2"/>
    <s v="TikTok"/>
    <s v="Carousel"/>
    <s v="Gen Z"/>
    <n v="12911"/>
    <n v="227"/>
    <n v="17"/>
    <n v="426.11"/>
    <n v="1377.11"/>
    <n v="1.7581906901092091E-2"/>
    <n v="7.4889867841409691E-2"/>
    <n v="1.877136563876652"/>
    <n v="25.06529411764706"/>
    <n v="3.2318180751449153"/>
    <n v="950.99999999999989"/>
    <x v="1"/>
  </r>
  <r>
    <d v="2024-11-17T00:00:00"/>
    <x v="2"/>
    <s v="TikTok"/>
    <s v="Carousel"/>
    <s v="Millennials"/>
    <n v="1500"/>
    <n v="37"/>
    <n v="1"/>
    <n v="32.36"/>
    <n v="70.62"/>
    <n v="2.4666666666666667E-2"/>
    <n v="2.7027027027027029E-2"/>
    <n v="0.87459459459459454"/>
    <n v="32.36"/>
    <n v="2.1823238566131029"/>
    <n v="38.260000000000005"/>
    <x v="1"/>
  </r>
  <r>
    <d v="2024-11-17T00:00:00"/>
    <x v="2"/>
    <s v="TikTok"/>
    <s v="Carousel"/>
    <s v="Gen X"/>
    <n v="232"/>
    <n v="3"/>
    <n v="0"/>
    <n v="4.21"/>
    <n v="0"/>
    <n v="1.2931034482758621E-2"/>
    <n v="0"/>
    <n v="1.4033333333333333"/>
    <n v="0"/>
    <n v="0"/>
    <n v="-4.21"/>
    <x v="1"/>
  </r>
  <r>
    <d v="2024-11-17T00:00:00"/>
    <x v="2"/>
    <s v="Facebook"/>
    <s v="Video"/>
    <s v="Gen Z"/>
    <n v="1915"/>
    <n v="43"/>
    <n v="4"/>
    <n v="31.84"/>
    <n v="307.83"/>
    <n v="2.2454308093994776E-2"/>
    <n v="9.3023255813953487E-2"/>
    <n v="0.74046511627906975"/>
    <n v="7.96"/>
    <n v="9.6680276381909547"/>
    <n v="275.99"/>
    <x v="0"/>
  </r>
  <r>
    <d v="2024-11-17T00:00:00"/>
    <x v="2"/>
    <s v="Facebook"/>
    <s v="Video"/>
    <s v="Millennials"/>
    <n v="6118"/>
    <n v="219"/>
    <n v="14"/>
    <n v="227"/>
    <n v="1386.16"/>
    <n v="3.5796011768551815E-2"/>
    <n v="6.3926940639269403E-2"/>
    <n v="1.0365296803652968"/>
    <n v="16.214285714285715"/>
    <n v="6.1064317180616747"/>
    <n v="1159.1600000000001"/>
    <x v="0"/>
  </r>
  <r>
    <d v="2024-11-17T00:00:00"/>
    <x v="2"/>
    <s v="Facebook"/>
    <s v="Video"/>
    <s v="Gen X"/>
    <n v="4136"/>
    <n v="140"/>
    <n v="19"/>
    <n v="60.72"/>
    <n v="1261.19"/>
    <n v="3.3849129593810444E-2"/>
    <n v="0.1357142857142857"/>
    <n v="0.43371428571428572"/>
    <n v="3.1957894736842105"/>
    <n v="20.770586297760211"/>
    <n v="1200.47"/>
    <x v="0"/>
  </r>
  <r>
    <d v="2024-11-17T00:00:00"/>
    <x v="2"/>
    <s v="Facebook"/>
    <s v="Image"/>
    <s v="Gen Z"/>
    <n v="1925"/>
    <n v="25"/>
    <n v="1"/>
    <n v="57.67"/>
    <n v="64.400000000000006"/>
    <n v="1.2987012987012988E-2"/>
    <n v="0.04"/>
    <n v="2.3068"/>
    <n v="57.67"/>
    <n v="1.1166984567366049"/>
    <n v="6.730000000000004"/>
    <x v="1"/>
  </r>
  <r>
    <d v="2024-11-17T00:00:00"/>
    <x v="2"/>
    <s v="Facebook"/>
    <s v="Image"/>
    <s v="Millennials"/>
    <n v="8777"/>
    <n v="171"/>
    <n v="1"/>
    <n v="242.17"/>
    <n v="55.27"/>
    <n v="1.9482738976871368E-2"/>
    <n v="5.8479532163742687E-3"/>
    <n v="1.4161988304093567"/>
    <n v="242.17"/>
    <n v="0.22822810422430526"/>
    <n v="-186.89999999999998"/>
    <x v="1"/>
  </r>
  <r>
    <d v="2024-11-17T00:00:00"/>
    <x v="2"/>
    <s v="Facebook"/>
    <s v="Image"/>
    <s v="Gen X"/>
    <n v="3928"/>
    <n v="36"/>
    <n v="1"/>
    <n v="102.31"/>
    <n v="61.63"/>
    <n v="9.1649694501018328E-3"/>
    <n v="2.7777777777777776E-2"/>
    <n v="2.8419444444444446"/>
    <n v="102.31"/>
    <n v="0.60238490861108396"/>
    <n v="-40.68"/>
    <x v="1"/>
  </r>
  <r>
    <d v="2024-11-17T00:00:00"/>
    <x v="2"/>
    <s v="Facebook"/>
    <s v="Carousel"/>
    <s v="Gen Z"/>
    <n v="1185"/>
    <n v="19"/>
    <n v="1"/>
    <n v="45.42"/>
    <n v="58.07"/>
    <n v="1.6033755274261603E-2"/>
    <n v="5.2631578947368418E-2"/>
    <n v="2.3905263157894736"/>
    <n v="45.42"/>
    <n v="1.27851166886834"/>
    <n v="12.649999999999999"/>
    <x v="1"/>
  </r>
  <r>
    <d v="2024-11-17T00:00:00"/>
    <x v="2"/>
    <s v="Facebook"/>
    <s v="Carousel"/>
    <s v="Millennials"/>
    <n v="5184"/>
    <n v="106"/>
    <n v="4"/>
    <n v="130.34"/>
    <n v="264.69"/>
    <n v="2.0447530864197531E-2"/>
    <n v="3.7735849056603772E-2"/>
    <n v="1.229622641509434"/>
    <n v="32.585000000000001"/>
    <n v="2.0307656897345403"/>
    <n v="134.35"/>
    <x v="1"/>
  </r>
  <r>
    <d v="2024-11-17T00:00:00"/>
    <x v="2"/>
    <s v="Facebook"/>
    <s v="Carousel"/>
    <s v="Gen X"/>
    <n v="5974"/>
    <n v="151"/>
    <n v="5"/>
    <n v="144.04"/>
    <n v="371.86"/>
    <n v="2.5276196853029797E-2"/>
    <n v="3.3112582781456956E-2"/>
    <n v="0.95390728476821185"/>
    <n v="28.808"/>
    <n v="2.5816439877811721"/>
    <n v="227.82000000000002"/>
    <x v="1"/>
  </r>
  <r>
    <d v="2024-11-18T00:00:00"/>
    <x v="2"/>
    <s v="Instagram"/>
    <s v="Video"/>
    <s v="Gen Z"/>
    <n v="9720"/>
    <n v="298"/>
    <n v="17"/>
    <n v="210.59"/>
    <n v="1562.37"/>
    <n v="3.0658436213991769E-2"/>
    <n v="5.7046979865771813E-2"/>
    <n v="0.70667785234899327"/>
    <n v="12.38764705882353"/>
    <n v="7.4190132484923303"/>
    <n v="1351.78"/>
    <x v="0"/>
  </r>
  <r>
    <d v="2024-11-18T00:00:00"/>
    <x v="2"/>
    <s v="Instagram"/>
    <s v="Video"/>
    <s v="Millennials"/>
    <n v="7135"/>
    <n v="288"/>
    <n v="28"/>
    <n v="261.89"/>
    <n v="2157.62"/>
    <n v="4.0364400840925019E-2"/>
    <n v="9.7222222222222224E-2"/>
    <n v="0.90934027777777771"/>
    <n v="9.3532142857142855"/>
    <n v="8.2386498148077436"/>
    <n v="1895.73"/>
    <x v="0"/>
  </r>
  <r>
    <d v="2024-11-18T00:00:00"/>
    <x v="2"/>
    <s v="Instagram"/>
    <s v="Video"/>
    <s v="Gen X"/>
    <n v="209"/>
    <n v="7"/>
    <n v="0"/>
    <n v="7.69"/>
    <n v="0"/>
    <n v="3.3492822966507178E-2"/>
    <n v="0"/>
    <n v="1.0985714285714285"/>
    <n v="0"/>
    <n v="0"/>
    <n v="-7.69"/>
    <x v="1"/>
  </r>
  <r>
    <d v="2024-11-18T00:00:00"/>
    <x v="2"/>
    <s v="Instagram"/>
    <s v="Image"/>
    <s v="Gen Z"/>
    <n v="6756"/>
    <n v="41"/>
    <n v="1"/>
    <n v="103.37"/>
    <n v="58.72"/>
    <n v="6.0686796921255179E-3"/>
    <n v="2.4390243902439025E-2"/>
    <n v="2.5212195121951222"/>
    <n v="103.37"/>
    <n v="0.56805649608203534"/>
    <n v="-44.650000000000006"/>
    <x v="1"/>
  </r>
  <r>
    <d v="2024-11-18T00:00:00"/>
    <x v="2"/>
    <s v="Instagram"/>
    <s v="Image"/>
    <s v="Millennials"/>
    <n v="2420"/>
    <n v="16"/>
    <n v="0"/>
    <n v="79.5"/>
    <n v="0"/>
    <n v="6.6115702479338841E-3"/>
    <n v="0"/>
    <n v="4.96875"/>
    <n v="0"/>
    <n v="0"/>
    <n v="-79.5"/>
    <x v="1"/>
  </r>
  <r>
    <d v="2024-11-18T00:00:00"/>
    <x v="2"/>
    <s v="Instagram"/>
    <s v="Image"/>
    <s v="Gen X"/>
    <n v="429"/>
    <n v="2"/>
    <n v="0"/>
    <n v="16.149999999999999"/>
    <n v="0"/>
    <n v="4.662004662004662E-3"/>
    <n v="0"/>
    <n v="8.0749999999999993"/>
    <n v="0"/>
    <n v="0"/>
    <n v="-16.149999999999999"/>
    <x v="1"/>
  </r>
  <r>
    <d v="2024-11-18T00:00:00"/>
    <x v="2"/>
    <s v="Instagram"/>
    <s v="Carousel"/>
    <s v="Gen Z"/>
    <n v="9246"/>
    <n v="162"/>
    <n v="7"/>
    <n v="320.41000000000003"/>
    <n v="380.73"/>
    <n v="1.7521090201168071E-2"/>
    <n v="4.3209876543209874E-2"/>
    <n v="1.9778395061728398"/>
    <n v="45.772857142857148"/>
    <n v="1.1882587934209294"/>
    <n v="60.319999999999993"/>
    <x v="1"/>
  </r>
  <r>
    <d v="2024-11-18T00:00:00"/>
    <x v="2"/>
    <s v="Instagram"/>
    <s v="Carousel"/>
    <s v="Millennials"/>
    <n v="2046"/>
    <n v="31"/>
    <n v="0"/>
    <n v="47.48"/>
    <n v="0"/>
    <n v="1.5151515151515152E-2"/>
    <n v="0"/>
    <n v="1.5316129032258063"/>
    <n v="0"/>
    <n v="0"/>
    <n v="-47.48"/>
    <x v="1"/>
  </r>
  <r>
    <d v="2024-11-18T00:00:00"/>
    <x v="2"/>
    <s v="Instagram"/>
    <s v="Carousel"/>
    <s v="Gen X"/>
    <n v="306"/>
    <n v="5"/>
    <n v="0"/>
    <n v="7.92"/>
    <n v="0"/>
    <n v="1.6339869281045753E-2"/>
    <n v="0"/>
    <n v="1.5840000000000001"/>
    <n v="0"/>
    <n v="0"/>
    <n v="-7.92"/>
    <x v="1"/>
  </r>
  <r>
    <d v="2024-11-18T00:00:00"/>
    <x v="2"/>
    <s v="TikTok"/>
    <s v="Video"/>
    <s v="Gen Z"/>
    <n v="14218"/>
    <n v="379"/>
    <n v="21"/>
    <n v="531.70000000000005"/>
    <n v="1324.12"/>
    <n v="2.6656351104234071E-2"/>
    <n v="5.5408970976253295E-2"/>
    <n v="1.4029023746701847"/>
    <n v="25.31904761904762"/>
    <n v="2.4903517020876431"/>
    <n v="792.41999999999985"/>
    <x v="1"/>
  </r>
  <r>
    <d v="2024-11-18T00:00:00"/>
    <x v="2"/>
    <s v="TikTok"/>
    <s v="Video"/>
    <s v="Millennials"/>
    <n v="1153"/>
    <n v="27"/>
    <n v="2"/>
    <n v="21.7"/>
    <n v="107.63"/>
    <n v="2.3417172593235037E-2"/>
    <n v="7.407407407407407E-2"/>
    <n v="0.8037037037037037"/>
    <n v="10.85"/>
    <n v="4.959907834101382"/>
    <n v="85.929999999999993"/>
    <x v="0"/>
  </r>
  <r>
    <d v="2024-11-18T00:00:00"/>
    <x v="2"/>
    <s v="TikTok"/>
    <s v="Video"/>
    <s v="Gen X"/>
    <n v="638"/>
    <n v="31"/>
    <n v="1"/>
    <n v="15.46"/>
    <n v="76.84"/>
    <n v="4.8589341692789965E-2"/>
    <n v="3.2258064516129031E-2"/>
    <n v="0.49870967741935485"/>
    <n v="15.46"/>
    <n v="4.970245795601552"/>
    <n v="61.38"/>
    <x v="0"/>
  </r>
  <r>
    <d v="2024-11-18T00:00:00"/>
    <x v="2"/>
    <s v="TikTok"/>
    <s v="Image"/>
    <s v="Gen Z"/>
    <n v="5901"/>
    <n v="61"/>
    <n v="1"/>
    <n v="188.06"/>
    <n v="95.97"/>
    <n v="1.0337230977800373E-2"/>
    <n v="1.6393442622950821E-2"/>
    <n v="3.0829508196721314"/>
    <n v="188.06"/>
    <n v="0.51031585664149737"/>
    <n v="-92.09"/>
    <x v="1"/>
  </r>
  <r>
    <d v="2024-11-18T00:00:00"/>
    <x v="2"/>
    <s v="TikTok"/>
    <s v="Image"/>
    <s v="Millennials"/>
    <n v="563"/>
    <n v="9"/>
    <n v="0"/>
    <n v="18.14"/>
    <n v="0"/>
    <n v="1.5985790408525755E-2"/>
    <n v="0"/>
    <n v="2.0155555555555558"/>
    <n v="0"/>
    <n v="0"/>
    <n v="-18.14"/>
    <x v="1"/>
  </r>
  <r>
    <d v="2024-11-18T00:00:00"/>
    <x v="2"/>
    <s v="TikTok"/>
    <s v="Image"/>
    <s v="Gen X"/>
    <n v="360"/>
    <n v="4"/>
    <n v="0"/>
    <n v="9.75"/>
    <n v="0"/>
    <n v="1.1111111111111112E-2"/>
    <n v="0"/>
    <n v="2.4375"/>
    <n v="0"/>
    <n v="0"/>
    <n v="-9.75"/>
    <x v="1"/>
  </r>
  <r>
    <d v="2024-11-18T00:00:00"/>
    <x v="2"/>
    <s v="TikTok"/>
    <s v="Carousel"/>
    <s v="Gen Z"/>
    <n v="6938"/>
    <n v="191"/>
    <n v="9"/>
    <n v="258.35000000000002"/>
    <n v="820.33"/>
    <n v="2.7529547420005764E-2"/>
    <n v="4.712041884816754E-2"/>
    <n v="1.3526178010471206"/>
    <n v="28.705555555555559"/>
    <n v="3.1752661118637504"/>
    <n v="561.98"/>
    <x v="1"/>
  </r>
  <r>
    <d v="2024-11-18T00:00:00"/>
    <x v="2"/>
    <s v="TikTok"/>
    <s v="Carousel"/>
    <s v="Millennials"/>
    <n v="1316"/>
    <n v="38"/>
    <n v="2"/>
    <n v="21.19"/>
    <n v="139.72"/>
    <n v="2.8875379939209727E-2"/>
    <n v="5.2631578947368418E-2"/>
    <n v="0.55763157894736848"/>
    <n v="10.595000000000001"/>
    <n v="6.5936762623879188"/>
    <n v="118.53"/>
    <x v="0"/>
  </r>
  <r>
    <d v="2024-11-18T00:00:00"/>
    <x v="2"/>
    <s v="TikTok"/>
    <s v="Carousel"/>
    <s v="Gen X"/>
    <n v="296"/>
    <n v="8"/>
    <n v="0"/>
    <n v="7.17"/>
    <n v="0"/>
    <n v="2.7027027027027029E-2"/>
    <n v="0"/>
    <n v="0.89624999999999999"/>
    <n v="0"/>
    <n v="0"/>
    <n v="-7.17"/>
    <x v="1"/>
  </r>
  <r>
    <d v="2024-11-18T00:00:00"/>
    <x v="2"/>
    <s v="Facebook"/>
    <s v="Video"/>
    <s v="Gen Z"/>
    <n v="2270"/>
    <n v="78"/>
    <n v="7"/>
    <n v="71.790000000000006"/>
    <n v="426.27"/>
    <n v="3.4361233480176209E-2"/>
    <n v="8.9743589743589744E-2"/>
    <n v="0.92038461538461547"/>
    <n v="10.255714285714287"/>
    <n v="5.937735060593397"/>
    <n v="354.47999999999996"/>
    <x v="0"/>
  </r>
  <r>
    <d v="2024-11-18T00:00:00"/>
    <x v="2"/>
    <s v="Facebook"/>
    <s v="Video"/>
    <s v="Millennials"/>
    <n v="9040"/>
    <n v="306"/>
    <n v="37"/>
    <n v="186.9"/>
    <n v="2706.04"/>
    <n v="3.3849557522123895E-2"/>
    <n v="0.12091503267973856"/>
    <n v="0.61078431372549025"/>
    <n v="5.0513513513513519"/>
    <n v="14.478544676297485"/>
    <n v="2519.14"/>
    <x v="0"/>
  </r>
  <r>
    <d v="2024-11-18T00:00:00"/>
    <x v="2"/>
    <s v="Facebook"/>
    <s v="Video"/>
    <s v="Gen X"/>
    <n v="2973"/>
    <n v="60"/>
    <n v="6"/>
    <n v="59.92"/>
    <n v="303.56"/>
    <n v="2.0181634712411706E-2"/>
    <n v="0.1"/>
    <n v="0.9986666666666667"/>
    <n v="9.9866666666666664"/>
    <n v="5.0660881174899863"/>
    <n v="243.64"/>
    <x v="0"/>
  </r>
  <r>
    <d v="2024-11-18T00:00:00"/>
    <x v="2"/>
    <s v="Facebook"/>
    <s v="Image"/>
    <s v="Gen Z"/>
    <n v="2969"/>
    <n v="16"/>
    <n v="0"/>
    <n v="75.680000000000007"/>
    <n v="0"/>
    <n v="5.3890198720107779E-3"/>
    <n v="0"/>
    <n v="4.7300000000000004"/>
    <n v="0"/>
    <n v="0"/>
    <n v="-75.680000000000007"/>
    <x v="1"/>
  </r>
  <r>
    <d v="2024-11-18T00:00:00"/>
    <x v="2"/>
    <s v="Facebook"/>
    <s v="Image"/>
    <s v="Millennials"/>
    <n v="11447"/>
    <n v="98"/>
    <n v="1"/>
    <n v="352.67"/>
    <n v="90"/>
    <n v="8.5611950729448764E-3"/>
    <n v="1.020408163265306E-2"/>
    <n v="3.5986734693877551"/>
    <n v="352.67"/>
    <n v="0.25519607565145885"/>
    <n v="-262.67"/>
    <x v="1"/>
  </r>
  <r>
    <d v="2024-11-18T00:00:00"/>
    <x v="2"/>
    <s v="Facebook"/>
    <s v="Image"/>
    <s v="Gen X"/>
    <n v="4466"/>
    <n v="46"/>
    <n v="0"/>
    <n v="161.66"/>
    <n v="0"/>
    <n v="1.0300044782803403E-2"/>
    <n v="0"/>
    <n v="3.5143478260869565"/>
    <n v="0"/>
    <n v="0"/>
    <n v="-161.66"/>
    <x v="1"/>
  </r>
  <r>
    <d v="2024-11-18T00:00:00"/>
    <x v="2"/>
    <s v="Facebook"/>
    <s v="Carousel"/>
    <s v="Gen Z"/>
    <n v="1333"/>
    <n v="23"/>
    <n v="1"/>
    <n v="32.36"/>
    <n v="71.11"/>
    <n v="1.72543135783946E-2"/>
    <n v="4.3478260869565216E-2"/>
    <n v="1.4069565217391304"/>
    <n v="32.36"/>
    <n v="2.1974660074165637"/>
    <n v="38.75"/>
    <x v="1"/>
  </r>
  <r>
    <d v="2024-11-18T00:00:00"/>
    <x v="2"/>
    <s v="Facebook"/>
    <s v="Carousel"/>
    <s v="Millennials"/>
    <n v="4836"/>
    <n v="123"/>
    <n v="9"/>
    <n v="182.64"/>
    <n v="454.2"/>
    <n v="2.5434243176178661E-2"/>
    <n v="7.3170731707317069E-2"/>
    <n v="1.4848780487804878"/>
    <n v="20.293333333333333"/>
    <n v="2.4868593955321945"/>
    <n v="271.56"/>
    <x v="1"/>
  </r>
  <r>
    <d v="2024-11-18T00:00:00"/>
    <x v="2"/>
    <s v="Facebook"/>
    <s v="Carousel"/>
    <s v="Gen X"/>
    <n v="3903"/>
    <n v="46"/>
    <n v="1"/>
    <n v="71.739999999999995"/>
    <n v="64.66"/>
    <n v="1.1785805790417627E-2"/>
    <n v="2.1739130434782608E-2"/>
    <n v="1.5595652173913042"/>
    <n v="71.739999999999995"/>
    <n v="0.90131028714803463"/>
    <n v="-7.0799999999999983"/>
    <x v="1"/>
  </r>
  <r>
    <d v="2024-11-19T00:00:00"/>
    <x v="2"/>
    <s v="Instagram"/>
    <s v="Video"/>
    <s v="Gen Z"/>
    <n v="8942"/>
    <n v="242"/>
    <n v="34"/>
    <n v="320.77"/>
    <n v="2237.7199999999998"/>
    <n v="2.7063296801610379E-2"/>
    <n v="0.14049586776859505"/>
    <n v="1.3254958677685951"/>
    <n v="9.4344117647058816"/>
    <n v="6.9760887863578258"/>
    <n v="1916.9499999999998"/>
    <x v="0"/>
  </r>
  <r>
    <d v="2024-11-19T00:00:00"/>
    <x v="2"/>
    <s v="Instagram"/>
    <s v="Video"/>
    <s v="Millennials"/>
    <n v="4244"/>
    <n v="208"/>
    <n v="15"/>
    <n v="89.72"/>
    <n v="1431.02"/>
    <n v="4.9010367577756835E-2"/>
    <n v="7.2115384615384609E-2"/>
    <n v="0.43134615384615382"/>
    <n v="5.9813333333333336"/>
    <n v="15.949843958983504"/>
    <n v="1341.3"/>
    <x v="0"/>
  </r>
  <r>
    <d v="2024-11-19T00:00:00"/>
    <x v="2"/>
    <s v="Instagram"/>
    <s v="Video"/>
    <s v="Gen X"/>
    <n v="735"/>
    <n v="22"/>
    <n v="3"/>
    <n v="10.45"/>
    <n v="176.23"/>
    <n v="2.9931972789115645E-2"/>
    <n v="0.13636363636363635"/>
    <n v="0.47499999999999998"/>
    <n v="3.4833333333333329"/>
    <n v="16.864114832535886"/>
    <n v="165.78"/>
    <x v="0"/>
  </r>
  <r>
    <d v="2024-11-19T00:00:00"/>
    <x v="2"/>
    <s v="Instagram"/>
    <s v="Image"/>
    <s v="Gen Z"/>
    <n v="4803"/>
    <n v="27"/>
    <n v="1"/>
    <n v="136.53"/>
    <n v="97.81"/>
    <n v="5.6214865708931914E-3"/>
    <n v="3.7037037037037035E-2"/>
    <n v="5.0566666666666666"/>
    <n v="136.53"/>
    <n v="0.71639932615542368"/>
    <n v="-38.72"/>
    <x v="1"/>
  </r>
  <r>
    <d v="2024-11-19T00:00:00"/>
    <x v="2"/>
    <s v="Instagram"/>
    <s v="Image"/>
    <s v="Millennials"/>
    <n v="6055"/>
    <n v="119"/>
    <n v="3"/>
    <n v="91.63"/>
    <n v="265.91000000000003"/>
    <n v="1.9653179190751446E-2"/>
    <n v="2.5210084033613446E-2"/>
    <n v="0.76999999999999991"/>
    <n v="30.543333333333333"/>
    <n v="2.9019971625013645"/>
    <n v="174.28000000000003"/>
    <x v="1"/>
  </r>
  <r>
    <d v="2024-11-19T00:00:00"/>
    <x v="2"/>
    <s v="Instagram"/>
    <s v="Image"/>
    <s v="Gen X"/>
    <n v="310"/>
    <n v="5"/>
    <n v="0"/>
    <n v="8.9499999999999993"/>
    <n v="0"/>
    <n v="1.6129032258064516E-2"/>
    <n v="0"/>
    <n v="1.7899999999999998"/>
    <n v="0"/>
    <n v="0"/>
    <n v="-8.9499999999999993"/>
    <x v="1"/>
  </r>
  <r>
    <d v="2024-11-19T00:00:00"/>
    <x v="2"/>
    <s v="Instagram"/>
    <s v="Carousel"/>
    <s v="Gen Z"/>
    <n v="3905"/>
    <n v="47"/>
    <n v="1"/>
    <n v="91.55"/>
    <n v="64.64"/>
    <n v="1.2035851472471191E-2"/>
    <n v="2.1276595744680851E-2"/>
    <n v="1.9478723404255318"/>
    <n v="91.55"/>
    <n v="0.70606226105953029"/>
    <n v="-26.909999999999997"/>
    <x v="1"/>
  </r>
  <r>
    <d v="2024-11-19T00:00:00"/>
    <x v="2"/>
    <s v="Instagram"/>
    <s v="Carousel"/>
    <s v="Millennials"/>
    <n v="5991"/>
    <n v="164"/>
    <n v="7"/>
    <n v="124.94"/>
    <n v="528.1"/>
    <n v="2.7374394925721916E-2"/>
    <n v="4.2682926829268296E-2"/>
    <n v="0.76182926829268294"/>
    <n v="17.848571428571429"/>
    <n v="4.2268288778613741"/>
    <n v="403.16"/>
    <x v="0"/>
  </r>
  <r>
    <d v="2024-11-19T00:00:00"/>
    <x v="2"/>
    <s v="Instagram"/>
    <s v="Carousel"/>
    <s v="Gen X"/>
    <n v="586"/>
    <n v="9"/>
    <n v="0"/>
    <n v="16.64"/>
    <n v="0"/>
    <n v="1.5358361774744027E-2"/>
    <n v="0"/>
    <n v="1.848888888888889"/>
    <n v="0"/>
    <n v="0"/>
    <n v="-16.64"/>
    <x v="1"/>
  </r>
  <r>
    <d v="2024-11-19T00:00:00"/>
    <x v="2"/>
    <s v="TikTok"/>
    <s v="Video"/>
    <s v="Gen Z"/>
    <n v="14768"/>
    <n v="737"/>
    <n v="84"/>
    <n v="285.99"/>
    <n v="5203.0200000000004"/>
    <n v="4.9905200433369448E-2"/>
    <n v="0.11397557666214382"/>
    <n v="0.38804613297150614"/>
    <n v="3.4046428571428571"/>
    <n v="18.193013741739222"/>
    <n v="4917.0300000000007"/>
    <x v="0"/>
  </r>
  <r>
    <d v="2024-11-19T00:00:00"/>
    <x v="2"/>
    <s v="TikTok"/>
    <s v="Video"/>
    <s v="Millennials"/>
    <n v="1968"/>
    <n v="78"/>
    <n v="4"/>
    <n v="35.22"/>
    <n v="257.89999999999998"/>
    <n v="3.9634146341463415E-2"/>
    <n v="5.128205128205128E-2"/>
    <n v="0.4515384615384615"/>
    <n v="8.8049999999999997"/>
    <n v="7.3225440090857461"/>
    <n v="222.67999999999998"/>
    <x v="0"/>
  </r>
  <r>
    <d v="2024-11-19T00:00:00"/>
    <x v="2"/>
    <s v="TikTok"/>
    <s v="Video"/>
    <s v="Gen X"/>
    <n v="765"/>
    <n v="31"/>
    <n v="4"/>
    <n v="13.26"/>
    <n v="287.56"/>
    <n v="4.0522875816993466E-2"/>
    <n v="0.12903225806451613"/>
    <n v="0.42774193548387096"/>
    <n v="3.3149999999999999"/>
    <n v="21.686274509803923"/>
    <n v="274.3"/>
    <x v="0"/>
  </r>
  <r>
    <d v="2024-11-19T00:00:00"/>
    <x v="2"/>
    <s v="TikTok"/>
    <s v="Image"/>
    <s v="Gen Z"/>
    <n v="5403"/>
    <n v="60"/>
    <n v="2"/>
    <n v="143.32"/>
    <n v="137.12"/>
    <n v="1.1104941699056081E-2"/>
    <n v="3.3333333333333333E-2"/>
    <n v="2.3886666666666665"/>
    <n v="71.66"/>
    <n v="0.95674016187552335"/>
    <n v="-6.1999999999999886"/>
    <x v="1"/>
  </r>
  <r>
    <d v="2024-11-19T00:00:00"/>
    <x v="2"/>
    <s v="TikTok"/>
    <s v="Image"/>
    <s v="Millennials"/>
    <n v="1569"/>
    <n v="17"/>
    <n v="0"/>
    <n v="59.4"/>
    <n v="0"/>
    <n v="1.0834926704907584E-2"/>
    <n v="0"/>
    <n v="3.4941176470588236"/>
    <n v="0"/>
    <n v="0"/>
    <n v="-59.4"/>
    <x v="1"/>
  </r>
  <r>
    <d v="2024-11-19T00:00:00"/>
    <x v="2"/>
    <s v="TikTok"/>
    <s v="Image"/>
    <s v="Gen X"/>
    <n v="389"/>
    <n v="4"/>
    <n v="0"/>
    <n v="13.13"/>
    <n v="0"/>
    <n v="1.0282776349614395E-2"/>
    <n v="0"/>
    <n v="3.2825000000000002"/>
    <n v="0"/>
    <n v="0"/>
    <n v="-13.13"/>
    <x v="1"/>
  </r>
  <r>
    <d v="2024-11-19T00:00:00"/>
    <x v="2"/>
    <s v="TikTok"/>
    <s v="Carousel"/>
    <s v="Gen Z"/>
    <n v="14861"/>
    <n v="374"/>
    <n v="24"/>
    <n v="573.63"/>
    <n v="2137.12"/>
    <n v="2.5166543301258327E-2"/>
    <n v="6.4171122994652413E-2"/>
    <n v="1.5337700534759358"/>
    <n v="23.901250000000001"/>
    <n v="3.7256070986524414"/>
    <n v="1563.4899999999998"/>
    <x v="0"/>
  </r>
  <r>
    <d v="2024-11-19T00:00:00"/>
    <x v="2"/>
    <s v="TikTok"/>
    <s v="Carousel"/>
    <s v="Millennials"/>
    <n v="1496"/>
    <n v="43"/>
    <n v="1"/>
    <n v="39.200000000000003"/>
    <n v="91.36"/>
    <n v="2.8743315508021391E-2"/>
    <n v="2.3255813953488372E-2"/>
    <n v="0.91162790697674423"/>
    <n v="39.200000000000003"/>
    <n v="2.3306122448979592"/>
    <n v="52.16"/>
    <x v="1"/>
  </r>
  <r>
    <d v="2024-11-19T00:00:00"/>
    <x v="2"/>
    <s v="TikTok"/>
    <s v="Carousel"/>
    <s v="Gen X"/>
    <n v="484"/>
    <n v="9"/>
    <n v="0"/>
    <n v="13.6"/>
    <n v="0"/>
    <n v="1.859504132231405E-2"/>
    <n v="0"/>
    <n v="1.5111111111111111"/>
    <n v="0"/>
    <n v="0"/>
    <n v="-13.6"/>
    <x v="1"/>
  </r>
  <r>
    <d v="2024-11-19T00:00:00"/>
    <x v="2"/>
    <s v="Facebook"/>
    <s v="Video"/>
    <s v="Gen Z"/>
    <n v="1823"/>
    <n v="77"/>
    <n v="4"/>
    <n v="65.849999999999994"/>
    <n v="385.59"/>
    <n v="4.2238069116840374E-2"/>
    <n v="5.1948051948051951E-2"/>
    <n v="0.85519480519480517"/>
    <n v="16.462499999999999"/>
    <n v="5.8555808656036445"/>
    <n v="319.74"/>
    <x v="0"/>
  </r>
  <r>
    <d v="2024-11-19T00:00:00"/>
    <x v="2"/>
    <s v="Facebook"/>
    <s v="Video"/>
    <s v="Millennials"/>
    <n v="11559"/>
    <n v="512"/>
    <n v="57"/>
    <n v="435.19"/>
    <n v="3528.69"/>
    <n v="4.4294489142659398E-2"/>
    <n v="0.111328125"/>
    <n v="0.84998046875"/>
    <n v="7.6349122807017542"/>
    <n v="8.1083894390955678"/>
    <n v="3093.5"/>
    <x v="0"/>
  </r>
  <r>
    <d v="2024-11-19T00:00:00"/>
    <x v="2"/>
    <s v="Facebook"/>
    <s v="Video"/>
    <s v="Gen X"/>
    <n v="4796"/>
    <n v="176"/>
    <n v="25"/>
    <n v="125.28"/>
    <n v="1388.64"/>
    <n v="3.669724770642202E-2"/>
    <n v="0.14204545454545456"/>
    <n v="0.71181818181818179"/>
    <n v="5.0111999999999997"/>
    <n v="11.084291187739463"/>
    <n v="1263.3600000000001"/>
    <x v="0"/>
  </r>
  <r>
    <d v="2024-11-19T00:00:00"/>
    <x v="2"/>
    <s v="Facebook"/>
    <s v="Image"/>
    <s v="Gen Z"/>
    <n v="1930"/>
    <n v="27"/>
    <n v="0"/>
    <n v="61.9"/>
    <n v="0"/>
    <n v="1.3989637305699482E-2"/>
    <n v="0"/>
    <n v="2.2925925925925927"/>
    <n v="0"/>
    <n v="0"/>
    <n v="-61.9"/>
    <x v="1"/>
  </r>
  <r>
    <d v="2024-11-19T00:00:00"/>
    <x v="2"/>
    <s v="Facebook"/>
    <s v="Image"/>
    <s v="Millennials"/>
    <n v="6894"/>
    <n v="124"/>
    <n v="5"/>
    <n v="243.23"/>
    <n v="324.39999999999998"/>
    <n v="1.798665506237308E-2"/>
    <n v="4.0322580645161289E-2"/>
    <n v="1.961532258064516"/>
    <n v="48.646000000000001"/>
    <n v="1.3337170579287094"/>
    <n v="81.169999999999987"/>
    <x v="1"/>
  </r>
  <r>
    <d v="2024-11-19T00:00:00"/>
    <x v="2"/>
    <s v="Facebook"/>
    <s v="Image"/>
    <s v="Gen X"/>
    <n v="4577"/>
    <n v="67"/>
    <n v="0"/>
    <n v="103.22"/>
    <n v="0"/>
    <n v="1.4638409438496832E-2"/>
    <n v="0"/>
    <n v="1.5405970149253732"/>
    <n v="0"/>
    <n v="0"/>
    <n v="-103.22"/>
    <x v="1"/>
  </r>
  <r>
    <d v="2024-11-19T00:00:00"/>
    <x v="2"/>
    <s v="Facebook"/>
    <s v="Carousel"/>
    <s v="Gen Z"/>
    <n v="2916"/>
    <n v="36"/>
    <n v="1"/>
    <n v="71.53"/>
    <n v="52.59"/>
    <n v="1.2345679012345678E-2"/>
    <n v="2.7777777777777776E-2"/>
    <n v="1.9869444444444444"/>
    <n v="71.53"/>
    <n v="0.73521599328952891"/>
    <n v="-18.939999999999998"/>
    <x v="1"/>
  </r>
  <r>
    <d v="2024-11-19T00:00:00"/>
    <x v="2"/>
    <s v="Facebook"/>
    <s v="Carousel"/>
    <s v="Millennials"/>
    <n v="4199"/>
    <n v="118"/>
    <n v="8"/>
    <n v="146.77000000000001"/>
    <n v="617.75"/>
    <n v="2.81019290307216E-2"/>
    <n v="6.7796610169491525E-2"/>
    <n v="1.2438135593220341"/>
    <n v="18.346250000000001"/>
    <n v="4.2089664100292969"/>
    <n v="470.98"/>
    <x v="0"/>
  </r>
  <r>
    <d v="2024-11-19T00:00:00"/>
    <x v="2"/>
    <s v="Facebook"/>
    <s v="Carousel"/>
    <s v="Gen X"/>
    <n v="5657"/>
    <n v="91"/>
    <n v="6"/>
    <n v="187.8"/>
    <n v="476.13"/>
    <n v="1.6086264804666784E-2"/>
    <n v="6.5934065934065936E-2"/>
    <n v="2.063736263736264"/>
    <n v="31.3"/>
    <n v="2.5353035143769964"/>
    <n v="288.33"/>
    <x v="1"/>
  </r>
  <r>
    <d v="2024-11-20T00:00:00"/>
    <x v="2"/>
    <s v="Instagram"/>
    <s v="Video"/>
    <s v="Gen Z"/>
    <n v="3589"/>
    <n v="107"/>
    <n v="12"/>
    <n v="121.05"/>
    <n v="1039.01"/>
    <n v="2.9813318473112287E-2"/>
    <n v="0.11214953271028037"/>
    <n v="1.1313084112149532"/>
    <n v="10.0875"/>
    <n v="8.5833126807104509"/>
    <n v="917.96"/>
    <x v="0"/>
  </r>
  <r>
    <d v="2024-11-20T00:00:00"/>
    <x v="2"/>
    <s v="Instagram"/>
    <s v="Video"/>
    <s v="Millennials"/>
    <n v="3888"/>
    <n v="158"/>
    <n v="14"/>
    <n v="63.79"/>
    <n v="890.32"/>
    <n v="4.0637860082304529E-2"/>
    <n v="8.8607594936708861E-2"/>
    <n v="0.40373417721518989"/>
    <n v="4.5564285714285715"/>
    <n v="13.957046559021791"/>
    <n v="826.53000000000009"/>
    <x v="0"/>
  </r>
  <r>
    <d v="2024-11-20T00:00:00"/>
    <x v="2"/>
    <s v="Instagram"/>
    <s v="Video"/>
    <s v="Gen X"/>
    <n v="401"/>
    <n v="9"/>
    <n v="0"/>
    <n v="12.21"/>
    <n v="0"/>
    <n v="2.2443890274314215E-2"/>
    <n v="0"/>
    <n v="1.3566666666666667"/>
    <n v="0"/>
    <n v="0"/>
    <n v="-12.21"/>
    <x v="1"/>
  </r>
  <r>
    <d v="2024-11-20T00:00:00"/>
    <x v="2"/>
    <s v="Instagram"/>
    <s v="Image"/>
    <s v="Gen Z"/>
    <n v="8636"/>
    <n v="152"/>
    <n v="2"/>
    <n v="299.12"/>
    <n v="153.63"/>
    <n v="1.7600741083835109E-2"/>
    <n v="1.3157894736842105E-2"/>
    <n v="1.9678947368421054"/>
    <n v="149.56"/>
    <n v="0.51360657929927789"/>
    <n v="-145.49"/>
    <x v="1"/>
  </r>
  <r>
    <d v="2024-11-20T00:00:00"/>
    <x v="2"/>
    <s v="Instagram"/>
    <s v="Image"/>
    <s v="Millennials"/>
    <n v="7500"/>
    <n v="98"/>
    <n v="1"/>
    <n v="259.72000000000003"/>
    <n v="92.27"/>
    <n v="1.3066666666666667E-2"/>
    <n v="1.020408163265306E-2"/>
    <n v="2.6502040816326535"/>
    <n v="259.72000000000003"/>
    <n v="0.35526721084244567"/>
    <n v="-167.45000000000005"/>
    <x v="1"/>
  </r>
  <r>
    <d v="2024-11-20T00:00:00"/>
    <x v="2"/>
    <s v="Instagram"/>
    <s v="Image"/>
    <s v="Gen X"/>
    <n v="132"/>
    <n v="0"/>
    <n v="0"/>
    <n v="2.4500000000000002"/>
    <n v="0"/>
    <n v="0"/>
    <n v="0"/>
    <n v="0"/>
    <n v="0"/>
    <n v="0"/>
    <n v="-2.4500000000000002"/>
    <x v="1"/>
  </r>
  <r>
    <d v="2024-11-20T00:00:00"/>
    <x v="2"/>
    <s v="Instagram"/>
    <s v="Carousel"/>
    <s v="Gen Z"/>
    <n v="8795"/>
    <n v="216"/>
    <n v="15"/>
    <n v="296.36"/>
    <n v="760.95"/>
    <n v="2.4559408754974418E-2"/>
    <n v="6.9444444444444448E-2"/>
    <n v="1.3720370370370372"/>
    <n v="19.757333333333335"/>
    <n v="2.5676542043460655"/>
    <n v="464.59000000000003"/>
    <x v="1"/>
  </r>
  <r>
    <d v="2024-11-20T00:00:00"/>
    <x v="2"/>
    <s v="Instagram"/>
    <s v="Carousel"/>
    <s v="Millennials"/>
    <n v="2956"/>
    <n v="54"/>
    <n v="1"/>
    <n v="94.19"/>
    <n v="53.51"/>
    <n v="1.8267929634641408E-2"/>
    <n v="1.8518518518518517E-2"/>
    <n v="1.7442592592592592"/>
    <n v="94.19"/>
    <n v="0.56810701773011996"/>
    <n v="-40.68"/>
    <x v="1"/>
  </r>
  <r>
    <d v="2024-11-20T00:00:00"/>
    <x v="2"/>
    <s v="Instagram"/>
    <s v="Carousel"/>
    <s v="Gen X"/>
    <n v="378"/>
    <n v="6"/>
    <n v="0"/>
    <n v="11.02"/>
    <n v="0"/>
    <n v="1.5873015873015872E-2"/>
    <n v="0"/>
    <n v="1.8366666666666667"/>
    <n v="0"/>
    <n v="0"/>
    <n v="-11.02"/>
    <x v="1"/>
  </r>
  <r>
    <d v="2024-11-20T00:00:00"/>
    <x v="2"/>
    <s v="TikTok"/>
    <s v="Video"/>
    <s v="Gen Z"/>
    <n v="12655"/>
    <n v="476"/>
    <n v="68"/>
    <n v="412.82"/>
    <n v="4890.13"/>
    <n v="3.7613591465823784E-2"/>
    <n v="0.14285714285714285"/>
    <n v="0.86726890756302522"/>
    <n v="6.070882352941176"/>
    <n v="11.84567123685868"/>
    <n v="4477.3100000000004"/>
    <x v="0"/>
  </r>
  <r>
    <d v="2024-11-20T00:00:00"/>
    <x v="2"/>
    <s v="TikTok"/>
    <s v="Video"/>
    <s v="Millennials"/>
    <n v="569"/>
    <n v="19"/>
    <n v="2"/>
    <n v="7.43"/>
    <n v="139.63999999999999"/>
    <n v="3.3391915641476276E-2"/>
    <n v="0.10526315789473684"/>
    <n v="0.39105263157894737"/>
    <n v="3.7149999999999999"/>
    <n v="18.794078061911168"/>
    <n v="132.20999999999998"/>
    <x v="0"/>
  </r>
  <r>
    <d v="2024-11-20T00:00:00"/>
    <x v="2"/>
    <s v="TikTok"/>
    <s v="Video"/>
    <s v="Gen X"/>
    <n v="483"/>
    <n v="20"/>
    <n v="1"/>
    <n v="7.87"/>
    <n v="60.95"/>
    <n v="4.1407867494824016E-2"/>
    <n v="0.05"/>
    <n v="0.39350000000000002"/>
    <n v="7.87"/>
    <n v="7.7445997458703939"/>
    <n v="53.080000000000005"/>
    <x v="0"/>
  </r>
  <r>
    <d v="2024-11-20T00:00:00"/>
    <x v="2"/>
    <s v="TikTok"/>
    <s v="Image"/>
    <s v="Gen Z"/>
    <n v="14170"/>
    <n v="201"/>
    <n v="7"/>
    <n v="300.54000000000002"/>
    <n v="665.3"/>
    <n v="1.4184897671136204E-2"/>
    <n v="3.482587064676617E-2"/>
    <n v="1.4952238805970151"/>
    <n v="42.934285714285714"/>
    <n v="2.2136820389964726"/>
    <n v="364.75999999999993"/>
    <x v="1"/>
  </r>
  <r>
    <d v="2024-11-20T00:00:00"/>
    <x v="2"/>
    <s v="TikTok"/>
    <s v="Image"/>
    <s v="Millennials"/>
    <n v="703"/>
    <n v="13"/>
    <n v="0"/>
    <n v="24.44"/>
    <n v="0"/>
    <n v="1.849217638691323E-2"/>
    <n v="0"/>
    <n v="1.8800000000000001"/>
    <n v="0"/>
    <n v="0"/>
    <n v="-24.44"/>
    <x v="1"/>
  </r>
  <r>
    <d v="2024-11-20T00:00:00"/>
    <x v="2"/>
    <s v="TikTok"/>
    <s v="Image"/>
    <s v="Gen X"/>
    <n v="703"/>
    <n v="13"/>
    <n v="0"/>
    <n v="14.66"/>
    <n v="0"/>
    <n v="1.849217638691323E-2"/>
    <n v="0"/>
    <n v="1.1276923076923078"/>
    <n v="0"/>
    <n v="0"/>
    <n v="-14.66"/>
    <x v="1"/>
  </r>
  <r>
    <d v="2024-11-20T00:00:00"/>
    <x v="2"/>
    <s v="TikTok"/>
    <s v="Carousel"/>
    <s v="Gen Z"/>
    <n v="14648"/>
    <n v="284"/>
    <n v="11"/>
    <n v="411.3"/>
    <n v="880.08"/>
    <n v="1.9388312397596943E-2"/>
    <n v="3.873239436619718E-2"/>
    <n v="1.4482394366197184"/>
    <n v="37.390909090909091"/>
    <n v="2.1397520058351569"/>
    <n v="468.78000000000003"/>
    <x v="1"/>
  </r>
  <r>
    <d v="2024-11-20T00:00:00"/>
    <x v="2"/>
    <s v="TikTok"/>
    <s v="Carousel"/>
    <s v="Millennials"/>
    <n v="905"/>
    <n v="9"/>
    <n v="0"/>
    <n v="30.94"/>
    <n v="0"/>
    <n v="9.9447513812154689E-3"/>
    <n v="0"/>
    <n v="3.4377777777777778"/>
    <n v="0"/>
    <n v="0"/>
    <n v="-30.94"/>
    <x v="1"/>
  </r>
  <r>
    <d v="2024-11-20T00:00:00"/>
    <x v="2"/>
    <s v="TikTok"/>
    <s v="Carousel"/>
    <s v="Gen X"/>
    <n v="807"/>
    <n v="13"/>
    <n v="0"/>
    <n v="22.01"/>
    <n v="0"/>
    <n v="1.6109045848822799E-2"/>
    <n v="0"/>
    <n v="1.6930769230769231"/>
    <n v="0"/>
    <n v="0"/>
    <n v="-22.01"/>
    <x v="1"/>
  </r>
  <r>
    <d v="2024-11-20T00:00:00"/>
    <x v="2"/>
    <s v="Facebook"/>
    <s v="Video"/>
    <s v="Gen Z"/>
    <n v="1947"/>
    <n v="44"/>
    <n v="6"/>
    <n v="74.63"/>
    <n v="536.73"/>
    <n v="2.2598870056497175E-2"/>
    <n v="0.13636363636363635"/>
    <n v="1.6961363636363636"/>
    <n v="12.438333333333333"/>
    <n v="7.191879941042477"/>
    <n v="462.1"/>
    <x v="0"/>
  </r>
  <r>
    <d v="2024-11-20T00:00:00"/>
    <x v="2"/>
    <s v="Facebook"/>
    <s v="Video"/>
    <s v="Millennials"/>
    <n v="5488"/>
    <n v="207"/>
    <n v="12"/>
    <n v="154.65"/>
    <n v="739.35"/>
    <n v="3.7718658892128283E-2"/>
    <n v="5.7971014492753624E-2"/>
    <n v="0.74710144927536237"/>
    <n v="12.887500000000001"/>
    <n v="4.780795344325897"/>
    <n v="584.70000000000005"/>
    <x v="0"/>
  </r>
  <r>
    <d v="2024-11-20T00:00:00"/>
    <x v="2"/>
    <s v="Facebook"/>
    <s v="Video"/>
    <s v="Gen X"/>
    <n v="5060"/>
    <n v="109"/>
    <n v="16"/>
    <n v="120.66"/>
    <n v="1541.89"/>
    <n v="2.1541501976284586E-2"/>
    <n v="0.14678899082568808"/>
    <n v="1.1069724770642202"/>
    <n v="7.5412499999999998"/>
    <n v="12.778799933697995"/>
    <n v="1421.23"/>
    <x v="0"/>
  </r>
  <r>
    <d v="2024-11-20T00:00:00"/>
    <x v="2"/>
    <s v="Facebook"/>
    <s v="Image"/>
    <s v="Gen Z"/>
    <n v="1702"/>
    <n v="31"/>
    <n v="0"/>
    <n v="61.83"/>
    <n v="0"/>
    <n v="1.8213866039952998E-2"/>
    <n v="0"/>
    <n v="1.9945161290322579"/>
    <n v="0"/>
    <n v="0"/>
    <n v="-61.83"/>
    <x v="1"/>
  </r>
  <r>
    <d v="2024-11-20T00:00:00"/>
    <x v="2"/>
    <s v="Facebook"/>
    <s v="Image"/>
    <s v="Millennials"/>
    <n v="8971"/>
    <n v="78"/>
    <n v="0"/>
    <n v="277.08999999999997"/>
    <n v="0"/>
    <n v="8.6946828670159404E-3"/>
    <n v="0"/>
    <n v="3.5524358974358972"/>
    <n v="0"/>
    <n v="0"/>
    <n v="-277.08999999999997"/>
    <x v="1"/>
  </r>
  <r>
    <d v="2024-11-20T00:00:00"/>
    <x v="2"/>
    <s v="Facebook"/>
    <s v="Image"/>
    <s v="Gen X"/>
    <n v="2705"/>
    <n v="46"/>
    <n v="0"/>
    <n v="65.959999999999994"/>
    <n v="0"/>
    <n v="1.7005545286506468E-2"/>
    <n v="0"/>
    <n v="1.4339130434782608"/>
    <n v="0"/>
    <n v="0"/>
    <n v="-65.959999999999994"/>
    <x v="1"/>
  </r>
  <r>
    <d v="2024-11-20T00:00:00"/>
    <x v="2"/>
    <s v="Facebook"/>
    <s v="Carousel"/>
    <s v="Gen Z"/>
    <n v="2026"/>
    <n v="47"/>
    <n v="3"/>
    <n v="36.1"/>
    <n v="194.5"/>
    <n v="2.3198420533070089E-2"/>
    <n v="6.3829787234042548E-2"/>
    <n v="0.76808510638297878"/>
    <n v="12.033333333333333"/>
    <n v="5.3878116343490303"/>
    <n v="158.4"/>
    <x v="0"/>
  </r>
  <r>
    <d v="2024-11-20T00:00:00"/>
    <x v="2"/>
    <s v="Facebook"/>
    <s v="Carousel"/>
    <s v="Millennials"/>
    <n v="9335"/>
    <n v="256"/>
    <n v="9"/>
    <n v="232.63"/>
    <n v="783.5"/>
    <n v="2.7423674343867166E-2"/>
    <n v="3.515625E-2"/>
    <n v="0.90871093749999998"/>
    <n v="25.847777777777779"/>
    <n v="3.3680092851308947"/>
    <n v="550.87"/>
    <x v="1"/>
  </r>
  <r>
    <d v="2024-11-20T00:00:00"/>
    <x v="2"/>
    <s v="Facebook"/>
    <s v="Carousel"/>
    <s v="Gen X"/>
    <n v="3619"/>
    <n v="73"/>
    <n v="4"/>
    <n v="98.39"/>
    <n v="200.7"/>
    <n v="2.017131804365847E-2"/>
    <n v="5.4794520547945202E-2"/>
    <n v="1.3478082191780822"/>
    <n v="24.5975"/>
    <n v="2.0398414473015549"/>
    <n v="102.30999999999999"/>
    <x v="1"/>
  </r>
  <r>
    <d v="2024-11-21T00:00:00"/>
    <x v="2"/>
    <s v="Instagram"/>
    <s v="Video"/>
    <s v="Gen Z"/>
    <n v="3927"/>
    <n v="166"/>
    <n v="11"/>
    <n v="128.07"/>
    <n v="720.25"/>
    <n v="4.2271454036159915E-2"/>
    <n v="6.6265060240963861E-2"/>
    <n v="0.77150602409638547"/>
    <n v="11.642727272727273"/>
    <n v="5.6238775669555716"/>
    <n v="592.18000000000006"/>
    <x v="0"/>
  </r>
  <r>
    <d v="2024-11-21T00:00:00"/>
    <x v="2"/>
    <s v="Instagram"/>
    <s v="Video"/>
    <s v="Millennials"/>
    <n v="7171"/>
    <n v="277"/>
    <n v="17"/>
    <n v="225.81"/>
    <n v="1209.27"/>
    <n v="3.862780644261609E-2"/>
    <n v="6.1371841155234655E-2"/>
    <n v="0.81519855595667867"/>
    <n v="13.282941176470588"/>
    <n v="5.3552544174305829"/>
    <n v="983.46"/>
    <x v="0"/>
  </r>
  <r>
    <d v="2024-11-21T00:00:00"/>
    <x v="2"/>
    <s v="Instagram"/>
    <s v="Video"/>
    <s v="Gen X"/>
    <n v="450"/>
    <n v="20"/>
    <n v="2"/>
    <n v="12.36"/>
    <n v="159.69999999999999"/>
    <n v="4.4444444444444446E-2"/>
    <n v="0.1"/>
    <n v="0.61799999999999999"/>
    <n v="6.18"/>
    <n v="12.920711974110032"/>
    <n v="147.33999999999997"/>
    <x v="0"/>
  </r>
  <r>
    <d v="2024-11-21T00:00:00"/>
    <x v="2"/>
    <s v="Instagram"/>
    <s v="Image"/>
    <s v="Gen Z"/>
    <n v="6928"/>
    <n v="72"/>
    <n v="3"/>
    <n v="179.52"/>
    <n v="181.2"/>
    <n v="1.0392609699769052E-2"/>
    <n v="4.1666666666666664E-2"/>
    <n v="2.4933333333333336"/>
    <n v="59.84"/>
    <n v="1.0093582887700534"/>
    <n v="1.6799999999999784"/>
    <x v="1"/>
  </r>
  <r>
    <d v="2024-11-21T00:00:00"/>
    <x v="2"/>
    <s v="Instagram"/>
    <s v="Image"/>
    <s v="Millennials"/>
    <n v="3795"/>
    <n v="69"/>
    <n v="1"/>
    <n v="98.34"/>
    <n v="81.709999999999994"/>
    <n v="1.8181818181818181E-2"/>
    <n v="1.4492753623188406E-2"/>
    <n v="1.4252173913043478"/>
    <n v="98.34"/>
    <n v="0.83089282082570659"/>
    <n v="-16.63000000000001"/>
    <x v="1"/>
  </r>
  <r>
    <d v="2024-11-21T00:00:00"/>
    <x v="2"/>
    <s v="Instagram"/>
    <s v="Image"/>
    <s v="Gen X"/>
    <n v="344"/>
    <n v="5"/>
    <n v="0"/>
    <n v="12.08"/>
    <n v="0"/>
    <n v="1.4534883720930232E-2"/>
    <n v="0"/>
    <n v="2.4159999999999999"/>
    <n v="0"/>
    <n v="0"/>
    <n v="-12.08"/>
    <x v="1"/>
  </r>
  <r>
    <d v="2024-11-21T00:00:00"/>
    <x v="2"/>
    <s v="Instagram"/>
    <s v="Carousel"/>
    <s v="Gen Z"/>
    <n v="4450"/>
    <n v="73"/>
    <n v="3"/>
    <n v="59.87"/>
    <n v="261.39999999999998"/>
    <n v="1.6404494382022471E-2"/>
    <n v="4.1095890410958902E-2"/>
    <n v="0.82013698630136977"/>
    <n v="19.956666666666667"/>
    <n v="4.3661266076499077"/>
    <n v="201.52999999999997"/>
    <x v="0"/>
  </r>
  <r>
    <d v="2024-11-21T00:00:00"/>
    <x v="2"/>
    <s v="Instagram"/>
    <s v="Carousel"/>
    <s v="Millennials"/>
    <n v="5758"/>
    <n v="171"/>
    <n v="11"/>
    <n v="187.47"/>
    <n v="930.25"/>
    <n v="2.9697811740187565E-2"/>
    <n v="6.4327485380116955E-2"/>
    <n v="1.0963157894736841"/>
    <n v="17.042727272727273"/>
    <n v="4.9621272736971251"/>
    <n v="742.78"/>
    <x v="0"/>
  </r>
  <r>
    <d v="2024-11-21T00:00:00"/>
    <x v="2"/>
    <s v="Instagram"/>
    <s v="Carousel"/>
    <s v="Gen X"/>
    <n v="974"/>
    <n v="15"/>
    <n v="1"/>
    <n v="13.16"/>
    <n v="74.06"/>
    <n v="1.5400410677618069E-2"/>
    <n v="6.6666666666666666E-2"/>
    <n v="0.8773333333333333"/>
    <n v="13.16"/>
    <n v="5.6276595744680851"/>
    <n v="60.900000000000006"/>
    <x v="0"/>
  </r>
  <r>
    <d v="2024-11-21T00:00:00"/>
    <x v="2"/>
    <s v="TikTok"/>
    <s v="Video"/>
    <s v="Gen Z"/>
    <n v="14434"/>
    <n v="434"/>
    <n v="63"/>
    <n v="521.51"/>
    <n v="4938"/>
    <n v="3.0067895247332686E-2"/>
    <n v="0.14516129032258066"/>
    <n v="1.2016359447004608"/>
    <n v="8.2779365079365075"/>
    <n v="9.4686583191118103"/>
    <n v="4416.49"/>
    <x v="0"/>
  </r>
  <r>
    <d v="2024-11-21T00:00:00"/>
    <x v="2"/>
    <s v="TikTok"/>
    <s v="Video"/>
    <s v="Millennials"/>
    <n v="1251"/>
    <n v="59"/>
    <n v="4"/>
    <n v="34.840000000000003"/>
    <n v="296.33999999999997"/>
    <n v="4.7162270183852918E-2"/>
    <n v="6.7796610169491525E-2"/>
    <n v="0.5905084745762712"/>
    <n v="8.7100000000000009"/>
    <n v="8.5057405281285856"/>
    <n v="261.5"/>
    <x v="0"/>
  </r>
  <r>
    <d v="2024-11-21T00:00:00"/>
    <x v="2"/>
    <s v="TikTok"/>
    <s v="Video"/>
    <s v="Gen X"/>
    <n v="809"/>
    <n v="30"/>
    <n v="3"/>
    <n v="19.61"/>
    <n v="271.02999999999997"/>
    <n v="3.7082818294190356E-2"/>
    <n v="0.1"/>
    <n v="0.65366666666666662"/>
    <n v="6.5366666666666662"/>
    <n v="13.821009688934216"/>
    <n v="251.41999999999996"/>
    <x v="0"/>
  </r>
  <r>
    <d v="2024-11-21T00:00:00"/>
    <x v="2"/>
    <s v="TikTok"/>
    <s v="Image"/>
    <s v="Gen Z"/>
    <n v="8959"/>
    <n v="67"/>
    <n v="1"/>
    <n v="314.97000000000003"/>
    <n v="58.83"/>
    <n v="7.4785132269226473E-3"/>
    <n v="1.4925373134328358E-2"/>
    <n v="4.701044776119403"/>
    <n v="314.97000000000003"/>
    <n v="0.18677969330412417"/>
    <n v="-256.14000000000004"/>
    <x v="1"/>
  </r>
  <r>
    <d v="2024-11-21T00:00:00"/>
    <x v="2"/>
    <s v="TikTok"/>
    <s v="Image"/>
    <s v="Millennials"/>
    <n v="733"/>
    <n v="5"/>
    <n v="0"/>
    <n v="20.77"/>
    <n v="0"/>
    <n v="6.8212824010914054E-3"/>
    <n v="0"/>
    <n v="4.1539999999999999"/>
    <n v="0"/>
    <n v="0"/>
    <n v="-20.77"/>
    <x v="1"/>
  </r>
  <r>
    <d v="2024-11-21T00:00:00"/>
    <x v="2"/>
    <s v="TikTok"/>
    <s v="Image"/>
    <s v="Gen X"/>
    <n v="372"/>
    <n v="4"/>
    <n v="0"/>
    <n v="11.33"/>
    <n v="0"/>
    <n v="1.0752688172043012E-2"/>
    <n v="0"/>
    <n v="2.8325"/>
    <n v="0"/>
    <n v="0"/>
    <n v="-11.33"/>
    <x v="1"/>
  </r>
  <r>
    <d v="2024-11-21T00:00:00"/>
    <x v="2"/>
    <s v="TikTok"/>
    <s v="Carousel"/>
    <s v="Gen Z"/>
    <n v="13061"/>
    <n v="322"/>
    <n v="15"/>
    <n v="380.77"/>
    <n v="1384.67"/>
    <n v="2.4653548732868846E-2"/>
    <n v="4.6583850931677016E-2"/>
    <n v="1.1825155279503106"/>
    <n v="25.384666666666664"/>
    <n v="3.6364997242429817"/>
    <n v="1003.9000000000001"/>
    <x v="0"/>
  </r>
  <r>
    <d v="2024-11-21T00:00:00"/>
    <x v="2"/>
    <s v="TikTok"/>
    <s v="Carousel"/>
    <s v="Millennials"/>
    <n v="1889"/>
    <n v="31"/>
    <n v="1"/>
    <n v="55.48"/>
    <n v="53.59"/>
    <n v="1.641079936474325E-2"/>
    <n v="3.2258064516129031E-2"/>
    <n v="1.7896774193548386"/>
    <n v="55.48"/>
    <n v="0.96593366979091577"/>
    <n v="-1.8899999999999935"/>
    <x v="1"/>
  </r>
  <r>
    <d v="2024-11-21T00:00:00"/>
    <x v="2"/>
    <s v="TikTok"/>
    <s v="Carousel"/>
    <s v="Gen X"/>
    <n v="569"/>
    <n v="13"/>
    <n v="0"/>
    <n v="21.52"/>
    <n v="0"/>
    <n v="2.2847100175746926E-2"/>
    <n v="0"/>
    <n v="1.6553846153846155"/>
    <n v="0"/>
    <n v="0"/>
    <n v="-21.52"/>
    <x v="1"/>
  </r>
  <r>
    <d v="2024-11-21T00:00:00"/>
    <x v="2"/>
    <s v="Facebook"/>
    <s v="Video"/>
    <s v="Gen Z"/>
    <n v="2426"/>
    <n v="51"/>
    <n v="6"/>
    <n v="55.4"/>
    <n v="529.34"/>
    <n v="2.1022258862324814E-2"/>
    <n v="0.11764705882352941"/>
    <n v="1.0862745098039215"/>
    <n v="9.2333333333333325"/>
    <n v="9.5548736462093871"/>
    <n v="473.94000000000005"/>
    <x v="0"/>
  </r>
  <r>
    <d v="2024-11-21T00:00:00"/>
    <x v="2"/>
    <s v="Facebook"/>
    <s v="Video"/>
    <s v="Millennials"/>
    <n v="4984"/>
    <n v="103"/>
    <n v="14"/>
    <n v="103.14"/>
    <n v="1026.23"/>
    <n v="2.06661316211878E-2"/>
    <n v="0.13592233009708737"/>
    <n v="1.0013592233009709"/>
    <n v="7.3671428571428574"/>
    <n v="9.9498739577273607"/>
    <n v="923.09"/>
    <x v="0"/>
  </r>
  <r>
    <d v="2024-11-21T00:00:00"/>
    <x v="2"/>
    <s v="Facebook"/>
    <s v="Video"/>
    <s v="Gen X"/>
    <n v="5173"/>
    <n v="174"/>
    <n v="22"/>
    <n v="188.94"/>
    <n v="1894.87"/>
    <n v="3.3636187898704817E-2"/>
    <n v="0.12643678160919541"/>
    <n v="1.0858620689655172"/>
    <n v="8.5881818181818179"/>
    <n v="10.02895098973219"/>
    <n v="1705.9299999999998"/>
    <x v="0"/>
  </r>
  <r>
    <d v="2024-11-21T00:00:00"/>
    <x v="2"/>
    <s v="Facebook"/>
    <s v="Image"/>
    <s v="Gen Z"/>
    <n v="1472"/>
    <n v="11"/>
    <n v="0"/>
    <n v="46.76"/>
    <n v="0"/>
    <n v="7.472826086956522E-3"/>
    <n v="0"/>
    <n v="4.250909090909091"/>
    <n v="0"/>
    <n v="0"/>
    <n v="-46.76"/>
    <x v="1"/>
  </r>
  <r>
    <d v="2024-11-21T00:00:00"/>
    <x v="2"/>
    <s v="Facebook"/>
    <s v="Image"/>
    <s v="Millennials"/>
    <n v="7905"/>
    <n v="149"/>
    <n v="6"/>
    <n v="131.94"/>
    <n v="524.29"/>
    <n v="1.8848829854522454E-2"/>
    <n v="4.0268456375838924E-2"/>
    <n v="0.88550335570469796"/>
    <n v="21.99"/>
    <n v="3.9737001667424585"/>
    <n v="392.34999999999997"/>
    <x v="0"/>
  </r>
  <r>
    <d v="2024-11-21T00:00:00"/>
    <x v="2"/>
    <s v="Facebook"/>
    <s v="Image"/>
    <s v="Gen X"/>
    <n v="2047"/>
    <n v="29"/>
    <n v="0"/>
    <n v="48.15"/>
    <n v="0"/>
    <n v="1.4167073766487542E-2"/>
    <n v="0"/>
    <n v="1.6603448275862069"/>
    <n v="0"/>
    <n v="0"/>
    <n v="-48.15"/>
    <x v="1"/>
  </r>
  <r>
    <d v="2024-11-21T00:00:00"/>
    <x v="2"/>
    <s v="Facebook"/>
    <s v="Carousel"/>
    <s v="Gen Z"/>
    <n v="1354"/>
    <n v="13"/>
    <n v="0"/>
    <n v="34.01"/>
    <n v="0"/>
    <n v="9.6011816838995571E-3"/>
    <n v="0"/>
    <n v="2.6161538461538458"/>
    <n v="0"/>
    <n v="0"/>
    <n v="-34.01"/>
    <x v="1"/>
  </r>
  <r>
    <d v="2024-11-21T00:00:00"/>
    <x v="2"/>
    <s v="Facebook"/>
    <s v="Carousel"/>
    <s v="Millennials"/>
    <n v="6986"/>
    <n v="122"/>
    <n v="4"/>
    <n v="262.38"/>
    <n v="360.35"/>
    <n v="1.7463498425422275E-2"/>
    <n v="3.2786885245901641E-2"/>
    <n v="2.150655737704918"/>
    <n v="65.594999999999999"/>
    <n v="1.3733897400716519"/>
    <n v="97.970000000000027"/>
    <x v="1"/>
  </r>
  <r>
    <d v="2024-11-21T00:00:00"/>
    <x v="2"/>
    <s v="Facebook"/>
    <s v="Carousel"/>
    <s v="Gen X"/>
    <n v="4180"/>
    <n v="44"/>
    <n v="1"/>
    <n v="149.66999999999999"/>
    <n v="56.49"/>
    <n v="1.0526315789473684E-2"/>
    <n v="2.2727272727272728E-2"/>
    <n v="3.4015909090909089"/>
    <n v="149.66999999999999"/>
    <n v="0.3774303467628784"/>
    <n v="-93.179999999999978"/>
    <x v="1"/>
  </r>
  <r>
    <d v="2024-11-22T00:00:00"/>
    <x v="2"/>
    <s v="Instagram"/>
    <s v="Video"/>
    <s v="Gen Z"/>
    <n v="7197"/>
    <n v="150"/>
    <n v="9"/>
    <n v="151.37"/>
    <n v="595.41"/>
    <n v="2.0842017507294707E-2"/>
    <n v="0.06"/>
    <n v="1.0091333333333334"/>
    <n v="16.818888888888889"/>
    <n v="3.933474268349078"/>
    <n v="444.03999999999996"/>
    <x v="0"/>
  </r>
  <r>
    <d v="2024-11-22T00:00:00"/>
    <x v="2"/>
    <s v="Instagram"/>
    <s v="Video"/>
    <s v="Millennials"/>
    <n v="7703"/>
    <n v="328"/>
    <n v="30"/>
    <n v="287.54000000000002"/>
    <n v="2139.9499999999998"/>
    <n v="4.2580812670388157E-2"/>
    <n v="9.1463414634146339E-2"/>
    <n v="0.87664634146341469"/>
    <n v="9.5846666666666671"/>
    <n v="7.4422689017180206"/>
    <n v="1852.4099999999999"/>
    <x v="0"/>
  </r>
  <r>
    <d v="2024-11-22T00:00:00"/>
    <x v="2"/>
    <s v="Instagram"/>
    <s v="Video"/>
    <s v="Gen X"/>
    <n v="334"/>
    <n v="16"/>
    <n v="2"/>
    <n v="11.28"/>
    <n v="126.1"/>
    <n v="4.790419161676647E-2"/>
    <n v="0.125"/>
    <n v="0.70499999999999996"/>
    <n v="5.64"/>
    <n v="11.179078014184398"/>
    <n v="114.82"/>
    <x v="0"/>
  </r>
  <r>
    <d v="2024-11-22T00:00:00"/>
    <x v="2"/>
    <s v="Instagram"/>
    <s v="Image"/>
    <s v="Gen Z"/>
    <n v="7053"/>
    <n v="84"/>
    <n v="3"/>
    <n v="99.55"/>
    <n v="267.58"/>
    <n v="1.1909825606125054E-2"/>
    <n v="3.5714285714285712E-2"/>
    <n v="1.1851190476190476"/>
    <n v="33.18333333333333"/>
    <n v="2.68789552988448"/>
    <n v="168.02999999999997"/>
    <x v="1"/>
  </r>
  <r>
    <d v="2024-11-22T00:00:00"/>
    <x v="2"/>
    <s v="Instagram"/>
    <s v="Image"/>
    <s v="Millennials"/>
    <n v="4013"/>
    <n v="42"/>
    <n v="1"/>
    <n v="95.14"/>
    <n v="87.83"/>
    <n v="1.046598554697234E-2"/>
    <n v="2.3809523809523808E-2"/>
    <n v="2.2652380952380953"/>
    <n v="95.14"/>
    <n v="0.92316586083666174"/>
    <n v="-7.3100000000000023"/>
    <x v="1"/>
  </r>
  <r>
    <d v="2024-11-22T00:00:00"/>
    <x v="2"/>
    <s v="Instagram"/>
    <s v="Image"/>
    <s v="Gen X"/>
    <n v="121"/>
    <n v="0"/>
    <n v="0"/>
    <n v="3.92"/>
    <n v="0"/>
    <n v="0"/>
    <n v="0"/>
    <n v="0"/>
    <n v="0"/>
    <n v="0"/>
    <n v="-3.92"/>
    <x v="1"/>
  </r>
  <r>
    <d v="2024-11-22T00:00:00"/>
    <x v="2"/>
    <s v="Instagram"/>
    <s v="Carousel"/>
    <s v="Gen Z"/>
    <n v="8670"/>
    <n v="188"/>
    <n v="11"/>
    <n v="117.13"/>
    <n v="767.78"/>
    <n v="2.1683967704728951E-2"/>
    <n v="5.8510638297872342E-2"/>
    <n v="0.62303191489361698"/>
    <n v="10.648181818181818"/>
    <n v="6.5549389567147616"/>
    <n v="650.65"/>
    <x v="0"/>
  </r>
  <r>
    <d v="2024-11-22T00:00:00"/>
    <x v="2"/>
    <s v="Instagram"/>
    <s v="Carousel"/>
    <s v="Millennials"/>
    <n v="4334"/>
    <n v="103"/>
    <n v="6"/>
    <n v="120.53"/>
    <n v="454.12"/>
    <n v="2.3765574526995847E-2"/>
    <n v="5.8252427184466021E-2"/>
    <n v="1.1701941747572815"/>
    <n v="20.088333333333335"/>
    <n v="3.7676926906164439"/>
    <n v="333.59000000000003"/>
    <x v="0"/>
  </r>
  <r>
    <d v="2024-11-22T00:00:00"/>
    <x v="2"/>
    <s v="Instagram"/>
    <s v="Carousel"/>
    <s v="Gen X"/>
    <n v="716"/>
    <n v="12"/>
    <n v="0"/>
    <n v="11.74"/>
    <n v="0"/>
    <n v="1.6759776536312849E-2"/>
    <n v="0"/>
    <n v="0.97833333333333339"/>
    <n v="0"/>
    <n v="0"/>
    <n v="-11.74"/>
    <x v="1"/>
  </r>
  <r>
    <d v="2024-11-22T00:00:00"/>
    <x v="2"/>
    <s v="TikTok"/>
    <s v="Video"/>
    <s v="Gen Z"/>
    <n v="10370"/>
    <n v="407"/>
    <n v="44"/>
    <n v="259.54000000000002"/>
    <n v="2540.44"/>
    <n v="3.9247830279652847E-2"/>
    <n v="0.10810810810810811"/>
    <n v="0.63769041769041779"/>
    <n v="5.8986363636363643"/>
    <n v="9.7882407336056101"/>
    <n v="2280.9"/>
    <x v="0"/>
  </r>
  <r>
    <d v="2024-11-22T00:00:00"/>
    <x v="2"/>
    <s v="TikTok"/>
    <s v="Video"/>
    <s v="Millennials"/>
    <n v="1261"/>
    <n v="32"/>
    <n v="3"/>
    <n v="31.09"/>
    <n v="198.71"/>
    <n v="2.5376685170499604E-2"/>
    <n v="9.375E-2"/>
    <n v="0.9715625"/>
    <n v="10.363333333333333"/>
    <n v="6.3914441942746869"/>
    <n v="167.62"/>
    <x v="0"/>
  </r>
  <r>
    <d v="2024-11-22T00:00:00"/>
    <x v="2"/>
    <s v="TikTok"/>
    <s v="Video"/>
    <s v="Gen X"/>
    <n v="144"/>
    <n v="4"/>
    <n v="0"/>
    <n v="4.03"/>
    <n v="0"/>
    <n v="2.7777777777777776E-2"/>
    <n v="0"/>
    <n v="1.0075000000000001"/>
    <n v="0"/>
    <n v="0"/>
    <n v="-4.03"/>
    <x v="1"/>
  </r>
  <r>
    <d v="2024-11-22T00:00:00"/>
    <x v="2"/>
    <s v="TikTok"/>
    <s v="Image"/>
    <s v="Gen Z"/>
    <n v="14442"/>
    <n v="283"/>
    <n v="5"/>
    <n v="248.65"/>
    <n v="373.92"/>
    <n v="1.9595623874809582E-2"/>
    <n v="1.7667844522968199E-2"/>
    <n v="0.87862190812720853"/>
    <n v="49.730000000000004"/>
    <n v="1.5038005228232456"/>
    <n v="125.27000000000001"/>
    <x v="1"/>
  </r>
  <r>
    <d v="2024-11-22T00:00:00"/>
    <x v="2"/>
    <s v="TikTok"/>
    <s v="Image"/>
    <s v="Millennials"/>
    <n v="727"/>
    <n v="8"/>
    <n v="0"/>
    <n v="16.41"/>
    <n v="0"/>
    <n v="1.1004126547455296E-2"/>
    <n v="0"/>
    <n v="2.05125"/>
    <n v="0"/>
    <n v="0"/>
    <n v="-16.41"/>
    <x v="1"/>
  </r>
  <r>
    <d v="2024-11-22T00:00:00"/>
    <x v="2"/>
    <s v="TikTok"/>
    <s v="Image"/>
    <s v="Gen X"/>
    <n v="868"/>
    <n v="11"/>
    <n v="0"/>
    <n v="14.3"/>
    <n v="0"/>
    <n v="1.2672811059907835E-2"/>
    <n v="0"/>
    <n v="1.3"/>
    <n v="0"/>
    <n v="0"/>
    <n v="-14.3"/>
    <x v="1"/>
  </r>
  <r>
    <d v="2024-11-22T00:00:00"/>
    <x v="2"/>
    <s v="TikTok"/>
    <s v="Carousel"/>
    <s v="Gen Z"/>
    <n v="11775"/>
    <n v="186"/>
    <n v="13"/>
    <n v="290.63"/>
    <n v="1029.1500000000001"/>
    <n v="1.5796178343949044E-2"/>
    <n v="6.9892473118279563E-2"/>
    <n v="1.5625268817204301"/>
    <n v="22.356153846153845"/>
    <n v="3.5411003681657092"/>
    <n v="738.5200000000001"/>
    <x v="1"/>
  </r>
  <r>
    <d v="2024-11-22T00:00:00"/>
    <x v="2"/>
    <s v="TikTok"/>
    <s v="Carousel"/>
    <s v="Millennials"/>
    <n v="1290"/>
    <n v="18"/>
    <n v="0"/>
    <n v="31.69"/>
    <n v="0"/>
    <n v="1.3953488372093023E-2"/>
    <n v="0"/>
    <n v="1.7605555555555557"/>
    <n v="0"/>
    <n v="0"/>
    <n v="-31.69"/>
    <x v="1"/>
  </r>
  <r>
    <d v="2024-11-22T00:00:00"/>
    <x v="2"/>
    <s v="TikTok"/>
    <s v="Carousel"/>
    <s v="Gen X"/>
    <n v="408"/>
    <n v="8"/>
    <n v="0"/>
    <n v="7.46"/>
    <n v="0"/>
    <n v="1.9607843137254902E-2"/>
    <n v="0"/>
    <n v="0.9325"/>
    <n v="0"/>
    <n v="0"/>
    <n v="-7.46"/>
    <x v="1"/>
  </r>
  <r>
    <d v="2024-11-22T00:00:00"/>
    <x v="2"/>
    <s v="Facebook"/>
    <s v="Video"/>
    <s v="Gen Z"/>
    <n v="2162"/>
    <n v="94"/>
    <n v="13"/>
    <n v="60.56"/>
    <n v="1161.3699999999999"/>
    <n v="4.3478260869565216E-2"/>
    <n v="0.13829787234042554"/>
    <n v="0.64425531914893619"/>
    <n v="4.6584615384615384"/>
    <n v="19.177179656538968"/>
    <n v="1100.81"/>
    <x v="0"/>
  </r>
  <r>
    <d v="2024-11-22T00:00:00"/>
    <x v="2"/>
    <s v="Facebook"/>
    <s v="Video"/>
    <s v="Millennials"/>
    <n v="4858"/>
    <n v="181"/>
    <n v="17"/>
    <n v="140.44999999999999"/>
    <n v="1193.48"/>
    <n v="3.7258130918073284E-2"/>
    <n v="9.3922651933701654E-2"/>
    <n v="0.77596685082872918"/>
    <n v="8.2617647058823529"/>
    <n v="8.497543609825561"/>
    <n v="1053.03"/>
    <x v="0"/>
  </r>
  <r>
    <d v="2024-11-22T00:00:00"/>
    <x v="2"/>
    <s v="Facebook"/>
    <s v="Video"/>
    <s v="Gen X"/>
    <n v="5549"/>
    <n v="243"/>
    <n v="28"/>
    <n v="78.37"/>
    <n v="1891.7"/>
    <n v="4.3791674175527123E-2"/>
    <n v="0.11522633744855967"/>
    <n v="0.32251028806584364"/>
    <n v="2.7989285714285717"/>
    <n v="24.138063034324357"/>
    <n v="1813.33"/>
    <x v="0"/>
  </r>
  <r>
    <d v="2024-11-22T00:00:00"/>
    <x v="2"/>
    <s v="Facebook"/>
    <s v="Image"/>
    <s v="Gen Z"/>
    <n v="2295"/>
    <n v="37"/>
    <n v="0"/>
    <n v="41.52"/>
    <n v="0"/>
    <n v="1.6122004357298474E-2"/>
    <n v="0"/>
    <n v="1.1221621621621622"/>
    <n v="0"/>
    <n v="0"/>
    <n v="-41.52"/>
    <x v="1"/>
  </r>
  <r>
    <d v="2024-11-22T00:00:00"/>
    <x v="2"/>
    <s v="Facebook"/>
    <s v="Image"/>
    <s v="Millennials"/>
    <n v="11445"/>
    <n v="190"/>
    <n v="2"/>
    <n v="274.70999999999998"/>
    <n v="140.97999999999999"/>
    <n v="1.6601135867190912E-2"/>
    <n v="1.0526315789473684E-2"/>
    <n v="1.4458421052631578"/>
    <n v="137.35499999999999"/>
    <n v="0.51319573368279281"/>
    <n v="-133.72999999999999"/>
    <x v="1"/>
  </r>
  <r>
    <d v="2024-11-22T00:00:00"/>
    <x v="2"/>
    <s v="Facebook"/>
    <s v="Image"/>
    <s v="Gen X"/>
    <n v="4826"/>
    <n v="37"/>
    <n v="1"/>
    <n v="121.8"/>
    <n v="65.819999999999993"/>
    <n v="7.6668048072938248E-3"/>
    <n v="2.7027027027027029E-2"/>
    <n v="3.291891891891892"/>
    <n v="121.8"/>
    <n v="0.54039408866995065"/>
    <n v="-55.980000000000004"/>
    <x v="1"/>
  </r>
  <r>
    <d v="2024-11-22T00:00:00"/>
    <x v="2"/>
    <s v="Facebook"/>
    <s v="Carousel"/>
    <s v="Gen Z"/>
    <n v="1739"/>
    <n v="38"/>
    <n v="2"/>
    <n v="67.25"/>
    <n v="143.47999999999999"/>
    <n v="2.1851638872915469E-2"/>
    <n v="5.2631578947368418E-2"/>
    <n v="1.7697368421052631"/>
    <n v="33.625"/>
    <n v="2.1335315985130112"/>
    <n v="76.22999999999999"/>
    <x v="1"/>
  </r>
  <r>
    <d v="2024-11-22T00:00:00"/>
    <x v="2"/>
    <s v="Facebook"/>
    <s v="Carousel"/>
    <s v="Millennials"/>
    <n v="7024"/>
    <n v="132"/>
    <n v="4"/>
    <n v="92.97"/>
    <n v="230.19"/>
    <n v="1.879271070615034E-2"/>
    <n v="3.0303030303030304E-2"/>
    <n v="0.70431818181818184"/>
    <n v="23.2425"/>
    <n v="2.4759599870926103"/>
    <n v="137.22"/>
    <x v="1"/>
  </r>
  <r>
    <d v="2024-11-22T00:00:00"/>
    <x v="2"/>
    <s v="Facebook"/>
    <s v="Carousel"/>
    <s v="Gen X"/>
    <n v="3366"/>
    <n v="93"/>
    <n v="6"/>
    <n v="70.52"/>
    <n v="437.09"/>
    <n v="2.7629233511586453E-2"/>
    <n v="6.4516129032258063E-2"/>
    <n v="0.75827956989247303"/>
    <n v="11.753333333333332"/>
    <n v="6.1980998298355079"/>
    <n v="366.57"/>
    <x v="0"/>
  </r>
  <r>
    <d v="2024-11-23T00:00:00"/>
    <x v="2"/>
    <s v="Instagram"/>
    <s v="Video"/>
    <s v="Gen Z"/>
    <n v="8821"/>
    <n v="314"/>
    <n v="19"/>
    <n v="290.22000000000003"/>
    <n v="1280.42"/>
    <n v="3.5596871103049543E-2"/>
    <n v="6.0509554140127389E-2"/>
    <n v="0.92426751592356693"/>
    <n v="15.274736842105265"/>
    <n v="4.4118944249190264"/>
    <n v="990.2"/>
    <x v="0"/>
  </r>
  <r>
    <d v="2024-11-23T00:00:00"/>
    <x v="2"/>
    <s v="Instagram"/>
    <s v="Video"/>
    <s v="Millennials"/>
    <n v="5306"/>
    <n v="140"/>
    <n v="12"/>
    <n v="74.599999999999994"/>
    <n v="796.64"/>
    <n v="2.6385224274406333E-2"/>
    <n v="8.5714285714285715E-2"/>
    <n v="0.53285714285714281"/>
    <n v="6.2166666666666659"/>
    <n v="10.678820375335121"/>
    <n v="722.04"/>
    <x v="0"/>
  </r>
  <r>
    <d v="2024-11-23T00:00:00"/>
    <x v="2"/>
    <s v="Instagram"/>
    <s v="Video"/>
    <s v="Gen X"/>
    <n v="590"/>
    <n v="15"/>
    <n v="1"/>
    <n v="21.49"/>
    <n v="67.53"/>
    <n v="2.5423728813559324E-2"/>
    <n v="6.6666666666666666E-2"/>
    <n v="1.4326666666666665"/>
    <n v="21.49"/>
    <n v="3.1423918101442534"/>
    <n v="46.040000000000006"/>
    <x v="1"/>
  </r>
  <r>
    <d v="2024-11-23T00:00:00"/>
    <x v="2"/>
    <s v="Instagram"/>
    <s v="Image"/>
    <s v="Gen Z"/>
    <n v="5809"/>
    <n v="104"/>
    <n v="1"/>
    <n v="97.62"/>
    <n v="56.72"/>
    <n v="1.7903253572043382E-2"/>
    <n v="9.6153846153846159E-3"/>
    <n v="0.93865384615384617"/>
    <n v="97.62"/>
    <n v="0.58102847777094857"/>
    <n v="-40.900000000000006"/>
    <x v="1"/>
  </r>
  <r>
    <d v="2024-11-23T00:00:00"/>
    <x v="2"/>
    <s v="Instagram"/>
    <s v="Image"/>
    <s v="Millennials"/>
    <n v="7670"/>
    <n v="76"/>
    <n v="3"/>
    <n v="148.84"/>
    <n v="186.63"/>
    <n v="9.9087353324641466E-3"/>
    <n v="3.9473684210526314E-2"/>
    <n v="1.9584210526315791"/>
    <n v="49.613333333333337"/>
    <n v="1.2538968019349637"/>
    <n v="37.789999999999992"/>
    <x v="1"/>
  </r>
  <r>
    <d v="2024-11-23T00:00:00"/>
    <x v="2"/>
    <s v="Instagram"/>
    <s v="Image"/>
    <s v="Gen X"/>
    <n v="848"/>
    <n v="5"/>
    <n v="0"/>
    <n v="17.420000000000002"/>
    <n v="0"/>
    <n v="5.89622641509434E-3"/>
    <n v="0"/>
    <n v="3.4840000000000004"/>
    <n v="0"/>
    <n v="0"/>
    <n v="-17.420000000000002"/>
    <x v="1"/>
  </r>
  <r>
    <d v="2024-11-23T00:00:00"/>
    <x v="2"/>
    <s v="Instagram"/>
    <s v="Carousel"/>
    <s v="Gen Z"/>
    <n v="9943"/>
    <n v="206"/>
    <n v="16"/>
    <n v="309.94"/>
    <n v="1143.6199999999999"/>
    <n v="2.071809313084582E-2"/>
    <n v="7.7669902912621352E-2"/>
    <n v="1.5045631067961165"/>
    <n v="19.37125"/>
    <n v="3.6898109311479637"/>
    <n v="833.67999999999984"/>
    <x v="0"/>
  </r>
  <r>
    <d v="2024-11-23T00:00:00"/>
    <x v="2"/>
    <s v="Instagram"/>
    <s v="Carousel"/>
    <s v="Millennials"/>
    <n v="3414"/>
    <n v="82"/>
    <n v="6"/>
    <n v="88.87"/>
    <n v="452.26"/>
    <n v="2.4018746338605741E-2"/>
    <n v="7.3170731707317069E-2"/>
    <n v="1.083780487804878"/>
    <n v="14.811666666666667"/>
    <n v="5.0890064138629452"/>
    <n v="363.39"/>
    <x v="0"/>
  </r>
  <r>
    <d v="2024-11-23T00:00:00"/>
    <x v="2"/>
    <s v="Instagram"/>
    <s v="Carousel"/>
    <s v="Gen X"/>
    <n v="845"/>
    <n v="12"/>
    <n v="0"/>
    <n v="17.37"/>
    <n v="0"/>
    <n v="1.4201183431952662E-2"/>
    <n v="0"/>
    <n v="1.4475"/>
    <n v="0"/>
    <n v="0"/>
    <n v="-17.37"/>
    <x v="1"/>
  </r>
  <r>
    <d v="2024-11-23T00:00:00"/>
    <x v="2"/>
    <s v="TikTok"/>
    <s v="Video"/>
    <s v="Gen Z"/>
    <n v="12646"/>
    <n v="506"/>
    <n v="46"/>
    <n v="341.49"/>
    <n v="2646.14"/>
    <n v="4.0012652222046495E-2"/>
    <n v="9.0909090909090912E-2"/>
    <n v="0.67488142292490116"/>
    <n v="7.4236956521739135"/>
    <n v="7.7488067000497809"/>
    <n v="2304.6499999999996"/>
    <x v="0"/>
  </r>
  <r>
    <d v="2024-11-23T00:00:00"/>
    <x v="2"/>
    <s v="TikTok"/>
    <s v="Video"/>
    <s v="Millennials"/>
    <n v="1568"/>
    <n v="54"/>
    <n v="4"/>
    <n v="44.95"/>
    <n v="220.4"/>
    <n v="3.4438775510204078E-2"/>
    <n v="7.407407407407407E-2"/>
    <n v="0.83240740740740748"/>
    <n v="11.237500000000001"/>
    <n v="4.903225806451613"/>
    <n v="175.45"/>
    <x v="0"/>
  </r>
  <r>
    <d v="2024-11-23T00:00:00"/>
    <x v="2"/>
    <s v="TikTok"/>
    <s v="Video"/>
    <s v="Gen X"/>
    <n v="302"/>
    <n v="10"/>
    <n v="0"/>
    <n v="9.6300000000000008"/>
    <n v="0"/>
    <n v="3.3112582781456956E-2"/>
    <n v="0"/>
    <n v="0.96300000000000008"/>
    <n v="0"/>
    <n v="0"/>
    <n v="-9.6300000000000008"/>
    <x v="1"/>
  </r>
  <r>
    <d v="2024-11-23T00:00:00"/>
    <x v="2"/>
    <s v="TikTok"/>
    <s v="Image"/>
    <s v="Gen Z"/>
    <n v="6632"/>
    <n v="86"/>
    <n v="2"/>
    <n v="212.55"/>
    <n v="156.44999999999999"/>
    <n v="1.2967430639324488E-2"/>
    <n v="2.3255813953488372E-2"/>
    <n v="2.4715116279069771"/>
    <n v="106.27500000000001"/>
    <n v="0.73606210303457997"/>
    <n v="-56.100000000000023"/>
    <x v="1"/>
  </r>
  <r>
    <d v="2024-11-23T00:00:00"/>
    <x v="2"/>
    <s v="TikTok"/>
    <s v="Image"/>
    <s v="Millennials"/>
    <n v="957"/>
    <n v="12"/>
    <n v="0"/>
    <n v="22.45"/>
    <n v="0"/>
    <n v="1.2539184952978056E-2"/>
    <n v="0"/>
    <n v="1.8708333333333333"/>
    <n v="0"/>
    <n v="0"/>
    <n v="-22.45"/>
    <x v="1"/>
  </r>
  <r>
    <d v="2024-11-23T00:00:00"/>
    <x v="2"/>
    <s v="TikTok"/>
    <s v="Image"/>
    <s v="Gen X"/>
    <n v="487"/>
    <n v="9"/>
    <n v="0"/>
    <n v="6.76"/>
    <n v="0"/>
    <n v="1.8480492813141684E-2"/>
    <n v="0"/>
    <n v="0.75111111111111106"/>
    <n v="0"/>
    <n v="0"/>
    <n v="-6.76"/>
    <x v="1"/>
  </r>
  <r>
    <d v="2024-11-23T00:00:00"/>
    <x v="2"/>
    <s v="TikTok"/>
    <s v="Carousel"/>
    <s v="Gen Z"/>
    <n v="5840"/>
    <n v="93"/>
    <n v="2"/>
    <n v="102.21"/>
    <n v="112.67"/>
    <n v="1.5924657534246576E-2"/>
    <n v="2.1505376344086023E-2"/>
    <n v="1.099032258064516"/>
    <n v="51.104999999999997"/>
    <n v="1.1023383230603661"/>
    <n v="10.460000000000008"/>
    <x v="1"/>
  </r>
  <r>
    <d v="2024-11-23T00:00:00"/>
    <x v="2"/>
    <s v="TikTok"/>
    <s v="Carousel"/>
    <s v="Millennials"/>
    <n v="1308"/>
    <n v="16"/>
    <n v="0"/>
    <n v="38.42"/>
    <n v="0"/>
    <n v="1.2232415902140673E-2"/>
    <n v="0"/>
    <n v="2.4012500000000001"/>
    <n v="0"/>
    <n v="0"/>
    <n v="-38.42"/>
    <x v="1"/>
  </r>
  <r>
    <d v="2024-11-23T00:00:00"/>
    <x v="2"/>
    <s v="TikTok"/>
    <s v="Carousel"/>
    <s v="Gen X"/>
    <n v="663"/>
    <n v="6"/>
    <n v="0"/>
    <n v="8.7200000000000006"/>
    <n v="0"/>
    <n v="9.0497737556561094E-3"/>
    <n v="0"/>
    <n v="1.4533333333333334"/>
    <n v="0"/>
    <n v="0"/>
    <n v="-8.7200000000000006"/>
    <x v="1"/>
  </r>
  <r>
    <d v="2024-11-23T00:00:00"/>
    <x v="2"/>
    <s v="Facebook"/>
    <s v="Video"/>
    <s v="Gen Z"/>
    <n v="2929"/>
    <n v="97"/>
    <n v="13"/>
    <n v="79.58"/>
    <n v="1256.3499999999999"/>
    <n v="3.3117104813929668E-2"/>
    <n v="0.13402061855670103"/>
    <n v="0.82041237113402055"/>
    <n v="6.1215384615384618"/>
    <n v="15.787258105051519"/>
    <n v="1176.77"/>
    <x v="0"/>
  </r>
  <r>
    <d v="2024-11-23T00:00:00"/>
    <x v="2"/>
    <s v="Facebook"/>
    <s v="Video"/>
    <s v="Millennials"/>
    <n v="10819"/>
    <n v="462"/>
    <n v="29"/>
    <n v="169.69"/>
    <n v="2238.39"/>
    <n v="4.2702652740549032E-2"/>
    <n v="6.2770562770562768E-2"/>
    <n v="0.36729437229437228"/>
    <n v="5.8513793103448277"/>
    <n v="13.191054275443456"/>
    <n v="2068.6999999999998"/>
    <x v="0"/>
  </r>
  <r>
    <d v="2024-11-23T00:00:00"/>
    <x v="2"/>
    <s v="Facebook"/>
    <s v="Video"/>
    <s v="Gen X"/>
    <n v="2002"/>
    <n v="56"/>
    <n v="7"/>
    <n v="42.01"/>
    <n v="459.56"/>
    <n v="2.7972027972027972E-2"/>
    <n v="0.125"/>
    <n v="0.75017857142857136"/>
    <n v="6.0014285714285709"/>
    <n v="10.939300166626994"/>
    <n v="417.55"/>
    <x v="0"/>
  </r>
  <r>
    <d v="2024-11-23T00:00:00"/>
    <x v="2"/>
    <s v="Facebook"/>
    <s v="Image"/>
    <s v="Gen Z"/>
    <n v="1724"/>
    <n v="9"/>
    <n v="0"/>
    <n v="29.57"/>
    <n v="0"/>
    <n v="5.2204176334106726E-3"/>
    <n v="0"/>
    <n v="3.2855555555555558"/>
    <n v="0"/>
    <n v="0"/>
    <n v="-29.57"/>
    <x v="1"/>
  </r>
  <r>
    <d v="2024-11-23T00:00:00"/>
    <x v="2"/>
    <s v="Facebook"/>
    <s v="Image"/>
    <s v="Millennials"/>
    <n v="10049"/>
    <n v="88"/>
    <n v="2"/>
    <n v="229.74"/>
    <n v="107.55"/>
    <n v="8.757090257737089E-3"/>
    <n v="2.2727272727272728E-2"/>
    <n v="2.6106818181818183"/>
    <n v="114.87"/>
    <n v="0.4681378950117524"/>
    <n v="-122.19000000000001"/>
    <x v="1"/>
  </r>
  <r>
    <d v="2024-11-23T00:00:00"/>
    <x v="2"/>
    <s v="Facebook"/>
    <s v="Image"/>
    <s v="Gen X"/>
    <n v="4892"/>
    <n v="64"/>
    <n v="1"/>
    <n v="143.01"/>
    <n v="75.09"/>
    <n v="1.3082583810302535E-2"/>
    <n v="1.5625E-2"/>
    <n v="2.2345312499999999"/>
    <n v="143.01"/>
    <n v="0.52506817705055597"/>
    <n v="-67.919999999999987"/>
    <x v="1"/>
  </r>
  <r>
    <d v="2024-11-23T00:00:00"/>
    <x v="2"/>
    <s v="Facebook"/>
    <s v="Carousel"/>
    <s v="Gen Z"/>
    <n v="2613"/>
    <n v="69"/>
    <n v="3"/>
    <n v="68.87"/>
    <n v="227.86"/>
    <n v="2.6406429391504019E-2"/>
    <n v="4.3478260869565216E-2"/>
    <n v="0.99811594202898557"/>
    <n v="22.956666666666667"/>
    <n v="3.308552344997822"/>
    <n v="158.99"/>
    <x v="1"/>
  </r>
  <r>
    <d v="2024-11-23T00:00:00"/>
    <x v="2"/>
    <s v="Facebook"/>
    <s v="Carousel"/>
    <s v="Millennials"/>
    <n v="10179"/>
    <n v="296"/>
    <n v="16"/>
    <n v="165.69"/>
    <n v="843.08"/>
    <n v="2.9079477355339424E-2"/>
    <n v="5.4054054054054057E-2"/>
    <n v="0.5597635135135135"/>
    <n v="10.355625"/>
    <n v="5.0882974228981839"/>
    <n v="677.3900000000001"/>
    <x v="0"/>
  </r>
  <r>
    <d v="2024-11-23T00:00:00"/>
    <x v="2"/>
    <s v="Facebook"/>
    <s v="Carousel"/>
    <s v="Gen X"/>
    <n v="2778"/>
    <n v="68"/>
    <n v="2"/>
    <n v="51.43"/>
    <n v="121.34"/>
    <n v="2.4478041756659467E-2"/>
    <n v="2.9411764705882353E-2"/>
    <n v="0.75632352941176473"/>
    <n v="25.715"/>
    <n v="2.3593233521291075"/>
    <n v="69.91"/>
    <x v="1"/>
  </r>
  <r>
    <d v="2024-11-24T00:00:00"/>
    <x v="2"/>
    <s v="Instagram"/>
    <s v="Video"/>
    <s v="Gen Z"/>
    <n v="7508"/>
    <n v="224"/>
    <n v="15"/>
    <n v="281.73"/>
    <n v="1316.54"/>
    <n v="2.9834842834310069E-2"/>
    <n v="6.6964285714285712E-2"/>
    <n v="1.2577232142857144"/>
    <n v="18.782"/>
    <n v="4.6730557626095903"/>
    <n v="1034.81"/>
    <x v="0"/>
  </r>
  <r>
    <d v="2024-11-24T00:00:00"/>
    <x v="2"/>
    <s v="Instagram"/>
    <s v="Video"/>
    <s v="Millennials"/>
    <n v="5653"/>
    <n v="165"/>
    <n v="24"/>
    <n v="217.61"/>
    <n v="1424.46"/>
    <n v="2.9188041747744562E-2"/>
    <n v="0.14545454545454545"/>
    <n v="1.3188484848484849"/>
    <n v="9.0670833333333345"/>
    <n v="6.5459307936216167"/>
    <n v="1206.8499999999999"/>
    <x v="0"/>
  </r>
  <r>
    <d v="2024-11-24T00:00:00"/>
    <x v="2"/>
    <s v="Instagram"/>
    <s v="Video"/>
    <s v="Gen X"/>
    <n v="766"/>
    <n v="21"/>
    <n v="1"/>
    <n v="14.55"/>
    <n v="59.27"/>
    <n v="2.7415143603133161E-2"/>
    <n v="4.7619047619047616E-2"/>
    <n v="0.69285714285714284"/>
    <n v="14.55"/>
    <n v="4.0735395189003434"/>
    <n v="44.72"/>
    <x v="0"/>
  </r>
  <r>
    <d v="2024-11-24T00:00:00"/>
    <x v="2"/>
    <s v="Instagram"/>
    <s v="Image"/>
    <s v="Gen Z"/>
    <n v="3151"/>
    <n v="31"/>
    <n v="1"/>
    <n v="107.99"/>
    <n v="99.39"/>
    <n v="9.8381466201205962E-3"/>
    <n v="3.2258064516129031E-2"/>
    <n v="3.4835483870967741"/>
    <n v="107.99"/>
    <n v="0.92036299657375686"/>
    <n v="-8.5999999999999943"/>
    <x v="1"/>
  </r>
  <r>
    <d v="2024-11-24T00:00:00"/>
    <x v="2"/>
    <s v="Instagram"/>
    <s v="Image"/>
    <s v="Millennials"/>
    <n v="5433"/>
    <n v="93"/>
    <n v="2"/>
    <n v="167.52"/>
    <n v="107.76"/>
    <n v="1.7117614577581448E-2"/>
    <n v="2.1505376344086023E-2"/>
    <n v="1.8012903225806454"/>
    <n v="83.76"/>
    <n v="0.64326647564469908"/>
    <n v="-59.760000000000005"/>
    <x v="1"/>
  </r>
  <r>
    <d v="2024-11-24T00:00:00"/>
    <x v="2"/>
    <s v="Instagram"/>
    <s v="Image"/>
    <s v="Gen X"/>
    <n v="857"/>
    <n v="16"/>
    <n v="0"/>
    <n v="18.760000000000002"/>
    <n v="0"/>
    <n v="1.8669778296382729E-2"/>
    <n v="0"/>
    <n v="1.1725000000000001"/>
    <n v="0"/>
    <n v="0"/>
    <n v="-18.760000000000002"/>
    <x v="1"/>
  </r>
  <r>
    <d v="2024-11-24T00:00:00"/>
    <x v="2"/>
    <s v="Instagram"/>
    <s v="Carousel"/>
    <s v="Gen Z"/>
    <n v="5967"/>
    <n v="87"/>
    <n v="3"/>
    <n v="101.41"/>
    <n v="272.22000000000003"/>
    <n v="1.4580191050779286E-2"/>
    <n v="3.4482758620689655E-2"/>
    <n v="1.1656321839080459"/>
    <n v="33.803333333333335"/>
    <n v="2.684350655753871"/>
    <n v="170.81000000000003"/>
    <x v="1"/>
  </r>
  <r>
    <d v="2024-11-24T00:00:00"/>
    <x v="2"/>
    <s v="Instagram"/>
    <s v="Carousel"/>
    <s v="Millennials"/>
    <n v="4627"/>
    <n v="50"/>
    <n v="3"/>
    <n v="70.209999999999994"/>
    <n v="236.99"/>
    <n v="1.080613788631943E-2"/>
    <n v="0.06"/>
    <n v="1.4041999999999999"/>
    <n v="23.403333333333332"/>
    <n v="3.3754450932915545"/>
    <n v="166.78000000000003"/>
    <x v="1"/>
  </r>
  <r>
    <d v="2024-11-24T00:00:00"/>
    <x v="2"/>
    <s v="Instagram"/>
    <s v="Carousel"/>
    <s v="Gen X"/>
    <n v="807"/>
    <n v="14"/>
    <n v="0"/>
    <n v="27.15"/>
    <n v="0"/>
    <n v="1.7348203221809171E-2"/>
    <n v="0"/>
    <n v="1.9392857142857143"/>
    <n v="0"/>
    <n v="0"/>
    <n v="-27.15"/>
    <x v="1"/>
  </r>
  <r>
    <d v="2024-11-24T00:00:00"/>
    <x v="2"/>
    <s v="TikTok"/>
    <s v="Video"/>
    <s v="Gen Z"/>
    <n v="5081"/>
    <n v="174"/>
    <n v="22"/>
    <n v="118"/>
    <n v="1573.71"/>
    <n v="3.4245227317457196E-2"/>
    <n v="0.12643678160919541"/>
    <n v="0.67816091954022983"/>
    <n v="5.3636363636363633"/>
    <n v="13.336525423728814"/>
    <n v="1455.71"/>
    <x v="0"/>
  </r>
  <r>
    <d v="2024-11-24T00:00:00"/>
    <x v="2"/>
    <s v="TikTok"/>
    <s v="Video"/>
    <s v="Millennials"/>
    <n v="1308"/>
    <n v="32"/>
    <n v="2"/>
    <n v="17.829999999999998"/>
    <n v="114.96"/>
    <n v="2.4464831804281346E-2"/>
    <n v="6.25E-2"/>
    <n v="0.55718749999999995"/>
    <n v="8.9149999999999991"/>
    <n v="6.4475602916432981"/>
    <n v="97.13"/>
    <x v="0"/>
  </r>
  <r>
    <d v="2024-11-24T00:00:00"/>
    <x v="2"/>
    <s v="TikTok"/>
    <s v="Video"/>
    <s v="Gen X"/>
    <n v="361"/>
    <n v="13"/>
    <n v="1"/>
    <n v="12.18"/>
    <n v="84.05"/>
    <n v="3.6011080332409975E-2"/>
    <n v="7.6923076923076927E-2"/>
    <n v="0.93692307692307686"/>
    <n v="12.18"/>
    <n v="6.9006568144499179"/>
    <n v="71.87"/>
    <x v="0"/>
  </r>
  <r>
    <d v="2024-11-24T00:00:00"/>
    <x v="2"/>
    <s v="TikTok"/>
    <s v="Image"/>
    <s v="Gen Z"/>
    <n v="14106"/>
    <n v="265"/>
    <n v="6"/>
    <n v="236.52"/>
    <n v="527.39"/>
    <n v="1.8786332057280589E-2"/>
    <n v="2.2641509433962263E-2"/>
    <n v="0.89252830188679244"/>
    <n v="39.42"/>
    <n v="2.2297902925756805"/>
    <n v="290.87"/>
    <x v="1"/>
  </r>
  <r>
    <d v="2024-11-24T00:00:00"/>
    <x v="2"/>
    <s v="TikTok"/>
    <s v="Image"/>
    <s v="Millennials"/>
    <n v="1689"/>
    <n v="18"/>
    <n v="0"/>
    <n v="54.09"/>
    <n v="0"/>
    <n v="1.0657193605683837E-2"/>
    <n v="0"/>
    <n v="3.0050000000000003"/>
    <n v="0"/>
    <n v="0"/>
    <n v="-54.09"/>
    <x v="1"/>
  </r>
  <r>
    <d v="2024-11-24T00:00:00"/>
    <x v="2"/>
    <s v="TikTok"/>
    <s v="Image"/>
    <s v="Gen X"/>
    <n v="489"/>
    <n v="2"/>
    <n v="0"/>
    <n v="17.62"/>
    <n v="0"/>
    <n v="4.0899795501022499E-3"/>
    <n v="0"/>
    <n v="8.81"/>
    <n v="0"/>
    <n v="0"/>
    <n v="-17.62"/>
    <x v="1"/>
  </r>
  <r>
    <d v="2024-11-24T00:00:00"/>
    <x v="2"/>
    <s v="TikTok"/>
    <s v="Carousel"/>
    <s v="Gen Z"/>
    <n v="5571"/>
    <n v="153"/>
    <n v="7"/>
    <n v="99.32"/>
    <n v="613.34"/>
    <n v="2.7463651050080775E-2"/>
    <n v="4.5751633986928102E-2"/>
    <n v="0.6491503267973856"/>
    <n v="14.188571428571427"/>
    <n v="6.1753926701570689"/>
    <n v="514.02"/>
    <x v="0"/>
  </r>
  <r>
    <d v="2024-11-24T00:00:00"/>
    <x v="2"/>
    <s v="TikTok"/>
    <s v="Carousel"/>
    <s v="Millennials"/>
    <n v="1010"/>
    <n v="14"/>
    <n v="0"/>
    <n v="32.31"/>
    <n v="0"/>
    <n v="1.3861386138613862E-2"/>
    <n v="0"/>
    <n v="2.3078571428571428"/>
    <n v="0"/>
    <n v="0"/>
    <n v="-32.31"/>
    <x v="1"/>
  </r>
  <r>
    <d v="2024-11-24T00:00:00"/>
    <x v="2"/>
    <s v="TikTok"/>
    <s v="Carousel"/>
    <s v="Gen X"/>
    <n v="445"/>
    <n v="8"/>
    <n v="0"/>
    <n v="5.75"/>
    <n v="0"/>
    <n v="1.7977528089887642E-2"/>
    <n v="0"/>
    <n v="0.71875"/>
    <n v="0"/>
    <n v="0"/>
    <n v="-5.75"/>
    <x v="1"/>
  </r>
  <r>
    <d v="2024-11-24T00:00:00"/>
    <x v="2"/>
    <s v="Facebook"/>
    <s v="Video"/>
    <s v="Gen Z"/>
    <n v="1470"/>
    <n v="44"/>
    <n v="2"/>
    <n v="35.53"/>
    <n v="135.47999999999999"/>
    <n v="2.9931972789115645E-2"/>
    <n v="4.5454545454545456E-2"/>
    <n v="0.8075"/>
    <n v="17.765000000000001"/>
    <n v="3.8131156768927661"/>
    <n v="99.949999999999989"/>
    <x v="0"/>
  </r>
  <r>
    <d v="2024-11-24T00:00:00"/>
    <x v="2"/>
    <s v="Facebook"/>
    <s v="Video"/>
    <s v="Millennials"/>
    <n v="8533"/>
    <n v="318"/>
    <n v="30"/>
    <n v="150.08000000000001"/>
    <n v="1948.91"/>
    <n v="3.7267080745341616E-2"/>
    <n v="9.4339622641509441E-2"/>
    <n v="0.47194968553459121"/>
    <n v="5.0026666666666673"/>
    <n v="12.985807569296375"/>
    <n v="1798.8300000000002"/>
    <x v="0"/>
  </r>
  <r>
    <d v="2024-11-24T00:00:00"/>
    <x v="2"/>
    <s v="Facebook"/>
    <s v="Video"/>
    <s v="Gen X"/>
    <n v="2398"/>
    <n v="104"/>
    <n v="9"/>
    <n v="41.24"/>
    <n v="567.35"/>
    <n v="4.3369474562135114E-2"/>
    <n v="8.6538461538461536E-2"/>
    <n v="0.39653846153846156"/>
    <n v="4.5822222222222226"/>
    <n v="13.757274490785646"/>
    <n v="526.11"/>
    <x v="0"/>
  </r>
  <r>
    <d v="2024-11-24T00:00:00"/>
    <x v="2"/>
    <s v="Facebook"/>
    <s v="Image"/>
    <s v="Gen Z"/>
    <n v="1264"/>
    <n v="24"/>
    <n v="0"/>
    <n v="17.16"/>
    <n v="0"/>
    <n v="1.8987341772151899E-2"/>
    <n v="0"/>
    <n v="0.71499999999999997"/>
    <n v="0"/>
    <n v="0"/>
    <n v="-17.16"/>
    <x v="1"/>
  </r>
  <r>
    <d v="2024-11-24T00:00:00"/>
    <x v="2"/>
    <s v="Facebook"/>
    <s v="Image"/>
    <s v="Millennials"/>
    <n v="11785"/>
    <n v="65"/>
    <n v="2"/>
    <n v="211.31"/>
    <n v="129.22999999999999"/>
    <n v="5.5154857870173954E-3"/>
    <n v="3.0769230769230771E-2"/>
    <n v="3.250923076923077"/>
    <n v="105.655"/>
    <n v="0.61156594576688272"/>
    <n v="-82.080000000000013"/>
    <x v="1"/>
  </r>
  <r>
    <d v="2024-11-24T00:00:00"/>
    <x v="2"/>
    <s v="Facebook"/>
    <s v="Image"/>
    <s v="Gen X"/>
    <n v="2151"/>
    <n v="15"/>
    <n v="0"/>
    <n v="66.58"/>
    <n v="0"/>
    <n v="6.9735006973500697E-3"/>
    <n v="0"/>
    <n v="4.4386666666666663"/>
    <n v="0"/>
    <n v="0"/>
    <n v="-66.58"/>
    <x v="1"/>
  </r>
  <r>
    <d v="2024-11-24T00:00:00"/>
    <x v="2"/>
    <s v="Facebook"/>
    <s v="Carousel"/>
    <s v="Gen Z"/>
    <n v="1252"/>
    <n v="15"/>
    <n v="0"/>
    <n v="32.54"/>
    <n v="0"/>
    <n v="1.1980830670926517E-2"/>
    <n v="0"/>
    <n v="2.1693333333333333"/>
    <n v="0"/>
    <n v="0"/>
    <n v="-32.54"/>
    <x v="1"/>
  </r>
  <r>
    <d v="2024-11-24T00:00:00"/>
    <x v="2"/>
    <s v="Facebook"/>
    <s v="Carousel"/>
    <s v="Millennials"/>
    <n v="11807"/>
    <n v="131"/>
    <n v="4"/>
    <n v="433.51"/>
    <n v="237.52"/>
    <n v="1.1095113068518675E-2"/>
    <n v="3.0534351145038167E-2"/>
    <n v="3.3092366412213741"/>
    <n v="108.3775"/>
    <n v="0.54789970242900976"/>
    <n v="-195.98999999999998"/>
    <x v="1"/>
  </r>
  <r>
    <d v="2024-11-24T00:00:00"/>
    <x v="2"/>
    <s v="Facebook"/>
    <s v="Carousel"/>
    <s v="Gen X"/>
    <n v="4367"/>
    <n v="98"/>
    <n v="1"/>
    <n v="99.19"/>
    <n v="64.52"/>
    <n v="2.2441035035493474E-2"/>
    <n v="1.020408163265306E-2"/>
    <n v="1.012142857142857"/>
    <n v="99.19"/>
    <n v="0.65046879725778806"/>
    <n v="-34.67"/>
    <x v="1"/>
  </r>
  <r>
    <d v="2024-11-25T00:00:00"/>
    <x v="2"/>
    <s v="Instagram"/>
    <s v="Video"/>
    <s v="Gen Z"/>
    <n v="8076"/>
    <n v="222"/>
    <n v="32"/>
    <n v="205.53"/>
    <n v="2956.33"/>
    <n v="2.7488855869242199E-2"/>
    <n v="0.14414414414414414"/>
    <n v="0.92581081081081085"/>
    <n v="6.4228125"/>
    <n v="14.383934218848829"/>
    <n v="2750.7999999999997"/>
    <x v="0"/>
  </r>
  <r>
    <d v="2024-11-25T00:00:00"/>
    <x v="2"/>
    <s v="Instagram"/>
    <s v="Video"/>
    <s v="Millennials"/>
    <n v="5946"/>
    <n v="201"/>
    <n v="24"/>
    <n v="109.49"/>
    <n v="2021.61"/>
    <n v="3.380423814328961E-2"/>
    <n v="0.11940298507462686"/>
    <n v="0.54472636815920394"/>
    <n v="4.5620833333333328"/>
    <n v="18.463877979724177"/>
    <n v="1912.12"/>
    <x v="0"/>
  </r>
  <r>
    <d v="2024-11-25T00:00:00"/>
    <x v="2"/>
    <s v="Instagram"/>
    <s v="Video"/>
    <s v="Gen X"/>
    <n v="445"/>
    <n v="9"/>
    <n v="1"/>
    <n v="10.5"/>
    <n v="57.77"/>
    <n v="2.0224719101123594E-2"/>
    <n v="0.1111111111111111"/>
    <n v="1.1666666666666667"/>
    <n v="10.5"/>
    <n v="5.5019047619047621"/>
    <n v="47.27"/>
    <x v="0"/>
  </r>
  <r>
    <d v="2024-11-25T00:00:00"/>
    <x v="2"/>
    <s v="Instagram"/>
    <s v="Image"/>
    <s v="Gen Z"/>
    <n v="5812"/>
    <n v="110"/>
    <n v="3"/>
    <n v="120.07"/>
    <n v="266.58"/>
    <n v="1.8926359256710254E-2"/>
    <n v="2.7272727272727271E-2"/>
    <n v="1.0915454545454544"/>
    <n v="40.023333333333333"/>
    <n v="2.2202048804863828"/>
    <n v="146.51"/>
    <x v="1"/>
  </r>
  <r>
    <d v="2024-11-25T00:00:00"/>
    <x v="2"/>
    <s v="Instagram"/>
    <s v="Image"/>
    <s v="Millennials"/>
    <n v="7952"/>
    <n v="78"/>
    <n v="1"/>
    <n v="183.13"/>
    <n v="61.03"/>
    <n v="9.8088531187122737E-3"/>
    <n v="1.282051282051282E-2"/>
    <n v="2.3478205128205127"/>
    <n v="183.13"/>
    <n v="0.33326052530988914"/>
    <n v="-122.1"/>
    <x v="1"/>
  </r>
  <r>
    <d v="2024-11-25T00:00:00"/>
    <x v="2"/>
    <s v="Instagram"/>
    <s v="Image"/>
    <s v="Gen X"/>
    <n v="954"/>
    <n v="18"/>
    <n v="0"/>
    <n v="36.64"/>
    <n v="0"/>
    <n v="1.8867924528301886E-2"/>
    <n v="0"/>
    <n v="2.0355555555555558"/>
    <n v="0"/>
    <n v="0"/>
    <n v="-36.64"/>
    <x v="1"/>
  </r>
  <r>
    <d v="2024-11-25T00:00:00"/>
    <x v="2"/>
    <s v="Instagram"/>
    <s v="Carousel"/>
    <s v="Gen Z"/>
    <n v="6982"/>
    <n v="107"/>
    <n v="3"/>
    <n v="206.38"/>
    <n v="265.58"/>
    <n v="1.5325121741621312E-2"/>
    <n v="2.8037383177570093E-2"/>
    <n v="1.928785046728972"/>
    <n v="68.793333333333337"/>
    <n v="1.2868495009206318"/>
    <n v="59.199999999999989"/>
    <x v="1"/>
  </r>
  <r>
    <d v="2024-11-25T00:00:00"/>
    <x v="2"/>
    <s v="Instagram"/>
    <s v="Carousel"/>
    <s v="Millennials"/>
    <n v="5999"/>
    <n v="79"/>
    <n v="2"/>
    <n v="154.57"/>
    <n v="198.18"/>
    <n v="1.3168861476912819E-2"/>
    <n v="2.5316455696202531E-2"/>
    <n v="1.9565822784810125"/>
    <n v="77.284999999999997"/>
    <n v="1.2821375428608399"/>
    <n v="43.610000000000014"/>
    <x v="1"/>
  </r>
  <r>
    <d v="2024-11-25T00:00:00"/>
    <x v="2"/>
    <s v="Instagram"/>
    <s v="Carousel"/>
    <s v="Gen X"/>
    <n v="507"/>
    <n v="10"/>
    <n v="0"/>
    <n v="9.11"/>
    <n v="0"/>
    <n v="1.9723865877712032E-2"/>
    <n v="0"/>
    <n v="0.91099999999999992"/>
    <n v="0"/>
    <n v="0"/>
    <n v="-9.11"/>
    <x v="1"/>
  </r>
  <r>
    <d v="2024-11-25T00:00:00"/>
    <x v="2"/>
    <s v="TikTok"/>
    <s v="Video"/>
    <s v="Gen Z"/>
    <n v="11673"/>
    <n v="236"/>
    <n v="22"/>
    <n v="271.72000000000003"/>
    <n v="2092.92"/>
    <n v="2.0217596162083441E-2"/>
    <n v="9.3220338983050849E-2"/>
    <n v="1.1513559322033899"/>
    <n v="12.350909090909092"/>
    <n v="7.7024878551450016"/>
    <n v="1821.2"/>
    <x v="0"/>
  </r>
  <r>
    <d v="2024-11-25T00:00:00"/>
    <x v="2"/>
    <s v="TikTok"/>
    <s v="Video"/>
    <s v="Millennials"/>
    <n v="666"/>
    <n v="32"/>
    <n v="3"/>
    <n v="13.26"/>
    <n v="168.4"/>
    <n v="4.8048048048048048E-2"/>
    <n v="9.375E-2"/>
    <n v="0.41437499999999999"/>
    <n v="4.42"/>
    <n v="12.699849170437407"/>
    <n v="155.14000000000001"/>
    <x v="0"/>
  </r>
  <r>
    <d v="2024-11-25T00:00:00"/>
    <x v="2"/>
    <s v="TikTok"/>
    <s v="Video"/>
    <s v="Gen X"/>
    <n v="323"/>
    <n v="8"/>
    <n v="0"/>
    <n v="4.28"/>
    <n v="0"/>
    <n v="2.4767801857585141E-2"/>
    <n v="0"/>
    <n v="0.53500000000000003"/>
    <n v="0"/>
    <n v="0"/>
    <n v="-4.28"/>
    <x v="1"/>
  </r>
  <r>
    <d v="2024-11-25T00:00:00"/>
    <x v="2"/>
    <s v="TikTok"/>
    <s v="Image"/>
    <s v="Gen Z"/>
    <n v="11223"/>
    <n v="164"/>
    <n v="5"/>
    <n v="152.97"/>
    <n v="349.81"/>
    <n v="1.4612848614452464E-2"/>
    <n v="3.048780487804878E-2"/>
    <n v="0.93274390243902439"/>
    <n v="30.594000000000001"/>
    <n v="2.2867882591357782"/>
    <n v="196.84"/>
    <x v="1"/>
  </r>
  <r>
    <d v="2024-11-25T00:00:00"/>
    <x v="2"/>
    <s v="TikTok"/>
    <s v="Image"/>
    <s v="Millennials"/>
    <n v="1946"/>
    <n v="20"/>
    <n v="0"/>
    <n v="33.619999999999997"/>
    <n v="0"/>
    <n v="1.0277492291880781E-2"/>
    <n v="0"/>
    <n v="1.6809999999999998"/>
    <n v="0"/>
    <n v="0"/>
    <n v="-33.619999999999997"/>
    <x v="1"/>
  </r>
  <r>
    <d v="2024-11-25T00:00:00"/>
    <x v="2"/>
    <s v="TikTok"/>
    <s v="Image"/>
    <s v="Gen X"/>
    <n v="455"/>
    <n v="3"/>
    <n v="0"/>
    <n v="16.39"/>
    <n v="0"/>
    <n v="6.5934065934065934E-3"/>
    <n v="0"/>
    <n v="5.4633333333333338"/>
    <n v="0"/>
    <n v="0"/>
    <n v="-16.39"/>
    <x v="1"/>
  </r>
  <r>
    <d v="2024-11-25T00:00:00"/>
    <x v="2"/>
    <s v="TikTok"/>
    <s v="Carousel"/>
    <s v="Gen Z"/>
    <n v="7408"/>
    <n v="136"/>
    <n v="4"/>
    <n v="156.68"/>
    <n v="355.58"/>
    <n v="1.8358531317494601E-2"/>
    <n v="2.9411764705882353E-2"/>
    <n v="1.1520588235294118"/>
    <n v="39.17"/>
    <n v="2.2694664283890731"/>
    <n v="198.89999999999998"/>
    <x v="1"/>
  </r>
  <r>
    <d v="2024-11-25T00:00:00"/>
    <x v="2"/>
    <s v="TikTok"/>
    <s v="Carousel"/>
    <s v="Millennials"/>
    <n v="1693"/>
    <n v="42"/>
    <n v="1"/>
    <n v="36.049999999999997"/>
    <n v="85.51"/>
    <n v="2.4808033077377438E-2"/>
    <n v="2.3809523809523808E-2"/>
    <n v="0.85833333333333328"/>
    <n v="36.049999999999997"/>
    <n v="2.3719833564493764"/>
    <n v="49.460000000000008"/>
    <x v="1"/>
  </r>
  <r>
    <d v="2024-11-25T00:00:00"/>
    <x v="2"/>
    <s v="TikTok"/>
    <s v="Carousel"/>
    <s v="Gen X"/>
    <n v="227"/>
    <n v="4"/>
    <n v="0"/>
    <n v="4.03"/>
    <n v="0"/>
    <n v="1.7621145374449341E-2"/>
    <n v="0"/>
    <n v="1.0075000000000001"/>
    <n v="0"/>
    <n v="0"/>
    <n v="-4.03"/>
    <x v="1"/>
  </r>
  <r>
    <d v="2024-11-25T00:00:00"/>
    <x v="2"/>
    <s v="Facebook"/>
    <s v="Video"/>
    <s v="Gen Z"/>
    <n v="2870"/>
    <n v="95"/>
    <n v="10"/>
    <n v="87.12"/>
    <n v="998.1"/>
    <n v="3.3101045296167246E-2"/>
    <n v="0.10526315789473684"/>
    <n v="0.91705263157894745"/>
    <n v="8.7119999999999997"/>
    <n v="11.456611570247933"/>
    <n v="910.98"/>
    <x v="0"/>
  </r>
  <r>
    <d v="2024-11-25T00:00:00"/>
    <x v="2"/>
    <s v="Facebook"/>
    <s v="Video"/>
    <s v="Millennials"/>
    <n v="5639"/>
    <n v="254"/>
    <n v="14"/>
    <n v="108.69"/>
    <n v="1374.48"/>
    <n v="4.5043447419755273E-2"/>
    <n v="5.5118110236220472E-2"/>
    <n v="0.42791338582677163"/>
    <n v="7.7635714285714288"/>
    <n v="12.645873585426443"/>
    <n v="1265.79"/>
    <x v="0"/>
  </r>
  <r>
    <d v="2024-11-25T00:00:00"/>
    <x v="2"/>
    <s v="Facebook"/>
    <s v="Video"/>
    <s v="Gen X"/>
    <n v="3771"/>
    <n v="138"/>
    <n v="11"/>
    <n v="58.06"/>
    <n v="718.55"/>
    <n v="3.6595067621320608E-2"/>
    <n v="7.9710144927536225E-2"/>
    <n v="0.42072463768115942"/>
    <n v="5.2781818181818183"/>
    <n v="12.375990354805372"/>
    <n v="660.49"/>
    <x v="0"/>
  </r>
  <r>
    <d v="2024-11-25T00:00:00"/>
    <x v="2"/>
    <s v="Facebook"/>
    <s v="Image"/>
    <s v="Gen Z"/>
    <n v="2786"/>
    <n v="20"/>
    <n v="0"/>
    <n v="104.35"/>
    <n v="0"/>
    <n v="7.1787508973438618E-3"/>
    <n v="0"/>
    <n v="5.2174999999999994"/>
    <n v="0"/>
    <n v="0"/>
    <n v="-104.35"/>
    <x v="1"/>
  </r>
  <r>
    <d v="2024-11-25T00:00:00"/>
    <x v="2"/>
    <s v="Facebook"/>
    <s v="Image"/>
    <s v="Millennials"/>
    <n v="11361"/>
    <n v="170"/>
    <n v="5"/>
    <n v="418.26"/>
    <n v="259.42"/>
    <n v="1.4963471525393891E-2"/>
    <n v="2.9411764705882353E-2"/>
    <n v="2.4603529411764704"/>
    <n v="83.652000000000001"/>
    <n v="0.62023621670731133"/>
    <n v="-158.83999999999997"/>
    <x v="1"/>
  </r>
  <r>
    <d v="2024-11-25T00:00:00"/>
    <x v="2"/>
    <s v="Facebook"/>
    <s v="Image"/>
    <s v="Gen X"/>
    <n v="5310"/>
    <n v="35"/>
    <n v="1"/>
    <n v="119.06"/>
    <n v="61.42"/>
    <n v="6.5913370998116763E-3"/>
    <n v="2.8571428571428571E-2"/>
    <n v="3.4017142857142857"/>
    <n v="119.06"/>
    <n v="0.51587434906769691"/>
    <n v="-57.64"/>
    <x v="1"/>
  </r>
  <r>
    <d v="2024-11-25T00:00:00"/>
    <x v="2"/>
    <s v="Facebook"/>
    <s v="Carousel"/>
    <s v="Gen Z"/>
    <n v="2472"/>
    <n v="44"/>
    <n v="3"/>
    <n v="49.78"/>
    <n v="150.94999999999999"/>
    <n v="1.7799352750809062E-2"/>
    <n v="6.8181818181818177E-2"/>
    <n v="1.1313636363636363"/>
    <n v="16.593333333333334"/>
    <n v="3.0323423061470467"/>
    <n v="101.16999999999999"/>
    <x v="1"/>
  </r>
  <r>
    <d v="2024-11-25T00:00:00"/>
    <x v="2"/>
    <s v="Facebook"/>
    <s v="Carousel"/>
    <s v="Millennials"/>
    <n v="8716"/>
    <n v="121"/>
    <n v="8"/>
    <n v="329.57"/>
    <n v="619.58000000000004"/>
    <n v="1.3882514915098669E-2"/>
    <n v="6.6115702479338845E-2"/>
    <n v="2.7237190082644629"/>
    <n v="41.196249999999999"/>
    <n v="1.879964802621598"/>
    <n v="290.01000000000005"/>
    <x v="1"/>
  </r>
  <r>
    <d v="2024-11-25T00:00:00"/>
    <x v="2"/>
    <s v="Facebook"/>
    <s v="Carousel"/>
    <s v="Gen X"/>
    <n v="5734"/>
    <n v="66"/>
    <n v="4"/>
    <n v="134"/>
    <n v="297.98"/>
    <n v="1.1510289501220789E-2"/>
    <n v="6.0606060606060608E-2"/>
    <n v="2.0303030303030303"/>
    <n v="33.5"/>
    <n v="2.2237313432835824"/>
    <n v="163.98000000000002"/>
    <x v="1"/>
  </r>
  <r>
    <d v="2024-11-26T00:00:00"/>
    <x v="2"/>
    <s v="Instagram"/>
    <s v="Video"/>
    <s v="Gen Z"/>
    <n v="9992"/>
    <n v="270"/>
    <n v="17"/>
    <n v="189.51"/>
    <n v="1043.25"/>
    <n v="2.7021617293835069E-2"/>
    <n v="6.2962962962962957E-2"/>
    <n v="0.7018888888888889"/>
    <n v="11.147647058823528"/>
    <n v="5.5049865442456865"/>
    <n v="853.74"/>
    <x v="0"/>
  </r>
  <r>
    <d v="2024-11-26T00:00:00"/>
    <x v="2"/>
    <s v="Instagram"/>
    <s v="Video"/>
    <s v="Millennials"/>
    <n v="2837"/>
    <n v="93"/>
    <n v="13"/>
    <n v="58.19"/>
    <n v="654.53"/>
    <n v="3.2781106802960876E-2"/>
    <n v="0.13978494623655913"/>
    <n v="0.62569892473118283"/>
    <n v="4.4761538461538457"/>
    <n v="11.248152603540127"/>
    <n v="596.33999999999992"/>
    <x v="0"/>
  </r>
  <r>
    <d v="2024-11-26T00:00:00"/>
    <x v="2"/>
    <s v="Instagram"/>
    <s v="Video"/>
    <s v="Gen X"/>
    <n v="331"/>
    <n v="12"/>
    <n v="1"/>
    <n v="5.93"/>
    <n v="62.14"/>
    <n v="3.6253776435045321E-2"/>
    <n v="8.3333333333333329E-2"/>
    <n v="0.49416666666666664"/>
    <n v="5.93"/>
    <n v="10.478920741989883"/>
    <n v="56.21"/>
    <x v="0"/>
  </r>
  <r>
    <d v="2024-11-26T00:00:00"/>
    <x v="2"/>
    <s v="Instagram"/>
    <s v="Image"/>
    <s v="Gen Z"/>
    <n v="4172"/>
    <n v="27"/>
    <n v="1"/>
    <n v="144.68"/>
    <n v="95.27"/>
    <n v="6.4717162032598271E-3"/>
    <n v="3.7037037037037035E-2"/>
    <n v="5.3585185185185189"/>
    <n v="144.68"/>
    <n v="0.65848769698645282"/>
    <n v="-49.410000000000011"/>
    <x v="1"/>
  </r>
  <r>
    <d v="2024-11-26T00:00:00"/>
    <x v="2"/>
    <s v="Instagram"/>
    <s v="Image"/>
    <s v="Millennials"/>
    <n v="4250"/>
    <n v="50"/>
    <n v="2"/>
    <n v="78.37"/>
    <n v="128.9"/>
    <n v="1.1764705882352941E-2"/>
    <n v="0.04"/>
    <n v="1.5674000000000001"/>
    <n v="39.185000000000002"/>
    <n v="1.6447620262855684"/>
    <n v="50.53"/>
    <x v="1"/>
  </r>
  <r>
    <d v="2024-11-26T00:00:00"/>
    <x v="2"/>
    <s v="Instagram"/>
    <s v="Image"/>
    <s v="Gen X"/>
    <n v="681"/>
    <n v="8"/>
    <n v="0"/>
    <n v="26.29"/>
    <n v="0"/>
    <n v="1.1747430249632892E-2"/>
    <n v="0"/>
    <n v="3.2862499999999999"/>
    <n v="0"/>
    <n v="0"/>
    <n v="-26.29"/>
    <x v="1"/>
  </r>
  <r>
    <d v="2024-11-26T00:00:00"/>
    <x v="2"/>
    <s v="Instagram"/>
    <s v="Carousel"/>
    <s v="Gen Z"/>
    <n v="5094"/>
    <n v="134"/>
    <n v="4"/>
    <n v="90.52"/>
    <n v="289.74"/>
    <n v="2.630545740086376E-2"/>
    <n v="2.9850746268656716E-2"/>
    <n v="0.67552238805970144"/>
    <n v="22.63"/>
    <n v="3.2008395934600089"/>
    <n v="199.22000000000003"/>
    <x v="1"/>
  </r>
  <r>
    <d v="2024-11-26T00:00:00"/>
    <x v="2"/>
    <s v="Instagram"/>
    <s v="Carousel"/>
    <s v="Millennials"/>
    <n v="2770"/>
    <n v="71"/>
    <n v="5"/>
    <n v="74.42"/>
    <n v="377.64"/>
    <n v="2.5631768953068592E-2"/>
    <n v="7.0422535211267609E-2"/>
    <n v="1.048169014084507"/>
    <n v="14.884"/>
    <n v="5.0744423542058588"/>
    <n v="303.21999999999997"/>
    <x v="0"/>
  </r>
  <r>
    <d v="2024-11-26T00:00:00"/>
    <x v="2"/>
    <s v="Instagram"/>
    <s v="Carousel"/>
    <s v="Gen X"/>
    <n v="241"/>
    <n v="3"/>
    <n v="0"/>
    <n v="6.22"/>
    <n v="0"/>
    <n v="1.2448132780082987E-2"/>
    <n v="0"/>
    <n v="2.0733333333333333"/>
    <n v="0"/>
    <n v="0"/>
    <n v="-6.22"/>
    <x v="1"/>
  </r>
  <r>
    <d v="2024-11-26T00:00:00"/>
    <x v="2"/>
    <s v="TikTok"/>
    <s v="Video"/>
    <s v="Gen Z"/>
    <n v="12675"/>
    <n v="361"/>
    <n v="43"/>
    <n v="434.52"/>
    <n v="2955.83"/>
    <n v="2.8481262327416174E-2"/>
    <n v="0.11911357340720222"/>
    <n v="1.2036565096952907"/>
    <n v="10.105116279069767"/>
    <n v="6.802517720703305"/>
    <n v="2521.31"/>
    <x v="0"/>
  </r>
  <r>
    <d v="2024-11-26T00:00:00"/>
    <x v="2"/>
    <s v="TikTok"/>
    <s v="Video"/>
    <s v="Millennials"/>
    <n v="1260"/>
    <n v="47"/>
    <n v="5"/>
    <n v="24.08"/>
    <n v="440.39"/>
    <n v="3.7301587301587301E-2"/>
    <n v="0.10638297872340426"/>
    <n v="0.51234042553191483"/>
    <n v="4.8159999999999998"/>
    <n v="18.288621262458474"/>
    <n v="416.31"/>
    <x v="0"/>
  </r>
  <r>
    <d v="2024-11-26T00:00:00"/>
    <x v="2"/>
    <s v="TikTok"/>
    <s v="Video"/>
    <s v="Gen X"/>
    <n v="988"/>
    <n v="27"/>
    <n v="3"/>
    <n v="20.079999999999998"/>
    <n v="231.58"/>
    <n v="2.7327935222672066E-2"/>
    <n v="0.1111111111111111"/>
    <n v="0.74370370370370364"/>
    <n v="6.6933333333333325"/>
    <n v="11.532868525896417"/>
    <n v="211.5"/>
    <x v="0"/>
  </r>
  <r>
    <d v="2024-11-26T00:00:00"/>
    <x v="2"/>
    <s v="TikTok"/>
    <s v="Image"/>
    <s v="Gen Z"/>
    <n v="8195"/>
    <n v="95"/>
    <n v="3"/>
    <n v="271.56"/>
    <n v="153.65"/>
    <n v="1.1592434411226357E-2"/>
    <n v="3.1578947368421054E-2"/>
    <n v="2.8585263157894736"/>
    <n v="90.52"/>
    <n v="0.56580497864192081"/>
    <n v="-117.91"/>
    <x v="1"/>
  </r>
  <r>
    <d v="2024-11-26T00:00:00"/>
    <x v="2"/>
    <s v="TikTok"/>
    <s v="Image"/>
    <s v="Millennials"/>
    <n v="816"/>
    <n v="16"/>
    <n v="0"/>
    <n v="28.05"/>
    <n v="0"/>
    <n v="1.9607843137254902E-2"/>
    <n v="0"/>
    <n v="1.753125"/>
    <n v="0"/>
    <n v="0"/>
    <n v="-28.05"/>
    <x v="1"/>
  </r>
  <r>
    <d v="2024-11-26T00:00:00"/>
    <x v="2"/>
    <s v="TikTok"/>
    <s v="Image"/>
    <s v="Gen X"/>
    <n v="152"/>
    <n v="1"/>
    <n v="0"/>
    <n v="5.0599999999999996"/>
    <n v="0"/>
    <n v="6.5789473684210523E-3"/>
    <n v="0"/>
    <n v="5.0599999999999996"/>
    <n v="0"/>
    <n v="0"/>
    <n v="-5.0599999999999996"/>
    <x v="1"/>
  </r>
  <r>
    <d v="2024-11-26T00:00:00"/>
    <x v="2"/>
    <s v="TikTok"/>
    <s v="Carousel"/>
    <s v="Gen Z"/>
    <n v="9959"/>
    <n v="121"/>
    <n v="9"/>
    <n v="364.98"/>
    <n v="456.06"/>
    <n v="1.2149814238377347E-2"/>
    <n v="7.43801652892562E-2"/>
    <n v="3.0163636363636366"/>
    <n v="40.553333333333335"/>
    <n v="1.2495479204339963"/>
    <n v="91.079999999999984"/>
    <x v="1"/>
  </r>
  <r>
    <d v="2024-11-26T00:00:00"/>
    <x v="2"/>
    <s v="TikTok"/>
    <s v="Carousel"/>
    <s v="Millennials"/>
    <n v="592"/>
    <n v="17"/>
    <n v="1"/>
    <n v="13.06"/>
    <n v="79.77"/>
    <n v="2.8716216216216218E-2"/>
    <n v="5.8823529411764705E-2"/>
    <n v="0.76823529411764713"/>
    <n v="13.06"/>
    <n v="6.1079632465543643"/>
    <n v="66.709999999999994"/>
    <x v="0"/>
  </r>
  <r>
    <d v="2024-11-26T00:00:00"/>
    <x v="2"/>
    <s v="TikTok"/>
    <s v="Carousel"/>
    <s v="Gen X"/>
    <n v="360"/>
    <n v="6"/>
    <n v="0"/>
    <n v="7.97"/>
    <n v="0"/>
    <n v="1.6666666666666666E-2"/>
    <n v="0"/>
    <n v="1.3283333333333334"/>
    <n v="0"/>
    <n v="0"/>
    <n v="-7.97"/>
    <x v="1"/>
  </r>
  <r>
    <d v="2024-11-26T00:00:00"/>
    <x v="2"/>
    <s v="Facebook"/>
    <s v="Video"/>
    <s v="Gen Z"/>
    <n v="2572"/>
    <n v="93"/>
    <n v="4"/>
    <n v="39.82"/>
    <n v="355.48"/>
    <n v="3.615863141524106E-2"/>
    <n v="4.3010752688172046E-2"/>
    <n v="0.42817204301075268"/>
    <n v="9.9550000000000001"/>
    <n v="8.9271722752385738"/>
    <n v="315.66000000000003"/>
    <x v="0"/>
  </r>
  <r>
    <d v="2024-11-26T00:00:00"/>
    <x v="2"/>
    <s v="Facebook"/>
    <s v="Video"/>
    <s v="Millennials"/>
    <n v="9942"/>
    <n v="310"/>
    <n v="20"/>
    <n v="142.26"/>
    <n v="1106.3499999999999"/>
    <n v="3.1180848923757797E-2"/>
    <n v="6.4516129032258063E-2"/>
    <n v="0.4589032258064516"/>
    <n v="7.1129999999999995"/>
    <n v="7.7769576831154223"/>
    <n v="964.08999999999992"/>
    <x v="0"/>
  </r>
  <r>
    <d v="2024-11-26T00:00:00"/>
    <x v="2"/>
    <s v="Facebook"/>
    <s v="Video"/>
    <s v="Gen X"/>
    <n v="3488"/>
    <n v="88"/>
    <n v="7"/>
    <n v="68.849999999999994"/>
    <n v="564.67999999999995"/>
    <n v="2.5229357798165139E-2"/>
    <n v="7.9545454545454544E-2"/>
    <n v="0.7823863636363636"/>
    <n v="9.8357142857142854"/>
    <n v="8.2015976761074807"/>
    <n v="495.82999999999993"/>
    <x v="0"/>
  </r>
  <r>
    <d v="2024-11-26T00:00:00"/>
    <x v="2"/>
    <s v="Facebook"/>
    <s v="Image"/>
    <s v="Gen Z"/>
    <n v="1270"/>
    <n v="7"/>
    <n v="0"/>
    <n v="35.76"/>
    <n v="0"/>
    <n v="5.5118110236220472E-3"/>
    <n v="0"/>
    <n v="5.1085714285714285"/>
    <n v="0"/>
    <n v="0"/>
    <n v="-35.76"/>
    <x v="1"/>
  </r>
  <r>
    <d v="2024-11-26T00:00:00"/>
    <x v="2"/>
    <s v="Facebook"/>
    <s v="Image"/>
    <s v="Millennials"/>
    <n v="4002"/>
    <n v="63"/>
    <n v="1"/>
    <n v="145.72"/>
    <n v="82.58"/>
    <n v="1.5742128935532233E-2"/>
    <n v="1.5873015873015872E-2"/>
    <n v="2.313015873015873"/>
    <n v="145.72"/>
    <n v="0.56670326653856706"/>
    <n v="-63.14"/>
    <x v="1"/>
  </r>
  <r>
    <d v="2024-11-26T00:00:00"/>
    <x v="2"/>
    <s v="Facebook"/>
    <s v="Image"/>
    <s v="Gen X"/>
    <n v="4059"/>
    <n v="46"/>
    <n v="1"/>
    <n v="148.99"/>
    <n v="94.57"/>
    <n v="1.1332840601133284E-2"/>
    <n v="2.1739130434782608E-2"/>
    <n v="3.2389130434782611"/>
    <n v="148.99"/>
    <n v="0.63474058661655142"/>
    <n v="-54.420000000000016"/>
    <x v="1"/>
  </r>
  <r>
    <d v="2024-11-26T00:00:00"/>
    <x v="2"/>
    <s v="Facebook"/>
    <s v="Carousel"/>
    <s v="Gen Z"/>
    <n v="2462"/>
    <n v="35"/>
    <n v="2"/>
    <n v="51.97"/>
    <n v="104.44"/>
    <n v="1.421608448415922E-2"/>
    <n v="5.7142857142857141E-2"/>
    <n v="1.4848571428571429"/>
    <n v="25.984999999999999"/>
    <n v="2.009620935154897"/>
    <n v="52.47"/>
    <x v="1"/>
  </r>
  <r>
    <d v="2024-11-26T00:00:00"/>
    <x v="2"/>
    <s v="Facebook"/>
    <s v="Carousel"/>
    <s v="Millennials"/>
    <n v="7436"/>
    <n v="120"/>
    <n v="3"/>
    <n v="168.66"/>
    <n v="193.26"/>
    <n v="1.6137708445400752E-2"/>
    <n v="2.5000000000000001E-2"/>
    <n v="1.4055"/>
    <n v="56.22"/>
    <n v="1.1458555674137318"/>
    <n v="24.599999999999994"/>
    <x v="1"/>
  </r>
  <r>
    <d v="2024-11-26T00:00:00"/>
    <x v="2"/>
    <s v="Facebook"/>
    <s v="Carousel"/>
    <s v="Gen X"/>
    <n v="5463"/>
    <n v="132"/>
    <n v="5"/>
    <n v="87.37"/>
    <n v="290.07"/>
    <n v="2.416254805052169E-2"/>
    <n v="3.787878787878788E-2"/>
    <n v="0.66189393939393948"/>
    <n v="17.474"/>
    <n v="3.3200183129220555"/>
    <n v="202.7"/>
    <x v="1"/>
  </r>
  <r>
    <d v="2024-11-27T00:00:00"/>
    <x v="2"/>
    <s v="Instagram"/>
    <s v="Video"/>
    <s v="Gen Z"/>
    <n v="9443"/>
    <n v="262"/>
    <n v="24"/>
    <n v="266.83999999999997"/>
    <n v="1593.21"/>
    <n v="2.7745419887747539E-2"/>
    <n v="9.1603053435114504E-2"/>
    <n v="1.018473282442748"/>
    <n v="11.118333333333332"/>
    <n v="5.9706565732274033"/>
    <n v="1326.3700000000001"/>
    <x v="0"/>
  </r>
  <r>
    <d v="2024-11-27T00:00:00"/>
    <x v="2"/>
    <s v="Instagram"/>
    <s v="Video"/>
    <s v="Millennials"/>
    <n v="6324"/>
    <n v="244"/>
    <n v="14"/>
    <n v="190.26"/>
    <n v="1013.26"/>
    <n v="3.8583175205566096E-2"/>
    <n v="5.737704918032787E-2"/>
    <n v="0.77975409836065568"/>
    <n v="13.59"/>
    <n v="5.3256596236728688"/>
    <n v="823"/>
    <x v="0"/>
  </r>
  <r>
    <d v="2024-11-27T00:00:00"/>
    <x v="2"/>
    <s v="Instagram"/>
    <s v="Video"/>
    <s v="Gen X"/>
    <n v="250"/>
    <n v="8"/>
    <n v="0"/>
    <n v="7.04"/>
    <n v="0"/>
    <n v="3.2000000000000001E-2"/>
    <n v="0"/>
    <n v="0.88"/>
    <n v="0"/>
    <n v="0"/>
    <n v="-7.04"/>
    <x v="1"/>
  </r>
  <r>
    <d v="2024-11-27T00:00:00"/>
    <x v="2"/>
    <s v="Instagram"/>
    <s v="Image"/>
    <s v="Gen Z"/>
    <n v="9797"/>
    <n v="104"/>
    <n v="1"/>
    <n v="209.48"/>
    <n v="58.47"/>
    <n v="1.0615494539144637E-2"/>
    <n v="9.6153846153846159E-3"/>
    <n v="2.0142307692307693"/>
    <n v="209.48"/>
    <n v="0.27911972503341609"/>
    <n v="-151.01"/>
    <x v="1"/>
  </r>
  <r>
    <d v="2024-11-27T00:00:00"/>
    <x v="2"/>
    <s v="Instagram"/>
    <s v="Image"/>
    <s v="Millennials"/>
    <n v="7670"/>
    <n v="132"/>
    <n v="6"/>
    <n v="172.91"/>
    <n v="451.66"/>
    <n v="1.7209908735332465E-2"/>
    <n v="4.5454545454545456E-2"/>
    <n v="1.3099242424242423"/>
    <n v="28.818333333333332"/>
    <n v="2.6121103464229947"/>
    <n v="278.75"/>
    <x v="1"/>
  </r>
  <r>
    <d v="2024-11-27T00:00:00"/>
    <x v="2"/>
    <s v="Instagram"/>
    <s v="Image"/>
    <s v="Gen X"/>
    <n v="746"/>
    <n v="4"/>
    <n v="0"/>
    <n v="28.28"/>
    <n v="0"/>
    <n v="5.3619302949061663E-3"/>
    <n v="0"/>
    <n v="7.07"/>
    <n v="0"/>
    <n v="0"/>
    <n v="-28.28"/>
    <x v="1"/>
  </r>
  <r>
    <d v="2024-11-27T00:00:00"/>
    <x v="2"/>
    <s v="Instagram"/>
    <s v="Carousel"/>
    <s v="Gen Z"/>
    <n v="5627"/>
    <n v="99"/>
    <n v="3"/>
    <n v="107.4"/>
    <n v="270.07"/>
    <n v="1.7593744446419052E-2"/>
    <n v="3.0303030303030304E-2"/>
    <n v="1.084848484848485"/>
    <n v="35.800000000000004"/>
    <n v="2.5146182495344505"/>
    <n v="162.66999999999999"/>
    <x v="1"/>
  </r>
  <r>
    <d v="2024-11-27T00:00:00"/>
    <x v="2"/>
    <s v="Instagram"/>
    <s v="Carousel"/>
    <s v="Millennials"/>
    <n v="2509"/>
    <n v="45"/>
    <n v="3"/>
    <n v="70.569999999999993"/>
    <n v="261.97000000000003"/>
    <n v="1.7935432443204464E-2"/>
    <n v="6.6666666666666666E-2"/>
    <n v="1.568222222222222"/>
    <n v="23.52333333333333"/>
    <n v="3.7122006518350581"/>
    <n v="191.40000000000003"/>
    <x v="0"/>
  </r>
  <r>
    <d v="2024-11-27T00:00:00"/>
    <x v="2"/>
    <s v="Instagram"/>
    <s v="Carousel"/>
    <s v="Gen X"/>
    <n v="879"/>
    <n v="24"/>
    <n v="1"/>
    <n v="29.24"/>
    <n v="80.03"/>
    <n v="2.7303754266211604E-2"/>
    <n v="4.1666666666666664E-2"/>
    <n v="1.2183333333333333"/>
    <n v="29.24"/>
    <n v="2.7370041039671684"/>
    <n v="50.790000000000006"/>
    <x v="1"/>
  </r>
  <r>
    <d v="2024-11-27T00:00:00"/>
    <x v="2"/>
    <s v="TikTok"/>
    <s v="Video"/>
    <s v="Gen Z"/>
    <n v="5091"/>
    <n v="218"/>
    <n v="15"/>
    <n v="98.19"/>
    <n v="1438.42"/>
    <n v="4.2820663916715775E-2"/>
    <n v="6.8807339449541288E-2"/>
    <n v="0.45041284403669724"/>
    <n v="6.5460000000000003"/>
    <n v="14.649353294632856"/>
    <n v="1340.23"/>
    <x v="0"/>
  </r>
  <r>
    <d v="2024-11-27T00:00:00"/>
    <x v="2"/>
    <s v="TikTok"/>
    <s v="Video"/>
    <s v="Millennials"/>
    <n v="647"/>
    <n v="23"/>
    <n v="1"/>
    <n v="12.21"/>
    <n v="53.69"/>
    <n v="3.5548686244204021E-2"/>
    <n v="4.3478260869565216E-2"/>
    <n v="0.53086956521739137"/>
    <n v="12.21"/>
    <n v="4.3972153972153967"/>
    <n v="41.48"/>
    <x v="0"/>
  </r>
  <r>
    <d v="2024-11-27T00:00:00"/>
    <x v="2"/>
    <s v="TikTok"/>
    <s v="Video"/>
    <s v="Gen X"/>
    <n v="322"/>
    <n v="10"/>
    <n v="1"/>
    <n v="7.17"/>
    <n v="96.22"/>
    <n v="3.1055900621118012E-2"/>
    <n v="0.1"/>
    <n v="0.71699999999999997"/>
    <n v="7.17"/>
    <n v="13.419804741980474"/>
    <n v="89.05"/>
    <x v="0"/>
  </r>
  <r>
    <d v="2024-11-27T00:00:00"/>
    <x v="2"/>
    <s v="TikTok"/>
    <s v="Image"/>
    <s v="Gen Z"/>
    <n v="12072"/>
    <n v="92"/>
    <n v="1"/>
    <n v="181.84"/>
    <n v="72.61"/>
    <n v="7.6209410205434064E-3"/>
    <n v="1.0869565217391304E-2"/>
    <n v="1.9765217391304348"/>
    <n v="181.84"/>
    <n v="0.399307083150022"/>
    <n v="-109.23"/>
    <x v="1"/>
  </r>
  <r>
    <d v="2024-11-27T00:00:00"/>
    <x v="2"/>
    <s v="TikTok"/>
    <s v="Image"/>
    <s v="Millennials"/>
    <n v="1587"/>
    <n v="15"/>
    <n v="0"/>
    <n v="54.76"/>
    <n v="0"/>
    <n v="9.4517958412098299E-3"/>
    <n v="0"/>
    <n v="3.6506666666666665"/>
    <n v="0"/>
    <n v="0"/>
    <n v="-54.76"/>
    <x v="1"/>
  </r>
  <r>
    <d v="2024-11-27T00:00:00"/>
    <x v="2"/>
    <s v="TikTok"/>
    <s v="Image"/>
    <s v="Gen X"/>
    <n v="191"/>
    <n v="2"/>
    <n v="0"/>
    <n v="5.16"/>
    <n v="0"/>
    <n v="1.0471204188481676E-2"/>
    <n v="0"/>
    <n v="2.58"/>
    <n v="0"/>
    <n v="0"/>
    <n v="-5.16"/>
    <x v="1"/>
  </r>
  <r>
    <d v="2024-11-27T00:00:00"/>
    <x v="2"/>
    <s v="TikTok"/>
    <s v="Carousel"/>
    <s v="Gen Z"/>
    <n v="5362"/>
    <n v="83"/>
    <n v="4"/>
    <n v="191.11"/>
    <n v="208.58"/>
    <n v="1.5479298769116001E-2"/>
    <n v="4.8192771084337352E-2"/>
    <n v="2.302530120481928"/>
    <n v="47.777500000000003"/>
    <n v="1.0914133221704778"/>
    <n v="17.47"/>
    <x v="1"/>
  </r>
  <r>
    <d v="2024-11-27T00:00:00"/>
    <x v="2"/>
    <s v="TikTok"/>
    <s v="Carousel"/>
    <s v="Millennials"/>
    <n v="921"/>
    <n v="13"/>
    <n v="0"/>
    <n v="29.29"/>
    <n v="0"/>
    <n v="1.4115092290988056E-2"/>
    <n v="0"/>
    <n v="2.253076923076923"/>
    <n v="0"/>
    <n v="0"/>
    <n v="-29.29"/>
    <x v="1"/>
  </r>
  <r>
    <d v="2024-11-27T00:00:00"/>
    <x v="2"/>
    <s v="TikTok"/>
    <s v="Carousel"/>
    <s v="Gen X"/>
    <n v="582"/>
    <n v="7"/>
    <n v="0"/>
    <n v="14.58"/>
    <n v="0"/>
    <n v="1.2027491408934709E-2"/>
    <n v="0"/>
    <n v="2.0828571428571427"/>
    <n v="0"/>
    <n v="0"/>
    <n v="-14.58"/>
    <x v="1"/>
  </r>
  <r>
    <d v="2024-11-27T00:00:00"/>
    <x v="2"/>
    <s v="Facebook"/>
    <s v="Video"/>
    <s v="Gen Z"/>
    <n v="1699"/>
    <n v="51"/>
    <n v="7"/>
    <n v="35.15"/>
    <n v="661.6"/>
    <n v="3.001765744555621E-2"/>
    <n v="0.13725490196078433"/>
    <n v="0.6892156862745098"/>
    <n v="5.0214285714285714"/>
    <n v="18.822190611664297"/>
    <n v="626.45000000000005"/>
    <x v="0"/>
  </r>
  <r>
    <d v="2024-11-27T00:00:00"/>
    <x v="2"/>
    <s v="Facebook"/>
    <s v="Video"/>
    <s v="Millennials"/>
    <n v="4122"/>
    <n v="113"/>
    <n v="13"/>
    <n v="103.71"/>
    <n v="1047.6600000000001"/>
    <n v="2.7413876758854924E-2"/>
    <n v="0.11504424778761062"/>
    <n v="0.91778761061946901"/>
    <n v="7.9776923076923074"/>
    <n v="10.101822389354933"/>
    <n v="943.95"/>
    <x v="0"/>
  </r>
  <r>
    <d v="2024-11-27T00:00:00"/>
    <x v="2"/>
    <s v="Facebook"/>
    <s v="Video"/>
    <s v="Gen X"/>
    <n v="3480"/>
    <n v="114"/>
    <n v="7"/>
    <n v="94.19"/>
    <n v="508.77"/>
    <n v="3.2758620689655175E-2"/>
    <n v="6.1403508771929821E-2"/>
    <n v="0.82622807017543853"/>
    <n v="13.455714285714285"/>
    <n v="5.4015288247159994"/>
    <n v="414.58"/>
    <x v="0"/>
  </r>
  <r>
    <d v="2024-11-27T00:00:00"/>
    <x v="2"/>
    <s v="Facebook"/>
    <s v="Image"/>
    <s v="Gen Z"/>
    <n v="1566"/>
    <n v="20"/>
    <n v="0"/>
    <n v="59.71"/>
    <n v="0"/>
    <n v="1.277139208173691E-2"/>
    <n v="0"/>
    <n v="2.9855"/>
    <n v="0"/>
    <n v="0"/>
    <n v="-59.71"/>
    <x v="1"/>
  </r>
  <r>
    <d v="2024-11-27T00:00:00"/>
    <x v="2"/>
    <s v="Facebook"/>
    <s v="Image"/>
    <s v="Millennials"/>
    <n v="6274"/>
    <n v="81"/>
    <n v="1"/>
    <n v="110.13"/>
    <n v="82.11"/>
    <n v="1.2910423971947721E-2"/>
    <n v="1.2345679012345678E-2"/>
    <n v="1.3596296296296295"/>
    <n v="110.13"/>
    <n v="0.74557341323889947"/>
    <n v="-28.019999999999996"/>
    <x v="1"/>
  </r>
  <r>
    <d v="2024-11-27T00:00:00"/>
    <x v="2"/>
    <s v="Facebook"/>
    <s v="Image"/>
    <s v="Gen X"/>
    <n v="4984"/>
    <n v="44"/>
    <n v="0"/>
    <n v="191.16"/>
    <n v="0"/>
    <n v="8.8282504012841094E-3"/>
    <n v="0"/>
    <n v="4.3445454545454547"/>
    <n v="0"/>
    <n v="0"/>
    <n v="-191.16"/>
    <x v="1"/>
  </r>
  <r>
    <d v="2024-11-27T00:00:00"/>
    <x v="2"/>
    <s v="Facebook"/>
    <s v="Carousel"/>
    <s v="Gen Z"/>
    <n v="2086"/>
    <n v="35"/>
    <n v="1"/>
    <n v="34.6"/>
    <n v="55.93"/>
    <n v="1.6778523489932886E-2"/>
    <n v="2.8571428571428571E-2"/>
    <n v="0.98857142857142866"/>
    <n v="34.6"/>
    <n v="1.6164739884393062"/>
    <n v="21.33"/>
    <x v="1"/>
  </r>
  <r>
    <d v="2024-11-27T00:00:00"/>
    <x v="2"/>
    <s v="Facebook"/>
    <s v="Carousel"/>
    <s v="Millennials"/>
    <n v="8714"/>
    <n v="175"/>
    <n v="10"/>
    <n v="246.69"/>
    <n v="819.08"/>
    <n v="2.00826256598577E-2"/>
    <n v="5.7142857142857141E-2"/>
    <n v="1.4096571428571429"/>
    <n v="24.669"/>
    <n v="3.3202805140054319"/>
    <n v="572.3900000000001"/>
    <x v="1"/>
  </r>
  <r>
    <d v="2024-11-27T00:00:00"/>
    <x v="2"/>
    <s v="Facebook"/>
    <s v="Carousel"/>
    <s v="Gen X"/>
    <n v="2560"/>
    <n v="44"/>
    <n v="1"/>
    <n v="52.18"/>
    <n v="94.56"/>
    <n v="1.7187500000000001E-2"/>
    <n v="2.2727272727272728E-2"/>
    <n v="1.1859090909090908"/>
    <n v="52.18"/>
    <n v="1.8121885779992335"/>
    <n v="42.38"/>
    <x v="1"/>
  </r>
  <r>
    <d v="2024-11-28T00:00:00"/>
    <x v="2"/>
    <s v="Instagram"/>
    <s v="Video"/>
    <s v="Gen Z"/>
    <n v="8403"/>
    <n v="359"/>
    <n v="25"/>
    <n v="203.13"/>
    <n v="1475.93"/>
    <n v="4.2722837081994529E-2"/>
    <n v="6.9637883008356549E-2"/>
    <n v="0.56582172701949862"/>
    <n v="8.1251999999999995"/>
    <n v="7.2659380692167579"/>
    <n v="1272.8000000000002"/>
    <x v="0"/>
  </r>
  <r>
    <d v="2024-11-28T00:00:00"/>
    <x v="2"/>
    <s v="Instagram"/>
    <s v="Video"/>
    <s v="Millennials"/>
    <n v="2721"/>
    <n v="79"/>
    <n v="9"/>
    <n v="82.06"/>
    <n v="756.34"/>
    <n v="2.9033443586916573E-2"/>
    <n v="0.11392405063291139"/>
    <n v="1.0387341772151899"/>
    <n v="9.1177777777777784"/>
    <n v="9.2169144528393865"/>
    <n v="674.28"/>
    <x v="0"/>
  </r>
  <r>
    <d v="2024-11-28T00:00:00"/>
    <x v="2"/>
    <s v="Instagram"/>
    <s v="Video"/>
    <s v="Gen X"/>
    <n v="114"/>
    <n v="3"/>
    <n v="0"/>
    <n v="2.79"/>
    <n v="0"/>
    <n v="2.6315789473684209E-2"/>
    <n v="0"/>
    <n v="0.93"/>
    <n v="0"/>
    <n v="0"/>
    <n v="-2.79"/>
    <x v="1"/>
  </r>
  <r>
    <d v="2024-11-28T00:00:00"/>
    <x v="2"/>
    <s v="Instagram"/>
    <s v="Image"/>
    <s v="Gen Z"/>
    <n v="5699"/>
    <n v="45"/>
    <n v="2"/>
    <n v="130.29"/>
    <n v="169.09"/>
    <n v="7.8961221266888922E-3"/>
    <n v="4.4444444444444446E-2"/>
    <n v="2.8953333333333333"/>
    <n v="65.144999999999996"/>
    <n v="1.2977972215826235"/>
    <n v="38.800000000000011"/>
    <x v="1"/>
  </r>
  <r>
    <d v="2024-11-28T00:00:00"/>
    <x v="2"/>
    <s v="Instagram"/>
    <s v="Image"/>
    <s v="Millennials"/>
    <n v="3231"/>
    <n v="21"/>
    <n v="0"/>
    <n v="92.59"/>
    <n v="0"/>
    <n v="6.4995357474466105E-3"/>
    <n v="0"/>
    <n v="4.4090476190476195"/>
    <n v="0"/>
    <n v="0"/>
    <n v="-92.59"/>
    <x v="1"/>
  </r>
  <r>
    <d v="2024-11-28T00:00:00"/>
    <x v="2"/>
    <s v="Instagram"/>
    <s v="Image"/>
    <s v="Gen X"/>
    <n v="447"/>
    <n v="4"/>
    <n v="0"/>
    <n v="15.43"/>
    <n v="0"/>
    <n v="8.948545861297539E-3"/>
    <n v="0"/>
    <n v="3.8574999999999999"/>
    <n v="0"/>
    <n v="0"/>
    <n v="-15.43"/>
    <x v="1"/>
  </r>
  <r>
    <d v="2024-11-28T00:00:00"/>
    <x v="2"/>
    <s v="Instagram"/>
    <s v="Carousel"/>
    <s v="Gen Z"/>
    <n v="7744"/>
    <n v="199"/>
    <n v="13"/>
    <n v="279.58999999999997"/>
    <n v="1121.28"/>
    <n v="2.5697314049586778E-2"/>
    <n v="6.5326633165829151E-2"/>
    <n v="1.4049748743718591"/>
    <n v="21.506923076923076"/>
    <n v="4.0104438642297655"/>
    <n v="841.69"/>
    <x v="0"/>
  </r>
  <r>
    <d v="2024-11-28T00:00:00"/>
    <x v="2"/>
    <s v="Instagram"/>
    <s v="Carousel"/>
    <s v="Millennials"/>
    <n v="5433"/>
    <n v="69"/>
    <n v="1"/>
    <n v="97.8"/>
    <n v="78.849999999999994"/>
    <n v="1.2700165654334622E-2"/>
    <n v="1.4492753623188406E-2"/>
    <n v="1.4173913043478261"/>
    <n v="97.8"/>
    <n v="0.80623721881390586"/>
    <n v="-18.950000000000003"/>
    <x v="1"/>
  </r>
  <r>
    <d v="2024-11-28T00:00:00"/>
    <x v="2"/>
    <s v="Instagram"/>
    <s v="Carousel"/>
    <s v="Gen X"/>
    <n v="687"/>
    <n v="14"/>
    <n v="0"/>
    <n v="26.04"/>
    <n v="0"/>
    <n v="2.0378457059679767E-2"/>
    <n v="0"/>
    <n v="1.8599999999999999"/>
    <n v="0"/>
    <n v="0"/>
    <n v="-26.04"/>
    <x v="1"/>
  </r>
  <r>
    <d v="2024-11-28T00:00:00"/>
    <x v="2"/>
    <s v="TikTok"/>
    <s v="Video"/>
    <s v="Gen Z"/>
    <n v="10580"/>
    <n v="359"/>
    <n v="42"/>
    <n v="184.45"/>
    <n v="4058.68"/>
    <n v="3.3931947069943291E-2"/>
    <n v="0.11699164345403899"/>
    <n v="0.51378830083565452"/>
    <n v="4.3916666666666666"/>
    <n v="22.00422878828951"/>
    <n v="3874.23"/>
    <x v="0"/>
  </r>
  <r>
    <d v="2024-11-28T00:00:00"/>
    <x v="2"/>
    <s v="TikTok"/>
    <s v="Video"/>
    <s v="Millennials"/>
    <n v="821"/>
    <n v="31"/>
    <n v="4"/>
    <n v="26.01"/>
    <n v="335.45"/>
    <n v="3.7758830694275276E-2"/>
    <n v="0.12903225806451613"/>
    <n v="0.8390322580645162"/>
    <n v="6.5025000000000004"/>
    <n v="12.896962706651287"/>
    <n v="309.44"/>
    <x v="0"/>
  </r>
  <r>
    <d v="2024-11-28T00:00:00"/>
    <x v="2"/>
    <s v="TikTok"/>
    <s v="Video"/>
    <s v="Gen X"/>
    <n v="496"/>
    <n v="17"/>
    <n v="2"/>
    <n v="18.3"/>
    <n v="172.97"/>
    <n v="3.4274193548387094E-2"/>
    <n v="0.11764705882352941"/>
    <n v="1.0764705882352941"/>
    <n v="9.15"/>
    <n v="9.4519125683060103"/>
    <n v="154.66999999999999"/>
    <x v="0"/>
  </r>
  <r>
    <d v="2024-11-28T00:00:00"/>
    <x v="2"/>
    <s v="TikTok"/>
    <s v="Image"/>
    <s v="Gen Z"/>
    <n v="13995"/>
    <n v="230"/>
    <n v="4"/>
    <n v="471.55"/>
    <n v="394.03"/>
    <n v="1.6434440871739908E-2"/>
    <n v="1.7391304347826087E-2"/>
    <n v="2.050217391304348"/>
    <n v="117.8875"/>
    <n v="0.83560598027780719"/>
    <n v="-77.520000000000039"/>
    <x v="1"/>
  </r>
  <r>
    <d v="2024-11-28T00:00:00"/>
    <x v="2"/>
    <s v="TikTok"/>
    <s v="Image"/>
    <s v="Millennials"/>
    <n v="767"/>
    <n v="3"/>
    <n v="0"/>
    <n v="14.55"/>
    <n v="0"/>
    <n v="3.9113428943937422E-3"/>
    <n v="0"/>
    <n v="4.8500000000000005"/>
    <n v="0"/>
    <n v="0"/>
    <n v="-14.55"/>
    <x v="1"/>
  </r>
  <r>
    <d v="2024-11-28T00:00:00"/>
    <x v="2"/>
    <s v="TikTok"/>
    <s v="Image"/>
    <s v="Gen X"/>
    <n v="830"/>
    <n v="10"/>
    <n v="0"/>
    <n v="25.6"/>
    <n v="0"/>
    <n v="1.2048192771084338E-2"/>
    <n v="0"/>
    <n v="2.56"/>
    <n v="0"/>
    <n v="0"/>
    <n v="-25.6"/>
    <x v="1"/>
  </r>
  <r>
    <d v="2024-11-28T00:00:00"/>
    <x v="2"/>
    <s v="TikTok"/>
    <s v="Carousel"/>
    <s v="Gen Z"/>
    <n v="9670"/>
    <n v="219"/>
    <n v="7"/>
    <n v="357.11"/>
    <n v="440.83"/>
    <n v="2.2647362978283351E-2"/>
    <n v="3.1963470319634701E-2"/>
    <n v="1.6306392694063927"/>
    <n v="51.015714285714289"/>
    <n v="1.2344375682562796"/>
    <n v="83.71999999999997"/>
    <x v="1"/>
  </r>
  <r>
    <d v="2024-11-28T00:00:00"/>
    <x v="2"/>
    <s v="TikTok"/>
    <s v="Carousel"/>
    <s v="Millennials"/>
    <n v="1305"/>
    <n v="15"/>
    <n v="0"/>
    <n v="29.55"/>
    <n v="0"/>
    <n v="1.1494252873563218E-2"/>
    <n v="0"/>
    <n v="1.97"/>
    <n v="0"/>
    <n v="0"/>
    <n v="-29.55"/>
    <x v="1"/>
  </r>
  <r>
    <d v="2024-11-28T00:00:00"/>
    <x v="2"/>
    <s v="TikTok"/>
    <s v="Carousel"/>
    <s v="Gen X"/>
    <n v="221"/>
    <n v="5"/>
    <n v="0"/>
    <n v="8.4600000000000009"/>
    <n v="0"/>
    <n v="2.2624434389140271E-2"/>
    <n v="0"/>
    <n v="1.6920000000000002"/>
    <n v="0"/>
    <n v="0"/>
    <n v="-8.4600000000000009"/>
    <x v="1"/>
  </r>
  <r>
    <d v="2024-11-28T00:00:00"/>
    <x v="2"/>
    <s v="Facebook"/>
    <s v="Video"/>
    <s v="Gen Z"/>
    <n v="2801"/>
    <n v="98"/>
    <n v="11"/>
    <n v="44.38"/>
    <n v="1099.94"/>
    <n v="3.4987504462691894E-2"/>
    <n v="0.11224489795918367"/>
    <n v="0.4528571428571429"/>
    <n v="4.0345454545454551"/>
    <n v="24.784587652095539"/>
    <n v="1055.56"/>
    <x v="0"/>
  </r>
  <r>
    <d v="2024-11-28T00:00:00"/>
    <x v="2"/>
    <s v="Facebook"/>
    <s v="Video"/>
    <s v="Millennials"/>
    <n v="11053"/>
    <n v="425"/>
    <n v="58"/>
    <n v="257.68"/>
    <n v="3066.39"/>
    <n v="3.8451099249072647E-2"/>
    <n v="0.13647058823529412"/>
    <n v="0.60630588235294114"/>
    <n v="4.4427586206896557"/>
    <n v="11.899992238435267"/>
    <n v="2808.71"/>
    <x v="0"/>
  </r>
  <r>
    <d v="2024-11-28T00:00:00"/>
    <x v="2"/>
    <s v="Facebook"/>
    <s v="Video"/>
    <s v="Gen X"/>
    <n v="5982"/>
    <n v="222"/>
    <n v="24"/>
    <n v="199"/>
    <n v="1257.8800000000001"/>
    <n v="3.7111334002006016E-2"/>
    <n v="0.10810810810810811"/>
    <n v="0.89639639639639634"/>
    <n v="8.2916666666666661"/>
    <n v="6.3210050251256291"/>
    <n v="1058.8800000000001"/>
    <x v="0"/>
  </r>
  <r>
    <d v="2024-11-28T00:00:00"/>
    <x v="2"/>
    <s v="Facebook"/>
    <s v="Image"/>
    <s v="Gen Z"/>
    <n v="1433"/>
    <n v="9"/>
    <n v="0"/>
    <n v="22.5"/>
    <n v="0"/>
    <n v="6.2805303558967204E-3"/>
    <n v="0"/>
    <n v="2.5"/>
    <n v="0"/>
    <n v="0"/>
    <n v="-22.5"/>
    <x v="1"/>
  </r>
  <r>
    <d v="2024-11-28T00:00:00"/>
    <x v="2"/>
    <s v="Facebook"/>
    <s v="Image"/>
    <s v="Millennials"/>
    <n v="9325"/>
    <n v="67"/>
    <n v="2"/>
    <n v="187.03"/>
    <n v="195.96"/>
    <n v="7.1849865951742631E-3"/>
    <n v="2.9850746268656716E-2"/>
    <n v="2.7914925373134327"/>
    <n v="93.515000000000001"/>
    <n v="1.0477463508528044"/>
    <n v="8.9300000000000068"/>
    <x v="1"/>
  </r>
  <r>
    <d v="2024-11-28T00:00:00"/>
    <x v="2"/>
    <s v="Facebook"/>
    <s v="Image"/>
    <s v="Gen X"/>
    <n v="2812"/>
    <n v="45"/>
    <n v="0"/>
    <n v="106.57"/>
    <n v="0"/>
    <n v="1.6002844950213372E-2"/>
    <n v="0"/>
    <n v="2.3682222222222222"/>
    <n v="0"/>
    <n v="0"/>
    <n v="-106.57"/>
    <x v="1"/>
  </r>
  <r>
    <d v="2024-11-28T00:00:00"/>
    <x v="2"/>
    <s v="Facebook"/>
    <s v="Carousel"/>
    <s v="Gen Z"/>
    <n v="2144"/>
    <n v="59"/>
    <n v="3"/>
    <n v="73.849999999999994"/>
    <n v="267.20999999999998"/>
    <n v="2.751865671641791E-2"/>
    <n v="5.0847457627118647E-2"/>
    <n v="1.2516949152542372"/>
    <n v="24.616666666666664"/>
    <n v="3.6182802979011508"/>
    <n v="193.35999999999999"/>
    <x v="0"/>
  </r>
  <r>
    <d v="2024-11-28T00:00:00"/>
    <x v="2"/>
    <s v="Facebook"/>
    <s v="Carousel"/>
    <s v="Millennials"/>
    <n v="7052"/>
    <n v="95"/>
    <n v="5"/>
    <n v="110.98"/>
    <n v="381.07"/>
    <n v="1.3471355643788995E-2"/>
    <n v="5.2631578947368418E-2"/>
    <n v="1.1682105263157896"/>
    <n v="22.196000000000002"/>
    <n v="3.4336817444584606"/>
    <n v="270.08999999999997"/>
    <x v="1"/>
  </r>
  <r>
    <d v="2024-11-28T00:00:00"/>
    <x v="2"/>
    <s v="Facebook"/>
    <s v="Carousel"/>
    <s v="Gen X"/>
    <n v="3434"/>
    <n v="102"/>
    <n v="4"/>
    <n v="70.239999999999995"/>
    <n v="247.84"/>
    <n v="2.9702970297029702E-2"/>
    <n v="3.9215686274509803E-2"/>
    <n v="0.68862745098039213"/>
    <n v="17.559999999999999"/>
    <n v="3.5284738041002282"/>
    <n v="177.60000000000002"/>
    <x v="1"/>
  </r>
  <r>
    <d v="2024-11-29T00:00:00"/>
    <x v="2"/>
    <s v="Instagram"/>
    <s v="Video"/>
    <s v="Gen Z"/>
    <n v="5702"/>
    <n v="191"/>
    <n v="15"/>
    <n v="196.89"/>
    <n v="786.81"/>
    <n v="3.3497018589968432E-2"/>
    <n v="7.8534031413612565E-2"/>
    <n v="1.0308376963350785"/>
    <n v="13.125999999999999"/>
    <n v="3.9961907664177967"/>
    <n v="589.91999999999996"/>
    <x v="0"/>
  </r>
  <r>
    <d v="2024-11-29T00:00:00"/>
    <x v="2"/>
    <s v="Instagram"/>
    <s v="Video"/>
    <s v="Millennials"/>
    <n v="2262"/>
    <n v="65"/>
    <n v="4"/>
    <n v="84.64"/>
    <n v="310.77999999999997"/>
    <n v="2.8735632183908046E-2"/>
    <n v="6.1538461538461542E-2"/>
    <n v="1.3021538461538462"/>
    <n v="21.16"/>
    <n v="3.6717863894139882"/>
    <n v="226.14"/>
    <x v="0"/>
  </r>
  <r>
    <d v="2024-11-29T00:00:00"/>
    <x v="2"/>
    <s v="Instagram"/>
    <s v="Video"/>
    <s v="Gen X"/>
    <n v="267"/>
    <n v="7"/>
    <n v="0"/>
    <n v="6.48"/>
    <n v="0"/>
    <n v="2.6217228464419477E-2"/>
    <n v="0"/>
    <n v="0.92571428571428582"/>
    <n v="0"/>
    <n v="0"/>
    <n v="-6.48"/>
    <x v="1"/>
  </r>
  <r>
    <d v="2024-11-29T00:00:00"/>
    <x v="2"/>
    <s v="Instagram"/>
    <s v="Image"/>
    <s v="Gen Z"/>
    <n v="5655"/>
    <n v="53"/>
    <n v="1"/>
    <n v="217.35"/>
    <n v="52.06"/>
    <n v="9.3722369584438546E-3"/>
    <n v="1.8867924528301886E-2"/>
    <n v="4.1009433962264152"/>
    <n v="217.35"/>
    <n v="0.23952150908672651"/>
    <n v="-165.29"/>
    <x v="1"/>
  </r>
  <r>
    <d v="2024-11-29T00:00:00"/>
    <x v="2"/>
    <s v="Instagram"/>
    <s v="Image"/>
    <s v="Millennials"/>
    <n v="7365"/>
    <n v="145"/>
    <n v="6"/>
    <n v="157.56"/>
    <n v="428.55"/>
    <n v="1.9687712152070606E-2"/>
    <n v="4.1379310344827586E-2"/>
    <n v="1.0866206896551724"/>
    <n v="26.26"/>
    <n v="2.7199162223914701"/>
    <n v="270.99"/>
    <x v="1"/>
  </r>
  <r>
    <d v="2024-11-29T00:00:00"/>
    <x v="2"/>
    <s v="Instagram"/>
    <s v="Image"/>
    <s v="Gen X"/>
    <n v="352"/>
    <n v="6"/>
    <n v="0"/>
    <n v="7.84"/>
    <n v="0"/>
    <n v="1.7045454545454544E-2"/>
    <n v="0"/>
    <n v="1.3066666666666666"/>
    <n v="0"/>
    <n v="0"/>
    <n v="-7.84"/>
    <x v="1"/>
  </r>
  <r>
    <d v="2024-11-29T00:00:00"/>
    <x v="2"/>
    <s v="Instagram"/>
    <s v="Carousel"/>
    <s v="Gen Z"/>
    <n v="7994"/>
    <n v="211"/>
    <n v="5"/>
    <n v="132.56"/>
    <n v="351.04"/>
    <n v="2.6394796097072806E-2"/>
    <n v="2.3696682464454975E-2"/>
    <n v="0.62824644549763031"/>
    <n v="26.512"/>
    <n v="2.6481593240796624"/>
    <n v="218.48000000000002"/>
    <x v="1"/>
  </r>
  <r>
    <d v="2024-11-29T00:00:00"/>
    <x v="2"/>
    <s v="Instagram"/>
    <s v="Carousel"/>
    <s v="Millennials"/>
    <n v="2797"/>
    <n v="66"/>
    <n v="2"/>
    <n v="86.37"/>
    <n v="106.06"/>
    <n v="2.359671076153021E-2"/>
    <n v="3.0303030303030304E-2"/>
    <n v="1.3086363636363636"/>
    <n v="43.185000000000002"/>
    <n v="1.2279726756975802"/>
    <n v="19.689999999999998"/>
    <x v="1"/>
  </r>
  <r>
    <d v="2024-11-29T00:00:00"/>
    <x v="2"/>
    <s v="Instagram"/>
    <s v="Carousel"/>
    <s v="Gen X"/>
    <n v="326"/>
    <n v="4"/>
    <n v="0"/>
    <n v="10.14"/>
    <n v="0"/>
    <n v="1.2269938650306749E-2"/>
    <n v="0"/>
    <n v="2.5350000000000001"/>
    <n v="0"/>
    <n v="0"/>
    <n v="-10.14"/>
    <x v="1"/>
  </r>
  <r>
    <d v="2024-11-29T00:00:00"/>
    <x v="2"/>
    <s v="TikTok"/>
    <s v="Video"/>
    <s v="Gen Z"/>
    <n v="5019"/>
    <n v="224"/>
    <n v="29"/>
    <n v="176.45"/>
    <n v="1503.22"/>
    <n v="4.4630404463040445E-2"/>
    <n v="0.12946428571428573"/>
    <n v="0.78772321428571423"/>
    <n v="6.0844827586206893"/>
    <n v="8.5192405780674427"/>
    <n v="1326.77"/>
    <x v="0"/>
  </r>
  <r>
    <d v="2024-11-29T00:00:00"/>
    <x v="2"/>
    <s v="TikTok"/>
    <s v="Video"/>
    <s v="Millennials"/>
    <n v="1830"/>
    <n v="64"/>
    <n v="8"/>
    <n v="66.34"/>
    <n v="605.79999999999995"/>
    <n v="3.4972677595628415E-2"/>
    <n v="0.125"/>
    <n v="1.0365625000000001"/>
    <n v="8.2925000000000004"/>
    <n v="9.131745553210731"/>
    <n v="539.45999999999992"/>
    <x v="0"/>
  </r>
  <r>
    <d v="2024-11-29T00:00:00"/>
    <x v="2"/>
    <s v="TikTok"/>
    <s v="Video"/>
    <s v="Gen X"/>
    <n v="274"/>
    <n v="10"/>
    <n v="0"/>
    <n v="5.01"/>
    <n v="0"/>
    <n v="3.6496350364963501E-2"/>
    <n v="0"/>
    <n v="0.501"/>
    <n v="0"/>
    <n v="0"/>
    <n v="-5.01"/>
    <x v="1"/>
  </r>
  <r>
    <d v="2024-11-29T00:00:00"/>
    <x v="2"/>
    <s v="TikTok"/>
    <s v="Image"/>
    <s v="Gen Z"/>
    <n v="12302"/>
    <n v="171"/>
    <n v="3"/>
    <n v="204.42"/>
    <n v="291.17"/>
    <n v="1.3900178832710129E-2"/>
    <n v="1.7543859649122806E-2"/>
    <n v="1.195438596491228"/>
    <n v="68.14"/>
    <n v="1.4243713922316801"/>
    <n v="86.750000000000028"/>
    <x v="1"/>
  </r>
  <r>
    <d v="2024-11-29T00:00:00"/>
    <x v="2"/>
    <s v="TikTok"/>
    <s v="Image"/>
    <s v="Millennials"/>
    <n v="1904"/>
    <n v="34"/>
    <n v="1"/>
    <n v="34.71"/>
    <n v="85.79"/>
    <n v="1.7857142857142856E-2"/>
    <n v="2.9411764705882353E-2"/>
    <n v="1.0208823529411766"/>
    <n v="34.71"/>
    <n v="2.4716220109478537"/>
    <n v="51.080000000000005"/>
    <x v="1"/>
  </r>
  <r>
    <d v="2024-11-29T00:00:00"/>
    <x v="2"/>
    <s v="TikTok"/>
    <s v="Image"/>
    <s v="Gen X"/>
    <n v="477"/>
    <n v="6"/>
    <n v="0"/>
    <n v="12.57"/>
    <n v="0"/>
    <n v="1.2578616352201259E-2"/>
    <n v="0"/>
    <n v="2.0950000000000002"/>
    <n v="0"/>
    <n v="0"/>
    <n v="-12.57"/>
    <x v="1"/>
  </r>
  <r>
    <d v="2024-11-29T00:00:00"/>
    <x v="2"/>
    <s v="TikTok"/>
    <s v="Carousel"/>
    <s v="Gen Z"/>
    <n v="10739"/>
    <n v="150"/>
    <n v="9"/>
    <n v="334.91"/>
    <n v="792.38"/>
    <n v="1.3967780985194153E-2"/>
    <n v="0.06"/>
    <n v="2.2327333333333335"/>
    <n v="37.212222222222223"/>
    <n v="2.3659490609417455"/>
    <n v="457.46999999999997"/>
    <x v="1"/>
  </r>
  <r>
    <d v="2024-11-29T00:00:00"/>
    <x v="2"/>
    <s v="TikTok"/>
    <s v="Carousel"/>
    <s v="Millennials"/>
    <n v="1449"/>
    <n v="17"/>
    <n v="0"/>
    <n v="48.77"/>
    <n v="0"/>
    <n v="1.1732229123533472E-2"/>
    <n v="0"/>
    <n v="2.868823529411765"/>
    <n v="0"/>
    <n v="0"/>
    <n v="-48.77"/>
    <x v="1"/>
  </r>
  <r>
    <d v="2024-11-29T00:00:00"/>
    <x v="2"/>
    <s v="TikTok"/>
    <s v="Carousel"/>
    <s v="Gen X"/>
    <n v="372"/>
    <n v="9"/>
    <n v="0"/>
    <n v="14.19"/>
    <n v="0"/>
    <n v="2.4193548387096774E-2"/>
    <n v="0"/>
    <n v="1.5766666666666667"/>
    <n v="0"/>
    <n v="0"/>
    <n v="-14.19"/>
    <x v="1"/>
  </r>
  <r>
    <d v="2024-11-29T00:00:00"/>
    <x v="2"/>
    <s v="Facebook"/>
    <s v="Video"/>
    <s v="Gen Z"/>
    <n v="2628"/>
    <n v="118"/>
    <n v="12"/>
    <n v="68.3"/>
    <n v="757.53"/>
    <n v="4.4901065449010652E-2"/>
    <n v="0.10169491525423729"/>
    <n v="0.57881355932203382"/>
    <n v="5.6916666666666664"/>
    <n v="11.091215226939971"/>
    <n v="689.23"/>
    <x v="0"/>
  </r>
  <r>
    <d v="2024-11-29T00:00:00"/>
    <x v="2"/>
    <s v="Facebook"/>
    <s v="Video"/>
    <s v="Millennials"/>
    <n v="7762"/>
    <n v="353"/>
    <n v="52"/>
    <n v="224.27"/>
    <n v="3588.25"/>
    <n v="4.5477969595465087E-2"/>
    <n v="0.14730878186968838"/>
    <n v="0.63532577903682719"/>
    <n v="4.3128846153846156"/>
    <n v="15.999687876220626"/>
    <n v="3363.98"/>
    <x v="0"/>
  </r>
  <r>
    <d v="2024-11-29T00:00:00"/>
    <x v="2"/>
    <s v="Facebook"/>
    <s v="Video"/>
    <s v="Gen X"/>
    <n v="3593"/>
    <n v="110"/>
    <n v="9"/>
    <n v="125.41"/>
    <n v="778.11"/>
    <n v="3.0615084887280822E-2"/>
    <n v="8.1818181818181818E-2"/>
    <n v="1.140090909090909"/>
    <n v="13.934444444444445"/>
    <n v="6.2045291444063473"/>
    <n v="652.70000000000005"/>
    <x v="0"/>
  </r>
  <r>
    <d v="2024-11-29T00:00:00"/>
    <x v="2"/>
    <s v="Facebook"/>
    <s v="Image"/>
    <s v="Gen Z"/>
    <n v="1045"/>
    <n v="6"/>
    <n v="0"/>
    <n v="20.9"/>
    <n v="0"/>
    <n v="5.7416267942583732E-3"/>
    <n v="0"/>
    <n v="3.4833333333333329"/>
    <n v="0"/>
    <n v="0"/>
    <n v="-20.9"/>
    <x v="1"/>
  </r>
  <r>
    <d v="2024-11-29T00:00:00"/>
    <x v="2"/>
    <s v="Facebook"/>
    <s v="Image"/>
    <s v="Millennials"/>
    <n v="4625"/>
    <n v="83"/>
    <n v="2"/>
    <n v="137.72"/>
    <n v="146.59"/>
    <n v="1.7945945945945944E-2"/>
    <n v="2.4096385542168676E-2"/>
    <n v="1.659277108433735"/>
    <n v="68.86"/>
    <n v="1.064406041243102"/>
    <n v="8.8700000000000045"/>
    <x v="1"/>
  </r>
  <r>
    <d v="2024-11-29T00:00:00"/>
    <x v="2"/>
    <s v="Facebook"/>
    <s v="Image"/>
    <s v="Gen X"/>
    <n v="4593"/>
    <n v="67"/>
    <n v="1"/>
    <n v="124.2"/>
    <n v="97.2"/>
    <n v="1.4587415632484215E-2"/>
    <n v="1.4925373134328358E-2"/>
    <n v="1.853731343283582"/>
    <n v="124.2"/>
    <n v="0.78260869565217395"/>
    <n v="-27"/>
    <x v="1"/>
  </r>
  <r>
    <d v="2024-11-29T00:00:00"/>
    <x v="2"/>
    <s v="Facebook"/>
    <s v="Carousel"/>
    <s v="Gen Z"/>
    <n v="1539"/>
    <n v="41"/>
    <n v="1"/>
    <n v="54.96"/>
    <n v="70.17"/>
    <n v="2.664067576348278E-2"/>
    <n v="2.4390243902439025E-2"/>
    <n v="1.3404878048780489"/>
    <n v="54.96"/>
    <n v="1.2767467248908297"/>
    <n v="15.21"/>
    <x v="1"/>
  </r>
  <r>
    <d v="2024-11-29T00:00:00"/>
    <x v="2"/>
    <s v="Facebook"/>
    <s v="Carousel"/>
    <s v="Millennials"/>
    <n v="4270"/>
    <n v="46"/>
    <n v="2"/>
    <n v="93.28"/>
    <n v="164.62"/>
    <n v="1.0772833723653397E-2"/>
    <n v="4.3478260869565216E-2"/>
    <n v="2.0278260869565217"/>
    <n v="46.64"/>
    <n v="1.7647941680960548"/>
    <n v="71.34"/>
    <x v="1"/>
  </r>
  <r>
    <d v="2024-11-29T00:00:00"/>
    <x v="2"/>
    <s v="Facebook"/>
    <s v="Carousel"/>
    <s v="Gen X"/>
    <n v="5753"/>
    <n v="168"/>
    <n v="5"/>
    <n v="208.03"/>
    <n v="378.99"/>
    <n v="2.9202155397184078E-2"/>
    <n v="2.976190476190476E-2"/>
    <n v="1.2382738095238095"/>
    <n v="41.606000000000002"/>
    <n v="1.8218045474210451"/>
    <n v="170.96"/>
    <x v="1"/>
  </r>
  <r>
    <d v="2024-11-30T00:00:00"/>
    <x v="2"/>
    <s v="Instagram"/>
    <s v="Video"/>
    <s v="Gen Z"/>
    <n v="3750"/>
    <n v="78"/>
    <n v="7"/>
    <n v="87.66"/>
    <n v="547.65"/>
    <n v="2.0799999999999999E-2"/>
    <n v="8.9743589743589744E-2"/>
    <n v="1.1238461538461537"/>
    <n v="12.522857142857143"/>
    <n v="6.2474332648870634"/>
    <n v="459.99"/>
    <x v="0"/>
  </r>
  <r>
    <d v="2024-11-30T00:00:00"/>
    <x v="2"/>
    <s v="Instagram"/>
    <s v="Video"/>
    <s v="Millennials"/>
    <n v="7937"/>
    <n v="289"/>
    <n v="34"/>
    <n v="282.27"/>
    <n v="2495.91"/>
    <n v="3.641174247196674E-2"/>
    <n v="0.11764705882352941"/>
    <n v="0.97671280276816608"/>
    <n v="8.3020588235294106"/>
    <n v="8.8422786693591249"/>
    <n v="2213.64"/>
    <x v="0"/>
  </r>
  <r>
    <d v="2024-11-30T00:00:00"/>
    <x v="2"/>
    <s v="Instagram"/>
    <s v="Video"/>
    <s v="Gen X"/>
    <n v="428"/>
    <n v="17"/>
    <n v="1"/>
    <n v="6.68"/>
    <n v="78.27"/>
    <n v="3.9719626168224297E-2"/>
    <n v="5.8823529411764705E-2"/>
    <n v="0.39294117647058824"/>
    <n v="6.68"/>
    <n v="11.717065868263473"/>
    <n v="71.59"/>
    <x v="0"/>
  </r>
  <r>
    <d v="2024-11-30T00:00:00"/>
    <x v="2"/>
    <s v="Instagram"/>
    <s v="Image"/>
    <s v="Gen Z"/>
    <n v="7246"/>
    <n v="37"/>
    <n v="0"/>
    <n v="204.06"/>
    <n v="0"/>
    <n v="5.1062655258073417E-3"/>
    <n v="0"/>
    <n v="5.515135135135135"/>
    <n v="0"/>
    <n v="0"/>
    <n v="-204.06"/>
    <x v="1"/>
  </r>
  <r>
    <d v="2024-11-30T00:00:00"/>
    <x v="2"/>
    <s v="Instagram"/>
    <s v="Image"/>
    <s v="Millennials"/>
    <n v="2620"/>
    <n v="22"/>
    <n v="0"/>
    <n v="48.54"/>
    <n v="0"/>
    <n v="8.3969465648854966E-3"/>
    <n v="0"/>
    <n v="2.2063636363636365"/>
    <n v="0"/>
    <n v="0"/>
    <n v="-48.54"/>
    <x v="1"/>
  </r>
  <r>
    <d v="2024-11-30T00:00:00"/>
    <x v="2"/>
    <s v="Instagram"/>
    <s v="Image"/>
    <s v="Gen X"/>
    <n v="939"/>
    <n v="12"/>
    <n v="0"/>
    <n v="28.36"/>
    <n v="0"/>
    <n v="1.2779552715654952E-2"/>
    <n v="0"/>
    <n v="2.3633333333333333"/>
    <n v="0"/>
    <n v="0"/>
    <n v="-28.36"/>
    <x v="1"/>
  </r>
  <r>
    <d v="2024-11-30T00:00:00"/>
    <x v="2"/>
    <s v="Instagram"/>
    <s v="Carousel"/>
    <s v="Gen Z"/>
    <n v="3043"/>
    <n v="88"/>
    <n v="2"/>
    <n v="86.81"/>
    <n v="126.69"/>
    <n v="2.8918830101873152E-2"/>
    <n v="2.2727272727272728E-2"/>
    <n v="0.9864772727272727"/>
    <n v="43.405000000000001"/>
    <n v="1.4593940790231539"/>
    <n v="39.879999999999995"/>
    <x v="1"/>
  </r>
  <r>
    <d v="2024-11-30T00:00:00"/>
    <x v="2"/>
    <s v="Instagram"/>
    <s v="Carousel"/>
    <s v="Millennials"/>
    <n v="3027"/>
    <n v="66"/>
    <n v="4"/>
    <n v="97.02"/>
    <n v="260.38"/>
    <n v="2.1803766105054509E-2"/>
    <n v="6.0606060606060608E-2"/>
    <n v="1.47"/>
    <n v="24.254999999999999"/>
    <n v="2.6837765409193981"/>
    <n v="163.36000000000001"/>
    <x v="1"/>
  </r>
  <r>
    <d v="2024-11-30T00:00:00"/>
    <x v="2"/>
    <s v="Instagram"/>
    <s v="Carousel"/>
    <s v="Gen X"/>
    <n v="692"/>
    <n v="13"/>
    <n v="0"/>
    <n v="23.22"/>
    <n v="0"/>
    <n v="1.8786127167630059E-2"/>
    <n v="0"/>
    <n v="1.786153846153846"/>
    <n v="0"/>
    <n v="0"/>
    <n v="-23.22"/>
    <x v="1"/>
  </r>
  <r>
    <d v="2024-11-30T00:00:00"/>
    <x v="2"/>
    <s v="TikTok"/>
    <s v="Video"/>
    <s v="Gen Z"/>
    <n v="14461"/>
    <n v="598"/>
    <n v="73"/>
    <n v="252.68"/>
    <n v="6088.97"/>
    <n v="4.1352603554387662E-2"/>
    <n v="0.12207357859531773"/>
    <n v="0.42254180602006691"/>
    <n v="3.4613698630136986"/>
    <n v="24.097554218774736"/>
    <n v="5836.29"/>
    <x v="0"/>
  </r>
  <r>
    <d v="2024-11-30T00:00:00"/>
    <x v="2"/>
    <s v="TikTok"/>
    <s v="Video"/>
    <s v="Millennials"/>
    <n v="1513"/>
    <n v="43"/>
    <n v="3"/>
    <n v="51.09"/>
    <n v="296"/>
    <n v="2.8420356906807668E-2"/>
    <n v="6.9767441860465115E-2"/>
    <n v="1.1881395348837209"/>
    <n v="17.03"/>
    <n v="5.7936973967508312"/>
    <n v="244.91"/>
    <x v="0"/>
  </r>
  <r>
    <d v="2024-11-30T00:00:00"/>
    <x v="2"/>
    <s v="TikTok"/>
    <s v="Video"/>
    <s v="Gen X"/>
    <n v="589"/>
    <n v="17"/>
    <n v="1"/>
    <n v="22.55"/>
    <n v="96.18"/>
    <n v="2.8862478777589132E-2"/>
    <n v="5.8823529411764705E-2"/>
    <n v="1.3264705882352941"/>
    <n v="22.55"/>
    <n v="4.2651884700665192"/>
    <n v="73.63000000000001"/>
    <x v="0"/>
  </r>
  <r>
    <d v="2024-11-30T00:00:00"/>
    <x v="2"/>
    <s v="TikTok"/>
    <s v="Image"/>
    <s v="Gen Z"/>
    <n v="9976"/>
    <n v="167"/>
    <n v="3"/>
    <n v="179.75"/>
    <n v="281.20999999999998"/>
    <n v="1.67401764234162E-2"/>
    <n v="1.7964071856287425E-2"/>
    <n v="1.0763473053892216"/>
    <n v="59.916666666666664"/>
    <n v="1.5644506258692628"/>
    <n v="101.45999999999998"/>
    <x v="1"/>
  </r>
  <r>
    <d v="2024-11-30T00:00:00"/>
    <x v="2"/>
    <s v="TikTok"/>
    <s v="Image"/>
    <s v="Millennials"/>
    <n v="598"/>
    <n v="5"/>
    <n v="0"/>
    <n v="13.7"/>
    <n v="0"/>
    <n v="8.3612040133779261E-3"/>
    <n v="0"/>
    <n v="2.7399999999999998"/>
    <n v="0"/>
    <n v="0"/>
    <n v="-13.7"/>
    <x v="1"/>
  </r>
  <r>
    <d v="2024-11-30T00:00:00"/>
    <x v="2"/>
    <s v="TikTok"/>
    <s v="Image"/>
    <s v="Gen X"/>
    <n v="126"/>
    <n v="1"/>
    <n v="0"/>
    <n v="2.79"/>
    <n v="0"/>
    <n v="7.9365079365079361E-3"/>
    <n v="0"/>
    <n v="2.79"/>
    <n v="0"/>
    <n v="0"/>
    <n v="-2.79"/>
    <x v="1"/>
  </r>
  <r>
    <d v="2024-11-30T00:00:00"/>
    <x v="2"/>
    <s v="TikTok"/>
    <s v="Carousel"/>
    <s v="Gen Z"/>
    <n v="8355"/>
    <n v="231"/>
    <n v="5"/>
    <n v="196.84"/>
    <n v="364.12"/>
    <n v="2.7648114901256734E-2"/>
    <n v="2.1645021645021644E-2"/>
    <n v="0.85212121212121217"/>
    <n v="39.368000000000002"/>
    <n v="1.8498272708799024"/>
    <n v="167.28"/>
    <x v="1"/>
  </r>
  <r>
    <d v="2024-11-30T00:00:00"/>
    <x v="2"/>
    <s v="TikTok"/>
    <s v="Carousel"/>
    <s v="Millennials"/>
    <n v="794"/>
    <n v="8"/>
    <n v="0"/>
    <n v="16.95"/>
    <n v="0"/>
    <n v="1.0075566750629723E-2"/>
    <n v="0"/>
    <n v="2.1187499999999999"/>
    <n v="0"/>
    <n v="0"/>
    <n v="-16.95"/>
    <x v="1"/>
  </r>
  <r>
    <d v="2024-11-30T00:00:00"/>
    <x v="2"/>
    <s v="TikTok"/>
    <s v="Carousel"/>
    <s v="Gen X"/>
    <n v="112"/>
    <n v="2"/>
    <n v="0"/>
    <n v="4"/>
    <n v="0"/>
    <n v="1.7857142857142856E-2"/>
    <n v="0"/>
    <n v="2"/>
    <n v="0"/>
    <n v="0"/>
    <n v="-4"/>
    <x v="1"/>
  </r>
  <r>
    <d v="2024-11-30T00:00:00"/>
    <x v="2"/>
    <s v="Facebook"/>
    <s v="Video"/>
    <s v="Gen Z"/>
    <n v="2392"/>
    <n v="106"/>
    <n v="11"/>
    <n v="71.53"/>
    <n v="631"/>
    <n v="4.4314381270903008E-2"/>
    <n v="0.10377358490566038"/>
    <n v="0.67481132075471695"/>
    <n v="6.5027272727272729"/>
    <n v="8.8214735076191815"/>
    <n v="559.47"/>
    <x v="0"/>
  </r>
  <r>
    <d v="2024-11-30T00:00:00"/>
    <x v="2"/>
    <s v="Facebook"/>
    <s v="Video"/>
    <s v="Millennials"/>
    <n v="6213"/>
    <n v="265"/>
    <n v="23"/>
    <n v="100.25"/>
    <n v="2001.46"/>
    <n v="4.2652502816674716E-2"/>
    <n v="8.6792452830188674E-2"/>
    <n v="0.37830188679245286"/>
    <n v="4.3586956521739131"/>
    <n v="19.964688279301747"/>
    <n v="1901.21"/>
    <x v="0"/>
  </r>
  <r>
    <d v="2024-11-30T00:00:00"/>
    <x v="2"/>
    <s v="Facebook"/>
    <s v="Video"/>
    <s v="Gen X"/>
    <n v="4173"/>
    <n v="85"/>
    <n v="7"/>
    <n v="88.53"/>
    <n v="497.15"/>
    <n v="2.0369039060627845E-2"/>
    <n v="8.2352941176470587E-2"/>
    <n v="1.0415294117647058"/>
    <n v="12.647142857142857"/>
    <n v="5.6156105275048001"/>
    <n v="408.62"/>
    <x v="0"/>
  </r>
  <r>
    <d v="2024-11-30T00:00:00"/>
    <x v="2"/>
    <s v="Facebook"/>
    <s v="Image"/>
    <s v="Gen Z"/>
    <n v="2691"/>
    <n v="21"/>
    <n v="0"/>
    <n v="86.13"/>
    <n v="0"/>
    <n v="7.803790412486065E-3"/>
    <n v="0"/>
    <n v="4.1014285714285714"/>
    <n v="0"/>
    <n v="0"/>
    <n v="-86.13"/>
    <x v="1"/>
  </r>
  <r>
    <d v="2024-11-30T00:00:00"/>
    <x v="2"/>
    <s v="Facebook"/>
    <s v="Image"/>
    <s v="Millennials"/>
    <n v="6981"/>
    <n v="103"/>
    <n v="3"/>
    <n v="128.4"/>
    <n v="154.28"/>
    <n v="1.475433319008738E-2"/>
    <n v="2.9126213592233011E-2"/>
    <n v="1.2466019417475729"/>
    <n v="42.800000000000004"/>
    <n v="1.2015576323987538"/>
    <n v="25.879999999999995"/>
    <x v="1"/>
  </r>
  <r>
    <d v="2024-11-30T00:00:00"/>
    <x v="2"/>
    <s v="Facebook"/>
    <s v="Image"/>
    <s v="Gen X"/>
    <n v="3760"/>
    <n v="31"/>
    <n v="1"/>
    <n v="120.27"/>
    <n v="58.94"/>
    <n v="8.2446808510638295E-3"/>
    <n v="3.2258064516129031E-2"/>
    <n v="3.8796774193548385"/>
    <n v="120.27"/>
    <n v="0.49006402261578114"/>
    <n v="-61.33"/>
    <x v="1"/>
  </r>
  <r>
    <d v="2024-11-30T00:00:00"/>
    <x v="2"/>
    <s v="Facebook"/>
    <s v="Carousel"/>
    <s v="Gen Z"/>
    <n v="2590"/>
    <n v="67"/>
    <n v="5"/>
    <n v="81.31"/>
    <n v="432.15"/>
    <n v="2.5868725868725868E-2"/>
    <n v="7.4626865671641784E-2"/>
    <n v="1.2135820895522389"/>
    <n v="16.262"/>
    <n v="5.314844422580248"/>
    <n v="350.84"/>
    <x v="0"/>
  </r>
  <r>
    <d v="2024-11-30T00:00:00"/>
    <x v="2"/>
    <s v="Facebook"/>
    <s v="Carousel"/>
    <s v="Millennials"/>
    <n v="4587"/>
    <n v="116"/>
    <n v="6"/>
    <n v="106.24"/>
    <n v="597.59"/>
    <n v="2.5288859821233921E-2"/>
    <n v="5.1724137931034482E-2"/>
    <n v="0.91586206896551725"/>
    <n v="17.706666666666667"/>
    <n v="5.6249058734939767"/>
    <n v="491.35"/>
    <x v="0"/>
  </r>
  <r>
    <d v="2024-11-30T00:00:00"/>
    <x v="2"/>
    <s v="Facebook"/>
    <s v="Carousel"/>
    <s v="Gen X"/>
    <n v="5408"/>
    <n v="139"/>
    <n v="9"/>
    <n v="125.25"/>
    <n v="693.57"/>
    <n v="2.5702662721893491E-2"/>
    <n v="6.4748201438848921E-2"/>
    <n v="0.90107913669064743"/>
    <n v="13.916666666666666"/>
    <n v="5.5374850299401199"/>
    <n v="568.32000000000005"/>
    <x v="0"/>
  </r>
  <r>
    <d v="2024-12-01T00:00:00"/>
    <x v="2"/>
    <s v="Instagram"/>
    <s v="Video"/>
    <s v="Gen Z"/>
    <n v="4897"/>
    <n v="130"/>
    <n v="12"/>
    <n v="117.72"/>
    <n v="1063.8699999999999"/>
    <n v="2.6546865427812948E-2"/>
    <n v="9.2307692307692313E-2"/>
    <n v="0.90553846153846151"/>
    <n v="9.81"/>
    <n v="9.0372918790349974"/>
    <n v="946.14999999999986"/>
    <x v="0"/>
  </r>
  <r>
    <d v="2024-12-01T00:00:00"/>
    <x v="2"/>
    <s v="Instagram"/>
    <s v="Video"/>
    <s v="Millennials"/>
    <n v="7054"/>
    <n v="214"/>
    <n v="14"/>
    <n v="219.7"/>
    <n v="1310.4100000000001"/>
    <n v="3.0337397221434647E-2"/>
    <n v="6.5420560747663545E-2"/>
    <n v="1.0266355140186916"/>
    <n v="15.692857142857141"/>
    <n v="5.9645425580336831"/>
    <n v="1090.71"/>
    <x v="0"/>
  </r>
  <r>
    <d v="2024-12-01T00:00:00"/>
    <x v="2"/>
    <s v="Instagram"/>
    <s v="Video"/>
    <s v="Gen X"/>
    <n v="647"/>
    <n v="30"/>
    <n v="3"/>
    <n v="23.02"/>
    <n v="291.85000000000002"/>
    <n v="4.6367851622874809E-2"/>
    <n v="0.1"/>
    <n v="0.76733333333333331"/>
    <n v="7.6733333333333329"/>
    <n v="12.678105994787142"/>
    <n v="268.83000000000004"/>
    <x v="0"/>
  </r>
  <r>
    <d v="2024-12-01T00:00:00"/>
    <x v="2"/>
    <s v="Instagram"/>
    <s v="Image"/>
    <s v="Gen Z"/>
    <n v="9055"/>
    <n v="83"/>
    <n v="2"/>
    <n v="170.72"/>
    <n v="126.43"/>
    <n v="9.166206515737161E-3"/>
    <n v="2.4096385542168676E-2"/>
    <n v="2.056867469879518"/>
    <n v="85.36"/>
    <n v="0.74056935332708529"/>
    <n v="-44.289999999999992"/>
    <x v="1"/>
  </r>
  <r>
    <d v="2024-12-01T00:00:00"/>
    <x v="2"/>
    <s v="Instagram"/>
    <s v="Image"/>
    <s v="Millennials"/>
    <n v="2134"/>
    <n v="18"/>
    <n v="0"/>
    <n v="71.92"/>
    <n v="0"/>
    <n v="8.4348641049671984E-3"/>
    <n v="0"/>
    <n v="3.9955555555555557"/>
    <n v="0"/>
    <n v="0"/>
    <n v="-71.92"/>
    <x v="1"/>
  </r>
  <r>
    <d v="2024-12-01T00:00:00"/>
    <x v="2"/>
    <s v="Instagram"/>
    <s v="Image"/>
    <s v="Gen X"/>
    <n v="490"/>
    <n v="3"/>
    <n v="0"/>
    <n v="12.28"/>
    <n v="0"/>
    <n v="6.1224489795918364E-3"/>
    <n v="0"/>
    <n v="4.0933333333333328"/>
    <n v="0"/>
    <n v="0"/>
    <n v="-12.28"/>
    <x v="1"/>
  </r>
  <r>
    <d v="2024-12-01T00:00:00"/>
    <x v="2"/>
    <s v="Instagram"/>
    <s v="Carousel"/>
    <s v="Gen Z"/>
    <n v="3827"/>
    <n v="66"/>
    <n v="2"/>
    <n v="146.75"/>
    <n v="195.84"/>
    <n v="1.7245884504834073E-2"/>
    <n v="3.0303030303030304E-2"/>
    <n v="2.2234848484848486"/>
    <n v="73.375"/>
    <n v="1.3345144804088587"/>
    <n v="49.09"/>
    <x v="1"/>
  </r>
  <r>
    <d v="2024-12-01T00:00:00"/>
    <x v="2"/>
    <s v="Instagram"/>
    <s v="Carousel"/>
    <s v="Millennials"/>
    <n v="2406"/>
    <n v="46"/>
    <n v="2"/>
    <n v="85.64"/>
    <n v="155.59"/>
    <n v="1.9118869492934332E-2"/>
    <n v="4.3478260869565216E-2"/>
    <n v="1.8617391304347826"/>
    <n v="42.82"/>
    <n v="1.8167912190565156"/>
    <n v="69.95"/>
    <x v="1"/>
  </r>
  <r>
    <d v="2024-12-01T00:00:00"/>
    <x v="2"/>
    <s v="Instagram"/>
    <s v="Carousel"/>
    <s v="Gen X"/>
    <n v="829"/>
    <n v="8"/>
    <n v="0"/>
    <n v="24.59"/>
    <n v="0"/>
    <n v="9.6501809408926411E-3"/>
    <n v="0"/>
    <n v="3.07375"/>
    <n v="0"/>
    <n v="0"/>
    <n v="-24.59"/>
    <x v="1"/>
  </r>
  <r>
    <d v="2024-12-01T00:00:00"/>
    <x v="2"/>
    <s v="TikTok"/>
    <s v="Video"/>
    <s v="Gen Z"/>
    <n v="6093"/>
    <n v="249"/>
    <n v="20"/>
    <n v="183.8"/>
    <n v="1581.07"/>
    <n v="4.0866568193008372E-2"/>
    <n v="8.0321285140562249E-2"/>
    <n v="0.73815261044176717"/>
    <n v="9.1900000000000013"/>
    <n v="8.6021218715995644"/>
    <n v="1397.27"/>
    <x v="0"/>
  </r>
  <r>
    <d v="2024-12-01T00:00:00"/>
    <x v="2"/>
    <s v="TikTok"/>
    <s v="Video"/>
    <s v="Millennials"/>
    <n v="559"/>
    <n v="22"/>
    <n v="2"/>
    <n v="20.41"/>
    <n v="151.33000000000001"/>
    <n v="3.9355992844364938E-2"/>
    <n v="9.0909090909090912E-2"/>
    <n v="0.92772727272727273"/>
    <n v="10.205"/>
    <n v="7.4145026947574726"/>
    <n v="130.92000000000002"/>
    <x v="0"/>
  </r>
  <r>
    <d v="2024-12-01T00:00:00"/>
    <x v="2"/>
    <s v="TikTok"/>
    <s v="Video"/>
    <s v="Gen X"/>
    <n v="999"/>
    <n v="42"/>
    <n v="5"/>
    <n v="29.42"/>
    <n v="344.84"/>
    <n v="4.2042042042042045E-2"/>
    <n v="0.11904761904761904"/>
    <n v="0.70047619047619047"/>
    <n v="5.8840000000000003"/>
    <n v="11.721278042148198"/>
    <n v="315.41999999999996"/>
    <x v="0"/>
  </r>
  <r>
    <d v="2024-12-01T00:00:00"/>
    <x v="2"/>
    <s v="TikTok"/>
    <s v="Image"/>
    <s v="Gen Z"/>
    <n v="10512"/>
    <n v="155"/>
    <n v="2"/>
    <n v="358.03"/>
    <n v="137.03"/>
    <n v="1.4745053272450532E-2"/>
    <n v="1.2903225806451613E-2"/>
    <n v="2.3098709677419351"/>
    <n v="179.01499999999999"/>
    <n v="0.38273329050638216"/>
    <n v="-220.99999999999997"/>
    <x v="1"/>
  </r>
  <r>
    <d v="2024-12-01T00:00:00"/>
    <x v="2"/>
    <s v="TikTok"/>
    <s v="Image"/>
    <s v="Millennials"/>
    <n v="1889"/>
    <n v="24"/>
    <n v="0"/>
    <n v="54.91"/>
    <n v="0"/>
    <n v="1.270513499205929E-2"/>
    <n v="0"/>
    <n v="2.2879166666666664"/>
    <n v="0"/>
    <n v="0"/>
    <n v="-54.91"/>
    <x v="1"/>
  </r>
  <r>
    <d v="2024-12-01T00:00:00"/>
    <x v="2"/>
    <s v="TikTok"/>
    <s v="Image"/>
    <s v="Gen X"/>
    <n v="205"/>
    <n v="3"/>
    <n v="0"/>
    <n v="3.87"/>
    <n v="0"/>
    <n v="1.4634146341463415E-2"/>
    <n v="0"/>
    <n v="1.29"/>
    <n v="0"/>
    <n v="0"/>
    <n v="-3.87"/>
    <x v="1"/>
  </r>
  <r>
    <d v="2024-12-01T00:00:00"/>
    <x v="2"/>
    <s v="TikTok"/>
    <s v="Carousel"/>
    <s v="Gen Z"/>
    <n v="8172"/>
    <n v="127"/>
    <n v="9"/>
    <n v="148.61000000000001"/>
    <n v="524.94000000000005"/>
    <n v="1.5540871267743514E-2"/>
    <n v="7.0866141732283464E-2"/>
    <n v="1.1701574803149608"/>
    <n v="16.512222222222224"/>
    <n v="3.5323329520220712"/>
    <n v="376.33000000000004"/>
    <x v="1"/>
  </r>
  <r>
    <d v="2024-12-01T00:00:00"/>
    <x v="2"/>
    <s v="TikTok"/>
    <s v="Carousel"/>
    <s v="Millennials"/>
    <n v="670"/>
    <n v="6"/>
    <n v="0"/>
    <n v="24.44"/>
    <n v="0"/>
    <n v="8.9552238805970154E-3"/>
    <n v="0"/>
    <n v="4.0733333333333333"/>
    <n v="0"/>
    <n v="0"/>
    <n v="-24.44"/>
    <x v="1"/>
  </r>
  <r>
    <d v="2024-12-01T00:00:00"/>
    <x v="2"/>
    <s v="TikTok"/>
    <s v="Carousel"/>
    <s v="Gen X"/>
    <n v="237"/>
    <n v="5"/>
    <n v="0"/>
    <n v="3.46"/>
    <n v="0"/>
    <n v="2.1097046413502109E-2"/>
    <n v="0"/>
    <n v="0.69199999999999995"/>
    <n v="0"/>
    <n v="0"/>
    <n v="-3.46"/>
    <x v="1"/>
  </r>
  <r>
    <d v="2024-12-01T00:00:00"/>
    <x v="2"/>
    <s v="Facebook"/>
    <s v="Video"/>
    <s v="Gen Z"/>
    <n v="2071"/>
    <n v="76"/>
    <n v="7"/>
    <n v="40.869999999999997"/>
    <n v="648.58000000000004"/>
    <n v="3.669724770642202E-2"/>
    <n v="9.2105263157894732E-2"/>
    <n v="0.53776315789473683"/>
    <n v="5.8385714285714281"/>
    <n v="15.869341815512604"/>
    <n v="607.71"/>
    <x v="0"/>
  </r>
  <r>
    <d v="2024-12-01T00:00:00"/>
    <x v="2"/>
    <s v="Facebook"/>
    <s v="Video"/>
    <s v="Millennials"/>
    <n v="9266"/>
    <n v="235"/>
    <n v="17"/>
    <n v="180.68"/>
    <n v="1658.88"/>
    <n v="2.5361536801208721E-2"/>
    <n v="7.2340425531914887E-2"/>
    <n v="0.7688510638297873"/>
    <n v="10.628235294117648"/>
    <n v="9.1813150321009527"/>
    <n v="1478.2"/>
    <x v="0"/>
  </r>
  <r>
    <d v="2024-12-01T00:00:00"/>
    <x v="2"/>
    <s v="Facebook"/>
    <s v="Video"/>
    <s v="Gen X"/>
    <n v="5289"/>
    <n v="107"/>
    <n v="8"/>
    <n v="179.6"/>
    <n v="709.11"/>
    <n v="2.0230667422953298E-2"/>
    <n v="7.476635514018691E-2"/>
    <n v="1.6785046728971962"/>
    <n v="22.45"/>
    <n v="3.9482739420935413"/>
    <n v="529.51"/>
    <x v="0"/>
  </r>
  <r>
    <d v="2024-12-01T00:00:00"/>
    <x v="2"/>
    <s v="Facebook"/>
    <s v="Image"/>
    <s v="Gen Z"/>
    <n v="2173"/>
    <n v="32"/>
    <n v="0"/>
    <n v="54.96"/>
    <n v="0"/>
    <n v="1.4726184997699034E-2"/>
    <n v="0"/>
    <n v="1.7175"/>
    <n v="0"/>
    <n v="0"/>
    <n v="-54.96"/>
    <x v="1"/>
  </r>
  <r>
    <d v="2024-12-01T00:00:00"/>
    <x v="2"/>
    <s v="Facebook"/>
    <s v="Image"/>
    <s v="Millennials"/>
    <n v="8267"/>
    <n v="45"/>
    <n v="1"/>
    <n v="183.47"/>
    <n v="77.930000000000007"/>
    <n v="5.4433288980283052E-3"/>
    <n v="2.2222222222222223E-2"/>
    <n v="4.0771111111111109"/>
    <n v="183.47"/>
    <n v="0.42475609091404593"/>
    <n v="-105.53999999999999"/>
    <x v="1"/>
  </r>
  <r>
    <d v="2024-12-01T00:00:00"/>
    <x v="2"/>
    <s v="Facebook"/>
    <s v="Image"/>
    <s v="Gen X"/>
    <n v="5169"/>
    <n v="41"/>
    <n v="1"/>
    <n v="100.66"/>
    <n v="70.86"/>
    <n v="7.9319017218030564E-3"/>
    <n v="2.4390243902439025E-2"/>
    <n v="2.4551219512195122"/>
    <n v="100.66"/>
    <n v="0.70395390423206838"/>
    <n v="-29.799999999999997"/>
    <x v="1"/>
  </r>
  <r>
    <d v="2024-12-01T00:00:00"/>
    <x v="2"/>
    <s v="Facebook"/>
    <s v="Carousel"/>
    <s v="Gen Z"/>
    <n v="2432"/>
    <n v="35"/>
    <n v="1"/>
    <n v="31.4"/>
    <n v="66.2"/>
    <n v="1.4391447368421052E-2"/>
    <n v="2.8571428571428571E-2"/>
    <n v="0.89714285714285713"/>
    <n v="31.4"/>
    <n v="2.1082802547770703"/>
    <n v="34.800000000000004"/>
    <x v="1"/>
  </r>
  <r>
    <d v="2024-12-01T00:00:00"/>
    <x v="2"/>
    <s v="Facebook"/>
    <s v="Carousel"/>
    <s v="Millennials"/>
    <n v="8542"/>
    <n v="179"/>
    <n v="8"/>
    <n v="170.95"/>
    <n v="717.05"/>
    <n v="2.095527979395926E-2"/>
    <n v="4.4692737430167599E-2"/>
    <n v="0.95502793296089383"/>
    <n v="21.368749999999999"/>
    <n v="4.1945013161743203"/>
    <n v="546.09999999999991"/>
    <x v="0"/>
  </r>
  <r>
    <d v="2024-12-01T00:00:00"/>
    <x v="2"/>
    <s v="Facebook"/>
    <s v="Carousel"/>
    <s v="Gen X"/>
    <n v="5099"/>
    <n v="103"/>
    <n v="6"/>
    <n v="157.28"/>
    <n v="371.12"/>
    <n v="2.0200039223377132E-2"/>
    <n v="5.8252427184466021E-2"/>
    <n v="1.526990291262136"/>
    <n v="26.213333333333335"/>
    <n v="2.359613428280773"/>
    <n v="213.84"/>
    <x v="1"/>
  </r>
  <r>
    <d v="2024-12-02T00:00:00"/>
    <x v="2"/>
    <s v="Instagram"/>
    <s v="Video"/>
    <s v="Gen Z"/>
    <n v="8755"/>
    <n v="308"/>
    <n v="22"/>
    <n v="279.27999999999997"/>
    <n v="1493.3"/>
    <n v="3.5179897201599086E-2"/>
    <n v="7.1428571428571425E-2"/>
    <n v="0.90675324675324664"/>
    <n v="12.694545454545453"/>
    <n v="5.3469636207390439"/>
    <n v="1214.02"/>
    <x v="0"/>
  </r>
  <r>
    <d v="2024-12-02T00:00:00"/>
    <x v="2"/>
    <s v="Instagram"/>
    <s v="Video"/>
    <s v="Millennials"/>
    <n v="3509"/>
    <n v="128"/>
    <n v="10"/>
    <n v="61.47"/>
    <n v="513.47"/>
    <n v="3.6477628954117984E-2"/>
    <n v="7.8125E-2"/>
    <n v="0.48023437499999999"/>
    <n v="6.1470000000000002"/>
    <n v="8.3531804132096958"/>
    <n v="452"/>
    <x v="0"/>
  </r>
  <r>
    <d v="2024-12-02T00:00:00"/>
    <x v="2"/>
    <s v="Instagram"/>
    <s v="Video"/>
    <s v="Gen X"/>
    <n v="890"/>
    <n v="21"/>
    <n v="1"/>
    <n v="18.940000000000001"/>
    <n v="98.04"/>
    <n v="2.359550561797753E-2"/>
    <n v="4.7619047619047616E-2"/>
    <n v="0.90190476190476199"/>
    <n v="18.940000000000001"/>
    <n v="5.1763463569165786"/>
    <n v="79.100000000000009"/>
    <x v="0"/>
  </r>
  <r>
    <d v="2024-12-02T00:00:00"/>
    <x v="2"/>
    <s v="Instagram"/>
    <s v="Image"/>
    <s v="Gen Z"/>
    <n v="4501"/>
    <n v="87"/>
    <n v="0"/>
    <n v="100.28"/>
    <n v="0"/>
    <n v="1.932903799155743E-2"/>
    <n v="0"/>
    <n v="1.1526436781609195"/>
    <n v="0"/>
    <n v="0"/>
    <n v="-100.28"/>
    <x v="1"/>
  </r>
  <r>
    <d v="2024-12-02T00:00:00"/>
    <x v="2"/>
    <s v="Instagram"/>
    <s v="Image"/>
    <s v="Millennials"/>
    <n v="6140"/>
    <n v="72"/>
    <n v="1"/>
    <n v="84.41"/>
    <n v="55.82"/>
    <n v="1.1726384364820847E-2"/>
    <n v="1.3888888888888888E-2"/>
    <n v="1.172361111111111"/>
    <n v="84.41"/>
    <n v="0.66129605496979038"/>
    <n v="-28.589999999999996"/>
    <x v="1"/>
  </r>
  <r>
    <d v="2024-12-02T00:00:00"/>
    <x v="2"/>
    <s v="Instagram"/>
    <s v="Image"/>
    <s v="Gen X"/>
    <n v="813"/>
    <n v="11"/>
    <n v="0"/>
    <n v="16.489999999999998"/>
    <n v="0"/>
    <n v="1.3530135301353014E-2"/>
    <n v="0"/>
    <n v="1.499090909090909"/>
    <n v="0"/>
    <n v="0"/>
    <n v="-16.489999999999998"/>
    <x v="1"/>
  </r>
  <r>
    <d v="2024-12-02T00:00:00"/>
    <x v="2"/>
    <s v="Instagram"/>
    <s v="Carousel"/>
    <s v="Gen Z"/>
    <n v="3567"/>
    <n v="44"/>
    <n v="3"/>
    <n v="77.23"/>
    <n v="214.84"/>
    <n v="1.233529576675077E-2"/>
    <n v="6.8181818181818177E-2"/>
    <n v="1.7552272727272729"/>
    <n v="25.743333333333336"/>
    <n v="2.7818205360611161"/>
    <n v="137.61000000000001"/>
    <x v="1"/>
  </r>
  <r>
    <d v="2024-12-02T00:00:00"/>
    <x v="2"/>
    <s v="Instagram"/>
    <s v="Carousel"/>
    <s v="Millennials"/>
    <n v="7426"/>
    <n v="186"/>
    <n v="4"/>
    <n v="110.75"/>
    <n v="330.83"/>
    <n v="2.504713169943442E-2"/>
    <n v="2.1505376344086023E-2"/>
    <n v="0.59543010752688175"/>
    <n v="27.6875"/>
    <n v="2.9871783295711061"/>
    <n v="220.07999999999998"/>
    <x v="1"/>
  </r>
  <r>
    <d v="2024-12-02T00:00:00"/>
    <x v="2"/>
    <s v="Instagram"/>
    <s v="Carousel"/>
    <s v="Gen X"/>
    <n v="571"/>
    <n v="13"/>
    <n v="0"/>
    <n v="14.3"/>
    <n v="0"/>
    <n v="2.276707530647986E-2"/>
    <n v="0"/>
    <n v="1.1000000000000001"/>
    <n v="0"/>
    <n v="0"/>
    <n v="-14.3"/>
    <x v="1"/>
  </r>
  <r>
    <d v="2024-12-02T00:00:00"/>
    <x v="2"/>
    <s v="TikTok"/>
    <s v="Video"/>
    <s v="Gen Z"/>
    <n v="10762"/>
    <n v="495"/>
    <n v="37"/>
    <n v="344.41"/>
    <n v="2418.34"/>
    <n v="4.5995168184352349E-2"/>
    <n v="7.4747474747474743E-2"/>
    <n v="0.69577777777777783"/>
    <n v="9.3083783783783787"/>
    <n v="7.0216892657007639"/>
    <n v="2073.9300000000003"/>
    <x v="0"/>
  </r>
  <r>
    <d v="2024-12-02T00:00:00"/>
    <x v="2"/>
    <s v="TikTok"/>
    <s v="Video"/>
    <s v="Millennials"/>
    <n v="1344"/>
    <n v="32"/>
    <n v="1"/>
    <n v="50.5"/>
    <n v="74.459999999999994"/>
    <n v="2.3809523809523808E-2"/>
    <n v="3.125E-2"/>
    <n v="1.578125"/>
    <n v="50.5"/>
    <n v="1.4744554455445544"/>
    <n v="23.959999999999994"/>
    <x v="1"/>
  </r>
  <r>
    <d v="2024-12-02T00:00:00"/>
    <x v="2"/>
    <s v="TikTok"/>
    <s v="Video"/>
    <s v="Gen X"/>
    <n v="735"/>
    <n v="14"/>
    <n v="1"/>
    <n v="22.58"/>
    <n v="66.290000000000006"/>
    <n v="1.9047619047619049E-2"/>
    <n v="7.1428571428571425E-2"/>
    <n v="1.6128571428571428"/>
    <n v="22.58"/>
    <n v="2.9357838795394158"/>
    <n v="43.710000000000008"/>
    <x v="1"/>
  </r>
  <r>
    <d v="2024-12-02T00:00:00"/>
    <x v="2"/>
    <s v="TikTok"/>
    <s v="Image"/>
    <s v="Gen Z"/>
    <n v="12415"/>
    <n v="223"/>
    <n v="2"/>
    <n v="228.78"/>
    <n v="109.63"/>
    <n v="1.7962142569472414E-2"/>
    <n v="8.9686098654708519E-3"/>
    <n v="1.0259192825112107"/>
    <n v="114.39"/>
    <n v="0.47919398548824194"/>
    <n v="-119.15"/>
    <x v="1"/>
  </r>
  <r>
    <d v="2024-12-02T00:00:00"/>
    <x v="2"/>
    <s v="TikTok"/>
    <s v="Image"/>
    <s v="Millennials"/>
    <n v="1782"/>
    <n v="32"/>
    <n v="1"/>
    <n v="54.73"/>
    <n v="51.48"/>
    <n v="1.7957351290684626E-2"/>
    <n v="3.125E-2"/>
    <n v="1.7103124999999999"/>
    <n v="54.73"/>
    <n v="0.94061757719714967"/>
    <n v="-3.25"/>
    <x v="1"/>
  </r>
  <r>
    <d v="2024-12-02T00:00:00"/>
    <x v="2"/>
    <s v="TikTok"/>
    <s v="Image"/>
    <s v="Gen X"/>
    <n v="689"/>
    <n v="12"/>
    <n v="0"/>
    <n v="11.02"/>
    <n v="0"/>
    <n v="1.741654571843251E-2"/>
    <n v="0"/>
    <n v="0.91833333333333333"/>
    <n v="0"/>
    <n v="0"/>
    <n v="-11.02"/>
    <x v="1"/>
  </r>
  <r>
    <d v="2024-12-02T00:00:00"/>
    <x v="2"/>
    <s v="TikTok"/>
    <s v="Carousel"/>
    <s v="Gen Z"/>
    <n v="8538"/>
    <n v="166"/>
    <n v="8"/>
    <n v="160.66"/>
    <n v="659.35"/>
    <n v="1.9442492386975874E-2"/>
    <n v="4.8192771084337352E-2"/>
    <n v="0.96783132530120475"/>
    <n v="20.0825"/>
    <n v="4.1040084650815389"/>
    <n v="498.69000000000005"/>
    <x v="0"/>
  </r>
  <r>
    <d v="2024-12-02T00:00:00"/>
    <x v="2"/>
    <s v="TikTok"/>
    <s v="Carousel"/>
    <s v="Millennials"/>
    <n v="1516"/>
    <n v="25"/>
    <n v="1"/>
    <n v="32.54"/>
    <n v="89.64"/>
    <n v="1.6490765171503958E-2"/>
    <n v="0.04"/>
    <n v="1.3015999999999999"/>
    <n v="32.54"/>
    <n v="2.7547633681622621"/>
    <n v="57.1"/>
    <x v="1"/>
  </r>
  <r>
    <d v="2024-12-02T00:00:00"/>
    <x v="2"/>
    <s v="TikTok"/>
    <s v="Carousel"/>
    <s v="Gen X"/>
    <n v="625"/>
    <n v="16"/>
    <n v="1"/>
    <n v="21.96"/>
    <n v="82.64"/>
    <n v="2.5600000000000001E-2"/>
    <n v="6.25E-2"/>
    <n v="1.3725000000000001"/>
    <n v="21.96"/>
    <n v="3.7632058287795993"/>
    <n v="60.68"/>
    <x v="0"/>
  </r>
  <r>
    <d v="2024-12-02T00:00:00"/>
    <x v="2"/>
    <s v="Facebook"/>
    <s v="Video"/>
    <s v="Gen Z"/>
    <n v="2292"/>
    <n v="111"/>
    <n v="10"/>
    <n v="42.65"/>
    <n v="832.33"/>
    <n v="4.8429319371727751E-2"/>
    <n v="9.0090090090090086E-2"/>
    <n v="0.3842342342342342"/>
    <n v="4.2649999999999997"/>
    <n v="19.515357561547482"/>
    <n v="789.68000000000006"/>
    <x v="0"/>
  </r>
  <r>
    <d v="2024-12-02T00:00:00"/>
    <x v="2"/>
    <s v="Facebook"/>
    <s v="Video"/>
    <s v="Millennials"/>
    <n v="5488"/>
    <n v="171"/>
    <n v="19"/>
    <n v="99.01"/>
    <n v="1055.01"/>
    <n v="3.1158892128279884E-2"/>
    <n v="0.1111111111111111"/>
    <n v="0.57900584795321641"/>
    <n v="5.2110526315789478"/>
    <n v="10.655590344409655"/>
    <n v="956"/>
    <x v="0"/>
  </r>
  <r>
    <d v="2024-12-02T00:00:00"/>
    <x v="2"/>
    <s v="Facebook"/>
    <s v="Video"/>
    <s v="Gen X"/>
    <n v="4844"/>
    <n v="217"/>
    <n v="20"/>
    <n v="156.66"/>
    <n v="1581.23"/>
    <n v="4.4797687861271675E-2"/>
    <n v="9.2165898617511524E-2"/>
    <n v="0.72193548387096773"/>
    <n v="7.8330000000000002"/>
    <n v="10.093386952636283"/>
    <n v="1424.57"/>
    <x v="0"/>
  </r>
  <r>
    <d v="2024-12-02T00:00:00"/>
    <x v="2"/>
    <s v="Facebook"/>
    <s v="Image"/>
    <s v="Gen Z"/>
    <n v="2566"/>
    <n v="43"/>
    <n v="1"/>
    <n v="94.11"/>
    <n v="55.65"/>
    <n v="1.6757599376461419E-2"/>
    <n v="2.3255813953488372E-2"/>
    <n v="2.1886046511627906"/>
    <n v="94.11"/>
    <n v="0.59132929550525981"/>
    <n v="-38.46"/>
    <x v="1"/>
  </r>
  <r>
    <d v="2024-12-02T00:00:00"/>
    <x v="2"/>
    <s v="Facebook"/>
    <s v="Image"/>
    <s v="Millennials"/>
    <n v="6235"/>
    <n v="101"/>
    <n v="3"/>
    <n v="217.79"/>
    <n v="223.96"/>
    <n v="1.619887730553328E-2"/>
    <n v="2.9702970297029702E-2"/>
    <n v="2.1563366336633663"/>
    <n v="72.596666666666664"/>
    <n v="1.0283300427016853"/>
    <n v="6.1700000000000159"/>
    <x v="1"/>
  </r>
  <r>
    <d v="2024-12-02T00:00:00"/>
    <x v="2"/>
    <s v="Facebook"/>
    <s v="Image"/>
    <s v="Gen X"/>
    <n v="2801"/>
    <n v="54"/>
    <n v="2"/>
    <n v="66.73"/>
    <n v="107.05"/>
    <n v="1.9278828989646554E-2"/>
    <n v="3.7037037037037035E-2"/>
    <n v="1.2357407407407408"/>
    <n v="33.365000000000002"/>
    <n v="1.6042259853139516"/>
    <n v="40.319999999999993"/>
    <x v="1"/>
  </r>
  <r>
    <d v="2024-12-02T00:00:00"/>
    <x v="2"/>
    <s v="Facebook"/>
    <s v="Carousel"/>
    <s v="Gen Z"/>
    <n v="1773"/>
    <n v="27"/>
    <n v="2"/>
    <n v="54.14"/>
    <n v="156.93"/>
    <n v="1.5228426395939087E-2"/>
    <n v="7.407407407407407E-2"/>
    <n v="2.0051851851851854"/>
    <n v="27.07"/>
    <n v="2.8985962319911343"/>
    <n v="102.79"/>
    <x v="1"/>
  </r>
  <r>
    <d v="2024-12-02T00:00:00"/>
    <x v="2"/>
    <s v="Facebook"/>
    <s v="Carousel"/>
    <s v="Millennials"/>
    <n v="8618"/>
    <n v="211"/>
    <n v="4"/>
    <n v="172.42"/>
    <n v="271.04000000000002"/>
    <n v="2.4483638895335346E-2"/>
    <n v="1.8957345971563982E-2"/>
    <n v="0.81715639810426532"/>
    <n v="43.104999999999997"/>
    <n v="1.5719754088852804"/>
    <n v="98.620000000000033"/>
    <x v="1"/>
  </r>
  <r>
    <d v="2024-12-02T00:00:00"/>
    <x v="2"/>
    <s v="Facebook"/>
    <s v="Carousel"/>
    <s v="Gen X"/>
    <n v="5594"/>
    <n v="69"/>
    <n v="4"/>
    <n v="208.73"/>
    <n v="261.52999999999997"/>
    <n v="1.2334644261708974E-2"/>
    <n v="5.7971014492753624E-2"/>
    <n v="3.0250724637681157"/>
    <n v="52.182499999999997"/>
    <n v="1.2529583672687203"/>
    <n v="52.799999999999983"/>
    <x v="1"/>
  </r>
  <r>
    <d v="2024-12-03T00:00:00"/>
    <x v="2"/>
    <s v="Instagram"/>
    <s v="Video"/>
    <s v="Gen Z"/>
    <n v="9815"/>
    <n v="351"/>
    <n v="27"/>
    <n v="243.88"/>
    <n v="1546.25"/>
    <n v="3.5761589403973511E-2"/>
    <n v="7.6923076923076927E-2"/>
    <n v="0.69481481481481477"/>
    <n v="9.032592592592593"/>
    <n v="6.3402082991635229"/>
    <n v="1302.3699999999999"/>
    <x v="0"/>
  </r>
  <r>
    <d v="2024-12-03T00:00:00"/>
    <x v="2"/>
    <s v="Instagram"/>
    <s v="Video"/>
    <s v="Millennials"/>
    <n v="7938"/>
    <n v="246"/>
    <n v="25"/>
    <n v="226.25"/>
    <n v="2295.66"/>
    <n v="3.0990173847316706E-2"/>
    <n v="0.1016260162601626"/>
    <n v="0.91971544715447151"/>
    <n v="9.0500000000000007"/>
    <n v="10.146563535911602"/>
    <n v="2069.41"/>
    <x v="0"/>
  </r>
  <r>
    <d v="2024-12-03T00:00:00"/>
    <x v="2"/>
    <s v="Instagram"/>
    <s v="Video"/>
    <s v="Gen X"/>
    <n v="768"/>
    <n v="30"/>
    <n v="1"/>
    <n v="15.59"/>
    <n v="71.239999999999995"/>
    <n v="3.90625E-2"/>
    <n v="3.3333333333333333E-2"/>
    <n v="0.51966666666666661"/>
    <n v="15.59"/>
    <n v="4.5695958948043618"/>
    <n v="55.649999999999991"/>
    <x v="0"/>
  </r>
  <r>
    <d v="2024-12-03T00:00:00"/>
    <x v="2"/>
    <s v="Instagram"/>
    <s v="Image"/>
    <s v="Gen Z"/>
    <n v="5426"/>
    <n v="34"/>
    <n v="1"/>
    <n v="81.900000000000006"/>
    <n v="81.55"/>
    <n v="6.2661260597124957E-3"/>
    <n v="2.9411764705882353E-2"/>
    <n v="2.408823529411765"/>
    <n v="81.900000000000006"/>
    <n v="0.99572649572649563"/>
    <n v="-0.35000000000000853"/>
    <x v="1"/>
  </r>
  <r>
    <d v="2024-12-03T00:00:00"/>
    <x v="2"/>
    <s v="Instagram"/>
    <s v="Image"/>
    <s v="Millennials"/>
    <n v="3785"/>
    <n v="71"/>
    <n v="1"/>
    <n v="96.48"/>
    <n v="53.61"/>
    <n v="1.8758256274768823E-2"/>
    <n v="1.4084507042253521E-2"/>
    <n v="1.3588732394366199"/>
    <n v="96.48"/>
    <n v="0.55565920398009949"/>
    <n v="-42.870000000000005"/>
    <x v="1"/>
  </r>
  <r>
    <d v="2024-12-03T00:00:00"/>
    <x v="2"/>
    <s v="Instagram"/>
    <s v="Image"/>
    <s v="Gen X"/>
    <n v="615"/>
    <n v="5"/>
    <n v="0"/>
    <n v="12.18"/>
    <n v="0"/>
    <n v="8.130081300813009E-3"/>
    <n v="0"/>
    <n v="2.4359999999999999"/>
    <n v="0"/>
    <n v="0"/>
    <n v="-12.18"/>
    <x v="1"/>
  </r>
  <r>
    <d v="2024-12-03T00:00:00"/>
    <x v="2"/>
    <s v="Instagram"/>
    <s v="Carousel"/>
    <s v="Gen Z"/>
    <n v="3292"/>
    <n v="85"/>
    <n v="4"/>
    <n v="91.09"/>
    <n v="338.99"/>
    <n v="2.5820170109356014E-2"/>
    <n v="4.7058823529411764E-2"/>
    <n v="1.0716470588235294"/>
    <n v="22.772500000000001"/>
    <n v="3.7214842463497639"/>
    <n v="247.9"/>
    <x v="0"/>
  </r>
  <r>
    <d v="2024-12-03T00:00:00"/>
    <x v="2"/>
    <s v="Instagram"/>
    <s v="Carousel"/>
    <s v="Millennials"/>
    <n v="3920"/>
    <n v="101"/>
    <n v="6"/>
    <n v="91.84"/>
    <n v="546.41999999999996"/>
    <n v="2.576530612244898E-2"/>
    <n v="5.9405940594059403E-2"/>
    <n v="0.90930693069306934"/>
    <n v="15.306666666666667"/>
    <n v="5.9496951219512191"/>
    <n v="454.57999999999993"/>
    <x v="0"/>
  </r>
  <r>
    <d v="2024-12-03T00:00:00"/>
    <x v="2"/>
    <s v="Instagram"/>
    <s v="Carousel"/>
    <s v="Gen X"/>
    <n v="861"/>
    <n v="19"/>
    <n v="1"/>
    <n v="17.68"/>
    <n v="87.45"/>
    <n v="2.2067363530778164E-2"/>
    <n v="5.2631578947368418E-2"/>
    <n v="0.93052631578947365"/>
    <n v="17.68"/>
    <n v="4.9462669683257925"/>
    <n v="69.77000000000001"/>
    <x v="0"/>
  </r>
  <r>
    <d v="2024-12-03T00:00:00"/>
    <x v="2"/>
    <s v="TikTok"/>
    <s v="Video"/>
    <s v="Gen Z"/>
    <n v="7692"/>
    <n v="225"/>
    <n v="18"/>
    <n v="113.72"/>
    <n v="1543.24"/>
    <n v="2.9251170046801871E-2"/>
    <n v="0.08"/>
    <n v="0.50542222222222222"/>
    <n v="6.3177777777777777"/>
    <n v="13.57052409426662"/>
    <n v="1429.52"/>
    <x v="0"/>
  </r>
  <r>
    <d v="2024-12-03T00:00:00"/>
    <x v="2"/>
    <s v="TikTok"/>
    <s v="Video"/>
    <s v="Millennials"/>
    <n v="1995"/>
    <n v="76"/>
    <n v="10"/>
    <n v="34.68"/>
    <n v="752.31"/>
    <n v="3.8095238095238099E-2"/>
    <n v="0.13157894736842105"/>
    <n v="0.45631578947368423"/>
    <n v="3.468"/>
    <n v="21.692906574394463"/>
    <n v="717.63"/>
    <x v="0"/>
  </r>
  <r>
    <d v="2024-12-03T00:00:00"/>
    <x v="2"/>
    <s v="TikTok"/>
    <s v="Video"/>
    <s v="Gen X"/>
    <n v="984"/>
    <n v="37"/>
    <n v="2"/>
    <n v="16.77"/>
    <n v="145.82"/>
    <n v="3.7601626016260166E-2"/>
    <n v="5.4054054054054057E-2"/>
    <n v="0.45324324324324322"/>
    <n v="8.3849999999999998"/>
    <n v="8.6952892069171135"/>
    <n v="129.04999999999998"/>
    <x v="0"/>
  </r>
  <r>
    <d v="2024-12-03T00:00:00"/>
    <x v="2"/>
    <s v="TikTok"/>
    <s v="Image"/>
    <s v="Gen Z"/>
    <n v="8671"/>
    <n v="77"/>
    <n v="2"/>
    <n v="298.08999999999997"/>
    <n v="125.46"/>
    <n v="8.8801752969669013E-3"/>
    <n v="2.5974025974025976E-2"/>
    <n v="3.8712987012987008"/>
    <n v="149.04499999999999"/>
    <n v="0.42087960012076892"/>
    <n v="-172.63"/>
    <x v="1"/>
  </r>
  <r>
    <d v="2024-12-03T00:00:00"/>
    <x v="2"/>
    <s v="TikTok"/>
    <s v="Image"/>
    <s v="Millennials"/>
    <n v="1233"/>
    <n v="10"/>
    <n v="0"/>
    <n v="39.82"/>
    <n v="0"/>
    <n v="8.1103000811030002E-3"/>
    <n v="0"/>
    <n v="3.9820000000000002"/>
    <n v="0"/>
    <n v="0"/>
    <n v="-39.82"/>
    <x v="1"/>
  </r>
  <r>
    <d v="2024-12-03T00:00:00"/>
    <x v="2"/>
    <s v="TikTok"/>
    <s v="Image"/>
    <s v="Gen X"/>
    <n v="880"/>
    <n v="14"/>
    <n v="0"/>
    <n v="31.2"/>
    <n v="0"/>
    <n v="1.5909090909090907E-2"/>
    <n v="0"/>
    <n v="2.2285714285714286"/>
    <n v="0"/>
    <n v="0"/>
    <n v="-31.2"/>
    <x v="1"/>
  </r>
  <r>
    <d v="2024-12-03T00:00:00"/>
    <x v="2"/>
    <s v="TikTok"/>
    <s v="Carousel"/>
    <s v="Gen Z"/>
    <n v="12450"/>
    <n v="162"/>
    <n v="3"/>
    <n v="404.71"/>
    <n v="220.08"/>
    <n v="1.3012048192771084E-2"/>
    <n v="1.8518518518518517E-2"/>
    <n v="2.4982098765432097"/>
    <n v="134.90333333333334"/>
    <n v="0.54379679276519"/>
    <n v="-184.62999999999997"/>
    <x v="1"/>
  </r>
  <r>
    <d v="2024-12-03T00:00:00"/>
    <x v="2"/>
    <s v="TikTok"/>
    <s v="Carousel"/>
    <s v="Millennials"/>
    <n v="809"/>
    <n v="15"/>
    <n v="1"/>
    <n v="26.55"/>
    <n v="93.33"/>
    <n v="1.8541409147095178E-2"/>
    <n v="6.6666666666666666E-2"/>
    <n v="1.77"/>
    <n v="26.55"/>
    <n v="3.5152542372881355"/>
    <n v="66.78"/>
    <x v="1"/>
  </r>
  <r>
    <d v="2024-12-03T00:00:00"/>
    <x v="2"/>
    <s v="TikTok"/>
    <s v="Carousel"/>
    <s v="Gen X"/>
    <n v="126"/>
    <n v="1"/>
    <n v="0"/>
    <n v="3.43"/>
    <n v="0"/>
    <n v="7.9365079365079361E-3"/>
    <n v="0"/>
    <n v="3.43"/>
    <n v="0"/>
    <n v="0"/>
    <n v="-3.43"/>
    <x v="1"/>
  </r>
  <r>
    <d v="2024-12-03T00:00:00"/>
    <x v="2"/>
    <s v="Facebook"/>
    <s v="Video"/>
    <s v="Gen Z"/>
    <n v="2220"/>
    <n v="57"/>
    <n v="4"/>
    <n v="33.36"/>
    <n v="290.66000000000003"/>
    <n v="2.5675675675675677E-2"/>
    <n v="7.0175438596491224E-2"/>
    <n v="0.58526315789473682"/>
    <n v="8.34"/>
    <n v="8.7128297362110327"/>
    <n v="257.3"/>
    <x v="0"/>
  </r>
  <r>
    <d v="2024-12-03T00:00:00"/>
    <x v="2"/>
    <s v="Facebook"/>
    <s v="Video"/>
    <s v="Millennials"/>
    <n v="9755"/>
    <n v="399"/>
    <n v="43"/>
    <n v="223.21"/>
    <n v="3491.77"/>
    <n v="4.0902101486417222E-2"/>
    <n v="0.10776942355889724"/>
    <n v="0.55942355889724316"/>
    <n v="5.1909302325581397"/>
    <n v="15.643429953855113"/>
    <n v="3268.56"/>
    <x v="0"/>
  </r>
  <r>
    <d v="2024-12-03T00:00:00"/>
    <x v="2"/>
    <s v="Facebook"/>
    <s v="Video"/>
    <s v="Gen X"/>
    <n v="3412"/>
    <n v="125"/>
    <n v="15"/>
    <n v="121.05"/>
    <n v="976.18"/>
    <n v="3.6635404454865184E-2"/>
    <n v="0.12"/>
    <n v="0.96839999999999993"/>
    <n v="8.07"/>
    <n v="8.0642709624122269"/>
    <n v="855.13"/>
    <x v="0"/>
  </r>
  <r>
    <d v="2024-12-03T00:00:00"/>
    <x v="2"/>
    <s v="Facebook"/>
    <s v="Image"/>
    <s v="Gen Z"/>
    <n v="1504"/>
    <n v="27"/>
    <n v="1"/>
    <n v="46.47"/>
    <n v="57.66"/>
    <n v="1.795212765957447E-2"/>
    <n v="3.7037037037037035E-2"/>
    <n v="1.721111111111111"/>
    <n v="46.47"/>
    <n v="1.2408005164622335"/>
    <n v="11.189999999999998"/>
    <x v="1"/>
  </r>
  <r>
    <d v="2024-12-03T00:00:00"/>
    <x v="2"/>
    <s v="Facebook"/>
    <s v="Image"/>
    <s v="Millennials"/>
    <n v="10635"/>
    <n v="111"/>
    <n v="4"/>
    <n v="400.64"/>
    <n v="383.64"/>
    <n v="1.0437235543018336E-2"/>
    <n v="3.6036036036036036E-2"/>
    <n v="3.6093693693693694"/>
    <n v="100.16"/>
    <n v="0.95756789137380194"/>
    <n v="-17"/>
    <x v="1"/>
  </r>
  <r>
    <d v="2024-12-03T00:00:00"/>
    <x v="2"/>
    <s v="Facebook"/>
    <s v="Image"/>
    <s v="Gen X"/>
    <n v="3627"/>
    <n v="62"/>
    <n v="2"/>
    <n v="117.36"/>
    <n v="156.47"/>
    <n v="1.7094017094017096E-2"/>
    <n v="3.2258064516129031E-2"/>
    <n v="1.8929032258064515"/>
    <n v="58.68"/>
    <n v="1.3332481254260395"/>
    <n v="39.11"/>
    <x v="1"/>
  </r>
  <r>
    <d v="2024-12-03T00:00:00"/>
    <x v="2"/>
    <s v="Facebook"/>
    <s v="Carousel"/>
    <s v="Gen Z"/>
    <n v="2428"/>
    <n v="32"/>
    <n v="2"/>
    <n v="73.489999999999995"/>
    <n v="160.6"/>
    <n v="1.3179571663920923E-2"/>
    <n v="6.25E-2"/>
    <n v="2.2965624999999998"/>
    <n v="36.744999999999997"/>
    <n v="2.1853313375969519"/>
    <n v="87.11"/>
    <x v="1"/>
  </r>
  <r>
    <d v="2024-12-03T00:00:00"/>
    <x v="2"/>
    <s v="Facebook"/>
    <s v="Carousel"/>
    <s v="Millennials"/>
    <n v="9863"/>
    <n v="282"/>
    <n v="8"/>
    <n v="311.45999999999998"/>
    <n v="473.85"/>
    <n v="2.859170637736997E-2"/>
    <n v="2.8368794326241134E-2"/>
    <n v="1.1044680851063828"/>
    <n v="38.932499999999997"/>
    <n v="1.52138316316702"/>
    <n v="162.39000000000004"/>
    <x v="1"/>
  </r>
  <r>
    <d v="2024-12-03T00:00:00"/>
    <x v="2"/>
    <s v="Facebook"/>
    <s v="Carousel"/>
    <s v="Gen X"/>
    <n v="3846"/>
    <n v="46"/>
    <n v="2"/>
    <n v="62.55"/>
    <n v="105.38"/>
    <n v="1.1960478419136765E-2"/>
    <n v="4.3478260869565216E-2"/>
    <n v="1.3597826086956522"/>
    <n v="31.274999999999999"/>
    <n v="1.6847322142286172"/>
    <n v="42.83"/>
    <x v="1"/>
  </r>
  <r>
    <d v="2024-12-04T00:00:00"/>
    <x v="2"/>
    <s v="Instagram"/>
    <s v="Video"/>
    <s v="Gen Z"/>
    <n v="3894"/>
    <n v="103"/>
    <n v="13"/>
    <n v="116.27"/>
    <n v="793.18"/>
    <n v="2.6450950179763739E-2"/>
    <n v="0.12621359223300971"/>
    <n v="1.1288349514563107"/>
    <n v="8.9438461538461542"/>
    <n v="6.8218801066483188"/>
    <n v="676.91"/>
    <x v="0"/>
  </r>
  <r>
    <d v="2024-12-04T00:00:00"/>
    <x v="2"/>
    <s v="Instagram"/>
    <s v="Video"/>
    <s v="Millennials"/>
    <n v="5225"/>
    <n v="135"/>
    <n v="8"/>
    <n v="138.26"/>
    <n v="770.22"/>
    <n v="2.583732057416268E-2"/>
    <n v="5.9259259259259262E-2"/>
    <n v="1.024148148148148"/>
    <n v="17.282499999999999"/>
    <n v="5.5708086214378714"/>
    <n v="631.96"/>
    <x v="0"/>
  </r>
  <r>
    <d v="2024-12-04T00:00:00"/>
    <x v="2"/>
    <s v="Instagram"/>
    <s v="Video"/>
    <s v="Gen X"/>
    <n v="468"/>
    <n v="16"/>
    <n v="1"/>
    <n v="15.48"/>
    <n v="84.1"/>
    <n v="3.4188034188034191E-2"/>
    <n v="6.25E-2"/>
    <n v="0.96750000000000003"/>
    <n v="15.48"/>
    <n v="5.4328165374676995"/>
    <n v="68.61999999999999"/>
    <x v="0"/>
  </r>
  <r>
    <d v="2024-12-04T00:00:00"/>
    <x v="2"/>
    <s v="Instagram"/>
    <s v="Image"/>
    <s v="Gen Z"/>
    <n v="4640"/>
    <n v="76"/>
    <n v="2"/>
    <n v="132.09"/>
    <n v="156.63999999999999"/>
    <n v="1.6379310344827588E-2"/>
    <n v="2.6315789473684209E-2"/>
    <n v="1.7380263157894738"/>
    <n v="66.045000000000002"/>
    <n v="1.1858581270345976"/>
    <n v="24.549999999999983"/>
    <x v="1"/>
  </r>
  <r>
    <d v="2024-12-04T00:00:00"/>
    <x v="2"/>
    <s v="Instagram"/>
    <s v="Image"/>
    <s v="Millennials"/>
    <n v="7766"/>
    <n v="56"/>
    <n v="2"/>
    <n v="213.2"/>
    <n v="137.47"/>
    <n v="7.2109193922225085E-3"/>
    <n v="3.5714285714285712E-2"/>
    <n v="3.8071428571428569"/>
    <n v="106.6"/>
    <n v="0.6447936210131332"/>
    <n v="-75.72999999999999"/>
    <x v="1"/>
  </r>
  <r>
    <d v="2024-12-04T00:00:00"/>
    <x v="2"/>
    <s v="Instagram"/>
    <s v="Image"/>
    <s v="Gen X"/>
    <n v="206"/>
    <n v="1"/>
    <n v="0"/>
    <n v="6.12"/>
    <n v="0"/>
    <n v="4.8543689320388345E-3"/>
    <n v="0"/>
    <n v="6.12"/>
    <n v="0"/>
    <n v="0"/>
    <n v="-6.12"/>
    <x v="1"/>
  </r>
  <r>
    <d v="2024-12-04T00:00:00"/>
    <x v="2"/>
    <s v="Instagram"/>
    <s v="Carousel"/>
    <s v="Gen Z"/>
    <n v="9068"/>
    <n v="261"/>
    <n v="16"/>
    <n v="141.19999999999999"/>
    <n v="1299.01"/>
    <n v="2.8782531980591091E-2"/>
    <n v="6.1302681992337162E-2"/>
    <n v="0.54099616858237543"/>
    <n v="8.8249999999999993"/>
    <n v="9.1997875354107652"/>
    <n v="1157.81"/>
    <x v="0"/>
  </r>
  <r>
    <d v="2024-12-04T00:00:00"/>
    <x v="2"/>
    <s v="Instagram"/>
    <s v="Carousel"/>
    <s v="Millennials"/>
    <n v="5301"/>
    <n v="61"/>
    <n v="3"/>
    <n v="137.36000000000001"/>
    <n v="158.6"/>
    <n v="1.1507262780607432E-2"/>
    <n v="4.9180327868852458E-2"/>
    <n v="2.2518032786885249"/>
    <n v="45.786666666666669"/>
    <n v="1.1546301688992426"/>
    <n v="21.239999999999981"/>
    <x v="1"/>
  </r>
  <r>
    <d v="2024-12-04T00:00:00"/>
    <x v="2"/>
    <s v="Instagram"/>
    <s v="Carousel"/>
    <s v="Gen X"/>
    <n v="978"/>
    <n v="13"/>
    <n v="0"/>
    <n v="13.78"/>
    <n v="0"/>
    <n v="1.3292433537832311E-2"/>
    <n v="0"/>
    <n v="1.06"/>
    <n v="0"/>
    <n v="0"/>
    <n v="-13.78"/>
    <x v="1"/>
  </r>
  <r>
    <d v="2024-12-04T00:00:00"/>
    <x v="2"/>
    <s v="TikTok"/>
    <s v="Video"/>
    <s v="Gen Z"/>
    <n v="11354"/>
    <n v="462"/>
    <n v="48"/>
    <n v="257.73"/>
    <n v="2711.42"/>
    <n v="4.0690505548705305E-2"/>
    <n v="0.1038961038961039"/>
    <n v="0.55785714285714294"/>
    <n v="5.3693750000000007"/>
    <n v="10.520389554960618"/>
    <n v="2453.69"/>
    <x v="0"/>
  </r>
  <r>
    <d v="2024-12-04T00:00:00"/>
    <x v="2"/>
    <s v="TikTok"/>
    <s v="Video"/>
    <s v="Millennials"/>
    <n v="1599"/>
    <n v="36"/>
    <n v="3"/>
    <n v="36.07"/>
    <n v="254.91"/>
    <n v="2.2514071294559099E-2"/>
    <n v="8.3333333333333329E-2"/>
    <n v="1.0019444444444445"/>
    <n v="12.023333333333333"/>
    <n v="7.0670917660105346"/>
    <n v="218.84"/>
    <x v="0"/>
  </r>
  <r>
    <d v="2024-12-04T00:00:00"/>
    <x v="2"/>
    <s v="TikTok"/>
    <s v="Video"/>
    <s v="Gen X"/>
    <n v="511"/>
    <n v="21"/>
    <n v="2"/>
    <n v="19.329999999999998"/>
    <n v="119.09"/>
    <n v="4.1095890410958902E-2"/>
    <n v="9.5238095238095233E-2"/>
    <n v="0.92047619047619045"/>
    <n v="9.6649999999999991"/>
    <n v="6.1608898085876884"/>
    <n v="99.76"/>
    <x v="0"/>
  </r>
  <r>
    <d v="2024-12-04T00:00:00"/>
    <x v="2"/>
    <s v="TikTok"/>
    <s v="Image"/>
    <s v="Gen Z"/>
    <n v="13475"/>
    <n v="216"/>
    <n v="8"/>
    <n v="294.08999999999997"/>
    <n v="435.69"/>
    <n v="1.6029684601113172E-2"/>
    <n v="3.7037037037037035E-2"/>
    <n v="1.3615277777777777"/>
    <n v="36.761249999999997"/>
    <n v="1.4814852596144039"/>
    <n v="141.60000000000002"/>
    <x v="1"/>
  </r>
  <r>
    <d v="2024-12-04T00:00:00"/>
    <x v="2"/>
    <s v="TikTok"/>
    <s v="Image"/>
    <s v="Millennials"/>
    <n v="1066"/>
    <n v="19"/>
    <n v="0"/>
    <n v="22.5"/>
    <n v="0"/>
    <n v="1.7823639774859287E-2"/>
    <n v="0"/>
    <n v="1.1842105263157894"/>
    <n v="0"/>
    <n v="0"/>
    <n v="-22.5"/>
    <x v="1"/>
  </r>
  <r>
    <d v="2024-12-04T00:00:00"/>
    <x v="2"/>
    <s v="TikTok"/>
    <s v="Image"/>
    <s v="Gen X"/>
    <n v="866"/>
    <n v="16"/>
    <n v="0"/>
    <n v="33.36"/>
    <n v="0"/>
    <n v="1.8475750577367205E-2"/>
    <n v="0"/>
    <n v="2.085"/>
    <n v="0"/>
    <n v="0"/>
    <n v="-33.36"/>
    <x v="1"/>
  </r>
  <r>
    <d v="2024-12-04T00:00:00"/>
    <x v="2"/>
    <s v="TikTok"/>
    <s v="Carousel"/>
    <s v="Gen Z"/>
    <n v="8951"/>
    <n v="153"/>
    <n v="6"/>
    <n v="343.53"/>
    <n v="491.85"/>
    <n v="1.7093062227684058E-2"/>
    <n v="3.9215686274509803E-2"/>
    <n v="2.2452941176470587"/>
    <n v="57.254999999999995"/>
    <n v="1.4317526853549911"/>
    <n v="148.32000000000005"/>
    <x v="1"/>
  </r>
  <r>
    <d v="2024-12-04T00:00:00"/>
    <x v="2"/>
    <s v="TikTok"/>
    <s v="Carousel"/>
    <s v="Millennials"/>
    <n v="1777"/>
    <n v="39"/>
    <n v="2"/>
    <n v="29.62"/>
    <n v="159.96"/>
    <n v="2.1947101857062466E-2"/>
    <n v="5.128205128205128E-2"/>
    <n v="0.75948717948717948"/>
    <n v="14.81"/>
    <n v="5.4004051316677923"/>
    <n v="130.34"/>
    <x v="0"/>
  </r>
  <r>
    <d v="2024-12-04T00:00:00"/>
    <x v="2"/>
    <s v="TikTok"/>
    <s v="Carousel"/>
    <s v="Gen X"/>
    <n v="147"/>
    <n v="2"/>
    <n v="0"/>
    <n v="2.63"/>
    <n v="0"/>
    <n v="1.3605442176870748E-2"/>
    <n v="0"/>
    <n v="1.3149999999999999"/>
    <n v="0"/>
    <n v="0"/>
    <n v="-2.63"/>
    <x v="1"/>
  </r>
  <r>
    <d v="2024-12-04T00:00:00"/>
    <x v="2"/>
    <s v="Facebook"/>
    <s v="Video"/>
    <s v="Gen Z"/>
    <n v="1283"/>
    <n v="52"/>
    <n v="3"/>
    <n v="20.100000000000001"/>
    <n v="181.75"/>
    <n v="4.053000779423227E-2"/>
    <n v="5.7692307692307696E-2"/>
    <n v="0.38653846153846155"/>
    <n v="6.7"/>
    <n v="9.0422885572139293"/>
    <n v="161.65"/>
    <x v="0"/>
  </r>
  <r>
    <d v="2024-12-04T00:00:00"/>
    <x v="2"/>
    <s v="Facebook"/>
    <s v="Video"/>
    <s v="Millennials"/>
    <n v="9128"/>
    <n v="278"/>
    <n v="34"/>
    <n v="279.02"/>
    <n v="1790.69"/>
    <n v="3.0455740578439965E-2"/>
    <n v="0.1223021582733813"/>
    <n v="1.0036690647482014"/>
    <n v="8.2064705882352929"/>
    <n v="6.4177836714214038"/>
    <n v="1511.67"/>
    <x v="0"/>
  </r>
  <r>
    <d v="2024-12-04T00:00:00"/>
    <x v="2"/>
    <s v="Facebook"/>
    <s v="Video"/>
    <s v="Gen X"/>
    <n v="5141"/>
    <n v="184"/>
    <n v="17"/>
    <n v="139.01"/>
    <n v="1115.28"/>
    <n v="3.5790702198015951E-2"/>
    <n v="9.2391304347826081E-2"/>
    <n v="0.75548913043478261"/>
    <n v="8.1770588235294106"/>
    <n v="8.0230199266239843"/>
    <n v="976.27"/>
    <x v="0"/>
  </r>
  <r>
    <d v="2024-12-04T00:00:00"/>
    <x v="2"/>
    <s v="Facebook"/>
    <s v="Image"/>
    <s v="Gen Z"/>
    <n v="2209"/>
    <n v="17"/>
    <n v="0"/>
    <n v="81.23"/>
    <n v="0"/>
    <n v="7.6957899502037123E-3"/>
    <n v="0"/>
    <n v="4.7782352941176471"/>
    <n v="0"/>
    <n v="0"/>
    <n v="-81.23"/>
    <x v="1"/>
  </r>
  <r>
    <d v="2024-12-04T00:00:00"/>
    <x v="2"/>
    <s v="Facebook"/>
    <s v="Image"/>
    <s v="Millennials"/>
    <n v="9406"/>
    <n v="150"/>
    <n v="3"/>
    <n v="128.66"/>
    <n v="161.38"/>
    <n v="1.5947267701467149E-2"/>
    <n v="0.02"/>
    <n v="0.85773333333333335"/>
    <n v="42.886666666666663"/>
    <n v="1.2543136950101041"/>
    <n v="32.72"/>
    <x v="1"/>
  </r>
  <r>
    <d v="2024-12-04T00:00:00"/>
    <x v="2"/>
    <s v="Facebook"/>
    <s v="Image"/>
    <s v="Gen X"/>
    <n v="5013"/>
    <n v="99"/>
    <n v="4"/>
    <n v="190.69"/>
    <n v="373.3"/>
    <n v="1.9748653500897665E-2"/>
    <n v="4.0404040404040407E-2"/>
    <n v="1.9261616161616162"/>
    <n v="47.672499999999999"/>
    <n v="1.9576275630604647"/>
    <n v="182.61"/>
    <x v="1"/>
  </r>
  <r>
    <d v="2024-12-04T00:00:00"/>
    <x v="2"/>
    <s v="Facebook"/>
    <s v="Carousel"/>
    <s v="Gen Z"/>
    <n v="1045"/>
    <n v="11"/>
    <n v="0"/>
    <n v="18.3"/>
    <n v="0"/>
    <n v="1.0526315789473684E-2"/>
    <n v="0"/>
    <n v="1.6636363636363638"/>
    <n v="0"/>
    <n v="0"/>
    <n v="-18.3"/>
    <x v="1"/>
  </r>
  <r>
    <d v="2024-12-04T00:00:00"/>
    <x v="2"/>
    <s v="Facebook"/>
    <s v="Carousel"/>
    <s v="Millennials"/>
    <n v="4846"/>
    <n v="119"/>
    <n v="7"/>
    <n v="152.12"/>
    <n v="647.42999999999995"/>
    <n v="2.4556335121749897E-2"/>
    <n v="5.8823529411764705E-2"/>
    <n v="1.2783193277310925"/>
    <n v="21.731428571428573"/>
    <n v="4.2560478569550346"/>
    <n v="495.30999999999995"/>
    <x v="0"/>
  </r>
  <r>
    <d v="2024-12-04T00:00:00"/>
    <x v="2"/>
    <s v="Facebook"/>
    <s v="Carousel"/>
    <s v="Gen X"/>
    <n v="4572"/>
    <n v="98"/>
    <n v="7"/>
    <n v="132.97"/>
    <n v="597.05999999999995"/>
    <n v="2.1434820647419073E-2"/>
    <n v="7.1428571428571425E-2"/>
    <n v="1.3568367346938774"/>
    <n v="18.995714285714286"/>
    <n v="4.4901857561856051"/>
    <n v="464.08999999999992"/>
    <x v="0"/>
  </r>
  <r>
    <d v="2024-12-05T00:00:00"/>
    <x v="2"/>
    <s v="Instagram"/>
    <s v="Video"/>
    <s v="Gen Z"/>
    <n v="5405"/>
    <n v="199"/>
    <n v="13"/>
    <n v="103.68"/>
    <n v="873.65"/>
    <n v="3.6817761332099908E-2"/>
    <n v="6.5326633165829151E-2"/>
    <n v="0.52100502512562819"/>
    <n v="7.9753846153846162"/>
    <n v="8.4264081790123448"/>
    <n v="769.97"/>
    <x v="0"/>
  </r>
  <r>
    <d v="2024-12-05T00:00:00"/>
    <x v="2"/>
    <s v="Instagram"/>
    <s v="Video"/>
    <s v="Millennials"/>
    <n v="7239"/>
    <n v="161"/>
    <n v="10"/>
    <n v="95.58"/>
    <n v="999.35"/>
    <n v="2.2240640972510016E-2"/>
    <n v="6.2111801242236024E-2"/>
    <n v="0.59366459627329193"/>
    <n v="9.5579999999999998"/>
    <n v="10.455639255074283"/>
    <n v="903.77"/>
    <x v="0"/>
  </r>
  <r>
    <d v="2024-12-05T00:00:00"/>
    <x v="2"/>
    <s v="Instagram"/>
    <s v="Video"/>
    <s v="Gen X"/>
    <n v="821"/>
    <n v="32"/>
    <n v="1"/>
    <n v="31.74"/>
    <n v="54.02"/>
    <n v="3.8976857490864797E-2"/>
    <n v="3.125E-2"/>
    <n v="0.99187499999999995"/>
    <n v="31.74"/>
    <n v="1.7019533711405168"/>
    <n v="22.280000000000005"/>
    <x v="1"/>
  </r>
  <r>
    <d v="2024-12-05T00:00:00"/>
    <x v="2"/>
    <s v="Instagram"/>
    <s v="Image"/>
    <s v="Gen Z"/>
    <n v="5066"/>
    <n v="30"/>
    <n v="1"/>
    <n v="65.41"/>
    <n v="84.96"/>
    <n v="5.9218318199763123E-3"/>
    <n v="3.3333333333333333E-2"/>
    <n v="2.180333333333333"/>
    <n v="65.41"/>
    <n v="1.2988839626968354"/>
    <n v="19.549999999999997"/>
    <x v="1"/>
  </r>
  <r>
    <d v="2024-12-05T00:00:00"/>
    <x v="2"/>
    <s v="Instagram"/>
    <s v="Image"/>
    <s v="Millennials"/>
    <n v="2986"/>
    <n v="50"/>
    <n v="0"/>
    <n v="92.79"/>
    <n v="0"/>
    <n v="1.6744809109176157E-2"/>
    <n v="0"/>
    <n v="1.8558000000000001"/>
    <n v="0"/>
    <n v="0"/>
    <n v="-92.79"/>
    <x v="1"/>
  </r>
  <r>
    <d v="2024-12-05T00:00:00"/>
    <x v="2"/>
    <s v="Instagram"/>
    <s v="Image"/>
    <s v="Gen X"/>
    <n v="855"/>
    <n v="12"/>
    <n v="0"/>
    <n v="31.64"/>
    <n v="0"/>
    <n v="1.4035087719298246E-2"/>
    <n v="0"/>
    <n v="2.6366666666666667"/>
    <n v="0"/>
    <n v="0"/>
    <n v="-31.64"/>
    <x v="1"/>
  </r>
  <r>
    <d v="2024-12-05T00:00:00"/>
    <x v="2"/>
    <s v="Instagram"/>
    <s v="Carousel"/>
    <s v="Gen Z"/>
    <n v="3405"/>
    <n v="80"/>
    <n v="2"/>
    <n v="85.72"/>
    <n v="105.04"/>
    <n v="2.3494860499265784E-2"/>
    <n v="2.5000000000000001E-2"/>
    <n v="1.0714999999999999"/>
    <n v="42.86"/>
    <n v="1.2253849743350445"/>
    <n v="19.320000000000007"/>
    <x v="1"/>
  </r>
  <r>
    <d v="2024-12-05T00:00:00"/>
    <x v="2"/>
    <s v="Instagram"/>
    <s v="Carousel"/>
    <s v="Millennials"/>
    <n v="6646"/>
    <n v="141"/>
    <n v="8"/>
    <n v="208.11"/>
    <n v="691.51"/>
    <n v="2.1215768883538971E-2"/>
    <n v="5.6737588652482268E-2"/>
    <n v="1.4759574468085108"/>
    <n v="26.013750000000002"/>
    <n v="3.322810052376147"/>
    <n v="483.4"/>
    <x v="1"/>
  </r>
  <r>
    <d v="2024-12-05T00:00:00"/>
    <x v="2"/>
    <s v="Instagram"/>
    <s v="Carousel"/>
    <s v="Gen X"/>
    <n v="886"/>
    <n v="25"/>
    <n v="0"/>
    <n v="21.31"/>
    <n v="0"/>
    <n v="2.8216704288939052E-2"/>
    <n v="0"/>
    <n v="0.85239999999999994"/>
    <n v="0"/>
    <n v="0"/>
    <n v="-21.31"/>
    <x v="1"/>
  </r>
  <r>
    <d v="2024-12-05T00:00:00"/>
    <x v="2"/>
    <s v="TikTok"/>
    <s v="Video"/>
    <s v="Gen Z"/>
    <n v="7636"/>
    <n v="172"/>
    <n v="21"/>
    <n v="204.65"/>
    <n v="1114.48"/>
    <n v="2.2524882137244632E-2"/>
    <n v="0.12209302325581395"/>
    <n v="1.1898255813953489"/>
    <n v="9.7452380952380953"/>
    <n v="5.4457854874175418"/>
    <n v="909.83"/>
    <x v="0"/>
  </r>
  <r>
    <d v="2024-12-05T00:00:00"/>
    <x v="2"/>
    <s v="TikTok"/>
    <s v="Video"/>
    <s v="Millennials"/>
    <n v="868"/>
    <n v="41"/>
    <n v="5"/>
    <n v="13.42"/>
    <n v="256.18"/>
    <n v="4.7235023041474651E-2"/>
    <n v="0.12195121951219512"/>
    <n v="0.32731707317073172"/>
    <n v="2.6840000000000002"/>
    <n v="19.089418777943369"/>
    <n v="242.76000000000002"/>
    <x v="0"/>
  </r>
  <r>
    <d v="2024-12-05T00:00:00"/>
    <x v="2"/>
    <s v="TikTok"/>
    <s v="Video"/>
    <s v="Gen X"/>
    <n v="330"/>
    <n v="8"/>
    <n v="0"/>
    <n v="9.44"/>
    <n v="0"/>
    <n v="2.4242424242424242E-2"/>
    <n v="0"/>
    <n v="1.18"/>
    <n v="0"/>
    <n v="0"/>
    <n v="-9.44"/>
    <x v="1"/>
  </r>
  <r>
    <d v="2024-12-05T00:00:00"/>
    <x v="2"/>
    <s v="TikTok"/>
    <s v="Image"/>
    <s v="Gen Z"/>
    <n v="10148"/>
    <n v="165"/>
    <n v="7"/>
    <n v="258.70999999999998"/>
    <n v="684.78"/>
    <n v="1.6259361450532125E-2"/>
    <n v="4.2424242424242427E-2"/>
    <n v="1.5679393939393937"/>
    <n v="36.958571428571425"/>
    <n v="2.6469019365312514"/>
    <n v="426.07"/>
    <x v="1"/>
  </r>
  <r>
    <d v="2024-12-05T00:00:00"/>
    <x v="2"/>
    <s v="TikTok"/>
    <s v="Image"/>
    <s v="Millennials"/>
    <n v="1730"/>
    <n v="25"/>
    <n v="0"/>
    <n v="56.33"/>
    <n v="0"/>
    <n v="1.4450867052023121E-2"/>
    <n v="0"/>
    <n v="2.2532000000000001"/>
    <n v="0"/>
    <n v="0"/>
    <n v="-56.33"/>
    <x v="1"/>
  </r>
  <r>
    <d v="2024-12-05T00:00:00"/>
    <x v="2"/>
    <s v="TikTok"/>
    <s v="Image"/>
    <s v="Gen X"/>
    <n v="127"/>
    <n v="2"/>
    <n v="0"/>
    <n v="4.41"/>
    <n v="0"/>
    <n v="1.5748031496062992E-2"/>
    <n v="0"/>
    <n v="2.2050000000000001"/>
    <n v="0"/>
    <n v="0"/>
    <n v="-4.41"/>
    <x v="1"/>
  </r>
  <r>
    <d v="2024-12-05T00:00:00"/>
    <x v="2"/>
    <s v="TikTok"/>
    <s v="Carousel"/>
    <s v="Gen Z"/>
    <n v="11522"/>
    <n v="224"/>
    <n v="5"/>
    <n v="411.24"/>
    <n v="389.98"/>
    <n v="1.9441069258809233E-2"/>
    <n v="2.2321428571428572E-2"/>
    <n v="1.8358928571428572"/>
    <n v="82.248000000000005"/>
    <n v="0.94830269429043867"/>
    <n v="-21.259999999999991"/>
    <x v="1"/>
  </r>
  <r>
    <d v="2024-12-05T00:00:00"/>
    <x v="2"/>
    <s v="TikTok"/>
    <s v="Carousel"/>
    <s v="Millennials"/>
    <n v="1575"/>
    <n v="34"/>
    <n v="2"/>
    <n v="36.54"/>
    <n v="173.12"/>
    <n v="2.1587301587301589E-2"/>
    <n v="5.8823529411764705E-2"/>
    <n v="1.0747058823529412"/>
    <n v="18.27"/>
    <n v="4.7378215654077724"/>
    <n v="136.58000000000001"/>
    <x v="0"/>
  </r>
  <r>
    <d v="2024-12-05T00:00:00"/>
    <x v="2"/>
    <s v="TikTok"/>
    <s v="Carousel"/>
    <s v="Gen X"/>
    <n v="772"/>
    <n v="9"/>
    <n v="0"/>
    <n v="14.63"/>
    <n v="0"/>
    <n v="1.1658031088082901E-2"/>
    <n v="0"/>
    <n v="1.6255555555555556"/>
    <n v="0"/>
    <n v="0"/>
    <n v="-14.63"/>
    <x v="1"/>
  </r>
  <r>
    <d v="2024-12-05T00:00:00"/>
    <x v="2"/>
    <s v="Facebook"/>
    <s v="Video"/>
    <s v="Gen Z"/>
    <n v="1905"/>
    <n v="54"/>
    <n v="6"/>
    <n v="60.23"/>
    <n v="362.28"/>
    <n v="2.8346456692913385E-2"/>
    <n v="0.1111111111111111"/>
    <n v="1.1153703703703703"/>
    <n v="10.038333333333332"/>
    <n v="6.0149427195749627"/>
    <n v="302.04999999999995"/>
    <x v="0"/>
  </r>
  <r>
    <d v="2024-12-05T00:00:00"/>
    <x v="2"/>
    <s v="Facebook"/>
    <s v="Video"/>
    <s v="Millennials"/>
    <n v="10071"/>
    <n v="453"/>
    <n v="43"/>
    <n v="334.84"/>
    <n v="3540.05"/>
    <n v="4.4980637473935062E-2"/>
    <n v="9.4922737306843266E-2"/>
    <n v="0.73916114790286969"/>
    <n v="7.7869767441860462"/>
    <n v="10.572362919603394"/>
    <n v="3205.21"/>
    <x v="0"/>
  </r>
  <r>
    <d v="2024-12-05T00:00:00"/>
    <x v="2"/>
    <s v="Facebook"/>
    <s v="Video"/>
    <s v="Gen X"/>
    <n v="2379"/>
    <n v="88"/>
    <n v="9"/>
    <n v="78.34"/>
    <n v="820.72"/>
    <n v="3.6990332072299285E-2"/>
    <n v="0.10227272727272728"/>
    <n v="0.89022727272727276"/>
    <n v="8.7044444444444444"/>
    <n v="10.476384988511615"/>
    <n v="742.38"/>
    <x v="0"/>
  </r>
  <r>
    <d v="2024-12-05T00:00:00"/>
    <x v="2"/>
    <s v="Facebook"/>
    <s v="Image"/>
    <s v="Gen Z"/>
    <n v="2547"/>
    <n v="28"/>
    <n v="0"/>
    <n v="44.69"/>
    <n v="0"/>
    <n v="1.099332548095799E-2"/>
    <n v="0"/>
    <n v="1.5960714285714286"/>
    <n v="0"/>
    <n v="0"/>
    <n v="-44.69"/>
    <x v="1"/>
  </r>
  <r>
    <d v="2024-12-05T00:00:00"/>
    <x v="2"/>
    <s v="Facebook"/>
    <s v="Image"/>
    <s v="Millennials"/>
    <n v="10851"/>
    <n v="143"/>
    <n v="5"/>
    <n v="227.93"/>
    <n v="387.19"/>
    <n v="1.3178508893189568E-2"/>
    <n v="3.4965034965034968E-2"/>
    <n v="1.593916083916084"/>
    <n v="45.585999999999999"/>
    <n v="1.6987232922388451"/>
    <n v="159.26"/>
    <x v="1"/>
  </r>
  <r>
    <d v="2024-12-05T00:00:00"/>
    <x v="2"/>
    <s v="Facebook"/>
    <s v="Image"/>
    <s v="Gen X"/>
    <n v="3409"/>
    <n v="49"/>
    <n v="0"/>
    <n v="101.23"/>
    <n v="0"/>
    <n v="1.4373716632443531E-2"/>
    <n v="0"/>
    <n v="2.065918367346939"/>
    <n v="0"/>
    <n v="0"/>
    <n v="-101.23"/>
    <x v="1"/>
  </r>
  <r>
    <d v="2024-12-05T00:00:00"/>
    <x v="2"/>
    <s v="Facebook"/>
    <s v="Carousel"/>
    <s v="Gen Z"/>
    <n v="1142"/>
    <n v="22"/>
    <n v="1"/>
    <n v="30.71"/>
    <n v="97.55"/>
    <n v="1.9264448336252189E-2"/>
    <n v="4.5454545454545456E-2"/>
    <n v="1.395909090909091"/>
    <n v="30.71"/>
    <n v="3.1764897427548027"/>
    <n v="66.84"/>
    <x v="1"/>
  </r>
  <r>
    <d v="2024-12-05T00:00:00"/>
    <x v="2"/>
    <s v="Facebook"/>
    <s v="Carousel"/>
    <s v="Millennials"/>
    <n v="5108"/>
    <n v="85"/>
    <n v="4"/>
    <n v="189.25"/>
    <n v="376.61"/>
    <n v="1.6640563821456539E-2"/>
    <n v="4.7058823529411764E-2"/>
    <n v="2.2264705882352942"/>
    <n v="47.3125"/>
    <n v="1.9900132100396302"/>
    <n v="187.36"/>
    <x v="1"/>
  </r>
  <r>
    <d v="2024-12-05T00:00:00"/>
    <x v="2"/>
    <s v="Facebook"/>
    <s v="Carousel"/>
    <s v="Gen X"/>
    <n v="3730"/>
    <n v="47"/>
    <n v="1"/>
    <n v="98.44"/>
    <n v="99.81"/>
    <n v="1.2600536193029491E-2"/>
    <n v="2.1276595744680851E-2"/>
    <n v="2.0944680851063828"/>
    <n v="98.44"/>
    <n v="1.0139171068671273"/>
    <n v="1.3700000000000045"/>
    <x v="1"/>
  </r>
  <r>
    <d v="2024-12-06T00:00:00"/>
    <x v="2"/>
    <s v="Instagram"/>
    <s v="Video"/>
    <s v="Gen Z"/>
    <n v="3926"/>
    <n v="142"/>
    <n v="13"/>
    <n v="127.29"/>
    <n v="1175.7"/>
    <n v="3.616912888436067E-2"/>
    <n v="9.154929577464789E-2"/>
    <n v="0.89640845070422537"/>
    <n v="9.7915384615384617"/>
    <n v="9.2363893471600278"/>
    <n v="1048.4100000000001"/>
    <x v="0"/>
  </r>
  <r>
    <d v="2024-12-06T00:00:00"/>
    <x v="2"/>
    <s v="Instagram"/>
    <s v="Video"/>
    <s v="Millennials"/>
    <n v="3133"/>
    <n v="106"/>
    <n v="12"/>
    <n v="114.34"/>
    <n v="720.31"/>
    <n v="3.3833386530481964E-2"/>
    <n v="0.11320754716981132"/>
    <n v="1.078679245283019"/>
    <n v="9.5283333333333342"/>
    <n v="6.2997201329368542"/>
    <n v="605.96999999999991"/>
    <x v="0"/>
  </r>
  <r>
    <d v="2024-12-06T00:00:00"/>
    <x v="2"/>
    <s v="Instagram"/>
    <s v="Video"/>
    <s v="Gen X"/>
    <n v="974"/>
    <n v="28"/>
    <n v="3"/>
    <n v="27.95"/>
    <n v="214.86"/>
    <n v="2.8747433264887063E-2"/>
    <n v="0.10714285714285714"/>
    <n v="0.99821428571428572"/>
    <n v="9.3166666666666664"/>
    <n v="7.6872987477638643"/>
    <n v="186.91000000000003"/>
    <x v="0"/>
  </r>
  <r>
    <d v="2024-12-06T00:00:00"/>
    <x v="2"/>
    <s v="Instagram"/>
    <s v="Image"/>
    <s v="Gen Z"/>
    <n v="8071"/>
    <n v="125"/>
    <n v="2"/>
    <n v="196.86"/>
    <n v="157.80000000000001"/>
    <n v="1.5487548011398835E-2"/>
    <n v="1.6E-2"/>
    <n v="1.5748800000000001"/>
    <n v="98.43"/>
    <n v="0.80158488265772632"/>
    <n v="-39.06"/>
    <x v="1"/>
  </r>
  <r>
    <d v="2024-12-06T00:00:00"/>
    <x v="2"/>
    <s v="Instagram"/>
    <s v="Image"/>
    <s v="Millennials"/>
    <n v="5744"/>
    <n v="80"/>
    <n v="1"/>
    <n v="94.31"/>
    <n v="68.98"/>
    <n v="1.3927576601671309E-2"/>
    <n v="1.2500000000000001E-2"/>
    <n v="1.1788750000000001"/>
    <n v="94.31"/>
    <n v="0.73141766514685613"/>
    <n v="-25.33"/>
    <x v="1"/>
  </r>
  <r>
    <d v="2024-12-06T00:00:00"/>
    <x v="2"/>
    <s v="Instagram"/>
    <s v="Image"/>
    <s v="Gen X"/>
    <n v="111"/>
    <n v="1"/>
    <n v="0"/>
    <n v="2.2200000000000002"/>
    <n v="0"/>
    <n v="9.0090090090090089E-3"/>
    <n v="0"/>
    <n v="2.2200000000000002"/>
    <n v="0"/>
    <n v="0"/>
    <n v="-2.2200000000000002"/>
    <x v="1"/>
  </r>
  <r>
    <d v="2024-12-06T00:00:00"/>
    <x v="2"/>
    <s v="Instagram"/>
    <s v="Carousel"/>
    <s v="Gen Z"/>
    <n v="6375"/>
    <n v="146"/>
    <n v="5"/>
    <n v="141.49"/>
    <n v="485.54"/>
    <n v="2.2901960784313724E-2"/>
    <n v="3.4246575342465752E-2"/>
    <n v="0.9691095890410959"/>
    <n v="28.298000000000002"/>
    <n v="3.4316206092303343"/>
    <n v="344.05"/>
    <x v="1"/>
  </r>
  <r>
    <d v="2024-12-06T00:00:00"/>
    <x v="2"/>
    <s v="Instagram"/>
    <s v="Carousel"/>
    <s v="Millennials"/>
    <n v="7608"/>
    <n v="215"/>
    <n v="9"/>
    <n v="287.45999999999998"/>
    <n v="630.84"/>
    <n v="2.8259726603575185E-2"/>
    <n v="4.1860465116279069E-2"/>
    <n v="1.3370232558139534"/>
    <n v="31.939999999999998"/>
    <n v="2.1945314130661662"/>
    <n v="343.38000000000005"/>
    <x v="1"/>
  </r>
  <r>
    <d v="2024-12-06T00:00:00"/>
    <x v="2"/>
    <s v="Instagram"/>
    <s v="Carousel"/>
    <s v="Gen X"/>
    <n v="707"/>
    <n v="8"/>
    <n v="0"/>
    <n v="22.37"/>
    <n v="0"/>
    <n v="1.1315417256011316E-2"/>
    <n v="0"/>
    <n v="2.7962500000000001"/>
    <n v="0"/>
    <n v="0"/>
    <n v="-22.37"/>
    <x v="1"/>
  </r>
  <r>
    <d v="2024-12-06T00:00:00"/>
    <x v="2"/>
    <s v="TikTok"/>
    <s v="Video"/>
    <s v="Gen Z"/>
    <n v="12709"/>
    <n v="589"/>
    <n v="64"/>
    <n v="318.22000000000003"/>
    <n v="6122.15"/>
    <n v="4.6345109764733654E-2"/>
    <n v="0.10865874363327674"/>
    <n v="0.54027164685908324"/>
    <n v="4.9721875000000004"/>
    <n v="19.238734209037769"/>
    <n v="5803.9299999999994"/>
    <x v="0"/>
  </r>
  <r>
    <d v="2024-12-06T00:00:00"/>
    <x v="2"/>
    <s v="TikTok"/>
    <s v="Video"/>
    <s v="Millennials"/>
    <n v="1779"/>
    <n v="63"/>
    <n v="7"/>
    <n v="64.2"/>
    <n v="447.96"/>
    <n v="3.5413153456998317E-2"/>
    <n v="0.1111111111111111"/>
    <n v="1.0190476190476192"/>
    <n v="9.1714285714285726"/>
    <n v="6.9775700934579437"/>
    <n v="383.76"/>
    <x v="0"/>
  </r>
  <r>
    <d v="2024-12-06T00:00:00"/>
    <x v="2"/>
    <s v="TikTok"/>
    <s v="Video"/>
    <s v="Gen X"/>
    <n v="457"/>
    <n v="17"/>
    <n v="2"/>
    <n v="16.8"/>
    <n v="163.57"/>
    <n v="3.7199124726477024E-2"/>
    <n v="0.11764705882352941"/>
    <n v="0.9882352941176471"/>
    <n v="8.4"/>
    <n v="9.7363095238095223"/>
    <n v="146.76999999999998"/>
    <x v="0"/>
  </r>
  <r>
    <d v="2024-12-06T00:00:00"/>
    <x v="2"/>
    <s v="TikTok"/>
    <s v="Image"/>
    <s v="Gen Z"/>
    <n v="7505"/>
    <n v="85"/>
    <n v="2"/>
    <n v="201.02"/>
    <n v="164.08"/>
    <n v="1.1325782811459028E-2"/>
    <n v="2.3529411764705882E-2"/>
    <n v="2.3649411764705883"/>
    <n v="100.51"/>
    <n v="0.81623719032932052"/>
    <n v="-36.94"/>
    <x v="1"/>
  </r>
  <r>
    <d v="2024-12-06T00:00:00"/>
    <x v="2"/>
    <s v="TikTok"/>
    <s v="Image"/>
    <s v="Millennials"/>
    <n v="902"/>
    <n v="4"/>
    <n v="0"/>
    <n v="28.51"/>
    <n v="0"/>
    <n v="4.434589800443459E-3"/>
    <n v="0"/>
    <n v="7.1275000000000004"/>
    <n v="0"/>
    <n v="0"/>
    <n v="-28.51"/>
    <x v="1"/>
  </r>
  <r>
    <d v="2024-12-06T00:00:00"/>
    <x v="2"/>
    <s v="TikTok"/>
    <s v="Image"/>
    <s v="Gen X"/>
    <n v="359"/>
    <n v="3"/>
    <n v="0"/>
    <n v="6.35"/>
    <n v="0"/>
    <n v="8.356545961002786E-3"/>
    <n v="0"/>
    <n v="2.1166666666666667"/>
    <n v="0"/>
    <n v="0"/>
    <n v="-6.35"/>
    <x v="1"/>
  </r>
  <r>
    <d v="2024-12-06T00:00:00"/>
    <x v="2"/>
    <s v="TikTok"/>
    <s v="Carousel"/>
    <s v="Gen Z"/>
    <n v="7726"/>
    <n v="151"/>
    <n v="8"/>
    <n v="211.96"/>
    <n v="705.2"/>
    <n v="1.9544395547501942E-2"/>
    <n v="5.2980132450331126E-2"/>
    <n v="1.4037086092715232"/>
    <n v="26.495000000000001"/>
    <n v="3.3270428382713719"/>
    <n v="493.24"/>
    <x v="1"/>
  </r>
  <r>
    <d v="2024-12-06T00:00:00"/>
    <x v="2"/>
    <s v="TikTok"/>
    <s v="Carousel"/>
    <s v="Millennials"/>
    <n v="640"/>
    <n v="13"/>
    <n v="1"/>
    <n v="20.36"/>
    <n v="66.540000000000006"/>
    <n v="2.0312500000000001E-2"/>
    <n v="7.6923076923076927E-2"/>
    <n v="1.566153846153846"/>
    <n v="20.36"/>
    <n v="3.2681728880157177"/>
    <n v="46.180000000000007"/>
    <x v="1"/>
  </r>
  <r>
    <d v="2024-12-06T00:00:00"/>
    <x v="2"/>
    <s v="TikTok"/>
    <s v="Carousel"/>
    <s v="Gen X"/>
    <n v="542"/>
    <n v="7"/>
    <n v="0"/>
    <n v="13.88"/>
    <n v="0"/>
    <n v="1.2915129151291513E-2"/>
    <n v="0"/>
    <n v="1.9828571428571429"/>
    <n v="0"/>
    <n v="0"/>
    <n v="-13.88"/>
    <x v="1"/>
  </r>
  <r>
    <d v="2024-12-06T00:00:00"/>
    <x v="2"/>
    <s v="Facebook"/>
    <s v="Video"/>
    <s v="Gen Z"/>
    <n v="1932"/>
    <n v="80"/>
    <n v="6"/>
    <n v="71.400000000000006"/>
    <n v="325.91000000000003"/>
    <n v="4.1407867494824016E-2"/>
    <n v="7.4999999999999997E-2"/>
    <n v="0.89250000000000007"/>
    <n v="11.9"/>
    <n v="4.564565826330532"/>
    <n v="254.51000000000002"/>
    <x v="0"/>
  </r>
  <r>
    <d v="2024-12-06T00:00:00"/>
    <x v="2"/>
    <s v="Facebook"/>
    <s v="Video"/>
    <s v="Millennials"/>
    <n v="4210"/>
    <n v="130"/>
    <n v="8"/>
    <n v="96.38"/>
    <n v="625.12"/>
    <n v="3.0878859857482184E-2"/>
    <n v="6.1538461538461542E-2"/>
    <n v="0.74138461538461531"/>
    <n v="12.047499999999999"/>
    <n v="6.4859929445943143"/>
    <n v="528.74"/>
    <x v="0"/>
  </r>
  <r>
    <d v="2024-12-06T00:00:00"/>
    <x v="2"/>
    <s v="Facebook"/>
    <s v="Video"/>
    <s v="Gen X"/>
    <n v="2803"/>
    <n v="121"/>
    <n v="7"/>
    <n v="54.45"/>
    <n v="393.3"/>
    <n v="4.3168034249018911E-2"/>
    <n v="5.7851239669421489E-2"/>
    <n v="0.45"/>
    <n v="7.7785714285714294"/>
    <n v="7.2231404958677681"/>
    <n v="338.85"/>
    <x v="0"/>
  </r>
  <r>
    <d v="2024-12-06T00:00:00"/>
    <x v="2"/>
    <s v="Facebook"/>
    <s v="Image"/>
    <s v="Gen Z"/>
    <n v="1793"/>
    <n v="15"/>
    <n v="0"/>
    <n v="55.87"/>
    <n v="0"/>
    <n v="8.3658672615727833E-3"/>
    <n v="0"/>
    <n v="3.7246666666666663"/>
    <n v="0"/>
    <n v="0"/>
    <n v="-55.87"/>
    <x v="1"/>
  </r>
  <r>
    <d v="2024-12-06T00:00:00"/>
    <x v="2"/>
    <s v="Facebook"/>
    <s v="Image"/>
    <s v="Millennials"/>
    <n v="4831"/>
    <n v="87"/>
    <n v="3"/>
    <n v="96.07"/>
    <n v="207.61"/>
    <n v="1.8008693852204511E-2"/>
    <n v="3.4482758620689655E-2"/>
    <n v="1.1042528735632182"/>
    <n v="32.023333333333333"/>
    <n v="2.1610284167794318"/>
    <n v="111.54000000000002"/>
    <x v="1"/>
  </r>
  <r>
    <d v="2024-12-06T00:00:00"/>
    <x v="2"/>
    <s v="Facebook"/>
    <s v="Image"/>
    <s v="Gen X"/>
    <n v="2269"/>
    <n v="12"/>
    <n v="0"/>
    <n v="33.96"/>
    <n v="0"/>
    <n v="5.2886734244160421E-3"/>
    <n v="0"/>
    <n v="2.83"/>
    <n v="0"/>
    <n v="0"/>
    <n v="-33.96"/>
    <x v="1"/>
  </r>
  <r>
    <d v="2024-12-06T00:00:00"/>
    <x v="2"/>
    <s v="Facebook"/>
    <s v="Carousel"/>
    <s v="Gen Z"/>
    <n v="2540"/>
    <n v="67"/>
    <n v="5"/>
    <n v="94.37"/>
    <n v="392.42"/>
    <n v="2.6377952755905511E-2"/>
    <n v="7.4626865671641784E-2"/>
    <n v="1.4085074626865672"/>
    <n v="18.874000000000002"/>
    <n v="4.1583130232065271"/>
    <n v="298.05"/>
    <x v="0"/>
  </r>
  <r>
    <d v="2024-12-06T00:00:00"/>
    <x v="2"/>
    <s v="Facebook"/>
    <s v="Carousel"/>
    <s v="Millennials"/>
    <n v="9682"/>
    <n v="165"/>
    <n v="11"/>
    <n v="232.42"/>
    <n v="1052.1300000000001"/>
    <n v="1.7041933484817185E-2"/>
    <n v="6.6666666666666666E-2"/>
    <n v="1.4086060606060606"/>
    <n v="21.129090909090909"/>
    <n v="4.5268479476809231"/>
    <n v="819.71000000000015"/>
    <x v="0"/>
  </r>
  <r>
    <d v="2024-12-06T00:00:00"/>
    <x v="2"/>
    <s v="Facebook"/>
    <s v="Carousel"/>
    <s v="Gen X"/>
    <n v="3115"/>
    <n v="35"/>
    <n v="1"/>
    <n v="74.7"/>
    <n v="61.88"/>
    <n v="1.1235955056179775E-2"/>
    <n v="2.8571428571428571E-2"/>
    <n v="2.1342857142857143"/>
    <n v="74.7"/>
    <n v="0.82838018741633201"/>
    <n v="-12.82"/>
    <x v="1"/>
  </r>
  <r>
    <d v="2024-12-07T00:00:00"/>
    <x v="2"/>
    <s v="Instagram"/>
    <s v="Video"/>
    <s v="Gen Z"/>
    <n v="5426"/>
    <n v="192"/>
    <n v="17"/>
    <n v="190.72"/>
    <n v="1526.23"/>
    <n v="3.5385182454847036E-2"/>
    <n v="8.8541666666666671E-2"/>
    <n v="0.99333333333333329"/>
    <n v="11.218823529411765"/>
    <n v="8.0024643456375841"/>
    <n v="1335.51"/>
    <x v="0"/>
  </r>
  <r>
    <d v="2024-12-07T00:00:00"/>
    <x v="2"/>
    <s v="Instagram"/>
    <s v="Video"/>
    <s v="Millennials"/>
    <n v="7772"/>
    <n v="316"/>
    <n v="35"/>
    <n v="221.89"/>
    <n v="2443.88"/>
    <n v="4.0658775090066906E-2"/>
    <n v="0.11075949367088607"/>
    <n v="0.70218354430379748"/>
    <n v="6.339714285714285"/>
    <n v="11.013925819099555"/>
    <n v="2221.9900000000002"/>
    <x v="0"/>
  </r>
  <r>
    <d v="2024-12-07T00:00:00"/>
    <x v="2"/>
    <s v="Instagram"/>
    <s v="Video"/>
    <s v="Gen X"/>
    <n v="831"/>
    <n v="21"/>
    <n v="3"/>
    <n v="19.25"/>
    <n v="243.34"/>
    <n v="2.5270758122743681E-2"/>
    <n v="0.14285714285714285"/>
    <n v="0.91666666666666663"/>
    <n v="6.416666666666667"/>
    <n v="12.64103896103896"/>
    <n v="224.09"/>
    <x v="0"/>
  </r>
  <r>
    <d v="2024-12-07T00:00:00"/>
    <x v="2"/>
    <s v="Instagram"/>
    <s v="Image"/>
    <s v="Gen Z"/>
    <n v="7304"/>
    <n v="62"/>
    <n v="2"/>
    <n v="220.03"/>
    <n v="136.83000000000001"/>
    <n v="8.4884994523548741E-3"/>
    <n v="3.2258064516129031E-2"/>
    <n v="3.5488709677419354"/>
    <n v="110.015"/>
    <n v="0.621869745034768"/>
    <n v="-83.199999999999989"/>
    <x v="1"/>
  </r>
  <r>
    <d v="2024-12-07T00:00:00"/>
    <x v="2"/>
    <s v="Instagram"/>
    <s v="Image"/>
    <s v="Millennials"/>
    <n v="6742"/>
    <n v="92"/>
    <n v="1"/>
    <n v="188.04"/>
    <n v="72.75"/>
    <n v="1.3645802432512608E-2"/>
    <n v="1.0869565217391304E-2"/>
    <n v="2.0439130434782609"/>
    <n v="188.04"/>
    <n v="0.38688576898532229"/>
    <n v="-115.28999999999999"/>
    <x v="1"/>
  </r>
  <r>
    <d v="2024-12-07T00:00:00"/>
    <x v="2"/>
    <s v="Instagram"/>
    <s v="Image"/>
    <s v="Gen X"/>
    <n v="262"/>
    <n v="5"/>
    <n v="0"/>
    <n v="8.39"/>
    <n v="0"/>
    <n v="1.9083969465648856E-2"/>
    <n v="0"/>
    <n v="1.6780000000000002"/>
    <n v="0"/>
    <n v="0"/>
    <n v="-8.39"/>
    <x v="1"/>
  </r>
  <r>
    <d v="2024-12-07T00:00:00"/>
    <x v="2"/>
    <s v="Instagram"/>
    <s v="Carousel"/>
    <s v="Gen Z"/>
    <n v="8118"/>
    <n v="183"/>
    <n v="4"/>
    <n v="197.61"/>
    <n v="260.63"/>
    <n v="2.2542498152254248E-2"/>
    <n v="2.185792349726776E-2"/>
    <n v="1.0798360655737707"/>
    <n v="49.402500000000003"/>
    <n v="1.318910986286119"/>
    <n v="63.019999999999982"/>
    <x v="1"/>
  </r>
  <r>
    <d v="2024-12-07T00:00:00"/>
    <x v="2"/>
    <s v="Instagram"/>
    <s v="Carousel"/>
    <s v="Millennials"/>
    <n v="3191"/>
    <n v="69"/>
    <n v="2"/>
    <n v="48.59"/>
    <n v="120.56"/>
    <n v="2.1623315575054841E-2"/>
    <n v="2.8985507246376812E-2"/>
    <n v="0.70420289855072471"/>
    <n v="24.295000000000002"/>
    <n v="2.4811689648075737"/>
    <n v="71.97"/>
    <x v="1"/>
  </r>
  <r>
    <d v="2024-12-07T00:00:00"/>
    <x v="2"/>
    <s v="Instagram"/>
    <s v="Carousel"/>
    <s v="Gen X"/>
    <n v="914"/>
    <n v="16"/>
    <n v="1"/>
    <n v="31.97"/>
    <n v="78"/>
    <n v="1.7505470459518599E-2"/>
    <n v="6.25E-2"/>
    <n v="1.9981249999999999"/>
    <n v="31.97"/>
    <n v="2.4397873005943072"/>
    <n v="46.03"/>
    <x v="1"/>
  </r>
  <r>
    <d v="2024-12-07T00:00:00"/>
    <x v="2"/>
    <s v="TikTok"/>
    <s v="Video"/>
    <s v="Gen Z"/>
    <n v="12417"/>
    <n v="351"/>
    <n v="23"/>
    <n v="256.7"/>
    <n v="1411.19"/>
    <n v="2.8267697511476203E-2"/>
    <n v="6.5527065527065526E-2"/>
    <n v="0.73133903133903133"/>
    <n v="11.160869565217391"/>
    <n v="5.49742890533697"/>
    <n v="1154.49"/>
    <x v="0"/>
  </r>
  <r>
    <d v="2024-12-07T00:00:00"/>
    <x v="2"/>
    <s v="TikTok"/>
    <s v="Video"/>
    <s v="Millennials"/>
    <n v="1739"/>
    <n v="65"/>
    <n v="7"/>
    <n v="30.94"/>
    <n v="627.15"/>
    <n v="3.7377803335250141E-2"/>
    <n v="0.1076923076923077"/>
    <n v="0.47600000000000003"/>
    <n v="4.42"/>
    <n v="20.269877181641885"/>
    <n v="596.20999999999992"/>
    <x v="0"/>
  </r>
  <r>
    <d v="2024-12-07T00:00:00"/>
    <x v="2"/>
    <s v="TikTok"/>
    <s v="Video"/>
    <s v="Gen X"/>
    <n v="711"/>
    <n v="29"/>
    <n v="2"/>
    <n v="25.7"/>
    <n v="179.04"/>
    <n v="4.0787623066104076E-2"/>
    <n v="6.8965517241379309E-2"/>
    <n v="0.88620689655172413"/>
    <n v="12.85"/>
    <n v="6.9665369649805449"/>
    <n v="153.34"/>
    <x v="0"/>
  </r>
  <r>
    <d v="2024-12-07T00:00:00"/>
    <x v="2"/>
    <s v="TikTok"/>
    <s v="Image"/>
    <s v="Gen Z"/>
    <n v="9852"/>
    <n v="149"/>
    <n v="6"/>
    <n v="159.34"/>
    <n v="520.51"/>
    <n v="1.5123832724319936E-2"/>
    <n v="4.0268456375838924E-2"/>
    <n v="1.0693959731543625"/>
    <n v="26.556666666666668"/>
    <n v="3.2666624827413075"/>
    <n v="361.16999999999996"/>
    <x v="1"/>
  </r>
  <r>
    <d v="2024-12-07T00:00:00"/>
    <x v="2"/>
    <s v="TikTok"/>
    <s v="Image"/>
    <s v="Millennials"/>
    <n v="1599"/>
    <n v="18"/>
    <n v="0"/>
    <n v="48.59"/>
    <n v="0"/>
    <n v="1.125703564727955E-2"/>
    <n v="0"/>
    <n v="2.6994444444444445"/>
    <n v="0"/>
    <n v="0"/>
    <n v="-48.59"/>
    <x v="1"/>
  </r>
  <r>
    <d v="2024-12-07T00:00:00"/>
    <x v="2"/>
    <s v="TikTok"/>
    <s v="Image"/>
    <s v="Gen X"/>
    <n v="108"/>
    <n v="1"/>
    <n v="0"/>
    <n v="4.0999999999999996"/>
    <n v="0"/>
    <n v="9.2592592592592587E-3"/>
    <n v="0"/>
    <n v="4.0999999999999996"/>
    <n v="0"/>
    <n v="0"/>
    <n v="-4.0999999999999996"/>
    <x v="1"/>
  </r>
  <r>
    <d v="2024-12-07T00:00:00"/>
    <x v="2"/>
    <s v="TikTok"/>
    <s v="Carousel"/>
    <s v="Gen Z"/>
    <n v="13271"/>
    <n v="299"/>
    <n v="14"/>
    <n v="397.36"/>
    <n v="1233.01"/>
    <n v="2.2530329289428077E-2"/>
    <n v="4.6822742474916385E-2"/>
    <n v="1.3289632107023412"/>
    <n v="28.382857142857144"/>
    <n v="3.1030048318904768"/>
    <n v="835.65"/>
    <x v="1"/>
  </r>
  <r>
    <d v="2024-12-07T00:00:00"/>
    <x v="2"/>
    <s v="TikTok"/>
    <s v="Carousel"/>
    <s v="Millennials"/>
    <n v="1256"/>
    <n v="37"/>
    <n v="2"/>
    <n v="18.14"/>
    <n v="126.64"/>
    <n v="2.945859872611465E-2"/>
    <n v="5.4054054054054057E-2"/>
    <n v="0.49027027027027026"/>
    <n v="9.07"/>
    <n v="6.9812568908489521"/>
    <n v="108.5"/>
    <x v="0"/>
  </r>
  <r>
    <d v="2024-12-07T00:00:00"/>
    <x v="2"/>
    <s v="TikTok"/>
    <s v="Carousel"/>
    <s v="Gen X"/>
    <n v="982"/>
    <n v="17"/>
    <n v="1"/>
    <n v="16.149999999999999"/>
    <n v="58.01"/>
    <n v="1.7311608961303463E-2"/>
    <n v="5.8823529411764705E-2"/>
    <n v="0.95"/>
    <n v="16.149999999999999"/>
    <n v="3.5919504643962852"/>
    <n v="41.86"/>
    <x v="0"/>
  </r>
  <r>
    <d v="2024-12-07T00:00:00"/>
    <x v="2"/>
    <s v="Facebook"/>
    <s v="Video"/>
    <s v="Gen Z"/>
    <n v="2158"/>
    <n v="51"/>
    <n v="3"/>
    <n v="30.42"/>
    <n v="222.22"/>
    <n v="2.3632993512511583E-2"/>
    <n v="5.8823529411764705E-2"/>
    <n v="0.5964705882352942"/>
    <n v="10.14"/>
    <n v="7.3050624589086119"/>
    <n v="191.8"/>
    <x v="0"/>
  </r>
  <r>
    <d v="2024-12-07T00:00:00"/>
    <x v="2"/>
    <s v="Facebook"/>
    <s v="Video"/>
    <s v="Millennials"/>
    <n v="11805"/>
    <n v="388"/>
    <n v="51"/>
    <n v="333.57"/>
    <n v="4615.91"/>
    <n v="3.2867429055484967E-2"/>
    <n v="0.13144329896907217"/>
    <n v="0.85971649484536083"/>
    <n v="6.5405882352941171"/>
    <n v="13.837905087387954"/>
    <n v="4282.34"/>
    <x v="0"/>
  </r>
  <r>
    <d v="2024-12-07T00:00:00"/>
    <x v="2"/>
    <s v="Facebook"/>
    <s v="Video"/>
    <s v="Gen X"/>
    <n v="2312"/>
    <n v="89"/>
    <n v="6"/>
    <n v="79.17"/>
    <n v="318.44"/>
    <n v="3.8494809688581315E-2"/>
    <n v="6.741573033707865E-2"/>
    <n v="0.88955056179775283"/>
    <n v="13.195"/>
    <n v="4.0222306429202979"/>
    <n v="239.26999999999998"/>
    <x v="0"/>
  </r>
  <r>
    <d v="2024-12-07T00:00:00"/>
    <x v="2"/>
    <s v="Facebook"/>
    <s v="Image"/>
    <s v="Gen Z"/>
    <n v="1794"/>
    <n v="24"/>
    <n v="0"/>
    <n v="26.01"/>
    <n v="0"/>
    <n v="1.3377926421404682E-2"/>
    <n v="0"/>
    <n v="1.08375"/>
    <n v="0"/>
    <n v="0"/>
    <n v="-26.01"/>
    <x v="1"/>
  </r>
  <r>
    <d v="2024-12-07T00:00:00"/>
    <x v="2"/>
    <s v="Facebook"/>
    <s v="Image"/>
    <s v="Millennials"/>
    <n v="6680"/>
    <n v="128"/>
    <n v="3"/>
    <n v="216.73"/>
    <n v="259.07"/>
    <n v="1.9161676646706587E-2"/>
    <n v="2.34375E-2"/>
    <n v="1.6932031249999999"/>
    <n v="72.243333333333325"/>
    <n v="1.1953582798874176"/>
    <n v="42.34"/>
    <x v="1"/>
  </r>
  <r>
    <d v="2024-12-07T00:00:00"/>
    <x v="2"/>
    <s v="Facebook"/>
    <s v="Image"/>
    <s v="Gen X"/>
    <n v="4139"/>
    <n v="63"/>
    <n v="0"/>
    <n v="100.56"/>
    <n v="0"/>
    <n v="1.5221067890794878E-2"/>
    <n v="0"/>
    <n v="1.5961904761904762"/>
    <n v="0"/>
    <n v="0"/>
    <n v="-100.56"/>
    <x v="1"/>
  </r>
  <r>
    <d v="2024-12-07T00:00:00"/>
    <x v="2"/>
    <s v="Facebook"/>
    <s v="Carousel"/>
    <s v="Gen Z"/>
    <n v="2675"/>
    <n v="61"/>
    <n v="3"/>
    <n v="87.48"/>
    <n v="213.05"/>
    <n v="2.2803738317757009E-2"/>
    <n v="4.9180327868852458E-2"/>
    <n v="1.4340983606557378"/>
    <n v="29.16"/>
    <n v="2.435413808870599"/>
    <n v="125.57000000000001"/>
    <x v="1"/>
  </r>
  <r>
    <d v="2024-12-07T00:00:00"/>
    <x v="2"/>
    <s v="Facebook"/>
    <s v="Carousel"/>
    <s v="Millennials"/>
    <n v="6164"/>
    <n v="67"/>
    <n v="4"/>
    <n v="180.73"/>
    <n v="313.33"/>
    <n v="1.0869565217391304E-2"/>
    <n v="5.9701492537313432E-2"/>
    <n v="2.6974626865671638"/>
    <n v="45.182499999999997"/>
    <n v="1.7336911414817684"/>
    <n v="132.6"/>
    <x v="1"/>
  </r>
  <r>
    <d v="2024-12-07T00:00:00"/>
    <x v="2"/>
    <s v="Facebook"/>
    <s v="Carousel"/>
    <s v="Gen X"/>
    <n v="2418"/>
    <n v="37"/>
    <n v="0"/>
    <n v="47.51"/>
    <n v="0"/>
    <n v="1.5301902398676593E-2"/>
    <n v="0"/>
    <n v="1.2840540540540539"/>
    <n v="0"/>
    <n v="0"/>
    <n v="-47.51"/>
    <x v="1"/>
  </r>
  <r>
    <d v="2024-12-08T00:00:00"/>
    <x v="2"/>
    <s v="Instagram"/>
    <s v="Video"/>
    <s v="Gen Z"/>
    <n v="8196"/>
    <n v="401"/>
    <n v="48"/>
    <n v="255.26"/>
    <n v="3487.62"/>
    <n v="4.8926305514885311E-2"/>
    <n v="0.11970074812967581"/>
    <n v="0.6365586034912718"/>
    <n v="5.3179166666666662"/>
    <n v="13.663010264044503"/>
    <n v="3232.3599999999997"/>
    <x v="0"/>
  </r>
  <r>
    <d v="2024-12-08T00:00:00"/>
    <x v="2"/>
    <s v="Instagram"/>
    <s v="Video"/>
    <s v="Millennials"/>
    <n v="6337"/>
    <n v="299"/>
    <n v="43"/>
    <n v="97.95"/>
    <n v="4041.23"/>
    <n v="4.718320972068802E-2"/>
    <n v="0.14381270903010032"/>
    <n v="0.32759197324414718"/>
    <n v="2.2779069767441862"/>
    <n v="41.258090862685044"/>
    <n v="3943.28"/>
    <x v="0"/>
  </r>
  <r>
    <d v="2024-12-08T00:00:00"/>
    <x v="2"/>
    <s v="Instagram"/>
    <s v="Video"/>
    <s v="Gen X"/>
    <n v="148"/>
    <n v="4"/>
    <n v="0"/>
    <n v="2.48"/>
    <n v="0"/>
    <n v="2.7027027027027029E-2"/>
    <n v="0"/>
    <n v="0.62"/>
    <n v="0"/>
    <n v="0"/>
    <n v="-2.48"/>
    <x v="1"/>
  </r>
  <r>
    <d v="2024-12-08T00:00:00"/>
    <x v="2"/>
    <s v="Instagram"/>
    <s v="Image"/>
    <s v="Gen Z"/>
    <n v="3427"/>
    <n v="22"/>
    <n v="0"/>
    <n v="83.09"/>
    <n v="0"/>
    <n v="6.4196089874525826E-3"/>
    <n v="0"/>
    <n v="3.7768181818181819"/>
    <n v="0"/>
    <n v="0"/>
    <n v="-83.09"/>
    <x v="1"/>
  </r>
  <r>
    <d v="2024-12-08T00:00:00"/>
    <x v="2"/>
    <s v="Instagram"/>
    <s v="Image"/>
    <s v="Millennials"/>
    <n v="2708"/>
    <n v="43"/>
    <n v="2"/>
    <n v="88.43"/>
    <n v="113.95"/>
    <n v="1.5878877400295421E-2"/>
    <n v="4.6511627906976744E-2"/>
    <n v="2.0565116279069771"/>
    <n v="44.215000000000003"/>
    <n v="1.2885898450752007"/>
    <n v="25.519999999999996"/>
    <x v="1"/>
  </r>
  <r>
    <d v="2024-12-08T00:00:00"/>
    <x v="2"/>
    <s v="Instagram"/>
    <s v="Image"/>
    <s v="Gen X"/>
    <n v="105"/>
    <n v="1"/>
    <n v="0"/>
    <n v="2.92"/>
    <n v="0"/>
    <n v="9.5238095238095247E-3"/>
    <n v="0"/>
    <n v="2.92"/>
    <n v="0"/>
    <n v="0"/>
    <n v="-2.92"/>
    <x v="1"/>
  </r>
  <r>
    <d v="2024-12-08T00:00:00"/>
    <x v="2"/>
    <s v="Instagram"/>
    <s v="Carousel"/>
    <s v="Gen Z"/>
    <n v="7681"/>
    <n v="119"/>
    <n v="6"/>
    <n v="163.03"/>
    <n v="451.87"/>
    <n v="1.5492774378336155E-2"/>
    <n v="5.0420168067226892E-2"/>
    <n v="1.37"/>
    <n v="27.171666666666667"/>
    <n v="2.7716984604060602"/>
    <n v="288.84000000000003"/>
    <x v="1"/>
  </r>
  <r>
    <d v="2024-12-08T00:00:00"/>
    <x v="2"/>
    <s v="Instagram"/>
    <s v="Carousel"/>
    <s v="Millennials"/>
    <n v="2853"/>
    <n v="52"/>
    <n v="3"/>
    <n v="101.88"/>
    <n v="226.31"/>
    <n v="1.8226428321065545E-2"/>
    <n v="5.7692307692307696E-2"/>
    <n v="1.9592307692307691"/>
    <n v="33.96"/>
    <n v="2.2213388299960739"/>
    <n v="124.43"/>
    <x v="1"/>
  </r>
  <r>
    <d v="2024-12-08T00:00:00"/>
    <x v="2"/>
    <s v="Instagram"/>
    <s v="Carousel"/>
    <s v="Gen X"/>
    <n v="604"/>
    <n v="6"/>
    <n v="0"/>
    <n v="12.05"/>
    <n v="0"/>
    <n v="9.9337748344370865E-3"/>
    <n v="0"/>
    <n v="2.0083333333333333"/>
    <n v="0"/>
    <n v="0"/>
    <n v="-12.05"/>
    <x v="1"/>
  </r>
  <r>
    <d v="2024-12-08T00:00:00"/>
    <x v="2"/>
    <s v="TikTok"/>
    <s v="Video"/>
    <s v="Gen Z"/>
    <n v="10781"/>
    <n v="315"/>
    <n v="46"/>
    <n v="296.02999999999997"/>
    <n v="3504.99"/>
    <n v="2.9218068824784341E-2"/>
    <n v="0.14603174603174604"/>
    <n v="0.93977777777777771"/>
    <n v="6.4354347826086951"/>
    <n v="11.839982434212748"/>
    <n v="3208.96"/>
    <x v="0"/>
  </r>
  <r>
    <d v="2024-12-08T00:00:00"/>
    <x v="2"/>
    <s v="TikTok"/>
    <s v="Video"/>
    <s v="Millennials"/>
    <n v="1759"/>
    <n v="48"/>
    <n v="4"/>
    <n v="34.99"/>
    <n v="356.12"/>
    <n v="2.7288231949971573E-2"/>
    <n v="8.3333333333333329E-2"/>
    <n v="0.72895833333333337"/>
    <n v="8.7475000000000005"/>
    <n v="10.177765075735923"/>
    <n v="321.13"/>
    <x v="0"/>
  </r>
  <r>
    <d v="2024-12-08T00:00:00"/>
    <x v="2"/>
    <s v="TikTok"/>
    <s v="Video"/>
    <s v="Gen X"/>
    <n v="737"/>
    <n v="34"/>
    <n v="3"/>
    <n v="22.68"/>
    <n v="262.19"/>
    <n v="4.6132971506105833E-2"/>
    <n v="8.8235294117647065E-2"/>
    <n v="0.6670588235294117"/>
    <n v="7.56"/>
    <n v="11.560405643738978"/>
    <n v="239.51"/>
    <x v="0"/>
  </r>
  <r>
    <d v="2024-12-08T00:00:00"/>
    <x v="2"/>
    <s v="TikTok"/>
    <s v="Image"/>
    <s v="Gen Z"/>
    <n v="7163"/>
    <n v="136"/>
    <n v="4"/>
    <n v="109.51"/>
    <n v="279.42"/>
    <n v="1.8986458187910095E-2"/>
    <n v="2.9411764705882353E-2"/>
    <n v="0.80522058823529419"/>
    <n v="27.377500000000001"/>
    <n v="2.5515478038535293"/>
    <n v="169.91000000000003"/>
    <x v="1"/>
  </r>
  <r>
    <d v="2024-12-08T00:00:00"/>
    <x v="2"/>
    <s v="TikTok"/>
    <s v="Image"/>
    <s v="Millennials"/>
    <n v="1054"/>
    <n v="18"/>
    <n v="0"/>
    <n v="32.64"/>
    <n v="0"/>
    <n v="1.7077798861480076E-2"/>
    <n v="0"/>
    <n v="1.8133333333333335"/>
    <n v="0"/>
    <n v="0"/>
    <n v="-32.64"/>
    <x v="1"/>
  </r>
  <r>
    <d v="2024-12-08T00:00:00"/>
    <x v="2"/>
    <s v="TikTok"/>
    <s v="Image"/>
    <s v="Gen X"/>
    <n v="874"/>
    <n v="12"/>
    <n v="0"/>
    <n v="17.010000000000002"/>
    <n v="0"/>
    <n v="1.3729977116704805E-2"/>
    <n v="0"/>
    <n v="1.4175000000000002"/>
    <n v="0"/>
    <n v="0"/>
    <n v="-17.010000000000002"/>
    <x v="1"/>
  </r>
  <r>
    <d v="2024-12-08T00:00:00"/>
    <x v="2"/>
    <s v="TikTok"/>
    <s v="Carousel"/>
    <s v="Gen Z"/>
    <n v="7907"/>
    <n v="91"/>
    <n v="2"/>
    <n v="121.51"/>
    <n v="157.63999999999999"/>
    <n v="1.1508789680030353E-2"/>
    <n v="2.197802197802198E-2"/>
    <n v="1.3352747252747252"/>
    <n v="60.755000000000003"/>
    <n v="1.2973417825693356"/>
    <n v="36.129999999999981"/>
    <x v="1"/>
  </r>
  <r>
    <d v="2024-12-08T00:00:00"/>
    <x v="2"/>
    <s v="TikTok"/>
    <s v="Carousel"/>
    <s v="Millennials"/>
    <n v="1111"/>
    <n v="11"/>
    <n v="0"/>
    <n v="17.989999999999998"/>
    <n v="0"/>
    <n v="9.9009900990099011E-3"/>
    <n v="0"/>
    <n v="1.6354545454545453"/>
    <n v="0"/>
    <n v="0"/>
    <n v="-17.989999999999998"/>
    <x v="1"/>
  </r>
  <r>
    <d v="2024-12-08T00:00:00"/>
    <x v="2"/>
    <s v="TikTok"/>
    <s v="Carousel"/>
    <s v="Gen X"/>
    <n v="816"/>
    <n v="10"/>
    <n v="0"/>
    <n v="15.97"/>
    <n v="0"/>
    <n v="1.2254901960784314E-2"/>
    <n v="0"/>
    <n v="1.597"/>
    <n v="0"/>
    <n v="0"/>
    <n v="-15.97"/>
    <x v="1"/>
  </r>
  <r>
    <d v="2024-12-08T00:00:00"/>
    <x v="2"/>
    <s v="Facebook"/>
    <s v="Video"/>
    <s v="Gen Z"/>
    <n v="2603"/>
    <n v="122"/>
    <n v="12"/>
    <n v="59.3"/>
    <n v="913.14"/>
    <n v="4.6868997310795239E-2"/>
    <n v="9.8360655737704916E-2"/>
    <n v="0.48606557377049175"/>
    <n v="4.9416666666666664"/>
    <n v="15.398650927487353"/>
    <n v="853.84"/>
    <x v="0"/>
  </r>
  <r>
    <d v="2024-12-08T00:00:00"/>
    <x v="2"/>
    <s v="Facebook"/>
    <s v="Video"/>
    <s v="Millennials"/>
    <n v="7575"/>
    <n v="264"/>
    <n v="30"/>
    <n v="235.1"/>
    <n v="1757.89"/>
    <n v="3.4851485148514855E-2"/>
    <n v="0.11363636363636363"/>
    <n v="0.89053030303030301"/>
    <n v="7.8366666666666669"/>
    <n v="7.4772011909825613"/>
    <n v="1522.7900000000002"/>
    <x v="0"/>
  </r>
  <r>
    <d v="2024-12-08T00:00:00"/>
    <x v="2"/>
    <s v="Facebook"/>
    <s v="Video"/>
    <s v="Gen X"/>
    <n v="5405"/>
    <n v="268"/>
    <n v="36"/>
    <n v="175.5"/>
    <n v="2117.6999999999998"/>
    <n v="4.9583718778908416E-2"/>
    <n v="0.13432835820895522"/>
    <n v="0.65485074626865669"/>
    <n v="4.875"/>
    <n v="12.066666666666666"/>
    <n v="1942.1999999999998"/>
    <x v="0"/>
  </r>
  <r>
    <d v="2024-12-08T00:00:00"/>
    <x v="2"/>
    <s v="Facebook"/>
    <s v="Image"/>
    <s v="Gen Z"/>
    <n v="1597"/>
    <n v="25"/>
    <n v="1"/>
    <n v="60.46"/>
    <n v="91.35"/>
    <n v="1.5654351909830933E-2"/>
    <n v="0.04"/>
    <n v="2.4184000000000001"/>
    <n v="60.46"/>
    <n v="1.5109163083030102"/>
    <n v="30.889999999999993"/>
    <x v="1"/>
  </r>
  <r>
    <d v="2024-12-08T00:00:00"/>
    <x v="2"/>
    <s v="Facebook"/>
    <s v="Image"/>
    <s v="Millennials"/>
    <n v="5857"/>
    <n v="43"/>
    <n v="1"/>
    <n v="82.91"/>
    <n v="85.09"/>
    <n v="7.3416424790848558E-3"/>
    <n v="2.3255813953488372E-2"/>
    <n v="1.9281395348837209"/>
    <n v="82.91"/>
    <n v="1.0262935713424195"/>
    <n v="2.1800000000000068"/>
    <x v="1"/>
  </r>
  <r>
    <d v="2024-12-08T00:00:00"/>
    <x v="2"/>
    <s v="Facebook"/>
    <s v="Image"/>
    <s v="Gen X"/>
    <n v="5176"/>
    <n v="57"/>
    <n v="1"/>
    <n v="108.22"/>
    <n v="92.77"/>
    <n v="1.1012364760432767E-2"/>
    <n v="1.7543859649122806E-2"/>
    <n v="1.8985964912280702"/>
    <n v="108.22"/>
    <n v="0.85723526150434293"/>
    <n v="-15.450000000000003"/>
    <x v="1"/>
  </r>
  <r>
    <d v="2024-12-08T00:00:00"/>
    <x v="2"/>
    <s v="Facebook"/>
    <s v="Carousel"/>
    <s v="Gen Z"/>
    <n v="1706"/>
    <n v="38"/>
    <n v="1"/>
    <n v="30.24"/>
    <n v="82.38"/>
    <n v="2.2274325908558032E-2"/>
    <n v="2.6315789473684209E-2"/>
    <n v="0.79578947368421049"/>
    <n v="30.24"/>
    <n v="2.7242063492063493"/>
    <n v="52.14"/>
    <x v="1"/>
  </r>
  <r>
    <d v="2024-12-08T00:00:00"/>
    <x v="2"/>
    <s v="Facebook"/>
    <s v="Carousel"/>
    <s v="Millennials"/>
    <n v="4052"/>
    <n v="85"/>
    <n v="4"/>
    <n v="150.16"/>
    <n v="270.31"/>
    <n v="2.0977295162882527E-2"/>
    <n v="4.7058823529411764E-2"/>
    <n v="1.7665882352941176"/>
    <n v="37.54"/>
    <n v="1.8001465103889185"/>
    <n v="120.15"/>
    <x v="1"/>
  </r>
  <r>
    <d v="2024-12-08T00:00:00"/>
    <x v="2"/>
    <s v="Facebook"/>
    <s v="Carousel"/>
    <s v="Gen X"/>
    <n v="2224"/>
    <n v="57"/>
    <n v="2"/>
    <n v="77.150000000000006"/>
    <n v="144.16999999999999"/>
    <n v="2.5629496402877698E-2"/>
    <n v="3.5087719298245612E-2"/>
    <n v="1.3535087719298247"/>
    <n v="38.575000000000003"/>
    <n v="1.8686973428386258"/>
    <n v="67.019999999999982"/>
    <x v="1"/>
  </r>
  <r>
    <d v="2024-12-09T00:00:00"/>
    <x v="2"/>
    <s v="Instagram"/>
    <s v="Video"/>
    <s v="Gen Z"/>
    <n v="9903"/>
    <n v="391"/>
    <n v="39"/>
    <n v="223.93"/>
    <n v="3045.96"/>
    <n v="3.9482984954054327E-2"/>
    <n v="9.9744245524296671E-2"/>
    <n v="0.57271099744245524"/>
    <n v="5.7417948717948724"/>
    <n v="13.602286428794713"/>
    <n v="2822.03"/>
    <x v="0"/>
  </r>
  <r>
    <d v="2024-12-09T00:00:00"/>
    <x v="2"/>
    <s v="Instagram"/>
    <s v="Video"/>
    <s v="Millennials"/>
    <n v="2534"/>
    <n v="99"/>
    <n v="9"/>
    <n v="43.3"/>
    <n v="496.14"/>
    <n v="3.9068666140489344E-2"/>
    <n v="9.0909090909090912E-2"/>
    <n v="0.43737373737373736"/>
    <n v="4.8111111111111109"/>
    <n v="11.458198614318707"/>
    <n v="452.84"/>
    <x v="0"/>
  </r>
  <r>
    <d v="2024-12-09T00:00:00"/>
    <x v="2"/>
    <s v="Instagram"/>
    <s v="Video"/>
    <s v="Gen X"/>
    <n v="573"/>
    <n v="23"/>
    <n v="1"/>
    <n v="17.37"/>
    <n v="78.540000000000006"/>
    <n v="4.0139616055846421E-2"/>
    <n v="4.3478260869565216E-2"/>
    <n v="0.75521739130434784"/>
    <n v="17.37"/>
    <n v="4.5215889464594126"/>
    <n v="61.17"/>
    <x v="0"/>
  </r>
  <r>
    <d v="2024-12-09T00:00:00"/>
    <x v="2"/>
    <s v="Instagram"/>
    <s v="Image"/>
    <s v="Gen Z"/>
    <n v="5772"/>
    <n v="101"/>
    <n v="1"/>
    <n v="151.83000000000001"/>
    <n v="82.96"/>
    <n v="1.7498267498267498E-2"/>
    <n v="9.9009900990099011E-3"/>
    <n v="1.5032673267326735"/>
    <n v="151.83000000000001"/>
    <n v="0.54640057959560029"/>
    <n v="-68.870000000000019"/>
    <x v="1"/>
  </r>
  <r>
    <d v="2024-12-09T00:00:00"/>
    <x v="2"/>
    <s v="Instagram"/>
    <s v="Image"/>
    <s v="Millennials"/>
    <n v="5695"/>
    <n v="58"/>
    <n v="1"/>
    <n v="151.01"/>
    <n v="77.900000000000006"/>
    <n v="1.0184372256365233E-2"/>
    <n v="1.7241379310344827E-2"/>
    <n v="2.6036206896551723"/>
    <n v="151.01"/>
    <n v="0.51585987682934908"/>
    <n v="-73.109999999999985"/>
    <x v="1"/>
  </r>
  <r>
    <d v="2024-12-09T00:00:00"/>
    <x v="2"/>
    <s v="Instagram"/>
    <s v="Image"/>
    <s v="Gen X"/>
    <n v="268"/>
    <n v="2"/>
    <n v="0"/>
    <n v="7.51"/>
    <n v="0"/>
    <n v="7.462686567164179E-3"/>
    <n v="0"/>
    <n v="3.7549999999999999"/>
    <n v="0"/>
    <n v="0"/>
    <n v="-7.51"/>
    <x v="1"/>
  </r>
  <r>
    <d v="2024-12-09T00:00:00"/>
    <x v="2"/>
    <s v="Instagram"/>
    <s v="Carousel"/>
    <s v="Gen Z"/>
    <n v="4179"/>
    <n v="94"/>
    <n v="1"/>
    <n v="76.459999999999994"/>
    <n v="89.47"/>
    <n v="2.2493419478344101E-2"/>
    <n v="1.0638297872340425E-2"/>
    <n v="0.81340425531914884"/>
    <n v="76.459999999999994"/>
    <n v="1.1701543290609471"/>
    <n v="13.010000000000005"/>
    <x v="1"/>
  </r>
  <r>
    <d v="2024-12-09T00:00:00"/>
    <x v="2"/>
    <s v="Instagram"/>
    <s v="Carousel"/>
    <s v="Millennials"/>
    <n v="4812"/>
    <n v="81"/>
    <n v="3"/>
    <n v="120.45"/>
    <n v="275.27999999999997"/>
    <n v="1.683291770573566E-2"/>
    <n v="3.7037037037037035E-2"/>
    <n v="1.4870370370370372"/>
    <n v="40.15"/>
    <n v="2.2854296388542963"/>
    <n v="154.82999999999998"/>
    <x v="1"/>
  </r>
  <r>
    <d v="2024-12-09T00:00:00"/>
    <x v="2"/>
    <s v="Instagram"/>
    <s v="Carousel"/>
    <s v="Gen X"/>
    <n v="872"/>
    <n v="24"/>
    <n v="1"/>
    <n v="14.35"/>
    <n v="67.94"/>
    <n v="2.7522935779816515E-2"/>
    <n v="4.1666666666666664E-2"/>
    <n v="0.59791666666666665"/>
    <n v="14.35"/>
    <n v="4.734494773519164"/>
    <n v="53.589999999999996"/>
    <x v="0"/>
  </r>
  <r>
    <d v="2024-12-09T00:00:00"/>
    <x v="2"/>
    <s v="TikTok"/>
    <s v="Video"/>
    <s v="Gen Z"/>
    <n v="11697"/>
    <n v="445"/>
    <n v="50"/>
    <n v="331.95"/>
    <n v="4305.05"/>
    <n v="3.8043942891339659E-2"/>
    <n v="0.11235955056179775"/>
    <n v="0.7459550561797752"/>
    <n v="6.6389999999999993"/>
    <n v="12.96897123060702"/>
    <n v="3973.1000000000004"/>
    <x v="0"/>
  </r>
  <r>
    <d v="2024-12-09T00:00:00"/>
    <x v="2"/>
    <s v="TikTok"/>
    <s v="Video"/>
    <s v="Millennials"/>
    <n v="786"/>
    <n v="18"/>
    <n v="1"/>
    <n v="10.94"/>
    <n v="77.41"/>
    <n v="2.2900763358778626E-2"/>
    <n v="5.5555555555555552E-2"/>
    <n v="0.60777777777777775"/>
    <n v="10.94"/>
    <n v="7.0758683729433276"/>
    <n v="66.47"/>
    <x v="0"/>
  </r>
  <r>
    <d v="2024-12-09T00:00:00"/>
    <x v="2"/>
    <s v="TikTok"/>
    <s v="Video"/>
    <s v="Gen X"/>
    <n v="437"/>
    <n v="11"/>
    <n v="0"/>
    <n v="7.2"/>
    <n v="0"/>
    <n v="2.5171624713958809E-2"/>
    <n v="0"/>
    <n v="0.65454545454545454"/>
    <n v="0"/>
    <n v="0"/>
    <n v="-7.2"/>
    <x v="1"/>
  </r>
  <r>
    <d v="2024-12-09T00:00:00"/>
    <x v="2"/>
    <s v="TikTok"/>
    <s v="Image"/>
    <s v="Gen Z"/>
    <n v="13239"/>
    <n v="236"/>
    <n v="2"/>
    <n v="269.63"/>
    <n v="188.93"/>
    <n v="1.7826119797567791E-2"/>
    <n v="8.4745762711864406E-3"/>
    <n v="1.1425000000000001"/>
    <n v="134.815"/>
    <n v="0.7007009605756036"/>
    <n v="-80.699999999999989"/>
    <x v="1"/>
  </r>
  <r>
    <d v="2024-12-09T00:00:00"/>
    <x v="2"/>
    <s v="TikTok"/>
    <s v="Image"/>
    <s v="Millennials"/>
    <n v="1798"/>
    <n v="15"/>
    <n v="0"/>
    <n v="25.29"/>
    <n v="0"/>
    <n v="8.3426028921023358E-3"/>
    <n v="0"/>
    <n v="1.6859999999999999"/>
    <n v="0"/>
    <n v="0"/>
    <n v="-25.29"/>
    <x v="1"/>
  </r>
  <r>
    <d v="2024-12-09T00:00:00"/>
    <x v="2"/>
    <s v="TikTok"/>
    <s v="Image"/>
    <s v="Gen X"/>
    <n v="745"/>
    <n v="6"/>
    <n v="0"/>
    <n v="16.100000000000001"/>
    <n v="0"/>
    <n v="8.0536912751677861E-3"/>
    <n v="0"/>
    <n v="2.6833333333333336"/>
    <n v="0"/>
    <n v="0"/>
    <n v="-16.100000000000001"/>
    <x v="1"/>
  </r>
  <r>
    <d v="2024-12-09T00:00:00"/>
    <x v="2"/>
    <s v="TikTok"/>
    <s v="Carousel"/>
    <s v="Gen Z"/>
    <n v="7561"/>
    <n v="197"/>
    <n v="6"/>
    <n v="194.75"/>
    <n v="426.93"/>
    <n v="2.6054754662081736E-2"/>
    <n v="3.0456852791878174E-2"/>
    <n v="0.98857868020304573"/>
    <n v="32.458333333333336"/>
    <n v="2.1921951219512197"/>
    <n v="232.18"/>
    <x v="1"/>
  </r>
  <r>
    <d v="2024-12-09T00:00:00"/>
    <x v="2"/>
    <s v="TikTok"/>
    <s v="Carousel"/>
    <s v="Millennials"/>
    <n v="637"/>
    <n v="18"/>
    <n v="1"/>
    <n v="10.86"/>
    <n v="63.64"/>
    <n v="2.8257456828885402E-2"/>
    <n v="5.5555555555555552E-2"/>
    <n v="0.60333333333333328"/>
    <n v="10.86"/>
    <n v="5.8600368324125238"/>
    <n v="52.78"/>
    <x v="0"/>
  </r>
  <r>
    <d v="2024-12-09T00:00:00"/>
    <x v="2"/>
    <s v="TikTok"/>
    <s v="Carousel"/>
    <s v="Gen X"/>
    <n v="484"/>
    <n v="6"/>
    <n v="0"/>
    <n v="18.66"/>
    <n v="0"/>
    <n v="1.2396694214876033E-2"/>
    <n v="0"/>
    <n v="3.11"/>
    <n v="0"/>
    <n v="0"/>
    <n v="-18.66"/>
    <x v="1"/>
  </r>
  <r>
    <d v="2024-12-09T00:00:00"/>
    <x v="2"/>
    <s v="Facebook"/>
    <s v="Video"/>
    <s v="Gen Z"/>
    <n v="1379"/>
    <n v="37"/>
    <n v="2"/>
    <n v="22.27"/>
    <n v="127.78"/>
    <n v="2.6831036983321246E-2"/>
    <n v="5.4054054054054057E-2"/>
    <n v="0.60189189189189185"/>
    <n v="11.135"/>
    <n v="5.7377638078132014"/>
    <n v="105.51"/>
    <x v="0"/>
  </r>
  <r>
    <d v="2024-12-09T00:00:00"/>
    <x v="2"/>
    <s v="Facebook"/>
    <s v="Video"/>
    <s v="Millennials"/>
    <n v="4488"/>
    <n v="141"/>
    <n v="8"/>
    <n v="97.59"/>
    <n v="789.54"/>
    <n v="3.1417112299465241E-2"/>
    <n v="5.6737588652482268E-2"/>
    <n v="0.69212765957446809"/>
    <n v="12.19875"/>
    <n v="8.0903781125115266"/>
    <n v="691.94999999999993"/>
    <x v="0"/>
  </r>
  <r>
    <d v="2024-12-09T00:00:00"/>
    <x v="2"/>
    <s v="Facebook"/>
    <s v="Video"/>
    <s v="Gen X"/>
    <n v="4957"/>
    <n v="224"/>
    <n v="12"/>
    <n v="133.33000000000001"/>
    <n v="990.37"/>
    <n v="4.5188622150494254E-2"/>
    <n v="5.3571428571428568E-2"/>
    <n v="0.59522321428571434"/>
    <n v="11.110833333333334"/>
    <n v="7.4279606990174747"/>
    <n v="857.04"/>
    <x v="0"/>
  </r>
  <r>
    <d v="2024-12-09T00:00:00"/>
    <x v="2"/>
    <s v="Facebook"/>
    <s v="Image"/>
    <s v="Gen Z"/>
    <n v="1319"/>
    <n v="16"/>
    <n v="0"/>
    <n v="28.08"/>
    <n v="0"/>
    <n v="1.2130401819560273E-2"/>
    <n v="0"/>
    <n v="1.7549999999999999"/>
    <n v="0"/>
    <n v="0"/>
    <n v="-28.08"/>
    <x v="1"/>
  </r>
  <r>
    <d v="2024-12-09T00:00:00"/>
    <x v="2"/>
    <s v="Facebook"/>
    <s v="Image"/>
    <s v="Millennials"/>
    <n v="6089"/>
    <n v="91"/>
    <n v="4"/>
    <n v="204.99"/>
    <n v="235.32"/>
    <n v="1.4944982755789128E-2"/>
    <n v="4.3956043956043959E-2"/>
    <n v="2.2526373626373628"/>
    <n v="51.247500000000002"/>
    <n v="1.1479584369969267"/>
    <n v="30.329999999999984"/>
    <x v="1"/>
  </r>
  <r>
    <d v="2024-12-09T00:00:00"/>
    <x v="2"/>
    <s v="Facebook"/>
    <s v="Image"/>
    <s v="Gen X"/>
    <n v="4790"/>
    <n v="84"/>
    <n v="2"/>
    <n v="161.91999999999999"/>
    <n v="129.71"/>
    <n v="1.753653444676409E-2"/>
    <n v="2.3809523809523808E-2"/>
    <n v="1.9276190476190476"/>
    <n v="80.959999999999994"/>
    <n v="0.80107460474308312"/>
    <n v="-32.20999999999998"/>
    <x v="1"/>
  </r>
  <r>
    <d v="2024-12-09T00:00:00"/>
    <x v="2"/>
    <s v="Facebook"/>
    <s v="Carousel"/>
    <s v="Gen Z"/>
    <n v="2319"/>
    <n v="27"/>
    <n v="1"/>
    <n v="81.569999999999993"/>
    <n v="73.41"/>
    <n v="1.1642949547218629E-2"/>
    <n v="3.7037037037037035E-2"/>
    <n v="3.0211111111111109"/>
    <n v="81.569999999999993"/>
    <n v="0.8999632217727106"/>
    <n v="-8.1599999999999966"/>
    <x v="1"/>
  </r>
  <r>
    <d v="2024-12-09T00:00:00"/>
    <x v="2"/>
    <s v="Facebook"/>
    <s v="Carousel"/>
    <s v="Millennials"/>
    <n v="7498"/>
    <n v="80"/>
    <n v="4"/>
    <n v="149.51"/>
    <n v="376.8"/>
    <n v="1.0669511869831956E-2"/>
    <n v="0.05"/>
    <n v="1.8688749999999998"/>
    <n v="37.377499999999998"/>
    <n v="2.5202327603504786"/>
    <n v="227.29000000000002"/>
    <x v="1"/>
  </r>
  <r>
    <d v="2024-12-09T00:00:00"/>
    <x v="2"/>
    <s v="Facebook"/>
    <s v="Carousel"/>
    <s v="Gen X"/>
    <n v="2558"/>
    <n v="72"/>
    <n v="2"/>
    <n v="38.68"/>
    <n v="146.58000000000001"/>
    <n v="2.8146989835809225E-2"/>
    <n v="2.7777777777777776E-2"/>
    <n v="0.53722222222222227"/>
    <n v="19.34"/>
    <n v="3.7895553257497419"/>
    <n v="107.9"/>
    <x v="0"/>
  </r>
  <r>
    <d v="2024-12-10T00:00:00"/>
    <x v="2"/>
    <s v="Instagram"/>
    <s v="Video"/>
    <s v="Gen Z"/>
    <n v="5770"/>
    <n v="269"/>
    <n v="22"/>
    <n v="127.01"/>
    <n v="1529.3"/>
    <n v="4.6620450606585789E-2"/>
    <n v="8.1784386617100371E-2"/>
    <n v="0.47215613382899629"/>
    <n v="5.7731818181818184"/>
    <n v="12.040784190221242"/>
    <n v="1402.29"/>
    <x v="0"/>
  </r>
  <r>
    <d v="2024-12-10T00:00:00"/>
    <x v="2"/>
    <s v="Instagram"/>
    <s v="Video"/>
    <s v="Millennials"/>
    <n v="5639"/>
    <n v="223"/>
    <n v="26"/>
    <n v="135.76"/>
    <n v="2136.59"/>
    <n v="3.9546018797659156E-2"/>
    <n v="0.11659192825112108"/>
    <n v="0.6087892376681614"/>
    <n v="5.2215384615384615"/>
    <n v="15.737993517972896"/>
    <n v="2000.8300000000002"/>
    <x v="0"/>
  </r>
  <r>
    <d v="2024-12-10T00:00:00"/>
    <x v="2"/>
    <s v="Instagram"/>
    <s v="Video"/>
    <s v="Gen X"/>
    <n v="282"/>
    <n v="11"/>
    <n v="1"/>
    <n v="9.57"/>
    <n v="81.28"/>
    <n v="3.9007092198581561E-2"/>
    <n v="9.0909090909090912E-2"/>
    <n v="0.87"/>
    <n v="9.57"/>
    <n v="8.4932079414838029"/>
    <n v="71.710000000000008"/>
    <x v="0"/>
  </r>
  <r>
    <d v="2024-12-10T00:00:00"/>
    <x v="2"/>
    <s v="Instagram"/>
    <s v="Image"/>
    <s v="Gen Z"/>
    <n v="4459"/>
    <n v="27"/>
    <n v="0"/>
    <n v="119.34"/>
    <n v="0"/>
    <n v="6.0551693204754431E-3"/>
    <n v="0"/>
    <n v="4.42"/>
    <n v="0"/>
    <n v="0"/>
    <n v="-119.34"/>
    <x v="1"/>
  </r>
  <r>
    <d v="2024-12-10T00:00:00"/>
    <x v="2"/>
    <s v="Instagram"/>
    <s v="Image"/>
    <s v="Millennials"/>
    <n v="3884"/>
    <n v="29"/>
    <n v="0"/>
    <n v="51.82"/>
    <n v="0"/>
    <n v="7.4665293511843459E-3"/>
    <n v="0"/>
    <n v="1.786896551724138"/>
    <n v="0"/>
    <n v="0"/>
    <n v="-51.82"/>
    <x v="1"/>
  </r>
  <r>
    <d v="2024-12-10T00:00:00"/>
    <x v="2"/>
    <s v="Instagram"/>
    <s v="Image"/>
    <s v="Gen X"/>
    <n v="536"/>
    <n v="10"/>
    <n v="0"/>
    <n v="13.44"/>
    <n v="0"/>
    <n v="1.8656716417910446E-2"/>
    <n v="0"/>
    <n v="1.3439999999999999"/>
    <n v="0"/>
    <n v="0"/>
    <n v="-13.44"/>
    <x v="1"/>
  </r>
  <r>
    <d v="2024-12-10T00:00:00"/>
    <x v="2"/>
    <s v="Instagram"/>
    <s v="Carousel"/>
    <s v="Gen Z"/>
    <n v="3035"/>
    <n v="90"/>
    <n v="4"/>
    <n v="116.82"/>
    <n v="344.03"/>
    <n v="2.9654036243822075E-2"/>
    <n v="4.4444444444444446E-2"/>
    <n v="1.2979999999999998"/>
    <n v="29.204999999999998"/>
    <n v="2.9449580551275467"/>
    <n v="227.20999999999998"/>
    <x v="1"/>
  </r>
  <r>
    <d v="2024-12-10T00:00:00"/>
    <x v="2"/>
    <s v="Instagram"/>
    <s v="Carousel"/>
    <s v="Millennials"/>
    <n v="7958"/>
    <n v="216"/>
    <n v="11"/>
    <n v="195.65"/>
    <n v="966.82"/>
    <n v="2.7142498115104299E-2"/>
    <n v="5.0925925925925923E-2"/>
    <n v="0.90578703703703711"/>
    <n v="17.786363636363635"/>
    <n v="4.9415793508816765"/>
    <n v="771.17000000000007"/>
    <x v="0"/>
  </r>
  <r>
    <d v="2024-12-10T00:00:00"/>
    <x v="2"/>
    <s v="Instagram"/>
    <s v="Carousel"/>
    <s v="Gen X"/>
    <n v="745"/>
    <n v="19"/>
    <n v="0"/>
    <n v="21.49"/>
    <n v="0"/>
    <n v="2.5503355704697986E-2"/>
    <n v="0"/>
    <n v="1.1310526315789473"/>
    <n v="0"/>
    <n v="0"/>
    <n v="-21.49"/>
    <x v="1"/>
  </r>
  <r>
    <d v="2024-12-10T00:00:00"/>
    <x v="2"/>
    <s v="TikTok"/>
    <s v="Video"/>
    <s v="Gen Z"/>
    <n v="13232"/>
    <n v="605"/>
    <n v="72"/>
    <n v="205.32"/>
    <n v="5923.8"/>
    <n v="4.5722490931076179E-2"/>
    <n v="0.11900826446280992"/>
    <n v="0.33937190082644625"/>
    <n v="2.8516666666666666"/>
    <n v="28.851548801870255"/>
    <n v="5718.4800000000005"/>
    <x v="0"/>
  </r>
  <r>
    <d v="2024-12-10T00:00:00"/>
    <x v="2"/>
    <s v="TikTok"/>
    <s v="Video"/>
    <s v="Millennials"/>
    <n v="1748"/>
    <n v="35"/>
    <n v="2"/>
    <n v="29.52"/>
    <n v="110.21"/>
    <n v="2.0022883295194509E-2"/>
    <n v="5.7142857142857141E-2"/>
    <n v="0.84342857142857142"/>
    <n v="14.76"/>
    <n v="3.7334010840108398"/>
    <n v="80.69"/>
    <x v="0"/>
  </r>
  <r>
    <d v="2024-12-10T00:00:00"/>
    <x v="2"/>
    <s v="TikTok"/>
    <s v="Video"/>
    <s v="Gen X"/>
    <n v="709"/>
    <n v="26"/>
    <n v="1"/>
    <n v="14.27"/>
    <n v="92.48"/>
    <n v="3.6671368124118475E-2"/>
    <n v="3.8461538461538464E-2"/>
    <n v="0.54884615384615387"/>
    <n v="14.27"/>
    <n v="6.4807288016818507"/>
    <n v="78.210000000000008"/>
    <x v="0"/>
  </r>
  <r>
    <d v="2024-12-10T00:00:00"/>
    <x v="2"/>
    <s v="TikTok"/>
    <s v="Image"/>
    <s v="Gen Z"/>
    <n v="10128"/>
    <n v="113"/>
    <n v="5"/>
    <n v="220.76"/>
    <n v="382.76"/>
    <n v="1.1157187993680885E-2"/>
    <n v="4.4247787610619468E-2"/>
    <n v="1.9536283185840708"/>
    <n v="44.152000000000001"/>
    <n v="1.7338285921362566"/>
    <n v="162"/>
    <x v="1"/>
  </r>
  <r>
    <d v="2024-12-10T00:00:00"/>
    <x v="2"/>
    <s v="TikTok"/>
    <s v="Image"/>
    <s v="Millennials"/>
    <n v="904"/>
    <n v="14"/>
    <n v="0"/>
    <n v="27.04"/>
    <n v="0"/>
    <n v="1.5486725663716814E-2"/>
    <n v="0"/>
    <n v="1.9314285714285713"/>
    <n v="0"/>
    <n v="0"/>
    <n v="-27.04"/>
    <x v="1"/>
  </r>
  <r>
    <d v="2024-12-10T00:00:00"/>
    <x v="2"/>
    <s v="TikTok"/>
    <s v="Image"/>
    <s v="Gen X"/>
    <n v="258"/>
    <n v="4"/>
    <n v="0"/>
    <n v="6.71"/>
    <n v="0"/>
    <n v="1.5503875968992248E-2"/>
    <n v="0"/>
    <n v="1.6775"/>
    <n v="0"/>
    <n v="0"/>
    <n v="-6.71"/>
    <x v="1"/>
  </r>
  <r>
    <d v="2024-12-10T00:00:00"/>
    <x v="2"/>
    <s v="TikTok"/>
    <s v="Carousel"/>
    <s v="Gen Z"/>
    <n v="6286"/>
    <n v="117"/>
    <n v="2"/>
    <n v="154.62"/>
    <n v="147.97999999999999"/>
    <n v="1.8612790327712375E-2"/>
    <n v="1.7094017094017096E-2"/>
    <n v="1.3215384615384616"/>
    <n v="77.31"/>
    <n v="0.95705600827835979"/>
    <n v="-6.6400000000000148"/>
    <x v="1"/>
  </r>
  <r>
    <d v="2024-12-10T00:00:00"/>
    <x v="2"/>
    <s v="TikTok"/>
    <s v="Carousel"/>
    <s v="Millennials"/>
    <n v="1548"/>
    <n v="45"/>
    <n v="2"/>
    <n v="37.549999999999997"/>
    <n v="108.35"/>
    <n v="2.9069767441860465E-2"/>
    <n v="4.4444444444444446E-2"/>
    <n v="0.83444444444444443"/>
    <n v="18.774999999999999"/>
    <n v="2.885486018641811"/>
    <n v="70.8"/>
    <x v="1"/>
  </r>
  <r>
    <d v="2024-12-10T00:00:00"/>
    <x v="2"/>
    <s v="TikTok"/>
    <s v="Carousel"/>
    <s v="Gen X"/>
    <n v="485"/>
    <n v="10"/>
    <n v="0"/>
    <n v="6.5"/>
    <n v="0"/>
    <n v="2.0618556701030927E-2"/>
    <n v="0"/>
    <n v="0.65"/>
    <n v="0"/>
    <n v="0"/>
    <n v="-6.5"/>
    <x v="1"/>
  </r>
  <r>
    <d v="2024-12-10T00:00:00"/>
    <x v="2"/>
    <s v="Facebook"/>
    <s v="Video"/>
    <s v="Gen Z"/>
    <n v="1200"/>
    <n v="56"/>
    <n v="6"/>
    <n v="20.260000000000002"/>
    <n v="446.23"/>
    <n v="4.6666666666666669E-2"/>
    <n v="0.10714285714285714"/>
    <n v="0.36178571428571432"/>
    <n v="3.3766666666666669"/>
    <n v="22.025172754195459"/>
    <n v="425.97"/>
    <x v="0"/>
  </r>
  <r>
    <d v="2024-12-10T00:00:00"/>
    <x v="2"/>
    <s v="Facebook"/>
    <s v="Video"/>
    <s v="Millennials"/>
    <n v="6594"/>
    <n v="261"/>
    <n v="23"/>
    <n v="176.86"/>
    <n v="1621.64"/>
    <n v="3.9581437670609648E-2"/>
    <n v="8.8122605363984668E-2"/>
    <n v="0.67762452107279703"/>
    <n v="7.6895652173913049"/>
    <n v="9.1690602736627849"/>
    <n v="1444.7800000000002"/>
    <x v="0"/>
  </r>
  <r>
    <d v="2024-12-10T00:00:00"/>
    <x v="2"/>
    <s v="Facebook"/>
    <s v="Video"/>
    <s v="Gen X"/>
    <n v="5110"/>
    <n v="119"/>
    <n v="13"/>
    <n v="97.36"/>
    <n v="1032.0899999999999"/>
    <n v="2.3287671232876714E-2"/>
    <n v="0.1092436974789916"/>
    <n v="0.81815126050420173"/>
    <n v="7.4892307692307689"/>
    <n v="10.600760065735415"/>
    <n v="934.7299999999999"/>
    <x v="0"/>
  </r>
  <r>
    <d v="2024-12-10T00:00:00"/>
    <x v="2"/>
    <s v="Facebook"/>
    <s v="Image"/>
    <s v="Gen Z"/>
    <n v="2455"/>
    <n v="23"/>
    <n v="1"/>
    <n v="87.19"/>
    <n v="91.57"/>
    <n v="9.3686354378818733E-3"/>
    <n v="4.3478260869565216E-2"/>
    <n v="3.7908695652173914"/>
    <n v="87.19"/>
    <n v="1.0502351187062735"/>
    <n v="4.3799999999999955"/>
    <x v="1"/>
  </r>
  <r>
    <d v="2024-12-10T00:00:00"/>
    <x v="2"/>
    <s v="Facebook"/>
    <s v="Image"/>
    <s v="Millennials"/>
    <n v="10846"/>
    <n v="171"/>
    <n v="6"/>
    <n v="283.89999999999998"/>
    <n v="383.64"/>
    <n v="1.5766181080582704E-2"/>
    <n v="3.5087719298245612E-2"/>
    <n v="1.6602339181286547"/>
    <n v="47.316666666666663"/>
    <n v="1.3513208876364917"/>
    <n v="99.740000000000009"/>
    <x v="1"/>
  </r>
  <r>
    <d v="2024-12-10T00:00:00"/>
    <x v="2"/>
    <s v="Facebook"/>
    <s v="Image"/>
    <s v="Gen X"/>
    <n v="2999"/>
    <n v="31"/>
    <n v="1"/>
    <n v="104.82"/>
    <n v="81.02"/>
    <n v="1.0336778926308769E-2"/>
    <n v="3.2258064516129031E-2"/>
    <n v="3.3812903225806448"/>
    <n v="104.82"/>
    <n v="0.77294409463842784"/>
    <n v="-23.799999999999997"/>
    <x v="1"/>
  </r>
  <r>
    <d v="2024-12-10T00:00:00"/>
    <x v="2"/>
    <s v="Facebook"/>
    <s v="Carousel"/>
    <s v="Gen Z"/>
    <n v="2513"/>
    <n v="54"/>
    <n v="2"/>
    <n v="94.68"/>
    <n v="177.5"/>
    <n v="2.1488261042578592E-2"/>
    <n v="3.7037037037037035E-2"/>
    <n v="1.7533333333333334"/>
    <n v="47.34"/>
    <n v="1.8747359526827205"/>
    <n v="82.82"/>
    <x v="1"/>
  </r>
  <r>
    <d v="2024-12-10T00:00:00"/>
    <x v="2"/>
    <s v="Facebook"/>
    <s v="Carousel"/>
    <s v="Millennials"/>
    <n v="7634"/>
    <n v="227"/>
    <n v="16"/>
    <n v="109.38"/>
    <n v="935.31"/>
    <n v="2.973539428870841E-2"/>
    <n v="7.0484581497797363E-2"/>
    <n v="0.48185022026431718"/>
    <n v="6.8362499999999997"/>
    <n v="8.5510148107515089"/>
    <n v="825.93"/>
    <x v="0"/>
  </r>
  <r>
    <d v="2024-12-10T00:00:00"/>
    <x v="2"/>
    <s v="Facebook"/>
    <s v="Carousel"/>
    <s v="Gen X"/>
    <n v="3206"/>
    <n v="50"/>
    <n v="3"/>
    <n v="52.95"/>
    <n v="266.64"/>
    <n v="1.5595757953836557E-2"/>
    <n v="0.06"/>
    <n v="1.0590000000000002"/>
    <n v="17.650000000000002"/>
    <n v="5.0356940509915011"/>
    <n v="213.69"/>
    <x v="0"/>
  </r>
  <r>
    <d v="2024-12-11T00:00:00"/>
    <x v="2"/>
    <s v="Instagram"/>
    <s v="Video"/>
    <s v="Gen Z"/>
    <n v="6621"/>
    <n v="208"/>
    <n v="16"/>
    <n v="173.1"/>
    <n v="1054.01"/>
    <n v="3.1415194079444195E-2"/>
    <n v="7.6923076923076927E-2"/>
    <n v="0.83221153846153839"/>
    <n v="10.81875"/>
    <n v="6.0890236857307913"/>
    <n v="880.91"/>
    <x v="0"/>
  </r>
  <r>
    <d v="2024-12-11T00:00:00"/>
    <x v="2"/>
    <s v="Instagram"/>
    <s v="Video"/>
    <s v="Millennials"/>
    <n v="6319"/>
    <n v="260"/>
    <n v="16"/>
    <n v="122.96"/>
    <n v="923.42"/>
    <n v="4.1145750909954107E-2"/>
    <n v="6.1538461538461542E-2"/>
    <n v="0.47292307692307689"/>
    <n v="7.6849999999999996"/>
    <n v="7.5099219258295378"/>
    <n v="800.45999999999992"/>
    <x v="0"/>
  </r>
  <r>
    <d v="2024-12-11T00:00:00"/>
    <x v="2"/>
    <s v="Instagram"/>
    <s v="Video"/>
    <s v="Gen X"/>
    <n v="713"/>
    <n v="31"/>
    <n v="2"/>
    <n v="27.51"/>
    <n v="147.58000000000001"/>
    <n v="4.3478260869565216E-2"/>
    <n v="6.4516129032258063E-2"/>
    <n v="0.88741935483870971"/>
    <n v="13.755000000000001"/>
    <n v="5.3645946928389678"/>
    <n v="120.07000000000001"/>
    <x v="0"/>
  </r>
  <r>
    <d v="2024-12-11T00:00:00"/>
    <x v="2"/>
    <s v="Instagram"/>
    <s v="Image"/>
    <s v="Gen Z"/>
    <n v="9374"/>
    <n v="142"/>
    <n v="4"/>
    <n v="361.83"/>
    <n v="243.46"/>
    <n v="1.5148282483464903E-2"/>
    <n v="2.8169014084507043E-2"/>
    <n v="2.5480985915492957"/>
    <n v="90.457499999999996"/>
    <n v="0.67285741923002518"/>
    <n v="-118.36999999999998"/>
    <x v="1"/>
  </r>
  <r>
    <d v="2024-12-11T00:00:00"/>
    <x v="2"/>
    <s v="Instagram"/>
    <s v="Image"/>
    <s v="Millennials"/>
    <n v="5166"/>
    <n v="56"/>
    <n v="1"/>
    <n v="189.2"/>
    <n v="87.95"/>
    <n v="1.0840108401084011E-2"/>
    <n v="1.7857142857142856E-2"/>
    <n v="3.3785714285714286"/>
    <n v="189.2"/>
    <n v="0.46485200845665964"/>
    <n v="-101.24999999999999"/>
    <x v="1"/>
  </r>
  <r>
    <d v="2024-12-11T00:00:00"/>
    <x v="2"/>
    <s v="Instagram"/>
    <s v="Image"/>
    <s v="Gen X"/>
    <n v="425"/>
    <n v="3"/>
    <n v="0"/>
    <n v="11.77"/>
    <n v="0"/>
    <n v="7.058823529411765E-3"/>
    <n v="0"/>
    <n v="3.9233333333333333"/>
    <n v="0"/>
    <n v="0"/>
    <n v="-11.77"/>
    <x v="1"/>
  </r>
  <r>
    <d v="2024-12-11T00:00:00"/>
    <x v="2"/>
    <s v="Instagram"/>
    <s v="Carousel"/>
    <s v="Gen Z"/>
    <n v="6450"/>
    <n v="183"/>
    <n v="11"/>
    <n v="139.21"/>
    <n v="589.01"/>
    <n v="2.8372093023255815E-2"/>
    <n v="6.0109289617486336E-2"/>
    <n v="0.7607103825136613"/>
    <n v="12.655454545454546"/>
    <n v="4.2310897205660511"/>
    <n v="449.79999999999995"/>
    <x v="0"/>
  </r>
  <r>
    <d v="2024-12-11T00:00:00"/>
    <x v="2"/>
    <s v="Instagram"/>
    <s v="Carousel"/>
    <s v="Millennials"/>
    <n v="6924"/>
    <n v="165"/>
    <n v="8"/>
    <n v="212.42"/>
    <n v="615.91"/>
    <n v="2.3830155979202773E-2"/>
    <n v="4.8484848484848485E-2"/>
    <n v="1.2873939393939393"/>
    <n v="26.552499999999998"/>
    <n v="2.899491573298183"/>
    <n v="403.49"/>
    <x v="1"/>
  </r>
  <r>
    <d v="2024-12-11T00:00:00"/>
    <x v="2"/>
    <s v="Instagram"/>
    <s v="Carousel"/>
    <s v="Gen X"/>
    <n v="364"/>
    <n v="10"/>
    <n v="0"/>
    <n v="8.9499999999999993"/>
    <n v="0"/>
    <n v="2.7472527472527472E-2"/>
    <n v="0"/>
    <n v="0.89499999999999991"/>
    <n v="0"/>
    <n v="0"/>
    <n v="-8.9499999999999993"/>
    <x v="1"/>
  </r>
  <r>
    <d v="2024-12-11T00:00:00"/>
    <x v="2"/>
    <s v="TikTok"/>
    <s v="Video"/>
    <s v="Gen Z"/>
    <n v="6988"/>
    <n v="217"/>
    <n v="23"/>
    <n v="156.30000000000001"/>
    <n v="1702.23"/>
    <n v="3.1053234115626788E-2"/>
    <n v="0.10599078341013825"/>
    <n v="0.72027649769585256"/>
    <n v="6.7956521739130435"/>
    <n v="10.890786948176583"/>
    <n v="1545.93"/>
    <x v="0"/>
  </r>
  <r>
    <d v="2024-12-11T00:00:00"/>
    <x v="2"/>
    <s v="TikTok"/>
    <s v="Video"/>
    <s v="Millennials"/>
    <n v="1749"/>
    <n v="45"/>
    <n v="3"/>
    <n v="67.12"/>
    <n v="242.3"/>
    <n v="2.5728987993138937E-2"/>
    <n v="6.6666666666666666E-2"/>
    <n v="1.4915555555555557"/>
    <n v="22.373333333333335"/>
    <n v="3.6099523241954707"/>
    <n v="175.18"/>
    <x v="0"/>
  </r>
  <r>
    <d v="2024-12-11T00:00:00"/>
    <x v="2"/>
    <s v="TikTok"/>
    <s v="Video"/>
    <s v="Gen X"/>
    <n v="912"/>
    <n v="23"/>
    <n v="3"/>
    <n v="31.4"/>
    <n v="202.35"/>
    <n v="2.5219298245614034E-2"/>
    <n v="0.13043478260869565"/>
    <n v="1.3652173913043477"/>
    <n v="10.466666666666667"/>
    <n v="6.4442675159235669"/>
    <n v="170.95"/>
    <x v="0"/>
  </r>
  <r>
    <d v="2024-12-11T00:00:00"/>
    <x v="2"/>
    <s v="TikTok"/>
    <s v="Image"/>
    <s v="Gen Z"/>
    <n v="9937"/>
    <n v="82"/>
    <n v="1"/>
    <n v="198.31"/>
    <n v="81.36"/>
    <n v="8.2519875213847241E-3"/>
    <n v="1.2195121951219513E-2"/>
    <n v="2.4184146341463415"/>
    <n v="198.31"/>
    <n v="0.4102667540719076"/>
    <n v="-116.95"/>
    <x v="1"/>
  </r>
  <r>
    <d v="2024-12-11T00:00:00"/>
    <x v="2"/>
    <s v="TikTok"/>
    <s v="Image"/>
    <s v="Millennials"/>
    <n v="1005"/>
    <n v="6"/>
    <n v="0"/>
    <n v="13.11"/>
    <n v="0"/>
    <n v="5.9701492537313433E-3"/>
    <n v="0"/>
    <n v="2.1850000000000001"/>
    <n v="0"/>
    <n v="0"/>
    <n v="-13.11"/>
    <x v="1"/>
  </r>
  <r>
    <d v="2024-12-11T00:00:00"/>
    <x v="2"/>
    <s v="TikTok"/>
    <s v="Image"/>
    <s v="Gen X"/>
    <n v="806"/>
    <n v="9"/>
    <n v="0"/>
    <n v="26.37"/>
    <n v="0"/>
    <n v="1.1166253101736972E-2"/>
    <n v="0"/>
    <n v="2.93"/>
    <n v="0"/>
    <n v="0"/>
    <n v="-26.37"/>
    <x v="1"/>
  </r>
  <r>
    <d v="2024-12-11T00:00:00"/>
    <x v="2"/>
    <s v="TikTok"/>
    <s v="Carousel"/>
    <s v="Gen Z"/>
    <n v="13519"/>
    <n v="358"/>
    <n v="15"/>
    <n v="319.23"/>
    <n v="1101.77"/>
    <n v="2.6481248613063096E-2"/>
    <n v="4.189944134078212E-2"/>
    <n v="0.89170391061452514"/>
    <n v="21.282"/>
    <n v="3.4513360273157283"/>
    <n v="782.54"/>
    <x v="1"/>
  </r>
  <r>
    <d v="2024-12-11T00:00:00"/>
    <x v="2"/>
    <s v="TikTok"/>
    <s v="Carousel"/>
    <s v="Millennials"/>
    <n v="1405"/>
    <n v="36"/>
    <n v="1"/>
    <n v="41.73"/>
    <n v="58.1"/>
    <n v="2.5622775800711744E-2"/>
    <n v="2.7777777777777776E-2"/>
    <n v="1.1591666666666667"/>
    <n v="41.73"/>
    <n v="1.3922837287323271"/>
    <n v="16.370000000000005"/>
    <x v="1"/>
  </r>
  <r>
    <d v="2024-12-11T00:00:00"/>
    <x v="2"/>
    <s v="TikTok"/>
    <s v="Carousel"/>
    <s v="Gen X"/>
    <n v="432"/>
    <n v="8"/>
    <n v="0"/>
    <n v="8.75"/>
    <n v="0"/>
    <n v="1.8518518518518517E-2"/>
    <n v="0"/>
    <n v="1.09375"/>
    <n v="0"/>
    <n v="0"/>
    <n v="-8.75"/>
    <x v="1"/>
  </r>
  <r>
    <d v="2024-12-11T00:00:00"/>
    <x v="2"/>
    <s v="Facebook"/>
    <s v="Video"/>
    <s v="Gen Z"/>
    <n v="1766"/>
    <n v="83"/>
    <n v="12"/>
    <n v="67.349999999999994"/>
    <n v="951.46"/>
    <n v="4.6998867497168743E-2"/>
    <n v="0.14457831325301204"/>
    <n v="0.81144578313253002"/>
    <n v="5.6124999999999998"/>
    <n v="14.127097253155162"/>
    <n v="884.11"/>
    <x v="0"/>
  </r>
  <r>
    <d v="2024-12-11T00:00:00"/>
    <x v="2"/>
    <s v="Facebook"/>
    <s v="Video"/>
    <s v="Millennials"/>
    <n v="4797"/>
    <n v="211"/>
    <n v="30"/>
    <n v="87.24"/>
    <n v="2626.38"/>
    <n v="4.3985824473629351E-2"/>
    <n v="0.14218009478672985"/>
    <n v="0.41345971563981038"/>
    <n v="2.9079999999999999"/>
    <n v="30.105226960110045"/>
    <n v="2539.1400000000003"/>
    <x v="0"/>
  </r>
  <r>
    <d v="2024-12-11T00:00:00"/>
    <x v="2"/>
    <s v="Facebook"/>
    <s v="Video"/>
    <s v="Gen X"/>
    <n v="4141"/>
    <n v="201"/>
    <n v="22"/>
    <n v="153.28"/>
    <n v="1525.84"/>
    <n v="4.8539000241487565E-2"/>
    <n v="0.10945273631840796"/>
    <n v="0.76258706467661697"/>
    <n v="6.9672727272727277"/>
    <n v="9.9545929018789145"/>
    <n v="1372.56"/>
    <x v="0"/>
  </r>
  <r>
    <d v="2024-12-11T00:00:00"/>
    <x v="2"/>
    <s v="Facebook"/>
    <s v="Image"/>
    <s v="Gen Z"/>
    <n v="2968"/>
    <n v="24"/>
    <n v="0"/>
    <n v="89.95"/>
    <n v="0"/>
    <n v="8.0862533692722376E-3"/>
    <n v="0"/>
    <n v="3.7479166666666668"/>
    <n v="0"/>
    <n v="0"/>
    <n v="-89.95"/>
    <x v="1"/>
  </r>
  <r>
    <d v="2024-12-11T00:00:00"/>
    <x v="2"/>
    <s v="Facebook"/>
    <s v="Image"/>
    <s v="Millennials"/>
    <n v="10110"/>
    <n v="119"/>
    <n v="3"/>
    <n v="363.32"/>
    <n v="178.92"/>
    <n v="1.1770524233432245E-2"/>
    <n v="2.5210084033613446E-2"/>
    <n v="3.0531092436974787"/>
    <n v="121.10666666666667"/>
    <n v="0.49245843884179236"/>
    <n v="-184.4"/>
    <x v="1"/>
  </r>
  <r>
    <d v="2024-12-11T00:00:00"/>
    <x v="2"/>
    <s v="Facebook"/>
    <s v="Image"/>
    <s v="Gen X"/>
    <n v="2921"/>
    <n v="51"/>
    <n v="0"/>
    <n v="66.63"/>
    <n v="0"/>
    <n v="1.7459774049982883E-2"/>
    <n v="0"/>
    <n v="1.3064705882352941"/>
    <n v="0"/>
    <n v="0"/>
    <n v="-66.63"/>
    <x v="1"/>
  </r>
  <r>
    <d v="2024-12-11T00:00:00"/>
    <x v="2"/>
    <s v="Facebook"/>
    <s v="Carousel"/>
    <s v="Gen Z"/>
    <n v="1619"/>
    <n v="34"/>
    <n v="0"/>
    <n v="56.49"/>
    <n v="0"/>
    <n v="2.1000617665225447E-2"/>
    <n v="0"/>
    <n v="1.6614705882352943"/>
    <n v="0"/>
    <n v="0"/>
    <n v="-56.49"/>
    <x v="1"/>
  </r>
  <r>
    <d v="2024-12-11T00:00:00"/>
    <x v="2"/>
    <s v="Facebook"/>
    <s v="Carousel"/>
    <s v="Millennials"/>
    <n v="8830"/>
    <n v="111"/>
    <n v="2"/>
    <n v="287.31"/>
    <n v="133.1"/>
    <n v="1.2570781426953568E-2"/>
    <n v="1.8018018018018018E-2"/>
    <n v="2.5883783783783785"/>
    <n v="143.655"/>
    <n v="0.46326267794368448"/>
    <n v="-154.21"/>
    <x v="1"/>
  </r>
  <r>
    <d v="2024-12-11T00:00:00"/>
    <x v="2"/>
    <s v="Facebook"/>
    <s v="Carousel"/>
    <s v="Gen X"/>
    <n v="3978"/>
    <n v="72"/>
    <n v="5"/>
    <n v="76.66"/>
    <n v="256.06"/>
    <n v="1.8099547511312219E-2"/>
    <n v="6.9444444444444448E-2"/>
    <n v="1.0647222222222221"/>
    <n v="15.331999999999999"/>
    <n v="3.3402034959561702"/>
    <n v="179.4"/>
    <x v="1"/>
  </r>
  <r>
    <d v="2024-12-12T00:00:00"/>
    <x v="2"/>
    <s v="Instagram"/>
    <s v="Video"/>
    <s v="Gen Z"/>
    <n v="3776"/>
    <n v="140"/>
    <n v="14"/>
    <n v="64.069999999999993"/>
    <n v="826.65"/>
    <n v="3.7076271186440676E-2"/>
    <n v="0.1"/>
    <n v="0.45764285714285707"/>
    <n v="4.5764285714285711"/>
    <n v="12.902294365537694"/>
    <n v="762.57999999999993"/>
    <x v="0"/>
  </r>
  <r>
    <d v="2024-12-12T00:00:00"/>
    <x v="2"/>
    <s v="Instagram"/>
    <s v="Video"/>
    <s v="Millennials"/>
    <n v="6775"/>
    <n v="286"/>
    <n v="30"/>
    <n v="234.72"/>
    <n v="2388.56"/>
    <n v="4.2214022140221401E-2"/>
    <n v="0.1048951048951049"/>
    <n v="0.82069930069930075"/>
    <n v="7.8239999999999998"/>
    <n v="10.176209952283571"/>
    <n v="2153.84"/>
    <x v="0"/>
  </r>
  <r>
    <d v="2024-12-12T00:00:00"/>
    <x v="2"/>
    <s v="Instagram"/>
    <s v="Video"/>
    <s v="Gen X"/>
    <n v="667"/>
    <n v="18"/>
    <n v="2"/>
    <n v="19.66"/>
    <n v="144.99"/>
    <n v="2.6986506746626688E-2"/>
    <n v="0.1111111111111111"/>
    <n v="1.0922222222222222"/>
    <n v="9.83"/>
    <n v="7.3748728382502549"/>
    <n v="125.33000000000001"/>
    <x v="0"/>
  </r>
  <r>
    <d v="2024-12-12T00:00:00"/>
    <x v="2"/>
    <s v="Instagram"/>
    <s v="Image"/>
    <s v="Gen Z"/>
    <n v="6085"/>
    <n v="97"/>
    <n v="4"/>
    <n v="146.34"/>
    <n v="291.94"/>
    <n v="1.5940838126540673E-2"/>
    <n v="4.1237113402061855E-2"/>
    <n v="1.508659793814433"/>
    <n v="36.585000000000001"/>
    <n v="1.9949432827661608"/>
    <n v="145.6"/>
    <x v="1"/>
  </r>
  <r>
    <d v="2024-12-12T00:00:00"/>
    <x v="2"/>
    <s v="Instagram"/>
    <s v="Image"/>
    <s v="Millennials"/>
    <n v="2678"/>
    <n v="26"/>
    <n v="0"/>
    <n v="37.130000000000003"/>
    <n v="0"/>
    <n v="9.7087378640776691E-3"/>
    <n v="0"/>
    <n v="1.4280769230769232"/>
    <n v="0"/>
    <n v="0"/>
    <n v="-37.130000000000003"/>
    <x v="1"/>
  </r>
  <r>
    <d v="2024-12-12T00:00:00"/>
    <x v="2"/>
    <s v="Instagram"/>
    <s v="Image"/>
    <s v="Gen X"/>
    <n v="310"/>
    <n v="2"/>
    <n v="0"/>
    <n v="9.2100000000000009"/>
    <n v="0"/>
    <n v="6.4516129032258064E-3"/>
    <n v="0"/>
    <n v="4.6050000000000004"/>
    <n v="0"/>
    <n v="0"/>
    <n v="-9.2100000000000009"/>
    <x v="1"/>
  </r>
  <r>
    <d v="2024-12-12T00:00:00"/>
    <x v="2"/>
    <s v="Instagram"/>
    <s v="Carousel"/>
    <s v="Gen Z"/>
    <n v="3592"/>
    <n v="64"/>
    <n v="4"/>
    <n v="99.91"/>
    <n v="305.58"/>
    <n v="1.7817371937639197E-2"/>
    <n v="6.25E-2"/>
    <n v="1.5610937499999999"/>
    <n v="24.977499999999999"/>
    <n v="3.0585526974276847"/>
    <n v="205.67"/>
    <x v="1"/>
  </r>
  <r>
    <d v="2024-12-12T00:00:00"/>
    <x v="2"/>
    <s v="Instagram"/>
    <s v="Carousel"/>
    <s v="Millennials"/>
    <n v="4614"/>
    <n v="136"/>
    <n v="6"/>
    <n v="175.55"/>
    <n v="547.16"/>
    <n v="2.9475509319462505E-2"/>
    <n v="4.4117647058823532E-2"/>
    <n v="1.290808823529412"/>
    <n v="29.258333333333336"/>
    <n v="3.11683281116491"/>
    <n v="371.60999999999996"/>
    <x v="1"/>
  </r>
  <r>
    <d v="2024-12-12T00:00:00"/>
    <x v="2"/>
    <s v="Instagram"/>
    <s v="Carousel"/>
    <s v="Gen X"/>
    <n v="721"/>
    <n v="20"/>
    <n v="0"/>
    <n v="9.9600000000000009"/>
    <n v="0"/>
    <n v="2.7739251040221916E-2"/>
    <n v="0"/>
    <n v="0.49800000000000005"/>
    <n v="0"/>
    <n v="0"/>
    <n v="-9.9600000000000009"/>
    <x v="1"/>
  </r>
  <r>
    <d v="2024-12-12T00:00:00"/>
    <x v="2"/>
    <s v="TikTok"/>
    <s v="Video"/>
    <s v="Gen Z"/>
    <n v="11725"/>
    <n v="554"/>
    <n v="67"/>
    <n v="394.91"/>
    <n v="5129.26"/>
    <n v="4.7249466950959489E-2"/>
    <n v="0.12093862815884476"/>
    <n v="0.71283393501805059"/>
    <n v="5.8941791044776126"/>
    <n v="12.988427743030057"/>
    <n v="4734.3500000000004"/>
    <x v="0"/>
  </r>
  <r>
    <d v="2024-12-12T00:00:00"/>
    <x v="2"/>
    <s v="TikTok"/>
    <s v="Video"/>
    <s v="Millennials"/>
    <n v="1210"/>
    <n v="31"/>
    <n v="3"/>
    <n v="18.84"/>
    <n v="274.16000000000003"/>
    <n v="2.5619834710743802E-2"/>
    <n v="9.6774193548387094E-2"/>
    <n v="0.60774193548387101"/>
    <n v="6.28"/>
    <n v="14.552016985138005"/>
    <n v="255.32000000000002"/>
    <x v="0"/>
  </r>
  <r>
    <d v="2024-12-12T00:00:00"/>
    <x v="2"/>
    <s v="TikTok"/>
    <s v="Video"/>
    <s v="Gen X"/>
    <n v="537"/>
    <n v="24"/>
    <n v="2"/>
    <n v="10.039999999999999"/>
    <n v="181.91"/>
    <n v="4.4692737430167599E-2"/>
    <n v="8.3333333333333329E-2"/>
    <n v="0.41833333333333328"/>
    <n v="5.0199999999999996"/>
    <n v="18.118525896414344"/>
    <n v="171.87"/>
    <x v="0"/>
  </r>
  <r>
    <d v="2024-12-12T00:00:00"/>
    <x v="2"/>
    <s v="TikTok"/>
    <s v="Image"/>
    <s v="Gen Z"/>
    <n v="12094"/>
    <n v="159"/>
    <n v="3"/>
    <n v="182.36"/>
    <n v="175.7"/>
    <n v="1.3147015048784521E-2"/>
    <n v="1.8867924528301886E-2"/>
    <n v="1.1469182389937107"/>
    <n v="60.786666666666669"/>
    <n v="0.9634788330774291"/>
    <n v="-6.660000000000025"/>
    <x v="1"/>
  </r>
  <r>
    <d v="2024-12-12T00:00:00"/>
    <x v="2"/>
    <s v="TikTok"/>
    <s v="Image"/>
    <s v="Millennials"/>
    <n v="578"/>
    <n v="6"/>
    <n v="0"/>
    <n v="9.93"/>
    <n v="0"/>
    <n v="1.0380622837370242E-2"/>
    <n v="0"/>
    <n v="1.655"/>
    <n v="0"/>
    <n v="0"/>
    <n v="-9.93"/>
    <x v="1"/>
  </r>
  <r>
    <d v="2024-12-12T00:00:00"/>
    <x v="2"/>
    <s v="TikTok"/>
    <s v="Image"/>
    <s v="Gen X"/>
    <n v="434"/>
    <n v="2"/>
    <n v="0"/>
    <n v="10.73"/>
    <n v="0"/>
    <n v="4.608294930875576E-3"/>
    <n v="0"/>
    <n v="5.3650000000000002"/>
    <n v="0"/>
    <n v="0"/>
    <n v="-10.73"/>
    <x v="1"/>
  </r>
  <r>
    <d v="2024-12-12T00:00:00"/>
    <x v="2"/>
    <s v="TikTok"/>
    <s v="Carousel"/>
    <s v="Gen Z"/>
    <n v="12937"/>
    <n v="202"/>
    <n v="10"/>
    <n v="328.9"/>
    <n v="834.11"/>
    <n v="1.5614130014686558E-2"/>
    <n v="4.9504950495049507E-2"/>
    <n v="1.6282178217821781"/>
    <n v="32.89"/>
    <n v="2.5360595925813318"/>
    <n v="505.21000000000004"/>
    <x v="1"/>
  </r>
  <r>
    <d v="2024-12-12T00:00:00"/>
    <x v="2"/>
    <s v="TikTok"/>
    <s v="Carousel"/>
    <s v="Millennials"/>
    <n v="1073"/>
    <n v="22"/>
    <n v="0"/>
    <n v="31.95"/>
    <n v="0"/>
    <n v="2.0503261882572229E-2"/>
    <n v="0"/>
    <n v="1.4522727272727272"/>
    <n v="0"/>
    <n v="0"/>
    <n v="-31.95"/>
    <x v="1"/>
  </r>
  <r>
    <d v="2024-12-12T00:00:00"/>
    <x v="2"/>
    <s v="TikTok"/>
    <s v="Carousel"/>
    <s v="Gen X"/>
    <n v="657"/>
    <n v="12"/>
    <n v="0"/>
    <n v="24.75"/>
    <n v="0"/>
    <n v="1.8264840182648401E-2"/>
    <n v="0"/>
    <n v="2.0625"/>
    <n v="0"/>
    <n v="0"/>
    <n v="-24.75"/>
    <x v="1"/>
  </r>
  <r>
    <d v="2024-12-12T00:00:00"/>
    <x v="2"/>
    <s v="Facebook"/>
    <s v="Video"/>
    <s v="Gen Z"/>
    <n v="2503"/>
    <n v="64"/>
    <n v="3"/>
    <n v="38.53"/>
    <n v="265.26"/>
    <n v="2.556931681981622E-2"/>
    <n v="4.6875E-2"/>
    <n v="0.60203125000000002"/>
    <n v="12.843333333333334"/>
    <n v="6.8845055800674793"/>
    <n v="226.73"/>
    <x v="0"/>
  </r>
  <r>
    <d v="2024-12-12T00:00:00"/>
    <x v="2"/>
    <s v="Facebook"/>
    <s v="Video"/>
    <s v="Millennials"/>
    <n v="9106"/>
    <n v="274"/>
    <n v="21"/>
    <n v="218.79"/>
    <n v="1834.95"/>
    <n v="3.0090050516143201E-2"/>
    <n v="7.6642335766423361E-2"/>
    <n v="0.79850364963503651"/>
    <n v="10.418571428571429"/>
    <n v="8.3868092691622103"/>
    <n v="1616.16"/>
    <x v="0"/>
  </r>
  <r>
    <d v="2024-12-12T00:00:00"/>
    <x v="2"/>
    <s v="Facebook"/>
    <s v="Video"/>
    <s v="Gen X"/>
    <n v="2057"/>
    <n v="53"/>
    <n v="6"/>
    <n v="66.37"/>
    <n v="456.91"/>
    <n v="2.5765678172095283E-2"/>
    <n v="0.11320754716981132"/>
    <n v="1.2522641509433963"/>
    <n v="11.061666666666667"/>
    <n v="6.8842850685550703"/>
    <n v="390.54"/>
    <x v="0"/>
  </r>
  <r>
    <d v="2024-12-12T00:00:00"/>
    <x v="2"/>
    <s v="Facebook"/>
    <s v="Image"/>
    <s v="Gen Z"/>
    <n v="2907"/>
    <n v="44"/>
    <n v="0"/>
    <n v="48.23"/>
    <n v="0"/>
    <n v="1.5135878912968696E-2"/>
    <n v="0"/>
    <n v="1.0961363636363635"/>
    <n v="0"/>
    <n v="0"/>
    <n v="-48.23"/>
    <x v="1"/>
  </r>
  <r>
    <d v="2024-12-12T00:00:00"/>
    <x v="2"/>
    <s v="Facebook"/>
    <s v="Image"/>
    <s v="Millennials"/>
    <n v="8514"/>
    <n v="78"/>
    <n v="2"/>
    <n v="252.91"/>
    <n v="120.63"/>
    <n v="9.161381254404511E-3"/>
    <n v="2.564102564102564E-2"/>
    <n v="3.2424358974358976"/>
    <n v="126.455"/>
    <n v="0.47696809141591867"/>
    <n v="-132.28"/>
    <x v="1"/>
  </r>
  <r>
    <d v="2024-12-12T00:00:00"/>
    <x v="2"/>
    <s v="Facebook"/>
    <s v="Image"/>
    <s v="Gen X"/>
    <n v="5711"/>
    <n v="48"/>
    <n v="1"/>
    <n v="220.42"/>
    <n v="63.81"/>
    <n v="8.4048327788478379E-3"/>
    <n v="2.0833333333333332E-2"/>
    <n v="4.5920833333333331"/>
    <n v="220.42"/>
    <n v="0.28949278649850291"/>
    <n v="-156.60999999999999"/>
    <x v="1"/>
  </r>
  <r>
    <d v="2024-12-12T00:00:00"/>
    <x v="2"/>
    <s v="Facebook"/>
    <s v="Carousel"/>
    <s v="Gen Z"/>
    <n v="2617"/>
    <n v="47"/>
    <n v="1"/>
    <n v="76.28"/>
    <n v="67.599999999999994"/>
    <n v="1.795949560565533E-2"/>
    <n v="2.1276595744680851E-2"/>
    <n v="1.6229787234042554"/>
    <n v="76.28"/>
    <n v="0.88620870477189295"/>
    <n v="-8.6800000000000068"/>
    <x v="1"/>
  </r>
  <r>
    <d v="2024-12-12T00:00:00"/>
    <x v="2"/>
    <s v="Facebook"/>
    <s v="Carousel"/>
    <s v="Millennials"/>
    <n v="7279"/>
    <n v="195"/>
    <n v="6"/>
    <n v="253.04"/>
    <n v="434.58"/>
    <n v="2.6789394147547739E-2"/>
    <n v="3.0769230769230771E-2"/>
    <n v="1.2976410256410256"/>
    <n v="42.173333333333332"/>
    <n v="1.7174359785014226"/>
    <n v="181.54"/>
    <x v="1"/>
  </r>
  <r>
    <d v="2024-12-12T00:00:00"/>
    <x v="2"/>
    <s v="Facebook"/>
    <s v="Carousel"/>
    <s v="Gen X"/>
    <n v="3427"/>
    <n v="75"/>
    <n v="5"/>
    <n v="125.38"/>
    <n v="389.67"/>
    <n v="2.1885030639042895E-2"/>
    <n v="6.6666666666666666E-2"/>
    <n v="1.6717333333333333"/>
    <n v="25.076000000000001"/>
    <n v="3.1079119476790558"/>
    <n v="264.29000000000002"/>
    <x v="1"/>
  </r>
  <r>
    <d v="2024-12-13T00:00:00"/>
    <x v="2"/>
    <s v="Instagram"/>
    <s v="Video"/>
    <s v="Gen Z"/>
    <n v="3287"/>
    <n v="92"/>
    <n v="13"/>
    <n v="117.56"/>
    <n v="875.12"/>
    <n v="2.7989047763918466E-2"/>
    <n v="0.14130434782608695"/>
    <n v="1.2778260869565217"/>
    <n v="9.0430769230769226"/>
    <n v="7.4440285811500511"/>
    <n v="757.56"/>
    <x v="0"/>
  </r>
  <r>
    <d v="2024-12-13T00:00:00"/>
    <x v="2"/>
    <s v="Instagram"/>
    <s v="Video"/>
    <s v="Millennials"/>
    <n v="3268"/>
    <n v="91"/>
    <n v="4"/>
    <n v="90.93"/>
    <n v="367"/>
    <n v="2.7845777233782131E-2"/>
    <n v="4.3956043956043959E-2"/>
    <n v="0.99923076923076926"/>
    <n v="22.732500000000002"/>
    <n v="4.0360717035081928"/>
    <n v="276.07"/>
    <x v="0"/>
  </r>
  <r>
    <d v="2024-12-13T00:00:00"/>
    <x v="2"/>
    <s v="Instagram"/>
    <s v="Video"/>
    <s v="Gen X"/>
    <n v="500"/>
    <n v="22"/>
    <n v="2"/>
    <n v="14.3"/>
    <n v="182.42"/>
    <n v="4.3999999999999997E-2"/>
    <n v="9.0909090909090912E-2"/>
    <n v="0.65"/>
    <n v="7.15"/>
    <n v="12.756643356643355"/>
    <n v="168.11999999999998"/>
    <x v="0"/>
  </r>
  <r>
    <d v="2024-12-13T00:00:00"/>
    <x v="2"/>
    <s v="Instagram"/>
    <s v="Image"/>
    <s v="Gen Z"/>
    <n v="7164"/>
    <n v="113"/>
    <n v="2"/>
    <n v="218.72"/>
    <n v="119.27"/>
    <n v="1.5773310999441653E-2"/>
    <n v="1.7699115044247787E-2"/>
    <n v="1.9355752212389381"/>
    <n v="109.36"/>
    <n v="0.54530907095830283"/>
    <n v="-99.45"/>
    <x v="1"/>
  </r>
  <r>
    <d v="2024-12-13T00:00:00"/>
    <x v="2"/>
    <s v="Instagram"/>
    <s v="Image"/>
    <s v="Millennials"/>
    <n v="3881"/>
    <n v="28"/>
    <n v="0"/>
    <n v="85.49"/>
    <n v="0"/>
    <n v="7.2146354032465859E-3"/>
    <n v="0"/>
    <n v="3.0532142857142857"/>
    <n v="0"/>
    <n v="0"/>
    <n v="-85.49"/>
    <x v="1"/>
  </r>
  <r>
    <d v="2024-12-13T00:00:00"/>
    <x v="2"/>
    <s v="Instagram"/>
    <s v="Image"/>
    <s v="Gen X"/>
    <n v="669"/>
    <n v="7"/>
    <n v="0"/>
    <n v="17.47"/>
    <n v="0"/>
    <n v="1.0463378176382661E-2"/>
    <n v="0"/>
    <n v="2.4957142857142856"/>
    <n v="0"/>
    <n v="0"/>
    <n v="-17.47"/>
    <x v="1"/>
  </r>
  <r>
    <d v="2024-12-13T00:00:00"/>
    <x v="2"/>
    <s v="Instagram"/>
    <s v="Carousel"/>
    <s v="Gen Z"/>
    <n v="6541"/>
    <n v="192"/>
    <n v="8"/>
    <n v="98.42"/>
    <n v="675.27"/>
    <n v="2.9353309891453905E-2"/>
    <n v="4.1666666666666664E-2"/>
    <n v="0.51260416666666664"/>
    <n v="12.3025"/>
    <n v="6.861105466368624"/>
    <n v="576.85"/>
    <x v="0"/>
  </r>
  <r>
    <d v="2024-12-13T00:00:00"/>
    <x v="2"/>
    <s v="Instagram"/>
    <s v="Carousel"/>
    <s v="Millennials"/>
    <n v="4703"/>
    <n v="110"/>
    <n v="6"/>
    <n v="171.08"/>
    <n v="396.2"/>
    <n v="2.3389325962151819E-2"/>
    <n v="5.4545454545454543E-2"/>
    <n v="1.5552727272727274"/>
    <n v="28.513333333333335"/>
    <n v="2.3158756137479539"/>
    <n v="225.11999999999998"/>
    <x v="1"/>
  </r>
  <r>
    <d v="2024-12-13T00:00:00"/>
    <x v="2"/>
    <s v="Instagram"/>
    <s v="Carousel"/>
    <s v="Gen X"/>
    <n v="452"/>
    <n v="8"/>
    <n v="0"/>
    <n v="13.81"/>
    <n v="0"/>
    <n v="1.7699115044247787E-2"/>
    <n v="0"/>
    <n v="1.7262500000000001"/>
    <n v="0"/>
    <n v="0"/>
    <n v="-13.81"/>
    <x v="1"/>
  </r>
  <r>
    <d v="2024-12-13T00:00:00"/>
    <x v="2"/>
    <s v="TikTok"/>
    <s v="Video"/>
    <s v="Gen Z"/>
    <n v="6514"/>
    <n v="158"/>
    <n v="12"/>
    <n v="148.81"/>
    <n v="766.35"/>
    <n v="2.4255449800429842E-2"/>
    <n v="7.5949367088607597E-2"/>
    <n v="0.94183544303797473"/>
    <n v="12.400833333333333"/>
    <n v="5.1498555204623342"/>
    <n v="617.54"/>
    <x v="0"/>
  </r>
  <r>
    <d v="2024-12-13T00:00:00"/>
    <x v="2"/>
    <s v="TikTok"/>
    <s v="Video"/>
    <s v="Millennials"/>
    <n v="1748"/>
    <n v="45"/>
    <n v="3"/>
    <n v="37.21"/>
    <n v="298.85000000000002"/>
    <n v="2.5743707093821511E-2"/>
    <n v="6.6666666666666666E-2"/>
    <n v="0.8268888888888889"/>
    <n v="12.403333333333334"/>
    <n v="8.0314431604407428"/>
    <n v="261.64000000000004"/>
    <x v="0"/>
  </r>
  <r>
    <d v="2024-12-13T00:00:00"/>
    <x v="2"/>
    <s v="TikTok"/>
    <s v="Video"/>
    <s v="Gen X"/>
    <n v="717"/>
    <n v="32"/>
    <n v="4"/>
    <n v="21.96"/>
    <n v="399.28"/>
    <n v="4.4630404463040445E-2"/>
    <n v="0.125"/>
    <n v="0.68625000000000003"/>
    <n v="5.49"/>
    <n v="18.182149362477229"/>
    <n v="377.32"/>
    <x v="0"/>
  </r>
  <r>
    <d v="2024-12-13T00:00:00"/>
    <x v="2"/>
    <s v="TikTok"/>
    <s v="Image"/>
    <s v="Gen Z"/>
    <n v="13385"/>
    <n v="106"/>
    <n v="4"/>
    <n v="354.24"/>
    <n v="397.49"/>
    <n v="7.9193126634292121E-3"/>
    <n v="3.7735849056603772E-2"/>
    <n v="3.3418867924528302"/>
    <n v="88.56"/>
    <n v="1.1220923667570009"/>
    <n v="43.25"/>
    <x v="1"/>
  </r>
  <r>
    <d v="2024-12-13T00:00:00"/>
    <x v="2"/>
    <s v="TikTok"/>
    <s v="Image"/>
    <s v="Millennials"/>
    <n v="1281"/>
    <n v="16"/>
    <n v="0"/>
    <n v="22.27"/>
    <n v="0"/>
    <n v="1.249024199843872E-2"/>
    <n v="0"/>
    <n v="1.391875"/>
    <n v="0"/>
    <n v="0"/>
    <n v="-22.27"/>
    <x v="1"/>
  </r>
  <r>
    <d v="2024-12-13T00:00:00"/>
    <x v="2"/>
    <s v="TikTok"/>
    <s v="Image"/>
    <s v="Gen X"/>
    <n v="909"/>
    <n v="6"/>
    <n v="0"/>
    <n v="26.86"/>
    <n v="0"/>
    <n v="6.6006600660066007E-3"/>
    <n v="0"/>
    <n v="4.4766666666666666"/>
    <n v="0"/>
    <n v="0"/>
    <n v="-26.86"/>
    <x v="1"/>
  </r>
  <r>
    <d v="2024-12-13T00:00:00"/>
    <x v="2"/>
    <s v="TikTok"/>
    <s v="Carousel"/>
    <s v="Gen Z"/>
    <n v="14334"/>
    <n v="393"/>
    <n v="28"/>
    <n v="429.41"/>
    <n v="2796.3"/>
    <n v="2.7417329426538302E-2"/>
    <n v="7.124681933842239E-2"/>
    <n v="1.0926463104325701"/>
    <n v="15.336071428571429"/>
    <n v="6.511958268321651"/>
    <n v="2366.8900000000003"/>
    <x v="0"/>
  </r>
  <r>
    <d v="2024-12-13T00:00:00"/>
    <x v="2"/>
    <s v="TikTok"/>
    <s v="Carousel"/>
    <s v="Millennials"/>
    <n v="848"/>
    <n v="10"/>
    <n v="0"/>
    <n v="13.83"/>
    <n v="0"/>
    <n v="1.179245283018868E-2"/>
    <n v="0"/>
    <n v="1.383"/>
    <n v="0"/>
    <n v="0"/>
    <n v="-13.83"/>
    <x v="1"/>
  </r>
  <r>
    <d v="2024-12-13T00:00:00"/>
    <x v="2"/>
    <s v="TikTok"/>
    <s v="Carousel"/>
    <s v="Gen X"/>
    <n v="703"/>
    <n v="18"/>
    <n v="1"/>
    <n v="24.9"/>
    <n v="83.45"/>
    <n v="2.5604551920341393E-2"/>
    <n v="5.5555555555555552E-2"/>
    <n v="1.3833333333333333"/>
    <n v="24.9"/>
    <n v="3.3514056224899602"/>
    <n v="58.550000000000004"/>
    <x v="1"/>
  </r>
  <r>
    <d v="2024-12-13T00:00:00"/>
    <x v="2"/>
    <s v="Facebook"/>
    <s v="Video"/>
    <s v="Gen Z"/>
    <n v="2144"/>
    <n v="45"/>
    <n v="2"/>
    <n v="62.01"/>
    <n v="183.82"/>
    <n v="2.0988805970149255E-2"/>
    <n v="4.4444444444444446E-2"/>
    <n v="1.3779999999999999"/>
    <n v="31.004999999999999"/>
    <n v="2.9643605870020964"/>
    <n v="121.81"/>
    <x v="1"/>
  </r>
  <r>
    <d v="2024-12-13T00:00:00"/>
    <x v="2"/>
    <s v="Facebook"/>
    <s v="Video"/>
    <s v="Millennials"/>
    <n v="10207"/>
    <n v="414"/>
    <n v="29"/>
    <n v="183.06"/>
    <n v="2727.98"/>
    <n v="4.0560399725678459E-2"/>
    <n v="7.0048309178743967E-2"/>
    <n v="0.44217391304347825"/>
    <n v="6.3124137931034481"/>
    <n v="14.90210859827379"/>
    <n v="2544.92"/>
    <x v="0"/>
  </r>
  <r>
    <d v="2024-12-13T00:00:00"/>
    <x v="2"/>
    <s v="Facebook"/>
    <s v="Video"/>
    <s v="Gen X"/>
    <n v="5712"/>
    <n v="143"/>
    <n v="16"/>
    <n v="192.78"/>
    <n v="1469.65"/>
    <n v="2.5035014005602242E-2"/>
    <n v="0.11188811188811189"/>
    <n v="1.3481118881118881"/>
    <n v="12.04875"/>
    <n v="7.6234567901234573"/>
    <n v="1276.8700000000001"/>
    <x v="0"/>
  </r>
  <r>
    <d v="2024-12-13T00:00:00"/>
    <x v="2"/>
    <s v="Facebook"/>
    <s v="Image"/>
    <s v="Gen Z"/>
    <n v="1160"/>
    <n v="22"/>
    <n v="0"/>
    <n v="40.85"/>
    <n v="0"/>
    <n v="1.896551724137931E-2"/>
    <n v="0"/>
    <n v="1.8568181818181819"/>
    <n v="0"/>
    <n v="0"/>
    <n v="-40.85"/>
    <x v="1"/>
  </r>
  <r>
    <d v="2024-12-13T00:00:00"/>
    <x v="2"/>
    <s v="Facebook"/>
    <s v="Image"/>
    <s v="Millennials"/>
    <n v="11899"/>
    <n v="197"/>
    <n v="6"/>
    <n v="445.82"/>
    <n v="592.1"/>
    <n v="1.6556013110345408E-2"/>
    <n v="3.0456852791878174E-2"/>
    <n v="2.2630456852791876"/>
    <n v="74.303333333333327"/>
    <n v="1.3281144856668612"/>
    <n v="146.28000000000003"/>
    <x v="1"/>
  </r>
  <r>
    <d v="2024-12-13T00:00:00"/>
    <x v="2"/>
    <s v="Facebook"/>
    <s v="Image"/>
    <s v="Gen X"/>
    <n v="4249"/>
    <n v="53"/>
    <n v="1"/>
    <n v="153.15"/>
    <n v="98.42"/>
    <n v="1.2473523181925159E-2"/>
    <n v="1.8867924528301886E-2"/>
    <n v="2.8896226415094342"/>
    <n v="153.15"/>
    <n v="0.64263793666340185"/>
    <n v="-54.730000000000004"/>
    <x v="1"/>
  </r>
  <r>
    <d v="2024-12-13T00:00:00"/>
    <x v="2"/>
    <s v="Facebook"/>
    <s v="Carousel"/>
    <s v="Gen Z"/>
    <n v="1261"/>
    <n v="21"/>
    <n v="0"/>
    <n v="21.29"/>
    <n v="0"/>
    <n v="1.6653449643140365E-2"/>
    <n v="0"/>
    <n v="1.0138095238095237"/>
    <n v="0"/>
    <n v="0"/>
    <n v="-21.29"/>
    <x v="1"/>
  </r>
  <r>
    <d v="2024-12-13T00:00:00"/>
    <x v="2"/>
    <s v="Facebook"/>
    <s v="Carousel"/>
    <s v="Millennials"/>
    <n v="4277"/>
    <n v="50"/>
    <n v="1"/>
    <n v="132.38"/>
    <n v="87.93"/>
    <n v="1.1690437222352116E-2"/>
    <n v="0.02"/>
    <n v="2.6475999999999997"/>
    <n v="132.38"/>
    <n v="0.66422420305182062"/>
    <n v="-44.449999999999989"/>
    <x v="1"/>
  </r>
  <r>
    <d v="2024-12-13T00:00:00"/>
    <x v="2"/>
    <s v="Facebook"/>
    <s v="Carousel"/>
    <s v="Gen X"/>
    <n v="3590"/>
    <n v="39"/>
    <n v="3"/>
    <n v="130.22999999999999"/>
    <n v="251.77"/>
    <n v="1.0863509749303621E-2"/>
    <n v="7.6923076923076927E-2"/>
    <n v="3.339230769230769"/>
    <n v="43.41"/>
    <n v="1.9332719035552486"/>
    <n v="121.54000000000002"/>
    <x v="1"/>
  </r>
  <r>
    <d v="2024-12-14T00:00:00"/>
    <x v="2"/>
    <s v="Instagram"/>
    <s v="Video"/>
    <s v="Gen Z"/>
    <n v="8528"/>
    <n v="388"/>
    <n v="21"/>
    <n v="199.65"/>
    <n v="1834.98"/>
    <n v="4.5497185741088179E-2"/>
    <n v="5.4123711340206188E-2"/>
    <n v="0.51456185567010315"/>
    <n v="9.507142857142858"/>
    <n v="9.1909842223891811"/>
    <n v="1635.33"/>
    <x v="0"/>
  </r>
  <r>
    <d v="2024-12-14T00:00:00"/>
    <x v="2"/>
    <s v="Instagram"/>
    <s v="Video"/>
    <s v="Millennials"/>
    <n v="7313"/>
    <n v="253"/>
    <n v="25"/>
    <n v="144.81"/>
    <n v="2225.8000000000002"/>
    <n v="3.459592506495282E-2"/>
    <n v="9.8814229249011856E-2"/>
    <n v="0.57237154150197633"/>
    <n v="5.7923999999999998"/>
    <n v="15.37048546371107"/>
    <n v="2080.9900000000002"/>
    <x v="0"/>
  </r>
  <r>
    <d v="2024-12-14T00:00:00"/>
    <x v="2"/>
    <s v="Instagram"/>
    <s v="Video"/>
    <s v="Gen X"/>
    <n v="227"/>
    <n v="7"/>
    <n v="0"/>
    <n v="8.1"/>
    <n v="0"/>
    <n v="3.0837004405286344E-2"/>
    <n v="0"/>
    <n v="1.157142857142857"/>
    <n v="0"/>
    <n v="0"/>
    <n v="-8.1"/>
    <x v="1"/>
  </r>
  <r>
    <d v="2024-12-14T00:00:00"/>
    <x v="2"/>
    <s v="Instagram"/>
    <s v="Image"/>
    <s v="Gen Z"/>
    <n v="8201"/>
    <n v="154"/>
    <n v="5"/>
    <n v="279.43"/>
    <n v="376.28"/>
    <n v="1.8778197780758444E-2"/>
    <n v="3.2467532467532464E-2"/>
    <n v="1.8144805194805196"/>
    <n v="55.886000000000003"/>
    <n v="1.3465984325233509"/>
    <n v="96.849999999999966"/>
    <x v="1"/>
  </r>
  <r>
    <d v="2024-12-14T00:00:00"/>
    <x v="2"/>
    <s v="Instagram"/>
    <s v="Image"/>
    <s v="Millennials"/>
    <n v="4115"/>
    <n v="25"/>
    <n v="0"/>
    <n v="140.47999999999999"/>
    <n v="0"/>
    <n v="6.0753341433778859E-3"/>
    <n v="0"/>
    <n v="5.6191999999999993"/>
    <n v="0"/>
    <n v="0"/>
    <n v="-140.47999999999999"/>
    <x v="1"/>
  </r>
  <r>
    <d v="2024-12-14T00:00:00"/>
    <x v="2"/>
    <s v="Instagram"/>
    <s v="Image"/>
    <s v="Gen X"/>
    <n v="284"/>
    <n v="3"/>
    <n v="0"/>
    <n v="5.47"/>
    <n v="0"/>
    <n v="1.0563380281690141E-2"/>
    <n v="0"/>
    <n v="1.8233333333333333"/>
    <n v="0"/>
    <n v="0"/>
    <n v="-5.47"/>
    <x v="1"/>
  </r>
  <r>
    <d v="2024-12-14T00:00:00"/>
    <x v="2"/>
    <s v="Instagram"/>
    <s v="Carousel"/>
    <s v="Gen Z"/>
    <n v="3217"/>
    <n v="53"/>
    <n v="4"/>
    <n v="66.39"/>
    <n v="370.9"/>
    <n v="1.6474976686353747E-2"/>
    <n v="7.5471698113207544E-2"/>
    <n v="1.2526415094339622"/>
    <n v="16.5975"/>
    <n v="5.5866847416779635"/>
    <n v="304.51"/>
    <x v="0"/>
  </r>
  <r>
    <d v="2024-12-14T00:00:00"/>
    <x v="2"/>
    <s v="Instagram"/>
    <s v="Carousel"/>
    <s v="Millennials"/>
    <n v="4158"/>
    <n v="64"/>
    <n v="2"/>
    <n v="84.2"/>
    <n v="116.29"/>
    <n v="1.5392015392015393E-2"/>
    <n v="3.125E-2"/>
    <n v="1.315625"/>
    <n v="42.1"/>
    <n v="1.3811163895486935"/>
    <n v="32.090000000000003"/>
    <x v="1"/>
  </r>
  <r>
    <d v="2024-12-14T00:00:00"/>
    <x v="2"/>
    <s v="Instagram"/>
    <s v="Carousel"/>
    <s v="Gen X"/>
    <n v="436"/>
    <n v="6"/>
    <n v="0"/>
    <n v="6.84"/>
    <n v="0"/>
    <n v="1.3761467889908258E-2"/>
    <n v="0"/>
    <n v="1.1399999999999999"/>
    <n v="0"/>
    <n v="0"/>
    <n v="-6.84"/>
    <x v="1"/>
  </r>
  <r>
    <d v="2024-12-14T00:00:00"/>
    <x v="2"/>
    <s v="TikTok"/>
    <s v="Video"/>
    <s v="Gen Z"/>
    <n v="9961"/>
    <n v="292"/>
    <n v="41"/>
    <n v="213.22"/>
    <n v="3818.9"/>
    <n v="2.9314325870896496E-2"/>
    <n v="0.1404109589041096"/>
    <n v="0.73020547945205483"/>
    <n v="5.2004878048780485"/>
    <n v="17.910608760904232"/>
    <n v="3605.6800000000003"/>
    <x v="0"/>
  </r>
  <r>
    <d v="2024-12-14T00:00:00"/>
    <x v="2"/>
    <s v="TikTok"/>
    <s v="Video"/>
    <s v="Millennials"/>
    <n v="1329"/>
    <n v="42"/>
    <n v="4"/>
    <n v="38.76"/>
    <n v="327.99"/>
    <n v="3.160270880361174E-2"/>
    <n v="9.5238095238095233E-2"/>
    <n v="0.92285714285714282"/>
    <n v="9.69"/>
    <n v="8.4620743034055739"/>
    <n v="289.23"/>
    <x v="0"/>
  </r>
  <r>
    <d v="2024-12-14T00:00:00"/>
    <x v="2"/>
    <s v="TikTok"/>
    <s v="Video"/>
    <s v="Gen X"/>
    <n v="351"/>
    <n v="14"/>
    <n v="1"/>
    <n v="9.68"/>
    <n v="60.84"/>
    <n v="3.9886039886039885E-2"/>
    <n v="7.1428571428571425E-2"/>
    <n v="0.69142857142857139"/>
    <n v="9.68"/>
    <n v="6.285123966942149"/>
    <n v="51.160000000000004"/>
    <x v="0"/>
  </r>
  <r>
    <d v="2024-12-14T00:00:00"/>
    <x v="2"/>
    <s v="TikTok"/>
    <s v="Image"/>
    <s v="Gen Z"/>
    <n v="12941"/>
    <n v="115"/>
    <n v="2"/>
    <n v="448.17"/>
    <n v="185.98"/>
    <n v="8.886484815702032E-3"/>
    <n v="1.7391304347826087E-2"/>
    <n v="3.8971304347826088"/>
    <n v="224.08500000000001"/>
    <n v="0.41497645982551262"/>
    <n v="-262.19000000000005"/>
    <x v="1"/>
  </r>
  <r>
    <d v="2024-12-14T00:00:00"/>
    <x v="2"/>
    <s v="TikTok"/>
    <s v="Image"/>
    <s v="Millennials"/>
    <n v="1038"/>
    <n v="6"/>
    <n v="0"/>
    <n v="14.58"/>
    <n v="0"/>
    <n v="5.7803468208092483E-3"/>
    <n v="0"/>
    <n v="2.4300000000000002"/>
    <n v="0"/>
    <n v="0"/>
    <n v="-14.58"/>
    <x v="1"/>
  </r>
  <r>
    <d v="2024-12-14T00:00:00"/>
    <x v="2"/>
    <s v="TikTok"/>
    <s v="Image"/>
    <s v="Gen X"/>
    <n v="976"/>
    <n v="15"/>
    <n v="0"/>
    <n v="19.79"/>
    <n v="0"/>
    <n v="1.5368852459016393E-2"/>
    <n v="0"/>
    <n v="1.3193333333333332"/>
    <n v="0"/>
    <n v="0"/>
    <n v="-19.79"/>
    <x v="1"/>
  </r>
  <r>
    <d v="2024-12-14T00:00:00"/>
    <x v="2"/>
    <s v="TikTok"/>
    <s v="Carousel"/>
    <s v="Gen Z"/>
    <n v="13061"/>
    <n v="169"/>
    <n v="11"/>
    <n v="356.9"/>
    <n v="1001.9"/>
    <n v="1.2939284893959116E-2"/>
    <n v="6.5088757396449703E-2"/>
    <n v="2.1118343195266269"/>
    <n v="32.445454545454545"/>
    <n v="2.8072289156626509"/>
    <n v="645"/>
    <x v="1"/>
  </r>
  <r>
    <d v="2024-12-14T00:00:00"/>
    <x v="2"/>
    <s v="TikTok"/>
    <s v="Carousel"/>
    <s v="Millennials"/>
    <n v="1598"/>
    <n v="17"/>
    <n v="0"/>
    <n v="36.31"/>
    <n v="0"/>
    <n v="1.0638297872340425E-2"/>
    <n v="0"/>
    <n v="2.1358823529411768"/>
    <n v="0"/>
    <n v="0"/>
    <n v="-36.31"/>
    <x v="1"/>
  </r>
  <r>
    <d v="2024-12-14T00:00:00"/>
    <x v="2"/>
    <s v="TikTok"/>
    <s v="Carousel"/>
    <s v="Gen X"/>
    <n v="267"/>
    <n v="7"/>
    <n v="0"/>
    <n v="10.27"/>
    <n v="0"/>
    <n v="2.6217228464419477E-2"/>
    <n v="0"/>
    <n v="1.4671428571428571"/>
    <n v="0"/>
    <n v="0"/>
    <n v="-10.27"/>
    <x v="1"/>
  </r>
  <r>
    <d v="2024-12-14T00:00:00"/>
    <x v="2"/>
    <s v="Facebook"/>
    <s v="Video"/>
    <s v="Gen Z"/>
    <n v="1791"/>
    <n v="62"/>
    <n v="4"/>
    <n v="52.46"/>
    <n v="269.99"/>
    <n v="3.461753210496929E-2"/>
    <n v="6.4516129032258063E-2"/>
    <n v="0.84612903225806457"/>
    <n v="13.115"/>
    <n v="5.1465878764773159"/>
    <n v="217.53"/>
    <x v="0"/>
  </r>
  <r>
    <d v="2024-12-14T00:00:00"/>
    <x v="2"/>
    <s v="Facebook"/>
    <s v="Video"/>
    <s v="Millennials"/>
    <n v="7817"/>
    <n v="187"/>
    <n v="11"/>
    <n v="193.69"/>
    <n v="756.74"/>
    <n v="2.3922220800818728E-2"/>
    <n v="5.8823529411764705E-2"/>
    <n v="1.0357754010695186"/>
    <n v="17.608181818181819"/>
    <n v="3.9069647374670868"/>
    <n v="563.04999999999995"/>
    <x v="0"/>
  </r>
  <r>
    <d v="2024-12-14T00:00:00"/>
    <x v="2"/>
    <s v="Facebook"/>
    <s v="Video"/>
    <s v="Gen X"/>
    <n v="3766"/>
    <n v="93"/>
    <n v="4"/>
    <n v="48.98"/>
    <n v="382.61"/>
    <n v="2.4694636218799786E-2"/>
    <n v="4.3010752688172046E-2"/>
    <n v="0.52666666666666662"/>
    <n v="12.244999999999999"/>
    <n v="7.8115557370355253"/>
    <n v="333.63"/>
    <x v="0"/>
  </r>
  <r>
    <d v="2024-12-14T00:00:00"/>
    <x v="2"/>
    <s v="Facebook"/>
    <s v="Image"/>
    <s v="Gen Z"/>
    <n v="1120"/>
    <n v="14"/>
    <n v="0"/>
    <n v="35.82"/>
    <n v="0"/>
    <n v="1.2500000000000001E-2"/>
    <n v="0"/>
    <n v="2.5585714285714287"/>
    <n v="0"/>
    <n v="0"/>
    <n v="-35.82"/>
    <x v="1"/>
  </r>
  <r>
    <d v="2024-12-14T00:00:00"/>
    <x v="2"/>
    <s v="Facebook"/>
    <s v="Image"/>
    <s v="Millennials"/>
    <n v="7789"/>
    <n v="86"/>
    <n v="3"/>
    <n v="238.95"/>
    <n v="227.6"/>
    <n v="1.1041211965592502E-2"/>
    <n v="3.4883720930232558E-2"/>
    <n v="2.7784883720930229"/>
    <n v="79.649999999999991"/>
    <n v="0.95250052312199207"/>
    <n v="-11.349999999999994"/>
    <x v="1"/>
  </r>
  <r>
    <d v="2024-12-14T00:00:00"/>
    <x v="2"/>
    <s v="Facebook"/>
    <s v="Image"/>
    <s v="Gen X"/>
    <n v="5265"/>
    <n v="84"/>
    <n v="4"/>
    <n v="171.31"/>
    <n v="259.61"/>
    <n v="1.5954415954415956E-2"/>
    <n v="4.7619047619047616E-2"/>
    <n v="2.0394047619047617"/>
    <n v="42.827500000000001"/>
    <n v="1.5154398458934097"/>
    <n v="88.300000000000011"/>
    <x v="1"/>
  </r>
  <r>
    <d v="2024-12-14T00:00:00"/>
    <x v="2"/>
    <s v="Facebook"/>
    <s v="Carousel"/>
    <s v="Gen Z"/>
    <n v="2187"/>
    <n v="28"/>
    <n v="2"/>
    <n v="39.82"/>
    <n v="134.9"/>
    <n v="1.2802926383173296E-2"/>
    <n v="7.1428571428571425E-2"/>
    <n v="1.4221428571428572"/>
    <n v="19.91"/>
    <n v="3.3877448518332498"/>
    <n v="95.080000000000013"/>
    <x v="1"/>
  </r>
  <r>
    <d v="2024-12-14T00:00:00"/>
    <x v="2"/>
    <s v="Facebook"/>
    <s v="Carousel"/>
    <s v="Millennials"/>
    <n v="4935"/>
    <n v="57"/>
    <n v="3"/>
    <n v="81.98"/>
    <n v="153.93"/>
    <n v="1.1550151975683891E-2"/>
    <n v="5.2631578947368418E-2"/>
    <n v="1.4382456140350879"/>
    <n v="27.326666666666668"/>
    <n v="1.8776530861185654"/>
    <n v="71.95"/>
    <x v="1"/>
  </r>
  <r>
    <d v="2024-12-14T00:00:00"/>
    <x v="2"/>
    <s v="Facebook"/>
    <s v="Carousel"/>
    <s v="Gen X"/>
    <n v="5667"/>
    <n v="157"/>
    <n v="8"/>
    <n v="138.85"/>
    <n v="441.04"/>
    <n v="2.7704252691018175E-2"/>
    <n v="5.0955414012738856E-2"/>
    <n v="0.8843949044585987"/>
    <n v="17.356249999999999"/>
    <n v="3.1763773856679873"/>
    <n v="302.19000000000005"/>
    <x v="1"/>
  </r>
  <r>
    <d v="2024-12-15T00:00:00"/>
    <x v="2"/>
    <s v="Instagram"/>
    <s v="Video"/>
    <s v="Gen Z"/>
    <n v="6397"/>
    <n v="138"/>
    <n v="16"/>
    <n v="117.25"/>
    <n v="1435.57"/>
    <n v="2.1572612161950916E-2"/>
    <n v="0.11594202898550725"/>
    <n v="0.84963768115942029"/>
    <n v="7.328125"/>
    <n v="12.243667377398721"/>
    <n v="1318.32"/>
    <x v="0"/>
  </r>
  <r>
    <d v="2024-12-15T00:00:00"/>
    <x v="2"/>
    <s v="Instagram"/>
    <s v="Video"/>
    <s v="Millennials"/>
    <n v="4583"/>
    <n v="101"/>
    <n v="13"/>
    <n v="147.88"/>
    <n v="910.78"/>
    <n v="2.2037966397556185E-2"/>
    <n v="0.12871287128712872"/>
    <n v="1.4641584158415841"/>
    <n v="11.375384615384615"/>
    <n v="6.1589126318636733"/>
    <n v="762.9"/>
    <x v="0"/>
  </r>
  <r>
    <d v="2024-12-15T00:00:00"/>
    <x v="2"/>
    <s v="Instagram"/>
    <s v="Video"/>
    <s v="Gen X"/>
    <n v="467"/>
    <n v="11"/>
    <n v="0"/>
    <n v="13.32"/>
    <n v="0"/>
    <n v="2.3554603854389723E-2"/>
    <n v="0"/>
    <n v="1.2109090909090909"/>
    <n v="0"/>
    <n v="0"/>
    <n v="-13.32"/>
    <x v="1"/>
  </r>
  <r>
    <d v="2024-12-15T00:00:00"/>
    <x v="2"/>
    <s v="Instagram"/>
    <s v="Image"/>
    <s v="Gen Z"/>
    <n v="5513"/>
    <n v="78"/>
    <n v="2"/>
    <n v="199.88"/>
    <n v="181.48"/>
    <n v="1.4148376564483946E-2"/>
    <n v="2.564102564102564E-2"/>
    <n v="2.5625641025641026"/>
    <n v="99.94"/>
    <n v="0.90794476686011605"/>
    <n v="-18.400000000000006"/>
    <x v="1"/>
  </r>
  <r>
    <d v="2024-12-15T00:00:00"/>
    <x v="2"/>
    <s v="Instagram"/>
    <s v="Image"/>
    <s v="Millennials"/>
    <n v="5438"/>
    <n v="49"/>
    <n v="2"/>
    <n v="145.91999999999999"/>
    <n v="184.1"/>
    <n v="9.0106656859139395E-3"/>
    <n v="4.0816326530612242E-2"/>
    <n v="2.9779591836734691"/>
    <n v="72.959999999999994"/>
    <n v="1.2616502192982457"/>
    <n v="38.180000000000007"/>
    <x v="1"/>
  </r>
  <r>
    <d v="2024-12-15T00:00:00"/>
    <x v="2"/>
    <s v="Instagram"/>
    <s v="Image"/>
    <s v="Gen X"/>
    <n v="818"/>
    <n v="11"/>
    <n v="0"/>
    <n v="22.6"/>
    <n v="0"/>
    <n v="1.3447432762836185E-2"/>
    <n v="0"/>
    <n v="2.0545454545454547"/>
    <n v="0"/>
    <n v="0"/>
    <n v="-22.6"/>
    <x v="1"/>
  </r>
  <r>
    <d v="2024-12-15T00:00:00"/>
    <x v="2"/>
    <s v="Instagram"/>
    <s v="Carousel"/>
    <s v="Gen Z"/>
    <n v="7385"/>
    <n v="140"/>
    <n v="3"/>
    <n v="236.6"/>
    <n v="169.67"/>
    <n v="1.8957345971563982E-2"/>
    <n v="2.1428571428571429E-2"/>
    <n v="1.69"/>
    <n v="78.86666666666666"/>
    <n v="0.71711749788672863"/>
    <n v="-66.930000000000007"/>
    <x v="1"/>
  </r>
  <r>
    <d v="2024-12-15T00:00:00"/>
    <x v="2"/>
    <s v="Instagram"/>
    <s v="Carousel"/>
    <s v="Millennials"/>
    <n v="2521"/>
    <n v="31"/>
    <n v="0"/>
    <n v="75.58"/>
    <n v="0"/>
    <n v="1.2296707655692185E-2"/>
    <n v="0"/>
    <n v="2.4380645161290322"/>
    <n v="0"/>
    <n v="0"/>
    <n v="-75.58"/>
    <x v="1"/>
  </r>
  <r>
    <d v="2024-12-15T00:00:00"/>
    <x v="2"/>
    <s v="Instagram"/>
    <s v="Carousel"/>
    <s v="Gen X"/>
    <n v="670"/>
    <n v="12"/>
    <n v="0"/>
    <n v="15.2"/>
    <n v="0"/>
    <n v="1.7910447761194031E-2"/>
    <n v="0"/>
    <n v="1.2666666666666666"/>
    <n v="0"/>
    <n v="0"/>
    <n v="-15.2"/>
    <x v="1"/>
  </r>
  <r>
    <d v="2024-12-15T00:00:00"/>
    <x v="2"/>
    <s v="TikTok"/>
    <s v="Video"/>
    <s v="Gen Z"/>
    <n v="13452"/>
    <n v="468"/>
    <n v="43"/>
    <n v="459.11"/>
    <n v="2213.67"/>
    <n v="3.4790365744870648E-2"/>
    <n v="9.1880341880341887E-2"/>
    <n v="0.98100427350427355"/>
    <n v="10.676976744186048"/>
    <n v="4.8216549410816576"/>
    <n v="1754.56"/>
    <x v="0"/>
  </r>
  <r>
    <d v="2024-12-15T00:00:00"/>
    <x v="2"/>
    <s v="TikTok"/>
    <s v="Video"/>
    <s v="Millennials"/>
    <n v="781"/>
    <n v="23"/>
    <n v="2"/>
    <n v="10.35"/>
    <n v="105.52"/>
    <n v="2.9449423815621E-2"/>
    <n v="8.6956521739130432E-2"/>
    <n v="0.45"/>
    <n v="5.1749999999999998"/>
    <n v="10.195169082125604"/>
    <n v="95.17"/>
    <x v="0"/>
  </r>
  <r>
    <d v="2024-12-15T00:00:00"/>
    <x v="2"/>
    <s v="TikTok"/>
    <s v="Video"/>
    <s v="Gen X"/>
    <n v="120"/>
    <n v="4"/>
    <n v="0"/>
    <n v="2.94"/>
    <n v="0"/>
    <n v="3.3333333333333333E-2"/>
    <n v="0"/>
    <n v="0.73499999999999999"/>
    <n v="0"/>
    <n v="0"/>
    <n v="-2.94"/>
    <x v="1"/>
  </r>
  <r>
    <d v="2024-12-15T00:00:00"/>
    <x v="2"/>
    <s v="TikTok"/>
    <s v="Image"/>
    <s v="Gen Z"/>
    <n v="5032"/>
    <n v="40"/>
    <n v="1"/>
    <n v="156.37"/>
    <n v="66.53"/>
    <n v="7.9491255961844191E-3"/>
    <n v="2.5000000000000001E-2"/>
    <n v="3.9092500000000001"/>
    <n v="156.37"/>
    <n v="0.4254652426936113"/>
    <n v="-89.84"/>
    <x v="1"/>
  </r>
  <r>
    <d v="2024-12-15T00:00:00"/>
    <x v="2"/>
    <s v="TikTok"/>
    <s v="Image"/>
    <s v="Millennials"/>
    <n v="657"/>
    <n v="10"/>
    <n v="0"/>
    <n v="16.28"/>
    <n v="0"/>
    <n v="1.5220700152207001E-2"/>
    <n v="0"/>
    <n v="1.6280000000000001"/>
    <n v="0"/>
    <n v="0"/>
    <n v="-16.28"/>
    <x v="1"/>
  </r>
  <r>
    <d v="2024-12-15T00:00:00"/>
    <x v="2"/>
    <s v="TikTok"/>
    <s v="Image"/>
    <s v="Gen X"/>
    <n v="127"/>
    <n v="2"/>
    <n v="0"/>
    <n v="4.62"/>
    <n v="0"/>
    <n v="1.5748031496062992E-2"/>
    <n v="0"/>
    <n v="2.31"/>
    <n v="0"/>
    <n v="0"/>
    <n v="-4.62"/>
    <x v="1"/>
  </r>
  <r>
    <d v="2024-12-15T00:00:00"/>
    <x v="2"/>
    <s v="TikTok"/>
    <s v="Carousel"/>
    <s v="Gen Z"/>
    <n v="7098"/>
    <n v="152"/>
    <n v="10"/>
    <n v="262.77"/>
    <n v="634.46"/>
    <n v="2.1414482952944493E-2"/>
    <n v="6.5789473684210523E-2"/>
    <n v="1.7287499999999998"/>
    <n v="26.276999999999997"/>
    <n v="2.4145069832933745"/>
    <n v="371.69000000000005"/>
    <x v="1"/>
  </r>
  <r>
    <d v="2024-12-15T00:00:00"/>
    <x v="2"/>
    <s v="TikTok"/>
    <s v="Carousel"/>
    <s v="Millennials"/>
    <n v="837"/>
    <n v="15"/>
    <n v="0"/>
    <n v="18.66"/>
    <n v="0"/>
    <n v="1.7921146953405017E-2"/>
    <n v="0"/>
    <n v="1.244"/>
    <n v="0"/>
    <n v="0"/>
    <n v="-18.66"/>
    <x v="1"/>
  </r>
  <r>
    <d v="2024-12-15T00:00:00"/>
    <x v="2"/>
    <s v="TikTok"/>
    <s v="Carousel"/>
    <s v="Gen X"/>
    <n v="430"/>
    <n v="10"/>
    <n v="0"/>
    <n v="15.28"/>
    <n v="0"/>
    <n v="2.3255813953488372E-2"/>
    <n v="0"/>
    <n v="1.528"/>
    <n v="0"/>
    <n v="0"/>
    <n v="-15.28"/>
    <x v="1"/>
  </r>
  <r>
    <d v="2024-12-15T00:00:00"/>
    <x v="2"/>
    <s v="Facebook"/>
    <s v="Video"/>
    <s v="Gen Z"/>
    <n v="1568"/>
    <n v="33"/>
    <n v="3"/>
    <n v="40.75"/>
    <n v="162.96"/>
    <n v="2.1045918367346938E-2"/>
    <n v="9.0909090909090912E-2"/>
    <n v="1.2348484848484849"/>
    <n v="13.583333333333334"/>
    <n v="3.9990184049079756"/>
    <n v="122.21000000000001"/>
    <x v="0"/>
  </r>
  <r>
    <d v="2024-12-15T00:00:00"/>
    <x v="2"/>
    <s v="Facebook"/>
    <s v="Video"/>
    <s v="Millennials"/>
    <n v="4661"/>
    <n v="221"/>
    <n v="29"/>
    <n v="166.28"/>
    <n v="2759.63"/>
    <n v="4.7414717871701352E-2"/>
    <n v="0.13122171945701358"/>
    <n v="0.75239819004524888"/>
    <n v="5.7337931034482761"/>
    <n v="16.59628337743565"/>
    <n v="2593.35"/>
    <x v="0"/>
  </r>
  <r>
    <d v="2024-12-15T00:00:00"/>
    <x v="2"/>
    <s v="Facebook"/>
    <s v="Video"/>
    <s v="Gen X"/>
    <n v="2574"/>
    <n v="66"/>
    <n v="6"/>
    <n v="35.89"/>
    <n v="519.97"/>
    <n v="2.564102564102564E-2"/>
    <n v="9.0909090909090912E-2"/>
    <n v="0.54378787878787882"/>
    <n v="5.9816666666666665"/>
    <n v="14.48787963220953"/>
    <n v="484.08000000000004"/>
    <x v="0"/>
  </r>
  <r>
    <d v="2024-12-15T00:00:00"/>
    <x v="2"/>
    <s v="Facebook"/>
    <s v="Image"/>
    <s v="Gen Z"/>
    <n v="2012"/>
    <n v="24"/>
    <n v="0"/>
    <n v="76.33"/>
    <n v="0"/>
    <n v="1.1928429423459244E-2"/>
    <n v="0"/>
    <n v="3.1804166666666664"/>
    <n v="0"/>
    <n v="0"/>
    <n v="-76.33"/>
    <x v="1"/>
  </r>
  <r>
    <d v="2024-12-15T00:00:00"/>
    <x v="2"/>
    <s v="Facebook"/>
    <s v="Image"/>
    <s v="Millennials"/>
    <n v="5351"/>
    <n v="54"/>
    <n v="0"/>
    <n v="194.49"/>
    <n v="0"/>
    <n v="1.0091571668846944E-2"/>
    <n v="0"/>
    <n v="3.601666666666667"/>
    <n v="0"/>
    <n v="0"/>
    <n v="-194.49"/>
    <x v="1"/>
  </r>
  <r>
    <d v="2024-12-15T00:00:00"/>
    <x v="2"/>
    <s v="Facebook"/>
    <s v="Image"/>
    <s v="Gen X"/>
    <n v="2527"/>
    <n v="20"/>
    <n v="0"/>
    <n v="81.44"/>
    <n v="0"/>
    <n v="7.9145231499802137E-3"/>
    <n v="0"/>
    <n v="4.0720000000000001"/>
    <n v="0"/>
    <n v="0"/>
    <n v="-81.44"/>
    <x v="1"/>
  </r>
  <r>
    <d v="2024-12-15T00:00:00"/>
    <x v="2"/>
    <s v="Facebook"/>
    <s v="Carousel"/>
    <s v="Gen Z"/>
    <n v="1648"/>
    <n v="18"/>
    <n v="1"/>
    <n v="46.63"/>
    <n v="76.680000000000007"/>
    <n v="1.0922330097087379E-2"/>
    <n v="5.5555555555555552E-2"/>
    <n v="2.5905555555555555"/>
    <n v="46.63"/>
    <n v="1.6444349131460434"/>
    <n v="30.050000000000004"/>
    <x v="1"/>
  </r>
  <r>
    <d v="2024-12-15T00:00:00"/>
    <x v="2"/>
    <s v="Facebook"/>
    <s v="Carousel"/>
    <s v="Millennials"/>
    <n v="10732"/>
    <n v="211"/>
    <n v="15"/>
    <n v="273.27"/>
    <n v="1053.6300000000001"/>
    <n v="1.9660827431979128E-2"/>
    <n v="7.1090047393364927E-2"/>
    <n v="1.2951184834123222"/>
    <n v="18.218"/>
    <n v="3.8556372818092002"/>
    <n v="780.36000000000013"/>
    <x v="0"/>
  </r>
  <r>
    <d v="2024-12-15T00:00:00"/>
    <x v="2"/>
    <s v="Facebook"/>
    <s v="Carousel"/>
    <s v="Gen X"/>
    <n v="2312"/>
    <n v="24"/>
    <n v="1"/>
    <n v="52.12"/>
    <n v="79.959999999999994"/>
    <n v="1.0380622837370242E-2"/>
    <n v="4.1666666666666664E-2"/>
    <n v="2.1716666666666664"/>
    <n v="52.12"/>
    <n v="1.5341519570222564"/>
    <n v="27.839999999999996"/>
    <x v="1"/>
  </r>
  <r>
    <d v="2024-12-16T00:00:00"/>
    <x v="2"/>
    <s v="Instagram"/>
    <s v="Video"/>
    <s v="Gen Z"/>
    <n v="9978"/>
    <n v="225"/>
    <n v="18"/>
    <n v="187.78"/>
    <n v="1393.82"/>
    <n v="2.2549609140108239E-2"/>
    <n v="0.08"/>
    <n v="0.83457777777777775"/>
    <n v="10.432222222222222"/>
    <n v="7.4226222174885503"/>
    <n v="1206.04"/>
    <x v="0"/>
  </r>
  <r>
    <d v="2024-12-16T00:00:00"/>
    <x v="2"/>
    <s v="Instagram"/>
    <s v="Video"/>
    <s v="Millennials"/>
    <n v="6931"/>
    <n v="222"/>
    <n v="32"/>
    <n v="117.25"/>
    <n v="2221.5300000000002"/>
    <n v="3.2030010099552732E-2"/>
    <n v="0.14414414414414414"/>
    <n v="0.52815315315315314"/>
    <n v="3.6640625"/>
    <n v="18.946950959488273"/>
    <n v="2104.2800000000002"/>
    <x v="0"/>
  </r>
  <r>
    <d v="2024-12-16T00:00:00"/>
    <x v="2"/>
    <s v="Instagram"/>
    <s v="Video"/>
    <s v="Gen X"/>
    <n v="506"/>
    <n v="18"/>
    <n v="1"/>
    <n v="11.38"/>
    <n v="58.68"/>
    <n v="3.5573122529644272E-2"/>
    <n v="5.5555555555555552E-2"/>
    <n v="0.63222222222222224"/>
    <n v="11.38"/>
    <n v="5.1564147627416519"/>
    <n v="47.3"/>
    <x v="0"/>
  </r>
  <r>
    <d v="2024-12-16T00:00:00"/>
    <x v="2"/>
    <s v="Instagram"/>
    <s v="Image"/>
    <s v="Gen Z"/>
    <n v="6114"/>
    <n v="108"/>
    <n v="4"/>
    <n v="103.66"/>
    <n v="249.09"/>
    <n v="1.7664376840039256E-2"/>
    <n v="3.7037037037037035E-2"/>
    <n v="0.95981481481481479"/>
    <n v="25.914999999999999"/>
    <n v="2.4029519583252945"/>
    <n v="145.43"/>
    <x v="1"/>
  </r>
  <r>
    <d v="2024-12-16T00:00:00"/>
    <x v="2"/>
    <s v="Instagram"/>
    <s v="Image"/>
    <s v="Millennials"/>
    <n v="2106"/>
    <n v="15"/>
    <n v="0"/>
    <n v="73.260000000000005"/>
    <n v="0"/>
    <n v="7.1225071225071226E-3"/>
    <n v="0"/>
    <n v="4.8840000000000003"/>
    <n v="0"/>
    <n v="0"/>
    <n v="-73.260000000000005"/>
    <x v="1"/>
  </r>
  <r>
    <d v="2024-12-16T00:00:00"/>
    <x v="2"/>
    <s v="Instagram"/>
    <s v="Image"/>
    <s v="Gen X"/>
    <n v="609"/>
    <n v="4"/>
    <n v="0"/>
    <n v="8.39"/>
    <n v="0"/>
    <n v="6.5681444991789817E-3"/>
    <n v="0"/>
    <n v="2.0975000000000001"/>
    <n v="0"/>
    <n v="0"/>
    <n v="-8.39"/>
    <x v="1"/>
  </r>
  <r>
    <d v="2024-12-16T00:00:00"/>
    <x v="2"/>
    <s v="Instagram"/>
    <s v="Carousel"/>
    <s v="Gen Z"/>
    <n v="3080"/>
    <n v="54"/>
    <n v="1"/>
    <n v="103.27"/>
    <n v="65.05"/>
    <n v="1.7532467532467531E-2"/>
    <n v="1.8518518518518517E-2"/>
    <n v="1.9124074074074073"/>
    <n v="103.27"/>
    <n v="0.62990219812142922"/>
    <n v="-38.22"/>
    <x v="1"/>
  </r>
  <r>
    <d v="2024-12-16T00:00:00"/>
    <x v="2"/>
    <s v="Instagram"/>
    <s v="Carousel"/>
    <s v="Millennials"/>
    <n v="5040"/>
    <n v="104"/>
    <n v="4"/>
    <n v="162.85"/>
    <n v="360.82"/>
    <n v="2.0634920634920634E-2"/>
    <n v="3.8461538461538464E-2"/>
    <n v="1.5658653846153845"/>
    <n v="40.712499999999999"/>
    <n v="2.2156585815167333"/>
    <n v="197.97"/>
    <x v="1"/>
  </r>
  <r>
    <d v="2024-12-16T00:00:00"/>
    <x v="2"/>
    <s v="Instagram"/>
    <s v="Carousel"/>
    <s v="Gen X"/>
    <n v="893"/>
    <n v="9"/>
    <n v="0"/>
    <n v="18.399999999999999"/>
    <n v="0"/>
    <n v="1.0078387458006719E-2"/>
    <n v="0"/>
    <n v="2.0444444444444443"/>
    <n v="0"/>
    <n v="0"/>
    <n v="-18.399999999999999"/>
    <x v="1"/>
  </r>
  <r>
    <d v="2024-12-16T00:00:00"/>
    <x v="2"/>
    <s v="TikTok"/>
    <s v="Video"/>
    <s v="Gen Z"/>
    <n v="14031"/>
    <n v="351"/>
    <n v="52"/>
    <n v="515.23"/>
    <n v="2605.2600000000002"/>
    <n v="2.5016035920461834E-2"/>
    <n v="0.14814814814814814"/>
    <n v="1.467891737891738"/>
    <n v="9.9082692307692319"/>
    <n v="5.0564990392640183"/>
    <n v="2090.0300000000002"/>
    <x v="0"/>
  </r>
  <r>
    <d v="2024-12-16T00:00:00"/>
    <x v="2"/>
    <s v="TikTok"/>
    <s v="Video"/>
    <s v="Millennials"/>
    <n v="1181"/>
    <n v="53"/>
    <n v="4"/>
    <n v="29.13"/>
    <n v="268.83"/>
    <n v="4.4877222692633362E-2"/>
    <n v="7.5471698113207544E-2"/>
    <n v="0.54962264150943396"/>
    <n v="7.2824999999999998"/>
    <n v="9.2286302780638518"/>
    <n v="239.7"/>
    <x v="0"/>
  </r>
  <r>
    <d v="2024-12-16T00:00:00"/>
    <x v="2"/>
    <s v="TikTok"/>
    <s v="Video"/>
    <s v="Gen X"/>
    <n v="819"/>
    <n v="17"/>
    <n v="2"/>
    <n v="20.23"/>
    <n v="153.11000000000001"/>
    <n v="2.0757020757020756E-2"/>
    <n v="0.11764705882352941"/>
    <n v="1.19"/>
    <n v="10.115"/>
    <n v="7.5684626791893237"/>
    <n v="132.88000000000002"/>
    <x v="0"/>
  </r>
  <r>
    <d v="2024-12-16T00:00:00"/>
    <x v="2"/>
    <s v="TikTok"/>
    <s v="Image"/>
    <s v="Gen Z"/>
    <n v="10234"/>
    <n v="121"/>
    <n v="3"/>
    <n v="275.18"/>
    <n v="270.26"/>
    <n v="1.1823333984756693E-2"/>
    <n v="2.4793388429752067E-2"/>
    <n v="2.2742148760330578"/>
    <n v="91.726666666666674"/>
    <n v="0.98212079366233007"/>
    <n v="-4.9200000000000159"/>
    <x v="1"/>
  </r>
  <r>
    <d v="2024-12-16T00:00:00"/>
    <x v="2"/>
    <s v="TikTok"/>
    <s v="Image"/>
    <s v="Millennials"/>
    <n v="868"/>
    <n v="5"/>
    <n v="0"/>
    <n v="23.71"/>
    <n v="0"/>
    <n v="5.7603686635944703E-3"/>
    <n v="0"/>
    <n v="4.742"/>
    <n v="0"/>
    <n v="0"/>
    <n v="-23.71"/>
    <x v="1"/>
  </r>
  <r>
    <d v="2024-12-16T00:00:00"/>
    <x v="2"/>
    <s v="TikTok"/>
    <s v="Image"/>
    <s v="Gen X"/>
    <n v="406"/>
    <n v="2"/>
    <n v="0"/>
    <n v="15.48"/>
    <n v="0"/>
    <n v="4.9261083743842365E-3"/>
    <n v="0"/>
    <n v="7.74"/>
    <n v="0"/>
    <n v="0"/>
    <n v="-15.48"/>
    <x v="1"/>
  </r>
  <r>
    <d v="2024-12-16T00:00:00"/>
    <x v="2"/>
    <s v="TikTok"/>
    <s v="Carousel"/>
    <s v="Gen Z"/>
    <n v="7046"/>
    <n v="83"/>
    <n v="4"/>
    <n v="211.03"/>
    <n v="290.41000000000003"/>
    <n v="1.1779733181947204E-2"/>
    <n v="4.8192771084337352E-2"/>
    <n v="2.5425301204819277"/>
    <n v="52.7575"/>
    <n v="1.3761550490451595"/>
    <n v="79.380000000000024"/>
    <x v="1"/>
  </r>
  <r>
    <d v="2024-12-16T00:00:00"/>
    <x v="2"/>
    <s v="TikTok"/>
    <s v="Carousel"/>
    <s v="Millennials"/>
    <n v="1909"/>
    <n v="43"/>
    <n v="0"/>
    <n v="29.65"/>
    <n v="0"/>
    <n v="2.2524882137244632E-2"/>
    <n v="0"/>
    <n v="0.68953488372093019"/>
    <n v="0"/>
    <n v="0"/>
    <n v="-29.65"/>
    <x v="1"/>
  </r>
  <r>
    <d v="2024-12-16T00:00:00"/>
    <x v="2"/>
    <s v="TikTok"/>
    <s v="Carousel"/>
    <s v="Gen X"/>
    <n v="826"/>
    <n v="17"/>
    <n v="1"/>
    <n v="26.73"/>
    <n v="81.010000000000005"/>
    <n v="2.0581113801452784E-2"/>
    <n v="5.8823529411764705E-2"/>
    <n v="1.5723529411764705"/>
    <n v="26.73"/>
    <n v="3.030677141788253"/>
    <n v="54.28"/>
    <x v="1"/>
  </r>
  <r>
    <d v="2024-12-16T00:00:00"/>
    <x v="2"/>
    <s v="Facebook"/>
    <s v="Video"/>
    <s v="Gen Z"/>
    <n v="1108"/>
    <n v="47"/>
    <n v="2"/>
    <n v="38.24"/>
    <n v="166.26"/>
    <n v="4.2418772563176894E-2"/>
    <n v="4.2553191489361701E-2"/>
    <n v="0.81361702127659574"/>
    <n v="19.12"/>
    <n v="4.3478033472803341"/>
    <n v="128.01999999999998"/>
    <x v="0"/>
  </r>
  <r>
    <d v="2024-12-16T00:00:00"/>
    <x v="2"/>
    <s v="Facebook"/>
    <s v="Video"/>
    <s v="Millennials"/>
    <n v="10695"/>
    <n v="368"/>
    <n v="26"/>
    <n v="230.07"/>
    <n v="1967.8"/>
    <n v="3.4408602150537634E-2"/>
    <n v="7.0652173913043473E-2"/>
    <n v="0.62519021739130431"/>
    <n v="8.8488461538461536"/>
    <n v="8.5530490720215582"/>
    <n v="1737.73"/>
    <x v="0"/>
  </r>
  <r>
    <d v="2024-12-16T00:00:00"/>
    <x v="2"/>
    <s v="Facebook"/>
    <s v="Video"/>
    <s v="Gen X"/>
    <n v="4204"/>
    <n v="132"/>
    <n v="19"/>
    <n v="71.709999999999994"/>
    <n v="1739.43"/>
    <n v="3.1398667935299718E-2"/>
    <n v="0.14393939393939395"/>
    <n v="0.54325757575757572"/>
    <n v="3.7742105263157892"/>
    <n v="24.256449588620836"/>
    <n v="1667.72"/>
    <x v="0"/>
  </r>
  <r>
    <d v="2024-12-16T00:00:00"/>
    <x v="2"/>
    <s v="Facebook"/>
    <s v="Image"/>
    <s v="Gen Z"/>
    <n v="2216"/>
    <n v="16"/>
    <n v="0"/>
    <n v="80.38"/>
    <n v="0"/>
    <n v="7.2202166064981952E-3"/>
    <n v="0"/>
    <n v="5.0237499999999997"/>
    <n v="0"/>
    <n v="0"/>
    <n v="-80.38"/>
    <x v="1"/>
  </r>
  <r>
    <d v="2024-12-16T00:00:00"/>
    <x v="2"/>
    <s v="Facebook"/>
    <s v="Image"/>
    <s v="Millennials"/>
    <n v="10825"/>
    <n v="135"/>
    <n v="2"/>
    <n v="248.96"/>
    <n v="161.41999999999999"/>
    <n v="1.2471131639722863E-2"/>
    <n v="1.4814814814814815E-2"/>
    <n v="1.8441481481481483"/>
    <n v="124.48"/>
    <n v="0.64837724935732644"/>
    <n v="-87.54000000000002"/>
    <x v="1"/>
  </r>
  <r>
    <d v="2024-12-16T00:00:00"/>
    <x v="2"/>
    <s v="Facebook"/>
    <s v="Image"/>
    <s v="Gen X"/>
    <n v="5023"/>
    <n v="50"/>
    <n v="0"/>
    <n v="126.36"/>
    <n v="0"/>
    <n v="9.954210631096954E-3"/>
    <n v="0"/>
    <n v="2.5272000000000001"/>
    <n v="0"/>
    <n v="0"/>
    <n v="-126.36"/>
    <x v="1"/>
  </r>
  <r>
    <d v="2024-12-16T00:00:00"/>
    <x v="2"/>
    <s v="Facebook"/>
    <s v="Carousel"/>
    <s v="Gen Z"/>
    <n v="2815"/>
    <n v="82"/>
    <n v="2"/>
    <n v="61.49"/>
    <n v="103.57"/>
    <n v="2.9129662522202487E-2"/>
    <n v="2.4390243902439025E-2"/>
    <n v="0.7498780487804878"/>
    <n v="30.745000000000001"/>
    <n v="1.6843389168970562"/>
    <n v="42.079999999999991"/>
    <x v="1"/>
  </r>
  <r>
    <d v="2024-12-16T00:00:00"/>
    <x v="2"/>
    <s v="Facebook"/>
    <s v="Carousel"/>
    <s v="Millennials"/>
    <n v="8305"/>
    <n v="232"/>
    <n v="11"/>
    <n v="318.61"/>
    <n v="833.9"/>
    <n v="2.7934978928356412E-2"/>
    <n v="4.7413793103448273E-2"/>
    <n v="1.3733189655172415"/>
    <n v="28.964545454545455"/>
    <n v="2.6173064247826496"/>
    <n v="515.29"/>
    <x v="1"/>
  </r>
  <r>
    <d v="2024-12-16T00:00:00"/>
    <x v="2"/>
    <s v="Facebook"/>
    <s v="Carousel"/>
    <s v="Gen X"/>
    <n v="2864"/>
    <n v="45"/>
    <n v="0"/>
    <n v="100.51"/>
    <n v="0"/>
    <n v="1.5712290502793297E-2"/>
    <n v="0"/>
    <n v="2.2335555555555557"/>
    <n v="0"/>
    <n v="0"/>
    <n v="-100.51"/>
    <x v="1"/>
  </r>
  <r>
    <d v="2024-12-17T00:00:00"/>
    <x v="2"/>
    <s v="Instagram"/>
    <s v="Video"/>
    <s v="Gen Z"/>
    <n v="7206"/>
    <n v="167"/>
    <n v="23"/>
    <n v="243.52"/>
    <n v="1529.61"/>
    <n v="2.3175131834582294E-2"/>
    <n v="0.1377245508982036"/>
    <n v="1.4582035928143713"/>
    <n v="10.587826086956522"/>
    <n v="6.2812499999999991"/>
    <n v="1286.0899999999999"/>
    <x v="0"/>
  </r>
  <r>
    <d v="2024-12-17T00:00:00"/>
    <x v="2"/>
    <s v="Instagram"/>
    <s v="Video"/>
    <s v="Millennials"/>
    <n v="6148"/>
    <n v="156"/>
    <n v="21"/>
    <n v="206.72"/>
    <n v="1375.27"/>
    <n v="2.5374105400130124E-2"/>
    <n v="0.13461538461538461"/>
    <n v="1.3251282051282052"/>
    <n v="9.843809523809524"/>
    <n v="6.6528154024767803"/>
    <n v="1168.55"/>
    <x v="0"/>
  </r>
  <r>
    <d v="2024-12-17T00:00:00"/>
    <x v="2"/>
    <s v="Instagram"/>
    <s v="Video"/>
    <s v="Gen X"/>
    <n v="955"/>
    <n v="21"/>
    <n v="1"/>
    <n v="18.53"/>
    <n v="88.01"/>
    <n v="2.1989528795811519E-2"/>
    <n v="4.7619047619047616E-2"/>
    <n v="0.88238095238095249"/>
    <n v="18.53"/>
    <n v="4.7495952509444148"/>
    <n v="69.48"/>
    <x v="0"/>
  </r>
  <r>
    <d v="2024-12-17T00:00:00"/>
    <x v="2"/>
    <s v="Instagram"/>
    <s v="Image"/>
    <s v="Gen Z"/>
    <n v="6222"/>
    <n v="34"/>
    <n v="1"/>
    <n v="113.67"/>
    <n v="61.76"/>
    <n v="5.4644808743169399E-3"/>
    <n v="2.9411764705882353E-2"/>
    <n v="3.3432352941176471"/>
    <n v="113.67"/>
    <n v="0.54332717515615381"/>
    <n v="-51.910000000000004"/>
    <x v="1"/>
  </r>
  <r>
    <d v="2024-12-17T00:00:00"/>
    <x v="2"/>
    <s v="Instagram"/>
    <s v="Image"/>
    <s v="Millennials"/>
    <n v="5210"/>
    <n v="43"/>
    <n v="1"/>
    <n v="95.99"/>
    <n v="55.31"/>
    <n v="8.2533589251439533E-3"/>
    <n v="2.3255813953488372E-2"/>
    <n v="2.2323255813953486"/>
    <n v="95.99"/>
    <n v="0.57620585477653929"/>
    <n v="-40.679999999999993"/>
    <x v="1"/>
  </r>
  <r>
    <d v="2024-12-17T00:00:00"/>
    <x v="2"/>
    <s v="Instagram"/>
    <s v="Image"/>
    <s v="Gen X"/>
    <n v="221"/>
    <n v="2"/>
    <n v="0"/>
    <n v="3.02"/>
    <n v="0"/>
    <n v="9.0497737556561094E-3"/>
    <n v="0"/>
    <n v="1.51"/>
    <n v="0"/>
    <n v="0"/>
    <n v="-3.02"/>
    <x v="1"/>
  </r>
  <r>
    <d v="2024-12-17T00:00:00"/>
    <x v="2"/>
    <s v="Instagram"/>
    <s v="Carousel"/>
    <s v="Gen Z"/>
    <n v="4079"/>
    <n v="53"/>
    <n v="2"/>
    <n v="113.87"/>
    <n v="132.21"/>
    <n v="1.2993380730571219E-2"/>
    <n v="3.7735849056603772E-2"/>
    <n v="2.148490566037736"/>
    <n v="56.935000000000002"/>
    <n v="1.1610608588741547"/>
    <n v="18.340000000000003"/>
    <x v="1"/>
  </r>
  <r>
    <d v="2024-12-17T00:00:00"/>
    <x v="2"/>
    <s v="Instagram"/>
    <s v="Carousel"/>
    <s v="Millennials"/>
    <n v="5499"/>
    <n v="118"/>
    <n v="8"/>
    <n v="148.56"/>
    <n v="474.25"/>
    <n v="2.1458446990361885E-2"/>
    <n v="6.7796610169491525E-2"/>
    <n v="1.2589830508474575"/>
    <n v="18.57"/>
    <n v="3.1923128702207864"/>
    <n v="325.69"/>
    <x v="1"/>
  </r>
  <r>
    <d v="2024-12-17T00:00:00"/>
    <x v="2"/>
    <s v="Instagram"/>
    <s v="Carousel"/>
    <s v="Gen X"/>
    <n v="647"/>
    <n v="8"/>
    <n v="0"/>
    <n v="12.72"/>
    <n v="0"/>
    <n v="1.2364760432766615E-2"/>
    <n v="0"/>
    <n v="1.59"/>
    <n v="0"/>
    <n v="0"/>
    <n v="-12.72"/>
    <x v="1"/>
  </r>
  <r>
    <d v="2024-12-17T00:00:00"/>
    <x v="2"/>
    <s v="TikTok"/>
    <s v="Video"/>
    <s v="Gen Z"/>
    <n v="6200"/>
    <n v="301"/>
    <n v="18"/>
    <n v="119.42"/>
    <n v="1681.49"/>
    <n v="4.8548387096774191E-2"/>
    <n v="5.9800664451827246E-2"/>
    <n v="0.39674418604651163"/>
    <n v="6.6344444444444441"/>
    <n v="14.080472282699715"/>
    <n v="1562.07"/>
    <x v="0"/>
  </r>
  <r>
    <d v="2024-12-17T00:00:00"/>
    <x v="2"/>
    <s v="TikTok"/>
    <s v="Video"/>
    <s v="Millennials"/>
    <n v="917"/>
    <n v="27"/>
    <n v="2"/>
    <n v="19.77"/>
    <n v="103.86"/>
    <n v="2.9443838604143947E-2"/>
    <n v="7.407407407407407E-2"/>
    <n v="0.73222222222222222"/>
    <n v="9.8849999999999998"/>
    <n v="5.2534142640364188"/>
    <n v="84.09"/>
    <x v="0"/>
  </r>
  <r>
    <d v="2024-12-17T00:00:00"/>
    <x v="2"/>
    <s v="TikTok"/>
    <s v="Video"/>
    <s v="Gen X"/>
    <n v="955"/>
    <n v="33"/>
    <n v="1"/>
    <n v="16.7"/>
    <n v="90.83"/>
    <n v="3.4554973821989528E-2"/>
    <n v="3.0303030303030304E-2"/>
    <n v="0.50606060606060599"/>
    <n v="16.7"/>
    <n v="5.4389221556886227"/>
    <n v="74.13"/>
    <x v="0"/>
  </r>
  <r>
    <d v="2024-12-17T00:00:00"/>
    <x v="2"/>
    <s v="TikTok"/>
    <s v="Image"/>
    <s v="Gen Z"/>
    <n v="11813"/>
    <n v="148"/>
    <n v="4"/>
    <n v="223.03"/>
    <n v="370.5"/>
    <n v="1.2528570219249979E-2"/>
    <n v="2.7027027027027029E-2"/>
    <n v="1.5069594594594595"/>
    <n v="55.7575"/>
    <n v="1.6612114962112721"/>
    <n v="147.47"/>
    <x v="1"/>
  </r>
  <r>
    <d v="2024-12-17T00:00:00"/>
    <x v="2"/>
    <s v="TikTok"/>
    <s v="Image"/>
    <s v="Millennials"/>
    <n v="1984"/>
    <n v="33"/>
    <n v="1"/>
    <n v="41"/>
    <n v="76.16"/>
    <n v="1.6633064516129031E-2"/>
    <n v="3.0303030303030304E-2"/>
    <n v="1.2424242424242424"/>
    <n v="41"/>
    <n v="1.857560975609756"/>
    <n v="35.159999999999997"/>
    <x v="1"/>
  </r>
  <r>
    <d v="2024-12-17T00:00:00"/>
    <x v="2"/>
    <s v="TikTok"/>
    <s v="Image"/>
    <s v="Gen X"/>
    <n v="635"/>
    <n v="3"/>
    <n v="0"/>
    <n v="13.68"/>
    <n v="0"/>
    <n v="4.7244094488188976E-3"/>
    <n v="0"/>
    <n v="4.5599999999999996"/>
    <n v="0"/>
    <n v="0"/>
    <n v="-13.68"/>
    <x v="1"/>
  </r>
  <r>
    <d v="2024-12-17T00:00:00"/>
    <x v="2"/>
    <s v="TikTok"/>
    <s v="Carousel"/>
    <s v="Gen Z"/>
    <n v="6488"/>
    <n v="174"/>
    <n v="9"/>
    <n v="133.41"/>
    <n v="504.63"/>
    <n v="2.681874229346486E-2"/>
    <n v="5.1724137931034482E-2"/>
    <n v="0.76672413793103444"/>
    <n v="14.823333333333332"/>
    <n v="3.7825500337306051"/>
    <n v="371.22"/>
    <x v="0"/>
  </r>
  <r>
    <d v="2024-12-17T00:00:00"/>
    <x v="2"/>
    <s v="TikTok"/>
    <s v="Carousel"/>
    <s v="Millennials"/>
    <n v="1282"/>
    <n v="34"/>
    <n v="1"/>
    <n v="46.63"/>
    <n v="82.11"/>
    <n v="2.6521060842433698E-2"/>
    <n v="2.9411764705882353E-2"/>
    <n v="1.3714705882352942"/>
    <n v="46.63"/>
    <n v="1.7608835513617842"/>
    <n v="35.479999999999997"/>
    <x v="1"/>
  </r>
  <r>
    <d v="2024-12-17T00:00:00"/>
    <x v="2"/>
    <s v="TikTok"/>
    <s v="Carousel"/>
    <s v="Gen X"/>
    <n v="754"/>
    <n v="10"/>
    <n v="0"/>
    <n v="19.07"/>
    <n v="0"/>
    <n v="1.3262599469496022E-2"/>
    <n v="0"/>
    <n v="1.907"/>
    <n v="0"/>
    <n v="0"/>
    <n v="-19.07"/>
    <x v="1"/>
  </r>
  <r>
    <d v="2024-12-17T00:00:00"/>
    <x v="2"/>
    <s v="Facebook"/>
    <s v="Video"/>
    <s v="Gen Z"/>
    <n v="2214"/>
    <n v="89"/>
    <n v="7"/>
    <n v="58.76"/>
    <n v="395.72"/>
    <n v="4.0198735320686539E-2"/>
    <n v="7.8651685393258425E-2"/>
    <n v="0.66022471910112357"/>
    <n v="8.3942857142857132"/>
    <n v="6.7345132743362841"/>
    <n v="336.96000000000004"/>
    <x v="0"/>
  </r>
  <r>
    <d v="2024-12-17T00:00:00"/>
    <x v="2"/>
    <s v="Facebook"/>
    <s v="Video"/>
    <s v="Millennials"/>
    <n v="9215"/>
    <n v="457"/>
    <n v="38"/>
    <n v="286.87"/>
    <n v="3722.13"/>
    <n v="4.9593054801953335E-2"/>
    <n v="8.3150984682713341E-2"/>
    <n v="0.62772428884026255"/>
    <n v="7.5492105263157896"/>
    <n v="12.974971241328825"/>
    <n v="3435.26"/>
    <x v="0"/>
  </r>
  <r>
    <d v="2024-12-17T00:00:00"/>
    <x v="2"/>
    <s v="Facebook"/>
    <s v="Video"/>
    <s v="Gen X"/>
    <n v="5467"/>
    <n v="223"/>
    <n v="22"/>
    <n v="187.88"/>
    <n v="1915.14"/>
    <n v="4.0790195719773187E-2"/>
    <n v="9.8654708520179366E-2"/>
    <n v="0.84251121076233182"/>
    <n v="8.5399999999999991"/>
    <n v="10.193421332765595"/>
    <n v="1727.2600000000002"/>
    <x v="0"/>
  </r>
  <r>
    <d v="2024-12-17T00:00:00"/>
    <x v="2"/>
    <s v="Facebook"/>
    <s v="Image"/>
    <s v="Gen Z"/>
    <n v="1139"/>
    <n v="21"/>
    <n v="0"/>
    <n v="19.59"/>
    <n v="0"/>
    <n v="1.8437225636523266E-2"/>
    <n v="0"/>
    <n v="0.93285714285714283"/>
    <n v="0"/>
    <n v="0"/>
    <n v="-19.59"/>
    <x v="1"/>
  </r>
  <r>
    <d v="2024-12-17T00:00:00"/>
    <x v="2"/>
    <s v="Facebook"/>
    <s v="Image"/>
    <s v="Millennials"/>
    <n v="9767"/>
    <n v="194"/>
    <n v="9"/>
    <n v="146.72"/>
    <n v="707.84"/>
    <n v="1.9862803317292926E-2"/>
    <n v="4.6391752577319589E-2"/>
    <n v="0.75628865979381443"/>
    <n v="16.302222222222223"/>
    <n v="4.8244274809160306"/>
    <n v="561.12"/>
    <x v="0"/>
  </r>
  <r>
    <d v="2024-12-17T00:00:00"/>
    <x v="2"/>
    <s v="Facebook"/>
    <s v="Image"/>
    <s v="Gen X"/>
    <n v="4676"/>
    <n v="90"/>
    <n v="2"/>
    <n v="136.97"/>
    <n v="122.19"/>
    <n v="1.9247219846022241E-2"/>
    <n v="2.2222222222222223E-2"/>
    <n v="1.5218888888888888"/>
    <n v="68.484999999999999"/>
    <n v="0.89209315908593123"/>
    <n v="-14.780000000000001"/>
    <x v="1"/>
  </r>
  <r>
    <d v="2024-12-17T00:00:00"/>
    <x v="2"/>
    <s v="Facebook"/>
    <s v="Carousel"/>
    <s v="Gen Z"/>
    <n v="2312"/>
    <n v="33"/>
    <n v="2"/>
    <n v="83.84"/>
    <n v="119.07"/>
    <n v="1.4273356401384083E-2"/>
    <n v="6.0606060606060608E-2"/>
    <n v="2.5406060606060605"/>
    <n v="41.92"/>
    <n v="1.4202051526717556"/>
    <n v="35.22999999999999"/>
    <x v="1"/>
  </r>
  <r>
    <d v="2024-12-17T00:00:00"/>
    <x v="2"/>
    <s v="Facebook"/>
    <s v="Carousel"/>
    <s v="Millennials"/>
    <n v="4194"/>
    <n v="113"/>
    <n v="8"/>
    <n v="126.39"/>
    <n v="697.95"/>
    <n v="2.6943252265140678E-2"/>
    <n v="7.0796460176991149E-2"/>
    <n v="1.1184955752212389"/>
    <n v="15.79875"/>
    <n v="5.5221932114882506"/>
    <n v="571.56000000000006"/>
    <x v="0"/>
  </r>
  <r>
    <d v="2024-12-17T00:00:00"/>
    <x v="2"/>
    <s v="Facebook"/>
    <s v="Carousel"/>
    <s v="Gen X"/>
    <n v="5698"/>
    <n v="104"/>
    <n v="7"/>
    <n v="84.59"/>
    <n v="542.70000000000005"/>
    <n v="1.8252018252018252E-2"/>
    <n v="6.7307692307692304E-2"/>
    <n v="0.81336538461538466"/>
    <n v="12.084285714285715"/>
    <n v="6.4156519683177686"/>
    <n v="458.11"/>
    <x v="0"/>
  </r>
  <r>
    <d v="2024-12-18T00:00:00"/>
    <x v="2"/>
    <s v="Instagram"/>
    <s v="Video"/>
    <s v="Gen Z"/>
    <n v="6519"/>
    <n v="275"/>
    <n v="19"/>
    <n v="100.53"/>
    <n v="1404.16"/>
    <n v="4.2184384107992023E-2"/>
    <n v="6.9090909090909092E-2"/>
    <n v="0.36556363636363637"/>
    <n v="5.291052631578947"/>
    <n v="13.967571869093803"/>
    <n v="1303.6300000000001"/>
    <x v="0"/>
  </r>
  <r>
    <d v="2024-12-18T00:00:00"/>
    <x v="2"/>
    <s v="Instagram"/>
    <s v="Video"/>
    <s v="Millennials"/>
    <n v="7275"/>
    <n v="344"/>
    <n v="47"/>
    <n v="188.06"/>
    <n v="3776.52"/>
    <n v="4.7285223367697596E-2"/>
    <n v="0.13662790697674418"/>
    <n v="0.54668604651162789"/>
    <n v="4.001276595744681"/>
    <n v="20.081463362756566"/>
    <n v="3588.46"/>
    <x v="0"/>
  </r>
  <r>
    <d v="2024-12-18T00:00:00"/>
    <x v="2"/>
    <s v="Instagram"/>
    <s v="Video"/>
    <s v="Gen X"/>
    <n v="999"/>
    <n v="44"/>
    <n v="2"/>
    <n v="32.18"/>
    <n v="135.31"/>
    <n v="4.4044044044044044E-2"/>
    <n v="4.5454545454545456E-2"/>
    <n v="0.73136363636363633"/>
    <n v="16.09"/>
    <n v="4.2047855811062771"/>
    <n v="103.13"/>
    <x v="0"/>
  </r>
  <r>
    <d v="2024-12-18T00:00:00"/>
    <x v="2"/>
    <s v="Instagram"/>
    <s v="Image"/>
    <s v="Gen Z"/>
    <n v="5176"/>
    <n v="81"/>
    <n v="2"/>
    <n v="167.42"/>
    <n v="150"/>
    <n v="1.5649149922720249E-2"/>
    <n v="2.4691358024691357E-2"/>
    <n v="2.0669135802469136"/>
    <n v="83.71"/>
    <n v="0.89595030462310365"/>
    <n v="-17.419999999999987"/>
    <x v="1"/>
  </r>
  <r>
    <d v="2024-12-18T00:00:00"/>
    <x v="2"/>
    <s v="Instagram"/>
    <s v="Image"/>
    <s v="Millennials"/>
    <n v="4699"/>
    <n v="46"/>
    <n v="0"/>
    <n v="63.94"/>
    <n v="0"/>
    <n v="9.7893168759310492E-3"/>
    <n v="0"/>
    <n v="1.39"/>
    <n v="0"/>
    <n v="0"/>
    <n v="-63.94"/>
    <x v="1"/>
  </r>
  <r>
    <d v="2024-12-18T00:00:00"/>
    <x v="2"/>
    <s v="Instagram"/>
    <s v="Image"/>
    <s v="Gen X"/>
    <n v="491"/>
    <n v="4"/>
    <n v="0"/>
    <n v="7.74"/>
    <n v="0"/>
    <n v="8.1466395112016286E-3"/>
    <n v="0"/>
    <n v="1.9350000000000001"/>
    <n v="0"/>
    <n v="0"/>
    <n v="-7.74"/>
    <x v="1"/>
  </r>
  <r>
    <d v="2024-12-18T00:00:00"/>
    <x v="2"/>
    <s v="Instagram"/>
    <s v="Carousel"/>
    <s v="Gen Z"/>
    <n v="7917"/>
    <n v="196"/>
    <n v="9"/>
    <n v="104.61"/>
    <n v="620.63"/>
    <n v="2.475685234305924E-2"/>
    <n v="4.5918367346938778E-2"/>
    <n v="0.53372448979591836"/>
    <n v="11.623333333333333"/>
    <n v="5.9327980116623653"/>
    <n v="516.02"/>
    <x v="0"/>
  </r>
  <r>
    <d v="2024-12-18T00:00:00"/>
    <x v="2"/>
    <s v="Instagram"/>
    <s v="Carousel"/>
    <s v="Millennials"/>
    <n v="7738"/>
    <n v="85"/>
    <n v="6"/>
    <n v="149.15"/>
    <n v="567.46"/>
    <n v="1.0984750581545619E-2"/>
    <n v="7.0588235294117646E-2"/>
    <n v="1.7547058823529413"/>
    <n v="24.858333333333334"/>
    <n v="3.8046262152195776"/>
    <n v="418.31000000000006"/>
    <x v="0"/>
  </r>
  <r>
    <d v="2024-12-18T00:00:00"/>
    <x v="2"/>
    <s v="Instagram"/>
    <s v="Carousel"/>
    <s v="Gen X"/>
    <n v="180"/>
    <n v="1"/>
    <n v="0"/>
    <n v="3.97"/>
    <n v="0"/>
    <n v="5.5555555555555558E-3"/>
    <n v="0"/>
    <n v="3.97"/>
    <n v="0"/>
    <n v="0"/>
    <n v="-3.97"/>
    <x v="1"/>
  </r>
  <r>
    <d v="2024-12-18T00:00:00"/>
    <x v="2"/>
    <s v="TikTok"/>
    <s v="Video"/>
    <s v="Gen Z"/>
    <n v="5488"/>
    <n v="110"/>
    <n v="9"/>
    <n v="72.41"/>
    <n v="757.51"/>
    <n v="2.0043731778425656E-2"/>
    <n v="8.1818181818181818E-2"/>
    <n v="0.65827272727272723"/>
    <n v="8.0455555555555556"/>
    <n v="10.461400359066428"/>
    <n v="685.1"/>
    <x v="0"/>
  </r>
  <r>
    <d v="2024-12-18T00:00:00"/>
    <x v="2"/>
    <s v="TikTok"/>
    <s v="Video"/>
    <s v="Millennials"/>
    <n v="1367"/>
    <n v="61"/>
    <n v="9"/>
    <n v="22.29"/>
    <n v="520.17999999999995"/>
    <n v="4.4623262618873442E-2"/>
    <n v="0.14754098360655737"/>
    <n v="0.36540983606557376"/>
    <n v="2.4766666666666666"/>
    <n v="23.336922386720502"/>
    <n v="497.88999999999993"/>
    <x v="0"/>
  </r>
  <r>
    <d v="2024-12-18T00:00:00"/>
    <x v="2"/>
    <s v="TikTok"/>
    <s v="Video"/>
    <s v="Gen X"/>
    <n v="180"/>
    <n v="4"/>
    <n v="0"/>
    <n v="3.12"/>
    <n v="0"/>
    <n v="2.2222222222222223E-2"/>
    <n v="0"/>
    <n v="0.78"/>
    <n v="0"/>
    <n v="0"/>
    <n v="-3.12"/>
    <x v="1"/>
  </r>
  <r>
    <d v="2024-12-18T00:00:00"/>
    <x v="2"/>
    <s v="TikTok"/>
    <s v="Image"/>
    <s v="Gen Z"/>
    <n v="11442"/>
    <n v="223"/>
    <n v="8"/>
    <n v="194.77"/>
    <n v="625.27"/>
    <n v="1.9489599720328613E-2"/>
    <n v="3.5874439461883408E-2"/>
    <n v="0.87340807174887902"/>
    <n v="24.346250000000001"/>
    <n v="3.210299327411819"/>
    <n v="430.5"/>
    <x v="1"/>
  </r>
  <r>
    <d v="2024-12-18T00:00:00"/>
    <x v="2"/>
    <s v="TikTok"/>
    <s v="Image"/>
    <s v="Millennials"/>
    <n v="831"/>
    <n v="7"/>
    <n v="0"/>
    <n v="31.25"/>
    <n v="0"/>
    <n v="8.4235860409145602E-3"/>
    <n v="0"/>
    <n v="4.4642857142857144"/>
    <n v="0"/>
    <n v="0"/>
    <n v="-31.25"/>
    <x v="1"/>
  </r>
  <r>
    <d v="2024-12-18T00:00:00"/>
    <x v="2"/>
    <s v="TikTok"/>
    <s v="Image"/>
    <s v="Gen X"/>
    <n v="452"/>
    <n v="7"/>
    <n v="0"/>
    <n v="9.6300000000000008"/>
    <n v="0"/>
    <n v="1.5486725663716814E-2"/>
    <n v="0"/>
    <n v="1.3757142857142859"/>
    <n v="0"/>
    <n v="0"/>
    <n v="-9.6300000000000008"/>
    <x v="1"/>
  </r>
  <r>
    <d v="2024-12-18T00:00:00"/>
    <x v="2"/>
    <s v="TikTok"/>
    <s v="Carousel"/>
    <s v="Gen Z"/>
    <n v="10825"/>
    <n v="214"/>
    <n v="14"/>
    <n v="342.6"/>
    <n v="924.5"/>
    <n v="1.976905311778291E-2"/>
    <n v="6.5420560747663545E-2"/>
    <n v="1.6009345794392524"/>
    <n v="24.471428571428572"/>
    <n v="2.6984821949795679"/>
    <n v="581.9"/>
    <x v="1"/>
  </r>
  <r>
    <d v="2024-12-18T00:00:00"/>
    <x v="2"/>
    <s v="TikTok"/>
    <s v="Carousel"/>
    <s v="Millennials"/>
    <n v="987"/>
    <n v="16"/>
    <n v="0"/>
    <n v="21.6"/>
    <n v="0"/>
    <n v="1.6210739614994935E-2"/>
    <n v="0"/>
    <n v="1.35"/>
    <n v="0"/>
    <n v="0"/>
    <n v="-21.6"/>
    <x v="1"/>
  </r>
  <r>
    <d v="2024-12-18T00:00:00"/>
    <x v="2"/>
    <s v="TikTok"/>
    <s v="Carousel"/>
    <s v="Gen X"/>
    <n v="985"/>
    <n v="16"/>
    <n v="0"/>
    <n v="21.91"/>
    <n v="0"/>
    <n v="1.6243654822335026E-2"/>
    <n v="0"/>
    <n v="1.369375"/>
    <n v="0"/>
    <n v="0"/>
    <n v="-21.91"/>
    <x v="1"/>
  </r>
  <r>
    <d v="2024-12-18T00:00:00"/>
    <x v="2"/>
    <s v="Facebook"/>
    <s v="Video"/>
    <s v="Gen Z"/>
    <n v="1193"/>
    <n v="53"/>
    <n v="7"/>
    <n v="17.989999999999998"/>
    <n v="675.69"/>
    <n v="4.4425817267393128E-2"/>
    <n v="0.13207547169811321"/>
    <n v="0.3394339622641509"/>
    <n v="2.57"/>
    <n v="37.55919955530851"/>
    <n v="657.7"/>
    <x v="0"/>
  </r>
  <r>
    <d v="2024-12-18T00:00:00"/>
    <x v="2"/>
    <s v="Facebook"/>
    <s v="Video"/>
    <s v="Millennials"/>
    <n v="11188"/>
    <n v="232"/>
    <n v="24"/>
    <n v="374.37"/>
    <n v="1839.82"/>
    <n v="2.0736503396496245E-2"/>
    <n v="0.10344827586206896"/>
    <n v="1.6136637931034483"/>
    <n v="15.598750000000001"/>
    <n v="4.9144429307903943"/>
    <n v="1465.4499999999998"/>
    <x v="0"/>
  </r>
  <r>
    <d v="2024-12-18T00:00:00"/>
    <x v="2"/>
    <s v="Facebook"/>
    <s v="Video"/>
    <s v="Gen X"/>
    <n v="3849"/>
    <n v="116"/>
    <n v="15"/>
    <n v="128.61000000000001"/>
    <n v="1494.64"/>
    <n v="3.0137698103403481E-2"/>
    <n v="0.12931034482758622"/>
    <n v="1.1087068965517242"/>
    <n v="8.5740000000000016"/>
    <n v="11.621491330378664"/>
    <n v="1366.0300000000002"/>
    <x v="0"/>
  </r>
  <r>
    <d v="2024-12-18T00:00:00"/>
    <x v="2"/>
    <s v="Facebook"/>
    <s v="Image"/>
    <s v="Gen Z"/>
    <n v="1615"/>
    <n v="10"/>
    <n v="0"/>
    <n v="60.61"/>
    <n v="0"/>
    <n v="6.1919504643962852E-3"/>
    <n v="0"/>
    <n v="6.0609999999999999"/>
    <n v="0"/>
    <n v="0"/>
    <n v="-60.61"/>
    <x v="1"/>
  </r>
  <r>
    <d v="2024-12-18T00:00:00"/>
    <x v="2"/>
    <s v="Facebook"/>
    <s v="Image"/>
    <s v="Millennials"/>
    <n v="8561"/>
    <n v="91"/>
    <n v="2"/>
    <n v="128.30000000000001"/>
    <n v="178.38"/>
    <n v="1.0629599345870809E-2"/>
    <n v="2.197802197802198E-2"/>
    <n v="1.40989010989011"/>
    <n v="64.150000000000006"/>
    <n v="1.3903351519875291"/>
    <n v="50.079999999999984"/>
    <x v="1"/>
  </r>
  <r>
    <d v="2024-12-18T00:00:00"/>
    <x v="2"/>
    <s v="Facebook"/>
    <s v="Image"/>
    <s v="Gen X"/>
    <n v="5706"/>
    <n v="113"/>
    <n v="3"/>
    <n v="166.28"/>
    <n v="255.15"/>
    <n v="1.9803715387311602E-2"/>
    <n v="2.6548672566371681E-2"/>
    <n v="1.471504424778761"/>
    <n v="55.426666666666669"/>
    <n v="1.5344599470772191"/>
    <n v="88.87"/>
    <x v="1"/>
  </r>
  <r>
    <d v="2024-12-18T00:00:00"/>
    <x v="2"/>
    <s v="Facebook"/>
    <s v="Carousel"/>
    <s v="Gen Z"/>
    <n v="1089"/>
    <n v="25"/>
    <n v="0"/>
    <n v="27.07"/>
    <n v="0"/>
    <n v="2.2956841138659319E-2"/>
    <n v="0"/>
    <n v="1.0828"/>
    <n v="0"/>
    <n v="0"/>
    <n v="-27.07"/>
    <x v="1"/>
  </r>
  <r>
    <d v="2024-12-18T00:00:00"/>
    <x v="2"/>
    <s v="Facebook"/>
    <s v="Carousel"/>
    <s v="Millennials"/>
    <n v="5107"/>
    <n v="147"/>
    <n v="8"/>
    <n v="130.75"/>
    <n v="533.58000000000004"/>
    <n v="2.8784021930683374E-2"/>
    <n v="5.4421768707482991E-2"/>
    <n v="0.88945578231292521"/>
    <n v="16.34375"/>
    <n v="4.080917782026769"/>
    <n v="402.83000000000004"/>
    <x v="0"/>
  </r>
  <r>
    <d v="2024-12-18T00:00:00"/>
    <x v="2"/>
    <s v="Facebook"/>
    <s v="Carousel"/>
    <s v="Gen X"/>
    <n v="5916"/>
    <n v="101"/>
    <n v="7"/>
    <n v="187.06"/>
    <n v="558"/>
    <n v="1.7072346179851251E-2"/>
    <n v="6.9306930693069313E-2"/>
    <n v="1.8520792079207922"/>
    <n v="26.722857142857144"/>
    <n v="2.9830001069175665"/>
    <n v="370.94"/>
    <x v="1"/>
  </r>
  <r>
    <d v="2024-12-19T00:00:00"/>
    <x v="2"/>
    <s v="Instagram"/>
    <s v="Video"/>
    <s v="Gen Z"/>
    <n v="7309"/>
    <n v="300"/>
    <n v="35"/>
    <n v="234.2"/>
    <n v="2698.46"/>
    <n v="4.1045286632918322E-2"/>
    <n v="0.11666666666666667"/>
    <n v="0.78066666666666662"/>
    <n v="6.6914285714285713"/>
    <n v="11.52203245089667"/>
    <n v="2464.2600000000002"/>
    <x v="0"/>
  </r>
  <r>
    <d v="2024-12-19T00:00:00"/>
    <x v="2"/>
    <s v="Instagram"/>
    <s v="Video"/>
    <s v="Millennials"/>
    <n v="6614"/>
    <n v="330"/>
    <n v="45"/>
    <n v="158.93"/>
    <n v="3443.23"/>
    <n v="4.9894163894768674E-2"/>
    <n v="0.13636363636363635"/>
    <n v="0.48160606060606065"/>
    <n v="3.5317777777777781"/>
    <n v="21.665072673504056"/>
    <n v="3284.3"/>
    <x v="0"/>
  </r>
  <r>
    <d v="2024-12-19T00:00:00"/>
    <x v="2"/>
    <s v="Instagram"/>
    <s v="Video"/>
    <s v="Gen X"/>
    <n v="442"/>
    <n v="13"/>
    <n v="0"/>
    <n v="16.95"/>
    <n v="0"/>
    <n v="2.9411764705882353E-2"/>
    <n v="0"/>
    <n v="1.3038461538461539"/>
    <n v="0"/>
    <n v="0"/>
    <n v="-16.95"/>
    <x v="1"/>
  </r>
  <r>
    <d v="2024-12-19T00:00:00"/>
    <x v="2"/>
    <s v="Instagram"/>
    <s v="Image"/>
    <s v="Gen Z"/>
    <n v="8007"/>
    <n v="116"/>
    <n v="5"/>
    <n v="170.44"/>
    <n v="436.25"/>
    <n v="1.4487323591857126E-2"/>
    <n v="4.3103448275862072E-2"/>
    <n v="1.4693103448275862"/>
    <n v="34.088000000000001"/>
    <n v="2.5595517484158647"/>
    <n v="265.81"/>
    <x v="1"/>
  </r>
  <r>
    <d v="2024-12-19T00:00:00"/>
    <x v="2"/>
    <s v="Instagram"/>
    <s v="Image"/>
    <s v="Millennials"/>
    <n v="3414"/>
    <n v="21"/>
    <n v="0"/>
    <n v="101.26"/>
    <n v="0"/>
    <n v="6.1511423550087872E-3"/>
    <n v="0"/>
    <n v="4.8219047619047624"/>
    <n v="0"/>
    <n v="0"/>
    <n v="-101.26"/>
    <x v="1"/>
  </r>
  <r>
    <d v="2024-12-19T00:00:00"/>
    <x v="2"/>
    <s v="Instagram"/>
    <s v="Image"/>
    <s v="Gen X"/>
    <n v="841"/>
    <n v="8"/>
    <n v="0"/>
    <n v="12.46"/>
    <n v="0"/>
    <n v="9.512485136741973E-3"/>
    <n v="0"/>
    <n v="1.5575000000000001"/>
    <n v="0"/>
    <n v="0"/>
    <n v="-12.46"/>
    <x v="1"/>
  </r>
  <r>
    <d v="2024-12-19T00:00:00"/>
    <x v="2"/>
    <s v="Instagram"/>
    <s v="Carousel"/>
    <s v="Gen Z"/>
    <n v="6103"/>
    <n v="104"/>
    <n v="2"/>
    <n v="85.54"/>
    <n v="173.04"/>
    <n v="1.7040799606750777E-2"/>
    <n v="1.9230769230769232E-2"/>
    <n v="0.82250000000000001"/>
    <n v="42.77"/>
    <n v="2.0229132569558099"/>
    <n v="87.499999999999986"/>
    <x v="1"/>
  </r>
  <r>
    <d v="2024-12-19T00:00:00"/>
    <x v="2"/>
    <s v="Instagram"/>
    <s v="Carousel"/>
    <s v="Millennials"/>
    <n v="4735"/>
    <n v="76"/>
    <n v="4"/>
    <n v="151.69999999999999"/>
    <n v="311.77999999999997"/>
    <n v="1.6050686378035903E-2"/>
    <n v="5.2631578947368418E-2"/>
    <n v="1.9960526315789473"/>
    <n v="37.924999999999997"/>
    <n v="2.0552406064601185"/>
    <n v="160.07999999999998"/>
    <x v="1"/>
  </r>
  <r>
    <d v="2024-12-19T00:00:00"/>
    <x v="2"/>
    <s v="Instagram"/>
    <s v="Carousel"/>
    <s v="Gen X"/>
    <n v="824"/>
    <n v="23"/>
    <n v="1"/>
    <n v="15.74"/>
    <n v="95.34"/>
    <n v="2.7912621359223302E-2"/>
    <n v="4.3478260869565216E-2"/>
    <n v="0.68434782608695655"/>
    <n v="15.74"/>
    <n v="6.0571791613723001"/>
    <n v="79.600000000000009"/>
    <x v="0"/>
  </r>
  <r>
    <d v="2024-12-19T00:00:00"/>
    <x v="2"/>
    <s v="TikTok"/>
    <s v="Video"/>
    <s v="Gen Z"/>
    <n v="5640"/>
    <n v="274"/>
    <n v="21"/>
    <n v="158.31"/>
    <n v="1818.88"/>
    <n v="4.8581560283687944E-2"/>
    <n v="7.6642335766423361E-2"/>
    <n v="0.57777372262773719"/>
    <n v="7.5385714285714283"/>
    <n v="11.489356326195439"/>
    <n v="1660.5700000000002"/>
    <x v="0"/>
  </r>
  <r>
    <d v="2024-12-19T00:00:00"/>
    <x v="2"/>
    <s v="TikTok"/>
    <s v="Video"/>
    <s v="Millennials"/>
    <n v="1024"/>
    <n v="48"/>
    <n v="7"/>
    <n v="24.05"/>
    <n v="697.47"/>
    <n v="4.6875E-2"/>
    <n v="0.14583333333333334"/>
    <n v="0.50104166666666672"/>
    <n v="3.4357142857142859"/>
    <n v="29.000831600831599"/>
    <n v="673.42000000000007"/>
    <x v="0"/>
  </r>
  <r>
    <d v="2024-12-19T00:00:00"/>
    <x v="2"/>
    <s v="TikTok"/>
    <s v="Video"/>
    <s v="Gen X"/>
    <n v="510"/>
    <n v="18"/>
    <n v="1"/>
    <n v="18.14"/>
    <n v="84.88"/>
    <n v="3.5294117647058823E-2"/>
    <n v="5.5555555555555552E-2"/>
    <n v="1.0077777777777779"/>
    <n v="18.14"/>
    <n v="4.6791620727673644"/>
    <n v="66.739999999999995"/>
    <x v="0"/>
  </r>
  <r>
    <d v="2024-12-19T00:00:00"/>
    <x v="2"/>
    <s v="TikTok"/>
    <s v="Image"/>
    <s v="Gen Z"/>
    <n v="9887"/>
    <n v="54"/>
    <n v="1"/>
    <n v="137.30000000000001"/>
    <n v="57.07"/>
    <n v="5.4617174066956611E-3"/>
    <n v="1.8518518518518517E-2"/>
    <n v="2.5425925925925927"/>
    <n v="137.30000000000001"/>
    <n v="0.41565914056809899"/>
    <n v="-80.230000000000018"/>
    <x v="1"/>
  </r>
  <r>
    <d v="2024-12-19T00:00:00"/>
    <x v="2"/>
    <s v="TikTok"/>
    <s v="Image"/>
    <s v="Millennials"/>
    <n v="824"/>
    <n v="12"/>
    <n v="0"/>
    <n v="31.56"/>
    <n v="0"/>
    <n v="1.4563106796116505E-2"/>
    <n v="0"/>
    <n v="2.63"/>
    <n v="0"/>
    <n v="0"/>
    <n v="-31.56"/>
    <x v="1"/>
  </r>
  <r>
    <d v="2024-12-19T00:00:00"/>
    <x v="2"/>
    <s v="TikTok"/>
    <s v="Image"/>
    <s v="Gen X"/>
    <n v="676"/>
    <n v="6"/>
    <n v="0"/>
    <n v="15.1"/>
    <n v="0"/>
    <n v="8.8757396449704144E-3"/>
    <n v="0"/>
    <n v="2.5166666666666666"/>
    <n v="0"/>
    <n v="0"/>
    <n v="-15.1"/>
    <x v="1"/>
  </r>
  <r>
    <d v="2024-12-19T00:00:00"/>
    <x v="2"/>
    <s v="TikTok"/>
    <s v="Carousel"/>
    <s v="Gen Z"/>
    <n v="5089"/>
    <n v="151"/>
    <n v="6"/>
    <n v="121.9"/>
    <n v="348.1"/>
    <n v="2.9671841226174101E-2"/>
    <n v="3.9735099337748346E-2"/>
    <n v="0.80728476821192052"/>
    <n v="20.316666666666666"/>
    <n v="2.8556193601312554"/>
    <n v="226.20000000000002"/>
    <x v="1"/>
  </r>
  <r>
    <d v="2024-12-19T00:00:00"/>
    <x v="2"/>
    <s v="TikTok"/>
    <s v="Carousel"/>
    <s v="Millennials"/>
    <n v="1226"/>
    <n v="32"/>
    <n v="0"/>
    <n v="30.73"/>
    <n v="0"/>
    <n v="2.6101141924959218E-2"/>
    <n v="0"/>
    <n v="0.96031250000000001"/>
    <n v="0"/>
    <n v="0"/>
    <n v="-30.73"/>
    <x v="1"/>
  </r>
  <r>
    <d v="2024-12-19T00:00:00"/>
    <x v="2"/>
    <s v="TikTok"/>
    <s v="Carousel"/>
    <s v="Gen X"/>
    <n v="530"/>
    <n v="13"/>
    <n v="0"/>
    <n v="15.97"/>
    <n v="0"/>
    <n v="2.4528301886792454E-2"/>
    <n v="0"/>
    <n v="1.2284615384615385"/>
    <n v="0"/>
    <n v="0"/>
    <n v="-15.97"/>
    <x v="1"/>
  </r>
  <r>
    <d v="2024-12-19T00:00:00"/>
    <x v="2"/>
    <s v="Facebook"/>
    <s v="Video"/>
    <s v="Gen Z"/>
    <n v="2250"/>
    <n v="79"/>
    <n v="9"/>
    <n v="59.12"/>
    <n v="560.82000000000005"/>
    <n v="3.5111111111111114E-2"/>
    <n v="0.11392405063291139"/>
    <n v="0.7483544303797468"/>
    <n v="6.568888888888889"/>
    <n v="9.4861299052774033"/>
    <n v="501.70000000000005"/>
    <x v="0"/>
  </r>
  <r>
    <d v="2024-12-19T00:00:00"/>
    <x v="2"/>
    <s v="Facebook"/>
    <s v="Video"/>
    <s v="Millennials"/>
    <n v="5988"/>
    <n v="145"/>
    <n v="15"/>
    <n v="148.25"/>
    <n v="920.16"/>
    <n v="2.421509686038744E-2"/>
    <n v="0.10344827586206896"/>
    <n v="1.0224137931034483"/>
    <n v="9.8833333333333329"/>
    <n v="6.2068128161888696"/>
    <n v="771.91"/>
    <x v="0"/>
  </r>
  <r>
    <d v="2024-12-19T00:00:00"/>
    <x v="2"/>
    <s v="Facebook"/>
    <s v="Video"/>
    <s v="Gen X"/>
    <n v="2495"/>
    <n v="105"/>
    <n v="11"/>
    <n v="56.74"/>
    <n v="729.7"/>
    <n v="4.2084168336673347E-2"/>
    <n v="0.10476190476190476"/>
    <n v="0.54038095238095241"/>
    <n v="5.1581818181818182"/>
    <n v="12.860415932322876"/>
    <n v="672.96"/>
    <x v="0"/>
  </r>
  <r>
    <d v="2024-12-19T00:00:00"/>
    <x v="2"/>
    <s v="Facebook"/>
    <s v="Image"/>
    <s v="Gen Z"/>
    <n v="2896"/>
    <n v="27"/>
    <n v="1"/>
    <n v="41.6"/>
    <n v="93.29"/>
    <n v="9.3232044198895032E-3"/>
    <n v="3.7037037037037035E-2"/>
    <n v="1.5407407407407407"/>
    <n v="41.6"/>
    <n v="2.242548076923077"/>
    <n v="51.690000000000005"/>
    <x v="1"/>
  </r>
  <r>
    <d v="2024-12-19T00:00:00"/>
    <x v="2"/>
    <s v="Facebook"/>
    <s v="Image"/>
    <s v="Millennials"/>
    <n v="4882"/>
    <n v="72"/>
    <n v="3"/>
    <n v="154.26"/>
    <n v="250.52"/>
    <n v="1.4748054076198279E-2"/>
    <n v="4.1666666666666664E-2"/>
    <n v="2.1425000000000001"/>
    <n v="51.419999999999995"/>
    <n v="1.624011409308959"/>
    <n v="96.260000000000019"/>
    <x v="1"/>
  </r>
  <r>
    <d v="2024-12-19T00:00:00"/>
    <x v="2"/>
    <s v="Facebook"/>
    <s v="Image"/>
    <s v="Gen X"/>
    <n v="3216"/>
    <n v="38"/>
    <n v="1"/>
    <n v="53.57"/>
    <n v="77.98"/>
    <n v="1.181592039800995E-2"/>
    <n v="2.6315789473684209E-2"/>
    <n v="1.4097368421052632"/>
    <n v="53.57"/>
    <n v="1.4556654844129178"/>
    <n v="24.410000000000004"/>
    <x v="1"/>
  </r>
  <r>
    <d v="2024-12-19T00:00:00"/>
    <x v="2"/>
    <s v="Facebook"/>
    <s v="Carousel"/>
    <s v="Gen Z"/>
    <n v="2088"/>
    <n v="48"/>
    <n v="2"/>
    <n v="76.849999999999994"/>
    <n v="199.36"/>
    <n v="2.2988505747126436E-2"/>
    <n v="4.1666666666666664E-2"/>
    <n v="1.6010416666666665"/>
    <n v="38.424999999999997"/>
    <n v="2.594144437215355"/>
    <n v="122.51000000000002"/>
    <x v="1"/>
  </r>
  <r>
    <d v="2024-12-19T00:00:00"/>
    <x v="2"/>
    <s v="Facebook"/>
    <s v="Carousel"/>
    <s v="Millennials"/>
    <n v="5573"/>
    <n v="129"/>
    <n v="7"/>
    <n v="170.33"/>
    <n v="443.44"/>
    <n v="2.3147317423290868E-2"/>
    <n v="5.4263565891472867E-2"/>
    <n v="1.3203875968992249"/>
    <n v="24.332857142857144"/>
    <n v="2.6034168966124578"/>
    <n v="273.11"/>
    <x v="1"/>
  </r>
  <r>
    <d v="2024-12-19T00:00:00"/>
    <x v="2"/>
    <s v="Facebook"/>
    <s v="Carousel"/>
    <s v="Gen X"/>
    <n v="2275"/>
    <n v="61"/>
    <n v="3"/>
    <n v="51.82"/>
    <n v="249.91"/>
    <n v="2.6813186813186812E-2"/>
    <n v="4.9180327868852458E-2"/>
    <n v="0.8495081967213115"/>
    <n v="17.273333333333333"/>
    <n v="4.822655345426476"/>
    <n v="198.09"/>
    <x v="0"/>
  </r>
  <r>
    <d v="2024-12-20T00:00:00"/>
    <x v="2"/>
    <s v="Instagram"/>
    <s v="Video"/>
    <s v="Gen Z"/>
    <n v="9947"/>
    <n v="275"/>
    <n v="34"/>
    <n v="366.09"/>
    <n v="2062.13"/>
    <n v="2.764652659093194E-2"/>
    <n v="0.12363636363636364"/>
    <n v="1.3312363636363636"/>
    <n v="10.767352941176469"/>
    <n v="5.6328498456663665"/>
    <n v="1696.0400000000002"/>
    <x v="0"/>
  </r>
  <r>
    <d v="2024-12-20T00:00:00"/>
    <x v="2"/>
    <s v="Instagram"/>
    <s v="Video"/>
    <s v="Millennials"/>
    <n v="4034"/>
    <n v="167"/>
    <n v="8"/>
    <n v="131.72999999999999"/>
    <n v="408"/>
    <n v="4.1398116013882005E-2"/>
    <n v="4.790419161676647E-2"/>
    <n v="0.78880239520958073"/>
    <n v="16.466249999999999"/>
    <n v="3.0972443634707356"/>
    <n v="276.27"/>
    <x v="1"/>
  </r>
  <r>
    <d v="2024-12-20T00:00:00"/>
    <x v="2"/>
    <s v="Instagram"/>
    <s v="Video"/>
    <s v="Gen X"/>
    <n v="604"/>
    <n v="22"/>
    <n v="2"/>
    <n v="19.66"/>
    <n v="141.75"/>
    <n v="3.6423841059602648E-2"/>
    <n v="9.0909090909090912E-2"/>
    <n v="0.89363636363636367"/>
    <n v="9.83"/>
    <n v="7.2100712105798577"/>
    <n v="122.09"/>
    <x v="0"/>
  </r>
  <r>
    <d v="2024-12-20T00:00:00"/>
    <x v="2"/>
    <s v="Instagram"/>
    <s v="Image"/>
    <s v="Gen Z"/>
    <n v="5545"/>
    <n v="78"/>
    <n v="3"/>
    <n v="207.75"/>
    <n v="201.68"/>
    <n v="1.4066726780883679E-2"/>
    <n v="3.8461538461538464E-2"/>
    <n v="2.6634615384615383"/>
    <n v="69.25"/>
    <n v="0.97078219013237066"/>
    <n v="-6.0699999999999932"/>
    <x v="1"/>
  </r>
  <r>
    <d v="2024-12-20T00:00:00"/>
    <x v="2"/>
    <s v="Instagram"/>
    <s v="Image"/>
    <s v="Millennials"/>
    <n v="5436"/>
    <n v="36"/>
    <n v="0"/>
    <n v="134.44"/>
    <n v="0"/>
    <n v="6.6225165562913907E-3"/>
    <n v="0"/>
    <n v="3.7344444444444442"/>
    <n v="0"/>
    <n v="0"/>
    <n v="-134.44"/>
    <x v="1"/>
  </r>
  <r>
    <d v="2024-12-20T00:00:00"/>
    <x v="2"/>
    <s v="Instagram"/>
    <s v="Image"/>
    <s v="Gen X"/>
    <n v="337"/>
    <n v="3"/>
    <n v="0"/>
    <n v="4.3600000000000003"/>
    <n v="0"/>
    <n v="8.9020771513353119E-3"/>
    <n v="0"/>
    <n v="1.4533333333333334"/>
    <n v="0"/>
    <n v="0"/>
    <n v="-4.3600000000000003"/>
    <x v="1"/>
  </r>
  <r>
    <d v="2024-12-20T00:00:00"/>
    <x v="2"/>
    <s v="Instagram"/>
    <s v="Carousel"/>
    <s v="Gen Z"/>
    <n v="3186"/>
    <n v="34"/>
    <n v="1"/>
    <n v="90.68"/>
    <n v="79.16"/>
    <n v="1.0671688637790333E-2"/>
    <n v="2.9411764705882353E-2"/>
    <n v="2.6670588235294121"/>
    <n v="90.68"/>
    <n v="0.87295985884428751"/>
    <n v="-11.52000000000001"/>
    <x v="1"/>
  </r>
  <r>
    <d v="2024-12-20T00:00:00"/>
    <x v="2"/>
    <s v="Instagram"/>
    <s v="Carousel"/>
    <s v="Millennials"/>
    <n v="5388"/>
    <n v="125"/>
    <n v="5"/>
    <n v="141.28"/>
    <n v="395.1"/>
    <n v="2.3199703043801038E-2"/>
    <n v="0.04"/>
    <n v="1.1302399999999999"/>
    <n v="28.256"/>
    <n v="2.7965741789354475"/>
    <n v="253.82000000000002"/>
    <x v="1"/>
  </r>
  <r>
    <d v="2024-12-20T00:00:00"/>
    <x v="2"/>
    <s v="Instagram"/>
    <s v="Carousel"/>
    <s v="Gen X"/>
    <n v="571"/>
    <n v="9"/>
    <n v="0"/>
    <n v="13.99"/>
    <n v="0"/>
    <n v="1.5761821366024518E-2"/>
    <n v="0"/>
    <n v="1.5544444444444445"/>
    <n v="0"/>
    <n v="0"/>
    <n v="-13.99"/>
    <x v="1"/>
  </r>
  <r>
    <d v="2024-12-20T00:00:00"/>
    <x v="2"/>
    <s v="TikTok"/>
    <s v="Video"/>
    <s v="Gen Z"/>
    <n v="7751"/>
    <n v="208"/>
    <n v="21"/>
    <n v="169.12"/>
    <n v="1126.3800000000001"/>
    <n v="2.6835247064894853E-2"/>
    <n v="0.10096153846153846"/>
    <n v="0.81307692307692314"/>
    <n v="8.0533333333333328"/>
    <n v="6.6602412488174085"/>
    <n v="957.2600000000001"/>
    <x v="0"/>
  </r>
  <r>
    <d v="2024-12-20T00:00:00"/>
    <x v="2"/>
    <s v="TikTok"/>
    <s v="Video"/>
    <s v="Millennials"/>
    <n v="1156"/>
    <n v="30"/>
    <n v="1"/>
    <n v="36.28"/>
    <n v="69.98"/>
    <n v="2.5951557093425604E-2"/>
    <n v="3.3333333333333333E-2"/>
    <n v="1.2093333333333334"/>
    <n v="36.28"/>
    <n v="1.9288864388092613"/>
    <n v="33.700000000000003"/>
    <x v="1"/>
  </r>
  <r>
    <d v="2024-12-20T00:00:00"/>
    <x v="2"/>
    <s v="TikTok"/>
    <s v="Video"/>
    <s v="Gen X"/>
    <n v="575"/>
    <n v="22"/>
    <n v="3"/>
    <n v="7.79"/>
    <n v="251.44"/>
    <n v="3.826086956521739E-2"/>
    <n v="0.13636363636363635"/>
    <n v="0.35409090909090907"/>
    <n v="2.5966666666666667"/>
    <n v="32.277278562259305"/>
    <n v="243.65"/>
    <x v="0"/>
  </r>
  <r>
    <d v="2024-12-20T00:00:00"/>
    <x v="2"/>
    <s v="TikTok"/>
    <s v="Image"/>
    <s v="Gen Z"/>
    <n v="11189"/>
    <n v="146"/>
    <n v="7"/>
    <n v="202.62"/>
    <n v="451.48"/>
    <n v="1.3048529806059523E-2"/>
    <n v="4.7945205479452052E-2"/>
    <n v="1.3878082191780823"/>
    <n v="28.945714285714285"/>
    <n v="2.2282104431941567"/>
    <n v="248.86"/>
    <x v="1"/>
  </r>
  <r>
    <d v="2024-12-20T00:00:00"/>
    <x v="2"/>
    <s v="TikTok"/>
    <s v="Image"/>
    <s v="Millennials"/>
    <n v="1958"/>
    <n v="34"/>
    <n v="0"/>
    <n v="47.04"/>
    <n v="0"/>
    <n v="1.7364657814096015E-2"/>
    <n v="0"/>
    <n v="1.3835294117647059"/>
    <n v="0"/>
    <n v="0"/>
    <n v="-47.04"/>
    <x v="1"/>
  </r>
  <r>
    <d v="2024-12-20T00:00:00"/>
    <x v="2"/>
    <s v="TikTok"/>
    <s v="Image"/>
    <s v="Gen X"/>
    <n v="451"/>
    <n v="4"/>
    <n v="0"/>
    <n v="9.44"/>
    <n v="0"/>
    <n v="8.869179600886918E-3"/>
    <n v="0"/>
    <n v="2.36"/>
    <n v="0"/>
    <n v="0"/>
    <n v="-9.44"/>
    <x v="1"/>
  </r>
  <r>
    <d v="2024-12-20T00:00:00"/>
    <x v="2"/>
    <s v="TikTok"/>
    <s v="Carousel"/>
    <s v="Gen Z"/>
    <n v="12201"/>
    <n v="150"/>
    <n v="8"/>
    <n v="210.15"/>
    <n v="735.14"/>
    <n v="1.2294074256208508E-2"/>
    <n v="5.3333333333333337E-2"/>
    <n v="1.401"/>
    <n v="26.268750000000001"/>
    <n v="3.4981679752557695"/>
    <n v="524.99"/>
    <x v="1"/>
  </r>
  <r>
    <d v="2024-12-20T00:00:00"/>
    <x v="2"/>
    <s v="TikTok"/>
    <s v="Carousel"/>
    <s v="Millennials"/>
    <n v="822"/>
    <n v="13"/>
    <n v="0"/>
    <n v="15.79"/>
    <n v="0"/>
    <n v="1.5815085158150853E-2"/>
    <n v="0"/>
    <n v="1.2146153846153847"/>
    <n v="0"/>
    <n v="0"/>
    <n v="-15.79"/>
    <x v="1"/>
  </r>
  <r>
    <d v="2024-12-20T00:00:00"/>
    <x v="2"/>
    <s v="TikTok"/>
    <s v="Carousel"/>
    <s v="Gen X"/>
    <n v="417"/>
    <n v="8"/>
    <n v="0"/>
    <n v="6.63"/>
    <n v="0"/>
    <n v="1.9184652278177457E-2"/>
    <n v="0"/>
    <n v="0.82874999999999999"/>
    <n v="0"/>
    <n v="0"/>
    <n v="-6.63"/>
    <x v="1"/>
  </r>
  <r>
    <d v="2024-12-20T00:00:00"/>
    <x v="2"/>
    <s v="Facebook"/>
    <s v="Video"/>
    <s v="Gen Z"/>
    <n v="1342"/>
    <n v="38"/>
    <n v="2"/>
    <n v="42.29"/>
    <n v="179.19"/>
    <n v="2.8315946348733235E-2"/>
    <n v="5.2631578947368418E-2"/>
    <n v="1.1128947368421052"/>
    <n v="21.145"/>
    <n v="4.2371719082525416"/>
    <n v="136.9"/>
    <x v="0"/>
  </r>
  <r>
    <d v="2024-12-20T00:00:00"/>
    <x v="2"/>
    <s v="Facebook"/>
    <s v="Video"/>
    <s v="Millennials"/>
    <n v="10990"/>
    <n v="353"/>
    <n v="26"/>
    <n v="176.55"/>
    <n v="2073.23"/>
    <n v="3.2120109190172885E-2"/>
    <n v="7.3654390934844188E-2"/>
    <n v="0.50014164305949016"/>
    <n v="6.7903846153846157"/>
    <n v="11.743018974794674"/>
    <n v="1896.68"/>
    <x v="0"/>
  </r>
  <r>
    <d v="2024-12-20T00:00:00"/>
    <x v="2"/>
    <s v="Facebook"/>
    <s v="Video"/>
    <s v="Gen X"/>
    <n v="4527"/>
    <n v="191"/>
    <n v="22"/>
    <n v="166.9"/>
    <n v="1533.97"/>
    <n v="4.21912966644577E-2"/>
    <n v="0.11518324607329843"/>
    <n v="0.87382198952879586"/>
    <n v="7.5863636363636369"/>
    <n v="9.1909526662672256"/>
    <n v="1367.07"/>
    <x v="0"/>
  </r>
  <r>
    <d v="2024-12-20T00:00:00"/>
    <x v="2"/>
    <s v="Facebook"/>
    <s v="Image"/>
    <s v="Gen Z"/>
    <n v="1213"/>
    <n v="7"/>
    <n v="0"/>
    <n v="17.93"/>
    <n v="0"/>
    <n v="5.7708161582852432E-3"/>
    <n v="0"/>
    <n v="2.5614285714285714"/>
    <n v="0"/>
    <n v="0"/>
    <n v="-17.93"/>
    <x v="1"/>
  </r>
  <r>
    <d v="2024-12-20T00:00:00"/>
    <x v="2"/>
    <s v="Facebook"/>
    <s v="Image"/>
    <s v="Millennials"/>
    <n v="9548"/>
    <n v="124"/>
    <n v="3"/>
    <n v="172.53"/>
    <n v="278.45999999999998"/>
    <n v="1.2987012987012988E-2"/>
    <n v="2.4193548387096774E-2"/>
    <n v="1.3913709677419355"/>
    <n v="57.51"/>
    <n v="1.613980177360459"/>
    <n v="105.92999999999998"/>
    <x v="1"/>
  </r>
  <r>
    <d v="2024-12-20T00:00:00"/>
    <x v="2"/>
    <s v="Facebook"/>
    <s v="Image"/>
    <s v="Gen X"/>
    <n v="4246"/>
    <n v="74"/>
    <n v="3"/>
    <n v="97.75"/>
    <n v="199.39"/>
    <n v="1.7428167687235045E-2"/>
    <n v="4.0540540540540543E-2"/>
    <n v="1.3209459459459461"/>
    <n v="32.583333333333336"/>
    <n v="2.0397953964194371"/>
    <n v="101.63999999999999"/>
    <x v="1"/>
  </r>
  <r>
    <d v="2024-12-20T00:00:00"/>
    <x v="2"/>
    <s v="Facebook"/>
    <s v="Carousel"/>
    <s v="Gen Z"/>
    <n v="2988"/>
    <n v="82"/>
    <n v="2"/>
    <n v="65.930000000000007"/>
    <n v="125.03"/>
    <n v="2.744310575635877E-2"/>
    <n v="2.4390243902439025E-2"/>
    <n v="0.80402439024390249"/>
    <n v="32.965000000000003"/>
    <n v="1.8964052783254965"/>
    <n v="59.099999999999994"/>
    <x v="1"/>
  </r>
  <r>
    <d v="2024-12-20T00:00:00"/>
    <x v="2"/>
    <s v="Facebook"/>
    <s v="Carousel"/>
    <s v="Millennials"/>
    <n v="7691"/>
    <n v="179"/>
    <n v="10"/>
    <n v="152.01"/>
    <n v="971.64"/>
    <n v="2.3273956572617344E-2"/>
    <n v="5.5865921787709494E-2"/>
    <n v="0.84921787709497198"/>
    <n v="15.200999999999999"/>
    <n v="6.3919478981645943"/>
    <n v="819.63"/>
    <x v="0"/>
  </r>
  <r>
    <d v="2024-12-20T00:00:00"/>
    <x v="2"/>
    <s v="Facebook"/>
    <s v="Carousel"/>
    <s v="Gen X"/>
    <n v="5858"/>
    <n v="162"/>
    <n v="7"/>
    <n v="116.89"/>
    <n v="574.11"/>
    <n v="2.7654489586889725E-2"/>
    <n v="4.3209876543209874E-2"/>
    <n v="0.72154320987654319"/>
    <n v="16.69857142857143"/>
    <n v="4.9115407648216269"/>
    <n v="457.22"/>
    <x v="0"/>
  </r>
  <r>
    <d v="2024-12-21T00:00:00"/>
    <x v="2"/>
    <s v="Instagram"/>
    <s v="Video"/>
    <s v="Gen Z"/>
    <n v="7012"/>
    <n v="339"/>
    <n v="25"/>
    <n v="110"/>
    <n v="2411.9299999999998"/>
    <n v="4.8345693097547063E-2"/>
    <n v="7.3746312684365781E-2"/>
    <n v="0.32448377581120946"/>
    <n v="4.4000000000000004"/>
    <n v="21.926636363636362"/>
    <n v="2301.9299999999998"/>
    <x v="0"/>
  </r>
  <r>
    <d v="2024-12-21T00:00:00"/>
    <x v="2"/>
    <s v="Instagram"/>
    <s v="Video"/>
    <s v="Millennials"/>
    <n v="5524"/>
    <n v="195"/>
    <n v="18"/>
    <n v="123.29"/>
    <n v="1326.78"/>
    <n v="3.5300506879073136E-2"/>
    <n v="9.2307692307692313E-2"/>
    <n v="0.63225641025641033"/>
    <n v="6.8494444444444449"/>
    <n v="10.761456728039581"/>
    <n v="1203.49"/>
    <x v="0"/>
  </r>
  <r>
    <d v="2024-12-21T00:00:00"/>
    <x v="2"/>
    <s v="Instagram"/>
    <s v="Video"/>
    <s v="Gen X"/>
    <n v="415"/>
    <n v="19"/>
    <n v="2"/>
    <n v="6.27"/>
    <n v="143.34"/>
    <n v="4.5783132530120479E-2"/>
    <n v="0.10526315789473684"/>
    <n v="0.32999999999999996"/>
    <n v="3.1349999999999998"/>
    <n v="22.861244019138759"/>
    <n v="137.07"/>
    <x v="0"/>
  </r>
  <r>
    <d v="2024-12-21T00:00:00"/>
    <x v="2"/>
    <s v="Instagram"/>
    <s v="Image"/>
    <s v="Gen Z"/>
    <n v="4857"/>
    <n v="79"/>
    <n v="1"/>
    <n v="176.91"/>
    <n v="62.25"/>
    <n v="1.6265184270125591E-2"/>
    <n v="1.2658227848101266E-2"/>
    <n v="2.2393670886075947"/>
    <n v="176.91"/>
    <n v="0.35187383415295914"/>
    <n v="-114.66"/>
    <x v="1"/>
  </r>
  <r>
    <d v="2024-12-21T00:00:00"/>
    <x v="2"/>
    <s v="Instagram"/>
    <s v="Image"/>
    <s v="Millennials"/>
    <n v="3245"/>
    <n v="41"/>
    <n v="1"/>
    <n v="73.180000000000007"/>
    <n v="55.18"/>
    <n v="1.2634822804314329E-2"/>
    <n v="2.4390243902439025E-2"/>
    <n v="1.7848780487804881"/>
    <n v="73.180000000000007"/>
    <n v="0.75403115605356652"/>
    <n v="-18.000000000000007"/>
    <x v="1"/>
  </r>
  <r>
    <d v="2024-12-21T00:00:00"/>
    <x v="2"/>
    <s v="Instagram"/>
    <s v="Image"/>
    <s v="Gen X"/>
    <n v="354"/>
    <n v="5"/>
    <n v="0"/>
    <n v="12.57"/>
    <n v="0"/>
    <n v="1.4124293785310734E-2"/>
    <n v="0"/>
    <n v="2.5140000000000002"/>
    <n v="0"/>
    <n v="0"/>
    <n v="-12.57"/>
    <x v="1"/>
  </r>
  <r>
    <d v="2024-12-21T00:00:00"/>
    <x v="2"/>
    <s v="Instagram"/>
    <s v="Carousel"/>
    <s v="Gen Z"/>
    <n v="8061"/>
    <n v="146"/>
    <n v="10"/>
    <n v="260.55"/>
    <n v="511.43"/>
    <n v="1.8111896786999131E-2"/>
    <n v="6.8493150684931503E-2"/>
    <n v="1.7845890410958904"/>
    <n v="26.055"/>
    <n v="1.9628862022644404"/>
    <n v="250.88"/>
    <x v="1"/>
  </r>
  <r>
    <d v="2024-12-21T00:00:00"/>
    <x v="2"/>
    <s v="Instagram"/>
    <s v="Carousel"/>
    <s v="Millennials"/>
    <n v="5199"/>
    <n v="155"/>
    <n v="6"/>
    <n v="79.709999999999994"/>
    <n v="461.57"/>
    <n v="2.9813425658780535E-2"/>
    <n v="3.870967741935484E-2"/>
    <n v="0.51425806451612899"/>
    <n v="13.284999999999998"/>
    <n v="5.7906159829381512"/>
    <n v="381.86"/>
    <x v="0"/>
  </r>
  <r>
    <d v="2024-12-21T00:00:00"/>
    <x v="2"/>
    <s v="Instagram"/>
    <s v="Carousel"/>
    <s v="Gen X"/>
    <n v="427"/>
    <n v="9"/>
    <n v="0"/>
    <n v="6.12"/>
    <n v="0"/>
    <n v="2.1077283372365339E-2"/>
    <n v="0"/>
    <n v="0.68"/>
    <n v="0"/>
    <n v="0"/>
    <n v="-6.12"/>
    <x v="1"/>
  </r>
  <r>
    <d v="2024-12-21T00:00:00"/>
    <x v="2"/>
    <s v="TikTok"/>
    <s v="Video"/>
    <s v="Gen Z"/>
    <n v="9289"/>
    <n v="296"/>
    <n v="33"/>
    <n v="190.1"/>
    <n v="2566.85"/>
    <n v="3.1865647540101197E-2"/>
    <n v="0.11148648648648649"/>
    <n v="0.64222972972972969"/>
    <n v="5.7606060606060607"/>
    <n v="13.502630194634403"/>
    <n v="2376.75"/>
    <x v="0"/>
  </r>
  <r>
    <d v="2024-12-21T00:00:00"/>
    <x v="2"/>
    <s v="TikTok"/>
    <s v="Video"/>
    <s v="Millennials"/>
    <n v="1586"/>
    <n v="32"/>
    <n v="2"/>
    <n v="27.46"/>
    <n v="125.09"/>
    <n v="2.0176544766708701E-2"/>
    <n v="6.25E-2"/>
    <n v="0.85812500000000003"/>
    <n v="13.73"/>
    <n v="4.5553532410779312"/>
    <n v="97.63"/>
    <x v="0"/>
  </r>
  <r>
    <d v="2024-12-21T00:00:00"/>
    <x v="2"/>
    <s v="TikTok"/>
    <s v="Video"/>
    <s v="Gen X"/>
    <n v="163"/>
    <n v="3"/>
    <n v="0"/>
    <n v="3.2"/>
    <n v="0"/>
    <n v="1.8404907975460124E-2"/>
    <n v="0"/>
    <n v="1.0666666666666667"/>
    <n v="0"/>
    <n v="0"/>
    <n v="-3.2"/>
    <x v="1"/>
  </r>
  <r>
    <d v="2024-12-21T00:00:00"/>
    <x v="2"/>
    <s v="TikTok"/>
    <s v="Image"/>
    <s v="Gen Z"/>
    <n v="12998"/>
    <n v="66"/>
    <n v="3"/>
    <n v="417.93"/>
    <n v="211.91"/>
    <n v="5.0777042621941836E-3"/>
    <n v="4.5454545454545456E-2"/>
    <n v="6.3322727272727271"/>
    <n v="139.31"/>
    <n v="0.507046634603881"/>
    <n v="-206.02"/>
    <x v="1"/>
  </r>
  <r>
    <d v="2024-12-21T00:00:00"/>
    <x v="2"/>
    <s v="TikTok"/>
    <s v="Image"/>
    <s v="Millennials"/>
    <n v="1080"/>
    <n v="14"/>
    <n v="0"/>
    <n v="24.88"/>
    <n v="0"/>
    <n v="1.2962962962962963E-2"/>
    <n v="0"/>
    <n v="1.7771428571428571"/>
    <n v="0"/>
    <n v="0"/>
    <n v="-24.88"/>
    <x v="1"/>
  </r>
  <r>
    <d v="2024-12-21T00:00:00"/>
    <x v="2"/>
    <s v="TikTok"/>
    <s v="Image"/>
    <s v="Gen X"/>
    <n v="191"/>
    <n v="3"/>
    <n v="0"/>
    <n v="5.34"/>
    <n v="0"/>
    <n v="1.5706806282722512E-2"/>
    <n v="0"/>
    <n v="1.78"/>
    <n v="0"/>
    <n v="0"/>
    <n v="-5.34"/>
    <x v="1"/>
  </r>
  <r>
    <d v="2024-12-21T00:00:00"/>
    <x v="2"/>
    <s v="TikTok"/>
    <s v="Carousel"/>
    <s v="Gen Z"/>
    <n v="9467"/>
    <n v="138"/>
    <n v="7"/>
    <n v="220.45"/>
    <n v="402.46"/>
    <n v="1.4576951515791697E-2"/>
    <n v="5.0724637681159424E-2"/>
    <n v="1.597463768115942"/>
    <n v="31.49285714285714"/>
    <n v="1.8256293944205035"/>
    <n v="182.01"/>
    <x v="1"/>
  </r>
  <r>
    <d v="2024-12-21T00:00:00"/>
    <x v="2"/>
    <s v="TikTok"/>
    <s v="Carousel"/>
    <s v="Millennials"/>
    <n v="1110"/>
    <n v="14"/>
    <n v="1"/>
    <n v="38.35"/>
    <n v="55.65"/>
    <n v="1.2612612612612612E-2"/>
    <n v="7.1428571428571425E-2"/>
    <n v="2.7392857142857143"/>
    <n v="38.35"/>
    <n v="1.4511082138200782"/>
    <n v="17.299999999999997"/>
    <x v="1"/>
  </r>
  <r>
    <d v="2024-12-21T00:00:00"/>
    <x v="2"/>
    <s v="TikTok"/>
    <s v="Carousel"/>
    <s v="Gen X"/>
    <n v="227"/>
    <n v="3"/>
    <n v="0"/>
    <n v="7.35"/>
    <n v="0"/>
    <n v="1.3215859030837005E-2"/>
    <n v="0"/>
    <n v="2.4499999999999997"/>
    <n v="0"/>
    <n v="0"/>
    <n v="-7.35"/>
    <x v="1"/>
  </r>
  <r>
    <d v="2024-12-21T00:00:00"/>
    <x v="2"/>
    <s v="Facebook"/>
    <s v="Video"/>
    <s v="Gen Z"/>
    <n v="2142"/>
    <n v="48"/>
    <n v="4"/>
    <n v="30.37"/>
    <n v="374.98"/>
    <n v="2.2408963585434174E-2"/>
    <n v="8.3333333333333329E-2"/>
    <n v="0.63270833333333332"/>
    <n v="7.5925000000000002"/>
    <n v="12.34705301284162"/>
    <n v="344.61"/>
    <x v="0"/>
  </r>
  <r>
    <d v="2024-12-21T00:00:00"/>
    <x v="2"/>
    <s v="Facebook"/>
    <s v="Video"/>
    <s v="Millennials"/>
    <n v="6216"/>
    <n v="196"/>
    <n v="21"/>
    <n v="87.58"/>
    <n v="1978.88"/>
    <n v="3.1531531531531529E-2"/>
    <n v="0.10714285714285714"/>
    <n v="0.44683673469387752"/>
    <n v="4.1704761904761902"/>
    <n v="22.595113039506739"/>
    <n v="1891.3000000000002"/>
    <x v="0"/>
  </r>
  <r>
    <d v="2024-12-21T00:00:00"/>
    <x v="2"/>
    <s v="Facebook"/>
    <s v="Video"/>
    <s v="Gen X"/>
    <n v="5814"/>
    <n v="250"/>
    <n v="29"/>
    <n v="191.49"/>
    <n v="1739.24"/>
    <n v="4.2999656002751976E-2"/>
    <n v="0.11600000000000001"/>
    <n v="0.76596000000000009"/>
    <n v="6.6031034482758626"/>
    <n v="9.0826675022194365"/>
    <n v="1547.75"/>
    <x v="0"/>
  </r>
  <r>
    <d v="2024-12-21T00:00:00"/>
    <x v="2"/>
    <s v="Facebook"/>
    <s v="Image"/>
    <s v="Gen Z"/>
    <n v="2649"/>
    <n v="17"/>
    <n v="0"/>
    <n v="48.05"/>
    <n v="0"/>
    <n v="6.4175160437901094E-3"/>
    <n v="0"/>
    <n v="2.8264705882352938"/>
    <n v="0"/>
    <n v="0"/>
    <n v="-48.05"/>
    <x v="1"/>
  </r>
  <r>
    <d v="2024-12-21T00:00:00"/>
    <x v="2"/>
    <s v="Facebook"/>
    <s v="Image"/>
    <s v="Millennials"/>
    <n v="5935"/>
    <n v="68"/>
    <n v="2"/>
    <n v="123.99"/>
    <n v="107.55"/>
    <n v="1.1457455770850885E-2"/>
    <n v="2.9411764705882353E-2"/>
    <n v="1.8233823529411763"/>
    <n v="61.994999999999997"/>
    <n v="0.86740866198887012"/>
    <n v="-16.439999999999998"/>
    <x v="1"/>
  </r>
  <r>
    <d v="2024-12-21T00:00:00"/>
    <x v="2"/>
    <s v="Facebook"/>
    <s v="Image"/>
    <s v="Gen X"/>
    <n v="3601"/>
    <n v="46"/>
    <n v="1"/>
    <n v="82.01"/>
    <n v="66.09"/>
    <n v="1.2774229380727576E-2"/>
    <n v="2.1739130434782608E-2"/>
    <n v="1.7828260869565218"/>
    <n v="82.01"/>
    <n v="0.80587733203267897"/>
    <n v="-15.920000000000002"/>
    <x v="1"/>
  </r>
  <r>
    <d v="2024-12-21T00:00:00"/>
    <x v="2"/>
    <s v="Facebook"/>
    <s v="Carousel"/>
    <s v="Gen Z"/>
    <n v="2405"/>
    <n v="28"/>
    <n v="1"/>
    <n v="88.72"/>
    <n v="53.12"/>
    <n v="1.1642411642411643E-2"/>
    <n v="3.5714285714285712E-2"/>
    <n v="3.1685714285714286"/>
    <n v="88.72"/>
    <n v="0.59873760144274124"/>
    <n v="-35.6"/>
    <x v="1"/>
  </r>
  <r>
    <d v="2024-12-21T00:00:00"/>
    <x v="2"/>
    <s v="Facebook"/>
    <s v="Carousel"/>
    <s v="Millennials"/>
    <n v="6384"/>
    <n v="89"/>
    <n v="3"/>
    <n v="179.03"/>
    <n v="296.99"/>
    <n v="1.394110275689223E-2"/>
    <n v="3.3707865168539325E-2"/>
    <n v="2.0115730337078652"/>
    <n v="59.676666666666669"/>
    <n v="1.6588839859241469"/>
    <n v="117.96000000000001"/>
    <x v="1"/>
  </r>
  <r>
    <d v="2024-12-21T00:00:00"/>
    <x v="2"/>
    <s v="Facebook"/>
    <s v="Carousel"/>
    <s v="Gen X"/>
    <n v="5355"/>
    <n v="56"/>
    <n v="4"/>
    <n v="172.55"/>
    <n v="227.03"/>
    <n v="1.045751633986928E-2"/>
    <n v="7.1428571428571425E-2"/>
    <n v="3.0812500000000003"/>
    <n v="43.137500000000003"/>
    <n v="1.315734569689945"/>
    <n v="54.47999999999999"/>
    <x v="1"/>
  </r>
  <r>
    <d v="2024-12-22T00:00:00"/>
    <x v="2"/>
    <s v="Instagram"/>
    <s v="Video"/>
    <s v="Gen Z"/>
    <n v="5250"/>
    <n v="224"/>
    <n v="23"/>
    <n v="136.91999999999999"/>
    <n v="1893.43"/>
    <n v="4.2666666666666665E-2"/>
    <n v="0.10267857142857142"/>
    <n v="0.61124999999999996"/>
    <n v="5.9530434782608692"/>
    <n v="13.828732106339469"/>
    <n v="1756.51"/>
    <x v="0"/>
  </r>
  <r>
    <d v="2024-12-22T00:00:00"/>
    <x v="2"/>
    <s v="Instagram"/>
    <s v="Video"/>
    <s v="Millennials"/>
    <n v="7534"/>
    <n v="251"/>
    <n v="33"/>
    <n v="156.53"/>
    <n v="2929.28"/>
    <n v="3.3315635784443853E-2"/>
    <n v="0.13147410358565736"/>
    <n v="0.62362549800796818"/>
    <n v="4.7433333333333332"/>
    <n v="18.713856768670542"/>
    <n v="2772.75"/>
    <x v="0"/>
  </r>
  <r>
    <d v="2024-12-22T00:00:00"/>
    <x v="2"/>
    <s v="Instagram"/>
    <s v="Video"/>
    <s v="Gen X"/>
    <n v="355"/>
    <n v="10"/>
    <n v="1"/>
    <n v="9.65"/>
    <n v="96.47"/>
    <n v="2.8169014084507043E-2"/>
    <n v="0.1"/>
    <n v="0.96500000000000008"/>
    <n v="9.65"/>
    <n v="9.9968911917098442"/>
    <n v="86.82"/>
    <x v="0"/>
  </r>
  <r>
    <d v="2024-12-22T00:00:00"/>
    <x v="2"/>
    <s v="Instagram"/>
    <s v="Image"/>
    <s v="Gen Z"/>
    <n v="9872"/>
    <n v="57"/>
    <n v="2"/>
    <n v="327.48"/>
    <n v="135.56"/>
    <n v="5.7739059967585092E-3"/>
    <n v="3.5087719298245612E-2"/>
    <n v="5.7452631578947368"/>
    <n v="163.74"/>
    <n v="0.41394894344692806"/>
    <n v="-191.92000000000002"/>
    <x v="1"/>
  </r>
  <r>
    <d v="2024-12-22T00:00:00"/>
    <x v="2"/>
    <s v="Instagram"/>
    <s v="Image"/>
    <s v="Millennials"/>
    <n v="4577"/>
    <n v="36"/>
    <n v="0"/>
    <n v="163.57"/>
    <n v="0"/>
    <n v="7.8654140266550144E-3"/>
    <n v="0"/>
    <n v="4.5436111111111108"/>
    <n v="0"/>
    <n v="0"/>
    <n v="-163.57"/>
    <x v="1"/>
  </r>
  <r>
    <d v="2024-12-22T00:00:00"/>
    <x v="2"/>
    <s v="Instagram"/>
    <s v="Image"/>
    <s v="Gen X"/>
    <n v="991"/>
    <n v="14"/>
    <n v="0"/>
    <n v="16.39"/>
    <n v="0"/>
    <n v="1.4127144298688193E-2"/>
    <n v="0"/>
    <n v="1.1707142857142858"/>
    <n v="0"/>
    <n v="0"/>
    <n v="-16.39"/>
    <x v="1"/>
  </r>
  <r>
    <d v="2024-12-22T00:00:00"/>
    <x v="2"/>
    <s v="Instagram"/>
    <s v="Carousel"/>
    <s v="Gen Z"/>
    <n v="4390"/>
    <n v="73"/>
    <n v="1"/>
    <n v="112.35"/>
    <n v="85.08"/>
    <n v="1.662870159453303E-2"/>
    <n v="1.3698630136986301E-2"/>
    <n v="1.5390410958904108"/>
    <n v="112.35"/>
    <n v="0.75727636849132174"/>
    <n v="-27.269999999999996"/>
    <x v="1"/>
  </r>
  <r>
    <d v="2024-12-22T00:00:00"/>
    <x v="2"/>
    <s v="Instagram"/>
    <s v="Carousel"/>
    <s v="Millennials"/>
    <n v="2926"/>
    <n v="65"/>
    <n v="3"/>
    <n v="60"/>
    <n v="223.02"/>
    <n v="2.2214627477785371E-2"/>
    <n v="4.6153846153846156E-2"/>
    <n v="0.92307692307692313"/>
    <n v="20"/>
    <n v="3.7170000000000001"/>
    <n v="163.02000000000001"/>
    <x v="0"/>
  </r>
  <r>
    <d v="2024-12-22T00:00:00"/>
    <x v="2"/>
    <s v="Instagram"/>
    <s v="Carousel"/>
    <s v="Gen X"/>
    <n v="990"/>
    <n v="12"/>
    <n v="0"/>
    <n v="36.28"/>
    <n v="0"/>
    <n v="1.2121212121212121E-2"/>
    <n v="0"/>
    <n v="3.0233333333333334"/>
    <n v="0"/>
    <n v="0"/>
    <n v="-36.28"/>
    <x v="1"/>
  </r>
  <r>
    <d v="2024-12-22T00:00:00"/>
    <x v="2"/>
    <s v="TikTok"/>
    <s v="Video"/>
    <s v="Gen Z"/>
    <n v="8179"/>
    <n v="259"/>
    <n v="31"/>
    <n v="264.73"/>
    <n v="1868.75"/>
    <n v="3.166646289277418E-2"/>
    <n v="0.11969111969111969"/>
    <n v="1.0221235521235521"/>
    <n v="8.5396774193548399"/>
    <n v="7.0590790616854902"/>
    <n v="1604.02"/>
    <x v="0"/>
  </r>
  <r>
    <d v="2024-12-22T00:00:00"/>
    <x v="2"/>
    <s v="TikTok"/>
    <s v="Video"/>
    <s v="Millennials"/>
    <n v="1542"/>
    <n v="52"/>
    <n v="2"/>
    <n v="45.49"/>
    <n v="167.68"/>
    <n v="3.372243839169909E-2"/>
    <n v="3.8461538461538464E-2"/>
    <n v="0.8748076923076924"/>
    <n v="22.745000000000001"/>
    <n v="3.686084853814025"/>
    <n v="122.19"/>
    <x v="0"/>
  </r>
  <r>
    <d v="2024-12-22T00:00:00"/>
    <x v="2"/>
    <s v="TikTok"/>
    <s v="Video"/>
    <s v="Gen X"/>
    <n v="919"/>
    <n v="41"/>
    <n v="2"/>
    <n v="14.14"/>
    <n v="128.24"/>
    <n v="4.461371055495103E-2"/>
    <n v="4.878048780487805E-2"/>
    <n v="0.34487804878048783"/>
    <n v="7.07"/>
    <n v="9.0693069306930703"/>
    <n v="114.10000000000001"/>
    <x v="0"/>
  </r>
  <r>
    <d v="2024-12-22T00:00:00"/>
    <x v="2"/>
    <s v="TikTok"/>
    <s v="Image"/>
    <s v="Gen Z"/>
    <n v="12695"/>
    <n v="220"/>
    <n v="8"/>
    <n v="223.1"/>
    <n v="532.41999999999996"/>
    <n v="1.732965734541158E-2"/>
    <n v="3.6363636363636362E-2"/>
    <n v="1.0140909090909092"/>
    <n v="27.887499999999999"/>
    <n v="2.3864634692962796"/>
    <n v="309.31999999999994"/>
    <x v="1"/>
  </r>
  <r>
    <d v="2024-12-22T00:00:00"/>
    <x v="2"/>
    <s v="TikTok"/>
    <s v="Image"/>
    <s v="Millennials"/>
    <n v="1391"/>
    <n v="24"/>
    <n v="0"/>
    <n v="30.14"/>
    <n v="0"/>
    <n v="1.7253774263120056E-2"/>
    <n v="0"/>
    <n v="1.2558333333333334"/>
    <n v="0"/>
    <n v="0"/>
    <n v="-30.14"/>
    <x v="1"/>
  </r>
  <r>
    <d v="2024-12-22T00:00:00"/>
    <x v="2"/>
    <s v="TikTok"/>
    <s v="Image"/>
    <s v="Gen X"/>
    <n v="833"/>
    <n v="8"/>
    <n v="0"/>
    <n v="24.08"/>
    <n v="0"/>
    <n v="9.6038415366146452E-3"/>
    <n v="0"/>
    <n v="3.01"/>
    <n v="0"/>
    <n v="0"/>
    <n v="-24.08"/>
    <x v="1"/>
  </r>
  <r>
    <d v="2024-12-22T00:00:00"/>
    <x v="2"/>
    <s v="TikTok"/>
    <s v="Carousel"/>
    <s v="Gen Z"/>
    <n v="6286"/>
    <n v="170"/>
    <n v="12"/>
    <n v="116.33"/>
    <n v="926.18"/>
    <n v="2.7044225262488068E-2"/>
    <n v="7.0588235294117646E-2"/>
    <n v="0.68429411764705883"/>
    <n v="9.6941666666666659"/>
    <n v="7.9616607925728529"/>
    <n v="809.84999999999991"/>
    <x v="0"/>
  </r>
  <r>
    <d v="2024-12-22T00:00:00"/>
    <x v="2"/>
    <s v="TikTok"/>
    <s v="Carousel"/>
    <s v="Millennials"/>
    <n v="1568"/>
    <n v="32"/>
    <n v="2"/>
    <n v="47.74"/>
    <n v="145.66"/>
    <n v="2.0408163265306121E-2"/>
    <n v="6.25E-2"/>
    <n v="1.4918750000000001"/>
    <n v="23.87"/>
    <n v="3.0511101801424378"/>
    <n v="97.919999999999987"/>
    <x v="1"/>
  </r>
  <r>
    <d v="2024-12-22T00:00:00"/>
    <x v="2"/>
    <s v="TikTok"/>
    <s v="Carousel"/>
    <s v="Gen X"/>
    <n v="401"/>
    <n v="9"/>
    <n v="0"/>
    <n v="8.2100000000000009"/>
    <n v="0"/>
    <n v="2.2443890274314215E-2"/>
    <n v="0"/>
    <n v="0.91222222222222227"/>
    <n v="0"/>
    <n v="0"/>
    <n v="-8.2100000000000009"/>
    <x v="1"/>
  </r>
  <r>
    <d v="2024-12-22T00:00:00"/>
    <x v="2"/>
    <s v="Facebook"/>
    <s v="Video"/>
    <s v="Gen Z"/>
    <n v="1423"/>
    <n v="42"/>
    <n v="2"/>
    <n v="20.079999999999998"/>
    <n v="143.91"/>
    <n v="2.9515108924806747E-2"/>
    <n v="4.7619047619047616E-2"/>
    <n v="0.47809523809523807"/>
    <n v="10.039999999999999"/>
    <n v="7.1668326693227096"/>
    <n v="123.83"/>
    <x v="0"/>
  </r>
  <r>
    <d v="2024-12-22T00:00:00"/>
    <x v="2"/>
    <s v="Facebook"/>
    <s v="Video"/>
    <s v="Millennials"/>
    <n v="8690"/>
    <n v="387"/>
    <n v="32"/>
    <n v="185.71"/>
    <n v="2595.83"/>
    <n v="4.4533947065592633E-2"/>
    <n v="8.2687338501291993E-2"/>
    <n v="0.47987080103359175"/>
    <n v="5.8034375000000002"/>
    <n v="13.977868720047384"/>
    <n v="2410.12"/>
    <x v="0"/>
  </r>
  <r>
    <d v="2024-12-22T00:00:00"/>
    <x v="2"/>
    <s v="Facebook"/>
    <s v="Video"/>
    <s v="Gen X"/>
    <n v="4106"/>
    <n v="188"/>
    <n v="17"/>
    <n v="108.2"/>
    <n v="1263.77"/>
    <n v="4.5786653677545058E-2"/>
    <n v="9.0425531914893623E-2"/>
    <n v="0.57553191489361699"/>
    <n v="6.3647058823529417"/>
    <n v="11.679944547134935"/>
    <n v="1155.57"/>
    <x v="0"/>
  </r>
  <r>
    <d v="2024-12-22T00:00:00"/>
    <x v="2"/>
    <s v="Facebook"/>
    <s v="Image"/>
    <s v="Gen Z"/>
    <n v="2163"/>
    <n v="14"/>
    <n v="0"/>
    <n v="37.909999999999997"/>
    <n v="0"/>
    <n v="6.4724919093851136E-3"/>
    <n v="0"/>
    <n v="2.7078571428571427"/>
    <n v="0"/>
    <n v="0"/>
    <n v="-37.909999999999997"/>
    <x v="1"/>
  </r>
  <r>
    <d v="2024-12-22T00:00:00"/>
    <x v="2"/>
    <s v="Facebook"/>
    <s v="Image"/>
    <s v="Millennials"/>
    <n v="7442"/>
    <n v="129"/>
    <n v="5"/>
    <n v="104.84"/>
    <n v="302.31"/>
    <n v="1.7334049986562752E-2"/>
    <n v="3.875968992248062E-2"/>
    <n v="0.81271317829457368"/>
    <n v="20.968"/>
    <n v="2.8835368180083938"/>
    <n v="197.47"/>
    <x v="1"/>
  </r>
  <r>
    <d v="2024-12-22T00:00:00"/>
    <x v="2"/>
    <s v="Facebook"/>
    <s v="Image"/>
    <s v="Gen X"/>
    <n v="3870"/>
    <n v="22"/>
    <n v="0"/>
    <n v="143.91"/>
    <n v="0"/>
    <n v="5.6847545219638239E-3"/>
    <n v="0"/>
    <n v="6.541363636363636"/>
    <n v="0"/>
    <n v="0"/>
    <n v="-143.91"/>
    <x v="1"/>
  </r>
  <r>
    <d v="2024-12-22T00:00:00"/>
    <x v="2"/>
    <s v="Facebook"/>
    <s v="Carousel"/>
    <s v="Gen Z"/>
    <n v="2781"/>
    <n v="79"/>
    <n v="3"/>
    <n v="45.08"/>
    <n v="175.65"/>
    <n v="2.8407047824523551E-2"/>
    <n v="3.7974683544303799E-2"/>
    <n v="0.57063291139240502"/>
    <n v="15.026666666666666"/>
    <n v="3.8964063886424136"/>
    <n v="130.57"/>
    <x v="0"/>
  </r>
  <r>
    <d v="2024-12-22T00:00:00"/>
    <x v="2"/>
    <s v="Facebook"/>
    <s v="Carousel"/>
    <s v="Millennials"/>
    <n v="6070"/>
    <n v="148"/>
    <n v="4"/>
    <n v="196.63"/>
    <n v="212.04"/>
    <n v="2.4382207578253708E-2"/>
    <n v="2.7027027027027029E-2"/>
    <n v="1.328581081081081"/>
    <n v="49.157499999999999"/>
    <n v="1.0783705436606825"/>
    <n v="15.409999999999997"/>
    <x v="1"/>
  </r>
  <r>
    <d v="2024-12-22T00:00:00"/>
    <x v="2"/>
    <s v="Facebook"/>
    <s v="Carousel"/>
    <s v="Gen X"/>
    <n v="4602"/>
    <n v="119"/>
    <n v="6"/>
    <n v="70.19"/>
    <n v="524.14"/>
    <n v="2.585832246849196E-2"/>
    <n v="5.0420168067226892E-2"/>
    <n v="0.58983193277310919"/>
    <n v="11.698333333333332"/>
    <n v="7.4674455050577002"/>
    <n v="453.95"/>
    <x v="0"/>
  </r>
  <r>
    <d v="2024-12-23T00:00:00"/>
    <x v="2"/>
    <s v="Instagram"/>
    <s v="Video"/>
    <s v="Gen Z"/>
    <n v="9734"/>
    <n v="222"/>
    <n v="29"/>
    <n v="288.7"/>
    <n v="1678.89"/>
    <n v="2.2806657078282309E-2"/>
    <n v="0.13063063063063063"/>
    <n v="1.3004504504504504"/>
    <n v="9.9551724137931039"/>
    <n v="5.8153446484239701"/>
    <n v="1390.19"/>
    <x v="0"/>
  </r>
  <r>
    <d v="2024-12-23T00:00:00"/>
    <x v="2"/>
    <s v="Instagram"/>
    <s v="Video"/>
    <s v="Millennials"/>
    <n v="3789"/>
    <n v="163"/>
    <n v="19"/>
    <n v="106"/>
    <n v="1677.35"/>
    <n v="4.3019266297176034E-2"/>
    <n v="0.1165644171779141"/>
    <n v="0.65030674846625769"/>
    <n v="5.5789473684210522"/>
    <n v="15.824056603773585"/>
    <n v="1571.35"/>
    <x v="0"/>
  </r>
  <r>
    <d v="2024-12-23T00:00:00"/>
    <x v="2"/>
    <s v="Instagram"/>
    <s v="Video"/>
    <s v="Gen X"/>
    <n v="318"/>
    <n v="12"/>
    <n v="0"/>
    <n v="10.81"/>
    <n v="0"/>
    <n v="3.7735849056603772E-2"/>
    <n v="0"/>
    <n v="0.90083333333333337"/>
    <n v="0"/>
    <n v="0"/>
    <n v="-10.81"/>
    <x v="1"/>
  </r>
  <r>
    <d v="2024-12-23T00:00:00"/>
    <x v="2"/>
    <s v="Instagram"/>
    <s v="Image"/>
    <s v="Gen Z"/>
    <n v="3900"/>
    <n v="69"/>
    <n v="2"/>
    <n v="62.45"/>
    <n v="140.35"/>
    <n v="1.7692307692307691E-2"/>
    <n v="2.8985507246376812E-2"/>
    <n v="0.90507246376811601"/>
    <n v="31.225000000000001"/>
    <n v="2.2473979183346677"/>
    <n v="77.899999999999991"/>
    <x v="1"/>
  </r>
  <r>
    <d v="2024-12-23T00:00:00"/>
    <x v="2"/>
    <s v="Instagram"/>
    <s v="Image"/>
    <s v="Millennials"/>
    <n v="7988"/>
    <n v="143"/>
    <n v="4"/>
    <n v="189.38"/>
    <n v="219.18"/>
    <n v="1.7901852779168753E-2"/>
    <n v="2.7972027972027972E-2"/>
    <n v="1.3243356643356643"/>
    <n v="47.344999999999999"/>
    <n v="1.157355581370789"/>
    <n v="29.800000000000011"/>
    <x v="1"/>
  </r>
  <r>
    <d v="2024-12-23T00:00:00"/>
    <x v="2"/>
    <s v="Instagram"/>
    <s v="Image"/>
    <s v="Gen X"/>
    <n v="945"/>
    <n v="16"/>
    <n v="0"/>
    <n v="30.55"/>
    <n v="0"/>
    <n v="1.6931216931216932E-2"/>
    <n v="0"/>
    <n v="1.909375"/>
    <n v="0"/>
    <n v="0"/>
    <n v="-30.55"/>
    <x v="1"/>
  </r>
  <r>
    <d v="2024-12-23T00:00:00"/>
    <x v="2"/>
    <s v="Instagram"/>
    <s v="Carousel"/>
    <s v="Gen Z"/>
    <n v="9992"/>
    <n v="230"/>
    <n v="17"/>
    <n v="275.51"/>
    <n v="1079.27"/>
    <n v="2.3018414731785428E-2"/>
    <n v="7.3913043478260873E-2"/>
    <n v="1.1978695652173912"/>
    <n v="16.206470588235295"/>
    <n v="3.9173532721135351"/>
    <n v="803.76"/>
    <x v="0"/>
  </r>
  <r>
    <d v="2024-12-23T00:00:00"/>
    <x v="2"/>
    <s v="Instagram"/>
    <s v="Carousel"/>
    <s v="Millennials"/>
    <n v="5194"/>
    <n v="92"/>
    <n v="3"/>
    <n v="141.63999999999999"/>
    <n v="193.36"/>
    <n v="1.771274547554871E-2"/>
    <n v="3.2608695652173912E-2"/>
    <n v="1.5395652173913041"/>
    <n v="47.213333333333331"/>
    <n v="1.3651510872634851"/>
    <n v="51.720000000000027"/>
    <x v="1"/>
  </r>
  <r>
    <d v="2024-12-23T00:00:00"/>
    <x v="2"/>
    <s v="Instagram"/>
    <s v="Carousel"/>
    <s v="Gen X"/>
    <n v="752"/>
    <n v="11"/>
    <n v="0"/>
    <n v="17.75"/>
    <n v="0"/>
    <n v="1.4627659574468085E-2"/>
    <n v="0"/>
    <n v="1.6136363636363635"/>
    <n v="0"/>
    <n v="0"/>
    <n v="-17.75"/>
    <x v="1"/>
  </r>
  <r>
    <d v="2024-12-23T00:00:00"/>
    <x v="2"/>
    <s v="TikTok"/>
    <s v="Video"/>
    <s v="Gen Z"/>
    <n v="13598"/>
    <n v="308"/>
    <n v="26"/>
    <n v="182.23"/>
    <n v="1904.18"/>
    <n v="2.2650389763200472E-2"/>
    <n v="8.4415584415584416E-2"/>
    <n v="0.59165584415584416"/>
    <n v="7.0088461538461537"/>
    <n v="10.449322285024421"/>
    <n v="1721.95"/>
    <x v="0"/>
  </r>
  <r>
    <d v="2024-12-23T00:00:00"/>
    <x v="2"/>
    <s v="TikTok"/>
    <s v="Video"/>
    <s v="Millennials"/>
    <n v="1050"/>
    <n v="44"/>
    <n v="2"/>
    <n v="31.53"/>
    <n v="117.93"/>
    <n v="4.1904761904761903E-2"/>
    <n v="4.5454545454545456E-2"/>
    <n v="0.71659090909090917"/>
    <n v="15.765000000000001"/>
    <n v="3.7402473834443386"/>
    <n v="86.4"/>
    <x v="0"/>
  </r>
  <r>
    <d v="2024-12-23T00:00:00"/>
    <x v="2"/>
    <s v="TikTok"/>
    <s v="Video"/>
    <s v="Gen X"/>
    <n v="890"/>
    <n v="26"/>
    <n v="3"/>
    <n v="32.229999999999997"/>
    <n v="296.69"/>
    <n v="2.9213483146067417E-2"/>
    <n v="0.11538461538461539"/>
    <n v="1.2396153846153846"/>
    <n v="10.743333333333332"/>
    <n v="9.2053986968662738"/>
    <n v="264.45999999999998"/>
    <x v="0"/>
  </r>
  <r>
    <d v="2024-12-23T00:00:00"/>
    <x v="2"/>
    <s v="TikTok"/>
    <s v="Image"/>
    <s v="Gen Z"/>
    <n v="5838"/>
    <n v="42"/>
    <n v="1"/>
    <n v="214.41"/>
    <n v="58.83"/>
    <n v="7.1942446043165471E-3"/>
    <n v="2.3809523809523808E-2"/>
    <n v="5.1049999999999995"/>
    <n v="214.41"/>
    <n v="0.274380859101721"/>
    <n v="-155.57999999999998"/>
    <x v="1"/>
  </r>
  <r>
    <d v="2024-12-23T00:00:00"/>
    <x v="2"/>
    <s v="TikTok"/>
    <s v="Image"/>
    <s v="Millennials"/>
    <n v="709"/>
    <n v="11"/>
    <n v="0"/>
    <n v="24.57"/>
    <n v="0"/>
    <n v="1.5514809590973202E-2"/>
    <n v="0"/>
    <n v="2.2336363636363639"/>
    <n v="0"/>
    <n v="0"/>
    <n v="-24.57"/>
    <x v="1"/>
  </r>
  <r>
    <d v="2024-12-23T00:00:00"/>
    <x v="2"/>
    <s v="TikTok"/>
    <s v="Image"/>
    <s v="Gen X"/>
    <n v="758"/>
    <n v="11"/>
    <n v="0"/>
    <n v="13.83"/>
    <n v="0"/>
    <n v="1.4511873350923483E-2"/>
    <n v="0"/>
    <n v="1.2572727272727273"/>
    <n v="0"/>
    <n v="0"/>
    <n v="-13.83"/>
    <x v="1"/>
  </r>
  <r>
    <d v="2024-12-23T00:00:00"/>
    <x v="2"/>
    <s v="TikTok"/>
    <s v="Carousel"/>
    <s v="Gen Z"/>
    <n v="9095"/>
    <n v="262"/>
    <n v="18"/>
    <n v="296.85000000000002"/>
    <n v="994.27"/>
    <n v="2.8807036833424959E-2"/>
    <n v="6.8702290076335881E-2"/>
    <n v="1.1330152671755727"/>
    <n v="16.491666666666667"/>
    <n v="3.3494020549098868"/>
    <n v="697.42"/>
    <x v="1"/>
  </r>
  <r>
    <d v="2024-12-23T00:00:00"/>
    <x v="2"/>
    <s v="TikTok"/>
    <s v="Carousel"/>
    <s v="Millennials"/>
    <n v="1542"/>
    <n v="26"/>
    <n v="1"/>
    <n v="54.65"/>
    <n v="89.08"/>
    <n v="1.6861219195849545E-2"/>
    <n v="3.8461538461538464E-2"/>
    <n v="2.101923076923077"/>
    <n v="54.65"/>
    <n v="1.6300091491308326"/>
    <n v="34.43"/>
    <x v="1"/>
  </r>
  <r>
    <d v="2024-12-23T00:00:00"/>
    <x v="2"/>
    <s v="TikTok"/>
    <s v="Carousel"/>
    <s v="Gen X"/>
    <n v="427"/>
    <n v="8"/>
    <n v="0"/>
    <n v="10.3"/>
    <n v="0"/>
    <n v="1.873536299765808E-2"/>
    <n v="0"/>
    <n v="1.2875000000000001"/>
    <n v="0"/>
    <n v="0"/>
    <n v="-10.3"/>
    <x v="1"/>
  </r>
  <r>
    <d v="2024-12-23T00:00:00"/>
    <x v="2"/>
    <s v="Facebook"/>
    <s v="Video"/>
    <s v="Gen Z"/>
    <n v="1611"/>
    <n v="71"/>
    <n v="7"/>
    <n v="62.32"/>
    <n v="527.45000000000005"/>
    <n v="4.4072004965859717E-2"/>
    <n v="9.8591549295774641E-2"/>
    <n v="0.87774647887323942"/>
    <n v="8.9028571428571421"/>
    <n v="8.46357509627728"/>
    <n v="465.13000000000005"/>
    <x v="0"/>
  </r>
  <r>
    <d v="2024-12-23T00:00:00"/>
    <x v="2"/>
    <s v="Facebook"/>
    <s v="Video"/>
    <s v="Millennials"/>
    <n v="8489"/>
    <n v="220"/>
    <n v="11"/>
    <n v="142.78"/>
    <n v="1035.69"/>
    <n v="2.5915891153257157E-2"/>
    <n v="0.05"/>
    <n v="0.64900000000000002"/>
    <n v="12.98"/>
    <n v="7.2537470233926324"/>
    <n v="892.91000000000008"/>
    <x v="0"/>
  </r>
  <r>
    <d v="2024-12-23T00:00:00"/>
    <x v="2"/>
    <s v="Facebook"/>
    <s v="Video"/>
    <s v="Gen X"/>
    <n v="2008"/>
    <n v="82"/>
    <n v="8"/>
    <n v="65.62"/>
    <n v="633.41"/>
    <n v="4.0836653386454182E-2"/>
    <n v="9.7560975609756101E-2"/>
    <n v="0.80024390243902443"/>
    <n v="8.2025000000000006"/>
    <n v="9.652697348369399"/>
    <n v="567.79"/>
    <x v="0"/>
  </r>
  <r>
    <d v="2024-12-23T00:00:00"/>
    <x v="2"/>
    <s v="Facebook"/>
    <s v="Image"/>
    <s v="Gen Z"/>
    <n v="2912"/>
    <n v="52"/>
    <n v="1"/>
    <n v="50.58"/>
    <n v="71.45"/>
    <n v="1.7857142857142856E-2"/>
    <n v="1.9230769230769232E-2"/>
    <n v="0.97269230769230763"/>
    <n v="50.58"/>
    <n v="1.4126136812969554"/>
    <n v="20.870000000000005"/>
    <x v="1"/>
  </r>
  <r>
    <d v="2024-12-23T00:00:00"/>
    <x v="2"/>
    <s v="Facebook"/>
    <s v="Image"/>
    <s v="Millennials"/>
    <n v="10252"/>
    <n v="121"/>
    <n v="1"/>
    <n v="172.06"/>
    <n v="86.05"/>
    <n v="1.1802575107296138E-2"/>
    <n v="8.2644628099173556E-3"/>
    <n v="1.4219834710743802"/>
    <n v="172.06"/>
    <n v="0.50011623852144593"/>
    <n v="-86.01"/>
    <x v="1"/>
  </r>
  <r>
    <d v="2024-12-23T00:00:00"/>
    <x v="2"/>
    <s v="Facebook"/>
    <s v="Image"/>
    <s v="Gen X"/>
    <n v="4880"/>
    <n v="92"/>
    <n v="2"/>
    <n v="107.76"/>
    <n v="173.83"/>
    <n v="1.8852459016393444E-2"/>
    <n v="2.1739130434782608E-2"/>
    <n v="1.1713043478260869"/>
    <n v="53.88"/>
    <n v="1.6131217520415739"/>
    <n v="66.070000000000007"/>
    <x v="1"/>
  </r>
  <r>
    <d v="2024-12-23T00:00:00"/>
    <x v="2"/>
    <s v="Facebook"/>
    <s v="Carousel"/>
    <s v="Gen Z"/>
    <n v="2724"/>
    <n v="45"/>
    <n v="1"/>
    <n v="40.950000000000003"/>
    <n v="75.22"/>
    <n v="1.6519823788546256E-2"/>
    <n v="2.2222222222222223E-2"/>
    <n v="0.91"/>
    <n v="40.950000000000003"/>
    <n v="1.8368742368742368"/>
    <n v="34.269999999999996"/>
    <x v="1"/>
  </r>
  <r>
    <d v="2024-12-23T00:00:00"/>
    <x v="2"/>
    <s v="Facebook"/>
    <s v="Carousel"/>
    <s v="Millennials"/>
    <n v="4826"/>
    <n v="66"/>
    <n v="3"/>
    <n v="125.07"/>
    <n v="214.83"/>
    <n v="1.3675922088686282E-2"/>
    <n v="4.5454545454545456E-2"/>
    <n v="1.8949999999999998"/>
    <n v="41.69"/>
    <n v="1.7176781002638524"/>
    <n v="89.760000000000019"/>
    <x v="1"/>
  </r>
  <r>
    <d v="2024-12-23T00:00:00"/>
    <x v="2"/>
    <s v="Facebook"/>
    <s v="Carousel"/>
    <s v="Gen X"/>
    <n v="5147"/>
    <n v="106"/>
    <n v="7"/>
    <n v="196.78"/>
    <n v="635.44000000000005"/>
    <n v="2.0594521080240916E-2"/>
    <n v="6.6037735849056603E-2"/>
    <n v="1.8564150943396227"/>
    <n v="28.111428571428572"/>
    <n v="3.2291899583290986"/>
    <n v="438.66000000000008"/>
    <x v="1"/>
  </r>
  <r>
    <d v="2024-12-24T00:00:00"/>
    <x v="2"/>
    <s v="Instagram"/>
    <s v="Video"/>
    <s v="Gen Z"/>
    <n v="8502"/>
    <n v="395"/>
    <n v="49"/>
    <n v="197.66"/>
    <n v="3357.34"/>
    <n v="4.6459656551399671E-2"/>
    <n v="0.1240506329113924"/>
    <n v="0.50040506329113921"/>
    <n v="4.0338775510204083"/>
    <n v="16.985429525447739"/>
    <n v="3159.6800000000003"/>
    <x v="0"/>
  </r>
  <r>
    <d v="2024-12-24T00:00:00"/>
    <x v="2"/>
    <s v="Instagram"/>
    <s v="Video"/>
    <s v="Millennials"/>
    <n v="3642"/>
    <n v="88"/>
    <n v="5"/>
    <n v="92.17"/>
    <n v="309.74"/>
    <n v="2.416254805052169E-2"/>
    <n v="5.6818181818181816E-2"/>
    <n v="1.0473863636363636"/>
    <n v="18.434000000000001"/>
    <n v="3.3605294564391883"/>
    <n v="217.57"/>
    <x v="1"/>
  </r>
  <r>
    <d v="2024-12-24T00:00:00"/>
    <x v="2"/>
    <s v="Instagram"/>
    <s v="Video"/>
    <s v="Gen X"/>
    <n v="501"/>
    <n v="23"/>
    <n v="1"/>
    <n v="10.84"/>
    <n v="75.45"/>
    <n v="4.590818363273453E-2"/>
    <n v="4.3478260869565216E-2"/>
    <n v="0.47130434782608693"/>
    <n v="10.84"/>
    <n v="6.9603321033210337"/>
    <n v="64.61"/>
    <x v="0"/>
  </r>
  <r>
    <d v="2024-12-24T00:00:00"/>
    <x v="2"/>
    <s v="Instagram"/>
    <s v="Image"/>
    <s v="Gen Z"/>
    <n v="7466"/>
    <n v="124"/>
    <n v="4"/>
    <n v="144.01"/>
    <n v="210.31"/>
    <n v="1.660862577015805E-2"/>
    <n v="3.2258064516129031E-2"/>
    <n v="1.1613709677419355"/>
    <n v="36.002499999999998"/>
    <n v="1.4603846955072566"/>
    <n v="66.300000000000011"/>
    <x v="1"/>
  </r>
  <r>
    <d v="2024-12-24T00:00:00"/>
    <x v="2"/>
    <s v="Instagram"/>
    <s v="Image"/>
    <s v="Millennials"/>
    <n v="7955"/>
    <n v="43"/>
    <n v="0"/>
    <n v="266.92"/>
    <n v="0"/>
    <n v="5.4054054054054057E-3"/>
    <n v="0"/>
    <n v="6.2074418604651163"/>
    <n v="0"/>
    <n v="0"/>
    <n v="-266.92"/>
    <x v="1"/>
  </r>
  <r>
    <d v="2024-12-24T00:00:00"/>
    <x v="2"/>
    <s v="Instagram"/>
    <s v="Image"/>
    <s v="Gen X"/>
    <n v="605"/>
    <n v="11"/>
    <n v="0"/>
    <n v="18.809999999999999"/>
    <n v="0"/>
    <n v="1.8181818181818181E-2"/>
    <n v="0"/>
    <n v="1.71"/>
    <n v="0"/>
    <n v="0"/>
    <n v="-18.809999999999999"/>
    <x v="1"/>
  </r>
  <r>
    <d v="2024-12-24T00:00:00"/>
    <x v="2"/>
    <s v="Instagram"/>
    <s v="Carousel"/>
    <s v="Gen Z"/>
    <n v="3319"/>
    <n v="43"/>
    <n v="1"/>
    <n v="102.91"/>
    <n v="77.41"/>
    <n v="1.2955709551069599E-2"/>
    <n v="2.3255813953488372E-2"/>
    <n v="2.3932558139534881"/>
    <n v="102.91"/>
    <n v="0.75221066951705373"/>
    <n v="-25.5"/>
    <x v="1"/>
  </r>
  <r>
    <d v="2024-12-24T00:00:00"/>
    <x v="2"/>
    <s v="Instagram"/>
    <s v="Carousel"/>
    <s v="Millennials"/>
    <n v="7019"/>
    <n v="158"/>
    <n v="5"/>
    <n v="271.38"/>
    <n v="336.84"/>
    <n v="2.2510329106710358E-2"/>
    <n v="3.1645569620253167E-2"/>
    <n v="1.7175949367088608"/>
    <n v="54.275999999999996"/>
    <n v="1.2412115852310412"/>
    <n v="65.45999999999998"/>
    <x v="1"/>
  </r>
  <r>
    <d v="2024-12-24T00:00:00"/>
    <x v="2"/>
    <s v="Instagram"/>
    <s v="Carousel"/>
    <s v="Gen X"/>
    <n v="859"/>
    <n v="24"/>
    <n v="1"/>
    <n v="27.77"/>
    <n v="62.69"/>
    <n v="2.7939464493597205E-2"/>
    <n v="4.1666666666666664E-2"/>
    <n v="1.1570833333333332"/>
    <n v="27.77"/>
    <n v="2.2574720921858118"/>
    <n v="34.92"/>
    <x v="1"/>
  </r>
  <r>
    <d v="2024-12-24T00:00:00"/>
    <x v="2"/>
    <s v="TikTok"/>
    <s v="Video"/>
    <s v="Gen Z"/>
    <n v="6252"/>
    <n v="160"/>
    <n v="21"/>
    <n v="107.6"/>
    <n v="1098.03"/>
    <n v="2.5591810620601407E-2"/>
    <n v="0.13125000000000001"/>
    <n v="0.67249999999999999"/>
    <n v="5.1238095238095234"/>
    <n v="10.204739776951673"/>
    <n v="990.43"/>
    <x v="0"/>
  </r>
  <r>
    <d v="2024-12-24T00:00:00"/>
    <x v="2"/>
    <s v="TikTok"/>
    <s v="Video"/>
    <s v="Millennials"/>
    <n v="1594"/>
    <n v="45"/>
    <n v="2"/>
    <n v="30.32"/>
    <n v="156.71"/>
    <n v="2.8230865746549563E-2"/>
    <n v="4.4444444444444446E-2"/>
    <n v="0.67377777777777781"/>
    <n v="15.16"/>
    <n v="5.1685356200527703"/>
    <n v="126.39000000000001"/>
    <x v="0"/>
  </r>
  <r>
    <d v="2024-12-24T00:00:00"/>
    <x v="2"/>
    <s v="TikTok"/>
    <s v="Video"/>
    <s v="Gen X"/>
    <n v="547"/>
    <n v="14"/>
    <n v="1"/>
    <n v="10.55"/>
    <n v="69.81"/>
    <n v="2.5594149908592323E-2"/>
    <n v="7.1428571428571425E-2"/>
    <n v="0.75357142857142867"/>
    <n v="10.55"/>
    <n v="6.6170616113744076"/>
    <n v="59.260000000000005"/>
    <x v="0"/>
  </r>
  <r>
    <d v="2024-12-24T00:00:00"/>
    <x v="2"/>
    <s v="TikTok"/>
    <s v="Image"/>
    <s v="Gen Z"/>
    <n v="5345"/>
    <n v="75"/>
    <n v="2"/>
    <n v="200.45"/>
    <n v="110.82"/>
    <n v="1.4031805425631431E-2"/>
    <n v="2.6666666666666668E-2"/>
    <n v="2.6726666666666663"/>
    <n v="100.22499999999999"/>
    <n v="0.55285607383387381"/>
    <n v="-89.63"/>
    <x v="1"/>
  </r>
  <r>
    <d v="2024-12-24T00:00:00"/>
    <x v="2"/>
    <s v="TikTok"/>
    <s v="Image"/>
    <s v="Millennials"/>
    <n v="1158"/>
    <n v="21"/>
    <n v="0"/>
    <n v="27.64"/>
    <n v="0"/>
    <n v="1.8134715025906734E-2"/>
    <n v="0"/>
    <n v="1.3161904761904761"/>
    <n v="0"/>
    <n v="0"/>
    <n v="-27.64"/>
    <x v="1"/>
  </r>
  <r>
    <d v="2024-12-24T00:00:00"/>
    <x v="2"/>
    <s v="TikTok"/>
    <s v="Image"/>
    <s v="Gen X"/>
    <n v="982"/>
    <n v="11"/>
    <n v="0"/>
    <n v="17.440000000000001"/>
    <n v="0"/>
    <n v="1.1201629327902239E-2"/>
    <n v="0"/>
    <n v="1.5854545454545457"/>
    <n v="0"/>
    <n v="0"/>
    <n v="-17.440000000000001"/>
    <x v="1"/>
  </r>
  <r>
    <d v="2024-12-24T00:00:00"/>
    <x v="2"/>
    <s v="TikTok"/>
    <s v="Carousel"/>
    <s v="Gen Z"/>
    <n v="5475"/>
    <n v="82"/>
    <n v="5"/>
    <n v="106.98"/>
    <n v="288.95999999999998"/>
    <n v="1.4977168949771689E-2"/>
    <n v="6.097560975609756E-2"/>
    <n v="1.3046341463414635"/>
    <n v="21.396000000000001"/>
    <n v="2.7010656197420078"/>
    <n v="181.97999999999996"/>
    <x v="1"/>
  </r>
  <r>
    <d v="2024-12-24T00:00:00"/>
    <x v="2"/>
    <s v="TikTok"/>
    <s v="Carousel"/>
    <s v="Millennials"/>
    <n v="1796"/>
    <n v="31"/>
    <n v="1"/>
    <n v="54.81"/>
    <n v="80.14"/>
    <n v="1.7260579064587972E-2"/>
    <n v="3.2258064516129031E-2"/>
    <n v="1.7680645161290323"/>
    <n v="54.81"/>
    <n v="1.4621419449005655"/>
    <n v="25.33"/>
    <x v="1"/>
  </r>
  <r>
    <d v="2024-12-24T00:00:00"/>
    <x v="2"/>
    <s v="TikTok"/>
    <s v="Carousel"/>
    <s v="Gen X"/>
    <n v="1000"/>
    <n v="18"/>
    <n v="1"/>
    <n v="27.58"/>
    <n v="98.26"/>
    <n v="1.7999999999999999E-2"/>
    <n v="5.5555555555555552E-2"/>
    <n v="1.5322222222222222"/>
    <n v="27.58"/>
    <n v="3.5627266134880351"/>
    <n v="70.680000000000007"/>
    <x v="1"/>
  </r>
  <r>
    <d v="2024-12-24T00:00:00"/>
    <x v="2"/>
    <s v="Facebook"/>
    <s v="Video"/>
    <s v="Gen Z"/>
    <n v="1487"/>
    <n v="53"/>
    <n v="4"/>
    <n v="51.84"/>
    <n v="298.95"/>
    <n v="3.5642232683254872E-2"/>
    <n v="7.5471698113207544E-2"/>
    <n v="0.9781132075471699"/>
    <n v="12.96"/>
    <n v="5.7667824074074066"/>
    <n v="247.10999999999999"/>
    <x v="0"/>
  </r>
  <r>
    <d v="2024-12-24T00:00:00"/>
    <x v="2"/>
    <s v="Facebook"/>
    <s v="Video"/>
    <s v="Millennials"/>
    <n v="4649"/>
    <n v="171"/>
    <n v="24"/>
    <n v="92.02"/>
    <n v="1655.51"/>
    <n v="3.6782103678210366E-2"/>
    <n v="0.14035087719298245"/>
    <n v="0.53812865497076023"/>
    <n v="3.8341666666666665"/>
    <n v="17.990762877635298"/>
    <n v="1563.49"/>
    <x v="0"/>
  </r>
  <r>
    <d v="2024-12-24T00:00:00"/>
    <x v="2"/>
    <s v="Facebook"/>
    <s v="Video"/>
    <s v="Gen X"/>
    <n v="5096"/>
    <n v="238"/>
    <n v="17"/>
    <n v="158.62"/>
    <n v="1203.23"/>
    <n v="4.6703296703296704E-2"/>
    <n v="7.1428571428571425E-2"/>
    <n v="0.66647058823529415"/>
    <n v="9.3305882352941172"/>
    <n v="7.5856134157105028"/>
    <n v="1044.6100000000001"/>
    <x v="0"/>
  </r>
  <r>
    <d v="2024-12-24T00:00:00"/>
    <x v="2"/>
    <s v="Facebook"/>
    <s v="Image"/>
    <s v="Gen Z"/>
    <n v="1872"/>
    <n v="28"/>
    <n v="0"/>
    <n v="45.67"/>
    <n v="0"/>
    <n v="1.4957264957264958E-2"/>
    <n v="0"/>
    <n v="1.6310714285714287"/>
    <n v="0"/>
    <n v="0"/>
    <n v="-45.67"/>
    <x v="1"/>
  </r>
  <r>
    <d v="2024-12-24T00:00:00"/>
    <x v="2"/>
    <s v="Facebook"/>
    <s v="Image"/>
    <s v="Millennials"/>
    <n v="7607"/>
    <n v="131"/>
    <n v="4"/>
    <n v="293.58"/>
    <n v="234.43"/>
    <n v="1.7220980675693439E-2"/>
    <n v="3.0534351145038167E-2"/>
    <n v="2.2410687022900762"/>
    <n v="73.394999999999996"/>
    <n v="0.79852169766332859"/>
    <n v="-59.149999999999977"/>
    <x v="1"/>
  </r>
  <r>
    <d v="2024-12-24T00:00:00"/>
    <x v="2"/>
    <s v="Facebook"/>
    <s v="Image"/>
    <s v="Gen X"/>
    <n v="4224"/>
    <n v="51"/>
    <n v="1"/>
    <n v="144.09"/>
    <n v="97.91"/>
    <n v="1.2073863636363636E-2"/>
    <n v="1.9607843137254902E-2"/>
    <n v="2.8252941176470587"/>
    <n v="144.09"/>
    <n v="0.67950586439031158"/>
    <n v="-46.180000000000007"/>
    <x v="1"/>
  </r>
  <r>
    <d v="2024-12-24T00:00:00"/>
    <x v="2"/>
    <s v="Facebook"/>
    <s v="Carousel"/>
    <s v="Gen Z"/>
    <n v="1560"/>
    <n v="27"/>
    <n v="2"/>
    <n v="38.5"/>
    <n v="186.09"/>
    <n v="1.7307692307692309E-2"/>
    <n v="7.407407407407407E-2"/>
    <n v="1.4259259259259258"/>
    <n v="19.25"/>
    <n v="4.8335064935064933"/>
    <n v="147.59"/>
    <x v="0"/>
  </r>
  <r>
    <d v="2024-12-24T00:00:00"/>
    <x v="2"/>
    <s v="Facebook"/>
    <s v="Carousel"/>
    <s v="Millennials"/>
    <n v="9465"/>
    <n v="195"/>
    <n v="13"/>
    <n v="183.44"/>
    <n v="976"/>
    <n v="2.0602218700475437E-2"/>
    <n v="6.6666666666666666E-2"/>
    <n v="0.94071794871794867"/>
    <n v="14.110769230769231"/>
    <n v="5.3205407762756218"/>
    <n v="792.56"/>
    <x v="0"/>
  </r>
  <r>
    <d v="2024-12-24T00:00:00"/>
    <x v="2"/>
    <s v="Facebook"/>
    <s v="Carousel"/>
    <s v="Gen X"/>
    <n v="4515"/>
    <n v="124"/>
    <n v="4"/>
    <n v="98.5"/>
    <n v="264.8"/>
    <n v="2.7464008859357698E-2"/>
    <n v="3.2258064516129031E-2"/>
    <n v="0.79435483870967738"/>
    <n v="24.625"/>
    <n v="2.6883248730964469"/>
    <n v="166.3"/>
    <x v="1"/>
  </r>
  <r>
    <d v="2024-12-25T00:00:00"/>
    <x v="2"/>
    <s v="Instagram"/>
    <s v="Video"/>
    <s v="Gen Z"/>
    <n v="6985"/>
    <n v="264"/>
    <n v="32"/>
    <n v="149.02000000000001"/>
    <n v="2430.8200000000002"/>
    <n v="3.7795275590551181E-2"/>
    <n v="0.12121212121212122"/>
    <n v="0.56446969696969695"/>
    <n v="4.6568750000000003"/>
    <n v="16.312038652529861"/>
    <n v="2281.8000000000002"/>
    <x v="0"/>
  </r>
  <r>
    <d v="2024-12-25T00:00:00"/>
    <x v="2"/>
    <s v="Instagram"/>
    <s v="Video"/>
    <s v="Millennials"/>
    <n v="3482"/>
    <n v="105"/>
    <n v="5"/>
    <n v="60.95"/>
    <n v="430.37"/>
    <n v="3.0155083285468121E-2"/>
    <n v="4.7619047619047616E-2"/>
    <n v="0.58047619047619048"/>
    <n v="12.190000000000001"/>
    <n v="7.0610336341263329"/>
    <n v="369.42"/>
    <x v="0"/>
  </r>
  <r>
    <d v="2024-12-25T00:00:00"/>
    <x v="2"/>
    <s v="Instagram"/>
    <s v="Video"/>
    <s v="Gen X"/>
    <n v="710"/>
    <n v="29"/>
    <n v="1"/>
    <n v="15.22"/>
    <n v="54.32"/>
    <n v="4.0845070422535212E-2"/>
    <n v="3.4482758620689655E-2"/>
    <n v="0.52482758620689662"/>
    <n v="15.22"/>
    <n v="3.568988173455979"/>
    <n v="39.1"/>
    <x v="1"/>
  </r>
  <r>
    <d v="2024-12-25T00:00:00"/>
    <x v="2"/>
    <s v="Instagram"/>
    <s v="Image"/>
    <s v="Gen Z"/>
    <n v="3828"/>
    <n v="69"/>
    <n v="3"/>
    <n v="112.95"/>
    <n v="271.06"/>
    <n v="1.8025078369905956E-2"/>
    <n v="4.3478260869565216E-2"/>
    <n v="1.6369565217391304"/>
    <n v="37.65"/>
    <n v="2.3998229305002212"/>
    <n v="158.11000000000001"/>
    <x v="1"/>
  </r>
  <r>
    <d v="2024-12-25T00:00:00"/>
    <x v="2"/>
    <s v="Instagram"/>
    <s v="Image"/>
    <s v="Millennials"/>
    <n v="5620"/>
    <n v="89"/>
    <n v="3"/>
    <n v="186.98"/>
    <n v="165.61"/>
    <n v="1.5836298932384342E-2"/>
    <n v="3.3707865168539325E-2"/>
    <n v="2.1008988764044942"/>
    <n v="62.326666666666661"/>
    <n v="0.88570970157236084"/>
    <n v="-21.369999999999976"/>
    <x v="1"/>
  </r>
  <r>
    <d v="2024-12-25T00:00:00"/>
    <x v="2"/>
    <s v="Instagram"/>
    <s v="Image"/>
    <s v="Gen X"/>
    <n v="182"/>
    <n v="3"/>
    <n v="0"/>
    <n v="4.4400000000000004"/>
    <n v="0"/>
    <n v="1.6483516483516484E-2"/>
    <n v="0"/>
    <n v="1.4800000000000002"/>
    <n v="0"/>
    <n v="0"/>
    <n v="-4.4400000000000004"/>
    <x v="1"/>
  </r>
  <r>
    <d v="2024-12-25T00:00:00"/>
    <x v="2"/>
    <s v="Instagram"/>
    <s v="Carousel"/>
    <s v="Gen Z"/>
    <n v="3185"/>
    <n v="74"/>
    <n v="4"/>
    <n v="94.13"/>
    <n v="310.77999999999997"/>
    <n v="2.3233908948194663E-2"/>
    <n v="5.4054054054054057E-2"/>
    <n v="1.2720270270270269"/>
    <n v="23.532499999999999"/>
    <n v="3.3016041644534155"/>
    <n v="216.64999999999998"/>
    <x v="1"/>
  </r>
  <r>
    <d v="2024-12-25T00:00:00"/>
    <x v="2"/>
    <s v="Instagram"/>
    <s v="Carousel"/>
    <s v="Millennials"/>
    <n v="4517"/>
    <n v="112"/>
    <n v="4"/>
    <n v="159.24"/>
    <n v="380.06"/>
    <n v="2.4795218065087447E-2"/>
    <n v="3.5714285714285712E-2"/>
    <n v="1.4217857142857144"/>
    <n v="39.81"/>
    <n v="2.3867118814368249"/>
    <n v="220.82"/>
    <x v="1"/>
  </r>
  <r>
    <d v="2024-12-25T00:00:00"/>
    <x v="2"/>
    <s v="Instagram"/>
    <s v="Carousel"/>
    <s v="Gen X"/>
    <n v="536"/>
    <n v="10"/>
    <n v="0"/>
    <n v="12.57"/>
    <n v="0"/>
    <n v="1.8656716417910446E-2"/>
    <n v="0"/>
    <n v="1.2570000000000001"/>
    <n v="0"/>
    <n v="0"/>
    <n v="-12.57"/>
    <x v="1"/>
  </r>
  <r>
    <d v="2024-12-25T00:00:00"/>
    <x v="2"/>
    <s v="TikTok"/>
    <s v="Video"/>
    <s v="Gen Z"/>
    <n v="8784"/>
    <n v="276"/>
    <n v="30"/>
    <n v="334.63"/>
    <n v="2675.84"/>
    <n v="3.1420765027322405E-2"/>
    <n v="0.10869565217391304"/>
    <n v="1.2124275362318842"/>
    <n v="11.154333333333334"/>
    <n v="7.9964139497355298"/>
    <n v="2341.21"/>
    <x v="0"/>
  </r>
  <r>
    <d v="2024-12-25T00:00:00"/>
    <x v="2"/>
    <s v="TikTok"/>
    <s v="Video"/>
    <s v="Millennials"/>
    <n v="1195"/>
    <n v="43"/>
    <n v="6"/>
    <n v="45.23"/>
    <n v="441.31"/>
    <n v="3.5983263598326362E-2"/>
    <n v="0.13953488372093023"/>
    <n v="1.0518604651162791"/>
    <n v="7.5383333333333331"/>
    <n v="9.7570196772053954"/>
    <n v="396.08"/>
    <x v="0"/>
  </r>
  <r>
    <d v="2024-12-25T00:00:00"/>
    <x v="2"/>
    <s v="TikTok"/>
    <s v="Video"/>
    <s v="Gen X"/>
    <n v="835"/>
    <n v="22"/>
    <n v="1"/>
    <n v="12.1"/>
    <n v="78.84"/>
    <n v="2.6347305389221556E-2"/>
    <n v="4.5454545454545456E-2"/>
    <n v="0.54999999999999993"/>
    <n v="12.1"/>
    <n v="6.5157024793388434"/>
    <n v="66.740000000000009"/>
    <x v="0"/>
  </r>
  <r>
    <d v="2024-12-25T00:00:00"/>
    <x v="2"/>
    <s v="TikTok"/>
    <s v="Image"/>
    <s v="Gen Z"/>
    <n v="5223"/>
    <n v="42"/>
    <n v="1"/>
    <n v="109.77"/>
    <n v="92.71"/>
    <n v="8.0413555427914993E-3"/>
    <n v="2.3809523809523808E-2"/>
    <n v="2.6135714285714284"/>
    <n v="109.77"/>
    <n v="0.8445841304545868"/>
    <n v="-17.060000000000002"/>
    <x v="1"/>
  </r>
  <r>
    <d v="2024-12-25T00:00:00"/>
    <x v="2"/>
    <s v="TikTok"/>
    <s v="Image"/>
    <s v="Millennials"/>
    <n v="502"/>
    <n v="8"/>
    <n v="0"/>
    <n v="6.92"/>
    <n v="0"/>
    <n v="1.5936254980079681E-2"/>
    <n v="0"/>
    <n v="0.86499999999999999"/>
    <n v="0"/>
    <n v="0"/>
    <n v="-6.92"/>
    <x v="1"/>
  </r>
  <r>
    <d v="2024-12-25T00:00:00"/>
    <x v="2"/>
    <s v="TikTok"/>
    <s v="Image"/>
    <s v="Gen X"/>
    <n v="828"/>
    <n v="5"/>
    <n v="0"/>
    <n v="13.68"/>
    <n v="0"/>
    <n v="6.038647342995169E-3"/>
    <n v="0"/>
    <n v="2.7359999999999998"/>
    <n v="0"/>
    <n v="0"/>
    <n v="-13.68"/>
    <x v="1"/>
  </r>
  <r>
    <d v="2024-12-25T00:00:00"/>
    <x v="2"/>
    <s v="TikTok"/>
    <s v="Carousel"/>
    <s v="Gen Z"/>
    <n v="8925"/>
    <n v="190"/>
    <n v="12"/>
    <n v="238.38"/>
    <n v="1142.22"/>
    <n v="2.1288515406162466E-2"/>
    <n v="6.3157894736842107E-2"/>
    <n v="1.2546315789473683"/>
    <n v="19.864999999999998"/>
    <n v="4.7915932544676565"/>
    <n v="903.84"/>
    <x v="0"/>
  </r>
  <r>
    <d v="2024-12-25T00:00:00"/>
    <x v="2"/>
    <s v="TikTok"/>
    <s v="Carousel"/>
    <s v="Millennials"/>
    <n v="804"/>
    <n v="16"/>
    <n v="1"/>
    <n v="24.69"/>
    <n v="75.92"/>
    <n v="1.9900497512437811E-2"/>
    <n v="6.25E-2"/>
    <n v="1.5431250000000001"/>
    <n v="24.69"/>
    <n v="3.0749291211016607"/>
    <n v="51.230000000000004"/>
    <x v="1"/>
  </r>
  <r>
    <d v="2024-12-25T00:00:00"/>
    <x v="2"/>
    <s v="TikTok"/>
    <s v="Carousel"/>
    <s v="Gen X"/>
    <n v="957"/>
    <n v="17"/>
    <n v="0"/>
    <n v="19.25"/>
    <n v="0"/>
    <n v="1.7763845350052248E-2"/>
    <n v="0"/>
    <n v="1.1323529411764706"/>
    <n v="0"/>
    <n v="0"/>
    <n v="-19.25"/>
    <x v="1"/>
  </r>
  <r>
    <d v="2024-12-25T00:00:00"/>
    <x v="2"/>
    <s v="Facebook"/>
    <s v="Video"/>
    <s v="Gen Z"/>
    <n v="1909"/>
    <n v="73"/>
    <n v="4"/>
    <n v="66.760000000000005"/>
    <n v="388.49"/>
    <n v="3.8239916186485069E-2"/>
    <n v="5.4794520547945202E-2"/>
    <n v="0.91452054794520554"/>
    <n v="16.690000000000001"/>
    <n v="5.8192031156381061"/>
    <n v="321.73"/>
    <x v="0"/>
  </r>
  <r>
    <d v="2024-12-25T00:00:00"/>
    <x v="2"/>
    <s v="Facebook"/>
    <s v="Video"/>
    <s v="Millennials"/>
    <n v="10828"/>
    <n v="507"/>
    <n v="44"/>
    <n v="227.18"/>
    <n v="4208.5200000000004"/>
    <n v="4.6823051348356112E-2"/>
    <n v="8.6785009861932938E-2"/>
    <n v="0.44808678500986193"/>
    <n v="5.1631818181818181"/>
    <n v="18.525046218857295"/>
    <n v="3981.3400000000006"/>
    <x v="0"/>
  </r>
  <r>
    <d v="2024-12-25T00:00:00"/>
    <x v="2"/>
    <s v="Facebook"/>
    <s v="Video"/>
    <s v="Gen X"/>
    <n v="3013"/>
    <n v="103"/>
    <n v="5"/>
    <n v="113.9"/>
    <n v="258.06"/>
    <n v="3.418519747759708E-2"/>
    <n v="4.8543689320388349E-2"/>
    <n v="1.1058252427184467"/>
    <n v="22.78"/>
    <n v="2.2656716417910445"/>
    <n v="144.16"/>
    <x v="1"/>
  </r>
  <r>
    <d v="2024-12-25T00:00:00"/>
    <x v="2"/>
    <s v="Facebook"/>
    <s v="Image"/>
    <s v="Gen Z"/>
    <n v="1860"/>
    <n v="29"/>
    <n v="0"/>
    <n v="38.86"/>
    <n v="0"/>
    <n v="1.5591397849462365E-2"/>
    <n v="0"/>
    <n v="1.34"/>
    <n v="0"/>
    <n v="0"/>
    <n v="-38.86"/>
    <x v="1"/>
  </r>
  <r>
    <d v="2024-12-25T00:00:00"/>
    <x v="2"/>
    <s v="Facebook"/>
    <s v="Image"/>
    <s v="Millennials"/>
    <n v="9149"/>
    <n v="60"/>
    <n v="2"/>
    <n v="175.83"/>
    <n v="109.41"/>
    <n v="6.5580937807410648E-3"/>
    <n v="3.3333333333333333E-2"/>
    <n v="2.9305000000000003"/>
    <n v="87.915000000000006"/>
    <n v="0.6222487630097252"/>
    <n v="-66.420000000000016"/>
    <x v="1"/>
  </r>
  <r>
    <d v="2024-12-25T00:00:00"/>
    <x v="2"/>
    <s v="Facebook"/>
    <s v="Image"/>
    <s v="Gen X"/>
    <n v="2416"/>
    <n v="47"/>
    <n v="1"/>
    <n v="72.41"/>
    <n v="84.67"/>
    <n v="1.9453642384105959E-2"/>
    <n v="2.1276595744680851E-2"/>
    <n v="1.5406382978723403"/>
    <n v="72.41"/>
    <n v="1.1693136307139897"/>
    <n v="12.260000000000005"/>
    <x v="1"/>
  </r>
  <r>
    <d v="2024-12-25T00:00:00"/>
    <x v="2"/>
    <s v="Facebook"/>
    <s v="Carousel"/>
    <s v="Gen Z"/>
    <n v="1804"/>
    <n v="47"/>
    <n v="1"/>
    <n v="50.58"/>
    <n v="76.31"/>
    <n v="2.6053215077605323E-2"/>
    <n v="2.1276595744680851E-2"/>
    <n v="1.0761702127659574"/>
    <n v="50.58"/>
    <n v="1.5086990905496245"/>
    <n v="25.730000000000004"/>
    <x v="1"/>
  </r>
  <r>
    <d v="2024-12-25T00:00:00"/>
    <x v="2"/>
    <s v="Facebook"/>
    <s v="Carousel"/>
    <s v="Millennials"/>
    <n v="9937"/>
    <n v="188"/>
    <n v="5"/>
    <n v="333.29"/>
    <n v="339.1"/>
    <n v="1.8919190902686928E-2"/>
    <n v="2.6595744680851064E-2"/>
    <n v="1.7728191489361704"/>
    <n v="66.658000000000001"/>
    <n v="1.0174322661946054"/>
    <n v="5.8100000000000023"/>
    <x v="1"/>
  </r>
  <r>
    <d v="2024-12-25T00:00:00"/>
    <x v="2"/>
    <s v="Facebook"/>
    <s v="Carousel"/>
    <s v="Gen X"/>
    <n v="5748"/>
    <n v="63"/>
    <n v="2"/>
    <n v="184.5"/>
    <n v="186.85"/>
    <n v="1.0960334029227558E-2"/>
    <n v="3.1746031746031744E-2"/>
    <n v="2.9285714285714284"/>
    <n v="92.25"/>
    <n v="1.0127371273712737"/>
    <n v="2.3499999999999943"/>
    <x v="1"/>
  </r>
  <r>
    <d v="2024-12-26T00:00:00"/>
    <x v="2"/>
    <s v="Instagram"/>
    <s v="Video"/>
    <s v="Gen Z"/>
    <n v="3518"/>
    <n v="161"/>
    <n v="15"/>
    <n v="102.21"/>
    <n v="1357.3"/>
    <n v="4.5764638999431492E-2"/>
    <n v="9.3167701863354033E-2"/>
    <n v="0.63484472049689433"/>
    <n v="6.8139999999999992"/>
    <n v="13.279522551609432"/>
    <n v="1255.0899999999999"/>
    <x v="0"/>
  </r>
  <r>
    <d v="2024-12-26T00:00:00"/>
    <x v="2"/>
    <s v="Instagram"/>
    <s v="Video"/>
    <s v="Millennials"/>
    <n v="7403"/>
    <n v="277"/>
    <n v="39"/>
    <n v="96.9"/>
    <n v="3253.03"/>
    <n v="3.7417263271646628E-2"/>
    <n v="0.1407942238267148"/>
    <n v="0.34981949458483758"/>
    <n v="2.4846153846153847"/>
    <n v="33.571001031991742"/>
    <n v="3156.13"/>
    <x v="0"/>
  </r>
  <r>
    <d v="2024-12-26T00:00:00"/>
    <x v="2"/>
    <s v="Instagram"/>
    <s v="Video"/>
    <s v="Gen X"/>
    <n v="688"/>
    <n v="33"/>
    <n v="1"/>
    <n v="17.86"/>
    <n v="64.31"/>
    <n v="4.7965116279069769E-2"/>
    <n v="3.0303030303030304E-2"/>
    <n v="0.54121212121212114"/>
    <n v="17.86"/>
    <n v="3.6007838745800673"/>
    <n v="46.45"/>
    <x v="0"/>
  </r>
  <r>
    <d v="2024-12-26T00:00:00"/>
    <x v="2"/>
    <s v="Instagram"/>
    <s v="Image"/>
    <s v="Gen Z"/>
    <n v="3562"/>
    <n v="22"/>
    <n v="0"/>
    <n v="85"/>
    <n v="0"/>
    <n v="6.1763054463784394E-3"/>
    <n v="0"/>
    <n v="3.8636363636363638"/>
    <n v="0"/>
    <n v="0"/>
    <n v="-85"/>
    <x v="1"/>
  </r>
  <r>
    <d v="2024-12-26T00:00:00"/>
    <x v="2"/>
    <s v="Instagram"/>
    <s v="Image"/>
    <s v="Millennials"/>
    <n v="3342"/>
    <n v="55"/>
    <n v="1"/>
    <n v="109.82"/>
    <n v="74.25"/>
    <n v="1.6457211250748054E-2"/>
    <n v="1.8181818181818181E-2"/>
    <n v="1.9967272727272727"/>
    <n v="109.82"/>
    <n v="0.67610635585503553"/>
    <n v="-35.569999999999993"/>
    <x v="1"/>
  </r>
  <r>
    <d v="2024-12-26T00:00:00"/>
    <x v="2"/>
    <s v="Instagram"/>
    <s v="Image"/>
    <s v="Gen X"/>
    <n v="374"/>
    <n v="7"/>
    <n v="0"/>
    <n v="11.15"/>
    <n v="0"/>
    <n v="1.871657754010695E-2"/>
    <n v="0"/>
    <n v="1.592857142857143"/>
    <n v="0"/>
    <n v="0"/>
    <n v="-11.15"/>
    <x v="1"/>
  </r>
  <r>
    <d v="2024-12-26T00:00:00"/>
    <x v="2"/>
    <s v="Instagram"/>
    <s v="Carousel"/>
    <s v="Gen Z"/>
    <n v="9804"/>
    <n v="236"/>
    <n v="16"/>
    <n v="210.15"/>
    <n v="1245.28"/>
    <n v="2.4071807425540596E-2"/>
    <n v="6.7796610169491525E-2"/>
    <n v="0.89046610169491525"/>
    <n v="13.134375"/>
    <n v="5.9256721389483697"/>
    <n v="1035.1299999999999"/>
    <x v="0"/>
  </r>
  <r>
    <d v="2024-12-26T00:00:00"/>
    <x v="2"/>
    <s v="Instagram"/>
    <s v="Carousel"/>
    <s v="Millennials"/>
    <n v="4453"/>
    <n v="70"/>
    <n v="4"/>
    <n v="141.25"/>
    <n v="270.41000000000003"/>
    <n v="1.571973950145969E-2"/>
    <n v="5.7142857142857141E-2"/>
    <n v="2.0178571428571428"/>
    <n v="35.3125"/>
    <n v="1.914407079646018"/>
    <n v="129.16000000000003"/>
    <x v="1"/>
  </r>
  <r>
    <d v="2024-12-26T00:00:00"/>
    <x v="2"/>
    <s v="Instagram"/>
    <s v="Carousel"/>
    <s v="Gen X"/>
    <n v="529"/>
    <n v="10"/>
    <n v="0"/>
    <n v="10.63"/>
    <n v="0"/>
    <n v="1.890359168241966E-2"/>
    <n v="0"/>
    <n v="1.0630000000000002"/>
    <n v="0"/>
    <n v="0"/>
    <n v="-10.63"/>
    <x v="1"/>
  </r>
  <r>
    <d v="2024-12-26T00:00:00"/>
    <x v="2"/>
    <s v="TikTok"/>
    <s v="Video"/>
    <s v="Gen Z"/>
    <n v="12467"/>
    <n v="273"/>
    <n v="35"/>
    <n v="216.55"/>
    <n v="2858.53"/>
    <n v="2.1897810218978103E-2"/>
    <n v="0.12820512820512819"/>
    <n v="0.79322344322344329"/>
    <n v="6.1871428571428577"/>
    <n v="13.200323250981297"/>
    <n v="2641.98"/>
    <x v="0"/>
  </r>
  <r>
    <d v="2024-12-26T00:00:00"/>
    <x v="2"/>
    <s v="TikTok"/>
    <s v="Video"/>
    <s v="Millennials"/>
    <n v="569"/>
    <n v="13"/>
    <n v="1"/>
    <n v="7.95"/>
    <n v="50.58"/>
    <n v="2.2847100175746926E-2"/>
    <n v="7.6923076923076927E-2"/>
    <n v="0.61153846153846159"/>
    <n v="7.95"/>
    <n v="6.3622641509433961"/>
    <n v="42.629999999999995"/>
    <x v="0"/>
  </r>
  <r>
    <d v="2024-12-26T00:00:00"/>
    <x v="2"/>
    <s v="TikTok"/>
    <s v="Video"/>
    <s v="Gen X"/>
    <n v="467"/>
    <n v="12"/>
    <n v="0"/>
    <n v="17.239999999999998"/>
    <n v="0"/>
    <n v="2.569593147751606E-2"/>
    <n v="0"/>
    <n v="1.4366666666666665"/>
    <n v="0"/>
    <n v="0"/>
    <n v="-17.239999999999998"/>
    <x v="1"/>
  </r>
  <r>
    <d v="2024-12-26T00:00:00"/>
    <x v="2"/>
    <s v="TikTok"/>
    <s v="Image"/>
    <s v="Gen Z"/>
    <n v="11820"/>
    <n v="178"/>
    <n v="3"/>
    <n v="423.42"/>
    <n v="222.21"/>
    <n v="1.505922165820643E-2"/>
    <n v="1.6853932584269662E-2"/>
    <n v="2.3787640449438201"/>
    <n v="141.14000000000001"/>
    <n v="0.52479807283548252"/>
    <n v="-201.21"/>
    <x v="1"/>
  </r>
  <r>
    <d v="2024-12-26T00:00:00"/>
    <x v="2"/>
    <s v="TikTok"/>
    <s v="Image"/>
    <s v="Millennials"/>
    <n v="652"/>
    <n v="8"/>
    <n v="0"/>
    <n v="14.06"/>
    <n v="0"/>
    <n v="1.2269938650306749E-2"/>
    <n v="0"/>
    <n v="1.7575000000000001"/>
    <n v="0"/>
    <n v="0"/>
    <n v="-14.06"/>
    <x v="1"/>
  </r>
  <r>
    <d v="2024-12-26T00:00:00"/>
    <x v="2"/>
    <s v="TikTok"/>
    <s v="Image"/>
    <s v="Gen X"/>
    <n v="852"/>
    <n v="9"/>
    <n v="0"/>
    <n v="15.07"/>
    <n v="0"/>
    <n v="1.0563380281690141E-2"/>
    <n v="0"/>
    <n v="1.6744444444444444"/>
    <n v="0"/>
    <n v="0"/>
    <n v="-15.07"/>
    <x v="1"/>
  </r>
  <r>
    <d v="2024-12-26T00:00:00"/>
    <x v="2"/>
    <s v="TikTok"/>
    <s v="Carousel"/>
    <s v="Gen Z"/>
    <n v="12601"/>
    <n v="375"/>
    <n v="24"/>
    <n v="423.99"/>
    <n v="1923.24"/>
    <n v="2.9759542893421156E-2"/>
    <n v="6.4000000000000001E-2"/>
    <n v="1.1306400000000001"/>
    <n v="17.666250000000002"/>
    <n v="4.5360503785466637"/>
    <n v="1499.25"/>
    <x v="0"/>
  </r>
  <r>
    <d v="2024-12-26T00:00:00"/>
    <x v="2"/>
    <s v="TikTok"/>
    <s v="Carousel"/>
    <s v="Millennials"/>
    <n v="768"/>
    <n v="14"/>
    <n v="0"/>
    <n v="26.45"/>
    <n v="0"/>
    <n v="1.8229166666666668E-2"/>
    <n v="0"/>
    <n v="1.8892857142857142"/>
    <n v="0"/>
    <n v="0"/>
    <n v="-26.45"/>
    <x v="1"/>
  </r>
  <r>
    <d v="2024-12-26T00:00:00"/>
    <x v="2"/>
    <s v="TikTok"/>
    <s v="Carousel"/>
    <s v="Gen X"/>
    <n v="532"/>
    <n v="15"/>
    <n v="0"/>
    <n v="8.9499999999999993"/>
    <n v="0"/>
    <n v="2.819548872180451E-2"/>
    <n v="0"/>
    <n v="0.59666666666666657"/>
    <n v="0"/>
    <n v="0"/>
    <n v="-8.9499999999999993"/>
    <x v="1"/>
  </r>
  <r>
    <d v="2024-12-26T00:00:00"/>
    <x v="2"/>
    <s v="Facebook"/>
    <s v="Video"/>
    <s v="Gen Z"/>
    <n v="1077"/>
    <n v="51"/>
    <n v="6"/>
    <n v="32.33"/>
    <n v="432.32"/>
    <n v="4.7353760445682451E-2"/>
    <n v="0.11764705882352941"/>
    <n v="0.63392156862745097"/>
    <n v="5.3883333333333328"/>
    <n v="13.372100216517167"/>
    <n v="399.99"/>
    <x v="0"/>
  </r>
  <r>
    <d v="2024-12-26T00:00:00"/>
    <x v="2"/>
    <s v="Facebook"/>
    <s v="Video"/>
    <s v="Millennials"/>
    <n v="7010"/>
    <n v="338"/>
    <n v="49"/>
    <n v="130.41999999999999"/>
    <n v="4235"/>
    <n v="4.8216833095577748E-2"/>
    <n v="0.14497041420118342"/>
    <n v="0.38585798816568045"/>
    <n v="2.6616326530612242"/>
    <n v="32.472013494862757"/>
    <n v="4104.58"/>
    <x v="0"/>
  </r>
  <r>
    <d v="2024-12-26T00:00:00"/>
    <x v="2"/>
    <s v="Facebook"/>
    <s v="Video"/>
    <s v="Gen X"/>
    <n v="2094"/>
    <n v="76"/>
    <n v="10"/>
    <n v="69.72"/>
    <n v="916.18"/>
    <n v="3.629417382999045E-2"/>
    <n v="0.13157894736842105"/>
    <n v="0.91736842105263161"/>
    <n v="6.9719999999999995"/>
    <n v="13.140849110728629"/>
    <n v="846.45999999999992"/>
    <x v="0"/>
  </r>
  <r>
    <d v="2024-12-26T00:00:00"/>
    <x v="2"/>
    <s v="Facebook"/>
    <s v="Image"/>
    <s v="Gen Z"/>
    <n v="1902"/>
    <n v="29"/>
    <n v="0"/>
    <n v="33.909999999999997"/>
    <n v="0"/>
    <n v="1.5247108307045216E-2"/>
    <n v="0"/>
    <n v="1.1693103448275861"/>
    <n v="0"/>
    <n v="0"/>
    <n v="-33.909999999999997"/>
    <x v="1"/>
  </r>
  <r>
    <d v="2024-12-26T00:00:00"/>
    <x v="2"/>
    <s v="Facebook"/>
    <s v="Image"/>
    <s v="Millennials"/>
    <n v="8261"/>
    <n v="105"/>
    <n v="4"/>
    <n v="174.1"/>
    <n v="205.22"/>
    <n v="1.2710325626437478E-2"/>
    <n v="3.8095238095238099E-2"/>
    <n v="1.6580952380952381"/>
    <n v="43.524999999999999"/>
    <n v="1.1787478460654797"/>
    <n v="31.120000000000005"/>
    <x v="1"/>
  </r>
  <r>
    <d v="2024-12-26T00:00:00"/>
    <x v="2"/>
    <s v="Facebook"/>
    <s v="Image"/>
    <s v="Gen X"/>
    <n v="2466"/>
    <n v="21"/>
    <n v="0"/>
    <n v="55.2"/>
    <n v="0"/>
    <n v="8.5158150851581509E-3"/>
    <n v="0"/>
    <n v="2.6285714285714286"/>
    <n v="0"/>
    <n v="0"/>
    <n v="-55.2"/>
    <x v="1"/>
  </r>
  <r>
    <d v="2024-12-26T00:00:00"/>
    <x v="2"/>
    <s v="Facebook"/>
    <s v="Carousel"/>
    <s v="Gen Z"/>
    <n v="1206"/>
    <n v="31"/>
    <n v="0"/>
    <n v="26.45"/>
    <n v="0"/>
    <n v="2.570480928689884E-2"/>
    <n v="0"/>
    <n v="0.85322580645161283"/>
    <n v="0"/>
    <n v="0"/>
    <n v="-26.45"/>
    <x v="1"/>
  </r>
  <r>
    <d v="2024-12-26T00:00:00"/>
    <x v="2"/>
    <s v="Facebook"/>
    <s v="Carousel"/>
    <s v="Millennials"/>
    <n v="5941"/>
    <n v="167"/>
    <n v="6"/>
    <n v="141.30000000000001"/>
    <n v="325.74"/>
    <n v="2.8109745834034673E-2"/>
    <n v="3.5928143712574849E-2"/>
    <n v="0.84610778443113777"/>
    <n v="23.55"/>
    <n v="2.3053078556263267"/>
    <n v="184.44"/>
    <x v="1"/>
  </r>
  <r>
    <d v="2024-12-26T00:00:00"/>
    <x v="2"/>
    <s v="Facebook"/>
    <s v="Carousel"/>
    <s v="Gen X"/>
    <n v="3270"/>
    <n v="71"/>
    <n v="3"/>
    <n v="108.82"/>
    <n v="252.46"/>
    <n v="2.1712538226299694E-2"/>
    <n v="4.2253521126760563E-2"/>
    <n v="1.5326760563380282"/>
    <n v="36.273333333333333"/>
    <n v="2.3199779452306561"/>
    <n v="143.64000000000001"/>
    <x v="1"/>
  </r>
  <r>
    <d v="2024-12-27T00:00:00"/>
    <x v="2"/>
    <s v="Instagram"/>
    <s v="Video"/>
    <s v="Gen Z"/>
    <n v="7334"/>
    <n v="239"/>
    <n v="16"/>
    <n v="238.23"/>
    <n v="1334.99"/>
    <n v="3.2587946550313607E-2"/>
    <n v="6.6945606694560664E-2"/>
    <n v="0.99677824267782422"/>
    <n v="14.889374999999999"/>
    <n v="5.6037862569785508"/>
    <n v="1096.76"/>
    <x v="0"/>
  </r>
  <r>
    <d v="2024-12-27T00:00:00"/>
    <x v="2"/>
    <s v="Instagram"/>
    <s v="Video"/>
    <s v="Millennials"/>
    <n v="3429"/>
    <n v="91"/>
    <n v="12"/>
    <n v="104.43"/>
    <n v="1122.04"/>
    <n v="2.6538349372995044E-2"/>
    <n v="0.13186813186813187"/>
    <n v="1.1475824175824176"/>
    <n v="8.7025000000000006"/>
    <n v="10.744422100928851"/>
    <n v="1017.6099999999999"/>
    <x v="0"/>
  </r>
  <r>
    <d v="2024-12-27T00:00:00"/>
    <x v="2"/>
    <s v="Instagram"/>
    <s v="Video"/>
    <s v="Gen X"/>
    <n v="561"/>
    <n v="16"/>
    <n v="2"/>
    <n v="19.79"/>
    <n v="104.82"/>
    <n v="2.8520499108734401E-2"/>
    <n v="0.125"/>
    <n v="1.2368749999999999"/>
    <n v="9.8949999999999996"/>
    <n v="5.2966144517433049"/>
    <n v="85.03"/>
    <x v="0"/>
  </r>
  <r>
    <d v="2024-12-27T00:00:00"/>
    <x v="2"/>
    <s v="Instagram"/>
    <s v="Image"/>
    <s v="Gen Z"/>
    <n v="9925"/>
    <n v="119"/>
    <n v="5"/>
    <n v="265.99"/>
    <n v="308.79000000000002"/>
    <n v="1.1989924433249369E-2"/>
    <n v="4.2016806722689079E-2"/>
    <n v="2.2352100840336133"/>
    <n v="53.198"/>
    <n v="1.1609083048234896"/>
    <n v="42.800000000000011"/>
    <x v="1"/>
  </r>
  <r>
    <d v="2024-12-27T00:00:00"/>
    <x v="2"/>
    <s v="Instagram"/>
    <s v="Image"/>
    <s v="Millennials"/>
    <n v="3091"/>
    <n v="26"/>
    <n v="1"/>
    <n v="53.7"/>
    <n v="83.74"/>
    <n v="8.4115173083144611E-3"/>
    <n v="3.8461538461538464E-2"/>
    <n v="2.0653846153846156"/>
    <n v="53.7"/>
    <n v="1.5594040968342642"/>
    <n v="30.039999999999992"/>
    <x v="1"/>
  </r>
  <r>
    <d v="2024-12-27T00:00:00"/>
    <x v="2"/>
    <s v="Instagram"/>
    <s v="Image"/>
    <s v="Gen X"/>
    <n v="151"/>
    <n v="1"/>
    <n v="0"/>
    <n v="4.8499999999999996"/>
    <n v="0"/>
    <n v="6.6225165562913907E-3"/>
    <n v="0"/>
    <n v="4.8499999999999996"/>
    <n v="0"/>
    <n v="0"/>
    <n v="-4.8499999999999996"/>
    <x v="1"/>
  </r>
  <r>
    <d v="2024-12-27T00:00:00"/>
    <x v="2"/>
    <s v="Instagram"/>
    <s v="Carousel"/>
    <s v="Gen Z"/>
    <n v="5382"/>
    <n v="159"/>
    <n v="6"/>
    <n v="124.56"/>
    <n v="438.54"/>
    <n v="2.9542920847268672E-2"/>
    <n v="3.7735849056603772E-2"/>
    <n v="0.78339622641509432"/>
    <n v="20.76"/>
    <n v="3.5207129094412331"/>
    <n v="313.98"/>
    <x v="1"/>
  </r>
  <r>
    <d v="2024-12-27T00:00:00"/>
    <x v="2"/>
    <s v="Instagram"/>
    <s v="Carousel"/>
    <s v="Millennials"/>
    <n v="7158"/>
    <n v="188"/>
    <n v="4"/>
    <n v="222.54"/>
    <n v="306.79000000000002"/>
    <n v="2.6264319642358199E-2"/>
    <n v="2.1276595744680851E-2"/>
    <n v="1.1837234042553191"/>
    <n v="55.634999999999998"/>
    <n v="1.3785836254156558"/>
    <n v="84.250000000000028"/>
    <x v="1"/>
  </r>
  <r>
    <d v="2024-12-27T00:00:00"/>
    <x v="2"/>
    <s v="Instagram"/>
    <s v="Carousel"/>
    <s v="Gen X"/>
    <n v="302"/>
    <n v="5"/>
    <n v="0"/>
    <n v="7.87"/>
    <n v="0"/>
    <n v="1.6556291390728478E-2"/>
    <n v="0"/>
    <n v="1.5740000000000001"/>
    <n v="0"/>
    <n v="0"/>
    <n v="-7.87"/>
    <x v="1"/>
  </r>
  <r>
    <d v="2024-12-27T00:00:00"/>
    <x v="2"/>
    <s v="TikTok"/>
    <s v="Video"/>
    <s v="Gen Z"/>
    <n v="13641"/>
    <n v="289"/>
    <n v="36"/>
    <n v="292.31"/>
    <n v="3476.24"/>
    <n v="2.1186130049116635E-2"/>
    <n v="0.1245674740484429"/>
    <n v="1.0114532871972319"/>
    <n v="8.1197222222222223"/>
    <n v="11.892306113372788"/>
    <n v="3183.93"/>
    <x v="0"/>
  </r>
  <r>
    <d v="2024-12-27T00:00:00"/>
    <x v="2"/>
    <s v="TikTok"/>
    <s v="Video"/>
    <s v="Millennials"/>
    <n v="1400"/>
    <n v="47"/>
    <n v="5"/>
    <n v="22.35"/>
    <n v="498.7"/>
    <n v="3.3571428571428572E-2"/>
    <n v="0.10638297872340426"/>
    <n v="0.47553191489361707"/>
    <n v="4.4700000000000006"/>
    <n v="22.313199105145411"/>
    <n v="476.34999999999997"/>
    <x v="0"/>
  </r>
  <r>
    <d v="2024-12-27T00:00:00"/>
    <x v="2"/>
    <s v="TikTok"/>
    <s v="Video"/>
    <s v="Gen X"/>
    <n v="446"/>
    <n v="15"/>
    <n v="0"/>
    <n v="12.62"/>
    <n v="0"/>
    <n v="3.3632286995515695E-2"/>
    <n v="0"/>
    <n v="0.84133333333333327"/>
    <n v="0"/>
    <n v="0"/>
    <n v="-12.62"/>
    <x v="1"/>
  </r>
  <r>
    <d v="2024-12-27T00:00:00"/>
    <x v="2"/>
    <s v="TikTok"/>
    <s v="Image"/>
    <s v="Gen Z"/>
    <n v="5235"/>
    <n v="99"/>
    <n v="2"/>
    <n v="115.11"/>
    <n v="149.08000000000001"/>
    <n v="1.8911174785100286E-2"/>
    <n v="2.0202020202020204E-2"/>
    <n v="1.1627272727272728"/>
    <n v="57.555"/>
    <n v="1.2951090261489011"/>
    <n v="33.970000000000013"/>
    <x v="1"/>
  </r>
  <r>
    <d v="2024-12-27T00:00:00"/>
    <x v="2"/>
    <s v="TikTok"/>
    <s v="Image"/>
    <s v="Millennials"/>
    <n v="1505"/>
    <n v="29"/>
    <n v="1"/>
    <n v="28.33"/>
    <n v="74.84"/>
    <n v="1.9269102990033222E-2"/>
    <n v="3.4482758620689655E-2"/>
    <n v="0.97689655172413792"/>
    <n v="28.33"/>
    <n v="2.6417225555947761"/>
    <n v="46.510000000000005"/>
    <x v="1"/>
  </r>
  <r>
    <d v="2024-12-27T00:00:00"/>
    <x v="2"/>
    <s v="TikTok"/>
    <s v="Image"/>
    <s v="Gen X"/>
    <n v="139"/>
    <n v="1"/>
    <n v="0"/>
    <n v="2.37"/>
    <n v="0"/>
    <n v="7.1942446043165471E-3"/>
    <n v="0"/>
    <n v="2.37"/>
    <n v="0"/>
    <n v="0"/>
    <n v="-2.37"/>
    <x v="1"/>
  </r>
  <r>
    <d v="2024-12-27T00:00:00"/>
    <x v="2"/>
    <s v="TikTok"/>
    <s v="Carousel"/>
    <s v="Gen Z"/>
    <n v="7153"/>
    <n v="89"/>
    <n v="4"/>
    <n v="124.25"/>
    <n v="273.14999999999998"/>
    <n v="1.244233188871802E-2"/>
    <n v="4.49438202247191E-2"/>
    <n v="1.396067415730337"/>
    <n v="31.0625"/>
    <n v="2.1983903420523139"/>
    <n v="148.89999999999998"/>
    <x v="1"/>
  </r>
  <r>
    <d v="2024-12-27T00:00:00"/>
    <x v="2"/>
    <s v="TikTok"/>
    <s v="Carousel"/>
    <s v="Millennials"/>
    <n v="622"/>
    <n v="15"/>
    <n v="0"/>
    <n v="20.9"/>
    <n v="0"/>
    <n v="2.4115755627009645E-2"/>
    <n v="0"/>
    <n v="1.3933333333333333"/>
    <n v="0"/>
    <n v="0"/>
    <n v="-20.9"/>
    <x v="1"/>
  </r>
  <r>
    <d v="2024-12-27T00:00:00"/>
    <x v="2"/>
    <s v="TikTok"/>
    <s v="Carousel"/>
    <s v="Gen X"/>
    <n v="696"/>
    <n v="17"/>
    <n v="0"/>
    <n v="10.19"/>
    <n v="0"/>
    <n v="2.442528735632184E-2"/>
    <n v="0"/>
    <n v="0.59941176470588231"/>
    <n v="0"/>
    <n v="0"/>
    <n v="-10.19"/>
    <x v="1"/>
  </r>
  <r>
    <d v="2024-12-27T00:00:00"/>
    <x v="2"/>
    <s v="Facebook"/>
    <s v="Video"/>
    <s v="Gen Z"/>
    <n v="1393"/>
    <n v="66"/>
    <n v="4"/>
    <n v="26.97"/>
    <n v="385.9"/>
    <n v="4.7379755922469492E-2"/>
    <n v="6.0606060606060608E-2"/>
    <n v="0.40863636363636363"/>
    <n v="6.7424999999999997"/>
    <n v="14.308490915832406"/>
    <n v="358.92999999999995"/>
    <x v="0"/>
  </r>
  <r>
    <d v="2024-12-27T00:00:00"/>
    <x v="2"/>
    <s v="Facebook"/>
    <s v="Video"/>
    <s v="Millennials"/>
    <n v="5777"/>
    <n v="178"/>
    <n v="8"/>
    <n v="200.55"/>
    <n v="734.13"/>
    <n v="3.0811840055392073E-2"/>
    <n v="4.49438202247191E-2"/>
    <n v="1.1266853932584271"/>
    <n v="25.068750000000001"/>
    <n v="3.6605833956619294"/>
    <n v="533.57999999999993"/>
    <x v="0"/>
  </r>
  <r>
    <d v="2024-12-27T00:00:00"/>
    <x v="2"/>
    <s v="Facebook"/>
    <s v="Video"/>
    <s v="Gen X"/>
    <n v="4724"/>
    <n v="194"/>
    <n v="20"/>
    <n v="130.75"/>
    <n v="1994.1"/>
    <n v="4.106689246401355E-2"/>
    <n v="0.10309278350515463"/>
    <n v="0.6739690721649485"/>
    <n v="6.5374999999999996"/>
    <n v="15.251242829827914"/>
    <n v="1863.35"/>
    <x v="0"/>
  </r>
  <r>
    <d v="2024-12-27T00:00:00"/>
    <x v="2"/>
    <s v="Facebook"/>
    <s v="Image"/>
    <s v="Gen Z"/>
    <n v="2306"/>
    <n v="32"/>
    <n v="0"/>
    <n v="77.98"/>
    <n v="0"/>
    <n v="1.3876843018213356E-2"/>
    <n v="0"/>
    <n v="2.4368750000000001"/>
    <n v="0"/>
    <n v="0"/>
    <n v="-77.98"/>
    <x v="1"/>
  </r>
  <r>
    <d v="2024-12-27T00:00:00"/>
    <x v="2"/>
    <s v="Facebook"/>
    <s v="Image"/>
    <s v="Millennials"/>
    <n v="6550"/>
    <n v="98"/>
    <n v="4"/>
    <n v="233.06"/>
    <n v="312.36"/>
    <n v="1.4961832061068702E-2"/>
    <n v="4.0816326530612242E-2"/>
    <n v="2.3781632653061227"/>
    <n v="58.265000000000001"/>
    <n v="1.3402557281386769"/>
    <n v="79.300000000000011"/>
    <x v="1"/>
  </r>
  <r>
    <d v="2024-12-27T00:00:00"/>
    <x v="2"/>
    <s v="Facebook"/>
    <s v="Image"/>
    <s v="Gen X"/>
    <n v="4382"/>
    <n v="29"/>
    <n v="1"/>
    <n v="155.86000000000001"/>
    <n v="72.27"/>
    <n v="6.6179826563213147E-3"/>
    <n v="3.4482758620689655E-2"/>
    <n v="5.3744827586206902"/>
    <n v="155.86000000000001"/>
    <n v="0.46368535865520333"/>
    <n v="-83.590000000000018"/>
    <x v="1"/>
  </r>
  <r>
    <d v="2024-12-27T00:00:00"/>
    <x v="2"/>
    <s v="Facebook"/>
    <s v="Carousel"/>
    <s v="Gen Z"/>
    <n v="1576"/>
    <n v="36"/>
    <n v="1"/>
    <n v="59.14"/>
    <n v="64.930000000000007"/>
    <n v="2.2842639593908629E-2"/>
    <n v="2.7777777777777776E-2"/>
    <n v="1.6427777777777779"/>
    <n v="59.14"/>
    <n v="1.0979032803517079"/>
    <n v="5.7900000000000063"/>
    <x v="1"/>
  </r>
  <r>
    <d v="2024-12-27T00:00:00"/>
    <x v="2"/>
    <s v="Facebook"/>
    <s v="Carousel"/>
    <s v="Millennials"/>
    <n v="6279"/>
    <n v="63"/>
    <n v="4"/>
    <n v="237.97"/>
    <n v="269.27"/>
    <n v="1.0033444816053512E-2"/>
    <n v="6.3492063492063489E-2"/>
    <n v="3.7773015873015874"/>
    <n v="59.4925"/>
    <n v="1.1315291843509685"/>
    <n v="31.299999999999983"/>
    <x v="1"/>
  </r>
  <r>
    <d v="2024-12-27T00:00:00"/>
    <x v="2"/>
    <s v="Facebook"/>
    <s v="Carousel"/>
    <s v="Gen X"/>
    <n v="3649"/>
    <n v="55"/>
    <n v="3"/>
    <n v="128.63"/>
    <n v="192.58"/>
    <n v="1.5072622636338722E-2"/>
    <n v="5.4545454545454543E-2"/>
    <n v="2.3387272727272728"/>
    <n v="42.876666666666665"/>
    <n v="1.4971624037938274"/>
    <n v="63.950000000000017"/>
    <x v="1"/>
  </r>
  <r>
    <d v="2024-12-28T00:00:00"/>
    <x v="2"/>
    <s v="Instagram"/>
    <s v="Video"/>
    <s v="Gen Z"/>
    <n v="8596"/>
    <n v="258"/>
    <n v="15"/>
    <n v="186.2"/>
    <n v="1102.58"/>
    <n v="3.001395998138669E-2"/>
    <n v="5.8139534883720929E-2"/>
    <n v="0.72170542635658907"/>
    <n v="12.413333333333332"/>
    <n v="5.9214822771213749"/>
    <n v="916.37999999999988"/>
    <x v="0"/>
  </r>
  <r>
    <d v="2024-12-28T00:00:00"/>
    <x v="2"/>
    <s v="Instagram"/>
    <s v="Video"/>
    <s v="Millennials"/>
    <n v="7300"/>
    <n v="203"/>
    <n v="28"/>
    <n v="185.51"/>
    <n v="1967.23"/>
    <n v="2.7808219178082193E-2"/>
    <n v="0.13793103448275862"/>
    <n v="0.91384236453201961"/>
    <n v="6.6253571428571423"/>
    <n v="10.604441809066897"/>
    <n v="1781.72"/>
    <x v="0"/>
  </r>
  <r>
    <d v="2024-12-28T00:00:00"/>
    <x v="2"/>
    <s v="Instagram"/>
    <s v="Video"/>
    <s v="Gen X"/>
    <n v="651"/>
    <n v="31"/>
    <n v="2"/>
    <n v="9.24"/>
    <n v="123.96"/>
    <n v="4.7619047619047616E-2"/>
    <n v="6.4516129032258063E-2"/>
    <n v="0.29806451612903229"/>
    <n v="4.62"/>
    <n v="13.415584415584414"/>
    <n v="114.72"/>
    <x v="0"/>
  </r>
  <r>
    <d v="2024-12-28T00:00:00"/>
    <x v="2"/>
    <s v="Instagram"/>
    <s v="Image"/>
    <s v="Gen Z"/>
    <n v="3117"/>
    <n v="33"/>
    <n v="1"/>
    <n v="105.54"/>
    <n v="78.989999999999995"/>
    <n v="1.0587102983638113E-2"/>
    <n v="3.0303030303030304E-2"/>
    <n v="3.1981818181818182"/>
    <n v="105.54"/>
    <n v="0.74843661171119946"/>
    <n v="-26.550000000000011"/>
    <x v="1"/>
  </r>
  <r>
    <d v="2024-12-28T00:00:00"/>
    <x v="2"/>
    <s v="Instagram"/>
    <s v="Image"/>
    <s v="Millennials"/>
    <n v="6762"/>
    <n v="111"/>
    <n v="1"/>
    <n v="127.06"/>
    <n v="83.8"/>
    <n v="1.6415261756876662E-2"/>
    <n v="9.0090090090090089E-3"/>
    <n v="1.1446846846846848"/>
    <n v="127.06"/>
    <n v="0.6595309302691641"/>
    <n v="-43.260000000000005"/>
    <x v="1"/>
  </r>
  <r>
    <d v="2024-12-28T00:00:00"/>
    <x v="2"/>
    <s v="Instagram"/>
    <s v="Image"/>
    <s v="Gen X"/>
    <n v="760"/>
    <n v="11"/>
    <n v="0"/>
    <n v="26.11"/>
    <n v="0"/>
    <n v="1.4473684210526316E-2"/>
    <n v="0"/>
    <n v="2.3736363636363635"/>
    <n v="0"/>
    <n v="0"/>
    <n v="-26.11"/>
    <x v="1"/>
  </r>
  <r>
    <d v="2024-12-28T00:00:00"/>
    <x v="2"/>
    <s v="Instagram"/>
    <s v="Carousel"/>
    <s v="Gen Z"/>
    <n v="3615"/>
    <n v="76"/>
    <n v="4"/>
    <n v="99.94"/>
    <n v="213.85"/>
    <n v="2.1023513139695714E-2"/>
    <n v="5.2631578947368418E-2"/>
    <n v="1.3149999999999999"/>
    <n v="24.984999999999999"/>
    <n v="2.1397838703221934"/>
    <n v="113.91"/>
    <x v="1"/>
  </r>
  <r>
    <d v="2024-12-28T00:00:00"/>
    <x v="2"/>
    <s v="Instagram"/>
    <s v="Carousel"/>
    <s v="Millennials"/>
    <n v="6366"/>
    <n v="179"/>
    <n v="5"/>
    <n v="134.62"/>
    <n v="338.35"/>
    <n v="2.8118127552623311E-2"/>
    <n v="2.7932960893854747E-2"/>
    <n v="0.75206703910614525"/>
    <n v="26.923999999999999"/>
    <n v="2.5133709701381668"/>
    <n v="203.73000000000002"/>
    <x v="1"/>
  </r>
  <r>
    <d v="2024-12-28T00:00:00"/>
    <x v="2"/>
    <s v="Instagram"/>
    <s v="Carousel"/>
    <s v="Gen X"/>
    <n v="968"/>
    <n v="14"/>
    <n v="0"/>
    <n v="35.22"/>
    <n v="0"/>
    <n v="1.4462809917355372E-2"/>
    <n v="0"/>
    <n v="2.5157142857142856"/>
    <n v="0"/>
    <n v="0"/>
    <n v="-35.22"/>
    <x v="1"/>
  </r>
  <r>
    <d v="2024-12-28T00:00:00"/>
    <x v="2"/>
    <s v="TikTok"/>
    <s v="Video"/>
    <s v="Gen Z"/>
    <n v="14725"/>
    <n v="469"/>
    <n v="30"/>
    <n v="295.77"/>
    <n v="2971.61"/>
    <n v="3.1850594227504248E-2"/>
    <n v="6.3965884861407252E-2"/>
    <n v="0.63063965884861406"/>
    <n v="9.859"/>
    <n v="10.047029786658554"/>
    <n v="2675.84"/>
    <x v="0"/>
  </r>
  <r>
    <d v="2024-12-28T00:00:00"/>
    <x v="2"/>
    <s v="TikTok"/>
    <s v="Video"/>
    <s v="Millennials"/>
    <n v="903"/>
    <n v="22"/>
    <n v="2"/>
    <n v="29.67"/>
    <n v="176.12"/>
    <n v="2.4363233665559248E-2"/>
    <n v="9.0909090909090912E-2"/>
    <n v="1.3486363636363636"/>
    <n v="14.835000000000001"/>
    <n v="5.9359622514324233"/>
    <n v="146.44999999999999"/>
    <x v="0"/>
  </r>
  <r>
    <d v="2024-12-28T00:00:00"/>
    <x v="2"/>
    <s v="TikTok"/>
    <s v="Video"/>
    <s v="Gen X"/>
    <n v="185"/>
    <n v="8"/>
    <n v="0"/>
    <n v="2.48"/>
    <n v="0"/>
    <n v="4.3243243243243246E-2"/>
    <n v="0"/>
    <n v="0.31"/>
    <n v="0"/>
    <n v="0"/>
    <n v="-2.48"/>
    <x v="1"/>
  </r>
  <r>
    <d v="2024-12-28T00:00:00"/>
    <x v="2"/>
    <s v="TikTok"/>
    <s v="Image"/>
    <s v="Gen Z"/>
    <n v="13613"/>
    <n v="104"/>
    <n v="4"/>
    <n v="494.62"/>
    <n v="216.47"/>
    <n v="7.6397561154778523E-3"/>
    <n v="3.8461538461538464E-2"/>
    <n v="4.7559615384615386"/>
    <n v="123.655"/>
    <n v="0.4376491043629453"/>
    <n v="-278.14999999999998"/>
    <x v="1"/>
  </r>
  <r>
    <d v="2024-12-28T00:00:00"/>
    <x v="2"/>
    <s v="TikTok"/>
    <s v="Image"/>
    <s v="Millennials"/>
    <n v="1672"/>
    <n v="8"/>
    <n v="0"/>
    <n v="50.19"/>
    <n v="0"/>
    <n v="4.7846889952153108E-3"/>
    <n v="0"/>
    <n v="6.2737499999999997"/>
    <n v="0"/>
    <n v="0"/>
    <n v="-50.19"/>
    <x v="1"/>
  </r>
  <r>
    <d v="2024-12-28T00:00:00"/>
    <x v="2"/>
    <s v="TikTok"/>
    <s v="Image"/>
    <s v="Gen X"/>
    <n v="256"/>
    <n v="3"/>
    <n v="0"/>
    <n v="9.73"/>
    <n v="0"/>
    <n v="1.171875E-2"/>
    <n v="0"/>
    <n v="3.2433333333333336"/>
    <n v="0"/>
    <n v="0"/>
    <n v="-9.73"/>
    <x v="1"/>
  </r>
  <r>
    <d v="2024-12-28T00:00:00"/>
    <x v="2"/>
    <s v="TikTok"/>
    <s v="Carousel"/>
    <s v="Gen Z"/>
    <n v="12301"/>
    <n v="254"/>
    <n v="11"/>
    <n v="313.63"/>
    <n v="980.28"/>
    <n v="2.0648727745711731E-2"/>
    <n v="4.3307086614173228E-2"/>
    <n v="1.234763779527559"/>
    <n v="28.511818181818182"/>
    <n v="3.125593852628894"/>
    <n v="666.65"/>
    <x v="1"/>
  </r>
  <r>
    <d v="2024-12-28T00:00:00"/>
    <x v="2"/>
    <s v="TikTok"/>
    <s v="Carousel"/>
    <s v="Millennials"/>
    <n v="1079"/>
    <n v="30"/>
    <n v="1"/>
    <n v="38.58"/>
    <n v="97.98"/>
    <n v="2.7803521779425393E-2"/>
    <n v="3.3333333333333333E-2"/>
    <n v="1.286"/>
    <n v="38.58"/>
    <n v="2.5396578538102648"/>
    <n v="59.400000000000006"/>
    <x v="1"/>
  </r>
  <r>
    <d v="2024-12-28T00:00:00"/>
    <x v="2"/>
    <s v="TikTok"/>
    <s v="Carousel"/>
    <s v="Gen X"/>
    <n v="272"/>
    <n v="5"/>
    <n v="0"/>
    <n v="7.87"/>
    <n v="0"/>
    <n v="1.8382352941176471E-2"/>
    <n v="0"/>
    <n v="1.5740000000000001"/>
    <n v="0"/>
    <n v="0"/>
    <n v="-7.87"/>
    <x v="1"/>
  </r>
  <r>
    <d v="2024-12-28T00:00:00"/>
    <x v="2"/>
    <s v="Facebook"/>
    <s v="Video"/>
    <s v="Gen Z"/>
    <n v="2132"/>
    <n v="101"/>
    <n v="14"/>
    <n v="65.209999999999994"/>
    <n v="880.79"/>
    <n v="4.7373358348968102E-2"/>
    <n v="0.13861386138613863"/>
    <n v="0.64564356435643555"/>
    <n v="4.657857142857142"/>
    <n v="13.506977457445178"/>
    <n v="815.57999999999993"/>
    <x v="0"/>
  </r>
  <r>
    <d v="2024-12-28T00:00:00"/>
    <x v="2"/>
    <s v="Facebook"/>
    <s v="Video"/>
    <s v="Millennials"/>
    <n v="11263"/>
    <n v="279"/>
    <n v="28"/>
    <n v="207.18"/>
    <n v="2034.66"/>
    <n v="2.4771375299653734E-2"/>
    <n v="0.1003584229390681"/>
    <n v="0.7425806451612903"/>
    <n v="7.3992857142857149"/>
    <n v="9.8207355922386323"/>
    <n v="1827.48"/>
    <x v="0"/>
  </r>
  <r>
    <d v="2024-12-28T00:00:00"/>
    <x v="2"/>
    <s v="Facebook"/>
    <s v="Video"/>
    <s v="Gen X"/>
    <n v="4906"/>
    <n v="184"/>
    <n v="11"/>
    <n v="154.94999999999999"/>
    <n v="666.93"/>
    <n v="3.7505095801059929E-2"/>
    <n v="5.9782608695652176E-2"/>
    <n v="0.84211956521739129"/>
    <n v="14.086363636363636"/>
    <n v="4.3041626331074543"/>
    <n v="511.97999999999996"/>
    <x v="0"/>
  </r>
  <r>
    <d v="2024-12-28T00:00:00"/>
    <x v="2"/>
    <s v="Facebook"/>
    <s v="Image"/>
    <s v="Gen Z"/>
    <n v="2139"/>
    <n v="36"/>
    <n v="0"/>
    <n v="50.6"/>
    <n v="0"/>
    <n v="1.6830294530154277E-2"/>
    <n v="0"/>
    <n v="1.4055555555555557"/>
    <n v="0"/>
    <n v="0"/>
    <n v="-50.6"/>
    <x v="1"/>
  </r>
  <r>
    <d v="2024-12-28T00:00:00"/>
    <x v="2"/>
    <s v="Facebook"/>
    <s v="Image"/>
    <s v="Millennials"/>
    <n v="5103"/>
    <n v="59"/>
    <n v="0"/>
    <n v="135.83000000000001"/>
    <n v="0"/>
    <n v="1.1561826376641191E-2"/>
    <n v="0"/>
    <n v="2.3022033898305088"/>
    <n v="0"/>
    <n v="0"/>
    <n v="-135.83000000000001"/>
    <x v="1"/>
  </r>
  <r>
    <d v="2024-12-28T00:00:00"/>
    <x v="2"/>
    <s v="Facebook"/>
    <s v="Image"/>
    <s v="Gen X"/>
    <n v="5407"/>
    <n v="38"/>
    <n v="0"/>
    <n v="154.26"/>
    <n v="0"/>
    <n v="7.0279267616053269E-3"/>
    <n v="0"/>
    <n v="4.0594736842105261"/>
    <n v="0"/>
    <n v="0"/>
    <n v="-154.26"/>
    <x v="1"/>
  </r>
  <r>
    <d v="2024-12-28T00:00:00"/>
    <x v="2"/>
    <s v="Facebook"/>
    <s v="Carousel"/>
    <s v="Gen Z"/>
    <n v="2807"/>
    <n v="69"/>
    <n v="1"/>
    <n v="96.38"/>
    <n v="84.61"/>
    <n v="2.458140363377271E-2"/>
    <n v="1.4492753623188406E-2"/>
    <n v="1.3968115942028985"/>
    <n v="96.38"/>
    <n v="0.87787922805561325"/>
    <n v="-11.769999999999996"/>
    <x v="1"/>
  </r>
  <r>
    <d v="2024-12-28T00:00:00"/>
    <x v="2"/>
    <s v="Facebook"/>
    <s v="Carousel"/>
    <s v="Millennials"/>
    <n v="7507"/>
    <n v="116"/>
    <n v="5"/>
    <n v="276.8"/>
    <n v="438.05"/>
    <n v="1.5452244571733048E-2"/>
    <n v="4.3103448275862072E-2"/>
    <n v="2.386206896551724"/>
    <n v="55.36"/>
    <n v="1.582550578034682"/>
    <n v="161.25"/>
    <x v="1"/>
  </r>
  <r>
    <d v="2024-12-28T00:00:00"/>
    <x v="2"/>
    <s v="Facebook"/>
    <s v="Carousel"/>
    <s v="Gen X"/>
    <n v="4820"/>
    <n v="107"/>
    <n v="3"/>
    <n v="164.3"/>
    <n v="229.01"/>
    <n v="2.2199170124481329E-2"/>
    <n v="2.8037383177570093E-2"/>
    <n v="1.535514018691589"/>
    <n v="54.766666666666673"/>
    <n v="1.3938527084601338"/>
    <n v="64.70999999999998"/>
    <x v="1"/>
  </r>
  <r>
    <d v="2024-12-29T00:00:00"/>
    <x v="2"/>
    <s v="Instagram"/>
    <s v="Video"/>
    <s v="Gen Z"/>
    <n v="7908"/>
    <n v="195"/>
    <n v="26"/>
    <n v="259.82"/>
    <n v="2458.09"/>
    <n v="2.4658573596358119E-2"/>
    <n v="0.13333333333333333"/>
    <n v="1.3324102564102565"/>
    <n v="9.9930769230769236"/>
    <n v="9.4607420521899783"/>
    <n v="2198.27"/>
    <x v="0"/>
  </r>
  <r>
    <d v="2024-12-29T00:00:00"/>
    <x v="2"/>
    <s v="Instagram"/>
    <s v="Video"/>
    <s v="Millennials"/>
    <n v="6777"/>
    <n v="185"/>
    <n v="26"/>
    <n v="110.65"/>
    <n v="1788.22"/>
    <n v="2.7298214549210564E-2"/>
    <n v="0.14054054054054055"/>
    <n v="0.59810810810810811"/>
    <n v="4.2557692307692312"/>
    <n v="16.161048350655218"/>
    <n v="1677.57"/>
    <x v="0"/>
  </r>
  <r>
    <d v="2024-12-29T00:00:00"/>
    <x v="2"/>
    <s v="Instagram"/>
    <s v="Video"/>
    <s v="Gen X"/>
    <n v="246"/>
    <n v="5"/>
    <n v="0"/>
    <n v="8.08"/>
    <n v="0"/>
    <n v="2.032520325203252E-2"/>
    <n v="0"/>
    <n v="1.6160000000000001"/>
    <n v="0"/>
    <n v="0"/>
    <n v="-8.08"/>
    <x v="1"/>
  </r>
  <r>
    <d v="2024-12-29T00:00:00"/>
    <x v="2"/>
    <s v="Instagram"/>
    <s v="Image"/>
    <s v="Gen Z"/>
    <n v="4578"/>
    <n v="73"/>
    <n v="3"/>
    <n v="63.12"/>
    <n v="164.98"/>
    <n v="1.5945827872433378E-2"/>
    <n v="4.1095890410958902E-2"/>
    <n v="0.86465753424657532"/>
    <n v="21.04"/>
    <n v="2.6137515842839036"/>
    <n v="101.85999999999999"/>
    <x v="1"/>
  </r>
  <r>
    <d v="2024-12-29T00:00:00"/>
    <x v="2"/>
    <s v="Instagram"/>
    <s v="Image"/>
    <s v="Millennials"/>
    <n v="3568"/>
    <n v="40"/>
    <n v="1"/>
    <n v="57.78"/>
    <n v="51.67"/>
    <n v="1.1210762331838564E-2"/>
    <n v="2.5000000000000001E-2"/>
    <n v="1.4445000000000001"/>
    <n v="57.78"/>
    <n v="0.89425406715126343"/>
    <n v="-6.1099999999999994"/>
    <x v="1"/>
  </r>
  <r>
    <d v="2024-12-29T00:00:00"/>
    <x v="2"/>
    <s v="Instagram"/>
    <s v="Image"/>
    <s v="Gen X"/>
    <n v="555"/>
    <n v="7"/>
    <n v="0"/>
    <n v="17.11"/>
    <n v="0"/>
    <n v="1.2612612612612612E-2"/>
    <n v="0"/>
    <n v="2.4442857142857144"/>
    <n v="0"/>
    <n v="0"/>
    <n v="-17.11"/>
    <x v="1"/>
  </r>
  <r>
    <d v="2024-12-29T00:00:00"/>
    <x v="2"/>
    <s v="Instagram"/>
    <s v="Carousel"/>
    <s v="Gen Z"/>
    <n v="7569"/>
    <n v="189"/>
    <n v="10"/>
    <n v="257.32"/>
    <n v="890.49"/>
    <n v="2.4970273483947682E-2"/>
    <n v="5.2910052910052907E-2"/>
    <n v="1.3614814814814815"/>
    <n v="25.731999999999999"/>
    <n v="3.4606326752681489"/>
    <n v="633.17000000000007"/>
    <x v="1"/>
  </r>
  <r>
    <d v="2024-12-29T00:00:00"/>
    <x v="2"/>
    <s v="Instagram"/>
    <s v="Carousel"/>
    <s v="Millennials"/>
    <n v="3501"/>
    <n v="93"/>
    <n v="5"/>
    <n v="75.010000000000005"/>
    <n v="289.10000000000002"/>
    <n v="2.6563838903170524E-2"/>
    <n v="5.3763440860215055E-2"/>
    <n v="0.80655913978494631"/>
    <n v="15.002000000000001"/>
    <n v="3.8541527796293829"/>
    <n v="214.09000000000003"/>
    <x v="0"/>
  </r>
  <r>
    <d v="2024-12-29T00:00:00"/>
    <x v="2"/>
    <s v="Instagram"/>
    <s v="Carousel"/>
    <s v="Gen X"/>
    <n v="500"/>
    <n v="7"/>
    <n v="0"/>
    <n v="16.64"/>
    <n v="0"/>
    <n v="1.4E-2"/>
    <n v="0"/>
    <n v="2.3771428571428572"/>
    <n v="0"/>
    <n v="0"/>
    <n v="-16.64"/>
    <x v="1"/>
  </r>
  <r>
    <d v="2024-12-29T00:00:00"/>
    <x v="2"/>
    <s v="TikTok"/>
    <s v="Video"/>
    <s v="Gen Z"/>
    <n v="5199"/>
    <n v="217"/>
    <n v="21"/>
    <n v="125.51"/>
    <n v="1379.36"/>
    <n v="4.1738795922292751E-2"/>
    <n v="9.6774193548387094E-2"/>
    <n v="0.57838709677419353"/>
    <n v="5.9766666666666666"/>
    <n v="10.990040634212413"/>
    <n v="1253.8499999999999"/>
    <x v="0"/>
  </r>
  <r>
    <d v="2024-12-29T00:00:00"/>
    <x v="2"/>
    <s v="TikTok"/>
    <s v="Video"/>
    <s v="Millennials"/>
    <n v="1124"/>
    <n v="34"/>
    <n v="4"/>
    <n v="15.97"/>
    <n v="391.67"/>
    <n v="3.0249110320284697E-2"/>
    <n v="0.11764705882352941"/>
    <n v="0.4697058823529412"/>
    <n v="3.9925000000000002"/>
    <n v="24.525360050093926"/>
    <n v="375.7"/>
    <x v="0"/>
  </r>
  <r>
    <d v="2024-12-29T00:00:00"/>
    <x v="2"/>
    <s v="TikTok"/>
    <s v="Video"/>
    <s v="Gen X"/>
    <n v="913"/>
    <n v="27"/>
    <n v="2"/>
    <n v="26.06"/>
    <n v="120"/>
    <n v="2.9572836801752465E-2"/>
    <n v="7.407407407407407E-2"/>
    <n v="0.96518518518518515"/>
    <n v="13.03"/>
    <n v="4.6047582501918649"/>
    <n v="93.94"/>
    <x v="0"/>
  </r>
  <r>
    <d v="2024-12-29T00:00:00"/>
    <x v="2"/>
    <s v="TikTok"/>
    <s v="Image"/>
    <s v="Gen Z"/>
    <n v="11238"/>
    <n v="152"/>
    <n v="3"/>
    <n v="391.68"/>
    <n v="243.76"/>
    <n v="1.3525538352019932E-2"/>
    <n v="1.9736842105263157E-2"/>
    <n v="2.5768421052631578"/>
    <n v="130.56"/>
    <n v="0.62234477124183007"/>
    <n v="-147.92000000000002"/>
    <x v="1"/>
  </r>
  <r>
    <d v="2024-12-29T00:00:00"/>
    <x v="2"/>
    <s v="TikTok"/>
    <s v="Image"/>
    <s v="Millennials"/>
    <n v="1032"/>
    <n v="15"/>
    <n v="0"/>
    <n v="28.82"/>
    <n v="0"/>
    <n v="1.4534883720930232E-2"/>
    <n v="0"/>
    <n v="1.9213333333333333"/>
    <n v="0"/>
    <n v="0"/>
    <n v="-28.82"/>
    <x v="1"/>
  </r>
  <r>
    <d v="2024-12-29T00:00:00"/>
    <x v="2"/>
    <s v="TikTok"/>
    <s v="Image"/>
    <s v="Gen X"/>
    <n v="505"/>
    <n v="9"/>
    <n v="0"/>
    <n v="17.86"/>
    <n v="0"/>
    <n v="1.782178217821782E-2"/>
    <n v="0"/>
    <n v="1.9844444444444445"/>
    <n v="0"/>
    <n v="0"/>
    <n v="-17.86"/>
    <x v="1"/>
  </r>
  <r>
    <d v="2024-12-29T00:00:00"/>
    <x v="2"/>
    <s v="TikTok"/>
    <s v="Carousel"/>
    <s v="Gen Z"/>
    <n v="8480"/>
    <n v="206"/>
    <n v="11"/>
    <n v="176.45"/>
    <n v="713.86"/>
    <n v="2.4292452830188681E-2"/>
    <n v="5.3398058252427182E-2"/>
    <n v="0.85655339805825237"/>
    <n v="16.040909090909089"/>
    <n v="4.0456786625106265"/>
    <n v="537.41000000000008"/>
    <x v="0"/>
  </r>
  <r>
    <d v="2024-12-29T00:00:00"/>
    <x v="2"/>
    <s v="TikTok"/>
    <s v="Carousel"/>
    <s v="Millennials"/>
    <n v="844"/>
    <n v="22"/>
    <n v="1"/>
    <n v="11.46"/>
    <n v="98.68"/>
    <n v="2.6066350710900472E-2"/>
    <n v="4.5454545454545456E-2"/>
    <n v="0.52090909090909099"/>
    <n v="11.46"/>
    <n v="8.6108202443280977"/>
    <n v="87.22"/>
    <x v="0"/>
  </r>
  <r>
    <d v="2024-12-29T00:00:00"/>
    <x v="2"/>
    <s v="TikTok"/>
    <s v="Carousel"/>
    <s v="Gen X"/>
    <n v="704"/>
    <n v="16"/>
    <n v="1"/>
    <n v="22.48"/>
    <n v="68.75"/>
    <n v="2.2727272727272728E-2"/>
    <n v="6.25E-2"/>
    <n v="1.405"/>
    <n v="22.48"/>
    <n v="3.0582740213523132"/>
    <n v="46.269999999999996"/>
    <x v="1"/>
  </r>
  <r>
    <d v="2024-12-29T00:00:00"/>
    <x v="2"/>
    <s v="Facebook"/>
    <s v="Video"/>
    <s v="Gen Z"/>
    <n v="2130"/>
    <n v="97"/>
    <n v="5"/>
    <n v="70.37"/>
    <n v="394.84"/>
    <n v="4.5539906103286384E-2"/>
    <n v="5.1546391752577317E-2"/>
    <n v="0.72546391752577322"/>
    <n v="14.074000000000002"/>
    <n v="5.6109137416512711"/>
    <n v="324.46999999999997"/>
    <x v="0"/>
  </r>
  <r>
    <d v="2024-12-29T00:00:00"/>
    <x v="2"/>
    <s v="Facebook"/>
    <s v="Video"/>
    <s v="Millennials"/>
    <n v="8132"/>
    <n v="372"/>
    <n v="38"/>
    <n v="293.77999999999997"/>
    <n v="2283.06"/>
    <n v="4.5745204131824889E-2"/>
    <n v="0.10215053763440861"/>
    <n v="0.78973118279569887"/>
    <n v="7.7310526315789465"/>
    <n v="7.771325481652938"/>
    <n v="1989.28"/>
    <x v="0"/>
  </r>
  <r>
    <d v="2024-12-29T00:00:00"/>
    <x v="2"/>
    <s v="Facebook"/>
    <s v="Video"/>
    <s v="Gen X"/>
    <n v="3141"/>
    <n v="93"/>
    <n v="8"/>
    <n v="42.55"/>
    <n v="611.04"/>
    <n v="2.9608404966571154E-2"/>
    <n v="8.6021505376344093E-2"/>
    <n v="0.4575268817204301"/>
    <n v="5.3187499999999996"/>
    <n v="14.360517038777909"/>
    <n v="568.49"/>
    <x v="0"/>
  </r>
  <r>
    <d v="2024-12-29T00:00:00"/>
    <x v="2"/>
    <s v="Facebook"/>
    <s v="Image"/>
    <s v="Gen Z"/>
    <n v="1400"/>
    <n v="16"/>
    <n v="0"/>
    <n v="46.29"/>
    <n v="0"/>
    <n v="1.1428571428571429E-2"/>
    <n v="0"/>
    <n v="2.8931249999999999"/>
    <n v="0"/>
    <n v="0"/>
    <n v="-46.29"/>
    <x v="1"/>
  </r>
  <r>
    <d v="2024-12-29T00:00:00"/>
    <x v="2"/>
    <s v="Facebook"/>
    <s v="Image"/>
    <s v="Millennials"/>
    <n v="8052"/>
    <n v="113"/>
    <n v="1"/>
    <n v="139.58000000000001"/>
    <n v="56.92"/>
    <n v="1.403378042722305E-2"/>
    <n v="8.8495575221238937E-3"/>
    <n v="1.2352212389380532"/>
    <n v="139.58000000000001"/>
    <n v="0.40779481301045994"/>
    <n v="-82.660000000000011"/>
    <x v="1"/>
  </r>
  <r>
    <d v="2024-12-29T00:00:00"/>
    <x v="2"/>
    <s v="Facebook"/>
    <s v="Image"/>
    <s v="Gen X"/>
    <n v="3476"/>
    <n v="45"/>
    <n v="0"/>
    <n v="115.37"/>
    <n v="0"/>
    <n v="1.2945914844649022E-2"/>
    <n v="0"/>
    <n v="2.5637777777777777"/>
    <n v="0"/>
    <n v="0"/>
    <n v="-115.37"/>
    <x v="1"/>
  </r>
  <r>
    <d v="2024-12-29T00:00:00"/>
    <x v="2"/>
    <s v="Facebook"/>
    <s v="Carousel"/>
    <s v="Gen Z"/>
    <n v="2029"/>
    <n v="30"/>
    <n v="1"/>
    <n v="55.12"/>
    <n v="57.7"/>
    <n v="1.4785608674223755E-2"/>
    <n v="3.3333333333333333E-2"/>
    <n v="1.8373333333333333"/>
    <n v="55.12"/>
    <n v="1.0468069666182875"/>
    <n v="2.5800000000000054"/>
    <x v="1"/>
  </r>
  <r>
    <d v="2024-12-29T00:00:00"/>
    <x v="2"/>
    <s v="Facebook"/>
    <s v="Carousel"/>
    <s v="Millennials"/>
    <n v="7762"/>
    <n v="109"/>
    <n v="7"/>
    <n v="276.85000000000002"/>
    <n v="370.74"/>
    <n v="1.4042772481319247E-2"/>
    <n v="6.4220183486238536E-2"/>
    <n v="2.5399082568807341"/>
    <n v="39.550000000000004"/>
    <n v="1.3391367166335559"/>
    <n v="93.889999999999986"/>
    <x v="1"/>
  </r>
  <r>
    <d v="2024-12-29T00:00:00"/>
    <x v="2"/>
    <s v="Facebook"/>
    <s v="Carousel"/>
    <s v="Gen X"/>
    <n v="5044"/>
    <n v="60"/>
    <n v="4"/>
    <n v="138.16"/>
    <n v="271.35000000000002"/>
    <n v="1.1895321173671689E-2"/>
    <n v="6.6666666666666666E-2"/>
    <n v="2.3026666666666666"/>
    <n v="34.54"/>
    <n v="1.9640272148233935"/>
    <n v="133.19000000000003"/>
    <x v="1"/>
  </r>
  <r>
    <d v="2024-12-30T00:00:00"/>
    <x v="2"/>
    <s v="Instagram"/>
    <s v="Video"/>
    <s v="Gen Z"/>
    <n v="4144"/>
    <n v="202"/>
    <n v="11"/>
    <n v="109.46"/>
    <n v="828.71"/>
    <n v="4.8745173745173745E-2"/>
    <n v="5.4455445544554455E-2"/>
    <n v="0.54188118811881181"/>
    <n v="9.9509090909090911"/>
    <n v="7.5708934770692498"/>
    <n v="719.25"/>
    <x v="0"/>
  </r>
  <r>
    <d v="2024-12-30T00:00:00"/>
    <x v="2"/>
    <s v="Instagram"/>
    <s v="Video"/>
    <s v="Millennials"/>
    <n v="7743"/>
    <n v="256"/>
    <n v="18"/>
    <n v="134.97999999999999"/>
    <n v="1680.07"/>
    <n v="3.3062120625080717E-2"/>
    <n v="7.03125E-2"/>
    <n v="0.52726562499999996"/>
    <n v="7.4988888888888887"/>
    <n v="12.446806934360646"/>
    <n v="1545.09"/>
    <x v="0"/>
  </r>
  <r>
    <d v="2024-12-30T00:00:00"/>
    <x v="2"/>
    <s v="Instagram"/>
    <s v="Video"/>
    <s v="Gen X"/>
    <n v="658"/>
    <n v="22"/>
    <n v="1"/>
    <n v="11.69"/>
    <n v="97.83"/>
    <n v="3.3434650455927049E-2"/>
    <n v="4.5454545454545456E-2"/>
    <n v="0.53136363636363637"/>
    <n v="11.69"/>
    <n v="8.3686911890504714"/>
    <n v="86.14"/>
    <x v="0"/>
  </r>
  <r>
    <d v="2024-12-30T00:00:00"/>
    <x v="2"/>
    <s v="Instagram"/>
    <s v="Image"/>
    <s v="Gen Z"/>
    <n v="6093"/>
    <n v="96"/>
    <n v="2"/>
    <n v="200.32"/>
    <n v="157.03"/>
    <n v="1.5755785327424915E-2"/>
    <n v="2.0833333333333332E-2"/>
    <n v="2.0866666666666664"/>
    <n v="100.16"/>
    <n v="0.78389576677316297"/>
    <n v="-43.289999999999992"/>
    <x v="1"/>
  </r>
  <r>
    <d v="2024-12-30T00:00:00"/>
    <x v="2"/>
    <s v="Instagram"/>
    <s v="Image"/>
    <s v="Millennials"/>
    <n v="3493"/>
    <n v="26"/>
    <n v="1"/>
    <n v="57.8"/>
    <n v="91.62"/>
    <n v="7.4434583452619527E-3"/>
    <n v="3.8461538461538464E-2"/>
    <n v="2.2230769230769232"/>
    <n v="57.8"/>
    <n v="1.5851211072664362"/>
    <n v="33.820000000000007"/>
    <x v="1"/>
  </r>
  <r>
    <d v="2024-12-30T00:00:00"/>
    <x v="2"/>
    <s v="Instagram"/>
    <s v="Image"/>
    <s v="Gen X"/>
    <n v="347"/>
    <n v="3"/>
    <n v="0"/>
    <n v="11.53"/>
    <n v="0"/>
    <n v="8.6455331412103754E-3"/>
    <n v="0"/>
    <n v="3.8433333333333333"/>
    <n v="0"/>
    <n v="0"/>
    <n v="-11.53"/>
    <x v="1"/>
  </r>
  <r>
    <d v="2024-12-30T00:00:00"/>
    <x v="2"/>
    <s v="Instagram"/>
    <s v="Carousel"/>
    <s v="Gen Z"/>
    <n v="7238"/>
    <n v="89"/>
    <n v="4"/>
    <n v="137.56"/>
    <n v="399.27"/>
    <n v="1.2296214423873998E-2"/>
    <n v="4.49438202247191E-2"/>
    <n v="1.5456179775280898"/>
    <n v="34.39"/>
    <n v="2.9025152660657167"/>
    <n v="261.70999999999998"/>
    <x v="1"/>
  </r>
  <r>
    <d v="2024-12-30T00:00:00"/>
    <x v="2"/>
    <s v="Instagram"/>
    <s v="Carousel"/>
    <s v="Millennials"/>
    <n v="2040"/>
    <n v="43"/>
    <n v="1"/>
    <n v="29.24"/>
    <n v="67.8"/>
    <n v="2.1078431372549021E-2"/>
    <n v="2.3255813953488372E-2"/>
    <n v="0.67999999999999994"/>
    <n v="29.24"/>
    <n v="2.3187414500683996"/>
    <n v="38.56"/>
    <x v="1"/>
  </r>
  <r>
    <d v="2024-12-30T00:00:00"/>
    <x v="2"/>
    <s v="Instagram"/>
    <s v="Carousel"/>
    <s v="Gen X"/>
    <n v="754"/>
    <n v="14"/>
    <n v="0"/>
    <n v="11.51"/>
    <n v="0"/>
    <n v="1.8567639257294429E-2"/>
    <n v="0"/>
    <n v="0.82214285714285718"/>
    <n v="0"/>
    <n v="0"/>
    <n v="-11.51"/>
    <x v="1"/>
  </r>
  <r>
    <d v="2024-12-30T00:00:00"/>
    <x v="2"/>
    <s v="TikTok"/>
    <s v="Video"/>
    <s v="Gen Z"/>
    <n v="10989"/>
    <n v="287"/>
    <n v="39"/>
    <n v="263.05"/>
    <n v="3765.03"/>
    <n v="2.6117026117026116E-2"/>
    <n v="0.13588850174216027"/>
    <n v="0.91655052264808368"/>
    <n v="6.7448717948717949"/>
    <n v="14.312982322752328"/>
    <n v="3501.98"/>
    <x v="0"/>
  </r>
  <r>
    <d v="2024-12-30T00:00:00"/>
    <x v="2"/>
    <s v="TikTok"/>
    <s v="Video"/>
    <s v="Millennials"/>
    <n v="591"/>
    <n v="25"/>
    <n v="2"/>
    <n v="14.79"/>
    <n v="157.28"/>
    <n v="4.2301184433164128E-2"/>
    <n v="0.08"/>
    <n v="0.59160000000000001"/>
    <n v="7.3949999999999996"/>
    <n v="10.6342123056119"/>
    <n v="142.49"/>
    <x v="0"/>
  </r>
  <r>
    <d v="2024-12-30T00:00:00"/>
    <x v="2"/>
    <s v="TikTok"/>
    <s v="Video"/>
    <s v="Gen X"/>
    <n v="514"/>
    <n v="14"/>
    <n v="1"/>
    <n v="13.37"/>
    <n v="60.12"/>
    <n v="2.7237354085603113E-2"/>
    <n v="7.1428571428571425E-2"/>
    <n v="0.95499999999999996"/>
    <n v="13.37"/>
    <n v="4.4966342557965593"/>
    <n v="46.75"/>
    <x v="0"/>
  </r>
  <r>
    <d v="2024-12-30T00:00:00"/>
    <x v="2"/>
    <s v="TikTok"/>
    <s v="Image"/>
    <s v="Gen Z"/>
    <n v="11646"/>
    <n v="120"/>
    <n v="5"/>
    <n v="435.65"/>
    <n v="494.95"/>
    <n v="1.0303967027305513E-2"/>
    <n v="4.1666666666666664E-2"/>
    <n v="3.6304166666666666"/>
    <n v="87.13"/>
    <n v="1.1361184437048089"/>
    <n v="59.300000000000011"/>
    <x v="1"/>
  </r>
  <r>
    <d v="2024-12-30T00:00:00"/>
    <x v="2"/>
    <s v="TikTok"/>
    <s v="Image"/>
    <s v="Millennials"/>
    <n v="1773"/>
    <n v="20"/>
    <n v="0"/>
    <n v="61.78"/>
    <n v="0"/>
    <n v="1.1280315848843767E-2"/>
    <n v="0"/>
    <n v="3.089"/>
    <n v="0"/>
    <n v="0"/>
    <n v="-61.78"/>
    <x v="1"/>
  </r>
  <r>
    <d v="2024-12-30T00:00:00"/>
    <x v="2"/>
    <s v="TikTok"/>
    <s v="Image"/>
    <s v="Gen X"/>
    <n v="969"/>
    <n v="16"/>
    <n v="0"/>
    <n v="29.57"/>
    <n v="0"/>
    <n v="1.6511867905056758E-2"/>
    <n v="0"/>
    <n v="1.848125"/>
    <n v="0"/>
    <n v="0"/>
    <n v="-29.57"/>
    <x v="1"/>
  </r>
  <r>
    <d v="2024-12-30T00:00:00"/>
    <x v="2"/>
    <s v="TikTok"/>
    <s v="Carousel"/>
    <s v="Gen Z"/>
    <n v="11633"/>
    <n v="346"/>
    <n v="17"/>
    <n v="309.08"/>
    <n v="894.82"/>
    <n v="2.974297257801083E-2"/>
    <n v="4.9132947976878616E-2"/>
    <n v="0.89329479768786124"/>
    <n v="18.181176470588234"/>
    <n v="2.895108062637505"/>
    <n v="585.74"/>
    <x v="1"/>
  </r>
  <r>
    <d v="2024-12-30T00:00:00"/>
    <x v="2"/>
    <s v="TikTok"/>
    <s v="Carousel"/>
    <s v="Millennials"/>
    <n v="1963"/>
    <n v="55"/>
    <n v="2"/>
    <n v="64.12"/>
    <n v="197.76"/>
    <n v="2.8018339276617423E-2"/>
    <n v="3.6363636363636362E-2"/>
    <n v="1.1658181818181819"/>
    <n v="32.06"/>
    <n v="3.0842170929507171"/>
    <n v="133.63999999999999"/>
    <x v="1"/>
  </r>
  <r>
    <d v="2024-12-30T00:00:00"/>
    <x v="2"/>
    <s v="TikTok"/>
    <s v="Carousel"/>
    <s v="Gen X"/>
    <n v="770"/>
    <n v="20"/>
    <n v="0"/>
    <n v="16.149999999999999"/>
    <n v="0"/>
    <n v="2.5974025974025976E-2"/>
    <n v="0"/>
    <n v="0.80749999999999988"/>
    <n v="0"/>
    <n v="0"/>
    <n v="-16.149999999999999"/>
    <x v="1"/>
  </r>
  <r>
    <d v="2024-12-30T00:00:00"/>
    <x v="2"/>
    <s v="Facebook"/>
    <s v="Video"/>
    <s v="Gen Z"/>
    <n v="2964"/>
    <n v="100"/>
    <n v="10"/>
    <n v="86.08"/>
    <n v="913.61"/>
    <n v="3.3738191632928474E-2"/>
    <n v="0.1"/>
    <n v="0.86080000000000001"/>
    <n v="8.6080000000000005"/>
    <n v="10.613499070631971"/>
    <n v="827.53"/>
    <x v="0"/>
  </r>
  <r>
    <d v="2024-12-30T00:00:00"/>
    <x v="2"/>
    <s v="Facebook"/>
    <s v="Video"/>
    <s v="Millennials"/>
    <n v="5385"/>
    <n v="252"/>
    <n v="24"/>
    <n v="111.73"/>
    <n v="1563.3"/>
    <n v="4.6796657381615599E-2"/>
    <n v="9.5238095238095233E-2"/>
    <n v="0.44337301587301586"/>
    <n v="4.6554166666666665"/>
    <n v="13.991765864136758"/>
    <n v="1451.57"/>
    <x v="0"/>
  </r>
  <r>
    <d v="2024-12-30T00:00:00"/>
    <x v="2"/>
    <s v="Facebook"/>
    <s v="Video"/>
    <s v="Gen X"/>
    <n v="5838"/>
    <n v="288"/>
    <n v="20"/>
    <n v="98.21"/>
    <n v="1353.47"/>
    <n v="4.9331963001027747E-2"/>
    <n v="6.9444444444444448E-2"/>
    <n v="0.3410069444444444"/>
    <n v="4.9104999999999999"/>
    <n v="13.781386824152328"/>
    <n v="1255.26"/>
    <x v="0"/>
  </r>
  <r>
    <d v="2024-12-30T00:00:00"/>
    <x v="2"/>
    <s v="Facebook"/>
    <s v="Image"/>
    <s v="Gen Z"/>
    <n v="1309"/>
    <n v="11"/>
    <n v="0"/>
    <n v="38.99"/>
    <n v="0"/>
    <n v="8.4033613445378148E-3"/>
    <n v="0"/>
    <n v="3.5445454545454549"/>
    <n v="0"/>
    <n v="0"/>
    <n v="-38.99"/>
    <x v="1"/>
  </r>
  <r>
    <d v="2024-12-30T00:00:00"/>
    <x v="2"/>
    <s v="Facebook"/>
    <s v="Image"/>
    <s v="Millennials"/>
    <n v="6230"/>
    <n v="72"/>
    <n v="0"/>
    <n v="118.42"/>
    <n v="0"/>
    <n v="1.1556982343499198E-2"/>
    <n v="0"/>
    <n v="1.6447222222222222"/>
    <n v="0"/>
    <n v="0"/>
    <n v="-118.42"/>
    <x v="1"/>
  </r>
  <r>
    <d v="2024-12-30T00:00:00"/>
    <x v="2"/>
    <s v="Facebook"/>
    <s v="Image"/>
    <s v="Gen X"/>
    <n v="5947"/>
    <n v="82"/>
    <n v="3"/>
    <n v="205.27"/>
    <n v="266.17"/>
    <n v="1.3788464772154027E-2"/>
    <n v="3.6585365853658534E-2"/>
    <n v="2.5032926829268294"/>
    <n v="68.423333333333332"/>
    <n v="1.2966824182783652"/>
    <n v="60.900000000000006"/>
    <x v="1"/>
  </r>
  <r>
    <d v="2024-12-30T00:00:00"/>
    <x v="2"/>
    <s v="Facebook"/>
    <s v="Carousel"/>
    <s v="Gen Z"/>
    <n v="2784"/>
    <n v="76"/>
    <n v="4"/>
    <n v="75.61"/>
    <n v="204.19"/>
    <n v="2.7298850574712645E-2"/>
    <n v="5.2631578947368418E-2"/>
    <n v="0.99486842105263162"/>
    <n v="18.9025"/>
    <n v="2.7005687078428777"/>
    <n v="128.57999999999998"/>
    <x v="1"/>
  </r>
  <r>
    <d v="2024-12-30T00:00:00"/>
    <x v="2"/>
    <s v="Facebook"/>
    <s v="Carousel"/>
    <s v="Millennials"/>
    <n v="7294"/>
    <n v="87"/>
    <n v="4"/>
    <n v="268.16000000000003"/>
    <n v="316.62"/>
    <n v="1.1927611735673155E-2"/>
    <n v="4.5977011494252873E-2"/>
    <n v="3.0822988505747131"/>
    <n v="67.040000000000006"/>
    <n v="1.1807130071599043"/>
    <n v="48.45999999999998"/>
    <x v="1"/>
  </r>
  <r>
    <d v="2024-12-30T00:00:00"/>
    <x v="2"/>
    <s v="Facebook"/>
    <s v="Carousel"/>
    <s v="Gen X"/>
    <n v="4659"/>
    <n v="124"/>
    <n v="9"/>
    <n v="123.6"/>
    <n v="627.32000000000005"/>
    <n v="2.6615153466409101E-2"/>
    <n v="7.2580645161290328E-2"/>
    <n v="0.99677419354838703"/>
    <n v="13.733333333333333"/>
    <n v="5.0754045307443372"/>
    <n v="503.72"/>
    <x v="0"/>
  </r>
  <r>
    <d v="2024-12-31T00:00:00"/>
    <x v="2"/>
    <s v="Instagram"/>
    <s v="Video"/>
    <s v="Gen Z"/>
    <n v="5572"/>
    <n v="230"/>
    <n v="27"/>
    <n v="213.3"/>
    <n v="2112.63"/>
    <n v="4.1277817659727205E-2"/>
    <n v="0.11739130434782609"/>
    <n v="0.92739130434782613"/>
    <n v="7.9"/>
    <n v="9.9045007032348806"/>
    <n v="1899.3300000000002"/>
    <x v="0"/>
  </r>
  <r>
    <d v="2024-12-31T00:00:00"/>
    <x v="2"/>
    <s v="Instagram"/>
    <s v="Video"/>
    <s v="Millennials"/>
    <n v="5657"/>
    <n v="117"/>
    <n v="7"/>
    <n v="123.47"/>
    <n v="566.76"/>
    <n v="2.0682340463143007E-2"/>
    <n v="5.9829059829059832E-2"/>
    <n v="1.0552991452991454"/>
    <n v="17.638571428571428"/>
    <n v="4.5902648416619423"/>
    <n v="443.28999999999996"/>
    <x v="0"/>
  </r>
  <r>
    <d v="2024-12-31T00:00:00"/>
    <x v="2"/>
    <s v="Instagram"/>
    <s v="Video"/>
    <s v="Gen X"/>
    <n v="394"/>
    <n v="12"/>
    <n v="1"/>
    <n v="8.1"/>
    <n v="60.23"/>
    <n v="3.0456852791878174E-2"/>
    <n v="8.3333333333333329E-2"/>
    <n v="0.67499999999999993"/>
    <n v="8.1"/>
    <n v="7.435802469135802"/>
    <n v="52.129999999999995"/>
    <x v="0"/>
  </r>
  <r>
    <d v="2024-12-31T00:00:00"/>
    <x v="2"/>
    <s v="Instagram"/>
    <s v="Image"/>
    <s v="Gen Z"/>
    <n v="7410"/>
    <n v="47"/>
    <n v="2"/>
    <n v="208.86"/>
    <n v="126.4"/>
    <n v="6.3427800269905531E-3"/>
    <n v="4.2553191489361701E-2"/>
    <n v="4.4438297872340424"/>
    <n v="104.43"/>
    <n v="0.60519007947907688"/>
    <n v="-82.460000000000008"/>
    <x v="1"/>
  </r>
  <r>
    <d v="2024-12-31T00:00:00"/>
    <x v="2"/>
    <s v="Instagram"/>
    <s v="Image"/>
    <s v="Millennials"/>
    <n v="2892"/>
    <n v="44"/>
    <n v="0"/>
    <n v="82.75"/>
    <n v="0"/>
    <n v="1.5214384508990318E-2"/>
    <n v="0"/>
    <n v="1.8806818181818181"/>
    <n v="0"/>
    <n v="0"/>
    <n v="-82.75"/>
    <x v="1"/>
  </r>
  <r>
    <d v="2024-12-31T00:00:00"/>
    <x v="2"/>
    <s v="Instagram"/>
    <s v="Image"/>
    <s v="Gen X"/>
    <n v="717"/>
    <n v="14"/>
    <n v="0"/>
    <n v="9.68"/>
    <n v="0"/>
    <n v="1.9525801952580194E-2"/>
    <n v="0"/>
    <n v="0.69142857142857139"/>
    <n v="0"/>
    <n v="0"/>
    <n v="-9.68"/>
    <x v="1"/>
  </r>
  <r>
    <d v="2024-12-31T00:00:00"/>
    <x v="2"/>
    <s v="Instagram"/>
    <s v="Carousel"/>
    <s v="Gen Z"/>
    <n v="9081"/>
    <n v="236"/>
    <n v="15"/>
    <n v="299.48"/>
    <n v="988.35"/>
    <n v="2.5988327276731636E-2"/>
    <n v="6.3559322033898302E-2"/>
    <n v="1.2689830508474578"/>
    <n v="19.965333333333334"/>
    <n v="3.3002203819954588"/>
    <n v="688.87"/>
    <x v="1"/>
  </r>
  <r>
    <d v="2024-12-31T00:00:00"/>
    <x v="2"/>
    <s v="Instagram"/>
    <s v="Carousel"/>
    <s v="Millennials"/>
    <n v="7334"/>
    <n v="140"/>
    <n v="10"/>
    <n v="101.28"/>
    <n v="864.65"/>
    <n v="1.9089173711480775E-2"/>
    <n v="7.1428571428571425E-2"/>
    <n v="0.72342857142857142"/>
    <n v="10.128"/>
    <n v="8.5372235387045805"/>
    <n v="763.37"/>
    <x v="0"/>
  </r>
  <r>
    <d v="2024-12-31T00:00:00"/>
    <x v="2"/>
    <s v="Instagram"/>
    <s v="Carousel"/>
    <s v="Gen X"/>
    <n v="323"/>
    <n v="3"/>
    <n v="0"/>
    <n v="10.42"/>
    <n v="0"/>
    <n v="9.2879256965944269E-3"/>
    <n v="0"/>
    <n v="3.4733333333333332"/>
    <n v="0"/>
    <n v="0"/>
    <n v="-10.42"/>
    <x v="1"/>
  </r>
  <r>
    <d v="2024-12-31T00:00:00"/>
    <x v="2"/>
    <s v="TikTok"/>
    <s v="Video"/>
    <s v="Gen Z"/>
    <n v="10511"/>
    <n v="237"/>
    <n v="22"/>
    <n v="179.73"/>
    <n v="1772.03"/>
    <n v="2.254780705927124E-2"/>
    <n v="9.2827004219409287E-2"/>
    <n v="0.75835443037974681"/>
    <n v="8.1695454545454549"/>
    <n v="9.8594002114282535"/>
    <n v="1592.3"/>
    <x v="0"/>
  </r>
  <r>
    <d v="2024-12-31T00:00:00"/>
    <x v="2"/>
    <s v="TikTok"/>
    <s v="Video"/>
    <s v="Millennials"/>
    <n v="1786"/>
    <n v="71"/>
    <n v="5"/>
    <n v="29.49"/>
    <n v="448.57"/>
    <n v="3.9753639417693172E-2"/>
    <n v="7.0422535211267609E-2"/>
    <n v="0.41535211267605632"/>
    <n v="5.8979999999999997"/>
    <n v="15.210918955578162"/>
    <n v="419.08"/>
    <x v="0"/>
  </r>
  <r>
    <d v="2024-12-31T00:00:00"/>
    <x v="2"/>
    <s v="TikTok"/>
    <s v="Video"/>
    <s v="Gen X"/>
    <n v="883"/>
    <n v="39"/>
    <n v="5"/>
    <n v="14.14"/>
    <n v="282.17"/>
    <n v="4.4167610419026046E-2"/>
    <n v="0.12820512820512819"/>
    <n v="0.3625641025641026"/>
    <n v="2.8280000000000003"/>
    <n v="19.955445544554454"/>
    <n v="268.03000000000003"/>
    <x v="0"/>
  </r>
  <r>
    <d v="2024-12-31T00:00:00"/>
    <x v="2"/>
    <s v="TikTok"/>
    <s v="Image"/>
    <s v="Gen Z"/>
    <n v="13129"/>
    <n v="93"/>
    <n v="2"/>
    <n v="255.15"/>
    <n v="168.96"/>
    <n v="7.0835554878513219E-3"/>
    <n v="2.1505376344086023E-2"/>
    <n v="2.7435483870967743"/>
    <n v="127.575"/>
    <n v="0.66219870664315106"/>
    <n v="-86.19"/>
    <x v="1"/>
  </r>
  <r>
    <d v="2024-12-31T00:00:00"/>
    <x v="2"/>
    <s v="TikTok"/>
    <s v="Image"/>
    <s v="Millennials"/>
    <n v="1918"/>
    <n v="20"/>
    <n v="0"/>
    <n v="68.23"/>
    <n v="0"/>
    <n v="1.0427528675703858E-2"/>
    <n v="0"/>
    <n v="3.4115000000000002"/>
    <n v="0"/>
    <n v="0"/>
    <n v="-68.23"/>
    <x v="1"/>
  </r>
  <r>
    <d v="2024-12-31T00:00:00"/>
    <x v="2"/>
    <s v="TikTok"/>
    <s v="Image"/>
    <s v="Gen X"/>
    <n v="534"/>
    <n v="10"/>
    <n v="0"/>
    <n v="15.43"/>
    <n v="0"/>
    <n v="1.8726591760299626E-2"/>
    <n v="0"/>
    <n v="1.5429999999999999"/>
    <n v="0"/>
    <n v="0"/>
    <n v="-15.43"/>
    <x v="1"/>
  </r>
  <r>
    <d v="2024-12-31T00:00:00"/>
    <x v="2"/>
    <s v="TikTok"/>
    <s v="Carousel"/>
    <s v="Gen Z"/>
    <n v="9775"/>
    <n v="116"/>
    <n v="3"/>
    <n v="190.41"/>
    <n v="207.21"/>
    <n v="1.1867007672634272E-2"/>
    <n v="2.5862068965517241E-2"/>
    <n v="1.6414655172413792"/>
    <n v="63.47"/>
    <n v="1.0882306601544036"/>
    <n v="16.800000000000011"/>
    <x v="1"/>
  </r>
  <r>
    <d v="2024-12-31T00:00:00"/>
    <x v="2"/>
    <s v="TikTok"/>
    <s v="Carousel"/>
    <s v="Millennials"/>
    <n v="1561"/>
    <n v="41"/>
    <n v="1"/>
    <n v="22.84"/>
    <n v="54.84"/>
    <n v="2.626521460602178E-2"/>
    <n v="2.4390243902439025E-2"/>
    <n v="0.55707317073170737"/>
    <n v="22.84"/>
    <n v="2.4010507880910685"/>
    <n v="32"/>
    <x v="1"/>
  </r>
  <r>
    <d v="2024-12-31T00:00:00"/>
    <x v="2"/>
    <s v="TikTok"/>
    <s v="Carousel"/>
    <s v="Gen X"/>
    <n v="955"/>
    <n v="11"/>
    <n v="0"/>
    <n v="25.98"/>
    <n v="0"/>
    <n v="1.1518324607329843E-2"/>
    <n v="0"/>
    <n v="2.3618181818181818"/>
    <n v="0"/>
    <n v="0"/>
    <n v="-25.98"/>
    <x v="1"/>
  </r>
  <r>
    <d v="2024-12-31T00:00:00"/>
    <x v="2"/>
    <s v="Facebook"/>
    <s v="Video"/>
    <s v="Gen Z"/>
    <n v="1644"/>
    <n v="74"/>
    <n v="5"/>
    <n v="32.72"/>
    <n v="390.02"/>
    <n v="4.5012165450121655E-2"/>
    <n v="6.7567567567567571E-2"/>
    <n v="0.44216216216216214"/>
    <n v="6.5439999999999996"/>
    <n v="11.919926650366747"/>
    <n v="357.29999999999995"/>
    <x v="0"/>
  </r>
  <r>
    <d v="2024-12-31T00:00:00"/>
    <x v="2"/>
    <s v="Facebook"/>
    <s v="Video"/>
    <s v="Millennials"/>
    <n v="4323"/>
    <n v="199"/>
    <n v="29"/>
    <n v="66.19"/>
    <n v="1476.6"/>
    <n v="4.6032847559565118E-2"/>
    <n v="0.14572864321608039"/>
    <n v="0.33261306532663315"/>
    <n v="2.2824137931034483"/>
    <n v="22.308505816588607"/>
    <n v="1410.4099999999999"/>
    <x v="0"/>
  </r>
  <r>
    <d v="2024-12-31T00:00:00"/>
    <x v="2"/>
    <s v="Facebook"/>
    <s v="Video"/>
    <s v="Gen X"/>
    <n v="4680"/>
    <n v="118"/>
    <n v="13"/>
    <n v="79.17"/>
    <n v="719.47"/>
    <n v="2.5213675213675214E-2"/>
    <n v="0.11016949152542373"/>
    <n v="0.67093220338983051"/>
    <n v="6.09"/>
    <n v="9.0876594669698125"/>
    <n v="640.30000000000007"/>
    <x v="0"/>
  </r>
  <r>
    <d v="2024-12-31T00:00:00"/>
    <x v="2"/>
    <s v="Facebook"/>
    <s v="Image"/>
    <s v="Gen Z"/>
    <n v="1576"/>
    <n v="21"/>
    <n v="0"/>
    <n v="33.39"/>
    <n v="0"/>
    <n v="1.3324873096446701E-2"/>
    <n v="0"/>
    <n v="1.59"/>
    <n v="0"/>
    <n v="0"/>
    <n v="-33.39"/>
    <x v="1"/>
  </r>
  <r>
    <d v="2024-12-31T00:00:00"/>
    <x v="2"/>
    <s v="Facebook"/>
    <s v="Image"/>
    <s v="Millennials"/>
    <n v="9238"/>
    <n v="106"/>
    <n v="3"/>
    <n v="266.04000000000002"/>
    <n v="184.64"/>
    <n v="1.1474345096341199E-2"/>
    <n v="2.8301886792452831E-2"/>
    <n v="2.509811320754717"/>
    <n v="88.68"/>
    <n v="0.69403097278604708"/>
    <n v="-81.400000000000034"/>
    <x v="1"/>
  </r>
  <r>
    <d v="2024-12-31T00:00:00"/>
    <x v="2"/>
    <s v="Facebook"/>
    <s v="Image"/>
    <s v="Gen X"/>
    <n v="4139"/>
    <n v="47"/>
    <n v="1"/>
    <n v="83.55"/>
    <n v="74.25"/>
    <n v="1.1355399855037449E-2"/>
    <n v="2.1276595744680851E-2"/>
    <n v="1.777659574468085"/>
    <n v="83.55"/>
    <n v="0.88868940754039505"/>
    <n v="-9.2999999999999972"/>
    <x v="1"/>
  </r>
  <r>
    <d v="2024-12-31T00:00:00"/>
    <x v="2"/>
    <s v="Facebook"/>
    <s v="Carousel"/>
    <s v="Gen Z"/>
    <n v="2860"/>
    <n v="68"/>
    <n v="1"/>
    <n v="108.43"/>
    <n v="68.27"/>
    <n v="2.3776223776223775E-2"/>
    <n v="1.4705882352941176E-2"/>
    <n v="1.5945588235294119"/>
    <n v="108.43"/>
    <n v="0.62962279811860178"/>
    <n v="-40.160000000000011"/>
    <x v="1"/>
  </r>
  <r>
    <d v="2024-12-31T00:00:00"/>
    <x v="2"/>
    <s v="Facebook"/>
    <s v="Carousel"/>
    <s v="Millennials"/>
    <n v="10725"/>
    <n v="131"/>
    <n v="5"/>
    <n v="376.51"/>
    <n v="365.3"/>
    <n v="1.2214452214452215E-2"/>
    <n v="3.8167938931297711E-2"/>
    <n v="2.87412213740458"/>
    <n v="75.301999999999992"/>
    <n v="0.97022655440758554"/>
    <n v="-11.20999999999998"/>
    <x v="1"/>
  </r>
  <r>
    <d v="2024-12-31T00:00:00"/>
    <x v="2"/>
    <s v="Facebook"/>
    <s v="Carousel"/>
    <s v="Gen X"/>
    <n v="5511"/>
    <n v="57"/>
    <n v="3"/>
    <n v="94.96"/>
    <n v="287.82"/>
    <n v="1.0342950462710943E-2"/>
    <n v="5.2631578947368418E-2"/>
    <n v="1.6659649122807016"/>
    <n v="31.653333333333332"/>
    <n v="3.0309604043807918"/>
    <n v="192.86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4008E1C-D3DC-4FDE-B77B-CD4AE1B060F6}" name="PivotTable8" cacheId="5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E17:H22" firstHeaderRow="1" firstDataRow="2" firstDataCol="1"/>
  <pivotFields count="17">
    <pivotField numFmtId="164" showAll="0"/>
    <pivotField axis="axisRow" showAll="0">
      <items count="6">
        <item m="1" x="4"/>
        <item x="0"/>
        <item m="1" x="3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numFmtId="2" showAll="0"/>
    <pivotField numFmtId="2" showAll="0"/>
    <pivotField numFmtId="10" showAll="0"/>
    <pivotField showAll="0"/>
    <pivotField numFmtId="2" showAll="0"/>
    <pivotField numFmtId="2" showAll="0"/>
    <pivotField showAll="0"/>
    <pivotField numFmtId="2" showAll="0"/>
    <pivotField axis="axisCol" dataField="1" showAll="0">
      <items count="3">
        <item x="0"/>
        <item x="1"/>
        <item t="default"/>
      </items>
    </pivotField>
  </pivotFields>
  <rowFields count="1">
    <field x="1"/>
  </rowFields>
  <rowItems count="4">
    <i>
      <x v="1"/>
    </i>
    <i>
      <x v="3"/>
    </i>
    <i>
      <x v="4"/>
    </i>
    <i t="grand">
      <x/>
    </i>
  </rowItems>
  <colFields count="1">
    <field x="16"/>
  </colFields>
  <colItems count="3">
    <i>
      <x/>
    </i>
    <i>
      <x v="1"/>
    </i>
    <i t="grand">
      <x/>
    </i>
  </colItems>
  <dataFields count="1">
    <dataField name="Count of Efficiency_Status" fld="16" subtotal="count" baseField="0" baseItem="0"/>
  </dataField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1B31BE-87D4-4DA0-8C77-7E97FFC8143A}" name="PivotTable7" cacheId="4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10:F14" firstHeaderRow="1" firstDataRow="1" firstDataCol="1"/>
  <pivotFields count="16">
    <pivotField numFmtId="164" showAll="0"/>
    <pivotField axis="axisRow" showAll="0">
      <items count="6">
        <item m="1" x="4"/>
        <item x="0"/>
        <item m="1" x="3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numFmtId="2" showAll="0"/>
    <pivotField numFmtId="2" showAll="0"/>
    <pivotField numFmtId="10" showAll="0"/>
    <pivotField showAll="0"/>
    <pivotField numFmtId="2" showAll="0"/>
    <pivotField numFmtId="2" showAll="0"/>
    <pivotField dataField="1" showAll="0"/>
    <pivotField numFmtId="2" showAll="0"/>
  </pivotFields>
  <rowFields count="1">
    <field x="1"/>
  </rowFields>
  <rowItems count="4">
    <i>
      <x v="1"/>
    </i>
    <i>
      <x v="3"/>
    </i>
    <i>
      <x v="4"/>
    </i>
    <i t="grand">
      <x/>
    </i>
  </rowItems>
  <colItems count="1">
    <i/>
  </colItems>
  <dataFields count="1">
    <dataField name="Average of ROAS" fld="14" subtotal="average" baseField="1" baseItem="0"/>
  </dataFields>
  <formats count="2">
    <format dxfId="14">
      <pivotArea collapsedLevelsAreSubtotals="1" fieldPosition="0">
        <references count="1">
          <reference field="1" count="0"/>
        </references>
      </pivotArea>
    </format>
    <format dxfId="15">
      <pivotArea grandRow="1"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1FE7F60-D038-4ADE-9C24-2E2BEAD19D19}" name="PivotTable6" cacheId="4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4:H8" firstHeaderRow="0" firstDataRow="1" firstDataCol="1"/>
  <pivotFields count="16">
    <pivotField numFmtId="164" showAll="0"/>
    <pivotField axis="axisRow" showAll="0">
      <items count="6">
        <item m="1" x="4"/>
        <item x="0"/>
        <item m="1" x="3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dataField="1" numFmtId="2" showAll="0"/>
    <pivotField dataField="1" numFmtId="2" showAll="0"/>
    <pivotField numFmtId="10" showAll="0"/>
    <pivotField showAll="0"/>
    <pivotField numFmtId="2" showAll="0"/>
    <pivotField numFmtId="2" showAll="0"/>
    <pivotField showAll="0"/>
    <pivotField dataField="1" numFmtId="2" showAll="0"/>
  </pivotFields>
  <rowFields count="1">
    <field x="1"/>
  </rowFields>
  <rowItems count="4">
    <i>
      <x v="1"/>
    </i>
    <i>
      <x v="3"/>
    </i>
    <i>
      <x v="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Profit/Loss" fld="15" baseField="0" baseItem="0" numFmtId="2"/>
    <dataField name="Sum of Revenue" fld="9" baseField="0" baseItem="0" numFmtId="2"/>
    <dataField name="Sum of Spend" fld="8" baseField="0" baseItem="0" numFmtId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D8785F2-331E-4F8A-B549-6CBEB100340A}" name="PivotTable1" cacheId="5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:B6" firstHeaderRow="1" firstDataRow="1" firstDataCol="1"/>
  <pivotFields count="15">
    <pivotField numFmtId="164" showAll="0"/>
    <pivotField showAll="0"/>
    <pivotField axis="axisRow" showAll="0">
      <items count="4">
        <item x="2"/>
        <item x="0"/>
        <item x="1"/>
        <item t="default"/>
      </items>
    </pivotField>
    <pivotField showAll="0"/>
    <pivotField showAll="0"/>
    <pivotField showAll="0"/>
    <pivotField showAll="0"/>
    <pivotField showAll="0"/>
    <pivotField numFmtId="165" showAll="0"/>
    <pivotField numFmtId="165" showAll="0"/>
    <pivotField numFmtId="10" showAll="0"/>
    <pivotField showAll="0"/>
    <pivotField numFmtId="165" showAll="0"/>
    <pivotField numFmtId="2" showAll="0"/>
    <pivotField dataField="1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ROAS" fld="14" subtotal="average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86899CA-8322-4FAB-A3B2-3C3C8C4E73F0}" name="PivotTable3" cacheId="5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5:B19" firstHeaderRow="1" firstDataRow="1" firstDataCol="1"/>
  <pivotFields count="15">
    <pivotField numFmtId="164" showAll="0"/>
    <pivotField showAll="0"/>
    <pivotField showAll="0"/>
    <pivotField axis="axisRow"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numFmtId="165" showAll="0"/>
    <pivotField numFmtId="165" showAll="0"/>
    <pivotField dataField="1" numFmtId="10" showAll="0"/>
    <pivotField showAll="0"/>
    <pivotField numFmtId="165" showAll="0"/>
    <pivotField numFmtId="2"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CTR" fld="10" subtotal="average" baseField="3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CE12666-B141-4098-8CC7-C2E5DC850138}" name="PivotTable2" cacheId="5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9:C13" firstHeaderRow="0" firstDataRow="1" firstDataCol="1"/>
  <pivotFields count="15">
    <pivotField numFmtId="164" showAll="0"/>
    <pivotField showAll="0"/>
    <pivotField showAll="0"/>
    <pivotField showAll="0"/>
    <pivotField axis="axisRow" showAll="0">
      <items count="4">
        <item x="2"/>
        <item x="0"/>
        <item x="1"/>
        <item t="default"/>
      </items>
    </pivotField>
    <pivotField showAll="0"/>
    <pivotField dataField="1" showAll="0"/>
    <pivotField showAll="0"/>
    <pivotField numFmtId="165" showAll="0"/>
    <pivotField numFmtId="165" showAll="0"/>
    <pivotField numFmtId="10" showAll="0"/>
    <pivotField dataField="1" showAll="0"/>
    <pivotField numFmtId="165" showAll="0"/>
    <pivotField numFmtId="2" showAll="0"/>
    <pivotField showAll="0"/>
  </pivotFields>
  <rowFields count="1">
    <field x="4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Conversion Rate" fld="11" subtotal="average" baseField="4" baseItem="0"/>
    <dataField name="Sum of Clicks" fld="6" baseField="0" baseItem="0"/>
  </dataFields>
  <formats count="2">
    <format dxfId="21">
      <pivotArea collapsedLevelsAreSubtotals="1" fieldPosition="0">
        <references count="1">
          <reference field="4" count="0"/>
        </references>
      </pivotArea>
    </format>
    <format dxfId="20">
      <pivotArea collapsedLevelsAreSubtotals="1" fieldPosition="0">
        <references count="2">
          <reference field="4294967294" count="1" selected="0">
            <x v="1"/>
          </reference>
          <reference field="4" count="0"/>
        </references>
      </pivotArea>
    </format>
  </formats>
  <chartFormats count="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1"/>
          </reference>
          <reference field="4" count="1" selected="0">
            <x v="0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1"/>
          </reference>
          <reference field="4" count="1" selected="0">
            <x v="1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1"/>
          </reference>
          <reference field="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D29432-9C5C-402D-BE36-5B2E1F9D1135}">
  <dimension ref="A1:R9883"/>
  <sheetViews>
    <sheetView tabSelected="1" workbookViewId="0">
      <selection activeCell="H19" sqref="H19"/>
    </sheetView>
  </sheetViews>
  <sheetFormatPr defaultRowHeight="14.4" x14ac:dyDescent="0.3"/>
  <cols>
    <col min="1" max="1" width="19.33203125" style="1" customWidth="1"/>
    <col min="2" max="2" width="16.6640625" bestFit="1" customWidth="1"/>
    <col min="3" max="3" width="10.33203125" bestFit="1" customWidth="1"/>
    <col min="4" max="4" width="17.44140625" bestFit="1" customWidth="1"/>
    <col min="5" max="5" width="18.5546875" bestFit="1" customWidth="1"/>
    <col min="6" max="6" width="12.77734375" bestFit="1" customWidth="1"/>
    <col min="7" max="7" width="7.5546875" bestFit="1" customWidth="1"/>
    <col min="8" max="8" width="12.88671875" bestFit="1" customWidth="1"/>
    <col min="9" max="9" width="8" style="4" bestFit="1" customWidth="1"/>
    <col min="10" max="10" width="9.77734375" style="4" bestFit="1" customWidth="1"/>
    <col min="11" max="11" width="8.88671875" style="2"/>
    <col min="12" max="12" width="16.6640625" bestFit="1" customWidth="1"/>
    <col min="13" max="13" width="8.88671875" style="4"/>
    <col min="14" max="14" width="8.88671875" style="3"/>
    <col min="16" max="16" width="11.109375" customWidth="1"/>
    <col min="17" max="17" width="15" bestFit="1" customWidth="1"/>
  </cols>
  <sheetData>
    <row r="1" spans="1:18" x14ac:dyDescent="0.3">
      <c r="A1" s="1" t="s">
        <v>23</v>
      </c>
      <c r="B1" t="s">
        <v>22</v>
      </c>
      <c r="C1" t="s">
        <v>21</v>
      </c>
      <c r="D1" t="s">
        <v>20</v>
      </c>
      <c r="E1" t="s">
        <v>19</v>
      </c>
      <c r="F1" t="s">
        <v>18</v>
      </c>
      <c r="G1" t="s">
        <v>17</v>
      </c>
      <c r="H1" t="s">
        <v>16</v>
      </c>
      <c r="I1" s="4" t="s">
        <v>15</v>
      </c>
      <c r="J1" s="4" t="s">
        <v>14</v>
      </c>
      <c r="K1" s="2" t="s">
        <v>0</v>
      </c>
      <c r="L1" t="s">
        <v>13</v>
      </c>
      <c r="M1" s="4" t="s">
        <v>24</v>
      </c>
      <c r="N1" s="3" t="s">
        <v>1</v>
      </c>
      <c r="O1" t="s">
        <v>2</v>
      </c>
      <c r="P1" t="s">
        <v>29</v>
      </c>
      <c r="Q1" t="s">
        <v>38</v>
      </c>
    </row>
    <row r="2" spans="1:18" x14ac:dyDescent="0.3">
      <c r="A2" s="1">
        <v>45292</v>
      </c>
      <c r="B2" t="s">
        <v>3</v>
      </c>
      <c r="C2" t="s">
        <v>4</v>
      </c>
      <c r="D2" t="s">
        <v>5</v>
      </c>
      <c r="E2" t="s">
        <v>6</v>
      </c>
      <c r="F2">
        <v>1930</v>
      </c>
      <c r="G2">
        <v>49</v>
      </c>
      <c r="H2">
        <v>6</v>
      </c>
      <c r="I2" s="4">
        <v>96.47</v>
      </c>
      <c r="J2" s="4">
        <v>433.75</v>
      </c>
      <c r="K2" s="2">
        <f>G2/F2</f>
        <v>2.5388601036269429E-2</v>
      </c>
      <c r="L2">
        <f>IF(G2=0,0,H2/G2)</f>
        <v>0.12244897959183673</v>
      </c>
      <c r="M2" s="4">
        <f>IF(G2=0,0,I2/G2)</f>
        <v>1.9687755102040816</v>
      </c>
      <c r="N2" s="4">
        <f>IF(H2=0,0,I2/H2)</f>
        <v>16.078333333333333</v>
      </c>
      <c r="O2">
        <f>IF(I2=0,0,J2/I2)</f>
        <v>4.4962164403441482</v>
      </c>
      <c r="P2" s="4">
        <f>J2-I2</f>
        <v>337.28</v>
      </c>
      <c r="Q2" t="str">
        <f>IF(AND(N2&lt;26.94,O2&gt;3.57),"Efficient", "Inefficient")</f>
        <v>Efficient</v>
      </c>
    </row>
    <row r="3" spans="1:18" x14ac:dyDescent="0.3">
      <c r="A3" s="1">
        <v>45292</v>
      </c>
      <c r="B3" t="s">
        <v>3</v>
      </c>
      <c r="C3" t="s">
        <v>4</v>
      </c>
      <c r="D3" t="s">
        <v>5</v>
      </c>
      <c r="E3" t="s">
        <v>7</v>
      </c>
      <c r="F3">
        <v>3667</v>
      </c>
      <c r="G3">
        <v>79</v>
      </c>
      <c r="H3">
        <v>10</v>
      </c>
      <c r="I3" s="4">
        <v>184</v>
      </c>
      <c r="J3" s="4">
        <v>854.04</v>
      </c>
      <c r="K3" s="2">
        <f t="shared" ref="K3:K66" si="0">G3/F3</f>
        <v>2.1543496045814018E-2</v>
      </c>
      <c r="L3">
        <f t="shared" ref="L3:L66" si="1">IF(G3=0,0,H3/G3)</f>
        <v>0.12658227848101267</v>
      </c>
      <c r="M3" s="4">
        <f t="shared" ref="M3:M66" si="2">IF(G3=0,0,I3/G3)</f>
        <v>2.3291139240506329</v>
      </c>
      <c r="N3" s="4">
        <f t="shared" ref="N3:N66" si="3">IF(H3=0,0,I3/H3)</f>
        <v>18.399999999999999</v>
      </c>
      <c r="O3">
        <f t="shared" ref="O3:O66" si="4">IF(I3=0,0,J3/I3)</f>
        <v>4.6415217391304342</v>
      </c>
      <c r="P3" s="4">
        <f t="shared" ref="P3:P66" si="5">J3-I3</f>
        <v>670.04</v>
      </c>
      <c r="Q3" t="str">
        <f t="shared" ref="Q3:Q66" si="6">IF(AND(N3&lt;26.94,O3&gt;3.57),"Efficient", "Inefficient")</f>
        <v>Efficient</v>
      </c>
    </row>
    <row r="4" spans="1:18" x14ac:dyDescent="0.3">
      <c r="A4" s="1">
        <v>45292</v>
      </c>
      <c r="B4" t="s">
        <v>3</v>
      </c>
      <c r="C4" t="s">
        <v>4</v>
      </c>
      <c r="D4" t="s">
        <v>5</v>
      </c>
      <c r="E4" t="s">
        <v>8</v>
      </c>
      <c r="F4">
        <v>380</v>
      </c>
      <c r="G4">
        <v>8</v>
      </c>
      <c r="H4">
        <v>0</v>
      </c>
      <c r="I4" s="4">
        <v>24.93</v>
      </c>
      <c r="J4" s="4">
        <v>0</v>
      </c>
      <c r="K4" s="2">
        <f t="shared" si="0"/>
        <v>2.1052631578947368E-2</v>
      </c>
      <c r="L4">
        <f t="shared" si="1"/>
        <v>0</v>
      </c>
      <c r="M4" s="4">
        <f t="shared" si="2"/>
        <v>3.11625</v>
      </c>
      <c r="N4" s="4">
        <f t="shared" si="3"/>
        <v>0</v>
      </c>
      <c r="O4">
        <f t="shared" si="4"/>
        <v>0</v>
      </c>
      <c r="P4" s="4">
        <f t="shared" si="5"/>
        <v>-24.93</v>
      </c>
      <c r="Q4" t="str">
        <f t="shared" si="6"/>
        <v>Inefficient</v>
      </c>
    </row>
    <row r="5" spans="1:18" x14ac:dyDescent="0.3">
      <c r="A5" s="1">
        <v>45292</v>
      </c>
      <c r="B5" t="s">
        <v>3</v>
      </c>
      <c r="C5" t="s">
        <v>4</v>
      </c>
      <c r="D5" t="s">
        <v>9</v>
      </c>
      <c r="E5" t="s">
        <v>6</v>
      </c>
      <c r="F5">
        <v>4025</v>
      </c>
      <c r="G5">
        <v>31</v>
      </c>
      <c r="H5">
        <v>0</v>
      </c>
      <c r="I5" s="4">
        <v>187.97</v>
      </c>
      <c r="J5" s="4">
        <v>0</v>
      </c>
      <c r="K5" s="2">
        <f t="shared" si="0"/>
        <v>7.7018633540372671E-3</v>
      </c>
      <c r="L5">
        <f t="shared" si="1"/>
        <v>0</v>
      </c>
      <c r="M5" s="4">
        <f t="shared" si="2"/>
        <v>6.0635483870967741</v>
      </c>
      <c r="N5" s="4">
        <f t="shared" si="3"/>
        <v>0</v>
      </c>
      <c r="O5">
        <f t="shared" si="4"/>
        <v>0</v>
      </c>
      <c r="P5" s="4">
        <f t="shared" si="5"/>
        <v>-187.97</v>
      </c>
      <c r="Q5" t="str">
        <f t="shared" si="6"/>
        <v>Inefficient</v>
      </c>
      <c r="R5" s="4"/>
    </row>
    <row r="6" spans="1:18" x14ac:dyDescent="0.3">
      <c r="A6" s="1">
        <v>45292</v>
      </c>
      <c r="B6" t="s">
        <v>3</v>
      </c>
      <c r="C6" t="s">
        <v>4</v>
      </c>
      <c r="D6" t="s">
        <v>9</v>
      </c>
      <c r="E6" t="s">
        <v>7</v>
      </c>
      <c r="F6">
        <v>1237</v>
      </c>
      <c r="G6">
        <v>17</v>
      </c>
      <c r="H6">
        <v>0</v>
      </c>
      <c r="I6" s="4">
        <v>44.66</v>
      </c>
      <c r="J6" s="4">
        <v>0</v>
      </c>
      <c r="K6" s="2">
        <f t="shared" si="0"/>
        <v>1.3742926434923201E-2</v>
      </c>
      <c r="L6">
        <f t="shared" si="1"/>
        <v>0</v>
      </c>
      <c r="M6" s="4">
        <f t="shared" si="2"/>
        <v>2.6270588235294117</v>
      </c>
      <c r="N6" s="4">
        <f t="shared" si="3"/>
        <v>0</v>
      </c>
      <c r="O6">
        <f t="shared" si="4"/>
        <v>0</v>
      </c>
      <c r="P6" s="4">
        <f t="shared" si="5"/>
        <v>-44.66</v>
      </c>
      <c r="Q6" t="str">
        <f t="shared" si="6"/>
        <v>Inefficient</v>
      </c>
      <c r="R6" s="4"/>
    </row>
    <row r="7" spans="1:18" x14ac:dyDescent="0.3">
      <c r="A7" s="1">
        <v>45292</v>
      </c>
      <c r="B7" t="s">
        <v>3</v>
      </c>
      <c r="C7" t="s">
        <v>4</v>
      </c>
      <c r="D7" t="s">
        <v>9</v>
      </c>
      <c r="E7" t="s">
        <v>8</v>
      </c>
      <c r="F7">
        <v>144</v>
      </c>
      <c r="G7">
        <v>0</v>
      </c>
      <c r="H7">
        <v>0</v>
      </c>
      <c r="I7" s="4">
        <v>5.79</v>
      </c>
      <c r="J7" s="4">
        <v>0</v>
      </c>
      <c r="K7" s="2">
        <f t="shared" si="0"/>
        <v>0</v>
      </c>
      <c r="L7">
        <f t="shared" si="1"/>
        <v>0</v>
      </c>
      <c r="M7" s="4">
        <f t="shared" si="2"/>
        <v>0</v>
      </c>
      <c r="N7" s="4">
        <f t="shared" si="3"/>
        <v>0</v>
      </c>
      <c r="O7">
        <f t="shared" si="4"/>
        <v>0</v>
      </c>
      <c r="P7" s="4">
        <f t="shared" si="5"/>
        <v>-5.79</v>
      </c>
      <c r="Q7" t="str">
        <f t="shared" si="6"/>
        <v>Inefficient</v>
      </c>
    </row>
    <row r="8" spans="1:18" x14ac:dyDescent="0.3">
      <c r="A8" s="1">
        <v>45292</v>
      </c>
      <c r="B8" t="s">
        <v>3</v>
      </c>
      <c r="C8" t="s">
        <v>4</v>
      </c>
      <c r="D8" t="s">
        <v>10</v>
      </c>
      <c r="E8" t="s">
        <v>6</v>
      </c>
      <c r="F8">
        <v>2264</v>
      </c>
      <c r="G8">
        <v>24</v>
      </c>
      <c r="H8">
        <v>1</v>
      </c>
      <c r="I8" s="4">
        <v>69.17</v>
      </c>
      <c r="J8" s="4">
        <v>53.25</v>
      </c>
      <c r="K8" s="2">
        <f t="shared" si="0"/>
        <v>1.0600706713780919E-2</v>
      </c>
      <c r="L8">
        <f t="shared" si="1"/>
        <v>4.1666666666666664E-2</v>
      </c>
      <c r="M8" s="4">
        <f t="shared" si="2"/>
        <v>2.8820833333333336</v>
      </c>
      <c r="N8" s="4">
        <f t="shared" si="3"/>
        <v>69.17</v>
      </c>
      <c r="O8">
        <f t="shared" si="4"/>
        <v>0.76984241723290447</v>
      </c>
      <c r="P8" s="4">
        <f t="shared" si="5"/>
        <v>-15.920000000000002</v>
      </c>
      <c r="Q8" t="str">
        <f t="shared" si="6"/>
        <v>Inefficient</v>
      </c>
    </row>
    <row r="9" spans="1:18" x14ac:dyDescent="0.3">
      <c r="A9" s="1">
        <v>45292</v>
      </c>
      <c r="B9" t="s">
        <v>3</v>
      </c>
      <c r="C9" t="s">
        <v>4</v>
      </c>
      <c r="D9" t="s">
        <v>10</v>
      </c>
      <c r="E9" t="s">
        <v>7</v>
      </c>
      <c r="F9">
        <v>2217</v>
      </c>
      <c r="G9">
        <v>63</v>
      </c>
      <c r="H9">
        <v>3</v>
      </c>
      <c r="I9" s="4">
        <v>89.45</v>
      </c>
      <c r="J9" s="4">
        <v>152.38999999999999</v>
      </c>
      <c r="K9" s="2">
        <f t="shared" si="0"/>
        <v>2.8416779431664412E-2</v>
      </c>
      <c r="L9">
        <f t="shared" si="1"/>
        <v>4.7619047619047616E-2</v>
      </c>
      <c r="M9" s="4">
        <f t="shared" si="2"/>
        <v>1.4198412698412699</v>
      </c>
      <c r="N9" s="4">
        <f t="shared" si="3"/>
        <v>29.816666666666666</v>
      </c>
      <c r="O9">
        <f t="shared" si="4"/>
        <v>1.7036333147009501</v>
      </c>
      <c r="P9" s="4">
        <f t="shared" si="5"/>
        <v>62.939999999999984</v>
      </c>
      <c r="Q9" t="str">
        <f t="shared" si="6"/>
        <v>Inefficient</v>
      </c>
    </row>
    <row r="10" spans="1:18" x14ac:dyDescent="0.3">
      <c r="A10" s="1">
        <v>45292</v>
      </c>
      <c r="B10" t="s">
        <v>3</v>
      </c>
      <c r="C10" t="s">
        <v>4</v>
      </c>
      <c r="D10" t="s">
        <v>10</v>
      </c>
      <c r="E10" t="s">
        <v>8</v>
      </c>
      <c r="F10">
        <v>498</v>
      </c>
      <c r="G10">
        <v>11</v>
      </c>
      <c r="H10">
        <v>0</v>
      </c>
      <c r="I10" s="4">
        <v>14.13</v>
      </c>
      <c r="J10" s="4">
        <v>0</v>
      </c>
      <c r="K10" s="2">
        <f t="shared" si="0"/>
        <v>2.2088353413654619E-2</v>
      </c>
      <c r="L10">
        <f t="shared" si="1"/>
        <v>0</v>
      </c>
      <c r="M10" s="4">
        <f t="shared" si="2"/>
        <v>1.2845454545454547</v>
      </c>
      <c r="N10" s="4">
        <f t="shared" si="3"/>
        <v>0</v>
      </c>
      <c r="O10">
        <f t="shared" si="4"/>
        <v>0</v>
      </c>
      <c r="P10" s="4">
        <f t="shared" si="5"/>
        <v>-14.13</v>
      </c>
      <c r="Q10" t="str">
        <f t="shared" si="6"/>
        <v>Inefficient</v>
      </c>
    </row>
    <row r="11" spans="1:18" x14ac:dyDescent="0.3">
      <c r="A11" s="1">
        <v>45292</v>
      </c>
      <c r="B11" t="s">
        <v>3</v>
      </c>
      <c r="C11" t="s">
        <v>11</v>
      </c>
      <c r="D11" t="s">
        <v>5</v>
      </c>
      <c r="E11" t="s">
        <v>6</v>
      </c>
      <c r="F11">
        <v>6613</v>
      </c>
      <c r="G11">
        <v>312</v>
      </c>
      <c r="H11">
        <v>23</v>
      </c>
      <c r="I11" s="4">
        <v>350.33</v>
      </c>
      <c r="J11" s="4">
        <v>1508.47</v>
      </c>
      <c r="K11" s="2">
        <f t="shared" si="0"/>
        <v>4.7179797368818992E-2</v>
      </c>
      <c r="L11">
        <f t="shared" si="1"/>
        <v>7.371794871794872E-2</v>
      </c>
      <c r="M11" s="4">
        <f t="shared" si="2"/>
        <v>1.122852564102564</v>
      </c>
      <c r="N11" s="4">
        <f t="shared" si="3"/>
        <v>15.231739130434782</v>
      </c>
      <c r="O11">
        <f t="shared" si="4"/>
        <v>4.3058544800616563</v>
      </c>
      <c r="P11" s="4">
        <f t="shared" si="5"/>
        <v>1158.1400000000001</v>
      </c>
      <c r="Q11" t="str">
        <f t="shared" si="6"/>
        <v>Efficient</v>
      </c>
    </row>
    <row r="12" spans="1:18" x14ac:dyDescent="0.3">
      <c r="A12" s="1">
        <v>45292</v>
      </c>
      <c r="B12" t="s">
        <v>3</v>
      </c>
      <c r="C12" t="s">
        <v>11</v>
      </c>
      <c r="D12" t="s">
        <v>5</v>
      </c>
      <c r="E12" t="s">
        <v>7</v>
      </c>
      <c r="F12">
        <v>956</v>
      </c>
      <c r="G12">
        <v>25</v>
      </c>
      <c r="H12">
        <v>2</v>
      </c>
      <c r="I12" s="4">
        <v>23.15</v>
      </c>
      <c r="J12" s="4">
        <v>184.23</v>
      </c>
      <c r="K12" s="2">
        <f t="shared" si="0"/>
        <v>2.615062761506276E-2</v>
      </c>
      <c r="L12">
        <f t="shared" si="1"/>
        <v>0.08</v>
      </c>
      <c r="M12" s="4">
        <f t="shared" si="2"/>
        <v>0.92599999999999993</v>
      </c>
      <c r="N12" s="4">
        <f t="shared" si="3"/>
        <v>11.574999999999999</v>
      </c>
      <c r="O12">
        <f t="shared" si="4"/>
        <v>7.9580993520518355</v>
      </c>
      <c r="P12" s="4">
        <f t="shared" si="5"/>
        <v>161.07999999999998</v>
      </c>
      <c r="Q12" t="str">
        <f t="shared" si="6"/>
        <v>Efficient</v>
      </c>
    </row>
    <row r="13" spans="1:18" x14ac:dyDescent="0.3">
      <c r="A13" s="1">
        <v>45292</v>
      </c>
      <c r="B13" t="s">
        <v>3</v>
      </c>
      <c r="C13" t="s">
        <v>11</v>
      </c>
      <c r="D13" t="s">
        <v>5</v>
      </c>
      <c r="E13" t="s">
        <v>8</v>
      </c>
      <c r="F13">
        <v>327</v>
      </c>
      <c r="G13">
        <v>15</v>
      </c>
      <c r="H13">
        <v>2</v>
      </c>
      <c r="I13" s="4">
        <v>16.36</v>
      </c>
      <c r="J13" s="4">
        <v>192.19</v>
      </c>
      <c r="K13" s="2">
        <f t="shared" si="0"/>
        <v>4.5871559633027525E-2</v>
      </c>
      <c r="L13">
        <f t="shared" si="1"/>
        <v>0.13333333333333333</v>
      </c>
      <c r="M13" s="4">
        <f t="shared" si="2"/>
        <v>1.0906666666666667</v>
      </c>
      <c r="N13" s="4">
        <f t="shared" si="3"/>
        <v>8.18</v>
      </c>
      <c r="O13">
        <f t="shared" si="4"/>
        <v>11.747555012224939</v>
      </c>
      <c r="P13" s="4">
        <f t="shared" si="5"/>
        <v>175.82999999999998</v>
      </c>
      <c r="Q13" t="str">
        <f t="shared" si="6"/>
        <v>Efficient</v>
      </c>
    </row>
    <row r="14" spans="1:18" x14ac:dyDescent="0.3">
      <c r="A14" s="1">
        <v>45292</v>
      </c>
      <c r="B14" t="s">
        <v>3</v>
      </c>
      <c r="C14" t="s">
        <v>11</v>
      </c>
      <c r="D14" t="s">
        <v>9</v>
      </c>
      <c r="E14" t="s">
        <v>6</v>
      </c>
      <c r="F14">
        <v>6314</v>
      </c>
      <c r="G14">
        <v>50</v>
      </c>
      <c r="H14">
        <v>0</v>
      </c>
      <c r="I14" s="4">
        <v>237.46</v>
      </c>
      <c r="J14" s="4">
        <v>0</v>
      </c>
      <c r="K14" s="2">
        <f t="shared" si="0"/>
        <v>7.918910357934749E-3</v>
      </c>
      <c r="L14">
        <f t="shared" si="1"/>
        <v>0</v>
      </c>
      <c r="M14" s="4">
        <f t="shared" si="2"/>
        <v>4.7492000000000001</v>
      </c>
      <c r="N14" s="4">
        <f t="shared" si="3"/>
        <v>0</v>
      </c>
      <c r="O14">
        <f t="shared" si="4"/>
        <v>0</v>
      </c>
      <c r="P14" s="4">
        <f t="shared" si="5"/>
        <v>-237.46</v>
      </c>
      <c r="Q14" t="str">
        <f t="shared" si="6"/>
        <v>Inefficient</v>
      </c>
    </row>
    <row r="15" spans="1:18" x14ac:dyDescent="0.3">
      <c r="A15" s="1">
        <v>45292</v>
      </c>
      <c r="B15" t="s">
        <v>3</v>
      </c>
      <c r="C15" t="s">
        <v>11</v>
      </c>
      <c r="D15" t="s">
        <v>9</v>
      </c>
      <c r="E15" t="s">
        <v>7</v>
      </c>
      <c r="F15">
        <v>418</v>
      </c>
      <c r="G15">
        <v>5</v>
      </c>
      <c r="H15">
        <v>0</v>
      </c>
      <c r="I15" s="4">
        <v>27.89</v>
      </c>
      <c r="J15" s="4">
        <v>0</v>
      </c>
      <c r="K15" s="2">
        <f t="shared" si="0"/>
        <v>1.1961722488038277E-2</v>
      </c>
      <c r="L15">
        <f t="shared" si="1"/>
        <v>0</v>
      </c>
      <c r="M15" s="4">
        <f t="shared" si="2"/>
        <v>5.5780000000000003</v>
      </c>
      <c r="N15" s="4">
        <f t="shared" si="3"/>
        <v>0</v>
      </c>
      <c r="O15">
        <f t="shared" si="4"/>
        <v>0</v>
      </c>
      <c r="P15" s="4">
        <f t="shared" si="5"/>
        <v>-27.89</v>
      </c>
      <c r="Q15" t="str">
        <f t="shared" si="6"/>
        <v>Inefficient</v>
      </c>
    </row>
    <row r="16" spans="1:18" x14ac:dyDescent="0.3">
      <c r="A16" s="1">
        <v>45292</v>
      </c>
      <c r="B16" t="s">
        <v>3</v>
      </c>
      <c r="C16" t="s">
        <v>11</v>
      </c>
      <c r="D16" t="s">
        <v>9</v>
      </c>
      <c r="E16" t="s">
        <v>8</v>
      </c>
      <c r="F16">
        <v>296</v>
      </c>
      <c r="G16">
        <v>2</v>
      </c>
      <c r="H16">
        <v>0</v>
      </c>
      <c r="I16" s="4">
        <v>7.75</v>
      </c>
      <c r="J16" s="4">
        <v>0</v>
      </c>
      <c r="K16" s="2">
        <f t="shared" si="0"/>
        <v>6.7567567567567571E-3</v>
      </c>
      <c r="L16">
        <f t="shared" si="1"/>
        <v>0</v>
      </c>
      <c r="M16" s="4">
        <f t="shared" si="2"/>
        <v>3.875</v>
      </c>
      <c r="N16" s="4">
        <f t="shared" si="3"/>
        <v>0</v>
      </c>
      <c r="O16">
        <f t="shared" si="4"/>
        <v>0</v>
      </c>
      <c r="P16" s="4">
        <f t="shared" si="5"/>
        <v>-7.75</v>
      </c>
      <c r="Q16" t="str">
        <f t="shared" si="6"/>
        <v>Inefficient</v>
      </c>
    </row>
    <row r="17" spans="1:17" x14ac:dyDescent="0.3">
      <c r="A17" s="1">
        <v>45292</v>
      </c>
      <c r="B17" t="s">
        <v>3</v>
      </c>
      <c r="C17" t="s">
        <v>11</v>
      </c>
      <c r="D17" t="s">
        <v>10</v>
      </c>
      <c r="E17" t="s">
        <v>6</v>
      </c>
      <c r="F17">
        <v>5231</v>
      </c>
      <c r="G17">
        <v>93</v>
      </c>
      <c r="H17">
        <v>3</v>
      </c>
      <c r="I17" s="4">
        <v>122.53</v>
      </c>
      <c r="J17" s="4">
        <v>179.83</v>
      </c>
      <c r="K17" s="2">
        <f t="shared" si="0"/>
        <v>1.7778627413496464E-2</v>
      </c>
      <c r="L17">
        <f t="shared" si="1"/>
        <v>3.2258064516129031E-2</v>
      </c>
      <c r="M17" s="4">
        <f t="shared" si="2"/>
        <v>1.3175268817204302</v>
      </c>
      <c r="N17" s="4">
        <f t="shared" si="3"/>
        <v>40.843333333333334</v>
      </c>
      <c r="O17">
        <f t="shared" si="4"/>
        <v>1.4676405778176773</v>
      </c>
      <c r="P17" s="4">
        <f t="shared" si="5"/>
        <v>57.300000000000011</v>
      </c>
      <c r="Q17" t="str">
        <f t="shared" si="6"/>
        <v>Inefficient</v>
      </c>
    </row>
    <row r="18" spans="1:17" x14ac:dyDescent="0.3">
      <c r="A18" s="1">
        <v>45292</v>
      </c>
      <c r="B18" t="s">
        <v>3</v>
      </c>
      <c r="C18" t="s">
        <v>11</v>
      </c>
      <c r="D18" t="s">
        <v>10</v>
      </c>
      <c r="E18" t="s">
        <v>7</v>
      </c>
      <c r="F18">
        <v>445</v>
      </c>
      <c r="G18">
        <v>10</v>
      </c>
      <c r="H18">
        <v>0</v>
      </c>
      <c r="I18" s="4">
        <v>11.62</v>
      </c>
      <c r="J18" s="4">
        <v>0</v>
      </c>
      <c r="K18" s="2">
        <f t="shared" si="0"/>
        <v>2.247191011235955E-2</v>
      </c>
      <c r="L18">
        <f t="shared" si="1"/>
        <v>0</v>
      </c>
      <c r="M18" s="4">
        <f t="shared" si="2"/>
        <v>1.1619999999999999</v>
      </c>
      <c r="N18" s="4">
        <f t="shared" si="3"/>
        <v>0</v>
      </c>
      <c r="O18">
        <f t="shared" si="4"/>
        <v>0</v>
      </c>
      <c r="P18" s="4">
        <f t="shared" si="5"/>
        <v>-11.62</v>
      </c>
      <c r="Q18" t="str">
        <f t="shared" si="6"/>
        <v>Inefficient</v>
      </c>
    </row>
    <row r="19" spans="1:17" x14ac:dyDescent="0.3">
      <c r="A19" s="1">
        <v>45292</v>
      </c>
      <c r="B19" t="s">
        <v>3</v>
      </c>
      <c r="C19" t="s">
        <v>11</v>
      </c>
      <c r="D19" t="s">
        <v>10</v>
      </c>
      <c r="E19" t="s">
        <v>8</v>
      </c>
      <c r="F19">
        <v>70</v>
      </c>
      <c r="G19">
        <v>1</v>
      </c>
      <c r="H19">
        <v>0</v>
      </c>
      <c r="I19" s="4">
        <v>3.01</v>
      </c>
      <c r="J19" s="4">
        <v>0</v>
      </c>
      <c r="K19" s="2">
        <f t="shared" si="0"/>
        <v>1.4285714285714285E-2</v>
      </c>
      <c r="L19">
        <f t="shared" si="1"/>
        <v>0</v>
      </c>
      <c r="M19" s="4">
        <f t="shared" si="2"/>
        <v>3.01</v>
      </c>
      <c r="N19" s="4">
        <f t="shared" si="3"/>
        <v>0</v>
      </c>
      <c r="O19">
        <f t="shared" si="4"/>
        <v>0</v>
      </c>
      <c r="P19" s="4">
        <f t="shared" si="5"/>
        <v>-3.01</v>
      </c>
      <c r="Q19" t="str">
        <f t="shared" si="6"/>
        <v>Inefficient</v>
      </c>
    </row>
    <row r="20" spans="1:17" x14ac:dyDescent="0.3">
      <c r="A20" s="1">
        <v>45292</v>
      </c>
      <c r="B20" t="s">
        <v>3</v>
      </c>
      <c r="C20" t="s">
        <v>12</v>
      </c>
      <c r="D20" t="s">
        <v>5</v>
      </c>
      <c r="E20" t="s">
        <v>6</v>
      </c>
      <c r="F20">
        <v>751</v>
      </c>
      <c r="G20">
        <v>22</v>
      </c>
      <c r="H20">
        <v>1</v>
      </c>
      <c r="I20" s="4">
        <v>42.06</v>
      </c>
      <c r="J20" s="4">
        <v>81.88</v>
      </c>
      <c r="K20" s="2">
        <f t="shared" si="0"/>
        <v>2.929427430093209E-2</v>
      </c>
      <c r="L20">
        <f t="shared" si="1"/>
        <v>4.5454545454545456E-2</v>
      </c>
      <c r="M20" s="4">
        <f t="shared" si="2"/>
        <v>1.9118181818181819</v>
      </c>
      <c r="N20" s="4">
        <f t="shared" si="3"/>
        <v>42.06</v>
      </c>
      <c r="O20">
        <f t="shared" si="4"/>
        <v>1.9467427484545885</v>
      </c>
      <c r="P20" s="4">
        <f t="shared" si="5"/>
        <v>39.819999999999993</v>
      </c>
      <c r="Q20" t="str">
        <f t="shared" si="6"/>
        <v>Inefficient</v>
      </c>
    </row>
    <row r="21" spans="1:17" x14ac:dyDescent="0.3">
      <c r="A21" s="1">
        <v>45292</v>
      </c>
      <c r="B21" t="s">
        <v>3</v>
      </c>
      <c r="C21" t="s">
        <v>12</v>
      </c>
      <c r="D21" t="s">
        <v>5</v>
      </c>
      <c r="E21" t="s">
        <v>7</v>
      </c>
      <c r="F21">
        <v>2785</v>
      </c>
      <c r="G21">
        <v>95</v>
      </c>
      <c r="H21">
        <v>5</v>
      </c>
      <c r="I21" s="4">
        <v>153.97999999999999</v>
      </c>
      <c r="J21" s="4">
        <v>440.2</v>
      </c>
      <c r="K21" s="2">
        <f t="shared" si="0"/>
        <v>3.4111310592459608E-2</v>
      </c>
      <c r="L21">
        <f t="shared" si="1"/>
        <v>5.2631578947368418E-2</v>
      </c>
      <c r="M21" s="4">
        <f t="shared" si="2"/>
        <v>1.6208421052631579</v>
      </c>
      <c r="N21" s="4">
        <f t="shared" si="3"/>
        <v>30.795999999999999</v>
      </c>
      <c r="O21">
        <f t="shared" si="4"/>
        <v>2.8588128328354334</v>
      </c>
      <c r="P21" s="4">
        <f t="shared" si="5"/>
        <v>286.22000000000003</v>
      </c>
      <c r="Q21" t="str">
        <f t="shared" si="6"/>
        <v>Inefficient</v>
      </c>
    </row>
    <row r="22" spans="1:17" x14ac:dyDescent="0.3">
      <c r="A22" s="1">
        <v>45292</v>
      </c>
      <c r="B22" t="s">
        <v>3</v>
      </c>
      <c r="C22" t="s">
        <v>12</v>
      </c>
      <c r="D22" t="s">
        <v>5</v>
      </c>
      <c r="E22" t="s">
        <v>8</v>
      </c>
      <c r="F22">
        <v>2644</v>
      </c>
      <c r="G22">
        <v>71</v>
      </c>
      <c r="H22">
        <v>5</v>
      </c>
      <c r="I22" s="4">
        <v>65.12</v>
      </c>
      <c r="J22" s="4">
        <v>427.67</v>
      </c>
      <c r="K22" s="2">
        <f t="shared" si="0"/>
        <v>2.6853252647503781E-2</v>
      </c>
      <c r="L22">
        <f t="shared" si="1"/>
        <v>7.0422535211267609E-2</v>
      </c>
      <c r="M22" s="4">
        <f t="shared" si="2"/>
        <v>0.91718309859154934</v>
      </c>
      <c r="N22" s="4">
        <f t="shared" si="3"/>
        <v>13.024000000000001</v>
      </c>
      <c r="O22">
        <f t="shared" si="4"/>
        <v>6.5674140049140046</v>
      </c>
      <c r="P22" s="4">
        <f t="shared" si="5"/>
        <v>362.55</v>
      </c>
      <c r="Q22" t="str">
        <f t="shared" si="6"/>
        <v>Efficient</v>
      </c>
    </row>
    <row r="23" spans="1:17" x14ac:dyDescent="0.3">
      <c r="A23" s="1">
        <v>45292</v>
      </c>
      <c r="B23" t="s">
        <v>3</v>
      </c>
      <c r="C23" t="s">
        <v>12</v>
      </c>
      <c r="D23" t="s">
        <v>9</v>
      </c>
      <c r="E23" t="s">
        <v>6</v>
      </c>
      <c r="F23">
        <v>1440</v>
      </c>
      <c r="G23">
        <v>7</v>
      </c>
      <c r="H23">
        <v>0</v>
      </c>
      <c r="I23" s="4">
        <v>34.86</v>
      </c>
      <c r="J23" s="4">
        <v>0</v>
      </c>
      <c r="K23" s="2">
        <f t="shared" si="0"/>
        <v>4.8611111111111112E-3</v>
      </c>
      <c r="L23">
        <f t="shared" si="1"/>
        <v>0</v>
      </c>
      <c r="M23" s="4">
        <f t="shared" si="2"/>
        <v>4.9799999999999995</v>
      </c>
      <c r="N23" s="4">
        <f t="shared" si="3"/>
        <v>0</v>
      </c>
      <c r="O23">
        <f t="shared" si="4"/>
        <v>0</v>
      </c>
      <c r="P23" s="4">
        <f t="shared" si="5"/>
        <v>-34.86</v>
      </c>
      <c r="Q23" t="str">
        <f t="shared" si="6"/>
        <v>Inefficient</v>
      </c>
    </row>
    <row r="24" spans="1:17" x14ac:dyDescent="0.3">
      <c r="A24" s="1">
        <v>45292</v>
      </c>
      <c r="B24" t="s">
        <v>3</v>
      </c>
      <c r="C24" t="s">
        <v>12</v>
      </c>
      <c r="D24" t="s">
        <v>9</v>
      </c>
      <c r="E24" t="s">
        <v>7</v>
      </c>
      <c r="F24">
        <v>2281</v>
      </c>
      <c r="G24">
        <v>30</v>
      </c>
      <c r="H24">
        <v>1</v>
      </c>
      <c r="I24" s="4">
        <v>66.44</v>
      </c>
      <c r="J24" s="4">
        <v>80.22</v>
      </c>
      <c r="K24" s="2">
        <f t="shared" si="0"/>
        <v>1.31521262604121E-2</v>
      </c>
      <c r="L24">
        <f t="shared" si="1"/>
        <v>3.3333333333333333E-2</v>
      </c>
      <c r="M24" s="4">
        <f t="shared" si="2"/>
        <v>2.2146666666666666</v>
      </c>
      <c r="N24" s="4">
        <f t="shared" si="3"/>
        <v>66.44</v>
      </c>
      <c r="O24">
        <f t="shared" si="4"/>
        <v>1.207405177603853</v>
      </c>
      <c r="P24" s="4">
        <f t="shared" si="5"/>
        <v>13.780000000000001</v>
      </c>
      <c r="Q24" t="str">
        <f t="shared" si="6"/>
        <v>Inefficient</v>
      </c>
    </row>
    <row r="25" spans="1:17" x14ac:dyDescent="0.3">
      <c r="A25" s="1">
        <v>45292</v>
      </c>
      <c r="B25" t="s">
        <v>3</v>
      </c>
      <c r="C25" t="s">
        <v>12</v>
      </c>
      <c r="D25" t="s">
        <v>9</v>
      </c>
      <c r="E25" t="s">
        <v>8</v>
      </c>
      <c r="F25">
        <v>1839</v>
      </c>
      <c r="G25">
        <v>30</v>
      </c>
      <c r="H25">
        <v>0</v>
      </c>
      <c r="I25" s="4">
        <v>48.35</v>
      </c>
      <c r="J25" s="4">
        <v>0</v>
      </c>
      <c r="K25" s="2">
        <f t="shared" si="0"/>
        <v>1.6313213703099509E-2</v>
      </c>
      <c r="L25">
        <f t="shared" si="1"/>
        <v>0</v>
      </c>
      <c r="M25" s="4">
        <f t="shared" si="2"/>
        <v>1.6116666666666668</v>
      </c>
      <c r="N25" s="4">
        <f t="shared" si="3"/>
        <v>0</v>
      </c>
      <c r="O25">
        <f t="shared" si="4"/>
        <v>0</v>
      </c>
      <c r="P25" s="4">
        <f t="shared" si="5"/>
        <v>-48.35</v>
      </c>
      <c r="Q25" t="str">
        <f t="shared" si="6"/>
        <v>Inefficient</v>
      </c>
    </row>
    <row r="26" spans="1:17" x14ac:dyDescent="0.3">
      <c r="A26" s="1">
        <v>45292</v>
      </c>
      <c r="B26" t="s">
        <v>3</v>
      </c>
      <c r="C26" t="s">
        <v>12</v>
      </c>
      <c r="D26" t="s">
        <v>10</v>
      </c>
      <c r="E26" t="s">
        <v>6</v>
      </c>
      <c r="F26">
        <v>1054</v>
      </c>
      <c r="G26">
        <v>29</v>
      </c>
      <c r="H26">
        <v>1</v>
      </c>
      <c r="I26" s="4">
        <v>38.229999999999997</v>
      </c>
      <c r="J26" s="4">
        <v>55.27</v>
      </c>
      <c r="K26" s="2">
        <f t="shared" si="0"/>
        <v>2.7514231499051234E-2</v>
      </c>
      <c r="L26">
        <f t="shared" si="1"/>
        <v>3.4482758620689655E-2</v>
      </c>
      <c r="M26" s="4">
        <f t="shared" si="2"/>
        <v>1.3182758620689654</v>
      </c>
      <c r="N26" s="4">
        <f t="shared" si="3"/>
        <v>38.229999999999997</v>
      </c>
      <c r="O26">
        <f t="shared" si="4"/>
        <v>1.4457232539890141</v>
      </c>
      <c r="P26" s="4">
        <f t="shared" si="5"/>
        <v>17.040000000000006</v>
      </c>
      <c r="Q26" t="str">
        <f t="shared" si="6"/>
        <v>Inefficient</v>
      </c>
    </row>
    <row r="27" spans="1:17" x14ac:dyDescent="0.3">
      <c r="A27" s="1">
        <v>45292</v>
      </c>
      <c r="B27" t="s">
        <v>3</v>
      </c>
      <c r="C27" t="s">
        <v>12</v>
      </c>
      <c r="D27" t="s">
        <v>10</v>
      </c>
      <c r="E27" t="s">
        <v>7</v>
      </c>
      <c r="F27">
        <v>4445</v>
      </c>
      <c r="G27">
        <v>115</v>
      </c>
      <c r="H27">
        <v>3</v>
      </c>
      <c r="I27" s="4">
        <v>282.07</v>
      </c>
      <c r="J27" s="4">
        <v>230.9</v>
      </c>
      <c r="K27" s="2">
        <f t="shared" si="0"/>
        <v>2.5871766029246346E-2</v>
      </c>
      <c r="L27">
        <f t="shared" si="1"/>
        <v>2.6086956521739129E-2</v>
      </c>
      <c r="M27" s="4">
        <f t="shared" si="2"/>
        <v>2.4527826086956521</v>
      </c>
      <c r="N27" s="4">
        <f t="shared" si="3"/>
        <v>94.023333333333326</v>
      </c>
      <c r="O27">
        <f t="shared" si="4"/>
        <v>0.81859112986138194</v>
      </c>
      <c r="P27" s="4">
        <f t="shared" si="5"/>
        <v>-51.169999999999987</v>
      </c>
      <c r="Q27" t="str">
        <f t="shared" si="6"/>
        <v>Inefficient</v>
      </c>
    </row>
    <row r="28" spans="1:17" x14ac:dyDescent="0.3">
      <c r="A28" s="1">
        <v>45292</v>
      </c>
      <c r="B28" t="s">
        <v>3</v>
      </c>
      <c r="C28" t="s">
        <v>12</v>
      </c>
      <c r="D28" t="s">
        <v>10</v>
      </c>
      <c r="E28" t="s">
        <v>8</v>
      </c>
      <c r="F28">
        <v>1764</v>
      </c>
      <c r="G28">
        <v>21</v>
      </c>
      <c r="H28">
        <v>0</v>
      </c>
      <c r="I28" s="4">
        <v>113.1</v>
      </c>
      <c r="J28" s="4">
        <v>0</v>
      </c>
      <c r="K28" s="2">
        <f t="shared" si="0"/>
        <v>1.1904761904761904E-2</v>
      </c>
      <c r="L28">
        <f t="shared" si="1"/>
        <v>0</v>
      </c>
      <c r="M28" s="4">
        <f t="shared" si="2"/>
        <v>5.3857142857142852</v>
      </c>
      <c r="N28" s="4">
        <f t="shared" si="3"/>
        <v>0</v>
      </c>
      <c r="O28">
        <f t="shared" si="4"/>
        <v>0</v>
      </c>
      <c r="P28" s="4">
        <f t="shared" si="5"/>
        <v>-113.1</v>
      </c>
      <c r="Q28" t="str">
        <f t="shared" si="6"/>
        <v>Inefficient</v>
      </c>
    </row>
    <row r="29" spans="1:17" x14ac:dyDescent="0.3">
      <c r="A29" s="1">
        <v>45293</v>
      </c>
      <c r="B29" t="s">
        <v>3</v>
      </c>
      <c r="C29" t="s">
        <v>4</v>
      </c>
      <c r="D29" t="s">
        <v>5</v>
      </c>
      <c r="E29" t="s">
        <v>6</v>
      </c>
      <c r="F29">
        <v>2153</v>
      </c>
      <c r="G29">
        <v>70</v>
      </c>
      <c r="H29">
        <v>9</v>
      </c>
      <c r="I29" s="4">
        <v>133.52000000000001</v>
      </c>
      <c r="J29" s="4">
        <v>453.13</v>
      </c>
      <c r="K29" s="2">
        <f t="shared" si="0"/>
        <v>3.2512772875058056E-2</v>
      </c>
      <c r="L29">
        <f t="shared" si="1"/>
        <v>0.12857142857142856</v>
      </c>
      <c r="M29" s="4">
        <f t="shared" si="2"/>
        <v>1.9074285714285715</v>
      </c>
      <c r="N29" s="4">
        <f t="shared" si="3"/>
        <v>14.835555555555556</v>
      </c>
      <c r="O29">
        <f t="shared" si="4"/>
        <v>3.3937237866986218</v>
      </c>
      <c r="P29" s="4">
        <f t="shared" si="5"/>
        <v>319.61</v>
      </c>
      <c r="Q29" t="str">
        <f t="shared" si="6"/>
        <v>Inefficient</v>
      </c>
    </row>
    <row r="30" spans="1:17" x14ac:dyDescent="0.3">
      <c r="A30" s="1">
        <v>45293</v>
      </c>
      <c r="B30" t="s">
        <v>3</v>
      </c>
      <c r="C30" t="s">
        <v>4</v>
      </c>
      <c r="D30" t="s">
        <v>5</v>
      </c>
      <c r="E30" t="s">
        <v>7</v>
      </c>
      <c r="F30">
        <v>3787</v>
      </c>
      <c r="G30">
        <v>136</v>
      </c>
      <c r="H30">
        <v>13</v>
      </c>
      <c r="I30" s="4">
        <v>205.79</v>
      </c>
      <c r="J30" s="4">
        <v>825.12</v>
      </c>
      <c r="K30" s="2">
        <f t="shared" si="0"/>
        <v>3.5912331660945339E-2</v>
      </c>
      <c r="L30">
        <f t="shared" si="1"/>
        <v>9.5588235294117641E-2</v>
      </c>
      <c r="M30" s="4">
        <f t="shared" si="2"/>
        <v>1.5131617647058824</v>
      </c>
      <c r="N30" s="4">
        <f t="shared" si="3"/>
        <v>15.83</v>
      </c>
      <c r="O30">
        <f t="shared" si="4"/>
        <v>4.0095242723164395</v>
      </c>
      <c r="P30" s="4">
        <f t="shared" si="5"/>
        <v>619.33000000000004</v>
      </c>
      <c r="Q30" t="str">
        <f t="shared" si="6"/>
        <v>Efficient</v>
      </c>
    </row>
    <row r="31" spans="1:17" x14ac:dyDescent="0.3">
      <c r="A31" s="1">
        <v>45293</v>
      </c>
      <c r="B31" t="s">
        <v>3</v>
      </c>
      <c r="C31" t="s">
        <v>4</v>
      </c>
      <c r="D31" t="s">
        <v>5</v>
      </c>
      <c r="E31" t="s">
        <v>8</v>
      </c>
      <c r="F31">
        <v>381</v>
      </c>
      <c r="G31">
        <v>18</v>
      </c>
      <c r="H31">
        <v>1</v>
      </c>
      <c r="I31" s="4">
        <v>17.68</v>
      </c>
      <c r="J31" s="4">
        <v>85.15</v>
      </c>
      <c r="K31" s="2">
        <f t="shared" si="0"/>
        <v>4.7244094488188976E-2</v>
      </c>
      <c r="L31">
        <f t="shared" si="1"/>
        <v>5.5555555555555552E-2</v>
      </c>
      <c r="M31" s="4">
        <f t="shared" si="2"/>
        <v>0.98222222222222222</v>
      </c>
      <c r="N31" s="4">
        <f t="shared" si="3"/>
        <v>17.68</v>
      </c>
      <c r="O31">
        <f t="shared" si="4"/>
        <v>4.8161764705882355</v>
      </c>
      <c r="P31" s="4">
        <f t="shared" si="5"/>
        <v>67.47</v>
      </c>
      <c r="Q31" t="str">
        <f t="shared" si="6"/>
        <v>Efficient</v>
      </c>
    </row>
    <row r="32" spans="1:17" x14ac:dyDescent="0.3">
      <c r="A32" s="1">
        <v>45293</v>
      </c>
      <c r="B32" t="s">
        <v>3</v>
      </c>
      <c r="C32" t="s">
        <v>4</v>
      </c>
      <c r="D32" t="s">
        <v>9</v>
      </c>
      <c r="E32" t="s">
        <v>6</v>
      </c>
      <c r="F32">
        <v>4116</v>
      </c>
      <c r="G32">
        <v>24</v>
      </c>
      <c r="H32">
        <v>0</v>
      </c>
      <c r="I32" s="4">
        <v>140.08000000000001</v>
      </c>
      <c r="J32" s="4">
        <v>0</v>
      </c>
      <c r="K32" s="2">
        <f t="shared" si="0"/>
        <v>5.8309037900874635E-3</v>
      </c>
      <c r="L32">
        <f t="shared" si="1"/>
        <v>0</v>
      </c>
      <c r="M32" s="4">
        <f t="shared" si="2"/>
        <v>5.8366666666666669</v>
      </c>
      <c r="N32" s="4">
        <f t="shared" si="3"/>
        <v>0</v>
      </c>
      <c r="O32">
        <f t="shared" si="4"/>
        <v>0</v>
      </c>
      <c r="P32" s="4">
        <f t="shared" si="5"/>
        <v>-140.08000000000001</v>
      </c>
      <c r="Q32" t="str">
        <f t="shared" si="6"/>
        <v>Inefficient</v>
      </c>
    </row>
    <row r="33" spans="1:17" x14ac:dyDescent="0.3">
      <c r="A33" s="1">
        <v>45293</v>
      </c>
      <c r="B33" t="s">
        <v>3</v>
      </c>
      <c r="C33" t="s">
        <v>4</v>
      </c>
      <c r="D33" t="s">
        <v>9</v>
      </c>
      <c r="E33" t="s">
        <v>7</v>
      </c>
      <c r="F33">
        <v>1818</v>
      </c>
      <c r="G33">
        <v>16</v>
      </c>
      <c r="H33">
        <v>0</v>
      </c>
      <c r="I33" s="4">
        <v>91.91</v>
      </c>
      <c r="J33" s="4">
        <v>0</v>
      </c>
      <c r="K33" s="2">
        <f t="shared" si="0"/>
        <v>8.8008800880088004E-3</v>
      </c>
      <c r="L33">
        <f t="shared" si="1"/>
        <v>0</v>
      </c>
      <c r="M33" s="4">
        <f t="shared" si="2"/>
        <v>5.7443749999999998</v>
      </c>
      <c r="N33" s="4">
        <f t="shared" si="3"/>
        <v>0</v>
      </c>
      <c r="O33">
        <f t="shared" si="4"/>
        <v>0</v>
      </c>
      <c r="P33" s="4">
        <f t="shared" si="5"/>
        <v>-91.91</v>
      </c>
      <c r="Q33" t="str">
        <f t="shared" si="6"/>
        <v>Inefficient</v>
      </c>
    </row>
    <row r="34" spans="1:17" x14ac:dyDescent="0.3">
      <c r="A34" s="1">
        <v>45293</v>
      </c>
      <c r="B34" t="s">
        <v>3</v>
      </c>
      <c r="C34" t="s">
        <v>4</v>
      </c>
      <c r="D34" t="s">
        <v>9</v>
      </c>
      <c r="E34" t="s">
        <v>8</v>
      </c>
      <c r="F34">
        <v>332</v>
      </c>
      <c r="G34">
        <v>1</v>
      </c>
      <c r="H34">
        <v>0</v>
      </c>
      <c r="I34" s="4">
        <v>17.18</v>
      </c>
      <c r="J34" s="4">
        <v>0</v>
      </c>
      <c r="K34" s="2">
        <f t="shared" si="0"/>
        <v>3.0120481927710845E-3</v>
      </c>
      <c r="L34">
        <f t="shared" si="1"/>
        <v>0</v>
      </c>
      <c r="M34" s="4">
        <f t="shared" si="2"/>
        <v>17.18</v>
      </c>
      <c r="N34" s="4">
        <f t="shared" si="3"/>
        <v>0</v>
      </c>
      <c r="O34">
        <f t="shared" si="4"/>
        <v>0</v>
      </c>
      <c r="P34" s="4">
        <f t="shared" si="5"/>
        <v>-17.18</v>
      </c>
      <c r="Q34" t="str">
        <f t="shared" si="6"/>
        <v>Inefficient</v>
      </c>
    </row>
    <row r="35" spans="1:17" x14ac:dyDescent="0.3">
      <c r="A35" s="1">
        <v>45293</v>
      </c>
      <c r="B35" t="s">
        <v>3</v>
      </c>
      <c r="C35" t="s">
        <v>4</v>
      </c>
      <c r="D35" t="s">
        <v>10</v>
      </c>
      <c r="E35" t="s">
        <v>6</v>
      </c>
      <c r="F35">
        <v>4086</v>
      </c>
      <c r="G35">
        <v>80</v>
      </c>
      <c r="H35">
        <v>6</v>
      </c>
      <c r="I35" s="4">
        <v>138.16</v>
      </c>
      <c r="J35" s="4">
        <v>501.64</v>
      </c>
      <c r="K35" s="2">
        <f t="shared" si="0"/>
        <v>1.957905041605482E-2</v>
      </c>
      <c r="L35">
        <f t="shared" si="1"/>
        <v>7.4999999999999997E-2</v>
      </c>
      <c r="M35" s="4">
        <f t="shared" si="2"/>
        <v>1.7269999999999999</v>
      </c>
      <c r="N35" s="4">
        <f t="shared" si="3"/>
        <v>23.026666666666667</v>
      </c>
      <c r="O35">
        <f t="shared" si="4"/>
        <v>3.6308627678054428</v>
      </c>
      <c r="P35" s="4">
        <f t="shared" si="5"/>
        <v>363.48</v>
      </c>
      <c r="Q35" t="str">
        <f t="shared" si="6"/>
        <v>Efficient</v>
      </c>
    </row>
    <row r="36" spans="1:17" x14ac:dyDescent="0.3">
      <c r="A36" s="1">
        <v>45293</v>
      </c>
      <c r="B36" t="s">
        <v>3</v>
      </c>
      <c r="C36" t="s">
        <v>4</v>
      </c>
      <c r="D36" t="s">
        <v>10</v>
      </c>
      <c r="E36" t="s">
        <v>7</v>
      </c>
      <c r="F36">
        <v>1101</v>
      </c>
      <c r="G36">
        <v>19</v>
      </c>
      <c r="H36">
        <v>0</v>
      </c>
      <c r="I36" s="4">
        <v>65.39</v>
      </c>
      <c r="J36" s="4">
        <v>0</v>
      </c>
      <c r="K36" s="2">
        <f t="shared" si="0"/>
        <v>1.725703905540418E-2</v>
      </c>
      <c r="L36">
        <f t="shared" si="1"/>
        <v>0</v>
      </c>
      <c r="M36" s="4">
        <f t="shared" si="2"/>
        <v>3.4415789473684213</v>
      </c>
      <c r="N36" s="4">
        <f t="shared" si="3"/>
        <v>0</v>
      </c>
      <c r="O36">
        <f t="shared" si="4"/>
        <v>0</v>
      </c>
      <c r="P36" s="4">
        <f t="shared" si="5"/>
        <v>-65.39</v>
      </c>
      <c r="Q36" t="str">
        <f t="shared" si="6"/>
        <v>Inefficient</v>
      </c>
    </row>
    <row r="37" spans="1:17" x14ac:dyDescent="0.3">
      <c r="A37" s="1">
        <v>45293</v>
      </c>
      <c r="B37" t="s">
        <v>3</v>
      </c>
      <c r="C37" t="s">
        <v>4</v>
      </c>
      <c r="D37" t="s">
        <v>10</v>
      </c>
      <c r="E37" t="s">
        <v>8</v>
      </c>
      <c r="F37">
        <v>354</v>
      </c>
      <c r="G37">
        <v>8</v>
      </c>
      <c r="H37">
        <v>0</v>
      </c>
      <c r="I37" s="4">
        <v>9.52</v>
      </c>
      <c r="J37" s="4">
        <v>0</v>
      </c>
      <c r="K37" s="2">
        <f t="shared" si="0"/>
        <v>2.2598870056497175E-2</v>
      </c>
      <c r="L37">
        <f t="shared" si="1"/>
        <v>0</v>
      </c>
      <c r="M37" s="4">
        <f t="shared" si="2"/>
        <v>1.19</v>
      </c>
      <c r="N37" s="4">
        <f t="shared" si="3"/>
        <v>0</v>
      </c>
      <c r="O37">
        <f t="shared" si="4"/>
        <v>0</v>
      </c>
      <c r="P37" s="4">
        <f t="shared" si="5"/>
        <v>-9.52</v>
      </c>
      <c r="Q37" t="str">
        <f t="shared" si="6"/>
        <v>Inefficient</v>
      </c>
    </row>
    <row r="38" spans="1:17" x14ac:dyDescent="0.3">
      <c r="A38" s="1">
        <v>45293</v>
      </c>
      <c r="B38" t="s">
        <v>3</v>
      </c>
      <c r="C38" t="s">
        <v>11</v>
      </c>
      <c r="D38" t="s">
        <v>5</v>
      </c>
      <c r="E38" t="s">
        <v>6</v>
      </c>
      <c r="F38">
        <v>7169</v>
      </c>
      <c r="G38">
        <v>252</v>
      </c>
      <c r="H38">
        <v>30</v>
      </c>
      <c r="I38" s="4">
        <v>443.74</v>
      </c>
      <c r="J38" s="4">
        <v>1988.94</v>
      </c>
      <c r="K38" s="2">
        <f t="shared" si="0"/>
        <v>3.5151346073371462E-2</v>
      </c>
      <c r="L38">
        <f t="shared" si="1"/>
        <v>0.11904761904761904</v>
      </c>
      <c r="M38" s="4">
        <f t="shared" si="2"/>
        <v>1.7608730158730159</v>
      </c>
      <c r="N38" s="4">
        <f t="shared" si="3"/>
        <v>14.791333333333334</v>
      </c>
      <c r="O38">
        <f t="shared" si="4"/>
        <v>4.4822193176184255</v>
      </c>
      <c r="P38" s="4">
        <f t="shared" si="5"/>
        <v>1545.2</v>
      </c>
      <c r="Q38" t="str">
        <f t="shared" si="6"/>
        <v>Efficient</v>
      </c>
    </row>
    <row r="39" spans="1:17" x14ac:dyDescent="0.3">
      <c r="A39" s="1">
        <v>45293</v>
      </c>
      <c r="B39" t="s">
        <v>3</v>
      </c>
      <c r="C39" t="s">
        <v>11</v>
      </c>
      <c r="D39" t="s">
        <v>5</v>
      </c>
      <c r="E39" t="s">
        <v>7</v>
      </c>
      <c r="F39">
        <v>451</v>
      </c>
      <c r="G39">
        <v>18</v>
      </c>
      <c r="H39">
        <v>2</v>
      </c>
      <c r="I39" s="4">
        <v>17.45</v>
      </c>
      <c r="J39" s="4">
        <v>109.62</v>
      </c>
      <c r="K39" s="2">
        <f t="shared" si="0"/>
        <v>3.9911308203991129E-2</v>
      </c>
      <c r="L39">
        <f t="shared" si="1"/>
        <v>0.1111111111111111</v>
      </c>
      <c r="M39" s="4">
        <f t="shared" si="2"/>
        <v>0.96944444444444444</v>
      </c>
      <c r="N39" s="4">
        <f t="shared" si="3"/>
        <v>8.7249999999999996</v>
      </c>
      <c r="O39">
        <f t="shared" si="4"/>
        <v>6.2819484240687684</v>
      </c>
      <c r="P39" s="4">
        <f t="shared" si="5"/>
        <v>92.17</v>
      </c>
      <c r="Q39" t="str">
        <f t="shared" si="6"/>
        <v>Efficient</v>
      </c>
    </row>
    <row r="40" spans="1:17" x14ac:dyDescent="0.3">
      <c r="A40" s="1">
        <v>45293</v>
      </c>
      <c r="B40" t="s">
        <v>3</v>
      </c>
      <c r="C40" t="s">
        <v>11</v>
      </c>
      <c r="D40" t="s">
        <v>5</v>
      </c>
      <c r="E40" t="s">
        <v>8</v>
      </c>
      <c r="F40">
        <v>294</v>
      </c>
      <c r="G40">
        <v>11</v>
      </c>
      <c r="H40">
        <v>0</v>
      </c>
      <c r="I40" s="4">
        <v>19.23</v>
      </c>
      <c r="J40" s="4">
        <v>0</v>
      </c>
      <c r="K40" s="2">
        <f t="shared" si="0"/>
        <v>3.7414965986394558E-2</v>
      </c>
      <c r="L40">
        <f t="shared" si="1"/>
        <v>0</v>
      </c>
      <c r="M40" s="4">
        <f t="shared" si="2"/>
        <v>1.7481818181818183</v>
      </c>
      <c r="N40" s="4">
        <f t="shared" si="3"/>
        <v>0</v>
      </c>
      <c r="O40">
        <f t="shared" si="4"/>
        <v>0</v>
      </c>
      <c r="P40" s="4">
        <f t="shared" si="5"/>
        <v>-19.23</v>
      </c>
      <c r="Q40" t="str">
        <f t="shared" si="6"/>
        <v>Inefficient</v>
      </c>
    </row>
    <row r="41" spans="1:17" x14ac:dyDescent="0.3">
      <c r="A41" s="1">
        <v>45293</v>
      </c>
      <c r="B41" t="s">
        <v>3</v>
      </c>
      <c r="C41" t="s">
        <v>11</v>
      </c>
      <c r="D41" t="s">
        <v>9</v>
      </c>
      <c r="E41" t="s">
        <v>6</v>
      </c>
      <c r="F41">
        <v>6577</v>
      </c>
      <c r="G41">
        <v>105</v>
      </c>
      <c r="H41">
        <v>1</v>
      </c>
      <c r="I41" s="4">
        <v>312.14</v>
      </c>
      <c r="J41" s="4">
        <v>84.79</v>
      </c>
      <c r="K41" s="2">
        <f t="shared" si="0"/>
        <v>1.5964725558765394E-2</v>
      </c>
      <c r="L41">
        <f t="shared" si="1"/>
        <v>9.5238095238095247E-3</v>
      </c>
      <c r="M41" s="4">
        <f t="shared" si="2"/>
        <v>2.9727619047619047</v>
      </c>
      <c r="N41" s="4">
        <f t="shared" si="3"/>
        <v>312.14</v>
      </c>
      <c r="O41">
        <f t="shared" si="4"/>
        <v>0.27164093035176529</v>
      </c>
      <c r="P41" s="4">
        <f t="shared" si="5"/>
        <v>-227.34999999999997</v>
      </c>
      <c r="Q41" t="str">
        <f t="shared" si="6"/>
        <v>Inefficient</v>
      </c>
    </row>
    <row r="42" spans="1:17" x14ac:dyDescent="0.3">
      <c r="A42" s="1">
        <v>45293</v>
      </c>
      <c r="B42" t="s">
        <v>3</v>
      </c>
      <c r="C42" t="s">
        <v>11</v>
      </c>
      <c r="D42" t="s">
        <v>9</v>
      </c>
      <c r="E42" t="s">
        <v>7</v>
      </c>
      <c r="F42">
        <v>381</v>
      </c>
      <c r="G42">
        <v>5</v>
      </c>
      <c r="H42">
        <v>0</v>
      </c>
      <c r="I42" s="4">
        <v>18.32</v>
      </c>
      <c r="J42" s="4">
        <v>0</v>
      </c>
      <c r="K42" s="2">
        <f t="shared" si="0"/>
        <v>1.3123359580052493E-2</v>
      </c>
      <c r="L42">
        <f t="shared" si="1"/>
        <v>0</v>
      </c>
      <c r="M42" s="4">
        <f t="shared" si="2"/>
        <v>3.6640000000000001</v>
      </c>
      <c r="N42" s="4">
        <f t="shared" si="3"/>
        <v>0</v>
      </c>
      <c r="O42">
        <f t="shared" si="4"/>
        <v>0</v>
      </c>
      <c r="P42" s="4">
        <f t="shared" si="5"/>
        <v>-18.32</v>
      </c>
      <c r="Q42" t="str">
        <f t="shared" si="6"/>
        <v>Inefficient</v>
      </c>
    </row>
    <row r="43" spans="1:17" x14ac:dyDescent="0.3">
      <c r="A43" s="1">
        <v>45293</v>
      </c>
      <c r="B43" t="s">
        <v>3</v>
      </c>
      <c r="C43" t="s">
        <v>11</v>
      </c>
      <c r="D43" t="s">
        <v>9</v>
      </c>
      <c r="E43" t="s">
        <v>8</v>
      </c>
      <c r="F43">
        <v>50</v>
      </c>
      <c r="G43">
        <v>0</v>
      </c>
      <c r="H43">
        <v>0</v>
      </c>
      <c r="I43" s="4">
        <v>2.42</v>
      </c>
      <c r="J43" s="4">
        <v>0</v>
      </c>
      <c r="K43" s="2">
        <f t="shared" si="0"/>
        <v>0</v>
      </c>
      <c r="L43">
        <f t="shared" si="1"/>
        <v>0</v>
      </c>
      <c r="M43" s="4">
        <f t="shared" si="2"/>
        <v>0</v>
      </c>
      <c r="N43" s="4">
        <f t="shared" si="3"/>
        <v>0</v>
      </c>
      <c r="O43">
        <f t="shared" si="4"/>
        <v>0</v>
      </c>
      <c r="P43" s="4">
        <f t="shared" si="5"/>
        <v>-2.42</v>
      </c>
      <c r="Q43" t="str">
        <f t="shared" si="6"/>
        <v>Inefficient</v>
      </c>
    </row>
    <row r="44" spans="1:17" x14ac:dyDescent="0.3">
      <c r="A44" s="1">
        <v>45293</v>
      </c>
      <c r="B44" t="s">
        <v>3</v>
      </c>
      <c r="C44" t="s">
        <v>11</v>
      </c>
      <c r="D44" t="s">
        <v>10</v>
      </c>
      <c r="E44" t="s">
        <v>6</v>
      </c>
      <c r="F44">
        <v>6079</v>
      </c>
      <c r="G44">
        <v>102</v>
      </c>
      <c r="H44">
        <v>4</v>
      </c>
      <c r="I44" s="4">
        <v>339.62</v>
      </c>
      <c r="J44" s="4">
        <v>379.42</v>
      </c>
      <c r="K44" s="2">
        <f t="shared" si="0"/>
        <v>1.6779075505839777E-2</v>
      </c>
      <c r="L44">
        <f t="shared" si="1"/>
        <v>3.9215686274509803E-2</v>
      </c>
      <c r="M44" s="4">
        <f t="shared" si="2"/>
        <v>3.3296078431372549</v>
      </c>
      <c r="N44" s="4">
        <f t="shared" si="3"/>
        <v>84.905000000000001</v>
      </c>
      <c r="O44">
        <f t="shared" si="4"/>
        <v>1.1171898003651139</v>
      </c>
      <c r="P44" s="4">
        <f t="shared" si="5"/>
        <v>39.800000000000011</v>
      </c>
      <c r="Q44" t="str">
        <f t="shared" si="6"/>
        <v>Inefficient</v>
      </c>
    </row>
    <row r="45" spans="1:17" x14ac:dyDescent="0.3">
      <c r="A45" s="1">
        <v>45293</v>
      </c>
      <c r="B45" t="s">
        <v>3</v>
      </c>
      <c r="C45" t="s">
        <v>11</v>
      </c>
      <c r="D45" t="s">
        <v>10</v>
      </c>
      <c r="E45" t="s">
        <v>7</v>
      </c>
      <c r="F45">
        <v>325</v>
      </c>
      <c r="G45">
        <v>5</v>
      </c>
      <c r="H45">
        <v>0</v>
      </c>
      <c r="I45" s="4">
        <v>20</v>
      </c>
      <c r="J45" s="4">
        <v>0</v>
      </c>
      <c r="K45" s="2">
        <f t="shared" si="0"/>
        <v>1.5384615384615385E-2</v>
      </c>
      <c r="L45">
        <f t="shared" si="1"/>
        <v>0</v>
      </c>
      <c r="M45" s="4">
        <f t="shared" si="2"/>
        <v>4</v>
      </c>
      <c r="N45" s="4">
        <f t="shared" si="3"/>
        <v>0</v>
      </c>
      <c r="O45">
        <f t="shared" si="4"/>
        <v>0</v>
      </c>
      <c r="P45" s="4">
        <f t="shared" si="5"/>
        <v>-20</v>
      </c>
      <c r="Q45" t="str">
        <f t="shared" si="6"/>
        <v>Inefficient</v>
      </c>
    </row>
    <row r="46" spans="1:17" x14ac:dyDescent="0.3">
      <c r="A46" s="1">
        <v>45293</v>
      </c>
      <c r="B46" t="s">
        <v>3</v>
      </c>
      <c r="C46" t="s">
        <v>11</v>
      </c>
      <c r="D46" t="s">
        <v>10</v>
      </c>
      <c r="E46" t="s">
        <v>8</v>
      </c>
      <c r="F46">
        <v>259</v>
      </c>
      <c r="G46">
        <v>7</v>
      </c>
      <c r="H46">
        <v>0</v>
      </c>
      <c r="I46" s="4">
        <v>6.02</v>
      </c>
      <c r="J46" s="4">
        <v>0</v>
      </c>
      <c r="K46" s="2">
        <f t="shared" si="0"/>
        <v>2.7027027027027029E-2</v>
      </c>
      <c r="L46">
        <f t="shared" si="1"/>
        <v>0</v>
      </c>
      <c r="M46" s="4">
        <f t="shared" si="2"/>
        <v>0.86</v>
      </c>
      <c r="N46" s="4">
        <f t="shared" si="3"/>
        <v>0</v>
      </c>
      <c r="O46">
        <f t="shared" si="4"/>
        <v>0</v>
      </c>
      <c r="P46" s="4">
        <f t="shared" si="5"/>
        <v>-6.02</v>
      </c>
      <c r="Q46" t="str">
        <f t="shared" si="6"/>
        <v>Inefficient</v>
      </c>
    </row>
    <row r="47" spans="1:17" x14ac:dyDescent="0.3">
      <c r="A47" s="1">
        <v>45293</v>
      </c>
      <c r="B47" t="s">
        <v>3</v>
      </c>
      <c r="C47" t="s">
        <v>12</v>
      </c>
      <c r="D47" t="s">
        <v>5</v>
      </c>
      <c r="E47" t="s">
        <v>6</v>
      </c>
      <c r="F47">
        <v>549</v>
      </c>
      <c r="G47">
        <v>27</v>
      </c>
      <c r="H47">
        <v>2</v>
      </c>
      <c r="I47" s="4">
        <v>20.14</v>
      </c>
      <c r="J47" s="4">
        <v>148.56</v>
      </c>
      <c r="K47" s="2">
        <f t="shared" si="0"/>
        <v>4.9180327868852458E-2</v>
      </c>
      <c r="L47">
        <f t="shared" si="1"/>
        <v>7.407407407407407E-2</v>
      </c>
      <c r="M47" s="4">
        <f t="shared" si="2"/>
        <v>0.74592592592592599</v>
      </c>
      <c r="N47" s="4">
        <f t="shared" si="3"/>
        <v>10.07</v>
      </c>
      <c r="O47">
        <f t="shared" si="4"/>
        <v>7.3763654419066533</v>
      </c>
      <c r="P47" s="4">
        <f t="shared" si="5"/>
        <v>128.42000000000002</v>
      </c>
      <c r="Q47" t="str">
        <f t="shared" si="6"/>
        <v>Efficient</v>
      </c>
    </row>
    <row r="48" spans="1:17" x14ac:dyDescent="0.3">
      <c r="A48" s="1">
        <v>45293</v>
      </c>
      <c r="B48" t="s">
        <v>3</v>
      </c>
      <c r="C48" t="s">
        <v>12</v>
      </c>
      <c r="D48" t="s">
        <v>5</v>
      </c>
      <c r="E48" t="s">
        <v>7</v>
      </c>
      <c r="F48">
        <v>3617</v>
      </c>
      <c r="G48">
        <v>143</v>
      </c>
      <c r="H48">
        <v>10</v>
      </c>
      <c r="I48" s="4">
        <v>199.77</v>
      </c>
      <c r="J48" s="4">
        <v>618.62</v>
      </c>
      <c r="K48" s="2">
        <f t="shared" si="0"/>
        <v>3.9535526679568701E-2</v>
      </c>
      <c r="L48">
        <f t="shared" si="1"/>
        <v>6.9930069930069935E-2</v>
      </c>
      <c r="M48" s="4">
        <f t="shared" si="2"/>
        <v>1.396993006993007</v>
      </c>
      <c r="N48" s="4">
        <f t="shared" si="3"/>
        <v>19.977</v>
      </c>
      <c r="O48">
        <f t="shared" si="4"/>
        <v>3.0966611603343845</v>
      </c>
      <c r="P48" s="4">
        <f t="shared" si="5"/>
        <v>418.85</v>
      </c>
      <c r="Q48" t="str">
        <f t="shared" si="6"/>
        <v>Inefficient</v>
      </c>
    </row>
    <row r="49" spans="1:17" x14ac:dyDescent="0.3">
      <c r="A49" s="1">
        <v>45293</v>
      </c>
      <c r="B49" t="s">
        <v>3</v>
      </c>
      <c r="C49" t="s">
        <v>12</v>
      </c>
      <c r="D49" t="s">
        <v>5</v>
      </c>
      <c r="E49" t="s">
        <v>8</v>
      </c>
      <c r="F49">
        <v>1650</v>
      </c>
      <c r="G49">
        <v>41</v>
      </c>
      <c r="H49">
        <v>3</v>
      </c>
      <c r="I49" s="4">
        <v>93.55</v>
      </c>
      <c r="J49" s="4">
        <v>258.14</v>
      </c>
      <c r="K49" s="2">
        <f t="shared" si="0"/>
        <v>2.4848484848484849E-2</v>
      </c>
      <c r="L49">
        <f t="shared" si="1"/>
        <v>7.3170731707317069E-2</v>
      </c>
      <c r="M49" s="4">
        <f t="shared" si="2"/>
        <v>2.2817073170731708</v>
      </c>
      <c r="N49" s="4">
        <f t="shared" si="3"/>
        <v>31.183333333333334</v>
      </c>
      <c r="O49">
        <f t="shared" si="4"/>
        <v>2.7593800106894708</v>
      </c>
      <c r="P49" s="4">
        <f t="shared" si="5"/>
        <v>164.58999999999997</v>
      </c>
      <c r="Q49" t="str">
        <f t="shared" si="6"/>
        <v>Inefficient</v>
      </c>
    </row>
    <row r="50" spans="1:17" x14ac:dyDescent="0.3">
      <c r="A50" s="1">
        <v>45293</v>
      </c>
      <c r="B50" t="s">
        <v>3</v>
      </c>
      <c r="C50" t="s">
        <v>12</v>
      </c>
      <c r="D50" t="s">
        <v>9</v>
      </c>
      <c r="E50" t="s">
        <v>6</v>
      </c>
      <c r="F50">
        <v>819</v>
      </c>
      <c r="G50">
        <v>11</v>
      </c>
      <c r="H50">
        <v>0</v>
      </c>
      <c r="I50" s="4">
        <v>32.4</v>
      </c>
      <c r="J50" s="4">
        <v>0</v>
      </c>
      <c r="K50" s="2">
        <f t="shared" si="0"/>
        <v>1.3431013431013432E-2</v>
      </c>
      <c r="L50">
        <f t="shared" si="1"/>
        <v>0</v>
      </c>
      <c r="M50" s="4">
        <f t="shared" si="2"/>
        <v>2.9454545454545453</v>
      </c>
      <c r="N50" s="4">
        <f t="shared" si="3"/>
        <v>0</v>
      </c>
      <c r="O50">
        <f t="shared" si="4"/>
        <v>0</v>
      </c>
      <c r="P50" s="4">
        <f t="shared" si="5"/>
        <v>-32.4</v>
      </c>
      <c r="Q50" t="str">
        <f t="shared" si="6"/>
        <v>Inefficient</v>
      </c>
    </row>
    <row r="51" spans="1:17" x14ac:dyDescent="0.3">
      <c r="A51" s="1">
        <v>45293</v>
      </c>
      <c r="B51" t="s">
        <v>3</v>
      </c>
      <c r="C51" t="s">
        <v>12</v>
      </c>
      <c r="D51" t="s">
        <v>9</v>
      </c>
      <c r="E51" t="s">
        <v>7</v>
      </c>
      <c r="F51">
        <v>5446</v>
      </c>
      <c r="G51">
        <v>75</v>
      </c>
      <c r="H51">
        <v>3</v>
      </c>
      <c r="I51" s="4">
        <v>244.88</v>
      </c>
      <c r="J51" s="4">
        <v>285.91000000000003</v>
      </c>
      <c r="K51" s="2">
        <f t="shared" si="0"/>
        <v>1.3771575468233566E-2</v>
      </c>
      <c r="L51">
        <f t="shared" si="1"/>
        <v>0.04</v>
      </c>
      <c r="M51" s="4">
        <f t="shared" si="2"/>
        <v>3.2650666666666668</v>
      </c>
      <c r="N51" s="4">
        <f t="shared" si="3"/>
        <v>81.626666666666665</v>
      </c>
      <c r="O51">
        <f t="shared" si="4"/>
        <v>1.1675514537732767</v>
      </c>
      <c r="P51" s="4">
        <f t="shared" si="5"/>
        <v>41.03000000000003</v>
      </c>
      <c r="Q51" t="str">
        <f t="shared" si="6"/>
        <v>Inefficient</v>
      </c>
    </row>
    <row r="52" spans="1:17" x14ac:dyDescent="0.3">
      <c r="A52" s="1">
        <v>45293</v>
      </c>
      <c r="B52" t="s">
        <v>3</v>
      </c>
      <c r="C52" t="s">
        <v>12</v>
      </c>
      <c r="D52" t="s">
        <v>9</v>
      </c>
      <c r="E52" t="s">
        <v>8</v>
      </c>
      <c r="F52">
        <v>2037</v>
      </c>
      <c r="G52">
        <v>34</v>
      </c>
      <c r="H52">
        <v>1</v>
      </c>
      <c r="I52" s="4">
        <v>99.98</v>
      </c>
      <c r="J52" s="4">
        <v>74.63</v>
      </c>
      <c r="K52" s="2">
        <f t="shared" si="0"/>
        <v>1.6691212567501227E-2</v>
      </c>
      <c r="L52">
        <f t="shared" si="1"/>
        <v>2.9411764705882353E-2</v>
      </c>
      <c r="M52" s="4">
        <f t="shared" si="2"/>
        <v>2.9405882352941179</v>
      </c>
      <c r="N52" s="4">
        <f t="shared" si="3"/>
        <v>99.98</v>
      </c>
      <c r="O52">
        <f t="shared" si="4"/>
        <v>0.74644928985797154</v>
      </c>
      <c r="P52" s="4">
        <f t="shared" si="5"/>
        <v>-25.350000000000009</v>
      </c>
      <c r="Q52" t="str">
        <f t="shared" si="6"/>
        <v>Inefficient</v>
      </c>
    </row>
    <row r="53" spans="1:17" x14ac:dyDescent="0.3">
      <c r="A53" s="1">
        <v>45293</v>
      </c>
      <c r="B53" t="s">
        <v>3</v>
      </c>
      <c r="C53" t="s">
        <v>12</v>
      </c>
      <c r="D53" t="s">
        <v>10</v>
      </c>
      <c r="E53" t="s">
        <v>6</v>
      </c>
      <c r="F53">
        <v>726</v>
      </c>
      <c r="G53">
        <v>10</v>
      </c>
      <c r="H53">
        <v>0</v>
      </c>
      <c r="I53" s="4">
        <v>35.450000000000003</v>
      </c>
      <c r="J53" s="4">
        <v>0</v>
      </c>
      <c r="K53" s="2">
        <f t="shared" si="0"/>
        <v>1.3774104683195593E-2</v>
      </c>
      <c r="L53">
        <f t="shared" si="1"/>
        <v>0</v>
      </c>
      <c r="M53" s="4">
        <f t="shared" si="2"/>
        <v>3.5450000000000004</v>
      </c>
      <c r="N53" s="4">
        <f t="shared" si="3"/>
        <v>0</v>
      </c>
      <c r="O53">
        <f t="shared" si="4"/>
        <v>0</v>
      </c>
      <c r="P53" s="4">
        <f t="shared" si="5"/>
        <v>-35.450000000000003</v>
      </c>
      <c r="Q53" t="str">
        <f t="shared" si="6"/>
        <v>Inefficient</v>
      </c>
    </row>
    <row r="54" spans="1:17" x14ac:dyDescent="0.3">
      <c r="A54" s="1">
        <v>45293</v>
      </c>
      <c r="B54" t="s">
        <v>3</v>
      </c>
      <c r="C54" t="s">
        <v>12</v>
      </c>
      <c r="D54" t="s">
        <v>10</v>
      </c>
      <c r="E54" t="s">
        <v>7</v>
      </c>
      <c r="F54">
        <v>5839</v>
      </c>
      <c r="G54">
        <v>79</v>
      </c>
      <c r="H54">
        <v>6</v>
      </c>
      <c r="I54" s="4">
        <v>386.83</v>
      </c>
      <c r="J54" s="4">
        <v>574.46</v>
      </c>
      <c r="K54" s="2">
        <f t="shared" si="0"/>
        <v>1.3529713992121939E-2</v>
      </c>
      <c r="L54">
        <f t="shared" si="1"/>
        <v>7.5949367088607597E-2</v>
      </c>
      <c r="M54" s="4">
        <f t="shared" si="2"/>
        <v>4.896582278481012</v>
      </c>
      <c r="N54" s="4">
        <f t="shared" si="3"/>
        <v>64.471666666666664</v>
      </c>
      <c r="O54">
        <f t="shared" si="4"/>
        <v>1.485045110255151</v>
      </c>
      <c r="P54" s="4">
        <f t="shared" si="5"/>
        <v>187.63000000000005</v>
      </c>
      <c r="Q54" t="str">
        <f t="shared" si="6"/>
        <v>Inefficient</v>
      </c>
    </row>
    <row r="55" spans="1:17" x14ac:dyDescent="0.3">
      <c r="A55" s="1">
        <v>45293</v>
      </c>
      <c r="B55" t="s">
        <v>3</v>
      </c>
      <c r="C55" t="s">
        <v>12</v>
      </c>
      <c r="D55" t="s">
        <v>10</v>
      </c>
      <c r="E55" t="s">
        <v>8</v>
      </c>
      <c r="F55">
        <v>2073</v>
      </c>
      <c r="G55">
        <v>51</v>
      </c>
      <c r="H55">
        <v>3</v>
      </c>
      <c r="I55" s="4">
        <v>78.47</v>
      </c>
      <c r="J55" s="4">
        <v>232.91</v>
      </c>
      <c r="K55" s="2">
        <f t="shared" si="0"/>
        <v>2.4602026049204053E-2</v>
      </c>
      <c r="L55">
        <f t="shared" si="1"/>
        <v>5.8823529411764705E-2</v>
      </c>
      <c r="M55" s="4">
        <f t="shared" si="2"/>
        <v>1.5386274509803921</v>
      </c>
      <c r="N55" s="4">
        <f t="shared" si="3"/>
        <v>26.156666666666666</v>
      </c>
      <c r="O55">
        <f t="shared" si="4"/>
        <v>2.9681406907098253</v>
      </c>
      <c r="P55" s="4">
        <f t="shared" si="5"/>
        <v>154.44</v>
      </c>
      <c r="Q55" t="str">
        <f t="shared" si="6"/>
        <v>Inefficient</v>
      </c>
    </row>
    <row r="56" spans="1:17" x14ac:dyDescent="0.3">
      <c r="A56" s="1">
        <v>45294</v>
      </c>
      <c r="B56" t="s">
        <v>3</v>
      </c>
      <c r="C56" t="s">
        <v>4</v>
      </c>
      <c r="D56" t="s">
        <v>5</v>
      </c>
      <c r="E56" t="s">
        <v>6</v>
      </c>
      <c r="F56">
        <v>1803</v>
      </c>
      <c r="G56">
        <v>88</v>
      </c>
      <c r="H56">
        <v>11</v>
      </c>
      <c r="I56" s="4">
        <v>65.25</v>
      </c>
      <c r="J56" s="4">
        <v>761.8</v>
      </c>
      <c r="K56" s="2">
        <f t="shared" si="0"/>
        <v>4.8807542983915694E-2</v>
      </c>
      <c r="L56">
        <f t="shared" si="1"/>
        <v>0.125</v>
      </c>
      <c r="M56" s="4">
        <f t="shared" si="2"/>
        <v>0.74147727272727271</v>
      </c>
      <c r="N56" s="4">
        <f t="shared" si="3"/>
        <v>5.9318181818181817</v>
      </c>
      <c r="O56">
        <f t="shared" si="4"/>
        <v>11.675095785440613</v>
      </c>
      <c r="P56" s="4">
        <f t="shared" si="5"/>
        <v>696.55</v>
      </c>
      <c r="Q56" t="str">
        <f t="shared" si="6"/>
        <v>Efficient</v>
      </c>
    </row>
    <row r="57" spans="1:17" x14ac:dyDescent="0.3">
      <c r="A57" s="1">
        <v>45294</v>
      </c>
      <c r="B57" t="s">
        <v>3</v>
      </c>
      <c r="C57" t="s">
        <v>4</v>
      </c>
      <c r="D57" t="s">
        <v>5</v>
      </c>
      <c r="E57" t="s">
        <v>7</v>
      </c>
      <c r="F57">
        <v>1592</v>
      </c>
      <c r="G57">
        <v>46</v>
      </c>
      <c r="H57">
        <v>3</v>
      </c>
      <c r="I57" s="4">
        <v>76.650000000000006</v>
      </c>
      <c r="J57" s="4">
        <v>290.42</v>
      </c>
      <c r="K57" s="2">
        <f t="shared" si="0"/>
        <v>2.8894472361809045E-2</v>
      </c>
      <c r="L57">
        <f t="shared" si="1"/>
        <v>6.5217391304347824E-2</v>
      </c>
      <c r="M57" s="4">
        <f t="shared" si="2"/>
        <v>1.6663043478260871</v>
      </c>
      <c r="N57" s="4">
        <f t="shared" si="3"/>
        <v>25.55</v>
      </c>
      <c r="O57">
        <f t="shared" si="4"/>
        <v>3.7889106327462492</v>
      </c>
      <c r="P57" s="4">
        <f t="shared" si="5"/>
        <v>213.77</v>
      </c>
      <c r="Q57" t="str">
        <f t="shared" si="6"/>
        <v>Efficient</v>
      </c>
    </row>
    <row r="58" spans="1:17" x14ac:dyDescent="0.3">
      <c r="A58" s="1">
        <v>45294</v>
      </c>
      <c r="B58" t="s">
        <v>3</v>
      </c>
      <c r="C58" t="s">
        <v>4</v>
      </c>
      <c r="D58" t="s">
        <v>5</v>
      </c>
      <c r="E58" t="s">
        <v>8</v>
      </c>
      <c r="F58">
        <v>334</v>
      </c>
      <c r="G58">
        <v>15</v>
      </c>
      <c r="H58">
        <v>0</v>
      </c>
      <c r="I58" s="4">
        <v>10.8</v>
      </c>
      <c r="J58" s="4">
        <v>0</v>
      </c>
      <c r="K58" s="2">
        <f t="shared" si="0"/>
        <v>4.4910179640718563E-2</v>
      </c>
      <c r="L58">
        <f t="shared" si="1"/>
        <v>0</v>
      </c>
      <c r="M58" s="4">
        <f t="shared" si="2"/>
        <v>0.72000000000000008</v>
      </c>
      <c r="N58" s="4">
        <f t="shared" si="3"/>
        <v>0</v>
      </c>
      <c r="O58">
        <f t="shared" si="4"/>
        <v>0</v>
      </c>
      <c r="P58" s="4">
        <f t="shared" si="5"/>
        <v>-10.8</v>
      </c>
      <c r="Q58" t="str">
        <f t="shared" si="6"/>
        <v>Inefficient</v>
      </c>
    </row>
    <row r="59" spans="1:17" x14ac:dyDescent="0.3">
      <c r="A59" s="1">
        <v>45294</v>
      </c>
      <c r="B59" t="s">
        <v>3</v>
      </c>
      <c r="C59" t="s">
        <v>4</v>
      </c>
      <c r="D59" t="s">
        <v>9</v>
      </c>
      <c r="E59" t="s">
        <v>6</v>
      </c>
      <c r="F59">
        <v>2343</v>
      </c>
      <c r="G59">
        <v>16</v>
      </c>
      <c r="H59">
        <v>0</v>
      </c>
      <c r="I59" s="4">
        <v>147.05000000000001</v>
      </c>
      <c r="J59" s="4">
        <v>0</v>
      </c>
      <c r="K59" s="2">
        <f t="shared" si="0"/>
        <v>6.8288518992744348E-3</v>
      </c>
      <c r="L59">
        <f t="shared" si="1"/>
        <v>0</v>
      </c>
      <c r="M59" s="4">
        <f t="shared" si="2"/>
        <v>9.1906250000000007</v>
      </c>
      <c r="N59" s="4">
        <f t="shared" si="3"/>
        <v>0</v>
      </c>
      <c r="O59">
        <f t="shared" si="4"/>
        <v>0</v>
      </c>
      <c r="P59" s="4">
        <f t="shared" si="5"/>
        <v>-147.05000000000001</v>
      </c>
      <c r="Q59" t="str">
        <f t="shared" si="6"/>
        <v>Inefficient</v>
      </c>
    </row>
    <row r="60" spans="1:17" x14ac:dyDescent="0.3">
      <c r="A60" s="1">
        <v>45294</v>
      </c>
      <c r="B60" t="s">
        <v>3</v>
      </c>
      <c r="C60" t="s">
        <v>4</v>
      </c>
      <c r="D60" t="s">
        <v>9</v>
      </c>
      <c r="E60" t="s">
        <v>7</v>
      </c>
      <c r="F60">
        <v>3170</v>
      </c>
      <c r="G60">
        <v>32</v>
      </c>
      <c r="H60">
        <v>0</v>
      </c>
      <c r="I60" s="4">
        <v>189.15</v>
      </c>
      <c r="J60" s="4">
        <v>0</v>
      </c>
      <c r="K60" s="2">
        <f t="shared" si="0"/>
        <v>1.0094637223974764E-2</v>
      </c>
      <c r="L60">
        <f t="shared" si="1"/>
        <v>0</v>
      </c>
      <c r="M60" s="4">
        <f t="shared" si="2"/>
        <v>5.9109375000000002</v>
      </c>
      <c r="N60" s="4">
        <f t="shared" si="3"/>
        <v>0</v>
      </c>
      <c r="O60">
        <f t="shared" si="4"/>
        <v>0</v>
      </c>
      <c r="P60" s="4">
        <f t="shared" si="5"/>
        <v>-189.15</v>
      </c>
      <c r="Q60" t="str">
        <f t="shared" si="6"/>
        <v>Inefficient</v>
      </c>
    </row>
    <row r="61" spans="1:17" x14ac:dyDescent="0.3">
      <c r="A61" s="1">
        <v>45294</v>
      </c>
      <c r="B61" t="s">
        <v>3</v>
      </c>
      <c r="C61" t="s">
        <v>4</v>
      </c>
      <c r="D61" t="s">
        <v>9</v>
      </c>
      <c r="E61" t="s">
        <v>8</v>
      </c>
      <c r="F61">
        <v>253</v>
      </c>
      <c r="G61">
        <v>4</v>
      </c>
      <c r="H61">
        <v>0</v>
      </c>
      <c r="I61" s="4">
        <v>11.53</v>
      </c>
      <c r="J61" s="4">
        <v>0</v>
      </c>
      <c r="K61" s="2">
        <f t="shared" si="0"/>
        <v>1.5810276679841896E-2</v>
      </c>
      <c r="L61">
        <f t="shared" si="1"/>
        <v>0</v>
      </c>
      <c r="M61" s="4">
        <f t="shared" si="2"/>
        <v>2.8824999999999998</v>
      </c>
      <c r="N61" s="4">
        <f t="shared" si="3"/>
        <v>0</v>
      </c>
      <c r="O61">
        <f t="shared" si="4"/>
        <v>0</v>
      </c>
      <c r="P61" s="4">
        <f t="shared" si="5"/>
        <v>-11.53</v>
      </c>
      <c r="Q61" t="str">
        <f t="shared" si="6"/>
        <v>Inefficient</v>
      </c>
    </row>
    <row r="62" spans="1:17" x14ac:dyDescent="0.3">
      <c r="A62" s="1">
        <v>45294</v>
      </c>
      <c r="B62" t="s">
        <v>3</v>
      </c>
      <c r="C62" t="s">
        <v>4</v>
      </c>
      <c r="D62" t="s">
        <v>10</v>
      </c>
      <c r="E62" t="s">
        <v>6</v>
      </c>
      <c r="F62">
        <v>2684</v>
      </c>
      <c r="G62">
        <v>30</v>
      </c>
      <c r="H62">
        <v>1</v>
      </c>
      <c r="I62" s="4">
        <v>67.349999999999994</v>
      </c>
      <c r="J62" s="4">
        <v>94.33</v>
      </c>
      <c r="K62" s="2">
        <f t="shared" si="0"/>
        <v>1.1177347242921014E-2</v>
      </c>
      <c r="L62">
        <f t="shared" si="1"/>
        <v>3.3333333333333333E-2</v>
      </c>
      <c r="M62" s="4">
        <f t="shared" si="2"/>
        <v>2.2449999999999997</v>
      </c>
      <c r="N62" s="4">
        <f t="shared" si="3"/>
        <v>67.349999999999994</v>
      </c>
      <c r="O62">
        <f t="shared" si="4"/>
        <v>1.4005939123979214</v>
      </c>
      <c r="P62" s="4">
        <f t="shared" si="5"/>
        <v>26.980000000000004</v>
      </c>
      <c r="Q62" t="str">
        <f t="shared" si="6"/>
        <v>Inefficient</v>
      </c>
    </row>
    <row r="63" spans="1:17" x14ac:dyDescent="0.3">
      <c r="A63" s="1">
        <v>45294</v>
      </c>
      <c r="B63" t="s">
        <v>3</v>
      </c>
      <c r="C63" t="s">
        <v>4</v>
      </c>
      <c r="D63" t="s">
        <v>10</v>
      </c>
      <c r="E63" t="s">
        <v>7</v>
      </c>
      <c r="F63">
        <v>1583</v>
      </c>
      <c r="G63">
        <v>27</v>
      </c>
      <c r="H63">
        <v>0</v>
      </c>
      <c r="I63" s="4">
        <v>77.790000000000006</v>
      </c>
      <c r="J63" s="4">
        <v>0</v>
      </c>
      <c r="K63" s="2">
        <f t="shared" si="0"/>
        <v>1.7056222362602652E-2</v>
      </c>
      <c r="L63">
        <f t="shared" si="1"/>
        <v>0</v>
      </c>
      <c r="M63" s="4">
        <f t="shared" si="2"/>
        <v>2.8811111111111112</v>
      </c>
      <c r="N63" s="4">
        <f t="shared" si="3"/>
        <v>0</v>
      </c>
      <c r="O63">
        <f t="shared" si="4"/>
        <v>0</v>
      </c>
      <c r="P63" s="4">
        <f t="shared" si="5"/>
        <v>-77.790000000000006</v>
      </c>
      <c r="Q63" t="str">
        <f t="shared" si="6"/>
        <v>Inefficient</v>
      </c>
    </row>
    <row r="64" spans="1:17" x14ac:dyDescent="0.3">
      <c r="A64" s="1">
        <v>45294</v>
      </c>
      <c r="B64" t="s">
        <v>3</v>
      </c>
      <c r="C64" t="s">
        <v>4</v>
      </c>
      <c r="D64" t="s">
        <v>10</v>
      </c>
      <c r="E64" t="s">
        <v>8</v>
      </c>
      <c r="F64">
        <v>382</v>
      </c>
      <c r="G64">
        <v>5</v>
      </c>
      <c r="H64">
        <v>0</v>
      </c>
      <c r="I64" s="4">
        <v>23.29</v>
      </c>
      <c r="J64" s="4">
        <v>0</v>
      </c>
      <c r="K64" s="2">
        <f t="shared" si="0"/>
        <v>1.3089005235602094E-2</v>
      </c>
      <c r="L64">
        <f t="shared" si="1"/>
        <v>0</v>
      </c>
      <c r="M64" s="4">
        <f t="shared" si="2"/>
        <v>4.6579999999999995</v>
      </c>
      <c r="N64" s="4">
        <f t="shared" si="3"/>
        <v>0</v>
      </c>
      <c r="O64">
        <f t="shared" si="4"/>
        <v>0</v>
      </c>
      <c r="P64" s="4">
        <f t="shared" si="5"/>
        <v>-23.29</v>
      </c>
      <c r="Q64" t="str">
        <f t="shared" si="6"/>
        <v>Inefficient</v>
      </c>
    </row>
    <row r="65" spans="1:17" x14ac:dyDescent="0.3">
      <c r="A65" s="1">
        <v>45294</v>
      </c>
      <c r="B65" t="s">
        <v>3</v>
      </c>
      <c r="C65" t="s">
        <v>11</v>
      </c>
      <c r="D65" t="s">
        <v>5</v>
      </c>
      <c r="E65" t="s">
        <v>6</v>
      </c>
      <c r="F65">
        <v>7453</v>
      </c>
      <c r="G65">
        <v>157</v>
      </c>
      <c r="H65">
        <v>12</v>
      </c>
      <c r="I65" s="4">
        <v>352.2</v>
      </c>
      <c r="J65" s="4">
        <v>795.99</v>
      </c>
      <c r="K65" s="2">
        <f t="shared" si="0"/>
        <v>2.1065342814973836E-2</v>
      </c>
      <c r="L65">
        <f t="shared" si="1"/>
        <v>7.6433121019108277E-2</v>
      </c>
      <c r="M65" s="4">
        <f t="shared" si="2"/>
        <v>2.2433121019108277</v>
      </c>
      <c r="N65" s="4">
        <f t="shared" si="3"/>
        <v>29.349999999999998</v>
      </c>
      <c r="O65">
        <f t="shared" si="4"/>
        <v>2.2600511073253835</v>
      </c>
      <c r="P65" s="4">
        <f t="shared" si="5"/>
        <v>443.79</v>
      </c>
      <c r="Q65" t="str">
        <f t="shared" si="6"/>
        <v>Inefficient</v>
      </c>
    </row>
    <row r="66" spans="1:17" x14ac:dyDescent="0.3">
      <c r="A66" s="1">
        <v>45294</v>
      </c>
      <c r="B66" t="s">
        <v>3</v>
      </c>
      <c r="C66" t="s">
        <v>11</v>
      </c>
      <c r="D66" t="s">
        <v>5</v>
      </c>
      <c r="E66" t="s">
        <v>7</v>
      </c>
      <c r="F66">
        <v>381</v>
      </c>
      <c r="G66">
        <v>16</v>
      </c>
      <c r="H66">
        <v>1</v>
      </c>
      <c r="I66" s="4">
        <v>19.5</v>
      </c>
      <c r="J66" s="4">
        <v>54.27</v>
      </c>
      <c r="K66" s="2">
        <f t="shared" si="0"/>
        <v>4.1994750656167978E-2</v>
      </c>
      <c r="L66">
        <f t="shared" si="1"/>
        <v>6.25E-2</v>
      </c>
      <c r="M66" s="4">
        <f t="shared" si="2"/>
        <v>1.21875</v>
      </c>
      <c r="N66" s="4">
        <f t="shared" si="3"/>
        <v>19.5</v>
      </c>
      <c r="O66">
        <f t="shared" si="4"/>
        <v>2.7830769230769232</v>
      </c>
      <c r="P66" s="4">
        <f t="shared" si="5"/>
        <v>34.770000000000003</v>
      </c>
      <c r="Q66" t="str">
        <f t="shared" si="6"/>
        <v>Inefficient</v>
      </c>
    </row>
    <row r="67" spans="1:17" x14ac:dyDescent="0.3">
      <c r="A67" s="1">
        <v>45294</v>
      </c>
      <c r="B67" t="s">
        <v>3</v>
      </c>
      <c r="C67" t="s">
        <v>11</v>
      </c>
      <c r="D67" t="s">
        <v>5</v>
      </c>
      <c r="E67" t="s">
        <v>8</v>
      </c>
      <c r="F67">
        <v>488</v>
      </c>
      <c r="G67">
        <v>12</v>
      </c>
      <c r="H67">
        <v>1</v>
      </c>
      <c r="I67" s="4">
        <v>26.66</v>
      </c>
      <c r="J67" s="4">
        <v>56.92</v>
      </c>
      <c r="K67" s="2">
        <f t="shared" ref="K67:K130" si="7">G67/F67</f>
        <v>2.4590163934426229E-2</v>
      </c>
      <c r="L67">
        <f t="shared" ref="L67:L130" si="8">IF(G67=0,0,H67/G67)</f>
        <v>8.3333333333333329E-2</v>
      </c>
      <c r="M67" s="4">
        <f t="shared" ref="M67:M130" si="9">IF(G67=0,0,I67/G67)</f>
        <v>2.2216666666666667</v>
      </c>
      <c r="N67" s="4">
        <f t="shared" ref="N67:N130" si="10">IF(H67=0,0,I67/H67)</f>
        <v>26.66</v>
      </c>
      <c r="O67">
        <f t="shared" ref="O67:O130" si="11">IF(I67=0,0,J67/I67)</f>
        <v>2.1350337584396097</v>
      </c>
      <c r="P67" s="4">
        <f t="shared" ref="P67:P130" si="12">J67-I67</f>
        <v>30.26</v>
      </c>
      <c r="Q67" t="str">
        <f t="shared" ref="Q67:Q130" si="13">IF(AND(N67&lt;26.94,O67&gt;3.57),"Efficient", "Inefficient")</f>
        <v>Inefficient</v>
      </c>
    </row>
    <row r="68" spans="1:17" x14ac:dyDescent="0.3">
      <c r="A68" s="1">
        <v>45294</v>
      </c>
      <c r="B68" t="s">
        <v>3</v>
      </c>
      <c r="C68" t="s">
        <v>11</v>
      </c>
      <c r="D68" t="s">
        <v>9</v>
      </c>
      <c r="E68" t="s">
        <v>6</v>
      </c>
      <c r="F68">
        <v>5899</v>
      </c>
      <c r="G68">
        <v>115</v>
      </c>
      <c r="H68">
        <v>3</v>
      </c>
      <c r="I68" s="4">
        <v>221.23</v>
      </c>
      <c r="J68" s="4">
        <v>269.27999999999997</v>
      </c>
      <c r="K68" s="2">
        <f t="shared" si="7"/>
        <v>1.9494829632141039E-2</v>
      </c>
      <c r="L68">
        <f t="shared" si="8"/>
        <v>2.6086956521739129E-2</v>
      </c>
      <c r="M68" s="4">
        <f t="shared" si="9"/>
        <v>1.9237391304347826</v>
      </c>
      <c r="N68" s="4">
        <f t="shared" si="10"/>
        <v>73.743333333333325</v>
      </c>
      <c r="O68">
        <f t="shared" si="11"/>
        <v>1.2171947746688965</v>
      </c>
      <c r="P68" s="4">
        <f t="shared" si="12"/>
        <v>48.049999999999983</v>
      </c>
      <c r="Q68" t="str">
        <f t="shared" si="13"/>
        <v>Inefficient</v>
      </c>
    </row>
    <row r="69" spans="1:17" x14ac:dyDescent="0.3">
      <c r="A69" s="1">
        <v>45294</v>
      </c>
      <c r="B69" t="s">
        <v>3</v>
      </c>
      <c r="C69" t="s">
        <v>11</v>
      </c>
      <c r="D69" t="s">
        <v>9</v>
      </c>
      <c r="E69" t="s">
        <v>7</v>
      </c>
      <c r="F69">
        <v>665</v>
      </c>
      <c r="G69">
        <v>7</v>
      </c>
      <c r="H69">
        <v>0</v>
      </c>
      <c r="I69" s="4">
        <v>22.74</v>
      </c>
      <c r="J69" s="4">
        <v>0</v>
      </c>
      <c r="K69" s="2">
        <f t="shared" si="7"/>
        <v>1.0526315789473684E-2</v>
      </c>
      <c r="L69">
        <f t="shared" si="8"/>
        <v>0</v>
      </c>
      <c r="M69" s="4">
        <f t="shared" si="9"/>
        <v>3.2485714285714282</v>
      </c>
      <c r="N69" s="4">
        <f t="shared" si="10"/>
        <v>0</v>
      </c>
      <c r="O69">
        <f t="shared" si="11"/>
        <v>0</v>
      </c>
      <c r="P69" s="4">
        <f t="shared" si="12"/>
        <v>-22.74</v>
      </c>
      <c r="Q69" t="str">
        <f t="shared" si="13"/>
        <v>Inefficient</v>
      </c>
    </row>
    <row r="70" spans="1:17" x14ac:dyDescent="0.3">
      <c r="A70" s="1">
        <v>45294</v>
      </c>
      <c r="B70" t="s">
        <v>3</v>
      </c>
      <c r="C70" t="s">
        <v>11</v>
      </c>
      <c r="D70" t="s">
        <v>9</v>
      </c>
      <c r="E70" t="s">
        <v>8</v>
      </c>
      <c r="F70">
        <v>464</v>
      </c>
      <c r="G70">
        <v>8</v>
      </c>
      <c r="H70">
        <v>0</v>
      </c>
      <c r="I70" s="4">
        <v>19.23</v>
      </c>
      <c r="J70" s="4">
        <v>0</v>
      </c>
      <c r="K70" s="2">
        <f t="shared" si="7"/>
        <v>1.7241379310344827E-2</v>
      </c>
      <c r="L70">
        <f t="shared" si="8"/>
        <v>0</v>
      </c>
      <c r="M70" s="4">
        <f t="shared" si="9"/>
        <v>2.4037500000000001</v>
      </c>
      <c r="N70" s="4">
        <f t="shared" si="10"/>
        <v>0</v>
      </c>
      <c r="O70">
        <f t="shared" si="11"/>
        <v>0</v>
      </c>
      <c r="P70" s="4">
        <f t="shared" si="12"/>
        <v>-19.23</v>
      </c>
      <c r="Q70" t="str">
        <f t="shared" si="13"/>
        <v>Inefficient</v>
      </c>
    </row>
    <row r="71" spans="1:17" x14ac:dyDescent="0.3">
      <c r="A71" s="1">
        <v>45294</v>
      </c>
      <c r="B71" t="s">
        <v>3</v>
      </c>
      <c r="C71" t="s">
        <v>11</v>
      </c>
      <c r="D71" t="s">
        <v>10</v>
      </c>
      <c r="E71" t="s">
        <v>6</v>
      </c>
      <c r="F71">
        <v>2756</v>
      </c>
      <c r="G71">
        <v>51</v>
      </c>
      <c r="H71">
        <v>1</v>
      </c>
      <c r="I71" s="4">
        <v>74.599999999999994</v>
      </c>
      <c r="J71" s="4">
        <v>59.14</v>
      </c>
      <c r="K71" s="2">
        <f t="shared" si="7"/>
        <v>1.8505079825834544E-2</v>
      </c>
      <c r="L71">
        <f t="shared" si="8"/>
        <v>1.9607843137254902E-2</v>
      </c>
      <c r="M71" s="4">
        <f t="shared" si="9"/>
        <v>1.4627450980392156</v>
      </c>
      <c r="N71" s="4">
        <f t="shared" si="10"/>
        <v>74.599999999999994</v>
      </c>
      <c r="O71">
        <f t="shared" si="11"/>
        <v>0.79276139410187674</v>
      </c>
      <c r="P71" s="4">
        <f t="shared" si="12"/>
        <v>-15.459999999999994</v>
      </c>
      <c r="Q71" t="str">
        <f t="shared" si="13"/>
        <v>Inefficient</v>
      </c>
    </row>
    <row r="72" spans="1:17" x14ac:dyDescent="0.3">
      <c r="A72" s="1">
        <v>45294</v>
      </c>
      <c r="B72" t="s">
        <v>3</v>
      </c>
      <c r="C72" t="s">
        <v>11</v>
      </c>
      <c r="D72" t="s">
        <v>10</v>
      </c>
      <c r="E72" t="s">
        <v>7</v>
      </c>
      <c r="F72">
        <v>880</v>
      </c>
      <c r="G72">
        <v>13</v>
      </c>
      <c r="H72">
        <v>1</v>
      </c>
      <c r="I72" s="4">
        <v>49.62</v>
      </c>
      <c r="J72" s="4">
        <v>77.72</v>
      </c>
      <c r="K72" s="2">
        <f t="shared" si="7"/>
        <v>1.4772727272727272E-2</v>
      </c>
      <c r="L72">
        <f t="shared" si="8"/>
        <v>7.6923076923076927E-2</v>
      </c>
      <c r="M72" s="4">
        <f t="shared" si="9"/>
        <v>3.8169230769230769</v>
      </c>
      <c r="N72" s="4">
        <f t="shared" si="10"/>
        <v>49.62</v>
      </c>
      <c r="O72">
        <f t="shared" si="11"/>
        <v>1.5663039097138252</v>
      </c>
      <c r="P72" s="4">
        <f t="shared" si="12"/>
        <v>28.1</v>
      </c>
      <c r="Q72" t="str">
        <f t="shared" si="13"/>
        <v>Inefficient</v>
      </c>
    </row>
    <row r="73" spans="1:17" x14ac:dyDescent="0.3">
      <c r="A73" s="1">
        <v>45294</v>
      </c>
      <c r="B73" t="s">
        <v>3</v>
      </c>
      <c r="C73" t="s">
        <v>11</v>
      </c>
      <c r="D73" t="s">
        <v>10</v>
      </c>
      <c r="E73" t="s">
        <v>8</v>
      </c>
      <c r="F73">
        <v>444</v>
      </c>
      <c r="G73">
        <v>10</v>
      </c>
      <c r="H73">
        <v>0</v>
      </c>
      <c r="I73" s="4">
        <v>21.55</v>
      </c>
      <c r="J73" s="4">
        <v>0</v>
      </c>
      <c r="K73" s="2">
        <f t="shared" si="7"/>
        <v>2.2522522522522521E-2</v>
      </c>
      <c r="L73">
        <f t="shared" si="8"/>
        <v>0</v>
      </c>
      <c r="M73" s="4">
        <f t="shared" si="9"/>
        <v>2.1550000000000002</v>
      </c>
      <c r="N73" s="4">
        <f t="shared" si="10"/>
        <v>0</v>
      </c>
      <c r="O73">
        <f t="shared" si="11"/>
        <v>0</v>
      </c>
      <c r="P73" s="4">
        <f t="shared" si="12"/>
        <v>-21.55</v>
      </c>
      <c r="Q73" t="str">
        <f t="shared" si="13"/>
        <v>Inefficient</v>
      </c>
    </row>
    <row r="74" spans="1:17" x14ac:dyDescent="0.3">
      <c r="A74" s="1">
        <v>45294</v>
      </c>
      <c r="B74" t="s">
        <v>3</v>
      </c>
      <c r="C74" t="s">
        <v>12</v>
      </c>
      <c r="D74" t="s">
        <v>5</v>
      </c>
      <c r="E74" t="s">
        <v>6</v>
      </c>
      <c r="F74">
        <v>1054</v>
      </c>
      <c r="G74">
        <v>21</v>
      </c>
      <c r="H74">
        <v>1</v>
      </c>
      <c r="I74" s="4">
        <v>26.2</v>
      </c>
      <c r="J74" s="4">
        <v>52.04</v>
      </c>
      <c r="K74" s="2">
        <f t="shared" si="7"/>
        <v>1.9924098671726755E-2</v>
      </c>
      <c r="L74">
        <f t="shared" si="8"/>
        <v>4.7619047619047616E-2</v>
      </c>
      <c r="M74" s="4">
        <f t="shared" si="9"/>
        <v>1.2476190476190476</v>
      </c>
      <c r="N74" s="4">
        <f t="shared" si="10"/>
        <v>26.2</v>
      </c>
      <c r="O74">
        <f t="shared" si="11"/>
        <v>1.9862595419847329</v>
      </c>
      <c r="P74" s="4">
        <f t="shared" si="12"/>
        <v>25.84</v>
      </c>
      <c r="Q74" t="str">
        <f t="shared" si="13"/>
        <v>Inefficient</v>
      </c>
    </row>
    <row r="75" spans="1:17" x14ac:dyDescent="0.3">
      <c r="A75" s="1">
        <v>45294</v>
      </c>
      <c r="B75" t="s">
        <v>3</v>
      </c>
      <c r="C75" t="s">
        <v>12</v>
      </c>
      <c r="D75" t="s">
        <v>5</v>
      </c>
      <c r="E75" t="s">
        <v>7</v>
      </c>
      <c r="F75">
        <v>4934</v>
      </c>
      <c r="G75">
        <v>243</v>
      </c>
      <c r="H75">
        <v>16</v>
      </c>
      <c r="I75" s="4">
        <v>116.29</v>
      </c>
      <c r="J75" s="4">
        <v>1410.69</v>
      </c>
      <c r="K75" s="2">
        <f t="shared" si="7"/>
        <v>4.9250101337657073E-2</v>
      </c>
      <c r="L75">
        <f t="shared" si="8"/>
        <v>6.584362139917696E-2</v>
      </c>
      <c r="M75" s="4">
        <f t="shared" si="9"/>
        <v>0.47855967078189304</v>
      </c>
      <c r="N75" s="4">
        <f t="shared" si="10"/>
        <v>7.2681250000000004</v>
      </c>
      <c r="O75">
        <f t="shared" si="11"/>
        <v>12.130793705391692</v>
      </c>
      <c r="P75" s="4">
        <f t="shared" si="12"/>
        <v>1294.4000000000001</v>
      </c>
      <c r="Q75" t="str">
        <f t="shared" si="13"/>
        <v>Efficient</v>
      </c>
    </row>
    <row r="76" spans="1:17" x14ac:dyDescent="0.3">
      <c r="A76" s="1">
        <v>45294</v>
      </c>
      <c r="B76" t="s">
        <v>3</v>
      </c>
      <c r="C76" t="s">
        <v>12</v>
      </c>
      <c r="D76" t="s">
        <v>5</v>
      </c>
      <c r="E76" t="s">
        <v>8</v>
      </c>
      <c r="F76">
        <v>2194</v>
      </c>
      <c r="G76">
        <v>75</v>
      </c>
      <c r="H76">
        <v>5</v>
      </c>
      <c r="I76" s="4">
        <v>93.37</v>
      </c>
      <c r="J76" s="4">
        <v>349.63</v>
      </c>
      <c r="K76" s="2">
        <f t="shared" si="7"/>
        <v>3.4184138559708296E-2</v>
      </c>
      <c r="L76">
        <f t="shared" si="8"/>
        <v>6.6666666666666666E-2</v>
      </c>
      <c r="M76" s="4">
        <f t="shared" si="9"/>
        <v>1.2449333333333334</v>
      </c>
      <c r="N76" s="4">
        <f t="shared" si="10"/>
        <v>18.673999999999999</v>
      </c>
      <c r="O76">
        <f t="shared" si="11"/>
        <v>3.7445646353218378</v>
      </c>
      <c r="P76" s="4">
        <f t="shared" si="12"/>
        <v>256.26</v>
      </c>
      <c r="Q76" t="str">
        <f t="shared" si="13"/>
        <v>Efficient</v>
      </c>
    </row>
    <row r="77" spans="1:17" x14ac:dyDescent="0.3">
      <c r="A77" s="1">
        <v>45294</v>
      </c>
      <c r="B77" t="s">
        <v>3</v>
      </c>
      <c r="C77" t="s">
        <v>12</v>
      </c>
      <c r="D77" t="s">
        <v>9</v>
      </c>
      <c r="E77" t="s">
        <v>6</v>
      </c>
      <c r="F77">
        <v>760</v>
      </c>
      <c r="G77">
        <v>14</v>
      </c>
      <c r="H77">
        <v>0</v>
      </c>
      <c r="I77" s="4">
        <v>26.34</v>
      </c>
      <c r="J77" s="4">
        <v>0</v>
      </c>
      <c r="K77" s="2">
        <f t="shared" si="7"/>
        <v>1.8421052631578946E-2</v>
      </c>
      <c r="L77">
        <f t="shared" si="8"/>
        <v>0</v>
      </c>
      <c r="M77" s="4">
        <f t="shared" si="9"/>
        <v>1.8814285714285715</v>
      </c>
      <c r="N77" s="4">
        <f t="shared" si="10"/>
        <v>0</v>
      </c>
      <c r="O77">
        <f t="shared" si="11"/>
        <v>0</v>
      </c>
      <c r="P77" s="4">
        <f t="shared" si="12"/>
        <v>-26.34</v>
      </c>
      <c r="Q77" t="str">
        <f t="shared" si="13"/>
        <v>Inefficient</v>
      </c>
    </row>
    <row r="78" spans="1:17" x14ac:dyDescent="0.3">
      <c r="A78" s="1">
        <v>45294</v>
      </c>
      <c r="B78" t="s">
        <v>3</v>
      </c>
      <c r="C78" t="s">
        <v>12</v>
      </c>
      <c r="D78" t="s">
        <v>9</v>
      </c>
      <c r="E78" t="s">
        <v>7</v>
      </c>
      <c r="F78">
        <v>3865</v>
      </c>
      <c r="G78">
        <v>48</v>
      </c>
      <c r="H78">
        <v>2</v>
      </c>
      <c r="I78" s="4">
        <v>204.06</v>
      </c>
      <c r="J78" s="4">
        <v>116.29</v>
      </c>
      <c r="K78" s="2">
        <f t="shared" si="7"/>
        <v>1.241914618369987E-2</v>
      </c>
      <c r="L78">
        <f t="shared" si="8"/>
        <v>4.1666666666666664E-2</v>
      </c>
      <c r="M78" s="4">
        <f t="shared" si="9"/>
        <v>4.2512499999999998</v>
      </c>
      <c r="N78" s="4">
        <f t="shared" si="10"/>
        <v>102.03</v>
      </c>
      <c r="O78">
        <f t="shared" si="11"/>
        <v>0.56988140742918747</v>
      </c>
      <c r="P78" s="4">
        <f t="shared" si="12"/>
        <v>-87.77</v>
      </c>
      <c r="Q78" t="str">
        <f t="shared" si="13"/>
        <v>Inefficient</v>
      </c>
    </row>
    <row r="79" spans="1:17" x14ac:dyDescent="0.3">
      <c r="A79" s="1">
        <v>45294</v>
      </c>
      <c r="B79" t="s">
        <v>3</v>
      </c>
      <c r="C79" t="s">
        <v>12</v>
      </c>
      <c r="D79" t="s">
        <v>9</v>
      </c>
      <c r="E79" t="s">
        <v>8</v>
      </c>
      <c r="F79">
        <v>2419</v>
      </c>
      <c r="G79">
        <v>46</v>
      </c>
      <c r="H79">
        <v>2</v>
      </c>
      <c r="I79" s="4">
        <v>150.69</v>
      </c>
      <c r="J79" s="4">
        <v>163.63999999999999</v>
      </c>
      <c r="K79" s="2">
        <f t="shared" si="7"/>
        <v>1.9016122364613478E-2</v>
      </c>
      <c r="L79">
        <f t="shared" si="8"/>
        <v>4.3478260869565216E-2</v>
      </c>
      <c r="M79" s="4">
        <f t="shared" si="9"/>
        <v>3.2758695652173913</v>
      </c>
      <c r="N79" s="4">
        <f t="shared" si="10"/>
        <v>75.344999999999999</v>
      </c>
      <c r="O79">
        <f t="shared" si="11"/>
        <v>1.0859380184484704</v>
      </c>
      <c r="P79" s="4">
        <f t="shared" si="12"/>
        <v>12.949999999999989</v>
      </c>
      <c r="Q79" t="str">
        <f t="shared" si="13"/>
        <v>Inefficient</v>
      </c>
    </row>
    <row r="80" spans="1:17" x14ac:dyDescent="0.3">
      <c r="A80" s="1">
        <v>45294</v>
      </c>
      <c r="B80" t="s">
        <v>3</v>
      </c>
      <c r="C80" t="s">
        <v>12</v>
      </c>
      <c r="D80" t="s">
        <v>10</v>
      </c>
      <c r="E80" t="s">
        <v>6</v>
      </c>
      <c r="F80">
        <v>925</v>
      </c>
      <c r="G80">
        <v>19</v>
      </c>
      <c r="H80">
        <v>0</v>
      </c>
      <c r="I80" s="4">
        <v>48.21</v>
      </c>
      <c r="J80" s="4">
        <v>0</v>
      </c>
      <c r="K80" s="2">
        <f t="shared" si="7"/>
        <v>2.0540540540540539E-2</v>
      </c>
      <c r="L80">
        <f t="shared" si="8"/>
        <v>0</v>
      </c>
      <c r="M80" s="4">
        <f t="shared" si="9"/>
        <v>2.5373684210526317</v>
      </c>
      <c r="N80" s="4">
        <f t="shared" si="10"/>
        <v>0</v>
      </c>
      <c r="O80">
        <f t="shared" si="11"/>
        <v>0</v>
      </c>
      <c r="P80" s="4">
        <f t="shared" si="12"/>
        <v>-48.21</v>
      </c>
      <c r="Q80" t="str">
        <f t="shared" si="13"/>
        <v>Inefficient</v>
      </c>
    </row>
    <row r="81" spans="1:17" x14ac:dyDescent="0.3">
      <c r="A81" s="1">
        <v>45294</v>
      </c>
      <c r="B81" t="s">
        <v>3</v>
      </c>
      <c r="C81" t="s">
        <v>12</v>
      </c>
      <c r="D81" t="s">
        <v>10</v>
      </c>
      <c r="E81" t="s">
        <v>7</v>
      </c>
      <c r="F81">
        <v>3369</v>
      </c>
      <c r="G81">
        <v>88</v>
      </c>
      <c r="H81">
        <v>5</v>
      </c>
      <c r="I81" s="4">
        <v>202.73</v>
      </c>
      <c r="J81" s="4">
        <v>412.87</v>
      </c>
      <c r="K81" s="2">
        <f t="shared" si="7"/>
        <v>2.612051053725141E-2</v>
      </c>
      <c r="L81">
        <f t="shared" si="8"/>
        <v>5.6818181818181816E-2</v>
      </c>
      <c r="M81" s="4">
        <f t="shared" si="9"/>
        <v>2.30375</v>
      </c>
      <c r="N81" s="4">
        <f t="shared" si="10"/>
        <v>40.545999999999999</v>
      </c>
      <c r="O81">
        <f t="shared" si="11"/>
        <v>2.0365510777881912</v>
      </c>
      <c r="P81" s="4">
        <f t="shared" si="12"/>
        <v>210.14000000000001</v>
      </c>
      <c r="Q81" t="str">
        <f t="shared" si="13"/>
        <v>Inefficient</v>
      </c>
    </row>
    <row r="82" spans="1:17" x14ac:dyDescent="0.3">
      <c r="A82" s="1">
        <v>45294</v>
      </c>
      <c r="B82" t="s">
        <v>3</v>
      </c>
      <c r="C82" t="s">
        <v>12</v>
      </c>
      <c r="D82" t="s">
        <v>10</v>
      </c>
      <c r="E82" t="s">
        <v>8</v>
      </c>
      <c r="F82">
        <v>1533</v>
      </c>
      <c r="G82">
        <v>21</v>
      </c>
      <c r="H82">
        <v>0</v>
      </c>
      <c r="I82" s="4">
        <v>41.97</v>
      </c>
      <c r="J82" s="4">
        <v>0</v>
      </c>
      <c r="K82" s="2">
        <f t="shared" si="7"/>
        <v>1.3698630136986301E-2</v>
      </c>
      <c r="L82">
        <f t="shared" si="8"/>
        <v>0</v>
      </c>
      <c r="M82" s="4">
        <f t="shared" si="9"/>
        <v>1.9985714285714284</v>
      </c>
      <c r="N82" s="4">
        <f t="shared" si="10"/>
        <v>0</v>
      </c>
      <c r="O82">
        <f t="shared" si="11"/>
        <v>0</v>
      </c>
      <c r="P82" s="4">
        <f t="shared" si="12"/>
        <v>-41.97</v>
      </c>
      <c r="Q82" t="str">
        <f t="shared" si="13"/>
        <v>Inefficient</v>
      </c>
    </row>
    <row r="83" spans="1:17" x14ac:dyDescent="0.3">
      <c r="A83" s="1">
        <v>45295</v>
      </c>
      <c r="B83" t="s">
        <v>3</v>
      </c>
      <c r="C83" t="s">
        <v>4</v>
      </c>
      <c r="D83" t="s">
        <v>5</v>
      </c>
      <c r="E83" t="s">
        <v>6</v>
      </c>
      <c r="F83">
        <v>2773</v>
      </c>
      <c r="G83">
        <v>106</v>
      </c>
      <c r="H83">
        <v>8</v>
      </c>
      <c r="I83" s="4">
        <v>146.05000000000001</v>
      </c>
      <c r="J83" s="4">
        <v>554.16</v>
      </c>
      <c r="K83" s="2">
        <f t="shared" si="7"/>
        <v>3.8225748287053732E-2</v>
      </c>
      <c r="L83">
        <f t="shared" si="8"/>
        <v>7.5471698113207544E-2</v>
      </c>
      <c r="M83" s="4">
        <f t="shared" si="9"/>
        <v>1.3778301886792454</v>
      </c>
      <c r="N83" s="4">
        <f t="shared" si="10"/>
        <v>18.256250000000001</v>
      </c>
      <c r="O83">
        <f t="shared" si="11"/>
        <v>3.7943170147209853</v>
      </c>
      <c r="P83" s="4">
        <f t="shared" si="12"/>
        <v>408.10999999999996</v>
      </c>
      <c r="Q83" t="str">
        <f t="shared" si="13"/>
        <v>Efficient</v>
      </c>
    </row>
    <row r="84" spans="1:17" x14ac:dyDescent="0.3">
      <c r="A84" s="1">
        <v>45295</v>
      </c>
      <c r="B84" t="s">
        <v>3</v>
      </c>
      <c r="C84" t="s">
        <v>4</v>
      </c>
      <c r="D84" t="s">
        <v>5</v>
      </c>
      <c r="E84" t="s">
        <v>7</v>
      </c>
      <c r="F84">
        <v>1812</v>
      </c>
      <c r="G84">
        <v>54</v>
      </c>
      <c r="H84">
        <v>4</v>
      </c>
      <c r="I84" s="4">
        <v>82.25</v>
      </c>
      <c r="J84" s="4">
        <v>338.58</v>
      </c>
      <c r="K84" s="2">
        <f t="shared" si="7"/>
        <v>2.9801324503311258E-2</v>
      </c>
      <c r="L84">
        <f t="shared" si="8"/>
        <v>7.407407407407407E-2</v>
      </c>
      <c r="M84" s="4">
        <f t="shared" si="9"/>
        <v>1.5231481481481481</v>
      </c>
      <c r="N84" s="4">
        <f t="shared" si="10"/>
        <v>20.5625</v>
      </c>
      <c r="O84">
        <f t="shared" si="11"/>
        <v>4.1164741641337388</v>
      </c>
      <c r="P84" s="4">
        <f t="shared" si="12"/>
        <v>256.33</v>
      </c>
      <c r="Q84" t="str">
        <f t="shared" si="13"/>
        <v>Efficient</v>
      </c>
    </row>
    <row r="85" spans="1:17" x14ac:dyDescent="0.3">
      <c r="A85" s="1">
        <v>45295</v>
      </c>
      <c r="B85" t="s">
        <v>3</v>
      </c>
      <c r="C85" t="s">
        <v>4</v>
      </c>
      <c r="D85" t="s">
        <v>5</v>
      </c>
      <c r="E85" t="s">
        <v>8</v>
      </c>
      <c r="F85">
        <v>362</v>
      </c>
      <c r="G85">
        <v>14</v>
      </c>
      <c r="H85">
        <v>1</v>
      </c>
      <c r="I85" s="4">
        <v>20.37</v>
      </c>
      <c r="J85" s="4">
        <v>90.17</v>
      </c>
      <c r="K85" s="2">
        <f t="shared" si="7"/>
        <v>3.8674033149171269E-2</v>
      </c>
      <c r="L85">
        <f t="shared" si="8"/>
        <v>7.1428571428571425E-2</v>
      </c>
      <c r="M85" s="4">
        <f t="shared" si="9"/>
        <v>1.4550000000000001</v>
      </c>
      <c r="N85" s="4">
        <f t="shared" si="10"/>
        <v>20.37</v>
      </c>
      <c r="O85">
        <f t="shared" si="11"/>
        <v>4.426607756504664</v>
      </c>
      <c r="P85" s="4">
        <f t="shared" si="12"/>
        <v>69.8</v>
      </c>
      <c r="Q85" t="str">
        <f t="shared" si="13"/>
        <v>Efficient</v>
      </c>
    </row>
    <row r="86" spans="1:17" x14ac:dyDescent="0.3">
      <c r="A86" s="1">
        <v>45295</v>
      </c>
      <c r="B86" t="s">
        <v>3</v>
      </c>
      <c r="C86" t="s">
        <v>4</v>
      </c>
      <c r="D86" t="s">
        <v>9</v>
      </c>
      <c r="E86" t="s">
        <v>6</v>
      </c>
      <c r="F86">
        <v>2904</v>
      </c>
      <c r="G86">
        <v>38</v>
      </c>
      <c r="H86">
        <v>1</v>
      </c>
      <c r="I86" s="4">
        <v>141.4</v>
      </c>
      <c r="J86" s="4">
        <v>78.8</v>
      </c>
      <c r="K86" s="2">
        <f t="shared" si="7"/>
        <v>1.3085399449035813E-2</v>
      </c>
      <c r="L86">
        <f t="shared" si="8"/>
        <v>2.6315789473684209E-2</v>
      </c>
      <c r="M86" s="4">
        <f t="shared" si="9"/>
        <v>3.7210526315789476</v>
      </c>
      <c r="N86" s="4">
        <f t="shared" si="10"/>
        <v>141.4</v>
      </c>
      <c r="O86">
        <f t="shared" si="11"/>
        <v>0.55728429985855721</v>
      </c>
      <c r="P86" s="4">
        <f t="shared" si="12"/>
        <v>-62.600000000000009</v>
      </c>
      <c r="Q86" t="str">
        <f t="shared" si="13"/>
        <v>Inefficient</v>
      </c>
    </row>
    <row r="87" spans="1:17" x14ac:dyDescent="0.3">
      <c r="A87" s="1">
        <v>45295</v>
      </c>
      <c r="B87" t="s">
        <v>3</v>
      </c>
      <c r="C87" t="s">
        <v>4</v>
      </c>
      <c r="D87" t="s">
        <v>9</v>
      </c>
      <c r="E87" t="s">
        <v>7</v>
      </c>
      <c r="F87">
        <v>1561</v>
      </c>
      <c r="G87">
        <v>17</v>
      </c>
      <c r="H87">
        <v>0</v>
      </c>
      <c r="I87" s="4">
        <v>90.77</v>
      </c>
      <c r="J87" s="4">
        <v>0</v>
      </c>
      <c r="K87" s="2">
        <f t="shared" si="7"/>
        <v>1.0890454836643177E-2</v>
      </c>
      <c r="L87">
        <f t="shared" si="8"/>
        <v>0</v>
      </c>
      <c r="M87" s="4">
        <f t="shared" si="9"/>
        <v>5.3394117647058819</v>
      </c>
      <c r="N87" s="4">
        <f t="shared" si="10"/>
        <v>0</v>
      </c>
      <c r="O87">
        <f t="shared" si="11"/>
        <v>0</v>
      </c>
      <c r="P87" s="4">
        <f t="shared" si="12"/>
        <v>-90.77</v>
      </c>
      <c r="Q87" t="str">
        <f t="shared" si="13"/>
        <v>Inefficient</v>
      </c>
    </row>
    <row r="88" spans="1:17" x14ac:dyDescent="0.3">
      <c r="A88" s="1">
        <v>45295</v>
      </c>
      <c r="B88" t="s">
        <v>3</v>
      </c>
      <c r="C88" t="s">
        <v>4</v>
      </c>
      <c r="D88" t="s">
        <v>9</v>
      </c>
      <c r="E88" t="s">
        <v>8</v>
      </c>
      <c r="F88">
        <v>144</v>
      </c>
      <c r="G88">
        <v>1</v>
      </c>
      <c r="H88">
        <v>0</v>
      </c>
      <c r="I88" s="4">
        <v>7.75</v>
      </c>
      <c r="J88" s="4">
        <v>0</v>
      </c>
      <c r="K88" s="2">
        <f t="shared" si="7"/>
        <v>6.9444444444444441E-3</v>
      </c>
      <c r="L88">
        <f t="shared" si="8"/>
        <v>0</v>
      </c>
      <c r="M88" s="4">
        <f t="shared" si="9"/>
        <v>7.75</v>
      </c>
      <c r="N88" s="4">
        <f t="shared" si="10"/>
        <v>0</v>
      </c>
      <c r="O88">
        <f t="shared" si="11"/>
        <v>0</v>
      </c>
      <c r="P88" s="4">
        <f t="shared" si="12"/>
        <v>-7.75</v>
      </c>
      <c r="Q88" t="str">
        <f t="shared" si="13"/>
        <v>Inefficient</v>
      </c>
    </row>
    <row r="89" spans="1:17" x14ac:dyDescent="0.3">
      <c r="A89" s="1">
        <v>45295</v>
      </c>
      <c r="B89" t="s">
        <v>3</v>
      </c>
      <c r="C89" t="s">
        <v>4</v>
      </c>
      <c r="D89" t="s">
        <v>10</v>
      </c>
      <c r="E89" t="s">
        <v>6</v>
      </c>
      <c r="F89">
        <v>2957</v>
      </c>
      <c r="G89">
        <v>35</v>
      </c>
      <c r="H89">
        <v>2</v>
      </c>
      <c r="I89" s="4">
        <v>135.47</v>
      </c>
      <c r="J89" s="4">
        <v>182.65</v>
      </c>
      <c r="K89" s="2">
        <f t="shared" si="7"/>
        <v>1.1836320595197836E-2</v>
      </c>
      <c r="L89">
        <f t="shared" si="8"/>
        <v>5.7142857142857141E-2</v>
      </c>
      <c r="M89" s="4">
        <f t="shared" si="9"/>
        <v>3.8705714285714286</v>
      </c>
      <c r="N89" s="4">
        <f t="shared" si="10"/>
        <v>67.734999999999999</v>
      </c>
      <c r="O89">
        <f t="shared" si="11"/>
        <v>1.3482689894441575</v>
      </c>
      <c r="P89" s="4">
        <f t="shared" si="12"/>
        <v>47.180000000000007</v>
      </c>
      <c r="Q89" t="str">
        <f t="shared" si="13"/>
        <v>Inefficient</v>
      </c>
    </row>
    <row r="90" spans="1:17" x14ac:dyDescent="0.3">
      <c r="A90" s="1">
        <v>45295</v>
      </c>
      <c r="B90" t="s">
        <v>3</v>
      </c>
      <c r="C90" t="s">
        <v>4</v>
      </c>
      <c r="D90" t="s">
        <v>10</v>
      </c>
      <c r="E90" t="s">
        <v>7</v>
      </c>
      <c r="F90">
        <v>1682</v>
      </c>
      <c r="G90">
        <v>26</v>
      </c>
      <c r="H90">
        <v>0</v>
      </c>
      <c r="I90" s="4">
        <v>42.42</v>
      </c>
      <c r="J90" s="4">
        <v>0</v>
      </c>
      <c r="K90" s="2">
        <f t="shared" si="7"/>
        <v>1.5457788347205707E-2</v>
      </c>
      <c r="L90">
        <f t="shared" si="8"/>
        <v>0</v>
      </c>
      <c r="M90" s="4">
        <f t="shared" si="9"/>
        <v>1.6315384615384616</v>
      </c>
      <c r="N90" s="4">
        <f t="shared" si="10"/>
        <v>0</v>
      </c>
      <c r="O90">
        <f t="shared" si="11"/>
        <v>0</v>
      </c>
      <c r="P90" s="4">
        <f t="shared" si="12"/>
        <v>-42.42</v>
      </c>
      <c r="Q90" t="str">
        <f t="shared" si="13"/>
        <v>Inefficient</v>
      </c>
    </row>
    <row r="91" spans="1:17" x14ac:dyDescent="0.3">
      <c r="A91" s="1">
        <v>45295</v>
      </c>
      <c r="B91" t="s">
        <v>3</v>
      </c>
      <c r="C91" t="s">
        <v>4</v>
      </c>
      <c r="D91" t="s">
        <v>10</v>
      </c>
      <c r="E91" t="s">
        <v>8</v>
      </c>
      <c r="F91">
        <v>87</v>
      </c>
      <c r="G91">
        <v>1</v>
      </c>
      <c r="H91">
        <v>0</v>
      </c>
      <c r="I91" s="4">
        <v>4.6500000000000004</v>
      </c>
      <c r="J91" s="4">
        <v>0</v>
      </c>
      <c r="K91" s="2">
        <f t="shared" si="7"/>
        <v>1.1494252873563218E-2</v>
      </c>
      <c r="L91">
        <f t="shared" si="8"/>
        <v>0</v>
      </c>
      <c r="M91" s="4">
        <f t="shared" si="9"/>
        <v>4.6500000000000004</v>
      </c>
      <c r="N91" s="4">
        <f t="shared" si="10"/>
        <v>0</v>
      </c>
      <c r="O91">
        <f t="shared" si="11"/>
        <v>0</v>
      </c>
      <c r="P91" s="4">
        <f t="shared" si="12"/>
        <v>-4.6500000000000004</v>
      </c>
      <c r="Q91" t="str">
        <f t="shared" si="13"/>
        <v>Inefficient</v>
      </c>
    </row>
    <row r="92" spans="1:17" x14ac:dyDescent="0.3">
      <c r="A92" s="1">
        <v>45295</v>
      </c>
      <c r="B92" t="s">
        <v>3</v>
      </c>
      <c r="C92" t="s">
        <v>11</v>
      </c>
      <c r="D92" t="s">
        <v>5</v>
      </c>
      <c r="E92" t="s">
        <v>6</v>
      </c>
      <c r="F92">
        <v>5243</v>
      </c>
      <c r="G92">
        <v>117</v>
      </c>
      <c r="H92">
        <v>6</v>
      </c>
      <c r="I92" s="4">
        <v>263.39</v>
      </c>
      <c r="J92" s="4">
        <v>466.11</v>
      </c>
      <c r="K92" s="2">
        <f t="shared" si="7"/>
        <v>2.2315468243372116E-2</v>
      </c>
      <c r="L92">
        <f t="shared" si="8"/>
        <v>5.128205128205128E-2</v>
      </c>
      <c r="M92" s="4">
        <f t="shared" si="9"/>
        <v>2.2511965811965813</v>
      </c>
      <c r="N92" s="4">
        <f t="shared" si="10"/>
        <v>43.898333333333333</v>
      </c>
      <c r="O92">
        <f t="shared" si="11"/>
        <v>1.7696571623827786</v>
      </c>
      <c r="P92" s="4">
        <f t="shared" si="12"/>
        <v>202.72000000000003</v>
      </c>
      <c r="Q92" t="str">
        <f t="shared" si="13"/>
        <v>Inefficient</v>
      </c>
    </row>
    <row r="93" spans="1:17" x14ac:dyDescent="0.3">
      <c r="A93" s="1">
        <v>45295</v>
      </c>
      <c r="B93" t="s">
        <v>3</v>
      </c>
      <c r="C93" t="s">
        <v>11</v>
      </c>
      <c r="D93" t="s">
        <v>5</v>
      </c>
      <c r="E93" t="s">
        <v>7</v>
      </c>
      <c r="F93">
        <v>996</v>
      </c>
      <c r="G93">
        <v>42</v>
      </c>
      <c r="H93">
        <v>5</v>
      </c>
      <c r="I93" s="4">
        <v>58.51</v>
      </c>
      <c r="J93" s="4">
        <v>272.8</v>
      </c>
      <c r="K93" s="2">
        <f t="shared" si="7"/>
        <v>4.2168674698795178E-2</v>
      </c>
      <c r="L93">
        <f t="shared" si="8"/>
        <v>0.11904761904761904</v>
      </c>
      <c r="M93" s="4">
        <f t="shared" si="9"/>
        <v>1.3930952380952379</v>
      </c>
      <c r="N93" s="4">
        <f t="shared" si="10"/>
        <v>11.702</v>
      </c>
      <c r="O93">
        <f t="shared" si="11"/>
        <v>4.6624508631003252</v>
      </c>
      <c r="P93" s="4">
        <f t="shared" si="12"/>
        <v>214.29000000000002</v>
      </c>
      <c r="Q93" t="str">
        <f t="shared" si="13"/>
        <v>Efficient</v>
      </c>
    </row>
    <row r="94" spans="1:17" x14ac:dyDescent="0.3">
      <c r="A94" s="1">
        <v>45295</v>
      </c>
      <c r="B94" t="s">
        <v>3</v>
      </c>
      <c r="C94" t="s">
        <v>11</v>
      </c>
      <c r="D94" t="s">
        <v>5</v>
      </c>
      <c r="E94" t="s">
        <v>8</v>
      </c>
      <c r="F94">
        <v>70</v>
      </c>
      <c r="G94">
        <v>3</v>
      </c>
      <c r="H94">
        <v>0</v>
      </c>
      <c r="I94" s="4">
        <v>1.78</v>
      </c>
      <c r="J94" s="4">
        <v>0</v>
      </c>
      <c r="K94" s="2">
        <f t="shared" si="7"/>
        <v>4.2857142857142858E-2</v>
      </c>
      <c r="L94">
        <f t="shared" si="8"/>
        <v>0</v>
      </c>
      <c r="M94" s="4">
        <f t="shared" si="9"/>
        <v>0.59333333333333338</v>
      </c>
      <c r="N94" s="4">
        <f t="shared" si="10"/>
        <v>0</v>
      </c>
      <c r="O94">
        <f t="shared" si="11"/>
        <v>0</v>
      </c>
      <c r="P94" s="4">
        <f t="shared" si="12"/>
        <v>-1.78</v>
      </c>
      <c r="Q94" t="str">
        <f t="shared" si="13"/>
        <v>Inefficient</v>
      </c>
    </row>
    <row r="95" spans="1:17" x14ac:dyDescent="0.3">
      <c r="A95" s="1">
        <v>45295</v>
      </c>
      <c r="B95" t="s">
        <v>3</v>
      </c>
      <c r="C95" t="s">
        <v>11</v>
      </c>
      <c r="D95" t="s">
        <v>9</v>
      </c>
      <c r="E95" t="s">
        <v>6</v>
      </c>
      <c r="F95">
        <v>6962</v>
      </c>
      <c r="G95">
        <v>71</v>
      </c>
      <c r="H95">
        <v>1</v>
      </c>
      <c r="I95" s="4">
        <v>204.01</v>
      </c>
      <c r="J95" s="4">
        <v>88.08</v>
      </c>
      <c r="K95" s="2">
        <f t="shared" si="7"/>
        <v>1.0198218902614192E-2</v>
      </c>
      <c r="L95">
        <f t="shared" si="8"/>
        <v>1.4084507042253521E-2</v>
      </c>
      <c r="M95" s="4">
        <f t="shared" si="9"/>
        <v>2.8733802816901406</v>
      </c>
      <c r="N95" s="4">
        <f t="shared" si="10"/>
        <v>204.01</v>
      </c>
      <c r="O95">
        <f t="shared" si="11"/>
        <v>0.43174354198323611</v>
      </c>
      <c r="P95" s="4">
        <f t="shared" si="12"/>
        <v>-115.92999999999999</v>
      </c>
      <c r="Q95" t="str">
        <f t="shared" si="13"/>
        <v>Inefficient</v>
      </c>
    </row>
    <row r="96" spans="1:17" x14ac:dyDescent="0.3">
      <c r="A96" s="1">
        <v>45295</v>
      </c>
      <c r="B96" t="s">
        <v>3</v>
      </c>
      <c r="C96" t="s">
        <v>11</v>
      </c>
      <c r="D96" t="s">
        <v>9</v>
      </c>
      <c r="E96" t="s">
        <v>7</v>
      </c>
      <c r="F96">
        <v>495</v>
      </c>
      <c r="G96">
        <v>8</v>
      </c>
      <c r="H96">
        <v>0</v>
      </c>
      <c r="I96" s="4">
        <v>20.87</v>
      </c>
      <c r="J96" s="4">
        <v>0</v>
      </c>
      <c r="K96" s="2">
        <f t="shared" si="7"/>
        <v>1.6161616161616162E-2</v>
      </c>
      <c r="L96">
        <f t="shared" si="8"/>
        <v>0</v>
      </c>
      <c r="M96" s="4">
        <f t="shared" si="9"/>
        <v>2.6087500000000001</v>
      </c>
      <c r="N96" s="4">
        <f t="shared" si="10"/>
        <v>0</v>
      </c>
      <c r="O96">
        <f t="shared" si="11"/>
        <v>0</v>
      </c>
      <c r="P96" s="4">
        <f t="shared" si="12"/>
        <v>-20.87</v>
      </c>
      <c r="Q96" t="str">
        <f t="shared" si="13"/>
        <v>Inefficient</v>
      </c>
    </row>
    <row r="97" spans="1:17" x14ac:dyDescent="0.3">
      <c r="A97" s="1">
        <v>45295</v>
      </c>
      <c r="B97" t="s">
        <v>3</v>
      </c>
      <c r="C97" t="s">
        <v>11</v>
      </c>
      <c r="D97" t="s">
        <v>9</v>
      </c>
      <c r="E97" t="s">
        <v>8</v>
      </c>
      <c r="F97">
        <v>246</v>
      </c>
      <c r="G97">
        <v>4</v>
      </c>
      <c r="H97">
        <v>0</v>
      </c>
      <c r="I97" s="4">
        <v>6.52</v>
      </c>
      <c r="J97" s="4">
        <v>0</v>
      </c>
      <c r="K97" s="2">
        <f t="shared" si="7"/>
        <v>1.6260162601626018E-2</v>
      </c>
      <c r="L97">
        <f t="shared" si="8"/>
        <v>0</v>
      </c>
      <c r="M97" s="4">
        <f t="shared" si="9"/>
        <v>1.63</v>
      </c>
      <c r="N97" s="4">
        <f t="shared" si="10"/>
        <v>0</v>
      </c>
      <c r="O97">
        <f t="shared" si="11"/>
        <v>0</v>
      </c>
      <c r="P97" s="4">
        <f t="shared" si="12"/>
        <v>-6.52</v>
      </c>
      <c r="Q97" t="str">
        <f t="shared" si="13"/>
        <v>Inefficient</v>
      </c>
    </row>
    <row r="98" spans="1:17" x14ac:dyDescent="0.3">
      <c r="A98" s="1">
        <v>45295</v>
      </c>
      <c r="B98" t="s">
        <v>3</v>
      </c>
      <c r="C98" t="s">
        <v>11</v>
      </c>
      <c r="D98" t="s">
        <v>10</v>
      </c>
      <c r="E98" t="s">
        <v>6</v>
      </c>
      <c r="F98">
        <v>7290</v>
      </c>
      <c r="G98">
        <v>126</v>
      </c>
      <c r="H98">
        <v>8</v>
      </c>
      <c r="I98" s="4">
        <v>480.75</v>
      </c>
      <c r="J98" s="4">
        <v>794.4</v>
      </c>
      <c r="K98" s="2">
        <f t="shared" si="7"/>
        <v>1.7283950617283949E-2</v>
      </c>
      <c r="L98">
        <f t="shared" si="8"/>
        <v>6.3492063492063489E-2</v>
      </c>
      <c r="M98" s="4">
        <f t="shared" si="9"/>
        <v>3.8154761904761907</v>
      </c>
      <c r="N98" s="4">
        <f t="shared" si="10"/>
        <v>60.09375</v>
      </c>
      <c r="O98">
        <f t="shared" si="11"/>
        <v>1.6524180967238689</v>
      </c>
      <c r="P98" s="4">
        <f t="shared" si="12"/>
        <v>313.64999999999998</v>
      </c>
      <c r="Q98" t="str">
        <f t="shared" si="13"/>
        <v>Inefficient</v>
      </c>
    </row>
    <row r="99" spans="1:17" x14ac:dyDescent="0.3">
      <c r="A99" s="1">
        <v>45295</v>
      </c>
      <c r="B99" t="s">
        <v>3</v>
      </c>
      <c r="C99" t="s">
        <v>11</v>
      </c>
      <c r="D99" t="s">
        <v>10</v>
      </c>
      <c r="E99" t="s">
        <v>7</v>
      </c>
      <c r="F99">
        <v>827</v>
      </c>
      <c r="G99">
        <v>14</v>
      </c>
      <c r="H99">
        <v>0</v>
      </c>
      <c r="I99" s="4">
        <v>37</v>
      </c>
      <c r="J99" s="4">
        <v>0</v>
      </c>
      <c r="K99" s="2">
        <f t="shared" si="7"/>
        <v>1.6928657799274487E-2</v>
      </c>
      <c r="L99">
        <f t="shared" si="8"/>
        <v>0</v>
      </c>
      <c r="M99" s="4">
        <f t="shared" si="9"/>
        <v>2.6428571428571428</v>
      </c>
      <c r="N99" s="4">
        <f t="shared" si="10"/>
        <v>0</v>
      </c>
      <c r="O99">
        <f t="shared" si="11"/>
        <v>0</v>
      </c>
      <c r="P99" s="4">
        <f t="shared" si="12"/>
        <v>-37</v>
      </c>
      <c r="Q99" t="str">
        <f t="shared" si="13"/>
        <v>Inefficient</v>
      </c>
    </row>
    <row r="100" spans="1:17" x14ac:dyDescent="0.3">
      <c r="A100" s="1">
        <v>45295</v>
      </c>
      <c r="B100" t="s">
        <v>3</v>
      </c>
      <c r="C100" t="s">
        <v>11</v>
      </c>
      <c r="D100" t="s">
        <v>10</v>
      </c>
      <c r="E100" t="s">
        <v>8</v>
      </c>
      <c r="F100">
        <v>133</v>
      </c>
      <c r="G100">
        <v>2</v>
      </c>
      <c r="H100">
        <v>0</v>
      </c>
      <c r="I100" s="4">
        <v>3.69</v>
      </c>
      <c r="J100" s="4">
        <v>0</v>
      </c>
      <c r="K100" s="2">
        <f t="shared" si="7"/>
        <v>1.5037593984962405E-2</v>
      </c>
      <c r="L100">
        <f t="shared" si="8"/>
        <v>0</v>
      </c>
      <c r="M100" s="4">
        <f t="shared" si="9"/>
        <v>1.845</v>
      </c>
      <c r="N100" s="4">
        <f t="shared" si="10"/>
        <v>0</v>
      </c>
      <c r="O100">
        <f t="shared" si="11"/>
        <v>0</v>
      </c>
      <c r="P100" s="4">
        <f t="shared" si="12"/>
        <v>-3.69</v>
      </c>
      <c r="Q100" t="str">
        <f t="shared" si="13"/>
        <v>Inefficient</v>
      </c>
    </row>
    <row r="101" spans="1:17" x14ac:dyDescent="0.3">
      <c r="A101" s="1">
        <v>45295</v>
      </c>
      <c r="B101" t="s">
        <v>3</v>
      </c>
      <c r="C101" t="s">
        <v>12</v>
      </c>
      <c r="D101" t="s">
        <v>5</v>
      </c>
      <c r="E101" t="s">
        <v>6</v>
      </c>
      <c r="F101">
        <v>826</v>
      </c>
      <c r="G101">
        <v>26</v>
      </c>
      <c r="H101">
        <v>2</v>
      </c>
      <c r="I101" s="4">
        <v>46.71</v>
      </c>
      <c r="J101" s="4">
        <v>176.72</v>
      </c>
      <c r="K101" s="2">
        <f t="shared" si="7"/>
        <v>3.1476997578692496E-2</v>
      </c>
      <c r="L101">
        <f t="shared" si="8"/>
        <v>7.6923076923076927E-2</v>
      </c>
      <c r="M101" s="4">
        <f t="shared" si="9"/>
        <v>1.7965384615384616</v>
      </c>
      <c r="N101" s="4">
        <f t="shared" si="10"/>
        <v>23.355</v>
      </c>
      <c r="O101">
        <f t="shared" si="11"/>
        <v>3.7833440376792975</v>
      </c>
      <c r="P101" s="4">
        <f t="shared" si="12"/>
        <v>130.01</v>
      </c>
      <c r="Q101" t="str">
        <f t="shared" si="13"/>
        <v>Efficient</v>
      </c>
    </row>
    <row r="102" spans="1:17" x14ac:dyDescent="0.3">
      <c r="A102" s="1">
        <v>45295</v>
      </c>
      <c r="B102" t="s">
        <v>3</v>
      </c>
      <c r="C102" t="s">
        <v>12</v>
      </c>
      <c r="D102" t="s">
        <v>5</v>
      </c>
      <c r="E102" t="s">
        <v>7</v>
      </c>
      <c r="F102">
        <v>2447</v>
      </c>
      <c r="G102">
        <v>96</v>
      </c>
      <c r="H102">
        <v>11</v>
      </c>
      <c r="I102" s="4">
        <v>120.8</v>
      </c>
      <c r="J102" s="4">
        <v>1079.19</v>
      </c>
      <c r="K102" s="2">
        <f t="shared" si="7"/>
        <v>3.9231712300776461E-2</v>
      </c>
      <c r="L102">
        <f t="shared" si="8"/>
        <v>0.11458333333333333</v>
      </c>
      <c r="M102" s="4">
        <f t="shared" si="9"/>
        <v>1.2583333333333333</v>
      </c>
      <c r="N102" s="4">
        <f t="shared" si="10"/>
        <v>10.981818181818182</v>
      </c>
      <c r="O102">
        <f t="shared" si="11"/>
        <v>8.9336920529801329</v>
      </c>
      <c r="P102" s="4">
        <f t="shared" si="12"/>
        <v>958.3900000000001</v>
      </c>
      <c r="Q102" t="str">
        <f t="shared" si="13"/>
        <v>Efficient</v>
      </c>
    </row>
    <row r="103" spans="1:17" x14ac:dyDescent="0.3">
      <c r="A103" s="1">
        <v>45295</v>
      </c>
      <c r="B103" t="s">
        <v>3</v>
      </c>
      <c r="C103" t="s">
        <v>12</v>
      </c>
      <c r="D103" t="s">
        <v>5</v>
      </c>
      <c r="E103" t="s">
        <v>8</v>
      </c>
      <c r="F103">
        <v>1607</v>
      </c>
      <c r="G103">
        <v>55</v>
      </c>
      <c r="H103">
        <v>3</v>
      </c>
      <c r="I103" s="4">
        <v>75.319999999999993</v>
      </c>
      <c r="J103" s="4">
        <v>215.45</v>
      </c>
      <c r="K103" s="2">
        <f t="shared" si="7"/>
        <v>3.422526446795271E-2</v>
      </c>
      <c r="L103">
        <f t="shared" si="8"/>
        <v>5.4545454545454543E-2</v>
      </c>
      <c r="M103" s="4">
        <f t="shared" si="9"/>
        <v>1.3694545454545453</v>
      </c>
      <c r="N103" s="4">
        <f t="shared" si="10"/>
        <v>25.106666666666666</v>
      </c>
      <c r="O103">
        <f t="shared" si="11"/>
        <v>2.8604620286776421</v>
      </c>
      <c r="P103" s="4">
        <f t="shared" si="12"/>
        <v>140.13</v>
      </c>
      <c r="Q103" t="str">
        <f t="shared" si="13"/>
        <v>Inefficient</v>
      </c>
    </row>
    <row r="104" spans="1:17" x14ac:dyDescent="0.3">
      <c r="A104" s="1">
        <v>45295</v>
      </c>
      <c r="B104" t="s">
        <v>3</v>
      </c>
      <c r="C104" t="s">
        <v>12</v>
      </c>
      <c r="D104" t="s">
        <v>9</v>
      </c>
      <c r="E104" t="s">
        <v>6</v>
      </c>
      <c r="F104">
        <v>528</v>
      </c>
      <c r="G104">
        <v>2</v>
      </c>
      <c r="H104">
        <v>0</v>
      </c>
      <c r="I104" s="4">
        <v>13.08</v>
      </c>
      <c r="J104" s="4">
        <v>0</v>
      </c>
      <c r="K104" s="2">
        <f t="shared" si="7"/>
        <v>3.787878787878788E-3</v>
      </c>
      <c r="L104">
        <f t="shared" si="8"/>
        <v>0</v>
      </c>
      <c r="M104" s="4">
        <f t="shared" si="9"/>
        <v>6.54</v>
      </c>
      <c r="N104" s="4">
        <f t="shared" si="10"/>
        <v>0</v>
      </c>
      <c r="O104">
        <f t="shared" si="11"/>
        <v>0</v>
      </c>
      <c r="P104" s="4">
        <f t="shared" si="12"/>
        <v>-13.08</v>
      </c>
      <c r="Q104" t="str">
        <f t="shared" si="13"/>
        <v>Inefficient</v>
      </c>
    </row>
    <row r="105" spans="1:17" x14ac:dyDescent="0.3">
      <c r="A105" s="1">
        <v>45295</v>
      </c>
      <c r="B105" t="s">
        <v>3</v>
      </c>
      <c r="C105" t="s">
        <v>12</v>
      </c>
      <c r="D105" t="s">
        <v>9</v>
      </c>
      <c r="E105" t="s">
        <v>7</v>
      </c>
      <c r="F105">
        <v>3466</v>
      </c>
      <c r="G105">
        <v>65</v>
      </c>
      <c r="H105">
        <v>3</v>
      </c>
      <c r="I105" s="4">
        <v>118.93</v>
      </c>
      <c r="J105" s="4">
        <v>254.31</v>
      </c>
      <c r="K105" s="2">
        <f t="shared" si="7"/>
        <v>1.8753606462781305E-2</v>
      </c>
      <c r="L105">
        <f t="shared" si="8"/>
        <v>4.6153846153846156E-2</v>
      </c>
      <c r="M105" s="4">
        <f t="shared" si="9"/>
        <v>1.8296923076923077</v>
      </c>
      <c r="N105" s="4">
        <f t="shared" si="10"/>
        <v>39.643333333333338</v>
      </c>
      <c r="O105">
        <f t="shared" si="11"/>
        <v>2.1383166568569747</v>
      </c>
      <c r="P105" s="4">
        <f t="shared" si="12"/>
        <v>135.38</v>
      </c>
      <c r="Q105" t="str">
        <f t="shared" si="13"/>
        <v>Inefficient</v>
      </c>
    </row>
    <row r="106" spans="1:17" x14ac:dyDescent="0.3">
      <c r="A106" s="1">
        <v>45295</v>
      </c>
      <c r="B106" t="s">
        <v>3</v>
      </c>
      <c r="C106" t="s">
        <v>12</v>
      </c>
      <c r="D106" t="s">
        <v>9</v>
      </c>
      <c r="E106" t="s">
        <v>8</v>
      </c>
      <c r="F106">
        <v>2756</v>
      </c>
      <c r="G106">
        <v>35</v>
      </c>
      <c r="H106">
        <v>1</v>
      </c>
      <c r="I106" s="4">
        <v>150.15</v>
      </c>
      <c r="J106" s="4">
        <v>72.73</v>
      </c>
      <c r="K106" s="2">
        <f t="shared" si="7"/>
        <v>1.2699564586357039E-2</v>
      </c>
      <c r="L106">
        <f t="shared" si="8"/>
        <v>2.8571428571428571E-2</v>
      </c>
      <c r="M106" s="4">
        <f t="shared" si="9"/>
        <v>4.29</v>
      </c>
      <c r="N106" s="4">
        <f t="shared" si="10"/>
        <v>150.15</v>
      </c>
      <c r="O106">
        <f t="shared" si="11"/>
        <v>0.48438228438228437</v>
      </c>
      <c r="P106" s="4">
        <f t="shared" si="12"/>
        <v>-77.42</v>
      </c>
      <c r="Q106" t="str">
        <f t="shared" si="13"/>
        <v>Inefficient</v>
      </c>
    </row>
    <row r="107" spans="1:17" x14ac:dyDescent="0.3">
      <c r="A107" s="1">
        <v>45295</v>
      </c>
      <c r="B107" t="s">
        <v>3</v>
      </c>
      <c r="C107" t="s">
        <v>12</v>
      </c>
      <c r="D107" t="s">
        <v>10</v>
      </c>
      <c r="E107" t="s">
        <v>6</v>
      </c>
      <c r="F107">
        <v>1198</v>
      </c>
      <c r="G107">
        <v>28</v>
      </c>
      <c r="H107">
        <v>1</v>
      </c>
      <c r="I107" s="4">
        <v>67.53</v>
      </c>
      <c r="J107" s="4">
        <v>95.76</v>
      </c>
      <c r="K107" s="2">
        <f t="shared" si="7"/>
        <v>2.337228714524207E-2</v>
      </c>
      <c r="L107">
        <f t="shared" si="8"/>
        <v>3.5714285714285712E-2</v>
      </c>
      <c r="M107" s="4">
        <f t="shared" si="9"/>
        <v>2.4117857142857142</v>
      </c>
      <c r="N107" s="4">
        <f t="shared" si="10"/>
        <v>67.53</v>
      </c>
      <c r="O107">
        <f t="shared" si="11"/>
        <v>1.4180364282541094</v>
      </c>
      <c r="P107" s="4">
        <f t="shared" si="12"/>
        <v>28.230000000000004</v>
      </c>
      <c r="Q107" t="str">
        <f t="shared" si="13"/>
        <v>Inefficient</v>
      </c>
    </row>
    <row r="108" spans="1:17" x14ac:dyDescent="0.3">
      <c r="A108" s="1">
        <v>45295</v>
      </c>
      <c r="B108" t="s">
        <v>3</v>
      </c>
      <c r="C108" t="s">
        <v>12</v>
      </c>
      <c r="D108" t="s">
        <v>10</v>
      </c>
      <c r="E108" t="s">
        <v>7</v>
      </c>
      <c r="F108">
        <v>2676</v>
      </c>
      <c r="G108">
        <v>77</v>
      </c>
      <c r="H108">
        <v>5</v>
      </c>
      <c r="I108" s="4">
        <v>116.52</v>
      </c>
      <c r="J108" s="4">
        <v>405.03</v>
      </c>
      <c r="K108" s="2">
        <f t="shared" si="7"/>
        <v>2.8774289985052316E-2</v>
      </c>
      <c r="L108">
        <f t="shared" si="8"/>
        <v>6.4935064935064929E-2</v>
      </c>
      <c r="M108" s="4">
        <f t="shared" si="9"/>
        <v>1.5132467532467533</v>
      </c>
      <c r="N108" s="4">
        <f t="shared" si="10"/>
        <v>23.303999999999998</v>
      </c>
      <c r="O108">
        <f t="shared" si="11"/>
        <v>3.4760556127703399</v>
      </c>
      <c r="P108" s="4">
        <f t="shared" si="12"/>
        <v>288.51</v>
      </c>
      <c r="Q108" t="str">
        <f t="shared" si="13"/>
        <v>Inefficient</v>
      </c>
    </row>
    <row r="109" spans="1:17" x14ac:dyDescent="0.3">
      <c r="A109" s="1">
        <v>45295</v>
      </c>
      <c r="B109" t="s">
        <v>3</v>
      </c>
      <c r="C109" t="s">
        <v>12</v>
      </c>
      <c r="D109" t="s">
        <v>10</v>
      </c>
      <c r="E109" t="s">
        <v>8</v>
      </c>
      <c r="F109">
        <v>1515</v>
      </c>
      <c r="G109">
        <v>20</v>
      </c>
      <c r="H109">
        <v>1</v>
      </c>
      <c r="I109" s="4">
        <v>61.33</v>
      </c>
      <c r="J109" s="4">
        <v>61.47</v>
      </c>
      <c r="K109" s="2">
        <f t="shared" si="7"/>
        <v>1.3201320132013201E-2</v>
      </c>
      <c r="L109">
        <f t="shared" si="8"/>
        <v>0.05</v>
      </c>
      <c r="M109" s="4">
        <f t="shared" si="9"/>
        <v>3.0665</v>
      </c>
      <c r="N109" s="4">
        <f t="shared" si="10"/>
        <v>61.33</v>
      </c>
      <c r="O109">
        <f t="shared" si="11"/>
        <v>1.002282732757215</v>
      </c>
      <c r="P109" s="4">
        <f t="shared" si="12"/>
        <v>0.14000000000000057</v>
      </c>
      <c r="Q109" t="str">
        <f t="shared" si="13"/>
        <v>Inefficient</v>
      </c>
    </row>
    <row r="110" spans="1:17" x14ac:dyDescent="0.3">
      <c r="A110" s="1">
        <v>45296</v>
      </c>
      <c r="B110" t="s">
        <v>3</v>
      </c>
      <c r="C110" t="s">
        <v>4</v>
      </c>
      <c r="D110" t="s">
        <v>5</v>
      </c>
      <c r="E110" t="s">
        <v>6</v>
      </c>
      <c r="F110">
        <v>1769</v>
      </c>
      <c r="G110">
        <v>39</v>
      </c>
      <c r="H110">
        <v>5</v>
      </c>
      <c r="I110" s="4">
        <v>119.8</v>
      </c>
      <c r="J110" s="4">
        <v>424.54</v>
      </c>
      <c r="K110" s="2">
        <f t="shared" si="7"/>
        <v>2.2046353872244205E-2</v>
      </c>
      <c r="L110">
        <f t="shared" si="8"/>
        <v>0.12820512820512819</v>
      </c>
      <c r="M110" s="4">
        <f t="shared" si="9"/>
        <v>3.0717948717948715</v>
      </c>
      <c r="N110" s="4">
        <f t="shared" si="10"/>
        <v>23.96</v>
      </c>
      <c r="O110">
        <f t="shared" si="11"/>
        <v>3.5437395659432389</v>
      </c>
      <c r="P110" s="4">
        <f t="shared" si="12"/>
        <v>304.74</v>
      </c>
      <c r="Q110" t="str">
        <f t="shared" si="13"/>
        <v>Inefficient</v>
      </c>
    </row>
    <row r="111" spans="1:17" x14ac:dyDescent="0.3">
      <c r="A111" s="1">
        <v>45296</v>
      </c>
      <c r="B111" t="s">
        <v>3</v>
      </c>
      <c r="C111" t="s">
        <v>4</v>
      </c>
      <c r="D111" t="s">
        <v>5</v>
      </c>
      <c r="E111" t="s">
        <v>7</v>
      </c>
      <c r="F111">
        <v>3660</v>
      </c>
      <c r="G111">
        <v>107</v>
      </c>
      <c r="H111">
        <v>14</v>
      </c>
      <c r="I111" s="4">
        <v>197.58</v>
      </c>
      <c r="J111" s="4">
        <v>813.83</v>
      </c>
      <c r="K111" s="2">
        <f t="shared" si="7"/>
        <v>2.9234972677595627E-2</v>
      </c>
      <c r="L111">
        <f t="shared" si="8"/>
        <v>0.13084112149532709</v>
      </c>
      <c r="M111" s="4">
        <f t="shared" si="9"/>
        <v>1.8465420560747665</v>
      </c>
      <c r="N111" s="4">
        <f t="shared" si="10"/>
        <v>14.112857142857143</v>
      </c>
      <c r="O111">
        <f t="shared" si="11"/>
        <v>4.1189897762931471</v>
      </c>
      <c r="P111" s="4">
        <f t="shared" si="12"/>
        <v>616.25</v>
      </c>
      <c r="Q111" t="str">
        <f t="shared" si="13"/>
        <v>Efficient</v>
      </c>
    </row>
    <row r="112" spans="1:17" x14ac:dyDescent="0.3">
      <c r="A112" s="1">
        <v>45296</v>
      </c>
      <c r="B112" t="s">
        <v>3</v>
      </c>
      <c r="C112" t="s">
        <v>4</v>
      </c>
      <c r="D112" t="s">
        <v>5</v>
      </c>
      <c r="E112" t="s">
        <v>8</v>
      </c>
      <c r="F112">
        <v>328</v>
      </c>
      <c r="G112">
        <v>7</v>
      </c>
      <c r="H112">
        <v>1</v>
      </c>
      <c r="I112" s="4">
        <v>13.72</v>
      </c>
      <c r="J112" s="4">
        <v>79.06</v>
      </c>
      <c r="K112" s="2">
        <f t="shared" si="7"/>
        <v>2.1341463414634148E-2</v>
      </c>
      <c r="L112">
        <f t="shared" si="8"/>
        <v>0.14285714285714285</v>
      </c>
      <c r="M112" s="4">
        <f t="shared" si="9"/>
        <v>1.9600000000000002</v>
      </c>
      <c r="N112" s="4">
        <f t="shared" si="10"/>
        <v>13.72</v>
      </c>
      <c r="O112">
        <f t="shared" si="11"/>
        <v>5.7623906705539358</v>
      </c>
      <c r="P112" s="4">
        <f t="shared" si="12"/>
        <v>65.34</v>
      </c>
      <c r="Q112" t="str">
        <f t="shared" si="13"/>
        <v>Efficient</v>
      </c>
    </row>
    <row r="113" spans="1:17" x14ac:dyDescent="0.3">
      <c r="A113" s="1">
        <v>45296</v>
      </c>
      <c r="B113" t="s">
        <v>3</v>
      </c>
      <c r="C113" t="s">
        <v>4</v>
      </c>
      <c r="D113" t="s">
        <v>9</v>
      </c>
      <c r="E113" t="s">
        <v>6</v>
      </c>
      <c r="F113">
        <v>2472</v>
      </c>
      <c r="G113">
        <v>27</v>
      </c>
      <c r="H113">
        <v>1</v>
      </c>
      <c r="I113" s="4">
        <v>153.88</v>
      </c>
      <c r="J113" s="4">
        <v>52.26</v>
      </c>
      <c r="K113" s="2">
        <f t="shared" si="7"/>
        <v>1.0922330097087379E-2</v>
      </c>
      <c r="L113">
        <f t="shared" si="8"/>
        <v>3.7037037037037035E-2</v>
      </c>
      <c r="M113" s="4">
        <f t="shared" si="9"/>
        <v>5.699259259259259</v>
      </c>
      <c r="N113" s="4">
        <f t="shared" si="10"/>
        <v>153.88</v>
      </c>
      <c r="O113">
        <f t="shared" si="11"/>
        <v>0.33961528463737978</v>
      </c>
      <c r="P113" s="4">
        <f t="shared" si="12"/>
        <v>-101.62</v>
      </c>
      <c r="Q113" t="str">
        <f t="shared" si="13"/>
        <v>Inefficient</v>
      </c>
    </row>
    <row r="114" spans="1:17" x14ac:dyDescent="0.3">
      <c r="A114" s="1">
        <v>45296</v>
      </c>
      <c r="B114" t="s">
        <v>3</v>
      </c>
      <c r="C114" t="s">
        <v>4</v>
      </c>
      <c r="D114" t="s">
        <v>9</v>
      </c>
      <c r="E114" t="s">
        <v>7</v>
      </c>
      <c r="F114">
        <v>1507</v>
      </c>
      <c r="G114">
        <v>16</v>
      </c>
      <c r="H114">
        <v>0</v>
      </c>
      <c r="I114" s="4">
        <v>102.12</v>
      </c>
      <c r="J114" s="4">
        <v>0</v>
      </c>
      <c r="K114" s="2">
        <f t="shared" si="7"/>
        <v>1.0617120106171201E-2</v>
      </c>
      <c r="L114">
        <f t="shared" si="8"/>
        <v>0</v>
      </c>
      <c r="M114" s="4">
        <f t="shared" si="9"/>
        <v>6.3825000000000003</v>
      </c>
      <c r="N114" s="4">
        <f t="shared" si="10"/>
        <v>0</v>
      </c>
      <c r="O114">
        <f t="shared" si="11"/>
        <v>0</v>
      </c>
      <c r="P114" s="4">
        <f t="shared" si="12"/>
        <v>-102.12</v>
      </c>
      <c r="Q114" t="str">
        <f t="shared" si="13"/>
        <v>Inefficient</v>
      </c>
    </row>
    <row r="115" spans="1:17" x14ac:dyDescent="0.3">
      <c r="A115" s="1">
        <v>45296</v>
      </c>
      <c r="B115" t="s">
        <v>3</v>
      </c>
      <c r="C115" t="s">
        <v>4</v>
      </c>
      <c r="D115" t="s">
        <v>9</v>
      </c>
      <c r="E115" t="s">
        <v>8</v>
      </c>
      <c r="F115">
        <v>476</v>
      </c>
      <c r="G115">
        <v>7</v>
      </c>
      <c r="H115">
        <v>0</v>
      </c>
      <c r="I115" s="4">
        <v>28.84</v>
      </c>
      <c r="J115" s="4">
        <v>0</v>
      </c>
      <c r="K115" s="2">
        <f t="shared" si="7"/>
        <v>1.4705882352941176E-2</v>
      </c>
      <c r="L115">
        <f t="shared" si="8"/>
        <v>0</v>
      </c>
      <c r="M115" s="4">
        <f t="shared" si="9"/>
        <v>4.12</v>
      </c>
      <c r="N115" s="4">
        <f t="shared" si="10"/>
        <v>0</v>
      </c>
      <c r="O115">
        <f t="shared" si="11"/>
        <v>0</v>
      </c>
      <c r="P115" s="4">
        <f t="shared" si="12"/>
        <v>-28.84</v>
      </c>
      <c r="Q115" t="str">
        <f t="shared" si="13"/>
        <v>Inefficient</v>
      </c>
    </row>
    <row r="116" spans="1:17" x14ac:dyDescent="0.3">
      <c r="A116" s="1">
        <v>45296</v>
      </c>
      <c r="B116" t="s">
        <v>3</v>
      </c>
      <c r="C116" t="s">
        <v>4</v>
      </c>
      <c r="D116" t="s">
        <v>10</v>
      </c>
      <c r="E116" t="s">
        <v>6</v>
      </c>
      <c r="F116">
        <v>3500</v>
      </c>
      <c r="G116">
        <v>67</v>
      </c>
      <c r="H116">
        <v>3</v>
      </c>
      <c r="I116" s="4">
        <v>123.35</v>
      </c>
      <c r="J116" s="4">
        <v>158.46</v>
      </c>
      <c r="K116" s="2">
        <f t="shared" si="7"/>
        <v>1.9142857142857142E-2</v>
      </c>
      <c r="L116">
        <f t="shared" si="8"/>
        <v>4.4776119402985072E-2</v>
      </c>
      <c r="M116" s="4">
        <f t="shared" si="9"/>
        <v>1.8410447761194029</v>
      </c>
      <c r="N116" s="4">
        <f t="shared" si="10"/>
        <v>41.116666666666667</v>
      </c>
      <c r="O116">
        <f t="shared" si="11"/>
        <v>1.2846372111876774</v>
      </c>
      <c r="P116" s="4">
        <f t="shared" si="12"/>
        <v>35.110000000000014</v>
      </c>
      <c r="Q116" t="str">
        <f t="shared" si="13"/>
        <v>Inefficient</v>
      </c>
    </row>
    <row r="117" spans="1:17" x14ac:dyDescent="0.3">
      <c r="A117" s="1">
        <v>45296</v>
      </c>
      <c r="B117" t="s">
        <v>3</v>
      </c>
      <c r="C117" t="s">
        <v>4</v>
      </c>
      <c r="D117" t="s">
        <v>10</v>
      </c>
      <c r="E117" t="s">
        <v>7</v>
      </c>
      <c r="F117">
        <v>3306</v>
      </c>
      <c r="G117">
        <v>78</v>
      </c>
      <c r="H117">
        <v>4</v>
      </c>
      <c r="I117" s="4">
        <v>188.29</v>
      </c>
      <c r="J117" s="4">
        <v>382.63</v>
      </c>
      <c r="K117" s="2">
        <f t="shared" si="7"/>
        <v>2.3593466424682397E-2</v>
      </c>
      <c r="L117">
        <f t="shared" si="8"/>
        <v>5.128205128205128E-2</v>
      </c>
      <c r="M117" s="4">
        <f t="shared" si="9"/>
        <v>2.4139743589743587</v>
      </c>
      <c r="N117" s="4">
        <f t="shared" si="10"/>
        <v>47.072499999999998</v>
      </c>
      <c r="O117">
        <f t="shared" si="11"/>
        <v>2.032131286844761</v>
      </c>
      <c r="P117" s="4">
        <f t="shared" si="12"/>
        <v>194.34</v>
      </c>
      <c r="Q117" t="str">
        <f t="shared" si="13"/>
        <v>Inefficient</v>
      </c>
    </row>
    <row r="118" spans="1:17" x14ac:dyDescent="0.3">
      <c r="A118" s="1">
        <v>45296</v>
      </c>
      <c r="B118" t="s">
        <v>3</v>
      </c>
      <c r="C118" t="s">
        <v>4</v>
      </c>
      <c r="D118" t="s">
        <v>10</v>
      </c>
      <c r="E118" t="s">
        <v>8</v>
      </c>
      <c r="F118">
        <v>61</v>
      </c>
      <c r="G118">
        <v>1</v>
      </c>
      <c r="H118">
        <v>0</v>
      </c>
      <c r="I118" s="4">
        <v>3.74</v>
      </c>
      <c r="J118" s="4">
        <v>0</v>
      </c>
      <c r="K118" s="2">
        <f t="shared" si="7"/>
        <v>1.6393442622950821E-2</v>
      </c>
      <c r="L118">
        <f t="shared" si="8"/>
        <v>0</v>
      </c>
      <c r="M118" s="4">
        <f t="shared" si="9"/>
        <v>3.74</v>
      </c>
      <c r="N118" s="4">
        <f t="shared" si="10"/>
        <v>0</v>
      </c>
      <c r="O118">
        <f t="shared" si="11"/>
        <v>0</v>
      </c>
      <c r="P118" s="4">
        <f t="shared" si="12"/>
        <v>-3.74</v>
      </c>
      <c r="Q118" t="str">
        <f t="shared" si="13"/>
        <v>Inefficient</v>
      </c>
    </row>
    <row r="119" spans="1:17" x14ac:dyDescent="0.3">
      <c r="A119" s="1">
        <v>45296</v>
      </c>
      <c r="B119" t="s">
        <v>3</v>
      </c>
      <c r="C119" t="s">
        <v>11</v>
      </c>
      <c r="D119" t="s">
        <v>5</v>
      </c>
      <c r="E119" t="s">
        <v>6</v>
      </c>
      <c r="F119">
        <v>6122</v>
      </c>
      <c r="G119">
        <v>160</v>
      </c>
      <c r="H119">
        <v>12</v>
      </c>
      <c r="I119" s="4">
        <v>216.13</v>
      </c>
      <c r="J119" s="4">
        <v>724.34</v>
      </c>
      <c r="K119" s="2">
        <f t="shared" si="7"/>
        <v>2.6135249918327344E-2</v>
      </c>
      <c r="L119">
        <f t="shared" si="8"/>
        <v>7.4999999999999997E-2</v>
      </c>
      <c r="M119" s="4">
        <f t="shared" si="9"/>
        <v>1.3508125</v>
      </c>
      <c r="N119" s="4">
        <f t="shared" si="10"/>
        <v>18.010833333333334</v>
      </c>
      <c r="O119">
        <f t="shared" si="11"/>
        <v>3.351408874288623</v>
      </c>
      <c r="P119" s="4">
        <f t="shared" si="12"/>
        <v>508.21000000000004</v>
      </c>
      <c r="Q119" t="str">
        <f t="shared" si="13"/>
        <v>Inefficient</v>
      </c>
    </row>
    <row r="120" spans="1:17" x14ac:dyDescent="0.3">
      <c r="A120" s="1">
        <v>45296</v>
      </c>
      <c r="B120" t="s">
        <v>3</v>
      </c>
      <c r="C120" t="s">
        <v>11</v>
      </c>
      <c r="D120" t="s">
        <v>5</v>
      </c>
      <c r="E120" t="s">
        <v>7</v>
      </c>
      <c r="F120">
        <v>474</v>
      </c>
      <c r="G120">
        <v>19</v>
      </c>
      <c r="H120">
        <v>2</v>
      </c>
      <c r="I120" s="4">
        <v>18.55</v>
      </c>
      <c r="J120" s="4">
        <v>111.36</v>
      </c>
      <c r="K120" s="2">
        <f t="shared" si="7"/>
        <v>4.0084388185654012E-2</v>
      </c>
      <c r="L120">
        <f t="shared" si="8"/>
        <v>0.10526315789473684</v>
      </c>
      <c r="M120" s="4">
        <f t="shared" si="9"/>
        <v>0.97631578947368425</v>
      </c>
      <c r="N120" s="4">
        <f t="shared" si="10"/>
        <v>9.2750000000000004</v>
      </c>
      <c r="O120">
        <f t="shared" si="11"/>
        <v>6.0032345013477082</v>
      </c>
      <c r="P120" s="4">
        <f t="shared" si="12"/>
        <v>92.81</v>
      </c>
      <c r="Q120" t="str">
        <f t="shared" si="13"/>
        <v>Efficient</v>
      </c>
    </row>
    <row r="121" spans="1:17" x14ac:dyDescent="0.3">
      <c r="A121" s="1">
        <v>45296</v>
      </c>
      <c r="B121" t="s">
        <v>3</v>
      </c>
      <c r="C121" t="s">
        <v>11</v>
      </c>
      <c r="D121" t="s">
        <v>5</v>
      </c>
      <c r="E121" t="s">
        <v>8</v>
      </c>
      <c r="F121">
        <v>126</v>
      </c>
      <c r="G121">
        <v>4</v>
      </c>
      <c r="H121">
        <v>0</v>
      </c>
      <c r="I121" s="4">
        <v>7.66</v>
      </c>
      <c r="J121" s="4">
        <v>0</v>
      </c>
      <c r="K121" s="2">
        <f t="shared" si="7"/>
        <v>3.1746031746031744E-2</v>
      </c>
      <c r="L121">
        <f t="shared" si="8"/>
        <v>0</v>
      </c>
      <c r="M121" s="4">
        <f t="shared" si="9"/>
        <v>1.915</v>
      </c>
      <c r="N121" s="4">
        <f t="shared" si="10"/>
        <v>0</v>
      </c>
      <c r="O121">
        <f t="shared" si="11"/>
        <v>0</v>
      </c>
      <c r="P121" s="4">
        <f t="shared" si="12"/>
        <v>-7.66</v>
      </c>
      <c r="Q121" t="str">
        <f t="shared" si="13"/>
        <v>Inefficient</v>
      </c>
    </row>
    <row r="122" spans="1:17" x14ac:dyDescent="0.3">
      <c r="A122" s="1">
        <v>45296</v>
      </c>
      <c r="B122" t="s">
        <v>3</v>
      </c>
      <c r="C122" t="s">
        <v>11</v>
      </c>
      <c r="D122" t="s">
        <v>9</v>
      </c>
      <c r="E122" t="s">
        <v>6</v>
      </c>
      <c r="F122">
        <v>3038</v>
      </c>
      <c r="G122">
        <v>59</v>
      </c>
      <c r="H122">
        <v>0</v>
      </c>
      <c r="I122" s="4">
        <v>178.86</v>
      </c>
      <c r="J122" s="4">
        <v>0</v>
      </c>
      <c r="K122" s="2">
        <f t="shared" si="7"/>
        <v>1.9420671494404212E-2</v>
      </c>
      <c r="L122">
        <f t="shared" si="8"/>
        <v>0</v>
      </c>
      <c r="M122" s="4">
        <f t="shared" si="9"/>
        <v>3.0315254237288136</v>
      </c>
      <c r="N122" s="4">
        <f t="shared" si="10"/>
        <v>0</v>
      </c>
      <c r="O122">
        <f t="shared" si="11"/>
        <v>0</v>
      </c>
      <c r="P122" s="4">
        <f t="shared" si="12"/>
        <v>-178.86</v>
      </c>
      <c r="Q122" t="str">
        <f t="shared" si="13"/>
        <v>Inefficient</v>
      </c>
    </row>
    <row r="123" spans="1:17" x14ac:dyDescent="0.3">
      <c r="A123" s="1">
        <v>45296</v>
      </c>
      <c r="B123" t="s">
        <v>3</v>
      </c>
      <c r="C123" t="s">
        <v>11</v>
      </c>
      <c r="D123" t="s">
        <v>9</v>
      </c>
      <c r="E123" t="s">
        <v>7</v>
      </c>
      <c r="F123">
        <v>633</v>
      </c>
      <c r="G123">
        <v>3</v>
      </c>
      <c r="H123">
        <v>0</v>
      </c>
      <c r="I123" s="4">
        <v>32.31</v>
      </c>
      <c r="J123" s="4">
        <v>0</v>
      </c>
      <c r="K123" s="2">
        <f t="shared" si="7"/>
        <v>4.7393364928909956E-3</v>
      </c>
      <c r="L123">
        <f t="shared" si="8"/>
        <v>0</v>
      </c>
      <c r="M123" s="4">
        <f t="shared" si="9"/>
        <v>10.770000000000001</v>
      </c>
      <c r="N123" s="4">
        <f t="shared" si="10"/>
        <v>0</v>
      </c>
      <c r="O123">
        <f t="shared" si="11"/>
        <v>0</v>
      </c>
      <c r="P123" s="4">
        <f t="shared" si="12"/>
        <v>-32.31</v>
      </c>
      <c r="Q123" t="str">
        <f t="shared" si="13"/>
        <v>Inefficient</v>
      </c>
    </row>
    <row r="124" spans="1:17" x14ac:dyDescent="0.3">
      <c r="A124" s="1">
        <v>45296</v>
      </c>
      <c r="B124" t="s">
        <v>3</v>
      </c>
      <c r="C124" t="s">
        <v>11</v>
      </c>
      <c r="D124" t="s">
        <v>9</v>
      </c>
      <c r="E124" t="s">
        <v>8</v>
      </c>
      <c r="F124">
        <v>267</v>
      </c>
      <c r="G124">
        <v>4</v>
      </c>
      <c r="H124">
        <v>0</v>
      </c>
      <c r="I124" s="4">
        <v>18</v>
      </c>
      <c r="J124" s="4">
        <v>0</v>
      </c>
      <c r="K124" s="2">
        <f t="shared" si="7"/>
        <v>1.4981273408239701E-2</v>
      </c>
      <c r="L124">
        <f t="shared" si="8"/>
        <v>0</v>
      </c>
      <c r="M124" s="4">
        <f t="shared" si="9"/>
        <v>4.5</v>
      </c>
      <c r="N124" s="4">
        <f t="shared" si="10"/>
        <v>0</v>
      </c>
      <c r="O124">
        <f t="shared" si="11"/>
        <v>0</v>
      </c>
      <c r="P124" s="4">
        <f t="shared" si="12"/>
        <v>-18</v>
      </c>
      <c r="Q124" t="str">
        <f t="shared" si="13"/>
        <v>Inefficient</v>
      </c>
    </row>
    <row r="125" spans="1:17" x14ac:dyDescent="0.3">
      <c r="A125" s="1">
        <v>45296</v>
      </c>
      <c r="B125" t="s">
        <v>3</v>
      </c>
      <c r="C125" t="s">
        <v>11</v>
      </c>
      <c r="D125" t="s">
        <v>10</v>
      </c>
      <c r="E125" t="s">
        <v>6</v>
      </c>
      <c r="F125">
        <v>6508</v>
      </c>
      <c r="G125">
        <v>116</v>
      </c>
      <c r="H125">
        <v>5</v>
      </c>
      <c r="I125" s="4">
        <v>416.4</v>
      </c>
      <c r="J125" s="4">
        <v>337.06</v>
      </c>
      <c r="K125" s="2">
        <f t="shared" si="7"/>
        <v>1.7824216349108791E-2</v>
      </c>
      <c r="L125">
        <f t="shared" si="8"/>
        <v>4.3103448275862072E-2</v>
      </c>
      <c r="M125" s="4">
        <f t="shared" si="9"/>
        <v>3.5896551724137931</v>
      </c>
      <c r="N125" s="4">
        <f t="shared" si="10"/>
        <v>83.28</v>
      </c>
      <c r="O125">
        <f t="shared" si="11"/>
        <v>0.8094620557156581</v>
      </c>
      <c r="P125" s="4">
        <f t="shared" si="12"/>
        <v>-79.339999999999975</v>
      </c>
      <c r="Q125" t="str">
        <f t="shared" si="13"/>
        <v>Inefficient</v>
      </c>
    </row>
    <row r="126" spans="1:17" x14ac:dyDescent="0.3">
      <c r="A126" s="1">
        <v>45296</v>
      </c>
      <c r="B126" t="s">
        <v>3</v>
      </c>
      <c r="C126" t="s">
        <v>11</v>
      </c>
      <c r="D126" t="s">
        <v>10</v>
      </c>
      <c r="E126" t="s">
        <v>7</v>
      </c>
      <c r="F126">
        <v>332</v>
      </c>
      <c r="G126">
        <v>6</v>
      </c>
      <c r="H126">
        <v>0</v>
      </c>
      <c r="I126" s="4">
        <v>12.08</v>
      </c>
      <c r="J126" s="4">
        <v>0</v>
      </c>
      <c r="K126" s="2">
        <f t="shared" si="7"/>
        <v>1.8072289156626505E-2</v>
      </c>
      <c r="L126">
        <f t="shared" si="8"/>
        <v>0</v>
      </c>
      <c r="M126" s="4">
        <f t="shared" si="9"/>
        <v>2.0133333333333332</v>
      </c>
      <c r="N126" s="4">
        <f t="shared" si="10"/>
        <v>0</v>
      </c>
      <c r="O126">
        <f t="shared" si="11"/>
        <v>0</v>
      </c>
      <c r="P126" s="4">
        <f t="shared" si="12"/>
        <v>-12.08</v>
      </c>
      <c r="Q126" t="str">
        <f t="shared" si="13"/>
        <v>Inefficient</v>
      </c>
    </row>
    <row r="127" spans="1:17" x14ac:dyDescent="0.3">
      <c r="A127" s="1">
        <v>45296</v>
      </c>
      <c r="B127" t="s">
        <v>3</v>
      </c>
      <c r="C127" t="s">
        <v>11</v>
      </c>
      <c r="D127" t="s">
        <v>10</v>
      </c>
      <c r="E127" t="s">
        <v>8</v>
      </c>
      <c r="F127">
        <v>90</v>
      </c>
      <c r="G127">
        <v>2</v>
      </c>
      <c r="H127">
        <v>0</v>
      </c>
      <c r="I127" s="4">
        <v>5.83</v>
      </c>
      <c r="J127" s="4">
        <v>0</v>
      </c>
      <c r="K127" s="2">
        <f t="shared" si="7"/>
        <v>2.2222222222222223E-2</v>
      </c>
      <c r="L127">
        <f t="shared" si="8"/>
        <v>0</v>
      </c>
      <c r="M127" s="4">
        <f t="shared" si="9"/>
        <v>2.915</v>
      </c>
      <c r="N127" s="4">
        <f t="shared" si="10"/>
        <v>0</v>
      </c>
      <c r="O127">
        <f t="shared" si="11"/>
        <v>0</v>
      </c>
      <c r="P127" s="4">
        <f t="shared" si="12"/>
        <v>-5.83</v>
      </c>
      <c r="Q127" t="str">
        <f t="shared" si="13"/>
        <v>Inefficient</v>
      </c>
    </row>
    <row r="128" spans="1:17" x14ac:dyDescent="0.3">
      <c r="A128" s="1">
        <v>45296</v>
      </c>
      <c r="B128" t="s">
        <v>3</v>
      </c>
      <c r="C128" t="s">
        <v>12</v>
      </c>
      <c r="D128" t="s">
        <v>5</v>
      </c>
      <c r="E128" t="s">
        <v>6</v>
      </c>
      <c r="F128">
        <v>1265</v>
      </c>
      <c r="G128">
        <v>27</v>
      </c>
      <c r="H128">
        <v>1</v>
      </c>
      <c r="I128" s="4">
        <v>64.62</v>
      </c>
      <c r="J128" s="4">
        <v>67.37</v>
      </c>
      <c r="K128" s="2">
        <f t="shared" si="7"/>
        <v>2.1343873517786563E-2</v>
      </c>
      <c r="L128">
        <f t="shared" si="8"/>
        <v>3.7037037037037035E-2</v>
      </c>
      <c r="M128" s="4">
        <f t="shared" si="9"/>
        <v>2.3933333333333335</v>
      </c>
      <c r="N128" s="4">
        <f t="shared" si="10"/>
        <v>64.62</v>
      </c>
      <c r="O128">
        <f t="shared" si="11"/>
        <v>1.0425564840606623</v>
      </c>
      <c r="P128" s="4">
        <f t="shared" si="12"/>
        <v>2.75</v>
      </c>
      <c r="Q128" t="str">
        <f t="shared" si="13"/>
        <v>Inefficient</v>
      </c>
    </row>
    <row r="129" spans="1:17" x14ac:dyDescent="0.3">
      <c r="A129" s="1">
        <v>45296</v>
      </c>
      <c r="B129" t="s">
        <v>3</v>
      </c>
      <c r="C129" t="s">
        <v>12</v>
      </c>
      <c r="D129" t="s">
        <v>5</v>
      </c>
      <c r="E129" t="s">
        <v>7</v>
      </c>
      <c r="F129">
        <v>5134</v>
      </c>
      <c r="G129">
        <v>200</v>
      </c>
      <c r="H129">
        <v>14</v>
      </c>
      <c r="I129" s="4">
        <v>134.69999999999999</v>
      </c>
      <c r="J129" s="4">
        <v>790.22</v>
      </c>
      <c r="K129" s="2">
        <f t="shared" si="7"/>
        <v>3.8955979742890535E-2</v>
      </c>
      <c r="L129">
        <f t="shared" si="8"/>
        <v>7.0000000000000007E-2</v>
      </c>
      <c r="M129" s="4">
        <f t="shared" si="9"/>
        <v>0.67349999999999999</v>
      </c>
      <c r="N129" s="4">
        <f t="shared" si="10"/>
        <v>9.6214285714285701</v>
      </c>
      <c r="O129">
        <f t="shared" si="11"/>
        <v>5.8665181885671869</v>
      </c>
      <c r="P129" s="4">
        <f t="shared" si="12"/>
        <v>655.52</v>
      </c>
      <c r="Q129" t="str">
        <f t="shared" si="13"/>
        <v>Efficient</v>
      </c>
    </row>
    <row r="130" spans="1:17" x14ac:dyDescent="0.3">
      <c r="A130" s="1">
        <v>45296</v>
      </c>
      <c r="B130" t="s">
        <v>3</v>
      </c>
      <c r="C130" t="s">
        <v>12</v>
      </c>
      <c r="D130" t="s">
        <v>5</v>
      </c>
      <c r="E130" t="s">
        <v>8</v>
      </c>
      <c r="F130">
        <v>2627</v>
      </c>
      <c r="G130">
        <v>98</v>
      </c>
      <c r="H130">
        <v>8</v>
      </c>
      <c r="I130" s="4">
        <v>143.36000000000001</v>
      </c>
      <c r="J130" s="4">
        <v>472.03</v>
      </c>
      <c r="K130" s="2">
        <f t="shared" si="7"/>
        <v>3.7304910544347161E-2</v>
      </c>
      <c r="L130">
        <f t="shared" si="8"/>
        <v>8.1632653061224483E-2</v>
      </c>
      <c r="M130" s="4">
        <f t="shared" si="9"/>
        <v>1.4628571428571431</v>
      </c>
      <c r="N130" s="4">
        <f t="shared" si="10"/>
        <v>17.920000000000002</v>
      </c>
      <c r="O130">
        <f t="shared" si="11"/>
        <v>3.2926199776785707</v>
      </c>
      <c r="P130" s="4">
        <f t="shared" si="12"/>
        <v>328.66999999999996</v>
      </c>
      <c r="Q130" t="str">
        <f t="shared" si="13"/>
        <v>Inefficient</v>
      </c>
    </row>
    <row r="131" spans="1:17" x14ac:dyDescent="0.3">
      <c r="A131" s="1">
        <v>45296</v>
      </c>
      <c r="B131" t="s">
        <v>3</v>
      </c>
      <c r="C131" t="s">
        <v>12</v>
      </c>
      <c r="D131" t="s">
        <v>9</v>
      </c>
      <c r="E131" t="s">
        <v>6</v>
      </c>
      <c r="F131">
        <v>949</v>
      </c>
      <c r="G131">
        <v>9</v>
      </c>
      <c r="H131">
        <v>0</v>
      </c>
      <c r="I131" s="4">
        <v>42.11</v>
      </c>
      <c r="J131" s="4">
        <v>0</v>
      </c>
      <c r="K131" s="2">
        <f t="shared" ref="K131:K194" si="14">G131/F131</f>
        <v>9.4836670179135937E-3</v>
      </c>
      <c r="L131">
        <f t="shared" ref="L131:L194" si="15">IF(G131=0,0,H131/G131)</f>
        <v>0</v>
      </c>
      <c r="M131" s="4">
        <f t="shared" ref="M131:M194" si="16">IF(G131=0,0,I131/G131)</f>
        <v>4.6788888888888884</v>
      </c>
      <c r="N131" s="4">
        <f t="shared" ref="N131:N194" si="17">IF(H131=0,0,I131/H131)</f>
        <v>0</v>
      </c>
      <c r="O131">
        <f t="shared" ref="O131:O194" si="18">IF(I131=0,0,J131/I131)</f>
        <v>0</v>
      </c>
      <c r="P131" s="4">
        <f t="shared" ref="P131:P194" si="19">J131-I131</f>
        <v>-42.11</v>
      </c>
      <c r="Q131" t="str">
        <f t="shared" ref="Q131:Q194" si="20">IF(AND(N131&lt;26.94,O131&gt;3.57),"Efficient", "Inefficient")</f>
        <v>Inefficient</v>
      </c>
    </row>
    <row r="132" spans="1:17" x14ac:dyDescent="0.3">
      <c r="A132" s="1">
        <v>45296</v>
      </c>
      <c r="B132" t="s">
        <v>3</v>
      </c>
      <c r="C132" t="s">
        <v>12</v>
      </c>
      <c r="D132" t="s">
        <v>9</v>
      </c>
      <c r="E132" t="s">
        <v>7</v>
      </c>
      <c r="F132">
        <v>2984</v>
      </c>
      <c r="G132">
        <v>41</v>
      </c>
      <c r="H132">
        <v>0</v>
      </c>
      <c r="I132" s="4">
        <v>179.72</v>
      </c>
      <c r="J132" s="4">
        <v>0</v>
      </c>
      <c r="K132" s="2">
        <f t="shared" si="14"/>
        <v>1.3739946380697051E-2</v>
      </c>
      <c r="L132">
        <f t="shared" si="15"/>
        <v>0</v>
      </c>
      <c r="M132" s="4">
        <f t="shared" si="16"/>
        <v>4.3834146341463418</v>
      </c>
      <c r="N132" s="4">
        <f t="shared" si="17"/>
        <v>0</v>
      </c>
      <c r="O132">
        <f t="shared" si="18"/>
        <v>0</v>
      </c>
      <c r="P132" s="4">
        <f t="shared" si="19"/>
        <v>-179.72</v>
      </c>
      <c r="Q132" t="str">
        <f t="shared" si="20"/>
        <v>Inefficient</v>
      </c>
    </row>
    <row r="133" spans="1:17" x14ac:dyDescent="0.3">
      <c r="A133" s="1">
        <v>45296</v>
      </c>
      <c r="B133" t="s">
        <v>3</v>
      </c>
      <c r="C133" t="s">
        <v>12</v>
      </c>
      <c r="D133" t="s">
        <v>9</v>
      </c>
      <c r="E133" t="s">
        <v>8</v>
      </c>
      <c r="F133">
        <v>1340</v>
      </c>
      <c r="G133">
        <v>10</v>
      </c>
      <c r="H133">
        <v>0</v>
      </c>
      <c r="I133" s="4">
        <v>37.909999999999997</v>
      </c>
      <c r="J133" s="4">
        <v>0</v>
      </c>
      <c r="K133" s="2">
        <f t="shared" si="14"/>
        <v>7.462686567164179E-3</v>
      </c>
      <c r="L133">
        <f t="shared" si="15"/>
        <v>0</v>
      </c>
      <c r="M133" s="4">
        <f t="shared" si="16"/>
        <v>3.7909999999999995</v>
      </c>
      <c r="N133" s="4">
        <f t="shared" si="17"/>
        <v>0</v>
      </c>
      <c r="O133">
        <f t="shared" si="18"/>
        <v>0</v>
      </c>
      <c r="P133" s="4">
        <f t="shared" si="19"/>
        <v>-37.909999999999997</v>
      </c>
      <c r="Q133" t="str">
        <f t="shared" si="20"/>
        <v>Inefficient</v>
      </c>
    </row>
    <row r="134" spans="1:17" x14ac:dyDescent="0.3">
      <c r="A134" s="1">
        <v>45296</v>
      </c>
      <c r="B134" t="s">
        <v>3</v>
      </c>
      <c r="C134" t="s">
        <v>12</v>
      </c>
      <c r="D134" t="s">
        <v>10</v>
      </c>
      <c r="E134" t="s">
        <v>6</v>
      </c>
      <c r="F134">
        <v>672</v>
      </c>
      <c r="G134">
        <v>18</v>
      </c>
      <c r="H134">
        <v>0</v>
      </c>
      <c r="I134" s="4">
        <v>25.43</v>
      </c>
      <c r="J134" s="4">
        <v>0</v>
      </c>
      <c r="K134" s="2">
        <f t="shared" si="14"/>
        <v>2.6785714285714284E-2</v>
      </c>
      <c r="L134">
        <f t="shared" si="15"/>
        <v>0</v>
      </c>
      <c r="M134" s="4">
        <f t="shared" si="16"/>
        <v>1.4127777777777777</v>
      </c>
      <c r="N134" s="4">
        <f t="shared" si="17"/>
        <v>0</v>
      </c>
      <c r="O134">
        <f t="shared" si="18"/>
        <v>0</v>
      </c>
      <c r="P134" s="4">
        <f t="shared" si="19"/>
        <v>-25.43</v>
      </c>
      <c r="Q134" t="str">
        <f t="shared" si="20"/>
        <v>Inefficient</v>
      </c>
    </row>
    <row r="135" spans="1:17" x14ac:dyDescent="0.3">
      <c r="A135" s="1">
        <v>45296</v>
      </c>
      <c r="B135" t="s">
        <v>3</v>
      </c>
      <c r="C135" t="s">
        <v>12</v>
      </c>
      <c r="D135" t="s">
        <v>10</v>
      </c>
      <c r="E135" t="s">
        <v>7</v>
      </c>
      <c r="F135">
        <v>5468</v>
      </c>
      <c r="G135">
        <v>142</v>
      </c>
      <c r="H135">
        <v>8</v>
      </c>
      <c r="I135" s="4">
        <v>144.94999999999999</v>
      </c>
      <c r="J135" s="4">
        <v>749.43</v>
      </c>
      <c r="K135" s="2">
        <f t="shared" si="14"/>
        <v>2.5969275786393561E-2</v>
      </c>
      <c r="L135">
        <f t="shared" si="15"/>
        <v>5.6338028169014086E-2</v>
      </c>
      <c r="M135" s="4">
        <f t="shared" si="16"/>
        <v>1.0207746478873239</v>
      </c>
      <c r="N135" s="4">
        <f t="shared" si="17"/>
        <v>18.118749999999999</v>
      </c>
      <c r="O135">
        <f t="shared" si="18"/>
        <v>5.1702656088306309</v>
      </c>
      <c r="P135" s="4">
        <f t="shared" si="19"/>
        <v>604.48</v>
      </c>
      <c r="Q135" t="str">
        <f t="shared" si="20"/>
        <v>Efficient</v>
      </c>
    </row>
    <row r="136" spans="1:17" x14ac:dyDescent="0.3">
      <c r="A136" s="1">
        <v>45296</v>
      </c>
      <c r="B136" t="s">
        <v>3</v>
      </c>
      <c r="C136" t="s">
        <v>12</v>
      </c>
      <c r="D136" t="s">
        <v>10</v>
      </c>
      <c r="E136" t="s">
        <v>8</v>
      </c>
      <c r="F136">
        <v>2439</v>
      </c>
      <c r="G136">
        <v>42</v>
      </c>
      <c r="H136">
        <v>0</v>
      </c>
      <c r="I136" s="4">
        <v>152.06</v>
      </c>
      <c r="J136" s="4">
        <v>0</v>
      </c>
      <c r="K136" s="2">
        <f t="shared" si="14"/>
        <v>1.7220172201722016E-2</v>
      </c>
      <c r="L136">
        <f t="shared" si="15"/>
        <v>0</v>
      </c>
      <c r="M136" s="4">
        <f t="shared" si="16"/>
        <v>3.6204761904761904</v>
      </c>
      <c r="N136" s="4">
        <f t="shared" si="17"/>
        <v>0</v>
      </c>
      <c r="O136">
        <f t="shared" si="18"/>
        <v>0</v>
      </c>
      <c r="P136" s="4">
        <f t="shared" si="19"/>
        <v>-152.06</v>
      </c>
      <c r="Q136" t="str">
        <f t="shared" si="20"/>
        <v>Inefficient</v>
      </c>
    </row>
    <row r="137" spans="1:17" x14ac:dyDescent="0.3">
      <c r="A137" s="1">
        <v>45297</v>
      </c>
      <c r="B137" t="s">
        <v>3</v>
      </c>
      <c r="C137" t="s">
        <v>4</v>
      </c>
      <c r="D137" t="s">
        <v>5</v>
      </c>
      <c r="E137" t="s">
        <v>6</v>
      </c>
      <c r="F137">
        <v>4493</v>
      </c>
      <c r="G137">
        <v>114</v>
      </c>
      <c r="H137">
        <v>8</v>
      </c>
      <c r="I137" s="4">
        <v>178.22</v>
      </c>
      <c r="J137" s="4">
        <v>593.80999999999995</v>
      </c>
      <c r="K137" s="2">
        <f t="shared" si="14"/>
        <v>2.5372802136657022E-2</v>
      </c>
      <c r="L137">
        <f t="shared" si="15"/>
        <v>7.0175438596491224E-2</v>
      </c>
      <c r="M137" s="4">
        <f t="shared" si="16"/>
        <v>1.5633333333333332</v>
      </c>
      <c r="N137" s="4">
        <f t="shared" si="17"/>
        <v>22.2775</v>
      </c>
      <c r="O137">
        <f t="shared" si="18"/>
        <v>3.3318931657501962</v>
      </c>
      <c r="P137" s="4">
        <f t="shared" si="19"/>
        <v>415.58999999999992</v>
      </c>
      <c r="Q137" t="str">
        <f t="shared" si="20"/>
        <v>Inefficient</v>
      </c>
    </row>
    <row r="138" spans="1:17" x14ac:dyDescent="0.3">
      <c r="A138" s="1">
        <v>45297</v>
      </c>
      <c r="B138" t="s">
        <v>3</v>
      </c>
      <c r="C138" t="s">
        <v>4</v>
      </c>
      <c r="D138" t="s">
        <v>5</v>
      </c>
      <c r="E138" t="s">
        <v>7</v>
      </c>
      <c r="F138">
        <v>3284</v>
      </c>
      <c r="G138">
        <v>140</v>
      </c>
      <c r="H138">
        <v>14</v>
      </c>
      <c r="I138" s="4">
        <v>182.64</v>
      </c>
      <c r="J138" s="4">
        <v>743.64</v>
      </c>
      <c r="K138" s="2">
        <f t="shared" si="14"/>
        <v>4.2630937880633372E-2</v>
      </c>
      <c r="L138">
        <f t="shared" si="15"/>
        <v>0.1</v>
      </c>
      <c r="M138" s="4">
        <f t="shared" si="16"/>
        <v>1.3045714285714285</v>
      </c>
      <c r="N138" s="4">
        <f t="shared" si="17"/>
        <v>13.045714285714284</v>
      </c>
      <c r="O138">
        <f t="shared" si="18"/>
        <v>4.07161629434954</v>
      </c>
      <c r="P138" s="4">
        <f t="shared" si="19"/>
        <v>561</v>
      </c>
      <c r="Q138" t="str">
        <f t="shared" si="20"/>
        <v>Efficient</v>
      </c>
    </row>
    <row r="139" spans="1:17" x14ac:dyDescent="0.3">
      <c r="A139" s="1">
        <v>45297</v>
      </c>
      <c r="B139" t="s">
        <v>3</v>
      </c>
      <c r="C139" t="s">
        <v>4</v>
      </c>
      <c r="D139" t="s">
        <v>5</v>
      </c>
      <c r="E139" t="s">
        <v>8</v>
      </c>
      <c r="F139">
        <v>399</v>
      </c>
      <c r="G139">
        <v>11</v>
      </c>
      <c r="H139">
        <v>1</v>
      </c>
      <c r="I139" s="4">
        <v>25.38</v>
      </c>
      <c r="J139" s="4">
        <v>75.58</v>
      </c>
      <c r="K139" s="2">
        <f t="shared" si="14"/>
        <v>2.7568922305764409E-2</v>
      </c>
      <c r="L139">
        <f t="shared" si="15"/>
        <v>9.0909090909090912E-2</v>
      </c>
      <c r="M139" s="4">
        <f t="shared" si="16"/>
        <v>2.3072727272727271</v>
      </c>
      <c r="N139" s="4">
        <f t="shared" si="17"/>
        <v>25.38</v>
      </c>
      <c r="O139">
        <f t="shared" si="18"/>
        <v>2.9779353821907013</v>
      </c>
      <c r="P139" s="4">
        <f t="shared" si="19"/>
        <v>50.2</v>
      </c>
      <c r="Q139" t="str">
        <f t="shared" si="20"/>
        <v>Inefficient</v>
      </c>
    </row>
    <row r="140" spans="1:17" x14ac:dyDescent="0.3">
      <c r="A140" s="1">
        <v>45297</v>
      </c>
      <c r="B140" t="s">
        <v>3</v>
      </c>
      <c r="C140" t="s">
        <v>4</v>
      </c>
      <c r="D140" t="s">
        <v>9</v>
      </c>
      <c r="E140" t="s">
        <v>6</v>
      </c>
      <c r="F140">
        <v>4435</v>
      </c>
      <c r="G140">
        <v>24</v>
      </c>
      <c r="H140">
        <v>1</v>
      </c>
      <c r="I140" s="4">
        <v>172.61</v>
      </c>
      <c r="J140" s="4">
        <v>69.86</v>
      </c>
      <c r="K140" s="2">
        <f t="shared" si="14"/>
        <v>5.4114994363021422E-3</v>
      </c>
      <c r="L140">
        <f t="shared" si="15"/>
        <v>4.1666666666666664E-2</v>
      </c>
      <c r="M140" s="4">
        <f t="shared" si="16"/>
        <v>7.1920833333333336</v>
      </c>
      <c r="N140" s="4">
        <f t="shared" si="17"/>
        <v>172.61</v>
      </c>
      <c r="O140">
        <f t="shared" si="18"/>
        <v>0.40472742019581714</v>
      </c>
      <c r="P140" s="4">
        <f t="shared" si="19"/>
        <v>-102.75000000000001</v>
      </c>
      <c r="Q140" t="str">
        <f t="shared" si="20"/>
        <v>Inefficient</v>
      </c>
    </row>
    <row r="141" spans="1:17" x14ac:dyDescent="0.3">
      <c r="A141" s="1">
        <v>45297</v>
      </c>
      <c r="B141" t="s">
        <v>3</v>
      </c>
      <c r="C141" t="s">
        <v>4</v>
      </c>
      <c r="D141" t="s">
        <v>9</v>
      </c>
      <c r="E141" t="s">
        <v>7</v>
      </c>
      <c r="F141">
        <v>3655</v>
      </c>
      <c r="G141">
        <v>33</v>
      </c>
      <c r="H141">
        <v>0</v>
      </c>
      <c r="I141" s="4">
        <v>86.63</v>
      </c>
      <c r="J141" s="4">
        <v>0</v>
      </c>
      <c r="K141" s="2">
        <f t="shared" si="14"/>
        <v>9.0287277701778385E-3</v>
      </c>
      <c r="L141">
        <f t="shared" si="15"/>
        <v>0</v>
      </c>
      <c r="M141" s="4">
        <f t="shared" si="16"/>
        <v>2.625151515151515</v>
      </c>
      <c r="N141" s="4">
        <f t="shared" si="17"/>
        <v>0</v>
      </c>
      <c r="O141">
        <f t="shared" si="18"/>
        <v>0</v>
      </c>
      <c r="P141" s="4">
        <f t="shared" si="19"/>
        <v>-86.63</v>
      </c>
      <c r="Q141" t="str">
        <f t="shared" si="20"/>
        <v>Inefficient</v>
      </c>
    </row>
    <row r="142" spans="1:17" x14ac:dyDescent="0.3">
      <c r="A142" s="1">
        <v>45297</v>
      </c>
      <c r="B142" t="s">
        <v>3</v>
      </c>
      <c r="C142" t="s">
        <v>4</v>
      </c>
      <c r="D142" t="s">
        <v>9</v>
      </c>
      <c r="E142" t="s">
        <v>8</v>
      </c>
      <c r="F142">
        <v>165</v>
      </c>
      <c r="G142">
        <v>1</v>
      </c>
      <c r="H142">
        <v>0</v>
      </c>
      <c r="I142" s="4">
        <v>5.51</v>
      </c>
      <c r="J142" s="4">
        <v>0</v>
      </c>
      <c r="K142" s="2">
        <f t="shared" si="14"/>
        <v>6.0606060606060606E-3</v>
      </c>
      <c r="L142">
        <f t="shared" si="15"/>
        <v>0</v>
      </c>
      <c r="M142" s="4">
        <f t="shared" si="16"/>
        <v>5.51</v>
      </c>
      <c r="N142" s="4">
        <f t="shared" si="17"/>
        <v>0</v>
      </c>
      <c r="O142">
        <f t="shared" si="18"/>
        <v>0</v>
      </c>
      <c r="P142" s="4">
        <f t="shared" si="19"/>
        <v>-5.51</v>
      </c>
      <c r="Q142" t="str">
        <f t="shared" si="20"/>
        <v>Inefficient</v>
      </c>
    </row>
    <row r="143" spans="1:17" x14ac:dyDescent="0.3">
      <c r="A143" s="1">
        <v>45297</v>
      </c>
      <c r="B143" t="s">
        <v>3</v>
      </c>
      <c r="C143" t="s">
        <v>4</v>
      </c>
      <c r="D143" t="s">
        <v>10</v>
      </c>
      <c r="E143" t="s">
        <v>6</v>
      </c>
      <c r="F143">
        <v>4584</v>
      </c>
      <c r="G143">
        <v>108</v>
      </c>
      <c r="H143">
        <v>7</v>
      </c>
      <c r="I143" s="4">
        <v>208.57</v>
      </c>
      <c r="J143" s="4">
        <v>380.42</v>
      </c>
      <c r="K143" s="2">
        <f t="shared" si="14"/>
        <v>2.356020942408377E-2</v>
      </c>
      <c r="L143">
        <f t="shared" si="15"/>
        <v>6.4814814814814811E-2</v>
      </c>
      <c r="M143" s="4">
        <f t="shared" si="16"/>
        <v>1.9312037037037035</v>
      </c>
      <c r="N143" s="4">
        <f t="shared" si="17"/>
        <v>29.795714285714286</v>
      </c>
      <c r="O143">
        <f t="shared" si="18"/>
        <v>1.8239439996164359</v>
      </c>
      <c r="P143" s="4">
        <f t="shared" si="19"/>
        <v>171.85000000000002</v>
      </c>
      <c r="Q143" t="str">
        <f t="shared" si="20"/>
        <v>Inefficient</v>
      </c>
    </row>
    <row r="144" spans="1:17" x14ac:dyDescent="0.3">
      <c r="A144" s="1">
        <v>45297</v>
      </c>
      <c r="B144" t="s">
        <v>3</v>
      </c>
      <c r="C144" t="s">
        <v>4</v>
      </c>
      <c r="D144" t="s">
        <v>10</v>
      </c>
      <c r="E144" t="s">
        <v>7</v>
      </c>
      <c r="F144">
        <v>3103</v>
      </c>
      <c r="G144">
        <v>76</v>
      </c>
      <c r="H144">
        <v>4</v>
      </c>
      <c r="I144" s="4">
        <v>153.66</v>
      </c>
      <c r="J144" s="4">
        <v>312.89</v>
      </c>
      <c r="K144" s="2">
        <f t="shared" si="14"/>
        <v>2.4492426683854335E-2</v>
      </c>
      <c r="L144">
        <f t="shared" si="15"/>
        <v>5.2631578947368418E-2</v>
      </c>
      <c r="M144" s="4">
        <f t="shared" si="16"/>
        <v>2.0218421052631577</v>
      </c>
      <c r="N144" s="4">
        <f t="shared" si="17"/>
        <v>38.414999999999999</v>
      </c>
      <c r="O144">
        <f t="shared" si="18"/>
        <v>2.0362488611219574</v>
      </c>
      <c r="P144" s="4">
        <f t="shared" si="19"/>
        <v>159.22999999999999</v>
      </c>
      <c r="Q144" t="str">
        <f t="shared" si="20"/>
        <v>Inefficient</v>
      </c>
    </row>
    <row r="145" spans="1:17" x14ac:dyDescent="0.3">
      <c r="A145" s="1">
        <v>45297</v>
      </c>
      <c r="B145" t="s">
        <v>3</v>
      </c>
      <c r="C145" t="s">
        <v>4</v>
      </c>
      <c r="D145" t="s">
        <v>10</v>
      </c>
      <c r="E145" t="s">
        <v>8</v>
      </c>
      <c r="F145">
        <v>326</v>
      </c>
      <c r="G145">
        <v>5</v>
      </c>
      <c r="H145">
        <v>0</v>
      </c>
      <c r="I145" s="4">
        <v>17.04</v>
      </c>
      <c r="J145" s="4">
        <v>0</v>
      </c>
      <c r="K145" s="2">
        <f t="shared" si="14"/>
        <v>1.5337423312883436E-2</v>
      </c>
      <c r="L145">
        <f t="shared" si="15"/>
        <v>0</v>
      </c>
      <c r="M145" s="4">
        <f t="shared" si="16"/>
        <v>3.4079999999999999</v>
      </c>
      <c r="N145" s="4">
        <f t="shared" si="17"/>
        <v>0</v>
      </c>
      <c r="O145">
        <f t="shared" si="18"/>
        <v>0</v>
      </c>
      <c r="P145" s="4">
        <f t="shared" si="19"/>
        <v>-17.04</v>
      </c>
      <c r="Q145" t="str">
        <f t="shared" si="20"/>
        <v>Inefficient</v>
      </c>
    </row>
    <row r="146" spans="1:17" x14ac:dyDescent="0.3">
      <c r="A146" s="1">
        <v>45297</v>
      </c>
      <c r="B146" t="s">
        <v>3</v>
      </c>
      <c r="C146" t="s">
        <v>11</v>
      </c>
      <c r="D146" t="s">
        <v>5</v>
      </c>
      <c r="E146" t="s">
        <v>6</v>
      </c>
      <c r="F146">
        <v>2938</v>
      </c>
      <c r="G146">
        <v>87</v>
      </c>
      <c r="H146">
        <v>12</v>
      </c>
      <c r="I146" s="4">
        <v>67.94</v>
      </c>
      <c r="J146" s="4">
        <v>735.2</v>
      </c>
      <c r="K146" s="2">
        <f t="shared" si="14"/>
        <v>2.9611980939414567E-2</v>
      </c>
      <c r="L146">
        <f t="shared" si="15"/>
        <v>0.13793103448275862</v>
      </c>
      <c r="M146" s="4">
        <f t="shared" si="16"/>
        <v>0.78091954022988508</v>
      </c>
      <c r="N146" s="4">
        <f t="shared" si="17"/>
        <v>5.6616666666666662</v>
      </c>
      <c r="O146">
        <f t="shared" si="18"/>
        <v>10.821312923167502</v>
      </c>
      <c r="P146" s="4">
        <f t="shared" si="19"/>
        <v>667.26</v>
      </c>
      <c r="Q146" t="str">
        <f t="shared" si="20"/>
        <v>Efficient</v>
      </c>
    </row>
    <row r="147" spans="1:17" x14ac:dyDescent="0.3">
      <c r="A147" s="1">
        <v>45297</v>
      </c>
      <c r="B147" t="s">
        <v>3</v>
      </c>
      <c r="C147" t="s">
        <v>11</v>
      </c>
      <c r="D147" t="s">
        <v>5</v>
      </c>
      <c r="E147" t="s">
        <v>7</v>
      </c>
      <c r="F147">
        <v>561</v>
      </c>
      <c r="G147">
        <v>13</v>
      </c>
      <c r="H147">
        <v>0</v>
      </c>
      <c r="I147" s="4">
        <v>20.05</v>
      </c>
      <c r="J147" s="4">
        <v>0</v>
      </c>
      <c r="K147" s="2">
        <f t="shared" si="14"/>
        <v>2.3172905525846704E-2</v>
      </c>
      <c r="L147">
        <f t="shared" si="15"/>
        <v>0</v>
      </c>
      <c r="M147" s="4">
        <f t="shared" si="16"/>
        <v>1.5423076923076924</v>
      </c>
      <c r="N147" s="4">
        <f t="shared" si="17"/>
        <v>0</v>
      </c>
      <c r="O147">
        <f t="shared" si="18"/>
        <v>0</v>
      </c>
      <c r="P147" s="4">
        <f t="shared" si="19"/>
        <v>-20.05</v>
      </c>
      <c r="Q147" t="str">
        <f t="shared" si="20"/>
        <v>Inefficient</v>
      </c>
    </row>
    <row r="148" spans="1:17" x14ac:dyDescent="0.3">
      <c r="A148" s="1">
        <v>45297</v>
      </c>
      <c r="B148" t="s">
        <v>3</v>
      </c>
      <c r="C148" t="s">
        <v>11</v>
      </c>
      <c r="D148" t="s">
        <v>5</v>
      </c>
      <c r="E148" t="s">
        <v>8</v>
      </c>
      <c r="F148">
        <v>461</v>
      </c>
      <c r="G148">
        <v>20</v>
      </c>
      <c r="H148">
        <v>1</v>
      </c>
      <c r="I148" s="4">
        <v>10.89</v>
      </c>
      <c r="J148" s="4">
        <v>84.85</v>
      </c>
      <c r="K148" s="2">
        <f t="shared" si="14"/>
        <v>4.3383947939262472E-2</v>
      </c>
      <c r="L148">
        <f t="shared" si="15"/>
        <v>0.05</v>
      </c>
      <c r="M148" s="4">
        <f t="shared" si="16"/>
        <v>0.54449999999999998</v>
      </c>
      <c r="N148" s="4">
        <f t="shared" si="17"/>
        <v>10.89</v>
      </c>
      <c r="O148">
        <f t="shared" si="18"/>
        <v>7.7915518824609729</v>
      </c>
      <c r="P148" s="4">
        <f t="shared" si="19"/>
        <v>73.959999999999994</v>
      </c>
      <c r="Q148" t="str">
        <f t="shared" si="20"/>
        <v>Efficient</v>
      </c>
    </row>
    <row r="149" spans="1:17" x14ac:dyDescent="0.3">
      <c r="A149" s="1">
        <v>45297</v>
      </c>
      <c r="B149" t="s">
        <v>3</v>
      </c>
      <c r="C149" t="s">
        <v>11</v>
      </c>
      <c r="D149" t="s">
        <v>9</v>
      </c>
      <c r="E149" t="s">
        <v>6</v>
      </c>
      <c r="F149">
        <v>7055</v>
      </c>
      <c r="G149">
        <v>47</v>
      </c>
      <c r="H149">
        <v>1</v>
      </c>
      <c r="I149" s="4">
        <v>472.41</v>
      </c>
      <c r="J149" s="4">
        <v>93.28</v>
      </c>
      <c r="K149" s="2">
        <f t="shared" si="14"/>
        <v>6.6619418851878104E-3</v>
      </c>
      <c r="L149">
        <f t="shared" si="15"/>
        <v>2.1276595744680851E-2</v>
      </c>
      <c r="M149" s="4">
        <f t="shared" si="16"/>
        <v>10.051276595744682</v>
      </c>
      <c r="N149" s="4">
        <f t="shared" si="17"/>
        <v>472.41</v>
      </c>
      <c r="O149">
        <f t="shared" si="18"/>
        <v>0.19745560000846721</v>
      </c>
      <c r="P149" s="4">
        <f t="shared" si="19"/>
        <v>-379.13</v>
      </c>
      <c r="Q149" t="str">
        <f t="shared" si="20"/>
        <v>Inefficient</v>
      </c>
    </row>
    <row r="150" spans="1:17" x14ac:dyDescent="0.3">
      <c r="A150" s="1">
        <v>45297</v>
      </c>
      <c r="B150" t="s">
        <v>3</v>
      </c>
      <c r="C150" t="s">
        <v>11</v>
      </c>
      <c r="D150" t="s">
        <v>9</v>
      </c>
      <c r="E150" t="s">
        <v>7</v>
      </c>
      <c r="F150">
        <v>572</v>
      </c>
      <c r="G150">
        <v>11</v>
      </c>
      <c r="H150">
        <v>0</v>
      </c>
      <c r="I150" s="4">
        <v>31.85</v>
      </c>
      <c r="J150" s="4">
        <v>0</v>
      </c>
      <c r="K150" s="2">
        <f t="shared" si="14"/>
        <v>1.9230769230769232E-2</v>
      </c>
      <c r="L150">
        <f t="shared" si="15"/>
        <v>0</v>
      </c>
      <c r="M150" s="4">
        <f t="shared" si="16"/>
        <v>2.8954545454545455</v>
      </c>
      <c r="N150" s="4">
        <f t="shared" si="17"/>
        <v>0</v>
      </c>
      <c r="O150">
        <f t="shared" si="18"/>
        <v>0</v>
      </c>
      <c r="P150" s="4">
        <f t="shared" si="19"/>
        <v>-31.85</v>
      </c>
      <c r="Q150" t="str">
        <f t="shared" si="20"/>
        <v>Inefficient</v>
      </c>
    </row>
    <row r="151" spans="1:17" x14ac:dyDescent="0.3">
      <c r="A151" s="1">
        <v>45297</v>
      </c>
      <c r="B151" t="s">
        <v>3</v>
      </c>
      <c r="C151" t="s">
        <v>11</v>
      </c>
      <c r="D151" t="s">
        <v>9</v>
      </c>
      <c r="E151" t="s">
        <v>8</v>
      </c>
      <c r="F151">
        <v>146</v>
      </c>
      <c r="G151">
        <v>1</v>
      </c>
      <c r="H151">
        <v>0</v>
      </c>
      <c r="I151" s="4">
        <v>5.19</v>
      </c>
      <c r="J151" s="4">
        <v>0</v>
      </c>
      <c r="K151" s="2">
        <f t="shared" si="14"/>
        <v>6.8493150684931503E-3</v>
      </c>
      <c r="L151">
        <f t="shared" si="15"/>
        <v>0</v>
      </c>
      <c r="M151" s="4">
        <f t="shared" si="16"/>
        <v>5.19</v>
      </c>
      <c r="N151" s="4">
        <f t="shared" si="17"/>
        <v>0</v>
      </c>
      <c r="O151">
        <f t="shared" si="18"/>
        <v>0</v>
      </c>
      <c r="P151" s="4">
        <f t="shared" si="19"/>
        <v>-5.19</v>
      </c>
      <c r="Q151" t="str">
        <f t="shared" si="20"/>
        <v>Inefficient</v>
      </c>
    </row>
    <row r="152" spans="1:17" x14ac:dyDescent="0.3">
      <c r="A152" s="1">
        <v>45297</v>
      </c>
      <c r="B152" t="s">
        <v>3</v>
      </c>
      <c r="C152" t="s">
        <v>11</v>
      </c>
      <c r="D152" t="s">
        <v>10</v>
      </c>
      <c r="E152" t="s">
        <v>6</v>
      </c>
      <c r="F152">
        <v>5734</v>
      </c>
      <c r="G152">
        <v>168</v>
      </c>
      <c r="H152">
        <v>10</v>
      </c>
      <c r="I152" s="4">
        <v>182.77</v>
      </c>
      <c r="J152" s="4">
        <v>868.12</v>
      </c>
      <c r="K152" s="2">
        <f t="shared" si="14"/>
        <v>2.9298918730380187E-2</v>
      </c>
      <c r="L152">
        <f t="shared" si="15"/>
        <v>5.9523809523809521E-2</v>
      </c>
      <c r="M152" s="4">
        <f t="shared" si="16"/>
        <v>1.0879166666666666</v>
      </c>
      <c r="N152" s="4">
        <f t="shared" si="17"/>
        <v>18.277000000000001</v>
      </c>
      <c r="O152">
        <f t="shared" si="18"/>
        <v>4.7497948240958578</v>
      </c>
      <c r="P152" s="4">
        <f t="shared" si="19"/>
        <v>685.35</v>
      </c>
      <c r="Q152" t="str">
        <f t="shared" si="20"/>
        <v>Efficient</v>
      </c>
    </row>
    <row r="153" spans="1:17" x14ac:dyDescent="0.3">
      <c r="A153" s="1">
        <v>45297</v>
      </c>
      <c r="B153" t="s">
        <v>3</v>
      </c>
      <c r="C153" t="s">
        <v>11</v>
      </c>
      <c r="D153" t="s">
        <v>10</v>
      </c>
      <c r="E153" t="s">
        <v>7</v>
      </c>
      <c r="F153">
        <v>319</v>
      </c>
      <c r="G153">
        <v>3</v>
      </c>
      <c r="H153">
        <v>0</v>
      </c>
      <c r="I153" s="4">
        <v>11.48</v>
      </c>
      <c r="J153" s="4">
        <v>0</v>
      </c>
      <c r="K153" s="2">
        <f t="shared" si="14"/>
        <v>9.4043887147335428E-3</v>
      </c>
      <c r="L153">
        <f t="shared" si="15"/>
        <v>0</v>
      </c>
      <c r="M153" s="4">
        <f t="shared" si="16"/>
        <v>3.8266666666666667</v>
      </c>
      <c r="N153" s="4">
        <f t="shared" si="17"/>
        <v>0</v>
      </c>
      <c r="O153">
        <f t="shared" si="18"/>
        <v>0</v>
      </c>
      <c r="P153" s="4">
        <f t="shared" si="19"/>
        <v>-11.48</v>
      </c>
      <c r="Q153" t="str">
        <f t="shared" si="20"/>
        <v>Inefficient</v>
      </c>
    </row>
    <row r="154" spans="1:17" x14ac:dyDescent="0.3">
      <c r="A154" s="1">
        <v>45297</v>
      </c>
      <c r="B154" t="s">
        <v>3</v>
      </c>
      <c r="C154" t="s">
        <v>11</v>
      </c>
      <c r="D154" t="s">
        <v>10</v>
      </c>
      <c r="E154" t="s">
        <v>8</v>
      </c>
      <c r="F154">
        <v>119</v>
      </c>
      <c r="G154">
        <v>3</v>
      </c>
      <c r="H154">
        <v>0</v>
      </c>
      <c r="I154" s="4">
        <v>5.92</v>
      </c>
      <c r="J154" s="4">
        <v>0</v>
      </c>
      <c r="K154" s="2">
        <f t="shared" si="14"/>
        <v>2.5210084033613446E-2</v>
      </c>
      <c r="L154">
        <f t="shared" si="15"/>
        <v>0</v>
      </c>
      <c r="M154" s="4">
        <f t="shared" si="16"/>
        <v>1.9733333333333334</v>
      </c>
      <c r="N154" s="4">
        <f t="shared" si="17"/>
        <v>0</v>
      </c>
      <c r="O154">
        <f t="shared" si="18"/>
        <v>0</v>
      </c>
      <c r="P154" s="4">
        <f t="shared" si="19"/>
        <v>-5.92</v>
      </c>
      <c r="Q154" t="str">
        <f t="shared" si="20"/>
        <v>Inefficient</v>
      </c>
    </row>
    <row r="155" spans="1:17" x14ac:dyDescent="0.3">
      <c r="A155" s="1">
        <v>45297</v>
      </c>
      <c r="B155" t="s">
        <v>3</v>
      </c>
      <c r="C155" t="s">
        <v>12</v>
      </c>
      <c r="D155" t="s">
        <v>5</v>
      </c>
      <c r="E155" t="s">
        <v>6</v>
      </c>
      <c r="F155">
        <v>504</v>
      </c>
      <c r="G155">
        <v>18</v>
      </c>
      <c r="H155">
        <v>1</v>
      </c>
      <c r="I155" s="4">
        <v>16.13</v>
      </c>
      <c r="J155" s="4">
        <v>84.23</v>
      </c>
      <c r="K155" s="2">
        <f t="shared" si="14"/>
        <v>3.5714285714285712E-2</v>
      </c>
      <c r="L155">
        <f t="shared" si="15"/>
        <v>5.5555555555555552E-2</v>
      </c>
      <c r="M155" s="4">
        <f t="shared" si="16"/>
        <v>0.89611111111111108</v>
      </c>
      <c r="N155" s="4">
        <f t="shared" si="17"/>
        <v>16.13</v>
      </c>
      <c r="O155">
        <f t="shared" si="18"/>
        <v>5.2219466831990085</v>
      </c>
      <c r="P155" s="4">
        <f t="shared" si="19"/>
        <v>68.100000000000009</v>
      </c>
      <c r="Q155" t="str">
        <f t="shared" si="20"/>
        <v>Efficient</v>
      </c>
    </row>
    <row r="156" spans="1:17" x14ac:dyDescent="0.3">
      <c r="A156" s="1">
        <v>45297</v>
      </c>
      <c r="B156" t="s">
        <v>3</v>
      </c>
      <c r="C156" t="s">
        <v>12</v>
      </c>
      <c r="D156" t="s">
        <v>5</v>
      </c>
      <c r="E156" t="s">
        <v>7</v>
      </c>
      <c r="F156">
        <v>2809</v>
      </c>
      <c r="G156">
        <v>77</v>
      </c>
      <c r="H156">
        <v>9</v>
      </c>
      <c r="I156" s="4">
        <v>161.31</v>
      </c>
      <c r="J156" s="4">
        <v>718.04</v>
      </c>
      <c r="K156" s="2">
        <f t="shared" si="14"/>
        <v>2.741189035243859E-2</v>
      </c>
      <c r="L156">
        <f t="shared" si="15"/>
        <v>0.11688311688311688</v>
      </c>
      <c r="M156" s="4">
        <f t="shared" si="16"/>
        <v>2.0949350649350649</v>
      </c>
      <c r="N156" s="4">
        <f t="shared" si="17"/>
        <v>17.923333333333332</v>
      </c>
      <c r="O156">
        <f t="shared" si="18"/>
        <v>4.4513049407972227</v>
      </c>
      <c r="P156" s="4">
        <f t="shared" si="19"/>
        <v>556.73</v>
      </c>
      <c r="Q156" t="str">
        <f t="shared" si="20"/>
        <v>Efficient</v>
      </c>
    </row>
    <row r="157" spans="1:17" x14ac:dyDescent="0.3">
      <c r="A157" s="1">
        <v>45297</v>
      </c>
      <c r="B157" t="s">
        <v>3</v>
      </c>
      <c r="C157" t="s">
        <v>12</v>
      </c>
      <c r="D157" t="s">
        <v>5</v>
      </c>
      <c r="E157" t="s">
        <v>8</v>
      </c>
      <c r="F157">
        <v>1971</v>
      </c>
      <c r="G157">
        <v>75</v>
      </c>
      <c r="H157">
        <v>9</v>
      </c>
      <c r="I157" s="4">
        <v>54.5</v>
      </c>
      <c r="J157" s="4">
        <v>832.83</v>
      </c>
      <c r="K157" s="2">
        <f t="shared" si="14"/>
        <v>3.8051750380517502E-2</v>
      </c>
      <c r="L157">
        <f t="shared" si="15"/>
        <v>0.12</v>
      </c>
      <c r="M157" s="4">
        <f t="shared" si="16"/>
        <v>0.72666666666666668</v>
      </c>
      <c r="N157" s="4">
        <f t="shared" si="17"/>
        <v>6.0555555555555554</v>
      </c>
      <c r="O157">
        <f t="shared" si="18"/>
        <v>15.281284403669726</v>
      </c>
      <c r="P157" s="4">
        <f t="shared" si="19"/>
        <v>778.33</v>
      </c>
      <c r="Q157" t="str">
        <f t="shared" si="20"/>
        <v>Efficient</v>
      </c>
    </row>
    <row r="158" spans="1:17" x14ac:dyDescent="0.3">
      <c r="A158" s="1">
        <v>45297</v>
      </c>
      <c r="B158" t="s">
        <v>3</v>
      </c>
      <c r="C158" t="s">
        <v>12</v>
      </c>
      <c r="D158" t="s">
        <v>9</v>
      </c>
      <c r="E158" t="s">
        <v>6</v>
      </c>
      <c r="F158">
        <v>1489</v>
      </c>
      <c r="G158">
        <v>28</v>
      </c>
      <c r="H158">
        <v>0</v>
      </c>
      <c r="I158" s="4">
        <v>83.53</v>
      </c>
      <c r="J158" s="4">
        <v>0</v>
      </c>
      <c r="K158" s="2">
        <f t="shared" si="14"/>
        <v>1.880456682337139E-2</v>
      </c>
      <c r="L158">
        <f t="shared" si="15"/>
        <v>0</v>
      </c>
      <c r="M158" s="4">
        <f t="shared" si="16"/>
        <v>2.9832142857142858</v>
      </c>
      <c r="N158" s="4">
        <f t="shared" si="17"/>
        <v>0</v>
      </c>
      <c r="O158">
        <f t="shared" si="18"/>
        <v>0</v>
      </c>
      <c r="P158" s="4">
        <f t="shared" si="19"/>
        <v>-83.53</v>
      </c>
      <c r="Q158" t="str">
        <f t="shared" si="20"/>
        <v>Inefficient</v>
      </c>
    </row>
    <row r="159" spans="1:17" x14ac:dyDescent="0.3">
      <c r="A159" s="1">
        <v>45297</v>
      </c>
      <c r="B159" t="s">
        <v>3</v>
      </c>
      <c r="C159" t="s">
        <v>12</v>
      </c>
      <c r="D159" t="s">
        <v>9</v>
      </c>
      <c r="E159" t="s">
        <v>7</v>
      </c>
      <c r="F159">
        <v>3317</v>
      </c>
      <c r="G159">
        <v>35</v>
      </c>
      <c r="H159">
        <v>1</v>
      </c>
      <c r="I159" s="4">
        <v>184.64</v>
      </c>
      <c r="J159" s="4">
        <v>52.4</v>
      </c>
      <c r="K159" s="2">
        <f t="shared" si="14"/>
        <v>1.0551703346397347E-2</v>
      </c>
      <c r="L159">
        <f t="shared" si="15"/>
        <v>2.8571428571428571E-2</v>
      </c>
      <c r="M159" s="4">
        <f t="shared" si="16"/>
        <v>5.2754285714285709</v>
      </c>
      <c r="N159" s="4">
        <f t="shared" si="17"/>
        <v>184.64</v>
      </c>
      <c r="O159">
        <f t="shared" si="18"/>
        <v>0.28379549393414211</v>
      </c>
      <c r="P159" s="4">
        <f t="shared" si="19"/>
        <v>-132.23999999999998</v>
      </c>
      <c r="Q159" t="str">
        <f t="shared" si="20"/>
        <v>Inefficient</v>
      </c>
    </row>
    <row r="160" spans="1:17" x14ac:dyDescent="0.3">
      <c r="A160" s="1">
        <v>45297</v>
      </c>
      <c r="B160" t="s">
        <v>3</v>
      </c>
      <c r="C160" t="s">
        <v>12</v>
      </c>
      <c r="D160" t="s">
        <v>9</v>
      </c>
      <c r="E160" t="s">
        <v>8</v>
      </c>
      <c r="F160">
        <v>1686</v>
      </c>
      <c r="G160">
        <v>11</v>
      </c>
      <c r="H160">
        <v>0</v>
      </c>
      <c r="I160" s="4">
        <v>53.91</v>
      </c>
      <c r="J160" s="4">
        <v>0</v>
      </c>
      <c r="K160" s="2">
        <f t="shared" si="14"/>
        <v>6.5243179122182679E-3</v>
      </c>
      <c r="L160">
        <f t="shared" si="15"/>
        <v>0</v>
      </c>
      <c r="M160" s="4">
        <f t="shared" si="16"/>
        <v>4.9009090909090904</v>
      </c>
      <c r="N160" s="4">
        <f t="shared" si="17"/>
        <v>0</v>
      </c>
      <c r="O160">
        <f t="shared" si="18"/>
        <v>0</v>
      </c>
      <c r="P160" s="4">
        <f t="shared" si="19"/>
        <v>-53.91</v>
      </c>
      <c r="Q160" t="str">
        <f t="shared" si="20"/>
        <v>Inefficient</v>
      </c>
    </row>
    <row r="161" spans="1:17" x14ac:dyDescent="0.3">
      <c r="A161" s="1">
        <v>45297</v>
      </c>
      <c r="B161" t="s">
        <v>3</v>
      </c>
      <c r="C161" t="s">
        <v>12</v>
      </c>
      <c r="D161" t="s">
        <v>10</v>
      </c>
      <c r="E161" t="s">
        <v>6</v>
      </c>
      <c r="F161">
        <v>862</v>
      </c>
      <c r="G161">
        <v>11</v>
      </c>
      <c r="H161">
        <v>0</v>
      </c>
      <c r="I161" s="4">
        <v>44.52</v>
      </c>
      <c r="J161" s="4">
        <v>0</v>
      </c>
      <c r="K161" s="2">
        <f t="shared" si="14"/>
        <v>1.2761020881670533E-2</v>
      </c>
      <c r="L161">
        <f t="shared" si="15"/>
        <v>0</v>
      </c>
      <c r="M161" s="4">
        <f t="shared" si="16"/>
        <v>4.0472727272727278</v>
      </c>
      <c r="N161" s="4">
        <f t="shared" si="17"/>
        <v>0</v>
      </c>
      <c r="O161">
        <f t="shared" si="18"/>
        <v>0</v>
      </c>
      <c r="P161" s="4">
        <f t="shared" si="19"/>
        <v>-44.52</v>
      </c>
      <c r="Q161" t="str">
        <f t="shared" si="20"/>
        <v>Inefficient</v>
      </c>
    </row>
    <row r="162" spans="1:17" x14ac:dyDescent="0.3">
      <c r="A162" s="1">
        <v>45297</v>
      </c>
      <c r="B162" t="s">
        <v>3</v>
      </c>
      <c r="C162" t="s">
        <v>12</v>
      </c>
      <c r="D162" t="s">
        <v>10</v>
      </c>
      <c r="E162" t="s">
        <v>7</v>
      </c>
      <c r="F162">
        <v>2300</v>
      </c>
      <c r="G162">
        <v>63</v>
      </c>
      <c r="H162">
        <v>2</v>
      </c>
      <c r="I162" s="4">
        <v>137.97999999999999</v>
      </c>
      <c r="J162" s="4">
        <v>143.91</v>
      </c>
      <c r="K162" s="2">
        <f t="shared" si="14"/>
        <v>2.7391304347826086E-2</v>
      </c>
      <c r="L162">
        <f t="shared" si="15"/>
        <v>3.1746031746031744E-2</v>
      </c>
      <c r="M162" s="4">
        <f t="shared" si="16"/>
        <v>2.1901587301587302</v>
      </c>
      <c r="N162" s="4">
        <f t="shared" si="17"/>
        <v>68.989999999999995</v>
      </c>
      <c r="O162">
        <f t="shared" si="18"/>
        <v>1.0429772430787072</v>
      </c>
      <c r="P162" s="4">
        <f t="shared" si="19"/>
        <v>5.9300000000000068</v>
      </c>
      <c r="Q162" t="str">
        <f t="shared" si="20"/>
        <v>Inefficient</v>
      </c>
    </row>
    <row r="163" spans="1:17" x14ac:dyDescent="0.3">
      <c r="A163" s="1">
        <v>45297</v>
      </c>
      <c r="B163" t="s">
        <v>3</v>
      </c>
      <c r="C163" t="s">
        <v>12</v>
      </c>
      <c r="D163" t="s">
        <v>10</v>
      </c>
      <c r="E163" t="s">
        <v>8</v>
      </c>
      <c r="F163">
        <v>2798</v>
      </c>
      <c r="G163">
        <v>78</v>
      </c>
      <c r="H163">
        <v>4</v>
      </c>
      <c r="I163" s="4">
        <v>132.56</v>
      </c>
      <c r="J163" s="4">
        <v>287.75</v>
      </c>
      <c r="K163" s="2">
        <f t="shared" si="14"/>
        <v>2.7877055039313797E-2</v>
      </c>
      <c r="L163">
        <f t="shared" si="15"/>
        <v>5.128205128205128E-2</v>
      </c>
      <c r="M163" s="4">
        <f t="shared" si="16"/>
        <v>1.6994871794871795</v>
      </c>
      <c r="N163" s="4">
        <f t="shared" si="17"/>
        <v>33.14</v>
      </c>
      <c r="O163">
        <f t="shared" si="18"/>
        <v>2.1707151478575737</v>
      </c>
      <c r="P163" s="4">
        <f t="shared" si="19"/>
        <v>155.19</v>
      </c>
      <c r="Q163" t="str">
        <f t="shared" si="20"/>
        <v>Inefficient</v>
      </c>
    </row>
    <row r="164" spans="1:17" x14ac:dyDescent="0.3">
      <c r="A164" s="1">
        <v>45298</v>
      </c>
      <c r="B164" t="s">
        <v>3</v>
      </c>
      <c r="C164" t="s">
        <v>4</v>
      </c>
      <c r="D164" t="s">
        <v>5</v>
      </c>
      <c r="E164" t="s">
        <v>6</v>
      </c>
      <c r="F164">
        <v>1996</v>
      </c>
      <c r="G164">
        <v>53</v>
      </c>
      <c r="H164">
        <v>7</v>
      </c>
      <c r="I164" s="4">
        <v>80.38</v>
      </c>
      <c r="J164" s="4">
        <v>540.24</v>
      </c>
      <c r="K164" s="2">
        <f t="shared" si="14"/>
        <v>2.6553106212424848E-2</v>
      </c>
      <c r="L164">
        <f t="shared" si="15"/>
        <v>0.13207547169811321</v>
      </c>
      <c r="M164" s="4">
        <f t="shared" si="16"/>
        <v>1.5166037735849056</v>
      </c>
      <c r="N164" s="4">
        <f t="shared" si="17"/>
        <v>11.482857142857142</v>
      </c>
      <c r="O164">
        <f t="shared" si="18"/>
        <v>6.7210748942523022</v>
      </c>
      <c r="P164" s="4">
        <f t="shared" si="19"/>
        <v>459.86</v>
      </c>
      <c r="Q164" t="str">
        <f t="shared" si="20"/>
        <v>Efficient</v>
      </c>
    </row>
    <row r="165" spans="1:17" x14ac:dyDescent="0.3">
      <c r="A165" s="1">
        <v>45298</v>
      </c>
      <c r="B165" t="s">
        <v>3</v>
      </c>
      <c r="C165" t="s">
        <v>4</v>
      </c>
      <c r="D165" t="s">
        <v>5</v>
      </c>
      <c r="E165" t="s">
        <v>7</v>
      </c>
      <c r="F165">
        <v>2843</v>
      </c>
      <c r="G165">
        <v>76</v>
      </c>
      <c r="H165">
        <v>7</v>
      </c>
      <c r="I165" s="4">
        <v>120.66</v>
      </c>
      <c r="J165" s="4">
        <v>466.49</v>
      </c>
      <c r="K165" s="2">
        <f t="shared" si="14"/>
        <v>2.673232500879353E-2</v>
      </c>
      <c r="L165">
        <f t="shared" si="15"/>
        <v>9.2105263157894732E-2</v>
      </c>
      <c r="M165" s="4">
        <f t="shared" si="16"/>
        <v>1.5876315789473683</v>
      </c>
      <c r="N165" s="4">
        <f t="shared" si="17"/>
        <v>17.237142857142857</v>
      </c>
      <c r="O165">
        <f t="shared" si="18"/>
        <v>3.8661528261229905</v>
      </c>
      <c r="P165" s="4">
        <f t="shared" si="19"/>
        <v>345.83000000000004</v>
      </c>
      <c r="Q165" t="str">
        <f t="shared" si="20"/>
        <v>Efficient</v>
      </c>
    </row>
    <row r="166" spans="1:17" x14ac:dyDescent="0.3">
      <c r="A166" s="1">
        <v>45298</v>
      </c>
      <c r="B166" t="s">
        <v>3</v>
      </c>
      <c r="C166" t="s">
        <v>4</v>
      </c>
      <c r="D166" t="s">
        <v>5</v>
      </c>
      <c r="E166" t="s">
        <v>8</v>
      </c>
      <c r="F166">
        <v>139</v>
      </c>
      <c r="G166">
        <v>4</v>
      </c>
      <c r="H166">
        <v>0</v>
      </c>
      <c r="I166" s="4">
        <v>8.1999999999999993</v>
      </c>
      <c r="J166" s="4">
        <v>0</v>
      </c>
      <c r="K166" s="2">
        <f t="shared" si="14"/>
        <v>2.8776978417266189E-2</v>
      </c>
      <c r="L166">
        <f t="shared" si="15"/>
        <v>0</v>
      </c>
      <c r="M166" s="4">
        <f t="shared" si="16"/>
        <v>2.0499999999999998</v>
      </c>
      <c r="N166" s="4">
        <f t="shared" si="17"/>
        <v>0</v>
      </c>
      <c r="O166">
        <f t="shared" si="18"/>
        <v>0</v>
      </c>
      <c r="P166" s="4">
        <f t="shared" si="19"/>
        <v>-8.1999999999999993</v>
      </c>
      <c r="Q166" t="str">
        <f t="shared" si="20"/>
        <v>Inefficient</v>
      </c>
    </row>
    <row r="167" spans="1:17" x14ac:dyDescent="0.3">
      <c r="A167" s="1">
        <v>45298</v>
      </c>
      <c r="B167" t="s">
        <v>3</v>
      </c>
      <c r="C167" t="s">
        <v>4</v>
      </c>
      <c r="D167" t="s">
        <v>9</v>
      </c>
      <c r="E167" t="s">
        <v>6</v>
      </c>
      <c r="F167">
        <v>2517</v>
      </c>
      <c r="G167">
        <v>40</v>
      </c>
      <c r="H167">
        <v>1</v>
      </c>
      <c r="I167" s="4">
        <v>171.79</v>
      </c>
      <c r="J167" s="4">
        <v>87.62</v>
      </c>
      <c r="K167" s="2">
        <f t="shared" si="14"/>
        <v>1.5891934843067144E-2</v>
      </c>
      <c r="L167">
        <f t="shared" si="15"/>
        <v>2.5000000000000001E-2</v>
      </c>
      <c r="M167" s="4">
        <f t="shared" si="16"/>
        <v>4.2947499999999996</v>
      </c>
      <c r="N167" s="4">
        <f t="shared" si="17"/>
        <v>171.79</v>
      </c>
      <c r="O167">
        <f t="shared" si="18"/>
        <v>0.51004132953024051</v>
      </c>
      <c r="P167" s="4">
        <f t="shared" si="19"/>
        <v>-84.169999999999987</v>
      </c>
      <c r="Q167" t="str">
        <f t="shared" si="20"/>
        <v>Inefficient</v>
      </c>
    </row>
    <row r="168" spans="1:17" x14ac:dyDescent="0.3">
      <c r="A168" s="1">
        <v>45298</v>
      </c>
      <c r="B168" t="s">
        <v>3</v>
      </c>
      <c r="C168" t="s">
        <v>4</v>
      </c>
      <c r="D168" t="s">
        <v>9</v>
      </c>
      <c r="E168" t="s">
        <v>7</v>
      </c>
      <c r="F168">
        <v>2534</v>
      </c>
      <c r="G168">
        <v>22</v>
      </c>
      <c r="H168">
        <v>0</v>
      </c>
      <c r="I168" s="4">
        <v>61.61</v>
      </c>
      <c r="J168" s="4">
        <v>0</v>
      </c>
      <c r="K168" s="2">
        <f t="shared" si="14"/>
        <v>8.6819258089976328E-3</v>
      </c>
      <c r="L168">
        <f t="shared" si="15"/>
        <v>0</v>
      </c>
      <c r="M168" s="4">
        <f t="shared" si="16"/>
        <v>2.8004545454545453</v>
      </c>
      <c r="N168" s="4">
        <f t="shared" si="17"/>
        <v>0</v>
      </c>
      <c r="O168">
        <f t="shared" si="18"/>
        <v>0</v>
      </c>
      <c r="P168" s="4">
        <f t="shared" si="19"/>
        <v>-61.61</v>
      </c>
      <c r="Q168" t="str">
        <f t="shared" si="20"/>
        <v>Inefficient</v>
      </c>
    </row>
    <row r="169" spans="1:17" x14ac:dyDescent="0.3">
      <c r="A169" s="1">
        <v>45298</v>
      </c>
      <c r="B169" t="s">
        <v>3</v>
      </c>
      <c r="C169" t="s">
        <v>4</v>
      </c>
      <c r="D169" t="s">
        <v>9</v>
      </c>
      <c r="E169" t="s">
        <v>8</v>
      </c>
      <c r="F169">
        <v>310</v>
      </c>
      <c r="G169">
        <v>3</v>
      </c>
      <c r="H169">
        <v>0</v>
      </c>
      <c r="I169" s="4">
        <v>8.52</v>
      </c>
      <c r="J169" s="4">
        <v>0</v>
      </c>
      <c r="K169" s="2">
        <f t="shared" si="14"/>
        <v>9.6774193548387101E-3</v>
      </c>
      <c r="L169">
        <f t="shared" si="15"/>
        <v>0</v>
      </c>
      <c r="M169" s="4">
        <f t="shared" si="16"/>
        <v>2.84</v>
      </c>
      <c r="N169" s="4">
        <f t="shared" si="17"/>
        <v>0</v>
      </c>
      <c r="O169">
        <f t="shared" si="18"/>
        <v>0</v>
      </c>
      <c r="P169" s="4">
        <f t="shared" si="19"/>
        <v>-8.52</v>
      </c>
      <c r="Q169" t="str">
        <f t="shared" si="20"/>
        <v>Inefficient</v>
      </c>
    </row>
    <row r="170" spans="1:17" x14ac:dyDescent="0.3">
      <c r="A170" s="1">
        <v>45298</v>
      </c>
      <c r="B170" t="s">
        <v>3</v>
      </c>
      <c r="C170" t="s">
        <v>4</v>
      </c>
      <c r="D170" t="s">
        <v>10</v>
      </c>
      <c r="E170" t="s">
        <v>6</v>
      </c>
      <c r="F170">
        <v>3955</v>
      </c>
      <c r="G170">
        <v>106</v>
      </c>
      <c r="H170">
        <v>2</v>
      </c>
      <c r="I170" s="4">
        <v>161.72</v>
      </c>
      <c r="J170" s="4">
        <v>179.73</v>
      </c>
      <c r="K170" s="2">
        <f t="shared" si="14"/>
        <v>2.6801517067003792E-2</v>
      </c>
      <c r="L170">
        <f t="shared" si="15"/>
        <v>1.8867924528301886E-2</v>
      </c>
      <c r="M170" s="4">
        <f t="shared" si="16"/>
        <v>1.5256603773584905</v>
      </c>
      <c r="N170" s="4">
        <f t="shared" si="17"/>
        <v>80.86</v>
      </c>
      <c r="O170">
        <f t="shared" si="18"/>
        <v>1.1113653227801137</v>
      </c>
      <c r="P170" s="4">
        <f t="shared" si="19"/>
        <v>18.009999999999991</v>
      </c>
      <c r="Q170" t="str">
        <f t="shared" si="20"/>
        <v>Inefficient</v>
      </c>
    </row>
    <row r="171" spans="1:17" x14ac:dyDescent="0.3">
      <c r="A171" s="1">
        <v>45298</v>
      </c>
      <c r="B171" t="s">
        <v>3</v>
      </c>
      <c r="C171" t="s">
        <v>4</v>
      </c>
      <c r="D171" t="s">
        <v>10</v>
      </c>
      <c r="E171" t="s">
        <v>7</v>
      </c>
      <c r="F171">
        <v>2614</v>
      </c>
      <c r="G171">
        <v>38</v>
      </c>
      <c r="H171">
        <v>2</v>
      </c>
      <c r="I171" s="4">
        <v>145.32</v>
      </c>
      <c r="J171" s="4">
        <v>164.11</v>
      </c>
      <c r="K171" s="2">
        <f t="shared" si="14"/>
        <v>1.4537107880642693E-2</v>
      </c>
      <c r="L171">
        <f t="shared" si="15"/>
        <v>5.2631578947368418E-2</v>
      </c>
      <c r="M171" s="4">
        <f t="shared" si="16"/>
        <v>3.8242105263157895</v>
      </c>
      <c r="N171" s="4">
        <f t="shared" si="17"/>
        <v>72.66</v>
      </c>
      <c r="O171">
        <f t="shared" si="18"/>
        <v>1.1293008532892927</v>
      </c>
      <c r="P171" s="4">
        <f t="shared" si="19"/>
        <v>18.79000000000002</v>
      </c>
      <c r="Q171" t="str">
        <f t="shared" si="20"/>
        <v>Inefficient</v>
      </c>
    </row>
    <row r="172" spans="1:17" x14ac:dyDescent="0.3">
      <c r="A172" s="1">
        <v>45298</v>
      </c>
      <c r="B172" t="s">
        <v>3</v>
      </c>
      <c r="C172" t="s">
        <v>4</v>
      </c>
      <c r="D172" t="s">
        <v>10</v>
      </c>
      <c r="E172" t="s">
        <v>8</v>
      </c>
      <c r="F172">
        <v>427</v>
      </c>
      <c r="G172">
        <v>9</v>
      </c>
      <c r="H172">
        <v>0</v>
      </c>
      <c r="I172" s="4">
        <v>21.37</v>
      </c>
      <c r="J172" s="4">
        <v>0</v>
      </c>
      <c r="K172" s="2">
        <f t="shared" si="14"/>
        <v>2.1077283372365339E-2</v>
      </c>
      <c r="L172">
        <f t="shared" si="15"/>
        <v>0</v>
      </c>
      <c r="M172" s="4">
        <f t="shared" si="16"/>
        <v>2.3744444444444444</v>
      </c>
      <c r="N172" s="4">
        <f t="shared" si="17"/>
        <v>0</v>
      </c>
      <c r="O172">
        <f t="shared" si="18"/>
        <v>0</v>
      </c>
      <c r="P172" s="4">
        <f t="shared" si="19"/>
        <v>-21.37</v>
      </c>
      <c r="Q172" t="str">
        <f t="shared" si="20"/>
        <v>Inefficient</v>
      </c>
    </row>
    <row r="173" spans="1:17" x14ac:dyDescent="0.3">
      <c r="A173" s="1">
        <v>45298</v>
      </c>
      <c r="B173" t="s">
        <v>3</v>
      </c>
      <c r="C173" t="s">
        <v>11</v>
      </c>
      <c r="D173" t="s">
        <v>5</v>
      </c>
      <c r="E173" t="s">
        <v>6</v>
      </c>
      <c r="F173">
        <v>5583</v>
      </c>
      <c r="G173">
        <v>189</v>
      </c>
      <c r="H173">
        <v>27</v>
      </c>
      <c r="I173" s="4">
        <v>166.23</v>
      </c>
      <c r="J173" s="4">
        <v>2141.41</v>
      </c>
      <c r="K173" s="2">
        <f t="shared" si="14"/>
        <v>3.3852767329392797E-2</v>
      </c>
      <c r="L173">
        <f t="shared" si="15"/>
        <v>0.14285714285714285</v>
      </c>
      <c r="M173" s="4">
        <f t="shared" si="16"/>
        <v>0.87952380952380949</v>
      </c>
      <c r="N173" s="4">
        <f t="shared" si="17"/>
        <v>6.1566666666666663</v>
      </c>
      <c r="O173">
        <f t="shared" si="18"/>
        <v>12.882211393851891</v>
      </c>
      <c r="P173" s="4">
        <f t="shared" si="19"/>
        <v>1975.1799999999998</v>
      </c>
      <c r="Q173" t="str">
        <f t="shared" si="20"/>
        <v>Efficient</v>
      </c>
    </row>
    <row r="174" spans="1:17" x14ac:dyDescent="0.3">
      <c r="A174" s="1">
        <v>45298</v>
      </c>
      <c r="B174" t="s">
        <v>3</v>
      </c>
      <c r="C174" t="s">
        <v>11</v>
      </c>
      <c r="D174" t="s">
        <v>5</v>
      </c>
      <c r="E174" t="s">
        <v>7</v>
      </c>
      <c r="F174">
        <v>728</v>
      </c>
      <c r="G174">
        <v>16</v>
      </c>
      <c r="H174">
        <v>1</v>
      </c>
      <c r="I174" s="4">
        <v>40.69</v>
      </c>
      <c r="J174" s="4">
        <v>79.650000000000006</v>
      </c>
      <c r="K174" s="2">
        <f t="shared" si="14"/>
        <v>2.197802197802198E-2</v>
      </c>
      <c r="L174">
        <f t="shared" si="15"/>
        <v>6.25E-2</v>
      </c>
      <c r="M174" s="4">
        <f t="shared" si="16"/>
        <v>2.5431249999999999</v>
      </c>
      <c r="N174" s="4">
        <f t="shared" si="17"/>
        <v>40.69</v>
      </c>
      <c r="O174">
        <f t="shared" si="18"/>
        <v>1.9574834111575328</v>
      </c>
      <c r="P174" s="4">
        <f t="shared" si="19"/>
        <v>38.960000000000008</v>
      </c>
      <c r="Q174" t="str">
        <f t="shared" si="20"/>
        <v>Inefficient</v>
      </c>
    </row>
    <row r="175" spans="1:17" x14ac:dyDescent="0.3">
      <c r="A175" s="1">
        <v>45298</v>
      </c>
      <c r="B175" t="s">
        <v>3</v>
      </c>
      <c r="C175" t="s">
        <v>11</v>
      </c>
      <c r="D175" t="s">
        <v>5</v>
      </c>
      <c r="E175" t="s">
        <v>8</v>
      </c>
      <c r="F175">
        <v>227</v>
      </c>
      <c r="G175">
        <v>10</v>
      </c>
      <c r="H175">
        <v>1</v>
      </c>
      <c r="I175" s="4">
        <v>5.42</v>
      </c>
      <c r="J175" s="4">
        <v>82.57</v>
      </c>
      <c r="K175" s="2">
        <f t="shared" si="14"/>
        <v>4.405286343612335E-2</v>
      </c>
      <c r="L175">
        <f t="shared" si="15"/>
        <v>0.1</v>
      </c>
      <c r="M175" s="4">
        <f t="shared" si="16"/>
        <v>0.54200000000000004</v>
      </c>
      <c r="N175" s="4">
        <f t="shared" si="17"/>
        <v>5.42</v>
      </c>
      <c r="O175">
        <f t="shared" si="18"/>
        <v>15.23431734317343</v>
      </c>
      <c r="P175" s="4">
        <f t="shared" si="19"/>
        <v>77.149999999999991</v>
      </c>
      <c r="Q175" t="str">
        <f t="shared" si="20"/>
        <v>Efficient</v>
      </c>
    </row>
    <row r="176" spans="1:17" x14ac:dyDescent="0.3">
      <c r="A176" s="1">
        <v>45298</v>
      </c>
      <c r="B176" t="s">
        <v>3</v>
      </c>
      <c r="C176" t="s">
        <v>11</v>
      </c>
      <c r="D176" t="s">
        <v>9</v>
      </c>
      <c r="E176" t="s">
        <v>6</v>
      </c>
      <c r="F176">
        <v>6897</v>
      </c>
      <c r="G176">
        <v>73</v>
      </c>
      <c r="H176">
        <v>0</v>
      </c>
      <c r="I176" s="4">
        <v>181.45</v>
      </c>
      <c r="J176" s="4">
        <v>0</v>
      </c>
      <c r="K176" s="2">
        <f t="shared" si="14"/>
        <v>1.0584312019718718E-2</v>
      </c>
      <c r="L176">
        <f t="shared" si="15"/>
        <v>0</v>
      </c>
      <c r="M176" s="4">
        <f t="shared" si="16"/>
        <v>2.4856164383561641</v>
      </c>
      <c r="N176" s="4">
        <f t="shared" si="17"/>
        <v>0</v>
      </c>
      <c r="O176">
        <f t="shared" si="18"/>
        <v>0</v>
      </c>
      <c r="P176" s="4">
        <f t="shared" si="19"/>
        <v>-181.45</v>
      </c>
      <c r="Q176" t="str">
        <f t="shared" si="20"/>
        <v>Inefficient</v>
      </c>
    </row>
    <row r="177" spans="1:17" x14ac:dyDescent="0.3">
      <c r="A177" s="1">
        <v>45298</v>
      </c>
      <c r="B177" t="s">
        <v>3</v>
      </c>
      <c r="C177" t="s">
        <v>11</v>
      </c>
      <c r="D177" t="s">
        <v>9</v>
      </c>
      <c r="E177" t="s">
        <v>7</v>
      </c>
      <c r="F177">
        <v>910</v>
      </c>
      <c r="G177">
        <v>17</v>
      </c>
      <c r="H177">
        <v>0</v>
      </c>
      <c r="I177" s="4">
        <v>25.43</v>
      </c>
      <c r="J177" s="4">
        <v>0</v>
      </c>
      <c r="K177" s="2">
        <f t="shared" si="14"/>
        <v>1.8681318681318681E-2</v>
      </c>
      <c r="L177">
        <f t="shared" si="15"/>
        <v>0</v>
      </c>
      <c r="M177" s="4">
        <f t="shared" si="16"/>
        <v>1.4958823529411764</v>
      </c>
      <c r="N177" s="4">
        <f t="shared" si="17"/>
        <v>0</v>
      </c>
      <c r="O177">
        <f t="shared" si="18"/>
        <v>0</v>
      </c>
      <c r="P177" s="4">
        <f t="shared" si="19"/>
        <v>-25.43</v>
      </c>
      <c r="Q177" t="str">
        <f t="shared" si="20"/>
        <v>Inefficient</v>
      </c>
    </row>
    <row r="178" spans="1:17" x14ac:dyDescent="0.3">
      <c r="A178" s="1">
        <v>45298</v>
      </c>
      <c r="B178" t="s">
        <v>3</v>
      </c>
      <c r="C178" t="s">
        <v>11</v>
      </c>
      <c r="D178" t="s">
        <v>9</v>
      </c>
      <c r="E178" t="s">
        <v>8</v>
      </c>
      <c r="F178">
        <v>360</v>
      </c>
      <c r="G178">
        <v>2</v>
      </c>
      <c r="H178">
        <v>0</v>
      </c>
      <c r="I178" s="4">
        <v>13.67</v>
      </c>
      <c r="J178" s="4">
        <v>0</v>
      </c>
      <c r="K178" s="2">
        <f t="shared" si="14"/>
        <v>5.5555555555555558E-3</v>
      </c>
      <c r="L178">
        <f t="shared" si="15"/>
        <v>0</v>
      </c>
      <c r="M178" s="4">
        <f t="shared" si="16"/>
        <v>6.835</v>
      </c>
      <c r="N178" s="4">
        <f t="shared" si="17"/>
        <v>0</v>
      </c>
      <c r="O178">
        <f t="shared" si="18"/>
        <v>0</v>
      </c>
      <c r="P178" s="4">
        <f t="shared" si="19"/>
        <v>-13.67</v>
      </c>
      <c r="Q178" t="str">
        <f t="shared" si="20"/>
        <v>Inefficient</v>
      </c>
    </row>
    <row r="179" spans="1:17" x14ac:dyDescent="0.3">
      <c r="A179" s="1">
        <v>45298</v>
      </c>
      <c r="B179" t="s">
        <v>3</v>
      </c>
      <c r="C179" t="s">
        <v>11</v>
      </c>
      <c r="D179" t="s">
        <v>10</v>
      </c>
      <c r="E179" t="s">
        <v>6</v>
      </c>
      <c r="F179">
        <v>5757</v>
      </c>
      <c r="G179">
        <v>125</v>
      </c>
      <c r="H179">
        <v>5</v>
      </c>
      <c r="I179" s="4">
        <v>145.55000000000001</v>
      </c>
      <c r="J179" s="4">
        <v>333.8</v>
      </c>
      <c r="K179" s="2">
        <f t="shared" si="14"/>
        <v>2.171269758554803E-2</v>
      </c>
      <c r="L179">
        <f t="shared" si="15"/>
        <v>0.04</v>
      </c>
      <c r="M179" s="4">
        <f t="shared" si="16"/>
        <v>1.1644000000000001</v>
      </c>
      <c r="N179" s="4">
        <f t="shared" si="17"/>
        <v>29.110000000000003</v>
      </c>
      <c r="O179">
        <f t="shared" si="18"/>
        <v>2.2933699759532806</v>
      </c>
      <c r="P179" s="4">
        <f t="shared" si="19"/>
        <v>188.25</v>
      </c>
      <c r="Q179" t="str">
        <f t="shared" si="20"/>
        <v>Inefficient</v>
      </c>
    </row>
    <row r="180" spans="1:17" x14ac:dyDescent="0.3">
      <c r="A180" s="1">
        <v>45298</v>
      </c>
      <c r="B180" t="s">
        <v>3</v>
      </c>
      <c r="C180" t="s">
        <v>11</v>
      </c>
      <c r="D180" t="s">
        <v>10</v>
      </c>
      <c r="E180" t="s">
        <v>7</v>
      </c>
      <c r="F180">
        <v>979</v>
      </c>
      <c r="G180">
        <v>25</v>
      </c>
      <c r="H180">
        <v>1</v>
      </c>
      <c r="I180" s="4">
        <v>27.39</v>
      </c>
      <c r="J180" s="4">
        <v>70.73</v>
      </c>
      <c r="K180" s="2">
        <f t="shared" si="14"/>
        <v>2.5536261491317672E-2</v>
      </c>
      <c r="L180">
        <f t="shared" si="15"/>
        <v>0.04</v>
      </c>
      <c r="M180" s="4">
        <f t="shared" si="16"/>
        <v>1.0956000000000001</v>
      </c>
      <c r="N180" s="4">
        <f t="shared" si="17"/>
        <v>27.39</v>
      </c>
      <c r="O180">
        <f t="shared" si="18"/>
        <v>2.5823293172690764</v>
      </c>
      <c r="P180" s="4">
        <f t="shared" si="19"/>
        <v>43.34</v>
      </c>
      <c r="Q180" t="str">
        <f t="shared" si="20"/>
        <v>Inefficient</v>
      </c>
    </row>
    <row r="181" spans="1:17" x14ac:dyDescent="0.3">
      <c r="A181" s="1">
        <v>45298</v>
      </c>
      <c r="B181" t="s">
        <v>3</v>
      </c>
      <c r="C181" t="s">
        <v>11</v>
      </c>
      <c r="D181" t="s">
        <v>10</v>
      </c>
      <c r="E181" t="s">
        <v>8</v>
      </c>
      <c r="F181">
        <v>350</v>
      </c>
      <c r="G181">
        <v>9</v>
      </c>
      <c r="H181">
        <v>0</v>
      </c>
      <c r="I181" s="4">
        <v>13.49</v>
      </c>
      <c r="J181" s="4">
        <v>0</v>
      </c>
      <c r="K181" s="2">
        <f t="shared" si="14"/>
        <v>2.5714285714285714E-2</v>
      </c>
      <c r="L181">
        <f t="shared" si="15"/>
        <v>0</v>
      </c>
      <c r="M181" s="4">
        <f t="shared" si="16"/>
        <v>1.4988888888888889</v>
      </c>
      <c r="N181" s="4">
        <f t="shared" si="17"/>
        <v>0</v>
      </c>
      <c r="O181">
        <f t="shared" si="18"/>
        <v>0</v>
      </c>
      <c r="P181" s="4">
        <f t="shared" si="19"/>
        <v>-13.49</v>
      </c>
      <c r="Q181" t="str">
        <f t="shared" si="20"/>
        <v>Inefficient</v>
      </c>
    </row>
    <row r="182" spans="1:17" x14ac:dyDescent="0.3">
      <c r="A182" s="1">
        <v>45298</v>
      </c>
      <c r="B182" t="s">
        <v>3</v>
      </c>
      <c r="C182" t="s">
        <v>12</v>
      </c>
      <c r="D182" t="s">
        <v>5</v>
      </c>
      <c r="E182" t="s">
        <v>6</v>
      </c>
      <c r="F182">
        <v>1276</v>
      </c>
      <c r="G182">
        <v>47</v>
      </c>
      <c r="H182">
        <v>2</v>
      </c>
      <c r="I182" s="4">
        <v>82.16</v>
      </c>
      <c r="J182" s="4">
        <v>124.82</v>
      </c>
      <c r="K182" s="2">
        <f t="shared" si="14"/>
        <v>3.6833855799373039E-2</v>
      </c>
      <c r="L182">
        <f t="shared" si="15"/>
        <v>4.2553191489361701E-2</v>
      </c>
      <c r="M182" s="4">
        <f t="shared" si="16"/>
        <v>1.7480851063829788</v>
      </c>
      <c r="N182" s="4">
        <f t="shared" si="17"/>
        <v>41.08</v>
      </c>
      <c r="O182">
        <f t="shared" si="18"/>
        <v>1.5192307692307692</v>
      </c>
      <c r="P182" s="4">
        <f t="shared" si="19"/>
        <v>42.66</v>
      </c>
      <c r="Q182" t="str">
        <f t="shared" si="20"/>
        <v>Inefficient</v>
      </c>
    </row>
    <row r="183" spans="1:17" x14ac:dyDescent="0.3">
      <c r="A183" s="1">
        <v>45298</v>
      </c>
      <c r="B183" t="s">
        <v>3</v>
      </c>
      <c r="C183" t="s">
        <v>12</v>
      </c>
      <c r="D183" t="s">
        <v>5</v>
      </c>
      <c r="E183" t="s">
        <v>7</v>
      </c>
      <c r="F183">
        <v>4060</v>
      </c>
      <c r="G183">
        <v>141</v>
      </c>
      <c r="H183">
        <v>12</v>
      </c>
      <c r="I183" s="4">
        <v>261.74</v>
      </c>
      <c r="J183" s="4">
        <v>817.44</v>
      </c>
      <c r="K183" s="2">
        <f t="shared" si="14"/>
        <v>3.4729064039408869E-2</v>
      </c>
      <c r="L183">
        <f t="shared" si="15"/>
        <v>8.5106382978723402E-2</v>
      </c>
      <c r="M183" s="4">
        <f t="shared" si="16"/>
        <v>1.8563120567375888</v>
      </c>
      <c r="N183" s="4">
        <f t="shared" si="17"/>
        <v>21.811666666666667</v>
      </c>
      <c r="O183">
        <f t="shared" si="18"/>
        <v>3.1230992588064495</v>
      </c>
      <c r="P183" s="4">
        <f t="shared" si="19"/>
        <v>555.70000000000005</v>
      </c>
      <c r="Q183" t="str">
        <f t="shared" si="20"/>
        <v>Inefficient</v>
      </c>
    </row>
    <row r="184" spans="1:17" x14ac:dyDescent="0.3">
      <c r="A184" s="1">
        <v>45298</v>
      </c>
      <c r="B184" t="s">
        <v>3</v>
      </c>
      <c r="C184" t="s">
        <v>12</v>
      </c>
      <c r="D184" t="s">
        <v>5</v>
      </c>
      <c r="E184" t="s">
        <v>8</v>
      </c>
      <c r="F184">
        <v>1031</v>
      </c>
      <c r="G184">
        <v>29</v>
      </c>
      <c r="H184">
        <v>2</v>
      </c>
      <c r="I184" s="4">
        <v>33.49</v>
      </c>
      <c r="J184" s="4">
        <v>151.52000000000001</v>
      </c>
      <c r="K184" s="2">
        <f t="shared" si="14"/>
        <v>2.8128031037827354E-2</v>
      </c>
      <c r="L184">
        <f t="shared" si="15"/>
        <v>6.8965517241379309E-2</v>
      </c>
      <c r="M184" s="4">
        <f t="shared" si="16"/>
        <v>1.1548275862068966</v>
      </c>
      <c r="N184" s="4">
        <f t="shared" si="17"/>
        <v>16.745000000000001</v>
      </c>
      <c r="O184">
        <f t="shared" si="18"/>
        <v>4.5243356225739024</v>
      </c>
      <c r="P184" s="4">
        <f t="shared" si="19"/>
        <v>118.03</v>
      </c>
      <c r="Q184" t="str">
        <f t="shared" si="20"/>
        <v>Efficient</v>
      </c>
    </row>
    <row r="185" spans="1:17" x14ac:dyDescent="0.3">
      <c r="A185" s="1">
        <v>45298</v>
      </c>
      <c r="B185" t="s">
        <v>3</v>
      </c>
      <c r="C185" t="s">
        <v>12</v>
      </c>
      <c r="D185" t="s">
        <v>9</v>
      </c>
      <c r="E185" t="s">
        <v>6</v>
      </c>
      <c r="F185">
        <v>924</v>
      </c>
      <c r="G185">
        <v>17</v>
      </c>
      <c r="H185">
        <v>0</v>
      </c>
      <c r="I185" s="4">
        <v>38.51</v>
      </c>
      <c r="J185" s="4">
        <v>0</v>
      </c>
      <c r="K185" s="2">
        <f t="shared" si="14"/>
        <v>1.83982683982684E-2</v>
      </c>
      <c r="L185">
        <f t="shared" si="15"/>
        <v>0</v>
      </c>
      <c r="M185" s="4">
        <f t="shared" si="16"/>
        <v>2.2652941176470587</v>
      </c>
      <c r="N185" s="4">
        <f t="shared" si="17"/>
        <v>0</v>
      </c>
      <c r="O185">
        <f t="shared" si="18"/>
        <v>0</v>
      </c>
      <c r="P185" s="4">
        <f t="shared" si="19"/>
        <v>-38.51</v>
      </c>
      <c r="Q185" t="str">
        <f t="shared" si="20"/>
        <v>Inefficient</v>
      </c>
    </row>
    <row r="186" spans="1:17" x14ac:dyDescent="0.3">
      <c r="A186" s="1">
        <v>45298</v>
      </c>
      <c r="B186" t="s">
        <v>3</v>
      </c>
      <c r="C186" t="s">
        <v>12</v>
      </c>
      <c r="D186" t="s">
        <v>9</v>
      </c>
      <c r="E186" t="s">
        <v>7</v>
      </c>
      <c r="F186">
        <v>2862</v>
      </c>
      <c r="G186">
        <v>22</v>
      </c>
      <c r="H186">
        <v>0</v>
      </c>
      <c r="I186" s="4">
        <v>105.63</v>
      </c>
      <c r="J186" s="4">
        <v>0</v>
      </c>
      <c r="K186" s="2">
        <f t="shared" si="14"/>
        <v>7.6869322152341019E-3</v>
      </c>
      <c r="L186">
        <f t="shared" si="15"/>
        <v>0</v>
      </c>
      <c r="M186" s="4">
        <f t="shared" si="16"/>
        <v>4.8013636363636358</v>
      </c>
      <c r="N186" s="4">
        <f t="shared" si="17"/>
        <v>0</v>
      </c>
      <c r="O186">
        <f t="shared" si="18"/>
        <v>0</v>
      </c>
      <c r="P186" s="4">
        <f t="shared" si="19"/>
        <v>-105.63</v>
      </c>
      <c r="Q186" t="str">
        <f t="shared" si="20"/>
        <v>Inefficient</v>
      </c>
    </row>
    <row r="187" spans="1:17" x14ac:dyDescent="0.3">
      <c r="A187" s="1">
        <v>45298</v>
      </c>
      <c r="B187" t="s">
        <v>3</v>
      </c>
      <c r="C187" t="s">
        <v>12</v>
      </c>
      <c r="D187" t="s">
        <v>9</v>
      </c>
      <c r="E187" t="s">
        <v>8</v>
      </c>
      <c r="F187">
        <v>2241</v>
      </c>
      <c r="G187">
        <v>18</v>
      </c>
      <c r="H187">
        <v>0</v>
      </c>
      <c r="I187" s="4">
        <v>72</v>
      </c>
      <c r="J187" s="4">
        <v>0</v>
      </c>
      <c r="K187" s="2">
        <f t="shared" si="14"/>
        <v>8.0321285140562242E-3</v>
      </c>
      <c r="L187">
        <f t="shared" si="15"/>
        <v>0</v>
      </c>
      <c r="M187" s="4">
        <f t="shared" si="16"/>
        <v>4</v>
      </c>
      <c r="N187" s="4">
        <f t="shared" si="17"/>
        <v>0</v>
      </c>
      <c r="O187">
        <f t="shared" si="18"/>
        <v>0</v>
      </c>
      <c r="P187" s="4">
        <f t="shared" si="19"/>
        <v>-72</v>
      </c>
      <c r="Q187" t="str">
        <f t="shared" si="20"/>
        <v>Inefficient</v>
      </c>
    </row>
    <row r="188" spans="1:17" x14ac:dyDescent="0.3">
      <c r="A188" s="1">
        <v>45298</v>
      </c>
      <c r="B188" t="s">
        <v>3</v>
      </c>
      <c r="C188" t="s">
        <v>12</v>
      </c>
      <c r="D188" t="s">
        <v>10</v>
      </c>
      <c r="E188" t="s">
        <v>6</v>
      </c>
      <c r="F188">
        <v>714</v>
      </c>
      <c r="G188">
        <v>12</v>
      </c>
      <c r="H188">
        <v>0</v>
      </c>
      <c r="I188" s="4">
        <v>35.36</v>
      </c>
      <c r="J188" s="4">
        <v>0</v>
      </c>
      <c r="K188" s="2">
        <f t="shared" si="14"/>
        <v>1.680672268907563E-2</v>
      </c>
      <c r="L188">
        <f t="shared" si="15"/>
        <v>0</v>
      </c>
      <c r="M188" s="4">
        <f t="shared" si="16"/>
        <v>2.9466666666666668</v>
      </c>
      <c r="N188" s="4">
        <f t="shared" si="17"/>
        <v>0</v>
      </c>
      <c r="O188">
        <f t="shared" si="18"/>
        <v>0</v>
      </c>
      <c r="P188" s="4">
        <f t="shared" si="19"/>
        <v>-35.36</v>
      </c>
      <c r="Q188" t="str">
        <f t="shared" si="20"/>
        <v>Inefficient</v>
      </c>
    </row>
    <row r="189" spans="1:17" x14ac:dyDescent="0.3">
      <c r="A189" s="1">
        <v>45298</v>
      </c>
      <c r="B189" t="s">
        <v>3</v>
      </c>
      <c r="C189" t="s">
        <v>12</v>
      </c>
      <c r="D189" t="s">
        <v>10</v>
      </c>
      <c r="E189" t="s">
        <v>7</v>
      </c>
      <c r="F189">
        <v>4745</v>
      </c>
      <c r="G189">
        <v>90</v>
      </c>
      <c r="H189">
        <v>4</v>
      </c>
      <c r="I189" s="4">
        <v>203.42</v>
      </c>
      <c r="J189" s="4">
        <v>280.14999999999998</v>
      </c>
      <c r="K189" s="2">
        <f t="shared" si="14"/>
        <v>1.8967334035827187E-2</v>
      </c>
      <c r="L189">
        <f t="shared" si="15"/>
        <v>4.4444444444444446E-2</v>
      </c>
      <c r="M189" s="4">
        <f t="shared" si="16"/>
        <v>2.2602222222222221</v>
      </c>
      <c r="N189" s="4">
        <f t="shared" si="17"/>
        <v>50.854999999999997</v>
      </c>
      <c r="O189">
        <f t="shared" si="18"/>
        <v>1.3771998820175007</v>
      </c>
      <c r="P189" s="4">
        <f t="shared" si="19"/>
        <v>76.72999999999999</v>
      </c>
      <c r="Q189" t="str">
        <f t="shared" si="20"/>
        <v>Inefficient</v>
      </c>
    </row>
    <row r="190" spans="1:17" x14ac:dyDescent="0.3">
      <c r="A190" s="1">
        <v>45298</v>
      </c>
      <c r="B190" t="s">
        <v>3</v>
      </c>
      <c r="C190" t="s">
        <v>12</v>
      </c>
      <c r="D190" t="s">
        <v>10</v>
      </c>
      <c r="E190" t="s">
        <v>8</v>
      </c>
      <c r="F190">
        <v>1850</v>
      </c>
      <c r="G190">
        <v>46</v>
      </c>
      <c r="H190">
        <v>1</v>
      </c>
      <c r="I190" s="4">
        <v>70.36</v>
      </c>
      <c r="J190" s="4">
        <v>53.78</v>
      </c>
      <c r="K190" s="2">
        <f t="shared" si="14"/>
        <v>2.4864864864864864E-2</v>
      </c>
      <c r="L190">
        <f t="shared" si="15"/>
        <v>2.1739130434782608E-2</v>
      </c>
      <c r="M190" s="4">
        <f t="shared" si="16"/>
        <v>1.5295652173913044</v>
      </c>
      <c r="N190" s="4">
        <f t="shared" si="17"/>
        <v>70.36</v>
      </c>
      <c r="O190">
        <f t="shared" si="18"/>
        <v>0.76435474701534967</v>
      </c>
      <c r="P190" s="4">
        <f t="shared" si="19"/>
        <v>-16.579999999999998</v>
      </c>
      <c r="Q190" t="str">
        <f t="shared" si="20"/>
        <v>Inefficient</v>
      </c>
    </row>
    <row r="191" spans="1:17" x14ac:dyDescent="0.3">
      <c r="A191" s="1">
        <v>45299</v>
      </c>
      <c r="B191" t="s">
        <v>3</v>
      </c>
      <c r="C191" t="s">
        <v>4</v>
      </c>
      <c r="D191" t="s">
        <v>5</v>
      </c>
      <c r="E191" t="s">
        <v>6</v>
      </c>
      <c r="F191">
        <v>3947</v>
      </c>
      <c r="G191">
        <v>111</v>
      </c>
      <c r="H191">
        <v>15</v>
      </c>
      <c r="I191" s="4">
        <v>184.64</v>
      </c>
      <c r="J191" s="4">
        <v>1350.56</v>
      </c>
      <c r="K191" s="2">
        <f t="shared" si="14"/>
        <v>2.8122624778312642E-2</v>
      </c>
      <c r="L191">
        <f t="shared" si="15"/>
        <v>0.13513513513513514</v>
      </c>
      <c r="M191" s="4">
        <f t="shared" si="16"/>
        <v>1.6634234234234233</v>
      </c>
      <c r="N191" s="4">
        <f t="shared" si="17"/>
        <v>12.309333333333333</v>
      </c>
      <c r="O191">
        <f t="shared" si="18"/>
        <v>7.3145580589254768</v>
      </c>
      <c r="P191" s="4">
        <f t="shared" si="19"/>
        <v>1165.92</v>
      </c>
      <c r="Q191" t="str">
        <f t="shared" si="20"/>
        <v>Efficient</v>
      </c>
    </row>
    <row r="192" spans="1:17" x14ac:dyDescent="0.3">
      <c r="A192" s="1">
        <v>45299</v>
      </c>
      <c r="B192" t="s">
        <v>3</v>
      </c>
      <c r="C192" t="s">
        <v>4</v>
      </c>
      <c r="D192" t="s">
        <v>5</v>
      </c>
      <c r="E192" t="s">
        <v>7</v>
      </c>
      <c r="F192">
        <v>1027</v>
      </c>
      <c r="G192">
        <v>25</v>
      </c>
      <c r="H192">
        <v>3</v>
      </c>
      <c r="I192" s="4">
        <v>54.23</v>
      </c>
      <c r="J192" s="4">
        <v>154.06</v>
      </c>
      <c r="K192" s="2">
        <f t="shared" si="14"/>
        <v>2.4342745861733205E-2</v>
      </c>
      <c r="L192">
        <f t="shared" si="15"/>
        <v>0.12</v>
      </c>
      <c r="M192" s="4">
        <f t="shared" si="16"/>
        <v>2.1692</v>
      </c>
      <c r="N192" s="4">
        <f t="shared" si="17"/>
        <v>18.076666666666664</v>
      </c>
      <c r="O192">
        <f t="shared" si="18"/>
        <v>2.840862990964411</v>
      </c>
      <c r="P192" s="4">
        <f t="shared" si="19"/>
        <v>99.830000000000013</v>
      </c>
      <c r="Q192" t="str">
        <f t="shared" si="20"/>
        <v>Inefficient</v>
      </c>
    </row>
    <row r="193" spans="1:17" x14ac:dyDescent="0.3">
      <c r="A193" s="1">
        <v>45299</v>
      </c>
      <c r="B193" t="s">
        <v>3</v>
      </c>
      <c r="C193" t="s">
        <v>4</v>
      </c>
      <c r="D193" t="s">
        <v>5</v>
      </c>
      <c r="E193" t="s">
        <v>8</v>
      </c>
      <c r="F193">
        <v>429</v>
      </c>
      <c r="G193">
        <v>11</v>
      </c>
      <c r="H193">
        <v>0</v>
      </c>
      <c r="I193" s="4">
        <v>19.64</v>
      </c>
      <c r="J193" s="4">
        <v>0</v>
      </c>
      <c r="K193" s="2">
        <f t="shared" si="14"/>
        <v>2.564102564102564E-2</v>
      </c>
      <c r="L193">
        <f t="shared" si="15"/>
        <v>0</v>
      </c>
      <c r="M193" s="4">
        <f t="shared" si="16"/>
        <v>1.7854545454545454</v>
      </c>
      <c r="N193" s="4">
        <f t="shared" si="17"/>
        <v>0</v>
      </c>
      <c r="O193">
        <f t="shared" si="18"/>
        <v>0</v>
      </c>
      <c r="P193" s="4">
        <f t="shared" si="19"/>
        <v>-19.64</v>
      </c>
      <c r="Q193" t="str">
        <f t="shared" si="20"/>
        <v>Inefficient</v>
      </c>
    </row>
    <row r="194" spans="1:17" x14ac:dyDescent="0.3">
      <c r="A194" s="1">
        <v>45299</v>
      </c>
      <c r="B194" t="s">
        <v>3</v>
      </c>
      <c r="C194" t="s">
        <v>4</v>
      </c>
      <c r="D194" t="s">
        <v>9</v>
      </c>
      <c r="E194" t="s">
        <v>6</v>
      </c>
      <c r="F194">
        <v>4952</v>
      </c>
      <c r="G194">
        <v>84</v>
      </c>
      <c r="H194">
        <v>1</v>
      </c>
      <c r="I194" s="4">
        <v>260.10000000000002</v>
      </c>
      <c r="J194" s="4">
        <v>61.91</v>
      </c>
      <c r="K194" s="2">
        <f t="shared" si="14"/>
        <v>1.6962843295638127E-2</v>
      </c>
      <c r="L194">
        <f t="shared" si="15"/>
        <v>1.1904761904761904E-2</v>
      </c>
      <c r="M194" s="4">
        <f t="shared" si="16"/>
        <v>3.0964285714285715</v>
      </c>
      <c r="N194" s="4">
        <f t="shared" si="17"/>
        <v>260.10000000000002</v>
      </c>
      <c r="O194">
        <f t="shared" si="18"/>
        <v>0.23802383698577467</v>
      </c>
      <c r="P194" s="4">
        <f t="shared" si="19"/>
        <v>-198.19000000000003</v>
      </c>
      <c r="Q194" t="str">
        <f t="shared" si="20"/>
        <v>Inefficient</v>
      </c>
    </row>
    <row r="195" spans="1:17" x14ac:dyDescent="0.3">
      <c r="A195" s="1">
        <v>45299</v>
      </c>
      <c r="B195" t="s">
        <v>3</v>
      </c>
      <c r="C195" t="s">
        <v>4</v>
      </c>
      <c r="D195" t="s">
        <v>9</v>
      </c>
      <c r="E195" t="s">
        <v>7</v>
      </c>
      <c r="F195">
        <v>2071</v>
      </c>
      <c r="G195">
        <v>41</v>
      </c>
      <c r="H195">
        <v>1</v>
      </c>
      <c r="I195" s="4">
        <v>123.31</v>
      </c>
      <c r="J195" s="4">
        <v>98.13</v>
      </c>
      <c r="K195" s="2">
        <f t="shared" ref="K195:K258" si="21">G195/F195</f>
        <v>1.9797199420569771E-2</v>
      </c>
      <c r="L195">
        <f t="shared" ref="L195:L258" si="22">IF(G195=0,0,H195/G195)</f>
        <v>2.4390243902439025E-2</v>
      </c>
      <c r="M195" s="4">
        <f t="shared" ref="M195:M258" si="23">IF(G195=0,0,I195/G195)</f>
        <v>3.0075609756097563</v>
      </c>
      <c r="N195" s="4">
        <f t="shared" ref="N195:N258" si="24">IF(H195=0,0,I195/H195)</f>
        <v>123.31</v>
      </c>
      <c r="O195">
        <f t="shared" ref="O195:O258" si="25">IF(I195=0,0,J195/I195)</f>
        <v>0.79579920525504821</v>
      </c>
      <c r="P195" s="4">
        <f t="shared" ref="P195:P258" si="26">J195-I195</f>
        <v>-25.180000000000007</v>
      </c>
      <c r="Q195" t="str">
        <f t="shared" ref="Q195:Q258" si="27">IF(AND(N195&lt;26.94,O195&gt;3.57),"Efficient", "Inefficient")</f>
        <v>Inefficient</v>
      </c>
    </row>
    <row r="196" spans="1:17" x14ac:dyDescent="0.3">
      <c r="A196" s="1">
        <v>45299</v>
      </c>
      <c r="B196" t="s">
        <v>3</v>
      </c>
      <c r="C196" t="s">
        <v>4</v>
      </c>
      <c r="D196" t="s">
        <v>9</v>
      </c>
      <c r="E196" t="s">
        <v>8</v>
      </c>
      <c r="F196">
        <v>299</v>
      </c>
      <c r="G196">
        <v>4</v>
      </c>
      <c r="H196">
        <v>0</v>
      </c>
      <c r="I196" s="4">
        <v>10.8</v>
      </c>
      <c r="J196" s="4">
        <v>0</v>
      </c>
      <c r="K196" s="2">
        <f t="shared" si="21"/>
        <v>1.3377926421404682E-2</v>
      </c>
      <c r="L196">
        <f t="shared" si="22"/>
        <v>0</v>
      </c>
      <c r="M196" s="4">
        <f t="shared" si="23"/>
        <v>2.7</v>
      </c>
      <c r="N196" s="4">
        <f t="shared" si="24"/>
        <v>0</v>
      </c>
      <c r="O196">
        <f t="shared" si="25"/>
        <v>0</v>
      </c>
      <c r="P196" s="4">
        <f t="shared" si="26"/>
        <v>-10.8</v>
      </c>
      <c r="Q196" t="str">
        <f t="shared" si="27"/>
        <v>Inefficient</v>
      </c>
    </row>
    <row r="197" spans="1:17" x14ac:dyDescent="0.3">
      <c r="A197" s="1">
        <v>45299</v>
      </c>
      <c r="B197" t="s">
        <v>3</v>
      </c>
      <c r="C197" t="s">
        <v>4</v>
      </c>
      <c r="D197" t="s">
        <v>10</v>
      </c>
      <c r="E197" t="s">
        <v>6</v>
      </c>
      <c r="F197">
        <v>4575</v>
      </c>
      <c r="G197">
        <v>103</v>
      </c>
      <c r="H197">
        <v>6</v>
      </c>
      <c r="I197" s="4">
        <v>281.07</v>
      </c>
      <c r="J197" s="4">
        <v>336.83</v>
      </c>
      <c r="K197" s="2">
        <f t="shared" si="21"/>
        <v>2.2513661202185793E-2</v>
      </c>
      <c r="L197">
        <f t="shared" si="22"/>
        <v>5.8252427184466021E-2</v>
      </c>
      <c r="M197" s="4">
        <f t="shared" si="23"/>
        <v>2.7288349514563106</v>
      </c>
      <c r="N197" s="4">
        <f t="shared" si="24"/>
        <v>46.844999999999999</v>
      </c>
      <c r="O197">
        <f t="shared" si="25"/>
        <v>1.1983847440139466</v>
      </c>
      <c r="P197" s="4">
        <f t="shared" si="26"/>
        <v>55.759999999999991</v>
      </c>
      <c r="Q197" t="str">
        <f t="shared" si="27"/>
        <v>Inefficient</v>
      </c>
    </row>
    <row r="198" spans="1:17" x14ac:dyDescent="0.3">
      <c r="A198" s="1">
        <v>45299</v>
      </c>
      <c r="B198" t="s">
        <v>3</v>
      </c>
      <c r="C198" t="s">
        <v>4</v>
      </c>
      <c r="D198" t="s">
        <v>10</v>
      </c>
      <c r="E198" t="s">
        <v>7</v>
      </c>
      <c r="F198">
        <v>1457</v>
      </c>
      <c r="G198">
        <v>31</v>
      </c>
      <c r="H198">
        <v>1</v>
      </c>
      <c r="I198" s="4">
        <v>92.46</v>
      </c>
      <c r="J198" s="4">
        <v>90.87</v>
      </c>
      <c r="K198" s="2">
        <f t="shared" si="21"/>
        <v>2.1276595744680851E-2</v>
      </c>
      <c r="L198">
        <f t="shared" si="22"/>
        <v>3.2258064516129031E-2</v>
      </c>
      <c r="M198" s="4">
        <f t="shared" si="23"/>
        <v>2.9825806451612902</v>
      </c>
      <c r="N198" s="4">
        <f t="shared" si="24"/>
        <v>92.46</v>
      </c>
      <c r="O198">
        <f t="shared" si="25"/>
        <v>0.98280337443218702</v>
      </c>
      <c r="P198" s="4">
        <f t="shared" si="26"/>
        <v>-1.5899999999999892</v>
      </c>
      <c r="Q198" t="str">
        <f t="shared" si="27"/>
        <v>Inefficient</v>
      </c>
    </row>
    <row r="199" spans="1:17" x14ac:dyDescent="0.3">
      <c r="A199" s="1">
        <v>45299</v>
      </c>
      <c r="B199" t="s">
        <v>3</v>
      </c>
      <c r="C199" t="s">
        <v>4</v>
      </c>
      <c r="D199" t="s">
        <v>10</v>
      </c>
      <c r="E199" t="s">
        <v>8</v>
      </c>
      <c r="F199">
        <v>311</v>
      </c>
      <c r="G199">
        <v>4</v>
      </c>
      <c r="H199">
        <v>0</v>
      </c>
      <c r="I199" s="4">
        <v>15.45</v>
      </c>
      <c r="J199" s="4">
        <v>0</v>
      </c>
      <c r="K199" s="2">
        <f t="shared" si="21"/>
        <v>1.2861736334405145E-2</v>
      </c>
      <c r="L199">
        <f t="shared" si="22"/>
        <v>0</v>
      </c>
      <c r="M199" s="4">
        <f t="shared" si="23"/>
        <v>3.8624999999999998</v>
      </c>
      <c r="N199" s="4">
        <f t="shared" si="24"/>
        <v>0</v>
      </c>
      <c r="O199">
        <f t="shared" si="25"/>
        <v>0</v>
      </c>
      <c r="P199" s="4">
        <f t="shared" si="26"/>
        <v>-15.45</v>
      </c>
      <c r="Q199" t="str">
        <f t="shared" si="27"/>
        <v>Inefficient</v>
      </c>
    </row>
    <row r="200" spans="1:17" x14ac:dyDescent="0.3">
      <c r="A200" s="1">
        <v>45299</v>
      </c>
      <c r="B200" t="s">
        <v>3</v>
      </c>
      <c r="C200" t="s">
        <v>11</v>
      </c>
      <c r="D200" t="s">
        <v>5</v>
      </c>
      <c r="E200" t="s">
        <v>6</v>
      </c>
      <c r="F200">
        <v>2902</v>
      </c>
      <c r="G200">
        <v>93</v>
      </c>
      <c r="H200">
        <v>9</v>
      </c>
      <c r="I200" s="4">
        <v>123.81</v>
      </c>
      <c r="J200" s="4">
        <v>582.51</v>
      </c>
      <c r="K200" s="2">
        <f t="shared" si="21"/>
        <v>3.2046864231564436E-2</v>
      </c>
      <c r="L200">
        <f t="shared" si="22"/>
        <v>9.6774193548387094E-2</v>
      </c>
      <c r="M200" s="4">
        <f t="shared" si="23"/>
        <v>1.3312903225806452</v>
      </c>
      <c r="N200" s="4">
        <f t="shared" si="24"/>
        <v>13.756666666666668</v>
      </c>
      <c r="O200">
        <f t="shared" si="25"/>
        <v>4.7048703658832078</v>
      </c>
      <c r="P200" s="4">
        <f t="shared" si="26"/>
        <v>458.7</v>
      </c>
      <c r="Q200" t="str">
        <f t="shared" si="27"/>
        <v>Efficient</v>
      </c>
    </row>
    <row r="201" spans="1:17" x14ac:dyDescent="0.3">
      <c r="A201" s="1">
        <v>45299</v>
      </c>
      <c r="B201" t="s">
        <v>3</v>
      </c>
      <c r="C201" t="s">
        <v>11</v>
      </c>
      <c r="D201" t="s">
        <v>5</v>
      </c>
      <c r="E201" t="s">
        <v>7</v>
      </c>
      <c r="F201">
        <v>676</v>
      </c>
      <c r="G201">
        <v>29</v>
      </c>
      <c r="H201">
        <v>1</v>
      </c>
      <c r="I201" s="4">
        <v>32.81</v>
      </c>
      <c r="J201" s="4">
        <v>99.27</v>
      </c>
      <c r="K201" s="2">
        <f t="shared" si="21"/>
        <v>4.2899408284023666E-2</v>
      </c>
      <c r="L201">
        <f t="shared" si="22"/>
        <v>3.4482758620689655E-2</v>
      </c>
      <c r="M201" s="4">
        <f t="shared" si="23"/>
        <v>1.1313793103448277</v>
      </c>
      <c r="N201" s="4">
        <f t="shared" si="24"/>
        <v>32.81</v>
      </c>
      <c r="O201">
        <f t="shared" si="25"/>
        <v>3.0256019506248091</v>
      </c>
      <c r="P201" s="4">
        <f t="shared" si="26"/>
        <v>66.459999999999994</v>
      </c>
      <c r="Q201" t="str">
        <f t="shared" si="27"/>
        <v>Inefficient</v>
      </c>
    </row>
    <row r="202" spans="1:17" x14ac:dyDescent="0.3">
      <c r="A202" s="1">
        <v>45299</v>
      </c>
      <c r="B202" t="s">
        <v>3</v>
      </c>
      <c r="C202" t="s">
        <v>11</v>
      </c>
      <c r="D202" t="s">
        <v>5</v>
      </c>
      <c r="E202" t="s">
        <v>8</v>
      </c>
      <c r="F202">
        <v>413</v>
      </c>
      <c r="G202">
        <v>18</v>
      </c>
      <c r="H202">
        <v>1</v>
      </c>
      <c r="I202" s="4">
        <v>9.84</v>
      </c>
      <c r="J202" s="4">
        <v>63.43</v>
      </c>
      <c r="K202" s="2">
        <f t="shared" si="21"/>
        <v>4.3583535108958835E-2</v>
      </c>
      <c r="L202">
        <f t="shared" si="22"/>
        <v>5.5555555555555552E-2</v>
      </c>
      <c r="M202" s="4">
        <f t="shared" si="23"/>
        <v>0.54666666666666663</v>
      </c>
      <c r="N202" s="4">
        <f t="shared" si="24"/>
        <v>9.84</v>
      </c>
      <c r="O202">
        <f t="shared" si="25"/>
        <v>6.446138211382114</v>
      </c>
      <c r="P202" s="4">
        <f t="shared" si="26"/>
        <v>53.59</v>
      </c>
      <c r="Q202" t="str">
        <f t="shared" si="27"/>
        <v>Efficient</v>
      </c>
    </row>
    <row r="203" spans="1:17" x14ac:dyDescent="0.3">
      <c r="A203" s="1">
        <v>45299</v>
      </c>
      <c r="B203" t="s">
        <v>3</v>
      </c>
      <c r="C203" t="s">
        <v>11</v>
      </c>
      <c r="D203" t="s">
        <v>9</v>
      </c>
      <c r="E203" t="s">
        <v>6</v>
      </c>
      <c r="F203">
        <v>3799</v>
      </c>
      <c r="G203">
        <v>58</v>
      </c>
      <c r="H203">
        <v>1</v>
      </c>
      <c r="I203" s="4">
        <v>124.31</v>
      </c>
      <c r="J203" s="4">
        <v>82.25</v>
      </c>
      <c r="K203" s="2">
        <f t="shared" si="21"/>
        <v>1.5267175572519083E-2</v>
      </c>
      <c r="L203">
        <f t="shared" si="22"/>
        <v>1.7241379310344827E-2</v>
      </c>
      <c r="M203" s="4">
        <f t="shared" si="23"/>
        <v>2.1432758620689656</v>
      </c>
      <c r="N203" s="4">
        <f t="shared" si="24"/>
        <v>124.31</v>
      </c>
      <c r="O203">
        <f t="shared" si="25"/>
        <v>0.66165232081087599</v>
      </c>
      <c r="P203" s="4">
        <f t="shared" si="26"/>
        <v>-42.06</v>
      </c>
      <c r="Q203" t="str">
        <f t="shared" si="27"/>
        <v>Inefficient</v>
      </c>
    </row>
    <row r="204" spans="1:17" x14ac:dyDescent="0.3">
      <c r="A204" s="1">
        <v>45299</v>
      </c>
      <c r="B204" t="s">
        <v>3</v>
      </c>
      <c r="C204" t="s">
        <v>11</v>
      </c>
      <c r="D204" t="s">
        <v>9</v>
      </c>
      <c r="E204" t="s">
        <v>7</v>
      </c>
      <c r="F204">
        <v>496</v>
      </c>
      <c r="G204">
        <v>9</v>
      </c>
      <c r="H204">
        <v>0</v>
      </c>
      <c r="I204" s="4">
        <v>15.17</v>
      </c>
      <c r="J204" s="4">
        <v>0</v>
      </c>
      <c r="K204" s="2">
        <f t="shared" si="21"/>
        <v>1.8145161290322582E-2</v>
      </c>
      <c r="L204">
        <f t="shared" si="22"/>
        <v>0</v>
      </c>
      <c r="M204" s="4">
        <f t="shared" si="23"/>
        <v>1.6855555555555555</v>
      </c>
      <c r="N204" s="4">
        <f t="shared" si="24"/>
        <v>0</v>
      </c>
      <c r="O204">
        <f t="shared" si="25"/>
        <v>0</v>
      </c>
      <c r="P204" s="4">
        <f t="shared" si="26"/>
        <v>-15.17</v>
      </c>
      <c r="Q204" t="str">
        <f t="shared" si="27"/>
        <v>Inefficient</v>
      </c>
    </row>
    <row r="205" spans="1:17" x14ac:dyDescent="0.3">
      <c r="A205" s="1">
        <v>45299</v>
      </c>
      <c r="B205" t="s">
        <v>3</v>
      </c>
      <c r="C205" t="s">
        <v>11</v>
      </c>
      <c r="D205" t="s">
        <v>9</v>
      </c>
      <c r="E205" t="s">
        <v>8</v>
      </c>
      <c r="F205">
        <v>87</v>
      </c>
      <c r="G205">
        <v>1</v>
      </c>
      <c r="H205">
        <v>0</v>
      </c>
      <c r="I205" s="4">
        <v>5.19</v>
      </c>
      <c r="J205" s="4">
        <v>0</v>
      </c>
      <c r="K205" s="2">
        <f t="shared" si="21"/>
        <v>1.1494252873563218E-2</v>
      </c>
      <c r="L205">
        <f t="shared" si="22"/>
        <v>0</v>
      </c>
      <c r="M205" s="4">
        <f t="shared" si="23"/>
        <v>5.19</v>
      </c>
      <c r="N205" s="4">
        <f t="shared" si="24"/>
        <v>0</v>
      </c>
      <c r="O205">
        <f t="shared" si="25"/>
        <v>0</v>
      </c>
      <c r="P205" s="4">
        <f t="shared" si="26"/>
        <v>-5.19</v>
      </c>
      <c r="Q205" t="str">
        <f t="shared" si="27"/>
        <v>Inefficient</v>
      </c>
    </row>
    <row r="206" spans="1:17" x14ac:dyDescent="0.3">
      <c r="A206" s="1">
        <v>45299</v>
      </c>
      <c r="B206" t="s">
        <v>3</v>
      </c>
      <c r="C206" t="s">
        <v>11</v>
      </c>
      <c r="D206" t="s">
        <v>10</v>
      </c>
      <c r="E206" t="s">
        <v>6</v>
      </c>
      <c r="F206">
        <v>6092</v>
      </c>
      <c r="G206">
        <v>110</v>
      </c>
      <c r="H206">
        <v>5</v>
      </c>
      <c r="I206" s="4">
        <v>338.71</v>
      </c>
      <c r="J206" s="4">
        <v>276.64</v>
      </c>
      <c r="K206" s="2">
        <f t="shared" si="21"/>
        <v>1.8056467498358503E-2</v>
      </c>
      <c r="L206">
        <f t="shared" si="22"/>
        <v>4.5454545454545456E-2</v>
      </c>
      <c r="M206" s="4">
        <f t="shared" si="23"/>
        <v>3.079181818181818</v>
      </c>
      <c r="N206" s="4">
        <f t="shared" si="24"/>
        <v>67.74199999999999</v>
      </c>
      <c r="O206">
        <f t="shared" si="25"/>
        <v>0.81674588881343924</v>
      </c>
      <c r="P206" s="4">
        <f t="shared" si="26"/>
        <v>-62.069999999999993</v>
      </c>
      <c r="Q206" t="str">
        <f t="shared" si="27"/>
        <v>Inefficient</v>
      </c>
    </row>
    <row r="207" spans="1:17" x14ac:dyDescent="0.3">
      <c r="A207" s="1">
        <v>45299</v>
      </c>
      <c r="B207" t="s">
        <v>3</v>
      </c>
      <c r="C207" t="s">
        <v>11</v>
      </c>
      <c r="D207" t="s">
        <v>10</v>
      </c>
      <c r="E207" t="s">
        <v>7</v>
      </c>
      <c r="F207">
        <v>420</v>
      </c>
      <c r="G207">
        <v>5</v>
      </c>
      <c r="H207">
        <v>0</v>
      </c>
      <c r="I207" s="4">
        <v>26.29</v>
      </c>
      <c r="J207" s="4">
        <v>0</v>
      </c>
      <c r="K207" s="2">
        <f t="shared" si="21"/>
        <v>1.1904761904761904E-2</v>
      </c>
      <c r="L207">
        <f t="shared" si="22"/>
        <v>0</v>
      </c>
      <c r="M207" s="4">
        <f t="shared" si="23"/>
        <v>5.258</v>
      </c>
      <c r="N207" s="4">
        <f t="shared" si="24"/>
        <v>0</v>
      </c>
      <c r="O207">
        <f t="shared" si="25"/>
        <v>0</v>
      </c>
      <c r="P207" s="4">
        <f t="shared" si="26"/>
        <v>-26.29</v>
      </c>
      <c r="Q207" t="str">
        <f t="shared" si="27"/>
        <v>Inefficient</v>
      </c>
    </row>
    <row r="208" spans="1:17" x14ac:dyDescent="0.3">
      <c r="A208" s="1">
        <v>45299</v>
      </c>
      <c r="B208" t="s">
        <v>3</v>
      </c>
      <c r="C208" t="s">
        <v>11</v>
      </c>
      <c r="D208" t="s">
        <v>10</v>
      </c>
      <c r="E208" t="s">
        <v>8</v>
      </c>
      <c r="F208">
        <v>183</v>
      </c>
      <c r="G208">
        <v>4</v>
      </c>
      <c r="H208">
        <v>0</v>
      </c>
      <c r="I208" s="4">
        <v>8.93</v>
      </c>
      <c r="J208" s="4">
        <v>0</v>
      </c>
      <c r="K208" s="2">
        <f t="shared" si="21"/>
        <v>2.185792349726776E-2</v>
      </c>
      <c r="L208">
        <f t="shared" si="22"/>
        <v>0</v>
      </c>
      <c r="M208" s="4">
        <f t="shared" si="23"/>
        <v>2.2324999999999999</v>
      </c>
      <c r="N208" s="4">
        <f t="shared" si="24"/>
        <v>0</v>
      </c>
      <c r="O208">
        <f t="shared" si="25"/>
        <v>0</v>
      </c>
      <c r="P208" s="4">
        <f t="shared" si="26"/>
        <v>-8.93</v>
      </c>
      <c r="Q208" t="str">
        <f t="shared" si="27"/>
        <v>Inefficient</v>
      </c>
    </row>
    <row r="209" spans="1:17" x14ac:dyDescent="0.3">
      <c r="A209" s="1">
        <v>45299</v>
      </c>
      <c r="B209" t="s">
        <v>3</v>
      </c>
      <c r="C209" t="s">
        <v>12</v>
      </c>
      <c r="D209" t="s">
        <v>5</v>
      </c>
      <c r="E209" t="s">
        <v>6</v>
      </c>
      <c r="F209">
        <v>990</v>
      </c>
      <c r="G209">
        <v>31</v>
      </c>
      <c r="H209">
        <v>3</v>
      </c>
      <c r="I209" s="4">
        <v>24.65</v>
      </c>
      <c r="J209" s="4">
        <v>174.94</v>
      </c>
      <c r="K209" s="2">
        <f t="shared" si="21"/>
        <v>3.1313131313131314E-2</v>
      </c>
      <c r="L209">
        <f t="shared" si="22"/>
        <v>9.6774193548387094E-2</v>
      </c>
      <c r="M209" s="4">
        <f t="shared" si="23"/>
        <v>0.79516129032258065</v>
      </c>
      <c r="N209" s="4">
        <f t="shared" si="24"/>
        <v>8.2166666666666668</v>
      </c>
      <c r="O209">
        <f t="shared" si="25"/>
        <v>7.0969574036511158</v>
      </c>
      <c r="P209" s="4">
        <f t="shared" si="26"/>
        <v>150.29</v>
      </c>
      <c r="Q209" t="str">
        <f t="shared" si="27"/>
        <v>Efficient</v>
      </c>
    </row>
    <row r="210" spans="1:17" x14ac:dyDescent="0.3">
      <c r="A210" s="1">
        <v>45299</v>
      </c>
      <c r="B210" t="s">
        <v>3</v>
      </c>
      <c r="C210" t="s">
        <v>12</v>
      </c>
      <c r="D210" t="s">
        <v>5</v>
      </c>
      <c r="E210" t="s">
        <v>7</v>
      </c>
      <c r="F210">
        <v>2693</v>
      </c>
      <c r="G210">
        <v>68</v>
      </c>
      <c r="H210">
        <v>4</v>
      </c>
      <c r="I210" s="4">
        <v>155.97999999999999</v>
      </c>
      <c r="J210" s="4">
        <v>213.65</v>
      </c>
      <c r="K210" s="2">
        <f t="shared" si="21"/>
        <v>2.525064983290011E-2</v>
      </c>
      <c r="L210">
        <f t="shared" si="22"/>
        <v>5.8823529411764705E-2</v>
      </c>
      <c r="M210" s="4">
        <f t="shared" si="23"/>
        <v>2.2938235294117644</v>
      </c>
      <c r="N210" s="4">
        <f t="shared" si="24"/>
        <v>38.994999999999997</v>
      </c>
      <c r="O210">
        <f t="shared" si="25"/>
        <v>1.3697268880625721</v>
      </c>
      <c r="P210" s="4">
        <f t="shared" si="26"/>
        <v>57.670000000000016</v>
      </c>
      <c r="Q210" t="str">
        <f t="shared" si="27"/>
        <v>Inefficient</v>
      </c>
    </row>
    <row r="211" spans="1:17" x14ac:dyDescent="0.3">
      <c r="A211" s="1">
        <v>45299</v>
      </c>
      <c r="B211" t="s">
        <v>3</v>
      </c>
      <c r="C211" t="s">
        <v>12</v>
      </c>
      <c r="D211" t="s">
        <v>5</v>
      </c>
      <c r="E211" t="s">
        <v>8</v>
      </c>
      <c r="F211">
        <v>2925</v>
      </c>
      <c r="G211">
        <v>83</v>
      </c>
      <c r="H211">
        <v>7</v>
      </c>
      <c r="I211" s="4">
        <v>162.5</v>
      </c>
      <c r="J211" s="4">
        <v>453.99</v>
      </c>
      <c r="K211" s="2">
        <f t="shared" si="21"/>
        <v>2.8376068376068375E-2</v>
      </c>
      <c r="L211">
        <f t="shared" si="22"/>
        <v>8.4337349397590355E-2</v>
      </c>
      <c r="M211" s="4">
        <f t="shared" si="23"/>
        <v>1.9578313253012047</v>
      </c>
      <c r="N211" s="4">
        <f t="shared" si="24"/>
        <v>23.214285714285715</v>
      </c>
      <c r="O211">
        <f t="shared" si="25"/>
        <v>2.7937846153846153</v>
      </c>
      <c r="P211" s="4">
        <f t="shared" si="26"/>
        <v>291.49</v>
      </c>
      <c r="Q211" t="str">
        <f t="shared" si="27"/>
        <v>Inefficient</v>
      </c>
    </row>
    <row r="212" spans="1:17" x14ac:dyDescent="0.3">
      <c r="A212" s="1">
        <v>45299</v>
      </c>
      <c r="B212" t="s">
        <v>3</v>
      </c>
      <c r="C212" t="s">
        <v>12</v>
      </c>
      <c r="D212" t="s">
        <v>9</v>
      </c>
      <c r="E212" t="s">
        <v>6</v>
      </c>
      <c r="F212">
        <v>1125</v>
      </c>
      <c r="G212">
        <v>21</v>
      </c>
      <c r="H212">
        <v>0</v>
      </c>
      <c r="I212" s="4">
        <v>74.55</v>
      </c>
      <c r="J212" s="4">
        <v>0</v>
      </c>
      <c r="K212" s="2">
        <f t="shared" si="21"/>
        <v>1.8666666666666668E-2</v>
      </c>
      <c r="L212">
        <f t="shared" si="22"/>
        <v>0</v>
      </c>
      <c r="M212" s="4">
        <f t="shared" si="23"/>
        <v>3.55</v>
      </c>
      <c r="N212" s="4">
        <f t="shared" si="24"/>
        <v>0</v>
      </c>
      <c r="O212">
        <f t="shared" si="25"/>
        <v>0</v>
      </c>
      <c r="P212" s="4">
        <f t="shared" si="26"/>
        <v>-74.55</v>
      </c>
      <c r="Q212" t="str">
        <f t="shared" si="27"/>
        <v>Inefficient</v>
      </c>
    </row>
    <row r="213" spans="1:17" x14ac:dyDescent="0.3">
      <c r="A213" s="1">
        <v>45299</v>
      </c>
      <c r="B213" t="s">
        <v>3</v>
      </c>
      <c r="C213" t="s">
        <v>12</v>
      </c>
      <c r="D213" t="s">
        <v>9</v>
      </c>
      <c r="E213" t="s">
        <v>7</v>
      </c>
      <c r="F213">
        <v>5739</v>
      </c>
      <c r="G213">
        <v>47</v>
      </c>
      <c r="H213">
        <v>0</v>
      </c>
      <c r="I213" s="4">
        <v>199.36</v>
      </c>
      <c r="J213" s="4">
        <v>0</v>
      </c>
      <c r="K213" s="2">
        <f t="shared" si="21"/>
        <v>8.1895800662136267E-3</v>
      </c>
      <c r="L213">
        <f t="shared" si="22"/>
        <v>0</v>
      </c>
      <c r="M213" s="4">
        <f t="shared" si="23"/>
        <v>4.2417021276595746</v>
      </c>
      <c r="N213" s="4">
        <f t="shared" si="24"/>
        <v>0</v>
      </c>
      <c r="O213">
        <f t="shared" si="25"/>
        <v>0</v>
      </c>
      <c r="P213" s="4">
        <f t="shared" si="26"/>
        <v>-199.36</v>
      </c>
      <c r="Q213" t="str">
        <f t="shared" si="27"/>
        <v>Inefficient</v>
      </c>
    </row>
    <row r="214" spans="1:17" x14ac:dyDescent="0.3">
      <c r="A214" s="1">
        <v>45299</v>
      </c>
      <c r="B214" t="s">
        <v>3</v>
      </c>
      <c r="C214" t="s">
        <v>12</v>
      </c>
      <c r="D214" t="s">
        <v>9</v>
      </c>
      <c r="E214" t="s">
        <v>8</v>
      </c>
      <c r="F214">
        <v>2781</v>
      </c>
      <c r="G214">
        <v>49</v>
      </c>
      <c r="H214">
        <v>2</v>
      </c>
      <c r="I214" s="4">
        <v>82.98</v>
      </c>
      <c r="J214" s="4">
        <v>162.33000000000001</v>
      </c>
      <c r="K214" s="2">
        <f t="shared" si="21"/>
        <v>1.7619561308881697E-2</v>
      </c>
      <c r="L214">
        <f t="shared" si="22"/>
        <v>4.0816326530612242E-2</v>
      </c>
      <c r="M214" s="4">
        <f t="shared" si="23"/>
        <v>1.6934693877551021</v>
      </c>
      <c r="N214" s="4">
        <f t="shared" si="24"/>
        <v>41.49</v>
      </c>
      <c r="O214">
        <f t="shared" si="25"/>
        <v>1.9562545191612437</v>
      </c>
      <c r="P214" s="4">
        <f t="shared" si="26"/>
        <v>79.350000000000009</v>
      </c>
      <c r="Q214" t="str">
        <f t="shared" si="27"/>
        <v>Inefficient</v>
      </c>
    </row>
    <row r="215" spans="1:17" x14ac:dyDescent="0.3">
      <c r="A215" s="1">
        <v>45299</v>
      </c>
      <c r="B215" t="s">
        <v>3</v>
      </c>
      <c r="C215" t="s">
        <v>12</v>
      </c>
      <c r="D215" t="s">
        <v>10</v>
      </c>
      <c r="E215" t="s">
        <v>6</v>
      </c>
      <c r="F215">
        <v>1236</v>
      </c>
      <c r="G215">
        <v>14</v>
      </c>
      <c r="H215">
        <v>0</v>
      </c>
      <c r="I215" s="4">
        <v>69.17</v>
      </c>
      <c r="J215" s="4">
        <v>0</v>
      </c>
      <c r="K215" s="2">
        <f t="shared" si="21"/>
        <v>1.1326860841423949E-2</v>
      </c>
      <c r="L215">
        <f t="shared" si="22"/>
        <v>0</v>
      </c>
      <c r="M215" s="4">
        <f t="shared" si="23"/>
        <v>4.9407142857142858</v>
      </c>
      <c r="N215" s="4">
        <f t="shared" si="24"/>
        <v>0</v>
      </c>
      <c r="O215">
        <f t="shared" si="25"/>
        <v>0</v>
      </c>
      <c r="P215" s="4">
        <f t="shared" si="26"/>
        <v>-69.17</v>
      </c>
      <c r="Q215" t="str">
        <f t="shared" si="27"/>
        <v>Inefficient</v>
      </c>
    </row>
    <row r="216" spans="1:17" x14ac:dyDescent="0.3">
      <c r="A216" s="1">
        <v>45299</v>
      </c>
      <c r="B216" t="s">
        <v>3</v>
      </c>
      <c r="C216" t="s">
        <v>12</v>
      </c>
      <c r="D216" t="s">
        <v>10</v>
      </c>
      <c r="E216" t="s">
        <v>7</v>
      </c>
      <c r="F216">
        <v>2469</v>
      </c>
      <c r="G216">
        <v>54</v>
      </c>
      <c r="H216">
        <v>2</v>
      </c>
      <c r="I216" s="4">
        <v>64.8</v>
      </c>
      <c r="J216" s="4">
        <v>107.78</v>
      </c>
      <c r="K216" s="2">
        <f t="shared" si="21"/>
        <v>2.187120291616039E-2</v>
      </c>
      <c r="L216">
        <f t="shared" si="22"/>
        <v>3.7037037037037035E-2</v>
      </c>
      <c r="M216" s="4">
        <f t="shared" si="23"/>
        <v>1.2</v>
      </c>
      <c r="N216" s="4">
        <f t="shared" si="24"/>
        <v>32.4</v>
      </c>
      <c r="O216">
        <f t="shared" si="25"/>
        <v>1.6632716049382716</v>
      </c>
      <c r="P216" s="4">
        <f t="shared" si="26"/>
        <v>42.980000000000004</v>
      </c>
      <c r="Q216" t="str">
        <f t="shared" si="27"/>
        <v>Inefficient</v>
      </c>
    </row>
    <row r="217" spans="1:17" x14ac:dyDescent="0.3">
      <c r="A217" s="1">
        <v>45299</v>
      </c>
      <c r="B217" t="s">
        <v>3</v>
      </c>
      <c r="C217" t="s">
        <v>12</v>
      </c>
      <c r="D217" t="s">
        <v>10</v>
      </c>
      <c r="E217" t="s">
        <v>8</v>
      </c>
      <c r="F217">
        <v>1053</v>
      </c>
      <c r="G217">
        <v>25</v>
      </c>
      <c r="H217">
        <v>0</v>
      </c>
      <c r="I217" s="4">
        <v>52.31</v>
      </c>
      <c r="J217" s="4">
        <v>0</v>
      </c>
      <c r="K217" s="2">
        <f t="shared" si="21"/>
        <v>2.3741690408357077E-2</v>
      </c>
      <c r="L217">
        <f t="shared" si="22"/>
        <v>0</v>
      </c>
      <c r="M217" s="4">
        <f t="shared" si="23"/>
        <v>2.0924</v>
      </c>
      <c r="N217" s="4">
        <f t="shared" si="24"/>
        <v>0</v>
      </c>
      <c r="O217">
        <f t="shared" si="25"/>
        <v>0</v>
      </c>
      <c r="P217" s="4">
        <f t="shared" si="26"/>
        <v>-52.31</v>
      </c>
      <c r="Q217" t="str">
        <f t="shared" si="27"/>
        <v>Inefficient</v>
      </c>
    </row>
    <row r="218" spans="1:17" x14ac:dyDescent="0.3">
      <c r="A218" s="1">
        <v>45300</v>
      </c>
      <c r="B218" t="s">
        <v>3</v>
      </c>
      <c r="C218" t="s">
        <v>4</v>
      </c>
      <c r="D218" t="s">
        <v>5</v>
      </c>
      <c r="E218" t="s">
        <v>6</v>
      </c>
      <c r="F218">
        <v>3057</v>
      </c>
      <c r="G218">
        <v>135</v>
      </c>
      <c r="H218">
        <v>19</v>
      </c>
      <c r="I218" s="4">
        <v>179.72</v>
      </c>
      <c r="J218" s="4">
        <v>1606.03</v>
      </c>
      <c r="K218" s="2">
        <f t="shared" si="21"/>
        <v>4.4160942100098133E-2</v>
      </c>
      <c r="L218">
        <f t="shared" si="22"/>
        <v>0.14074074074074075</v>
      </c>
      <c r="M218" s="4">
        <f t="shared" si="23"/>
        <v>1.3312592592592591</v>
      </c>
      <c r="N218" s="4">
        <f t="shared" si="24"/>
        <v>9.4589473684210521</v>
      </c>
      <c r="O218">
        <f t="shared" si="25"/>
        <v>8.9362897841086131</v>
      </c>
      <c r="P218" s="4">
        <f t="shared" si="26"/>
        <v>1426.31</v>
      </c>
      <c r="Q218" t="str">
        <f t="shared" si="27"/>
        <v>Efficient</v>
      </c>
    </row>
    <row r="219" spans="1:17" x14ac:dyDescent="0.3">
      <c r="A219" s="1">
        <v>45300</v>
      </c>
      <c r="B219" t="s">
        <v>3</v>
      </c>
      <c r="C219" t="s">
        <v>4</v>
      </c>
      <c r="D219" t="s">
        <v>5</v>
      </c>
      <c r="E219" t="s">
        <v>7</v>
      </c>
      <c r="F219">
        <v>3808</v>
      </c>
      <c r="G219">
        <v>97</v>
      </c>
      <c r="H219">
        <v>10</v>
      </c>
      <c r="I219" s="4">
        <v>238.23</v>
      </c>
      <c r="J219" s="4">
        <v>866.11</v>
      </c>
      <c r="K219" s="2">
        <f t="shared" si="21"/>
        <v>2.5472689075630252E-2</v>
      </c>
      <c r="L219">
        <f t="shared" si="22"/>
        <v>0.10309278350515463</v>
      </c>
      <c r="M219" s="4">
        <f t="shared" si="23"/>
        <v>2.4559793814432989</v>
      </c>
      <c r="N219" s="4">
        <f t="shared" si="24"/>
        <v>23.823</v>
      </c>
      <c r="O219">
        <f t="shared" si="25"/>
        <v>3.6356042479956345</v>
      </c>
      <c r="P219" s="4">
        <f t="shared" si="26"/>
        <v>627.88</v>
      </c>
      <c r="Q219" t="str">
        <f t="shared" si="27"/>
        <v>Efficient</v>
      </c>
    </row>
    <row r="220" spans="1:17" x14ac:dyDescent="0.3">
      <c r="A220" s="1">
        <v>45300</v>
      </c>
      <c r="B220" t="s">
        <v>3</v>
      </c>
      <c r="C220" t="s">
        <v>4</v>
      </c>
      <c r="D220" t="s">
        <v>5</v>
      </c>
      <c r="E220" t="s">
        <v>8</v>
      </c>
      <c r="F220">
        <v>380</v>
      </c>
      <c r="G220">
        <v>16</v>
      </c>
      <c r="H220">
        <v>1</v>
      </c>
      <c r="I220" s="4">
        <v>19.690000000000001</v>
      </c>
      <c r="J220" s="4">
        <v>99.03</v>
      </c>
      <c r="K220" s="2">
        <f t="shared" si="21"/>
        <v>4.2105263157894736E-2</v>
      </c>
      <c r="L220">
        <f t="shared" si="22"/>
        <v>6.25E-2</v>
      </c>
      <c r="M220" s="4">
        <f t="shared" si="23"/>
        <v>1.2306250000000001</v>
      </c>
      <c r="N220" s="4">
        <f t="shared" si="24"/>
        <v>19.690000000000001</v>
      </c>
      <c r="O220">
        <f t="shared" si="25"/>
        <v>5.0294565769426098</v>
      </c>
      <c r="P220" s="4">
        <f t="shared" si="26"/>
        <v>79.34</v>
      </c>
      <c r="Q220" t="str">
        <f t="shared" si="27"/>
        <v>Efficient</v>
      </c>
    </row>
    <row r="221" spans="1:17" x14ac:dyDescent="0.3">
      <c r="A221" s="1">
        <v>45300</v>
      </c>
      <c r="B221" t="s">
        <v>3</v>
      </c>
      <c r="C221" t="s">
        <v>4</v>
      </c>
      <c r="D221" t="s">
        <v>9</v>
      </c>
      <c r="E221" t="s">
        <v>6</v>
      </c>
      <c r="F221">
        <v>4804</v>
      </c>
      <c r="G221">
        <v>59</v>
      </c>
      <c r="H221">
        <v>1</v>
      </c>
      <c r="I221" s="4">
        <v>325.68</v>
      </c>
      <c r="J221" s="4">
        <v>97.2</v>
      </c>
      <c r="K221" s="2">
        <f t="shared" si="21"/>
        <v>1.2281432139883431E-2</v>
      </c>
      <c r="L221">
        <f t="shared" si="22"/>
        <v>1.6949152542372881E-2</v>
      </c>
      <c r="M221" s="4">
        <f t="shared" si="23"/>
        <v>5.5200000000000005</v>
      </c>
      <c r="N221" s="4">
        <f t="shared" si="24"/>
        <v>325.68</v>
      </c>
      <c r="O221">
        <f t="shared" si="25"/>
        <v>0.2984524686809138</v>
      </c>
      <c r="P221" s="4">
        <f t="shared" si="26"/>
        <v>-228.48000000000002</v>
      </c>
      <c r="Q221" t="str">
        <f t="shared" si="27"/>
        <v>Inefficient</v>
      </c>
    </row>
    <row r="222" spans="1:17" x14ac:dyDescent="0.3">
      <c r="A222" s="1">
        <v>45300</v>
      </c>
      <c r="B222" t="s">
        <v>3</v>
      </c>
      <c r="C222" t="s">
        <v>4</v>
      </c>
      <c r="D222" t="s">
        <v>9</v>
      </c>
      <c r="E222" t="s">
        <v>7</v>
      </c>
      <c r="F222">
        <v>1023</v>
      </c>
      <c r="G222">
        <v>5</v>
      </c>
      <c r="H222">
        <v>0</v>
      </c>
      <c r="I222" s="4">
        <v>69.900000000000006</v>
      </c>
      <c r="J222" s="4">
        <v>0</v>
      </c>
      <c r="K222" s="2">
        <f t="shared" si="21"/>
        <v>4.8875855327468231E-3</v>
      </c>
      <c r="L222">
        <f t="shared" si="22"/>
        <v>0</v>
      </c>
      <c r="M222" s="4">
        <f t="shared" si="23"/>
        <v>13.98</v>
      </c>
      <c r="N222" s="4">
        <f t="shared" si="24"/>
        <v>0</v>
      </c>
      <c r="O222">
        <f t="shared" si="25"/>
        <v>0</v>
      </c>
      <c r="P222" s="4">
        <f t="shared" si="26"/>
        <v>-69.900000000000006</v>
      </c>
      <c r="Q222" t="str">
        <f t="shared" si="27"/>
        <v>Inefficient</v>
      </c>
    </row>
    <row r="223" spans="1:17" x14ac:dyDescent="0.3">
      <c r="A223" s="1">
        <v>45300</v>
      </c>
      <c r="B223" t="s">
        <v>3</v>
      </c>
      <c r="C223" t="s">
        <v>4</v>
      </c>
      <c r="D223" t="s">
        <v>9</v>
      </c>
      <c r="E223" t="s">
        <v>8</v>
      </c>
      <c r="F223">
        <v>92</v>
      </c>
      <c r="G223">
        <v>1</v>
      </c>
      <c r="H223">
        <v>0</v>
      </c>
      <c r="I223" s="4">
        <v>5.01</v>
      </c>
      <c r="J223" s="4">
        <v>0</v>
      </c>
      <c r="K223" s="2">
        <f t="shared" si="21"/>
        <v>1.0869565217391304E-2</v>
      </c>
      <c r="L223">
        <f t="shared" si="22"/>
        <v>0</v>
      </c>
      <c r="M223" s="4">
        <f t="shared" si="23"/>
        <v>5.01</v>
      </c>
      <c r="N223" s="4">
        <f t="shared" si="24"/>
        <v>0</v>
      </c>
      <c r="O223">
        <f t="shared" si="25"/>
        <v>0</v>
      </c>
      <c r="P223" s="4">
        <f t="shared" si="26"/>
        <v>-5.01</v>
      </c>
      <c r="Q223" t="str">
        <f t="shared" si="27"/>
        <v>Inefficient</v>
      </c>
    </row>
    <row r="224" spans="1:17" x14ac:dyDescent="0.3">
      <c r="A224" s="1">
        <v>45300</v>
      </c>
      <c r="B224" t="s">
        <v>3</v>
      </c>
      <c r="C224" t="s">
        <v>4</v>
      </c>
      <c r="D224" t="s">
        <v>10</v>
      </c>
      <c r="E224" t="s">
        <v>6</v>
      </c>
      <c r="F224">
        <v>4915</v>
      </c>
      <c r="G224">
        <v>60</v>
      </c>
      <c r="H224">
        <v>2</v>
      </c>
      <c r="I224" s="4">
        <v>290.13</v>
      </c>
      <c r="J224" s="4">
        <v>174.51</v>
      </c>
      <c r="K224" s="2">
        <f t="shared" si="21"/>
        <v>1.2207527975584944E-2</v>
      </c>
      <c r="L224">
        <f t="shared" si="22"/>
        <v>3.3333333333333333E-2</v>
      </c>
      <c r="M224" s="4">
        <f t="shared" si="23"/>
        <v>4.8354999999999997</v>
      </c>
      <c r="N224" s="4">
        <f t="shared" si="24"/>
        <v>145.065</v>
      </c>
      <c r="O224">
        <f t="shared" si="25"/>
        <v>0.60148898769517112</v>
      </c>
      <c r="P224" s="4">
        <f t="shared" si="26"/>
        <v>-115.62</v>
      </c>
      <c r="Q224" t="str">
        <f t="shared" si="27"/>
        <v>Inefficient</v>
      </c>
    </row>
    <row r="225" spans="1:17" x14ac:dyDescent="0.3">
      <c r="A225" s="1">
        <v>45300</v>
      </c>
      <c r="B225" t="s">
        <v>3</v>
      </c>
      <c r="C225" t="s">
        <v>4</v>
      </c>
      <c r="D225" t="s">
        <v>10</v>
      </c>
      <c r="E225" t="s">
        <v>7</v>
      </c>
      <c r="F225">
        <v>2209</v>
      </c>
      <c r="G225">
        <v>59</v>
      </c>
      <c r="H225">
        <v>2</v>
      </c>
      <c r="I225" s="4">
        <v>133.79</v>
      </c>
      <c r="J225" s="4">
        <v>103.7</v>
      </c>
      <c r="K225" s="2">
        <f t="shared" si="21"/>
        <v>2.6708918062471707E-2</v>
      </c>
      <c r="L225">
        <f t="shared" si="22"/>
        <v>3.3898305084745763E-2</v>
      </c>
      <c r="M225" s="4">
        <f t="shared" si="23"/>
        <v>2.2676271186440675</v>
      </c>
      <c r="N225" s="4">
        <f t="shared" si="24"/>
        <v>66.894999999999996</v>
      </c>
      <c r="O225">
        <f t="shared" si="25"/>
        <v>0.77509529860228721</v>
      </c>
      <c r="P225" s="4">
        <f t="shared" si="26"/>
        <v>-30.089999999999989</v>
      </c>
      <c r="Q225" t="str">
        <f t="shared" si="27"/>
        <v>Inefficient</v>
      </c>
    </row>
    <row r="226" spans="1:17" x14ac:dyDescent="0.3">
      <c r="A226" s="1">
        <v>45300</v>
      </c>
      <c r="B226" t="s">
        <v>3</v>
      </c>
      <c r="C226" t="s">
        <v>4</v>
      </c>
      <c r="D226" t="s">
        <v>10</v>
      </c>
      <c r="E226" t="s">
        <v>8</v>
      </c>
      <c r="F226">
        <v>129</v>
      </c>
      <c r="G226">
        <v>2</v>
      </c>
      <c r="H226">
        <v>0</v>
      </c>
      <c r="I226" s="4">
        <v>5.79</v>
      </c>
      <c r="J226" s="4">
        <v>0</v>
      </c>
      <c r="K226" s="2">
        <f t="shared" si="21"/>
        <v>1.5503875968992248E-2</v>
      </c>
      <c r="L226">
        <f t="shared" si="22"/>
        <v>0</v>
      </c>
      <c r="M226" s="4">
        <f t="shared" si="23"/>
        <v>2.895</v>
      </c>
      <c r="N226" s="4">
        <f t="shared" si="24"/>
        <v>0</v>
      </c>
      <c r="O226">
        <f t="shared" si="25"/>
        <v>0</v>
      </c>
      <c r="P226" s="4">
        <f t="shared" si="26"/>
        <v>-5.79</v>
      </c>
      <c r="Q226" t="str">
        <f t="shared" si="27"/>
        <v>Inefficient</v>
      </c>
    </row>
    <row r="227" spans="1:17" x14ac:dyDescent="0.3">
      <c r="A227" s="1">
        <v>45300</v>
      </c>
      <c r="B227" t="s">
        <v>3</v>
      </c>
      <c r="C227" t="s">
        <v>11</v>
      </c>
      <c r="D227" t="s">
        <v>5</v>
      </c>
      <c r="E227" t="s">
        <v>6</v>
      </c>
      <c r="F227">
        <v>3991</v>
      </c>
      <c r="G227">
        <v>132</v>
      </c>
      <c r="H227">
        <v>11</v>
      </c>
      <c r="I227" s="4">
        <v>195.03</v>
      </c>
      <c r="J227" s="4">
        <v>992.19</v>
      </c>
      <c r="K227" s="2">
        <f t="shared" si="21"/>
        <v>3.3074417439238286E-2</v>
      </c>
      <c r="L227">
        <f t="shared" si="22"/>
        <v>8.3333333333333329E-2</v>
      </c>
      <c r="M227" s="4">
        <f t="shared" si="23"/>
        <v>1.4775</v>
      </c>
      <c r="N227" s="4">
        <f t="shared" si="24"/>
        <v>17.73</v>
      </c>
      <c r="O227">
        <f t="shared" si="25"/>
        <v>5.0873711736655904</v>
      </c>
      <c r="P227" s="4">
        <f t="shared" si="26"/>
        <v>797.16000000000008</v>
      </c>
      <c r="Q227" t="str">
        <f t="shared" si="27"/>
        <v>Efficient</v>
      </c>
    </row>
    <row r="228" spans="1:17" x14ac:dyDescent="0.3">
      <c r="A228" s="1">
        <v>45300</v>
      </c>
      <c r="B228" t="s">
        <v>3</v>
      </c>
      <c r="C228" t="s">
        <v>11</v>
      </c>
      <c r="D228" t="s">
        <v>5</v>
      </c>
      <c r="E228" t="s">
        <v>7</v>
      </c>
      <c r="F228">
        <v>936</v>
      </c>
      <c r="G228">
        <v>37</v>
      </c>
      <c r="H228">
        <v>4</v>
      </c>
      <c r="I228" s="4">
        <v>43.52</v>
      </c>
      <c r="J228" s="4">
        <v>285.36</v>
      </c>
      <c r="K228" s="2">
        <f t="shared" si="21"/>
        <v>3.9529914529914528E-2</v>
      </c>
      <c r="L228">
        <f t="shared" si="22"/>
        <v>0.10810810810810811</v>
      </c>
      <c r="M228" s="4">
        <f t="shared" si="23"/>
        <v>1.1762162162162162</v>
      </c>
      <c r="N228" s="4">
        <f t="shared" si="24"/>
        <v>10.88</v>
      </c>
      <c r="O228">
        <f t="shared" si="25"/>
        <v>6.5569852941176467</v>
      </c>
      <c r="P228" s="4">
        <f t="shared" si="26"/>
        <v>241.84</v>
      </c>
      <c r="Q228" t="str">
        <f t="shared" si="27"/>
        <v>Efficient</v>
      </c>
    </row>
    <row r="229" spans="1:17" x14ac:dyDescent="0.3">
      <c r="A229" s="1">
        <v>45300</v>
      </c>
      <c r="B229" t="s">
        <v>3</v>
      </c>
      <c r="C229" t="s">
        <v>11</v>
      </c>
      <c r="D229" t="s">
        <v>5</v>
      </c>
      <c r="E229" t="s">
        <v>8</v>
      </c>
      <c r="F229">
        <v>103</v>
      </c>
      <c r="G229">
        <v>2</v>
      </c>
      <c r="H229">
        <v>0</v>
      </c>
      <c r="I229" s="4">
        <v>6.43</v>
      </c>
      <c r="J229" s="4">
        <v>0</v>
      </c>
      <c r="K229" s="2">
        <f t="shared" si="21"/>
        <v>1.9417475728155338E-2</v>
      </c>
      <c r="L229">
        <f t="shared" si="22"/>
        <v>0</v>
      </c>
      <c r="M229" s="4">
        <f t="shared" si="23"/>
        <v>3.2149999999999999</v>
      </c>
      <c r="N229" s="4">
        <f t="shared" si="24"/>
        <v>0</v>
      </c>
      <c r="O229">
        <f t="shared" si="25"/>
        <v>0</v>
      </c>
      <c r="P229" s="4">
        <f t="shared" si="26"/>
        <v>-6.43</v>
      </c>
      <c r="Q229" t="str">
        <f t="shared" si="27"/>
        <v>Inefficient</v>
      </c>
    </row>
    <row r="230" spans="1:17" x14ac:dyDescent="0.3">
      <c r="A230" s="1">
        <v>45300</v>
      </c>
      <c r="B230" t="s">
        <v>3</v>
      </c>
      <c r="C230" t="s">
        <v>11</v>
      </c>
      <c r="D230" t="s">
        <v>9</v>
      </c>
      <c r="E230" t="s">
        <v>6</v>
      </c>
      <c r="F230">
        <v>7498</v>
      </c>
      <c r="G230">
        <v>96</v>
      </c>
      <c r="H230">
        <v>4</v>
      </c>
      <c r="I230" s="4">
        <v>443.74</v>
      </c>
      <c r="J230" s="4">
        <v>399.59</v>
      </c>
      <c r="K230" s="2">
        <f t="shared" si="21"/>
        <v>1.2803414243798347E-2</v>
      </c>
      <c r="L230">
        <f t="shared" si="22"/>
        <v>4.1666666666666664E-2</v>
      </c>
      <c r="M230" s="4">
        <f t="shared" si="23"/>
        <v>4.6222916666666665</v>
      </c>
      <c r="N230" s="4">
        <f t="shared" si="24"/>
        <v>110.935</v>
      </c>
      <c r="O230">
        <f t="shared" si="25"/>
        <v>0.90050480010817135</v>
      </c>
      <c r="P230" s="4">
        <f t="shared" si="26"/>
        <v>-44.150000000000034</v>
      </c>
      <c r="Q230" t="str">
        <f t="shared" si="27"/>
        <v>Inefficient</v>
      </c>
    </row>
    <row r="231" spans="1:17" x14ac:dyDescent="0.3">
      <c r="A231" s="1">
        <v>45300</v>
      </c>
      <c r="B231" t="s">
        <v>3</v>
      </c>
      <c r="C231" t="s">
        <v>11</v>
      </c>
      <c r="D231" t="s">
        <v>9</v>
      </c>
      <c r="E231" t="s">
        <v>7</v>
      </c>
      <c r="F231">
        <v>264</v>
      </c>
      <c r="G231">
        <v>4</v>
      </c>
      <c r="H231">
        <v>0</v>
      </c>
      <c r="I231" s="4">
        <v>11.8</v>
      </c>
      <c r="J231" s="4">
        <v>0</v>
      </c>
      <c r="K231" s="2">
        <f t="shared" si="21"/>
        <v>1.5151515151515152E-2</v>
      </c>
      <c r="L231">
        <f t="shared" si="22"/>
        <v>0</v>
      </c>
      <c r="M231" s="4">
        <f t="shared" si="23"/>
        <v>2.95</v>
      </c>
      <c r="N231" s="4">
        <f t="shared" si="24"/>
        <v>0</v>
      </c>
      <c r="O231">
        <f t="shared" si="25"/>
        <v>0</v>
      </c>
      <c r="P231" s="4">
        <f t="shared" si="26"/>
        <v>-11.8</v>
      </c>
      <c r="Q231" t="str">
        <f t="shared" si="27"/>
        <v>Inefficient</v>
      </c>
    </row>
    <row r="232" spans="1:17" x14ac:dyDescent="0.3">
      <c r="A232" s="1">
        <v>45300</v>
      </c>
      <c r="B232" t="s">
        <v>3</v>
      </c>
      <c r="C232" t="s">
        <v>11</v>
      </c>
      <c r="D232" t="s">
        <v>9</v>
      </c>
      <c r="E232" t="s">
        <v>8</v>
      </c>
      <c r="F232">
        <v>269</v>
      </c>
      <c r="G232">
        <v>2</v>
      </c>
      <c r="H232">
        <v>0</v>
      </c>
      <c r="I232" s="4">
        <v>7.25</v>
      </c>
      <c r="J232" s="4">
        <v>0</v>
      </c>
      <c r="K232" s="2">
        <f t="shared" si="21"/>
        <v>7.4349442379182153E-3</v>
      </c>
      <c r="L232">
        <f t="shared" si="22"/>
        <v>0</v>
      </c>
      <c r="M232" s="4">
        <f t="shared" si="23"/>
        <v>3.625</v>
      </c>
      <c r="N232" s="4">
        <f t="shared" si="24"/>
        <v>0</v>
      </c>
      <c r="O232">
        <f t="shared" si="25"/>
        <v>0</v>
      </c>
      <c r="P232" s="4">
        <f t="shared" si="26"/>
        <v>-7.25</v>
      </c>
      <c r="Q232" t="str">
        <f t="shared" si="27"/>
        <v>Inefficient</v>
      </c>
    </row>
    <row r="233" spans="1:17" x14ac:dyDescent="0.3">
      <c r="A233" s="1">
        <v>45300</v>
      </c>
      <c r="B233" t="s">
        <v>3</v>
      </c>
      <c r="C233" t="s">
        <v>11</v>
      </c>
      <c r="D233" t="s">
        <v>10</v>
      </c>
      <c r="E233" t="s">
        <v>6</v>
      </c>
      <c r="F233">
        <v>4717</v>
      </c>
      <c r="G233">
        <v>116</v>
      </c>
      <c r="H233">
        <v>3</v>
      </c>
      <c r="I233" s="4">
        <v>131.24</v>
      </c>
      <c r="J233" s="4">
        <v>203.19</v>
      </c>
      <c r="K233" s="2">
        <f t="shared" si="21"/>
        <v>2.459190163239347E-2</v>
      </c>
      <c r="L233">
        <f t="shared" si="22"/>
        <v>2.5862068965517241E-2</v>
      </c>
      <c r="M233" s="4">
        <f t="shared" si="23"/>
        <v>1.1313793103448277</v>
      </c>
      <c r="N233" s="4">
        <f t="shared" si="24"/>
        <v>43.74666666666667</v>
      </c>
      <c r="O233">
        <f t="shared" si="25"/>
        <v>1.548232246266382</v>
      </c>
      <c r="P233" s="4">
        <f t="shared" si="26"/>
        <v>71.949999999999989</v>
      </c>
      <c r="Q233" t="str">
        <f t="shared" si="27"/>
        <v>Inefficient</v>
      </c>
    </row>
    <row r="234" spans="1:17" x14ac:dyDescent="0.3">
      <c r="A234" s="1">
        <v>45300</v>
      </c>
      <c r="B234" t="s">
        <v>3</v>
      </c>
      <c r="C234" t="s">
        <v>11</v>
      </c>
      <c r="D234" t="s">
        <v>10</v>
      </c>
      <c r="E234" t="s">
        <v>7</v>
      </c>
      <c r="F234">
        <v>411</v>
      </c>
      <c r="G234">
        <v>9</v>
      </c>
      <c r="H234">
        <v>0</v>
      </c>
      <c r="I234" s="4">
        <v>14.54</v>
      </c>
      <c r="J234" s="4">
        <v>0</v>
      </c>
      <c r="K234" s="2">
        <f t="shared" si="21"/>
        <v>2.1897810218978103E-2</v>
      </c>
      <c r="L234">
        <f t="shared" si="22"/>
        <v>0</v>
      </c>
      <c r="M234" s="4">
        <f t="shared" si="23"/>
        <v>1.6155555555555554</v>
      </c>
      <c r="N234" s="4">
        <f t="shared" si="24"/>
        <v>0</v>
      </c>
      <c r="O234">
        <f t="shared" si="25"/>
        <v>0</v>
      </c>
      <c r="P234" s="4">
        <f t="shared" si="26"/>
        <v>-14.54</v>
      </c>
      <c r="Q234" t="str">
        <f t="shared" si="27"/>
        <v>Inefficient</v>
      </c>
    </row>
    <row r="235" spans="1:17" x14ac:dyDescent="0.3">
      <c r="A235" s="1">
        <v>45300</v>
      </c>
      <c r="B235" t="s">
        <v>3</v>
      </c>
      <c r="C235" t="s">
        <v>11</v>
      </c>
      <c r="D235" t="s">
        <v>10</v>
      </c>
      <c r="E235" t="s">
        <v>8</v>
      </c>
      <c r="F235">
        <v>342</v>
      </c>
      <c r="G235">
        <v>4</v>
      </c>
      <c r="H235">
        <v>0</v>
      </c>
      <c r="I235" s="4">
        <v>9.75</v>
      </c>
      <c r="J235" s="4">
        <v>0</v>
      </c>
      <c r="K235" s="2">
        <f t="shared" si="21"/>
        <v>1.1695906432748537E-2</v>
      </c>
      <c r="L235">
        <f t="shared" si="22"/>
        <v>0</v>
      </c>
      <c r="M235" s="4">
        <f t="shared" si="23"/>
        <v>2.4375</v>
      </c>
      <c r="N235" s="4">
        <f t="shared" si="24"/>
        <v>0</v>
      </c>
      <c r="O235">
        <f t="shared" si="25"/>
        <v>0</v>
      </c>
      <c r="P235" s="4">
        <f t="shared" si="26"/>
        <v>-9.75</v>
      </c>
      <c r="Q235" t="str">
        <f t="shared" si="27"/>
        <v>Inefficient</v>
      </c>
    </row>
    <row r="236" spans="1:17" x14ac:dyDescent="0.3">
      <c r="A236" s="1">
        <v>45300</v>
      </c>
      <c r="B236" t="s">
        <v>3</v>
      </c>
      <c r="C236" t="s">
        <v>12</v>
      </c>
      <c r="D236" t="s">
        <v>5</v>
      </c>
      <c r="E236" t="s">
        <v>6</v>
      </c>
      <c r="F236">
        <v>1414</v>
      </c>
      <c r="G236">
        <v>61</v>
      </c>
      <c r="H236">
        <v>3</v>
      </c>
      <c r="I236" s="4">
        <v>59.1</v>
      </c>
      <c r="J236" s="4">
        <v>281.87</v>
      </c>
      <c r="K236" s="2">
        <f t="shared" si="21"/>
        <v>4.3140028288543138E-2</v>
      </c>
      <c r="L236">
        <f t="shared" si="22"/>
        <v>4.9180327868852458E-2</v>
      </c>
      <c r="M236" s="4">
        <f t="shared" si="23"/>
        <v>0.9688524590163935</v>
      </c>
      <c r="N236" s="4">
        <f t="shared" si="24"/>
        <v>19.7</v>
      </c>
      <c r="O236">
        <f t="shared" si="25"/>
        <v>4.7693739424703887</v>
      </c>
      <c r="P236" s="4">
        <f t="shared" si="26"/>
        <v>222.77</v>
      </c>
      <c r="Q236" t="str">
        <f t="shared" si="27"/>
        <v>Efficient</v>
      </c>
    </row>
    <row r="237" spans="1:17" x14ac:dyDescent="0.3">
      <c r="A237" s="1">
        <v>45300</v>
      </c>
      <c r="B237" t="s">
        <v>3</v>
      </c>
      <c r="C237" t="s">
        <v>12</v>
      </c>
      <c r="D237" t="s">
        <v>5</v>
      </c>
      <c r="E237" t="s">
        <v>7</v>
      </c>
      <c r="F237">
        <v>4710</v>
      </c>
      <c r="G237">
        <v>179</v>
      </c>
      <c r="H237">
        <v>25</v>
      </c>
      <c r="I237" s="4">
        <v>319.62</v>
      </c>
      <c r="J237" s="4">
        <v>2179.19</v>
      </c>
      <c r="K237" s="2">
        <f t="shared" si="21"/>
        <v>3.800424628450106E-2</v>
      </c>
      <c r="L237">
        <f t="shared" si="22"/>
        <v>0.13966480446927373</v>
      </c>
      <c r="M237" s="4">
        <f t="shared" si="23"/>
        <v>1.785586592178771</v>
      </c>
      <c r="N237" s="4">
        <f t="shared" si="24"/>
        <v>12.784800000000001</v>
      </c>
      <c r="O237">
        <f t="shared" si="25"/>
        <v>6.8180652024278832</v>
      </c>
      <c r="P237" s="4">
        <f t="shared" si="26"/>
        <v>1859.5700000000002</v>
      </c>
      <c r="Q237" t="str">
        <f t="shared" si="27"/>
        <v>Efficient</v>
      </c>
    </row>
    <row r="238" spans="1:17" x14ac:dyDescent="0.3">
      <c r="A238" s="1">
        <v>45300</v>
      </c>
      <c r="B238" t="s">
        <v>3</v>
      </c>
      <c r="C238" t="s">
        <v>12</v>
      </c>
      <c r="D238" t="s">
        <v>5</v>
      </c>
      <c r="E238" t="s">
        <v>8</v>
      </c>
      <c r="F238">
        <v>1385</v>
      </c>
      <c r="G238">
        <v>37</v>
      </c>
      <c r="H238">
        <v>5</v>
      </c>
      <c r="I238" s="4">
        <v>72.540000000000006</v>
      </c>
      <c r="J238" s="4">
        <v>401.93</v>
      </c>
      <c r="K238" s="2">
        <f t="shared" si="21"/>
        <v>2.6714801444043323E-2</v>
      </c>
      <c r="L238">
        <f t="shared" si="22"/>
        <v>0.13513513513513514</v>
      </c>
      <c r="M238" s="4">
        <f t="shared" si="23"/>
        <v>1.9605405405405407</v>
      </c>
      <c r="N238" s="4">
        <f t="shared" si="24"/>
        <v>14.508000000000001</v>
      </c>
      <c r="O238">
        <f t="shared" si="25"/>
        <v>5.5408050730631375</v>
      </c>
      <c r="P238" s="4">
        <f t="shared" si="26"/>
        <v>329.39</v>
      </c>
      <c r="Q238" t="str">
        <f t="shared" si="27"/>
        <v>Efficient</v>
      </c>
    </row>
    <row r="239" spans="1:17" x14ac:dyDescent="0.3">
      <c r="A239" s="1">
        <v>45300</v>
      </c>
      <c r="B239" t="s">
        <v>3</v>
      </c>
      <c r="C239" t="s">
        <v>12</v>
      </c>
      <c r="D239" t="s">
        <v>9</v>
      </c>
      <c r="E239" t="s">
        <v>6</v>
      </c>
      <c r="F239">
        <v>1258</v>
      </c>
      <c r="G239">
        <v>8</v>
      </c>
      <c r="H239">
        <v>0</v>
      </c>
      <c r="I239" s="4">
        <v>50.67</v>
      </c>
      <c r="J239" s="4">
        <v>0</v>
      </c>
      <c r="K239" s="2">
        <f t="shared" si="21"/>
        <v>6.3593004769475362E-3</v>
      </c>
      <c r="L239">
        <f t="shared" si="22"/>
        <v>0</v>
      </c>
      <c r="M239" s="4">
        <f t="shared" si="23"/>
        <v>6.3337500000000002</v>
      </c>
      <c r="N239" s="4">
        <f t="shared" si="24"/>
        <v>0</v>
      </c>
      <c r="O239">
        <f t="shared" si="25"/>
        <v>0</v>
      </c>
      <c r="P239" s="4">
        <f t="shared" si="26"/>
        <v>-50.67</v>
      </c>
      <c r="Q239" t="str">
        <f t="shared" si="27"/>
        <v>Inefficient</v>
      </c>
    </row>
    <row r="240" spans="1:17" x14ac:dyDescent="0.3">
      <c r="A240" s="1">
        <v>45300</v>
      </c>
      <c r="B240" t="s">
        <v>3</v>
      </c>
      <c r="C240" t="s">
        <v>12</v>
      </c>
      <c r="D240" t="s">
        <v>9</v>
      </c>
      <c r="E240" t="s">
        <v>7</v>
      </c>
      <c r="F240">
        <v>3276</v>
      </c>
      <c r="G240">
        <v>54</v>
      </c>
      <c r="H240">
        <v>1</v>
      </c>
      <c r="I240" s="4">
        <v>83.25</v>
      </c>
      <c r="J240" s="4">
        <v>98.46</v>
      </c>
      <c r="K240" s="2">
        <f t="shared" si="21"/>
        <v>1.6483516483516484E-2</v>
      </c>
      <c r="L240">
        <f t="shared" si="22"/>
        <v>1.8518518518518517E-2</v>
      </c>
      <c r="M240" s="4">
        <f t="shared" si="23"/>
        <v>1.5416666666666667</v>
      </c>
      <c r="N240" s="4">
        <f t="shared" si="24"/>
        <v>83.25</v>
      </c>
      <c r="O240">
        <f t="shared" si="25"/>
        <v>1.1827027027027026</v>
      </c>
      <c r="P240" s="4">
        <f t="shared" si="26"/>
        <v>15.209999999999994</v>
      </c>
      <c r="Q240" t="str">
        <f t="shared" si="27"/>
        <v>Inefficient</v>
      </c>
    </row>
    <row r="241" spans="1:17" x14ac:dyDescent="0.3">
      <c r="A241" s="1">
        <v>45300</v>
      </c>
      <c r="B241" t="s">
        <v>3</v>
      </c>
      <c r="C241" t="s">
        <v>12</v>
      </c>
      <c r="D241" t="s">
        <v>9</v>
      </c>
      <c r="E241" t="s">
        <v>8</v>
      </c>
      <c r="F241">
        <v>2368</v>
      </c>
      <c r="G241">
        <v>30</v>
      </c>
      <c r="H241">
        <v>1</v>
      </c>
      <c r="I241" s="4">
        <v>110.59</v>
      </c>
      <c r="J241" s="4">
        <v>63.01</v>
      </c>
      <c r="K241" s="2">
        <f t="shared" si="21"/>
        <v>1.266891891891892E-2</v>
      </c>
      <c r="L241">
        <f t="shared" si="22"/>
        <v>3.3333333333333333E-2</v>
      </c>
      <c r="M241" s="4">
        <f t="shared" si="23"/>
        <v>3.6863333333333332</v>
      </c>
      <c r="N241" s="4">
        <f t="shared" si="24"/>
        <v>110.59</v>
      </c>
      <c r="O241">
        <f t="shared" si="25"/>
        <v>0.56976218464598971</v>
      </c>
      <c r="P241" s="4">
        <f t="shared" si="26"/>
        <v>-47.580000000000005</v>
      </c>
      <c r="Q241" t="str">
        <f t="shared" si="27"/>
        <v>Inefficient</v>
      </c>
    </row>
    <row r="242" spans="1:17" x14ac:dyDescent="0.3">
      <c r="A242" s="1">
        <v>45300</v>
      </c>
      <c r="B242" t="s">
        <v>3</v>
      </c>
      <c r="C242" t="s">
        <v>12</v>
      </c>
      <c r="D242" t="s">
        <v>10</v>
      </c>
      <c r="E242" t="s">
        <v>6</v>
      </c>
      <c r="F242">
        <v>709</v>
      </c>
      <c r="G242">
        <v>17</v>
      </c>
      <c r="H242">
        <v>1</v>
      </c>
      <c r="I242" s="4">
        <v>21.14</v>
      </c>
      <c r="J242" s="4">
        <v>90.79</v>
      </c>
      <c r="K242" s="2">
        <f t="shared" si="21"/>
        <v>2.3977433004231313E-2</v>
      </c>
      <c r="L242">
        <f t="shared" si="22"/>
        <v>5.8823529411764705E-2</v>
      </c>
      <c r="M242" s="4">
        <f t="shared" si="23"/>
        <v>1.243529411764706</v>
      </c>
      <c r="N242" s="4">
        <f t="shared" si="24"/>
        <v>21.14</v>
      </c>
      <c r="O242">
        <f t="shared" si="25"/>
        <v>4.2947019867549674</v>
      </c>
      <c r="P242" s="4">
        <f t="shared" si="26"/>
        <v>69.650000000000006</v>
      </c>
      <c r="Q242" t="str">
        <f t="shared" si="27"/>
        <v>Efficient</v>
      </c>
    </row>
    <row r="243" spans="1:17" x14ac:dyDescent="0.3">
      <c r="A243" s="1">
        <v>45300</v>
      </c>
      <c r="B243" t="s">
        <v>3</v>
      </c>
      <c r="C243" t="s">
        <v>12</v>
      </c>
      <c r="D243" t="s">
        <v>10</v>
      </c>
      <c r="E243" t="s">
        <v>7</v>
      </c>
      <c r="F243">
        <v>4034</v>
      </c>
      <c r="G243">
        <v>90</v>
      </c>
      <c r="H243">
        <v>5</v>
      </c>
      <c r="I243" s="4">
        <v>98.34</v>
      </c>
      <c r="J243" s="4">
        <v>473.73</v>
      </c>
      <c r="K243" s="2">
        <f t="shared" si="21"/>
        <v>2.2310361923648984E-2</v>
      </c>
      <c r="L243">
        <f t="shared" si="22"/>
        <v>5.5555555555555552E-2</v>
      </c>
      <c r="M243" s="4">
        <f t="shared" si="23"/>
        <v>1.0926666666666667</v>
      </c>
      <c r="N243" s="4">
        <f t="shared" si="24"/>
        <v>19.667999999999999</v>
      </c>
      <c r="O243">
        <f t="shared" si="25"/>
        <v>4.8172666259914578</v>
      </c>
      <c r="P243" s="4">
        <f t="shared" si="26"/>
        <v>375.39</v>
      </c>
      <c r="Q243" t="str">
        <f t="shared" si="27"/>
        <v>Efficient</v>
      </c>
    </row>
    <row r="244" spans="1:17" x14ac:dyDescent="0.3">
      <c r="A244" s="1">
        <v>45300</v>
      </c>
      <c r="B244" t="s">
        <v>3</v>
      </c>
      <c r="C244" t="s">
        <v>12</v>
      </c>
      <c r="D244" t="s">
        <v>10</v>
      </c>
      <c r="E244" t="s">
        <v>8</v>
      </c>
      <c r="F244">
        <v>1690</v>
      </c>
      <c r="G244">
        <v>19</v>
      </c>
      <c r="H244">
        <v>1</v>
      </c>
      <c r="I244" s="4">
        <v>58.97</v>
      </c>
      <c r="J244" s="4">
        <v>56.48</v>
      </c>
      <c r="K244" s="2">
        <f t="shared" si="21"/>
        <v>1.1242603550295858E-2</v>
      </c>
      <c r="L244">
        <f t="shared" si="22"/>
        <v>5.2631578947368418E-2</v>
      </c>
      <c r="M244" s="4">
        <f t="shared" si="23"/>
        <v>3.1036842105263158</v>
      </c>
      <c r="N244" s="4">
        <f t="shared" si="24"/>
        <v>58.97</v>
      </c>
      <c r="O244">
        <f t="shared" si="25"/>
        <v>0.95777513990164487</v>
      </c>
      <c r="P244" s="4">
        <f t="shared" si="26"/>
        <v>-2.490000000000002</v>
      </c>
      <c r="Q244" t="str">
        <f t="shared" si="27"/>
        <v>Inefficient</v>
      </c>
    </row>
    <row r="245" spans="1:17" x14ac:dyDescent="0.3">
      <c r="A245" s="1">
        <v>45301</v>
      </c>
      <c r="B245" t="s">
        <v>3</v>
      </c>
      <c r="C245" t="s">
        <v>4</v>
      </c>
      <c r="D245" t="s">
        <v>5</v>
      </c>
      <c r="E245" t="s">
        <v>6</v>
      </c>
      <c r="F245">
        <v>2109</v>
      </c>
      <c r="G245">
        <v>102</v>
      </c>
      <c r="H245">
        <v>13</v>
      </c>
      <c r="I245" s="4">
        <v>125.86</v>
      </c>
      <c r="J245" s="4">
        <v>1075.9100000000001</v>
      </c>
      <c r="K245" s="2">
        <f t="shared" si="21"/>
        <v>4.8364153627311522E-2</v>
      </c>
      <c r="L245">
        <f t="shared" si="22"/>
        <v>0.12745098039215685</v>
      </c>
      <c r="M245" s="4">
        <f t="shared" si="23"/>
        <v>1.2339215686274509</v>
      </c>
      <c r="N245" s="4">
        <f t="shared" si="24"/>
        <v>9.6815384615384623</v>
      </c>
      <c r="O245">
        <f t="shared" si="25"/>
        <v>8.5484665501350712</v>
      </c>
      <c r="P245" s="4">
        <f t="shared" si="26"/>
        <v>950.05000000000007</v>
      </c>
      <c r="Q245" t="str">
        <f t="shared" si="27"/>
        <v>Efficient</v>
      </c>
    </row>
    <row r="246" spans="1:17" x14ac:dyDescent="0.3">
      <c r="A246" s="1">
        <v>45301</v>
      </c>
      <c r="B246" t="s">
        <v>3</v>
      </c>
      <c r="C246" t="s">
        <v>4</v>
      </c>
      <c r="D246" t="s">
        <v>5</v>
      </c>
      <c r="E246" t="s">
        <v>7</v>
      </c>
      <c r="F246">
        <v>1709</v>
      </c>
      <c r="G246">
        <v>38</v>
      </c>
      <c r="H246">
        <v>3</v>
      </c>
      <c r="I246" s="4">
        <v>67.94</v>
      </c>
      <c r="J246" s="4">
        <v>188.96</v>
      </c>
      <c r="K246" s="2">
        <f t="shared" si="21"/>
        <v>2.2235225277940317E-2</v>
      </c>
      <c r="L246">
        <f t="shared" si="22"/>
        <v>7.8947368421052627E-2</v>
      </c>
      <c r="M246" s="4">
        <f t="shared" si="23"/>
        <v>1.7878947368421052</v>
      </c>
      <c r="N246" s="4">
        <f t="shared" si="24"/>
        <v>22.646666666666665</v>
      </c>
      <c r="O246">
        <f t="shared" si="25"/>
        <v>2.7812775978804831</v>
      </c>
      <c r="P246" s="4">
        <f t="shared" si="26"/>
        <v>121.02000000000001</v>
      </c>
      <c r="Q246" t="str">
        <f t="shared" si="27"/>
        <v>Inefficient</v>
      </c>
    </row>
    <row r="247" spans="1:17" x14ac:dyDescent="0.3">
      <c r="A247" s="1">
        <v>45301</v>
      </c>
      <c r="B247" t="s">
        <v>3</v>
      </c>
      <c r="C247" t="s">
        <v>4</v>
      </c>
      <c r="D247" t="s">
        <v>5</v>
      </c>
      <c r="E247" t="s">
        <v>8</v>
      </c>
      <c r="F247">
        <v>500</v>
      </c>
      <c r="G247">
        <v>10</v>
      </c>
      <c r="H247">
        <v>1</v>
      </c>
      <c r="I247" s="4">
        <v>33.31</v>
      </c>
      <c r="J247" s="4">
        <v>55.47</v>
      </c>
      <c r="K247" s="2">
        <f t="shared" si="21"/>
        <v>0.02</v>
      </c>
      <c r="L247">
        <f t="shared" si="22"/>
        <v>0.1</v>
      </c>
      <c r="M247" s="4">
        <f t="shared" si="23"/>
        <v>3.3310000000000004</v>
      </c>
      <c r="N247" s="4">
        <f t="shared" si="24"/>
        <v>33.31</v>
      </c>
      <c r="O247">
        <f t="shared" si="25"/>
        <v>1.665265685980186</v>
      </c>
      <c r="P247" s="4">
        <f t="shared" si="26"/>
        <v>22.159999999999997</v>
      </c>
      <c r="Q247" t="str">
        <f t="shared" si="27"/>
        <v>Inefficient</v>
      </c>
    </row>
    <row r="248" spans="1:17" x14ac:dyDescent="0.3">
      <c r="A248" s="1">
        <v>45301</v>
      </c>
      <c r="B248" t="s">
        <v>3</v>
      </c>
      <c r="C248" t="s">
        <v>4</v>
      </c>
      <c r="D248" t="s">
        <v>9</v>
      </c>
      <c r="E248" t="s">
        <v>6</v>
      </c>
      <c r="F248">
        <v>1897</v>
      </c>
      <c r="G248">
        <v>11</v>
      </c>
      <c r="H248">
        <v>0</v>
      </c>
      <c r="I248" s="4">
        <v>86.03</v>
      </c>
      <c r="J248" s="4">
        <v>0</v>
      </c>
      <c r="K248" s="2">
        <f t="shared" si="21"/>
        <v>5.7986294148655772E-3</v>
      </c>
      <c r="L248">
        <f t="shared" si="22"/>
        <v>0</v>
      </c>
      <c r="M248" s="4">
        <f t="shared" si="23"/>
        <v>7.8209090909090913</v>
      </c>
      <c r="N248" s="4">
        <f t="shared" si="24"/>
        <v>0</v>
      </c>
      <c r="O248">
        <f t="shared" si="25"/>
        <v>0</v>
      </c>
      <c r="P248" s="4">
        <f t="shared" si="26"/>
        <v>-86.03</v>
      </c>
      <c r="Q248" t="str">
        <f t="shared" si="27"/>
        <v>Inefficient</v>
      </c>
    </row>
    <row r="249" spans="1:17" x14ac:dyDescent="0.3">
      <c r="A249" s="1">
        <v>45301</v>
      </c>
      <c r="B249" t="s">
        <v>3</v>
      </c>
      <c r="C249" t="s">
        <v>4</v>
      </c>
      <c r="D249" t="s">
        <v>9</v>
      </c>
      <c r="E249" t="s">
        <v>7</v>
      </c>
      <c r="F249">
        <v>2198</v>
      </c>
      <c r="G249">
        <v>40</v>
      </c>
      <c r="H249">
        <v>1</v>
      </c>
      <c r="I249" s="4">
        <v>116.38</v>
      </c>
      <c r="J249" s="4">
        <v>77.19</v>
      </c>
      <c r="K249" s="2">
        <f t="shared" si="21"/>
        <v>1.8198362147406732E-2</v>
      </c>
      <c r="L249">
        <f t="shared" si="22"/>
        <v>2.5000000000000001E-2</v>
      </c>
      <c r="M249" s="4">
        <f t="shared" si="23"/>
        <v>2.9095</v>
      </c>
      <c r="N249" s="4">
        <f t="shared" si="24"/>
        <v>116.38</v>
      </c>
      <c r="O249">
        <f t="shared" si="25"/>
        <v>0.66325829180271523</v>
      </c>
      <c r="P249" s="4">
        <f t="shared" si="26"/>
        <v>-39.19</v>
      </c>
      <c r="Q249" t="str">
        <f t="shared" si="27"/>
        <v>Inefficient</v>
      </c>
    </row>
    <row r="250" spans="1:17" x14ac:dyDescent="0.3">
      <c r="A250" s="1">
        <v>45301</v>
      </c>
      <c r="B250" t="s">
        <v>3</v>
      </c>
      <c r="C250" t="s">
        <v>4</v>
      </c>
      <c r="D250" t="s">
        <v>9</v>
      </c>
      <c r="E250" t="s">
        <v>8</v>
      </c>
      <c r="F250">
        <v>424</v>
      </c>
      <c r="G250">
        <v>6</v>
      </c>
      <c r="H250">
        <v>0</v>
      </c>
      <c r="I250" s="4">
        <v>26.43</v>
      </c>
      <c r="J250" s="4">
        <v>0</v>
      </c>
      <c r="K250" s="2">
        <f t="shared" si="21"/>
        <v>1.4150943396226415E-2</v>
      </c>
      <c r="L250">
        <f t="shared" si="22"/>
        <v>0</v>
      </c>
      <c r="M250" s="4">
        <f t="shared" si="23"/>
        <v>4.4050000000000002</v>
      </c>
      <c r="N250" s="4">
        <f t="shared" si="24"/>
        <v>0</v>
      </c>
      <c r="O250">
        <f t="shared" si="25"/>
        <v>0</v>
      </c>
      <c r="P250" s="4">
        <f t="shared" si="26"/>
        <v>-26.43</v>
      </c>
      <c r="Q250" t="str">
        <f t="shared" si="27"/>
        <v>Inefficient</v>
      </c>
    </row>
    <row r="251" spans="1:17" x14ac:dyDescent="0.3">
      <c r="A251" s="1">
        <v>45301</v>
      </c>
      <c r="B251" t="s">
        <v>3</v>
      </c>
      <c r="C251" t="s">
        <v>4</v>
      </c>
      <c r="D251" t="s">
        <v>10</v>
      </c>
      <c r="E251" t="s">
        <v>6</v>
      </c>
      <c r="F251">
        <v>4857</v>
      </c>
      <c r="G251">
        <v>132</v>
      </c>
      <c r="H251">
        <v>8</v>
      </c>
      <c r="I251" s="4">
        <v>295.92</v>
      </c>
      <c r="J251" s="4">
        <v>678.99</v>
      </c>
      <c r="K251" s="2">
        <f t="shared" si="21"/>
        <v>2.7177269919703522E-2</v>
      </c>
      <c r="L251">
        <f t="shared" si="22"/>
        <v>6.0606060606060608E-2</v>
      </c>
      <c r="M251" s="4">
        <f t="shared" si="23"/>
        <v>2.2418181818181822</v>
      </c>
      <c r="N251" s="4">
        <f t="shared" si="24"/>
        <v>36.99</v>
      </c>
      <c r="O251">
        <f t="shared" si="25"/>
        <v>2.2945052716950527</v>
      </c>
      <c r="P251" s="4">
        <f t="shared" si="26"/>
        <v>383.07</v>
      </c>
      <c r="Q251" t="str">
        <f t="shared" si="27"/>
        <v>Inefficient</v>
      </c>
    </row>
    <row r="252" spans="1:17" x14ac:dyDescent="0.3">
      <c r="A252" s="1">
        <v>45301</v>
      </c>
      <c r="B252" t="s">
        <v>3</v>
      </c>
      <c r="C252" t="s">
        <v>4</v>
      </c>
      <c r="D252" t="s">
        <v>10</v>
      </c>
      <c r="E252" t="s">
        <v>7</v>
      </c>
      <c r="F252">
        <v>3644</v>
      </c>
      <c r="G252">
        <v>44</v>
      </c>
      <c r="H252">
        <v>2</v>
      </c>
      <c r="I252" s="4">
        <v>114.47</v>
      </c>
      <c r="J252" s="4">
        <v>188.16</v>
      </c>
      <c r="K252" s="2">
        <f t="shared" si="21"/>
        <v>1.2074643249176729E-2</v>
      </c>
      <c r="L252">
        <f t="shared" si="22"/>
        <v>4.5454545454545456E-2</v>
      </c>
      <c r="M252" s="4">
        <f t="shared" si="23"/>
        <v>2.6015909090909091</v>
      </c>
      <c r="N252" s="4">
        <f t="shared" si="24"/>
        <v>57.234999999999999</v>
      </c>
      <c r="O252">
        <f t="shared" si="25"/>
        <v>1.6437494540054163</v>
      </c>
      <c r="P252" s="4">
        <f t="shared" si="26"/>
        <v>73.69</v>
      </c>
      <c r="Q252" t="str">
        <f t="shared" si="27"/>
        <v>Inefficient</v>
      </c>
    </row>
    <row r="253" spans="1:17" x14ac:dyDescent="0.3">
      <c r="A253" s="1">
        <v>45301</v>
      </c>
      <c r="B253" t="s">
        <v>3</v>
      </c>
      <c r="C253" t="s">
        <v>4</v>
      </c>
      <c r="D253" t="s">
        <v>10</v>
      </c>
      <c r="E253" t="s">
        <v>8</v>
      </c>
      <c r="F253">
        <v>328</v>
      </c>
      <c r="G253">
        <v>8</v>
      </c>
      <c r="H253">
        <v>0</v>
      </c>
      <c r="I253" s="4">
        <v>19.82</v>
      </c>
      <c r="J253" s="4">
        <v>0</v>
      </c>
      <c r="K253" s="2">
        <f t="shared" si="21"/>
        <v>2.4390243902439025E-2</v>
      </c>
      <c r="L253">
        <f t="shared" si="22"/>
        <v>0</v>
      </c>
      <c r="M253" s="4">
        <f t="shared" si="23"/>
        <v>2.4775</v>
      </c>
      <c r="N253" s="4">
        <f t="shared" si="24"/>
        <v>0</v>
      </c>
      <c r="O253">
        <f t="shared" si="25"/>
        <v>0</v>
      </c>
      <c r="P253" s="4">
        <f t="shared" si="26"/>
        <v>-19.82</v>
      </c>
      <c r="Q253" t="str">
        <f t="shared" si="27"/>
        <v>Inefficient</v>
      </c>
    </row>
    <row r="254" spans="1:17" x14ac:dyDescent="0.3">
      <c r="A254" s="1">
        <v>45301</v>
      </c>
      <c r="B254" t="s">
        <v>3</v>
      </c>
      <c r="C254" t="s">
        <v>11</v>
      </c>
      <c r="D254" t="s">
        <v>5</v>
      </c>
      <c r="E254" t="s">
        <v>6</v>
      </c>
      <c r="F254">
        <v>5753</v>
      </c>
      <c r="G254">
        <v>154</v>
      </c>
      <c r="H254">
        <v>21</v>
      </c>
      <c r="I254" s="4">
        <v>131.37</v>
      </c>
      <c r="J254" s="4">
        <v>1633.99</v>
      </c>
      <c r="K254" s="2">
        <f t="shared" si="21"/>
        <v>2.676864244741874E-2</v>
      </c>
      <c r="L254">
        <f t="shared" si="22"/>
        <v>0.13636363636363635</v>
      </c>
      <c r="M254" s="4">
        <f t="shared" si="23"/>
        <v>0.85305194805194806</v>
      </c>
      <c r="N254" s="4">
        <f t="shared" si="24"/>
        <v>6.2557142857142862</v>
      </c>
      <c r="O254">
        <f t="shared" si="25"/>
        <v>12.438075664154677</v>
      </c>
      <c r="P254" s="4">
        <f t="shared" si="26"/>
        <v>1502.62</v>
      </c>
      <c r="Q254" t="str">
        <f t="shared" si="27"/>
        <v>Efficient</v>
      </c>
    </row>
    <row r="255" spans="1:17" x14ac:dyDescent="0.3">
      <c r="A255" s="1">
        <v>45301</v>
      </c>
      <c r="B255" t="s">
        <v>3</v>
      </c>
      <c r="C255" t="s">
        <v>11</v>
      </c>
      <c r="D255" t="s">
        <v>5</v>
      </c>
      <c r="E255" t="s">
        <v>7</v>
      </c>
      <c r="F255">
        <v>544</v>
      </c>
      <c r="G255">
        <v>19</v>
      </c>
      <c r="H255">
        <v>0</v>
      </c>
      <c r="I255" s="4">
        <v>19.5</v>
      </c>
      <c r="J255" s="4">
        <v>0</v>
      </c>
      <c r="K255" s="2">
        <f t="shared" si="21"/>
        <v>3.4926470588235295E-2</v>
      </c>
      <c r="L255">
        <f t="shared" si="22"/>
        <v>0</v>
      </c>
      <c r="M255" s="4">
        <f t="shared" si="23"/>
        <v>1.0263157894736843</v>
      </c>
      <c r="N255" s="4">
        <f t="shared" si="24"/>
        <v>0</v>
      </c>
      <c r="O255">
        <f t="shared" si="25"/>
        <v>0</v>
      </c>
      <c r="P255" s="4">
        <f t="shared" si="26"/>
        <v>-19.5</v>
      </c>
      <c r="Q255" t="str">
        <f t="shared" si="27"/>
        <v>Inefficient</v>
      </c>
    </row>
    <row r="256" spans="1:17" x14ac:dyDescent="0.3">
      <c r="A256" s="1">
        <v>45301</v>
      </c>
      <c r="B256" t="s">
        <v>3</v>
      </c>
      <c r="C256" t="s">
        <v>11</v>
      </c>
      <c r="D256" t="s">
        <v>5</v>
      </c>
      <c r="E256" t="s">
        <v>8</v>
      </c>
      <c r="F256">
        <v>106</v>
      </c>
      <c r="G256">
        <v>3</v>
      </c>
      <c r="H256">
        <v>0</v>
      </c>
      <c r="I256" s="4">
        <v>4.24</v>
      </c>
      <c r="J256" s="4">
        <v>0</v>
      </c>
      <c r="K256" s="2">
        <f t="shared" si="21"/>
        <v>2.8301886792452831E-2</v>
      </c>
      <c r="L256">
        <f t="shared" si="22"/>
        <v>0</v>
      </c>
      <c r="M256" s="4">
        <f t="shared" si="23"/>
        <v>1.4133333333333333</v>
      </c>
      <c r="N256" s="4">
        <f t="shared" si="24"/>
        <v>0</v>
      </c>
      <c r="O256">
        <f t="shared" si="25"/>
        <v>0</v>
      </c>
      <c r="P256" s="4">
        <f t="shared" si="26"/>
        <v>-4.24</v>
      </c>
      <c r="Q256" t="str">
        <f t="shared" si="27"/>
        <v>Inefficient</v>
      </c>
    </row>
    <row r="257" spans="1:17" x14ac:dyDescent="0.3">
      <c r="A257" s="1">
        <v>45301</v>
      </c>
      <c r="B257" t="s">
        <v>3</v>
      </c>
      <c r="C257" t="s">
        <v>11</v>
      </c>
      <c r="D257" t="s">
        <v>9</v>
      </c>
      <c r="E257" t="s">
        <v>6</v>
      </c>
      <c r="F257">
        <v>3003</v>
      </c>
      <c r="G257">
        <v>19</v>
      </c>
      <c r="H257">
        <v>0</v>
      </c>
      <c r="I257" s="4">
        <v>142.49</v>
      </c>
      <c r="J257" s="4">
        <v>0</v>
      </c>
      <c r="K257" s="2">
        <f t="shared" si="21"/>
        <v>6.327006327006327E-3</v>
      </c>
      <c r="L257">
        <f t="shared" si="22"/>
        <v>0</v>
      </c>
      <c r="M257" s="4">
        <f t="shared" si="23"/>
        <v>7.4994736842105265</v>
      </c>
      <c r="N257" s="4">
        <f t="shared" si="24"/>
        <v>0</v>
      </c>
      <c r="O257">
        <f t="shared" si="25"/>
        <v>0</v>
      </c>
      <c r="P257" s="4">
        <f t="shared" si="26"/>
        <v>-142.49</v>
      </c>
      <c r="Q257" t="str">
        <f t="shared" si="27"/>
        <v>Inefficient</v>
      </c>
    </row>
    <row r="258" spans="1:17" x14ac:dyDescent="0.3">
      <c r="A258" s="1">
        <v>45301</v>
      </c>
      <c r="B258" t="s">
        <v>3</v>
      </c>
      <c r="C258" t="s">
        <v>11</v>
      </c>
      <c r="D258" t="s">
        <v>9</v>
      </c>
      <c r="E258" t="s">
        <v>7</v>
      </c>
      <c r="F258">
        <v>967</v>
      </c>
      <c r="G258">
        <v>14</v>
      </c>
      <c r="H258">
        <v>0</v>
      </c>
      <c r="I258" s="4">
        <v>26.57</v>
      </c>
      <c r="J258" s="4">
        <v>0</v>
      </c>
      <c r="K258" s="2">
        <f t="shared" si="21"/>
        <v>1.4477766287487074E-2</v>
      </c>
      <c r="L258">
        <f t="shared" si="22"/>
        <v>0</v>
      </c>
      <c r="M258" s="4">
        <f t="shared" si="23"/>
        <v>1.8978571428571429</v>
      </c>
      <c r="N258" s="4">
        <f t="shared" si="24"/>
        <v>0</v>
      </c>
      <c r="O258">
        <f t="shared" si="25"/>
        <v>0</v>
      </c>
      <c r="P258" s="4">
        <f t="shared" si="26"/>
        <v>-26.57</v>
      </c>
      <c r="Q258" t="str">
        <f t="shared" si="27"/>
        <v>Inefficient</v>
      </c>
    </row>
    <row r="259" spans="1:17" x14ac:dyDescent="0.3">
      <c r="A259" s="1">
        <v>45301</v>
      </c>
      <c r="B259" t="s">
        <v>3</v>
      </c>
      <c r="C259" t="s">
        <v>11</v>
      </c>
      <c r="D259" t="s">
        <v>9</v>
      </c>
      <c r="E259" t="s">
        <v>8</v>
      </c>
      <c r="F259">
        <v>481</v>
      </c>
      <c r="G259">
        <v>7</v>
      </c>
      <c r="H259">
        <v>0</v>
      </c>
      <c r="I259" s="4">
        <v>14.63</v>
      </c>
      <c r="J259" s="4">
        <v>0</v>
      </c>
      <c r="K259" s="2">
        <f t="shared" ref="K259:K322" si="28">G259/F259</f>
        <v>1.4553014553014554E-2</v>
      </c>
      <c r="L259">
        <f t="shared" ref="L259:L322" si="29">IF(G259=0,0,H259/G259)</f>
        <v>0</v>
      </c>
      <c r="M259" s="4">
        <f t="shared" ref="M259:M322" si="30">IF(G259=0,0,I259/G259)</f>
        <v>2.0900000000000003</v>
      </c>
      <c r="N259" s="4">
        <f t="shared" ref="N259:N322" si="31">IF(H259=0,0,I259/H259)</f>
        <v>0</v>
      </c>
      <c r="O259">
        <f t="shared" ref="O259:O322" si="32">IF(I259=0,0,J259/I259)</f>
        <v>0</v>
      </c>
      <c r="P259" s="4">
        <f t="shared" ref="P259:P322" si="33">J259-I259</f>
        <v>-14.63</v>
      </c>
      <c r="Q259" t="str">
        <f t="shared" ref="Q259:Q322" si="34">IF(AND(N259&lt;26.94,O259&gt;3.57),"Efficient", "Inefficient")</f>
        <v>Inefficient</v>
      </c>
    </row>
    <row r="260" spans="1:17" x14ac:dyDescent="0.3">
      <c r="A260" s="1">
        <v>45301</v>
      </c>
      <c r="B260" t="s">
        <v>3</v>
      </c>
      <c r="C260" t="s">
        <v>11</v>
      </c>
      <c r="D260" t="s">
        <v>10</v>
      </c>
      <c r="E260" t="s">
        <v>6</v>
      </c>
      <c r="F260">
        <v>6536</v>
      </c>
      <c r="G260">
        <v>127</v>
      </c>
      <c r="H260">
        <v>2</v>
      </c>
      <c r="I260" s="4">
        <v>171.15</v>
      </c>
      <c r="J260" s="4">
        <v>185.24</v>
      </c>
      <c r="K260" s="2">
        <f t="shared" si="28"/>
        <v>1.9430844553243575E-2</v>
      </c>
      <c r="L260">
        <f t="shared" si="29"/>
        <v>1.5748031496062992E-2</v>
      </c>
      <c r="M260" s="4">
        <f t="shared" si="30"/>
        <v>1.3476377952755907</v>
      </c>
      <c r="N260" s="4">
        <f t="shared" si="31"/>
        <v>85.575000000000003</v>
      </c>
      <c r="O260">
        <f t="shared" si="32"/>
        <v>1.0823254455156295</v>
      </c>
      <c r="P260" s="4">
        <f t="shared" si="33"/>
        <v>14.090000000000003</v>
      </c>
      <c r="Q260" t="str">
        <f t="shared" si="34"/>
        <v>Inefficient</v>
      </c>
    </row>
    <row r="261" spans="1:17" x14ac:dyDescent="0.3">
      <c r="A261" s="1">
        <v>45301</v>
      </c>
      <c r="B261" t="s">
        <v>3</v>
      </c>
      <c r="C261" t="s">
        <v>11</v>
      </c>
      <c r="D261" t="s">
        <v>10</v>
      </c>
      <c r="E261" t="s">
        <v>7</v>
      </c>
      <c r="F261">
        <v>896</v>
      </c>
      <c r="G261">
        <v>26</v>
      </c>
      <c r="H261">
        <v>2</v>
      </c>
      <c r="I261" s="4">
        <v>51.04</v>
      </c>
      <c r="J261" s="4">
        <v>113.01</v>
      </c>
      <c r="K261" s="2">
        <f t="shared" si="28"/>
        <v>2.9017857142857144E-2</v>
      </c>
      <c r="L261">
        <f t="shared" si="29"/>
        <v>7.6923076923076927E-2</v>
      </c>
      <c r="M261" s="4">
        <f t="shared" si="30"/>
        <v>1.9630769230769229</v>
      </c>
      <c r="N261" s="4">
        <f t="shared" si="31"/>
        <v>25.52</v>
      </c>
      <c r="O261">
        <f t="shared" si="32"/>
        <v>2.2141457680250785</v>
      </c>
      <c r="P261" s="4">
        <f t="shared" si="33"/>
        <v>61.970000000000006</v>
      </c>
      <c r="Q261" t="str">
        <f t="shared" si="34"/>
        <v>Inefficient</v>
      </c>
    </row>
    <row r="262" spans="1:17" x14ac:dyDescent="0.3">
      <c r="A262" s="1">
        <v>45301</v>
      </c>
      <c r="B262" t="s">
        <v>3</v>
      </c>
      <c r="C262" t="s">
        <v>11</v>
      </c>
      <c r="D262" t="s">
        <v>10</v>
      </c>
      <c r="E262" t="s">
        <v>8</v>
      </c>
      <c r="F262">
        <v>240</v>
      </c>
      <c r="G262">
        <v>4</v>
      </c>
      <c r="H262">
        <v>0</v>
      </c>
      <c r="I262" s="4">
        <v>14.45</v>
      </c>
      <c r="J262" s="4">
        <v>0</v>
      </c>
      <c r="K262" s="2">
        <f t="shared" si="28"/>
        <v>1.6666666666666666E-2</v>
      </c>
      <c r="L262">
        <f t="shared" si="29"/>
        <v>0</v>
      </c>
      <c r="M262" s="4">
        <f t="shared" si="30"/>
        <v>3.6124999999999998</v>
      </c>
      <c r="N262" s="4">
        <f t="shared" si="31"/>
        <v>0</v>
      </c>
      <c r="O262">
        <f t="shared" si="32"/>
        <v>0</v>
      </c>
      <c r="P262" s="4">
        <f t="shared" si="33"/>
        <v>-14.45</v>
      </c>
      <c r="Q262" t="str">
        <f t="shared" si="34"/>
        <v>Inefficient</v>
      </c>
    </row>
    <row r="263" spans="1:17" x14ac:dyDescent="0.3">
      <c r="A263" s="1">
        <v>45301</v>
      </c>
      <c r="B263" t="s">
        <v>3</v>
      </c>
      <c r="C263" t="s">
        <v>12</v>
      </c>
      <c r="D263" t="s">
        <v>5</v>
      </c>
      <c r="E263" t="s">
        <v>6</v>
      </c>
      <c r="F263">
        <v>1475</v>
      </c>
      <c r="G263">
        <v>63</v>
      </c>
      <c r="H263">
        <v>7</v>
      </c>
      <c r="I263" s="4">
        <v>63.57</v>
      </c>
      <c r="J263" s="4">
        <v>445.77</v>
      </c>
      <c r="K263" s="2">
        <f t="shared" si="28"/>
        <v>4.2711864406779661E-2</v>
      </c>
      <c r="L263">
        <f t="shared" si="29"/>
        <v>0.1111111111111111</v>
      </c>
      <c r="M263" s="4">
        <f t="shared" si="30"/>
        <v>1.009047619047619</v>
      </c>
      <c r="N263" s="4">
        <f t="shared" si="31"/>
        <v>9.081428571428571</v>
      </c>
      <c r="O263">
        <f t="shared" si="32"/>
        <v>7.0122699386503067</v>
      </c>
      <c r="P263" s="4">
        <f t="shared" si="33"/>
        <v>382.2</v>
      </c>
      <c r="Q263" t="str">
        <f t="shared" si="34"/>
        <v>Efficient</v>
      </c>
    </row>
    <row r="264" spans="1:17" x14ac:dyDescent="0.3">
      <c r="A264" s="1">
        <v>45301</v>
      </c>
      <c r="B264" t="s">
        <v>3</v>
      </c>
      <c r="C264" t="s">
        <v>12</v>
      </c>
      <c r="D264" t="s">
        <v>5</v>
      </c>
      <c r="E264" t="s">
        <v>7</v>
      </c>
      <c r="F264">
        <v>3678</v>
      </c>
      <c r="G264">
        <v>177</v>
      </c>
      <c r="H264">
        <v>10</v>
      </c>
      <c r="I264" s="4">
        <v>226.98</v>
      </c>
      <c r="J264" s="4">
        <v>763.51</v>
      </c>
      <c r="K264" s="2">
        <f t="shared" si="28"/>
        <v>4.8123980424143557E-2</v>
      </c>
      <c r="L264">
        <f t="shared" si="29"/>
        <v>5.6497175141242938E-2</v>
      </c>
      <c r="M264" s="4">
        <f t="shared" si="30"/>
        <v>1.2823728813559321</v>
      </c>
      <c r="N264" s="4">
        <f t="shared" si="31"/>
        <v>22.698</v>
      </c>
      <c r="O264">
        <f t="shared" si="32"/>
        <v>3.3637765441889154</v>
      </c>
      <c r="P264" s="4">
        <f t="shared" si="33"/>
        <v>536.53</v>
      </c>
      <c r="Q264" t="str">
        <f t="shared" si="34"/>
        <v>Inefficient</v>
      </c>
    </row>
    <row r="265" spans="1:17" x14ac:dyDescent="0.3">
      <c r="A265" s="1">
        <v>45301</v>
      </c>
      <c r="B265" t="s">
        <v>3</v>
      </c>
      <c r="C265" t="s">
        <v>12</v>
      </c>
      <c r="D265" t="s">
        <v>5</v>
      </c>
      <c r="E265" t="s">
        <v>8</v>
      </c>
      <c r="F265">
        <v>2422</v>
      </c>
      <c r="G265">
        <v>98</v>
      </c>
      <c r="H265">
        <v>7</v>
      </c>
      <c r="I265" s="4">
        <v>64.3</v>
      </c>
      <c r="J265" s="4">
        <v>588.16999999999996</v>
      </c>
      <c r="K265" s="2">
        <f t="shared" si="28"/>
        <v>4.046242774566474E-2</v>
      </c>
      <c r="L265">
        <f t="shared" si="29"/>
        <v>7.1428571428571425E-2</v>
      </c>
      <c r="M265" s="4">
        <f t="shared" si="30"/>
        <v>0.65612244897959182</v>
      </c>
      <c r="N265" s="4">
        <f t="shared" si="31"/>
        <v>9.1857142857142851</v>
      </c>
      <c r="O265">
        <f t="shared" si="32"/>
        <v>9.1472783825816482</v>
      </c>
      <c r="P265" s="4">
        <f t="shared" si="33"/>
        <v>523.87</v>
      </c>
      <c r="Q265" t="str">
        <f t="shared" si="34"/>
        <v>Efficient</v>
      </c>
    </row>
    <row r="266" spans="1:17" x14ac:dyDescent="0.3">
      <c r="A266" s="1">
        <v>45301</v>
      </c>
      <c r="B266" t="s">
        <v>3</v>
      </c>
      <c r="C266" t="s">
        <v>12</v>
      </c>
      <c r="D266" t="s">
        <v>9</v>
      </c>
      <c r="E266" t="s">
        <v>6</v>
      </c>
      <c r="F266">
        <v>1022</v>
      </c>
      <c r="G266">
        <v>7</v>
      </c>
      <c r="H266">
        <v>0</v>
      </c>
      <c r="I266" s="4">
        <v>68.12</v>
      </c>
      <c r="J266" s="4">
        <v>0</v>
      </c>
      <c r="K266" s="2">
        <f t="shared" si="28"/>
        <v>6.8493150684931503E-3</v>
      </c>
      <c r="L266">
        <f t="shared" si="29"/>
        <v>0</v>
      </c>
      <c r="M266" s="4">
        <f t="shared" si="30"/>
        <v>9.7314285714285713</v>
      </c>
      <c r="N266" s="4">
        <f t="shared" si="31"/>
        <v>0</v>
      </c>
      <c r="O266">
        <f t="shared" si="32"/>
        <v>0</v>
      </c>
      <c r="P266" s="4">
        <f t="shared" si="33"/>
        <v>-68.12</v>
      </c>
      <c r="Q266" t="str">
        <f t="shared" si="34"/>
        <v>Inefficient</v>
      </c>
    </row>
    <row r="267" spans="1:17" x14ac:dyDescent="0.3">
      <c r="A267" s="1">
        <v>45301</v>
      </c>
      <c r="B267" t="s">
        <v>3</v>
      </c>
      <c r="C267" t="s">
        <v>12</v>
      </c>
      <c r="D267" t="s">
        <v>9</v>
      </c>
      <c r="E267" t="s">
        <v>7</v>
      </c>
      <c r="F267">
        <v>2494</v>
      </c>
      <c r="G267">
        <v>47</v>
      </c>
      <c r="H267">
        <v>1</v>
      </c>
      <c r="I267" s="4">
        <v>129.37</v>
      </c>
      <c r="J267" s="4">
        <v>69.88</v>
      </c>
      <c r="K267" s="2">
        <f t="shared" si="28"/>
        <v>1.8845228548516439E-2</v>
      </c>
      <c r="L267">
        <f t="shared" si="29"/>
        <v>2.1276595744680851E-2</v>
      </c>
      <c r="M267" s="4">
        <f t="shared" si="30"/>
        <v>2.752553191489362</v>
      </c>
      <c r="N267" s="4">
        <f t="shared" si="31"/>
        <v>129.37</v>
      </c>
      <c r="O267">
        <f t="shared" si="32"/>
        <v>0.54015614130014677</v>
      </c>
      <c r="P267" s="4">
        <f t="shared" si="33"/>
        <v>-59.490000000000009</v>
      </c>
      <c r="Q267" t="str">
        <f t="shared" si="34"/>
        <v>Inefficient</v>
      </c>
    </row>
    <row r="268" spans="1:17" x14ac:dyDescent="0.3">
      <c r="A268" s="1">
        <v>45301</v>
      </c>
      <c r="B268" t="s">
        <v>3</v>
      </c>
      <c r="C268" t="s">
        <v>12</v>
      </c>
      <c r="D268" t="s">
        <v>9</v>
      </c>
      <c r="E268" t="s">
        <v>8</v>
      </c>
      <c r="F268">
        <v>1988</v>
      </c>
      <c r="G268">
        <v>23</v>
      </c>
      <c r="H268">
        <v>0</v>
      </c>
      <c r="I268" s="4">
        <v>74.37</v>
      </c>
      <c r="J268" s="4">
        <v>0</v>
      </c>
      <c r="K268" s="2">
        <f t="shared" si="28"/>
        <v>1.1569416498993963E-2</v>
      </c>
      <c r="L268">
        <f t="shared" si="29"/>
        <v>0</v>
      </c>
      <c r="M268" s="4">
        <f t="shared" si="30"/>
        <v>3.2334782608695654</v>
      </c>
      <c r="N268" s="4">
        <f t="shared" si="31"/>
        <v>0</v>
      </c>
      <c r="O268">
        <f t="shared" si="32"/>
        <v>0</v>
      </c>
      <c r="P268" s="4">
        <f t="shared" si="33"/>
        <v>-74.37</v>
      </c>
      <c r="Q268" t="str">
        <f t="shared" si="34"/>
        <v>Inefficient</v>
      </c>
    </row>
    <row r="269" spans="1:17" x14ac:dyDescent="0.3">
      <c r="A269" s="1">
        <v>45301</v>
      </c>
      <c r="B269" t="s">
        <v>3</v>
      </c>
      <c r="C269" t="s">
        <v>12</v>
      </c>
      <c r="D269" t="s">
        <v>10</v>
      </c>
      <c r="E269" t="s">
        <v>6</v>
      </c>
      <c r="F269">
        <v>1092</v>
      </c>
      <c r="G269">
        <v>15</v>
      </c>
      <c r="H269">
        <v>0</v>
      </c>
      <c r="I269" s="4">
        <v>57.32</v>
      </c>
      <c r="J269" s="4">
        <v>0</v>
      </c>
      <c r="K269" s="2">
        <f t="shared" si="28"/>
        <v>1.3736263736263736E-2</v>
      </c>
      <c r="L269">
        <f t="shared" si="29"/>
        <v>0</v>
      </c>
      <c r="M269" s="4">
        <f t="shared" si="30"/>
        <v>3.8213333333333335</v>
      </c>
      <c r="N269" s="4">
        <f t="shared" si="31"/>
        <v>0</v>
      </c>
      <c r="O269">
        <f t="shared" si="32"/>
        <v>0</v>
      </c>
      <c r="P269" s="4">
        <f t="shared" si="33"/>
        <v>-57.32</v>
      </c>
      <c r="Q269" t="str">
        <f t="shared" si="34"/>
        <v>Inefficient</v>
      </c>
    </row>
    <row r="270" spans="1:17" x14ac:dyDescent="0.3">
      <c r="A270" s="1">
        <v>45301</v>
      </c>
      <c r="B270" t="s">
        <v>3</v>
      </c>
      <c r="C270" t="s">
        <v>12</v>
      </c>
      <c r="D270" t="s">
        <v>10</v>
      </c>
      <c r="E270" t="s">
        <v>7</v>
      </c>
      <c r="F270">
        <v>4695</v>
      </c>
      <c r="G270">
        <v>91</v>
      </c>
      <c r="H270">
        <v>4</v>
      </c>
      <c r="I270" s="4">
        <v>141.03</v>
      </c>
      <c r="J270" s="4">
        <v>240.74</v>
      </c>
      <c r="K270" s="2">
        <f t="shared" si="28"/>
        <v>1.9382321618743342E-2</v>
      </c>
      <c r="L270">
        <f t="shared" si="29"/>
        <v>4.3956043956043959E-2</v>
      </c>
      <c r="M270" s="4">
        <f t="shared" si="30"/>
        <v>1.5497802197802197</v>
      </c>
      <c r="N270" s="4">
        <f t="shared" si="31"/>
        <v>35.2575</v>
      </c>
      <c r="O270">
        <f t="shared" si="32"/>
        <v>1.7070126923349642</v>
      </c>
      <c r="P270" s="4">
        <f t="shared" si="33"/>
        <v>99.710000000000008</v>
      </c>
      <c r="Q270" t="str">
        <f t="shared" si="34"/>
        <v>Inefficient</v>
      </c>
    </row>
    <row r="271" spans="1:17" x14ac:dyDescent="0.3">
      <c r="A271" s="1">
        <v>45301</v>
      </c>
      <c r="B271" t="s">
        <v>3</v>
      </c>
      <c r="C271" t="s">
        <v>12</v>
      </c>
      <c r="D271" t="s">
        <v>10</v>
      </c>
      <c r="E271" t="s">
        <v>8</v>
      </c>
      <c r="F271">
        <v>2838</v>
      </c>
      <c r="G271">
        <v>72</v>
      </c>
      <c r="H271">
        <v>4</v>
      </c>
      <c r="I271" s="4">
        <v>173.89</v>
      </c>
      <c r="J271" s="4">
        <v>352.2</v>
      </c>
      <c r="K271" s="2">
        <f t="shared" si="28"/>
        <v>2.5369978858350951E-2</v>
      </c>
      <c r="L271">
        <f t="shared" si="29"/>
        <v>5.5555555555555552E-2</v>
      </c>
      <c r="M271" s="4">
        <f t="shared" si="30"/>
        <v>2.4151388888888885</v>
      </c>
      <c r="N271" s="4">
        <f t="shared" si="31"/>
        <v>43.472499999999997</v>
      </c>
      <c r="O271">
        <f t="shared" si="32"/>
        <v>2.0254183679337512</v>
      </c>
      <c r="P271" s="4">
        <f t="shared" si="33"/>
        <v>178.31</v>
      </c>
      <c r="Q271" t="str">
        <f t="shared" si="34"/>
        <v>Inefficient</v>
      </c>
    </row>
    <row r="272" spans="1:17" x14ac:dyDescent="0.3">
      <c r="A272" s="1">
        <v>45302</v>
      </c>
      <c r="B272" t="s">
        <v>3</v>
      </c>
      <c r="C272" t="s">
        <v>4</v>
      </c>
      <c r="D272" t="s">
        <v>5</v>
      </c>
      <c r="E272" t="s">
        <v>6</v>
      </c>
      <c r="F272">
        <v>4765</v>
      </c>
      <c r="G272">
        <v>209</v>
      </c>
      <c r="H272">
        <v>16</v>
      </c>
      <c r="I272" s="4">
        <v>306.54000000000002</v>
      </c>
      <c r="J272" s="4">
        <v>1574.01</v>
      </c>
      <c r="K272" s="2">
        <f t="shared" si="28"/>
        <v>4.3861490031479537E-2</v>
      </c>
      <c r="L272">
        <f t="shared" si="29"/>
        <v>7.6555023923444973E-2</v>
      </c>
      <c r="M272" s="4">
        <f t="shared" si="30"/>
        <v>1.4666985645933015</v>
      </c>
      <c r="N272" s="4">
        <f t="shared" si="31"/>
        <v>19.158750000000001</v>
      </c>
      <c r="O272">
        <f t="shared" si="32"/>
        <v>5.1347621843805049</v>
      </c>
      <c r="P272" s="4">
        <f t="shared" si="33"/>
        <v>1267.47</v>
      </c>
      <c r="Q272" t="str">
        <f t="shared" si="34"/>
        <v>Efficient</v>
      </c>
    </row>
    <row r="273" spans="1:17" x14ac:dyDescent="0.3">
      <c r="A273" s="1">
        <v>45302</v>
      </c>
      <c r="B273" t="s">
        <v>3</v>
      </c>
      <c r="C273" t="s">
        <v>4</v>
      </c>
      <c r="D273" t="s">
        <v>5</v>
      </c>
      <c r="E273" t="s">
        <v>7</v>
      </c>
      <c r="F273">
        <v>1263</v>
      </c>
      <c r="G273">
        <v>43</v>
      </c>
      <c r="H273">
        <v>2</v>
      </c>
      <c r="I273" s="4">
        <v>36</v>
      </c>
      <c r="J273" s="4">
        <v>168.56</v>
      </c>
      <c r="K273" s="2">
        <f t="shared" si="28"/>
        <v>3.4045922406967535E-2</v>
      </c>
      <c r="L273">
        <f t="shared" si="29"/>
        <v>4.6511627906976744E-2</v>
      </c>
      <c r="M273" s="4">
        <f t="shared" si="30"/>
        <v>0.83720930232558144</v>
      </c>
      <c r="N273" s="4">
        <f t="shared" si="31"/>
        <v>18</v>
      </c>
      <c r="O273">
        <f t="shared" si="32"/>
        <v>4.6822222222222223</v>
      </c>
      <c r="P273" s="4">
        <f t="shared" si="33"/>
        <v>132.56</v>
      </c>
      <c r="Q273" t="str">
        <f t="shared" si="34"/>
        <v>Efficient</v>
      </c>
    </row>
    <row r="274" spans="1:17" x14ac:dyDescent="0.3">
      <c r="A274" s="1">
        <v>45302</v>
      </c>
      <c r="B274" t="s">
        <v>3</v>
      </c>
      <c r="C274" t="s">
        <v>4</v>
      </c>
      <c r="D274" t="s">
        <v>5</v>
      </c>
      <c r="E274" t="s">
        <v>8</v>
      </c>
      <c r="F274">
        <v>419</v>
      </c>
      <c r="G274">
        <v>15</v>
      </c>
      <c r="H274">
        <v>1</v>
      </c>
      <c r="I274" s="4">
        <v>12.62</v>
      </c>
      <c r="J274" s="4">
        <v>82.58</v>
      </c>
      <c r="K274" s="2">
        <f t="shared" si="28"/>
        <v>3.5799522673031027E-2</v>
      </c>
      <c r="L274">
        <f t="shared" si="29"/>
        <v>6.6666666666666666E-2</v>
      </c>
      <c r="M274" s="4">
        <f t="shared" si="30"/>
        <v>0.84133333333333327</v>
      </c>
      <c r="N274" s="4">
        <f t="shared" si="31"/>
        <v>12.62</v>
      </c>
      <c r="O274">
        <f t="shared" si="32"/>
        <v>6.5435816164817755</v>
      </c>
      <c r="P274" s="4">
        <f t="shared" si="33"/>
        <v>69.959999999999994</v>
      </c>
      <c r="Q274" t="str">
        <f t="shared" si="34"/>
        <v>Efficient</v>
      </c>
    </row>
    <row r="275" spans="1:17" x14ac:dyDescent="0.3">
      <c r="A275" s="1">
        <v>45302</v>
      </c>
      <c r="B275" t="s">
        <v>3</v>
      </c>
      <c r="C275" t="s">
        <v>4</v>
      </c>
      <c r="D275" t="s">
        <v>9</v>
      </c>
      <c r="E275" t="s">
        <v>6</v>
      </c>
      <c r="F275">
        <v>4822</v>
      </c>
      <c r="G275">
        <v>43</v>
      </c>
      <c r="H275">
        <v>1</v>
      </c>
      <c r="I275" s="4">
        <v>178.08</v>
      </c>
      <c r="J275" s="4">
        <v>72.760000000000005</v>
      </c>
      <c r="K275" s="2">
        <f t="shared" si="28"/>
        <v>8.9174616341766901E-3</v>
      </c>
      <c r="L275">
        <f t="shared" si="29"/>
        <v>2.3255813953488372E-2</v>
      </c>
      <c r="M275" s="4">
        <f t="shared" si="30"/>
        <v>4.1413953488372099</v>
      </c>
      <c r="N275" s="4">
        <f t="shared" si="31"/>
        <v>178.08</v>
      </c>
      <c r="O275">
        <f t="shared" si="32"/>
        <v>0.40858041329739442</v>
      </c>
      <c r="P275" s="4">
        <f t="shared" si="33"/>
        <v>-105.32000000000001</v>
      </c>
      <c r="Q275" t="str">
        <f t="shared" si="34"/>
        <v>Inefficient</v>
      </c>
    </row>
    <row r="276" spans="1:17" x14ac:dyDescent="0.3">
      <c r="A276" s="1">
        <v>45302</v>
      </c>
      <c r="B276" t="s">
        <v>3</v>
      </c>
      <c r="C276" t="s">
        <v>4</v>
      </c>
      <c r="D276" t="s">
        <v>9</v>
      </c>
      <c r="E276" t="s">
        <v>7</v>
      </c>
      <c r="F276">
        <v>3083</v>
      </c>
      <c r="G276">
        <v>36</v>
      </c>
      <c r="H276">
        <v>1</v>
      </c>
      <c r="I276" s="4">
        <v>125.81</v>
      </c>
      <c r="J276" s="4">
        <v>98.73</v>
      </c>
      <c r="K276" s="2">
        <f t="shared" si="28"/>
        <v>1.1676938047356471E-2</v>
      </c>
      <c r="L276">
        <f t="shared" si="29"/>
        <v>2.7777777777777776E-2</v>
      </c>
      <c r="M276" s="4">
        <f t="shared" si="30"/>
        <v>3.4947222222222223</v>
      </c>
      <c r="N276" s="4">
        <f t="shared" si="31"/>
        <v>125.81</v>
      </c>
      <c r="O276">
        <f t="shared" si="32"/>
        <v>0.78475478896749062</v>
      </c>
      <c r="P276" s="4">
        <f t="shared" si="33"/>
        <v>-27.08</v>
      </c>
      <c r="Q276" t="str">
        <f t="shared" si="34"/>
        <v>Inefficient</v>
      </c>
    </row>
    <row r="277" spans="1:17" x14ac:dyDescent="0.3">
      <c r="A277" s="1">
        <v>45302</v>
      </c>
      <c r="B277" t="s">
        <v>3</v>
      </c>
      <c r="C277" t="s">
        <v>4</v>
      </c>
      <c r="D277" t="s">
        <v>9</v>
      </c>
      <c r="E277" t="s">
        <v>8</v>
      </c>
      <c r="F277">
        <v>132</v>
      </c>
      <c r="G277">
        <v>1</v>
      </c>
      <c r="H277">
        <v>0</v>
      </c>
      <c r="I277" s="4">
        <v>8.1999999999999993</v>
      </c>
      <c r="J277" s="4">
        <v>0</v>
      </c>
      <c r="K277" s="2">
        <f t="shared" si="28"/>
        <v>7.575757575757576E-3</v>
      </c>
      <c r="L277">
        <f t="shared" si="29"/>
        <v>0</v>
      </c>
      <c r="M277" s="4">
        <f t="shared" si="30"/>
        <v>8.1999999999999993</v>
      </c>
      <c r="N277" s="4">
        <f t="shared" si="31"/>
        <v>0</v>
      </c>
      <c r="O277">
        <f t="shared" si="32"/>
        <v>0</v>
      </c>
      <c r="P277" s="4">
        <f t="shared" si="33"/>
        <v>-8.1999999999999993</v>
      </c>
      <c r="Q277" t="str">
        <f t="shared" si="34"/>
        <v>Inefficient</v>
      </c>
    </row>
    <row r="278" spans="1:17" x14ac:dyDescent="0.3">
      <c r="A278" s="1">
        <v>45302</v>
      </c>
      <c r="B278" t="s">
        <v>3</v>
      </c>
      <c r="C278" t="s">
        <v>4</v>
      </c>
      <c r="D278" t="s">
        <v>10</v>
      </c>
      <c r="E278" t="s">
        <v>6</v>
      </c>
      <c r="F278">
        <v>4255</v>
      </c>
      <c r="G278">
        <v>104</v>
      </c>
      <c r="H278">
        <v>6</v>
      </c>
      <c r="I278" s="4">
        <v>125.22</v>
      </c>
      <c r="J278" s="4">
        <v>330.84</v>
      </c>
      <c r="K278" s="2">
        <f t="shared" si="28"/>
        <v>2.4441833137485311E-2</v>
      </c>
      <c r="L278">
        <f t="shared" si="29"/>
        <v>5.7692307692307696E-2</v>
      </c>
      <c r="M278" s="4">
        <f t="shared" si="30"/>
        <v>1.2040384615384616</v>
      </c>
      <c r="N278" s="4">
        <f t="shared" si="31"/>
        <v>20.87</v>
      </c>
      <c r="O278">
        <f t="shared" si="32"/>
        <v>2.6420699568758983</v>
      </c>
      <c r="P278" s="4">
        <f t="shared" si="33"/>
        <v>205.61999999999998</v>
      </c>
      <c r="Q278" t="str">
        <f t="shared" si="34"/>
        <v>Inefficient</v>
      </c>
    </row>
    <row r="279" spans="1:17" x14ac:dyDescent="0.3">
      <c r="A279" s="1">
        <v>45302</v>
      </c>
      <c r="B279" t="s">
        <v>3</v>
      </c>
      <c r="C279" t="s">
        <v>4</v>
      </c>
      <c r="D279" t="s">
        <v>10</v>
      </c>
      <c r="E279" t="s">
        <v>7</v>
      </c>
      <c r="F279">
        <v>2558</v>
      </c>
      <c r="G279">
        <v>32</v>
      </c>
      <c r="H279">
        <v>1</v>
      </c>
      <c r="I279" s="4">
        <v>130.33000000000001</v>
      </c>
      <c r="J279" s="4">
        <v>85.12</v>
      </c>
      <c r="K279" s="2">
        <f t="shared" si="28"/>
        <v>1.2509773260359656E-2</v>
      </c>
      <c r="L279">
        <f t="shared" si="29"/>
        <v>3.125E-2</v>
      </c>
      <c r="M279" s="4">
        <f t="shared" si="30"/>
        <v>4.0728125000000004</v>
      </c>
      <c r="N279" s="4">
        <f t="shared" si="31"/>
        <v>130.33000000000001</v>
      </c>
      <c r="O279">
        <f t="shared" si="32"/>
        <v>0.65311133277065903</v>
      </c>
      <c r="P279" s="4">
        <f t="shared" si="33"/>
        <v>-45.210000000000008</v>
      </c>
      <c r="Q279" t="str">
        <f t="shared" si="34"/>
        <v>Inefficient</v>
      </c>
    </row>
    <row r="280" spans="1:17" x14ac:dyDescent="0.3">
      <c r="A280" s="1">
        <v>45302</v>
      </c>
      <c r="B280" t="s">
        <v>3</v>
      </c>
      <c r="C280" t="s">
        <v>4</v>
      </c>
      <c r="D280" t="s">
        <v>10</v>
      </c>
      <c r="E280" t="s">
        <v>8</v>
      </c>
      <c r="F280">
        <v>406</v>
      </c>
      <c r="G280">
        <v>10</v>
      </c>
      <c r="H280">
        <v>0</v>
      </c>
      <c r="I280" s="4">
        <v>10.57</v>
      </c>
      <c r="J280" s="4">
        <v>0</v>
      </c>
      <c r="K280" s="2">
        <f t="shared" si="28"/>
        <v>2.4630541871921183E-2</v>
      </c>
      <c r="L280">
        <f t="shared" si="29"/>
        <v>0</v>
      </c>
      <c r="M280" s="4">
        <f t="shared" si="30"/>
        <v>1.0569999999999999</v>
      </c>
      <c r="N280" s="4">
        <f t="shared" si="31"/>
        <v>0</v>
      </c>
      <c r="O280">
        <f t="shared" si="32"/>
        <v>0</v>
      </c>
      <c r="P280" s="4">
        <f t="shared" si="33"/>
        <v>-10.57</v>
      </c>
      <c r="Q280" t="str">
        <f t="shared" si="34"/>
        <v>Inefficient</v>
      </c>
    </row>
    <row r="281" spans="1:17" x14ac:dyDescent="0.3">
      <c r="A281" s="1">
        <v>45302</v>
      </c>
      <c r="B281" t="s">
        <v>3</v>
      </c>
      <c r="C281" t="s">
        <v>11</v>
      </c>
      <c r="D281" t="s">
        <v>5</v>
      </c>
      <c r="E281" t="s">
        <v>6</v>
      </c>
      <c r="F281">
        <v>3474</v>
      </c>
      <c r="G281">
        <v>72</v>
      </c>
      <c r="H281">
        <v>4</v>
      </c>
      <c r="I281" s="4">
        <v>141.99</v>
      </c>
      <c r="J281" s="4">
        <v>226.54</v>
      </c>
      <c r="K281" s="2">
        <f t="shared" si="28"/>
        <v>2.072538860103627E-2</v>
      </c>
      <c r="L281">
        <f t="shared" si="29"/>
        <v>5.5555555555555552E-2</v>
      </c>
      <c r="M281" s="4">
        <f t="shared" si="30"/>
        <v>1.9720833333333334</v>
      </c>
      <c r="N281" s="4">
        <f t="shared" si="31"/>
        <v>35.497500000000002</v>
      </c>
      <c r="O281">
        <f t="shared" si="32"/>
        <v>1.5954644693288258</v>
      </c>
      <c r="P281" s="4">
        <f t="shared" si="33"/>
        <v>84.549999999999983</v>
      </c>
      <c r="Q281" t="str">
        <f t="shared" si="34"/>
        <v>Inefficient</v>
      </c>
    </row>
    <row r="282" spans="1:17" x14ac:dyDescent="0.3">
      <c r="A282" s="1">
        <v>45302</v>
      </c>
      <c r="B282" t="s">
        <v>3</v>
      </c>
      <c r="C282" t="s">
        <v>11</v>
      </c>
      <c r="D282" t="s">
        <v>5</v>
      </c>
      <c r="E282" t="s">
        <v>7</v>
      </c>
      <c r="F282">
        <v>685</v>
      </c>
      <c r="G282">
        <v>17</v>
      </c>
      <c r="H282">
        <v>2</v>
      </c>
      <c r="I282" s="4">
        <v>41.24</v>
      </c>
      <c r="J282" s="4">
        <v>104.12</v>
      </c>
      <c r="K282" s="2">
        <f t="shared" si="28"/>
        <v>2.4817518248175182E-2</v>
      </c>
      <c r="L282">
        <f t="shared" si="29"/>
        <v>0.11764705882352941</v>
      </c>
      <c r="M282" s="4">
        <f t="shared" si="30"/>
        <v>2.4258823529411764</v>
      </c>
      <c r="N282" s="4">
        <f t="shared" si="31"/>
        <v>20.62</v>
      </c>
      <c r="O282">
        <f t="shared" si="32"/>
        <v>2.5247332686711932</v>
      </c>
      <c r="P282" s="4">
        <f t="shared" si="33"/>
        <v>62.88</v>
      </c>
      <c r="Q282" t="str">
        <f t="shared" si="34"/>
        <v>Inefficient</v>
      </c>
    </row>
    <row r="283" spans="1:17" x14ac:dyDescent="0.3">
      <c r="A283" s="1">
        <v>45302</v>
      </c>
      <c r="B283" t="s">
        <v>3</v>
      </c>
      <c r="C283" t="s">
        <v>11</v>
      </c>
      <c r="D283" t="s">
        <v>5</v>
      </c>
      <c r="E283" t="s">
        <v>8</v>
      </c>
      <c r="F283">
        <v>263</v>
      </c>
      <c r="G283">
        <v>6</v>
      </c>
      <c r="H283">
        <v>0</v>
      </c>
      <c r="I283" s="4">
        <v>14.45</v>
      </c>
      <c r="J283" s="4">
        <v>0</v>
      </c>
      <c r="K283" s="2">
        <f t="shared" si="28"/>
        <v>2.2813688212927757E-2</v>
      </c>
      <c r="L283">
        <f t="shared" si="29"/>
        <v>0</v>
      </c>
      <c r="M283" s="4">
        <f t="shared" si="30"/>
        <v>2.4083333333333332</v>
      </c>
      <c r="N283" s="4">
        <f t="shared" si="31"/>
        <v>0</v>
      </c>
      <c r="O283">
        <f t="shared" si="32"/>
        <v>0</v>
      </c>
      <c r="P283" s="4">
        <f t="shared" si="33"/>
        <v>-14.45</v>
      </c>
      <c r="Q283" t="str">
        <f t="shared" si="34"/>
        <v>Inefficient</v>
      </c>
    </row>
    <row r="284" spans="1:17" x14ac:dyDescent="0.3">
      <c r="A284" s="1">
        <v>45302</v>
      </c>
      <c r="B284" t="s">
        <v>3</v>
      </c>
      <c r="C284" t="s">
        <v>11</v>
      </c>
      <c r="D284" t="s">
        <v>9</v>
      </c>
      <c r="E284" t="s">
        <v>6</v>
      </c>
      <c r="F284">
        <v>5958</v>
      </c>
      <c r="G284">
        <v>84</v>
      </c>
      <c r="H284">
        <v>2</v>
      </c>
      <c r="I284" s="4">
        <v>216.86</v>
      </c>
      <c r="J284" s="4">
        <v>193.52</v>
      </c>
      <c r="K284" s="2">
        <f t="shared" si="28"/>
        <v>1.4098690835850957E-2</v>
      </c>
      <c r="L284">
        <f t="shared" si="29"/>
        <v>2.3809523809523808E-2</v>
      </c>
      <c r="M284" s="4">
        <f t="shared" si="30"/>
        <v>2.581666666666667</v>
      </c>
      <c r="N284" s="4">
        <f t="shared" si="31"/>
        <v>108.43</v>
      </c>
      <c r="O284">
        <f t="shared" si="32"/>
        <v>0.89237295951304985</v>
      </c>
      <c r="P284" s="4">
        <f t="shared" si="33"/>
        <v>-23.340000000000003</v>
      </c>
      <c r="Q284" t="str">
        <f t="shared" si="34"/>
        <v>Inefficient</v>
      </c>
    </row>
    <row r="285" spans="1:17" x14ac:dyDescent="0.3">
      <c r="A285" s="1">
        <v>45302</v>
      </c>
      <c r="B285" t="s">
        <v>3</v>
      </c>
      <c r="C285" t="s">
        <v>11</v>
      </c>
      <c r="D285" t="s">
        <v>9</v>
      </c>
      <c r="E285" t="s">
        <v>7</v>
      </c>
      <c r="F285">
        <v>920</v>
      </c>
      <c r="G285">
        <v>15</v>
      </c>
      <c r="H285">
        <v>0</v>
      </c>
      <c r="I285" s="4">
        <v>41.28</v>
      </c>
      <c r="J285" s="4">
        <v>0</v>
      </c>
      <c r="K285" s="2">
        <f t="shared" si="28"/>
        <v>1.6304347826086956E-2</v>
      </c>
      <c r="L285">
        <f t="shared" si="29"/>
        <v>0</v>
      </c>
      <c r="M285" s="4">
        <f t="shared" si="30"/>
        <v>2.7520000000000002</v>
      </c>
      <c r="N285" s="4">
        <f t="shared" si="31"/>
        <v>0</v>
      </c>
      <c r="O285">
        <f t="shared" si="32"/>
        <v>0</v>
      </c>
      <c r="P285" s="4">
        <f t="shared" si="33"/>
        <v>-41.28</v>
      </c>
      <c r="Q285" t="str">
        <f t="shared" si="34"/>
        <v>Inefficient</v>
      </c>
    </row>
    <row r="286" spans="1:17" x14ac:dyDescent="0.3">
      <c r="A286" s="1">
        <v>45302</v>
      </c>
      <c r="B286" t="s">
        <v>3</v>
      </c>
      <c r="C286" t="s">
        <v>11</v>
      </c>
      <c r="D286" t="s">
        <v>9</v>
      </c>
      <c r="E286" t="s">
        <v>8</v>
      </c>
      <c r="F286">
        <v>153</v>
      </c>
      <c r="G286">
        <v>2</v>
      </c>
      <c r="H286">
        <v>0</v>
      </c>
      <c r="I286" s="4">
        <v>6.65</v>
      </c>
      <c r="J286" s="4">
        <v>0</v>
      </c>
      <c r="K286" s="2">
        <f t="shared" si="28"/>
        <v>1.3071895424836602E-2</v>
      </c>
      <c r="L286">
        <f t="shared" si="29"/>
        <v>0</v>
      </c>
      <c r="M286" s="4">
        <f t="shared" si="30"/>
        <v>3.3250000000000002</v>
      </c>
      <c r="N286" s="4">
        <f t="shared" si="31"/>
        <v>0</v>
      </c>
      <c r="O286">
        <f t="shared" si="32"/>
        <v>0</v>
      </c>
      <c r="P286" s="4">
        <f t="shared" si="33"/>
        <v>-6.65</v>
      </c>
      <c r="Q286" t="str">
        <f t="shared" si="34"/>
        <v>Inefficient</v>
      </c>
    </row>
    <row r="287" spans="1:17" x14ac:dyDescent="0.3">
      <c r="A287" s="1">
        <v>45302</v>
      </c>
      <c r="B287" t="s">
        <v>3</v>
      </c>
      <c r="C287" t="s">
        <v>11</v>
      </c>
      <c r="D287" t="s">
        <v>10</v>
      </c>
      <c r="E287" t="s">
        <v>6</v>
      </c>
      <c r="F287">
        <v>4952</v>
      </c>
      <c r="G287">
        <v>65</v>
      </c>
      <c r="H287">
        <v>3</v>
      </c>
      <c r="I287" s="4">
        <v>276.37</v>
      </c>
      <c r="J287" s="4">
        <v>238.99</v>
      </c>
      <c r="K287" s="2">
        <f t="shared" si="28"/>
        <v>1.3126009693053312E-2</v>
      </c>
      <c r="L287">
        <f t="shared" si="29"/>
        <v>4.6153846153846156E-2</v>
      </c>
      <c r="M287" s="4">
        <f t="shared" si="30"/>
        <v>4.2518461538461541</v>
      </c>
      <c r="N287" s="4">
        <f t="shared" si="31"/>
        <v>92.123333333333335</v>
      </c>
      <c r="O287">
        <f t="shared" si="32"/>
        <v>0.86474653544161817</v>
      </c>
      <c r="P287" s="4">
        <f t="shared" si="33"/>
        <v>-37.379999999999995</v>
      </c>
      <c r="Q287" t="str">
        <f t="shared" si="34"/>
        <v>Inefficient</v>
      </c>
    </row>
    <row r="288" spans="1:17" x14ac:dyDescent="0.3">
      <c r="A288" s="1">
        <v>45302</v>
      </c>
      <c r="B288" t="s">
        <v>3</v>
      </c>
      <c r="C288" t="s">
        <v>11</v>
      </c>
      <c r="D288" t="s">
        <v>10</v>
      </c>
      <c r="E288" t="s">
        <v>7</v>
      </c>
      <c r="F288">
        <v>704</v>
      </c>
      <c r="G288">
        <v>13</v>
      </c>
      <c r="H288">
        <v>0</v>
      </c>
      <c r="I288" s="4">
        <v>26.61</v>
      </c>
      <c r="J288" s="4">
        <v>0</v>
      </c>
      <c r="K288" s="2">
        <f t="shared" si="28"/>
        <v>1.8465909090909092E-2</v>
      </c>
      <c r="L288">
        <f t="shared" si="29"/>
        <v>0</v>
      </c>
      <c r="M288" s="4">
        <f t="shared" si="30"/>
        <v>2.0469230769230768</v>
      </c>
      <c r="N288" s="4">
        <f t="shared" si="31"/>
        <v>0</v>
      </c>
      <c r="O288">
        <f t="shared" si="32"/>
        <v>0</v>
      </c>
      <c r="P288" s="4">
        <f t="shared" si="33"/>
        <v>-26.61</v>
      </c>
      <c r="Q288" t="str">
        <f t="shared" si="34"/>
        <v>Inefficient</v>
      </c>
    </row>
    <row r="289" spans="1:17" x14ac:dyDescent="0.3">
      <c r="A289" s="1">
        <v>45302</v>
      </c>
      <c r="B289" t="s">
        <v>3</v>
      </c>
      <c r="C289" t="s">
        <v>11</v>
      </c>
      <c r="D289" t="s">
        <v>10</v>
      </c>
      <c r="E289" t="s">
        <v>8</v>
      </c>
      <c r="F289">
        <v>392</v>
      </c>
      <c r="G289">
        <v>5</v>
      </c>
      <c r="H289">
        <v>0</v>
      </c>
      <c r="I289" s="4">
        <v>20.69</v>
      </c>
      <c r="J289" s="4">
        <v>0</v>
      </c>
      <c r="K289" s="2">
        <f t="shared" si="28"/>
        <v>1.2755102040816327E-2</v>
      </c>
      <c r="L289">
        <f t="shared" si="29"/>
        <v>0</v>
      </c>
      <c r="M289" s="4">
        <f t="shared" si="30"/>
        <v>4.1379999999999999</v>
      </c>
      <c r="N289" s="4">
        <f t="shared" si="31"/>
        <v>0</v>
      </c>
      <c r="O289">
        <f t="shared" si="32"/>
        <v>0</v>
      </c>
      <c r="P289" s="4">
        <f t="shared" si="33"/>
        <v>-20.69</v>
      </c>
      <c r="Q289" t="str">
        <f t="shared" si="34"/>
        <v>Inefficient</v>
      </c>
    </row>
    <row r="290" spans="1:17" x14ac:dyDescent="0.3">
      <c r="A290" s="1">
        <v>45302</v>
      </c>
      <c r="B290" t="s">
        <v>3</v>
      </c>
      <c r="C290" t="s">
        <v>12</v>
      </c>
      <c r="D290" t="s">
        <v>5</v>
      </c>
      <c r="E290" t="s">
        <v>6</v>
      </c>
      <c r="F290">
        <v>1308</v>
      </c>
      <c r="G290">
        <v>26</v>
      </c>
      <c r="H290">
        <v>2</v>
      </c>
      <c r="I290" s="4">
        <v>49.62</v>
      </c>
      <c r="J290" s="4">
        <v>154.25</v>
      </c>
      <c r="K290" s="2">
        <f t="shared" si="28"/>
        <v>1.9877675840978593E-2</v>
      </c>
      <c r="L290">
        <f t="shared" si="29"/>
        <v>7.6923076923076927E-2</v>
      </c>
      <c r="M290" s="4">
        <f t="shared" si="30"/>
        <v>1.9084615384615384</v>
      </c>
      <c r="N290" s="4">
        <f t="shared" si="31"/>
        <v>24.81</v>
      </c>
      <c r="O290">
        <f t="shared" si="32"/>
        <v>3.1086255542120114</v>
      </c>
      <c r="P290" s="4">
        <f t="shared" si="33"/>
        <v>104.63</v>
      </c>
      <c r="Q290" t="str">
        <f t="shared" si="34"/>
        <v>Inefficient</v>
      </c>
    </row>
    <row r="291" spans="1:17" x14ac:dyDescent="0.3">
      <c r="A291" s="1">
        <v>45302</v>
      </c>
      <c r="B291" t="s">
        <v>3</v>
      </c>
      <c r="C291" t="s">
        <v>12</v>
      </c>
      <c r="D291" t="s">
        <v>5</v>
      </c>
      <c r="E291" t="s">
        <v>7</v>
      </c>
      <c r="F291">
        <v>2541</v>
      </c>
      <c r="G291">
        <v>100</v>
      </c>
      <c r="H291">
        <v>6</v>
      </c>
      <c r="I291" s="4">
        <v>136.66</v>
      </c>
      <c r="J291" s="4">
        <v>321.66000000000003</v>
      </c>
      <c r="K291" s="2">
        <f t="shared" si="28"/>
        <v>3.9354584809130261E-2</v>
      </c>
      <c r="L291">
        <f t="shared" si="29"/>
        <v>0.06</v>
      </c>
      <c r="M291" s="4">
        <f t="shared" si="30"/>
        <v>1.3666</v>
      </c>
      <c r="N291" s="4">
        <f t="shared" si="31"/>
        <v>22.776666666666667</v>
      </c>
      <c r="O291">
        <f t="shared" si="32"/>
        <v>2.3537245719303383</v>
      </c>
      <c r="P291" s="4">
        <f t="shared" si="33"/>
        <v>185.00000000000003</v>
      </c>
      <c r="Q291" t="str">
        <f t="shared" si="34"/>
        <v>Inefficient</v>
      </c>
    </row>
    <row r="292" spans="1:17" x14ac:dyDescent="0.3">
      <c r="A292" s="1">
        <v>45302</v>
      </c>
      <c r="B292" t="s">
        <v>3</v>
      </c>
      <c r="C292" t="s">
        <v>12</v>
      </c>
      <c r="D292" t="s">
        <v>5</v>
      </c>
      <c r="E292" t="s">
        <v>8</v>
      </c>
      <c r="F292">
        <v>1991</v>
      </c>
      <c r="G292">
        <v>51</v>
      </c>
      <c r="H292">
        <v>6</v>
      </c>
      <c r="I292" s="4">
        <v>61.15</v>
      </c>
      <c r="J292" s="4">
        <v>588.23</v>
      </c>
      <c r="K292" s="2">
        <f t="shared" si="28"/>
        <v>2.5615268709191362E-2</v>
      </c>
      <c r="L292">
        <f t="shared" si="29"/>
        <v>0.11764705882352941</v>
      </c>
      <c r="M292" s="4">
        <f t="shared" si="30"/>
        <v>1.1990196078431372</v>
      </c>
      <c r="N292" s="4">
        <f t="shared" si="31"/>
        <v>10.191666666666666</v>
      </c>
      <c r="O292">
        <f t="shared" si="32"/>
        <v>9.6194603434178259</v>
      </c>
      <c r="P292" s="4">
        <f t="shared" si="33"/>
        <v>527.08000000000004</v>
      </c>
      <c r="Q292" t="str">
        <f t="shared" si="34"/>
        <v>Efficient</v>
      </c>
    </row>
    <row r="293" spans="1:17" x14ac:dyDescent="0.3">
      <c r="A293" s="1">
        <v>45302</v>
      </c>
      <c r="B293" t="s">
        <v>3</v>
      </c>
      <c r="C293" t="s">
        <v>12</v>
      </c>
      <c r="D293" t="s">
        <v>9</v>
      </c>
      <c r="E293" t="s">
        <v>6</v>
      </c>
      <c r="F293">
        <v>1488</v>
      </c>
      <c r="G293">
        <v>24</v>
      </c>
      <c r="H293">
        <v>0</v>
      </c>
      <c r="I293" s="4">
        <v>57.37</v>
      </c>
      <c r="J293" s="4">
        <v>0</v>
      </c>
      <c r="K293" s="2">
        <f t="shared" si="28"/>
        <v>1.6129032258064516E-2</v>
      </c>
      <c r="L293">
        <f t="shared" si="29"/>
        <v>0</v>
      </c>
      <c r="M293" s="4">
        <f t="shared" si="30"/>
        <v>2.3904166666666664</v>
      </c>
      <c r="N293" s="4">
        <f t="shared" si="31"/>
        <v>0</v>
      </c>
      <c r="O293">
        <f t="shared" si="32"/>
        <v>0</v>
      </c>
      <c r="P293" s="4">
        <f t="shared" si="33"/>
        <v>-57.37</v>
      </c>
      <c r="Q293" t="str">
        <f t="shared" si="34"/>
        <v>Inefficient</v>
      </c>
    </row>
    <row r="294" spans="1:17" x14ac:dyDescent="0.3">
      <c r="A294" s="1">
        <v>45302</v>
      </c>
      <c r="B294" t="s">
        <v>3</v>
      </c>
      <c r="C294" t="s">
        <v>12</v>
      </c>
      <c r="D294" t="s">
        <v>9</v>
      </c>
      <c r="E294" t="s">
        <v>7</v>
      </c>
      <c r="F294">
        <v>5337</v>
      </c>
      <c r="G294">
        <v>67</v>
      </c>
      <c r="H294">
        <v>2</v>
      </c>
      <c r="I294" s="4">
        <v>246.62</v>
      </c>
      <c r="J294" s="4">
        <v>158.81</v>
      </c>
      <c r="K294" s="2">
        <f t="shared" si="28"/>
        <v>1.2553869214914746E-2</v>
      </c>
      <c r="L294">
        <f t="shared" si="29"/>
        <v>2.9850746268656716E-2</v>
      </c>
      <c r="M294" s="4">
        <f t="shared" si="30"/>
        <v>3.6808955223880599</v>
      </c>
      <c r="N294" s="4">
        <f t="shared" si="31"/>
        <v>123.31</v>
      </c>
      <c r="O294">
        <f t="shared" si="32"/>
        <v>0.64394615197469796</v>
      </c>
      <c r="P294" s="4">
        <f t="shared" si="33"/>
        <v>-87.81</v>
      </c>
      <c r="Q294" t="str">
        <f t="shared" si="34"/>
        <v>Inefficient</v>
      </c>
    </row>
    <row r="295" spans="1:17" x14ac:dyDescent="0.3">
      <c r="A295" s="1">
        <v>45302</v>
      </c>
      <c r="B295" t="s">
        <v>3</v>
      </c>
      <c r="C295" t="s">
        <v>12</v>
      </c>
      <c r="D295" t="s">
        <v>9</v>
      </c>
      <c r="E295" t="s">
        <v>8</v>
      </c>
      <c r="F295">
        <v>1636</v>
      </c>
      <c r="G295">
        <v>25</v>
      </c>
      <c r="H295">
        <v>0</v>
      </c>
      <c r="I295" s="4">
        <v>102.39</v>
      </c>
      <c r="J295" s="4">
        <v>0</v>
      </c>
      <c r="K295" s="2">
        <f t="shared" si="28"/>
        <v>1.5281173594132029E-2</v>
      </c>
      <c r="L295">
        <f t="shared" si="29"/>
        <v>0</v>
      </c>
      <c r="M295" s="4">
        <f t="shared" si="30"/>
        <v>4.0956000000000001</v>
      </c>
      <c r="N295" s="4">
        <f t="shared" si="31"/>
        <v>0</v>
      </c>
      <c r="O295">
        <f t="shared" si="32"/>
        <v>0</v>
      </c>
      <c r="P295" s="4">
        <f t="shared" si="33"/>
        <v>-102.39</v>
      </c>
      <c r="Q295" t="str">
        <f t="shared" si="34"/>
        <v>Inefficient</v>
      </c>
    </row>
    <row r="296" spans="1:17" x14ac:dyDescent="0.3">
      <c r="A296" s="1">
        <v>45302</v>
      </c>
      <c r="B296" t="s">
        <v>3</v>
      </c>
      <c r="C296" t="s">
        <v>12</v>
      </c>
      <c r="D296" t="s">
        <v>10</v>
      </c>
      <c r="E296" t="s">
        <v>6</v>
      </c>
      <c r="F296">
        <v>1398</v>
      </c>
      <c r="G296">
        <v>32</v>
      </c>
      <c r="H296">
        <v>2</v>
      </c>
      <c r="I296" s="4">
        <v>49.94</v>
      </c>
      <c r="J296" s="4">
        <v>135.91999999999999</v>
      </c>
      <c r="K296" s="2">
        <f t="shared" si="28"/>
        <v>2.2889842632331903E-2</v>
      </c>
      <c r="L296">
        <f t="shared" si="29"/>
        <v>6.25E-2</v>
      </c>
      <c r="M296" s="4">
        <f t="shared" si="30"/>
        <v>1.5606249999999999</v>
      </c>
      <c r="N296" s="4">
        <f t="shared" si="31"/>
        <v>24.97</v>
      </c>
      <c r="O296">
        <f t="shared" si="32"/>
        <v>2.7216659991990388</v>
      </c>
      <c r="P296" s="4">
        <f t="shared" si="33"/>
        <v>85.97999999999999</v>
      </c>
      <c r="Q296" t="str">
        <f t="shared" si="34"/>
        <v>Inefficient</v>
      </c>
    </row>
    <row r="297" spans="1:17" x14ac:dyDescent="0.3">
      <c r="A297" s="1">
        <v>45302</v>
      </c>
      <c r="B297" t="s">
        <v>3</v>
      </c>
      <c r="C297" t="s">
        <v>12</v>
      </c>
      <c r="D297" t="s">
        <v>10</v>
      </c>
      <c r="E297" t="s">
        <v>7</v>
      </c>
      <c r="F297">
        <v>3857</v>
      </c>
      <c r="G297">
        <v>86</v>
      </c>
      <c r="H297">
        <v>4</v>
      </c>
      <c r="I297" s="4">
        <v>216.72</v>
      </c>
      <c r="J297" s="4">
        <v>226.31</v>
      </c>
      <c r="K297" s="2">
        <f t="shared" si="28"/>
        <v>2.2297122115633911E-2</v>
      </c>
      <c r="L297">
        <f t="shared" si="29"/>
        <v>4.6511627906976744E-2</v>
      </c>
      <c r="M297" s="4">
        <f t="shared" si="30"/>
        <v>2.52</v>
      </c>
      <c r="N297" s="4">
        <f t="shared" si="31"/>
        <v>54.18</v>
      </c>
      <c r="O297">
        <f t="shared" si="32"/>
        <v>1.044250645994832</v>
      </c>
      <c r="P297" s="4">
        <f t="shared" si="33"/>
        <v>9.5900000000000034</v>
      </c>
      <c r="Q297" t="str">
        <f t="shared" si="34"/>
        <v>Inefficient</v>
      </c>
    </row>
    <row r="298" spans="1:17" x14ac:dyDescent="0.3">
      <c r="A298" s="1">
        <v>45302</v>
      </c>
      <c r="B298" t="s">
        <v>3</v>
      </c>
      <c r="C298" t="s">
        <v>12</v>
      </c>
      <c r="D298" t="s">
        <v>10</v>
      </c>
      <c r="E298" t="s">
        <v>8</v>
      </c>
      <c r="F298">
        <v>2795</v>
      </c>
      <c r="G298">
        <v>50</v>
      </c>
      <c r="H298">
        <v>2</v>
      </c>
      <c r="I298" s="4">
        <v>144.22</v>
      </c>
      <c r="J298" s="4">
        <v>137.28</v>
      </c>
      <c r="K298" s="2">
        <f t="shared" si="28"/>
        <v>1.7889087656529516E-2</v>
      </c>
      <c r="L298">
        <f t="shared" si="29"/>
        <v>0.04</v>
      </c>
      <c r="M298" s="4">
        <f t="shared" si="30"/>
        <v>2.8843999999999999</v>
      </c>
      <c r="N298" s="4">
        <f t="shared" si="31"/>
        <v>72.11</v>
      </c>
      <c r="O298">
        <f t="shared" si="32"/>
        <v>0.95187907363749824</v>
      </c>
      <c r="P298" s="4">
        <f t="shared" si="33"/>
        <v>-6.9399999999999977</v>
      </c>
      <c r="Q298" t="str">
        <f t="shared" si="34"/>
        <v>Inefficient</v>
      </c>
    </row>
    <row r="299" spans="1:17" x14ac:dyDescent="0.3">
      <c r="A299" s="1">
        <v>45303</v>
      </c>
      <c r="B299" t="s">
        <v>3</v>
      </c>
      <c r="C299" t="s">
        <v>4</v>
      </c>
      <c r="D299" t="s">
        <v>5</v>
      </c>
      <c r="E299" t="s">
        <v>6</v>
      </c>
      <c r="F299">
        <v>1500</v>
      </c>
      <c r="G299">
        <v>38</v>
      </c>
      <c r="H299">
        <v>5</v>
      </c>
      <c r="I299" s="4">
        <v>67.81</v>
      </c>
      <c r="J299" s="4">
        <v>311.81</v>
      </c>
      <c r="K299" s="2">
        <f t="shared" si="28"/>
        <v>2.5333333333333333E-2</v>
      </c>
      <c r="L299">
        <f t="shared" si="29"/>
        <v>0.13157894736842105</v>
      </c>
      <c r="M299" s="4">
        <f t="shared" si="30"/>
        <v>1.7844736842105264</v>
      </c>
      <c r="N299" s="4">
        <f t="shared" si="31"/>
        <v>13.562000000000001</v>
      </c>
      <c r="O299">
        <f t="shared" si="32"/>
        <v>4.598289337855773</v>
      </c>
      <c r="P299" s="4">
        <f t="shared" si="33"/>
        <v>244</v>
      </c>
      <c r="Q299" t="str">
        <f t="shared" si="34"/>
        <v>Efficient</v>
      </c>
    </row>
    <row r="300" spans="1:17" x14ac:dyDescent="0.3">
      <c r="A300" s="1">
        <v>45303</v>
      </c>
      <c r="B300" t="s">
        <v>3</v>
      </c>
      <c r="C300" t="s">
        <v>4</v>
      </c>
      <c r="D300" t="s">
        <v>5</v>
      </c>
      <c r="E300" t="s">
        <v>7</v>
      </c>
      <c r="F300">
        <v>3973</v>
      </c>
      <c r="G300">
        <v>127</v>
      </c>
      <c r="H300">
        <v>13</v>
      </c>
      <c r="I300" s="4">
        <v>195.44</v>
      </c>
      <c r="J300" s="4">
        <v>1080.7</v>
      </c>
      <c r="K300" s="2">
        <f t="shared" si="28"/>
        <v>3.1965768940347347E-2</v>
      </c>
      <c r="L300">
        <f t="shared" si="29"/>
        <v>0.10236220472440945</v>
      </c>
      <c r="M300" s="4">
        <f t="shared" si="30"/>
        <v>1.5388976377952757</v>
      </c>
      <c r="N300" s="4">
        <f t="shared" si="31"/>
        <v>15.033846153846154</v>
      </c>
      <c r="O300">
        <f t="shared" si="32"/>
        <v>5.529574293900942</v>
      </c>
      <c r="P300" s="4">
        <f t="shared" si="33"/>
        <v>885.26</v>
      </c>
      <c r="Q300" t="str">
        <f t="shared" si="34"/>
        <v>Efficient</v>
      </c>
    </row>
    <row r="301" spans="1:17" x14ac:dyDescent="0.3">
      <c r="A301" s="1">
        <v>45303</v>
      </c>
      <c r="B301" t="s">
        <v>3</v>
      </c>
      <c r="C301" t="s">
        <v>4</v>
      </c>
      <c r="D301" t="s">
        <v>5</v>
      </c>
      <c r="E301" t="s">
        <v>8</v>
      </c>
      <c r="F301">
        <v>421</v>
      </c>
      <c r="G301">
        <v>10</v>
      </c>
      <c r="H301">
        <v>0</v>
      </c>
      <c r="I301" s="4">
        <v>28.21</v>
      </c>
      <c r="J301" s="4">
        <v>0</v>
      </c>
      <c r="K301" s="2">
        <f t="shared" si="28"/>
        <v>2.3752969121140142E-2</v>
      </c>
      <c r="L301">
        <f t="shared" si="29"/>
        <v>0</v>
      </c>
      <c r="M301" s="4">
        <f t="shared" si="30"/>
        <v>2.8210000000000002</v>
      </c>
      <c r="N301" s="4">
        <f t="shared" si="31"/>
        <v>0</v>
      </c>
      <c r="O301">
        <f t="shared" si="32"/>
        <v>0</v>
      </c>
      <c r="P301" s="4">
        <f t="shared" si="33"/>
        <v>-28.21</v>
      </c>
      <c r="Q301" t="str">
        <f t="shared" si="34"/>
        <v>Inefficient</v>
      </c>
    </row>
    <row r="302" spans="1:17" x14ac:dyDescent="0.3">
      <c r="A302" s="1">
        <v>45303</v>
      </c>
      <c r="B302" t="s">
        <v>3</v>
      </c>
      <c r="C302" t="s">
        <v>4</v>
      </c>
      <c r="D302" t="s">
        <v>9</v>
      </c>
      <c r="E302" t="s">
        <v>6</v>
      </c>
      <c r="F302">
        <v>2126</v>
      </c>
      <c r="G302">
        <v>10</v>
      </c>
      <c r="H302">
        <v>0</v>
      </c>
      <c r="I302" s="4">
        <v>106.45</v>
      </c>
      <c r="J302" s="4">
        <v>0</v>
      </c>
      <c r="K302" s="2">
        <f t="shared" si="28"/>
        <v>4.7036688617121351E-3</v>
      </c>
      <c r="L302">
        <f t="shared" si="29"/>
        <v>0</v>
      </c>
      <c r="M302" s="4">
        <f t="shared" si="30"/>
        <v>10.645</v>
      </c>
      <c r="N302" s="4">
        <f t="shared" si="31"/>
        <v>0</v>
      </c>
      <c r="O302">
        <f t="shared" si="32"/>
        <v>0</v>
      </c>
      <c r="P302" s="4">
        <f t="shared" si="33"/>
        <v>-106.45</v>
      </c>
      <c r="Q302" t="str">
        <f t="shared" si="34"/>
        <v>Inefficient</v>
      </c>
    </row>
    <row r="303" spans="1:17" x14ac:dyDescent="0.3">
      <c r="A303" s="1">
        <v>45303</v>
      </c>
      <c r="B303" t="s">
        <v>3</v>
      </c>
      <c r="C303" t="s">
        <v>4</v>
      </c>
      <c r="D303" t="s">
        <v>9</v>
      </c>
      <c r="E303" t="s">
        <v>7</v>
      </c>
      <c r="F303">
        <v>2687</v>
      </c>
      <c r="G303">
        <v>22</v>
      </c>
      <c r="H303">
        <v>0</v>
      </c>
      <c r="I303" s="4">
        <v>115.33</v>
      </c>
      <c r="J303" s="4">
        <v>0</v>
      </c>
      <c r="K303" s="2">
        <f t="shared" si="28"/>
        <v>8.1875697804242656E-3</v>
      </c>
      <c r="L303">
        <f t="shared" si="29"/>
        <v>0</v>
      </c>
      <c r="M303" s="4">
        <f t="shared" si="30"/>
        <v>5.2422727272727272</v>
      </c>
      <c r="N303" s="4">
        <f t="shared" si="31"/>
        <v>0</v>
      </c>
      <c r="O303">
        <f t="shared" si="32"/>
        <v>0</v>
      </c>
      <c r="P303" s="4">
        <f t="shared" si="33"/>
        <v>-115.33</v>
      </c>
      <c r="Q303" t="str">
        <f t="shared" si="34"/>
        <v>Inefficient</v>
      </c>
    </row>
    <row r="304" spans="1:17" x14ac:dyDescent="0.3">
      <c r="A304" s="1">
        <v>45303</v>
      </c>
      <c r="B304" t="s">
        <v>3</v>
      </c>
      <c r="C304" t="s">
        <v>4</v>
      </c>
      <c r="D304" t="s">
        <v>9</v>
      </c>
      <c r="E304" t="s">
        <v>8</v>
      </c>
      <c r="F304">
        <v>352</v>
      </c>
      <c r="G304">
        <v>3</v>
      </c>
      <c r="H304">
        <v>0</v>
      </c>
      <c r="I304" s="4">
        <v>14.95</v>
      </c>
      <c r="J304" s="4">
        <v>0</v>
      </c>
      <c r="K304" s="2">
        <f t="shared" si="28"/>
        <v>8.5227272727272721E-3</v>
      </c>
      <c r="L304">
        <f t="shared" si="29"/>
        <v>0</v>
      </c>
      <c r="M304" s="4">
        <f t="shared" si="30"/>
        <v>4.9833333333333334</v>
      </c>
      <c r="N304" s="4">
        <f t="shared" si="31"/>
        <v>0</v>
      </c>
      <c r="O304">
        <f t="shared" si="32"/>
        <v>0</v>
      </c>
      <c r="P304" s="4">
        <f t="shared" si="33"/>
        <v>-14.95</v>
      </c>
      <c r="Q304" t="str">
        <f t="shared" si="34"/>
        <v>Inefficient</v>
      </c>
    </row>
    <row r="305" spans="1:17" x14ac:dyDescent="0.3">
      <c r="A305" s="1">
        <v>45303</v>
      </c>
      <c r="B305" t="s">
        <v>3</v>
      </c>
      <c r="C305" t="s">
        <v>4</v>
      </c>
      <c r="D305" t="s">
        <v>10</v>
      </c>
      <c r="E305" t="s">
        <v>6</v>
      </c>
      <c r="F305">
        <v>4401</v>
      </c>
      <c r="G305">
        <v>127</v>
      </c>
      <c r="H305">
        <v>4</v>
      </c>
      <c r="I305" s="4">
        <v>172.34</v>
      </c>
      <c r="J305" s="4">
        <v>275.87</v>
      </c>
      <c r="K305" s="2">
        <f t="shared" si="28"/>
        <v>2.8857077936832537E-2</v>
      </c>
      <c r="L305">
        <f t="shared" si="29"/>
        <v>3.1496062992125984E-2</v>
      </c>
      <c r="M305" s="4">
        <f t="shared" si="30"/>
        <v>1.3570078740157481</v>
      </c>
      <c r="N305" s="4">
        <f t="shared" si="31"/>
        <v>43.085000000000001</v>
      </c>
      <c r="O305">
        <f t="shared" si="32"/>
        <v>1.6007311129163282</v>
      </c>
      <c r="P305" s="4">
        <f t="shared" si="33"/>
        <v>103.53</v>
      </c>
      <c r="Q305" t="str">
        <f t="shared" si="34"/>
        <v>Inefficient</v>
      </c>
    </row>
    <row r="306" spans="1:17" x14ac:dyDescent="0.3">
      <c r="A306" s="1">
        <v>45303</v>
      </c>
      <c r="B306" t="s">
        <v>3</v>
      </c>
      <c r="C306" t="s">
        <v>4</v>
      </c>
      <c r="D306" t="s">
        <v>10</v>
      </c>
      <c r="E306" t="s">
        <v>7</v>
      </c>
      <c r="F306">
        <v>2589</v>
      </c>
      <c r="G306">
        <v>64</v>
      </c>
      <c r="H306">
        <v>3</v>
      </c>
      <c r="I306" s="4">
        <v>114.97</v>
      </c>
      <c r="J306" s="4">
        <v>276.63</v>
      </c>
      <c r="K306" s="2">
        <f t="shared" si="28"/>
        <v>2.4719969100038625E-2</v>
      </c>
      <c r="L306">
        <f t="shared" si="29"/>
        <v>4.6875E-2</v>
      </c>
      <c r="M306" s="4">
        <f t="shared" si="30"/>
        <v>1.79640625</v>
      </c>
      <c r="N306" s="4">
        <f t="shared" si="31"/>
        <v>38.323333333333331</v>
      </c>
      <c r="O306">
        <f t="shared" si="32"/>
        <v>2.4061059406801775</v>
      </c>
      <c r="P306" s="4">
        <f t="shared" si="33"/>
        <v>161.66</v>
      </c>
      <c r="Q306" t="str">
        <f t="shared" si="34"/>
        <v>Inefficient</v>
      </c>
    </row>
    <row r="307" spans="1:17" x14ac:dyDescent="0.3">
      <c r="A307" s="1">
        <v>45303</v>
      </c>
      <c r="B307" t="s">
        <v>3</v>
      </c>
      <c r="C307" t="s">
        <v>4</v>
      </c>
      <c r="D307" t="s">
        <v>10</v>
      </c>
      <c r="E307" t="s">
        <v>8</v>
      </c>
      <c r="F307">
        <v>327</v>
      </c>
      <c r="G307">
        <v>6</v>
      </c>
      <c r="H307">
        <v>0</v>
      </c>
      <c r="I307" s="4">
        <v>15.77</v>
      </c>
      <c r="J307" s="4">
        <v>0</v>
      </c>
      <c r="K307" s="2">
        <f t="shared" si="28"/>
        <v>1.834862385321101E-2</v>
      </c>
      <c r="L307">
        <f t="shared" si="29"/>
        <v>0</v>
      </c>
      <c r="M307" s="4">
        <f t="shared" si="30"/>
        <v>2.6283333333333334</v>
      </c>
      <c r="N307" s="4">
        <f t="shared" si="31"/>
        <v>0</v>
      </c>
      <c r="O307">
        <f t="shared" si="32"/>
        <v>0</v>
      </c>
      <c r="P307" s="4">
        <f t="shared" si="33"/>
        <v>-15.77</v>
      </c>
      <c r="Q307" t="str">
        <f t="shared" si="34"/>
        <v>Inefficient</v>
      </c>
    </row>
    <row r="308" spans="1:17" x14ac:dyDescent="0.3">
      <c r="A308" s="1">
        <v>45303</v>
      </c>
      <c r="B308" t="s">
        <v>3</v>
      </c>
      <c r="C308" t="s">
        <v>11</v>
      </c>
      <c r="D308" t="s">
        <v>5</v>
      </c>
      <c r="E308" t="s">
        <v>6</v>
      </c>
      <c r="F308">
        <v>3469</v>
      </c>
      <c r="G308">
        <v>97</v>
      </c>
      <c r="H308">
        <v>5</v>
      </c>
      <c r="I308" s="4">
        <v>163</v>
      </c>
      <c r="J308" s="4">
        <v>484.15</v>
      </c>
      <c r="K308" s="2">
        <f t="shared" si="28"/>
        <v>2.796194868838282E-2</v>
      </c>
      <c r="L308">
        <f t="shared" si="29"/>
        <v>5.1546391752577317E-2</v>
      </c>
      <c r="M308" s="4">
        <f t="shared" si="30"/>
        <v>1.6804123711340206</v>
      </c>
      <c r="N308" s="4">
        <f t="shared" si="31"/>
        <v>32.6</v>
      </c>
      <c r="O308">
        <f t="shared" si="32"/>
        <v>2.970245398773006</v>
      </c>
      <c r="P308" s="4">
        <f t="shared" si="33"/>
        <v>321.14999999999998</v>
      </c>
      <c r="Q308" t="str">
        <f t="shared" si="34"/>
        <v>Inefficient</v>
      </c>
    </row>
    <row r="309" spans="1:17" x14ac:dyDescent="0.3">
      <c r="A309" s="1">
        <v>45303</v>
      </c>
      <c r="B309" t="s">
        <v>3</v>
      </c>
      <c r="C309" t="s">
        <v>11</v>
      </c>
      <c r="D309" t="s">
        <v>5</v>
      </c>
      <c r="E309" t="s">
        <v>7</v>
      </c>
      <c r="F309">
        <v>648</v>
      </c>
      <c r="G309">
        <v>25</v>
      </c>
      <c r="H309">
        <v>1</v>
      </c>
      <c r="I309" s="4">
        <v>20.100000000000001</v>
      </c>
      <c r="J309" s="4">
        <v>54.43</v>
      </c>
      <c r="K309" s="2">
        <f t="shared" si="28"/>
        <v>3.8580246913580245E-2</v>
      </c>
      <c r="L309">
        <f t="shared" si="29"/>
        <v>0.04</v>
      </c>
      <c r="M309" s="4">
        <f t="shared" si="30"/>
        <v>0.80400000000000005</v>
      </c>
      <c r="N309" s="4">
        <f t="shared" si="31"/>
        <v>20.100000000000001</v>
      </c>
      <c r="O309">
        <f t="shared" si="32"/>
        <v>2.7079601990049751</v>
      </c>
      <c r="P309" s="4">
        <f t="shared" si="33"/>
        <v>34.33</v>
      </c>
      <c r="Q309" t="str">
        <f t="shared" si="34"/>
        <v>Inefficient</v>
      </c>
    </row>
    <row r="310" spans="1:17" x14ac:dyDescent="0.3">
      <c r="A310" s="1">
        <v>45303</v>
      </c>
      <c r="B310" t="s">
        <v>3</v>
      </c>
      <c r="C310" t="s">
        <v>11</v>
      </c>
      <c r="D310" t="s">
        <v>5</v>
      </c>
      <c r="E310" t="s">
        <v>8</v>
      </c>
      <c r="F310">
        <v>130</v>
      </c>
      <c r="G310">
        <v>4</v>
      </c>
      <c r="H310">
        <v>0</v>
      </c>
      <c r="I310" s="4">
        <v>3.83</v>
      </c>
      <c r="J310" s="4">
        <v>0</v>
      </c>
      <c r="K310" s="2">
        <f t="shared" si="28"/>
        <v>3.0769230769230771E-2</v>
      </c>
      <c r="L310">
        <f t="shared" si="29"/>
        <v>0</v>
      </c>
      <c r="M310" s="4">
        <f t="shared" si="30"/>
        <v>0.95750000000000002</v>
      </c>
      <c r="N310" s="4">
        <f t="shared" si="31"/>
        <v>0</v>
      </c>
      <c r="O310">
        <f t="shared" si="32"/>
        <v>0</v>
      </c>
      <c r="P310" s="4">
        <f t="shared" si="33"/>
        <v>-3.83</v>
      </c>
      <c r="Q310" t="str">
        <f t="shared" si="34"/>
        <v>Inefficient</v>
      </c>
    </row>
    <row r="311" spans="1:17" x14ac:dyDescent="0.3">
      <c r="A311" s="1">
        <v>45303</v>
      </c>
      <c r="B311" t="s">
        <v>3</v>
      </c>
      <c r="C311" t="s">
        <v>11</v>
      </c>
      <c r="D311" t="s">
        <v>9</v>
      </c>
      <c r="E311" t="s">
        <v>6</v>
      </c>
      <c r="F311">
        <v>3119</v>
      </c>
      <c r="G311">
        <v>47</v>
      </c>
      <c r="H311">
        <v>0</v>
      </c>
      <c r="I311" s="4">
        <v>116.97</v>
      </c>
      <c r="J311" s="4">
        <v>0</v>
      </c>
      <c r="K311" s="2">
        <f t="shared" si="28"/>
        <v>1.5068932350112215E-2</v>
      </c>
      <c r="L311">
        <f t="shared" si="29"/>
        <v>0</v>
      </c>
      <c r="M311" s="4">
        <f t="shared" si="30"/>
        <v>2.4887234042553192</v>
      </c>
      <c r="N311" s="4">
        <f t="shared" si="31"/>
        <v>0</v>
      </c>
      <c r="O311">
        <f t="shared" si="32"/>
        <v>0</v>
      </c>
      <c r="P311" s="4">
        <f t="shared" si="33"/>
        <v>-116.97</v>
      </c>
      <c r="Q311" t="str">
        <f t="shared" si="34"/>
        <v>Inefficient</v>
      </c>
    </row>
    <row r="312" spans="1:17" x14ac:dyDescent="0.3">
      <c r="A312" s="1">
        <v>45303</v>
      </c>
      <c r="B312" t="s">
        <v>3</v>
      </c>
      <c r="C312" t="s">
        <v>11</v>
      </c>
      <c r="D312" t="s">
        <v>9</v>
      </c>
      <c r="E312" t="s">
        <v>7</v>
      </c>
      <c r="F312">
        <v>781</v>
      </c>
      <c r="G312">
        <v>9</v>
      </c>
      <c r="H312">
        <v>0</v>
      </c>
      <c r="I312" s="4">
        <v>35.18</v>
      </c>
      <c r="J312" s="4">
        <v>0</v>
      </c>
      <c r="K312" s="2">
        <f t="shared" si="28"/>
        <v>1.1523687580025609E-2</v>
      </c>
      <c r="L312">
        <f t="shared" si="29"/>
        <v>0</v>
      </c>
      <c r="M312" s="4">
        <f t="shared" si="30"/>
        <v>3.9088888888888889</v>
      </c>
      <c r="N312" s="4">
        <f t="shared" si="31"/>
        <v>0</v>
      </c>
      <c r="O312">
        <f t="shared" si="32"/>
        <v>0</v>
      </c>
      <c r="P312" s="4">
        <f t="shared" si="33"/>
        <v>-35.18</v>
      </c>
      <c r="Q312" t="str">
        <f t="shared" si="34"/>
        <v>Inefficient</v>
      </c>
    </row>
    <row r="313" spans="1:17" x14ac:dyDescent="0.3">
      <c r="A313" s="1">
        <v>45303</v>
      </c>
      <c r="B313" t="s">
        <v>3</v>
      </c>
      <c r="C313" t="s">
        <v>11</v>
      </c>
      <c r="D313" t="s">
        <v>9</v>
      </c>
      <c r="E313" t="s">
        <v>8</v>
      </c>
      <c r="F313">
        <v>475</v>
      </c>
      <c r="G313">
        <v>3</v>
      </c>
      <c r="H313">
        <v>0</v>
      </c>
      <c r="I313" s="4">
        <v>13.94</v>
      </c>
      <c r="J313" s="4">
        <v>0</v>
      </c>
      <c r="K313" s="2">
        <f t="shared" si="28"/>
        <v>6.3157894736842104E-3</v>
      </c>
      <c r="L313">
        <f t="shared" si="29"/>
        <v>0</v>
      </c>
      <c r="M313" s="4">
        <f t="shared" si="30"/>
        <v>4.6466666666666665</v>
      </c>
      <c r="N313" s="4">
        <f t="shared" si="31"/>
        <v>0</v>
      </c>
      <c r="O313">
        <f t="shared" si="32"/>
        <v>0</v>
      </c>
      <c r="P313" s="4">
        <f t="shared" si="33"/>
        <v>-13.94</v>
      </c>
      <c r="Q313" t="str">
        <f t="shared" si="34"/>
        <v>Inefficient</v>
      </c>
    </row>
    <row r="314" spans="1:17" x14ac:dyDescent="0.3">
      <c r="A314" s="1">
        <v>45303</v>
      </c>
      <c r="B314" t="s">
        <v>3</v>
      </c>
      <c r="C314" t="s">
        <v>11</v>
      </c>
      <c r="D314" t="s">
        <v>10</v>
      </c>
      <c r="E314" t="s">
        <v>6</v>
      </c>
      <c r="F314">
        <v>2945</v>
      </c>
      <c r="G314">
        <v>69</v>
      </c>
      <c r="H314">
        <v>5</v>
      </c>
      <c r="I314" s="4">
        <v>79.7</v>
      </c>
      <c r="J314" s="4">
        <v>418.15</v>
      </c>
      <c r="K314" s="2">
        <f t="shared" si="28"/>
        <v>2.3429541595925297E-2</v>
      </c>
      <c r="L314">
        <f t="shared" si="29"/>
        <v>7.2463768115942032E-2</v>
      </c>
      <c r="M314" s="4">
        <f t="shared" si="30"/>
        <v>1.155072463768116</v>
      </c>
      <c r="N314" s="4">
        <f t="shared" si="31"/>
        <v>15.940000000000001</v>
      </c>
      <c r="O314">
        <f t="shared" si="32"/>
        <v>5.2465495608531993</v>
      </c>
      <c r="P314" s="4">
        <f t="shared" si="33"/>
        <v>338.45</v>
      </c>
      <c r="Q314" t="str">
        <f t="shared" si="34"/>
        <v>Efficient</v>
      </c>
    </row>
    <row r="315" spans="1:17" x14ac:dyDescent="0.3">
      <c r="A315" s="1">
        <v>45303</v>
      </c>
      <c r="B315" t="s">
        <v>3</v>
      </c>
      <c r="C315" t="s">
        <v>11</v>
      </c>
      <c r="D315" t="s">
        <v>10</v>
      </c>
      <c r="E315" t="s">
        <v>7</v>
      </c>
      <c r="F315">
        <v>937</v>
      </c>
      <c r="G315">
        <v>13</v>
      </c>
      <c r="H315">
        <v>1</v>
      </c>
      <c r="I315" s="4">
        <v>32.26</v>
      </c>
      <c r="J315" s="4">
        <v>83.08</v>
      </c>
      <c r="K315" s="2">
        <f t="shared" si="28"/>
        <v>1.3874066168623266E-2</v>
      </c>
      <c r="L315">
        <f t="shared" si="29"/>
        <v>7.6923076923076927E-2</v>
      </c>
      <c r="M315" s="4">
        <f t="shared" si="30"/>
        <v>2.4815384615384612</v>
      </c>
      <c r="N315" s="4">
        <f t="shared" si="31"/>
        <v>32.26</v>
      </c>
      <c r="O315">
        <f t="shared" si="32"/>
        <v>2.575325480471172</v>
      </c>
      <c r="P315" s="4">
        <f t="shared" si="33"/>
        <v>50.82</v>
      </c>
      <c r="Q315" t="str">
        <f t="shared" si="34"/>
        <v>Inefficient</v>
      </c>
    </row>
    <row r="316" spans="1:17" x14ac:dyDescent="0.3">
      <c r="A316" s="1">
        <v>45303</v>
      </c>
      <c r="B316" t="s">
        <v>3</v>
      </c>
      <c r="C316" t="s">
        <v>11</v>
      </c>
      <c r="D316" t="s">
        <v>10</v>
      </c>
      <c r="E316" t="s">
        <v>8</v>
      </c>
      <c r="F316">
        <v>109</v>
      </c>
      <c r="G316">
        <v>3</v>
      </c>
      <c r="H316">
        <v>0</v>
      </c>
      <c r="I316" s="4">
        <v>4.97</v>
      </c>
      <c r="J316" s="4">
        <v>0</v>
      </c>
      <c r="K316" s="2">
        <f t="shared" si="28"/>
        <v>2.7522935779816515E-2</v>
      </c>
      <c r="L316">
        <f t="shared" si="29"/>
        <v>0</v>
      </c>
      <c r="M316" s="4">
        <f t="shared" si="30"/>
        <v>1.6566666666666665</v>
      </c>
      <c r="N316" s="4">
        <f t="shared" si="31"/>
        <v>0</v>
      </c>
      <c r="O316">
        <f t="shared" si="32"/>
        <v>0</v>
      </c>
      <c r="P316" s="4">
        <f t="shared" si="33"/>
        <v>-4.97</v>
      </c>
      <c r="Q316" t="str">
        <f t="shared" si="34"/>
        <v>Inefficient</v>
      </c>
    </row>
    <row r="317" spans="1:17" x14ac:dyDescent="0.3">
      <c r="A317" s="1">
        <v>45303</v>
      </c>
      <c r="B317" t="s">
        <v>3</v>
      </c>
      <c r="C317" t="s">
        <v>12</v>
      </c>
      <c r="D317" t="s">
        <v>5</v>
      </c>
      <c r="E317" t="s">
        <v>6</v>
      </c>
      <c r="F317">
        <v>1335</v>
      </c>
      <c r="G317">
        <v>61</v>
      </c>
      <c r="H317">
        <v>7</v>
      </c>
      <c r="I317" s="4">
        <v>37.32</v>
      </c>
      <c r="J317" s="4">
        <v>628.42999999999995</v>
      </c>
      <c r="K317" s="2">
        <f t="shared" si="28"/>
        <v>4.5692883895131084E-2</v>
      </c>
      <c r="L317">
        <f t="shared" si="29"/>
        <v>0.11475409836065574</v>
      </c>
      <c r="M317" s="4">
        <f t="shared" si="30"/>
        <v>0.61180327868852458</v>
      </c>
      <c r="N317" s="4">
        <f t="shared" si="31"/>
        <v>5.3314285714285718</v>
      </c>
      <c r="O317">
        <f t="shared" si="32"/>
        <v>16.838960342979632</v>
      </c>
      <c r="P317" s="4">
        <f t="shared" si="33"/>
        <v>591.1099999999999</v>
      </c>
      <c r="Q317" t="str">
        <f t="shared" si="34"/>
        <v>Efficient</v>
      </c>
    </row>
    <row r="318" spans="1:17" x14ac:dyDescent="0.3">
      <c r="A318" s="1">
        <v>45303</v>
      </c>
      <c r="B318" t="s">
        <v>3</v>
      </c>
      <c r="C318" t="s">
        <v>12</v>
      </c>
      <c r="D318" t="s">
        <v>5</v>
      </c>
      <c r="E318" t="s">
        <v>7</v>
      </c>
      <c r="F318">
        <v>5041</v>
      </c>
      <c r="G318">
        <v>203</v>
      </c>
      <c r="H318">
        <v>14</v>
      </c>
      <c r="I318" s="4">
        <v>266.20999999999998</v>
      </c>
      <c r="J318" s="4">
        <v>975.71</v>
      </c>
      <c r="K318" s="2">
        <f t="shared" si="28"/>
        <v>4.0269787740527675E-2</v>
      </c>
      <c r="L318">
        <f t="shared" si="29"/>
        <v>6.8965517241379309E-2</v>
      </c>
      <c r="M318" s="4">
        <f t="shared" si="30"/>
        <v>1.3113793103448275</v>
      </c>
      <c r="N318" s="4">
        <f t="shared" si="31"/>
        <v>19.014999999999997</v>
      </c>
      <c r="O318">
        <f t="shared" si="32"/>
        <v>3.6651891363960787</v>
      </c>
      <c r="P318" s="4">
        <f t="shared" si="33"/>
        <v>709.5</v>
      </c>
      <c r="Q318" t="str">
        <f t="shared" si="34"/>
        <v>Efficient</v>
      </c>
    </row>
    <row r="319" spans="1:17" x14ac:dyDescent="0.3">
      <c r="A319" s="1">
        <v>45303</v>
      </c>
      <c r="B319" t="s">
        <v>3</v>
      </c>
      <c r="C319" t="s">
        <v>12</v>
      </c>
      <c r="D319" t="s">
        <v>5</v>
      </c>
      <c r="E319" t="s">
        <v>8</v>
      </c>
      <c r="F319">
        <v>1546</v>
      </c>
      <c r="G319">
        <v>57</v>
      </c>
      <c r="H319">
        <v>4</v>
      </c>
      <c r="I319" s="4">
        <v>46.43</v>
      </c>
      <c r="J319" s="4">
        <v>320.99</v>
      </c>
      <c r="K319" s="2">
        <f t="shared" si="28"/>
        <v>3.6869340232858989E-2</v>
      </c>
      <c r="L319">
        <f t="shared" si="29"/>
        <v>7.0175438596491224E-2</v>
      </c>
      <c r="M319" s="4">
        <f t="shared" si="30"/>
        <v>0.81456140350877193</v>
      </c>
      <c r="N319" s="4">
        <f t="shared" si="31"/>
        <v>11.6075</v>
      </c>
      <c r="O319">
        <f t="shared" si="32"/>
        <v>6.9134180486754255</v>
      </c>
      <c r="P319" s="4">
        <f t="shared" si="33"/>
        <v>274.56</v>
      </c>
      <c r="Q319" t="str">
        <f t="shared" si="34"/>
        <v>Efficient</v>
      </c>
    </row>
    <row r="320" spans="1:17" x14ac:dyDescent="0.3">
      <c r="A320" s="1">
        <v>45303</v>
      </c>
      <c r="B320" t="s">
        <v>3</v>
      </c>
      <c r="C320" t="s">
        <v>12</v>
      </c>
      <c r="D320" t="s">
        <v>9</v>
      </c>
      <c r="E320" t="s">
        <v>6</v>
      </c>
      <c r="F320">
        <v>787</v>
      </c>
      <c r="G320">
        <v>15</v>
      </c>
      <c r="H320">
        <v>0</v>
      </c>
      <c r="I320" s="4">
        <v>49.17</v>
      </c>
      <c r="J320" s="4">
        <v>0</v>
      </c>
      <c r="K320" s="2">
        <f t="shared" si="28"/>
        <v>1.9059720457433291E-2</v>
      </c>
      <c r="L320">
        <f t="shared" si="29"/>
        <v>0</v>
      </c>
      <c r="M320" s="4">
        <f t="shared" si="30"/>
        <v>3.278</v>
      </c>
      <c r="N320" s="4">
        <f t="shared" si="31"/>
        <v>0</v>
      </c>
      <c r="O320">
        <f t="shared" si="32"/>
        <v>0</v>
      </c>
      <c r="P320" s="4">
        <f t="shared" si="33"/>
        <v>-49.17</v>
      </c>
      <c r="Q320" t="str">
        <f t="shared" si="34"/>
        <v>Inefficient</v>
      </c>
    </row>
    <row r="321" spans="1:17" x14ac:dyDescent="0.3">
      <c r="A321" s="1">
        <v>45303</v>
      </c>
      <c r="B321" t="s">
        <v>3</v>
      </c>
      <c r="C321" t="s">
        <v>12</v>
      </c>
      <c r="D321" t="s">
        <v>9</v>
      </c>
      <c r="E321" t="s">
        <v>7</v>
      </c>
      <c r="F321">
        <v>5366</v>
      </c>
      <c r="G321">
        <v>50</v>
      </c>
      <c r="H321">
        <v>0</v>
      </c>
      <c r="I321" s="4">
        <v>281.33999999999997</v>
      </c>
      <c r="J321" s="4">
        <v>0</v>
      </c>
      <c r="K321" s="2">
        <f t="shared" si="28"/>
        <v>9.3179276928811033E-3</v>
      </c>
      <c r="L321">
        <f t="shared" si="29"/>
        <v>0</v>
      </c>
      <c r="M321" s="4">
        <f t="shared" si="30"/>
        <v>5.6267999999999994</v>
      </c>
      <c r="N321" s="4">
        <f t="shared" si="31"/>
        <v>0</v>
      </c>
      <c r="O321">
        <f t="shared" si="32"/>
        <v>0</v>
      </c>
      <c r="P321" s="4">
        <f t="shared" si="33"/>
        <v>-281.33999999999997</v>
      </c>
      <c r="Q321" t="str">
        <f t="shared" si="34"/>
        <v>Inefficient</v>
      </c>
    </row>
    <row r="322" spans="1:17" x14ac:dyDescent="0.3">
      <c r="A322" s="1">
        <v>45303</v>
      </c>
      <c r="B322" t="s">
        <v>3</v>
      </c>
      <c r="C322" t="s">
        <v>12</v>
      </c>
      <c r="D322" t="s">
        <v>9</v>
      </c>
      <c r="E322" t="s">
        <v>8</v>
      </c>
      <c r="F322">
        <v>1833</v>
      </c>
      <c r="G322">
        <v>27</v>
      </c>
      <c r="H322">
        <v>1</v>
      </c>
      <c r="I322" s="4">
        <v>105.45</v>
      </c>
      <c r="J322" s="4">
        <v>89.89</v>
      </c>
      <c r="K322" s="2">
        <f t="shared" si="28"/>
        <v>1.4729950900163666E-2</v>
      </c>
      <c r="L322">
        <f t="shared" si="29"/>
        <v>3.7037037037037035E-2</v>
      </c>
      <c r="M322" s="4">
        <f t="shared" si="30"/>
        <v>3.9055555555555554</v>
      </c>
      <c r="N322" s="4">
        <f t="shared" si="31"/>
        <v>105.45</v>
      </c>
      <c r="O322">
        <f t="shared" si="32"/>
        <v>0.85244191559981031</v>
      </c>
      <c r="P322" s="4">
        <f t="shared" si="33"/>
        <v>-15.560000000000002</v>
      </c>
      <c r="Q322" t="str">
        <f t="shared" si="34"/>
        <v>Inefficient</v>
      </c>
    </row>
    <row r="323" spans="1:17" x14ac:dyDescent="0.3">
      <c r="A323" s="1">
        <v>45303</v>
      </c>
      <c r="B323" t="s">
        <v>3</v>
      </c>
      <c r="C323" t="s">
        <v>12</v>
      </c>
      <c r="D323" t="s">
        <v>10</v>
      </c>
      <c r="E323" t="s">
        <v>6</v>
      </c>
      <c r="F323">
        <v>925</v>
      </c>
      <c r="G323">
        <v>25</v>
      </c>
      <c r="H323">
        <v>1</v>
      </c>
      <c r="I323" s="4">
        <v>33.58</v>
      </c>
      <c r="J323" s="4">
        <v>82.45</v>
      </c>
      <c r="K323" s="2">
        <f t="shared" ref="K323:K386" si="35">G323/F323</f>
        <v>2.7027027027027029E-2</v>
      </c>
      <c r="L323">
        <f t="shared" ref="L323:L386" si="36">IF(G323=0,0,H323/G323)</f>
        <v>0.04</v>
      </c>
      <c r="M323" s="4">
        <f t="shared" ref="M323:M386" si="37">IF(G323=0,0,I323/G323)</f>
        <v>1.3431999999999999</v>
      </c>
      <c r="N323" s="4">
        <f t="shared" ref="N323:N386" si="38">IF(H323=0,0,I323/H323)</f>
        <v>33.58</v>
      </c>
      <c r="O323">
        <f t="shared" ref="O323:O386" si="39">IF(I323=0,0,J323/I323)</f>
        <v>2.4553305539011316</v>
      </c>
      <c r="P323" s="4">
        <f t="shared" ref="P323:P386" si="40">J323-I323</f>
        <v>48.870000000000005</v>
      </c>
      <c r="Q323" t="str">
        <f t="shared" ref="Q323:Q386" si="41">IF(AND(N323&lt;26.94,O323&gt;3.57),"Efficient", "Inefficient")</f>
        <v>Inefficient</v>
      </c>
    </row>
    <row r="324" spans="1:17" x14ac:dyDescent="0.3">
      <c r="A324" s="1">
        <v>45303</v>
      </c>
      <c r="B324" t="s">
        <v>3</v>
      </c>
      <c r="C324" t="s">
        <v>12</v>
      </c>
      <c r="D324" t="s">
        <v>10</v>
      </c>
      <c r="E324" t="s">
        <v>7</v>
      </c>
      <c r="F324">
        <v>3386</v>
      </c>
      <c r="G324">
        <v>55</v>
      </c>
      <c r="H324">
        <v>2</v>
      </c>
      <c r="I324" s="4">
        <v>138.25</v>
      </c>
      <c r="J324" s="4">
        <v>169.55</v>
      </c>
      <c r="K324" s="2">
        <f t="shared" si="35"/>
        <v>1.6243354991139988E-2</v>
      </c>
      <c r="L324">
        <f t="shared" si="36"/>
        <v>3.6363636363636362E-2</v>
      </c>
      <c r="M324" s="4">
        <f t="shared" si="37"/>
        <v>2.5136363636363637</v>
      </c>
      <c r="N324" s="4">
        <f t="shared" si="38"/>
        <v>69.125</v>
      </c>
      <c r="O324">
        <f t="shared" si="39"/>
        <v>1.2264014466546114</v>
      </c>
      <c r="P324" s="4">
        <f t="shared" si="40"/>
        <v>31.300000000000011</v>
      </c>
      <c r="Q324" t="str">
        <f t="shared" si="41"/>
        <v>Inefficient</v>
      </c>
    </row>
    <row r="325" spans="1:17" x14ac:dyDescent="0.3">
      <c r="A325" s="1">
        <v>45303</v>
      </c>
      <c r="B325" t="s">
        <v>3</v>
      </c>
      <c r="C325" t="s">
        <v>12</v>
      </c>
      <c r="D325" t="s">
        <v>10</v>
      </c>
      <c r="E325" t="s">
        <v>8</v>
      </c>
      <c r="F325">
        <v>2437</v>
      </c>
      <c r="G325">
        <v>51</v>
      </c>
      <c r="H325">
        <v>2</v>
      </c>
      <c r="I325" s="4">
        <v>116.11</v>
      </c>
      <c r="J325" s="4">
        <v>144.44</v>
      </c>
      <c r="K325" s="2">
        <f t="shared" si="35"/>
        <v>2.0927369716864999E-2</v>
      </c>
      <c r="L325">
        <f t="shared" si="36"/>
        <v>3.9215686274509803E-2</v>
      </c>
      <c r="M325" s="4">
        <f t="shared" si="37"/>
        <v>2.2766666666666668</v>
      </c>
      <c r="N325" s="4">
        <f t="shared" si="38"/>
        <v>58.055</v>
      </c>
      <c r="O325">
        <f t="shared" si="39"/>
        <v>1.2439927654810095</v>
      </c>
      <c r="P325" s="4">
        <f t="shared" si="40"/>
        <v>28.33</v>
      </c>
      <c r="Q325" t="str">
        <f t="shared" si="41"/>
        <v>Inefficient</v>
      </c>
    </row>
    <row r="326" spans="1:17" x14ac:dyDescent="0.3">
      <c r="A326" s="1">
        <v>45304</v>
      </c>
      <c r="B326" t="s">
        <v>3</v>
      </c>
      <c r="C326" t="s">
        <v>4</v>
      </c>
      <c r="D326" t="s">
        <v>5</v>
      </c>
      <c r="E326" t="s">
        <v>6</v>
      </c>
      <c r="F326">
        <v>4622</v>
      </c>
      <c r="G326">
        <v>102</v>
      </c>
      <c r="H326">
        <v>11</v>
      </c>
      <c r="I326" s="4">
        <v>246.02</v>
      </c>
      <c r="J326" s="4">
        <v>890.72</v>
      </c>
      <c r="K326" s="2">
        <f t="shared" si="35"/>
        <v>2.2068368671570748E-2</v>
      </c>
      <c r="L326">
        <f t="shared" si="36"/>
        <v>0.10784313725490197</v>
      </c>
      <c r="M326" s="4">
        <f t="shared" si="37"/>
        <v>2.4119607843137256</v>
      </c>
      <c r="N326" s="4">
        <f t="shared" si="38"/>
        <v>22.365454545454547</v>
      </c>
      <c r="O326">
        <f t="shared" si="39"/>
        <v>3.6205186570197543</v>
      </c>
      <c r="P326" s="4">
        <f t="shared" si="40"/>
        <v>644.70000000000005</v>
      </c>
      <c r="Q326" t="str">
        <f t="shared" si="41"/>
        <v>Efficient</v>
      </c>
    </row>
    <row r="327" spans="1:17" x14ac:dyDescent="0.3">
      <c r="A327" s="1">
        <v>45304</v>
      </c>
      <c r="B327" t="s">
        <v>3</v>
      </c>
      <c r="C327" t="s">
        <v>4</v>
      </c>
      <c r="D327" t="s">
        <v>5</v>
      </c>
      <c r="E327" t="s">
        <v>7</v>
      </c>
      <c r="F327">
        <v>2494</v>
      </c>
      <c r="G327">
        <v>87</v>
      </c>
      <c r="H327">
        <v>9</v>
      </c>
      <c r="I327" s="4">
        <v>164.96</v>
      </c>
      <c r="J327" s="4">
        <v>831.23</v>
      </c>
      <c r="K327" s="2">
        <f t="shared" si="35"/>
        <v>3.4883720930232558E-2</v>
      </c>
      <c r="L327">
        <f t="shared" si="36"/>
        <v>0.10344827586206896</v>
      </c>
      <c r="M327" s="4">
        <f t="shared" si="37"/>
        <v>1.8960919540229886</v>
      </c>
      <c r="N327" s="4">
        <f t="shared" si="38"/>
        <v>18.328888888888891</v>
      </c>
      <c r="O327">
        <f t="shared" si="39"/>
        <v>5.0389791464597478</v>
      </c>
      <c r="P327" s="4">
        <f t="shared" si="40"/>
        <v>666.27</v>
      </c>
      <c r="Q327" t="str">
        <f t="shared" si="41"/>
        <v>Efficient</v>
      </c>
    </row>
    <row r="328" spans="1:17" x14ac:dyDescent="0.3">
      <c r="A328" s="1">
        <v>45304</v>
      </c>
      <c r="B328" t="s">
        <v>3</v>
      </c>
      <c r="C328" t="s">
        <v>4</v>
      </c>
      <c r="D328" t="s">
        <v>5</v>
      </c>
      <c r="E328" t="s">
        <v>8</v>
      </c>
      <c r="F328">
        <v>364</v>
      </c>
      <c r="G328">
        <v>16</v>
      </c>
      <c r="H328">
        <v>0</v>
      </c>
      <c r="I328" s="4">
        <v>10.75</v>
      </c>
      <c r="J328" s="4">
        <v>0</v>
      </c>
      <c r="K328" s="2">
        <f t="shared" si="35"/>
        <v>4.3956043956043959E-2</v>
      </c>
      <c r="L328">
        <f t="shared" si="36"/>
        <v>0</v>
      </c>
      <c r="M328" s="4">
        <f t="shared" si="37"/>
        <v>0.671875</v>
      </c>
      <c r="N328" s="4">
        <f t="shared" si="38"/>
        <v>0</v>
      </c>
      <c r="O328">
        <f t="shared" si="39"/>
        <v>0</v>
      </c>
      <c r="P328" s="4">
        <f t="shared" si="40"/>
        <v>-10.75</v>
      </c>
      <c r="Q328" t="str">
        <f t="shared" si="41"/>
        <v>Inefficient</v>
      </c>
    </row>
    <row r="329" spans="1:17" x14ac:dyDescent="0.3">
      <c r="A329" s="1">
        <v>45304</v>
      </c>
      <c r="B329" t="s">
        <v>3</v>
      </c>
      <c r="C329" t="s">
        <v>4</v>
      </c>
      <c r="D329" t="s">
        <v>9</v>
      </c>
      <c r="E329" t="s">
        <v>6</v>
      </c>
      <c r="F329">
        <v>3011</v>
      </c>
      <c r="G329">
        <v>39</v>
      </c>
      <c r="H329">
        <v>1</v>
      </c>
      <c r="I329" s="4">
        <v>173.57</v>
      </c>
      <c r="J329" s="4">
        <v>90.65</v>
      </c>
      <c r="K329" s="2">
        <f t="shared" si="35"/>
        <v>1.2952507472600464E-2</v>
      </c>
      <c r="L329">
        <f t="shared" si="36"/>
        <v>2.564102564102564E-2</v>
      </c>
      <c r="M329" s="4">
        <f t="shared" si="37"/>
        <v>4.4505128205128202</v>
      </c>
      <c r="N329" s="4">
        <f t="shared" si="38"/>
        <v>173.57</v>
      </c>
      <c r="O329">
        <f t="shared" si="39"/>
        <v>0.52226767298496291</v>
      </c>
      <c r="P329" s="4">
        <f t="shared" si="40"/>
        <v>-82.919999999999987</v>
      </c>
      <c r="Q329" t="str">
        <f t="shared" si="41"/>
        <v>Inefficient</v>
      </c>
    </row>
    <row r="330" spans="1:17" x14ac:dyDescent="0.3">
      <c r="A330" s="1">
        <v>45304</v>
      </c>
      <c r="B330" t="s">
        <v>3</v>
      </c>
      <c r="C330" t="s">
        <v>4</v>
      </c>
      <c r="D330" t="s">
        <v>9</v>
      </c>
      <c r="E330" t="s">
        <v>7</v>
      </c>
      <c r="F330">
        <v>2272</v>
      </c>
      <c r="G330">
        <v>35</v>
      </c>
      <c r="H330">
        <v>1</v>
      </c>
      <c r="I330" s="4">
        <v>136.88999999999999</v>
      </c>
      <c r="J330" s="4">
        <v>71.540000000000006</v>
      </c>
      <c r="K330" s="2">
        <f t="shared" si="35"/>
        <v>1.5404929577464789E-2</v>
      </c>
      <c r="L330">
        <f t="shared" si="36"/>
        <v>2.8571428571428571E-2</v>
      </c>
      <c r="M330" s="4">
        <f t="shared" si="37"/>
        <v>3.9111428571428566</v>
      </c>
      <c r="N330" s="4">
        <f t="shared" si="38"/>
        <v>136.88999999999999</v>
      </c>
      <c r="O330">
        <f t="shared" si="39"/>
        <v>0.52260939440426635</v>
      </c>
      <c r="P330" s="4">
        <f t="shared" si="40"/>
        <v>-65.34999999999998</v>
      </c>
      <c r="Q330" t="str">
        <f t="shared" si="41"/>
        <v>Inefficient</v>
      </c>
    </row>
    <row r="331" spans="1:17" x14ac:dyDescent="0.3">
      <c r="A331" s="1">
        <v>45304</v>
      </c>
      <c r="B331" t="s">
        <v>3</v>
      </c>
      <c r="C331" t="s">
        <v>4</v>
      </c>
      <c r="D331" t="s">
        <v>9</v>
      </c>
      <c r="E331" t="s">
        <v>8</v>
      </c>
      <c r="F331">
        <v>217</v>
      </c>
      <c r="G331">
        <v>3</v>
      </c>
      <c r="H331">
        <v>0</v>
      </c>
      <c r="I331" s="4">
        <v>7.34</v>
      </c>
      <c r="J331" s="4">
        <v>0</v>
      </c>
      <c r="K331" s="2">
        <f t="shared" si="35"/>
        <v>1.3824884792626729E-2</v>
      </c>
      <c r="L331">
        <f t="shared" si="36"/>
        <v>0</v>
      </c>
      <c r="M331" s="4">
        <f t="shared" si="37"/>
        <v>2.4466666666666668</v>
      </c>
      <c r="N331" s="4">
        <f t="shared" si="38"/>
        <v>0</v>
      </c>
      <c r="O331">
        <f t="shared" si="39"/>
        <v>0</v>
      </c>
      <c r="P331" s="4">
        <f t="shared" si="40"/>
        <v>-7.34</v>
      </c>
      <c r="Q331" t="str">
        <f t="shared" si="41"/>
        <v>Inefficient</v>
      </c>
    </row>
    <row r="332" spans="1:17" x14ac:dyDescent="0.3">
      <c r="A332" s="1">
        <v>45304</v>
      </c>
      <c r="B332" t="s">
        <v>3</v>
      </c>
      <c r="C332" t="s">
        <v>4</v>
      </c>
      <c r="D332" t="s">
        <v>10</v>
      </c>
      <c r="E332" t="s">
        <v>6</v>
      </c>
      <c r="F332">
        <v>3427</v>
      </c>
      <c r="G332">
        <v>47</v>
      </c>
      <c r="H332">
        <v>2</v>
      </c>
      <c r="I332" s="4">
        <v>108.45</v>
      </c>
      <c r="J332" s="4">
        <v>116.63</v>
      </c>
      <c r="K332" s="2">
        <f t="shared" si="35"/>
        <v>1.371461920046688E-2</v>
      </c>
      <c r="L332">
        <f t="shared" si="36"/>
        <v>4.2553191489361701E-2</v>
      </c>
      <c r="M332" s="4">
        <f t="shared" si="37"/>
        <v>2.3074468085106385</v>
      </c>
      <c r="N332" s="4">
        <f t="shared" si="38"/>
        <v>54.225000000000001</v>
      </c>
      <c r="O332">
        <f t="shared" si="39"/>
        <v>1.0754264638082065</v>
      </c>
      <c r="P332" s="4">
        <f t="shared" si="40"/>
        <v>8.1799999999999926</v>
      </c>
      <c r="Q332" t="str">
        <f t="shared" si="41"/>
        <v>Inefficient</v>
      </c>
    </row>
    <row r="333" spans="1:17" x14ac:dyDescent="0.3">
      <c r="A333" s="1">
        <v>45304</v>
      </c>
      <c r="B333" t="s">
        <v>3</v>
      </c>
      <c r="C333" t="s">
        <v>4</v>
      </c>
      <c r="D333" t="s">
        <v>10</v>
      </c>
      <c r="E333" t="s">
        <v>7</v>
      </c>
      <c r="F333">
        <v>1481</v>
      </c>
      <c r="G333">
        <v>22</v>
      </c>
      <c r="H333">
        <v>0</v>
      </c>
      <c r="I333" s="4">
        <v>54.5</v>
      </c>
      <c r="J333" s="4">
        <v>0</v>
      </c>
      <c r="K333" s="2">
        <f t="shared" si="35"/>
        <v>1.4854827819041188E-2</v>
      </c>
      <c r="L333">
        <f t="shared" si="36"/>
        <v>0</v>
      </c>
      <c r="M333" s="4">
        <f t="shared" si="37"/>
        <v>2.4772727272727271</v>
      </c>
      <c r="N333" s="4">
        <f t="shared" si="38"/>
        <v>0</v>
      </c>
      <c r="O333">
        <f t="shared" si="39"/>
        <v>0</v>
      </c>
      <c r="P333" s="4">
        <f t="shared" si="40"/>
        <v>-54.5</v>
      </c>
      <c r="Q333" t="str">
        <f t="shared" si="41"/>
        <v>Inefficient</v>
      </c>
    </row>
    <row r="334" spans="1:17" x14ac:dyDescent="0.3">
      <c r="A334" s="1">
        <v>45304</v>
      </c>
      <c r="B334" t="s">
        <v>3</v>
      </c>
      <c r="C334" t="s">
        <v>4</v>
      </c>
      <c r="D334" t="s">
        <v>10</v>
      </c>
      <c r="E334" t="s">
        <v>8</v>
      </c>
      <c r="F334">
        <v>195</v>
      </c>
      <c r="G334">
        <v>4</v>
      </c>
      <c r="H334">
        <v>0</v>
      </c>
      <c r="I334" s="4">
        <v>10.8</v>
      </c>
      <c r="J334" s="4">
        <v>0</v>
      </c>
      <c r="K334" s="2">
        <f t="shared" si="35"/>
        <v>2.0512820512820513E-2</v>
      </c>
      <c r="L334">
        <f t="shared" si="36"/>
        <v>0</v>
      </c>
      <c r="M334" s="4">
        <f t="shared" si="37"/>
        <v>2.7</v>
      </c>
      <c r="N334" s="4">
        <f t="shared" si="38"/>
        <v>0</v>
      </c>
      <c r="O334">
        <f t="shared" si="39"/>
        <v>0</v>
      </c>
      <c r="P334" s="4">
        <f t="shared" si="40"/>
        <v>-10.8</v>
      </c>
      <c r="Q334" t="str">
        <f t="shared" si="41"/>
        <v>Inefficient</v>
      </c>
    </row>
    <row r="335" spans="1:17" x14ac:dyDescent="0.3">
      <c r="A335" s="1">
        <v>45304</v>
      </c>
      <c r="B335" t="s">
        <v>3</v>
      </c>
      <c r="C335" t="s">
        <v>11</v>
      </c>
      <c r="D335" t="s">
        <v>5</v>
      </c>
      <c r="E335" t="s">
        <v>6</v>
      </c>
      <c r="F335">
        <v>5893</v>
      </c>
      <c r="G335">
        <v>263</v>
      </c>
      <c r="H335">
        <v>26</v>
      </c>
      <c r="I335" s="4">
        <v>167.37</v>
      </c>
      <c r="J335" s="4">
        <v>2417.2399999999998</v>
      </c>
      <c r="K335" s="2">
        <f t="shared" si="35"/>
        <v>4.4629221109791277E-2</v>
      </c>
      <c r="L335">
        <f t="shared" si="36"/>
        <v>9.8859315589353611E-2</v>
      </c>
      <c r="M335" s="4">
        <f t="shared" si="37"/>
        <v>0.63638783269961974</v>
      </c>
      <c r="N335" s="4">
        <f t="shared" si="38"/>
        <v>6.4373076923076926</v>
      </c>
      <c r="O335">
        <f t="shared" si="39"/>
        <v>14.442492680886657</v>
      </c>
      <c r="P335" s="4">
        <f t="shared" si="40"/>
        <v>2249.87</v>
      </c>
      <c r="Q335" t="str">
        <f t="shared" si="41"/>
        <v>Efficient</v>
      </c>
    </row>
    <row r="336" spans="1:17" x14ac:dyDescent="0.3">
      <c r="A336" s="1">
        <v>45304</v>
      </c>
      <c r="B336" t="s">
        <v>3</v>
      </c>
      <c r="C336" t="s">
        <v>11</v>
      </c>
      <c r="D336" t="s">
        <v>5</v>
      </c>
      <c r="E336" t="s">
        <v>7</v>
      </c>
      <c r="F336">
        <v>781</v>
      </c>
      <c r="G336">
        <v>27</v>
      </c>
      <c r="H336">
        <v>3</v>
      </c>
      <c r="I336" s="4">
        <v>21.6</v>
      </c>
      <c r="J336" s="4">
        <v>235.1</v>
      </c>
      <c r="K336" s="2">
        <f t="shared" si="35"/>
        <v>3.4571062740076826E-2</v>
      </c>
      <c r="L336">
        <f t="shared" si="36"/>
        <v>0.1111111111111111</v>
      </c>
      <c r="M336" s="4">
        <f t="shared" si="37"/>
        <v>0.8</v>
      </c>
      <c r="N336" s="4">
        <f t="shared" si="38"/>
        <v>7.2</v>
      </c>
      <c r="O336">
        <f t="shared" si="39"/>
        <v>10.884259259259258</v>
      </c>
      <c r="P336" s="4">
        <f t="shared" si="40"/>
        <v>213.5</v>
      </c>
      <c r="Q336" t="str">
        <f t="shared" si="41"/>
        <v>Efficient</v>
      </c>
    </row>
    <row r="337" spans="1:17" x14ac:dyDescent="0.3">
      <c r="A337" s="1">
        <v>45304</v>
      </c>
      <c r="B337" t="s">
        <v>3</v>
      </c>
      <c r="C337" t="s">
        <v>11</v>
      </c>
      <c r="D337" t="s">
        <v>5</v>
      </c>
      <c r="E337" t="s">
        <v>8</v>
      </c>
      <c r="F337">
        <v>198</v>
      </c>
      <c r="G337">
        <v>9</v>
      </c>
      <c r="H337">
        <v>0</v>
      </c>
      <c r="I337" s="4">
        <v>5.29</v>
      </c>
      <c r="J337" s="4">
        <v>0</v>
      </c>
      <c r="K337" s="2">
        <f t="shared" si="35"/>
        <v>4.5454545454545456E-2</v>
      </c>
      <c r="L337">
        <f t="shared" si="36"/>
        <v>0</v>
      </c>
      <c r="M337" s="4">
        <f t="shared" si="37"/>
        <v>0.58777777777777773</v>
      </c>
      <c r="N337" s="4">
        <f t="shared" si="38"/>
        <v>0</v>
      </c>
      <c r="O337">
        <f t="shared" si="39"/>
        <v>0</v>
      </c>
      <c r="P337" s="4">
        <f t="shared" si="40"/>
        <v>-5.29</v>
      </c>
      <c r="Q337" t="str">
        <f t="shared" si="41"/>
        <v>Inefficient</v>
      </c>
    </row>
    <row r="338" spans="1:17" x14ac:dyDescent="0.3">
      <c r="A338" s="1">
        <v>45304</v>
      </c>
      <c r="B338" t="s">
        <v>3</v>
      </c>
      <c r="C338" t="s">
        <v>11</v>
      </c>
      <c r="D338" t="s">
        <v>9</v>
      </c>
      <c r="E338" t="s">
        <v>6</v>
      </c>
      <c r="F338">
        <v>5145</v>
      </c>
      <c r="G338">
        <v>29</v>
      </c>
      <c r="H338">
        <v>1</v>
      </c>
      <c r="I338" s="4">
        <v>340.26</v>
      </c>
      <c r="J338" s="4">
        <v>80.08</v>
      </c>
      <c r="K338" s="2">
        <f t="shared" si="35"/>
        <v>5.6365403304178812E-3</v>
      </c>
      <c r="L338">
        <f t="shared" si="36"/>
        <v>3.4482758620689655E-2</v>
      </c>
      <c r="M338" s="4">
        <f t="shared" si="37"/>
        <v>11.733103448275862</v>
      </c>
      <c r="N338" s="4">
        <f t="shared" si="38"/>
        <v>340.26</v>
      </c>
      <c r="O338">
        <f t="shared" si="39"/>
        <v>0.23534943866455063</v>
      </c>
      <c r="P338" s="4">
        <f t="shared" si="40"/>
        <v>-260.18</v>
      </c>
      <c r="Q338" t="str">
        <f t="shared" si="41"/>
        <v>Inefficient</v>
      </c>
    </row>
    <row r="339" spans="1:17" x14ac:dyDescent="0.3">
      <c r="A339" s="1">
        <v>45304</v>
      </c>
      <c r="B339" t="s">
        <v>3</v>
      </c>
      <c r="C339" t="s">
        <v>11</v>
      </c>
      <c r="D339" t="s">
        <v>9</v>
      </c>
      <c r="E339" t="s">
        <v>7</v>
      </c>
      <c r="F339">
        <v>820</v>
      </c>
      <c r="G339">
        <v>10</v>
      </c>
      <c r="H339">
        <v>0</v>
      </c>
      <c r="I339" s="4">
        <v>48.35</v>
      </c>
      <c r="J339" s="4">
        <v>0</v>
      </c>
      <c r="K339" s="2">
        <f t="shared" si="35"/>
        <v>1.2195121951219513E-2</v>
      </c>
      <c r="L339">
        <f t="shared" si="36"/>
        <v>0</v>
      </c>
      <c r="M339" s="4">
        <f t="shared" si="37"/>
        <v>4.835</v>
      </c>
      <c r="N339" s="4">
        <f t="shared" si="38"/>
        <v>0</v>
      </c>
      <c r="O339">
        <f t="shared" si="39"/>
        <v>0</v>
      </c>
      <c r="P339" s="4">
        <f t="shared" si="40"/>
        <v>-48.35</v>
      </c>
      <c r="Q339" t="str">
        <f t="shared" si="41"/>
        <v>Inefficient</v>
      </c>
    </row>
    <row r="340" spans="1:17" x14ac:dyDescent="0.3">
      <c r="A340" s="1">
        <v>45304</v>
      </c>
      <c r="B340" t="s">
        <v>3</v>
      </c>
      <c r="C340" t="s">
        <v>11</v>
      </c>
      <c r="D340" t="s">
        <v>9</v>
      </c>
      <c r="E340" t="s">
        <v>8</v>
      </c>
      <c r="F340">
        <v>238</v>
      </c>
      <c r="G340">
        <v>2</v>
      </c>
      <c r="H340">
        <v>0</v>
      </c>
      <c r="I340" s="4">
        <v>13.76</v>
      </c>
      <c r="J340" s="4">
        <v>0</v>
      </c>
      <c r="K340" s="2">
        <f t="shared" si="35"/>
        <v>8.4033613445378148E-3</v>
      </c>
      <c r="L340">
        <f t="shared" si="36"/>
        <v>0</v>
      </c>
      <c r="M340" s="4">
        <f t="shared" si="37"/>
        <v>6.88</v>
      </c>
      <c r="N340" s="4">
        <f t="shared" si="38"/>
        <v>0</v>
      </c>
      <c r="O340">
        <f t="shared" si="39"/>
        <v>0</v>
      </c>
      <c r="P340" s="4">
        <f t="shared" si="40"/>
        <v>-13.76</v>
      </c>
      <c r="Q340" t="str">
        <f t="shared" si="41"/>
        <v>Inefficient</v>
      </c>
    </row>
    <row r="341" spans="1:17" x14ac:dyDescent="0.3">
      <c r="A341" s="1">
        <v>45304</v>
      </c>
      <c r="B341" t="s">
        <v>3</v>
      </c>
      <c r="C341" t="s">
        <v>11</v>
      </c>
      <c r="D341" t="s">
        <v>10</v>
      </c>
      <c r="E341" t="s">
        <v>6</v>
      </c>
      <c r="F341">
        <v>3158</v>
      </c>
      <c r="G341">
        <v>50</v>
      </c>
      <c r="H341">
        <v>3</v>
      </c>
      <c r="I341" s="4">
        <v>194.44</v>
      </c>
      <c r="J341" s="4">
        <v>250.71</v>
      </c>
      <c r="K341" s="2">
        <f t="shared" si="35"/>
        <v>1.5832805573147563E-2</v>
      </c>
      <c r="L341">
        <f t="shared" si="36"/>
        <v>0.06</v>
      </c>
      <c r="M341" s="4">
        <f t="shared" si="37"/>
        <v>3.8887999999999998</v>
      </c>
      <c r="N341" s="4">
        <f t="shared" si="38"/>
        <v>64.813333333333333</v>
      </c>
      <c r="O341">
        <f t="shared" si="39"/>
        <v>1.289395186175684</v>
      </c>
      <c r="P341" s="4">
        <f t="shared" si="40"/>
        <v>56.27000000000001</v>
      </c>
      <c r="Q341" t="str">
        <f t="shared" si="41"/>
        <v>Inefficient</v>
      </c>
    </row>
    <row r="342" spans="1:17" x14ac:dyDescent="0.3">
      <c r="A342" s="1">
        <v>45304</v>
      </c>
      <c r="B342" t="s">
        <v>3</v>
      </c>
      <c r="C342" t="s">
        <v>11</v>
      </c>
      <c r="D342" t="s">
        <v>10</v>
      </c>
      <c r="E342" t="s">
        <v>7</v>
      </c>
      <c r="F342">
        <v>678</v>
      </c>
      <c r="G342">
        <v>8</v>
      </c>
      <c r="H342">
        <v>0</v>
      </c>
      <c r="I342" s="4">
        <v>29.39</v>
      </c>
      <c r="J342" s="4">
        <v>0</v>
      </c>
      <c r="K342" s="2">
        <f t="shared" si="35"/>
        <v>1.1799410029498525E-2</v>
      </c>
      <c r="L342">
        <f t="shared" si="36"/>
        <v>0</v>
      </c>
      <c r="M342" s="4">
        <f t="shared" si="37"/>
        <v>3.6737500000000001</v>
      </c>
      <c r="N342" s="4">
        <f t="shared" si="38"/>
        <v>0</v>
      </c>
      <c r="O342">
        <f t="shared" si="39"/>
        <v>0</v>
      </c>
      <c r="P342" s="4">
        <f t="shared" si="40"/>
        <v>-29.39</v>
      </c>
      <c r="Q342" t="str">
        <f t="shared" si="41"/>
        <v>Inefficient</v>
      </c>
    </row>
    <row r="343" spans="1:17" x14ac:dyDescent="0.3">
      <c r="A343" s="1">
        <v>45304</v>
      </c>
      <c r="B343" t="s">
        <v>3</v>
      </c>
      <c r="C343" t="s">
        <v>11</v>
      </c>
      <c r="D343" t="s">
        <v>10</v>
      </c>
      <c r="E343" t="s">
        <v>8</v>
      </c>
      <c r="F343">
        <v>393</v>
      </c>
      <c r="G343">
        <v>5</v>
      </c>
      <c r="H343">
        <v>0</v>
      </c>
      <c r="I343" s="4">
        <v>17.41</v>
      </c>
      <c r="J343" s="4">
        <v>0</v>
      </c>
      <c r="K343" s="2">
        <f t="shared" si="35"/>
        <v>1.2722646310432569E-2</v>
      </c>
      <c r="L343">
        <f t="shared" si="36"/>
        <v>0</v>
      </c>
      <c r="M343" s="4">
        <f t="shared" si="37"/>
        <v>3.4820000000000002</v>
      </c>
      <c r="N343" s="4">
        <f t="shared" si="38"/>
        <v>0</v>
      </c>
      <c r="O343">
        <f t="shared" si="39"/>
        <v>0</v>
      </c>
      <c r="P343" s="4">
        <f t="shared" si="40"/>
        <v>-17.41</v>
      </c>
      <c r="Q343" t="str">
        <f t="shared" si="41"/>
        <v>Inefficient</v>
      </c>
    </row>
    <row r="344" spans="1:17" x14ac:dyDescent="0.3">
      <c r="A344" s="1">
        <v>45304</v>
      </c>
      <c r="B344" t="s">
        <v>3</v>
      </c>
      <c r="C344" t="s">
        <v>12</v>
      </c>
      <c r="D344" t="s">
        <v>5</v>
      </c>
      <c r="E344" t="s">
        <v>6</v>
      </c>
      <c r="F344">
        <v>830</v>
      </c>
      <c r="G344">
        <v>17</v>
      </c>
      <c r="H344">
        <v>1</v>
      </c>
      <c r="I344" s="4">
        <v>41.88</v>
      </c>
      <c r="J344" s="4">
        <v>77.33</v>
      </c>
      <c r="K344" s="2">
        <f t="shared" si="35"/>
        <v>2.0481927710843374E-2</v>
      </c>
      <c r="L344">
        <f t="shared" si="36"/>
        <v>5.8823529411764705E-2</v>
      </c>
      <c r="M344" s="4">
        <f t="shared" si="37"/>
        <v>2.4635294117647062</v>
      </c>
      <c r="N344" s="4">
        <f t="shared" si="38"/>
        <v>41.88</v>
      </c>
      <c r="O344">
        <f t="shared" si="39"/>
        <v>1.846466093600764</v>
      </c>
      <c r="P344" s="4">
        <f t="shared" si="40"/>
        <v>35.449999999999996</v>
      </c>
      <c r="Q344" t="str">
        <f t="shared" si="41"/>
        <v>Inefficient</v>
      </c>
    </row>
    <row r="345" spans="1:17" x14ac:dyDescent="0.3">
      <c r="A345" s="1">
        <v>45304</v>
      </c>
      <c r="B345" t="s">
        <v>3</v>
      </c>
      <c r="C345" t="s">
        <v>12</v>
      </c>
      <c r="D345" t="s">
        <v>5</v>
      </c>
      <c r="E345" t="s">
        <v>7</v>
      </c>
      <c r="F345">
        <v>2324</v>
      </c>
      <c r="G345">
        <v>64</v>
      </c>
      <c r="H345">
        <v>7</v>
      </c>
      <c r="I345" s="4">
        <v>59.15</v>
      </c>
      <c r="J345" s="4">
        <v>399.62</v>
      </c>
      <c r="K345" s="2">
        <f t="shared" si="35"/>
        <v>2.7538726333907058E-2</v>
      </c>
      <c r="L345">
        <f t="shared" si="36"/>
        <v>0.109375</v>
      </c>
      <c r="M345" s="4">
        <f t="shared" si="37"/>
        <v>0.92421874999999998</v>
      </c>
      <c r="N345" s="4">
        <f t="shared" si="38"/>
        <v>8.4499999999999993</v>
      </c>
      <c r="O345">
        <f t="shared" si="39"/>
        <v>6.756043956043956</v>
      </c>
      <c r="P345" s="4">
        <f t="shared" si="40"/>
        <v>340.47</v>
      </c>
      <c r="Q345" t="str">
        <f t="shared" si="41"/>
        <v>Efficient</v>
      </c>
    </row>
    <row r="346" spans="1:17" x14ac:dyDescent="0.3">
      <c r="A346" s="1">
        <v>45304</v>
      </c>
      <c r="B346" t="s">
        <v>3</v>
      </c>
      <c r="C346" t="s">
        <v>12</v>
      </c>
      <c r="D346" t="s">
        <v>5</v>
      </c>
      <c r="E346" t="s">
        <v>8</v>
      </c>
      <c r="F346">
        <v>1671</v>
      </c>
      <c r="G346">
        <v>40</v>
      </c>
      <c r="H346">
        <v>4</v>
      </c>
      <c r="I346" s="4">
        <v>68.849999999999994</v>
      </c>
      <c r="J346" s="4">
        <v>285.64</v>
      </c>
      <c r="K346" s="2">
        <f t="shared" si="35"/>
        <v>2.3937761819269897E-2</v>
      </c>
      <c r="L346">
        <f t="shared" si="36"/>
        <v>0.1</v>
      </c>
      <c r="M346" s="4">
        <f t="shared" si="37"/>
        <v>1.7212499999999999</v>
      </c>
      <c r="N346" s="4">
        <f t="shared" si="38"/>
        <v>17.212499999999999</v>
      </c>
      <c r="O346">
        <f t="shared" si="39"/>
        <v>4.1487291212781408</v>
      </c>
      <c r="P346" s="4">
        <f t="shared" si="40"/>
        <v>216.79</v>
      </c>
      <c r="Q346" t="str">
        <f t="shared" si="41"/>
        <v>Efficient</v>
      </c>
    </row>
    <row r="347" spans="1:17" x14ac:dyDescent="0.3">
      <c r="A347" s="1">
        <v>45304</v>
      </c>
      <c r="B347" t="s">
        <v>3</v>
      </c>
      <c r="C347" t="s">
        <v>12</v>
      </c>
      <c r="D347" t="s">
        <v>9</v>
      </c>
      <c r="E347" t="s">
        <v>6</v>
      </c>
      <c r="F347">
        <v>1095</v>
      </c>
      <c r="G347">
        <v>17</v>
      </c>
      <c r="H347">
        <v>0</v>
      </c>
      <c r="I347" s="4">
        <v>41.97</v>
      </c>
      <c r="J347" s="4">
        <v>0</v>
      </c>
      <c r="K347" s="2">
        <f t="shared" si="35"/>
        <v>1.5525114155251141E-2</v>
      </c>
      <c r="L347">
        <f t="shared" si="36"/>
        <v>0</v>
      </c>
      <c r="M347" s="4">
        <f t="shared" si="37"/>
        <v>2.4688235294117646</v>
      </c>
      <c r="N347" s="4">
        <f t="shared" si="38"/>
        <v>0</v>
      </c>
      <c r="O347">
        <f t="shared" si="39"/>
        <v>0</v>
      </c>
      <c r="P347" s="4">
        <f t="shared" si="40"/>
        <v>-41.97</v>
      </c>
      <c r="Q347" t="str">
        <f t="shared" si="41"/>
        <v>Inefficient</v>
      </c>
    </row>
    <row r="348" spans="1:17" x14ac:dyDescent="0.3">
      <c r="A348" s="1">
        <v>45304</v>
      </c>
      <c r="B348" t="s">
        <v>3</v>
      </c>
      <c r="C348" t="s">
        <v>12</v>
      </c>
      <c r="D348" t="s">
        <v>9</v>
      </c>
      <c r="E348" t="s">
        <v>7</v>
      </c>
      <c r="F348">
        <v>4849</v>
      </c>
      <c r="G348">
        <v>76</v>
      </c>
      <c r="H348">
        <v>2</v>
      </c>
      <c r="I348" s="4">
        <v>171.06</v>
      </c>
      <c r="J348" s="4">
        <v>107.94</v>
      </c>
      <c r="K348" s="2">
        <f t="shared" si="35"/>
        <v>1.5673334708187256E-2</v>
      </c>
      <c r="L348">
        <f t="shared" si="36"/>
        <v>2.6315789473684209E-2</v>
      </c>
      <c r="M348" s="4">
        <f t="shared" si="37"/>
        <v>2.2507894736842107</v>
      </c>
      <c r="N348" s="4">
        <f t="shared" si="38"/>
        <v>85.53</v>
      </c>
      <c r="O348">
        <f t="shared" si="39"/>
        <v>0.63100666432830588</v>
      </c>
      <c r="P348" s="4">
        <f t="shared" si="40"/>
        <v>-63.120000000000005</v>
      </c>
      <c r="Q348" t="str">
        <f t="shared" si="41"/>
        <v>Inefficient</v>
      </c>
    </row>
    <row r="349" spans="1:17" x14ac:dyDescent="0.3">
      <c r="A349" s="1">
        <v>45304</v>
      </c>
      <c r="B349" t="s">
        <v>3</v>
      </c>
      <c r="C349" t="s">
        <v>12</v>
      </c>
      <c r="D349" t="s">
        <v>9</v>
      </c>
      <c r="E349" t="s">
        <v>8</v>
      </c>
      <c r="F349">
        <v>1371</v>
      </c>
      <c r="G349">
        <v>20</v>
      </c>
      <c r="H349">
        <v>0</v>
      </c>
      <c r="I349" s="4">
        <v>56.32</v>
      </c>
      <c r="J349" s="4">
        <v>0</v>
      </c>
      <c r="K349" s="2">
        <f t="shared" si="35"/>
        <v>1.4587892049598834E-2</v>
      </c>
      <c r="L349">
        <f t="shared" si="36"/>
        <v>0</v>
      </c>
      <c r="M349" s="4">
        <f t="shared" si="37"/>
        <v>2.8159999999999998</v>
      </c>
      <c r="N349" s="4">
        <f t="shared" si="38"/>
        <v>0</v>
      </c>
      <c r="O349">
        <f t="shared" si="39"/>
        <v>0</v>
      </c>
      <c r="P349" s="4">
        <f t="shared" si="40"/>
        <v>-56.32</v>
      </c>
      <c r="Q349" t="str">
        <f t="shared" si="41"/>
        <v>Inefficient</v>
      </c>
    </row>
    <row r="350" spans="1:17" x14ac:dyDescent="0.3">
      <c r="A350" s="1">
        <v>45304</v>
      </c>
      <c r="B350" t="s">
        <v>3</v>
      </c>
      <c r="C350" t="s">
        <v>12</v>
      </c>
      <c r="D350" t="s">
        <v>10</v>
      </c>
      <c r="E350" t="s">
        <v>6</v>
      </c>
      <c r="F350">
        <v>1046</v>
      </c>
      <c r="G350">
        <v>17</v>
      </c>
      <c r="H350">
        <v>0</v>
      </c>
      <c r="I350" s="4">
        <v>48.58</v>
      </c>
      <c r="J350" s="4">
        <v>0</v>
      </c>
      <c r="K350" s="2">
        <f t="shared" si="35"/>
        <v>1.6252390057361378E-2</v>
      </c>
      <c r="L350">
        <f t="shared" si="36"/>
        <v>0</v>
      </c>
      <c r="M350" s="4">
        <f t="shared" si="37"/>
        <v>2.8576470588235292</v>
      </c>
      <c r="N350" s="4">
        <f t="shared" si="38"/>
        <v>0</v>
      </c>
      <c r="O350">
        <f t="shared" si="39"/>
        <v>0</v>
      </c>
      <c r="P350" s="4">
        <f t="shared" si="40"/>
        <v>-48.58</v>
      </c>
      <c r="Q350" t="str">
        <f t="shared" si="41"/>
        <v>Inefficient</v>
      </c>
    </row>
    <row r="351" spans="1:17" x14ac:dyDescent="0.3">
      <c r="A351" s="1">
        <v>45304</v>
      </c>
      <c r="B351" t="s">
        <v>3</v>
      </c>
      <c r="C351" t="s">
        <v>12</v>
      </c>
      <c r="D351" t="s">
        <v>10</v>
      </c>
      <c r="E351" t="s">
        <v>7</v>
      </c>
      <c r="F351">
        <v>3282</v>
      </c>
      <c r="G351">
        <v>37</v>
      </c>
      <c r="H351">
        <v>2</v>
      </c>
      <c r="I351" s="4">
        <v>115.33</v>
      </c>
      <c r="J351" s="4">
        <v>159.28</v>
      </c>
      <c r="K351" s="2">
        <f t="shared" si="35"/>
        <v>1.1273613650213284E-2</v>
      </c>
      <c r="L351">
        <f t="shared" si="36"/>
        <v>5.4054054054054057E-2</v>
      </c>
      <c r="M351" s="4">
        <f t="shared" si="37"/>
        <v>3.1170270270270271</v>
      </c>
      <c r="N351" s="4">
        <f t="shared" si="38"/>
        <v>57.664999999999999</v>
      </c>
      <c r="O351">
        <f t="shared" si="39"/>
        <v>1.3810803780456082</v>
      </c>
      <c r="P351" s="4">
        <f t="shared" si="40"/>
        <v>43.95</v>
      </c>
      <c r="Q351" t="str">
        <f t="shared" si="41"/>
        <v>Inefficient</v>
      </c>
    </row>
    <row r="352" spans="1:17" x14ac:dyDescent="0.3">
      <c r="A352" s="1">
        <v>45304</v>
      </c>
      <c r="B352" t="s">
        <v>3</v>
      </c>
      <c r="C352" t="s">
        <v>12</v>
      </c>
      <c r="D352" t="s">
        <v>10</v>
      </c>
      <c r="E352" t="s">
        <v>8</v>
      </c>
      <c r="F352">
        <v>1033</v>
      </c>
      <c r="G352">
        <v>21</v>
      </c>
      <c r="H352">
        <v>0</v>
      </c>
      <c r="I352" s="4">
        <v>39.19</v>
      </c>
      <c r="J352" s="4">
        <v>0</v>
      </c>
      <c r="K352" s="2">
        <f t="shared" si="35"/>
        <v>2.0329138431752179E-2</v>
      </c>
      <c r="L352">
        <f t="shared" si="36"/>
        <v>0</v>
      </c>
      <c r="M352" s="4">
        <f t="shared" si="37"/>
        <v>1.8661904761904762</v>
      </c>
      <c r="N352" s="4">
        <f t="shared" si="38"/>
        <v>0</v>
      </c>
      <c r="O352">
        <f t="shared" si="39"/>
        <v>0</v>
      </c>
      <c r="P352" s="4">
        <f t="shared" si="40"/>
        <v>-39.19</v>
      </c>
      <c r="Q352" t="str">
        <f t="shared" si="41"/>
        <v>Inefficient</v>
      </c>
    </row>
    <row r="353" spans="1:17" x14ac:dyDescent="0.3">
      <c r="A353" s="1">
        <v>45305</v>
      </c>
      <c r="B353" t="s">
        <v>3</v>
      </c>
      <c r="C353" t="s">
        <v>4</v>
      </c>
      <c r="D353" t="s">
        <v>5</v>
      </c>
      <c r="E353" t="s">
        <v>6</v>
      </c>
      <c r="F353">
        <v>2887</v>
      </c>
      <c r="G353">
        <v>90</v>
      </c>
      <c r="H353">
        <v>7</v>
      </c>
      <c r="I353" s="4">
        <v>196.72</v>
      </c>
      <c r="J353" s="4">
        <v>506.22</v>
      </c>
      <c r="K353" s="2">
        <f t="shared" si="35"/>
        <v>3.1174229303775544E-2</v>
      </c>
      <c r="L353">
        <f t="shared" si="36"/>
        <v>7.7777777777777779E-2</v>
      </c>
      <c r="M353" s="4">
        <f t="shared" si="37"/>
        <v>2.1857777777777776</v>
      </c>
      <c r="N353" s="4">
        <f t="shared" si="38"/>
        <v>28.102857142857143</v>
      </c>
      <c r="O353">
        <f t="shared" si="39"/>
        <v>2.5733021553477027</v>
      </c>
      <c r="P353" s="4">
        <f t="shared" si="40"/>
        <v>309.5</v>
      </c>
      <c r="Q353" t="str">
        <f t="shared" si="41"/>
        <v>Inefficient</v>
      </c>
    </row>
    <row r="354" spans="1:17" x14ac:dyDescent="0.3">
      <c r="A354" s="1">
        <v>45305</v>
      </c>
      <c r="B354" t="s">
        <v>3</v>
      </c>
      <c r="C354" t="s">
        <v>4</v>
      </c>
      <c r="D354" t="s">
        <v>5</v>
      </c>
      <c r="E354" t="s">
        <v>7</v>
      </c>
      <c r="F354">
        <v>3105</v>
      </c>
      <c r="G354">
        <v>67</v>
      </c>
      <c r="H354">
        <v>7</v>
      </c>
      <c r="I354" s="4">
        <v>206.24</v>
      </c>
      <c r="J354" s="4">
        <v>411.36</v>
      </c>
      <c r="K354" s="2">
        <f t="shared" si="35"/>
        <v>2.1578099838969404E-2</v>
      </c>
      <c r="L354">
        <f t="shared" si="36"/>
        <v>0.1044776119402985</v>
      </c>
      <c r="M354" s="4">
        <f t="shared" si="37"/>
        <v>3.0782089552238809</v>
      </c>
      <c r="N354" s="4">
        <f t="shared" si="38"/>
        <v>29.462857142857143</v>
      </c>
      <c r="O354">
        <f t="shared" si="39"/>
        <v>1.9945694336695112</v>
      </c>
      <c r="P354" s="4">
        <f t="shared" si="40"/>
        <v>205.12</v>
      </c>
      <c r="Q354" t="str">
        <f t="shared" si="41"/>
        <v>Inefficient</v>
      </c>
    </row>
    <row r="355" spans="1:17" x14ac:dyDescent="0.3">
      <c r="A355" s="1">
        <v>45305</v>
      </c>
      <c r="B355" t="s">
        <v>3</v>
      </c>
      <c r="C355" t="s">
        <v>4</v>
      </c>
      <c r="D355" t="s">
        <v>5</v>
      </c>
      <c r="E355" t="s">
        <v>8</v>
      </c>
      <c r="F355">
        <v>193</v>
      </c>
      <c r="G355">
        <v>8</v>
      </c>
      <c r="H355">
        <v>0</v>
      </c>
      <c r="I355" s="4">
        <v>8.02</v>
      </c>
      <c r="J355" s="4">
        <v>0</v>
      </c>
      <c r="K355" s="2">
        <f t="shared" si="35"/>
        <v>4.145077720207254E-2</v>
      </c>
      <c r="L355">
        <f t="shared" si="36"/>
        <v>0</v>
      </c>
      <c r="M355" s="4">
        <f t="shared" si="37"/>
        <v>1.0024999999999999</v>
      </c>
      <c r="N355" s="4">
        <f t="shared" si="38"/>
        <v>0</v>
      </c>
      <c r="O355">
        <f t="shared" si="39"/>
        <v>0</v>
      </c>
      <c r="P355" s="4">
        <f t="shared" si="40"/>
        <v>-8.02</v>
      </c>
      <c r="Q355" t="str">
        <f t="shared" si="41"/>
        <v>Inefficient</v>
      </c>
    </row>
    <row r="356" spans="1:17" x14ac:dyDescent="0.3">
      <c r="A356" s="1">
        <v>45305</v>
      </c>
      <c r="B356" t="s">
        <v>3</v>
      </c>
      <c r="C356" t="s">
        <v>4</v>
      </c>
      <c r="D356" t="s">
        <v>9</v>
      </c>
      <c r="E356" t="s">
        <v>6</v>
      </c>
      <c r="F356">
        <v>2551</v>
      </c>
      <c r="G356">
        <v>41</v>
      </c>
      <c r="H356">
        <v>0</v>
      </c>
      <c r="I356" s="4">
        <v>135.43</v>
      </c>
      <c r="J356" s="4">
        <v>0</v>
      </c>
      <c r="K356" s="2">
        <f t="shared" si="35"/>
        <v>1.6072128577028617E-2</v>
      </c>
      <c r="L356">
        <f t="shared" si="36"/>
        <v>0</v>
      </c>
      <c r="M356" s="4">
        <f t="shared" si="37"/>
        <v>3.3031707317073171</v>
      </c>
      <c r="N356" s="4">
        <f t="shared" si="38"/>
        <v>0</v>
      </c>
      <c r="O356">
        <f t="shared" si="39"/>
        <v>0</v>
      </c>
      <c r="P356" s="4">
        <f t="shared" si="40"/>
        <v>-135.43</v>
      </c>
      <c r="Q356" t="str">
        <f t="shared" si="41"/>
        <v>Inefficient</v>
      </c>
    </row>
    <row r="357" spans="1:17" x14ac:dyDescent="0.3">
      <c r="A357" s="1">
        <v>45305</v>
      </c>
      <c r="B357" t="s">
        <v>3</v>
      </c>
      <c r="C357" t="s">
        <v>4</v>
      </c>
      <c r="D357" t="s">
        <v>9</v>
      </c>
      <c r="E357" t="s">
        <v>7</v>
      </c>
      <c r="F357">
        <v>1839</v>
      </c>
      <c r="G357">
        <v>19</v>
      </c>
      <c r="H357">
        <v>0</v>
      </c>
      <c r="I357" s="4">
        <v>123.54</v>
      </c>
      <c r="J357" s="4">
        <v>0</v>
      </c>
      <c r="K357" s="2">
        <f t="shared" si="35"/>
        <v>1.0331702011963024E-2</v>
      </c>
      <c r="L357">
        <f t="shared" si="36"/>
        <v>0</v>
      </c>
      <c r="M357" s="4">
        <f t="shared" si="37"/>
        <v>6.5021052631578948</v>
      </c>
      <c r="N357" s="4">
        <f t="shared" si="38"/>
        <v>0</v>
      </c>
      <c r="O357">
        <f t="shared" si="39"/>
        <v>0</v>
      </c>
      <c r="P357" s="4">
        <f t="shared" si="40"/>
        <v>-123.54</v>
      </c>
      <c r="Q357" t="str">
        <f t="shared" si="41"/>
        <v>Inefficient</v>
      </c>
    </row>
    <row r="358" spans="1:17" x14ac:dyDescent="0.3">
      <c r="A358" s="1">
        <v>45305</v>
      </c>
      <c r="B358" t="s">
        <v>3</v>
      </c>
      <c r="C358" t="s">
        <v>4</v>
      </c>
      <c r="D358" t="s">
        <v>9</v>
      </c>
      <c r="E358" t="s">
        <v>8</v>
      </c>
      <c r="F358">
        <v>485</v>
      </c>
      <c r="G358">
        <v>8</v>
      </c>
      <c r="H358">
        <v>0</v>
      </c>
      <c r="I358" s="4">
        <v>25.88</v>
      </c>
      <c r="J358" s="4">
        <v>0</v>
      </c>
      <c r="K358" s="2">
        <f t="shared" si="35"/>
        <v>1.6494845360824743E-2</v>
      </c>
      <c r="L358">
        <f t="shared" si="36"/>
        <v>0</v>
      </c>
      <c r="M358" s="4">
        <f t="shared" si="37"/>
        <v>3.2349999999999999</v>
      </c>
      <c r="N358" s="4">
        <f t="shared" si="38"/>
        <v>0</v>
      </c>
      <c r="O358">
        <f t="shared" si="39"/>
        <v>0</v>
      </c>
      <c r="P358" s="4">
        <f t="shared" si="40"/>
        <v>-25.88</v>
      </c>
      <c r="Q358" t="str">
        <f t="shared" si="41"/>
        <v>Inefficient</v>
      </c>
    </row>
    <row r="359" spans="1:17" x14ac:dyDescent="0.3">
      <c r="A359" s="1">
        <v>45305</v>
      </c>
      <c r="B359" t="s">
        <v>3</v>
      </c>
      <c r="C359" t="s">
        <v>4</v>
      </c>
      <c r="D359" t="s">
        <v>10</v>
      </c>
      <c r="E359" t="s">
        <v>6</v>
      </c>
      <c r="F359">
        <v>4774</v>
      </c>
      <c r="G359">
        <v>56</v>
      </c>
      <c r="H359">
        <v>3</v>
      </c>
      <c r="I359" s="4">
        <v>136.57</v>
      </c>
      <c r="J359" s="4">
        <v>273.91000000000003</v>
      </c>
      <c r="K359" s="2">
        <f t="shared" si="35"/>
        <v>1.1730205278592375E-2</v>
      </c>
      <c r="L359">
        <f t="shared" si="36"/>
        <v>5.3571428571428568E-2</v>
      </c>
      <c r="M359" s="4">
        <f t="shared" si="37"/>
        <v>2.4387499999999998</v>
      </c>
      <c r="N359" s="4">
        <f t="shared" si="38"/>
        <v>45.523333333333333</v>
      </c>
      <c r="O359">
        <f t="shared" si="39"/>
        <v>2.0056381342901077</v>
      </c>
      <c r="P359" s="4">
        <f t="shared" si="40"/>
        <v>137.34000000000003</v>
      </c>
      <c r="Q359" t="str">
        <f t="shared" si="41"/>
        <v>Inefficient</v>
      </c>
    </row>
    <row r="360" spans="1:17" x14ac:dyDescent="0.3">
      <c r="A360" s="1">
        <v>45305</v>
      </c>
      <c r="B360" t="s">
        <v>3</v>
      </c>
      <c r="C360" t="s">
        <v>4</v>
      </c>
      <c r="D360" t="s">
        <v>10</v>
      </c>
      <c r="E360" t="s">
        <v>7</v>
      </c>
      <c r="F360">
        <v>1761</v>
      </c>
      <c r="G360">
        <v>42</v>
      </c>
      <c r="H360">
        <v>0</v>
      </c>
      <c r="I360" s="4">
        <v>64.430000000000007</v>
      </c>
      <c r="J360" s="4">
        <v>0</v>
      </c>
      <c r="K360" s="2">
        <f t="shared" si="35"/>
        <v>2.385008517887564E-2</v>
      </c>
      <c r="L360">
        <f t="shared" si="36"/>
        <v>0</v>
      </c>
      <c r="M360" s="4">
        <f t="shared" si="37"/>
        <v>1.5340476190476191</v>
      </c>
      <c r="N360" s="4">
        <f t="shared" si="38"/>
        <v>0</v>
      </c>
      <c r="O360">
        <f t="shared" si="39"/>
        <v>0</v>
      </c>
      <c r="P360" s="4">
        <f t="shared" si="40"/>
        <v>-64.430000000000007</v>
      </c>
      <c r="Q360" t="str">
        <f t="shared" si="41"/>
        <v>Inefficient</v>
      </c>
    </row>
    <row r="361" spans="1:17" x14ac:dyDescent="0.3">
      <c r="A361" s="1">
        <v>45305</v>
      </c>
      <c r="B361" t="s">
        <v>3</v>
      </c>
      <c r="C361" t="s">
        <v>4</v>
      </c>
      <c r="D361" t="s">
        <v>10</v>
      </c>
      <c r="E361" t="s">
        <v>8</v>
      </c>
      <c r="F361">
        <v>338</v>
      </c>
      <c r="G361">
        <v>5</v>
      </c>
      <c r="H361">
        <v>0</v>
      </c>
      <c r="I361" s="4">
        <v>11.39</v>
      </c>
      <c r="J361" s="4">
        <v>0</v>
      </c>
      <c r="K361" s="2">
        <f t="shared" si="35"/>
        <v>1.4792899408284023E-2</v>
      </c>
      <c r="L361">
        <f t="shared" si="36"/>
        <v>0</v>
      </c>
      <c r="M361" s="4">
        <f t="shared" si="37"/>
        <v>2.278</v>
      </c>
      <c r="N361" s="4">
        <f t="shared" si="38"/>
        <v>0</v>
      </c>
      <c r="O361">
        <f t="shared" si="39"/>
        <v>0</v>
      </c>
      <c r="P361" s="4">
        <f t="shared" si="40"/>
        <v>-11.39</v>
      </c>
      <c r="Q361" t="str">
        <f t="shared" si="41"/>
        <v>Inefficient</v>
      </c>
    </row>
    <row r="362" spans="1:17" x14ac:dyDescent="0.3">
      <c r="A362" s="1">
        <v>45305</v>
      </c>
      <c r="B362" t="s">
        <v>3</v>
      </c>
      <c r="C362" t="s">
        <v>11</v>
      </c>
      <c r="D362" t="s">
        <v>5</v>
      </c>
      <c r="E362" t="s">
        <v>6</v>
      </c>
      <c r="F362">
        <v>5149</v>
      </c>
      <c r="G362">
        <v>146</v>
      </c>
      <c r="H362">
        <v>21</v>
      </c>
      <c r="I362" s="4">
        <v>322.20999999999998</v>
      </c>
      <c r="J362" s="4">
        <v>1219.8499999999999</v>
      </c>
      <c r="K362" s="2">
        <f t="shared" si="35"/>
        <v>2.8355020392309187E-2</v>
      </c>
      <c r="L362">
        <f t="shared" si="36"/>
        <v>0.14383561643835616</v>
      </c>
      <c r="M362" s="4">
        <f t="shared" si="37"/>
        <v>2.206917808219178</v>
      </c>
      <c r="N362" s="4">
        <f t="shared" si="38"/>
        <v>15.343333333333332</v>
      </c>
      <c r="O362">
        <f t="shared" si="39"/>
        <v>3.7858849818441387</v>
      </c>
      <c r="P362" s="4">
        <f t="shared" si="40"/>
        <v>897.63999999999987</v>
      </c>
      <c r="Q362" t="str">
        <f t="shared" si="41"/>
        <v>Efficient</v>
      </c>
    </row>
    <row r="363" spans="1:17" x14ac:dyDescent="0.3">
      <c r="A363" s="1">
        <v>45305</v>
      </c>
      <c r="B363" t="s">
        <v>3</v>
      </c>
      <c r="C363" t="s">
        <v>11</v>
      </c>
      <c r="D363" t="s">
        <v>5</v>
      </c>
      <c r="E363" t="s">
        <v>7</v>
      </c>
      <c r="F363">
        <v>452</v>
      </c>
      <c r="G363">
        <v>15</v>
      </c>
      <c r="H363">
        <v>2</v>
      </c>
      <c r="I363" s="4">
        <v>27.84</v>
      </c>
      <c r="J363" s="4">
        <v>120.85</v>
      </c>
      <c r="K363" s="2">
        <f t="shared" si="35"/>
        <v>3.3185840707964605E-2</v>
      </c>
      <c r="L363">
        <f t="shared" si="36"/>
        <v>0.13333333333333333</v>
      </c>
      <c r="M363" s="4">
        <f t="shared" si="37"/>
        <v>1.8560000000000001</v>
      </c>
      <c r="N363" s="4">
        <f t="shared" si="38"/>
        <v>13.92</v>
      </c>
      <c r="O363">
        <f t="shared" si="39"/>
        <v>4.3408764367816088</v>
      </c>
      <c r="P363" s="4">
        <f t="shared" si="40"/>
        <v>93.009999999999991</v>
      </c>
      <c r="Q363" t="str">
        <f t="shared" si="41"/>
        <v>Efficient</v>
      </c>
    </row>
    <row r="364" spans="1:17" x14ac:dyDescent="0.3">
      <c r="A364" s="1">
        <v>45305</v>
      </c>
      <c r="B364" t="s">
        <v>3</v>
      </c>
      <c r="C364" t="s">
        <v>11</v>
      </c>
      <c r="D364" t="s">
        <v>5</v>
      </c>
      <c r="E364" t="s">
        <v>8</v>
      </c>
      <c r="F364">
        <v>169</v>
      </c>
      <c r="G364">
        <v>5</v>
      </c>
      <c r="H364">
        <v>0</v>
      </c>
      <c r="I364" s="4">
        <v>8.6999999999999993</v>
      </c>
      <c r="J364" s="4">
        <v>0</v>
      </c>
      <c r="K364" s="2">
        <f t="shared" si="35"/>
        <v>2.9585798816568046E-2</v>
      </c>
      <c r="L364">
        <f t="shared" si="36"/>
        <v>0</v>
      </c>
      <c r="M364" s="4">
        <f t="shared" si="37"/>
        <v>1.7399999999999998</v>
      </c>
      <c r="N364" s="4">
        <f t="shared" si="38"/>
        <v>0</v>
      </c>
      <c r="O364">
        <f t="shared" si="39"/>
        <v>0</v>
      </c>
      <c r="P364" s="4">
        <f t="shared" si="40"/>
        <v>-8.6999999999999993</v>
      </c>
      <c r="Q364" t="str">
        <f t="shared" si="41"/>
        <v>Inefficient</v>
      </c>
    </row>
    <row r="365" spans="1:17" x14ac:dyDescent="0.3">
      <c r="A365" s="1">
        <v>45305</v>
      </c>
      <c r="B365" t="s">
        <v>3</v>
      </c>
      <c r="C365" t="s">
        <v>11</v>
      </c>
      <c r="D365" t="s">
        <v>9</v>
      </c>
      <c r="E365" t="s">
        <v>6</v>
      </c>
      <c r="F365">
        <v>6314</v>
      </c>
      <c r="G365">
        <v>107</v>
      </c>
      <c r="H365">
        <v>4</v>
      </c>
      <c r="I365" s="4">
        <v>231.53</v>
      </c>
      <c r="J365" s="4">
        <v>216.18</v>
      </c>
      <c r="K365" s="2">
        <f t="shared" si="35"/>
        <v>1.6946468165980361E-2</v>
      </c>
      <c r="L365">
        <f t="shared" si="36"/>
        <v>3.7383177570093455E-2</v>
      </c>
      <c r="M365" s="4">
        <f t="shared" si="37"/>
        <v>2.1638317757009347</v>
      </c>
      <c r="N365" s="4">
        <f t="shared" si="38"/>
        <v>57.8825</v>
      </c>
      <c r="O365">
        <f t="shared" si="39"/>
        <v>0.93370189608258114</v>
      </c>
      <c r="P365" s="4">
        <f t="shared" si="40"/>
        <v>-15.349999999999994</v>
      </c>
      <c r="Q365" t="str">
        <f t="shared" si="41"/>
        <v>Inefficient</v>
      </c>
    </row>
    <row r="366" spans="1:17" x14ac:dyDescent="0.3">
      <c r="A366" s="1">
        <v>45305</v>
      </c>
      <c r="B366" t="s">
        <v>3</v>
      </c>
      <c r="C366" t="s">
        <v>11</v>
      </c>
      <c r="D366" t="s">
        <v>9</v>
      </c>
      <c r="E366" t="s">
        <v>7</v>
      </c>
      <c r="F366">
        <v>964</v>
      </c>
      <c r="G366">
        <v>5</v>
      </c>
      <c r="H366">
        <v>0</v>
      </c>
      <c r="I366" s="4">
        <v>31.81</v>
      </c>
      <c r="J366" s="4">
        <v>0</v>
      </c>
      <c r="K366" s="2">
        <f t="shared" si="35"/>
        <v>5.1867219917012446E-3</v>
      </c>
      <c r="L366">
        <f t="shared" si="36"/>
        <v>0</v>
      </c>
      <c r="M366" s="4">
        <f t="shared" si="37"/>
        <v>6.3620000000000001</v>
      </c>
      <c r="N366" s="4">
        <f t="shared" si="38"/>
        <v>0</v>
      </c>
      <c r="O366">
        <f t="shared" si="39"/>
        <v>0</v>
      </c>
      <c r="P366" s="4">
        <f t="shared" si="40"/>
        <v>-31.81</v>
      </c>
      <c r="Q366" t="str">
        <f t="shared" si="41"/>
        <v>Inefficient</v>
      </c>
    </row>
    <row r="367" spans="1:17" x14ac:dyDescent="0.3">
      <c r="A367" s="1">
        <v>45305</v>
      </c>
      <c r="B367" t="s">
        <v>3</v>
      </c>
      <c r="C367" t="s">
        <v>11</v>
      </c>
      <c r="D367" t="s">
        <v>9</v>
      </c>
      <c r="E367" t="s">
        <v>8</v>
      </c>
      <c r="F367">
        <v>433</v>
      </c>
      <c r="G367">
        <v>8</v>
      </c>
      <c r="H367">
        <v>0</v>
      </c>
      <c r="I367" s="4">
        <v>19.32</v>
      </c>
      <c r="J367" s="4">
        <v>0</v>
      </c>
      <c r="K367" s="2">
        <f t="shared" si="35"/>
        <v>1.8475750577367205E-2</v>
      </c>
      <c r="L367">
        <f t="shared" si="36"/>
        <v>0</v>
      </c>
      <c r="M367" s="4">
        <f t="shared" si="37"/>
        <v>2.415</v>
      </c>
      <c r="N367" s="4">
        <f t="shared" si="38"/>
        <v>0</v>
      </c>
      <c r="O367">
        <f t="shared" si="39"/>
        <v>0</v>
      </c>
      <c r="P367" s="4">
        <f t="shared" si="40"/>
        <v>-19.32</v>
      </c>
      <c r="Q367" t="str">
        <f t="shared" si="41"/>
        <v>Inefficient</v>
      </c>
    </row>
    <row r="368" spans="1:17" x14ac:dyDescent="0.3">
      <c r="A368" s="1">
        <v>45305</v>
      </c>
      <c r="B368" t="s">
        <v>3</v>
      </c>
      <c r="C368" t="s">
        <v>11</v>
      </c>
      <c r="D368" t="s">
        <v>10</v>
      </c>
      <c r="E368" t="s">
        <v>6</v>
      </c>
      <c r="F368">
        <v>6643</v>
      </c>
      <c r="G368">
        <v>131</v>
      </c>
      <c r="H368">
        <v>7</v>
      </c>
      <c r="I368" s="4">
        <v>382.87</v>
      </c>
      <c r="J368" s="4">
        <v>411.19</v>
      </c>
      <c r="K368" s="2">
        <f t="shared" si="35"/>
        <v>1.9720006021375885E-2</v>
      </c>
      <c r="L368">
        <f t="shared" si="36"/>
        <v>5.3435114503816793E-2</v>
      </c>
      <c r="M368" s="4">
        <f t="shared" si="37"/>
        <v>2.9226717557251907</v>
      </c>
      <c r="N368" s="4">
        <f t="shared" si="38"/>
        <v>54.695714285714288</v>
      </c>
      <c r="O368">
        <f t="shared" si="39"/>
        <v>1.0739676652649723</v>
      </c>
      <c r="P368" s="4">
        <f t="shared" si="40"/>
        <v>28.319999999999993</v>
      </c>
      <c r="Q368" t="str">
        <f t="shared" si="41"/>
        <v>Inefficient</v>
      </c>
    </row>
    <row r="369" spans="1:17" x14ac:dyDescent="0.3">
      <c r="A369" s="1">
        <v>45305</v>
      </c>
      <c r="B369" t="s">
        <v>3</v>
      </c>
      <c r="C369" t="s">
        <v>11</v>
      </c>
      <c r="D369" t="s">
        <v>10</v>
      </c>
      <c r="E369" t="s">
        <v>7</v>
      </c>
      <c r="F369">
        <v>699</v>
      </c>
      <c r="G369">
        <v>20</v>
      </c>
      <c r="H369">
        <v>1</v>
      </c>
      <c r="I369" s="4">
        <v>37.14</v>
      </c>
      <c r="J369" s="4">
        <v>56.09</v>
      </c>
      <c r="K369" s="2">
        <f t="shared" si="35"/>
        <v>2.8612303290414878E-2</v>
      </c>
      <c r="L369">
        <f t="shared" si="36"/>
        <v>0.05</v>
      </c>
      <c r="M369" s="4">
        <f t="shared" si="37"/>
        <v>1.857</v>
      </c>
      <c r="N369" s="4">
        <f t="shared" si="38"/>
        <v>37.14</v>
      </c>
      <c r="O369">
        <f t="shared" si="39"/>
        <v>1.5102315562735595</v>
      </c>
      <c r="P369" s="4">
        <f t="shared" si="40"/>
        <v>18.950000000000003</v>
      </c>
      <c r="Q369" t="str">
        <f t="shared" si="41"/>
        <v>Inefficient</v>
      </c>
    </row>
    <row r="370" spans="1:17" x14ac:dyDescent="0.3">
      <c r="A370" s="1">
        <v>45305</v>
      </c>
      <c r="B370" t="s">
        <v>3</v>
      </c>
      <c r="C370" t="s">
        <v>11</v>
      </c>
      <c r="D370" t="s">
        <v>10</v>
      </c>
      <c r="E370" t="s">
        <v>8</v>
      </c>
      <c r="F370">
        <v>318</v>
      </c>
      <c r="G370">
        <v>4</v>
      </c>
      <c r="H370">
        <v>0</v>
      </c>
      <c r="I370" s="4">
        <v>18.5</v>
      </c>
      <c r="J370" s="4">
        <v>0</v>
      </c>
      <c r="K370" s="2">
        <f t="shared" si="35"/>
        <v>1.2578616352201259E-2</v>
      </c>
      <c r="L370">
        <f t="shared" si="36"/>
        <v>0</v>
      </c>
      <c r="M370" s="4">
        <f t="shared" si="37"/>
        <v>4.625</v>
      </c>
      <c r="N370" s="4">
        <f t="shared" si="38"/>
        <v>0</v>
      </c>
      <c r="O370">
        <f t="shared" si="39"/>
        <v>0</v>
      </c>
      <c r="P370" s="4">
        <f t="shared" si="40"/>
        <v>-18.5</v>
      </c>
      <c r="Q370" t="str">
        <f t="shared" si="41"/>
        <v>Inefficient</v>
      </c>
    </row>
    <row r="371" spans="1:17" x14ac:dyDescent="0.3">
      <c r="A371" s="1">
        <v>45305</v>
      </c>
      <c r="B371" t="s">
        <v>3</v>
      </c>
      <c r="C371" t="s">
        <v>12</v>
      </c>
      <c r="D371" t="s">
        <v>5</v>
      </c>
      <c r="E371" t="s">
        <v>6</v>
      </c>
      <c r="F371">
        <v>545</v>
      </c>
      <c r="G371">
        <v>15</v>
      </c>
      <c r="H371">
        <v>1</v>
      </c>
      <c r="I371" s="4">
        <v>23.33</v>
      </c>
      <c r="J371" s="4">
        <v>55.28</v>
      </c>
      <c r="K371" s="2">
        <f t="shared" si="35"/>
        <v>2.7522935779816515E-2</v>
      </c>
      <c r="L371">
        <f t="shared" si="36"/>
        <v>6.6666666666666666E-2</v>
      </c>
      <c r="M371" s="4">
        <f t="shared" si="37"/>
        <v>1.5553333333333332</v>
      </c>
      <c r="N371" s="4">
        <f t="shared" si="38"/>
        <v>23.33</v>
      </c>
      <c r="O371">
        <f t="shared" si="39"/>
        <v>2.3694813544792117</v>
      </c>
      <c r="P371" s="4">
        <f t="shared" si="40"/>
        <v>31.950000000000003</v>
      </c>
      <c r="Q371" t="str">
        <f t="shared" si="41"/>
        <v>Inefficient</v>
      </c>
    </row>
    <row r="372" spans="1:17" x14ac:dyDescent="0.3">
      <c r="A372" s="1">
        <v>45305</v>
      </c>
      <c r="B372" t="s">
        <v>3</v>
      </c>
      <c r="C372" t="s">
        <v>12</v>
      </c>
      <c r="D372" t="s">
        <v>5</v>
      </c>
      <c r="E372" t="s">
        <v>7</v>
      </c>
      <c r="F372">
        <v>4242</v>
      </c>
      <c r="G372">
        <v>84</v>
      </c>
      <c r="H372">
        <v>4</v>
      </c>
      <c r="I372" s="4">
        <v>213.12</v>
      </c>
      <c r="J372" s="4">
        <v>272.95999999999998</v>
      </c>
      <c r="K372" s="2">
        <f t="shared" si="35"/>
        <v>1.9801980198019802E-2</v>
      </c>
      <c r="L372">
        <f t="shared" si="36"/>
        <v>4.7619047619047616E-2</v>
      </c>
      <c r="M372" s="4">
        <f t="shared" si="37"/>
        <v>2.5371428571428574</v>
      </c>
      <c r="N372" s="4">
        <f t="shared" si="38"/>
        <v>53.28</v>
      </c>
      <c r="O372">
        <f t="shared" si="39"/>
        <v>1.2807807807807807</v>
      </c>
      <c r="P372" s="4">
        <f t="shared" si="40"/>
        <v>59.839999999999975</v>
      </c>
      <c r="Q372" t="str">
        <f t="shared" si="41"/>
        <v>Inefficient</v>
      </c>
    </row>
    <row r="373" spans="1:17" x14ac:dyDescent="0.3">
      <c r="A373" s="1">
        <v>45305</v>
      </c>
      <c r="B373" t="s">
        <v>3</v>
      </c>
      <c r="C373" t="s">
        <v>12</v>
      </c>
      <c r="D373" t="s">
        <v>5</v>
      </c>
      <c r="E373" t="s">
        <v>8</v>
      </c>
      <c r="F373">
        <v>2167</v>
      </c>
      <c r="G373">
        <v>47</v>
      </c>
      <c r="H373">
        <v>6</v>
      </c>
      <c r="I373" s="4">
        <v>94.78</v>
      </c>
      <c r="J373" s="4">
        <v>317.45</v>
      </c>
      <c r="K373" s="2">
        <f t="shared" si="35"/>
        <v>2.1688970927549608E-2</v>
      </c>
      <c r="L373">
        <f t="shared" si="36"/>
        <v>0.1276595744680851</v>
      </c>
      <c r="M373" s="4">
        <f t="shared" si="37"/>
        <v>2.0165957446808509</v>
      </c>
      <c r="N373" s="4">
        <f t="shared" si="38"/>
        <v>15.796666666666667</v>
      </c>
      <c r="O373">
        <f t="shared" si="39"/>
        <v>3.3493353028064989</v>
      </c>
      <c r="P373" s="4">
        <f t="shared" si="40"/>
        <v>222.67</v>
      </c>
      <c r="Q373" t="str">
        <f t="shared" si="41"/>
        <v>Inefficient</v>
      </c>
    </row>
    <row r="374" spans="1:17" x14ac:dyDescent="0.3">
      <c r="A374" s="1">
        <v>45305</v>
      </c>
      <c r="B374" t="s">
        <v>3</v>
      </c>
      <c r="C374" t="s">
        <v>12</v>
      </c>
      <c r="D374" t="s">
        <v>9</v>
      </c>
      <c r="E374" t="s">
        <v>6</v>
      </c>
      <c r="F374">
        <v>1401</v>
      </c>
      <c r="G374">
        <v>22</v>
      </c>
      <c r="H374">
        <v>0</v>
      </c>
      <c r="I374" s="4">
        <v>50.9</v>
      </c>
      <c r="J374" s="4">
        <v>0</v>
      </c>
      <c r="K374" s="2">
        <f t="shared" si="35"/>
        <v>1.5703069236259814E-2</v>
      </c>
      <c r="L374">
        <f t="shared" si="36"/>
        <v>0</v>
      </c>
      <c r="M374" s="4">
        <f t="shared" si="37"/>
        <v>2.3136363636363635</v>
      </c>
      <c r="N374" s="4">
        <f t="shared" si="38"/>
        <v>0</v>
      </c>
      <c r="O374">
        <f t="shared" si="39"/>
        <v>0</v>
      </c>
      <c r="P374" s="4">
        <f t="shared" si="40"/>
        <v>-50.9</v>
      </c>
      <c r="Q374" t="str">
        <f t="shared" si="41"/>
        <v>Inefficient</v>
      </c>
    </row>
    <row r="375" spans="1:17" x14ac:dyDescent="0.3">
      <c r="A375" s="1">
        <v>45305</v>
      </c>
      <c r="B375" t="s">
        <v>3</v>
      </c>
      <c r="C375" t="s">
        <v>12</v>
      </c>
      <c r="D375" t="s">
        <v>9</v>
      </c>
      <c r="E375" t="s">
        <v>7</v>
      </c>
      <c r="F375">
        <v>3988</v>
      </c>
      <c r="G375">
        <v>28</v>
      </c>
      <c r="H375">
        <v>0</v>
      </c>
      <c r="I375" s="4">
        <v>145.96</v>
      </c>
      <c r="J375" s="4">
        <v>0</v>
      </c>
      <c r="K375" s="2">
        <f t="shared" si="35"/>
        <v>7.0210631895687063E-3</v>
      </c>
      <c r="L375">
        <f t="shared" si="36"/>
        <v>0</v>
      </c>
      <c r="M375" s="4">
        <f t="shared" si="37"/>
        <v>5.2128571428571435</v>
      </c>
      <c r="N375" s="4">
        <f t="shared" si="38"/>
        <v>0</v>
      </c>
      <c r="O375">
        <f t="shared" si="39"/>
        <v>0</v>
      </c>
      <c r="P375" s="4">
        <f t="shared" si="40"/>
        <v>-145.96</v>
      </c>
      <c r="Q375" t="str">
        <f t="shared" si="41"/>
        <v>Inefficient</v>
      </c>
    </row>
    <row r="376" spans="1:17" x14ac:dyDescent="0.3">
      <c r="A376" s="1">
        <v>45305</v>
      </c>
      <c r="B376" t="s">
        <v>3</v>
      </c>
      <c r="C376" t="s">
        <v>12</v>
      </c>
      <c r="D376" t="s">
        <v>9</v>
      </c>
      <c r="E376" t="s">
        <v>8</v>
      </c>
      <c r="F376">
        <v>2575</v>
      </c>
      <c r="G376">
        <v>39</v>
      </c>
      <c r="H376">
        <v>1</v>
      </c>
      <c r="I376" s="4">
        <v>132.97</v>
      </c>
      <c r="J376" s="4">
        <v>61.44</v>
      </c>
      <c r="K376" s="2">
        <f t="shared" si="35"/>
        <v>1.5145631067961166E-2</v>
      </c>
      <c r="L376">
        <f t="shared" si="36"/>
        <v>2.564102564102564E-2</v>
      </c>
      <c r="M376" s="4">
        <f t="shared" si="37"/>
        <v>3.4094871794871793</v>
      </c>
      <c r="N376" s="4">
        <f t="shared" si="38"/>
        <v>132.97</v>
      </c>
      <c r="O376">
        <f t="shared" si="39"/>
        <v>0.46205911107768666</v>
      </c>
      <c r="P376" s="4">
        <f t="shared" si="40"/>
        <v>-71.53</v>
      </c>
      <c r="Q376" t="str">
        <f t="shared" si="41"/>
        <v>Inefficient</v>
      </c>
    </row>
    <row r="377" spans="1:17" x14ac:dyDescent="0.3">
      <c r="A377" s="1">
        <v>45305</v>
      </c>
      <c r="B377" t="s">
        <v>3</v>
      </c>
      <c r="C377" t="s">
        <v>12</v>
      </c>
      <c r="D377" t="s">
        <v>10</v>
      </c>
      <c r="E377" t="s">
        <v>6</v>
      </c>
      <c r="F377">
        <v>550</v>
      </c>
      <c r="G377">
        <v>12</v>
      </c>
      <c r="H377">
        <v>0</v>
      </c>
      <c r="I377" s="4">
        <v>28.16</v>
      </c>
      <c r="J377" s="4">
        <v>0</v>
      </c>
      <c r="K377" s="2">
        <f t="shared" si="35"/>
        <v>2.181818181818182E-2</v>
      </c>
      <c r="L377">
        <f t="shared" si="36"/>
        <v>0</v>
      </c>
      <c r="M377" s="4">
        <f t="shared" si="37"/>
        <v>2.3466666666666667</v>
      </c>
      <c r="N377" s="4">
        <f t="shared" si="38"/>
        <v>0</v>
      </c>
      <c r="O377">
        <f t="shared" si="39"/>
        <v>0</v>
      </c>
      <c r="P377" s="4">
        <f t="shared" si="40"/>
        <v>-28.16</v>
      </c>
      <c r="Q377" t="str">
        <f t="shared" si="41"/>
        <v>Inefficient</v>
      </c>
    </row>
    <row r="378" spans="1:17" x14ac:dyDescent="0.3">
      <c r="A378" s="1">
        <v>45305</v>
      </c>
      <c r="B378" t="s">
        <v>3</v>
      </c>
      <c r="C378" t="s">
        <v>12</v>
      </c>
      <c r="D378" t="s">
        <v>10</v>
      </c>
      <c r="E378" t="s">
        <v>7</v>
      </c>
      <c r="F378">
        <v>3651</v>
      </c>
      <c r="G378">
        <v>89</v>
      </c>
      <c r="H378">
        <v>6</v>
      </c>
      <c r="I378" s="4">
        <v>150.51</v>
      </c>
      <c r="J378" s="4">
        <v>496.22</v>
      </c>
      <c r="K378" s="2">
        <f t="shared" si="35"/>
        <v>2.4376883045740892E-2</v>
      </c>
      <c r="L378">
        <f t="shared" si="36"/>
        <v>6.741573033707865E-2</v>
      </c>
      <c r="M378" s="4">
        <f t="shared" si="37"/>
        <v>1.6911235955056179</v>
      </c>
      <c r="N378" s="4">
        <f t="shared" si="38"/>
        <v>25.084999999999997</v>
      </c>
      <c r="O378">
        <f t="shared" si="39"/>
        <v>3.2969237924390411</v>
      </c>
      <c r="P378" s="4">
        <f t="shared" si="40"/>
        <v>345.71000000000004</v>
      </c>
      <c r="Q378" t="str">
        <f t="shared" si="41"/>
        <v>Inefficient</v>
      </c>
    </row>
    <row r="379" spans="1:17" x14ac:dyDescent="0.3">
      <c r="A379" s="1">
        <v>45305</v>
      </c>
      <c r="B379" t="s">
        <v>3</v>
      </c>
      <c r="C379" t="s">
        <v>12</v>
      </c>
      <c r="D379" t="s">
        <v>10</v>
      </c>
      <c r="E379" t="s">
        <v>8</v>
      </c>
      <c r="F379">
        <v>2265</v>
      </c>
      <c r="G379">
        <v>39</v>
      </c>
      <c r="H379">
        <v>1</v>
      </c>
      <c r="I379" s="4">
        <v>137.02000000000001</v>
      </c>
      <c r="J379" s="4">
        <v>86.68</v>
      </c>
      <c r="K379" s="2">
        <f t="shared" si="35"/>
        <v>1.7218543046357615E-2</v>
      </c>
      <c r="L379">
        <f t="shared" si="36"/>
        <v>2.564102564102564E-2</v>
      </c>
      <c r="M379" s="4">
        <f t="shared" si="37"/>
        <v>3.5133333333333336</v>
      </c>
      <c r="N379" s="4">
        <f t="shared" si="38"/>
        <v>137.02000000000001</v>
      </c>
      <c r="O379">
        <f t="shared" si="39"/>
        <v>0.63260837833892858</v>
      </c>
      <c r="P379" s="4">
        <f t="shared" si="40"/>
        <v>-50.34</v>
      </c>
      <c r="Q379" t="str">
        <f t="shared" si="41"/>
        <v>Inefficient</v>
      </c>
    </row>
    <row r="380" spans="1:17" x14ac:dyDescent="0.3">
      <c r="A380" s="1">
        <v>45306</v>
      </c>
      <c r="B380" t="s">
        <v>3</v>
      </c>
      <c r="C380" t="s">
        <v>4</v>
      </c>
      <c r="D380" t="s">
        <v>5</v>
      </c>
      <c r="E380" t="s">
        <v>6</v>
      </c>
      <c r="F380">
        <v>2822</v>
      </c>
      <c r="G380">
        <v>138</v>
      </c>
      <c r="H380">
        <v>10</v>
      </c>
      <c r="I380" s="4">
        <v>81.52</v>
      </c>
      <c r="J380" s="4">
        <v>709.29</v>
      </c>
      <c r="K380" s="2">
        <f t="shared" si="35"/>
        <v>4.8901488306165843E-2</v>
      </c>
      <c r="L380">
        <f t="shared" si="36"/>
        <v>7.2463768115942032E-2</v>
      </c>
      <c r="M380" s="4">
        <f t="shared" si="37"/>
        <v>0.59072463768115935</v>
      </c>
      <c r="N380" s="4">
        <f t="shared" si="38"/>
        <v>8.1519999999999992</v>
      </c>
      <c r="O380">
        <f t="shared" si="39"/>
        <v>8.700809617271835</v>
      </c>
      <c r="P380" s="4">
        <f t="shared" si="40"/>
        <v>627.77</v>
      </c>
      <c r="Q380" t="str">
        <f t="shared" si="41"/>
        <v>Efficient</v>
      </c>
    </row>
    <row r="381" spans="1:17" x14ac:dyDescent="0.3">
      <c r="A381" s="1">
        <v>45306</v>
      </c>
      <c r="B381" t="s">
        <v>3</v>
      </c>
      <c r="C381" t="s">
        <v>4</v>
      </c>
      <c r="D381" t="s">
        <v>5</v>
      </c>
      <c r="E381" t="s">
        <v>7</v>
      </c>
      <c r="F381">
        <v>3418</v>
      </c>
      <c r="G381">
        <v>95</v>
      </c>
      <c r="H381">
        <v>11</v>
      </c>
      <c r="I381" s="4">
        <v>99.25</v>
      </c>
      <c r="J381" s="4">
        <v>844.42</v>
      </c>
      <c r="K381" s="2">
        <f t="shared" si="35"/>
        <v>2.7794031597425394E-2</v>
      </c>
      <c r="L381">
        <f t="shared" si="36"/>
        <v>0.11578947368421053</v>
      </c>
      <c r="M381" s="4">
        <f t="shared" si="37"/>
        <v>1.0447368421052632</v>
      </c>
      <c r="N381" s="4">
        <f t="shared" si="38"/>
        <v>9.0227272727272734</v>
      </c>
      <c r="O381">
        <f t="shared" si="39"/>
        <v>8.5080100755667498</v>
      </c>
      <c r="P381" s="4">
        <f t="shared" si="40"/>
        <v>745.17</v>
      </c>
      <c r="Q381" t="str">
        <f t="shared" si="41"/>
        <v>Efficient</v>
      </c>
    </row>
    <row r="382" spans="1:17" x14ac:dyDescent="0.3">
      <c r="A382" s="1">
        <v>45306</v>
      </c>
      <c r="B382" t="s">
        <v>3</v>
      </c>
      <c r="C382" t="s">
        <v>4</v>
      </c>
      <c r="D382" t="s">
        <v>5</v>
      </c>
      <c r="E382" t="s">
        <v>8</v>
      </c>
      <c r="F382">
        <v>82</v>
      </c>
      <c r="G382">
        <v>2</v>
      </c>
      <c r="H382">
        <v>0</v>
      </c>
      <c r="I382" s="4">
        <v>4.24</v>
      </c>
      <c r="J382" s="4">
        <v>0</v>
      </c>
      <c r="K382" s="2">
        <f t="shared" si="35"/>
        <v>2.4390243902439025E-2</v>
      </c>
      <c r="L382">
        <f t="shared" si="36"/>
        <v>0</v>
      </c>
      <c r="M382" s="4">
        <f t="shared" si="37"/>
        <v>2.12</v>
      </c>
      <c r="N382" s="4">
        <f t="shared" si="38"/>
        <v>0</v>
      </c>
      <c r="O382">
        <f t="shared" si="39"/>
        <v>0</v>
      </c>
      <c r="P382" s="4">
        <f t="shared" si="40"/>
        <v>-4.24</v>
      </c>
      <c r="Q382" t="str">
        <f t="shared" si="41"/>
        <v>Inefficient</v>
      </c>
    </row>
    <row r="383" spans="1:17" x14ac:dyDescent="0.3">
      <c r="A383" s="1">
        <v>45306</v>
      </c>
      <c r="B383" t="s">
        <v>3</v>
      </c>
      <c r="C383" t="s">
        <v>4</v>
      </c>
      <c r="D383" t="s">
        <v>9</v>
      </c>
      <c r="E383" t="s">
        <v>6</v>
      </c>
      <c r="F383">
        <v>4558</v>
      </c>
      <c r="G383">
        <v>88</v>
      </c>
      <c r="H383">
        <v>2</v>
      </c>
      <c r="I383" s="4">
        <v>126.63</v>
      </c>
      <c r="J383" s="4">
        <v>154.80000000000001</v>
      </c>
      <c r="K383" s="2">
        <f t="shared" si="35"/>
        <v>1.9306713470820535E-2</v>
      </c>
      <c r="L383">
        <f t="shared" si="36"/>
        <v>2.2727272727272728E-2</v>
      </c>
      <c r="M383" s="4">
        <f t="shared" si="37"/>
        <v>1.4389772727272727</v>
      </c>
      <c r="N383" s="4">
        <f t="shared" si="38"/>
        <v>63.314999999999998</v>
      </c>
      <c r="O383">
        <f t="shared" si="39"/>
        <v>1.2224591329068943</v>
      </c>
      <c r="P383" s="4">
        <f t="shared" si="40"/>
        <v>28.170000000000016</v>
      </c>
      <c r="Q383" t="str">
        <f t="shared" si="41"/>
        <v>Inefficient</v>
      </c>
    </row>
    <row r="384" spans="1:17" x14ac:dyDescent="0.3">
      <c r="A384" s="1">
        <v>45306</v>
      </c>
      <c r="B384" t="s">
        <v>3</v>
      </c>
      <c r="C384" t="s">
        <v>4</v>
      </c>
      <c r="D384" t="s">
        <v>9</v>
      </c>
      <c r="E384" t="s">
        <v>7</v>
      </c>
      <c r="F384">
        <v>3399</v>
      </c>
      <c r="G384">
        <v>42</v>
      </c>
      <c r="H384">
        <v>0</v>
      </c>
      <c r="I384" s="4">
        <v>100.57</v>
      </c>
      <c r="J384" s="4">
        <v>0</v>
      </c>
      <c r="K384" s="2">
        <f t="shared" si="35"/>
        <v>1.2356575463371581E-2</v>
      </c>
      <c r="L384">
        <f t="shared" si="36"/>
        <v>0</v>
      </c>
      <c r="M384" s="4">
        <f t="shared" si="37"/>
        <v>2.3945238095238093</v>
      </c>
      <c r="N384" s="4">
        <f t="shared" si="38"/>
        <v>0</v>
      </c>
      <c r="O384">
        <f t="shared" si="39"/>
        <v>0</v>
      </c>
      <c r="P384" s="4">
        <f t="shared" si="40"/>
        <v>-100.57</v>
      </c>
      <c r="Q384" t="str">
        <f t="shared" si="41"/>
        <v>Inefficient</v>
      </c>
    </row>
    <row r="385" spans="1:17" x14ac:dyDescent="0.3">
      <c r="A385" s="1">
        <v>45306</v>
      </c>
      <c r="B385" t="s">
        <v>3</v>
      </c>
      <c r="C385" t="s">
        <v>4</v>
      </c>
      <c r="D385" t="s">
        <v>9</v>
      </c>
      <c r="E385" t="s">
        <v>8</v>
      </c>
      <c r="F385">
        <v>322</v>
      </c>
      <c r="G385">
        <v>3</v>
      </c>
      <c r="H385">
        <v>0</v>
      </c>
      <c r="I385" s="4">
        <v>14.31</v>
      </c>
      <c r="J385" s="4">
        <v>0</v>
      </c>
      <c r="K385" s="2">
        <f t="shared" si="35"/>
        <v>9.316770186335404E-3</v>
      </c>
      <c r="L385">
        <f t="shared" si="36"/>
        <v>0</v>
      </c>
      <c r="M385" s="4">
        <f t="shared" si="37"/>
        <v>4.7700000000000005</v>
      </c>
      <c r="N385" s="4">
        <f t="shared" si="38"/>
        <v>0</v>
      </c>
      <c r="O385">
        <f t="shared" si="39"/>
        <v>0</v>
      </c>
      <c r="P385" s="4">
        <f t="shared" si="40"/>
        <v>-14.31</v>
      </c>
      <c r="Q385" t="str">
        <f t="shared" si="41"/>
        <v>Inefficient</v>
      </c>
    </row>
    <row r="386" spans="1:17" x14ac:dyDescent="0.3">
      <c r="A386" s="1">
        <v>45306</v>
      </c>
      <c r="B386" t="s">
        <v>3</v>
      </c>
      <c r="C386" t="s">
        <v>4</v>
      </c>
      <c r="D386" t="s">
        <v>10</v>
      </c>
      <c r="E386" t="s">
        <v>6</v>
      </c>
      <c r="F386">
        <v>2229</v>
      </c>
      <c r="G386">
        <v>60</v>
      </c>
      <c r="H386">
        <v>2</v>
      </c>
      <c r="I386" s="4">
        <v>147.91</v>
      </c>
      <c r="J386" s="4">
        <v>113.31</v>
      </c>
      <c r="K386" s="2">
        <f t="shared" si="35"/>
        <v>2.6917900403768506E-2</v>
      </c>
      <c r="L386">
        <f t="shared" si="36"/>
        <v>3.3333333333333333E-2</v>
      </c>
      <c r="M386" s="4">
        <f t="shared" si="37"/>
        <v>2.4651666666666667</v>
      </c>
      <c r="N386" s="4">
        <f t="shared" si="38"/>
        <v>73.954999999999998</v>
      </c>
      <c r="O386">
        <f t="shared" si="39"/>
        <v>0.76607396389696436</v>
      </c>
      <c r="P386" s="4">
        <f t="shared" si="40"/>
        <v>-34.599999999999994</v>
      </c>
      <c r="Q386" t="str">
        <f t="shared" si="41"/>
        <v>Inefficient</v>
      </c>
    </row>
    <row r="387" spans="1:17" x14ac:dyDescent="0.3">
      <c r="A387" s="1">
        <v>45306</v>
      </c>
      <c r="B387" t="s">
        <v>3</v>
      </c>
      <c r="C387" t="s">
        <v>4</v>
      </c>
      <c r="D387" t="s">
        <v>10</v>
      </c>
      <c r="E387" t="s">
        <v>7</v>
      </c>
      <c r="F387">
        <v>1008</v>
      </c>
      <c r="G387">
        <v>23</v>
      </c>
      <c r="H387">
        <v>1</v>
      </c>
      <c r="I387" s="4">
        <v>60.1</v>
      </c>
      <c r="J387" s="4">
        <v>53.82</v>
      </c>
      <c r="K387" s="2">
        <f t="shared" ref="K387:K450" si="42">G387/F387</f>
        <v>2.2817460317460316E-2</v>
      </c>
      <c r="L387">
        <f t="shared" ref="L387:L450" si="43">IF(G387=0,0,H387/G387)</f>
        <v>4.3478260869565216E-2</v>
      </c>
      <c r="M387" s="4">
        <f t="shared" ref="M387:M450" si="44">IF(G387=0,0,I387/G387)</f>
        <v>2.6130434782608698</v>
      </c>
      <c r="N387" s="4">
        <f t="shared" ref="N387:N450" si="45">IF(H387=0,0,I387/H387)</f>
        <v>60.1</v>
      </c>
      <c r="O387">
        <f t="shared" ref="O387:O450" si="46">IF(I387=0,0,J387/I387)</f>
        <v>0.89550748752079867</v>
      </c>
      <c r="P387" s="4">
        <f t="shared" ref="P387:P450" si="47">J387-I387</f>
        <v>-6.2800000000000011</v>
      </c>
      <c r="Q387" t="str">
        <f t="shared" ref="Q387:Q450" si="48">IF(AND(N387&lt;26.94,O387&gt;3.57),"Efficient", "Inefficient")</f>
        <v>Inefficient</v>
      </c>
    </row>
    <row r="388" spans="1:17" x14ac:dyDescent="0.3">
      <c r="A388" s="1">
        <v>45306</v>
      </c>
      <c r="B388" t="s">
        <v>3</v>
      </c>
      <c r="C388" t="s">
        <v>4</v>
      </c>
      <c r="D388" t="s">
        <v>10</v>
      </c>
      <c r="E388" t="s">
        <v>8</v>
      </c>
      <c r="F388">
        <v>98</v>
      </c>
      <c r="G388">
        <v>2</v>
      </c>
      <c r="H388">
        <v>0</v>
      </c>
      <c r="I388" s="4">
        <v>6.24</v>
      </c>
      <c r="J388" s="4">
        <v>0</v>
      </c>
      <c r="K388" s="2">
        <f t="shared" si="42"/>
        <v>2.0408163265306121E-2</v>
      </c>
      <c r="L388">
        <f t="shared" si="43"/>
        <v>0</v>
      </c>
      <c r="M388" s="4">
        <f t="shared" si="44"/>
        <v>3.12</v>
      </c>
      <c r="N388" s="4">
        <f t="shared" si="45"/>
        <v>0</v>
      </c>
      <c r="O388">
        <f t="shared" si="46"/>
        <v>0</v>
      </c>
      <c r="P388" s="4">
        <f t="shared" si="47"/>
        <v>-6.24</v>
      </c>
      <c r="Q388" t="str">
        <f t="shared" si="48"/>
        <v>Inefficient</v>
      </c>
    </row>
    <row r="389" spans="1:17" x14ac:dyDescent="0.3">
      <c r="A389" s="1">
        <v>45306</v>
      </c>
      <c r="B389" t="s">
        <v>3</v>
      </c>
      <c r="C389" t="s">
        <v>11</v>
      </c>
      <c r="D389" t="s">
        <v>5</v>
      </c>
      <c r="E389" t="s">
        <v>6</v>
      </c>
      <c r="F389">
        <v>6953</v>
      </c>
      <c r="G389">
        <v>242</v>
      </c>
      <c r="H389">
        <v>21</v>
      </c>
      <c r="I389" s="4">
        <v>301.02</v>
      </c>
      <c r="J389" s="4">
        <v>1288.31</v>
      </c>
      <c r="K389" s="2">
        <f t="shared" si="42"/>
        <v>3.4805120092046601E-2</v>
      </c>
      <c r="L389">
        <f t="shared" si="43"/>
        <v>8.6776859504132234E-2</v>
      </c>
      <c r="M389" s="4">
        <f t="shared" si="44"/>
        <v>1.243884297520661</v>
      </c>
      <c r="N389" s="4">
        <f t="shared" si="45"/>
        <v>14.334285714285713</v>
      </c>
      <c r="O389">
        <f t="shared" si="46"/>
        <v>4.2798152946648065</v>
      </c>
      <c r="P389" s="4">
        <f t="shared" si="47"/>
        <v>987.29</v>
      </c>
      <c r="Q389" t="str">
        <f t="shared" si="48"/>
        <v>Efficient</v>
      </c>
    </row>
    <row r="390" spans="1:17" x14ac:dyDescent="0.3">
      <c r="A390" s="1">
        <v>45306</v>
      </c>
      <c r="B390" t="s">
        <v>3</v>
      </c>
      <c r="C390" t="s">
        <v>11</v>
      </c>
      <c r="D390" t="s">
        <v>5</v>
      </c>
      <c r="E390" t="s">
        <v>7</v>
      </c>
      <c r="F390">
        <v>727</v>
      </c>
      <c r="G390">
        <v>24</v>
      </c>
      <c r="H390">
        <v>3</v>
      </c>
      <c r="I390" s="4">
        <v>20.05</v>
      </c>
      <c r="J390" s="4">
        <v>298.24</v>
      </c>
      <c r="K390" s="2">
        <f t="shared" si="42"/>
        <v>3.3012379642365884E-2</v>
      </c>
      <c r="L390">
        <f t="shared" si="43"/>
        <v>0.125</v>
      </c>
      <c r="M390" s="4">
        <f t="shared" si="44"/>
        <v>0.8354166666666667</v>
      </c>
      <c r="N390" s="4">
        <f t="shared" si="45"/>
        <v>6.6833333333333336</v>
      </c>
      <c r="O390">
        <f t="shared" si="46"/>
        <v>14.874812967581047</v>
      </c>
      <c r="P390" s="4">
        <f t="shared" si="47"/>
        <v>278.19</v>
      </c>
      <c r="Q390" t="str">
        <f t="shared" si="48"/>
        <v>Efficient</v>
      </c>
    </row>
    <row r="391" spans="1:17" x14ac:dyDescent="0.3">
      <c r="A391" s="1">
        <v>45306</v>
      </c>
      <c r="B391" t="s">
        <v>3</v>
      </c>
      <c r="C391" t="s">
        <v>11</v>
      </c>
      <c r="D391" t="s">
        <v>5</v>
      </c>
      <c r="E391" t="s">
        <v>8</v>
      </c>
      <c r="F391">
        <v>93</v>
      </c>
      <c r="G391">
        <v>3</v>
      </c>
      <c r="H391">
        <v>0</v>
      </c>
      <c r="I391" s="4">
        <v>2.46</v>
      </c>
      <c r="J391" s="4">
        <v>0</v>
      </c>
      <c r="K391" s="2">
        <f t="shared" si="42"/>
        <v>3.2258064516129031E-2</v>
      </c>
      <c r="L391">
        <f t="shared" si="43"/>
        <v>0</v>
      </c>
      <c r="M391" s="4">
        <f t="shared" si="44"/>
        <v>0.82</v>
      </c>
      <c r="N391" s="4">
        <f t="shared" si="45"/>
        <v>0</v>
      </c>
      <c r="O391">
        <f t="shared" si="46"/>
        <v>0</v>
      </c>
      <c r="P391" s="4">
        <f t="shared" si="47"/>
        <v>-2.46</v>
      </c>
      <c r="Q391" t="str">
        <f t="shared" si="48"/>
        <v>Inefficient</v>
      </c>
    </row>
    <row r="392" spans="1:17" x14ac:dyDescent="0.3">
      <c r="A392" s="1">
        <v>45306</v>
      </c>
      <c r="B392" t="s">
        <v>3</v>
      </c>
      <c r="C392" t="s">
        <v>11</v>
      </c>
      <c r="D392" t="s">
        <v>9</v>
      </c>
      <c r="E392" t="s">
        <v>6</v>
      </c>
      <c r="F392">
        <v>6394</v>
      </c>
      <c r="G392">
        <v>108</v>
      </c>
      <c r="H392">
        <v>1</v>
      </c>
      <c r="I392" s="4">
        <v>156.03</v>
      </c>
      <c r="J392" s="4">
        <v>75.430000000000007</v>
      </c>
      <c r="K392" s="2">
        <f t="shared" si="42"/>
        <v>1.6890835157960589E-2</v>
      </c>
      <c r="L392">
        <f t="shared" si="43"/>
        <v>9.2592592592592587E-3</v>
      </c>
      <c r="M392" s="4">
        <f t="shared" si="44"/>
        <v>1.4447222222222222</v>
      </c>
      <c r="N392" s="4">
        <f t="shared" si="45"/>
        <v>156.03</v>
      </c>
      <c r="O392">
        <f t="shared" si="46"/>
        <v>0.48343267320387107</v>
      </c>
      <c r="P392" s="4">
        <f t="shared" si="47"/>
        <v>-80.599999999999994</v>
      </c>
      <c r="Q392" t="str">
        <f t="shared" si="48"/>
        <v>Inefficient</v>
      </c>
    </row>
    <row r="393" spans="1:17" x14ac:dyDescent="0.3">
      <c r="A393" s="1">
        <v>45306</v>
      </c>
      <c r="B393" t="s">
        <v>3</v>
      </c>
      <c r="C393" t="s">
        <v>11</v>
      </c>
      <c r="D393" t="s">
        <v>9</v>
      </c>
      <c r="E393" t="s">
        <v>7</v>
      </c>
      <c r="F393">
        <v>365</v>
      </c>
      <c r="G393">
        <v>3</v>
      </c>
      <c r="H393">
        <v>0</v>
      </c>
      <c r="I393" s="4">
        <v>14.13</v>
      </c>
      <c r="J393" s="4">
        <v>0</v>
      </c>
      <c r="K393" s="2">
        <f t="shared" si="42"/>
        <v>8.21917808219178E-3</v>
      </c>
      <c r="L393">
        <f t="shared" si="43"/>
        <v>0</v>
      </c>
      <c r="M393" s="4">
        <f t="shared" si="44"/>
        <v>4.71</v>
      </c>
      <c r="N393" s="4">
        <f t="shared" si="45"/>
        <v>0</v>
      </c>
      <c r="O393">
        <f t="shared" si="46"/>
        <v>0</v>
      </c>
      <c r="P393" s="4">
        <f t="shared" si="47"/>
        <v>-14.13</v>
      </c>
      <c r="Q393" t="str">
        <f t="shared" si="48"/>
        <v>Inefficient</v>
      </c>
    </row>
    <row r="394" spans="1:17" x14ac:dyDescent="0.3">
      <c r="A394" s="1">
        <v>45306</v>
      </c>
      <c r="B394" t="s">
        <v>3</v>
      </c>
      <c r="C394" t="s">
        <v>11</v>
      </c>
      <c r="D394" t="s">
        <v>9</v>
      </c>
      <c r="E394" t="s">
        <v>8</v>
      </c>
      <c r="F394">
        <v>245</v>
      </c>
      <c r="G394">
        <v>4</v>
      </c>
      <c r="H394">
        <v>0</v>
      </c>
      <c r="I394" s="4">
        <v>10.16</v>
      </c>
      <c r="J394" s="4">
        <v>0</v>
      </c>
      <c r="K394" s="2">
        <f t="shared" si="42"/>
        <v>1.6326530612244899E-2</v>
      </c>
      <c r="L394">
        <f t="shared" si="43"/>
        <v>0</v>
      </c>
      <c r="M394" s="4">
        <f t="shared" si="44"/>
        <v>2.54</v>
      </c>
      <c r="N394" s="4">
        <f t="shared" si="45"/>
        <v>0</v>
      </c>
      <c r="O394">
        <f t="shared" si="46"/>
        <v>0</v>
      </c>
      <c r="P394" s="4">
        <f t="shared" si="47"/>
        <v>-10.16</v>
      </c>
      <c r="Q394" t="str">
        <f t="shared" si="48"/>
        <v>Inefficient</v>
      </c>
    </row>
    <row r="395" spans="1:17" x14ac:dyDescent="0.3">
      <c r="A395" s="1">
        <v>45306</v>
      </c>
      <c r="B395" t="s">
        <v>3</v>
      </c>
      <c r="C395" t="s">
        <v>11</v>
      </c>
      <c r="D395" t="s">
        <v>10</v>
      </c>
      <c r="E395" t="s">
        <v>6</v>
      </c>
      <c r="F395">
        <v>5219</v>
      </c>
      <c r="G395">
        <v>96</v>
      </c>
      <c r="H395">
        <v>2</v>
      </c>
      <c r="I395" s="4">
        <v>241.28</v>
      </c>
      <c r="J395" s="4">
        <v>189.89</v>
      </c>
      <c r="K395" s="2">
        <f t="shared" si="42"/>
        <v>1.839432841540525E-2</v>
      </c>
      <c r="L395">
        <f t="shared" si="43"/>
        <v>2.0833333333333332E-2</v>
      </c>
      <c r="M395" s="4">
        <f t="shared" si="44"/>
        <v>2.5133333333333332</v>
      </c>
      <c r="N395" s="4">
        <f t="shared" si="45"/>
        <v>120.64</v>
      </c>
      <c r="O395">
        <f t="shared" si="46"/>
        <v>0.78701094164456231</v>
      </c>
      <c r="P395" s="4">
        <f t="shared" si="47"/>
        <v>-51.390000000000015</v>
      </c>
      <c r="Q395" t="str">
        <f t="shared" si="48"/>
        <v>Inefficient</v>
      </c>
    </row>
    <row r="396" spans="1:17" x14ac:dyDescent="0.3">
      <c r="A396" s="1">
        <v>45306</v>
      </c>
      <c r="B396" t="s">
        <v>3</v>
      </c>
      <c r="C396" t="s">
        <v>11</v>
      </c>
      <c r="D396" t="s">
        <v>10</v>
      </c>
      <c r="E396" t="s">
        <v>7</v>
      </c>
      <c r="F396">
        <v>429</v>
      </c>
      <c r="G396">
        <v>9</v>
      </c>
      <c r="H396">
        <v>0</v>
      </c>
      <c r="I396" s="4">
        <v>13.81</v>
      </c>
      <c r="J396" s="4">
        <v>0</v>
      </c>
      <c r="K396" s="2">
        <f t="shared" si="42"/>
        <v>2.097902097902098E-2</v>
      </c>
      <c r="L396">
        <f t="shared" si="43"/>
        <v>0</v>
      </c>
      <c r="M396" s="4">
        <f t="shared" si="44"/>
        <v>1.5344444444444445</v>
      </c>
      <c r="N396" s="4">
        <f t="shared" si="45"/>
        <v>0</v>
      </c>
      <c r="O396">
        <f t="shared" si="46"/>
        <v>0</v>
      </c>
      <c r="P396" s="4">
        <f t="shared" si="47"/>
        <v>-13.81</v>
      </c>
      <c r="Q396" t="str">
        <f t="shared" si="48"/>
        <v>Inefficient</v>
      </c>
    </row>
    <row r="397" spans="1:17" x14ac:dyDescent="0.3">
      <c r="A397" s="1">
        <v>45306</v>
      </c>
      <c r="B397" t="s">
        <v>3</v>
      </c>
      <c r="C397" t="s">
        <v>11</v>
      </c>
      <c r="D397" t="s">
        <v>10</v>
      </c>
      <c r="E397" t="s">
        <v>8</v>
      </c>
      <c r="F397">
        <v>240</v>
      </c>
      <c r="G397">
        <v>3</v>
      </c>
      <c r="H397">
        <v>0</v>
      </c>
      <c r="I397" s="4">
        <v>15.95</v>
      </c>
      <c r="J397" s="4">
        <v>0</v>
      </c>
      <c r="K397" s="2">
        <f t="shared" si="42"/>
        <v>1.2500000000000001E-2</v>
      </c>
      <c r="L397">
        <f t="shared" si="43"/>
        <v>0</v>
      </c>
      <c r="M397" s="4">
        <f t="shared" si="44"/>
        <v>5.3166666666666664</v>
      </c>
      <c r="N397" s="4">
        <f t="shared" si="45"/>
        <v>0</v>
      </c>
      <c r="O397">
        <f t="shared" si="46"/>
        <v>0</v>
      </c>
      <c r="P397" s="4">
        <f t="shared" si="47"/>
        <v>-15.95</v>
      </c>
      <c r="Q397" t="str">
        <f t="shared" si="48"/>
        <v>Inefficient</v>
      </c>
    </row>
    <row r="398" spans="1:17" x14ac:dyDescent="0.3">
      <c r="A398" s="1">
        <v>45306</v>
      </c>
      <c r="B398" t="s">
        <v>3</v>
      </c>
      <c r="C398" t="s">
        <v>12</v>
      </c>
      <c r="D398" t="s">
        <v>5</v>
      </c>
      <c r="E398" t="s">
        <v>6</v>
      </c>
      <c r="F398">
        <v>883</v>
      </c>
      <c r="G398">
        <v>43</v>
      </c>
      <c r="H398">
        <v>5</v>
      </c>
      <c r="I398" s="4">
        <v>31.9</v>
      </c>
      <c r="J398" s="4">
        <v>494.99</v>
      </c>
      <c r="K398" s="2">
        <f t="shared" si="42"/>
        <v>4.8697621744054363E-2</v>
      </c>
      <c r="L398">
        <f t="shared" si="43"/>
        <v>0.11627906976744186</v>
      </c>
      <c r="M398" s="4">
        <f t="shared" si="44"/>
        <v>0.74186046511627901</v>
      </c>
      <c r="N398" s="4">
        <f t="shared" si="45"/>
        <v>6.38</v>
      </c>
      <c r="O398">
        <f t="shared" si="46"/>
        <v>15.516927899686522</v>
      </c>
      <c r="P398" s="4">
        <f t="shared" si="47"/>
        <v>463.09000000000003</v>
      </c>
      <c r="Q398" t="str">
        <f t="shared" si="48"/>
        <v>Efficient</v>
      </c>
    </row>
    <row r="399" spans="1:17" x14ac:dyDescent="0.3">
      <c r="A399" s="1">
        <v>45306</v>
      </c>
      <c r="B399" t="s">
        <v>3</v>
      </c>
      <c r="C399" t="s">
        <v>12</v>
      </c>
      <c r="D399" t="s">
        <v>5</v>
      </c>
      <c r="E399" t="s">
        <v>7</v>
      </c>
      <c r="F399">
        <v>3210</v>
      </c>
      <c r="G399">
        <v>111</v>
      </c>
      <c r="H399">
        <v>15</v>
      </c>
      <c r="I399" s="4">
        <v>149.33000000000001</v>
      </c>
      <c r="J399" s="4">
        <v>1212.3699999999999</v>
      </c>
      <c r="K399" s="2">
        <f t="shared" si="42"/>
        <v>3.4579439252336447E-2</v>
      </c>
      <c r="L399">
        <f t="shared" si="43"/>
        <v>0.13513513513513514</v>
      </c>
      <c r="M399" s="4">
        <f t="shared" si="44"/>
        <v>1.3453153153153155</v>
      </c>
      <c r="N399" s="4">
        <f t="shared" si="45"/>
        <v>9.9553333333333338</v>
      </c>
      <c r="O399">
        <f t="shared" si="46"/>
        <v>8.1187303288019805</v>
      </c>
      <c r="P399" s="4">
        <f t="shared" si="47"/>
        <v>1063.04</v>
      </c>
      <c r="Q399" t="str">
        <f t="shared" si="48"/>
        <v>Efficient</v>
      </c>
    </row>
    <row r="400" spans="1:17" x14ac:dyDescent="0.3">
      <c r="A400" s="1">
        <v>45306</v>
      </c>
      <c r="B400" t="s">
        <v>3</v>
      </c>
      <c r="C400" t="s">
        <v>12</v>
      </c>
      <c r="D400" t="s">
        <v>5</v>
      </c>
      <c r="E400" t="s">
        <v>8</v>
      </c>
      <c r="F400">
        <v>1624</v>
      </c>
      <c r="G400">
        <v>38</v>
      </c>
      <c r="H400">
        <v>3</v>
      </c>
      <c r="I400" s="4">
        <v>105.67</v>
      </c>
      <c r="J400" s="4">
        <v>183.69</v>
      </c>
      <c r="K400" s="2">
        <f t="shared" si="42"/>
        <v>2.3399014778325122E-2</v>
      </c>
      <c r="L400">
        <f t="shared" si="43"/>
        <v>7.8947368421052627E-2</v>
      </c>
      <c r="M400" s="4">
        <f t="shared" si="44"/>
        <v>2.7807894736842105</v>
      </c>
      <c r="N400" s="4">
        <f t="shared" si="45"/>
        <v>35.223333333333336</v>
      </c>
      <c r="O400">
        <f t="shared" si="46"/>
        <v>1.7383363300842245</v>
      </c>
      <c r="P400" s="4">
        <f t="shared" si="47"/>
        <v>78.02</v>
      </c>
      <c r="Q400" t="str">
        <f t="shared" si="48"/>
        <v>Inefficient</v>
      </c>
    </row>
    <row r="401" spans="1:17" x14ac:dyDescent="0.3">
      <c r="A401" s="1">
        <v>45306</v>
      </c>
      <c r="B401" t="s">
        <v>3</v>
      </c>
      <c r="C401" t="s">
        <v>12</v>
      </c>
      <c r="D401" t="s">
        <v>9</v>
      </c>
      <c r="E401" t="s">
        <v>6</v>
      </c>
      <c r="F401">
        <v>1344</v>
      </c>
      <c r="G401">
        <v>14</v>
      </c>
      <c r="H401">
        <v>0</v>
      </c>
      <c r="I401" s="4">
        <v>54.41</v>
      </c>
      <c r="J401" s="4">
        <v>0</v>
      </c>
      <c r="K401" s="2">
        <f t="shared" si="42"/>
        <v>1.0416666666666666E-2</v>
      </c>
      <c r="L401">
        <f t="shared" si="43"/>
        <v>0</v>
      </c>
      <c r="M401" s="4">
        <f t="shared" si="44"/>
        <v>3.8864285714285711</v>
      </c>
      <c r="N401" s="4">
        <f t="shared" si="45"/>
        <v>0</v>
      </c>
      <c r="O401">
        <f t="shared" si="46"/>
        <v>0</v>
      </c>
      <c r="P401" s="4">
        <f t="shared" si="47"/>
        <v>-54.41</v>
      </c>
      <c r="Q401" t="str">
        <f t="shared" si="48"/>
        <v>Inefficient</v>
      </c>
    </row>
    <row r="402" spans="1:17" x14ac:dyDescent="0.3">
      <c r="A402" s="1">
        <v>45306</v>
      </c>
      <c r="B402" t="s">
        <v>3</v>
      </c>
      <c r="C402" t="s">
        <v>12</v>
      </c>
      <c r="D402" t="s">
        <v>9</v>
      </c>
      <c r="E402" t="s">
        <v>7</v>
      </c>
      <c r="F402">
        <v>4041</v>
      </c>
      <c r="G402">
        <v>34</v>
      </c>
      <c r="H402">
        <v>0</v>
      </c>
      <c r="I402" s="4">
        <v>128.41</v>
      </c>
      <c r="J402" s="4">
        <v>0</v>
      </c>
      <c r="K402" s="2">
        <f t="shared" si="42"/>
        <v>8.4137589705518441E-3</v>
      </c>
      <c r="L402">
        <f t="shared" si="43"/>
        <v>0</v>
      </c>
      <c r="M402" s="4">
        <f t="shared" si="44"/>
        <v>3.776764705882353</v>
      </c>
      <c r="N402" s="4">
        <f t="shared" si="45"/>
        <v>0</v>
      </c>
      <c r="O402">
        <f t="shared" si="46"/>
        <v>0</v>
      </c>
      <c r="P402" s="4">
        <f t="shared" si="47"/>
        <v>-128.41</v>
      </c>
      <c r="Q402" t="str">
        <f t="shared" si="48"/>
        <v>Inefficient</v>
      </c>
    </row>
    <row r="403" spans="1:17" x14ac:dyDescent="0.3">
      <c r="A403" s="1">
        <v>45306</v>
      </c>
      <c r="B403" t="s">
        <v>3</v>
      </c>
      <c r="C403" t="s">
        <v>12</v>
      </c>
      <c r="D403" t="s">
        <v>9</v>
      </c>
      <c r="E403" t="s">
        <v>8</v>
      </c>
      <c r="F403">
        <v>2467</v>
      </c>
      <c r="G403">
        <v>49</v>
      </c>
      <c r="H403">
        <v>1</v>
      </c>
      <c r="I403" s="4">
        <v>91.82</v>
      </c>
      <c r="J403" s="4">
        <v>93.96</v>
      </c>
      <c r="K403" s="2">
        <f t="shared" si="42"/>
        <v>1.9862180786380218E-2</v>
      </c>
      <c r="L403">
        <f t="shared" si="43"/>
        <v>2.0408163265306121E-2</v>
      </c>
      <c r="M403" s="4">
        <f t="shared" si="44"/>
        <v>1.873877551020408</v>
      </c>
      <c r="N403" s="4">
        <f t="shared" si="45"/>
        <v>91.82</v>
      </c>
      <c r="O403">
        <f t="shared" si="46"/>
        <v>1.0233064691788281</v>
      </c>
      <c r="P403" s="4">
        <f t="shared" si="47"/>
        <v>2.1400000000000006</v>
      </c>
      <c r="Q403" t="str">
        <f t="shared" si="48"/>
        <v>Inefficient</v>
      </c>
    </row>
    <row r="404" spans="1:17" x14ac:dyDescent="0.3">
      <c r="A404" s="1">
        <v>45306</v>
      </c>
      <c r="B404" t="s">
        <v>3</v>
      </c>
      <c r="C404" t="s">
        <v>12</v>
      </c>
      <c r="D404" t="s">
        <v>10</v>
      </c>
      <c r="E404" t="s">
        <v>6</v>
      </c>
      <c r="F404">
        <v>889</v>
      </c>
      <c r="G404">
        <v>25</v>
      </c>
      <c r="H404">
        <v>0</v>
      </c>
      <c r="I404" s="4">
        <v>50.85</v>
      </c>
      <c r="J404" s="4">
        <v>0</v>
      </c>
      <c r="K404" s="2">
        <f t="shared" si="42"/>
        <v>2.81214848143982E-2</v>
      </c>
      <c r="L404">
        <f t="shared" si="43"/>
        <v>0</v>
      </c>
      <c r="M404" s="4">
        <f t="shared" si="44"/>
        <v>2.0340000000000003</v>
      </c>
      <c r="N404" s="4">
        <f t="shared" si="45"/>
        <v>0</v>
      </c>
      <c r="O404">
        <f t="shared" si="46"/>
        <v>0</v>
      </c>
      <c r="P404" s="4">
        <f t="shared" si="47"/>
        <v>-50.85</v>
      </c>
      <c r="Q404" t="str">
        <f t="shared" si="48"/>
        <v>Inefficient</v>
      </c>
    </row>
    <row r="405" spans="1:17" x14ac:dyDescent="0.3">
      <c r="A405" s="1">
        <v>45306</v>
      </c>
      <c r="B405" t="s">
        <v>3</v>
      </c>
      <c r="C405" t="s">
        <v>12</v>
      </c>
      <c r="D405" t="s">
        <v>10</v>
      </c>
      <c r="E405" t="s">
        <v>7</v>
      </c>
      <c r="F405">
        <v>5011</v>
      </c>
      <c r="G405">
        <v>125</v>
      </c>
      <c r="H405">
        <v>6</v>
      </c>
      <c r="I405" s="4">
        <v>155.38999999999999</v>
      </c>
      <c r="J405" s="4">
        <v>316.16000000000003</v>
      </c>
      <c r="K405" s="2">
        <f t="shared" si="42"/>
        <v>2.4945120734384353E-2</v>
      </c>
      <c r="L405">
        <f t="shared" si="43"/>
        <v>4.8000000000000001E-2</v>
      </c>
      <c r="M405" s="4">
        <f t="shared" si="44"/>
        <v>1.2431199999999998</v>
      </c>
      <c r="N405" s="4">
        <f t="shared" si="45"/>
        <v>25.89833333333333</v>
      </c>
      <c r="O405">
        <f t="shared" si="46"/>
        <v>2.0346225625844654</v>
      </c>
      <c r="P405" s="4">
        <f t="shared" si="47"/>
        <v>160.77000000000004</v>
      </c>
      <c r="Q405" t="str">
        <f t="shared" si="48"/>
        <v>Inefficient</v>
      </c>
    </row>
    <row r="406" spans="1:17" x14ac:dyDescent="0.3">
      <c r="A406" s="1">
        <v>45306</v>
      </c>
      <c r="B406" t="s">
        <v>3</v>
      </c>
      <c r="C406" t="s">
        <v>12</v>
      </c>
      <c r="D406" t="s">
        <v>10</v>
      </c>
      <c r="E406" t="s">
        <v>8</v>
      </c>
      <c r="F406">
        <v>1127</v>
      </c>
      <c r="G406">
        <v>23</v>
      </c>
      <c r="H406">
        <v>1</v>
      </c>
      <c r="I406" s="4">
        <v>73.819999999999993</v>
      </c>
      <c r="J406" s="4">
        <v>52.16</v>
      </c>
      <c r="K406" s="2">
        <f t="shared" si="42"/>
        <v>2.0408163265306121E-2</v>
      </c>
      <c r="L406">
        <f t="shared" si="43"/>
        <v>4.3478260869565216E-2</v>
      </c>
      <c r="M406" s="4">
        <f t="shared" si="44"/>
        <v>3.2095652173913041</v>
      </c>
      <c r="N406" s="4">
        <f t="shared" si="45"/>
        <v>73.819999999999993</v>
      </c>
      <c r="O406">
        <f t="shared" si="46"/>
        <v>0.70658358168518021</v>
      </c>
      <c r="P406" s="4">
        <f t="shared" si="47"/>
        <v>-21.659999999999997</v>
      </c>
      <c r="Q406" t="str">
        <f t="shared" si="48"/>
        <v>Inefficient</v>
      </c>
    </row>
    <row r="407" spans="1:17" x14ac:dyDescent="0.3">
      <c r="A407" s="1">
        <v>45307</v>
      </c>
      <c r="B407" t="s">
        <v>3</v>
      </c>
      <c r="C407" t="s">
        <v>4</v>
      </c>
      <c r="D407" t="s">
        <v>5</v>
      </c>
      <c r="E407" t="s">
        <v>6</v>
      </c>
      <c r="F407">
        <v>3268</v>
      </c>
      <c r="G407">
        <v>75</v>
      </c>
      <c r="H407">
        <v>8</v>
      </c>
      <c r="I407" s="4">
        <v>88.13</v>
      </c>
      <c r="J407" s="4">
        <v>786.05</v>
      </c>
      <c r="K407" s="2">
        <f t="shared" si="42"/>
        <v>2.2949816401468787E-2</v>
      </c>
      <c r="L407">
        <f t="shared" si="43"/>
        <v>0.10666666666666667</v>
      </c>
      <c r="M407" s="4">
        <f t="shared" si="44"/>
        <v>1.1750666666666667</v>
      </c>
      <c r="N407" s="4">
        <f t="shared" si="45"/>
        <v>11.016249999999999</v>
      </c>
      <c r="O407">
        <f t="shared" si="46"/>
        <v>8.9192102575740382</v>
      </c>
      <c r="P407" s="4">
        <f t="shared" si="47"/>
        <v>697.92</v>
      </c>
      <c r="Q407" t="str">
        <f t="shared" si="48"/>
        <v>Efficient</v>
      </c>
    </row>
    <row r="408" spans="1:17" x14ac:dyDescent="0.3">
      <c r="A408" s="1">
        <v>45307</v>
      </c>
      <c r="B408" t="s">
        <v>3</v>
      </c>
      <c r="C408" t="s">
        <v>4</v>
      </c>
      <c r="D408" t="s">
        <v>5</v>
      </c>
      <c r="E408" t="s">
        <v>7</v>
      </c>
      <c r="F408">
        <v>1743</v>
      </c>
      <c r="G408">
        <v>61</v>
      </c>
      <c r="H408">
        <v>8</v>
      </c>
      <c r="I408" s="4">
        <v>97.93</v>
      </c>
      <c r="J408" s="4">
        <v>616.89</v>
      </c>
      <c r="K408" s="2">
        <f t="shared" si="42"/>
        <v>3.4997131382673553E-2</v>
      </c>
      <c r="L408">
        <f t="shared" si="43"/>
        <v>0.13114754098360656</v>
      </c>
      <c r="M408" s="4">
        <f t="shared" si="44"/>
        <v>1.605409836065574</v>
      </c>
      <c r="N408" s="4">
        <f t="shared" si="45"/>
        <v>12.241250000000001</v>
      </c>
      <c r="O408">
        <f t="shared" si="46"/>
        <v>6.2992954150924128</v>
      </c>
      <c r="P408" s="4">
        <f t="shared" si="47"/>
        <v>518.96</v>
      </c>
      <c r="Q408" t="str">
        <f t="shared" si="48"/>
        <v>Efficient</v>
      </c>
    </row>
    <row r="409" spans="1:17" x14ac:dyDescent="0.3">
      <c r="A409" s="1">
        <v>45307</v>
      </c>
      <c r="B409" t="s">
        <v>3</v>
      </c>
      <c r="C409" t="s">
        <v>4</v>
      </c>
      <c r="D409" t="s">
        <v>5</v>
      </c>
      <c r="E409" t="s">
        <v>8</v>
      </c>
      <c r="F409">
        <v>400</v>
      </c>
      <c r="G409">
        <v>16</v>
      </c>
      <c r="H409">
        <v>1</v>
      </c>
      <c r="I409" s="4">
        <v>11.03</v>
      </c>
      <c r="J409" s="4">
        <v>57.58</v>
      </c>
      <c r="K409" s="2">
        <f t="shared" si="42"/>
        <v>0.04</v>
      </c>
      <c r="L409">
        <f t="shared" si="43"/>
        <v>6.25E-2</v>
      </c>
      <c r="M409" s="4">
        <f t="shared" si="44"/>
        <v>0.68937499999999996</v>
      </c>
      <c r="N409" s="4">
        <f t="shared" si="45"/>
        <v>11.03</v>
      </c>
      <c r="O409">
        <f t="shared" si="46"/>
        <v>5.2203082502266547</v>
      </c>
      <c r="P409" s="4">
        <f t="shared" si="47"/>
        <v>46.55</v>
      </c>
      <c r="Q409" t="str">
        <f t="shared" si="48"/>
        <v>Efficient</v>
      </c>
    </row>
    <row r="410" spans="1:17" x14ac:dyDescent="0.3">
      <c r="A410" s="1">
        <v>45307</v>
      </c>
      <c r="B410" t="s">
        <v>3</v>
      </c>
      <c r="C410" t="s">
        <v>4</v>
      </c>
      <c r="D410" t="s">
        <v>9</v>
      </c>
      <c r="E410" t="s">
        <v>6</v>
      </c>
      <c r="F410">
        <v>4074</v>
      </c>
      <c r="G410">
        <v>73</v>
      </c>
      <c r="H410">
        <v>2</v>
      </c>
      <c r="I410" s="4">
        <v>234.13</v>
      </c>
      <c r="J410" s="4">
        <v>116.01</v>
      </c>
      <c r="K410" s="2">
        <f t="shared" si="42"/>
        <v>1.7918507609229258E-2</v>
      </c>
      <c r="L410">
        <f t="shared" si="43"/>
        <v>2.7397260273972601E-2</v>
      </c>
      <c r="M410" s="4">
        <f t="shared" si="44"/>
        <v>3.2072602739726026</v>
      </c>
      <c r="N410" s="4">
        <f t="shared" si="45"/>
        <v>117.065</v>
      </c>
      <c r="O410">
        <f t="shared" si="46"/>
        <v>0.49549395634903687</v>
      </c>
      <c r="P410" s="4">
        <f t="shared" si="47"/>
        <v>-118.11999999999999</v>
      </c>
      <c r="Q410" t="str">
        <f t="shared" si="48"/>
        <v>Inefficient</v>
      </c>
    </row>
    <row r="411" spans="1:17" x14ac:dyDescent="0.3">
      <c r="A411" s="1">
        <v>45307</v>
      </c>
      <c r="B411" t="s">
        <v>3</v>
      </c>
      <c r="C411" t="s">
        <v>4</v>
      </c>
      <c r="D411" t="s">
        <v>9</v>
      </c>
      <c r="E411" t="s">
        <v>7</v>
      </c>
      <c r="F411">
        <v>1180</v>
      </c>
      <c r="G411">
        <v>15</v>
      </c>
      <c r="H411">
        <v>0</v>
      </c>
      <c r="I411" s="4">
        <v>66.760000000000005</v>
      </c>
      <c r="J411" s="4">
        <v>0</v>
      </c>
      <c r="K411" s="2">
        <f t="shared" si="42"/>
        <v>1.2711864406779662E-2</v>
      </c>
      <c r="L411">
        <f t="shared" si="43"/>
        <v>0</v>
      </c>
      <c r="M411" s="4">
        <f t="shared" si="44"/>
        <v>4.4506666666666668</v>
      </c>
      <c r="N411" s="4">
        <f t="shared" si="45"/>
        <v>0</v>
      </c>
      <c r="O411">
        <f t="shared" si="46"/>
        <v>0</v>
      </c>
      <c r="P411" s="4">
        <f t="shared" si="47"/>
        <v>-66.760000000000005</v>
      </c>
      <c r="Q411" t="str">
        <f t="shared" si="48"/>
        <v>Inefficient</v>
      </c>
    </row>
    <row r="412" spans="1:17" x14ac:dyDescent="0.3">
      <c r="A412" s="1">
        <v>45307</v>
      </c>
      <c r="B412" t="s">
        <v>3</v>
      </c>
      <c r="C412" t="s">
        <v>4</v>
      </c>
      <c r="D412" t="s">
        <v>9</v>
      </c>
      <c r="E412" t="s">
        <v>8</v>
      </c>
      <c r="F412">
        <v>499</v>
      </c>
      <c r="G412">
        <v>3</v>
      </c>
      <c r="H412">
        <v>0</v>
      </c>
      <c r="I412" s="4">
        <v>29.57</v>
      </c>
      <c r="J412" s="4">
        <v>0</v>
      </c>
      <c r="K412" s="2">
        <f t="shared" si="42"/>
        <v>6.0120240480961923E-3</v>
      </c>
      <c r="L412">
        <f t="shared" si="43"/>
        <v>0</v>
      </c>
      <c r="M412" s="4">
        <f t="shared" si="44"/>
        <v>9.8566666666666674</v>
      </c>
      <c r="N412" s="4">
        <f t="shared" si="45"/>
        <v>0</v>
      </c>
      <c r="O412">
        <f t="shared" si="46"/>
        <v>0</v>
      </c>
      <c r="P412" s="4">
        <f t="shared" si="47"/>
        <v>-29.57</v>
      </c>
      <c r="Q412" t="str">
        <f t="shared" si="48"/>
        <v>Inefficient</v>
      </c>
    </row>
    <row r="413" spans="1:17" x14ac:dyDescent="0.3">
      <c r="A413" s="1">
        <v>45307</v>
      </c>
      <c r="B413" t="s">
        <v>3</v>
      </c>
      <c r="C413" t="s">
        <v>4</v>
      </c>
      <c r="D413" t="s">
        <v>10</v>
      </c>
      <c r="E413" t="s">
        <v>6</v>
      </c>
      <c r="F413">
        <v>3040</v>
      </c>
      <c r="G413">
        <v>75</v>
      </c>
      <c r="H413">
        <v>5</v>
      </c>
      <c r="I413" s="4">
        <v>154.47999999999999</v>
      </c>
      <c r="J413" s="4">
        <v>421.97</v>
      </c>
      <c r="K413" s="2">
        <f t="shared" si="42"/>
        <v>2.4671052631578948E-2</v>
      </c>
      <c r="L413">
        <f t="shared" si="43"/>
        <v>6.6666666666666666E-2</v>
      </c>
      <c r="M413" s="4">
        <f t="shared" si="44"/>
        <v>2.0597333333333334</v>
      </c>
      <c r="N413" s="4">
        <f t="shared" si="45"/>
        <v>30.895999999999997</v>
      </c>
      <c r="O413">
        <f t="shared" si="46"/>
        <v>2.7315510098394618</v>
      </c>
      <c r="P413" s="4">
        <f t="shared" si="47"/>
        <v>267.49</v>
      </c>
      <c r="Q413" t="str">
        <f t="shared" si="48"/>
        <v>Inefficient</v>
      </c>
    </row>
    <row r="414" spans="1:17" x14ac:dyDescent="0.3">
      <c r="A414" s="1">
        <v>45307</v>
      </c>
      <c r="B414" t="s">
        <v>3</v>
      </c>
      <c r="C414" t="s">
        <v>4</v>
      </c>
      <c r="D414" t="s">
        <v>10</v>
      </c>
      <c r="E414" t="s">
        <v>7</v>
      </c>
      <c r="F414">
        <v>2079</v>
      </c>
      <c r="G414">
        <v>53</v>
      </c>
      <c r="H414">
        <v>2</v>
      </c>
      <c r="I414" s="4">
        <v>47.85</v>
      </c>
      <c r="J414" s="4">
        <v>176.1</v>
      </c>
      <c r="K414" s="2">
        <f t="shared" si="42"/>
        <v>2.5493025493025494E-2</v>
      </c>
      <c r="L414">
        <f t="shared" si="43"/>
        <v>3.7735849056603772E-2</v>
      </c>
      <c r="M414" s="4">
        <f t="shared" si="44"/>
        <v>0.90283018867924536</v>
      </c>
      <c r="N414" s="4">
        <f t="shared" si="45"/>
        <v>23.925000000000001</v>
      </c>
      <c r="O414">
        <f t="shared" si="46"/>
        <v>3.6802507836990594</v>
      </c>
      <c r="P414" s="4">
        <f t="shared" si="47"/>
        <v>128.25</v>
      </c>
      <c r="Q414" t="str">
        <f t="shared" si="48"/>
        <v>Efficient</v>
      </c>
    </row>
    <row r="415" spans="1:17" x14ac:dyDescent="0.3">
      <c r="A415" s="1">
        <v>45307</v>
      </c>
      <c r="B415" t="s">
        <v>3</v>
      </c>
      <c r="C415" t="s">
        <v>4</v>
      </c>
      <c r="D415" t="s">
        <v>10</v>
      </c>
      <c r="E415" t="s">
        <v>8</v>
      </c>
      <c r="F415">
        <v>332</v>
      </c>
      <c r="G415">
        <v>8</v>
      </c>
      <c r="H415">
        <v>0</v>
      </c>
      <c r="I415" s="4">
        <v>18.91</v>
      </c>
      <c r="J415" s="4">
        <v>0</v>
      </c>
      <c r="K415" s="2">
        <f t="shared" si="42"/>
        <v>2.4096385542168676E-2</v>
      </c>
      <c r="L415">
        <f t="shared" si="43"/>
        <v>0</v>
      </c>
      <c r="M415" s="4">
        <f t="shared" si="44"/>
        <v>2.36375</v>
      </c>
      <c r="N415" s="4">
        <f t="shared" si="45"/>
        <v>0</v>
      </c>
      <c r="O415">
        <f t="shared" si="46"/>
        <v>0</v>
      </c>
      <c r="P415" s="4">
        <f t="shared" si="47"/>
        <v>-18.91</v>
      </c>
      <c r="Q415" t="str">
        <f t="shared" si="48"/>
        <v>Inefficient</v>
      </c>
    </row>
    <row r="416" spans="1:17" x14ac:dyDescent="0.3">
      <c r="A416" s="1">
        <v>45307</v>
      </c>
      <c r="B416" t="s">
        <v>3</v>
      </c>
      <c r="C416" t="s">
        <v>11</v>
      </c>
      <c r="D416" t="s">
        <v>5</v>
      </c>
      <c r="E416" t="s">
        <v>6</v>
      </c>
      <c r="F416">
        <v>3817</v>
      </c>
      <c r="G416">
        <v>162</v>
      </c>
      <c r="H416">
        <v>21</v>
      </c>
      <c r="I416" s="4">
        <v>168.79</v>
      </c>
      <c r="J416" s="4">
        <v>1577.15</v>
      </c>
      <c r="K416" s="2">
        <f t="shared" si="42"/>
        <v>4.2441708147760021E-2</v>
      </c>
      <c r="L416">
        <f t="shared" si="43"/>
        <v>0.12962962962962962</v>
      </c>
      <c r="M416" s="4">
        <f t="shared" si="44"/>
        <v>1.0419135802469135</v>
      </c>
      <c r="N416" s="4">
        <f t="shared" si="45"/>
        <v>8.0376190476190477</v>
      </c>
      <c r="O416">
        <f t="shared" si="46"/>
        <v>9.3438592333669064</v>
      </c>
      <c r="P416" s="4">
        <f t="shared" si="47"/>
        <v>1408.3600000000001</v>
      </c>
      <c r="Q416" t="str">
        <f t="shared" si="48"/>
        <v>Efficient</v>
      </c>
    </row>
    <row r="417" spans="1:17" x14ac:dyDescent="0.3">
      <c r="A417" s="1">
        <v>45307</v>
      </c>
      <c r="B417" t="s">
        <v>3</v>
      </c>
      <c r="C417" t="s">
        <v>11</v>
      </c>
      <c r="D417" t="s">
        <v>5</v>
      </c>
      <c r="E417" t="s">
        <v>7</v>
      </c>
      <c r="F417">
        <v>598</v>
      </c>
      <c r="G417">
        <v>18</v>
      </c>
      <c r="H417">
        <v>1</v>
      </c>
      <c r="I417" s="4">
        <v>33.31</v>
      </c>
      <c r="J417" s="4">
        <v>94.31</v>
      </c>
      <c r="K417" s="2">
        <f t="shared" si="42"/>
        <v>3.0100334448160536E-2</v>
      </c>
      <c r="L417">
        <f t="shared" si="43"/>
        <v>5.5555555555555552E-2</v>
      </c>
      <c r="M417" s="4">
        <f t="shared" si="44"/>
        <v>1.8505555555555557</v>
      </c>
      <c r="N417" s="4">
        <f t="shared" si="45"/>
        <v>33.31</v>
      </c>
      <c r="O417">
        <f t="shared" si="46"/>
        <v>2.8312818973281297</v>
      </c>
      <c r="P417" s="4">
        <f t="shared" si="47"/>
        <v>61</v>
      </c>
      <c r="Q417" t="str">
        <f t="shared" si="48"/>
        <v>Inefficient</v>
      </c>
    </row>
    <row r="418" spans="1:17" x14ac:dyDescent="0.3">
      <c r="A418" s="1">
        <v>45307</v>
      </c>
      <c r="B418" t="s">
        <v>3</v>
      </c>
      <c r="C418" t="s">
        <v>11</v>
      </c>
      <c r="D418" t="s">
        <v>5</v>
      </c>
      <c r="E418" t="s">
        <v>8</v>
      </c>
      <c r="F418">
        <v>163</v>
      </c>
      <c r="G418">
        <v>3</v>
      </c>
      <c r="H418">
        <v>0</v>
      </c>
      <c r="I418" s="4">
        <v>3.74</v>
      </c>
      <c r="J418" s="4">
        <v>0</v>
      </c>
      <c r="K418" s="2">
        <f t="shared" si="42"/>
        <v>1.8404907975460124E-2</v>
      </c>
      <c r="L418">
        <f t="shared" si="43"/>
        <v>0</v>
      </c>
      <c r="M418" s="4">
        <f t="shared" si="44"/>
        <v>1.2466666666666668</v>
      </c>
      <c r="N418" s="4">
        <f t="shared" si="45"/>
        <v>0</v>
      </c>
      <c r="O418">
        <f t="shared" si="46"/>
        <v>0</v>
      </c>
      <c r="P418" s="4">
        <f t="shared" si="47"/>
        <v>-3.74</v>
      </c>
      <c r="Q418" t="str">
        <f t="shared" si="48"/>
        <v>Inefficient</v>
      </c>
    </row>
    <row r="419" spans="1:17" x14ac:dyDescent="0.3">
      <c r="A419" s="1">
        <v>45307</v>
      </c>
      <c r="B419" t="s">
        <v>3</v>
      </c>
      <c r="C419" t="s">
        <v>11</v>
      </c>
      <c r="D419" t="s">
        <v>9</v>
      </c>
      <c r="E419" t="s">
        <v>6</v>
      </c>
      <c r="F419">
        <v>5445</v>
      </c>
      <c r="G419">
        <v>42</v>
      </c>
      <c r="H419">
        <v>1</v>
      </c>
      <c r="I419" s="4">
        <v>223.88</v>
      </c>
      <c r="J419" s="4">
        <v>93.71</v>
      </c>
      <c r="K419" s="2">
        <f t="shared" si="42"/>
        <v>7.7134986225895321E-3</v>
      </c>
      <c r="L419">
        <f t="shared" si="43"/>
        <v>2.3809523809523808E-2</v>
      </c>
      <c r="M419" s="4">
        <f t="shared" si="44"/>
        <v>5.3304761904761904</v>
      </c>
      <c r="N419" s="4">
        <f t="shared" si="45"/>
        <v>223.88</v>
      </c>
      <c r="O419">
        <f t="shared" si="46"/>
        <v>0.41857244952653205</v>
      </c>
      <c r="P419" s="4">
        <f t="shared" si="47"/>
        <v>-130.17000000000002</v>
      </c>
      <c r="Q419" t="str">
        <f t="shared" si="48"/>
        <v>Inefficient</v>
      </c>
    </row>
    <row r="420" spans="1:17" x14ac:dyDescent="0.3">
      <c r="A420" s="1">
        <v>45307</v>
      </c>
      <c r="B420" t="s">
        <v>3</v>
      </c>
      <c r="C420" t="s">
        <v>11</v>
      </c>
      <c r="D420" t="s">
        <v>9</v>
      </c>
      <c r="E420" t="s">
        <v>7</v>
      </c>
      <c r="F420">
        <v>872</v>
      </c>
      <c r="G420">
        <v>12</v>
      </c>
      <c r="H420">
        <v>0</v>
      </c>
      <c r="I420" s="4">
        <v>42.93</v>
      </c>
      <c r="J420" s="4">
        <v>0</v>
      </c>
      <c r="K420" s="2">
        <f t="shared" si="42"/>
        <v>1.3761467889908258E-2</v>
      </c>
      <c r="L420">
        <f t="shared" si="43"/>
        <v>0</v>
      </c>
      <c r="M420" s="4">
        <f t="shared" si="44"/>
        <v>3.5775000000000001</v>
      </c>
      <c r="N420" s="4">
        <f t="shared" si="45"/>
        <v>0</v>
      </c>
      <c r="O420">
        <f t="shared" si="46"/>
        <v>0</v>
      </c>
      <c r="P420" s="4">
        <f t="shared" si="47"/>
        <v>-42.93</v>
      </c>
      <c r="Q420" t="str">
        <f t="shared" si="48"/>
        <v>Inefficient</v>
      </c>
    </row>
    <row r="421" spans="1:17" x14ac:dyDescent="0.3">
      <c r="A421" s="1">
        <v>45307</v>
      </c>
      <c r="B421" t="s">
        <v>3</v>
      </c>
      <c r="C421" t="s">
        <v>11</v>
      </c>
      <c r="D421" t="s">
        <v>9</v>
      </c>
      <c r="E421" t="s">
        <v>8</v>
      </c>
      <c r="F421">
        <v>499</v>
      </c>
      <c r="G421">
        <v>2</v>
      </c>
      <c r="H421">
        <v>0</v>
      </c>
      <c r="I421" s="4">
        <v>25.02</v>
      </c>
      <c r="J421" s="4">
        <v>0</v>
      </c>
      <c r="K421" s="2">
        <f t="shared" si="42"/>
        <v>4.0080160320641279E-3</v>
      </c>
      <c r="L421">
        <f t="shared" si="43"/>
        <v>0</v>
      </c>
      <c r="M421" s="4">
        <f t="shared" si="44"/>
        <v>12.51</v>
      </c>
      <c r="N421" s="4">
        <f t="shared" si="45"/>
        <v>0</v>
      </c>
      <c r="O421">
        <f t="shared" si="46"/>
        <v>0</v>
      </c>
      <c r="P421" s="4">
        <f t="shared" si="47"/>
        <v>-25.02</v>
      </c>
      <c r="Q421" t="str">
        <f t="shared" si="48"/>
        <v>Inefficient</v>
      </c>
    </row>
    <row r="422" spans="1:17" x14ac:dyDescent="0.3">
      <c r="A422" s="1">
        <v>45307</v>
      </c>
      <c r="B422" t="s">
        <v>3</v>
      </c>
      <c r="C422" t="s">
        <v>11</v>
      </c>
      <c r="D422" t="s">
        <v>10</v>
      </c>
      <c r="E422" t="s">
        <v>6</v>
      </c>
      <c r="F422">
        <v>4195</v>
      </c>
      <c r="G422">
        <v>48</v>
      </c>
      <c r="H422">
        <v>1</v>
      </c>
      <c r="I422" s="4">
        <v>159.49</v>
      </c>
      <c r="J422" s="4">
        <v>89.24</v>
      </c>
      <c r="K422" s="2">
        <f t="shared" si="42"/>
        <v>1.1442193087008343E-2</v>
      </c>
      <c r="L422">
        <f t="shared" si="43"/>
        <v>2.0833333333333332E-2</v>
      </c>
      <c r="M422" s="4">
        <f t="shared" si="44"/>
        <v>3.3227083333333334</v>
      </c>
      <c r="N422" s="4">
        <f t="shared" si="45"/>
        <v>159.49</v>
      </c>
      <c r="O422">
        <f t="shared" si="46"/>
        <v>0.55953351307291987</v>
      </c>
      <c r="P422" s="4">
        <f t="shared" si="47"/>
        <v>-70.250000000000014</v>
      </c>
      <c r="Q422" t="str">
        <f t="shared" si="48"/>
        <v>Inefficient</v>
      </c>
    </row>
    <row r="423" spans="1:17" x14ac:dyDescent="0.3">
      <c r="A423" s="1">
        <v>45307</v>
      </c>
      <c r="B423" t="s">
        <v>3</v>
      </c>
      <c r="C423" t="s">
        <v>11</v>
      </c>
      <c r="D423" t="s">
        <v>10</v>
      </c>
      <c r="E423" t="s">
        <v>7</v>
      </c>
      <c r="F423">
        <v>748</v>
      </c>
      <c r="G423">
        <v>10</v>
      </c>
      <c r="H423">
        <v>0</v>
      </c>
      <c r="I423" s="4">
        <v>34.770000000000003</v>
      </c>
      <c r="J423" s="4">
        <v>0</v>
      </c>
      <c r="K423" s="2">
        <f t="shared" si="42"/>
        <v>1.3368983957219251E-2</v>
      </c>
      <c r="L423">
        <f t="shared" si="43"/>
        <v>0</v>
      </c>
      <c r="M423" s="4">
        <f t="shared" si="44"/>
        <v>3.4770000000000003</v>
      </c>
      <c r="N423" s="4">
        <f t="shared" si="45"/>
        <v>0</v>
      </c>
      <c r="O423">
        <f t="shared" si="46"/>
        <v>0</v>
      </c>
      <c r="P423" s="4">
        <f t="shared" si="47"/>
        <v>-34.770000000000003</v>
      </c>
      <c r="Q423" t="str">
        <f t="shared" si="48"/>
        <v>Inefficient</v>
      </c>
    </row>
    <row r="424" spans="1:17" x14ac:dyDescent="0.3">
      <c r="A424" s="1">
        <v>45307</v>
      </c>
      <c r="B424" t="s">
        <v>3</v>
      </c>
      <c r="C424" t="s">
        <v>11</v>
      </c>
      <c r="D424" t="s">
        <v>10</v>
      </c>
      <c r="E424" t="s">
        <v>8</v>
      </c>
      <c r="F424">
        <v>224</v>
      </c>
      <c r="G424">
        <v>3</v>
      </c>
      <c r="H424">
        <v>0</v>
      </c>
      <c r="I424" s="4">
        <v>6.02</v>
      </c>
      <c r="J424" s="4">
        <v>0</v>
      </c>
      <c r="K424" s="2">
        <f t="shared" si="42"/>
        <v>1.3392857142857142E-2</v>
      </c>
      <c r="L424">
        <f t="shared" si="43"/>
        <v>0</v>
      </c>
      <c r="M424" s="4">
        <f t="shared" si="44"/>
        <v>2.0066666666666664</v>
      </c>
      <c r="N424" s="4">
        <f t="shared" si="45"/>
        <v>0</v>
      </c>
      <c r="O424">
        <f t="shared" si="46"/>
        <v>0</v>
      </c>
      <c r="P424" s="4">
        <f t="shared" si="47"/>
        <v>-6.02</v>
      </c>
      <c r="Q424" t="str">
        <f t="shared" si="48"/>
        <v>Inefficient</v>
      </c>
    </row>
    <row r="425" spans="1:17" x14ac:dyDescent="0.3">
      <c r="A425" s="1">
        <v>45307</v>
      </c>
      <c r="B425" t="s">
        <v>3</v>
      </c>
      <c r="C425" t="s">
        <v>12</v>
      </c>
      <c r="D425" t="s">
        <v>5</v>
      </c>
      <c r="E425" t="s">
        <v>6</v>
      </c>
      <c r="F425">
        <v>881</v>
      </c>
      <c r="G425">
        <v>38</v>
      </c>
      <c r="H425">
        <v>4</v>
      </c>
      <c r="I425" s="4">
        <v>49.53</v>
      </c>
      <c r="J425" s="4">
        <v>259.89</v>
      </c>
      <c r="K425" s="2">
        <f t="shared" si="42"/>
        <v>4.3132803632236094E-2</v>
      </c>
      <c r="L425">
        <f t="shared" si="43"/>
        <v>0.10526315789473684</v>
      </c>
      <c r="M425" s="4">
        <f t="shared" si="44"/>
        <v>1.303421052631579</v>
      </c>
      <c r="N425" s="4">
        <f t="shared" si="45"/>
        <v>12.3825</v>
      </c>
      <c r="O425">
        <f t="shared" si="46"/>
        <v>5.2471229557843726</v>
      </c>
      <c r="P425" s="4">
        <f t="shared" si="47"/>
        <v>210.35999999999999</v>
      </c>
      <c r="Q425" t="str">
        <f t="shared" si="48"/>
        <v>Efficient</v>
      </c>
    </row>
    <row r="426" spans="1:17" x14ac:dyDescent="0.3">
      <c r="A426" s="1">
        <v>45307</v>
      </c>
      <c r="B426" t="s">
        <v>3</v>
      </c>
      <c r="C426" t="s">
        <v>12</v>
      </c>
      <c r="D426" t="s">
        <v>5</v>
      </c>
      <c r="E426" t="s">
        <v>7</v>
      </c>
      <c r="F426">
        <v>4128</v>
      </c>
      <c r="G426">
        <v>134</v>
      </c>
      <c r="H426">
        <v>15</v>
      </c>
      <c r="I426" s="4">
        <v>241.83</v>
      </c>
      <c r="J426" s="4">
        <v>838.75</v>
      </c>
      <c r="K426" s="2">
        <f t="shared" si="42"/>
        <v>3.2461240310077522E-2</v>
      </c>
      <c r="L426">
        <f t="shared" si="43"/>
        <v>0.11194029850746269</v>
      </c>
      <c r="M426" s="4">
        <f t="shared" si="44"/>
        <v>1.8047014925373135</v>
      </c>
      <c r="N426" s="4">
        <f t="shared" si="45"/>
        <v>16.122</v>
      </c>
      <c r="O426">
        <f t="shared" si="46"/>
        <v>3.4683455319852787</v>
      </c>
      <c r="P426" s="4">
        <f t="shared" si="47"/>
        <v>596.91999999999996</v>
      </c>
      <c r="Q426" t="str">
        <f t="shared" si="48"/>
        <v>Inefficient</v>
      </c>
    </row>
    <row r="427" spans="1:17" x14ac:dyDescent="0.3">
      <c r="A427" s="1">
        <v>45307</v>
      </c>
      <c r="B427" t="s">
        <v>3</v>
      </c>
      <c r="C427" t="s">
        <v>12</v>
      </c>
      <c r="D427" t="s">
        <v>5</v>
      </c>
      <c r="E427" t="s">
        <v>8</v>
      </c>
      <c r="F427">
        <v>1866</v>
      </c>
      <c r="G427">
        <v>92</v>
      </c>
      <c r="H427">
        <v>11</v>
      </c>
      <c r="I427" s="4">
        <v>105.45</v>
      </c>
      <c r="J427" s="4">
        <v>1072.67</v>
      </c>
      <c r="K427" s="2">
        <f t="shared" si="42"/>
        <v>4.9303322615219719E-2</v>
      </c>
      <c r="L427">
        <f t="shared" si="43"/>
        <v>0.11956521739130435</v>
      </c>
      <c r="M427" s="4">
        <f t="shared" si="44"/>
        <v>1.1461956521739132</v>
      </c>
      <c r="N427" s="4">
        <f t="shared" si="45"/>
        <v>9.586363636363636</v>
      </c>
      <c r="O427">
        <f t="shared" si="46"/>
        <v>10.17230915125652</v>
      </c>
      <c r="P427" s="4">
        <f t="shared" si="47"/>
        <v>967.22</v>
      </c>
      <c r="Q427" t="str">
        <f t="shared" si="48"/>
        <v>Efficient</v>
      </c>
    </row>
    <row r="428" spans="1:17" x14ac:dyDescent="0.3">
      <c r="A428" s="1">
        <v>45307</v>
      </c>
      <c r="B428" t="s">
        <v>3</v>
      </c>
      <c r="C428" t="s">
        <v>12</v>
      </c>
      <c r="D428" t="s">
        <v>9</v>
      </c>
      <c r="E428" t="s">
        <v>6</v>
      </c>
      <c r="F428">
        <v>918</v>
      </c>
      <c r="G428">
        <v>7</v>
      </c>
      <c r="H428">
        <v>0</v>
      </c>
      <c r="I428" s="4">
        <v>34.909999999999997</v>
      </c>
      <c r="J428" s="4">
        <v>0</v>
      </c>
      <c r="K428" s="2">
        <f t="shared" si="42"/>
        <v>7.6252723311546842E-3</v>
      </c>
      <c r="L428">
        <f t="shared" si="43"/>
        <v>0</v>
      </c>
      <c r="M428" s="4">
        <f t="shared" si="44"/>
        <v>4.9871428571428567</v>
      </c>
      <c r="N428" s="4">
        <f t="shared" si="45"/>
        <v>0</v>
      </c>
      <c r="O428">
        <f t="shared" si="46"/>
        <v>0</v>
      </c>
      <c r="P428" s="4">
        <f t="shared" si="47"/>
        <v>-34.909999999999997</v>
      </c>
      <c r="Q428" t="str">
        <f t="shared" si="48"/>
        <v>Inefficient</v>
      </c>
    </row>
    <row r="429" spans="1:17" x14ac:dyDescent="0.3">
      <c r="A429" s="1">
        <v>45307</v>
      </c>
      <c r="B429" t="s">
        <v>3</v>
      </c>
      <c r="C429" t="s">
        <v>12</v>
      </c>
      <c r="D429" t="s">
        <v>9</v>
      </c>
      <c r="E429" t="s">
        <v>7</v>
      </c>
      <c r="F429">
        <v>3848</v>
      </c>
      <c r="G429">
        <v>53</v>
      </c>
      <c r="H429">
        <v>1</v>
      </c>
      <c r="I429" s="4">
        <v>210.02</v>
      </c>
      <c r="J429" s="4">
        <v>96.48</v>
      </c>
      <c r="K429" s="2">
        <f t="shared" si="42"/>
        <v>1.3773388773388774E-2</v>
      </c>
      <c r="L429">
        <f t="shared" si="43"/>
        <v>1.8867924528301886E-2</v>
      </c>
      <c r="M429" s="4">
        <f t="shared" si="44"/>
        <v>3.9626415094339626</v>
      </c>
      <c r="N429" s="4">
        <f t="shared" si="45"/>
        <v>210.02</v>
      </c>
      <c r="O429">
        <f t="shared" si="46"/>
        <v>0.45938482049328633</v>
      </c>
      <c r="P429" s="4">
        <f t="shared" si="47"/>
        <v>-113.54</v>
      </c>
      <c r="Q429" t="str">
        <f t="shared" si="48"/>
        <v>Inefficient</v>
      </c>
    </row>
    <row r="430" spans="1:17" x14ac:dyDescent="0.3">
      <c r="A430" s="1">
        <v>45307</v>
      </c>
      <c r="B430" t="s">
        <v>3</v>
      </c>
      <c r="C430" t="s">
        <v>12</v>
      </c>
      <c r="D430" t="s">
        <v>9</v>
      </c>
      <c r="E430" t="s">
        <v>8</v>
      </c>
      <c r="F430">
        <v>2305</v>
      </c>
      <c r="G430">
        <v>44</v>
      </c>
      <c r="H430">
        <v>0</v>
      </c>
      <c r="I430" s="4">
        <v>97.65</v>
      </c>
      <c r="J430" s="4">
        <v>0</v>
      </c>
      <c r="K430" s="2">
        <f t="shared" si="42"/>
        <v>1.9088937093275488E-2</v>
      </c>
      <c r="L430">
        <f t="shared" si="43"/>
        <v>0</v>
      </c>
      <c r="M430" s="4">
        <f t="shared" si="44"/>
        <v>2.2193181818181817</v>
      </c>
      <c r="N430" s="4">
        <f t="shared" si="45"/>
        <v>0</v>
      </c>
      <c r="O430">
        <f t="shared" si="46"/>
        <v>0</v>
      </c>
      <c r="P430" s="4">
        <f t="shared" si="47"/>
        <v>-97.65</v>
      </c>
      <c r="Q430" t="str">
        <f t="shared" si="48"/>
        <v>Inefficient</v>
      </c>
    </row>
    <row r="431" spans="1:17" x14ac:dyDescent="0.3">
      <c r="A431" s="1">
        <v>45307</v>
      </c>
      <c r="B431" t="s">
        <v>3</v>
      </c>
      <c r="C431" t="s">
        <v>12</v>
      </c>
      <c r="D431" t="s">
        <v>10</v>
      </c>
      <c r="E431" t="s">
        <v>6</v>
      </c>
      <c r="F431">
        <v>1186</v>
      </c>
      <c r="G431">
        <v>22</v>
      </c>
      <c r="H431">
        <v>1</v>
      </c>
      <c r="I431" s="4">
        <v>50.54</v>
      </c>
      <c r="J431" s="4">
        <v>96.87</v>
      </c>
      <c r="K431" s="2">
        <f t="shared" si="42"/>
        <v>1.8549747048903879E-2</v>
      </c>
      <c r="L431">
        <f t="shared" si="43"/>
        <v>4.5454545454545456E-2</v>
      </c>
      <c r="M431" s="4">
        <f t="shared" si="44"/>
        <v>2.2972727272727274</v>
      </c>
      <c r="N431" s="4">
        <f t="shared" si="45"/>
        <v>50.54</v>
      </c>
      <c r="O431">
        <f t="shared" si="46"/>
        <v>1.9166996438464583</v>
      </c>
      <c r="P431" s="4">
        <f t="shared" si="47"/>
        <v>46.330000000000005</v>
      </c>
      <c r="Q431" t="str">
        <f t="shared" si="48"/>
        <v>Inefficient</v>
      </c>
    </row>
    <row r="432" spans="1:17" x14ac:dyDescent="0.3">
      <c r="A432" s="1">
        <v>45307</v>
      </c>
      <c r="B432" t="s">
        <v>3</v>
      </c>
      <c r="C432" t="s">
        <v>12</v>
      </c>
      <c r="D432" t="s">
        <v>10</v>
      </c>
      <c r="E432" t="s">
        <v>7</v>
      </c>
      <c r="F432">
        <v>3201</v>
      </c>
      <c r="G432">
        <v>40</v>
      </c>
      <c r="H432">
        <v>0</v>
      </c>
      <c r="I432" s="4">
        <v>179.13</v>
      </c>
      <c r="J432" s="4">
        <v>0</v>
      </c>
      <c r="K432" s="2">
        <f t="shared" si="42"/>
        <v>1.2496094970321775E-2</v>
      </c>
      <c r="L432">
        <f t="shared" si="43"/>
        <v>0</v>
      </c>
      <c r="M432" s="4">
        <f t="shared" si="44"/>
        <v>4.4782500000000001</v>
      </c>
      <c r="N432" s="4">
        <f t="shared" si="45"/>
        <v>0</v>
      </c>
      <c r="O432">
        <f t="shared" si="46"/>
        <v>0</v>
      </c>
      <c r="P432" s="4">
        <f t="shared" si="47"/>
        <v>-179.13</v>
      </c>
      <c r="Q432" t="str">
        <f t="shared" si="48"/>
        <v>Inefficient</v>
      </c>
    </row>
    <row r="433" spans="1:17" x14ac:dyDescent="0.3">
      <c r="A433" s="1">
        <v>45307</v>
      </c>
      <c r="B433" t="s">
        <v>3</v>
      </c>
      <c r="C433" t="s">
        <v>12</v>
      </c>
      <c r="D433" t="s">
        <v>10</v>
      </c>
      <c r="E433" t="s">
        <v>8</v>
      </c>
      <c r="F433">
        <v>1320</v>
      </c>
      <c r="G433">
        <v>33</v>
      </c>
      <c r="H433">
        <v>0</v>
      </c>
      <c r="I433" s="4">
        <v>33.54</v>
      </c>
      <c r="J433" s="4">
        <v>0</v>
      </c>
      <c r="K433" s="2">
        <f t="shared" si="42"/>
        <v>2.5000000000000001E-2</v>
      </c>
      <c r="L433">
        <f t="shared" si="43"/>
        <v>0</v>
      </c>
      <c r="M433" s="4">
        <f t="shared" si="44"/>
        <v>1.0163636363636364</v>
      </c>
      <c r="N433" s="4">
        <f t="shared" si="45"/>
        <v>0</v>
      </c>
      <c r="O433">
        <f t="shared" si="46"/>
        <v>0</v>
      </c>
      <c r="P433" s="4">
        <f t="shared" si="47"/>
        <v>-33.54</v>
      </c>
      <c r="Q433" t="str">
        <f t="shared" si="48"/>
        <v>Inefficient</v>
      </c>
    </row>
    <row r="434" spans="1:17" x14ac:dyDescent="0.3">
      <c r="A434" s="1">
        <v>45308</v>
      </c>
      <c r="B434" t="s">
        <v>3</v>
      </c>
      <c r="C434" t="s">
        <v>4</v>
      </c>
      <c r="D434" t="s">
        <v>5</v>
      </c>
      <c r="E434" t="s">
        <v>6</v>
      </c>
      <c r="F434">
        <v>3641</v>
      </c>
      <c r="G434">
        <v>116</v>
      </c>
      <c r="H434">
        <v>16</v>
      </c>
      <c r="I434" s="4">
        <v>161.27000000000001</v>
      </c>
      <c r="J434" s="4">
        <v>810.72</v>
      </c>
      <c r="K434" s="2">
        <f t="shared" si="42"/>
        <v>3.1859379291403464E-2</v>
      </c>
      <c r="L434">
        <f t="shared" si="43"/>
        <v>0.13793103448275862</v>
      </c>
      <c r="M434" s="4">
        <f t="shared" si="44"/>
        <v>1.3902586206896552</v>
      </c>
      <c r="N434" s="4">
        <f t="shared" si="45"/>
        <v>10.079375000000001</v>
      </c>
      <c r="O434">
        <f t="shared" si="46"/>
        <v>5.0270974142741984</v>
      </c>
      <c r="P434" s="4">
        <f t="shared" si="47"/>
        <v>649.45000000000005</v>
      </c>
      <c r="Q434" t="str">
        <f t="shared" si="48"/>
        <v>Efficient</v>
      </c>
    </row>
    <row r="435" spans="1:17" x14ac:dyDescent="0.3">
      <c r="A435" s="1">
        <v>45308</v>
      </c>
      <c r="B435" t="s">
        <v>3</v>
      </c>
      <c r="C435" t="s">
        <v>4</v>
      </c>
      <c r="D435" t="s">
        <v>5</v>
      </c>
      <c r="E435" t="s">
        <v>7</v>
      </c>
      <c r="F435">
        <v>1715</v>
      </c>
      <c r="G435">
        <v>37</v>
      </c>
      <c r="H435">
        <v>2</v>
      </c>
      <c r="I435" s="4">
        <v>59.51</v>
      </c>
      <c r="J435" s="4">
        <v>124.7</v>
      </c>
      <c r="K435" s="2">
        <f t="shared" si="42"/>
        <v>2.1574344023323616E-2</v>
      </c>
      <c r="L435">
        <f t="shared" si="43"/>
        <v>5.4054054054054057E-2</v>
      </c>
      <c r="M435" s="4">
        <f t="shared" si="44"/>
        <v>1.6083783783783783</v>
      </c>
      <c r="N435" s="4">
        <f t="shared" si="45"/>
        <v>29.754999999999999</v>
      </c>
      <c r="O435">
        <f t="shared" si="46"/>
        <v>2.0954461435052933</v>
      </c>
      <c r="P435" s="4">
        <f t="shared" si="47"/>
        <v>65.19</v>
      </c>
      <c r="Q435" t="str">
        <f t="shared" si="48"/>
        <v>Inefficient</v>
      </c>
    </row>
    <row r="436" spans="1:17" x14ac:dyDescent="0.3">
      <c r="A436" s="1">
        <v>45308</v>
      </c>
      <c r="B436" t="s">
        <v>3</v>
      </c>
      <c r="C436" t="s">
        <v>4</v>
      </c>
      <c r="D436" t="s">
        <v>5</v>
      </c>
      <c r="E436" t="s">
        <v>8</v>
      </c>
      <c r="F436">
        <v>159</v>
      </c>
      <c r="G436">
        <v>6</v>
      </c>
      <c r="H436">
        <v>0</v>
      </c>
      <c r="I436" s="4">
        <v>6.33</v>
      </c>
      <c r="J436" s="4">
        <v>0</v>
      </c>
      <c r="K436" s="2">
        <f t="shared" si="42"/>
        <v>3.7735849056603772E-2</v>
      </c>
      <c r="L436">
        <f t="shared" si="43"/>
        <v>0</v>
      </c>
      <c r="M436" s="4">
        <f t="shared" si="44"/>
        <v>1.0549999999999999</v>
      </c>
      <c r="N436" s="4">
        <f t="shared" si="45"/>
        <v>0</v>
      </c>
      <c r="O436">
        <f t="shared" si="46"/>
        <v>0</v>
      </c>
      <c r="P436" s="4">
        <f t="shared" si="47"/>
        <v>-6.33</v>
      </c>
      <c r="Q436" t="str">
        <f t="shared" si="48"/>
        <v>Inefficient</v>
      </c>
    </row>
    <row r="437" spans="1:17" x14ac:dyDescent="0.3">
      <c r="A437" s="1">
        <v>45308</v>
      </c>
      <c r="B437" t="s">
        <v>3</v>
      </c>
      <c r="C437" t="s">
        <v>4</v>
      </c>
      <c r="D437" t="s">
        <v>9</v>
      </c>
      <c r="E437" t="s">
        <v>6</v>
      </c>
      <c r="F437">
        <v>1602</v>
      </c>
      <c r="G437">
        <v>14</v>
      </c>
      <c r="H437">
        <v>0</v>
      </c>
      <c r="I437" s="4">
        <v>98.79</v>
      </c>
      <c r="J437" s="4">
        <v>0</v>
      </c>
      <c r="K437" s="2">
        <f t="shared" si="42"/>
        <v>8.7390761548064924E-3</v>
      </c>
      <c r="L437">
        <f t="shared" si="43"/>
        <v>0</v>
      </c>
      <c r="M437" s="4">
        <f t="shared" si="44"/>
        <v>7.0564285714285715</v>
      </c>
      <c r="N437" s="4">
        <f t="shared" si="45"/>
        <v>0</v>
      </c>
      <c r="O437">
        <f t="shared" si="46"/>
        <v>0</v>
      </c>
      <c r="P437" s="4">
        <f t="shared" si="47"/>
        <v>-98.79</v>
      </c>
      <c r="Q437" t="str">
        <f t="shared" si="48"/>
        <v>Inefficient</v>
      </c>
    </row>
    <row r="438" spans="1:17" x14ac:dyDescent="0.3">
      <c r="A438" s="1">
        <v>45308</v>
      </c>
      <c r="B438" t="s">
        <v>3</v>
      </c>
      <c r="C438" t="s">
        <v>4</v>
      </c>
      <c r="D438" t="s">
        <v>9</v>
      </c>
      <c r="E438" t="s">
        <v>7</v>
      </c>
      <c r="F438">
        <v>2148</v>
      </c>
      <c r="G438">
        <v>28</v>
      </c>
      <c r="H438">
        <v>0</v>
      </c>
      <c r="I438" s="4">
        <v>79.790000000000006</v>
      </c>
      <c r="J438" s="4">
        <v>0</v>
      </c>
      <c r="K438" s="2">
        <f t="shared" si="42"/>
        <v>1.3035381750465549E-2</v>
      </c>
      <c r="L438">
        <f t="shared" si="43"/>
        <v>0</v>
      </c>
      <c r="M438" s="4">
        <f t="shared" si="44"/>
        <v>2.8496428571428574</v>
      </c>
      <c r="N438" s="4">
        <f t="shared" si="45"/>
        <v>0</v>
      </c>
      <c r="O438">
        <f t="shared" si="46"/>
        <v>0</v>
      </c>
      <c r="P438" s="4">
        <f t="shared" si="47"/>
        <v>-79.790000000000006</v>
      </c>
      <c r="Q438" t="str">
        <f t="shared" si="48"/>
        <v>Inefficient</v>
      </c>
    </row>
    <row r="439" spans="1:17" x14ac:dyDescent="0.3">
      <c r="A439" s="1">
        <v>45308</v>
      </c>
      <c r="B439" t="s">
        <v>3</v>
      </c>
      <c r="C439" t="s">
        <v>4</v>
      </c>
      <c r="D439" t="s">
        <v>9</v>
      </c>
      <c r="E439" t="s">
        <v>8</v>
      </c>
      <c r="F439">
        <v>84</v>
      </c>
      <c r="G439">
        <v>1</v>
      </c>
      <c r="H439">
        <v>0</v>
      </c>
      <c r="I439" s="4">
        <v>4.47</v>
      </c>
      <c r="J439" s="4">
        <v>0</v>
      </c>
      <c r="K439" s="2">
        <f t="shared" si="42"/>
        <v>1.1904761904761904E-2</v>
      </c>
      <c r="L439">
        <f t="shared" si="43"/>
        <v>0</v>
      </c>
      <c r="M439" s="4">
        <f t="shared" si="44"/>
        <v>4.47</v>
      </c>
      <c r="N439" s="4">
        <f t="shared" si="45"/>
        <v>0</v>
      </c>
      <c r="O439">
        <f t="shared" si="46"/>
        <v>0</v>
      </c>
      <c r="P439" s="4">
        <f t="shared" si="47"/>
        <v>-4.47</v>
      </c>
      <c r="Q439" t="str">
        <f t="shared" si="48"/>
        <v>Inefficient</v>
      </c>
    </row>
    <row r="440" spans="1:17" x14ac:dyDescent="0.3">
      <c r="A440" s="1">
        <v>45308</v>
      </c>
      <c r="B440" t="s">
        <v>3</v>
      </c>
      <c r="C440" t="s">
        <v>4</v>
      </c>
      <c r="D440" t="s">
        <v>10</v>
      </c>
      <c r="E440" t="s">
        <v>6</v>
      </c>
      <c r="F440">
        <v>3363</v>
      </c>
      <c r="G440">
        <v>92</v>
      </c>
      <c r="H440">
        <v>4</v>
      </c>
      <c r="I440" s="4">
        <v>203.51</v>
      </c>
      <c r="J440" s="4">
        <v>357.54</v>
      </c>
      <c r="K440" s="2">
        <f t="shared" si="42"/>
        <v>2.735652691049658E-2</v>
      </c>
      <c r="L440">
        <f t="shared" si="43"/>
        <v>4.3478260869565216E-2</v>
      </c>
      <c r="M440" s="4">
        <f t="shared" si="44"/>
        <v>2.2120652173913045</v>
      </c>
      <c r="N440" s="4">
        <f t="shared" si="45"/>
        <v>50.877499999999998</v>
      </c>
      <c r="O440">
        <f t="shared" si="46"/>
        <v>1.75686698442337</v>
      </c>
      <c r="P440" s="4">
        <f t="shared" si="47"/>
        <v>154.03000000000003</v>
      </c>
      <c r="Q440" t="str">
        <f t="shared" si="48"/>
        <v>Inefficient</v>
      </c>
    </row>
    <row r="441" spans="1:17" x14ac:dyDescent="0.3">
      <c r="A441" s="1">
        <v>45308</v>
      </c>
      <c r="B441" t="s">
        <v>3</v>
      </c>
      <c r="C441" t="s">
        <v>4</v>
      </c>
      <c r="D441" t="s">
        <v>10</v>
      </c>
      <c r="E441" t="s">
        <v>7</v>
      </c>
      <c r="F441">
        <v>3716</v>
      </c>
      <c r="G441">
        <v>73</v>
      </c>
      <c r="H441">
        <v>5</v>
      </c>
      <c r="I441" s="4">
        <v>109.23</v>
      </c>
      <c r="J441" s="4">
        <v>431.29</v>
      </c>
      <c r="K441" s="2">
        <f t="shared" si="42"/>
        <v>1.9644779332615717E-2</v>
      </c>
      <c r="L441">
        <f t="shared" si="43"/>
        <v>6.8493150684931503E-2</v>
      </c>
      <c r="M441" s="4">
        <f t="shared" si="44"/>
        <v>1.4963013698630137</v>
      </c>
      <c r="N441" s="4">
        <f t="shared" si="45"/>
        <v>21.846</v>
      </c>
      <c r="O441">
        <f t="shared" si="46"/>
        <v>3.9484573835027006</v>
      </c>
      <c r="P441" s="4">
        <f t="shared" si="47"/>
        <v>322.06</v>
      </c>
      <c r="Q441" t="str">
        <f t="shared" si="48"/>
        <v>Efficient</v>
      </c>
    </row>
    <row r="442" spans="1:17" x14ac:dyDescent="0.3">
      <c r="A442" s="1">
        <v>45308</v>
      </c>
      <c r="B442" t="s">
        <v>3</v>
      </c>
      <c r="C442" t="s">
        <v>4</v>
      </c>
      <c r="D442" t="s">
        <v>10</v>
      </c>
      <c r="E442" t="s">
        <v>8</v>
      </c>
      <c r="F442">
        <v>202</v>
      </c>
      <c r="G442">
        <v>3</v>
      </c>
      <c r="H442">
        <v>0</v>
      </c>
      <c r="I442" s="4">
        <v>10.210000000000001</v>
      </c>
      <c r="J442" s="4">
        <v>0</v>
      </c>
      <c r="K442" s="2">
        <f t="shared" si="42"/>
        <v>1.4851485148514851E-2</v>
      </c>
      <c r="L442">
        <f t="shared" si="43"/>
        <v>0</v>
      </c>
      <c r="M442" s="4">
        <f t="shared" si="44"/>
        <v>3.4033333333333338</v>
      </c>
      <c r="N442" s="4">
        <f t="shared" si="45"/>
        <v>0</v>
      </c>
      <c r="O442">
        <f t="shared" si="46"/>
        <v>0</v>
      </c>
      <c r="P442" s="4">
        <f t="shared" si="47"/>
        <v>-10.210000000000001</v>
      </c>
      <c r="Q442" t="str">
        <f t="shared" si="48"/>
        <v>Inefficient</v>
      </c>
    </row>
    <row r="443" spans="1:17" x14ac:dyDescent="0.3">
      <c r="A443" s="1">
        <v>45308</v>
      </c>
      <c r="B443" t="s">
        <v>3</v>
      </c>
      <c r="C443" t="s">
        <v>11</v>
      </c>
      <c r="D443" t="s">
        <v>5</v>
      </c>
      <c r="E443" t="s">
        <v>6</v>
      </c>
      <c r="F443">
        <v>6808</v>
      </c>
      <c r="G443">
        <v>140</v>
      </c>
      <c r="H443">
        <v>17</v>
      </c>
      <c r="I443" s="4">
        <v>284.8</v>
      </c>
      <c r="J443" s="4">
        <v>925.51</v>
      </c>
      <c r="K443" s="2">
        <f t="shared" si="42"/>
        <v>2.0564042303172738E-2</v>
      </c>
      <c r="L443">
        <f t="shared" si="43"/>
        <v>0.12142857142857143</v>
      </c>
      <c r="M443" s="4">
        <f t="shared" si="44"/>
        <v>2.0342857142857143</v>
      </c>
      <c r="N443" s="4">
        <f t="shared" si="45"/>
        <v>16.752941176470589</v>
      </c>
      <c r="O443">
        <f t="shared" si="46"/>
        <v>3.249683988764045</v>
      </c>
      <c r="P443" s="4">
        <f t="shared" si="47"/>
        <v>640.71</v>
      </c>
      <c r="Q443" t="str">
        <f t="shared" si="48"/>
        <v>Inefficient</v>
      </c>
    </row>
    <row r="444" spans="1:17" x14ac:dyDescent="0.3">
      <c r="A444" s="1">
        <v>45308</v>
      </c>
      <c r="B444" t="s">
        <v>3</v>
      </c>
      <c r="C444" t="s">
        <v>11</v>
      </c>
      <c r="D444" t="s">
        <v>5</v>
      </c>
      <c r="E444" t="s">
        <v>7</v>
      </c>
      <c r="F444">
        <v>548</v>
      </c>
      <c r="G444">
        <v>20</v>
      </c>
      <c r="H444">
        <v>2</v>
      </c>
      <c r="I444" s="4">
        <v>15.36</v>
      </c>
      <c r="J444" s="4">
        <v>186.01</v>
      </c>
      <c r="K444" s="2">
        <f t="shared" si="42"/>
        <v>3.6496350364963501E-2</v>
      </c>
      <c r="L444">
        <f t="shared" si="43"/>
        <v>0.1</v>
      </c>
      <c r="M444" s="4">
        <f t="shared" si="44"/>
        <v>0.76800000000000002</v>
      </c>
      <c r="N444" s="4">
        <f t="shared" si="45"/>
        <v>7.68</v>
      </c>
      <c r="O444">
        <f t="shared" si="46"/>
        <v>12.110026041666666</v>
      </c>
      <c r="P444" s="4">
        <f t="shared" si="47"/>
        <v>170.64999999999998</v>
      </c>
      <c r="Q444" t="str">
        <f t="shared" si="48"/>
        <v>Efficient</v>
      </c>
    </row>
    <row r="445" spans="1:17" x14ac:dyDescent="0.3">
      <c r="A445" s="1">
        <v>45308</v>
      </c>
      <c r="B445" t="s">
        <v>3</v>
      </c>
      <c r="C445" t="s">
        <v>11</v>
      </c>
      <c r="D445" t="s">
        <v>5</v>
      </c>
      <c r="E445" t="s">
        <v>8</v>
      </c>
      <c r="F445">
        <v>71</v>
      </c>
      <c r="G445">
        <v>1</v>
      </c>
      <c r="H445">
        <v>0</v>
      </c>
      <c r="I445" s="4">
        <v>3.37</v>
      </c>
      <c r="J445" s="4">
        <v>0</v>
      </c>
      <c r="K445" s="2">
        <f t="shared" si="42"/>
        <v>1.4084507042253521E-2</v>
      </c>
      <c r="L445">
        <f t="shared" si="43"/>
        <v>0</v>
      </c>
      <c r="M445" s="4">
        <f t="shared" si="44"/>
        <v>3.37</v>
      </c>
      <c r="N445" s="4">
        <f t="shared" si="45"/>
        <v>0</v>
      </c>
      <c r="O445">
        <f t="shared" si="46"/>
        <v>0</v>
      </c>
      <c r="P445" s="4">
        <f t="shared" si="47"/>
        <v>-3.37</v>
      </c>
      <c r="Q445" t="str">
        <f t="shared" si="48"/>
        <v>Inefficient</v>
      </c>
    </row>
    <row r="446" spans="1:17" x14ac:dyDescent="0.3">
      <c r="A446" s="1">
        <v>45308</v>
      </c>
      <c r="B446" t="s">
        <v>3</v>
      </c>
      <c r="C446" t="s">
        <v>11</v>
      </c>
      <c r="D446" t="s">
        <v>9</v>
      </c>
      <c r="E446" t="s">
        <v>6</v>
      </c>
      <c r="F446">
        <v>4324</v>
      </c>
      <c r="G446">
        <v>49</v>
      </c>
      <c r="H446">
        <v>0</v>
      </c>
      <c r="I446" s="4">
        <v>229.39</v>
      </c>
      <c r="J446" s="4">
        <v>0</v>
      </c>
      <c r="K446" s="2">
        <f t="shared" si="42"/>
        <v>1.1332099907493062E-2</v>
      </c>
      <c r="L446">
        <f t="shared" si="43"/>
        <v>0</v>
      </c>
      <c r="M446" s="4">
        <f t="shared" si="44"/>
        <v>4.6814285714285715</v>
      </c>
      <c r="N446" s="4">
        <f t="shared" si="45"/>
        <v>0</v>
      </c>
      <c r="O446">
        <f t="shared" si="46"/>
        <v>0</v>
      </c>
      <c r="P446" s="4">
        <f t="shared" si="47"/>
        <v>-229.39</v>
      </c>
      <c r="Q446" t="str">
        <f t="shared" si="48"/>
        <v>Inefficient</v>
      </c>
    </row>
    <row r="447" spans="1:17" x14ac:dyDescent="0.3">
      <c r="A447" s="1">
        <v>45308</v>
      </c>
      <c r="B447" t="s">
        <v>3</v>
      </c>
      <c r="C447" t="s">
        <v>11</v>
      </c>
      <c r="D447" t="s">
        <v>9</v>
      </c>
      <c r="E447" t="s">
        <v>7</v>
      </c>
      <c r="F447">
        <v>670</v>
      </c>
      <c r="G447">
        <v>7</v>
      </c>
      <c r="H447">
        <v>0</v>
      </c>
      <c r="I447" s="4">
        <v>35.130000000000003</v>
      </c>
      <c r="J447" s="4">
        <v>0</v>
      </c>
      <c r="K447" s="2">
        <f t="shared" si="42"/>
        <v>1.0447761194029851E-2</v>
      </c>
      <c r="L447">
        <f t="shared" si="43"/>
        <v>0</v>
      </c>
      <c r="M447" s="4">
        <f t="shared" si="44"/>
        <v>5.0185714285714287</v>
      </c>
      <c r="N447" s="4">
        <f t="shared" si="45"/>
        <v>0</v>
      </c>
      <c r="O447">
        <f t="shared" si="46"/>
        <v>0</v>
      </c>
      <c r="P447" s="4">
        <f t="shared" si="47"/>
        <v>-35.130000000000003</v>
      </c>
      <c r="Q447" t="str">
        <f t="shared" si="48"/>
        <v>Inefficient</v>
      </c>
    </row>
    <row r="448" spans="1:17" x14ac:dyDescent="0.3">
      <c r="A448" s="1">
        <v>45308</v>
      </c>
      <c r="B448" t="s">
        <v>3</v>
      </c>
      <c r="C448" t="s">
        <v>11</v>
      </c>
      <c r="D448" t="s">
        <v>9</v>
      </c>
      <c r="E448" t="s">
        <v>8</v>
      </c>
      <c r="F448">
        <v>221</v>
      </c>
      <c r="G448">
        <v>3</v>
      </c>
      <c r="H448">
        <v>0</v>
      </c>
      <c r="I448" s="4">
        <v>8.61</v>
      </c>
      <c r="J448" s="4">
        <v>0</v>
      </c>
      <c r="K448" s="2">
        <f t="shared" si="42"/>
        <v>1.3574660633484163E-2</v>
      </c>
      <c r="L448">
        <f t="shared" si="43"/>
        <v>0</v>
      </c>
      <c r="M448" s="4">
        <f t="shared" si="44"/>
        <v>2.8699999999999997</v>
      </c>
      <c r="N448" s="4">
        <f t="shared" si="45"/>
        <v>0</v>
      </c>
      <c r="O448">
        <f t="shared" si="46"/>
        <v>0</v>
      </c>
      <c r="P448" s="4">
        <f t="shared" si="47"/>
        <v>-8.61</v>
      </c>
      <c r="Q448" t="str">
        <f t="shared" si="48"/>
        <v>Inefficient</v>
      </c>
    </row>
    <row r="449" spans="1:17" x14ac:dyDescent="0.3">
      <c r="A449" s="1">
        <v>45308</v>
      </c>
      <c r="B449" t="s">
        <v>3</v>
      </c>
      <c r="C449" t="s">
        <v>11</v>
      </c>
      <c r="D449" t="s">
        <v>10</v>
      </c>
      <c r="E449" t="s">
        <v>6</v>
      </c>
      <c r="F449">
        <v>3427</v>
      </c>
      <c r="G449">
        <v>68</v>
      </c>
      <c r="H449">
        <v>2</v>
      </c>
      <c r="I449" s="4">
        <v>214.26</v>
      </c>
      <c r="J449" s="4">
        <v>154.47999999999999</v>
      </c>
      <c r="K449" s="2">
        <f t="shared" si="42"/>
        <v>1.9842427779398892E-2</v>
      </c>
      <c r="L449">
        <f t="shared" si="43"/>
        <v>2.9411764705882353E-2</v>
      </c>
      <c r="M449" s="4">
        <f t="shared" si="44"/>
        <v>3.1508823529411765</v>
      </c>
      <c r="N449" s="4">
        <f t="shared" si="45"/>
        <v>107.13</v>
      </c>
      <c r="O449">
        <f t="shared" si="46"/>
        <v>0.72099318584896854</v>
      </c>
      <c r="P449" s="4">
        <f t="shared" si="47"/>
        <v>-59.78</v>
      </c>
      <c r="Q449" t="str">
        <f t="shared" si="48"/>
        <v>Inefficient</v>
      </c>
    </row>
    <row r="450" spans="1:17" x14ac:dyDescent="0.3">
      <c r="A450" s="1">
        <v>45308</v>
      </c>
      <c r="B450" t="s">
        <v>3</v>
      </c>
      <c r="C450" t="s">
        <v>11</v>
      </c>
      <c r="D450" t="s">
        <v>10</v>
      </c>
      <c r="E450" t="s">
        <v>7</v>
      </c>
      <c r="F450">
        <v>795</v>
      </c>
      <c r="G450">
        <v>19</v>
      </c>
      <c r="H450">
        <v>0</v>
      </c>
      <c r="I450" s="4">
        <v>25.52</v>
      </c>
      <c r="J450" s="4">
        <v>0</v>
      </c>
      <c r="K450" s="2">
        <f t="shared" si="42"/>
        <v>2.3899371069182392E-2</v>
      </c>
      <c r="L450">
        <f t="shared" si="43"/>
        <v>0</v>
      </c>
      <c r="M450" s="4">
        <f t="shared" si="44"/>
        <v>1.3431578947368421</v>
      </c>
      <c r="N450" s="4">
        <f t="shared" si="45"/>
        <v>0</v>
      </c>
      <c r="O450">
        <f t="shared" si="46"/>
        <v>0</v>
      </c>
      <c r="P450" s="4">
        <f t="shared" si="47"/>
        <v>-25.52</v>
      </c>
      <c r="Q450" t="str">
        <f t="shared" si="48"/>
        <v>Inefficient</v>
      </c>
    </row>
    <row r="451" spans="1:17" x14ac:dyDescent="0.3">
      <c r="A451" s="1">
        <v>45308</v>
      </c>
      <c r="B451" t="s">
        <v>3</v>
      </c>
      <c r="C451" t="s">
        <v>11</v>
      </c>
      <c r="D451" t="s">
        <v>10</v>
      </c>
      <c r="E451" t="s">
        <v>8</v>
      </c>
      <c r="F451">
        <v>412</v>
      </c>
      <c r="G451">
        <v>5</v>
      </c>
      <c r="H451">
        <v>0</v>
      </c>
      <c r="I451" s="4">
        <v>27.16</v>
      </c>
      <c r="J451" s="4">
        <v>0</v>
      </c>
      <c r="K451" s="2">
        <f t="shared" ref="K451:K514" si="49">G451/F451</f>
        <v>1.2135922330097087E-2</v>
      </c>
      <c r="L451">
        <f t="shared" ref="L451:L514" si="50">IF(G451=0,0,H451/G451)</f>
        <v>0</v>
      </c>
      <c r="M451" s="4">
        <f t="shared" ref="M451:M514" si="51">IF(G451=0,0,I451/G451)</f>
        <v>5.4320000000000004</v>
      </c>
      <c r="N451" s="4">
        <f t="shared" ref="N451:N514" si="52">IF(H451=0,0,I451/H451)</f>
        <v>0</v>
      </c>
      <c r="O451">
        <f t="shared" ref="O451:O514" si="53">IF(I451=0,0,J451/I451)</f>
        <v>0</v>
      </c>
      <c r="P451" s="4">
        <f t="shared" ref="P451:P514" si="54">J451-I451</f>
        <v>-27.16</v>
      </c>
      <c r="Q451" t="str">
        <f t="shared" ref="Q451:Q514" si="55">IF(AND(N451&lt;26.94,O451&gt;3.57),"Efficient", "Inefficient")</f>
        <v>Inefficient</v>
      </c>
    </row>
    <row r="452" spans="1:17" x14ac:dyDescent="0.3">
      <c r="A452" s="1">
        <v>45308</v>
      </c>
      <c r="B452" t="s">
        <v>3</v>
      </c>
      <c r="C452" t="s">
        <v>12</v>
      </c>
      <c r="D452" t="s">
        <v>5</v>
      </c>
      <c r="E452" t="s">
        <v>6</v>
      </c>
      <c r="F452">
        <v>1409</v>
      </c>
      <c r="G452">
        <v>60</v>
      </c>
      <c r="H452">
        <v>3</v>
      </c>
      <c r="I452" s="4">
        <v>36.270000000000003</v>
      </c>
      <c r="J452" s="4">
        <v>219.59</v>
      </c>
      <c r="K452" s="2">
        <f t="shared" si="49"/>
        <v>4.2583392476933997E-2</v>
      </c>
      <c r="L452">
        <f t="shared" si="50"/>
        <v>0.05</v>
      </c>
      <c r="M452" s="4">
        <f t="shared" si="51"/>
        <v>0.60450000000000004</v>
      </c>
      <c r="N452" s="4">
        <f t="shared" si="52"/>
        <v>12.090000000000002</v>
      </c>
      <c r="O452">
        <f t="shared" si="53"/>
        <v>6.054314860766473</v>
      </c>
      <c r="P452" s="4">
        <f t="shared" si="54"/>
        <v>183.32</v>
      </c>
      <c r="Q452" t="str">
        <f t="shared" si="55"/>
        <v>Efficient</v>
      </c>
    </row>
    <row r="453" spans="1:17" x14ac:dyDescent="0.3">
      <c r="A453" s="1">
        <v>45308</v>
      </c>
      <c r="B453" t="s">
        <v>3</v>
      </c>
      <c r="C453" t="s">
        <v>12</v>
      </c>
      <c r="D453" t="s">
        <v>5</v>
      </c>
      <c r="E453" t="s">
        <v>7</v>
      </c>
      <c r="F453">
        <v>2995</v>
      </c>
      <c r="G453">
        <v>85</v>
      </c>
      <c r="H453">
        <v>7</v>
      </c>
      <c r="I453" s="4">
        <v>177.22</v>
      </c>
      <c r="J453" s="4">
        <v>480.18</v>
      </c>
      <c r="K453" s="2">
        <f t="shared" si="49"/>
        <v>2.8380634390651086E-2</v>
      </c>
      <c r="L453">
        <f t="shared" si="50"/>
        <v>8.2352941176470587E-2</v>
      </c>
      <c r="M453" s="4">
        <f t="shared" si="51"/>
        <v>2.0849411764705881</v>
      </c>
      <c r="N453" s="4">
        <f t="shared" si="52"/>
        <v>25.317142857142859</v>
      </c>
      <c r="O453">
        <f t="shared" si="53"/>
        <v>2.709513598916601</v>
      </c>
      <c r="P453" s="4">
        <f t="shared" si="54"/>
        <v>302.96000000000004</v>
      </c>
      <c r="Q453" t="str">
        <f t="shared" si="55"/>
        <v>Inefficient</v>
      </c>
    </row>
    <row r="454" spans="1:17" x14ac:dyDescent="0.3">
      <c r="A454" s="1">
        <v>45308</v>
      </c>
      <c r="B454" t="s">
        <v>3</v>
      </c>
      <c r="C454" t="s">
        <v>12</v>
      </c>
      <c r="D454" t="s">
        <v>5</v>
      </c>
      <c r="E454" t="s">
        <v>8</v>
      </c>
      <c r="F454">
        <v>1907</v>
      </c>
      <c r="G454">
        <v>85</v>
      </c>
      <c r="H454">
        <v>7</v>
      </c>
      <c r="I454" s="4">
        <v>110.87</v>
      </c>
      <c r="J454" s="4">
        <v>687.57</v>
      </c>
      <c r="K454" s="2">
        <f t="shared" si="49"/>
        <v>4.4572627163083377E-2</v>
      </c>
      <c r="L454">
        <f t="shared" si="50"/>
        <v>8.2352941176470587E-2</v>
      </c>
      <c r="M454" s="4">
        <f t="shared" si="51"/>
        <v>1.3043529411764707</v>
      </c>
      <c r="N454" s="4">
        <f t="shared" si="52"/>
        <v>15.838571428571429</v>
      </c>
      <c r="O454">
        <f t="shared" si="53"/>
        <v>6.2015874447551189</v>
      </c>
      <c r="P454" s="4">
        <f t="shared" si="54"/>
        <v>576.70000000000005</v>
      </c>
      <c r="Q454" t="str">
        <f t="shared" si="55"/>
        <v>Efficient</v>
      </c>
    </row>
    <row r="455" spans="1:17" x14ac:dyDescent="0.3">
      <c r="A455" s="1">
        <v>45308</v>
      </c>
      <c r="B455" t="s">
        <v>3</v>
      </c>
      <c r="C455" t="s">
        <v>12</v>
      </c>
      <c r="D455" t="s">
        <v>9</v>
      </c>
      <c r="E455" t="s">
        <v>6</v>
      </c>
      <c r="F455">
        <v>751</v>
      </c>
      <c r="G455">
        <v>5</v>
      </c>
      <c r="H455">
        <v>0</v>
      </c>
      <c r="I455" s="4">
        <v>29.3</v>
      </c>
      <c r="J455" s="4">
        <v>0</v>
      </c>
      <c r="K455" s="2">
        <f t="shared" si="49"/>
        <v>6.6577896138482022E-3</v>
      </c>
      <c r="L455">
        <f t="shared" si="50"/>
        <v>0</v>
      </c>
      <c r="M455" s="4">
        <f t="shared" si="51"/>
        <v>5.86</v>
      </c>
      <c r="N455" s="4">
        <f t="shared" si="52"/>
        <v>0</v>
      </c>
      <c r="O455">
        <f t="shared" si="53"/>
        <v>0</v>
      </c>
      <c r="P455" s="4">
        <f t="shared" si="54"/>
        <v>-29.3</v>
      </c>
      <c r="Q455" t="str">
        <f t="shared" si="55"/>
        <v>Inefficient</v>
      </c>
    </row>
    <row r="456" spans="1:17" x14ac:dyDescent="0.3">
      <c r="A456" s="1">
        <v>45308</v>
      </c>
      <c r="B456" t="s">
        <v>3</v>
      </c>
      <c r="C456" t="s">
        <v>12</v>
      </c>
      <c r="D456" t="s">
        <v>9</v>
      </c>
      <c r="E456" t="s">
        <v>7</v>
      </c>
      <c r="F456">
        <v>2242</v>
      </c>
      <c r="G456">
        <v>32</v>
      </c>
      <c r="H456">
        <v>1</v>
      </c>
      <c r="I456" s="4">
        <v>91.55</v>
      </c>
      <c r="J456" s="4">
        <v>95.75</v>
      </c>
      <c r="K456" s="2">
        <f t="shared" si="49"/>
        <v>1.4272970561998216E-2</v>
      </c>
      <c r="L456">
        <f t="shared" si="50"/>
        <v>3.125E-2</v>
      </c>
      <c r="M456" s="4">
        <f t="shared" si="51"/>
        <v>2.8609374999999999</v>
      </c>
      <c r="N456" s="4">
        <f t="shared" si="52"/>
        <v>91.55</v>
      </c>
      <c r="O456">
        <f t="shared" si="53"/>
        <v>1.0458765701802295</v>
      </c>
      <c r="P456" s="4">
        <f t="shared" si="54"/>
        <v>4.2000000000000028</v>
      </c>
      <c r="Q456" t="str">
        <f t="shared" si="55"/>
        <v>Inefficient</v>
      </c>
    </row>
    <row r="457" spans="1:17" x14ac:dyDescent="0.3">
      <c r="A457" s="1">
        <v>45308</v>
      </c>
      <c r="B457" t="s">
        <v>3</v>
      </c>
      <c r="C457" t="s">
        <v>12</v>
      </c>
      <c r="D457" t="s">
        <v>9</v>
      </c>
      <c r="E457" t="s">
        <v>8</v>
      </c>
      <c r="F457">
        <v>1563</v>
      </c>
      <c r="G457">
        <v>20</v>
      </c>
      <c r="H457">
        <v>0</v>
      </c>
      <c r="I457" s="4">
        <v>75.319999999999993</v>
      </c>
      <c r="J457" s="4">
        <v>0</v>
      </c>
      <c r="K457" s="2">
        <f t="shared" si="49"/>
        <v>1.2795905310300703E-2</v>
      </c>
      <c r="L457">
        <f t="shared" si="50"/>
        <v>0</v>
      </c>
      <c r="M457" s="4">
        <f t="shared" si="51"/>
        <v>3.7659999999999996</v>
      </c>
      <c r="N457" s="4">
        <f t="shared" si="52"/>
        <v>0</v>
      </c>
      <c r="O457">
        <f t="shared" si="53"/>
        <v>0</v>
      </c>
      <c r="P457" s="4">
        <f t="shared" si="54"/>
        <v>-75.319999999999993</v>
      </c>
      <c r="Q457" t="str">
        <f t="shared" si="55"/>
        <v>Inefficient</v>
      </c>
    </row>
    <row r="458" spans="1:17" x14ac:dyDescent="0.3">
      <c r="A458" s="1">
        <v>45308</v>
      </c>
      <c r="B458" t="s">
        <v>3</v>
      </c>
      <c r="C458" t="s">
        <v>12</v>
      </c>
      <c r="D458" t="s">
        <v>10</v>
      </c>
      <c r="E458" t="s">
        <v>6</v>
      </c>
      <c r="F458">
        <v>923</v>
      </c>
      <c r="G458">
        <v>25</v>
      </c>
      <c r="H458">
        <v>1</v>
      </c>
      <c r="I458" s="4">
        <v>32.67</v>
      </c>
      <c r="J458" s="4">
        <v>99.18</v>
      </c>
      <c r="K458" s="2">
        <f t="shared" si="49"/>
        <v>2.7085590465872156E-2</v>
      </c>
      <c r="L458">
        <f t="shared" si="50"/>
        <v>0.04</v>
      </c>
      <c r="M458" s="4">
        <f t="shared" si="51"/>
        <v>1.3068</v>
      </c>
      <c r="N458" s="4">
        <f t="shared" si="52"/>
        <v>32.67</v>
      </c>
      <c r="O458">
        <f t="shared" si="53"/>
        <v>3.0358126721763088</v>
      </c>
      <c r="P458" s="4">
        <f t="shared" si="54"/>
        <v>66.510000000000005</v>
      </c>
      <c r="Q458" t="str">
        <f t="shared" si="55"/>
        <v>Inefficient</v>
      </c>
    </row>
    <row r="459" spans="1:17" x14ac:dyDescent="0.3">
      <c r="A459" s="1">
        <v>45308</v>
      </c>
      <c r="B459" t="s">
        <v>3</v>
      </c>
      <c r="C459" t="s">
        <v>12</v>
      </c>
      <c r="D459" t="s">
        <v>10</v>
      </c>
      <c r="E459" t="s">
        <v>7</v>
      </c>
      <c r="F459">
        <v>3488</v>
      </c>
      <c r="G459">
        <v>76</v>
      </c>
      <c r="H459">
        <v>1</v>
      </c>
      <c r="I459" s="4">
        <v>137.30000000000001</v>
      </c>
      <c r="J459" s="4">
        <v>86.63</v>
      </c>
      <c r="K459" s="2">
        <f t="shared" si="49"/>
        <v>2.1788990825688075E-2</v>
      </c>
      <c r="L459">
        <f t="shared" si="50"/>
        <v>1.3157894736842105E-2</v>
      </c>
      <c r="M459" s="4">
        <f t="shared" si="51"/>
        <v>1.8065789473684213</v>
      </c>
      <c r="N459" s="4">
        <f t="shared" si="52"/>
        <v>137.30000000000001</v>
      </c>
      <c r="O459">
        <f t="shared" si="53"/>
        <v>0.63095411507647481</v>
      </c>
      <c r="P459" s="4">
        <f t="shared" si="54"/>
        <v>-50.670000000000016</v>
      </c>
      <c r="Q459" t="str">
        <f t="shared" si="55"/>
        <v>Inefficient</v>
      </c>
    </row>
    <row r="460" spans="1:17" x14ac:dyDescent="0.3">
      <c r="A460" s="1">
        <v>45308</v>
      </c>
      <c r="B460" t="s">
        <v>3</v>
      </c>
      <c r="C460" t="s">
        <v>12</v>
      </c>
      <c r="D460" t="s">
        <v>10</v>
      </c>
      <c r="E460" t="s">
        <v>8</v>
      </c>
      <c r="F460">
        <v>1343</v>
      </c>
      <c r="G460">
        <v>17</v>
      </c>
      <c r="H460">
        <v>0</v>
      </c>
      <c r="I460" s="4">
        <v>68.260000000000005</v>
      </c>
      <c r="J460" s="4">
        <v>0</v>
      </c>
      <c r="K460" s="2">
        <f t="shared" si="49"/>
        <v>1.2658227848101266E-2</v>
      </c>
      <c r="L460">
        <f t="shared" si="50"/>
        <v>0</v>
      </c>
      <c r="M460" s="4">
        <f t="shared" si="51"/>
        <v>4.0152941176470591</v>
      </c>
      <c r="N460" s="4">
        <f t="shared" si="52"/>
        <v>0</v>
      </c>
      <c r="O460">
        <f t="shared" si="53"/>
        <v>0</v>
      </c>
      <c r="P460" s="4">
        <f t="shared" si="54"/>
        <v>-68.260000000000005</v>
      </c>
      <c r="Q460" t="str">
        <f t="shared" si="55"/>
        <v>Inefficient</v>
      </c>
    </row>
    <row r="461" spans="1:17" x14ac:dyDescent="0.3">
      <c r="A461" s="1">
        <v>45309</v>
      </c>
      <c r="B461" t="s">
        <v>3</v>
      </c>
      <c r="C461" t="s">
        <v>4</v>
      </c>
      <c r="D461" t="s">
        <v>5</v>
      </c>
      <c r="E461" t="s">
        <v>6</v>
      </c>
      <c r="F461">
        <v>2795</v>
      </c>
      <c r="G461">
        <v>65</v>
      </c>
      <c r="H461">
        <v>8</v>
      </c>
      <c r="I461" s="4">
        <v>104.4</v>
      </c>
      <c r="J461" s="4">
        <v>795.37</v>
      </c>
      <c r="K461" s="2">
        <f t="shared" si="49"/>
        <v>2.3255813953488372E-2</v>
      </c>
      <c r="L461">
        <f t="shared" si="50"/>
        <v>0.12307692307692308</v>
      </c>
      <c r="M461" s="4">
        <f t="shared" si="51"/>
        <v>1.6061538461538463</v>
      </c>
      <c r="N461" s="4">
        <f t="shared" si="52"/>
        <v>13.05</v>
      </c>
      <c r="O461">
        <f t="shared" si="53"/>
        <v>7.6184865900383141</v>
      </c>
      <c r="P461" s="4">
        <f t="shared" si="54"/>
        <v>690.97</v>
      </c>
      <c r="Q461" t="str">
        <f t="shared" si="55"/>
        <v>Efficient</v>
      </c>
    </row>
    <row r="462" spans="1:17" x14ac:dyDescent="0.3">
      <c r="A462" s="1">
        <v>45309</v>
      </c>
      <c r="B462" t="s">
        <v>3</v>
      </c>
      <c r="C462" t="s">
        <v>4</v>
      </c>
      <c r="D462" t="s">
        <v>5</v>
      </c>
      <c r="E462" t="s">
        <v>7</v>
      </c>
      <c r="F462">
        <v>1955</v>
      </c>
      <c r="G462">
        <v>46</v>
      </c>
      <c r="H462">
        <v>5</v>
      </c>
      <c r="I462" s="4">
        <v>73.319999999999993</v>
      </c>
      <c r="J462" s="4">
        <v>499.27</v>
      </c>
      <c r="K462" s="2">
        <f t="shared" si="49"/>
        <v>2.3529411764705882E-2</v>
      </c>
      <c r="L462">
        <f t="shared" si="50"/>
        <v>0.10869565217391304</v>
      </c>
      <c r="M462" s="4">
        <f t="shared" si="51"/>
        <v>1.5939130434782607</v>
      </c>
      <c r="N462" s="4">
        <f t="shared" si="52"/>
        <v>14.663999999999998</v>
      </c>
      <c r="O462">
        <f t="shared" si="53"/>
        <v>6.8094653573376984</v>
      </c>
      <c r="P462" s="4">
        <f t="shared" si="54"/>
        <v>425.95</v>
      </c>
      <c r="Q462" t="str">
        <f t="shared" si="55"/>
        <v>Efficient</v>
      </c>
    </row>
    <row r="463" spans="1:17" x14ac:dyDescent="0.3">
      <c r="A463" s="1">
        <v>45309</v>
      </c>
      <c r="B463" t="s">
        <v>3</v>
      </c>
      <c r="C463" t="s">
        <v>4</v>
      </c>
      <c r="D463" t="s">
        <v>5</v>
      </c>
      <c r="E463" t="s">
        <v>8</v>
      </c>
      <c r="F463">
        <v>302</v>
      </c>
      <c r="G463">
        <v>9</v>
      </c>
      <c r="H463">
        <v>0</v>
      </c>
      <c r="I463" s="4">
        <v>7.06</v>
      </c>
      <c r="J463" s="4">
        <v>0</v>
      </c>
      <c r="K463" s="2">
        <f t="shared" si="49"/>
        <v>2.9801324503311258E-2</v>
      </c>
      <c r="L463">
        <f t="shared" si="50"/>
        <v>0</v>
      </c>
      <c r="M463" s="4">
        <f t="shared" si="51"/>
        <v>0.78444444444444439</v>
      </c>
      <c r="N463" s="4">
        <f t="shared" si="52"/>
        <v>0</v>
      </c>
      <c r="O463">
        <f t="shared" si="53"/>
        <v>0</v>
      </c>
      <c r="P463" s="4">
        <f t="shared" si="54"/>
        <v>-7.06</v>
      </c>
      <c r="Q463" t="str">
        <f t="shared" si="55"/>
        <v>Inefficient</v>
      </c>
    </row>
    <row r="464" spans="1:17" x14ac:dyDescent="0.3">
      <c r="A464" s="1">
        <v>45309</v>
      </c>
      <c r="B464" t="s">
        <v>3</v>
      </c>
      <c r="C464" t="s">
        <v>4</v>
      </c>
      <c r="D464" t="s">
        <v>9</v>
      </c>
      <c r="E464" t="s">
        <v>6</v>
      </c>
      <c r="F464">
        <v>2700</v>
      </c>
      <c r="G464">
        <v>14</v>
      </c>
      <c r="H464">
        <v>0</v>
      </c>
      <c r="I464" s="4">
        <v>87.31</v>
      </c>
      <c r="J464" s="4">
        <v>0</v>
      </c>
      <c r="K464" s="2">
        <f t="shared" si="49"/>
        <v>5.185185185185185E-3</v>
      </c>
      <c r="L464">
        <f t="shared" si="50"/>
        <v>0</v>
      </c>
      <c r="M464" s="4">
        <f t="shared" si="51"/>
        <v>6.2364285714285712</v>
      </c>
      <c r="N464" s="4">
        <f t="shared" si="52"/>
        <v>0</v>
      </c>
      <c r="O464">
        <f t="shared" si="53"/>
        <v>0</v>
      </c>
      <c r="P464" s="4">
        <f t="shared" si="54"/>
        <v>-87.31</v>
      </c>
      <c r="Q464" t="str">
        <f t="shared" si="55"/>
        <v>Inefficient</v>
      </c>
    </row>
    <row r="465" spans="1:17" x14ac:dyDescent="0.3">
      <c r="A465" s="1">
        <v>45309</v>
      </c>
      <c r="B465" t="s">
        <v>3</v>
      </c>
      <c r="C465" t="s">
        <v>4</v>
      </c>
      <c r="D465" t="s">
        <v>9</v>
      </c>
      <c r="E465" t="s">
        <v>7</v>
      </c>
      <c r="F465">
        <v>1113</v>
      </c>
      <c r="G465">
        <v>8</v>
      </c>
      <c r="H465">
        <v>0</v>
      </c>
      <c r="I465" s="4">
        <v>66.89</v>
      </c>
      <c r="J465" s="4">
        <v>0</v>
      </c>
      <c r="K465" s="2">
        <f t="shared" si="49"/>
        <v>7.1877807726864335E-3</v>
      </c>
      <c r="L465">
        <f t="shared" si="50"/>
        <v>0</v>
      </c>
      <c r="M465" s="4">
        <f t="shared" si="51"/>
        <v>8.3612500000000001</v>
      </c>
      <c r="N465" s="4">
        <f t="shared" si="52"/>
        <v>0</v>
      </c>
      <c r="O465">
        <f t="shared" si="53"/>
        <v>0</v>
      </c>
      <c r="P465" s="4">
        <f t="shared" si="54"/>
        <v>-66.89</v>
      </c>
      <c r="Q465" t="str">
        <f t="shared" si="55"/>
        <v>Inefficient</v>
      </c>
    </row>
    <row r="466" spans="1:17" x14ac:dyDescent="0.3">
      <c r="A466" s="1">
        <v>45309</v>
      </c>
      <c r="B466" t="s">
        <v>3</v>
      </c>
      <c r="C466" t="s">
        <v>4</v>
      </c>
      <c r="D466" t="s">
        <v>9</v>
      </c>
      <c r="E466" t="s">
        <v>8</v>
      </c>
      <c r="F466">
        <v>155</v>
      </c>
      <c r="G466">
        <v>2</v>
      </c>
      <c r="H466">
        <v>0</v>
      </c>
      <c r="I466" s="4">
        <v>9.89</v>
      </c>
      <c r="J466" s="4">
        <v>0</v>
      </c>
      <c r="K466" s="2">
        <f t="shared" si="49"/>
        <v>1.2903225806451613E-2</v>
      </c>
      <c r="L466">
        <f t="shared" si="50"/>
        <v>0</v>
      </c>
      <c r="M466" s="4">
        <f t="shared" si="51"/>
        <v>4.9450000000000003</v>
      </c>
      <c r="N466" s="4">
        <f t="shared" si="52"/>
        <v>0</v>
      </c>
      <c r="O466">
        <f t="shared" si="53"/>
        <v>0</v>
      </c>
      <c r="P466" s="4">
        <f t="shared" si="54"/>
        <v>-9.89</v>
      </c>
      <c r="Q466" t="str">
        <f t="shared" si="55"/>
        <v>Inefficient</v>
      </c>
    </row>
    <row r="467" spans="1:17" x14ac:dyDescent="0.3">
      <c r="A467" s="1">
        <v>45309</v>
      </c>
      <c r="B467" t="s">
        <v>3</v>
      </c>
      <c r="C467" t="s">
        <v>4</v>
      </c>
      <c r="D467" t="s">
        <v>10</v>
      </c>
      <c r="E467" t="s">
        <v>6</v>
      </c>
      <c r="F467">
        <v>2752</v>
      </c>
      <c r="G467">
        <v>47</v>
      </c>
      <c r="H467">
        <v>2</v>
      </c>
      <c r="I467" s="4">
        <v>166.55</v>
      </c>
      <c r="J467" s="4">
        <v>133.52000000000001</v>
      </c>
      <c r="K467" s="2">
        <f t="shared" si="49"/>
        <v>1.7078488372093022E-2</v>
      </c>
      <c r="L467">
        <f t="shared" si="50"/>
        <v>4.2553191489361701E-2</v>
      </c>
      <c r="M467" s="4">
        <f t="shared" si="51"/>
        <v>3.5436170212765958</v>
      </c>
      <c r="N467" s="4">
        <f t="shared" si="52"/>
        <v>83.275000000000006</v>
      </c>
      <c r="O467">
        <f t="shared" si="53"/>
        <v>0.8016811768237766</v>
      </c>
      <c r="P467" s="4">
        <f t="shared" si="54"/>
        <v>-33.03</v>
      </c>
      <c r="Q467" t="str">
        <f t="shared" si="55"/>
        <v>Inefficient</v>
      </c>
    </row>
    <row r="468" spans="1:17" x14ac:dyDescent="0.3">
      <c r="A468" s="1">
        <v>45309</v>
      </c>
      <c r="B468" t="s">
        <v>3</v>
      </c>
      <c r="C468" t="s">
        <v>4</v>
      </c>
      <c r="D468" t="s">
        <v>10</v>
      </c>
      <c r="E468" t="s">
        <v>7</v>
      </c>
      <c r="F468">
        <v>1492</v>
      </c>
      <c r="G468">
        <v>22</v>
      </c>
      <c r="H468">
        <v>0</v>
      </c>
      <c r="I468" s="4">
        <v>39.92</v>
      </c>
      <c r="J468" s="4">
        <v>0</v>
      </c>
      <c r="K468" s="2">
        <f t="shared" si="49"/>
        <v>1.4745308310991957E-2</v>
      </c>
      <c r="L468">
        <f t="shared" si="50"/>
        <v>0</v>
      </c>
      <c r="M468" s="4">
        <f t="shared" si="51"/>
        <v>1.8145454545454547</v>
      </c>
      <c r="N468" s="4">
        <f t="shared" si="52"/>
        <v>0</v>
      </c>
      <c r="O468">
        <f t="shared" si="53"/>
        <v>0</v>
      </c>
      <c r="P468" s="4">
        <f t="shared" si="54"/>
        <v>-39.92</v>
      </c>
      <c r="Q468" t="str">
        <f t="shared" si="55"/>
        <v>Inefficient</v>
      </c>
    </row>
    <row r="469" spans="1:17" x14ac:dyDescent="0.3">
      <c r="A469" s="1">
        <v>45309</v>
      </c>
      <c r="B469" t="s">
        <v>3</v>
      </c>
      <c r="C469" t="s">
        <v>4</v>
      </c>
      <c r="D469" t="s">
        <v>10</v>
      </c>
      <c r="E469" t="s">
        <v>8</v>
      </c>
      <c r="F469">
        <v>387</v>
      </c>
      <c r="G469">
        <v>4</v>
      </c>
      <c r="H469">
        <v>0</v>
      </c>
      <c r="I469" s="4">
        <v>16.77</v>
      </c>
      <c r="J469" s="4">
        <v>0</v>
      </c>
      <c r="K469" s="2">
        <f t="shared" si="49"/>
        <v>1.0335917312661499E-2</v>
      </c>
      <c r="L469">
        <f t="shared" si="50"/>
        <v>0</v>
      </c>
      <c r="M469" s="4">
        <f t="shared" si="51"/>
        <v>4.1924999999999999</v>
      </c>
      <c r="N469" s="4">
        <f t="shared" si="52"/>
        <v>0</v>
      </c>
      <c r="O469">
        <f t="shared" si="53"/>
        <v>0</v>
      </c>
      <c r="P469" s="4">
        <f t="shared" si="54"/>
        <v>-16.77</v>
      </c>
      <c r="Q469" t="str">
        <f t="shared" si="55"/>
        <v>Inefficient</v>
      </c>
    </row>
    <row r="470" spans="1:17" x14ac:dyDescent="0.3">
      <c r="A470" s="1">
        <v>45309</v>
      </c>
      <c r="B470" t="s">
        <v>3</v>
      </c>
      <c r="C470" t="s">
        <v>11</v>
      </c>
      <c r="D470" t="s">
        <v>5</v>
      </c>
      <c r="E470" t="s">
        <v>6</v>
      </c>
      <c r="F470">
        <v>6048</v>
      </c>
      <c r="G470">
        <v>199</v>
      </c>
      <c r="H470">
        <v>21</v>
      </c>
      <c r="I470" s="4">
        <v>341.22</v>
      </c>
      <c r="J470" s="4">
        <v>1896.51</v>
      </c>
      <c r="K470" s="2">
        <f t="shared" si="49"/>
        <v>3.2903439153439157E-2</v>
      </c>
      <c r="L470">
        <f t="shared" si="50"/>
        <v>0.10552763819095477</v>
      </c>
      <c r="M470" s="4">
        <f t="shared" si="51"/>
        <v>1.7146733668341709</v>
      </c>
      <c r="N470" s="4">
        <f t="shared" si="52"/>
        <v>16.248571428571431</v>
      </c>
      <c r="O470">
        <f t="shared" si="53"/>
        <v>5.5580270793036748</v>
      </c>
      <c r="P470" s="4">
        <f t="shared" si="54"/>
        <v>1555.29</v>
      </c>
      <c r="Q470" t="str">
        <f t="shared" si="55"/>
        <v>Efficient</v>
      </c>
    </row>
    <row r="471" spans="1:17" x14ac:dyDescent="0.3">
      <c r="A471" s="1">
        <v>45309</v>
      </c>
      <c r="B471" t="s">
        <v>3</v>
      </c>
      <c r="C471" t="s">
        <v>11</v>
      </c>
      <c r="D471" t="s">
        <v>5</v>
      </c>
      <c r="E471" t="s">
        <v>7</v>
      </c>
      <c r="F471">
        <v>680</v>
      </c>
      <c r="G471">
        <v>33</v>
      </c>
      <c r="H471">
        <v>3</v>
      </c>
      <c r="I471" s="4">
        <v>19.41</v>
      </c>
      <c r="J471" s="4">
        <v>251.43</v>
      </c>
      <c r="K471" s="2">
        <f t="shared" si="49"/>
        <v>4.8529411764705883E-2</v>
      </c>
      <c r="L471">
        <f t="shared" si="50"/>
        <v>9.0909090909090912E-2</v>
      </c>
      <c r="M471" s="4">
        <f t="shared" si="51"/>
        <v>0.58818181818181814</v>
      </c>
      <c r="N471" s="4">
        <f t="shared" si="52"/>
        <v>6.47</v>
      </c>
      <c r="O471">
        <f t="shared" si="53"/>
        <v>12.953632148377125</v>
      </c>
      <c r="P471" s="4">
        <f t="shared" si="54"/>
        <v>232.02</v>
      </c>
      <c r="Q471" t="str">
        <f t="shared" si="55"/>
        <v>Efficient</v>
      </c>
    </row>
    <row r="472" spans="1:17" x14ac:dyDescent="0.3">
      <c r="A472" s="1">
        <v>45309</v>
      </c>
      <c r="B472" t="s">
        <v>3</v>
      </c>
      <c r="C472" t="s">
        <v>11</v>
      </c>
      <c r="D472" t="s">
        <v>5</v>
      </c>
      <c r="E472" t="s">
        <v>8</v>
      </c>
      <c r="F472">
        <v>82</v>
      </c>
      <c r="G472">
        <v>2</v>
      </c>
      <c r="H472">
        <v>0</v>
      </c>
      <c r="I472" s="4">
        <v>4.42</v>
      </c>
      <c r="J472" s="4">
        <v>0</v>
      </c>
      <c r="K472" s="2">
        <f t="shared" si="49"/>
        <v>2.4390243902439025E-2</v>
      </c>
      <c r="L472">
        <f t="shared" si="50"/>
        <v>0</v>
      </c>
      <c r="M472" s="4">
        <f t="shared" si="51"/>
        <v>2.21</v>
      </c>
      <c r="N472" s="4">
        <f t="shared" si="52"/>
        <v>0</v>
      </c>
      <c r="O472">
        <f t="shared" si="53"/>
        <v>0</v>
      </c>
      <c r="P472" s="4">
        <f t="shared" si="54"/>
        <v>-4.42</v>
      </c>
      <c r="Q472" t="str">
        <f t="shared" si="55"/>
        <v>Inefficient</v>
      </c>
    </row>
    <row r="473" spans="1:17" x14ac:dyDescent="0.3">
      <c r="A473" s="1">
        <v>45309</v>
      </c>
      <c r="B473" t="s">
        <v>3</v>
      </c>
      <c r="C473" t="s">
        <v>11</v>
      </c>
      <c r="D473" t="s">
        <v>9</v>
      </c>
      <c r="E473" t="s">
        <v>6</v>
      </c>
      <c r="F473">
        <v>5389</v>
      </c>
      <c r="G473">
        <v>45</v>
      </c>
      <c r="H473">
        <v>1</v>
      </c>
      <c r="I473" s="4">
        <v>191.39</v>
      </c>
      <c r="J473" s="4">
        <v>82.14</v>
      </c>
      <c r="K473" s="2">
        <f t="shared" si="49"/>
        <v>8.3503432918908896E-3</v>
      </c>
      <c r="L473">
        <f t="shared" si="50"/>
        <v>2.2222222222222223E-2</v>
      </c>
      <c r="M473" s="4">
        <f t="shared" si="51"/>
        <v>4.2531111111111111</v>
      </c>
      <c r="N473" s="4">
        <f t="shared" si="52"/>
        <v>191.39</v>
      </c>
      <c r="O473">
        <f t="shared" si="53"/>
        <v>0.42917602800564297</v>
      </c>
      <c r="P473" s="4">
        <f t="shared" si="54"/>
        <v>-109.24999999999999</v>
      </c>
      <c r="Q473" t="str">
        <f t="shared" si="55"/>
        <v>Inefficient</v>
      </c>
    </row>
    <row r="474" spans="1:17" x14ac:dyDescent="0.3">
      <c r="A474" s="1">
        <v>45309</v>
      </c>
      <c r="B474" t="s">
        <v>3</v>
      </c>
      <c r="C474" t="s">
        <v>11</v>
      </c>
      <c r="D474" t="s">
        <v>9</v>
      </c>
      <c r="E474" t="s">
        <v>7</v>
      </c>
      <c r="F474">
        <v>507</v>
      </c>
      <c r="G474">
        <v>9</v>
      </c>
      <c r="H474">
        <v>0</v>
      </c>
      <c r="I474" s="4">
        <v>19.87</v>
      </c>
      <c r="J474" s="4">
        <v>0</v>
      </c>
      <c r="K474" s="2">
        <f t="shared" si="49"/>
        <v>1.7751479289940829E-2</v>
      </c>
      <c r="L474">
        <f t="shared" si="50"/>
        <v>0</v>
      </c>
      <c r="M474" s="4">
        <f t="shared" si="51"/>
        <v>2.2077777777777778</v>
      </c>
      <c r="N474" s="4">
        <f t="shared" si="52"/>
        <v>0</v>
      </c>
      <c r="O474">
        <f t="shared" si="53"/>
        <v>0</v>
      </c>
      <c r="P474" s="4">
        <f t="shared" si="54"/>
        <v>-19.87</v>
      </c>
      <c r="Q474" t="str">
        <f t="shared" si="55"/>
        <v>Inefficient</v>
      </c>
    </row>
    <row r="475" spans="1:17" x14ac:dyDescent="0.3">
      <c r="A475" s="1">
        <v>45309</v>
      </c>
      <c r="B475" t="s">
        <v>3</v>
      </c>
      <c r="C475" t="s">
        <v>11</v>
      </c>
      <c r="D475" t="s">
        <v>9</v>
      </c>
      <c r="E475" t="s">
        <v>8</v>
      </c>
      <c r="F475">
        <v>206</v>
      </c>
      <c r="G475">
        <v>1</v>
      </c>
      <c r="H475">
        <v>0</v>
      </c>
      <c r="I475" s="4">
        <v>13.49</v>
      </c>
      <c r="J475" s="4">
        <v>0</v>
      </c>
      <c r="K475" s="2">
        <f t="shared" si="49"/>
        <v>4.8543689320388345E-3</v>
      </c>
      <c r="L475">
        <f t="shared" si="50"/>
        <v>0</v>
      </c>
      <c r="M475" s="4">
        <f t="shared" si="51"/>
        <v>13.49</v>
      </c>
      <c r="N475" s="4">
        <f t="shared" si="52"/>
        <v>0</v>
      </c>
      <c r="O475">
        <f t="shared" si="53"/>
        <v>0</v>
      </c>
      <c r="P475" s="4">
        <f t="shared" si="54"/>
        <v>-13.49</v>
      </c>
      <c r="Q475" t="str">
        <f t="shared" si="55"/>
        <v>Inefficient</v>
      </c>
    </row>
    <row r="476" spans="1:17" x14ac:dyDescent="0.3">
      <c r="A476" s="1">
        <v>45309</v>
      </c>
      <c r="B476" t="s">
        <v>3</v>
      </c>
      <c r="C476" t="s">
        <v>11</v>
      </c>
      <c r="D476" t="s">
        <v>10</v>
      </c>
      <c r="E476" t="s">
        <v>6</v>
      </c>
      <c r="F476">
        <v>4823</v>
      </c>
      <c r="G476">
        <v>126</v>
      </c>
      <c r="H476">
        <v>2</v>
      </c>
      <c r="I476" s="4">
        <v>307.45</v>
      </c>
      <c r="J476" s="4">
        <v>165.08</v>
      </c>
      <c r="K476" s="2">
        <f t="shared" si="49"/>
        <v>2.6124818577648767E-2</v>
      </c>
      <c r="L476">
        <f t="shared" si="50"/>
        <v>1.5873015873015872E-2</v>
      </c>
      <c r="M476" s="4">
        <f t="shared" si="51"/>
        <v>2.4400793650793648</v>
      </c>
      <c r="N476" s="4">
        <f t="shared" si="52"/>
        <v>153.72499999999999</v>
      </c>
      <c r="O476">
        <f t="shared" si="53"/>
        <v>0.53693283460725327</v>
      </c>
      <c r="P476" s="4">
        <f t="shared" si="54"/>
        <v>-142.36999999999998</v>
      </c>
      <c r="Q476" t="str">
        <f t="shared" si="55"/>
        <v>Inefficient</v>
      </c>
    </row>
    <row r="477" spans="1:17" x14ac:dyDescent="0.3">
      <c r="A477" s="1">
        <v>45309</v>
      </c>
      <c r="B477" t="s">
        <v>3</v>
      </c>
      <c r="C477" t="s">
        <v>11</v>
      </c>
      <c r="D477" t="s">
        <v>10</v>
      </c>
      <c r="E477" t="s">
        <v>7</v>
      </c>
      <c r="F477">
        <v>572</v>
      </c>
      <c r="G477">
        <v>13</v>
      </c>
      <c r="H477">
        <v>0</v>
      </c>
      <c r="I477" s="4">
        <v>15.9</v>
      </c>
      <c r="J477" s="4">
        <v>0</v>
      </c>
      <c r="K477" s="2">
        <f t="shared" si="49"/>
        <v>2.2727272727272728E-2</v>
      </c>
      <c r="L477">
        <f t="shared" si="50"/>
        <v>0</v>
      </c>
      <c r="M477" s="4">
        <f t="shared" si="51"/>
        <v>1.2230769230769232</v>
      </c>
      <c r="N477" s="4">
        <f t="shared" si="52"/>
        <v>0</v>
      </c>
      <c r="O477">
        <f t="shared" si="53"/>
        <v>0</v>
      </c>
      <c r="P477" s="4">
        <f t="shared" si="54"/>
        <v>-15.9</v>
      </c>
      <c r="Q477" t="str">
        <f t="shared" si="55"/>
        <v>Inefficient</v>
      </c>
    </row>
    <row r="478" spans="1:17" x14ac:dyDescent="0.3">
      <c r="A478" s="1">
        <v>45309</v>
      </c>
      <c r="B478" t="s">
        <v>3</v>
      </c>
      <c r="C478" t="s">
        <v>11</v>
      </c>
      <c r="D478" t="s">
        <v>10</v>
      </c>
      <c r="E478" t="s">
        <v>8</v>
      </c>
      <c r="F478">
        <v>324</v>
      </c>
      <c r="G478">
        <v>4</v>
      </c>
      <c r="H478">
        <v>0</v>
      </c>
      <c r="I478" s="4">
        <v>9.3000000000000007</v>
      </c>
      <c r="J478" s="4">
        <v>0</v>
      </c>
      <c r="K478" s="2">
        <f t="shared" si="49"/>
        <v>1.2345679012345678E-2</v>
      </c>
      <c r="L478">
        <f t="shared" si="50"/>
        <v>0</v>
      </c>
      <c r="M478" s="4">
        <f t="shared" si="51"/>
        <v>2.3250000000000002</v>
      </c>
      <c r="N478" s="4">
        <f t="shared" si="52"/>
        <v>0</v>
      </c>
      <c r="O478">
        <f t="shared" si="53"/>
        <v>0</v>
      </c>
      <c r="P478" s="4">
        <f t="shared" si="54"/>
        <v>-9.3000000000000007</v>
      </c>
      <c r="Q478" t="str">
        <f t="shared" si="55"/>
        <v>Inefficient</v>
      </c>
    </row>
    <row r="479" spans="1:17" x14ac:dyDescent="0.3">
      <c r="A479" s="1">
        <v>45309</v>
      </c>
      <c r="B479" t="s">
        <v>3</v>
      </c>
      <c r="C479" t="s">
        <v>12</v>
      </c>
      <c r="D479" t="s">
        <v>5</v>
      </c>
      <c r="E479" t="s">
        <v>6</v>
      </c>
      <c r="F479">
        <v>1434</v>
      </c>
      <c r="G479">
        <v>49</v>
      </c>
      <c r="H479">
        <v>2</v>
      </c>
      <c r="I479" s="4">
        <v>60.2</v>
      </c>
      <c r="J479" s="4">
        <v>102.72</v>
      </c>
      <c r="K479" s="2">
        <f t="shared" si="49"/>
        <v>3.4170153417015341E-2</v>
      </c>
      <c r="L479">
        <f t="shared" si="50"/>
        <v>4.0816326530612242E-2</v>
      </c>
      <c r="M479" s="4">
        <f t="shared" si="51"/>
        <v>1.2285714285714286</v>
      </c>
      <c r="N479" s="4">
        <f t="shared" si="52"/>
        <v>30.1</v>
      </c>
      <c r="O479">
        <f t="shared" si="53"/>
        <v>1.7063122923588039</v>
      </c>
      <c r="P479" s="4">
        <f t="shared" si="54"/>
        <v>42.519999999999996</v>
      </c>
      <c r="Q479" t="str">
        <f t="shared" si="55"/>
        <v>Inefficient</v>
      </c>
    </row>
    <row r="480" spans="1:17" x14ac:dyDescent="0.3">
      <c r="A480" s="1">
        <v>45309</v>
      </c>
      <c r="B480" t="s">
        <v>3</v>
      </c>
      <c r="C480" t="s">
        <v>12</v>
      </c>
      <c r="D480" t="s">
        <v>5</v>
      </c>
      <c r="E480" t="s">
        <v>7</v>
      </c>
      <c r="F480">
        <v>5378</v>
      </c>
      <c r="G480">
        <v>152</v>
      </c>
      <c r="H480">
        <v>20</v>
      </c>
      <c r="I480" s="4">
        <v>194.17</v>
      </c>
      <c r="J480" s="4">
        <v>1910.77</v>
      </c>
      <c r="K480" s="2">
        <f t="shared" si="49"/>
        <v>2.8263294905169208E-2</v>
      </c>
      <c r="L480">
        <f t="shared" si="50"/>
        <v>0.13157894736842105</v>
      </c>
      <c r="M480" s="4">
        <f t="shared" si="51"/>
        <v>1.2774342105263157</v>
      </c>
      <c r="N480" s="4">
        <f t="shared" si="52"/>
        <v>9.708499999999999</v>
      </c>
      <c r="O480">
        <f t="shared" si="53"/>
        <v>9.8407065973116339</v>
      </c>
      <c r="P480" s="4">
        <f t="shared" si="54"/>
        <v>1716.6</v>
      </c>
      <c r="Q480" t="str">
        <f t="shared" si="55"/>
        <v>Efficient</v>
      </c>
    </row>
    <row r="481" spans="1:17" x14ac:dyDescent="0.3">
      <c r="A481" s="1">
        <v>45309</v>
      </c>
      <c r="B481" t="s">
        <v>3</v>
      </c>
      <c r="C481" t="s">
        <v>12</v>
      </c>
      <c r="D481" t="s">
        <v>5</v>
      </c>
      <c r="E481" t="s">
        <v>8</v>
      </c>
      <c r="F481">
        <v>1724</v>
      </c>
      <c r="G481">
        <v>70</v>
      </c>
      <c r="H481">
        <v>9</v>
      </c>
      <c r="I481" s="4">
        <v>116.43</v>
      </c>
      <c r="J481" s="4">
        <v>729.61</v>
      </c>
      <c r="K481" s="2">
        <f t="shared" si="49"/>
        <v>4.0603248259860787E-2</v>
      </c>
      <c r="L481">
        <f t="shared" si="50"/>
        <v>0.12857142857142856</v>
      </c>
      <c r="M481" s="4">
        <f t="shared" si="51"/>
        <v>1.6632857142857145</v>
      </c>
      <c r="N481" s="4">
        <f t="shared" si="52"/>
        <v>12.936666666666667</v>
      </c>
      <c r="O481">
        <f t="shared" si="53"/>
        <v>6.2665120673365973</v>
      </c>
      <c r="P481" s="4">
        <f t="shared" si="54"/>
        <v>613.18000000000006</v>
      </c>
      <c r="Q481" t="str">
        <f t="shared" si="55"/>
        <v>Efficient</v>
      </c>
    </row>
    <row r="482" spans="1:17" x14ac:dyDescent="0.3">
      <c r="A482" s="1">
        <v>45309</v>
      </c>
      <c r="B482" t="s">
        <v>3</v>
      </c>
      <c r="C482" t="s">
        <v>12</v>
      </c>
      <c r="D482" t="s">
        <v>9</v>
      </c>
      <c r="E482" t="s">
        <v>6</v>
      </c>
      <c r="F482">
        <v>1048</v>
      </c>
      <c r="G482">
        <v>10</v>
      </c>
      <c r="H482">
        <v>0</v>
      </c>
      <c r="I482" s="4">
        <v>37.32</v>
      </c>
      <c r="J482" s="4">
        <v>0</v>
      </c>
      <c r="K482" s="2">
        <f t="shared" si="49"/>
        <v>9.5419847328244278E-3</v>
      </c>
      <c r="L482">
        <f t="shared" si="50"/>
        <v>0</v>
      </c>
      <c r="M482" s="4">
        <f t="shared" si="51"/>
        <v>3.7320000000000002</v>
      </c>
      <c r="N482" s="4">
        <f t="shared" si="52"/>
        <v>0</v>
      </c>
      <c r="O482">
        <f t="shared" si="53"/>
        <v>0</v>
      </c>
      <c r="P482" s="4">
        <f t="shared" si="54"/>
        <v>-37.32</v>
      </c>
      <c r="Q482" t="str">
        <f t="shared" si="55"/>
        <v>Inefficient</v>
      </c>
    </row>
    <row r="483" spans="1:17" x14ac:dyDescent="0.3">
      <c r="A483" s="1">
        <v>45309</v>
      </c>
      <c r="B483" t="s">
        <v>3</v>
      </c>
      <c r="C483" t="s">
        <v>12</v>
      </c>
      <c r="D483" t="s">
        <v>9</v>
      </c>
      <c r="E483" t="s">
        <v>7</v>
      </c>
      <c r="F483">
        <v>4246</v>
      </c>
      <c r="G483">
        <v>35</v>
      </c>
      <c r="H483">
        <v>0</v>
      </c>
      <c r="I483" s="4">
        <v>109.96</v>
      </c>
      <c r="J483" s="4">
        <v>0</v>
      </c>
      <c r="K483" s="2">
        <f t="shared" si="49"/>
        <v>8.2430522845030624E-3</v>
      </c>
      <c r="L483">
        <f t="shared" si="50"/>
        <v>0</v>
      </c>
      <c r="M483" s="4">
        <f t="shared" si="51"/>
        <v>3.1417142857142855</v>
      </c>
      <c r="N483" s="4">
        <f t="shared" si="52"/>
        <v>0</v>
      </c>
      <c r="O483">
        <f t="shared" si="53"/>
        <v>0</v>
      </c>
      <c r="P483" s="4">
        <f t="shared" si="54"/>
        <v>-109.96</v>
      </c>
      <c r="Q483" t="str">
        <f t="shared" si="55"/>
        <v>Inefficient</v>
      </c>
    </row>
    <row r="484" spans="1:17" x14ac:dyDescent="0.3">
      <c r="A484" s="1">
        <v>45309</v>
      </c>
      <c r="B484" t="s">
        <v>3</v>
      </c>
      <c r="C484" t="s">
        <v>12</v>
      </c>
      <c r="D484" t="s">
        <v>9</v>
      </c>
      <c r="E484" t="s">
        <v>8</v>
      </c>
      <c r="F484">
        <v>1132</v>
      </c>
      <c r="G484">
        <v>5</v>
      </c>
      <c r="H484">
        <v>0</v>
      </c>
      <c r="I484" s="4">
        <v>41.33</v>
      </c>
      <c r="J484" s="4">
        <v>0</v>
      </c>
      <c r="K484" s="2">
        <f t="shared" si="49"/>
        <v>4.4169611307420496E-3</v>
      </c>
      <c r="L484">
        <f t="shared" si="50"/>
        <v>0</v>
      </c>
      <c r="M484" s="4">
        <f t="shared" si="51"/>
        <v>8.266</v>
      </c>
      <c r="N484" s="4">
        <f t="shared" si="52"/>
        <v>0</v>
      </c>
      <c r="O484">
        <f t="shared" si="53"/>
        <v>0</v>
      </c>
      <c r="P484" s="4">
        <f t="shared" si="54"/>
        <v>-41.33</v>
      </c>
      <c r="Q484" t="str">
        <f t="shared" si="55"/>
        <v>Inefficient</v>
      </c>
    </row>
    <row r="485" spans="1:17" x14ac:dyDescent="0.3">
      <c r="A485" s="1">
        <v>45309</v>
      </c>
      <c r="B485" t="s">
        <v>3</v>
      </c>
      <c r="C485" t="s">
        <v>12</v>
      </c>
      <c r="D485" t="s">
        <v>10</v>
      </c>
      <c r="E485" t="s">
        <v>6</v>
      </c>
      <c r="F485">
        <v>1381</v>
      </c>
      <c r="G485">
        <v>20</v>
      </c>
      <c r="H485">
        <v>1</v>
      </c>
      <c r="I485" s="4">
        <v>69.13</v>
      </c>
      <c r="J485" s="4">
        <v>53.22</v>
      </c>
      <c r="K485" s="2">
        <f t="shared" si="49"/>
        <v>1.4482259232440261E-2</v>
      </c>
      <c r="L485">
        <f t="shared" si="50"/>
        <v>0.05</v>
      </c>
      <c r="M485" s="4">
        <f t="shared" si="51"/>
        <v>3.4564999999999997</v>
      </c>
      <c r="N485" s="4">
        <f t="shared" si="52"/>
        <v>69.13</v>
      </c>
      <c r="O485">
        <f t="shared" si="53"/>
        <v>0.76985389845219154</v>
      </c>
      <c r="P485" s="4">
        <f t="shared" si="54"/>
        <v>-15.909999999999997</v>
      </c>
      <c r="Q485" t="str">
        <f t="shared" si="55"/>
        <v>Inefficient</v>
      </c>
    </row>
    <row r="486" spans="1:17" x14ac:dyDescent="0.3">
      <c r="A486" s="1">
        <v>45309</v>
      </c>
      <c r="B486" t="s">
        <v>3</v>
      </c>
      <c r="C486" t="s">
        <v>12</v>
      </c>
      <c r="D486" t="s">
        <v>10</v>
      </c>
      <c r="E486" t="s">
        <v>7</v>
      </c>
      <c r="F486">
        <v>2493</v>
      </c>
      <c r="G486">
        <v>67</v>
      </c>
      <c r="H486">
        <v>4</v>
      </c>
      <c r="I486" s="4">
        <v>124.17</v>
      </c>
      <c r="J486" s="4">
        <v>378.46</v>
      </c>
      <c r="K486" s="2">
        <f t="shared" si="49"/>
        <v>2.6875250701965503E-2</v>
      </c>
      <c r="L486">
        <f t="shared" si="50"/>
        <v>5.9701492537313432E-2</v>
      </c>
      <c r="M486" s="4">
        <f t="shared" si="51"/>
        <v>1.8532835820895524</v>
      </c>
      <c r="N486" s="4">
        <f t="shared" si="52"/>
        <v>31.0425</v>
      </c>
      <c r="O486">
        <f t="shared" si="53"/>
        <v>3.0479181766932428</v>
      </c>
      <c r="P486" s="4">
        <f t="shared" si="54"/>
        <v>254.28999999999996</v>
      </c>
      <c r="Q486" t="str">
        <f t="shared" si="55"/>
        <v>Inefficient</v>
      </c>
    </row>
    <row r="487" spans="1:17" x14ac:dyDescent="0.3">
      <c r="A487" s="1">
        <v>45309</v>
      </c>
      <c r="B487" t="s">
        <v>3</v>
      </c>
      <c r="C487" t="s">
        <v>12</v>
      </c>
      <c r="D487" t="s">
        <v>10</v>
      </c>
      <c r="E487" t="s">
        <v>8</v>
      </c>
      <c r="F487">
        <v>2599</v>
      </c>
      <c r="G487">
        <v>58</v>
      </c>
      <c r="H487">
        <v>3</v>
      </c>
      <c r="I487" s="4">
        <v>158.49</v>
      </c>
      <c r="J487" s="4">
        <v>192.79</v>
      </c>
      <c r="K487" s="2">
        <f t="shared" si="49"/>
        <v>2.2316275490573297E-2</v>
      </c>
      <c r="L487">
        <f t="shared" si="50"/>
        <v>5.1724137931034482E-2</v>
      </c>
      <c r="M487" s="4">
        <f t="shared" si="51"/>
        <v>2.7325862068965519</v>
      </c>
      <c r="N487" s="4">
        <f t="shared" si="52"/>
        <v>52.830000000000005</v>
      </c>
      <c r="O487">
        <f t="shared" si="53"/>
        <v>1.2164174395860936</v>
      </c>
      <c r="P487" s="4">
        <f t="shared" si="54"/>
        <v>34.299999999999983</v>
      </c>
      <c r="Q487" t="str">
        <f t="shared" si="55"/>
        <v>Inefficient</v>
      </c>
    </row>
    <row r="488" spans="1:17" x14ac:dyDescent="0.3">
      <c r="A488" s="1">
        <v>45310</v>
      </c>
      <c r="B488" t="s">
        <v>3</v>
      </c>
      <c r="C488" t="s">
        <v>4</v>
      </c>
      <c r="D488" t="s">
        <v>5</v>
      </c>
      <c r="E488" t="s">
        <v>6</v>
      </c>
      <c r="F488">
        <v>2657</v>
      </c>
      <c r="G488">
        <v>99</v>
      </c>
      <c r="H488">
        <v>14</v>
      </c>
      <c r="I488" s="4">
        <v>164.14</v>
      </c>
      <c r="J488" s="4">
        <v>1065.01</v>
      </c>
      <c r="K488" s="2">
        <f t="shared" si="49"/>
        <v>3.7260067745577719E-2</v>
      </c>
      <c r="L488">
        <f t="shared" si="50"/>
        <v>0.14141414141414141</v>
      </c>
      <c r="M488" s="4">
        <f t="shared" si="51"/>
        <v>1.6579797979797979</v>
      </c>
      <c r="N488" s="4">
        <f t="shared" si="52"/>
        <v>11.724285714285713</v>
      </c>
      <c r="O488">
        <f t="shared" si="53"/>
        <v>6.4884245156573659</v>
      </c>
      <c r="P488" s="4">
        <f t="shared" si="54"/>
        <v>900.87</v>
      </c>
      <c r="Q488" t="str">
        <f t="shared" si="55"/>
        <v>Efficient</v>
      </c>
    </row>
    <row r="489" spans="1:17" x14ac:dyDescent="0.3">
      <c r="A489" s="1">
        <v>45310</v>
      </c>
      <c r="B489" t="s">
        <v>3</v>
      </c>
      <c r="C489" t="s">
        <v>4</v>
      </c>
      <c r="D489" t="s">
        <v>5</v>
      </c>
      <c r="E489" t="s">
        <v>7</v>
      </c>
      <c r="F489">
        <v>1674</v>
      </c>
      <c r="G489">
        <v>46</v>
      </c>
      <c r="H489">
        <v>3</v>
      </c>
      <c r="I489" s="4">
        <v>75.42</v>
      </c>
      <c r="J489" s="4">
        <v>260.63</v>
      </c>
      <c r="K489" s="2">
        <f t="shared" si="49"/>
        <v>2.7479091995221028E-2</v>
      </c>
      <c r="L489">
        <f t="shared" si="50"/>
        <v>6.5217391304347824E-2</v>
      </c>
      <c r="M489" s="4">
        <f t="shared" si="51"/>
        <v>1.6395652173913045</v>
      </c>
      <c r="N489" s="4">
        <f t="shared" si="52"/>
        <v>25.14</v>
      </c>
      <c r="O489">
        <f t="shared" si="53"/>
        <v>3.4557146645452135</v>
      </c>
      <c r="P489" s="4">
        <f t="shared" si="54"/>
        <v>185.20999999999998</v>
      </c>
      <c r="Q489" t="str">
        <f t="shared" si="55"/>
        <v>Inefficient</v>
      </c>
    </row>
    <row r="490" spans="1:17" x14ac:dyDescent="0.3">
      <c r="A490" s="1">
        <v>45310</v>
      </c>
      <c r="B490" t="s">
        <v>3</v>
      </c>
      <c r="C490" t="s">
        <v>4</v>
      </c>
      <c r="D490" t="s">
        <v>5</v>
      </c>
      <c r="E490" t="s">
        <v>8</v>
      </c>
      <c r="F490">
        <v>150</v>
      </c>
      <c r="G490">
        <v>7</v>
      </c>
      <c r="H490">
        <v>0</v>
      </c>
      <c r="I490" s="4">
        <v>9.07</v>
      </c>
      <c r="J490" s="4">
        <v>0</v>
      </c>
      <c r="K490" s="2">
        <f t="shared" si="49"/>
        <v>4.6666666666666669E-2</v>
      </c>
      <c r="L490">
        <f t="shared" si="50"/>
        <v>0</v>
      </c>
      <c r="M490" s="4">
        <f t="shared" si="51"/>
        <v>1.2957142857142858</v>
      </c>
      <c r="N490" s="4">
        <f t="shared" si="52"/>
        <v>0</v>
      </c>
      <c r="O490">
        <f t="shared" si="53"/>
        <v>0</v>
      </c>
      <c r="P490" s="4">
        <f t="shared" si="54"/>
        <v>-9.07</v>
      </c>
      <c r="Q490" t="str">
        <f t="shared" si="55"/>
        <v>Inefficient</v>
      </c>
    </row>
    <row r="491" spans="1:17" x14ac:dyDescent="0.3">
      <c r="A491" s="1">
        <v>45310</v>
      </c>
      <c r="B491" t="s">
        <v>3</v>
      </c>
      <c r="C491" t="s">
        <v>4</v>
      </c>
      <c r="D491" t="s">
        <v>9</v>
      </c>
      <c r="E491" t="s">
        <v>6</v>
      </c>
      <c r="F491">
        <v>3068</v>
      </c>
      <c r="G491">
        <v>16</v>
      </c>
      <c r="H491">
        <v>0</v>
      </c>
      <c r="I491" s="4">
        <v>81.39</v>
      </c>
      <c r="J491" s="4">
        <v>0</v>
      </c>
      <c r="K491" s="2">
        <f t="shared" si="49"/>
        <v>5.2151238591916557E-3</v>
      </c>
      <c r="L491">
        <f t="shared" si="50"/>
        <v>0</v>
      </c>
      <c r="M491" s="4">
        <f t="shared" si="51"/>
        <v>5.086875</v>
      </c>
      <c r="N491" s="4">
        <f t="shared" si="52"/>
        <v>0</v>
      </c>
      <c r="O491">
        <f t="shared" si="53"/>
        <v>0</v>
      </c>
      <c r="P491" s="4">
        <f t="shared" si="54"/>
        <v>-81.39</v>
      </c>
      <c r="Q491" t="str">
        <f t="shared" si="55"/>
        <v>Inefficient</v>
      </c>
    </row>
    <row r="492" spans="1:17" x14ac:dyDescent="0.3">
      <c r="A492" s="1">
        <v>45310</v>
      </c>
      <c r="B492" t="s">
        <v>3</v>
      </c>
      <c r="C492" t="s">
        <v>4</v>
      </c>
      <c r="D492" t="s">
        <v>9</v>
      </c>
      <c r="E492" t="s">
        <v>7</v>
      </c>
      <c r="F492">
        <v>1263</v>
      </c>
      <c r="G492">
        <v>17</v>
      </c>
      <c r="H492">
        <v>0</v>
      </c>
      <c r="I492" s="4">
        <v>54.27</v>
      </c>
      <c r="J492" s="4">
        <v>0</v>
      </c>
      <c r="K492" s="2">
        <f t="shared" si="49"/>
        <v>1.3460015835312747E-2</v>
      </c>
      <c r="L492">
        <f t="shared" si="50"/>
        <v>0</v>
      </c>
      <c r="M492" s="4">
        <f t="shared" si="51"/>
        <v>3.1923529411764706</v>
      </c>
      <c r="N492" s="4">
        <f t="shared" si="52"/>
        <v>0</v>
      </c>
      <c r="O492">
        <f t="shared" si="53"/>
        <v>0</v>
      </c>
      <c r="P492" s="4">
        <f t="shared" si="54"/>
        <v>-54.27</v>
      </c>
      <c r="Q492" t="str">
        <f t="shared" si="55"/>
        <v>Inefficient</v>
      </c>
    </row>
    <row r="493" spans="1:17" x14ac:dyDescent="0.3">
      <c r="A493" s="1">
        <v>45310</v>
      </c>
      <c r="B493" t="s">
        <v>3</v>
      </c>
      <c r="C493" t="s">
        <v>4</v>
      </c>
      <c r="D493" t="s">
        <v>9</v>
      </c>
      <c r="E493" t="s">
        <v>8</v>
      </c>
      <c r="F493">
        <v>459</v>
      </c>
      <c r="G493">
        <v>5</v>
      </c>
      <c r="H493">
        <v>0</v>
      </c>
      <c r="I493" s="4">
        <v>23.83</v>
      </c>
      <c r="J493" s="4">
        <v>0</v>
      </c>
      <c r="K493" s="2">
        <f t="shared" si="49"/>
        <v>1.0893246187363835E-2</v>
      </c>
      <c r="L493">
        <f t="shared" si="50"/>
        <v>0</v>
      </c>
      <c r="M493" s="4">
        <f t="shared" si="51"/>
        <v>4.766</v>
      </c>
      <c r="N493" s="4">
        <f t="shared" si="52"/>
        <v>0</v>
      </c>
      <c r="O493">
        <f t="shared" si="53"/>
        <v>0</v>
      </c>
      <c r="P493" s="4">
        <f t="shared" si="54"/>
        <v>-23.83</v>
      </c>
      <c r="Q493" t="str">
        <f t="shared" si="55"/>
        <v>Inefficient</v>
      </c>
    </row>
    <row r="494" spans="1:17" x14ac:dyDescent="0.3">
      <c r="A494" s="1">
        <v>45310</v>
      </c>
      <c r="B494" t="s">
        <v>3</v>
      </c>
      <c r="C494" t="s">
        <v>4</v>
      </c>
      <c r="D494" t="s">
        <v>10</v>
      </c>
      <c r="E494" t="s">
        <v>6</v>
      </c>
      <c r="F494">
        <v>2697</v>
      </c>
      <c r="G494">
        <v>32</v>
      </c>
      <c r="H494">
        <v>1</v>
      </c>
      <c r="I494" s="4">
        <v>121.39</v>
      </c>
      <c r="J494" s="4">
        <v>82.61</v>
      </c>
      <c r="K494" s="2">
        <f t="shared" si="49"/>
        <v>1.1865035224323322E-2</v>
      </c>
      <c r="L494">
        <f t="shared" si="50"/>
        <v>3.125E-2</v>
      </c>
      <c r="M494" s="4">
        <f t="shared" si="51"/>
        <v>3.7934375</v>
      </c>
      <c r="N494" s="4">
        <f t="shared" si="52"/>
        <v>121.39</v>
      </c>
      <c r="O494">
        <f t="shared" si="53"/>
        <v>0.68053381662410417</v>
      </c>
      <c r="P494" s="4">
        <f t="shared" si="54"/>
        <v>-38.78</v>
      </c>
      <c r="Q494" t="str">
        <f t="shared" si="55"/>
        <v>Inefficient</v>
      </c>
    </row>
    <row r="495" spans="1:17" x14ac:dyDescent="0.3">
      <c r="A495" s="1">
        <v>45310</v>
      </c>
      <c r="B495" t="s">
        <v>3</v>
      </c>
      <c r="C495" t="s">
        <v>4</v>
      </c>
      <c r="D495" t="s">
        <v>10</v>
      </c>
      <c r="E495" t="s">
        <v>7</v>
      </c>
      <c r="F495">
        <v>1096</v>
      </c>
      <c r="G495">
        <v>16</v>
      </c>
      <c r="H495">
        <v>0</v>
      </c>
      <c r="I495" s="4">
        <v>74.09</v>
      </c>
      <c r="J495" s="4">
        <v>0</v>
      </c>
      <c r="K495" s="2">
        <f t="shared" si="49"/>
        <v>1.4598540145985401E-2</v>
      </c>
      <c r="L495">
        <f t="shared" si="50"/>
        <v>0</v>
      </c>
      <c r="M495" s="4">
        <f t="shared" si="51"/>
        <v>4.6306250000000002</v>
      </c>
      <c r="N495" s="4">
        <f t="shared" si="52"/>
        <v>0</v>
      </c>
      <c r="O495">
        <f t="shared" si="53"/>
        <v>0</v>
      </c>
      <c r="P495" s="4">
        <f t="shared" si="54"/>
        <v>-74.09</v>
      </c>
      <c r="Q495" t="str">
        <f t="shared" si="55"/>
        <v>Inefficient</v>
      </c>
    </row>
    <row r="496" spans="1:17" x14ac:dyDescent="0.3">
      <c r="A496" s="1">
        <v>45310</v>
      </c>
      <c r="B496" t="s">
        <v>3</v>
      </c>
      <c r="C496" t="s">
        <v>4</v>
      </c>
      <c r="D496" t="s">
        <v>10</v>
      </c>
      <c r="E496" t="s">
        <v>8</v>
      </c>
      <c r="F496">
        <v>180</v>
      </c>
      <c r="G496">
        <v>5</v>
      </c>
      <c r="H496">
        <v>0</v>
      </c>
      <c r="I496" s="4">
        <v>4.42</v>
      </c>
      <c r="J496" s="4">
        <v>0</v>
      </c>
      <c r="K496" s="2">
        <f t="shared" si="49"/>
        <v>2.7777777777777776E-2</v>
      </c>
      <c r="L496">
        <f t="shared" si="50"/>
        <v>0</v>
      </c>
      <c r="M496" s="4">
        <f t="shared" si="51"/>
        <v>0.88400000000000001</v>
      </c>
      <c r="N496" s="4">
        <f t="shared" si="52"/>
        <v>0</v>
      </c>
      <c r="O496">
        <f t="shared" si="53"/>
        <v>0</v>
      </c>
      <c r="P496" s="4">
        <f t="shared" si="54"/>
        <v>-4.42</v>
      </c>
      <c r="Q496" t="str">
        <f t="shared" si="55"/>
        <v>Inefficient</v>
      </c>
    </row>
    <row r="497" spans="1:17" x14ac:dyDescent="0.3">
      <c r="A497" s="1">
        <v>45310</v>
      </c>
      <c r="B497" t="s">
        <v>3</v>
      </c>
      <c r="C497" t="s">
        <v>11</v>
      </c>
      <c r="D497" t="s">
        <v>5</v>
      </c>
      <c r="E497" t="s">
        <v>6</v>
      </c>
      <c r="F497">
        <v>4689</v>
      </c>
      <c r="G497">
        <v>113</v>
      </c>
      <c r="H497">
        <v>8</v>
      </c>
      <c r="I497" s="4">
        <v>314.42</v>
      </c>
      <c r="J497" s="4">
        <v>532.54</v>
      </c>
      <c r="K497" s="2">
        <f t="shared" si="49"/>
        <v>2.4098955001066326E-2</v>
      </c>
      <c r="L497">
        <f t="shared" si="50"/>
        <v>7.0796460176991149E-2</v>
      </c>
      <c r="M497" s="4">
        <f t="shared" si="51"/>
        <v>2.7824778761061948</v>
      </c>
      <c r="N497" s="4">
        <f t="shared" si="52"/>
        <v>39.302500000000002</v>
      </c>
      <c r="O497">
        <f t="shared" si="53"/>
        <v>1.6937217734240821</v>
      </c>
      <c r="P497" s="4">
        <f t="shared" si="54"/>
        <v>218.11999999999995</v>
      </c>
      <c r="Q497" t="str">
        <f t="shared" si="55"/>
        <v>Inefficient</v>
      </c>
    </row>
    <row r="498" spans="1:17" x14ac:dyDescent="0.3">
      <c r="A498" s="1">
        <v>45310</v>
      </c>
      <c r="B498" t="s">
        <v>3</v>
      </c>
      <c r="C498" t="s">
        <v>11</v>
      </c>
      <c r="D498" t="s">
        <v>5</v>
      </c>
      <c r="E498" t="s">
        <v>7</v>
      </c>
      <c r="F498">
        <v>626</v>
      </c>
      <c r="G498">
        <v>24</v>
      </c>
      <c r="H498">
        <v>2</v>
      </c>
      <c r="I498" s="4">
        <v>27.02</v>
      </c>
      <c r="J498" s="4">
        <v>147.43</v>
      </c>
      <c r="K498" s="2">
        <f t="shared" si="49"/>
        <v>3.8338658146964855E-2</v>
      </c>
      <c r="L498">
        <f t="shared" si="50"/>
        <v>8.3333333333333329E-2</v>
      </c>
      <c r="M498" s="4">
        <f t="shared" si="51"/>
        <v>1.1258333333333332</v>
      </c>
      <c r="N498" s="4">
        <f t="shared" si="52"/>
        <v>13.51</v>
      </c>
      <c r="O498">
        <f t="shared" si="53"/>
        <v>5.456328645447817</v>
      </c>
      <c r="P498" s="4">
        <f t="shared" si="54"/>
        <v>120.41000000000001</v>
      </c>
      <c r="Q498" t="str">
        <f t="shared" si="55"/>
        <v>Efficient</v>
      </c>
    </row>
    <row r="499" spans="1:17" x14ac:dyDescent="0.3">
      <c r="A499" s="1">
        <v>45310</v>
      </c>
      <c r="B499" t="s">
        <v>3</v>
      </c>
      <c r="C499" t="s">
        <v>11</v>
      </c>
      <c r="D499" t="s">
        <v>5</v>
      </c>
      <c r="E499" t="s">
        <v>8</v>
      </c>
      <c r="F499">
        <v>394</v>
      </c>
      <c r="G499">
        <v>13</v>
      </c>
      <c r="H499">
        <v>0</v>
      </c>
      <c r="I499" s="4">
        <v>9.11</v>
      </c>
      <c r="J499" s="4">
        <v>0</v>
      </c>
      <c r="K499" s="2">
        <f t="shared" si="49"/>
        <v>3.2994923857868022E-2</v>
      </c>
      <c r="L499">
        <f t="shared" si="50"/>
        <v>0</v>
      </c>
      <c r="M499" s="4">
        <f t="shared" si="51"/>
        <v>0.7007692307692307</v>
      </c>
      <c r="N499" s="4">
        <f t="shared" si="52"/>
        <v>0</v>
      </c>
      <c r="O499">
        <f t="shared" si="53"/>
        <v>0</v>
      </c>
      <c r="P499" s="4">
        <f t="shared" si="54"/>
        <v>-9.11</v>
      </c>
      <c r="Q499" t="str">
        <f t="shared" si="55"/>
        <v>Inefficient</v>
      </c>
    </row>
    <row r="500" spans="1:17" x14ac:dyDescent="0.3">
      <c r="A500" s="1">
        <v>45310</v>
      </c>
      <c r="B500" t="s">
        <v>3</v>
      </c>
      <c r="C500" t="s">
        <v>11</v>
      </c>
      <c r="D500" t="s">
        <v>9</v>
      </c>
      <c r="E500" t="s">
        <v>6</v>
      </c>
      <c r="F500">
        <v>4825</v>
      </c>
      <c r="G500">
        <v>85</v>
      </c>
      <c r="H500">
        <v>1</v>
      </c>
      <c r="I500" s="4">
        <v>211.71</v>
      </c>
      <c r="J500" s="4">
        <v>71.930000000000007</v>
      </c>
      <c r="K500" s="2">
        <f t="shared" si="49"/>
        <v>1.7616580310880828E-2</v>
      </c>
      <c r="L500">
        <f t="shared" si="50"/>
        <v>1.1764705882352941E-2</v>
      </c>
      <c r="M500" s="4">
        <f t="shared" si="51"/>
        <v>2.4907058823529411</v>
      </c>
      <c r="N500" s="4">
        <f t="shared" si="52"/>
        <v>211.71</v>
      </c>
      <c r="O500">
        <f t="shared" si="53"/>
        <v>0.33975721505833456</v>
      </c>
      <c r="P500" s="4">
        <f t="shared" si="54"/>
        <v>-139.78</v>
      </c>
      <c r="Q500" t="str">
        <f t="shared" si="55"/>
        <v>Inefficient</v>
      </c>
    </row>
    <row r="501" spans="1:17" x14ac:dyDescent="0.3">
      <c r="A501" s="1">
        <v>45310</v>
      </c>
      <c r="B501" t="s">
        <v>3</v>
      </c>
      <c r="C501" t="s">
        <v>11</v>
      </c>
      <c r="D501" t="s">
        <v>9</v>
      </c>
      <c r="E501" t="s">
        <v>7</v>
      </c>
      <c r="F501">
        <v>601</v>
      </c>
      <c r="G501">
        <v>7</v>
      </c>
      <c r="H501">
        <v>0</v>
      </c>
      <c r="I501" s="4">
        <v>39.19</v>
      </c>
      <c r="J501" s="4">
        <v>0</v>
      </c>
      <c r="K501" s="2">
        <f t="shared" si="49"/>
        <v>1.1647254575707155E-2</v>
      </c>
      <c r="L501">
        <f t="shared" si="50"/>
        <v>0</v>
      </c>
      <c r="M501" s="4">
        <f t="shared" si="51"/>
        <v>5.5985714285714279</v>
      </c>
      <c r="N501" s="4">
        <f t="shared" si="52"/>
        <v>0</v>
      </c>
      <c r="O501">
        <f t="shared" si="53"/>
        <v>0</v>
      </c>
      <c r="P501" s="4">
        <f t="shared" si="54"/>
        <v>-39.19</v>
      </c>
      <c r="Q501" t="str">
        <f t="shared" si="55"/>
        <v>Inefficient</v>
      </c>
    </row>
    <row r="502" spans="1:17" x14ac:dyDescent="0.3">
      <c r="A502" s="1">
        <v>45310</v>
      </c>
      <c r="B502" t="s">
        <v>3</v>
      </c>
      <c r="C502" t="s">
        <v>11</v>
      </c>
      <c r="D502" t="s">
        <v>9</v>
      </c>
      <c r="E502" t="s">
        <v>8</v>
      </c>
      <c r="F502">
        <v>324</v>
      </c>
      <c r="G502">
        <v>3</v>
      </c>
      <c r="H502">
        <v>0</v>
      </c>
      <c r="I502" s="4">
        <v>15.22</v>
      </c>
      <c r="J502" s="4">
        <v>0</v>
      </c>
      <c r="K502" s="2">
        <f t="shared" si="49"/>
        <v>9.2592592592592587E-3</v>
      </c>
      <c r="L502">
        <f t="shared" si="50"/>
        <v>0</v>
      </c>
      <c r="M502" s="4">
        <f t="shared" si="51"/>
        <v>5.0733333333333333</v>
      </c>
      <c r="N502" s="4">
        <f t="shared" si="52"/>
        <v>0</v>
      </c>
      <c r="O502">
        <f t="shared" si="53"/>
        <v>0</v>
      </c>
      <c r="P502" s="4">
        <f t="shared" si="54"/>
        <v>-15.22</v>
      </c>
      <c r="Q502" t="str">
        <f t="shared" si="55"/>
        <v>Inefficient</v>
      </c>
    </row>
    <row r="503" spans="1:17" x14ac:dyDescent="0.3">
      <c r="A503" s="1">
        <v>45310</v>
      </c>
      <c r="B503" t="s">
        <v>3</v>
      </c>
      <c r="C503" t="s">
        <v>11</v>
      </c>
      <c r="D503" t="s">
        <v>10</v>
      </c>
      <c r="E503" t="s">
        <v>6</v>
      </c>
      <c r="F503">
        <v>2591</v>
      </c>
      <c r="G503">
        <v>71</v>
      </c>
      <c r="H503">
        <v>3</v>
      </c>
      <c r="I503" s="4">
        <v>141.94999999999999</v>
      </c>
      <c r="J503" s="4">
        <v>298.92</v>
      </c>
      <c r="K503" s="2">
        <f t="shared" si="49"/>
        <v>2.740254727904284E-2</v>
      </c>
      <c r="L503">
        <f t="shared" si="50"/>
        <v>4.2253521126760563E-2</v>
      </c>
      <c r="M503" s="4">
        <f t="shared" si="51"/>
        <v>1.9992957746478872</v>
      </c>
      <c r="N503" s="4">
        <f t="shared" si="52"/>
        <v>47.316666666666663</v>
      </c>
      <c r="O503">
        <f t="shared" si="53"/>
        <v>2.105811905600564</v>
      </c>
      <c r="P503" s="4">
        <f t="shared" si="54"/>
        <v>156.97000000000003</v>
      </c>
      <c r="Q503" t="str">
        <f t="shared" si="55"/>
        <v>Inefficient</v>
      </c>
    </row>
    <row r="504" spans="1:17" x14ac:dyDescent="0.3">
      <c r="A504" s="1">
        <v>45310</v>
      </c>
      <c r="B504" t="s">
        <v>3</v>
      </c>
      <c r="C504" t="s">
        <v>11</v>
      </c>
      <c r="D504" t="s">
        <v>10</v>
      </c>
      <c r="E504" t="s">
        <v>7</v>
      </c>
      <c r="F504">
        <v>928</v>
      </c>
      <c r="G504">
        <v>26</v>
      </c>
      <c r="H504">
        <v>0</v>
      </c>
      <c r="I504" s="4">
        <v>37.64</v>
      </c>
      <c r="J504" s="4">
        <v>0</v>
      </c>
      <c r="K504" s="2">
        <f t="shared" si="49"/>
        <v>2.8017241379310345E-2</v>
      </c>
      <c r="L504">
        <f t="shared" si="50"/>
        <v>0</v>
      </c>
      <c r="M504" s="4">
        <f t="shared" si="51"/>
        <v>1.4476923076923076</v>
      </c>
      <c r="N504" s="4">
        <f t="shared" si="52"/>
        <v>0</v>
      </c>
      <c r="O504">
        <f t="shared" si="53"/>
        <v>0</v>
      </c>
      <c r="P504" s="4">
        <f t="shared" si="54"/>
        <v>-37.64</v>
      </c>
      <c r="Q504" t="str">
        <f t="shared" si="55"/>
        <v>Inefficient</v>
      </c>
    </row>
    <row r="505" spans="1:17" x14ac:dyDescent="0.3">
      <c r="A505" s="1">
        <v>45310</v>
      </c>
      <c r="B505" t="s">
        <v>3</v>
      </c>
      <c r="C505" t="s">
        <v>11</v>
      </c>
      <c r="D505" t="s">
        <v>10</v>
      </c>
      <c r="E505" t="s">
        <v>8</v>
      </c>
      <c r="F505">
        <v>341</v>
      </c>
      <c r="G505">
        <v>9</v>
      </c>
      <c r="H505">
        <v>0</v>
      </c>
      <c r="I505" s="4">
        <v>17.22</v>
      </c>
      <c r="J505" s="4">
        <v>0</v>
      </c>
      <c r="K505" s="2">
        <f t="shared" si="49"/>
        <v>2.6392961876832845E-2</v>
      </c>
      <c r="L505">
        <f t="shared" si="50"/>
        <v>0</v>
      </c>
      <c r="M505" s="4">
        <f t="shared" si="51"/>
        <v>1.9133333333333331</v>
      </c>
      <c r="N505" s="4">
        <f t="shared" si="52"/>
        <v>0</v>
      </c>
      <c r="O505">
        <f t="shared" si="53"/>
        <v>0</v>
      </c>
      <c r="P505" s="4">
        <f t="shared" si="54"/>
        <v>-17.22</v>
      </c>
      <c r="Q505" t="str">
        <f t="shared" si="55"/>
        <v>Inefficient</v>
      </c>
    </row>
    <row r="506" spans="1:17" x14ac:dyDescent="0.3">
      <c r="A506" s="1">
        <v>45310</v>
      </c>
      <c r="B506" t="s">
        <v>3</v>
      </c>
      <c r="C506" t="s">
        <v>12</v>
      </c>
      <c r="D506" t="s">
        <v>5</v>
      </c>
      <c r="E506" t="s">
        <v>6</v>
      </c>
      <c r="F506">
        <v>1162</v>
      </c>
      <c r="G506">
        <v>48</v>
      </c>
      <c r="H506">
        <v>6</v>
      </c>
      <c r="I506" s="4">
        <v>64.66</v>
      </c>
      <c r="J506" s="4">
        <v>558.86</v>
      </c>
      <c r="K506" s="2">
        <f t="shared" si="49"/>
        <v>4.1308089500860588E-2</v>
      </c>
      <c r="L506">
        <f t="shared" si="50"/>
        <v>0.125</v>
      </c>
      <c r="M506" s="4">
        <f t="shared" si="51"/>
        <v>1.3470833333333332</v>
      </c>
      <c r="N506" s="4">
        <f t="shared" si="52"/>
        <v>10.776666666666666</v>
      </c>
      <c r="O506">
        <f t="shared" si="53"/>
        <v>8.6430559851531097</v>
      </c>
      <c r="P506" s="4">
        <f t="shared" si="54"/>
        <v>494.20000000000005</v>
      </c>
      <c r="Q506" t="str">
        <f t="shared" si="55"/>
        <v>Efficient</v>
      </c>
    </row>
    <row r="507" spans="1:17" x14ac:dyDescent="0.3">
      <c r="A507" s="1">
        <v>45310</v>
      </c>
      <c r="B507" t="s">
        <v>3</v>
      </c>
      <c r="C507" t="s">
        <v>12</v>
      </c>
      <c r="D507" t="s">
        <v>5</v>
      </c>
      <c r="E507" t="s">
        <v>7</v>
      </c>
      <c r="F507">
        <v>2086</v>
      </c>
      <c r="G507">
        <v>44</v>
      </c>
      <c r="H507">
        <v>3</v>
      </c>
      <c r="I507" s="4">
        <v>53.18</v>
      </c>
      <c r="J507" s="4">
        <v>240.57</v>
      </c>
      <c r="K507" s="2">
        <f t="shared" si="49"/>
        <v>2.109300095877277E-2</v>
      </c>
      <c r="L507">
        <f t="shared" si="50"/>
        <v>6.8181818181818177E-2</v>
      </c>
      <c r="M507" s="4">
        <f t="shared" si="51"/>
        <v>1.2086363636363637</v>
      </c>
      <c r="N507" s="4">
        <f t="shared" si="52"/>
        <v>17.726666666666667</v>
      </c>
      <c r="O507">
        <f t="shared" si="53"/>
        <v>4.5236931177134263</v>
      </c>
      <c r="P507" s="4">
        <f t="shared" si="54"/>
        <v>187.39</v>
      </c>
      <c r="Q507" t="str">
        <f t="shared" si="55"/>
        <v>Efficient</v>
      </c>
    </row>
    <row r="508" spans="1:17" x14ac:dyDescent="0.3">
      <c r="A508" s="1">
        <v>45310</v>
      </c>
      <c r="B508" t="s">
        <v>3</v>
      </c>
      <c r="C508" t="s">
        <v>12</v>
      </c>
      <c r="D508" t="s">
        <v>5</v>
      </c>
      <c r="E508" t="s">
        <v>8</v>
      </c>
      <c r="F508">
        <v>2448</v>
      </c>
      <c r="G508">
        <v>67</v>
      </c>
      <c r="H508">
        <v>7</v>
      </c>
      <c r="I508" s="4">
        <v>145.04</v>
      </c>
      <c r="J508" s="4">
        <v>581.92999999999995</v>
      </c>
      <c r="K508" s="2">
        <f t="shared" si="49"/>
        <v>2.7369281045751634E-2</v>
      </c>
      <c r="L508">
        <f t="shared" si="50"/>
        <v>0.1044776119402985</v>
      </c>
      <c r="M508" s="4">
        <f t="shared" si="51"/>
        <v>2.1647761194029851</v>
      </c>
      <c r="N508" s="4">
        <f t="shared" si="52"/>
        <v>20.72</v>
      </c>
      <c r="O508">
        <f t="shared" si="53"/>
        <v>4.0122035300606731</v>
      </c>
      <c r="P508" s="4">
        <f t="shared" si="54"/>
        <v>436.89</v>
      </c>
      <c r="Q508" t="str">
        <f t="shared" si="55"/>
        <v>Efficient</v>
      </c>
    </row>
    <row r="509" spans="1:17" x14ac:dyDescent="0.3">
      <c r="A509" s="1">
        <v>45310</v>
      </c>
      <c r="B509" t="s">
        <v>3</v>
      </c>
      <c r="C509" t="s">
        <v>12</v>
      </c>
      <c r="D509" t="s">
        <v>9</v>
      </c>
      <c r="E509" t="s">
        <v>6</v>
      </c>
      <c r="F509">
        <v>742</v>
      </c>
      <c r="G509">
        <v>5</v>
      </c>
      <c r="H509">
        <v>0</v>
      </c>
      <c r="I509" s="4">
        <v>42.29</v>
      </c>
      <c r="J509" s="4">
        <v>0</v>
      </c>
      <c r="K509" s="2">
        <f t="shared" si="49"/>
        <v>6.7385444743935314E-3</v>
      </c>
      <c r="L509">
        <f t="shared" si="50"/>
        <v>0</v>
      </c>
      <c r="M509" s="4">
        <f t="shared" si="51"/>
        <v>8.4580000000000002</v>
      </c>
      <c r="N509" s="4">
        <f t="shared" si="52"/>
        <v>0</v>
      </c>
      <c r="O509">
        <f t="shared" si="53"/>
        <v>0</v>
      </c>
      <c r="P509" s="4">
        <f t="shared" si="54"/>
        <v>-42.29</v>
      </c>
      <c r="Q509" t="str">
        <f t="shared" si="55"/>
        <v>Inefficient</v>
      </c>
    </row>
    <row r="510" spans="1:17" x14ac:dyDescent="0.3">
      <c r="A510" s="1">
        <v>45310</v>
      </c>
      <c r="B510" t="s">
        <v>3</v>
      </c>
      <c r="C510" t="s">
        <v>12</v>
      </c>
      <c r="D510" t="s">
        <v>9</v>
      </c>
      <c r="E510" t="s">
        <v>7</v>
      </c>
      <c r="F510">
        <v>3724</v>
      </c>
      <c r="G510">
        <v>36</v>
      </c>
      <c r="H510">
        <v>1</v>
      </c>
      <c r="I510" s="4">
        <v>154.88999999999999</v>
      </c>
      <c r="J510" s="4">
        <v>82.3</v>
      </c>
      <c r="K510" s="2">
        <f t="shared" si="49"/>
        <v>9.6670247046186895E-3</v>
      </c>
      <c r="L510">
        <f t="shared" si="50"/>
        <v>2.7777777777777776E-2</v>
      </c>
      <c r="M510" s="4">
        <f t="shared" si="51"/>
        <v>4.3024999999999993</v>
      </c>
      <c r="N510" s="4">
        <f t="shared" si="52"/>
        <v>154.88999999999999</v>
      </c>
      <c r="O510">
        <f t="shared" si="53"/>
        <v>0.53134482535993288</v>
      </c>
      <c r="P510" s="4">
        <f t="shared" si="54"/>
        <v>-72.589999999999989</v>
      </c>
      <c r="Q510" t="str">
        <f t="shared" si="55"/>
        <v>Inefficient</v>
      </c>
    </row>
    <row r="511" spans="1:17" x14ac:dyDescent="0.3">
      <c r="A511" s="1">
        <v>45310</v>
      </c>
      <c r="B511" t="s">
        <v>3</v>
      </c>
      <c r="C511" t="s">
        <v>12</v>
      </c>
      <c r="D511" t="s">
        <v>9</v>
      </c>
      <c r="E511" t="s">
        <v>8</v>
      </c>
      <c r="F511">
        <v>1100</v>
      </c>
      <c r="G511">
        <v>11</v>
      </c>
      <c r="H511">
        <v>0</v>
      </c>
      <c r="I511" s="4">
        <v>25.56</v>
      </c>
      <c r="J511" s="4">
        <v>0</v>
      </c>
      <c r="K511" s="2">
        <f t="shared" si="49"/>
        <v>0.01</v>
      </c>
      <c r="L511">
        <f t="shared" si="50"/>
        <v>0</v>
      </c>
      <c r="M511" s="4">
        <f t="shared" si="51"/>
        <v>2.3236363636363637</v>
      </c>
      <c r="N511" s="4">
        <f t="shared" si="52"/>
        <v>0</v>
      </c>
      <c r="O511">
        <f t="shared" si="53"/>
        <v>0</v>
      </c>
      <c r="P511" s="4">
        <f t="shared" si="54"/>
        <v>-25.56</v>
      </c>
      <c r="Q511" t="str">
        <f t="shared" si="55"/>
        <v>Inefficient</v>
      </c>
    </row>
    <row r="512" spans="1:17" x14ac:dyDescent="0.3">
      <c r="A512" s="1">
        <v>45310</v>
      </c>
      <c r="B512" t="s">
        <v>3</v>
      </c>
      <c r="C512" t="s">
        <v>12</v>
      </c>
      <c r="D512" t="s">
        <v>10</v>
      </c>
      <c r="E512" t="s">
        <v>6</v>
      </c>
      <c r="F512">
        <v>1070</v>
      </c>
      <c r="G512">
        <v>13</v>
      </c>
      <c r="H512">
        <v>0</v>
      </c>
      <c r="I512" s="4">
        <v>32.76</v>
      </c>
      <c r="J512" s="4">
        <v>0</v>
      </c>
      <c r="K512" s="2">
        <f t="shared" si="49"/>
        <v>1.2149532710280374E-2</v>
      </c>
      <c r="L512">
        <f t="shared" si="50"/>
        <v>0</v>
      </c>
      <c r="M512" s="4">
        <f t="shared" si="51"/>
        <v>2.52</v>
      </c>
      <c r="N512" s="4">
        <f t="shared" si="52"/>
        <v>0</v>
      </c>
      <c r="O512">
        <f t="shared" si="53"/>
        <v>0</v>
      </c>
      <c r="P512" s="4">
        <f t="shared" si="54"/>
        <v>-32.76</v>
      </c>
      <c r="Q512" t="str">
        <f t="shared" si="55"/>
        <v>Inefficient</v>
      </c>
    </row>
    <row r="513" spans="1:17" x14ac:dyDescent="0.3">
      <c r="A513" s="1">
        <v>45310</v>
      </c>
      <c r="B513" t="s">
        <v>3</v>
      </c>
      <c r="C513" t="s">
        <v>12</v>
      </c>
      <c r="D513" t="s">
        <v>10</v>
      </c>
      <c r="E513" t="s">
        <v>7</v>
      </c>
      <c r="F513">
        <v>4362</v>
      </c>
      <c r="G513">
        <v>122</v>
      </c>
      <c r="H513">
        <v>2</v>
      </c>
      <c r="I513" s="4">
        <v>205.51</v>
      </c>
      <c r="J513" s="4">
        <v>114.21</v>
      </c>
      <c r="K513" s="2">
        <f t="shared" si="49"/>
        <v>2.7968821641448878E-2</v>
      </c>
      <c r="L513">
        <f t="shared" si="50"/>
        <v>1.6393442622950821E-2</v>
      </c>
      <c r="M513" s="4">
        <f t="shared" si="51"/>
        <v>1.6845081967213114</v>
      </c>
      <c r="N513" s="4">
        <f t="shared" si="52"/>
        <v>102.755</v>
      </c>
      <c r="O513">
        <f t="shared" si="53"/>
        <v>0.55573938007882828</v>
      </c>
      <c r="P513" s="4">
        <f t="shared" si="54"/>
        <v>-91.3</v>
      </c>
      <c r="Q513" t="str">
        <f t="shared" si="55"/>
        <v>Inefficient</v>
      </c>
    </row>
    <row r="514" spans="1:17" x14ac:dyDescent="0.3">
      <c r="A514" s="1">
        <v>45310</v>
      </c>
      <c r="B514" t="s">
        <v>3</v>
      </c>
      <c r="C514" t="s">
        <v>12</v>
      </c>
      <c r="D514" t="s">
        <v>10</v>
      </c>
      <c r="E514" t="s">
        <v>8</v>
      </c>
      <c r="F514">
        <v>1552</v>
      </c>
      <c r="G514">
        <v>37</v>
      </c>
      <c r="H514">
        <v>1</v>
      </c>
      <c r="I514" s="4">
        <v>67.12</v>
      </c>
      <c r="J514" s="4">
        <v>54.22</v>
      </c>
      <c r="K514" s="2">
        <f t="shared" si="49"/>
        <v>2.3840206185567009E-2</v>
      </c>
      <c r="L514">
        <f t="shared" si="50"/>
        <v>2.7027027027027029E-2</v>
      </c>
      <c r="M514" s="4">
        <f t="shared" si="51"/>
        <v>1.8140540540540542</v>
      </c>
      <c r="N514" s="4">
        <f t="shared" si="52"/>
        <v>67.12</v>
      </c>
      <c r="O514">
        <f t="shared" si="53"/>
        <v>0.80780691299165663</v>
      </c>
      <c r="P514" s="4">
        <f t="shared" si="54"/>
        <v>-12.900000000000006</v>
      </c>
      <c r="Q514" t="str">
        <f t="shared" si="55"/>
        <v>Inefficient</v>
      </c>
    </row>
    <row r="515" spans="1:17" x14ac:dyDescent="0.3">
      <c r="A515" s="1">
        <v>45311</v>
      </c>
      <c r="B515" t="s">
        <v>3</v>
      </c>
      <c r="C515" t="s">
        <v>4</v>
      </c>
      <c r="D515" t="s">
        <v>5</v>
      </c>
      <c r="E515" t="s">
        <v>6</v>
      </c>
      <c r="F515">
        <v>2499</v>
      </c>
      <c r="G515">
        <v>53</v>
      </c>
      <c r="H515">
        <v>3</v>
      </c>
      <c r="I515" s="4">
        <v>120.57</v>
      </c>
      <c r="J515" s="4">
        <v>201.48</v>
      </c>
      <c r="K515" s="2">
        <f t="shared" ref="K515:K578" si="56">G515/F515</f>
        <v>2.1208483393357343E-2</v>
      </c>
      <c r="L515">
        <f t="shared" ref="L515:L578" si="57">IF(G515=0,0,H515/G515)</f>
        <v>5.6603773584905662E-2</v>
      </c>
      <c r="M515" s="4">
        <f t="shared" ref="M515:M578" si="58">IF(G515=0,0,I515/G515)</f>
        <v>2.2749056603773585</v>
      </c>
      <c r="N515" s="4">
        <f t="shared" ref="N515:N578" si="59">IF(H515=0,0,I515/H515)</f>
        <v>40.19</v>
      </c>
      <c r="O515">
        <f t="shared" ref="O515:O578" si="60">IF(I515=0,0,J515/I515)</f>
        <v>1.6710624533466036</v>
      </c>
      <c r="P515" s="4">
        <f t="shared" ref="P515:P578" si="61">J515-I515</f>
        <v>80.91</v>
      </c>
      <c r="Q515" t="str">
        <f t="shared" ref="Q515:Q578" si="62">IF(AND(N515&lt;26.94,O515&gt;3.57),"Efficient", "Inefficient")</f>
        <v>Inefficient</v>
      </c>
    </row>
    <row r="516" spans="1:17" x14ac:dyDescent="0.3">
      <c r="A516" s="1">
        <v>45311</v>
      </c>
      <c r="B516" t="s">
        <v>3</v>
      </c>
      <c r="C516" t="s">
        <v>4</v>
      </c>
      <c r="D516" t="s">
        <v>5</v>
      </c>
      <c r="E516" t="s">
        <v>7</v>
      </c>
      <c r="F516">
        <v>1715</v>
      </c>
      <c r="G516">
        <v>67</v>
      </c>
      <c r="H516">
        <v>9</v>
      </c>
      <c r="I516" s="4">
        <v>93.19</v>
      </c>
      <c r="J516" s="4">
        <v>643.47</v>
      </c>
      <c r="K516" s="2">
        <f t="shared" si="56"/>
        <v>3.9067055393586007E-2</v>
      </c>
      <c r="L516">
        <f t="shared" si="57"/>
        <v>0.13432835820895522</v>
      </c>
      <c r="M516" s="4">
        <f t="shared" si="58"/>
        <v>1.3908955223880597</v>
      </c>
      <c r="N516" s="4">
        <f t="shared" si="59"/>
        <v>10.354444444444445</v>
      </c>
      <c r="O516">
        <f t="shared" si="60"/>
        <v>6.9049254211825311</v>
      </c>
      <c r="P516" s="4">
        <f t="shared" si="61"/>
        <v>550.28</v>
      </c>
      <c r="Q516" t="str">
        <f t="shared" si="62"/>
        <v>Efficient</v>
      </c>
    </row>
    <row r="517" spans="1:17" x14ac:dyDescent="0.3">
      <c r="A517" s="1">
        <v>45311</v>
      </c>
      <c r="B517" t="s">
        <v>3</v>
      </c>
      <c r="C517" t="s">
        <v>4</v>
      </c>
      <c r="D517" t="s">
        <v>5</v>
      </c>
      <c r="E517" t="s">
        <v>8</v>
      </c>
      <c r="F517">
        <v>355</v>
      </c>
      <c r="G517">
        <v>7</v>
      </c>
      <c r="H517">
        <v>0</v>
      </c>
      <c r="I517" s="4">
        <v>22.01</v>
      </c>
      <c r="J517" s="4">
        <v>0</v>
      </c>
      <c r="K517" s="2">
        <f t="shared" si="56"/>
        <v>1.9718309859154931E-2</v>
      </c>
      <c r="L517">
        <f t="shared" si="57"/>
        <v>0</v>
      </c>
      <c r="M517" s="4">
        <f t="shared" si="58"/>
        <v>3.1442857142857146</v>
      </c>
      <c r="N517" s="4">
        <f t="shared" si="59"/>
        <v>0</v>
      </c>
      <c r="O517">
        <f t="shared" si="60"/>
        <v>0</v>
      </c>
      <c r="P517" s="4">
        <f t="shared" si="61"/>
        <v>-22.01</v>
      </c>
      <c r="Q517" t="str">
        <f t="shared" si="62"/>
        <v>Inefficient</v>
      </c>
    </row>
    <row r="518" spans="1:17" x14ac:dyDescent="0.3">
      <c r="A518" s="1">
        <v>45311</v>
      </c>
      <c r="B518" t="s">
        <v>3</v>
      </c>
      <c r="C518" t="s">
        <v>4</v>
      </c>
      <c r="D518" t="s">
        <v>9</v>
      </c>
      <c r="E518" t="s">
        <v>6</v>
      </c>
      <c r="F518">
        <v>3217</v>
      </c>
      <c r="G518">
        <v>54</v>
      </c>
      <c r="H518">
        <v>2</v>
      </c>
      <c r="I518" s="4">
        <v>199</v>
      </c>
      <c r="J518" s="4">
        <v>191.66</v>
      </c>
      <c r="K518" s="2">
        <f t="shared" si="56"/>
        <v>1.6785825303077401E-2</v>
      </c>
      <c r="L518">
        <f t="shared" si="57"/>
        <v>3.7037037037037035E-2</v>
      </c>
      <c r="M518" s="4">
        <f t="shared" si="58"/>
        <v>3.6851851851851851</v>
      </c>
      <c r="N518" s="4">
        <f t="shared" si="59"/>
        <v>99.5</v>
      </c>
      <c r="O518">
        <f t="shared" si="60"/>
        <v>0.96311557788944724</v>
      </c>
      <c r="P518" s="4">
        <f t="shared" si="61"/>
        <v>-7.3400000000000034</v>
      </c>
      <c r="Q518" t="str">
        <f t="shared" si="62"/>
        <v>Inefficient</v>
      </c>
    </row>
    <row r="519" spans="1:17" x14ac:dyDescent="0.3">
      <c r="A519" s="1">
        <v>45311</v>
      </c>
      <c r="B519" t="s">
        <v>3</v>
      </c>
      <c r="C519" t="s">
        <v>4</v>
      </c>
      <c r="D519" t="s">
        <v>9</v>
      </c>
      <c r="E519" t="s">
        <v>7</v>
      </c>
      <c r="F519">
        <v>2567</v>
      </c>
      <c r="G519">
        <v>16</v>
      </c>
      <c r="H519">
        <v>0</v>
      </c>
      <c r="I519" s="4">
        <v>59.92</v>
      </c>
      <c r="J519" s="4">
        <v>0</v>
      </c>
      <c r="K519" s="2">
        <f t="shared" si="56"/>
        <v>6.2329567588624854E-3</v>
      </c>
      <c r="L519">
        <f t="shared" si="57"/>
        <v>0</v>
      </c>
      <c r="M519" s="4">
        <f t="shared" si="58"/>
        <v>3.7450000000000001</v>
      </c>
      <c r="N519" s="4">
        <f t="shared" si="59"/>
        <v>0</v>
      </c>
      <c r="O519">
        <f t="shared" si="60"/>
        <v>0</v>
      </c>
      <c r="P519" s="4">
        <f t="shared" si="61"/>
        <v>-59.92</v>
      </c>
      <c r="Q519" t="str">
        <f t="shared" si="62"/>
        <v>Inefficient</v>
      </c>
    </row>
    <row r="520" spans="1:17" x14ac:dyDescent="0.3">
      <c r="A520" s="1">
        <v>45311</v>
      </c>
      <c r="B520" t="s">
        <v>3</v>
      </c>
      <c r="C520" t="s">
        <v>4</v>
      </c>
      <c r="D520" t="s">
        <v>9</v>
      </c>
      <c r="E520" t="s">
        <v>8</v>
      </c>
      <c r="F520">
        <v>108</v>
      </c>
      <c r="G520">
        <v>1</v>
      </c>
      <c r="H520">
        <v>0</v>
      </c>
      <c r="I520" s="4">
        <v>4.28</v>
      </c>
      <c r="J520" s="4">
        <v>0</v>
      </c>
      <c r="K520" s="2">
        <f t="shared" si="56"/>
        <v>9.2592592592592587E-3</v>
      </c>
      <c r="L520">
        <f t="shared" si="57"/>
        <v>0</v>
      </c>
      <c r="M520" s="4">
        <f t="shared" si="58"/>
        <v>4.28</v>
      </c>
      <c r="N520" s="4">
        <f t="shared" si="59"/>
        <v>0</v>
      </c>
      <c r="O520">
        <f t="shared" si="60"/>
        <v>0</v>
      </c>
      <c r="P520" s="4">
        <f t="shared" si="61"/>
        <v>-4.28</v>
      </c>
      <c r="Q520" t="str">
        <f t="shared" si="62"/>
        <v>Inefficient</v>
      </c>
    </row>
    <row r="521" spans="1:17" x14ac:dyDescent="0.3">
      <c r="A521" s="1">
        <v>45311</v>
      </c>
      <c r="B521" t="s">
        <v>3</v>
      </c>
      <c r="C521" t="s">
        <v>4</v>
      </c>
      <c r="D521" t="s">
        <v>10</v>
      </c>
      <c r="E521" t="s">
        <v>6</v>
      </c>
      <c r="F521">
        <v>2990</v>
      </c>
      <c r="G521">
        <v>68</v>
      </c>
      <c r="H521">
        <v>1</v>
      </c>
      <c r="I521" s="4">
        <v>171.93</v>
      </c>
      <c r="J521" s="4">
        <v>97.33</v>
      </c>
      <c r="K521" s="2">
        <f t="shared" si="56"/>
        <v>2.2742474916387961E-2</v>
      </c>
      <c r="L521">
        <f t="shared" si="57"/>
        <v>1.4705882352941176E-2</v>
      </c>
      <c r="M521" s="4">
        <f t="shared" si="58"/>
        <v>2.5283823529411764</v>
      </c>
      <c r="N521" s="4">
        <f t="shared" si="59"/>
        <v>171.93</v>
      </c>
      <c r="O521">
        <f t="shared" si="60"/>
        <v>0.56610248356889425</v>
      </c>
      <c r="P521" s="4">
        <f t="shared" si="61"/>
        <v>-74.600000000000009</v>
      </c>
      <c r="Q521" t="str">
        <f t="shared" si="62"/>
        <v>Inefficient</v>
      </c>
    </row>
    <row r="522" spans="1:17" x14ac:dyDescent="0.3">
      <c r="A522" s="1">
        <v>45311</v>
      </c>
      <c r="B522" t="s">
        <v>3</v>
      </c>
      <c r="C522" t="s">
        <v>4</v>
      </c>
      <c r="D522" t="s">
        <v>10</v>
      </c>
      <c r="E522" t="s">
        <v>7</v>
      </c>
      <c r="F522">
        <v>3953</v>
      </c>
      <c r="G522">
        <v>41</v>
      </c>
      <c r="H522">
        <v>2</v>
      </c>
      <c r="I522" s="4">
        <v>204.78</v>
      </c>
      <c r="J522" s="4">
        <v>134.06</v>
      </c>
      <c r="K522" s="2">
        <f t="shared" si="56"/>
        <v>1.0371869466228182E-2</v>
      </c>
      <c r="L522">
        <f t="shared" si="57"/>
        <v>4.878048780487805E-2</v>
      </c>
      <c r="M522" s="4">
        <f t="shared" si="58"/>
        <v>4.9946341463414639</v>
      </c>
      <c r="N522" s="4">
        <f t="shared" si="59"/>
        <v>102.39</v>
      </c>
      <c r="O522">
        <f t="shared" si="60"/>
        <v>0.6546537747826936</v>
      </c>
      <c r="P522" s="4">
        <f t="shared" si="61"/>
        <v>-70.72</v>
      </c>
      <c r="Q522" t="str">
        <f t="shared" si="62"/>
        <v>Inefficient</v>
      </c>
    </row>
    <row r="523" spans="1:17" x14ac:dyDescent="0.3">
      <c r="A523" s="1">
        <v>45311</v>
      </c>
      <c r="B523" t="s">
        <v>3</v>
      </c>
      <c r="C523" t="s">
        <v>4</v>
      </c>
      <c r="D523" t="s">
        <v>10</v>
      </c>
      <c r="E523" t="s">
        <v>8</v>
      </c>
      <c r="F523">
        <v>289</v>
      </c>
      <c r="G523">
        <v>7</v>
      </c>
      <c r="H523">
        <v>0</v>
      </c>
      <c r="I523" s="4">
        <v>7.93</v>
      </c>
      <c r="J523" s="4">
        <v>0</v>
      </c>
      <c r="K523" s="2">
        <f t="shared" si="56"/>
        <v>2.4221453287197232E-2</v>
      </c>
      <c r="L523">
        <f t="shared" si="57"/>
        <v>0</v>
      </c>
      <c r="M523" s="4">
        <f t="shared" si="58"/>
        <v>1.1328571428571428</v>
      </c>
      <c r="N523" s="4">
        <f t="shared" si="59"/>
        <v>0</v>
      </c>
      <c r="O523">
        <f t="shared" si="60"/>
        <v>0</v>
      </c>
      <c r="P523" s="4">
        <f t="shared" si="61"/>
        <v>-7.93</v>
      </c>
      <c r="Q523" t="str">
        <f t="shared" si="62"/>
        <v>Inefficient</v>
      </c>
    </row>
    <row r="524" spans="1:17" x14ac:dyDescent="0.3">
      <c r="A524" s="1">
        <v>45311</v>
      </c>
      <c r="B524" t="s">
        <v>3</v>
      </c>
      <c r="C524" t="s">
        <v>11</v>
      </c>
      <c r="D524" t="s">
        <v>5</v>
      </c>
      <c r="E524" t="s">
        <v>6</v>
      </c>
      <c r="F524">
        <v>2964</v>
      </c>
      <c r="G524">
        <v>134</v>
      </c>
      <c r="H524">
        <v>14</v>
      </c>
      <c r="I524" s="4">
        <v>143.13</v>
      </c>
      <c r="J524" s="4">
        <v>773.68</v>
      </c>
      <c r="K524" s="2">
        <f t="shared" si="56"/>
        <v>4.520917678812416E-2</v>
      </c>
      <c r="L524">
        <f t="shared" si="57"/>
        <v>0.1044776119402985</v>
      </c>
      <c r="M524" s="4">
        <f t="shared" si="58"/>
        <v>1.068134328358209</v>
      </c>
      <c r="N524" s="4">
        <f t="shared" si="59"/>
        <v>10.223571428571429</v>
      </c>
      <c r="O524">
        <f t="shared" si="60"/>
        <v>5.4054356179696779</v>
      </c>
      <c r="P524" s="4">
        <f t="shared" si="61"/>
        <v>630.54999999999995</v>
      </c>
      <c r="Q524" t="str">
        <f t="shared" si="62"/>
        <v>Efficient</v>
      </c>
    </row>
    <row r="525" spans="1:17" x14ac:dyDescent="0.3">
      <c r="A525" s="1">
        <v>45311</v>
      </c>
      <c r="B525" t="s">
        <v>3</v>
      </c>
      <c r="C525" t="s">
        <v>11</v>
      </c>
      <c r="D525" t="s">
        <v>5</v>
      </c>
      <c r="E525" t="s">
        <v>7</v>
      </c>
      <c r="F525">
        <v>978</v>
      </c>
      <c r="G525">
        <v>33</v>
      </c>
      <c r="H525">
        <v>1</v>
      </c>
      <c r="I525" s="4">
        <v>44.79</v>
      </c>
      <c r="J525" s="4">
        <v>98.2</v>
      </c>
      <c r="K525" s="2">
        <f t="shared" si="56"/>
        <v>3.3742331288343558E-2</v>
      </c>
      <c r="L525">
        <f t="shared" si="57"/>
        <v>3.0303030303030304E-2</v>
      </c>
      <c r="M525" s="4">
        <f t="shared" si="58"/>
        <v>1.3572727272727272</v>
      </c>
      <c r="N525" s="4">
        <f t="shared" si="59"/>
        <v>44.79</v>
      </c>
      <c r="O525">
        <f t="shared" si="60"/>
        <v>2.1924536726947981</v>
      </c>
      <c r="P525" s="4">
        <f t="shared" si="61"/>
        <v>53.410000000000004</v>
      </c>
      <c r="Q525" t="str">
        <f t="shared" si="62"/>
        <v>Inefficient</v>
      </c>
    </row>
    <row r="526" spans="1:17" x14ac:dyDescent="0.3">
      <c r="A526" s="1">
        <v>45311</v>
      </c>
      <c r="B526" t="s">
        <v>3</v>
      </c>
      <c r="C526" t="s">
        <v>11</v>
      </c>
      <c r="D526" t="s">
        <v>5</v>
      </c>
      <c r="E526" t="s">
        <v>8</v>
      </c>
      <c r="F526">
        <v>435</v>
      </c>
      <c r="G526">
        <v>9</v>
      </c>
      <c r="H526">
        <v>0</v>
      </c>
      <c r="I526" s="4">
        <v>28.25</v>
      </c>
      <c r="J526" s="4">
        <v>0</v>
      </c>
      <c r="K526" s="2">
        <f t="shared" si="56"/>
        <v>2.0689655172413793E-2</v>
      </c>
      <c r="L526">
        <f t="shared" si="57"/>
        <v>0</v>
      </c>
      <c r="M526" s="4">
        <f t="shared" si="58"/>
        <v>3.1388888888888888</v>
      </c>
      <c r="N526" s="4">
        <f t="shared" si="59"/>
        <v>0</v>
      </c>
      <c r="O526">
        <f t="shared" si="60"/>
        <v>0</v>
      </c>
      <c r="P526" s="4">
        <f t="shared" si="61"/>
        <v>-28.25</v>
      </c>
      <c r="Q526" t="str">
        <f t="shared" si="62"/>
        <v>Inefficient</v>
      </c>
    </row>
    <row r="527" spans="1:17" x14ac:dyDescent="0.3">
      <c r="A527" s="1">
        <v>45311</v>
      </c>
      <c r="B527" t="s">
        <v>3</v>
      </c>
      <c r="C527" t="s">
        <v>11</v>
      </c>
      <c r="D527" t="s">
        <v>9</v>
      </c>
      <c r="E527" t="s">
        <v>6</v>
      </c>
      <c r="F527">
        <v>3654</v>
      </c>
      <c r="G527">
        <v>59</v>
      </c>
      <c r="H527">
        <v>1</v>
      </c>
      <c r="I527" s="4">
        <v>131.41999999999999</v>
      </c>
      <c r="J527" s="4">
        <v>95</v>
      </c>
      <c r="K527" s="2">
        <f t="shared" si="56"/>
        <v>1.6146688560481664E-2</v>
      </c>
      <c r="L527">
        <f t="shared" si="57"/>
        <v>1.6949152542372881E-2</v>
      </c>
      <c r="M527" s="4">
        <f t="shared" si="58"/>
        <v>2.2274576271186439</v>
      </c>
      <c r="N527" s="4">
        <f t="shared" si="59"/>
        <v>131.41999999999999</v>
      </c>
      <c r="O527">
        <f t="shared" si="60"/>
        <v>0.72287323086288247</v>
      </c>
      <c r="P527" s="4">
        <f t="shared" si="61"/>
        <v>-36.419999999999987</v>
      </c>
      <c r="Q527" t="str">
        <f t="shared" si="62"/>
        <v>Inefficient</v>
      </c>
    </row>
    <row r="528" spans="1:17" x14ac:dyDescent="0.3">
      <c r="A528" s="1">
        <v>45311</v>
      </c>
      <c r="B528" t="s">
        <v>3</v>
      </c>
      <c r="C528" t="s">
        <v>11</v>
      </c>
      <c r="D528" t="s">
        <v>9</v>
      </c>
      <c r="E528" t="s">
        <v>7</v>
      </c>
      <c r="F528">
        <v>312</v>
      </c>
      <c r="G528">
        <v>3</v>
      </c>
      <c r="H528">
        <v>0</v>
      </c>
      <c r="I528" s="4">
        <v>13.85</v>
      </c>
      <c r="J528" s="4">
        <v>0</v>
      </c>
      <c r="K528" s="2">
        <f t="shared" si="56"/>
        <v>9.6153846153846159E-3</v>
      </c>
      <c r="L528">
        <f t="shared" si="57"/>
        <v>0</v>
      </c>
      <c r="M528" s="4">
        <f t="shared" si="58"/>
        <v>4.6166666666666663</v>
      </c>
      <c r="N528" s="4">
        <f t="shared" si="59"/>
        <v>0</v>
      </c>
      <c r="O528">
        <f t="shared" si="60"/>
        <v>0</v>
      </c>
      <c r="P528" s="4">
        <f t="shared" si="61"/>
        <v>-13.85</v>
      </c>
      <c r="Q528" t="str">
        <f t="shared" si="62"/>
        <v>Inefficient</v>
      </c>
    </row>
    <row r="529" spans="1:17" x14ac:dyDescent="0.3">
      <c r="A529" s="1">
        <v>45311</v>
      </c>
      <c r="B529" t="s">
        <v>3</v>
      </c>
      <c r="C529" t="s">
        <v>11</v>
      </c>
      <c r="D529" t="s">
        <v>9</v>
      </c>
      <c r="E529" t="s">
        <v>8</v>
      </c>
      <c r="F529">
        <v>442</v>
      </c>
      <c r="G529">
        <v>7</v>
      </c>
      <c r="H529">
        <v>0</v>
      </c>
      <c r="I529" s="4">
        <v>15.86</v>
      </c>
      <c r="J529" s="4">
        <v>0</v>
      </c>
      <c r="K529" s="2">
        <f t="shared" si="56"/>
        <v>1.5837104072398189E-2</v>
      </c>
      <c r="L529">
        <f t="shared" si="57"/>
        <v>0</v>
      </c>
      <c r="M529" s="4">
        <f t="shared" si="58"/>
        <v>2.2657142857142856</v>
      </c>
      <c r="N529" s="4">
        <f t="shared" si="59"/>
        <v>0</v>
      </c>
      <c r="O529">
        <f t="shared" si="60"/>
        <v>0</v>
      </c>
      <c r="P529" s="4">
        <f t="shared" si="61"/>
        <v>-15.86</v>
      </c>
      <c r="Q529" t="str">
        <f t="shared" si="62"/>
        <v>Inefficient</v>
      </c>
    </row>
    <row r="530" spans="1:17" x14ac:dyDescent="0.3">
      <c r="A530" s="1">
        <v>45311</v>
      </c>
      <c r="B530" t="s">
        <v>3</v>
      </c>
      <c r="C530" t="s">
        <v>11</v>
      </c>
      <c r="D530" t="s">
        <v>10</v>
      </c>
      <c r="E530" t="s">
        <v>6</v>
      </c>
      <c r="F530">
        <v>5309</v>
      </c>
      <c r="G530">
        <v>56</v>
      </c>
      <c r="H530">
        <v>4</v>
      </c>
      <c r="I530" s="4">
        <v>308.08999999999997</v>
      </c>
      <c r="J530" s="4">
        <v>396.02</v>
      </c>
      <c r="K530" s="2">
        <f t="shared" si="56"/>
        <v>1.054812582407233E-2</v>
      </c>
      <c r="L530">
        <f t="shared" si="57"/>
        <v>7.1428571428571425E-2</v>
      </c>
      <c r="M530" s="4">
        <f t="shared" si="58"/>
        <v>5.501607142857142</v>
      </c>
      <c r="N530" s="4">
        <f t="shared" si="59"/>
        <v>77.022499999999994</v>
      </c>
      <c r="O530">
        <f t="shared" si="60"/>
        <v>1.2854036158265443</v>
      </c>
      <c r="P530" s="4">
        <f t="shared" si="61"/>
        <v>87.93</v>
      </c>
      <c r="Q530" t="str">
        <f t="shared" si="62"/>
        <v>Inefficient</v>
      </c>
    </row>
    <row r="531" spans="1:17" x14ac:dyDescent="0.3">
      <c r="A531" s="1">
        <v>45311</v>
      </c>
      <c r="B531" t="s">
        <v>3</v>
      </c>
      <c r="C531" t="s">
        <v>11</v>
      </c>
      <c r="D531" t="s">
        <v>10</v>
      </c>
      <c r="E531" t="s">
        <v>7</v>
      </c>
      <c r="F531">
        <v>402</v>
      </c>
      <c r="G531">
        <v>8</v>
      </c>
      <c r="H531">
        <v>0</v>
      </c>
      <c r="I531" s="4">
        <v>13.67</v>
      </c>
      <c r="J531" s="4">
        <v>0</v>
      </c>
      <c r="K531" s="2">
        <f t="shared" si="56"/>
        <v>1.9900497512437811E-2</v>
      </c>
      <c r="L531">
        <f t="shared" si="57"/>
        <v>0</v>
      </c>
      <c r="M531" s="4">
        <f t="shared" si="58"/>
        <v>1.70875</v>
      </c>
      <c r="N531" s="4">
        <f t="shared" si="59"/>
        <v>0</v>
      </c>
      <c r="O531">
        <f t="shared" si="60"/>
        <v>0</v>
      </c>
      <c r="P531" s="4">
        <f t="shared" si="61"/>
        <v>-13.67</v>
      </c>
      <c r="Q531" t="str">
        <f t="shared" si="62"/>
        <v>Inefficient</v>
      </c>
    </row>
    <row r="532" spans="1:17" x14ac:dyDescent="0.3">
      <c r="A532" s="1">
        <v>45311</v>
      </c>
      <c r="B532" t="s">
        <v>3</v>
      </c>
      <c r="C532" t="s">
        <v>11</v>
      </c>
      <c r="D532" t="s">
        <v>10</v>
      </c>
      <c r="E532" t="s">
        <v>8</v>
      </c>
      <c r="F532">
        <v>499</v>
      </c>
      <c r="G532">
        <v>8</v>
      </c>
      <c r="H532">
        <v>0</v>
      </c>
      <c r="I532" s="4">
        <v>15.81</v>
      </c>
      <c r="J532" s="4">
        <v>0</v>
      </c>
      <c r="K532" s="2">
        <f t="shared" si="56"/>
        <v>1.6032064128256512E-2</v>
      </c>
      <c r="L532">
        <f t="shared" si="57"/>
        <v>0</v>
      </c>
      <c r="M532" s="4">
        <f t="shared" si="58"/>
        <v>1.9762500000000001</v>
      </c>
      <c r="N532" s="4">
        <f t="shared" si="59"/>
        <v>0</v>
      </c>
      <c r="O532">
        <f t="shared" si="60"/>
        <v>0</v>
      </c>
      <c r="P532" s="4">
        <f t="shared" si="61"/>
        <v>-15.81</v>
      </c>
      <c r="Q532" t="str">
        <f t="shared" si="62"/>
        <v>Inefficient</v>
      </c>
    </row>
    <row r="533" spans="1:17" x14ac:dyDescent="0.3">
      <c r="A533" s="1">
        <v>45311</v>
      </c>
      <c r="B533" t="s">
        <v>3</v>
      </c>
      <c r="C533" t="s">
        <v>12</v>
      </c>
      <c r="D533" t="s">
        <v>5</v>
      </c>
      <c r="E533" t="s">
        <v>6</v>
      </c>
      <c r="F533">
        <v>970</v>
      </c>
      <c r="G533">
        <v>39</v>
      </c>
      <c r="H533">
        <v>2</v>
      </c>
      <c r="I533" s="4">
        <v>58.83</v>
      </c>
      <c r="J533" s="4">
        <v>154.47999999999999</v>
      </c>
      <c r="K533" s="2">
        <f t="shared" si="56"/>
        <v>4.0206185567010312E-2</v>
      </c>
      <c r="L533">
        <f t="shared" si="57"/>
        <v>5.128205128205128E-2</v>
      </c>
      <c r="M533" s="4">
        <f t="shared" si="58"/>
        <v>1.5084615384615385</v>
      </c>
      <c r="N533" s="4">
        <f t="shared" si="59"/>
        <v>29.414999999999999</v>
      </c>
      <c r="O533">
        <f t="shared" si="60"/>
        <v>2.6258711541730411</v>
      </c>
      <c r="P533" s="4">
        <f t="shared" si="61"/>
        <v>95.649999999999991</v>
      </c>
      <c r="Q533" t="str">
        <f t="shared" si="62"/>
        <v>Inefficient</v>
      </c>
    </row>
    <row r="534" spans="1:17" x14ac:dyDescent="0.3">
      <c r="A534" s="1">
        <v>45311</v>
      </c>
      <c r="B534" t="s">
        <v>3</v>
      </c>
      <c r="C534" t="s">
        <v>12</v>
      </c>
      <c r="D534" t="s">
        <v>5</v>
      </c>
      <c r="E534" t="s">
        <v>7</v>
      </c>
      <c r="F534">
        <v>3728</v>
      </c>
      <c r="G534">
        <v>139</v>
      </c>
      <c r="H534">
        <v>8</v>
      </c>
      <c r="I534" s="4">
        <v>160.35</v>
      </c>
      <c r="J534" s="4">
        <v>650.49</v>
      </c>
      <c r="K534" s="2">
        <f t="shared" si="56"/>
        <v>3.7285407725321885E-2</v>
      </c>
      <c r="L534">
        <f t="shared" si="57"/>
        <v>5.7553956834532377E-2</v>
      </c>
      <c r="M534" s="4">
        <f t="shared" si="58"/>
        <v>1.1535971223021582</v>
      </c>
      <c r="N534" s="4">
        <f t="shared" si="59"/>
        <v>20.043749999999999</v>
      </c>
      <c r="O534">
        <f t="shared" si="60"/>
        <v>4.0566884939195509</v>
      </c>
      <c r="P534" s="4">
        <f t="shared" si="61"/>
        <v>490.14</v>
      </c>
      <c r="Q534" t="str">
        <f t="shared" si="62"/>
        <v>Efficient</v>
      </c>
    </row>
    <row r="535" spans="1:17" x14ac:dyDescent="0.3">
      <c r="A535" s="1">
        <v>45311</v>
      </c>
      <c r="B535" t="s">
        <v>3</v>
      </c>
      <c r="C535" t="s">
        <v>12</v>
      </c>
      <c r="D535" t="s">
        <v>5</v>
      </c>
      <c r="E535" t="s">
        <v>8</v>
      </c>
      <c r="F535">
        <v>2093</v>
      </c>
      <c r="G535">
        <v>54</v>
      </c>
      <c r="H535">
        <v>6</v>
      </c>
      <c r="I535" s="4">
        <v>117.75</v>
      </c>
      <c r="J535" s="4">
        <v>390.15</v>
      </c>
      <c r="K535" s="2">
        <f t="shared" si="56"/>
        <v>2.5800286669851888E-2</v>
      </c>
      <c r="L535">
        <f t="shared" si="57"/>
        <v>0.1111111111111111</v>
      </c>
      <c r="M535" s="4">
        <f t="shared" si="58"/>
        <v>2.1805555555555554</v>
      </c>
      <c r="N535" s="4">
        <f t="shared" si="59"/>
        <v>19.625</v>
      </c>
      <c r="O535">
        <f t="shared" si="60"/>
        <v>3.3133757961783439</v>
      </c>
      <c r="P535" s="4">
        <f t="shared" si="61"/>
        <v>272.39999999999998</v>
      </c>
      <c r="Q535" t="str">
        <f t="shared" si="62"/>
        <v>Inefficient</v>
      </c>
    </row>
    <row r="536" spans="1:17" x14ac:dyDescent="0.3">
      <c r="A536" s="1">
        <v>45311</v>
      </c>
      <c r="B536" t="s">
        <v>3</v>
      </c>
      <c r="C536" t="s">
        <v>12</v>
      </c>
      <c r="D536" t="s">
        <v>9</v>
      </c>
      <c r="E536" t="s">
        <v>6</v>
      </c>
      <c r="F536">
        <v>1118</v>
      </c>
      <c r="G536">
        <v>15</v>
      </c>
      <c r="H536">
        <v>0</v>
      </c>
      <c r="I536" s="4">
        <v>35.729999999999997</v>
      </c>
      <c r="J536" s="4">
        <v>0</v>
      </c>
      <c r="K536" s="2">
        <f t="shared" si="56"/>
        <v>1.3416815742397137E-2</v>
      </c>
      <c r="L536">
        <f t="shared" si="57"/>
        <v>0</v>
      </c>
      <c r="M536" s="4">
        <f t="shared" si="58"/>
        <v>2.3819999999999997</v>
      </c>
      <c r="N536" s="4">
        <f t="shared" si="59"/>
        <v>0</v>
      </c>
      <c r="O536">
        <f t="shared" si="60"/>
        <v>0</v>
      </c>
      <c r="P536" s="4">
        <f t="shared" si="61"/>
        <v>-35.729999999999997</v>
      </c>
      <c r="Q536" t="str">
        <f t="shared" si="62"/>
        <v>Inefficient</v>
      </c>
    </row>
    <row r="537" spans="1:17" x14ac:dyDescent="0.3">
      <c r="A537" s="1">
        <v>45311</v>
      </c>
      <c r="B537" t="s">
        <v>3</v>
      </c>
      <c r="C537" t="s">
        <v>12</v>
      </c>
      <c r="D537" t="s">
        <v>9</v>
      </c>
      <c r="E537" t="s">
        <v>7</v>
      </c>
      <c r="F537">
        <v>2653</v>
      </c>
      <c r="G537">
        <v>47</v>
      </c>
      <c r="H537">
        <v>1</v>
      </c>
      <c r="I537" s="4">
        <v>170.11</v>
      </c>
      <c r="J537" s="4">
        <v>56.62</v>
      </c>
      <c r="K537" s="2">
        <f t="shared" si="56"/>
        <v>1.7715793441387108E-2</v>
      </c>
      <c r="L537">
        <f t="shared" si="57"/>
        <v>2.1276595744680851E-2</v>
      </c>
      <c r="M537" s="4">
        <f t="shared" si="58"/>
        <v>3.6193617021276601</v>
      </c>
      <c r="N537" s="4">
        <f t="shared" si="59"/>
        <v>170.11</v>
      </c>
      <c r="O537">
        <f t="shared" si="60"/>
        <v>0.33284345423549466</v>
      </c>
      <c r="P537" s="4">
        <f t="shared" si="61"/>
        <v>-113.49000000000001</v>
      </c>
      <c r="Q537" t="str">
        <f t="shared" si="62"/>
        <v>Inefficient</v>
      </c>
    </row>
    <row r="538" spans="1:17" x14ac:dyDescent="0.3">
      <c r="A538" s="1">
        <v>45311</v>
      </c>
      <c r="B538" t="s">
        <v>3</v>
      </c>
      <c r="C538" t="s">
        <v>12</v>
      </c>
      <c r="D538" t="s">
        <v>9</v>
      </c>
      <c r="E538" t="s">
        <v>8</v>
      </c>
      <c r="F538">
        <v>2581</v>
      </c>
      <c r="G538">
        <v>48</v>
      </c>
      <c r="H538">
        <v>1</v>
      </c>
      <c r="I538" s="4">
        <v>121.53</v>
      </c>
      <c r="J538" s="4">
        <v>93.5</v>
      </c>
      <c r="K538" s="2">
        <f t="shared" si="56"/>
        <v>1.8597442851607904E-2</v>
      </c>
      <c r="L538">
        <f t="shared" si="57"/>
        <v>2.0833333333333332E-2</v>
      </c>
      <c r="M538" s="4">
        <f t="shared" si="58"/>
        <v>2.5318749999999999</v>
      </c>
      <c r="N538" s="4">
        <f t="shared" si="59"/>
        <v>121.53</v>
      </c>
      <c r="O538">
        <f t="shared" si="60"/>
        <v>0.76935736032255408</v>
      </c>
      <c r="P538" s="4">
        <f t="shared" si="61"/>
        <v>-28.03</v>
      </c>
      <c r="Q538" t="str">
        <f t="shared" si="62"/>
        <v>Inefficient</v>
      </c>
    </row>
    <row r="539" spans="1:17" x14ac:dyDescent="0.3">
      <c r="A539" s="1">
        <v>45311</v>
      </c>
      <c r="B539" t="s">
        <v>3</v>
      </c>
      <c r="C539" t="s">
        <v>12</v>
      </c>
      <c r="D539" t="s">
        <v>10</v>
      </c>
      <c r="E539" t="s">
        <v>6</v>
      </c>
      <c r="F539">
        <v>1342</v>
      </c>
      <c r="G539">
        <v>33</v>
      </c>
      <c r="H539">
        <v>1</v>
      </c>
      <c r="I539" s="4">
        <v>34.090000000000003</v>
      </c>
      <c r="J539" s="4">
        <v>84.04</v>
      </c>
      <c r="K539" s="2">
        <f t="shared" si="56"/>
        <v>2.4590163934426229E-2</v>
      </c>
      <c r="L539">
        <f t="shared" si="57"/>
        <v>3.0303030303030304E-2</v>
      </c>
      <c r="M539" s="4">
        <f t="shared" si="58"/>
        <v>1.0330303030303032</v>
      </c>
      <c r="N539" s="4">
        <f t="shared" si="59"/>
        <v>34.090000000000003</v>
      </c>
      <c r="O539">
        <f t="shared" si="60"/>
        <v>2.4652390730419476</v>
      </c>
      <c r="P539" s="4">
        <f t="shared" si="61"/>
        <v>49.95</v>
      </c>
      <c r="Q539" t="str">
        <f t="shared" si="62"/>
        <v>Inefficient</v>
      </c>
    </row>
    <row r="540" spans="1:17" x14ac:dyDescent="0.3">
      <c r="A540" s="1">
        <v>45311</v>
      </c>
      <c r="B540" t="s">
        <v>3</v>
      </c>
      <c r="C540" t="s">
        <v>12</v>
      </c>
      <c r="D540" t="s">
        <v>10</v>
      </c>
      <c r="E540" t="s">
        <v>7</v>
      </c>
      <c r="F540">
        <v>2980</v>
      </c>
      <c r="G540">
        <v>82</v>
      </c>
      <c r="H540">
        <v>6</v>
      </c>
      <c r="I540" s="4">
        <v>88.08</v>
      </c>
      <c r="J540" s="4">
        <v>438.8</v>
      </c>
      <c r="K540" s="2">
        <f t="shared" si="56"/>
        <v>2.7516778523489934E-2</v>
      </c>
      <c r="L540">
        <f t="shared" si="57"/>
        <v>7.3170731707317069E-2</v>
      </c>
      <c r="M540" s="4">
        <f t="shared" si="58"/>
        <v>1.0741463414634147</v>
      </c>
      <c r="N540" s="4">
        <f t="shared" si="59"/>
        <v>14.68</v>
      </c>
      <c r="O540">
        <f t="shared" si="60"/>
        <v>4.9818346957311537</v>
      </c>
      <c r="P540" s="4">
        <f t="shared" si="61"/>
        <v>350.72</v>
      </c>
      <c r="Q540" t="str">
        <f t="shared" si="62"/>
        <v>Efficient</v>
      </c>
    </row>
    <row r="541" spans="1:17" x14ac:dyDescent="0.3">
      <c r="A541" s="1">
        <v>45311</v>
      </c>
      <c r="B541" t="s">
        <v>3</v>
      </c>
      <c r="C541" t="s">
        <v>12</v>
      </c>
      <c r="D541" t="s">
        <v>10</v>
      </c>
      <c r="E541" t="s">
        <v>8</v>
      </c>
      <c r="F541">
        <v>2687</v>
      </c>
      <c r="G541">
        <v>31</v>
      </c>
      <c r="H541">
        <v>2</v>
      </c>
      <c r="I541" s="4">
        <v>121.44</v>
      </c>
      <c r="J541" s="4">
        <v>130.24</v>
      </c>
      <c r="K541" s="2">
        <f t="shared" si="56"/>
        <v>1.1537030145143283E-2</v>
      </c>
      <c r="L541">
        <f t="shared" si="57"/>
        <v>6.4516129032258063E-2</v>
      </c>
      <c r="M541" s="4">
        <f t="shared" si="58"/>
        <v>3.9174193548387097</v>
      </c>
      <c r="N541" s="4">
        <f t="shared" si="59"/>
        <v>60.72</v>
      </c>
      <c r="O541">
        <f t="shared" si="60"/>
        <v>1.0724637681159421</v>
      </c>
      <c r="P541" s="4">
        <f t="shared" si="61"/>
        <v>8.8000000000000114</v>
      </c>
      <c r="Q541" t="str">
        <f t="shared" si="62"/>
        <v>Inefficient</v>
      </c>
    </row>
    <row r="542" spans="1:17" x14ac:dyDescent="0.3">
      <c r="A542" s="1">
        <v>45312</v>
      </c>
      <c r="B542" t="s">
        <v>3</v>
      </c>
      <c r="C542" t="s">
        <v>4</v>
      </c>
      <c r="D542" t="s">
        <v>5</v>
      </c>
      <c r="E542" t="s">
        <v>6</v>
      </c>
      <c r="F542">
        <v>4173</v>
      </c>
      <c r="G542">
        <v>119</v>
      </c>
      <c r="H542">
        <v>8</v>
      </c>
      <c r="I542" s="4">
        <v>239.92</v>
      </c>
      <c r="J542" s="4">
        <v>554.62</v>
      </c>
      <c r="K542" s="2">
        <f t="shared" si="56"/>
        <v>2.8516654684878982E-2</v>
      </c>
      <c r="L542">
        <f t="shared" si="57"/>
        <v>6.7226890756302518E-2</v>
      </c>
      <c r="M542" s="4">
        <f t="shared" si="58"/>
        <v>2.0161344537815125</v>
      </c>
      <c r="N542" s="4">
        <f t="shared" si="59"/>
        <v>29.99</v>
      </c>
      <c r="O542">
        <f t="shared" si="60"/>
        <v>2.3116872290763588</v>
      </c>
      <c r="P542" s="4">
        <f t="shared" si="61"/>
        <v>314.70000000000005</v>
      </c>
      <c r="Q542" t="str">
        <f t="shared" si="62"/>
        <v>Inefficient</v>
      </c>
    </row>
    <row r="543" spans="1:17" x14ac:dyDescent="0.3">
      <c r="A543" s="1">
        <v>45312</v>
      </c>
      <c r="B543" t="s">
        <v>3</v>
      </c>
      <c r="C543" t="s">
        <v>4</v>
      </c>
      <c r="D543" t="s">
        <v>5</v>
      </c>
      <c r="E543" t="s">
        <v>7</v>
      </c>
      <c r="F543">
        <v>3405</v>
      </c>
      <c r="G543">
        <v>161</v>
      </c>
      <c r="H543">
        <v>13</v>
      </c>
      <c r="I543" s="4">
        <v>190.2</v>
      </c>
      <c r="J543" s="4">
        <v>1231.3900000000001</v>
      </c>
      <c r="K543" s="2">
        <f t="shared" si="56"/>
        <v>4.728340675477239E-2</v>
      </c>
      <c r="L543">
        <f t="shared" si="57"/>
        <v>8.0745341614906832E-2</v>
      </c>
      <c r="M543" s="4">
        <f t="shared" si="58"/>
        <v>1.1813664596273292</v>
      </c>
      <c r="N543" s="4">
        <f t="shared" si="59"/>
        <v>14.63076923076923</v>
      </c>
      <c r="O543">
        <f t="shared" si="60"/>
        <v>6.4741850683491071</v>
      </c>
      <c r="P543" s="4">
        <f t="shared" si="61"/>
        <v>1041.19</v>
      </c>
      <c r="Q543" t="str">
        <f t="shared" si="62"/>
        <v>Efficient</v>
      </c>
    </row>
    <row r="544" spans="1:17" x14ac:dyDescent="0.3">
      <c r="A544" s="1">
        <v>45312</v>
      </c>
      <c r="B544" t="s">
        <v>3</v>
      </c>
      <c r="C544" t="s">
        <v>4</v>
      </c>
      <c r="D544" t="s">
        <v>5</v>
      </c>
      <c r="E544" t="s">
        <v>8</v>
      </c>
      <c r="F544">
        <v>415</v>
      </c>
      <c r="G544">
        <v>13</v>
      </c>
      <c r="H544">
        <v>1</v>
      </c>
      <c r="I544" s="4">
        <v>23.92</v>
      </c>
      <c r="J544" s="4">
        <v>78.680000000000007</v>
      </c>
      <c r="K544" s="2">
        <f t="shared" si="56"/>
        <v>3.1325301204819279E-2</v>
      </c>
      <c r="L544">
        <f t="shared" si="57"/>
        <v>7.6923076923076927E-2</v>
      </c>
      <c r="M544" s="4">
        <f t="shared" si="58"/>
        <v>1.84</v>
      </c>
      <c r="N544" s="4">
        <f t="shared" si="59"/>
        <v>23.92</v>
      </c>
      <c r="O544">
        <f t="shared" si="60"/>
        <v>3.2892976588628762</v>
      </c>
      <c r="P544" s="4">
        <f t="shared" si="61"/>
        <v>54.760000000000005</v>
      </c>
      <c r="Q544" t="str">
        <f t="shared" si="62"/>
        <v>Inefficient</v>
      </c>
    </row>
    <row r="545" spans="1:17" x14ac:dyDescent="0.3">
      <c r="A545" s="1">
        <v>45312</v>
      </c>
      <c r="B545" t="s">
        <v>3</v>
      </c>
      <c r="C545" t="s">
        <v>4</v>
      </c>
      <c r="D545" t="s">
        <v>9</v>
      </c>
      <c r="E545" t="s">
        <v>6</v>
      </c>
      <c r="F545">
        <v>1682</v>
      </c>
      <c r="G545">
        <v>20</v>
      </c>
      <c r="H545">
        <v>0</v>
      </c>
      <c r="I545" s="4">
        <v>42.88</v>
      </c>
      <c r="J545" s="4">
        <v>0</v>
      </c>
      <c r="K545" s="2">
        <f t="shared" si="56"/>
        <v>1.1890606420927468E-2</v>
      </c>
      <c r="L545">
        <f t="shared" si="57"/>
        <v>0</v>
      </c>
      <c r="M545" s="4">
        <f t="shared" si="58"/>
        <v>2.1440000000000001</v>
      </c>
      <c r="N545" s="4">
        <f t="shared" si="59"/>
        <v>0</v>
      </c>
      <c r="O545">
        <f t="shared" si="60"/>
        <v>0</v>
      </c>
      <c r="P545" s="4">
        <f t="shared" si="61"/>
        <v>-42.88</v>
      </c>
      <c r="Q545" t="str">
        <f t="shared" si="62"/>
        <v>Inefficient</v>
      </c>
    </row>
    <row r="546" spans="1:17" x14ac:dyDescent="0.3">
      <c r="A546" s="1">
        <v>45312</v>
      </c>
      <c r="B546" t="s">
        <v>3</v>
      </c>
      <c r="C546" t="s">
        <v>4</v>
      </c>
      <c r="D546" t="s">
        <v>9</v>
      </c>
      <c r="E546" t="s">
        <v>7</v>
      </c>
      <c r="F546">
        <v>2192</v>
      </c>
      <c r="G546">
        <v>38</v>
      </c>
      <c r="H546">
        <v>1</v>
      </c>
      <c r="I546" s="4">
        <v>56.19</v>
      </c>
      <c r="J546" s="4">
        <v>94.17</v>
      </c>
      <c r="K546" s="2">
        <f t="shared" si="56"/>
        <v>1.7335766423357664E-2</v>
      </c>
      <c r="L546">
        <f t="shared" si="57"/>
        <v>2.6315789473684209E-2</v>
      </c>
      <c r="M546" s="4">
        <f t="shared" si="58"/>
        <v>1.4786842105263158</v>
      </c>
      <c r="N546" s="4">
        <f t="shared" si="59"/>
        <v>56.19</v>
      </c>
      <c r="O546">
        <f t="shared" si="60"/>
        <v>1.6759209823812067</v>
      </c>
      <c r="P546" s="4">
        <f t="shared" si="61"/>
        <v>37.980000000000004</v>
      </c>
      <c r="Q546" t="str">
        <f t="shared" si="62"/>
        <v>Inefficient</v>
      </c>
    </row>
    <row r="547" spans="1:17" x14ac:dyDescent="0.3">
      <c r="A547" s="1">
        <v>45312</v>
      </c>
      <c r="B547" t="s">
        <v>3</v>
      </c>
      <c r="C547" t="s">
        <v>4</v>
      </c>
      <c r="D547" t="s">
        <v>9</v>
      </c>
      <c r="E547" t="s">
        <v>8</v>
      </c>
      <c r="F547">
        <v>271</v>
      </c>
      <c r="G547">
        <v>1</v>
      </c>
      <c r="H547">
        <v>0</v>
      </c>
      <c r="I547" s="4">
        <v>8.89</v>
      </c>
      <c r="J547" s="4">
        <v>0</v>
      </c>
      <c r="K547" s="2">
        <f t="shared" si="56"/>
        <v>3.6900369003690036E-3</v>
      </c>
      <c r="L547">
        <f t="shared" si="57"/>
        <v>0</v>
      </c>
      <c r="M547" s="4">
        <f t="shared" si="58"/>
        <v>8.89</v>
      </c>
      <c r="N547" s="4">
        <f t="shared" si="59"/>
        <v>0</v>
      </c>
      <c r="O547">
        <f t="shared" si="60"/>
        <v>0</v>
      </c>
      <c r="P547" s="4">
        <f t="shared" si="61"/>
        <v>-8.89</v>
      </c>
      <c r="Q547" t="str">
        <f t="shared" si="62"/>
        <v>Inefficient</v>
      </c>
    </row>
    <row r="548" spans="1:17" x14ac:dyDescent="0.3">
      <c r="A548" s="1">
        <v>45312</v>
      </c>
      <c r="B548" t="s">
        <v>3</v>
      </c>
      <c r="C548" t="s">
        <v>4</v>
      </c>
      <c r="D548" t="s">
        <v>10</v>
      </c>
      <c r="E548" t="s">
        <v>6</v>
      </c>
      <c r="F548">
        <v>2068</v>
      </c>
      <c r="G548">
        <v>40</v>
      </c>
      <c r="H548">
        <v>2</v>
      </c>
      <c r="I548" s="4">
        <v>115.24</v>
      </c>
      <c r="J548" s="4">
        <v>169.25</v>
      </c>
      <c r="K548" s="2">
        <f t="shared" si="56"/>
        <v>1.9342359767891684E-2</v>
      </c>
      <c r="L548">
        <f t="shared" si="57"/>
        <v>0.05</v>
      </c>
      <c r="M548" s="4">
        <f t="shared" si="58"/>
        <v>2.8809999999999998</v>
      </c>
      <c r="N548" s="4">
        <f t="shared" si="59"/>
        <v>57.62</v>
      </c>
      <c r="O548">
        <f t="shared" si="60"/>
        <v>1.4686740715029505</v>
      </c>
      <c r="P548" s="4">
        <f t="shared" si="61"/>
        <v>54.010000000000005</v>
      </c>
      <c r="Q548" t="str">
        <f t="shared" si="62"/>
        <v>Inefficient</v>
      </c>
    </row>
    <row r="549" spans="1:17" x14ac:dyDescent="0.3">
      <c r="A549" s="1">
        <v>45312</v>
      </c>
      <c r="B549" t="s">
        <v>3</v>
      </c>
      <c r="C549" t="s">
        <v>4</v>
      </c>
      <c r="D549" t="s">
        <v>10</v>
      </c>
      <c r="E549" t="s">
        <v>7</v>
      </c>
      <c r="F549">
        <v>3964</v>
      </c>
      <c r="G549">
        <v>89</v>
      </c>
      <c r="H549">
        <v>5</v>
      </c>
      <c r="I549" s="4">
        <v>238.41</v>
      </c>
      <c r="J549" s="4">
        <v>333.35</v>
      </c>
      <c r="K549" s="2">
        <f t="shared" si="56"/>
        <v>2.2452068617558021E-2</v>
      </c>
      <c r="L549">
        <f t="shared" si="57"/>
        <v>5.6179775280898875E-2</v>
      </c>
      <c r="M549" s="4">
        <f t="shared" si="58"/>
        <v>2.6787640449438204</v>
      </c>
      <c r="N549" s="4">
        <f t="shared" si="59"/>
        <v>47.682000000000002</v>
      </c>
      <c r="O549">
        <f t="shared" si="60"/>
        <v>1.3982215511094334</v>
      </c>
      <c r="P549" s="4">
        <f t="shared" si="61"/>
        <v>94.940000000000026</v>
      </c>
      <c r="Q549" t="str">
        <f t="shared" si="62"/>
        <v>Inefficient</v>
      </c>
    </row>
    <row r="550" spans="1:17" x14ac:dyDescent="0.3">
      <c r="A550" s="1">
        <v>45312</v>
      </c>
      <c r="B550" t="s">
        <v>3</v>
      </c>
      <c r="C550" t="s">
        <v>4</v>
      </c>
      <c r="D550" t="s">
        <v>10</v>
      </c>
      <c r="E550" t="s">
        <v>8</v>
      </c>
      <c r="F550">
        <v>323</v>
      </c>
      <c r="G550">
        <v>4</v>
      </c>
      <c r="H550">
        <v>0</v>
      </c>
      <c r="I550" s="4">
        <v>7.47</v>
      </c>
      <c r="J550" s="4">
        <v>0</v>
      </c>
      <c r="K550" s="2">
        <f t="shared" si="56"/>
        <v>1.238390092879257E-2</v>
      </c>
      <c r="L550">
        <f t="shared" si="57"/>
        <v>0</v>
      </c>
      <c r="M550" s="4">
        <f t="shared" si="58"/>
        <v>1.8674999999999999</v>
      </c>
      <c r="N550" s="4">
        <f t="shared" si="59"/>
        <v>0</v>
      </c>
      <c r="O550">
        <f t="shared" si="60"/>
        <v>0</v>
      </c>
      <c r="P550" s="4">
        <f t="shared" si="61"/>
        <v>-7.47</v>
      </c>
      <c r="Q550" t="str">
        <f t="shared" si="62"/>
        <v>Inefficient</v>
      </c>
    </row>
    <row r="551" spans="1:17" x14ac:dyDescent="0.3">
      <c r="A551" s="1">
        <v>45312</v>
      </c>
      <c r="B551" t="s">
        <v>3</v>
      </c>
      <c r="C551" t="s">
        <v>11</v>
      </c>
      <c r="D551" t="s">
        <v>5</v>
      </c>
      <c r="E551" t="s">
        <v>6</v>
      </c>
      <c r="F551">
        <v>3920</v>
      </c>
      <c r="G551">
        <v>175</v>
      </c>
      <c r="H551">
        <v>13</v>
      </c>
      <c r="I551" s="4">
        <v>91.87</v>
      </c>
      <c r="J551" s="4">
        <v>1129.6199999999999</v>
      </c>
      <c r="K551" s="2">
        <f t="shared" si="56"/>
        <v>4.4642857142857144E-2</v>
      </c>
      <c r="L551">
        <f t="shared" si="57"/>
        <v>7.4285714285714288E-2</v>
      </c>
      <c r="M551" s="4">
        <f t="shared" si="58"/>
        <v>0.52497142857142864</v>
      </c>
      <c r="N551" s="4">
        <f t="shared" si="59"/>
        <v>7.0669230769230769</v>
      </c>
      <c r="O551">
        <f t="shared" si="60"/>
        <v>12.295852835528462</v>
      </c>
      <c r="P551" s="4">
        <f t="shared" si="61"/>
        <v>1037.75</v>
      </c>
      <c r="Q551" t="str">
        <f t="shared" si="62"/>
        <v>Efficient</v>
      </c>
    </row>
    <row r="552" spans="1:17" x14ac:dyDescent="0.3">
      <c r="A552" s="1">
        <v>45312</v>
      </c>
      <c r="B552" t="s">
        <v>3</v>
      </c>
      <c r="C552" t="s">
        <v>11</v>
      </c>
      <c r="D552" t="s">
        <v>5</v>
      </c>
      <c r="E552" t="s">
        <v>7</v>
      </c>
      <c r="F552">
        <v>262</v>
      </c>
      <c r="G552">
        <v>10</v>
      </c>
      <c r="H552">
        <v>0</v>
      </c>
      <c r="I552" s="4">
        <v>6.02</v>
      </c>
      <c r="J552" s="4">
        <v>0</v>
      </c>
      <c r="K552" s="2">
        <f t="shared" si="56"/>
        <v>3.8167938931297711E-2</v>
      </c>
      <c r="L552">
        <f t="shared" si="57"/>
        <v>0</v>
      </c>
      <c r="M552" s="4">
        <f t="shared" si="58"/>
        <v>0.60199999999999998</v>
      </c>
      <c r="N552" s="4">
        <f t="shared" si="59"/>
        <v>0</v>
      </c>
      <c r="O552">
        <f t="shared" si="60"/>
        <v>0</v>
      </c>
      <c r="P552" s="4">
        <f t="shared" si="61"/>
        <v>-6.02</v>
      </c>
      <c r="Q552" t="str">
        <f t="shared" si="62"/>
        <v>Inefficient</v>
      </c>
    </row>
    <row r="553" spans="1:17" x14ac:dyDescent="0.3">
      <c r="A553" s="1">
        <v>45312</v>
      </c>
      <c r="B553" t="s">
        <v>3</v>
      </c>
      <c r="C553" t="s">
        <v>11</v>
      </c>
      <c r="D553" t="s">
        <v>5</v>
      </c>
      <c r="E553" t="s">
        <v>8</v>
      </c>
      <c r="F553">
        <v>143</v>
      </c>
      <c r="G553">
        <v>5</v>
      </c>
      <c r="H553">
        <v>0</v>
      </c>
      <c r="I553" s="4">
        <v>8.75</v>
      </c>
      <c r="J553" s="4">
        <v>0</v>
      </c>
      <c r="K553" s="2">
        <f t="shared" si="56"/>
        <v>3.4965034965034968E-2</v>
      </c>
      <c r="L553">
        <f t="shared" si="57"/>
        <v>0</v>
      </c>
      <c r="M553" s="4">
        <f t="shared" si="58"/>
        <v>1.75</v>
      </c>
      <c r="N553" s="4">
        <f t="shared" si="59"/>
        <v>0</v>
      </c>
      <c r="O553">
        <f t="shared" si="60"/>
        <v>0</v>
      </c>
      <c r="P553" s="4">
        <f t="shared" si="61"/>
        <v>-8.75</v>
      </c>
      <c r="Q553" t="str">
        <f t="shared" si="62"/>
        <v>Inefficient</v>
      </c>
    </row>
    <row r="554" spans="1:17" x14ac:dyDescent="0.3">
      <c r="A554" s="1">
        <v>45312</v>
      </c>
      <c r="B554" t="s">
        <v>3</v>
      </c>
      <c r="C554" t="s">
        <v>11</v>
      </c>
      <c r="D554" t="s">
        <v>9</v>
      </c>
      <c r="E554" t="s">
        <v>6</v>
      </c>
      <c r="F554">
        <v>4087</v>
      </c>
      <c r="G554">
        <v>44</v>
      </c>
      <c r="H554">
        <v>1</v>
      </c>
      <c r="I554" s="4">
        <v>145.32</v>
      </c>
      <c r="J554" s="4">
        <v>84.37</v>
      </c>
      <c r="K554" s="2">
        <f t="shared" si="56"/>
        <v>1.0765842916564718E-2</v>
      </c>
      <c r="L554">
        <f t="shared" si="57"/>
        <v>2.2727272727272728E-2</v>
      </c>
      <c r="M554" s="4">
        <f t="shared" si="58"/>
        <v>3.3027272727272727</v>
      </c>
      <c r="N554" s="4">
        <f t="shared" si="59"/>
        <v>145.32</v>
      </c>
      <c r="O554">
        <f t="shared" si="60"/>
        <v>0.58058078722818618</v>
      </c>
      <c r="P554" s="4">
        <f t="shared" si="61"/>
        <v>-60.949999999999989</v>
      </c>
      <c r="Q554" t="str">
        <f t="shared" si="62"/>
        <v>Inefficient</v>
      </c>
    </row>
    <row r="555" spans="1:17" x14ac:dyDescent="0.3">
      <c r="A555" s="1">
        <v>45312</v>
      </c>
      <c r="B555" t="s">
        <v>3</v>
      </c>
      <c r="C555" t="s">
        <v>11</v>
      </c>
      <c r="D555" t="s">
        <v>9</v>
      </c>
      <c r="E555" t="s">
        <v>7</v>
      </c>
      <c r="F555">
        <v>940</v>
      </c>
      <c r="G555">
        <v>9</v>
      </c>
      <c r="H555">
        <v>0</v>
      </c>
      <c r="I555" s="4">
        <v>48.48</v>
      </c>
      <c r="J555" s="4">
        <v>0</v>
      </c>
      <c r="K555" s="2">
        <f t="shared" si="56"/>
        <v>9.5744680851063829E-3</v>
      </c>
      <c r="L555">
        <f t="shared" si="57"/>
        <v>0</v>
      </c>
      <c r="M555" s="4">
        <f t="shared" si="58"/>
        <v>5.3866666666666667</v>
      </c>
      <c r="N555" s="4">
        <f t="shared" si="59"/>
        <v>0</v>
      </c>
      <c r="O555">
        <f t="shared" si="60"/>
        <v>0</v>
      </c>
      <c r="P555" s="4">
        <f t="shared" si="61"/>
        <v>-48.48</v>
      </c>
      <c r="Q555" t="str">
        <f t="shared" si="62"/>
        <v>Inefficient</v>
      </c>
    </row>
    <row r="556" spans="1:17" x14ac:dyDescent="0.3">
      <c r="A556" s="1">
        <v>45312</v>
      </c>
      <c r="B556" t="s">
        <v>3</v>
      </c>
      <c r="C556" t="s">
        <v>11</v>
      </c>
      <c r="D556" t="s">
        <v>9</v>
      </c>
      <c r="E556" t="s">
        <v>8</v>
      </c>
      <c r="F556">
        <v>194</v>
      </c>
      <c r="G556">
        <v>0</v>
      </c>
      <c r="H556">
        <v>0</v>
      </c>
      <c r="I556" s="4">
        <v>12.12</v>
      </c>
      <c r="J556" s="4">
        <v>0</v>
      </c>
      <c r="K556" s="2">
        <f t="shared" si="56"/>
        <v>0</v>
      </c>
      <c r="L556">
        <f t="shared" si="57"/>
        <v>0</v>
      </c>
      <c r="M556" s="4">
        <f t="shared" si="58"/>
        <v>0</v>
      </c>
      <c r="N556" s="4">
        <f t="shared" si="59"/>
        <v>0</v>
      </c>
      <c r="O556">
        <f t="shared" si="60"/>
        <v>0</v>
      </c>
      <c r="P556" s="4">
        <f t="shared" si="61"/>
        <v>-12.12</v>
      </c>
      <c r="Q556" t="str">
        <f t="shared" si="62"/>
        <v>Inefficient</v>
      </c>
    </row>
    <row r="557" spans="1:17" x14ac:dyDescent="0.3">
      <c r="A557" s="1">
        <v>45312</v>
      </c>
      <c r="B557" t="s">
        <v>3</v>
      </c>
      <c r="C557" t="s">
        <v>11</v>
      </c>
      <c r="D557" t="s">
        <v>10</v>
      </c>
      <c r="E557" t="s">
        <v>6</v>
      </c>
      <c r="F557">
        <v>5388</v>
      </c>
      <c r="G557">
        <v>107</v>
      </c>
      <c r="H557">
        <v>7</v>
      </c>
      <c r="I557" s="4">
        <v>296.38</v>
      </c>
      <c r="J557" s="4">
        <v>367.58</v>
      </c>
      <c r="K557" s="2">
        <f t="shared" si="56"/>
        <v>1.9858945805493688E-2</v>
      </c>
      <c r="L557">
        <f t="shared" si="57"/>
        <v>6.5420560747663545E-2</v>
      </c>
      <c r="M557" s="4">
        <f t="shared" si="58"/>
        <v>2.7699065420560749</v>
      </c>
      <c r="N557" s="4">
        <f t="shared" si="59"/>
        <v>42.339999999999996</v>
      </c>
      <c r="O557">
        <f t="shared" si="60"/>
        <v>1.2402321344220257</v>
      </c>
      <c r="P557" s="4">
        <f t="shared" si="61"/>
        <v>71.199999999999989</v>
      </c>
      <c r="Q557" t="str">
        <f t="shared" si="62"/>
        <v>Inefficient</v>
      </c>
    </row>
    <row r="558" spans="1:17" x14ac:dyDescent="0.3">
      <c r="A558" s="1">
        <v>45312</v>
      </c>
      <c r="B558" t="s">
        <v>3</v>
      </c>
      <c r="C558" t="s">
        <v>11</v>
      </c>
      <c r="D558" t="s">
        <v>10</v>
      </c>
      <c r="E558" t="s">
        <v>7</v>
      </c>
      <c r="F558">
        <v>474</v>
      </c>
      <c r="G558">
        <v>11</v>
      </c>
      <c r="H558">
        <v>0</v>
      </c>
      <c r="I558" s="4">
        <v>15.36</v>
      </c>
      <c r="J558" s="4">
        <v>0</v>
      </c>
      <c r="K558" s="2">
        <f t="shared" si="56"/>
        <v>2.3206751054852322E-2</v>
      </c>
      <c r="L558">
        <f t="shared" si="57"/>
        <v>0</v>
      </c>
      <c r="M558" s="4">
        <f t="shared" si="58"/>
        <v>1.3963636363636363</v>
      </c>
      <c r="N558" s="4">
        <f t="shared" si="59"/>
        <v>0</v>
      </c>
      <c r="O558">
        <f t="shared" si="60"/>
        <v>0</v>
      </c>
      <c r="P558" s="4">
        <f t="shared" si="61"/>
        <v>-15.36</v>
      </c>
      <c r="Q558" t="str">
        <f t="shared" si="62"/>
        <v>Inefficient</v>
      </c>
    </row>
    <row r="559" spans="1:17" x14ac:dyDescent="0.3">
      <c r="A559" s="1">
        <v>45312</v>
      </c>
      <c r="B559" t="s">
        <v>3</v>
      </c>
      <c r="C559" t="s">
        <v>11</v>
      </c>
      <c r="D559" t="s">
        <v>10</v>
      </c>
      <c r="E559" t="s">
        <v>8</v>
      </c>
      <c r="F559">
        <v>275</v>
      </c>
      <c r="G559">
        <v>7</v>
      </c>
      <c r="H559">
        <v>0</v>
      </c>
      <c r="I559" s="4">
        <v>11.35</v>
      </c>
      <c r="J559" s="4">
        <v>0</v>
      </c>
      <c r="K559" s="2">
        <f t="shared" si="56"/>
        <v>2.5454545454545455E-2</v>
      </c>
      <c r="L559">
        <f t="shared" si="57"/>
        <v>0</v>
      </c>
      <c r="M559" s="4">
        <f t="shared" si="58"/>
        <v>1.6214285714285714</v>
      </c>
      <c r="N559" s="4">
        <f t="shared" si="59"/>
        <v>0</v>
      </c>
      <c r="O559">
        <f t="shared" si="60"/>
        <v>0</v>
      </c>
      <c r="P559" s="4">
        <f t="shared" si="61"/>
        <v>-11.35</v>
      </c>
      <c r="Q559" t="str">
        <f t="shared" si="62"/>
        <v>Inefficient</v>
      </c>
    </row>
    <row r="560" spans="1:17" x14ac:dyDescent="0.3">
      <c r="A560" s="1">
        <v>45312</v>
      </c>
      <c r="B560" t="s">
        <v>3</v>
      </c>
      <c r="C560" t="s">
        <v>12</v>
      </c>
      <c r="D560" t="s">
        <v>5</v>
      </c>
      <c r="E560" t="s">
        <v>6</v>
      </c>
      <c r="F560">
        <v>866</v>
      </c>
      <c r="G560">
        <v>32</v>
      </c>
      <c r="H560">
        <v>4</v>
      </c>
      <c r="I560" s="4">
        <v>41.38</v>
      </c>
      <c r="J560" s="4">
        <v>243.85</v>
      </c>
      <c r="K560" s="2">
        <f t="shared" si="56"/>
        <v>3.695150115473441E-2</v>
      </c>
      <c r="L560">
        <f t="shared" si="57"/>
        <v>0.125</v>
      </c>
      <c r="M560" s="4">
        <f t="shared" si="58"/>
        <v>1.2931250000000001</v>
      </c>
      <c r="N560" s="4">
        <f t="shared" si="59"/>
        <v>10.345000000000001</v>
      </c>
      <c r="O560">
        <f t="shared" si="60"/>
        <v>5.8929434509424841</v>
      </c>
      <c r="P560" s="4">
        <f t="shared" si="61"/>
        <v>202.47</v>
      </c>
      <c r="Q560" t="str">
        <f t="shared" si="62"/>
        <v>Efficient</v>
      </c>
    </row>
    <row r="561" spans="1:17" x14ac:dyDescent="0.3">
      <c r="A561" s="1">
        <v>45312</v>
      </c>
      <c r="B561" t="s">
        <v>3</v>
      </c>
      <c r="C561" t="s">
        <v>12</v>
      </c>
      <c r="D561" t="s">
        <v>5</v>
      </c>
      <c r="E561" t="s">
        <v>7</v>
      </c>
      <c r="F561">
        <v>3414</v>
      </c>
      <c r="G561">
        <v>130</v>
      </c>
      <c r="H561">
        <v>11</v>
      </c>
      <c r="I561" s="4">
        <v>178.58</v>
      </c>
      <c r="J561" s="4">
        <v>617.61</v>
      </c>
      <c r="K561" s="2">
        <f t="shared" si="56"/>
        <v>3.8078500292911543E-2</v>
      </c>
      <c r="L561">
        <f t="shared" si="57"/>
        <v>8.461538461538462E-2</v>
      </c>
      <c r="M561" s="4">
        <f t="shared" si="58"/>
        <v>1.3736923076923078</v>
      </c>
      <c r="N561" s="4">
        <f t="shared" si="59"/>
        <v>16.234545454545454</v>
      </c>
      <c r="O561">
        <f t="shared" si="60"/>
        <v>3.4584499944002687</v>
      </c>
      <c r="P561" s="4">
        <f t="shared" si="61"/>
        <v>439.03</v>
      </c>
      <c r="Q561" t="str">
        <f t="shared" si="62"/>
        <v>Inefficient</v>
      </c>
    </row>
    <row r="562" spans="1:17" x14ac:dyDescent="0.3">
      <c r="A562" s="1">
        <v>45312</v>
      </c>
      <c r="B562" t="s">
        <v>3</v>
      </c>
      <c r="C562" t="s">
        <v>12</v>
      </c>
      <c r="D562" t="s">
        <v>5</v>
      </c>
      <c r="E562" t="s">
        <v>8</v>
      </c>
      <c r="F562">
        <v>2192</v>
      </c>
      <c r="G562">
        <v>91</v>
      </c>
      <c r="H562">
        <v>12</v>
      </c>
      <c r="I562" s="4">
        <v>95.28</v>
      </c>
      <c r="J562" s="4">
        <v>1092.8599999999999</v>
      </c>
      <c r="K562" s="2">
        <f t="shared" si="56"/>
        <v>4.1514598540145983E-2</v>
      </c>
      <c r="L562">
        <f t="shared" si="57"/>
        <v>0.13186813186813187</v>
      </c>
      <c r="M562" s="4">
        <f t="shared" si="58"/>
        <v>1.047032967032967</v>
      </c>
      <c r="N562" s="4">
        <f t="shared" si="59"/>
        <v>7.94</v>
      </c>
      <c r="O562">
        <f t="shared" si="60"/>
        <v>11.469983207388747</v>
      </c>
      <c r="P562" s="4">
        <f t="shared" si="61"/>
        <v>997.57999999999993</v>
      </c>
      <c r="Q562" t="str">
        <f t="shared" si="62"/>
        <v>Efficient</v>
      </c>
    </row>
    <row r="563" spans="1:17" x14ac:dyDescent="0.3">
      <c r="A563" s="1">
        <v>45312</v>
      </c>
      <c r="B563" t="s">
        <v>3</v>
      </c>
      <c r="C563" t="s">
        <v>12</v>
      </c>
      <c r="D563" t="s">
        <v>9</v>
      </c>
      <c r="E563" t="s">
        <v>6</v>
      </c>
      <c r="F563">
        <v>1294</v>
      </c>
      <c r="G563">
        <v>7</v>
      </c>
      <c r="H563">
        <v>0</v>
      </c>
      <c r="I563" s="4">
        <v>43.75</v>
      </c>
      <c r="J563" s="4">
        <v>0</v>
      </c>
      <c r="K563" s="2">
        <f t="shared" si="56"/>
        <v>5.4095826893353939E-3</v>
      </c>
      <c r="L563">
        <f t="shared" si="57"/>
        <v>0</v>
      </c>
      <c r="M563" s="4">
        <f t="shared" si="58"/>
        <v>6.25</v>
      </c>
      <c r="N563" s="4">
        <f t="shared" si="59"/>
        <v>0</v>
      </c>
      <c r="O563">
        <f t="shared" si="60"/>
        <v>0</v>
      </c>
      <c r="P563" s="4">
        <f t="shared" si="61"/>
        <v>-43.75</v>
      </c>
      <c r="Q563" t="str">
        <f t="shared" si="62"/>
        <v>Inefficient</v>
      </c>
    </row>
    <row r="564" spans="1:17" x14ac:dyDescent="0.3">
      <c r="A564" s="1">
        <v>45312</v>
      </c>
      <c r="B564" t="s">
        <v>3</v>
      </c>
      <c r="C564" t="s">
        <v>12</v>
      </c>
      <c r="D564" t="s">
        <v>9</v>
      </c>
      <c r="E564" t="s">
        <v>7</v>
      </c>
      <c r="F564">
        <v>2505</v>
      </c>
      <c r="G564">
        <v>23</v>
      </c>
      <c r="H564">
        <v>0</v>
      </c>
      <c r="I564" s="4">
        <v>121.39</v>
      </c>
      <c r="J564" s="4">
        <v>0</v>
      </c>
      <c r="K564" s="2">
        <f t="shared" si="56"/>
        <v>9.1816367265469059E-3</v>
      </c>
      <c r="L564">
        <f t="shared" si="57"/>
        <v>0</v>
      </c>
      <c r="M564" s="4">
        <f t="shared" si="58"/>
        <v>5.2778260869565221</v>
      </c>
      <c r="N564" s="4">
        <f t="shared" si="59"/>
        <v>0</v>
      </c>
      <c r="O564">
        <f t="shared" si="60"/>
        <v>0</v>
      </c>
      <c r="P564" s="4">
        <f t="shared" si="61"/>
        <v>-121.39</v>
      </c>
      <c r="Q564" t="str">
        <f t="shared" si="62"/>
        <v>Inefficient</v>
      </c>
    </row>
    <row r="565" spans="1:17" x14ac:dyDescent="0.3">
      <c r="A565" s="1">
        <v>45312</v>
      </c>
      <c r="B565" t="s">
        <v>3</v>
      </c>
      <c r="C565" t="s">
        <v>12</v>
      </c>
      <c r="D565" t="s">
        <v>9</v>
      </c>
      <c r="E565" t="s">
        <v>8</v>
      </c>
      <c r="F565">
        <v>2565</v>
      </c>
      <c r="G565">
        <v>42</v>
      </c>
      <c r="H565">
        <v>0</v>
      </c>
      <c r="I565" s="4">
        <v>116.52</v>
      </c>
      <c r="J565" s="4">
        <v>0</v>
      </c>
      <c r="K565" s="2">
        <f t="shared" si="56"/>
        <v>1.6374269005847954E-2</v>
      </c>
      <c r="L565">
        <f t="shared" si="57"/>
        <v>0</v>
      </c>
      <c r="M565" s="4">
        <f t="shared" si="58"/>
        <v>2.774285714285714</v>
      </c>
      <c r="N565" s="4">
        <f t="shared" si="59"/>
        <v>0</v>
      </c>
      <c r="O565">
        <f t="shared" si="60"/>
        <v>0</v>
      </c>
      <c r="P565" s="4">
        <f t="shared" si="61"/>
        <v>-116.52</v>
      </c>
      <c r="Q565" t="str">
        <f t="shared" si="62"/>
        <v>Inefficient</v>
      </c>
    </row>
    <row r="566" spans="1:17" x14ac:dyDescent="0.3">
      <c r="A566" s="1">
        <v>45312</v>
      </c>
      <c r="B566" t="s">
        <v>3</v>
      </c>
      <c r="C566" t="s">
        <v>12</v>
      </c>
      <c r="D566" t="s">
        <v>10</v>
      </c>
      <c r="E566" t="s">
        <v>6</v>
      </c>
      <c r="F566">
        <v>924</v>
      </c>
      <c r="G566">
        <v>24</v>
      </c>
      <c r="H566">
        <v>1</v>
      </c>
      <c r="I566" s="4">
        <v>32.49</v>
      </c>
      <c r="J566" s="4">
        <v>70.12</v>
      </c>
      <c r="K566" s="2">
        <f t="shared" si="56"/>
        <v>2.5974025974025976E-2</v>
      </c>
      <c r="L566">
        <f t="shared" si="57"/>
        <v>4.1666666666666664E-2</v>
      </c>
      <c r="M566" s="4">
        <f t="shared" si="58"/>
        <v>1.35375</v>
      </c>
      <c r="N566" s="4">
        <f t="shared" si="59"/>
        <v>32.49</v>
      </c>
      <c r="O566">
        <f t="shared" si="60"/>
        <v>2.1582025238534932</v>
      </c>
      <c r="P566" s="4">
        <f t="shared" si="61"/>
        <v>37.630000000000003</v>
      </c>
      <c r="Q566" t="str">
        <f t="shared" si="62"/>
        <v>Inefficient</v>
      </c>
    </row>
    <row r="567" spans="1:17" x14ac:dyDescent="0.3">
      <c r="A567" s="1">
        <v>45312</v>
      </c>
      <c r="B567" t="s">
        <v>3</v>
      </c>
      <c r="C567" t="s">
        <v>12</v>
      </c>
      <c r="D567" t="s">
        <v>10</v>
      </c>
      <c r="E567" t="s">
        <v>7</v>
      </c>
      <c r="F567">
        <v>4780</v>
      </c>
      <c r="G567">
        <v>47</v>
      </c>
      <c r="H567">
        <v>2</v>
      </c>
      <c r="I567" s="4">
        <v>119.12</v>
      </c>
      <c r="J567" s="4">
        <v>127.62</v>
      </c>
      <c r="K567" s="2">
        <f t="shared" si="56"/>
        <v>9.8326359832635983E-3</v>
      </c>
      <c r="L567">
        <f t="shared" si="57"/>
        <v>4.2553191489361701E-2</v>
      </c>
      <c r="M567" s="4">
        <f t="shared" si="58"/>
        <v>2.5344680851063832</v>
      </c>
      <c r="N567" s="4">
        <f t="shared" si="59"/>
        <v>59.56</v>
      </c>
      <c r="O567">
        <f t="shared" si="60"/>
        <v>1.0713566151779719</v>
      </c>
      <c r="P567" s="4">
        <f t="shared" si="61"/>
        <v>8.5</v>
      </c>
      <c r="Q567" t="str">
        <f t="shared" si="62"/>
        <v>Inefficient</v>
      </c>
    </row>
    <row r="568" spans="1:17" x14ac:dyDescent="0.3">
      <c r="A568" s="1">
        <v>45312</v>
      </c>
      <c r="B568" t="s">
        <v>3</v>
      </c>
      <c r="C568" t="s">
        <v>12</v>
      </c>
      <c r="D568" t="s">
        <v>10</v>
      </c>
      <c r="E568" t="s">
        <v>8</v>
      </c>
      <c r="F568">
        <v>2170</v>
      </c>
      <c r="G568">
        <v>60</v>
      </c>
      <c r="H568">
        <v>3</v>
      </c>
      <c r="I568" s="4">
        <v>95.6</v>
      </c>
      <c r="J568" s="4">
        <v>201.06</v>
      </c>
      <c r="K568" s="2">
        <f t="shared" si="56"/>
        <v>2.7649769585253458E-2</v>
      </c>
      <c r="L568">
        <f t="shared" si="57"/>
        <v>0.05</v>
      </c>
      <c r="M568" s="4">
        <f t="shared" si="58"/>
        <v>1.5933333333333333</v>
      </c>
      <c r="N568" s="4">
        <f t="shared" si="59"/>
        <v>31.866666666666664</v>
      </c>
      <c r="O568">
        <f t="shared" si="60"/>
        <v>2.1031380753138076</v>
      </c>
      <c r="P568" s="4">
        <f t="shared" si="61"/>
        <v>105.46000000000001</v>
      </c>
      <c r="Q568" t="str">
        <f t="shared" si="62"/>
        <v>Inefficient</v>
      </c>
    </row>
    <row r="569" spans="1:17" x14ac:dyDescent="0.3">
      <c r="A569" s="1">
        <v>45313</v>
      </c>
      <c r="B569" t="s">
        <v>3</v>
      </c>
      <c r="C569" t="s">
        <v>4</v>
      </c>
      <c r="D569" t="s">
        <v>5</v>
      </c>
      <c r="E569" t="s">
        <v>6</v>
      </c>
      <c r="F569">
        <v>1944</v>
      </c>
      <c r="G569">
        <v>43</v>
      </c>
      <c r="H569">
        <v>6</v>
      </c>
      <c r="I569" s="4">
        <v>117.52</v>
      </c>
      <c r="J569" s="4">
        <v>338.98</v>
      </c>
      <c r="K569" s="2">
        <f t="shared" si="56"/>
        <v>2.2119341563786008E-2</v>
      </c>
      <c r="L569">
        <f t="shared" si="57"/>
        <v>0.13953488372093023</v>
      </c>
      <c r="M569" s="4">
        <f t="shared" si="58"/>
        <v>2.7330232558139533</v>
      </c>
      <c r="N569" s="4">
        <f t="shared" si="59"/>
        <v>19.586666666666666</v>
      </c>
      <c r="O569">
        <f t="shared" si="60"/>
        <v>2.8844452008168826</v>
      </c>
      <c r="P569" s="4">
        <f t="shared" si="61"/>
        <v>221.46000000000004</v>
      </c>
      <c r="Q569" t="str">
        <f t="shared" si="62"/>
        <v>Inefficient</v>
      </c>
    </row>
    <row r="570" spans="1:17" x14ac:dyDescent="0.3">
      <c r="A570" s="1">
        <v>45313</v>
      </c>
      <c r="B570" t="s">
        <v>3</v>
      </c>
      <c r="C570" t="s">
        <v>4</v>
      </c>
      <c r="D570" t="s">
        <v>5</v>
      </c>
      <c r="E570" t="s">
        <v>7</v>
      </c>
      <c r="F570">
        <v>3116</v>
      </c>
      <c r="G570">
        <v>141</v>
      </c>
      <c r="H570">
        <v>11</v>
      </c>
      <c r="I570" s="4">
        <v>183</v>
      </c>
      <c r="J570" s="4">
        <v>1040.53</v>
      </c>
      <c r="K570" s="2">
        <f t="shared" si="56"/>
        <v>4.5250320924261872E-2</v>
      </c>
      <c r="L570">
        <f t="shared" si="57"/>
        <v>7.8014184397163122E-2</v>
      </c>
      <c r="M570" s="4">
        <f t="shared" si="58"/>
        <v>1.2978723404255319</v>
      </c>
      <c r="N570" s="4">
        <f t="shared" si="59"/>
        <v>16.636363636363637</v>
      </c>
      <c r="O570">
        <f t="shared" si="60"/>
        <v>5.6859562841530051</v>
      </c>
      <c r="P570" s="4">
        <f t="shared" si="61"/>
        <v>857.53</v>
      </c>
      <c r="Q570" t="str">
        <f t="shared" si="62"/>
        <v>Efficient</v>
      </c>
    </row>
    <row r="571" spans="1:17" x14ac:dyDescent="0.3">
      <c r="A571" s="1">
        <v>45313</v>
      </c>
      <c r="B571" t="s">
        <v>3</v>
      </c>
      <c r="C571" t="s">
        <v>4</v>
      </c>
      <c r="D571" t="s">
        <v>5</v>
      </c>
      <c r="E571" t="s">
        <v>8</v>
      </c>
      <c r="F571">
        <v>120</v>
      </c>
      <c r="G571">
        <v>3</v>
      </c>
      <c r="H571">
        <v>0</v>
      </c>
      <c r="I571" s="4">
        <v>7.84</v>
      </c>
      <c r="J571" s="4">
        <v>0</v>
      </c>
      <c r="K571" s="2">
        <f t="shared" si="56"/>
        <v>2.5000000000000001E-2</v>
      </c>
      <c r="L571">
        <f t="shared" si="57"/>
        <v>0</v>
      </c>
      <c r="M571" s="4">
        <f t="shared" si="58"/>
        <v>2.6133333333333333</v>
      </c>
      <c r="N571" s="4">
        <f t="shared" si="59"/>
        <v>0</v>
      </c>
      <c r="O571">
        <f t="shared" si="60"/>
        <v>0</v>
      </c>
      <c r="P571" s="4">
        <f t="shared" si="61"/>
        <v>-7.84</v>
      </c>
      <c r="Q571" t="str">
        <f t="shared" si="62"/>
        <v>Inefficient</v>
      </c>
    </row>
    <row r="572" spans="1:17" x14ac:dyDescent="0.3">
      <c r="A572" s="1">
        <v>45313</v>
      </c>
      <c r="B572" t="s">
        <v>3</v>
      </c>
      <c r="C572" t="s">
        <v>4</v>
      </c>
      <c r="D572" t="s">
        <v>9</v>
      </c>
      <c r="E572" t="s">
        <v>6</v>
      </c>
      <c r="F572">
        <v>2724</v>
      </c>
      <c r="G572">
        <v>41</v>
      </c>
      <c r="H572">
        <v>1</v>
      </c>
      <c r="I572" s="4">
        <v>110.18</v>
      </c>
      <c r="J572" s="4">
        <v>81.64</v>
      </c>
      <c r="K572" s="2">
        <f t="shared" si="56"/>
        <v>1.5051395007342145E-2</v>
      </c>
      <c r="L572">
        <f t="shared" si="57"/>
        <v>2.4390243902439025E-2</v>
      </c>
      <c r="M572" s="4">
        <f t="shared" si="58"/>
        <v>2.6873170731707319</v>
      </c>
      <c r="N572" s="4">
        <f t="shared" si="59"/>
        <v>110.18</v>
      </c>
      <c r="O572">
        <f t="shared" si="60"/>
        <v>0.74096932292612083</v>
      </c>
      <c r="P572" s="4">
        <f t="shared" si="61"/>
        <v>-28.540000000000006</v>
      </c>
      <c r="Q572" t="str">
        <f t="shared" si="62"/>
        <v>Inefficient</v>
      </c>
    </row>
    <row r="573" spans="1:17" x14ac:dyDescent="0.3">
      <c r="A573" s="1">
        <v>45313</v>
      </c>
      <c r="B573" t="s">
        <v>3</v>
      </c>
      <c r="C573" t="s">
        <v>4</v>
      </c>
      <c r="D573" t="s">
        <v>9</v>
      </c>
      <c r="E573" t="s">
        <v>7</v>
      </c>
      <c r="F573">
        <v>3500</v>
      </c>
      <c r="G573">
        <v>24</v>
      </c>
      <c r="H573">
        <v>0</v>
      </c>
      <c r="I573" s="4">
        <v>219.37</v>
      </c>
      <c r="J573" s="4">
        <v>0</v>
      </c>
      <c r="K573" s="2">
        <f t="shared" si="56"/>
        <v>6.8571428571428568E-3</v>
      </c>
      <c r="L573">
        <f t="shared" si="57"/>
        <v>0</v>
      </c>
      <c r="M573" s="4">
        <f t="shared" si="58"/>
        <v>9.1404166666666669</v>
      </c>
      <c r="N573" s="4">
        <f t="shared" si="59"/>
        <v>0</v>
      </c>
      <c r="O573">
        <f t="shared" si="60"/>
        <v>0</v>
      </c>
      <c r="P573" s="4">
        <f t="shared" si="61"/>
        <v>-219.37</v>
      </c>
      <c r="Q573" t="str">
        <f t="shared" si="62"/>
        <v>Inefficient</v>
      </c>
    </row>
    <row r="574" spans="1:17" x14ac:dyDescent="0.3">
      <c r="A574" s="1">
        <v>45313</v>
      </c>
      <c r="B574" t="s">
        <v>3</v>
      </c>
      <c r="C574" t="s">
        <v>4</v>
      </c>
      <c r="D574" t="s">
        <v>9</v>
      </c>
      <c r="E574" t="s">
        <v>8</v>
      </c>
      <c r="F574">
        <v>317</v>
      </c>
      <c r="G574">
        <v>5</v>
      </c>
      <c r="H574">
        <v>0</v>
      </c>
      <c r="I574" s="4">
        <v>17.36</v>
      </c>
      <c r="J574" s="4">
        <v>0</v>
      </c>
      <c r="K574" s="2">
        <f t="shared" si="56"/>
        <v>1.5772870662460567E-2</v>
      </c>
      <c r="L574">
        <f t="shared" si="57"/>
        <v>0</v>
      </c>
      <c r="M574" s="4">
        <f t="shared" si="58"/>
        <v>3.472</v>
      </c>
      <c r="N574" s="4">
        <f t="shared" si="59"/>
        <v>0</v>
      </c>
      <c r="O574">
        <f t="shared" si="60"/>
        <v>0</v>
      </c>
      <c r="P574" s="4">
        <f t="shared" si="61"/>
        <v>-17.36</v>
      </c>
      <c r="Q574" t="str">
        <f t="shared" si="62"/>
        <v>Inefficient</v>
      </c>
    </row>
    <row r="575" spans="1:17" x14ac:dyDescent="0.3">
      <c r="A575" s="1">
        <v>45313</v>
      </c>
      <c r="B575" t="s">
        <v>3</v>
      </c>
      <c r="C575" t="s">
        <v>4</v>
      </c>
      <c r="D575" t="s">
        <v>10</v>
      </c>
      <c r="E575" t="s">
        <v>6</v>
      </c>
      <c r="F575">
        <v>3814</v>
      </c>
      <c r="G575">
        <v>74</v>
      </c>
      <c r="H575">
        <v>4</v>
      </c>
      <c r="I575" s="4">
        <v>260.61</v>
      </c>
      <c r="J575" s="4">
        <v>220.96</v>
      </c>
      <c r="K575" s="2">
        <f t="shared" si="56"/>
        <v>1.9402202412165705E-2</v>
      </c>
      <c r="L575">
        <f t="shared" si="57"/>
        <v>5.4054054054054057E-2</v>
      </c>
      <c r="M575" s="4">
        <f t="shared" si="58"/>
        <v>3.5217567567567571</v>
      </c>
      <c r="N575" s="4">
        <f t="shared" si="59"/>
        <v>65.152500000000003</v>
      </c>
      <c r="O575">
        <f t="shared" si="60"/>
        <v>0.84785695099957792</v>
      </c>
      <c r="P575" s="4">
        <f t="shared" si="61"/>
        <v>-39.650000000000006</v>
      </c>
      <c r="Q575" t="str">
        <f t="shared" si="62"/>
        <v>Inefficient</v>
      </c>
    </row>
    <row r="576" spans="1:17" x14ac:dyDescent="0.3">
      <c r="A576" s="1">
        <v>45313</v>
      </c>
      <c r="B576" t="s">
        <v>3</v>
      </c>
      <c r="C576" t="s">
        <v>4</v>
      </c>
      <c r="D576" t="s">
        <v>10</v>
      </c>
      <c r="E576" t="s">
        <v>7</v>
      </c>
      <c r="F576">
        <v>3810</v>
      </c>
      <c r="G576">
        <v>111</v>
      </c>
      <c r="H576">
        <v>5</v>
      </c>
      <c r="I576" s="4">
        <v>161.94999999999999</v>
      </c>
      <c r="J576" s="4">
        <v>364.42</v>
      </c>
      <c r="K576" s="2">
        <f t="shared" si="56"/>
        <v>2.9133858267716535E-2</v>
      </c>
      <c r="L576">
        <f t="shared" si="57"/>
        <v>4.5045045045045043E-2</v>
      </c>
      <c r="M576" s="4">
        <f t="shared" si="58"/>
        <v>1.4590090090090089</v>
      </c>
      <c r="N576" s="4">
        <f t="shared" si="59"/>
        <v>32.39</v>
      </c>
      <c r="O576">
        <f t="shared" si="60"/>
        <v>2.2502006792219822</v>
      </c>
      <c r="P576" s="4">
        <f t="shared" si="61"/>
        <v>202.47000000000003</v>
      </c>
      <c r="Q576" t="str">
        <f t="shared" si="62"/>
        <v>Inefficient</v>
      </c>
    </row>
    <row r="577" spans="1:17" x14ac:dyDescent="0.3">
      <c r="A577" s="1">
        <v>45313</v>
      </c>
      <c r="B577" t="s">
        <v>3</v>
      </c>
      <c r="C577" t="s">
        <v>4</v>
      </c>
      <c r="D577" t="s">
        <v>10</v>
      </c>
      <c r="E577" t="s">
        <v>8</v>
      </c>
      <c r="F577">
        <v>378</v>
      </c>
      <c r="G577">
        <v>8</v>
      </c>
      <c r="H577">
        <v>0</v>
      </c>
      <c r="I577" s="4">
        <v>8.66</v>
      </c>
      <c r="J577" s="4">
        <v>0</v>
      </c>
      <c r="K577" s="2">
        <f t="shared" si="56"/>
        <v>2.1164021164021163E-2</v>
      </c>
      <c r="L577">
        <f t="shared" si="57"/>
        <v>0</v>
      </c>
      <c r="M577" s="4">
        <f t="shared" si="58"/>
        <v>1.0825</v>
      </c>
      <c r="N577" s="4">
        <f t="shared" si="59"/>
        <v>0</v>
      </c>
      <c r="O577">
        <f t="shared" si="60"/>
        <v>0</v>
      </c>
      <c r="P577" s="4">
        <f t="shared" si="61"/>
        <v>-8.66</v>
      </c>
      <c r="Q577" t="str">
        <f t="shared" si="62"/>
        <v>Inefficient</v>
      </c>
    </row>
    <row r="578" spans="1:17" x14ac:dyDescent="0.3">
      <c r="A578" s="1">
        <v>45313</v>
      </c>
      <c r="B578" t="s">
        <v>3</v>
      </c>
      <c r="C578" t="s">
        <v>11</v>
      </c>
      <c r="D578" t="s">
        <v>5</v>
      </c>
      <c r="E578" t="s">
        <v>6</v>
      </c>
      <c r="F578">
        <v>3628</v>
      </c>
      <c r="G578">
        <v>132</v>
      </c>
      <c r="H578">
        <v>12</v>
      </c>
      <c r="I578" s="4">
        <v>201.64</v>
      </c>
      <c r="J578" s="4">
        <v>822.7</v>
      </c>
      <c r="K578" s="2">
        <f t="shared" si="56"/>
        <v>3.6383682469680267E-2</v>
      </c>
      <c r="L578">
        <f t="shared" si="57"/>
        <v>9.0909090909090912E-2</v>
      </c>
      <c r="M578" s="4">
        <f t="shared" si="58"/>
        <v>1.5275757575757574</v>
      </c>
      <c r="N578" s="4">
        <f t="shared" si="59"/>
        <v>16.803333333333331</v>
      </c>
      <c r="O578">
        <f t="shared" si="60"/>
        <v>4.0800436421344974</v>
      </c>
      <c r="P578" s="4">
        <f t="shared" si="61"/>
        <v>621.06000000000006</v>
      </c>
      <c r="Q578" t="str">
        <f t="shared" si="62"/>
        <v>Efficient</v>
      </c>
    </row>
    <row r="579" spans="1:17" x14ac:dyDescent="0.3">
      <c r="A579" s="1">
        <v>45313</v>
      </c>
      <c r="B579" t="s">
        <v>3</v>
      </c>
      <c r="C579" t="s">
        <v>11</v>
      </c>
      <c r="D579" t="s">
        <v>5</v>
      </c>
      <c r="E579" t="s">
        <v>7</v>
      </c>
      <c r="F579">
        <v>844</v>
      </c>
      <c r="G579">
        <v>28</v>
      </c>
      <c r="H579">
        <v>3</v>
      </c>
      <c r="I579" s="4">
        <v>27.52</v>
      </c>
      <c r="J579" s="4">
        <v>251.67</v>
      </c>
      <c r="K579" s="2">
        <f t="shared" ref="K579:K642" si="63">G579/F579</f>
        <v>3.3175355450236969E-2</v>
      </c>
      <c r="L579">
        <f t="shared" ref="L579:L642" si="64">IF(G579=0,0,H579/G579)</f>
        <v>0.10714285714285714</v>
      </c>
      <c r="M579" s="4">
        <f t="shared" ref="M579:M642" si="65">IF(G579=0,0,I579/G579)</f>
        <v>0.98285714285714287</v>
      </c>
      <c r="N579" s="4">
        <f t="shared" ref="N579:N642" si="66">IF(H579=0,0,I579/H579)</f>
        <v>9.1733333333333338</v>
      </c>
      <c r="O579">
        <f t="shared" ref="O579:O642" si="67">IF(I579=0,0,J579/I579)</f>
        <v>9.1449854651162781</v>
      </c>
      <c r="P579" s="4">
        <f t="shared" ref="P579:P642" si="68">J579-I579</f>
        <v>224.14999999999998</v>
      </c>
      <c r="Q579" t="str">
        <f t="shared" ref="Q579:Q642" si="69">IF(AND(N579&lt;26.94,O579&gt;3.57),"Efficient", "Inefficient")</f>
        <v>Efficient</v>
      </c>
    </row>
    <row r="580" spans="1:17" x14ac:dyDescent="0.3">
      <c r="A580" s="1">
        <v>45313</v>
      </c>
      <c r="B580" t="s">
        <v>3</v>
      </c>
      <c r="C580" t="s">
        <v>11</v>
      </c>
      <c r="D580" t="s">
        <v>5</v>
      </c>
      <c r="E580" t="s">
        <v>8</v>
      </c>
      <c r="F580">
        <v>136</v>
      </c>
      <c r="G580">
        <v>2</v>
      </c>
      <c r="H580">
        <v>0</v>
      </c>
      <c r="I580" s="4">
        <v>8.89</v>
      </c>
      <c r="J580" s="4">
        <v>0</v>
      </c>
      <c r="K580" s="2">
        <f t="shared" si="63"/>
        <v>1.4705882352941176E-2</v>
      </c>
      <c r="L580">
        <f t="shared" si="64"/>
        <v>0</v>
      </c>
      <c r="M580" s="4">
        <f t="shared" si="65"/>
        <v>4.4450000000000003</v>
      </c>
      <c r="N580" s="4">
        <f t="shared" si="66"/>
        <v>0</v>
      </c>
      <c r="O580">
        <f t="shared" si="67"/>
        <v>0</v>
      </c>
      <c r="P580" s="4">
        <f t="shared" si="68"/>
        <v>-8.89</v>
      </c>
      <c r="Q580" t="str">
        <f t="shared" si="69"/>
        <v>Inefficient</v>
      </c>
    </row>
    <row r="581" spans="1:17" x14ac:dyDescent="0.3">
      <c r="A581" s="1">
        <v>45313</v>
      </c>
      <c r="B581" t="s">
        <v>3</v>
      </c>
      <c r="C581" t="s">
        <v>11</v>
      </c>
      <c r="D581" t="s">
        <v>9</v>
      </c>
      <c r="E581" t="s">
        <v>6</v>
      </c>
      <c r="F581">
        <v>6085</v>
      </c>
      <c r="G581">
        <v>59</v>
      </c>
      <c r="H581">
        <v>2</v>
      </c>
      <c r="I581" s="4">
        <v>248.21</v>
      </c>
      <c r="J581" s="4">
        <v>171.32</v>
      </c>
      <c r="K581" s="2">
        <f t="shared" si="63"/>
        <v>9.6959737058340181E-3</v>
      </c>
      <c r="L581">
        <f t="shared" si="64"/>
        <v>3.3898305084745763E-2</v>
      </c>
      <c r="M581" s="4">
        <f t="shared" si="65"/>
        <v>4.2069491525423732</v>
      </c>
      <c r="N581" s="4">
        <f t="shared" si="66"/>
        <v>124.105</v>
      </c>
      <c r="O581">
        <f t="shared" si="67"/>
        <v>0.69022198944442203</v>
      </c>
      <c r="P581" s="4">
        <f t="shared" si="68"/>
        <v>-76.890000000000015</v>
      </c>
      <c r="Q581" t="str">
        <f t="shared" si="69"/>
        <v>Inefficient</v>
      </c>
    </row>
    <row r="582" spans="1:17" x14ac:dyDescent="0.3">
      <c r="A582" s="1">
        <v>45313</v>
      </c>
      <c r="B582" t="s">
        <v>3</v>
      </c>
      <c r="C582" t="s">
        <v>11</v>
      </c>
      <c r="D582" t="s">
        <v>9</v>
      </c>
      <c r="E582" t="s">
        <v>7</v>
      </c>
      <c r="F582">
        <v>980</v>
      </c>
      <c r="G582">
        <v>13</v>
      </c>
      <c r="H582">
        <v>0</v>
      </c>
      <c r="I582" s="4">
        <v>24.24</v>
      </c>
      <c r="J582" s="4">
        <v>0</v>
      </c>
      <c r="K582" s="2">
        <f t="shared" si="63"/>
        <v>1.3265306122448979E-2</v>
      </c>
      <c r="L582">
        <f t="shared" si="64"/>
        <v>0</v>
      </c>
      <c r="M582" s="4">
        <f t="shared" si="65"/>
        <v>1.8646153846153846</v>
      </c>
      <c r="N582" s="4">
        <f t="shared" si="66"/>
        <v>0</v>
      </c>
      <c r="O582">
        <f t="shared" si="67"/>
        <v>0</v>
      </c>
      <c r="P582" s="4">
        <f t="shared" si="68"/>
        <v>-24.24</v>
      </c>
      <c r="Q582" t="str">
        <f t="shared" si="69"/>
        <v>Inefficient</v>
      </c>
    </row>
    <row r="583" spans="1:17" x14ac:dyDescent="0.3">
      <c r="A583" s="1">
        <v>45313</v>
      </c>
      <c r="B583" t="s">
        <v>3</v>
      </c>
      <c r="C583" t="s">
        <v>11</v>
      </c>
      <c r="D583" t="s">
        <v>9</v>
      </c>
      <c r="E583" t="s">
        <v>8</v>
      </c>
      <c r="F583">
        <v>74</v>
      </c>
      <c r="G583">
        <v>0</v>
      </c>
      <c r="H583">
        <v>0</v>
      </c>
      <c r="I583" s="4">
        <v>2.6</v>
      </c>
      <c r="J583" s="4">
        <v>0</v>
      </c>
      <c r="K583" s="2">
        <f t="shared" si="63"/>
        <v>0</v>
      </c>
      <c r="L583">
        <f t="shared" si="64"/>
        <v>0</v>
      </c>
      <c r="M583" s="4">
        <f t="shared" si="65"/>
        <v>0</v>
      </c>
      <c r="N583" s="4">
        <f t="shared" si="66"/>
        <v>0</v>
      </c>
      <c r="O583">
        <f t="shared" si="67"/>
        <v>0</v>
      </c>
      <c r="P583" s="4">
        <f t="shared" si="68"/>
        <v>-2.6</v>
      </c>
      <c r="Q583" t="str">
        <f t="shared" si="69"/>
        <v>Inefficient</v>
      </c>
    </row>
    <row r="584" spans="1:17" x14ac:dyDescent="0.3">
      <c r="A584" s="1">
        <v>45313</v>
      </c>
      <c r="B584" t="s">
        <v>3</v>
      </c>
      <c r="C584" t="s">
        <v>11</v>
      </c>
      <c r="D584" t="s">
        <v>10</v>
      </c>
      <c r="E584" t="s">
        <v>6</v>
      </c>
      <c r="F584">
        <v>4374</v>
      </c>
      <c r="G584">
        <v>123</v>
      </c>
      <c r="H584">
        <v>8</v>
      </c>
      <c r="I584" s="4">
        <v>241.06</v>
      </c>
      <c r="J584" s="4">
        <v>779.54</v>
      </c>
      <c r="K584" s="2">
        <f t="shared" si="63"/>
        <v>2.8120713305898493E-2</v>
      </c>
      <c r="L584">
        <f t="shared" si="64"/>
        <v>6.5040650406504072E-2</v>
      </c>
      <c r="M584" s="4">
        <f t="shared" si="65"/>
        <v>1.9598373983739839</v>
      </c>
      <c r="N584" s="4">
        <f t="shared" si="66"/>
        <v>30.1325</v>
      </c>
      <c r="O584">
        <f t="shared" si="67"/>
        <v>3.2338007135153073</v>
      </c>
      <c r="P584" s="4">
        <f t="shared" si="68"/>
        <v>538.48</v>
      </c>
      <c r="Q584" t="str">
        <f t="shared" si="69"/>
        <v>Inefficient</v>
      </c>
    </row>
    <row r="585" spans="1:17" x14ac:dyDescent="0.3">
      <c r="A585" s="1">
        <v>45313</v>
      </c>
      <c r="B585" t="s">
        <v>3</v>
      </c>
      <c r="C585" t="s">
        <v>11</v>
      </c>
      <c r="D585" t="s">
        <v>10</v>
      </c>
      <c r="E585" t="s">
        <v>7</v>
      </c>
      <c r="F585">
        <v>587</v>
      </c>
      <c r="G585">
        <v>11</v>
      </c>
      <c r="H585">
        <v>0</v>
      </c>
      <c r="I585" s="4">
        <v>27.57</v>
      </c>
      <c r="J585" s="4">
        <v>0</v>
      </c>
      <c r="K585" s="2">
        <f t="shared" si="63"/>
        <v>1.8739352640545145E-2</v>
      </c>
      <c r="L585">
        <f t="shared" si="64"/>
        <v>0</v>
      </c>
      <c r="M585" s="4">
        <f t="shared" si="65"/>
        <v>2.5063636363636363</v>
      </c>
      <c r="N585" s="4">
        <f t="shared" si="66"/>
        <v>0</v>
      </c>
      <c r="O585">
        <f t="shared" si="67"/>
        <v>0</v>
      </c>
      <c r="P585" s="4">
        <f t="shared" si="68"/>
        <v>-27.57</v>
      </c>
      <c r="Q585" t="str">
        <f t="shared" si="69"/>
        <v>Inefficient</v>
      </c>
    </row>
    <row r="586" spans="1:17" x14ac:dyDescent="0.3">
      <c r="A586" s="1">
        <v>45313</v>
      </c>
      <c r="B586" t="s">
        <v>3</v>
      </c>
      <c r="C586" t="s">
        <v>11</v>
      </c>
      <c r="D586" t="s">
        <v>10</v>
      </c>
      <c r="E586" t="s">
        <v>8</v>
      </c>
      <c r="F586">
        <v>317</v>
      </c>
      <c r="G586">
        <v>7</v>
      </c>
      <c r="H586">
        <v>0</v>
      </c>
      <c r="I586" s="4">
        <v>7.84</v>
      </c>
      <c r="J586" s="4">
        <v>0</v>
      </c>
      <c r="K586" s="2">
        <f t="shared" si="63"/>
        <v>2.2082018927444796E-2</v>
      </c>
      <c r="L586">
        <f t="shared" si="64"/>
        <v>0</v>
      </c>
      <c r="M586" s="4">
        <f t="shared" si="65"/>
        <v>1.1199999999999999</v>
      </c>
      <c r="N586" s="4">
        <f t="shared" si="66"/>
        <v>0</v>
      </c>
      <c r="O586">
        <f t="shared" si="67"/>
        <v>0</v>
      </c>
      <c r="P586" s="4">
        <f t="shared" si="68"/>
        <v>-7.84</v>
      </c>
      <c r="Q586" t="str">
        <f t="shared" si="69"/>
        <v>Inefficient</v>
      </c>
    </row>
    <row r="587" spans="1:17" x14ac:dyDescent="0.3">
      <c r="A587" s="1">
        <v>45313</v>
      </c>
      <c r="B587" t="s">
        <v>3</v>
      </c>
      <c r="C587" t="s">
        <v>12</v>
      </c>
      <c r="D587" t="s">
        <v>5</v>
      </c>
      <c r="E587" t="s">
        <v>6</v>
      </c>
      <c r="F587">
        <v>1428</v>
      </c>
      <c r="G587">
        <v>41</v>
      </c>
      <c r="H587">
        <v>5</v>
      </c>
      <c r="I587" s="4">
        <v>82.84</v>
      </c>
      <c r="J587" s="4">
        <v>380.32</v>
      </c>
      <c r="K587" s="2">
        <f t="shared" si="63"/>
        <v>2.8711484593837534E-2</v>
      </c>
      <c r="L587">
        <f t="shared" si="64"/>
        <v>0.12195121951219512</v>
      </c>
      <c r="M587" s="4">
        <f t="shared" si="65"/>
        <v>2.0204878048780488</v>
      </c>
      <c r="N587" s="4">
        <f t="shared" si="66"/>
        <v>16.568000000000001</v>
      </c>
      <c r="O587">
        <f t="shared" si="67"/>
        <v>4.5910188314823754</v>
      </c>
      <c r="P587" s="4">
        <f t="shared" si="68"/>
        <v>297.48</v>
      </c>
      <c r="Q587" t="str">
        <f t="shared" si="69"/>
        <v>Efficient</v>
      </c>
    </row>
    <row r="588" spans="1:17" x14ac:dyDescent="0.3">
      <c r="A588" s="1">
        <v>45313</v>
      </c>
      <c r="B588" t="s">
        <v>3</v>
      </c>
      <c r="C588" t="s">
        <v>12</v>
      </c>
      <c r="D588" t="s">
        <v>5</v>
      </c>
      <c r="E588" t="s">
        <v>7</v>
      </c>
      <c r="F588">
        <v>3372</v>
      </c>
      <c r="G588">
        <v>154</v>
      </c>
      <c r="H588">
        <v>16</v>
      </c>
      <c r="I588" s="4">
        <v>88.58</v>
      </c>
      <c r="J588" s="4">
        <v>1106.06</v>
      </c>
      <c r="K588" s="2">
        <f t="shared" si="63"/>
        <v>4.5670225385527875E-2</v>
      </c>
      <c r="L588">
        <f t="shared" si="64"/>
        <v>0.1038961038961039</v>
      </c>
      <c r="M588" s="4">
        <f t="shared" si="65"/>
        <v>0.57519480519480515</v>
      </c>
      <c r="N588" s="4">
        <f t="shared" si="66"/>
        <v>5.5362499999999999</v>
      </c>
      <c r="O588">
        <f t="shared" si="67"/>
        <v>12.486565816211334</v>
      </c>
      <c r="P588" s="4">
        <f t="shared" si="68"/>
        <v>1017.4799999999999</v>
      </c>
      <c r="Q588" t="str">
        <f t="shared" si="69"/>
        <v>Efficient</v>
      </c>
    </row>
    <row r="589" spans="1:17" x14ac:dyDescent="0.3">
      <c r="A589" s="1">
        <v>45313</v>
      </c>
      <c r="B589" t="s">
        <v>3</v>
      </c>
      <c r="C589" t="s">
        <v>12</v>
      </c>
      <c r="D589" t="s">
        <v>5</v>
      </c>
      <c r="E589" t="s">
        <v>8</v>
      </c>
      <c r="F589">
        <v>2396</v>
      </c>
      <c r="G589">
        <v>56</v>
      </c>
      <c r="H589">
        <v>4</v>
      </c>
      <c r="I589" s="4">
        <v>56.5</v>
      </c>
      <c r="J589" s="4">
        <v>258.66000000000003</v>
      </c>
      <c r="K589" s="2">
        <f t="shared" si="63"/>
        <v>2.337228714524207E-2</v>
      </c>
      <c r="L589">
        <f t="shared" si="64"/>
        <v>7.1428571428571425E-2</v>
      </c>
      <c r="M589" s="4">
        <f t="shared" si="65"/>
        <v>1.0089285714285714</v>
      </c>
      <c r="N589" s="4">
        <f t="shared" si="66"/>
        <v>14.125</v>
      </c>
      <c r="O589">
        <f t="shared" si="67"/>
        <v>4.5780530973451334</v>
      </c>
      <c r="P589" s="4">
        <f t="shared" si="68"/>
        <v>202.16000000000003</v>
      </c>
      <c r="Q589" t="str">
        <f t="shared" si="69"/>
        <v>Efficient</v>
      </c>
    </row>
    <row r="590" spans="1:17" x14ac:dyDescent="0.3">
      <c r="A590" s="1">
        <v>45313</v>
      </c>
      <c r="B590" t="s">
        <v>3</v>
      </c>
      <c r="C590" t="s">
        <v>12</v>
      </c>
      <c r="D590" t="s">
        <v>9</v>
      </c>
      <c r="E590" t="s">
        <v>6</v>
      </c>
      <c r="F590">
        <v>516</v>
      </c>
      <c r="G590">
        <v>8</v>
      </c>
      <c r="H590">
        <v>0</v>
      </c>
      <c r="I590" s="4">
        <v>26.84</v>
      </c>
      <c r="J590" s="4">
        <v>0</v>
      </c>
      <c r="K590" s="2">
        <f t="shared" si="63"/>
        <v>1.5503875968992248E-2</v>
      </c>
      <c r="L590">
        <f t="shared" si="64"/>
        <v>0</v>
      </c>
      <c r="M590" s="4">
        <f t="shared" si="65"/>
        <v>3.355</v>
      </c>
      <c r="N590" s="4">
        <f t="shared" si="66"/>
        <v>0</v>
      </c>
      <c r="O590">
        <f t="shared" si="67"/>
        <v>0</v>
      </c>
      <c r="P590" s="4">
        <f t="shared" si="68"/>
        <v>-26.84</v>
      </c>
      <c r="Q590" t="str">
        <f t="shared" si="69"/>
        <v>Inefficient</v>
      </c>
    </row>
    <row r="591" spans="1:17" x14ac:dyDescent="0.3">
      <c r="A591" s="1">
        <v>45313</v>
      </c>
      <c r="B591" t="s">
        <v>3</v>
      </c>
      <c r="C591" t="s">
        <v>12</v>
      </c>
      <c r="D591" t="s">
        <v>9</v>
      </c>
      <c r="E591" t="s">
        <v>7</v>
      </c>
      <c r="F591">
        <v>2359</v>
      </c>
      <c r="G591">
        <v>22</v>
      </c>
      <c r="H591">
        <v>0</v>
      </c>
      <c r="I591" s="4">
        <v>158.49</v>
      </c>
      <c r="J591" s="4">
        <v>0</v>
      </c>
      <c r="K591" s="2">
        <f t="shared" si="63"/>
        <v>9.3259855871131829E-3</v>
      </c>
      <c r="L591">
        <f t="shared" si="64"/>
        <v>0</v>
      </c>
      <c r="M591" s="4">
        <f t="shared" si="65"/>
        <v>7.2040909090909091</v>
      </c>
      <c r="N591" s="4">
        <f t="shared" si="66"/>
        <v>0</v>
      </c>
      <c r="O591">
        <f t="shared" si="67"/>
        <v>0</v>
      </c>
      <c r="P591" s="4">
        <f t="shared" si="68"/>
        <v>-158.49</v>
      </c>
      <c r="Q591" t="str">
        <f t="shared" si="69"/>
        <v>Inefficient</v>
      </c>
    </row>
    <row r="592" spans="1:17" x14ac:dyDescent="0.3">
      <c r="A592" s="1">
        <v>45313</v>
      </c>
      <c r="B592" t="s">
        <v>3</v>
      </c>
      <c r="C592" t="s">
        <v>12</v>
      </c>
      <c r="D592" t="s">
        <v>9</v>
      </c>
      <c r="E592" t="s">
        <v>8</v>
      </c>
      <c r="F592">
        <v>1228</v>
      </c>
      <c r="G592">
        <v>16</v>
      </c>
      <c r="H592">
        <v>0</v>
      </c>
      <c r="I592" s="4">
        <v>61.88</v>
      </c>
      <c r="J592" s="4">
        <v>0</v>
      </c>
      <c r="K592" s="2">
        <f t="shared" si="63"/>
        <v>1.3029315960912053E-2</v>
      </c>
      <c r="L592">
        <f t="shared" si="64"/>
        <v>0</v>
      </c>
      <c r="M592" s="4">
        <f t="shared" si="65"/>
        <v>3.8675000000000002</v>
      </c>
      <c r="N592" s="4">
        <f t="shared" si="66"/>
        <v>0</v>
      </c>
      <c r="O592">
        <f t="shared" si="67"/>
        <v>0</v>
      </c>
      <c r="P592" s="4">
        <f t="shared" si="68"/>
        <v>-61.88</v>
      </c>
      <c r="Q592" t="str">
        <f t="shared" si="69"/>
        <v>Inefficient</v>
      </c>
    </row>
    <row r="593" spans="1:17" x14ac:dyDescent="0.3">
      <c r="A593" s="1">
        <v>45313</v>
      </c>
      <c r="B593" t="s">
        <v>3</v>
      </c>
      <c r="C593" t="s">
        <v>12</v>
      </c>
      <c r="D593" t="s">
        <v>10</v>
      </c>
      <c r="E593" t="s">
        <v>6</v>
      </c>
      <c r="F593">
        <v>1034</v>
      </c>
      <c r="G593">
        <v>18</v>
      </c>
      <c r="H593">
        <v>0</v>
      </c>
      <c r="I593" s="4">
        <v>26.66</v>
      </c>
      <c r="J593" s="4">
        <v>0</v>
      </c>
      <c r="K593" s="2">
        <f t="shared" si="63"/>
        <v>1.7408123791102514E-2</v>
      </c>
      <c r="L593">
        <f t="shared" si="64"/>
        <v>0</v>
      </c>
      <c r="M593" s="4">
        <f t="shared" si="65"/>
        <v>1.481111111111111</v>
      </c>
      <c r="N593" s="4">
        <f t="shared" si="66"/>
        <v>0</v>
      </c>
      <c r="O593">
        <f t="shared" si="67"/>
        <v>0</v>
      </c>
      <c r="P593" s="4">
        <f t="shared" si="68"/>
        <v>-26.66</v>
      </c>
      <c r="Q593" t="str">
        <f t="shared" si="69"/>
        <v>Inefficient</v>
      </c>
    </row>
    <row r="594" spans="1:17" x14ac:dyDescent="0.3">
      <c r="A594" s="1">
        <v>45313</v>
      </c>
      <c r="B594" t="s">
        <v>3</v>
      </c>
      <c r="C594" t="s">
        <v>12</v>
      </c>
      <c r="D594" t="s">
        <v>10</v>
      </c>
      <c r="E594" t="s">
        <v>7</v>
      </c>
      <c r="F594">
        <v>3328</v>
      </c>
      <c r="G594">
        <v>73</v>
      </c>
      <c r="H594">
        <v>3</v>
      </c>
      <c r="I594" s="4">
        <v>84.89</v>
      </c>
      <c r="J594" s="4">
        <v>250.75</v>
      </c>
      <c r="K594" s="2">
        <f t="shared" si="63"/>
        <v>2.1935096153846152E-2</v>
      </c>
      <c r="L594">
        <f t="shared" si="64"/>
        <v>4.1095890410958902E-2</v>
      </c>
      <c r="M594" s="4">
        <f t="shared" si="65"/>
        <v>1.1628767123287671</v>
      </c>
      <c r="N594" s="4">
        <f t="shared" si="66"/>
        <v>28.296666666666667</v>
      </c>
      <c r="O594">
        <f t="shared" si="67"/>
        <v>2.9538225939451053</v>
      </c>
      <c r="P594" s="4">
        <f t="shared" si="68"/>
        <v>165.86</v>
      </c>
      <c r="Q594" t="str">
        <f t="shared" si="69"/>
        <v>Inefficient</v>
      </c>
    </row>
    <row r="595" spans="1:17" x14ac:dyDescent="0.3">
      <c r="A595" s="1">
        <v>45313</v>
      </c>
      <c r="B595" t="s">
        <v>3</v>
      </c>
      <c r="C595" t="s">
        <v>12</v>
      </c>
      <c r="D595" t="s">
        <v>10</v>
      </c>
      <c r="E595" t="s">
        <v>8</v>
      </c>
      <c r="F595">
        <v>1257</v>
      </c>
      <c r="G595">
        <v>36</v>
      </c>
      <c r="H595">
        <v>2</v>
      </c>
      <c r="I595" s="4">
        <v>73.59</v>
      </c>
      <c r="J595" s="4">
        <v>199.13</v>
      </c>
      <c r="K595" s="2">
        <f t="shared" si="63"/>
        <v>2.8639618138424822E-2</v>
      </c>
      <c r="L595">
        <f t="shared" si="64"/>
        <v>5.5555555555555552E-2</v>
      </c>
      <c r="M595" s="4">
        <f t="shared" si="65"/>
        <v>2.0441666666666669</v>
      </c>
      <c r="N595" s="4">
        <f t="shared" si="66"/>
        <v>36.795000000000002</v>
      </c>
      <c r="O595">
        <f t="shared" si="67"/>
        <v>2.7059383068351677</v>
      </c>
      <c r="P595" s="4">
        <f t="shared" si="68"/>
        <v>125.53999999999999</v>
      </c>
      <c r="Q595" t="str">
        <f t="shared" si="69"/>
        <v>Inefficient</v>
      </c>
    </row>
    <row r="596" spans="1:17" x14ac:dyDescent="0.3">
      <c r="A596" s="1">
        <v>45314</v>
      </c>
      <c r="B596" t="s">
        <v>3</v>
      </c>
      <c r="C596" t="s">
        <v>4</v>
      </c>
      <c r="D596" t="s">
        <v>5</v>
      </c>
      <c r="E596" t="s">
        <v>6</v>
      </c>
      <c r="F596">
        <v>3764</v>
      </c>
      <c r="G596">
        <v>148</v>
      </c>
      <c r="H596">
        <v>15</v>
      </c>
      <c r="I596" s="4">
        <v>219</v>
      </c>
      <c r="J596" s="4">
        <v>903.74</v>
      </c>
      <c r="K596" s="2">
        <f t="shared" si="63"/>
        <v>3.9319872476089264E-2</v>
      </c>
      <c r="L596">
        <f t="shared" si="64"/>
        <v>0.10135135135135136</v>
      </c>
      <c r="M596" s="4">
        <f t="shared" si="65"/>
        <v>1.4797297297297298</v>
      </c>
      <c r="N596" s="4">
        <f t="shared" si="66"/>
        <v>14.6</v>
      </c>
      <c r="O596">
        <f t="shared" si="67"/>
        <v>4.1266666666666669</v>
      </c>
      <c r="P596" s="4">
        <f t="shared" si="68"/>
        <v>684.74</v>
      </c>
      <c r="Q596" t="str">
        <f t="shared" si="69"/>
        <v>Efficient</v>
      </c>
    </row>
    <row r="597" spans="1:17" x14ac:dyDescent="0.3">
      <c r="A597" s="1">
        <v>45314</v>
      </c>
      <c r="B597" t="s">
        <v>3</v>
      </c>
      <c r="C597" t="s">
        <v>4</v>
      </c>
      <c r="D597" t="s">
        <v>5</v>
      </c>
      <c r="E597" t="s">
        <v>7</v>
      </c>
      <c r="F597">
        <v>3604</v>
      </c>
      <c r="G597">
        <v>93</v>
      </c>
      <c r="H597">
        <v>5</v>
      </c>
      <c r="I597" s="4">
        <v>184.32</v>
      </c>
      <c r="J597" s="4">
        <v>445.33</v>
      </c>
      <c r="K597" s="2">
        <f t="shared" si="63"/>
        <v>2.5804661487236404E-2</v>
      </c>
      <c r="L597">
        <f t="shared" si="64"/>
        <v>5.3763440860215055E-2</v>
      </c>
      <c r="M597" s="4">
        <f t="shared" si="65"/>
        <v>1.9819354838709677</v>
      </c>
      <c r="N597" s="4">
        <f t="shared" si="66"/>
        <v>36.863999999999997</v>
      </c>
      <c r="O597">
        <f t="shared" si="67"/>
        <v>2.4160698784722223</v>
      </c>
      <c r="P597" s="4">
        <f t="shared" si="68"/>
        <v>261.01</v>
      </c>
      <c r="Q597" t="str">
        <f t="shared" si="69"/>
        <v>Inefficient</v>
      </c>
    </row>
    <row r="598" spans="1:17" x14ac:dyDescent="0.3">
      <c r="A598" s="1">
        <v>45314</v>
      </c>
      <c r="B598" t="s">
        <v>3</v>
      </c>
      <c r="C598" t="s">
        <v>4</v>
      </c>
      <c r="D598" t="s">
        <v>5</v>
      </c>
      <c r="E598" t="s">
        <v>8</v>
      </c>
      <c r="F598">
        <v>200</v>
      </c>
      <c r="G598">
        <v>5</v>
      </c>
      <c r="H598">
        <v>0</v>
      </c>
      <c r="I598" s="4">
        <v>9.34</v>
      </c>
      <c r="J598" s="4">
        <v>0</v>
      </c>
      <c r="K598" s="2">
        <f t="shared" si="63"/>
        <v>2.5000000000000001E-2</v>
      </c>
      <c r="L598">
        <f t="shared" si="64"/>
        <v>0</v>
      </c>
      <c r="M598" s="4">
        <f t="shared" si="65"/>
        <v>1.8679999999999999</v>
      </c>
      <c r="N598" s="4">
        <f t="shared" si="66"/>
        <v>0</v>
      </c>
      <c r="O598">
        <f t="shared" si="67"/>
        <v>0</v>
      </c>
      <c r="P598" s="4">
        <f t="shared" si="68"/>
        <v>-9.34</v>
      </c>
      <c r="Q598" t="str">
        <f t="shared" si="69"/>
        <v>Inefficient</v>
      </c>
    </row>
    <row r="599" spans="1:17" x14ac:dyDescent="0.3">
      <c r="A599" s="1">
        <v>45314</v>
      </c>
      <c r="B599" t="s">
        <v>3</v>
      </c>
      <c r="C599" t="s">
        <v>4</v>
      </c>
      <c r="D599" t="s">
        <v>9</v>
      </c>
      <c r="E599" t="s">
        <v>6</v>
      </c>
      <c r="F599">
        <v>3241</v>
      </c>
      <c r="G599">
        <v>47</v>
      </c>
      <c r="H599">
        <v>1</v>
      </c>
      <c r="I599" s="4">
        <v>213.76</v>
      </c>
      <c r="J599" s="4">
        <v>66.87</v>
      </c>
      <c r="K599" s="2">
        <f t="shared" si="63"/>
        <v>1.4501697007096576E-2</v>
      </c>
      <c r="L599">
        <f t="shared" si="64"/>
        <v>2.1276595744680851E-2</v>
      </c>
      <c r="M599" s="4">
        <f t="shared" si="65"/>
        <v>4.5480851063829784</v>
      </c>
      <c r="N599" s="4">
        <f t="shared" si="66"/>
        <v>213.76</v>
      </c>
      <c r="O599">
        <f t="shared" si="67"/>
        <v>0.31282747005988026</v>
      </c>
      <c r="P599" s="4">
        <f t="shared" si="68"/>
        <v>-146.88999999999999</v>
      </c>
      <c r="Q599" t="str">
        <f t="shared" si="69"/>
        <v>Inefficient</v>
      </c>
    </row>
    <row r="600" spans="1:17" x14ac:dyDescent="0.3">
      <c r="A600" s="1">
        <v>45314</v>
      </c>
      <c r="B600" t="s">
        <v>3</v>
      </c>
      <c r="C600" t="s">
        <v>4</v>
      </c>
      <c r="D600" t="s">
        <v>9</v>
      </c>
      <c r="E600" t="s">
        <v>7</v>
      </c>
      <c r="F600">
        <v>1861</v>
      </c>
      <c r="G600">
        <v>24</v>
      </c>
      <c r="H600">
        <v>0</v>
      </c>
      <c r="I600" s="4">
        <v>100.93</v>
      </c>
      <c r="J600" s="4">
        <v>0</v>
      </c>
      <c r="K600" s="2">
        <f t="shared" si="63"/>
        <v>1.2896292315959162E-2</v>
      </c>
      <c r="L600">
        <f t="shared" si="64"/>
        <v>0</v>
      </c>
      <c r="M600" s="4">
        <f t="shared" si="65"/>
        <v>4.2054166666666672</v>
      </c>
      <c r="N600" s="4">
        <f t="shared" si="66"/>
        <v>0</v>
      </c>
      <c r="O600">
        <f t="shared" si="67"/>
        <v>0</v>
      </c>
      <c r="P600" s="4">
        <f t="shared" si="68"/>
        <v>-100.93</v>
      </c>
      <c r="Q600" t="str">
        <f t="shared" si="69"/>
        <v>Inefficient</v>
      </c>
    </row>
    <row r="601" spans="1:17" x14ac:dyDescent="0.3">
      <c r="A601" s="1">
        <v>45314</v>
      </c>
      <c r="B601" t="s">
        <v>3</v>
      </c>
      <c r="C601" t="s">
        <v>4</v>
      </c>
      <c r="D601" t="s">
        <v>9</v>
      </c>
      <c r="E601" t="s">
        <v>8</v>
      </c>
      <c r="F601">
        <v>490</v>
      </c>
      <c r="G601">
        <v>2</v>
      </c>
      <c r="H601">
        <v>0</v>
      </c>
      <c r="I601" s="4">
        <v>21.14</v>
      </c>
      <c r="J601" s="4">
        <v>0</v>
      </c>
      <c r="K601" s="2">
        <f t="shared" si="63"/>
        <v>4.0816326530612249E-3</v>
      </c>
      <c r="L601">
        <f t="shared" si="64"/>
        <v>0</v>
      </c>
      <c r="M601" s="4">
        <f t="shared" si="65"/>
        <v>10.57</v>
      </c>
      <c r="N601" s="4">
        <f t="shared" si="66"/>
        <v>0</v>
      </c>
      <c r="O601">
        <f t="shared" si="67"/>
        <v>0</v>
      </c>
      <c r="P601" s="4">
        <f t="shared" si="68"/>
        <v>-21.14</v>
      </c>
      <c r="Q601" t="str">
        <f t="shared" si="69"/>
        <v>Inefficient</v>
      </c>
    </row>
    <row r="602" spans="1:17" x14ac:dyDescent="0.3">
      <c r="A602" s="1">
        <v>45314</v>
      </c>
      <c r="B602" t="s">
        <v>3</v>
      </c>
      <c r="C602" t="s">
        <v>4</v>
      </c>
      <c r="D602" t="s">
        <v>10</v>
      </c>
      <c r="E602" t="s">
        <v>6</v>
      </c>
      <c r="F602">
        <v>2996</v>
      </c>
      <c r="G602">
        <v>48</v>
      </c>
      <c r="H602">
        <v>3</v>
      </c>
      <c r="I602" s="4">
        <v>116.61</v>
      </c>
      <c r="J602" s="4">
        <v>292.36</v>
      </c>
      <c r="K602" s="2">
        <f t="shared" si="63"/>
        <v>1.602136181575434E-2</v>
      </c>
      <c r="L602">
        <f t="shared" si="64"/>
        <v>6.25E-2</v>
      </c>
      <c r="M602" s="4">
        <f t="shared" si="65"/>
        <v>2.4293749999999998</v>
      </c>
      <c r="N602" s="4">
        <f t="shared" si="66"/>
        <v>38.869999999999997</v>
      </c>
      <c r="O602">
        <f t="shared" si="67"/>
        <v>2.5071606208729955</v>
      </c>
      <c r="P602" s="4">
        <f t="shared" si="68"/>
        <v>175.75</v>
      </c>
      <c r="Q602" t="str">
        <f t="shared" si="69"/>
        <v>Inefficient</v>
      </c>
    </row>
    <row r="603" spans="1:17" x14ac:dyDescent="0.3">
      <c r="A603" s="1">
        <v>45314</v>
      </c>
      <c r="B603" t="s">
        <v>3</v>
      </c>
      <c r="C603" t="s">
        <v>4</v>
      </c>
      <c r="D603" t="s">
        <v>10</v>
      </c>
      <c r="E603" t="s">
        <v>7</v>
      </c>
      <c r="F603">
        <v>3838</v>
      </c>
      <c r="G603">
        <v>44</v>
      </c>
      <c r="H603">
        <v>1</v>
      </c>
      <c r="I603" s="4">
        <v>228.57</v>
      </c>
      <c r="J603" s="4">
        <v>72.98</v>
      </c>
      <c r="K603" s="2">
        <f t="shared" si="63"/>
        <v>1.1464304325169358E-2</v>
      </c>
      <c r="L603">
        <f t="shared" si="64"/>
        <v>2.2727272727272728E-2</v>
      </c>
      <c r="M603" s="4">
        <f t="shared" si="65"/>
        <v>5.1947727272727269</v>
      </c>
      <c r="N603" s="4">
        <f t="shared" si="66"/>
        <v>228.57</v>
      </c>
      <c r="O603">
        <f t="shared" si="67"/>
        <v>0.31928949555934727</v>
      </c>
      <c r="P603" s="4">
        <f t="shared" si="68"/>
        <v>-155.58999999999997</v>
      </c>
      <c r="Q603" t="str">
        <f t="shared" si="69"/>
        <v>Inefficient</v>
      </c>
    </row>
    <row r="604" spans="1:17" x14ac:dyDescent="0.3">
      <c r="A604" s="1">
        <v>45314</v>
      </c>
      <c r="B604" t="s">
        <v>3</v>
      </c>
      <c r="C604" t="s">
        <v>4</v>
      </c>
      <c r="D604" t="s">
        <v>10</v>
      </c>
      <c r="E604" t="s">
        <v>8</v>
      </c>
      <c r="F604">
        <v>406</v>
      </c>
      <c r="G604">
        <v>5</v>
      </c>
      <c r="H604">
        <v>0</v>
      </c>
      <c r="I604" s="4">
        <v>19.64</v>
      </c>
      <c r="J604" s="4">
        <v>0</v>
      </c>
      <c r="K604" s="2">
        <f t="shared" si="63"/>
        <v>1.2315270935960592E-2</v>
      </c>
      <c r="L604">
        <f t="shared" si="64"/>
        <v>0</v>
      </c>
      <c r="M604" s="4">
        <f t="shared" si="65"/>
        <v>3.9279999999999999</v>
      </c>
      <c r="N604" s="4">
        <f t="shared" si="66"/>
        <v>0</v>
      </c>
      <c r="O604">
        <f t="shared" si="67"/>
        <v>0</v>
      </c>
      <c r="P604" s="4">
        <f t="shared" si="68"/>
        <v>-19.64</v>
      </c>
      <c r="Q604" t="str">
        <f t="shared" si="69"/>
        <v>Inefficient</v>
      </c>
    </row>
    <row r="605" spans="1:17" x14ac:dyDescent="0.3">
      <c r="A605" s="1">
        <v>45314</v>
      </c>
      <c r="B605" t="s">
        <v>3</v>
      </c>
      <c r="C605" t="s">
        <v>11</v>
      </c>
      <c r="D605" t="s">
        <v>5</v>
      </c>
      <c r="E605" t="s">
        <v>6</v>
      </c>
      <c r="F605">
        <v>2746</v>
      </c>
      <c r="G605">
        <v>59</v>
      </c>
      <c r="H605">
        <v>7</v>
      </c>
      <c r="I605" s="4">
        <v>185.33</v>
      </c>
      <c r="J605" s="4">
        <v>627.6</v>
      </c>
      <c r="K605" s="2">
        <f t="shared" si="63"/>
        <v>2.1485797523670795E-2</v>
      </c>
      <c r="L605">
        <f t="shared" si="64"/>
        <v>0.11864406779661017</v>
      </c>
      <c r="M605" s="4">
        <f t="shared" si="65"/>
        <v>3.1411864406779664</v>
      </c>
      <c r="N605" s="4">
        <f t="shared" si="66"/>
        <v>26.475714285714286</v>
      </c>
      <c r="O605">
        <f t="shared" si="67"/>
        <v>3.3863918415798846</v>
      </c>
      <c r="P605" s="4">
        <f t="shared" si="68"/>
        <v>442.27</v>
      </c>
      <c r="Q605" t="str">
        <f t="shared" si="69"/>
        <v>Inefficient</v>
      </c>
    </row>
    <row r="606" spans="1:17" x14ac:dyDescent="0.3">
      <c r="A606" s="1">
        <v>45314</v>
      </c>
      <c r="B606" t="s">
        <v>3</v>
      </c>
      <c r="C606" t="s">
        <v>11</v>
      </c>
      <c r="D606" t="s">
        <v>5</v>
      </c>
      <c r="E606" t="s">
        <v>7</v>
      </c>
      <c r="F606">
        <v>681</v>
      </c>
      <c r="G606">
        <v>18</v>
      </c>
      <c r="H606">
        <v>2</v>
      </c>
      <c r="I606" s="4">
        <v>21.64</v>
      </c>
      <c r="J606" s="4">
        <v>195.14</v>
      </c>
      <c r="K606" s="2">
        <f t="shared" si="63"/>
        <v>2.643171806167401E-2</v>
      </c>
      <c r="L606">
        <f t="shared" si="64"/>
        <v>0.1111111111111111</v>
      </c>
      <c r="M606" s="4">
        <f t="shared" si="65"/>
        <v>1.2022222222222223</v>
      </c>
      <c r="N606" s="4">
        <f t="shared" si="66"/>
        <v>10.82</v>
      </c>
      <c r="O606">
        <f t="shared" si="67"/>
        <v>9.0175600739371529</v>
      </c>
      <c r="P606" s="4">
        <f t="shared" si="68"/>
        <v>173.5</v>
      </c>
      <c r="Q606" t="str">
        <f t="shared" si="69"/>
        <v>Efficient</v>
      </c>
    </row>
    <row r="607" spans="1:17" x14ac:dyDescent="0.3">
      <c r="A607" s="1">
        <v>45314</v>
      </c>
      <c r="B607" t="s">
        <v>3</v>
      </c>
      <c r="C607" t="s">
        <v>11</v>
      </c>
      <c r="D607" t="s">
        <v>5</v>
      </c>
      <c r="E607" t="s">
        <v>8</v>
      </c>
      <c r="F607">
        <v>329</v>
      </c>
      <c r="G607">
        <v>10</v>
      </c>
      <c r="H607">
        <v>1</v>
      </c>
      <c r="I607" s="4">
        <v>15.31</v>
      </c>
      <c r="J607" s="4">
        <v>60.96</v>
      </c>
      <c r="K607" s="2">
        <f t="shared" si="63"/>
        <v>3.0395136778115502E-2</v>
      </c>
      <c r="L607">
        <f t="shared" si="64"/>
        <v>0.1</v>
      </c>
      <c r="M607" s="4">
        <f t="shared" si="65"/>
        <v>1.5310000000000001</v>
      </c>
      <c r="N607" s="4">
        <f t="shared" si="66"/>
        <v>15.31</v>
      </c>
      <c r="O607">
        <f t="shared" si="67"/>
        <v>3.9817112998040494</v>
      </c>
      <c r="P607" s="4">
        <f t="shared" si="68"/>
        <v>45.65</v>
      </c>
      <c r="Q607" t="str">
        <f t="shared" si="69"/>
        <v>Efficient</v>
      </c>
    </row>
    <row r="608" spans="1:17" x14ac:dyDescent="0.3">
      <c r="A608" s="1">
        <v>45314</v>
      </c>
      <c r="B608" t="s">
        <v>3</v>
      </c>
      <c r="C608" t="s">
        <v>11</v>
      </c>
      <c r="D608" t="s">
        <v>9</v>
      </c>
      <c r="E608" t="s">
        <v>6</v>
      </c>
      <c r="F608">
        <v>6774</v>
      </c>
      <c r="G608">
        <v>78</v>
      </c>
      <c r="H608">
        <v>2</v>
      </c>
      <c r="I608" s="4">
        <v>176.9</v>
      </c>
      <c r="J608" s="4">
        <v>162.22999999999999</v>
      </c>
      <c r="K608" s="2">
        <f t="shared" si="63"/>
        <v>1.1514614703277236E-2</v>
      </c>
      <c r="L608">
        <f t="shared" si="64"/>
        <v>2.564102564102564E-2</v>
      </c>
      <c r="M608" s="4">
        <f t="shared" si="65"/>
        <v>2.2679487179487179</v>
      </c>
      <c r="N608" s="4">
        <f t="shared" si="66"/>
        <v>88.45</v>
      </c>
      <c r="O608">
        <f t="shared" si="67"/>
        <v>0.91707179197286592</v>
      </c>
      <c r="P608" s="4">
        <f t="shared" si="68"/>
        <v>-14.670000000000016</v>
      </c>
      <c r="Q608" t="str">
        <f t="shared" si="69"/>
        <v>Inefficient</v>
      </c>
    </row>
    <row r="609" spans="1:17" x14ac:dyDescent="0.3">
      <c r="A609" s="1">
        <v>45314</v>
      </c>
      <c r="B609" t="s">
        <v>3</v>
      </c>
      <c r="C609" t="s">
        <v>11</v>
      </c>
      <c r="D609" t="s">
        <v>9</v>
      </c>
      <c r="E609" t="s">
        <v>7</v>
      </c>
      <c r="F609">
        <v>326</v>
      </c>
      <c r="G609">
        <v>1</v>
      </c>
      <c r="H609">
        <v>0</v>
      </c>
      <c r="I609" s="4">
        <v>18.32</v>
      </c>
      <c r="J609" s="4">
        <v>0</v>
      </c>
      <c r="K609" s="2">
        <f t="shared" si="63"/>
        <v>3.0674846625766872E-3</v>
      </c>
      <c r="L609">
        <f t="shared" si="64"/>
        <v>0</v>
      </c>
      <c r="M609" s="4">
        <f t="shared" si="65"/>
        <v>18.32</v>
      </c>
      <c r="N609" s="4">
        <f t="shared" si="66"/>
        <v>0</v>
      </c>
      <c r="O609">
        <f t="shared" si="67"/>
        <v>0</v>
      </c>
      <c r="P609" s="4">
        <f t="shared" si="68"/>
        <v>-18.32</v>
      </c>
      <c r="Q609" t="str">
        <f t="shared" si="69"/>
        <v>Inefficient</v>
      </c>
    </row>
    <row r="610" spans="1:17" x14ac:dyDescent="0.3">
      <c r="A610" s="1">
        <v>45314</v>
      </c>
      <c r="B610" t="s">
        <v>3</v>
      </c>
      <c r="C610" t="s">
        <v>11</v>
      </c>
      <c r="D610" t="s">
        <v>9</v>
      </c>
      <c r="E610" t="s">
        <v>8</v>
      </c>
      <c r="F610">
        <v>186</v>
      </c>
      <c r="G610">
        <v>3</v>
      </c>
      <c r="H610">
        <v>0</v>
      </c>
      <c r="I610" s="4">
        <v>12.53</v>
      </c>
      <c r="J610" s="4">
        <v>0</v>
      </c>
      <c r="K610" s="2">
        <f t="shared" si="63"/>
        <v>1.6129032258064516E-2</v>
      </c>
      <c r="L610">
        <f t="shared" si="64"/>
        <v>0</v>
      </c>
      <c r="M610" s="4">
        <f t="shared" si="65"/>
        <v>4.1766666666666667</v>
      </c>
      <c r="N610" s="4">
        <f t="shared" si="66"/>
        <v>0</v>
      </c>
      <c r="O610">
        <f t="shared" si="67"/>
        <v>0</v>
      </c>
      <c r="P610" s="4">
        <f t="shared" si="68"/>
        <v>-12.53</v>
      </c>
      <c r="Q610" t="str">
        <f t="shared" si="69"/>
        <v>Inefficient</v>
      </c>
    </row>
    <row r="611" spans="1:17" x14ac:dyDescent="0.3">
      <c r="A611" s="1">
        <v>45314</v>
      </c>
      <c r="B611" t="s">
        <v>3</v>
      </c>
      <c r="C611" t="s">
        <v>11</v>
      </c>
      <c r="D611" t="s">
        <v>10</v>
      </c>
      <c r="E611" t="s">
        <v>6</v>
      </c>
      <c r="F611">
        <v>4106</v>
      </c>
      <c r="G611">
        <v>111</v>
      </c>
      <c r="H611">
        <v>7</v>
      </c>
      <c r="I611" s="4">
        <v>151.56</v>
      </c>
      <c r="J611" s="4">
        <v>431.21</v>
      </c>
      <c r="K611" s="2">
        <f t="shared" si="63"/>
        <v>2.7033609352167559E-2</v>
      </c>
      <c r="L611">
        <f t="shared" si="64"/>
        <v>6.3063063063063057E-2</v>
      </c>
      <c r="M611" s="4">
        <f t="shared" si="65"/>
        <v>1.3654054054054054</v>
      </c>
      <c r="N611" s="4">
        <f t="shared" si="66"/>
        <v>21.651428571428571</v>
      </c>
      <c r="O611">
        <f t="shared" si="67"/>
        <v>2.8451438374241222</v>
      </c>
      <c r="P611" s="4">
        <f t="shared" si="68"/>
        <v>279.64999999999998</v>
      </c>
      <c r="Q611" t="str">
        <f t="shared" si="69"/>
        <v>Inefficient</v>
      </c>
    </row>
    <row r="612" spans="1:17" x14ac:dyDescent="0.3">
      <c r="A612" s="1">
        <v>45314</v>
      </c>
      <c r="B612" t="s">
        <v>3</v>
      </c>
      <c r="C612" t="s">
        <v>11</v>
      </c>
      <c r="D612" t="s">
        <v>10</v>
      </c>
      <c r="E612" t="s">
        <v>7</v>
      </c>
      <c r="F612">
        <v>975</v>
      </c>
      <c r="G612">
        <v>22</v>
      </c>
      <c r="H612">
        <v>0</v>
      </c>
      <c r="I612" s="4">
        <v>47.3</v>
      </c>
      <c r="J612" s="4">
        <v>0</v>
      </c>
      <c r="K612" s="2">
        <f t="shared" si="63"/>
        <v>2.2564102564102566E-2</v>
      </c>
      <c r="L612">
        <f t="shared" si="64"/>
        <v>0</v>
      </c>
      <c r="M612" s="4">
        <f t="shared" si="65"/>
        <v>2.15</v>
      </c>
      <c r="N612" s="4">
        <f t="shared" si="66"/>
        <v>0</v>
      </c>
      <c r="O612">
        <f t="shared" si="67"/>
        <v>0</v>
      </c>
      <c r="P612" s="4">
        <f t="shared" si="68"/>
        <v>-47.3</v>
      </c>
      <c r="Q612" t="str">
        <f t="shared" si="69"/>
        <v>Inefficient</v>
      </c>
    </row>
    <row r="613" spans="1:17" x14ac:dyDescent="0.3">
      <c r="A613" s="1">
        <v>45314</v>
      </c>
      <c r="B613" t="s">
        <v>3</v>
      </c>
      <c r="C613" t="s">
        <v>11</v>
      </c>
      <c r="D613" t="s">
        <v>10</v>
      </c>
      <c r="E613" t="s">
        <v>8</v>
      </c>
      <c r="F613">
        <v>92</v>
      </c>
      <c r="G613">
        <v>2</v>
      </c>
      <c r="H613">
        <v>0</v>
      </c>
      <c r="I613" s="4">
        <v>5.38</v>
      </c>
      <c r="J613" s="4">
        <v>0</v>
      </c>
      <c r="K613" s="2">
        <f t="shared" si="63"/>
        <v>2.1739130434782608E-2</v>
      </c>
      <c r="L613">
        <f t="shared" si="64"/>
        <v>0</v>
      </c>
      <c r="M613" s="4">
        <f t="shared" si="65"/>
        <v>2.69</v>
      </c>
      <c r="N613" s="4">
        <f t="shared" si="66"/>
        <v>0</v>
      </c>
      <c r="O613">
        <f t="shared" si="67"/>
        <v>0</v>
      </c>
      <c r="P613" s="4">
        <f t="shared" si="68"/>
        <v>-5.38</v>
      </c>
      <c r="Q613" t="str">
        <f t="shared" si="69"/>
        <v>Inefficient</v>
      </c>
    </row>
    <row r="614" spans="1:17" x14ac:dyDescent="0.3">
      <c r="A614" s="1">
        <v>45314</v>
      </c>
      <c r="B614" t="s">
        <v>3</v>
      </c>
      <c r="C614" t="s">
        <v>12</v>
      </c>
      <c r="D614" t="s">
        <v>5</v>
      </c>
      <c r="E614" t="s">
        <v>6</v>
      </c>
      <c r="F614">
        <v>1089</v>
      </c>
      <c r="G614">
        <v>29</v>
      </c>
      <c r="H614">
        <v>3</v>
      </c>
      <c r="I614" s="4">
        <v>35.82</v>
      </c>
      <c r="J614" s="4">
        <v>198.25</v>
      </c>
      <c r="K614" s="2">
        <f t="shared" si="63"/>
        <v>2.6629935720844811E-2</v>
      </c>
      <c r="L614">
        <f t="shared" si="64"/>
        <v>0.10344827586206896</v>
      </c>
      <c r="M614" s="4">
        <f t="shared" si="65"/>
        <v>1.2351724137931035</v>
      </c>
      <c r="N614" s="4">
        <f t="shared" si="66"/>
        <v>11.94</v>
      </c>
      <c r="O614">
        <f t="shared" si="67"/>
        <v>5.5346175321049689</v>
      </c>
      <c r="P614" s="4">
        <f t="shared" si="68"/>
        <v>162.43</v>
      </c>
      <c r="Q614" t="str">
        <f t="shared" si="69"/>
        <v>Efficient</v>
      </c>
    </row>
    <row r="615" spans="1:17" x14ac:dyDescent="0.3">
      <c r="A615" s="1">
        <v>45314</v>
      </c>
      <c r="B615" t="s">
        <v>3</v>
      </c>
      <c r="C615" t="s">
        <v>12</v>
      </c>
      <c r="D615" t="s">
        <v>5</v>
      </c>
      <c r="E615" t="s">
        <v>7</v>
      </c>
      <c r="F615">
        <v>3184</v>
      </c>
      <c r="G615">
        <v>112</v>
      </c>
      <c r="H615">
        <v>14</v>
      </c>
      <c r="I615" s="4">
        <v>109.36</v>
      </c>
      <c r="J615" s="4">
        <v>872.07</v>
      </c>
      <c r="K615" s="2">
        <f t="shared" si="63"/>
        <v>3.5175879396984924E-2</v>
      </c>
      <c r="L615">
        <f t="shared" si="64"/>
        <v>0.125</v>
      </c>
      <c r="M615" s="4">
        <f t="shared" si="65"/>
        <v>0.97642857142857142</v>
      </c>
      <c r="N615" s="4">
        <f t="shared" si="66"/>
        <v>7.8114285714285714</v>
      </c>
      <c r="O615">
        <f t="shared" si="67"/>
        <v>7.9743050475493789</v>
      </c>
      <c r="P615" s="4">
        <f t="shared" si="68"/>
        <v>762.71</v>
      </c>
      <c r="Q615" t="str">
        <f t="shared" si="69"/>
        <v>Efficient</v>
      </c>
    </row>
    <row r="616" spans="1:17" x14ac:dyDescent="0.3">
      <c r="A616" s="1">
        <v>45314</v>
      </c>
      <c r="B616" t="s">
        <v>3</v>
      </c>
      <c r="C616" t="s">
        <v>12</v>
      </c>
      <c r="D616" t="s">
        <v>5</v>
      </c>
      <c r="E616" t="s">
        <v>8</v>
      </c>
      <c r="F616">
        <v>1174</v>
      </c>
      <c r="G616">
        <v>40</v>
      </c>
      <c r="H616">
        <v>4</v>
      </c>
      <c r="I616" s="4">
        <v>33.08</v>
      </c>
      <c r="J616" s="4">
        <v>257.77999999999997</v>
      </c>
      <c r="K616" s="2">
        <f t="shared" si="63"/>
        <v>3.4071550255536626E-2</v>
      </c>
      <c r="L616">
        <f t="shared" si="64"/>
        <v>0.1</v>
      </c>
      <c r="M616" s="4">
        <f t="shared" si="65"/>
        <v>0.82699999999999996</v>
      </c>
      <c r="N616" s="4">
        <f t="shared" si="66"/>
        <v>8.27</v>
      </c>
      <c r="O616">
        <f t="shared" si="67"/>
        <v>7.7926239419588867</v>
      </c>
      <c r="P616" s="4">
        <f t="shared" si="68"/>
        <v>224.7</v>
      </c>
      <c r="Q616" t="str">
        <f t="shared" si="69"/>
        <v>Efficient</v>
      </c>
    </row>
    <row r="617" spans="1:17" x14ac:dyDescent="0.3">
      <c r="A617" s="1">
        <v>45314</v>
      </c>
      <c r="B617" t="s">
        <v>3</v>
      </c>
      <c r="C617" t="s">
        <v>12</v>
      </c>
      <c r="D617" t="s">
        <v>9</v>
      </c>
      <c r="E617" t="s">
        <v>6</v>
      </c>
      <c r="F617">
        <v>1391</v>
      </c>
      <c r="G617">
        <v>27</v>
      </c>
      <c r="H617">
        <v>1</v>
      </c>
      <c r="I617" s="4">
        <v>63.07</v>
      </c>
      <c r="J617" s="4">
        <v>75.64</v>
      </c>
      <c r="K617" s="2">
        <f t="shared" si="63"/>
        <v>1.9410496046010063E-2</v>
      </c>
      <c r="L617">
        <f t="shared" si="64"/>
        <v>3.7037037037037035E-2</v>
      </c>
      <c r="M617" s="4">
        <f t="shared" si="65"/>
        <v>2.3359259259259257</v>
      </c>
      <c r="N617" s="4">
        <f t="shared" si="66"/>
        <v>63.07</v>
      </c>
      <c r="O617">
        <f t="shared" si="67"/>
        <v>1.1993023624544157</v>
      </c>
      <c r="P617" s="4">
        <f t="shared" si="68"/>
        <v>12.57</v>
      </c>
      <c r="Q617" t="str">
        <f t="shared" si="69"/>
        <v>Inefficient</v>
      </c>
    </row>
    <row r="618" spans="1:17" x14ac:dyDescent="0.3">
      <c r="A618" s="1">
        <v>45314</v>
      </c>
      <c r="B618" t="s">
        <v>3</v>
      </c>
      <c r="C618" t="s">
        <v>12</v>
      </c>
      <c r="D618" t="s">
        <v>9</v>
      </c>
      <c r="E618" t="s">
        <v>7</v>
      </c>
      <c r="F618">
        <v>4211</v>
      </c>
      <c r="G618">
        <v>44</v>
      </c>
      <c r="H618">
        <v>1</v>
      </c>
      <c r="I618" s="4">
        <v>240.69</v>
      </c>
      <c r="J618" s="4">
        <v>95.92</v>
      </c>
      <c r="K618" s="2">
        <f t="shared" si="63"/>
        <v>1.0448824507242936E-2</v>
      </c>
      <c r="L618">
        <f t="shared" si="64"/>
        <v>2.2727272727272728E-2</v>
      </c>
      <c r="M618" s="4">
        <f t="shared" si="65"/>
        <v>5.4702272727272723</v>
      </c>
      <c r="N618" s="4">
        <f t="shared" si="66"/>
        <v>240.69</v>
      </c>
      <c r="O618">
        <f t="shared" si="67"/>
        <v>0.39852091902447134</v>
      </c>
      <c r="P618" s="4">
        <f t="shared" si="68"/>
        <v>-144.76999999999998</v>
      </c>
      <c r="Q618" t="str">
        <f t="shared" si="69"/>
        <v>Inefficient</v>
      </c>
    </row>
    <row r="619" spans="1:17" x14ac:dyDescent="0.3">
      <c r="A619" s="1">
        <v>45314</v>
      </c>
      <c r="B619" t="s">
        <v>3</v>
      </c>
      <c r="C619" t="s">
        <v>12</v>
      </c>
      <c r="D619" t="s">
        <v>9</v>
      </c>
      <c r="E619" t="s">
        <v>8</v>
      </c>
      <c r="F619">
        <v>2848</v>
      </c>
      <c r="G619">
        <v>33</v>
      </c>
      <c r="H619">
        <v>0</v>
      </c>
      <c r="I619" s="4">
        <v>145.63999999999999</v>
      </c>
      <c r="J619" s="4">
        <v>0</v>
      </c>
      <c r="K619" s="2">
        <f t="shared" si="63"/>
        <v>1.1587078651685394E-2</v>
      </c>
      <c r="L619">
        <f t="shared" si="64"/>
        <v>0</v>
      </c>
      <c r="M619" s="4">
        <f t="shared" si="65"/>
        <v>4.4133333333333331</v>
      </c>
      <c r="N619" s="4">
        <f t="shared" si="66"/>
        <v>0</v>
      </c>
      <c r="O619">
        <f t="shared" si="67"/>
        <v>0</v>
      </c>
      <c r="P619" s="4">
        <f t="shared" si="68"/>
        <v>-145.63999999999999</v>
      </c>
      <c r="Q619" t="str">
        <f t="shared" si="69"/>
        <v>Inefficient</v>
      </c>
    </row>
    <row r="620" spans="1:17" x14ac:dyDescent="0.3">
      <c r="A620" s="1">
        <v>45314</v>
      </c>
      <c r="B620" t="s">
        <v>3</v>
      </c>
      <c r="C620" t="s">
        <v>12</v>
      </c>
      <c r="D620" t="s">
        <v>10</v>
      </c>
      <c r="E620" t="s">
        <v>6</v>
      </c>
      <c r="F620">
        <v>930</v>
      </c>
      <c r="G620">
        <v>19</v>
      </c>
      <c r="H620">
        <v>0</v>
      </c>
      <c r="I620" s="4">
        <v>49.03</v>
      </c>
      <c r="J620" s="4">
        <v>0</v>
      </c>
      <c r="K620" s="2">
        <f t="shared" si="63"/>
        <v>2.0430107526881722E-2</v>
      </c>
      <c r="L620">
        <f t="shared" si="64"/>
        <v>0</v>
      </c>
      <c r="M620" s="4">
        <f t="shared" si="65"/>
        <v>2.5805263157894736</v>
      </c>
      <c r="N620" s="4">
        <f t="shared" si="66"/>
        <v>0</v>
      </c>
      <c r="O620">
        <f t="shared" si="67"/>
        <v>0</v>
      </c>
      <c r="P620" s="4">
        <f t="shared" si="68"/>
        <v>-49.03</v>
      </c>
      <c r="Q620" t="str">
        <f t="shared" si="69"/>
        <v>Inefficient</v>
      </c>
    </row>
    <row r="621" spans="1:17" x14ac:dyDescent="0.3">
      <c r="A621" s="1">
        <v>45314</v>
      </c>
      <c r="B621" t="s">
        <v>3</v>
      </c>
      <c r="C621" t="s">
        <v>12</v>
      </c>
      <c r="D621" t="s">
        <v>10</v>
      </c>
      <c r="E621" t="s">
        <v>7</v>
      </c>
      <c r="F621">
        <v>5612</v>
      </c>
      <c r="G621">
        <v>154</v>
      </c>
      <c r="H621">
        <v>12</v>
      </c>
      <c r="I621" s="4">
        <v>134.88</v>
      </c>
      <c r="J621" s="4">
        <v>1103.8900000000001</v>
      </c>
      <c r="K621" s="2">
        <f t="shared" si="63"/>
        <v>2.744119743406985E-2</v>
      </c>
      <c r="L621">
        <f t="shared" si="64"/>
        <v>7.792207792207792E-2</v>
      </c>
      <c r="M621" s="4">
        <f t="shared" si="65"/>
        <v>0.87584415584415587</v>
      </c>
      <c r="N621" s="4">
        <f t="shared" si="66"/>
        <v>11.24</v>
      </c>
      <c r="O621">
        <f t="shared" si="67"/>
        <v>8.1842378410438918</v>
      </c>
      <c r="P621" s="4">
        <f t="shared" si="68"/>
        <v>969.0100000000001</v>
      </c>
      <c r="Q621" t="str">
        <f t="shared" si="69"/>
        <v>Efficient</v>
      </c>
    </row>
    <row r="622" spans="1:17" x14ac:dyDescent="0.3">
      <c r="A622" s="1">
        <v>45314</v>
      </c>
      <c r="B622" t="s">
        <v>3</v>
      </c>
      <c r="C622" t="s">
        <v>12</v>
      </c>
      <c r="D622" t="s">
        <v>10</v>
      </c>
      <c r="E622" t="s">
        <v>8</v>
      </c>
      <c r="F622">
        <v>1532</v>
      </c>
      <c r="G622">
        <v>16</v>
      </c>
      <c r="H622">
        <v>0</v>
      </c>
      <c r="I622" s="4">
        <v>47.12</v>
      </c>
      <c r="J622" s="4">
        <v>0</v>
      </c>
      <c r="K622" s="2">
        <f t="shared" si="63"/>
        <v>1.0443864229765013E-2</v>
      </c>
      <c r="L622">
        <f t="shared" si="64"/>
        <v>0</v>
      </c>
      <c r="M622" s="4">
        <f t="shared" si="65"/>
        <v>2.9449999999999998</v>
      </c>
      <c r="N622" s="4">
        <f t="shared" si="66"/>
        <v>0</v>
      </c>
      <c r="O622">
        <f t="shared" si="67"/>
        <v>0</v>
      </c>
      <c r="P622" s="4">
        <f t="shared" si="68"/>
        <v>-47.12</v>
      </c>
      <c r="Q622" t="str">
        <f t="shared" si="69"/>
        <v>Inefficient</v>
      </c>
    </row>
    <row r="623" spans="1:17" x14ac:dyDescent="0.3">
      <c r="A623" s="1">
        <v>45315</v>
      </c>
      <c r="B623" t="s">
        <v>3</v>
      </c>
      <c r="C623" t="s">
        <v>4</v>
      </c>
      <c r="D623" t="s">
        <v>5</v>
      </c>
      <c r="E623" t="s">
        <v>6</v>
      </c>
      <c r="F623">
        <v>2386</v>
      </c>
      <c r="G623">
        <v>63</v>
      </c>
      <c r="H623">
        <v>5</v>
      </c>
      <c r="I623" s="4">
        <v>132.56</v>
      </c>
      <c r="J623" s="4">
        <v>390.83</v>
      </c>
      <c r="K623" s="2">
        <f t="shared" si="63"/>
        <v>2.6404023470243086E-2</v>
      </c>
      <c r="L623">
        <f t="shared" si="64"/>
        <v>7.9365079365079361E-2</v>
      </c>
      <c r="M623" s="4">
        <f t="shared" si="65"/>
        <v>2.1041269841269843</v>
      </c>
      <c r="N623" s="4">
        <f t="shared" si="66"/>
        <v>26.512</v>
      </c>
      <c r="O623">
        <f t="shared" si="67"/>
        <v>2.948325286662643</v>
      </c>
      <c r="P623" s="4">
        <f t="shared" si="68"/>
        <v>258.27</v>
      </c>
      <c r="Q623" t="str">
        <f t="shared" si="69"/>
        <v>Inefficient</v>
      </c>
    </row>
    <row r="624" spans="1:17" x14ac:dyDescent="0.3">
      <c r="A624" s="1">
        <v>45315</v>
      </c>
      <c r="B624" t="s">
        <v>3</v>
      </c>
      <c r="C624" t="s">
        <v>4</v>
      </c>
      <c r="D624" t="s">
        <v>5</v>
      </c>
      <c r="E624" t="s">
        <v>7</v>
      </c>
      <c r="F624">
        <v>1330</v>
      </c>
      <c r="G624">
        <v>47</v>
      </c>
      <c r="H624">
        <v>5</v>
      </c>
      <c r="I624" s="4">
        <v>47.44</v>
      </c>
      <c r="J624" s="4">
        <v>338.26</v>
      </c>
      <c r="K624" s="2">
        <f t="shared" si="63"/>
        <v>3.5338345864661655E-2</v>
      </c>
      <c r="L624">
        <f t="shared" si="64"/>
        <v>0.10638297872340426</v>
      </c>
      <c r="M624" s="4">
        <f t="shared" si="65"/>
        <v>1.0093617021276595</v>
      </c>
      <c r="N624" s="4">
        <f t="shared" si="66"/>
        <v>9.4879999999999995</v>
      </c>
      <c r="O624">
        <f t="shared" si="67"/>
        <v>7.1302698145025296</v>
      </c>
      <c r="P624" s="4">
        <f t="shared" si="68"/>
        <v>290.82</v>
      </c>
      <c r="Q624" t="str">
        <f t="shared" si="69"/>
        <v>Efficient</v>
      </c>
    </row>
    <row r="625" spans="1:17" x14ac:dyDescent="0.3">
      <c r="A625" s="1">
        <v>45315</v>
      </c>
      <c r="B625" t="s">
        <v>3</v>
      </c>
      <c r="C625" t="s">
        <v>4</v>
      </c>
      <c r="D625" t="s">
        <v>5</v>
      </c>
      <c r="E625" t="s">
        <v>8</v>
      </c>
      <c r="F625">
        <v>201</v>
      </c>
      <c r="G625">
        <v>9</v>
      </c>
      <c r="H625">
        <v>1</v>
      </c>
      <c r="I625" s="4">
        <v>8.25</v>
      </c>
      <c r="J625" s="4">
        <v>88.16</v>
      </c>
      <c r="K625" s="2">
        <f t="shared" si="63"/>
        <v>4.4776119402985072E-2</v>
      </c>
      <c r="L625">
        <f t="shared" si="64"/>
        <v>0.1111111111111111</v>
      </c>
      <c r="M625" s="4">
        <f t="shared" si="65"/>
        <v>0.91666666666666663</v>
      </c>
      <c r="N625" s="4">
        <f t="shared" si="66"/>
        <v>8.25</v>
      </c>
      <c r="O625">
        <f t="shared" si="67"/>
        <v>10.686060606060606</v>
      </c>
      <c r="P625" s="4">
        <f t="shared" si="68"/>
        <v>79.91</v>
      </c>
      <c r="Q625" t="str">
        <f t="shared" si="69"/>
        <v>Efficient</v>
      </c>
    </row>
    <row r="626" spans="1:17" x14ac:dyDescent="0.3">
      <c r="A626" s="1">
        <v>45315</v>
      </c>
      <c r="B626" t="s">
        <v>3</v>
      </c>
      <c r="C626" t="s">
        <v>4</v>
      </c>
      <c r="D626" t="s">
        <v>9</v>
      </c>
      <c r="E626" t="s">
        <v>6</v>
      </c>
      <c r="F626">
        <v>2919</v>
      </c>
      <c r="G626">
        <v>35</v>
      </c>
      <c r="H626">
        <v>1</v>
      </c>
      <c r="I626" s="4">
        <v>93.73</v>
      </c>
      <c r="J626" s="4">
        <v>79.56</v>
      </c>
      <c r="K626" s="2">
        <f t="shared" si="63"/>
        <v>1.1990407673860911E-2</v>
      </c>
      <c r="L626">
        <f t="shared" si="64"/>
        <v>2.8571428571428571E-2</v>
      </c>
      <c r="M626" s="4">
        <f t="shared" si="65"/>
        <v>2.6779999999999999</v>
      </c>
      <c r="N626" s="4">
        <f t="shared" si="66"/>
        <v>93.73</v>
      </c>
      <c r="O626">
        <f t="shared" si="67"/>
        <v>0.84882108183079052</v>
      </c>
      <c r="P626" s="4">
        <f t="shared" si="68"/>
        <v>-14.170000000000002</v>
      </c>
      <c r="Q626" t="str">
        <f t="shared" si="69"/>
        <v>Inefficient</v>
      </c>
    </row>
    <row r="627" spans="1:17" x14ac:dyDescent="0.3">
      <c r="A627" s="1">
        <v>45315</v>
      </c>
      <c r="B627" t="s">
        <v>3</v>
      </c>
      <c r="C627" t="s">
        <v>4</v>
      </c>
      <c r="D627" t="s">
        <v>9</v>
      </c>
      <c r="E627" t="s">
        <v>7</v>
      </c>
      <c r="F627">
        <v>1695</v>
      </c>
      <c r="G627">
        <v>16</v>
      </c>
      <c r="H627">
        <v>0</v>
      </c>
      <c r="I627" s="4">
        <v>54.59</v>
      </c>
      <c r="J627" s="4">
        <v>0</v>
      </c>
      <c r="K627" s="2">
        <f t="shared" si="63"/>
        <v>9.4395280235988199E-3</v>
      </c>
      <c r="L627">
        <f t="shared" si="64"/>
        <v>0</v>
      </c>
      <c r="M627" s="4">
        <f t="shared" si="65"/>
        <v>3.4118750000000002</v>
      </c>
      <c r="N627" s="4">
        <f t="shared" si="66"/>
        <v>0</v>
      </c>
      <c r="O627">
        <f t="shared" si="67"/>
        <v>0</v>
      </c>
      <c r="P627" s="4">
        <f t="shared" si="68"/>
        <v>-54.59</v>
      </c>
      <c r="Q627" t="str">
        <f t="shared" si="69"/>
        <v>Inefficient</v>
      </c>
    </row>
    <row r="628" spans="1:17" x14ac:dyDescent="0.3">
      <c r="A628" s="1">
        <v>45315</v>
      </c>
      <c r="B628" t="s">
        <v>3</v>
      </c>
      <c r="C628" t="s">
        <v>4</v>
      </c>
      <c r="D628" t="s">
        <v>9</v>
      </c>
      <c r="E628" t="s">
        <v>8</v>
      </c>
      <c r="F628">
        <v>467</v>
      </c>
      <c r="G628">
        <v>4</v>
      </c>
      <c r="H628">
        <v>0</v>
      </c>
      <c r="I628" s="4">
        <v>20.41</v>
      </c>
      <c r="J628" s="4">
        <v>0</v>
      </c>
      <c r="K628" s="2">
        <f t="shared" si="63"/>
        <v>8.5653104925053538E-3</v>
      </c>
      <c r="L628">
        <f t="shared" si="64"/>
        <v>0</v>
      </c>
      <c r="M628" s="4">
        <f t="shared" si="65"/>
        <v>5.1025</v>
      </c>
      <c r="N628" s="4">
        <f t="shared" si="66"/>
        <v>0</v>
      </c>
      <c r="O628">
        <f t="shared" si="67"/>
        <v>0</v>
      </c>
      <c r="P628" s="4">
        <f t="shared" si="68"/>
        <v>-20.41</v>
      </c>
      <c r="Q628" t="str">
        <f t="shared" si="69"/>
        <v>Inefficient</v>
      </c>
    </row>
    <row r="629" spans="1:17" x14ac:dyDescent="0.3">
      <c r="A629" s="1">
        <v>45315</v>
      </c>
      <c r="B629" t="s">
        <v>3</v>
      </c>
      <c r="C629" t="s">
        <v>4</v>
      </c>
      <c r="D629" t="s">
        <v>10</v>
      </c>
      <c r="E629" t="s">
        <v>6</v>
      </c>
      <c r="F629">
        <v>3177</v>
      </c>
      <c r="G629">
        <v>84</v>
      </c>
      <c r="H629">
        <v>3</v>
      </c>
      <c r="I629" s="4">
        <v>172.8</v>
      </c>
      <c r="J629" s="4">
        <v>265.67</v>
      </c>
      <c r="K629" s="2">
        <f t="shared" si="63"/>
        <v>2.644003777148253E-2</v>
      </c>
      <c r="L629">
        <f t="shared" si="64"/>
        <v>3.5714285714285712E-2</v>
      </c>
      <c r="M629" s="4">
        <f t="shared" si="65"/>
        <v>2.0571428571428574</v>
      </c>
      <c r="N629" s="4">
        <f t="shared" si="66"/>
        <v>57.6</v>
      </c>
      <c r="O629">
        <f t="shared" si="67"/>
        <v>1.5374421296296297</v>
      </c>
      <c r="P629" s="4">
        <f t="shared" si="68"/>
        <v>92.87</v>
      </c>
      <c r="Q629" t="str">
        <f t="shared" si="69"/>
        <v>Inefficient</v>
      </c>
    </row>
    <row r="630" spans="1:17" x14ac:dyDescent="0.3">
      <c r="A630" s="1">
        <v>45315</v>
      </c>
      <c r="B630" t="s">
        <v>3</v>
      </c>
      <c r="C630" t="s">
        <v>4</v>
      </c>
      <c r="D630" t="s">
        <v>10</v>
      </c>
      <c r="E630" t="s">
        <v>7</v>
      </c>
      <c r="F630">
        <v>3036</v>
      </c>
      <c r="G630">
        <v>80</v>
      </c>
      <c r="H630">
        <v>4</v>
      </c>
      <c r="I630" s="4">
        <v>133.29</v>
      </c>
      <c r="J630" s="4">
        <v>209.08</v>
      </c>
      <c r="K630" s="2">
        <f t="shared" si="63"/>
        <v>2.6350461133069828E-2</v>
      </c>
      <c r="L630">
        <f t="shared" si="64"/>
        <v>0.05</v>
      </c>
      <c r="M630" s="4">
        <f t="shared" si="65"/>
        <v>1.6661249999999999</v>
      </c>
      <c r="N630" s="4">
        <f t="shared" si="66"/>
        <v>33.322499999999998</v>
      </c>
      <c r="O630">
        <f t="shared" si="67"/>
        <v>1.56860979818441</v>
      </c>
      <c r="P630" s="4">
        <f t="shared" si="68"/>
        <v>75.79000000000002</v>
      </c>
      <c r="Q630" t="str">
        <f t="shared" si="69"/>
        <v>Inefficient</v>
      </c>
    </row>
    <row r="631" spans="1:17" x14ac:dyDescent="0.3">
      <c r="A631" s="1">
        <v>45315</v>
      </c>
      <c r="B631" t="s">
        <v>3</v>
      </c>
      <c r="C631" t="s">
        <v>4</v>
      </c>
      <c r="D631" t="s">
        <v>10</v>
      </c>
      <c r="E631" t="s">
        <v>8</v>
      </c>
      <c r="F631">
        <v>363</v>
      </c>
      <c r="G631">
        <v>6</v>
      </c>
      <c r="H631">
        <v>0</v>
      </c>
      <c r="I631" s="4">
        <v>10.39</v>
      </c>
      <c r="J631" s="4">
        <v>0</v>
      </c>
      <c r="K631" s="2">
        <f t="shared" si="63"/>
        <v>1.6528925619834711E-2</v>
      </c>
      <c r="L631">
        <f t="shared" si="64"/>
        <v>0</v>
      </c>
      <c r="M631" s="4">
        <f t="shared" si="65"/>
        <v>1.7316666666666667</v>
      </c>
      <c r="N631" s="4">
        <f t="shared" si="66"/>
        <v>0</v>
      </c>
      <c r="O631">
        <f t="shared" si="67"/>
        <v>0</v>
      </c>
      <c r="P631" s="4">
        <f t="shared" si="68"/>
        <v>-10.39</v>
      </c>
      <c r="Q631" t="str">
        <f t="shared" si="69"/>
        <v>Inefficient</v>
      </c>
    </row>
    <row r="632" spans="1:17" x14ac:dyDescent="0.3">
      <c r="A632" s="1">
        <v>45315</v>
      </c>
      <c r="B632" t="s">
        <v>3</v>
      </c>
      <c r="C632" t="s">
        <v>11</v>
      </c>
      <c r="D632" t="s">
        <v>5</v>
      </c>
      <c r="E632" t="s">
        <v>6</v>
      </c>
      <c r="F632">
        <v>2912</v>
      </c>
      <c r="G632">
        <v>109</v>
      </c>
      <c r="H632">
        <v>6</v>
      </c>
      <c r="I632" s="4">
        <v>114.42</v>
      </c>
      <c r="J632" s="4">
        <v>516.94000000000005</v>
      </c>
      <c r="K632" s="2">
        <f t="shared" si="63"/>
        <v>3.743131868131868E-2</v>
      </c>
      <c r="L632">
        <f t="shared" si="64"/>
        <v>5.5045871559633031E-2</v>
      </c>
      <c r="M632" s="4">
        <f t="shared" si="65"/>
        <v>1.0497247706422019</v>
      </c>
      <c r="N632" s="4">
        <f t="shared" si="66"/>
        <v>19.07</v>
      </c>
      <c r="O632">
        <f t="shared" si="67"/>
        <v>4.5179164481733967</v>
      </c>
      <c r="P632" s="4">
        <f t="shared" si="68"/>
        <v>402.52000000000004</v>
      </c>
      <c r="Q632" t="str">
        <f t="shared" si="69"/>
        <v>Efficient</v>
      </c>
    </row>
    <row r="633" spans="1:17" x14ac:dyDescent="0.3">
      <c r="A633" s="1">
        <v>45315</v>
      </c>
      <c r="B633" t="s">
        <v>3</v>
      </c>
      <c r="C633" t="s">
        <v>11</v>
      </c>
      <c r="D633" t="s">
        <v>5</v>
      </c>
      <c r="E633" t="s">
        <v>7</v>
      </c>
      <c r="F633">
        <v>589</v>
      </c>
      <c r="G633">
        <v>15</v>
      </c>
      <c r="H633">
        <v>1</v>
      </c>
      <c r="I633" s="4">
        <v>21.6</v>
      </c>
      <c r="J633" s="4">
        <v>61.52</v>
      </c>
      <c r="K633" s="2">
        <f t="shared" si="63"/>
        <v>2.5466893039049237E-2</v>
      </c>
      <c r="L633">
        <f t="shared" si="64"/>
        <v>6.6666666666666666E-2</v>
      </c>
      <c r="M633" s="4">
        <f t="shared" si="65"/>
        <v>1.4400000000000002</v>
      </c>
      <c r="N633" s="4">
        <f t="shared" si="66"/>
        <v>21.6</v>
      </c>
      <c r="O633">
        <f t="shared" si="67"/>
        <v>2.8481481481481481</v>
      </c>
      <c r="P633" s="4">
        <f t="shared" si="68"/>
        <v>39.92</v>
      </c>
      <c r="Q633" t="str">
        <f t="shared" si="69"/>
        <v>Inefficient</v>
      </c>
    </row>
    <row r="634" spans="1:17" x14ac:dyDescent="0.3">
      <c r="A634" s="1">
        <v>45315</v>
      </c>
      <c r="B634" t="s">
        <v>3</v>
      </c>
      <c r="C634" t="s">
        <v>11</v>
      </c>
      <c r="D634" t="s">
        <v>5</v>
      </c>
      <c r="E634" t="s">
        <v>8</v>
      </c>
      <c r="F634">
        <v>395</v>
      </c>
      <c r="G634">
        <v>8</v>
      </c>
      <c r="H634">
        <v>0</v>
      </c>
      <c r="I634" s="4">
        <v>14.58</v>
      </c>
      <c r="J634" s="4">
        <v>0</v>
      </c>
      <c r="K634" s="2">
        <f t="shared" si="63"/>
        <v>2.0253164556962026E-2</v>
      </c>
      <c r="L634">
        <f t="shared" si="64"/>
        <v>0</v>
      </c>
      <c r="M634" s="4">
        <f t="shared" si="65"/>
        <v>1.8225</v>
      </c>
      <c r="N634" s="4">
        <f t="shared" si="66"/>
        <v>0</v>
      </c>
      <c r="O634">
        <f t="shared" si="67"/>
        <v>0</v>
      </c>
      <c r="P634" s="4">
        <f t="shared" si="68"/>
        <v>-14.58</v>
      </c>
      <c r="Q634" t="str">
        <f t="shared" si="69"/>
        <v>Inefficient</v>
      </c>
    </row>
    <row r="635" spans="1:17" x14ac:dyDescent="0.3">
      <c r="A635" s="1">
        <v>45315</v>
      </c>
      <c r="B635" t="s">
        <v>3</v>
      </c>
      <c r="C635" t="s">
        <v>11</v>
      </c>
      <c r="D635" t="s">
        <v>9</v>
      </c>
      <c r="E635" t="s">
        <v>6</v>
      </c>
      <c r="F635">
        <v>4120</v>
      </c>
      <c r="G635">
        <v>73</v>
      </c>
      <c r="H635">
        <v>1</v>
      </c>
      <c r="I635" s="4">
        <v>150.74</v>
      </c>
      <c r="J635" s="4">
        <v>66.260000000000005</v>
      </c>
      <c r="K635" s="2">
        <f t="shared" si="63"/>
        <v>1.7718446601941749E-2</v>
      </c>
      <c r="L635">
        <f t="shared" si="64"/>
        <v>1.3698630136986301E-2</v>
      </c>
      <c r="M635" s="4">
        <f t="shared" si="65"/>
        <v>2.064931506849315</v>
      </c>
      <c r="N635" s="4">
        <f t="shared" si="66"/>
        <v>150.74</v>
      </c>
      <c r="O635">
        <f t="shared" si="67"/>
        <v>0.43956481358630756</v>
      </c>
      <c r="P635" s="4">
        <f t="shared" si="68"/>
        <v>-84.48</v>
      </c>
      <c r="Q635" t="str">
        <f t="shared" si="69"/>
        <v>Inefficient</v>
      </c>
    </row>
    <row r="636" spans="1:17" x14ac:dyDescent="0.3">
      <c r="A636" s="1">
        <v>45315</v>
      </c>
      <c r="B636" t="s">
        <v>3</v>
      </c>
      <c r="C636" t="s">
        <v>11</v>
      </c>
      <c r="D636" t="s">
        <v>9</v>
      </c>
      <c r="E636" t="s">
        <v>7</v>
      </c>
      <c r="F636">
        <v>518</v>
      </c>
      <c r="G636">
        <v>4</v>
      </c>
      <c r="H636">
        <v>0</v>
      </c>
      <c r="I636" s="4">
        <v>14.76</v>
      </c>
      <c r="J636" s="4">
        <v>0</v>
      </c>
      <c r="K636" s="2">
        <f t="shared" si="63"/>
        <v>7.7220077220077222E-3</v>
      </c>
      <c r="L636">
        <f t="shared" si="64"/>
        <v>0</v>
      </c>
      <c r="M636" s="4">
        <f t="shared" si="65"/>
        <v>3.69</v>
      </c>
      <c r="N636" s="4">
        <f t="shared" si="66"/>
        <v>0</v>
      </c>
      <c r="O636">
        <f t="shared" si="67"/>
        <v>0</v>
      </c>
      <c r="P636" s="4">
        <f t="shared" si="68"/>
        <v>-14.76</v>
      </c>
      <c r="Q636" t="str">
        <f t="shared" si="69"/>
        <v>Inefficient</v>
      </c>
    </row>
    <row r="637" spans="1:17" x14ac:dyDescent="0.3">
      <c r="A637" s="1">
        <v>45315</v>
      </c>
      <c r="B637" t="s">
        <v>3</v>
      </c>
      <c r="C637" t="s">
        <v>11</v>
      </c>
      <c r="D637" t="s">
        <v>9</v>
      </c>
      <c r="E637" t="s">
        <v>8</v>
      </c>
      <c r="F637">
        <v>73</v>
      </c>
      <c r="G637">
        <v>1</v>
      </c>
      <c r="H637">
        <v>0</v>
      </c>
      <c r="I637" s="4">
        <v>4.1900000000000004</v>
      </c>
      <c r="J637" s="4">
        <v>0</v>
      </c>
      <c r="K637" s="2">
        <f t="shared" si="63"/>
        <v>1.3698630136986301E-2</v>
      </c>
      <c r="L637">
        <f t="shared" si="64"/>
        <v>0</v>
      </c>
      <c r="M637" s="4">
        <f t="shared" si="65"/>
        <v>4.1900000000000004</v>
      </c>
      <c r="N637" s="4">
        <f t="shared" si="66"/>
        <v>0</v>
      </c>
      <c r="O637">
        <f t="shared" si="67"/>
        <v>0</v>
      </c>
      <c r="P637" s="4">
        <f t="shared" si="68"/>
        <v>-4.1900000000000004</v>
      </c>
      <c r="Q637" t="str">
        <f t="shared" si="69"/>
        <v>Inefficient</v>
      </c>
    </row>
    <row r="638" spans="1:17" x14ac:dyDescent="0.3">
      <c r="A638" s="1">
        <v>45315</v>
      </c>
      <c r="B638" t="s">
        <v>3</v>
      </c>
      <c r="C638" t="s">
        <v>11</v>
      </c>
      <c r="D638" t="s">
        <v>10</v>
      </c>
      <c r="E638" t="s">
        <v>6</v>
      </c>
      <c r="F638">
        <v>3854</v>
      </c>
      <c r="G638">
        <v>50</v>
      </c>
      <c r="H638">
        <v>2</v>
      </c>
      <c r="I638" s="4">
        <v>160.58000000000001</v>
      </c>
      <c r="J638" s="4">
        <v>175.38</v>
      </c>
      <c r="K638" s="2">
        <f t="shared" si="63"/>
        <v>1.2973533990659055E-2</v>
      </c>
      <c r="L638">
        <f t="shared" si="64"/>
        <v>0.04</v>
      </c>
      <c r="M638" s="4">
        <f t="shared" si="65"/>
        <v>3.2116000000000002</v>
      </c>
      <c r="N638" s="4">
        <f t="shared" si="66"/>
        <v>80.290000000000006</v>
      </c>
      <c r="O638">
        <f t="shared" si="67"/>
        <v>1.0921658986175113</v>
      </c>
      <c r="P638" s="4">
        <f t="shared" si="68"/>
        <v>14.799999999999983</v>
      </c>
      <c r="Q638" t="str">
        <f t="shared" si="69"/>
        <v>Inefficient</v>
      </c>
    </row>
    <row r="639" spans="1:17" x14ac:dyDescent="0.3">
      <c r="A639" s="1">
        <v>45315</v>
      </c>
      <c r="B639" t="s">
        <v>3</v>
      </c>
      <c r="C639" t="s">
        <v>11</v>
      </c>
      <c r="D639" t="s">
        <v>10</v>
      </c>
      <c r="E639" t="s">
        <v>7</v>
      </c>
      <c r="F639">
        <v>265</v>
      </c>
      <c r="G639">
        <v>3</v>
      </c>
      <c r="H639">
        <v>0</v>
      </c>
      <c r="I639" s="4">
        <v>13.08</v>
      </c>
      <c r="J639" s="4">
        <v>0</v>
      </c>
      <c r="K639" s="2">
        <f t="shared" si="63"/>
        <v>1.1320754716981131E-2</v>
      </c>
      <c r="L639">
        <f t="shared" si="64"/>
        <v>0</v>
      </c>
      <c r="M639" s="4">
        <f t="shared" si="65"/>
        <v>4.3600000000000003</v>
      </c>
      <c r="N639" s="4">
        <f t="shared" si="66"/>
        <v>0</v>
      </c>
      <c r="O639">
        <f t="shared" si="67"/>
        <v>0</v>
      </c>
      <c r="P639" s="4">
        <f t="shared" si="68"/>
        <v>-13.08</v>
      </c>
      <c r="Q639" t="str">
        <f t="shared" si="69"/>
        <v>Inefficient</v>
      </c>
    </row>
    <row r="640" spans="1:17" x14ac:dyDescent="0.3">
      <c r="A640" s="1">
        <v>45315</v>
      </c>
      <c r="B640" t="s">
        <v>3</v>
      </c>
      <c r="C640" t="s">
        <v>11</v>
      </c>
      <c r="D640" t="s">
        <v>10</v>
      </c>
      <c r="E640" t="s">
        <v>8</v>
      </c>
      <c r="F640">
        <v>54</v>
      </c>
      <c r="G640">
        <v>1</v>
      </c>
      <c r="H640">
        <v>0</v>
      </c>
      <c r="I640" s="4">
        <v>3.55</v>
      </c>
      <c r="J640" s="4">
        <v>0</v>
      </c>
      <c r="K640" s="2">
        <f t="shared" si="63"/>
        <v>1.8518518518518517E-2</v>
      </c>
      <c r="L640">
        <f t="shared" si="64"/>
        <v>0</v>
      </c>
      <c r="M640" s="4">
        <f t="shared" si="65"/>
        <v>3.55</v>
      </c>
      <c r="N640" s="4">
        <f t="shared" si="66"/>
        <v>0</v>
      </c>
      <c r="O640">
        <f t="shared" si="67"/>
        <v>0</v>
      </c>
      <c r="P640" s="4">
        <f t="shared" si="68"/>
        <v>-3.55</v>
      </c>
      <c r="Q640" t="str">
        <f t="shared" si="69"/>
        <v>Inefficient</v>
      </c>
    </row>
    <row r="641" spans="1:17" x14ac:dyDescent="0.3">
      <c r="A641" s="1">
        <v>45315</v>
      </c>
      <c r="B641" t="s">
        <v>3</v>
      </c>
      <c r="C641" t="s">
        <v>12</v>
      </c>
      <c r="D641" t="s">
        <v>5</v>
      </c>
      <c r="E641" t="s">
        <v>6</v>
      </c>
      <c r="F641">
        <v>1329</v>
      </c>
      <c r="G641">
        <v>56</v>
      </c>
      <c r="H641">
        <v>3</v>
      </c>
      <c r="I641" s="4">
        <v>61.38</v>
      </c>
      <c r="J641" s="4">
        <v>226.33</v>
      </c>
      <c r="K641" s="2">
        <f t="shared" si="63"/>
        <v>4.2136945071482315E-2</v>
      </c>
      <c r="L641">
        <f t="shared" si="64"/>
        <v>5.3571428571428568E-2</v>
      </c>
      <c r="M641" s="4">
        <f t="shared" si="65"/>
        <v>1.0960714285714286</v>
      </c>
      <c r="N641" s="4">
        <f t="shared" si="66"/>
        <v>20.46</v>
      </c>
      <c r="O641">
        <f t="shared" si="67"/>
        <v>3.6873574454219615</v>
      </c>
      <c r="P641" s="4">
        <f t="shared" si="68"/>
        <v>164.95000000000002</v>
      </c>
      <c r="Q641" t="str">
        <f t="shared" si="69"/>
        <v>Efficient</v>
      </c>
    </row>
    <row r="642" spans="1:17" x14ac:dyDescent="0.3">
      <c r="A642" s="1">
        <v>45315</v>
      </c>
      <c r="B642" t="s">
        <v>3</v>
      </c>
      <c r="C642" t="s">
        <v>12</v>
      </c>
      <c r="D642" t="s">
        <v>5</v>
      </c>
      <c r="E642" t="s">
        <v>7</v>
      </c>
      <c r="F642">
        <v>3937</v>
      </c>
      <c r="G642">
        <v>193</v>
      </c>
      <c r="H642">
        <v>18</v>
      </c>
      <c r="I642" s="4">
        <v>118.25</v>
      </c>
      <c r="J642" s="4">
        <v>1062.18</v>
      </c>
      <c r="K642" s="2">
        <f t="shared" si="63"/>
        <v>4.9022098044196091E-2</v>
      </c>
      <c r="L642">
        <f t="shared" si="64"/>
        <v>9.3264248704663211E-2</v>
      </c>
      <c r="M642" s="4">
        <f t="shared" si="65"/>
        <v>0.61269430051813467</v>
      </c>
      <c r="N642" s="4">
        <f t="shared" si="66"/>
        <v>6.5694444444444446</v>
      </c>
      <c r="O642">
        <f t="shared" si="67"/>
        <v>8.9824947145877392</v>
      </c>
      <c r="P642" s="4">
        <f t="shared" si="68"/>
        <v>943.93000000000006</v>
      </c>
      <c r="Q642" t="str">
        <f t="shared" si="69"/>
        <v>Efficient</v>
      </c>
    </row>
    <row r="643" spans="1:17" x14ac:dyDescent="0.3">
      <c r="A643" s="1">
        <v>45315</v>
      </c>
      <c r="B643" t="s">
        <v>3</v>
      </c>
      <c r="C643" t="s">
        <v>12</v>
      </c>
      <c r="D643" t="s">
        <v>5</v>
      </c>
      <c r="E643" t="s">
        <v>8</v>
      </c>
      <c r="F643">
        <v>2747</v>
      </c>
      <c r="G643">
        <v>92</v>
      </c>
      <c r="H643">
        <v>13</v>
      </c>
      <c r="I643" s="4">
        <v>149.56</v>
      </c>
      <c r="J643" s="4">
        <v>1123.8399999999999</v>
      </c>
      <c r="K643" s="2">
        <f t="shared" ref="K643:K706" si="70">G643/F643</f>
        <v>3.3491081179468508E-2</v>
      </c>
      <c r="L643">
        <f t="shared" ref="L643:L706" si="71">IF(G643=0,0,H643/G643)</f>
        <v>0.14130434782608695</v>
      </c>
      <c r="M643" s="4">
        <f t="shared" ref="M643:M706" si="72">IF(G643=0,0,I643/G643)</f>
        <v>1.6256521739130434</v>
      </c>
      <c r="N643" s="4">
        <f t="shared" ref="N643:N706" si="73">IF(H643=0,0,I643/H643)</f>
        <v>11.504615384615384</v>
      </c>
      <c r="O643">
        <f t="shared" ref="O643:O706" si="74">IF(I643=0,0,J643/I643)</f>
        <v>7.514308638673441</v>
      </c>
      <c r="P643" s="4">
        <f t="shared" ref="P643:P706" si="75">J643-I643</f>
        <v>974.28</v>
      </c>
      <c r="Q643" t="str">
        <f t="shared" ref="Q643:Q706" si="76">IF(AND(N643&lt;26.94,O643&gt;3.57),"Efficient", "Inefficient")</f>
        <v>Efficient</v>
      </c>
    </row>
    <row r="644" spans="1:17" x14ac:dyDescent="0.3">
      <c r="A644" s="1">
        <v>45315</v>
      </c>
      <c r="B644" t="s">
        <v>3</v>
      </c>
      <c r="C644" t="s">
        <v>12</v>
      </c>
      <c r="D644" t="s">
        <v>9</v>
      </c>
      <c r="E644" t="s">
        <v>6</v>
      </c>
      <c r="F644">
        <v>1330</v>
      </c>
      <c r="G644">
        <v>13</v>
      </c>
      <c r="H644">
        <v>0</v>
      </c>
      <c r="I644" s="4">
        <v>33.450000000000003</v>
      </c>
      <c r="J644" s="4">
        <v>0</v>
      </c>
      <c r="K644" s="2">
        <f t="shared" si="70"/>
        <v>9.7744360902255641E-3</v>
      </c>
      <c r="L644">
        <f t="shared" si="71"/>
        <v>0</v>
      </c>
      <c r="M644" s="4">
        <f t="shared" si="72"/>
        <v>2.5730769230769233</v>
      </c>
      <c r="N644" s="4">
        <f t="shared" si="73"/>
        <v>0</v>
      </c>
      <c r="O644">
        <f t="shared" si="74"/>
        <v>0</v>
      </c>
      <c r="P644" s="4">
        <f t="shared" si="75"/>
        <v>-33.450000000000003</v>
      </c>
      <c r="Q644" t="str">
        <f t="shared" si="76"/>
        <v>Inefficient</v>
      </c>
    </row>
    <row r="645" spans="1:17" x14ac:dyDescent="0.3">
      <c r="A645" s="1">
        <v>45315</v>
      </c>
      <c r="B645" t="s">
        <v>3</v>
      </c>
      <c r="C645" t="s">
        <v>12</v>
      </c>
      <c r="D645" t="s">
        <v>9</v>
      </c>
      <c r="E645" t="s">
        <v>7</v>
      </c>
      <c r="F645">
        <v>4338</v>
      </c>
      <c r="G645">
        <v>43</v>
      </c>
      <c r="H645">
        <v>2</v>
      </c>
      <c r="I645" s="4">
        <v>268.17</v>
      </c>
      <c r="J645" s="4">
        <v>170.12</v>
      </c>
      <c r="K645" s="2">
        <f t="shared" si="70"/>
        <v>9.9124020285846007E-3</v>
      </c>
      <c r="L645">
        <f t="shared" si="71"/>
        <v>4.6511627906976744E-2</v>
      </c>
      <c r="M645" s="4">
        <f t="shared" si="72"/>
        <v>6.2365116279069772</v>
      </c>
      <c r="N645" s="4">
        <f t="shared" si="73"/>
        <v>134.08500000000001</v>
      </c>
      <c r="O645">
        <f t="shared" si="74"/>
        <v>0.63437371816385124</v>
      </c>
      <c r="P645" s="4">
        <f t="shared" si="75"/>
        <v>-98.050000000000011</v>
      </c>
      <c r="Q645" t="str">
        <f t="shared" si="76"/>
        <v>Inefficient</v>
      </c>
    </row>
    <row r="646" spans="1:17" x14ac:dyDescent="0.3">
      <c r="A646" s="1">
        <v>45315</v>
      </c>
      <c r="B646" t="s">
        <v>3</v>
      </c>
      <c r="C646" t="s">
        <v>12</v>
      </c>
      <c r="D646" t="s">
        <v>9</v>
      </c>
      <c r="E646" t="s">
        <v>8</v>
      </c>
      <c r="F646">
        <v>1549</v>
      </c>
      <c r="G646">
        <v>23</v>
      </c>
      <c r="H646">
        <v>0</v>
      </c>
      <c r="I646" s="4">
        <v>74.05</v>
      </c>
      <c r="J646" s="4">
        <v>0</v>
      </c>
      <c r="K646" s="2">
        <f t="shared" si="70"/>
        <v>1.4848289218850872E-2</v>
      </c>
      <c r="L646">
        <f t="shared" si="71"/>
        <v>0</v>
      </c>
      <c r="M646" s="4">
        <f t="shared" si="72"/>
        <v>3.2195652173913043</v>
      </c>
      <c r="N646" s="4">
        <f t="shared" si="73"/>
        <v>0</v>
      </c>
      <c r="O646">
        <f t="shared" si="74"/>
        <v>0</v>
      </c>
      <c r="P646" s="4">
        <f t="shared" si="75"/>
        <v>-74.05</v>
      </c>
      <c r="Q646" t="str">
        <f t="shared" si="76"/>
        <v>Inefficient</v>
      </c>
    </row>
    <row r="647" spans="1:17" x14ac:dyDescent="0.3">
      <c r="A647" s="1">
        <v>45315</v>
      </c>
      <c r="B647" t="s">
        <v>3</v>
      </c>
      <c r="C647" t="s">
        <v>12</v>
      </c>
      <c r="D647" t="s">
        <v>10</v>
      </c>
      <c r="E647" t="s">
        <v>6</v>
      </c>
      <c r="F647">
        <v>1248</v>
      </c>
      <c r="G647">
        <v>16</v>
      </c>
      <c r="H647">
        <v>1</v>
      </c>
      <c r="I647" s="4">
        <v>70.22</v>
      </c>
      <c r="J647" s="4">
        <v>69.22</v>
      </c>
      <c r="K647" s="2">
        <f t="shared" si="70"/>
        <v>1.282051282051282E-2</v>
      </c>
      <c r="L647">
        <f t="shared" si="71"/>
        <v>6.25E-2</v>
      </c>
      <c r="M647" s="4">
        <f t="shared" si="72"/>
        <v>4.3887499999999999</v>
      </c>
      <c r="N647" s="4">
        <f t="shared" si="73"/>
        <v>70.22</v>
      </c>
      <c r="O647">
        <f t="shared" si="74"/>
        <v>0.98575904300769013</v>
      </c>
      <c r="P647" s="4">
        <f t="shared" si="75"/>
        <v>-1</v>
      </c>
      <c r="Q647" t="str">
        <f t="shared" si="76"/>
        <v>Inefficient</v>
      </c>
    </row>
    <row r="648" spans="1:17" x14ac:dyDescent="0.3">
      <c r="A648" s="1">
        <v>45315</v>
      </c>
      <c r="B648" t="s">
        <v>3</v>
      </c>
      <c r="C648" t="s">
        <v>12</v>
      </c>
      <c r="D648" t="s">
        <v>10</v>
      </c>
      <c r="E648" t="s">
        <v>7</v>
      </c>
      <c r="F648">
        <v>4473</v>
      </c>
      <c r="G648">
        <v>114</v>
      </c>
      <c r="H648">
        <v>3</v>
      </c>
      <c r="I648" s="4">
        <v>264.48</v>
      </c>
      <c r="J648" s="4">
        <v>242.39</v>
      </c>
      <c r="K648" s="2">
        <f t="shared" si="70"/>
        <v>2.5486250838363516E-2</v>
      </c>
      <c r="L648">
        <f t="shared" si="71"/>
        <v>2.6315789473684209E-2</v>
      </c>
      <c r="M648" s="4">
        <f t="shared" si="72"/>
        <v>2.3200000000000003</v>
      </c>
      <c r="N648" s="4">
        <f t="shared" si="73"/>
        <v>88.160000000000011</v>
      </c>
      <c r="O648">
        <f t="shared" si="74"/>
        <v>0.91647761645493031</v>
      </c>
      <c r="P648" s="4">
        <f t="shared" si="75"/>
        <v>-22.090000000000032</v>
      </c>
      <c r="Q648" t="str">
        <f t="shared" si="76"/>
        <v>Inefficient</v>
      </c>
    </row>
    <row r="649" spans="1:17" x14ac:dyDescent="0.3">
      <c r="A649" s="1">
        <v>45315</v>
      </c>
      <c r="B649" t="s">
        <v>3</v>
      </c>
      <c r="C649" t="s">
        <v>12</v>
      </c>
      <c r="D649" t="s">
        <v>10</v>
      </c>
      <c r="E649" t="s">
        <v>8</v>
      </c>
      <c r="F649">
        <v>1336</v>
      </c>
      <c r="G649">
        <v>25</v>
      </c>
      <c r="H649">
        <v>0</v>
      </c>
      <c r="I649" s="4">
        <v>73.37</v>
      </c>
      <c r="J649" s="4">
        <v>0</v>
      </c>
      <c r="K649" s="2">
        <f t="shared" si="70"/>
        <v>1.87125748502994E-2</v>
      </c>
      <c r="L649">
        <f t="shared" si="71"/>
        <v>0</v>
      </c>
      <c r="M649" s="4">
        <f t="shared" si="72"/>
        <v>2.9348000000000001</v>
      </c>
      <c r="N649" s="4">
        <f t="shared" si="73"/>
        <v>0</v>
      </c>
      <c r="O649">
        <f t="shared" si="74"/>
        <v>0</v>
      </c>
      <c r="P649" s="4">
        <f t="shared" si="75"/>
        <v>-73.37</v>
      </c>
      <c r="Q649" t="str">
        <f t="shared" si="76"/>
        <v>Inefficient</v>
      </c>
    </row>
    <row r="650" spans="1:17" x14ac:dyDescent="0.3">
      <c r="A650" s="1">
        <v>45316</v>
      </c>
      <c r="B650" t="s">
        <v>3</v>
      </c>
      <c r="C650" t="s">
        <v>4</v>
      </c>
      <c r="D650" t="s">
        <v>5</v>
      </c>
      <c r="E650" t="s">
        <v>6</v>
      </c>
      <c r="F650">
        <v>1996</v>
      </c>
      <c r="G650">
        <v>97</v>
      </c>
      <c r="H650">
        <v>5</v>
      </c>
      <c r="I650" s="4">
        <v>91.41</v>
      </c>
      <c r="J650" s="4">
        <v>429.61</v>
      </c>
      <c r="K650" s="2">
        <f t="shared" si="70"/>
        <v>4.8597194388777555E-2</v>
      </c>
      <c r="L650">
        <f t="shared" si="71"/>
        <v>5.1546391752577317E-2</v>
      </c>
      <c r="M650" s="4">
        <f t="shared" si="72"/>
        <v>0.94237113402061856</v>
      </c>
      <c r="N650" s="4">
        <f t="shared" si="73"/>
        <v>18.282</v>
      </c>
      <c r="O650">
        <f t="shared" si="74"/>
        <v>4.6998140247237723</v>
      </c>
      <c r="P650" s="4">
        <f t="shared" si="75"/>
        <v>338.20000000000005</v>
      </c>
      <c r="Q650" t="str">
        <f t="shared" si="76"/>
        <v>Efficient</v>
      </c>
    </row>
    <row r="651" spans="1:17" x14ac:dyDescent="0.3">
      <c r="A651" s="1">
        <v>45316</v>
      </c>
      <c r="B651" t="s">
        <v>3</v>
      </c>
      <c r="C651" t="s">
        <v>4</v>
      </c>
      <c r="D651" t="s">
        <v>5</v>
      </c>
      <c r="E651" t="s">
        <v>7</v>
      </c>
      <c r="F651">
        <v>1194</v>
      </c>
      <c r="G651">
        <v>28</v>
      </c>
      <c r="H651">
        <v>4</v>
      </c>
      <c r="I651" s="4">
        <v>66.069999999999993</v>
      </c>
      <c r="J651" s="4">
        <v>390.49</v>
      </c>
      <c r="K651" s="2">
        <f t="shared" si="70"/>
        <v>2.3450586264656615E-2</v>
      </c>
      <c r="L651">
        <f t="shared" si="71"/>
        <v>0.14285714285714285</v>
      </c>
      <c r="M651" s="4">
        <f t="shared" si="72"/>
        <v>2.3596428571428567</v>
      </c>
      <c r="N651" s="4">
        <f t="shared" si="73"/>
        <v>16.517499999999998</v>
      </c>
      <c r="O651">
        <f t="shared" si="74"/>
        <v>5.9102467080369312</v>
      </c>
      <c r="P651" s="4">
        <f t="shared" si="75"/>
        <v>324.42</v>
      </c>
      <c r="Q651" t="str">
        <f t="shared" si="76"/>
        <v>Efficient</v>
      </c>
    </row>
    <row r="652" spans="1:17" x14ac:dyDescent="0.3">
      <c r="A652" s="1">
        <v>45316</v>
      </c>
      <c r="B652" t="s">
        <v>3</v>
      </c>
      <c r="C652" t="s">
        <v>4</v>
      </c>
      <c r="D652" t="s">
        <v>5</v>
      </c>
      <c r="E652" t="s">
        <v>8</v>
      </c>
      <c r="F652">
        <v>345</v>
      </c>
      <c r="G652">
        <v>8</v>
      </c>
      <c r="H652">
        <v>1</v>
      </c>
      <c r="I652" s="4">
        <v>10.34</v>
      </c>
      <c r="J652" s="4">
        <v>65.489999999999995</v>
      </c>
      <c r="K652" s="2">
        <f t="shared" si="70"/>
        <v>2.318840579710145E-2</v>
      </c>
      <c r="L652">
        <f t="shared" si="71"/>
        <v>0.125</v>
      </c>
      <c r="M652" s="4">
        <f t="shared" si="72"/>
        <v>1.2925</v>
      </c>
      <c r="N652" s="4">
        <f t="shared" si="73"/>
        <v>10.34</v>
      </c>
      <c r="O652">
        <f t="shared" si="74"/>
        <v>6.3336557059961311</v>
      </c>
      <c r="P652" s="4">
        <f t="shared" si="75"/>
        <v>55.149999999999991</v>
      </c>
      <c r="Q652" t="str">
        <f t="shared" si="76"/>
        <v>Efficient</v>
      </c>
    </row>
    <row r="653" spans="1:17" x14ac:dyDescent="0.3">
      <c r="A653" s="1">
        <v>45316</v>
      </c>
      <c r="B653" t="s">
        <v>3</v>
      </c>
      <c r="C653" t="s">
        <v>4</v>
      </c>
      <c r="D653" t="s">
        <v>9</v>
      </c>
      <c r="E653" t="s">
        <v>6</v>
      </c>
      <c r="F653">
        <v>3111</v>
      </c>
      <c r="G653">
        <v>30</v>
      </c>
      <c r="H653">
        <v>1</v>
      </c>
      <c r="I653" s="4">
        <v>141.99</v>
      </c>
      <c r="J653" s="4">
        <v>53.54</v>
      </c>
      <c r="K653" s="2">
        <f t="shared" si="70"/>
        <v>9.643201542912247E-3</v>
      </c>
      <c r="L653">
        <f t="shared" si="71"/>
        <v>3.3333333333333333E-2</v>
      </c>
      <c r="M653" s="4">
        <f t="shared" si="72"/>
        <v>4.7330000000000005</v>
      </c>
      <c r="N653" s="4">
        <f t="shared" si="73"/>
        <v>141.99</v>
      </c>
      <c r="O653">
        <f t="shared" si="74"/>
        <v>0.37706880766251144</v>
      </c>
      <c r="P653" s="4">
        <f t="shared" si="75"/>
        <v>-88.450000000000017</v>
      </c>
      <c r="Q653" t="str">
        <f t="shared" si="76"/>
        <v>Inefficient</v>
      </c>
    </row>
    <row r="654" spans="1:17" x14ac:dyDescent="0.3">
      <c r="A654" s="1">
        <v>45316</v>
      </c>
      <c r="B654" t="s">
        <v>3</v>
      </c>
      <c r="C654" t="s">
        <v>4</v>
      </c>
      <c r="D654" t="s">
        <v>9</v>
      </c>
      <c r="E654" t="s">
        <v>7</v>
      </c>
      <c r="F654">
        <v>2638</v>
      </c>
      <c r="G654">
        <v>37</v>
      </c>
      <c r="H654">
        <v>1</v>
      </c>
      <c r="I654" s="4">
        <v>160.22</v>
      </c>
      <c r="J654" s="4">
        <v>95.3</v>
      </c>
      <c r="K654" s="2">
        <f t="shared" si="70"/>
        <v>1.4025777103866566E-2</v>
      </c>
      <c r="L654">
        <f t="shared" si="71"/>
        <v>2.7027027027027029E-2</v>
      </c>
      <c r="M654" s="4">
        <f t="shared" si="72"/>
        <v>4.3302702702702707</v>
      </c>
      <c r="N654" s="4">
        <f t="shared" si="73"/>
        <v>160.22</v>
      </c>
      <c r="O654">
        <f t="shared" si="74"/>
        <v>0.59480714018224934</v>
      </c>
      <c r="P654" s="4">
        <f t="shared" si="75"/>
        <v>-64.92</v>
      </c>
      <c r="Q654" t="str">
        <f t="shared" si="76"/>
        <v>Inefficient</v>
      </c>
    </row>
    <row r="655" spans="1:17" x14ac:dyDescent="0.3">
      <c r="A655" s="1">
        <v>45316</v>
      </c>
      <c r="B655" t="s">
        <v>3</v>
      </c>
      <c r="C655" t="s">
        <v>4</v>
      </c>
      <c r="D655" t="s">
        <v>9</v>
      </c>
      <c r="E655" t="s">
        <v>8</v>
      </c>
      <c r="F655">
        <v>154</v>
      </c>
      <c r="G655">
        <v>1</v>
      </c>
      <c r="H655">
        <v>0</v>
      </c>
      <c r="I655" s="4">
        <v>4.83</v>
      </c>
      <c r="J655" s="4">
        <v>0</v>
      </c>
      <c r="K655" s="2">
        <f t="shared" si="70"/>
        <v>6.4935064935064939E-3</v>
      </c>
      <c r="L655">
        <f t="shared" si="71"/>
        <v>0</v>
      </c>
      <c r="M655" s="4">
        <f t="shared" si="72"/>
        <v>4.83</v>
      </c>
      <c r="N655" s="4">
        <f t="shared" si="73"/>
        <v>0</v>
      </c>
      <c r="O655">
        <f t="shared" si="74"/>
        <v>0</v>
      </c>
      <c r="P655" s="4">
        <f t="shared" si="75"/>
        <v>-4.83</v>
      </c>
      <c r="Q655" t="str">
        <f t="shared" si="76"/>
        <v>Inefficient</v>
      </c>
    </row>
    <row r="656" spans="1:17" x14ac:dyDescent="0.3">
      <c r="A656" s="1">
        <v>45316</v>
      </c>
      <c r="B656" t="s">
        <v>3</v>
      </c>
      <c r="C656" t="s">
        <v>4</v>
      </c>
      <c r="D656" t="s">
        <v>10</v>
      </c>
      <c r="E656" t="s">
        <v>6</v>
      </c>
      <c r="F656">
        <v>2689</v>
      </c>
      <c r="G656">
        <v>37</v>
      </c>
      <c r="H656">
        <v>1</v>
      </c>
      <c r="I656" s="4">
        <v>175.85</v>
      </c>
      <c r="J656" s="4">
        <v>71.53</v>
      </c>
      <c r="K656" s="2">
        <f t="shared" si="70"/>
        <v>1.3759761993306061E-2</v>
      </c>
      <c r="L656">
        <f t="shared" si="71"/>
        <v>2.7027027027027029E-2</v>
      </c>
      <c r="M656" s="4">
        <f t="shared" si="72"/>
        <v>4.7527027027027025</v>
      </c>
      <c r="N656" s="4">
        <f t="shared" si="73"/>
        <v>175.85</v>
      </c>
      <c r="O656">
        <f t="shared" si="74"/>
        <v>0.40676713107762297</v>
      </c>
      <c r="P656" s="4">
        <f t="shared" si="75"/>
        <v>-104.32</v>
      </c>
      <c r="Q656" t="str">
        <f t="shared" si="76"/>
        <v>Inefficient</v>
      </c>
    </row>
    <row r="657" spans="1:17" x14ac:dyDescent="0.3">
      <c r="A657" s="1">
        <v>45316</v>
      </c>
      <c r="B657" t="s">
        <v>3</v>
      </c>
      <c r="C657" t="s">
        <v>4</v>
      </c>
      <c r="D657" t="s">
        <v>10</v>
      </c>
      <c r="E657" t="s">
        <v>7</v>
      </c>
      <c r="F657">
        <v>1443</v>
      </c>
      <c r="G657">
        <v>37</v>
      </c>
      <c r="H657">
        <v>1</v>
      </c>
      <c r="I657" s="4">
        <v>61.33</v>
      </c>
      <c r="J657" s="4">
        <v>84.27</v>
      </c>
      <c r="K657" s="2">
        <f t="shared" si="70"/>
        <v>2.564102564102564E-2</v>
      </c>
      <c r="L657">
        <f t="shared" si="71"/>
        <v>2.7027027027027029E-2</v>
      </c>
      <c r="M657" s="4">
        <f t="shared" si="72"/>
        <v>1.6575675675675676</v>
      </c>
      <c r="N657" s="4">
        <f t="shared" si="73"/>
        <v>61.33</v>
      </c>
      <c r="O657">
        <f t="shared" si="74"/>
        <v>1.3740420675036686</v>
      </c>
      <c r="P657" s="4">
        <f t="shared" si="75"/>
        <v>22.939999999999998</v>
      </c>
      <c r="Q657" t="str">
        <f t="shared" si="76"/>
        <v>Inefficient</v>
      </c>
    </row>
    <row r="658" spans="1:17" x14ac:dyDescent="0.3">
      <c r="A658" s="1">
        <v>45316</v>
      </c>
      <c r="B658" t="s">
        <v>3</v>
      </c>
      <c r="C658" t="s">
        <v>4</v>
      </c>
      <c r="D658" t="s">
        <v>10</v>
      </c>
      <c r="E658" t="s">
        <v>8</v>
      </c>
      <c r="F658">
        <v>148</v>
      </c>
      <c r="G658">
        <v>1</v>
      </c>
      <c r="H658">
        <v>0</v>
      </c>
      <c r="I658" s="4">
        <v>5.92</v>
      </c>
      <c r="J658" s="4">
        <v>0</v>
      </c>
      <c r="K658" s="2">
        <f t="shared" si="70"/>
        <v>6.7567567567567571E-3</v>
      </c>
      <c r="L658">
        <f t="shared" si="71"/>
        <v>0</v>
      </c>
      <c r="M658" s="4">
        <f t="shared" si="72"/>
        <v>5.92</v>
      </c>
      <c r="N658" s="4">
        <f t="shared" si="73"/>
        <v>0</v>
      </c>
      <c r="O658">
        <f t="shared" si="74"/>
        <v>0</v>
      </c>
      <c r="P658" s="4">
        <f t="shared" si="75"/>
        <v>-5.92</v>
      </c>
      <c r="Q658" t="str">
        <f t="shared" si="76"/>
        <v>Inefficient</v>
      </c>
    </row>
    <row r="659" spans="1:17" x14ac:dyDescent="0.3">
      <c r="A659" s="1">
        <v>45316</v>
      </c>
      <c r="B659" t="s">
        <v>3</v>
      </c>
      <c r="C659" t="s">
        <v>11</v>
      </c>
      <c r="D659" t="s">
        <v>5</v>
      </c>
      <c r="E659" t="s">
        <v>6</v>
      </c>
      <c r="F659">
        <v>4382</v>
      </c>
      <c r="G659">
        <v>184</v>
      </c>
      <c r="H659">
        <v>11</v>
      </c>
      <c r="I659" s="4">
        <v>255.78</v>
      </c>
      <c r="J659" s="4">
        <v>981.9</v>
      </c>
      <c r="K659" s="2">
        <f t="shared" si="70"/>
        <v>4.198995892286627E-2</v>
      </c>
      <c r="L659">
        <f t="shared" si="71"/>
        <v>5.9782608695652176E-2</v>
      </c>
      <c r="M659" s="4">
        <f t="shared" si="72"/>
        <v>1.390108695652174</v>
      </c>
      <c r="N659" s="4">
        <f t="shared" si="73"/>
        <v>23.252727272727274</v>
      </c>
      <c r="O659">
        <f t="shared" si="74"/>
        <v>3.8388458831808583</v>
      </c>
      <c r="P659" s="4">
        <f t="shared" si="75"/>
        <v>726.12</v>
      </c>
      <c r="Q659" t="str">
        <f t="shared" si="76"/>
        <v>Efficient</v>
      </c>
    </row>
    <row r="660" spans="1:17" x14ac:dyDescent="0.3">
      <c r="A660" s="1">
        <v>45316</v>
      </c>
      <c r="B660" t="s">
        <v>3</v>
      </c>
      <c r="C660" t="s">
        <v>11</v>
      </c>
      <c r="D660" t="s">
        <v>5</v>
      </c>
      <c r="E660" t="s">
        <v>7</v>
      </c>
      <c r="F660">
        <v>1000</v>
      </c>
      <c r="G660">
        <v>23</v>
      </c>
      <c r="H660">
        <v>1</v>
      </c>
      <c r="I660" s="4">
        <v>35.36</v>
      </c>
      <c r="J660" s="4">
        <v>71.599999999999994</v>
      </c>
      <c r="K660" s="2">
        <f t="shared" si="70"/>
        <v>2.3E-2</v>
      </c>
      <c r="L660">
        <f t="shared" si="71"/>
        <v>4.3478260869565216E-2</v>
      </c>
      <c r="M660" s="4">
        <f t="shared" si="72"/>
        <v>1.537391304347826</v>
      </c>
      <c r="N660" s="4">
        <f t="shared" si="73"/>
        <v>35.36</v>
      </c>
      <c r="O660">
        <f t="shared" si="74"/>
        <v>2.0248868778280542</v>
      </c>
      <c r="P660" s="4">
        <f t="shared" si="75"/>
        <v>36.239999999999995</v>
      </c>
      <c r="Q660" t="str">
        <f t="shared" si="76"/>
        <v>Inefficient</v>
      </c>
    </row>
    <row r="661" spans="1:17" x14ac:dyDescent="0.3">
      <c r="A661" s="1">
        <v>45316</v>
      </c>
      <c r="B661" t="s">
        <v>3</v>
      </c>
      <c r="C661" t="s">
        <v>11</v>
      </c>
      <c r="D661" t="s">
        <v>5</v>
      </c>
      <c r="E661" t="s">
        <v>8</v>
      </c>
      <c r="F661">
        <v>334</v>
      </c>
      <c r="G661">
        <v>6</v>
      </c>
      <c r="H661">
        <v>0</v>
      </c>
      <c r="I661" s="4">
        <v>22.47</v>
      </c>
      <c r="J661" s="4">
        <v>0</v>
      </c>
      <c r="K661" s="2">
        <f t="shared" si="70"/>
        <v>1.7964071856287425E-2</v>
      </c>
      <c r="L661">
        <f t="shared" si="71"/>
        <v>0</v>
      </c>
      <c r="M661" s="4">
        <f t="shared" si="72"/>
        <v>3.7449999999999997</v>
      </c>
      <c r="N661" s="4">
        <f t="shared" si="73"/>
        <v>0</v>
      </c>
      <c r="O661">
        <f t="shared" si="74"/>
        <v>0</v>
      </c>
      <c r="P661" s="4">
        <f t="shared" si="75"/>
        <v>-22.47</v>
      </c>
      <c r="Q661" t="str">
        <f t="shared" si="76"/>
        <v>Inefficient</v>
      </c>
    </row>
    <row r="662" spans="1:17" x14ac:dyDescent="0.3">
      <c r="A662" s="1">
        <v>45316</v>
      </c>
      <c r="B662" t="s">
        <v>3</v>
      </c>
      <c r="C662" t="s">
        <v>11</v>
      </c>
      <c r="D662" t="s">
        <v>9</v>
      </c>
      <c r="E662" t="s">
        <v>6</v>
      </c>
      <c r="F662">
        <v>6368</v>
      </c>
      <c r="G662">
        <v>42</v>
      </c>
      <c r="H662">
        <v>1</v>
      </c>
      <c r="I662" s="4">
        <v>359.22</v>
      </c>
      <c r="J662" s="4">
        <v>85.23</v>
      </c>
      <c r="K662" s="2">
        <f t="shared" si="70"/>
        <v>6.5954773869346733E-3</v>
      </c>
      <c r="L662">
        <f t="shared" si="71"/>
        <v>2.3809523809523808E-2</v>
      </c>
      <c r="M662" s="4">
        <f t="shared" si="72"/>
        <v>8.5528571428571443</v>
      </c>
      <c r="N662" s="4">
        <f t="shared" si="73"/>
        <v>359.22</v>
      </c>
      <c r="O662">
        <f t="shared" si="74"/>
        <v>0.23726407215633874</v>
      </c>
      <c r="P662" s="4">
        <f t="shared" si="75"/>
        <v>-273.99</v>
      </c>
      <c r="Q662" t="str">
        <f t="shared" si="76"/>
        <v>Inefficient</v>
      </c>
    </row>
    <row r="663" spans="1:17" x14ac:dyDescent="0.3">
      <c r="A663" s="1">
        <v>45316</v>
      </c>
      <c r="B663" t="s">
        <v>3</v>
      </c>
      <c r="C663" t="s">
        <v>11</v>
      </c>
      <c r="D663" t="s">
        <v>9</v>
      </c>
      <c r="E663" t="s">
        <v>7</v>
      </c>
      <c r="F663">
        <v>462</v>
      </c>
      <c r="G663">
        <v>3</v>
      </c>
      <c r="H663">
        <v>0</v>
      </c>
      <c r="I663" s="4">
        <v>12.08</v>
      </c>
      <c r="J663" s="4">
        <v>0</v>
      </c>
      <c r="K663" s="2">
        <f t="shared" si="70"/>
        <v>6.4935064935064939E-3</v>
      </c>
      <c r="L663">
        <f t="shared" si="71"/>
        <v>0</v>
      </c>
      <c r="M663" s="4">
        <f t="shared" si="72"/>
        <v>4.0266666666666664</v>
      </c>
      <c r="N663" s="4">
        <f t="shared" si="73"/>
        <v>0</v>
      </c>
      <c r="O663">
        <f t="shared" si="74"/>
        <v>0</v>
      </c>
      <c r="P663" s="4">
        <f t="shared" si="75"/>
        <v>-12.08</v>
      </c>
      <c r="Q663" t="str">
        <f t="shared" si="76"/>
        <v>Inefficient</v>
      </c>
    </row>
    <row r="664" spans="1:17" x14ac:dyDescent="0.3">
      <c r="A664" s="1">
        <v>45316</v>
      </c>
      <c r="B664" t="s">
        <v>3</v>
      </c>
      <c r="C664" t="s">
        <v>11</v>
      </c>
      <c r="D664" t="s">
        <v>9</v>
      </c>
      <c r="E664" t="s">
        <v>8</v>
      </c>
      <c r="F664">
        <v>98</v>
      </c>
      <c r="G664">
        <v>1</v>
      </c>
      <c r="H664">
        <v>0</v>
      </c>
      <c r="I664" s="4">
        <v>3.51</v>
      </c>
      <c r="J664" s="4">
        <v>0</v>
      </c>
      <c r="K664" s="2">
        <f t="shared" si="70"/>
        <v>1.020408163265306E-2</v>
      </c>
      <c r="L664">
        <f t="shared" si="71"/>
        <v>0</v>
      </c>
      <c r="M664" s="4">
        <f t="shared" si="72"/>
        <v>3.51</v>
      </c>
      <c r="N664" s="4">
        <f t="shared" si="73"/>
        <v>0</v>
      </c>
      <c r="O664">
        <f t="shared" si="74"/>
        <v>0</v>
      </c>
      <c r="P664" s="4">
        <f t="shared" si="75"/>
        <v>-3.51</v>
      </c>
      <c r="Q664" t="str">
        <f t="shared" si="76"/>
        <v>Inefficient</v>
      </c>
    </row>
    <row r="665" spans="1:17" x14ac:dyDescent="0.3">
      <c r="A665" s="1">
        <v>45316</v>
      </c>
      <c r="B665" t="s">
        <v>3</v>
      </c>
      <c r="C665" t="s">
        <v>11</v>
      </c>
      <c r="D665" t="s">
        <v>10</v>
      </c>
      <c r="E665" t="s">
        <v>6</v>
      </c>
      <c r="F665">
        <v>4558</v>
      </c>
      <c r="G665">
        <v>58</v>
      </c>
      <c r="H665">
        <v>3</v>
      </c>
      <c r="I665" s="4">
        <v>139.58000000000001</v>
      </c>
      <c r="J665" s="4">
        <v>288.83</v>
      </c>
      <c r="K665" s="2">
        <f t="shared" si="70"/>
        <v>1.2724879333040808E-2</v>
      </c>
      <c r="L665">
        <f t="shared" si="71"/>
        <v>5.1724137931034482E-2</v>
      </c>
      <c r="M665" s="4">
        <f t="shared" si="72"/>
        <v>2.4065517241379313</v>
      </c>
      <c r="N665" s="4">
        <f t="shared" si="73"/>
        <v>46.526666666666671</v>
      </c>
      <c r="O665">
        <f t="shared" si="74"/>
        <v>2.0692792663705397</v>
      </c>
      <c r="P665" s="4">
        <f t="shared" si="75"/>
        <v>149.24999999999997</v>
      </c>
      <c r="Q665" t="str">
        <f t="shared" si="76"/>
        <v>Inefficient</v>
      </c>
    </row>
    <row r="666" spans="1:17" x14ac:dyDescent="0.3">
      <c r="A666" s="1">
        <v>45316</v>
      </c>
      <c r="B666" t="s">
        <v>3</v>
      </c>
      <c r="C666" t="s">
        <v>11</v>
      </c>
      <c r="D666" t="s">
        <v>10</v>
      </c>
      <c r="E666" t="s">
        <v>7</v>
      </c>
      <c r="F666">
        <v>259</v>
      </c>
      <c r="G666">
        <v>4</v>
      </c>
      <c r="H666">
        <v>0</v>
      </c>
      <c r="I666" s="4">
        <v>12.99</v>
      </c>
      <c r="J666" s="4">
        <v>0</v>
      </c>
      <c r="K666" s="2">
        <f t="shared" si="70"/>
        <v>1.5444015444015444E-2</v>
      </c>
      <c r="L666">
        <f t="shared" si="71"/>
        <v>0</v>
      </c>
      <c r="M666" s="4">
        <f t="shared" si="72"/>
        <v>3.2475000000000001</v>
      </c>
      <c r="N666" s="4">
        <f t="shared" si="73"/>
        <v>0</v>
      </c>
      <c r="O666">
        <f t="shared" si="74"/>
        <v>0</v>
      </c>
      <c r="P666" s="4">
        <f t="shared" si="75"/>
        <v>-12.99</v>
      </c>
      <c r="Q666" t="str">
        <f t="shared" si="76"/>
        <v>Inefficient</v>
      </c>
    </row>
    <row r="667" spans="1:17" x14ac:dyDescent="0.3">
      <c r="A667" s="1">
        <v>45316</v>
      </c>
      <c r="B667" t="s">
        <v>3</v>
      </c>
      <c r="C667" t="s">
        <v>11</v>
      </c>
      <c r="D667" t="s">
        <v>10</v>
      </c>
      <c r="E667" t="s">
        <v>8</v>
      </c>
      <c r="F667">
        <v>233</v>
      </c>
      <c r="G667">
        <v>4</v>
      </c>
      <c r="H667">
        <v>0</v>
      </c>
      <c r="I667" s="4">
        <v>12.76</v>
      </c>
      <c r="J667" s="4">
        <v>0</v>
      </c>
      <c r="K667" s="2">
        <f t="shared" si="70"/>
        <v>1.7167381974248927E-2</v>
      </c>
      <c r="L667">
        <f t="shared" si="71"/>
        <v>0</v>
      </c>
      <c r="M667" s="4">
        <f t="shared" si="72"/>
        <v>3.19</v>
      </c>
      <c r="N667" s="4">
        <f t="shared" si="73"/>
        <v>0</v>
      </c>
      <c r="O667">
        <f t="shared" si="74"/>
        <v>0</v>
      </c>
      <c r="P667" s="4">
        <f t="shared" si="75"/>
        <v>-12.76</v>
      </c>
      <c r="Q667" t="str">
        <f t="shared" si="76"/>
        <v>Inefficient</v>
      </c>
    </row>
    <row r="668" spans="1:17" x14ac:dyDescent="0.3">
      <c r="A668" s="1">
        <v>45316</v>
      </c>
      <c r="B668" t="s">
        <v>3</v>
      </c>
      <c r="C668" t="s">
        <v>12</v>
      </c>
      <c r="D668" t="s">
        <v>5</v>
      </c>
      <c r="E668" t="s">
        <v>6</v>
      </c>
      <c r="F668">
        <v>1153</v>
      </c>
      <c r="G668">
        <v>46</v>
      </c>
      <c r="H668">
        <v>5</v>
      </c>
      <c r="I668" s="4">
        <v>58.33</v>
      </c>
      <c r="J668" s="4">
        <v>328.23</v>
      </c>
      <c r="K668" s="2">
        <f t="shared" si="70"/>
        <v>3.9895923677363401E-2</v>
      </c>
      <c r="L668">
        <f t="shared" si="71"/>
        <v>0.10869565217391304</v>
      </c>
      <c r="M668" s="4">
        <f t="shared" si="72"/>
        <v>1.2680434782608696</v>
      </c>
      <c r="N668" s="4">
        <f t="shared" si="73"/>
        <v>11.666</v>
      </c>
      <c r="O668">
        <f t="shared" si="74"/>
        <v>5.6271215498028466</v>
      </c>
      <c r="P668" s="4">
        <f t="shared" si="75"/>
        <v>269.90000000000003</v>
      </c>
      <c r="Q668" t="str">
        <f t="shared" si="76"/>
        <v>Efficient</v>
      </c>
    </row>
    <row r="669" spans="1:17" x14ac:dyDescent="0.3">
      <c r="A669" s="1">
        <v>45316</v>
      </c>
      <c r="B669" t="s">
        <v>3</v>
      </c>
      <c r="C669" t="s">
        <v>12</v>
      </c>
      <c r="D669" t="s">
        <v>5</v>
      </c>
      <c r="E669" t="s">
        <v>7</v>
      </c>
      <c r="F669">
        <v>4097</v>
      </c>
      <c r="G669">
        <v>112</v>
      </c>
      <c r="H669">
        <v>5</v>
      </c>
      <c r="I669" s="4">
        <v>125.86</v>
      </c>
      <c r="J669" s="4">
        <v>279.27</v>
      </c>
      <c r="K669" s="2">
        <f t="shared" si="70"/>
        <v>2.7337075909201855E-2</v>
      </c>
      <c r="L669">
        <f t="shared" si="71"/>
        <v>4.4642857142857144E-2</v>
      </c>
      <c r="M669" s="4">
        <f t="shared" si="72"/>
        <v>1.12375</v>
      </c>
      <c r="N669" s="4">
        <f t="shared" si="73"/>
        <v>25.172000000000001</v>
      </c>
      <c r="O669">
        <f t="shared" si="74"/>
        <v>2.2188940092165899</v>
      </c>
      <c r="P669" s="4">
        <f t="shared" si="75"/>
        <v>153.40999999999997</v>
      </c>
      <c r="Q669" t="str">
        <f t="shared" si="76"/>
        <v>Inefficient</v>
      </c>
    </row>
    <row r="670" spans="1:17" x14ac:dyDescent="0.3">
      <c r="A670" s="1">
        <v>45316</v>
      </c>
      <c r="B670" t="s">
        <v>3</v>
      </c>
      <c r="C670" t="s">
        <v>12</v>
      </c>
      <c r="D670" t="s">
        <v>5</v>
      </c>
      <c r="E670" t="s">
        <v>8</v>
      </c>
      <c r="F670">
        <v>2004</v>
      </c>
      <c r="G670">
        <v>49</v>
      </c>
      <c r="H670">
        <v>7</v>
      </c>
      <c r="I670" s="4">
        <v>112.92</v>
      </c>
      <c r="J670" s="4">
        <v>659.05</v>
      </c>
      <c r="K670" s="2">
        <f t="shared" si="70"/>
        <v>2.4451097804391218E-2</v>
      </c>
      <c r="L670">
        <f t="shared" si="71"/>
        <v>0.14285714285714285</v>
      </c>
      <c r="M670" s="4">
        <f t="shared" si="72"/>
        <v>2.3044897959183674</v>
      </c>
      <c r="N670" s="4">
        <f t="shared" si="73"/>
        <v>16.131428571428572</v>
      </c>
      <c r="O670">
        <f t="shared" si="74"/>
        <v>5.8364328728303221</v>
      </c>
      <c r="P670" s="4">
        <f t="shared" si="75"/>
        <v>546.13</v>
      </c>
      <c r="Q670" t="str">
        <f t="shared" si="76"/>
        <v>Efficient</v>
      </c>
    </row>
    <row r="671" spans="1:17" x14ac:dyDescent="0.3">
      <c r="A671" s="1">
        <v>45316</v>
      </c>
      <c r="B671" t="s">
        <v>3</v>
      </c>
      <c r="C671" t="s">
        <v>12</v>
      </c>
      <c r="D671" t="s">
        <v>9</v>
      </c>
      <c r="E671" t="s">
        <v>6</v>
      </c>
      <c r="F671">
        <v>945</v>
      </c>
      <c r="G671">
        <v>15</v>
      </c>
      <c r="H671">
        <v>0</v>
      </c>
      <c r="I671" s="4">
        <v>37.64</v>
      </c>
      <c r="J671" s="4">
        <v>0</v>
      </c>
      <c r="K671" s="2">
        <f t="shared" si="70"/>
        <v>1.5873015873015872E-2</v>
      </c>
      <c r="L671">
        <f t="shared" si="71"/>
        <v>0</v>
      </c>
      <c r="M671" s="4">
        <f t="shared" si="72"/>
        <v>2.5093333333333332</v>
      </c>
      <c r="N671" s="4">
        <f t="shared" si="73"/>
        <v>0</v>
      </c>
      <c r="O671">
        <f t="shared" si="74"/>
        <v>0</v>
      </c>
      <c r="P671" s="4">
        <f t="shared" si="75"/>
        <v>-37.64</v>
      </c>
      <c r="Q671" t="str">
        <f t="shared" si="76"/>
        <v>Inefficient</v>
      </c>
    </row>
    <row r="672" spans="1:17" x14ac:dyDescent="0.3">
      <c r="A672" s="1">
        <v>45316</v>
      </c>
      <c r="B672" t="s">
        <v>3</v>
      </c>
      <c r="C672" t="s">
        <v>12</v>
      </c>
      <c r="D672" t="s">
        <v>9</v>
      </c>
      <c r="E672" t="s">
        <v>7</v>
      </c>
      <c r="F672">
        <v>4784</v>
      </c>
      <c r="G672">
        <v>25</v>
      </c>
      <c r="H672">
        <v>0</v>
      </c>
      <c r="I672" s="4">
        <v>164.18</v>
      </c>
      <c r="J672" s="4">
        <v>0</v>
      </c>
      <c r="K672" s="2">
        <f t="shared" si="70"/>
        <v>5.225752508361204E-3</v>
      </c>
      <c r="L672">
        <f t="shared" si="71"/>
        <v>0</v>
      </c>
      <c r="M672" s="4">
        <f t="shared" si="72"/>
        <v>6.5672000000000006</v>
      </c>
      <c r="N672" s="4">
        <f t="shared" si="73"/>
        <v>0</v>
      </c>
      <c r="O672">
        <f t="shared" si="74"/>
        <v>0</v>
      </c>
      <c r="P672" s="4">
        <f t="shared" si="75"/>
        <v>-164.18</v>
      </c>
      <c r="Q672" t="str">
        <f t="shared" si="76"/>
        <v>Inefficient</v>
      </c>
    </row>
    <row r="673" spans="1:17" x14ac:dyDescent="0.3">
      <c r="A673" s="1">
        <v>45316</v>
      </c>
      <c r="B673" t="s">
        <v>3</v>
      </c>
      <c r="C673" t="s">
        <v>12</v>
      </c>
      <c r="D673" t="s">
        <v>9</v>
      </c>
      <c r="E673" t="s">
        <v>8</v>
      </c>
      <c r="F673">
        <v>1960</v>
      </c>
      <c r="G673">
        <v>16</v>
      </c>
      <c r="H673">
        <v>0</v>
      </c>
      <c r="I673" s="4">
        <v>99.79</v>
      </c>
      <c r="J673" s="4">
        <v>0</v>
      </c>
      <c r="K673" s="2">
        <f t="shared" si="70"/>
        <v>8.1632653061224497E-3</v>
      </c>
      <c r="L673">
        <f t="shared" si="71"/>
        <v>0</v>
      </c>
      <c r="M673" s="4">
        <f t="shared" si="72"/>
        <v>6.2368750000000004</v>
      </c>
      <c r="N673" s="4">
        <f t="shared" si="73"/>
        <v>0</v>
      </c>
      <c r="O673">
        <f t="shared" si="74"/>
        <v>0</v>
      </c>
      <c r="P673" s="4">
        <f t="shared" si="75"/>
        <v>-99.79</v>
      </c>
      <c r="Q673" t="str">
        <f t="shared" si="76"/>
        <v>Inefficient</v>
      </c>
    </row>
    <row r="674" spans="1:17" x14ac:dyDescent="0.3">
      <c r="A674" s="1">
        <v>45316</v>
      </c>
      <c r="B674" t="s">
        <v>3</v>
      </c>
      <c r="C674" t="s">
        <v>12</v>
      </c>
      <c r="D674" t="s">
        <v>10</v>
      </c>
      <c r="E674" t="s">
        <v>6</v>
      </c>
      <c r="F674">
        <v>630</v>
      </c>
      <c r="G674">
        <v>18</v>
      </c>
      <c r="H674">
        <v>0</v>
      </c>
      <c r="I674" s="4">
        <v>14.58</v>
      </c>
      <c r="J674" s="4">
        <v>0</v>
      </c>
      <c r="K674" s="2">
        <f t="shared" si="70"/>
        <v>2.8571428571428571E-2</v>
      </c>
      <c r="L674">
        <f t="shared" si="71"/>
        <v>0</v>
      </c>
      <c r="M674" s="4">
        <f t="shared" si="72"/>
        <v>0.81</v>
      </c>
      <c r="N674" s="4">
        <f t="shared" si="73"/>
        <v>0</v>
      </c>
      <c r="O674">
        <f t="shared" si="74"/>
        <v>0</v>
      </c>
      <c r="P674" s="4">
        <f t="shared" si="75"/>
        <v>-14.58</v>
      </c>
      <c r="Q674" t="str">
        <f t="shared" si="76"/>
        <v>Inefficient</v>
      </c>
    </row>
    <row r="675" spans="1:17" x14ac:dyDescent="0.3">
      <c r="A675" s="1">
        <v>45316</v>
      </c>
      <c r="B675" t="s">
        <v>3</v>
      </c>
      <c r="C675" t="s">
        <v>12</v>
      </c>
      <c r="D675" t="s">
        <v>10</v>
      </c>
      <c r="E675" t="s">
        <v>7</v>
      </c>
      <c r="F675">
        <v>3745</v>
      </c>
      <c r="G675">
        <v>104</v>
      </c>
      <c r="H675">
        <v>2</v>
      </c>
      <c r="I675" s="4">
        <v>223.06</v>
      </c>
      <c r="J675" s="4">
        <v>186.13</v>
      </c>
      <c r="K675" s="2">
        <f t="shared" si="70"/>
        <v>2.7770360480640854E-2</v>
      </c>
      <c r="L675">
        <f t="shared" si="71"/>
        <v>1.9230769230769232E-2</v>
      </c>
      <c r="M675" s="4">
        <f t="shared" si="72"/>
        <v>2.1448076923076922</v>
      </c>
      <c r="N675" s="4">
        <f t="shared" si="73"/>
        <v>111.53</v>
      </c>
      <c r="O675">
        <f t="shared" si="74"/>
        <v>0.834439164350399</v>
      </c>
      <c r="P675" s="4">
        <f t="shared" si="75"/>
        <v>-36.930000000000007</v>
      </c>
      <c r="Q675" t="str">
        <f t="shared" si="76"/>
        <v>Inefficient</v>
      </c>
    </row>
    <row r="676" spans="1:17" x14ac:dyDescent="0.3">
      <c r="A676" s="1">
        <v>45316</v>
      </c>
      <c r="B676" t="s">
        <v>3</v>
      </c>
      <c r="C676" t="s">
        <v>12</v>
      </c>
      <c r="D676" t="s">
        <v>10</v>
      </c>
      <c r="E676" t="s">
        <v>8</v>
      </c>
      <c r="F676">
        <v>1321</v>
      </c>
      <c r="G676">
        <v>24</v>
      </c>
      <c r="H676">
        <v>1</v>
      </c>
      <c r="I676" s="4">
        <v>30.62</v>
      </c>
      <c r="J676" s="4">
        <v>79.47</v>
      </c>
      <c r="K676" s="2">
        <f t="shared" si="70"/>
        <v>1.8168054504163512E-2</v>
      </c>
      <c r="L676">
        <f t="shared" si="71"/>
        <v>4.1666666666666664E-2</v>
      </c>
      <c r="M676" s="4">
        <f t="shared" si="72"/>
        <v>1.2758333333333334</v>
      </c>
      <c r="N676" s="4">
        <f t="shared" si="73"/>
        <v>30.62</v>
      </c>
      <c r="O676">
        <f t="shared" si="74"/>
        <v>2.5953625081645981</v>
      </c>
      <c r="P676" s="4">
        <f t="shared" si="75"/>
        <v>48.849999999999994</v>
      </c>
      <c r="Q676" t="str">
        <f t="shared" si="76"/>
        <v>Inefficient</v>
      </c>
    </row>
    <row r="677" spans="1:17" x14ac:dyDescent="0.3">
      <c r="A677" s="1">
        <v>45317</v>
      </c>
      <c r="B677" t="s">
        <v>3</v>
      </c>
      <c r="C677" t="s">
        <v>4</v>
      </c>
      <c r="D677" t="s">
        <v>5</v>
      </c>
      <c r="E677" t="s">
        <v>6</v>
      </c>
      <c r="F677">
        <v>3428</v>
      </c>
      <c r="G677">
        <v>124</v>
      </c>
      <c r="H677">
        <v>14</v>
      </c>
      <c r="I677" s="4">
        <v>187.6</v>
      </c>
      <c r="J677" s="4">
        <v>842.82</v>
      </c>
      <c r="K677" s="2">
        <f t="shared" si="70"/>
        <v>3.6172695449241538E-2</v>
      </c>
      <c r="L677">
        <f t="shared" si="71"/>
        <v>0.11290322580645161</v>
      </c>
      <c r="M677" s="4">
        <f t="shared" si="72"/>
        <v>1.5129032258064516</v>
      </c>
      <c r="N677" s="4">
        <f t="shared" si="73"/>
        <v>13.4</v>
      </c>
      <c r="O677">
        <f t="shared" si="74"/>
        <v>4.492643923240939</v>
      </c>
      <c r="P677" s="4">
        <f t="shared" si="75"/>
        <v>655.22</v>
      </c>
      <c r="Q677" t="str">
        <f t="shared" si="76"/>
        <v>Efficient</v>
      </c>
    </row>
    <row r="678" spans="1:17" x14ac:dyDescent="0.3">
      <c r="A678" s="1">
        <v>45317</v>
      </c>
      <c r="B678" t="s">
        <v>3</v>
      </c>
      <c r="C678" t="s">
        <v>4</v>
      </c>
      <c r="D678" t="s">
        <v>5</v>
      </c>
      <c r="E678" t="s">
        <v>7</v>
      </c>
      <c r="F678">
        <v>2043</v>
      </c>
      <c r="G678">
        <v>53</v>
      </c>
      <c r="H678">
        <v>7</v>
      </c>
      <c r="I678" s="4">
        <v>115.33</v>
      </c>
      <c r="J678" s="4">
        <v>354.81</v>
      </c>
      <c r="K678" s="2">
        <f t="shared" si="70"/>
        <v>2.594224180127264E-2</v>
      </c>
      <c r="L678">
        <f t="shared" si="71"/>
        <v>0.13207547169811321</v>
      </c>
      <c r="M678" s="4">
        <f t="shared" si="72"/>
        <v>2.1760377358490564</v>
      </c>
      <c r="N678" s="4">
        <f t="shared" si="73"/>
        <v>16.475714285714286</v>
      </c>
      <c r="O678">
        <f t="shared" si="74"/>
        <v>3.0764761987340674</v>
      </c>
      <c r="P678" s="4">
        <f t="shared" si="75"/>
        <v>239.48000000000002</v>
      </c>
      <c r="Q678" t="str">
        <f t="shared" si="76"/>
        <v>Inefficient</v>
      </c>
    </row>
    <row r="679" spans="1:17" x14ac:dyDescent="0.3">
      <c r="A679" s="1">
        <v>45317</v>
      </c>
      <c r="B679" t="s">
        <v>3</v>
      </c>
      <c r="C679" t="s">
        <v>4</v>
      </c>
      <c r="D679" t="s">
        <v>5</v>
      </c>
      <c r="E679" t="s">
        <v>8</v>
      </c>
      <c r="F679">
        <v>337</v>
      </c>
      <c r="G679">
        <v>10</v>
      </c>
      <c r="H679">
        <v>0</v>
      </c>
      <c r="I679" s="4">
        <v>8.84</v>
      </c>
      <c r="J679" s="4">
        <v>0</v>
      </c>
      <c r="K679" s="2">
        <f t="shared" si="70"/>
        <v>2.967359050445104E-2</v>
      </c>
      <c r="L679">
        <f t="shared" si="71"/>
        <v>0</v>
      </c>
      <c r="M679" s="4">
        <f t="shared" si="72"/>
        <v>0.88400000000000001</v>
      </c>
      <c r="N679" s="4">
        <f t="shared" si="73"/>
        <v>0</v>
      </c>
      <c r="O679">
        <f t="shared" si="74"/>
        <v>0</v>
      </c>
      <c r="P679" s="4">
        <f t="shared" si="75"/>
        <v>-8.84</v>
      </c>
      <c r="Q679" t="str">
        <f t="shared" si="76"/>
        <v>Inefficient</v>
      </c>
    </row>
    <row r="680" spans="1:17" x14ac:dyDescent="0.3">
      <c r="A680" s="1">
        <v>45317</v>
      </c>
      <c r="B680" t="s">
        <v>3</v>
      </c>
      <c r="C680" t="s">
        <v>4</v>
      </c>
      <c r="D680" t="s">
        <v>9</v>
      </c>
      <c r="E680" t="s">
        <v>6</v>
      </c>
      <c r="F680">
        <v>2625</v>
      </c>
      <c r="G680">
        <v>31</v>
      </c>
      <c r="H680">
        <v>1</v>
      </c>
      <c r="I680" s="4">
        <v>132.38</v>
      </c>
      <c r="J680" s="4">
        <v>83.64</v>
      </c>
      <c r="K680" s="2">
        <f t="shared" si="70"/>
        <v>1.180952380952381E-2</v>
      </c>
      <c r="L680">
        <f t="shared" si="71"/>
        <v>3.2258064516129031E-2</v>
      </c>
      <c r="M680" s="4">
        <f t="shared" si="72"/>
        <v>4.2703225806451615</v>
      </c>
      <c r="N680" s="4">
        <f t="shared" si="73"/>
        <v>132.38</v>
      </c>
      <c r="O680">
        <f t="shared" si="74"/>
        <v>0.63181749508989271</v>
      </c>
      <c r="P680" s="4">
        <f t="shared" si="75"/>
        <v>-48.739999999999995</v>
      </c>
      <c r="Q680" t="str">
        <f t="shared" si="76"/>
        <v>Inefficient</v>
      </c>
    </row>
    <row r="681" spans="1:17" x14ac:dyDescent="0.3">
      <c r="A681" s="1">
        <v>45317</v>
      </c>
      <c r="B681" t="s">
        <v>3</v>
      </c>
      <c r="C681" t="s">
        <v>4</v>
      </c>
      <c r="D681" t="s">
        <v>9</v>
      </c>
      <c r="E681" t="s">
        <v>7</v>
      </c>
      <c r="F681">
        <v>3216</v>
      </c>
      <c r="G681">
        <v>34</v>
      </c>
      <c r="H681">
        <v>0</v>
      </c>
      <c r="I681" s="4">
        <v>202.96</v>
      </c>
      <c r="J681" s="4">
        <v>0</v>
      </c>
      <c r="K681" s="2">
        <f t="shared" si="70"/>
        <v>1.0572139303482588E-2</v>
      </c>
      <c r="L681">
        <f t="shared" si="71"/>
        <v>0</v>
      </c>
      <c r="M681" s="4">
        <f t="shared" si="72"/>
        <v>5.9694117647058826</v>
      </c>
      <c r="N681" s="4">
        <f t="shared" si="73"/>
        <v>0</v>
      </c>
      <c r="O681">
        <f t="shared" si="74"/>
        <v>0</v>
      </c>
      <c r="P681" s="4">
        <f t="shared" si="75"/>
        <v>-202.96</v>
      </c>
      <c r="Q681" t="str">
        <f t="shared" si="76"/>
        <v>Inefficient</v>
      </c>
    </row>
    <row r="682" spans="1:17" x14ac:dyDescent="0.3">
      <c r="A682" s="1">
        <v>45317</v>
      </c>
      <c r="B682" t="s">
        <v>3</v>
      </c>
      <c r="C682" t="s">
        <v>4</v>
      </c>
      <c r="D682" t="s">
        <v>9</v>
      </c>
      <c r="E682" t="s">
        <v>8</v>
      </c>
      <c r="F682">
        <v>131</v>
      </c>
      <c r="G682">
        <v>2</v>
      </c>
      <c r="H682">
        <v>0</v>
      </c>
      <c r="I682" s="4">
        <v>4.1900000000000004</v>
      </c>
      <c r="J682" s="4">
        <v>0</v>
      </c>
      <c r="K682" s="2">
        <f t="shared" si="70"/>
        <v>1.5267175572519083E-2</v>
      </c>
      <c r="L682">
        <f t="shared" si="71"/>
        <v>0</v>
      </c>
      <c r="M682" s="4">
        <f t="shared" si="72"/>
        <v>2.0950000000000002</v>
      </c>
      <c r="N682" s="4">
        <f t="shared" si="73"/>
        <v>0</v>
      </c>
      <c r="O682">
        <f t="shared" si="74"/>
        <v>0</v>
      </c>
      <c r="P682" s="4">
        <f t="shared" si="75"/>
        <v>-4.1900000000000004</v>
      </c>
      <c r="Q682" t="str">
        <f t="shared" si="76"/>
        <v>Inefficient</v>
      </c>
    </row>
    <row r="683" spans="1:17" x14ac:dyDescent="0.3">
      <c r="A683" s="1">
        <v>45317</v>
      </c>
      <c r="B683" t="s">
        <v>3</v>
      </c>
      <c r="C683" t="s">
        <v>4</v>
      </c>
      <c r="D683" t="s">
        <v>10</v>
      </c>
      <c r="E683" t="s">
        <v>6</v>
      </c>
      <c r="F683">
        <v>4988</v>
      </c>
      <c r="G683">
        <v>75</v>
      </c>
      <c r="H683">
        <v>5</v>
      </c>
      <c r="I683" s="4">
        <v>179.9</v>
      </c>
      <c r="J683" s="4">
        <v>442.69</v>
      </c>
      <c r="K683" s="2">
        <f t="shared" si="70"/>
        <v>1.5036086607858861E-2</v>
      </c>
      <c r="L683">
        <f t="shared" si="71"/>
        <v>6.6666666666666666E-2</v>
      </c>
      <c r="M683" s="4">
        <f t="shared" si="72"/>
        <v>2.3986666666666667</v>
      </c>
      <c r="N683" s="4">
        <f t="shared" si="73"/>
        <v>35.980000000000004</v>
      </c>
      <c r="O683">
        <f t="shared" si="74"/>
        <v>2.4607559755419675</v>
      </c>
      <c r="P683" s="4">
        <f t="shared" si="75"/>
        <v>262.78999999999996</v>
      </c>
      <c r="Q683" t="str">
        <f t="shared" si="76"/>
        <v>Inefficient</v>
      </c>
    </row>
    <row r="684" spans="1:17" x14ac:dyDescent="0.3">
      <c r="A684" s="1">
        <v>45317</v>
      </c>
      <c r="B684" t="s">
        <v>3</v>
      </c>
      <c r="C684" t="s">
        <v>4</v>
      </c>
      <c r="D684" t="s">
        <v>10</v>
      </c>
      <c r="E684" t="s">
        <v>7</v>
      </c>
      <c r="F684">
        <v>2278</v>
      </c>
      <c r="G684">
        <v>49</v>
      </c>
      <c r="H684">
        <v>2</v>
      </c>
      <c r="I684" s="4">
        <v>79.790000000000006</v>
      </c>
      <c r="J684" s="4">
        <v>136.84</v>
      </c>
      <c r="K684" s="2">
        <f t="shared" si="70"/>
        <v>2.1510096575943809E-2</v>
      </c>
      <c r="L684">
        <f t="shared" si="71"/>
        <v>4.0816326530612242E-2</v>
      </c>
      <c r="M684" s="4">
        <f t="shared" si="72"/>
        <v>1.6283673469387756</v>
      </c>
      <c r="N684" s="4">
        <f t="shared" si="73"/>
        <v>39.895000000000003</v>
      </c>
      <c r="O684">
        <f t="shared" si="74"/>
        <v>1.7150018799348288</v>
      </c>
      <c r="P684" s="4">
        <f t="shared" si="75"/>
        <v>57.05</v>
      </c>
      <c r="Q684" t="str">
        <f t="shared" si="76"/>
        <v>Inefficient</v>
      </c>
    </row>
    <row r="685" spans="1:17" x14ac:dyDescent="0.3">
      <c r="A685" s="1">
        <v>45317</v>
      </c>
      <c r="B685" t="s">
        <v>3</v>
      </c>
      <c r="C685" t="s">
        <v>4</v>
      </c>
      <c r="D685" t="s">
        <v>10</v>
      </c>
      <c r="E685" t="s">
        <v>8</v>
      </c>
      <c r="F685">
        <v>396</v>
      </c>
      <c r="G685">
        <v>10</v>
      </c>
      <c r="H685">
        <v>0</v>
      </c>
      <c r="I685" s="4">
        <v>23.24</v>
      </c>
      <c r="J685" s="4">
        <v>0</v>
      </c>
      <c r="K685" s="2">
        <f t="shared" si="70"/>
        <v>2.5252525252525252E-2</v>
      </c>
      <c r="L685">
        <f t="shared" si="71"/>
        <v>0</v>
      </c>
      <c r="M685" s="4">
        <f t="shared" si="72"/>
        <v>2.3239999999999998</v>
      </c>
      <c r="N685" s="4">
        <f t="shared" si="73"/>
        <v>0</v>
      </c>
      <c r="O685">
        <f t="shared" si="74"/>
        <v>0</v>
      </c>
      <c r="P685" s="4">
        <f t="shared" si="75"/>
        <v>-23.24</v>
      </c>
      <c r="Q685" t="str">
        <f t="shared" si="76"/>
        <v>Inefficient</v>
      </c>
    </row>
    <row r="686" spans="1:17" x14ac:dyDescent="0.3">
      <c r="A686" s="1">
        <v>45317</v>
      </c>
      <c r="B686" t="s">
        <v>3</v>
      </c>
      <c r="C686" t="s">
        <v>11</v>
      </c>
      <c r="D686" t="s">
        <v>5</v>
      </c>
      <c r="E686" t="s">
        <v>6</v>
      </c>
      <c r="F686">
        <v>4320</v>
      </c>
      <c r="G686">
        <v>118</v>
      </c>
      <c r="H686">
        <v>14</v>
      </c>
      <c r="I686" s="4">
        <v>182.59</v>
      </c>
      <c r="J686" s="4">
        <v>1009.78</v>
      </c>
      <c r="K686" s="2">
        <f t="shared" si="70"/>
        <v>2.7314814814814816E-2</v>
      </c>
      <c r="L686">
        <f t="shared" si="71"/>
        <v>0.11864406779661017</v>
      </c>
      <c r="M686" s="4">
        <f t="shared" si="72"/>
        <v>1.5473728813559322</v>
      </c>
      <c r="N686" s="4">
        <f t="shared" si="73"/>
        <v>13.042142857142858</v>
      </c>
      <c r="O686">
        <f t="shared" si="74"/>
        <v>5.5303138178432549</v>
      </c>
      <c r="P686" s="4">
        <f t="shared" si="75"/>
        <v>827.18999999999994</v>
      </c>
      <c r="Q686" t="str">
        <f t="shared" si="76"/>
        <v>Efficient</v>
      </c>
    </row>
    <row r="687" spans="1:17" x14ac:dyDescent="0.3">
      <c r="A687" s="1">
        <v>45317</v>
      </c>
      <c r="B687" t="s">
        <v>3</v>
      </c>
      <c r="C687" t="s">
        <v>11</v>
      </c>
      <c r="D687" t="s">
        <v>5</v>
      </c>
      <c r="E687" t="s">
        <v>7</v>
      </c>
      <c r="F687">
        <v>887</v>
      </c>
      <c r="G687">
        <v>21</v>
      </c>
      <c r="H687">
        <v>2</v>
      </c>
      <c r="I687" s="4">
        <v>37.14</v>
      </c>
      <c r="J687" s="4">
        <v>150.01</v>
      </c>
      <c r="K687" s="2">
        <f t="shared" si="70"/>
        <v>2.367531003382187E-2</v>
      </c>
      <c r="L687">
        <f t="shared" si="71"/>
        <v>9.5238095238095233E-2</v>
      </c>
      <c r="M687" s="4">
        <f t="shared" si="72"/>
        <v>1.7685714285714287</v>
      </c>
      <c r="N687" s="4">
        <f t="shared" si="73"/>
        <v>18.57</v>
      </c>
      <c r="O687">
        <f t="shared" si="74"/>
        <v>4.0390414647280561</v>
      </c>
      <c r="P687" s="4">
        <f t="shared" si="75"/>
        <v>112.86999999999999</v>
      </c>
      <c r="Q687" t="str">
        <f t="shared" si="76"/>
        <v>Efficient</v>
      </c>
    </row>
    <row r="688" spans="1:17" x14ac:dyDescent="0.3">
      <c r="A688" s="1">
        <v>45317</v>
      </c>
      <c r="B688" t="s">
        <v>3</v>
      </c>
      <c r="C688" t="s">
        <v>11</v>
      </c>
      <c r="D688" t="s">
        <v>5</v>
      </c>
      <c r="E688" t="s">
        <v>8</v>
      </c>
      <c r="F688">
        <v>305</v>
      </c>
      <c r="G688">
        <v>10</v>
      </c>
      <c r="H688">
        <v>0</v>
      </c>
      <c r="I688" s="4">
        <v>11.12</v>
      </c>
      <c r="J688" s="4">
        <v>0</v>
      </c>
      <c r="K688" s="2">
        <f t="shared" si="70"/>
        <v>3.2786885245901641E-2</v>
      </c>
      <c r="L688">
        <f t="shared" si="71"/>
        <v>0</v>
      </c>
      <c r="M688" s="4">
        <f t="shared" si="72"/>
        <v>1.1119999999999999</v>
      </c>
      <c r="N688" s="4">
        <f t="shared" si="73"/>
        <v>0</v>
      </c>
      <c r="O688">
        <f t="shared" si="74"/>
        <v>0</v>
      </c>
      <c r="P688" s="4">
        <f t="shared" si="75"/>
        <v>-11.12</v>
      </c>
      <c r="Q688" t="str">
        <f t="shared" si="76"/>
        <v>Inefficient</v>
      </c>
    </row>
    <row r="689" spans="1:17" x14ac:dyDescent="0.3">
      <c r="A689" s="1">
        <v>45317</v>
      </c>
      <c r="B689" t="s">
        <v>3</v>
      </c>
      <c r="C689" t="s">
        <v>11</v>
      </c>
      <c r="D689" t="s">
        <v>9</v>
      </c>
      <c r="E689" t="s">
        <v>6</v>
      </c>
      <c r="F689">
        <v>4322</v>
      </c>
      <c r="G689">
        <v>52</v>
      </c>
      <c r="H689">
        <v>0</v>
      </c>
      <c r="I689" s="4">
        <v>139.85</v>
      </c>
      <c r="J689" s="4">
        <v>0</v>
      </c>
      <c r="K689" s="2">
        <f t="shared" si="70"/>
        <v>1.2031466913465988E-2</v>
      </c>
      <c r="L689">
        <f t="shared" si="71"/>
        <v>0</v>
      </c>
      <c r="M689" s="4">
        <f t="shared" si="72"/>
        <v>2.6894230769230769</v>
      </c>
      <c r="N689" s="4">
        <f t="shared" si="73"/>
        <v>0</v>
      </c>
      <c r="O689">
        <f t="shared" si="74"/>
        <v>0</v>
      </c>
      <c r="P689" s="4">
        <f t="shared" si="75"/>
        <v>-139.85</v>
      </c>
      <c r="Q689" t="str">
        <f t="shared" si="76"/>
        <v>Inefficient</v>
      </c>
    </row>
    <row r="690" spans="1:17" x14ac:dyDescent="0.3">
      <c r="A690" s="1">
        <v>45317</v>
      </c>
      <c r="B690" t="s">
        <v>3</v>
      </c>
      <c r="C690" t="s">
        <v>11</v>
      </c>
      <c r="D690" t="s">
        <v>9</v>
      </c>
      <c r="E690" t="s">
        <v>7</v>
      </c>
      <c r="F690">
        <v>763</v>
      </c>
      <c r="G690">
        <v>8</v>
      </c>
      <c r="H690">
        <v>0</v>
      </c>
      <c r="I690" s="4">
        <v>26.43</v>
      </c>
      <c r="J690" s="4">
        <v>0</v>
      </c>
      <c r="K690" s="2">
        <f t="shared" si="70"/>
        <v>1.0484927916120577E-2</v>
      </c>
      <c r="L690">
        <f t="shared" si="71"/>
        <v>0</v>
      </c>
      <c r="M690" s="4">
        <f t="shared" si="72"/>
        <v>3.30375</v>
      </c>
      <c r="N690" s="4">
        <f t="shared" si="73"/>
        <v>0</v>
      </c>
      <c r="O690">
        <f t="shared" si="74"/>
        <v>0</v>
      </c>
      <c r="P690" s="4">
        <f t="shared" si="75"/>
        <v>-26.43</v>
      </c>
      <c r="Q690" t="str">
        <f t="shared" si="76"/>
        <v>Inefficient</v>
      </c>
    </row>
    <row r="691" spans="1:17" x14ac:dyDescent="0.3">
      <c r="A691" s="1">
        <v>45317</v>
      </c>
      <c r="B691" t="s">
        <v>3</v>
      </c>
      <c r="C691" t="s">
        <v>11</v>
      </c>
      <c r="D691" t="s">
        <v>9</v>
      </c>
      <c r="E691" t="s">
        <v>8</v>
      </c>
      <c r="F691">
        <v>372</v>
      </c>
      <c r="G691">
        <v>6</v>
      </c>
      <c r="H691">
        <v>0</v>
      </c>
      <c r="I691" s="4">
        <v>21.14</v>
      </c>
      <c r="J691" s="4">
        <v>0</v>
      </c>
      <c r="K691" s="2">
        <f t="shared" si="70"/>
        <v>1.6129032258064516E-2</v>
      </c>
      <c r="L691">
        <f t="shared" si="71"/>
        <v>0</v>
      </c>
      <c r="M691" s="4">
        <f t="shared" si="72"/>
        <v>3.5233333333333334</v>
      </c>
      <c r="N691" s="4">
        <f t="shared" si="73"/>
        <v>0</v>
      </c>
      <c r="O691">
        <f t="shared" si="74"/>
        <v>0</v>
      </c>
      <c r="P691" s="4">
        <f t="shared" si="75"/>
        <v>-21.14</v>
      </c>
      <c r="Q691" t="str">
        <f t="shared" si="76"/>
        <v>Inefficient</v>
      </c>
    </row>
    <row r="692" spans="1:17" x14ac:dyDescent="0.3">
      <c r="A692" s="1">
        <v>45317</v>
      </c>
      <c r="B692" t="s">
        <v>3</v>
      </c>
      <c r="C692" t="s">
        <v>11</v>
      </c>
      <c r="D692" t="s">
        <v>10</v>
      </c>
      <c r="E692" t="s">
        <v>6</v>
      </c>
      <c r="F692">
        <v>2901</v>
      </c>
      <c r="G692">
        <v>75</v>
      </c>
      <c r="H692">
        <v>1</v>
      </c>
      <c r="I692" s="4">
        <v>188.33</v>
      </c>
      <c r="J692" s="4">
        <v>72.17</v>
      </c>
      <c r="K692" s="2">
        <f t="shared" si="70"/>
        <v>2.5853154084798345E-2</v>
      </c>
      <c r="L692">
        <f t="shared" si="71"/>
        <v>1.3333333333333334E-2</v>
      </c>
      <c r="M692" s="4">
        <f t="shared" si="72"/>
        <v>2.5110666666666668</v>
      </c>
      <c r="N692" s="4">
        <f t="shared" si="73"/>
        <v>188.33</v>
      </c>
      <c r="O692">
        <f t="shared" si="74"/>
        <v>0.38321032230658947</v>
      </c>
      <c r="P692" s="4">
        <f t="shared" si="75"/>
        <v>-116.16000000000001</v>
      </c>
      <c r="Q692" t="str">
        <f t="shared" si="76"/>
        <v>Inefficient</v>
      </c>
    </row>
    <row r="693" spans="1:17" x14ac:dyDescent="0.3">
      <c r="A693" s="1">
        <v>45317</v>
      </c>
      <c r="B693" t="s">
        <v>3</v>
      </c>
      <c r="C693" t="s">
        <v>11</v>
      </c>
      <c r="D693" t="s">
        <v>10</v>
      </c>
      <c r="E693" t="s">
        <v>7</v>
      </c>
      <c r="F693">
        <v>622</v>
      </c>
      <c r="G693">
        <v>12</v>
      </c>
      <c r="H693">
        <v>0</v>
      </c>
      <c r="I693" s="4">
        <v>24.2</v>
      </c>
      <c r="J693" s="4">
        <v>0</v>
      </c>
      <c r="K693" s="2">
        <f t="shared" si="70"/>
        <v>1.9292604501607719E-2</v>
      </c>
      <c r="L693">
        <f t="shared" si="71"/>
        <v>0</v>
      </c>
      <c r="M693" s="4">
        <f t="shared" si="72"/>
        <v>2.0166666666666666</v>
      </c>
      <c r="N693" s="4">
        <f t="shared" si="73"/>
        <v>0</v>
      </c>
      <c r="O693">
        <f t="shared" si="74"/>
        <v>0</v>
      </c>
      <c r="P693" s="4">
        <f t="shared" si="75"/>
        <v>-24.2</v>
      </c>
      <c r="Q693" t="str">
        <f t="shared" si="76"/>
        <v>Inefficient</v>
      </c>
    </row>
    <row r="694" spans="1:17" x14ac:dyDescent="0.3">
      <c r="A694" s="1">
        <v>45317</v>
      </c>
      <c r="B694" t="s">
        <v>3</v>
      </c>
      <c r="C694" t="s">
        <v>11</v>
      </c>
      <c r="D694" t="s">
        <v>10</v>
      </c>
      <c r="E694" t="s">
        <v>8</v>
      </c>
      <c r="F694">
        <v>126</v>
      </c>
      <c r="G694">
        <v>3</v>
      </c>
      <c r="H694">
        <v>0</v>
      </c>
      <c r="I694" s="4">
        <v>7.52</v>
      </c>
      <c r="J694" s="4">
        <v>0</v>
      </c>
      <c r="K694" s="2">
        <f t="shared" si="70"/>
        <v>2.3809523809523808E-2</v>
      </c>
      <c r="L694">
        <f t="shared" si="71"/>
        <v>0</v>
      </c>
      <c r="M694" s="4">
        <f t="shared" si="72"/>
        <v>2.5066666666666664</v>
      </c>
      <c r="N694" s="4">
        <f t="shared" si="73"/>
        <v>0</v>
      </c>
      <c r="O694">
        <f t="shared" si="74"/>
        <v>0</v>
      </c>
      <c r="P694" s="4">
        <f t="shared" si="75"/>
        <v>-7.52</v>
      </c>
      <c r="Q694" t="str">
        <f t="shared" si="76"/>
        <v>Inefficient</v>
      </c>
    </row>
    <row r="695" spans="1:17" x14ac:dyDescent="0.3">
      <c r="A695" s="1">
        <v>45317</v>
      </c>
      <c r="B695" t="s">
        <v>3</v>
      </c>
      <c r="C695" t="s">
        <v>12</v>
      </c>
      <c r="D695" t="s">
        <v>5</v>
      </c>
      <c r="E695" t="s">
        <v>6</v>
      </c>
      <c r="F695">
        <v>810</v>
      </c>
      <c r="G695">
        <v>24</v>
      </c>
      <c r="H695">
        <v>2</v>
      </c>
      <c r="I695" s="4">
        <v>53.18</v>
      </c>
      <c r="J695" s="4">
        <v>187.63</v>
      </c>
      <c r="K695" s="2">
        <f t="shared" si="70"/>
        <v>2.9629629629629631E-2</v>
      </c>
      <c r="L695">
        <f t="shared" si="71"/>
        <v>8.3333333333333329E-2</v>
      </c>
      <c r="M695" s="4">
        <f t="shared" si="72"/>
        <v>2.2158333333333333</v>
      </c>
      <c r="N695" s="4">
        <f t="shared" si="73"/>
        <v>26.59</v>
      </c>
      <c r="O695">
        <f t="shared" si="74"/>
        <v>3.5282060925159833</v>
      </c>
      <c r="P695" s="4">
        <f t="shared" si="75"/>
        <v>134.44999999999999</v>
      </c>
      <c r="Q695" t="str">
        <f t="shared" si="76"/>
        <v>Inefficient</v>
      </c>
    </row>
    <row r="696" spans="1:17" x14ac:dyDescent="0.3">
      <c r="A696" s="1">
        <v>45317</v>
      </c>
      <c r="B696" t="s">
        <v>3</v>
      </c>
      <c r="C696" t="s">
        <v>12</v>
      </c>
      <c r="D696" t="s">
        <v>5</v>
      </c>
      <c r="E696" t="s">
        <v>7</v>
      </c>
      <c r="F696">
        <v>2618</v>
      </c>
      <c r="G696">
        <v>123</v>
      </c>
      <c r="H696">
        <v>7</v>
      </c>
      <c r="I696" s="4">
        <v>158.53</v>
      </c>
      <c r="J696" s="4">
        <v>472.11</v>
      </c>
      <c r="K696" s="2">
        <f t="shared" si="70"/>
        <v>4.6982429335370515E-2</v>
      </c>
      <c r="L696">
        <f t="shared" si="71"/>
        <v>5.6910569105691054E-2</v>
      </c>
      <c r="M696" s="4">
        <f t="shared" si="72"/>
        <v>1.2888617886178861</v>
      </c>
      <c r="N696" s="4">
        <f t="shared" si="73"/>
        <v>22.647142857142857</v>
      </c>
      <c r="O696">
        <f t="shared" si="74"/>
        <v>2.978048318930171</v>
      </c>
      <c r="P696" s="4">
        <f t="shared" si="75"/>
        <v>313.58000000000004</v>
      </c>
      <c r="Q696" t="str">
        <f t="shared" si="76"/>
        <v>Inefficient</v>
      </c>
    </row>
    <row r="697" spans="1:17" x14ac:dyDescent="0.3">
      <c r="A697" s="1">
        <v>45317</v>
      </c>
      <c r="B697" t="s">
        <v>3</v>
      </c>
      <c r="C697" t="s">
        <v>12</v>
      </c>
      <c r="D697" t="s">
        <v>5</v>
      </c>
      <c r="E697" t="s">
        <v>8</v>
      </c>
      <c r="F697">
        <v>2236</v>
      </c>
      <c r="G697">
        <v>102</v>
      </c>
      <c r="H697">
        <v>12</v>
      </c>
      <c r="I697" s="4">
        <v>136.34</v>
      </c>
      <c r="J697" s="4">
        <v>1115.26</v>
      </c>
      <c r="K697" s="2">
        <f t="shared" si="70"/>
        <v>4.5617173524150269E-2</v>
      </c>
      <c r="L697">
        <f t="shared" si="71"/>
        <v>0.11764705882352941</v>
      </c>
      <c r="M697" s="4">
        <f t="shared" si="72"/>
        <v>1.3366666666666667</v>
      </c>
      <c r="N697" s="4">
        <f t="shared" si="73"/>
        <v>11.361666666666666</v>
      </c>
      <c r="O697">
        <f t="shared" si="74"/>
        <v>8.1799911984744025</v>
      </c>
      <c r="P697" s="4">
        <f t="shared" si="75"/>
        <v>978.92</v>
      </c>
      <c r="Q697" t="str">
        <f t="shared" si="76"/>
        <v>Efficient</v>
      </c>
    </row>
    <row r="698" spans="1:17" x14ac:dyDescent="0.3">
      <c r="A698" s="1">
        <v>45317</v>
      </c>
      <c r="B698" t="s">
        <v>3</v>
      </c>
      <c r="C698" t="s">
        <v>12</v>
      </c>
      <c r="D698" t="s">
        <v>9</v>
      </c>
      <c r="E698" t="s">
        <v>6</v>
      </c>
      <c r="F698">
        <v>1493</v>
      </c>
      <c r="G698">
        <v>16</v>
      </c>
      <c r="H698">
        <v>0</v>
      </c>
      <c r="I698" s="4">
        <v>54.14</v>
      </c>
      <c r="J698" s="4">
        <v>0</v>
      </c>
      <c r="K698" s="2">
        <f t="shared" si="70"/>
        <v>1.0716677829872739E-2</v>
      </c>
      <c r="L698">
        <f t="shared" si="71"/>
        <v>0</v>
      </c>
      <c r="M698" s="4">
        <f t="shared" si="72"/>
        <v>3.38375</v>
      </c>
      <c r="N698" s="4">
        <f t="shared" si="73"/>
        <v>0</v>
      </c>
      <c r="O698">
        <f t="shared" si="74"/>
        <v>0</v>
      </c>
      <c r="P698" s="4">
        <f t="shared" si="75"/>
        <v>-54.14</v>
      </c>
      <c r="Q698" t="str">
        <f t="shared" si="76"/>
        <v>Inefficient</v>
      </c>
    </row>
    <row r="699" spans="1:17" x14ac:dyDescent="0.3">
      <c r="A699" s="1">
        <v>45317</v>
      </c>
      <c r="B699" t="s">
        <v>3</v>
      </c>
      <c r="C699" t="s">
        <v>12</v>
      </c>
      <c r="D699" t="s">
        <v>9</v>
      </c>
      <c r="E699" t="s">
        <v>7</v>
      </c>
      <c r="F699">
        <v>3835</v>
      </c>
      <c r="G699">
        <v>29</v>
      </c>
      <c r="H699">
        <v>1</v>
      </c>
      <c r="I699" s="4">
        <v>127.5</v>
      </c>
      <c r="J699" s="4">
        <v>55.88</v>
      </c>
      <c r="K699" s="2">
        <f t="shared" si="70"/>
        <v>7.5619295958279011E-3</v>
      </c>
      <c r="L699">
        <f t="shared" si="71"/>
        <v>3.4482758620689655E-2</v>
      </c>
      <c r="M699" s="4">
        <f t="shared" si="72"/>
        <v>4.3965517241379306</v>
      </c>
      <c r="N699" s="4">
        <f t="shared" si="73"/>
        <v>127.5</v>
      </c>
      <c r="O699">
        <f t="shared" si="74"/>
        <v>0.43827450980392157</v>
      </c>
      <c r="P699" s="4">
        <f t="shared" si="75"/>
        <v>-71.62</v>
      </c>
      <c r="Q699" t="str">
        <f t="shared" si="76"/>
        <v>Inefficient</v>
      </c>
    </row>
    <row r="700" spans="1:17" x14ac:dyDescent="0.3">
      <c r="A700" s="1">
        <v>45317</v>
      </c>
      <c r="B700" t="s">
        <v>3</v>
      </c>
      <c r="C700" t="s">
        <v>12</v>
      </c>
      <c r="D700" t="s">
        <v>9</v>
      </c>
      <c r="E700" t="s">
        <v>8</v>
      </c>
      <c r="F700">
        <v>1712</v>
      </c>
      <c r="G700">
        <v>27</v>
      </c>
      <c r="H700">
        <v>1</v>
      </c>
      <c r="I700" s="4">
        <v>80.52</v>
      </c>
      <c r="J700" s="4">
        <v>89.47</v>
      </c>
      <c r="K700" s="2">
        <f t="shared" si="70"/>
        <v>1.5771028037383176E-2</v>
      </c>
      <c r="L700">
        <f t="shared" si="71"/>
        <v>3.7037037037037035E-2</v>
      </c>
      <c r="M700" s="4">
        <f t="shared" si="72"/>
        <v>2.9822222222222221</v>
      </c>
      <c r="N700" s="4">
        <f t="shared" si="73"/>
        <v>80.52</v>
      </c>
      <c r="O700">
        <f t="shared" si="74"/>
        <v>1.1111525086934924</v>
      </c>
      <c r="P700" s="4">
        <f t="shared" si="75"/>
        <v>8.9500000000000028</v>
      </c>
      <c r="Q700" t="str">
        <f t="shared" si="76"/>
        <v>Inefficient</v>
      </c>
    </row>
    <row r="701" spans="1:17" x14ac:dyDescent="0.3">
      <c r="A701" s="1">
        <v>45317</v>
      </c>
      <c r="B701" t="s">
        <v>3</v>
      </c>
      <c r="C701" t="s">
        <v>12</v>
      </c>
      <c r="D701" t="s">
        <v>10</v>
      </c>
      <c r="E701" t="s">
        <v>6</v>
      </c>
      <c r="F701">
        <v>1314</v>
      </c>
      <c r="G701">
        <v>17</v>
      </c>
      <c r="H701">
        <v>0</v>
      </c>
      <c r="I701" s="4">
        <v>31.08</v>
      </c>
      <c r="J701" s="4">
        <v>0</v>
      </c>
      <c r="K701" s="2">
        <f t="shared" si="70"/>
        <v>1.2937595129375951E-2</v>
      </c>
      <c r="L701">
        <f t="shared" si="71"/>
        <v>0</v>
      </c>
      <c r="M701" s="4">
        <f t="shared" si="72"/>
        <v>1.828235294117647</v>
      </c>
      <c r="N701" s="4">
        <f t="shared" si="73"/>
        <v>0</v>
      </c>
      <c r="O701">
        <f t="shared" si="74"/>
        <v>0</v>
      </c>
      <c r="P701" s="4">
        <f t="shared" si="75"/>
        <v>-31.08</v>
      </c>
      <c r="Q701" t="str">
        <f t="shared" si="76"/>
        <v>Inefficient</v>
      </c>
    </row>
    <row r="702" spans="1:17" x14ac:dyDescent="0.3">
      <c r="A702" s="1">
        <v>45317</v>
      </c>
      <c r="B702" t="s">
        <v>3</v>
      </c>
      <c r="C702" t="s">
        <v>12</v>
      </c>
      <c r="D702" t="s">
        <v>10</v>
      </c>
      <c r="E702" t="s">
        <v>7</v>
      </c>
      <c r="F702">
        <v>5540</v>
      </c>
      <c r="G702">
        <v>153</v>
      </c>
      <c r="H702">
        <v>4</v>
      </c>
      <c r="I702" s="4">
        <v>286.44</v>
      </c>
      <c r="J702" s="4">
        <v>316.43</v>
      </c>
      <c r="K702" s="2">
        <f t="shared" si="70"/>
        <v>2.7617328519855596E-2</v>
      </c>
      <c r="L702">
        <f t="shared" si="71"/>
        <v>2.6143790849673203E-2</v>
      </c>
      <c r="M702" s="4">
        <f t="shared" si="72"/>
        <v>1.872156862745098</v>
      </c>
      <c r="N702" s="4">
        <f t="shared" si="73"/>
        <v>71.61</v>
      </c>
      <c r="O702">
        <f t="shared" si="74"/>
        <v>1.1046990643764838</v>
      </c>
      <c r="P702" s="4">
        <f t="shared" si="75"/>
        <v>29.990000000000009</v>
      </c>
      <c r="Q702" t="str">
        <f t="shared" si="76"/>
        <v>Inefficient</v>
      </c>
    </row>
    <row r="703" spans="1:17" x14ac:dyDescent="0.3">
      <c r="A703" s="1">
        <v>45317</v>
      </c>
      <c r="B703" t="s">
        <v>3</v>
      </c>
      <c r="C703" t="s">
        <v>12</v>
      </c>
      <c r="D703" t="s">
        <v>10</v>
      </c>
      <c r="E703" t="s">
        <v>8</v>
      </c>
      <c r="F703">
        <v>1336</v>
      </c>
      <c r="G703">
        <v>27</v>
      </c>
      <c r="H703">
        <v>1</v>
      </c>
      <c r="I703" s="4">
        <v>45.39</v>
      </c>
      <c r="J703" s="4">
        <v>52.89</v>
      </c>
      <c r="K703" s="2">
        <f t="shared" si="70"/>
        <v>2.0209580838323353E-2</v>
      </c>
      <c r="L703">
        <f t="shared" si="71"/>
        <v>3.7037037037037035E-2</v>
      </c>
      <c r="M703" s="4">
        <f t="shared" si="72"/>
        <v>1.6811111111111112</v>
      </c>
      <c r="N703" s="4">
        <f t="shared" si="73"/>
        <v>45.39</v>
      </c>
      <c r="O703">
        <f t="shared" si="74"/>
        <v>1.1652346331791144</v>
      </c>
      <c r="P703" s="4">
        <f t="shared" si="75"/>
        <v>7.5</v>
      </c>
      <c r="Q703" t="str">
        <f t="shared" si="76"/>
        <v>Inefficient</v>
      </c>
    </row>
    <row r="704" spans="1:17" x14ac:dyDescent="0.3">
      <c r="A704" s="1">
        <v>45318</v>
      </c>
      <c r="B704" t="s">
        <v>3</v>
      </c>
      <c r="C704" t="s">
        <v>4</v>
      </c>
      <c r="D704" t="s">
        <v>5</v>
      </c>
      <c r="E704" t="s">
        <v>6</v>
      </c>
      <c r="F704">
        <v>4950</v>
      </c>
      <c r="G704">
        <v>138</v>
      </c>
      <c r="H704">
        <v>11</v>
      </c>
      <c r="I704" s="4">
        <v>281.79000000000002</v>
      </c>
      <c r="J704" s="4">
        <v>864.55</v>
      </c>
      <c r="K704" s="2">
        <f t="shared" si="70"/>
        <v>2.7878787878787878E-2</v>
      </c>
      <c r="L704">
        <f t="shared" si="71"/>
        <v>7.9710144927536225E-2</v>
      </c>
      <c r="M704" s="4">
        <f t="shared" si="72"/>
        <v>2.0419565217391304</v>
      </c>
      <c r="N704" s="4">
        <f t="shared" si="73"/>
        <v>25.617272727272731</v>
      </c>
      <c r="O704">
        <f t="shared" si="74"/>
        <v>3.0680648710032288</v>
      </c>
      <c r="P704" s="4">
        <f t="shared" si="75"/>
        <v>582.76</v>
      </c>
      <c r="Q704" t="str">
        <f t="shared" si="76"/>
        <v>Inefficient</v>
      </c>
    </row>
    <row r="705" spans="1:17" x14ac:dyDescent="0.3">
      <c r="A705" s="1">
        <v>45318</v>
      </c>
      <c r="B705" t="s">
        <v>3</v>
      </c>
      <c r="C705" t="s">
        <v>4</v>
      </c>
      <c r="D705" t="s">
        <v>5</v>
      </c>
      <c r="E705" t="s">
        <v>7</v>
      </c>
      <c r="F705">
        <v>2205</v>
      </c>
      <c r="G705">
        <v>80</v>
      </c>
      <c r="H705">
        <v>7</v>
      </c>
      <c r="I705" s="4">
        <v>93.32</v>
      </c>
      <c r="J705" s="4">
        <v>539.32000000000005</v>
      </c>
      <c r="K705" s="2">
        <f t="shared" si="70"/>
        <v>3.6281179138321996E-2</v>
      </c>
      <c r="L705">
        <f t="shared" si="71"/>
        <v>8.7499999999999994E-2</v>
      </c>
      <c r="M705" s="4">
        <f t="shared" si="72"/>
        <v>1.1664999999999999</v>
      </c>
      <c r="N705" s="4">
        <f t="shared" si="73"/>
        <v>13.331428571428571</v>
      </c>
      <c r="O705">
        <f t="shared" si="74"/>
        <v>5.7792541791684533</v>
      </c>
      <c r="P705" s="4">
        <f t="shared" si="75"/>
        <v>446.00000000000006</v>
      </c>
      <c r="Q705" t="str">
        <f t="shared" si="76"/>
        <v>Efficient</v>
      </c>
    </row>
    <row r="706" spans="1:17" x14ac:dyDescent="0.3">
      <c r="A706" s="1">
        <v>45318</v>
      </c>
      <c r="B706" t="s">
        <v>3</v>
      </c>
      <c r="C706" t="s">
        <v>4</v>
      </c>
      <c r="D706" t="s">
        <v>5</v>
      </c>
      <c r="E706" t="s">
        <v>8</v>
      </c>
      <c r="F706">
        <v>214</v>
      </c>
      <c r="G706">
        <v>6</v>
      </c>
      <c r="H706">
        <v>0</v>
      </c>
      <c r="I706" s="4">
        <v>6.88</v>
      </c>
      <c r="J706" s="4">
        <v>0</v>
      </c>
      <c r="K706" s="2">
        <f t="shared" si="70"/>
        <v>2.8037383177570093E-2</v>
      </c>
      <c r="L706">
        <f t="shared" si="71"/>
        <v>0</v>
      </c>
      <c r="M706" s="4">
        <f t="shared" si="72"/>
        <v>1.1466666666666667</v>
      </c>
      <c r="N706" s="4">
        <f t="shared" si="73"/>
        <v>0</v>
      </c>
      <c r="O706">
        <f t="shared" si="74"/>
        <v>0</v>
      </c>
      <c r="P706" s="4">
        <f t="shared" si="75"/>
        <v>-6.88</v>
      </c>
      <c r="Q706" t="str">
        <f t="shared" si="76"/>
        <v>Inefficient</v>
      </c>
    </row>
    <row r="707" spans="1:17" x14ac:dyDescent="0.3">
      <c r="A707" s="1">
        <v>45318</v>
      </c>
      <c r="B707" t="s">
        <v>3</v>
      </c>
      <c r="C707" t="s">
        <v>4</v>
      </c>
      <c r="D707" t="s">
        <v>9</v>
      </c>
      <c r="E707" t="s">
        <v>6</v>
      </c>
      <c r="F707">
        <v>3618</v>
      </c>
      <c r="G707">
        <v>65</v>
      </c>
      <c r="H707">
        <v>2</v>
      </c>
      <c r="I707" s="4">
        <v>170.24</v>
      </c>
      <c r="J707" s="4">
        <v>111.54</v>
      </c>
      <c r="K707" s="2">
        <f t="shared" ref="K707:K770" si="77">G707/F707</f>
        <v>1.7965726920950803E-2</v>
      </c>
      <c r="L707">
        <f t="shared" ref="L707:L770" si="78">IF(G707=0,0,H707/G707)</f>
        <v>3.0769230769230771E-2</v>
      </c>
      <c r="M707" s="4">
        <f t="shared" ref="M707:M770" si="79">IF(G707=0,0,I707/G707)</f>
        <v>2.6190769230769231</v>
      </c>
      <c r="N707" s="4">
        <f t="shared" ref="N707:N770" si="80">IF(H707=0,0,I707/H707)</f>
        <v>85.12</v>
      </c>
      <c r="O707">
        <f t="shared" ref="O707:O770" si="81">IF(I707=0,0,J707/I707)</f>
        <v>0.65519266917293228</v>
      </c>
      <c r="P707" s="4">
        <f t="shared" ref="P707:P770" si="82">J707-I707</f>
        <v>-58.7</v>
      </c>
      <c r="Q707" t="str">
        <f t="shared" ref="Q707:Q770" si="83">IF(AND(N707&lt;26.94,O707&gt;3.57),"Efficient", "Inefficient")</f>
        <v>Inefficient</v>
      </c>
    </row>
    <row r="708" spans="1:17" x14ac:dyDescent="0.3">
      <c r="A708" s="1">
        <v>45318</v>
      </c>
      <c r="B708" t="s">
        <v>3</v>
      </c>
      <c r="C708" t="s">
        <v>4</v>
      </c>
      <c r="D708" t="s">
        <v>9</v>
      </c>
      <c r="E708" t="s">
        <v>7</v>
      </c>
      <c r="F708">
        <v>3776</v>
      </c>
      <c r="G708">
        <v>46</v>
      </c>
      <c r="H708">
        <v>2</v>
      </c>
      <c r="I708" s="4">
        <v>161.59</v>
      </c>
      <c r="J708" s="4">
        <v>198.04</v>
      </c>
      <c r="K708" s="2">
        <f t="shared" si="77"/>
        <v>1.2182203389830509E-2</v>
      </c>
      <c r="L708">
        <f t="shared" si="78"/>
        <v>4.3478260869565216E-2</v>
      </c>
      <c r="M708" s="4">
        <f t="shared" si="79"/>
        <v>3.512826086956522</v>
      </c>
      <c r="N708" s="4">
        <f t="shared" si="80"/>
        <v>80.795000000000002</v>
      </c>
      <c r="O708">
        <f t="shared" si="81"/>
        <v>1.2255708892877033</v>
      </c>
      <c r="P708" s="4">
        <f t="shared" si="82"/>
        <v>36.449999999999989</v>
      </c>
      <c r="Q708" t="str">
        <f t="shared" si="83"/>
        <v>Inefficient</v>
      </c>
    </row>
    <row r="709" spans="1:17" x14ac:dyDescent="0.3">
      <c r="A709" s="1">
        <v>45318</v>
      </c>
      <c r="B709" t="s">
        <v>3</v>
      </c>
      <c r="C709" t="s">
        <v>4</v>
      </c>
      <c r="D709" t="s">
        <v>9</v>
      </c>
      <c r="E709" t="s">
        <v>8</v>
      </c>
      <c r="F709">
        <v>58</v>
      </c>
      <c r="G709">
        <v>0</v>
      </c>
      <c r="H709">
        <v>0</v>
      </c>
      <c r="I709" s="4">
        <v>3.69</v>
      </c>
      <c r="J709" s="4">
        <v>0</v>
      </c>
      <c r="K709" s="2">
        <f t="shared" si="77"/>
        <v>0</v>
      </c>
      <c r="L709">
        <f t="shared" si="78"/>
        <v>0</v>
      </c>
      <c r="M709" s="4">
        <f t="shared" si="79"/>
        <v>0</v>
      </c>
      <c r="N709" s="4">
        <f t="shared" si="80"/>
        <v>0</v>
      </c>
      <c r="O709">
        <f t="shared" si="81"/>
        <v>0</v>
      </c>
      <c r="P709" s="4">
        <f t="shared" si="82"/>
        <v>-3.69</v>
      </c>
      <c r="Q709" t="str">
        <f t="shared" si="83"/>
        <v>Inefficient</v>
      </c>
    </row>
    <row r="710" spans="1:17" x14ac:dyDescent="0.3">
      <c r="A710" s="1">
        <v>45318</v>
      </c>
      <c r="B710" t="s">
        <v>3</v>
      </c>
      <c r="C710" t="s">
        <v>4</v>
      </c>
      <c r="D710" t="s">
        <v>10</v>
      </c>
      <c r="E710" t="s">
        <v>6</v>
      </c>
      <c r="F710">
        <v>1908</v>
      </c>
      <c r="G710">
        <v>55</v>
      </c>
      <c r="H710">
        <v>3</v>
      </c>
      <c r="I710" s="4">
        <v>96.6</v>
      </c>
      <c r="J710" s="4">
        <v>278.60000000000002</v>
      </c>
      <c r="K710" s="2">
        <f t="shared" si="77"/>
        <v>2.8825995807127882E-2</v>
      </c>
      <c r="L710">
        <f t="shared" si="78"/>
        <v>5.4545454545454543E-2</v>
      </c>
      <c r="M710" s="4">
        <f t="shared" si="79"/>
        <v>1.7563636363636363</v>
      </c>
      <c r="N710" s="4">
        <f t="shared" si="80"/>
        <v>32.199999999999996</v>
      </c>
      <c r="O710">
        <f t="shared" si="81"/>
        <v>2.8840579710144931</v>
      </c>
      <c r="P710" s="4">
        <f t="shared" si="82"/>
        <v>182.00000000000003</v>
      </c>
      <c r="Q710" t="str">
        <f t="shared" si="83"/>
        <v>Inefficient</v>
      </c>
    </row>
    <row r="711" spans="1:17" x14ac:dyDescent="0.3">
      <c r="A711" s="1">
        <v>45318</v>
      </c>
      <c r="B711" t="s">
        <v>3</v>
      </c>
      <c r="C711" t="s">
        <v>4</v>
      </c>
      <c r="D711" t="s">
        <v>10</v>
      </c>
      <c r="E711" t="s">
        <v>7</v>
      </c>
      <c r="F711">
        <v>1125</v>
      </c>
      <c r="G711">
        <v>21</v>
      </c>
      <c r="H711">
        <v>1</v>
      </c>
      <c r="I711" s="4">
        <v>57.83</v>
      </c>
      <c r="J711" s="4">
        <v>84.43</v>
      </c>
      <c r="K711" s="2">
        <f t="shared" si="77"/>
        <v>1.8666666666666668E-2</v>
      </c>
      <c r="L711">
        <f t="shared" si="78"/>
        <v>4.7619047619047616E-2</v>
      </c>
      <c r="M711" s="4">
        <f t="shared" si="79"/>
        <v>2.7538095238095237</v>
      </c>
      <c r="N711" s="4">
        <f t="shared" si="80"/>
        <v>57.83</v>
      </c>
      <c r="O711">
        <f t="shared" si="81"/>
        <v>1.4599688742867025</v>
      </c>
      <c r="P711" s="4">
        <f t="shared" si="82"/>
        <v>26.600000000000009</v>
      </c>
      <c r="Q711" t="str">
        <f t="shared" si="83"/>
        <v>Inefficient</v>
      </c>
    </row>
    <row r="712" spans="1:17" x14ac:dyDescent="0.3">
      <c r="A712" s="1">
        <v>45318</v>
      </c>
      <c r="B712" t="s">
        <v>3</v>
      </c>
      <c r="C712" t="s">
        <v>4</v>
      </c>
      <c r="D712" t="s">
        <v>10</v>
      </c>
      <c r="E712" t="s">
        <v>8</v>
      </c>
      <c r="F712">
        <v>239</v>
      </c>
      <c r="G712">
        <v>6</v>
      </c>
      <c r="H712">
        <v>0</v>
      </c>
      <c r="I712" s="4">
        <v>13.03</v>
      </c>
      <c r="J712" s="4">
        <v>0</v>
      </c>
      <c r="K712" s="2">
        <f t="shared" si="77"/>
        <v>2.5104602510460251E-2</v>
      </c>
      <c r="L712">
        <f t="shared" si="78"/>
        <v>0</v>
      </c>
      <c r="M712" s="4">
        <f t="shared" si="79"/>
        <v>2.1716666666666664</v>
      </c>
      <c r="N712" s="4">
        <f t="shared" si="80"/>
        <v>0</v>
      </c>
      <c r="O712">
        <f t="shared" si="81"/>
        <v>0</v>
      </c>
      <c r="P712" s="4">
        <f t="shared" si="82"/>
        <v>-13.03</v>
      </c>
      <c r="Q712" t="str">
        <f t="shared" si="83"/>
        <v>Inefficient</v>
      </c>
    </row>
    <row r="713" spans="1:17" x14ac:dyDescent="0.3">
      <c r="A713" s="1">
        <v>45318</v>
      </c>
      <c r="B713" t="s">
        <v>3</v>
      </c>
      <c r="C713" t="s">
        <v>11</v>
      </c>
      <c r="D713" t="s">
        <v>5</v>
      </c>
      <c r="E713" t="s">
        <v>6</v>
      </c>
      <c r="F713">
        <v>6130</v>
      </c>
      <c r="G713">
        <v>273</v>
      </c>
      <c r="H713">
        <v>36</v>
      </c>
      <c r="I713" s="4">
        <v>275.19</v>
      </c>
      <c r="J713" s="4">
        <v>2400.5300000000002</v>
      </c>
      <c r="K713" s="2">
        <f t="shared" si="77"/>
        <v>4.4535073409461667E-2</v>
      </c>
      <c r="L713">
        <f t="shared" si="78"/>
        <v>0.13186813186813187</v>
      </c>
      <c r="M713" s="4">
        <f t="shared" si="79"/>
        <v>1.0080219780219779</v>
      </c>
      <c r="N713" s="4">
        <f t="shared" si="80"/>
        <v>7.644166666666667</v>
      </c>
      <c r="O713">
        <f t="shared" si="81"/>
        <v>8.7231730804171672</v>
      </c>
      <c r="P713" s="4">
        <f t="shared" si="82"/>
        <v>2125.34</v>
      </c>
      <c r="Q713" t="str">
        <f t="shared" si="83"/>
        <v>Efficient</v>
      </c>
    </row>
    <row r="714" spans="1:17" x14ac:dyDescent="0.3">
      <c r="A714" s="1">
        <v>45318</v>
      </c>
      <c r="B714" t="s">
        <v>3</v>
      </c>
      <c r="C714" t="s">
        <v>11</v>
      </c>
      <c r="D714" t="s">
        <v>5</v>
      </c>
      <c r="E714" t="s">
        <v>7</v>
      </c>
      <c r="F714">
        <v>861</v>
      </c>
      <c r="G714">
        <v>28</v>
      </c>
      <c r="H714">
        <v>1</v>
      </c>
      <c r="I714" s="4">
        <v>53.18</v>
      </c>
      <c r="J714" s="4">
        <v>94.13</v>
      </c>
      <c r="K714" s="2">
        <f t="shared" si="77"/>
        <v>3.2520325203252036E-2</v>
      </c>
      <c r="L714">
        <f t="shared" si="78"/>
        <v>3.5714285714285712E-2</v>
      </c>
      <c r="M714" s="4">
        <f t="shared" si="79"/>
        <v>1.8992857142857142</v>
      </c>
      <c r="N714" s="4">
        <f t="shared" si="80"/>
        <v>53.18</v>
      </c>
      <c r="O714">
        <f t="shared" si="81"/>
        <v>1.7700263256863482</v>
      </c>
      <c r="P714" s="4">
        <f t="shared" si="82"/>
        <v>40.949999999999996</v>
      </c>
      <c r="Q714" t="str">
        <f t="shared" si="83"/>
        <v>Inefficient</v>
      </c>
    </row>
    <row r="715" spans="1:17" x14ac:dyDescent="0.3">
      <c r="A715" s="1">
        <v>45318</v>
      </c>
      <c r="B715" t="s">
        <v>3</v>
      </c>
      <c r="C715" t="s">
        <v>11</v>
      </c>
      <c r="D715" t="s">
        <v>5</v>
      </c>
      <c r="E715" t="s">
        <v>8</v>
      </c>
      <c r="F715">
        <v>499</v>
      </c>
      <c r="G715">
        <v>10</v>
      </c>
      <c r="H715">
        <v>0</v>
      </c>
      <c r="I715" s="4">
        <v>26.11</v>
      </c>
      <c r="J715" s="4">
        <v>0</v>
      </c>
      <c r="K715" s="2">
        <f t="shared" si="77"/>
        <v>2.004008016032064E-2</v>
      </c>
      <c r="L715">
        <f t="shared" si="78"/>
        <v>0</v>
      </c>
      <c r="M715" s="4">
        <f t="shared" si="79"/>
        <v>2.6109999999999998</v>
      </c>
      <c r="N715" s="4">
        <f t="shared" si="80"/>
        <v>0</v>
      </c>
      <c r="O715">
        <f t="shared" si="81"/>
        <v>0</v>
      </c>
      <c r="P715" s="4">
        <f t="shared" si="82"/>
        <v>-26.11</v>
      </c>
      <c r="Q715" t="str">
        <f t="shared" si="83"/>
        <v>Inefficient</v>
      </c>
    </row>
    <row r="716" spans="1:17" x14ac:dyDescent="0.3">
      <c r="A716" s="1">
        <v>45318</v>
      </c>
      <c r="B716" t="s">
        <v>3</v>
      </c>
      <c r="C716" t="s">
        <v>11</v>
      </c>
      <c r="D716" t="s">
        <v>9</v>
      </c>
      <c r="E716" t="s">
        <v>6</v>
      </c>
      <c r="F716">
        <v>6787</v>
      </c>
      <c r="G716">
        <v>54</v>
      </c>
      <c r="H716">
        <v>0</v>
      </c>
      <c r="I716" s="4">
        <v>425.97</v>
      </c>
      <c r="J716" s="4">
        <v>0</v>
      </c>
      <c r="K716" s="2">
        <f t="shared" si="77"/>
        <v>7.956387210844261E-3</v>
      </c>
      <c r="L716">
        <f t="shared" si="78"/>
        <v>0</v>
      </c>
      <c r="M716" s="4">
        <f t="shared" si="79"/>
        <v>7.8883333333333336</v>
      </c>
      <c r="N716" s="4">
        <f t="shared" si="80"/>
        <v>0</v>
      </c>
      <c r="O716">
        <f t="shared" si="81"/>
        <v>0</v>
      </c>
      <c r="P716" s="4">
        <f t="shared" si="82"/>
        <v>-425.97</v>
      </c>
      <c r="Q716" t="str">
        <f t="shared" si="83"/>
        <v>Inefficient</v>
      </c>
    </row>
    <row r="717" spans="1:17" x14ac:dyDescent="0.3">
      <c r="A717" s="1">
        <v>45318</v>
      </c>
      <c r="B717" t="s">
        <v>3</v>
      </c>
      <c r="C717" t="s">
        <v>11</v>
      </c>
      <c r="D717" t="s">
        <v>9</v>
      </c>
      <c r="E717" t="s">
        <v>7</v>
      </c>
      <c r="F717">
        <v>342</v>
      </c>
      <c r="G717">
        <v>5</v>
      </c>
      <c r="H717">
        <v>0</v>
      </c>
      <c r="I717" s="4">
        <v>16.309999999999999</v>
      </c>
      <c r="J717" s="4">
        <v>0</v>
      </c>
      <c r="K717" s="2">
        <f t="shared" si="77"/>
        <v>1.4619883040935672E-2</v>
      </c>
      <c r="L717">
        <f t="shared" si="78"/>
        <v>0</v>
      </c>
      <c r="M717" s="4">
        <f t="shared" si="79"/>
        <v>3.2619999999999996</v>
      </c>
      <c r="N717" s="4">
        <f t="shared" si="80"/>
        <v>0</v>
      </c>
      <c r="O717">
        <f t="shared" si="81"/>
        <v>0</v>
      </c>
      <c r="P717" s="4">
        <f t="shared" si="82"/>
        <v>-16.309999999999999</v>
      </c>
      <c r="Q717" t="str">
        <f t="shared" si="83"/>
        <v>Inefficient</v>
      </c>
    </row>
    <row r="718" spans="1:17" x14ac:dyDescent="0.3">
      <c r="A718" s="1">
        <v>45318</v>
      </c>
      <c r="B718" t="s">
        <v>3</v>
      </c>
      <c r="C718" t="s">
        <v>11</v>
      </c>
      <c r="D718" t="s">
        <v>9</v>
      </c>
      <c r="E718" t="s">
        <v>8</v>
      </c>
      <c r="F718">
        <v>90</v>
      </c>
      <c r="G718">
        <v>0</v>
      </c>
      <c r="H718">
        <v>0</v>
      </c>
      <c r="I718" s="4">
        <v>3.83</v>
      </c>
      <c r="J718" s="4">
        <v>0</v>
      </c>
      <c r="K718" s="2">
        <f t="shared" si="77"/>
        <v>0</v>
      </c>
      <c r="L718">
        <f t="shared" si="78"/>
        <v>0</v>
      </c>
      <c r="M718" s="4">
        <f t="shared" si="79"/>
        <v>0</v>
      </c>
      <c r="N718" s="4">
        <f t="shared" si="80"/>
        <v>0</v>
      </c>
      <c r="O718">
        <f t="shared" si="81"/>
        <v>0</v>
      </c>
      <c r="P718" s="4">
        <f t="shared" si="82"/>
        <v>-3.83</v>
      </c>
      <c r="Q718" t="str">
        <f t="shared" si="83"/>
        <v>Inefficient</v>
      </c>
    </row>
    <row r="719" spans="1:17" x14ac:dyDescent="0.3">
      <c r="A719" s="1">
        <v>45318</v>
      </c>
      <c r="B719" t="s">
        <v>3</v>
      </c>
      <c r="C719" t="s">
        <v>11</v>
      </c>
      <c r="D719" t="s">
        <v>10</v>
      </c>
      <c r="E719" t="s">
        <v>6</v>
      </c>
      <c r="F719">
        <v>2817</v>
      </c>
      <c r="G719">
        <v>30</v>
      </c>
      <c r="H719">
        <v>1</v>
      </c>
      <c r="I719" s="4">
        <v>73.180000000000007</v>
      </c>
      <c r="J719" s="4">
        <v>86.46</v>
      </c>
      <c r="K719" s="2">
        <f t="shared" si="77"/>
        <v>1.0649627263045794E-2</v>
      </c>
      <c r="L719">
        <f t="shared" si="78"/>
        <v>3.3333333333333333E-2</v>
      </c>
      <c r="M719" s="4">
        <f t="shared" si="79"/>
        <v>2.4393333333333334</v>
      </c>
      <c r="N719" s="4">
        <f t="shared" si="80"/>
        <v>73.180000000000007</v>
      </c>
      <c r="O719">
        <f t="shared" si="81"/>
        <v>1.1814703470893684</v>
      </c>
      <c r="P719" s="4">
        <f t="shared" si="82"/>
        <v>13.279999999999987</v>
      </c>
      <c r="Q719" t="str">
        <f t="shared" si="83"/>
        <v>Inefficient</v>
      </c>
    </row>
    <row r="720" spans="1:17" x14ac:dyDescent="0.3">
      <c r="A720" s="1">
        <v>45318</v>
      </c>
      <c r="B720" t="s">
        <v>3</v>
      </c>
      <c r="C720" t="s">
        <v>11</v>
      </c>
      <c r="D720" t="s">
        <v>10</v>
      </c>
      <c r="E720" t="s">
        <v>7</v>
      </c>
      <c r="F720">
        <v>269</v>
      </c>
      <c r="G720">
        <v>3</v>
      </c>
      <c r="H720">
        <v>0</v>
      </c>
      <c r="I720" s="4">
        <v>11.8</v>
      </c>
      <c r="J720" s="4">
        <v>0</v>
      </c>
      <c r="K720" s="2">
        <f t="shared" si="77"/>
        <v>1.1152416356877323E-2</v>
      </c>
      <c r="L720">
        <f t="shared" si="78"/>
        <v>0</v>
      </c>
      <c r="M720" s="4">
        <f t="shared" si="79"/>
        <v>3.9333333333333336</v>
      </c>
      <c r="N720" s="4">
        <f t="shared" si="80"/>
        <v>0</v>
      </c>
      <c r="O720">
        <f t="shared" si="81"/>
        <v>0</v>
      </c>
      <c r="P720" s="4">
        <f t="shared" si="82"/>
        <v>-11.8</v>
      </c>
      <c r="Q720" t="str">
        <f t="shared" si="83"/>
        <v>Inefficient</v>
      </c>
    </row>
    <row r="721" spans="1:17" x14ac:dyDescent="0.3">
      <c r="A721" s="1">
        <v>45318</v>
      </c>
      <c r="B721" t="s">
        <v>3</v>
      </c>
      <c r="C721" t="s">
        <v>11</v>
      </c>
      <c r="D721" t="s">
        <v>10</v>
      </c>
      <c r="E721" t="s">
        <v>8</v>
      </c>
      <c r="F721">
        <v>110</v>
      </c>
      <c r="G721">
        <v>1</v>
      </c>
      <c r="H721">
        <v>0</v>
      </c>
      <c r="I721" s="4">
        <v>4.42</v>
      </c>
      <c r="J721" s="4">
        <v>0</v>
      </c>
      <c r="K721" s="2">
        <f t="shared" si="77"/>
        <v>9.0909090909090905E-3</v>
      </c>
      <c r="L721">
        <f t="shared" si="78"/>
        <v>0</v>
      </c>
      <c r="M721" s="4">
        <f t="shared" si="79"/>
        <v>4.42</v>
      </c>
      <c r="N721" s="4">
        <f t="shared" si="80"/>
        <v>0</v>
      </c>
      <c r="O721">
        <f t="shared" si="81"/>
        <v>0</v>
      </c>
      <c r="P721" s="4">
        <f t="shared" si="82"/>
        <v>-4.42</v>
      </c>
      <c r="Q721" t="str">
        <f t="shared" si="83"/>
        <v>Inefficient</v>
      </c>
    </row>
    <row r="722" spans="1:17" x14ac:dyDescent="0.3">
      <c r="A722" s="1">
        <v>45318</v>
      </c>
      <c r="B722" t="s">
        <v>3</v>
      </c>
      <c r="C722" t="s">
        <v>12</v>
      </c>
      <c r="D722" t="s">
        <v>5</v>
      </c>
      <c r="E722" t="s">
        <v>6</v>
      </c>
      <c r="F722">
        <v>1139</v>
      </c>
      <c r="G722">
        <v>39</v>
      </c>
      <c r="H722">
        <v>1</v>
      </c>
      <c r="I722" s="4">
        <v>67.709999999999994</v>
      </c>
      <c r="J722" s="4">
        <v>88.64</v>
      </c>
      <c r="K722" s="2">
        <f t="shared" si="77"/>
        <v>3.4240561896400352E-2</v>
      </c>
      <c r="L722">
        <f t="shared" si="78"/>
        <v>2.564102564102564E-2</v>
      </c>
      <c r="M722" s="4">
        <f t="shared" si="79"/>
        <v>1.7361538461538459</v>
      </c>
      <c r="N722" s="4">
        <f t="shared" si="80"/>
        <v>67.709999999999994</v>
      </c>
      <c r="O722">
        <f t="shared" si="81"/>
        <v>1.3091123910796043</v>
      </c>
      <c r="P722" s="4">
        <f t="shared" si="82"/>
        <v>20.930000000000007</v>
      </c>
      <c r="Q722" t="str">
        <f t="shared" si="83"/>
        <v>Inefficient</v>
      </c>
    </row>
    <row r="723" spans="1:17" x14ac:dyDescent="0.3">
      <c r="A723" s="1">
        <v>45318</v>
      </c>
      <c r="B723" t="s">
        <v>3</v>
      </c>
      <c r="C723" t="s">
        <v>12</v>
      </c>
      <c r="D723" t="s">
        <v>5</v>
      </c>
      <c r="E723" t="s">
        <v>7</v>
      </c>
      <c r="F723">
        <v>4407</v>
      </c>
      <c r="G723">
        <v>94</v>
      </c>
      <c r="H723">
        <v>10</v>
      </c>
      <c r="I723" s="4">
        <v>185.96</v>
      </c>
      <c r="J723" s="4">
        <v>774.02</v>
      </c>
      <c r="K723" s="2">
        <f t="shared" si="77"/>
        <v>2.1329702745631948E-2</v>
      </c>
      <c r="L723">
        <f t="shared" si="78"/>
        <v>0.10638297872340426</v>
      </c>
      <c r="M723" s="4">
        <f t="shared" si="79"/>
        <v>1.9782978723404256</v>
      </c>
      <c r="N723" s="4">
        <f t="shared" si="80"/>
        <v>18.596</v>
      </c>
      <c r="O723">
        <f t="shared" si="81"/>
        <v>4.1622929662292965</v>
      </c>
      <c r="P723" s="4">
        <f t="shared" si="82"/>
        <v>588.05999999999995</v>
      </c>
      <c r="Q723" t="str">
        <f t="shared" si="83"/>
        <v>Efficient</v>
      </c>
    </row>
    <row r="724" spans="1:17" x14ac:dyDescent="0.3">
      <c r="A724" s="1">
        <v>45318</v>
      </c>
      <c r="B724" t="s">
        <v>3</v>
      </c>
      <c r="C724" t="s">
        <v>12</v>
      </c>
      <c r="D724" t="s">
        <v>5</v>
      </c>
      <c r="E724" t="s">
        <v>8</v>
      </c>
      <c r="F724">
        <v>2719</v>
      </c>
      <c r="G724">
        <v>115</v>
      </c>
      <c r="H724">
        <v>14</v>
      </c>
      <c r="I724" s="4">
        <v>126.13</v>
      </c>
      <c r="J724" s="4">
        <v>798.23</v>
      </c>
      <c r="K724" s="2">
        <f t="shared" si="77"/>
        <v>4.2294961382861346E-2</v>
      </c>
      <c r="L724">
        <f t="shared" si="78"/>
        <v>0.12173913043478261</v>
      </c>
      <c r="M724" s="4">
        <f t="shared" si="79"/>
        <v>1.096782608695652</v>
      </c>
      <c r="N724" s="4">
        <f t="shared" si="80"/>
        <v>9.0092857142857135</v>
      </c>
      <c r="O724">
        <f t="shared" si="81"/>
        <v>6.3286291921033859</v>
      </c>
      <c r="P724" s="4">
        <f t="shared" si="82"/>
        <v>672.1</v>
      </c>
      <c r="Q724" t="str">
        <f t="shared" si="83"/>
        <v>Efficient</v>
      </c>
    </row>
    <row r="725" spans="1:17" x14ac:dyDescent="0.3">
      <c r="A725" s="1">
        <v>45318</v>
      </c>
      <c r="B725" t="s">
        <v>3</v>
      </c>
      <c r="C725" t="s">
        <v>12</v>
      </c>
      <c r="D725" t="s">
        <v>9</v>
      </c>
      <c r="E725" t="s">
        <v>6</v>
      </c>
      <c r="F725">
        <v>742</v>
      </c>
      <c r="G725">
        <v>6</v>
      </c>
      <c r="H725">
        <v>0</v>
      </c>
      <c r="I725" s="4">
        <v>29.98</v>
      </c>
      <c r="J725" s="4">
        <v>0</v>
      </c>
      <c r="K725" s="2">
        <f t="shared" si="77"/>
        <v>8.0862533692722376E-3</v>
      </c>
      <c r="L725">
        <f t="shared" si="78"/>
        <v>0</v>
      </c>
      <c r="M725" s="4">
        <f t="shared" si="79"/>
        <v>4.996666666666667</v>
      </c>
      <c r="N725" s="4">
        <f t="shared" si="80"/>
        <v>0</v>
      </c>
      <c r="O725">
        <f t="shared" si="81"/>
        <v>0</v>
      </c>
      <c r="P725" s="4">
        <f t="shared" si="82"/>
        <v>-29.98</v>
      </c>
      <c r="Q725" t="str">
        <f t="shared" si="83"/>
        <v>Inefficient</v>
      </c>
    </row>
    <row r="726" spans="1:17" x14ac:dyDescent="0.3">
      <c r="A726" s="1">
        <v>45318</v>
      </c>
      <c r="B726" t="s">
        <v>3</v>
      </c>
      <c r="C726" t="s">
        <v>12</v>
      </c>
      <c r="D726" t="s">
        <v>9</v>
      </c>
      <c r="E726" t="s">
        <v>7</v>
      </c>
      <c r="F726">
        <v>3471</v>
      </c>
      <c r="G726">
        <v>63</v>
      </c>
      <c r="H726">
        <v>2</v>
      </c>
      <c r="I726" s="4">
        <v>222.74</v>
      </c>
      <c r="J726" s="4">
        <v>175.87</v>
      </c>
      <c r="K726" s="2">
        <f t="shared" si="77"/>
        <v>1.8150388936905792E-2</v>
      </c>
      <c r="L726">
        <f t="shared" si="78"/>
        <v>3.1746031746031744E-2</v>
      </c>
      <c r="M726" s="4">
        <f t="shared" si="79"/>
        <v>3.5355555555555558</v>
      </c>
      <c r="N726" s="4">
        <f t="shared" si="80"/>
        <v>111.37</v>
      </c>
      <c r="O726">
        <f t="shared" si="81"/>
        <v>0.78957528957528955</v>
      </c>
      <c r="P726" s="4">
        <f t="shared" si="82"/>
        <v>-46.870000000000005</v>
      </c>
      <c r="Q726" t="str">
        <f t="shared" si="83"/>
        <v>Inefficient</v>
      </c>
    </row>
    <row r="727" spans="1:17" x14ac:dyDescent="0.3">
      <c r="A727" s="1">
        <v>45318</v>
      </c>
      <c r="B727" t="s">
        <v>3</v>
      </c>
      <c r="C727" t="s">
        <v>12</v>
      </c>
      <c r="D727" t="s">
        <v>9</v>
      </c>
      <c r="E727" t="s">
        <v>8</v>
      </c>
      <c r="F727">
        <v>2473</v>
      </c>
      <c r="G727">
        <v>28</v>
      </c>
      <c r="H727">
        <v>1</v>
      </c>
      <c r="I727" s="4">
        <v>152.43</v>
      </c>
      <c r="J727" s="4">
        <v>77.08</v>
      </c>
      <c r="K727" s="2">
        <f t="shared" si="77"/>
        <v>1.1322280630812778E-2</v>
      </c>
      <c r="L727">
        <f t="shared" si="78"/>
        <v>3.5714285714285712E-2</v>
      </c>
      <c r="M727" s="4">
        <f t="shared" si="79"/>
        <v>5.4439285714285717</v>
      </c>
      <c r="N727" s="4">
        <f t="shared" si="80"/>
        <v>152.43</v>
      </c>
      <c r="O727">
        <f t="shared" si="81"/>
        <v>0.50567473594436785</v>
      </c>
      <c r="P727" s="4">
        <f t="shared" si="82"/>
        <v>-75.350000000000009</v>
      </c>
      <c r="Q727" t="str">
        <f t="shared" si="83"/>
        <v>Inefficient</v>
      </c>
    </row>
    <row r="728" spans="1:17" x14ac:dyDescent="0.3">
      <c r="A728" s="1">
        <v>45318</v>
      </c>
      <c r="B728" t="s">
        <v>3</v>
      </c>
      <c r="C728" t="s">
        <v>12</v>
      </c>
      <c r="D728" t="s">
        <v>10</v>
      </c>
      <c r="E728" t="s">
        <v>6</v>
      </c>
      <c r="F728">
        <v>1298</v>
      </c>
      <c r="G728">
        <v>17</v>
      </c>
      <c r="H728">
        <v>0</v>
      </c>
      <c r="I728" s="4">
        <v>71.95</v>
      </c>
      <c r="J728" s="4">
        <v>0</v>
      </c>
      <c r="K728" s="2">
        <f t="shared" si="77"/>
        <v>1.3097072419106317E-2</v>
      </c>
      <c r="L728">
        <f t="shared" si="78"/>
        <v>0</v>
      </c>
      <c r="M728" s="4">
        <f t="shared" si="79"/>
        <v>4.2323529411764707</v>
      </c>
      <c r="N728" s="4">
        <f t="shared" si="80"/>
        <v>0</v>
      </c>
      <c r="O728">
        <f t="shared" si="81"/>
        <v>0</v>
      </c>
      <c r="P728" s="4">
        <f t="shared" si="82"/>
        <v>-71.95</v>
      </c>
      <c r="Q728" t="str">
        <f t="shared" si="83"/>
        <v>Inefficient</v>
      </c>
    </row>
    <row r="729" spans="1:17" x14ac:dyDescent="0.3">
      <c r="A729" s="1">
        <v>45318</v>
      </c>
      <c r="B729" t="s">
        <v>3</v>
      </c>
      <c r="C729" t="s">
        <v>12</v>
      </c>
      <c r="D729" t="s">
        <v>10</v>
      </c>
      <c r="E729" t="s">
        <v>7</v>
      </c>
      <c r="F729">
        <v>3795</v>
      </c>
      <c r="G729">
        <v>82</v>
      </c>
      <c r="H729">
        <v>2</v>
      </c>
      <c r="I729" s="4">
        <v>190.2</v>
      </c>
      <c r="J729" s="4">
        <v>186.15</v>
      </c>
      <c r="K729" s="2">
        <f t="shared" si="77"/>
        <v>2.1607378129117259E-2</v>
      </c>
      <c r="L729">
        <f t="shared" si="78"/>
        <v>2.4390243902439025E-2</v>
      </c>
      <c r="M729" s="4">
        <f t="shared" si="79"/>
        <v>2.3195121951219511</v>
      </c>
      <c r="N729" s="4">
        <f t="shared" si="80"/>
        <v>95.1</v>
      </c>
      <c r="O729">
        <f t="shared" si="81"/>
        <v>0.97870662460567837</v>
      </c>
      <c r="P729" s="4">
        <f t="shared" si="82"/>
        <v>-4.0499999999999829</v>
      </c>
      <c r="Q729" t="str">
        <f t="shared" si="83"/>
        <v>Inefficient</v>
      </c>
    </row>
    <row r="730" spans="1:17" x14ac:dyDescent="0.3">
      <c r="A730" s="1">
        <v>45318</v>
      </c>
      <c r="B730" t="s">
        <v>3</v>
      </c>
      <c r="C730" t="s">
        <v>12</v>
      </c>
      <c r="D730" t="s">
        <v>10</v>
      </c>
      <c r="E730" t="s">
        <v>8</v>
      </c>
      <c r="F730">
        <v>2390</v>
      </c>
      <c r="G730">
        <v>67</v>
      </c>
      <c r="H730">
        <v>3</v>
      </c>
      <c r="I730" s="4">
        <v>74.91</v>
      </c>
      <c r="J730" s="4">
        <v>161.55000000000001</v>
      </c>
      <c r="K730" s="2">
        <f t="shared" si="77"/>
        <v>2.8033472803347281E-2</v>
      </c>
      <c r="L730">
        <f t="shared" si="78"/>
        <v>4.4776119402985072E-2</v>
      </c>
      <c r="M730" s="4">
        <f t="shared" si="79"/>
        <v>1.1180597014925373</v>
      </c>
      <c r="N730" s="4">
        <f t="shared" si="80"/>
        <v>24.97</v>
      </c>
      <c r="O730">
        <f t="shared" si="81"/>
        <v>2.156587905486584</v>
      </c>
      <c r="P730" s="4">
        <f t="shared" si="82"/>
        <v>86.640000000000015</v>
      </c>
      <c r="Q730" t="str">
        <f t="shared" si="83"/>
        <v>Inefficient</v>
      </c>
    </row>
    <row r="731" spans="1:17" x14ac:dyDescent="0.3">
      <c r="A731" s="1">
        <v>45319</v>
      </c>
      <c r="B731" t="s">
        <v>3</v>
      </c>
      <c r="C731" t="s">
        <v>4</v>
      </c>
      <c r="D731" t="s">
        <v>5</v>
      </c>
      <c r="E731" t="s">
        <v>6</v>
      </c>
      <c r="F731">
        <v>2780</v>
      </c>
      <c r="G731">
        <v>66</v>
      </c>
      <c r="H731">
        <v>6</v>
      </c>
      <c r="I731" s="4">
        <v>120.44</v>
      </c>
      <c r="J731" s="4">
        <v>587.54999999999995</v>
      </c>
      <c r="K731" s="2">
        <f t="shared" si="77"/>
        <v>2.3741007194244605E-2</v>
      </c>
      <c r="L731">
        <f t="shared" si="78"/>
        <v>9.0909090909090912E-2</v>
      </c>
      <c r="M731" s="4">
        <f t="shared" si="79"/>
        <v>1.8248484848484847</v>
      </c>
      <c r="N731" s="4">
        <f t="shared" si="80"/>
        <v>20.073333333333334</v>
      </c>
      <c r="O731">
        <f t="shared" si="81"/>
        <v>4.8783626702092322</v>
      </c>
      <c r="P731" s="4">
        <f t="shared" si="82"/>
        <v>467.10999999999996</v>
      </c>
      <c r="Q731" t="str">
        <f t="shared" si="83"/>
        <v>Efficient</v>
      </c>
    </row>
    <row r="732" spans="1:17" x14ac:dyDescent="0.3">
      <c r="A732" s="1">
        <v>45319</v>
      </c>
      <c r="B732" t="s">
        <v>3</v>
      </c>
      <c r="C732" t="s">
        <v>4</v>
      </c>
      <c r="D732" t="s">
        <v>5</v>
      </c>
      <c r="E732" t="s">
        <v>7</v>
      </c>
      <c r="F732">
        <v>3744</v>
      </c>
      <c r="G732">
        <v>105</v>
      </c>
      <c r="H732">
        <v>12</v>
      </c>
      <c r="I732" s="4">
        <v>130.37</v>
      </c>
      <c r="J732" s="4">
        <v>1163.44</v>
      </c>
      <c r="K732" s="2">
        <f t="shared" si="77"/>
        <v>2.8044871794871796E-2</v>
      </c>
      <c r="L732">
        <f t="shared" si="78"/>
        <v>0.11428571428571428</v>
      </c>
      <c r="M732" s="4">
        <f t="shared" si="79"/>
        <v>1.2416190476190476</v>
      </c>
      <c r="N732" s="4">
        <f t="shared" si="80"/>
        <v>10.864166666666668</v>
      </c>
      <c r="O732">
        <f t="shared" si="81"/>
        <v>8.9241389890312188</v>
      </c>
      <c r="P732" s="4">
        <f t="shared" si="82"/>
        <v>1033.0700000000002</v>
      </c>
      <c r="Q732" t="str">
        <f t="shared" si="83"/>
        <v>Efficient</v>
      </c>
    </row>
    <row r="733" spans="1:17" x14ac:dyDescent="0.3">
      <c r="A733" s="1">
        <v>45319</v>
      </c>
      <c r="B733" t="s">
        <v>3</v>
      </c>
      <c r="C733" t="s">
        <v>4</v>
      </c>
      <c r="D733" t="s">
        <v>5</v>
      </c>
      <c r="E733" t="s">
        <v>8</v>
      </c>
      <c r="F733">
        <v>160</v>
      </c>
      <c r="G733">
        <v>4</v>
      </c>
      <c r="H733">
        <v>0</v>
      </c>
      <c r="I733" s="4">
        <v>9.66</v>
      </c>
      <c r="J733" s="4">
        <v>0</v>
      </c>
      <c r="K733" s="2">
        <f t="shared" si="77"/>
        <v>2.5000000000000001E-2</v>
      </c>
      <c r="L733">
        <f t="shared" si="78"/>
        <v>0</v>
      </c>
      <c r="M733" s="4">
        <f t="shared" si="79"/>
        <v>2.415</v>
      </c>
      <c r="N733" s="4">
        <f t="shared" si="80"/>
        <v>0</v>
      </c>
      <c r="O733">
        <f t="shared" si="81"/>
        <v>0</v>
      </c>
      <c r="P733" s="4">
        <f t="shared" si="82"/>
        <v>-9.66</v>
      </c>
      <c r="Q733" t="str">
        <f t="shared" si="83"/>
        <v>Inefficient</v>
      </c>
    </row>
    <row r="734" spans="1:17" x14ac:dyDescent="0.3">
      <c r="A734" s="1">
        <v>45319</v>
      </c>
      <c r="B734" t="s">
        <v>3</v>
      </c>
      <c r="C734" t="s">
        <v>4</v>
      </c>
      <c r="D734" t="s">
        <v>9</v>
      </c>
      <c r="E734" t="s">
        <v>6</v>
      </c>
      <c r="F734">
        <v>1961</v>
      </c>
      <c r="G734">
        <v>27</v>
      </c>
      <c r="H734">
        <v>0</v>
      </c>
      <c r="I734" s="4">
        <v>103.85</v>
      </c>
      <c r="J734" s="4">
        <v>0</v>
      </c>
      <c r="K734" s="2">
        <f t="shared" si="77"/>
        <v>1.3768485466598673E-2</v>
      </c>
      <c r="L734">
        <f t="shared" si="78"/>
        <v>0</v>
      </c>
      <c r="M734" s="4">
        <f t="shared" si="79"/>
        <v>3.8462962962962961</v>
      </c>
      <c r="N734" s="4">
        <f t="shared" si="80"/>
        <v>0</v>
      </c>
      <c r="O734">
        <f t="shared" si="81"/>
        <v>0</v>
      </c>
      <c r="P734" s="4">
        <f t="shared" si="82"/>
        <v>-103.85</v>
      </c>
      <c r="Q734" t="str">
        <f t="shared" si="83"/>
        <v>Inefficient</v>
      </c>
    </row>
    <row r="735" spans="1:17" x14ac:dyDescent="0.3">
      <c r="A735" s="1">
        <v>45319</v>
      </c>
      <c r="B735" t="s">
        <v>3</v>
      </c>
      <c r="C735" t="s">
        <v>4</v>
      </c>
      <c r="D735" t="s">
        <v>9</v>
      </c>
      <c r="E735" t="s">
        <v>7</v>
      </c>
      <c r="F735">
        <v>2217</v>
      </c>
      <c r="G735">
        <v>26</v>
      </c>
      <c r="H735">
        <v>1</v>
      </c>
      <c r="I735" s="4">
        <v>130.01</v>
      </c>
      <c r="J735" s="4">
        <v>88.68</v>
      </c>
      <c r="K735" s="2">
        <f t="shared" si="77"/>
        <v>1.1727559765448805E-2</v>
      </c>
      <c r="L735">
        <f t="shared" si="78"/>
        <v>3.8461538461538464E-2</v>
      </c>
      <c r="M735" s="4">
        <f t="shared" si="79"/>
        <v>5.0003846153846148</v>
      </c>
      <c r="N735" s="4">
        <f t="shared" si="80"/>
        <v>130.01</v>
      </c>
      <c r="O735">
        <f t="shared" si="81"/>
        <v>0.68210137681716798</v>
      </c>
      <c r="P735" s="4">
        <f t="shared" si="82"/>
        <v>-41.329999999999984</v>
      </c>
      <c r="Q735" t="str">
        <f t="shared" si="83"/>
        <v>Inefficient</v>
      </c>
    </row>
    <row r="736" spans="1:17" x14ac:dyDescent="0.3">
      <c r="A736" s="1">
        <v>45319</v>
      </c>
      <c r="B736" t="s">
        <v>3</v>
      </c>
      <c r="C736" t="s">
        <v>4</v>
      </c>
      <c r="D736" t="s">
        <v>9</v>
      </c>
      <c r="E736" t="s">
        <v>8</v>
      </c>
      <c r="F736">
        <v>219</v>
      </c>
      <c r="G736">
        <v>2</v>
      </c>
      <c r="H736">
        <v>0</v>
      </c>
      <c r="I736" s="4">
        <v>5.29</v>
      </c>
      <c r="J736" s="4">
        <v>0</v>
      </c>
      <c r="K736" s="2">
        <f t="shared" si="77"/>
        <v>9.1324200913242004E-3</v>
      </c>
      <c r="L736">
        <f t="shared" si="78"/>
        <v>0</v>
      </c>
      <c r="M736" s="4">
        <f t="shared" si="79"/>
        <v>2.645</v>
      </c>
      <c r="N736" s="4">
        <f t="shared" si="80"/>
        <v>0</v>
      </c>
      <c r="O736">
        <f t="shared" si="81"/>
        <v>0</v>
      </c>
      <c r="P736" s="4">
        <f t="shared" si="82"/>
        <v>-5.29</v>
      </c>
      <c r="Q736" t="str">
        <f t="shared" si="83"/>
        <v>Inefficient</v>
      </c>
    </row>
    <row r="737" spans="1:17" x14ac:dyDescent="0.3">
      <c r="A737" s="1">
        <v>45319</v>
      </c>
      <c r="B737" t="s">
        <v>3</v>
      </c>
      <c r="C737" t="s">
        <v>4</v>
      </c>
      <c r="D737" t="s">
        <v>10</v>
      </c>
      <c r="E737" t="s">
        <v>6</v>
      </c>
      <c r="F737">
        <v>2046</v>
      </c>
      <c r="G737">
        <v>37</v>
      </c>
      <c r="H737">
        <v>2</v>
      </c>
      <c r="I737" s="4">
        <v>123.49</v>
      </c>
      <c r="J737" s="4">
        <v>163</v>
      </c>
      <c r="K737" s="2">
        <f t="shared" si="77"/>
        <v>1.8084066471163247E-2</v>
      </c>
      <c r="L737">
        <f t="shared" si="78"/>
        <v>5.4054054054054057E-2</v>
      </c>
      <c r="M737" s="4">
        <f t="shared" si="79"/>
        <v>3.3375675675675676</v>
      </c>
      <c r="N737" s="4">
        <f t="shared" si="80"/>
        <v>61.744999999999997</v>
      </c>
      <c r="O737">
        <f t="shared" si="81"/>
        <v>1.3199449348125354</v>
      </c>
      <c r="P737" s="4">
        <f t="shared" si="82"/>
        <v>39.510000000000005</v>
      </c>
      <c r="Q737" t="str">
        <f t="shared" si="83"/>
        <v>Inefficient</v>
      </c>
    </row>
    <row r="738" spans="1:17" x14ac:dyDescent="0.3">
      <c r="A738" s="1">
        <v>45319</v>
      </c>
      <c r="B738" t="s">
        <v>3</v>
      </c>
      <c r="C738" t="s">
        <v>4</v>
      </c>
      <c r="D738" t="s">
        <v>10</v>
      </c>
      <c r="E738" t="s">
        <v>7</v>
      </c>
      <c r="F738">
        <v>1918</v>
      </c>
      <c r="G738">
        <v>44</v>
      </c>
      <c r="H738">
        <v>1</v>
      </c>
      <c r="I738" s="4">
        <v>122.17</v>
      </c>
      <c r="J738" s="4">
        <v>94.41</v>
      </c>
      <c r="K738" s="2">
        <f t="shared" si="77"/>
        <v>2.2940563086548488E-2</v>
      </c>
      <c r="L738">
        <f t="shared" si="78"/>
        <v>2.2727272727272728E-2</v>
      </c>
      <c r="M738" s="4">
        <f t="shared" si="79"/>
        <v>2.7765909090909093</v>
      </c>
      <c r="N738" s="4">
        <f t="shared" si="80"/>
        <v>122.17</v>
      </c>
      <c r="O738">
        <f t="shared" si="81"/>
        <v>0.77277564050094127</v>
      </c>
      <c r="P738" s="4">
        <f t="shared" si="82"/>
        <v>-27.760000000000005</v>
      </c>
      <c r="Q738" t="str">
        <f t="shared" si="83"/>
        <v>Inefficient</v>
      </c>
    </row>
    <row r="739" spans="1:17" x14ac:dyDescent="0.3">
      <c r="A739" s="1">
        <v>45319</v>
      </c>
      <c r="B739" t="s">
        <v>3</v>
      </c>
      <c r="C739" t="s">
        <v>4</v>
      </c>
      <c r="D739" t="s">
        <v>10</v>
      </c>
      <c r="E739" t="s">
        <v>8</v>
      </c>
      <c r="F739">
        <v>421</v>
      </c>
      <c r="G739">
        <v>10</v>
      </c>
      <c r="H739">
        <v>0</v>
      </c>
      <c r="I739" s="4">
        <v>22.37</v>
      </c>
      <c r="J739" s="4">
        <v>0</v>
      </c>
      <c r="K739" s="2">
        <f t="shared" si="77"/>
        <v>2.3752969121140142E-2</v>
      </c>
      <c r="L739">
        <f t="shared" si="78"/>
        <v>0</v>
      </c>
      <c r="M739" s="4">
        <f t="shared" si="79"/>
        <v>2.2370000000000001</v>
      </c>
      <c r="N739" s="4">
        <f t="shared" si="80"/>
        <v>0</v>
      </c>
      <c r="O739">
        <f t="shared" si="81"/>
        <v>0</v>
      </c>
      <c r="P739" s="4">
        <f t="shared" si="82"/>
        <v>-22.37</v>
      </c>
      <c r="Q739" t="str">
        <f t="shared" si="83"/>
        <v>Inefficient</v>
      </c>
    </row>
    <row r="740" spans="1:17" x14ac:dyDescent="0.3">
      <c r="A740" s="1">
        <v>45319</v>
      </c>
      <c r="B740" t="s">
        <v>3</v>
      </c>
      <c r="C740" t="s">
        <v>11</v>
      </c>
      <c r="D740" t="s">
        <v>5</v>
      </c>
      <c r="E740" t="s">
        <v>6</v>
      </c>
      <c r="F740">
        <v>3689</v>
      </c>
      <c r="G740">
        <v>163</v>
      </c>
      <c r="H740">
        <v>19</v>
      </c>
      <c r="I740" s="4">
        <v>246.66</v>
      </c>
      <c r="J740" s="4">
        <v>1735.32</v>
      </c>
      <c r="K740" s="2">
        <f t="shared" si="77"/>
        <v>4.4185416101924641E-2</v>
      </c>
      <c r="L740">
        <f t="shared" si="78"/>
        <v>0.1165644171779141</v>
      </c>
      <c r="M740" s="4">
        <f t="shared" si="79"/>
        <v>1.5132515337423313</v>
      </c>
      <c r="N740" s="4">
        <f t="shared" si="80"/>
        <v>12.982105263157894</v>
      </c>
      <c r="O740">
        <f t="shared" si="81"/>
        <v>7.035271223546582</v>
      </c>
      <c r="P740" s="4">
        <f t="shared" si="82"/>
        <v>1488.6599999999999</v>
      </c>
      <c r="Q740" t="str">
        <f t="shared" si="83"/>
        <v>Efficient</v>
      </c>
    </row>
    <row r="741" spans="1:17" x14ac:dyDescent="0.3">
      <c r="A741" s="1">
        <v>45319</v>
      </c>
      <c r="B741" t="s">
        <v>3</v>
      </c>
      <c r="C741" t="s">
        <v>11</v>
      </c>
      <c r="D741" t="s">
        <v>5</v>
      </c>
      <c r="E741" t="s">
        <v>7</v>
      </c>
      <c r="F741">
        <v>399</v>
      </c>
      <c r="G741">
        <v>19</v>
      </c>
      <c r="H741">
        <v>2</v>
      </c>
      <c r="I741" s="4">
        <v>21.37</v>
      </c>
      <c r="J741" s="4">
        <v>100.57</v>
      </c>
      <c r="K741" s="2">
        <f t="shared" si="77"/>
        <v>4.7619047619047616E-2</v>
      </c>
      <c r="L741">
        <f t="shared" si="78"/>
        <v>0.10526315789473684</v>
      </c>
      <c r="M741" s="4">
        <f t="shared" si="79"/>
        <v>1.1247368421052633</v>
      </c>
      <c r="N741" s="4">
        <f t="shared" si="80"/>
        <v>10.685</v>
      </c>
      <c r="O741">
        <f t="shared" si="81"/>
        <v>4.7061300889096858</v>
      </c>
      <c r="P741" s="4">
        <f t="shared" si="82"/>
        <v>79.199999999999989</v>
      </c>
      <c r="Q741" t="str">
        <f t="shared" si="83"/>
        <v>Efficient</v>
      </c>
    </row>
    <row r="742" spans="1:17" x14ac:dyDescent="0.3">
      <c r="A742" s="1">
        <v>45319</v>
      </c>
      <c r="B742" t="s">
        <v>3</v>
      </c>
      <c r="C742" t="s">
        <v>11</v>
      </c>
      <c r="D742" t="s">
        <v>5</v>
      </c>
      <c r="E742" t="s">
        <v>8</v>
      </c>
      <c r="F742">
        <v>479</v>
      </c>
      <c r="G742">
        <v>13</v>
      </c>
      <c r="H742">
        <v>0</v>
      </c>
      <c r="I742" s="4">
        <v>19.87</v>
      </c>
      <c r="J742" s="4">
        <v>0</v>
      </c>
      <c r="K742" s="2">
        <f t="shared" si="77"/>
        <v>2.7139874739039668E-2</v>
      </c>
      <c r="L742">
        <f t="shared" si="78"/>
        <v>0</v>
      </c>
      <c r="M742" s="4">
        <f t="shared" si="79"/>
        <v>1.5284615384615385</v>
      </c>
      <c r="N742" s="4">
        <f t="shared" si="80"/>
        <v>0</v>
      </c>
      <c r="O742">
        <f t="shared" si="81"/>
        <v>0</v>
      </c>
      <c r="P742" s="4">
        <f t="shared" si="82"/>
        <v>-19.87</v>
      </c>
      <c r="Q742" t="str">
        <f t="shared" si="83"/>
        <v>Inefficient</v>
      </c>
    </row>
    <row r="743" spans="1:17" x14ac:dyDescent="0.3">
      <c r="A743" s="1">
        <v>45319</v>
      </c>
      <c r="B743" t="s">
        <v>3</v>
      </c>
      <c r="C743" t="s">
        <v>11</v>
      </c>
      <c r="D743" t="s">
        <v>9</v>
      </c>
      <c r="E743" t="s">
        <v>6</v>
      </c>
      <c r="F743">
        <v>3982</v>
      </c>
      <c r="G743">
        <v>66</v>
      </c>
      <c r="H743">
        <v>2</v>
      </c>
      <c r="I743" s="4">
        <v>147.46</v>
      </c>
      <c r="J743" s="4">
        <v>165.43</v>
      </c>
      <c r="K743" s="2">
        <f t="shared" si="77"/>
        <v>1.6574585635359115E-2</v>
      </c>
      <c r="L743">
        <f t="shared" si="78"/>
        <v>3.0303030303030304E-2</v>
      </c>
      <c r="M743" s="4">
        <f t="shared" si="79"/>
        <v>2.2342424242424244</v>
      </c>
      <c r="N743" s="4">
        <f t="shared" si="80"/>
        <v>73.73</v>
      </c>
      <c r="O743">
        <f t="shared" si="81"/>
        <v>1.1218635562186356</v>
      </c>
      <c r="P743" s="4">
        <f t="shared" si="82"/>
        <v>17.97</v>
      </c>
      <c r="Q743" t="str">
        <f t="shared" si="83"/>
        <v>Inefficient</v>
      </c>
    </row>
    <row r="744" spans="1:17" x14ac:dyDescent="0.3">
      <c r="A744" s="1">
        <v>45319</v>
      </c>
      <c r="B744" t="s">
        <v>3</v>
      </c>
      <c r="C744" t="s">
        <v>11</v>
      </c>
      <c r="D744" t="s">
        <v>9</v>
      </c>
      <c r="E744" t="s">
        <v>7</v>
      </c>
      <c r="F744">
        <v>651</v>
      </c>
      <c r="G744">
        <v>3</v>
      </c>
      <c r="H744">
        <v>0</v>
      </c>
      <c r="I744" s="4">
        <v>42.01</v>
      </c>
      <c r="J744" s="4">
        <v>0</v>
      </c>
      <c r="K744" s="2">
        <f t="shared" si="77"/>
        <v>4.608294930875576E-3</v>
      </c>
      <c r="L744">
        <f t="shared" si="78"/>
        <v>0</v>
      </c>
      <c r="M744" s="4">
        <f t="shared" si="79"/>
        <v>14.003333333333332</v>
      </c>
      <c r="N744" s="4">
        <f t="shared" si="80"/>
        <v>0</v>
      </c>
      <c r="O744">
        <f t="shared" si="81"/>
        <v>0</v>
      </c>
      <c r="P744" s="4">
        <f t="shared" si="82"/>
        <v>-42.01</v>
      </c>
      <c r="Q744" t="str">
        <f t="shared" si="83"/>
        <v>Inefficient</v>
      </c>
    </row>
    <row r="745" spans="1:17" x14ac:dyDescent="0.3">
      <c r="A745" s="1">
        <v>45319</v>
      </c>
      <c r="B745" t="s">
        <v>3</v>
      </c>
      <c r="C745" t="s">
        <v>11</v>
      </c>
      <c r="D745" t="s">
        <v>9</v>
      </c>
      <c r="E745" t="s">
        <v>8</v>
      </c>
      <c r="F745">
        <v>227</v>
      </c>
      <c r="G745">
        <v>1</v>
      </c>
      <c r="H745">
        <v>0</v>
      </c>
      <c r="I745" s="4">
        <v>11.57</v>
      </c>
      <c r="J745" s="4">
        <v>0</v>
      </c>
      <c r="K745" s="2">
        <f t="shared" si="77"/>
        <v>4.4052863436123352E-3</v>
      </c>
      <c r="L745">
        <f t="shared" si="78"/>
        <v>0</v>
      </c>
      <c r="M745" s="4">
        <f t="shared" si="79"/>
        <v>11.57</v>
      </c>
      <c r="N745" s="4">
        <f t="shared" si="80"/>
        <v>0</v>
      </c>
      <c r="O745">
        <f t="shared" si="81"/>
        <v>0</v>
      </c>
      <c r="P745" s="4">
        <f t="shared" si="82"/>
        <v>-11.57</v>
      </c>
      <c r="Q745" t="str">
        <f t="shared" si="83"/>
        <v>Inefficient</v>
      </c>
    </row>
    <row r="746" spans="1:17" x14ac:dyDescent="0.3">
      <c r="A746" s="1">
        <v>45319</v>
      </c>
      <c r="B746" t="s">
        <v>3</v>
      </c>
      <c r="C746" t="s">
        <v>11</v>
      </c>
      <c r="D746" t="s">
        <v>10</v>
      </c>
      <c r="E746" t="s">
        <v>6</v>
      </c>
      <c r="F746">
        <v>4902</v>
      </c>
      <c r="G746">
        <v>133</v>
      </c>
      <c r="H746">
        <v>7</v>
      </c>
      <c r="I746" s="4">
        <v>241.47</v>
      </c>
      <c r="J746" s="4">
        <v>696.74</v>
      </c>
      <c r="K746" s="2">
        <f t="shared" si="77"/>
        <v>2.7131782945736434E-2</v>
      </c>
      <c r="L746">
        <f t="shared" si="78"/>
        <v>5.2631578947368418E-2</v>
      </c>
      <c r="M746" s="4">
        <f t="shared" si="79"/>
        <v>1.815563909774436</v>
      </c>
      <c r="N746" s="4">
        <f t="shared" si="80"/>
        <v>34.495714285714286</v>
      </c>
      <c r="O746">
        <f t="shared" si="81"/>
        <v>2.8854101958835465</v>
      </c>
      <c r="P746" s="4">
        <f t="shared" si="82"/>
        <v>455.27</v>
      </c>
      <c r="Q746" t="str">
        <f t="shared" si="83"/>
        <v>Inefficient</v>
      </c>
    </row>
    <row r="747" spans="1:17" x14ac:dyDescent="0.3">
      <c r="A747" s="1">
        <v>45319</v>
      </c>
      <c r="B747" t="s">
        <v>3</v>
      </c>
      <c r="C747" t="s">
        <v>11</v>
      </c>
      <c r="D747" t="s">
        <v>10</v>
      </c>
      <c r="E747" t="s">
        <v>7</v>
      </c>
      <c r="F747">
        <v>441</v>
      </c>
      <c r="G747">
        <v>10</v>
      </c>
      <c r="H747">
        <v>0</v>
      </c>
      <c r="I747" s="4">
        <v>12.85</v>
      </c>
      <c r="J747" s="4">
        <v>0</v>
      </c>
      <c r="K747" s="2">
        <f t="shared" si="77"/>
        <v>2.2675736961451247E-2</v>
      </c>
      <c r="L747">
        <f t="shared" si="78"/>
        <v>0</v>
      </c>
      <c r="M747" s="4">
        <f t="shared" si="79"/>
        <v>1.2849999999999999</v>
      </c>
      <c r="N747" s="4">
        <f t="shared" si="80"/>
        <v>0</v>
      </c>
      <c r="O747">
        <f t="shared" si="81"/>
        <v>0</v>
      </c>
      <c r="P747" s="4">
        <f t="shared" si="82"/>
        <v>-12.85</v>
      </c>
      <c r="Q747" t="str">
        <f t="shared" si="83"/>
        <v>Inefficient</v>
      </c>
    </row>
    <row r="748" spans="1:17" x14ac:dyDescent="0.3">
      <c r="A748" s="1">
        <v>45319</v>
      </c>
      <c r="B748" t="s">
        <v>3</v>
      </c>
      <c r="C748" t="s">
        <v>11</v>
      </c>
      <c r="D748" t="s">
        <v>10</v>
      </c>
      <c r="E748" t="s">
        <v>8</v>
      </c>
      <c r="F748">
        <v>73</v>
      </c>
      <c r="G748">
        <v>1</v>
      </c>
      <c r="H748">
        <v>0</v>
      </c>
      <c r="I748" s="4">
        <v>4.74</v>
      </c>
      <c r="J748" s="4">
        <v>0</v>
      </c>
      <c r="K748" s="2">
        <f t="shared" si="77"/>
        <v>1.3698630136986301E-2</v>
      </c>
      <c r="L748">
        <f t="shared" si="78"/>
        <v>0</v>
      </c>
      <c r="M748" s="4">
        <f t="shared" si="79"/>
        <v>4.74</v>
      </c>
      <c r="N748" s="4">
        <f t="shared" si="80"/>
        <v>0</v>
      </c>
      <c r="O748">
        <f t="shared" si="81"/>
        <v>0</v>
      </c>
      <c r="P748" s="4">
        <f t="shared" si="82"/>
        <v>-4.74</v>
      </c>
      <c r="Q748" t="str">
        <f t="shared" si="83"/>
        <v>Inefficient</v>
      </c>
    </row>
    <row r="749" spans="1:17" x14ac:dyDescent="0.3">
      <c r="A749" s="1">
        <v>45319</v>
      </c>
      <c r="B749" t="s">
        <v>3</v>
      </c>
      <c r="C749" t="s">
        <v>12</v>
      </c>
      <c r="D749" t="s">
        <v>5</v>
      </c>
      <c r="E749" t="s">
        <v>6</v>
      </c>
      <c r="F749">
        <v>1366</v>
      </c>
      <c r="G749">
        <v>53</v>
      </c>
      <c r="H749">
        <v>5</v>
      </c>
      <c r="I749" s="4">
        <v>58.69</v>
      </c>
      <c r="J749" s="4">
        <v>373.54</v>
      </c>
      <c r="K749" s="2">
        <f t="shared" si="77"/>
        <v>3.8799414348462666E-2</v>
      </c>
      <c r="L749">
        <f t="shared" si="78"/>
        <v>9.4339622641509441E-2</v>
      </c>
      <c r="M749" s="4">
        <f t="shared" si="79"/>
        <v>1.1073584905660376</v>
      </c>
      <c r="N749" s="4">
        <f t="shared" si="80"/>
        <v>11.738</v>
      </c>
      <c r="O749">
        <f t="shared" si="81"/>
        <v>6.3646277048901014</v>
      </c>
      <c r="P749" s="4">
        <f t="shared" si="82"/>
        <v>314.85000000000002</v>
      </c>
      <c r="Q749" t="str">
        <f t="shared" si="83"/>
        <v>Efficient</v>
      </c>
    </row>
    <row r="750" spans="1:17" x14ac:dyDescent="0.3">
      <c r="A750" s="1">
        <v>45319</v>
      </c>
      <c r="B750" t="s">
        <v>3</v>
      </c>
      <c r="C750" t="s">
        <v>12</v>
      </c>
      <c r="D750" t="s">
        <v>5</v>
      </c>
      <c r="E750" t="s">
        <v>7</v>
      </c>
      <c r="F750">
        <v>4938</v>
      </c>
      <c r="G750">
        <v>217</v>
      </c>
      <c r="H750">
        <v>26</v>
      </c>
      <c r="I750" s="4">
        <v>245.98</v>
      </c>
      <c r="J750" s="4">
        <v>1369.35</v>
      </c>
      <c r="K750" s="2">
        <f t="shared" si="77"/>
        <v>4.3944916970433373E-2</v>
      </c>
      <c r="L750">
        <f t="shared" si="78"/>
        <v>0.11981566820276497</v>
      </c>
      <c r="M750" s="4">
        <f t="shared" si="79"/>
        <v>1.1335483870967742</v>
      </c>
      <c r="N750" s="4">
        <f t="shared" si="80"/>
        <v>9.4607692307692304</v>
      </c>
      <c r="O750">
        <f t="shared" si="81"/>
        <v>5.5669160094316608</v>
      </c>
      <c r="P750" s="4">
        <f t="shared" si="82"/>
        <v>1123.3699999999999</v>
      </c>
      <c r="Q750" t="str">
        <f t="shared" si="83"/>
        <v>Efficient</v>
      </c>
    </row>
    <row r="751" spans="1:17" x14ac:dyDescent="0.3">
      <c r="A751" s="1">
        <v>45319</v>
      </c>
      <c r="B751" t="s">
        <v>3</v>
      </c>
      <c r="C751" t="s">
        <v>12</v>
      </c>
      <c r="D751" t="s">
        <v>5</v>
      </c>
      <c r="E751" t="s">
        <v>8</v>
      </c>
      <c r="F751">
        <v>2989</v>
      </c>
      <c r="G751">
        <v>134</v>
      </c>
      <c r="H751">
        <v>11</v>
      </c>
      <c r="I751" s="4">
        <v>185.74</v>
      </c>
      <c r="J751" s="4">
        <v>610.53</v>
      </c>
      <c r="K751" s="2">
        <f t="shared" si="77"/>
        <v>4.4831047172967549E-2</v>
      </c>
      <c r="L751">
        <f t="shared" si="78"/>
        <v>8.2089552238805971E-2</v>
      </c>
      <c r="M751" s="4">
        <f t="shared" si="79"/>
        <v>1.3861194029850747</v>
      </c>
      <c r="N751" s="4">
        <f t="shared" si="80"/>
        <v>16.885454545454547</v>
      </c>
      <c r="O751">
        <f t="shared" si="81"/>
        <v>3.287014105739205</v>
      </c>
      <c r="P751" s="4">
        <f t="shared" si="82"/>
        <v>424.78999999999996</v>
      </c>
      <c r="Q751" t="str">
        <f t="shared" si="83"/>
        <v>Inefficient</v>
      </c>
    </row>
    <row r="752" spans="1:17" x14ac:dyDescent="0.3">
      <c r="A752" s="1">
        <v>45319</v>
      </c>
      <c r="B752" t="s">
        <v>3</v>
      </c>
      <c r="C752" t="s">
        <v>12</v>
      </c>
      <c r="D752" t="s">
        <v>9</v>
      </c>
      <c r="E752" t="s">
        <v>6</v>
      </c>
      <c r="F752">
        <v>1049</v>
      </c>
      <c r="G752">
        <v>7</v>
      </c>
      <c r="H752">
        <v>0</v>
      </c>
      <c r="I752" s="4">
        <v>56.91</v>
      </c>
      <c r="J752" s="4">
        <v>0</v>
      </c>
      <c r="K752" s="2">
        <f t="shared" si="77"/>
        <v>6.6730219256434702E-3</v>
      </c>
      <c r="L752">
        <f t="shared" si="78"/>
        <v>0</v>
      </c>
      <c r="M752" s="4">
        <f t="shared" si="79"/>
        <v>8.129999999999999</v>
      </c>
      <c r="N752" s="4">
        <f t="shared" si="80"/>
        <v>0</v>
      </c>
      <c r="O752">
        <f t="shared" si="81"/>
        <v>0</v>
      </c>
      <c r="P752" s="4">
        <f t="shared" si="82"/>
        <v>-56.91</v>
      </c>
      <c r="Q752" t="str">
        <f t="shared" si="83"/>
        <v>Inefficient</v>
      </c>
    </row>
    <row r="753" spans="1:17" x14ac:dyDescent="0.3">
      <c r="A753" s="1">
        <v>45319</v>
      </c>
      <c r="B753" t="s">
        <v>3</v>
      </c>
      <c r="C753" t="s">
        <v>12</v>
      </c>
      <c r="D753" t="s">
        <v>9</v>
      </c>
      <c r="E753" t="s">
        <v>7</v>
      </c>
      <c r="F753">
        <v>4548</v>
      </c>
      <c r="G753">
        <v>27</v>
      </c>
      <c r="H753">
        <v>0</v>
      </c>
      <c r="I753" s="4">
        <v>258.60000000000002</v>
      </c>
      <c r="J753" s="4">
        <v>0</v>
      </c>
      <c r="K753" s="2">
        <f t="shared" si="77"/>
        <v>5.9366754617414244E-3</v>
      </c>
      <c r="L753">
        <f t="shared" si="78"/>
        <v>0</v>
      </c>
      <c r="M753" s="4">
        <f t="shared" si="79"/>
        <v>9.5777777777777793</v>
      </c>
      <c r="N753" s="4">
        <f t="shared" si="80"/>
        <v>0</v>
      </c>
      <c r="O753">
        <f t="shared" si="81"/>
        <v>0</v>
      </c>
      <c r="P753" s="4">
        <f t="shared" si="82"/>
        <v>-258.60000000000002</v>
      </c>
      <c r="Q753" t="str">
        <f t="shared" si="83"/>
        <v>Inefficient</v>
      </c>
    </row>
    <row r="754" spans="1:17" x14ac:dyDescent="0.3">
      <c r="A754" s="1">
        <v>45319</v>
      </c>
      <c r="B754" t="s">
        <v>3</v>
      </c>
      <c r="C754" t="s">
        <v>12</v>
      </c>
      <c r="D754" t="s">
        <v>9</v>
      </c>
      <c r="E754" t="s">
        <v>8</v>
      </c>
      <c r="F754">
        <v>2120</v>
      </c>
      <c r="G754">
        <v>16</v>
      </c>
      <c r="H754">
        <v>0</v>
      </c>
      <c r="I754" s="4">
        <v>92.28</v>
      </c>
      <c r="J754" s="4">
        <v>0</v>
      </c>
      <c r="K754" s="2">
        <f t="shared" si="77"/>
        <v>7.5471698113207548E-3</v>
      </c>
      <c r="L754">
        <f t="shared" si="78"/>
        <v>0</v>
      </c>
      <c r="M754" s="4">
        <f t="shared" si="79"/>
        <v>5.7675000000000001</v>
      </c>
      <c r="N754" s="4">
        <f t="shared" si="80"/>
        <v>0</v>
      </c>
      <c r="O754">
        <f t="shared" si="81"/>
        <v>0</v>
      </c>
      <c r="P754" s="4">
        <f t="shared" si="82"/>
        <v>-92.28</v>
      </c>
      <c r="Q754" t="str">
        <f t="shared" si="83"/>
        <v>Inefficient</v>
      </c>
    </row>
    <row r="755" spans="1:17" x14ac:dyDescent="0.3">
      <c r="A755" s="1">
        <v>45319</v>
      </c>
      <c r="B755" t="s">
        <v>3</v>
      </c>
      <c r="C755" t="s">
        <v>12</v>
      </c>
      <c r="D755" t="s">
        <v>10</v>
      </c>
      <c r="E755" t="s">
        <v>6</v>
      </c>
      <c r="F755">
        <v>546</v>
      </c>
      <c r="G755">
        <v>15</v>
      </c>
      <c r="H755">
        <v>0</v>
      </c>
      <c r="I755" s="4">
        <v>29.48</v>
      </c>
      <c r="J755" s="4">
        <v>0</v>
      </c>
      <c r="K755" s="2">
        <f t="shared" si="77"/>
        <v>2.7472527472527472E-2</v>
      </c>
      <c r="L755">
        <f t="shared" si="78"/>
        <v>0</v>
      </c>
      <c r="M755" s="4">
        <f t="shared" si="79"/>
        <v>1.9653333333333334</v>
      </c>
      <c r="N755" s="4">
        <f t="shared" si="80"/>
        <v>0</v>
      </c>
      <c r="O755">
        <f t="shared" si="81"/>
        <v>0</v>
      </c>
      <c r="P755" s="4">
        <f t="shared" si="82"/>
        <v>-29.48</v>
      </c>
      <c r="Q755" t="str">
        <f t="shared" si="83"/>
        <v>Inefficient</v>
      </c>
    </row>
    <row r="756" spans="1:17" x14ac:dyDescent="0.3">
      <c r="A756" s="1">
        <v>45319</v>
      </c>
      <c r="B756" t="s">
        <v>3</v>
      </c>
      <c r="C756" t="s">
        <v>12</v>
      </c>
      <c r="D756" t="s">
        <v>10</v>
      </c>
      <c r="E756" t="s">
        <v>7</v>
      </c>
      <c r="F756">
        <v>5613</v>
      </c>
      <c r="G756">
        <v>134</v>
      </c>
      <c r="H756">
        <v>9</v>
      </c>
      <c r="I756" s="4">
        <v>333.24</v>
      </c>
      <c r="J756" s="4">
        <v>882.41</v>
      </c>
      <c r="K756" s="2">
        <f t="shared" si="77"/>
        <v>2.3873151612328523E-2</v>
      </c>
      <c r="L756">
        <f t="shared" si="78"/>
        <v>6.7164179104477612E-2</v>
      </c>
      <c r="M756" s="4">
        <f t="shared" si="79"/>
        <v>2.486865671641791</v>
      </c>
      <c r="N756" s="4">
        <f t="shared" si="80"/>
        <v>37.026666666666671</v>
      </c>
      <c r="O756">
        <f t="shared" si="81"/>
        <v>2.64797143200096</v>
      </c>
      <c r="P756" s="4">
        <f t="shared" si="82"/>
        <v>549.16999999999996</v>
      </c>
      <c r="Q756" t="str">
        <f t="shared" si="83"/>
        <v>Inefficient</v>
      </c>
    </row>
    <row r="757" spans="1:17" x14ac:dyDescent="0.3">
      <c r="A757" s="1">
        <v>45319</v>
      </c>
      <c r="B757" t="s">
        <v>3</v>
      </c>
      <c r="C757" t="s">
        <v>12</v>
      </c>
      <c r="D757" t="s">
        <v>10</v>
      </c>
      <c r="E757" t="s">
        <v>8</v>
      </c>
      <c r="F757">
        <v>2345</v>
      </c>
      <c r="G757">
        <v>53</v>
      </c>
      <c r="H757">
        <v>4</v>
      </c>
      <c r="I757" s="4">
        <v>147.63999999999999</v>
      </c>
      <c r="J757" s="4">
        <v>316.89999999999998</v>
      </c>
      <c r="K757" s="2">
        <f t="shared" si="77"/>
        <v>2.2601279317697228E-2</v>
      </c>
      <c r="L757">
        <f t="shared" si="78"/>
        <v>7.5471698113207544E-2</v>
      </c>
      <c r="M757" s="4">
        <f t="shared" si="79"/>
        <v>2.7856603773584903</v>
      </c>
      <c r="N757" s="4">
        <f t="shared" si="80"/>
        <v>36.909999999999997</v>
      </c>
      <c r="O757">
        <f t="shared" si="81"/>
        <v>2.146437279869954</v>
      </c>
      <c r="P757" s="4">
        <f t="shared" si="82"/>
        <v>169.26</v>
      </c>
      <c r="Q757" t="str">
        <f t="shared" si="83"/>
        <v>Inefficient</v>
      </c>
    </row>
    <row r="758" spans="1:17" x14ac:dyDescent="0.3">
      <c r="A758" s="1">
        <v>45320</v>
      </c>
      <c r="B758" t="s">
        <v>3</v>
      </c>
      <c r="C758" t="s">
        <v>4</v>
      </c>
      <c r="D758" t="s">
        <v>5</v>
      </c>
      <c r="E758" t="s">
        <v>6</v>
      </c>
      <c r="F758">
        <v>1972</v>
      </c>
      <c r="G758">
        <v>55</v>
      </c>
      <c r="H758">
        <v>7</v>
      </c>
      <c r="I758" s="4">
        <v>97.33</v>
      </c>
      <c r="J758" s="4">
        <v>557.49</v>
      </c>
      <c r="K758" s="2">
        <f t="shared" si="77"/>
        <v>2.7890466531440162E-2</v>
      </c>
      <c r="L758">
        <f t="shared" si="78"/>
        <v>0.12727272727272726</v>
      </c>
      <c r="M758" s="4">
        <f t="shared" si="79"/>
        <v>1.7696363636363637</v>
      </c>
      <c r="N758" s="4">
        <f t="shared" si="80"/>
        <v>13.904285714285715</v>
      </c>
      <c r="O758">
        <f t="shared" si="81"/>
        <v>5.7278331449707185</v>
      </c>
      <c r="P758" s="4">
        <f t="shared" si="82"/>
        <v>460.16</v>
      </c>
      <c r="Q758" t="str">
        <f t="shared" si="83"/>
        <v>Efficient</v>
      </c>
    </row>
    <row r="759" spans="1:17" x14ac:dyDescent="0.3">
      <c r="A759" s="1">
        <v>45320</v>
      </c>
      <c r="B759" t="s">
        <v>3</v>
      </c>
      <c r="C759" t="s">
        <v>4</v>
      </c>
      <c r="D759" t="s">
        <v>5</v>
      </c>
      <c r="E759" t="s">
        <v>7</v>
      </c>
      <c r="F759">
        <v>2941</v>
      </c>
      <c r="G759">
        <v>63</v>
      </c>
      <c r="H759">
        <v>3</v>
      </c>
      <c r="I759" s="4">
        <v>123.76</v>
      </c>
      <c r="J759" s="4">
        <v>162.68</v>
      </c>
      <c r="K759" s="2">
        <f t="shared" si="77"/>
        <v>2.1421285277116626E-2</v>
      </c>
      <c r="L759">
        <f t="shared" si="78"/>
        <v>4.7619047619047616E-2</v>
      </c>
      <c r="M759" s="4">
        <f t="shared" si="79"/>
        <v>1.9644444444444444</v>
      </c>
      <c r="N759" s="4">
        <f t="shared" si="80"/>
        <v>41.253333333333337</v>
      </c>
      <c r="O759">
        <f t="shared" si="81"/>
        <v>1.3144796380090498</v>
      </c>
      <c r="P759" s="4">
        <f t="shared" si="82"/>
        <v>38.92</v>
      </c>
      <c r="Q759" t="str">
        <f t="shared" si="83"/>
        <v>Inefficient</v>
      </c>
    </row>
    <row r="760" spans="1:17" x14ac:dyDescent="0.3">
      <c r="A760" s="1">
        <v>45320</v>
      </c>
      <c r="B760" t="s">
        <v>3</v>
      </c>
      <c r="C760" t="s">
        <v>4</v>
      </c>
      <c r="D760" t="s">
        <v>5</v>
      </c>
      <c r="E760" t="s">
        <v>8</v>
      </c>
      <c r="F760">
        <v>369</v>
      </c>
      <c r="G760">
        <v>14</v>
      </c>
      <c r="H760">
        <v>1</v>
      </c>
      <c r="I760" s="4">
        <v>20</v>
      </c>
      <c r="J760" s="4">
        <v>79.84</v>
      </c>
      <c r="K760" s="2">
        <f t="shared" si="77"/>
        <v>3.7940379403794036E-2</v>
      </c>
      <c r="L760">
        <f t="shared" si="78"/>
        <v>7.1428571428571425E-2</v>
      </c>
      <c r="M760" s="4">
        <f t="shared" si="79"/>
        <v>1.4285714285714286</v>
      </c>
      <c r="N760" s="4">
        <f t="shared" si="80"/>
        <v>20</v>
      </c>
      <c r="O760">
        <f t="shared" si="81"/>
        <v>3.992</v>
      </c>
      <c r="P760" s="4">
        <f t="shared" si="82"/>
        <v>59.84</v>
      </c>
      <c r="Q760" t="str">
        <f t="shared" si="83"/>
        <v>Efficient</v>
      </c>
    </row>
    <row r="761" spans="1:17" x14ac:dyDescent="0.3">
      <c r="A761" s="1">
        <v>45320</v>
      </c>
      <c r="B761" t="s">
        <v>3</v>
      </c>
      <c r="C761" t="s">
        <v>4</v>
      </c>
      <c r="D761" t="s">
        <v>9</v>
      </c>
      <c r="E761" t="s">
        <v>6</v>
      </c>
      <c r="F761">
        <v>1987</v>
      </c>
      <c r="G761">
        <v>35</v>
      </c>
      <c r="H761">
        <v>1</v>
      </c>
      <c r="I761" s="4">
        <v>63.07</v>
      </c>
      <c r="J761" s="4">
        <v>86.87</v>
      </c>
      <c r="K761" s="2">
        <f t="shared" si="77"/>
        <v>1.7614494212380472E-2</v>
      </c>
      <c r="L761">
        <f t="shared" si="78"/>
        <v>2.8571428571428571E-2</v>
      </c>
      <c r="M761" s="4">
        <f t="shared" si="79"/>
        <v>1.802</v>
      </c>
      <c r="N761" s="4">
        <f t="shared" si="80"/>
        <v>63.07</v>
      </c>
      <c r="O761">
        <f t="shared" si="81"/>
        <v>1.3773584905660379</v>
      </c>
      <c r="P761" s="4">
        <f t="shared" si="82"/>
        <v>23.800000000000004</v>
      </c>
      <c r="Q761" t="str">
        <f t="shared" si="83"/>
        <v>Inefficient</v>
      </c>
    </row>
    <row r="762" spans="1:17" x14ac:dyDescent="0.3">
      <c r="A762" s="1">
        <v>45320</v>
      </c>
      <c r="B762" t="s">
        <v>3</v>
      </c>
      <c r="C762" t="s">
        <v>4</v>
      </c>
      <c r="D762" t="s">
        <v>9</v>
      </c>
      <c r="E762" t="s">
        <v>7</v>
      </c>
      <c r="F762">
        <v>2663</v>
      </c>
      <c r="G762">
        <v>45</v>
      </c>
      <c r="H762">
        <v>2</v>
      </c>
      <c r="I762" s="4">
        <v>64.3</v>
      </c>
      <c r="J762" s="4">
        <v>189.74</v>
      </c>
      <c r="K762" s="2">
        <f t="shared" si="77"/>
        <v>1.6898235073225687E-2</v>
      </c>
      <c r="L762">
        <f t="shared" si="78"/>
        <v>4.4444444444444446E-2</v>
      </c>
      <c r="M762" s="4">
        <f t="shared" si="79"/>
        <v>1.4288888888888889</v>
      </c>
      <c r="N762" s="4">
        <f t="shared" si="80"/>
        <v>32.15</v>
      </c>
      <c r="O762">
        <f t="shared" si="81"/>
        <v>2.9508553654743395</v>
      </c>
      <c r="P762" s="4">
        <f t="shared" si="82"/>
        <v>125.44000000000001</v>
      </c>
      <c r="Q762" t="str">
        <f t="shared" si="83"/>
        <v>Inefficient</v>
      </c>
    </row>
    <row r="763" spans="1:17" x14ac:dyDescent="0.3">
      <c r="A763" s="1">
        <v>45320</v>
      </c>
      <c r="B763" t="s">
        <v>3</v>
      </c>
      <c r="C763" t="s">
        <v>4</v>
      </c>
      <c r="D763" t="s">
        <v>9</v>
      </c>
      <c r="E763" t="s">
        <v>8</v>
      </c>
      <c r="F763">
        <v>425</v>
      </c>
      <c r="G763">
        <v>5</v>
      </c>
      <c r="H763">
        <v>0</v>
      </c>
      <c r="I763" s="4">
        <v>27.89</v>
      </c>
      <c r="J763" s="4">
        <v>0</v>
      </c>
      <c r="K763" s="2">
        <f t="shared" si="77"/>
        <v>1.1764705882352941E-2</v>
      </c>
      <c r="L763">
        <f t="shared" si="78"/>
        <v>0</v>
      </c>
      <c r="M763" s="4">
        <f t="shared" si="79"/>
        <v>5.5780000000000003</v>
      </c>
      <c r="N763" s="4">
        <f t="shared" si="80"/>
        <v>0</v>
      </c>
      <c r="O763">
        <f t="shared" si="81"/>
        <v>0</v>
      </c>
      <c r="P763" s="4">
        <f t="shared" si="82"/>
        <v>-27.89</v>
      </c>
      <c r="Q763" t="str">
        <f t="shared" si="83"/>
        <v>Inefficient</v>
      </c>
    </row>
    <row r="764" spans="1:17" x14ac:dyDescent="0.3">
      <c r="A764" s="1">
        <v>45320</v>
      </c>
      <c r="B764" t="s">
        <v>3</v>
      </c>
      <c r="C764" t="s">
        <v>4</v>
      </c>
      <c r="D764" t="s">
        <v>10</v>
      </c>
      <c r="E764" t="s">
        <v>6</v>
      </c>
      <c r="F764">
        <v>4754</v>
      </c>
      <c r="G764">
        <v>79</v>
      </c>
      <c r="H764">
        <v>1</v>
      </c>
      <c r="I764" s="4">
        <v>319.62</v>
      </c>
      <c r="J764" s="4">
        <v>90.85</v>
      </c>
      <c r="K764" s="2">
        <f t="shared" si="77"/>
        <v>1.6617585191417754E-2</v>
      </c>
      <c r="L764">
        <f t="shared" si="78"/>
        <v>1.2658227848101266E-2</v>
      </c>
      <c r="M764" s="4">
        <f t="shared" si="79"/>
        <v>4.0458227848101265</v>
      </c>
      <c r="N764" s="4">
        <f t="shared" si="80"/>
        <v>319.62</v>
      </c>
      <c r="O764">
        <f t="shared" si="81"/>
        <v>0.28424378950003126</v>
      </c>
      <c r="P764" s="4">
        <f t="shared" si="82"/>
        <v>-228.77</v>
      </c>
      <c r="Q764" t="str">
        <f t="shared" si="83"/>
        <v>Inefficient</v>
      </c>
    </row>
    <row r="765" spans="1:17" x14ac:dyDescent="0.3">
      <c r="A765" s="1">
        <v>45320</v>
      </c>
      <c r="B765" t="s">
        <v>3</v>
      </c>
      <c r="C765" t="s">
        <v>4</v>
      </c>
      <c r="D765" t="s">
        <v>10</v>
      </c>
      <c r="E765" t="s">
        <v>7</v>
      </c>
      <c r="F765">
        <v>2567</v>
      </c>
      <c r="G765">
        <v>71</v>
      </c>
      <c r="H765">
        <v>2</v>
      </c>
      <c r="I765" s="4">
        <v>123.03</v>
      </c>
      <c r="J765" s="4">
        <v>178.94</v>
      </c>
      <c r="K765" s="2">
        <f t="shared" si="77"/>
        <v>2.7658745617452279E-2</v>
      </c>
      <c r="L765">
        <f t="shared" si="78"/>
        <v>2.8169014084507043E-2</v>
      </c>
      <c r="M765" s="4">
        <f t="shared" si="79"/>
        <v>1.7328169014084507</v>
      </c>
      <c r="N765" s="4">
        <f t="shared" si="80"/>
        <v>61.515000000000001</v>
      </c>
      <c r="O765">
        <f t="shared" si="81"/>
        <v>1.4544420060147931</v>
      </c>
      <c r="P765" s="4">
        <f t="shared" si="82"/>
        <v>55.91</v>
      </c>
      <c r="Q765" t="str">
        <f t="shared" si="83"/>
        <v>Inefficient</v>
      </c>
    </row>
    <row r="766" spans="1:17" x14ac:dyDescent="0.3">
      <c r="A766" s="1">
        <v>45320</v>
      </c>
      <c r="B766" t="s">
        <v>3</v>
      </c>
      <c r="C766" t="s">
        <v>4</v>
      </c>
      <c r="D766" t="s">
        <v>10</v>
      </c>
      <c r="E766" t="s">
        <v>8</v>
      </c>
      <c r="F766">
        <v>85</v>
      </c>
      <c r="G766">
        <v>1</v>
      </c>
      <c r="H766">
        <v>0</v>
      </c>
      <c r="I766" s="4">
        <v>3.74</v>
      </c>
      <c r="J766" s="4">
        <v>0</v>
      </c>
      <c r="K766" s="2">
        <f t="shared" si="77"/>
        <v>1.1764705882352941E-2</v>
      </c>
      <c r="L766">
        <f t="shared" si="78"/>
        <v>0</v>
      </c>
      <c r="M766" s="4">
        <f t="shared" si="79"/>
        <v>3.74</v>
      </c>
      <c r="N766" s="4">
        <f t="shared" si="80"/>
        <v>0</v>
      </c>
      <c r="O766">
        <f t="shared" si="81"/>
        <v>0</v>
      </c>
      <c r="P766" s="4">
        <f t="shared" si="82"/>
        <v>-3.74</v>
      </c>
      <c r="Q766" t="str">
        <f t="shared" si="83"/>
        <v>Inefficient</v>
      </c>
    </row>
    <row r="767" spans="1:17" x14ac:dyDescent="0.3">
      <c r="A767" s="1">
        <v>45320</v>
      </c>
      <c r="B767" t="s">
        <v>3</v>
      </c>
      <c r="C767" t="s">
        <v>11</v>
      </c>
      <c r="D767" t="s">
        <v>5</v>
      </c>
      <c r="E767" t="s">
        <v>6</v>
      </c>
      <c r="F767">
        <v>5814</v>
      </c>
      <c r="G767">
        <v>208</v>
      </c>
      <c r="H767">
        <v>30</v>
      </c>
      <c r="I767" s="4">
        <v>176.44</v>
      </c>
      <c r="J767" s="4">
        <v>1671.65</v>
      </c>
      <c r="K767" s="2">
        <f t="shared" si="77"/>
        <v>3.5775713794289649E-2</v>
      </c>
      <c r="L767">
        <f t="shared" si="78"/>
        <v>0.14423076923076922</v>
      </c>
      <c r="M767" s="4">
        <f t="shared" si="79"/>
        <v>0.84826923076923078</v>
      </c>
      <c r="N767" s="4">
        <f t="shared" si="80"/>
        <v>5.8813333333333331</v>
      </c>
      <c r="O767">
        <f t="shared" si="81"/>
        <v>9.474325549761959</v>
      </c>
      <c r="P767" s="4">
        <f t="shared" si="82"/>
        <v>1495.21</v>
      </c>
      <c r="Q767" t="str">
        <f t="shared" si="83"/>
        <v>Efficient</v>
      </c>
    </row>
    <row r="768" spans="1:17" x14ac:dyDescent="0.3">
      <c r="A768" s="1">
        <v>45320</v>
      </c>
      <c r="B768" t="s">
        <v>3</v>
      </c>
      <c r="C768" t="s">
        <v>11</v>
      </c>
      <c r="D768" t="s">
        <v>5</v>
      </c>
      <c r="E768" t="s">
        <v>7</v>
      </c>
      <c r="F768">
        <v>367</v>
      </c>
      <c r="G768">
        <v>10</v>
      </c>
      <c r="H768">
        <v>1</v>
      </c>
      <c r="I768" s="4">
        <v>13.81</v>
      </c>
      <c r="J768" s="4">
        <v>64.97</v>
      </c>
      <c r="K768" s="2">
        <f t="shared" si="77"/>
        <v>2.7247956403269755E-2</v>
      </c>
      <c r="L768">
        <f t="shared" si="78"/>
        <v>0.1</v>
      </c>
      <c r="M768" s="4">
        <f t="shared" si="79"/>
        <v>1.381</v>
      </c>
      <c r="N768" s="4">
        <f t="shared" si="80"/>
        <v>13.81</v>
      </c>
      <c r="O768">
        <f t="shared" si="81"/>
        <v>4.7045619116582182</v>
      </c>
      <c r="P768" s="4">
        <f t="shared" si="82"/>
        <v>51.16</v>
      </c>
      <c r="Q768" t="str">
        <f t="shared" si="83"/>
        <v>Efficient</v>
      </c>
    </row>
    <row r="769" spans="1:17" x14ac:dyDescent="0.3">
      <c r="A769" s="1">
        <v>45320</v>
      </c>
      <c r="B769" t="s">
        <v>3</v>
      </c>
      <c r="C769" t="s">
        <v>11</v>
      </c>
      <c r="D769" t="s">
        <v>5</v>
      </c>
      <c r="E769" t="s">
        <v>8</v>
      </c>
      <c r="F769">
        <v>480</v>
      </c>
      <c r="G769">
        <v>9</v>
      </c>
      <c r="H769">
        <v>1</v>
      </c>
      <c r="I769" s="4">
        <v>18.91</v>
      </c>
      <c r="J769" s="4">
        <v>67.680000000000007</v>
      </c>
      <c r="K769" s="2">
        <f t="shared" si="77"/>
        <v>1.8749999999999999E-2</v>
      </c>
      <c r="L769">
        <f t="shared" si="78"/>
        <v>0.1111111111111111</v>
      </c>
      <c r="M769" s="4">
        <f t="shared" si="79"/>
        <v>2.1011111111111109</v>
      </c>
      <c r="N769" s="4">
        <f t="shared" si="80"/>
        <v>18.91</v>
      </c>
      <c r="O769">
        <f t="shared" si="81"/>
        <v>3.5790586991010049</v>
      </c>
      <c r="P769" s="4">
        <f t="shared" si="82"/>
        <v>48.77000000000001</v>
      </c>
      <c r="Q769" t="str">
        <f t="shared" si="83"/>
        <v>Efficient</v>
      </c>
    </row>
    <row r="770" spans="1:17" x14ac:dyDescent="0.3">
      <c r="A770" s="1">
        <v>45320</v>
      </c>
      <c r="B770" t="s">
        <v>3</v>
      </c>
      <c r="C770" t="s">
        <v>11</v>
      </c>
      <c r="D770" t="s">
        <v>9</v>
      </c>
      <c r="E770" t="s">
        <v>6</v>
      </c>
      <c r="F770">
        <v>3018</v>
      </c>
      <c r="G770">
        <v>17</v>
      </c>
      <c r="H770">
        <v>0</v>
      </c>
      <c r="I770" s="4">
        <v>180.04</v>
      </c>
      <c r="J770" s="4">
        <v>0</v>
      </c>
      <c r="K770" s="2">
        <f t="shared" si="77"/>
        <v>5.6328694499668654E-3</v>
      </c>
      <c r="L770">
        <f t="shared" si="78"/>
        <v>0</v>
      </c>
      <c r="M770" s="4">
        <f t="shared" si="79"/>
        <v>10.590588235294117</v>
      </c>
      <c r="N770" s="4">
        <f t="shared" si="80"/>
        <v>0</v>
      </c>
      <c r="O770">
        <f t="shared" si="81"/>
        <v>0</v>
      </c>
      <c r="P770" s="4">
        <f t="shared" si="82"/>
        <v>-180.04</v>
      </c>
      <c r="Q770" t="str">
        <f t="shared" si="83"/>
        <v>Inefficient</v>
      </c>
    </row>
    <row r="771" spans="1:17" x14ac:dyDescent="0.3">
      <c r="A771" s="1">
        <v>45320</v>
      </c>
      <c r="B771" t="s">
        <v>3</v>
      </c>
      <c r="C771" t="s">
        <v>11</v>
      </c>
      <c r="D771" t="s">
        <v>9</v>
      </c>
      <c r="E771" t="s">
        <v>7</v>
      </c>
      <c r="F771">
        <v>332</v>
      </c>
      <c r="G771">
        <v>5</v>
      </c>
      <c r="H771">
        <v>0</v>
      </c>
      <c r="I771" s="4">
        <v>8.7899999999999991</v>
      </c>
      <c r="J771" s="4">
        <v>0</v>
      </c>
      <c r="K771" s="2">
        <f t="shared" ref="K771:K834" si="84">G771/F771</f>
        <v>1.5060240963855422E-2</v>
      </c>
      <c r="L771">
        <f t="shared" ref="L771:L834" si="85">IF(G771=0,0,H771/G771)</f>
        <v>0</v>
      </c>
      <c r="M771" s="4">
        <f t="shared" ref="M771:M834" si="86">IF(G771=0,0,I771/G771)</f>
        <v>1.7579999999999998</v>
      </c>
      <c r="N771" s="4">
        <f t="shared" ref="N771:N834" si="87">IF(H771=0,0,I771/H771)</f>
        <v>0</v>
      </c>
      <c r="O771">
        <f t="shared" ref="O771:O834" si="88">IF(I771=0,0,J771/I771)</f>
        <v>0</v>
      </c>
      <c r="P771" s="4">
        <f t="shared" ref="P771:P834" si="89">J771-I771</f>
        <v>-8.7899999999999991</v>
      </c>
      <c r="Q771" t="str">
        <f t="shared" ref="Q771:Q834" si="90">IF(AND(N771&lt;26.94,O771&gt;3.57),"Efficient", "Inefficient")</f>
        <v>Inefficient</v>
      </c>
    </row>
    <row r="772" spans="1:17" x14ac:dyDescent="0.3">
      <c r="A772" s="1">
        <v>45320</v>
      </c>
      <c r="B772" t="s">
        <v>3</v>
      </c>
      <c r="C772" t="s">
        <v>11</v>
      </c>
      <c r="D772" t="s">
        <v>9</v>
      </c>
      <c r="E772" t="s">
        <v>8</v>
      </c>
      <c r="F772">
        <v>237</v>
      </c>
      <c r="G772">
        <v>3</v>
      </c>
      <c r="H772">
        <v>0</v>
      </c>
      <c r="I772" s="4">
        <v>7.06</v>
      </c>
      <c r="J772" s="4">
        <v>0</v>
      </c>
      <c r="K772" s="2">
        <f t="shared" si="84"/>
        <v>1.2658227848101266E-2</v>
      </c>
      <c r="L772">
        <f t="shared" si="85"/>
        <v>0</v>
      </c>
      <c r="M772" s="4">
        <f t="shared" si="86"/>
        <v>2.3533333333333331</v>
      </c>
      <c r="N772" s="4">
        <f t="shared" si="87"/>
        <v>0</v>
      </c>
      <c r="O772">
        <f t="shared" si="88"/>
        <v>0</v>
      </c>
      <c r="P772" s="4">
        <f t="shared" si="89"/>
        <v>-7.06</v>
      </c>
      <c r="Q772" t="str">
        <f t="shared" si="90"/>
        <v>Inefficient</v>
      </c>
    </row>
    <row r="773" spans="1:17" x14ac:dyDescent="0.3">
      <c r="A773" s="1">
        <v>45320</v>
      </c>
      <c r="B773" t="s">
        <v>3</v>
      </c>
      <c r="C773" t="s">
        <v>11</v>
      </c>
      <c r="D773" t="s">
        <v>10</v>
      </c>
      <c r="E773" t="s">
        <v>6</v>
      </c>
      <c r="F773">
        <v>3144</v>
      </c>
      <c r="G773">
        <v>63</v>
      </c>
      <c r="H773">
        <v>1</v>
      </c>
      <c r="I773" s="4">
        <v>161.04</v>
      </c>
      <c r="J773" s="4">
        <v>63.68</v>
      </c>
      <c r="K773" s="2">
        <f t="shared" si="84"/>
        <v>2.0038167938931296E-2</v>
      </c>
      <c r="L773">
        <f t="shared" si="85"/>
        <v>1.5873015873015872E-2</v>
      </c>
      <c r="M773" s="4">
        <f t="shared" si="86"/>
        <v>2.5561904761904759</v>
      </c>
      <c r="N773" s="4">
        <f t="shared" si="87"/>
        <v>161.04</v>
      </c>
      <c r="O773">
        <f t="shared" si="88"/>
        <v>0.39542970690511675</v>
      </c>
      <c r="P773" s="4">
        <f t="shared" si="89"/>
        <v>-97.359999999999985</v>
      </c>
      <c r="Q773" t="str">
        <f t="shared" si="90"/>
        <v>Inefficient</v>
      </c>
    </row>
    <row r="774" spans="1:17" x14ac:dyDescent="0.3">
      <c r="A774" s="1">
        <v>45320</v>
      </c>
      <c r="B774" t="s">
        <v>3</v>
      </c>
      <c r="C774" t="s">
        <v>11</v>
      </c>
      <c r="D774" t="s">
        <v>10</v>
      </c>
      <c r="E774" t="s">
        <v>7</v>
      </c>
      <c r="F774">
        <v>984</v>
      </c>
      <c r="G774">
        <v>27</v>
      </c>
      <c r="H774">
        <v>1</v>
      </c>
      <c r="I774" s="4">
        <v>66.53</v>
      </c>
      <c r="J774" s="4">
        <v>69.790000000000006</v>
      </c>
      <c r="K774" s="2">
        <f t="shared" si="84"/>
        <v>2.7439024390243903E-2</v>
      </c>
      <c r="L774">
        <f t="shared" si="85"/>
        <v>3.7037037037037035E-2</v>
      </c>
      <c r="M774" s="4">
        <f t="shared" si="86"/>
        <v>2.4640740740740741</v>
      </c>
      <c r="N774" s="4">
        <f t="shared" si="87"/>
        <v>66.53</v>
      </c>
      <c r="O774">
        <f t="shared" si="88"/>
        <v>1.0490004509243951</v>
      </c>
      <c r="P774" s="4">
        <f t="shared" si="89"/>
        <v>3.2600000000000051</v>
      </c>
      <c r="Q774" t="str">
        <f t="shared" si="90"/>
        <v>Inefficient</v>
      </c>
    </row>
    <row r="775" spans="1:17" x14ac:dyDescent="0.3">
      <c r="A775" s="1">
        <v>45320</v>
      </c>
      <c r="B775" t="s">
        <v>3</v>
      </c>
      <c r="C775" t="s">
        <v>11</v>
      </c>
      <c r="D775" t="s">
        <v>10</v>
      </c>
      <c r="E775" t="s">
        <v>8</v>
      </c>
      <c r="F775">
        <v>269</v>
      </c>
      <c r="G775">
        <v>2</v>
      </c>
      <c r="H775">
        <v>0</v>
      </c>
      <c r="I775" s="4">
        <v>11.76</v>
      </c>
      <c r="J775" s="4">
        <v>0</v>
      </c>
      <c r="K775" s="2">
        <f t="shared" si="84"/>
        <v>7.4349442379182153E-3</v>
      </c>
      <c r="L775">
        <f t="shared" si="85"/>
        <v>0</v>
      </c>
      <c r="M775" s="4">
        <f t="shared" si="86"/>
        <v>5.88</v>
      </c>
      <c r="N775" s="4">
        <f t="shared" si="87"/>
        <v>0</v>
      </c>
      <c r="O775">
        <f t="shared" si="88"/>
        <v>0</v>
      </c>
      <c r="P775" s="4">
        <f t="shared" si="89"/>
        <v>-11.76</v>
      </c>
      <c r="Q775" t="str">
        <f t="shared" si="90"/>
        <v>Inefficient</v>
      </c>
    </row>
    <row r="776" spans="1:17" x14ac:dyDescent="0.3">
      <c r="A776" s="1">
        <v>45320</v>
      </c>
      <c r="B776" t="s">
        <v>3</v>
      </c>
      <c r="C776" t="s">
        <v>12</v>
      </c>
      <c r="D776" t="s">
        <v>5</v>
      </c>
      <c r="E776" t="s">
        <v>6</v>
      </c>
      <c r="F776">
        <v>843</v>
      </c>
      <c r="G776">
        <v>30</v>
      </c>
      <c r="H776">
        <v>4</v>
      </c>
      <c r="I776" s="4">
        <v>44.7</v>
      </c>
      <c r="J776" s="4">
        <v>239.85</v>
      </c>
      <c r="K776" s="2">
        <f t="shared" si="84"/>
        <v>3.5587188612099648E-2</v>
      </c>
      <c r="L776">
        <f t="shared" si="85"/>
        <v>0.13333333333333333</v>
      </c>
      <c r="M776" s="4">
        <f t="shared" si="86"/>
        <v>1.49</v>
      </c>
      <c r="N776" s="4">
        <f t="shared" si="87"/>
        <v>11.175000000000001</v>
      </c>
      <c r="O776">
        <f t="shared" si="88"/>
        <v>5.3657718120805367</v>
      </c>
      <c r="P776" s="4">
        <f t="shared" si="89"/>
        <v>195.14999999999998</v>
      </c>
      <c r="Q776" t="str">
        <f t="shared" si="90"/>
        <v>Efficient</v>
      </c>
    </row>
    <row r="777" spans="1:17" x14ac:dyDescent="0.3">
      <c r="A777" s="1">
        <v>45320</v>
      </c>
      <c r="B777" t="s">
        <v>3</v>
      </c>
      <c r="C777" t="s">
        <v>12</v>
      </c>
      <c r="D777" t="s">
        <v>5</v>
      </c>
      <c r="E777" t="s">
        <v>7</v>
      </c>
      <c r="F777">
        <v>5047</v>
      </c>
      <c r="G777">
        <v>182</v>
      </c>
      <c r="H777">
        <v>24</v>
      </c>
      <c r="I777" s="4">
        <v>342.54</v>
      </c>
      <c r="J777" s="4">
        <v>2267.42</v>
      </c>
      <c r="K777" s="2">
        <f t="shared" si="84"/>
        <v>3.6061026352288486E-2</v>
      </c>
      <c r="L777">
        <f t="shared" si="85"/>
        <v>0.13186813186813187</v>
      </c>
      <c r="M777" s="4">
        <f t="shared" si="86"/>
        <v>1.8820879120879122</v>
      </c>
      <c r="N777" s="4">
        <f t="shared" si="87"/>
        <v>14.272500000000001</v>
      </c>
      <c r="O777">
        <f t="shared" si="88"/>
        <v>6.6194313072925786</v>
      </c>
      <c r="P777" s="4">
        <f t="shared" si="89"/>
        <v>1924.88</v>
      </c>
      <c r="Q777" t="str">
        <f t="shared" si="90"/>
        <v>Efficient</v>
      </c>
    </row>
    <row r="778" spans="1:17" x14ac:dyDescent="0.3">
      <c r="A778" s="1">
        <v>45320</v>
      </c>
      <c r="B778" t="s">
        <v>3</v>
      </c>
      <c r="C778" t="s">
        <v>12</v>
      </c>
      <c r="D778" t="s">
        <v>5</v>
      </c>
      <c r="E778" t="s">
        <v>8</v>
      </c>
      <c r="F778">
        <v>2353</v>
      </c>
      <c r="G778">
        <v>48</v>
      </c>
      <c r="H778">
        <v>4</v>
      </c>
      <c r="I778" s="4">
        <v>104.08</v>
      </c>
      <c r="J778" s="4">
        <v>331.21</v>
      </c>
      <c r="K778" s="2">
        <f t="shared" si="84"/>
        <v>2.0399490012749683E-2</v>
      </c>
      <c r="L778">
        <f t="shared" si="85"/>
        <v>8.3333333333333329E-2</v>
      </c>
      <c r="M778" s="4">
        <f t="shared" si="86"/>
        <v>2.1683333333333334</v>
      </c>
      <c r="N778" s="4">
        <f t="shared" si="87"/>
        <v>26.02</v>
      </c>
      <c r="O778">
        <f t="shared" si="88"/>
        <v>3.1822636433512681</v>
      </c>
      <c r="P778" s="4">
        <f t="shared" si="89"/>
        <v>227.13</v>
      </c>
      <c r="Q778" t="str">
        <f t="shared" si="90"/>
        <v>Inefficient</v>
      </c>
    </row>
    <row r="779" spans="1:17" x14ac:dyDescent="0.3">
      <c r="A779" s="1">
        <v>45320</v>
      </c>
      <c r="B779" t="s">
        <v>3</v>
      </c>
      <c r="C779" t="s">
        <v>12</v>
      </c>
      <c r="D779" t="s">
        <v>9</v>
      </c>
      <c r="E779" t="s">
        <v>6</v>
      </c>
      <c r="F779">
        <v>1433</v>
      </c>
      <c r="G779">
        <v>17</v>
      </c>
      <c r="H779">
        <v>0</v>
      </c>
      <c r="I779" s="4">
        <v>56.23</v>
      </c>
      <c r="J779" s="4">
        <v>0</v>
      </c>
      <c r="K779" s="2">
        <f t="shared" si="84"/>
        <v>1.1863224005582694E-2</v>
      </c>
      <c r="L779">
        <f t="shared" si="85"/>
        <v>0</v>
      </c>
      <c r="M779" s="4">
        <f t="shared" si="86"/>
        <v>3.3076470588235294</v>
      </c>
      <c r="N779" s="4">
        <f t="shared" si="87"/>
        <v>0</v>
      </c>
      <c r="O779">
        <f t="shared" si="88"/>
        <v>0</v>
      </c>
      <c r="P779" s="4">
        <f t="shared" si="89"/>
        <v>-56.23</v>
      </c>
      <c r="Q779" t="str">
        <f t="shared" si="90"/>
        <v>Inefficient</v>
      </c>
    </row>
    <row r="780" spans="1:17" x14ac:dyDescent="0.3">
      <c r="A780" s="1">
        <v>45320</v>
      </c>
      <c r="B780" t="s">
        <v>3</v>
      </c>
      <c r="C780" t="s">
        <v>12</v>
      </c>
      <c r="D780" t="s">
        <v>9</v>
      </c>
      <c r="E780" t="s">
        <v>7</v>
      </c>
      <c r="F780">
        <v>5592</v>
      </c>
      <c r="G780">
        <v>38</v>
      </c>
      <c r="H780">
        <v>1</v>
      </c>
      <c r="I780" s="4">
        <v>233.45</v>
      </c>
      <c r="J780" s="4">
        <v>75.69</v>
      </c>
      <c r="K780" s="2">
        <f t="shared" si="84"/>
        <v>6.7954220314735336E-3</v>
      </c>
      <c r="L780">
        <f t="shared" si="85"/>
        <v>2.6315789473684209E-2</v>
      </c>
      <c r="M780" s="4">
        <f t="shared" si="86"/>
        <v>6.1434210526315782</v>
      </c>
      <c r="N780" s="4">
        <f t="shared" si="87"/>
        <v>233.45</v>
      </c>
      <c r="O780">
        <f t="shared" si="88"/>
        <v>0.32422360248447207</v>
      </c>
      <c r="P780" s="4">
        <f t="shared" si="89"/>
        <v>-157.76</v>
      </c>
      <c r="Q780" t="str">
        <f t="shared" si="90"/>
        <v>Inefficient</v>
      </c>
    </row>
    <row r="781" spans="1:17" x14ac:dyDescent="0.3">
      <c r="A781" s="1">
        <v>45320</v>
      </c>
      <c r="B781" t="s">
        <v>3</v>
      </c>
      <c r="C781" t="s">
        <v>12</v>
      </c>
      <c r="D781" t="s">
        <v>9</v>
      </c>
      <c r="E781" t="s">
        <v>8</v>
      </c>
      <c r="F781">
        <v>2267</v>
      </c>
      <c r="G781">
        <v>18</v>
      </c>
      <c r="H781">
        <v>0</v>
      </c>
      <c r="I781" s="4">
        <v>69.77</v>
      </c>
      <c r="J781" s="4">
        <v>0</v>
      </c>
      <c r="K781" s="2">
        <f t="shared" si="84"/>
        <v>7.9400088222320239E-3</v>
      </c>
      <c r="L781">
        <f t="shared" si="85"/>
        <v>0</v>
      </c>
      <c r="M781" s="4">
        <f t="shared" si="86"/>
        <v>3.8761111111111108</v>
      </c>
      <c r="N781" s="4">
        <f t="shared" si="87"/>
        <v>0</v>
      </c>
      <c r="O781">
        <f t="shared" si="88"/>
        <v>0</v>
      </c>
      <c r="P781" s="4">
        <f t="shared" si="89"/>
        <v>-69.77</v>
      </c>
      <c r="Q781" t="str">
        <f t="shared" si="90"/>
        <v>Inefficient</v>
      </c>
    </row>
    <row r="782" spans="1:17" x14ac:dyDescent="0.3">
      <c r="A782" s="1">
        <v>45320</v>
      </c>
      <c r="B782" t="s">
        <v>3</v>
      </c>
      <c r="C782" t="s">
        <v>12</v>
      </c>
      <c r="D782" t="s">
        <v>10</v>
      </c>
      <c r="E782" t="s">
        <v>6</v>
      </c>
      <c r="F782">
        <v>1008</v>
      </c>
      <c r="G782">
        <v>20</v>
      </c>
      <c r="H782">
        <v>1</v>
      </c>
      <c r="I782" s="4">
        <v>41.47</v>
      </c>
      <c r="J782" s="4">
        <v>98.51</v>
      </c>
      <c r="K782" s="2">
        <f t="shared" si="84"/>
        <v>1.984126984126984E-2</v>
      </c>
      <c r="L782">
        <f t="shared" si="85"/>
        <v>0.05</v>
      </c>
      <c r="M782" s="4">
        <f t="shared" si="86"/>
        <v>2.0735000000000001</v>
      </c>
      <c r="N782" s="4">
        <f t="shared" si="87"/>
        <v>41.47</v>
      </c>
      <c r="O782">
        <f t="shared" si="88"/>
        <v>2.3754521340728241</v>
      </c>
      <c r="P782" s="4">
        <f t="shared" si="89"/>
        <v>57.040000000000006</v>
      </c>
      <c r="Q782" t="str">
        <f t="shared" si="90"/>
        <v>Inefficient</v>
      </c>
    </row>
    <row r="783" spans="1:17" x14ac:dyDescent="0.3">
      <c r="A783" s="1">
        <v>45320</v>
      </c>
      <c r="B783" t="s">
        <v>3</v>
      </c>
      <c r="C783" t="s">
        <v>12</v>
      </c>
      <c r="D783" t="s">
        <v>10</v>
      </c>
      <c r="E783" t="s">
        <v>7</v>
      </c>
      <c r="F783">
        <v>4595</v>
      </c>
      <c r="G783">
        <v>80</v>
      </c>
      <c r="H783">
        <v>4</v>
      </c>
      <c r="I783" s="4">
        <v>134.24</v>
      </c>
      <c r="J783" s="4">
        <v>314.18</v>
      </c>
      <c r="K783" s="2">
        <f t="shared" si="84"/>
        <v>1.7410228509249184E-2</v>
      </c>
      <c r="L783">
        <f t="shared" si="85"/>
        <v>0.05</v>
      </c>
      <c r="M783" s="4">
        <f t="shared" si="86"/>
        <v>1.6780000000000002</v>
      </c>
      <c r="N783" s="4">
        <f t="shared" si="87"/>
        <v>33.56</v>
      </c>
      <c r="O783">
        <f t="shared" si="88"/>
        <v>2.3404350417163289</v>
      </c>
      <c r="P783" s="4">
        <f t="shared" si="89"/>
        <v>179.94</v>
      </c>
      <c r="Q783" t="str">
        <f t="shared" si="90"/>
        <v>Inefficient</v>
      </c>
    </row>
    <row r="784" spans="1:17" x14ac:dyDescent="0.3">
      <c r="A784" s="1">
        <v>45320</v>
      </c>
      <c r="B784" t="s">
        <v>3</v>
      </c>
      <c r="C784" t="s">
        <v>12</v>
      </c>
      <c r="D784" t="s">
        <v>10</v>
      </c>
      <c r="E784" t="s">
        <v>8</v>
      </c>
      <c r="F784">
        <v>1109</v>
      </c>
      <c r="G784">
        <v>14</v>
      </c>
      <c r="H784">
        <v>0</v>
      </c>
      <c r="I784" s="4">
        <v>50.08</v>
      </c>
      <c r="J784" s="4">
        <v>0</v>
      </c>
      <c r="K784" s="2">
        <f t="shared" si="84"/>
        <v>1.2623985572587917E-2</v>
      </c>
      <c r="L784">
        <f t="shared" si="85"/>
        <v>0</v>
      </c>
      <c r="M784" s="4">
        <f t="shared" si="86"/>
        <v>3.577142857142857</v>
      </c>
      <c r="N784" s="4">
        <f t="shared" si="87"/>
        <v>0</v>
      </c>
      <c r="O784">
        <f t="shared" si="88"/>
        <v>0</v>
      </c>
      <c r="P784" s="4">
        <f t="shared" si="89"/>
        <v>-50.08</v>
      </c>
      <c r="Q784" t="str">
        <f t="shared" si="90"/>
        <v>Inefficient</v>
      </c>
    </row>
    <row r="785" spans="1:17" x14ac:dyDescent="0.3">
      <c r="A785" s="1">
        <v>45321</v>
      </c>
      <c r="B785" t="s">
        <v>3</v>
      </c>
      <c r="C785" t="s">
        <v>4</v>
      </c>
      <c r="D785" t="s">
        <v>5</v>
      </c>
      <c r="E785" t="s">
        <v>6</v>
      </c>
      <c r="F785">
        <v>1859</v>
      </c>
      <c r="G785">
        <v>53</v>
      </c>
      <c r="H785">
        <v>7</v>
      </c>
      <c r="I785" s="4">
        <v>124.54</v>
      </c>
      <c r="J785" s="4">
        <v>549.94000000000005</v>
      </c>
      <c r="K785" s="2">
        <f t="shared" si="84"/>
        <v>2.8509951586874662E-2</v>
      </c>
      <c r="L785">
        <f t="shared" si="85"/>
        <v>0.13207547169811321</v>
      </c>
      <c r="M785" s="4">
        <f t="shared" si="86"/>
        <v>2.3498113207547169</v>
      </c>
      <c r="N785" s="4">
        <f t="shared" si="87"/>
        <v>17.791428571428572</v>
      </c>
      <c r="O785">
        <f t="shared" si="88"/>
        <v>4.4157700337241046</v>
      </c>
      <c r="P785" s="4">
        <f t="shared" si="89"/>
        <v>425.40000000000003</v>
      </c>
      <c r="Q785" t="str">
        <f t="shared" si="90"/>
        <v>Efficient</v>
      </c>
    </row>
    <row r="786" spans="1:17" x14ac:dyDescent="0.3">
      <c r="A786" s="1">
        <v>45321</v>
      </c>
      <c r="B786" t="s">
        <v>3</v>
      </c>
      <c r="C786" t="s">
        <v>4</v>
      </c>
      <c r="D786" t="s">
        <v>5</v>
      </c>
      <c r="E786" t="s">
        <v>7</v>
      </c>
      <c r="F786">
        <v>2026</v>
      </c>
      <c r="G786">
        <v>63</v>
      </c>
      <c r="H786">
        <v>8</v>
      </c>
      <c r="I786" s="4">
        <v>80.06</v>
      </c>
      <c r="J786" s="4">
        <v>434.81</v>
      </c>
      <c r="K786" s="2">
        <f t="shared" si="84"/>
        <v>3.1095755182625865E-2</v>
      </c>
      <c r="L786">
        <f t="shared" si="85"/>
        <v>0.12698412698412698</v>
      </c>
      <c r="M786" s="4">
        <f t="shared" si="86"/>
        <v>1.2707936507936508</v>
      </c>
      <c r="N786" s="4">
        <f t="shared" si="87"/>
        <v>10.0075</v>
      </c>
      <c r="O786">
        <f t="shared" si="88"/>
        <v>5.431051711216587</v>
      </c>
      <c r="P786" s="4">
        <f t="shared" si="89"/>
        <v>354.75</v>
      </c>
      <c r="Q786" t="str">
        <f t="shared" si="90"/>
        <v>Efficient</v>
      </c>
    </row>
    <row r="787" spans="1:17" x14ac:dyDescent="0.3">
      <c r="A787" s="1">
        <v>45321</v>
      </c>
      <c r="B787" t="s">
        <v>3</v>
      </c>
      <c r="C787" t="s">
        <v>4</v>
      </c>
      <c r="D787" t="s">
        <v>5</v>
      </c>
      <c r="E787" t="s">
        <v>8</v>
      </c>
      <c r="F787">
        <v>138</v>
      </c>
      <c r="G787">
        <v>5</v>
      </c>
      <c r="H787">
        <v>0</v>
      </c>
      <c r="I787" s="4">
        <v>5.29</v>
      </c>
      <c r="J787" s="4">
        <v>0</v>
      </c>
      <c r="K787" s="2">
        <f t="shared" si="84"/>
        <v>3.6231884057971016E-2</v>
      </c>
      <c r="L787">
        <f t="shared" si="85"/>
        <v>0</v>
      </c>
      <c r="M787" s="4">
        <f t="shared" si="86"/>
        <v>1.0580000000000001</v>
      </c>
      <c r="N787" s="4">
        <f t="shared" si="87"/>
        <v>0</v>
      </c>
      <c r="O787">
        <f t="shared" si="88"/>
        <v>0</v>
      </c>
      <c r="P787" s="4">
        <f t="shared" si="89"/>
        <v>-5.29</v>
      </c>
      <c r="Q787" t="str">
        <f t="shared" si="90"/>
        <v>Inefficient</v>
      </c>
    </row>
    <row r="788" spans="1:17" x14ac:dyDescent="0.3">
      <c r="A788" s="1">
        <v>45321</v>
      </c>
      <c r="B788" t="s">
        <v>3</v>
      </c>
      <c r="C788" t="s">
        <v>4</v>
      </c>
      <c r="D788" t="s">
        <v>9</v>
      </c>
      <c r="E788" t="s">
        <v>6</v>
      </c>
      <c r="F788">
        <v>4123</v>
      </c>
      <c r="G788">
        <v>34</v>
      </c>
      <c r="H788">
        <v>0</v>
      </c>
      <c r="I788" s="4">
        <v>258.14</v>
      </c>
      <c r="J788" s="4">
        <v>0</v>
      </c>
      <c r="K788" s="2">
        <f t="shared" si="84"/>
        <v>8.246422507882609E-3</v>
      </c>
      <c r="L788">
        <f t="shared" si="85"/>
        <v>0</v>
      </c>
      <c r="M788" s="4">
        <f t="shared" si="86"/>
        <v>7.5923529411764701</v>
      </c>
      <c r="N788" s="4">
        <f t="shared" si="87"/>
        <v>0</v>
      </c>
      <c r="O788">
        <f t="shared" si="88"/>
        <v>0</v>
      </c>
      <c r="P788" s="4">
        <f t="shared" si="89"/>
        <v>-258.14</v>
      </c>
      <c r="Q788" t="str">
        <f t="shared" si="90"/>
        <v>Inefficient</v>
      </c>
    </row>
    <row r="789" spans="1:17" x14ac:dyDescent="0.3">
      <c r="A789" s="1">
        <v>45321</v>
      </c>
      <c r="B789" t="s">
        <v>3</v>
      </c>
      <c r="C789" t="s">
        <v>4</v>
      </c>
      <c r="D789" t="s">
        <v>9</v>
      </c>
      <c r="E789" t="s">
        <v>7</v>
      </c>
      <c r="F789">
        <v>2738</v>
      </c>
      <c r="G789">
        <v>44</v>
      </c>
      <c r="H789">
        <v>1</v>
      </c>
      <c r="I789" s="4">
        <v>137.30000000000001</v>
      </c>
      <c r="J789" s="4">
        <v>52.68</v>
      </c>
      <c r="K789" s="2">
        <f t="shared" si="84"/>
        <v>1.6070124178232285E-2</v>
      </c>
      <c r="L789">
        <f t="shared" si="85"/>
        <v>2.2727272727272728E-2</v>
      </c>
      <c r="M789" s="4">
        <f t="shared" si="86"/>
        <v>3.1204545454545456</v>
      </c>
      <c r="N789" s="4">
        <f t="shared" si="87"/>
        <v>137.30000000000001</v>
      </c>
      <c r="O789">
        <f t="shared" si="88"/>
        <v>0.38368536052439911</v>
      </c>
      <c r="P789" s="4">
        <f t="shared" si="89"/>
        <v>-84.62</v>
      </c>
      <c r="Q789" t="str">
        <f t="shared" si="90"/>
        <v>Inefficient</v>
      </c>
    </row>
    <row r="790" spans="1:17" x14ac:dyDescent="0.3">
      <c r="A790" s="1">
        <v>45321</v>
      </c>
      <c r="B790" t="s">
        <v>3</v>
      </c>
      <c r="C790" t="s">
        <v>4</v>
      </c>
      <c r="D790" t="s">
        <v>9</v>
      </c>
      <c r="E790" t="s">
        <v>8</v>
      </c>
      <c r="F790">
        <v>299</v>
      </c>
      <c r="G790">
        <v>4</v>
      </c>
      <c r="H790">
        <v>0</v>
      </c>
      <c r="I790" s="4">
        <v>13.08</v>
      </c>
      <c r="J790" s="4">
        <v>0</v>
      </c>
      <c r="K790" s="2">
        <f t="shared" si="84"/>
        <v>1.3377926421404682E-2</v>
      </c>
      <c r="L790">
        <f t="shared" si="85"/>
        <v>0</v>
      </c>
      <c r="M790" s="4">
        <f t="shared" si="86"/>
        <v>3.27</v>
      </c>
      <c r="N790" s="4">
        <f t="shared" si="87"/>
        <v>0</v>
      </c>
      <c r="O790">
        <f t="shared" si="88"/>
        <v>0</v>
      </c>
      <c r="P790" s="4">
        <f t="shared" si="89"/>
        <v>-13.08</v>
      </c>
      <c r="Q790" t="str">
        <f t="shared" si="90"/>
        <v>Inefficient</v>
      </c>
    </row>
    <row r="791" spans="1:17" x14ac:dyDescent="0.3">
      <c r="A791" s="1">
        <v>45321</v>
      </c>
      <c r="B791" t="s">
        <v>3</v>
      </c>
      <c r="C791" t="s">
        <v>4</v>
      </c>
      <c r="D791" t="s">
        <v>10</v>
      </c>
      <c r="E791" t="s">
        <v>6</v>
      </c>
      <c r="F791">
        <v>3064</v>
      </c>
      <c r="G791">
        <v>45</v>
      </c>
      <c r="H791">
        <v>3</v>
      </c>
      <c r="I791" s="4">
        <v>201.69</v>
      </c>
      <c r="J791" s="4">
        <v>241.49</v>
      </c>
      <c r="K791" s="2">
        <f t="shared" si="84"/>
        <v>1.468668407310705E-2</v>
      </c>
      <c r="L791">
        <f t="shared" si="85"/>
        <v>6.6666666666666666E-2</v>
      </c>
      <c r="M791" s="4">
        <f t="shared" si="86"/>
        <v>4.4820000000000002</v>
      </c>
      <c r="N791" s="4">
        <f t="shared" si="87"/>
        <v>67.23</v>
      </c>
      <c r="O791">
        <f t="shared" si="88"/>
        <v>1.1973325400366901</v>
      </c>
      <c r="P791" s="4">
        <f t="shared" si="89"/>
        <v>39.800000000000011</v>
      </c>
      <c r="Q791" t="str">
        <f t="shared" si="90"/>
        <v>Inefficient</v>
      </c>
    </row>
    <row r="792" spans="1:17" x14ac:dyDescent="0.3">
      <c r="A792" s="1">
        <v>45321</v>
      </c>
      <c r="B792" t="s">
        <v>3</v>
      </c>
      <c r="C792" t="s">
        <v>4</v>
      </c>
      <c r="D792" t="s">
        <v>10</v>
      </c>
      <c r="E792" t="s">
        <v>7</v>
      </c>
      <c r="F792">
        <v>1157</v>
      </c>
      <c r="G792">
        <v>17</v>
      </c>
      <c r="H792">
        <v>1</v>
      </c>
      <c r="I792" s="4">
        <v>51.04</v>
      </c>
      <c r="J792" s="4">
        <v>73.31</v>
      </c>
      <c r="K792" s="2">
        <f t="shared" si="84"/>
        <v>1.4693171996542784E-2</v>
      </c>
      <c r="L792">
        <f t="shared" si="85"/>
        <v>5.8823529411764705E-2</v>
      </c>
      <c r="M792" s="4">
        <f t="shared" si="86"/>
        <v>3.0023529411764707</v>
      </c>
      <c r="N792" s="4">
        <f t="shared" si="87"/>
        <v>51.04</v>
      </c>
      <c r="O792">
        <f t="shared" si="88"/>
        <v>1.4363244514106583</v>
      </c>
      <c r="P792" s="4">
        <f t="shared" si="89"/>
        <v>22.270000000000003</v>
      </c>
      <c r="Q792" t="str">
        <f t="shared" si="90"/>
        <v>Inefficient</v>
      </c>
    </row>
    <row r="793" spans="1:17" x14ac:dyDescent="0.3">
      <c r="A793" s="1">
        <v>45321</v>
      </c>
      <c r="B793" t="s">
        <v>3</v>
      </c>
      <c r="C793" t="s">
        <v>4</v>
      </c>
      <c r="D793" t="s">
        <v>10</v>
      </c>
      <c r="E793" t="s">
        <v>8</v>
      </c>
      <c r="F793">
        <v>286</v>
      </c>
      <c r="G793">
        <v>6</v>
      </c>
      <c r="H793">
        <v>0</v>
      </c>
      <c r="I793" s="4">
        <v>16.399999999999999</v>
      </c>
      <c r="J793" s="4">
        <v>0</v>
      </c>
      <c r="K793" s="2">
        <f t="shared" si="84"/>
        <v>2.097902097902098E-2</v>
      </c>
      <c r="L793">
        <f t="shared" si="85"/>
        <v>0</v>
      </c>
      <c r="M793" s="4">
        <f t="shared" si="86"/>
        <v>2.7333333333333329</v>
      </c>
      <c r="N793" s="4">
        <f t="shared" si="87"/>
        <v>0</v>
      </c>
      <c r="O793">
        <f t="shared" si="88"/>
        <v>0</v>
      </c>
      <c r="P793" s="4">
        <f t="shared" si="89"/>
        <v>-16.399999999999999</v>
      </c>
      <c r="Q793" t="str">
        <f t="shared" si="90"/>
        <v>Inefficient</v>
      </c>
    </row>
    <row r="794" spans="1:17" x14ac:dyDescent="0.3">
      <c r="A794" s="1">
        <v>45321</v>
      </c>
      <c r="B794" t="s">
        <v>3</v>
      </c>
      <c r="C794" t="s">
        <v>11</v>
      </c>
      <c r="D794" t="s">
        <v>5</v>
      </c>
      <c r="E794" t="s">
        <v>6</v>
      </c>
      <c r="F794">
        <v>4178</v>
      </c>
      <c r="G794">
        <v>208</v>
      </c>
      <c r="H794">
        <v>26</v>
      </c>
      <c r="I794" s="4">
        <v>170.93</v>
      </c>
      <c r="J794" s="4">
        <v>2375.8200000000002</v>
      </c>
      <c r="K794" s="2">
        <f t="shared" si="84"/>
        <v>4.9784585926280517E-2</v>
      </c>
      <c r="L794">
        <f t="shared" si="85"/>
        <v>0.125</v>
      </c>
      <c r="M794" s="4">
        <f t="shared" si="86"/>
        <v>0.82177884615384622</v>
      </c>
      <c r="N794" s="4">
        <f t="shared" si="87"/>
        <v>6.5742307692307698</v>
      </c>
      <c r="O794">
        <f t="shared" si="88"/>
        <v>13.899374012753759</v>
      </c>
      <c r="P794" s="4">
        <f t="shared" si="89"/>
        <v>2204.8900000000003</v>
      </c>
      <c r="Q794" t="str">
        <f t="shared" si="90"/>
        <v>Efficient</v>
      </c>
    </row>
    <row r="795" spans="1:17" x14ac:dyDescent="0.3">
      <c r="A795" s="1">
        <v>45321</v>
      </c>
      <c r="B795" t="s">
        <v>3</v>
      </c>
      <c r="C795" t="s">
        <v>11</v>
      </c>
      <c r="D795" t="s">
        <v>5</v>
      </c>
      <c r="E795" t="s">
        <v>7</v>
      </c>
      <c r="F795">
        <v>640</v>
      </c>
      <c r="G795">
        <v>25</v>
      </c>
      <c r="H795">
        <v>3</v>
      </c>
      <c r="I795" s="4">
        <v>15.9</v>
      </c>
      <c r="J795" s="4">
        <v>246.99</v>
      </c>
      <c r="K795" s="2">
        <f t="shared" si="84"/>
        <v>3.90625E-2</v>
      </c>
      <c r="L795">
        <f t="shared" si="85"/>
        <v>0.12</v>
      </c>
      <c r="M795" s="4">
        <f t="shared" si="86"/>
        <v>0.63600000000000001</v>
      </c>
      <c r="N795" s="4">
        <f t="shared" si="87"/>
        <v>5.3</v>
      </c>
      <c r="O795">
        <f t="shared" si="88"/>
        <v>15.533962264150944</v>
      </c>
      <c r="P795" s="4">
        <f t="shared" si="89"/>
        <v>231.09</v>
      </c>
      <c r="Q795" t="str">
        <f t="shared" si="90"/>
        <v>Efficient</v>
      </c>
    </row>
    <row r="796" spans="1:17" x14ac:dyDescent="0.3">
      <c r="A796" s="1">
        <v>45321</v>
      </c>
      <c r="B796" t="s">
        <v>3</v>
      </c>
      <c r="C796" t="s">
        <v>11</v>
      </c>
      <c r="D796" t="s">
        <v>5</v>
      </c>
      <c r="E796" t="s">
        <v>8</v>
      </c>
      <c r="F796">
        <v>283</v>
      </c>
      <c r="G796">
        <v>10</v>
      </c>
      <c r="H796">
        <v>1</v>
      </c>
      <c r="I796" s="4">
        <v>13.03</v>
      </c>
      <c r="J796" s="4">
        <v>75.06</v>
      </c>
      <c r="K796" s="2">
        <f t="shared" si="84"/>
        <v>3.5335689045936397E-2</v>
      </c>
      <c r="L796">
        <f t="shared" si="85"/>
        <v>0.1</v>
      </c>
      <c r="M796" s="4">
        <f t="shared" si="86"/>
        <v>1.3029999999999999</v>
      </c>
      <c r="N796" s="4">
        <f t="shared" si="87"/>
        <v>13.03</v>
      </c>
      <c r="O796">
        <f t="shared" si="88"/>
        <v>5.7605525709900238</v>
      </c>
      <c r="P796" s="4">
        <f t="shared" si="89"/>
        <v>62.03</v>
      </c>
      <c r="Q796" t="str">
        <f t="shared" si="90"/>
        <v>Efficient</v>
      </c>
    </row>
    <row r="797" spans="1:17" x14ac:dyDescent="0.3">
      <c r="A797" s="1">
        <v>45321</v>
      </c>
      <c r="B797" t="s">
        <v>3</v>
      </c>
      <c r="C797" t="s">
        <v>11</v>
      </c>
      <c r="D797" t="s">
        <v>9</v>
      </c>
      <c r="E797" t="s">
        <v>6</v>
      </c>
      <c r="F797">
        <v>6034</v>
      </c>
      <c r="G797">
        <v>80</v>
      </c>
      <c r="H797">
        <v>2</v>
      </c>
      <c r="I797" s="4">
        <v>368.24</v>
      </c>
      <c r="J797" s="4">
        <v>116.07</v>
      </c>
      <c r="K797" s="2">
        <f t="shared" si="84"/>
        <v>1.3258203513423931E-2</v>
      </c>
      <c r="L797">
        <f t="shared" si="85"/>
        <v>2.5000000000000001E-2</v>
      </c>
      <c r="M797" s="4">
        <f t="shared" si="86"/>
        <v>4.6029999999999998</v>
      </c>
      <c r="N797" s="4">
        <f t="shared" si="87"/>
        <v>184.12</v>
      </c>
      <c r="O797">
        <f t="shared" si="88"/>
        <v>0.31520204214642622</v>
      </c>
      <c r="P797" s="4">
        <f t="shared" si="89"/>
        <v>-252.17000000000002</v>
      </c>
      <c r="Q797" t="str">
        <f t="shared" si="90"/>
        <v>Inefficient</v>
      </c>
    </row>
    <row r="798" spans="1:17" x14ac:dyDescent="0.3">
      <c r="A798" s="1">
        <v>45321</v>
      </c>
      <c r="B798" t="s">
        <v>3</v>
      </c>
      <c r="C798" t="s">
        <v>11</v>
      </c>
      <c r="D798" t="s">
        <v>9</v>
      </c>
      <c r="E798" t="s">
        <v>7</v>
      </c>
      <c r="F798">
        <v>619</v>
      </c>
      <c r="G798">
        <v>10</v>
      </c>
      <c r="H798">
        <v>0</v>
      </c>
      <c r="I798" s="4">
        <v>23.56</v>
      </c>
      <c r="J798" s="4">
        <v>0</v>
      </c>
      <c r="K798" s="2">
        <f t="shared" si="84"/>
        <v>1.6155088852988692E-2</v>
      </c>
      <c r="L798">
        <f t="shared" si="85"/>
        <v>0</v>
      </c>
      <c r="M798" s="4">
        <f t="shared" si="86"/>
        <v>2.3559999999999999</v>
      </c>
      <c r="N798" s="4">
        <f t="shared" si="87"/>
        <v>0</v>
      </c>
      <c r="O798">
        <f t="shared" si="88"/>
        <v>0</v>
      </c>
      <c r="P798" s="4">
        <f t="shared" si="89"/>
        <v>-23.56</v>
      </c>
      <c r="Q798" t="str">
        <f t="shared" si="90"/>
        <v>Inefficient</v>
      </c>
    </row>
    <row r="799" spans="1:17" x14ac:dyDescent="0.3">
      <c r="A799" s="1">
        <v>45321</v>
      </c>
      <c r="B799" t="s">
        <v>3</v>
      </c>
      <c r="C799" t="s">
        <v>11</v>
      </c>
      <c r="D799" t="s">
        <v>9</v>
      </c>
      <c r="E799" t="s">
        <v>8</v>
      </c>
      <c r="F799">
        <v>168</v>
      </c>
      <c r="G799">
        <v>1</v>
      </c>
      <c r="H799">
        <v>0</v>
      </c>
      <c r="I799" s="4">
        <v>5.97</v>
      </c>
      <c r="J799" s="4">
        <v>0</v>
      </c>
      <c r="K799" s="2">
        <f t="shared" si="84"/>
        <v>5.9523809523809521E-3</v>
      </c>
      <c r="L799">
        <f t="shared" si="85"/>
        <v>0</v>
      </c>
      <c r="M799" s="4">
        <f t="shared" si="86"/>
        <v>5.97</v>
      </c>
      <c r="N799" s="4">
        <f t="shared" si="87"/>
        <v>0</v>
      </c>
      <c r="O799">
        <f t="shared" si="88"/>
        <v>0</v>
      </c>
      <c r="P799" s="4">
        <f t="shared" si="89"/>
        <v>-5.97</v>
      </c>
      <c r="Q799" t="str">
        <f t="shared" si="90"/>
        <v>Inefficient</v>
      </c>
    </row>
    <row r="800" spans="1:17" x14ac:dyDescent="0.3">
      <c r="A800" s="1">
        <v>45321</v>
      </c>
      <c r="B800" t="s">
        <v>3</v>
      </c>
      <c r="C800" t="s">
        <v>11</v>
      </c>
      <c r="D800" t="s">
        <v>10</v>
      </c>
      <c r="E800" t="s">
        <v>6</v>
      </c>
      <c r="F800">
        <v>7268</v>
      </c>
      <c r="G800">
        <v>161</v>
      </c>
      <c r="H800">
        <v>5</v>
      </c>
      <c r="I800" s="4">
        <v>184</v>
      </c>
      <c r="J800" s="4">
        <v>392.12</v>
      </c>
      <c r="K800" s="2">
        <f t="shared" si="84"/>
        <v>2.2151898734177215E-2</v>
      </c>
      <c r="L800">
        <f t="shared" si="85"/>
        <v>3.1055900621118012E-2</v>
      </c>
      <c r="M800" s="4">
        <f t="shared" si="86"/>
        <v>1.1428571428571428</v>
      </c>
      <c r="N800" s="4">
        <f t="shared" si="87"/>
        <v>36.799999999999997</v>
      </c>
      <c r="O800">
        <f t="shared" si="88"/>
        <v>2.131086956521739</v>
      </c>
      <c r="P800" s="4">
        <f t="shared" si="89"/>
        <v>208.12</v>
      </c>
      <c r="Q800" t="str">
        <f t="shared" si="90"/>
        <v>Inefficient</v>
      </c>
    </row>
    <row r="801" spans="1:17" x14ac:dyDescent="0.3">
      <c r="A801" s="1">
        <v>45321</v>
      </c>
      <c r="B801" t="s">
        <v>3</v>
      </c>
      <c r="C801" t="s">
        <v>11</v>
      </c>
      <c r="D801" t="s">
        <v>10</v>
      </c>
      <c r="E801" t="s">
        <v>7</v>
      </c>
      <c r="F801">
        <v>681</v>
      </c>
      <c r="G801">
        <v>17</v>
      </c>
      <c r="H801">
        <v>0</v>
      </c>
      <c r="I801" s="4">
        <v>36.549999999999997</v>
      </c>
      <c r="J801" s="4">
        <v>0</v>
      </c>
      <c r="K801" s="2">
        <f t="shared" si="84"/>
        <v>2.4963289280469897E-2</v>
      </c>
      <c r="L801">
        <f t="shared" si="85"/>
        <v>0</v>
      </c>
      <c r="M801" s="4">
        <f t="shared" si="86"/>
        <v>2.15</v>
      </c>
      <c r="N801" s="4">
        <f t="shared" si="87"/>
        <v>0</v>
      </c>
      <c r="O801">
        <f t="shared" si="88"/>
        <v>0</v>
      </c>
      <c r="P801" s="4">
        <f t="shared" si="89"/>
        <v>-36.549999999999997</v>
      </c>
      <c r="Q801" t="str">
        <f t="shared" si="90"/>
        <v>Inefficient</v>
      </c>
    </row>
    <row r="802" spans="1:17" x14ac:dyDescent="0.3">
      <c r="A802" s="1">
        <v>45321</v>
      </c>
      <c r="B802" t="s">
        <v>3</v>
      </c>
      <c r="C802" t="s">
        <v>11</v>
      </c>
      <c r="D802" t="s">
        <v>10</v>
      </c>
      <c r="E802" t="s">
        <v>8</v>
      </c>
      <c r="F802">
        <v>253</v>
      </c>
      <c r="G802">
        <v>7</v>
      </c>
      <c r="H802">
        <v>0</v>
      </c>
      <c r="I802" s="4">
        <v>9.43</v>
      </c>
      <c r="J802" s="4">
        <v>0</v>
      </c>
      <c r="K802" s="2">
        <f t="shared" si="84"/>
        <v>2.766798418972332E-2</v>
      </c>
      <c r="L802">
        <f t="shared" si="85"/>
        <v>0</v>
      </c>
      <c r="M802" s="4">
        <f t="shared" si="86"/>
        <v>1.3471428571428572</v>
      </c>
      <c r="N802" s="4">
        <f t="shared" si="87"/>
        <v>0</v>
      </c>
      <c r="O802">
        <f t="shared" si="88"/>
        <v>0</v>
      </c>
      <c r="P802" s="4">
        <f t="shared" si="89"/>
        <v>-9.43</v>
      </c>
      <c r="Q802" t="str">
        <f t="shared" si="90"/>
        <v>Inefficient</v>
      </c>
    </row>
    <row r="803" spans="1:17" x14ac:dyDescent="0.3">
      <c r="A803" s="1">
        <v>45321</v>
      </c>
      <c r="B803" t="s">
        <v>3</v>
      </c>
      <c r="C803" t="s">
        <v>12</v>
      </c>
      <c r="D803" t="s">
        <v>5</v>
      </c>
      <c r="E803" t="s">
        <v>6</v>
      </c>
      <c r="F803">
        <v>749</v>
      </c>
      <c r="G803">
        <v>26</v>
      </c>
      <c r="H803">
        <v>3</v>
      </c>
      <c r="I803" s="4">
        <v>25.06</v>
      </c>
      <c r="J803" s="4">
        <v>201.76</v>
      </c>
      <c r="K803" s="2">
        <f t="shared" si="84"/>
        <v>3.4712950600801068E-2</v>
      </c>
      <c r="L803">
        <f t="shared" si="85"/>
        <v>0.11538461538461539</v>
      </c>
      <c r="M803" s="4">
        <f t="shared" si="86"/>
        <v>0.9638461538461538</v>
      </c>
      <c r="N803" s="4">
        <f t="shared" si="87"/>
        <v>8.3533333333333335</v>
      </c>
      <c r="O803">
        <f t="shared" si="88"/>
        <v>8.0510774142059063</v>
      </c>
      <c r="P803" s="4">
        <f t="shared" si="89"/>
        <v>176.7</v>
      </c>
      <c r="Q803" t="str">
        <f t="shared" si="90"/>
        <v>Efficient</v>
      </c>
    </row>
    <row r="804" spans="1:17" x14ac:dyDescent="0.3">
      <c r="A804" s="1">
        <v>45321</v>
      </c>
      <c r="B804" t="s">
        <v>3</v>
      </c>
      <c r="C804" t="s">
        <v>12</v>
      </c>
      <c r="D804" t="s">
        <v>5</v>
      </c>
      <c r="E804" t="s">
        <v>7</v>
      </c>
      <c r="F804">
        <v>2408</v>
      </c>
      <c r="G804">
        <v>72</v>
      </c>
      <c r="H804">
        <v>5</v>
      </c>
      <c r="I804" s="4">
        <v>59.42</v>
      </c>
      <c r="J804" s="4">
        <v>409.27</v>
      </c>
      <c r="K804" s="2">
        <f t="shared" si="84"/>
        <v>2.9900332225913623E-2</v>
      </c>
      <c r="L804">
        <f t="shared" si="85"/>
        <v>6.9444444444444448E-2</v>
      </c>
      <c r="M804" s="4">
        <f t="shared" si="86"/>
        <v>0.82527777777777778</v>
      </c>
      <c r="N804" s="4">
        <f t="shared" si="87"/>
        <v>11.884</v>
      </c>
      <c r="O804">
        <f t="shared" si="88"/>
        <v>6.8877482329182085</v>
      </c>
      <c r="P804" s="4">
        <f t="shared" si="89"/>
        <v>349.84999999999997</v>
      </c>
      <c r="Q804" t="str">
        <f t="shared" si="90"/>
        <v>Efficient</v>
      </c>
    </row>
    <row r="805" spans="1:17" x14ac:dyDescent="0.3">
      <c r="A805" s="1">
        <v>45321</v>
      </c>
      <c r="B805" t="s">
        <v>3</v>
      </c>
      <c r="C805" t="s">
        <v>12</v>
      </c>
      <c r="D805" t="s">
        <v>5</v>
      </c>
      <c r="E805" t="s">
        <v>8</v>
      </c>
      <c r="F805">
        <v>2021</v>
      </c>
      <c r="G805">
        <v>77</v>
      </c>
      <c r="H805">
        <v>9</v>
      </c>
      <c r="I805" s="4">
        <v>75.28</v>
      </c>
      <c r="J805" s="4">
        <v>831.65</v>
      </c>
      <c r="K805" s="2">
        <f t="shared" si="84"/>
        <v>3.8099950519544783E-2</v>
      </c>
      <c r="L805">
        <f t="shared" si="85"/>
        <v>0.11688311688311688</v>
      </c>
      <c r="M805" s="4">
        <f t="shared" si="86"/>
        <v>0.97766233766233768</v>
      </c>
      <c r="N805" s="4">
        <f t="shared" si="87"/>
        <v>8.3644444444444446</v>
      </c>
      <c r="O805">
        <f t="shared" si="88"/>
        <v>11.047422954303931</v>
      </c>
      <c r="P805" s="4">
        <f t="shared" si="89"/>
        <v>756.37</v>
      </c>
      <c r="Q805" t="str">
        <f t="shared" si="90"/>
        <v>Efficient</v>
      </c>
    </row>
    <row r="806" spans="1:17" x14ac:dyDescent="0.3">
      <c r="A806" s="1">
        <v>45321</v>
      </c>
      <c r="B806" t="s">
        <v>3</v>
      </c>
      <c r="C806" t="s">
        <v>12</v>
      </c>
      <c r="D806" t="s">
        <v>9</v>
      </c>
      <c r="E806" t="s">
        <v>6</v>
      </c>
      <c r="F806">
        <v>1071</v>
      </c>
      <c r="G806">
        <v>14</v>
      </c>
      <c r="H806">
        <v>0</v>
      </c>
      <c r="I806" s="4">
        <v>41.51</v>
      </c>
      <c r="J806" s="4">
        <v>0</v>
      </c>
      <c r="K806" s="2">
        <f t="shared" si="84"/>
        <v>1.3071895424836602E-2</v>
      </c>
      <c r="L806">
        <f t="shared" si="85"/>
        <v>0</v>
      </c>
      <c r="M806" s="4">
        <f t="shared" si="86"/>
        <v>2.9649999999999999</v>
      </c>
      <c r="N806" s="4">
        <f t="shared" si="87"/>
        <v>0</v>
      </c>
      <c r="O806">
        <f t="shared" si="88"/>
        <v>0</v>
      </c>
      <c r="P806" s="4">
        <f t="shared" si="89"/>
        <v>-41.51</v>
      </c>
      <c r="Q806" t="str">
        <f t="shared" si="90"/>
        <v>Inefficient</v>
      </c>
    </row>
    <row r="807" spans="1:17" x14ac:dyDescent="0.3">
      <c r="A807" s="1">
        <v>45321</v>
      </c>
      <c r="B807" t="s">
        <v>3</v>
      </c>
      <c r="C807" t="s">
        <v>12</v>
      </c>
      <c r="D807" t="s">
        <v>9</v>
      </c>
      <c r="E807" t="s">
        <v>7</v>
      </c>
      <c r="F807">
        <v>3873</v>
      </c>
      <c r="G807">
        <v>75</v>
      </c>
      <c r="H807">
        <v>0</v>
      </c>
      <c r="I807" s="4">
        <v>214.63</v>
      </c>
      <c r="J807" s="4">
        <v>0</v>
      </c>
      <c r="K807" s="2">
        <f t="shared" si="84"/>
        <v>1.9364833462432222E-2</v>
      </c>
      <c r="L807">
        <f t="shared" si="85"/>
        <v>0</v>
      </c>
      <c r="M807" s="4">
        <f t="shared" si="86"/>
        <v>2.8617333333333335</v>
      </c>
      <c r="N807" s="4">
        <f t="shared" si="87"/>
        <v>0</v>
      </c>
      <c r="O807">
        <f t="shared" si="88"/>
        <v>0</v>
      </c>
      <c r="P807" s="4">
        <f t="shared" si="89"/>
        <v>-214.63</v>
      </c>
      <c r="Q807" t="str">
        <f t="shared" si="90"/>
        <v>Inefficient</v>
      </c>
    </row>
    <row r="808" spans="1:17" x14ac:dyDescent="0.3">
      <c r="A808" s="1">
        <v>45321</v>
      </c>
      <c r="B808" t="s">
        <v>3</v>
      </c>
      <c r="C808" t="s">
        <v>12</v>
      </c>
      <c r="D808" t="s">
        <v>9</v>
      </c>
      <c r="E808" t="s">
        <v>8</v>
      </c>
      <c r="F808">
        <v>1635</v>
      </c>
      <c r="G808">
        <v>18</v>
      </c>
      <c r="H808">
        <v>0</v>
      </c>
      <c r="I808" s="4">
        <v>57.96</v>
      </c>
      <c r="J808" s="4">
        <v>0</v>
      </c>
      <c r="K808" s="2">
        <f t="shared" si="84"/>
        <v>1.1009174311926606E-2</v>
      </c>
      <c r="L808">
        <f t="shared" si="85"/>
        <v>0</v>
      </c>
      <c r="M808" s="4">
        <f t="shared" si="86"/>
        <v>3.22</v>
      </c>
      <c r="N808" s="4">
        <f t="shared" si="87"/>
        <v>0</v>
      </c>
      <c r="O808">
        <f t="shared" si="88"/>
        <v>0</v>
      </c>
      <c r="P808" s="4">
        <f t="shared" si="89"/>
        <v>-57.96</v>
      </c>
      <c r="Q808" t="str">
        <f t="shared" si="90"/>
        <v>Inefficient</v>
      </c>
    </row>
    <row r="809" spans="1:17" x14ac:dyDescent="0.3">
      <c r="A809" s="1">
        <v>45321</v>
      </c>
      <c r="B809" t="s">
        <v>3</v>
      </c>
      <c r="C809" t="s">
        <v>12</v>
      </c>
      <c r="D809" t="s">
        <v>10</v>
      </c>
      <c r="E809" t="s">
        <v>6</v>
      </c>
      <c r="F809">
        <v>1359</v>
      </c>
      <c r="G809">
        <v>25</v>
      </c>
      <c r="H809">
        <v>0</v>
      </c>
      <c r="I809" s="4">
        <v>52.22</v>
      </c>
      <c r="J809" s="4">
        <v>0</v>
      </c>
      <c r="K809" s="2">
        <f t="shared" si="84"/>
        <v>1.839587932303164E-2</v>
      </c>
      <c r="L809">
        <f t="shared" si="85"/>
        <v>0</v>
      </c>
      <c r="M809" s="4">
        <f t="shared" si="86"/>
        <v>2.0888</v>
      </c>
      <c r="N809" s="4">
        <f t="shared" si="87"/>
        <v>0</v>
      </c>
      <c r="O809">
        <f t="shared" si="88"/>
        <v>0</v>
      </c>
      <c r="P809" s="4">
        <f t="shared" si="89"/>
        <v>-52.22</v>
      </c>
      <c r="Q809" t="str">
        <f t="shared" si="90"/>
        <v>Inefficient</v>
      </c>
    </row>
    <row r="810" spans="1:17" x14ac:dyDescent="0.3">
      <c r="A810" s="1">
        <v>45321</v>
      </c>
      <c r="B810" t="s">
        <v>3</v>
      </c>
      <c r="C810" t="s">
        <v>12</v>
      </c>
      <c r="D810" t="s">
        <v>10</v>
      </c>
      <c r="E810" t="s">
        <v>7</v>
      </c>
      <c r="F810">
        <v>3247</v>
      </c>
      <c r="G810">
        <v>96</v>
      </c>
      <c r="H810">
        <v>7</v>
      </c>
      <c r="I810" s="4">
        <v>140.99</v>
      </c>
      <c r="J810" s="4">
        <v>419.47</v>
      </c>
      <c r="K810" s="2">
        <f t="shared" si="84"/>
        <v>2.956575300277179E-2</v>
      </c>
      <c r="L810">
        <f t="shared" si="85"/>
        <v>7.2916666666666671E-2</v>
      </c>
      <c r="M810" s="4">
        <f t="shared" si="86"/>
        <v>1.4686458333333334</v>
      </c>
      <c r="N810" s="4">
        <f t="shared" si="87"/>
        <v>20.141428571428573</v>
      </c>
      <c r="O810">
        <f t="shared" si="88"/>
        <v>2.9751755443648484</v>
      </c>
      <c r="P810" s="4">
        <f t="shared" si="89"/>
        <v>278.48</v>
      </c>
      <c r="Q810" t="str">
        <f t="shared" si="90"/>
        <v>Inefficient</v>
      </c>
    </row>
    <row r="811" spans="1:17" x14ac:dyDescent="0.3">
      <c r="A811" s="1">
        <v>45321</v>
      </c>
      <c r="B811" t="s">
        <v>3</v>
      </c>
      <c r="C811" t="s">
        <v>12</v>
      </c>
      <c r="D811" t="s">
        <v>10</v>
      </c>
      <c r="E811" t="s">
        <v>8</v>
      </c>
      <c r="F811">
        <v>1461</v>
      </c>
      <c r="G811">
        <v>17</v>
      </c>
      <c r="H811">
        <v>0</v>
      </c>
      <c r="I811" s="4">
        <v>72.91</v>
      </c>
      <c r="J811" s="4">
        <v>0</v>
      </c>
      <c r="K811" s="2">
        <f t="shared" si="84"/>
        <v>1.1635865845311431E-2</v>
      </c>
      <c r="L811">
        <f t="shared" si="85"/>
        <v>0</v>
      </c>
      <c r="M811" s="4">
        <f t="shared" si="86"/>
        <v>4.2888235294117649</v>
      </c>
      <c r="N811" s="4">
        <f t="shared" si="87"/>
        <v>0</v>
      </c>
      <c r="O811">
        <f t="shared" si="88"/>
        <v>0</v>
      </c>
      <c r="P811" s="4">
        <f t="shared" si="89"/>
        <v>-72.91</v>
      </c>
      <c r="Q811" t="str">
        <f t="shared" si="90"/>
        <v>Inefficient</v>
      </c>
    </row>
    <row r="812" spans="1:17" x14ac:dyDescent="0.3">
      <c r="A812" s="1">
        <v>45322</v>
      </c>
      <c r="B812" t="s">
        <v>3</v>
      </c>
      <c r="C812" t="s">
        <v>4</v>
      </c>
      <c r="D812" t="s">
        <v>5</v>
      </c>
      <c r="E812" t="s">
        <v>6</v>
      </c>
      <c r="F812">
        <v>4898</v>
      </c>
      <c r="G812">
        <v>163</v>
      </c>
      <c r="H812">
        <v>23</v>
      </c>
      <c r="I812" s="4">
        <v>153.88</v>
      </c>
      <c r="J812" s="4">
        <v>1155.78</v>
      </c>
      <c r="K812" s="2">
        <f t="shared" si="84"/>
        <v>3.327888934258881E-2</v>
      </c>
      <c r="L812">
        <f t="shared" si="85"/>
        <v>0.1411042944785276</v>
      </c>
      <c r="M812" s="4">
        <f t="shared" si="86"/>
        <v>0.94404907975460117</v>
      </c>
      <c r="N812" s="4">
        <f t="shared" si="87"/>
        <v>6.6904347826086958</v>
      </c>
      <c r="O812">
        <f t="shared" si="88"/>
        <v>7.5109175981284118</v>
      </c>
      <c r="P812" s="4">
        <f t="shared" si="89"/>
        <v>1001.9</v>
      </c>
      <c r="Q812" t="str">
        <f t="shared" si="90"/>
        <v>Efficient</v>
      </c>
    </row>
    <row r="813" spans="1:17" x14ac:dyDescent="0.3">
      <c r="A813" s="1">
        <v>45322</v>
      </c>
      <c r="B813" t="s">
        <v>3</v>
      </c>
      <c r="C813" t="s">
        <v>4</v>
      </c>
      <c r="D813" t="s">
        <v>5</v>
      </c>
      <c r="E813" t="s">
        <v>7</v>
      </c>
      <c r="F813">
        <v>2524</v>
      </c>
      <c r="G813">
        <v>118</v>
      </c>
      <c r="H813">
        <v>13</v>
      </c>
      <c r="I813" s="4">
        <v>88.9</v>
      </c>
      <c r="J813" s="4">
        <v>765.18</v>
      </c>
      <c r="K813" s="2">
        <f t="shared" si="84"/>
        <v>4.6751188589540409E-2</v>
      </c>
      <c r="L813">
        <f t="shared" si="85"/>
        <v>0.11016949152542373</v>
      </c>
      <c r="M813" s="4">
        <f t="shared" si="86"/>
        <v>0.75338983050847463</v>
      </c>
      <c r="N813" s="4">
        <f t="shared" si="87"/>
        <v>6.838461538461539</v>
      </c>
      <c r="O813">
        <f t="shared" si="88"/>
        <v>8.607199100112485</v>
      </c>
      <c r="P813" s="4">
        <f t="shared" si="89"/>
        <v>676.28</v>
      </c>
      <c r="Q813" t="str">
        <f t="shared" si="90"/>
        <v>Efficient</v>
      </c>
    </row>
    <row r="814" spans="1:17" x14ac:dyDescent="0.3">
      <c r="A814" s="1">
        <v>45322</v>
      </c>
      <c r="B814" t="s">
        <v>3</v>
      </c>
      <c r="C814" t="s">
        <v>4</v>
      </c>
      <c r="D814" t="s">
        <v>5</v>
      </c>
      <c r="E814" t="s">
        <v>8</v>
      </c>
      <c r="F814">
        <v>125</v>
      </c>
      <c r="G814">
        <v>5</v>
      </c>
      <c r="H814">
        <v>0</v>
      </c>
      <c r="I814" s="4">
        <v>3.14</v>
      </c>
      <c r="J814" s="4">
        <v>0</v>
      </c>
      <c r="K814" s="2">
        <f t="shared" si="84"/>
        <v>0.04</v>
      </c>
      <c r="L814">
        <f t="shared" si="85"/>
        <v>0</v>
      </c>
      <c r="M814" s="4">
        <f t="shared" si="86"/>
        <v>0.628</v>
      </c>
      <c r="N814" s="4">
        <f t="shared" si="87"/>
        <v>0</v>
      </c>
      <c r="O814">
        <f t="shared" si="88"/>
        <v>0</v>
      </c>
      <c r="P814" s="4">
        <f t="shared" si="89"/>
        <v>-3.14</v>
      </c>
      <c r="Q814" t="str">
        <f t="shared" si="90"/>
        <v>Inefficient</v>
      </c>
    </row>
    <row r="815" spans="1:17" x14ac:dyDescent="0.3">
      <c r="A815" s="1">
        <v>45322</v>
      </c>
      <c r="B815" t="s">
        <v>3</v>
      </c>
      <c r="C815" t="s">
        <v>4</v>
      </c>
      <c r="D815" t="s">
        <v>9</v>
      </c>
      <c r="E815" t="s">
        <v>6</v>
      </c>
      <c r="F815">
        <v>3777</v>
      </c>
      <c r="G815">
        <v>67</v>
      </c>
      <c r="H815">
        <v>1</v>
      </c>
      <c r="I815" s="4">
        <v>209.48</v>
      </c>
      <c r="J815" s="4">
        <v>92.81</v>
      </c>
      <c r="K815" s="2">
        <f t="shared" si="84"/>
        <v>1.7738946253640454E-2</v>
      </c>
      <c r="L815">
        <f t="shared" si="85"/>
        <v>1.4925373134328358E-2</v>
      </c>
      <c r="M815" s="4">
        <f t="shared" si="86"/>
        <v>3.1265671641791042</v>
      </c>
      <c r="N815" s="4">
        <f t="shared" si="87"/>
        <v>209.48</v>
      </c>
      <c r="O815">
        <f t="shared" si="88"/>
        <v>0.44304945579530269</v>
      </c>
      <c r="P815" s="4">
        <f t="shared" si="89"/>
        <v>-116.66999999999999</v>
      </c>
      <c r="Q815" t="str">
        <f t="shared" si="90"/>
        <v>Inefficient</v>
      </c>
    </row>
    <row r="816" spans="1:17" x14ac:dyDescent="0.3">
      <c r="A816" s="1">
        <v>45322</v>
      </c>
      <c r="B816" t="s">
        <v>3</v>
      </c>
      <c r="C816" t="s">
        <v>4</v>
      </c>
      <c r="D816" t="s">
        <v>9</v>
      </c>
      <c r="E816" t="s">
        <v>7</v>
      </c>
      <c r="F816">
        <v>3264</v>
      </c>
      <c r="G816">
        <v>60</v>
      </c>
      <c r="H816">
        <v>2</v>
      </c>
      <c r="I816" s="4">
        <v>121.03</v>
      </c>
      <c r="J816" s="4">
        <v>169.11</v>
      </c>
      <c r="K816" s="2">
        <f t="shared" si="84"/>
        <v>1.8382352941176471E-2</v>
      </c>
      <c r="L816">
        <f t="shared" si="85"/>
        <v>3.3333333333333333E-2</v>
      </c>
      <c r="M816" s="4">
        <f t="shared" si="86"/>
        <v>2.0171666666666668</v>
      </c>
      <c r="N816" s="4">
        <f t="shared" si="87"/>
        <v>60.515000000000001</v>
      </c>
      <c r="O816">
        <f t="shared" si="88"/>
        <v>1.397256878459886</v>
      </c>
      <c r="P816" s="4">
        <f t="shared" si="89"/>
        <v>48.080000000000013</v>
      </c>
      <c r="Q816" t="str">
        <f t="shared" si="90"/>
        <v>Inefficient</v>
      </c>
    </row>
    <row r="817" spans="1:17" x14ac:dyDescent="0.3">
      <c r="A817" s="1">
        <v>45322</v>
      </c>
      <c r="B817" t="s">
        <v>3</v>
      </c>
      <c r="C817" t="s">
        <v>4</v>
      </c>
      <c r="D817" t="s">
        <v>9</v>
      </c>
      <c r="E817" t="s">
        <v>8</v>
      </c>
      <c r="F817">
        <v>114</v>
      </c>
      <c r="G817">
        <v>1</v>
      </c>
      <c r="H817">
        <v>0</v>
      </c>
      <c r="I817" s="4">
        <v>7.47</v>
      </c>
      <c r="J817" s="4">
        <v>0</v>
      </c>
      <c r="K817" s="2">
        <f t="shared" si="84"/>
        <v>8.771929824561403E-3</v>
      </c>
      <c r="L817">
        <f t="shared" si="85"/>
        <v>0</v>
      </c>
      <c r="M817" s="4">
        <f t="shared" si="86"/>
        <v>7.47</v>
      </c>
      <c r="N817" s="4">
        <f t="shared" si="87"/>
        <v>0</v>
      </c>
      <c r="O817">
        <f t="shared" si="88"/>
        <v>0</v>
      </c>
      <c r="P817" s="4">
        <f t="shared" si="89"/>
        <v>-7.47</v>
      </c>
      <c r="Q817" t="str">
        <f t="shared" si="90"/>
        <v>Inefficient</v>
      </c>
    </row>
    <row r="818" spans="1:17" x14ac:dyDescent="0.3">
      <c r="A818" s="1">
        <v>45322</v>
      </c>
      <c r="B818" t="s">
        <v>3</v>
      </c>
      <c r="C818" t="s">
        <v>4</v>
      </c>
      <c r="D818" t="s">
        <v>10</v>
      </c>
      <c r="E818" t="s">
        <v>6</v>
      </c>
      <c r="F818">
        <v>3973</v>
      </c>
      <c r="G818">
        <v>105</v>
      </c>
      <c r="H818">
        <v>2</v>
      </c>
      <c r="I818" s="4">
        <v>223.56</v>
      </c>
      <c r="J818" s="4">
        <v>153.15</v>
      </c>
      <c r="K818" s="2">
        <f t="shared" si="84"/>
        <v>2.642839164359426E-2</v>
      </c>
      <c r="L818">
        <f t="shared" si="85"/>
        <v>1.9047619047619049E-2</v>
      </c>
      <c r="M818" s="4">
        <f t="shared" si="86"/>
        <v>2.129142857142857</v>
      </c>
      <c r="N818" s="4">
        <f t="shared" si="87"/>
        <v>111.78</v>
      </c>
      <c r="O818">
        <f t="shared" si="88"/>
        <v>0.68505099302200756</v>
      </c>
      <c r="P818" s="4">
        <f t="shared" si="89"/>
        <v>-70.41</v>
      </c>
      <c r="Q818" t="str">
        <f t="shared" si="90"/>
        <v>Inefficient</v>
      </c>
    </row>
    <row r="819" spans="1:17" x14ac:dyDescent="0.3">
      <c r="A819" s="1">
        <v>45322</v>
      </c>
      <c r="B819" t="s">
        <v>3</v>
      </c>
      <c r="C819" t="s">
        <v>4</v>
      </c>
      <c r="D819" t="s">
        <v>10</v>
      </c>
      <c r="E819" t="s">
        <v>7</v>
      </c>
      <c r="F819">
        <v>2170</v>
      </c>
      <c r="G819">
        <v>51</v>
      </c>
      <c r="H819">
        <v>3</v>
      </c>
      <c r="I819" s="4">
        <v>62.98</v>
      </c>
      <c r="J819" s="4">
        <v>260.08</v>
      </c>
      <c r="K819" s="2">
        <f t="shared" si="84"/>
        <v>2.3502304147465437E-2</v>
      </c>
      <c r="L819">
        <f t="shared" si="85"/>
        <v>5.8823529411764705E-2</v>
      </c>
      <c r="M819" s="4">
        <f t="shared" si="86"/>
        <v>1.2349019607843137</v>
      </c>
      <c r="N819" s="4">
        <f t="shared" si="87"/>
        <v>20.993333333333332</v>
      </c>
      <c r="O819">
        <f t="shared" si="88"/>
        <v>4.129564941251191</v>
      </c>
      <c r="P819" s="4">
        <f t="shared" si="89"/>
        <v>197.1</v>
      </c>
      <c r="Q819" t="str">
        <f t="shared" si="90"/>
        <v>Efficient</v>
      </c>
    </row>
    <row r="820" spans="1:17" x14ac:dyDescent="0.3">
      <c r="A820" s="1">
        <v>45322</v>
      </c>
      <c r="B820" t="s">
        <v>3</v>
      </c>
      <c r="C820" t="s">
        <v>4</v>
      </c>
      <c r="D820" t="s">
        <v>10</v>
      </c>
      <c r="E820" t="s">
        <v>8</v>
      </c>
      <c r="F820">
        <v>62</v>
      </c>
      <c r="G820">
        <v>0</v>
      </c>
      <c r="H820">
        <v>0</v>
      </c>
      <c r="I820" s="4">
        <v>2.96</v>
      </c>
      <c r="J820" s="4">
        <v>0</v>
      </c>
      <c r="K820" s="2">
        <f t="shared" si="84"/>
        <v>0</v>
      </c>
      <c r="L820">
        <f t="shared" si="85"/>
        <v>0</v>
      </c>
      <c r="M820" s="4">
        <f t="shared" si="86"/>
        <v>0</v>
      </c>
      <c r="N820" s="4">
        <f t="shared" si="87"/>
        <v>0</v>
      </c>
      <c r="O820">
        <f t="shared" si="88"/>
        <v>0</v>
      </c>
      <c r="P820" s="4">
        <f t="shared" si="89"/>
        <v>-2.96</v>
      </c>
      <c r="Q820" t="str">
        <f t="shared" si="90"/>
        <v>Inefficient</v>
      </c>
    </row>
    <row r="821" spans="1:17" x14ac:dyDescent="0.3">
      <c r="A821" s="1">
        <v>45322</v>
      </c>
      <c r="B821" t="s">
        <v>3</v>
      </c>
      <c r="C821" t="s">
        <v>11</v>
      </c>
      <c r="D821" t="s">
        <v>5</v>
      </c>
      <c r="E821" t="s">
        <v>6</v>
      </c>
      <c r="F821">
        <v>6139</v>
      </c>
      <c r="G821">
        <v>162</v>
      </c>
      <c r="H821">
        <v>8</v>
      </c>
      <c r="I821" s="4">
        <v>302.52999999999997</v>
      </c>
      <c r="J821" s="4">
        <v>442.34</v>
      </c>
      <c r="K821" s="2">
        <f t="shared" si="84"/>
        <v>2.6388662648639843E-2</v>
      </c>
      <c r="L821">
        <f t="shared" si="85"/>
        <v>4.9382716049382713E-2</v>
      </c>
      <c r="M821" s="4">
        <f t="shared" si="86"/>
        <v>1.8674691358024689</v>
      </c>
      <c r="N821" s="4">
        <f t="shared" si="87"/>
        <v>37.816249999999997</v>
      </c>
      <c r="O821">
        <f t="shared" si="88"/>
        <v>1.4621359865137342</v>
      </c>
      <c r="P821" s="4">
        <f t="shared" si="89"/>
        <v>139.81</v>
      </c>
      <c r="Q821" t="str">
        <f t="shared" si="90"/>
        <v>Inefficient</v>
      </c>
    </row>
    <row r="822" spans="1:17" x14ac:dyDescent="0.3">
      <c r="A822" s="1">
        <v>45322</v>
      </c>
      <c r="B822" t="s">
        <v>3</v>
      </c>
      <c r="C822" t="s">
        <v>11</v>
      </c>
      <c r="D822" t="s">
        <v>5</v>
      </c>
      <c r="E822" t="s">
        <v>7</v>
      </c>
      <c r="F822">
        <v>619</v>
      </c>
      <c r="G822">
        <v>22</v>
      </c>
      <c r="H822">
        <v>2</v>
      </c>
      <c r="I822" s="4">
        <v>39.46</v>
      </c>
      <c r="J822" s="4">
        <v>139.94999999999999</v>
      </c>
      <c r="K822" s="2">
        <f t="shared" si="84"/>
        <v>3.5541195476575124E-2</v>
      </c>
      <c r="L822">
        <f t="shared" si="85"/>
        <v>9.0909090909090912E-2</v>
      </c>
      <c r="M822" s="4">
        <f t="shared" si="86"/>
        <v>1.7936363636363637</v>
      </c>
      <c r="N822" s="4">
        <f t="shared" si="87"/>
        <v>19.73</v>
      </c>
      <c r="O822">
        <f t="shared" si="88"/>
        <v>3.5466294982260513</v>
      </c>
      <c r="P822" s="4">
        <f t="shared" si="89"/>
        <v>100.48999999999998</v>
      </c>
      <c r="Q822" t="str">
        <f t="shared" si="90"/>
        <v>Inefficient</v>
      </c>
    </row>
    <row r="823" spans="1:17" x14ac:dyDescent="0.3">
      <c r="A823" s="1">
        <v>45322</v>
      </c>
      <c r="B823" t="s">
        <v>3</v>
      </c>
      <c r="C823" t="s">
        <v>11</v>
      </c>
      <c r="D823" t="s">
        <v>5</v>
      </c>
      <c r="E823" t="s">
        <v>8</v>
      </c>
      <c r="F823">
        <v>222</v>
      </c>
      <c r="G823">
        <v>10</v>
      </c>
      <c r="H823">
        <v>0</v>
      </c>
      <c r="I823" s="4">
        <v>7.61</v>
      </c>
      <c r="J823" s="4">
        <v>0</v>
      </c>
      <c r="K823" s="2">
        <f t="shared" si="84"/>
        <v>4.5045045045045043E-2</v>
      </c>
      <c r="L823">
        <f t="shared" si="85"/>
        <v>0</v>
      </c>
      <c r="M823" s="4">
        <f t="shared" si="86"/>
        <v>0.76100000000000001</v>
      </c>
      <c r="N823" s="4">
        <f t="shared" si="87"/>
        <v>0</v>
      </c>
      <c r="O823">
        <f t="shared" si="88"/>
        <v>0</v>
      </c>
      <c r="P823" s="4">
        <f t="shared" si="89"/>
        <v>-7.61</v>
      </c>
      <c r="Q823" t="str">
        <f t="shared" si="90"/>
        <v>Inefficient</v>
      </c>
    </row>
    <row r="824" spans="1:17" x14ac:dyDescent="0.3">
      <c r="A824" s="1">
        <v>45322</v>
      </c>
      <c r="B824" t="s">
        <v>3</v>
      </c>
      <c r="C824" t="s">
        <v>11</v>
      </c>
      <c r="D824" t="s">
        <v>9</v>
      </c>
      <c r="E824" t="s">
        <v>6</v>
      </c>
      <c r="F824">
        <v>5504</v>
      </c>
      <c r="G824">
        <v>75</v>
      </c>
      <c r="H824">
        <v>2</v>
      </c>
      <c r="I824" s="4">
        <v>155.16</v>
      </c>
      <c r="J824" s="4">
        <v>198.06</v>
      </c>
      <c r="K824" s="2">
        <f t="shared" si="84"/>
        <v>1.3626453488372093E-2</v>
      </c>
      <c r="L824">
        <f t="shared" si="85"/>
        <v>2.6666666666666668E-2</v>
      </c>
      <c r="M824" s="4">
        <f t="shared" si="86"/>
        <v>2.0688</v>
      </c>
      <c r="N824" s="4">
        <f t="shared" si="87"/>
        <v>77.58</v>
      </c>
      <c r="O824">
        <f t="shared" si="88"/>
        <v>1.2764887857695282</v>
      </c>
      <c r="P824" s="4">
        <f t="shared" si="89"/>
        <v>42.900000000000006</v>
      </c>
      <c r="Q824" t="str">
        <f t="shared" si="90"/>
        <v>Inefficient</v>
      </c>
    </row>
    <row r="825" spans="1:17" x14ac:dyDescent="0.3">
      <c r="A825" s="1">
        <v>45322</v>
      </c>
      <c r="B825" t="s">
        <v>3</v>
      </c>
      <c r="C825" t="s">
        <v>11</v>
      </c>
      <c r="D825" t="s">
        <v>9</v>
      </c>
      <c r="E825" t="s">
        <v>7</v>
      </c>
      <c r="F825">
        <v>860</v>
      </c>
      <c r="G825">
        <v>5</v>
      </c>
      <c r="H825">
        <v>0</v>
      </c>
      <c r="I825" s="4">
        <v>48.53</v>
      </c>
      <c r="J825" s="4">
        <v>0</v>
      </c>
      <c r="K825" s="2">
        <f t="shared" si="84"/>
        <v>5.8139534883720929E-3</v>
      </c>
      <c r="L825">
        <f t="shared" si="85"/>
        <v>0</v>
      </c>
      <c r="M825" s="4">
        <f t="shared" si="86"/>
        <v>9.7059999999999995</v>
      </c>
      <c r="N825" s="4">
        <f t="shared" si="87"/>
        <v>0</v>
      </c>
      <c r="O825">
        <f t="shared" si="88"/>
        <v>0</v>
      </c>
      <c r="P825" s="4">
        <f t="shared" si="89"/>
        <v>-48.53</v>
      </c>
      <c r="Q825" t="str">
        <f t="shared" si="90"/>
        <v>Inefficient</v>
      </c>
    </row>
    <row r="826" spans="1:17" x14ac:dyDescent="0.3">
      <c r="A826" s="1">
        <v>45322</v>
      </c>
      <c r="B826" t="s">
        <v>3</v>
      </c>
      <c r="C826" t="s">
        <v>11</v>
      </c>
      <c r="D826" t="s">
        <v>9</v>
      </c>
      <c r="E826" t="s">
        <v>8</v>
      </c>
      <c r="F826">
        <v>64</v>
      </c>
      <c r="G826">
        <v>1</v>
      </c>
      <c r="H826">
        <v>0</v>
      </c>
      <c r="I826" s="4">
        <v>4.01</v>
      </c>
      <c r="J826" s="4">
        <v>0</v>
      </c>
      <c r="K826" s="2">
        <f t="shared" si="84"/>
        <v>1.5625E-2</v>
      </c>
      <c r="L826">
        <f t="shared" si="85"/>
        <v>0</v>
      </c>
      <c r="M826" s="4">
        <f t="shared" si="86"/>
        <v>4.01</v>
      </c>
      <c r="N826" s="4">
        <f t="shared" si="87"/>
        <v>0</v>
      </c>
      <c r="O826">
        <f t="shared" si="88"/>
        <v>0</v>
      </c>
      <c r="P826" s="4">
        <f t="shared" si="89"/>
        <v>-4.01</v>
      </c>
      <c r="Q826" t="str">
        <f t="shared" si="90"/>
        <v>Inefficient</v>
      </c>
    </row>
    <row r="827" spans="1:17" x14ac:dyDescent="0.3">
      <c r="A827" s="1">
        <v>45322</v>
      </c>
      <c r="B827" t="s">
        <v>3</v>
      </c>
      <c r="C827" t="s">
        <v>11</v>
      </c>
      <c r="D827" t="s">
        <v>10</v>
      </c>
      <c r="E827" t="s">
        <v>6</v>
      </c>
      <c r="F827">
        <v>5539</v>
      </c>
      <c r="G827">
        <v>117</v>
      </c>
      <c r="H827">
        <v>4</v>
      </c>
      <c r="I827" s="4">
        <v>233.13</v>
      </c>
      <c r="J827" s="4">
        <v>358.71</v>
      </c>
      <c r="K827" s="2">
        <f t="shared" si="84"/>
        <v>2.1122946380213035E-2</v>
      </c>
      <c r="L827">
        <f t="shared" si="85"/>
        <v>3.4188034188034191E-2</v>
      </c>
      <c r="M827" s="4">
        <f t="shared" si="86"/>
        <v>1.9925641025641025</v>
      </c>
      <c r="N827" s="4">
        <f t="shared" si="87"/>
        <v>58.282499999999999</v>
      </c>
      <c r="O827">
        <f t="shared" si="88"/>
        <v>1.5386694119160982</v>
      </c>
      <c r="P827" s="4">
        <f t="shared" si="89"/>
        <v>125.57999999999998</v>
      </c>
      <c r="Q827" t="str">
        <f t="shared" si="90"/>
        <v>Inefficient</v>
      </c>
    </row>
    <row r="828" spans="1:17" x14ac:dyDescent="0.3">
      <c r="A828" s="1">
        <v>45322</v>
      </c>
      <c r="B828" t="s">
        <v>3</v>
      </c>
      <c r="C828" t="s">
        <v>11</v>
      </c>
      <c r="D828" t="s">
        <v>10</v>
      </c>
      <c r="E828" t="s">
        <v>7</v>
      </c>
      <c r="F828">
        <v>557</v>
      </c>
      <c r="G828">
        <v>16</v>
      </c>
      <c r="H828">
        <v>0</v>
      </c>
      <c r="I828" s="4">
        <v>21.51</v>
      </c>
      <c r="J828" s="4">
        <v>0</v>
      </c>
      <c r="K828" s="2">
        <f t="shared" si="84"/>
        <v>2.8725314183123879E-2</v>
      </c>
      <c r="L828">
        <f t="shared" si="85"/>
        <v>0</v>
      </c>
      <c r="M828" s="4">
        <f t="shared" si="86"/>
        <v>1.3443750000000001</v>
      </c>
      <c r="N828" s="4">
        <f t="shared" si="87"/>
        <v>0</v>
      </c>
      <c r="O828">
        <f t="shared" si="88"/>
        <v>0</v>
      </c>
      <c r="P828" s="4">
        <f t="shared" si="89"/>
        <v>-21.51</v>
      </c>
      <c r="Q828" t="str">
        <f t="shared" si="90"/>
        <v>Inefficient</v>
      </c>
    </row>
    <row r="829" spans="1:17" x14ac:dyDescent="0.3">
      <c r="A829" s="1">
        <v>45322</v>
      </c>
      <c r="B829" t="s">
        <v>3</v>
      </c>
      <c r="C829" t="s">
        <v>11</v>
      </c>
      <c r="D829" t="s">
        <v>10</v>
      </c>
      <c r="E829" t="s">
        <v>8</v>
      </c>
      <c r="F829">
        <v>331</v>
      </c>
      <c r="G829">
        <v>3</v>
      </c>
      <c r="H829">
        <v>0</v>
      </c>
      <c r="I829" s="4">
        <v>10.85</v>
      </c>
      <c r="J829" s="4">
        <v>0</v>
      </c>
      <c r="K829" s="2">
        <f t="shared" si="84"/>
        <v>9.0634441087613302E-3</v>
      </c>
      <c r="L829">
        <f t="shared" si="85"/>
        <v>0</v>
      </c>
      <c r="M829" s="4">
        <f t="shared" si="86"/>
        <v>3.6166666666666667</v>
      </c>
      <c r="N829" s="4">
        <f t="shared" si="87"/>
        <v>0</v>
      </c>
      <c r="O829">
        <f t="shared" si="88"/>
        <v>0</v>
      </c>
      <c r="P829" s="4">
        <f t="shared" si="89"/>
        <v>-10.85</v>
      </c>
      <c r="Q829" t="str">
        <f t="shared" si="90"/>
        <v>Inefficient</v>
      </c>
    </row>
    <row r="830" spans="1:17" x14ac:dyDescent="0.3">
      <c r="A830" s="1">
        <v>45322</v>
      </c>
      <c r="B830" t="s">
        <v>3</v>
      </c>
      <c r="C830" t="s">
        <v>12</v>
      </c>
      <c r="D830" t="s">
        <v>5</v>
      </c>
      <c r="E830" t="s">
        <v>6</v>
      </c>
      <c r="F830">
        <v>692</v>
      </c>
      <c r="G830">
        <v>19</v>
      </c>
      <c r="H830">
        <v>2</v>
      </c>
      <c r="I830" s="4">
        <v>27.11</v>
      </c>
      <c r="J830" s="4">
        <v>182.36</v>
      </c>
      <c r="K830" s="2">
        <f t="shared" si="84"/>
        <v>2.7456647398843931E-2</v>
      </c>
      <c r="L830">
        <f t="shared" si="85"/>
        <v>0.10526315789473684</v>
      </c>
      <c r="M830" s="4">
        <f t="shared" si="86"/>
        <v>1.4268421052631579</v>
      </c>
      <c r="N830" s="4">
        <f t="shared" si="87"/>
        <v>13.555</v>
      </c>
      <c r="O830">
        <f t="shared" si="88"/>
        <v>6.726669125783844</v>
      </c>
      <c r="P830" s="4">
        <f t="shared" si="89"/>
        <v>155.25</v>
      </c>
      <c r="Q830" t="str">
        <f t="shared" si="90"/>
        <v>Efficient</v>
      </c>
    </row>
    <row r="831" spans="1:17" x14ac:dyDescent="0.3">
      <c r="A831" s="1">
        <v>45322</v>
      </c>
      <c r="B831" t="s">
        <v>3</v>
      </c>
      <c r="C831" t="s">
        <v>12</v>
      </c>
      <c r="D831" t="s">
        <v>5</v>
      </c>
      <c r="E831" t="s">
        <v>7</v>
      </c>
      <c r="F831">
        <v>2616</v>
      </c>
      <c r="G831">
        <v>58</v>
      </c>
      <c r="H831">
        <v>8</v>
      </c>
      <c r="I831" s="4">
        <v>154.25</v>
      </c>
      <c r="J831" s="4">
        <v>463.32</v>
      </c>
      <c r="K831" s="2">
        <f t="shared" si="84"/>
        <v>2.2171253822629969E-2</v>
      </c>
      <c r="L831">
        <f t="shared" si="85"/>
        <v>0.13793103448275862</v>
      </c>
      <c r="M831" s="4">
        <f t="shared" si="86"/>
        <v>2.6594827586206895</v>
      </c>
      <c r="N831" s="4">
        <f t="shared" si="87"/>
        <v>19.28125</v>
      </c>
      <c r="O831">
        <f t="shared" si="88"/>
        <v>3.0036952998379256</v>
      </c>
      <c r="P831" s="4">
        <f t="shared" si="89"/>
        <v>309.07</v>
      </c>
      <c r="Q831" t="str">
        <f t="shared" si="90"/>
        <v>Inefficient</v>
      </c>
    </row>
    <row r="832" spans="1:17" x14ac:dyDescent="0.3">
      <c r="A832" s="1">
        <v>45322</v>
      </c>
      <c r="B832" t="s">
        <v>3</v>
      </c>
      <c r="C832" t="s">
        <v>12</v>
      </c>
      <c r="D832" t="s">
        <v>5</v>
      </c>
      <c r="E832" t="s">
        <v>8</v>
      </c>
      <c r="F832">
        <v>1904</v>
      </c>
      <c r="G832">
        <v>56</v>
      </c>
      <c r="H832">
        <v>3</v>
      </c>
      <c r="I832" s="4">
        <v>50.72</v>
      </c>
      <c r="J832" s="4">
        <v>220</v>
      </c>
      <c r="K832" s="2">
        <f t="shared" si="84"/>
        <v>2.9411764705882353E-2</v>
      </c>
      <c r="L832">
        <f t="shared" si="85"/>
        <v>5.3571428571428568E-2</v>
      </c>
      <c r="M832" s="4">
        <f t="shared" si="86"/>
        <v>0.90571428571428569</v>
      </c>
      <c r="N832" s="4">
        <f t="shared" si="87"/>
        <v>16.906666666666666</v>
      </c>
      <c r="O832">
        <f t="shared" si="88"/>
        <v>4.3375394321766558</v>
      </c>
      <c r="P832" s="4">
        <f t="shared" si="89"/>
        <v>169.28</v>
      </c>
      <c r="Q832" t="str">
        <f t="shared" si="90"/>
        <v>Efficient</v>
      </c>
    </row>
    <row r="833" spans="1:17" x14ac:dyDescent="0.3">
      <c r="A833" s="1">
        <v>45322</v>
      </c>
      <c r="B833" t="s">
        <v>3</v>
      </c>
      <c r="C833" t="s">
        <v>12</v>
      </c>
      <c r="D833" t="s">
        <v>9</v>
      </c>
      <c r="E833" t="s">
        <v>6</v>
      </c>
      <c r="F833">
        <v>794</v>
      </c>
      <c r="G833">
        <v>14</v>
      </c>
      <c r="H833">
        <v>0</v>
      </c>
      <c r="I833" s="4">
        <v>24.7</v>
      </c>
      <c r="J833" s="4">
        <v>0</v>
      </c>
      <c r="K833" s="2">
        <f t="shared" si="84"/>
        <v>1.7632241813602016E-2</v>
      </c>
      <c r="L833">
        <f t="shared" si="85"/>
        <v>0</v>
      </c>
      <c r="M833" s="4">
        <f t="shared" si="86"/>
        <v>1.7642857142857142</v>
      </c>
      <c r="N833" s="4">
        <f t="shared" si="87"/>
        <v>0</v>
      </c>
      <c r="O833">
        <f t="shared" si="88"/>
        <v>0</v>
      </c>
      <c r="P833" s="4">
        <f t="shared" si="89"/>
        <v>-24.7</v>
      </c>
      <c r="Q833" t="str">
        <f t="shared" si="90"/>
        <v>Inefficient</v>
      </c>
    </row>
    <row r="834" spans="1:17" x14ac:dyDescent="0.3">
      <c r="A834" s="1">
        <v>45322</v>
      </c>
      <c r="B834" t="s">
        <v>3</v>
      </c>
      <c r="C834" t="s">
        <v>12</v>
      </c>
      <c r="D834" t="s">
        <v>9</v>
      </c>
      <c r="E834" t="s">
        <v>7</v>
      </c>
      <c r="F834">
        <v>4375</v>
      </c>
      <c r="G834">
        <v>75</v>
      </c>
      <c r="H834">
        <v>1</v>
      </c>
      <c r="I834" s="4">
        <v>191.2</v>
      </c>
      <c r="J834" s="4">
        <v>65.16</v>
      </c>
      <c r="K834" s="2">
        <f t="shared" si="84"/>
        <v>1.7142857142857144E-2</v>
      </c>
      <c r="L834">
        <f t="shared" si="85"/>
        <v>1.3333333333333334E-2</v>
      </c>
      <c r="M834" s="4">
        <f t="shared" si="86"/>
        <v>2.5493333333333332</v>
      </c>
      <c r="N834" s="4">
        <f t="shared" si="87"/>
        <v>191.2</v>
      </c>
      <c r="O834">
        <f t="shared" si="88"/>
        <v>0.34079497907949791</v>
      </c>
      <c r="P834" s="4">
        <f t="shared" si="89"/>
        <v>-126.03999999999999</v>
      </c>
      <c r="Q834" t="str">
        <f t="shared" si="90"/>
        <v>Inefficient</v>
      </c>
    </row>
    <row r="835" spans="1:17" x14ac:dyDescent="0.3">
      <c r="A835" s="1">
        <v>45322</v>
      </c>
      <c r="B835" t="s">
        <v>3</v>
      </c>
      <c r="C835" t="s">
        <v>12</v>
      </c>
      <c r="D835" t="s">
        <v>9</v>
      </c>
      <c r="E835" t="s">
        <v>8</v>
      </c>
      <c r="F835">
        <v>2361</v>
      </c>
      <c r="G835">
        <v>12</v>
      </c>
      <c r="H835">
        <v>0</v>
      </c>
      <c r="I835" s="4">
        <v>62.02</v>
      </c>
      <c r="J835" s="4">
        <v>0</v>
      </c>
      <c r="K835" s="2">
        <f t="shared" ref="K835:K898" si="91">G835/F835</f>
        <v>5.0825921219822112E-3</v>
      </c>
      <c r="L835">
        <f t="shared" ref="L835:L898" si="92">IF(G835=0,0,H835/G835)</f>
        <v>0</v>
      </c>
      <c r="M835" s="4">
        <f t="shared" ref="M835:M898" si="93">IF(G835=0,0,I835/G835)</f>
        <v>5.1683333333333339</v>
      </c>
      <c r="N835" s="4">
        <f t="shared" ref="N835:N898" si="94">IF(H835=0,0,I835/H835)</f>
        <v>0</v>
      </c>
      <c r="O835">
        <f t="shared" ref="O835:O898" si="95">IF(I835=0,0,J835/I835)</f>
        <v>0</v>
      </c>
      <c r="P835" s="4">
        <f t="shared" ref="P835:P898" si="96">J835-I835</f>
        <v>-62.02</v>
      </c>
      <c r="Q835" t="str">
        <f t="shared" ref="Q835:Q898" si="97">IF(AND(N835&lt;26.94,O835&gt;3.57),"Efficient", "Inefficient")</f>
        <v>Inefficient</v>
      </c>
    </row>
    <row r="836" spans="1:17" x14ac:dyDescent="0.3">
      <c r="A836" s="1">
        <v>45322</v>
      </c>
      <c r="B836" t="s">
        <v>3</v>
      </c>
      <c r="C836" t="s">
        <v>12</v>
      </c>
      <c r="D836" t="s">
        <v>10</v>
      </c>
      <c r="E836" t="s">
        <v>6</v>
      </c>
      <c r="F836">
        <v>1476</v>
      </c>
      <c r="G836">
        <v>15</v>
      </c>
      <c r="H836">
        <v>0</v>
      </c>
      <c r="I836" s="4">
        <v>61.06</v>
      </c>
      <c r="J836" s="4">
        <v>0</v>
      </c>
      <c r="K836" s="2">
        <f t="shared" si="91"/>
        <v>1.016260162601626E-2</v>
      </c>
      <c r="L836">
        <f t="shared" si="92"/>
        <v>0</v>
      </c>
      <c r="M836" s="4">
        <f t="shared" si="93"/>
        <v>4.0706666666666669</v>
      </c>
      <c r="N836" s="4">
        <f t="shared" si="94"/>
        <v>0</v>
      </c>
      <c r="O836">
        <f t="shared" si="95"/>
        <v>0</v>
      </c>
      <c r="P836" s="4">
        <f t="shared" si="96"/>
        <v>-61.06</v>
      </c>
      <c r="Q836" t="str">
        <f t="shared" si="97"/>
        <v>Inefficient</v>
      </c>
    </row>
    <row r="837" spans="1:17" x14ac:dyDescent="0.3">
      <c r="A837" s="1">
        <v>45322</v>
      </c>
      <c r="B837" t="s">
        <v>3</v>
      </c>
      <c r="C837" t="s">
        <v>12</v>
      </c>
      <c r="D837" t="s">
        <v>10</v>
      </c>
      <c r="E837" t="s">
        <v>7</v>
      </c>
      <c r="F837">
        <v>4783</v>
      </c>
      <c r="G837">
        <v>107</v>
      </c>
      <c r="H837">
        <v>4</v>
      </c>
      <c r="I837" s="4">
        <v>311.27999999999997</v>
      </c>
      <c r="J837" s="4">
        <v>368.97</v>
      </c>
      <c r="K837" s="2">
        <f t="shared" si="91"/>
        <v>2.2370896926615095E-2</v>
      </c>
      <c r="L837">
        <f t="shared" si="92"/>
        <v>3.7383177570093455E-2</v>
      </c>
      <c r="M837" s="4">
        <f t="shared" si="93"/>
        <v>2.9091588785046727</v>
      </c>
      <c r="N837" s="4">
        <f t="shared" si="94"/>
        <v>77.819999999999993</v>
      </c>
      <c r="O837">
        <f t="shared" si="95"/>
        <v>1.1853315343099462</v>
      </c>
      <c r="P837" s="4">
        <f t="shared" si="96"/>
        <v>57.690000000000055</v>
      </c>
      <c r="Q837" t="str">
        <f t="shared" si="97"/>
        <v>Inefficient</v>
      </c>
    </row>
    <row r="838" spans="1:17" x14ac:dyDescent="0.3">
      <c r="A838" s="1">
        <v>45322</v>
      </c>
      <c r="B838" t="s">
        <v>3</v>
      </c>
      <c r="C838" t="s">
        <v>12</v>
      </c>
      <c r="D838" t="s">
        <v>10</v>
      </c>
      <c r="E838" t="s">
        <v>8</v>
      </c>
      <c r="F838">
        <v>2475</v>
      </c>
      <c r="G838">
        <v>45</v>
      </c>
      <c r="H838">
        <v>1</v>
      </c>
      <c r="I838" s="4">
        <v>125.5</v>
      </c>
      <c r="J838" s="4">
        <v>96.92</v>
      </c>
      <c r="K838" s="2">
        <f t="shared" si="91"/>
        <v>1.8181818181818181E-2</v>
      </c>
      <c r="L838">
        <f t="shared" si="92"/>
        <v>2.2222222222222223E-2</v>
      </c>
      <c r="M838" s="4">
        <f t="shared" si="93"/>
        <v>2.7888888888888888</v>
      </c>
      <c r="N838" s="4">
        <f t="shared" si="94"/>
        <v>125.5</v>
      </c>
      <c r="O838">
        <f t="shared" si="95"/>
        <v>0.77227091633466138</v>
      </c>
      <c r="P838" s="4">
        <f t="shared" si="96"/>
        <v>-28.58</v>
      </c>
      <c r="Q838" t="str">
        <f t="shared" si="97"/>
        <v>Inefficient</v>
      </c>
    </row>
    <row r="839" spans="1:17" x14ac:dyDescent="0.3">
      <c r="A839" s="1">
        <v>45323</v>
      </c>
      <c r="B839" t="s">
        <v>3</v>
      </c>
      <c r="C839" t="s">
        <v>4</v>
      </c>
      <c r="D839" t="s">
        <v>5</v>
      </c>
      <c r="E839" t="s">
        <v>6</v>
      </c>
      <c r="F839">
        <v>2001</v>
      </c>
      <c r="G839">
        <v>81</v>
      </c>
      <c r="H839">
        <v>9</v>
      </c>
      <c r="I839" s="4">
        <v>66.709999999999994</v>
      </c>
      <c r="J839" s="4">
        <v>756.61</v>
      </c>
      <c r="K839" s="2">
        <f t="shared" si="91"/>
        <v>4.0479760119940027E-2</v>
      </c>
      <c r="L839">
        <f t="shared" si="92"/>
        <v>0.1111111111111111</v>
      </c>
      <c r="M839" s="4">
        <f t="shared" si="93"/>
        <v>0.82358024691358012</v>
      </c>
      <c r="N839" s="4">
        <f t="shared" si="94"/>
        <v>7.4122222222222218</v>
      </c>
      <c r="O839">
        <f t="shared" si="95"/>
        <v>11.34177784440114</v>
      </c>
      <c r="P839" s="4">
        <f t="shared" si="96"/>
        <v>689.9</v>
      </c>
      <c r="Q839" t="str">
        <f t="shared" si="97"/>
        <v>Efficient</v>
      </c>
    </row>
    <row r="840" spans="1:17" x14ac:dyDescent="0.3">
      <c r="A840" s="1">
        <v>45323</v>
      </c>
      <c r="B840" t="s">
        <v>3</v>
      </c>
      <c r="C840" t="s">
        <v>4</v>
      </c>
      <c r="D840" t="s">
        <v>5</v>
      </c>
      <c r="E840" t="s">
        <v>7</v>
      </c>
      <c r="F840">
        <v>3263</v>
      </c>
      <c r="G840">
        <v>69</v>
      </c>
      <c r="H840">
        <v>5</v>
      </c>
      <c r="I840" s="4">
        <v>139.47999999999999</v>
      </c>
      <c r="J840" s="4">
        <v>474.82</v>
      </c>
      <c r="K840" s="2">
        <f t="shared" si="91"/>
        <v>2.1146184492798037E-2</v>
      </c>
      <c r="L840">
        <f t="shared" si="92"/>
        <v>7.2463768115942032E-2</v>
      </c>
      <c r="M840" s="4">
        <f t="shared" si="93"/>
        <v>2.0214492753623188</v>
      </c>
      <c r="N840" s="4">
        <f t="shared" si="94"/>
        <v>27.895999999999997</v>
      </c>
      <c r="O840">
        <f t="shared" si="95"/>
        <v>3.4042156581588761</v>
      </c>
      <c r="P840" s="4">
        <f t="shared" si="96"/>
        <v>335.34000000000003</v>
      </c>
      <c r="Q840" t="str">
        <f t="shared" si="97"/>
        <v>Inefficient</v>
      </c>
    </row>
    <row r="841" spans="1:17" x14ac:dyDescent="0.3">
      <c r="A841" s="1">
        <v>45323</v>
      </c>
      <c r="B841" t="s">
        <v>3</v>
      </c>
      <c r="C841" t="s">
        <v>4</v>
      </c>
      <c r="D841" t="s">
        <v>5</v>
      </c>
      <c r="E841" t="s">
        <v>8</v>
      </c>
      <c r="F841">
        <v>74</v>
      </c>
      <c r="G841">
        <v>1</v>
      </c>
      <c r="H841">
        <v>0</v>
      </c>
      <c r="I841" s="4">
        <v>3.1</v>
      </c>
      <c r="J841" s="4">
        <v>0</v>
      </c>
      <c r="K841" s="2">
        <f t="shared" si="91"/>
        <v>1.3513513513513514E-2</v>
      </c>
      <c r="L841">
        <f t="shared" si="92"/>
        <v>0</v>
      </c>
      <c r="M841" s="4">
        <f t="shared" si="93"/>
        <v>3.1</v>
      </c>
      <c r="N841" s="4">
        <f t="shared" si="94"/>
        <v>0</v>
      </c>
      <c r="O841">
        <f t="shared" si="95"/>
        <v>0</v>
      </c>
      <c r="P841" s="4">
        <f t="shared" si="96"/>
        <v>-3.1</v>
      </c>
      <c r="Q841" t="str">
        <f t="shared" si="97"/>
        <v>Inefficient</v>
      </c>
    </row>
    <row r="842" spans="1:17" x14ac:dyDescent="0.3">
      <c r="A842" s="1">
        <v>45323</v>
      </c>
      <c r="B842" t="s">
        <v>3</v>
      </c>
      <c r="C842" t="s">
        <v>4</v>
      </c>
      <c r="D842" t="s">
        <v>9</v>
      </c>
      <c r="E842" t="s">
        <v>6</v>
      </c>
      <c r="F842">
        <v>2722</v>
      </c>
      <c r="G842">
        <v>24</v>
      </c>
      <c r="H842">
        <v>0</v>
      </c>
      <c r="I842" s="4">
        <v>97.74</v>
      </c>
      <c r="J842" s="4">
        <v>0</v>
      </c>
      <c r="K842" s="2">
        <f t="shared" si="91"/>
        <v>8.8170462894930201E-3</v>
      </c>
      <c r="L842">
        <f t="shared" si="92"/>
        <v>0</v>
      </c>
      <c r="M842" s="4">
        <f t="shared" si="93"/>
        <v>4.0724999999999998</v>
      </c>
      <c r="N842" s="4">
        <f t="shared" si="94"/>
        <v>0</v>
      </c>
      <c r="O842">
        <f t="shared" si="95"/>
        <v>0</v>
      </c>
      <c r="P842" s="4">
        <f t="shared" si="96"/>
        <v>-97.74</v>
      </c>
      <c r="Q842" t="str">
        <f t="shared" si="97"/>
        <v>Inefficient</v>
      </c>
    </row>
    <row r="843" spans="1:17" x14ac:dyDescent="0.3">
      <c r="A843" s="1">
        <v>45323</v>
      </c>
      <c r="B843" t="s">
        <v>3</v>
      </c>
      <c r="C843" t="s">
        <v>4</v>
      </c>
      <c r="D843" t="s">
        <v>9</v>
      </c>
      <c r="E843" t="s">
        <v>7</v>
      </c>
      <c r="F843">
        <v>3919</v>
      </c>
      <c r="G843">
        <v>68</v>
      </c>
      <c r="H843">
        <v>0</v>
      </c>
      <c r="I843" s="4">
        <v>164.14</v>
      </c>
      <c r="J843" s="4">
        <v>0</v>
      </c>
      <c r="K843" s="2">
        <f t="shared" si="91"/>
        <v>1.735136514416943E-2</v>
      </c>
      <c r="L843">
        <f t="shared" si="92"/>
        <v>0</v>
      </c>
      <c r="M843" s="4">
        <f t="shared" si="93"/>
        <v>2.4138235294117645</v>
      </c>
      <c r="N843" s="4">
        <f t="shared" si="94"/>
        <v>0</v>
      </c>
      <c r="O843">
        <f t="shared" si="95"/>
        <v>0</v>
      </c>
      <c r="P843" s="4">
        <f t="shared" si="96"/>
        <v>-164.14</v>
      </c>
      <c r="Q843" t="str">
        <f t="shared" si="97"/>
        <v>Inefficient</v>
      </c>
    </row>
    <row r="844" spans="1:17" x14ac:dyDescent="0.3">
      <c r="A844" s="1">
        <v>45323</v>
      </c>
      <c r="B844" t="s">
        <v>3</v>
      </c>
      <c r="C844" t="s">
        <v>4</v>
      </c>
      <c r="D844" t="s">
        <v>9</v>
      </c>
      <c r="E844" t="s">
        <v>8</v>
      </c>
      <c r="F844">
        <v>168</v>
      </c>
      <c r="G844">
        <v>2</v>
      </c>
      <c r="H844">
        <v>0</v>
      </c>
      <c r="I844" s="4">
        <v>6.24</v>
      </c>
      <c r="J844" s="4">
        <v>0</v>
      </c>
      <c r="K844" s="2">
        <f t="shared" si="91"/>
        <v>1.1904761904761904E-2</v>
      </c>
      <c r="L844">
        <f t="shared" si="92"/>
        <v>0</v>
      </c>
      <c r="M844" s="4">
        <f t="shared" si="93"/>
        <v>3.12</v>
      </c>
      <c r="N844" s="4">
        <f t="shared" si="94"/>
        <v>0</v>
      </c>
      <c r="O844">
        <f t="shared" si="95"/>
        <v>0</v>
      </c>
      <c r="P844" s="4">
        <f t="shared" si="96"/>
        <v>-6.24</v>
      </c>
      <c r="Q844" t="str">
        <f t="shared" si="97"/>
        <v>Inefficient</v>
      </c>
    </row>
    <row r="845" spans="1:17" x14ac:dyDescent="0.3">
      <c r="A845" s="1">
        <v>45323</v>
      </c>
      <c r="B845" t="s">
        <v>3</v>
      </c>
      <c r="C845" t="s">
        <v>4</v>
      </c>
      <c r="D845" t="s">
        <v>10</v>
      </c>
      <c r="E845" t="s">
        <v>6</v>
      </c>
      <c r="F845">
        <v>2603</v>
      </c>
      <c r="G845">
        <v>75</v>
      </c>
      <c r="H845">
        <v>2</v>
      </c>
      <c r="I845" s="4">
        <v>164.41</v>
      </c>
      <c r="J845" s="4">
        <v>193.43</v>
      </c>
      <c r="K845" s="2">
        <f t="shared" si="91"/>
        <v>2.8812908182865925E-2</v>
      </c>
      <c r="L845">
        <f t="shared" si="92"/>
        <v>2.6666666666666668E-2</v>
      </c>
      <c r="M845" s="4">
        <f t="shared" si="93"/>
        <v>2.1921333333333335</v>
      </c>
      <c r="N845" s="4">
        <f t="shared" si="94"/>
        <v>82.204999999999998</v>
      </c>
      <c r="O845">
        <f t="shared" si="95"/>
        <v>1.1765099446505687</v>
      </c>
      <c r="P845" s="4">
        <f t="shared" si="96"/>
        <v>29.02000000000001</v>
      </c>
      <c r="Q845" t="str">
        <f t="shared" si="97"/>
        <v>Inefficient</v>
      </c>
    </row>
    <row r="846" spans="1:17" x14ac:dyDescent="0.3">
      <c r="A846" s="1">
        <v>45323</v>
      </c>
      <c r="B846" t="s">
        <v>3</v>
      </c>
      <c r="C846" t="s">
        <v>4</v>
      </c>
      <c r="D846" t="s">
        <v>10</v>
      </c>
      <c r="E846" t="s">
        <v>7</v>
      </c>
      <c r="F846">
        <v>2209</v>
      </c>
      <c r="G846">
        <v>38</v>
      </c>
      <c r="H846">
        <v>1</v>
      </c>
      <c r="I846" s="4">
        <v>79.11</v>
      </c>
      <c r="J846" s="4">
        <v>54.57</v>
      </c>
      <c r="K846" s="2">
        <f t="shared" si="91"/>
        <v>1.7202354006337708E-2</v>
      </c>
      <c r="L846">
        <f t="shared" si="92"/>
        <v>2.6315789473684209E-2</v>
      </c>
      <c r="M846" s="4">
        <f t="shared" si="93"/>
        <v>2.0818421052631577</v>
      </c>
      <c r="N846" s="4">
        <f t="shared" si="94"/>
        <v>79.11</v>
      </c>
      <c r="O846">
        <f t="shared" si="95"/>
        <v>0.689799014031096</v>
      </c>
      <c r="P846" s="4">
        <f t="shared" si="96"/>
        <v>-24.54</v>
      </c>
      <c r="Q846" t="str">
        <f t="shared" si="97"/>
        <v>Inefficient</v>
      </c>
    </row>
    <row r="847" spans="1:17" x14ac:dyDescent="0.3">
      <c r="A847" s="1">
        <v>45323</v>
      </c>
      <c r="B847" t="s">
        <v>3</v>
      </c>
      <c r="C847" t="s">
        <v>4</v>
      </c>
      <c r="D847" t="s">
        <v>10</v>
      </c>
      <c r="E847" t="s">
        <v>8</v>
      </c>
      <c r="F847">
        <v>164</v>
      </c>
      <c r="G847">
        <v>3</v>
      </c>
      <c r="H847">
        <v>0</v>
      </c>
      <c r="I847" s="4">
        <v>6.93</v>
      </c>
      <c r="J847" s="4">
        <v>0</v>
      </c>
      <c r="K847" s="2">
        <f t="shared" si="91"/>
        <v>1.8292682926829267E-2</v>
      </c>
      <c r="L847">
        <f t="shared" si="92"/>
        <v>0</v>
      </c>
      <c r="M847" s="4">
        <f t="shared" si="93"/>
        <v>2.31</v>
      </c>
      <c r="N847" s="4">
        <f t="shared" si="94"/>
        <v>0</v>
      </c>
      <c r="O847">
        <f t="shared" si="95"/>
        <v>0</v>
      </c>
      <c r="P847" s="4">
        <f t="shared" si="96"/>
        <v>-6.93</v>
      </c>
      <c r="Q847" t="str">
        <f t="shared" si="97"/>
        <v>Inefficient</v>
      </c>
    </row>
    <row r="848" spans="1:17" x14ac:dyDescent="0.3">
      <c r="A848" s="1">
        <v>45323</v>
      </c>
      <c r="B848" t="s">
        <v>3</v>
      </c>
      <c r="C848" t="s">
        <v>11</v>
      </c>
      <c r="D848" t="s">
        <v>5</v>
      </c>
      <c r="E848" t="s">
        <v>6</v>
      </c>
      <c r="F848">
        <v>4633</v>
      </c>
      <c r="G848">
        <v>216</v>
      </c>
      <c r="H848">
        <v>25</v>
      </c>
      <c r="I848" s="4">
        <v>107.27</v>
      </c>
      <c r="J848" s="4">
        <v>2428.9699999999998</v>
      </c>
      <c r="K848" s="2">
        <f t="shared" si="91"/>
        <v>4.6622059140945395E-2</v>
      </c>
      <c r="L848">
        <f t="shared" si="92"/>
        <v>0.11574074074074074</v>
      </c>
      <c r="M848" s="4">
        <f t="shared" si="93"/>
        <v>0.49662037037037038</v>
      </c>
      <c r="N848" s="4">
        <f t="shared" si="94"/>
        <v>4.2907999999999999</v>
      </c>
      <c r="O848">
        <f t="shared" si="95"/>
        <v>22.643516360585437</v>
      </c>
      <c r="P848" s="4">
        <f t="shared" si="96"/>
        <v>2321.6999999999998</v>
      </c>
      <c r="Q848" t="str">
        <f t="shared" si="97"/>
        <v>Efficient</v>
      </c>
    </row>
    <row r="849" spans="1:17" x14ac:dyDescent="0.3">
      <c r="A849" s="1">
        <v>45323</v>
      </c>
      <c r="B849" t="s">
        <v>3</v>
      </c>
      <c r="C849" t="s">
        <v>11</v>
      </c>
      <c r="D849" t="s">
        <v>5</v>
      </c>
      <c r="E849" t="s">
        <v>7</v>
      </c>
      <c r="F849">
        <v>496</v>
      </c>
      <c r="G849">
        <v>11</v>
      </c>
      <c r="H849">
        <v>1</v>
      </c>
      <c r="I849" s="4">
        <v>22.6</v>
      </c>
      <c r="J849" s="4">
        <v>71.69</v>
      </c>
      <c r="K849" s="2">
        <f t="shared" si="91"/>
        <v>2.2177419354838711E-2</v>
      </c>
      <c r="L849">
        <f t="shared" si="92"/>
        <v>9.0909090909090912E-2</v>
      </c>
      <c r="M849" s="4">
        <f t="shared" si="93"/>
        <v>2.0545454545454547</v>
      </c>
      <c r="N849" s="4">
        <f t="shared" si="94"/>
        <v>22.6</v>
      </c>
      <c r="O849">
        <f t="shared" si="95"/>
        <v>3.1721238938053093</v>
      </c>
      <c r="P849" s="4">
        <f t="shared" si="96"/>
        <v>49.089999999999996</v>
      </c>
      <c r="Q849" t="str">
        <f t="shared" si="97"/>
        <v>Inefficient</v>
      </c>
    </row>
    <row r="850" spans="1:17" x14ac:dyDescent="0.3">
      <c r="A850" s="1">
        <v>45323</v>
      </c>
      <c r="B850" t="s">
        <v>3</v>
      </c>
      <c r="C850" t="s">
        <v>11</v>
      </c>
      <c r="D850" t="s">
        <v>5</v>
      </c>
      <c r="E850" t="s">
        <v>8</v>
      </c>
      <c r="F850">
        <v>441</v>
      </c>
      <c r="G850">
        <v>15</v>
      </c>
      <c r="H850">
        <v>1</v>
      </c>
      <c r="I850" s="4">
        <v>16.27</v>
      </c>
      <c r="J850" s="4">
        <v>78.650000000000006</v>
      </c>
      <c r="K850" s="2">
        <f t="shared" si="91"/>
        <v>3.4013605442176874E-2</v>
      </c>
      <c r="L850">
        <f t="shared" si="92"/>
        <v>6.6666666666666666E-2</v>
      </c>
      <c r="M850" s="4">
        <f t="shared" si="93"/>
        <v>1.0846666666666667</v>
      </c>
      <c r="N850" s="4">
        <f t="shared" si="94"/>
        <v>16.27</v>
      </c>
      <c r="O850">
        <f t="shared" si="95"/>
        <v>4.834050399508298</v>
      </c>
      <c r="P850" s="4">
        <f t="shared" si="96"/>
        <v>62.38000000000001</v>
      </c>
      <c r="Q850" t="str">
        <f t="shared" si="97"/>
        <v>Efficient</v>
      </c>
    </row>
    <row r="851" spans="1:17" x14ac:dyDescent="0.3">
      <c r="A851" s="1">
        <v>45323</v>
      </c>
      <c r="B851" t="s">
        <v>3</v>
      </c>
      <c r="C851" t="s">
        <v>11</v>
      </c>
      <c r="D851" t="s">
        <v>9</v>
      </c>
      <c r="E851" t="s">
        <v>6</v>
      </c>
      <c r="F851">
        <v>3835</v>
      </c>
      <c r="G851">
        <v>70</v>
      </c>
      <c r="H851">
        <v>2</v>
      </c>
      <c r="I851" s="4">
        <v>232.17</v>
      </c>
      <c r="J851" s="4">
        <v>171.28</v>
      </c>
      <c r="K851" s="2">
        <f t="shared" si="91"/>
        <v>1.8252933507170794E-2</v>
      </c>
      <c r="L851">
        <f t="shared" si="92"/>
        <v>2.8571428571428571E-2</v>
      </c>
      <c r="M851" s="4">
        <f t="shared" si="93"/>
        <v>3.3167142857142857</v>
      </c>
      <c r="N851" s="4">
        <f t="shared" si="94"/>
        <v>116.08499999999999</v>
      </c>
      <c r="O851">
        <f t="shared" si="95"/>
        <v>0.7377352801826248</v>
      </c>
      <c r="P851" s="4">
        <f t="shared" si="96"/>
        <v>-60.889999999999986</v>
      </c>
      <c r="Q851" t="str">
        <f t="shared" si="97"/>
        <v>Inefficient</v>
      </c>
    </row>
    <row r="852" spans="1:17" x14ac:dyDescent="0.3">
      <c r="A852" s="1">
        <v>45323</v>
      </c>
      <c r="B852" t="s">
        <v>3</v>
      </c>
      <c r="C852" t="s">
        <v>11</v>
      </c>
      <c r="D852" t="s">
        <v>9</v>
      </c>
      <c r="E852" t="s">
        <v>7</v>
      </c>
      <c r="F852">
        <v>809</v>
      </c>
      <c r="G852">
        <v>15</v>
      </c>
      <c r="H852">
        <v>0</v>
      </c>
      <c r="I852" s="4">
        <v>45.29</v>
      </c>
      <c r="J852" s="4">
        <v>0</v>
      </c>
      <c r="K852" s="2">
        <f t="shared" si="91"/>
        <v>1.8541409147095178E-2</v>
      </c>
      <c r="L852">
        <f t="shared" si="92"/>
        <v>0</v>
      </c>
      <c r="M852" s="4">
        <f t="shared" si="93"/>
        <v>3.0193333333333334</v>
      </c>
      <c r="N852" s="4">
        <f t="shared" si="94"/>
        <v>0</v>
      </c>
      <c r="O852">
        <f t="shared" si="95"/>
        <v>0</v>
      </c>
      <c r="P852" s="4">
        <f t="shared" si="96"/>
        <v>-45.29</v>
      </c>
      <c r="Q852" t="str">
        <f t="shared" si="97"/>
        <v>Inefficient</v>
      </c>
    </row>
    <row r="853" spans="1:17" x14ac:dyDescent="0.3">
      <c r="A853" s="1">
        <v>45323</v>
      </c>
      <c r="B853" t="s">
        <v>3</v>
      </c>
      <c r="C853" t="s">
        <v>11</v>
      </c>
      <c r="D853" t="s">
        <v>9</v>
      </c>
      <c r="E853" t="s">
        <v>8</v>
      </c>
      <c r="F853">
        <v>412</v>
      </c>
      <c r="G853">
        <v>7</v>
      </c>
      <c r="H853">
        <v>0</v>
      </c>
      <c r="I853" s="4">
        <v>11.89</v>
      </c>
      <c r="J853" s="4">
        <v>0</v>
      </c>
      <c r="K853" s="2">
        <f t="shared" si="91"/>
        <v>1.6990291262135922E-2</v>
      </c>
      <c r="L853">
        <f t="shared" si="92"/>
        <v>0</v>
      </c>
      <c r="M853" s="4">
        <f t="shared" si="93"/>
        <v>1.6985714285714286</v>
      </c>
      <c r="N853" s="4">
        <f t="shared" si="94"/>
        <v>0</v>
      </c>
      <c r="O853">
        <f t="shared" si="95"/>
        <v>0</v>
      </c>
      <c r="P853" s="4">
        <f t="shared" si="96"/>
        <v>-11.89</v>
      </c>
      <c r="Q853" t="str">
        <f t="shared" si="97"/>
        <v>Inefficient</v>
      </c>
    </row>
    <row r="854" spans="1:17" x14ac:dyDescent="0.3">
      <c r="A854" s="1">
        <v>45323</v>
      </c>
      <c r="B854" t="s">
        <v>3</v>
      </c>
      <c r="C854" t="s">
        <v>11</v>
      </c>
      <c r="D854" t="s">
        <v>10</v>
      </c>
      <c r="E854" t="s">
        <v>6</v>
      </c>
      <c r="F854">
        <v>3903</v>
      </c>
      <c r="G854">
        <v>59</v>
      </c>
      <c r="H854">
        <v>4</v>
      </c>
      <c r="I854" s="4">
        <v>93.51</v>
      </c>
      <c r="J854" s="4">
        <v>320.70999999999998</v>
      </c>
      <c r="K854" s="2">
        <f t="shared" si="91"/>
        <v>1.5116576992057392E-2</v>
      </c>
      <c r="L854">
        <f t="shared" si="92"/>
        <v>6.7796610169491525E-2</v>
      </c>
      <c r="M854" s="4">
        <f t="shared" si="93"/>
        <v>1.5849152542372882</v>
      </c>
      <c r="N854" s="4">
        <f t="shared" si="94"/>
        <v>23.377500000000001</v>
      </c>
      <c r="O854">
        <f t="shared" si="95"/>
        <v>3.4296866645278574</v>
      </c>
      <c r="P854" s="4">
        <f t="shared" si="96"/>
        <v>227.2</v>
      </c>
      <c r="Q854" t="str">
        <f t="shared" si="97"/>
        <v>Inefficient</v>
      </c>
    </row>
    <row r="855" spans="1:17" x14ac:dyDescent="0.3">
      <c r="A855" s="1">
        <v>45323</v>
      </c>
      <c r="B855" t="s">
        <v>3</v>
      </c>
      <c r="C855" t="s">
        <v>11</v>
      </c>
      <c r="D855" t="s">
        <v>10</v>
      </c>
      <c r="E855" t="s">
        <v>7</v>
      </c>
      <c r="F855">
        <v>549</v>
      </c>
      <c r="G855">
        <v>10</v>
      </c>
      <c r="H855">
        <v>0</v>
      </c>
      <c r="I855" s="4">
        <v>20.14</v>
      </c>
      <c r="J855" s="4">
        <v>0</v>
      </c>
      <c r="K855" s="2">
        <f t="shared" si="91"/>
        <v>1.8214936247723135E-2</v>
      </c>
      <c r="L855">
        <f t="shared" si="92"/>
        <v>0</v>
      </c>
      <c r="M855" s="4">
        <f t="shared" si="93"/>
        <v>2.0140000000000002</v>
      </c>
      <c r="N855" s="4">
        <f t="shared" si="94"/>
        <v>0</v>
      </c>
      <c r="O855">
        <f t="shared" si="95"/>
        <v>0</v>
      </c>
      <c r="P855" s="4">
        <f t="shared" si="96"/>
        <v>-20.14</v>
      </c>
      <c r="Q855" t="str">
        <f t="shared" si="97"/>
        <v>Inefficient</v>
      </c>
    </row>
    <row r="856" spans="1:17" x14ac:dyDescent="0.3">
      <c r="A856" s="1">
        <v>45323</v>
      </c>
      <c r="B856" t="s">
        <v>3</v>
      </c>
      <c r="C856" t="s">
        <v>11</v>
      </c>
      <c r="D856" t="s">
        <v>10</v>
      </c>
      <c r="E856" t="s">
        <v>8</v>
      </c>
      <c r="F856">
        <v>406</v>
      </c>
      <c r="G856">
        <v>9</v>
      </c>
      <c r="H856">
        <v>0</v>
      </c>
      <c r="I856" s="4">
        <v>14.95</v>
      </c>
      <c r="J856" s="4">
        <v>0</v>
      </c>
      <c r="K856" s="2">
        <f t="shared" si="91"/>
        <v>2.2167487684729065E-2</v>
      </c>
      <c r="L856">
        <f t="shared" si="92"/>
        <v>0</v>
      </c>
      <c r="M856" s="4">
        <f t="shared" si="93"/>
        <v>1.661111111111111</v>
      </c>
      <c r="N856" s="4">
        <f t="shared" si="94"/>
        <v>0</v>
      </c>
      <c r="O856">
        <f t="shared" si="95"/>
        <v>0</v>
      </c>
      <c r="P856" s="4">
        <f t="shared" si="96"/>
        <v>-14.95</v>
      </c>
      <c r="Q856" t="str">
        <f t="shared" si="97"/>
        <v>Inefficient</v>
      </c>
    </row>
    <row r="857" spans="1:17" x14ac:dyDescent="0.3">
      <c r="A857" s="1">
        <v>45323</v>
      </c>
      <c r="B857" t="s">
        <v>3</v>
      </c>
      <c r="C857" t="s">
        <v>12</v>
      </c>
      <c r="D857" t="s">
        <v>5</v>
      </c>
      <c r="E857" t="s">
        <v>6</v>
      </c>
      <c r="F857">
        <v>514</v>
      </c>
      <c r="G857">
        <v>22</v>
      </c>
      <c r="H857">
        <v>1</v>
      </c>
      <c r="I857" s="4">
        <v>24.97</v>
      </c>
      <c r="J857" s="4">
        <v>72.11</v>
      </c>
      <c r="K857" s="2">
        <f t="shared" si="91"/>
        <v>4.2801556420233464E-2</v>
      </c>
      <c r="L857">
        <f t="shared" si="92"/>
        <v>4.5454545454545456E-2</v>
      </c>
      <c r="M857" s="4">
        <f t="shared" si="93"/>
        <v>1.135</v>
      </c>
      <c r="N857" s="4">
        <f t="shared" si="94"/>
        <v>24.97</v>
      </c>
      <c r="O857">
        <f t="shared" si="95"/>
        <v>2.8878654385262315</v>
      </c>
      <c r="P857" s="4">
        <f t="shared" si="96"/>
        <v>47.14</v>
      </c>
      <c r="Q857" t="str">
        <f t="shared" si="97"/>
        <v>Inefficient</v>
      </c>
    </row>
    <row r="858" spans="1:17" x14ac:dyDescent="0.3">
      <c r="A858" s="1">
        <v>45323</v>
      </c>
      <c r="B858" t="s">
        <v>3</v>
      </c>
      <c r="C858" t="s">
        <v>12</v>
      </c>
      <c r="D858" t="s">
        <v>5</v>
      </c>
      <c r="E858" t="s">
        <v>7</v>
      </c>
      <c r="F858">
        <v>2804</v>
      </c>
      <c r="G858">
        <v>131</v>
      </c>
      <c r="H858">
        <v>7</v>
      </c>
      <c r="I858" s="4">
        <v>114.1</v>
      </c>
      <c r="J858" s="4">
        <v>385.09</v>
      </c>
      <c r="K858" s="2">
        <f t="shared" si="91"/>
        <v>4.6718972895863055E-2</v>
      </c>
      <c r="L858">
        <f t="shared" si="92"/>
        <v>5.3435114503816793E-2</v>
      </c>
      <c r="M858" s="4">
        <f t="shared" si="93"/>
        <v>0.87099236641221367</v>
      </c>
      <c r="N858" s="4">
        <f t="shared" si="94"/>
        <v>16.3</v>
      </c>
      <c r="O858">
        <f t="shared" si="95"/>
        <v>3.3750219106047328</v>
      </c>
      <c r="P858" s="4">
        <f t="shared" si="96"/>
        <v>270.99</v>
      </c>
      <c r="Q858" t="str">
        <f t="shared" si="97"/>
        <v>Inefficient</v>
      </c>
    </row>
    <row r="859" spans="1:17" x14ac:dyDescent="0.3">
      <c r="A859" s="1">
        <v>45323</v>
      </c>
      <c r="B859" t="s">
        <v>3</v>
      </c>
      <c r="C859" t="s">
        <v>12</v>
      </c>
      <c r="D859" t="s">
        <v>5</v>
      </c>
      <c r="E859" t="s">
        <v>8</v>
      </c>
      <c r="F859">
        <v>1980</v>
      </c>
      <c r="G859">
        <v>42</v>
      </c>
      <c r="H859">
        <v>2</v>
      </c>
      <c r="I859" s="4">
        <v>75.42</v>
      </c>
      <c r="J859" s="4">
        <v>107.68</v>
      </c>
      <c r="K859" s="2">
        <f t="shared" si="91"/>
        <v>2.1212121212121213E-2</v>
      </c>
      <c r="L859">
        <f t="shared" si="92"/>
        <v>4.7619047619047616E-2</v>
      </c>
      <c r="M859" s="4">
        <f t="shared" si="93"/>
        <v>1.7957142857142858</v>
      </c>
      <c r="N859" s="4">
        <f t="shared" si="94"/>
        <v>37.71</v>
      </c>
      <c r="O859">
        <f t="shared" si="95"/>
        <v>1.4277380005303633</v>
      </c>
      <c r="P859" s="4">
        <f t="shared" si="96"/>
        <v>32.260000000000005</v>
      </c>
      <c r="Q859" t="str">
        <f t="shared" si="97"/>
        <v>Inefficient</v>
      </c>
    </row>
    <row r="860" spans="1:17" x14ac:dyDescent="0.3">
      <c r="A860" s="1">
        <v>45323</v>
      </c>
      <c r="B860" t="s">
        <v>3</v>
      </c>
      <c r="C860" t="s">
        <v>12</v>
      </c>
      <c r="D860" t="s">
        <v>9</v>
      </c>
      <c r="E860" t="s">
        <v>6</v>
      </c>
      <c r="F860">
        <v>1241</v>
      </c>
      <c r="G860">
        <v>6</v>
      </c>
      <c r="H860">
        <v>0</v>
      </c>
      <c r="I860" s="4">
        <v>83.39</v>
      </c>
      <c r="J860" s="4">
        <v>0</v>
      </c>
      <c r="K860" s="2">
        <f t="shared" si="91"/>
        <v>4.8348106365834007E-3</v>
      </c>
      <c r="L860">
        <f t="shared" si="92"/>
        <v>0</v>
      </c>
      <c r="M860" s="4">
        <f t="shared" si="93"/>
        <v>13.898333333333333</v>
      </c>
      <c r="N860" s="4">
        <f t="shared" si="94"/>
        <v>0</v>
      </c>
      <c r="O860">
        <f t="shared" si="95"/>
        <v>0</v>
      </c>
      <c r="P860" s="4">
        <f t="shared" si="96"/>
        <v>-83.39</v>
      </c>
      <c r="Q860" t="str">
        <f t="shared" si="97"/>
        <v>Inefficient</v>
      </c>
    </row>
    <row r="861" spans="1:17" x14ac:dyDescent="0.3">
      <c r="A861" s="1">
        <v>45323</v>
      </c>
      <c r="B861" t="s">
        <v>3</v>
      </c>
      <c r="C861" t="s">
        <v>12</v>
      </c>
      <c r="D861" t="s">
        <v>9</v>
      </c>
      <c r="E861" t="s">
        <v>7</v>
      </c>
      <c r="F861">
        <v>4783</v>
      </c>
      <c r="G861">
        <v>43</v>
      </c>
      <c r="H861">
        <v>0</v>
      </c>
      <c r="I861" s="4">
        <v>116.79</v>
      </c>
      <c r="J861" s="4">
        <v>0</v>
      </c>
      <c r="K861" s="2">
        <f t="shared" si="91"/>
        <v>8.9901735312565342E-3</v>
      </c>
      <c r="L861">
        <f t="shared" si="92"/>
        <v>0</v>
      </c>
      <c r="M861" s="4">
        <f t="shared" si="93"/>
        <v>2.7160465116279071</v>
      </c>
      <c r="N861" s="4">
        <f t="shared" si="94"/>
        <v>0</v>
      </c>
      <c r="O861">
        <f t="shared" si="95"/>
        <v>0</v>
      </c>
      <c r="P861" s="4">
        <f t="shared" si="96"/>
        <v>-116.79</v>
      </c>
      <c r="Q861" t="str">
        <f t="shared" si="97"/>
        <v>Inefficient</v>
      </c>
    </row>
    <row r="862" spans="1:17" x14ac:dyDescent="0.3">
      <c r="A862" s="1">
        <v>45323</v>
      </c>
      <c r="B862" t="s">
        <v>3</v>
      </c>
      <c r="C862" t="s">
        <v>12</v>
      </c>
      <c r="D862" t="s">
        <v>9</v>
      </c>
      <c r="E862" t="s">
        <v>8</v>
      </c>
      <c r="F862">
        <v>2533</v>
      </c>
      <c r="G862">
        <v>14</v>
      </c>
      <c r="H862">
        <v>0</v>
      </c>
      <c r="I862" s="4">
        <v>103.08</v>
      </c>
      <c r="J862" s="4">
        <v>0</v>
      </c>
      <c r="K862" s="2">
        <f t="shared" si="91"/>
        <v>5.5270430319778914E-3</v>
      </c>
      <c r="L862">
        <f t="shared" si="92"/>
        <v>0</v>
      </c>
      <c r="M862" s="4">
        <f t="shared" si="93"/>
        <v>7.362857142857143</v>
      </c>
      <c r="N862" s="4">
        <f t="shared" si="94"/>
        <v>0</v>
      </c>
      <c r="O862">
        <f t="shared" si="95"/>
        <v>0</v>
      </c>
      <c r="P862" s="4">
        <f t="shared" si="96"/>
        <v>-103.08</v>
      </c>
      <c r="Q862" t="str">
        <f t="shared" si="97"/>
        <v>Inefficient</v>
      </c>
    </row>
    <row r="863" spans="1:17" x14ac:dyDescent="0.3">
      <c r="A863" s="1">
        <v>45323</v>
      </c>
      <c r="B863" t="s">
        <v>3</v>
      </c>
      <c r="C863" t="s">
        <v>12</v>
      </c>
      <c r="D863" t="s">
        <v>10</v>
      </c>
      <c r="E863" t="s">
        <v>6</v>
      </c>
      <c r="F863">
        <v>1440</v>
      </c>
      <c r="G863">
        <v>41</v>
      </c>
      <c r="H863">
        <v>2</v>
      </c>
      <c r="I863" s="4">
        <v>53.41</v>
      </c>
      <c r="J863" s="4">
        <v>124.79</v>
      </c>
      <c r="K863" s="2">
        <f t="shared" si="91"/>
        <v>2.8472222222222222E-2</v>
      </c>
      <c r="L863">
        <f t="shared" si="92"/>
        <v>4.878048780487805E-2</v>
      </c>
      <c r="M863" s="4">
        <f t="shared" si="93"/>
        <v>1.3026829268292681</v>
      </c>
      <c r="N863" s="4">
        <f t="shared" si="94"/>
        <v>26.704999999999998</v>
      </c>
      <c r="O863">
        <f t="shared" si="95"/>
        <v>2.3364538475940839</v>
      </c>
      <c r="P863" s="4">
        <f t="shared" si="96"/>
        <v>71.38000000000001</v>
      </c>
      <c r="Q863" t="str">
        <f t="shared" si="97"/>
        <v>Inefficient</v>
      </c>
    </row>
    <row r="864" spans="1:17" x14ac:dyDescent="0.3">
      <c r="A864" s="1">
        <v>45323</v>
      </c>
      <c r="B864" t="s">
        <v>3</v>
      </c>
      <c r="C864" t="s">
        <v>12</v>
      </c>
      <c r="D864" t="s">
        <v>10</v>
      </c>
      <c r="E864" t="s">
        <v>7</v>
      </c>
      <c r="F864">
        <v>3172</v>
      </c>
      <c r="G864">
        <v>69</v>
      </c>
      <c r="H864">
        <v>3</v>
      </c>
      <c r="I864" s="4">
        <v>213.03</v>
      </c>
      <c r="J864" s="4">
        <v>231.63</v>
      </c>
      <c r="K864" s="2">
        <f t="shared" si="91"/>
        <v>2.1752837326607818E-2</v>
      </c>
      <c r="L864">
        <f t="shared" si="92"/>
        <v>4.3478260869565216E-2</v>
      </c>
      <c r="M864" s="4">
        <f t="shared" si="93"/>
        <v>3.0873913043478263</v>
      </c>
      <c r="N864" s="4">
        <f t="shared" si="94"/>
        <v>71.010000000000005</v>
      </c>
      <c r="O864">
        <f t="shared" si="95"/>
        <v>1.0873116462470074</v>
      </c>
      <c r="P864" s="4">
        <f t="shared" si="96"/>
        <v>18.599999999999994</v>
      </c>
      <c r="Q864" t="str">
        <f t="shared" si="97"/>
        <v>Inefficient</v>
      </c>
    </row>
    <row r="865" spans="1:17" x14ac:dyDescent="0.3">
      <c r="A865" s="1">
        <v>45323</v>
      </c>
      <c r="B865" t="s">
        <v>3</v>
      </c>
      <c r="C865" t="s">
        <v>12</v>
      </c>
      <c r="D865" t="s">
        <v>10</v>
      </c>
      <c r="E865" t="s">
        <v>8</v>
      </c>
      <c r="F865">
        <v>1413</v>
      </c>
      <c r="G865">
        <v>29</v>
      </c>
      <c r="H865">
        <v>1</v>
      </c>
      <c r="I865" s="4">
        <v>80.56</v>
      </c>
      <c r="J865" s="4">
        <v>56.6</v>
      </c>
      <c r="K865" s="2">
        <f t="shared" si="91"/>
        <v>2.0523708421797595E-2</v>
      </c>
      <c r="L865">
        <f t="shared" si="92"/>
        <v>3.4482758620689655E-2</v>
      </c>
      <c r="M865" s="4">
        <f t="shared" si="93"/>
        <v>2.7779310344827586</v>
      </c>
      <c r="N865" s="4">
        <f t="shared" si="94"/>
        <v>80.56</v>
      </c>
      <c r="O865">
        <f t="shared" si="95"/>
        <v>0.70258192651439921</v>
      </c>
      <c r="P865" s="4">
        <f t="shared" si="96"/>
        <v>-23.96</v>
      </c>
      <c r="Q865" t="str">
        <f t="shared" si="97"/>
        <v>Inefficient</v>
      </c>
    </row>
    <row r="866" spans="1:17" x14ac:dyDescent="0.3">
      <c r="A866" s="1">
        <v>45324</v>
      </c>
      <c r="B866" t="s">
        <v>3</v>
      </c>
      <c r="C866" t="s">
        <v>4</v>
      </c>
      <c r="D866" t="s">
        <v>5</v>
      </c>
      <c r="E866" t="s">
        <v>6</v>
      </c>
      <c r="F866">
        <v>4503</v>
      </c>
      <c r="G866">
        <v>164</v>
      </c>
      <c r="H866">
        <v>9</v>
      </c>
      <c r="I866" s="4">
        <v>190.02</v>
      </c>
      <c r="J866" s="4">
        <v>824.56</v>
      </c>
      <c r="K866" s="2">
        <f t="shared" si="91"/>
        <v>3.6420164334887851E-2</v>
      </c>
      <c r="L866">
        <f t="shared" si="92"/>
        <v>5.4878048780487805E-2</v>
      </c>
      <c r="M866" s="4">
        <f t="shared" si="93"/>
        <v>1.1586585365853659</v>
      </c>
      <c r="N866" s="4">
        <f t="shared" si="94"/>
        <v>21.113333333333333</v>
      </c>
      <c r="O866">
        <f t="shared" si="95"/>
        <v>4.3393327018208607</v>
      </c>
      <c r="P866" s="4">
        <f t="shared" si="96"/>
        <v>634.54</v>
      </c>
      <c r="Q866" t="str">
        <f t="shared" si="97"/>
        <v>Efficient</v>
      </c>
    </row>
    <row r="867" spans="1:17" x14ac:dyDescent="0.3">
      <c r="A867" s="1">
        <v>45324</v>
      </c>
      <c r="B867" t="s">
        <v>3</v>
      </c>
      <c r="C867" t="s">
        <v>4</v>
      </c>
      <c r="D867" t="s">
        <v>5</v>
      </c>
      <c r="E867" t="s">
        <v>7</v>
      </c>
      <c r="F867">
        <v>1008</v>
      </c>
      <c r="G867">
        <v>26</v>
      </c>
      <c r="H867">
        <v>2</v>
      </c>
      <c r="I867" s="4">
        <v>34.86</v>
      </c>
      <c r="J867" s="4">
        <v>108.76</v>
      </c>
      <c r="K867" s="2">
        <f t="shared" si="91"/>
        <v>2.5793650793650792E-2</v>
      </c>
      <c r="L867">
        <f t="shared" si="92"/>
        <v>7.6923076923076927E-2</v>
      </c>
      <c r="M867" s="4">
        <f t="shared" si="93"/>
        <v>1.3407692307692307</v>
      </c>
      <c r="N867" s="4">
        <f t="shared" si="94"/>
        <v>17.43</v>
      </c>
      <c r="O867">
        <f t="shared" si="95"/>
        <v>3.1199082042455539</v>
      </c>
      <c r="P867" s="4">
        <f t="shared" si="96"/>
        <v>73.900000000000006</v>
      </c>
      <c r="Q867" t="str">
        <f t="shared" si="97"/>
        <v>Inefficient</v>
      </c>
    </row>
    <row r="868" spans="1:17" x14ac:dyDescent="0.3">
      <c r="A868" s="1">
        <v>45324</v>
      </c>
      <c r="B868" t="s">
        <v>3</v>
      </c>
      <c r="C868" t="s">
        <v>4</v>
      </c>
      <c r="D868" t="s">
        <v>5</v>
      </c>
      <c r="E868" t="s">
        <v>8</v>
      </c>
      <c r="F868">
        <v>94</v>
      </c>
      <c r="G868">
        <v>2</v>
      </c>
      <c r="H868">
        <v>0</v>
      </c>
      <c r="I868" s="4">
        <v>3.6</v>
      </c>
      <c r="J868" s="4">
        <v>0</v>
      </c>
      <c r="K868" s="2">
        <f t="shared" si="91"/>
        <v>2.1276595744680851E-2</v>
      </c>
      <c r="L868">
        <f t="shared" si="92"/>
        <v>0</v>
      </c>
      <c r="M868" s="4">
        <f t="shared" si="93"/>
        <v>1.8</v>
      </c>
      <c r="N868" s="4">
        <f t="shared" si="94"/>
        <v>0</v>
      </c>
      <c r="O868">
        <f t="shared" si="95"/>
        <v>0</v>
      </c>
      <c r="P868" s="4">
        <f t="shared" si="96"/>
        <v>-3.6</v>
      </c>
      <c r="Q868" t="str">
        <f t="shared" si="97"/>
        <v>Inefficient</v>
      </c>
    </row>
    <row r="869" spans="1:17" x14ac:dyDescent="0.3">
      <c r="A869" s="1">
        <v>45324</v>
      </c>
      <c r="B869" t="s">
        <v>3</v>
      </c>
      <c r="C869" t="s">
        <v>4</v>
      </c>
      <c r="D869" t="s">
        <v>9</v>
      </c>
      <c r="E869" t="s">
        <v>6</v>
      </c>
      <c r="F869">
        <v>1962</v>
      </c>
      <c r="G869">
        <v>18</v>
      </c>
      <c r="H869">
        <v>0</v>
      </c>
      <c r="I869" s="4">
        <v>103.94</v>
      </c>
      <c r="J869" s="4">
        <v>0</v>
      </c>
      <c r="K869" s="2">
        <f t="shared" si="91"/>
        <v>9.1743119266055051E-3</v>
      </c>
      <c r="L869">
        <f t="shared" si="92"/>
        <v>0</v>
      </c>
      <c r="M869" s="4">
        <f t="shared" si="93"/>
        <v>5.7744444444444447</v>
      </c>
      <c r="N869" s="4">
        <f t="shared" si="94"/>
        <v>0</v>
      </c>
      <c r="O869">
        <f t="shared" si="95"/>
        <v>0</v>
      </c>
      <c r="P869" s="4">
        <f t="shared" si="96"/>
        <v>-103.94</v>
      </c>
      <c r="Q869" t="str">
        <f t="shared" si="97"/>
        <v>Inefficient</v>
      </c>
    </row>
    <row r="870" spans="1:17" x14ac:dyDescent="0.3">
      <c r="A870" s="1">
        <v>45324</v>
      </c>
      <c r="B870" t="s">
        <v>3</v>
      </c>
      <c r="C870" t="s">
        <v>4</v>
      </c>
      <c r="D870" t="s">
        <v>9</v>
      </c>
      <c r="E870" t="s">
        <v>7</v>
      </c>
      <c r="F870">
        <v>1702</v>
      </c>
      <c r="G870">
        <v>19</v>
      </c>
      <c r="H870">
        <v>0</v>
      </c>
      <c r="I870" s="4">
        <v>69.400000000000006</v>
      </c>
      <c r="J870" s="4">
        <v>0</v>
      </c>
      <c r="K870" s="2">
        <f t="shared" si="91"/>
        <v>1.1163337250293772E-2</v>
      </c>
      <c r="L870">
        <f t="shared" si="92"/>
        <v>0</v>
      </c>
      <c r="M870" s="4">
        <f t="shared" si="93"/>
        <v>3.6526315789473687</v>
      </c>
      <c r="N870" s="4">
        <f t="shared" si="94"/>
        <v>0</v>
      </c>
      <c r="O870">
        <f t="shared" si="95"/>
        <v>0</v>
      </c>
      <c r="P870" s="4">
        <f t="shared" si="96"/>
        <v>-69.400000000000006</v>
      </c>
      <c r="Q870" t="str">
        <f t="shared" si="97"/>
        <v>Inefficient</v>
      </c>
    </row>
    <row r="871" spans="1:17" x14ac:dyDescent="0.3">
      <c r="A871" s="1">
        <v>45324</v>
      </c>
      <c r="B871" t="s">
        <v>3</v>
      </c>
      <c r="C871" t="s">
        <v>4</v>
      </c>
      <c r="D871" t="s">
        <v>9</v>
      </c>
      <c r="E871" t="s">
        <v>8</v>
      </c>
      <c r="F871">
        <v>443</v>
      </c>
      <c r="G871">
        <v>3</v>
      </c>
      <c r="H871">
        <v>0</v>
      </c>
      <c r="I871" s="4">
        <v>16.09</v>
      </c>
      <c r="J871" s="4">
        <v>0</v>
      </c>
      <c r="K871" s="2">
        <f t="shared" si="91"/>
        <v>6.7720090293453723E-3</v>
      </c>
      <c r="L871">
        <f t="shared" si="92"/>
        <v>0</v>
      </c>
      <c r="M871" s="4">
        <f t="shared" si="93"/>
        <v>5.3633333333333333</v>
      </c>
      <c r="N871" s="4">
        <f t="shared" si="94"/>
        <v>0</v>
      </c>
      <c r="O871">
        <f t="shared" si="95"/>
        <v>0</v>
      </c>
      <c r="P871" s="4">
        <f t="shared" si="96"/>
        <v>-16.09</v>
      </c>
      <c r="Q871" t="str">
        <f t="shared" si="97"/>
        <v>Inefficient</v>
      </c>
    </row>
    <row r="872" spans="1:17" x14ac:dyDescent="0.3">
      <c r="A872" s="1">
        <v>45324</v>
      </c>
      <c r="B872" t="s">
        <v>3</v>
      </c>
      <c r="C872" t="s">
        <v>4</v>
      </c>
      <c r="D872" t="s">
        <v>10</v>
      </c>
      <c r="E872" t="s">
        <v>6</v>
      </c>
      <c r="F872">
        <v>1642</v>
      </c>
      <c r="G872">
        <v>21</v>
      </c>
      <c r="H872">
        <v>0</v>
      </c>
      <c r="I872" s="4">
        <v>64.430000000000007</v>
      </c>
      <c r="J872" s="4">
        <v>0</v>
      </c>
      <c r="K872" s="2">
        <f t="shared" si="91"/>
        <v>1.2789281364190013E-2</v>
      </c>
      <c r="L872">
        <f t="shared" si="92"/>
        <v>0</v>
      </c>
      <c r="M872" s="4">
        <f t="shared" si="93"/>
        <v>3.0680952380952382</v>
      </c>
      <c r="N872" s="4">
        <f t="shared" si="94"/>
        <v>0</v>
      </c>
      <c r="O872">
        <f t="shared" si="95"/>
        <v>0</v>
      </c>
      <c r="P872" s="4">
        <f t="shared" si="96"/>
        <v>-64.430000000000007</v>
      </c>
      <c r="Q872" t="str">
        <f t="shared" si="97"/>
        <v>Inefficient</v>
      </c>
    </row>
    <row r="873" spans="1:17" x14ac:dyDescent="0.3">
      <c r="A873" s="1">
        <v>45324</v>
      </c>
      <c r="B873" t="s">
        <v>3</v>
      </c>
      <c r="C873" t="s">
        <v>4</v>
      </c>
      <c r="D873" t="s">
        <v>10</v>
      </c>
      <c r="E873" t="s">
        <v>7</v>
      </c>
      <c r="F873">
        <v>1391</v>
      </c>
      <c r="G873">
        <v>18</v>
      </c>
      <c r="H873">
        <v>1</v>
      </c>
      <c r="I873" s="4">
        <v>68.760000000000005</v>
      </c>
      <c r="J873" s="4">
        <v>66.88</v>
      </c>
      <c r="K873" s="2">
        <f t="shared" si="91"/>
        <v>1.2940330697340043E-2</v>
      </c>
      <c r="L873">
        <f t="shared" si="92"/>
        <v>5.5555555555555552E-2</v>
      </c>
      <c r="M873" s="4">
        <f t="shared" si="93"/>
        <v>3.8200000000000003</v>
      </c>
      <c r="N873" s="4">
        <f t="shared" si="94"/>
        <v>68.760000000000005</v>
      </c>
      <c r="O873">
        <f t="shared" si="95"/>
        <v>0.97265852239674211</v>
      </c>
      <c r="P873" s="4">
        <f t="shared" si="96"/>
        <v>-1.8800000000000097</v>
      </c>
      <c r="Q873" t="str">
        <f t="shared" si="97"/>
        <v>Inefficient</v>
      </c>
    </row>
    <row r="874" spans="1:17" x14ac:dyDescent="0.3">
      <c r="A874" s="1">
        <v>45324</v>
      </c>
      <c r="B874" t="s">
        <v>3</v>
      </c>
      <c r="C874" t="s">
        <v>4</v>
      </c>
      <c r="D874" t="s">
        <v>10</v>
      </c>
      <c r="E874" t="s">
        <v>8</v>
      </c>
      <c r="F874">
        <v>66</v>
      </c>
      <c r="G874">
        <v>0</v>
      </c>
      <c r="H874">
        <v>0</v>
      </c>
      <c r="I874" s="4">
        <v>2.2799999999999998</v>
      </c>
      <c r="J874" s="4">
        <v>0</v>
      </c>
      <c r="K874" s="2">
        <f t="shared" si="91"/>
        <v>0</v>
      </c>
      <c r="L874">
        <f t="shared" si="92"/>
        <v>0</v>
      </c>
      <c r="M874" s="4">
        <f t="shared" si="93"/>
        <v>0</v>
      </c>
      <c r="N874" s="4">
        <f t="shared" si="94"/>
        <v>0</v>
      </c>
      <c r="O874">
        <f t="shared" si="95"/>
        <v>0</v>
      </c>
      <c r="P874" s="4">
        <f t="shared" si="96"/>
        <v>-2.2799999999999998</v>
      </c>
      <c r="Q874" t="str">
        <f t="shared" si="97"/>
        <v>Inefficient</v>
      </c>
    </row>
    <row r="875" spans="1:17" x14ac:dyDescent="0.3">
      <c r="A875" s="1">
        <v>45324</v>
      </c>
      <c r="B875" t="s">
        <v>3</v>
      </c>
      <c r="C875" t="s">
        <v>11</v>
      </c>
      <c r="D875" t="s">
        <v>5</v>
      </c>
      <c r="E875" t="s">
        <v>6</v>
      </c>
      <c r="F875">
        <v>2965</v>
      </c>
      <c r="G875">
        <v>70</v>
      </c>
      <c r="H875">
        <v>4</v>
      </c>
      <c r="I875" s="4">
        <v>155.11000000000001</v>
      </c>
      <c r="J875" s="4">
        <v>375.02</v>
      </c>
      <c r="K875" s="2">
        <f t="shared" si="91"/>
        <v>2.3608768971332208E-2</v>
      </c>
      <c r="L875">
        <f t="shared" si="92"/>
        <v>5.7142857142857141E-2</v>
      </c>
      <c r="M875" s="4">
        <f t="shared" si="93"/>
        <v>2.2158571428571432</v>
      </c>
      <c r="N875" s="4">
        <f t="shared" si="94"/>
        <v>38.777500000000003</v>
      </c>
      <c r="O875">
        <f t="shared" si="95"/>
        <v>2.4177680355876472</v>
      </c>
      <c r="P875" s="4">
        <f t="shared" si="96"/>
        <v>219.90999999999997</v>
      </c>
      <c r="Q875" t="str">
        <f t="shared" si="97"/>
        <v>Inefficient</v>
      </c>
    </row>
    <row r="876" spans="1:17" x14ac:dyDescent="0.3">
      <c r="A876" s="1">
        <v>45324</v>
      </c>
      <c r="B876" t="s">
        <v>3</v>
      </c>
      <c r="C876" t="s">
        <v>11</v>
      </c>
      <c r="D876" t="s">
        <v>5</v>
      </c>
      <c r="E876" t="s">
        <v>7</v>
      </c>
      <c r="F876">
        <v>929</v>
      </c>
      <c r="G876">
        <v>41</v>
      </c>
      <c r="H876">
        <v>4</v>
      </c>
      <c r="I876" s="4">
        <v>56.05</v>
      </c>
      <c r="J876" s="4">
        <v>279.39999999999998</v>
      </c>
      <c r="K876" s="2">
        <f t="shared" si="91"/>
        <v>4.4133476856835309E-2</v>
      </c>
      <c r="L876">
        <f t="shared" si="92"/>
        <v>9.7560975609756101E-2</v>
      </c>
      <c r="M876" s="4">
        <f t="shared" si="93"/>
        <v>1.3670731707317072</v>
      </c>
      <c r="N876" s="4">
        <f t="shared" si="94"/>
        <v>14.012499999999999</v>
      </c>
      <c r="O876">
        <f t="shared" si="95"/>
        <v>4.9848349687778768</v>
      </c>
      <c r="P876" s="4">
        <f t="shared" si="96"/>
        <v>223.34999999999997</v>
      </c>
      <c r="Q876" t="str">
        <f t="shared" si="97"/>
        <v>Efficient</v>
      </c>
    </row>
    <row r="877" spans="1:17" x14ac:dyDescent="0.3">
      <c r="A877" s="1">
        <v>45324</v>
      </c>
      <c r="B877" t="s">
        <v>3</v>
      </c>
      <c r="C877" t="s">
        <v>11</v>
      </c>
      <c r="D877" t="s">
        <v>5</v>
      </c>
      <c r="E877" t="s">
        <v>8</v>
      </c>
      <c r="F877">
        <v>477</v>
      </c>
      <c r="G877">
        <v>20</v>
      </c>
      <c r="H877">
        <v>1</v>
      </c>
      <c r="I877" s="4">
        <v>25.47</v>
      </c>
      <c r="J877" s="4">
        <v>63.53</v>
      </c>
      <c r="K877" s="2">
        <f t="shared" si="91"/>
        <v>4.1928721174004195E-2</v>
      </c>
      <c r="L877">
        <f t="shared" si="92"/>
        <v>0.05</v>
      </c>
      <c r="M877" s="4">
        <f t="shared" si="93"/>
        <v>1.2734999999999999</v>
      </c>
      <c r="N877" s="4">
        <f t="shared" si="94"/>
        <v>25.47</v>
      </c>
      <c r="O877">
        <f t="shared" si="95"/>
        <v>2.4943070278759327</v>
      </c>
      <c r="P877" s="4">
        <f t="shared" si="96"/>
        <v>38.06</v>
      </c>
      <c r="Q877" t="str">
        <f t="shared" si="97"/>
        <v>Inefficient</v>
      </c>
    </row>
    <row r="878" spans="1:17" x14ac:dyDescent="0.3">
      <c r="A878" s="1">
        <v>45324</v>
      </c>
      <c r="B878" t="s">
        <v>3</v>
      </c>
      <c r="C878" t="s">
        <v>11</v>
      </c>
      <c r="D878" t="s">
        <v>9</v>
      </c>
      <c r="E878" t="s">
        <v>6</v>
      </c>
      <c r="F878">
        <v>5464</v>
      </c>
      <c r="G878">
        <v>63</v>
      </c>
      <c r="H878">
        <v>1</v>
      </c>
      <c r="I878" s="4">
        <v>153.69999999999999</v>
      </c>
      <c r="J878" s="4">
        <v>58.45</v>
      </c>
      <c r="K878" s="2">
        <f t="shared" si="91"/>
        <v>1.1530014641288434E-2</v>
      </c>
      <c r="L878">
        <f t="shared" si="92"/>
        <v>1.5873015873015872E-2</v>
      </c>
      <c r="M878" s="4">
        <f t="shared" si="93"/>
        <v>2.4396825396825395</v>
      </c>
      <c r="N878" s="4">
        <f t="shared" si="94"/>
        <v>153.69999999999999</v>
      </c>
      <c r="O878">
        <f t="shared" si="95"/>
        <v>0.38028627195836051</v>
      </c>
      <c r="P878" s="4">
        <f t="shared" si="96"/>
        <v>-95.249999999999986</v>
      </c>
      <c r="Q878" t="str">
        <f t="shared" si="97"/>
        <v>Inefficient</v>
      </c>
    </row>
    <row r="879" spans="1:17" x14ac:dyDescent="0.3">
      <c r="A879" s="1">
        <v>45324</v>
      </c>
      <c r="B879" t="s">
        <v>3</v>
      </c>
      <c r="C879" t="s">
        <v>11</v>
      </c>
      <c r="D879" t="s">
        <v>9</v>
      </c>
      <c r="E879" t="s">
        <v>7</v>
      </c>
      <c r="F879">
        <v>841</v>
      </c>
      <c r="G879">
        <v>12</v>
      </c>
      <c r="H879">
        <v>0</v>
      </c>
      <c r="I879" s="4">
        <v>52.36</v>
      </c>
      <c r="J879" s="4">
        <v>0</v>
      </c>
      <c r="K879" s="2">
        <f t="shared" si="91"/>
        <v>1.4268727705112961E-2</v>
      </c>
      <c r="L879">
        <f t="shared" si="92"/>
        <v>0</v>
      </c>
      <c r="M879" s="4">
        <f t="shared" si="93"/>
        <v>4.3633333333333333</v>
      </c>
      <c r="N879" s="4">
        <f t="shared" si="94"/>
        <v>0</v>
      </c>
      <c r="O879">
        <f t="shared" si="95"/>
        <v>0</v>
      </c>
      <c r="P879" s="4">
        <f t="shared" si="96"/>
        <v>-52.36</v>
      </c>
      <c r="Q879" t="str">
        <f t="shared" si="97"/>
        <v>Inefficient</v>
      </c>
    </row>
    <row r="880" spans="1:17" x14ac:dyDescent="0.3">
      <c r="A880" s="1">
        <v>45324</v>
      </c>
      <c r="B880" t="s">
        <v>3</v>
      </c>
      <c r="C880" t="s">
        <v>11</v>
      </c>
      <c r="D880" t="s">
        <v>9</v>
      </c>
      <c r="E880" t="s">
        <v>8</v>
      </c>
      <c r="F880">
        <v>140</v>
      </c>
      <c r="G880">
        <v>2</v>
      </c>
      <c r="H880">
        <v>0</v>
      </c>
      <c r="I880" s="4">
        <v>6.06</v>
      </c>
      <c r="J880" s="4">
        <v>0</v>
      </c>
      <c r="K880" s="2">
        <f t="shared" si="91"/>
        <v>1.4285714285714285E-2</v>
      </c>
      <c r="L880">
        <f t="shared" si="92"/>
        <v>0</v>
      </c>
      <c r="M880" s="4">
        <f t="shared" si="93"/>
        <v>3.03</v>
      </c>
      <c r="N880" s="4">
        <f t="shared" si="94"/>
        <v>0</v>
      </c>
      <c r="O880">
        <f t="shared" si="95"/>
        <v>0</v>
      </c>
      <c r="P880" s="4">
        <f t="shared" si="96"/>
        <v>-6.06</v>
      </c>
      <c r="Q880" t="str">
        <f t="shared" si="97"/>
        <v>Inefficient</v>
      </c>
    </row>
    <row r="881" spans="1:17" x14ac:dyDescent="0.3">
      <c r="A881" s="1">
        <v>45324</v>
      </c>
      <c r="B881" t="s">
        <v>3</v>
      </c>
      <c r="C881" t="s">
        <v>11</v>
      </c>
      <c r="D881" t="s">
        <v>10</v>
      </c>
      <c r="E881" t="s">
        <v>6</v>
      </c>
      <c r="F881">
        <v>6575</v>
      </c>
      <c r="G881">
        <v>139</v>
      </c>
      <c r="H881">
        <v>9</v>
      </c>
      <c r="I881" s="4">
        <v>210.21</v>
      </c>
      <c r="J881" s="4">
        <v>870.49</v>
      </c>
      <c r="K881" s="2">
        <f t="shared" si="91"/>
        <v>2.1140684410646388E-2</v>
      </c>
      <c r="L881">
        <f t="shared" si="92"/>
        <v>6.4748201438848921E-2</v>
      </c>
      <c r="M881" s="4">
        <f t="shared" si="93"/>
        <v>1.5123021582733813</v>
      </c>
      <c r="N881" s="4">
        <f t="shared" si="94"/>
        <v>23.356666666666669</v>
      </c>
      <c r="O881">
        <f t="shared" si="95"/>
        <v>4.1410494267637121</v>
      </c>
      <c r="P881" s="4">
        <f t="shared" si="96"/>
        <v>660.28</v>
      </c>
      <c r="Q881" t="str">
        <f t="shared" si="97"/>
        <v>Efficient</v>
      </c>
    </row>
    <row r="882" spans="1:17" x14ac:dyDescent="0.3">
      <c r="A882" s="1">
        <v>45324</v>
      </c>
      <c r="B882" t="s">
        <v>3</v>
      </c>
      <c r="C882" t="s">
        <v>11</v>
      </c>
      <c r="D882" t="s">
        <v>10</v>
      </c>
      <c r="E882" t="s">
        <v>7</v>
      </c>
      <c r="F882">
        <v>815</v>
      </c>
      <c r="G882">
        <v>12</v>
      </c>
      <c r="H882">
        <v>0</v>
      </c>
      <c r="I882" s="4">
        <v>22.28</v>
      </c>
      <c r="J882" s="4">
        <v>0</v>
      </c>
      <c r="K882" s="2">
        <f t="shared" si="91"/>
        <v>1.4723926380368098E-2</v>
      </c>
      <c r="L882">
        <f t="shared" si="92"/>
        <v>0</v>
      </c>
      <c r="M882" s="4">
        <f t="shared" si="93"/>
        <v>1.8566666666666667</v>
      </c>
      <c r="N882" s="4">
        <f t="shared" si="94"/>
        <v>0</v>
      </c>
      <c r="O882">
        <f t="shared" si="95"/>
        <v>0</v>
      </c>
      <c r="P882" s="4">
        <f t="shared" si="96"/>
        <v>-22.28</v>
      </c>
      <c r="Q882" t="str">
        <f t="shared" si="97"/>
        <v>Inefficient</v>
      </c>
    </row>
    <row r="883" spans="1:17" x14ac:dyDescent="0.3">
      <c r="A883" s="1">
        <v>45324</v>
      </c>
      <c r="B883" t="s">
        <v>3</v>
      </c>
      <c r="C883" t="s">
        <v>11</v>
      </c>
      <c r="D883" t="s">
        <v>10</v>
      </c>
      <c r="E883" t="s">
        <v>8</v>
      </c>
      <c r="F883">
        <v>489</v>
      </c>
      <c r="G883">
        <v>12</v>
      </c>
      <c r="H883">
        <v>0</v>
      </c>
      <c r="I883" s="4">
        <v>30.99</v>
      </c>
      <c r="J883" s="4">
        <v>0</v>
      </c>
      <c r="K883" s="2">
        <f t="shared" si="91"/>
        <v>2.4539877300613498E-2</v>
      </c>
      <c r="L883">
        <f t="shared" si="92"/>
        <v>0</v>
      </c>
      <c r="M883" s="4">
        <f t="shared" si="93"/>
        <v>2.5825</v>
      </c>
      <c r="N883" s="4">
        <f t="shared" si="94"/>
        <v>0</v>
      </c>
      <c r="O883">
        <f t="shared" si="95"/>
        <v>0</v>
      </c>
      <c r="P883" s="4">
        <f t="shared" si="96"/>
        <v>-30.99</v>
      </c>
      <c r="Q883" t="str">
        <f t="shared" si="97"/>
        <v>Inefficient</v>
      </c>
    </row>
    <row r="884" spans="1:17" x14ac:dyDescent="0.3">
      <c r="A884" s="1">
        <v>45324</v>
      </c>
      <c r="B884" t="s">
        <v>3</v>
      </c>
      <c r="C884" t="s">
        <v>12</v>
      </c>
      <c r="D884" t="s">
        <v>5</v>
      </c>
      <c r="E884" t="s">
        <v>6</v>
      </c>
      <c r="F884">
        <v>660</v>
      </c>
      <c r="G884">
        <v>26</v>
      </c>
      <c r="H884">
        <v>3</v>
      </c>
      <c r="I884" s="4">
        <v>38.82</v>
      </c>
      <c r="J884" s="4">
        <v>240.37</v>
      </c>
      <c r="K884" s="2">
        <f t="shared" si="91"/>
        <v>3.9393939393939391E-2</v>
      </c>
      <c r="L884">
        <f t="shared" si="92"/>
        <v>0.11538461538461539</v>
      </c>
      <c r="M884" s="4">
        <f t="shared" si="93"/>
        <v>1.4930769230769232</v>
      </c>
      <c r="N884" s="4">
        <f t="shared" si="94"/>
        <v>12.94</v>
      </c>
      <c r="O884">
        <f t="shared" si="95"/>
        <v>6.1919113858835653</v>
      </c>
      <c r="P884" s="4">
        <f t="shared" si="96"/>
        <v>201.55</v>
      </c>
      <c r="Q884" t="str">
        <f t="shared" si="97"/>
        <v>Efficient</v>
      </c>
    </row>
    <row r="885" spans="1:17" x14ac:dyDescent="0.3">
      <c r="A885" s="1">
        <v>45324</v>
      </c>
      <c r="B885" t="s">
        <v>3</v>
      </c>
      <c r="C885" t="s">
        <v>12</v>
      </c>
      <c r="D885" t="s">
        <v>5</v>
      </c>
      <c r="E885" t="s">
        <v>7</v>
      </c>
      <c r="F885">
        <v>5969</v>
      </c>
      <c r="G885">
        <v>137</v>
      </c>
      <c r="H885">
        <v>8</v>
      </c>
      <c r="I885" s="4">
        <v>402.32</v>
      </c>
      <c r="J885" s="4">
        <v>669.54</v>
      </c>
      <c r="K885" s="2">
        <f t="shared" si="91"/>
        <v>2.2951918244262022E-2</v>
      </c>
      <c r="L885">
        <f t="shared" si="92"/>
        <v>5.8394160583941604E-2</v>
      </c>
      <c r="M885" s="4">
        <f t="shared" si="93"/>
        <v>2.9366423357664235</v>
      </c>
      <c r="N885" s="4">
        <f t="shared" si="94"/>
        <v>50.29</v>
      </c>
      <c r="O885">
        <f t="shared" si="95"/>
        <v>1.6641976536090672</v>
      </c>
      <c r="P885" s="4">
        <f t="shared" si="96"/>
        <v>267.21999999999997</v>
      </c>
      <c r="Q885" t="str">
        <f t="shared" si="97"/>
        <v>Inefficient</v>
      </c>
    </row>
    <row r="886" spans="1:17" x14ac:dyDescent="0.3">
      <c r="A886" s="1">
        <v>45324</v>
      </c>
      <c r="B886" t="s">
        <v>3</v>
      </c>
      <c r="C886" t="s">
        <v>12</v>
      </c>
      <c r="D886" t="s">
        <v>5</v>
      </c>
      <c r="E886" t="s">
        <v>8</v>
      </c>
      <c r="F886">
        <v>2270</v>
      </c>
      <c r="G886">
        <v>54</v>
      </c>
      <c r="H886">
        <v>3</v>
      </c>
      <c r="I886" s="4">
        <v>143.72</v>
      </c>
      <c r="J886" s="4">
        <v>291.58999999999997</v>
      </c>
      <c r="K886" s="2">
        <f t="shared" si="91"/>
        <v>2.378854625550661E-2</v>
      </c>
      <c r="L886">
        <f t="shared" si="92"/>
        <v>5.5555555555555552E-2</v>
      </c>
      <c r="M886" s="4">
        <f t="shared" si="93"/>
        <v>2.6614814814814816</v>
      </c>
      <c r="N886" s="4">
        <f t="shared" si="94"/>
        <v>47.906666666666666</v>
      </c>
      <c r="O886">
        <f t="shared" si="95"/>
        <v>2.0288755914277763</v>
      </c>
      <c r="P886" s="4">
        <f t="shared" si="96"/>
        <v>147.86999999999998</v>
      </c>
      <c r="Q886" t="str">
        <f t="shared" si="97"/>
        <v>Inefficient</v>
      </c>
    </row>
    <row r="887" spans="1:17" x14ac:dyDescent="0.3">
      <c r="A887" s="1">
        <v>45324</v>
      </c>
      <c r="B887" t="s">
        <v>3</v>
      </c>
      <c r="C887" t="s">
        <v>12</v>
      </c>
      <c r="D887" t="s">
        <v>9</v>
      </c>
      <c r="E887" t="s">
        <v>6</v>
      </c>
      <c r="F887">
        <v>1420</v>
      </c>
      <c r="G887">
        <v>21</v>
      </c>
      <c r="H887">
        <v>0</v>
      </c>
      <c r="I887" s="4">
        <v>60.1</v>
      </c>
      <c r="J887" s="4">
        <v>0</v>
      </c>
      <c r="K887" s="2">
        <f t="shared" si="91"/>
        <v>1.4788732394366197E-2</v>
      </c>
      <c r="L887">
        <f t="shared" si="92"/>
        <v>0</v>
      </c>
      <c r="M887" s="4">
        <f t="shared" si="93"/>
        <v>2.861904761904762</v>
      </c>
      <c r="N887" s="4">
        <f t="shared" si="94"/>
        <v>0</v>
      </c>
      <c r="O887">
        <f t="shared" si="95"/>
        <v>0</v>
      </c>
      <c r="P887" s="4">
        <f t="shared" si="96"/>
        <v>-60.1</v>
      </c>
      <c r="Q887" t="str">
        <f t="shared" si="97"/>
        <v>Inefficient</v>
      </c>
    </row>
    <row r="888" spans="1:17" x14ac:dyDescent="0.3">
      <c r="A888" s="1">
        <v>45324</v>
      </c>
      <c r="B888" t="s">
        <v>3</v>
      </c>
      <c r="C888" t="s">
        <v>12</v>
      </c>
      <c r="D888" t="s">
        <v>9</v>
      </c>
      <c r="E888" t="s">
        <v>7</v>
      </c>
      <c r="F888">
        <v>5980</v>
      </c>
      <c r="G888">
        <v>31</v>
      </c>
      <c r="H888">
        <v>0</v>
      </c>
      <c r="I888" s="4">
        <v>393.25</v>
      </c>
      <c r="J888" s="4">
        <v>0</v>
      </c>
      <c r="K888" s="2">
        <f t="shared" si="91"/>
        <v>5.1839464882943147E-3</v>
      </c>
      <c r="L888">
        <f t="shared" si="92"/>
        <v>0</v>
      </c>
      <c r="M888" s="4">
        <f t="shared" si="93"/>
        <v>12.685483870967742</v>
      </c>
      <c r="N888" s="4">
        <f t="shared" si="94"/>
        <v>0</v>
      </c>
      <c r="O888">
        <f t="shared" si="95"/>
        <v>0</v>
      </c>
      <c r="P888" s="4">
        <f t="shared" si="96"/>
        <v>-393.25</v>
      </c>
      <c r="Q888" t="str">
        <f t="shared" si="97"/>
        <v>Inefficient</v>
      </c>
    </row>
    <row r="889" spans="1:17" x14ac:dyDescent="0.3">
      <c r="A889" s="1">
        <v>45324</v>
      </c>
      <c r="B889" t="s">
        <v>3</v>
      </c>
      <c r="C889" t="s">
        <v>12</v>
      </c>
      <c r="D889" t="s">
        <v>9</v>
      </c>
      <c r="E889" t="s">
        <v>8</v>
      </c>
      <c r="F889">
        <v>1507</v>
      </c>
      <c r="G889">
        <v>24</v>
      </c>
      <c r="H889">
        <v>0</v>
      </c>
      <c r="I889" s="4">
        <v>38.46</v>
      </c>
      <c r="J889" s="4">
        <v>0</v>
      </c>
      <c r="K889" s="2">
        <f t="shared" si="91"/>
        <v>1.5925680159256803E-2</v>
      </c>
      <c r="L889">
        <f t="shared" si="92"/>
        <v>0</v>
      </c>
      <c r="M889" s="4">
        <f t="shared" si="93"/>
        <v>1.6025</v>
      </c>
      <c r="N889" s="4">
        <f t="shared" si="94"/>
        <v>0</v>
      </c>
      <c r="O889">
        <f t="shared" si="95"/>
        <v>0</v>
      </c>
      <c r="P889" s="4">
        <f t="shared" si="96"/>
        <v>-38.46</v>
      </c>
      <c r="Q889" t="str">
        <f t="shared" si="97"/>
        <v>Inefficient</v>
      </c>
    </row>
    <row r="890" spans="1:17" x14ac:dyDescent="0.3">
      <c r="A890" s="1">
        <v>45324</v>
      </c>
      <c r="B890" t="s">
        <v>3</v>
      </c>
      <c r="C890" t="s">
        <v>12</v>
      </c>
      <c r="D890" t="s">
        <v>10</v>
      </c>
      <c r="E890" t="s">
        <v>6</v>
      </c>
      <c r="F890">
        <v>1278</v>
      </c>
      <c r="G890">
        <v>15</v>
      </c>
      <c r="H890">
        <v>0</v>
      </c>
      <c r="I890" s="4">
        <v>35.729999999999997</v>
      </c>
      <c r="J890" s="4">
        <v>0</v>
      </c>
      <c r="K890" s="2">
        <f t="shared" si="91"/>
        <v>1.1737089201877934E-2</v>
      </c>
      <c r="L890">
        <f t="shared" si="92"/>
        <v>0</v>
      </c>
      <c r="M890" s="4">
        <f t="shared" si="93"/>
        <v>2.3819999999999997</v>
      </c>
      <c r="N890" s="4">
        <f t="shared" si="94"/>
        <v>0</v>
      </c>
      <c r="O890">
        <f t="shared" si="95"/>
        <v>0</v>
      </c>
      <c r="P890" s="4">
        <f t="shared" si="96"/>
        <v>-35.729999999999997</v>
      </c>
      <c r="Q890" t="str">
        <f t="shared" si="97"/>
        <v>Inefficient</v>
      </c>
    </row>
    <row r="891" spans="1:17" x14ac:dyDescent="0.3">
      <c r="A891" s="1">
        <v>45324</v>
      </c>
      <c r="B891" t="s">
        <v>3</v>
      </c>
      <c r="C891" t="s">
        <v>12</v>
      </c>
      <c r="D891" t="s">
        <v>10</v>
      </c>
      <c r="E891" t="s">
        <v>7</v>
      </c>
      <c r="F891">
        <v>5663</v>
      </c>
      <c r="G891">
        <v>110</v>
      </c>
      <c r="H891">
        <v>8</v>
      </c>
      <c r="I891" s="4">
        <v>214.67</v>
      </c>
      <c r="J891" s="4">
        <v>586.13</v>
      </c>
      <c r="K891" s="2">
        <f t="shared" si="91"/>
        <v>1.9424333392194949E-2</v>
      </c>
      <c r="L891">
        <f t="shared" si="92"/>
        <v>7.2727272727272724E-2</v>
      </c>
      <c r="M891" s="4">
        <f t="shared" si="93"/>
        <v>1.9515454545454545</v>
      </c>
      <c r="N891" s="4">
        <f t="shared" si="94"/>
        <v>26.833749999999998</v>
      </c>
      <c r="O891">
        <f t="shared" si="95"/>
        <v>2.7303768575022129</v>
      </c>
      <c r="P891" s="4">
        <f t="shared" si="96"/>
        <v>371.46000000000004</v>
      </c>
      <c r="Q891" t="str">
        <f t="shared" si="97"/>
        <v>Inefficient</v>
      </c>
    </row>
    <row r="892" spans="1:17" x14ac:dyDescent="0.3">
      <c r="A892" s="1">
        <v>45324</v>
      </c>
      <c r="B892" t="s">
        <v>3</v>
      </c>
      <c r="C892" t="s">
        <v>12</v>
      </c>
      <c r="D892" t="s">
        <v>10</v>
      </c>
      <c r="E892" t="s">
        <v>8</v>
      </c>
      <c r="F892">
        <v>1100</v>
      </c>
      <c r="G892">
        <v>24</v>
      </c>
      <c r="H892">
        <v>1</v>
      </c>
      <c r="I892" s="4">
        <v>67.260000000000005</v>
      </c>
      <c r="J892" s="4">
        <v>74.14</v>
      </c>
      <c r="K892" s="2">
        <f t="shared" si="91"/>
        <v>2.181818181818182E-2</v>
      </c>
      <c r="L892">
        <f t="shared" si="92"/>
        <v>4.1666666666666664E-2</v>
      </c>
      <c r="M892" s="4">
        <f t="shared" si="93"/>
        <v>2.8025000000000002</v>
      </c>
      <c r="N892" s="4">
        <f t="shared" si="94"/>
        <v>67.260000000000005</v>
      </c>
      <c r="O892">
        <f t="shared" si="95"/>
        <v>1.102289622360987</v>
      </c>
      <c r="P892" s="4">
        <f t="shared" si="96"/>
        <v>6.8799999999999955</v>
      </c>
      <c r="Q892" t="str">
        <f t="shared" si="97"/>
        <v>Inefficient</v>
      </c>
    </row>
    <row r="893" spans="1:17" x14ac:dyDescent="0.3">
      <c r="A893" s="1">
        <v>45325</v>
      </c>
      <c r="B893" t="s">
        <v>3</v>
      </c>
      <c r="C893" t="s">
        <v>4</v>
      </c>
      <c r="D893" t="s">
        <v>5</v>
      </c>
      <c r="E893" t="s">
        <v>6</v>
      </c>
      <c r="F893">
        <v>3836</v>
      </c>
      <c r="G893">
        <v>125</v>
      </c>
      <c r="H893">
        <v>13</v>
      </c>
      <c r="I893" s="4">
        <v>117.93</v>
      </c>
      <c r="J893" s="4">
        <v>842.36</v>
      </c>
      <c r="K893" s="2">
        <f t="shared" si="91"/>
        <v>3.2586027111574559E-2</v>
      </c>
      <c r="L893">
        <f t="shared" si="92"/>
        <v>0.104</v>
      </c>
      <c r="M893" s="4">
        <f t="shared" si="93"/>
        <v>0.94344000000000006</v>
      </c>
      <c r="N893" s="4">
        <f t="shared" si="94"/>
        <v>9.0715384615384629</v>
      </c>
      <c r="O893">
        <f t="shared" si="95"/>
        <v>7.1428813703044174</v>
      </c>
      <c r="P893" s="4">
        <f t="shared" si="96"/>
        <v>724.43000000000006</v>
      </c>
      <c r="Q893" t="str">
        <f t="shared" si="97"/>
        <v>Efficient</v>
      </c>
    </row>
    <row r="894" spans="1:17" x14ac:dyDescent="0.3">
      <c r="A894" s="1">
        <v>45325</v>
      </c>
      <c r="B894" t="s">
        <v>3</v>
      </c>
      <c r="C894" t="s">
        <v>4</v>
      </c>
      <c r="D894" t="s">
        <v>5</v>
      </c>
      <c r="E894" t="s">
        <v>7</v>
      </c>
      <c r="F894">
        <v>1847</v>
      </c>
      <c r="G894">
        <v>81</v>
      </c>
      <c r="H894">
        <v>7</v>
      </c>
      <c r="I894" s="4">
        <v>109.91</v>
      </c>
      <c r="J894" s="4">
        <v>557.21</v>
      </c>
      <c r="K894" s="2">
        <f t="shared" si="91"/>
        <v>4.3854899837574443E-2</v>
      </c>
      <c r="L894">
        <f t="shared" si="92"/>
        <v>8.6419753086419748E-2</v>
      </c>
      <c r="M894" s="4">
        <f t="shared" si="93"/>
        <v>1.3569135802469134</v>
      </c>
      <c r="N894" s="4">
        <f t="shared" si="94"/>
        <v>15.70142857142857</v>
      </c>
      <c r="O894">
        <f t="shared" si="95"/>
        <v>5.0696933854972253</v>
      </c>
      <c r="P894" s="4">
        <f t="shared" si="96"/>
        <v>447.30000000000007</v>
      </c>
      <c r="Q894" t="str">
        <f t="shared" si="97"/>
        <v>Efficient</v>
      </c>
    </row>
    <row r="895" spans="1:17" x14ac:dyDescent="0.3">
      <c r="A895" s="1">
        <v>45325</v>
      </c>
      <c r="B895" t="s">
        <v>3</v>
      </c>
      <c r="C895" t="s">
        <v>4</v>
      </c>
      <c r="D895" t="s">
        <v>5</v>
      </c>
      <c r="E895" t="s">
        <v>8</v>
      </c>
      <c r="F895">
        <v>219</v>
      </c>
      <c r="G895">
        <v>8</v>
      </c>
      <c r="H895">
        <v>0</v>
      </c>
      <c r="I895" s="4">
        <v>5.7</v>
      </c>
      <c r="J895" s="4">
        <v>0</v>
      </c>
      <c r="K895" s="2">
        <f t="shared" si="91"/>
        <v>3.6529680365296802E-2</v>
      </c>
      <c r="L895">
        <f t="shared" si="92"/>
        <v>0</v>
      </c>
      <c r="M895" s="4">
        <f t="shared" si="93"/>
        <v>0.71250000000000002</v>
      </c>
      <c r="N895" s="4">
        <f t="shared" si="94"/>
        <v>0</v>
      </c>
      <c r="O895">
        <f t="shared" si="95"/>
        <v>0</v>
      </c>
      <c r="P895" s="4">
        <f t="shared" si="96"/>
        <v>-5.7</v>
      </c>
      <c r="Q895" t="str">
        <f t="shared" si="97"/>
        <v>Inefficient</v>
      </c>
    </row>
    <row r="896" spans="1:17" x14ac:dyDescent="0.3">
      <c r="A896" s="1">
        <v>45325</v>
      </c>
      <c r="B896" t="s">
        <v>3</v>
      </c>
      <c r="C896" t="s">
        <v>4</v>
      </c>
      <c r="D896" t="s">
        <v>9</v>
      </c>
      <c r="E896" t="s">
        <v>6</v>
      </c>
      <c r="F896">
        <v>2375</v>
      </c>
      <c r="G896">
        <v>24</v>
      </c>
      <c r="H896">
        <v>1</v>
      </c>
      <c r="I896" s="4">
        <v>98.11</v>
      </c>
      <c r="J896" s="4">
        <v>57.16</v>
      </c>
      <c r="K896" s="2">
        <f t="shared" si="91"/>
        <v>1.0105263157894737E-2</v>
      </c>
      <c r="L896">
        <f t="shared" si="92"/>
        <v>4.1666666666666664E-2</v>
      </c>
      <c r="M896" s="4">
        <f t="shared" si="93"/>
        <v>4.0879166666666666</v>
      </c>
      <c r="N896" s="4">
        <f t="shared" si="94"/>
        <v>98.11</v>
      </c>
      <c r="O896">
        <f t="shared" si="95"/>
        <v>0.58261135460197733</v>
      </c>
      <c r="P896" s="4">
        <f t="shared" si="96"/>
        <v>-40.950000000000003</v>
      </c>
      <c r="Q896" t="str">
        <f t="shared" si="97"/>
        <v>Inefficient</v>
      </c>
    </row>
    <row r="897" spans="1:17" x14ac:dyDescent="0.3">
      <c r="A897" s="1">
        <v>45325</v>
      </c>
      <c r="B897" t="s">
        <v>3</v>
      </c>
      <c r="C897" t="s">
        <v>4</v>
      </c>
      <c r="D897" t="s">
        <v>9</v>
      </c>
      <c r="E897" t="s">
        <v>7</v>
      </c>
      <c r="F897">
        <v>3065</v>
      </c>
      <c r="G897">
        <v>60</v>
      </c>
      <c r="H897">
        <v>2</v>
      </c>
      <c r="I897" s="4">
        <v>179.45</v>
      </c>
      <c r="J897" s="4">
        <v>199.44</v>
      </c>
      <c r="K897" s="2">
        <f t="shared" si="91"/>
        <v>1.9575856443719411E-2</v>
      </c>
      <c r="L897">
        <f t="shared" si="92"/>
        <v>3.3333333333333333E-2</v>
      </c>
      <c r="M897" s="4">
        <f t="shared" si="93"/>
        <v>2.9908333333333332</v>
      </c>
      <c r="N897" s="4">
        <f t="shared" si="94"/>
        <v>89.724999999999994</v>
      </c>
      <c r="O897">
        <f t="shared" si="95"/>
        <v>1.1113959320144888</v>
      </c>
      <c r="P897" s="4">
        <f t="shared" si="96"/>
        <v>19.990000000000009</v>
      </c>
      <c r="Q897" t="str">
        <f t="shared" si="97"/>
        <v>Inefficient</v>
      </c>
    </row>
    <row r="898" spans="1:17" x14ac:dyDescent="0.3">
      <c r="A898" s="1">
        <v>45325</v>
      </c>
      <c r="B898" t="s">
        <v>3</v>
      </c>
      <c r="C898" t="s">
        <v>4</v>
      </c>
      <c r="D898" t="s">
        <v>9</v>
      </c>
      <c r="E898" t="s">
        <v>8</v>
      </c>
      <c r="F898">
        <v>269</v>
      </c>
      <c r="G898">
        <v>4</v>
      </c>
      <c r="H898">
        <v>0</v>
      </c>
      <c r="I898" s="4">
        <v>14.45</v>
      </c>
      <c r="J898" s="4">
        <v>0</v>
      </c>
      <c r="K898" s="2">
        <f t="shared" si="91"/>
        <v>1.4869888475836431E-2</v>
      </c>
      <c r="L898">
        <f t="shared" si="92"/>
        <v>0</v>
      </c>
      <c r="M898" s="4">
        <f t="shared" si="93"/>
        <v>3.6124999999999998</v>
      </c>
      <c r="N898" s="4">
        <f t="shared" si="94"/>
        <v>0</v>
      </c>
      <c r="O898">
        <f t="shared" si="95"/>
        <v>0</v>
      </c>
      <c r="P898" s="4">
        <f t="shared" si="96"/>
        <v>-14.45</v>
      </c>
      <c r="Q898" t="str">
        <f t="shared" si="97"/>
        <v>Inefficient</v>
      </c>
    </row>
    <row r="899" spans="1:17" x14ac:dyDescent="0.3">
      <c r="A899" s="1">
        <v>45325</v>
      </c>
      <c r="B899" t="s">
        <v>3</v>
      </c>
      <c r="C899" t="s">
        <v>4</v>
      </c>
      <c r="D899" t="s">
        <v>10</v>
      </c>
      <c r="E899" t="s">
        <v>6</v>
      </c>
      <c r="F899">
        <v>1597</v>
      </c>
      <c r="G899">
        <v>24</v>
      </c>
      <c r="H899">
        <v>1</v>
      </c>
      <c r="I899" s="4">
        <v>42.33</v>
      </c>
      <c r="J899" s="4">
        <v>96.21</v>
      </c>
      <c r="K899" s="2">
        <f t="shared" ref="K899:K962" si="98">G899/F899</f>
        <v>1.5028177833437696E-2</v>
      </c>
      <c r="L899">
        <f t="shared" ref="L899:L962" si="99">IF(G899=0,0,H899/G899)</f>
        <v>4.1666666666666664E-2</v>
      </c>
      <c r="M899" s="4">
        <f t="shared" ref="M899:M962" si="100">IF(G899=0,0,I899/G899)</f>
        <v>1.7637499999999999</v>
      </c>
      <c r="N899" s="4">
        <f t="shared" ref="N899:N962" si="101">IF(H899=0,0,I899/H899)</f>
        <v>42.33</v>
      </c>
      <c r="O899">
        <f t="shared" ref="O899:O962" si="102">IF(I899=0,0,J899/I899)</f>
        <v>2.2728561304039689</v>
      </c>
      <c r="P899" s="4">
        <f t="shared" ref="P899:P962" si="103">J899-I899</f>
        <v>53.879999999999995</v>
      </c>
      <c r="Q899" t="str">
        <f t="shared" ref="Q899:Q962" si="104">IF(AND(N899&lt;26.94,O899&gt;3.57),"Efficient", "Inefficient")</f>
        <v>Inefficient</v>
      </c>
    </row>
    <row r="900" spans="1:17" x14ac:dyDescent="0.3">
      <c r="A900" s="1">
        <v>45325</v>
      </c>
      <c r="B900" t="s">
        <v>3</v>
      </c>
      <c r="C900" t="s">
        <v>4</v>
      </c>
      <c r="D900" t="s">
        <v>10</v>
      </c>
      <c r="E900" t="s">
        <v>7</v>
      </c>
      <c r="F900">
        <v>2354</v>
      </c>
      <c r="G900">
        <v>53</v>
      </c>
      <c r="H900">
        <v>2</v>
      </c>
      <c r="I900" s="4">
        <v>55.37</v>
      </c>
      <c r="J900" s="4">
        <v>172.88</v>
      </c>
      <c r="K900" s="2">
        <f t="shared" si="98"/>
        <v>2.2514868309260833E-2</v>
      </c>
      <c r="L900">
        <f t="shared" si="99"/>
        <v>3.7735849056603772E-2</v>
      </c>
      <c r="M900" s="4">
        <f t="shared" si="100"/>
        <v>1.0447169811320753</v>
      </c>
      <c r="N900" s="4">
        <f t="shared" si="101"/>
        <v>27.684999999999999</v>
      </c>
      <c r="O900">
        <f t="shared" si="102"/>
        <v>3.1222683763770998</v>
      </c>
      <c r="P900" s="4">
        <f t="shared" si="103"/>
        <v>117.50999999999999</v>
      </c>
      <c r="Q900" t="str">
        <f t="shared" si="104"/>
        <v>Inefficient</v>
      </c>
    </row>
    <row r="901" spans="1:17" x14ac:dyDescent="0.3">
      <c r="A901" s="1">
        <v>45325</v>
      </c>
      <c r="B901" t="s">
        <v>3</v>
      </c>
      <c r="C901" t="s">
        <v>4</v>
      </c>
      <c r="D901" t="s">
        <v>10</v>
      </c>
      <c r="E901" t="s">
        <v>8</v>
      </c>
      <c r="F901">
        <v>218</v>
      </c>
      <c r="G901">
        <v>5</v>
      </c>
      <c r="H901">
        <v>0</v>
      </c>
      <c r="I901" s="4">
        <v>8.3800000000000008</v>
      </c>
      <c r="J901" s="4">
        <v>0</v>
      </c>
      <c r="K901" s="2">
        <f t="shared" si="98"/>
        <v>2.2935779816513763E-2</v>
      </c>
      <c r="L901">
        <f t="shared" si="99"/>
        <v>0</v>
      </c>
      <c r="M901" s="4">
        <f t="shared" si="100"/>
        <v>1.6760000000000002</v>
      </c>
      <c r="N901" s="4">
        <f t="shared" si="101"/>
        <v>0</v>
      </c>
      <c r="O901">
        <f t="shared" si="102"/>
        <v>0</v>
      </c>
      <c r="P901" s="4">
        <f t="shared" si="103"/>
        <v>-8.3800000000000008</v>
      </c>
      <c r="Q901" t="str">
        <f t="shared" si="104"/>
        <v>Inefficient</v>
      </c>
    </row>
    <row r="902" spans="1:17" x14ac:dyDescent="0.3">
      <c r="A902" s="1">
        <v>45325</v>
      </c>
      <c r="B902" t="s">
        <v>3</v>
      </c>
      <c r="C902" t="s">
        <v>11</v>
      </c>
      <c r="D902" t="s">
        <v>5</v>
      </c>
      <c r="E902" t="s">
        <v>6</v>
      </c>
      <c r="F902">
        <v>5337</v>
      </c>
      <c r="G902">
        <v>254</v>
      </c>
      <c r="H902">
        <v>24</v>
      </c>
      <c r="I902" s="4">
        <v>242.97</v>
      </c>
      <c r="J902" s="4">
        <v>1581.91</v>
      </c>
      <c r="K902" s="2">
        <f t="shared" si="98"/>
        <v>4.7592280307288737E-2</v>
      </c>
      <c r="L902">
        <f t="shared" si="99"/>
        <v>9.4488188976377951E-2</v>
      </c>
      <c r="M902" s="4">
        <f t="shared" si="100"/>
        <v>0.9565748031496063</v>
      </c>
      <c r="N902" s="4">
        <f t="shared" si="101"/>
        <v>10.123749999999999</v>
      </c>
      <c r="O902">
        <f t="shared" si="102"/>
        <v>6.5107214882495787</v>
      </c>
      <c r="P902" s="4">
        <f t="shared" si="103"/>
        <v>1338.94</v>
      </c>
      <c r="Q902" t="str">
        <f t="shared" si="104"/>
        <v>Efficient</v>
      </c>
    </row>
    <row r="903" spans="1:17" x14ac:dyDescent="0.3">
      <c r="A903" s="1">
        <v>45325</v>
      </c>
      <c r="B903" t="s">
        <v>3</v>
      </c>
      <c r="C903" t="s">
        <v>11</v>
      </c>
      <c r="D903" t="s">
        <v>5</v>
      </c>
      <c r="E903" t="s">
        <v>7</v>
      </c>
      <c r="F903">
        <v>435</v>
      </c>
      <c r="G903">
        <v>17</v>
      </c>
      <c r="H903">
        <v>1</v>
      </c>
      <c r="I903" s="4">
        <v>15.81</v>
      </c>
      <c r="J903" s="4">
        <v>94.56</v>
      </c>
      <c r="K903" s="2">
        <f t="shared" si="98"/>
        <v>3.9080459770114942E-2</v>
      </c>
      <c r="L903">
        <f t="shared" si="99"/>
        <v>5.8823529411764705E-2</v>
      </c>
      <c r="M903" s="4">
        <f t="shared" si="100"/>
        <v>0.93</v>
      </c>
      <c r="N903" s="4">
        <f t="shared" si="101"/>
        <v>15.81</v>
      </c>
      <c r="O903">
        <f t="shared" si="102"/>
        <v>5.9810246679316892</v>
      </c>
      <c r="P903" s="4">
        <f t="shared" si="103"/>
        <v>78.75</v>
      </c>
      <c r="Q903" t="str">
        <f t="shared" si="104"/>
        <v>Efficient</v>
      </c>
    </row>
    <row r="904" spans="1:17" x14ac:dyDescent="0.3">
      <c r="A904" s="1">
        <v>45325</v>
      </c>
      <c r="B904" t="s">
        <v>3</v>
      </c>
      <c r="C904" t="s">
        <v>11</v>
      </c>
      <c r="D904" t="s">
        <v>5</v>
      </c>
      <c r="E904" t="s">
        <v>8</v>
      </c>
      <c r="F904">
        <v>172</v>
      </c>
      <c r="G904">
        <v>7</v>
      </c>
      <c r="H904">
        <v>0</v>
      </c>
      <c r="I904" s="4">
        <v>5.92</v>
      </c>
      <c r="J904" s="4">
        <v>0</v>
      </c>
      <c r="K904" s="2">
        <f t="shared" si="98"/>
        <v>4.0697674418604654E-2</v>
      </c>
      <c r="L904">
        <f t="shared" si="99"/>
        <v>0</v>
      </c>
      <c r="M904" s="4">
        <f t="shared" si="100"/>
        <v>0.84571428571428575</v>
      </c>
      <c r="N904" s="4">
        <f t="shared" si="101"/>
        <v>0</v>
      </c>
      <c r="O904">
        <f t="shared" si="102"/>
        <v>0</v>
      </c>
      <c r="P904" s="4">
        <f t="shared" si="103"/>
        <v>-5.92</v>
      </c>
      <c r="Q904" t="str">
        <f t="shared" si="104"/>
        <v>Inefficient</v>
      </c>
    </row>
    <row r="905" spans="1:17" x14ac:dyDescent="0.3">
      <c r="A905" s="1">
        <v>45325</v>
      </c>
      <c r="B905" t="s">
        <v>3</v>
      </c>
      <c r="C905" t="s">
        <v>11</v>
      </c>
      <c r="D905" t="s">
        <v>9</v>
      </c>
      <c r="E905" t="s">
        <v>6</v>
      </c>
      <c r="F905">
        <v>4527</v>
      </c>
      <c r="G905">
        <v>77</v>
      </c>
      <c r="H905">
        <v>3</v>
      </c>
      <c r="I905" s="4">
        <v>273.05</v>
      </c>
      <c r="J905" s="4">
        <v>284.82</v>
      </c>
      <c r="K905" s="2">
        <f t="shared" si="98"/>
        <v>1.7009056770488182E-2</v>
      </c>
      <c r="L905">
        <f t="shared" si="99"/>
        <v>3.896103896103896E-2</v>
      </c>
      <c r="M905" s="4">
        <f t="shared" si="100"/>
        <v>3.5461038961038964</v>
      </c>
      <c r="N905" s="4">
        <f t="shared" si="101"/>
        <v>91.016666666666666</v>
      </c>
      <c r="O905">
        <f t="shared" si="102"/>
        <v>1.0431056583043399</v>
      </c>
      <c r="P905" s="4">
        <f t="shared" si="103"/>
        <v>11.769999999999982</v>
      </c>
      <c r="Q905" t="str">
        <f t="shared" si="104"/>
        <v>Inefficient</v>
      </c>
    </row>
    <row r="906" spans="1:17" x14ac:dyDescent="0.3">
      <c r="A906" s="1">
        <v>45325</v>
      </c>
      <c r="B906" t="s">
        <v>3</v>
      </c>
      <c r="C906" t="s">
        <v>11</v>
      </c>
      <c r="D906" t="s">
        <v>9</v>
      </c>
      <c r="E906" t="s">
        <v>7</v>
      </c>
      <c r="F906">
        <v>412</v>
      </c>
      <c r="G906">
        <v>7</v>
      </c>
      <c r="H906">
        <v>0</v>
      </c>
      <c r="I906" s="4">
        <v>21.92</v>
      </c>
      <c r="J906" s="4">
        <v>0</v>
      </c>
      <c r="K906" s="2">
        <f t="shared" si="98"/>
        <v>1.6990291262135922E-2</v>
      </c>
      <c r="L906">
        <f t="shared" si="99"/>
        <v>0</v>
      </c>
      <c r="M906" s="4">
        <f t="shared" si="100"/>
        <v>3.1314285714285717</v>
      </c>
      <c r="N906" s="4">
        <f t="shared" si="101"/>
        <v>0</v>
      </c>
      <c r="O906">
        <f t="shared" si="102"/>
        <v>0</v>
      </c>
      <c r="P906" s="4">
        <f t="shared" si="103"/>
        <v>-21.92</v>
      </c>
      <c r="Q906" t="str">
        <f t="shared" si="104"/>
        <v>Inefficient</v>
      </c>
    </row>
    <row r="907" spans="1:17" x14ac:dyDescent="0.3">
      <c r="A907" s="1">
        <v>45325</v>
      </c>
      <c r="B907" t="s">
        <v>3</v>
      </c>
      <c r="C907" t="s">
        <v>11</v>
      </c>
      <c r="D907" t="s">
        <v>9</v>
      </c>
      <c r="E907" t="s">
        <v>8</v>
      </c>
      <c r="F907">
        <v>415</v>
      </c>
      <c r="G907">
        <v>3</v>
      </c>
      <c r="H907">
        <v>0</v>
      </c>
      <c r="I907" s="4">
        <v>15.4</v>
      </c>
      <c r="J907" s="4">
        <v>0</v>
      </c>
      <c r="K907" s="2">
        <f t="shared" si="98"/>
        <v>7.2289156626506026E-3</v>
      </c>
      <c r="L907">
        <f t="shared" si="99"/>
        <v>0</v>
      </c>
      <c r="M907" s="4">
        <f t="shared" si="100"/>
        <v>5.1333333333333337</v>
      </c>
      <c r="N907" s="4">
        <f t="shared" si="101"/>
        <v>0</v>
      </c>
      <c r="O907">
        <f t="shared" si="102"/>
        <v>0</v>
      </c>
      <c r="P907" s="4">
        <f t="shared" si="103"/>
        <v>-15.4</v>
      </c>
      <c r="Q907" t="str">
        <f t="shared" si="104"/>
        <v>Inefficient</v>
      </c>
    </row>
    <row r="908" spans="1:17" x14ac:dyDescent="0.3">
      <c r="A908" s="1">
        <v>45325</v>
      </c>
      <c r="B908" t="s">
        <v>3</v>
      </c>
      <c r="C908" t="s">
        <v>11</v>
      </c>
      <c r="D908" t="s">
        <v>10</v>
      </c>
      <c r="E908" t="s">
        <v>6</v>
      </c>
      <c r="F908">
        <v>6377</v>
      </c>
      <c r="G908">
        <v>169</v>
      </c>
      <c r="H908">
        <v>13</v>
      </c>
      <c r="I908" s="4">
        <v>262.88</v>
      </c>
      <c r="J908" s="4">
        <v>706.97</v>
      </c>
      <c r="K908" s="2">
        <f t="shared" si="98"/>
        <v>2.6501489728712562E-2</v>
      </c>
      <c r="L908">
        <f t="shared" si="99"/>
        <v>7.6923076923076927E-2</v>
      </c>
      <c r="M908" s="4">
        <f t="shared" si="100"/>
        <v>1.5555029585798816</v>
      </c>
      <c r="N908" s="4">
        <f t="shared" si="101"/>
        <v>20.221538461538461</v>
      </c>
      <c r="O908">
        <f t="shared" si="102"/>
        <v>2.6893259281801583</v>
      </c>
      <c r="P908" s="4">
        <f t="shared" si="103"/>
        <v>444.09000000000003</v>
      </c>
      <c r="Q908" t="str">
        <f t="shared" si="104"/>
        <v>Inefficient</v>
      </c>
    </row>
    <row r="909" spans="1:17" x14ac:dyDescent="0.3">
      <c r="A909" s="1">
        <v>45325</v>
      </c>
      <c r="B909" t="s">
        <v>3</v>
      </c>
      <c r="C909" t="s">
        <v>11</v>
      </c>
      <c r="D909" t="s">
        <v>10</v>
      </c>
      <c r="E909" t="s">
        <v>7</v>
      </c>
      <c r="F909">
        <v>513</v>
      </c>
      <c r="G909">
        <v>15</v>
      </c>
      <c r="H909">
        <v>0</v>
      </c>
      <c r="I909" s="4">
        <v>30.67</v>
      </c>
      <c r="J909" s="4">
        <v>0</v>
      </c>
      <c r="K909" s="2">
        <f t="shared" si="98"/>
        <v>2.9239766081871343E-2</v>
      </c>
      <c r="L909">
        <f t="shared" si="99"/>
        <v>0</v>
      </c>
      <c r="M909" s="4">
        <f t="shared" si="100"/>
        <v>2.0446666666666666</v>
      </c>
      <c r="N909" s="4">
        <f t="shared" si="101"/>
        <v>0</v>
      </c>
      <c r="O909">
        <f t="shared" si="102"/>
        <v>0</v>
      </c>
      <c r="P909" s="4">
        <f t="shared" si="103"/>
        <v>-30.67</v>
      </c>
      <c r="Q909" t="str">
        <f t="shared" si="104"/>
        <v>Inefficient</v>
      </c>
    </row>
    <row r="910" spans="1:17" x14ac:dyDescent="0.3">
      <c r="A910" s="1">
        <v>45325</v>
      </c>
      <c r="B910" t="s">
        <v>3</v>
      </c>
      <c r="C910" t="s">
        <v>11</v>
      </c>
      <c r="D910" t="s">
        <v>10</v>
      </c>
      <c r="E910" t="s">
        <v>8</v>
      </c>
      <c r="F910">
        <v>105</v>
      </c>
      <c r="G910">
        <v>1</v>
      </c>
      <c r="H910">
        <v>0</v>
      </c>
      <c r="I910" s="4">
        <v>6.52</v>
      </c>
      <c r="J910" s="4">
        <v>0</v>
      </c>
      <c r="K910" s="2">
        <f t="shared" si="98"/>
        <v>9.5238095238095247E-3</v>
      </c>
      <c r="L910">
        <f t="shared" si="99"/>
        <v>0</v>
      </c>
      <c r="M910" s="4">
        <f t="shared" si="100"/>
        <v>6.52</v>
      </c>
      <c r="N910" s="4">
        <f t="shared" si="101"/>
        <v>0</v>
      </c>
      <c r="O910">
        <f t="shared" si="102"/>
        <v>0</v>
      </c>
      <c r="P910" s="4">
        <f t="shared" si="103"/>
        <v>-6.52</v>
      </c>
      <c r="Q910" t="str">
        <f t="shared" si="104"/>
        <v>Inefficient</v>
      </c>
    </row>
    <row r="911" spans="1:17" x14ac:dyDescent="0.3">
      <c r="A911" s="1">
        <v>45325</v>
      </c>
      <c r="B911" t="s">
        <v>3</v>
      </c>
      <c r="C911" t="s">
        <v>12</v>
      </c>
      <c r="D911" t="s">
        <v>5</v>
      </c>
      <c r="E911" t="s">
        <v>6</v>
      </c>
      <c r="F911">
        <v>1067</v>
      </c>
      <c r="G911">
        <v>25</v>
      </c>
      <c r="H911">
        <v>2</v>
      </c>
      <c r="I911" s="4">
        <v>30.53</v>
      </c>
      <c r="J911" s="4">
        <v>157.85</v>
      </c>
      <c r="K911" s="2">
        <f t="shared" si="98"/>
        <v>2.3430178069353328E-2</v>
      </c>
      <c r="L911">
        <f t="shared" si="99"/>
        <v>0.08</v>
      </c>
      <c r="M911" s="4">
        <f t="shared" si="100"/>
        <v>1.2212000000000001</v>
      </c>
      <c r="N911" s="4">
        <f t="shared" si="101"/>
        <v>15.265000000000001</v>
      </c>
      <c r="O911">
        <f t="shared" si="102"/>
        <v>5.1703242712086466</v>
      </c>
      <c r="P911" s="4">
        <f t="shared" si="103"/>
        <v>127.32</v>
      </c>
      <c r="Q911" t="str">
        <f t="shared" si="104"/>
        <v>Efficient</v>
      </c>
    </row>
    <row r="912" spans="1:17" x14ac:dyDescent="0.3">
      <c r="A912" s="1">
        <v>45325</v>
      </c>
      <c r="B912" t="s">
        <v>3</v>
      </c>
      <c r="C912" t="s">
        <v>12</v>
      </c>
      <c r="D912" t="s">
        <v>5</v>
      </c>
      <c r="E912" t="s">
        <v>7</v>
      </c>
      <c r="F912">
        <v>5685</v>
      </c>
      <c r="G912">
        <v>211</v>
      </c>
      <c r="H912">
        <v>15</v>
      </c>
      <c r="I912" s="4">
        <v>337.84</v>
      </c>
      <c r="J912" s="4">
        <v>1069.45</v>
      </c>
      <c r="K912" s="2">
        <f t="shared" si="98"/>
        <v>3.7115215479331574E-2</v>
      </c>
      <c r="L912">
        <f t="shared" si="99"/>
        <v>7.1090047393364927E-2</v>
      </c>
      <c r="M912" s="4">
        <f t="shared" si="100"/>
        <v>1.6011374407582937</v>
      </c>
      <c r="N912" s="4">
        <f t="shared" si="101"/>
        <v>22.522666666666666</v>
      </c>
      <c r="O912">
        <f t="shared" si="102"/>
        <v>3.1655517404688616</v>
      </c>
      <c r="P912" s="4">
        <f t="shared" si="103"/>
        <v>731.61000000000013</v>
      </c>
      <c r="Q912" t="str">
        <f t="shared" si="104"/>
        <v>Inefficient</v>
      </c>
    </row>
    <row r="913" spans="1:17" x14ac:dyDescent="0.3">
      <c r="A913" s="1">
        <v>45325</v>
      </c>
      <c r="B913" t="s">
        <v>3</v>
      </c>
      <c r="C913" t="s">
        <v>12</v>
      </c>
      <c r="D913" t="s">
        <v>5</v>
      </c>
      <c r="E913" t="s">
        <v>8</v>
      </c>
      <c r="F913">
        <v>2929</v>
      </c>
      <c r="G913">
        <v>122</v>
      </c>
      <c r="H913">
        <v>13</v>
      </c>
      <c r="I913" s="4">
        <v>91.64</v>
      </c>
      <c r="J913" s="4">
        <v>666.7</v>
      </c>
      <c r="K913" s="2">
        <f t="shared" si="98"/>
        <v>4.1652441106179584E-2</v>
      </c>
      <c r="L913">
        <f t="shared" si="99"/>
        <v>0.10655737704918032</v>
      </c>
      <c r="M913" s="4">
        <f t="shared" si="100"/>
        <v>0.75114754098360659</v>
      </c>
      <c r="N913" s="4">
        <f t="shared" si="101"/>
        <v>7.0492307692307694</v>
      </c>
      <c r="O913">
        <f t="shared" si="102"/>
        <v>7.2752073330423404</v>
      </c>
      <c r="P913" s="4">
        <f t="shared" si="103"/>
        <v>575.06000000000006</v>
      </c>
      <c r="Q913" t="str">
        <f t="shared" si="104"/>
        <v>Efficient</v>
      </c>
    </row>
    <row r="914" spans="1:17" x14ac:dyDescent="0.3">
      <c r="A914" s="1">
        <v>45325</v>
      </c>
      <c r="B914" t="s">
        <v>3</v>
      </c>
      <c r="C914" t="s">
        <v>12</v>
      </c>
      <c r="D914" t="s">
        <v>9</v>
      </c>
      <c r="E914" t="s">
        <v>6</v>
      </c>
      <c r="F914">
        <v>1054</v>
      </c>
      <c r="G914">
        <v>10</v>
      </c>
      <c r="H914">
        <v>0</v>
      </c>
      <c r="I914" s="4">
        <v>62.29</v>
      </c>
      <c r="J914" s="4">
        <v>0</v>
      </c>
      <c r="K914" s="2">
        <f t="shared" si="98"/>
        <v>9.4876660341555973E-3</v>
      </c>
      <c r="L914">
        <f t="shared" si="99"/>
        <v>0</v>
      </c>
      <c r="M914" s="4">
        <f t="shared" si="100"/>
        <v>6.2290000000000001</v>
      </c>
      <c r="N914" s="4">
        <f t="shared" si="101"/>
        <v>0</v>
      </c>
      <c r="O914">
        <f t="shared" si="102"/>
        <v>0</v>
      </c>
      <c r="P914" s="4">
        <f t="shared" si="103"/>
        <v>-62.29</v>
      </c>
      <c r="Q914" t="str">
        <f t="shared" si="104"/>
        <v>Inefficient</v>
      </c>
    </row>
    <row r="915" spans="1:17" x14ac:dyDescent="0.3">
      <c r="A915" s="1">
        <v>45325</v>
      </c>
      <c r="B915" t="s">
        <v>3</v>
      </c>
      <c r="C915" t="s">
        <v>12</v>
      </c>
      <c r="D915" t="s">
        <v>9</v>
      </c>
      <c r="E915" t="s">
        <v>7</v>
      </c>
      <c r="F915">
        <v>4019</v>
      </c>
      <c r="G915">
        <v>27</v>
      </c>
      <c r="H915">
        <v>1</v>
      </c>
      <c r="I915" s="4">
        <v>111.37</v>
      </c>
      <c r="J915" s="4">
        <v>73.92</v>
      </c>
      <c r="K915" s="2">
        <f t="shared" si="98"/>
        <v>6.7180890768847971E-3</v>
      </c>
      <c r="L915">
        <f t="shared" si="99"/>
        <v>3.7037037037037035E-2</v>
      </c>
      <c r="M915" s="4">
        <f t="shared" si="100"/>
        <v>4.1248148148148154</v>
      </c>
      <c r="N915" s="4">
        <f t="shared" si="101"/>
        <v>111.37</v>
      </c>
      <c r="O915">
        <f t="shared" si="102"/>
        <v>0.66373350094280326</v>
      </c>
      <c r="P915" s="4">
        <f t="shared" si="103"/>
        <v>-37.450000000000003</v>
      </c>
      <c r="Q915" t="str">
        <f t="shared" si="104"/>
        <v>Inefficient</v>
      </c>
    </row>
    <row r="916" spans="1:17" x14ac:dyDescent="0.3">
      <c r="A916" s="1">
        <v>45325</v>
      </c>
      <c r="B916" t="s">
        <v>3</v>
      </c>
      <c r="C916" t="s">
        <v>12</v>
      </c>
      <c r="D916" t="s">
        <v>9</v>
      </c>
      <c r="E916" t="s">
        <v>8</v>
      </c>
      <c r="F916">
        <v>1149</v>
      </c>
      <c r="G916">
        <v>10</v>
      </c>
      <c r="H916">
        <v>0</v>
      </c>
      <c r="I916" s="4">
        <v>60.33</v>
      </c>
      <c r="J916" s="4">
        <v>0</v>
      </c>
      <c r="K916" s="2">
        <f t="shared" si="98"/>
        <v>8.7032201914708437E-3</v>
      </c>
      <c r="L916">
        <f t="shared" si="99"/>
        <v>0</v>
      </c>
      <c r="M916" s="4">
        <f t="shared" si="100"/>
        <v>6.0329999999999995</v>
      </c>
      <c r="N916" s="4">
        <f t="shared" si="101"/>
        <v>0</v>
      </c>
      <c r="O916">
        <f t="shared" si="102"/>
        <v>0</v>
      </c>
      <c r="P916" s="4">
        <f t="shared" si="103"/>
        <v>-60.33</v>
      </c>
      <c r="Q916" t="str">
        <f t="shared" si="104"/>
        <v>Inefficient</v>
      </c>
    </row>
    <row r="917" spans="1:17" x14ac:dyDescent="0.3">
      <c r="A917" s="1">
        <v>45325</v>
      </c>
      <c r="B917" t="s">
        <v>3</v>
      </c>
      <c r="C917" t="s">
        <v>12</v>
      </c>
      <c r="D917" t="s">
        <v>10</v>
      </c>
      <c r="E917" t="s">
        <v>6</v>
      </c>
      <c r="F917">
        <v>717</v>
      </c>
      <c r="G917">
        <v>15</v>
      </c>
      <c r="H917">
        <v>0</v>
      </c>
      <c r="I917" s="4">
        <v>23.97</v>
      </c>
      <c r="J917" s="4">
        <v>0</v>
      </c>
      <c r="K917" s="2">
        <f t="shared" si="98"/>
        <v>2.0920502092050208E-2</v>
      </c>
      <c r="L917">
        <f t="shared" si="99"/>
        <v>0</v>
      </c>
      <c r="M917" s="4">
        <f t="shared" si="100"/>
        <v>1.5979999999999999</v>
      </c>
      <c r="N917" s="4">
        <f t="shared" si="101"/>
        <v>0</v>
      </c>
      <c r="O917">
        <f t="shared" si="102"/>
        <v>0</v>
      </c>
      <c r="P917" s="4">
        <f t="shared" si="103"/>
        <v>-23.97</v>
      </c>
      <c r="Q917" t="str">
        <f t="shared" si="104"/>
        <v>Inefficient</v>
      </c>
    </row>
    <row r="918" spans="1:17" x14ac:dyDescent="0.3">
      <c r="A918" s="1">
        <v>45325</v>
      </c>
      <c r="B918" t="s">
        <v>3</v>
      </c>
      <c r="C918" t="s">
        <v>12</v>
      </c>
      <c r="D918" t="s">
        <v>10</v>
      </c>
      <c r="E918" t="s">
        <v>7</v>
      </c>
      <c r="F918">
        <v>4253</v>
      </c>
      <c r="G918">
        <v>121</v>
      </c>
      <c r="H918">
        <v>6</v>
      </c>
      <c r="I918" s="4">
        <v>149.56</v>
      </c>
      <c r="J918" s="4">
        <v>419.75</v>
      </c>
      <c r="K918" s="2">
        <f t="shared" si="98"/>
        <v>2.8450505525511403E-2</v>
      </c>
      <c r="L918">
        <f t="shared" si="99"/>
        <v>4.9586776859504134E-2</v>
      </c>
      <c r="M918" s="4">
        <f t="shared" si="100"/>
        <v>1.2360330578512397</v>
      </c>
      <c r="N918" s="4">
        <f t="shared" si="101"/>
        <v>24.926666666666666</v>
      </c>
      <c r="O918">
        <f t="shared" si="102"/>
        <v>2.806565926718374</v>
      </c>
      <c r="P918" s="4">
        <f t="shared" si="103"/>
        <v>270.19</v>
      </c>
      <c r="Q918" t="str">
        <f t="shared" si="104"/>
        <v>Inefficient</v>
      </c>
    </row>
    <row r="919" spans="1:17" x14ac:dyDescent="0.3">
      <c r="A919" s="1">
        <v>45325</v>
      </c>
      <c r="B919" t="s">
        <v>3</v>
      </c>
      <c r="C919" t="s">
        <v>12</v>
      </c>
      <c r="D919" t="s">
        <v>10</v>
      </c>
      <c r="E919" t="s">
        <v>8</v>
      </c>
      <c r="F919">
        <v>1953</v>
      </c>
      <c r="G919">
        <v>31</v>
      </c>
      <c r="H919">
        <v>1</v>
      </c>
      <c r="I919" s="4">
        <v>124.4</v>
      </c>
      <c r="J919" s="4">
        <v>90.5</v>
      </c>
      <c r="K919" s="2">
        <f t="shared" si="98"/>
        <v>1.5873015873015872E-2</v>
      </c>
      <c r="L919">
        <f t="shared" si="99"/>
        <v>3.2258064516129031E-2</v>
      </c>
      <c r="M919" s="4">
        <f t="shared" si="100"/>
        <v>4.0129032258064514</v>
      </c>
      <c r="N919" s="4">
        <f t="shared" si="101"/>
        <v>124.4</v>
      </c>
      <c r="O919">
        <f t="shared" si="102"/>
        <v>0.727491961414791</v>
      </c>
      <c r="P919" s="4">
        <f t="shared" si="103"/>
        <v>-33.900000000000006</v>
      </c>
      <c r="Q919" t="str">
        <f t="shared" si="104"/>
        <v>Inefficient</v>
      </c>
    </row>
    <row r="920" spans="1:17" x14ac:dyDescent="0.3">
      <c r="A920" s="1">
        <v>45326</v>
      </c>
      <c r="B920" t="s">
        <v>3</v>
      </c>
      <c r="C920" t="s">
        <v>4</v>
      </c>
      <c r="D920" t="s">
        <v>5</v>
      </c>
      <c r="E920" t="s">
        <v>6</v>
      </c>
      <c r="F920">
        <v>2233</v>
      </c>
      <c r="G920">
        <v>53</v>
      </c>
      <c r="H920">
        <v>7</v>
      </c>
      <c r="I920" s="4">
        <v>58.46</v>
      </c>
      <c r="J920" s="4">
        <v>667.71</v>
      </c>
      <c r="K920" s="2">
        <f t="shared" si="98"/>
        <v>2.373488580385132E-2</v>
      </c>
      <c r="L920">
        <f t="shared" si="99"/>
        <v>0.13207547169811321</v>
      </c>
      <c r="M920" s="4">
        <f t="shared" si="100"/>
        <v>1.1030188679245283</v>
      </c>
      <c r="N920" s="4">
        <f t="shared" si="101"/>
        <v>8.3514285714285723</v>
      </c>
      <c r="O920">
        <f t="shared" si="102"/>
        <v>11.421655833048238</v>
      </c>
      <c r="P920" s="4">
        <f t="shared" si="103"/>
        <v>609.25</v>
      </c>
      <c r="Q920" t="str">
        <f t="shared" si="104"/>
        <v>Efficient</v>
      </c>
    </row>
    <row r="921" spans="1:17" x14ac:dyDescent="0.3">
      <c r="A921" s="1">
        <v>45326</v>
      </c>
      <c r="B921" t="s">
        <v>3</v>
      </c>
      <c r="C921" t="s">
        <v>4</v>
      </c>
      <c r="D921" t="s">
        <v>5</v>
      </c>
      <c r="E921" t="s">
        <v>7</v>
      </c>
      <c r="F921">
        <v>2697</v>
      </c>
      <c r="G921">
        <v>69</v>
      </c>
      <c r="H921">
        <v>8</v>
      </c>
      <c r="I921" s="4">
        <v>129.82</v>
      </c>
      <c r="J921" s="4">
        <v>543.45000000000005</v>
      </c>
      <c r="K921" s="2">
        <f t="shared" si="98"/>
        <v>2.5583982202447165E-2</v>
      </c>
      <c r="L921">
        <f t="shared" si="99"/>
        <v>0.11594202898550725</v>
      </c>
      <c r="M921" s="4">
        <f t="shared" si="100"/>
        <v>1.8814492753623187</v>
      </c>
      <c r="N921" s="4">
        <f t="shared" si="101"/>
        <v>16.227499999999999</v>
      </c>
      <c r="O921">
        <f t="shared" si="102"/>
        <v>4.1861808658142046</v>
      </c>
      <c r="P921" s="4">
        <f t="shared" si="103"/>
        <v>413.63000000000005</v>
      </c>
      <c r="Q921" t="str">
        <f t="shared" si="104"/>
        <v>Efficient</v>
      </c>
    </row>
    <row r="922" spans="1:17" x14ac:dyDescent="0.3">
      <c r="A922" s="1">
        <v>45326</v>
      </c>
      <c r="B922" t="s">
        <v>3</v>
      </c>
      <c r="C922" t="s">
        <v>4</v>
      </c>
      <c r="D922" t="s">
        <v>5</v>
      </c>
      <c r="E922" t="s">
        <v>8</v>
      </c>
      <c r="F922">
        <v>364</v>
      </c>
      <c r="G922">
        <v>13</v>
      </c>
      <c r="H922">
        <v>1</v>
      </c>
      <c r="I922" s="4">
        <v>23.6</v>
      </c>
      <c r="J922" s="4">
        <v>98.76</v>
      </c>
      <c r="K922" s="2">
        <f t="shared" si="98"/>
        <v>3.5714285714285712E-2</v>
      </c>
      <c r="L922">
        <f t="shared" si="99"/>
        <v>7.6923076923076927E-2</v>
      </c>
      <c r="M922" s="4">
        <f t="shared" si="100"/>
        <v>1.8153846153846156</v>
      </c>
      <c r="N922" s="4">
        <f t="shared" si="101"/>
        <v>23.6</v>
      </c>
      <c r="O922">
        <f t="shared" si="102"/>
        <v>4.1847457627118647</v>
      </c>
      <c r="P922" s="4">
        <f t="shared" si="103"/>
        <v>75.16</v>
      </c>
      <c r="Q922" t="str">
        <f t="shared" si="104"/>
        <v>Efficient</v>
      </c>
    </row>
    <row r="923" spans="1:17" x14ac:dyDescent="0.3">
      <c r="A923" s="1">
        <v>45326</v>
      </c>
      <c r="B923" t="s">
        <v>3</v>
      </c>
      <c r="C923" t="s">
        <v>4</v>
      </c>
      <c r="D923" t="s">
        <v>9</v>
      </c>
      <c r="E923" t="s">
        <v>6</v>
      </c>
      <c r="F923">
        <v>1690</v>
      </c>
      <c r="G923">
        <v>26</v>
      </c>
      <c r="H923">
        <v>0</v>
      </c>
      <c r="I923" s="4">
        <v>90.54</v>
      </c>
      <c r="J923" s="4">
        <v>0</v>
      </c>
      <c r="K923" s="2">
        <f t="shared" si="98"/>
        <v>1.5384615384615385E-2</v>
      </c>
      <c r="L923">
        <f t="shared" si="99"/>
        <v>0</v>
      </c>
      <c r="M923" s="4">
        <f t="shared" si="100"/>
        <v>3.4823076923076925</v>
      </c>
      <c r="N923" s="4">
        <f t="shared" si="101"/>
        <v>0</v>
      </c>
      <c r="O923">
        <f t="shared" si="102"/>
        <v>0</v>
      </c>
      <c r="P923" s="4">
        <f t="shared" si="103"/>
        <v>-90.54</v>
      </c>
      <c r="Q923" t="str">
        <f t="shared" si="104"/>
        <v>Inefficient</v>
      </c>
    </row>
    <row r="924" spans="1:17" x14ac:dyDescent="0.3">
      <c r="A924" s="1">
        <v>45326</v>
      </c>
      <c r="B924" t="s">
        <v>3</v>
      </c>
      <c r="C924" t="s">
        <v>4</v>
      </c>
      <c r="D924" t="s">
        <v>9</v>
      </c>
      <c r="E924" t="s">
        <v>7</v>
      </c>
      <c r="F924">
        <v>1182</v>
      </c>
      <c r="G924">
        <v>11</v>
      </c>
      <c r="H924">
        <v>0</v>
      </c>
      <c r="I924" s="4">
        <v>56.6</v>
      </c>
      <c r="J924" s="4">
        <v>0</v>
      </c>
      <c r="K924" s="2">
        <f t="shared" si="98"/>
        <v>9.3062605752961079E-3</v>
      </c>
      <c r="L924">
        <f t="shared" si="99"/>
        <v>0</v>
      </c>
      <c r="M924" s="4">
        <f t="shared" si="100"/>
        <v>5.1454545454545455</v>
      </c>
      <c r="N924" s="4">
        <f t="shared" si="101"/>
        <v>0</v>
      </c>
      <c r="O924">
        <f t="shared" si="102"/>
        <v>0</v>
      </c>
      <c r="P924" s="4">
        <f t="shared" si="103"/>
        <v>-56.6</v>
      </c>
      <c r="Q924" t="str">
        <f t="shared" si="104"/>
        <v>Inefficient</v>
      </c>
    </row>
    <row r="925" spans="1:17" x14ac:dyDescent="0.3">
      <c r="A925" s="1">
        <v>45326</v>
      </c>
      <c r="B925" t="s">
        <v>3</v>
      </c>
      <c r="C925" t="s">
        <v>4</v>
      </c>
      <c r="D925" t="s">
        <v>9</v>
      </c>
      <c r="E925" t="s">
        <v>8</v>
      </c>
      <c r="F925">
        <v>298</v>
      </c>
      <c r="G925">
        <v>4</v>
      </c>
      <c r="H925">
        <v>0</v>
      </c>
      <c r="I925" s="4">
        <v>11.94</v>
      </c>
      <c r="J925" s="4">
        <v>0</v>
      </c>
      <c r="K925" s="2">
        <f t="shared" si="98"/>
        <v>1.3422818791946308E-2</v>
      </c>
      <c r="L925">
        <f t="shared" si="99"/>
        <v>0</v>
      </c>
      <c r="M925" s="4">
        <f t="shared" si="100"/>
        <v>2.9849999999999999</v>
      </c>
      <c r="N925" s="4">
        <f t="shared" si="101"/>
        <v>0</v>
      </c>
      <c r="O925">
        <f t="shared" si="102"/>
        <v>0</v>
      </c>
      <c r="P925" s="4">
        <f t="shared" si="103"/>
        <v>-11.94</v>
      </c>
      <c r="Q925" t="str">
        <f t="shared" si="104"/>
        <v>Inefficient</v>
      </c>
    </row>
    <row r="926" spans="1:17" x14ac:dyDescent="0.3">
      <c r="A926" s="1">
        <v>45326</v>
      </c>
      <c r="B926" t="s">
        <v>3</v>
      </c>
      <c r="C926" t="s">
        <v>4</v>
      </c>
      <c r="D926" t="s">
        <v>10</v>
      </c>
      <c r="E926" t="s">
        <v>6</v>
      </c>
      <c r="F926">
        <v>4293</v>
      </c>
      <c r="G926">
        <v>49</v>
      </c>
      <c r="H926">
        <v>1</v>
      </c>
      <c r="I926" s="4">
        <v>109.77</v>
      </c>
      <c r="J926" s="4">
        <v>74.97</v>
      </c>
      <c r="K926" s="2">
        <f t="shared" si="98"/>
        <v>1.1413929652923364E-2</v>
      </c>
      <c r="L926">
        <f t="shared" si="99"/>
        <v>2.0408163265306121E-2</v>
      </c>
      <c r="M926" s="4">
        <f t="shared" si="100"/>
        <v>2.2402040816326529</v>
      </c>
      <c r="N926" s="4">
        <f t="shared" si="101"/>
        <v>109.77</v>
      </c>
      <c r="O926">
        <f t="shared" si="102"/>
        <v>0.68297349002459695</v>
      </c>
      <c r="P926" s="4">
        <f t="shared" si="103"/>
        <v>-34.799999999999997</v>
      </c>
      <c r="Q926" t="str">
        <f t="shared" si="104"/>
        <v>Inefficient</v>
      </c>
    </row>
    <row r="927" spans="1:17" x14ac:dyDescent="0.3">
      <c r="A927" s="1">
        <v>45326</v>
      </c>
      <c r="B927" t="s">
        <v>3</v>
      </c>
      <c r="C927" t="s">
        <v>4</v>
      </c>
      <c r="D927" t="s">
        <v>10</v>
      </c>
      <c r="E927" t="s">
        <v>7</v>
      </c>
      <c r="F927">
        <v>2505</v>
      </c>
      <c r="G927">
        <v>47</v>
      </c>
      <c r="H927">
        <v>1</v>
      </c>
      <c r="I927" s="4">
        <v>102.8</v>
      </c>
      <c r="J927" s="4">
        <v>55.76</v>
      </c>
      <c r="K927" s="2">
        <f t="shared" si="98"/>
        <v>1.8762475049900199E-2</v>
      </c>
      <c r="L927">
        <f t="shared" si="99"/>
        <v>2.1276595744680851E-2</v>
      </c>
      <c r="M927" s="4">
        <f t="shared" si="100"/>
        <v>2.1872340425531913</v>
      </c>
      <c r="N927" s="4">
        <f t="shared" si="101"/>
        <v>102.8</v>
      </c>
      <c r="O927">
        <f t="shared" si="102"/>
        <v>0.54241245136186766</v>
      </c>
      <c r="P927" s="4">
        <f t="shared" si="103"/>
        <v>-47.04</v>
      </c>
      <c r="Q927" t="str">
        <f t="shared" si="104"/>
        <v>Inefficient</v>
      </c>
    </row>
    <row r="928" spans="1:17" x14ac:dyDescent="0.3">
      <c r="A928" s="1">
        <v>45326</v>
      </c>
      <c r="B928" t="s">
        <v>3</v>
      </c>
      <c r="C928" t="s">
        <v>4</v>
      </c>
      <c r="D928" t="s">
        <v>10</v>
      </c>
      <c r="E928" t="s">
        <v>8</v>
      </c>
      <c r="F928">
        <v>158</v>
      </c>
      <c r="G928">
        <v>2</v>
      </c>
      <c r="H928">
        <v>0</v>
      </c>
      <c r="I928" s="4">
        <v>8.34</v>
      </c>
      <c r="J928" s="4">
        <v>0</v>
      </c>
      <c r="K928" s="2">
        <f t="shared" si="98"/>
        <v>1.2658227848101266E-2</v>
      </c>
      <c r="L928">
        <f t="shared" si="99"/>
        <v>0</v>
      </c>
      <c r="M928" s="4">
        <f t="shared" si="100"/>
        <v>4.17</v>
      </c>
      <c r="N928" s="4">
        <f t="shared" si="101"/>
        <v>0</v>
      </c>
      <c r="O928">
        <f t="shared" si="102"/>
        <v>0</v>
      </c>
      <c r="P928" s="4">
        <f t="shared" si="103"/>
        <v>-8.34</v>
      </c>
      <c r="Q928" t="str">
        <f t="shared" si="104"/>
        <v>Inefficient</v>
      </c>
    </row>
    <row r="929" spans="1:17" x14ac:dyDescent="0.3">
      <c r="A929" s="1">
        <v>45326</v>
      </c>
      <c r="B929" t="s">
        <v>3</v>
      </c>
      <c r="C929" t="s">
        <v>11</v>
      </c>
      <c r="D929" t="s">
        <v>5</v>
      </c>
      <c r="E929" t="s">
        <v>6</v>
      </c>
      <c r="F929">
        <v>6717</v>
      </c>
      <c r="G929">
        <v>214</v>
      </c>
      <c r="H929">
        <v>20</v>
      </c>
      <c r="I929" s="4">
        <v>280.06</v>
      </c>
      <c r="J929" s="4">
        <v>1730.49</v>
      </c>
      <c r="K929" s="2">
        <f t="shared" si="98"/>
        <v>3.1859461068929583E-2</v>
      </c>
      <c r="L929">
        <f t="shared" si="99"/>
        <v>9.3457943925233641E-2</v>
      </c>
      <c r="M929" s="4">
        <f t="shared" si="100"/>
        <v>1.3086915887850468</v>
      </c>
      <c r="N929" s="4">
        <f t="shared" si="101"/>
        <v>14.003</v>
      </c>
      <c r="O929">
        <f t="shared" si="102"/>
        <v>6.1789973577090622</v>
      </c>
      <c r="P929" s="4">
        <f t="shared" si="103"/>
        <v>1450.43</v>
      </c>
      <c r="Q929" t="str">
        <f t="shared" si="104"/>
        <v>Efficient</v>
      </c>
    </row>
    <row r="930" spans="1:17" x14ac:dyDescent="0.3">
      <c r="A930" s="1">
        <v>45326</v>
      </c>
      <c r="B930" t="s">
        <v>3</v>
      </c>
      <c r="C930" t="s">
        <v>11</v>
      </c>
      <c r="D930" t="s">
        <v>5</v>
      </c>
      <c r="E930" t="s">
        <v>7</v>
      </c>
      <c r="F930">
        <v>754</v>
      </c>
      <c r="G930">
        <v>18</v>
      </c>
      <c r="H930">
        <v>1</v>
      </c>
      <c r="I930" s="4">
        <v>37.869999999999997</v>
      </c>
      <c r="J930" s="4">
        <v>79.09</v>
      </c>
      <c r="K930" s="2">
        <f t="shared" si="98"/>
        <v>2.3872679045092837E-2</v>
      </c>
      <c r="L930">
        <f t="shared" si="99"/>
        <v>5.5555555555555552E-2</v>
      </c>
      <c r="M930" s="4">
        <f t="shared" si="100"/>
        <v>2.1038888888888887</v>
      </c>
      <c r="N930" s="4">
        <f t="shared" si="101"/>
        <v>37.869999999999997</v>
      </c>
      <c r="O930">
        <f t="shared" si="102"/>
        <v>2.0884605228412996</v>
      </c>
      <c r="P930" s="4">
        <f t="shared" si="103"/>
        <v>41.220000000000006</v>
      </c>
      <c r="Q930" t="str">
        <f t="shared" si="104"/>
        <v>Inefficient</v>
      </c>
    </row>
    <row r="931" spans="1:17" x14ac:dyDescent="0.3">
      <c r="A931" s="1">
        <v>45326</v>
      </c>
      <c r="B931" t="s">
        <v>3</v>
      </c>
      <c r="C931" t="s">
        <v>11</v>
      </c>
      <c r="D931" t="s">
        <v>5</v>
      </c>
      <c r="E931" t="s">
        <v>8</v>
      </c>
      <c r="F931">
        <v>420</v>
      </c>
      <c r="G931">
        <v>19</v>
      </c>
      <c r="H931">
        <v>1</v>
      </c>
      <c r="I931" s="4">
        <v>12.67</v>
      </c>
      <c r="J931" s="4">
        <v>83.78</v>
      </c>
      <c r="K931" s="2">
        <f t="shared" si="98"/>
        <v>4.5238095238095237E-2</v>
      </c>
      <c r="L931">
        <f t="shared" si="99"/>
        <v>5.2631578947368418E-2</v>
      </c>
      <c r="M931" s="4">
        <f t="shared" si="100"/>
        <v>0.6668421052631579</v>
      </c>
      <c r="N931" s="4">
        <f t="shared" si="101"/>
        <v>12.67</v>
      </c>
      <c r="O931">
        <f t="shared" si="102"/>
        <v>6.6124704025256511</v>
      </c>
      <c r="P931" s="4">
        <f t="shared" si="103"/>
        <v>71.11</v>
      </c>
      <c r="Q931" t="str">
        <f t="shared" si="104"/>
        <v>Efficient</v>
      </c>
    </row>
    <row r="932" spans="1:17" x14ac:dyDescent="0.3">
      <c r="A932" s="1">
        <v>45326</v>
      </c>
      <c r="B932" t="s">
        <v>3</v>
      </c>
      <c r="C932" t="s">
        <v>11</v>
      </c>
      <c r="D932" t="s">
        <v>9</v>
      </c>
      <c r="E932" t="s">
        <v>6</v>
      </c>
      <c r="F932">
        <v>3269</v>
      </c>
      <c r="G932">
        <v>52</v>
      </c>
      <c r="H932">
        <v>0</v>
      </c>
      <c r="I932" s="4">
        <v>83.21</v>
      </c>
      <c r="J932" s="4">
        <v>0</v>
      </c>
      <c r="K932" s="2">
        <f t="shared" si="98"/>
        <v>1.5907005200367086E-2</v>
      </c>
      <c r="L932">
        <f t="shared" si="99"/>
        <v>0</v>
      </c>
      <c r="M932" s="4">
        <f t="shared" si="100"/>
        <v>1.6001923076923075</v>
      </c>
      <c r="N932" s="4">
        <f t="shared" si="101"/>
        <v>0</v>
      </c>
      <c r="O932">
        <f t="shared" si="102"/>
        <v>0</v>
      </c>
      <c r="P932" s="4">
        <f t="shared" si="103"/>
        <v>-83.21</v>
      </c>
      <c r="Q932" t="str">
        <f t="shared" si="104"/>
        <v>Inefficient</v>
      </c>
    </row>
    <row r="933" spans="1:17" x14ac:dyDescent="0.3">
      <c r="A933" s="1">
        <v>45326</v>
      </c>
      <c r="B933" t="s">
        <v>3</v>
      </c>
      <c r="C933" t="s">
        <v>11</v>
      </c>
      <c r="D933" t="s">
        <v>9</v>
      </c>
      <c r="E933" t="s">
        <v>7</v>
      </c>
      <c r="F933">
        <v>488</v>
      </c>
      <c r="G933">
        <v>5</v>
      </c>
      <c r="H933">
        <v>0</v>
      </c>
      <c r="I933" s="4">
        <v>13.72</v>
      </c>
      <c r="J933" s="4">
        <v>0</v>
      </c>
      <c r="K933" s="2">
        <f t="shared" si="98"/>
        <v>1.0245901639344262E-2</v>
      </c>
      <c r="L933">
        <f t="shared" si="99"/>
        <v>0</v>
      </c>
      <c r="M933" s="4">
        <f t="shared" si="100"/>
        <v>2.7440000000000002</v>
      </c>
      <c r="N933" s="4">
        <f t="shared" si="101"/>
        <v>0</v>
      </c>
      <c r="O933">
        <f t="shared" si="102"/>
        <v>0</v>
      </c>
      <c r="P933" s="4">
        <f t="shared" si="103"/>
        <v>-13.72</v>
      </c>
      <c r="Q933" t="str">
        <f t="shared" si="104"/>
        <v>Inefficient</v>
      </c>
    </row>
    <row r="934" spans="1:17" x14ac:dyDescent="0.3">
      <c r="A934" s="1">
        <v>45326</v>
      </c>
      <c r="B934" t="s">
        <v>3</v>
      </c>
      <c r="C934" t="s">
        <v>11</v>
      </c>
      <c r="D934" t="s">
        <v>9</v>
      </c>
      <c r="E934" t="s">
        <v>8</v>
      </c>
      <c r="F934">
        <v>195</v>
      </c>
      <c r="G934">
        <v>2</v>
      </c>
      <c r="H934">
        <v>0</v>
      </c>
      <c r="I934" s="4">
        <v>9.48</v>
      </c>
      <c r="J934" s="4">
        <v>0</v>
      </c>
      <c r="K934" s="2">
        <f t="shared" si="98"/>
        <v>1.0256410256410256E-2</v>
      </c>
      <c r="L934">
        <f t="shared" si="99"/>
        <v>0</v>
      </c>
      <c r="M934" s="4">
        <f t="shared" si="100"/>
        <v>4.74</v>
      </c>
      <c r="N934" s="4">
        <f t="shared" si="101"/>
        <v>0</v>
      </c>
      <c r="O934">
        <f t="shared" si="102"/>
        <v>0</v>
      </c>
      <c r="P934" s="4">
        <f t="shared" si="103"/>
        <v>-9.48</v>
      </c>
      <c r="Q934" t="str">
        <f t="shared" si="104"/>
        <v>Inefficient</v>
      </c>
    </row>
    <row r="935" spans="1:17" x14ac:dyDescent="0.3">
      <c r="A935" s="1">
        <v>45326</v>
      </c>
      <c r="B935" t="s">
        <v>3</v>
      </c>
      <c r="C935" t="s">
        <v>11</v>
      </c>
      <c r="D935" t="s">
        <v>10</v>
      </c>
      <c r="E935" t="s">
        <v>6</v>
      </c>
      <c r="F935">
        <v>5137</v>
      </c>
      <c r="G935">
        <v>81</v>
      </c>
      <c r="H935">
        <v>2</v>
      </c>
      <c r="I935" s="4">
        <v>152.47</v>
      </c>
      <c r="J935" s="4">
        <v>143.28</v>
      </c>
      <c r="K935" s="2">
        <f t="shared" si="98"/>
        <v>1.5767957952112128E-2</v>
      </c>
      <c r="L935">
        <f t="shared" si="99"/>
        <v>2.4691358024691357E-2</v>
      </c>
      <c r="M935" s="4">
        <f t="shared" si="100"/>
        <v>1.8823456790123456</v>
      </c>
      <c r="N935" s="4">
        <f t="shared" si="101"/>
        <v>76.234999999999999</v>
      </c>
      <c r="O935">
        <f t="shared" si="102"/>
        <v>0.93972584770774581</v>
      </c>
      <c r="P935" s="4">
        <f t="shared" si="103"/>
        <v>-9.1899999999999977</v>
      </c>
      <c r="Q935" t="str">
        <f t="shared" si="104"/>
        <v>Inefficient</v>
      </c>
    </row>
    <row r="936" spans="1:17" x14ac:dyDescent="0.3">
      <c r="A936" s="1">
        <v>45326</v>
      </c>
      <c r="B936" t="s">
        <v>3</v>
      </c>
      <c r="C936" t="s">
        <v>11</v>
      </c>
      <c r="D936" t="s">
        <v>10</v>
      </c>
      <c r="E936" t="s">
        <v>7</v>
      </c>
      <c r="F936">
        <v>379</v>
      </c>
      <c r="G936">
        <v>8</v>
      </c>
      <c r="H936">
        <v>0</v>
      </c>
      <c r="I936" s="4">
        <v>14.13</v>
      </c>
      <c r="J936" s="4">
        <v>0</v>
      </c>
      <c r="K936" s="2">
        <f t="shared" si="98"/>
        <v>2.1108179419525065E-2</v>
      </c>
      <c r="L936">
        <f t="shared" si="99"/>
        <v>0</v>
      </c>
      <c r="M936" s="4">
        <f t="shared" si="100"/>
        <v>1.7662500000000001</v>
      </c>
      <c r="N936" s="4">
        <f t="shared" si="101"/>
        <v>0</v>
      </c>
      <c r="O936">
        <f t="shared" si="102"/>
        <v>0</v>
      </c>
      <c r="P936" s="4">
        <f t="shared" si="103"/>
        <v>-14.13</v>
      </c>
      <c r="Q936" t="str">
        <f t="shared" si="104"/>
        <v>Inefficient</v>
      </c>
    </row>
    <row r="937" spans="1:17" x14ac:dyDescent="0.3">
      <c r="A937" s="1">
        <v>45326</v>
      </c>
      <c r="B937" t="s">
        <v>3</v>
      </c>
      <c r="C937" t="s">
        <v>11</v>
      </c>
      <c r="D937" t="s">
        <v>10</v>
      </c>
      <c r="E937" t="s">
        <v>8</v>
      </c>
      <c r="F937">
        <v>294</v>
      </c>
      <c r="G937">
        <v>7</v>
      </c>
      <c r="H937">
        <v>0</v>
      </c>
      <c r="I937" s="4">
        <v>13.08</v>
      </c>
      <c r="J937" s="4">
        <v>0</v>
      </c>
      <c r="K937" s="2">
        <f t="shared" si="98"/>
        <v>2.3809523809523808E-2</v>
      </c>
      <c r="L937">
        <f t="shared" si="99"/>
        <v>0</v>
      </c>
      <c r="M937" s="4">
        <f t="shared" si="100"/>
        <v>1.8685714285714285</v>
      </c>
      <c r="N937" s="4">
        <f t="shared" si="101"/>
        <v>0</v>
      </c>
      <c r="O937">
        <f t="shared" si="102"/>
        <v>0</v>
      </c>
      <c r="P937" s="4">
        <f t="shared" si="103"/>
        <v>-13.08</v>
      </c>
      <c r="Q937" t="str">
        <f t="shared" si="104"/>
        <v>Inefficient</v>
      </c>
    </row>
    <row r="938" spans="1:17" x14ac:dyDescent="0.3">
      <c r="A938" s="1">
        <v>45326</v>
      </c>
      <c r="B938" t="s">
        <v>3</v>
      </c>
      <c r="C938" t="s">
        <v>12</v>
      </c>
      <c r="D938" t="s">
        <v>5</v>
      </c>
      <c r="E938" t="s">
        <v>6</v>
      </c>
      <c r="F938">
        <v>610</v>
      </c>
      <c r="G938">
        <v>18</v>
      </c>
      <c r="H938">
        <v>1</v>
      </c>
      <c r="I938" s="4">
        <v>19.32</v>
      </c>
      <c r="J938" s="4">
        <v>83.92</v>
      </c>
      <c r="K938" s="2">
        <f t="shared" si="98"/>
        <v>2.9508196721311476E-2</v>
      </c>
      <c r="L938">
        <f t="shared" si="99"/>
        <v>5.5555555555555552E-2</v>
      </c>
      <c r="M938" s="4">
        <f t="shared" si="100"/>
        <v>1.0733333333333333</v>
      </c>
      <c r="N938" s="4">
        <f t="shared" si="101"/>
        <v>19.32</v>
      </c>
      <c r="O938">
        <f t="shared" si="102"/>
        <v>4.3436853002070395</v>
      </c>
      <c r="P938" s="4">
        <f t="shared" si="103"/>
        <v>64.599999999999994</v>
      </c>
      <c r="Q938" t="str">
        <f t="shared" si="104"/>
        <v>Efficient</v>
      </c>
    </row>
    <row r="939" spans="1:17" x14ac:dyDescent="0.3">
      <c r="A939" s="1">
        <v>45326</v>
      </c>
      <c r="B939" t="s">
        <v>3</v>
      </c>
      <c r="C939" t="s">
        <v>12</v>
      </c>
      <c r="D939" t="s">
        <v>5</v>
      </c>
      <c r="E939" t="s">
        <v>7</v>
      </c>
      <c r="F939">
        <v>3215</v>
      </c>
      <c r="G939">
        <v>148</v>
      </c>
      <c r="H939">
        <v>21</v>
      </c>
      <c r="I939" s="4">
        <v>99.2</v>
      </c>
      <c r="J939" s="4">
        <v>1808.17</v>
      </c>
      <c r="K939" s="2">
        <f t="shared" si="98"/>
        <v>4.6034214618973564E-2</v>
      </c>
      <c r="L939">
        <f t="shared" si="99"/>
        <v>0.14189189189189189</v>
      </c>
      <c r="M939" s="4">
        <f t="shared" si="100"/>
        <v>0.67027027027027031</v>
      </c>
      <c r="N939" s="4">
        <f t="shared" si="101"/>
        <v>4.7238095238095239</v>
      </c>
      <c r="O939">
        <f t="shared" si="102"/>
        <v>18.227520161290322</v>
      </c>
      <c r="P939" s="4">
        <f t="shared" si="103"/>
        <v>1708.97</v>
      </c>
      <c r="Q939" t="str">
        <f t="shared" si="104"/>
        <v>Efficient</v>
      </c>
    </row>
    <row r="940" spans="1:17" x14ac:dyDescent="0.3">
      <c r="A940" s="1">
        <v>45326</v>
      </c>
      <c r="B940" t="s">
        <v>3</v>
      </c>
      <c r="C940" t="s">
        <v>12</v>
      </c>
      <c r="D940" t="s">
        <v>5</v>
      </c>
      <c r="E940" t="s">
        <v>8</v>
      </c>
      <c r="F940">
        <v>1867</v>
      </c>
      <c r="G940">
        <v>82</v>
      </c>
      <c r="H940">
        <v>7</v>
      </c>
      <c r="I940" s="4">
        <v>78.510000000000005</v>
      </c>
      <c r="J940" s="4">
        <v>698.47</v>
      </c>
      <c r="K940" s="2">
        <f t="shared" si="98"/>
        <v>4.3920728441349761E-2</v>
      </c>
      <c r="L940">
        <f t="shared" si="99"/>
        <v>8.5365853658536592E-2</v>
      </c>
      <c r="M940" s="4">
        <f t="shared" si="100"/>
        <v>0.95743902439024398</v>
      </c>
      <c r="N940" s="4">
        <f t="shared" si="101"/>
        <v>11.215714285714286</v>
      </c>
      <c r="O940">
        <f t="shared" si="102"/>
        <v>8.8965736848809058</v>
      </c>
      <c r="P940" s="4">
        <f t="shared" si="103"/>
        <v>619.96</v>
      </c>
      <c r="Q940" t="str">
        <f t="shared" si="104"/>
        <v>Efficient</v>
      </c>
    </row>
    <row r="941" spans="1:17" x14ac:dyDescent="0.3">
      <c r="A941" s="1">
        <v>45326</v>
      </c>
      <c r="B941" t="s">
        <v>3</v>
      </c>
      <c r="C941" t="s">
        <v>12</v>
      </c>
      <c r="D941" t="s">
        <v>9</v>
      </c>
      <c r="E941" t="s">
        <v>6</v>
      </c>
      <c r="F941">
        <v>1282</v>
      </c>
      <c r="G941">
        <v>19</v>
      </c>
      <c r="H941">
        <v>0</v>
      </c>
      <c r="I941" s="4">
        <v>76.510000000000005</v>
      </c>
      <c r="J941" s="4">
        <v>0</v>
      </c>
      <c r="K941" s="2">
        <f t="shared" si="98"/>
        <v>1.4820592823712949E-2</v>
      </c>
      <c r="L941">
        <f t="shared" si="99"/>
        <v>0</v>
      </c>
      <c r="M941" s="4">
        <f t="shared" si="100"/>
        <v>4.0268421052631584</v>
      </c>
      <c r="N941" s="4">
        <f t="shared" si="101"/>
        <v>0</v>
      </c>
      <c r="O941">
        <f t="shared" si="102"/>
        <v>0</v>
      </c>
      <c r="P941" s="4">
        <f t="shared" si="103"/>
        <v>-76.510000000000005</v>
      </c>
      <c r="Q941" t="str">
        <f t="shared" si="104"/>
        <v>Inefficient</v>
      </c>
    </row>
    <row r="942" spans="1:17" x14ac:dyDescent="0.3">
      <c r="A942" s="1">
        <v>45326</v>
      </c>
      <c r="B942" t="s">
        <v>3</v>
      </c>
      <c r="C942" t="s">
        <v>12</v>
      </c>
      <c r="D942" t="s">
        <v>9</v>
      </c>
      <c r="E942" t="s">
        <v>7</v>
      </c>
      <c r="F942">
        <v>2077</v>
      </c>
      <c r="G942">
        <v>21</v>
      </c>
      <c r="H942">
        <v>0</v>
      </c>
      <c r="I942" s="4">
        <v>48.53</v>
      </c>
      <c r="J942" s="4">
        <v>0</v>
      </c>
      <c r="K942" s="2">
        <f t="shared" si="98"/>
        <v>1.0110736639383727E-2</v>
      </c>
      <c r="L942">
        <f t="shared" si="99"/>
        <v>0</v>
      </c>
      <c r="M942" s="4">
        <f t="shared" si="100"/>
        <v>2.3109523809523811</v>
      </c>
      <c r="N942" s="4">
        <f t="shared" si="101"/>
        <v>0</v>
      </c>
      <c r="O942">
        <f t="shared" si="102"/>
        <v>0</v>
      </c>
      <c r="P942" s="4">
        <f t="shared" si="103"/>
        <v>-48.53</v>
      </c>
      <c r="Q942" t="str">
        <f t="shared" si="104"/>
        <v>Inefficient</v>
      </c>
    </row>
    <row r="943" spans="1:17" x14ac:dyDescent="0.3">
      <c r="A943" s="1">
        <v>45326</v>
      </c>
      <c r="B943" t="s">
        <v>3</v>
      </c>
      <c r="C943" t="s">
        <v>12</v>
      </c>
      <c r="D943" t="s">
        <v>9</v>
      </c>
      <c r="E943" t="s">
        <v>8</v>
      </c>
      <c r="F943">
        <v>1373</v>
      </c>
      <c r="G943">
        <v>9</v>
      </c>
      <c r="H943">
        <v>0</v>
      </c>
      <c r="I943" s="4">
        <v>71.59</v>
      </c>
      <c r="J943" s="4">
        <v>0</v>
      </c>
      <c r="K943" s="2">
        <f t="shared" si="98"/>
        <v>6.5549890750182084E-3</v>
      </c>
      <c r="L943">
        <f t="shared" si="99"/>
        <v>0</v>
      </c>
      <c r="M943" s="4">
        <f t="shared" si="100"/>
        <v>7.9544444444444444</v>
      </c>
      <c r="N943" s="4">
        <f t="shared" si="101"/>
        <v>0</v>
      </c>
      <c r="O943">
        <f t="shared" si="102"/>
        <v>0</v>
      </c>
      <c r="P943" s="4">
        <f t="shared" si="103"/>
        <v>-71.59</v>
      </c>
      <c r="Q943" t="str">
        <f t="shared" si="104"/>
        <v>Inefficient</v>
      </c>
    </row>
    <row r="944" spans="1:17" x14ac:dyDescent="0.3">
      <c r="A944" s="1">
        <v>45326</v>
      </c>
      <c r="B944" t="s">
        <v>3</v>
      </c>
      <c r="C944" t="s">
        <v>12</v>
      </c>
      <c r="D944" t="s">
        <v>10</v>
      </c>
      <c r="E944" t="s">
        <v>6</v>
      </c>
      <c r="F944">
        <v>1486</v>
      </c>
      <c r="G944">
        <v>18</v>
      </c>
      <c r="H944">
        <v>0</v>
      </c>
      <c r="I944" s="4">
        <v>64.98</v>
      </c>
      <c r="J944" s="4">
        <v>0</v>
      </c>
      <c r="K944" s="2">
        <f t="shared" si="98"/>
        <v>1.2113055181695828E-2</v>
      </c>
      <c r="L944">
        <f t="shared" si="99"/>
        <v>0</v>
      </c>
      <c r="M944" s="4">
        <f t="shared" si="100"/>
        <v>3.6100000000000003</v>
      </c>
      <c r="N944" s="4">
        <f t="shared" si="101"/>
        <v>0</v>
      </c>
      <c r="O944">
        <f t="shared" si="102"/>
        <v>0</v>
      </c>
      <c r="P944" s="4">
        <f t="shared" si="103"/>
        <v>-64.98</v>
      </c>
      <c r="Q944" t="str">
        <f t="shared" si="104"/>
        <v>Inefficient</v>
      </c>
    </row>
    <row r="945" spans="1:17" x14ac:dyDescent="0.3">
      <c r="A945" s="1">
        <v>45326</v>
      </c>
      <c r="B945" t="s">
        <v>3</v>
      </c>
      <c r="C945" t="s">
        <v>12</v>
      </c>
      <c r="D945" t="s">
        <v>10</v>
      </c>
      <c r="E945" t="s">
        <v>7</v>
      </c>
      <c r="F945">
        <v>2604</v>
      </c>
      <c r="G945">
        <v>49</v>
      </c>
      <c r="H945">
        <v>1</v>
      </c>
      <c r="I945" s="4">
        <v>156.71</v>
      </c>
      <c r="J945" s="4">
        <v>91.32</v>
      </c>
      <c r="K945" s="2">
        <f t="shared" si="98"/>
        <v>1.8817204301075269E-2</v>
      </c>
      <c r="L945">
        <f t="shared" si="99"/>
        <v>2.0408163265306121E-2</v>
      </c>
      <c r="M945" s="4">
        <f t="shared" si="100"/>
        <v>3.1981632653061225</v>
      </c>
      <c r="N945" s="4">
        <f t="shared" si="101"/>
        <v>156.71</v>
      </c>
      <c r="O945">
        <f t="shared" si="102"/>
        <v>0.5827324357092718</v>
      </c>
      <c r="P945" s="4">
        <f t="shared" si="103"/>
        <v>-65.390000000000015</v>
      </c>
      <c r="Q945" t="str">
        <f t="shared" si="104"/>
        <v>Inefficient</v>
      </c>
    </row>
    <row r="946" spans="1:17" x14ac:dyDescent="0.3">
      <c r="A946" s="1">
        <v>45326</v>
      </c>
      <c r="B946" t="s">
        <v>3</v>
      </c>
      <c r="C946" t="s">
        <v>12</v>
      </c>
      <c r="D946" t="s">
        <v>10</v>
      </c>
      <c r="E946" t="s">
        <v>8</v>
      </c>
      <c r="F946">
        <v>1360</v>
      </c>
      <c r="G946">
        <v>20</v>
      </c>
      <c r="H946">
        <v>1</v>
      </c>
      <c r="I946" s="4">
        <v>35.22</v>
      </c>
      <c r="J946" s="4">
        <v>60.91</v>
      </c>
      <c r="K946" s="2">
        <f t="shared" si="98"/>
        <v>1.4705882352941176E-2</v>
      </c>
      <c r="L946">
        <f t="shared" si="99"/>
        <v>0.05</v>
      </c>
      <c r="M946" s="4">
        <f t="shared" si="100"/>
        <v>1.7609999999999999</v>
      </c>
      <c r="N946" s="4">
        <f t="shared" si="101"/>
        <v>35.22</v>
      </c>
      <c r="O946">
        <f t="shared" si="102"/>
        <v>1.7294151050539466</v>
      </c>
      <c r="P946" s="4">
        <f t="shared" si="103"/>
        <v>25.689999999999998</v>
      </c>
      <c r="Q946" t="str">
        <f t="shared" si="104"/>
        <v>Inefficient</v>
      </c>
    </row>
    <row r="947" spans="1:17" x14ac:dyDescent="0.3">
      <c r="A947" s="1">
        <v>45327</v>
      </c>
      <c r="B947" t="s">
        <v>3</v>
      </c>
      <c r="C947" t="s">
        <v>4</v>
      </c>
      <c r="D947" t="s">
        <v>5</v>
      </c>
      <c r="E947" t="s">
        <v>6</v>
      </c>
      <c r="F947">
        <v>3739</v>
      </c>
      <c r="G947">
        <v>145</v>
      </c>
      <c r="H947">
        <v>18</v>
      </c>
      <c r="I947" s="4">
        <v>187.19</v>
      </c>
      <c r="J947" s="4">
        <v>1272.73</v>
      </c>
      <c r="K947" s="2">
        <f t="shared" si="98"/>
        <v>3.8780422572880446E-2</v>
      </c>
      <c r="L947">
        <f t="shared" si="99"/>
        <v>0.12413793103448276</v>
      </c>
      <c r="M947" s="4">
        <f t="shared" si="100"/>
        <v>1.2909655172413792</v>
      </c>
      <c r="N947" s="4">
        <f t="shared" si="101"/>
        <v>10.399444444444445</v>
      </c>
      <c r="O947">
        <f t="shared" si="102"/>
        <v>6.7991345691543357</v>
      </c>
      <c r="P947" s="4">
        <f t="shared" si="103"/>
        <v>1085.54</v>
      </c>
      <c r="Q947" t="str">
        <f t="shared" si="104"/>
        <v>Efficient</v>
      </c>
    </row>
    <row r="948" spans="1:17" x14ac:dyDescent="0.3">
      <c r="A948" s="1">
        <v>45327</v>
      </c>
      <c r="B948" t="s">
        <v>3</v>
      </c>
      <c r="C948" t="s">
        <v>4</v>
      </c>
      <c r="D948" t="s">
        <v>5</v>
      </c>
      <c r="E948" t="s">
        <v>7</v>
      </c>
      <c r="F948">
        <v>3119</v>
      </c>
      <c r="G948">
        <v>143</v>
      </c>
      <c r="H948">
        <v>9</v>
      </c>
      <c r="I948" s="4">
        <v>130.05000000000001</v>
      </c>
      <c r="J948" s="4">
        <v>456.45</v>
      </c>
      <c r="K948" s="2">
        <f t="shared" si="98"/>
        <v>4.5848028214171208E-2</v>
      </c>
      <c r="L948">
        <f t="shared" si="99"/>
        <v>6.2937062937062943E-2</v>
      </c>
      <c r="M948" s="4">
        <f t="shared" si="100"/>
        <v>0.90944055944055957</v>
      </c>
      <c r="N948" s="4">
        <f t="shared" si="101"/>
        <v>14.450000000000001</v>
      </c>
      <c r="O948">
        <f t="shared" si="102"/>
        <v>3.509803921568627</v>
      </c>
      <c r="P948" s="4">
        <f t="shared" si="103"/>
        <v>326.39999999999998</v>
      </c>
      <c r="Q948" t="str">
        <f t="shared" si="104"/>
        <v>Inefficient</v>
      </c>
    </row>
    <row r="949" spans="1:17" x14ac:dyDescent="0.3">
      <c r="A949" s="1">
        <v>45327</v>
      </c>
      <c r="B949" t="s">
        <v>3</v>
      </c>
      <c r="C949" t="s">
        <v>4</v>
      </c>
      <c r="D949" t="s">
        <v>5</v>
      </c>
      <c r="E949" t="s">
        <v>8</v>
      </c>
      <c r="F949">
        <v>266</v>
      </c>
      <c r="G949">
        <v>9</v>
      </c>
      <c r="H949">
        <v>0</v>
      </c>
      <c r="I949" s="4">
        <v>6.79</v>
      </c>
      <c r="J949" s="4">
        <v>0</v>
      </c>
      <c r="K949" s="2">
        <f t="shared" si="98"/>
        <v>3.3834586466165412E-2</v>
      </c>
      <c r="L949">
        <f t="shared" si="99"/>
        <v>0</v>
      </c>
      <c r="M949" s="4">
        <f t="shared" si="100"/>
        <v>0.75444444444444447</v>
      </c>
      <c r="N949" s="4">
        <f t="shared" si="101"/>
        <v>0</v>
      </c>
      <c r="O949">
        <f t="shared" si="102"/>
        <v>0</v>
      </c>
      <c r="P949" s="4">
        <f t="shared" si="103"/>
        <v>-6.79</v>
      </c>
      <c r="Q949" t="str">
        <f t="shared" si="104"/>
        <v>Inefficient</v>
      </c>
    </row>
    <row r="950" spans="1:17" x14ac:dyDescent="0.3">
      <c r="A950" s="1">
        <v>45327</v>
      </c>
      <c r="B950" t="s">
        <v>3</v>
      </c>
      <c r="C950" t="s">
        <v>4</v>
      </c>
      <c r="D950" t="s">
        <v>9</v>
      </c>
      <c r="E950" t="s">
        <v>6</v>
      </c>
      <c r="F950">
        <v>4336</v>
      </c>
      <c r="G950">
        <v>40</v>
      </c>
      <c r="H950">
        <v>1</v>
      </c>
      <c r="I950" s="4">
        <v>206.06</v>
      </c>
      <c r="J950" s="4">
        <v>68.69</v>
      </c>
      <c r="K950" s="2">
        <f t="shared" si="98"/>
        <v>9.2250922509225092E-3</v>
      </c>
      <c r="L950">
        <f t="shared" si="99"/>
        <v>2.5000000000000001E-2</v>
      </c>
      <c r="M950" s="4">
        <f t="shared" si="100"/>
        <v>5.1515000000000004</v>
      </c>
      <c r="N950" s="4">
        <f t="shared" si="101"/>
        <v>206.06</v>
      </c>
      <c r="O950">
        <f t="shared" si="102"/>
        <v>0.33334950985149953</v>
      </c>
      <c r="P950" s="4">
        <f t="shared" si="103"/>
        <v>-137.37</v>
      </c>
      <c r="Q950" t="str">
        <f t="shared" si="104"/>
        <v>Inefficient</v>
      </c>
    </row>
    <row r="951" spans="1:17" x14ac:dyDescent="0.3">
      <c r="A951" s="1">
        <v>45327</v>
      </c>
      <c r="B951" t="s">
        <v>3</v>
      </c>
      <c r="C951" t="s">
        <v>4</v>
      </c>
      <c r="D951" t="s">
        <v>9</v>
      </c>
      <c r="E951" t="s">
        <v>7</v>
      </c>
      <c r="F951">
        <v>1462</v>
      </c>
      <c r="G951">
        <v>7</v>
      </c>
      <c r="H951">
        <v>0</v>
      </c>
      <c r="I951" s="4">
        <v>82.75</v>
      </c>
      <c r="J951" s="4">
        <v>0</v>
      </c>
      <c r="K951" s="2">
        <f t="shared" si="98"/>
        <v>4.7879616963064295E-3</v>
      </c>
      <c r="L951">
        <f t="shared" si="99"/>
        <v>0</v>
      </c>
      <c r="M951" s="4">
        <f t="shared" si="100"/>
        <v>11.821428571428571</v>
      </c>
      <c r="N951" s="4">
        <f t="shared" si="101"/>
        <v>0</v>
      </c>
      <c r="O951">
        <f t="shared" si="102"/>
        <v>0</v>
      </c>
      <c r="P951" s="4">
        <f t="shared" si="103"/>
        <v>-82.75</v>
      </c>
      <c r="Q951" t="str">
        <f t="shared" si="104"/>
        <v>Inefficient</v>
      </c>
    </row>
    <row r="952" spans="1:17" x14ac:dyDescent="0.3">
      <c r="A952" s="1">
        <v>45327</v>
      </c>
      <c r="B952" t="s">
        <v>3</v>
      </c>
      <c r="C952" t="s">
        <v>4</v>
      </c>
      <c r="D952" t="s">
        <v>9</v>
      </c>
      <c r="E952" t="s">
        <v>8</v>
      </c>
      <c r="F952">
        <v>67</v>
      </c>
      <c r="G952">
        <v>0</v>
      </c>
      <c r="H952">
        <v>0</v>
      </c>
      <c r="I952" s="4">
        <v>3.1</v>
      </c>
      <c r="J952" s="4">
        <v>0</v>
      </c>
      <c r="K952" s="2">
        <f t="shared" si="98"/>
        <v>0</v>
      </c>
      <c r="L952">
        <f t="shared" si="99"/>
        <v>0</v>
      </c>
      <c r="M952" s="4">
        <f t="shared" si="100"/>
        <v>0</v>
      </c>
      <c r="N952" s="4">
        <f t="shared" si="101"/>
        <v>0</v>
      </c>
      <c r="O952">
        <f t="shared" si="102"/>
        <v>0</v>
      </c>
      <c r="P952" s="4">
        <f t="shared" si="103"/>
        <v>-3.1</v>
      </c>
      <c r="Q952" t="str">
        <f t="shared" si="104"/>
        <v>Inefficient</v>
      </c>
    </row>
    <row r="953" spans="1:17" x14ac:dyDescent="0.3">
      <c r="A953" s="1">
        <v>45327</v>
      </c>
      <c r="B953" t="s">
        <v>3</v>
      </c>
      <c r="C953" t="s">
        <v>4</v>
      </c>
      <c r="D953" t="s">
        <v>10</v>
      </c>
      <c r="E953" t="s">
        <v>6</v>
      </c>
      <c r="F953">
        <v>1951</v>
      </c>
      <c r="G953">
        <v>30</v>
      </c>
      <c r="H953">
        <v>0</v>
      </c>
      <c r="I953" s="4">
        <v>86.63</v>
      </c>
      <c r="J953" s="4">
        <v>0</v>
      </c>
      <c r="K953" s="2">
        <f t="shared" si="98"/>
        <v>1.5376729882111738E-2</v>
      </c>
      <c r="L953">
        <f t="shared" si="99"/>
        <v>0</v>
      </c>
      <c r="M953" s="4">
        <f t="shared" si="100"/>
        <v>2.8876666666666666</v>
      </c>
      <c r="N953" s="4">
        <f t="shared" si="101"/>
        <v>0</v>
      </c>
      <c r="O953">
        <f t="shared" si="102"/>
        <v>0</v>
      </c>
      <c r="P953" s="4">
        <f t="shared" si="103"/>
        <v>-86.63</v>
      </c>
      <c r="Q953" t="str">
        <f t="shared" si="104"/>
        <v>Inefficient</v>
      </c>
    </row>
    <row r="954" spans="1:17" x14ac:dyDescent="0.3">
      <c r="A954" s="1">
        <v>45327</v>
      </c>
      <c r="B954" t="s">
        <v>3</v>
      </c>
      <c r="C954" t="s">
        <v>4</v>
      </c>
      <c r="D954" t="s">
        <v>10</v>
      </c>
      <c r="E954" t="s">
        <v>7</v>
      </c>
      <c r="F954">
        <v>3273</v>
      </c>
      <c r="G954">
        <v>37</v>
      </c>
      <c r="H954">
        <v>2</v>
      </c>
      <c r="I954" s="4">
        <v>158.99</v>
      </c>
      <c r="J954" s="4">
        <v>187.8</v>
      </c>
      <c r="K954" s="2">
        <f t="shared" si="98"/>
        <v>1.1304613504430187E-2</v>
      </c>
      <c r="L954">
        <f t="shared" si="99"/>
        <v>5.4054054054054057E-2</v>
      </c>
      <c r="M954" s="4">
        <f t="shared" si="100"/>
        <v>4.2970270270270277</v>
      </c>
      <c r="N954" s="4">
        <f t="shared" si="101"/>
        <v>79.495000000000005</v>
      </c>
      <c r="O954">
        <f t="shared" si="102"/>
        <v>1.1812063651802001</v>
      </c>
      <c r="P954" s="4">
        <f t="shared" si="103"/>
        <v>28.810000000000002</v>
      </c>
      <c r="Q954" t="str">
        <f t="shared" si="104"/>
        <v>Inefficient</v>
      </c>
    </row>
    <row r="955" spans="1:17" x14ac:dyDescent="0.3">
      <c r="A955" s="1">
        <v>45327</v>
      </c>
      <c r="B955" t="s">
        <v>3</v>
      </c>
      <c r="C955" t="s">
        <v>4</v>
      </c>
      <c r="D955" t="s">
        <v>10</v>
      </c>
      <c r="E955" t="s">
        <v>8</v>
      </c>
      <c r="F955">
        <v>463</v>
      </c>
      <c r="G955">
        <v>7</v>
      </c>
      <c r="H955">
        <v>0</v>
      </c>
      <c r="I955" s="4">
        <v>29.89</v>
      </c>
      <c r="J955" s="4">
        <v>0</v>
      </c>
      <c r="K955" s="2">
        <f t="shared" si="98"/>
        <v>1.511879049676026E-2</v>
      </c>
      <c r="L955">
        <f t="shared" si="99"/>
        <v>0</v>
      </c>
      <c r="M955" s="4">
        <f t="shared" si="100"/>
        <v>4.2700000000000005</v>
      </c>
      <c r="N955" s="4">
        <f t="shared" si="101"/>
        <v>0</v>
      </c>
      <c r="O955">
        <f t="shared" si="102"/>
        <v>0</v>
      </c>
      <c r="P955" s="4">
        <f t="shared" si="103"/>
        <v>-29.89</v>
      </c>
      <c r="Q955" t="str">
        <f t="shared" si="104"/>
        <v>Inefficient</v>
      </c>
    </row>
    <row r="956" spans="1:17" x14ac:dyDescent="0.3">
      <c r="A956" s="1">
        <v>45327</v>
      </c>
      <c r="B956" t="s">
        <v>3</v>
      </c>
      <c r="C956" t="s">
        <v>11</v>
      </c>
      <c r="D956" t="s">
        <v>5</v>
      </c>
      <c r="E956" t="s">
        <v>6</v>
      </c>
      <c r="F956">
        <v>4660</v>
      </c>
      <c r="G956">
        <v>119</v>
      </c>
      <c r="H956">
        <v>12</v>
      </c>
      <c r="I956" s="4">
        <v>243.24</v>
      </c>
      <c r="J956" s="4">
        <v>627.35</v>
      </c>
      <c r="K956" s="2">
        <f t="shared" si="98"/>
        <v>2.5536480686695277E-2</v>
      </c>
      <c r="L956">
        <f t="shared" si="99"/>
        <v>0.10084033613445378</v>
      </c>
      <c r="M956" s="4">
        <f t="shared" si="100"/>
        <v>2.0440336134453783</v>
      </c>
      <c r="N956" s="4">
        <f t="shared" si="101"/>
        <v>20.27</v>
      </c>
      <c r="O956">
        <f t="shared" si="102"/>
        <v>2.5791399440881433</v>
      </c>
      <c r="P956" s="4">
        <f t="shared" si="103"/>
        <v>384.11</v>
      </c>
      <c r="Q956" t="str">
        <f t="shared" si="104"/>
        <v>Inefficient</v>
      </c>
    </row>
    <row r="957" spans="1:17" x14ac:dyDescent="0.3">
      <c r="A957" s="1">
        <v>45327</v>
      </c>
      <c r="B957" t="s">
        <v>3</v>
      </c>
      <c r="C957" t="s">
        <v>11</v>
      </c>
      <c r="D957" t="s">
        <v>5</v>
      </c>
      <c r="E957" t="s">
        <v>7</v>
      </c>
      <c r="F957">
        <v>865</v>
      </c>
      <c r="G957">
        <v>39</v>
      </c>
      <c r="H957">
        <v>3</v>
      </c>
      <c r="I957" s="4">
        <v>22.74</v>
      </c>
      <c r="J957" s="4">
        <v>175.48</v>
      </c>
      <c r="K957" s="2">
        <f t="shared" si="98"/>
        <v>4.5086705202312137E-2</v>
      </c>
      <c r="L957">
        <f t="shared" si="99"/>
        <v>7.6923076923076927E-2</v>
      </c>
      <c r="M957" s="4">
        <f t="shared" si="100"/>
        <v>0.58307692307692305</v>
      </c>
      <c r="N957" s="4">
        <f t="shared" si="101"/>
        <v>7.5799999999999992</v>
      </c>
      <c r="O957">
        <f t="shared" si="102"/>
        <v>7.7167985927880389</v>
      </c>
      <c r="P957" s="4">
        <f t="shared" si="103"/>
        <v>152.73999999999998</v>
      </c>
      <c r="Q957" t="str">
        <f t="shared" si="104"/>
        <v>Efficient</v>
      </c>
    </row>
    <row r="958" spans="1:17" x14ac:dyDescent="0.3">
      <c r="A958" s="1">
        <v>45327</v>
      </c>
      <c r="B958" t="s">
        <v>3</v>
      </c>
      <c r="C958" t="s">
        <v>11</v>
      </c>
      <c r="D958" t="s">
        <v>5</v>
      </c>
      <c r="E958" t="s">
        <v>8</v>
      </c>
      <c r="F958">
        <v>282</v>
      </c>
      <c r="G958">
        <v>12</v>
      </c>
      <c r="H958">
        <v>1</v>
      </c>
      <c r="I958" s="4">
        <v>15.17</v>
      </c>
      <c r="J958" s="4">
        <v>58.3</v>
      </c>
      <c r="K958" s="2">
        <f t="shared" si="98"/>
        <v>4.2553191489361701E-2</v>
      </c>
      <c r="L958">
        <f t="shared" si="99"/>
        <v>8.3333333333333329E-2</v>
      </c>
      <c r="M958" s="4">
        <f t="shared" si="100"/>
        <v>1.2641666666666667</v>
      </c>
      <c r="N958" s="4">
        <f t="shared" si="101"/>
        <v>15.17</v>
      </c>
      <c r="O958">
        <f t="shared" si="102"/>
        <v>3.8431114040870136</v>
      </c>
      <c r="P958" s="4">
        <f t="shared" si="103"/>
        <v>43.129999999999995</v>
      </c>
      <c r="Q958" t="str">
        <f t="shared" si="104"/>
        <v>Efficient</v>
      </c>
    </row>
    <row r="959" spans="1:17" x14ac:dyDescent="0.3">
      <c r="A959" s="1">
        <v>45327</v>
      </c>
      <c r="B959" t="s">
        <v>3</v>
      </c>
      <c r="C959" t="s">
        <v>11</v>
      </c>
      <c r="D959" t="s">
        <v>9</v>
      </c>
      <c r="E959" t="s">
        <v>6</v>
      </c>
      <c r="F959">
        <v>4431</v>
      </c>
      <c r="G959">
        <v>87</v>
      </c>
      <c r="H959">
        <v>3</v>
      </c>
      <c r="I959" s="4">
        <v>292.55</v>
      </c>
      <c r="J959" s="4">
        <v>171.38</v>
      </c>
      <c r="K959" s="2">
        <f t="shared" si="98"/>
        <v>1.963439404197698E-2</v>
      </c>
      <c r="L959">
        <f t="shared" si="99"/>
        <v>3.4482758620689655E-2</v>
      </c>
      <c r="M959" s="4">
        <f t="shared" si="100"/>
        <v>3.3626436781609197</v>
      </c>
      <c r="N959" s="4">
        <f t="shared" si="101"/>
        <v>97.516666666666666</v>
      </c>
      <c r="O959">
        <f t="shared" si="102"/>
        <v>0.58581439070244401</v>
      </c>
      <c r="P959" s="4">
        <f t="shared" si="103"/>
        <v>-121.17000000000002</v>
      </c>
      <c r="Q959" t="str">
        <f t="shared" si="104"/>
        <v>Inefficient</v>
      </c>
    </row>
    <row r="960" spans="1:17" x14ac:dyDescent="0.3">
      <c r="A960" s="1">
        <v>45327</v>
      </c>
      <c r="B960" t="s">
        <v>3</v>
      </c>
      <c r="C960" t="s">
        <v>11</v>
      </c>
      <c r="D960" t="s">
        <v>9</v>
      </c>
      <c r="E960" t="s">
        <v>7</v>
      </c>
      <c r="F960">
        <v>832</v>
      </c>
      <c r="G960">
        <v>5</v>
      </c>
      <c r="H960">
        <v>0</v>
      </c>
      <c r="I960" s="4">
        <v>44.43</v>
      </c>
      <c r="J960" s="4">
        <v>0</v>
      </c>
      <c r="K960" s="2">
        <f t="shared" si="98"/>
        <v>6.0096153846153849E-3</v>
      </c>
      <c r="L960">
        <f t="shared" si="99"/>
        <v>0</v>
      </c>
      <c r="M960" s="4">
        <f t="shared" si="100"/>
        <v>8.8859999999999992</v>
      </c>
      <c r="N960" s="4">
        <f t="shared" si="101"/>
        <v>0</v>
      </c>
      <c r="O960">
        <f t="shared" si="102"/>
        <v>0</v>
      </c>
      <c r="P960" s="4">
        <f t="shared" si="103"/>
        <v>-44.43</v>
      </c>
      <c r="Q960" t="str">
        <f t="shared" si="104"/>
        <v>Inefficient</v>
      </c>
    </row>
    <row r="961" spans="1:17" x14ac:dyDescent="0.3">
      <c r="A961" s="1">
        <v>45327</v>
      </c>
      <c r="B961" t="s">
        <v>3</v>
      </c>
      <c r="C961" t="s">
        <v>11</v>
      </c>
      <c r="D961" t="s">
        <v>9</v>
      </c>
      <c r="E961" t="s">
        <v>8</v>
      </c>
      <c r="F961">
        <v>95</v>
      </c>
      <c r="G961">
        <v>1</v>
      </c>
      <c r="H961">
        <v>0</v>
      </c>
      <c r="I961" s="4">
        <v>4.28</v>
      </c>
      <c r="J961" s="4">
        <v>0</v>
      </c>
      <c r="K961" s="2">
        <f t="shared" si="98"/>
        <v>1.0526315789473684E-2</v>
      </c>
      <c r="L961">
        <f t="shared" si="99"/>
        <v>0</v>
      </c>
      <c r="M961" s="4">
        <f t="shared" si="100"/>
        <v>4.28</v>
      </c>
      <c r="N961" s="4">
        <f t="shared" si="101"/>
        <v>0</v>
      </c>
      <c r="O961">
        <f t="shared" si="102"/>
        <v>0</v>
      </c>
      <c r="P961" s="4">
        <f t="shared" si="103"/>
        <v>-4.28</v>
      </c>
      <c r="Q961" t="str">
        <f t="shared" si="104"/>
        <v>Inefficient</v>
      </c>
    </row>
    <row r="962" spans="1:17" x14ac:dyDescent="0.3">
      <c r="A962" s="1">
        <v>45327</v>
      </c>
      <c r="B962" t="s">
        <v>3</v>
      </c>
      <c r="C962" t="s">
        <v>11</v>
      </c>
      <c r="D962" t="s">
        <v>10</v>
      </c>
      <c r="E962" t="s">
        <v>6</v>
      </c>
      <c r="F962">
        <v>6117</v>
      </c>
      <c r="G962">
        <v>82</v>
      </c>
      <c r="H962">
        <v>2</v>
      </c>
      <c r="I962" s="4">
        <v>406.06</v>
      </c>
      <c r="J962" s="4">
        <v>159.94</v>
      </c>
      <c r="K962" s="2">
        <f t="shared" si="98"/>
        <v>1.3405264018309628E-2</v>
      </c>
      <c r="L962">
        <f t="shared" si="99"/>
        <v>2.4390243902439025E-2</v>
      </c>
      <c r="M962" s="4">
        <f t="shared" si="100"/>
        <v>4.9519512195121953</v>
      </c>
      <c r="N962" s="4">
        <f t="shared" si="101"/>
        <v>203.03</v>
      </c>
      <c r="O962">
        <f t="shared" si="102"/>
        <v>0.39388267743683197</v>
      </c>
      <c r="P962" s="4">
        <f t="shared" si="103"/>
        <v>-246.12</v>
      </c>
      <c r="Q962" t="str">
        <f t="shared" si="104"/>
        <v>Inefficient</v>
      </c>
    </row>
    <row r="963" spans="1:17" x14ac:dyDescent="0.3">
      <c r="A963" s="1">
        <v>45327</v>
      </c>
      <c r="B963" t="s">
        <v>3</v>
      </c>
      <c r="C963" t="s">
        <v>11</v>
      </c>
      <c r="D963" t="s">
        <v>10</v>
      </c>
      <c r="E963" t="s">
        <v>7</v>
      </c>
      <c r="F963">
        <v>977</v>
      </c>
      <c r="G963">
        <v>12</v>
      </c>
      <c r="H963">
        <v>0</v>
      </c>
      <c r="I963" s="4">
        <v>29.8</v>
      </c>
      <c r="J963" s="4">
        <v>0</v>
      </c>
      <c r="K963" s="2">
        <f t="shared" ref="K963:K1026" si="105">G963/F963</f>
        <v>1.2282497441146366E-2</v>
      </c>
      <c r="L963">
        <f t="shared" ref="L963:L1026" si="106">IF(G963=0,0,H963/G963)</f>
        <v>0</v>
      </c>
      <c r="M963" s="4">
        <f t="shared" ref="M963:M1026" si="107">IF(G963=0,0,I963/G963)</f>
        <v>2.4833333333333334</v>
      </c>
      <c r="N963" s="4">
        <f t="shared" ref="N963:N1026" si="108">IF(H963=0,0,I963/H963)</f>
        <v>0</v>
      </c>
      <c r="O963">
        <f t="shared" ref="O963:O1026" si="109">IF(I963=0,0,J963/I963)</f>
        <v>0</v>
      </c>
      <c r="P963" s="4">
        <f t="shared" ref="P963:P1026" si="110">J963-I963</f>
        <v>-29.8</v>
      </c>
      <c r="Q963" t="str">
        <f t="shared" ref="Q963:Q1026" si="111">IF(AND(N963&lt;26.94,O963&gt;3.57),"Efficient", "Inefficient")</f>
        <v>Inefficient</v>
      </c>
    </row>
    <row r="964" spans="1:17" x14ac:dyDescent="0.3">
      <c r="A964" s="1">
        <v>45327</v>
      </c>
      <c r="B964" t="s">
        <v>3</v>
      </c>
      <c r="C964" t="s">
        <v>11</v>
      </c>
      <c r="D964" t="s">
        <v>10</v>
      </c>
      <c r="E964" t="s">
        <v>8</v>
      </c>
      <c r="F964">
        <v>474</v>
      </c>
      <c r="G964">
        <v>12</v>
      </c>
      <c r="H964">
        <v>0</v>
      </c>
      <c r="I964" s="4">
        <v>22.6</v>
      </c>
      <c r="J964" s="4">
        <v>0</v>
      </c>
      <c r="K964" s="2">
        <f t="shared" si="105"/>
        <v>2.5316455696202531E-2</v>
      </c>
      <c r="L964">
        <f t="shared" si="106"/>
        <v>0</v>
      </c>
      <c r="M964" s="4">
        <f t="shared" si="107"/>
        <v>1.8833333333333335</v>
      </c>
      <c r="N964" s="4">
        <f t="shared" si="108"/>
        <v>0</v>
      </c>
      <c r="O964">
        <f t="shared" si="109"/>
        <v>0</v>
      </c>
      <c r="P964" s="4">
        <f t="shared" si="110"/>
        <v>-22.6</v>
      </c>
      <c r="Q964" t="str">
        <f t="shared" si="111"/>
        <v>Inefficient</v>
      </c>
    </row>
    <row r="965" spans="1:17" x14ac:dyDescent="0.3">
      <c r="A965" s="1">
        <v>45327</v>
      </c>
      <c r="B965" t="s">
        <v>3</v>
      </c>
      <c r="C965" t="s">
        <v>12</v>
      </c>
      <c r="D965" t="s">
        <v>5</v>
      </c>
      <c r="E965" t="s">
        <v>6</v>
      </c>
      <c r="F965">
        <v>1427</v>
      </c>
      <c r="G965">
        <v>62</v>
      </c>
      <c r="H965">
        <v>5</v>
      </c>
      <c r="I965" s="4">
        <v>73.319999999999993</v>
      </c>
      <c r="J965" s="4">
        <v>411.86</v>
      </c>
      <c r="K965" s="2">
        <f t="shared" si="105"/>
        <v>4.3447792571829014E-2</v>
      </c>
      <c r="L965">
        <f t="shared" si="106"/>
        <v>8.0645161290322578E-2</v>
      </c>
      <c r="M965" s="4">
        <f t="shared" si="107"/>
        <v>1.1825806451612901</v>
      </c>
      <c r="N965" s="4">
        <f t="shared" si="108"/>
        <v>14.663999999999998</v>
      </c>
      <c r="O965">
        <f t="shared" si="109"/>
        <v>5.617294053464267</v>
      </c>
      <c r="P965" s="4">
        <f t="shared" si="110"/>
        <v>338.54</v>
      </c>
      <c r="Q965" t="str">
        <f t="shared" si="111"/>
        <v>Efficient</v>
      </c>
    </row>
    <row r="966" spans="1:17" x14ac:dyDescent="0.3">
      <c r="A966" s="1">
        <v>45327</v>
      </c>
      <c r="B966" t="s">
        <v>3</v>
      </c>
      <c r="C966" t="s">
        <v>12</v>
      </c>
      <c r="D966" t="s">
        <v>5</v>
      </c>
      <c r="E966" t="s">
        <v>7</v>
      </c>
      <c r="F966">
        <v>4633</v>
      </c>
      <c r="G966">
        <v>230</v>
      </c>
      <c r="H966">
        <v>17</v>
      </c>
      <c r="I966" s="4">
        <v>290.13</v>
      </c>
      <c r="J966" s="4">
        <v>1556.03</v>
      </c>
      <c r="K966" s="2">
        <f t="shared" si="105"/>
        <v>4.9643859270451111E-2</v>
      </c>
      <c r="L966">
        <f t="shared" si="106"/>
        <v>7.3913043478260873E-2</v>
      </c>
      <c r="M966" s="4">
        <f t="shared" si="107"/>
        <v>1.2614347826086956</v>
      </c>
      <c r="N966" s="4">
        <f t="shared" si="108"/>
        <v>17.066470588235294</v>
      </c>
      <c r="O966">
        <f t="shared" si="109"/>
        <v>5.363216489160032</v>
      </c>
      <c r="P966" s="4">
        <f t="shared" si="110"/>
        <v>1265.9000000000001</v>
      </c>
      <c r="Q966" t="str">
        <f t="shared" si="111"/>
        <v>Efficient</v>
      </c>
    </row>
    <row r="967" spans="1:17" x14ac:dyDescent="0.3">
      <c r="A967" s="1">
        <v>45327</v>
      </c>
      <c r="B967" t="s">
        <v>3</v>
      </c>
      <c r="C967" t="s">
        <v>12</v>
      </c>
      <c r="D967" t="s">
        <v>5</v>
      </c>
      <c r="E967" t="s">
        <v>8</v>
      </c>
      <c r="F967">
        <v>1725</v>
      </c>
      <c r="G967">
        <v>59</v>
      </c>
      <c r="H967">
        <v>6</v>
      </c>
      <c r="I967" s="4">
        <v>97.43</v>
      </c>
      <c r="J967" s="4">
        <v>483.68</v>
      </c>
      <c r="K967" s="2">
        <f t="shared" si="105"/>
        <v>3.4202898550724635E-2</v>
      </c>
      <c r="L967">
        <f t="shared" si="106"/>
        <v>0.10169491525423729</v>
      </c>
      <c r="M967" s="4">
        <f t="shared" si="107"/>
        <v>1.6513559322033899</v>
      </c>
      <c r="N967" s="4">
        <f t="shared" si="108"/>
        <v>16.238333333333333</v>
      </c>
      <c r="O967">
        <f t="shared" si="109"/>
        <v>4.9643846864415471</v>
      </c>
      <c r="P967" s="4">
        <f t="shared" si="110"/>
        <v>386.25</v>
      </c>
      <c r="Q967" t="str">
        <f t="shared" si="111"/>
        <v>Efficient</v>
      </c>
    </row>
    <row r="968" spans="1:17" x14ac:dyDescent="0.3">
      <c r="A968" s="1">
        <v>45327</v>
      </c>
      <c r="B968" t="s">
        <v>3</v>
      </c>
      <c r="C968" t="s">
        <v>12</v>
      </c>
      <c r="D968" t="s">
        <v>9</v>
      </c>
      <c r="E968" t="s">
        <v>6</v>
      </c>
      <c r="F968">
        <v>1231</v>
      </c>
      <c r="G968">
        <v>20</v>
      </c>
      <c r="H968">
        <v>0</v>
      </c>
      <c r="I968" s="4">
        <v>69.040000000000006</v>
      </c>
      <c r="J968" s="4">
        <v>0</v>
      </c>
      <c r="K968" s="2">
        <f t="shared" si="105"/>
        <v>1.6246953696181964E-2</v>
      </c>
      <c r="L968">
        <f t="shared" si="106"/>
        <v>0</v>
      </c>
      <c r="M968" s="4">
        <f t="shared" si="107"/>
        <v>3.4520000000000004</v>
      </c>
      <c r="N968" s="4">
        <f t="shared" si="108"/>
        <v>0</v>
      </c>
      <c r="O968">
        <f t="shared" si="109"/>
        <v>0</v>
      </c>
      <c r="P968" s="4">
        <f t="shared" si="110"/>
        <v>-69.040000000000006</v>
      </c>
      <c r="Q968" t="str">
        <f t="shared" si="111"/>
        <v>Inefficient</v>
      </c>
    </row>
    <row r="969" spans="1:17" x14ac:dyDescent="0.3">
      <c r="A969" s="1">
        <v>45327</v>
      </c>
      <c r="B969" t="s">
        <v>3</v>
      </c>
      <c r="C969" t="s">
        <v>12</v>
      </c>
      <c r="D969" t="s">
        <v>9</v>
      </c>
      <c r="E969" t="s">
        <v>7</v>
      </c>
      <c r="F969">
        <v>2349</v>
      </c>
      <c r="G969">
        <v>24</v>
      </c>
      <c r="H969">
        <v>0</v>
      </c>
      <c r="I969" s="4">
        <v>60.79</v>
      </c>
      <c r="J969" s="4">
        <v>0</v>
      </c>
      <c r="K969" s="2">
        <f t="shared" si="105"/>
        <v>1.0217113665389528E-2</v>
      </c>
      <c r="L969">
        <f t="shared" si="106"/>
        <v>0</v>
      </c>
      <c r="M969" s="4">
        <f t="shared" si="107"/>
        <v>2.5329166666666665</v>
      </c>
      <c r="N969" s="4">
        <f t="shared" si="108"/>
        <v>0</v>
      </c>
      <c r="O969">
        <f t="shared" si="109"/>
        <v>0</v>
      </c>
      <c r="P969" s="4">
        <f t="shared" si="110"/>
        <v>-60.79</v>
      </c>
      <c r="Q969" t="str">
        <f t="shared" si="111"/>
        <v>Inefficient</v>
      </c>
    </row>
    <row r="970" spans="1:17" x14ac:dyDescent="0.3">
      <c r="A970" s="1">
        <v>45327</v>
      </c>
      <c r="B970" t="s">
        <v>3</v>
      </c>
      <c r="C970" t="s">
        <v>12</v>
      </c>
      <c r="D970" t="s">
        <v>9</v>
      </c>
      <c r="E970" t="s">
        <v>8</v>
      </c>
      <c r="F970">
        <v>2554</v>
      </c>
      <c r="G970">
        <v>39</v>
      </c>
      <c r="H970">
        <v>0</v>
      </c>
      <c r="I970" s="4">
        <v>106.58</v>
      </c>
      <c r="J970" s="4">
        <v>0</v>
      </c>
      <c r="K970" s="2">
        <f t="shared" si="105"/>
        <v>1.5270164447924823E-2</v>
      </c>
      <c r="L970">
        <f t="shared" si="106"/>
        <v>0</v>
      </c>
      <c r="M970" s="4">
        <f t="shared" si="107"/>
        <v>2.732820512820513</v>
      </c>
      <c r="N970" s="4">
        <f t="shared" si="108"/>
        <v>0</v>
      </c>
      <c r="O970">
        <f t="shared" si="109"/>
        <v>0</v>
      </c>
      <c r="P970" s="4">
        <f t="shared" si="110"/>
        <v>-106.58</v>
      </c>
      <c r="Q970" t="str">
        <f t="shared" si="111"/>
        <v>Inefficient</v>
      </c>
    </row>
    <row r="971" spans="1:17" x14ac:dyDescent="0.3">
      <c r="A971" s="1">
        <v>45327</v>
      </c>
      <c r="B971" t="s">
        <v>3</v>
      </c>
      <c r="C971" t="s">
        <v>12</v>
      </c>
      <c r="D971" t="s">
        <v>10</v>
      </c>
      <c r="E971" t="s">
        <v>6</v>
      </c>
      <c r="F971">
        <v>1434</v>
      </c>
      <c r="G971">
        <v>32</v>
      </c>
      <c r="H971">
        <v>1</v>
      </c>
      <c r="I971" s="4">
        <v>36.549999999999997</v>
      </c>
      <c r="J971" s="4">
        <v>81.64</v>
      </c>
      <c r="K971" s="2">
        <f t="shared" si="105"/>
        <v>2.2315202231520222E-2</v>
      </c>
      <c r="L971">
        <f t="shared" si="106"/>
        <v>3.125E-2</v>
      </c>
      <c r="M971" s="4">
        <f t="shared" si="107"/>
        <v>1.1421874999999999</v>
      </c>
      <c r="N971" s="4">
        <f t="shared" si="108"/>
        <v>36.549999999999997</v>
      </c>
      <c r="O971">
        <f t="shared" si="109"/>
        <v>2.2336525307797541</v>
      </c>
      <c r="P971" s="4">
        <f t="shared" si="110"/>
        <v>45.09</v>
      </c>
      <c r="Q971" t="str">
        <f t="shared" si="111"/>
        <v>Inefficient</v>
      </c>
    </row>
    <row r="972" spans="1:17" x14ac:dyDescent="0.3">
      <c r="A972" s="1">
        <v>45327</v>
      </c>
      <c r="B972" t="s">
        <v>3</v>
      </c>
      <c r="C972" t="s">
        <v>12</v>
      </c>
      <c r="D972" t="s">
        <v>10</v>
      </c>
      <c r="E972" t="s">
        <v>7</v>
      </c>
      <c r="F972">
        <v>4257</v>
      </c>
      <c r="G972">
        <v>76</v>
      </c>
      <c r="H972">
        <v>2</v>
      </c>
      <c r="I972" s="4">
        <v>127.77</v>
      </c>
      <c r="J972" s="4">
        <v>194.93</v>
      </c>
      <c r="K972" s="2">
        <f t="shared" si="105"/>
        <v>1.7852948085506224E-2</v>
      </c>
      <c r="L972">
        <f t="shared" si="106"/>
        <v>2.6315789473684209E-2</v>
      </c>
      <c r="M972" s="4">
        <f t="shared" si="107"/>
        <v>1.6811842105263157</v>
      </c>
      <c r="N972" s="4">
        <f t="shared" si="108"/>
        <v>63.884999999999998</v>
      </c>
      <c r="O972">
        <f t="shared" si="109"/>
        <v>1.5256319949909996</v>
      </c>
      <c r="P972" s="4">
        <f t="shared" si="110"/>
        <v>67.160000000000011</v>
      </c>
      <c r="Q972" t="str">
        <f t="shared" si="111"/>
        <v>Inefficient</v>
      </c>
    </row>
    <row r="973" spans="1:17" x14ac:dyDescent="0.3">
      <c r="A973" s="1">
        <v>45327</v>
      </c>
      <c r="B973" t="s">
        <v>3</v>
      </c>
      <c r="C973" t="s">
        <v>12</v>
      </c>
      <c r="D973" t="s">
        <v>10</v>
      </c>
      <c r="E973" t="s">
        <v>8</v>
      </c>
      <c r="F973">
        <v>1042</v>
      </c>
      <c r="G973">
        <v>19</v>
      </c>
      <c r="H973">
        <v>0</v>
      </c>
      <c r="I973" s="4">
        <v>43.15</v>
      </c>
      <c r="J973" s="4">
        <v>0</v>
      </c>
      <c r="K973" s="2">
        <f t="shared" si="105"/>
        <v>1.8234165067178502E-2</v>
      </c>
      <c r="L973">
        <f t="shared" si="106"/>
        <v>0</v>
      </c>
      <c r="M973" s="4">
        <f t="shared" si="107"/>
        <v>2.2710526315789474</v>
      </c>
      <c r="N973" s="4">
        <f t="shared" si="108"/>
        <v>0</v>
      </c>
      <c r="O973">
        <f t="shared" si="109"/>
        <v>0</v>
      </c>
      <c r="P973" s="4">
        <f t="shared" si="110"/>
        <v>-43.15</v>
      </c>
      <c r="Q973" t="str">
        <f t="shared" si="111"/>
        <v>Inefficient</v>
      </c>
    </row>
    <row r="974" spans="1:17" x14ac:dyDescent="0.3">
      <c r="A974" s="1">
        <v>45328</v>
      </c>
      <c r="B974" t="s">
        <v>3</v>
      </c>
      <c r="C974" t="s">
        <v>4</v>
      </c>
      <c r="D974" t="s">
        <v>5</v>
      </c>
      <c r="E974" t="s">
        <v>6</v>
      </c>
      <c r="F974">
        <v>1813</v>
      </c>
      <c r="G974">
        <v>72</v>
      </c>
      <c r="H974">
        <v>7</v>
      </c>
      <c r="I974" s="4">
        <v>75.87</v>
      </c>
      <c r="J974" s="4">
        <v>475.23</v>
      </c>
      <c r="K974" s="2">
        <f t="shared" si="105"/>
        <v>3.9713182570325425E-2</v>
      </c>
      <c r="L974">
        <f t="shared" si="106"/>
        <v>9.7222222222222224E-2</v>
      </c>
      <c r="M974" s="4">
        <f t="shared" si="107"/>
        <v>1.05375</v>
      </c>
      <c r="N974" s="4">
        <f t="shared" si="108"/>
        <v>10.838571428571429</v>
      </c>
      <c r="O974">
        <f t="shared" si="109"/>
        <v>6.2637406089363381</v>
      </c>
      <c r="P974" s="4">
        <f t="shared" si="110"/>
        <v>399.36</v>
      </c>
      <c r="Q974" t="str">
        <f t="shared" si="111"/>
        <v>Efficient</v>
      </c>
    </row>
    <row r="975" spans="1:17" x14ac:dyDescent="0.3">
      <c r="A975" s="1">
        <v>45328</v>
      </c>
      <c r="B975" t="s">
        <v>3</v>
      </c>
      <c r="C975" t="s">
        <v>4</v>
      </c>
      <c r="D975" t="s">
        <v>5</v>
      </c>
      <c r="E975" t="s">
        <v>7</v>
      </c>
      <c r="F975">
        <v>1245</v>
      </c>
      <c r="G975">
        <v>37</v>
      </c>
      <c r="H975">
        <v>2</v>
      </c>
      <c r="I975" s="4">
        <v>65.569999999999993</v>
      </c>
      <c r="J975" s="4">
        <v>119.88</v>
      </c>
      <c r="K975" s="2">
        <f t="shared" si="105"/>
        <v>2.9718875502008031E-2</v>
      </c>
      <c r="L975">
        <f t="shared" si="106"/>
        <v>5.4054054054054057E-2</v>
      </c>
      <c r="M975" s="4">
        <f t="shared" si="107"/>
        <v>1.7721621621621619</v>
      </c>
      <c r="N975" s="4">
        <f t="shared" si="108"/>
        <v>32.784999999999997</v>
      </c>
      <c r="O975">
        <f t="shared" si="109"/>
        <v>1.8282751258197347</v>
      </c>
      <c r="P975" s="4">
        <f t="shared" si="110"/>
        <v>54.31</v>
      </c>
      <c r="Q975" t="str">
        <f t="shared" si="111"/>
        <v>Inefficient</v>
      </c>
    </row>
    <row r="976" spans="1:17" x14ac:dyDescent="0.3">
      <c r="A976" s="1">
        <v>45328</v>
      </c>
      <c r="B976" t="s">
        <v>3</v>
      </c>
      <c r="C976" t="s">
        <v>4</v>
      </c>
      <c r="D976" t="s">
        <v>5</v>
      </c>
      <c r="E976" t="s">
        <v>8</v>
      </c>
      <c r="F976">
        <v>479</v>
      </c>
      <c r="G976">
        <v>17</v>
      </c>
      <c r="H976">
        <v>1</v>
      </c>
      <c r="I976" s="4">
        <v>27.11</v>
      </c>
      <c r="J976" s="4">
        <v>51.26</v>
      </c>
      <c r="K976" s="2">
        <f t="shared" si="105"/>
        <v>3.5490605427974949E-2</v>
      </c>
      <c r="L976">
        <f t="shared" si="106"/>
        <v>5.8823529411764705E-2</v>
      </c>
      <c r="M976" s="4">
        <f t="shared" si="107"/>
        <v>1.5947058823529412</v>
      </c>
      <c r="N976" s="4">
        <f t="shared" si="108"/>
        <v>27.11</v>
      </c>
      <c r="O976">
        <f t="shared" si="109"/>
        <v>1.8908151973441534</v>
      </c>
      <c r="P976" s="4">
        <f t="shared" si="110"/>
        <v>24.15</v>
      </c>
      <c r="Q976" t="str">
        <f t="shared" si="111"/>
        <v>Inefficient</v>
      </c>
    </row>
    <row r="977" spans="1:17" x14ac:dyDescent="0.3">
      <c r="A977" s="1">
        <v>45328</v>
      </c>
      <c r="B977" t="s">
        <v>3</v>
      </c>
      <c r="C977" t="s">
        <v>4</v>
      </c>
      <c r="D977" t="s">
        <v>9</v>
      </c>
      <c r="E977" t="s">
        <v>6</v>
      </c>
      <c r="F977">
        <v>1840</v>
      </c>
      <c r="G977">
        <v>22</v>
      </c>
      <c r="H977">
        <v>0</v>
      </c>
      <c r="I977" s="4">
        <v>100.57</v>
      </c>
      <c r="J977" s="4">
        <v>0</v>
      </c>
      <c r="K977" s="2">
        <f t="shared" si="105"/>
        <v>1.1956521739130435E-2</v>
      </c>
      <c r="L977">
        <f t="shared" si="106"/>
        <v>0</v>
      </c>
      <c r="M977" s="4">
        <f t="shared" si="107"/>
        <v>4.5713636363636363</v>
      </c>
      <c r="N977" s="4">
        <f t="shared" si="108"/>
        <v>0</v>
      </c>
      <c r="O977">
        <f t="shared" si="109"/>
        <v>0</v>
      </c>
      <c r="P977" s="4">
        <f t="shared" si="110"/>
        <v>-100.57</v>
      </c>
      <c r="Q977" t="str">
        <f t="shared" si="111"/>
        <v>Inefficient</v>
      </c>
    </row>
    <row r="978" spans="1:17" x14ac:dyDescent="0.3">
      <c r="A978" s="1">
        <v>45328</v>
      </c>
      <c r="B978" t="s">
        <v>3</v>
      </c>
      <c r="C978" t="s">
        <v>4</v>
      </c>
      <c r="D978" t="s">
        <v>9</v>
      </c>
      <c r="E978" t="s">
        <v>7</v>
      </c>
      <c r="F978">
        <v>3170</v>
      </c>
      <c r="G978">
        <v>42</v>
      </c>
      <c r="H978">
        <v>1</v>
      </c>
      <c r="I978" s="4">
        <v>178.4</v>
      </c>
      <c r="J978" s="4">
        <v>80.510000000000005</v>
      </c>
      <c r="K978" s="2">
        <f t="shared" si="105"/>
        <v>1.3249211356466877E-2</v>
      </c>
      <c r="L978">
        <f t="shared" si="106"/>
        <v>2.3809523809523808E-2</v>
      </c>
      <c r="M978" s="4">
        <f t="shared" si="107"/>
        <v>4.2476190476190476</v>
      </c>
      <c r="N978" s="4">
        <f t="shared" si="108"/>
        <v>178.4</v>
      </c>
      <c r="O978">
        <f t="shared" si="109"/>
        <v>0.45128923766816142</v>
      </c>
      <c r="P978" s="4">
        <f t="shared" si="110"/>
        <v>-97.89</v>
      </c>
      <c r="Q978" t="str">
        <f t="shared" si="111"/>
        <v>Inefficient</v>
      </c>
    </row>
    <row r="979" spans="1:17" x14ac:dyDescent="0.3">
      <c r="A979" s="1">
        <v>45328</v>
      </c>
      <c r="B979" t="s">
        <v>3</v>
      </c>
      <c r="C979" t="s">
        <v>4</v>
      </c>
      <c r="D979" t="s">
        <v>9</v>
      </c>
      <c r="E979" t="s">
        <v>8</v>
      </c>
      <c r="F979">
        <v>344</v>
      </c>
      <c r="G979">
        <v>3</v>
      </c>
      <c r="H979">
        <v>0</v>
      </c>
      <c r="I979" s="4">
        <v>22.15</v>
      </c>
      <c r="J979" s="4">
        <v>0</v>
      </c>
      <c r="K979" s="2">
        <f t="shared" si="105"/>
        <v>8.7209302325581394E-3</v>
      </c>
      <c r="L979">
        <f t="shared" si="106"/>
        <v>0</v>
      </c>
      <c r="M979" s="4">
        <f t="shared" si="107"/>
        <v>7.3833333333333329</v>
      </c>
      <c r="N979" s="4">
        <f t="shared" si="108"/>
        <v>0</v>
      </c>
      <c r="O979">
        <f t="shared" si="109"/>
        <v>0</v>
      </c>
      <c r="P979" s="4">
        <f t="shared" si="110"/>
        <v>-22.15</v>
      </c>
      <c r="Q979" t="str">
        <f t="shared" si="111"/>
        <v>Inefficient</v>
      </c>
    </row>
    <row r="980" spans="1:17" x14ac:dyDescent="0.3">
      <c r="A980" s="1">
        <v>45328</v>
      </c>
      <c r="B980" t="s">
        <v>3</v>
      </c>
      <c r="C980" t="s">
        <v>4</v>
      </c>
      <c r="D980" t="s">
        <v>10</v>
      </c>
      <c r="E980" t="s">
        <v>6</v>
      </c>
      <c r="F980">
        <v>1513</v>
      </c>
      <c r="G980">
        <v>30</v>
      </c>
      <c r="H980">
        <v>1</v>
      </c>
      <c r="I980" s="4">
        <v>34.909999999999997</v>
      </c>
      <c r="J980" s="4">
        <v>74.81</v>
      </c>
      <c r="K980" s="2">
        <f t="shared" si="105"/>
        <v>1.982815598149372E-2</v>
      </c>
      <c r="L980">
        <f t="shared" si="106"/>
        <v>3.3333333333333333E-2</v>
      </c>
      <c r="M980" s="4">
        <f t="shared" si="107"/>
        <v>1.1636666666666666</v>
      </c>
      <c r="N980" s="4">
        <f t="shared" si="108"/>
        <v>34.909999999999997</v>
      </c>
      <c r="O980">
        <f t="shared" si="109"/>
        <v>2.1429389859639074</v>
      </c>
      <c r="P980" s="4">
        <f t="shared" si="110"/>
        <v>39.900000000000006</v>
      </c>
      <c r="Q980" t="str">
        <f t="shared" si="111"/>
        <v>Inefficient</v>
      </c>
    </row>
    <row r="981" spans="1:17" x14ac:dyDescent="0.3">
      <c r="A981" s="1">
        <v>45328</v>
      </c>
      <c r="B981" t="s">
        <v>3</v>
      </c>
      <c r="C981" t="s">
        <v>4</v>
      </c>
      <c r="D981" t="s">
        <v>10</v>
      </c>
      <c r="E981" t="s">
        <v>7</v>
      </c>
      <c r="F981">
        <v>2148</v>
      </c>
      <c r="G981">
        <v>31</v>
      </c>
      <c r="H981">
        <v>0</v>
      </c>
      <c r="I981" s="4">
        <v>80.150000000000006</v>
      </c>
      <c r="J981" s="4">
        <v>0</v>
      </c>
      <c r="K981" s="2">
        <f t="shared" si="105"/>
        <v>1.4432029795158287E-2</v>
      </c>
      <c r="L981">
        <f t="shared" si="106"/>
        <v>0</v>
      </c>
      <c r="M981" s="4">
        <f t="shared" si="107"/>
        <v>2.5854838709677419</v>
      </c>
      <c r="N981" s="4">
        <f t="shared" si="108"/>
        <v>0</v>
      </c>
      <c r="O981">
        <f t="shared" si="109"/>
        <v>0</v>
      </c>
      <c r="P981" s="4">
        <f t="shared" si="110"/>
        <v>-80.150000000000006</v>
      </c>
      <c r="Q981" t="str">
        <f t="shared" si="111"/>
        <v>Inefficient</v>
      </c>
    </row>
    <row r="982" spans="1:17" x14ac:dyDescent="0.3">
      <c r="A982" s="1">
        <v>45328</v>
      </c>
      <c r="B982" t="s">
        <v>3</v>
      </c>
      <c r="C982" t="s">
        <v>4</v>
      </c>
      <c r="D982" t="s">
        <v>10</v>
      </c>
      <c r="E982" t="s">
        <v>8</v>
      </c>
      <c r="F982">
        <v>435</v>
      </c>
      <c r="G982">
        <v>5</v>
      </c>
      <c r="H982">
        <v>0</v>
      </c>
      <c r="I982" s="4">
        <v>11.71</v>
      </c>
      <c r="J982" s="4">
        <v>0</v>
      </c>
      <c r="K982" s="2">
        <f t="shared" si="105"/>
        <v>1.1494252873563218E-2</v>
      </c>
      <c r="L982">
        <f t="shared" si="106"/>
        <v>0</v>
      </c>
      <c r="M982" s="4">
        <f t="shared" si="107"/>
        <v>2.3420000000000001</v>
      </c>
      <c r="N982" s="4">
        <f t="shared" si="108"/>
        <v>0</v>
      </c>
      <c r="O982">
        <f t="shared" si="109"/>
        <v>0</v>
      </c>
      <c r="P982" s="4">
        <f t="shared" si="110"/>
        <v>-11.71</v>
      </c>
      <c r="Q982" t="str">
        <f t="shared" si="111"/>
        <v>Inefficient</v>
      </c>
    </row>
    <row r="983" spans="1:17" x14ac:dyDescent="0.3">
      <c r="A983" s="1">
        <v>45328</v>
      </c>
      <c r="B983" t="s">
        <v>3</v>
      </c>
      <c r="C983" t="s">
        <v>11</v>
      </c>
      <c r="D983" t="s">
        <v>5</v>
      </c>
      <c r="E983" t="s">
        <v>6</v>
      </c>
      <c r="F983">
        <v>7228</v>
      </c>
      <c r="G983">
        <v>222</v>
      </c>
      <c r="H983">
        <v>13</v>
      </c>
      <c r="I983" s="4">
        <v>248.21</v>
      </c>
      <c r="J983" s="4">
        <v>1067.3599999999999</v>
      </c>
      <c r="K983" s="2">
        <f t="shared" si="105"/>
        <v>3.0713890426120643E-2</v>
      </c>
      <c r="L983">
        <f t="shared" si="106"/>
        <v>5.8558558558558557E-2</v>
      </c>
      <c r="M983" s="4">
        <f t="shared" si="107"/>
        <v>1.118063063063063</v>
      </c>
      <c r="N983" s="4">
        <f t="shared" si="108"/>
        <v>19.093076923076925</v>
      </c>
      <c r="O983">
        <f t="shared" si="109"/>
        <v>4.30022964425285</v>
      </c>
      <c r="P983" s="4">
        <f t="shared" si="110"/>
        <v>819.14999999999986</v>
      </c>
      <c r="Q983" t="str">
        <f t="shared" si="111"/>
        <v>Efficient</v>
      </c>
    </row>
    <row r="984" spans="1:17" x14ac:dyDescent="0.3">
      <c r="A984" s="1">
        <v>45328</v>
      </c>
      <c r="B984" t="s">
        <v>3</v>
      </c>
      <c r="C984" t="s">
        <v>11</v>
      </c>
      <c r="D984" t="s">
        <v>5</v>
      </c>
      <c r="E984" t="s">
        <v>7</v>
      </c>
      <c r="F984">
        <v>326</v>
      </c>
      <c r="G984">
        <v>6</v>
      </c>
      <c r="H984">
        <v>0</v>
      </c>
      <c r="I984" s="4">
        <v>15.99</v>
      </c>
      <c r="J984" s="4">
        <v>0</v>
      </c>
      <c r="K984" s="2">
        <f t="shared" si="105"/>
        <v>1.8404907975460124E-2</v>
      </c>
      <c r="L984">
        <f t="shared" si="106"/>
        <v>0</v>
      </c>
      <c r="M984" s="4">
        <f t="shared" si="107"/>
        <v>2.665</v>
      </c>
      <c r="N984" s="4">
        <f t="shared" si="108"/>
        <v>0</v>
      </c>
      <c r="O984">
        <f t="shared" si="109"/>
        <v>0</v>
      </c>
      <c r="P984" s="4">
        <f t="shared" si="110"/>
        <v>-15.99</v>
      </c>
      <c r="Q984" t="str">
        <f t="shared" si="111"/>
        <v>Inefficient</v>
      </c>
    </row>
    <row r="985" spans="1:17" x14ac:dyDescent="0.3">
      <c r="A985" s="1">
        <v>45328</v>
      </c>
      <c r="B985" t="s">
        <v>3</v>
      </c>
      <c r="C985" t="s">
        <v>11</v>
      </c>
      <c r="D985" t="s">
        <v>5</v>
      </c>
      <c r="E985" t="s">
        <v>8</v>
      </c>
      <c r="F985">
        <v>418</v>
      </c>
      <c r="G985">
        <v>16</v>
      </c>
      <c r="H985">
        <v>2</v>
      </c>
      <c r="I985" s="4">
        <v>21.19</v>
      </c>
      <c r="J985" s="4">
        <v>129.57</v>
      </c>
      <c r="K985" s="2">
        <f t="shared" si="105"/>
        <v>3.8277511961722487E-2</v>
      </c>
      <c r="L985">
        <f t="shared" si="106"/>
        <v>0.125</v>
      </c>
      <c r="M985" s="4">
        <f t="shared" si="107"/>
        <v>1.3243750000000001</v>
      </c>
      <c r="N985" s="4">
        <f t="shared" si="108"/>
        <v>10.595000000000001</v>
      </c>
      <c r="O985">
        <f t="shared" si="109"/>
        <v>6.1146767343086355</v>
      </c>
      <c r="P985" s="4">
        <f t="shared" si="110"/>
        <v>108.38</v>
      </c>
      <c r="Q985" t="str">
        <f t="shared" si="111"/>
        <v>Efficient</v>
      </c>
    </row>
    <row r="986" spans="1:17" x14ac:dyDescent="0.3">
      <c r="A986" s="1">
        <v>45328</v>
      </c>
      <c r="B986" t="s">
        <v>3</v>
      </c>
      <c r="C986" t="s">
        <v>11</v>
      </c>
      <c r="D986" t="s">
        <v>9</v>
      </c>
      <c r="E986" t="s">
        <v>6</v>
      </c>
      <c r="F986">
        <v>7428</v>
      </c>
      <c r="G986">
        <v>73</v>
      </c>
      <c r="H986">
        <v>1</v>
      </c>
      <c r="I986" s="4">
        <v>230.58</v>
      </c>
      <c r="J986" s="4">
        <v>89.53</v>
      </c>
      <c r="K986" s="2">
        <f t="shared" si="105"/>
        <v>9.8276790522347866E-3</v>
      </c>
      <c r="L986">
        <f t="shared" si="106"/>
        <v>1.3698630136986301E-2</v>
      </c>
      <c r="M986" s="4">
        <f t="shared" si="107"/>
        <v>3.1586301369863015</v>
      </c>
      <c r="N986" s="4">
        <f t="shared" si="108"/>
        <v>230.58</v>
      </c>
      <c r="O986">
        <f t="shared" si="109"/>
        <v>0.38828172434729807</v>
      </c>
      <c r="P986" s="4">
        <f t="shared" si="110"/>
        <v>-141.05000000000001</v>
      </c>
      <c r="Q986" t="str">
        <f t="shared" si="111"/>
        <v>Inefficient</v>
      </c>
    </row>
    <row r="987" spans="1:17" x14ac:dyDescent="0.3">
      <c r="A987" s="1">
        <v>45328</v>
      </c>
      <c r="B987" t="s">
        <v>3</v>
      </c>
      <c r="C987" t="s">
        <v>11</v>
      </c>
      <c r="D987" t="s">
        <v>9</v>
      </c>
      <c r="E987" t="s">
        <v>7</v>
      </c>
      <c r="F987">
        <v>962</v>
      </c>
      <c r="G987">
        <v>9</v>
      </c>
      <c r="H987">
        <v>0</v>
      </c>
      <c r="I987" s="4">
        <v>47.71</v>
      </c>
      <c r="J987" s="4">
        <v>0</v>
      </c>
      <c r="K987" s="2">
        <f t="shared" si="105"/>
        <v>9.355509355509356E-3</v>
      </c>
      <c r="L987">
        <f t="shared" si="106"/>
        <v>0</v>
      </c>
      <c r="M987" s="4">
        <f t="shared" si="107"/>
        <v>5.3011111111111111</v>
      </c>
      <c r="N987" s="4">
        <f t="shared" si="108"/>
        <v>0</v>
      </c>
      <c r="O987">
        <f t="shared" si="109"/>
        <v>0</v>
      </c>
      <c r="P987" s="4">
        <f t="shared" si="110"/>
        <v>-47.71</v>
      </c>
      <c r="Q987" t="str">
        <f t="shared" si="111"/>
        <v>Inefficient</v>
      </c>
    </row>
    <row r="988" spans="1:17" x14ac:dyDescent="0.3">
      <c r="A988" s="1">
        <v>45328</v>
      </c>
      <c r="B988" t="s">
        <v>3</v>
      </c>
      <c r="C988" t="s">
        <v>11</v>
      </c>
      <c r="D988" t="s">
        <v>9</v>
      </c>
      <c r="E988" t="s">
        <v>8</v>
      </c>
      <c r="F988">
        <v>481</v>
      </c>
      <c r="G988">
        <v>8</v>
      </c>
      <c r="H988">
        <v>0</v>
      </c>
      <c r="I988" s="4">
        <v>26.79</v>
      </c>
      <c r="J988" s="4">
        <v>0</v>
      </c>
      <c r="K988" s="2">
        <f t="shared" si="105"/>
        <v>1.6632016632016633E-2</v>
      </c>
      <c r="L988">
        <f t="shared" si="106"/>
        <v>0</v>
      </c>
      <c r="M988" s="4">
        <f t="shared" si="107"/>
        <v>3.3487499999999999</v>
      </c>
      <c r="N988" s="4">
        <f t="shared" si="108"/>
        <v>0</v>
      </c>
      <c r="O988">
        <f t="shared" si="109"/>
        <v>0</v>
      </c>
      <c r="P988" s="4">
        <f t="shared" si="110"/>
        <v>-26.79</v>
      </c>
      <c r="Q988" t="str">
        <f t="shared" si="111"/>
        <v>Inefficient</v>
      </c>
    </row>
    <row r="989" spans="1:17" x14ac:dyDescent="0.3">
      <c r="A989" s="1">
        <v>45328</v>
      </c>
      <c r="B989" t="s">
        <v>3</v>
      </c>
      <c r="C989" t="s">
        <v>11</v>
      </c>
      <c r="D989" t="s">
        <v>10</v>
      </c>
      <c r="E989" t="s">
        <v>6</v>
      </c>
      <c r="F989">
        <v>5949</v>
      </c>
      <c r="G989">
        <v>128</v>
      </c>
      <c r="H989">
        <v>2</v>
      </c>
      <c r="I989" s="4">
        <v>233.22</v>
      </c>
      <c r="J989" s="4">
        <v>160.47999999999999</v>
      </c>
      <c r="K989" s="2">
        <f t="shared" si="105"/>
        <v>2.1516221213649354E-2</v>
      </c>
      <c r="L989">
        <f t="shared" si="106"/>
        <v>1.5625E-2</v>
      </c>
      <c r="M989" s="4">
        <f t="shared" si="107"/>
        <v>1.82203125</v>
      </c>
      <c r="N989" s="4">
        <f t="shared" si="108"/>
        <v>116.61</v>
      </c>
      <c r="O989">
        <f t="shared" si="109"/>
        <v>0.68810565131635359</v>
      </c>
      <c r="P989" s="4">
        <f t="shared" si="110"/>
        <v>-72.740000000000009</v>
      </c>
      <c r="Q989" t="str">
        <f t="shared" si="111"/>
        <v>Inefficient</v>
      </c>
    </row>
    <row r="990" spans="1:17" x14ac:dyDescent="0.3">
      <c r="A990" s="1">
        <v>45328</v>
      </c>
      <c r="B990" t="s">
        <v>3</v>
      </c>
      <c r="C990" t="s">
        <v>11</v>
      </c>
      <c r="D990" t="s">
        <v>10</v>
      </c>
      <c r="E990" t="s">
        <v>7</v>
      </c>
      <c r="F990">
        <v>507</v>
      </c>
      <c r="G990">
        <v>11</v>
      </c>
      <c r="H990">
        <v>0</v>
      </c>
      <c r="I990" s="4">
        <v>29.98</v>
      </c>
      <c r="J990" s="4">
        <v>0</v>
      </c>
      <c r="K990" s="2">
        <f t="shared" si="105"/>
        <v>2.1696252465483234E-2</v>
      </c>
      <c r="L990">
        <f t="shared" si="106"/>
        <v>0</v>
      </c>
      <c r="M990" s="4">
        <f t="shared" si="107"/>
        <v>2.7254545454545456</v>
      </c>
      <c r="N990" s="4">
        <f t="shared" si="108"/>
        <v>0</v>
      </c>
      <c r="O990">
        <f t="shared" si="109"/>
        <v>0</v>
      </c>
      <c r="P990" s="4">
        <f t="shared" si="110"/>
        <v>-29.98</v>
      </c>
      <c r="Q990" t="str">
        <f t="shared" si="111"/>
        <v>Inefficient</v>
      </c>
    </row>
    <row r="991" spans="1:17" x14ac:dyDescent="0.3">
      <c r="A991" s="1">
        <v>45328</v>
      </c>
      <c r="B991" t="s">
        <v>3</v>
      </c>
      <c r="C991" t="s">
        <v>11</v>
      </c>
      <c r="D991" t="s">
        <v>10</v>
      </c>
      <c r="E991" t="s">
        <v>8</v>
      </c>
      <c r="F991">
        <v>185</v>
      </c>
      <c r="G991">
        <v>3</v>
      </c>
      <c r="H991">
        <v>0</v>
      </c>
      <c r="I991" s="4">
        <v>10.16</v>
      </c>
      <c r="J991" s="4">
        <v>0</v>
      </c>
      <c r="K991" s="2">
        <f t="shared" si="105"/>
        <v>1.6216216216216217E-2</v>
      </c>
      <c r="L991">
        <f t="shared" si="106"/>
        <v>0</v>
      </c>
      <c r="M991" s="4">
        <f t="shared" si="107"/>
        <v>3.3866666666666667</v>
      </c>
      <c r="N991" s="4">
        <f t="shared" si="108"/>
        <v>0</v>
      </c>
      <c r="O991">
        <f t="shared" si="109"/>
        <v>0</v>
      </c>
      <c r="P991" s="4">
        <f t="shared" si="110"/>
        <v>-10.16</v>
      </c>
      <c r="Q991" t="str">
        <f t="shared" si="111"/>
        <v>Inefficient</v>
      </c>
    </row>
    <row r="992" spans="1:17" x14ac:dyDescent="0.3">
      <c r="A992" s="1">
        <v>45328</v>
      </c>
      <c r="B992" t="s">
        <v>3</v>
      </c>
      <c r="C992" t="s">
        <v>12</v>
      </c>
      <c r="D992" t="s">
        <v>5</v>
      </c>
      <c r="E992" t="s">
        <v>6</v>
      </c>
      <c r="F992">
        <v>539</v>
      </c>
      <c r="G992">
        <v>21</v>
      </c>
      <c r="H992">
        <v>2</v>
      </c>
      <c r="I992" s="4">
        <v>35.18</v>
      </c>
      <c r="J992" s="4">
        <v>199.69</v>
      </c>
      <c r="K992" s="2">
        <f t="shared" si="105"/>
        <v>3.896103896103896E-2</v>
      </c>
      <c r="L992">
        <f t="shared" si="106"/>
        <v>9.5238095238095233E-2</v>
      </c>
      <c r="M992" s="4">
        <f t="shared" si="107"/>
        <v>1.6752380952380952</v>
      </c>
      <c r="N992" s="4">
        <f t="shared" si="108"/>
        <v>17.59</v>
      </c>
      <c r="O992">
        <f t="shared" si="109"/>
        <v>5.6762364980102333</v>
      </c>
      <c r="P992" s="4">
        <f t="shared" si="110"/>
        <v>164.51</v>
      </c>
      <c r="Q992" t="str">
        <f t="shared" si="111"/>
        <v>Efficient</v>
      </c>
    </row>
    <row r="993" spans="1:17" x14ac:dyDescent="0.3">
      <c r="A993" s="1">
        <v>45328</v>
      </c>
      <c r="B993" t="s">
        <v>3</v>
      </c>
      <c r="C993" t="s">
        <v>12</v>
      </c>
      <c r="D993" t="s">
        <v>5</v>
      </c>
      <c r="E993" t="s">
        <v>7</v>
      </c>
      <c r="F993">
        <v>5748</v>
      </c>
      <c r="G993">
        <v>150</v>
      </c>
      <c r="H993">
        <v>9</v>
      </c>
      <c r="I993" s="4">
        <v>298.2</v>
      </c>
      <c r="J993" s="4">
        <v>593.88</v>
      </c>
      <c r="K993" s="2">
        <f t="shared" si="105"/>
        <v>2.6096033402922755E-2</v>
      </c>
      <c r="L993">
        <f t="shared" si="106"/>
        <v>0.06</v>
      </c>
      <c r="M993" s="4">
        <f t="shared" si="107"/>
        <v>1.988</v>
      </c>
      <c r="N993" s="4">
        <f t="shared" si="108"/>
        <v>33.133333333333333</v>
      </c>
      <c r="O993">
        <f t="shared" si="109"/>
        <v>1.9915492957746479</v>
      </c>
      <c r="P993" s="4">
        <f t="shared" si="110"/>
        <v>295.68</v>
      </c>
      <c r="Q993" t="str">
        <f t="shared" si="111"/>
        <v>Inefficient</v>
      </c>
    </row>
    <row r="994" spans="1:17" x14ac:dyDescent="0.3">
      <c r="A994" s="1">
        <v>45328</v>
      </c>
      <c r="B994" t="s">
        <v>3</v>
      </c>
      <c r="C994" t="s">
        <v>12</v>
      </c>
      <c r="D994" t="s">
        <v>5</v>
      </c>
      <c r="E994" t="s">
        <v>8</v>
      </c>
      <c r="F994">
        <v>2407</v>
      </c>
      <c r="G994">
        <v>112</v>
      </c>
      <c r="H994">
        <v>8</v>
      </c>
      <c r="I994" s="4">
        <v>79.06</v>
      </c>
      <c r="J994" s="4">
        <v>455.25</v>
      </c>
      <c r="K994" s="2">
        <f t="shared" si="105"/>
        <v>4.6530951391773989E-2</v>
      </c>
      <c r="L994">
        <f t="shared" si="106"/>
        <v>7.1428571428571425E-2</v>
      </c>
      <c r="M994" s="4">
        <f t="shared" si="107"/>
        <v>0.70589285714285721</v>
      </c>
      <c r="N994" s="4">
        <f t="shared" si="108"/>
        <v>9.8825000000000003</v>
      </c>
      <c r="O994">
        <f t="shared" si="109"/>
        <v>5.7582848469516819</v>
      </c>
      <c r="P994" s="4">
        <f t="shared" si="110"/>
        <v>376.19</v>
      </c>
      <c r="Q994" t="str">
        <f t="shared" si="111"/>
        <v>Efficient</v>
      </c>
    </row>
    <row r="995" spans="1:17" x14ac:dyDescent="0.3">
      <c r="A995" s="1">
        <v>45328</v>
      </c>
      <c r="B995" t="s">
        <v>3</v>
      </c>
      <c r="C995" t="s">
        <v>12</v>
      </c>
      <c r="D995" t="s">
        <v>9</v>
      </c>
      <c r="E995" t="s">
        <v>6</v>
      </c>
      <c r="F995">
        <v>1466</v>
      </c>
      <c r="G995">
        <v>11</v>
      </c>
      <c r="H995">
        <v>0</v>
      </c>
      <c r="I995" s="4">
        <v>57.23</v>
      </c>
      <c r="J995" s="4">
        <v>0</v>
      </c>
      <c r="K995" s="2">
        <f t="shared" si="105"/>
        <v>7.5034106412005461E-3</v>
      </c>
      <c r="L995">
        <f t="shared" si="106"/>
        <v>0</v>
      </c>
      <c r="M995" s="4">
        <f t="shared" si="107"/>
        <v>5.2027272727272722</v>
      </c>
      <c r="N995" s="4">
        <f t="shared" si="108"/>
        <v>0</v>
      </c>
      <c r="O995">
        <f t="shared" si="109"/>
        <v>0</v>
      </c>
      <c r="P995" s="4">
        <f t="shared" si="110"/>
        <v>-57.23</v>
      </c>
      <c r="Q995" t="str">
        <f t="shared" si="111"/>
        <v>Inefficient</v>
      </c>
    </row>
    <row r="996" spans="1:17" x14ac:dyDescent="0.3">
      <c r="A996" s="1">
        <v>45328</v>
      </c>
      <c r="B996" t="s">
        <v>3</v>
      </c>
      <c r="C996" t="s">
        <v>12</v>
      </c>
      <c r="D996" t="s">
        <v>9</v>
      </c>
      <c r="E996" t="s">
        <v>7</v>
      </c>
      <c r="F996">
        <v>2036</v>
      </c>
      <c r="G996">
        <v>33</v>
      </c>
      <c r="H996">
        <v>0</v>
      </c>
      <c r="I996" s="4">
        <v>84.48</v>
      </c>
      <c r="J996" s="4">
        <v>0</v>
      </c>
      <c r="K996" s="2">
        <f t="shared" si="105"/>
        <v>1.6208251473477406E-2</v>
      </c>
      <c r="L996">
        <f t="shared" si="106"/>
        <v>0</v>
      </c>
      <c r="M996" s="4">
        <f t="shared" si="107"/>
        <v>2.56</v>
      </c>
      <c r="N996" s="4">
        <f t="shared" si="108"/>
        <v>0</v>
      </c>
      <c r="O996">
        <f t="shared" si="109"/>
        <v>0</v>
      </c>
      <c r="P996" s="4">
        <f t="shared" si="110"/>
        <v>-84.48</v>
      </c>
      <c r="Q996" t="str">
        <f t="shared" si="111"/>
        <v>Inefficient</v>
      </c>
    </row>
    <row r="997" spans="1:17" x14ac:dyDescent="0.3">
      <c r="A997" s="1">
        <v>45328</v>
      </c>
      <c r="B997" t="s">
        <v>3</v>
      </c>
      <c r="C997" t="s">
        <v>12</v>
      </c>
      <c r="D997" t="s">
        <v>9</v>
      </c>
      <c r="E997" t="s">
        <v>8</v>
      </c>
      <c r="F997">
        <v>1915</v>
      </c>
      <c r="G997">
        <v>32</v>
      </c>
      <c r="H997">
        <v>0</v>
      </c>
      <c r="I997" s="4">
        <v>77.33</v>
      </c>
      <c r="J997" s="4">
        <v>0</v>
      </c>
      <c r="K997" s="2">
        <f t="shared" si="105"/>
        <v>1.671018276762402E-2</v>
      </c>
      <c r="L997">
        <f t="shared" si="106"/>
        <v>0</v>
      </c>
      <c r="M997" s="4">
        <f t="shared" si="107"/>
        <v>2.4165624999999999</v>
      </c>
      <c r="N997" s="4">
        <f t="shared" si="108"/>
        <v>0</v>
      </c>
      <c r="O997">
        <f t="shared" si="109"/>
        <v>0</v>
      </c>
      <c r="P997" s="4">
        <f t="shared" si="110"/>
        <v>-77.33</v>
      </c>
      <c r="Q997" t="str">
        <f t="shared" si="111"/>
        <v>Inefficient</v>
      </c>
    </row>
    <row r="998" spans="1:17" x14ac:dyDescent="0.3">
      <c r="A998" s="1">
        <v>45328</v>
      </c>
      <c r="B998" t="s">
        <v>3</v>
      </c>
      <c r="C998" t="s">
        <v>12</v>
      </c>
      <c r="D998" t="s">
        <v>10</v>
      </c>
      <c r="E998" t="s">
        <v>6</v>
      </c>
      <c r="F998">
        <v>598</v>
      </c>
      <c r="G998">
        <v>15</v>
      </c>
      <c r="H998">
        <v>0</v>
      </c>
      <c r="I998" s="4">
        <v>39.92</v>
      </c>
      <c r="J998" s="4">
        <v>0</v>
      </c>
      <c r="K998" s="2">
        <f t="shared" si="105"/>
        <v>2.508361204013378E-2</v>
      </c>
      <c r="L998">
        <f t="shared" si="106"/>
        <v>0</v>
      </c>
      <c r="M998" s="4">
        <f t="shared" si="107"/>
        <v>2.6613333333333333</v>
      </c>
      <c r="N998" s="4">
        <f t="shared" si="108"/>
        <v>0</v>
      </c>
      <c r="O998">
        <f t="shared" si="109"/>
        <v>0</v>
      </c>
      <c r="P998" s="4">
        <f t="shared" si="110"/>
        <v>-39.92</v>
      </c>
      <c r="Q998" t="str">
        <f t="shared" si="111"/>
        <v>Inefficient</v>
      </c>
    </row>
    <row r="999" spans="1:17" x14ac:dyDescent="0.3">
      <c r="A999" s="1">
        <v>45328</v>
      </c>
      <c r="B999" t="s">
        <v>3</v>
      </c>
      <c r="C999" t="s">
        <v>12</v>
      </c>
      <c r="D999" t="s">
        <v>10</v>
      </c>
      <c r="E999" t="s">
        <v>7</v>
      </c>
      <c r="F999">
        <v>4152</v>
      </c>
      <c r="G999">
        <v>56</v>
      </c>
      <c r="H999">
        <v>4</v>
      </c>
      <c r="I999" s="4">
        <v>175.62</v>
      </c>
      <c r="J999" s="4">
        <v>326.39999999999998</v>
      </c>
      <c r="K999" s="2">
        <f t="shared" si="105"/>
        <v>1.348747591522158E-2</v>
      </c>
      <c r="L999">
        <f t="shared" si="106"/>
        <v>7.1428571428571425E-2</v>
      </c>
      <c r="M999" s="4">
        <f t="shared" si="107"/>
        <v>3.1360714285714288</v>
      </c>
      <c r="N999" s="4">
        <f t="shared" si="108"/>
        <v>43.905000000000001</v>
      </c>
      <c r="O999">
        <f t="shared" si="109"/>
        <v>1.8585582507687051</v>
      </c>
      <c r="P999" s="4">
        <f t="shared" si="110"/>
        <v>150.77999999999997</v>
      </c>
      <c r="Q999" t="str">
        <f t="shared" si="111"/>
        <v>Inefficient</v>
      </c>
    </row>
    <row r="1000" spans="1:17" x14ac:dyDescent="0.3">
      <c r="A1000" s="1">
        <v>45328</v>
      </c>
      <c r="B1000" t="s">
        <v>3</v>
      </c>
      <c r="C1000" t="s">
        <v>12</v>
      </c>
      <c r="D1000" t="s">
        <v>10</v>
      </c>
      <c r="E1000" t="s">
        <v>8</v>
      </c>
      <c r="F1000">
        <v>2723</v>
      </c>
      <c r="G1000">
        <v>54</v>
      </c>
      <c r="H1000">
        <v>2</v>
      </c>
      <c r="I1000" s="4">
        <v>115.06</v>
      </c>
      <c r="J1000" s="4">
        <v>164.52</v>
      </c>
      <c r="K1000" s="2">
        <f t="shared" si="105"/>
        <v>1.9831068674256335E-2</v>
      </c>
      <c r="L1000">
        <f t="shared" si="106"/>
        <v>3.7037037037037035E-2</v>
      </c>
      <c r="M1000" s="4">
        <f t="shared" si="107"/>
        <v>2.1307407407407406</v>
      </c>
      <c r="N1000" s="4">
        <f t="shared" si="108"/>
        <v>57.53</v>
      </c>
      <c r="O1000">
        <f t="shared" si="109"/>
        <v>1.429862680340692</v>
      </c>
      <c r="P1000" s="4">
        <f t="shared" si="110"/>
        <v>49.460000000000008</v>
      </c>
      <c r="Q1000" t="str">
        <f t="shared" si="111"/>
        <v>Inefficient</v>
      </c>
    </row>
    <row r="1001" spans="1:17" x14ac:dyDescent="0.3">
      <c r="A1001" s="1">
        <v>45329</v>
      </c>
      <c r="B1001" t="s">
        <v>3</v>
      </c>
      <c r="C1001" t="s">
        <v>4</v>
      </c>
      <c r="D1001" t="s">
        <v>5</v>
      </c>
      <c r="E1001" t="s">
        <v>6</v>
      </c>
      <c r="F1001">
        <v>2107</v>
      </c>
      <c r="G1001">
        <v>82</v>
      </c>
      <c r="H1001">
        <v>7</v>
      </c>
      <c r="I1001" s="4">
        <v>48.67</v>
      </c>
      <c r="J1001" s="4">
        <v>533.19000000000005</v>
      </c>
      <c r="K1001" s="2">
        <f t="shared" si="105"/>
        <v>3.8917892738490743E-2</v>
      </c>
      <c r="L1001">
        <f t="shared" si="106"/>
        <v>8.5365853658536592E-2</v>
      </c>
      <c r="M1001" s="4">
        <f t="shared" si="107"/>
        <v>0.59353658536585363</v>
      </c>
      <c r="N1001" s="4">
        <f t="shared" si="108"/>
        <v>6.9528571428571428</v>
      </c>
      <c r="O1001">
        <f t="shared" si="109"/>
        <v>10.955208547359771</v>
      </c>
      <c r="P1001" s="4">
        <f t="shared" si="110"/>
        <v>484.52000000000004</v>
      </c>
      <c r="Q1001" t="str">
        <f t="shared" si="111"/>
        <v>Efficient</v>
      </c>
    </row>
    <row r="1002" spans="1:17" x14ac:dyDescent="0.3">
      <c r="A1002" s="1">
        <v>45329</v>
      </c>
      <c r="B1002" t="s">
        <v>3</v>
      </c>
      <c r="C1002" t="s">
        <v>4</v>
      </c>
      <c r="D1002" t="s">
        <v>5</v>
      </c>
      <c r="E1002" t="s">
        <v>7</v>
      </c>
      <c r="F1002">
        <v>2694</v>
      </c>
      <c r="G1002">
        <v>117</v>
      </c>
      <c r="H1002">
        <v>16</v>
      </c>
      <c r="I1002" s="4">
        <v>106.81</v>
      </c>
      <c r="J1002" s="4">
        <v>1401.02</v>
      </c>
      <c r="K1002" s="2">
        <f t="shared" si="105"/>
        <v>4.3429844097995544E-2</v>
      </c>
      <c r="L1002">
        <f t="shared" si="106"/>
        <v>0.13675213675213677</v>
      </c>
      <c r="M1002" s="4">
        <f t="shared" si="107"/>
        <v>0.9129059829059829</v>
      </c>
      <c r="N1002" s="4">
        <f t="shared" si="108"/>
        <v>6.6756250000000001</v>
      </c>
      <c r="O1002">
        <f t="shared" si="109"/>
        <v>13.116936616421683</v>
      </c>
      <c r="P1002" s="4">
        <f t="shared" si="110"/>
        <v>1294.21</v>
      </c>
      <c r="Q1002" t="str">
        <f t="shared" si="111"/>
        <v>Efficient</v>
      </c>
    </row>
    <row r="1003" spans="1:17" x14ac:dyDescent="0.3">
      <c r="A1003" s="1">
        <v>45329</v>
      </c>
      <c r="B1003" t="s">
        <v>3</v>
      </c>
      <c r="C1003" t="s">
        <v>4</v>
      </c>
      <c r="D1003" t="s">
        <v>5</v>
      </c>
      <c r="E1003" t="s">
        <v>8</v>
      </c>
      <c r="F1003">
        <v>323</v>
      </c>
      <c r="G1003">
        <v>14</v>
      </c>
      <c r="H1003">
        <v>0</v>
      </c>
      <c r="I1003" s="4">
        <v>21.42</v>
      </c>
      <c r="J1003" s="4">
        <v>0</v>
      </c>
      <c r="K1003" s="2">
        <f t="shared" si="105"/>
        <v>4.3343653250773995E-2</v>
      </c>
      <c r="L1003">
        <f t="shared" si="106"/>
        <v>0</v>
      </c>
      <c r="M1003" s="4">
        <f t="shared" si="107"/>
        <v>1.53</v>
      </c>
      <c r="N1003" s="4">
        <f t="shared" si="108"/>
        <v>0</v>
      </c>
      <c r="O1003">
        <f t="shared" si="109"/>
        <v>0</v>
      </c>
      <c r="P1003" s="4">
        <f t="shared" si="110"/>
        <v>-21.42</v>
      </c>
      <c r="Q1003" t="str">
        <f t="shared" si="111"/>
        <v>Inefficient</v>
      </c>
    </row>
    <row r="1004" spans="1:17" x14ac:dyDescent="0.3">
      <c r="A1004" s="1">
        <v>45329</v>
      </c>
      <c r="B1004" t="s">
        <v>3</v>
      </c>
      <c r="C1004" t="s">
        <v>4</v>
      </c>
      <c r="D1004" t="s">
        <v>9</v>
      </c>
      <c r="E1004" t="s">
        <v>6</v>
      </c>
      <c r="F1004">
        <v>4805</v>
      </c>
      <c r="G1004">
        <v>80</v>
      </c>
      <c r="H1004">
        <v>3</v>
      </c>
      <c r="I1004" s="4">
        <v>168.01</v>
      </c>
      <c r="J1004" s="4">
        <v>271.86</v>
      </c>
      <c r="K1004" s="2">
        <f t="shared" si="105"/>
        <v>1.6649323621227889E-2</v>
      </c>
      <c r="L1004">
        <f t="shared" si="106"/>
        <v>3.7499999999999999E-2</v>
      </c>
      <c r="M1004" s="4">
        <f t="shared" si="107"/>
        <v>2.1001249999999998</v>
      </c>
      <c r="N1004" s="4">
        <f t="shared" si="108"/>
        <v>56.00333333333333</v>
      </c>
      <c r="O1004">
        <f t="shared" si="109"/>
        <v>1.6181179691685021</v>
      </c>
      <c r="P1004" s="4">
        <f t="shared" si="110"/>
        <v>103.85000000000002</v>
      </c>
      <c r="Q1004" t="str">
        <f t="shared" si="111"/>
        <v>Inefficient</v>
      </c>
    </row>
    <row r="1005" spans="1:17" x14ac:dyDescent="0.3">
      <c r="A1005" s="1">
        <v>45329</v>
      </c>
      <c r="B1005" t="s">
        <v>3</v>
      </c>
      <c r="C1005" t="s">
        <v>4</v>
      </c>
      <c r="D1005" t="s">
        <v>9</v>
      </c>
      <c r="E1005" t="s">
        <v>7</v>
      </c>
      <c r="F1005">
        <v>2896</v>
      </c>
      <c r="G1005">
        <v>28</v>
      </c>
      <c r="H1005">
        <v>1</v>
      </c>
      <c r="I1005" s="4">
        <v>181.5</v>
      </c>
      <c r="J1005" s="4">
        <v>65.12</v>
      </c>
      <c r="K1005" s="2">
        <f t="shared" si="105"/>
        <v>9.6685082872928173E-3</v>
      </c>
      <c r="L1005">
        <f t="shared" si="106"/>
        <v>3.5714285714285712E-2</v>
      </c>
      <c r="M1005" s="4">
        <f t="shared" si="107"/>
        <v>6.4821428571428568</v>
      </c>
      <c r="N1005" s="4">
        <f t="shared" si="108"/>
        <v>181.5</v>
      </c>
      <c r="O1005">
        <f t="shared" si="109"/>
        <v>0.35878787878787882</v>
      </c>
      <c r="P1005" s="4">
        <f t="shared" si="110"/>
        <v>-116.38</v>
      </c>
      <c r="Q1005" t="str">
        <f t="shared" si="111"/>
        <v>Inefficient</v>
      </c>
    </row>
    <row r="1006" spans="1:17" x14ac:dyDescent="0.3">
      <c r="A1006" s="1">
        <v>45329</v>
      </c>
      <c r="B1006" t="s">
        <v>3</v>
      </c>
      <c r="C1006" t="s">
        <v>4</v>
      </c>
      <c r="D1006" t="s">
        <v>9</v>
      </c>
      <c r="E1006" t="s">
        <v>8</v>
      </c>
      <c r="F1006">
        <v>53</v>
      </c>
      <c r="G1006">
        <v>0</v>
      </c>
      <c r="H1006">
        <v>0</v>
      </c>
      <c r="I1006" s="4">
        <v>1.55</v>
      </c>
      <c r="J1006" s="4">
        <v>0</v>
      </c>
      <c r="K1006" s="2">
        <f t="shared" si="105"/>
        <v>0</v>
      </c>
      <c r="L1006">
        <f t="shared" si="106"/>
        <v>0</v>
      </c>
      <c r="M1006" s="4">
        <f t="shared" si="107"/>
        <v>0</v>
      </c>
      <c r="N1006" s="4">
        <f t="shared" si="108"/>
        <v>0</v>
      </c>
      <c r="O1006">
        <f t="shared" si="109"/>
        <v>0</v>
      </c>
      <c r="P1006" s="4">
        <f t="shared" si="110"/>
        <v>-1.55</v>
      </c>
      <c r="Q1006" t="str">
        <f t="shared" si="111"/>
        <v>Inefficient</v>
      </c>
    </row>
    <row r="1007" spans="1:17" x14ac:dyDescent="0.3">
      <c r="A1007" s="1">
        <v>45329</v>
      </c>
      <c r="B1007" t="s">
        <v>3</v>
      </c>
      <c r="C1007" t="s">
        <v>4</v>
      </c>
      <c r="D1007" t="s">
        <v>10</v>
      </c>
      <c r="E1007" t="s">
        <v>6</v>
      </c>
      <c r="F1007">
        <v>4679</v>
      </c>
      <c r="G1007">
        <v>126</v>
      </c>
      <c r="H1007">
        <v>5</v>
      </c>
      <c r="I1007" s="4">
        <v>118.07</v>
      </c>
      <c r="J1007" s="4">
        <v>417.34</v>
      </c>
      <c r="K1007" s="2">
        <f t="shared" si="105"/>
        <v>2.69288309467835E-2</v>
      </c>
      <c r="L1007">
        <f t="shared" si="106"/>
        <v>3.968253968253968E-2</v>
      </c>
      <c r="M1007" s="4">
        <f t="shared" si="107"/>
        <v>0.93706349206349204</v>
      </c>
      <c r="N1007" s="4">
        <f t="shared" si="108"/>
        <v>23.613999999999997</v>
      </c>
      <c r="O1007">
        <f t="shared" si="109"/>
        <v>3.5346828152790719</v>
      </c>
      <c r="P1007" s="4">
        <f t="shared" si="110"/>
        <v>299.27</v>
      </c>
      <c r="Q1007" t="str">
        <f t="shared" si="111"/>
        <v>Inefficient</v>
      </c>
    </row>
    <row r="1008" spans="1:17" x14ac:dyDescent="0.3">
      <c r="A1008" s="1">
        <v>45329</v>
      </c>
      <c r="B1008" t="s">
        <v>3</v>
      </c>
      <c r="C1008" t="s">
        <v>4</v>
      </c>
      <c r="D1008" t="s">
        <v>10</v>
      </c>
      <c r="E1008" t="s">
        <v>7</v>
      </c>
      <c r="F1008">
        <v>2189</v>
      </c>
      <c r="G1008">
        <v>44</v>
      </c>
      <c r="H1008">
        <v>1</v>
      </c>
      <c r="I1008" s="4">
        <v>81.02</v>
      </c>
      <c r="J1008" s="4">
        <v>90.12</v>
      </c>
      <c r="K1008" s="2">
        <f t="shared" si="105"/>
        <v>2.0100502512562814E-2</v>
      </c>
      <c r="L1008">
        <f t="shared" si="106"/>
        <v>2.2727272727272728E-2</v>
      </c>
      <c r="M1008" s="4">
        <f t="shared" si="107"/>
        <v>1.8413636363636363</v>
      </c>
      <c r="N1008" s="4">
        <f t="shared" si="108"/>
        <v>81.02</v>
      </c>
      <c r="O1008">
        <f t="shared" si="109"/>
        <v>1.112317946186127</v>
      </c>
      <c r="P1008" s="4">
        <f t="shared" si="110"/>
        <v>9.1000000000000085</v>
      </c>
      <c r="Q1008" t="str">
        <f t="shared" si="111"/>
        <v>Inefficient</v>
      </c>
    </row>
    <row r="1009" spans="1:17" x14ac:dyDescent="0.3">
      <c r="A1009" s="1">
        <v>45329</v>
      </c>
      <c r="B1009" t="s">
        <v>3</v>
      </c>
      <c r="C1009" t="s">
        <v>4</v>
      </c>
      <c r="D1009" t="s">
        <v>10</v>
      </c>
      <c r="E1009" t="s">
        <v>8</v>
      </c>
      <c r="F1009">
        <v>132</v>
      </c>
      <c r="G1009">
        <v>1</v>
      </c>
      <c r="H1009">
        <v>0</v>
      </c>
      <c r="I1009" s="4">
        <v>3.51</v>
      </c>
      <c r="J1009" s="4">
        <v>0</v>
      </c>
      <c r="K1009" s="2">
        <f t="shared" si="105"/>
        <v>7.575757575757576E-3</v>
      </c>
      <c r="L1009">
        <f t="shared" si="106"/>
        <v>0</v>
      </c>
      <c r="M1009" s="4">
        <f t="shared" si="107"/>
        <v>3.51</v>
      </c>
      <c r="N1009" s="4">
        <f t="shared" si="108"/>
        <v>0</v>
      </c>
      <c r="O1009">
        <f t="shared" si="109"/>
        <v>0</v>
      </c>
      <c r="P1009" s="4">
        <f t="shared" si="110"/>
        <v>-3.51</v>
      </c>
      <c r="Q1009" t="str">
        <f t="shared" si="111"/>
        <v>Inefficient</v>
      </c>
    </row>
    <row r="1010" spans="1:17" x14ac:dyDescent="0.3">
      <c r="A1010" s="1">
        <v>45329</v>
      </c>
      <c r="B1010" t="s">
        <v>3</v>
      </c>
      <c r="C1010" t="s">
        <v>11</v>
      </c>
      <c r="D1010" t="s">
        <v>5</v>
      </c>
      <c r="E1010" t="s">
        <v>6</v>
      </c>
      <c r="F1010">
        <v>3447</v>
      </c>
      <c r="G1010">
        <v>146</v>
      </c>
      <c r="H1010">
        <v>19</v>
      </c>
      <c r="I1010" s="4">
        <v>227.07</v>
      </c>
      <c r="J1010" s="4">
        <v>1247.27</v>
      </c>
      <c r="K1010" s="2">
        <f t="shared" si="105"/>
        <v>4.2355671598491441E-2</v>
      </c>
      <c r="L1010">
        <f t="shared" si="106"/>
        <v>0.13013698630136986</v>
      </c>
      <c r="M1010" s="4">
        <f t="shared" si="107"/>
        <v>1.5552739726027396</v>
      </c>
      <c r="N1010" s="4">
        <f t="shared" si="108"/>
        <v>11.951052631578946</v>
      </c>
      <c r="O1010">
        <f t="shared" si="109"/>
        <v>5.4928876557889641</v>
      </c>
      <c r="P1010" s="4">
        <f t="shared" si="110"/>
        <v>1020.2</v>
      </c>
      <c r="Q1010" t="str">
        <f t="shared" si="111"/>
        <v>Efficient</v>
      </c>
    </row>
    <row r="1011" spans="1:17" x14ac:dyDescent="0.3">
      <c r="A1011" s="1">
        <v>45329</v>
      </c>
      <c r="B1011" t="s">
        <v>3</v>
      </c>
      <c r="C1011" t="s">
        <v>11</v>
      </c>
      <c r="D1011" t="s">
        <v>5</v>
      </c>
      <c r="E1011" t="s">
        <v>7</v>
      </c>
      <c r="F1011">
        <v>791</v>
      </c>
      <c r="G1011">
        <v>34</v>
      </c>
      <c r="H1011">
        <v>5</v>
      </c>
      <c r="I1011" s="4">
        <v>39.549999999999997</v>
      </c>
      <c r="J1011" s="4">
        <v>270.49</v>
      </c>
      <c r="K1011" s="2">
        <f t="shared" si="105"/>
        <v>4.2983565107458911E-2</v>
      </c>
      <c r="L1011">
        <f t="shared" si="106"/>
        <v>0.14705882352941177</v>
      </c>
      <c r="M1011" s="4">
        <f t="shared" si="107"/>
        <v>1.1632352941176469</v>
      </c>
      <c r="N1011" s="4">
        <f t="shared" si="108"/>
        <v>7.9099999999999993</v>
      </c>
      <c r="O1011">
        <f t="shared" si="109"/>
        <v>6.8391908975979776</v>
      </c>
      <c r="P1011" s="4">
        <f t="shared" si="110"/>
        <v>230.94</v>
      </c>
      <c r="Q1011" t="str">
        <f t="shared" si="111"/>
        <v>Efficient</v>
      </c>
    </row>
    <row r="1012" spans="1:17" x14ac:dyDescent="0.3">
      <c r="A1012" s="1">
        <v>45329</v>
      </c>
      <c r="B1012" t="s">
        <v>3</v>
      </c>
      <c r="C1012" t="s">
        <v>11</v>
      </c>
      <c r="D1012" t="s">
        <v>5</v>
      </c>
      <c r="E1012" t="s">
        <v>8</v>
      </c>
      <c r="F1012">
        <v>403</v>
      </c>
      <c r="G1012">
        <v>15</v>
      </c>
      <c r="H1012">
        <v>1</v>
      </c>
      <c r="I1012" s="4">
        <v>14.81</v>
      </c>
      <c r="J1012" s="4">
        <v>92.98</v>
      </c>
      <c r="K1012" s="2">
        <f t="shared" si="105"/>
        <v>3.7220843672456573E-2</v>
      </c>
      <c r="L1012">
        <f t="shared" si="106"/>
        <v>6.6666666666666666E-2</v>
      </c>
      <c r="M1012" s="4">
        <f t="shared" si="107"/>
        <v>0.9873333333333334</v>
      </c>
      <c r="N1012" s="4">
        <f t="shared" si="108"/>
        <v>14.81</v>
      </c>
      <c r="O1012">
        <f t="shared" si="109"/>
        <v>6.2781904118838625</v>
      </c>
      <c r="P1012" s="4">
        <f t="shared" si="110"/>
        <v>78.17</v>
      </c>
      <c r="Q1012" t="str">
        <f t="shared" si="111"/>
        <v>Efficient</v>
      </c>
    </row>
    <row r="1013" spans="1:17" x14ac:dyDescent="0.3">
      <c r="A1013" s="1">
        <v>45329</v>
      </c>
      <c r="B1013" t="s">
        <v>3</v>
      </c>
      <c r="C1013" t="s">
        <v>11</v>
      </c>
      <c r="D1013" t="s">
        <v>9</v>
      </c>
      <c r="E1013" t="s">
        <v>6</v>
      </c>
      <c r="F1013">
        <v>3377</v>
      </c>
      <c r="G1013">
        <v>27</v>
      </c>
      <c r="H1013">
        <v>0</v>
      </c>
      <c r="I1013" s="4">
        <v>106.86</v>
      </c>
      <c r="J1013" s="4">
        <v>0</v>
      </c>
      <c r="K1013" s="2">
        <f t="shared" si="105"/>
        <v>7.9952620669233049E-3</v>
      </c>
      <c r="L1013">
        <f t="shared" si="106"/>
        <v>0</v>
      </c>
      <c r="M1013" s="4">
        <f t="shared" si="107"/>
        <v>3.9577777777777778</v>
      </c>
      <c r="N1013" s="4">
        <f t="shared" si="108"/>
        <v>0</v>
      </c>
      <c r="O1013">
        <f t="shared" si="109"/>
        <v>0</v>
      </c>
      <c r="P1013" s="4">
        <f t="shared" si="110"/>
        <v>-106.86</v>
      </c>
      <c r="Q1013" t="str">
        <f t="shared" si="111"/>
        <v>Inefficient</v>
      </c>
    </row>
    <row r="1014" spans="1:17" x14ac:dyDescent="0.3">
      <c r="A1014" s="1">
        <v>45329</v>
      </c>
      <c r="B1014" t="s">
        <v>3</v>
      </c>
      <c r="C1014" t="s">
        <v>11</v>
      </c>
      <c r="D1014" t="s">
        <v>9</v>
      </c>
      <c r="E1014" t="s">
        <v>7</v>
      </c>
      <c r="F1014">
        <v>910</v>
      </c>
      <c r="G1014">
        <v>12</v>
      </c>
      <c r="H1014">
        <v>0</v>
      </c>
      <c r="I1014" s="4">
        <v>50.63</v>
      </c>
      <c r="J1014" s="4">
        <v>0</v>
      </c>
      <c r="K1014" s="2">
        <f t="shared" si="105"/>
        <v>1.3186813186813187E-2</v>
      </c>
      <c r="L1014">
        <f t="shared" si="106"/>
        <v>0</v>
      </c>
      <c r="M1014" s="4">
        <f t="shared" si="107"/>
        <v>4.2191666666666672</v>
      </c>
      <c r="N1014" s="4">
        <f t="shared" si="108"/>
        <v>0</v>
      </c>
      <c r="O1014">
        <f t="shared" si="109"/>
        <v>0</v>
      </c>
      <c r="P1014" s="4">
        <f t="shared" si="110"/>
        <v>-50.63</v>
      </c>
      <c r="Q1014" t="str">
        <f t="shared" si="111"/>
        <v>Inefficient</v>
      </c>
    </row>
    <row r="1015" spans="1:17" x14ac:dyDescent="0.3">
      <c r="A1015" s="1">
        <v>45329</v>
      </c>
      <c r="B1015" t="s">
        <v>3</v>
      </c>
      <c r="C1015" t="s">
        <v>11</v>
      </c>
      <c r="D1015" t="s">
        <v>9</v>
      </c>
      <c r="E1015" t="s">
        <v>8</v>
      </c>
      <c r="F1015">
        <v>241</v>
      </c>
      <c r="G1015">
        <v>2</v>
      </c>
      <c r="H1015">
        <v>0</v>
      </c>
      <c r="I1015" s="4">
        <v>16.27</v>
      </c>
      <c r="J1015" s="4">
        <v>0</v>
      </c>
      <c r="K1015" s="2">
        <f t="shared" si="105"/>
        <v>8.2987551867219917E-3</v>
      </c>
      <c r="L1015">
        <f t="shared" si="106"/>
        <v>0</v>
      </c>
      <c r="M1015" s="4">
        <f t="shared" si="107"/>
        <v>8.1349999999999998</v>
      </c>
      <c r="N1015" s="4">
        <f t="shared" si="108"/>
        <v>0</v>
      </c>
      <c r="O1015">
        <f t="shared" si="109"/>
        <v>0</v>
      </c>
      <c r="P1015" s="4">
        <f t="shared" si="110"/>
        <v>-16.27</v>
      </c>
      <c r="Q1015" t="str">
        <f t="shared" si="111"/>
        <v>Inefficient</v>
      </c>
    </row>
    <row r="1016" spans="1:17" x14ac:dyDescent="0.3">
      <c r="A1016" s="1">
        <v>45329</v>
      </c>
      <c r="B1016" t="s">
        <v>3</v>
      </c>
      <c r="C1016" t="s">
        <v>11</v>
      </c>
      <c r="D1016" t="s">
        <v>10</v>
      </c>
      <c r="E1016" t="s">
        <v>6</v>
      </c>
      <c r="F1016">
        <v>5403</v>
      </c>
      <c r="G1016">
        <v>65</v>
      </c>
      <c r="H1016">
        <v>4</v>
      </c>
      <c r="I1016" s="4">
        <v>288.31</v>
      </c>
      <c r="J1016" s="4">
        <v>339.4</v>
      </c>
      <c r="K1016" s="2">
        <f t="shared" si="105"/>
        <v>1.2030353507310753E-2</v>
      </c>
      <c r="L1016">
        <f t="shared" si="106"/>
        <v>6.1538461538461542E-2</v>
      </c>
      <c r="M1016" s="4">
        <f t="shared" si="107"/>
        <v>4.4355384615384619</v>
      </c>
      <c r="N1016" s="4">
        <f t="shared" si="108"/>
        <v>72.077500000000001</v>
      </c>
      <c r="O1016">
        <f t="shared" si="109"/>
        <v>1.1772050917415282</v>
      </c>
      <c r="P1016" s="4">
        <f t="shared" si="110"/>
        <v>51.089999999999975</v>
      </c>
      <c r="Q1016" t="str">
        <f t="shared" si="111"/>
        <v>Inefficient</v>
      </c>
    </row>
    <row r="1017" spans="1:17" x14ac:dyDescent="0.3">
      <c r="A1017" s="1">
        <v>45329</v>
      </c>
      <c r="B1017" t="s">
        <v>3</v>
      </c>
      <c r="C1017" t="s">
        <v>11</v>
      </c>
      <c r="D1017" t="s">
        <v>10</v>
      </c>
      <c r="E1017" t="s">
        <v>7</v>
      </c>
      <c r="F1017">
        <v>457</v>
      </c>
      <c r="G1017">
        <v>5</v>
      </c>
      <c r="H1017">
        <v>0</v>
      </c>
      <c r="I1017" s="4">
        <v>13.31</v>
      </c>
      <c r="J1017" s="4">
        <v>0</v>
      </c>
      <c r="K1017" s="2">
        <f t="shared" si="105"/>
        <v>1.0940919037199124E-2</v>
      </c>
      <c r="L1017">
        <f t="shared" si="106"/>
        <v>0</v>
      </c>
      <c r="M1017" s="4">
        <f t="shared" si="107"/>
        <v>2.6619999999999999</v>
      </c>
      <c r="N1017" s="4">
        <f t="shared" si="108"/>
        <v>0</v>
      </c>
      <c r="O1017">
        <f t="shared" si="109"/>
        <v>0</v>
      </c>
      <c r="P1017" s="4">
        <f t="shared" si="110"/>
        <v>-13.31</v>
      </c>
      <c r="Q1017" t="str">
        <f t="shared" si="111"/>
        <v>Inefficient</v>
      </c>
    </row>
    <row r="1018" spans="1:17" x14ac:dyDescent="0.3">
      <c r="A1018" s="1">
        <v>45329</v>
      </c>
      <c r="B1018" t="s">
        <v>3</v>
      </c>
      <c r="C1018" t="s">
        <v>11</v>
      </c>
      <c r="D1018" t="s">
        <v>10</v>
      </c>
      <c r="E1018" t="s">
        <v>8</v>
      </c>
      <c r="F1018">
        <v>300</v>
      </c>
      <c r="G1018">
        <v>8</v>
      </c>
      <c r="H1018">
        <v>0</v>
      </c>
      <c r="I1018" s="4">
        <v>19.96</v>
      </c>
      <c r="J1018" s="4">
        <v>0</v>
      </c>
      <c r="K1018" s="2">
        <f t="shared" si="105"/>
        <v>2.6666666666666668E-2</v>
      </c>
      <c r="L1018">
        <f t="shared" si="106"/>
        <v>0</v>
      </c>
      <c r="M1018" s="4">
        <f t="shared" si="107"/>
        <v>2.4950000000000001</v>
      </c>
      <c r="N1018" s="4">
        <f t="shared" si="108"/>
        <v>0</v>
      </c>
      <c r="O1018">
        <f t="shared" si="109"/>
        <v>0</v>
      </c>
      <c r="P1018" s="4">
        <f t="shared" si="110"/>
        <v>-19.96</v>
      </c>
      <c r="Q1018" t="str">
        <f t="shared" si="111"/>
        <v>Inefficient</v>
      </c>
    </row>
    <row r="1019" spans="1:17" x14ac:dyDescent="0.3">
      <c r="A1019" s="1">
        <v>45329</v>
      </c>
      <c r="B1019" t="s">
        <v>3</v>
      </c>
      <c r="C1019" t="s">
        <v>12</v>
      </c>
      <c r="D1019" t="s">
        <v>5</v>
      </c>
      <c r="E1019" t="s">
        <v>6</v>
      </c>
      <c r="F1019">
        <v>901</v>
      </c>
      <c r="G1019">
        <v>24</v>
      </c>
      <c r="H1019">
        <v>2</v>
      </c>
      <c r="I1019" s="4">
        <v>46.39</v>
      </c>
      <c r="J1019" s="4">
        <v>186.35</v>
      </c>
      <c r="K1019" s="2">
        <f t="shared" si="105"/>
        <v>2.6637069922308545E-2</v>
      </c>
      <c r="L1019">
        <f t="shared" si="106"/>
        <v>8.3333333333333329E-2</v>
      </c>
      <c r="M1019" s="4">
        <f t="shared" si="107"/>
        <v>1.9329166666666666</v>
      </c>
      <c r="N1019" s="4">
        <f t="shared" si="108"/>
        <v>23.195</v>
      </c>
      <c r="O1019">
        <f t="shared" si="109"/>
        <v>4.0170295322267728</v>
      </c>
      <c r="P1019" s="4">
        <f t="shared" si="110"/>
        <v>139.95999999999998</v>
      </c>
      <c r="Q1019" t="str">
        <f t="shared" si="111"/>
        <v>Efficient</v>
      </c>
    </row>
    <row r="1020" spans="1:17" x14ac:dyDescent="0.3">
      <c r="A1020" s="1">
        <v>45329</v>
      </c>
      <c r="B1020" t="s">
        <v>3</v>
      </c>
      <c r="C1020" t="s">
        <v>12</v>
      </c>
      <c r="D1020" t="s">
        <v>5</v>
      </c>
      <c r="E1020" t="s">
        <v>7</v>
      </c>
      <c r="F1020">
        <v>2491</v>
      </c>
      <c r="G1020">
        <v>122</v>
      </c>
      <c r="H1020">
        <v>13</v>
      </c>
      <c r="I1020" s="4">
        <v>169.74</v>
      </c>
      <c r="J1020" s="4">
        <v>1242.48</v>
      </c>
      <c r="K1020" s="2">
        <f t="shared" si="105"/>
        <v>4.8976314733038942E-2</v>
      </c>
      <c r="L1020">
        <f t="shared" si="106"/>
        <v>0.10655737704918032</v>
      </c>
      <c r="M1020" s="4">
        <f t="shared" si="107"/>
        <v>1.3913114754098361</v>
      </c>
      <c r="N1020" s="4">
        <f t="shared" si="108"/>
        <v>13.056923076923077</v>
      </c>
      <c r="O1020">
        <f t="shared" si="109"/>
        <v>7.3199010250972076</v>
      </c>
      <c r="P1020" s="4">
        <f t="shared" si="110"/>
        <v>1072.74</v>
      </c>
      <c r="Q1020" t="str">
        <f t="shared" si="111"/>
        <v>Efficient</v>
      </c>
    </row>
    <row r="1021" spans="1:17" x14ac:dyDescent="0.3">
      <c r="A1021" s="1">
        <v>45329</v>
      </c>
      <c r="B1021" t="s">
        <v>3</v>
      </c>
      <c r="C1021" t="s">
        <v>12</v>
      </c>
      <c r="D1021" t="s">
        <v>5</v>
      </c>
      <c r="E1021" t="s">
        <v>8</v>
      </c>
      <c r="F1021">
        <v>2414</v>
      </c>
      <c r="G1021">
        <v>118</v>
      </c>
      <c r="H1021">
        <v>10</v>
      </c>
      <c r="I1021" s="4">
        <v>94.28</v>
      </c>
      <c r="J1021" s="4">
        <v>672.05</v>
      </c>
      <c r="K1021" s="2">
        <f t="shared" si="105"/>
        <v>4.8881524440762221E-2</v>
      </c>
      <c r="L1021">
        <f t="shared" si="106"/>
        <v>8.4745762711864403E-2</v>
      </c>
      <c r="M1021" s="4">
        <f t="shared" si="107"/>
        <v>0.79898305084745769</v>
      </c>
      <c r="N1021" s="4">
        <f t="shared" si="108"/>
        <v>9.4280000000000008</v>
      </c>
      <c r="O1021">
        <f t="shared" si="109"/>
        <v>7.1282350445481537</v>
      </c>
      <c r="P1021" s="4">
        <f t="shared" si="110"/>
        <v>577.77</v>
      </c>
      <c r="Q1021" t="str">
        <f t="shared" si="111"/>
        <v>Efficient</v>
      </c>
    </row>
    <row r="1022" spans="1:17" x14ac:dyDescent="0.3">
      <c r="A1022" s="1">
        <v>45329</v>
      </c>
      <c r="B1022" t="s">
        <v>3</v>
      </c>
      <c r="C1022" t="s">
        <v>12</v>
      </c>
      <c r="D1022" t="s">
        <v>9</v>
      </c>
      <c r="E1022" t="s">
        <v>6</v>
      </c>
      <c r="F1022">
        <v>1060</v>
      </c>
      <c r="G1022">
        <v>7</v>
      </c>
      <c r="H1022">
        <v>0</v>
      </c>
      <c r="I1022" s="4">
        <v>25.75</v>
      </c>
      <c r="J1022" s="4">
        <v>0</v>
      </c>
      <c r="K1022" s="2">
        <f t="shared" si="105"/>
        <v>6.6037735849056606E-3</v>
      </c>
      <c r="L1022">
        <f t="shared" si="106"/>
        <v>0</v>
      </c>
      <c r="M1022" s="4">
        <f t="shared" si="107"/>
        <v>3.6785714285714284</v>
      </c>
      <c r="N1022" s="4">
        <f t="shared" si="108"/>
        <v>0</v>
      </c>
      <c r="O1022">
        <f t="shared" si="109"/>
        <v>0</v>
      </c>
      <c r="P1022" s="4">
        <f t="shared" si="110"/>
        <v>-25.75</v>
      </c>
      <c r="Q1022" t="str">
        <f t="shared" si="111"/>
        <v>Inefficient</v>
      </c>
    </row>
    <row r="1023" spans="1:17" x14ac:dyDescent="0.3">
      <c r="A1023" s="1">
        <v>45329</v>
      </c>
      <c r="B1023" t="s">
        <v>3</v>
      </c>
      <c r="C1023" t="s">
        <v>12</v>
      </c>
      <c r="D1023" t="s">
        <v>9</v>
      </c>
      <c r="E1023" t="s">
        <v>7</v>
      </c>
      <c r="F1023">
        <v>2460</v>
      </c>
      <c r="G1023">
        <v>17</v>
      </c>
      <c r="H1023">
        <v>0</v>
      </c>
      <c r="I1023" s="4">
        <v>84.07</v>
      </c>
      <c r="J1023" s="4">
        <v>0</v>
      </c>
      <c r="K1023" s="2">
        <f t="shared" si="105"/>
        <v>6.9105691056910567E-3</v>
      </c>
      <c r="L1023">
        <f t="shared" si="106"/>
        <v>0</v>
      </c>
      <c r="M1023" s="4">
        <f t="shared" si="107"/>
        <v>4.9452941176470588</v>
      </c>
      <c r="N1023" s="4">
        <f t="shared" si="108"/>
        <v>0</v>
      </c>
      <c r="O1023">
        <f t="shared" si="109"/>
        <v>0</v>
      </c>
      <c r="P1023" s="4">
        <f t="shared" si="110"/>
        <v>-84.07</v>
      </c>
      <c r="Q1023" t="str">
        <f t="shared" si="111"/>
        <v>Inefficient</v>
      </c>
    </row>
    <row r="1024" spans="1:17" x14ac:dyDescent="0.3">
      <c r="A1024" s="1">
        <v>45329</v>
      </c>
      <c r="B1024" t="s">
        <v>3</v>
      </c>
      <c r="C1024" t="s">
        <v>12</v>
      </c>
      <c r="D1024" t="s">
        <v>9</v>
      </c>
      <c r="E1024" t="s">
        <v>8</v>
      </c>
      <c r="F1024">
        <v>1486</v>
      </c>
      <c r="G1024">
        <v>26</v>
      </c>
      <c r="H1024">
        <v>0</v>
      </c>
      <c r="I1024" s="4">
        <v>65.53</v>
      </c>
      <c r="J1024" s="4">
        <v>0</v>
      </c>
      <c r="K1024" s="2">
        <f t="shared" si="105"/>
        <v>1.7496635262449527E-2</v>
      </c>
      <c r="L1024">
        <f t="shared" si="106"/>
        <v>0</v>
      </c>
      <c r="M1024" s="4">
        <f t="shared" si="107"/>
        <v>2.5203846153846152</v>
      </c>
      <c r="N1024" s="4">
        <f t="shared" si="108"/>
        <v>0</v>
      </c>
      <c r="O1024">
        <f t="shared" si="109"/>
        <v>0</v>
      </c>
      <c r="P1024" s="4">
        <f t="shared" si="110"/>
        <v>-65.53</v>
      </c>
      <c r="Q1024" t="str">
        <f t="shared" si="111"/>
        <v>Inefficient</v>
      </c>
    </row>
    <row r="1025" spans="1:17" x14ac:dyDescent="0.3">
      <c r="A1025" s="1">
        <v>45329</v>
      </c>
      <c r="B1025" t="s">
        <v>3</v>
      </c>
      <c r="C1025" t="s">
        <v>12</v>
      </c>
      <c r="D1025" t="s">
        <v>10</v>
      </c>
      <c r="E1025" t="s">
        <v>6</v>
      </c>
      <c r="F1025">
        <v>1022</v>
      </c>
      <c r="G1025">
        <v>14</v>
      </c>
      <c r="H1025">
        <v>0</v>
      </c>
      <c r="I1025" s="4">
        <v>53.5</v>
      </c>
      <c r="J1025" s="4">
        <v>0</v>
      </c>
      <c r="K1025" s="2">
        <f t="shared" si="105"/>
        <v>1.3698630136986301E-2</v>
      </c>
      <c r="L1025">
        <f t="shared" si="106"/>
        <v>0</v>
      </c>
      <c r="M1025" s="4">
        <f t="shared" si="107"/>
        <v>3.8214285714285716</v>
      </c>
      <c r="N1025" s="4">
        <f t="shared" si="108"/>
        <v>0</v>
      </c>
      <c r="O1025">
        <f t="shared" si="109"/>
        <v>0</v>
      </c>
      <c r="P1025" s="4">
        <f t="shared" si="110"/>
        <v>-53.5</v>
      </c>
      <c r="Q1025" t="str">
        <f t="shared" si="111"/>
        <v>Inefficient</v>
      </c>
    </row>
    <row r="1026" spans="1:17" x14ac:dyDescent="0.3">
      <c r="A1026" s="1">
        <v>45329</v>
      </c>
      <c r="B1026" t="s">
        <v>3</v>
      </c>
      <c r="C1026" t="s">
        <v>12</v>
      </c>
      <c r="D1026" t="s">
        <v>10</v>
      </c>
      <c r="E1026" t="s">
        <v>7</v>
      </c>
      <c r="F1026">
        <v>5720</v>
      </c>
      <c r="G1026">
        <v>88</v>
      </c>
      <c r="H1026">
        <v>2</v>
      </c>
      <c r="I1026" s="4">
        <v>372.93</v>
      </c>
      <c r="J1026" s="4">
        <v>166.08</v>
      </c>
      <c r="K1026" s="2">
        <f t="shared" si="105"/>
        <v>1.5384615384615385E-2</v>
      </c>
      <c r="L1026">
        <f t="shared" si="106"/>
        <v>2.2727272727272728E-2</v>
      </c>
      <c r="M1026" s="4">
        <f t="shared" si="107"/>
        <v>4.2378409090909095</v>
      </c>
      <c r="N1026" s="4">
        <f t="shared" si="108"/>
        <v>186.465</v>
      </c>
      <c r="O1026">
        <f t="shared" si="109"/>
        <v>0.44533826723513797</v>
      </c>
      <c r="P1026" s="4">
        <f t="shared" si="110"/>
        <v>-206.85</v>
      </c>
      <c r="Q1026" t="str">
        <f t="shared" si="111"/>
        <v>Inefficient</v>
      </c>
    </row>
    <row r="1027" spans="1:17" x14ac:dyDescent="0.3">
      <c r="A1027" s="1">
        <v>45329</v>
      </c>
      <c r="B1027" t="s">
        <v>3</v>
      </c>
      <c r="C1027" t="s">
        <v>12</v>
      </c>
      <c r="D1027" t="s">
        <v>10</v>
      </c>
      <c r="E1027" t="s">
        <v>8</v>
      </c>
      <c r="F1027">
        <v>1430</v>
      </c>
      <c r="G1027">
        <v>31</v>
      </c>
      <c r="H1027">
        <v>2</v>
      </c>
      <c r="I1027" s="4">
        <v>60.92</v>
      </c>
      <c r="J1027" s="4">
        <v>192.07</v>
      </c>
      <c r="K1027" s="2">
        <f t="shared" ref="K1027:K1090" si="112">G1027/F1027</f>
        <v>2.1678321678321677E-2</v>
      </c>
      <c r="L1027">
        <f t="shared" ref="L1027:L1090" si="113">IF(G1027=0,0,H1027/G1027)</f>
        <v>6.4516129032258063E-2</v>
      </c>
      <c r="M1027" s="4">
        <f t="shared" ref="M1027:M1090" si="114">IF(G1027=0,0,I1027/G1027)</f>
        <v>1.9651612903225808</v>
      </c>
      <c r="N1027" s="4">
        <f t="shared" ref="N1027:N1090" si="115">IF(H1027=0,0,I1027/H1027)</f>
        <v>30.46</v>
      </c>
      <c r="O1027">
        <f t="shared" ref="O1027:O1090" si="116">IF(I1027=0,0,J1027/I1027)</f>
        <v>3.1528233749179249</v>
      </c>
      <c r="P1027" s="4">
        <f t="shared" ref="P1027:P1090" si="117">J1027-I1027</f>
        <v>131.14999999999998</v>
      </c>
      <c r="Q1027" t="str">
        <f t="shared" ref="Q1027:Q1090" si="118">IF(AND(N1027&lt;26.94,O1027&gt;3.57),"Efficient", "Inefficient")</f>
        <v>Inefficient</v>
      </c>
    </row>
    <row r="1028" spans="1:17" x14ac:dyDescent="0.3">
      <c r="A1028" s="1">
        <v>45330</v>
      </c>
      <c r="B1028" t="s">
        <v>3</v>
      </c>
      <c r="C1028" t="s">
        <v>4</v>
      </c>
      <c r="D1028" t="s">
        <v>5</v>
      </c>
      <c r="E1028" t="s">
        <v>6</v>
      </c>
      <c r="F1028">
        <v>2275</v>
      </c>
      <c r="G1028">
        <v>71</v>
      </c>
      <c r="H1028">
        <v>7</v>
      </c>
      <c r="I1028" s="4">
        <v>101.48</v>
      </c>
      <c r="J1028" s="4">
        <v>651.73</v>
      </c>
      <c r="K1028" s="2">
        <f t="shared" si="112"/>
        <v>3.120879120879121E-2</v>
      </c>
      <c r="L1028">
        <f t="shared" si="113"/>
        <v>9.8591549295774641E-2</v>
      </c>
      <c r="M1028" s="4">
        <f t="shared" si="114"/>
        <v>1.4292957746478874</v>
      </c>
      <c r="N1028" s="4">
        <f t="shared" si="115"/>
        <v>14.497142857142858</v>
      </c>
      <c r="O1028">
        <f t="shared" si="116"/>
        <v>6.4222506897910918</v>
      </c>
      <c r="P1028" s="4">
        <f t="shared" si="117"/>
        <v>550.25</v>
      </c>
      <c r="Q1028" t="str">
        <f t="shared" si="118"/>
        <v>Efficient</v>
      </c>
    </row>
    <row r="1029" spans="1:17" x14ac:dyDescent="0.3">
      <c r="A1029" s="1">
        <v>45330</v>
      </c>
      <c r="B1029" t="s">
        <v>3</v>
      </c>
      <c r="C1029" t="s">
        <v>4</v>
      </c>
      <c r="D1029" t="s">
        <v>5</v>
      </c>
      <c r="E1029" t="s">
        <v>7</v>
      </c>
      <c r="F1029">
        <v>3976</v>
      </c>
      <c r="G1029">
        <v>79</v>
      </c>
      <c r="H1029">
        <v>11</v>
      </c>
      <c r="I1029" s="4">
        <v>243.47</v>
      </c>
      <c r="J1029" s="4">
        <v>958.26</v>
      </c>
      <c r="K1029" s="2">
        <f t="shared" si="112"/>
        <v>1.9869215291750501E-2</v>
      </c>
      <c r="L1029">
        <f t="shared" si="113"/>
        <v>0.13924050632911392</v>
      </c>
      <c r="M1029" s="4">
        <f t="shared" si="114"/>
        <v>3.0818987341772153</v>
      </c>
      <c r="N1029" s="4">
        <f t="shared" si="115"/>
        <v>22.133636363636363</v>
      </c>
      <c r="O1029">
        <f t="shared" si="116"/>
        <v>3.935844251858545</v>
      </c>
      <c r="P1029" s="4">
        <f t="shared" si="117"/>
        <v>714.79</v>
      </c>
      <c r="Q1029" t="str">
        <f t="shared" si="118"/>
        <v>Efficient</v>
      </c>
    </row>
    <row r="1030" spans="1:17" x14ac:dyDescent="0.3">
      <c r="A1030" s="1">
        <v>45330</v>
      </c>
      <c r="B1030" t="s">
        <v>3</v>
      </c>
      <c r="C1030" t="s">
        <v>4</v>
      </c>
      <c r="D1030" t="s">
        <v>5</v>
      </c>
      <c r="E1030" t="s">
        <v>8</v>
      </c>
      <c r="F1030">
        <v>269</v>
      </c>
      <c r="G1030">
        <v>11</v>
      </c>
      <c r="H1030">
        <v>1</v>
      </c>
      <c r="I1030" s="4">
        <v>16.86</v>
      </c>
      <c r="J1030" s="4">
        <v>86.14</v>
      </c>
      <c r="K1030" s="2">
        <f t="shared" si="112"/>
        <v>4.0892193308550186E-2</v>
      </c>
      <c r="L1030">
        <f t="shared" si="113"/>
        <v>9.0909090909090912E-2</v>
      </c>
      <c r="M1030" s="4">
        <f t="shared" si="114"/>
        <v>1.5327272727272727</v>
      </c>
      <c r="N1030" s="4">
        <f t="shared" si="115"/>
        <v>16.86</v>
      </c>
      <c r="O1030">
        <f t="shared" si="116"/>
        <v>5.1091340450771057</v>
      </c>
      <c r="P1030" s="4">
        <f t="shared" si="117"/>
        <v>69.28</v>
      </c>
      <c r="Q1030" t="str">
        <f t="shared" si="118"/>
        <v>Efficient</v>
      </c>
    </row>
    <row r="1031" spans="1:17" x14ac:dyDescent="0.3">
      <c r="A1031" s="1">
        <v>45330</v>
      </c>
      <c r="B1031" t="s">
        <v>3</v>
      </c>
      <c r="C1031" t="s">
        <v>4</v>
      </c>
      <c r="D1031" t="s">
        <v>9</v>
      </c>
      <c r="E1031" t="s">
        <v>6</v>
      </c>
      <c r="F1031">
        <v>3995</v>
      </c>
      <c r="G1031">
        <v>45</v>
      </c>
      <c r="H1031">
        <v>0</v>
      </c>
      <c r="I1031" s="4">
        <v>184.32</v>
      </c>
      <c r="J1031" s="4">
        <v>0</v>
      </c>
      <c r="K1031" s="2">
        <f t="shared" si="112"/>
        <v>1.1264080100125156E-2</v>
      </c>
      <c r="L1031">
        <f t="shared" si="113"/>
        <v>0</v>
      </c>
      <c r="M1031" s="4">
        <f t="shared" si="114"/>
        <v>4.0960000000000001</v>
      </c>
      <c r="N1031" s="4">
        <f t="shared" si="115"/>
        <v>0</v>
      </c>
      <c r="O1031">
        <f t="shared" si="116"/>
        <v>0</v>
      </c>
      <c r="P1031" s="4">
        <f t="shared" si="117"/>
        <v>-184.32</v>
      </c>
      <c r="Q1031" t="str">
        <f t="shared" si="118"/>
        <v>Inefficient</v>
      </c>
    </row>
    <row r="1032" spans="1:17" x14ac:dyDescent="0.3">
      <c r="A1032" s="1">
        <v>45330</v>
      </c>
      <c r="B1032" t="s">
        <v>3</v>
      </c>
      <c r="C1032" t="s">
        <v>4</v>
      </c>
      <c r="D1032" t="s">
        <v>9</v>
      </c>
      <c r="E1032" t="s">
        <v>7</v>
      </c>
      <c r="F1032">
        <v>1853</v>
      </c>
      <c r="G1032">
        <v>29</v>
      </c>
      <c r="H1032">
        <v>1</v>
      </c>
      <c r="I1032" s="4">
        <v>62.02</v>
      </c>
      <c r="J1032" s="4">
        <v>87.47</v>
      </c>
      <c r="K1032" s="2">
        <f t="shared" si="112"/>
        <v>1.5650296815974095E-2</v>
      </c>
      <c r="L1032">
        <f t="shared" si="113"/>
        <v>3.4482758620689655E-2</v>
      </c>
      <c r="M1032" s="4">
        <f t="shared" si="114"/>
        <v>2.1386206896551725</v>
      </c>
      <c r="N1032" s="4">
        <f t="shared" si="115"/>
        <v>62.02</v>
      </c>
      <c r="O1032">
        <f t="shared" si="116"/>
        <v>1.4103514995162849</v>
      </c>
      <c r="P1032" s="4">
        <f t="shared" si="117"/>
        <v>25.449999999999996</v>
      </c>
      <c r="Q1032" t="str">
        <f t="shared" si="118"/>
        <v>Inefficient</v>
      </c>
    </row>
    <row r="1033" spans="1:17" x14ac:dyDescent="0.3">
      <c r="A1033" s="1">
        <v>45330</v>
      </c>
      <c r="B1033" t="s">
        <v>3</v>
      </c>
      <c r="C1033" t="s">
        <v>4</v>
      </c>
      <c r="D1033" t="s">
        <v>9</v>
      </c>
      <c r="E1033" t="s">
        <v>8</v>
      </c>
      <c r="F1033">
        <v>399</v>
      </c>
      <c r="G1033">
        <v>7</v>
      </c>
      <c r="H1033">
        <v>0</v>
      </c>
      <c r="I1033" s="4">
        <v>10.07</v>
      </c>
      <c r="J1033" s="4">
        <v>0</v>
      </c>
      <c r="K1033" s="2">
        <f t="shared" si="112"/>
        <v>1.7543859649122806E-2</v>
      </c>
      <c r="L1033">
        <f t="shared" si="113"/>
        <v>0</v>
      </c>
      <c r="M1033" s="4">
        <f t="shared" si="114"/>
        <v>1.4385714285714286</v>
      </c>
      <c r="N1033" s="4">
        <f t="shared" si="115"/>
        <v>0</v>
      </c>
      <c r="O1033">
        <f t="shared" si="116"/>
        <v>0</v>
      </c>
      <c r="P1033" s="4">
        <f t="shared" si="117"/>
        <v>-10.07</v>
      </c>
      <c r="Q1033" t="str">
        <f t="shared" si="118"/>
        <v>Inefficient</v>
      </c>
    </row>
    <row r="1034" spans="1:17" x14ac:dyDescent="0.3">
      <c r="A1034" s="1">
        <v>45330</v>
      </c>
      <c r="B1034" t="s">
        <v>3</v>
      </c>
      <c r="C1034" t="s">
        <v>4</v>
      </c>
      <c r="D1034" t="s">
        <v>10</v>
      </c>
      <c r="E1034" t="s">
        <v>6</v>
      </c>
      <c r="F1034">
        <v>2039</v>
      </c>
      <c r="G1034">
        <v>45</v>
      </c>
      <c r="H1034">
        <v>1</v>
      </c>
      <c r="I1034" s="4">
        <v>88.49</v>
      </c>
      <c r="J1034" s="4">
        <v>86.95</v>
      </c>
      <c r="K1034" s="2">
        <f t="shared" si="112"/>
        <v>2.2069641981363415E-2</v>
      </c>
      <c r="L1034">
        <f t="shared" si="113"/>
        <v>2.2222222222222223E-2</v>
      </c>
      <c r="M1034" s="4">
        <f t="shared" si="114"/>
        <v>1.9664444444444444</v>
      </c>
      <c r="N1034" s="4">
        <f t="shared" si="115"/>
        <v>88.49</v>
      </c>
      <c r="O1034">
        <f t="shared" si="116"/>
        <v>0.98259690360492724</v>
      </c>
      <c r="P1034" s="4">
        <f t="shared" si="117"/>
        <v>-1.539999999999992</v>
      </c>
      <c r="Q1034" t="str">
        <f t="shared" si="118"/>
        <v>Inefficient</v>
      </c>
    </row>
    <row r="1035" spans="1:17" x14ac:dyDescent="0.3">
      <c r="A1035" s="1">
        <v>45330</v>
      </c>
      <c r="B1035" t="s">
        <v>3</v>
      </c>
      <c r="C1035" t="s">
        <v>4</v>
      </c>
      <c r="D1035" t="s">
        <v>10</v>
      </c>
      <c r="E1035" t="s">
        <v>7</v>
      </c>
      <c r="F1035">
        <v>1085</v>
      </c>
      <c r="G1035">
        <v>25</v>
      </c>
      <c r="H1035">
        <v>1</v>
      </c>
      <c r="I1035" s="4">
        <v>67.3</v>
      </c>
      <c r="J1035" s="4">
        <v>93.3</v>
      </c>
      <c r="K1035" s="2">
        <f t="shared" si="112"/>
        <v>2.3041474654377881E-2</v>
      </c>
      <c r="L1035">
        <f t="shared" si="113"/>
        <v>0.04</v>
      </c>
      <c r="M1035" s="4">
        <f t="shared" si="114"/>
        <v>2.6919999999999997</v>
      </c>
      <c r="N1035" s="4">
        <f t="shared" si="115"/>
        <v>67.3</v>
      </c>
      <c r="O1035">
        <f t="shared" si="116"/>
        <v>1.3863298662704309</v>
      </c>
      <c r="P1035" s="4">
        <f t="shared" si="117"/>
        <v>26</v>
      </c>
      <c r="Q1035" t="str">
        <f t="shared" si="118"/>
        <v>Inefficient</v>
      </c>
    </row>
    <row r="1036" spans="1:17" x14ac:dyDescent="0.3">
      <c r="A1036" s="1">
        <v>45330</v>
      </c>
      <c r="B1036" t="s">
        <v>3</v>
      </c>
      <c r="C1036" t="s">
        <v>4</v>
      </c>
      <c r="D1036" t="s">
        <v>10</v>
      </c>
      <c r="E1036" t="s">
        <v>8</v>
      </c>
      <c r="F1036">
        <v>299</v>
      </c>
      <c r="G1036">
        <v>3</v>
      </c>
      <c r="H1036">
        <v>0</v>
      </c>
      <c r="I1036" s="4">
        <v>7.34</v>
      </c>
      <c r="J1036" s="4">
        <v>0</v>
      </c>
      <c r="K1036" s="2">
        <f t="shared" si="112"/>
        <v>1.0033444816053512E-2</v>
      </c>
      <c r="L1036">
        <f t="shared" si="113"/>
        <v>0</v>
      </c>
      <c r="M1036" s="4">
        <f t="shared" si="114"/>
        <v>2.4466666666666668</v>
      </c>
      <c r="N1036" s="4">
        <f t="shared" si="115"/>
        <v>0</v>
      </c>
      <c r="O1036">
        <f t="shared" si="116"/>
        <v>0</v>
      </c>
      <c r="P1036" s="4">
        <f t="shared" si="117"/>
        <v>-7.34</v>
      </c>
      <c r="Q1036" t="str">
        <f t="shared" si="118"/>
        <v>Inefficient</v>
      </c>
    </row>
    <row r="1037" spans="1:17" x14ac:dyDescent="0.3">
      <c r="A1037" s="1">
        <v>45330</v>
      </c>
      <c r="B1037" t="s">
        <v>3</v>
      </c>
      <c r="C1037" t="s">
        <v>11</v>
      </c>
      <c r="D1037" t="s">
        <v>5</v>
      </c>
      <c r="E1037" t="s">
        <v>6</v>
      </c>
      <c r="F1037">
        <v>2572</v>
      </c>
      <c r="G1037">
        <v>127</v>
      </c>
      <c r="H1037">
        <v>15</v>
      </c>
      <c r="I1037" s="4">
        <v>87.72</v>
      </c>
      <c r="J1037" s="4">
        <v>1153.8</v>
      </c>
      <c r="K1037" s="2">
        <f t="shared" si="112"/>
        <v>4.9377916018662517E-2</v>
      </c>
      <c r="L1037">
        <f t="shared" si="113"/>
        <v>0.11811023622047244</v>
      </c>
      <c r="M1037" s="4">
        <f t="shared" si="114"/>
        <v>0.69070866141732279</v>
      </c>
      <c r="N1037" s="4">
        <f t="shared" si="115"/>
        <v>5.8479999999999999</v>
      </c>
      <c r="O1037">
        <f t="shared" si="116"/>
        <v>13.153214774281805</v>
      </c>
      <c r="P1037" s="4">
        <f t="shared" si="117"/>
        <v>1066.08</v>
      </c>
      <c r="Q1037" t="str">
        <f t="shared" si="118"/>
        <v>Efficient</v>
      </c>
    </row>
    <row r="1038" spans="1:17" x14ac:dyDescent="0.3">
      <c r="A1038" s="1">
        <v>45330</v>
      </c>
      <c r="B1038" t="s">
        <v>3</v>
      </c>
      <c r="C1038" t="s">
        <v>11</v>
      </c>
      <c r="D1038" t="s">
        <v>5</v>
      </c>
      <c r="E1038" t="s">
        <v>7</v>
      </c>
      <c r="F1038">
        <v>496</v>
      </c>
      <c r="G1038">
        <v>15</v>
      </c>
      <c r="H1038">
        <v>2</v>
      </c>
      <c r="I1038" s="4">
        <v>17.32</v>
      </c>
      <c r="J1038" s="4">
        <v>153.47</v>
      </c>
      <c r="K1038" s="2">
        <f t="shared" si="112"/>
        <v>3.0241935483870969E-2</v>
      </c>
      <c r="L1038">
        <f t="shared" si="113"/>
        <v>0.13333333333333333</v>
      </c>
      <c r="M1038" s="4">
        <f t="shared" si="114"/>
        <v>1.1546666666666667</v>
      </c>
      <c r="N1038" s="4">
        <f t="shared" si="115"/>
        <v>8.66</v>
      </c>
      <c r="O1038">
        <f t="shared" si="116"/>
        <v>8.8608545034642034</v>
      </c>
      <c r="P1038" s="4">
        <f t="shared" si="117"/>
        <v>136.15</v>
      </c>
      <c r="Q1038" t="str">
        <f t="shared" si="118"/>
        <v>Efficient</v>
      </c>
    </row>
    <row r="1039" spans="1:17" x14ac:dyDescent="0.3">
      <c r="A1039" s="1">
        <v>45330</v>
      </c>
      <c r="B1039" t="s">
        <v>3</v>
      </c>
      <c r="C1039" t="s">
        <v>11</v>
      </c>
      <c r="D1039" t="s">
        <v>5</v>
      </c>
      <c r="E1039" t="s">
        <v>8</v>
      </c>
      <c r="F1039">
        <v>310</v>
      </c>
      <c r="G1039">
        <v>6</v>
      </c>
      <c r="H1039">
        <v>0</v>
      </c>
      <c r="I1039" s="4">
        <v>10.39</v>
      </c>
      <c r="J1039" s="4">
        <v>0</v>
      </c>
      <c r="K1039" s="2">
        <f t="shared" si="112"/>
        <v>1.935483870967742E-2</v>
      </c>
      <c r="L1039">
        <f t="shared" si="113"/>
        <v>0</v>
      </c>
      <c r="M1039" s="4">
        <f t="shared" si="114"/>
        <v>1.7316666666666667</v>
      </c>
      <c r="N1039" s="4">
        <f t="shared" si="115"/>
        <v>0</v>
      </c>
      <c r="O1039">
        <f t="shared" si="116"/>
        <v>0</v>
      </c>
      <c r="P1039" s="4">
        <f t="shared" si="117"/>
        <v>-10.39</v>
      </c>
      <c r="Q1039" t="str">
        <f t="shared" si="118"/>
        <v>Inefficient</v>
      </c>
    </row>
    <row r="1040" spans="1:17" x14ac:dyDescent="0.3">
      <c r="A1040" s="1">
        <v>45330</v>
      </c>
      <c r="B1040" t="s">
        <v>3</v>
      </c>
      <c r="C1040" t="s">
        <v>11</v>
      </c>
      <c r="D1040" t="s">
        <v>9</v>
      </c>
      <c r="E1040" t="s">
        <v>6</v>
      </c>
      <c r="F1040">
        <v>4099</v>
      </c>
      <c r="G1040">
        <v>76</v>
      </c>
      <c r="H1040">
        <v>0</v>
      </c>
      <c r="I1040" s="4">
        <v>278.64999999999998</v>
      </c>
      <c r="J1040" s="4">
        <v>0</v>
      </c>
      <c r="K1040" s="2">
        <f t="shared" si="112"/>
        <v>1.8541107587216395E-2</v>
      </c>
      <c r="L1040">
        <f t="shared" si="113"/>
        <v>0</v>
      </c>
      <c r="M1040" s="4">
        <f t="shared" si="114"/>
        <v>3.6664473684210521</v>
      </c>
      <c r="N1040" s="4">
        <f t="shared" si="115"/>
        <v>0</v>
      </c>
      <c r="O1040">
        <f t="shared" si="116"/>
        <v>0</v>
      </c>
      <c r="P1040" s="4">
        <f t="shared" si="117"/>
        <v>-278.64999999999998</v>
      </c>
      <c r="Q1040" t="str">
        <f t="shared" si="118"/>
        <v>Inefficient</v>
      </c>
    </row>
    <row r="1041" spans="1:17" x14ac:dyDescent="0.3">
      <c r="A1041" s="1">
        <v>45330</v>
      </c>
      <c r="B1041" t="s">
        <v>3</v>
      </c>
      <c r="C1041" t="s">
        <v>11</v>
      </c>
      <c r="D1041" t="s">
        <v>9</v>
      </c>
      <c r="E1041" t="s">
        <v>7</v>
      </c>
      <c r="F1041">
        <v>946</v>
      </c>
      <c r="G1041">
        <v>8</v>
      </c>
      <c r="H1041">
        <v>0</v>
      </c>
      <c r="I1041" s="4">
        <v>29.62</v>
      </c>
      <c r="J1041" s="4">
        <v>0</v>
      </c>
      <c r="K1041" s="2">
        <f t="shared" si="112"/>
        <v>8.4566596194503175E-3</v>
      </c>
      <c r="L1041">
        <f t="shared" si="113"/>
        <v>0</v>
      </c>
      <c r="M1041" s="4">
        <f t="shared" si="114"/>
        <v>3.7025000000000001</v>
      </c>
      <c r="N1041" s="4">
        <f t="shared" si="115"/>
        <v>0</v>
      </c>
      <c r="O1041">
        <f t="shared" si="116"/>
        <v>0</v>
      </c>
      <c r="P1041" s="4">
        <f t="shared" si="117"/>
        <v>-29.62</v>
      </c>
      <c r="Q1041" t="str">
        <f t="shared" si="118"/>
        <v>Inefficient</v>
      </c>
    </row>
    <row r="1042" spans="1:17" x14ac:dyDescent="0.3">
      <c r="A1042" s="1">
        <v>45330</v>
      </c>
      <c r="B1042" t="s">
        <v>3</v>
      </c>
      <c r="C1042" t="s">
        <v>11</v>
      </c>
      <c r="D1042" t="s">
        <v>9</v>
      </c>
      <c r="E1042" t="s">
        <v>8</v>
      </c>
      <c r="F1042">
        <v>463</v>
      </c>
      <c r="G1042">
        <v>5</v>
      </c>
      <c r="H1042">
        <v>0</v>
      </c>
      <c r="I1042" s="4">
        <v>29.03</v>
      </c>
      <c r="J1042" s="4">
        <v>0</v>
      </c>
      <c r="K1042" s="2">
        <f t="shared" si="112"/>
        <v>1.079913606911447E-2</v>
      </c>
      <c r="L1042">
        <f t="shared" si="113"/>
        <v>0</v>
      </c>
      <c r="M1042" s="4">
        <f t="shared" si="114"/>
        <v>5.806</v>
      </c>
      <c r="N1042" s="4">
        <f t="shared" si="115"/>
        <v>0</v>
      </c>
      <c r="O1042">
        <f t="shared" si="116"/>
        <v>0</v>
      </c>
      <c r="P1042" s="4">
        <f t="shared" si="117"/>
        <v>-29.03</v>
      </c>
      <c r="Q1042" t="str">
        <f t="shared" si="118"/>
        <v>Inefficient</v>
      </c>
    </row>
    <row r="1043" spans="1:17" x14ac:dyDescent="0.3">
      <c r="A1043" s="1">
        <v>45330</v>
      </c>
      <c r="B1043" t="s">
        <v>3</v>
      </c>
      <c r="C1043" t="s">
        <v>11</v>
      </c>
      <c r="D1043" t="s">
        <v>10</v>
      </c>
      <c r="E1043" t="s">
        <v>6</v>
      </c>
      <c r="F1043">
        <v>7357</v>
      </c>
      <c r="G1043">
        <v>122</v>
      </c>
      <c r="H1043">
        <v>3</v>
      </c>
      <c r="I1043" s="4">
        <v>487.26</v>
      </c>
      <c r="J1043" s="4">
        <v>159.03</v>
      </c>
      <c r="K1043" s="2">
        <f t="shared" si="112"/>
        <v>1.6582846268859589E-2</v>
      </c>
      <c r="L1043">
        <f t="shared" si="113"/>
        <v>2.4590163934426229E-2</v>
      </c>
      <c r="M1043" s="4">
        <f t="shared" si="114"/>
        <v>3.993934426229508</v>
      </c>
      <c r="N1043" s="4">
        <f t="shared" si="115"/>
        <v>162.41999999999999</v>
      </c>
      <c r="O1043">
        <f t="shared" si="116"/>
        <v>0.32637606206132252</v>
      </c>
      <c r="P1043" s="4">
        <f t="shared" si="117"/>
        <v>-328.23</v>
      </c>
      <c r="Q1043" t="str">
        <f t="shared" si="118"/>
        <v>Inefficient</v>
      </c>
    </row>
    <row r="1044" spans="1:17" x14ac:dyDescent="0.3">
      <c r="A1044" s="1">
        <v>45330</v>
      </c>
      <c r="B1044" t="s">
        <v>3</v>
      </c>
      <c r="C1044" t="s">
        <v>11</v>
      </c>
      <c r="D1044" t="s">
        <v>10</v>
      </c>
      <c r="E1044" t="s">
        <v>7</v>
      </c>
      <c r="F1044">
        <v>310</v>
      </c>
      <c r="G1044">
        <v>4</v>
      </c>
      <c r="H1044">
        <v>0</v>
      </c>
      <c r="I1044" s="4">
        <v>9.39</v>
      </c>
      <c r="J1044" s="4">
        <v>0</v>
      </c>
      <c r="K1044" s="2">
        <f t="shared" si="112"/>
        <v>1.2903225806451613E-2</v>
      </c>
      <c r="L1044">
        <f t="shared" si="113"/>
        <v>0</v>
      </c>
      <c r="M1044" s="4">
        <f t="shared" si="114"/>
        <v>2.3475000000000001</v>
      </c>
      <c r="N1044" s="4">
        <f t="shared" si="115"/>
        <v>0</v>
      </c>
      <c r="O1044">
        <f t="shared" si="116"/>
        <v>0</v>
      </c>
      <c r="P1044" s="4">
        <f t="shared" si="117"/>
        <v>-9.39</v>
      </c>
      <c r="Q1044" t="str">
        <f t="shared" si="118"/>
        <v>Inefficient</v>
      </c>
    </row>
    <row r="1045" spans="1:17" x14ac:dyDescent="0.3">
      <c r="A1045" s="1">
        <v>45330</v>
      </c>
      <c r="B1045" t="s">
        <v>3</v>
      </c>
      <c r="C1045" t="s">
        <v>11</v>
      </c>
      <c r="D1045" t="s">
        <v>10</v>
      </c>
      <c r="E1045" t="s">
        <v>8</v>
      </c>
      <c r="F1045">
        <v>188</v>
      </c>
      <c r="G1045">
        <v>4</v>
      </c>
      <c r="H1045">
        <v>0</v>
      </c>
      <c r="I1045" s="4">
        <v>7.06</v>
      </c>
      <c r="J1045" s="4">
        <v>0</v>
      </c>
      <c r="K1045" s="2">
        <f t="shared" si="112"/>
        <v>2.1276595744680851E-2</v>
      </c>
      <c r="L1045">
        <f t="shared" si="113"/>
        <v>0</v>
      </c>
      <c r="M1045" s="4">
        <f t="shared" si="114"/>
        <v>1.7649999999999999</v>
      </c>
      <c r="N1045" s="4">
        <f t="shared" si="115"/>
        <v>0</v>
      </c>
      <c r="O1045">
        <f t="shared" si="116"/>
        <v>0</v>
      </c>
      <c r="P1045" s="4">
        <f t="shared" si="117"/>
        <v>-7.06</v>
      </c>
      <c r="Q1045" t="str">
        <f t="shared" si="118"/>
        <v>Inefficient</v>
      </c>
    </row>
    <row r="1046" spans="1:17" x14ac:dyDescent="0.3">
      <c r="A1046" s="1">
        <v>45330</v>
      </c>
      <c r="B1046" t="s">
        <v>3</v>
      </c>
      <c r="C1046" t="s">
        <v>12</v>
      </c>
      <c r="D1046" t="s">
        <v>5</v>
      </c>
      <c r="E1046" t="s">
        <v>6</v>
      </c>
      <c r="F1046">
        <v>1068</v>
      </c>
      <c r="G1046">
        <v>27</v>
      </c>
      <c r="H1046">
        <v>3</v>
      </c>
      <c r="I1046" s="4">
        <v>50.85</v>
      </c>
      <c r="J1046" s="4">
        <v>161.68</v>
      </c>
      <c r="K1046" s="2">
        <f t="shared" si="112"/>
        <v>2.5280898876404494E-2</v>
      </c>
      <c r="L1046">
        <f t="shared" si="113"/>
        <v>0.1111111111111111</v>
      </c>
      <c r="M1046" s="4">
        <f t="shared" si="114"/>
        <v>1.8833333333333333</v>
      </c>
      <c r="N1046" s="4">
        <f t="shared" si="115"/>
        <v>16.95</v>
      </c>
      <c r="O1046">
        <f t="shared" si="116"/>
        <v>3.1795476892822028</v>
      </c>
      <c r="P1046" s="4">
        <f t="shared" si="117"/>
        <v>110.83000000000001</v>
      </c>
      <c r="Q1046" t="str">
        <f t="shared" si="118"/>
        <v>Inefficient</v>
      </c>
    </row>
    <row r="1047" spans="1:17" x14ac:dyDescent="0.3">
      <c r="A1047" s="1">
        <v>45330</v>
      </c>
      <c r="B1047" t="s">
        <v>3</v>
      </c>
      <c r="C1047" t="s">
        <v>12</v>
      </c>
      <c r="D1047" t="s">
        <v>5</v>
      </c>
      <c r="E1047" t="s">
        <v>7</v>
      </c>
      <c r="F1047">
        <v>2089</v>
      </c>
      <c r="G1047">
        <v>71</v>
      </c>
      <c r="H1047">
        <v>8</v>
      </c>
      <c r="I1047" s="4">
        <v>60.83</v>
      </c>
      <c r="J1047" s="4">
        <v>576.03</v>
      </c>
      <c r="K1047" s="2">
        <f t="shared" si="112"/>
        <v>3.3987553853518433E-2</v>
      </c>
      <c r="L1047">
        <f t="shared" si="113"/>
        <v>0.11267605633802817</v>
      </c>
      <c r="M1047" s="4">
        <f t="shared" si="114"/>
        <v>0.85676056338028161</v>
      </c>
      <c r="N1047" s="4">
        <f t="shared" si="115"/>
        <v>7.6037499999999998</v>
      </c>
      <c r="O1047">
        <f t="shared" si="116"/>
        <v>9.469505178365937</v>
      </c>
      <c r="P1047" s="4">
        <f t="shared" si="117"/>
        <v>515.19999999999993</v>
      </c>
      <c r="Q1047" t="str">
        <f t="shared" si="118"/>
        <v>Efficient</v>
      </c>
    </row>
    <row r="1048" spans="1:17" x14ac:dyDescent="0.3">
      <c r="A1048" s="1">
        <v>45330</v>
      </c>
      <c r="B1048" t="s">
        <v>3</v>
      </c>
      <c r="C1048" t="s">
        <v>12</v>
      </c>
      <c r="D1048" t="s">
        <v>5</v>
      </c>
      <c r="E1048" t="s">
        <v>8</v>
      </c>
      <c r="F1048">
        <v>1538</v>
      </c>
      <c r="G1048">
        <v>31</v>
      </c>
      <c r="H1048">
        <v>3</v>
      </c>
      <c r="I1048" s="4">
        <v>88.95</v>
      </c>
      <c r="J1048" s="4">
        <v>290.22000000000003</v>
      </c>
      <c r="K1048" s="2">
        <f t="shared" si="112"/>
        <v>2.0156046814044214E-2</v>
      </c>
      <c r="L1048">
        <f t="shared" si="113"/>
        <v>9.6774193548387094E-2</v>
      </c>
      <c r="M1048" s="4">
        <f t="shared" si="114"/>
        <v>2.8693548387096777</v>
      </c>
      <c r="N1048" s="4">
        <f t="shared" si="115"/>
        <v>29.650000000000002</v>
      </c>
      <c r="O1048">
        <f t="shared" si="116"/>
        <v>3.2627318718381115</v>
      </c>
      <c r="P1048" s="4">
        <f t="shared" si="117"/>
        <v>201.27000000000004</v>
      </c>
      <c r="Q1048" t="str">
        <f t="shared" si="118"/>
        <v>Inefficient</v>
      </c>
    </row>
    <row r="1049" spans="1:17" x14ac:dyDescent="0.3">
      <c r="A1049" s="1">
        <v>45330</v>
      </c>
      <c r="B1049" t="s">
        <v>3</v>
      </c>
      <c r="C1049" t="s">
        <v>12</v>
      </c>
      <c r="D1049" t="s">
        <v>9</v>
      </c>
      <c r="E1049" t="s">
        <v>6</v>
      </c>
      <c r="F1049">
        <v>585</v>
      </c>
      <c r="G1049">
        <v>3</v>
      </c>
      <c r="H1049">
        <v>0</v>
      </c>
      <c r="I1049" s="4">
        <v>39.46</v>
      </c>
      <c r="J1049" s="4">
        <v>0</v>
      </c>
      <c r="K1049" s="2">
        <f t="shared" si="112"/>
        <v>5.1282051282051282E-3</v>
      </c>
      <c r="L1049">
        <f t="shared" si="113"/>
        <v>0</v>
      </c>
      <c r="M1049" s="4">
        <f t="shared" si="114"/>
        <v>13.153333333333334</v>
      </c>
      <c r="N1049" s="4">
        <f t="shared" si="115"/>
        <v>0</v>
      </c>
      <c r="O1049">
        <f t="shared" si="116"/>
        <v>0</v>
      </c>
      <c r="P1049" s="4">
        <f t="shared" si="117"/>
        <v>-39.46</v>
      </c>
      <c r="Q1049" t="str">
        <f t="shared" si="118"/>
        <v>Inefficient</v>
      </c>
    </row>
    <row r="1050" spans="1:17" x14ac:dyDescent="0.3">
      <c r="A1050" s="1">
        <v>45330</v>
      </c>
      <c r="B1050" t="s">
        <v>3</v>
      </c>
      <c r="C1050" t="s">
        <v>12</v>
      </c>
      <c r="D1050" t="s">
        <v>9</v>
      </c>
      <c r="E1050" t="s">
        <v>7</v>
      </c>
      <c r="F1050">
        <v>3077</v>
      </c>
      <c r="G1050">
        <v>28</v>
      </c>
      <c r="H1050">
        <v>0</v>
      </c>
      <c r="I1050" s="4">
        <v>125.27</v>
      </c>
      <c r="J1050" s="4">
        <v>0</v>
      </c>
      <c r="K1050" s="2">
        <f t="shared" si="112"/>
        <v>9.0997725056873573E-3</v>
      </c>
      <c r="L1050">
        <f t="shared" si="113"/>
        <v>0</v>
      </c>
      <c r="M1050" s="4">
        <f t="shared" si="114"/>
        <v>4.473928571428571</v>
      </c>
      <c r="N1050" s="4">
        <f t="shared" si="115"/>
        <v>0</v>
      </c>
      <c r="O1050">
        <f t="shared" si="116"/>
        <v>0</v>
      </c>
      <c r="P1050" s="4">
        <f t="shared" si="117"/>
        <v>-125.27</v>
      </c>
      <c r="Q1050" t="str">
        <f t="shared" si="118"/>
        <v>Inefficient</v>
      </c>
    </row>
    <row r="1051" spans="1:17" x14ac:dyDescent="0.3">
      <c r="A1051" s="1">
        <v>45330</v>
      </c>
      <c r="B1051" t="s">
        <v>3</v>
      </c>
      <c r="C1051" t="s">
        <v>12</v>
      </c>
      <c r="D1051" t="s">
        <v>9</v>
      </c>
      <c r="E1051" t="s">
        <v>8</v>
      </c>
      <c r="F1051">
        <v>1163</v>
      </c>
      <c r="G1051">
        <v>16</v>
      </c>
      <c r="H1051">
        <v>0</v>
      </c>
      <c r="I1051" s="4">
        <v>36.770000000000003</v>
      </c>
      <c r="J1051" s="4">
        <v>0</v>
      </c>
      <c r="K1051" s="2">
        <f t="shared" si="112"/>
        <v>1.3757523645743766E-2</v>
      </c>
      <c r="L1051">
        <f t="shared" si="113"/>
        <v>0</v>
      </c>
      <c r="M1051" s="4">
        <f t="shared" si="114"/>
        <v>2.2981250000000002</v>
      </c>
      <c r="N1051" s="4">
        <f t="shared" si="115"/>
        <v>0</v>
      </c>
      <c r="O1051">
        <f t="shared" si="116"/>
        <v>0</v>
      </c>
      <c r="P1051" s="4">
        <f t="shared" si="117"/>
        <v>-36.770000000000003</v>
      </c>
      <c r="Q1051" t="str">
        <f t="shared" si="118"/>
        <v>Inefficient</v>
      </c>
    </row>
    <row r="1052" spans="1:17" x14ac:dyDescent="0.3">
      <c r="A1052" s="1">
        <v>45330</v>
      </c>
      <c r="B1052" t="s">
        <v>3</v>
      </c>
      <c r="C1052" t="s">
        <v>12</v>
      </c>
      <c r="D1052" t="s">
        <v>10</v>
      </c>
      <c r="E1052" t="s">
        <v>6</v>
      </c>
      <c r="F1052">
        <v>825</v>
      </c>
      <c r="G1052">
        <v>21</v>
      </c>
      <c r="H1052">
        <v>1</v>
      </c>
      <c r="I1052" s="4">
        <v>43.06</v>
      </c>
      <c r="J1052" s="4">
        <v>57.79</v>
      </c>
      <c r="K1052" s="2">
        <f t="shared" si="112"/>
        <v>2.5454545454545455E-2</v>
      </c>
      <c r="L1052">
        <f t="shared" si="113"/>
        <v>4.7619047619047616E-2</v>
      </c>
      <c r="M1052" s="4">
        <f t="shared" si="114"/>
        <v>2.0504761904761906</v>
      </c>
      <c r="N1052" s="4">
        <f t="shared" si="115"/>
        <v>43.06</v>
      </c>
      <c r="O1052">
        <f t="shared" si="116"/>
        <v>1.3420808174640035</v>
      </c>
      <c r="P1052" s="4">
        <f t="shared" si="117"/>
        <v>14.729999999999997</v>
      </c>
      <c r="Q1052" t="str">
        <f t="shared" si="118"/>
        <v>Inefficient</v>
      </c>
    </row>
    <row r="1053" spans="1:17" x14ac:dyDescent="0.3">
      <c r="A1053" s="1">
        <v>45330</v>
      </c>
      <c r="B1053" t="s">
        <v>3</v>
      </c>
      <c r="C1053" t="s">
        <v>12</v>
      </c>
      <c r="D1053" t="s">
        <v>10</v>
      </c>
      <c r="E1053" t="s">
        <v>7</v>
      </c>
      <c r="F1053">
        <v>3274</v>
      </c>
      <c r="G1053">
        <v>59</v>
      </c>
      <c r="H1053">
        <v>3</v>
      </c>
      <c r="I1053" s="4">
        <v>107.5</v>
      </c>
      <c r="J1053" s="4">
        <v>177.89</v>
      </c>
      <c r="K1053" s="2">
        <f t="shared" si="112"/>
        <v>1.802076970067196E-2</v>
      </c>
      <c r="L1053">
        <f t="shared" si="113"/>
        <v>5.0847457627118647E-2</v>
      </c>
      <c r="M1053" s="4">
        <f t="shared" si="114"/>
        <v>1.8220338983050848</v>
      </c>
      <c r="N1053" s="4">
        <f t="shared" si="115"/>
        <v>35.833333333333336</v>
      </c>
      <c r="O1053">
        <f t="shared" si="116"/>
        <v>1.6547906976744184</v>
      </c>
      <c r="P1053" s="4">
        <f t="shared" si="117"/>
        <v>70.389999999999986</v>
      </c>
      <c r="Q1053" t="str">
        <f t="shared" si="118"/>
        <v>Inefficient</v>
      </c>
    </row>
    <row r="1054" spans="1:17" x14ac:dyDescent="0.3">
      <c r="A1054" s="1">
        <v>45330</v>
      </c>
      <c r="B1054" t="s">
        <v>3</v>
      </c>
      <c r="C1054" t="s">
        <v>12</v>
      </c>
      <c r="D1054" t="s">
        <v>10</v>
      </c>
      <c r="E1054" t="s">
        <v>8</v>
      </c>
      <c r="F1054">
        <v>2291</v>
      </c>
      <c r="G1054">
        <v>35</v>
      </c>
      <c r="H1054">
        <v>2</v>
      </c>
      <c r="I1054" s="4">
        <v>151.74</v>
      </c>
      <c r="J1054" s="4">
        <v>135.22999999999999</v>
      </c>
      <c r="K1054" s="2">
        <f t="shared" si="112"/>
        <v>1.5277171540811872E-2</v>
      </c>
      <c r="L1054">
        <f t="shared" si="113"/>
        <v>5.7142857142857141E-2</v>
      </c>
      <c r="M1054" s="4">
        <f t="shared" si="114"/>
        <v>4.3354285714285714</v>
      </c>
      <c r="N1054" s="4">
        <f t="shared" si="115"/>
        <v>75.87</v>
      </c>
      <c r="O1054">
        <f t="shared" si="116"/>
        <v>0.89119546592856191</v>
      </c>
      <c r="P1054" s="4">
        <f t="shared" si="117"/>
        <v>-16.510000000000019</v>
      </c>
      <c r="Q1054" t="str">
        <f t="shared" si="118"/>
        <v>Inefficient</v>
      </c>
    </row>
    <row r="1055" spans="1:17" x14ac:dyDescent="0.3">
      <c r="A1055" s="1">
        <v>45331</v>
      </c>
      <c r="B1055" t="s">
        <v>3</v>
      </c>
      <c r="C1055" t="s">
        <v>4</v>
      </c>
      <c r="D1055" t="s">
        <v>5</v>
      </c>
      <c r="E1055" t="s">
        <v>6</v>
      </c>
      <c r="F1055">
        <v>1773</v>
      </c>
      <c r="G1055">
        <v>44</v>
      </c>
      <c r="H1055">
        <v>3</v>
      </c>
      <c r="I1055" s="4">
        <v>116.97</v>
      </c>
      <c r="J1055" s="4">
        <v>171.18</v>
      </c>
      <c r="K1055" s="2">
        <f t="shared" si="112"/>
        <v>2.4816694867456288E-2</v>
      </c>
      <c r="L1055">
        <f t="shared" si="113"/>
        <v>6.8181818181818177E-2</v>
      </c>
      <c r="M1055" s="4">
        <f t="shared" si="114"/>
        <v>2.6584090909090907</v>
      </c>
      <c r="N1055" s="4">
        <f t="shared" si="115"/>
        <v>38.99</v>
      </c>
      <c r="O1055">
        <f t="shared" si="116"/>
        <v>1.4634521672223648</v>
      </c>
      <c r="P1055" s="4">
        <f t="shared" si="117"/>
        <v>54.210000000000008</v>
      </c>
      <c r="Q1055" t="str">
        <f t="shared" si="118"/>
        <v>Inefficient</v>
      </c>
    </row>
    <row r="1056" spans="1:17" x14ac:dyDescent="0.3">
      <c r="A1056" s="1">
        <v>45331</v>
      </c>
      <c r="B1056" t="s">
        <v>3</v>
      </c>
      <c r="C1056" t="s">
        <v>4</v>
      </c>
      <c r="D1056" t="s">
        <v>5</v>
      </c>
      <c r="E1056" t="s">
        <v>7</v>
      </c>
      <c r="F1056">
        <v>1795</v>
      </c>
      <c r="G1056">
        <v>80</v>
      </c>
      <c r="H1056">
        <v>8</v>
      </c>
      <c r="I1056" s="4">
        <v>91.64</v>
      </c>
      <c r="J1056" s="4">
        <v>591.1</v>
      </c>
      <c r="K1056" s="2">
        <f t="shared" si="112"/>
        <v>4.456824512534819E-2</v>
      </c>
      <c r="L1056">
        <f t="shared" si="113"/>
        <v>0.1</v>
      </c>
      <c r="M1056" s="4">
        <f t="shared" si="114"/>
        <v>1.1455</v>
      </c>
      <c r="N1056" s="4">
        <f t="shared" si="115"/>
        <v>11.455</v>
      </c>
      <c r="O1056">
        <f t="shared" si="116"/>
        <v>6.4502400698384985</v>
      </c>
      <c r="P1056" s="4">
        <f t="shared" si="117"/>
        <v>499.46000000000004</v>
      </c>
      <c r="Q1056" t="str">
        <f t="shared" si="118"/>
        <v>Efficient</v>
      </c>
    </row>
    <row r="1057" spans="1:17" x14ac:dyDescent="0.3">
      <c r="A1057" s="1">
        <v>45331</v>
      </c>
      <c r="B1057" t="s">
        <v>3</v>
      </c>
      <c r="C1057" t="s">
        <v>4</v>
      </c>
      <c r="D1057" t="s">
        <v>5</v>
      </c>
      <c r="E1057" t="s">
        <v>8</v>
      </c>
      <c r="F1057">
        <v>126</v>
      </c>
      <c r="G1057">
        <v>5</v>
      </c>
      <c r="H1057">
        <v>0</v>
      </c>
      <c r="I1057" s="4">
        <v>6.52</v>
      </c>
      <c r="J1057" s="4">
        <v>0</v>
      </c>
      <c r="K1057" s="2">
        <f t="shared" si="112"/>
        <v>3.968253968253968E-2</v>
      </c>
      <c r="L1057">
        <f t="shared" si="113"/>
        <v>0</v>
      </c>
      <c r="M1057" s="4">
        <f t="shared" si="114"/>
        <v>1.3039999999999998</v>
      </c>
      <c r="N1057" s="4">
        <f t="shared" si="115"/>
        <v>0</v>
      </c>
      <c r="O1057">
        <f t="shared" si="116"/>
        <v>0</v>
      </c>
      <c r="P1057" s="4">
        <f t="shared" si="117"/>
        <v>-6.52</v>
      </c>
      <c r="Q1057" t="str">
        <f t="shared" si="118"/>
        <v>Inefficient</v>
      </c>
    </row>
    <row r="1058" spans="1:17" x14ac:dyDescent="0.3">
      <c r="A1058" s="1">
        <v>45331</v>
      </c>
      <c r="B1058" t="s">
        <v>3</v>
      </c>
      <c r="C1058" t="s">
        <v>4</v>
      </c>
      <c r="D1058" t="s">
        <v>9</v>
      </c>
      <c r="E1058" t="s">
        <v>6</v>
      </c>
      <c r="F1058">
        <v>2864</v>
      </c>
      <c r="G1058">
        <v>53</v>
      </c>
      <c r="H1058">
        <v>2</v>
      </c>
      <c r="I1058" s="4">
        <v>146.87</v>
      </c>
      <c r="J1058" s="4">
        <v>180.83</v>
      </c>
      <c r="K1058" s="2">
        <f t="shared" si="112"/>
        <v>1.8505586592178772E-2</v>
      </c>
      <c r="L1058">
        <f t="shared" si="113"/>
        <v>3.7735849056603772E-2</v>
      </c>
      <c r="M1058" s="4">
        <f t="shared" si="114"/>
        <v>2.7711320754716984</v>
      </c>
      <c r="N1058" s="4">
        <f t="shared" si="115"/>
        <v>73.435000000000002</v>
      </c>
      <c r="O1058">
        <f t="shared" si="116"/>
        <v>1.2312248927623068</v>
      </c>
      <c r="P1058" s="4">
        <f t="shared" si="117"/>
        <v>33.960000000000008</v>
      </c>
      <c r="Q1058" t="str">
        <f t="shared" si="118"/>
        <v>Inefficient</v>
      </c>
    </row>
    <row r="1059" spans="1:17" x14ac:dyDescent="0.3">
      <c r="A1059" s="1">
        <v>45331</v>
      </c>
      <c r="B1059" t="s">
        <v>3</v>
      </c>
      <c r="C1059" t="s">
        <v>4</v>
      </c>
      <c r="D1059" t="s">
        <v>9</v>
      </c>
      <c r="E1059" t="s">
        <v>7</v>
      </c>
      <c r="F1059">
        <v>1963</v>
      </c>
      <c r="G1059">
        <v>33</v>
      </c>
      <c r="H1059">
        <v>1</v>
      </c>
      <c r="I1059" s="4">
        <v>104.76</v>
      </c>
      <c r="J1059" s="4">
        <v>96.32</v>
      </c>
      <c r="K1059" s="2">
        <f t="shared" si="112"/>
        <v>1.6811003565970453E-2</v>
      </c>
      <c r="L1059">
        <f t="shared" si="113"/>
        <v>3.0303030303030304E-2</v>
      </c>
      <c r="M1059" s="4">
        <f t="shared" si="114"/>
        <v>3.1745454545454548</v>
      </c>
      <c r="N1059" s="4">
        <f t="shared" si="115"/>
        <v>104.76</v>
      </c>
      <c r="O1059">
        <f t="shared" si="116"/>
        <v>0.91943489881634199</v>
      </c>
      <c r="P1059" s="4">
        <f t="shared" si="117"/>
        <v>-8.4400000000000119</v>
      </c>
      <c r="Q1059" t="str">
        <f t="shared" si="118"/>
        <v>Inefficient</v>
      </c>
    </row>
    <row r="1060" spans="1:17" x14ac:dyDescent="0.3">
      <c r="A1060" s="1">
        <v>45331</v>
      </c>
      <c r="B1060" t="s">
        <v>3</v>
      </c>
      <c r="C1060" t="s">
        <v>4</v>
      </c>
      <c r="D1060" t="s">
        <v>9</v>
      </c>
      <c r="E1060" t="s">
        <v>8</v>
      </c>
      <c r="F1060">
        <v>54</v>
      </c>
      <c r="G1060">
        <v>0</v>
      </c>
      <c r="H1060">
        <v>0</v>
      </c>
      <c r="I1060" s="4">
        <v>3.24</v>
      </c>
      <c r="J1060" s="4">
        <v>0</v>
      </c>
      <c r="K1060" s="2">
        <f t="shared" si="112"/>
        <v>0</v>
      </c>
      <c r="L1060">
        <f t="shared" si="113"/>
        <v>0</v>
      </c>
      <c r="M1060" s="4">
        <f t="shared" si="114"/>
        <v>0</v>
      </c>
      <c r="N1060" s="4">
        <f t="shared" si="115"/>
        <v>0</v>
      </c>
      <c r="O1060">
        <f t="shared" si="116"/>
        <v>0</v>
      </c>
      <c r="P1060" s="4">
        <f t="shared" si="117"/>
        <v>-3.24</v>
      </c>
      <c r="Q1060" t="str">
        <f t="shared" si="118"/>
        <v>Inefficient</v>
      </c>
    </row>
    <row r="1061" spans="1:17" x14ac:dyDescent="0.3">
      <c r="A1061" s="1">
        <v>45331</v>
      </c>
      <c r="B1061" t="s">
        <v>3</v>
      </c>
      <c r="C1061" t="s">
        <v>4</v>
      </c>
      <c r="D1061" t="s">
        <v>10</v>
      </c>
      <c r="E1061" t="s">
        <v>6</v>
      </c>
      <c r="F1061">
        <v>3084</v>
      </c>
      <c r="G1061">
        <v>42</v>
      </c>
      <c r="H1061">
        <v>1</v>
      </c>
      <c r="I1061" s="4">
        <v>112.42</v>
      </c>
      <c r="J1061" s="4">
        <v>82.14</v>
      </c>
      <c r="K1061" s="2">
        <f t="shared" si="112"/>
        <v>1.3618677042801557E-2</v>
      </c>
      <c r="L1061">
        <f t="shared" si="113"/>
        <v>2.3809523809523808E-2</v>
      </c>
      <c r="M1061" s="4">
        <f t="shared" si="114"/>
        <v>2.6766666666666667</v>
      </c>
      <c r="N1061" s="4">
        <f t="shared" si="115"/>
        <v>112.42</v>
      </c>
      <c r="O1061">
        <f t="shared" si="116"/>
        <v>0.73065290873510047</v>
      </c>
      <c r="P1061" s="4">
        <f t="shared" si="117"/>
        <v>-30.28</v>
      </c>
      <c r="Q1061" t="str">
        <f t="shared" si="118"/>
        <v>Inefficient</v>
      </c>
    </row>
    <row r="1062" spans="1:17" x14ac:dyDescent="0.3">
      <c r="A1062" s="1">
        <v>45331</v>
      </c>
      <c r="B1062" t="s">
        <v>3</v>
      </c>
      <c r="C1062" t="s">
        <v>4</v>
      </c>
      <c r="D1062" t="s">
        <v>10</v>
      </c>
      <c r="E1062" t="s">
        <v>7</v>
      </c>
      <c r="F1062">
        <v>3075</v>
      </c>
      <c r="G1062">
        <v>66</v>
      </c>
      <c r="H1062">
        <v>3</v>
      </c>
      <c r="I1062" s="4">
        <v>176.44</v>
      </c>
      <c r="J1062" s="4">
        <v>256.89999999999998</v>
      </c>
      <c r="K1062" s="2">
        <f t="shared" si="112"/>
        <v>2.1463414634146343E-2</v>
      </c>
      <c r="L1062">
        <f t="shared" si="113"/>
        <v>4.5454545454545456E-2</v>
      </c>
      <c r="M1062" s="4">
        <f t="shared" si="114"/>
        <v>2.6733333333333333</v>
      </c>
      <c r="N1062" s="4">
        <f t="shared" si="115"/>
        <v>58.813333333333333</v>
      </c>
      <c r="O1062">
        <f t="shared" si="116"/>
        <v>1.4560190433008386</v>
      </c>
      <c r="P1062" s="4">
        <f t="shared" si="117"/>
        <v>80.45999999999998</v>
      </c>
      <c r="Q1062" t="str">
        <f t="shared" si="118"/>
        <v>Inefficient</v>
      </c>
    </row>
    <row r="1063" spans="1:17" x14ac:dyDescent="0.3">
      <c r="A1063" s="1">
        <v>45331</v>
      </c>
      <c r="B1063" t="s">
        <v>3</v>
      </c>
      <c r="C1063" t="s">
        <v>4</v>
      </c>
      <c r="D1063" t="s">
        <v>10</v>
      </c>
      <c r="E1063" t="s">
        <v>8</v>
      </c>
      <c r="F1063">
        <v>465</v>
      </c>
      <c r="G1063">
        <v>9</v>
      </c>
      <c r="H1063">
        <v>0</v>
      </c>
      <c r="I1063" s="4">
        <v>14.4</v>
      </c>
      <c r="J1063" s="4">
        <v>0</v>
      </c>
      <c r="K1063" s="2">
        <f t="shared" si="112"/>
        <v>1.935483870967742E-2</v>
      </c>
      <c r="L1063">
        <f t="shared" si="113"/>
        <v>0</v>
      </c>
      <c r="M1063" s="4">
        <f t="shared" si="114"/>
        <v>1.6</v>
      </c>
      <c r="N1063" s="4">
        <f t="shared" si="115"/>
        <v>0</v>
      </c>
      <c r="O1063">
        <f t="shared" si="116"/>
        <v>0</v>
      </c>
      <c r="P1063" s="4">
        <f t="shared" si="117"/>
        <v>-14.4</v>
      </c>
      <c r="Q1063" t="str">
        <f t="shared" si="118"/>
        <v>Inefficient</v>
      </c>
    </row>
    <row r="1064" spans="1:17" x14ac:dyDescent="0.3">
      <c r="A1064" s="1">
        <v>45331</v>
      </c>
      <c r="B1064" t="s">
        <v>3</v>
      </c>
      <c r="C1064" t="s">
        <v>11</v>
      </c>
      <c r="D1064" t="s">
        <v>5</v>
      </c>
      <c r="E1064" t="s">
        <v>6</v>
      </c>
      <c r="F1064">
        <v>6183</v>
      </c>
      <c r="G1064">
        <v>200</v>
      </c>
      <c r="H1064">
        <v>13</v>
      </c>
      <c r="I1064" s="4">
        <v>257.05</v>
      </c>
      <c r="J1064" s="4">
        <v>696.98</v>
      </c>
      <c r="K1064" s="2">
        <f t="shared" si="112"/>
        <v>3.2346757237586933E-2</v>
      </c>
      <c r="L1064">
        <f t="shared" si="113"/>
        <v>6.5000000000000002E-2</v>
      </c>
      <c r="M1064" s="4">
        <f t="shared" si="114"/>
        <v>1.28525</v>
      </c>
      <c r="N1064" s="4">
        <f t="shared" si="115"/>
        <v>19.773076923076925</v>
      </c>
      <c r="O1064">
        <f t="shared" si="116"/>
        <v>2.7114569149970822</v>
      </c>
      <c r="P1064" s="4">
        <f t="shared" si="117"/>
        <v>439.93</v>
      </c>
      <c r="Q1064" t="str">
        <f t="shared" si="118"/>
        <v>Inefficient</v>
      </c>
    </row>
    <row r="1065" spans="1:17" x14ac:dyDescent="0.3">
      <c r="A1065" s="1">
        <v>45331</v>
      </c>
      <c r="B1065" t="s">
        <v>3</v>
      </c>
      <c r="C1065" t="s">
        <v>11</v>
      </c>
      <c r="D1065" t="s">
        <v>5</v>
      </c>
      <c r="E1065" t="s">
        <v>7</v>
      </c>
      <c r="F1065">
        <v>742</v>
      </c>
      <c r="G1065">
        <v>21</v>
      </c>
      <c r="H1065">
        <v>1</v>
      </c>
      <c r="I1065" s="4">
        <v>37.5</v>
      </c>
      <c r="J1065" s="4">
        <v>62.04</v>
      </c>
      <c r="K1065" s="2">
        <f t="shared" si="112"/>
        <v>2.8301886792452831E-2</v>
      </c>
      <c r="L1065">
        <f t="shared" si="113"/>
        <v>4.7619047619047616E-2</v>
      </c>
      <c r="M1065" s="4">
        <f t="shared" si="114"/>
        <v>1.7857142857142858</v>
      </c>
      <c r="N1065" s="4">
        <f t="shared" si="115"/>
        <v>37.5</v>
      </c>
      <c r="O1065">
        <f t="shared" si="116"/>
        <v>1.6543999999999999</v>
      </c>
      <c r="P1065" s="4">
        <f t="shared" si="117"/>
        <v>24.54</v>
      </c>
      <c r="Q1065" t="str">
        <f t="shared" si="118"/>
        <v>Inefficient</v>
      </c>
    </row>
    <row r="1066" spans="1:17" x14ac:dyDescent="0.3">
      <c r="A1066" s="1">
        <v>45331</v>
      </c>
      <c r="B1066" t="s">
        <v>3</v>
      </c>
      <c r="C1066" t="s">
        <v>11</v>
      </c>
      <c r="D1066" t="s">
        <v>5</v>
      </c>
      <c r="E1066" t="s">
        <v>8</v>
      </c>
      <c r="F1066">
        <v>132</v>
      </c>
      <c r="G1066">
        <v>3</v>
      </c>
      <c r="H1066">
        <v>0</v>
      </c>
      <c r="I1066" s="4">
        <v>4.24</v>
      </c>
      <c r="J1066" s="4">
        <v>0</v>
      </c>
      <c r="K1066" s="2">
        <f t="shared" si="112"/>
        <v>2.2727272727272728E-2</v>
      </c>
      <c r="L1066">
        <f t="shared" si="113"/>
        <v>0</v>
      </c>
      <c r="M1066" s="4">
        <f t="shared" si="114"/>
        <v>1.4133333333333333</v>
      </c>
      <c r="N1066" s="4">
        <f t="shared" si="115"/>
        <v>0</v>
      </c>
      <c r="O1066">
        <f t="shared" si="116"/>
        <v>0</v>
      </c>
      <c r="P1066" s="4">
        <f t="shared" si="117"/>
        <v>-4.24</v>
      </c>
      <c r="Q1066" t="str">
        <f t="shared" si="118"/>
        <v>Inefficient</v>
      </c>
    </row>
    <row r="1067" spans="1:17" x14ac:dyDescent="0.3">
      <c r="A1067" s="1">
        <v>45331</v>
      </c>
      <c r="B1067" t="s">
        <v>3</v>
      </c>
      <c r="C1067" t="s">
        <v>11</v>
      </c>
      <c r="D1067" t="s">
        <v>9</v>
      </c>
      <c r="E1067" t="s">
        <v>6</v>
      </c>
      <c r="F1067">
        <v>4911</v>
      </c>
      <c r="G1067">
        <v>91</v>
      </c>
      <c r="H1067">
        <v>0</v>
      </c>
      <c r="I1067" s="4">
        <v>220.19</v>
      </c>
      <c r="J1067" s="4">
        <v>0</v>
      </c>
      <c r="K1067" s="2">
        <f t="shared" si="112"/>
        <v>1.8529830991651394E-2</v>
      </c>
      <c r="L1067">
        <f t="shared" si="113"/>
        <v>0</v>
      </c>
      <c r="M1067" s="4">
        <f t="shared" si="114"/>
        <v>2.4196703296703297</v>
      </c>
      <c r="N1067" s="4">
        <f t="shared" si="115"/>
        <v>0</v>
      </c>
      <c r="O1067">
        <f t="shared" si="116"/>
        <v>0</v>
      </c>
      <c r="P1067" s="4">
        <f t="shared" si="117"/>
        <v>-220.19</v>
      </c>
      <c r="Q1067" t="str">
        <f t="shared" si="118"/>
        <v>Inefficient</v>
      </c>
    </row>
    <row r="1068" spans="1:17" x14ac:dyDescent="0.3">
      <c r="A1068" s="1">
        <v>45331</v>
      </c>
      <c r="B1068" t="s">
        <v>3</v>
      </c>
      <c r="C1068" t="s">
        <v>11</v>
      </c>
      <c r="D1068" t="s">
        <v>9</v>
      </c>
      <c r="E1068" t="s">
        <v>7</v>
      </c>
      <c r="F1068">
        <v>667</v>
      </c>
      <c r="G1068">
        <v>12</v>
      </c>
      <c r="H1068">
        <v>0</v>
      </c>
      <c r="I1068" s="4">
        <v>44.57</v>
      </c>
      <c r="J1068" s="4">
        <v>0</v>
      </c>
      <c r="K1068" s="2">
        <f t="shared" si="112"/>
        <v>1.7991004497751123E-2</v>
      </c>
      <c r="L1068">
        <f t="shared" si="113"/>
        <v>0</v>
      </c>
      <c r="M1068" s="4">
        <f t="shared" si="114"/>
        <v>3.7141666666666668</v>
      </c>
      <c r="N1068" s="4">
        <f t="shared" si="115"/>
        <v>0</v>
      </c>
      <c r="O1068">
        <f t="shared" si="116"/>
        <v>0</v>
      </c>
      <c r="P1068" s="4">
        <f t="shared" si="117"/>
        <v>-44.57</v>
      </c>
      <c r="Q1068" t="str">
        <f t="shared" si="118"/>
        <v>Inefficient</v>
      </c>
    </row>
    <row r="1069" spans="1:17" x14ac:dyDescent="0.3">
      <c r="A1069" s="1">
        <v>45331</v>
      </c>
      <c r="B1069" t="s">
        <v>3</v>
      </c>
      <c r="C1069" t="s">
        <v>11</v>
      </c>
      <c r="D1069" t="s">
        <v>9</v>
      </c>
      <c r="E1069" t="s">
        <v>8</v>
      </c>
      <c r="F1069">
        <v>407</v>
      </c>
      <c r="G1069">
        <v>3</v>
      </c>
      <c r="H1069">
        <v>0</v>
      </c>
      <c r="I1069" s="4">
        <v>14.49</v>
      </c>
      <c r="J1069" s="4">
        <v>0</v>
      </c>
      <c r="K1069" s="2">
        <f t="shared" si="112"/>
        <v>7.3710073710073713E-3</v>
      </c>
      <c r="L1069">
        <f t="shared" si="113"/>
        <v>0</v>
      </c>
      <c r="M1069" s="4">
        <f t="shared" si="114"/>
        <v>4.83</v>
      </c>
      <c r="N1069" s="4">
        <f t="shared" si="115"/>
        <v>0</v>
      </c>
      <c r="O1069">
        <f t="shared" si="116"/>
        <v>0</v>
      </c>
      <c r="P1069" s="4">
        <f t="shared" si="117"/>
        <v>-14.49</v>
      </c>
      <c r="Q1069" t="str">
        <f t="shared" si="118"/>
        <v>Inefficient</v>
      </c>
    </row>
    <row r="1070" spans="1:17" x14ac:dyDescent="0.3">
      <c r="A1070" s="1">
        <v>45331</v>
      </c>
      <c r="B1070" t="s">
        <v>3</v>
      </c>
      <c r="C1070" t="s">
        <v>11</v>
      </c>
      <c r="D1070" t="s">
        <v>10</v>
      </c>
      <c r="E1070" t="s">
        <v>6</v>
      </c>
      <c r="F1070">
        <v>2956</v>
      </c>
      <c r="G1070">
        <v>41</v>
      </c>
      <c r="H1070">
        <v>1</v>
      </c>
      <c r="I1070" s="4">
        <v>190.79</v>
      </c>
      <c r="J1070" s="4">
        <v>66.39</v>
      </c>
      <c r="K1070" s="2">
        <f t="shared" si="112"/>
        <v>1.3870094722598106E-2</v>
      </c>
      <c r="L1070">
        <f t="shared" si="113"/>
        <v>2.4390243902439025E-2</v>
      </c>
      <c r="M1070" s="4">
        <f t="shared" si="114"/>
        <v>4.6534146341463414</v>
      </c>
      <c r="N1070" s="4">
        <f t="shared" si="115"/>
        <v>190.79</v>
      </c>
      <c r="O1070">
        <f t="shared" si="116"/>
        <v>0.3479742124849311</v>
      </c>
      <c r="P1070" s="4">
        <f t="shared" si="117"/>
        <v>-124.39999999999999</v>
      </c>
      <c r="Q1070" t="str">
        <f t="shared" si="118"/>
        <v>Inefficient</v>
      </c>
    </row>
    <row r="1071" spans="1:17" x14ac:dyDescent="0.3">
      <c r="A1071" s="1">
        <v>45331</v>
      </c>
      <c r="B1071" t="s">
        <v>3</v>
      </c>
      <c r="C1071" t="s">
        <v>11</v>
      </c>
      <c r="D1071" t="s">
        <v>10</v>
      </c>
      <c r="E1071" t="s">
        <v>7</v>
      </c>
      <c r="F1071">
        <v>286</v>
      </c>
      <c r="G1071">
        <v>7</v>
      </c>
      <c r="H1071">
        <v>0</v>
      </c>
      <c r="I1071" s="4">
        <v>6.56</v>
      </c>
      <c r="J1071" s="4">
        <v>0</v>
      </c>
      <c r="K1071" s="2">
        <f t="shared" si="112"/>
        <v>2.4475524475524476E-2</v>
      </c>
      <c r="L1071">
        <f t="shared" si="113"/>
        <v>0</v>
      </c>
      <c r="M1071" s="4">
        <f t="shared" si="114"/>
        <v>0.93714285714285706</v>
      </c>
      <c r="N1071" s="4">
        <f t="shared" si="115"/>
        <v>0</v>
      </c>
      <c r="O1071">
        <f t="shared" si="116"/>
        <v>0</v>
      </c>
      <c r="P1071" s="4">
        <f t="shared" si="117"/>
        <v>-6.56</v>
      </c>
      <c r="Q1071" t="str">
        <f t="shared" si="118"/>
        <v>Inefficient</v>
      </c>
    </row>
    <row r="1072" spans="1:17" x14ac:dyDescent="0.3">
      <c r="A1072" s="1">
        <v>45331</v>
      </c>
      <c r="B1072" t="s">
        <v>3</v>
      </c>
      <c r="C1072" t="s">
        <v>11</v>
      </c>
      <c r="D1072" t="s">
        <v>10</v>
      </c>
      <c r="E1072" t="s">
        <v>8</v>
      </c>
      <c r="F1072">
        <v>237</v>
      </c>
      <c r="G1072">
        <v>5</v>
      </c>
      <c r="H1072">
        <v>0</v>
      </c>
      <c r="I1072" s="4">
        <v>5.92</v>
      </c>
      <c r="J1072" s="4">
        <v>0</v>
      </c>
      <c r="K1072" s="2">
        <f t="shared" si="112"/>
        <v>2.1097046413502109E-2</v>
      </c>
      <c r="L1072">
        <f t="shared" si="113"/>
        <v>0</v>
      </c>
      <c r="M1072" s="4">
        <f t="shared" si="114"/>
        <v>1.1839999999999999</v>
      </c>
      <c r="N1072" s="4">
        <f t="shared" si="115"/>
        <v>0</v>
      </c>
      <c r="O1072">
        <f t="shared" si="116"/>
        <v>0</v>
      </c>
      <c r="P1072" s="4">
        <f t="shared" si="117"/>
        <v>-5.92</v>
      </c>
      <c r="Q1072" t="str">
        <f t="shared" si="118"/>
        <v>Inefficient</v>
      </c>
    </row>
    <row r="1073" spans="1:17" x14ac:dyDescent="0.3">
      <c r="A1073" s="1">
        <v>45331</v>
      </c>
      <c r="B1073" t="s">
        <v>3</v>
      </c>
      <c r="C1073" t="s">
        <v>12</v>
      </c>
      <c r="D1073" t="s">
        <v>5</v>
      </c>
      <c r="E1073" t="s">
        <v>6</v>
      </c>
      <c r="F1073">
        <v>1403</v>
      </c>
      <c r="G1073">
        <v>37</v>
      </c>
      <c r="H1073">
        <v>5</v>
      </c>
      <c r="I1073" s="4">
        <v>37.549999999999997</v>
      </c>
      <c r="J1073" s="4">
        <v>371.85</v>
      </c>
      <c r="K1073" s="2">
        <f t="shared" si="112"/>
        <v>2.6372059871703494E-2</v>
      </c>
      <c r="L1073">
        <f t="shared" si="113"/>
        <v>0.13513513513513514</v>
      </c>
      <c r="M1073" s="4">
        <f t="shared" si="114"/>
        <v>1.0148648648648648</v>
      </c>
      <c r="N1073" s="4">
        <f t="shared" si="115"/>
        <v>7.51</v>
      </c>
      <c r="O1073">
        <f t="shared" si="116"/>
        <v>9.9027962716378184</v>
      </c>
      <c r="P1073" s="4">
        <f t="shared" si="117"/>
        <v>334.3</v>
      </c>
      <c r="Q1073" t="str">
        <f t="shared" si="118"/>
        <v>Efficient</v>
      </c>
    </row>
    <row r="1074" spans="1:17" x14ac:dyDescent="0.3">
      <c r="A1074" s="1">
        <v>45331</v>
      </c>
      <c r="B1074" t="s">
        <v>3</v>
      </c>
      <c r="C1074" t="s">
        <v>12</v>
      </c>
      <c r="D1074" t="s">
        <v>5</v>
      </c>
      <c r="E1074" t="s">
        <v>7</v>
      </c>
      <c r="F1074">
        <v>2588</v>
      </c>
      <c r="G1074">
        <v>78</v>
      </c>
      <c r="H1074">
        <v>11</v>
      </c>
      <c r="I1074" s="4">
        <v>111.41</v>
      </c>
      <c r="J1074" s="4">
        <v>818.98</v>
      </c>
      <c r="K1074" s="2">
        <f t="shared" si="112"/>
        <v>3.0139103554868624E-2</v>
      </c>
      <c r="L1074">
        <f t="shared" si="113"/>
        <v>0.14102564102564102</v>
      </c>
      <c r="M1074" s="4">
        <f t="shared" si="114"/>
        <v>1.4283333333333332</v>
      </c>
      <c r="N1074" s="4">
        <f t="shared" si="115"/>
        <v>10.128181818181817</v>
      </c>
      <c r="O1074">
        <f t="shared" si="116"/>
        <v>7.3510456871016965</v>
      </c>
      <c r="P1074" s="4">
        <f t="shared" si="117"/>
        <v>707.57</v>
      </c>
      <c r="Q1074" t="str">
        <f t="shared" si="118"/>
        <v>Efficient</v>
      </c>
    </row>
    <row r="1075" spans="1:17" x14ac:dyDescent="0.3">
      <c r="A1075" s="1">
        <v>45331</v>
      </c>
      <c r="B1075" t="s">
        <v>3</v>
      </c>
      <c r="C1075" t="s">
        <v>12</v>
      </c>
      <c r="D1075" t="s">
        <v>5</v>
      </c>
      <c r="E1075" t="s">
        <v>8</v>
      </c>
      <c r="F1075">
        <v>2248</v>
      </c>
      <c r="G1075">
        <v>106</v>
      </c>
      <c r="H1075">
        <v>11</v>
      </c>
      <c r="I1075" s="4">
        <v>81.89</v>
      </c>
      <c r="J1075" s="4">
        <v>786.97</v>
      </c>
      <c r="K1075" s="2">
        <f t="shared" si="112"/>
        <v>4.7153024911032029E-2</v>
      </c>
      <c r="L1075">
        <f t="shared" si="113"/>
        <v>0.10377358490566038</v>
      </c>
      <c r="M1075" s="4">
        <f t="shared" si="114"/>
        <v>0.77254716981132077</v>
      </c>
      <c r="N1075" s="4">
        <f t="shared" si="115"/>
        <v>7.4445454545454544</v>
      </c>
      <c r="O1075">
        <f t="shared" si="116"/>
        <v>9.6100867016729765</v>
      </c>
      <c r="P1075" s="4">
        <f t="shared" si="117"/>
        <v>705.08</v>
      </c>
      <c r="Q1075" t="str">
        <f t="shared" si="118"/>
        <v>Efficient</v>
      </c>
    </row>
    <row r="1076" spans="1:17" x14ac:dyDescent="0.3">
      <c r="A1076" s="1">
        <v>45331</v>
      </c>
      <c r="B1076" t="s">
        <v>3</v>
      </c>
      <c r="C1076" t="s">
        <v>12</v>
      </c>
      <c r="D1076" t="s">
        <v>9</v>
      </c>
      <c r="E1076" t="s">
        <v>6</v>
      </c>
      <c r="F1076">
        <v>1359</v>
      </c>
      <c r="G1076">
        <v>13</v>
      </c>
      <c r="H1076">
        <v>0</v>
      </c>
      <c r="I1076" s="4">
        <v>83.53</v>
      </c>
      <c r="J1076" s="4">
        <v>0</v>
      </c>
      <c r="K1076" s="2">
        <f t="shared" si="112"/>
        <v>9.5658572479764541E-3</v>
      </c>
      <c r="L1076">
        <f t="shared" si="113"/>
        <v>0</v>
      </c>
      <c r="M1076" s="4">
        <f t="shared" si="114"/>
        <v>6.4253846153846155</v>
      </c>
      <c r="N1076" s="4">
        <f t="shared" si="115"/>
        <v>0</v>
      </c>
      <c r="O1076">
        <f t="shared" si="116"/>
        <v>0</v>
      </c>
      <c r="P1076" s="4">
        <f t="shared" si="117"/>
        <v>-83.53</v>
      </c>
      <c r="Q1076" t="str">
        <f t="shared" si="118"/>
        <v>Inefficient</v>
      </c>
    </row>
    <row r="1077" spans="1:17" x14ac:dyDescent="0.3">
      <c r="A1077" s="1">
        <v>45331</v>
      </c>
      <c r="B1077" t="s">
        <v>3</v>
      </c>
      <c r="C1077" t="s">
        <v>12</v>
      </c>
      <c r="D1077" t="s">
        <v>9</v>
      </c>
      <c r="E1077" t="s">
        <v>7</v>
      </c>
      <c r="F1077">
        <v>4713</v>
      </c>
      <c r="G1077">
        <v>79</v>
      </c>
      <c r="H1077">
        <v>2</v>
      </c>
      <c r="I1077" s="4">
        <v>180.22</v>
      </c>
      <c r="J1077" s="4">
        <v>154.46</v>
      </c>
      <c r="K1077" s="2">
        <f t="shared" si="112"/>
        <v>1.6762147252280923E-2</v>
      </c>
      <c r="L1077">
        <f t="shared" si="113"/>
        <v>2.5316455696202531E-2</v>
      </c>
      <c r="M1077" s="4">
        <f t="shared" si="114"/>
        <v>2.2812658227848099</v>
      </c>
      <c r="N1077" s="4">
        <f t="shared" si="115"/>
        <v>90.11</v>
      </c>
      <c r="O1077">
        <f t="shared" si="116"/>
        <v>0.85706358894684276</v>
      </c>
      <c r="P1077" s="4">
        <f t="shared" si="117"/>
        <v>-25.759999999999991</v>
      </c>
      <c r="Q1077" t="str">
        <f t="shared" si="118"/>
        <v>Inefficient</v>
      </c>
    </row>
    <row r="1078" spans="1:17" x14ac:dyDescent="0.3">
      <c r="A1078" s="1">
        <v>45331</v>
      </c>
      <c r="B1078" t="s">
        <v>3</v>
      </c>
      <c r="C1078" t="s">
        <v>12</v>
      </c>
      <c r="D1078" t="s">
        <v>9</v>
      </c>
      <c r="E1078" t="s">
        <v>8</v>
      </c>
      <c r="F1078">
        <v>1203</v>
      </c>
      <c r="G1078">
        <v>21</v>
      </c>
      <c r="H1078">
        <v>0</v>
      </c>
      <c r="I1078" s="4">
        <v>30.21</v>
      </c>
      <c r="J1078" s="4">
        <v>0</v>
      </c>
      <c r="K1078" s="2">
        <f t="shared" si="112"/>
        <v>1.7456359102244388E-2</v>
      </c>
      <c r="L1078">
        <f t="shared" si="113"/>
        <v>0</v>
      </c>
      <c r="M1078" s="4">
        <f t="shared" si="114"/>
        <v>1.4385714285714286</v>
      </c>
      <c r="N1078" s="4">
        <f t="shared" si="115"/>
        <v>0</v>
      </c>
      <c r="O1078">
        <f t="shared" si="116"/>
        <v>0</v>
      </c>
      <c r="P1078" s="4">
        <f t="shared" si="117"/>
        <v>-30.21</v>
      </c>
      <c r="Q1078" t="str">
        <f t="shared" si="118"/>
        <v>Inefficient</v>
      </c>
    </row>
    <row r="1079" spans="1:17" x14ac:dyDescent="0.3">
      <c r="A1079" s="1">
        <v>45331</v>
      </c>
      <c r="B1079" t="s">
        <v>3</v>
      </c>
      <c r="C1079" t="s">
        <v>12</v>
      </c>
      <c r="D1079" t="s">
        <v>10</v>
      </c>
      <c r="E1079" t="s">
        <v>6</v>
      </c>
      <c r="F1079">
        <v>731</v>
      </c>
      <c r="G1079">
        <v>12</v>
      </c>
      <c r="H1079">
        <v>0</v>
      </c>
      <c r="I1079" s="4">
        <v>32.130000000000003</v>
      </c>
      <c r="J1079" s="4">
        <v>0</v>
      </c>
      <c r="K1079" s="2">
        <f t="shared" si="112"/>
        <v>1.6415868673050615E-2</v>
      </c>
      <c r="L1079">
        <f t="shared" si="113"/>
        <v>0</v>
      </c>
      <c r="M1079" s="4">
        <f t="shared" si="114"/>
        <v>2.6775000000000002</v>
      </c>
      <c r="N1079" s="4">
        <f t="shared" si="115"/>
        <v>0</v>
      </c>
      <c r="O1079">
        <f t="shared" si="116"/>
        <v>0</v>
      </c>
      <c r="P1079" s="4">
        <f t="shared" si="117"/>
        <v>-32.130000000000003</v>
      </c>
      <c r="Q1079" t="str">
        <f t="shared" si="118"/>
        <v>Inefficient</v>
      </c>
    </row>
    <row r="1080" spans="1:17" x14ac:dyDescent="0.3">
      <c r="A1080" s="1">
        <v>45331</v>
      </c>
      <c r="B1080" t="s">
        <v>3</v>
      </c>
      <c r="C1080" t="s">
        <v>12</v>
      </c>
      <c r="D1080" t="s">
        <v>10</v>
      </c>
      <c r="E1080" t="s">
        <v>7</v>
      </c>
      <c r="F1080">
        <v>4121</v>
      </c>
      <c r="G1080">
        <v>56</v>
      </c>
      <c r="H1080">
        <v>3</v>
      </c>
      <c r="I1080" s="4">
        <v>196.35</v>
      </c>
      <c r="J1080" s="4">
        <v>180.61</v>
      </c>
      <c r="K1080" s="2">
        <f t="shared" si="112"/>
        <v>1.3588934724581413E-2</v>
      </c>
      <c r="L1080">
        <f t="shared" si="113"/>
        <v>5.3571428571428568E-2</v>
      </c>
      <c r="M1080" s="4">
        <f t="shared" si="114"/>
        <v>3.5062500000000001</v>
      </c>
      <c r="N1080" s="4">
        <f t="shared" si="115"/>
        <v>65.45</v>
      </c>
      <c r="O1080">
        <f t="shared" si="116"/>
        <v>0.91983702571937875</v>
      </c>
      <c r="P1080" s="4">
        <f t="shared" si="117"/>
        <v>-15.739999999999981</v>
      </c>
      <c r="Q1080" t="str">
        <f t="shared" si="118"/>
        <v>Inefficient</v>
      </c>
    </row>
    <row r="1081" spans="1:17" x14ac:dyDescent="0.3">
      <c r="A1081" s="1">
        <v>45331</v>
      </c>
      <c r="B1081" t="s">
        <v>3</v>
      </c>
      <c r="C1081" t="s">
        <v>12</v>
      </c>
      <c r="D1081" t="s">
        <v>10</v>
      </c>
      <c r="E1081" t="s">
        <v>8</v>
      </c>
      <c r="F1081">
        <v>1099</v>
      </c>
      <c r="G1081">
        <v>21</v>
      </c>
      <c r="H1081">
        <v>0</v>
      </c>
      <c r="I1081" s="4">
        <v>44.11</v>
      </c>
      <c r="J1081" s="4">
        <v>0</v>
      </c>
      <c r="K1081" s="2">
        <f t="shared" si="112"/>
        <v>1.9108280254777069E-2</v>
      </c>
      <c r="L1081">
        <f t="shared" si="113"/>
        <v>0</v>
      </c>
      <c r="M1081" s="4">
        <f t="shared" si="114"/>
        <v>2.1004761904761904</v>
      </c>
      <c r="N1081" s="4">
        <f t="shared" si="115"/>
        <v>0</v>
      </c>
      <c r="O1081">
        <f t="shared" si="116"/>
        <v>0</v>
      </c>
      <c r="P1081" s="4">
        <f t="shared" si="117"/>
        <v>-44.11</v>
      </c>
      <c r="Q1081" t="str">
        <f t="shared" si="118"/>
        <v>Inefficient</v>
      </c>
    </row>
    <row r="1082" spans="1:17" x14ac:dyDescent="0.3">
      <c r="A1082" s="1">
        <v>45332</v>
      </c>
      <c r="B1082" t="s">
        <v>3</v>
      </c>
      <c r="C1082" t="s">
        <v>4</v>
      </c>
      <c r="D1082" t="s">
        <v>5</v>
      </c>
      <c r="E1082" t="s">
        <v>6</v>
      </c>
      <c r="F1082">
        <v>1533</v>
      </c>
      <c r="G1082">
        <v>63</v>
      </c>
      <c r="H1082">
        <v>9</v>
      </c>
      <c r="I1082" s="4">
        <v>64.75</v>
      </c>
      <c r="J1082" s="4">
        <v>663.8</v>
      </c>
      <c r="K1082" s="2">
        <f t="shared" si="112"/>
        <v>4.1095890410958902E-2</v>
      </c>
      <c r="L1082">
        <f t="shared" si="113"/>
        <v>0.14285714285714285</v>
      </c>
      <c r="M1082" s="4">
        <f t="shared" si="114"/>
        <v>1.0277777777777777</v>
      </c>
      <c r="N1082" s="4">
        <f t="shared" si="115"/>
        <v>7.1944444444444446</v>
      </c>
      <c r="O1082">
        <f t="shared" si="116"/>
        <v>10.251737451737451</v>
      </c>
      <c r="P1082" s="4">
        <f t="shared" si="117"/>
        <v>599.04999999999995</v>
      </c>
      <c r="Q1082" t="str">
        <f t="shared" si="118"/>
        <v>Efficient</v>
      </c>
    </row>
    <row r="1083" spans="1:17" x14ac:dyDescent="0.3">
      <c r="A1083" s="1">
        <v>45332</v>
      </c>
      <c r="B1083" t="s">
        <v>3</v>
      </c>
      <c r="C1083" t="s">
        <v>4</v>
      </c>
      <c r="D1083" t="s">
        <v>5</v>
      </c>
      <c r="E1083" t="s">
        <v>7</v>
      </c>
      <c r="F1083">
        <v>1581</v>
      </c>
      <c r="G1083">
        <v>77</v>
      </c>
      <c r="H1083">
        <v>7</v>
      </c>
      <c r="I1083" s="4">
        <v>80.56</v>
      </c>
      <c r="J1083" s="4">
        <v>588.24</v>
      </c>
      <c r="K1083" s="2">
        <f t="shared" si="112"/>
        <v>4.8703352308665404E-2</v>
      </c>
      <c r="L1083">
        <f t="shared" si="113"/>
        <v>9.0909090909090912E-2</v>
      </c>
      <c r="M1083" s="4">
        <f t="shared" si="114"/>
        <v>1.0462337662337662</v>
      </c>
      <c r="N1083" s="4">
        <f t="shared" si="115"/>
        <v>11.508571428571429</v>
      </c>
      <c r="O1083">
        <f t="shared" si="116"/>
        <v>7.3018867924528301</v>
      </c>
      <c r="P1083" s="4">
        <f t="shared" si="117"/>
        <v>507.68</v>
      </c>
      <c r="Q1083" t="str">
        <f t="shared" si="118"/>
        <v>Efficient</v>
      </c>
    </row>
    <row r="1084" spans="1:17" x14ac:dyDescent="0.3">
      <c r="A1084" s="1">
        <v>45332</v>
      </c>
      <c r="B1084" t="s">
        <v>3</v>
      </c>
      <c r="C1084" t="s">
        <v>4</v>
      </c>
      <c r="D1084" t="s">
        <v>5</v>
      </c>
      <c r="E1084" t="s">
        <v>8</v>
      </c>
      <c r="F1084">
        <v>423</v>
      </c>
      <c r="G1084">
        <v>10</v>
      </c>
      <c r="H1084">
        <v>0</v>
      </c>
      <c r="I1084" s="4">
        <v>9.66</v>
      </c>
      <c r="J1084" s="4">
        <v>0</v>
      </c>
      <c r="K1084" s="2">
        <f t="shared" si="112"/>
        <v>2.3640661938534278E-2</v>
      </c>
      <c r="L1084">
        <f t="shared" si="113"/>
        <v>0</v>
      </c>
      <c r="M1084" s="4">
        <f t="shared" si="114"/>
        <v>0.96599999999999997</v>
      </c>
      <c r="N1084" s="4">
        <f t="shared" si="115"/>
        <v>0</v>
      </c>
      <c r="O1084">
        <f t="shared" si="116"/>
        <v>0</v>
      </c>
      <c r="P1084" s="4">
        <f t="shared" si="117"/>
        <v>-9.66</v>
      </c>
      <c r="Q1084" t="str">
        <f t="shared" si="118"/>
        <v>Inefficient</v>
      </c>
    </row>
    <row r="1085" spans="1:17" x14ac:dyDescent="0.3">
      <c r="A1085" s="1">
        <v>45332</v>
      </c>
      <c r="B1085" t="s">
        <v>3</v>
      </c>
      <c r="C1085" t="s">
        <v>4</v>
      </c>
      <c r="D1085" t="s">
        <v>9</v>
      </c>
      <c r="E1085" t="s">
        <v>6</v>
      </c>
      <c r="F1085">
        <v>2240</v>
      </c>
      <c r="G1085">
        <v>23</v>
      </c>
      <c r="H1085">
        <v>0</v>
      </c>
      <c r="I1085" s="4">
        <v>90.59</v>
      </c>
      <c r="J1085" s="4">
        <v>0</v>
      </c>
      <c r="K1085" s="2">
        <f t="shared" si="112"/>
        <v>1.0267857142857143E-2</v>
      </c>
      <c r="L1085">
        <f t="shared" si="113"/>
        <v>0</v>
      </c>
      <c r="M1085" s="4">
        <f t="shared" si="114"/>
        <v>3.9386956521739132</v>
      </c>
      <c r="N1085" s="4">
        <f t="shared" si="115"/>
        <v>0</v>
      </c>
      <c r="O1085">
        <f t="shared" si="116"/>
        <v>0</v>
      </c>
      <c r="P1085" s="4">
        <f t="shared" si="117"/>
        <v>-90.59</v>
      </c>
      <c r="Q1085" t="str">
        <f t="shared" si="118"/>
        <v>Inefficient</v>
      </c>
    </row>
    <row r="1086" spans="1:17" x14ac:dyDescent="0.3">
      <c r="A1086" s="1">
        <v>45332</v>
      </c>
      <c r="B1086" t="s">
        <v>3</v>
      </c>
      <c r="C1086" t="s">
        <v>4</v>
      </c>
      <c r="D1086" t="s">
        <v>9</v>
      </c>
      <c r="E1086" t="s">
        <v>7</v>
      </c>
      <c r="F1086">
        <v>1649</v>
      </c>
      <c r="G1086">
        <v>26</v>
      </c>
      <c r="H1086">
        <v>0</v>
      </c>
      <c r="I1086" s="4">
        <v>92.5</v>
      </c>
      <c r="J1086" s="4">
        <v>0</v>
      </c>
      <c r="K1086" s="2">
        <f t="shared" si="112"/>
        <v>1.5767131594906003E-2</v>
      </c>
      <c r="L1086">
        <f t="shared" si="113"/>
        <v>0</v>
      </c>
      <c r="M1086" s="4">
        <f t="shared" si="114"/>
        <v>3.5576923076923075</v>
      </c>
      <c r="N1086" s="4">
        <f t="shared" si="115"/>
        <v>0</v>
      </c>
      <c r="O1086">
        <f t="shared" si="116"/>
        <v>0</v>
      </c>
      <c r="P1086" s="4">
        <f t="shared" si="117"/>
        <v>-92.5</v>
      </c>
      <c r="Q1086" t="str">
        <f t="shared" si="118"/>
        <v>Inefficient</v>
      </c>
    </row>
    <row r="1087" spans="1:17" x14ac:dyDescent="0.3">
      <c r="A1087" s="1">
        <v>45332</v>
      </c>
      <c r="B1087" t="s">
        <v>3</v>
      </c>
      <c r="C1087" t="s">
        <v>4</v>
      </c>
      <c r="D1087" t="s">
        <v>9</v>
      </c>
      <c r="E1087" t="s">
        <v>8</v>
      </c>
      <c r="F1087">
        <v>355</v>
      </c>
      <c r="G1087">
        <v>4</v>
      </c>
      <c r="H1087">
        <v>0</v>
      </c>
      <c r="I1087" s="4">
        <v>23.24</v>
      </c>
      <c r="J1087" s="4">
        <v>0</v>
      </c>
      <c r="K1087" s="2">
        <f t="shared" si="112"/>
        <v>1.1267605633802818E-2</v>
      </c>
      <c r="L1087">
        <f t="shared" si="113"/>
        <v>0</v>
      </c>
      <c r="M1087" s="4">
        <f t="shared" si="114"/>
        <v>5.81</v>
      </c>
      <c r="N1087" s="4">
        <f t="shared" si="115"/>
        <v>0</v>
      </c>
      <c r="O1087">
        <f t="shared" si="116"/>
        <v>0</v>
      </c>
      <c r="P1087" s="4">
        <f t="shared" si="117"/>
        <v>-23.24</v>
      </c>
      <c r="Q1087" t="str">
        <f t="shared" si="118"/>
        <v>Inefficient</v>
      </c>
    </row>
    <row r="1088" spans="1:17" x14ac:dyDescent="0.3">
      <c r="A1088" s="1">
        <v>45332</v>
      </c>
      <c r="B1088" t="s">
        <v>3</v>
      </c>
      <c r="C1088" t="s">
        <v>4</v>
      </c>
      <c r="D1088" t="s">
        <v>10</v>
      </c>
      <c r="E1088" t="s">
        <v>6</v>
      </c>
      <c r="F1088">
        <v>2498</v>
      </c>
      <c r="G1088">
        <v>69</v>
      </c>
      <c r="H1088">
        <v>1</v>
      </c>
      <c r="I1088" s="4">
        <v>94.24</v>
      </c>
      <c r="J1088" s="4">
        <v>90.79</v>
      </c>
      <c r="K1088" s="2">
        <f t="shared" si="112"/>
        <v>2.7622097678142513E-2</v>
      </c>
      <c r="L1088">
        <f t="shared" si="113"/>
        <v>1.4492753623188406E-2</v>
      </c>
      <c r="M1088" s="4">
        <f t="shared" si="114"/>
        <v>1.3657971014492754</v>
      </c>
      <c r="N1088" s="4">
        <f t="shared" si="115"/>
        <v>94.24</v>
      </c>
      <c r="O1088">
        <f t="shared" si="116"/>
        <v>0.96339134125636683</v>
      </c>
      <c r="P1088" s="4">
        <f t="shared" si="117"/>
        <v>-3.4499999999999886</v>
      </c>
      <c r="Q1088" t="str">
        <f t="shared" si="118"/>
        <v>Inefficient</v>
      </c>
    </row>
    <row r="1089" spans="1:17" x14ac:dyDescent="0.3">
      <c r="A1089" s="1">
        <v>45332</v>
      </c>
      <c r="B1089" t="s">
        <v>3</v>
      </c>
      <c r="C1089" t="s">
        <v>4</v>
      </c>
      <c r="D1089" t="s">
        <v>10</v>
      </c>
      <c r="E1089" t="s">
        <v>7</v>
      </c>
      <c r="F1089">
        <v>3926</v>
      </c>
      <c r="G1089">
        <v>64</v>
      </c>
      <c r="H1089">
        <v>2</v>
      </c>
      <c r="I1089" s="4">
        <v>188.84</v>
      </c>
      <c r="J1089" s="4">
        <v>158.38999999999999</v>
      </c>
      <c r="K1089" s="2">
        <f t="shared" si="112"/>
        <v>1.63015792154865E-2</v>
      </c>
      <c r="L1089">
        <f t="shared" si="113"/>
        <v>3.125E-2</v>
      </c>
      <c r="M1089" s="4">
        <f t="shared" si="114"/>
        <v>2.9506250000000001</v>
      </c>
      <c r="N1089" s="4">
        <f t="shared" si="115"/>
        <v>94.42</v>
      </c>
      <c r="O1089">
        <f t="shared" si="116"/>
        <v>0.83875238296970966</v>
      </c>
      <c r="P1089" s="4">
        <f t="shared" si="117"/>
        <v>-30.450000000000017</v>
      </c>
      <c r="Q1089" t="str">
        <f t="shared" si="118"/>
        <v>Inefficient</v>
      </c>
    </row>
    <row r="1090" spans="1:17" x14ac:dyDescent="0.3">
      <c r="A1090" s="1">
        <v>45332</v>
      </c>
      <c r="B1090" t="s">
        <v>3</v>
      </c>
      <c r="C1090" t="s">
        <v>4</v>
      </c>
      <c r="D1090" t="s">
        <v>10</v>
      </c>
      <c r="E1090" t="s">
        <v>8</v>
      </c>
      <c r="F1090">
        <v>91</v>
      </c>
      <c r="G1090">
        <v>2</v>
      </c>
      <c r="H1090">
        <v>0</v>
      </c>
      <c r="I1090" s="4">
        <v>5.29</v>
      </c>
      <c r="J1090" s="4">
        <v>0</v>
      </c>
      <c r="K1090" s="2">
        <f t="shared" si="112"/>
        <v>2.197802197802198E-2</v>
      </c>
      <c r="L1090">
        <f t="shared" si="113"/>
        <v>0</v>
      </c>
      <c r="M1090" s="4">
        <f t="shared" si="114"/>
        <v>2.645</v>
      </c>
      <c r="N1090" s="4">
        <f t="shared" si="115"/>
        <v>0</v>
      </c>
      <c r="O1090">
        <f t="shared" si="116"/>
        <v>0</v>
      </c>
      <c r="P1090" s="4">
        <f t="shared" si="117"/>
        <v>-5.29</v>
      </c>
      <c r="Q1090" t="str">
        <f t="shared" si="118"/>
        <v>Inefficient</v>
      </c>
    </row>
    <row r="1091" spans="1:17" x14ac:dyDescent="0.3">
      <c r="A1091" s="1">
        <v>45332</v>
      </c>
      <c r="B1091" t="s">
        <v>3</v>
      </c>
      <c r="C1091" t="s">
        <v>11</v>
      </c>
      <c r="D1091" t="s">
        <v>5</v>
      </c>
      <c r="E1091" t="s">
        <v>6</v>
      </c>
      <c r="F1091">
        <v>5833</v>
      </c>
      <c r="G1091">
        <v>164</v>
      </c>
      <c r="H1091">
        <v>21</v>
      </c>
      <c r="I1091" s="4">
        <v>329.55</v>
      </c>
      <c r="J1091" s="4">
        <v>1878.47</v>
      </c>
      <c r="K1091" s="2">
        <f t="shared" ref="K1091:K1154" si="119">G1091/F1091</f>
        <v>2.8115892336704956E-2</v>
      </c>
      <c r="L1091">
        <f t="shared" ref="L1091:L1154" si="120">IF(G1091=0,0,H1091/G1091)</f>
        <v>0.12804878048780488</v>
      </c>
      <c r="M1091" s="4">
        <f t="shared" ref="M1091:M1154" si="121">IF(G1091=0,0,I1091/G1091)</f>
        <v>2.0094512195121954</v>
      </c>
      <c r="N1091" s="4">
        <f t="shared" ref="N1091:N1154" si="122">IF(H1091=0,0,I1091/H1091)</f>
        <v>15.692857142857143</v>
      </c>
      <c r="O1091">
        <f t="shared" ref="O1091:O1154" si="123">IF(I1091=0,0,J1091/I1091)</f>
        <v>5.7001062054316494</v>
      </c>
      <c r="P1091" s="4">
        <f t="shared" ref="P1091:P1154" si="124">J1091-I1091</f>
        <v>1548.92</v>
      </c>
      <c r="Q1091" t="str">
        <f t="shared" ref="Q1091:Q1154" si="125">IF(AND(N1091&lt;26.94,O1091&gt;3.57),"Efficient", "Inefficient")</f>
        <v>Efficient</v>
      </c>
    </row>
    <row r="1092" spans="1:17" x14ac:dyDescent="0.3">
      <c r="A1092" s="1">
        <v>45332</v>
      </c>
      <c r="B1092" t="s">
        <v>3</v>
      </c>
      <c r="C1092" t="s">
        <v>11</v>
      </c>
      <c r="D1092" t="s">
        <v>5</v>
      </c>
      <c r="E1092" t="s">
        <v>7</v>
      </c>
      <c r="F1092">
        <v>766</v>
      </c>
      <c r="G1092">
        <v>29</v>
      </c>
      <c r="H1092">
        <v>2</v>
      </c>
      <c r="I1092" s="4">
        <v>24.83</v>
      </c>
      <c r="J1092" s="4">
        <v>104.15</v>
      </c>
      <c r="K1092" s="2">
        <f t="shared" si="119"/>
        <v>3.7859007832898174E-2</v>
      </c>
      <c r="L1092">
        <f t="shared" si="120"/>
        <v>6.8965517241379309E-2</v>
      </c>
      <c r="M1092" s="4">
        <f t="shared" si="121"/>
        <v>0.85620689655172411</v>
      </c>
      <c r="N1092" s="4">
        <f t="shared" si="122"/>
        <v>12.414999999999999</v>
      </c>
      <c r="O1092">
        <f t="shared" si="123"/>
        <v>4.1945227547321791</v>
      </c>
      <c r="P1092" s="4">
        <f t="shared" si="124"/>
        <v>79.320000000000007</v>
      </c>
      <c r="Q1092" t="str">
        <f t="shared" si="125"/>
        <v>Efficient</v>
      </c>
    </row>
    <row r="1093" spans="1:17" x14ac:dyDescent="0.3">
      <c r="A1093" s="1">
        <v>45332</v>
      </c>
      <c r="B1093" t="s">
        <v>3</v>
      </c>
      <c r="C1093" t="s">
        <v>11</v>
      </c>
      <c r="D1093" t="s">
        <v>5</v>
      </c>
      <c r="E1093" t="s">
        <v>8</v>
      </c>
      <c r="F1093">
        <v>124</v>
      </c>
      <c r="G1093">
        <v>5</v>
      </c>
      <c r="H1093">
        <v>0</v>
      </c>
      <c r="I1093" s="4">
        <v>8.07</v>
      </c>
      <c r="J1093" s="4">
        <v>0</v>
      </c>
      <c r="K1093" s="2">
        <f t="shared" si="119"/>
        <v>4.0322580645161289E-2</v>
      </c>
      <c r="L1093">
        <f t="shared" si="120"/>
        <v>0</v>
      </c>
      <c r="M1093" s="4">
        <f t="shared" si="121"/>
        <v>1.6140000000000001</v>
      </c>
      <c r="N1093" s="4">
        <f t="shared" si="122"/>
        <v>0</v>
      </c>
      <c r="O1093">
        <f t="shared" si="123"/>
        <v>0</v>
      </c>
      <c r="P1093" s="4">
        <f t="shared" si="124"/>
        <v>-8.07</v>
      </c>
      <c r="Q1093" t="str">
        <f t="shared" si="125"/>
        <v>Inefficient</v>
      </c>
    </row>
    <row r="1094" spans="1:17" x14ac:dyDescent="0.3">
      <c r="A1094" s="1">
        <v>45332</v>
      </c>
      <c r="B1094" t="s">
        <v>3</v>
      </c>
      <c r="C1094" t="s">
        <v>11</v>
      </c>
      <c r="D1094" t="s">
        <v>9</v>
      </c>
      <c r="E1094" t="s">
        <v>6</v>
      </c>
      <c r="F1094">
        <v>4863</v>
      </c>
      <c r="G1094">
        <v>93</v>
      </c>
      <c r="H1094">
        <v>3</v>
      </c>
      <c r="I1094" s="4">
        <v>316.93</v>
      </c>
      <c r="J1094" s="4">
        <v>229.14</v>
      </c>
      <c r="K1094" s="2">
        <f t="shared" si="119"/>
        <v>1.9123997532387416E-2</v>
      </c>
      <c r="L1094">
        <f t="shared" si="120"/>
        <v>3.2258064516129031E-2</v>
      </c>
      <c r="M1094" s="4">
        <f t="shared" si="121"/>
        <v>3.4078494623655913</v>
      </c>
      <c r="N1094" s="4">
        <f t="shared" si="122"/>
        <v>105.64333333333333</v>
      </c>
      <c r="O1094">
        <f t="shared" si="123"/>
        <v>0.7229987694443567</v>
      </c>
      <c r="P1094" s="4">
        <f t="shared" si="124"/>
        <v>-87.79000000000002</v>
      </c>
      <c r="Q1094" t="str">
        <f t="shared" si="125"/>
        <v>Inefficient</v>
      </c>
    </row>
    <row r="1095" spans="1:17" x14ac:dyDescent="0.3">
      <c r="A1095" s="1">
        <v>45332</v>
      </c>
      <c r="B1095" t="s">
        <v>3</v>
      </c>
      <c r="C1095" t="s">
        <v>11</v>
      </c>
      <c r="D1095" t="s">
        <v>9</v>
      </c>
      <c r="E1095" t="s">
        <v>7</v>
      </c>
      <c r="F1095">
        <v>880</v>
      </c>
      <c r="G1095">
        <v>11</v>
      </c>
      <c r="H1095">
        <v>0</v>
      </c>
      <c r="I1095" s="4">
        <v>24.11</v>
      </c>
      <c r="J1095" s="4">
        <v>0</v>
      </c>
      <c r="K1095" s="2">
        <f t="shared" si="119"/>
        <v>1.2500000000000001E-2</v>
      </c>
      <c r="L1095">
        <f t="shared" si="120"/>
        <v>0</v>
      </c>
      <c r="M1095" s="4">
        <f t="shared" si="121"/>
        <v>2.1918181818181819</v>
      </c>
      <c r="N1095" s="4">
        <f t="shared" si="122"/>
        <v>0</v>
      </c>
      <c r="O1095">
        <f t="shared" si="123"/>
        <v>0</v>
      </c>
      <c r="P1095" s="4">
        <f t="shared" si="124"/>
        <v>-24.11</v>
      </c>
      <c r="Q1095" t="str">
        <f t="shared" si="125"/>
        <v>Inefficient</v>
      </c>
    </row>
    <row r="1096" spans="1:17" x14ac:dyDescent="0.3">
      <c r="A1096" s="1">
        <v>45332</v>
      </c>
      <c r="B1096" t="s">
        <v>3</v>
      </c>
      <c r="C1096" t="s">
        <v>11</v>
      </c>
      <c r="D1096" t="s">
        <v>9</v>
      </c>
      <c r="E1096" t="s">
        <v>8</v>
      </c>
      <c r="F1096">
        <v>417</v>
      </c>
      <c r="G1096">
        <v>5</v>
      </c>
      <c r="H1096">
        <v>0</v>
      </c>
      <c r="I1096" s="4">
        <v>20.92</v>
      </c>
      <c r="J1096" s="4">
        <v>0</v>
      </c>
      <c r="K1096" s="2">
        <f t="shared" si="119"/>
        <v>1.1990407673860911E-2</v>
      </c>
      <c r="L1096">
        <f t="shared" si="120"/>
        <v>0</v>
      </c>
      <c r="M1096" s="4">
        <f t="shared" si="121"/>
        <v>4.1840000000000002</v>
      </c>
      <c r="N1096" s="4">
        <f t="shared" si="122"/>
        <v>0</v>
      </c>
      <c r="O1096">
        <f t="shared" si="123"/>
        <v>0</v>
      </c>
      <c r="P1096" s="4">
        <f t="shared" si="124"/>
        <v>-20.92</v>
      </c>
      <c r="Q1096" t="str">
        <f t="shared" si="125"/>
        <v>Inefficient</v>
      </c>
    </row>
    <row r="1097" spans="1:17" x14ac:dyDescent="0.3">
      <c r="A1097" s="1">
        <v>45332</v>
      </c>
      <c r="B1097" t="s">
        <v>3</v>
      </c>
      <c r="C1097" t="s">
        <v>11</v>
      </c>
      <c r="D1097" t="s">
        <v>10</v>
      </c>
      <c r="E1097" t="s">
        <v>6</v>
      </c>
      <c r="F1097">
        <v>5102</v>
      </c>
      <c r="G1097">
        <v>113</v>
      </c>
      <c r="H1097">
        <v>8</v>
      </c>
      <c r="I1097" s="4">
        <v>285.39</v>
      </c>
      <c r="J1097" s="4">
        <v>769.04</v>
      </c>
      <c r="K1097" s="2">
        <f t="shared" si="119"/>
        <v>2.2148177185417485E-2</v>
      </c>
      <c r="L1097">
        <f t="shared" si="120"/>
        <v>7.0796460176991149E-2</v>
      </c>
      <c r="M1097" s="4">
        <f t="shared" si="121"/>
        <v>2.5255752212389377</v>
      </c>
      <c r="N1097" s="4">
        <f t="shared" si="122"/>
        <v>35.673749999999998</v>
      </c>
      <c r="O1097">
        <f t="shared" si="123"/>
        <v>2.694698482777953</v>
      </c>
      <c r="P1097" s="4">
        <f t="shared" si="124"/>
        <v>483.65</v>
      </c>
      <c r="Q1097" t="str">
        <f t="shared" si="125"/>
        <v>Inefficient</v>
      </c>
    </row>
    <row r="1098" spans="1:17" x14ac:dyDescent="0.3">
      <c r="A1098" s="1">
        <v>45332</v>
      </c>
      <c r="B1098" t="s">
        <v>3</v>
      </c>
      <c r="C1098" t="s">
        <v>11</v>
      </c>
      <c r="D1098" t="s">
        <v>10</v>
      </c>
      <c r="E1098" t="s">
        <v>7</v>
      </c>
      <c r="F1098">
        <v>802</v>
      </c>
      <c r="G1098">
        <v>19</v>
      </c>
      <c r="H1098">
        <v>0</v>
      </c>
      <c r="I1098" s="4">
        <v>30.26</v>
      </c>
      <c r="J1098" s="4">
        <v>0</v>
      </c>
      <c r="K1098" s="2">
        <f t="shared" si="119"/>
        <v>2.369077306733167E-2</v>
      </c>
      <c r="L1098">
        <f t="shared" si="120"/>
        <v>0</v>
      </c>
      <c r="M1098" s="4">
        <f t="shared" si="121"/>
        <v>1.5926315789473684</v>
      </c>
      <c r="N1098" s="4">
        <f t="shared" si="122"/>
        <v>0</v>
      </c>
      <c r="O1098">
        <f t="shared" si="123"/>
        <v>0</v>
      </c>
      <c r="P1098" s="4">
        <f t="shared" si="124"/>
        <v>-30.26</v>
      </c>
      <c r="Q1098" t="str">
        <f t="shared" si="125"/>
        <v>Inefficient</v>
      </c>
    </row>
    <row r="1099" spans="1:17" x14ac:dyDescent="0.3">
      <c r="A1099" s="1">
        <v>45332</v>
      </c>
      <c r="B1099" t="s">
        <v>3</v>
      </c>
      <c r="C1099" t="s">
        <v>11</v>
      </c>
      <c r="D1099" t="s">
        <v>10</v>
      </c>
      <c r="E1099" t="s">
        <v>8</v>
      </c>
      <c r="F1099">
        <v>270</v>
      </c>
      <c r="G1099">
        <v>5</v>
      </c>
      <c r="H1099">
        <v>0</v>
      </c>
      <c r="I1099" s="4">
        <v>12.67</v>
      </c>
      <c r="J1099" s="4">
        <v>0</v>
      </c>
      <c r="K1099" s="2">
        <f t="shared" si="119"/>
        <v>1.8518518518518517E-2</v>
      </c>
      <c r="L1099">
        <f t="shared" si="120"/>
        <v>0</v>
      </c>
      <c r="M1099" s="4">
        <f t="shared" si="121"/>
        <v>2.5339999999999998</v>
      </c>
      <c r="N1099" s="4">
        <f t="shared" si="122"/>
        <v>0</v>
      </c>
      <c r="O1099">
        <f t="shared" si="123"/>
        <v>0</v>
      </c>
      <c r="P1099" s="4">
        <f t="shared" si="124"/>
        <v>-12.67</v>
      </c>
      <c r="Q1099" t="str">
        <f t="shared" si="125"/>
        <v>Inefficient</v>
      </c>
    </row>
    <row r="1100" spans="1:17" x14ac:dyDescent="0.3">
      <c r="A1100" s="1">
        <v>45332</v>
      </c>
      <c r="B1100" t="s">
        <v>3</v>
      </c>
      <c r="C1100" t="s">
        <v>12</v>
      </c>
      <c r="D1100" t="s">
        <v>5</v>
      </c>
      <c r="E1100" t="s">
        <v>6</v>
      </c>
      <c r="F1100">
        <v>1166</v>
      </c>
      <c r="G1100">
        <v>48</v>
      </c>
      <c r="H1100">
        <v>6</v>
      </c>
      <c r="I1100" s="4">
        <v>40.24</v>
      </c>
      <c r="J1100" s="4">
        <v>532.33000000000004</v>
      </c>
      <c r="K1100" s="2">
        <f t="shared" si="119"/>
        <v>4.1166380789022301E-2</v>
      </c>
      <c r="L1100">
        <f t="shared" si="120"/>
        <v>0.125</v>
      </c>
      <c r="M1100" s="4">
        <f t="shared" si="121"/>
        <v>0.83833333333333337</v>
      </c>
      <c r="N1100" s="4">
        <f t="shared" si="122"/>
        <v>6.706666666666667</v>
      </c>
      <c r="O1100">
        <f t="shared" si="123"/>
        <v>13.228876739562624</v>
      </c>
      <c r="P1100" s="4">
        <f t="shared" si="124"/>
        <v>492.09000000000003</v>
      </c>
      <c r="Q1100" t="str">
        <f t="shared" si="125"/>
        <v>Efficient</v>
      </c>
    </row>
    <row r="1101" spans="1:17" x14ac:dyDescent="0.3">
      <c r="A1101" s="1">
        <v>45332</v>
      </c>
      <c r="B1101" t="s">
        <v>3</v>
      </c>
      <c r="C1101" t="s">
        <v>12</v>
      </c>
      <c r="D1101" t="s">
        <v>5</v>
      </c>
      <c r="E1101" t="s">
        <v>7</v>
      </c>
      <c r="F1101">
        <v>2436</v>
      </c>
      <c r="G1101">
        <v>80</v>
      </c>
      <c r="H1101">
        <v>9</v>
      </c>
      <c r="I1101" s="4">
        <v>104.08</v>
      </c>
      <c r="J1101" s="4">
        <v>574.54</v>
      </c>
      <c r="K1101" s="2">
        <f t="shared" si="119"/>
        <v>3.2840722495894911E-2</v>
      </c>
      <c r="L1101">
        <f t="shared" si="120"/>
        <v>0.1125</v>
      </c>
      <c r="M1101" s="4">
        <f t="shared" si="121"/>
        <v>1.3009999999999999</v>
      </c>
      <c r="N1101" s="4">
        <f t="shared" si="122"/>
        <v>11.564444444444444</v>
      </c>
      <c r="O1101">
        <f t="shared" si="123"/>
        <v>5.5201767870868563</v>
      </c>
      <c r="P1101" s="4">
        <f t="shared" si="124"/>
        <v>470.46</v>
      </c>
      <c r="Q1101" t="str">
        <f t="shared" si="125"/>
        <v>Efficient</v>
      </c>
    </row>
    <row r="1102" spans="1:17" x14ac:dyDescent="0.3">
      <c r="A1102" s="1">
        <v>45332</v>
      </c>
      <c r="B1102" t="s">
        <v>3</v>
      </c>
      <c r="C1102" t="s">
        <v>12</v>
      </c>
      <c r="D1102" t="s">
        <v>5</v>
      </c>
      <c r="E1102" t="s">
        <v>8</v>
      </c>
      <c r="F1102">
        <v>2866</v>
      </c>
      <c r="G1102">
        <v>69</v>
      </c>
      <c r="H1102">
        <v>3</v>
      </c>
      <c r="I1102" s="4">
        <v>181.95</v>
      </c>
      <c r="J1102" s="4">
        <v>208.18</v>
      </c>
      <c r="K1102" s="2">
        <f t="shared" si="119"/>
        <v>2.407536636427076E-2</v>
      </c>
      <c r="L1102">
        <f t="shared" si="120"/>
        <v>4.3478260869565216E-2</v>
      </c>
      <c r="M1102" s="4">
        <f t="shared" si="121"/>
        <v>2.6369565217391302</v>
      </c>
      <c r="N1102" s="4">
        <f t="shared" si="122"/>
        <v>60.65</v>
      </c>
      <c r="O1102">
        <f t="shared" si="123"/>
        <v>1.1441604836493544</v>
      </c>
      <c r="P1102" s="4">
        <f t="shared" si="124"/>
        <v>26.230000000000018</v>
      </c>
      <c r="Q1102" t="str">
        <f t="shared" si="125"/>
        <v>Inefficient</v>
      </c>
    </row>
    <row r="1103" spans="1:17" x14ac:dyDescent="0.3">
      <c r="A1103" s="1">
        <v>45332</v>
      </c>
      <c r="B1103" t="s">
        <v>3</v>
      </c>
      <c r="C1103" t="s">
        <v>12</v>
      </c>
      <c r="D1103" t="s">
        <v>9</v>
      </c>
      <c r="E1103" t="s">
        <v>6</v>
      </c>
      <c r="F1103">
        <v>952</v>
      </c>
      <c r="G1103">
        <v>9</v>
      </c>
      <c r="H1103">
        <v>0</v>
      </c>
      <c r="I1103" s="4">
        <v>23.29</v>
      </c>
      <c r="J1103" s="4">
        <v>0</v>
      </c>
      <c r="K1103" s="2">
        <f t="shared" si="119"/>
        <v>9.4537815126050414E-3</v>
      </c>
      <c r="L1103">
        <f t="shared" si="120"/>
        <v>0</v>
      </c>
      <c r="M1103" s="4">
        <f t="shared" si="121"/>
        <v>2.5877777777777777</v>
      </c>
      <c r="N1103" s="4">
        <f t="shared" si="122"/>
        <v>0</v>
      </c>
      <c r="O1103">
        <f t="shared" si="123"/>
        <v>0</v>
      </c>
      <c r="P1103" s="4">
        <f t="shared" si="124"/>
        <v>-23.29</v>
      </c>
      <c r="Q1103" t="str">
        <f t="shared" si="125"/>
        <v>Inefficient</v>
      </c>
    </row>
    <row r="1104" spans="1:17" x14ac:dyDescent="0.3">
      <c r="A1104" s="1">
        <v>45332</v>
      </c>
      <c r="B1104" t="s">
        <v>3</v>
      </c>
      <c r="C1104" t="s">
        <v>12</v>
      </c>
      <c r="D1104" t="s">
        <v>9</v>
      </c>
      <c r="E1104" t="s">
        <v>7</v>
      </c>
      <c r="F1104">
        <v>3301</v>
      </c>
      <c r="G1104">
        <v>58</v>
      </c>
      <c r="H1104">
        <v>0</v>
      </c>
      <c r="I1104" s="4">
        <v>82.66</v>
      </c>
      <c r="J1104" s="4">
        <v>0</v>
      </c>
      <c r="K1104" s="2">
        <f t="shared" si="119"/>
        <v>1.7570433202059983E-2</v>
      </c>
      <c r="L1104">
        <f t="shared" si="120"/>
        <v>0</v>
      </c>
      <c r="M1104" s="4">
        <f t="shared" si="121"/>
        <v>1.4251724137931034</v>
      </c>
      <c r="N1104" s="4">
        <f t="shared" si="122"/>
        <v>0</v>
      </c>
      <c r="O1104">
        <f t="shared" si="123"/>
        <v>0</v>
      </c>
      <c r="P1104" s="4">
        <f t="shared" si="124"/>
        <v>-82.66</v>
      </c>
      <c r="Q1104" t="str">
        <f t="shared" si="125"/>
        <v>Inefficient</v>
      </c>
    </row>
    <row r="1105" spans="1:17" x14ac:dyDescent="0.3">
      <c r="A1105" s="1">
        <v>45332</v>
      </c>
      <c r="B1105" t="s">
        <v>3</v>
      </c>
      <c r="C1105" t="s">
        <v>12</v>
      </c>
      <c r="D1105" t="s">
        <v>9</v>
      </c>
      <c r="E1105" t="s">
        <v>8</v>
      </c>
      <c r="F1105">
        <v>2682</v>
      </c>
      <c r="G1105">
        <v>32</v>
      </c>
      <c r="H1105">
        <v>0</v>
      </c>
      <c r="I1105" s="4">
        <v>179.95</v>
      </c>
      <c r="J1105" s="4">
        <v>0</v>
      </c>
      <c r="K1105" s="2">
        <f t="shared" si="119"/>
        <v>1.1931394481730051E-2</v>
      </c>
      <c r="L1105">
        <f t="shared" si="120"/>
        <v>0</v>
      </c>
      <c r="M1105" s="4">
        <f t="shared" si="121"/>
        <v>5.6234374999999996</v>
      </c>
      <c r="N1105" s="4">
        <f t="shared" si="122"/>
        <v>0</v>
      </c>
      <c r="O1105">
        <f t="shared" si="123"/>
        <v>0</v>
      </c>
      <c r="P1105" s="4">
        <f t="shared" si="124"/>
        <v>-179.95</v>
      </c>
      <c r="Q1105" t="str">
        <f t="shared" si="125"/>
        <v>Inefficient</v>
      </c>
    </row>
    <row r="1106" spans="1:17" x14ac:dyDescent="0.3">
      <c r="A1106" s="1">
        <v>45332</v>
      </c>
      <c r="B1106" t="s">
        <v>3</v>
      </c>
      <c r="C1106" t="s">
        <v>12</v>
      </c>
      <c r="D1106" t="s">
        <v>10</v>
      </c>
      <c r="E1106" t="s">
        <v>6</v>
      </c>
      <c r="F1106">
        <v>1438</v>
      </c>
      <c r="G1106">
        <v>22</v>
      </c>
      <c r="H1106">
        <v>1</v>
      </c>
      <c r="I1106" s="4">
        <v>63.93</v>
      </c>
      <c r="J1106" s="4">
        <v>89.15</v>
      </c>
      <c r="K1106" s="2">
        <f t="shared" si="119"/>
        <v>1.5299026425591099E-2</v>
      </c>
      <c r="L1106">
        <f t="shared" si="120"/>
        <v>4.5454545454545456E-2</v>
      </c>
      <c r="M1106" s="4">
        <f t="shared" si="121"/>
        <v>2.9059090909090908</v>
      </c>
      <c r="N1106" s="4">
        <f t="shared" si="122"/>
        <v>63.93</v>
      </c>
      <c r="O1106">
        <f t="shared" si="123"/>
        <v>1.3944939777882059</v>
      </c>
      <c r="P1106" s="4">
        <f t="shared" si="124"/>
        <v>25.220000000000006</v>
      </c>
      <c r="Q1106" t="str">
        <f t="shared" si="125"/>
        <v>Inefficient</v>
      </c>
    </row>
    <row r="1107" spans="1:17" x14ac:dyDescent="0.3">
      <c r="A1107" s="1">
        <v>45332</v>
      </c>
      <c r="B1107" t="s">
        <v>3</v>
      </c>
      <c r="C1107" t="s">
        <v>12</v>
      </c>
      <c r="D1107" t="s">
        <v>10</v>
      </c>
      <c r="E1107" t="s">
        <v>7</v>
      </c>
      <c r="F1107">
        <v>3389</v>
      </c>
      <c r="G1107">
        <v>41</v>
      </c>
      <c r="H1107">
        <v>2</v>
      </c>
      <c r="I1107" s="4">
        <v>114.24</v>
      </c>
      <c r="J1107" s="4">
        <v>119.5</v>
      </c>
      <c r="K1107" s="2">
        <f t="shared" si="119"/>
        <v>1.2097964001180289E-2</v>
      </c>
      <c r="L1107">
        <f t="shared" si="120"/>
        <v>4.878048780487805E-2</v>
      </c>
      <c r="M1107" s="4">
        <f t="shared" si="121"/>
        <v>2.786341463414634</v>
      </c>
      <c r="N1107" s="4">
        <f t="shared" si="122"/>
        <v>57.12</v>
      </c>
      <c r="O1107">
        <f t="shared" si="123"/>
        <v>1.0460434173669468</v>
      </c>
      <c r="P1107" s="4">
        <f t="shared" si="124"/>
        <v>5.2600000000000051</v>
      </c>
      <c r="Q1107" t="str">
        <f t="shared" si="125"/>
        <v>Inefficient</v>
      </c>
    </row>
    <row r="1108" spans="1:17" x14ac:dyDescent="0.3">
      <c r="A1108" s="1">
        <v>45332</v>
      </c>
      <c r="B1108" t="s">
        <v>3</v>
      </c>
      <c r="C1108" t="s">
        <v>12</v>
      </c>
      <c r="D1108" t="s">
        <v>10</v>
      </c>
      <c r="E1108" t="s">
        <v>8</v>
      </c>
      <c r="F1108">
        <v>1054</v>
      </c>
      <c r="G1108">
        <v>27</v>
      </c>
      <c r="H1108">
        <v>1</v>
      </c>
      <c r="I1108" s="4">
        <v>71.13</v>
      </c>
      <c r="J1108" s="4">
        <v>73.31</v>
      </c>
      <c r="K1108" s="2">
        <f t="shared" si="119"/>
        <v>2.5616698292220113E-2</v>
      </c>
      <c r="L1108">
        <f t="shared" si="120"/>
        <v>3.7037037037037035E-2</v>
      </c>
      <c r="M1108" s="4">
        <f t="shared" si="121"/>
        <v>2.6344444444444441</v>
      </c>
      <c r="N1108" s="4">
        <f t="shared" si="122"/>
        <v>71.13</v>
      </c>
      <c r="O1108">
        <f t="shared" si="123"/>
        <v>1.0306481090960216</v>
      </c>
      <c r="P1108" s="4">
        <f t="shared" si="124"/>
        <v>2.1800000000000068</v>
      </c>
      <c r="Q1108" t="str">
        <f t="shared" si="125"/>
        <v>Inefficient</v>
      </c>
    </row>
    <row r="1109" spans="1:17" x14ac:dyDescent="0.3">
      <c r="A1109" s="1">
        <v>45333</v>
      </c>
      <c r="B1109" t="s">
        <v>3</v>
      </c>
      <c r="C1109" t="s">
        <v>4</v>
      </c>
      <c r="D1109" t="s">
        <v>5</v>
      </c>
      <c r="E1109" t="s">
        <v>6</v>
      </c>
      <c r="F1109">
        <v>2919</v>
      </c>
      <c r="G1109">
        <v>61</v>
      </c>
      <c r="H1109">
        <v>3</v>
      </c>
      <c r="I1109" s="4">
        <v>177.44</v>
      </c>
      <c r="J1109" s="4">
        <v>167.7</v>
      </c>
      <c r="K1109" s="2">
        <f t="shared" si="119"/>
        <v>2.0897567660157587E-2</v>
      </c>
      <c r="L1109">
        <f t="shared" si="120"/>
        <v>4.9180327868852458E-2</v>
      </c>
      <c r="M1109" s="4">
        <f t="shared" si="121"/>
        <v>2.9088524590163933</v>
      </c>
      <c r="N1109" s="4">
        <f t="shared" si="122"/>
        <v>59.146666666666668</v>
      </c>
      <c r="O1109">
        <f t="shared" si="123"/>
        <v>0.94510820559062214</v>
      </c>
      <c r="P1109" s="4">
        <f t="shared" si="124"/>
        <v>-9.7400000000000091</v>
      </c>
      <c r="Q1109" t="str">
        <f t="shared" si="125"/>
        <v>Inefficient</v>
      </c>
    </row>
    <row r="1110" spans="1:17" x14ac:dyDescent="0.3">
      <c r="A1110" s="1">
        <v>45333</v>
      </c>
      <c r="B1110" t="s">
        <v>3</v>
      </c>
      <c r="C1110" t="s">
        <v>4</v>
      </c>
      <c r="D1110" t="s">
        <v>5</v>
      </c>
      <c r="E1110" t="s">
        <v>7</v>
      </c>
      <c r="F1110">
        <v>2311</v>
      </c>
      <c r="G1110">
        <v>84</v>
      </c>
      <c r="H1110">
        <v>12</v>
      </c>
      <c r="I1110" s="4">
        <v>79.06</v>
      </c>
      <c r="J1110" s="4">
        <v>660.34</v>
      </c>
      <c r="K1110" s="2">
        <f t="shared" si="119"/>
        <v>3.6347901341410645E-2</v>
      </c>
      <c r="L1110">
        <f t="shared" si="120"/>
        <v>0.14285714285714285</v>
      </c>
      <c r="M1110" s="4">
        <f t="shared" si="121"/>
        <v>0.94119047619047624</v>
      </c>
      <c r="N1110" s="4">
        <f t="shared" si="122"/>
        <v>6.5883333333333338</v>
      </c>
      <c r="O1110">
        <f t="shared" si="123"/>
        <v>8.3523905894257524</v>
      </c>
      <c r="P1110" s="4">
        <f t="shared" si="124"/>
        <v>581.28</v>
      </c>
      <c r="Q1110" t="str">
        <f t="shared" si="125"/>
        <v>Efficient</v>
      </c>
    </row>
    <row r="1111" spans="1:17" x14ac:dyDescent="0.3">
      <c r="A1111" s="1">
        <v>45333</v>
      </c>
      <c r="B1111" t="s">
        <v>3</v>
      </c>
      <c r="C1111" t="s">
        <v>4</v>
      </c>
      <c r="D1111" t="s">
        <v>5</v>
      </c>
      <c r="E1111" t="s">
        <v>8</v>
      </c>
      <c r="F1111">
        <v>164</v>
      </c>
      <c r="G1111">
        <v>3</v>
      </c>
      <c r="H1111">
        <v>0</v>
      </c>
      <c r="I1111" s="4">
        <v>8.07</v>
      </c>
      <c r="J1111" s="4">
        <v>0</v>
      </c>
      <c r="K1111" s="2">
        <f t="shared" si="119"/>
        <v>1.8292682926829267E-2</v>
      </c>
      <c r="L1111">
        <f t="shared" si="120"/>
        <v>0</v>
      </c>
      <c r="M1111" s="4">
        <f t="shared" si="121"/>
        <v>2.69</v>
      </c>
      <c r="N1111" s="4">
        <f t="shared" si="122"/>
        <v>0</v>
      </c>
      <c r="O1111">
        <f t="shared" si="123"/>
        <v>0</v>
      </c>
      <c r="P1111" s="4">
        <f t="shared" si="124"/>
        <v>-8.07</v>
      </c>
      <c r="Q1111" t="str">
        <f t="shared" si="125"/>
        <v>Inefficient</v>
      </c>
    </row>
    <row r="1112" spans="1:17" x14ac:dyDescent="0.3">
      <c r="A1112" s="1">
        <v>45333</v>
      </c>
      <c r="B1112" t="s">
        <v>3</v>
      </c>
      <c r="C1112" t="s">
        <v>4</v>
      </c>
      <c r="D1112" t="s">
        <v>9</v>
      </c>
      <c r="E1112" t="s">
        <v>6</v>
      </c>
      <c r="F1112">
        <v>2834</v>
      </c>
      <c r="G1112">
        <v>29</v>
      </c>
      <c r="H1112">
        <v>1</v>
      </c>
      <c r="I1112" s="4">
        <v>178.86</v>
      </c>
      <c r="J1112" s="4">
        <v>61.57</v>
      </c>
      <c r="K1112" s="2">
        <f t="shared" si="119"/>
        <v>1.0232886379675371E-2</v>
      </c>
      <c r="L1112">
        <f t="shared" si="120"/>
        <v>3.4482758620689655E-2</v>
      </c>
      <c r="M1112" s="4">
        <f t="shared" si="121"/>
        <v>6.1675862068965523</v>
      </c>
      <c r="N1112" s="4">
        <f t="shared" si="122"/>
        <v>178.86</v>
      </c>
      <c r="O1112">
        <f t="shared" si="123"/>
        <v>0.34423571508442352</v>
      </c>
      <c r="P1112" s="4">
        <f t="shared" si="124"/>
        <v>-117.29000000000002</v>
      </c>
      <c r="Q1112" t="str">
        <f t="shared" si="125"/>
        <v>Inefficient</v>
      </c>
    </row>
    <row r="1113" spans="1:17" x14ac:dyDescent="0.3">
      <c r="A1113" s="1">
        <v>45333</v>
      </c>
      <c r="B1113" t="s">
        <v>3</v>
      </c>
      <c r="C1113" t="s">
        <v>4</v>
      </c>
      <c r="D1113" t="s">
        <v>9</v>
      </c>
      <c r="E1113" t="s">
        <v>7</v>
      </c>
      <c r="F1113">
        <v>1171</v>
      </c>
      <c r="G1113">
        <v>19</v>
      </c>
      <c r="H1113">
        <v>0</v>
      </c>
      <c r="I1113" s="4">
        <v>78.42</v>
      </c>
      <c r="J1113" s="4">
        <v>0</v>
      </c>
      <c r="K1113" s="2">
        <f t="shared" si="119"/>
        <v>1.6225448334756618E-2</v>
      </c>
      <c r="L1113">
        <f t="shared" si="120"/>
        <v>0</v>
      </c>
      <c r="M1113" s="4">
        <f t="shared" si="121"/>
        <v>4.1273684210526316</v>
      </c>
      <c r="N1113" s="4">
        <f t="shared" si="122"/>
        <v>0</v>
      </c>
      <c r="O1113">
        <f t="shared" si="123"/>
        <v>0</v>
      </c>
      <c r="P1113" s="4">
        <f t="shared" si="124"/>
        <v>-78.42</v>
      </c>
      <c r="Q1113" t="str">
        <f t="shared" si="125"/>
        <v>Inefficient</v>
      </c>
    </row>
    <row r="1114" spans="1:17" x14ac:dyDescent="0.3">
      <c r="A1114" s="1">
        <v>45333</v>
      </c>
      <c r="B1114" t="s">
        <v>3</v>
      </c>
      <c r="C1114" t="s">
        <v>4</v>
      </c>
      <c r="D1114" t="s">
        <v>9</v>
      </c>
      <c r="E1114" t="s">
        <v>8</v>
      </c>
      <c r="F1114">
        <v>312</v>
      </c>
      <c r="G1114">
        <v>4</v>
      </c>
      <c r="H1114">
        <v>0</v>
      </c>
      <c r="I1114" s="4">
        <v>16.09</v>
      </c>
      <c r="J1114" s="4">
        <v>0</v>
      </c>
      <c r="K1114" s="2">
        <f t="shared" si="119"/>
        <v>1.282051282051282E-2</v>
      </c>
      <c r="L1114">
        <f t="shared" si="120"/>
        <v>0</v>
      </c>
      <c r="M1114" s="4">
        <f t="shared" si="121"/>
        <v>4.0225</v>
      </c>
      <c r="N1114" s="4">
        <f t="shared" si="122"/>
        <v>0</v>
      </c>
      <c r="O1114">
        <f t="shared" si="123"/>
        <v>0</v>
      </c>
      <c r="P1114" s="4">
        <f t="shared" si="124"/>
        <v>-16.09</v>
      </c>
      <c r="Q1114" t="str">
        <f t="shared" si="125"/>
        <v>Inefficient</v>
      </c>
    </row>
    <row r="1115" spans="1:17" x14ac:dyDescent="0.3">
      <c r="A1115" s="1">
        <v>45333</v>
      </c>
      <c r="B1115" t="s">
        <v>3</v>
      </c>
      <c r="C1115" t="s">
        <v>4</v>
      </c>
      <c r="D1115" t="s">
        <v>10</v>
      </c>
      <c r="E1115" t="s">
        <v>6</v>
      </c>
      <c r="F1115">
        <v>1976</v>
      </c>
      <c r="G1115">
        <v>49</v>
      </c>
      <c r="H1115">
        <v>1</v>
      </c>
      <c r="I1115" s="4">
        <v>73.64</v>
      </c>
      <c r="J1115" s="4">
        <v>96.23</v>
      </c>
      <c r="K1115" s="2">
        <f t="shared" si="119"/>
        <v>2.4797570850202431E-2</v>
      </c>
      <c r="L1115">
        <f t="shared" si="120"/>
        <v>2.0408163265306121E-2</v>
      </c>
      <c r="M1115" s="4">
        <f t="shared" si="121"/>
        <v>1.5028571428571429</v>
      </c>
      <c r="N1115" s="4">
        <f t="shared" si="122"/>
        <v>73.64</v>
      </c>
      <c r="O1115">
        <f t="shared" si="123"/>
        <v>1.3067626290059751</v>
      </c>
      <c r="P1115" s="4">
        <f t="shared" si="124"/>
        <v>22.590000000000003</v>
      </c>
      <c r="Q1115" t="str">
        <f t="shared" si="125"/>
        <v>Inefficient</v>
      </c>
    </row>
    <row r="1116" spans="1:17" x14ac:dyDescent="0.3">
      <c r="A1116" s="1">
        <v>45333</v>
      </c>
      <c r="B1116" t="s">
        <v>3</v>
      </c>
      <c r="C1116" t="s">
        <v>4</v>
      </c>
      <c r="D1116" t="s">
        <v>10</v>
      </c>
      <c r="E1116" t="s">
        <v>7</v>
      </c>
      <c r="F1116">
        <v>3970</v>
      </c>
      <c r="G1116">
        <v>48</v>
      </c>
      <c r="H1116">
        <v>1</v>
      </c>
      <c r="I1116" s="4">
        <v>189.47</v>
      </c>
      <c r="J1116" s="4">
        <v>58.23</v>
      </c>
      <c r="K1116" s="2">
        <f t="shared" si="119"/>
        <v>1.2090680100755667E-2</v>
      </c>
      <c r="L1116">
        <f t="shared" si="120"/>
        <v>2.0833333333333332E-2</v>
      </c>
      <c r="M1116" s="4">
        <f t="shared" si="121"/>
        <v>3.9472916666666666</v>
      </c>
      <c r="N1116" s="4">
        <f t="shared" si="122"/>
        <v>189.47</v>
      </c>
      <c r="O1116">
        <f t="shared" si="123"/>
        <v>0.30733097588008657</v>
      </c>
      <c r="P1116" s="4">
        <f t="shared" si="124"/>
        <v>-131.24</v>
      </c>
      <c r="Q1116" t="str">
        <f t="shared" si="125"/>
        <v>Inefficient</v>
      </c>
    </row>
    <row r="1117" spans="1:17" x14ac:dyDescent="0.3">
      <c r="A1117" s="1">
        <v>45333</v>
      </c>
      <c r="B1117" t="s">
        <v>3</v>
      </c>
      <c r="C1117" t="s">
        <v>4</v>
      </c>
      <c r="D1117" t="s">
        <v>10</v>
      </c>
      <c r="E1117" t="s">
        <v>8</v>
      </c>
      <c r="F1117">
        <v>140</v>
      </c>
      <c r="G1117">
        <v>2</v>
      </c>
      <c r="H1117">
        <v>0</v>
      </c>
      <c r="I1117" s="4">
        <v>8.61</v>
      </c>
      <c r="J1117" s="4">
        <v>0</v>
      </c>
      <c r="K1117" s="2">
        <f t="shared" si="119"/>
        <v>1.4285714285714285E-2</v>
      </c>
      <c r="L1117">
        <f t="shared" si="120"/>
        <v>0</v>
      </c>
      <c r="M1117" s="4">
        <f t="shared" si="121"/>
        <v>4.3049999999999997</v>
      </c>
      <c r="N1117" s="4">
        <f t="shared" si="122"/>
        <v>0</v>
      </c>
      <c r="O1117">
        <f t="shared" si="123"/>
        <v>0</v>
      </c>
      <c r="P1117" s="4">
        <f t="shared" si="124"/>
        <v>-8.61</v>
      </c>
      <c r="Q1117" t="str">
        <f t="shared" si="125"/>
        <v>Inefficient</v>
      </c>
    </row>
    <row r="1118" spans="1:17" x14ac:dyDescent="0.3">
      <c r="A1118" s="1">
        <v>45333</v>
      </c>
      <c r="B1118" t="s">
        <v>3</v>
      </c>
      <c r="C1118" t="s">
        <v>11</v>
      </c>
      <c r="D1118" t="s">
        <v>5</v>
      </c>
      <c r="E1118" t="s">
        <v>6</v>
      </c>
      <c r="F1118">
        <v>7232</v>
      </c>
      <c r="G1118">
        <v>307</v>
      </c>
      <c r="H1118">
        <v>43</v>
      </c>
      <c r="I1118" s="4">
        <v>409.8</v>
      </c>
      <c r="J1118" s="4">
        <v>3295.58</v>
      </c>
      <c r="K1118" s="2">
        <f t="shared" si="119"/>
        <v>4.2450221238938053E-2</v>
      </c>
      <c r="L1118">
        <f t="shared" si="120"/>
        <v>0.14006514657980457</v>
      </c>
      <c r="M1118" s="4">
        <f t="shared" si="121"/>
        <v>1.3348534201954398</v>
      </c>
      <c r="N1118" s="4">
        <f t="shared" si="122"/>
        <v>9.5302325581395344</v>
      </c>
      <c r="O1118">
        <f t="shared" si="123"/>
        <v>8.0419228892142502</v>
      </c>
      <c r="P1118" s="4">
        <f t="shared" si="124"/>
        <v>2885.7799999999997</v>
      </c>
      <c r="Q1118" t="str">
        <f t="shared" si="125"/>
        <v>Efficient</v>
      </c>
    </row>
    <row r="1119" spans="1:17" x14ac:dyDescent="0.3">
      <c r="A1119" s="1">
        <v>45333</v>
      </c>
      <c r="B1119" t="s">
        <v>3</v>
      </c>
      <c r="C1119" t="s">
        <v>11</v>
      </c>
      <c r="D1119" t="s">
        <v>5</v>
      </c>
      <c r="E1119" t="s">
        <v>7</v>
      </c>
      <c r="F1119">
        <v>492</v>
      </c>
      <c r="G1119">
        <v>18</v>
      </c>
      <c r="H1119">
        <v>1</v>
      </c>
      <c r="I1119" s="4">
        <v>26.52</v>
      </c>
      <c r="J1119" s="4">
        <v>96.63</v>
      </c>
      <c r="K1119" s="2">
        <f t="shared" si="119"/>
        <v>3.6585365853658534E-2</v>
      </c>
      <c r="L1119">
        <f t="shared" si="120"/>
        <v>5.5555555555555552E-2</v>
      </c>
      <c r="M1119" s="4">
        <f t="shared" si="121"/>
        <v>1.4733333333333334</v>
      </c>
      <c r="N1119" s="4">
        <f t="shared" si="122"/>
        <v>26.52</v>
      </c>
      <c r="O1119">
        <f t="shared" si="123"/>
        <v>3.6436651583710407</v>
      </c>
      <c r="P1119" s="4">
        <f t="shared" si="124"/>
        <v>70.11</v>
      </c>
      <c r="Q1119" t="str">
        <f t="shared" si="125"/>
        <v>Efficient</v>
      </c>
    </row>
    <row r="1120" spans="1:17" x14ac:dyDescent="0.3">
      <c r="A1120" s="1">
        <v>45333</v>
      </c>
      <c r="B1120" t="s">
        <v>3</v>
      </c>
      <c r="C1120" t="s">
        <v>11</v>
      </c>
      <c r="D1120" t="s">
        <v>5</v>
      </c>
      <c r="E1120" t="s">
        <v>8</v>
      </c>
      <c r="F1120">
        <v>93</v>
      </c>
      <c r="G1120">
        <v>2</v>
      </c>
      <c r="H1120">
        <v>0</v>
      </c>
      <c r="I1120" s="4">
        <v>5.29</v>
      </c>
      <c r="J1120" s="4">
        <v>0</v>
      </c>
      <c r="K1120" s="2">
        <f t="shared" si="119"/>
        <v>2.1505376344086023E-2</v>
      </c>
      <c r="L1120">
        <f t="shared" si="120"/>
        <v>0</v>
      </c>
      <c r="M1120" s="4">
        <f t="shared" si="121"/>
        <v>2.645</v>
      </c>
      <c r="N1120" s="4">
        <f t="shared" si="122"/>
        <v>0</v>
      </c>
      <c r="O1120">
        <f t="shared" si="123"/>
        <v>0</v>
      </c>
      <c r="P1120" s="4">
        <f t="shared" si="124"/>
        <v>-5.29</v>
      </c>
      <c r="Q1120" t="str">
        <f t="shared" si="125"/>
        <v>Inefficient</v>
      </c>
    </row>
    <row r="1121" spans="1:17" x14ac:dyDescent="0.3">
      <c r="A1121" s="1">
        <v>45333</v>
      </c>
      <c r="B1121" t="s">
        <v>3</v>
      </c>
      <c r="C1121" t="s">
        <v>11</v>
      </c>
      <c r="D1121" t="s">
        <v>9</v>
      </c>
      <c r="E1121" t="s">
        <v>6</v>
      </c>
      <c r="F1121">
        <v>4022</v>
      </c>
      <c r="G1121">
        <v>52</v>
      </c>
      <c r="H1121">
        <v>0</v>
      </c>
      <c r="I1121" s="4">
        <v>223.47</v>
      </c>
      <c r="J1121" s="4">
        <v>0</v>
      </c>
      <c r="K1121" s="2">
        <f t="shared" si="119"/>
        <v>1.2928891098955743E-2</v>
      </c>
      <c r="L1121">
        <f t="shared" si="120"/>
        <v>0</v>
      </c>
      <c r="M1121" s="4">
        <f t="shared" si="121"/>
        <v>4.2975000000000003</v>
      </c>
      <c r="N1121" s="4">
        <f t="shared" si="122"/>
        <v>0</v>
      </c>
      <c r="O1121">
        <f t="shared" si="123"/>
        <v>0</v>
      </c>
      <c r="P1121" s="4">
        <f t="shared" si="124"/>
        <v>-223.47</v>
      </c>
      <c r="Q1121" t="str">
        <f t="shared" si="125"/>
        <v>Inefficient</v>
      </c>
    </row>
    <row r="1122" spans="1:17" x14ac:dyDescent="0.3">
      <c r="A1122" s="1">
        <v>45333</v>
      </c>
      <c r="B1122" t="s">
        <v>3</v>
      </c>
      <c r="C1122" t="s">
        <v>11</v>
      </c>
      <c r="D1122" t="s">
        <v>9</v>
      </c>
      <c r="E1122" t="s">
        <v>7</v>
      </c>
      <c r="F1122">
        <v>432</v>
      </c>
      <c r="G1122">
        <v>4</v>
      </c>
      <c r="H1122">
        <v>0</v>
      </c>
      <c r="I1122" s="4">
        <v>27.75</v>
      </c>
      <c r="J1122" s="4">
        <v>0</v>
      </c>
      <c r="K1122" s="2">
        <f t="shared" si="119"/>
        <v>9.2592592592592587E-3</v>
      </c>
      <c r="L1122">
        <f t="shared" si="120"/>
        <v>0</v>
      </c>
      <c r="M1122" s="4">
        <f t="shared" si="121"/>
        <v>6.9375</v>
      </c>
      <c r="N1122" s="4">
        <f t="shared" si="122"/>
        <v>0</v>
      </c>
      <c r="O1122">
        <f t="shared" si="123"/>
        <v>0</v>
      </c>
      <c r="P1122" s="4">
        <f t="shared" si="124"/>
        <v>-27.75</v>
      </c>
      <c r="Q1122" t="str">
        <f t="shared" si="125"/>
        <v>Inefficient</v>
      </c>
    </row>
    <row r="1123" spans="1:17" x14ac:dyDescent="0.3">
      <c r="A1123" s="1">
        <v>45333</v>
      </c>
      <c r="B1123" t="s">
        <v>3</v>
      </c>
      <c r="C1123" t="s">
        <v>11</v>
      </c>
      <c r="D1123" t="s">
        <v>9</v>
      </c>
      <c r="E1123" t="s">
        <v>8</v>
      </c>
      <c r="F1123">
        <v>257</v>
      </c>
      <c r="G1123">
        <v>2</v>
      </c>
      <c r="H1123">
        <v>0</v>
      </c>
      <c r="I1123" s="4">
        <v>7.66</v>
      </c>
      <c r="J1123" s="4">
        <v>0</v>
      </c>
      <c r="K1123" s="2">
        <f t="shared" si="119"/>
        <v>7.7821011673151752E-3</v>
      </c>
      <c r="L1123">
        <f t="shared" si="120"/>
        <v>0</v>
      </c>
      <c r="M1123" s="4">
        <f t="shared" si="121"/>
        <v>3.83</v>
      </c>
      <c r="N1123" s="4">
        <f t="shared" si="122"/>
        <v>0</v>
      </c>
      <c r="O1123">
        <f t="shared" si="123"/>
        <v>0</v>
      </c>
      <c r="P1123" s="4">
        <f t="shared" si="124"/>
        <v>-7.66</v>
      </c>
      <c r="Q1123" t="str">
        <f t="shared" si="125"/>
        <v>Inefficient</v>
      </c>
    </row>
    <row r="1124" spans="1:17" x14ac:dyDescent="0.3">
      <c r="A1124" s="1">
        <v>45333</v>
      </c>
      <c r="B1124" t="s">
        <v>3</v>
      </c>
      <c r="C1124" t="s">
        <v>11</v>
      </c>
      <c r="D1124" t="s">
        <v>10</v>
      </c>
      <c r="E1124" t="s">
        <v>6</v>
      </c>
      <c r="F1124">
        <v>5577</v>
      </c>
      <c r="G1124">
        <v>133</v>
      </c>
      <c r="H1124">
        <v>10</v>
      </c>
      <c r="I1124" s="4">
        <v>380.04</v>
      </c>
      <c r="J1124" s="4">
        <v>725.14</v>
      </c>
      <c r="K1124" s="2">
        <f t="shared" si="119"/>
        <v>2.3847946924870002E-2</v>
      </c>
      <c r="L1124">
        <f t="shared" si="120"/>
        <v>7.5187969924812026E-2</v>
      </c>
      <c r="M1124" s="4">
        <f t="shared" si="121"/>
        <v>2.8574436090225563</v>
      </c>
      <c r="N1124" s="4">
        <f t="shared" si="122"/>
        <v>38.004000000000005</v>
      </c>
      <c r="O1124">
        <f t="shared" si="123"/>
        <v>1.9080623092306073</v>
      </c>
      <c r="P1124" s="4">
        <f t="shared" si="124"/>
        <v>345.09999999999997</v>
      </c>
      <c r="Q1124" t="str">
        <f t="shared" si="125"/>
        <v>Inefficient</v>
      </c>
    </row>
    <row r="1125" spans="1:17" x14ac:dyDescent="0.3">
      <c r="A1125" s="1">
        <v>45333</v>
      </c>
      <c r="B1125" t="s">
        <v>3</v>
      </c>
      <c r="C1125" t="s">
        <v>11</v>
      </c>
      <c r="D1125" t="s">
        <v>10</v>
      </c>
      <c r="E1125" t="s">
        <v>7</v>
      </c>
      <c r="F1125">
        <v>880</v>
      </c>
      <c r="G1125">
        <v>11</v>
      </c>
      <c r="H1125">
        <v>0</v>
      </c>
      <c r="I1125" s="4">
        <v>28.43</v>
      </c>
      <c r="J1125" s="4">
        <v>0</v>
      </c>
      <c r="K1125" s="2">
        <f t="shared" si="119"/>
        <v>1.2500000000000001E-2</v>
      </c>
      <c r="L1125">
        <f t="shared" si="120"/>
        <v>0</v>
      </c>
      <c r="M1125" s="4">
        <f t="shared" si="121"/>
        <v>2.5845454545454545</v>
      </c>
      <c r="N1125" s="4">
        <f t="shared" si="122"/>
        <v>0</v>
      </c>
      <c r="O1125">
        <f t="shared" si="123"/>
        <v>0</v>
      </c>
      <c r="P1125" s="4">
        <f t="shared" si="124"/>
        <v>-28.43</v>
      </c>
      <c r="Q1125" t="str">
        <f t="shared" si="125"/>
        <v>Inefficient</v>
      </c>
    </row>
    <row r="1126" spans="1:17" x14ac:dyDescent="0.3">
      <c r="A1126" s="1">
        <v>45333</v>
      </c>
      <c r="B1126" t="s">
        <v>3</v>
      </c>
      <c r="C1126" t="s">
        <v>11</v>
      </c>
      <c r="D1126" t="s">
        <v>10</v>
      </c>
      <c r="E1126" t="s">
        <v>8</v>
      </c>
      <c r="F1126">
        <v>121</v>
      </c>
      <c r="G1126">
        <v>2</v>
      </c>
      <c r="H1126">
        <v>0</v>
      </c>
      <c r="I1126" s="4">
        <v>7.38</v>
      </c>
      <c r="J1126" s="4">
        <v>0</v>
      </c>
      <c r="K1126" s="2">
        <f t="shared" si="119"/>
        <v>1.6528925619834711E-2</v>
      </c>
      <c r="L1126">
        <f t="shared" si="120"/>
        <v>0</v>
      </c>
      <c r="M1126" s="4">
        <f t="shared" si="121"/>
        <v>3.69</v>
      </c>
      <c r="N1126" s="4">
        <f t="shared" si="122"/>
        <v>0</v>
      </c>
      <c r="O1126">
        <f t="shared" si="123"/>
        <v>0</v>
      </c>
      <c r="P1126" s="4">
        <f t="shared" si="124"/>
        <v>-7.38</v>
      </c>
      <c r="Q1126" t="str">
        <f t="shared" si="125"/>
        <v>Inefficient</v>
      </c>
    </row>
    <row r="1127" spans="1:17" x14ac:dyDescent="0.3">
      <c r="A1127" s="1">
        <v>45333</v>
      </c>
      <c r="B1127" t="s">
        <v>3</v>
      </c>
      <c r="C1127" t="s">
        <v>12</v>
      </c>
      <c r="D1127" t="s">
        <v>5</v>
      </c>
      <c r="E1127" t="s">
        <v>6</v>
      </c>
      <c r="F1127">
        <v>936</v>
      </c>
      <c r="G1127">
        <v>19</v>
      </c>
      <c r="H1127">
        <v>1</v>
      </c>
      <c r="I1127" s="4">
        <v>56.14</v>
      </c>
      <c r="J1127" s="4">
        <v>94.26</v>
      </c>
      <c r="K1127" s="2">
        <f t="shared" si="119"/>
        <v>2.02991452991453E-2</v>
      </c>
      <c r="L1127">
        <f t="shared" si="120"/>
        <v>5.2631578947368418E-2</v>
      </c>
      <c r="M1127" s="4">
        <f t="shared" si="121"/>
        <v>2.9547368421052633</v>
      </c>
      <c r="N1127" s="4">
        <f t="shared" si="122"/>
        <v>56.14</v>
      </c>
      <c r="O1127">
        <f t="shared" si="123"/>
        <v>1.6790167438546493</v>
      </c>
      <c r="P1127" s="4">
        <f t="shared" si="124"/>
        <v>38.120000000000005</v>
      </c>
      <c r="Q1127" t="str">
        <f t="shared" si="125"/>
        <v>Inefficient</v>
      </c>
    </row>
    <row r="1128" spans="1:17" x14ac:dyDescent="0.3">
      <c r="A1128" s="1">
        <v>45333</v>
      </c>
      <c r="B1128" t="s">
        <v>3</v>
      </c>
      <c r="C1128" t="s">
        <v>12</v>
      </c>
      <c r="D1128" t="s">
        <v>5</v>
      </c>
      <c r="E1128" t="s">
        <v>7</v>
      </c>
      <c r="F1128">
        <v>2877</v>
      </c>
      <c r="G1128">
        <v>101</v>
      </c>
      <c r="H1128">
        <v>9</v>
      </c>
      <c r="I1128" s="4">
        <v>148.74</v>
      </c>
      <c r="J1128" s="4">
        <v>729.53</v>
      </c>
      <c r="K1128" s="2">
        <f t="shared" si="119"/>
        <v>3.5106013208202988E-2</v>
      </c>
      <c r="L1128">
        <f t="shared" si="120"/>
        <v>8.9108910891089105E-2</v>
      </c>
      <c r="M1128" s="4">
        <f t="shared" si="121"/>
        <v>1.4726732673267329</v>
      </c>
      <c r="N1128" s="4">
        <f t="shared" si="122"/>
        <v>16.526666666666667</v>
      </c>
      <c r="O1128">
        <f t="shared" si="123"/>
        <v>4.9047330913002547</v>
      </c>
      <c r="P1128" s="4">
        <f t="shared" si="124"/>
        <v>580.79</v>
      </c>
      <c r="Q1128" t="str">
        <f t="shared" si="125"/>
        <v>Efficient</v>
      </c>
    </row>
    <row r="1129" spans="1:17" x14ac:dyDescent="0.3">
      <c r="A1129" s="1">
        <v>45333</v>
      </c>
      <c r="B1129" t="s">
        <v>3</v>
      </c>
      <c r="C1129" t="s">
        <v>12</v>
      </c>
      <c r="D1129" t="s">
        <v>5</v>
      </c>
      <c r="E1129" t="s">
        <v>8</v>
      </c>
      <c r="F1129">
        <v>1049</v>
      </c>
      <c r="G1129">
        <v>25</v>
      </c>
      <c r="H1129">
        <v>3</v>
      </c>
      <c r="I1129" s="4">
        <v>59.83</v>
      </c>
      <c r="J1129" s="4">
        <v>291.2</v>
      </c>
      <c r="K1129" s="2">
        <f t="shared" si="119"/>
        <v>2.3832221163012392E-2</v>
      </c>
      <c r="L1129">
        <f t="shared" si="120"/>
        <v>0.12</v>
      </c>
      <c r="M1129" s="4">
        <f t="shared" si="121"/>
        <v>2.3931999999999998</v>
      </c>
      <c r="N1129" s="4">
        <f t="shared" si="122"/>
        <v>19.943333333333332</v>
      </c>
      <c r="O1129">
        <f t="shared" si="123"/>
        <v>4.8671235166304525</v>
      </c>
      <c r="P1129" s="4">
        <f t="shared" si="124"/>
        <v>231.37</v>
      </c>
      <c r="Q1129" t="str">
        <f t="shared" si="125"/>
        <v>Efficient</v>
      </c>
    </row>
    <row r="1130" spans="1:17" x14ac:dyDescent="0.3">
      <c r="A1130" s="1">
        <v>45333</v>
      </c>
      <c r="B1130" t="s">
        <v>3</v>
      </c>
      <c r="C1130" t="s">
        <v>12</v>
      </c>
      <c r="D1130" t="s">
        <v>9</v>
      </c>
      <c r="E1130" t="s">
        <v>6</v>
      </c>
      <c r="F1130">
        <v>683</v>
      </c>
      <c r="G1130">
        <v>11</v>
      </c>
      <c r="H1130">
        <v>0</v>
      </c>
      <c r="I1130" s="4">
        <v>28.89</v>
      </c>
      <c r="J1130" s="4">
        <v>0</v>
      </c>
      <c r="K1130" s="2">
        <f t="shared" si="119"/>
        <v>1.6105417276720352E-2</v>
      </c>
      <c r="L1130">
        <f t="shared" si="120"/>
        <v>0</v>
      </c>
      <c r="M1130" s="4">
        <f t="shared" si="121"/>
        <v>2.6263636363636365</v>
      </c>
      <c r="N1130" s="4">
        <f t="shared" si="122"/>
        <v>0</v>
      </c>
      <c r="O1130">
        <f t="shared" si="123"/>
        <v>0</v>
      </c>
      <c r="P1130" s="4">
        <f t="shared" si="124"/>
        <v>-28.89</v>
      </c>
      <c r="Q1130" t="str">
        <f t="shared" si="125"/>
        <v>Inefficient</v>
      </c>
    </row>
    <row r="1131" spans="1:17" x14ac:dyDescent="0.3">
      <c r="A1131" s="1">
        <v>45333</v>
      </c>
      <c r="B1131" t="s">
        <v>3</v>
      </c>
      <c r="C1131" t="s">
        <v>12</v>
      </c>
      <c r="D1131" t="s">
        <v>9</v>
      </c>
      <c r="E1131" t="s">
        <v>7</v>
      </c>
      <c r="F1131">
        <v>4083</v>
      </c>
      <c r="G1131">
        <v>63</v>
      </c>
      <c r="H1131">
        <v>2</v>
      </c>
      <c r="I1131" s="4">
        <v>265.94</v>
      </c>
      <c r="J1131" s="4">
        <v>120.48</v>
      </c>
      <c r="K1131" s="2">
        <f t="shared" si="119"/>
        <v>1.5429831006612785E-2</v>
      </c>
      <c r="L1131">
        <f t="shared" si="120"/>
        <v>3.1746031746031744E-2</v>
      </c>
      <c r="M1131" s="4">
        <f t="shared" si="121"/>
        <v>4.2212698412698408</v>
      </c>
      <c r="N1131" s="4">
        <f t="shared" si="122"/>
        <v>132.97</v>
      </c>
      <c r="O1131">
        <f t="shared" si="123"/>
        <v>0.45303451906445064</v>
      </c>
      <c r="P1131" s="4">
        <f t="shared" si="124"/>
        <v>-145.45999999999998</v>
      </c>
      <c r="Q1131" t="str">
        <f t="shared" si="125"/>
        <v>Inefficient</v>
      </c>
    </row>
    <row r="1132" spans="1:17" x14ac:dyDescent="0.3">
      <c r="A1132" s="1">
        <v>45333</v>
      </c>
      <c r="B1132" t="s">
        <v>3</v>
      </c>
      <c r="C1132" t="s">
        <v>12</v>
      </c>
      <c r="D1132" t="s">
        <v>9</v>
      </c>
      <c r="E1132" t="s">
        <v>8</v>
      </c>
      <c r="F1132">
        <v>2212</v>
      </c>
      <c r="G1132">
        <v>18</v>
      </c>
      <c r="H1132">
        <v>0</v>
      </c>
      <c r="I1132" s="4">
        <v>90.64</v>
      </c>
      <c r="J1132" s="4">
        <v>0</v>
      </c>
      <c r="K1132" s="2">
        <f t="shared" si="119"/>
        <v>8.1374321880651E-3</v>
      </c>
      <c r="L1132">
        <f t="shared" si="120"/>
        <v>0</v>
      </c>
      <c r="M1132" s="4">
        <f t="shared" si="121"/>
        <v>5.0355555555555558</v>
      </c>
      <c r="N1132" s="4">
        <f t="shared" si="122"/>
        <v>0</v>
      </c>
      <c r="O1132">
        <f t="shared" si="123"/>
        <v>0</v>
      </c>
      <c r="P1132" s="4">
        <f t="shared" si="124"/>
        <v>-90.64</v>
      </c>
      <c r="Q1132" t="str">
        <f t="shared" si="125"/>
        <v>Inefficient</v>
      </c>
    </row>
    <row r="1133" spans="1:17" x14ac:dyDescent="0.3">
      <c r="A1133" s="1">
        <v>45333</v>
      </c>
      <c r="B1133" t="s">
        <v>3</v>
      </c>
      <c r="C1133" t="s">
        <v>12</v>
      </c>
      <c r="D1133" t="s">
        <v>10</v>
      </c>
      <c r="E1133" t="s">
        <v>6</v>
      </c>
      <c r="F1133">
        <v>760</v>
      </c>
      <c r="G1133">
        <v>12</v>
      </c>
      <c r="H1133">
        <v>0</v>
      </c>
      <c r="I1133" s="4">
        <v>39.6</v>
      </c>
      <c r="J1133" s="4">
        <v>0</v>
      </c>
      <c r="K1133" s="2">
        <f t="shared" si="119"/>
        <v>1.5789473684210527E-2</v>
      </c>
      <c r="L1133">
        <f t="shared" si="120"/>
        <v>0</v>
      </c>
      <c r="M1133" s="4">
        <f t="shared" si="121"/>
        <v>3.3000000000000003</v>
      </c>
      <c r="N1133" s="4">
        <f t="shared" si="122"/>
        <v>0</v>
      </c>
      <c r="O1133">
        <f t="shared" si="123"/>
        <v>0</v>
      </c>
      <c r="P1133" s="4">
        <f t="shared" si="124"/>
        <v>-39.6</v>
      </c>
      <c r="Q1133" t="str">
        <f t="shared" si="125"/>
        <v>Inefficient</v>
      </c>
    </row>
    <row r="1134" spans="1:17" x14ac:dyDescent="0.3">
      <c r="A1134" s="1">
        <v>45333</v>
      </c>
      <c r="B1134" t="s">
        <v>3</v>
      </c>
      <c r="C1134" t="s">
        <v>12</v>
      </c>
      <c r="D1134" t="s">
        <v>10</v>
      </c>
      <c r="E1134" t="s">
        <v>7</v>
      </c>
      <c r="F1134">
        <v>5724</v>
      </c>
      <c r="G1134">
        <v>103</v>
      </c>
      <c r="H1134">
        <v>3</v>
      </c>
      <c r="I1134" s="4">
        <v>294.45999999999998</v>
      </c>
      <c r="J1134" s="4">
        <v>246.06</v>
      </c>
      <c r="K1134" s="2">
        <f t="shared" si="119"/>
        <v>1.7994409503843466E-2</v>
      </c>
      <c r="L1134">
        <f t="shared" si="120"/>
        <v>2.9126213592233011E-2</v>
      </c>
      <c r="M1134" s="4">
        <f t="shared" si="121"/>
        <v>2.8588349514563105</v>
      </c>
      <c r="N1134" s="4">
        <f t="shared" si="122"/>
        <v>98.153333333333322</v>
      </c>
      <c r="O1134">
        <f t="shared" si="123"/>
        <v>0.83563132513754002</v>
      </c>
      <c r="P1134" s="4">
        <f t="shared" si="124"/>
        <v>-48.399999999999977</v>
      </c>
      <c r="Q1134" t="str">
        <f t="shared" si="125"/>
        <v>Inefficient</v>
      </c>
    </row>
    <row r="1135" spans="1:17" x14ac:dyDescent="0.3">
      <c r="A1135" s="1">
        <v>45333</v>
      </c>
      <c r="B1135" t="s">
        <v>3</v>
      </c>
      <c r="C1135" t="s">
        <v>12</v>
      </c>
      <c r="D1135" t="s">
        <v>10</v>
      </c>
      <c r="E1135" t="s">
        <v>8</v>
      </c>
      <c r="F1135">
        <v>1666</v>
      </c>
      <c r="G1135">
        <v>22</v>
      </c>
      <c r="H1135">
        <v>1</v>
      </c>
      <c r="I1135" s="4">
        <v>54.55</v>
      </c>
      <c r="J1135" s="4">
        <v>66.31</v>
      </c>
      <c r="K1135" s="2">
        <f t="shared" si="119"/>
        <v>1.3205282112845138E-2</v>
      </c>
      <c r="L1135">
        <f t="shared" si="120"/>
        <v>4.5454545454545456E-2</v>
      </c>
      <c r="M1135" s="4">
        <f t="shared" si="121"/>
        <v>2.4795454545454545</v>
      </c>
      <c r="N1135" s="4">
        <f t="shared" si="122"/>
        <v>54.55</v>
      </c>
      <c r="O1135">
        <f t="shared" si="123"/>
        <v>1.2155820348304309</v>
      </c>
      <c r="P1135" s="4">
        <f t="shared" si="124"/>
        <v>11.760000000000005</v>
      </c>
      <c r="Q1135" t="str">
        <f t="shared" si="125"/>
        <v>Inefficient</v>
      </c>
    </row>
    <row r="1136" spans="1:17" x14ac:dyDescent="0.3">
      <c r="A1136" s="1">
        <v>45334</v>
      </c>
      <c r="B1136" t="s">
        <v>3</v>
      </c>
      <c r="C1136" t="s">
        <v>4</v>
      </c>
      <c r="D1136" t="s">
        <v>5</v>
      </c>
      <c r="E1136" t="s">
        <v>6</v>
      </c>
      <c r="F1136">
        <v>3600</v>
      </c>
      <c r="G1136">
        <v>136</v>
      </c>
      <c r="H1136">
        <v>13</v>
      </c>
      <c r="I1136" s="4">
        <v>103.9</v>
      </c>
      <c r="J1136" s="4">
        <v>807.65</v>
      </c>
      <c r="K1136" s="2">
        <f t="shared" si="119"/>
        <v>3.7777777777777778E-2</v>
      </c>
      <c r="L1136">
        <f t="shared" si="120"/>
        <v>9.5588235294117641E-2</v>
      </c>
      <c r="M1136" s="4">
        <f t="shared" si="121"/>
        <v>0.76397058823529418</v>
      </c>
      <c r="N1136" s="4">
        <f t="shared" si="122"/>
        <v>7.9923076923076923</v>
      </c>
      <c r="O1136">
        <f t="shared" si="123"/>
        <v>7.7733397497593835</v>
      </c>
      <c r="P1136" s="4">
        <f t="shared" si="124"/>
        <v>703.75</v>
      </c>
      <c r="Q1136" t="str">
        <f t="shared" si="125"/>
        <v>Efficient</v>
      </c>
    </row>
    <row r="1137" spans="1:17" x14ac:dyDescent="0.3">
      <c r="A1137" s="1">
        <v>45334</v>
      </c>
      <c r="B1137" t="s">
        <v>3</v>
      </c>
      <c r="C1137" t="s">
        <v>4</v>
      </c>
      <c r="D1137" t="s">
        <v>5</v>
      </c>
      <c r="E1137" t="s">
        <v>7</v>
      </c>
      <c r="F1137">
        <v>2549</v>
      </c>
      <c r="G1137">
        <v>68</v>
      </c>
      <c r="H1137">
        <v>3</v>
      </c>
      <c r="I1137" s="4">
        <v>92.91</v>
      </c>
      <c r="J1137" s="4">
        <v>221.15</v>
      </c>
      <c r="K1137" s="2">
        <f t="shared" si="119"/>
        <v>2.6677128285602196E-2</v>
      </c>
      <c r="L1137">
        <f t="shared" si="120"/>
        <v>4.4117647058823532E-2</v>
      </c>
      <c r="M1137" s="4">
        <f t="shared" si="121"/>
        <v>1.3663235294117646</v>
      </c>
      <c r="N1137" s="4">
        <f t="shared" si="122"/>
        <v>30.97</v>
      </c>
      <c r="O1137">
        <f t="shared" si="123"/>
        <v>2.3802604671187173</v>
      </c>
      <c r="P1137" s="4">
        <f t="shared" si="124"/>
        <v>128.24</v>
      </c>
      <c r="Q1137" t="str">
        <f t="shared" si="125"/>
        <v>Inefficient</v>
      </c>
    </row>
    <row r="1138" spans="1:17" x14ac:dyDescent="0.3">
      <c r="A1138" s="1">
        <v>45334</v>
      </c>
      <c r="B1138" t="s">
        <v>3</v>
      </c>
      <c r="C1138" t="s">
        <v>4</v>
      </c>
      <c r="D1138" t="s">
        <v>5</v>
      </c>
      <c r="E1138" t="s">
        <v>8</v>
      </c>
      <c r="F1138">
        <v>133</v>
      </c>
      <c r="G1138">
        <v>5</v>
      </c>
      <c r="H1138">
        <v>0</v>
      </c>
      <c r="I1138" s="4">
        <v>8.7899999999999991</v>
      </c>
      <c r="J1138" s="4">
        <v>0</v>
      </c>
      <c r="K1138" s="2">
        <f t="shared" si="119"/>
        <v>3.7593984962406013E-2</v>
      </c>
      <c r="L1138">
        <f t="shared" si="120"/>
        <v>0</v>
      </c>
      <c r="M1138" s="4">
        <f t="shared" si="121"/>
        <v>1.7579999999999998</v>
      </c>
      <c r="N1138" s="4">
        <f t="shared" si="122"/>
        <v>0</v>
      </c>
      <c r="O1138">
        <f t="shared" si="123"/>
        <v>0</v>
      </c>
      <c r="P1138" s="4">
        <f t="shared" si="124"/>
        <v>-8.7899999999999991</v>
      </c>
      <c r="Q1138" t="str">
        <f t="shared" si="125"/>
        <v>Inefficient</v>
      </c>
    </row>
    <row r="1139" spans="1:17" x14ac:dyDescent="0.3">
      <c r="A1139" s="1">
        <v>45334</v>
      </c>
      <c r="B1139" t="s">
        <v>3</v>
      </c>
      <c r="C1139" t="s">
        <v>4</v>
      </c>
      <c r="D1139" t="s">
        <v>9</v>
      </c>
      <c r="E1139" t="s">
        <v>6</v>
      </c>
      <c r="F1139">
        <v>3378</v>
      </c>
      <c r="G1139">
        <v>61</v>
      </c>
      <c r="H1139">
        <v>0</v>
      </c>
      <c r="I1139" s="4">
        <v>168.97</v>
      </c>
      <c r="J1139" s="4">
        <v>0</v>
      </c>
      <c r="K1139" s="2">
        <f t="shared" si="119"/>
        <v>1.8058022498519833E-2</v>
      </c>
      <c r="L1139">
        <f t="shared" si="120"/>
        <v>0</v>
      </c>
      <c r="M1139" s="4">
        <f t="shared" si="121"/>
        <v>2.77</v>
      </c>
      <c r="N1139" s="4">
        <f t="shared" si="122"/>
        <v>0</v>
      </c>
      <c r="O1139">
        <f t="shared" si="123"/>
        <v>0</v>
      </c>
      <c r="P1139" s="4">
        <f t="shared" si="124"/>
        <v>-168.97</v>
      </c>
      <c r="Q1139" t="str">
        <f t="shared" si="125"/>
        <v>Inefficient</v>
      </c>
    </row>
    <row r="1140" spans="1:17" x14ac:dyDescent="0.3">
      <c r="A1140" s="1">
        <v>45334</v>
      </c>
      <c r="B1140" t="s">
        <v>3</v>
      </c>
      <c r="C1140" t="s">
        <v>4</v>
      </c>
      <c r="D1140" t="s">
        <v>9</v>
      </c>
      <c r="E1140" t="s">
        <v>7</v>
      </c>
      <c r="F1140">
        <v>1586</v>
      </c>
      <c r="G1140">
        <v>9</v>
      </c>
      <c r="H1140">
        <v>0</v>
      </c>
      <c r="I1140" s="4">
        <v>78.42</v>
      </c>
      <c r="J1140" s="4">
        <v>0</v>
      </c>
      <c r="K1140" s="2">
        <f t="shared" si="119"/>
        <v>5.6746532156368226E-3</v>
      </c>
      <c r="L1140">
        <f t="shared" si="120"/>
        <v>0</v>
      </c>
      <c r="M1140" s="4">
        <f t="shared" si="121"/>
        <v>8.7133333333333329</v>
      </c>
      <c r="N1140" s="4">
        <f t="shared" si="122"/>
        <v>0</v>
      </c>
      <c r="O1140">
        <f t="shared" si="123"/>
        <v>0</v>
      </c>
      <c r="P1140" s="4">
        <f t="shared" si="124"/>
        <v>-78.42</v>
      </c>
      <c r="Q1140" t="str">
        <f t="shared" si="125"/>
        <v>Inefficient</v>
      </c>
    </row>
    <row r="1141" spans="1:17" x14ac:dyDescent="0.3">
      <c r="A1141" s="1">
        <v>45334</v>
      </c>
      <c r="B1141" t="s">
        <v>3</v>
      </c>
      <c r="C1141" t="s">
        <v>4</v>
      </c>
      <c r="D1141" t="s">
        <v>9</v>
      </c>
      <c r="E1141" t="s">
        <v>8</v>
      </c>
      <c r="F1141">
        <v>330</v>
      </c>
      <c r="G1141">
        <v>5</v>
      </c>
      <c r="H1141">
        <v>0</v>
      </c>
      <c r="I1141" s="4">
        <v>8.11</v>
      </c>
      <c r="J1141" s="4">
        <v>0</v>
      </c>
      <c r="K1141" s="2">
        <f t="shared" si="119"/>
        <v>1.5151515151515152E-2</v>
      </c>
      <c r="L1141">
        <f t="shared" si="120"/>
        <v>0</v>
      </c>
      <c r="M1141" s="4">
        <f t="shared" si="121"/>
        <v>1.6219999999999999</v>
      </c>
      <c r="N1141" s="4">
        <f t="shared" si="122"/>
        <v>0</v>
      </c>
      <c r="O1141">
        <f t="shared" si="123"/>
        <v>0</v>
      </c>
      <c r="P1141" s="4">
        <f t="shared" si="124"/>
        <v>-8.11</v>
      </c>
      <c r="Q1141" t="str">
        <f t="shared" si="125"/>
        <v>Inefficient</v>
      </c>
    </row>
    <row r="1142" spans="1:17" x14ac:dyDescent="0.3">
      <c r="A1142" s="1">
        <v>45334</v>
      </c>
      <c r="B1142" t="s">
        <v>3</v>
      </c>
      <c r="C1142" t="s">
        <v>4</v>
      </c>
      <c r="D1142" t="s">
        <v>10</v>
      </c>
      <c r="E1142" t="s">
        <v>6</v>
      </c>
      <c r="F1142">
        <v>4143</v>
      </c>
      <c r="G1142">
        <v>67</v>
      </c>
      <c r="H1142">
        <v>3</v>
      </c>
      <c r="I1142" s="4">
        <v>256.14</v>
      </c>
      <c r="J1142" s="4">
        <v>220.03</v>
      </c>
      <c r="K1142" s="2">
        <f t="shared" si="119"/>
        <v>1.6171856142891624E-2</v>
      </c>
      <c r="L1142">
        <f t="shared" si="120"/>
        <v>4.4776119402985072E-2</v>
      </c>
      <c r="M1142" s="4">
        <f t="shared" si="121"/>
        <v>3.8229850746268657</v>
      </c>
      <c r="N1142" s="4">
        <f t="shared" si="122"/>
        <v>85.38</v>
      </c>
      <c r="O1142">
        <f t="shared" si="123"/>
        <v>0.8590224096197393</v>
      </c>
      <c r="P1142" s="4">
        <f t="shared" si="124"/>
        <v>-36.109999999999985</v>
      </c>
      <c r="Q1142" t="str">
        <f t="shared" si="125"/>
        <v>Inefficient</v>
      </c>
    </row>
    <row r="1143" spans="1:17" x14ac:dyDescent="0.3">
      <c r="A1143" s="1">
        <v>45334</v>
      </c>
      <c r="B1143" t="s">
        <v>3</v>
      </c>
      <c r="C1143" t="s">
        <v>4</v>
      </c>
      <c r="D1143" t="s">
        <v>10</v>
      </c>
      <c r="E1143" t="s">
        <v>7</v>
      </c>
      <c r="F1143">
        <v>2575</v>
      </c>
      <c r="G1143">
        <v>53</v>
      </c>
      <c r="H1143">
        <v>3</v>
      </c>
      <c r="I1143" s="4">
        <v>110.73</v>
      </c>
      <c r="J1143" s="4">
        <v>290.83</v>
      </c>
      <c r="K1143" s="2">
        <f t="shared" si="119"/>
        <v>2.0582524271844659E-2</v>
      </c>
      <c r="L1143">
        <f t="shared" si="120"/>
        <v>5.6603773584905662E-2</v>
      </c>
      <c r="M1143" s="4">
        <f t="shared" si="121"/>
        <v>2.0892452830188679</v>
      </c>
      <c r="N1143" s="4">
        <f t="shared" si="122"/>
        <v>36.910000000000004</v>
      </c>
      <c r="O1143">
        <f t="shared" si="123"/>
        <v>2.626478822360697</v>
      </c>
      <c r="P1143" s="4">
        <f t="shared" si="124"/>
        <v>180.09999999999997</v>
      </c>
      <c r="Q1143" t="str">
        <f t="shared" si="125"/>
        <v>Inefficient</v>
      </c>
    </row>
    <row r="1144" spans="1:17" x14ac:dyDescent="0.3">
      <c r="A1144" s="1">
        <v>45334</v>
      </c>
      <c r="B1144" t="s">
        <v>3</v>
      </c>
      <c r="C1144" t="s">
        <v>4</v>
      </c>
      <c r="D1144" t="s">
        <v>10</v>
      </c>
      <c r="E1144" t="s">
        <v>8</v>
      </c>
      <c r="F1144">
        <v>288</v>
      </c>
      <c r="G1144">
        <v>5</v>
      </c>
      <c r="H1144">
        <v>0</v>
      </c>
      <c r="I1144" s="4">
        <v>15.72</v>
      </c>
      <c r="J1144" s="4">
        <v>0</v>
      </c>
      <c r="K1144" s="2">
        <f t="shared" si="119"/>
        <v>1.7361111111111112E-2</v>
      </c>
      <c r="L1144">
        <f t="shared" si="120"/>
        <v>0</v>
      </c>
      <c r="M1144" s="4">
        <f t="shared" si="121"/>
        <v>3.1440000000000001</v>
      </c>
      <c r="N1144" s="4">
        <f t="shared" si="122"/>
        <v>0</v>
      </c>
      <c r="O1144">
        <f t="shared" si="123"/>
        <v>0</v>
      </c>
      <c r="P1144" s="4">
        <f t="shared" si="124"/>
        <v>-15.72</v>
      </c>
      <c r="Q1144" t="str">
        <f t="shared" si="125"/>
        <v>Inefficient</v>
      </c>
    </row>
    <row r="1145" spans="1:17" x14ac:dyDescent="0.3">
      <c r="A1145" s="1">
        <v>45334</v>
      </c>
      <c r="B1145" t="s">
        <v>3</v>
      </c>
      <c r="C1145" t="s">
        <v>11</v>
      </c>
      <c r="D1145" t="s">
        <v>5</v>
      </c>
      <c r="E1145" t="s">
        <v>6</v>
      </c>
      <c r="F1145">
        <v>6972</v>
      </c>
      <c r="G1145">
        <v>239</v>
      </c>
      <c r="H1145">
        <v>13</v>
      </c>
      <c r="I1145" s="4">
        <v>333.51</v>
      </c>
      <c r="J1145" s="4">
        <v>921.16</v>
      </c>
      <c r="K1145" s="2">
        <f t="shared" si="119"/>
        <v>3.4279977051061387E-2</v>
      </c>
      <c r="L1145">
        <f t="shared" si="120"/>
        <v>5.4393305439330547E-2</v>
      </c>
      <c r="M1145" s="4">
        <f t="shared" si="121"/>
        <v>1.395439330543933</v>
      </c>
      <c r="N1145" s="4">
        <f t="shared" si="122"/>
        <v>25.654615384615383</v>
      </c>
      <c r="O1145">
        <f t="shared" si="123"/>
        <v>2.7620161314503311</v>
      </c>
      <c r="P1145" s="4">
        <f t="shared" si="124"/>
        <v>587.65</v>
      </c>
      <c r="Q1145" t="str">
        <f t="shared" si="125"/>
        <v>Inefficient</v>
      </c>
    </row>
    <row r="1146" spans="1:17" x14ac:dyDescent="0.3">
      <c r="A1146" s="1">
        <v>45334</v>
      </c>
      <c r="B1146" t="s">
        <v>3</v>
      </c>
      <c r="C1146" t="s">
        <v>11</v>
      </c>
      <c r="D1146" t="s">
        <v>5</v>
      </c>
      <c r="E1146" t="s">
        <v>7</v>
      </c>
      <c r="F1146">
        <v>783</v>
      </c>
      <c r="G1146">
        <v>20</v>
      </c>
      <c r="H1146">
        <v>2</v>
      </c>
      <c r="I1146" s="4">
        <v>37.729999999999997</v>
      </c>
      <c r="J1146" s="4">
        <v>105.46</v>
      </c>
      <c r="K1146" s="2">
        <f t="shared" si="119"/>
        <v>2.554278416347382E-2</v>
      </c>
      <c r="L1146">
        <f t="shared" si="120"/>
        <v>0.1</v>
      </c>
      <c r="M1146" s="4">
        <f t="shared" si="121"/>
        <v>1.8864999999999998</v>
      </c>
      <c r="N1146" s="4">
        <f t="shared" si="122"/>
        <v>18.864999999999998</v>
      </c>
      <c r="O1146">
        <f t="shared" si="123"/>
        <v>2.795123244102836</v>
      </c>
      <c r="P1146" s="4">
        <f t="shared" si="124"/>
        <v>67.72999999999999</v>
      </c>
      <c r="Q1146" t="str">
        <f t="shared" si="125"/>
        <v>Inefficient</v>
      </c>
    </row>
    <row r="1147" spans="1:17" x14ac:dyDescent="0.3">
      <c r="A1147" s="1">
        <v>45334</v>
      </c>
      <c r="B1147" t="s">
        <v>3</v>
      </c>
      <c r="C1147" t="s">
        <v>11</v>
      </c>
      <c r="D1147" t="s">
        <v>5</v>
      </c>
      <c r="E1147" t="s">
        <v>8</v>
      </c>
      <c r="F1147">
        <v>383</v>
      </c>
      <c r="G1147">
        <v>11</v>
      </c>
      <c r="H1147">
        <v>0</v>
      </c>
      <c r="I1147" s="4">
        <v>17.5</v>
      </c>
      <c r="J1147" s="4">
        <v>0</v>
      </c>
      <c r="K1147" s="2">
        <f t="shared" si="119"/>
        <v>2.8720626631853787E-2</v>
      </c>
      <c r="L1147">
        <f t="shared" si="120"/>
        <v>0</v>
      </c>
      <c r="M1147" s="4">
        <f t="shared" si="121"/>
        <v>1.5909090909090908</v>
      </c>
      <c r="N1147" s="4">
        <f t="shared" si="122"/>
        <v>0</v>
      </c>
      <c r="O1147">
        <f t="shared" si="123"/>
        <v>0</v>
      </c>
      <c r="P1147" s="4">
        <f t="shared" si="124"/>
        <v>-17.5</v>
      </c>
      <c r="Q1147" t="str">
        <f t="shared" si="125"/>
        <v>Inefficient</v>
      </c>
    </row>
    <row r="1148" spans="1:17" x14ac:dyDescent="0.3">
      <c r="A1148" s="1">
        <v>45334</v>
      </c>
      <c r="B1148" t="s">
        <v>3</v>
      </c>
      <c r="C1148" t="s">
        <v>11</v>
      </c>
      <c r="D1148" t="s">
        <v>9</v>
      </c>
      <c r="E1148" t="s">
        <v>6</v>
      </c>
      <c r="F1148">
        <v>2701</v>
      </c>
      <c r="G1148">
        <v>25</v>
      </c>
      <c r="H1148">
        <v>0</v>
      </c>
      <c r="I1148" s="4">
        <v>77.42</v>
      </c>
      <c r="J1148" s="4">
        <v>0</v>
      </c>
      <c r="K1148" s="2">
        <f t="shared" si="119"/>
        <v>9.2558311736393936E-3</v>
      </c>
      <c r="L1148">
        <f t="shared" si="120"/>
        <v>0</v>
      </c>
      <c r="M1148" s="4">
        <f t="shared" si="121"/>
        <v>3.0968</v>
      </c>
      <c r="N1148" s="4">
        <f t="shared" si="122"/>
        <v>0</v>
      </c>
      <c r="O1148">
        <f t="shared" si="123"/>
        <v>0</v>
      </c>
      <c r="P1148" s="4">
        <f t="shared" si="124"/>
        <v>-77.42</v>
      </c>
      <c r="Q1148" t="str">
        <f t="shared" si="125"/>
        <v>Inefficient</v>
      </c>
    </row>
    <row r="1149" spans="1:17" x14ac:dyDescent="0.3">
      <c r="A1149" s="1">
        <v>45334</v>
      </c>
      <c r="B1149" t="s">
        <v>3</v>
      </c>
      <c r="C1149" t="s">
        <v>11</v>
      </c>
      <c r="D1149" t="s">
        <v>9</v>
      </c>
      <c r="E1149" t="s">
        <v>7</v>
      </c>
      <c r="F1149">
        <v>659</v>
      </c>
      <c r="G1149">
        <v>12</v>
      </c>
      <c r="H1149">
        <v>0</v>
      </c>
      <c r="I1149" s="4">
        <v>15.31</v>
      </c>
      <c r="J1149" s="4">
        <v>0</v>
      </c>
      <c r="K1149" s="2">
        <f t="shared" si="119"/>
        <v>1.8209408194233688E-2</v>
      </c>
      <c r="L1149">
        <f t="shared" si="120"/>
        <v>0</v>
      </c>
      <c r="M1149" s="4">
        <f t="shared" si="121"/>
        <v>1.2758333333333334</v>
      </c>
      <c r="N1149" s="4">
        <f t="shared" si="122"/>
        <v>0</v>
      </c>
      <c r="O1149">
        <f t="shared" si="123"/>
        <v>0</v>
      </c>
      <c r="P1149" s="4">
        <f t="shared" si="124"/>
        <v>-15.31</v>
      </c>
      <c r="Q1149" t="str">
        <f t="shared" si="125"/>
        <v>Inefficient</v>
      </c>
    </row>
    <row r="1150" spans="1:17" x14ac:dyDescent="0.3">
      <c r="A1150" s="1">
        <v>45334</v>
      </c>
      <c r="B1150" t="s">
        <v>3</v>
      </c>
      <c r="C1150" t="s">
        <v>11</v>
      </c>
      <c r="D1150" t="s">
        <v>9</v>
      </c>
      <c r="E1150" t="s">
        <v>8</v>
      </c>
      <c r="F1150">
        <v>303</v>
      </c>
      <c r="G1150">
        <v>5</v>
      </c>
      <c r="H1150">
        <v>0</v>
      </c>
      <c r="I1150" s="4">
        <v>20.55</v>
      </c>
      <c r="J1150" s="4">
        <v>0</v>
      </c>
      <c r="K1150" s="2">
        <f t="shared" si="119"/>
        <v>1.65016501650165E-2</v>
      </c>
      <c r="L1150">
        <f t="shared" si="120"/>
        <v>0</v>
      </c>
      <c r="M1150" s="4">
        <f t="shared" si="121"/>
        <v>4.1100000000000003</v>
      </c>
      <c r="N1150" s="4">
        <f t="shared" si="122"/>
        <v>0</v>
      </c>
      <c r="O1150">
        <f t="shared" si="123"/>
        <v>0</v>
      </c>
      <c r="P1150" s="4">
        <f t="shared" si="124"/>
        <v>-20.55</v>
      </c>
      <c r="Q1150" t="str">
        <f t="shared" si="125"/>
        <v>Inefficient</v>
      </c>
    </row>
    <row r="1151" spans="1:17" x14ac:dyDescent="0.3">
      <c r="A1151" s="1">
        <v>45334</v>
      </c>
      <c r="B1151" t="s">
        <v>3</v>
      </c>
      <c r="C1151" t="s">
        <v>11</v>
      </c>
      <c r="D1151" t="s">
        <v>10</v>
      </c>
      <c r="E1151" t="s">
        <v>6</v>
      </c>
      <c r="F1151">
        <v>2726</v>
      </c>
      <c r="G1151">
        <v>51</v>
      </c>
      <c r="H1151">
        <v>1</v>
      </c>
      <c r="I1151" s="4">
        <v>105.81</v>
      </c>
      <c r="J1151" s="4">
        <v>85.28</v>
      </c>
      <c r="K1151" s="2">
        <f t="shared" si="119"/>
        <v>1.8708730741012473E-2</v>
      </c>
      <c r="L1151">
        <f t="shared" si="120"/>
        <v>1.9607843137254902E-2</v>
      </c>
      <c r="M1151" s="4">
        <f t="shared" si="121"/>
        <v>2.0747058823529412</v>
      </c>
      <c r="N1151" s="4">
        <f t="shared" si="122"/>
        <v>105.81</v>
      </c>
      <c r="O1151">
        <f t="shared" si="123"/>
        <v>0.80597297041867499</v>
      </c>
      <c r="P1151" s="4">
        <f t="shared" si="124"/>
        <v>-20.53</v>
      </c>
      <c r="Q1151" t="str">
        <f t="shared" si="125"/>
        <v>Inefficient</v>
      </c>
    </row>
    <row r="1152" spans="1:17" x14ac:dyDescent="0.3">
      <c r="A1152" s="1">
        <v>45334</v>
      </c>
      <c r="B1152" t="s">
        <v>3</v>
      </c>
      <c r="C1152" t="s">
        <v>11</v>
      </c>
      <c r="D1152" t="s">
        <v>10</v>
      </c>
      <c r="E1152" t="s">
        <v>7</v>
      </c>
      <c r="F1152">
        <v>964</v>
      </c>
      <c r="G1152">
        <v>11</v>
      </c>
      <c r="H1152">
        <v>0</v>
      </c>
      <c r="I1152" s="4">
        <v>34.36</v>
      </c>
      <c r="J1152" s="4">
        <v>0</v>
      </c>
      <c r="K1152" s="2">
        <f t="shared" si="119"/>
        <v>1.1410788381742738E-2</v>
      </c>
      <c r="L1152">
        <f t="shared" si="120"/>
        <v>0</v>
      </c>
      <c r="M1152" s="4">
        <f t="shared" si="121"/>
        <v>3.1236363636363635</v>
      </c>
      <c r="N1152" s="4">
        <f t="shared" si="122"/>
        <v>0</v>
      </c>
      <c r="O1152">
        <f t="shared" si="123"/>
        <v>0</v>
      </c>
      <c r="P1152" s="4">
        <f t="shared" si="124"/>
        <v>-34.36</v>
      </c>
      <c r="Q1152" t="str">
        <f t="shared" si="125"/>
        <v>Inefficient</v>
      </c>
    </row>
    <row r="1153" spans="1:17" x14ac:dyDescent="0.3">
      <c r="A1153" s="1">
        <v>45334</v>
      </c>
      <c r="B1153" t="s">
        <v>3</v>
      </c>
      <c r="C1153" t="s">
        <v>11</v>
      </c>
      <c r="D1153" t="s">
        <v>10</v>
      </c>
      <c r="E1153" t="s">
        <v>8</v>
      </c>
      <c r="F1153">
        <v>412</v>
      </c>
      <c r="G1153">
        <v>4</v>
      </c>
      <c r="H1153">
        <v>0</v>
      </c>
      <c r="I1153" s="4">
        <v>9.75</v>
      </c>
      <c r="J1153" s="4">
        <v>0</v>
      </c>
      <c r="K1153" s="2">
        <f t="shared" si="119"/>
        <v>9.7087378640776691E-3</v>
      </c>
      <c r="L1153">
        <f t="shared" si="120"/>
        <v>0</v>
      </c>
      <c r="M1153" s="4">
        <f t="shared" si="121"/>
        <v>2.4375</v>
      </c>
      <c r="N1153" s="4">
        <f t="shared" si="122"/>
        <v>0</v>
      </c>
      <c r="O1153">
        <f t="shared" si="123"/>
        <v>0</v>
      </c>
      <c r="P1153" s="4">
        <f t="shared" si="124"/>
        <v>-9.75</v>
      </c>
      <c r="Q1153" t="str">
        <f t="shared" si="125"/>
        <v>Inefficient</v>
      </c>
    </row>
    <row r="1154" spans="1:17" x14ac:dyDescent="0.3">
      <c r="A1154" s="1">
        <v>45334</v>
      </c>
      <c r="B1154" t="s">
        <v>3</v>
      </c>
      <c r="C1154" t="s">
        <v>12</v>
      </c>
      <c r="D1154" t="s">
        <v>5</v>
      </c>
      <c r="E1154" t="s">
        <v>6</v>
      </c>
      <c r="F1154">
        <v>909</v>
      </c>
      <c r="G1154">
        <v>34</v>
      </c>
      <c r="H1154">
        <v>3</v>
      </c>
      <c r="I1154" s="4">
        <v>21.83</v>
      </c>
      <c r="J1154" s="4">
        <v>267.52999999999997</v>
      </c>
      <c r="K1154" s="2">
        <f t="shared" si="119"/>
        <v>3.7403740374037403E-2</v>
      </c>
      <c r="L1154">
        <f t="shared" si="120"/>
        <v>8.8235294117647065E-2</v>
      </c>
      <c r="M1154" s="4">
        <f t="shared" si="121"/>
        <v>0.64205882352941168</v>
      </c>
      <c r="N1154" s="4">
        <f t="shared" si="122"/>
        <v>7.2766666666666664</v>
      </c>
      <c r="O1154">
        <f t="shared" si="123"/>
        <v>12.255153458543289</v>
      </c>
      <c r="P1154" s="4">
        <f t="shared" si="124"/>
        <v>245.7</v>
      </c>
      <c r="Q1154" t="str">
        <f t="shared" si="125"/>
        <v>Efficient</v>
      </c>
    </row>
    <row r="1155" spans="1:17" x14ac:dyDescent="0.3">
      <c r="A1155" s="1">
        <v>45334</v>
      </c>
      <c r="B1155" t="s">
        <v>3</v>
      </c>
      <c r="C1155" t="s">
        <v>12</v>
      </c>
      <c r="D1155" t="s">
        <v>5</v>
      </c>
      <c r="E1155" t="s">
        <v>7</v>
      </c>
      <c r="F1155">
        <v>5920</v>
      </c>
      <c r="G1155">
        <v>138</v>
      </c>
      <c r="H1155">
        <v>15</v>
      </c>
      <c r="I1155" s="4">
        <v>288.22000000000003</v>
      </c>
      <c r="J1155" s="4">
        <v>1343.99</v>
      </c>
      <c r="K1155" s="2">
        <f t="shared" ref="K1155:K1218" si="126">G1155/F1155</f>
        <v>2.3310810810810812E-2</v>
      </c>
      <c r="L1155">
        <f t="shared" ref="L1155:L1218" si="127">IF(G1155=0,0,H1155/G1155)</f>
        <v>0.10869565217391304</v>
      </c>
      <c r="M1155" s="4">
        <f t="shared" ref="M1155:M1218" si="128">IF(G1155=0,0,I1155/G1155)</f>
        <v>2.0885507246376815</v>
      </c>
      <c r="N1155" s="4">
        <f t="shared" ref="N1155:N1218" si="129">IF(H1155=0,0,I1155/H1155)</f>
        <v>19.21466666666667</v>
      </c>
      <c r="O1155">
        <f t="shared" ref="O1155:O1218" si="130">IF(I1155=0,0,J1155/I1155)</f>
        <v>4.6630698771771559</v>
      </c>
      <c r="P1155" s="4">
        <f t="shared" ref="P1155:P1218" si="131">J1155-I1155</f>
        <v>1055.77</v>
      </c>
      <c r="Q1155" t="str">
        <f t="shared" ref="Q1155:Q1218" si="132">IF(AND(N1155&lt;26.94,O1155&gt;3.57),"Efficient", "Inefficient")</f>
        <v>Efficient</v>
      </c>
    </row>
    <row r="1156" spans="1:17" x14ac:dyDescent="0.3">
      <c r="A1156" s="1">
        <v>45334</v>
      </c>
      <c r="B1156" t="s">
        <v>3</v>
      </c>
      <c r="C1156" t="s">
        <v>12</v>
      </c>
      <c r="D1156" t="s">
        <v>5</v>
      </c>
      <c r="E1156" t="s">
        <v>8</v>
      </c>
      <c r="F1156">
        <v>2937</v>
      </c>
      <c r="G1156">
        <v>100</v>
      </c>
      <c r="H1156">
        <v>8</v>
      </c>
      <c r="I1156" s="4">
        <v>185.69</v>
      </c>
      <c r="J1156" s="4">
        <v>757.57</v>
      </c>
      <c r="K1156" s="2">
        <f t="shared" si="126"/>
        <v>3.4048348655090231E-2</v>
      </c>
      <c r="L1156">
        <f t="shared" si="127"/>
        <v>0.08</v>
      </c>
      <c r="M1156" s="4">
        <f t="shared" si="128"/>
        <v>1.8569</v>
      </c>
      <c r="N1156" s="4">
        <f t="shared" si="129"/>
        <v>23.21125</v>
      </c>
      <c r="O1156">
        <f t="shared" si="130"/>
        <v>4.0797565835532339</v>
      </c>
      <c r="P1156" s="4">
        <f t="shared" si="131"/>
        <v>571.88000000000011</v>
      </c>
      <c r="Q1156" t="str">
        <f t="shared" si="132"/>
        <v>Efficient</v>
      </c>
    </row>
    <row r="1157" spans="1:17" x14ac:dyDescent="0.3">
      <c r="A1157" s="1">
        <v>45334</v>
      </c>
      <c r="B1157" t="s">
        <v>3</v>
      </c>
      <c r="C1157" t="s">
        <v>12</v>
      </c>
      <c r="D1157" t="s">
        <v>9</v>
      </c>
      <c r="E1157" t="s">
        <v>6</v>
      </c>
      <c r="F1157">
        <v>1488</v>
      </c>
      <c r="G1157">
        <v>18</v>
      </c>
      <c r="H1157">
        <v>0</v>
      </c>
      <c r="I1157" s="4">
        <v>37.78</v>
      </c>
      <c r="J1157" s="4">
        <v>0</v>
      </c>
      <c r="K1157" s="2">
        <f t="shared" si="126"/>
        <v>1.2096774193548387E-2</v>
      </c>
      <c r="L1157">
        <f t="shared" si="127"/>
        <v>0</v>
      </c>
      <c r="M1157" s="4">
        <f t="shared" si="128"/>
        <v>2.0988888888888888</v>
      </c>
      <c r="N1157" s="4">
        <f t="shared" si="129"/>
        <v>0</v>
      </c>
      <c r="O1157">
        <f t="shared" si="130"/>
        <v>0</v>
      </c>
      <c r="P1157" s="4">
        <f t="shared" si="131"/>
        <v>-37.78</v>
      </c>
      <c r="Q1157" t="str">
        <f t="shared" si="132"/>
        <v>Inefficient</v>
      </c>
    </row>
    <row r="1158" spans="1:17" x14ac:dyDescent="0.3">
      <c r="A1158" s="1">
        <v>45334</v>
      </c>
      <c r="B1158" t="s">
        <v>3</v>
      </c>
      <c r="C1158" t="s">
        <v>12</v>
      </c>
      <c r="D1158" t="s">
        <v>9</v>
      </c>
      <c r="E1158" t="s">
        <v>7</v>
      </c>
      <c r="F1158">
        <v>3721</v>
      </c>
      <c r="G1158">
        <v>43</v>
      </c>
      <c r="H1158">
        <v>0</v>
      </c>
      <c r="I1158" s="4">
        <v>247.34</v>
      </c>
      <c r="J1158" s="4">
        <v>0</v>
      </c>
      <c r="K1158" s="2">
        <f t="shared" si="126"/>
        <v>1.1556033324375168E-2</v>
      </c>
      <c r="L1158">
        <f t="shared" si="127"/>
        <v>0</v>
      </c>
      <c r="M1158" s="4">
        <f t="shared" si="128"/>
        <v>5.7520930232558136</v>
      </c>
      <c r="N1158" s="4">
        <f t="shared" si="129"/>
        <v>0</v>
      </c>
      <c r="O1158">
        <f t="shared" si="130"/>
        <v>0</v>
      </c>
      <c r="P1158" s="4">
        <f t="shared" si="131"/>
        <v>-247.34</v>
      </c>
      <c r="Q1158" t="str">
        <f t="shared" si="132"/>
        <v>Inefficient</v>
      </c>
    </row>
    <row r="1159" spans="1:17" x14ac:dyDescent="0.3">
      <c r="A1159" s="1">
        <v>45334</v>
      </c>
      <c r="B1159" t="s">
        <v>3</v>
      </c>
      <c r="C1159" t="s">
        <v>12</v>
      </c>
      <c r="D1159" t="s">
        <v>9</v>
      </c>
      <c r="E1159" t="s">
        <v>8</v>
      </c>
      <c r="F1159">
        <v>1776</v>
      </c>
      <c r="G1159">
        <v>17</v>
      </c>
      <c r="H1159">
        <v>0</v>
      </c>
      <c r="I1159" s="4">
        <v>107.13</v>
      </c>
      <c r="J1159" s="4">
        <v>0</v>
      </c>
      <c r="K1159" s="2">
        <f t="shared" si="126"/>
        <v>9.5720720720720714E-3</v>
      </c>
      <c r="L1159">
        <f t="shared" si="127"/>
        <v>0</v>
      </c>
      <c r="M1159" s="4">
        <f t="shared" si="128"/>
        <v>6.3017647058823529</v>
      </c>
      <c r="N1159" s="4">
        <f t="shared" si="129"/>
        <v>0</v>
      </c>
      <c r="O1159">
        <f t="shared" si="130"/>
        <v>0</v>
      </c>
      <c r="P1159" s="4">
        <f t="shared" si="131"/>
        <v>-107.13</v>
      </c>
      <c r="Q1159" t="str">
        <f t="shared" si="132"/>
        <v>Inefficient</v>
      </c>
    </row>
    <row r="1160" spans="1:17" x14ac:dyDescent="0.3">
      <c r="A1160" s="1">
        <v>45334</v>
      </c>
      <c r="B1160" t="s">
        <v>3</v>
      </c>
      <c r="C1160" t="s">
        <v>12</v>
      </c>
      <c r="D1160" t="s">
        <v>10</v>
      </c>
      <c r="E1160" t="s">
        <v>6</v>
      </c>
      <c r="F1160">
        <v>618</v>
      </c>
      <c r="G1160">
        <v>6</v>
      </c>
      <c r="H1160">
        <v>0</v>
      </c>
      <c r="I1160" s="4">
        <v>16.399999999999999</v>
      </c>
      <c r="J1160" s="4">
        <v>0</v>
      </c>
      <c r="K1160" s="2">
        <f t="shared" si="126"/>
        <v>9.7087378640776691E-3</v>
      </c>
      <c r="L1160">
        <f t="shared" si="127"/>
        <v>0</v>
      </c>
      <c r="M1160" s="4">
        <f t="shared" si="128"/>
        <v>2.7333333333333329</v>
      </c>
      <c r="N1160" s="4">
        <f t="shared" si="129"/>
        <v>0</v>
      </c>
      <c r="O1160">
        <f t="shared" si="130"/>
        <v>0</v>
      </c>
      <c r="P1160" s="4">
        <f t="shared" si="131"/>
        <v>-16.399999999999999</v>
      </c>
      <c r="Q1160" t="str">
        <f t="shared" si="132"/>
        <v>Inefficient</v>
      </c>
    </row>
    <row r="1161" spans="1:17" x14ac:dyDescent="0.3">
      <c r="A1161" s="1">
        <v>45334</v>
      </c>
      <c r="B1161" t="s">
        <v>3</v>
      </c>
      <c r="C1161" t="s">
        <v>12</v>
      </c>
      <c r="D1161" t="s">
        <v>10</v>
      </c>
      <c r="E1161" t="s">
        <v>7</v>
      </c>
      <c r="F1161">
        <v>4367</v>
      </c>
      <c r="G1161">
        <v>74</v>
      </c>
      <c r="H1161">
        <v>1</v>
      </c>
      <c r="I1161" s="4">
        <v>114.29</v>
      </c>
      <c r="J1161" s="4">
        <v>55.77</v>
      </c>
      <c r="K1161" s="2">
        <f t="shared" si="126"/>
        <v>1.6945271353331806E-2</v>
      </c>
      <c r="L1161">
        <f t="shared" si="127"/>
        <v>1.3513513513513514E-2</v>
      </c>
      <c r="M1161" s="4">
        <f t="shared" si="128"/>
        <v>1.5444594594594596</v>
      </c>
      <c r="N1161" s="4">
        <f t="shared" si="129"/>
        <v>114.29</v>
      </c>
      <c r="O1161">
        <f t="shared" si="130"/>
        <v>0.48796920115495668</v>
      </c>
      <c r="P1161" s="4">
        <f t="shared" si="131"/>
        <v>-58.52</v>
      </c>
      <c r="Q1161" t="str">
        <f t="shared" si="132"/>
        <v>Inefficient</v>
      </c>
    </row>
    <row r="1162" spans="1:17" x14ac:dyDescent="0.3">
      <c r="A1162" s="1">
        <v>45334</v>
      </c>
      <c r="B1162" t="s">
        <v>3</v>
      </c>
      <c r="C1162" t="s">
        <v>12</v>
      </c>
      <c r="D1162" t="s">
        <v>10</v>
      </c>
      <c r="E1162" t="s">
        <v>8</v>
      </c>
      <c r="F1162">
        <v>2968</v>
      </c>
      <c r="G1162">
        <v>47</v>
      </c>
      <c r="H1162">
        <v>3</v>
      </c>
      <c r="I1162" s="4">
        <v>195.4</v>
      </c>
      <c r="J1162" s="4">
        <v>200.23</v>
      </c>
      <c r="K1162" s="2">
        <f t="shared" si="126"/>
        <v>1.5835579514824796E-2</v>
      </c>
      <c r="L1162">
        <f t="shared" si="127"/>
        <v>6.3829787234042548E-2</v>
      </c>
      <c r="M1162" s="4">
        <f t="shared" si="128"/>
        <v>4.1574468085106382</v>
      </c>
      <c r="N1162" s="4">
        <f t="shared" si="129"/>
        <v>65.13333333333334</v>
      </c>
      <c r="O1162">
        <f t="shared" si="130"/>
        <v>1.0247185261003069</v>
      </c>
      <c r="P1162" s="4">
        <f t="shared" si="131"/>
        <v>4.8299999999999841</v>
      </c>
      <c r="Q1162" t="str">
        <f t="shared" si="132"/>
        <v>Inefficient</v>
      </c>
    </row>
    <row r="1163" spans="1:17" x14ac:dyDescent="0.3">
      <c r="A1163" s="1">
        <v>45335</v>
      </c>
      <c r="B1163" t="s">
        <v>3</v>
      </c>
      <c r="C1163" t="s">
        <v>4</v>
      </c>
      <c r="D1163" t="s">
        <v>5</v>
      </c>
      <c r="E1163" t="s">
        <v>6</v>
      </c>
      <c r="F1163">
        <v>4308</v>
      </c>
      <c r="G1163">
        <v>203</v>
      </c>
      <c r="H1163">
        <v>10</v>
      </c>
      <c r="I1163" s="4">
        <v>257.27999999999997</v>
      </c>
      <c r="J1163" s="4">
        <v>974.18</v>
      </c>
      <c r="K1163" s="2">
        <f t="shared" si="126"/>
        <v>4.712163416898793E-2</v>
      </c>
      <c r="L1163">
        <f t="shared" si="127"/>
        <v>4.9261083743842367E-2</v>
      </c>
      <c r="M1163" s="4">
        <f t="shared" si="128"/>
        <v>1.2673891625615763</v>
      </c>
      <c r="N1163" s="4">
        <f t="shared" si="129"/>
        <v>25.727999999999998</v>
      </c>
      <c r="O1163">
        <f t="shared" si="130"/>
        <v>3.7864583333333335</v>
      </c>
      <c r="P1163" s="4">
        <f t="shared" si="131"/>
        <v>716.9</v>
      </c>
      <c r="Q1163" t="str">
        <f t="shared" si="132"/>
        <v>Efficient</v>
      </c>
    </row>
    <row r="1164" spans="1:17" x14ac:dyDescent="0.3">
      <c r="A1164" s="1">
        <v>45335</v>
      </c>
      <c r="B1164" t="s">
        <v>3</v>
      </c>
      <c r="C1164" t="s">
        <v>4</v>
      </c>
      <c r="D1164" t="s">
        <v>5</v>
      </c>
      <c r="E1164" t="s">
        <v>7</v>
      </c>
      <c r="F1164">
        <v>2594</v>
      </c>
      <c r="G1164">
        <v>64</v>
      </c>
      <c r="H1164">
        <v>9</v>
      </c>
      <c r="I1164" s="4">
        <v>122.62</v>
      </c>
      <c r="J1164" s="4">
        <v>456.39</v>
      </c>
      <c r="K1164" s="2">
        <f t="shared" si="126"/>
        <v>2.4672320740169621E-2</v>
      </c>
      <c r="L1164">
        <f t="shared" si="127"/>
        <v>0.140625</v>
      </c>
      <c r="M1164" s="4">
        <f t="shared" si="128"/>
        <v>1.9159375000000001</v>
      </c>
      <c r="N1164" s="4">
        <f t="shared" si="129"/>
        <v>13.624444444444444</v>
      </c>
      <c r="O1164">
        <f t="shared" si="130"/>
        <v>3.7219866253465992</v>
      </c>
      <c r="P1164" s="4">
        <f t="shared" si="131"/>
        <v>333.77</v>
      </c>
      <c r="Q1164" t="str">
        <f t="shared" si="132"/>
        <v>Efficient</v>
      </c>
    </row>
    <row r="1165" spans="1:17" x14ac:dyDescent="0.3">
      <c r="A1165" s="1">
        <v>45335</v>
      </c>
      <c r="B1165" t="s">
        <v>3</v>
      </c>
      <c r="C1165" t="s">
        <v>4</v>
      </c>
      <c r="D1165" t="s">
        <v>5</v>
      </c>
      <c r="E1165" t="s">
        <v>8</v>
      </c>
      <c r="F1165">
        <v>178</v>
      </c>
      <c r="G1165">
        <v>5</v>
      </c>
      <c r="H1165">
        <v>0</v>
      </c>
      <c r="I1165" s="4">
        <v>10.029999999999999</v>
      </c>
      <c r="J1165" s="4">
        <v>0</v>
      </c>
      <c r="K1165" s="2">
        <f t="shared" si="126"/>
        <v>2.8089887640449437E-2</v>
      </c>
      <c r="L1165">
        <f t="shared" si="127"/>
        <v>0</v>
      </c>
      <c r="M1165" s="4">
        <f t="shared" si="128"/>
        <v>2.0059999999999998</v>
      </c>
      <c r="N1165" s="4">
        <f t="shared" si="129"/>
        <v>0</v>
      </c>
      <c r="O1165">
        <f t="shared" si="130"/>
        <v>0</v>
      </c>
      <c r="P1165" s="4">
        <f t="shared" si="131"/>
        <v>-10.029999999999999</v>
      </c>
      <c r="Q1165" t="str">
        <f t="shared" si="132"/>
        <v>Inefficient</v>
      </c>
    </row>
    <row r="1166" spans="1:17" x14ac:dyDescent="0.3">
      <c r="A1166" s="1">
        <v>45335</v>
      </c>
      <c r="B1166" t="s">
        <v>3</v>
      </c>
      <c r="C1166" t="s">
        <v>4</v>
      </c>
      <c r="D1166" t="s">
        <v>9</v>
      </c>
      <c r="E1166" t="s">
        <v>6</v>
      </c>
      <c r="F1166">
        <v>4246</v>
      </c>
      <c r="G1166">
        <v>82</v>
      </c>
      <c r="H1166">
        <v>1</v>
      </c>
      <c r="I1166" s="4">
        <v>267.52999999999997</v>
      </c>
      <c r="J1166" s="4">
        <v>54.85</v>
      </c>
      <c r="K1166" s="2">
        <f t="shared" si="126"/>
        <v>1.9312293923692887E-2</v>
      </c>
      <c r="L1166">
        <f t="shared" si="127"/>
        <v>1.2195121951219513E-2</v>
      </c>
      <c r="M1166" s="4">
        <f t="shared" si="128"/>
        <v>3.2625609756097558</v>
      </c>
      <c r="N1166" s="4">
        <f t="shared" si="129"/>
        <v>267.52999999999997</v>
      </c>
      <c r="O1166">
        <f t="shared" si="130"/>
        <v>0.20502373565581433</v>
      </c>
      <c r="P1166" s="4">
        <f t="shared" si="131"/>
        <v>-212.67999999999998</v>
      </c>
      <c r="Q1166" t="str">
        <f t="shared" si="132"/>
        <v>Inefficient</v>
      </c>
    </row>
    <row r="1167" spans="1:17" x14ac:dyDescent="0.3">
      <c r="A1167" s="1">
        <v>45335</v>
      </c>
      <c r="B1167" t="s">
        <v>3</v>
      </c>
      <c r="C1167" t="s">
        <v>4</v>
      </c>
      <c r="D1167" t="s">
        <v>9</v>
      </c>
      <c r="E1167" t="s">
        <v>7</v>
      </c>
      <c r="F1167">
        <v>2729</v>
      </c>
      <c r="G1167">
        <v>53</v>
      </c>
      <c r="H1167">
        <v>2</v>
      </c>
      <c r="I1167" s="4">
        <v>124.13</v>
      </c>
      <c r="J1167" s="4">
        <v>160.32</v>
      </c>
      <c r="K1167" s="2">
        <f t="shared" si="126"/>
        <v>1.942103334554782E-2</v>
      </c>
      <c r="L1167">
        <f t="shared" si="127"/>
        <v>3.7735849056603772E-2</v>
      </c>
      <c r="M1167" s="4">
        <f t="shared" si="128"/>
        <v>2.3420754716981129</v>
      </c>
      <c r="N1167" s="4">
        <f t="shared" si="129"/>
        <v>62.064999999999998</v>
      </c>
      <c r="O1167">
        <f t="shared" si="130"/>
        <v>1.2915491823088698</v>
      </c>
      <c r="P1167" s="4">
        <f t="shared" si="131"/>
        <v>36.19</v>
      </c>
      <c r="Q1167" t="str">
        <f t="shared" si="132"/>
        <v>Inefficient</v>
      </c>
    </row>
    <row r="1168" spans="1:17" x14ac:dyDescent="0.3">
      <c r="A1168" s="1">
        <v>45335</v>
      </c>
      <c r="B1168" t="s">
        <v>3</v>
      </c>
      <c r="C1168" t="s">
        <v>4</v>
      </c>
      <c r="D1168" t="s">
        <v>9</v>
      </c>
      <c r="E1168" t="s">
        <v>8</v>
      </c>
      <c r="F1168">
        <v>147</v>
      </c>
      <c r="G1168">
        <v>1</v>
      </c>
      <c r="H1168">
        <v>0</v>
      </c>
      <c r="I1168" s="4">
        <v>6.79</v>
      </c>
      <c r="J1168" s="4">
        <v>0</v>
      </c>
      <c r="K1168" s="2">
        <f t="shared" si="126"/>
        <v>6.8027210884353739E-3</v>
      </c>
      <c r="L1168">
        <f t="shared" si="127"/>
        <v>0</v>
      </c>
      <c r="M1168" s="4">
        <f t="shared" si="128"/>
        <v>6.79</v>
      </c>
      <c r="N1168" s="4">
        <f t="shared" si="129"/>
        <v>0</v>
      </c>
      <c r="O1168">
        <f t="shared" si="130"/>
        <v>0</v>
      </c>
      <c r="P1168" s="4">
        <f t="shared" si="131"/>
        <v>-6.79</v>
      </c>
      <c r="Q1168" t="str">
        <f t="shared" si="132"/>
        <v>Inefficient</v>
      </c>
    </row>
    <row r="1169" spans="1:17" x14ac:dyDescent="0.3">
      <c r="A1169" s="1">
        <v>45335</v>
      </c>
      <c r="B1169" t="s">
        <v>3</v>
      </c>
      <c r="C1169" t="s">
        <v>4</v>
      </c>
      <c r="D1169" t="s">
        <v>10</v>
      </c>
      <c r="E1169" t="s">
        <v>6</v>
      </c>
      <c r="F1169">
        <v>1889</v>
      </c>
      <c r="G1169">
        <v>23</v>
      </c>
      <c r="H1169">
        <v>1</v>
      </c>
      <c r="I1169" s="4">
        <v>113.37</v>
      </c>
      <c r="J1169" s="4">
        <v>50.68</v>
      </c>
      <c r="K1169" s="2">
        <f t="shared" si="126"/>
        <v>1.2175754367390153E-2</v>
      </c>
      <c r="L1169">
        <f t="shared" si="127"/>
        <v>4.3478260869565216E-2</v>
      </c>
      <c r="M1169" s="4">
        <f t="shared" si="128"/>
        <v>4.9291304347826088</v>
      </c>
      <c r="N1169" s="4">
        <f t="shared" si="129"/>
        <v>113.37</v>
      </c>
      <c r="O1169">
        <f t="shared" si="130"/>
        <v>0.44703184263914614</v>
      </c>
      <c r="P1169" s="4">
        <f t="shared" si="131"/>
        <v>-62.690000000000005</v>
      </c>
      <c r="Q1169" t="str">
        <f t="shared" si="132"/>
        <v>Inefficient</v>
      </c>
    </row>
    <row r="1170" spans="1:17" x14ac:dyDescent="0.3">
      <c r="A1170" s="1">
        <v>45335</v>
      </c>
      <c r="B1170" t="s">
        <v>3</v>
      </c>
      <c r="C1170" t="s">
        <v>4</v>
      </c>
      <c r="D1170" t="s">
        <v>10</v>
      </c>
      <c r="E1170" t="s">
        <v>7</v>
      </c>
      <c r="F1170">
        <v>3368</v>
      </c>
      <c r="G1170">
        <v>57</v>
      </c>
      <c r="H1170">
        <v>2</v>
      </c>
      <c r="I1170" s="4">
        <v>196.72</v>
      </c>
      <c r="J1170" s="4">
        <v>148.41999999999999</v>
      </c>
      <c r="K1170" s="2">
        <f t="shared" si="126"/>
        <v>1.6923990498812352E-2</v>
      </c>
      <c r="L1170">
        <f t="shared" si="127"/>
        <v>3.5087719298245612E-2</v>
      </c>
      <c r="M1170" s="4">
        <f t="shared" si="128"/>
        <v>3.4512280701754388</v>
      </c>
      <c r="N1170" s="4">
        <f t="shared" si="129"/>
        <v>98.36</v>
      </c>
      <c r="O1170">
        <f t="shared" si="130"/>
        <v>0.75447336315575431</v>
      </c>
      <c r="P1170" s="4">
        <f t="shared" si="131"/>
        <v>-48.300000000000011</v>
      </c>
      <c r="Q1170" t="str">
        <f t="shared" si="132"/>
        <v>Inefficient</v>
      </c>
    </row>
    <row r="1171" spans="1:17" x14ac:dyDescent="0.3">
      <c r="A1171" s="1">
        <v>45335</v>
      </c>
      <c r="B1171" t="s">
        <v>3</v>
      </c>
      <c r="C1171" t="s">
        <v>4</v>
      </c>
      <c r="D1171" t="s">
        <v>10</v>
      </c>
      <c r="E1171" t="s">
        <v>8</v>
      </c>
      <c r="F1171">
        <v>259</v>
      </c>
      <c r="G1171">
        <v>5</v>
      </c>
      <c r="H1171">
        <v>0</v>
      </c>
      <c r="I1171" s="4">
        <v>15.45</v>
      </c>
      <c r="J1171" s="4">
        <v>0</v>
      </c>
      <c r="K1171" s="2">
        <f t="shared" si="126"/>
        <v>1.9305019305019305E-2</v>
      </c>
      <c r="L1171">
        <f t="shared" si="127"/>
        <v>0</v>
      </c>
      <c r="M1171" s="4">
        <f t="shared" si="128"/>
        <v>3.09</v>
      </c>
      <c r="N1171" s="4">
        <f t="shared" si="129"/>
        <v>0</v>
      </c>
      <c r="O1171">
        <f t="shared" si="130"/>
        <v>0</v>
      </c>
      <c r="P1171" s="4">
        <f t="shared" si="131"/>
        <v>-15.45</v>
      </c>
      <c r="Q1171" t="str">
        <f t="shared" si="132"/>
        <v>Inefficient</v>
      </c>
    </row>
    <row r="1172" spans="1:17" x14ac:dyDescent="0.3">
      <c r="A1172" s="1">
        <v>45335</v>
      </c>
      <c r="B1172" t="s">
        <v>3</v>
      </c>
      <c r="C1172" t="s">
        <v>11</v>
      </c>
      <c r="D1172" t="s">
        <v>5</v>
      </c>
      <c r="E1172" t="s">
        <v>6</v>
      </c>
      <c r="F1172">
        <v>5892</v>
      </c>
      <c r="G1172">
        <v>159</v>
      </c>
      <c r="H1172">
        <v>10</v>
      </c>
      <c r="I1172" s="4">
        <v>184</v>
      </c>
      <c r="J1172" s="4">
        <v>591.03</v>
      </c>
      <c r="K1172" s="2">
        <f t="shared" si="126"/>
        <v>2.6985743380855399E-2</v>
      </c>
      <c r="L1172">
        <f t="shared" si="127"/>
        <v>6.2893081761006289E-2</v>
      </c>
      <c r="M1172" s="4">
        <f t="shared" si="128"/>
        <v>1.1572327044025157</v>
      </c>
      <c r="N1172" s="4">
        <f t="shared" si="129"/>
        <v>18.399999999999999</v>
      </c>
      <c r="O1172">
        <f t="shared" si="130"/>
        <v>3.2121195652173911</v>
      </c>
      <c r="P1172" s="4">
        <f t="shared" si="131"/>
        <v>407.03</v>
      </c>
      <c r="Q1172" t="str">
        <f t="shared" si="132"/>
        <v>Inefficient</v>
      </c>
    </row>
    <row r="1173" spans="1:17" x14ac:dyDescent="0.3">
      <c r="A1173" s="1">
        <v>45335</v>
      </c>
      <c r="B1173" t="s">
        <v>3</v>
      </c>
      <c r="C1173" t="s">
        <v>11</v>
      </c>
      <c r="D1173" t="s">
        <v>5</v>
      </c>
      <c r="E1173" t="s">
        <v>7</v>
      </c>
      <c r="F1173">
        <v>676</v>
      </c>
      <c r="G1173">
        <v>22</v>
      </c>
      <c r="H1173">
        <v>3</v>
      </c>
      <c r="I1173" s="4">
        <v>32.99</v>
      </c>
      <c r="J1173" s="4">
        <v>279.51</v>
      </c>
      <c r="K1173" s="2">
        <f t="shared" si="126"/>
        <v>3.2544378698224852E-2</v>
      </c>
      <c r="L1173">
        <f t="shared" si="127"/>
        <v>0.13636363636363635</v>
      </c>
      <c r="M1173" s="4">
        <f t="shared" si="128"/>
        <v>1.4995454545454547</v>
      </c>
      <c r="N1173" s="4">
        <f t="shared" si="129"/>
        <v>10.996666666666668</v>
      </c>
      <c r="O1173">
        <f t="shared" si="130"/>
        <v>8.4725674446802053</v>
      </c>
      <c r="P1173" s="4">
        <f t="shared" si="131"/>
        <v>246.51999999999998</v>
      </c>
      <c r="Q1173" t="str">
        <f t="shared" si="132"/>
        <v>Efficient</v>
      </c>
    </row>
    <row r="1174" spans="1:17" x14ac:dyDescent="0.3">
      <c r="A1174" s="1">
        <v>45335</v>
      </c>
      <c r="B1174" t="s">
        <v>3</v>
      </c>
      <c r="C1174" t="s">
        <v>11</v>
      </c>
      <c r="D1174" t="s">
        <v>5</v>
      </c>
      <c r="E1174" t="s">
        <v>8</v>
      </c>
      <c r="F1174">
        <v>389</v>
      </c>
      <c r="G1174">
        <v>17</v>
      </c>
      <c r="H1174">
        <v>1</v>
      </c>
      <c r="I1174" s="4">
        <v>16.86</v>
      </c>
      <c r="J1174" s="4">
        <v>96.29</v>
      </c>
      <c r="K1174" s="2">
        <f t="shared" si="126"/>
        <v>4.3701799485861184E-2</v>
      </c>
      <c r="L1174">
        <f t="shared" si="127"/>
        <v>5.8823529411764705E-2</v>
      </c>
      <c r="M1174" s="4">
        <f t="shared" si="128"/>
        <v>0.99176470588235288</v>
      </c>
      <c r="N1174" s="4">
        <f t="shared" si="129"/>
        <v>16.86</v>
      </c>
      <c r="O1174">
        <f t="shared" si="130"/>
        <v>5.7111506524317921</v>
      </c>
      <c r="P1174" s="4">
        <f t="shared" si="131"/>
        <v>79.430000000000007</v>
      </c>
      <c r="Q1174" t="str">
        <f t="shared" si="132"/>
        <v>Efficient</v>
      </c>
    </row>
    <row r="1175" spans="1:17" x14ac:dyDescent="0.3">
      <c r="A1175" s="1">
        <v>45335</v>
      </c>
      <c r="B1175" t="s">
        <v>3</v>
      </c>
      <c r="C1175" t="s">
        <v>11</v>
      </c>
      <c r="D1175" t="s">
        <v>9</v>
      </c>
      <c r="E1175" t="s">
        <v>6</v>
      </c>
      <c r="F1175">
        <v>5140</v>
      </c>
      <c r="G1175">
        <v>54</v>
      </c>
      <c r="H1175">
        <v>0</v>
      </c>
      <c r="I1175" s="4">
        <v>224.38</v>
      </c>
      <c r="J1175" s="4">
        <v>0</v>
      </c>
      <c r="K1175" s="2">
        <f t="shared" si="126"/>
        <v>1.0505836575875487E-2</v>
      </c>
      <c r="L1175">
        <f t="shared" si="127"/>
        <v>0</v>
      </c>
      <c r="M1175" s="4">
        <f t="shared" si="128"/>
        <v>4.1551851851851849</v>
      </c>
      <c r="N1175" s="4">
        <f t="shared" si="129"/>
        <v>0</v>
      </c>
      <c r="O1175">
        <f t="shared" si="130"/>
        <v>0</v>
      </c>
      <c r="P1175" s="4">
        <f t="shared" si="131"/>
        <v>-224.38</v>
      </c>
      <c r="Q1175" t="str">
        <f t="shared" si="132"/>
        <v>Inefficient</v>
      </c>
    </row>
    <row r="1176" spans="1:17" x14ac:dyDescent="0.3">
      <c r="A1176" s="1">
        <v>45335</v>
      </c>
      <c r="B1176" t="s">
        <v>3</v>
      </c>
      <c r="C1176" t="s">
        <v>11</v>
      </c>
      <c r="D1176" t="s">
        <v>9</v>
      </c>
      <c r="E1176" t="s">
        <v>7</v>
      </c>
      <c r="F1176">
        <v>606</v>
      </c>
      <c r="G1176">
        <v>5</v>
      </c>
      <c r="H1176">
        <v>0</v>
      </c>
      <c r="I1176" s="4">
        <v>40.28</v>
      </c>
      <c r="J1176" s="4">
        <v>0</v>
      </c>
      <c r="K1176" s="2">
        <f t="shared" si="126"/>
        <v>8.2508250825082501E-3</v>
      </c>
      <c r="L1176">
        <f t="shared" si="127"/>
        <v>0</v>
      </c>
      <c r="M1176" s="4">
        <f t="shared" si="128"/>
        <v>8.0560000000000009</v>
      </c>
      <c r="N1176" s="4">
        <f t="shared" si="129"/>
        <v>0</v>
      </c>
      <c r="O1176">
        <f t="shared" si="130"/>
        <v>0</v>
      </c>
      <c r="P1176" s="4">
        <f t="shared" si="131"/>
        <v>-40.28</v>
      </c>
      <c r="Q1176" t="str">
        <f t="shared" si="132"/>
        <v>Inefficient</v>
      </c>
    </row>
    <row r="1177" spans="1:17" x14ac:dyDescent="0.3">
      <c r="A1177" s="1">
        <v>45335</v>
      </c>
      <c r="B1177" t="s">
        <v>3</v>
      </c>
      <c r="C1177" t="s">
        <v>11</v>
      </c>
      <c r="D1177" t="s">
        <v>9</v>
      </c>
      <c r="E1177" t="s">
        <v>8</v>
      </c>
      <c r="F1177">
        <v>415</v>
      </c>
      <c r="G1177">
        <v>6</v>
      </c>
      <c r="H1177">
        <v>0</v>
      </c>
      <c r="I1177" s="4">
        <v>15.58</v>
      </c>
      <c r="J1177" s="4">
        <v>0</v>
      </c>
      <c r="K1177" s="2">
        <f t="shared" si="126"/>
        <v>1.4457831325301205E-2</v>
      </c>
      <c r="L1177">
        <f t="shared" si="127"/>
        <v>0</v>
      </c>
      <c r="M1177" s="4">
        <f t="shared" si="128"/>
        <v>2.5966666666666667</v>
      </c>
      <c r="N1177" s="4">
        <f t="shared" si="129"/>
        <v>0</v>
      </c>
      <c r="O1177">
        <f t="shared" si="130"/>
        <v>0</v>
      </c>
      <c r="P1177" s="4">
        <f t="shared" si="131"/>
        <v>-15.58</v>
      </c>
      <c r="Q1177" t="str">
        <f t="shared" si="132"/>
        <v>Inefficient</v>
      </c>
    </row>
    <row r="1178" spans="1:17" x14ac:dyDescent="0.3">
      <c r="A1178" s="1">
        <v>45335</v>
      </c>
      <c r="B1178" t="s">
        <v>3</v>
      </c>
      <c r="C1178" t="s">
        <v>11</v>
      </c>
      <c r="D1178" t="s">
        <v>10</v>
      </c>
      <c r="E1178" t="s">
        <v>6</v>
      </c>
      <c r="F1178">
        <v>3620</v>
      </c>
      <c r="G1178">
        <v>74</v>
      </c>
      <c r="H1178">
        <v>4</v>
      </c>
      <c r="I1178" s="4">
        <v>127.59</v>
      </c>
      <c r="J1178" s="4">
        <v>347.29</v>
      </c>
      <c r="K1178" s="2">
        <f t="shared" si="126"/>
        <v>2.0441988950276244E-2</v>
      </c>
      <c r="L1178">
        <f t="shared" si="127"/>
        <v>5.4054054054054057E-2</v>
      </c>
      <c r="M1178" s="4">
        <f t="shared" si="128"/>
        <v>1.7241891891891892</v>
      </c>
      <c r="N1178" s="4">
        <f t="shared" si="129"/>
        <v>31.897500000000001</v>
      </c>
      <c r="O1178">
        <f t="shared" si="130"/>
        <v>2.7219217807038172</v>
      </c>
      <c r="P1178" s="4">
        <f t="shared" si="131"/>
        <v>219.70000000000002</v>
      </c>
      <c r="Q1178" t="str">
        <f t="shared" si="132"/>
        <v>Inefficient</v>
      </c>
    </row>
    <row r="1179" spans="1:17" x14ac:dyDescent="0.3">
      <c r="A1179" s="1">
        <v>45335</v>
      </c>
      <c r="B1179" t="s">
        <v>3</v>
      </c>
      <c r="C1179" t="s">
        <v>11</v>
      </c>
      <c r="D1179" t="s">
        <v>10</v>
      </c>
      <c r="E1179" t="s">
        <v>7</v>
      </c>
      <c r="F1179">
        <v>588</v>
      </c>
      <c r="G1179">
        <v>7</v>
      </c>
      <c r="H1179">
        <v>0</v>
      </c>
      <c r="I1179" s="4">
        <v>17.13</v>
      </c>
      <c r="J1179" s="4">
        <v>0</v>
      </c>
      <c r="K1179" s="2">
        <f t="shared" si="126"/>
        <v>1.1904761904761904E-2</v>
      </c>
      <c r="L1179">
        <f t="shared" si="127"/>
        <v>0</v>
      </c>
      <c r="M1179" s="4">
        <f t="shared" si="128"/>
        <v>2.4471428571428571</v>
      </c>
      <c r="N1179" s="4">
        <f t="shared" si="129"/>
        <v>0</v>
      </c>
      <c r="O1179">
        <f t="shared" si="130"/>
        <v>0</v>
      </c>
      <c r="P1179" s="4">
        <f t="shared" si="131"/>
        <v>-17.13</v>
      </c>
      <c r="Q1179" t="str">
        <f t="shared" si="132"/>
        <v>Inefficient</v>
      </c>
    </row>
    <row r="1180" spans="1:17" x14ac:dyDescent="0.3">
      <c r="A1180" s="1">
        <v>45335</v>
      </c>
      <c r="B1180" t="s">
        <v>3</v>
      </c>
      <c r="C1180" t="s">
        <v>11</v>
      </c>
      <c r="D1180" t="s">
        <v>10</v>
      </c>
      <c r="E1180" t="s">
        <v>8</v>
      </c>
      <c r="F1180">
        <v>225</v>
      </c>
      <c r="G1180">
        <v>4</v>
      </c>
      <c r="H1180">
        <v>0</v>
      </c>
      <c r="I1180" s="4">
        <v>7.11</v>
      </c>
      <c r="J1180" s="4">
        <v>0</v>
      </c>
      <c r="K1180" s="2">
        <f t="shared" si="126"/>
        <v>1.7777777777777778E-2</v>
      </c>
      <c r="L1180">
        <f t="shared" si="127"/>
        <v>0</v>
      </c>
      <c r="M1180" s="4">
        <f t="shared" si="128"/>
        <v>1.7775000000000001</v>
      </c>
      <c r="N1180" s="4">
        <f t="shared" si="129"/>
        <v>0</v>
      </c>
      <c r="O1180">
        <f t="shared" si="130"/>
        <v>0</v>
      </c>
      <c r="P1180" s="4">
        <f t="shared" si="131"/>
        <v>-7.11</v>
      </c>
      <c r="Q1180" t="str">
        <f t="shared" si="132"/>
        <v>Inefficient</v>
      </c>
    </row>
    <row r="1181" spans="1:17" x14ac:dyDescent="0.3">
      <c r="A1181" s="1">
        <v>45335</v>
      </c>
      <c r="B1181" t="s">
        <v>3</v>
      </c>
      <c r="C1181" t="s">
        <v>12</v>
      </c>
      <c r="D1181" t="s">
        <v>5</v>
      </c>
      <c r="E1181" t="s">
        <v>6</v>
      </c>
      <c r="F1181">
        <v>953</v>
      </c>
      <c r="G1181">
        <v>33</v>
      </c>
      <c r="H1181">
        <v>4</v>
      </c>
      <c r="I1181" s="4">
        <v>44.38</v>
      </c>
      <c r="J1181" s="4">
        <v>328.2</v>
      </c>
      <c r="K1181" s="2">
        <f t="shared" si="126"/>
        <v>3.4627492130115428E-2</v>
      </c>
      <c r="L1181">
        <f t="shared" si="127"/>
        <v>0.12121212121212122</v>
      </c>
      <c r="M1181" s="4">
        <f t="shared" si="128"/>
        <v>1.344848484848485</v>
      </c>
      <c r="N1181" s="4">
        <f t="shared" si="129"/>
        <v>11.095000000000001</v>
      </c>
      <c r="O1181">
        <f t="shared" si="130"/>
        <v>7.3952230734565116</v>
      </c>
      <c r="P1181" s="4">
        <f t="shared" si="131"/>
        <v>283.82</v>
      </c>
      <c r="Q1181" t="str">
        <f t="shared" si="132"/>
        <v>Efficient</v>
      </c>
    </row>
    <row r="1182" spans="1:17" x14ac:dyDescent="0.3">
      <c r="A1182" s="1">
        <v>45335</v>
      </c>
      <c r="B1182" t="s">
        <v>3</v>
      </c>
      <c r="C1182" t="s">
        <v>12</v>
      </c>
      <c r="D1182" t="s">
        <v>5</v>
      </c>
      <c r="E1182" t="s">
        <v>7</v>
      </c>
      <c r="F1182">
        <v>3032</v>
      </c>
      <c r="G1182">
        <v>82</v>
      </c>
      <c r="H1182">
        <v>9</v>
      </c>
      <c r="I1182" s="4">
        <v>168.01</v>
      </c>
      <c r="J1182" s="4">
        <v>723.3</v>
      </c>
      <c r="K1182" s="2">
        <f t="shared" si="126"/>
        <v>2.704485488126649E-2</v>
      </c>
      <c r="L1182">
        <f t="shared" si="127"/>
        <v>0.10975609756097561</v>
      </c>
      <c r="M1182" s="4">
        <f t="shared" si="128"/>
        <v>2.0489024390243902</v>
      </c>
      <c r="N1182" s="4">
        <f t="shared" si="129"/>
        <v>18.667777777777776</v>
      </c>
      <c r="O1182">
        <f t="shared" si="130"/>
        <v>4.3051008868519727</v>
      </c>
      <c r="P1182" s="4">
        <f t="shared" si="131"/>
        <v>555.29</v>
      </c>
      <c r="Q1182" t="str">
        <f t="shared" si="132"/>
        <v>Efficient</v>
      </c>
    </row>
    <row r="1183" spans="1:17" x14ac:dyDescent="0.3">
      <c r="A1183" s="1">
        <v>45335</v>
      </c>
      <c r="B1183" t="s">
        <v>3</v>
      </c>
      <c r="C1183" t="s">
        <v>12</v>
      </c>
      <c r="D1183" t="s">
        <v>5</v>
      </c>
      <c r="E1183" t="s">
        <v>8</v>
      </c>
      <c r="F1183">
        <v>1251</v>
      </c>
      <c r="G1183">
        <v>43</v>
      </c>
      <c r="H1183">
        <v>2</v>
      </c>
      <c r="I1183" s="4">
        <v>56.55</v>
      </c>
      <c r="J1183" s="4">
        <v>198.65</v>
      </c>
      <c r="K1183" s="2">
        <f t="shared" si="126"/>
        <v>3.4372501998401278E-2</v>
      </c>
      <c r="L1183">
        <f t="shared" si="127"/>
        <v>4.6511627906976744E-2</v>
      </c>
      <c r="M1183" s="4">
        <f t="shared" si="128"/>
        <v>1.3151162790697675</v>
      </c>
      <c r="N1183" s="4">
        <f t="shared" si="129"/>
        <v>28.274999999999999</v>
      </c>
      <c r="O1183">
        <f t="shared" si="130"/>
        <v>3.5128205128205132</v>
      </c>
      <c r="P1183" s="4">
        <f t="shared" si="131"/>
        <v>142.10000000000002</v>
      </c>
      <c r="Q1183" t="str">
        <f t="shared" si="132"/>
        <v>Inefficient</v>
      </c>
    </row>
    <row r="1184" spans="1:17" x14ac:dyDescent="0.3">
      <c r="A1184" s="1">
        <v>45335</v>
      </c>
      <c r="B1184" t="s">
        <v>3</v>
      </c>
      <c r="C1184" t="s">
        <v>12</v>
      </c>
      <c r="D1184" t="s">
        <v>9</v>
      </c>
      <c r="E1184" t="s">
        <v>6</v>
      </c>
      <c r="F1184">
        <v>1101</v>
      </c>
      <c r="G1184">
        <v>8</v>
      </c>
      <c r="H1184">
        <v>0</v>
      </c>
      <c r="I1184" s="4">
        <v>26.61</v>
      </c>
      <c r="J1184" s="4">
        <v>0</v>
      </c>
      <c r="K1184" s="2">
        <f t="shared" si="126"/>
        <v>7.266121707538601E-3</v>
      </c>
      <c r="L1184">
        <f t="shared" si="127"/>
        <v>0</v>
      </c>
      <c r="M1184" s="4">
        <f t="shared" si="128"/>
        <v>3.3262499999999999</v>
      </c>
      <c r="N1184" s="4">
        <f t="shared" si="129"/>
        <v>0</v>
      </c>
      <c r="O1184">
        <f t="shared" si="130"/>
        <v>0</v>
      </c>
      <c r="P1184" s="4">
        <f t="shared" si="131"/>
        <v>-26.61</v>
      </c>
      <c r="Q1184" t="str">
        <f t="shared" si="132"/>
        <v>Inefficient</v>
      </c>
    </row>
    <row r="1185" spans="1:17" x14ac:dyDescent="0.3">
      <c r="A1185" s="1">
        <v>45335</v>
      </c>
      <c r="B1185" t="s">
        <v>3</v>
      </c>
      <c r="C1185" t="s">
        <v>12</v>
      </c>
      <c r="D1185" t="s">
        <v>9</v>
      </c>
      <c r="E1185" t="s">
        <v>7</v>
      </c>
      <c r="F1185">
        <v>4767</v>
      </c>
      <c r="G1185">
        <v>39</v>
      </c>
      <c r="H1185">
        <v>0</v>
      </c>
      <c r="I1185" s="4">
        <v>315.7</v>
      </c>
      <c r="J1185" s="4">
        <v>0</v>
      </c>
      <c r="K1185" s="2">
        <f t="shared" si="126"/>
        <v>8.1812460667086209E-3</v>
      </c>
      <c r="L1185">
        <f t="shared" si="127"/>
        <v>0</v>
      </c>
      <c r="M1185" s="4">
        <f t="shared" si="128"/>
        <v>8.0948717948717945</v>
      </c>
      <c r="N1185" s="4">
        <f t="shared" si="129"/>
        <v>0</v>
      </c>
      <c r="O1185">
        <f t="shared" si="130"/>
        <v>0</v>
      </c>
      <c r="P1185" s="4">
        <f t="shared" si="131"/>
        <v>-315.7</v>
      </c>
      <c r="Q1185" t="str">
        <f t="shared" si="132"/>
        <v>Inefficient</v>
      </c>
    </row>
    <row r="1186" spans="1:17" x14ac:dyDescent="0.3">
      <c r="A1186" s="1">
        <v>45335</v>
      </c>
      <c r="B1186" t="s">
        <v>3</v>
      </c>
      <c r="C1186" t="s">
        <v>12</v>
      </c>
      <c r="D1186" t="s">
        <v>9</v>
      </c>
      <c r="E1186" t="s">
        <v>8</v>
      </c>
      <c r="F1186">
        <v>2189</v>
      </c>
      <c r="G1186">
        <v>26</v>
      </c>
      <c r="H1186">
        <v>0</v>
      </c>
      <c r="I1186" s="4">
        <v>75.19</v>
      </c>
      <c r="J1186" s="4">
        <v>0</v>
      </c>
      <c r="K1186" s="2">
        <f t="shared" si="126"/>
        <v>1.187756966651439E-2</v>
      </c>
      <c r="L1186">
        <f t="shared" si="127"/>
        <v>0</v>
      </c>
      <c r="M1186" s="4">
        <f t="shared" si="128"/>
        <v>2.891923076923077</v>
      </c>
      <c r="N1186" s="4">
        <f t="shared" si="129"/>
        <v>0</v>
      </c>
      <c r="O1186">
        <f t="shared" si="130"/>
        <v>0</v>
      </c>
      <c r="P1186" s="4">
        <f t="shared" si="131"/>
        <v>-75.19</v>
      </c>
      <c r="Q1186" t="str">
        <f t="shared" si="132"/>
        <v>Inefficient</v>
      </c>
    </row>
    <row r="1187" spans="1:17" x14ac:dyDescent="0.3">
      <c r="A1187" s="1">
        <v>45335</v>
      </c>
      <c r="B1187" t="s">
        <v>3</v>
      </c>
      <c r="C1187" t="s">
        <v>12</v>
      </c>
      <c r="D1187" t="s">
        <v>10</v>
      </c>
      <c r="E1187" t="s">
        <v>6</v>
      </c>
      <c r="F1187">
        <v>1080</v>
      </c>
      <c r="G1187">
        <v>17</v>
      </c>
      <c r="H1187">
        <v>0</v>
      </c>
      <c r="I1187" s="4">
        <v>35.130000000000003</v>
      </c>
      <c r="J1187" s="4">
        <v>0</v>
      </c>
      <c r="K1187" s="2">
        <f t="shared" si="126"/>
        <v>1.5740740740740739E-2</v>
      </c>
      <c r="L1187">
        <f t="shared" si="127"/>
        <v>0</v>
      </c>
      <c r="M1187" s="4">
        <f t="shared" si="128"/>
        <v>2.0664705882352941</v>
      </c>
      <c r="N1187" s="4">
        <f t="shared" si="129"/>
        <v>0</v>
      </c>
      <c r="O1187">
        <f t="shared" si="130"/>
        <v>0</v>
      </c>
      <c r="P1187" s="4">
        <f t="shared" si="131"/>
        <v>-35.130000000000003</v>
      </c>
      <c r="Q1187" t="str">
        <f t="shared" si="132"/>
        <v>Inefficient</v>
      </c>
    </row>
    <row r="1188" spans="1:17" x14ac:dyDescent="0.3">
      <c r="A1188" s="1">
        <v>45335</v>
      </c>
      <c r="B1188" t="s">
        <v>3</v>
      </c>
      <c r="C1188" t="s">
        <v>12</v>
      </c>
      <c r="D1188" t="s">
        <v>10</v>
      </c>
      <c r="E1188" t="s">
        <v>7</v>
      </c>
      <c r="F1188">
        <v>2996</v>
      </c>
      <c r="G1188">
        <v>30</v>
      </c>
      <c r="H1188">
        <v>1</v>
      </c>
      <c r="I1188" s="4">
        <v>87.26</v>
      </c>
      <c r="J1188" s="4">
        <v>93.31</v>
      </c>
      <c r="K1188" s="2">
        <f t="shared" si="126"/>
        <v>1.0013351134846462E-2</v>
      </c>
      <c r="L1188">
        <f t="shared" si="127"/>
        <v>3.3333333333333333E-2</v>
      </c>
      <c r="M1188" s="4">
        <f t="shared" si="128"/>
        <v>2.908666666666667</v>
      </c>
      <c r="N1188" s="4">
        <f t="shared" si="129"/>
        <v>87.26</v>
      </c>
      <c r="O1188">
        <f t="shared" si="130"/>
        <v>1.0693330277332111</v>
      </c>
      <c r="P1188" s="4">
        <f t="shared" si="131"/>
        <v>6.0499999999999972</v>
      </c>
      <c r="Q1188" t="str">
        <f t="shared" si="132"/>
        <v>Inefficient</v>
      </c>
    </row>
    <row r="1189" spans="1:17" x14ac:dyDescent="0.3">
      <c r="A1189" s="1">
        <v>45335</v>
      </c>
      <c r="B1189" t="s">
        <v>3</v>
      </c>
      <c r="C1189" t="s">
        <v>12</v>
      </c>
      <c r="D1189" t="s">
        <v>10</v>
      </c>
      <c r="E1189" t="s">
        <v>8</v>
      </c>
      <c r="F1189">
        <v>1075</v>
      </c>
      <c r="G1189">
        <v>31</v>
      </c>
      <c r="H1189">
        <v>2</v>
      </c>
      <c r="I1189" s="4">
        <v>36.32</v>
      </c>
      <c r="J1189" s="4">
        <v>106.8</v>
      </c>
      <c r="K1189" s="2">
        <f t="shared" si="126"/>
        <v>2.883720930232558E-2</v>
      </c>
      <c r="L1189">
        <f t="shared" si="127"/>
        <v>6.4516129032258063E-2</v>
      </c>
      <c r="M1189" s="4">
        <f t="shared" si="128"/>
        <v>1.1716129032258065</v>
      </c>
      <c r="N1189" s="4">
        <f t="shared" si="129"/>
        <v>18.16</v>
      </c>
      <c r="O1189">
        <f t="shared" si="130"/>
        <v>2.9405286343612334</v>
      </c>
      <c r="P1189" s="4">
        <f t="shared" si="131"/>
        <v>70.47999999999999</v>
      </c>
      <c r="Q1189" t="str">
        <f t="shared" si="132"/>
        <v>Inefficient</v>
      </c>
    </row>
    <row r="1190" spans="1:17" x14ac:dyDescent="0.3">
      <c r="A1190" s="1">
        <v>45336</v>
      </c>
      <c r="B1190" t="s">
        <v>3</v>
      </c>
      <c r="C1190" t="s">
        <v>4</v>
      </c>
      <c r="D1190" t="s">
        <v>5</v>
      </c>
      <c r="E1190" t="s">
        <v>6</v>
      </c>
      <c r="F1190">
        <v>1654</v>
      </c>
      <c r="G1190">
        <v>50</v>
      </c>
      <c r="H1190">
        <v>3</v>
      </c>
      <c r="I1190" s="4">
        <v>70.27</v>
      </c>
      <c r="J1190" s="4">
        <v>163.72</v>
      </c>
      <c r="K1190" s="2">
        <f t="shared" si="126"/>
        <v>3.0229746070133012E-2</v>
      </c>
      <c r="L1190">
        <f t="shared" si="127"/>
        <v>0.06</v>
      </c>
      <c r="M1190" s="4">
        <f t="shared" si="128"/>
        <v>1.4054</v>
      </c>
      <c r="N1190" s="4">
        <f t="shared" si="129"/>
        <v>23.423333333333332</v>
      </c>
      <c r="O1190">
        <f t="shared" si="130"/>
        <v>2.3298704995019213</v>
      </c>
      <c r="P1190" s="4">
        <f t="shared" si="131"/>
        <v>93.45</v>
      </c>
      <c r="Q1190" t="str">
        <f t="shared" si="132"/>
        <v>Inefficient</v>
      </c>
    </row>
    <row r="1191" spans="1:17" x14ac:dyDescent="0.3">
      <c r="A1191" s="1">
        <v>45336</v>
      </c>
      <c r="B1191" t="s">
        <v>3</v>
      </c>
      <c r="C1191" t="s">
        <v>4</v>
      </c>
      <c r="D1191" t="s">
        <v>5</v>
      </c>
      <c r="E1191" t="s">
        <v>7</v>
      </c>
      <c r="F1191">
        <v>1406</v>
      </c>
      <c r="G1191">
        <v>63</v>
      </c>
      <c r="H1191">
        <v>5</v>
      </c>
      <c r="I1191" s="4">
        <v>76.05</v>
      </c>
      <c r="J1191" s="4">
        <v>328.21</v>
      </c>
      <c r="K1191" s="2">
        <f t="shared" si="126"/>
        <v>4.4807965860597439E-2</v>
      </c>
      <c r="L1191">
        <f t="shared" si="127"/>
        <v>7.9365079365079361E-2</v>
      </c>
      <c r="M1191" s="4">
        <f t="shared" si="128"/>
        <v>1.2071428571428571</v>
      </c>
      <c r="N1191" s="4">
        <f t="shared" si="129"/>
        <v>15.209999999999999</v>
      </c>
      <c r="O1191">
        <f t="shared" si="130"/>
        <v>4.3157133464825774</v>
      </c>
      <c r="P1191" s="4">
        <f t="shared" si="131"/>
        <v>252.15999999999997</v>
      </c>
      <c r="Q1191" t="str">
        <f t="shared" si="132"/>
        <v>Efficient</v>
      </c>
    </row>
    <row r="1192" spans="1:17" x14ac:dyDescent="0.3">
      <c r="A1192" s="1">
        <v>45336</v>
      </c>
      <c r="B1192" t="s">
        <v>3</v>
      </c>
      <c r="C1192" t="s">
        <v>4</v>
      </c>
      <c r="D1192" t="s">
        <v>5</v>
      </c>
      <c r="E1192" t="s">
        <v>8</v>
      </c>
      <c r="F1192">
        <v>227</v>
      </c>
      <c r="G1192">
        <v>8</v>
      </c>
      <c r="H1192">
        <v>1</v>
      </c>
      <c r="I1192" s="4">
        <v>13.21</v>
      </c>
      <c r="J1192" s="4">
        <v>61.29</v>
      </c>
      <c r="K1192" s="2">
        <f t="shared" si="126"/>
        <v>3.5242290748898682E-2</v>
      </c>
      <c r="L1192">
        <f t="shared" si="127"/>
        <v>0.125</v>
      </c>
      <c r="M1192" s="4">
        <f t="shared" si="128"/>
        <v>1.6512500000000001</v>
      </c>
      <c r="N1192" s="4">
        <f t="shared" si="129"/>
        <v>13.21</v>
      </c>
      <c r="O1192">
        <f t="shared" si="130"/>
        <v>4.6396669190007565</v>
      </c>
      <c r="P1192" s="4">
        <f t="shared" si="131"/>
        <v>48.08</v>
      </c>
      <c r="Q1192" t="str">
        <f t="shared" si="132"/>
        <v>Efficient</v>
      </c>
    </row>
    <row r="1193" spans="1:17" x14ac:dyDescent="0.3">
      <c r="A1193" s="1">
        <v>45336</v>
      </c>
      <c r="B1193" t="s">
        <v>3</v>
      </c>
      <c r="C1193" t="s">
        <v>4</v>
      </c>
      <c r="D1193" t="s">
        <v>9</v>
      </c>
      <c r="E1193" t="s">
        <v>6</v>
      </c>
      <c r="F1193">
        <v>4233</v>
      </c>
      <c r="G1193">
        <v>65</v>
      </c>
      <c r="H1193">
        <v>2</v>
      </c>
      <c r="I1193" s="4">
        <v>155.11000000000001</v>
      </c>
      <c r="J1193" s="4">
        <v>181.16</v>
      </c>
      <c r="K1193" s="2">
        <f t="shared" si="126"/>
        <v>1.5355539806283959E-2</v>
      </c>
      <c r="L1193">
        <f t="shared" si="127"/>
        <v>3.0769230769230771E-2</v>
      </c>
      <c r="M1193" s="4">
        <f t="shared" si="128"/>
        <v>2.3863076923076925</v>
      </c>
      <c r="N1193" s="4">
        <f t="shared" si="129"/>
        <v>77.555000000000007</v>
      </c>
      <c r="O1193">
        <f t="shared" si="130"/>
        <v>1.1679453291212687</v>
      </c>
      <c r="P1193" s="4">
        <f t="shared" si="131"/>
        <v>26.049999999999983</v>
      </c>
      <c r="Q1193" t="str">
        <f t="shared" si="132"/>
        <v>Inefficient</v>
      </c>
    </row>
    <row r="1194" spans="1:17" x14ac:dyDescent="0.3">
      <c r="A1194" s="1">
        <v>45336</v>
      </c>
      <c r="B1194" t="s">
        <v>3</v>
      </c>
      <c r="C1194" t="s">
        <v>4</v>
      </c>
      <c r="D1194" t="s">
        <v>9</v>
      </c>
      <c r="E1194" t="s">
        <v>7</v>
      </c>
      <c r="F1194">
        <v>1113</v>
      </c>
      <c r="G1194">
        <v>19</v>
      </c>
      <c r="H1194">
        <v>0</v>
      </c>
      <c r="I1194" s="4">
        <v>71.5</v>
      </c>
      <c r="J1194" s="4">
        <v>0</v>
      </c>
      <c r="K1194" s="2">
        <f t="shared" si="126"/>
        <v>1.7070979335130278E-2</v>
      </c>
      <c r="L1194">
        <f t="shared" si="127"/>
        <v>0</v>
      </c>
      <c r="M1194" s="4">
        <f t="shared" si="128"/>
        <v>3.763157894736842</v>
      </c>
      <c r="N1194" s="4">
        <f t="shared" si="129"/>
        <v>0</v>
      </c>
      <c r="O1194">
        <f t="shared" si="130"/>
        <v>0</v>
      </c>
      <c r="P1194" s="4">
        <f t="shared" si="131"/>
        <v>-71.5</v>
      </c>
      <c r="Q1194" t="str">
        <f t="shared" si="132"/>
        <v>Inefficient</v>
      </c>
    </row>
    <row r="1195" spans="1:17" x14ac:dyDescent="0.3">
      <c r="A1195" s="1">
        <v>45336</v>
      </c>
      <c r="B1195" t="s">
        <v>3</v>
      </c>
      <c r="C1195" t="s">
        <v>4</v>
      </c>
      <c r="D1195" t="s">
        <v>9</v>
      </c>
      <c r="E1195" t="s">
        <v>8</v>
      </c>
      <c r="F1195">
        <v>56</v>
      </c>
      <c r="G1195">
        <v>0</v>
      </c>
      <c r="H1195">
        <v>0</v>
      </c>
      <c r="I1195" s="4">
        <v>2.83</v>
      </c>
      <c r="J1195" s="4">
        <v>0</v>
      </c>
      <c r="K1195" s="2">
        <f t="shared" si="126"/>
        <v>0</v>
      </c>
      <c r="L1195">
        <f t="shared" si="127"/>
        <v>0</v>
      </c>
      <c r="M1195" s="4">
        <f t="shared" si="128"/>
        <v>0</v>
      </c>
      <c r="N1195" s="4">
        <f t="shared" si="129"/>
        <v>0</v>
      </c>
      <c r="O1195">
        <f t="shared" si="130"/>
        <v>0</v>
      </c>
      <c r="P1195" s="4">
        <f t="shared" si="131"/>
        <v>-2.83</v>
      </c>
      <c r="Q1195" t="str">
        <f t="shared" si="132"/>
        <v>Inefficient</v>
      </c>
    </row>
    <row r="1196" spans="1:17" x14ac:dyDescent="0.3">
      <c r="A1196" s="1">
        <v>45336</v>
      </c>
      <c r="B1196" t="s">
        <v>3</v>
      </c>
      <c r="C1196" t="s">
        <v>4</v>
      </c>
      <c r="D1196" t="s">
        <v>10</v>
      </c>
      <c r="E1196" t="s">
        <v>6</v>
      </c>
      <c r="F1196">
        <v>4748</v>
      </c>
      <c r="G1196">
        <v>85</v>
      </c>
      <c r="H1196">
        <v>3</v>
      </c>
      <c r="I1196" s="4">
        <v>231.35</v>
      </c>
      <c r="J1196" s="4">
        <v>150.31</v>
      </c>
      <c r="K1196" s="2">
        <f t="shared" si="126"/>
        <v>1.7902274641954506E-2</v>
      </c>
      <c r="L1196">
        <f t="shared" si="127"/>
        <v>3.5294117647058823E-2</v>
      </c>
      <c r="M1196" s="4">
        <f t="shared" si="128"/>
        <v>2.7217647058823529</v>
      </c>
      <c r="N1196" s="4">
        <f t="shared" si="129"/>
        <v>77.11666666666666</v>
      </c>
      <c r="O1196">
        <f t="shared" si="130"/>
        <v>0.64970823427706936</v>
      </c>
      <c r="P1196" s="4">
        <f t="shared" si="131"/>
        <v>-81.039999999999992</v>
      </c>
      <c r="Q1196" t="str">
        <f t="shared" si="132"/>
        <v>Inefficient</v>
      </c>
    </row>
    <row r="1197" spans="1:17" x14ac:dyDescent="0.3">
      <c r="A1197" s="1">
        <v>45336</v>
      </c>
      <c r="B1197" t="s">
        <v>3</v>
      </c>
      <c r="C1197" t="s">
        <v>4</v>
      </c>
      <c r="D1197" t="s">
        <v>10</v>
      </c>
      <c r="E1197" t="s">
        <v>7</v>
      </c>
      <c r="F1197">
        <v>2979</v>
      </c>
      <c r="G1197">
        <v>49</v>
      </c>
      <c r="H1197">
        <v>2</v>
      </c>
      <c r="I1197" s="4">
        <v>188.56</v>
      </c>
      <c r="J1197" s="4">
        <v>156.93</v>
      </c>
      <c r="K1197" s="2">
        <f t="shared" si="126"/>
        <v>1.6448472641826115E-2</v>
      </c>
      <c r="L1197">
        <f t="shared" si="127"/>
        <v>4.0816326530612242E-2</v>
      </c>
      <c r="M1197" s="4">
        <f t="shared" si="128"/>
        <v>3.8481632653061224</v>
      </c>
      <c r="N1197" s="4">
        <f t="shared" si="129"/>
        <v>94.28</v>
      </c>
      <c r="O1197">
        <f t="shared" si="130"/>
        <v>0.83225498515061525</v>
      </c>
      <c r="P1197" s="4">
        <f t="shared" si="131"/>
        <v>-31.629999999999995</v>
      </c>
      <c r="Q1197" t="str">
        <f t="shared" si="132"/>
        <v>Inefficient</v>
      </c>
    </row>
    <row r="1198" spans="1:17" x14ac:dyDescent="0.3">
      <c r="A1198" s="1">
        <v>45336</v>
      </c>
      <c r="B1198" t="s">
        <v>3</v>
      </c>
      <c r="C1198" t="s">
        <v>4</v>
      </c>
      <c r="D1198" t="s">
        <v>10</v>
      </c>
      <c r="E1198" t="s">
        <v>8</v>
      </c>
      <c r="F1198">
        <v>486</v>
      </c>
      <c r="G1198">
        <v>11</v>
      </c>
      <c r="H1198">
        <v>0</v>
      </c>
      <c r="I1198" s="4">
        <v>11.67</v>
      </c>
      <c r="J1198" s="4">
        <v>0</v>
      </c>
      <c r="K1198" s="2">
        <f t="shared" si="126"/>
        <v>2.2633744855967079E-2</v>
      </c>
      <c r="L1198">
        <f t="shared" si="127"/>
        <v>0</v>
      </c>
      <c r="M1198" s="4">
        <f t="shared" si="128"/>
        <v>1.0609090909090908</v>
      </c>
      <c r="N1198" s="4">
        <f t="shared" si="129"/>
        <v>0</v>
      </c>
      <c r="O1198">
        <f t="shared" si="130"/>
        <v>0</v>
      </c>
      <c r="P1198" s="4">
        <f t="shared" si="131"/>
        <v>-11.67</v>
      </c>
      <c r="Q1198" t="str">
        <f t="shared" si="132"/>
        <v>Inefficient</v>
      </c>
    </row>
    <row r="1199" spans="1:17" x14ac:dyDescent="0.3">
      <c r="A1199" s="1">
        <v>45336</v>
      </c>
      <c r="B1199" t="s">
        <v>3</v>
      </c>
      <c r="C1199" t="s">
        <v>11</v>
      </c>
      <c r="D1199" t="s">
        <v>5</v>
      </c>
      <c r="E1199" t="s">
        <v>6</v>
      </c>
      <c r="F1199">
        <v>4538</v>
      </c>
      <c r="G1199">
        <v>132</v>
      </c>
      <c r="H1199">
        <v>8</v>
      </c>
      <c r="I1199" s="4">
        <v>207.65</v>
      </c>
      <c r="J1199" s="4">
        <v>529.12</v>
      </c>
      <c r="K1199" s="2">
        <f t="shared" si="126"/>
        <v>2.9087703834288232E-2</v>
      </c>
      <c r="L1199">
        <f t="shared" si="127"/>
        <v>6.0606060606060608E-2</v>
      </c>
      <c r="M1199" s="4">
        <f t="shared" si="128"/>
        <v>1.5731060606060607</v>
      </c>
      <c r="N1199" s="4">
        <f t="shared" si="129"/>
        <v>25.956250000000001</v>
      </c>
      <c r="O1199">
        <f t="shared" si="130"/>
        <v>2.5481338791235251</v>
      </c>
      <c r="P1199" s="4">
        <f t="shared" si="131"/>
        <v>321.47000000000003</v>
      </c>
      <c r="Q1199" t="str">
        <f t="shared" si="132"/>
        <v>Inefficient</v>
      </c>
    </row>
    <row r="1200" spans="1:17" x14ac:dyDescent="0.3">
      <c r="A1200" s="1">
        <v>45336</v>
      </c>
      <c r="B1200" t="s">
        <v>3</v>
      </c>
      <c r="C1200" t="s">
        <v>11</v>
      </c>
      <c r="D1200" t="s">
        <v>5</v>
      </c>
      <c r="E1200" t="s">
        <v>7</v>
      </c>
      <c r="F1200">
        <v>481</v>
      </c>
      <c r="G1200">
        <v>16</v>
      </c>
      <c r="H1200">
        <v>1</v>
      </c>
      <c r="I1200" s="4">
        <v>31.31</v>
      </c>
      <c r="J1200" s="4">
        <v>93.39</v>
      </c>
      <c r="K1200" s="2">
        <f t="shared" si="126"/>
        <v>3.3264033264033266E-2</v>
      </c>
      <c r="L1200">
        <f t="shared" si="127"/>
        <v>6.25E-2</v>
      </c>
      <c r="M1200" s="4">
        <f t="shared" si="128"/>
        <v>1.9568749999999999</v>
      </c>
      <c r="N1200" s="4">
        <f t="shared" si="129"/>
        <v>31.31</v>
      </c>
      <c r="O1200">
        <f t="shared" si="130"/>
        <v>2.9827531140210795</v>
      </c>
      <c r="P1200" s="4">
        <f t="shared" si="131"/>
        <v>62.08</v>
      </c>
      <c r="Q1200" t="str">
        <f t="shared" si="132"/>
        <v>Inefficient</v>
      </c>
    </row>
    <row r="1201" spans="1:17" x14ac:dyDescent="0.3">
      <c r="A1201" s="1">
        <v>45336</v>
      </c>
      <c r="B1201" t="s">
        <v>3</v>
      </c>
      <c r="C1201" t="s">
        <v>11</v>
      </c>
      <c r="D1201" t="s">
        <v>5</v>
      </c>
      <c r="E1201" t="s">
        <v>8</v>
      </c>
      <c r="F1201">
        <v>496</v>
      </c>
      <c r="G1201">
        <v>14</v>
      </c>
      <c r="H1201">
        <v>1</v>
      </c>
      <c r="I1201" s="4">
        <v>18.14</v>
      </c>
      <c r="J1201" s="4">
        <v>94.99</v>
      </c>
      <c r="K1201" s="2">
        <f t="shared" si="126"/>
        <v>2.8225806451612902E-2</v>
      </c>
      <c r="L1201">
        <f t="shared" si="127"/>
        <v>7.1428571428571425E-2</v>
      </c>
      <c r="M1201" s="4">
        <f t="shared" si="128"/>
        <v>1.2957142857142858</v>
      </c>
      <c r="N1201" s="4">
        <f t="shared" si="129"/>
        <v>18.14</v>
      </c>
      <c r="O1201">
        <f t="shared" si="130"/>
        <v>5.2364939360529217</v>
      </c>
      <c r="P1201" s="4">
        <f t="shared" si="131"/>
        <v>76.849999999999994</v>
      </c>
      <c r="Q1201" t="str">
        <f t="shared" si="132"/>
        <v>Efficient</v>
      </c>
    </row>
    <row r="1202" spans="1:17" x14ac:dyDescent="0.3">
      <c r="A1202" s="1">
        <v>45336</v>
      </c>
      <c r="B1202" t="s">
        <v>3</v>
      </c>
      <c r="C1202" t="s">
        <v>11</v>
      </c>
      <c r="D1202" t="s">
        <v>9</v>
      </c>
      <c r="E1202" t="s">
        <v>6</v>
      </c>
      <c r="F1202">
        <v>3437</v>
      </c>
      <c r="G1202">
        <v>23</v>
      </c>
      <c r="H1202">
        <v>0</v>
      </c>
      <c r="I1202" s="4">
        <v>208.98</v>
      </c>
      <c r="J1202" s="4">
        <v>0</v>
      </c>
      <c r="K1202" s="2">
        <f t="shared" si="126"/>
        <v>6.6918824556299102E-3</v>
      </c>
      <c r="L1202">
        <f t="shared" si="127"/>
        <v>0</v>
      </c>
      <c r="M1202" s="4">
        <f t="shared" si="128"/>
        <v>9.0860869565217381</v>
      </c>
      <c r="N1202" s="4">
        <f t="shared" si="129"/>
        <v>0</v>
      </c>
      <c r="O1202">
        <f t="shared" si="130"/>
        <v>0</v>
      </c>
      <c r="P1202" s="4">
        <f t="shared" si="131"/>
        <v>-208.98</v>
      </c>
      <c r="Q1202" t="str">
        <f t="shared" si="132"/>
        <v>Inefficient</v>
      </c>
    </row>
    <row r="1203" spans="1:17" x14ac:dyDescent="0.3">
      <c r="A1203" s="1">
        <v>45336</v>
      </c>
      <c r="B1203" t="s">
        <v>3</v>
      </c>
      <c r="C1203" t="s">
        <v>11</v>
      </c>
      <c r="D1203" t="s">
        <v>9</v>
      </c>
      <c r="E1203" t="s">
        <v>7</v>
      </c>
      <c r="F1203">
        <v>787</v>
      </c>
      <c r="G1203">
        <v>7</v>
      </c>
      <c r="H1203">
        <v>0</v>
      </c>
      <c r="I1203" s="4">
        <v>26.98</v>
      </c>
      <c r="J1203" s="4">
        <v>0</v>
      </c>
      <c r="K1203" s="2">
        <f t="shared" si="126"/>
        <v>8.8945362134688691E-3</v>
      </c>
      <c r="L1203">
        <f t="shared" si="127"/>
        <v>0</v>
      </c>
      <c r="M1203" s="4">
        <f t="shared" si="128"/>
        <v>3.8542857142857145</v>
      </c>
      <c r="N1203" s="4">
        <f t="shared" si="129"/>
        <v>0</v>
      </c>
      <c r="O1203">
        <f t="shared" si="130"/>
        <v>0</v>
      </c>
      <c r="P1203" s="4">
        <f t="shared" si="131"/>
        <v>-26.98</v>
      </c>
      <c r="Q1203" t="str">
        <f t="shared" si="132"/>
        <v>Inefficient</v>
      </c>
    </row>
    <row r="1204" spans="1:17" x14ac:dyDescent="0.3">
      <c r="A1204" s="1">
        <v>45336</v>
      </c>
      <c r="B1204" t="s">
        <v>3</v>
      </c>
      <c r="C1204" t="s">
        <v>11</v>
      </c>
      <c r="D1204" t="s">
        <v>9</v>
      </c>
      <c r="E1204" t="s">
        <v>8</v>
      </c>
      <c r="F1204">
        <v>236</v>
      </c>
      <c r="G1204">
        <v>1</v>
      </c>
      <c r="H1204">
        <v>0</v>
      </c>
      <c r="I1204" s="4">
        <v>8.52</v>
      </c>
      <c r="J1204" s="4">
        <v>0</v>
      </c>
      <c r="K1204" s="2">
        <f t="shared" si="126"/>
        <v>4.2372881355932203E-3</v>
      </c>
      <c r="L1204">
        <f t="shared" si="127"/>
        <v>0</v>
      </c>
      <c r="M1204" s="4">
        <f t="shared" si="128"/>
        <v>8.52</v>
      </c>
      <c r="N1204" s="4">
        <f t="shared" si="129"/>
        <v>0</v>
      </c>
      <c r="O1204">
        <f t="shared" si="130"/>
        <v>0</v>
      </c>
      <c r="P1204" s="4">
        <f t="shared" si="131"/>
        <v>-8.52</v>
      </c>
      <c r="Q1204" t="str">
        <f t="shared" si="132"/>
        <v>Inefficient</v>
      </c>
    </row>
    <row r="1205" spans="1:17" x14ac:dyDescent="0.3">
      <c r="A1205" s="1">
        <v>45336</v>
      </c>
      <c r="B1205" t="s">
        <v>3</v>
      </c>
      <c r="C1205" t="s">
        <v>11</v>
      </c>
      <c r="D1205" t="s">
        <v>10</v>
      </c>
      <c r="E1205" t="s">
        <v>6</v>
      </c>
      <c r="F1205">
        <v>4888</v>
      </c>
      <c r="G1205">
        <v>91</v>
      </c>
      <c r="H1205">
        <v>7</v>
      </c>
      <c r="I1205" s="4">
        <v>160.44999999999999</v>
      </c>
      <c r="J1205" s="4">
        <v>386.13</v>
      </c>
      <c r="K1205" s="2">
        <f t="shared" si="126"/>
        <v>1.8617021276595744E-2</v>
      </c>
      <c r="L1205">
        <f t="shared" si="127"/>
        <v>7.6923076923076927E-2</v>
      </c>
      <c r="M1205" s="4">
        <f t="shared" si="128"/>
        <v>1.7631868131868131</v>
      </c>
      <c r="N1205" s="4">
        <f t="shared" si="129"/>
        <v>22.921428571428571</v>
      </c>
      <c r="O1205">
        <f t="shared" si="130"/>
        <v>2.4065440947335621</v>
      </c>
      <c r="P1205" s="4">
        <f t="shared" si="131"/>
        <v>225.68</v>
      </c>
      <c r="Q1205" t="str">
        <f t="shared" si="132"/>
        <v>Inefficient</v>
      </c>
    </row>
    <row r="1206" spans="1:17" x14ac:dyDescent="0.3">
      <c r="A1206" s="1">
        <v>45336</v>
      </c>
      <c r="B1206" t="s">
        <v>3</v>
      </c>
      <c r="C1206" t="s">
        <v>11</v>
      </c>
      <c r="D1206" t="s">
        <v>10</v>
      </c>
      <c r="E1206" t="s">
        <v>7</v>
      </c>
      <c r="F1206">
        <v>940</v>
      </c>
      <c r="G1206">
        <v>12</v>
      </c>
      <c r="H1206">
        <v>0</v>
      </c>
      <c r="I1206" s="4">
        <v>44.02</v>
      </c>
      <c r="J1206" s="4">
        <v>0</v>
      </c>
      <c r="K1206" s="2">
        <f t="shared" si="126"/>
        <v>1.276595744680851E-2</v>
      </c>
      <c r="L1206">
        <f t="shared" si="127"/>
        <v>0</v>
      </c>
      <c r="M1206" s="4">
        <f t="shared" si="128"/>
        <v>3.6683333333333334</v>
      </c>
      <c r="N1206" s="4">
        <f t="shared" si="129"/>
        <v>0</v>
      </c>
      <c r="O1206">
        <f t="shared" si="130"/>
        <v>0</v>
      </c>
      <c r="P1206" s="4">
        <f t="shared" si="131"/>
        <v>-44.02</v>
      </c>
      <c r="Q1206" t="str">
        <f t="shared" si="132"/>
        <v>Inefficient</v>
      </c>
    </row>
    <row r="1207" spans="1:17" x14ac:dyDescent="0.3">
      <c r="A1207" s="1">
        <v>45336</v>
      </c>
      <c r="B1207" t="s">
        <v>3</v>
      </c>
      <c r="C1207" t="s">
        <v>11</v>
      </c>
      <c r="D1207" t="s">
        <v>10</v>
      </c>
      <c r="E1207" t="s">
        <v>8</v>
      </c>
      <c r="F1207">
        <v>463</v>
      </c>
      <c r="G1207">
        <v>13</v>
      </c>
      <c r="H1207">
        <v>0</v>
      </c>
      <c r="I1207" s="4">
        <v>13.26</v>
      </c>
      <c r="J1207" s="4">
        <v>0</v>
      </c>
      <c r="K1207" s="2">
        <f t="shared" si="126"/>
        <v>2.8077753779697623E-2</v>
      </c>
      <c r="L1207">
        <f t="shared" si="127"/>
        <v>0</v>
      </c>
      <c r="M1207" s="4">
        <f t="shared" si="128"/>
        <v>1.02</v>
      </c>
      <c r="N1207" s="4">
        <f t="shared" si="129"/>
        <v>0</v>
      </c>
      <c r="O1207">
        <f t="shared" si="130"/>
        <v>0</v>
      </c>
      <c r="P1207" s="4">
        <f t="shared" si="131"/>
        <v>-13.26</v>
      </c>
      <c r="Q1207" t="str">
        <f t="shared" si="132"/>
        <v>Inefficient</v>
      </c>
    </row>
    <row r="1208" spans="1:17" x14ac:dyDescent="0.3">
      <c r="A1208" s="1">
        <v>45336</v>
      </c>
      <c r="B1208" t="s">
        <v>3</v>
      </c>
      <c r="C1208" t="s">
        <v>12</v>
      </c>
      <c r="D1208" t="s">
        <v>5</v>
      </c>
      <c r="E1208" t="s">
        <v>6</v>
      </c>
      <c r="F1208">
        <v>1106</v>
      </c>
      <c r="G1208">
        <v>24</v>
      </c>
      <c r="H1208">
        <v>1</v>
      </c>
      <c r="I1208" s="4">
        <v>27.71</v>
      </c>
      <c r="J1208" s="4">
        <v>62.87</v>
      </c>
      <c r="K1208" s="2">
        <f t="shared" si="126"/>
        <v>2.1699819168173599E-2</v>
      </c>
      <c r="L1208">
        <f t="shared" si="127"/>
        <v>4.1666666666666664E-2</v>
      </c>
      <c r="M1208" s="4">
        <f t="shared" si="128"/>
        <v>1.1545833333333333</v>
      </c>
      <c r="N1208" s="4">
        <f t="shared" si="129"/>
        <v>27.71</v>
      </c>
      <c r="O1208">
        <f t="shared" si="130"/>
        <v>2.2688560086611331</v>
      </c>
      <c r="P1208" s="4">
        <f t="shared" si="131"/>
        <v>35.159999999999997</v>
      </c>
      <c r="Q1208" t="str">
        <f t="shared" si="132"/>
        <v>Inefficient</v>
      </c>
    </row>
    <row r="1209" spans="1:17" x14ac:dyDescent="0.3">
      <c r="A1209" s="1">
        <v>45336</v>
      </c>
      <c r="B1209" t="s">
        <v>3</v>
      </c>
      <c r="C1209" t="s">
        <v>12</v>
      </c>
      <c r="D1209" t="s">
        <v>5</v>
      </c>
      <c r="E1209" t="s">
        <v>7</v>
      </c>
      <c r="F1209">
        <v>4772</v>
      </c>
      <c r="G1209">
        <v>224</v>
      </c>
      <c r="H1209">
        <v>14</v>
      </c>
      <c r="I1209" s="4">
        <v>192.8</v>
      </c>
      <c r="J1209" s="4">
        <v>1274.8</v>
      </c>
      <c r="K1209" s="2">
        <f t="shared" si="126"/>
        <v>4.694048616932104E-2</v>
      </c>
      <c r="L1209">
        <f t="shared" si="127"/>
        <v>6.25E-2</v>
      </c>
      <c r="M1209" s="4">
        <f t="shared" si="128"/>
        <v>0.86071428571428577</v>
      </c>
      <c r="N1209" s="4">
        <f t="shared" si="129"/>
        <v>13.771428571428572</v>
      </c>
      <c r="O1209">
        <f t="shared" si="130"/>
        <v>6.6120331950207465</v>
      </c>
      <c r="P1209" s="4">
        <f t="shared" si="131"/>
        <v>1082</v>
      </c>
      <c r="Q1209" t="str">
        <f t="shared" si="132"/>
        <v>Efficient</v>
      </c>
    </row>
    <row r="1210" spans="1:17" x14ac:dyDescent="0.3">
      <c r="A1210" s="1">
        <v>45336</v>
      </c>
      <c r="B1210" t="s">
        <v>3</v>
      </c>
      <c r="C1210" t="s">
        <v>12</v>
      </c>
      <c r="D1210" t="s">
        <v>5</v>
      </c>
      <c r="E1210" t="s">
        <v>8</v>
      </c>
      <c r="F1210">
        <v>2818</v>
      </c>
      <c r="G1210">
        <v>126</v>
      </c>
      <c r="H1210">
        <v>15</v>
      </c>
      <c r="I1210" s="4">
        <v>78.650000000000006</v>
      </c>
      <c r="J1210" s="4">
        <v>1301.94</v>
      </c>
      <c r="K1210" s="2">
        <f t="shared" si="126"/>
        <v>4.4712562100780694E-2</v>
      </c>
      <c r="L1210">
        <f t="shared" si="127"/>
        <v>0.11904761904761904</v>
      </c>
      <c r="M1210" s="4">
        <f t="shared" si="128"/>
        <v>0.62420634920634921</v>
      </c>
      <c r="N1210" s="4">
        <f t="shared" si="129"/>
        <v>5.2433333333333341</v>
      </c>
      <c r="O1210">
        <f t="shared" si="130"/>
        <v>16.553591862682772</v>
      </c>
      <c r="P1210" s="4">
        <f t="shared" si="131"/>
        <v>1223.29</v>
      </c>
      <c r="Q1210" t="str">
        <f t="shared" si="132"/>
        <v>Efficient</v>
      </c>
    </row>
    <row r="1211" spans="1:17" x14ac:dyDescent="0.3">
      <c r="A1211" s="1">
        <v>45336</v>
      </c>
      <c r="B1211" t="s">
        <v>3</v>
      </c>
      <c r="C1211" t="s">
        <v>12</v>
      </c>
      <c r="D1211" t="s">
        <v>9</v>
      </c>
      <c r="E1211" t="s">
        <v>6</v>
      </c>
      <c r="F1211">
        <v>674</v>
      </c>
      <c r="G1211">
        <v>12</v>
      </c>
      <c r="H1211">
        <v>0</v>
      </c>
      <c r="I1211" s="4">
        <v>28.75</v>
      </c>
      <c r="J1211" s="4">
        <v>0</v>
      </c>
      <c r="K1211" s="2">
        <f t="shared" si="126"/>
        <v>1.7804154302670624E-2</v>
      </c>
      <c r="L1211">
        <f t="shared" si="127"/>
        <v>0</v>
      </c>
      <c r="M1211" s="4">
        <f t="shared" si="128"/>
        <v>2.3958333333333335</v>
      </c>
      <c r="N1211" s="4">
        <f t="shared" si="129"/>
        <v>0</v>
      </c>
      <c r="O1211">
        <f t="shared" si="130"/>
        <v>0</v>
      </c>
      <c r="P1211" s="4">
        <f t="shared" si="131"/>
        <v>-28.75</v>
      </c>
      <c r="Q1211" t="str">
        <f t="shared" si="132"/>
        <v>Inefficient</v>
      </c>
    </row>
    <row r="1212" spans="1:17" x14ac:dyDescent="0.3">
      <c r="A1212" s="1">
        <v>45336</v>
      </c>
      <c r="B1212" t="s">
        <v>3</v>
      </c>
      <c r="C1212" t="s">
        <v>12</v>
      </c>
      <c r="D1212" t="s">
        <v>9</v>
      </c>
      <c r="E1212" t="s">
        <v>7</v>
      </c>
      <c r="F1212">
        <v>4555</v>
      </c>
      <c r="G1212">
        <v>41</v>
      </c>
      <c r="H1212">
        <v>1</v>
      </c>
      <c r="I1212" s="4">
        <v>108.91</v>
      </c>
      <c r="J1212" s="4">
        <v>84.83</v>
      </c>
      <c r="K1212" s="2">
        <f t="shared" si="126"/>
        <v>9.0010976948408337E-3</v>
      </c>
      <c r="L1212">
        <f t="shared" si="127"/>
        <v>2.4390243902439025E-2</v>
      </c>
      <c r="M1212" s="4">
        <f t="shared" si="128"/>
        <v>2.6563414634146341</v>
      </c>
      <c r="N1212" s="4">
        <f t="shared" si="129"/>
        <v>108.91</v>
      </c>
      <c r="O1212">
        <f t="shared" si="130"/>
        <v>0.77890000918189328</v>
      </c>
      <c r="P1212" s="4">
        <f t="shared" si="131"/>
        <v>-24.08</v>
      </c>
      <c r="Q1212" t="str">
        <f t="shared" si="132"/>
        <v>Inefficient</v>
      </c>
    </row>
    <row r="1213" spans="1:17" x14ac:dyDescent="0.3">
      <c r="A1213" s="1">
        <v>45336</v>
      </c>
      <c r="B1213" t="s">
        <v>3</v>
      </c>
      <c r="C1213" t="s">
        <v>12</v>
      </c>
      <c r="D1213" t="s">
        <v>9</v>
      </c>
      <c r="E1213" t="s">
        <v>8</v>
      </c>
      <c r="F1213">
        <v>2741</v>
      </c>
      <c r="G1213">
        <v>22</v>
      </c>
      <c r="H1213">
        <v>0</v>
      </c>
      <c r="I1213" s="4">
        <v>105.9</v>
      </c>
      <c r="J1213" s="4">
        <v>0</v>
      </c>
      <c r="K1213" s="2">
        <f t="shared" si="126"/>
        <v>8.0262677854797525E-3</v>
      </c>
      <c r="L1213">
        <f t="shared" si="127"/>
        <v>0</v>
      </c>
      <c r="M1213" s="4">
        <f t="shared" si="128"/>
        <v>4.8136363636363635</v>
      </c>
      <c r="N1213" s="4">
        <f t="shared" si="129"/>
        <v>0</v>
      </c>
      <c r="O1213">
        <f t="shared" si="130"/>
        <v>0</v>
      </c>
      <c r="P1213" s="4">
        <f t="shared" si="131"/>
        <v>-105.9</v>
      </c>
      <c r="Q1213" t="str">
        <f t="shared" si="132"/>
        <v>Inefficient</v>
      </c>
    </row>
    <row r="1214" spans="1:17" x14ac:dyDescent="0.3">
      <c r="A1214" s="1">
        <v>45336</v>
      </c>
      <c r="B1214" t="s">
        <v>3</v>
      </c>
      <c r="C1214" t="s">
        <v>12</v>
      </c>
      <c r="D1214" t="s">
        <v>10</v>
      </c>
      <c r="E1214" t="s">
        <v>6</v>
      </c>
      <c r="F1214">
        <v>1093</v>
      </c>
      <c r="G1214">
        <v>28</v>
      </c>
      <c r="H1214">
        <v>1</v>
      </c>
      <c r="I1214" s="4">
        <v>57.14</v>
      </c>
      <c r="J1214" s="4">
        <v>56.42</v>
      </c>
      <c r="K1214" s="2">
        <f t="shared" si="126"/>
        <v>2.5617566331198535E-2</v>
      </c>
      <c r="L1214">
        <f t="shared" si="127"/>
        <v>3.5714285714285712E-2</v>
      </c>
      <c r="M1214" s="4">
        <f t="shared" si="128"/>
        <v>2.0407142857142859</v>
      </c>
      <c r="N1214" s="4">
        <f t="shared" si="129"/>
        <v>57.14</v>
      </c>
      <c r="O1214">
        <f t="shared" si="130"/>
        <v>0.98739936996849842</v>
      </c>
      <c r="P1214" s="4">
        <f t="shared" si="131"/>
        <v>-0.71999999999999886</v>
      </c>
      <c r="Q1214" t="str">
        <f t="shared" si="132"/>
        <v>Inefficient</v>
      </c>
    </row>
    <row r="1215" spans="1:17" x14ac:dyDescent="0.3">
      <c r="A1215" s="1">
        <v>45336</v>
      </c>
      <c r="B1215" t="s">
        <v>3</v>
      </c>
      <c r="C1215" t="s">
        <v>12</v>
      </c>
      <c r="D1215" t="s">
        <v>10</v>
      </c>
      <c r="E1215" t="s">
        <v>7</v>
      </c>
      <c r="F1215">
        <v>3359</v>
      </c>
      <c r="G1215">
        <v>50</v>
      </c>
      <c r="H1215">
        <v>3</v>
      </c>
      <c r="I1215" s="4">
        <v>191.61</v>
      </c>
      <c r="J1215" s="4">
        <v>238.25</v>
      </c>
      <c r="K1215" s="2">
        <f t="shared" si="126"/>
        <v>1.4885382554331646E-2</v>
      </c>
      <c r="L1215">
        <f t="shared" si="127"/>
        <v>0.06</v>
      </c>
      <c r="M1215" s="4">
        <f t="shared" si="128"/>
        <v>3.8322000000000003</v>
      </c>
      <c r="N1215" s="4">
        <f t="shared" si="129"/>
        <v>63.870000000000005</v>
      </c>
      <c r="O1215">
        <f t="shared" si="130"/>
        <v>1.2434110954543081</v>
      </c>
      <c r="P1215" s="4">
        <f t="shared" si="131"/>
        <v>46.639999999999986</v>
      </c>
      <c r="Q1215" t="str">
        <f t="shared" si="132"/>
        <v>Inefficient</v>
      </c>
    </row>
    <row r="1216" spans="1:17" x14ac:dyDescent="0.3">
      <c r="A1216" s="1">
        <v>45336</v>
      </c>
      <c r="B1216" t="s">
        <v>3</v>
      </c>
      <c r="C1216" t="s">
        <v>12</v>
      </c>
      <c r="D1216" t="s">
        <v>10</v>
      </c>
      <c r="E1216" t="s">
        <v>8</v>
      </c>
      <c r="F1216">
        <v>2375</v>
      </c>
      <c r="G1216">
        <v>40</v>
      </c>
      <c r="H1216">
        <v>2</v>
      </c>
      <c r="I1216" s="4">
        <v>130.05000000000001</v>
      </c>
      <c r="J1216" s="4">
        <v>145.93</v>
      </c>
      <c r="K1216" s="2">
        <f t="shared" si="126"/>
        <v>1.6842105263157894E-2</v>
      </c>
      <c r="L1216">
        <f t="shared" si="127"/>
        <v>0.05</v>
      </c>
      <c r="M1216" s="4">
        <f t="shared" si="128"/>
        <v>3.2512500000000002</v>
      </c>
      <c r="N1216" s="4">
        <f t="shared" si="129"/>
        <v>65.025000000000006</v>
      </c>
      <c r="O1216">
        <f t="shared" si="130"/>
        <v>1.1221068819684736</v>
      </c>
      <c r="P1216" s="4">
        <f t="shared" si="131"/>
        <v>15.879999999999995</v>
      </c>
      <c r="Q1216" t="str">
        <f t="shared" si="132"/>
        <v>Inefficient</v>
      </c>
    </row>
    <row r="1217" spans="1:17" x14ac:dyDescent="0.3">
      <c r="A1217" s="1">
        <v>45337</v>
      </c>
      <c r="B1217" t="s">
        <v>3</v>
      </c>
      <c r="C1217" t="s">
        <v>4</v>
      </c>
      <c r="D1217" t="s">
        <v>5</v>
      </c>
      <c r="E1217" t="s">
        <v>6</v>
      </c>
      <c r="F1217">
        <v>1790</v>
      </c>
      <c r="G1217">
        <v>81</v>
      </c>
      <c r="H1217">
        <v>7</v>
      </c>
      <c r="I1217" s="4">
        <v>104.76</v>
      </c>
      <c r="J1217" s="4">
        <v>681.41</v>
      </c>
      <c r="K1217" s="2">
        <f t="shared" si="126"/>
        <v>4.5251396648044694E-2</v>
      </c>
      <c r="L1217">
        <f t="shared" si="127"/>
        <v>8.6419753086419748E-2</v>
      </c>
      <c r="M1217" s="4">
        <f t="shared" si="128"/>
        <v>1.2933333333333334</v>
      </c>
      <c r="N1217" s="4">
        <f t="shared" si="129"/>
        <v>14.965714285714286</v>
      </c>
      <c r="O1217">
        <f t="shared" si="130"/>
        <v>6.5044864452080944</v>
      </c>
      <c r="P1217" s="4">
        <f t="shared" si="131"/>
        <v>576.65</v>
      </c>
      <c r="Q1217" t="str">
        <f t="shared" si="132"/>
        <v>Efficient</v>
      </c>
    </row>
    <row r="1218" spans="1:17" x14ac:dyDescent="0.3">
      <c r="A1218" s="1">
        <v>45337</v>
      </c>
      <c r="B1218" t="s">
        <v>3</v>
      </c>
      <c r="C1218" t="s">
        <v>4</v>
      </c>
      <c r="D1218" t="s">
        <v>5</v>
      </c>
      <c r="E1218" t="s">
        <v>7</v>
      </c>
      <c r="F1218">
        <v>2592</v>
      </c>
      <c r="G1218">
        <v>76</v>
      </c>
      <c r="H1218">
        <v>7</v>
      </c>
      <c r="I1218" s="4">
        <v>66.849999999999994</v>
      </c>
      <c r="J1218" s="4">
        <v>690.4</v>
      </c>
      <c r="K1218" s="2">
        <f t="shared" si="126"/>
        <v>2.9320987654320986E-2</v>
      </c>
      <c r="L1218">
        <f t="shared" si="127"/>
        <v>9.2105263157894732E-2</v>
      </c>
      <c r="M1218" s="4">
        <f t="shared" si="128"/>
        <v>0.87960526315789467</v>
      </c>
      <c r="N1218" s="4">
        <f t="shared" si="129"/>
        <v>9.5499999999999989</v>
      </c>
      <c r="O1218">
        <f t="shared" si="130"/>
        <v>10.327599102468213</v>
      </c>
      <c r="P1218" s="4">
        <f t="shared" si="131"/>
        <v>623.54999999999995</v>
      </c>
      <c r="Q1218" t="str">
        <f t="shared" si="132"/>
        <v>Efficient</v>
      </c>
    </row>
    <row r="1219" spans="1:17" x14ac:dyDescent="0.3">
      <c r="A1219" s="1">
        <v>45337</v>
      </c>
      <c r="B1219" t="s">
        <v>3</v>
      </c>
      <c r="C1219" t="s">
        <v>4</v>
      </c>
      <c r="D1219" t="s">
        <v>5</v>
      </c>
      <c r="E1219" t="s">
        <v>8</v>
      </c>
      <c r="F1219">
        <v>394</v>
      </c>
      <c r="G1219">
        <v>19</v>
      </c>
      <c r="H1219">
        <v>2</v>
      </c>
      <c r="I1219" s="4">
        <v>23.65</v>
      </c>
      <c r="J1219" s="4">
        <v>174.95</v>
      </c>
      <c r="K1219" s="2">
        <f t="shared" ref="K1219:K1282" si="133">G1219/F1219</f>
        <v>4.8223350253807105E-2</v>
      </c>
      <c r="L1219">
        <f t="shared" ref="L1219:L1282" si="134">IF(G1219=0,0,H1219/G1219)</f>
        <v>0.10526315789473684</v>
      </c>
      <c r="M1219" s="4">
        <f t="shared" ref="M1219:M1282" si="135">IF(G1219=0,0,I1219/G1219)</f>
        <v>1.2447368421052631</v>
      </c>
      <c r="N1219" s="4">
        <f t="shared" ref="N1219:N1282" si="136">IF(H1219=0,0,I1219/H1219)</f>
        <v>11.824999999999999</v>
      </c>
      <c r="O1219">
        <f t="shared" ref="O1219:O1282" si="137">IF(I1219=0,0,J1219/I1219)</f>
        <v>7.397463002114165</v>
      </c>
      <c r="P1219" s="4">
        <f t="shared" ref="P1219:P1282" si="138">J1219-I1219</f>
        <v>151.29999999999998</v>
      </c>
      <c r="Q1219" t="str">
        <f t="shared" ref="Q1219:Q1282" si="139">IF(AND(N1219&lt;26.94,O1219&gt;3.57),"Efficient", "Inefficient")</f>
        <v>Efficient</v>
      </c>
    </row>
    <row r="1220" spans="1:17" x14ac:dyDescent="0.3">
      <c r="A1220" s="1">
        <v>45337</v>
      </c>
      <c r="B1220" t="s">
        <v>3</v>
      </c>
      <c r="C1220" t="s">
        <v>4</v>
      </c>
      <c r="D1220" t="s">
        <v>9</v>
      </c>
      <c r="E1220" t="s">
        <v>6</v>
      </c>
      <c r="F1220">
        <v>3208</v>
      </c>
      <c r="G1220">
        <v>50</v>
      </c>
      <c r="H1220">
        <v>1</v>
      </c>
      <c r="I1220" s="4">
        <v>119.25</v>
      </c>
      <c r="J1220" s="4">
        <v>56.26</v>
      </c>
      <c r="K1220" s="2">
        <f t="shared" si="133"/>
        <v>1.5586034912718205E-2</v>
      </c>
      <c r="L1220">
        <f t="shared" si="134"/>
        <v>0.02</v>
      </c>
      <c r="M1220" s="4">
        <f t="shared" si="135"/>
        <v>2.3849999999999998</v>
      </c>
      <c r="N1220" s="4">
        <f t="shared" si="136"/>
        <v>119.25</v>
      </c>
      <c r="O1220">
        <f t="shared" si="137"/>
        <v>0.47178197064989519</v>
      </c>
      <c r="P1220" s="4">
        <f t="shared" si="138"/>
        <v>-62.99</v>
      </c>
      <c r="Q1220" t="str">
        <f t="shared" si="139"/>
        <v>Inefficient</v>
      </c>
    </row>
    <row r="1221" spans="1:17" x14ac:dyDescent="0.3">
      <c r="A1221" s="1">
        <v>45337</v>
      </c>
      <c r="B1221" t="s">
        <v>3</v>
      </c>
      <c r="C1221" t="s">
        <v>4</v>
      </c>
      <c r="D1221" t="s">
        <v>9</v>
      </c>
      <c r="E1221" t="s">
        <v>7</v>
      </c>
      <c r="F1221">
        <v>1061</v>
      </c>
      <c r="G1221">
        <v>6</v>
      </c>
      <c r="H1221">
        <v>0</v>
      </c>
      <c r="I1221" s="4">
        <v>30.94</v>
      </c>
      <c r="J1221" s="4">
        <v>0</v>
      </c>
      <c r="K1221" s="2">
        <f t="shared" si="133"/>
        <v>5.6550424128180964E-3</v>
      </c>
      <c r="L1221">
        <f t="shared" si="134"/>
        <v>0</v>
      </c>
      <c r="M1221" s="4">
        <f t="shared" si="135"/>
        <v>5.1566666666666672</v>
      </c>
      <c r="N1221" s="4">
        <f t="shared" si="136"/>
        <v>0</v>
      </c>
      <c r="O1221">
        <f t="shared" si="137"/>
        <v>0</v>
      </c>
      <c r="P1221" s="4">
        <f t="shared" si="138"/>
        <v>-30.94</v>
      </c>
      <c r="Q1221" t="str">
        <f t="shared" si="139"/>
        <v>Inefficient</v>
      </c>
    </row>
    <row r="1222" spans="1:17" x14ac:dyDescent="0.3">
      <c r="A1222" s="1">
        <v>45337</v>
      </c>
      <c r="B1222" t="s">
        <v>3</v>
      </c>
      <c r="C1222" t="s">
        <v>4</v>
      </c>
      <c r="D1222" t="s">
        <v>9</v>
      </c>
      <c r="E1222" t="s">
        <v>8</v>
      </c>
      <c r="F1222">
        <v>312</v>
      </c>
      <c r="G1222">
        <v>3</v>
      </c>
      <c r="H1222">
        <v>0</v>
      </c>
      <c r="I1222" s="4">
        <v>8.1999999999999993</v>
      </c>
      <c r="J1222" s="4">
        <v>0</v>
      </c>
      <c r="K1222" s="2">
        <f t="shared" si="133"/>
        <v>9.6153846153846159E-3</v>
      </c>
      <c r="L1222">
        <f t="shared" si="134"/>
        <v>0</v>
      </c>
      <c r="M1222" s="4">
        <f t="shared" si="135"/>
        <v>2.7333333333333329</v>
      </c>
      <c r="N1222" s="4">
        <f t="shared" si="136"/>
        <v>0</v>
      </c>
      <c r="O1222">
        <f t="shared" si="137"/>
        <v>0</v>
      </c>
      <c r="P1222" s="4">
        <f t="shared" si="138"/>
        <v>-8.1999999999999993</v>
      </c>
      <c r="Q1222" t="str">
        <f t="shared" si="139"/>
        <v>Inefficient</v>
      </c>
    </row>
    <row r="1223" spans="1:17" x14ac:dyDescent="0.3">
      <c r="A1223" s="1">
        <v>45337</v>
      </c>
      <c r="B1223" t="s">
        <v>3</v>
      </c>
      <c r="C1223" t="s">
        <v>4</v>
      </c>
      <c r="D1223" t="s">
        <v>10</v>
      </c>
      <c r="E1223" t="s">
        <v>6</v>
      </c>
      <c r="F1223">
        <v>3374</v>
      </c>
      <c r="G1223">
        <v>67</v>
      </c>
      <c r="H1223">
        <v>3</v>
      </c>
      <c r="I1223" s="4">
        <v>97.97</v>
      </c>
      <c r="J1223" s="4">
        <v>290.64999999999998</v>
      </c>
      <c r="K1223" s="2">
        <f t="shared" si="133"/>
        <v>1.9857735625370479E-2</v>
      </c>
      <c r="L1223">
        <f t="shared" si="134"/>
        <v>4.4776119402985072E-2</v>
      </c>
      <c r="M1223" s="4">
        <f t="shared" si="135"/>
        <v>1.4622388059701492</v>
      </c>
      <c r="N1223" s="4">
        <f t="shared" si="136"/>
        <v>32.656666666666666</v>
      </c>
      <c r="O1223">
        <f t="shared" si="137"/>
        <v>2.9667245075022963</v>
      </c>
      <c r="P1223" s="4">
        <f t="shared" si="138"/>
        <v>192.67999999999998</v>
      </c>
      <c r="Q1223" t="str">
        <f t="shared" si="139"/>
        <v>Inefficient</v>
      </c>
    </row>
    <row r="1224" spans="1:17" x14ac:dyDescent="0.3">
      <c r="A1224" s="1">
        <v>45337</v>
      </c>
      <c r="B1224" t="s">
        <v>3</v>
      </c>
      <c r="C1224" t="s">
        <v>4</v>
      </c>
      <c r="D1224" t="s">
        <v>10</v>
      </c>
      <c r="E1224" t="s">
        <v>7</v>
      </c>
      <c r="F1224">
        <v>3275</v>
      </c>
      <c r="G1224">
        <v>48</v>
      </c>
      <c r="H1224">
        <v>2</v>
      </c>
      <c r="I1224" s="4">
        <v>103.35</v>
      </c>
      <c r="J1224" s="4">
        <v>110.19</v>
      </c>
      <c r="K1224" s="2">
        <f t="shared" si="133"/>
        <v>1.465648854961832E-2</v>
      </c>
      <c r="L1224">
        <f t="shared" si="134"/>
        <v>4.1666666666666664E-2</v>
      </c>
      <c r="M1224" s="4">
        <f t="shared" si="135"/>
        <v>2.1531249999999997</v>
      </c>
      <c r="N1224" s="4">
        <f t="shared" si="136"/>
        <v>51.674999999999997</v>
      </c>
      <c r="O1224">
        <f t="shared" si="137"/>
        <v>1.0661828737300436</v>
      </c>
      <c r="P1224" s="4">
        <f t="shared" si="138"/>
        <v>6.8400000000000034</v>
      </c>
      <c r="Q1224" t="str">
        <f t="shared" si="139"/>
        <v>Inefficient</v>
      </c>
    </row>
    <row r="1225" spans="1:17" x14ac:dyDescent="0.3">
      <c r="A1225" s="1">
        <v>45337</v>
      </c>
      <c r="B1225" t="s">
        <v>3</v>
      </c>
      <c r="C1225" t="s">
        <v>4</v>
      </c>
      <c r="D1225" t="s">
        <v>10</v>
      </c>
      <c r="E1225" t="s">
        <v>8</v>
      </c>
      <c r="F1225">
        <v>235</v>
      </c>
      <c r="G1225">
        <v>5</v>
      </c>
      <c r="H1225">
        <v>0</v>
      </c>
      <c r="I1225" s="4">
        <v>13.08</v>
      </c>
      <c r="J1225" s="4">
        <v>0</v>
      </c>
      <c r="K1225" s="2">
        <f t="shared" si="133"/>
        <v>2.1276595744680851E-2</v>
      </c>
      <c r="L1225">
        <f t="shared" si="134"/>
        <v>0</v>
      </c>
      <c r="M1225" s="4">
        <f t="shared" si="135"/>
        <v>2.6160000000000001</v>
      </c>
      <c r="N1225" s="4">
        <f t="shared" si="136"/>
        <v>0</v>
      </c>
      <c r="O1225">
        <f t="shared" si="137"/>
        <v>0</v>
      </c>
      <c r="P1225" s="4">
        <f t="shared" si="138"/>
        <v>-13.08</v>
      </c>
      <c r="Q1225" t="str">
        <f t="shared" si="139"/>
        <v>Inefficient</v>
      </c>
    </row>
    <row r="1226" spans="1:17" x14ac:dyDescent="0.3">
      <c r="A1226" s="1">
        <v>45337</v>
      </c>
      <c r="B1226" t="s">
        <v>3</v>
      </c>
      <c r="C1226" t="s">
        <v>11</v>
      </c>
      <c r="D1226" t="s">
        <v>5</v>
      </c>
      <c r="E1226" t="s">
        <v>6</v>
      </c>
      <c r="F1226">
        <v>7356</v>
      </c>
      <c r="G1226">
        <v>222</v>
      </c>
      <c r="H1226">
        <v>23</v>
      </c>
      <c r="I1226" s="4">
        <v>198.22</v>
      </c>
      <c r="J1226" s="4">
        <v>2020.14</v>
      </c>
      <c r="K1226" s="2">
        <f t="shared" si="133"/>
        <v>3.0179445350734094E-2</v>
      </c>
      <c r="L1226">
        <f t="shared" si="134"/>
        <v>0.1036036036036036</v>
      </c>
      <c r="M1226" s="4">
        <f t="shared" si="135"/>
        <v>0.89288288288288287</v>
      </c>
      <c r="N1226" s="4">
        <f t="shared" si="136"/>
        <v>8.6182608695652174</v>
      </c>
      <c r="O1226">
        <f t="shared" si="137"/>
        <v>10.191403491070528</v>
      </c>
      <c r="P1226" s="4">
        <f t="shared" si="138"/>
        <v>1821.92</v>
      </c>
      <c r="Q1226" t="str">
        <f t="shared" si="139"/>
        <v>Efficient</v>
      </c>
    </row>
    <row r="1227" spans="1:17" x14ac:dyDescent="0.3">
      <c r="A1227" s="1">
        <v>45337</v>
      </c>
      <c r="B1227" t="s">
        <v>3</v>
      </c>
      <c r="C1227" t="s">
        <v>11</v>
      </c>
      <c r="D1227" t="s">
        <v>5</v>
      </c>
      <c r="E1227" t="s">
        <v>7</v>
      </c>
      <c r="F1227">
        <v>500</v>
      </c>
      <c r="G1227">
        <v>12</v>
      </c>
      <c r="H1227">
        <v>0</v>
      </c>
      <c r="I1227" s="4">
        <v>15.58</v>
      </c>
      <c r="J1227" s="4">
        <v>0</v>
      </c>
      <c r="K1227" s="2">
        <f t="shared" si="133"/>
        <v>2.4E-2</v>
      </c>
      <c r="L1227">
        <f t="shared" si="134"/>
        <v>0</v>
      </c>
      <c r="M1227" s="4">
        <f t="shared" si="135"/>
        <v>1.2983333333333333</v>
      </c>
      <c r="N1227" s="4">
        <f t="shared" si="136"/>
        <v>0</v>
      </c>
      <c r="O1227">
        <f t="shared" si="137"/>
        <v>0</v>
      </c>
      <c r="P1227" s="4">
        <f t="shared" si="138"/>
        <v>-15.58</v>
      </c>
      <c r="Q1227" t="str">
        <f t="shared" si="139"/>
        <v>Inefficient</v>
      </c>
    </row>
    <row r="1228" spans="1:17" x14ac:dyDescent="0.3">
      <c r="A1228" s="1">
        <v>45337</v>
      </c>
      <c r="B1228" t="s">
        <v>3</v>
      </c>
      <c r="C1228" t="s">
        <v>11</v>
      </c>
      <c r="D1228" t="s">
        <v>5</v>
      </c>
      <c r="E1228" t="s">
        <v>8</v>
      </c>
      <c r="F1228">
        <v>253</v>
      </c>
      <c r="G1228">
        <v>8</v>
      </c>
      <c r="H1228">
        <v>0</v>
      </c>
      <c r="I1228" s="4">
        <v>11.8</v>
      </c>
      <c r="J1228" s="4">
        <v>0</v>
      </c>
      <c r="K1228" s="2">
        <f t="shared" si="133"/>
        <v>3.1620553359683792E-2</v>
      </c>
      <c r="L1228">
        <f t="shared" si="134"/>
        <v>0</v>
      </c>
      <c r="M1228" s="4">
        <f t="shared" si="135"/>
        <v>1.4750000000000001</v>
      </c>
      <c r="N1228" s="4">
        <f t="shared" si="136"/>
        <v>0</v>
      </c>
      <c r="O1228">
        <f t="shared" si="137"/>
        <v>0</v>
      </c>
      <c r="P1228" s="4">
        <f t="shared" si="138"/>
        <v>-11.8</v>
      </c>
      <c r="Q1228" t="str">
        <f t="shared" si="139"/>
        <v>Inefficient</v>
      </c>
    </row>
    <row r="1229" spans="1:17" x14ac:dyDescent="0.3">
      <c r="A1229" s="1">
        <v>45337</v>
      </c>
      <c r="B1229" t="s">
        <v>3</v>
      </c>
      <c r="C1229" t="s">
        <v>11</v>
      </c>
      <c r="D1229" t="s">
        <v>9</v>
      </c>
      <c r="E1229" t="s">
        <v>6</v>
      </c>
      <c r="F1229">
        <v>4734</v>
      </c>
      <c r="G1229">
        <v>46</v>
      </c>
      <c r="H1229">
        <v>1</v>
      </c>
      <c r="I1229" s="4">
        <v>236.5</v>
      </c>
      <c r="J1229" s="4">
        <v>63.71</v>
      </c>
      <c r="K1229" s="2">
        <f t="shared" si="133"/>
        <v>9.7169412758766373E-3</v>
      </c>
      <c r="L1229">
        <f t="shared" si="134"/>
        <v>2.1739130434782608E-2</v>
      </c>
      <c r="M1229" s="4">
        <f t="shared" si="135"/>
        <v>5.1413043478260869</v>
      </c>
      <c r="N1229" s="4">
        <f t="shared" si="136"/>
        <v>236.5</v>
      </c>
      <c r="O1229">
        <f t="shared" si="137"/>
        <v>0.26938689217758988</v>
      </c>
      <c r="P1229" s="4">
        <f t="shared" si="138"/>
        <v>-172.79</v>
      </c>
      <c r="Q1229" t="str">
        <f t="shared" si="139"/>
        <v>Inefficient</v>
      </c>
    </row>
    <row r="1230" spans="1:17" x14ac:dyDescent="0.3">
      <c r="A1230" s="1">
        <v>45337</v>
      </c>
      <c r="B1230" t="s">
        <v>3</v>
      </c>
      <c r="C1230" t="s">
        <v>11</v>
      </c>
      <c r="D1230" t="s">
        <v>9</v>
      </c>
      <c r="E1230" t="s">
        <v>7</v>
      </c>
      <c r="F1230">
        <v>743</v>
      </c>
      <c r="G1230">
        <v>10</v>
      </c>
      <c r="H1230">
        <v>0</v>
      </c>
      <c r="I1230" s="4">
        <v>39.78</v>
      </c>
      <c r="J1230" s="4">
        <v>0</v>
      </c>
      <c r="K1230" s="2">
        <f t="shared" si="133"/>
        <v>1.3458950201884253E-2</v>
      </c>
      <c r="L1230">
        <f t="shared" si="134"/>
        <v>0</v>
      </c>
      <c r="M1230" s="4">
        <f t="shared" si="135"/>
        <v>3.9780000000000002</v>
      </c>
      <c r="N1230" s="4">
        <f t="shared" si="136"/>
        <v>0</v>
      </c>
      <c r="O1230">
        <f t="shared" si="137"/>
        <v>0</v>
      </c>
      <c r="P1230" s="4">
        <f t="shared" si="138"/>
        <v>-39.78</v>
      </c>
      <c r="Q1230" t="str">
        <f t="shared" si="139"/>
        <v>Inefficient</v>
      </c>
    </row>
    <row r="1231" spans="1:17" x14ac:dyDescent="0.3">
      <c r="A1231" s="1">
        <v>45337</v>
      </c>
      <c r="B1231" t="s">
        <v>3</v>
      </c>
      <c r="C1231" t="s">
        <v>11</v>
      </c>
      <c r="D1231" t="s">
        <v>9</v>
      </c>
      <c r="E1231" t="s">
        <v>8</v>
      </c>
      <c r="F1231">
        <v>387</v>
      </c>
      <c r="G1231">
        <v>3</v>
      </c>
      <c r="H1231">
        <v>0</v>
      </c>
      <c r="I1231" s="4">
        <v>14.22</v>
      </c>
      <c r="J1231" s="4">
        <v>0</v>
      </c>
      <c r="K1231" s="2">
        <f t="shared" si="133"/>
        <v>7.7519379844961239E-3</v>
      </c>
      <c r="L1231">
        <f t="shared" si="134"/>
        <v>0</v>
      </c>
      <c r="M1231" s="4">
        <f t="shared" si="135"/>
        <v>4.74</v>
      </c>
      <c r="N1231" s="4">
        <f t="shared" si="136"/>
        <v>0</v>
      </c>
      <c r="O1231">
        <f t="shared" si="137"/>
        <v>0</v>
      </c>
      <c r="P1231" s="4">
        <f t="shared" si="138"/>
        <v>-14.22</v>
      </c>
      <c r="Q1231" t="str">
        <f t="shared" si="139"/>
        <v>Inefficient</v>
      </c>
    </row>
    <row r="1232" spans="1:17" x14ac:dyDescent="0.3">
      <c r="A1232" s="1">
        <v>45337</v>
      </c>
      <c r="B1232" t="s">
        <v>3</v>
      </c>
      <c r="C1232" t="s">
        <v>11</v>
      </c>
      <c r="D1232" t="s">
        <v>10</v>
      </c>
      <c r="E1232" t="s">
        <v>6</v>
      </c>
      <c r="F1232">
        <v>3985</v>
      </c>
      <c r="G1232">
        <v>116</v>
      </c>
      <c r="H1232">
        <v>6</v>
      </c>
      <c r="I1232" s="4">
        <v>124.22</v>
      </c>
      <c r="J1232" s="4">
        <v>331.7</v>
      </c>
      <c r="K1232" s="2">
        <f t="shared" si="133"/>
        <v>2.9109159347553325E-2</v>
      </c>
      <c r="L1232">
        <f t="shared" si="134"/>
        <v>5.1724137931034482E-2</v>
      </c>
      <c r="M1232" s="4">
        <f t="shared" si="135"/>
        <v>1.0708620689655173</v>
      </c>
      <c r="N1232" s="4">
        <f t="shared" si="136"/>
        <v>20.703333333333333</v>
      </c>
      <c r="O1232">
        <f t="shared" si="137"/>
        <v>2.6702624376106905</v>
      </c>
      <c r="P1232" s="4">
        <f t="shared" si="138"/>
        <v>207.48</v>
      </c>
      <c r="Q1232" t="str">
        <f t="shared" si="139"/>
        <v>Inefficient</v>
      </c>
    </row>
    <row r="1233" spans="1:17" x14ac:dyDescent="0.3">
      <c r="A1233" s="1">
        <v>45337</v>
      </c>
      <c r="B1233" t="s">
        <v>3</v>
      </c>
      <c r="C1233" t="s">
        <v>11</v>
      </c>
      <c r="D1233" t="s">
        <v>10</v>
      </c>
      <c r="E1233" t="s">
        <v>7</v>
      </c>
      <c r="F1233">
        <v>283</v>
      </c>
      <c r="G1233">
        <v>6</v>
      </c>
      <c r="H1233">
        <v>0</v>
      </c>
      <c r="I1233" s="4">
        <v>16.45</v>
      </c>
      <c r="J1233" s="4">
        <v>0</v>
      </c>
      <c r="K1233" s="2">
        <f t="shared" si="133"/>
        <v>2.1201413427561839E-2</v>
      </c>
      <c r="L1233">
        <f t="shared" si="134"/>
        <v>0</v>
      </c>
      <c r="M1233" s="4">
        <f t="shared" si="135"/>
        <v>2.7416666666666667</v>
      </c>
      <c r="N1233" s="4">
        <f t="shared" si="136"/>
        <v>0</v>
      </c>
      <c r="O1233">
        <f t="shared" si="137"/>
        <v>0</v>
      </c>
      <c r="P1233" s="4">
        <f t="shared" si="138"/>
        <v>-16.45</v>
      </c>
      <c r="Q1233" t="str">
        <f t="shared" si="139"/>
        <v>Inefficient</v>
      </c>
    </row>
    <row r="1234" spans="1:17" x14ac:dyDescent="0.3">
      <c r="A1234" s="1">
        <v>45337</v>
      </c>
      <c r="B1234" t="s">
        <v>3</v>
      </c>
      <c r="C1234" t="s">
        <v>11</v>
      </c>
      <c r="D1234" t="s">
        <v>10</v>
      </c>
      <c r="E1234" t="s">
        <v>8</v>
      </c>
      <c r="F1234">
        <v>90</v>
      </c>
      <c r="G1234">
        <v>2</v>
      </c>
      <c r="H1234">
        <v>0</v>
      </c>
      <c r="I1234" s="4">
        <v>5.0999999999999996</v>
      </c>
      <c r="J1234" s="4">
        <v>0</v>
      </c>
      <c r="K1234" s="2">
        <f t="shared" si="133"/>
        <v>2.2222222222222223E-2</v>
      </c>
      <c r="L1234">
        <f t="shared" si="134"/>
        <v>0</v>
      </c>
      <c r="M1234" s="4">
        <f t="shared" si="135"/>
        <v>2.5499999999999998</v>
      </c>
      <c r="N1234" s="4">
        <f t="shared" si="136"/>
        <v>0</v>
      </c>
      <c r="O1234">
        <f t="shared" si="137"/>
        <v>0</v>
      </c>
      <c r="P1234" s="4">
        <f t="shared" si="138"/>
        <v>-5.0999999999999996</v>
      </c>
      <c r="Q1234" t="str">
        <f t="shared" si="139"/>
        <v>Inefficient</v>
      </c>
    </row>
    <row r="1235" spans="1:17" x14ac:dyDescent="0.3">
      <c r="A1235" s="1">
        <v>45337</v>
      </c>
      <c r="B1235" t="s">
        <v>3</v>
      </c>
      <c r="C1235" t="s">
        <v>12</v>
      </c>
      <c r="D1235" t="s">
        <v>5</v>
      </c>
      <c r="E1235" t="s">
        <v>6</v>
      </c>
      <c r="F1235">
        <v>1195</v>
      </c>
      <c r="G1235">
        <v>34</v>
      </c>
      <c r="H1235">
        <v>1</v>
      </c>
      <c r="I1235" s="4">
        <v>50.76</v>
      </c>
      <c r="J1235" s="4">
        <v>51.65</v>
      </c>
      <c r="K1235" s="2">
        <f t="shared" si="133"/>
        <v>2.8451882845188285E-2</v>
      </c>
      <c r="L1235">
        <f t="shared" si="134"/>
        <v>2.9411764705882353E-2</v>
      </c>
      <c r="M1235" s="4">
        <f t="shared" si="135"/>
        <v>1.4929411764705882</v>
      </c>
      <c r="N1235" s="4">
        <f t="shared" si="136"/>
        <v>50.76</v>
      </c>
      <c r="O1235">
        <f t="shared" si="137"/>
        <v>1.0175334909377463</v>
      </c>
      <c r="P1235" s="4">
        <f t="shared" si="138"/>
        <v>0.89000000000000057</v>
      </c>
      <c r="Q1235" t="str">
        <f t="shared" si="139"/>
        <v>Inefficient</v>
      </c>
    </row>
    <row r="1236" spans="1:17" x14ac:dyDescent="0.3">
      <c r="A1236" s="1">
        <v>45337</v>
      </c>
      <c r="B1236" t="s">
        <v>3</v>
      </c>
      <c r="C1236" t="s">
        <v>12</v>
      </c>
      <c r="D1236" t="s">
        <v>5</v>
      </c>
      <c r="E1236" t="s">
        <v>7</v>
      </c>
      <c r="F1236">
        <v>4422</v>
      </c>
      <c r="G1236">
        <v>165</v>
      </c>
      <c r="H1236">
        <v>10</v>
      </c>
      <c r="I1236" s="4">
        <v>244.25</v>
      </c>
      <c r="J1236" s="4">
        <v>587.95000000000005</v>
      </c>
      <c r="K1236" s="2">
        <f t="shared" si="133"/>
        <v>3.7313432835820892E-2</v>
      </c>
      <c r="L1236">
        <f t="shared" si="134"/>
        <v>6.0606060606060608E-2</v>
      </c>
      <c r="M1236" s="4">
        <f t="shared" si="135"/>
        <v>1.4803030303030302</v>
      </c>
      <c r="N1236" s="4">
        <f t="shared" si="136"/>
        <v>24.425000000000001</v>
      </c>
      <c r="O1236">
        <f t="shared" si="137"/>
        <v>2.4071647901740021</v>
      </c>
      <c r="P1236" s="4">
        <f t="shared" si="138"/>
        <v>343.70000000000005</v>
      </c>
      <c r="Q1236" t="str">
        <f t="shared" si="139"/>
        <v>Inefficient</v>
      </c>
    </row>
    <row r="1237" spans="1:17" x14ac:dyDescent="0.3">
      <c r="A1237" s="1">
        <v>45337</v>
      </c>
      <c r="B1237" t="s">
        <v>3</v>
      </c>
      <c r="C1237" t="s">
        <v>12</v>
      </c>
      <c r="D1237" t="s">
        <v>5</v>
      </c>
      <c r="E1237" t="s">
        <v>8</v>
      </c>
      <c r="F1237">
        <v>1490</v>
      </c>
      <c r="G1237">
        <v>57</v>
      </c>
      <c r="H1237">
        <v>3</v>
      </c>
      <c r="I1237" s="4">
        <v>66.8</v>
      </c>
      <c r="J1237" s="4">
        <v>152.19999999999999</v>
      </c>
      <c r="K1237" s="2">
        <f t="shared" si="133"/>
        <v>3.8255033557046979E-2</v>
      </c>
      <c r="L1237">
        <f t="shared" si="134"/>
        <v>5.2631578947368418E-2</v>
      </c>
      <c r="M1237" s="4">
        <f t="shared" si="135"/>
        <v>1.1719298245614034</v>
      </c>
      <c r="N1237" s="4">
        <f t="shared" si="136"/>
        <v>22.266666666666666</v>
      </c>
      <c r="O1237">
        <f t="shared" si="137"/>
        <v>2.2784431137724552</v>
      </c>
      <c r="P1237" s="4">
        <f t="shared" si="138"/>
        <v>85.399999999999991</v>
      </c>
      <c r="Q1237" t="str">
        <f t="shared" si="139"/>
        <v>Inefficient</v>
      </c>
    </row>
    <row r="1238" spans="1:17" x14ac:dyDescent="0.3">
      <c r="A1238" s="1">
        <v>45337</v>
      </c>
      <c r="B1238" t="s">
        <v>3</v>
      </c>
      <c r="C1238" t="s">
        <v>12</v>
      </c>
      <c r="D1238" t="s">
        <v>9</v>
      </c>
      <c r="E1238" t="s">
        <v>6</v>
      </c>
      <c r="F1238">
        <v>1240</v>
      </c>
      <c r="G1238">
        <v>20</v>
      </c>
      <c r="H1238">
        <v>0</v>
      </c>
      <c r="I1238" s="4">
        <v>79.790000000000006</v>
      </c>
      <c r="J1238" s="4">
        <v>0</v>
      </c>
      <c r="K1238" s="2">
        <f t="shared" si="133"/>
        <v>1.6129032258064516E-2</v>
      </c>
      <c r="L1238">
        <f t="shared" si="134"/>
        <v>0</v>
      </c>
      <c r="M1238" s="4">
        <f t="shared" si="135"/>
        <v>3.9895000000000005</v>
      </c>
      <c r="N1238" s="4">
        <f t="shared" si="136"/>
        <v>0</v>
      </c>
      <c r="O1238">
        <f t="shared" si="137"/>
        <v>0</v>
      </c>
      <c r="P1238" s="4">
        <f t="shared" si="138"/>
        <v>-79.790000000000006</v>
      </c>
      <c r="Q1238" t="str">
        <f t="shared" si="139"/>
        <v>Inefficient</v>
      </c>
    </row>
    <row r="1239" spans="1:17" x14ac:dyDescent="0.3">
      <c r="A1239" s="1">
        <v>45337</v>
      </c>
      <c r="B1239" t="s">
        <v>3</v>
      </c>
      <c r="C1239" t="s">
        <v>12</v>
      </c>
      <c r="D1239" t="s">
        <v>9</v>
      </c>
      <c r="E1239" t="s">
        <v>7</v>
      </c>
      <c r="F1239">
        <v>3000</v>
      </c>
      <c r="G1239">
        <v>26</v>
      </c>
      <c r="H1239">
        <v>1</v>
      </c>
      <c r="I1239" s="4">
        <v>146.82</v>
      </c>
      <c r="J1239" s="4">
        <v>67.540000000000006</v>
      </c>
      <c r="K1239" s="2">
        <f t="shared" si="133"/>
        <v>8.6666666666666663E-3</v>
      </c>
      <c r="L1239">
        <f t="shared" si="134"/>
        <v>3.8461538461538464E-2</v>
      </c>
      <c r="M1239" s="4">
        <f t="shared" si="135"/>
        <v>5.6469230769230769</v>
      </c>
      <c r="N1239" s="4">
        <f t="shared" si="136"/>
        <v>146.82</v>
      </c>
      <c r="O1239">
        <f t="shared" si="137"/>
        <v>0.46001907097125738</v>
      </c>
      <c r="P1239" s="4">
        <f t="shared" si="138"/>
        <v>-79.279999999999987</v>
      </c>
      <c r="Q1239" t="str">
        <f t="shared" si="139"/>
        <v>Inefficient</v>
      </c>
    </row>
    <row r="1240" spans="1:17" x14ac:dyDescent="0.3">
      <c r="A1240" s="1">
        <v>45337</v>
      </c>
      <c r="B1240" t="s">
        <v>3</v>
      </c>
      <c r="C1240" t="s">
        <v>12</v>
      </c>
      <c r="D1240" t="s">
        <v>9</v>
      </c>
      <c r="E1240" t="s">
        <v>8</v>
      </c>
      <c r="F1240">
        <v>2376</v>
      </c>
      <c r="G1240">
        <v>38</v>
      </c>
      <c r="H1240">
        <v>0</v>
      </c>
      <c r="I1240" s="4">
        <v>102.62</v>
      </c>
      <c r="J1240" s="4">
        <v>0</v>
      </c>
      <c r="K1240" s="2">
        <f t="shared" si="133"/>
        <v>1.5993265993265993E-2</v>
      </c>
      <c r="L1240">
        <f t="shared" si="134"/>
        <v>0</v>
      </c>
      <c r="M1240" s="4">
        <f t="shared" si="135"/>
        <v>2.7005263157894737</v>
      </c>
      <c r="N1240" s="4">
        <f t="shared" si="136"/>
        <v>0</v>
      </c>
      <c r="O1240">
        <f t="shared" si="137"/>
        <v>0</v>
      </c>
      <c r="P1240" s="4">
        <f t="shared" si="138"/>
        <v>-102.62</v>
      </c>
      <c r="Q1240" t="str">
        <f t="shared" si="139"/>
        <v>Inefficient</v>
      </c>
    </row>
    <row r="1241" spans="1:17" x14ac:dyDescent="0.3">
      <c r="A1241" s="1">
        <v>45337</v>
      </c>
      <c r="B1241" t="s">
        <v>3</v>
      </c>
      <c r="C1241" t="s">
        <v>12</v>
      </c>
      <c r="D1241" t="s">
        <v>10</v>
      </c>
      <c r="E1241" t="s">
        <v>6</v>
      </c>
      <c r="F1241">
        <v>696</v>
      </c>
      <c r="G1241">
        <v>6</v>
      </c>
      <c r="H1241">
        <v>0</v>
      </c>
      <c r="I1241" s="4">
        <v>44.61</v>
      </c>
      <c r="J1241" s="4">
        <v>0</v>
      </c>
      <c r="K1241" s="2">
        <f t="shared" si="133"/>
        <v>8.6206896551724137E-3</v>
      </c>
      <c r="L1241">
        <f t="shared" si="134"/>
        <v>0</v>
      </c>
      <c r="M1241" s="4">
        <f t="shared" si="135"/>
        <v>7.4349999999999996</v>
      </c>
      <c r="N1241" s="4">
        <f t="shared" si="136"/>
        <v>0</v>
      </c>
      <c r="O1241">
        <f t="shared" si="137"/>
        <v>0</v>
      </c>
      <c r="P1241" s="4">
        <f t="shared" si="138"/>
        <v>-44.61</v>
      </c>
      <c r="Q1241" t="str">
        <f t="shared" si="139"/>
        <v>Inefficient</v>
      </c>
    </row>
    <row r="1242" spans="1:17" x14ac:dyDescent="0.3">
      <c r="A1242" s="1">
        <v>45337</v>
      </c>
      <c r="B1242" t="s">
        <v>3</v>
      </c>
      <c r="C1242" t="s">
        <v>12</v>
      </c>
      <c r="D1242" t="s">
        <v>10</v>
      </c>
      <c r="E1242" t="s">
        <v>7</v>
      </c>
      <c r="F1242">
        <v>5555</v>
      </c>
      <c r="G1242">
        <v>83</v>
      </c>
      <c r="H1242">
        <v>6</v>
      </c>
      <c r="I1242" s="4">
        <v>193.8</v>
      </c>
      <c r="J1242" s="4">
        <v>568.74</v>
      </c>
      <c r="K1242" s="2">
        <f t="shared" si="133"/>
        <v>1.4941494149414942E-2</v>
      </c>
      <c r="L1242">
        <f t="shared" si="134"/>
        <v>7.2289156626506021E-2</v>
      </c>
      <c r="M1242" s="4">
        <f t="shared" si="135"/>
        <v>2.3349397590361449</v>
      </c>
      <c r="N1242" s="4">
        <f t="shared" si="136"/>
        <v>32.300000000000004</v>
      </c>
      <c r="O1242">
        <f t="shared" si="137"/>
        <v>2.9346749226006192</v>
      </c>
      <c r="P1242" s="4">
        <f t="shared" si="138"/>
        <v>374.94</v>
      </c>
      <c r="Q1242" t="str">
        <f t="shared" si="139"/>
        <v>Inefficient</v>
      </c>
    </row>
    <row r="1243" spans="1:17" x14ac:dyDescent="0.3">
      <c r="A1243" s="1">
        <v>45337</v>
      </c>
      <c r="B1243" t="s">
        <v>3</v>
      </c>
      <c r="C1243" t="s">
        <v>12</v>
      </c>
      <c r="D1243" t="s">
        <v>10</v>
      </c>
      <c r="E1243" t="s">
        <v>8</v>
      </c>
      <c r="F1243">
        <v>1946</v>
      </c>
      <c r="G1243">
        <v>56</v>
      </c>
      <c r="H1243">
        <v>1</v>
      </c>
      <c r="I1243" s="4">
        <v>98.75</v>
      </c>
      <c r="J1243" s="4">
        <v>61.15</v>
      </c>
      <c r="K1243" s="2">
        <f t="shared" si="133"/>
        <v>2.8776978417266189E-2</v>
      </c>
      <c r="L1243">
        <f t="shared" si="134"/>
        <v>1.7857142857142856E-2</v>
      </c>
      <c r="M1243" s="4">
        <f t="shared" si="135"/>
        <v>1.7633928571428572</v>
      </c>
      <c r="N1243" s="4">
        <f t="shared" si="136"/>
        <v>98.75</v>
      </c>
      <c r="O1243">
        <f t="shared" si="137"/>
        <v>0.61924050632911387</v>
      </c>
      <c r="P1243" s="4">
        <f t="shared" si="138"/>
        <v>-37.6</v>
      </c>
      <c r="Q1243" t="str">
        <f t="shared" si="139"/>
        <v>Inefficient</v>
      </c>
    </row>
    <row r="1244" spans="1:17" x14ac:dyDescent="0.3">
      <c r="A1244" s="1">
        <v>45338</v>
      </c>
      <c r="B1244" t="s">
        <v>3</v>
      </c>
      <c r="C1244" t="s">
        <v>4</v>
      </c>
      <c r="D1244" t="s">
        <v>5</v>
      </c>
      <c r="E1244" t="s">
        <v>6</v>
      </c>
      <c r="F1244">
        <v>3685</v>
      </c>
      <c r="G1244">
        <v>123</v>
      </c>
      <c r="H1244">
        <v>17</v>
      </c>
      <c r="I1244" s="4">
        <v>197.63</v>
      </c>
      <c r="J1244" s="4">
        <v>1106.3499999999999</v>
      </c>
      <c r="K1244" s="2">
        <f t="shared" si="133"/>
        <v>3.3378561736770694E-2</v>
      </c>
      <c r="L1244">
        <f t="shared" si="134"/>
        <v>0.13821138211382114</v>
      </c>
      <c r="M1244" s="4">
        <f t="shared" si="135"/>
        <v>1.6067479674796747</v>
      </c>
      <c r="N1244" s="4">
        <f t="shared" si="136"/>
        <v>11.625294117647059</v>
      </c>
      <c r="O1244">
        <f t="shared" si="137"/>
        <v>5.5980873349187874</v>
      </c>
      <c r="P1244" s="4">
        <f t="shared" si="138"/>
        <v>908.71999999999991</v>
      </c>
      <c r="Q1244" t="str">
        <f t="shared" si="139"/>
        <v>Efficient</v>
      </c>
    </row>
    <row r="1245" spans="1:17" x14ac:dyDescent="0.3">
      <c r="A1245" s="1">
        <v>45338</v>
      </c>
      <c r="B1245" t="s">
        <v>3</v>
      </c>
      <c r="C1245" t="s">
        <v>4</v>
      </c>
      <c r="D1245" t="s">
        <v>5</v>
      </c>
      <c r="E1245" t="s">
        <v>7</v>
      </c>
      <c r="F1245">
        <v>1273</v>
      </c>
      <c r="G1245">
        <v>37</v>
      </c>
      <c r="H1245">
        <v>2</v>
      </c>
      <c r="I1245" s="4">
        <v>37.369999999999997</v>
      </c>
      <c r="J1245" s="4">
        <v>110.47</v>
      </c>
      <c r="K1245" s="2">
        <f t="shared" si="133"/>
        <v>2.9065200314218383E-2</v>
      </c>
      <c r="L1245">
        <f t="shared" si="134"/>
        <v>5.4054054054054057E-2</v>
      </c>
      <c r="M1245" s="4">
        <f t="shared" si="135"/>
        <v>1.01</v>
      </c>
      <c r="N1245" s="4">
        <f t="shared" si="136"/>
        <v>18.684999999999999</v>
      </c>
      <c r="O1245">
        <f t="shared" si="137"/>
        <v>2.9561145303719565</v>
      </c>
      <c r="P1245" s="4">
        <f t="shared" si="138"/>
        <v>73.099999999999994</v>
      </c>
      <c r="Q1245" t="str">
        <f t="shared" si="139"/>
        <v>Inefficient</v>
      </c>
    </row>
    <row r="1246" spans="1:17" x14ac:dyDescent="0.3">
      <c r="A1246" s="1">
        <v>45338</v>
      </c>
      <c r="B1246" t="s">
        <v>3</v>
      </c>
      <c r="C1246" t="s">
        <v>4</v>
      </c>
      <c r="D1246" t="s">
        <v>5</v>
      </c>
      <c r="E1246" t="s">
        <v>8</v>
      </c>
      <c r="F1246">
        <v>462</v>
      </c>
      <c r="G1246">
        <v>16</v>
      </c>
      <c r="H1246">
        <v>0</v>
      </c>
      <c r="I1246" s="4">
        <v>19.46</v>
      </c>
      <c r="J1246" s="4">
        <v>0</v>
      </c>
      <c r="K1246" s="2">
        <f t="shared" si="133"/>
        <v>3.4632034632034632E-2</v>
      </c>
      <c r="L1246">
        <f t="shared" si="134"/>
        <v>0</v>
      </c>
      <c r="M1246" s="4">
        <f t="shared" si="135"/>
        <v>1.2162500000000001</v>
      </c>
      <c r="N1246" s="4">
        <f t="shared" si="136"/>
        <v>0</v>
      </c>
      <c r="O1246">
        <f t="shared" si="137"/>
        <v>0</v>
      </c>
      <c r="P1246" s="4">
        <f t="shared" si="138"/>
        <v>-19.46</v>
      </c>
      <c r="Q1246" t="str">
        <f t="shared" si="139"/>
        <v>Inefficient</v>
      </c>
    </row>
    <row r="1247" spans="1:17" x14ac:dyDescent="0.3">
      <c r="A1247" s="1">
        <v>45338</v>
      </c>
      <c r="B1247" t="s">
        <v>3</v>
      </c>
      <c r="C1247" t="s">
        <v>4</v>
      </c>
      <c r="D1247" t="s">
        <v>9</v>
      </c>
      <c r="E1247" t="s">
        <v>6</v>
      </c>
      <c r="F1247">
        <v>2066</v>
      </c>
      <c r="G1247">
        <v>16</v>
      </c>
      <c r="H1247">
        <v>0</v>
      </c>
      <c r="I1247" s="4">
        <v>62.79</v>
      </c>
      <c r="J1247" s="4">
        <v>0</v>
      </c>
      <c r="K1247" s="2">
        <f t="shared" si="133"/>
        <v>7.7444336882865443E-3</v>
      </c>
      <c r="L1247">
        <f t="shared" si="134"/>
        <v>0</v>
      </c>
      <c r="M1247" s="4">
        <f t="shared" si="135"/>
        <v>3.9243749999999999</v>
      </c>
      <c r="N1247" s="4">
        <f t="shared" si="136"/>
        <v>0</v>
      </c>
      <c r="O1247">
        <f t="shared" si="137"/>
        <v>0</v>
      </c>
      <c r="P1247" s="4">
        <f t="shared" si="138"/>
        <v>-62.79</v>
      </c>
      <c r="Q1247" t="str">
        <f t="shared" si="139"/>
        <v>Inefficient</v>
      </c>
    </row>
    <row r="1248" spans="1:17" x14ac:dyDescent="0.3">
      <c r="A1248" s="1">
        <v>45338</v>
      </c>
      <c r="B1248" t="s">
        <v>3</v>
      </c>
      <c r="C1248" t="s">
        <v>4</v>
      </c>
      <c r="D1248" t="s">
        <v>9</v>
      </c>
      <c r="E1248" t="s">
        <v>7</v>
      </c>
      <c r="F1248">
        <v>3138</v>
      </c>
      <c r="G1248">
        <v>23</v>
      </c>
      <c r="H1248">
        <v>0</v>
      </c>
      <c r="I1248" s="4">
        <v>123.81</v>
      </c>
      <c r="J1248" s="4">
        <v>0</v>
      </c>
      <c r="K1248" s="2">
        <f t="shared" si="133"/>
        <v>7.3295092415551306E-3</v>
      </c>
      <c r="L1248">
        <f t="shared" si="134"/>
        <v>0</v>
      </c>
      <c r="M1248" s="4">
        <f t="shared" si="135"/>
        <v>5.3830434782608698</v>
      </c>
      <c r="N1248" s="4">
        <f t="shared" si="136"/>
        <v>0</v>
      </c>
      <c r="O1248">
        <f t="shared" si="137"/>
        <v>0</v>
      </c>
      <c r="P1248" s="4">
        <f t="shared" si="138"/>
        <v>-123.81</v>
      </c>
      <c r="Q1248" t="str">
        <f t="shared" si="139"/>
        <v>Inefficient</v>
      </c>
    </row>
    <row r="1249" spans="1:17" x14ac:dyDescent="0.3">
      <c r="A1249" s="1">
        <v>45338</v>
      </c>
      <c r="B1249" t="s">
        <v>3</v>
      </c>
      <c r="C1249" t="s">
        <v>4</v>
      </c>
      <c r="D1249" t="s">
        <v>9</v>
      </c>
      <c r="E1249" t="s">
        <v>8</v>
      </c>
      <c r="F1249">
        <v>355</v>
      </c>
      <c r="G1249">
        <v>5</v>
      </c>
      <c r="H1249">
        <v>0</v>
      </c>
      <c r="I1249" s="4">
        <v>12.39</v>
      </c>
      <c r="J1249" s="4">
        <v>0</v>
      </c>
      <c r="K1249" s="2">
        <f t="shared" si="133"/>
        <v>1.4084507042253521E-2</v>
      </c>
      <c r="L1249">
        <f t="shared" si="134"/>
        <v>0</v>
      </c>
      <c r="M1249" s="4">
        <f t="shared" si="135"/>
        <v>2.4780000000000002</v>
      </c>
      <c r="N1249" s="4">
        <f t="shared" si="136"/>
        <v>0</v>
      </c>
      <c r="O1249">
        <f t="shared" si="137"/>
        <v>0</v>
      </c>
      <c r="P1249" s="4">
        <f t="shared" si="138"/>
        <v>-12.39</v>
      </c>
      <c r="Q1249" t="str">
        <f t="shared" si="139"/>
        <v>Inefficient</v>
      </c>
    </row>
    <row r="1250" spans="1:17" x14ac:dyDescent="0.3">
      <c r="A1250" s="1">
        <v>45338</v>
      </c>
      <c r="B1250" t="s">
        <v>3</v>
      </c>
      <c r="C1250" t="s">
        <v>4</v>
      </c>
      <c r="D1250" t="s">
        <v>10</v>
      </c>
      <c r="E1250" t="s">
        <v>6</v>
      </c>
      <c r="F1250">
        <v>2310</v>
      </c>
      <c r="G1250">
        <v>43</v>
      </c>
      <c r="H1250">
        <v>2</v>
      </c>
      <c r="I1250" s="4">
        <v>67.44</v>
      </c>
      <c r="J1250" s="4">
        <v>142.47999999999999</v>
      </c>
      <c r="K1250" s="2">
        <f t="shared" si="133"/>
        <v>1.8614718614718615E-2</v>
      </c>
      <c r="L1250">
        <f t="shared" si="134"/>
        <v>4.6511627906976744E-2</v>
      </c>
      <c r="M1250" s="4">
        <f t="shared" si="135"/>
        <v>1.5683720930232559</v>
      </c>
      <c r="N1250" s="4">
        <f t="shared" si="136"/>
        <v>33.72</v>
      </c>
      <c r="O1250">
        <f t="shared" si="137"/>
        <v>2.1126927639383153</v>
      </c>
      <c r="P1250" s="4">
        <f t="shared" si="138"/>
        <v>75.039999999999992</v>
      </c>
      <c r="Q1250" t="str">
        <f t="shared" si="139"/>
        <v>Inefficient</v>
      </c>
    </row>
    <row r="1251" spans="1:17" x14ac:dyDescent="0.3">
      <c r="A1251" s="1">
        <v>45338</v>
      </c>
      <c r="B1251" t="s">
        <v>3</v>
      </c>
      <c r="C1251" t="s">
        <v>4</v>
      </c>
      <c r="D1251" t="s">
        <v>10</v>
      </c>
      <c r="E1251" t="s">
        <v>7</v>
      </c>
      <c r="F1251">
        <v>1050</v>
      </c>
      <c r="G1251">
        <v>14</v>
      </c>
      <c r="H1251">
        <v>0</v>
      </c>
      <c r="I1251" s="4">
        <v>46.25</v>
      </c>
      <c r="J1251" s="4">
        <v>0</v>
      </c>
      <c r="K1251" s="2">
        <f t="shared" si="133"/>
        <v>1.3333333333333334E-2</v>
      </c>
      <c r="L1251">
        <f t="shared" si="134"/>
        <v>0</v>
      </c>
      <c r="M1251" s="4">
        <f t="shared" si="135"/>
        <v>3.3035714285714284</v>
      </c>
      <c r="N1251" s="4">
        <f t="shared" si="136"/>
        <v>0</v>
      </c>
      <c r="O1251">
        <f t="shared" si="137"/>
        <v>0</v>
      </c>
      <c r="P1251" s="4">
        <f t="shared" si="138"/>
        <v>-46.25</v>
      </c>
      <c r="Q1251" t="str">
        <f t="shared" si="139"/>
        <v>Inefficient</v>
      </c>
    </row>
    <row r="1252" spans="1:17" x14ac:dyDescent="0.3">
      <c r="A1252" s="1">
        <v>45338</v>
      </c>
      <c r="B1252" t="s">
        <v>3</v>
      </c>
      <c r="C1252" t="s">
        <v>4</v>
      </c>
      <c r="D1252" t="s">
        <v>10</v>
      </c>
      <c r="E1252" t="s">
        <v>8</v>
      </c>
      <c r="F1252">
        <v>485</v>
      </c>
      <c r="G1252">
        <v>6</v>
      </c>
      <c r="H1252">
        <v>0</v>
      </c>
      <c r="I1252" s="4">
        <v>17.13</v>
      </c>
      <c r="J1252" s="4">
        <v>0</v>
      </c>
      <c r="K1252" s="2">
        <f t="shared" si="133"/>
        <v>1.2371134020618556E-2</v>
      </c>
      <c r="L1252">
        <f t="shared" si="134"/>
        <v>0</v>
      </c>
      <c r="M1252" s="4">
        <f t="shared" si="135"/>
        <v>2.855</v>
      </c>
      <c r="N1252" s="4">
        <f t="shared" si="136"/>
        <v>0</v>
      </c>
      <c r="O1252">
        <f t="shared" si="137"/>
        <v>0</v>
      </c>
      <c r="P1252" s="4">
        <f t="shared" si="138"/>
        <v>-17.13</v>
      </c>
      <c r="Q1252" t="str">
        <f t="shared" si="139"/>
        <v>Inefficient</v>
      </c>
    </row>
    <row r="1253" spans="1:17" x14ac:dyDescent="0.3">
      <c r="A1253" s="1">
        <v>45338</v>
      </c>
      <c r="B1253" t="s">
        <v>3</v>
      </c>
      <c r="C1253" t="s">
        <v>11</v>
      </c>
      <c r="D1253" t="s">
        <v>5</v>
      </c>
      <c r="E1253" t="s">
        <v>6</v>
      </c>
      <c r="F1253">
        <v>6198</v>
      </c>
      <c r="G1253">
        <v>275</v>
      </c>
      <c r="H1253">
        <v>26</v>
      </c>
      <c r="I1253" s="4">
        <v>279.38</v>
      </c>
      <c r="J1253" s="4">
        <v>1583.07</v>
      </c>
      <c r="K1253" s="2">
        <f t="shared" si="133"/>
        <v>4.4369151339141662E-2</v>
      </c>
      <c r="L1253">
        <f t="shared" si="134"/>
        <v>9.4545454545454544E-2</v>
      </c>
      <c r="M1253" s="4">
        <f t="shared" si="135"/>
        <v>1.0159272727272728</v>
      </c>
      <c r="N1253" s="4">
        <f t="shared" si="136"/>
        <v>10.745384615384616</v>
      </c>
      <c r="O1253">
        <f t="shared" si="137"/>
        <v>5.6663683871429589</v>
      </c>
      <c r="P1253" s="4">
        <f t="shared" si="138"/>
        <v>1303.69</v>
      </c>
      <c r="Q1253" t="str">
        <f t="shared" si="139"/>
        <v>Efficient</v>
      </c>
    </row>
    <row r="1254" spans="1:17" x14ac:dyDescent="0.3">
      <c r="A1254" s="1">
        <v>45338</v>
      </c>
      <c r="B1254" t="s">
        <v>3</v>
      </c>
      <c r="C1254" t="s">
        <v>11</v>
      </c>
      <c r="D1254" t="s">
        <v>5</v>
      </c>
      <c r="E1254" t="s">
        <v>7</v>
      </c>
      <c r="F1254">
        <v>767</v>
      </c>
      <c r="G1254">
        <v>22</v>
      </c>
      <c r="H1254">
        <v>2</v>
      </c>
      <c r="I1254" s="4">
        <v>50.22</v>
      </c>
      <c r="J1254" s="4">
        <v>194.08</v>
      </c>
      <c r="K1254" s="2">
        <f t="shared" si="133"/>
        <v>2.8683181225554105E-2</v>
      </c>
      <c r="L1254">
        <f t="shared" si="134"/>
        <v>9.0909090909090912E-2</v>
      </c>
      <c r="M1254" s="4">
        <f t="shared" si="135"/>
        <v>2.2827272727272727</v>
      </c>
      <c r="N1254" s="4">
        <f t="shared" si="136"/>
        <v>25.11</v>
      </c>
      <c r="O1254">
        <f t="shared" si="137"/>
        <v>3.8645957785742735</v>
      </c>
      <c r="P1254" s="4">
        <f t="shared" si="138"/>
        <v>143.86000000000001</v>
      </c>
      <c r="Q1254" t="str">
        <f t="shared" si="139"/>
        <v>Efficient</v>
      </c>
    </row>
    <row r="1255" spans="1:17" x14ac:dyDescent="0.3">
      <c r="A1255" s="1">
        <v>45338</v>
      </c>
      <c r="B1255" t="s">
        <v>3</v>
      </c>
      <c r="C1255" t="s">
        <v>11</v>
      </c>
      <c r="D1255" t="s">
        <v>5</v>
      </c>
      <c r="E1255" t="s">
        <v>8</v>
      </c>
      <c r="F1255">
        <v>474</v>
      </c>
      <c r="G1255">
        <v>23</v>
      </c>
      <c r="H1255">
        <v>1</v>
      </c>
      <c r="I1255" s="4">
        <v>24.29</v>
      </c>
      <c r="J1255" s="4">
        <v>73.7</v>
      </c>
      <c r="K1255" s="2">
        <f t="shared" si="133"/>
        <v>4.852320675105485E-2</v>
      </c>
      <c r="L1255">
        <f t="shared" si="134"/>
        <v>4.3478260869565216E-2</v>
      </c>
      <c r="M1255" s="4">
        <f t="shared" si="135"/>
        <v>1.056086956521739</v>
      </c>
      <c r="N1255" s="4">
        <f t="shared" si="136"/>
        <v>24.29</v>
      </c>
      <c r="O1255">
        <f t="shared" si="137"/>
        <v>3.0341704405104983</v>
      </c>
      <c r="P1255" s="4">
        <f t="shared" si="138"/>
        <v>49.410000000000004</v>
      </c>
      <c r="Q1255" t="str">
        <f t="shared" si="139"/>
        <v>Inefficient</v>
      </c>
    </row>
    <row r="1256" spans="1:17" x14ac:dyDescent="0.3">
      <c r="A1256" s="1">
        <v>45338</v>
      </c>
      <c r="B1256" t="s">
        <v>3</v>
      </c>
      <c r="C1256" t="s">
        <v>11</v>
      </c>
      <c r="D1256" t="s">
        <v>9</v>
      </c>
      <c r="E1256" t="s">
        <v>6</v>
      </c>
      <c r="F1256">
        <v>7436</v>
      </c>
      <c r="G1256">
        <v>67</v>
      </c>
      <c r="H1256">
        <v>3</v>
      </c>
      <c r="I1256" s="4">
        <v>383.96</v>
      </c>
      <c r="J1256" s="4">
        <v>258.16000000000003</v>
      </c>
      <c r="K1256" s="2">
        <f t="shared" si="133"/>
        <v>9.010220548682087E-3</v>
      </c>
      <c r="L1256">
        <f t="shared" si="134"/>
        <v>4.4776119402985072E-2</v>
      </c>
      <c r="M1256" s="4">
        <f t="shared" si="135"/>
        <v>5.7307462686567163</v>
      </c>
      <c r="N1256" s="4">
        <f t="shared" si="136"/>
        <v>127.98666666666666</v>
      </c>
      <c r="O1256">
        <f t="shared" si="137"/>
        <v>0.67236170434420262</v>
      </c>
      <c r="P1256" s="4">
        <f t="shared" si="138"/>
        <v>-125.79999999999995</v>
      </c>
      <c r="Q1256" t="str">
        <f t="shared" si="139"/>
        <v>Inefficient</v>
      </c>
    </row>
    <row r="1257" spans="1:17" x14ac:dyDescent="0.3">
      <c r="A1257" s="1">
        <v>45338</v>
      </c>
      <c r="B1257" t="s">
        <v>3</v>
      </c>
      <c r="C1257" t="s">
        <v>11</v>
      </c>
      <c r="D1257" t="s">
        <v>9</v>
      </c>
      <c r="E1257" t="s">
        <v>7</v>
      </c>
      <c r="F1257">
        <v>833</v>
      </c>
      <c r="G1257">
        <v>8</v>
      </c>
      <c r="H1257">
        <v>0</v>
      </c>
      <c r="I1257" s="4">
        <v>44.79</v>
      </c>
      <c r="J1257" s="4">
        <v>0</v>
      </c>
      <c r="K1257" s="2">
        <f t="shared" si="133"/>
        <v>9.6038415366146452E-3</v>
      </c>
      <c r="L1257">
        <f t="shared" si="134"/>
        <v>0</v>
      </c>
      <c r="M1257" s="4">
        <f t="shared" si="135"/>
        <v>5.5987499999999999</v>
      </c>
      <c r="N1257" s="4">
        <f t="shared" si="136"/>
        <v>0</v>
      </c>
      <c r="O1257">
        <f t="shared" si="137"/>
        <v>0</v>
      </c>
      <c r="P1257" s="4">
        <f t="shared" si="138"/>
        <v>-44.79</v>
      </c>
      <c r="Q1257" t="str">
        <f t="shared" si="139"/>
        <v>Inefficient</v>
      </c>
    </row>
    <row r="1258" spans="1:17" x14ac:dyDescent="0.3">
      <c r="A1258" s="1">
        <v>45338</v>
      </c>
      <c r="B1258" t="s">
        <v>3</v>
      </c>
      <c r="C1258" t="s">
        <v>11</v>
      </c>
      <c r="D1258" t="s">
        <v>9</v>
      </c>
      <c r="E1258" t="s">
        <v>8</v>
      </c>
      <c r="F1258">
        <v>426</v>
      </c>
      <c r="G1258">
        <v>3</v>
      </c>
      <c r="H1258">
        <v>0</v>
      </c>
      <c r="I1258" s="4">
        <v>14.26</v>
      </c>
      <c r="J1258" s="4">
        <v>0</v>
      </c>
      <c r="K1258" s="2">
        <f t="shared" si="133"/>
        <v>7.0422535211267607E-3</v>
      </c>
      <c r="L1258">
        <f t="shared" si="134"/>
        <v>0</v>
      </c>
      <c r="M1258" s="4">
        <f t="shared" si="135"/>
        <v>4.753333333333333</v>
      </c>
      <c r="N1258" s="4">
        <f t="shared" si="136"/>
        <v>0</v>
      </c>
      <c r="O1258">
        <f t="shared" si="137"/>
        <v>0</v>
      </c>
      <c r="P1258" s="4">
        <f t="shared" si="138"/>
        <v>-14.26</v>
      </c>
      <c r="Q1258" t="str">
        <f t="shared" si="139"/>
        <v>Inefficient</v>
      </c>
    </row>
    <row r="1259" spans="1:17" x14ac:dyDescent="0.3">
      <c r="A1259" s="1">
        <v>45338</v>
      </c>
      <c r="B1259" t="s">
        <v>3</v>
      </c>
      <c r="C1259" t="s">
        <v>11</v>
      </c>
      <c r="D1259" t="s">
        <v>10</v>
      </c>
      <c r="E1259" t="s">
        <v>6</v>
      </c>
      <c r="F1259">
        <v>4578</v>
      </c>
      <c r="G1259">
        <v>61</v>
      </c>
      <c r="H1259">
        <v>1</v>
      </c>
      <c r="I1259" s="4">
        <v>225.2</v>
      </c>
      <c r="J1259" s="4">
        <v>95.63</v>
      </c>
      <c r="K1259" s="2">
        <f t="shared" si="133"/>
        <v>1.3324595893403233E-2</v>
      </c>
      <c r="L1259">
        <f t="shared" si="134"/>
        <v>1.6393442622950821E-2</v>
      </c>
      <c r="M1259" s="4">
        <f t="shared" si="135"/>
        <v>3.6918032786885244</v>
      </c>
      <c r="N1259" s="4">
        <f t="shared" si="136"/>
        <v>225.2</v>
      </c>
      <c r="O1259">
        <f t="shared" si="137"/>
        <v>0.42464476021314385</v>
      </c>
      <c r="P1259" s="4">
        <f t="shared" si="138"/>
        <v>-129.57</v>
      </c>
      <c r="Q1259" t="str">
        <f t="shared" si="139"/>
        <v>Inefficient</v>
      </c>
    </row>
    <row r="1260" spans="1:17" x14ac:dyDescent="0.3">
      <c r="A1260" s="1">
        <v>45338</v>
      </c>
      <c r="B1260" t="s">
        <v>3</v>
      </c>
      <c r="C1260" t="s">
        <v>11</v>
      </c>
      <c r="D1260" t="s">
        <v>10</v>
      </c>
      <c r="E1260" t="s">
        <v>7</v>
      </c>
      <c r="F1260">
        <v>534</v>
      </c>
      <c r="G1260">
        <v>5</v>
      </c>
      <c r="H1260">
        <v>0</v>
      </c>
      <c r="I1260" s="4">
        <v>14.04</v>
      </c>
      <c r="J1260" s="4">
        <v>0</v>
      </c>
      <c r="K1260" s="2">
        <f t="shared" si="133"/>
        <v>9.3632958801498131E-3</v>
      </c>
      <c r="L1260">
        <f t="shared" si="134"/>
        <v>0</v>
      </c>
      <c r="M1260" s="4">
        <f t="shared" si="135"/>
        <v>2.8079999999999998</v>
      </c>
      <c r="N1260" s="4">
        <f t="shared" si="136"/>
        <v>0</v>
      </c>
      <c r="O1260">
        <f t="shared" si="137"/>
        <v>0</v>
      </c>
      <c r="P1260" s="4">
        <f t="shared" si="138"/>
        <v>-14.04</v>
      </c>
      <c r="Q1260" t="str">
        <f t="shared" si="139"/>
        <v>Inefficient</v>
      </c>
    </row>
    <row r="1261" spans="1:17" x14ac:dyDescent="0.3">
      <c r="A1261" s="1">
        <v>45338</v>
      </c>
      <c r="B1261" t="s">
        <v>3</v>
      </c>
      <c r="C1261" t="s">
        <v>11</v>
      </c>
      <c r="D1261" t="s">
        <v>10</v>
      </c>
      <c r="E1261" t="s">
        <v>8</v>
      </c>
      <c r="F1261">
        <v>482</v>
      </c>
      <c r="G1261">
        <v>14</v>
      </c>
      <c r="H1261">
        <v>1</v>
      </c>
      <c r="I1261" s="4">
        <v>22.01</v>
      </c>
      <c r="J1261" s="4">
        <v>89.76</v>
      </c>
      <c r="K1261" s="2">
        <f t="shared" si="133"/>
        <v>2.9045643153526972E-2</v>
      </c>
      <c r="L1261">
        <f t="shared" si="134"/>
        <v>7.1428571428571425E-2</v>
      </c>
      <c r="M1261" s="4">
        <f t="shared" si="135"/>
        <v>1.5721428571428573</v>
      </c>
      <c r="N1261" s="4">
        <f t="shared" si="136"/>
        <v>22.01</v>
      </c>
      <c r="O1261">
        <f t="shared" si="137"/>
        <v>4.078146297137665</v>
      </c>
      <c r="P1261" s="4">
        <f t="shared" si="138"/>
        <v>67.75</v>
      </c>
      <c r="Q1261" t="str">
        <f t="shared" si="139"/>
        <v>Efficient</v>
      </c>
    </row>
    <row r="1262" spans="1:17" x14ac:dyDescent="0.3">
      <c r="A1262" s="1">
        <v>45338</v>
      </c>
      <c r="B1262" t="s">
        <v>3</v>
      </c>
      <c r="C1262" t="s">
        <v>12</v>
      </c>
      <c r="D1262" t="s">
        <v>5</v>
      </c>
      <c r="E1262" t="s">
        <v>6</v>
      </c>
      <c r="F1262">
        <v>1198</v>
      </c>
      <c r="G1262">
        <v>59</v>
      </c>
      <c r="H1262">
        <v>4</v>
      </c>
      <c r="I1262" s="4">
        <v>30.67</v>
      </c>
      <c r="J1262" s="4">
        <v>346.87</v>
      </c>
      <c r="K1262" s="2">
        <f t="shared" si="133"/>
        <v>4.9248747913188645E-2</v>
      </c>
      <c r="L1262">
        <f t="shared" si="134"/>
        <v>6.7796610169491525E-2</v>
      </c>
      <c r="M1262" s="4">
        <f t="shared" si="135"/>
        <v>0.51983050847457635</v>
      </c>
      <c r="N1262" s="4">
        <f t="shared" si="136"/>
        <v>7.6675000000000004</v>
      </c>
      <c r="O1262">
        <f t="shared" si="137"/>
        <v>11.309748940332572</v>
      </c>
      <c r="P1262" s="4">
        <f t="shared" si="138"/>
        <v>316.2</v>
      </c>
      <c r="Q1262" t="str">
        <f t="shared" si="139"/>
        <v>Efficient</v>
      </c>
    </row>
    <row r="1263" spans="1:17" x14ac:dyDescent="0.3">
      <c r="A1263" s="1">
        <v>45338</v>
      </c>
      <c r="B1263" t="s">
        <v>3</v>
      </c>
      <c r="C1263" t="s">
        <v>12</v>
      </c>
      <c r="D1263" t="s">
        <v>5</v>
      </c>
      <c r="E1263" t="s">
        <v>7</v>
      </c>
      <c r="F1263">
        <v>4337</v>
      </c>
      <c r="G1263">
        <v>99</v>
      </c>
      <c r="H1263">
        <v>7</v>
      </c>
      <c r="I1263" s="4">
        <v>260.06</v>
      </c>
      <c r="J1263" s="4">
        <v>482.41</v>
      </c>
      <c r="K1263" s="2">
        <f t="shared" si="133"/>
        <v>2.2826838828683423E-2</v>
      </c>
      <c r="L1263">
        <f t="shared" si="134"/>
        <v>7.0707070707070704E-2</v>
      </c>
      <c r="M1263" s="4">
        <f t="shared" si="135"/>
        <v>2.6268686868686868</v>
      </c>
      <c r="N1263" s="4">
        <f t="shared" si="136"/>
        <v>37.151428571428575</v>
      </c>
      <c r="O1263">
        <f t="shared" si="137"/>
        <v>1.8549950011535801</v>
      </c>
      <c r="P1263" s="4">
        <f t="shared" si="138"/>
        <v>222.35000000000002</v>
      </c>
      <c r="Q1263" t="str">
        <f t="shared" si="139"/>
        <v>Inefficient</v>
      </c>
    </row>
    <row r="1264" spans="1:17" x14ac:dyDescent="0.3">
      <c r="A1264" s="1">
        <v>45338</v>
      </c>
      <c r="B1264" t="s">
        <v>3</v>
      </c>
      <c r="C1264" t="s">
        <v>12</v>
      </c>
      <c r="D1264" t="s">
        <v>5</v>
      </c>
      <c r="E1264" t="s">
        <v>8</v>
      </c>
      <c r="F1264">
        <v>2934</v>
      </c>
      <c r="G1264">
        <v>66</v>
      </c>
      <c r="H1264">
        <v>5</v>
      </c>
      <c r="I1264" s="4">
        <v>122.85</v>
      </c>
      <c r="J1264" s="4">
        <v>378.64</v>
      </c>
      <c r="K1264" s="2">
        <f t="shared" si="133"/>
        <v>2.2494887525562373E-2</v>
      </c>
      <c r="L1264">
        <f t="shared" si="134"/>
        <v>7.575757575757576E-2</v>
      </c>
      <c r="M1264" s="4">
        <f t="shared" si="135"/>
        <v>1.8613636363636363</v>
      </c>
      <c r="N1264" s="4">
        <f t="shared" si="136"/>
        <v>24.57</v>
      </c>
      <c r="O1264">
        <f t="shared" si="137"/>
        <v>3.082132682132682</v>
      </c>
      <c r="P1264" s="4">
        <f t="shared" si="138"/>
        <v>255.79</v>
      </c>
      <c r="Q1264" t="str">
        <f t="shared" si="139"/>
        <v>Inefficient</v>
      </c>
    </row>
    <row r="1265" spans="1:17" x14ac:dyDescent="0.3">
      <c r="A1265" s="1">
        <v>45338</v>
      </c>
      <c r="B1265" t="s">
        <v>3</v>
      </c>
      <c r="C1265" t="s">
        <v>12</v>
      </c>
      <c r="D1265" t="s">
        <v>9</v>
      </c>
      <c r="E1265" t="s">
        <v>6</v>
      </c>
      <c r="F1265">
        <v>1357</v>
      </c>
      <c r="G1265">
        <v>10</v>
      </c>
      <c r="H1265">
        <v>0</v>
      </c>
      <c r="I1265" s="4">
        <v>81.66</v>
      </c>
      <c r="J1265" s="4">
        <v>0</v>
      </c>
      <c r="K1265" s="2">
        <f t="shared" si="133"/>
        <v>7.3691967575534268E-3</v>
      </c>
      <c r="L1265">
        <f t="shared" si="134"/>
        <v>0</v>
      </c>
      <c r="M1265" s="4">
        <f t="shared" si="135"/>
        <v>8.1660000000000004</v>
      </c>
      <c r="N1265" s="4">
        <f t="shared" si="136"/>
        <v>0</v>
      </c>
      <c r="O1265">
        <f t="shared" si="137"/>
        <v>0</v>
      </c>
      <c r="P1265" s="4">
        <f t="shared" si="138"/>
        <v>-81.66</v>
      </c>
      <c r="Q1265" t="str">
        <f t="shared" si="139"/>
        <v>Inefficient</v>
      </c>
    </row>
    <row r="1266" spans="1:17" x14ac:dyDescent="0.3">
      <c r="A1266" s="1">
        <v>45338</v>
      </c>
      <c r="B1266" t="s">
        <v>3</v>
      </c>
      <c r="C1266" t="s">
        <v>12</v>
      </c>
      <c r="D1266" t="s">
        <v>9</v>
      </c>
      <c r="E1266" t="s">
        <v>7</v>
      </c>
      <c r="F1266">
        <v>2734</v>
      </c>
      <c r="G1266">
        <v>19</v>
      </c>
      <c r="H1266">
        <v>0</v>
      </c>
      <c r="I1266" s="4">
        <v>152.93</v>
      </c>
      <c r="J1266" s="4">
        <v>0</v>
      </c>
      <c r="K1266" s="2">
        <f t="shared" si="133"/>
        <v>6.9495245062179958E-3</v>
      </c>
      <c r="L1266">
        <f t="shared" si="134"/>
        <v>0</v>
      </c>
      <c r="M1266" s="4">
        <f t="shared" si="135"/>
        <v>8.0489473684210537</v>
      </c>
      <c r="N1266" s="4">
        <f t="shared" si="136"/>
        <v>0</v>
      </c>
      <c r="O1266">
        <f t="shared" si="137"/>
        <v>0</v>
      </c>
      <c r="P1266" s="4">
        <f t="shared" si="138"/>
        <v>-152.93</v>
      </c>
      <c r="Q1266" t="str">
        <f t="shared" si="139"/>
        <v>Inefficient</v>
      </c>
    </row>
    <row r="1267" spans="1:17" x14ac:dyDescent="0.3">
      <c r="A1267" s="1">
        <v>45338</v>
      </c>
      <c r="B1267" t="s">
        <v>3</v>
      </c>
      <c r="C1267" t="s">
        <v>12</v>
      </c>
      <c r="D1267" t="s">
        <v>9</v>
      </c>
      <c r="E1267" t="s">
        <v>8</v>
      </c>
      <c r="F1267">
        <v>2199</v>
      </c>
      <c r="G1267">
        <v>27</v>
      </c>
      <c r="H1267">
        <v>1</v>
      </c>
      <c r="I1267" s="4">
        <v>94.78</v>
      </c>
      <c r="J1267" s="4">
        <v>85.43</v>
      </c>
      <c r="K1267" s="2">
        <f t="shared" si="133"/>
        <v>1.227830832196453E-2</v>
      </c>
      <c r="L1267">
        <f t="shared" si="134"/>
        <v>3.7037037037037035E-2</v>
      </c>
      <c r="M1267" s="4">
        <f t="shared" si="135"/>
        <v>3.5103703703703704</v>
      </c>
      <c r="N1267" s="4">
        <f t="shared" si="136"/>
        <v>94.78</v>
      </c>
      <c r="O1267">
        <f t="shared" si="137"/>
        <v>0.90135049588520788</v>
      </c>
      <c r="P1267" s="4">
        <f t="shared" si="138"/>
        <v>-9.3499999999999943</v>
      </c>
      <c r="Q1267" t="str">
        <f t="shared" si="139"/>
        <v>Inefficient</v>
      </c>
    </row>
    <row r="1268" spans="1:17" x14ac:dyDescent="0.3">
      <c r="A1268" s="1">
        <v>45338</v>
      </c>
      <c r="B1268" t="s">
        <v>3</v>
      </c>
      <c r="C1268" t="s">
        <v>12</v>
      </c>
      <c r="D1268" t="s">
        <v>10</v>
      </c>
      <c r="E1268" t="s">
        <v>6</v>
      </c>
      <c r="F1268">
        <v>883</v>
      </c>
      <c r="G1268">
        <v>26</v>
      </c>
      <c r="H1268">
        <v>1</v>
      </c>
      <c r="I1268" s="4">
        <v>50.4</v>
      </c>
      <c r="J1268" s="4">
        <v>75</v>
      </c>
      <c r="K1268" s="2">
        <f t="shared" si="133"/>
        <v>2.9445073612684031E-2</v>
      </c>
      <c r="L1268">
        <f t="shared" si="134"/>
        <v>3.8461538461538464E-2</v>
      </c>
      <c r="M1268" s="4">
        <f t="shared" si="135"/>
        <v>1.9384615384615385</v>
      </c>
      <c r="N1268" s="4">
        <f t="shared" si="136"/>
        <v>50.4</v>
      </c>
      <c r="O1268">
        <f t="shared" si="137"/>
        <v>1.4880952380952381</v>
      </c>
      <c r="P1268" s="4">
        <f t="shared" si="138"/>
        <v>24.6</v>
      </c>
      <c r="Q1268" t="str">
        <f t="shared" si="139"/>
        <v>Inefficient</v>
      </c>
    </row>
    <row r="1269" spans="1:17" x14ac:dyDescent="0.3">
      <c r="A1269" s="1">
        <v>45338</v>
      </c>
      <c r="B1269" t="s">
        <v>3</v>
      </c>
      <c r="C1269" t="s">
        <v>12</v>
      </c>
      <c r="D1269" t="s">
        <v>10</v>
      </c>
      <c r="E1269" t="s">
        <v>7</v>
      </c>
      <c r="F1269">
        <v>2895</v>
      </c>
      <c r="G1269">
        <v>49</v>
      </c>
      <c r="H1269">
        <v>2</v>
      </c>
      <c r="I1269" s="4">
        <v>197.4</v>
      </c>
      <c r="J1269" s="4">
        <v>147.44999999999999</v>
      </c>
      <c r="K1269" s="2">
        <f t="shared" si="133"/>
        <v>1.6925734024179621E-2</v>
      </c>
      <c r="L1269">
        <f t="shared" si="134"/>
        <v>4.0816326530612242E-2</v>
      </c>
      <c r="M1269" s="4">
        <f t="shared" si="135"/>
        <v>4.0285714285714285</v>
      </c>
      <c r="N1269" s="4">
        <f t="shared" si="136"/>
        <v>98.7</v>
      </c>
      <c r="O1269">
        <f t="shared" si="137"/>
        <v>0.74696048632218837</v>
      </c>
      <c r="P1269" s="4">
        <f t="shared" si="138"/>
        <v>-49.950000000000017</v>
      </c>
      <c r="Q1269" t="str">
        <f t="shared" si="139"/>
        <v>Inefficient</v>
      </c>
    </row>
    <row r="1270" spans="1:17" x14ac:dyDescent="0.3">
      <c r="A1270" s="1">
        <v>45338</v>
      </c>
      <c r="B1270" t="s">
        <v>3</v>
      </c>
      <c r="C1270" t="s">
        <v>12</v>
      </c>
      <c r="D1270" t="s">
        <v>10</v>
      </c>
      <c r="E1270" t="s">
        <v>8</v>
      </c>
      <c r="F1270">
        <v>2086</v>
      </c>
      <c r="G1270">
        <v>56</v>
      </c>
      <c r="H1270">
        <v>2</v>
      </c>
      <c r="I1270" s="4">
        <v>84.62</v>
      </c>
      <c r="J1270" s="4">
        <v>189.1</v>
      </c>
      <c r="K1270" s="2">
        <f t="shared" si="133"/>
        <v>2.6845637583892617E-2</v>
      </c>
      <c r="L1270">
        <f t="shared" si="134"/>
        <v>3.5714285714285712E-2</v>
      </c>
      <c r="M1270" s="4">
        <f t="shared" si="135"/>
        <v>1.5110714285714286</v>
      </c>
      <c r="N1270" s="4">
        <f t="shared" si="136"/>
        <v>42.31</v>
      </c>
      <c r="O1270">
        <f t="shared" si="137"/>
        <v>2.2346962892933111</v>
      </c>
      <c r="P1270" s="4">
        <f t="shared" si="138"/>
        <v>104.47999999999999</v>
      </c>
      <c r="Q1270" t="str">
        <f t="shared" si="139"/>
        <v>Inefficient</v>
      </c>
    </row>
    <row r="1271" spans="1:17" x14ac:dyDescent="0.3">
      <c r="A1271" s="1">
        <v>45339</v>
      </c>
      <c r="B1271" t="s">
        <v>3</v>
      </c>
      <c r="C1271" t="s">
        <v>4</v>
      </c>
      <c r="D1271" t="s">
        <v>5</v>
      </c>
      <c r="E1271" t="s">
        <v>6</v>
      </c>
      <c r="F1271">
        <v>2881</v>
      </c>
      <c r="G1271">
        <v>93</v>
      </c>
      <c r="H1271">
        <v>10</v>
      </c>
      <c r="I1271" s="4">
        <v>148.37</v>
      </c>
      <c r="J1271" s="4">
        <v>708.69</v>
      </c>
      <c r="K1271" s="2">
        <f t="shared" si="133"/>
        <v>3.2280458174245054E-2</v>
      </c>
      <c r="L1271">
        <f t="shared" si="134"/>
        <v>0.10752688172043011</v>
      </c>
      <c r="M1271" s="4">
        <f t="shared" si="135"/>
        <v>1.5953763440860216</v>
      </c>
      <c r="N1271" s="4">
        <f t="shared" si="136"/>
        <v>14.837</v>
      </c>
      <c r="O1271">
        <f t="shared" si="137"/>
        <v>4.7765046842353573</v>
      </c>
      <c r="P1271" s="4">
        <f t="shared" si="138"/>
        <v>560.32000000000005</v>
      </c>
      <c r="Q1271" t="str">
        <f t="shared" si="139"/>
        <v>Efficient</v>
      </c>
    </row>
    <row r="1272" spans="1:17" x14ac:dyDescent="0.3">
      <c r="A1272" s="1">
        <v>45339</v>
      </c>
      <c r="B1272" t="s">
        <v>3</v>
      </c>
      <c r="C1272" t="s">
        <v>4</v>
      </c>
      <c r="D1272" t="s">
        <v>5</v>
      </c>
      <c r="E1272" t="s">
        <v>7</v>
      </c>
      <c r="F1272">
        <v>1298</v>
      </c>
      <c r="G1272">
        <v>50</v>
      </c>
      <c r="H1272">
        <v>2</v>
      </c>
      <c r="I1272" s="4">
        <v>67.67</v>
      </c>
      <c r="J1272" s="4">
        <v>127.71</v>
      </c>
      <c r="K1272" s="2">
        <f t="shared" si="133"/>
        <v>3.8520801232665637E-2</v>
      </c>
      <c r="L1272">
        <f t="shared" si="134"/>
        <v>0.04</v>
      </c>
      <c r="M1272" s="4">
        <f t="shared" si="135"/>
        <v>1.3533999999999999</v>
      </c>
      <c r="N1272" s="4">
        <f t="shared" si="136"/>
        <v>33.835000000000001</v>
      </c>
      <c r="O1272">
        <f t="shared" si="137"/>
        <v>1.8872469336485886</v>
      </c>
      <c r="P1272" s="4">
        <f t="shared" si="138"/>
        <v>60.039999999999992</v>
      </c>
      <c r="Q1272" t="str">
        <f t="shared" si="139"/>
        <v>Inefficient</v>
      </c>
    </row>
    <row r="1273" spans="1:17" x14ac:dyDescent="0.3">
      <c r="A1273" s="1">
        <v>45339</v>
      </c>
      <c r="B1273" t="s">
        <v>3</v>
      </c>
      <c r="C1273" t="s">
        <v>4</v>
      </c>
      <c r="D1273" t="s">
        <v>5</v>
      </c>
      <c r="E1273" t="s">
        <v>8</v>
      </c>
      <c r="F1273">
        <v>362</v>
      </c>
      <c r="G1273">
        <v>10</v>
      </c>
      <c r="H1273">
        <v>0</v>
      </c>
      <c r="I1273" s="4">
        <v>18.5</v>
      </c>
      <c r="J1273" s="4">
        <v>0</v>
      </c>
      <c r="K1273" s="2">
        <f t="shared" si="133"/>
        <v>2.7624309392265192E-2</v>
      </c>
      <c r="L1273">
        <f t="shared" si="134"/>
        <v>0</v>
      </c>
      <c r="M1273" s="4">
        <f t="shared" si="135"/>
        <v>1.85</v>
      </c>
      <c r="N1273" s="4">
        <f t="shared" si="136"/>
        <v>0</v>
      </c>
      <c r="O1273">
        <f t="shared" si="137"/>
        <v>0</v>
      </c>
      <c r="P1273" s="4">
        <f t="shared" si="138"/>
        <v>-18.5</v>
      </c>
      <c r="Q1273" t="str">
        <f t="shared" si="139"/>
        <v>Inefficient</v>
      </c>
    </row>
    <row r="1274" spans="1:17" x14ac:dyDescent="0.3">
      <c r="A1274" s="1">
        <v>45339</v>
      </c>
      <c r="B1274" t="s">
        <v>3</v>
      </c>
      <c r="C1274" t="s">
        <v>4</v>
      </c>
      <c r="D1274" t="s">
        <v>9</v>
      </c>
      <c r="E1274" t="s">
        <v>6</v>
      </c>
      <c r="F1274">
        <v>2963</v>
      </c>
      <c r="G1274">
        <v>57</v>
      </c>
      <c r="H1274">
        <v>2</v>
      </c>
      <c r="I1274" s="4">
        <v>184.14</v>
      </c>
      <c r="J1274" s="4">
        <v>140.68</v>
      </c>
      <c r="K1274" s="2">
        <f t="shared" si="133"/>
        <v>1.9237259534255823E-2</v>
      </c>
      <c r="L1274">
        <f t="shared" si="134"/>
        <v>3.5087719298245612E-2</v>
      </c>
      <c r="M1274" s="4">
        <f t="shared" si="135"/>
        <v>3.2305263157894735</v>
      </c>
      <c r="N1274" s="4">
        <f t="shared" si="136"/>
        <v>92.07</v>
      </c>
      <c r="O1274">
        <f t="shared" si="137"/>
        <v>0.76398392527424797</v>
      </c>
      <c r="P1274" s="4">
        <f t="shared" si="138"/>
        <v>-43.45999999999998</v>
      </c>
      <c r="Q1274" t="str">
        <f t="shared" si="139"/>
        <v>Inefficient</v>
      </c>
    </row>
    <row r="1275" spans="1:17" x14ac:dyDescent="0.3">
      <c r="A1275" s="1">
        <v>45339</v>
      </c>
      <c r="B1275" t="s">
        <v>3</v>
      </c>
      <c r="C1275" t="s">
        <v>4</v>
      </c>
      <c r="D1275" t="s">
        <v>9</v>
      </c>
      <c r="E1275" t="s">
        <v>7</v>
      </c>
      <c r="F1275">
        <v>2983</v>
      </c>
      <c r="G1275">
        <v>21</v>
      </c>
      <c r="H1275">
        <v>0</v>
      </c>
      <c r="I1275" s="4">
        <v>70.680000000000007</v>
      </c>
      <c r="J1275" s="4">
        <v>0</v>
      </c>
      <c r="K1275" s="2">
        <f t="shared" si="133"/>
        <v>7.0398927254441837E-3</v>
      </c>
      <c r="L1275">
        <f t="shared" si="134"/>
        <v>0</v>
      </c>
      <c r="M1275" s="4">
        <f t="shared" si="135"/>
        <v>3.3657142857142861</v>
      </c>
      <c r="N1275" s="4">
        <f t="shared" si="136"/>
        <v>0</v>
      </c>
      <c r="O1275">
        <f t="shared" si="137"/>
        <v>0</v>
      </c>
      <c r="P1275" s="4">
        <f t="shared" si="138"/>
        <v>-70.680000000000007</v>
      </c>
      <c r="Q1275" t="str">
        <f t="shared" si="139"/>
        <v>Inefficient</v>
      </c>
    </row>
    <row r="1276" spans="1:17" x14ac:dyDescent="0.3">
      <c r="A1276" s="1">
        <v>45339</v>
      </c>
      <c r="B1276" t="s">
        <v>3</v>
      </c>
      <c r="C1276" t="s">
        <v>4</v>
      </c>
      <c r="D1276" t="s">
        <v>9</v>
      </c>
      <c r="E1276" t="s">
        <v>8</v>
      </c>
      <c r="F1276">
        <v>400</v>
      </c>
      <c r="G1276">
        <v>5</v>
      </c>
      <c r="H1276">
        <v>0</v>
      </c>
      <c r="I1276" s="4">
        <v>22.78</v>
      </c>
      <c r="J1276" s="4">
        <v>0</v>
      </c>
      <c r="K1276" s="2">
        <f t="shared" si="133"/>
        <v>1.2500000000000001E-2</v>
      </c>
      <c r="L1276">
        <f t="shared" si="134"/>
        <v>0</v>
      </c>
      <c r="M1276" s="4">
        <f t="shared" si="135"/>
        <v>4.556</v>
      </c>
      <c r="N1276" s="4">
        <f t="shared" si="136"/>
        <v>0</v>
      </c>
      <c r="O1276">
        <f t="shared" si="137"/>
        <v>0</v>
      </c>
      <c r="P1276" s="4">
        <f t="shared" si="138"/>
        <v>-22.78</v>
      </c>
      <c r="Q1276" t="str">
        <f t="shared" si="139"/>
        <v>Inefficient</v>
      </c>
    </row>
    <row r="1277" spans="1:17" x14ac:dyDescent="0.3">
      <c r="A1277" s="1">
        <v>45339</v>
      </c>
      <c r="B1277" t="s">
        <v>3</v>
      </c>
      <c r="C1277" t="s">
        <v>4</v>
      </c>
      <c r="D1277" t="s">
        <v>10</v>
      </c>
      <c r="E1277" t="s">
        <v>6</v>
      </c>
      <c r="F1277">
        <v>3662</v>
      </c>
      <c r="G1277">
        <v>90</v>
      </c>
      <c r="H1277">
        <v>3</v>
      </c>
      <c r="I1277" s="4">
        <v>219.14</v>
      </c>
      <c r="J1277" s="4">
        <v>238.26</v>
      </c>
      <c r="K1277" s="2">
        <f t="shared" si="133"/>
        <v>2.4576734025122882E-2</v>
      </c>
      <c r="L1277">
        <f t="shared" si="134"/>
        <v>3.3333333333333333E-2</v>
      </c>
      <c r="M1277" s="4">
        <f t="shared" si="135"/>
        <v>2.4348888888888887</v>
      </c>
      <c r="N1277" s="4">
        <f t="shared" si="136"/>
        <v>73.046666666666667</v>
      </c>
      <c r="O1277">
        <f t="shared" si="137"/>
        <v>1.0872501597152506</v>
      </c>
      <c r="P1277" s="4">
        <f t="shared" si="138"/>
        <v>19.120000000000005</v>
      </c>
      <c r="Q1277" t="str">
        <f t="shared" si="139"/>
        <v>Inefficient</v>
      </c>
    </row>
    <row r="1278" spans="1:17" x14ac:dyDescent="0.3">
      <c r="A1278" s="1">
        <v>45339</v>
      </c>
      <c r="B1278" t="s">
        <v>3</v>
      </c>
      <c r="C1278" t="s">
        <v>4</v>
      </c>
      <c r="D1278" t="s">
        <v>10</v>
      </c>
      <c r="E1278" t="s">
        <v>7</v>
      </c>
      <c r="F1278">
        <v>3309</v>
      </c>
      <c r="G1278">
        <v>56</v>
      </c>
      <c r="H1278">
        <v>2</v>
      </c>
      <c r="I1278" s="4">
        <v>85.85</v>
      </c>
      <c r="J1278" s="4">
        <v>157.82</v>
      </c>
      <c r="K1278" s="2">
        <f t="shared" si="133"/>
        <v>1.6923541855545482E-2</v>
      </c>
      <c r="L1278">
        <f t="shared" si="134"/>
        <v>3.5714285714285712E-2</v>
      </c>
      <c r="M1278" s="4">
        <f t="shared" si="135"/>
        <v>1.5330357142857143</v>
      </c>
      <c r="N1278" s="4">
        <f t="shared" si="136"/>
        <v>42.924999999999997</v>
      </c>
      <c r="O1278">
        <f t="shared" si="137"/>
        <v>1.8383226557949912</v>
      </c>
      <c r="P1278" s="4">
        <f t="shared" si="138"/>
        <v>71.97</v>
      </c>
      <c r="Q1278" t="str">
        <f t="shared" si="139"/>
        <v>Inefficient</v>
      </c>
    </row>
    <row r="1279" spans="1:17" x14ac:dyDescent="0.3">
      <c r="A1279" s="1">
        <v>45339</v>
      </c>
      <c r="B1279" t="s">
        <v>3</v>
      </c>
      <c r="C1279" t="s">
        <v>4</v>
      </c>
      <c r="D1279" t="s">
        <v>10</v>
      </c>
      <c r="E1279" t="s">
        <v>8</v>
      </c>
      <c r="F1279">
        <v>116</v>
      </c>
      <c r="G1279">
        <v>1</v>
      </c>
      <c r="H1279">
        <v>0</v>
      </c>
      <c r="I1279" s="4">
        <v>6.2</v>
      </c>
      <c r="J1279" s="4">
        <v>0</v>
      </c>
      <c r="K1279" s="2">
        <f t="shared" si="133"/>
        <v>8.6206896551724137E-3</v>
      </c>
      <c r="L1279">
        <f t="shared" si="134"/>
        <v>0</v>
      </c>
      <c r="M1279" s="4">
        <f t="shared" si="135"/>
        <v>6.2</v>
      </c>
      <c r="N1279" s="4">
        <f t="shared" si="136"/>
        <v>0</v>
      </c>
      <c r="O1279">
        <f t="shared" si="137"/>
        <v>0</v>
      </c>
      <c r="P1279" s="4">
        <f t="shared" si="138"/>
        <v>-6.2</v>
      </c>
      <c r="Q1279" t="str">
        <f t="shared" si="139"/>
        <v>Inefficient</v>
      </c>
    </row>
    <row r="1280" spans="1:17" x14ac:dyDescent="0.3">
      <c r="A1280" s="1">
        <v>45339</v>
      </c>
      <c r="B1280" t="s">
        <v>3</v>
      </c>
      <c r="C1280" t="s">
        <v>11</v>
      </c>
      <c r="D1280" t="s">
        <v>5</v>
      </c>
      <c r="E1280" t="s">
        <v>6</v>
      </c>
      <c r="F1280">
        <v>3385</v>
      </c>
      <c r="G1280">
        <v>138</v>
      </c>
      <c r="H1280">
        <v>7</v>
      </c>
      <c r="I1280" s="4">
        <v>217.77</v>
      </c>
      <c r="J1280" s="4">
        <v>595.73</v>
      </c>
      <c r="K1280" s="2">
        <f t="shared" si="133"/>
        <v>4.0768094534711967E-2</v>
      </c>
      <c r="L1280">
        <f t="shared" si="134"/>
        <v>5.0724637681159424E-2</v>
      </c>
      <c r="M1280" s="4">
        <f t="shared" si="135"/>
        <v>1.5780434782608697</v>
      </c>
      <c r="N1280" s="4">
        <f t="shared" si="136"/>
        <v>31.110000000000003</v>
      </c>
      <c r="O1280">
        <f t="shared" si="137"/>
        <v>2.7355925976948154</v>
      </c>
      <c r="P1280" s="4">
        <f t="shared" si="138"/>
        <v>377.96000000000004</v>
      </c>
      <c r="Q1280" t="str">
        <f t="shared" si="139"/>
        <v>Inefficient</v>
      </c>
    </row>
    <row r="1281" spans="1:17" x14ac:dyDescent="0.3">
      <c r="A1281" s="1">
        <v>45339</v>
      </c>
      <c r="B1281" t="s">
        <v>3</v>
      </c>
      <c r="C1281" t="s">
        <v>11</v>
      </c>
      <c r="D1281" t="s">
        <v>5</v>
      </c>
      <c r="E1281" t="s">
        <v>7</v>
      </c>
      <c r="F1281">
        <v>714</v>
      </c>
      <c r="G1281">
        <v>24</v>
      </c>
      <c r="H1281">
        <v>2</v>
      </c>
      <c r="I1281" s="4">
        <v>34.68</v>
      </c>
      <c r="J1281" s="4">
        <v>191.68</v>
      </c>
      <c r="K1281" s="2">
        <f t="shared" si="133"/>
        <v>3.3613445378151259E-2</v>
      </c>
      <c r="L1281">
        <f t="shared" si="134"/>
        <v>8.3333333333333329E-2</v>
      </c>
      <c r="M1281" s="4">
        <f t="shared" si="135"/>
        <v>1.4450000000000001</v>
      </c>
      <c r="N1281" s="4">
        <f t="shared" si="136"/>
        <v>17.34</v>
      </c>
      <c r="O1281">
        <f t="shared" si="137"/>
        <v>5.5271049596309112</v>
      </c>
      <c r="P1281" s="4">
        <f t="shared" si="138"/>
        <v>157</v>
      </c>
      <c r="Q1281" t="str">
        <f t="shared" si="139"/>
        <v>Efficient</v>
      </c>
    </row>
    <row r="1282" spans="1:17" x14ac:dyDescent="0.3">
      <c r="A1282" s="1">
        <v>45339</v>
      </c>
      <c r="B1282" t="s">
        <v>3</v>
      </c>
      <c r="C1282" t="s">
        <v>11</v>
      </c>
      <c r="D1282" t="s">
        <v>5</v>
      </c>
      <c r="E1282" t="s">
        <v>8</v>
      </c>
      <c r="F1282">
        <v>328</v>
      </c>
      <c r="G1282">
        <v>15</v>
      </c>
      <c r="H1282">
        <v>0</v>
      </c>
      <c r="I1282" s="4">
        <v>16.36</v>
      </c>
      <c r="J1282" s="4">
        <v>0</v>
      </c>
      <c r="K1282" s="2">
        <f t="shared" si="133"/>
        <v>4.573170731707317E-2</v>
      </c>
      <c r="L1282">
        <f t="shared" si="134"/>
        <v>0</v>
      </c>
      <c r="M1282" s="4">
        <f t="shared" si="135"/>
        <v>1.0906666666666667</v>
      </c>
      <c r="N1282" s="4">
        <f t="shared" si="136"/>
        <v>0</v>
      </c>
      <c r="O1282">
        <f t="shared" si="137"/>
        <v>0</v>
      </c>
      <c r="P1282" s="4">
        <f t="shared" si="138"/>
        <v>-16.36</v>
      </c>
      <c r="Q1282" t="str">
        <f t="shared" si="139"/>
        <v>Inefficient</v>
      </c>
    </row>
    <row r="1283" spans="1:17" x14ac:dyDescent="0.3">
      <c r="A1283" s="1">
        <v>45339</v>
      </c>
      <c r="B1283" t="s">
        <v>3</v>
      </c>
      <c r="C1283" t="s">
        <v>11</v>
      </c>
      <c r="D1283" t="s">
        <v>9</v>
      </c>
      <c r="E1283" t="s">
        <v>6</v>
      </c>
      <c r="F1283">
        <v>5992</v>
      </c>
      <c r="G1283">
        <v>37</v>
      </c>
      <c r="H1283">
        <v>0</v>
      </c>
      <c r="I1283" s="4">
        <v>204.88</v>
      </c>
      <c r="J1283" s="4">
        <v>0</v>
      </c>
      <c r="K1283" s="2">
        <f t="shared" ref="K1283:K1346" si="140">G1283/F1283</f>
        <v>6.1748998664886518E-3</v>
      </c>
      <c r="L1283">
        <f t="shared" ref="L1283:L1346" si="141">IF(G1283=0,0,H1283/G1283)</f>
        <v>0</v>
      </c>
      <c r="M1283" s="4">
        <f t="shared" ref="M1283:M1346" si="142">IF(G1283=0,0,I1283/G1283)</f>
        <v>5.5372972972972976</v>
      </c>
      <c r="N1283" s="4">
        <f t="shared" ref="N1283:N1346" si="143">IF(H1283=0,0,I1283/H1283)</f>
        <v>0</v>
      </c>
      <c r="O1283">
        <f t="shared" ref="O1283:O1346" si="144">IF(I1283=0,0,J1283/I1283)</f>
        <v>0</v>
      </c>
      <c r="P1283" s="4">
        <f t="shared" ref="P1283:P1346" si="145">J1283-I1283</f>
        <v>-204.88</v>
      </c>
      <c r="Q1283" t="str">
        <f t="shared" ref="Q1283:Q1346" si="146">IF(AND(N1283&lt;26.94,O1283&gt;3.57),"Efficient", "Inefficient")</f>
        <v>Inefficient</v>
      </c>
    </row>
    <row r="1284" spans="1:17" x14ac:dyDescent="0.3">
      <c r="A1284" s="1">
        <v>45339</v>
      </c>
      <c r="B1284" t="s">
        <v>3</v>
      </c>
      <c r="C1284" t="s">
        <v>11</v>
      </c>
      <c r="D1284" t="s">
        <v>9</v>
      </c>
      <c r="E1284" t="s">
        <v>7</v>
      </c>
      <c r="F1284">
        <v>884</v>
      </c>
      <c r="G1284">
        <v>17</v>
      </c>
      <c r="H1284">
        <v>0</v>
      </c>
      <c r="I1284" s="4">
        <v>45.57</v>
      </c>
      <c r="J1284" s="4">
        <v>0</v>
      </c>
      <c r="K1284" s="2">
        <f t="shared" si="140"/>
        <v>1.9230769230769232E-2</v>
      </c>
      <c r="L1284">
        <f t="shared" si="141"/>
        <v>0</v>
      </c>
      <c r="M1284" s="4">
        <f t="shared" si="142"/>
        <v>2.6805882352941177</v>
      </c>
      <c r="N1284" s="4">
        <f t="shared" si="143"/>
        <v>0</v>
      </c>
      <c r="O1284">
        <f t="shared" si="144"/>
        <v>0</v>
      </c>
      <c r="P1284" s="4">
        <f t="shared" si="145"/>
        <v>-45.57</v>
      </c>
      <c r="Q1284" t="str">
        <f t="shared" si="146"/>
        <v>Inefficient</v>
      </c>
    </row>
    <row r="1285" spans="1:17" x14ac:dyDescent="0.3">
      <c r="A1285" s="1">
        <v>45339</v>
      </c>
      <c r="B1285" t="s">
        <v>3</v>
      </c>
      <c r="C1285" t="s">
        <v>11</v>
      </c>
      <c r="D1285" t="s">
        <v>9</v>
      </c>
      <c r="E1285" t="s">
        <v>8</v>
      </c>
      <c r="F1285">
        <v>381</v>
      </c>
      <c r="G1285">
        <v>4</v>
      </c>
      <c r="H1285">
        <v>0</v>
      </c>
      <c r="I1285" s="4">
        <v>24.83</v>
      </c>
      <c r="J1285" s="4">
        <v>0</v>
      </c>
      <c r="K1285" s="2">
        <f t="shared" si="140"/>
        <v>1.0498687664041995E-2</v>
      </c>
      <c r="L1285">
        <f t="shared" si="141"/>
        <v>0</v>
      </c>
      <c r="M1285" s="4">
        <f t="shared" si="142"/>
        <v>6.2074999999999996</v>
      </c>
      <c r="N1285" s="4">
        <f t="shared" si="143"/>
        <v>0</v>
      </c>
      <c r="O1285">
        <f t="shared" si="144"/>
        <v>0</v>
      </c>
      <c r="P1285" s="4">
        <f t="shared" si="145"/>
        <v>-24.83</v>
      </c>
      <c r="Q1285" t="str">
        <f t="shared" si="146"/>
        <v>Inefficient</v>
      </c>
    </row>
    <row r="1286" spans="1:17" x14ac:dyDescent="0.3">
      <c r="A1286" s="1">
        <v>45339</v>
      </c>
      <c r="B1286" t="s">
        <v>3</v>
      </c>
      <c r="C1286" t="s">
        <v>11</v>
      </c>
      <c r="D1286" t="s">
        <v>10</v>
      </c>
      <c r="E1286" t="s">
        <v>6</v>
      </c>
      <c r="F1286">
        <v>7304</v>
      </c>
      <c r="G1286">
        <v>186</v>
      </c>
      <c r="H1286">
        <v>6</v>
      </c>
      <c r="I1286" s="4">
        <v>221.19</v>
      </c>
      <c r="J1286" s="4">
        <v>421.9</v>
      </c>
      <c r="K1286" s="2">
        <f t="shared" si="140"/>
        <v>2.5465498357064621E-2</v>
      </c>
      <c r="L1286">
        <f t="shared" si="141"/>
        <v>3.2258064516129031E-2</v>
      </c>
      <c r="M1286" s="4">
        <f t="shared" si="142"/>
        <v>1.1891935483870968</v>
      </c>
      <c r="N1286" s="4">
        <f t="shared" si="143"/>
        <v>36.865000000000002</v>
      </c>
      <c r="O1286">
        <f t="shared" si="144"/>
        <v>1.9074099190740992</v>
      </c>
      <c r="P1286" s="4">
        <f t="shared" si="145"/>
        <v>200.70999999999998</v>
      </c>
      <c r="Q1286" t="str">
        <f t="shared" si="146"/>
        <v>Inefficient</v>
      </c>
    </row>
    <row r="1287" spans="1:17" x14ac:dyDescent="0.3">
      <c r="A1287" s="1">
        <v>45339</v>
      </c>
      <c r="B1287" t="s">
        <v>3</v>
      </c>
      <c r="C1287" t="s">
        <v>11</v>
      </c>
      <c r="D1287" t="s">
        <v>10</v>
      </c>
      <c r="E1287" t="s">
        <v>7</v>
      </c>
      <c r="F1287">
        <v>640</v>
      </c>
      <c r="G1287">
        <v>18</v>
      </c>
      <c r="H1287">
        <v>1</v>
      </c>
      <c r="I1287" s="4">
        <v>18.23</v>
      </c>
      <c r="J1287" s="4">
        <v>69.099999999999994</v>
      </c>
      <c r="K1287" s="2">
        <f t="shared" si="140"/>
        <v>2.8125000000000001E-2</v>
      </c>
      <c r="L1287">
        <f t="shared" si="141"/>
        <v>5.5555555555555552E-2</v>
      </c>
      <c r="M1287" s="4">
        <f t="shared" si="142"/>
        <v>1.0127777777777778</v>
      </c>
      <c r="N1287" s="4">
        <f t="shared" si="143"/>
        <v>18.23</v>
      </c>
      <c r="O1287">
        <f t="shared" si="144"/>
        <v>3.7904552934722981</v>
      </c>
      <c r="P1287" s="4">
        <f t="shared" si="145"/>
        <v>50.86999999999999</v>
      </c>
      <c r="Q1287" t="str">
        <f t="shared" si="146"/>
        <v>Efficient</v>
      </c>
    </row>
    <row r="1288" spans="1:17" x14ac:dyDescent="0.3">
      <c r="A1288" s="1">
        <v>45339</v>
      </c>
      <c r="B1288" t="s">
        <v>3</v>
      </c>
      <c r="C1288" t="s">
        <v>11</v>
      </c>
      <c r="D1288" t="s">
        <v>10</v>
      </c>
      <c r="E1288" t="s">
        <v>8</v>
      </c>
      <c r="F1288">
        <v>365</v>
      </c>
      <c r="G1288">
        <v>9</v>
      </c>
      <c r="H1288">
        <v>0</v>
      </c>
      <c r="I1288" s="4">
        <v>18.82</v>
      </c>
      <c r="J1288" s="4">
        <v>0</v>
      </c>
      <c r="K1288" s="2">
        <f t="shared" si="140"/>
        <v>2.4657534246575342E-2</v>
      </c>
      <c r="L1288">
        <f t="shared" si="141"/>
        <v>0</v>
      </c>
      <c r="M1288" s="4">
        <f t="shared" si="142"/>
        <v>2.0911111111111111</v>
      </c>
      <c r="N1288" s="4">
        <f t="shared" si="143"/>
        <v>0</v>
      </c>
      <c r="O1288">
        <f t="shared" si="144"/>
        <v>0</v>
      </c>
      <c r="P1288" s="4">
        <f t="shared" si="145"/>
        <v>-18.82</v>
      </c>
      <c r="Q1288" t="str">
        <f t="shared" si="146"/>
        <v>Inefficient</v>
      </c>
    </row>
    <row r="1289" spans="1:17" x14ac:dyDescent="0.3">
      <c r="A1289" s="1">
        <v>45339</v>
      </c>
      <c r="B1289" t="s">
        <v>3</v>
      </c>
      <c r="C1289" t="s">
        <v>12</v>
      </c>
      <c r="D1289" t="s">
        <v>5</v>
      </c>
      <c r="E1289" t="s">
        <v>6</v>
      </c>
      <c r="F1289">
        <v>1116</v>
      </c>
      <c r="G1289">
        <v>54</v>
      </c>
      <c r="H1289">
        <v>3</v>
      </c>
      <c r="I1289" s="4">
        <v>58.37</v>
      </c>
      <c r="J1289" s="4">
        <v>186.82</v>
      </c>
      <c r="K1289" s="2">
        <f t="shared" si="140"/>
        <v>4.8387096774193547E-2</v>
      </c>
      <c r="L1289">
        <f t="shared" si="141"/>
        <v>5.5555555555555552E-2</v>
      </c>
      <c r="M1289" s="4">
        <f t="shared" si="142"/>
        <v>1.0809259259259258</v>
      </c>
      <c r="N1289" s="4">
        <f t="shared" si="143"/>
        <v>19.456666666666667</v>
      </c>
      <c r="O1289">
        <f t="shared" si="144"/>
        <v>3.2006167551824567</v>
      </c>
      <c r="P1289" s="4">
        <f t="shared" si="145"/>
        <v>128.44999999999999</v>
      </c>
      <c r="Q1289" t="str">
        <f t="shared" si="146"/>
        <v>Inefficient</v>
      </c>
    </row>
    <row r="1290" spans="1:17" x14ac:dyDescent="0.3">
      <c r="A1290" s="1">
        <v>45339</v>
      </c>
      <c r="B1290" t="s">
        <v>3</v>
      </c>
      <c r="C1290" t="s">
        <v>12</v>
      </c>
      <c r="D1290" t="s">
        <v>5</v>
      </c>
      <c r="E1290" t="s">
        <v>7</v>
      </c>
      <c r="F1290">
        <v>5374</v>
      </c>
      <c r="G1290">
        <v>184</v>
      </c>
      <c r="H1290">
        <v>27</v>
      </c>
      <c r="I1290" s="4">
        <v>123.63</v>
      </c>
      <c r="J1290" s="4">
        <v>1907.12</v>
      </c>
      <c r="K1290" s="2">
        <f t="shared" si="140"/>
        <v>3.4238928172683293E-2</v>
      </c>
      <c r="L1290">
        <f t="shared" si="141"/>
        <v>0.14673913043478262</v>
      </c>
      <c r="M1290" s="4">
        <f t="shared" si="142"/>
        <v>0.67190217391304341</v>
      </c>
      <c r="N1290" s="4">
        <f t="shared" si="143"/>
        <v>4.5788888888888888</v>
      </c>
      <c r="O1290">
        <f t="shared" si="144"/>
        <v>15.42602928091887</v>
      </c>
      <c r="P1290" s="4">
        <f t="shared" si="145"/>
        <v>1783.4899999999998</v>
      </c>
      <c r="Q1290" t="str">
        <f t="shared" si="146"/>
        <v>Efficient</v>
      </c>
    </row>
    <row r="1291" spans="1:17" x14ac:dyDescent="0.3">
      <c r="A1291" s="1">
        <v>45339</v>
      </c>
      <c r="B1291" t="s">
        <v>3</v>
      </c>
      <c r="C1291" t="s">
        <v>12</v>
      </c>
      <c r="D1291" t="s">
        <v>5</v>
      </c>
      <c r="E1291" t="s">
        <v>8</v>
      </c>
      <c r="F1291">
        <v>1773</v>
      </c>
      <c r="G1291">
        <v>39</v>
      </c>
      <c r="H1291">
        <v>3</v>
      </c>
      <c r="I1291" s="4">
        <v>60.47</v>
      </c>
      <c r="J1291" s="4">
        <v>298.2</v>
      </c>
      <c r="K1291" s="2">
        <f t="shared" si="140"/>
        <v>2.1996615905245348E-2</v>
      </c>
      <c r="L1291">
        <f t="shared" si="141"/>
        <v>7.6923076923076927E-2</v>
      </c>
      <c r="M1291" s="4">
        <f t="shared" si="142"/>
        <v>1.5505128205128205</v>
      </c>
      <c r="N1291" s="4">
        <f t="shared" si="143"/>
        <v>20.156666666666666</v>
      </c>
      <c r="O1291">
        <f t="shared" si="144"/>
        <v>4.9313709277327602</v>
      </c>
      <c r="P1291" s="4">
        <f t="shared" si="145"/>
        <v>237.73</v>
      </c>
      <c r="Q1291" t="str">
        <f t="shared" si="146"/>
        <v>Efficient</v>
      </c>
    </row>
    <row r="1292" spans="1:17" x14ac:dyDescent="0.3">
      <c r="A1292" s="1">
        <v>45339</v>
      </c>
      <c r="B1292" t="s">
        <v>3</v>
      </c>
      <c r="C1292" t="s">
        <v>12</v>
      </c>
      <c r="D1292" t="s">
        <v>9</v>
      </c>
      <c r="E1292" t="s">
        <v>6</v>
      </c>
      <c r="F1292">
        <v>1061</v>
      </c>
      <c r="G1292">
        <v>13</v>
      </c>
      <c r="H1292">
        <v>0</v>
      </c>
      <c r="I1292" s="4">
        <v>62.88</v>
      </c>
      <c r="J1292" s="4">
        <v>0</v>
      </c>
      <c r="K1292" s="2">
        <f t="shared" si="140"/>
        <v>1.2252591894439209E-2</v>
      </c>
      <c r="L1292">
        <f t="shared" si="141"/>
        <v>0</v>
      </c>
      <c r="M1292" s="4">
        <f t="shared" si="142"/>
        <v>4.8369230769230773</v>
      </c>
      <c r="N1292" s="4">
        <f t="shared" si="143"/>
        <v>0</v>
      </c>
      <c r="O1292">
        <f t="shared" si="144"/>
        <v>0</v>
      </c>
      <c r="P1292" s="4">
        <f t="shared" si="145"/>
        <v>-62.88</v>
      </c>
      <c r="Q1292" t="str">
        <f t="shared" si="146"/>
        <v>Inefficient</v>
      </c>
    </row>
    <row r="1293" spans="1:17" x14ac:dyDescent="0.3">
      <c r="A1293" s="1">
        <v>45339</v>
      </c>
      <c r="B1293" t="s">
        <v>3</v>
      </c>
      <c r="C1293" t="s">
        <v>12</v>
      </c>
      <c r="D1293" t="s">
        <v>9</v>
      </c>
      <c r="E1293" t="s">
        <v>7</v>
      </c>
      <c r="F1293">
        <v>5319</v>
      </c>
      <c r="G1293">
        <v>49</v>
      </c>
      <c r="H1293">
        <v>1</v>
      </c>
      <c r="I1293" s="4">
        <v>177.99</v>
      </c>
      <c r="J1293" s="4">
        <v>50.98</v>
      </c>
      <c r="K1293" s="2">
        <f t="shared" si="140"/>
        <v>9.2122579432224096E-3</v>
      </c>
      <c r="L1293">
        <f t="shared" si="141"/>
        <v>2.0408163265306121E-2</v>
      </c>
      <c r="M1293" s="4">
        <f t="shared" si="142"/>
        <v>3.6324489795918371</v>
      </c>
      <c r="N1293" s="4">
        <f t="shared" si="143"/>
        <v>177.99</v>
      </c>
      <c r="O1293">
        <f t="shared" si="144"/>
        <v>0.28642058542614751</v>
      </c>
      <c r="P1293" s="4">
        <f t="shared" si="145"/>
        <v>-127.01000000000002</v>
      </c>
      <c r="Q1293" t="str">
        <f t="shared" si="146"/>
        <v>Inefficient</v>
      </c>
    </row>
    <row r="1294" spans="1:17" x14ac:dyDescent="0.3">
      <c r="A1294" s="1">
        <v>45339</v>
      </c>
      <c r="B1294" t="s">
        <v>3</v>
      </c>
      <c r="C1294" t="s">
        <v>12</v>
      </c>
      <c r="D1294" t="s">
        <v>9</v>
      </c>
      <c r="E1294" t="s">
        <v>8</v>
      </c>
      <c r="F1294">
        <v>1932</v>
      </c>
      <c r="G1294">
        <v>12</v>
      </c>
      <c r="H1294">
        <v>0</v>
      </c>
      <c r="I1294" s="4">
        <v>70.400000000000006</v>
      </c>
      <c r="J1294" s="4">
        <v>0</v>
      </c>
      <c r="K1294" s="2">
        <f t="shared" si="140"/>
        <v>6.2111801242236021E-3</v>
      </c>
      <c r="L1294">
        <f t="shared" si="141"/>
        <v>0</v>
      </c>
      <c r="M1294" s="4">
        <f t="shared" si="142"/>
        <v>5.8666666666666671</v>
      </c>
      <c r="N1294" s="4">
        <f t="shared" si="143"/>
        <v>0</v>
      </c>
      <c r="O1294">
        <f t="shared" si="144"/>
        <v>0</v>
      </c>
      <c r="P1294" s="4">
        <f t="shared" si="145"/>
        <v>-70.400000000000006</v>
      </c>
      <c r="Q1294" t="str">
        <f t="shared" si="146"/>
        <v>Inefficient</v>
      </c>
    </row>
    <row r="1295" spans="1:17" x14ac:dyDescent="0.3">
      <c r="A1295" s="1">
        <v>45339</v>
      </c>
      <c r="B1295" t="s">
        <v>3</v>
      </c>
      <c r="C1295" t="s">
        <v>12</v>
      </c>
      <c r="D1295" t="s">
        <v>10</v>
      </c>
      <c r="E1295" t="s">
        <v>6</v>
      </c>
      <c r="F1295">
        <v>916</v>
      </c>
      <c r="G1295">
        <v>21</v>
      </c>
      <c r="H1295">
        <v>1</v>
      </c>
      <c r="I1295" s="4">
        <v>26.98</v>
      </c>
      <c r="J1295" s="4">
        <v>57.98</v>
      </c>
      <c r="K1295" s="2">
        <f t="shared" si="140"/>
        <v>2.2925764192139739E-2</v>
      </c>
      <c r="L1295">
        <f t="shared" si="141"/>
        <v>4.7619047619047616E-2</v>
      </c>
      <c r="M1295" s="4">
        <f t="shared" si="142"/>
        <v>1.2847619047619048</v>
      </c>
      <c r="N1295" s="4">
        <f t="shared" si="143"/>
        <v>26.98</v>
      </c>
      <c r="O1295">
        <f t="shared" si="144"/>
        <v>2.1489992587101554</v>
      </c>
      <c r="P1295" s="4">
        <f t="shared" si="145"/>
        <v>30.999999999999996</v>
      </c>
      <c r="Q1295" t="str">
        <f t="shared" si="146"/>
        <v>Inefficient</v>
      </c>
    </row>
    <row r="1296" spans="1:17" x14ac:dyDescent="0.3">
      <c r="A1296" s="1">
        <v>45339</v>
      </c>
      <c r="B1296" t="s">
        <v>3</v>
      </c>
      <c r="C1296" t="s">
        <v>12</v>
      </c>
      <c r="D1296" t="s">
        <v>10</v>
      </c>
      <c r="E1296" t="s">
        <v>7</v>
      </c>
      <c r="F1296">
        <v>2678</v>
      </c>
      <c r="G1296">
        <v>66</v>
      </c>
      <c r="H1296">
        <v>1</v>
      </c>
      <c r="I1296" s="4">
        <v>75.87</v>
      </c>
      <c r="J1296" s="4">
        <v>81.650000000000006</v>
      </c>
      <c r="K1296" s="2">
        <f t="shared" si="140"/>
        <v>2.4645257654966394E-2</v>
      </c>
      <c r="L1296">
        <f t="shared" si="141"/>
        <v>1.5151515151515152E-2</v>
      </c>
      <c r="M1296" s="4">
        <f t="shared" si="142"/>
        <v>1.1495454545454546</v>
      </c>
      <c r="N1296" s="4">
        <f t="shared" si="143"/>
        <v>75.87</v>
      </c>
      <c r="O1296">
        <f t="shared" si="144"/>
        <v>1.0761829445103466</v>
      </c>
      <c r="P1296" s="4">
        <f t="shared" si="145"/>
        <v>5.7800000000000011</v>
      </c>
      <c r="Q1296" t="str">
        <f t="shared" si="146"/>
        <v>Inefficient</v>
      </c>
    </row>
    <row r="1297" spans="1:17" x14ac:dyDescent="0.3">
      <c r="A1297" s="1">
        <v>45339</v>
      </c>
      <c r="B1297" t="s">
        <v>3</v>
      </c>
      <c r="C1297" t="s">
        <v>12</v>
      </c>
      <c r="D1297" t="s">
        <v>10</v>
      </c>
      <c r="E1297" t="s">
        <v>8</v>
      </c>
      <c r="F1297">
        <v>2992</v>
      </c>
      <c r="G1297">
        <v>51</v>
      </c>
      <c r="H1297">
        <v>3</v>
      </c>
      <c r="I1297" s="4">
        <v>178.72</v>
      </c>
      <c r="J1297" s="4">
        <v>210.05</v>
      </c>
      <c r="K1297" s="2">
        <f t="shared" si="140"/>
        <v>1.7045454545454544E-2</v>
      </c>
      <c r="L1297">
        <f t="shared" si="141"/>
        <v>5.8823529411764705E-2</v>
      </c>
      <c r="M1297" s="4">
        <f t="shared" si="142"/>
        <v>3.5043137254901962</v>
      </c>
      <c r="N1297" s="4">
        <f t="shared" si="143"/>
        <v>59.573333333333331</v>
      </c>
      <c r="O1297">
        <f t="shared" si="144"/>
        <v>1.1753021486123545</v>
      </c>
      <c r="P1297" s="4">
        <f t="shared" si="145"/>
        <v>31.330000000000013</v>
      </c>
      <c r="Q1297" t="str">
        <f t="shared" si="146"/>
        <v>Inefficient</v>
      </c>
    </row>
    <row r="1298" spans="1:17" x14ac:dyDescent="0.3">
      <c r="A1298" s="1">
        <v>45340</v>
      </c>
      <c r="B1298" t="s">
        <v>3</v>
      </c>
      <c r="C1298" t="s">
        <v>4</v>
      </c>
      <c r="D1298" t="s">
        <v>5</v>
      </c>
      <c r="E1298" t="s">
        <v>6</v>
      </c>
      <c r="F1298">
        <v>3737</v>
      </c>
      <c r="G1298">
        <v>120</v>
      </c>
      <c r="H1298">
        <v>15</v>
      </c>
      <c r="I1298" s="4">
        <v>167.55</v>
      </c>
      <c r="J1298" s="4">
        <v>1423.15</v>
      </c>
      <c r="K1298" s="2">
        <f t="shared" si="140"/>
        <v>3.2111319240032112E-2</v>
      </c>
      <c r="L1298">
        <f t="shared" si="141"/>
        <v>0.125</v>
      </c>
      <c r="M1298" s="4">
        <f t="shared" si="142"/>
        <v>1.39625</v>
      </c>
      <c r="N1298" s="4">
        <f t="shared" si="143"/>
        <v>11.17</v>
      </c>
      <c r="O1298">
        <f t="shared" si="144"/>
        <v>8.4938824231572667</v>
      </c>
      <c r="P1298" s="4">
        <f t="shared" si="145"/>
        <v>1255.6000000000001</v>
      </c>
      <c r="Q1298" t="str">
        <f t="shared" si="146"/>
        <v>Efficient</v>
      </c>
    </row>
    <row r="1299" spans="1:17" x14ac:dyDescent="0.3">
      <c r="A1299" s="1">
        <v>45340</v>
      </c>
      <c r="B1299" t="s">
        <v>3</v>
      </c>
      <c r="C1299" t="s">
        <v>4</v>
      </c>
      <c r="D1299" t="s">
        <v>5</v>
      </c>
      <c r="E1299" t="s">
        <v>7</v>
      </c>
      <c r="F1299">
        <v>2343</v>
      </c>
      <c r="G1299">
        <v>95</v>
      </c>
      <c r="H1299">
        <v>7</v>
      </c>
      <c r="I1299" s="4">
        <v>76.42</v>
      </c>
      <c r="J1299" s="4">
        <v>634.79999999999995</v>
      </c>
      <c r="K1299" s="2">
        <f t="shared" si="140"/>
        <v>4.0546308151941955E-2</v>
      </c>
      <c r="L1299">
        <f t="shared" si="141"/>
        <v>7.3684210526315783E-2</v>
      </c>
      <c r="M1299" s="4">
        <f t="shared" si="142"/>
        <v>0.80442105263157893</v>
      </c>
      <c r="N1299" s="4">
        <f t="shared" si="143"/>
        <v>10.917142857142858</v>
      </c>
      <c r="O1299">
        <f t="shared" si="144"/>
        <v>8.3067259879612667</v>
      </c>
      <c r="P1299" s="4">
        <f t="shared" si="145"/>
        <v>558.38</v>
      </c>
      <c r="Q1299" t="str">
        <f t="shared" si="146"/>
        <v>Efficient</v>
      </c>
    </row>
    <row r="1300" spans="1:17" x14ac:dyDescent="0.3">
      <c r="A1300" s="1">
        <v>45340</v>
      </c>
      <c r="B1300" t="s">
        <v>3</v>
      </c>
      <c r="C1300" t="s">
        <v>4</v>
      </c>
      <c r="D1300" t="s">
        <v>5</v>
      </c>
      <c r="E1300" t="s">
        <v>8</v>
      </c>
      <c r="F1300">
        <v>173</v>
      </c>
      <c r="G1300">
        <v>6</v>
      </c>
      <c r="H1300">
        <v>0</v>
      </c>
      <c r="I1300" s="4">
        <v>5.0999999999999996</v>
      </c>
      <c r="J1300" s="4">
        <v>0</v>
      </c>
      <c r="K1300" s="2">
        <f t="shared" si="140"/>
        <v>3.4682080924855488E-2</v>
      </c>
      <c r="L1300">
        <f t="shared" si="141"/>
        <v>0</v>
      </c>
      <c r="M1300" s="4">
        <f t="shared" si="142"/>
        <v>0.85</v>
      </c>
      <c r="N1300" s="4">
        <f t="shared" si="143"/>
        <v>0</v>
      </c>
      <c r="O1300">
        <f t="shared" si="144"/>
        <v>0</v>
      </c>
      <c r="P1300" s="4">
        <f t="shared" si="145"/>
        <v>-5.0999999999999996</v>
      </c>
      <c r="Q1300" t="str">
        <f t="shared" si="146"/>
        <v>Inefficient</v>
      </c>
    </row>
    <row r="1301" spans="1:17" x14ac:dyDescent="0.3">
      <c r="A1301" s="1">
        <v>45340</v>
      </c>
      <c r="B1301" t="s">
        <v>3</v>
      </c>
      <c r="C1301" t="s">
        <v>4</v>
      </c>
      <c r="D1301" t="s">
        <v>9</v>
      </c>
      <c r="E1301" t="s">
        <v>6</v>
      </c>
      <c r="F1301">
        <v>4094</v>
      </c>
      <c r="G1301">
        <v>23</v>
      </c>
      <c r="H1301">
        <v>0</v>
      </c>
      <c r="I1301" s="4">
        <v>193.57</v>
      </c>
      <c r="J1301" s="4">
        <v>0</v>
      </c>
      <c r="K1301" s="2">
        <f t="shared" si="140"/>
        <v>5.6179775280898875E-3</v>
      </c>
      <c r="L1301">
        <f t="shared" si="141"/>
        <v>0</v>
      </c>
      <c r="M1301" s="4">
        <f t="shared" si="142"/>
        <v>8.4160869565217382</v>
      </c>
      <c r="N1301" s="4">
        <f t="shared" si="143"/>
        <v>0</v>
      </c>
      <c r="O1301">
        <f t="shared" si="144"/>
        <v>0</v>
      </c>
      <c r="P1301" s="4">
        <f t="shared" si="145"/>
        <v>-193.57</v>
      </c>
      <c r="Q1301" t="str">
        <f t="shared" si="146"/>
        <v>Inefficient</v>
      </c>
    </row>
    <row r="1302" spans="1:17" x14ac:dyDescent="0.3">
      <c r="A1302" s="1">
        <v>45340</v>
      </c>
      <c r="B1302" t="s">
        <v>3</v>
      </c>
      <c r="C1302" t="s">
        <v>4</v>
      </c>
      <c r="D1302" t="s">
        <v>9</v>
      </c>
      <c r="E1302" t="s">
        <v>7</v>
      </c>
      <c r="F1302">
        <v>2838</v>
      </c>
      <c r="G1302">
        <v>31</v>
      </c>
      <c r="H1302">
        <v>1</v>
      </c>
      <c r="I1302" s="4">
        <v>134.06</v>
      </c>
      <c r="J1302" s="4">
        <v>75.13</v>
      </c>
      <c r="K1302" s="2">
        <f t="shared" si="140"/>
        <v>1.0923185341789992E-2</v>
      </c>
      <c r="L1302">
        <f t="shared" si="141"/>
        <v>3.2258064516129031E-2</v>
      </c>
      <c r="M1302" s="4">
        <f t="shared" si="142"/>
        <v>4.3245161290322578</v>
      </c>
      <c r="N1302" s="4">
        <f t="shared" si="143"/>
        <v>134.06</v>
      </c>
      <c r="O1302">
        <f t="shared" si="144"/>
        <v>0.56042070714605396</v>
      </c>
      <c r="P1302" s="4">
        <f t="shared" si="145"/>
        <v>-58.930000000000007</v>
      </c>
      <c r="Q1302" t="str">
        <f t="shared" si="146"/>
        <v>Inefficient</v>
      </c>
    </row>
    <row r="1303" spans="1:17" x14ac:dyDescent="0.3">
      <c r="A1303" s="1">
        <v>45340</v>
      </c>
      <c r="B1303" t="s">
        <v>3</v>
      </c>
      <c r="C1303" t="s">
        <v>4</v>
      </c>
      <c r="D1303" t="s">
        <v>9</v>
      </c>
      <c r="E1303" t="s">
        <v>8</v>
      </c>
      <c r="F1303">
        <v>238</v>
      </c>
      <c r="G1303">
        <v>1</v>
      </c>
      <c r="H1303">
        <v>0</v>
      </c>
      <c r="I1303" s="4">
        <v>15.54</v>
      </c>
      <c r="J1303" s="4">
        <v>0</v>
      </c>
      <c r="K1303" s="2">
        <f t="shared" si="140"/>
        <v>4.2016806722689074E-3</v>
      </c>
      <c r="L1303">
        <f t="shared" si="141"/>
        <v>0</v>
      </c>
      <c r="M1303" s="4">
        <f t="shared" si="142"/>
        <v>15.54</v>
      </c>
      <c r="N1303" s="4">
        <f t="shared" si="143"/>
        <v>0</v>
      </c>
      <c r="O1303">
        <f t="shared" si="144"/>
        <v>0</v>
      </c>
      <c r="P1303" s="4">
        <f t="shared" si="145"/>
        <v>-15.54</v>
      </c>
      <c r="Q1303" t="str">
        <f t="shared" si="146"/>
        <v>Inefficient</v>
      </c>
    </row>
    <row r="1304" spans="1:17" x14ac:dyDescent="0.3">
      <c r="A1304" s="1">
        <v>45340</v>
      </c>
      <c r="B1304" t="s">
        <v>3</v>
      </c>
      <c r="C1304" t="s">
        <v>4</v>
      </c>
      <c r="D1304" t="s">
        <v>10</v>
      </c>
      <c r="E1304" t="s">
        <v>6</v>
      </c>
      <c r="F1304">
        <v>3302</v>
      </c>
      <c r="G1304">
        <v>55</v>
      </c>
      <c r="H1304">
        <v>4</v>
      </c>
      <c r="I1304" s="4">
        <v>211.12</v>
      </c>
      <c r="J1304" s="4">
        <v>342.74</v>
      </c>
      <c r="K1304" s="2">
        <f t="shared" si="140"/>
        <v>1.6656571774682011E-2</v>
      </c>
      <c r="L1304">
        <f t="shared" si="141"/>
        <v>7.2727272727272724E-2</v>
      </c>
      <c r="M1304" s="4">
        <f t="shared" si="142"/>
        <v>3.8385454545454545</v>
      </c>
      <c r="N1304" s="4">
        <f t="shared" si="143"/>
        <v>52.78</v>
      </c>
      <c r="O1304">
        <f t="shared" si="144"/>
        <v>1.6234369079196664</v>
      </c>
      <c r="P1304" s="4">
        <f t="shared" si="145"/>
        <v>131.62</v>
      </c>
      <c r="Q1304" t="str">
        <f t="shared" si="146"/>
        <v>Inefficient</v>
      </c>
    </row>
    <row r="1305" spans="1:17" x14ac:dyDescent="0.3">
      <c r="A1305" s="1">
        <v>45340</v>
      </c>
      <c r="B1305" t="s">
        <v>3</v>
      </c>
      <c r="C1305" t="s">
        <v>4</v>
      </c>
      <c r="D1305" t="s">
        <v>10</v>
      </c>
      <c r="E1305" t="s">
        <v>7</v>
      </c>
      <c r="F1305">
        <v>3066</v>
      </c>
      <c r="G1305">
        <v>71</v>
      </c>
      <c r="H1305">
        <v>1</v>
      </c>
      <c r="I1305" s="4">
        <v>176.81</v>
      </c>
      <c r="J1305" s="4">
        <v>60.51</v>
      </c>
      <c r="K1305" s="2">
        <f t="shared" si="140"/>
        <v>2.3157208088714937E-2</v>
      </c>
      <c r="L1305">
        <f t="shared" si="141"/>
        <v>1.4084507042253521E-2</v>
      </c>
      <c r="M1305" s="4">
        <f t="shared" si="142"/>
        <v>2.4902816901408449</v>
      </c>
      <c r="N1305" s="4">
        <f t="shared" si="143"/>
        <v>176.81</v>
      </c>
      <c r="O1305">
        <f t="shared" si="144"/>
        <v>0.34223177422091511</v>
      </c>
      <c r="P1305" s="4">
        <f t="shared" si="145"/>
        <v>-116.30000000000001</v>
      </c>
      <c r="Q1305" t="str">
        <f t="shared" si="146"/>
        <v>Inefficient</v>
      </c>
    </row>
    <row r="1306" spans="1:17" x14ac:dyDescent="0.3">
      <c r="A1306" s="1">
        <v>45340</v>
      </c>
      <c r="B1306" t="s">
        <v>3</v>
      </c>
      <c r="C1306" t="s">
        <v>4</v>
      </c>
      <c r="D1306" t="s">
        <v>10</v>
      </c>
      <c r="E1306" t="s">
        <v>8</v>
      </c>
      <c r="F1306">
        <v>390</v>
      </c>
      <c r="G1306">
        <v>5</v>
      </c>
      <c r="H1306">
        <v>0</v>
      </c>
      <c r="I1306" s="4">
        <v>11.94</v>
      </c>
      <c r="J1306" s="4">
        <v>0</v>
      </c>
      <c r="K1306" s="2">
        <f t="shared" si="140"/>
        <v>1.282051282051282E-2</v>
      </c>
      <c r="L1306">
        <f t="shared" si="141"/>
        <v>0</v>
      </c>
      <c r="M1306" s="4">
        <f t="shared" si="142"/>
        <v>2.3879999999999999</v>
      </c>
      <c r="N1306" s="4">
        <f t="shared" si="143"/>
        <v>0</v>
      </c>
      <c r="O1306">
        <f t="shared" si="144"/>
        <v>0</v>
      </c>
      <c r="P1306" s="4">
        <f t="shared" si="145"/>
        <v>-11.94</v>
      </c>
      <c r="Q1306" t="str">
        <f t="shared" si="146"/>
        <v>Inefficient</v>
      </c>
    </row>
    <row r="1307" spans="1:17" x14ac:dyDescent="0.3">
      <c r="A1307" s="1">
        <v>45340</v>
      </c>
      <c r="B1307" t="s">
        <v>3</v>
      </c>
      <c r="C1307" t="s">
        <v>11</v>
      </c>
      <c r="D1307" t="s">
        <v>5</v>
      </c>
      <c r="E1307" t="s">
        <v>6</v>
      </c>
      <c r="F1307">
        <v>6363</v>
      </c>
      <c r="G1307">
        <v>157</v>
      </c>
      <c r="H1307">
        <v>22</v>
      </c>
      <c r="I1307" s="4">
        <v>295.27999999999997</v>
      </c>
      <c r="J1307" s="4">
        <v>1180.19</v>
      </c>
      <c r="K1307" s="2">
        <f t="shared" si="140"/>
        <v>2.4673895961024674E-2</v>
      </c>
      <c r="L1307">
        <f t="shared" si="141"/>
        <v>0.14012738853503184</v>
      </c>
      <c r="M1307" s="4">
        <f t="shared" si="142"/>
        <v>1.8807643312101909</v>
      </c>
      <c r="N1307" s="4">
        <f t="shared" si="143"/>
        <v>13.42181818181818</v>
      </c>
      <c r="O1307">
        <f t="shared" si="144"/>
        <v>3.9968504470333248</v>
      </c>
      <c r="P1307" s="4">
        <f t="shared" si="145"/>
        <v>884.91000000000008</v>
      </c>
      <c r="Q1307" t="str">
        <f t="shared" si="146"/>
        <v>Efficient</v>
      </c>
    </row>
    <row r="1308" spans="1:17" x14ac:dyDescent="0.3">
      <c r="A1308" s="1">
        <v>45340</v>
      </c>
      <c r="B1308" t="s">
        <v>3</v>
      </c>
      <c r="C1308" t="s">
        <v>11</v>
      </c>
      <c r="D1308" t="s">
        <v>5</v>
      </c>
      <c r="E1308" t="s">
        <v>7</v>
      </c>
      <c r="F1308">
        <v>864</v>
      </c>
      <c r="G1308">
        <v>18</v>
      </c>
      <c r="H1308">
        <v>1</v>
      </c>
      <c r="I1308" s="4">
        <v>44.2</v>
      </c>
      <c r="J1308" s="4">
        <v>96.72</v>
      </c>
      <c r="K1308" s="2">
        <f t="shared" si="140"/>
        <v>2.0833333333333332E-2</v>
      </c>
      <c r="L1308">
        <f t="shared" si="141"/>
        <v>5.5555555555555552E-2</v>
      </c>
      <c r="M1308" s="4">
        <f t="shared" si="142"/>
        <v>2.4555555555555557</v>
      </c>
      <c r="N1308" s="4">
        <f t="shared" si="143"/>
        <v>44.2</v>
      </c>
      <c r="O1308">
        <f t="shared" si="144"/>
        <v>2.1882352941176468</v>
      </c>
      <c r="P1308" s="4">
        <f t="shared" si="145"/>
        <v>52.519999999999996</v>
      </c>
      <c r="Q1308" t="str">
        <f t="shared" si="146"/>
        <v>Inefficient</v>
      </c>
    </row>
    <row r="1309" spans="1:17" x14ac:dyDescent="0.3">
      <c r="A1309" s="1">
        <v>45340</v>
      </c>
      <c r="B1309" t="s">
        <v>3</v>
      </c>
      <c r="C1309" t="s">
        <v>11</v>
      </c>
      <c r="D1309" t="s">
        <v>5</v>
      </c>
      <c r="E1309" t="s">
        <v>8</v>
      </c>
      <c r="F1309">
        <v>84</v>
      </c>
      <c r="G1309">
        <v>2</v>
      </c>
      <c r="H1309">
        <v>0</v>
      </c>
      <c r="I1309" s="4">
        <v>2.42</v>
      </c>
      <c r="J1309" s="4">
        <v>0</v>
      </c>
      <c r="K1309" s="2">
        <f t="shared" si="140"/>
        <v>2.3809523809523808E-2</v>
      </c>
      <c r="L1309">
        <f t="shared" si="141"/>
        <v>0</v>
      </c>
      <c r="M1309" s="4">
        <f t="shared" si="142"/>
        <v>1.21</v>
      </c>
      <c r="N1309" s="4">
        <f t="shared" si="143"/>
        <v>0</v>
      </c>
      <c r="O1309">
        <f t="shared" si="144"/>
        <v>0</v>
      </c>
      <c r="P1309" s="4">
        <f t="shared" si="145"/>
        <v>-2.42</v>
      </c>
      <c r="Q1309" t="str">
        <f t="shared" si="146"/>
        <v>Inefficient</v>
      </c>
    </row>
    <row r="1310" spans="1:17" x14ac:dyDescent="0.3">
      <c r="A1310" s="1">
        <v>45340</v>
      </c>
      <c r="B1310" t="s">
        <v>3</v>
      </c>
      <c r="C1310" t="s">
        <v>11</v>
      </c>
      <c r="D1310" t="s">
        <v>9</v>
      </c>
      <c r="E1310" t="s">
        <v>6</v>
      </c>
      <c r="F1310">
        <v>6849</v>
      </c>
      <c r="G1310">
        <v>117</v>
      </c>
      <c r="H1310">
        <v>2</v>
      </c>
      <c r="I1310" s="4">
        <v>248.71</v>
      </c>
      <c r="J1310" s="4">
        <v>100.06</v>
      </c>
      <c r="K1310" s="2">
        <f t="shared" si="140"/>
        <v>1.7082785808147174E-2</v>
      </c>
      <c r="L1310">
        <f t="shared" si="141"/>
        <v>1.7094017094017096E-2</v>
      </c>
      <c r="M1310" s="4">
        <f t="shared" si="142"/>
        <v>2.1257264957264956</v>
      </c>
      <c r="N1310" s="4">
        <f t="shared" si="143"/>
        <v>124.355</v>
      </c>
      <c r="O1310">
        <f t="shared" si="144"/>
        <v>0.40231595030356637</v>
      </c>
      <c r="P1310" s="4">
        <f t="shared" si="145"/>
        <v>-148.65</v>
      </c>
      <c r="Q1310" t="str">
        <f t="shared" si="146"/>
        <v>Inefficient</v>
      </c>
    </row>
    <row r="1311" spans="1:17" x14ac:dyDescent="0.3">
      <c r="A1311" s="1">
        <v>45340</v>
      </c>
      <c r="B1311" t="s">
        <v>3</v>
      </c>
      <c r="C1311" t="s">
        <v>11</v>
      </c>
      <c r="D1311" t="s">
        <v>9</v>
      </c>
      <c r="E1311" t="s">
        <v>7</v>
      </c>
      <c r="F1311">
        <v>720</v>
      </c>
      <c r="G1311">
        <v>13</v>
      </c>
      <c r="H1311">
        <v>0</v>
      </c>
      <c r="I1311" s="4">
        <v>19</v>
      </c>
      <c r="J1311" s="4">
        <v>0</v>
      </c>
      <c r="K1311" s="2">
        <f t="shared" si="140"/>
        <v>1.8055555555555554E-2</v>
      </c>
      <c r="L1311">
        <f t="shared" si="141"/>
        <v>0</v>
      </c>
      <c r="M1311" s="4">
        <f t="shared" si="142"/>
        <v>1.4615384615384615</v>
      </c>
      <c r="N1311" s="4">
        <f t="shared" si="143"/>
        <v>0</v>
      </c>
      <c r="O1311">
        <f t="shared" si="144"/>
        <v>0</v>
      </c>
      <c r="P1311" s="4">
        <f t="shared" si="145"/>
        <v>-19</v>
      </c>
      <c r="Q1311" t="str">
        <f t="shared" si="146"/>
        <v>Inefficient</v>
      </c>
    </row>
    <row r="1312" spans="1:17" x14ac:dyDescent="0.3">
      <c r="A1312" s="1">
        <v>45340</v>
      </c>
      <c r="B1312" t="s">
        <v>3</v>
      </c>
      <c r="C1312" t="s">
        <v>11</v>
      </c>
      <c r="D1312" t="s">
        <v>9</v>
      </c>
      <c r="E1312" t="s">
        <v>8</v>
      </c>
      <c r="F1312">
        <v>298</v>
      </c>
      <c r="G1312">
        <v>1</v>
      </c>
      <c r="H1312">
        <v>0</v>
      </c>
      <c r="I1312" s="4">
        <v>19.82</v>
      </c>
      <c r="J1312" s="4">
        <v>0</v>
      </c>
      <c r="K1312" s="2">
        <f t="shared" si="140"/>
        <v>3.3557046979865771E-3</v>
      </c>
      <c r="L1312">
        <f t="shared" si="141"/>
        <v>0</v>
      </c>
      <c r="M1312" s="4">
        <f t="shared" si="142"/>
        <v>19.82</v>
      </c>
      <c r="N1312" s="4">
        <f t="shared" si="143"/>
        <v>0</v>
      </c>
      <c r="O1312">
        <f t="shared" si="144"/>
        <v>0</v>
      </c>
      <c r="P1312" s="4">
        <f t="shared" si="145"/>
        <v>-19.82</v>
      </c>
      <c r="Q1312" t="str">
        <f t="shared" si="146"/>
        <v>Inefficient</v>
      </c>
    </row>
    <row r="1313" spans="1:17" x14ac:dyDescent="0.3">
      <c r="A1313" s="1">
        <v>45340</v>
      </c>
      <c r="B1313" t="s">
        <v>3</v>
      </c>
      <c r="C1313" t="s">
        <v>11</v>
      </c>
      <c r="D1313" t="s">
        <v>10</v>
      </c>
      <c r="E1313" t="s">
        <v>6</v>
      </c>
      <c r="F1313">
        <v>3275</v>
      </c>
      <c r="G1313">
        <v>48</v>
      </c>
      <c r="H1313">
        <v>2</v>
      </c>
      <c r="I1313" s="4">
        <v>109.77</v>
      </c>
      <c r="J1313" s="4">
        <v>171.37</v>
      </c>
      <c r="K1313" s="2">
        <f t="shared" si="140"/>
        <v>1.465648854961832E-2</v>
      </c>
      <c r="L1313">
        <f t="shared" si="141"/>
        <v>4.1666666666666664E-2</v>
      </c>
      <c r="M1313" s="4">
        <f t="shared" si="142"/>
        <v>2.2868749999999998</v>
      </c>
      <c r="N1313" s="4">
        <f t="shared" si="143"/>
        <v>54.884999999999998</v>
      </c>
      <c r="O1313">
        <f t="shared" si="144"/>
        <v>1.5611733624851964</v>
      </c>
      <c r="P1313" s="4">
        <f t="shared" si="145"/>
        <v>61.600000000000009</v>
      </c>
      <c r="Q1313" t="str">
        <f t="shared" si="146"/>
        <v>Inefficient</v>
      </c>
    </row>
    <row r="1314" spans="1:17" x14ac:dyDescent="0.3">
      <c r="A1314" s="1">
        <v>45340</v>
      </c>
      <c r="B1314" t="s">
        <v>3</v>
      </c>
      <c r="C1314" t="s">
        <v>11</v>
      </c>
      <c r="D1314" t="s">
        <v>10</v>
      </c>
      <c r="E1314" t="s">
        <v>7</v>
      </c>
      <c r="F1314">
        <v>901</v>
      </c>
      <c r="G1314">
        <v>23</v>
      </c>
      <c r="H1314">
        <v>0</v>
      </c>
      <c r="I1314" s="4">
        <v>37.69</v>
      </c>
      <c r="J1314" s="4">
        <v>0</v>
      </c>
      <c r="K1314" s="2">
        <f t="shared" si="140"/>
        <v>2.5527192008879023E-2</v>
      </c>
      <c r="L1314">
        <f t="shared" si="141"/>
        <v>0</v>
      </c>
      <c r="M1314" s="4">
        <f t="shared" si="142"/>
        <v>1.6386956521739129</v>
      </c>
      <c r="N1314" s="4">
        <f t="shared" si="143"/>
        <v>0</v>
      </c>
      <c r="O1314">
        <f t="shared" si="144"/>
        <v>0</v>
      </c>
      <c r="P1314" s="4">
        <f t="shared" si="145"/>
        <v>-37.69</v>
      </c>
      <c r="Q1314" t="str">
        <f t="shared" si="146"/>
        <v>Inefficient</v>
      </c>
    </row>
    <row r="1315" spans="1:17" x14ac:dyDescent="0.3">
      <c r="A1315" s="1">
        <v>45340</v>
      </c>
      <c r="B1315" t="s">
        <v>3</v>
      </c>
      <c r="C1315" t="s">
        <v>11</v>
      </c>
      <c r="D1315" t="s">
        <v>10</v>
      </c>
      <c r="E1315" t="s">
        <v>8</v>
      </c>
      <c r="F1315">
        <v>205</v>
      </c>
      <c r="G1315">
        <v>3</v>
      </c>
      <c r="H1315">
        <v>0</v>
      </c>
      <c r="I1315" s="4">
        <v>11.21</v>
      </c>
      <c r="J1315" s="4">
        <v>0</v>
      </c>
      <c r="K1315" s="2">
        <f t="shared" si="140"/>
        <v>1.4634146341463415E-2</v>
      </c>
      <c r="L1315">
        <f t="shared" si="141"/>
        <v>0</v>
      </c>
      <c r="M1315" s="4">
        <f t="shared" si="142"/>
        <v>3.7366666666666668</v>
      </c>
      <c r="N1315" s="4">
        <f t="shared" si="143"/>
        <v>0</v>
      </c>
      <c r="O1315">
        <f t="shared" si="144"/>
        <v>0</v>
      </c>
      <c r="P1315" s="4">
        <f t="shared" si="145"/>
        <v>-11.21</v>
      </c>
      <c r="Q1315" t="str">
        <f t="shared" si="146"/>
        <v>Inefficient</v>
      </c>
    </row>
    <row r="1316" spans="1:17" x14ac:dyDescent="0.3">
      <c r="A1316" s="1">
        <v>45340</v>
      </c>
      <c r="B1316" t="s">
        <v>3</v>
      </c>
      <c r="C1316" t="s">
        <v>12</v>
      </c>
      <c r="D1316" t="s">
        <v>5</v>
      </c>
      <c r="E1316" t="s">
        <v>6</v>
      </c>
      <c r="F1316">
        <v>890</v>
      </c>
      <c r="G1316">
        <v>33</v>
      </c>
      <c r="H1316">
        <v>1</v>
      </c>
      <c r="I1316" s="4">
        <v>28.07</v>
      </c>
      <c r="J1316" s="4">
        <v>73.73</v>
      </c>
      <c r="K1316" s="2">
        <f t="shared" si="140"/>
        <v>3.707865168539326E-2</v>
      </c>
      <c r="L1316">
        <f t="shared" si="141"/>
        <v>3.0303030303030304E-2</v>
      </c>
      <c r="M1316" s="4">
        <f t="shared" si="142"/>
        <v>0.85060606060606059</v>
      </c>
      <c r="N1316" s="4">
        <f t="shared" si="143"/>
        <v>28.07</v>
      </c>
      <c r="O1316">
        <f t="shared" si="144"/>
        <v>2.6266476665479161</v>
      </c>
      <c r="P1316" s="4">
        <f t="shared" si="145"/>
        <v>45.660000000000004</v>
      </c>
      <c r="Q1316" t="str">
        <f t="shared" si="146"/>
        <v>Inefficient</v>
      </c>
    </row>
    <row r="1317" spans="1:17" x14ac:dyDescent="0.3">
      <c r="A1317" s="1">
        <v>45340</v>
      </c>
      <c r="B1317" t="s">
        <v>3</v>
      </c>
      <c r="C1317" t="s">
        <v>12</v>
      </c>
      <c r="D1317" t="s">
        <v>5</v>
      </c>
      <c r="E1317" t="s">
        <v>7</v>
      </c>
      <c r="F1317">
        <v>3525</v>
      </c>
      <c r="G1317">
        <v>170</v>
      </c>
      <c r="H1317">
        <v>17</v>
      </c>
      <c r="I1317" s="4">
        <v>143.63</v>
      </c>
      <c r="J1317" s="4">
        <v>1570.97</v>
      </c>
      <c r="K1317" s="2">
        <f t="shared" si="140"/>
        <v>4.8226950354609929E-2</v>
      </c>
      <c r="L1317">
        <f t="shared" si="141"/>
        <v>0.1</v>
      </c>
      <c r="M1317" s="4">
        <f t="shared" si="142"/>
        <v>0.84488235294117642</v>
      </c>
      <c r="N1317" s="4">
        <f t="shared" si="143"/>
        <v>8.4488235294117651</v>
      </c>
      <c r="O1317">
        <f t="shared" si="144"/>
        <v>10.937617489382442</v>
      </c>
      <c r="P1317" s="4">
        <f t="shared" si="145"/>
        <v>1427.3400000000001</v>
      </c>
      <c r="Q1317" t="str">
        <f t="shared" si="146"/>
        <v>Efficient</v>
      </c>
    </row>
    <row r="1318" spans="1:17" x14ac:dyDescent="0.3">
      <c r="A1318" s="1">
        <v>45340</v>
      </c>
      <c r="B1318" t="s">
        <v>3</v>
      </c>
      <c r="C1318" t="s">
        <v>12</v>
      </c>
      <c r="D1318" t="s">
        <v>5</v>
      </c>
      <c r="E1318" t="s">
        <v>8</v>
      </c>
      <c r="F1318">
        <v>2715</v>
      </c>
      <c r="G1318">
        <v>82</v>
      </c>
      <c r="H1318">
        <v>10</v>
      </c>
      <c r="I1318" s="4">
        <v>103.76</v>
      </c>
      <c r="J1318" s="4">
        <v>527.72</v>
      </c>
      <c r="K1318" s="2">
        <f t="shared" si="140"/>
        <v>3.0202578268876613E-2</v>
      </c>
      <c r="L1318">
        <f t="shared" si="141"/>
        <v>0.12195121951219512</v>
      </c>
      <c r="M1318" s="4">
        <f t="shared" si="142"/>
        <v>1.2653658536585366</v>
      </c>
      <c r="N1318" s="4">
        <f t="shared" si="143"/>
        <v>10.376000000000001</v>
      </c>
      <c r="O1318">
        <f t="shared" si="144"/>
        <v>5.0859676175790289</v>
      </c>
      <c r="P1318" s="4">
        <f t="shared" si="145"/>
        <v>423.96000000000004</v>
      </c>
      <c r="Q1318" t="str">
        <f t="shared" si="146"/>
        <v>Efficient</v>
      </c>
    </row>
    <row r="1319" spans="1:17" x14ac:dyDescent="0.3">
      <c r="A1319" s="1">
        <v>45340</v>
      </c>
      <c r="B1319" t="s">
        <v>3</v>
      </c>
      <c r="C1319" t="s">
        <v>12</v>
      </c>
      <c r="D1319" t="s">
        <v>9</v>
      </c>
      <c r="E1319" t="s">
        <v>6</v>
      </c>
      <c r="F1319">
        <v>1255</v>
      </c>
      <c r="G1319">
        <v>13</v>
      </c>
      <c r="H1319">
        <v>0</v>
      </c>
      <c r="I1319" s="4">
        <v>56.73</v>
      </c>
      <c r="J1319" s="4">
        <v>0</v>
      </c>
      <c r="K1319" s="2">
        <f t="shared" si="140"/>
        <v>1.0358565737051793E-2</v>
      </c>
      <c r="L1319">
        <f t="shared" si="141"/>
        <v>0</v>
      </c>
      <c r="M1319" s="4">
        <f t="shared" si="142"/>
        <v>4.3638461538461533</v>
      </c>
      <c r="N1319" s="4">
        <f t="shared" si="143"/>
        <v>0</v>
      </c>
      <c r="O1319">
        <f t="shared" si="144"/>
        <v>0</v>
      </c>
      <c r="P1319" s="4">
        <f t="shared" si="145"/>
        <v>-56.73</v>
      </c>
      <c r="Q1319" t="str">
        <f t="shared" si="146"/>
        <v>Inefficient</v>
      </c>
    </row>
    <row r="1320" spans="1:17" x14ac:dyDescent="0.3">
      <c r="A1320" s="1">
        <v>45340</v>
      </c>
      <c r="B1320" t="s">
        <v>3</v>
      </c>
      <c r="C1320" t="s">
        <v>12</v>
      </c>
      <c r="D1320" t="s">
        <v>9</v>
      </c>
      <c r="E1320" t="s">
        <v>7</v>
      </c>
      <c r="F1320">
        <v>3389</v>
      </c>
      <c r="G1320">
        <v>63</v>
      </c>
      <c r="H1320">
        <v>2</v>
      </c>
      <c r="I1320" s="4">
        <v>158.71</v>
      </c>
      <c r="J1320" s="4">
        <v>155.74</v>
      </c>
      <c r="K1320" s="2">
        <f t="shared" si="140"/>
        <v>1.8589554440838006E-2</v>
      </c>
      <c r="L1320">
        <f t="shared" si="141"/>
        <v>3.1746031746031744E-2</v>
      </c>
      <c r="M1320" s="4">
        <f t="shared" si="142"/>
        <v>2.5192063492063492</v>
      </c>
      <c r="N1320" s="4">
        <f t="shared" si="143"/>
        <v>79.355000000000004</v>
      </c>
      <c r="O1320">
        <f t="shared" si="144"/>
        <v>0.98128662340117201</v>
      </c>
      <c r="P1320" s="4">
        <f t="shared" si="145"/>
        <v>-2.9699999999999989</v>
      </c>
      <c r="Q1320" t="str">
        <f t="shared" si="146"/>
        <v>Inefficient</v>
      </c>
    </row>
    <row r="1321" spans="1:17" x14ac:dyDescent="0.3">
      <c r="A1321" s="1">
        <v>45340</v>
      </c>
      <c r="B1321" t="s">
        <v>3</v>
      </c>
      <c r="C1321" t="s">
        <v>12</v>
      </c>
      <c r="D1321" t="s">
        <v>9</v>
      </c>
      <c r="E1321" t="s">
        <v>8</v>
      </c>
      <c r="F1321">
        <v>1420</v>
      </c>
      <c r="G1321">
        <v>12</v>
      </c>
      <c r="H1321">
        <v>0</v>
      </c>
      <c r="I1321" s="4">
        <v>52.08</v>
      </c>
      <c r="J1321" s="4">
        <v>0</v>
      </c>
      <c r="K1321" s="2">
        <f t="shared" si="140"/>
        <v>8.4507042253521118E-3</v>
      </c>
      <c r="L1321">
        <f t="shared" si="141"/>
        <v>0</v>
      </c>
      <c r="M1321" s="4">
        <f t="shared" si="142"/>
        <v>4.34</v>
      </c>
      <c r="N1321" s="4">
        <f t="shared" si="143"/>
        <v>0</v>
      </c>
      <c r="O1321">
        <f t="shared" si="144"/>
        <v>0</v>
      </c>
      <c r="P1321" s="4">
        <f t="shared" si="145"/>
        <v>-52.08</v>
      </c>
      <c r="Q1321" t="str">
        <f t="shared" si="146"/>
        <v>Inefficient</v>
      </c>
    </row>
    <row r="1322" spans="1:17" x14ac:dyDescent="0.3">
      <c r="A1322" s="1">
        <v>45340</v>
      </c>
      <c r="B1322" t="s">
        <v>3</v>
      </c>
      <c r="C1322" t="s">
        <v>12</v>
      </c>
      <c r="D1322" t="s">
        <v>10</v>
      </c>
      <c r="E1322" t="s">
        <v>6</v>
      </c>
      <c r="F1322">
        <v>1394</v>
      </c>
      <c r="G1322">
        <v>26</v>
      </c>
      <c r="H1322">
        <v>0</v>
      </c>
      <c r="I1322" s="4">
        <v>75.55</v>
      </c>
      <c r="J1322" s="4">
        <v>0</v>
      </c>
      <c r="K1322" s="2">
        <f t="shared" si="140"/>
        <v>1.8651362984218076E-2</v>
      </c>
      <c r="L1322">
        <f t="shared" si="141"/>
        <v>0</v>
      </c>
      <c r="M1322" s="4">
        <f t="shared" si="142"/>
        <v>2.9057692307692307</v>
      </c>
      <c r="N1322" s="4">
        <f t="shared" si="143"/>
        <v>0</v>
      </c>
      <c r="O1322">
        <f t="shared" si="144"/>
        <v>0</v>
      </c>
      <c r="P1322" s="4">
        <f t="shared" si="145"/>
        <v>-75.55</v>
      </c>
      <c r="Q1322" t="str">
        <f t="shared" si="146"/>
        <v>Inefficient</v>
      </c>
    </row>
    <row r="1323" spans="1:17" x14ac:dyDescent="0.3">
      <c r="A1323" s="1">
        <v>45340</v>
      </c>
      <c r="B1323" t="s">
        <v>3</v>
      </c>
      <c r="C1323" t="s">
        <v>12</v>
      </c>
      <c r="D1323" t="s">
        <v>10</v>
      </c>
      <c r="E1323" t="s">
        <v>7</v>
      </c>
      <c r="F1323">
        <v>3031</v>
      </c>
      <c r="G1323">
        <v>63</v>
      </c>
      <c r="H1323">
        <v>2</v>
      </c>
      <c r="I1323" s="4">
        <v>130.83000000000001</v>
      </c>
      <c r="J1323" s="4">
        <v>196.55</v>
      </c>
      <c r="K1323" s="2">
        <f t="shared" si="140"/>
        <v>2.0785219399538105E-2</v>
      </c>
      <c r="L1323">
        <f t="shared" si="141"/>
        <v>3.1746031746031744E-2</v>
      </c>
      <c r="M1323" s="4">
        <f t="shared" si="142"/>
        <v>2.0766666666666667</v>
      </c>
      <c r="N1323" s="4">
        <f t="shared" si="143"/>
        <v>65.415000000000006</v>
      </c>
      <c r="O1323">
        <f t="shared" si="144"/>
        <v>1.5023312695864863</v>
      </c>
      <c r="P1323" s="4">
        <f t="shared" si="145"/>
        <v>65.72</v>
      </c>
      <c r="Q1323" t="str">
        <f t="shared" si="146"/>
        <v>Inefficient</v>
      </c>
    </row>
    <row r="1324" spans="1:17" x14ac:dyDescent="0.3">
      <c r="A1324" s="1">
        <v>45340</v>
      </c>
      <c r="B1324" t="s">
        <v>3</v>
      </c>
      <c r="C1324" t="s">
        <v>12</v>
      </c>
      <c r="D1324" t="s">
        <v>10</v>
      </c>
      <c r="E1324" t="s">
        <v>8</v>
      </c>
      <c r="F1324">
        <v>2137</v>
      </c>
      <c r="G1324">
        <v>33</v>
      </c>
      <c r="H1324">
        <v>1</v>
      </c>
      <c r="I1324" s="4">
        <v>97.15</v>
      </c>
      <c r="J1324" s="4">
        <v>63.8</v>
      </c>
      <c r="K1324" s="2">
        <f t="shared" si="140"/>
        <v>1.544220870379036E-2</v>
      </c>
      <c r="L1324">
        <f t="shared" si="141"/>
        <v>3.0303030303030304E-2</v>
      </c>
      <c r="M1324" s="4">
        <f t="shared" si="142"/>
        <v>2.9439393939393943</v>
      </c>
      <c r="N1324" s="4">
        <f t="shared" si="143"/>
        <v>97.15</v>
      </c>
      <c r="O1324">
        <f t="shared" si="144"/>
        <v>0.65671641791044766</v>
      </c>
      <c r="P1324" s="4">
        <f t="shared" si="145"/>
        <v>-33.350000000000009</v>
      </c>
      <c r="Q1324" t="str">
        <f t="shared" si="146"/>
        <v>Inefficient</v>
      </c>
    </row>
    <row r="1325" spans="1:17" x14ac:dyDescent="0.3">
      <c r="A1325" s="1">
        <v>45341</v>
      </c>
      <c r="B1325" t="s">
        <v>3</v>
      </c>
      <c r="C1325" t="s">
        <v>4</v>
      </c>
      <c r="D1325" t="s">
        <v>5</v>
      </c>
      <c r="E1325" t="s">
        <v>6</v>
      </c>
      <c r="F1325">
        <v>2044</v>
      </c>
      <c r="G1325">
        <v>45</v>
      </c>
      <c r="H1325">
        <v>5</v>
      </c>
      <c r="I1325" s="4">
        <v>68.72</v>
      </c>
      <c r="J1325" s="4">
        <v>372.32</v>
      </c>
      <c r="K1325" s="2">
        <f t="shared" si="140"/>
        <v>2.2015655577299412E-2</v>
      </c>
      <c r="L1325">
        <f t="shared" si="141"/>
        <v>0.1111111111111111</v>
      </c>
      <c r="M1325" s="4">
        <f t="shared" si="142"/>
        <v>1.5271111111111111</v>
      </c>
      <c r="N1325" s="4">
        <f t="shared" si="143"/>
        <v>13.744</v>
      </c>
      <c r="O1325">
        <f t="shared" si="144"/>
        <v>5.417927823050058</v>
      </c>
      <c r="P1325" s="4">
        <f t="shared" si="145"/>
        <v>303.60000000000002</v>
      </c>
      <c r="Q1325" t="str">
        <f t="shared" si="146"/>
        <v>Efficient</v>
      </c>
    </row>
    <row r="1326" spans="1:17" x14ac:dyDescent="0.3">
      <c r="A1326" s="1">
        <v>45341</v>
      </c>
      <c r="B1326" t="s">
        <v>3</v>
      </c>
      <c r="C1326" t="s">
        <v>4</v>
      </c>
      <c r="D1326" t="s">
        <v>5</v>
      </c>
      <c r="E1326" t="s">
        <v>7</v>
      </c>
      <c r="F1326">
        <v>3099</v>
      </c>
      <c r="G1326">
        <v>93</v>
      </c>
      <c r="H1326">
        <v>9</v>
      </c>
      <c r="I1326" s="4">
        <v>99.57</v>
      </c>
      <c r="J1326" s="4">
        <v>783.9</v>
      </c>
      <c r="K1326" s="2">
        <f t="shared" si="140"/>
        <v>3.0009680542110357E-2</v>
      </c>
      <c r="L1326">
        <f t="shared" si="141"/>
        <v>9.6774193548387094E-2</v>
      </c>
      <c r="M1326" s="4">
        <f t="shared" si="142"/>
        <v>1.0706451612903225</v>
      </c>
      <c r="N1326" s="4">
        <f t="shared" si="143"/>
        <v>11.063333333333333</v>
      </c>
      <c r="O1326">
        <f t="shared" si="144"/>
        <v>7.8728532690569448</v>
      </c>
      <c r="P1326" s="4">
        <f t="shared" si="145"/>
        <v>684.32999999999993</v>
      </c>
      <c r="Q1326" t="str">
        <f t="shared" si="146"/>
        <v>Efficient</v>
      </c>
    </row>
    <row r="1327" spans="1:17" x14ac:dyDescent="0.3">
      <c r="A1327" s="1">
        <v>45341</v>
      </c>
      <c r="B1327" t="s">
        <v>3</v>
      </c>
      <c r="C1327" t="s">
        <v>4</v>
      </c>
      <c r="D1327" t="s">
        <v>5</v>
      </c>
      <c r="E1327" t="s">
        <v>8</v>
      </c>
      <c r="F1327">
        <v>281</v>
      </c>
      <c r="G1327">
        <v>9</v>
      </c>
      <c r="H1327">
        <v>1</v>
      </c>
      <c r="I1327" s="4">
        <v>15.17</v>
      </c>
      <c r="J1327" s="4">
        <v>59.18</v>
      </c>
      <c r="K1327" s="2">
        <f t="shared" si="140"/>
        <v>3.2028469750889681E-2</v>
      </c>
      <c r="L1327">
        <f t="shared" si="141"/>
        <v>0.1111111111111111</v>
      </c>
      <c r="M1327" s="4">
        <f t="shared" si="142"/>
        <v>1.6855555555555555</v>
      </c>
      <c r="N1327" s="4">
        <f t="shared" si="143"/>
        <v>15.17</v>
      </c>
      <c r="O1327">
        <f t="shared" si="144"/>
        <v>3.9011206328279497</v>
      </c>
      <c r="P1327" s="4">
        <f t="shared" si="145"/>
        <v>44.01</v>
      </c>
      <c r="Q1327" t="str">
        <f t="shared" si="146"/>
        <v>Efficient</v>
      </c>
    </row>
    <row r="1328" spans="1:17" x14ac:dyDescent="0.3">
      <c r="A1328" s="1">
        <v>45341</v>
      </c>
      <c r="B1328" t="s">
        <v>3</v>
      </c>
      <c r="C1328" t="s">
        <v>4</v>
      </c>
      <c r="D1328" t="s">
        <v>9</v>
      </c>
      <c r="E1328" t="s">
        <v>6</v>
      </c>
      <c r="F1328">
        <v>1883</v>
      </c>
      <c r="G1328">
        <v>29</v>
      </c>
      <c r="H1328">
        <v>0</v>
      </c>
      <c r="I1328" s="4">
        <v>120.62</v>
      </c>
      <c r="J1328" s="4">
        <v>0</v>
      </c>
      <c r="K1328" s="2">
        <f t="shared" si="140"/>
        <v>1.5400955921402018E-2</v>
      </c>
      <c r="L1328">
        <f t="shared" si="141"/>
        <v>0</v>
      </c>
      <c r="M1328" s="4">
        <f t="shared" si="142"/>
        <v>4.1593103448275865</v>
      </c>
      <c r="N1328" s="4">
        <f t="shared" si="143"/>
        <v>0</v>
      </c>
      <c r="O1328">
        <f t="shared" si="144"/>
        <v>0</v>
      </c>
      <c r="P1328" s="4">
        <f t="shared" si="145"/>
        <v>-120.62</v>
      </c>
      <c r="Q1328" t="str">
        <f t="shared" si="146"/>
        <v>Inefficient</v>
      </c>
    </row>
    <row r="1329" spans="1:17" x14ac:dyDescent="0.3">
      <c r="A1329" s="1">
        <v>45341</v>
      </c>
      <c r="B1329" t="s">
        <v>3</v>
      </c>
      <c r="C1329" t="s">
        <v>4</v>
      </c>
      <c r="D1329" t="s">
        <v>9</v>
      </c>
      <c r="E1329" t="s">
        <v>7</v>
      </c>
      <c r="F1329">
        <v>2745</v>
      </c>
      <c r="G1329">
        <v>17</v>
      </c>
      <c r="H1329">
        <v>0</v>
      </c>
      <c r="I1329" s="4">
        <v>180.59</v>
      </c>
      <c r="J1329" s="4">
        <v>0</v>
      </c>
      <c r="K1329" s="2">
        <f t="shared" si="140"/>
        <v>6.1930783242258652E-3</v>
      </c>
      <c r="L1329">
        <f t="shared" si="141"/>
        <v>0</v>
      </c>
      <c r="M1329" s="4">
        <f t="shared" si="142"/>
        <v>10.622941176470588</v>
      </c>
      <c r="N1329" s="4">
        <f t="shared" si="143"/>
        <v>0</v>
      </c>
      <c r="O1329">
        <f t="shared" si="144"/>
        <v>0</v>
      </c>
      <c r="P1329" s="4">
        <f t="shared" si="145"/>
        <v>-180.59</v>
      </c>
      <c r="Q1329" t="str">
        <f t="shared" si="146"/>
        <v>Inefficient</v>
      </c>
    </row>
    <row r="1330" spans="1:17" x14ac:dyDescent="0.3">
      <c r="A1330" s="1">
        <v>45341</v>
      </c>
      <c r="B1330" t="s">
        <v>3</v>
      </c>
      <c r="C1330" t="s">
        <v>4</v>
      </c>
      <c r="D1330" t="s">
        <v>9</v>
      </c>
      <c r="E1330" t="s">
        <v>8</v>
      </c>
      <c r="F1330">
        <v>62</v>
      </c>
      <c r="G1330">
        <v>0</v>
      </c>
      <c r="H1330">
        <v>0</v>
      </c>
      <c r="I1330" s="4">
        <v>1.78</v>
      </c>
      <c r="J1330" s="4">
        <v>0</v>
      </c>
      <c r="K1330" s="2">
        <f t="shared" si="140"/>
        <v>0</v>
      </c>
      <c r="L1330">
        <f t="shared" si="141"/>
        <v>0</v>
      </c>
      <c r="M1330" s="4">
        <f t="shared" si="142"/>
        <v>0</v>
      </c>
      <c r="N1330" s="4">
        <f t="shared" si="143"/>
        <v>0</v>
      </c>
      <c r="O1330">
        <f t="shared" si="144"/>
        <v>0</v>
      </c>
      <c r="P1330" s="4">
        <f t="shared" si="145"/>
        <v>-1.78</v>
      </c>
      <c r="Q1330" t="str">
        <f t="shared" si="146"/>
        <v>Inefficient</v>
      </c>
    </row>
    <row r="1331" spans="1:17" x14ac:dyDescent="0.3">
      <c r="A1331" s="1">
        <v>45341</v>
      </c>
      <c r="B1331" t="s">
        <v>3</v>
      </c>
      <c r="C1331" t="s">
        <v>4</v>
      </c>
      <c r="D1331" t="s">
        <v>10</v>
      </c>
      <c r="E1331" t="s">
        <v>6</v>
      </c>
      <c r="F1331">
        <v>1568</v>
      </c>
      <c r="G1331">
        <v>36</v>
      </c>
      <c r="H1331">
        <v>2</v>
      </c>
      <c r="I1331" s="4">
        <v>54.68</v>
      </c>
      <c r="J1331" s="4">
        <v>167.21</v>
      </c>
      <c r="K1331" s="2">
        <f t="shared" si="140"/>
        <v>2.2959183673469389E-2</v>
      </c>
      <c r="L1331">
        <f t="shared" si="141"/>
        <v>5.5555555555555552E-2</v>
      </c>
      <c r="M1331" s="4">
        <f t="shared" si="142"/>
        <v>1.518888888888889</v>
      </c>
      <c r="N1331" s="4">
        <f t="shared" si="143"/>
        <v>27.34</v>
      </c>
      <c r="O1331">
        <f t="shared" si="144"/>
        <v>3.057973664959766</v>
      </c>
      <c r="P1331" s="4">
        <f t="shared" si="145"/>
        <v>112.53</v>
      </c>
      <c r="Q1331" t="str">
        <f t="shared" si="146"/>
        <v>Inefficient</v>
      </c>
    </row>
    <row r="1332" spans="1:17" x14ac:dyDescent="0.3">
      <c r="A1332" s="1">
        <v>45341</v>
      </c>
      <c r="B1332" t="s">
        <v>3</v>
      </c>
      <c r="C1332" t="s">
        <v>4</v>
      </c>
      <c r="D1332" t="s">
        <v>10</v>
      </c>
      <c r="E1332" t="s">
        <v>7</v>
      </c>
      <c r="F1332">
        <v>2769</v>
      </c>
      <c r="G1332">
        <v>38</v>
      </c>
      <c r="H1332">
        <v>1</v>
      </c>
      <c r="I1332" s="4">
        <v>111.46</v>
      </c>
      <c r="J1332" s="4">
        <v>91.86</v>
      </c>
      <c r="K1332" s="2">
        <f t="shared" si="140"/>
        <v>1.3723365836041893E-2</v>
      </c>
      <c r="L1332">
        <f t="shared" si="141"/>
        <v>2.6315789473684209E-2</v>
      </c>
      <c r="M1332" s="4">
        <f t="shared" si="142"/>
        <v>2.933157894736842</v>
      </c>
      <c r="N1332" s="4">
        <f t="shared" si="143"/>
        <v>111.46</v>
      </c>
      <c r="O1332">
        <f t="shared" si="144"/>
        <v>0.82415216221065857</v>
      </c>
      <c r="P1332" s="4">
        <f t="shared" si="145"/>
        <v>-19.599999999999994</v>
      </c>
      <c r="Q1332" t="str">
        <f t="shared" si="146"/>
        <v>Inefficient</v>
      </c>
    </row>
    <row r="1333" spans="1:17" x14ac:dyDescent="0.3">
      <c r="A1333" s="1">
        <v>45341</v>
      </c>
      <c r="B1333" t="s">
        <v>3</v>
      </c>
      <c r="C1333" t="s">
        <v>4</v>
      </c>
      <c r="D1333" t="s">
        <v>10</v>
      </c>
      <c r="E1333" t="s">
        <v>8</v>
      </c>
      <c r="F1333">
        <v>266</v>
      </c>
      <c r="G1333">
        <v>6</v>
      </c>
      <c r="H1333">
        <v>0</v>
      </c>
      <c r="I1333" s="4">
        <v>9.7100000000000009</v>
      </c>
      <c r="J1333" s="4">
        <v>0</v>
      </c>
      <c r="K1333" s="2">
        <f t="shared" si="140"/>
        <v>2.2556390977443608E-2</v>
      </c>
      <c r="L1333">
        <f t="shared" si="141"/>
        <v>0</v>
      </c>
      <c r="M1333" s="4">
        <f t="shared" si="142"/>
        <v>1.6183333333333334</v>
      </c>
      <c r="N1333" s="4">
        <f t="shared" si="143"/>
        <v>0</v>
      </c>
      <c r="O1333">
        <f t="shared" si="144"/>
        <v>0</v>
      </c>
      <c r="P1333" s="4">
        <f t="shared" si="145"/>
        <v>-9.7100000000000009</v>
      </c>
      <c r="Q1333" t="str">
        <f t="shared" si="146"/>
        <v>Inefficient</v>
      </c>
    </row>
    <row r="1334" spans="1:17" x14ac:dyDescent="0.3">
      <c r="A1334" s="1">
        <v>45341</v>
      </c>
      <c r="B1334" t="s">
        <v>3</v>
      </c>
      <c r="C1334" t="s">
        <v>11</v>
      </c>
      <c r="D1334" t="s">
        <v>5</v>
      </c>
      <c r="E1334" t="s">
        <v>6</v>
      </c>
      <c r="F1334">
        <v>2969</v>
      </c>
      <c r="G1334">
        <v>92</v>
      </c>
      <c r="H1334">
        <v>11</v>
      </c>
      <c r="I1334" s="4">
        <v>140.66999999999999</v>
      </c>
      <c r="J1334" s="4">
        <v>592.62</v>
      </c>
      <c r="K1334" s="2">
        <f t="shared" si="140"/>
        <v>3.0986864264061973E-2</v>
      </c>
      <c r="L1334">
        <f t="shared" si="141"/>
        <v>0.11956521739130435</v>
      </c>
      <c r="M1334" s="4">
        <f t="shared" si="142"/>
        <v>1.5290217391304346</v>
      </c>
      <c r="N1334" s="4">
        <f t="shared" si="143"/>
        <v>12.788181818181817</v>
      </c>
      <c r="O1334">
        <f t="shared" si="144"/>
        <v>4.2128385583280021</v>
      </c>
      <c r="P1334" s="4">
        <f t="shared" si="145"/>
        <v>451.95000000000005</v>
      </c>
      <c r="Q1334" t="str">
        <f t="shared" si="146"/>
        <v>Efficient</v>
      </c>
    </row>
    <row r="1335" spans="1:17" x14ac:dyDescent="0.3">
      <c r="A1335" s="1">
        <v>45341</v>
      </c>
      <c r="B1335" t="s">
        <v>3</v>
      </c>
      <c r="C1335" t="s">
        <v>11</v>
      </c>
      <c r="D1335" t="s">
        <v>5</v>
      </c>
      <c r="E1335" t="s">
        <v>7</v>
      </c>
      <c r="F1335">
        <v>826</v>
      </c>
      <c r="G1335">
        <v>31</v>
      </c>
      <c r="H1335">
        <v>3</v>
      </c>
      <c r="I1335" s="4">
        <v>45.16</v>
      </c>
      <c r="J1335" s="4">
        <v>166.8</v>
      </c>
      <c r="K1335" s="2">
        <f t="shared" si="140"/>
        <v>3.7530266343825669E-2</v>
      </c>
      <c r="L1335">
        <f t="shared" si="141"/>
        <v>9.6774193548387094E-2</v>
      </c>
      <c r="M1335" s="4">
        <f t="shared" si="142"/>
        <v>1.4567741935483869</v>
      </c>
      <c r="N1335" s="4">
        <f t="shared" si="143"/>
        <v>15.053333333333333</v>
      </c>
      <c r="O1335">
        <f t="shared" si="144"/>
        <v>3.6935341009743139</v>
      </c>
      <c r="P1335" s="4">
        <f t="shared" si="145"/>
        <v>121.64000000000001</v>
      </c>
      <c r="Q1335" t="str">
        <f t="shared" si="146"/>
        <v>Efficient</v>
      </c>
    </row>
    <row r="1336" spans="1:17" x14ac:dyDescent="0.3">
      <c r="A1336" s="1">
        <v>45341</v>
      </c>
      <c r="B1336" t="s">
        <v>3</v>
      </c>
      <c r="C1336" t="s">
        <v>11</v>
      </c>
      <c r="D1336" t="s">
        <v>5</v>
      </c>
      <c r="E1336" t="s">
        <v>8</v>
      </c>
      <c r="F1336">
        <v>79</v>
      </c>
      <c r="G1336">
        <v>3</v>
      </c>
      <c r="H1336">
        <v>0</v>
      </c>
      <c r="I1336" s="4">
        <v>3.1</v>
      </c>
      <c r="J1336" s="4">
        <v>0</v>
      </c>
      <c r="K1336" s="2">
        <f t="shared" si="140"/>
        <v>3.7974683544303799E-2</v>
      </c>
      <c r="L1336">
        <f t="shared" si="141"/>
        <v>0</v>
      </c>
      <c r="M1336" s="4">
        <f t="shared" si="142"/>
        <v>1.0333333333333334</v>
      </c>
      <c r="N1336" s="4">
        <f t="shared" si="143"/>
        <v>0</v>
      </c>
      <c r="O1336">
        <f t="shared" si="144"/>
        <v>0</v>
      </c>
      <c r="P1336" s="4">
        <f t="shared" si="145"/>
        <v>-3.1</v>
      </c>
      <c r="Q1336" t="str">
        <f t="shared" si="146"/>
        <v>Inefficient</v>
      </c>
    </row>
    <row r="1337" spans="1:17" x14ac:dyDescent="0.3">
      <c r="A1337" s="1">
        <v>45341</v>
      </c>
      <c r="B1337" t="s">
        <v>3</v>
      </c>
      <c r="C1337" t="s">
        <v>11</v>
      </c>
      <c r="D1337" t="s">
        <v>9</v>
      </c>
      <c r="E1337" t="s">
        <v>6</v>
      </c>
      <c r="F1337">
        <v>7314</v>
      </c>
      <c r="G1337">
        <v>49</v>
      </c>
      <c r="H1337">
        <v>1</v>
      </c>
      <c r="I1337" s="4">
        <v>198.4</v>
      </c>
      <c r="J1337" s="4">
        <v>51.37</v>
      </c>
      <c r="K1337" s="2">
        <f t="shared" si="140"/>
        <v>6.6994804484550178E-3</v>
      </c>
      <c r="L1337">
        <f t="shared" si="141"/>
        <v>2.0408163265306121E-2</v>
      </c>
      <c r="M1337" s="4">
        <f t="shared" si="142"/>
        <v>4.0489795918367344</v>
      </c>
      <c r="N1337" s="4">
        <f t="shared" si="143"/>
        <v>198.4</v>
      </c>
      <c r="O1337">
        <f t="shared" si="144"/>
        <v>0.25892137096774193</v>
      </c>
      <c r="P1337" s="4">
        <f t="shared" si="145"/>
        <v>-147.03</v>
      </c>
      <c r="Q1337" t="str">
        <f t="shared" si="146"/>
        <v>Inefficient</v>
      </c>
    </row>
    <row r="1338" spans="1:17" x14ac:dyDescent="0.3">
      <c r="A1338" s="1">
        <v>45341</v>
      </c>
      <c r="B1338" t="s">
        <v>3</v>
      </c>
      <c r="C1338" t="s">
        <v>11</v>
      </c>
      <c r="D1338" t="s">
        <v>9</v>
      </c>
      <c r="E1338" t="s">
        <v>7</v>
      </c>
      <c r="F1338">
        <v>702</v>
      </c>
      <c r="G1338">
        <v>13</v>
      </c>
      <c r="H1338">
        <v>0</v>
      </c>
      <c r="I1338" s="4">
        <v>33.26</v>
      </c>
      <c r="J1338" s="4">
        <v>0</v>
      </c>
      <c r="K1338" s="2">
        <f t="shared" si="140"/>
        <v>1.8518518518518517E-2</v>
      </c>
      <c r="L1338">
        <f t="shared" si="141"/>
        <v>0</v>
      </c>
      <c r="M1338" s="4">
        <f t="shared" si="142"/>
        <v>2.5584615384615383</v>
      </c>
      <c r="N1338" s="4">
        <f t="shared" si="143"/>
        <v>0</v>
      </c>
      <c r="O1338">
        <f t="shared" si="144"/>
        <v>0</v>
      </c>
      <c r="P1338" s="4">
        <f t="shared" si="145"/>
        <v>-33.26</v>
      </c>
      <c r="Q1338" t="str">
        <f t="shared" si="146"/>
        <v>Inefficient</v>
      </c>
    </row>
    <row r="1339" spans="1:17" x14ac:dyDescent="0.3">
      <c r="A1339" s="1">
        <v>45341</v>
      </c>
      <c r="B1339" t="s">
        <v>3</v>
      </c>
      <c r="C1339" t="s">
        <v>11</v>
      </c>
      <c r="D1339" t="s">
        <v>9</v>
      </c>
      <c r="E1339" t="s">
        <v>8</v>
      </c>
      <c r="F1339">
        <v>88</v>
      </c>
      <c r="G1339">
        <v>1</v>
      </c>
      <c r="H1339">
        <v>0</v>
      </c>
      <c r="I1339" s="4">
        <v>2.83</v>
      </c>
      <c r="J1339" s="4">
        <v>0</v>
      </c>
      <c r="K1339" s="2">
        <f t="shared" si="140"/>
        <v>1.1363636363636364E-2</v>
      </c>
      <c r="L1339">
        <f t="shared" si="141"/>
        <v>0</v>
      </c>
      <c r="M1339" s="4">
        <f t="shared" si="142"/>
        <v>2.83</v>
      </c>
      <c r="N1339" s="4">
        <f t="shared" si="143"/>
        <v>0</v>
      </c>
      <c r="O1339">
        <f t="shared" si="144"/>
        <v>0</v>
      </c>
      <c r="P1339" s="4">
        <f t="shared" si="145"/>
        <v>-2.83</v>
      </c>
      <c r="Q1339" t="str">
        <f t="shared" si="146"/>
        <v>Inefficient</v>
      </c>
    </row>
    <row r="1340" spans="1:17" x14ac:dyDescent="0.3">
      <c r="A1340" s="1">
        <v>45341</v>
      </c>
      <c r="B1340" t="s">
        <v>3</v>
      </c>
      <c r="C1340" t="s">
        <v>11</v>
      </c>
      <c r="D1340" t="s">
        <v>10</v>
      </c>
      <c r="E1340" t="s">
        <v>6</v>
      </c>
      <c r="F1340">
        <v>7115</v>
      </c>
      <c r="G1340">
        <v>90</v>
      </c>
      <c r="H1340">
        <v>6</v>
      </c>
      <c r="I1340" s="4">
        <v>212.3</v>
      </c>
      <c r="J1340" s="4">
        <v>390.35</v>
      </c>
      <c r="K1340" s="2">
        <f t="shared" si="140"/>
        <v>1.2649332396345749E-2</v>
      </c>
      <c r="L1340">
        <f t="shared" si="141"/>
        <v>6.6666666666666666E-2</v>
      </c>
      <c r="M1340" s="4">
        <f t="shared" si="142"/>
        <v>2.358888888888889</v>
      </c>
      <c r="N1340" s="4">
        <f t="shared" si="143"/>
        <v>35.383333333333333</v>
      </c>
      <c r="O1340">
        <f t="shared" si="144"/>
        <v>1.8386716910032972</v>
      </c>
      <c r="P1340" s="4">
        <f t="shared" si="145"/>
        <v>178.05</v>
      </c>
      <c r="Q1340" t="str">
        <f t="shared" si="146"/>
        <v>Inefficient</v>
      </c>
    </row>
    <row r="1341" spans="1:17" x14ac:dyDescent="0.3">
      <c r="A1341" s="1">
        <v>45341</v>
      </c>
      <c r="B1341" t="s">
        <v>3</v>
      </c>
      <c r="C1341" t="s">
        <v>11</v>
      </c>
      <c r="D1341" t="s">
        <v>10</v>
      </c>
      <c r="E1341" t="s">
        <v>7</v>
      </c>
      <c r="F1341">
        <v>658</v>
      </c>
      <c r="G1341">
        <v>16</v>
      </c>
      <c r="H1341">
        <v>1</v>
      </c>
      <c r="I1341" s="4">
        <v>16.86</v>
      </c>
      <c r="J1341" s="4">
        <v>72.5</v>
      </c>
      <c r="K1341" s="2">
        <f t="shared" si="140"/>
        <v>2.4316109422492401E-2</v>
      </c>
      <c r="L1341">
        <f t="shared" si="141"/>
        <v>6.25E-2</v>
      </c>
      <c r="M1341" s="4">
        <f t="shared" si="142"/>
        <v>1.05375</v>
      </c>
      <c r="N1341" s="4">
        <f t="shared" si="143"/>
        <v>16.86</v>
      </c>
      <c r="O1341">
        <f t="shared" si="144"/>
        <v>4.3001186239620406</v>
      </c>
      <c r="P1341" s="4">
        <f t="shared" si="145"/>
        <v>55.64</v>
      </c>
      <c r="Q1341" t="str">
        <f t="shared" si="146"/>
        <v>Efficient</v>
      </c>
    </row>
    <row r="1342" spans="1:17" x14ac:dyDescent="0.3">
      <c r="A1342" s="1">
        <v>45341</v>
      </c>
      <c r="B1342" t="s">
        <v>3</v>
      </c>
      <c r="C1342" t="s">
        <v>11</v>
      </c>
      <c r="D1342" t="s">
        <v>10</v>
      </c>
      <c r="E1342" t="s">
        <v>8</v>
      </c>
      <c r="F1342">
        <v>366</v>
      </c>
      <c r="G1342">
        <v>10</v>
      </c>
      <c r="H1342">
        <v>0</v>
      </c>
      <c r="I1342" s="4">
        <v>10.71</v>
      </c>
      <c r="J1342" s="4">
        <v>0</v>
      </c>
      <c r="K1342" s="2">
        <f t="shared" si="140"/>
        <v>2.7322404371584699E-2</v>
      </c>
      <c r="L1342">
        <f t="shared" si="141"/>
        <v>0</v>
      </c>
      <c r="M1342" s="4">
        <f t="shared" si="142"/>
        <v>1.0710000000000002</v>
      </c>
      <c r="N1342" s="4">
        <f t="shared" si="143"/>
        <v>0</v>
      </c>
      <c r="O1342">
        <f t="shared" si="144"/>
        <v>0</v>
      </c>
      <c r="P1342" s="4">
        <f t="shared" si="145"/>
        <v>-10.71</v>
      </c>
      <c r="Q1342" t="str">
        <f t="shared" si="146"/>
        <v>Inefficient</v>
      </c>
    </row>
    <row r="1343" spans="1:17" x14ac:dyDescent="0.3">
      <c r="A1343" s="1">
        <v>45341</v>
      </c>
      <c r="B1343" t="s">
        <v>3</v>
      </c>
      <c r="C1343" t="s">
        <v>12</v>
      </c>
      <c r="D1343" t="s">
        <v>5</v>
      </c>
      <c r="E1343" t="s">
        <v>6</v>
      </c>
      <c r="F1343">
        <v>621</v>
      </c>
      <c r="G1343">
        <v>17</v>
      </c>
      <c r="H1343">
        <v>1</v>
      </c>
      <c r="I1343" s="4">
        <v>18.68</v>
      </c>
      <c r="J1343" s="4">
        <v>94.28</v>
      </c>
      <c r="K1343" s="2">
        <f t="shared" si="140"/>
        <v>2.7375201288244767E-2</v>
      </c>
      <c r="L1343">
        <f t="shared" si="141"/>
        <v>5.8823529411764705E-2</v>
      </c>
      <c r="M1343" s="4">
        <f t="shared" si="142"/>
        <v>1.0988235294117648</v>
      </c>
      <c r="N1343" s="4">
        <f t="shared" si="143"/>
        <v>18.68</v>
      </c>
      <c r="O1343">
        <f t="shared" si="144"/>
        <v>5.0471092077087798</v>
      </c>
      <c r="P1343" s="4">
        <f t="shared" si="145"/>
        <v>75.599999999999994</v>
      </c>
      <c r="Q1343" t="str">
        <f t="shared" si="146"/>
        <v>Efficient</v>
      </c>
    </row>
    <row r="1344" spans="1:17" x14ac:dyDescent="0.3">
      <c r="A1344" s="1">
        <v>45341</v>
      </c>
      <c r="B1344" t="s">
        <v>3</v>
      </c>
      <c r="C1344" t="s">
        <v>12</v>
      </c>
      <c r="D1344" t="s">
        <v>5</v>
      </c>
      <c r="E1344" t="s">
        <v>7</v>
      </c>
      <c r="F1344">
        <v>3382</v>
      </c>
      <c r="G1344">
        <v>124</v>
      </c>
      <c r="H1344">
        <v>8</v>
      </c>
      <c r="I1344" s="4">
        <v>107.54</v>
      </c>
      <c r="J1344" s="4">
        <v>527.53</v>
      </c>
      <c r="K1344" s="2">
        <f t="shared" si="140"/>
        <v>3.666469544648137E-2</v>
      </c>
      <c r="L1344">
        <f t="shared" si="141"/>
        <v>6.4516129032258063E-2</v>
      </c>
      <c r="M1344" s="4">
        <f t="shared" si="142"/>
        <v>0.86725806451612908</v>
      </c>
      <c r="N1344" s="4">
        <f t="shared" si="143"/>
        <v>13.442500000000001</v>
      </c>
      <c r="O1344">
        <f t="shared" si="144"/>
        <v>4.9054305374744276</v>
      </c>
      <c r="P1344" s="4">
        <f t="shared" si="145"/>
        <v>419.98999999999995</v>
      </c>
      <c r="Q1344" t="str">
        <f t="shared" si="146"/>
        <v>Efficient</v>
      </c>
    </row>
    <row r="1345" spans="1:17" x14ac:dyDescent="0.3">
      <c r="A1345" s="1">
        <v>45341</v>
      </c>
      <c r="B1345" t="s">
        <v>3</v>
      </c>
      <c r="C1345" t="s">
        <v>12</v>
      </c>
      <c r="D1345" t="s">
        <v>5</v>
      </c>
      <c r="E1345" t="s">
        <v>8</v>
      </c>
      <c r="F1345">
        <v>1203</v>
      </c>
      <c r="G1345">
        <v>42</v>
      </c>
      <c r="H1345">
        <v>4</v>
      </c>
      <c r="I1345" s="4">
        <v>33.450000000000003</v>
      </c>
      <c r="J1345" s="4">
        <v>277.89999999999998</v>
      </c>
      <c r="K1345" s="2">
        <f t="shared" si="140"/>
        <v>3.4912718204488775E-2</v>
      </c>
      <c r="L1345">
        <f t="shared" si="141"/>
        <v>9.5238095238095233E-2</v>
      </c>
      <c r="M1345" s="4">
        <f t="shared" si="142"/>
        <v>0.79642857142857149</v>
      </c>
      <c r="N1345" s="4">
        <f t="shared" si="143"/>
        <v>8.3625000000000007</v>
      </c>
      <c r="O1345">
        <f t="shared" si="144"/>
        <v>8.307922272047831</v>
      </c>
      <c r="P1345" s="4">
        <f t="shared" si="145"/>
        <v>244.45</v>
      </c>
      <c r="Q1345" t="str">
        <f t="shared" si="146"/>
        <v>Efficient</v>
      </c>
    </row>
    <row r="1346" spans="1:17" x14ac:dyDescent="0.3">
      <c r="A1346" s="1">
        <v>45341</v>
      </c>
      <c r="B1346" t="s">
        <v>3</v>
      </c>
      <c r="C1346" t="s">
        <v>12</v>
      </c>
      <c r="D1346" t="s">
        <v>9</v>
      </c>
      <c r="E1346" t="s">
        <v>6</v>
      </c>
      <c r="F1346">
        <v>1090</v>
      </c>
      <c r="G1346">
        <v>18</v>
      </c>
      <c r="H1346">
        <v>0</v>
      </c>
      <c r="I1346" s="4">
        <v>39.6</v>
      </c>
      <c r="J1346" s="4">
        <v>0</v>
      </c>
      <c r="K1346" s="2">
        <f t="shared" si="140"/>
        <v>1.6513761467889909E-2</v>
      </c>
      <c r="L1346">
        <f t="shared" si="141"/>
        <v>0</v>
      </c>
      <c r="M1346" s="4">
        <f t="shared" si="142"/>
        <v>2.2000000000000002</v>
      </c>
      <c r="N1346" s="4">
        <f t="shared" si="143"/>
        <v>0</v>
      </c>
      <c r="O1346">
        <f t="shared" si="144"/>
        <v>0</v>
      </c>
      <c r="P1346" s="4">
        <f t="shared" si="145"/>
        <v>-39.6</v>
      </c>
      <c r="Q1346" t="str">
        <f t="shared" si="146"/>
        <v>Inefficient</v>
      </c>
    </row>
    <row r="1347" spans="1:17" x14ac:dyDescent="0.3">
      <c r="A1347" s="1">
        <v>45341</v>
      </c>
      <c r="B1347" t="s">
        <v>3</v>
      </c>
      <c r="C1347" t="s">
        <v>12</v>
      </c>
      <c r="D1347" t="s">
        <v>9</v>
      </c>
      <c r="E1347" t="s">
        <v>7</v>
      </c>
      <c r="F1347">
        <v>3448</v>
      </c>
      <c r="G1347">
        <v>22</v>
      </c>
      <c r="H1347">
        <v>0</v>
      </c>
      <c r="I1347" s="4">
        <v>109.82</v>
      </c>
      <c r="J1347" s="4">
        <v>0</v>
      </c>
      <c r="K1347" s="2">
        <f t="shared" ref="K1347:K1410" si="147">G1347/F1347</f>
        <v>6.3805104408352666E-3</v>
      </c>
      <c r="L1347">
        <f t="shared" ref="L1347:L1410" si="148">IF(G1347=0,0,H1347/G1347)</f>
        <v>0</v>
      </c>
      <c r="M1347" s="4">
        <f t="shared" ref="M1347:M1410" si="149">IF(G1347=0,0,I1347/G1347)</f>
        <v>4.9918181818181813</v>
      </c>
      <c r="N1347" s="4">
        <f t="shared" ref="N1347:N1410" si="150">IF(H1347=0,0,I1347/H1347)</f>
        <v>0</v>
      </c>
      <c r="O1347">
        <f t="shared" ref="O1347:O1410" si="151">IF(I1347=0,0,J1347/I1347)</f>
        <v>0</v>
      </c>
      <c r="P1347" s="4">
        <f t="shared" ref="P1347:P1410" si="152">J1347-I1347</f>
        <v>-109.82</v>
      </c>
      <c r="Q1347" t="str">
        <f t="shared" ref="Q1347:Q1410" si="153">IF(AND(N1347&lt;26.94,O1347&gt;3.57),"Efficient", "Inefficient")</f>
        <v>Inefficient</v>
      </c>
    </row>
    <row r="1348" spans="1:17" x14ac:dyDescent="0.3">
      <c r="A1348" s="1">
        <v>45341</v>
      </c>
      <c r="B1348" t="s">
        <v>3</v>
      </c>
      <c r="C1348" t="s">
        <v>12</v>
      </c>
      <c r="D1348" t="s">
        <v>9</v>
      </c>
      <c r="E1348" t="s">
        <v>8</v>
      </c>
      <c r="F1348">
        <v>1487</v>
      </c>
      <c r="G1348">
        <v>22</v>
      </c>
      <c r="H1348">
        <v>0</v>
      </c>
      <c r="I1348" s="4">
        <v>50.35</v>
      </c>
      <c r="J1348" s="4">
        <v>0</v>
      </c>
      <c r="K1348" s="2">
        <f t="shared" si="147"/>
        <v>1.4794889038332213E-2</v>
      </c>
      <c r="L1348">
        <f t="shared" si="148"/>
        <v>0</v>
      </c>
      <c r="M1348" s="4">
        <f t="shared" si="149"/>
        <v>2.2886363636363636</v>
      </c>
      <c r="N1348" s="4">
        <f t="shared" si="150"/>
        <v>0</v>
      </c>
      <c r="O1348">
        <f t="shared" si="151"/>
        <v>0</v>
      </c>
      <c r="P1348" s="4">
        <f t="shared" si="152"/>
        <v>-50.35</v>
      </c>
      <c r="Q1348" t="str">
        <f t="shared" si="153"/>
        <v>Inefficient</v>
      </c>
    </row>
    <row r="1349" spans="1:17" x14ac:dyDescent="0.3">
      <c r="A1349" s="1">
        <v>45341</v>
      </c>
      <c r="B1349" t="s">
        <v>3</v>
      </c>
      <c r="C1349" t="s">
        <v>12</v>
      </c>
      <c r="D1349" t="s">
        <v>10</v>
      </c>
      <c r="E1349" t="s">
        <v>6</v>
      </c>
      <c r="F1349">
        <v>1168</v>
      </c>
      <c r="G1349">
        <v>33</v>
      </c>
      <c r="H1349">
        <v>1</v>
      </c>
      <c r="I1349" s="4">
        <v>26.66</v>
      </c>
      <c r="J1349" s="4">
        <v>94.7</v>
      </c>
      <c r="K1349" s="2">
        <f t="shared" si="147"/>
        <v>2.8253424657534245E-2</v>
      </c>
      <c r="L1349">
        <f t="shared" si="148"/>
        <v>3.0303030303030304E-2</v>
      </c>
      <c r="M1349" s="4">
        <f t="shared" si="149"/>
        <v>0.80787878787878786</v>
      </c>
      <c r="N1349" s="4">
        <f t="shared" si="150"/>
        <v>26.66</v>
      </c>
      <c r="O1349">
        <f t="shared" si="151"/>
        <v>3.5521380345086273</v>
      </c>
      <c r="P1349" s="4">
        <f t="shared" si="152"/>
        <v>68.040000000000006</v>
      </c>
      <c r="Q1349" t="str">
        <f t="shared" si="153"/>
        <v>Inefficient</v>
      </c>
    </row>
    <row r="1350" spans="1:17" x14ac:dyDescent="0.3">
      <c r="A1350" s="1">
        <v>45341</v>
      </c>
      <c r="B1350" t="s">
        <v>3</v>
      </c>
      <c r="C1350" t="s">
        <v>12</v>
      </c>
      <c r="D1350" t="s">
        <v>10</v>
      </c>
      <c r="E1350" t="s">
        <v>7</v>
      </c>
      <c r="F1350">
        <v>2965</v>
      </c>
      <c r="G1350">
        <v>68</v>
      </c>
      <c r="H1350">
        <v>1</v>
      </c>
      <c r="I1350" s="4">
        <v>195.62</v>
      </c>
      <c r="J1350" s="4">
        <v>62.93</v>
      </c>
      <c r="K1350" s="2">
        <f t="shared" si="147"/>
        <v>2.2934232715008433E-2</v>
      </c>
      <c r="L1350">
        <f t="shared" si="148"/>
        <v>1.4705882352941176E-2</v>
      </c>
      <c r="M1350" s="4">
        <f t="shared" si="149"/>
        <v>2.8767647058823531</v>
      </c>
      <c r="N1350" s="4">
        <f t="shared" si="150"/>
        <v>195.62</v>
      </c>
      <c r="O1350">
        <f t="shared" si="151"/>
        <v>0.321695123198037</v>
      </c>
      <c r="P1350" s="4">
        <f t="shared" si="152"/>
        <v>-132.69</v>
      </c>
      <c r="Q1350" t="str">
        <f t="shared" si="153"/>
        <v>Inefficient</v>
      </c>
    </row>
    <row r="1351" spans="1:17" x14ac:dyDescent="0.3">
      <c r="A1351" s="1">
        <v>45341</v>
      </c>
      <c r="B1351" t="s">
        <v>3</v>
      </c>
      <c r="C1351" t="s">
        <v>12</v>
      </c>
      <c r="D1351" t="s">
        <v>10</v>
      </c>
      <c r="E1351" t="s">
        <v>8</v>
      </c>
      <c r="F1351">
        <v>2896</v>
      </c>
      <c r="G1351">
        <v>47</v>
      </c>
      <c r="H1351">
        <v>3</v>
      </c>
      <c r="I1351" s="4">
        <v>155.93</v>
      </c>
      <c r="J1351" s="4">
        <v>283.31</v>
      </c>
      <c r="K1351" s="2">
        <f t="shared" si="147"/>
        <v>1.6229281767955801E-2</v>
      </c>
      <c r="L1351">
        <f t="shared" si="148"/>
        <v>6.3829787234042548E-2</v>
      </c>
      <c r="M1351" s="4">
        <f t="shared" si="149"/>
        <v>3.3176595744680855</v>
      </c>
      <c r="N1351" s="4">
        <f t="shared" si="150"/>
        <v>51.976666666666667</v>
      </c>
      <c r="O1351">
        <f t="shared" si="151"/>
        <v>1.8169050214839992</v>
      </c>
      <c r="P1351" s="4">
        <f t="shared" si="152"/>
        <v>127.38</v>
      </c>
      <c r="Q1351" t="str">
        <f t="shared" si="153"/>
        <v>Inefficient</v>
      </c>
    </row>
    <row r="1352" spans="1:17" x14ac:dyDescent="0.3">
      <c r="A1352" s="1">
        <v>45342</v>
      </c>
      <c r="B1352" t="s">
        <v>3</v>
      </c>
      <c r="C1352" t="s">
        <v>4</v>
      </c>
      <c r="D1352" t="s">
        <v>5</v>
      </c>
      <c r="E1352" t="s">
        <v>6</v>
      </c>
      <c r="F1352">
        <v>4726</v>
      </c>
      <c r="G1352">
        <v>151</v>
      </c>
      <c r="H1352">
        <v>12</v>
      </c>
      <c r="I1352" s="4">
        <v>274.08999999999997</v>
      </c>
      <c r="J1352" s="4">
        <v>1081.9000000000001</v>
      </c>
      <c r="K1352" s="2">
        <f t="shared" si="147"/>
        <v>3.1950909860347015E-2</v>
      </c>
      <c r="L1352">
        <f t="shared" si="148"/>
        <v>7.9470198675496692E-2</v>
      </c>
      <c r="M1352" s="4">
        <f t="shared" si="149"/>
        <v>1.8151655629139072</v>
      </c>
      <c r="N1352" s="4">
        <f t="shared" si="150"/>
        <v>22.840833333333332</v>
      </c>
      <c r="O1352">
        <f t="shared" si="151"/>
        <v>3.9472436061147804</v>
      </c>
      <c r="P1352" s="4">
        <f t="shared" si="152"/>
        <v>807.81000000000017</v>
      </c>
      <c r="Q1352" t="str">
        <f t="shared" si="153"/>
        <v>Efficient</v>
      </c>
    </row>
    <row r="1353" spans="1:17" x14ac:dyDescent="0.3">
      <c r="A1353" s="1">
        <v>45342</v>
      </c>
      <c r="B1353" t="s">
        <v>3</v>
      </c>
      <c r="C1353" t="s">
        <v>4</v>
      </c>
      <c r="D1353" t="s">
        <v>5</v>
      </c>
      <c r="E1353" t="s">
        <v>7</v>
      </c>
      <c r="F1353">
        <v>3190</v>
      </c>
      <c r="G1353">
        <v>113</v>
      </c>
      <c r="H1353">
        <v>12</v>
      </c>
      <c r="I1353" s="4">
        <v>74.91</v>
      </c>
      <c r="J1353" s="4">
        <v>1068.3399999999999</v>
      </c>
      <c r="K1353" s="2">
        <f t="shared" si="147"/>
        <v>3.5423197492163008E-2</v>
      </c>
      <c r="L1353">
        <f t="shared" si="148"/>
        <v>0.10619469026548672</v>
      </c>
      <c r="M1353" s="4">
        <f t="shared" si="149"/>
        <v>0.66292035398230087</v>
      </c>
      <c r="N1353" s="4">
        <f t="shared" si="150"/>
        <v>6.2424999999999997</v>
      </c>
      <c r="O1353">
        <f t="shared" si="151"/>
        <v>14.261647310105459</v>
      </c>
      <c r="P1353" s="4">
        <f t="shared" si="152"/>
        <v>993.43</v>
      </c>
      <c r="Q1353" t="str">
        <f t="shared" si="153"/>
        <v>Efficient</v>
      </c>
    </row>
    <row r="1354" spans="1:17" x14ac:dyDescent="0.3">
      <c r="A1354" s="1">
        <v>45342</v>
      </c>
      <c r="B1354" t="s">
        <v>3</v>
      </c>
      <c r="C1354" t="s">
        <v>4</v>
      </c>
      <c r="D1354" t="s">
        <v>5</v>
      </c>
      <c r="E1354" t="s">
        <v>8</v>
      </c>
      <c r="F1354">
        <v>53</v>
      </c>
      <c r="G1354">
        <v>2</v>
      </c>
      <c r="H1354">
        <v>0</v>
      </c>
      <c r="I1354" s="4">
        <v>2.1</v>
      </c>
      <c r="J1354" s="4">
        <v>0</v>
      </c>
      <c r="K1354" s="2">
        <f t="shared" si="147"/>
        <v>3.7735849056603772E-2</v>
      </c>
      <c r="L1354">
        <f t="shared" si="148"/>
        <v>0</v>
      </c>
      <c r="M1354" s="4">
        <f t="shared" si="149"/>
        <v>1.05</v>
      </c>
      <c r="N1354" s="4">
        <f t="shared" si="150"/>
        <v>0</v>
      </c>
      <c r="O1354">
        <f t="shared" si="151"/>
        <v>0</v>
      </c>
      <c r="P1354" s="4">
        <f t="shared" si="152"/>
        <v>-2.1</v>
      </c>
      <c r="Q1354" t="str">
        <f t="shared" si="153"/>
        <v>Inefficient</v>
      </c>
    </row>
    <row r="1355" spans="1:17" x14ac:dyDescent="0.3">
      <c r="A1355" s="1">
        <v>45342</v>
      </c>
      <c r="B1355" t="s">
        <v>3</v>
      </c>
      <c r="C1355" t="s">
        <v>4</v>
      </c>
      <c r="D1355" t="s">
        <v>9</v>
      </c>
      <c r="E1355" t="s">
        <v>6</v>
      </c>
      <c r="F1355">
        <v>2242</v>
      </c>
      <c r="G1355">
        <v>17</v>
      </c>
      <c r="H1355">
        <v>0</v>
      </c>
      <c r="I1355" s="4">
        <v>58.28</v>
      </c>
      <c r="J1355" s="4">
        <v>0</v>
      </c>
      <c r="K1355" s="2">
        <f t="shared" si="147"/>
        <v>7.5825156110615518E-3</v>
      </c>
      <c r="L1355">
        <f t="shared" si="148"/>
        <v>0</v>
      </c>
      <c r="M1355" s="4">
        <f t="shared" si="149"/>
        <v>3.428235294117647</v>
      </c>
      <c r="N1355" s="4">
        <f t="shared" si="150"/>
        <v>0</v>
      </c>
      <c r="O1355">
        <f t="shared" si="151"/>
        <v>0</v>
      </c>
      <c r="P1355" s="4">
        <f t="shared" si="152"/>
        <v>-58.28</v>
      </c>
      <c r="Q1355" t="str">
        <f t="shared" si="153"/>
        <v>Inefficient</v>
      </c>
    </row>
    <row r="1356" spans="1:17" x14ac:dyDescent="0.3">
      <c r="A1356" s="1">
        <v>45342</v>
      </c>
      <c r="B1356" t="s">
        <v>3</v>
      </c>
      <c r="C1356" t="s">
        <v>4</v>
      </c>
      <c r="D1356" t="s">
        <v>9</v>
      </c>
      <c r="E1356" t="s">
        <v>7</v>
      </c>
      <c r="F1356">
        <v>1515</v>
      </c>
      <c r="G1356">
        <v>18</v>
      </c>
      <c r="H1356">
        <v>0</v>
      </c>
      <c r="I1356" s="4">
        <v>69.13</v>
      </c>
      <c r="J1356" s="4">
        <v>0</v>
      </c>
      <c r="K1356" s="2">
        <f t="shared" si="147"/>
        <v>1.1881188118811881E-2</v>
      </c>
      <c r="L1356">
        <f t="shared" si="148"/>
        <v>0</v>
      </c>
      <c r="M1356" s="4">
        <f t="shared" si="149"/>
        <v>3.8405555555555555</v>
      </c>
      <c r="N1356" s="4">
        <f t="shared" si="150"/>
        <v>0</v>
      </c>
      <c r="O1356">
        <f t="shared" si="151"/>
        <v>0</v>
      </c>
      <c r="P1356" s="4">
        <f t="shared" si="152"/>
        <v>-69.13</v>
      </c>
      <c r="Q1356" t="str">
        <f t="shared" si="153"/>
        <v>Inefficient</v>
      </c>
    </row>
    <row r="1357" spans="1:17" x14ac:dyDescent="0.3">
      <c r="A1357" s="1">
        <v>45342</v>
      </c>
      <c r="B1357" t="s">
        <v>3</v>
      </c>
      <c r="C1357" t="s">
        <v>4</v>
      </c>
      <c r="D1357" t="s">
        <v>9</v>
      </c>
      <c r="E1357" t="s">
        <v>8</v>
      </c>
      <c r="F1357">
        <v>174</v>
      </c>
      <c r="G1357">
        <v>3</v>
      </c>
      <c r="H1357">
        <v>0</v>
      </c>
      <c r="I1357" s="4">
        <v>9.11</v>
      </c>
      <c r="J1357" s="4">
        <v>0</v>
      </c>
      <c r="K1357" s="2">
        <f t="shared" si="147"/>
        <v>1.7241379310344827E-2</v>
      </c>
      <c r="L1357">
        <f t="shared" si="148"/>
        <v>0</v>
      </c>
      <c r="M1357" s="4">
        <f t="shared" si="149"/>
        <v>3.0366666666666666</v>
      </c>
      <c r="N1357" s="4">
        <f t="shared" si="150"/>
        <v>0</v>
      </c>
      <c r="O1357">
        <f t="shared" si="151"/>
        <v>0</v>
      </c>
      <c r="P1357" s="4">
        <f t="shared" si="152"/>
        <v>-9.11</v>
      </c>
      <c r="Q1357" t="str">
        <f t="shared" si="153"/>
        <v>Inefficient</v>
      </c>
    </row>
    <row r="1358" spans="1:17" x14ac:dyDescent="0.3">
      <c r="A1358" s="1">
        <v>45342</v>
      </c>
      <c r="B1358" t="s">
        <v>3</v>
      </c>
      <c r="C1358" t="s">
        <v>4</v>
      </c>
      <c r="D1358" t="s">
        <v>10</v>
      </c>
      <c r="E1358" t="s">
        <v>6</v>
      </c>
      <c r="F1358">
        <v>2911</v>
      </c>
      <c r="G1358">
        <v>67</v>
      </c>
      <c r="H1358">
        <v>2</v>
      </c>
      <c r="I1358" s="4">
        <v>95.65</v>
      </c>
      <c r="J1358" s="4">
        <v>172.92</v>
      </c>
      <c r="K1358" s="2">
        <f t="shared" si="147"/>
        <v>2.3016145654414292E-2</v>
      </c>
      <c r="L1358">
        <f t="shared" si="148"/>
        <v>2.9850746268656716E-2</v>
      </c>
      <c r="M1358" s="4">
        <f t="shared" si="149"/>
        <v>1.4276119402985075</v>
      </c>
      <c r="N1358" s="4">
        <f t="shared" si="150"/>
        <v>47.825000000000003</v>
      </c>
      <c r="O1358">
        <f t="shared" si="151"/>
        <v>1.8078410872974384</v>
      </c>
      <c r="P1358" s="4">
        <f t="shared" si="152"/>
        <v>77.269999999999982</v>
      </c>
      <c r="Q1358" t="str">
        <f t="shared" si="153"/>
        <v>Inefficient</v>
      </c>
    </row>
    <row r="1359" spans="1:17" x14ac:dyDescent="0.3">
      <c r="A1359" s="1">
        <v>45342</v>
      </c>
      <c r="B1359" t="s">
        <v>3</v>
      </c>
      <c r="C1359" t="s">
        <v>4</v>
      </c>
      <c r="D1359" t="s">
        <v>10</v>
      </c>
      <c r="E1359" t="s">
        <v>7</v>
      </c>
      <c r="F1359">
        <v>2284</v>
      </c>
      <c r="G1359">
        <v>57</v>
      </c>
      <c r="H1359">
        <v>3</v>
      </c>
      <c r="I1359" s="4">
        <v>69.400000000000006</v>
      </c>
      <c r="J1359" s="4">
        <v>269.61</v>
      </c>
      <c r="K1359" s="2">
        <f t="shared" si="147"/>
        <v>2.4956217162872153E-2</v>
      </c>
      <c r="L1359">
        <f t="shared" si="148"/>
        <v>5.2631578947368418E-2</v>
      </c>
      <c r="M1359" s="4">
        <f t="shared" si="149"/>
        <v>1.2175438596491228</v>
      </c>
      <c r="N1359" s="4">
        <f t="shared" si="150"/>
        <v>23.133333333333336</v>
      </c>
      <c r="O1359">
        <f t="shared" si="151"/>
        <v>3.8848703170028815</v>
      </c>
      <c r="P1359" s="4">
        <f t="shared" si="152"/>
        <v>200.21</v>
      </c>
      <c r="Q1359" t="str">
        <f t="shared" si="153"/>
        <v>Efficient</v>
      </c>
    </row>
    <row r="1360" spans="1:17" x14ac:dyDescent="0.3">
      <c r="A1360" s="1">
        <v>45342</v>
      </c>
      <c r="B1360" t="s">
        <v>3</v>
      </c>
      <c r="C1360" t="s">
        <v>4</v>
      </c>
      <c r="D1360" t="s">
        <v>10</v>
      </c>
      <c r="E1360" t="s">
        <v>8</v>
      </c>
      <c r="F1360">
        <v>491</v>
      </c>
      <c r="G1360">
        <v>5</v>
      </c>
      <c r="H1360">
        <v>0</v>
      </c>
      <c r="I1360" s="4">
        <v>31.12</v>
      </c>
      <c r="J1360" s="4">
        <v>0</v>
      </c>
      <c r="K1360" s="2">
        <f t="shared" si="147"/>
        <v>1.0183299389002037E-2</v>
      </c>
      <c r="L1360">
        <f t="shared" si="148"/>
        <v>0</v>
      </c>
      <c r="M1360" s="4">
        <f t="shared" si="149"/>
        <v>6.2240000000000002</v>
      </c>
      <c r="N1360" s="4">
        <f t="shared" si="150"/>
        <v>0</v>
      </c>
      <c r="O1360">
        <f t="shared" si="151"/>
        <v>0</v>
      </c>
      <c r="P1360" s="4">
        <f t="shared" si="152"/>
        <v>-31.12</v>
      </c>
      <c r="Q1360" t="str">
        <f t="shared" si="153"/>
        <v>Inefficient</v>
      </c>
    </row>
    <row r="1361" spans="1:17" x14ac:dyDescent="0.3">
      <c r="A1361" s="1">
        <v>45342</v>
      </c>
      <c r="B1361" t="s">
        <v>3</v>
      </c>
      <c r="C1361" t="s">
        <v>11</v>
      </c>
      <c r="D1361" t="s">
        <v>5</v>
      </c>
      <c r="E1361" t="s">
        <v>6</v>
      </c>
      <c r="F1361">
        <v>5096</v>
      </c>
      <c r="G1361">
        <v>163</v>
      </c>
      <c r="H1361">
        <v>17</v>
      </c>
      <c r="I1361" s="4">
        <v>259.97000000000003</v>
      </c>
      <c r="J1361" s="4">
        <v>1413.97</v>
      </c>
      <c r="K1361" s="2">
        <f t="shared" si="147"/>
        <v>3.1985871271585559E-2</v>
      </c>
      <c r="L1361">
        <f t="shared" si="148"/>
        <v>0.10429447852760736</v>
      </c>
      <c r="M1361" s="4">
        <f t="shared" si="149"/>
        <v>1.594907975460123</v>
      </c>
      <c r="N1361" s="4">
        <f t="shared" si="150"/>
        <v>15.292352941176473</v>
      </c>
      <c r="O1361">
        <f t="shared" si="151"/>
        <v>5.4389737277378156</v>
      </c>
      <c r="P1361" s="4">
        <f t="shared" si="152"/>
        <v>1154</v>
      </c>
      <c r="Q1361" t="str">
        <f t="shared" si="153"/>
        <v>Efficient</v>
      </c>
    </row>
    <row r="1362" spans="1:17" x14ac:dyDescent="0.3">
      <c r="A1362" s="1">
        <v>45342</v>
      </c>
      <c r="B1362" t="s">
        <v>3</v>
      </c>
      <c r="C1362" t="s">
        <v>11</v>
      </c>
      <c r="D1362" t="s">
        <v>5</v>
      </c>
      <c r="E1362" t="s">
        <v>7</v>
      </c>
      <c r="F1362">
        <v>714</v>
      </c>
      <c r="G1362">
        <v>33</v>
      </c>
      <c r="H1362">
        <v>3</v>
      </c>
      <c r="I1362" s="4">
        <v>33.17</v>
      </c>
      <c r="J1362" s="4">
        <v>178.59</v>
      </c>
      <c r="K1362" s="2">
        <f t="shared" si="147"/>
        <v>4.6218487394957986E-2</v>
      </c>
      <c r="L1362">
        <f t="shared" si="148"/>
        <v>9.0909090909090912E-2</v>
      </c>
      <c r="M1362" s="4">
        <f t="shared" si="149"/>
        <v>1.0051515151515151</v>
      </c>
      <c r="N1362" s="4">
        <f t="shared" si="150"/>
        <v>11.056666666666667</v>
      </c>
      <c r="O1362">
        <f t="shared" si="151"/>
        <v>5.3840820018088635</v>
      </c>
      <c r="P1362" s="4">
        <f t="shared" si="152"/>
        <v>145.42000000000002</v>
      </c>
      <c r="Q1362" t="str">
        <f t="shared" si="153"/>
        <v>Efficient</v>
      </c>
    </row>
    <row r="1363" spans="1:17" x14ac:dyDescent="0.3">
      <c r="A1363" s="1">
        <v>45342</v>
      </c>
      <c r="B1363" t="s">
        <v>3</v>
      </c>
      <c r="C1363" t="s">
        <v>11</v>
      </c>
      <c r="D1363" t="s">
        <v>5</v>
      </c>
      <c r="E1363" t="s">
        <v>8</v>
      </c>
      <c r="F1363">
        <v>282</v>
      </c>
      <c r="G1363">
        <v>12</v>
      </c>
      <c r="H1363">
        <v>1</v>
      </c>
      <c r="I1363" s="4">
        <v>19.05</v>
      </c>
      <c r="J1363" s="4">
        <v>54.87</v>
      </c>
      <c r="K1363" s="2">
        <f t="shared" si="147"/>
        <v>4.2553191489361701E-2</v>
      </c>
      <c r="L1363">
        <f t="shared" si="148"/>
        <v>8.3333333333333329E-2</v>
      </c>
      <c r="M1363" s="4">
        <f t="shared" si="149"/>
        <v>1.5875000000000001</v>
      </c>
      <c r="N1363" s="4">
        <f t="shared" si="150"/>
        <v>19.05</v>
      </c>
      <c r="O1363">
        <f t="shared" si="151"/>
        <v>2.8803149606299212</v>
      </c>
      <c r="P1363" s="4">
        <f t="shared" si="152"/>
        <v>35.819999999999993</v>
      </c>
      <c r="Q1363" t="str">
        <f t="shared" si="153"/>
        <v>Inefficient</v>
      </c>
    </row>
    <row r="1364" spans="1:17" x14ac:dyDescent="0.3">
      <c r="A1364" s="1">
        <v>45342</v>
      </c>
      <c r="B1364" t="s">
        <v>3</v>
      </c>
      <c r="C1364" t="s">
        <v>11</v>
      </c>
      <c r="D1364" t="s">
        <v>9</v>
      </c>
      <c r="E1364" t="s">
        <v>6</v>
      </c>
      <c r="F1364">
        <v>2689</v>
      </c>
      <c r="G1364">
        <v>27</v>
      </c>
      <c r="H1364">
        <v>1</v>
      </c>
      <c r="I1364" s="4">
        <v>69.31</v>
      </c>
      <c r="J1364" s="4">
        <v>77.47</v>
      </c>
      <c r="K1364" s="2">
        <f t="shared" si="147"/>
        <v>1.0040907400520639E-2</v>
      </c>
      <c r="L1364">
        <f t="shared" si="148"/>
        <v>3.7037037037037035E-2</v>
      </c>
      <c r="M1364" s="4">
        <f t="shared" si="149"/>
        <v>2.567037037037037</v>
      </c>
      <c r="N1364" s="4">
        <f t="shared" si="150"/>
        <v>69.31</v>
      </c>
      <c r="O1364">
        <f t="shared" si="151"/>
        <v>1.1177319290145722</v>
      </c>
      <c r="P1364" s="4">
        <f t="shared" si="152"/>
        <v>8.1599999999999966</v>
      </c>
      <c r="Q1364" t="str">
        <f t="shared" si="153"/>
        <v>Inefficient</v>
      </c>
    </row>
    <row r="1365" spans="1:17" x14ac:dyDescent="0.3">
      <c r="A1365" s="1">
        <v>45342</v>
      </c>
      <c r="B1365" t="s">
        <v>3</v>
      </c>
      <c r="C1365" t="s">
        <v>11</v>
      </c>
      <c r="D1365" t="s">
        <v>9</v>
      </c>
      <c r="E1365" t="s">
        <v>7</v>
      </c>
      <c r="F1365">
        <v>618</v>
      </c>
      <c r="G1365">
        <v>12</v>
      </c>
      <c r="H1365">
        <v>0</v>
      </c>
      <c r="I1365" s="4">
        <v>31.58</v>
      </c>
      <c r="J1365" s="4">
        <v>0</v>
      </c>
      <c r="K1365" s="2">
        <f t="shared" si="147"/>
        <v>1.9417475728155338E-2</v>
      </c>
      <c r="L1365">
        <f t="shared" si="148"/>
        <v>0</v>
      </c>
      <c r="M1365" s="4">
        <f t="shared" si="149"/>
        <v>2.6316666666666664</v>
      </c>
      <c r="N1365" s="4">
        <f t="shared" si="150"/>
        <v>0</v>
      </c>
      <c r="O1365">
        <f t="shared" si="151"/>
        <v>0</v>
      </c>
      <c r="P1365" s="4">
        <f t="shared" si="152"/>
        <v>-31.58</v>
      </c>
      <c r="Q1365" t="str">
        <f t="shared" si="153"/>
        <v>Inefficient</v>
      </c>
    </row>
    <row r="1366" spans="1:17" x14ac:dyDescent="0.3">
      <c r="A1366" s="1">
        <v>45342</v>
      </c>
      <c r="B1366" t="s">
        <v>3</v>
      </c>
      <c r="C1366" t="s">
        <v>11</v>
      </c>
      <c r="D1366" t="s">
        <v>9</v>
      </c>
      <c r="E1366" t="s">
        <v>8</v>
      </c>
      <c r="F1366">
        <v>52</v>
      </c>
      <c r="G1366">
        <v>0</v>
      </c>
      <c r="H1366">
        <v>0</v>
      </c>
      <c r="I1366" s="4">
        <v>2.5099999999999998</v>
      </c>
      <c r="J1366" s="4">
        <v>0</v>
      </c>
      <c r="K1366" s="2">
        <f t="shared" si="147"/>
        <v>0</v>
      </c>
      <c r="L1366">
        <f t="shared" si="148"/>
        <v>0</v>
      </c>
      <c r="M1366" s="4">
        <f t="shared" si="149"/>
        <v>0</v>
      </c>
      <c r="N1366" s="4">
        <f t="shared" si="150"/>
        <v>0</v>
      </c>
      <c r="O1366">
        <f t="shared" si="151"/>
        <v>0</v>
      </c>
      <c r="P1366" s="4">
        <f t="shared" si="152"/>
        <v>-2.5099999999999998</v>
      </c>
      <c r="Q1366" t="str">
        <f t="shared" si="153"/>
        <v>Inefficient</v>
      </c>
    </row>
    <row r="1367" spans="1:17" x14ac:dyDescent="0.3">
      <c r="A1367" s="1">
        <v>45342</v>
      </c>
      <c r="B1367" t="s">
        <v>3</v>
      </c>
      <c r="C1367" t="s">
        <v>11</v>
      </c>
      <c r="D1367" t="s">
        <v>10</v>
      </c>
      <c r="E1367" t="s">
        <v>6</v>
      </c>
      <c r="F1367">
        <v>5821</v>
      </c>
      <c r="G1367">
        <v>82</v>
      </c>
      <c r="H1367">
        <v>4</v>
      </c>
      <c r="I1367" s="4">
        <v>362.82</v>
      </c>
      <c r="J1367" s="4">
        <v>286.42</v>
      </c>
      <c r="K1367" s="2">
        <f t="shared" si="147"/>
        <v>1.4086926644906373E-2</v>
      </c>
      <c r="L1367">
        <f t="shared" si="148"/>
        <v>4.878048780487805E-2</v>
      </c>
      <c r="M1367" s="4">
        <f t="shared" si="149"/>
        <v>4.4246341463414636</v>
      </c>
      <c r="N1367" s="4">
        <f t="shared" si="150"/>
        <v>90.704999999999998</v>
      </c>
      <c r="O1367">
        <f t="shared" si="151"/>
        <v>0.78942726420814735</v>
      </c>
      <c r="P1367" s="4">
        <f t="shared" si="152"/>
        <v>-76.399999999999977</v>
      </c>
      <c r="Q1367" t="str">
        <f t="shared" si="153"/>
        <v>Inefficient</v>
      </c>
    </row>
    <row r="1368" spans="1:17" x14ac:dyDescent="0.3">
      <c r="A1368" s="1">
        <v>45342</v>
      </c>
      <c r="B1368" t="s">
        <v>3</v>
      </c>
      <c r="C1368" t="s">
        <v>11</v>
      </c>
      <c r="D1368" t="s">
        <v>10</v>
      </c>
      <c r="E1368" t="s">
        <v>7</v>
      </c>
      <c r="F1368">
        <v>398</v>
      </c>
      <c r="G1368">
        <v>7</v>
      </c>
      <c r="H1368">
        <v>0</v>
      </c>
      <c r="I1368" s="4">
        <v>16.13</v>
      </c>
      <c r="J1368" s="4">
        <v>0</v>
      </c>
      <c r="K1368" s="2">
        <f t="shared" si="147"/>
        <v>1.7587939698492462E-2</v>
      </c>
      <c r="L1368">
        <f t="shared" si="148"/>
        <v>0</v>
      </c>
      <c r="M1368" s="4">
        <f t="shared" si="149"/>
        <v>2.3042857142857143</v>
      </c>
      <c r="N1368" s="4">
        <f t="shared" si="150"/>
        <v>0</v>
      </c>
      <c r="O1368">
        <f t="shared" si="151"/>
        <v>0</v>
      </c>
      <c r="P1368" s="4">
        <f t="shared" si="152"/>
        <v>-16.13</v>
      </c>
      <c r="Q1368" t="str">
        <f t="shared" si="153"/>
        <v>Inefficient</v>
      </c>
    </row>
    <row r="1369" spans="1:17" x14ac:dyDescent="0.3">
      <c r="A1369" s="1">
        <v>45342</v>
      </c>
      <c r="B1369" t="s">
        <v>3</v>
      </c>
      <c r="C1369" t="s">
        <v>11</v>
      </c>
      <c r="D1369" t="s">
        <v>10</v>
      </c>
      <c r="E1369" t="s">
        <v>8</v>
      </c>
      <c r="F1369">
        <v>268</v>
      </c>
      <c r="G1369">
        <v>8</v>
      </c>
      <c r="H1369">
        <v>0</v>
      </c>
      <c r="I1369" s="4">
        <v>9.7100000000000009</v>
      </c>
      <c r="J1369" s="4">
        <v>0</v>
      </c>
      <c r="K1369" s="2">
        <f t="shared" si="147"/>
        <v>2.9850746268656716E-2</v>
      </c>
      <c r="L1369">
        <f t="shared" si="148"/>
        <v>0</v>
      </c>
      <c r="M1369" s="4">
        <f t="shared" si="149"/>
        <v>1.2137500000000001</v>
      </c>
      <c r="N1369" s="4">
        <f t="shared" si="150"/>
        <v>0</v>
      </c>
      <c r="O1369">
        <f t="shared" si="151"/>
        <v>0</v>
      </c>
      <c r="P1369" s="4">
        <f t="shared" si="152"/>
        <v>-9.7100000000000009</v>
      </c>
      <c r="Q1369" t="str">
        <f t="shared" si="153"/>
        <v>Inefficient</v>
      </c>
    </row>
    <row r="1370" spans="1:17" x14ac:dyDescent="0.3">
      <c r="A1370" s="1">
        <v>45342</v>
      </c>
      <c r="B1370" t="s">
        <v>3</v>
      </c>
      <c r="C1370" t="s">
        <v>12</v>
      </c>
      <c r="D1370" t="s">
        <v>5</v>
      </c>
      <c r="E1370" t="s">
        <v>6</v>
      </c>
      <c r="F1370">
        <v>970</v>
      </c>
      <c r="G1370">
        <v>40</v>
      </c>
      <c r="H1370">
        <v>3</v>
      </c>
      <c r="I1370" s="4">
        <v>56.69</v>
      </c>
      <c r="J1370" s="4">
        <v>216.4</v>
      </c>
      <c r="K1370" s="2">
        <f t="shared" si="147"/>
        <v>4.1237113402061855E-2</v>
      </c>
      <c r="L1370">
        <f t="shared" si="148"/>
        <v>7.4999999999999997E-2</v>
      </c>
      <c r="M1370" s="4">
        <f t="shared" si="149"/>
        <v>1.4172499999999999</v>
      </c>
      <c r="N1370" s="4">
        <f t="shared" si="150"/>
        <v>18.896666666666665</v>
      </c>
      <c r="O1370">
        <f t="shared" si="151"/>
        <v>3.8172517198800495</v>
      </c>
      <c r="P1370" s="4">
        <f t="shared" si="152"/>
        <v>159.71</v>
      </c>
      <c r="Q1370" t="str">
        <f t="shared" si="153"/>
        <v>Efficient</v>
      </c>
    </row>
    <row r="1371" spans="1:17" x14ac:dyDescent="0.3">
      <c r="A1371" s="1">
        <v>45342</v>
      </c>
      <c r="B1371" t="s">
        <v>3</v>
      </c>
      <c r="C1371" t="s">
        <v>12</v>
      </c>
      <c r="D1371" t="s">
        <v>5</v>
      </c>
      <c r="E1371" t="s">
        <v>7</v>
      </c>
      <c r="F1371">
        <v>4165</v>
      </c>
      <c r="G1371">
        <v>162</v>
      </c>
      <c r="H1371">
        <v>10</v>
      </c>
      <c r="I1371" s="4">
        <v>202.23</v>
      </c>
      <c r="J1371" s="4">
        <v>751.96</v>
      </c>
      <c r="K1371" s="2">
        <f t="shared" si="147"/>
        <v>3.8895558223289314E-2</v>
      </c>
      <c r="L1371">
        <f t="shared" si="148"/>
        <v>6.1728395061728392E-2</v>
      </c>
      <c r="M1371" s="4">
        <f t="shared" si="149"/>
        <v>1.2483333333333333</v>
      </c>
      <c r="N1371" s="4">
        <f t="shared" si="150"/>
        <v>20.222999999999999</v>
      </c>
      <c r="O1371">
        <f t="shared" si="151"/>
        <v>3.7183405033872328</v>
      </c>
      <c r="P1371" s="4">
        <f t="shared" si="152"/>
        <v>549.73</v>
      </c>
      <c r="Q1371" t="str">
        <f t="shared" si="153"/>
        <v>Efficient</v>
      </c>
    </row>
    <row r="1372" spans="1:17" x14ac:dyDescent="0.3">
      <c r="A1372" s="1">
        <v>45342</v>
      </c>
      <c r="B1372" t="s">
        <v>3</v>
      </c>
      <c r="C1372" t="s">
        <v>12</v>
      </c>
      <c r="D1372" t="s">
        <v>5</v>
      </c>
      <c r="E1372" t="s">
        <v>8</v>
      </c>
      <c r="F1372">
        <v>1173</v>
      </c>
      <c r="G1372">
        <v>36</v>
      </c>
      <c r="H1372">
        <v>3</v>
      </c>
      <c r="I1372" s="4">
        <v>69.95</v>
      </c>
      <c r="J1372" s="4">
        <v>204.27</v>
      </c>
      <c r="K1372" s="2">
        <f t="shared" si="147"/>
        <v>3.0690537084398978E-2</v>
      </c>
      <c r="L1372">
        <f t="shared" si="148"/>
        <v>8.3333333333333329E-2</v>
      </c>
      <c r="M1372" s="4">
        <f t="shared" si="149"/>
        <v>1.9430555555555555</v>
      </c>
      <c r="N1372" s="4">
        <f t="shared" si="150"/>
        <v>23.316666666666666</v>
      </c>
      <c r="O1372">
        <f t="shared" si="151"/>
        <v>2.9202287348105789</v>
      </c>
      <c r="P1372" s="4">
        <f t="shared" si="152"/>
        <v>134.32</v>
      </c>
      <c r="Q1372" t="str">
        <f t="shared" si="153"/>
        <v>Inefficient</v>
      </c>
    </row>
    <row r="1373" spans="1:17" x14ac:dyDescent="0.3">
      <c r="A1373" s="1">
        <v>45342</v>
      </c>
      <c r="B1373" t="s">
        <v>3</v>
      </c>
      <c r="C1373" t="s">
        <v>12</v>
      </c>
      <c r="D1373" t="s">
        <v>9</v>
      </c>
      <c r="E1373" t="s">
        <v>6</v>
      </c>
      <c r="F1373">
        <v>1355</v>
      </c>
      <c r="G1373">
        <v>16</v>
      </c>
      <c r="H1373">
        <v>0</v>
      </c>
      <c r="I1373" s="4">
        <v>50.4</v>
      </c>
      <c r="J1373" s="4">
        <v>0</v>
      </c>
      <c r="K1373" s="2">
        <f t="shared" si="147"/>
        <v>1.1808118081180811E-2</v>
      </c>
      <c r="L1373">
        <f t="shared" si="148"/>
        <v>0</v>
      </c>
      <c r="M1373" s="4">
        <f t="shared" si="149"/>
        <v>3.15</v>
      </c>
      <c r="N1373" s="4">
        <f t="shared" si="150"/>
        <v>0</v>
      </c>
      <c r="O1373">
        <f t="shared" si="151"/>
        <v>0</v>
      </c>
      <c r="P1373" s="4">
        <f t="shared" si="152"/>
        <v>-50.4</v>
      </c>
      <c r="Q1373" t="str">
        <f t="shared" si="153"/>
        <v>Inefficient</v>
      </c>
    </row>
    <row r="1374" spans="1:17" x14ac:dyDescent="0.3">
      <c r="A1374" s="1">
        <v>45342</v>
      </c>
      <c r="B1374" t="s">
        <v>3</v>
      </c>
      <c r="C1374" t="s">
        <v>12</v>
      </c>
      <c r="D1374" t="s">
        <v>9</v>
      </c>
      <c r="E1374" t="s">
        <v>7</v>
      </c>
      <c r="F1374">
        <v>5640</v>
      </c>
      <c r="G1374">
        <v>89</v>
      </c>
      <c r="H1374">
        <v>2</v>
      </c>
      <c r="I1374" s="4">
        <v>294.95999999999998</v>
      </c>
      <c r="J1374" s="4">
        <v>102.93</v>
      </c>
      <c r="K1374" s="2">
        <f t="shared" si="147"/>
        <v>1.578014184397163E-2</v>
      </c>
      <c r="L1374">
        <f t="shared" si="148"/>
        <v>2.247191011235955E-2</v>
      </c>
      <c r="M1374" s="4">
        <f t="shared" si="149"/>
        <v>3.3141573033707861</v>
      </c>
      <c r="N1374" s="4">
        <f t="shared" si="150"/>
        <v>147.47999999999999</v>
      </c>
      <c r="O1374">
        <f t="shared" si="151"/>
        <v>0.34896257119609442</v>
      </c>
      <c r="P1374" s="4">
        <f t="shared" si="152"/>
        <v>-192.02999999999997</v>
      </c>
      <c r="Q1374" t="str">
        <f t="shared" si="153"/>
        <v>Inefficient</v>
      </c>
    </row>
    <row r="1375" spans="1:17" x14ac:dyDescent="0.3">
      <c r="A1375" s="1">
        <v>45342</v>
      </c>
      <c r="B1375" t="s">
        <v>3</v>
      </c>
      <c r="C1375" t="s">
        <v>12</v>
      </c>
      <c r="D1375" t="s">
        <v>9</v>
      </c>
      <c r="E1375" t="s">
        <v>8</v>
      </c>
      <c r="F1375">
        <v>2915</v>
      </c>
      <c r="G1375">
        <v>45</v>
      </c>
      <c r="H1375">
        <v>1</v>
      </c>
      <c r="I1375" s="4">
        <v>76.599999999999994</v>
      </c>
      <c r="J1375" s="4">
        <v>71.31</v>
      </c>
      <c r="K1375" s="2">
        <f t="shared" si="147"/>
        <v>1.5437392795883362E-2</v>
      </c>
      <c r="L1375">
        <f t="shared" si="148"/>
        <v>2.2222222222222223E-2</v>
      </c>
      <c r="M1375" s="4">
        <f t="shared" si="149"/>
        <v>1.7022222222222221</v>
      </c>
      <c r="N1375" s="4">
        <f t="shared" si="150"/>
        <v>76.599999999999994</v>
      </c>
      <c r="O1375">
        <f t="shared" si="151"/>
        <v>0.9309399477806789</v>
      </c>
      <c r="P1375" s="4">
        <f t="shared" si="152"/>
        <v>-5.289999999999992</v>
      </c>
      <c r="Q1375" t="str">
        <f t="shared" si="153"/>
        <v>Inefficient</v>
      </c>
    </row>
    <row r="1376" spans="1:17" x14ac:dyDescent="0.3">
      <c r="A1376" s="1">
        <v>45342</v>
      </c>
      <c r="B1376" t="s">
        <v>3</v>
      </c>
      <c r="C1376" t="s">
        <v>12</v>
      </c>
      <c r="D1376" t="s">
        <v>10</v>
      </c>
      <c r="E1376" t="s">
        <v>6</v>
      </c>
      <c r="F1376">
        <v>1207</v>
      </c>
      <c r="G1376">
        <v>16</v>
      </c>
      <c r="H1376">
        <v>1</v>
      </c>
      <c r="I1376" s="4">
        <v>49.99</v>
      </c>
      <c r="J1376" s="4">
        <v>73.33</v>
      </c>
      <c r="K1376" s="2">
        <f t="shared" si="147"/>
        <v>1.3256006628003313E-2</v>
      </c>
      <c r="L1376">
        <f t="shared" si="148"/>
        <v>6.25E-2</v>
      </c>
      <c r="M1376" s="4">
        <f t="shared" si="149"/>
        <v>3.1243750000000001</v>
      </c>
      <c r="N1376" s="4">
        <f t="shared" si="150"/>
        <v>49.99</v>
      </c>
      <c r="O1376">
        <f t="shared" si="151"/>
        <v>1.466893378675735</v>
      </c>
      <c r="P1376" s="4">
        <f t="shared" si="152"/>
        <v>23.339999999999996</v>
      </c>
      <c r="Q1376" t="str">
        <f t="shared" si="153"/>
        <v>Inefficient</v>
      </c>
    </row>
    <row r="1377" spans="1:17" x14ac:dyDescent="0.3">
      <c r="A1377" s="1">
        <v>45342</v>
      </c>
      <c r="B1377" t="s">
        <v>3</v>
      </c>
      <c r="C1377" t="s">
        <v>12</v>
      </c>
      <c r="D1377" t="s">
        <v>10</v>
      </c>
      <c r="E1377" t="s">
        <v>7</v>
      </c>
      <c r="F1377">
        <v>2460</v>
      </c>
      <c r="G1377">
        <v>36</v>
      </c>
      <c r="H1377">
        <v>2</v>
      </c>
      <c r="I1377" s="4">
        <v>99.34</v>
      </c>
      <c r="J1377" s="4">
        <v>126.73</v>
      </c>
      <c r="K1377" s="2">
        <f t="shared" si="147"/>
        <v>1.4634146341463415E-2</v>
      </c>
      <c r="L1377">
        <f t="shared" si="148"/>
        <v>5.5555555555555552E-2</v>
      </c>
      <c r="M1377" s="4">
        <f t="shared" si="149"/>
        <v>2.7594444444444446</v>
      </c>
      <c r="N1377" s="4">
        <f t="shared" si="150"/>
        <v>49.67</v>
      </c>
      <c r="O1377">
        <f t="shared" si="151"/>
        <v>1.2757197503523254</v>
      </c>
      <c r="P1377" s="4">
        <f t="shared" si="152"/>
        <v>27.39</v>
      </c>
      <c r="Q1377" t="str">
        <f t="shared" si="153"/>
        <v>Inefficient</v>
      </c>
    </row>
    <row r="1378" spans="1:17" x14ac:dyDescent="0.3">
      <c r="A1378" s="1">
        <v>45342</v>
      </c>
      <c r="B1378" t="s">
        <v>3</v>
      </c>
      <c r="C1378" t="s">
        <v>12</v>
      </c>
      <c r="D1378" t="s">
        <v>10</v>
      </c>
      <c r="E1378" t="s">
        <v>8</v>
      </c>
      <c r="F1378">
        <v>2050</v>
      </c>
      <c r="G1378">
        <v>30</v>
      </c>
      <c r="H1378">
        <v>1</v>
      </c>
      <c r="I1378" s="4">
        <v>62.43</v>
      </c>
      <c r="J1378" s="4">
        <v>59.5</v>
      </c>
      <c r="K1378" s="2">
        <f t="shared" si="147"/>
        <v>1.4634146341463415E-2</v>
      </c>
      <c r="L1378">
        <f t="shared" si="148"/>
        <v>3.3333333333333333E-2</v>
      </c>
      <c r="M1378" s="4">
        <f t="shared" si="149"/>
        <v>2.081</v>
      </c>
      <c r="N1378" s="4">
        <f t="shared" si="150"/>
        <v>62.43</v>
      </c>
      <c r="O1378">
        <f t="shared" si="151"/>
        <v>0.95306743552779116</v>
      </c>
      <c r="P1378" s="4">
        <f t="shared" si="152"/>
        <v>-2.9299999999999997</v>
      </c>
      <c r="Q1378" t="str">
        <f t="shared" si="153"/>
        <v>Inefficient</v>
      </c>
    </row>
    <row r="1379" spans="1:17" x14ac:dyDescent="0.3">
      <c r="A1379" s="1">
        <v>45343</v>
      </c>
      <c r="B1379" t="s">
        <v>3</v>
      </c>
      <c r="C1379" t="s">
        <v>4</v>
      </c>
      <c r="D1379" t="s">
        <v>5</v>
      </c>
      <c r="E1379" t="s">
        <v>6</v>
      </c>
      <c r="F1379">
        <v>1898</v>
      </c>
      <c r="G1379">
        <v>75</v>
      </c>
      <c r="H1379">
        <v>4</v>
      </c>
      <c r="I1379" s="4">
        <v>101.34</v>
      </c>
      <c r="J1379" s="4">
        <v>327.08999999999997</v>
      </c>
      <c r="K1379" s="2">
        <f t="shared" si="147"/>
        <v>3.9515279241306642E-2</v>
      </c>
      <c r="L1379">
        <f t="shared" si="148"/>
        <v>5.3333333333333337E-2</v>
      </c>
      <c r="M1379" s="4">
        <f t="shared" si="149"/>
        <v>1.3512</v>
      </c>
      <c r="N1379" s="4">
        <f t="shared" si="150"/>
        <v>25.335000000000001</v>
      </c>
      <c r="O1379">
        <f t="shared" si="151"/>
        <v>3.2276494967436351</v>
      </c>
      <c r="P1379" s="4">
        <f t="shared" si="152"/>
        <v>225.74999999999997</v>
      </c>
      <c r="Q1379" t="str">
        <f t="shared" si="153"/>
        <v>Inefficient</v>
      </c>
    </row>
    <row r="1380" spans="1:17" x14ac:dyDescent="0.3">
      <c r="A1380" s="1">
        <v>45343</v>
      </c>
      <c r="B1380" t="s">
        <v>3</v>
      </c>
      <c r="C1380" t="s">
        <v>4</v>
      </c>
      <c r="D1380" t="s">
        <v>5</v>
      </c>
      <c r="E1380" t="s">
        <v>7</v>
      </c>
      <c r="F1380">
        <v>2451</v>
      </c>
      <c r="G1380">
        <v>79</v>
      </c>
      <c r="H1380">
        <v>4</v>
      </c>
      <c r="I1380" s="4">
        <v>86.4</v>
      </c>
      <c r="J1380" s="4">
        <v>396</v>
      </c>
      <c r="K1380" s="2">
        <f t="shared" si="147"/>
        <v>3.2231742146062829E-2</v>
      </c>
      <c r="L1380">
        <f t="shared" si="148"/>
        <v>5.0632911392405063E-2</v>
      </c>
      <c r="M1380" s="4">
        <f t="shared" si="149"/>
        <v>1.0936708860759494</v>
      </c>
      <c r="N1380" s="4">
        <f t="shared" si="150"/>
        <v>21.6</v>
      </c>
      <c r="O1380">
        <f t="shared" si="151"/>
        <v>4.583333333333333</v>
      </c>
      <c r="P1380" s="4">
        <f t="shared" si="152"/>
        <v>309.60000000000002</v>
      </c>
      <c r="Q1380" t="str">
        <f t="shared" si="153"/>
        <v>Efficient</v>
      </c>
    </row>
    <row r="1381" spans="1:17" x14ac:dyDescent="0.3">
      <c r="A1381" s="1">
        <v>45343</v>
      </c>
      <c r="B1381" t="s">
        <v>3</v>
      </c>
      <c r="C1381" t="s">
        <v>4</v>
      </c>
      <c r="D1381" t="s">
        <v>5</v>
      </c>
      <c r="E1381" t="s">
        <v>8</v>
      </c>
      <c r="F1381">
        <v>418</v>
      </c>
      <c r="G1381">
        <v>11</v>
      </c>
      <c r="H1381">
        <v>1</v>
      </c>
      <c r="I1381" s="4">
        <v>12.85</v>
      </c>
      <c r="J1381" s="4">
        <v>50.51</v>
      </c>
      <c r="K1381" s="2">
        <f t="shared" si="147"/>
        <v>2.6315789473684209E-2</v>
      </c>
      <c r="L1381">
        <f t="shared" si="148"/>
        <v>9.0909090909090912E-2</v>
      </c>
      <c r="M1381" s="4">
        <f t="shared" si="149"/>
        <v>1.1681818181818182</v>
      </c>
      <c r="N1381" s="4">
        <f t="shared" si="150"/>
        <v>12.85</v>
      </c>
      <c r="O1381">
        <f t="shared" si="151"/>
        <v>3.9307392996108947</v>
      </c>
      <c r="P1381" s="4">
        <f t="shared" si="152"/>
        <v>37.659999999999997</v>
      </c>
      <c r="Q1381" t="str">
        <f t="shared" si="153"/>
        <v>Efficient</v>
      </c>
    </row>
    <row r="1382" spans="1:17" x14ac:dyDescent="0.3">
      <c r="A1382" s="1">
        <v>45343</v>
      </c>
      <c r="B1382" t="s">
        <v>3</v>
      </c>
      <c r="C1382" t="s">
        <v>4</v>
      </c>
      <c r="D1382" t="s">
        <v>9</v>
      </c>
      <c r="E1382" t="s">
        <v>6</v>
      </c>
      <c r="F1382">
        <v>4057</v>
      </c>
      <c r="G1382">
        <v>54</v>
      </c>
      <c r="H1382">
        <v>2</v>
      </c>
      <c r="I1382" s="4">
        <v>271.45</v>
      </c>
      <c r="J1382" s="4">
        <v>154.06</v>
      </c>
      <c r="K1382" s="2">
        <f t="shared" si="147"/>
        <v>1.3310327828444664E-2</v>
      </c>
      <c r="L1382">
        <f t="shared" si="148"/>
        <v>3.7037037037037035E-2</v>
      </c>
      <c r="M1382" s="4">
        <f t="shared" si="149"/>
        <v>5.0268518518518519</v>
      </c>
      <c r="N1382" s="4">
        <f t="shared" si="150"/>
        <v>135.72499999999999</v>
      </c>
      <c r="O1382">
        <f t="shared" si="151"/>
        <v>0.56754466752624799</v>
      </c>
      <c r="P1382" s="4">
        <f t="shared" si="152"/>
        <v>-117.38999999999999</v>
      </c>
      <c r="Q1382" t="str">
        <f t="shared" si="153"/>
        <v>Inefficient</v>
      </c>
    </row>
    <row r="1383" spans="1:17" x14ac:dyDescent="0.3">
      <c r="A1383" s="1">
        <v>45343</v>
      </c>
      <c r="B1383" t="s">
        <v>3</v>
      </c>
      <c r="C1383" t="s">
        <v>4</v>
      </c>
      <c r="D1383" t="s">
        <v>9</v>
      </c>
      <c r="E1383" t="s">
        <v>7</v>
      </c>
      <c r="F1383">
        <v>2140</v>
      </c>
      <c r="G1383">
        <v>40</v>
      </c>
      <c r="H1383">
        <v>0</v>
      </c>
      <c r="I1383" s="4">
        <v>69.13</v>
      </c>
      <c r="J1383" s="4">
        <v>0</v>
      </c>
      <c r="K1383" s="2">
        <f t="shared" si="147"/>
        <v>1.8691588785046728E-2</v>
      </c>
      <c r="L1383">
        <f t="shared" si="148"/>
        <v>0</v>
      </c>
      <c r="M1383" s="4">
        <f t="shared" si="149"/>
        <v>1.7282499999999998</v>
      </c>
      <c r="N1383" s="4">
        <f t="shared" si="150"/>
        <v>0</v>
      </c>
      <c r="O1383">
        <f t="shared" si="151"/>
        <v>0</v>
      </c>
      <c r="P1383" s="4">
        <f t="shared" si="152"/>
        <v>-69.13</v>
      </c>
      <c r="Q1383" t="str">
        <f t="shared" si="153"/>
        <v>Inefficient</v>
      </c>
    </row>
    <row r="1384" spans="1:17" x14ac:dyDescent="0.3">
      <c r="A1384" s="1">
        <v>45343</v>
      </c>
      <c r="B1384" t="s">
        <v>3</v>
      </c>
      <c r="C1384" t="s">
        <v>4</v>
      </c>
      <c r="D1384" t="s">
        <v>9</v>
      </c>
      <c r="E1384" t="s">
        <v>8</v>
      </c>
      <c r="F1384">
        <v>263</v>
      </c>
      <c r="G1384">
        <v>2</v>
      </c>
      <c r="H1384">
        <v>0</v>
      </c>
      <c r="I1384" s="4">
        <v>11.44</v>
      </c>
      <c r="J1384" s="4">
        <v>0</v>
      </c>
      <c r="K1384" s="2">
        <f t="shared" si="147"/>
        <v>7.6045627376425855E-3</v>
      </c>
      <c r="L1384">
        <f t="shared" si="148"/>
        <v>0</v>
      </c>
      <c r="M1384" s="4">
        <f t="shared" si="149"/>
        <v>5.72</v>
      </c>
      <c r="N1384" s="4">
        <f t="shared" si="150"/>
        <v>0</v>
      </c>
      <c r="O1384">
        <f t="shared" si="151"/>
        <v>0</v>
      </c>
      <c r="P1384" s="4">
        <f t="shared" si="152"/>
        <v>-11.44</v>
      </c>
      <c r="Q1384" t="str">
        <f t="shared" si="153"/>
        <v>Inefficient</v>
      </c>
    </row>
    <row r="1385" spans="1:17" x14ac:dyDescent="0.3">
      <c r="A1385" s="1">
        <v>45343</v>
      </c>
      <c r="B1385" t="s">
        <v>3</v>
      </c>
      <c r="C1385" t="s">
        <v>4</v>
      </c>
      <c r="D1385" t="s">
        <v>10</v>
      </c>
      <c r="E1385" t="s">
        <v>6</v>
      </c>
      <c r="F1385">
        <v>3497</v>
      </c>
      <c r="G1385">
        <v>79</v>
      </c>
      <c r="H1385">
        <v>3</v>
      </c>
      <c r="I1385" s="4">
        <v>89.27</v>
      </c>
      <c r="J1385" s="4">
        <v>287.39</v>
      </c>
      <c r="K1385" s="2">
        <f t="shared" si="147"/>
        <v>2.259079210752073E-2</v>
      </c>
      <c r="L1385">
        <f t="shared" si="148"/>
        <v>3.7974683544303799E-2</v>
      </c>
      <c r="M1385" s="4">
        <f t="shared" si="149"/>
        <v>1.1299999999999999</v>
      </c>
      <c r="N1385" s="4">
        <f t="shared" si="150"/>
        <v>29.756666666666664</v>
      </c>
      <c r="O1385">
        <f t="shared" si="151"/>
        <v>3.2193346028901089</v>
      </c>
      <c r="P1385" s="4">
        <f t="shared" si="152"/>
        <v>198.12</v>
      </c>
      <c r="Q1385" t="str">
        <f t="shared" si="153"/>
        <v>Inefficient</v>
      </c>
    </row>
    <row r="1386" spans="1:17" x14ac:dyDescent="0.3">
      <c r="A1386" s="1">
        <v>45343</v>
      </c>
      <c r="B1386" t="s">
        <v>3</v>
      </c>
      <c r="C1386" t="s">
        <v>4</v>
      </c>
      <c r="D1386" t="s">
        <v>10</v>
      </c>
      <c r="E1386" t="s">
        <v>7</v>
      </c>
      <c r="F1386">
        <v>1868</v>
      </c>
      <c r="G1386">
        <v>25</v>
      </c>
      <c r="H1386">
        <v>1</v>
      </c>
      <c r="I1386" s="4">
        <v>100.25</v>
      </c>
      <c r="J1386" s="4">
        <v>76.290000000000006</v>
      </c>
      <c r="K1386" s="2">
        <f t="shared" si="147"/>
        <v>1.3383297644539615E-2</v>
      </c>
      <c r="L1386">
        <f t="shared" si="148"/>
        <v>0.04</v>
      </c>
      <c r="M1386" s="4">
        <f t="shared" si="149"/>
        <v>4.01</v>
      </c>
      <c r="N1386" s="4">
        <f t="shared" si="150"/>
        <v>100.25</v>
      </c>
      <c r="O1386">
        <f t="shared" si="151"/>
        <v>0.76099750623441398</v>
      </c>
      <c r="P1386" s="4">
        <f t="shared" si="152"/>
        <v>-23.959999999999994</v>
      </c>
      <c r="Q1386" t="str">
        <f t="shared" si="153"/>
        <v>Inefficient</v>
      </c>
    </row>
    <row r="1387" spans="1:17" x14ac:dyDescent="0.3">
      <c r="A1387" s="1">
        <v>45343</v>
      </c>
      <c r="B1387" t="s">
        <v>3</v>
      </c>
      <c r="C1387" t="s">
        <v>4</v>
      </c>
      <c r="D1387" t="s">
        <v>10</v>
      </c>
      <c r="E1387" t="s">
        <v>8</v>
      </c>
      <c r="F1387">
        <v>92</v>
      </c>
      <c r="G1387">
        <v>1</v>
      </c>
      <c r="H1387">
        <v>0</v>
      </c>
      <c r="I1387" s="4">
        <v>2.3199999999999998</v>
      </c>
      <c r="J1387" s="4">
        <v>0</v>
      </c>
      <c r="K1387" s="2">
        <f t="shared" si="147"/>
        <v>1.0869565217391304E-2</v>
      </c>
      <c r="L1387">
        <f t="shared" si="148"/>
        <v>0</v>
      </c>
      <c r="M1387" s="4">
        <f t="shared" si="149"/>
        <v>2.3199999999999998</v>
      </c>
      <c r="N1387" s="4">
        <f t="shared" si="150"/>
        <v>0</v>
      </c>
      <c r="O1387">
        <f t="shared" si="151"/>
        <v>0</v>
      </c>
      <c r="P1387" s="4">
        <f t="shared" si="152"/>
        <v>-2.3199999999999998</v>
      </c>
      <c r="Q1387" t="str">
        <f t="shared" si="153"/>
        <v>Inefficient</v>
      </c>
    </row>
    <row r="1388" spans="1:17" x14ac:dyDescent="0.3">
      <c r="A1388" s="1">
        <v>45343</v>
      </c>
      <c r="B1388" t="s">
        <v>3</v>
      </c>
      <c r="C1388" t="s">
        <v>11</v>
      </c>
      <c r="D1388" t="s">
        <v>5</v>
      </c>
      <c r="E1388" t="s">
        <v>6</v>
      </c>
      <c r="F1388">
        <v>2833</v>
      </c>
      <c r="G1388">
        <v>115</v>
      </c>
      <c r="H1388">
        <v>13</v>
      </c>
      <c r="I1388" s="4">
        <v>179.72</v>
      </c>
      <c r="J1388" s="4">
        <v>1126.3699999999999</v>
      </c>
      <c r="K1388" s="2">
        <f t="shared" si="147"/>
        <v>4.0593010942463821E-2</v>
      </c>
      <c r="L1388">
        <f t="shared" si="148"/>
        <v>0.11304347826086956</v>
      </c>
      <c r="M1388" s="4">
        <f t="shared" si="149"/>
        <v>1.5627826086956522</v>
      </c>
      <c r="N1388" s="4">
        <f t="shared" si="150"/>
        <v>13.824615384615385</v>
      </c>
      <c r="O1388">
        <f t="shared" si="151"/>
        <v>6.2673603383040275</v>
      </c>
      <c r="P1388" s="4">
        <f t="shared" si="152"/>
        <v>946.64999999999986</v>
      </c>
      <c r="Q1388" t="str">
        <f t="shared" si="153"/>
        <v>Efficient</v>
      </c>
    </row>
    <row r="1389" spans="1:17" x14ac:dyDescent="0.3">
      <c r="A1389" s="1">
        <v>45343</v>
      </c>
      <c r="B1389" t="s">
        <v>3</v>
      </c>
      <c r="C1389" t="s">
        <v>11</v>
      </c>
      <c r="D1389" t="s">
        <v>5</v>
      </c>
      <c r="E1389" t="s">
        <v>7</v>
      </c>
      <c r="F1389">
        <v>280</v>
      </c>
      <c r="G1389">
        <v>11</v>
      </c>
      <c r="H1389">
        <v>0</v>
      </c>
      <c r="I1389" s="4">
        <v>13.58</v>
      </c>
      <c r="J1389" s="4">
        <v>0</v>
      </c>
      <c r="K1389" s="2">
        <f t="shared" si="147"/>
        <v>3.9285714285714285E-2</v>
      </c>
      <c r="L1389">
        <f t="shared" si="148"/>
        <v>0</v>
      </c>
      <c r="M1389" s="4">
        <f t="shared" si="149"/>
        <v>1.2345454545454546</v>
      </c>
      <c r="N1389" s="4">
        <f t="shared" si="150"/>
        <v>0</v>
      </c>
      <c r="O1389">
        <f t="shared" si="151"/>
        <v>0</v>
      </c>
      <c r="P1389" s="4">
        <f t="shared" si="152"/>
        <v>-13.58</v>
      </c>
      <c r="Q1389" t="str">
        <f t="shared" si="153"/>
        <v>Inefficient</v>
      </c>
    </row>
    <row r="1390" spans="1:17" x14ac:dyDescent="0.3">
      <c r="A1390" s="1">
        <v>45343</v>
      </c>
      <c r="B1390" t="s">
        <v>3</v>
      </c>
      <c r="C1390" t="s">
        <v>11</v>
      </c>
      <c r="D1390" t="s">
        <v>5</v>
      </c>
      <c r="E1390" t="s">
        <v>8</v>
      </c>
      <c r="F1390">
        <v>75</v>
      </c>
      <c r="G1390">
        <v>3</v>
      </c>
      <c r="H1390">
        <v>0</v>
      </c>
      <c r="I1390" s="4">
        <v>5.0999999999999996</v>
      </c>
      <c r="J1390" s="4">
        <v>0</v>
      </c>
      <c r="K1390" s="2">
        <f t="shared" si="147"/>
        <v>0.04</v>
      </c>
      <c r="L1390">
        <f t="shared" si="148"/>
        <v>0</v>
      </c>
      <c r="M1390" s="4">
        <f t="shared" si="149"/>
        <v>1.7</v>
      </c>
      <c r="N1390" s="4">
        <f t="shared" si="150"/>
        <v>0</v>
      </c>
      <c r="O1390">
        <f t="shared" si="151"/>
        <v>0</v>
      </c>
      <c r="P1390" s="4">
        <f t="shared" si="152"/>
        <v>-5.0999999999999996</v>
      </c>
      <c r="Q1390" t="str">
        <f t="shared" si="153"/>
        <v>Inefficient</v>
      </c>
    </row>
    <row r="1391" spans="1:17" x14ac:dyDescent="0.3">
      <c r="A1391" s="1">
        <v>45343</v>
      </c>
      <c r="B1391" t="s">
        <v>3</v>
      </c>
      <c r="C1391" t="s">
        <v>11</v>
      </c>
      <c r="D1391" t="s">
        <v>9</v>
      </c>
      <c r="E1391" t="s">
        <v>6</v>
      </c>
      <c r="F1391">
        <v>5250</v>
      </c>
      <c r="G1391">
        <v>93</v>
      </c>
      <c r="H1391">
        <v>2</v>
      </c>
      <c r="I1391" s="4">
        <v>339.39</v>
      </c>
      <c r="J1391" s="4">
        <v>144.04</v>
      </c>
      <c r="K1391" s="2">
        <f t="shared" si="147"/>
        <v>1.7714285714285714E-2</v>
      </c>
      <c r="L1391">
        <f t="shared" si="148"/>
        <v>2.1505376344086023E-2</v>
      </c>
      <c r="M1391" s="4">
        <f t="shared" si="149"/>
        <v>3.6493548387096775</v>
      </c>
      <c r="N1391" s="4">
        <f t="shared" si="150"/>
        <v>169.69499999999999</v>
      </c>
      <c r="O1391">
        <f t="shared" si="151"/>
        <v>0.42440849759863286</v>
      </c>
      <c r="P1391" s="4">
        <f t="shared" si="152"/>
        <v>-195.35</v>
      </c>
      <c r="Q1391" t="str">
        <f t="shared" si="153"/>
        <v>Inefficient</v>
      </c>
    </row>
    <row r="1392" spans="1:17" x14ac:dyDescent="0.3">
      <c r="A1392" s="1">
        <v>45343</v>
      </c>
      <c r="B1392" t="s">
        <v>3</v>
      </c>
      <c r="C1392" t="s">
        <v>11</v>
      </c>
      <c r="D1392" t="s">
        <v>9</v>
      </c>
      <c r="E1392" t="s">
        <v>7</v>
      </c>
      <c r="F1392">
        <v>567</v>
      </c>
      <c r="G1392">
        <v>9</v>
      </c>
      <c r="H1392">
        <v>0</v>
      </c>
      <c r="I1392" s="4">
        <v>37.729999999999997</v>
      </c>
      <c r="J1392" s="4">
        <v>0</v>
      </c>
      <c r="K1392" s="2">
        <f t="shared" si="147"/>
        <v>1.5873015873015872E-2</v>
      </c>
      <c r="L1392">
        <f t="shared" si="148"/>
        <v>0</v>
      </c>
      <c r="M1392" s="4">
        <f t="shared" si="149"/>
        <v>4.1922222222222221</v>
      </c>
      <c r="N1392" s="4">
        <f t="shared" si="150"/>
        <v>0</v>
      </c>
      <c r="O1392">
        <f t="shared" si="151"/>
        <v>0</v>
      </c>
      <c r="P1392" s="4">
        <f t="shared" si="152"/>
        <v>-37.729999999999997</v>
      </c>
      <c r="Q1392" t="str">
        <f t="shared" si="153"/>
        <v>Inefficient</v>
      </c>
    </row>
    <row r="1393" spans="1:17" x14ac:dyDescent="0.3">
      <c r="A1393" s="1">
        <v>45343</v>
      </c>
      <c r="B1393" t="s">
        <v>3</v>
      </c>
      <c r="C1393" t="s">
        <v>11</v>
      </c>
      <c r="D1393" t="s">
        <v>9</v>
      </c>
      <c r="E1393" t="s">
        <v>8</v>
      </c>
      <c r="F1393">
        <v>237</v>
      </c>
      <c r="G1393">
        <v>2</v>
      </c>
      <c r="H1393">
        <v>0</v>
      </c>
      <c r="I1393" s="4">
        <v>10.94</v>
      </c>
      <c r="J1393" s="4">
        <v>0</v>
      </c>
      <c r="K1393" s="2">
        <f t="shared" si="147"/>
        <v>8.4388185654008432E-3</v>
      </c>
      <c r="L1393">
        <f t="shared" si="148"/>
        <v>0</v>
      </c>
      <c r="M1393" s="4">
        <f t="shared" si="149"/>
        <v>5.47</v>
      </c>
      <c r="N1393" s="4">
        <f t="shared" si="150"/>
        <v>0</v>
      </c>
      <c r="O1393">
        <f t="shared" si="151"/>
        <v>0</v>
      </c>
      <c r="P1393" s="4">
        <f t="shared" si="152"/>
        <v>-10.94</v>
      </c>
      <c r="Q1393" t="str">
        <f t="shared" si="153"/>
        <v>Inefficient</v>
      </c>
    </row>
    <row r="1394" spans="1:17" x14ac:dyDescent="0.3">
      <c r="A1394" s="1">
        <v>45343</v>
      </c>
      <c r="B1394" t="s">
        <v>3</v>
      </c>
      <c r="C1394" t="s">
        <v>11</v>
      </c>
      <c r="D1394" t="s">
        <v>10</v>
      </c>
      <c r="E1394" t="s">
        <v>6</v>
      </c>
      <c r="F1394">
        <v>7408</v>
      </c>
      <c r="G1394">
        <v>104</v>
      </c>
      <c r="H1394">
        <v>3</v>
      </c>
      <c r="I1394" s="4">
        <v>232.76</v>
      </c>
      <c r="J1394" s="4">
        <v>168.84</v>
      </c>
      <c r="K1394" s="2">
        <f t="shared" si="147"/>
        <v>1.4038876889848811E-2</v>
      </c>
      <c r="L1394">
        <f t="shared" si="148"/>
        <v>2.8846153846153848E-2</v>
      </c>
      <c r="M1394" s="4">
        <f t="shared" si="149"/>
        <v>2.2380769230769229</v>
      </c>
      <c r="N1394" s="4">
        <f t="shared" si="150"/>
        <v>77.586666666666659</v>
      </c>
      <c r="O1394">
        <f t="shared" si="151"/>
        <v>0.72538236810448531</v>
      </c>
      <c r="P1394" s="4">
        <f t="shared" si="152"/>
        <v>-63.919999999999987</v>
      </c>
      <c r="Q1394" t="str">
        <f t="shared" si="153"/>
        <v>Inefficient</v>
      </c>
    </row>
    <row r="1395" spans="1:17" x14ac:dyDescent="0.3">
      <c r="A1395" s="1">
        <v>45343</v>
      </c>
      <c r="B1395" t="s">
        <v>3</v>
      </c>
      <c r="C1395" t="s">
        <v>11</v>
      </c>
      <c r="D1395" t="s">
        <v>10</v>
      </c>
      <c r="E1395" t="s">
        <v>7</v>
      </c>
      <c r="F1395">
        <v>593</v>
      </c>
      <c r="G1395">
        <v>10</v>
      </c>
      <c r="H1395">
        <v>0</v>
      </c>
      <c r="I1395" s="4">
        <v>34.090000000000003</v>
      </c>
      <c r="J1395" s="4">
        <v>0</v>
      </c>
      <c r="K1395" s="2">
        <f t="shared" si="147"/>
        <v>1.6863406408094434E-2</v>
      </c>
      <c r="L1395">
        <f t="shared" si="148"/>
        <v>0</v>
      </c>
      <c r="M1395" s="4">
        <f t="shared" si="149"/>
        <v>3.4090000000000003</v>
      </c>
      <c r="N1395" s="4">
        <f t="shared" si="150"/>
        <v>0</v>
      </c>
      <c r="O1395">
        <f t="shared" si="151"/>
        <v>0</v>
      </c>
      <c r="P1395" s="4">
        <f t="shared" si="152"/>
        <v>-34.090000000000003</v>
      </c>
      <c r="Q1395" t="str">
        <f t="shared" si="153"/>
        <v>Inefficient</v>
      </c>
    </row>
    <row r="1396" spans="1:17" x14ac:dyDescent="0.3">
      <c r="A1396" s="1">
        <v>45343</v>
      </c>
      <c r="B1396" t="s">
        <v>3</v>
      </c>
      <c r="C1396" t="s">
        <v>11</v>
      </c>
      <c r="D1396" t="s">
        <v>10</v>
      </c>
      <c r="E1396" t="s">
        <v>8</v>
      </c>
      <c r="F1396">
        <v>366</v>
      </c>
      <c r="G1396">
        <v>10</v>
      </c>
      <c r="H1396">
        <v>0</v>
      </c>
      <c r="I1396" s="4">
        <v>13.94</v>
      </c>
      <c r="J1396" s="4">
        <v>0</v>
      </c>
      <c r="K1396" s="2">
        <f t="shared" si="147"/>
        <v>2.7322404371584699E-2</v>
      </c>
      <c r="L1396">
        <f t="shared" si="148"/>
        <v>0</v>
      </c>
      <c r="M1396" s="4">
        <f t="shared" si="149"/>
        <v>1.3939999999999999</v>
      </c>
      <c r="N1396" s="4">
        <f t="shared" si="150"/>
        <v>0</v>
      </c>
      <c r="O1396">
        <f t="shared" si="151"/>
        <v>0</v>
      </c>
      <c r="P1396" s="4">
        <f t="shared" si="152"/>
        <v>-13.94</v>
      </c>
      <c r="Q1396" t="str">
        <f t="shared" si="153"/>
        <v>Inefficient</v>
      </c>
    </row>
    <row r="1397" spans="1:17" x14ac:dyDescent="0.3">
      <c r="A1397" s="1">
        <v>45343</v>
      </c>
      <c r="B1397" t="s">
        <v>3</v>
      </c>
      <c r="C1397" t="s">
        <v>12</v>
      </c>
      <c r="D1397" t="s">
        <v>5</v>
      </c>
      <c r="E1397" t="s">
        <v>6</v>
      </c>
      <c r="F1397">
        <v>1136</v>
      </c>
      <c r="G1397">
        <v>28</v>
      </c>
      <c r="H1397">
        <v>4</v>
      </c>
      <c r="I1397" s="4">
        <v>65.569999999999993</v>
      </c>
      <c r="J1397" s="4">
        <v>253.66</v>
      </c>
      <c r="K1397" s="2">
        <f t="shared" si="147"/>
        <v>2.464788732394366E-2</v>
      </c>
      <c r="L1397">
        <f t="shared" si="148"/>
        <v>0.14285714285714285</v>
      </c>
      <c r="M1397" s="4">
        <f t="shared" si="149"/>
        <v>2.3417857142857139</v>
      </c>
      <c r="N1397" s="4">
        <f t="shared" si="150"/>
        <v>16.392499999999998</v>
      </c>
      <c r="O1397">
        <f t="shared" si="151"/>
        <v>3.8685374409028523</v>
      </c>
      <c r="P1397" s="4">
        <f t="shared" si="152"/>
        <v>188.09</v>
      </c>
      <c r="Q1397" t="str">
        <f t="shared" si="153"/>
        <v>Efficient</v>
      </c>
    </row>
    <row r="1398" spans="1:17" x14ac:dyDescent="0.3">
      <c r="A1398" s="1">
        <v>45343</v>
      </c>
      <c r="B1398" t="s">
        <v>3</v>
      </c>
      <c r="C1398" t="s">
        <v>12</v>
      </c>
      <c r="D1398" t="s">
        <v>5</v>
      </c>
      <c r="E1398" t="s">
        <v>7</v>
      </c>
      <c r="F1398">
        <v>4988</v>
      </c>
      <c r="G1398">
        <v>126</v>
      </c>
      <c r="H1398">
        <v>15</v>
      </c>
      <c r="I1398" s="4">
        <v>170.97</v>
      </c>
      <c r="J1398" s="4">
        <v>1118.1099999999999</v>
      </c>
      <c r="K1398" s="2">
        <f t="shared" si="147"/>
        <v>2.5260625501202887E-2</v>
      </c>
      <c r="L1398">
        <f t="shared" si="148"/>
        <v>0.11904761904761904</v>
      </c>
      <c r="M1398" s="4">
        <f t="shared" si="149"/>
        <v>1.3569047619047618</v>
      </c>
      <c r="N1398" s="4">
        <f t="shared" si="150"/>
        <v>11.398</v>
      </c>
      <c r="O1398">
        <f t="shared" si="151"/>
        <v>6.5398023044978641</v>
      </c>
      <c r="P1398" s="4">
        <f t="shared" si="152"/>
        <v>947.13999999999987</v>
      </c>
      <c r="Q1398" t="str">
        <f t="shared" si="153"/>
        <v>Efficient</v>
      </c>
    </row>
    <row r="1399" spans="1:17" x14ac:dyDescent="0.3">
      <c r="A1399" s="1">
        <v>45343</v>
      </c>
      <c r="B1399" t="s">
        <v>3</v>
      </c>
      <c r="C1399" t="s">
        <v>12</v>
      </c>
      <c r="D1399" t="s">
        <v>5</v>
      </c>
      <c r="E1399" t="s">
        <v>8</v>
      </c>
      <c r="F1399">
        <v>1762</v>
      </c>
      <c r="G1399">
        <v>76</v>
      </c>
      <c r="H1399">
        <v>8</v>
      </c>
      <c r="I1399" s="4">
        <v>84.53</v>
      </c>
      <c r="J1399" s="4">
        <v>445.9</v>
      </c>
      <c r="K1399" s="2">
        <f t="shared" si="147"/>
        <v>4.3132803632236094E-2</v>
      </c>
      <c r="L1399">
        <f t="shared" si="148"/>
        <v>0.10526315789473684</v>
      </c>
      <c r="M1399" s="4">
        <f t="shared" si="149"/>
        <v>1.1122368421052631</v>
      </c>
      <c r="N1399" s="4">
        <f t="shared" si="150"/>
        <v>10.56625</v>
      </c>
      <c r="O1399">
        <f t="shared" si="151"/>
        <v>5.2750502780078072</v>
      </c>
      <c r="P1399" s="4">
        <f t="shared" si="152"/>
        <v>361.37</v>
      </c>
      <c r="Q1399" t="str">
        <f t="shared" si="153"/>
        <v>Efficient</v>
      </c>
    </row>
    <row r="1400" spans="1:17" x14ac:dyDescent="0.3">
      <c r="A1400" s="1">
        <v>45343</v>
      </c>
      <c r="B1400" t="s">
        <v>3</v>
      </c>
      <c r="C1400" t="s">
        <v>12</v>
      </c>
      <c r="D1400" t="s">
        <v>9</v>
      </c>
      <c r="E1400" t="s">
        <v>6</v>
      </c>
      <c r="F1400">
        <v>1361</v>
      </c>
      <c r="G1400">
        <v>24</v>
      </c>
      <c r="H1400">
        <v>0</v>
      </c>
      <c r="I1400" s="4">
        <v>75.28</v>
      </c>
      <c r="J1400" s="4">
        <v>0</v>
      </c>
      <c r="K1400" s="2">
        <f t="shared" si="147"/>
        <v>1.763409257898604E-2</v>
      </c>
      <c r="L1400">
        <f t="shared" si="148"/>
        <v>0</v>
      </c>
      <c r="M1400" s="4">
        <f t="shared" si="149"/>
        <v>3.1366666666666667</v>
      </c>
      <c r="N1400" s="4">
        <f t="shared" si="150"/>
        <v>0</v>
      </c>
      <c r="O1400">
        <f t="shared" si="151"/>
        <v>0</v>
      </c>
      <c r="P1400" s="4">
        <f t="shared" si="152"/>
        <v>-75.28</v>
      </c>
      <c r="Q1400" t="str">
        <f t="shared" si="153"/>
        <v>Inefficient</v>
      </c>
    </row>
    <row r="1401" spans="1:17" x14ac:dyDescent="0.3">
      <c r="A1401" s="1">
        <v>45343</v>
      </c>
      <c r="B1401" t="s">
        <v>3</v>
      </c>
      <c r="C1401" t="s">
        <v>12</v>
      </c>
      <c r="D1401" t="s">
        <v>9</v>
      </c>
      <c r="E1401" t="s">
        <v>7</v>
      </c>
      <c r="F1401">
        <v>3417</v>
      </c>
      <c r="G1401">
        <v>18</v>
      </c>
      <c r="H1401">
        <v>0</v>
      </c>
      <c r="I1401" s="4">
        <v>161.81</v>
      </c>
      <c r="J1401" s="4">
        <v>0</v>
      </c>
      <c r="K1401" s="2">
        <f t="shared" si="147"/>
        <v>5.2677787532923615E-3</v>
      </c>
      <c r="L1401">
        <f t="shared" si="148"/>
        <v>0</v>
      </c>
      <c r="M1401" s="4">
        <f t="shared" si="149"/>
        <v>8.9894444444444446</v>
      </c>
      <c r="N1401" s="4">
        <f t="shared" si="150"/>
        <v>0</v>
      </c>
      <c r="O1401">
        <f t="shared" si="151"/>
        <v>0</v>
      </c>
      <c r="P1401" s="4">
        <f t="shared" si="152"/>
        <v>-161.81</v>
      </c>
      <c r="Q1401" t="str">
        <f t="shared" si="153"/>
        <v>Inefficient</v>
      </c>
    </row>
    <row r="1402" spans="1:17" x14ac:dyDescent="0.3">
      <c r="A1402" s="1">
        <v>45343</v>
      </c>
      <c r="B1402" t="s">
        <v>3</v>
      </c>
      <c r="C1402" t="s">
        <v>12</v>
      </c>
      <c r="D1402" t="s">
        <v>9</v>
      </c>
      <c r="E1402" t="s">
        <v>8</v>
      </c>
      <c r="F1402">
        <v>1563</v>
      </c>
      <c r="G1402">
        <v>17</v>
      </c>
      <c r="H1402">
        <v>0</v>
      </c>
      <c r="I1402" s="4">
        <v>78.61</v>
      </c>
      <c r="J1402" s="4">
        <v>0</v>
      </c>
      <c r="K1402" s="2">
        <f t="shared" si="147"/>
        <v>1.0876519513755598E-2</v>
      </c>
      <c r="L1402">
        <f t="shared" si="148"/>
        <v>0</v>
      </c>
      <c r="M1402" s="4">
        <f t="shared" si="149"/>
        <v>4.6241176470588234</v>
      </c>
      <c r="N1402" s="4">
        <f t="shared" si="150"/>
        <v>0</v>
      </c>
      <c r="O1402">
        <f t="shared" si="151"/>
        <v>0</v>
      </c>
      <c r="P1402" s="4">
        <f t="shared" si="152"/>
        <v>-78.61</v>
      </c>
      <c r="Q1402" t="str">
        <f t="shared" si="153"/>
        <v>Inefficient</v>
      </c>
    </row>
    <row r="1403" spans="1:17" x14ac:dyDescent="0.3">
      <c r="A1403" s="1">
        <v>45343</v>
      </c>
      <c r="B1403" t="s">
        <v>3</v>
      </c>
      <c r="C1403" t="s">
        <v>12</v>
      </c>
      <c r="D1403" t="s">
        <v>10</v>
      </c>
      <c r="E1403" t="s">
        <v>6</v>
      </c>
      <c r="F1403">
        <v>944</v>
      </c>
      <c r="G1403">
        <v>17</v>
      </c>
      <c r="H1403">
        <v>0</v>
      </c>
      <c r="I1403" s="4">
        <v>60.51</v>
      </c>
      <c r="J1403" s="4">
        <v>0</v>
      </c>
      <c r="K1403" s="2">
        <f t="shared" si="147"/>
        <v>1.8008474576271187E-2</v>
      </c>
      <c r="L1403">
        <f t="shared" si="148"/>
        <v>0</v>
      </c>
      <c r="M1403" s="4">
        <f t="shared" si="149"/>
        <v>3.5594117647058821</v>
      </c>
      <c r="N1403" s="4">
        <f t="shared" si="150"/>
        <v>0</v>
      </c>
      <c r="O1403">
        <f t="shared" si="151"/>
        <v>0</v>
      </c>
      <c r="P1403" s="4">
        <f t="shared" si="152"/>
        <v>-60.51</v>
      </c>
      <c r="Q1403" t="str">
        <f t="shared" si="153"/>
        <v>Inefficient</v>
      </c>
    </row>
    <row r="1404" spans="1:17" x14ac:dyDescent="0.3">
      <c r="A1404" s="1">
        <v>45343</v>
      </c>
      <c r="B1404" t="s">
        <v>3</v>
      </c>
      <c r="C1404" t="s">
        <v>12</v>
      </c>
      <c r="D1404" t="s">
        <v>10</v>
      </c>
      <c r="E1404" t="s">
        <v>7</v>
      </c>
      <c r="F1404">
        <v>3374</v>
      </c>
      <c r="G1404">
        <v>61</v>
      </c>
      <c r="H1404">
        <v>1</v>
      </c>
      <c r="I1404" s="4">
        <v>130.28</v>
      </c>
      <c r="J1404" s="4">
        <v>63.26</v>
      </c>
      <c r="K1404" s="2">
        <f t="shared" si="147"/>
        <v>1.8079430942501484E-2</v>
      </c>
      <c r="L1404">
        <f t="shared" si="148"/>
        <v>1.6393442622950821E-2</v>
      </c>
      <c r="M1404" s="4">
        <f t="shared" si="149"/>
        <v>2.1357377049180326</v>
      </c>
      <c r="N1404" s="4">
        <f t="shared" si="150"/>
        <v>130.28</v>
      </c>
      <c r="O1404">
        <f t="shared" si="151"/>
        <v>0.48556954252379486</v>
      </c>
      <c r="P1404" s="4">
        <f t="shared" si="152"/>
        <v>-67.02000000000001</v>
      </c>
      <c r="Q1404" t="str">
        <f t="shared" si="153"/>
        <v>Inefficient</v>
      </c>
    </row>
    <row r="1405" spans="1:17" x14ac:dyDescent="0.3">
      <c r="A1405" s="1">
        <v>45343</v>
      </c>
      <c r="B1405" t="s">
        <v>3</v>
      </c>
      <c r="C1405" t="s">
        <v>12</v>
      </c>
      <c r="D1405" t="s">
        <v>10</v>
      </c>
      <c r="E1405" t="s">
        <v>8</v>
      </c>
      <c r="F1405">
        <v>2461</v>
      </c>
      <c r="G1405">
        <v>68</v>
      </c>
      <c r="H1405">
        <v>5</v>
      </c>
      <c r="I1405" s="4">
        <v>110.64</v>
      </c>
      <c r="J1405" s="4">
        <v>425.58</v>
      </c>
      <c r="K1405" s="2">
        <f t="shared" si="147"/>
        <v>2.7631044290938642E-2</v>
      </c>
      <c r="L1405">
        <f t="shared" si="148"/>
        <v>7.3529411764705885E-2</v>
      </c>
      <c r="M1405" s="4">
        <f t="shared" si="149"/>
        <v>1.6270588235294117</v>
      </c>
      <c r="N1405" s="4">
        <f t="shared" si="150"/>
        <v>22.128</v>
      </c>
      <c r="O1405">
        <f t="shared" si="151"/>
        <v>3.8465292841648586</v>
      </c>
      <c r="P1405" s="4">
        <f t="shared" si="152"/>
        <v>314.94</v>
      </c>
      <c r="Q1405" t="str">
        <f t="shared" si="153"/>
        <v>Efficient</v>
      </c>
    </row>
    <row r="1406" spans="1:17" x14ac:dyDescent="0.3">
      <c r="A1406" s="1">
        <v>45344</v>
      </c>
      <c r="B1406" t="s">
        <v>3</v>
      </c>
      <c r="C1406" t="s">
        <v>4</v>
      </c>
      <c r="D1406" t="s">
        <v>5</v>
      </c>
      <c r="E1406" t="s">
        <v>6</v>
      </c>
      <c r="F1406">
        <v>2546</v>
      </c>
      <c r="G1406">
        <v>92</v>
      </c>
      <c r="H1406">
        <v>5</v>
      </c>
      <c r="I1406" s="4">
        <v>166.37</v>
      </c>
      <c r="J1406" s="4">
        <v>441.59</v>
      </c>
      <c r="K1406" s="2">
        <f t="shared" si="147"/>
        <v>3.6135113904163393E-2</v>
      </c>
      <c r="L1406">
        <f t="shared" si="148"/>
        <v>5.434782608695652E-2</v>
      </c>
      <c r="M1406" s="4">
        <f t="shared" si="149"/>
        <v>1.8083695652173915</v>
      </c>
      <c r="N1406" s="4">
        <f t="shared" si="150"/>
        <v>33.274000000000001</v>
      </c>
      <c r="O1406">
        <f t="shared" si="151"/>
        <v>2.65426459097193</v>
      </c>
      <c r="P1406" s="4">
        <f t="shared" si="152"/>
        <v>275.21999999999997</v>
      </c>
      <c r="Q1406" t="str">
        <f t="shared" si="153"/>
        <v>Inefficient</v>
      </c>
    </row>
    <row r="1407" spans="1:17" x14ac:dyDescent="0.3">
      <c r="A1407" s="1">
        <v>45344</v>
      </c>
      <c r="B1407" t="s">
        <v>3</v>
      </c>
      <c r="C1407" t="s">
        <v>4</v>
      </c>
      <c r="D1407" t="s">
        <v>5</v>
      </c>
      <c r="E1407" t="s">
        <v>7</v>
      </c>
      <c r="F1407">
        <v>2003</v>
      </c>
      <c r="G1407">
        <v>53</v>
      </c>
      <c r="H1407">
        <v>5</v>
      </c>
      <c r="I1407" s="4">
        <v>118.34</v>
      </c>
      <c r="J1407" s="4">
        <v>386.77</v>
      </c>
      <c r="K1407" s="2">
        <f t="shared" si="147"/>
        <v>2.6460309535696454E-2</v>
      </c>
      <c r="L1407">
        <f t="shared" si="148"/>
        <v>9.4339622641509441E-2</v>
      </c>
      <c r="M1407" s="4">
        <f t="shared" si="149"/>
        <v>2.2328301886792454</v>
      </c>
      <c r="N1407" s="4">
        <f t="shared" si="150"/>
        <v>23.667999999999999</v>
      </c>
      <c r="O1407">
        <f t="shared" si="151"/>
        <v>3.2682947439580867</v>
      </c>
      <c r="P1407" s="4">
        <f t="shared" si="152"/>
        <v>268.42999999999995</v>
      </c>
      <c r="Q1407" t="str">
        <f t="shared" si="153"/>
        <v>Inefficient</v>
      </c>
    </row>
    <row r="1408" spans="1:17" x14ac:dyDescent="0.3">
      <c r="A1408" s="1">
        <v>45344</v>
      </c>
      <c r="B1408" t="s">
        <v>3</v>
      </c>
      <c r="C1408" t="s">
        <v>4</v>
      </c>
      <c r="D1408" t="s">
        <v>5</v>
      </c>
      <c r="E1408" t="s">
        <v>8</v>
      </c>
      <c r="F1408">
        <v>393</v>
      </c>
      <c r="G1408">
        <v>18</v>
      </c>
      <c r="H1408">
        <v>1</v>
      </c>
      <c r="I1408" s="4">
        <v>11.07</v>
      </c>
      <c r="J1408" s="4">
        <v>76.41</v>
      </c>
      <c r="K1408" s="2">
        <f t="shared" si="147"/>
        <v>4.5801526717557252E-2</v>
      </c>
      <c r="L1408">
        <f t="shared" si="148"/>
        <v>5.5555555555555552E-2</v>
      </c>
      <c r="M1408" s="4">
        <f t="shared" si="149"/>
        <v>0.61499999999999999</v>
      </c>
      <c r="N1408" s="4">
        <f t="shared" si="150"/>
        <v>11.07</v>
      </c>
      <c r="O1408">
        <f t="shared" si="151"/>
        <v>6.9024390243902438</v>
      </c>
      <c r="P1408" s="4">
        <f t="shared" si="152"/>
        <v>65.34</v>
      </c>
      <c r="Q1408" t="str">
        <f t="shared" si="153"/>
        <v>Efficient</v>
      </c>
    </row>
    <row r="1409" spans="1:17" x14ac:dyDescent="0.3">
      <c r="A1409" s="1">
        <v>45344</v>
      </c>
      <c r="B1409" t="s">
        <v>3</v>
      </c>
      <c r="C1409" t="s">
        <v>4</v>
      </c>
      <c r="D1409" t="s">
        <v>9</v>
      </c>
      <c r="E1409" t="s">
        <v>6</v>
      </c>
      <c r="F1409">
        <v>3823</v>
      </c>
      <c r="G1409">
        <v>53</v>
      </c>
      <c r="H1409">
        <v>1</v>
      </c>
      <c r="I1409" s="4">
        <v>195.58</v>
      </c>
      <c r="J1409" s="4">
        <v>50.5</v>
      </c>
      <c r="K1409" s="2">
        <f t="shared" si="147"/>
        <v>1.3863458017263929E-2</v>
      </c>
      <c r="L1409">
        <f t="shared" si="148"/>
        <v>1.8867924528301886E-2</v>
      </c>
      <c r="M1409" s="4">
        <f t="shared" si="149"/>
        <v>3.6901886792452832</v>
      </c>
      <c r="N1409" s="4">
        <f t="shared" si="150"/>
        <v>195.58</v>
      </c>
      <c r="O1409">
        <f t="shared" si="151"/>
        <v>0.25820636056856527</v>
      </c>
      <c r="P1409" s="4">
        <f t="shared" si="152"/>
        <v>-145.08000000000001</v>
      </c>
      <c r="Q1409" t="str">
        <f t="shared" si="153"/>
        <v>Inefficient</v>
      </c>
    </row>
    <row r="1410" spans="1:17" x14ac:dyDescent="0.3">
      <c r="A1410" s="1">
        <v>45344</v>
      </c>
      <c r="B1410" t="s">
        <v>3</v>
      </c>
      <c r="C1410" t="s">
        <v>4</v>
      </c>
      <c r="D1410" t="s">
        <v>9</v>
      </c>
      <c r="E1410" t="s">
        <v>7</v>
      </c>
      <c r="F1410">
        <v>3178</v>
      </c>
      <c r="G1410">
        <v>21</v>
      </c>
      <c r="H1410">
        <v>0</v>
      </c>
      <c r="I1410" s="4">
        <v>143.72</v>
      </c>
      <c r="J1410" s="4">
        <v>0</v>
      </c>
      <c r="K1410" s="2">
        <f t="shared" si="147"/>
        <v>6.6079295154185024E-3</v>
      </c>
      <c r="L1410">
        <f t="shared" si="148"/>
        <v>0</v>
      </c>
      <c r="M1410" s="4">
        <f t="shared" si="149"/>
        <v>6.843809523809524</v>
      </c>
      <c r="N1410" s="4">
        <f t="shared" si="150"/>
        <v>0</v>
      </c>
      <c r="O1410">
        <f t="shared" si="151"/>
        <v>0</v>
      </c>
      <c r="P1410" s="4">
        <f t="shared" si="152"/>
        <v>-143.72</v>
      </c>
      <c r="Q1410" t="str">
        <f t="shared" si="153"/>
        <v>Inefficient</v>
      </c>
    </row>
    <row r="1411" spans="1:17" x14ac:dyDescent="0.3">
      <c r="A1411" s="1">
        <v>45344</v>
      </c>
      <c r="B1411" t="s">
        <v>3</v>
      </c>
      <c r="C1411" t="s">
        <v>4</v>
      </c>
      <c r="D1411" t="s">
        <v>9</v>
      </c>
      <c r="E1411" t="s">
        <v>8</v>
      </c>
      <c r="F1411">
        <v>305</v>
      </c>
      <c r="G1411">
        <v>4</v>
      </c>
      <c r="H1411">
        <v>0</v>
      </c>
      <c r="I1411" s="4">
        <v>11.12</v>
      </c>
      <c r="J1411" s="4">
        <v>0</v>
      </c>
      <c r="K1411" s="2">
        <f t="shared" ref="K1411:K1474" si="154">G1411/F1411</f>
        <v>1.3114754098360656E-2</v>
      </c>
      <c r="L1411">
        <f t="shared" ref="L1411:L1474" si="155">IF(G1411=0,0,H1411/G1411)</f>
        <v>0</v>
      </c>
      <c r="M1411" s="4">
        <f t="shared" ref="M1411:M1474" si="156">IF(G1411=0,0,I1411/G1411)</f>
        <v>2.78</v>
      </c>
      <c r="N1411" s="4">
        <f t="shared" ref="N1411:N1474" si="157">IF(H1411=0,0,I1411/H1411)</f>
        <v>0</v>
      </c>
      <c r="O1411">
        <f t="shared" ref="O1411:O1474" si="158">IF(I1411=0,0,J1411/I1411)</f>
        <v>0</v>
      </c>
      <c r="P1411" s="4">
        <f t="shared" ref="P1411:P1474" si="159">J1411-I1411</f>
        <v>-11.12</v>
      </c>
      <c r="Q1411" t="str">
        <f t="shared" ref="Q1411:Q1474" si="160">IF(AND(N1411&lt;26.94,O1411&gt;3.57),"Efficient", "Inefficient")</f>
        <v>Inefficient</v>
      </c>
    </row>
    <row r="1412" spans="1:17" x14ac:dyDescent="0.3">
      <c r="A1412" s="1">
        <v>45344</v>
      </c>
      <c r="B1412" t="s">
        <v>3</v>
      </c>
      <c r="C1412" t="s">
        <v>4</v>
      </c>
      <c r="D1412" t="s">
        <v>10</v>
      </c>
      <c r="E1412" t="s">
        <v>6</v>
      </c>
      <c r="F1412">
        <v>3100</v>
      </c>
      <c r="G1412">
        <v>55</v>
      </c>
      <c r="H1412">
        <v>2</v>
      </c>
      <c r="I1412" s="4">
        <v>196.54</v>
      </c>
      <c r="J1412" s="4">
        <v>141.13</v>
      </c>
      <c r="K1412" s="2">
        <f t="shared" si="154"/>
        <v>1.7741935483870968E-2</v>
      </c>
      <c r="L1412">
        <f t="shared" si="155"/>
        <v>3.6363636363636362E-2</v>
      </c>
      <c r="M1412" s="4">
        <f t="shared" si="156"/>
        <v>3.5734545454545454</v>
      </c>
      <c r="N1412" s="4">
        <f t="shared" si="157"/>
        <v>98.27</v>
      </c>
      <c r="O1412">
        <f t="shared" si="158"/>
        <v>0.71807265696550326</v>
      </c>
      <c r="P1412" s="4">
        <f t="shared" si="159"/>
        <v>-55.41</v>
      </c>
      <c r="Q1412" t="str">
        <f t="shared" si="160"/>
        <v>Inefficient</v>
      </c>
    </row>
    <row r="1413" spans="1:17" x14ac:dyDescent="0.3">
      <c r="A1413" s="1">
        <v>45344</v>
      </c>
      <c r="B1413" t="s">
        <v>3</v>
      </c>
      <c r="C1413" t="s">
        <v>4</v>
      </c>
      <c r="D1413" t="s">
        <v>10</v>
      </c>
      <c r="E1413" t="s">
        <v>7</v>
      </c>
      <c r="F1413">
        <v>2343</v>
      </c>
      <c r="G1413">
        <v>47</v>
      </c>
      <c r="H1413">
        <v>3</v>
      </c>
      <c r="I1413" s="4">
        <v>118.25</v>
      </c>
      <c r="J1413" s="4">
        <v>297.51</v>
      </c>
      <c r="K1413" s="2">
        <f t="shared" si="154"/>
        <v>2.0059752454118653E-2</v>
      </c>
      <c r="L1413">
        <f t="shared" si="155"/>
        <v>6.3829787234042548E-2</v>
      </c>
      <c r="M1413" s="4">
        <f t="shared" si="156"/>
        <v>2.5159574468085109</v>
      </c>
      <c r="N1413" s="4">
        <f t="shared" si="157"/>
        <v>39.416666666666664</v>
      </c>
      <c r="O1413">
        <f t="shared" si="158"/>
        <v>2.5159408033826636</v>
      </c>
      <c r="P1413" s="4">
        <f t="shared" si="159"/>
        <v>179.26</v>
      </c>
      <c r="Q1413" t="str">
        <f t="shared" si="160"/>
        <v>Inefficient</v>
      </c>
    </row>
    <row r="1414" spans="1:17" x14ac:dyDescent="0.3">
      <c r="A1414" s="1">
        <v>45344</v>
      </c>
      <c r="B1414" t="s">
        <v>3</v>
      </c>
      <c r="C1414" t="s">
        <v>4</v>
      </c>
      <c r="D1414" t="s">
        <v>10</v>
      </c>
      <c r="E1414" t="s">
        <v>8</v>
      </c>
      <c r="F1414">
        <v>445</v>
      </c>
      <c r="G1414">
        <v>4</v>
      </c>
      <c r="H1414">
        <v>0</v>
      </c>
      <c r="I1414" s="4">
        <v>26.52</v>
      </c>
      <c r="J1414" s="4">
        <v>0</v>
      </c>
      <c r="K1414" s="2">
        <f t="shared" si="154"/>
        <v>8.988764044943821E-3</v>
      </c>
      <c r="L1414">
        <f t="shared" si="155"/>
        <v>0</v>
      </c>
      <c r="M1414" s="4">
        <f t="shared" si="156"/>
        <v>6.63</v>
      </c>
      <c r="N1414" s="4">
        <f t="shared" si="157"/>
        <v>0</v>
      </c>
      <c r="O1414">
        <f t="shared" si="158"/>
        <v>0</v>
      </c>
      <c r="P1414" s="4">
        <f t="shared" si="159"/>
        <v>-26.52</v>
      </c>
      <c r="Q1414" t="str">
        <f t="shared" si="160"/>
        <v>Inefficient</v>
      </c>
    </row>
    <row r="1415" spans="1:17" x14ac:dyDescent="0.3">
      <c r="A1415" s="1">
        <v>45344</v>
      </c>
      <c r="B1415" t="s">
        <v>3</v>
      </c>
      <c r="C1415" t="s">
        <v>11</v>
      </c>
      <c r="D1415" t="s">
        <v>5</v>
      </c>
      <c r="E1415" t="s">
        <v>6</v>
      </c>
      <c r="F1415">
        <v>3744</v>
      </c>
      <c r="G1415">
        <v>106</v>
      </c>
      <c r="H1415">
        <v>8</v>
      </c>
      <c r="I1415" s="4">
        <v>242.79</v>
      </c>
      <c r="J1415" s="4">
        <v>482.66</v>
      </c>
      <c r="K1415" s="2">
        <f t="shared" si="154"/>
        <v>2.8311965811965812E-2</v>
      </c>
      <c r="L1415">
        <f t="shared" si="155"/>
        <v>7.5471698113207544E-2</v>
      </c>
      <c r="M1415" s="4">
        <f t="shared" si="156"/>
        <v>2.2904716981132074</v>
      </c>
      <c r="N1415" s="4">
        <f t="shared" si="157"/>
        <v>30.348749999999999</v>
      </c>
      <c r="O1415">
        <f t="shared" si="158"/>
        <v>1.9879731455167018</v>
      </c>
      <c r="P1415" s="4">
        <f t="shared" si="159"/>
        <v>239.87000000000003</v>
      </c>
      <c r="Q1415" t="str">
        <f t="shared" si="160"/>
        <v>Inefficient</v>
      </c>
    </row>
    <row r="1416" spans="1:17" x14ac:dyDescent="0.3">
      <c r="A1416" s="1">
        <v>45344</v>
      </c>
      <c r="B1416" t="s">
        <v>3</v>
      </c>
      <c r="C1416" t="s">
        <v>11</v>
      </c>
      <c r="D1416" t="s">
        <v>5</v>
      </c>
      <c r="E1416" t="s">
        <v>7</v>
      </c>
      <c r="F1416">
        <v>938</v>
      </c>
      <c r="G1416">
        <v>42</v>
      </c>
      <c r="H1416">
        <v>5</v>
      </c>
      <c r="I1416" s="4">
        <v>43.11</v>
      </c>
      <c r="J1416" s="4">
        <v>308.23</v>
      </c>
      <c r="K1416" s="2">
        <f t="shared" si="154"/>
        <v>4.4776119402985072E-2</v>
      </c>
      <c r="L1416">
        <f t="shared" si="155"/>
        <v>0.11904761904761904</v>
      </c>
      <c r="M1416" s="4">
        <f t="shared" si="156"/>
        <v>1.0264285714285715</v>
      </c>
      <c r="N1416" s="4">
        <f t="shared" si="157"/>
        <v>8.6219999999999999</v>
      </c>
      <c r="O1416">
        <f t="shared" si="158"/>
        <v>7.1498492229181165</v>
      </c>
      <c r="P1416" s="4">
        <f t="shared" si="159"/>
        <v>265.12</v>
      </c>
      <c r="Q1416" t="str">
        <f t="shared" si="160"/>
        <v>Efficient</v>
      </c>
    </row>
    <row r="1417" spans="1:17" x14ac:dyDescent="0.3">
      <c r="A1417" s="1">
        <v>45344</v>
      </c>
      <c r="B1417" t="s">
        <v>3</v>
      </c>
      <c r="C1417" t="s">
        <v>11</v>
      </c>
      <c r="D1417" t="s">
        <v>5</v>
      </c>
      <c r="E1417" t="s">
        <v>8</v>
      </c>
      <c r="F1417">
        <v>321</v>
      </c>
      <c r="G1417">
        <v>13</v>
      </c>
      <c r="H1417">
        <v>1</v>
      </c>
      <c r="I1417" s="4">
        <v>9.57</v>
      </c>
      <c r="J1417" s="4">
        <v>61.28</v>
      </c>
      <c r="K1417" s="2">
        <f t="shared" si="154"/>
        <v>4.0498442367601244E-2</v>
      </c>
      <c r="L1417">
        <f t="shared" si="155"/>
        <v>7.6923076923076927E-2</v>
      </c>
      <c r="M1417" s="4">
        <f t="shared" si="156"/>
        <v>0.73615384615384616</v>
      </c>
      <c r="N1417" s="4">
        <f t="shared" si="157"/>
        <v>9.57</v>
      </c>
      <c r="O1417">
        <f t="shared" si="158"/>
        <v>6.4033437826541277</v>
      </c>
      <c r="P1417" s="4">
        <f t="shared" si="159"/>
        <v>51.71</v>
      </c>
      <c r="Q1417" t="str">
        <f t="shared" si="160"/>
        <v>Efficient</v>
      </c>
    </row>
    <row r="1418" spans="1:17" x14ac:dyDescent="0.3">
      <c r="A1418" s="1">
        <v>45344</v>
      </c>
      <c r="B1418" t="s">
        <v>3</v>
      </c>
      <c r="C1418" t="s">
        <v>11</v>
      </c>
      <c r="D1418" t="s">
        <v>9</v>
      </c>
      <c r="E1418" t="s">
        <v>6</v>
      </c>
      <c r="F1418">
        <v>2514</v>
      </c>
      <c r="G1418">
        <v>42</v>
      </c>
      <c r="H1418">
        <v>0</v>
      </c>
      <c r="I1418" s="4">
        <v>64.930000000000007</v>
      </c>
      <c r="J1418" s="4">
        <v>0</v>
      </c>
      <c r="K1418" s="2">
        <f t="shared" si="154"/>
        <v>1.6706443914081145E-2</v>
      </c>
      <c r="L1418">
        <f t="shared" si="155"/>
        <v>0</v>
      </c>
      <c r="M1418" s="4">
        <f t="shared" si="156"/>
        <v>1.5459523809523812</v>
      </c>
      <c r="N1418" s="4">
        <f t="shared" si="157"/>
        <v>0</v>
      </c>
      <c r="O1418">
        <f t="shared" si="158"/>
        <v>0</v>
      </c>
      <c r="P1418" s="4">
        <f t="shared" si="159"/>
        <v>-64.930000000000007</v>
      </c>
      <c r="Q1418" t="str">
        <f t="shared" si="160"/>
        <v>Inefficient</v>
      </c>
    </row>
    <row r="1419" spans="1:17" x14ac:dyDescent="0.3">
      <c r="A1419" s="1">
        <v>45344</v>
      </c>
      <c r="B1419" t="s">
        <v>3</v>
      </c>
      <c r="C1419" t="s">
        <v>11</v>
      </c>
      <c r="D1419" t="s">
        <v>9</v>
      </c>
      <c r="E1419" t="s">
        <v>7</v>
      </c>
      <c r="F1419">
        <v>719</v>
      </c>
      <c r="G1419">
        <v>11</v>
      </c>
      <c r="H1419">
        <v>0</v>
      </c>
      <c r="I1419" s="4">
        <v>28.16</v>
      </c>
      <c r="J1419" s="4">
        <v>0</v>
      </c>
      <c r="K1419" s="2">
        <f t="shared" si="154"/>
        <v>1.5299026425591099E-2</v>
      </c>
      <c r="L1419">
        <f t="shared" si="155"/>
        <v>0</v>
      </c>
      <c r="M1419" s="4">
        <f t="shared" si="156"/>
        <v>2.56</v>
      </c>
      <c r="N1419" s="4">
        <f t="shared" si="157"/>
        <v>0</v>
      </c>
      <c r="O1419">
        <f t="shared" si="158"/>
        <v>0</v>
      </c>
      <c r="P1419" s="4">
        <f t="shared" si="159"/>
        <v>-28.16</v>
      </c>
      <c r="Q1419" t="str">
        <f t="shared" si="160"/>
        <v>Inefficient</v>
      </c>
    </row>
    <row r="1420" spans="1:17" x14ac:dyDescent="0.3">
      <c r="A1420" s="1">
        <v>45344</v>
      </c>
      <c r="B1420" t="s">
        <v>3</v>
      </c>
      <c r="C1420" t="s">
        <v>11</v>
      </c>
      <c r="D1420" t="s">
        <v>9</v>
      </c>
      <c r="E1420" t="s">
        <v>8</v>
      </c>
      <c r="F1420">
        <v>198</v>
      </c>
      <c r="G1420">
        <v>3</v>
      </c>
      <c r="H1420">
        <v>0</v>
      </c>
      <c r="I1420" s="4">
        <v>4.5999999999999996</v>
      </c>
      <c r="J1420" s="4">
        <v>0</v>
      </c>
      <c r="K1420" s="2">
        <f t="shared" si="154"/>
        <v>1.5151515151515152E-2</v>
      </c>
      <c r="L1420">
        <f t="shared" si="155"/>
        <v>0</v>
      </c>
      <c r="M1420" s="4">
        <f t="shared" si="156"/>
        <v>1.5333333333333332</v>
      </c>
      <c r="N1420" s="4">
        <f t="shared" si="157"/>
        <v>0</v>
      </c>
      <c r="O1420">
        <f t="shared" si="158"/>
        <v>0</v>
      </c>
      <c r="P1420" s="4">
        <f t="shared" si="159"/>
        <v>-4.5999999999999996</v>
      </c>
      <c r="Q1420" t="str">
        <f t="shared" si="160"/>
        <v>Inefficient</v>
      </c>
    </row>
    <row r="1421" spans="1:17" x14ac:dyDescent="0.3">
      <c r="A1421" s="1">
        <v>45344</v>
      </c>
      <c r="B1421" t="s">
        <v>3</v>
      </c>
      <c r="C1421" t="s">
        <v>11</v>
      </c>
      <c r="D1421" t="s">
        <v>10</v>
      </c>
      <c r="E1421" t="s">
        <v>6</v>
      </c>
      <c r="F1421">
        <v>2807</v>
      </c>
      <c r="G1421">
        <v>76</v>
      </c>
      <c r="H1421">
        <v>3</v>
      </c>
      <c r="I1421" s="4">
        <v>71.819999999999993</v>
      </c>
      <c r="J1421" s="4">
        <v>257.18</v>
      </c>
      <c r="K1421" s="2">
        <f t="shared" si="154"/>
        <v>2.7075169219807623E-2</v>
      </c>
      <c r="L1421">
        <f t="shared" si="155"/>
        <v>3.9473684210526314E-2</v>
      </c>
      <c r="M1421" s="4">
        <f t="shared" si="156"/>
        <v>0.94499999999999995</v>
      </c>
      <c r="N1421" s="4">
        <f t="shared" si="157"/>
        <v>23.939999999999998</v>
      </c>
      <c r="O1421">
        <f t="shared" si="158"/>
        <v>3.5808966861598446</v>
      </c>
      <c r="P1421" s="4">
        <f t="shared" si="159"/>
        <v>185.36</v>
      </c>
      <c r="Q1421" t="str">
        <f t="shared" si="160"/>
        <v>Efficient</v>
      </c>
    </row>
    <row r="1422" spans="1:17" x14ac:dyDescent="0.3">
      <c r="A1422" s="1">
        <v>45344</v>
      </c>
      <c r="B1422" t="s">
        <v>3</v>
      </c>
      <c r="C1422" t="s">
        <v>11</v>
      </c>
      <c r="D1422" t="s">
        <v>10</v>
      </c>
      <c r="E1422" t="s">
        <v>7</v>
      </c>
      <c r="F1422">
        <v>411</v>
      </c>
      <c r="G1422">
        <v>5</v>
      </c>
      <c r="H1422">
        <v>0</v>
      </c>
      <c r="I1422" s="4">
        <v>27.48</v>
      </c>
      <c r="J1422" s="4">
        <v>0</v>
      </c>
      <c r="K1422" s="2">
        <f t="shared" si="154"/>
        <v>1.2165450121654502E-2</v>
      </c>
      <c r="L1422">
        <f t="shared" si="155"/>
        <v>0</v>
      </c>
      <c r="M1422" s="4">
        <f t="shared" si="156"/>
        <v>5.4960000000000004</v>
      </c>
      <c r="N1422" s="4">
        <f t="shared" si="157"/>
        <v>0</v>
      </c>
      <c r="O1422">
        <f t="shared" si="158"/>
        <v>0</v>
      </c>
      <c r="P1422" s="4">
        <f t="shared" si="159"/>
        <v>-27.48</v>
      </c>
      <c r="Q1422" t="str">
        <f t="shared" si="160"/>
        <v>Inefficient</v>
      </c>
    </row>
    <row r="1423" spans="1:17" x14ac:dyDescent="0.3">
      <c r="A1423" s="1">
        <v>45344</v>
      </c>
      <c r="B1423" t="s">
        <v>3</v>
      </c>
      <c r="C1423" t="s">
        <v>11</v>
      </c>
      <c r="D1423" t="s">
        <v>10</v>
      </c>
      <c r="E1423" t="s">
        <v>8</v>
      </c>
      <c r="F1423">
        <v>277</v>
      </c>
      <c r="G1423">
        <v>8</v>
      </c>
      <c r="H1423">
        <v>0</v>
      </c>
      <c r="I1423" s="4">
        <v>14.81</v>
      </c>
      <c r="J1423" s="4">
        <v>0</v>
      </c>
      <c r="K1423" s="2">
        <f t="shared" si="154"/>
        <v>2.8880866425992781E-2</v>
      </c>
      <c r="L1423">
        <f t="shared" si="155"/>
        <v>0</v>
      </c>
      <c r="M1423" s="4">
        <f t="shared" si="156"/>
        <v>1.8512500000000001</v>
      </c>
      <c r="N1423" s="4">
        <f t="shared" si="157"/>
        <v>0</v>
      </c>
      <c r="O1423">
        <f t="shared" si="158"/>
        <v>0</v>
      </c>
      <c r="P1423" s="4">
        <f t="shared" si="159"/>
        <v>-14.81</v>
      </c>
      <c r="Q1423" t="str">
        <f t="shared" si="160"/>
        <v>Inefficient</v>
      </c>
    </row>
    <row r="1424" spans="1:17" x14ac:dyDescent="0.3">
      <c r="A1424" s="1">
        <v>45344</v>
      </c>
      <c r="B1424" t="s">
        <v>3</v>
      </c>
      <c r="C1424" t="s">
        <v>12</v>
      </c>
      <c r="D1424" t="s">
        <v>5</v>
      </c>
      <c r="E1424" t="s">
        <v>6</v>
      </c>
      <c r="F1424">
        <v>1016</v>
      </c>
      <c r="G1424">
        <v>33</v>
      </c>
      <c r="H1424">
        <v>2</v>
      </c>
      <c r="I1424" s="4">
        <v>47.3</v>
      </c>
      <c r="J1424" s="4">
        <v>158.57</v>
      </c>
      <c r="K1424" s="2">
        <f t="shared" si="154"/>
        <v>3.2480314960629919E-2</v>
      </c>
      <c r="L1424">
        <f t="shared" si="155"/>
        <v>6.0606060606060608E-2</v>
      </c>
      <c r="M1424" s="4">
        <f t="shared" si="156"/>
        <v>1.4333333333333333</v>
      </c>
      <c r="N1424" s="4">
        <f t="shared" si="157"/>
        <v>23.65</v>
      </c>
      <c r="O1424">
        <f t="shared" si="158"/>
        <v>3.3524312896405921</v>
      </c>
      <c r="P1424" s="4">
        <f t="shared" si="159"/>
        <v>111.27</v>
      </c>
      <c r="Q1424" t="str">
        <f t="shared" si="160"/>
        <v>Inefficient</v>
      </c>
    </row>
    <row r="1425" spans="1:17" x14ac:dyDescent="0.3">
      <c r="A1425" s="1">
        <v>45344</v>
      </c>
      <c r="B1425" t="s">
        <v>3</v>
      </c>
      <c r="C1425" t="s">
        <v>12</v>
      </c>
      <c r="D1425" t="s">
        <v>5</v>
      </c>
      <c r="E1425" t="s">
        <v>7</v>
      </c>
      <c r="F1425">
        <v>2537</v>
      </c>
      <c r="G1425">
        <v>70</v>
      </c>
      <c r="H1425">
        <v>3</v>
      </c>
      <c r="I1425" s="4">
        <v>90.77</v>
      </c>
      <c r="J1425" s="4">
        <v>233.1</v>
      </c>
      <c r="K1425" s="2">
        <f t="shared" si="154"/>
        <v>2.7591643673630272E-2</v>
      </c>
      <c r="L1425">
        <f t="shared" si="155"/>
        <v>4.2857142857142858E-2</v>
      </c>
      <c r="M1425" s="4">
        <f t="shared" si="156"/>
        <v>1.2967142857142857</v>
      </c>
      <c r="N1425" s="4">
        <f t="shared" si="157"/>
        <v>30.256666666666664</v>
      </c>
      <c r="O1425">
        <f t="shared" si="158"/>
        <v>2.5680290844992841</v>
      </c>
      <c r="P1425" s="4">
        <f t="shared" si="159"/>
        <v>142.32999999999998</v>
      </c>
      <c r="Q1425" t="str">
        <f t="shared" si="160"/>
        <v>Inefficient</v>
      </c>
    </row>
    <row r="1426" spans="1:17" x14ac:dyDescent="0.3">
      <c r="A1426" s="1">
        <v>45344</v>
      </c>
      <c r="B1426" t="s">
        <v>3</v>
      </c>
      <c r="C1426" t="s">
        <v>12</v>
      </c>
      <c r="D1426" t="s">
        <v>5</v>
      </c>
      <c r="E1426" t="s">
        <v>8</v>
      </c>
      <c r="F1426">
        <v>2974</v>
      </c>
      <c r="G1426">
        <v>126</v>
      </c>
      <c r="H1426">
        <v>18</v>
      </c>
      <c r="I1426" s="4">
        <v>100.3</v>
      </c>
      <c r="J1426" s="4">
        <v>1191.17</v>
      </c>
      <c r="K1426" s="2">
        <f t="shared" si="154"/>
        <v>4.2367182246133152E-2</v>
      </c>
      <c r="L1426">
        <f t="shared" si="155"/>
        <v>0.14285714285714285</v>
      </c>
      <c r="M1426" s="4">
        <f t="shared" si="156"/>
        <v>0.79603174603174598</v>
      </c>
      <c r="N1426" s="4">
        <f t="shared" si="157"/>
        <v>5.572222222222222</v>
      </c>
      <c r="O1426">
        <f t="shared" si="158"/>
        <v>11.876071784646063</v>
      </c>
      <c r="P1426" s="4">
        <f t="shared" si="159"/>
        <v>1090.8700000000001</v>
      </c>
      <c r="Q1426" t="str">
        <f t="shared" si="160"/>
        <v>Efficient</v>
      </c>
    </row>
    <row r="1427" spans="1:17" x14ac:dyDescent="0.3">
      <c r="A1427" s="1">
        <v>45344</v>
      </c>
      <c r="B1427" t="s">
        <v>3</v>
      </c>
      <c r="C1427" t="s">
        <v>12</v>
      </c>
      <c r="D1427" t="s">
        <v>9</v>
      </c>
      <c r="E1427" t="s">
        <v>6</v>
      </c>
      <c r="F1427">
        <v>1088</v>
      </c>
      <c r="G1427">
        <v>12</v>
      </c>
      <c r="H1427">
        <v>0</v>
      </c>
      <c r="I1427" s="4">
        <v>34.22</v>
      </c>
      <c r="J1427" s="4">
        <v>0</v>
      </c>
      <c r="K1427" s="2">
        <f t="shared" si="154"/>
        <v>1.1029411764705883E-2</v>
      </c>
      <c r="L1427">
        <f t="shared" si="155"/>
        <v>0</v>
      </c>
      <c r="M1427" s="4">
        <f t="shared" si="156"/>
        <v>2.8516666666666666</v>
      </c>
      <c r="N1427" s="4">
        <f t="shared" si="157"/>
        <v>0</v>
      </c>
      <c r="O1427">
        <f t="shared" si="158"/>
        <v>0</v>
      </c>
      <c r="P1427" s="4">
        <f t="shared" si="159"/>
        <v>-34.22</v>
      </c>
      <c r="Q1427" t="str">
        <f t="shared" si="160"/>
        <v>Inefficient</v>
      </c>
    </row>
    <row r="1428" spans="1:17" x14ac:dyDescent="0.3">
      <c r="A1428" s="1">
        <v>45344</v>
      </c>
      <c r="B1428" t="s">
        <v>3</v>
      </c>
      <c r="C1428" t="s">
        <v>12</v>
      </c>
      <c r="D1428" t="s">
        <v>9</v>
      </c>
      <c r="E1428" t="s">
        <v>7</v>
      </c>
      <c r="F1428">
        <v>4890</v>
      </c>
      <c r="G1428">
        <v>65</v>
      </c>
      <c r="H1428">
        <v>1</v>
      </c>
      <c r="I1428" s="4">
        <v>205.06</v>
      </c>
      <c r="J1428" s="4">
        <v>78.11</v>
      </c>
      <c r="K1428" s="2">
        <f t="shared" si="154"/>
        <v>1.3292433537832311E-2</v>
      </c>
      <c r="L1428">
        <f t="shared" si="155"/>
        <v>1.5384615384615385E-2</v>
      </c>
      <c r="M1428" s="4">
        <f t="shared" si="156"/>
        <v>3.1547692307692308</v>
      </c>
      <c r="N1428" s="4">
        <f t="shared" si="157"/>
        <v>205.06</v>
      </c>
      <c r="O1428">
        <f t="shared" si="158"/>
        <v>0.38091290354042717</v>
      </c>
      <c r="P1428" s="4">
        <f t="shared" si="159"/>
        <v>-126.95</v>
      </c>
      <c r="Q1428" t="str">
        <f t="shared" si="160"/>
        <v>Inefficient</v>
      </c>
    </row>
    <row r="1429" spans="1:17" x14ac:dyDescent="0.3">
      <c r="A1429" s="1">
        <v>45344</v>
      </c>
      <c r="B1429" t="s">
        <v>3</v>
      </c>
      <c r="C1429" t="s">
        <v>12</v>
      </c>
      <c r="D1429" t="s">
        <v>9</v>
      </c>
      <c r="E1429" t="s">
        <v>8</v>
      </c>
      <c r="F1429">
        <v>2257</v>
      </c>
      <c r="G1429">
        <v>26</v>
      </c>
      <c r="H1429">
        <v>0</v>
      </c>
      <c r="I1429" s="4">
        <v>116.93</v>
      </c>
      <c r="J1429" s="4">
        <v>0</v>
      </c>
      <c r="K1429" s="2">
        <f t="shared" si="154"/>
        <v>1.1519716437749225E-2</v>
      </c>
      <c r="L1429">
        <f t="shared" si="155"/>
        <v>0</v>
      </c>
      <c r="M1429" s="4">
        <f t="shared" si="156"/>
        <v>4.4973076923076922</v>
      </c>
      <c r="N1429" s="4">
        <f t="shared" si="157"/>
        <v>0</v>
      </c>
      <c r="O1429">
        <f t="shared" si="158"/>
        <v>0</v>
      </c>
      <c r="P1429" s="4">
        <f t="shared" si="159"/>
        <v>-116.93</v>
      </c>
      <c r="Q1429" t="str">
        <f t="shared" si="160"/>
        <v>Inefficient</v>
      </c>
    </row>
    <row r="1430" spans="1:17" x14ac:dyDescent="0.3">
      <c r="A1430" s="1">
        <v>45344</v>
      </c>
      <c r="B1430" t="s">
        <v>3</v>
      </c>
      <c r="C1430" t="s">
        <v>12</v>
      </c>
      <c r="D1430" t="s">
        <v>10</v>
      </c>
      <c r="E1430" t="s">
        <v>6</v>
      </c>
      <c r="F1430">
        <v>1386</v>
      </c>
      <c r="G1430">
        <v>39</v>
      </c>
      <c r="H1430">
        <v>1</v>
      </c>
      <c r="I1430" s="4">
        <v>55</v>
      </c>
      <c r="J1430" s="4">
        <v>78.45</v>
      </c>
      <c r="K1430" s="2">
        <f t="shared" si="154"/>
        <v>2.813852813852814E-2</v>
      </c>
      <c r="L1430">
        <f t="shared" si="155"/>
        <v>2.564102564102564E-2</v>
      </c>
      <c r="M1430" s="4">
        <f t="shared" si="156"/>
        <v>1.4102564102564104</v>
      </c>
      <c r="N1430" s="4">
        <f t="shared" si="157"/>
        <v>55</v>
      </c>
      <c r="O1430">
        <f t="shared" si="158"/>
        <v>1.4263636363636365</v>
      </c>
      <c r="P1430" s="4">
        <f t="shared" si="159"/>
        <v>23.450000000000003</v>
      </c>
      <c r="Q1430" t="str">
        <f t="shared" si="160"/>
        <v>Inefficient</v>
      </c>
    </row>
    <row r="1431" spans="1:17" x14ac:dyDescent="0.3">
      <c r="A1431" s="1">
        <v>45344</v>
      </c>
      <c r="B1431" t="s">
        <v>3</v>
      </c>
      <c r="C1431" t="s">
        <v>12</v>
      </c>
      <c r="D1431" t="s">
        <v>10</v>
      </c>
      <c r="E1431" t="s">
        <v>7</v>
      </c>
      <c r="F1431">
        <v>3772</v>
      </c>
      <c r="G1431">
        <v>87</v>
      </c>
      <c r="H1431">
        <v>6</v>
      </c>
      <c r="I1431" s="4">
        <v>236.14</v>
      </c>
      <c r="J1431" s="4">
        <v>450.55</v>
      </c>
      <c r="K1431" s="2">
        <f t="shared" si="154"/>
        <v>2.3064687168610817E-2</v>
      </c>
      <c r="L1431">
        <f t="shared" si="155"/>
        <v>6.8965517241379309E-2</v>
      </c>
      <c r="M1431" s="4">
        <f t="shared" si="156"/>
        <v>2.7142528735632183</v>
      </c>
      <c r="N1431" s="4">
        <f t="shared" si="157"/>
        <v>39.356666666666662</v>
      </c>
      <c r="O1431">
        <f t="shared" si="158"/>
        <v>1.9079783179469807</v>
      </c>
      <c r="P1431" s="4">
        <f t="shared" si="159"/>
        <v>214.41000000000003</v>
      </c>
      <c r="Q1431" t="str">
        <f t="shared" si="160"/>
        <v>Inefficient</v>
      </c>
    </row>
    <row r="1432" spans="1:17" x14ac:dyDescent="0.3">
      <c r="A1432" s="1">
        <v>45344</v>
      </c>
      <c r="B1432" t="s">
        <v>3</v>
      </c>
      <c r="C1432" t="s">
        <v>12</v>
      </c>
      <c r="D1432" t="s">
        <v>10</v>
      </c>
      <c r="E1432" t="s">
        <v>8</v>
      </c>
      <c r="F1432">
        <v>1842</v>
      </c>
      <c r="G1432">
        <v>33</v>
      </c>
      <c r="H1432">
        <v>1</v>
      </c>
      <c r="I1432" s="4">
        <v>46.12</v>
      </c>
      <c r="J1432" s="4">
        <v>59.55</v>
      </c>
      <c r="K1432" s="2">
        <f t="shared" si="154"/>
        <v>1.7915309446254073E-2</v>
      </c>
      <c r="L1432">
        <f t="shared" si="155"/>
        <v>3.0303030303030304E-2</v>
      </c>
      <c r="M1432" s="4">
        <f t="shared" si="156"/>
        <v>1.3975757575757575</v>
      </c>
      <c r="N1432" s="4">
        <f t="shared" si="157"/>
        <v>46.12</v>
      </c>
      <c r="O1432">
        <f t="shared" si="158"/>
        <v>1.2911968777103209</v>
      </c>
      <c r="P1432" s="4">
        <f t="shared" si="159"/>
        <v>13.43</v>
      </c>
      <c r="Q1432" t="str">
        <f t="shared" si="160"/>
        <v>Inefficient</v>
      </c>
    </row>
    <row r="1433" spans="1:17" x14ac:dyDescent="0.3">
      <c r="A1433" s="1">
        <v>45345</v>
      </c>
      <c r="B1433" t="s">
        <v>3</v>
      </c>
      <c r="C1433" t="s">
        <v>4</v>
      </c>
      <c r="D1433" t="s">
        <v>5</v>
      </c>
      <c r="E1433" t="s">
        <v>6</v>
      </c>
      <c r="F1433">
        <v>4777</v>
      </c>
      <c r="G1433">
        <v>146</v>
      </c>
      <c r="H1433">
        <v>9</v>
      </c>
      <c r="I1433" s="4">
        <v>260.14999999999998</v>
      </c>
      <c r="J1433" s="4">
        <v>727.31</v>
      </c>
      <c r="K1433" s="2">
        <f t="shared" si="154"/>
        <v>3.0563114925685576E-2</v>
      </c>
      <c r="L1433">
        <f t="shared" si="155"/>
        <v>6.1643835616438353E-2</v>
      </c>
      <c r="M1433" s="4">
        <f t="shared" si="156"/>
        <v>1.7818493150684931</v>
      </c>
      <c r="N1433" s="4">
        <f t="shared" si="157"/>
        <v>28.905555555555551</v>
      </c>
      <c r="O1433">
        <f t="shared" si="158"/>
        <v>2.7957332308283682</v>
      </c>
      <c r="P1433" s="4">
        <f t="shared" si="159"/>
        <v>467.15999999999997</v>
      </c>
      <c r="Q1433" t="str">
        <f t="shared" si="160"/>
        <v>Inefficient</v>
      </c>
    </row>
    <row r="1434" spans="1:17" x14ac:dyDescent="0.3">
      <c r="A1434" s="1">
        <v>45345</v>
      </c>
      <c r="B1434" t="s">
        <v>3</v>
      </c>
      <c r="C1434" t="s">
        <v>4</v>
      </c>
      <c r="D1434" t="s">
        <v>5</v>
      </c>
      <c r="E1434" t="s">
        <v>7</v>
      </c>
      <c r="F1434">
        <v>2720</v>
      </c>
      <c r="G1434">
        <v>115</v>
      </c>
      <c r="H1434">
        <v>8</v>
      </c>
      <c r="I1434" s="4">
        <v>76.55</v>
      </c>
      <c r="J1434" s="4">
        <v>500.8</v>
      </c>
      <c r="K1434" s="2">
        <f t="shared" si="154"/>
        <v>4.2279411764705885E-2</v>
      </c>
      <c r="L1434">
        <f t="shared" si="155"/>
        <v>6.9565217391304349E-2</v>
      </c>
      <c r="M1434" s="4">
        <f t="shared" si="156"/>
        <v>0.66565217391304343</v>
      </c>
      <c r="N1434" s="4">
        <f t="shared" si="157"/>
        <v>9.5687499999999996</v>
      </c>
      <c r="O1434">
        <f t="shared" si="158"/>
        <v>6.5421293272371006</v>
      </c>
      <c r="P1434" s="4">
        <f t="shared" si="159"/>
        <v>424.25</v>
      </c>
      <c r="Q1434" t="str">
        <f t="shared" si="160"/>
        <v>Efficient</v>
      </c>
    </row>
    <row r="1435" spans="1:17" x14ac:dyDescent="0.3">
      <c r="A1435" s="1">
        <v>45345</v>
      </c>
      <c r="B1435" t="s">
        <v>3</v>
      </c>
      <c r="C1435" t="s">
        <v>4</v>
      </c>
      <c r="D1435" t="s">
        <v>5</v>
      </c>
      <c r="E1435" t="s">
        <v>8</v>
      </c>
      <c r="F1435">
        <v>288</v>
      </c>
      <c r="G1435">
        <v>13</v>
      </c>
      <c r="H1435">
        <v>1</v>
      </c>
      <c r="I1435" s="4">
        <v>13.81</v>
      </c>
      <c r="J1435" s="4">
        <v>97.22</v>
      </c>
      <c r="K1435" s="2">
        <f t="shared" si="154"/>
        <v>4.5138888888888888E-2</v>
      </c>
      <c r="L1435">
        <f t="shared" si="155"/>
        <v>7.6923076923076927E-2</v>
      </c>
      <c r="M1435" s="4">
        <f t="shared" si="156"/>
        <v>1.0623076923076924</v>
      </c>
      <c r="N1435" s="4">
        <f t="shared" si="157"/>
        <v>13.81</v>
      </c>
      <c r="O1435">
        <f t="shared" si="158"/>
        <v>7.03982621288921</v>
      </c>
      <c r="P1435" s="4">
        <f t="shared" si="159"/>
        <v>83.41</v>
      </c>
      <c r="Q1435" t="str">
        <f t="shared" si="160"/>
        <v>Efficient</v>
      </c>
    </row>
    <row r="1436" spans="1:17" x14ac:dyDescent="0.3">
      <c r="A1436" s="1">
        <v>45345</v>
      </c>
      <c r="B1436" t="s">
        <v>3</v>
      </c>
      <c r="C1436" t="s">
        <v>4</v>
      </c>
      <c r="D1436" t="s">
        <v>9</v>
      </c>
      <c r="E1436" t="s">
        <v>6</v>
      </c>
      <c r="F1436">
        <v>3771</v>
      </c>
      <c r="G1436">
        <v>64</v>
      </c>
      <c r="H1436">
        <v>1</v>
      </c>
      <c r="I1436" s="4">
        <v>105.99</v>
      </c>
      <c r="J1436" s="4">
        <v>56.45</v>
      </c>
      <c r="K1436" s="2">
        <f t="shared" si="154"/>
        <v>1.6971625563511006E-2</v>
      </c>
      <c r="L1436">
        <f t="shared" si="155"/>
        <v>1.5625E-2</v>
      </c>
      <c r="M1436" s="4">
        <f t="shared" si="156"/>
        <v>1.6560937499999999</v>
      </c>
      <c r="N1436" s="4">
        <f t="shared" si="157"/>
        <v>105.99</v>
      </c>
      <c r="O1436">
        <f t="shared" si="158"/>
        <v>0.53259741485045764</v>
      </c>
      <c r="P1436" s="4">
        <f t="shared" si="159"/>
        <v>-49.539999999999992</v>
      </c>
      <c r="Q1436" t="str">
        <f t="shared" si="160"/>
        <v>Inefficient</v>
      </c>
    </row>
    <row r="1437" spans="1:17" x14ac:dyDescent="0.3">
      <c r="A1437" s="1">
        <v>45345</v>
      </c>
      <c r="B1437" t="s">
        <v>3</v>
      </c>
      <c r="C1437" t="s">
        <v>4</v>
      </c>
      <c r="D1437" t="s">
        <v>9</v>
      </c>
      <c r="E1437" t="s">
        <v>7</v>
      </c>
      <c r="F1437">
        <v>3155</v>
      </c>
      <c r="G1437">
        <v>52</v>
      </c>
      <c r="H1437">
        <v>0</v>
      </c>
      <c r="I1437" s="4">
        <v>84.35</v>
      </c>
      <c r="J1437" s="4">
        <v>0</v>
      </c>
      <c r="K1437" s="2">
        <f t="shared" si="154"/>
        <v>1.6481774960380349E-2</v>
      </c>
      <c r="L1437">
        <f t="shared" si="155"/>
        <v>0</v>
      </c>
      <c r="M1437" s="4">
        <f t="shared" si="156"/>
        <v>1.6221153846153844</v>
      </c>
      <c r="N1437" s="4">
        <f t="shared" si="157"/>
        <v>0</v>
      </c>
      <c r="O1437">
        <f t="shared" si="158"/>
        <v>0</v>
      </c>
      <c r="P1437" s="4">
        <f t="shared" si="159"/>
        <v>-84.35</v>
      </c>
      <c r="Q1437" t="str">
        <f t="shared" si="160"/>
        <v>Inefficient</v>
      </c>
    </row>
    <row r="1438" spans="1:17" x14ac:dyDescent="0.3">
      <c r="A1438" s="1">
        <v>45345</v>
      </c>
      <c r="B1438" t="s">
        <v>3</v>
      </c>
      <c r="C1438" t="s">
        <v>4</v>
      </c>
      <c r="D1438" t="s">
        <v>9</v>
      </c>
      <c r="E1438" t="s">
        <v>8</v>
      </c>
      <c r="F1438">
        <v>452</v>
      </c>
      <c r="G1438">
        <v>2</v>
      </c>
      <c r="H1438">
        <v>0</v>
      </c>
      <c r="I1438" s="4">
        <v>25.29</v>
      </c>
      <c r="J1438" s="4">
        <v>0</v>
      </c>
      <c r="K1438" s="2">
        <f t="shared" si="154"/>
        <v>4.4247787610619468E-3</v>
      </c>
      <c r="L1438">
        <f t="shared" si="155"/>
        <v>0</v>
      </c>
      <c r="M1438" s="4">
        <f t="shared" si="156"/>
        <v>12.645</v>
      </c>
      <c r="N1438" s="4">
        <f t="shared" si="157"/>
        <v>0</v>
      </c>
      <c r="O1438">
        <f t="shared" si="158"/>
        <v>0</v>
      </c>
      <c r="P1438" s="4">
        <f t="shared" si="159"/>
        <v>-25.29</v>
      </c>
      <c r="Q1438" t="str">
        <f t="shared" si="160"/>
        <v>Inefficient</v>
      </c>
    </row>
    <row r="1439" spans="1:17" x14ac:dyDescent="0.3">
      <c r="A1439" s="1">
        <v>45345</v>
      </c>
      <c r="B1439" t="s">
        <v>3</v>
      </c>
      <c r="C1439" t="s">
        <v>4</v>
      </c>
      <c r="D1439" t="s">
        <v>10</v>
      </c>
      <c r="E1439" t="s">
        <v>6</v>
      </c>
      <c r="F1439">
        <v>3519</v>
      </c>
      <c r="G1439">
        <v>86</v>
      </c>
      <c r="H1439">
        <v>2</v>
      </c>
      <c r="I1439" s="4">
        <v>145.36000000000001</v>
      </c>
      <c r="J1439" s="4">
        <v>148.51</v>
      </c>
      <c r="K1439" s="2">
        <f t="shared" si="154"/>
        <v>2.4438761011651038E-2</v>
      </c>
      <c r="L1439">
        <f t="shared" si="155"/>
        <v>2.3255813953488372E-2</v>
      </c>
      <c r="M1439" s="4">
        <f t="shared" si="156"/>
        <v>1.690232558139535</v>
      </c>
      <c r="N1439" s="4">
        <f t="shared" si="157"/>
        <v>72.680000000000007</v>
      </c>
      <c r="O1439">
        <f t="shared" si="158"/>
        <v>1.0216703357182166</v>
      </c>
      <c r="P1439" s="4">
        <f t="shared" si="159"/>
        <v>3.1499999999999773</v>
      </c>
      <c r="Q1439" t="str">
        <f t="shared" si="160"/>
        <v>Inefficient</v>
      </c>
    </row>
    <row r="1440" spans="1:17" x14ac:dyDescent="0.3">
      <c r="A1440" s="1">
        <v>45345</v>
      </c>
      <c r="B1440" t="s">
        <v>3</v>
      </c>
      <c r="C1440" t="s">
        <v>4</v>
      </c>
      <c r="D1440" t="s">
        <v>10</v>
      </c>
      <c r="E1440" t="s">
        <v>7</v>
      </c>
      <c r="F1440">
        <v>1564</v>
      </c>
      <c r="G1440">
        <v>39</v>
      </c>
      <c r="H1440">
        <v>3</v>
      </c>
      <c r="I1440" s="4">
        <v>56</v>
      </c>
      <c r="J1440" s="4">
        <v>160.66999999999999</v>
      </c>
      <c r="K1440" s="2">
        <f t="shared" si="154"/>
        <v>2.4936061381074168E-2</v>
      </c>
      <c r="L1440">
        <f t="shared" si="155"/>
        <v>7.6923076923076927E-2</v>
      </c>
      <c r="M1440" s="4">
        <f t="shared" si="156"/>
        <v>1.4358974358974359</v>
      </c>
      <c r="N1440" s="4">
        <f t="shared" si="157"/>
        <v>18.666666666666668</v>
      </c>
      <c r="O1440">
        <f t="shared" si="158"/>
        <v>2.8691071428571426</v>
      </c>
      <c r="P1440" s="4">
        <f t="shared" si="159"/>
        <v>104.66999999999999</v>
      </c>
      <c r="Q1440" t="str">
        <f t="shared" si="160"/>
        <v>Inefficient</v>
      </c>
    </row>
    <row r="1441" spans="1:17" x14ac:dyDescent="0.3">
      <c r="A1441" s="1">
        <v>45345</v>
      </c>
      <c r="B1441" t="s">
        <v>3</v>
      </c>
      <c r="C1441" t="s">
        <v>4</v>
      </c>
      <c r="D1441" t="s">
        <v>10</v>
      </c>
      <c r="E1441" t="s">
        <v>8</v>
      </c>
      <c r="F1441">
        <v>183</v>
      </c>
      <c r="G1441">
        <v>3</v>
      </c>
      <c r="H1441">
        <v>0</v>
      </c>
      <c r="I1441" s="4">
        <v>7.61</v>
      </c>
      <c r="J1441" s="4">
        <v>0</v>
      </c>
      <c r="K1441" s="2">
        <f t="shared" si="154"/>
        <v>1.6393442622950821E-2</v>
      </c>
      <c r="L1441">
        <f t="shared" si="155"/>
        <v>0</v>
      </c>
      <c r="M1441" s="4">
        <f t="shared" si="156"/>
        <v>2.5366666666666666</v>
      </c>
      <c r="N1441" s="4">
        <f t="shared" si="157"/>
        <v>0</v>
      </c>
      <c r="O1441">
        <f t="shared" si="158"/>
        <v>0</v>
      </c>
      <c r="P1441" s="4">
        <f t="shared" si="159"/>
        <v>-7.61</v>
      </c>
      <c r="Q1441" t="str">
        <f t="shared" si="160"/>
        <v>Inefficient</v>
      </c>
    </row>
    <row r="1442" spans="1:17" x14ac:dyDescent="0.3">
      <c r="A1442" s="1">
        <v>45345</v>
      </c>
      <c r="B1442" t="s">
        <v>3</v>
      </c>
      <c r="C1442" t="s">
        <v>11</v>
      </c>
      <c r="D1442" t="s">
        <v>5</v>
      </c>
      <c r="E1442" t="s">
        <v>6</v>
      </c>
      <c r="F1442">
        <v>5460</v>
      </c>
      <c r="G1442">
        <v>261</v>
      </c>
      <c r="H1442">
        <v>37</v>
      </c>
      <c r="I1442" s="4">
        <v>141.63</v>
      </c>
      <c r="J1442" s="4">
        <v>2694.36</v>
      </c>
      <c r="K1442" s="2">
        <f t="shared" si="154"/>
        <v>4.7802197802197799E-2</v>
      </c>
      <c r="L1442">
        <f t="shared" si="155"/>
        <v>0.1417624521072797</v>
      </c>
      <c r="M1442" s="4">
        <f t="shared" si="156"/>
        <v>0.54264367816091952</v>
      </c>
      <c r="N1442" s="4">
        <f t="shared" si="157"/>
        <v>3.8278378378378379</v>
      </c>
      <c r="O1442">
        <f t="shared" si="158"/>
        <v>19.023935606862953</v>
      </c>
      <c r="P1442" s="4">
        <f t="shared" si="159"/>
        <v>2552.73</v>
      </c>
      <c r="Q1442" t="str">
        <f t="shared" si="160"/>
        <v>Efficient</v>
      </c>
    </row>
    <row r="1443" spans="1:17" x14ac:dyDescent="0.3">
      <c r="A1443" s="1">
        <v>45345</v>
      </c>
      <c r="B1443" t="s">
        <v>3</v>
      </c>
      <c r="C1443" t="s">
        <v>11</v>
      </c>
      <c r="D1443" t="s">
        <v>5</v>
      </c>
      <c r="E1443" t="s">
        <v>7</v>
      </c>
      <c r="F1443">
        <v>905</v>
      </c>
      <c r="G1443">
        <v>34</v>
      </c>
      <c r="H1443">
        <v>1</v>
      </c>
      <c r="I1443" s="4">
        <v>39.19</v>
      </c>
      <c r="J1443" s="4">
        <v>87.82</v>
      </c>
      <c r="K1443" s="2">
        <f t="shared" si="154"/>
        <v>3.7569060773480663E-2</v>
      </c>
      <c r="L1443">
        <f t="shared" si="155"/>
        <v>2.9411764705882353E-2</v>
      </c>
      <c r="M1443" s="4">
        <f t="shared" si="156"/>
        <v>1.1526470588235294</v>
      </c>
      <c r="N1443" s="4">
        <f t="shared" si="157"/>
        <v>39.19</v>
      </c>
      <c r="O1443">
        <f t="shared" si="158"/>
        <v>2.2408777749425872</v>
      </c>
      <c r="P1443" s="4">
        <f t="shared" si="159"/>
        <v>48.629999999999995</v>
      </c>
      <c r="Q1443" t="str">
        <f t="shared" si="160"/>
        <v>Inefficient</v>
      </c>
    </row>
    <row r="1444" spans="1:17" x14ac:dyDescent="0.3">
      <c r="A1444" s="1">
        <v>45345</v>
      </c>
      <c r="B1444" t="s">
        <v>3</v>
      </c>
      <c r="C1444" t="s">
        <v>11</v>
      </c>
      <c r="D1444" t="s">
        <v>5</v>
      </c>
      <c r="E1444" t="s">
        <v>8</v>
      </c>
      <c r="F1444">
        <v>435</v>
      </c>
      <c r="G1444">
        <v>16</v>
      </c>
      <c r="H1444">
        <v>1</v>
      </c>
      <c r="I1444" s="4">
        <v>11.71</v>
      </c>
      <c r="J1444" s="4">
        <v>74.88</v>
      </c>
      <c r="K1444" s="2">
        <f t="shared" si="154"/>
        <v>3.6781609195402298E-2</v>
      </c>
      <c r="L1444">
        <f t="shared" si="155"/>
        <v>6.25E-2</v>
      </c>
      <c r="M1444" s="4">
        <f t="shared" si="156"/>
        <v>0.73187500000000005</v>
      </c>
      <c r="N1444" s="4">
        <f t="shared" si="157"/>
        <v>11.71</v>
      </c>
      <c r="O1444">
        <f t="shared" si="158"/>
        <v>6.394534585824081</v>
      </c>
      <c r="P1444" s="4">
        <f t="shared" si="159"/>
        <v>63.169999999999995</v>
      </c>
      <c r="Q1444" t="str">
        <f t="shared" si="160"/>
        <v>Efficient</v>
      </c>
    </row>
    <row r="1445" spans="1:17" x14ac:dyDescent="0.3">
      <c r="A1445" s="1">
        <v>45345</v>
      </c>
      <c r="B1445" t="s">
        <v>3</v>
      </c>
      <c r="C1445" t="s">
        <v>11</v>
      </c>
      <c r="D1445" t="s">
        <v>9</v>
      </c>
      <c r="E1445" t="s">
        <v>6</v>
      </c>
      <c r="F1445">
        <v>6897</v>
      </c>
      <c r="G1445">
        <v>127</v>
      </c>
      <c r="H1445">
        <v>4</v>
      </c>
      <c r="I1445" s="4">
        <v>427.11</v>
      </c>
      <c r="J1445" s="4">
        <v>217.75</v>
      </c>
      <c r="K1445" s="2">
        <f t="shared" si="154"/>
        <v>1.8413803102798318E-2</v>
      </c>
      <c r="L1445">
        <f t="shared" si="155"/>
        <v>3.1496062992125984E-2</v>
      </c>
      <c r="M1445" s="4">
        <f t="shared" si="156"/>
        <v>3.3630708661417326</v>
      </c>
      <c r="N1445" s="4">
        <f t="shared" si="157"/>
        <v>106.7775</v>
      </c>
      <c r="O1445">
        <f t="shared" si="158"/>
        <v>0.50982182575917212</v>
      </c>
      <c r="P1445" s="4">
        <f t="shared" si="159"/>
        <v>-209.36</v>
      </c>
      <c r="Q1445" t="str">
        <f t="shared" si="160"/>
        <v>Inefficient</v>
      </c>
    </row>
    <row r="1446" spans="1:17" x14ac:dyDescent="0.3">
      <c r="A1446" s="1">
        <v>45345</v>
      </c>
      <c r="B1446" t="s">
        <v>3</v>
      </c>
      <c r="C1446" t="s">
        <v>11</v>
      </c>
      <c r="D1446" t="s">
        <v>9</v>
      </c>
      <c r="E1446" t="s">
        <v>7</v>
      </c>
      <c r="F1446">
        <v>546</v>
      </c>
      <c r="G1446">
        <v>5</v>
      </c>
      <c r="H1446">
        <v>0</v>
      </c>
      <c r="I1446" s="4">
        <v>18.41</v>
      </c>
      <c r="J1446" s="4">
        <v>0</v>
      </c>
      <c r="K1446" s="2">
        <f t="shared" si="154"/>
        <v>9.1575091575091579E-3</v>
      </c>
      <c r="L1446">
        <f t="shared" si="155"/>
        <v>0</v>
      </c>
      <c r="M1446" s="4">
        <f t="shared" si="156"/>
        <v>3.6819999999999999</v>
      </c>
      <c r="N1446" s="4">
        <f t="shared" si="157"/>
        <v>0</v>
      </c>
      <c r="O1446">
        <f t="shared" si="158"/>
        <v>0</v>
      </c>
      <c r="P1446" s="4">
        <f t="shared" si="159"/>
        <v>-18.41</v>
      </c>
      <c r="Q1446" t="str">
        <f t="shared" si="160"/>
        <v>Inefficient</v>
      </c>
    </row>
    <row r="1447" spans="1:17" x14ac:dyDescent="0.3">
      <c r="A1447" s="1">
        <v>45345</v>
      </c>
      <c r="B1447" t="s">
        <v>3</v>
      </c>
      <c r="C1447" t="s">
        <v>11</v>
      </c>
      <c r="D1447" t="s">
        <v>9</v>
      </c>
      <c r="E1447" t="s">
        <v>8</v>
      </c>
      <c r="F1447">
        <v>382</v>
      </c>
      <c r="G1447">
        <v>2</v>
      </c>
      <c r="H1447">
        <v>0</v>
      </c>
      <c r="I1447" s="4">
        <v>21.42</v>
      </c>
      <c r="J1447" s="4">
        <v>0</v>
      </c>
      <c r="K1447" s="2">
        <f t="shared" si="154"/>
        <v>5.235602094240838E-3</v>
      </c>
      <c r="L1447">
        <f t="shared" si="155"/>
        <v>0</v>
      </c>
      <c r="M1447" s="4">
        <f t="shared" si="156"/>
        <v>10.71</v>
      </c>
      <c r="N1447" s="4">
        <f t="shared" si="157"/>
        <v>0</v>
      </c>
      <c r="O1447">
        <f t="shared" si="158"/>
        <v>0</v>
      </c>
      <c r="P1447" s="4">
        <f t="shared" si="159"/>
        <v>-21.42</v>
      </c>
      <c r="Q1447" t="str">
        <f t="shared" si="160"/>
        <v>Inefficient</v>
      </c>
    </row>
    <row r="1448" spans="1:17" x14ac:dyDescent="0.3">
      <c r="A1448" s="1">
        <v>45345</v>
      </c>
      <c r="B1448" t="s">
        <v>3</v>
      </c>
      <c r="C1448" t="s">
        <v>11</v>
      </c>
      <c r="D1448" t="s">
        <v>10</v>
      </c>
      <c r="E1448" t="s">
        <v>6</v>
      </c>
      <c r="F1448">
        <v>4932</v>
      </c>
      <c r="G1448">
        <v>129</v>
      </c>
      <c r="H1448">
        <v>5</v>
      </c>
      <c r="I1448" s="4">
        <v>291.27</v>
      </c>
      <c r="J1448" s="4">
        <v>326.44</v>
      </c>
      <c r="K1448" s="2">
        <f t="shared" si="154"/>
        <v>2.6155717761557177E-2</v>
      </c>
      <c r="L1448">
        <f t="shared" si="155"/>
        <v>3.875968992248062E-2</v>
      </c>
      <c r="M1448" s="4">
        <f t="shared" si="156"/>
        <v>2.2579069767441857</v>
      </c>
      <c r="N1448" s="4">
        <f t="shared" si="157"/>
        <v>58.253999999999998</v>
      </c>
      <c r="O1448">
        <f t="shared" si="158"/>
        <v>1.1207470731623581</v>
      </c>
      <c r="P1448" s="4">
        <f t="shared" si="159"/>
        <v>35.170000000000016</v>
      </c>
      <c r="Q1448" t="str">
        <f t="shared" si="160"/>
        <v>Inefficient</v>
      </c>
    </row>
    <row r="1449" spans="1:17" x14ac:dyDescent="0.3">
      <c r="A1449" s="1">
        <v>45345</v>
      </c>
      <c r="B1449" t="s">
        <v>3</v>
      </c>
      <c r="C1449" t="s">
        <v>11</v>
      </c>
      <c r="D1449" t="s">
        <v>10</v>
      </c>
      <c r="E1449" t="s">
        <v>7</v>
      </c>
      <c r="F1449">
        <v>923</v>
      </c>
      <c r="G1449">
        <v>15</v>
      </c>
      <c r="H1449">
        <v>0</v>
      </c>
      <c r="I1449" s="4">
        <v>27.43</v>
      </c>
      <c r="J1449" s="4">
        <v>0</v>
      </c>
      <c r="K1449" s="2">
        <f t="shared" si="154"/>
        <v>1.6251354279523293E-2</v>
      </c>
      <c r="L1449">
        <f t="shared" si="155"/>
        <v>0</v>
      </c>
      <c r="M1449" s="4">
        <f t="shared" si="156"/>
        <v>1.8286666666666667</v>
      </c>
      <c r="N1449" s="4">
        <f t="shared" si="157"/>
        <v>0</v>
      </c>
      <c r="O1449">
        <f t="shared" si="158"/>
        <v>0</v>
      </c>
      <c r="P1449" s="4">
        <f t="shared" si="159"/>
        <v>-27.43</v>
      </c>
      <c r="Q1449" t="str">
        <f t="shared" si="160"/>
        <v>Inefficient</v>
      </c>
    </row>
    <row r="1450" spans="1:17" x14ac:dyDescent="0.3">
      <c r="A1450" s="1">
        <v>45345</v>
      </c>
      <c r="B1450" t="s">
        <v>3</v>
      </c>
      <c r="C1450" t="s">
        <v>11</v>
      </c>
      <c r="D1450" t="s">
        <v>10</v>
      </c>
      <c r="E1450" t="s">
        <v>8</v>
      </c>
      <c r="F1450">
        <v>482</v>
      </c>
      <c r="G1450">
        <v>11</v>
      </c>
      <c r="H1450">
        <v>0</v>
      </c>
      <c r="I1450" s="4">
        <v>11.89</v>
      </c>
      <c r="J1450" s="4">
        <v>0</v>
      </c>
      <c r="K1450" s="2">
        <f t="shared" si="154"/>
        <v>2.2821576763485476E-2</v>
      </c>
      <c r="L1450">
        <f t="shared" si="155"/>
        <v>0</v>
      </c>
      <c r="M1450" s="4">
        <f t="shared" si="156"/>
        <v>1.080909090909091</v>
      </c>
      <c r="N1450" s="4">
        <f t="shared" si="157"/>
        <v>0</v>
      </c>
      <c r="O1450">
        <f t="shared" si="158"/>
        <v>0</v>
      </c>
      <c r="P1450" s="4">
        <f t="shared" si="159"/>
        <v>-11.89</v>
      </c>
      <c r="Q1450" t="str">
        <f t="shared" si="160"/>
        <v>Inefficient</v>
      </c>
    </row>
    <row r="1451" spans="1:17" x14ac:dyDescent="0.3">
      <c r="A1451" s="1">
        <v>45345</v>
      </c>
      <c r="B1451" t="s">
        <v>3</v>
      </c>
      <c r="C1451" t="s">
        <v>12</v>
      </c>
      <c r="D1451" t="s">
        <v>5</v>
      </c>
      <c r="E1451" t="s">
        <v>6</v>
      </c>
      <c r="F1451">
        <v>655</v>
      </c>
      <c r="G1451">
        <v>29</v>
      </c>
      <c r="H1451">
        <v>3</v>
      </c>
      <c r="I1451" s="4">
        <v>22.47</v>
      </c>
      <c r="J1451" s="4">
        <v>233.29</v>
      </c>
      <c r="K1451" s="2">
        <f t="shared" si="154"/>
        <v>4.4274809160305344E-2</v>
      </c>
      <c r="L1451">
        <f t="shared" si="155"/>
        <v>0.10344827586206896</v>
      </c>
      <c r="M1451" s="4">
        <f t="shared" si="156"/>
        <v>0.77482758620689651</v>
      </c>
      <c r="N1451" s="4">
        <f t="shared" si="157"/>
        <v>7.4899999999999993</v>
      </c>
      <c r="O1451">
        <f t="shared" si="158"/>
        <v>10.382287494437028</v>
      </c>
      <c r="P1451" s="4">
        <f t="shared" si="159"/>
        <v>210.82</v>
      </c>
      <c r="Q1451" t="str">
        <f t="shared" si="160"/>
        <v>Efficient</v>
      </c>
    </row>
    <row r="1452" spans="1:17" x14ac:dyDescent="0.3">
      <c r="A1452" s="1">
        <v>45345</v>
      </c>
      <c r="B1452" t="s">
        <v>3</v>
      </c>
      <c r="C1452" t="s">
        <v>12</v>
      </c>
      <c r="D1452" t="s">
        <v>5</v>
      </c>
      <c r="E1452" t="s">
        <v>7</v>
      </c>
      <c r="F1452">
        <v>4727</v>
      </c>
      <c r="G1452">
        <v>131</v>
      </c>
      <c r="H1452">
        <v>18</v>
      </c>
      <c r="I1452" s="4">
        <v>269.76</v>
      </c>
      <c r="J1452" s="4">
        <v>915.88</v>
      </c>
      <c r="K1452" s="2">
        <f t="shared" si="154"/>
        <v>2.7713137296382483E-2</v>
      </c>
      <c r="L1452">
        <f t="shared" si="155"/>
        <v>0.13740458015267176</v>
      </c>
      <c r="M1452" s="4">
        <f t="shared" si="156"/>
        <v>2.0592366412213741</v>
      </c>
      <c r="N1452" s="4">
        <f t="shared" si="157"/>
        <v>14.986666666666666</v>
      </c>
      <c r="O1452">
        <f t="shared" si="158"/>
        <v>3.3951660735468567</v>
      </c>
      <c r="P1452" s="4">
        <f t="shared" si="159"/>
        <v>646.12</v>
      </c>
      <c r="Q1452" t="str">
        <f t="shared" si="160"/>
        <v>Inefficient</v>
      </c>
    </row>
    <row r="1453" spans="1:17" x14ac:dyDescent="0.3">
      <c r="A1453" s="1">
        <v>45345</v>
      </c>
      <c r="B1453" t="s">
        <v>3</v>
      </c>
      <c r="C1453" t="s">
        <v>12</v>
      </c>
      <c r="D1453" t="s">
        <v>5</v>
      </c>
      <c r="E1453" t="s">
        <v>8</v>
      </c>
      <c r="F1453">
        <v>1782</v>
      </c>
      <c r="G1453">
        <v>72</v>
      </c>
      <c r="H1453">
        <v>3</v>
      </c>
      <c r="I1453" s="4">
        <v>70.86</v>
      </c>
      <c r="J1453" s="4">
        <v>202.76</v>
      </c>
      <c r="K1453" s="2">
        <f t="shared" si="154"/>
        <v>4.0404040404040407E-2</v>
      </c>
      <c r="L1453">
        <f t="shared" si="155"/>
        <v>4.1666666666666664E-2</v>
      </c>
      <c r="M1453" s="4">
        <f t="shared" si="156"/>
        <v>0.98416666666666663</v>
      </c>
      <c r="N1453" s="4">
        <f t="shared" si="157"/>
        <v>23.62</v>
      </c>
      <c r="O1453">
        <f t="shared" si="158"/>
        <v>2.8614168783516791</v>
      </c>
      <c r="P1453" s="4">
        <f t="shared" si="159"/>
        <v>131.89999999999998</v>
      </c>
      <c r="Q1453" t="str">
        <f t="shared" si="160"/>
        <v>Inefficient</v>
      </c>
    </row>
    <row r="1454" spans="1:17" x14ac:dyDescent="0.3">
      <c r="A1454" s="1">
        <v>45345</v>
      </c>
      <c r="B1454" t="s">
        <v>3</v>
      </c>
      <c r="C1454" t="s">
        <v>12</v>
      </c>
      <c r="D1454" t="s">
        <v>9</v>
      </c>
      <c r="E1454" t="s">
        <v>6</v>
      </c>
      <c r="F1454">
        <v>969</v>
      </c>
      <c r="G1454">
        <v>7</v>
      </c>
      <c r="H1454">
        <v>0</v>
      </c>
      <c r="I1454" s="4">
        <v>57.55</v>
      </c>
      <c r="J1454" s="4">
        <v>0</v>
      </c>
      <c r="K1454" s="2">
        <f t="shared" si="154"/>
        <v>7.2239422084623322E-3</v>
      </c>
      <c r="L1454">
        <f t="shared" si="155"/>
        <v>0</v>
      </c>
      <c r="M1454" s="4">
        <f t="shared" si="156"/>
        <v>8.2214285714285715</v>
      </c>
      <c r="N1454" s="4">
        <f t="shared" si="157"/>
        <v>0</v>
      </c>
      <c r="O1454">
        <f t="shared" si="158"/>
        <v>0</v>
      </c>
      <c r="P1454" s="4">
        <f t="shared" si="159"/>
        <v>-57.55</v>
      </c>
      <c r="Q1454" t="str">
        <f t="shared" si="160"/>
        <v>Inefficient</v>
      </c>
    </row>
    <row r="1455" spans="1:17" x14ac:dyDescent="0.3">
      <c r="A1455" s="1">
        <v>45345</v>
      </c>
      <c r="B1455" t="s">
        <v>3</v>
      </c>
      <c r="C1455" t="s">
        <v>12</v>
      </c>
      <c r="D1455" t="s">
        <v>9</v>
      </c>
      <c r="E1455" t="s">
        <v>7</v>
      </c>
      <c r="F1455">
        <v>5348</v>
      </c>
      <c r="G1455">
        <v>91</v>
      </c>
      <c r="H1455">
        <v>2</v>
      </c>
      <c r="I1455" s="4">
        <v>302.39</v>
      </c>
      <c r="J1455" s="4">
        <v>166.19</v>
      </c>
      <c r="K1455" s="2">
        <f t="shared" si="154"/>
        <v>1.7015706806282723E-2</v>
      </c>
      <c r="L1455">
        <f t="shared" si="155"/>
        <v>2.197802197802198E-2</v>
      </c>
      <c r="M1455" s="4">
        <f t="shared" si="156"/>
        <v>3.3229670329670329</v>
      </c>
      <c r="N1455" s="4">
        <f t="shared" si="157"/>
        <v>151.19499999999999</v>
      </c>
      <c r="O1455">
        <f t="shared" si="158"/>
        <v>0.54958828003571547</v>
      </c>
      <c r="P1455" s="4">
        <f t="shared" si="159"/>
        <v>-136.19999999999999</v>
      </c>
      <c r="Q1455" t="str">
        <f t="shared" si="160"/>
        <v>Inefficient</v>
      </c>
    </row>
    <row r="1456" spans="1:17" x14ac:dyDescent="0.3">
      <c r="A1456" s="1">
        <v>45345</v>
      </c>
      <c r="B1456" t="s">
        <v>3</v>
      </c>
      <c r="C1456" t="s">
        <v>12</v>
      </c>
      <c r="D1456" t="s">
        <v>9</v>
      </c>
      <c r="E1456" t="s">
        <v>8</v>
      </c>
      <c r="F1456">
        <v>1027</v>
      </c>
      <c r="G1456">
        <v>14</v>
      </c>
      <c r="H1456">
        <v>0</v>
      </c>
      <c r="I1456" s="4">
        <v>37.64</v>
      </c>
      <c r="J1456" s="4">
        <v>0</v>
      </c>
      <c r="K1456" s="2">
        <f t="shared" si="154"/>
        <v>1.3631937682570594E-2</v>
      </c>
      <c r="L1456">
        <f t="shared" si="155"/>
        <v>0</v>
      </c>
      <c r="M1456" s="4">
        <f t="shared" si="156"/>
        <v>2.6885714285714286</v>
      </c>
      <c r="N1456" s="4">
        <f t="shared" si="157"/>
        <v>0</v>
      </c>
      <c r="O1456">
        <f t="shared" si="158"/>
        <v>0</v>
      </c>
      <c r="P1456" s="4">
        <f t="shared" si="159"/>
        <v>-37.64</v>
      </c>
      <c r="Q1456" t="str">
        <f t="shared" si="160"/>
        <v>Inefficient</v>
      </c>
    </row>
    <row r="1457" spans="1:17" x14ac:dyDescent="0.3">
      <c r="A1457" s="1">
        <v>45345</v>
      </c>
      <c r="B1457" t="s">
        <v>3</v>
      </c>
      <c r="C1457" t="s">
        <v>12</v>
      </c>
      <c r="D1457" t="s">
        <v>10</v>
      </c>
      <c r="E1457" t="s">
        <v>6</v>
      </c>
      <c r="F1457">
        <v>983</v>
      </c>
      <c r="G1457">
        <v>17</v>
      </c>
      <c r="H1457">
        <v>0</v>
      </c>
      <c r="I1457" s="4">
        <v>42.97</v>
      </c>
      <c r="J1457" s="4">
        <v>0</v>
      </c>
      <c r="K1457" s="2">
        <f t="shared" si="154"/>
        <v>1.7293997965412006E-2</v>
      </c>
      <c r="L1457">
        <f t="shared" si="155"/>
        <v>0</v>
      </c>
      <c r="M1457" s="4">
        <f t="shared" si="156"/>
        <v>2.5276470588235291</v>
      </c>
      <c r="N1457" s="4">
        <f t="shared" si="157"/>
        <v>0</v>
      </c>
      <c r="O1457">
        <f t="shared" si="158"/>
        <v>0</v>
      </c>
      <c r="P1457" s="4">
        <f t="shared" si="159"/>
        <v>-42.97</v>
      </c>
      <c r="Q1457" t="str">
        <f t="shared" si="160"/>
        <v>Inefficient</v>
      </c>
    </row>
    <row r="1458" spans="1:17" x14ac:dyDescent="0.3">
      <c r="A1458" s="1">
        <v>45345</v>
      </c>
      <c r="B1458" t="s">
        <v>3</v>
      </c>
      <c r="C1458" t="s">
        <v>12</v>
      </c>
      <c r="D1458" t="s">
        <v>10</v>
      </c>
      <c r="E1458" t="s">
        <v>7</v>
      </c>
      <c r="F1458">
        <v>5364</v>
      </c>
      <c r="G1458">
        <v>82</v>
      </c>
      <c r="H1458">
        <v>2</v>
      </c>
      <c r="I1458" s="4">
        <v>177.76</v>
      </c>
      <c r="J1458" s="4">
        <v>133.91999999999999</v>
      </c>
      <c r="K1458" s="2">
        <f t="shared" si="154"/>
        <v>1.5287099179716629E-2</v>
      </c>
      <c r="L1458">
        <f t="shared" si="155"/>
        <v>2.4390243902439025E-2</v>
      </c>
      <c r="M1458" s="4">
        <f t="shared" si="156"/>
        <v>2.1678048780487802</v>
      </c>
      <c r="N1458" s="4">
        <f t="shared" si="157"/>
        <v>88.88</v>
      </c>
      <c r="O1458">
        <f t="shared" si="158"/>
        <v>0.7533753375337533</v>
      </c>
      <c r="P1458" s="4">
        <f t="shared" si="159"/>
        <v>-43.84</v>
      </c>
      <c r="Q1458" t="str">
        <f t="shared" si="160"/>
        <v>Inefficient</v>
      </c>
    </row>
    <row r="1459" spans="1:17" x14ac:dyDescent="0.3">
      <c r="A1459" s="1">
        <v>45345</v>
      </c>
      <c r="B1459" t="s">
        <v>3</v>
      </c>
      <c r="C1459" t="s">
        <v>12</v>
      </c>
      <c r="D1459" t="s">
        <v>10</v>
      </c>
      <c r="E1459" t="s">
        <v>8</v>
      </c>
      <c r="F1459">
        <v>1452</v>
      </c>
      <c r="G1459">
        <v>21</v>
      </c>
      <c r="H1459">
        <v>1</v>
      </c>
      <c r="I1459" s="4">
        <v>87.58</v>
      </c>
      <c r="J1459" s="4">
        <v>92.85</v>
      </c>
      <c r="K1459" s="2">
        <f t="shared" si="154"/>
        <v>1.4462809917355372E-2</v>
      </c>
      <c r="L1459">
        <f t="shared" si="155"/>
        <v>4.7619047619047616E-2</v>
      </c>
      <c r="M1459" s="4">
        <f t="shared" si="156"/>
        <v>4.1704761904761902</v>
      </c>
      <c r="N1459" s="4">
        <f t="shared" si="157"/>
        <v>87.58</v>
      </c>
      <c r="O1459">
        <f t="shared" si="158"/>
        <v>1.0601735556063028</v>
      </c>
      <c r="P1459" s="4">
        <f t="shared" si="159"/>
        <v>5.269999999999996</v>
      </c>
      <c r="Q1459" t="str">
        <f t="shared" si="160"/>
        <v>Inefficient</v>
      </c>
    </row>
    <row r="1460" spans="1:17" x14ac:dyDescent="0.3">
      <c r="A1460" s="1">
        <v>45346</v>
      </c>
      <c r="B1460" t="s">
        <v>3</v>
      </c>
      <c r="C1460" t="s">
        <v>4</v>
      </c>
      <c r="D1460" t="s">
        <v>5</v>
      </c>
      <c r="E1460" t="s">
        <v>6</v>
      </c>
      <c r="F1460">
        <v>4416</v>
      </c>
      <c r="G1460">
        <v>108</v>
      </c>
      <c r="H1460">
        <v>13</v>
      </c>
      <c r="I1460" s="4">
        <v>149.65</v>
      </c>
      <c r="J1460" s="4">
        <v>954.59</v>
      </c>
      <c r="K1460" s="2">
        <f t="shared" si="154"/>
        <v>2.4456521739130436E-2</v>
      </c>
      <c r="L1460">
        <f t="shared" si="155"/>
        <v>0.12037037037037036</v>
      </c>
      <c r="M1460" s="4">
        <f t="shared" si="156"/>
        <v>1.3856481481481482</v>
      </c>
      <c r="N1460" s="4">
        <f t="shared" si="157"/>
        <v>11.511538461538462</v>
      </c>
      <c r="O1460">
        <f t="shared" si="158"/>
        <v>6.378817240227197</v>
      </c>
      <c r="P1460" s="4">
        <f t="shared" si="159"/>
        <v>804.94</v>
      </c>
      <c r="Q1460" t="str">
        <f t="shared" si="160"/>
        <v>Efficient</v>
      </c>
    </row>
    <row r="1461" spans="1:17" x14ac:dyDescent="0.3">
      <c r="A1461" s="1">
        <v>45346</v>
      </c>
      <c r="B1461" t="s">
        <v>3</v>
      </c>
      <c r="C1461" t="s">
        <v>4</v>
      </c>
      <c r="D1461" t="s">
        <v>5</v>
      </c>
      <c r="E1461" t="s">
        <v>7</v>
      </c>
      <c r="F1461">
        <v>1391</v>
      </c>
      <c r="G1461">
        <v>60</v>
      </c>
      <c r="H1461">
        <v>3</v>
      </c>
      <c r="I1461" s="4">
        <v>84.16</v>
      </c>
      <c r="J1461" s="4">
        <v>214.15</v>
      </c>
      <c r="K1461" s="2">
        <f t="shared" si="154"/>
        <v>4.3134435657800146E-2</v>
      </c>
      <c r="L1461">
        <f t="shared" si="155"/>
        <v>0.05</v>
      </c>
      <c r="M1461" s="4">
        <f t="shared" si="156"/>
        <v>1.4026666666666665</v>
      </c>
      <c r="N1461" s="4">
        <f t="shared" si="157"/>
        <v>28.053333333333331</v>
      </c>
      <c r="O1461">
        <f t="shared" si="158"/>
        <v>2.5445579847908748</v>
      </c>
      <c r="P1461" s="4">
        <f t="shared" si="159"/>
        <v>129.99</v>
      </c>
      <c r="Q1461" t="str">
        <f t="shared" si="160"/>
        <v>Inefficient</v>
      </c>
    </row>
    <row r="1462" spans="1:17" x14ac:dyDescent="0.3">
      <c r="A1462" s="1">
        <v>45346</v>
      </c>
      <c r="B1462" t="s">
        <v>3</v>
      </c>
      <c r="C1462" t="s">
        <v>4</v>
      </c>
      <c r="D1462" t="s">
        <v>5</v>
      </c>
      <c r="E1462" t="s">
        <v>8</v>
      </c>
      <c r="F1462">
        <v>218</v>
      </c>
      <c r="G1462">
        <v>8</v>
      </c>
      <c r="H1462">
        <v>1</v>
      </c>
      <c r="I1462" s="4">
        <v>5.15</v>
      </c>
      <c r="J1462" s="4">
        <v>77.48</v>
      </c>
      <c r="K1462" s="2">
        <f t="shared" si="154"/>
        <v>3.669724770642202E-2</v>
      </c>
      <c r="L1462">
        <f t="shared" si="155"/>
        <v>0.125</v>
      </c>
      <c r="M1462" s="4">
        <f t="shared" si="156"/>
        <v>0.64375000000000004</v>
      </c>
      <c r="N1462" s="4">
        <f t="shared" si="157"/>
        <v>5.15</v>
      </c>
      <c r="O1462">
        <f t="shared" si="158"/>
        <v>15.044660194174757</v>
      </c>
      <c r="P1462" s="4">
        <f t="shared" si="159"/>
        <v>72.33</v>
      </c>
      <c r="Q1462" t="str">
        <f t="shared" si="160"/>
        <v>Efficient</v>
      </c>
    </row>
    <row r="1463" spans="1:17" x14ac:dyDescent="0.3">
      <c r="A1463" s="1">
        <v>45346</v>
      </c>
      <c r="B1463" t="s">
        <v>3</v>
      </c>
      <c r="C1463" t="s">
        <v>4</v>
      </c>
      <c r="D1463" t="s">
        <v>9</v>
      </c>
      <c r="E1463" t="s">
        <v>6</v>
      </c>
      <c r="F1463">
        <v>3324</v>
      </c>
      <c r="G1463">
        <v>56</v>
      </c>
      <c r="H1463">
        <v>1</v>
      </c>
      <c r="I1463" s="4">
        <v>109.59</v>
      </c>
      <c r="J1463" s="4">
        <v>96.67</v>
      </c>
      <c r="K1463" s="2">
        <f t="shared" si="154"/>
        <v>1.684717208182912E-2</v>
      </c>
      <c r="L1463">
        <f t="shared" si="155"/>
        <v>1.7857142857142856E-2</v>
      </c>
      <c r="M1463" s="4">
        <f t="shared" si="156"/>
        <v>1.9569642857142857</v>
      </c>
      <c r="N1463" s="4">
        <f t="shared" si="157"/>
        <v>109.59</v>
      </c>
      <c r="O1463">
        <f t="shared" si="158"/>
        <v>0.88210603157222378</v>
      </c>
      <c r="P1463" s="4">
        <f t="shared" si="159"/>
        <v>-12.920000000000002</v>
      </c>
      <c r="Q1463" t="str">
        <f t="shared" si="160"/>
        <v>Inefficient</v>
      </c>
    </row>
    <row r="1464" spans="1:17" x14ac:dyDescent="0.3">
      <c r="A1464" s="1">
        <v>45346</v>
      </c>
      <c r="B1464" t="s">
        <v>3</v>
      </c>
      <c r="C1464" t="s">
        <v>4</v>
      </c>
      <c r="D1464" t="s">
        <v>9</v>
      </c>
      <c r="E1464" t="s">
        <v>7</v>
      </c>
      <c r="F1464">
        <v>1763</v>
      </c>
      <c r="G1464">
        <v>13</v>
      </c>
      <c r="H1464">
        <v>0</v>
      </c>
      <c r="I1464" s="4">
        <v>115.97</v>
      </c>
      <c r="J1464" s="4">
        <v>0</v>
      </c>
      <c r="K1464" s="2">
        <f t="shared" si="154"/>
        <v>7.3737946681792397E-3</v>
      </c>
      <c r="L1464">
        <f t="shared" si="155"/>
        <v>0</v>
      </c>
      <c r="M1464" s="4">
        <f t="shared" si="156"/>
        <v>8.9207692307692312</v>
      </c>
      <c r="N1464" s="4">
        <f t="shared" si="157"/>
        <v>0</v>
      </c>
      <c r="O1464">
        <f t="shared" si="158"/>
        <v>0</v>
      </c>
      <c r="P1464" s="4">
        <f t="shared" si="159"/>
        <v>-115.97</v>
      </c>
      <c r="Q1464" t="str">
        <f t="shared" si="160"/>
        <v>Inefficient</v>
      </c>
    </row>
    <row r="1465" spans="1:17" x14ac:dyDescent="0.3">
      <c r="A1465" s="1">
        <v>45346</v>
      </c>
      <c r="B1465" t="s">
        <v>3</v>
      </c>
      <c r="C1465" t="s">
        <v>4</v>
      </c>
      <c r="D1465" t="s">
        <v>9</v>
      </c>
      <c r="E1465" t="s">
        <v>8</v>
      </c>
      <c r="F1465">
        <v>477</v>
      </c>
      <c r="G1465">
        <v>9</v>
      </c>
      <c r="H1465">
        <v>0</v>
      </c>
      <c r="I1465" s="4">
        <v>13.35</v>
      </c>
      <c r="J1465" s="4">
        <v>0</v>
      </c>
      <c r="K1465" s="2">
        <f t="shared" si="154"/>
        <v>1.8867924528301886E-2</v>
      </c>
      <c r="L1465">
        <f t="shared" si="155"/>
        <v>0</v>
      </c>
      <c r="M1465" s="4">
        <f t="shared" si="156"/>
        <v>1.4833333333333334</v>
      </c>
      <c r="N1465" s="4">
        <f t="shared" si="157"/>
        <v>0</v>
      </c>
      <c r="O1465">
        <f t="shared" si="158"/>
        <v>0</v>
      </c>
      <c r="P1465" s="4">
        <f t="shared" si="159"/>
        <v>-13.35</v>
      </c>
      <c r="Q1465" t="str">
        <f t="shared" si="160"/>
        <v>Inefficient</v>
      </c>
    </row>
    <row r="1466" spans="1:17" x14ac:dyDescent="0.3">
      <c r="A1466" s="1">
        <v>45346</v>
      </c>
      <c r="B1466" t="s">
        <v>3</v>
      </c>
      <c r="C1466" t="s">
        <v>4</v>
      </c>
      <c r="D1466" t="s">
        <v>10</v>
      </c>
      <c r="E1466" t="s">
        <v>6</v>
      </c>
      <c r="F1466">
        <v>3032</v>
      </c>
      <c r="G1466">
        <v>82</v>
      </c>
      <c r="H1466">
        <v>5</v>
      </c>
      <c r="I1466" s="4">
        <v>190.98</v>
      </c>
      <c r="J1466" s="4">
        <v>358.47</v>
      </c>
      <c r="K1466" s="2">
        <f t="shared" si="154"/>
        <v>2.704485488126649E-2</v>
      </c>
      <c r="L1466">
        <f t="shared" si="155"/>
        <v>6.097560975609756E-2</v>
      </c>
      <c r="M1466" s="4">
        <f t="shared" si="156"/>
        <v>2.3290243902439025</v>
      </c>
      <c r="N1466" s="4">
        <f t="shared" si="157"/>
        <v>38.195999999999998</v>
      </c>
      <c r="O1466">
        <f t="shared" si="158"/>
        <v>1.8770028275212067</v>
      </c>
      <c r="P1466" s="4">
        <f t="shared" si="159"/>
        <v>167.49000000000004</v>
      </c>
      <c r="Q1466" t="str">
        <f t="shared" si="160"/>
        <v>Inefficient</v>
      </c>
    </row>
    <row r="1467" spans="1:17" x14ac:dyDescent="0.3">
      <c r="A1467" s="1">
        <v>45346</v>
      </c>
      <c r="B1467" t="s">
        <v>3</v>
      </c>
      <c r="C1467" t="s">
        <v>4</v>
      </c>
      <c r="D1467" t="s">
        <v>10</v>
      </c>
      <c r="E1467" t="s">
        <v>7</v>
      </c>
      <c r="F1467">
        <v>1823</v>
      </c>
      <c r="G1467">
        <v>54</v>
      </c>
      <c r="H1467">
        <v>2</v>
      </c>
      <c r="I1467" s="4">
        <v>65.39</v>
      </c>
      <c r="J1467" s="4">
        <v>155.79</v>
      </c>
      <c r="K1467" s="2">
        <f t="shared" si="154"/>
        <v>2.9621503017004936E-2</v>
      </c>
      <c r="L1467">
        <f t="shared" si="155"/>
        <v>3.7037037037037035E-2</v>
      </c>
      <c r="M1467" s="4">
        <f t="shared" si="156"/>
        <v>1.210925925925926</v>
      </c>
      <c r="N1467" s="4">
        <f t="shared" si="157"/>
        <v>32.695</v>
      </c>
      <c r="O1467">
        <f t="shared" si="158"/>
        <v>2.3824743844624559</v>
      </c>
      <c r="P1467" s="4">
        <f t="shared" si="159"/>
        <v>90.399999999999991</v>
      </c>
      <c r="Q1467" t="str">
        <f t="shared" si="160"/>
        <v>Inefficient</v>
      </c>
    </row>
    <row r="1468" spans="1:17" x14ac:dyDescent="0.3">
      <c r="A1468" s="1">
        <v>45346</v>
      </c>
      <c r="B1468" t="s">
        <v>3</v>
      </c>
      <c r="C1468" t="s">
        <v>4</v>
      </c>
      <c r="D1468" t="s">
        <v>10</v>
      </c>
      <c r="E1468" t="s">
        <v>8</v>
      </c>
      <c r="F1468">
        <v>326</v>
      </c>
      <c r="G1468">
        <v>7</v>
      </c>
      <c r="H1468">
        <v>0</v>
      </c>
      <c r="I1468" s="4">
        <v>21.74</v>
      </c>
      <c r="J1468" s="4">
        <v>0</v>
      </c>
      <c r="K1468" s="2">
        <f t="shared" si="154"/>
        <v>2.1472392638036811E-2</v>
      </c>
      <c r="L1468">
        <f t="shared" si="155"/>
        <v>0</v>
      </c>
      <c r="M1468" s="4">
        <f t="shared" si="156"/>
        <v>3.1057142857142854</v>
      </c>
      <c r="N1468" s="4">
        <f t="shared" si="157"/>
        <v>0</v>
      </c>
      <c r="O1468">
        <f t="shared" si="158"/>
        <v>0</v>
      </c>
      <c r="P1468" s="4">
        <f t="shared" si="159"/>
        <v>-21.74</v>
      </c>
      <c r="Q1468" t="str">
        <f t="shared" si="160"/>
        <v>Inefficient</v>
      </c>
    </row>
    <row r="1469" spans="1:17" x14ac:dyDescent="0.3">
      <c r="A1469" s="1">
        <v>45346</v>
      </c>
      <c r="B1469" t="s">
        <v>3</v>
      </c>
      <c r="C1469" t="s">
        <v>11</v>
      </c>
      <c r="D1469" t="s">
        <v>5</v>
      </c>
      <c r="E1469" t="s">
        <v>6</v>
      </c>
      <c r="F1469">
        <v>7188</v>
      </c>
      <c r="G1469">
        <v>359</v>
      </c>
      <c r="H1469">
        <v>28</v>
      </c>
      <c r="I1469" s="4">
        <v>255.64</v>
      </c>
      <c r="J1469" s="4">
        <v>1623.65</v>
      </c>
      <c r="K1469" s="2">
        <f t="shared" si="154"/>
        <v>4.994435169727323E-2</v>
      </c>
      <c r="L1469">
        <f t="shared" si="155"/>
        <v>7.7994428969359333E-2</v>
      </c>
      <c r="M1469" s="4">
        <f t="shared" si="156"/>
        <v>0.71208913649025063</v>
      </c>
      <c r="N1469" s="4">
        <f t="shared" si="157"/>
        <v>9.129999999999999</v>
      </c>
      <c r="O1469">
        <f t="shared" si="158"/>
        <v>6.3513143483023011</v>
      </c>
      <c r="P1469" s="4">
        <f t="shared" si="159"/>
        <v>1368.0100000000002</v>
      </c>
      <c r="Q1469" t="str">
        <f t="shared" si="160"/>
        <v>Efficient</v>
      </c>
    </row>
    <row r="1470" spans="1:17" x14ac:dyDescent="0.3">
      <c r="A1470" s="1">
        <v>45346</v>
      </c>
      <c r="B1470" t="s">
        <v>3</v>
      </c>
      <c r="C1470" t="s">
        <v>11</v>
      </c>
      <c r="D1470" t="s">
        <v>5</v>
      </c>
      <c r="E1470" t="s">
        <v>7</v>
      </c>
      <c r="F1470">
        <v>540</v>
      </c>
      <c r="G1470">
        <v>11</v>
      </c>
      <c r="H1470">
        <v>1</v>
      </c>
      <c r="I1470" s="4">
        <v>25.7</v>
      </c>
      <c r="J1470" s="4">
        <v>77.989999999999995</v>
      </c>
      <c r="K1470" s="2">
        <f t="shared" si="154"/>
        <v>2.0370370370370372E-2</v>
      </c>
      <c r="L1470">
        <f t="shared" si="155"/>
        <v>9.0909090909090912E-2</v>
      </c>
      <c r="M1470" s="4">
        <f t="shared" si="156"/>
        <v>2.3363636363636364</v>
      </c>
      <c r="N1470" s="4">
        <f t="shared" si="157"/>
        <v>25.7</v>
      </c>
      <c r="O1470">
        <f t="shared" si="158"/>
        <v>3.0346303501945524</v>
      </c>
      <c r="P1470" s="4">
        <f t="shared" si="159"/>
        <v>52.289999999999992</v>
      </c>
      <c r="Q1470" t="str">
        <f t="shared" si="160"/>
        <v>Inefficient</v>
      </c>
    </row>
    <row r="1471" spans="1:17" x14ac:dyDescent="0.3">
      <c r="A1471" s="1">
        <v>45346</v>
      </c>
      <c r="B1471" t="s">
        <v>3</v>
      </c>
      <c r="C1471" t="s">
        <v>11</v>
      </c>
      <c r="D1471" t="s">
        <v>5</v>
      </c>
      <c r="E1471" t="s">
        <v>8</v>
      </c>
      <c r="F1471">
        <v>131</v>
      </c>
      <c r="G1471">
        <v>3</v>
      </c>
      <c r="H1471">
        <v>0</v>
      </c>
      <c r="I1471" s="4">
        <v>4.97</v>
      </c>
      <c r="J1471" s="4">
        <v>0</v>
      </c>
      <c r="K1471" s="2">
        <f t="shared" si="154"/>
        <v>2.2900763358778626E-2</v>
      </c>
      <c r="L1471">
        <f t="shared" si="155"/>
        <v>0</v>
      </c>
      <c r="M1471" s="4">
        <f t="shared" si="156"/>
        <v>1.6566666666666665</v>
      </c>
      <c r="N1471" s="4">
        <f t="shared" si="157"/>
        <v>0</v>
      </c>
      <c r="O1471">
        <f t="shared" si="158"/>
        <v>0</v>
      </c>
      <c r="P1471" s="4">
        <f t="shared" si="159"/>
        <v>-4.97</v>
      </c>
      <c r="Q1471" t="str">
        <f t="shared" si="160"/>
        <v>Inefficient</v>
      </c>
    </row>
    <row r="1472" spans="1:17" x14ac:dyDescent="0.3">
      <c r="A1472" s="1">
        <v>45346</v>
      </c>
      <c r="B1472" t="s">
        <v>3</v>
      </c>
      <c r="C1472" t="s">
        <v>11</v>
      </c>
      <c r="D1472" t="s">
        <v>9</v>
      </c>
      <c r="E1472" t="s">
        <v>6</v>
      </c>
      <c r="F1472">
        <v>4770</v>
      </c>
      <c r="G1472">
        <v>27</v>
      </c>
      <c r="H1472">
        <v>0</v>
      </c>
      <c r="I1472" s="4">
        <v>284.02999999999997</v>
      </c>
      <c r="J1472" s="4">
        <v>0</v>
      </c>
      <c r="K1472" s="2">
        <f t="shared" si="154"/>
        <v>5.6603773584905656E-3</v>
      </c>
      <c r="L1472">
        <f t="shared" si="155"/>
        <v>0</v>
      </c>
      <c r="M1472" s="4">
        <f t="shared" si="156"/>
        <v>10.519629629629629</v>
      </c>
      <c r="N1472" s="4">
        <f t="shared" si="157"/>
        <v>0</v>
      </c>
      <c r="O1472">
        <f t="shared" si="158"/>
        <v>0</v>
      </c>
      <c r="P1472" s="4">
        <f t="shared" si="159"/>
        <v>-284.02999999999997</v>
      </c>
      <c r="Q1472" t="str">
        <f t="shared" si="160"/>
        <v>Inefficient</v>
      </c>
    </row>
    <row r="1473" spans="1:17" x14ac:dyDescent="0.3">
      <c r="A1473" s="1">
        <v>45346</v>
      </c>
      <c r="B1473" t="s">
        <v>3</v>
      </c>
      <c r="C1473" t="s">
        <v>11</v>
      </c>
      <c r="D1473" t="s">
        <v>9</v>
      </c>
      <c r="E1473" t="s">
        <v>7</v>
      </c>
      <c r="F1473">
        <v>812</v>
      </c>
      <c r="G1473">
        <v>9</v>
      </c>
      <c r="H1473">
        <v>0</v>
      </c>
      <c r="I1473" s="4">
        <v>20.51</v>
      </c>
      <c r="J1473" s="4">
        <v>0</v>
      </c>
      <c r="K1473" s="2">
        <f t="shared" si="154"/>
        <v>1.1083743842364532E-2</v>
      </c>
      <c r="L1473">
        <f t="shared" si="155"/>
        <v>0</v>
      </c>
      <c r="M1473" s="4">
        <f t="shared" si="156"/>
        <v>2.278888888888889</v>
      </c>
      <c r="N1473" s="4">
        <f t="shared" si="157"/>
        <v>0</v>
      </c>
      <c r="O1473">
        <f t="shared" si="158"/>
        <v>0</v>
      </c>
      <c r="P1473" s="4">
        <f t="shared" si="159"/>
        <v>-20.51</v>
      </c>
      <c r="Q1473" t="str">
        <f t="shared" si="160"/>
        <v>Inefficient</v>
      </c>
    </row>
    <row r="1474" spans="1:17" x14ac:dyDescent="0.3">
      <c r="A1474" s="1">
        <v>45346</v>
      </c>
      <c r="B1474" t="s">
        <v>3</v>
      </c>
      <c r="C1474" t="s">
        <v>11</v>
      </c>
      <c r="D1474" t="s">
        <v>9</v>
      </c>
      <c r="E1474" t="s">
        <v>8</v>
      </c>
      <c r="F1474">
        <v>453</v>
      </c>
      <c r="G1474">
        <v>6</v>
      </c>
      <c r="H1474">
        <v>0</v>
      </c>
      <c r="I1474" s="4">
        <v>15.99</v>
      </c>
      <c r="J1474" s="4">
        <v>0</v>
      </c>
      <c r="K1474" s="2">
        <f t="shared" si="154"/>
        <v>1.3245033112582781E-2</v>
      </c>
      <c r="L1474">
        <f t="shared" si="155"/>
        <v>0</v>
      </c>
      <c r="M1474" s="4">
        <f t="shared" si="156"/>
        <v>2.665</v>
      </c>
      <c r="N1474" s="4">
        <f t="shared" si="157"/>
        <v>0</v>
      </c>
      <c r="O1474">
        <f t="shared" si="158"/>
        <v>0</v>
      </c>
      <c r="P1474" s="4">
        <f t="shared" si="159"/>
        <v>-15.99</v>
      </c>
      <c r="Q1474" t="str">
        <f t="shared" si="160"/>
        <v>Inefficient</v>
      </c>
    </row>
    <row r="1475" spans="1:17" x14ac:dyDescent="0.3">
      <c r="A1475" s="1">
        <v>45346</v>
      </c>
      <c r="B1475" t="s">
        <v>3</v>
      </c>
      <c r="C1475" t="s">
        <v>11</v>
      </c>
      <c r="D1475" t="s">
        <v>10</v>
      </c>
      <c r="E1475" t="s">
        <v>6</v>
      </c>
      <c r="F1475">
        <v>5761</v>
      </c>
      <c r="G1475">
        <v>156</v>
      </c>
      <c r="H1475">
        <v>8</v>
      </c>
      <c r="I1475" s="4">
        <v>238.96</v>
      </c>
      <c r="J1475" s="4">
        <v>533.17999999999995</v>
      </c>
      <c r="K1475" s="2">
        <f t="shared" ref="K1475:K1538" si="161">G1475/F1475</f>
        <v>2.7078632181912862E-2</v>
      </c>
      <c r="L1475">
        <f t="shared" ref="L1475:L1538" si="162">IF(G1475=0,0,H1475/G1475)</f>
        <v>5.128205128205128E-2</v>
      </c>
      <c r="M1475" s="4">
        <f t="shared" ref="M1475:M1538" si="163">IF(G1475=0,0,I1475/G1475)</f>
        <v>1.5317948717948719</v>
      </c>
      <c r="N1475" s="4">
        <f t="shared" ref="N1475:N1538" si="164">IF(H1475=0,0,I1475/H1475)</f>
        <v>29.87</v>
      </c>
      <c r="O1475">
        <f t="shared" ref="O1475:O1538" si="165">IF(I1475=0,0,J1475/I1475)</f>
        <v>2.2312520924004016</v>
      </c>
      <c r="P1475" s="4">
        <f t="shared" ref="P1475:P1538" si="166">J1475-I1475</f>
        <v>294.21999999999991</v>
      </c>
      <c r="Q1475" t="str">
        <f t="shared" ref="Q1475:Q1538" si="167">IF(AND(N1475&lt;26.94,O1475&gt;3.57),"Efficient", "Inefficient")</f>
        <v>Inefficient</v>
      </c>
    </row>
    <row r="1476" spans="1:17" x14ac:dyDescent="0.3">
      <c r="A1476" s="1">
        <v>45346</v>
      </c>
      <c r="B1476" t="s">
        <v>3</v>
      </c>
      <c r="C1476" t="s">
        <v>11</v>
      </c>
      <c r="D1476" t="s">
        <v>10</v>
      </c>
      <c r="E1476" t="s">
        <v>7</v>
      </c>
      <c r="F1476">
        <v>794</v>
      </c>
      <c r="G1476">
        <v>9</v>
      </c>
      <c r="H1476">
        <v>0</v>
      </c>
      <c r="I1476" s="4">
        <v>27.48</v>
      </c>
      <c r="J1476" s="4">
        <v>0</v>
      </c>
      <c r="K1476" s="2">
        <f t="shared" si="161"/>
        <v>1.1335012594458438E-2</v>
      </c>
      <c r="L1476">
        <f t="shared" si="162"/>
        <v>0</v>
      </c>
      <c r="M1476" s="4">
        <f t="shared" si="163"/>
        <v>3.0533333333333332</v>
      </c>
      <c r="N1476" s="4">
        <f t="shared" si="164"/>
        <v>0</v>
      </c>
      <c r="O1476">
        <f t="shared" si="165"/>
        <v>0</v>
      </c>
      <c r="P1476" s="4">
        <f t="shared" si="166"/>
        <v>-27.48</v>
      </c>
      <c r="Q1476" t="str">
        <f t="shared" si="167"/>
        <v>Inefficient</v>
      </c>
    </row>
    <row r="1477" spans="1:17" x14ac:dyDescent="0.3">
      <c r="A1477" s="1">
        <v>45346</v>
      </c>
      <c r="B1477" t="s">
        <v>3</v>
      </c>
      <c r="C1477" t="s">
        <v>11</v>
      </c>
      <c r="D1477" t="s">
        <v>10</v>
      </c>
      <c r="E1477" t="s">
        <v>8</v>
      </c>
      <c r="F1477">
        <v>317</v>
      </c>
      <c r="G1477">
        <v>5</v>
      </c>
      <c r="H1477">
        <v>0</v>
      </c>
      <c r="I1477" s="4">
        <v>14.86</v>
      </c>
      <c r="J1477" s="4">
        <v>0</v>
      </c>
      <c r="K1477" s="2">
        <f t="shared" si="161"/>
        <v>1.5772870662460567E-2</v>
      </c>
      <c r="L1477">
        <f t="shared" si="162"/>
        <v>0</v>
      </c>
      <c r="M1477" s="4">
        <f t="shared" si="163"/>
        <v>2.972</v>
      </c>
      <c r="N1477" s="4">
        <f t="shared" si="164"/>
        <v>0</v>
      </c>
      <c r="O1477">
        <f t="shared" si="165"/>
        <v>0</v>
      </c>
      <c r="P1477" s="4">
        <f t="shared" si="166"/>
        <v>-14.86</v>
      </c>
      <c r="Q1477" t="str">
        <f t="shared" si="167"/>
        <v>Inefficient</v>
      </c>
    </row>
    <row r="1478" spans="1:17" x14ac:dyDescent="0.3">
      <c r="A1478" s="1">
        <v>45346</v>
      </c>
      <c r="B1478" t="s">
        <v>3</v>
      </c>
      <c r="C1478" t="s">
        <v>12</v>
      </c>
      <c r="D1478" t="s">
        <v>5</v>
      </c>
      <c r="E1478" t="s">
        <v>6</v>
      </c>
      <c r="F1478">
        <v>1337</v>
      </c>
      <c r="G1478">
        <v>51</v>
      </c>
      <c r="H1478">
        <v>4</v>
      </c>
      <c r="I1478" s="4">
        <v>63.07</v>
      </c>
      <c r="J1478" s="4">
        <v>357.68</v>
      </c>
      <c r="K1478" s="2">
        <f t="shared" si="161"/>
        <v>3.8145100972326103E-2</v>
      </c>
      <c r="L1478">
        <f t="shared" si="162"/>
        <v>7.8431372549019607E-2</v>
      </c>
      <c r="M1478" s="4">
        <f t="shared" si="163"/>
        <v>1.2366666666666666</v>
      </c>
      <c r="N1478" s="4">
        <f t="shared" si="164"/>
        <v>15.7675</v>
      </c>
      <c r="O1478">
        <f t="shared" si="165"/>
        <v>5.671159029649596</v>
      </c>
      <c r="P1478" s="4">
        <f t="shared" si="166"/>
        <v>294.61</v>
      </c>
      <c r="Q1478" t="str">
        <f t="shared" si="167"/>
        <v>Efficient</v>
      </c>
    </row>
    <row r="1479" spans="1:17" x14ac:dyDescent="0.3">
      <c r="A1479" s="1">
        <v>45346</v>
      </c>
      <c r="B1479" t="s">
        <v>3</v>
      </c>
      <c r="C1479" t="s">
        <v>12</v>
      </c>
      <c r="D1479" t="s">
        <v>5</v>
      </c>
      <c r="E1479" t="s">
        <v>7</v>
      </c>
      <c r="F1479">
        <v>2808</v>
      </c>
      <c r="G1479">
        <v>118</v>
      </c>
      <c r="H1479">
        <v>10</v>
      </c>
      <c r="I1479" s="4">
        <v>106.68</v>
      </c>
      <c r="J1479" s="4">
        <v>658.23</v>
      </c>
      <c r="K1479" s="2">
        <f t="shared" si="161"/>
        <v>4.2022792022792022E-2</v>
      </c>
      <c r="L1479">
        <f t="shared" si="162"/>
        <v>8.4745762711864403E-2</v>
      </c>
      <c r="M1479" s="4">
        <f t="shared" si="163"/>
        <v>0.90406779661016956</v>
      </c>
      <c r="N1479" s="4">
        <f t="shared" si="164"/>
        <v>10.668000000000001</v>
      </c>
      <c r="O1479">
        <f t="shared" si="165"/>
        <v>6.1701349831271086</v>
      </c>
      <c r="P1479" s="4">
        <f t="shared" si="166"/>
        <v>551.54999999999995</v>
      </c>
      <c r="Q1479" t="str">
        <f t="shared" si="167"/>
        <v>Efficient</v>
      </c>
    </row>
    <row r="1480" spans="1:17" x14ac:dyDescent="0.3">
      <c r="A1480" s="1">
        <v>45346</v>
      </c>
      <c r="B1480" t="s">
        <v>3</v>
      </c>
      <c r="C1480" t="s">
        <v>12</v>
      </c>
      <c r="D1480" t="s">
        <v>5</v>
      </c>
      <c r="E1480" t="s">
        <v>8</v>
      </c>
      <c r="F1480">
        <v>2378</v>
      </c>
      <c r="G1480">
        <v>54</v>
      </c>
      <c r="H1480">
        <v>2</v>
      </c>
      <c r="I1480" s="4">
        <v>126.41</v>
      </c>
      <c r="J1480" s="4">
        <v>180.75</v>
      </c>
      <c r="K1480" s="2">
        <f t="shared" si="161"/>
        <v>2.2708158116063918E-2</v>
      </c>
      <c r="L1480">
        <f t="shared" si="162"/>
        <v>3.7037037037037035E-2</v>
      </c>
      <c r="M1480" s="4">
        <f t="shared" si="163"/>
        <v>2.3409259259259261</v>
      </c>
      <c r="N1480" s="4">
        <f t="shared" si="164"/>
        <v>63.204999999999998</v>
      </c>
      <c r="O1480">
        <f t="shared" si="165"/>
        <v>1.4298710545051816</v>
      </c>
      <c r="P1480" s="4">
        <f t="shared" si="166"/>
        <v>54.34</v>
      </c>
      <c r="Q1480" t="str">
        <f t="shared" si="167"/>
        <v>Inefficient</v>
      </c>
    </row>
    <row r="1481" spans="1:17" x14ac:dyDescent="0.3">
      <c r="A1481" s="1">
        <v>45346</v>
      </c>
      <c r="B1481" t="s">
        <v>3</v>
      </c>
      <c r="C1481" t="s">
        <v>12</v>
      </c>
      <c r="D1481" t="s">
        <v>9</v>
      </c>
      <c r="E1481" t="s">
        <v>6</v>
      </c>
      <c r="F1481">
        <v>1076</v>
      </c>
      <c r="G1481">
        <v>7</v>
      </c>
      <c r="H1481">
        <v>0</v>
      </c>
      <c r="I1481" s="4">
        <v>70.22</v>
      </c>
      <c r="J1481" s="4">
        <v>0</v>
      </c>
      <c r="K1481" s="2">
        <f t="shared" si="161"/>
        <v>6.5055762081784388E-3</v>
      </c>
      <c r="L1481">
        <f t="shared" si="162"/>
        <v>0</v>
      </c>
      <c r="M1481" s="4">
        <f t="shared" si="163"/>
        <v>10.031428571428572</v>
      </c>
      <c r="N1481" s="4">
        <f t="shared" si="164"/>
        <v>0</v>
      </c>
      <c r="O1481">
        <f t="shared" si="165"/>
        <v>0</v>
      </c>
      <c r="P1481" s="4">
        <f t="shared" si="166"/>
        <v>-70.22</v>
      </c>
      <c r="Q1481" t="str">
        <f t="shared" si="167"/>
        <v>Inefficient</v>
      </c>
    </row>
    <row r="1482" spans="1:17" x14ac:dyDescent="0.3">
      <c r="A1482" s="1">
        <v>45346</v>
      </c>
      <c r="B1482" t="s">
        <v>3</v>
      </c>
      <c r="C1482" t="s">
        <v>12</v>
      </c>
      <c r="D1482" t="s">
        <v>9</v>
      </c>
      <c r="E1482" t="s">
        <v>7</v>
      </c>
      <c r="F1482">
        <v>5204</v>
      </c>
      <c r="G1482">
        <v>89</v>
      </c>
      <c r="H1482">
        <v>3</v>
      </c>
      <c r="I1482" s="4">
        <v>339.62</v>
      </c>
      <c r="J1482" s="4">
        <v>265.52999999999997</v>
      </c>
      <c r="K1482" s="2">
        <f t="shared" si="161"/>
        <v>1.7102229054573405E-2</v>
      </c>
      <c r="L1482">
        <f t="shared" si="162"/>
        <v>3.3707865168539325E-2</v>
      </c>
      <c r="M1482" s="4">
        <f t="shared" si="163"/>
        <v>3.8159550561797753</v>
      </c>
      <c r="N1482" s="4">
        <f t="shared" si="164"/>
        <v>113.20666666666666</v>
      </c>
      <c r="O1482">
        <f t="shared" si="165"/>
        <v>0.78184441434544483</v>
      </c>
      <c r="P1482" s="4">
        <f t="shared" si="166"/>
        <v>-74.090000000000032</v>
      </c>
      <c r="Q1482" t="str">
        <f t="shared" si="167"/>
        <v>Inefficient</v>
      </c>
    </row>
    <row r="1483" spans="1:17" x14ac:dyDescent="0.3">
      <c r="A1483" s="1">
        <v>45346</v>
      </c>
      <c r="B1483" t="s">
        <v>3</v>
      </c>
      <c r="C1483" t="s">
        <v>12</v>
      </c>
      <c r="D1483" t="s">
        <v>9</v>
      </c>
      <c r="E1483" t="s">
        <v>8</v>
      </c>
      <c r="F1483">
        <v>2674</v>
      </c>
      <c r="G1483">
        <v>22</v>
      </c>
      <c r="H1483">
        <v>0</v>
      </c>
      <c r="I1483" s="4">
        <v>84.94</v>
      </c>
      <c r="J1483" s="4">
        <v>0</v>
      </c>
      <c r="K1483" s="2">
        <f t="shared" si="161"/>
        <v>8.2273747195213166E-3</v>
      </c>
      <c r="L1483">
        <f t="shared" si="162"/>
        <v>0</v>
      </c>
      <c r="M1483" s="4">
        <f t="shared" si="163"/>
        <v>3.8609090909090908</v>
      </c>
      <c r="N1483" s="4">
        <f t="shared" si="164"/>
        <v>0</v>
      </c>
      <c r="O1483">
        <f t="shared" si="165"/>
        <v>0</v>
      </c>
      <c r="P1483" s="4">
        <f t="shared" si="166"/>
        <v>-84.94</v>
      </c>
      <c r="Q1483" t="str">
        <f t="shared" si="167"/>
        <v>Inefficient</v>
      </c>
    </row>
    <row r="1484" spans="1:17" x14ac:dyDescent="0.3">
      <c r="A1484" s="1">
        <v>45346</v>
      </c>
      <c r="B1484" t="s">
        <v>3</v>
      </c>
      <c r="C1484" t="s">
        <v>12</v>
      </c>
      <c r="D1484" t="s">
        <v>10</v>
      </c>
      <c r="E1484" t="s">
        <v>6</v>
      </c>
      <c r="F1484">
        <v>1369</v>
      </c>
      <c r="G1484">
        <v>40</v>
      </c>
      <c r="H1484">
        <v>1</v>
      </c>
      <c r="I1484" s="4">
        <v>84.39</v>
      </c>
      <c r="J1484" s="4">
        <v>69.38</v>
      </c>
      <c r="K1484" s="2">
        <f t="shared" si="161"/>
        <v>2.9218407596785977E-2</v>
      </c>
      <c r="L1484">
        <f t="shared" si="162"/>
        <v>2.5000000000000001E-2</v>
      </c>
      <c r="M1484" s="4">
        <f t="shared" si="163"/>
        <v>2.10975</v>
      </c>
      <c r="N1484" s="4">
        <f t="shared" si="164"/>
        <v>84.39</v>
      </c>
      <c r="O1484">
        <f t="shared" si="165"/>
        <v>0.82213532409053203</v>
      </c>
      <c r="P1484" s="4">
        <f t="shared" si="166"/>
        <v>-15.010000000000005</v>
      </c>
      <c r="Q1484" t="str">
        <f t="shared" si="167"/>
        <v>Inefficient</v>
      </c>
    </row>
    <row r="1485" spans="1:17" x14ac:dyDescent="0.3">
      <c r="A1485" s="1">
        <v>45346</v>
      </c>
      <c r="B1485" t="s">
        <v>3</v>
      </c>
      <c r="C1485" t="s">
        <v>12</v>
      </c>
      <c r="D1485" t="s">
        <v>10</v>
      </c>
      <c r="E1485" t="s">
        <v>7</v>
      </c>
      <c r="F1485">
        <v>5541</v>
      </c>
      <c r="G1485">
        <v>157</v>
      </c>
      <c r="H1485">
        <v>11</v>
      </c>
      <c r="I1485" s="4">
        <v>165.78</v>
      </c>
      <c r="J1485" s="4">
        <v>751.65</v>
      </c>
      <c r="K1485" s="2">
        <f t="shared" si="161"/>
        <v>2.8334235697527521E-2</v>
      </c>
      <c r="L1485">
        <f t="shared" si="162"/>
        <v>7.0063694267515922E-2</v>
      </c>
      <c r="M1485" s="4">
        <f t="shared" si="163"/>
        <v>1.0559235668789808</v>
      </c>
      <c r="N1485" s="4">
        <f t="shared" si="164"/>
        <v>15.07090909090909</v>
      </c>
      <c r="O1485">
        <f t="shared" si="165"/>
        <v>4.5340209916757148</v>
      </c>
      <c r="P1485" s="4">
        <f t="shared" si="166"/>
        <v>585.87</v>
      </c>
      <c r="Q1485" t="str">
        <f t="shared" si="167"/>
        <v>Efficient</v>
      </c>
    </row>
    <row r="1486" spans="1:17" x14ac:dyDescent="0.3">
      <c r="A1486" s="1">
        <v>45346</v>
      </c>
      <c r="B1486" t="s">
        <v>3</v>
      </c>
      <c r="C1486" t="s">
        <v>12</v>
      </c>
      <c r="D1486" t="s">
        <v>10</v>
      </c>
      <c r="E1486" t="s">
        <v>8</v>
      </c>
      <c r="F1486">
        <v>2725</v>
      </c>
      <c r="G1486">
        <v>63</v>
      </c>
      <c r="H1486">
        <v>2</v>
      </c>
      <c r="I1486" s="4">
        <v>134.79</v>
      </c>
      <c r="J1486" s="4">
        <v>159.13999999999999</v>
      </c>
      <c r="K1486" s="2">
        <f t="shared" si="161"/>
        <v>2.311926605504587E-2</v>
      </c>
      <c r="L1486">
        <f t="shared" si="162"/>
        <v>3.1746031746031744E-2</v>
      </c>
      <c r="M1486" s="4">
        <f t="shared" si="163"/>
        <v>2.1395238095238094</v>
      </c>
      <c r="N1486" s="4">
        <f t="shared" si="164"/>
        <v>67.394999999999996</v>
      </c>
      <c r="O1486">
        <f t="shared" si="165"/>
        <v>1.1806513836338006</v>
      </c>
      <c r="P1486" s="4">
        <f t="shared" si="166"/>
        <v>24.349999999999994</v>
      </c>
      <c r="Q1486" t="str">
        <f t="shared" si="167"/>
        <v>Inefficient</v>
      </c>
    </row>
    <row r="1487" spans="1:17" x14ac:dyDescent="0.3">
      <c r="A1487" s="1">
        <v>45347</v>
      </c>
      <c r="B1487" t="s">
        <v>3</v>
      </c>
      <c r="C1487" t="s">
        <v>4</v>
      </c>
      <c r="D1487" t="s">
        <v>5</v>
      </c>
      <c r="E1487" t="s">
        <v>6</v>
      </c>
      <c r="F1487">
        <v>4660</v>
      </c>
      <c r="G1487">
        <v>110</v>
      </c>
      <c r="H1487">
        <v>6</v>
      </c>
      <c r="I1487" s="4">
        <v>299.29000000000002</v>
      </c>
      <c r="J1487" s="4">
        <v>358.09</v>
      </c>
      <c r="K1487" s="2">
        <f t="shared" si="161"/>
        <v>2.3605150214592276E-2</v>
      </c>
      <c r="L1487">
        <f t="shared" si="162"/>
        <v>5.4545454545454543E-2</v>
      </c>
      <c r="M1487" s="4">
        <f t="shared" si="163"/>
        <v>2.7208181818181818</v>
      </c>
      <c r="N1487" s="4">
        <f t="shared" si="164"/>
        <v>49.881666666666668</v>
      </c>
      <c r="O1487">
        <f t="shared" si="165"/>
        <v>1.1964649670887766</v>
      </c>
      <c r="P1487" s="4">
        <f t="shared" si="166"/>
        <v>58.799999999999955</v>
      </c>
      <c r="Q1487" t="str">
        <f t="shared" si="167"/>
        <v>Inefficient</v>
      </c>
    </row>
    <row r="1488" spans="1:17" x14ac:dyDescent="0.3">
      <c r="A1488" s="1">
        <v>45347</v>
      </c>
      <c r="B1488" t="s">
        <v>3</v>
      </c>
      <c r="C1488" t="s">
        <v>4</v>
      </c>
      <c r="D1488" t="s">
        <v>5</v>
      </c>
      <c r="E1488" t="s">
        <v>7</v>
      </c>
      <c r="F1488">
        <v>1788</v>
      </c>
      <c r="G1488">
        <v>52</v>
      </c>
      <c r="H1488">
        <v>5</v>
      </c>
      <c r="I1488" s="4">
        <v>73.41</v>
      </c>
      <c r="J1488" s="4">
        <v>463.77</v>
      </c>
      <c r="K1488" s="2">
        <f t="shared" si="161"/>
        <v>2.9082774049217001E-2</v>
      </c>
      <c r="L1488">
        <f t="shared" si="162"/>
        <v>9.6153846153846159E-2</v>
      </c>
      <c r="M1488" s="4">
        <f t="shared" si="163"/>
        <v>1.4117307692307692</v>
      </c>
      <c r="N1488" s="4">
        <f t="shared" si="164"/>
        <v>14.681999999999999</v>
      </c>
      <c r="O1488">
        <f t="shared" si="165"/>
        <v>6.3175316714344092</v>
      </c>
      <c r="P1488" s="4">
        <f t="shared" si="166"/>
        <v>390.36</v>
      </c>
      <c r="Q1488" t="str">
        <f t="shared" si="167"/>
        <v>Efficient</v>
      </c>
    </row>
    <row r="1489" spans="1:17" x14ac:dyDescent="0.3">
      <c r="A1489" s="1">
        <v>45347</v>
      </c>
      <c r="B1489" t="s">
        <v>3</v>
      </c>
      <c r="C1489" t="s">
        <v>4</v>
      </c>
      <c r="D1489" t="s">
        <v>5</v>
      </c>
      <c r="E1489" t="s">
        <v>8</v>
      </c>
      <c r="F1489">
        <v>361</v>
      </c>
      <c r="G1489">
        <v>17</v>
      </c>
      <c r="H1489">
        <v>2</v>
      </c>
      <c r="I1489" s="4">
        <v>21.1</v>
      </c>
      <c r="J1489" s="4">
        <v>101.94</v>
      </c>
      <c r="K1489" s="2">
        <f t="shared" si="161"/>
        <v>4.7091412742382273E-2</v>
      </c>
      <c r="L1489">
        <f t="shared" si="162"/>
        <v>0.11764705882352941</v>
      </c>
      <c r="M1489" s="4">
        <f t="shared" si="163"/>
        <v>1.2411764705882353</v>
      </c>
      <c r="N1489" s="4">
        <f t="shared" si="164"/>
        <v>10.55</v>
      </c>
      <c r="O1489">
        <f t="shared" si="165"/>
        <v>4.8312796208530804</v>
      </c>
      <c r="P1489" s="4">
        <f t="shared" si="166"/>
        <v>80.84</v>
      </c>
      <c r="Q1489" t="str">
        <f t="shared" si="167"/>
        <v>Efficient</v>
      </c>
    </row>
    <row r="1490" spans="1:17" x14ac:dyDescent="0.3">
      <c r="A1490" s="1">
        <v>45347</v>
      </c>
      <c r="B1490" t="s">
        <v>3</v>
      </c>
      <c r="C1490" t="s">
        <v>4</v>
      </c>
      <c r="D1490" t="s">
        <v>9</v>
      </c>
      <c r="E1490" t="s">
        <v>6</v>
      </c>
      <c r="F1490">
        <v>4475</v>
      </c>
      <c r="G1490">
        <v>56</v>
      </c>
      <c r="H1490">
        <v>2</v>
      </c>
      <c r="I1490" s="4">
        <v>304.26</v>
      </c>
      <c r="J1490" s="4">
        <v>162.91</v>
      </c>
      <c r="K1490" s="2">
        <f t="shared" si="161"/>
        <v>1.2513966480446927E-2</v>
      </c>
      <c r="L1490">
        <f t="shared" si="162"/>
        <v>3.5714285714285712E-2</v>
      </c>
      <c r="M1490" s="4">
        <f t="shared" si="163"/>
        <v>5.4332142857142856</v>
      </c>
      <c r="N1490" s="4">
        <f t="shared" si="164"/>
        <v>152.13</v>
      </c>
      <c r="O1490">
        <f t="shared" si="165"/>
        <v>0.53543022415039765</v>
      </c>
      <c r="P1490" s="4">
        <f t="shared" si="166"/>
        <v>-141.35</v>
      </c>
      <c r="Q1490" t="str">
        <f t="shared" si="167"/>
        <v>Inefficient</v>
      </c>
    </row>
    <row r="1491" spans="1:17" x14ac:dyDescent="0.3">
      <c r="A1491" s="1">
        <v>45347</v>
      </c>
      <c r="B1491" t="s">
        <v>3</v>
      </c>
      <c r="C1491" t="s">
        <v>4</v>
      </c>
      <c r="D1491" t="s">
        <v>9</v>
      </c>
      <c r="E1491" t="s">
        <v>7</v>
      </c>
      <c r="F1491">
        <v>1867</v>
      </c>
      <c r="G1491">
        <v>11</v>
      </c>
      <c r="H1491">
        <v>0</v>
      </c>
      <c r="I1491" s="4">
        <v>124.04</v>
      </c>
      <c r="J1491" s="4">
        <v>0</v>
      </c>
      <c r="K1491" s="2">
        <f t="shared" si="161"/>
        <v>5.8918050348152114E-3</v>
      </c>
      <c r="L1491">
        <f t="shared" si="162"/>
        <v>0</v>
      </c>
      <c r="M1491" s="4">
        <f t="shared" si="163"/>
        <v>11.276363636363637</v>
      </c>
      <c r="N1491" s="4">
        <f t="shared" si="164"/>
        <v>0</v>
      </c>
      <c r="O1491">
        <f t="shared" si="165"/>
        <v>0</v>
      </c>
      <c r="P1491" s="4">
        <f t="shared" si="166"/>
        <v>-124.04</v>
      </c>
      <c r="Q1491" t="str">
        <f t="shared" si="167"/>
        <v>Inefficient</v>
      </c>
    </row>
    <row r="1492" spans="1:17" x14ac:dyDescent="0.3">
      <c r="A1492" s="1">
        <v>45347</v>
      </c>
      <c r="B1492" t="s">
        <v>3</v>
      </c>
      <c r="C1492" t="s">
        <v>4</v>
      </c>
      <c r="D1492" t="s">
        <v>9</v>
      </c>
      <c r="E1492" t="s">
        <v>8</v>
      </c>
      <c r="F1492">
        <v>390</v>
      </c>
      <c r="G1492">
        <v>3</v>
      </c>
      <c r="H1492">
        <v>0</v>
      </c>
      <c r="I1492" s="4">
        <v>14.49</v>
      </c>
      <c r="J1492" s="4">
        <v>0</v>
      </c>
      <c r="K1492" s="2">
        <f t="shared" si="161"/>
        <v>7.6923076923076927E-3</v>
      </c>
      <c r="L1492">
        <f t="shared" si="162"/>
        <v>0</v>
      </c>
      <c r="M1492" s="4">
        <f t="shared" si="163"/>
        <v>4.83</v>
      </c>
      <c r="N1492" s="4">
        <f t="shared" si="164"/>
        <v>0</v>
      </c>
      <c r="O1492">
        <f t="shared" si="165"/>
        <v>0</v>
      </c>
      <c r="P1492" s="4">
        <f t="shared" si="166"/>
        <v>-14.49</v>
      </c>
      <c r="Q1492" t="str">
        <f t="shared" si="167"/>
        <v>Inefficient</v>
      </c>
    </row>
    <row r="1493" spans="1:17" x14ac:dyDescent="0.3">
      <c r="A1493" s="1">
        <v>45347</v>
      </c>
      <c r="B1493" t="s">
        <v>3</v>
      </c>
      <c r="C1493" t="s">
        <v>4</v>
      </c>
      <c r="D1493" t="s">
        <v>10</v>
      </c>
      <c r="E1493" t="s">
        <v>6</v>
      </c>
      <c r="F1493">
        <v>1833</v>
      </c>
      <c r="G1493">
        <v>28</v>
      </c>
      <c r="H1493">
        <v>1</v>
      </c>
      <c r="I1493" s="4">
        <v>102.98</v>
      </c>
      <c r="J1493" s="4">
        <v>66.819999999999993</v>
      </c>
      <c r="K1493" s="2">
        <f t="shared" si="161"/>
        <v>1.5275504637206765E-2</v>
      </c>
      <c r="L1493">
        <f t="shared" si="162"/>
        <v>3.5714285714285712E-2</v>
      </c>
      <c r="M1493" s="4">
        <f t="shared" si="163"/>
        <v>3.6778571428571429</v>
      </c>
      <c r="N1493" s="4">
        <f t="shared" si="164"/>
        <v>102.98</v>
      </c>
      <c r="O1493">
        <f t="shared" si="165"/>
        <v>0.64886385705962313</v>
      </c>
      <c r="P1493" s="4">
        <f t="shared" si="166"/>
        <v>-36.160000000000011</v>
      </c>
      <c r="Q1493" t="str">
        <f t="shared" si="167"/>
        <v>Inefficient</v>
      </c>
    </row>
    <row r="1494" spans="1:17" x14ac:dyDescent="0.3">
      <c r="A1494" s="1">
        <v>45347</v>
      </c>
      <c r="B1494" t="s">
        <v>3</v>
      </c>
      <c r="C1494" t="s">
        <v>4</v>
      </c>
      <c r="D1494" t="s">
        <v>10</v>
      </c>
      <c r="E1494" t="s">
        <v>7</v>
      </c>
      <c r="F1494">
        <v>2264</v>
      </c>
      <c r="G1494">
        <v>61</v>
      </c>
      <c r="H1494">
        <v>2</v>
      </c>
      <c r="I1494" s="4">
        <v>71.5</v>
      </c>
      <c r="J1494" s="4">
        <v>119.11</v>
      </c>
      <c r="K1494" s="2">
        <f t="shared" si="161"/>
        <v>2.6943462897526502E-2</v>
      </c>
      <c r="L1494">
        <f t="shared" si="162"/>
        <v>3.2786885245901641E-2</v>
      </c>
      <c r="M1494" s="4">
        <f t="shared" si="163"/>
        <v>1.1721311475409837</v>
      </c>
      <c r="N1494" s="4">
        <f t="shared" si="164"/>
        <v>35.75</v>
      </c>
      <c r="O1494">
        <f t="shared" si="165"/>
        <v>1.6658741258741259</v>
      </c>
      <c r="P1494" s="4">
        <f t="shared" si="166"/>
        <v>47.61</v>
      </c>
      <c r="Q1494" t="str">
        <f t="shared" si="167"/>
        <v>Inefficient</v>
      </c>
    </row>
    <row r="1495" spans="1:17" x14ac:dyDescent="0.3">
      <c r="A1495" s="1">
        <v>45347</v>
      </c>
      <c r="B1495" t="s">
        <v>3</v>
      </c>
      <c r="C1495" t="s">
        <v>4</v>
      </c>
      <c r="D1495" t="s">
        <v>10</v>
      </c>
      <c r="E1495" t="s">
        <v>8</v>
      </c>
      <c r="F1495">
        <v>389</v>
      </c>
      <c r="G1495">
        <v>9</v>
      </c>
      <c r="H1495">
        <v>0</v>
      </c>
      <c r="I1495" s="4">
        <v>9.02</v>
      </c>
      <c r="J1495" s="4">
        <v>0</v>
      </c>
      <c r="K1495" s="2">
        <f t="shared" si="161"/>
        <v>2.313624678663239E-2</v>
      </c>
      <c r="L1495">
        <f t="shared" si="162"/>
        <v>0</v>
      </c>
      <c r="M1495" s="4">
        <f t="shared" si="163"/>
        <v>1.0022222222222221</v>
      </c>
      <c r="N1495" s="4">
        <f t="shared" si="164"/>
        <v>0</v>
      </c>
      <c r="O1495">
        <f t="shared" si="165"/>
        <v>0</v>
      </c>
      <c r="P1495" s="4">
        <f t="shared" si="166"/>
        <v>-9.02</v>
      </c>
      <c r="Q1495" t="str">
        <f t="shared" si="167"/>
        <v>Inefficient</v>
      </c>
    </row>
    <row r="1496" spans="1:17" x14ac:dyDescent="0.3">
      <c r="A1496" s="1">
        <v>45347</v>
      </c>
      <c r="B1496" t="s">
        <v>3</v>
      </c>
      <c r="C1496" t="s">
        <v>11</v>
      </c>
      <c r="D1496" t="s">
        <v>5</v>
      </c>
      <c r="E1496" t="s">
        <v>6</v>
      </c>
      <c r="F1496">
        <v>3077</v>
      </c>
      <c r="G1496">
        <v>104</v>
      </c>
      <c r="H1496">
        <v>15</v>
      </c>
      <c r="I1496" s="4">
        <v>200.73</v>
      </c>
      <c r="J1496" s="4">
        <v>905.15</v>
      </c>
      <c r="K1496" s="2">
        <f t="shared" si="161"/>
        <v>3.3799155021124475E-2</v>
      </c>
      <c r="L1496">
        <f t="shared" si="162"/>
        <v>0.14423076923076922</v>
      </c>
      <c r="M1496" s="4">
        <f t="shared" si="163"/>
        <v>1.9300961538461539</v>
      </c>
      <c r="N1496" s="4">
        <f t="shared" si="164"/>
        <v>13.382</v>
      </c>
      <c r="O1496">
        <f t="shared" si="165"/>
        <v>4.5092910875305137</v>
      </c>
      <c r="P1496" s="4">
        <f t="shared" si="166"/>
        <v>704.42</v>
      </c>
      <c r="Q1496" t="str">
        <f t="shared" si="167"/>
        <v>Efficient</v>
      </c>
    </row>
    <row r="1497" spans="1:17" x14ac:dyDescent="0.3">
      <c r="A1497" s="1">
        <v>45347</v>
      </c>
      <c r="B1497" t="s">
        <v>3</v>
      </c>
      <c r="C1497" t="s">
        <v>11</v>
      </c>
      <c r="D1497" t="s">
        <v>5</v>
      </c>
      <c r="E1497" t="s">
        <v>7</v>
      </c>
      <c r="F1497">
        <v>706</v>
      </c>
      <c r="G1497">
        <v>17</v>
      </c>
      <c r="H1497">
        <v>1</v>
      </c>
      <c r="I1497" s="4">
        <v>30.9</v>
      </c>
      <c r="J1497" s="4">
        <v>95.04</v>
      </c>
      <c r="K1497" s="2">
        <f t="shared" si="161"/>
        <v>2.4079320113314446E-2</v>
      </c>
      <c r="L1497">
        <f t="shared" si="162"/>
        <v>5.8823529411764705E-2</v>
      </c>
      <c r="M1497" s="4">
        <f t="shared" si="163"/>
        <v>1.8176470588235294</v>
      </c>
      <c r="N1497" s="4">
        <f t="shared" si="164"/>
        <v>30.9</v>
      </c>
      <c r="O1497">
        <f t="shared" si="165"/>
        <v>3.0757281553398061</v>
      </c>
      <c r="P1497" s="4">
        <f t="shared" si="166"/>
        <v>64.140000000000015</v>
      </c>
      <c r="Q1497" t="str">
        <f t="shared" si="167"/>
        <v>Inefficient</v>
      </c>
    </row>
    <row r="1498" spans="1:17" x14ac:dyDescent="0.3">
      <c r="A1498" s="1">
        <v>45347</v>
      </c>
      <c r="B1498" t="s">
        <v>3</v>
      </c>
      <c r="C1498" t="s">
        <v>11</v>
      </c>
      <c r="D1498" t="s">
        <v>5</v>
      </c>
      <c r="E1498" t="s">
        <v>8</v>
      </c>
      <c r="F1498">
        <v>186</v>
      </c>
      <c r="G1498">
        <v>8</v>
      </c>
      <c r="H1498">
        <v>1</v>
      </c>
      <c r="I1498" s="4">
        <v>8.34</v>
      </c>
      <c r="J1498" s="4">
        <v>55.58</v>
      </c>
      <c r="K1498" s="2">
        <f t="shared" si="161"/>
        <v>4.3010752688172046E-2</v>
      </c>
      <c r="L1498">
        <f t="shared" si="162"/>
        <v>0.125</v>
      </c>
      <c r="M1498" s="4">
        <f t="shared" si="163"/>
        <v>1.0425</v>
      </c>
      <c r="N1498" s="4">
        <f t="shared" si="164"/>
        <v>8.34</v>
      </c>
      <c r="O1498">
        <f t="shared" si="165"/>
        <v>6.6642685851318948</v>
      </c>
      <c r="P1498" s="4">
        <f t="shared" si="166"/>
        <v>47.239999999999995</v>
      </c>
      <c r="Q1498" t="str">
        <f t="shared" si="167"/>
        <v>Efficient</v>
      </c>
    </row>
    <row r="1499" spans="1:17" x14ac:dyDescent="0.3">
      <c r="A1499" s="1">
        <v>45347</v>
      </c>
      <c r="B1499" t="s">
        <v>3</v>
      </c>
      <c r="C1499" t="s">
        <v>11</v>
      </c>
      <c r="D1499" t="s">
        <v>9</v>
      </c>
      <c r="E1499" t="s">
        <v>6</v>
      </c>
      <c r="F1499">
        <v>4087</v>
      </c>
      <c r="G1499">
        <v>20</v>
      </c>
      <c r="H1499">
        <v>0</v>
      </c>
      <c r="I1499" s="4">
        <v>171.66</v>
      </c>
      <c r="J1499" s="4">
        <v>0</v>
      </c>
      <c r="K1499" s="2">
        <f t="shared" si="161"/>
        <v>4.8935649620748716E-3</v>
      </c>
      <c r="L1499">
        <f t="shared" si="162"/>
        <v>0</v>
      </c>
      <c r="M1499" s="4">
        <f t="shared" si="163"/>
        <v>8.5830000000000002</v>
      </c>
      <c r="N1499" s="4">
        <f t="shared" si="164"/>
        <v>0</v>
      </c>
      <c r="O1499">
        <f t="shared" si="165"/>
        <v>0</v>
      </c>
      <c r="P1499" s="4">
        <f t="shared" si="166"/>
        <v>-171.66</v>
      </c>
      <c r="Q1499" t="str">
        <f t="shared" si="167"/>
        <v>Inefficient</v>
      </c>
    </row>
    <row r="1500" spans="1:17" x14ac:dyDescent="0.3">
      <c r="A1500" s="1">
        <v>45347</v>
      </c>
      <c r="B1500" t="s">
        <v>3</v>
      </c>
      <c r="C1500" t="s">
        <v>11</v>
      </c>
      <c r="D1500" t="s">
        <v>9</v>
      </c>
      <c r="E1500" t="s">
        <v>7</v>
      </c>
      <c r="F1500">
        <v>259</v>
      </c>
      <c r="G1500">
        <v>4</v>
      </c>
      <c r="H1500">
        <v>0</v>
      </c>
      <c r="I1500" s="4">
        <v>14.9</v>
      </c>
      <c r="J1500" s="4">
        <v>0</v>
      </c>
      <c r="K1500" s="2">
        <f t="shared" si="161"/>
        <v>1.5444015444015444E-2</v>
      </c>
      <c r="L1500">
        <f t="shared" si="162"/>
        <v>0</v>
      </c>
      <c r="M1500" s="4">
        <f t="shared" si="163"/>
        <v>3.7250000000000001</v>
      </c>
      <c r="N1500" s="4">
        <f t="shared" si="164"/>
        <v>0</v>
      </c>
      <c r="O1500">
        <f t="shared" si="165"/>
        <v>0</v>
      </c>
      <c r="P1500" s="4">
        <f t="shared" si="166"/>
        <v>-14.9</v>
      </c>
      <c r="Q1500" t="str">
        <f t="shared" si="167"/>
        <v>Inefficient</v>
      </c>
    </row>
    <row r="1501" spans="1:17" x14ac:dyDescent="0.3">
      <c r="A1501" s="1">
        <v>45347</v>
      </c>
      <c r="B1501" t="s">
        <v>3</v>
      </c>
      <c r="C1501" t="s">
        <v>11</v>
      </c>
      <c r="D1501" t="s">
        <v>9</v>
      </c>
      <c r="E1501" t="s">
        <v>8</v>
      </c>
      <c r="F1501">
        <v>476</v>
      </c>
      <c r="G1501">
        <v>4</v>
      </c>
      <c r="H1501">
        <v>0</v>
      </c>
      <c r="I1501" s="4">
        <v>29.3</v>
      </c>
      <c r="J1501" s="4">
        <v>0</v>
      </c>
      <c r="K1501" s="2">
        <f t="shared" si="161"/>
        <v>8.4033613445378148E-3</v>
      </c>
      <c r="L1501">
        <f t="shared" si="162"/>
        <v>0</v>
      </c>
      <c r="M1501" s="4">
        <f t="shared" si="163"/>
        <v>7.3250000000000002</v>
      </c>
      <c r="N1501" s="4">
        <f t="shared" si="164"/>
        <v>0</v>
      </c>
      <c r="O1501">
        <f t="shared" si="165"/>
        <v>0</v>
      </c>
      <c r="P1501" s="4">
        <f t="shared" si="166"/>
        <v>-29.3</v>
      </c>
      <c r="Q1501" t="str">
        <f t="shared" si="167"/>
        <v>Inefficient</v>
      </c>
    </row>
    <row r="1502" spans="1:17" x14ac:dyDescent="0.3">
      <c r="A1502" s="1">
        <v>45347</v>
      </c>
      <c r="B1502" t="s">
        <v>3</v>
      </c>
      <c r="C1502" t="s">
        <v>11</v>
      </c>
      <c r="D1502" t="s">
        <v>10</v>
      </c>
      <c r="E1502" t="s">
        <v>6</v>
      </c>
      <c r="F1502">
        <v>6030</v>
      </c>
      <c r="G1502">
        <v>68</v>
      </c>
      <c r="H1502">
        <v>1</v>
      </c>
      <c r="I1502" s="4">
        <v>392.12</v>
      </c>
      <c r="J1502" s="4">
        <v>82.42</v>
      </c>
      <c r="K1502" s="2">
        <f t="shared" si="161"/>
        <v>1.1276948590381426E-2</v>
      </c>
      <c r="L1502">
        <f t="shared" si="162"/>
        <v>1.4705882352941176E-2</v>
      </c>
      <c r="M1502" s="4">
        <f t="shared" si="163"/>
        <v>5.7664705882352942</v>
      </c>
      <c r="N1502" s="4">
        <f t="shared" si="164"/>
        <v>392.12</v>
      </c>
      <c r="O1502">
        <f t="shared" si="165"/>
        <v>0.21019075793124553</v>
      </c>
      <c r="P1502" s="4">
        <f t="shared" si="166"/>
        <v>-309.7</v>
      </c>
      <c r="Q1502" t="str">
        <f t="shared" si="167"/>
        <v>Inefficient</v>
      </c>
    </row>
    <row r="1503" spans="1:17" x14ac:dyDescent="0.3">
      <c r="A1503" s="1">
        <v>45347</v>
      </c>
      <c r="B1503" t="s">
        <v>3</v>
      </c>
      <c r="C1503" t="s">
        <v>11</v>
      </c>
      <c r="D1503" t="s">
        <v>10</v>
      </c>
      <c r="E1503" t="s">
        <v>7</v>
      </c>
      <c r="F1503">
        <v>816</v>
      </c>
      <c r="G1503">
        <v>10</v>
      </c>
      <c r="H1503">
        <v>0</v>
      </c>
      <c r="I1503" s="4">
        <v>52.45</v>
      </c>
      <c r="J1503" s="4">
        <v>0</v>
      </c>
      <c r="K1503" s="2">
        <f t="shared" si="161"/>
        <v>1.2254901960784314E-2</v>
      </c>
      <c r="L1503">
        <f t="shared" si="162"/>
        <v>0</v>
      </c>
      <c r="M1503" s="4">
        <f t="shared" si="163"/>
        <v>5.2450000000000001</v>
      </c>
      <c r="N1503" s="4">
        <f t="shared" si="164"/>
        <v>0</v>
      </c>
      <c r="O1503">
        <f t="shared" si="165"/>
        <v>0</v>
      </c>
      <c r="P1503" s="4">
        <f t="shared" si="166"/>
        <v>-52.45</v>
      </c>
      <c r="Q1503" t="str">
        <f t="shared" si="167"/>
        <v>Inefficient</v>
      </c>
    </row>
    <row r="1504" spans="1:17" x14ac:dyDescent="0.3">
      <c r="A1504" s="1">
        <v>45347</v>
      </c>
      <c r="B1504" t="s">
        <v>3</v>
      </c>
      <c r="C1504" t="s">
        <v>11</v>
      </c>
      <c r="D1504" t="s">
        <v>10</v>
      </c>
      <c r="E1504" t="s">
        <v>8</v>
      </c>
      <c r="F1504">
        <v>73</v>
      </c>
      <c r="G1504">
        <v>1</v>
      </c>
      <c r="H1504">
        <v>0</v>
      </c>
      <c r="I1504" s="4">
        <v>2.23</v>
      </c>
      <c r="J1504" s="4">
        <v>0</v>
      </c>
      <c r="K1504" s="2">
        <f t="shared" si="161"/>
        <v>1.3698630136986301E-2</v>
      </c>
      <c r="L1504">
        <f t="shared" si="162"/>
        <v>0</v>
      </c>
      <c r="M1504" s="4">
        <f t="shared" si="163"/>
        <v>2.23</v>
      </c>
      <c r="N1504" s="4">
        <f t="shared" si="164"/>
        <v>0</v>
      </c>
      <c r="O1504">
        <f t="shared" si="165"/>
        <v>0</v>
      </c>
      <c r="P1504" s="4">
        <f t="shared" si="166"/>
        <v>-2.23</v>
      </c>
      <c r="Q1504" t="str">
        <f t="shared" si="167"/>
        <v>Inefficient</v>
      </c>
    </row>
    <row r="1505" spans="1:17" x14ac:dyDescent="0.3">
      <c r="A1505" s="1">
        <v>45347</v>
      </c>
      <c r="B1505" t="s">
        <v>3</v>
      </c>
      <c r="C1505" t="s">
        <v>12</v>
      </c>
      <c r="D1505" t="s">
        <v>5</v>
      </c>
      <c r="E1505" t="s">
        <v>6</v>
      </c>
      <c r="F1505">
        <v>753</v>
      </c>
      <c r="G1505">
        <v>28</v>
      </c>
      <c r="H1505">
        <v>1</v>
      </c>
      <c r="I1505" s="4">
        <v>30.99</v>
      </c>
      <c r="J1505" s="4">
        <v>82.46</v>
      </c>
      <c r="K1505" s="2">
        <f t="shared" si="161"/>
        <v>3.7184594953519258E-2</v>
      </c>
      <c r="L1505">
        <f t="shared" si="162"/>
        <v>3.5714285714285712E-2</v>
      </c>
      <c r="M1505" s="4">
        <f t="shared" si="163"/>
        <v>1.1067857142857143</v>
      </c>
      <c r="N1505" s="4">
        <f t="shared" si="164"/>
        <v>30.99</v>
      </c>
      <c r="O1505">
        <f t="shared" si="165"/>
        <v>2.6608583414004516</v>
      </c>
      <c r="P1505" s="4">
        <f t="shared" si="166"/>
        <v>51.47</v>
      </c>
      <c r="Q1505" t="str">
        <f t="shared" si="167"/>
        <v>Inefficient</v>
      </c>
    </row>
    <row r="1506" spans="1:17" x14ac:dyDescent="0.3">
      <c r="A1506" s="1">
        <v>45347</v>
      </c>
      <c r="B1506" t="s">
        <v>3</v>
      </c>
      <c r="C1506" t="s">
        <v>12</v>
      </c>
      <c r="D1506" t="s">
        <v>5</v>
      </c>
      <c r="E1506" t="s">
        <v>7</v>
      </c>
      <c r="F1506">
        <v>2038</v>
      </c>
      <c r="G1506">
        <v>84</v>
      </c>
      <c r="H1506">
        <v>11</v>
      </c>
      <c r="I1506" s="4">
        <v>107.18</v>
      </c>
      <c r="J1506" s="4">
        <v>831.37</v>
      </c>
      <c r="K1506" s="2">
        <f t="shared" si="161"/>
        <v>4.1216879293424928E-2</v>
      </c>
      <c r="L1506">
        <f t="shared" si="162"/>
        <v>0.13095238095238096</v>
      </c>
      <c r="M1506" s="4">
        <f t="shared" si="163"/>
        <v>1.2759523809523809</v>
      </c>
      <c r="N1506" s="4">
        <f t="shared" si="164"/>
        <v>9.7436363636363641</v>
      </c>
      <c r="O1506">
        <f t="shared" si="165"/>
        <v>7.7567643217018096</v>
      </c>
      <c r="P1506" s="4">
        <f t="shared" si="166"/>
        <v>724.19</v>
      </c>
      <c r="Q1506" t="str">
        <f t="shared" si="167"/>
        <v>Efficient</v>
      </c>
    </row>
    <row r="1507" spans="1:17" x14ac:dyDescent="0.3">
      <c r="A1507" s="1">
        <v>45347</v>
      </c>
      <c r="B1507" t="s">
        <v>3</v>
      </c>
      <c r="C1507" t="s">
        <v>12</v>
      </c>
      <c r="D1507" t="s">
        <v>5</v>
      </c>
      <c r="E1507" t="s">
        <v>8</v>
      </c>
      <c r="F1507">
        <v>2436</v>
      </c>
      <c r="G1507">
        <v>58</v>
      </c>
      <c r="H1507">
        <v>8</v>
      </c>
      <c r="I1507" s="4">
        <v>108.27</v>
      </c>
      <c r="J1507" s="4">
        <v>526.9</v>
      </c>
      <c r="K1507" s="2">
        <f t="shared" si="161"/>
        <v>2.3809523809523808E-2</v>
      </c>
      <c r="L1507">
        <f t="shared" si="162"/>
        <v>0.13793103448275862</v>
      </c>
      <c r="M1507" s="4">
        <f t="shared" si="163"/>
        <v>1.8667241379310344</v>
      </c>
      <c r="N1507" s="4">
        <f t="shared" si="164"/>
        <v>13.53375</v>
      </c>
      <c r="O1507">
        <f t="shared" si="165"/>
        <v>4.8665373603029467</v>
      </c>
      <c r="P1507" s="4">
        <f t="shared" si="166"/>
        <v>418.63</v>
      </c>
      <c r="Q1507" t="str">
        <f t="shared" si="167"/>
        <v>Efficient</v>
      </c>
    </row>
    <row r="1508" spans="1:17" x14ac:dyDescent="0.3">
      <c r="A1508" s="1">
        <v>45347</v>
      </c>
      <c r="B1508" t="s">
        <v>3</v>
      </c>
      <c r="C1508" t="s">
        <v>12</v>
      </c>
      <c r="D1508" t="s">
        <v>9</v>
      </c>
      <c r="E1508" t="s">
        <v>6</v>
      </c>
      <c r="F1508">
        <v>622</v>
      </c>
      <c r="G1508">
        <v>6</v>
      </c>
      <c r="H1508">
        <v>0</v>
      </c>
      <c r="I1508" s="4">
        <v>22.83</v>
      </c>
      <c r="J1508" s="4">
        <v>0</v>
      </c>
      <c r="K1508" s="2">
        <f t="shared" si="161"/>
        <v>9.6463022508038593E-3</v>
      </c>
      <c r="L1508">
        <f t="shared" si="162"/>
        <v>0</v>
      </c>
      <c r="M1508" s="4">
        <f t="shared" si="163"/>
        <v>3.8049999999999997</v>
      </c>
      <c r="N1508" s="4">
        <f t="shared" si="164"/>
        <v>0</v>
      </c>
      <c r="O1508">
        <f t="shared" si="165"/>
        <v>0</v>
      </c>
      <c r="P1508" s="4">
        <f t="shared" si="166"/>
        <v>-22.83</v>
      </c>
      <c r="Q1508" t="str">
        <f t="shared" si="167"/>
        <v>Inefficient</v>
      </c>
    </row>
    <row r="1509" spans="1:17" x14ac:dyDescent="0.3">
      <c r="A1509" s="1">
        <v>45347</v>
      </c>
      <c r="B1509" t="s">
        <v>3</v>
      </c>
      <c r="C1509" t="s">
        <v>12</v>
      </c>
      <c r="D1509" t="s">
        <v>9</v>
      </c>
      <c r="E1509" t="s">
        <v>7</v>
      </c>
      <c r="F1509">
        <v>2070</v>
      </c>
      <c r="G1509">
        <v>31</v>
      </c>
      <c r="H1509">
        <v>0</v>
      </c>
      <c r="I1509" s="4">
        <v>100.57</v>
      </c>
      <c r="J1509" s="4">
        <v>0</v>
      </c>
      <c r="K1509" s="2">
        <f t="shared" si="161"/>
        <v>1.4975845410628019E-2</v>
      </c>
      <c r="L1509">
        <f t="shared" si="162"/>
        <v>0</v>
      </c>
      <c r="M1509" s="4">
        <f t="shared" si="163"/>
        <v>3.2441935483870967</v>
      </c>
      <c r="N1509" s="4">
        <f t="shared" si="164"/>
        <v>0</v>
      </c>
      <c r="O1509">
        <f t="shared" si="165"/>
        <v>0</v>
      </c>
      <c r="P1509" s="4">
        <f t="shared" si="166"/>
        <v>-100.57</v>
      </c>
      <c r="Q1509" t="str">
        <f t="shared" si="167"/>
        <v>Inefficient</v>
      </c>
    </row>
    <row r="1510" spans="1:17" x14ac:dyDescent="0.3">
      <c r="A1510" s="1">
        <v>45347</v>
      </c>
      <c r="B1510" t="s">
        <v>3</v>
      </c>
      <c r="C1510" t="s">
        <v>12</v>
      </c>
      <c r="D1510" t="s">
        <v>9</v>
      </c>
      <c r="E1510" t="s">
        <v>8</v>
      </c>
      <c r="F1510">
        <v>2614</v>
      </c>
      <c r="G1510">
        <v>18</v>
      </c>
      <c r="H1510">
        <v>0</v>
      </c>
      <c r="I1510" s="4">
        <v>175.48</v>
      </c>
      <c r="J1510" s="4">
        <v>0</v>
      </c>
      <c r="K1510" s="2">
        <f t="shared" si="161"/>
        <v>6.8859984697781174E-3</v>
      </c>
      <c r="L1510">
        <f t="shared" si="162"/>
        <v>0</v>
      </c>
      <c r="M1510" s="4">
        <f t="shared" si="163"/>
        <v>9.7488888888888887</v>
      </c>
      <c r="N1510" s="4">
        <f t="shared" si="164"/>
        <v>0</v>
      </c>
      <c r="O1510">
        <f t="shared" si="165"/>
        <v>0</v>
      </c>
      <c r="P1510" s="4">
        <f t="shared" si="166"/>
        <v>-175.48</v>
      </c>
      <c r="Q1510" t="str">
        <f t="shared" si="167"/>
        <v>Inefficient</v>
      </c>
    </row>
    <row r="1511" spans="1:17" x14ac:dyDescent="0.3">
      <c r="A1511" s="1">
        <v>45347</v>
      </c>
      <c r="B1511" t="s">
        <v>3</v>
      </c>
      <c r="C1511" t="s">
        <v>12</v>
      </c>
      <c r="D1511" t="s">
        <v>10</v>
      </c>
      <c r="E1511" t="s">
        <v>6</v>
      </c>
      <c r="F1511">
        <v>860</v>
      </c>
      <c r="G1511">
        <v>16</v>
      </c>
      <c r="H1511">
        <v>0</v>
      </c>
      <c r="I1511" s="4">
        <v>19.87</v>
      </c>
      <c r="J1511" s="4">
        <v>0</v>
      </c>
      <c r="K1511" s="2">
        <f t="shared" si="161"/>
        <v>1.8604651162790697E-2</v>
      </c>
      <c r="L1511">
        <f t="shared" si="162"/>
        <v>0</v>
      </c>
      <c r="M1511" s="4">
        <f t="shared" si="163"/>
        <v>1.2418750000000001</v>
      </c>
      <c r="N1511" s="4">
        <f t="shared" si="164"/>
        <v>0</v>
      </c>
      <c r="O1511">
        <f t="shared" si="165"/>
        <v>0</v>
      </c>
      <c r="P1511" s="4">
        <f t="shared" si="166"/>
        <v>-19.87</v>
      </c>
      <c r="Q1511" t="str">
        <f t="shared" si="167"/>
        <v>Inefficient</v>
      </c>
    </row>
    <row r="1512" spans="1:17" x14ac:dyDescent="0.3">
      <c r="A1512" s="1">
        <v>45347</v>
      </c>
      <c r="B1512" t="s">
        <v>3</v>
      </c>
      <c r="C1512" t="s">
        <v>12</v>
      </c>
      <c r="D1512" t="s">
        <v>10</v>
      </c>
      <c r="E1512" t="s">
        <v>7</v>
      </c>
      <c r="F1512">
        <v>5591</v>
      </c>
      <c r="G1512">
        <v>127</v>
      </c>
      <c r="H1512">
        <v>5</v>
      </c>
      <c r="I1512" s="4">
        <v>202</v>
      </c>
      <c r="J1512" s="4">
        <v>343.77</v>
      </c>
      <c r="K1512" s="2">
        <f t="shared" si="161"/>
        <v>2.2715077803612951E-2</v>
      </c>
      <c r="L1512">
        <f t="shared" si="162"/>
        <v>3.937007874015748E-2</v>
      </c>
      <c r="M1512" s="4">
        <f t="shared" si="163"/>
        <v>1.5905511811023623</v>
      </c>
      <c r="N1512" s="4">
        <f t="shared" si="164"/>
        <v>40.4</v>
      </c>
      <c r="O1512">
        <f t="shared" si="165"/>
        <v>1.7018316831683167</v>
      </c>
      <c r="P1512" s="4">
        <f t="shared" si="166"/>
        <v>141.76999999999998</v>
      </c>
      <c r="Q1512" t="str">
        <f t="shared" si="167"/>
        <v>Inefficient</v>
      </c>
    </row>
    <row r="1513" spans="1:17" x14ac:dyDescent="0.3">
      <c r="A1513" s="1">
        <v>45347</v>
      </c>
      <c r="B1513" t="s">
        <v>3</v>
      </c>
      <c r="C1513" t="s">
        <v>12</v>
      </c>
      <c r="D1513" t="s">
        <v>10</v>
      </c>
      <c r="E1513" t="s">
        <v>8</v>
      </c>
      <c r="F1513">
        <v>1280</v>
      </c>
      <c r="G1513">
        <v>26</v>
      </c>
      <c r="H1513">
        <v>1</v>
      </c>
      <c r="I1513" s="4">
        <v>84.8</v>
      </c>
      <c r="J1513" s="4">
        <v>82.11</v>
      </c>
      <c r="K1513" s="2">
        <f t="shared" si="161"/>
        <v>2.0312500000000001E-2</v>
      </c>
      <c r="L1513">
        <f t="shared" si="162"/>
        <v>3.8461538461538464E-2</v>
      </c>
      <c r="M1513" s="4">
        <f t="shared" si="163"/>
        <v>3.2615384615384615</v>
      </c>
      <c r="N1513" s="4">
        <f t="shared" si="164"/>
        <v>84.8</v>
      </c>
      <c r="O1513">
        <f t="shared" si="165"/>
        <v>0.96827830188679243</v>
      </c>
      <c r="P1513" s="4">
        <f t="shared" si="166"/>
        <v>-2.6899999999999977</v>
      </c>
      <c r="Q1513" t="str">
        <f t="shared" si="167"/>
        <v>Inefficient</v>
      </c>
    </row>
    <row r="1514" spans="1:17" x14ac:dyDescent="0.3">
      <c r="A1514" s="1">
        <v>45348</v>
      </c>
      <c r="B1514" t="s">
        <v>3</v>
      </c>
      <c r="C1514" t="s">
        <v>4</v>
      </c>
      <c r="D1514" t="s">
        <v>5</v>
      </c>
      <c r="E1514" t="s">
        <v>6</v>
      </c>
      <c r="F1514">
        <v>4187</v>
      </c>
      <c r="G1514">
        <v>136</v>
      </c>
      <c r="H1514">
        <v>16</v>
      </c>
      <c r="I1514" s="4">
        <v>267.67</v>
      </c>
      <c r="J1514" s="4">
        <v>1480.34</v>
      </c>
      <c r="K1514" s="2">
        <f t="shared" si="161"/>
        <v>3.2481490327203245E-2</v>
      </c>
      <c r="L1514">
        <f t="shared" si="162"/>
        <v>0.11764705882352941</v>
      </c>
      <c r="M1514" s="4">
        <f t="shared" si="163"/>
        <v>1.9681617647058824</v>
      </c>
      <c r="N1514" s="4">
        <f t="shared" si="164"/>
        <v>16.729375000000001</v>
      </c>
      <c r="O1514">
        <f t="shared" si="165"/>
        <v>5.5304666193447147</v>
      </c>
      <c r="P1514" s="4">
        <f t="shared" si="166"/>
        <v>1212.6699999999998</v>
      </c>
      <c r="Q1514" t="str">
        <f t="shared" si="167"/>
        <v>Efficient</v>
      </c>
    </row>
    <row r="1515" spans="1:17" x14ac:dyDescent="0.3">
      <c r="A1515" s="1">
        <v>45348</v>
      </c>
      <c r="B1515" t="s">
        <v>3</v>
      </c>
      <c r="C1515" t="s">
        <v>4</v>
      </c>
      <c r="D1515" t="s">
        <v>5</v>
      </c>
      <c r="E1515" t="s">
        <v>7</v>
      </c>
      <c r="F1515">
        <v>3791</v>
      </c>
      <c r="G1515">
        <v>129</v>
      </c>
      <c r="H1515">
        <v>9</v>
      </c>
      <c r="I1515" s="4">
        <v>190.29</v>
      </c>
      <c r="J1515" s="4">
        <v>477.31</v>
      </c>
      <c r="K1515" s="2">
        <f t="shared" si="161"/>
        <v>3.4027960960168822E-2</v>
      </c>
      <c r="L1515">
        <f t="shared" si="162"/>
        <v>6.9767441860465115E-2</v>
      </c>
      <c r="M1515" s="4">
        <f t="shared" si="163"/>
        <v>1.4751162790697674</v>
      </c>
      <c r="N1515" s="4">
        <f t="shared" si="164"/>
        <v>21.143333333333331</v>
      </c>
      <c r="O1515">
        <f t="shared" si="165"/>
        <v>2.5083293919806611</v>
      </c>
      <c r="P1515" s="4">
        <f t="shared" si="166"/>
        <v>287.02</v>
      </c>
      <c r="Q1515" t="str">
        <f t="shared" si="167"/>
        <v>Inefficient</v>
      </c>
    </row>
    <row r="1516" spans="1:17" x14ac:dyDescent="0.3">
      <c r="A1516" s="1">
        <v>45348</v>
      </c>
      <c r="B1516" t="s">
        <v>3</v>
      </c>
      <c r="C1516" t="s">
        <v>4</v>
      </c>
      <c r="D1516" t="s">
        <v>5</v>
      </c>
      <c r="E1516" t="s">
        <v>8</v>
      </c>
      <c r="F1516">
        <v>174</v>
      </c>
      <c r="G1516">
        <v>6</v>
      </c>
      <c r="H1516">
        <v>0</v>
      </c>
      <c r="I1516" s="4">
        <v>9.89</v>
      </c>
      <c r="J1516" s="4">
        <v>0</v>
      </c>
      <c r="K1516" s="2">
        <f t="shared" si="161"/>
        <v>3.4482758620689655E-2</v>
      </c>
      <c r="L1516">
        <f t="shared" si="162"/>
        <v>0</v>
      </c>
      <c r="M1516" s="4">
        <f t="shared" si="163"/>
        <v>1.6483333333333334</v>
      </c>
      <c r="N1516" s="4">
        <f t="shared" si="164"/>
        <v>0</v>
      </c>
      <c r="O1516">
        <f t="shared" si="165"/>
        <v>0</v>
      </c>
      <c r="P1516" s="4">
        <f t="shared" si="166"/>
        <v>-9.89</v>
      </c>
      <c r="Q1516" t="str">
        <f t="shared" si="167"/>
        <v>Inefficient</v>
      </c>
    </row>
    <row r="1517" spans="1:17" x14ac:dyDescent="0.3">
      <c r="A1517" s="1">
        <v>45348</v>
      </c>
      <c r="B1517" t="s">
        <v>3</v>
      </c>
      <c r="C1517" t="s">
        <v>4</v>
      </c>
      <c r="D1517" t="s">
        <v>9</v>
      </c>
      <c r="E1517" t="s">
        <v>6</v>
      </c>
      <c r="F1517">
        <v>3510</v>
      </c>
      <c r="G1517">
        <v>24</v>
      </c>
      <c r="H1517">
        <v>0</v>
      </c>
      <c r="I1517" s="4">
        <v>161.36000000000001</v>
      </c>
      <c r="J1517" s="4">
        <v>0</v>
      </c>
      <c r="K1517" s="2">
        <f t="shared" si="161"/>
        <v>6.8376068376068376E-3</v>
      </c>
      <c r="L1517">
        <f t="shared" si="162"/>
        <v>0</v>
      </c>
      <c r="M1517" s="4">
        <f t="shared" si="163"/>
        <v>6.7233333333333336</v>
      </c>
      <c r="N1517" s="4">
        <f t="shared" si="164"/>
        <v>0</v>
      </c>
      <c r="O1517">
        <f t="shared" si="165"/>
        <v>0</v>
      </c>
      <c r="P1517" s="4">
        <f t="shared" si="166"/>
        <v>-161.36000000000001</v>
      </c>
      <c r="Q1517" t="str">
        <f t="shared" si="167"/>
        <v>Inefficient</v>
      </c>
    </row>
    <row r="1518" spans="1:17" x14ac:dyDescent="0.3">
      <c r="A1518" s="1">
        <v>45348</v>
      </c>
      <c r="B1518" t="s">
        <v>3</v>
      </c>
      <c r="C1518" t="s">
        <v>4</v>
      </c>
      <c r="D1518" t="s">
        <v>9</v>
      </c>
      <c r="E1518" t="s">
        <v>7</v>
      </c>
      <c r="F1518">
        <v>3956</v>
      </c>
      <c r="G1518">
        <v>69</v>
      </c>
      <c r="H1518">
        <v>3</v>
      </c>
      <c r="I1518" s="4">
        <v>144.77000000000001</v>
      </c>
      <c r="J1518" s="4">
        <v>214.42</v>
      </c>
      <c r="K1518" s="2">
        <f t="shared" si="161"/>
        <v>1.7441860465116279E-2</v>
      </c>
      <c r="L1518">
        <f t="shared" si="162"/>
        <v>4.3478260869565216E-2</v>
      </c>
      <c r="M1518" s="4">
        <f t="shared" si="163"/>
        <v>2.0981159420289854</v>
      </c>
      <c r="N1518" s="4">
        <f t="shared" si="164"/>
        <v>48.256666666666668</v>
      </c>
      <c r="O1518">
        <f t="shared" si="165"/>
        <v>1.4811079643572562</v>
      </c>
      <c r="P1518" s="4">
        <f t="shared" si="166"/>
        <v>69.649999999999977</v>
      </c>
      <c r="Q1518" t="str">
        <f t="shared" si="167"/>
        <v>Inefficient</v>
      </c>
    </row>
    <row r="1519" spans="1:17" x14ac:dyDescent="0.3">
      <c r="A1519" s="1">
        <v>45348</v>
      </c>
      <c r="B1519" t="s">
        <v>3</v>
      </c>
      <c r="C1519" t="s">
        <v>4</v>
      </c>
      <c r="D1519" t="s">
        <v>9</v>
      </c>
      <c r="E1519" t="s">
        <v>8</v>
      </c>
      <c r="F1519">
        <v>478</v>
      </c>
      <c r="G1519">
        <v>8</v>
      </c>
      <c r="H1519">
        <v>0</v>
      </c>
      <c r="I1519" s="4">
        <v>29.53</v>
      </c>
      <c r="J1519" s="4">
        <v>0</v>
      </c>
      <c r="K1519" s="2">
        <f t="shared" si="161"/>
        <v>1.6736401673640166E-2</v>
      </c>
      <c r="L1519">
        <f t="shared" si="162"/>
        <v>0</v>
      </c>
      <c r="M1519" s="4">
        <f t="shared" si="163"/>
        <v>3.6912500000000001</v>
      </c>
      <c r="N1519" s="4">
        <f t="shared" si="164"/>
        <v>0</v>
      </c>
      <c r="O1519">
        <f t="shared" si="165"/>
        <v>0</v>
      </c>
      <c r="P1519" s="4">
        <f t="shared" si="166"/>
        <v>-29.53</v>
      </c>
      <c r="Q1519" t="str">
        <f t="shared" si="167"/>
        <v>Inefficient</v>
      </c>
    </row>
    <row r="1520" spans="1:17" x14ac:dyDescent="0.3">
      <c r="A1520" s="1">
        <v>45348</v>
      </c>
      <c r="B1520" t="s">
        <v>3</v>
      </c>
      <c r="C1520" t="s">
        <v>4</v>
      </c>
      <c r="D1520" t="s">
        <v>10</v>
      </c>
      <c r="E1520" t="s">
        <v>6</v>
      </c>
      <c r="F1520">
        <v>2876</v>
      </c>
      <c r="G1520">
        <v>42</v>
      </c>
      <c r="H1520">
        <v>1</v>
      </c>
      <c r="I1520" s="4">
        <v>187.19</v>
      </c>
      <c r="J1520" s="4">
        <v>78.989999999999995</v>
      </c>
      <c r="K1520" s="2">
        <f t="shared" si="161"/>
        <v>1.4603616133518776E-2</v>
      </c>
      <c r="L1520">
        <f t="shared" si="162"/>
        <v>2.3809523809523808E-2</v>
      </c>
      <c r="M1520" s="4">
        <f t="shared" si="163"/>
        <v>4.4569047619047621</v>
      </c>
      <c r="N1520" s="4">
        <f t="shared" si="164"/>
        <v>187.19</v>
      </c>
      <c r="O1520">
        <f t="shared" si="165"/>
        <v>0.42197766974731554</v>
      </c>
      <c r="P1520" s="4">
        <f t="shared" si="166"/>
        <v>-108.2</v>
      </c>
      <c r="Q1520" t="str">
        <f t="shared" si="167"/>
        <v>Inefficient</v>
      </c>
    </row>
    <row r="1521" spans="1:17" x14ac:dyDescent="0.3">
      <c r="A1521" s="1">
        <v>45348</v>
      </c>
      <c r="B1521" t="s">
        <v>3</v>
      </c>
      <c r="C1521" t="s">
        <v>4</v>
      </c>
      <c r="D1521" t="s">
        <v>10</v>
      </c>
      <c r="E1521" t="s">
        <v>7</v>
      </c>
      <c r="F1521">
        <v>2716</v>
      </c>
      <c r="G1521">
        <v>51</v>
      </c>
      <c r="H1521">
        <v>3</v>
      </c>
      <c r="I1521" s="4">
        <v>163.44999999999999</v>
      </c>
      <c r="J1521" s="4">
        <v>185.45</v>
      </c>
      <c r="K1521" s="2">
        <f t="shared" si="161"/>
        <v>1.877761413843888E-2</v>
      </c>
      <c r="L1521">
        <f t="shared" si="162"/>
        <v>5.8823529411764705E-2</v>
      </c>
      <c r="M1521" s="4">
        <f t="shared" si="163"/>
        <v>3.2049019607843134</v>
      </c>
      <c r="N1521" s="4">
        <f t="shared" si="164"/>
        <v>54.483333333333327</v>
      </c>
      <c r="O1521">
        <f t="shared" si="165"/>
        <v>1.1345977363107984</v>
      </c>
      <c r="P1521" s="4">
        <f t="shared" si="166"/>
        <v>22</v>
      </c>
      <c r="Q1521" t="str">
        <f t="shared" si="167"/>
        <v>Inefficient</v>
      </c>
    </row>
    <row r="1522" spans="1:17" x14ac:dyDescent="0.3">
      <c r="A1522" s="1">
        <v>45348</v>
      </c>
      <c r="B1522" t="s">
        <v>3</v>
      </c>
      <c r="C1522" t="s">
        <v>4</v>
      </c>
      <c r="D1522" t="s">
        <v>10</v>
      </c>
      <c r="E1522" t="s">
        <v>8</v>
      </c>
      <c r="F1522">
        <v>334</v>
      </c>
      <c r="G1522">
        <v>4</v>
      </c>
      <c r="H1522">
        <v>0</v>
      </c>
      <c r="I1522" s="4">
        <v>19.28</v>
      </c>
      <c r="J1522" s="4">
        <v>0</v>
      </c>
      <c r="K1522" s="2">
        <f t="shared" si="161"/>
        <v>1.1976047904191617E-2</v>
      </c>
      <c r="L1522">
        <f t="shared" si="162"/>
        <v>0</v>
      </c>
      <c r="M1522" s="4">
        <f t="shared" si="163"/>
        <v>4.82</v>
      </c>
      <c r="N1522" s="4">
        <f t="shared" si="164"/>
        <v>0</v>
      </c>
      <c r="O1522">
        <f t="shared" si="165"/>
        <v>0</v>
      </c>
      <c r="P1522" s="4">
        <f t="shared" si="166"/>
        <v>-19.28</v>
      </c>
      <c r="Q1522" t="str">
        <f t="shared" si="167"/>
        <v>Inefficient</v>
      </c>
    </row>
    <row r="1523" spans="1:17" x14ac:dyDescent="0.3">
      <c r="A1523" s="1">
        <v>45348</v>
      </c>
      <c r="B1523" t="s">
        <v>3</v>
      </c>
      <c r="C1523" t="s">
        <v>11</v>
      </c>
      <c r="D1523" t="s">
        <v>5</v>
      </c>
      <c r="E1523" t="s">
        <v>6</v>
      </c>
      <c r="F1523">
        <v>4683</v>
      </c>
      <c r="G1523">
        <v>168</v>
      </c>
      <c r="H1523">
        <v>8</v>
      </c>
      <c r="I1523" s="4">
        <v>158.16999999999999</v>
      </c>
      <c r="J1523" s="4">
        <v>483.29</v>
      </c>
      <c r="K1523" s="2">
        <f t="shared" si="161"/>
        <v>3.5874439461883408E-2</v>
      </c>
      <c r="L1523">
        <f t="shared" si="162"/>
        <v>4.7619047619047616E-2</v>
      </c>
      <c r="M1523" s="4">
        <f t="shared" si="163"/>
        <v>0.94148809523809518</v>
      </c>
      <c r="N1523" s="4">
        <f t="shared" si="164"/>
        <v>19.771249999999998</v>
      </c>
      <c r="O1523">
        <f t="shared" si="165"/>
        <v>3.0555098944173995</v>
      </c>
      <c r="P1523" s="4">
        <f t="shared" si="166"/>
        <v>325.12</v>
      </c>
      <c r="Q1523" t="str">
        <f t="shared" si="167"/>
        <v>Inefficient</v>
      </c>
    </row>
    <row r="1524" spans="1:17" x14ac:dyDescent="0.3">
      <c r="A1524" s="1">
        <v>45348</v>
      </c>
      <c r="B1524" t="s">
        <v>3</v>
      </c>
      <c r="C1524" t="s">
        <v>11</v>
      </c>
      <c r="D1524" t="s">
        <v>5</v>
      </c>
      <c r="E1524" t="s">
        <v>7</v>
      </c>
      <c r="F1524">
        <v>414</v>
      </c>
      <c r="G1524">
        <v>18</v>
      </c>
      <c r="H1524">
        <v>1</v>
      </c>
      <c r="I1524" s="4">
        <v>13.03</v>
      </c>
      <c r="J1524" s="4">
        <v>75.209999999999994</v>
      </c>
      <c r="K1524" s="2">
        <f t="shared" si="161"/>
        <v>4.3478260869565216E-2</v>
      </c>
      <c r="L1524">
        <f t="shared" si="162"/>
        <v>5.5555555555555552E-2</v>
      </c>
      <c r="M1524" s="4">
        <f t="shared" si="163"/>
        <v>0.7238888888888888</v>
      </c>
      <c r="N1524" s="4">
        <f t="shared" si="164"/>
        <v>13.03</v>
      </c>
      <c r="O1524">
        <f t="shared" si="165"/>
        <v>5.7720644666155021</v>
      </c>
      <c r="P1524" s="4">
        <f t="shared" si="166"/>
        <v>62.179999999999993</v>
      </c>
      <c r="Q1524" t="str">
        <f t="shared" si="167"/>
        <v>Efficient</v>
      </c>
    </row>
    <row r="1525" spans="1:17" x14ac:dyDescent="0.3">
      <c r="A1525" s="1">
        <v>45348</v>
      </c>
      <c r="B1525" t="s">
        <v>3</v>
      </c>
      <c r="C1525" t="s">
        <v>11</v>
      </c>
      <c r="D1525" t="s">
        <v>5</v>
      </c>
      <c r="E1525" t="s">
        <v>8</v>
      </c>
      <c r="F1525">
        <v>284</v>
      </c>
      <c r="G1525">
        <v>5</v>
      </c>
      <c r="H1525">
        <v>0</v>
      </c>
      <c r="I1525" s="4">
        <v>7.43</v>
      </c>
      <c r="J1525" s="4">
        <v>0</v>
      </c>
      <c r="K1525" s="2">
        <f t="shared" si="161"/>
        <v>1.7605633802816902E-2</v>
      </c>
      <c r="L1525">
        <f t="shared" si="162"/>
        <v>0</v>
      </c>
      <c r="M1525" s="4">
        <f t="shared" si="163"/>
        <v>1.486</v>
      </c>
      <c r="N1525" s="4">
        <f t="shared" si="164"/>
        <v>0</v>
      </c>
      <c r="O1525">
        <f t="shared" si="165"/>
        <v>0</v>
      </c>
      <c r="P1525" s="4">
        <f t="shared" si="166"/>
        <v>-7.43</v>
      </c>
      <c r="Q1525" t="str">
        <f t="shared" si="167"/>
        <v>Inefficient</v>
      </c>
    </row>
    <row r="1526" spans="1:17" x14ac:dyDescent="0.3">
      <c r="A1526" s="1">
        <v>45348</v>
      </c>
      <c r="B1526" t="s">
        <v>3</v>
      </c>
      <c r="C1526" t="s">
        <v>11</v>
      </c>
      <c r="D1526" t="s">
        <v>9</v>
      </c>
      <c r="E1526" t="s">
        <v>6</v>
      </c>
      <c r="F1526">
        <v>5164</v>
      </c>
      <c r="G1526">
        <v>68</v>
      </c>
      <c r="H1526">
        <v>2</v>
      </c>
      <c r="I1526" s="4">
        <v>343.45</v>
      </c>
      <c r="J1526" s="4">
        <v>179.27</v>
      </c>
      <c r="K1526" s="2">
        <f t="shared" si="161"/>
        <v>1.3168086754453912E-2</v>
      </c>
      <c r="L1526">
        <f t="shared" si="162"/>
        <v>2.9411764705882353E-2</v>
      </c>
      <c r="M1526" s="4">
        <f t="shared" si="163"/>
        <v>5.0507352941176471</v>
      </c>
      <c r="N1526" s="4">
        <f t="shared" si="164"/>
        <v>171.72499999999999</v>
      </c>
      <c r="O1526">
        <f t="shared" si="165"/>
        <v>0.52196826321153011</v>
      </c>
      <c r="P1526" s="4">
        <f t="shared" si="166"/>
        <v>-164.17999999999998</v>
      </c>
      <c r="Q1526" t="str">
        <f t="shared" si="167"/>
        <v>Inefficient</v>
      </c>
    </row>
    <row r="1527" spans="1:17" x14ac:dyDescent="0.3">
      <c r="A1527" s="1">
        <v>45348</v>
      </c>
      <c r="B1527" t="s">
        <v>3</v>
      </c>
      <c r="C1527" t="s">
        <v>11</v>
      </c>
      <c r="D1527" t="s">
        <v>9</v>
      </c>
      <c r="E1527" t="s">
        <v>7</v>
      </c>
      <c r="F1527">
        <v>560</v>
      </c>
      <c r="G1527">
        <v>3</v>
      </c>
      <c r="H1527">
        <v>0</v>
      </c>
      <c r="I1527" s="4">
        <v>28.48</v>
      </c>
      <c r="J1527" s="4">
        <v>0</v>
      </c>
      <c r="K1527" s="2">
        <f t="shared" si="161"/>
        <v>5.3571428571428572E-3</v>
      </c>
      <c r="L1527">
        <f t="shared" si="162"/>
        <v>0</v>
      </c>
      <c r="M1527" s="4">
        <f t="shared" si="163"/>
        <v>9.4933333333333341</v>
      </c>
      <c r="N1527" s="4">
        <f t="shared" si="164"/>
        <v>0</v>
      </c>
      <c r="O1527">
        <f t="shared" si="165"/>
        <v>0</v>
      </c>
      <c r="P1527" s="4">
        <f t="shared" si="166"/>
        <v>-28.48</v>
      </c>
      <c r="Q1527" t="str">
        <f t="shared" si="167"/>
        <v>Inefficient</v>
      </c>
    </row>
    <row r="1528" spans="1:17" x14ac:dyDescent="0.3">
      <c r="A1528" s="1">
        <v>45348</v>
      </c>
      <c r="B1528" t="s">
        <v>3</v>
      </c>
      <c r="C1528" t="s">
        <v>11</v>
      </c>
      <c r="D1528" t="s">
        <v>9</v>
      </c>
      <c r="E1528" t="s">
        <v>8</v>
      </c>
      <c r="F1528">
        <v>427</v>
      </c>
      <c r="G1528">
        <v>6</v>
      </c>
      <c r="H1528">
        <v>0</v>
      </c>
      <c r="I1528" s="4">
        <v>21.14</v>
      </c>
      <c r="J1528" s="4">
        <v>0</v>
      </c>
      <c r="K1528" s="2">
        <f t="shared" si="161"/>
        <v>1.405152224824356E-2</v>
      </c>
      <c r="L1528">
        <f t="shared" si="162"/>
        <v>0</v>
      </c>
      <c r="M1528" s="4">
        <f t="shared" si="163"/>
        <v>3.5233333333333334</v>
      </c>
      <c r="N1528" s="4">
        <f t="shared" si="164"/>
        <v>0</v>
      </c>
      <c r="O1528">
        <f t="shared" si="165"/>
        <v>0</v>
      </c>
      <c r="P1528" s="4">
        <f t="shared" si="166"/>
        <v>-21.14</v>
      </c>
      <c r="Q1528" t="str">
        <f t="shared" si="167"/>
        <v>Inefficient</v>
      </c>
    </row>
    <row r="1529" spans="1:17" x14ac:dyDescent="0.3">
      <c r="A1529" s="1">
        <v>45348</v>
      </c>
      <c r="B1529" t="s">
        <v>3</v>
      </c>
      <c r="C1529" t="s">
        <v>11</v>
      </c>
      <c r="D1529" t="s">
        <v>10</v>
      </c>
      <c r="E1529" t="s">
        <v>6</v>
      </c>
      <c r="F1529">
        <v>5753</v>
      </c>
      <c r="G1529">
        <v>156</v>
      </c>
      <c r="H1529">
        <v>11</v>
      </c>
      <c r="I1529" s="4">
        <v>392.39</v>
      </c>
      <c r="J1529" s="4">
        <v>634.53</v>
      </c>
      <c r="K1529" s="2">
        <f t="shared" si="161"/>
        <v>2.7116287154528074E-2</v>
      </c>
      <c r="L1529">
        <f t="shared" si="162"/>
        <v>7.0512820512820512E-2</v>
      </c>
      <c r="M1529" s="4">
        <f t="shared" si="163"/>
        <v>2.5153205128205127</v>
      </c>
      <c r="N1529" s="4">
        <f t="shared" si="164"/>
        <v>35.671818181818182</v>
      </c>
      <c r="O1529">
        <f t="shared" si="165"/>
        <v>1.6170901399118225</v>
      </c>
      <c r="P1529" s="4">
        <f t="shared" si="166"/>
        <v>242.14</v>
      </c>
      <c r="Q1529" t="str">
        <f t="shared" si="167"/>
        <v>Inefficient</v>
      </c>
    </row>
    <row r="1530" spans="1:17" x14ac:dyDescent="0.3">
      <c r="A1530" s="1">
        <v>45348</v>
      </c>
      <c r="B1530" t="s">
        <v>3</v>
      </c>
      <c r="C1530" t="s">
        <v>11</v>
      </c>
      <c r="D1530" t="s">
        <v>10</v>
      </c>
      <c r="E1530" t="s">
        <v>7</v>
      </c>
      <c r="F1530">
        <v>518</v>
      </c>
      <c r="G1530">
        <v>13</v>
      </c>
      <c r="H1530">
        <v>0</v>
      </c>
      <c r="I1530" s="4">
        <v>27.07</v>
      </c>
      <c r="J1530" s="4">
        <v>0</v>
      </c>
      <c r="K1530" s="2">
        <f t="shared" si="161"/>
        <v>2.5096525096525095E-2</v>
      </c>
      <c r="L1530">
        <f t="shared" si="162"/>
        <v>0</v>
      </c>
      <c r="M1530" s="4">
        <f t="shared" si="163"/>
        <v>2.0823076923076922</v>
      </c>
      <c r="N1530" s="4">
        <f t="shared" si="164"/>
        <v>0</v>
      </c>
      <c r="O1530">
        <f t="shared" si="165"/>
        <v>0</v>
      </c>
      <c r="P1530" s="4">
        <f t="shared" si="166"/>
        <v>-27.07</v>
      </c>
      <c r="Q1530" t="str">
        <f t="shared" si="167"/>
        <v>Inefficient</v>
      </c>
    </row>
    <row r="1531" spans="1:17" x14ac:dyDescent="0.3">
      <c r="A1531" s="1">
        <v>45348</v>
      </c>
      <c r="B1531" t="s">
        <v>3</v>
      </c>
      <c r="C1531" t="s">
        <v>11</v>
      </c>
      <c r="D1531" t="s">
        <v>10</v>
      </c>
      <c r="E1531" t="s">
        <v>8</v>
      </c>
      <c r="F1531">
        <v>400</v>
      </c>
      <c r="G1531">
        <v>4</v>
      </c>
      <c r="H1531">
        <v>0</v>
      </c>
      <c r="I1531" s="4">
        <v>23.42</v>
      </c>
      <c r="J1531" s="4">
        <v>0</v>
      </c>
      <c r="K1531" s="2">
        <f t="shared" si="161"/>
        <v>0.01</v>
      </c>
      <c r="L1531">
        <f t="shared" si="162"/>
        <v>0</v>
      </c>
      <c r="M1531" s="4">
        <f t="shared" si="163"/>
        <v>5.8550000000000004</v>
      </c>
      <c r="N1531" s="4">
        <f t="shared" si="164"/>
        <v>0</v>
      </c>
      <c r="O1531">
        <f t="shared" si="165"/>
        <v>0</v>
      </c>
      <c r="P1531" s="4">
        <f t="shared" si="166"/>
        <v>-23.42</v>
      </c>
      <c r="Q1531" t="str">
        <f t="shared" si="167"/>
        <v>Inefficient</v>
      </c>
    </row>
    <row r="1532" spans="1:17" x14ac:dyDescent="0.3">
      <c r="A1532" s="1">
        <v>45348</v>
      </c>
      <c r="B1532" t="s">
        <v>3</v>
      </c>
      <c r="C1532" t="s">
        <v>12</v>
      </c>
      <c r="D1532" t="s">
        <v>5</v>
      </c>
      <c r="E1532" t="s">
        <v>6</v>
      </c>
      <c r="F1532">
        <v>1116</v>
      </c>
      <c r="G1532">
        <v>38</v>
      </c>
      <c r="H1532">
        <v>5</v>
      </c>
      <c r="I1532" s="4">
        <v>52.22</v>
      </c>
      <c r="J1532" s="4">
        <v>482.47</v>
      </c>
      <c r="K1532" s="2">
        <f t="shared" si="161"/>
        <v>3.4050179211469536E-2</v>
      </c>
      <c r="L1532">
        <f t="shared" si="162"/>
        <v>0.13157894736842105</v>
      </c>
      <c r="M1532" s="4">
        <f t="shared" si="163"/>
        <v>1.3742105263157895</v>
      </c>
      <c r="N1532" s="4">
        <f t="shared" si="164"/>
        <v>10.443999999999999</v>
      </c>
      <c r="O1532">
        <f t="shared" si="165"/>
        <v>9.2391803906549228</v>
      </c>
      <c r="P1532" s="4">
        <f t="shared" si="166"/>
        <v>430.25</v>
      </c>
      <c r="Q1532" t="str">
        <f t="shared" si="167"/>
        <v>Efficient</v>
      </c>
    </row>
    <row r="1533" spans="1:17" x14ac:dyDescent="0.3">
      <c r="A1533" s="1">
        <v>45348</v>
      </c>
      <c r="B1533" t="s">
        <v>3</v>
      </c>
      <c r="C1533" t="s">
        <v>12</v>
      </c>
      <c r="D1533" t="s">
        <v>5</v>
      </c>
      <c r="E1533" t="s">
        <v>7</v>
      </c>
      <c r="F1533">
        <v>5723</v>
      </c>
      <c r="G1533">
        <v>161</v>
      </c>
      <c r="H1533">
        <v>15</v>
      </c>
      <c r="I1533" s="4">
        <v>361.95</v>
      </c>
      <c r="J1533" s="4">
        <v>1091.3399999999999</v>
      </c>
      <c r="K1533" s="2">
        <f t="shared" si="161"/>
        <v>2.8132098549711691E-2</v>
      </c>
      <c r="L1533">
        <f t="shared" si="162"/>
        <v>9.3167701863354033E-2</v>
      </c>
      <c r="M1533" s="4">
        <f t="shared" si="163"/>
        <v>2.2481366459627328</v>
      </c>
      <c r="N1533" s="4">
        <f t="shared" si="164"/>
        <v>24.13</v>
      </c>
      <c r="O1533">
        <f t="shared" si="165"/>
        <v>3.0151678408619973</v>
      </c>
      <c r="P1533" s="4">
        <f t="shared" si="166"/>
        <v>729.38999999999987</v>
      </c>
      <c r="Q1533" t="str">
        <f t="shared" si="167"/>
        <v>Inefficient</v>
      </c>
    </row>
    <row r="1534" spans="1:17" x14ac:dyDescent="0.3">
      <c r="A1534" s="1">
        <v>45348</v>
      </c>
      <c r="B1534" t="s">
        <v>3</v>
      </c>
      <c r="C1534" t="s">
        <v>12</v>
      </c>
      <c r="D1534" t="s">
        <v>5</v>
      </c>
      <c r="E1534" t="s">
        <v>8</v>
      </c>
      <c r="F1534">
        <v>1128</v>
      </c>
      <c r="G1534">
        <v>36</v>
      </c>
      <c r="H1534">
        <v>3</v>
      </c>
      <c r="I1534" s="4">
        <v>26.48</v>
      </c>
      <c r="J1534" s="4">
        <v>192.56</v>
      </c>
      <c r="K1534" s="2">
        <f t="shared" si="161"/>
        <v>3.1914893617021274E-2</v>
      </c>
      <c r="L1534">
        <f t="shared" si="162"/>
        <v>8.3333333333333329E-2</v>
      </c>
      <c r="M1534" s="4">
        <f t="shared" si="163"/>
        <v>0.73555555555555552</v>
      </c>
      <c r="N1534" s="4">
        <f t="shared" si="164"/>
        <v>8.8266666666666662</v>
      </c>
      <c r="O1534">
        <f t="shared" si="165"/>
        <v>7.2719033232628396</v>
      </c>
      <c r="P1534" s="4">
        <f t="shared" si="166"/>
        <v>166.08</v>
      </c>
      <c r="Q1534" t="str">
        <f t="shared" si="167"/>
        <v>Efficient</v>
      </c>
    </row>
    <row r="1535" spans="1:17" x14ac:dyDescent="0.3">
      <c r="A1535" s="1">
        <v>45348</v>
      </c>
      <c r="B1535" t="s">
        <v>3</v>
      </c>
      <c r="C1535" t="s">
        <v>12</v>
      </c>
      <c r="D1535" t="s">
        <v>9</v>
      </c>
      <c r="E1535" t="s">
        <v>6</v>
      </c>
      <c r="F1535">
        <v>731</v>
      </c>
      <c r="G1535">
        <v>12</v>
      </c>
      <c r="H1535">
        <v>0</v>
      </c>
      <c r="I1535" s="4">
        <v>36.68</v>
      </c>
      <c r="J1535" s="4">
        <v>0</v>
      </c>
      <c r="K1535" s="2">
        <f t="shared" si="161"/>
        <v>1.6415868673050615E-2</v>
      </c>
      <c r="L1535">
        <f t="shared" si="162"/>
        <v>0</v>
      </c>
      <c r="M1535" s="4">
        <f t="shared" si="163"/>
        <v>3.0566666666666666</v>
      </c>
      <c r="N1535" s="4">
        <f t="shared" si="164"/>
        <v>0</v>
      </c>
      <c r="O1535">
        <f t="shared" si="165"/>
        <v>0</v>
      </c>
      <c r="P1535" s="4">
        <f t="shared" si="166"/>
        <v>-36.68</v>
      </c>
      <c r="Q1535" t="str">
        <f t="shared" si="167"/>
        <v>Inefficient</v>
      </c>
    </row>
    <row r="1536" spans="1:17" x14ac:dyDescent="0.3">
      <c r="A1536" s="1">
        <v>45348</v>
      </c>
      <c r="B1536" t="s">
        <v>3</v>
      </c>
      <c r="C1536" t="s">
        <v>12</v>
      </c>
      <c r="D1536" t="s">
        <v>9</v>
      </c>
      <c r="E1536" t="s">
        <v>7</v>
      </c>
      <c r="F1536">
        <v>5792</v>
      </c>
      <c r="G1536">
        <v>50</v>
      </c>
      <c r="H1536">
        <v>2</v>
      </c>
      <c r="I1536" s="4">
        <v>269.67</v>
      </c>
      <c r="J1536" s="4">
        <v>101.34</v>
      </c>
      <c r="K1536" s="2">
        <f t="shared" si="161"/>
        <v>8.6325966850828734E-3</v>
      </c>
      <c r="L1536">
        <f t="shared" si="162"/>
        <v>0.04</v>
      </c>
      <c r="M1536" s="4">
        <f t="shared" si="163"/>
        <v>5.3934000000000006</v>
      </c>
      <c r="N1536" s="4">
        <f t="shared" si="164"/>
        <v>134.83500000000001</v>
      </c>
      <c r="O1536">
        <f t="shared" si="165"/>
        <v>0.37579263544331959</v>
      </c>
      <c r="P1536" s="4">
        <f t="shared" si="166"/>
        <v>-168.33</v>
      </c>
      <c r="Q1536" t="str">
        <f t="shared" si="167"/>
        <v>Inefficient</v>
      </c>
    </row>
    <row r="1537" spans="1:17" x14ac:dyDescent="0.3">
      <c r="A1537" s="1">
        <v>45348</v>
      </c>
      <c r="B1537" t="s">
        <v>3</v>
      </c>
      <c r="C1537" t="s">
        <v>12</v>
      </c>
      <c r="D1537" t="s">
        <v>9</v>
      </c>
      <c r="E1537" t="s">
        <v>8</v>
      </c>
      <c r="F1537">
        <v>2803</v>
      </c>
      <c r="G1537">
        <v>40</v>
      </c>
      <c r="H1537">
        <v>0</v>
      </c>
      <c r="I1537" s="4">
        <v>128.18</v>
      </c>
      <c r="J1537" s="4">
        <v>0</v>
      </c>
      <c r="K1537" s="2">
        <f t="shared" si="161"/>
        <v>1.4270424545130217E-2</v>
      </c>
      <c r="L1537">
        <f t="shared" si="162"/>
        <v>0</v>
      </c>
      <c r="M1537" s="4">
        <f t="shared" si="163"/>
        <v>3.2045000000000003</v>
      </c>
      <c r="N1537" s="4">
        <f t="shared" si="164"/>
        <v>0</v>
      </c>
      <c r="O1537">
        <f t="shared" si="165"/>
        <v>0</v>
      </c>
      <c r="P1537" s="4">
        <f t="shared" si="166"/>
        <v>-128.18</v>
      </c>
      <c r="Q1537" t="str">
        <f t="shared" si="167"/>
        <v>Inefficient</v>
      </c>
    </row>
    <row r="1538" spans="1:17" x14ac:dyDescent="0.3">
      <c r="A1538" s="1">
        <v>45348</v>
      </c>
      <c r="B1538" t="s">
        <v>3</v>
      </c>
      <c r="C1538" t="s">
        <v>12</v>
      </c>
      <c r="D1538" t="s">
        <v>10</v>
      </c>
      <c r="E1538" t="s">
        <v>6</v>
      </c>
      <c r="F1538">
        <v>691</v>
      </c>
      <c r="G1538">
        <v>19</v>
      </c>
      <c r="H1538">
        <v>1</v>
      </c>
      <c r="I1538" s="4">
        <v>33.72</v>
      </c>
      <c r="J1538" s="4">
        <v>50.45</v>
      </c>
      <c r="K1538" s="2">
        <f t="shared" si="161"/>
        <v>2.7496382054992764E-2</v>
      </c>
      <c r="L1538">
        <f t="shared" si="162"/>
        <v>5.2631578947368418E-2</v>
      </c>
      <c r="M1538" s="4">
        <f t="shared" si="163"/>
        <v>1.7747368421052632</v>
      </c>
      <c r="N1538" s="4">
        <f t="shared" si="164"/>
        <v>33.72</v>
      </c>
      <c r="O1538">
        <f t="shared" si="165"/>
        <v>1.4961447212336894</v>
      </c>
      <c r="P1538" s="4">
        <f t="shared" si="166"/>
        <v>16.730000000000004</v>
      </c>
      <c r="Q1538" t="str">
        <f t="shared" si="167"/>
        <v>Inefficient</v>
      </c>
    </row>
    <row r="1539" spans="1:17" x14ac:dyDescent="0.3">
      <c r="A1539" s="1">
        <v>45348</v>
      </c>
      <c r="B1539" t="s">
        <v>3</v>
      </c>
      <c r="C1539" t="s">
        <v>12</v>
      </c>
      <c r="D1539" t="s">
        <v>10</v>
      </c>
      <c r="E1539" t="s">
        <v>7</v>
      </c>
      <c r="F1539">
        <v>2607</v>
      </c>
      <c r="G1539">
        <v>65</v>
      </c>
      <c r="H1539">
        <v>2</v>
      </c>
      <c r="I1539" s="4">
        <v>116.93</v>
      </c>
      <c r="J1539" s="4">
        <v>164.81</v>
      </c>
      <c r="K1539" s="2">
        <f t="shared" ref="K1539:K1602" si="168">G1539/F1539</f>
        <v>2.4932873034138856E-2</v>
      </c>
      <c r="L1539">
        <f t="shared" ref="L1539:L1602" si="169">IF(G1539=0,0,H1539/G1539)</f>
        <v>3.0769230769230771E-2</v>
      </c>
      <c r="M1539" s="4">
        <f t="shared" ref="M1539:M1602" si="170">IF(G1539=0,0,I1539/G1539)</f>
        <v>1.7989230769230771</v>
      </c>
      <c r="N1539" s="4">
        <f t="shared" ref="N1539:N1602" si="171">IF(H1539=0,0,I1539/H1539)</f>
        <v>58.465000000000003</v>
      </c>
      <c r="O1539">
        <f t="shared" ref="O1539:O1602" si="172">IF(I1539=0,0,J1539/I1539)</f>
        <v>1.4094757547250492</v>
      </c>
      <c r="P1539" s="4">
        <f t="shared" ref="P1539:P1602" si="173">J1539-I1539</f>
        <v>47.879999999999995</v>
      </c>
      <c r="Q1539" t="str">
        <f t="shared" ref="Q1539:Q1602" si="174">IF(AND(N1539&lt;26.94,O1539&gt;3.57),"Efficient", "Inefficient")</f>
        <v>Inefficient</v>
      </c>
    </row>
    <row r="1540" spans="1:17" x14ac:dyDescent="0.3">
      <c r="A1540" s="1">
        <v>45348</v>
      </c>
      <c r="B1540" t="s">
        <v>3</v>
      </c>
      <c r="C1540" t="s">
        <v>12</v>
      </c>
      <c r="D1540" t="s">
        <v>10</v>
      </c>
      <c r="E1540" t="s">
        <v>8</v>
      </c>
      <c r="F1540">
        <v>1331</v>
      </c>
      <c r="G1540">
        <v>29</v>
      </c>
      <c r="H1540">
        <v>1</v>
      </c>
      <c r="I1540" s="4">
        <v>47.48</v>
      </c>
      <c r="J1540" s="4">
        <v>51.9</v>
      </c>
      <c r="K1540" s="2">
        <f t="shared" si="168"/>
        <v>2.1788129226145755E-2</v>
      </c>
      <c r="L1540">
        <f t="shared" si="169"/>
        <v>3.4482758620689655E-2</v>
      </c>
      <c r="M1540" s="4">
        <f t="shared" si="170"/>
        <v>1.6372413793103446</v>
      </c>
      <c r="N1540" s="4">
        <f t="shared" si="171"/>
        <v>47.48</v>
      </c>
      <c r="O1540">
        <f t="shared" si="172"/>
        <v>1.0930918281381634</v>
      </c>
      <c r="P1540" s="4">
        <f t="shared" si="173"/>
        <v>4.4200000000000017</v>
      </c>
      <c r="Q1540" t="str">
        <f t="shared" si="174"/>
        <v>Inefficient</v>
      </c>
    </row>
    <row r="1541" spans="1:17" x14ac:dyDescent="0.3">
      <c r="A1541" s="1">
        <v>45349</v>
      </c>
      <c r="B1541" t="s">
        <v>3</v>
      </c>
      <c r="C1541" t="s">
        <v>4</v>
      </c>
      <c r="D1541" t="s">
        <v>5</v>
      </c>
      <c r="E1541" t="s">
        <v>6</v>
      </c>
      <c r="F1541">
        <v>4777</v>
      </c>
      <c r="G1541">
        <v>108</v>
      </c>
      <c r="H1541">
        <v>15</v>
      </c>
      <c r="I1541" s="4">
        <v>258.87</v>
      </c>
      <c r="J1541" s="4">
        <v>845.33</v>
      </c>
      <c r="K1541" s="2">
        <f t="shared" si="168"/>
        <v>2.2608331588863304E-2</v>
      </c>
      <c r="L1541">
        <f t="shared" si="169"/>
        <v>0.1388888888888889</v>
      </c>
      <c r="M1541" s="4">
        <f t="shared" si="170"/>
        <v>2.3969444444444443</v>
      </c>
      <c r="N1541" s="4">
        <f t="shared" si="171"/>
        <v>17.257999999999999</v>
      </c>
      <c r="O1541">
        <f t="shared" si="172"/>
        <v>3.265461428516244</v>
      </c>
      <c r="P1541" s="4">
        <f t="shared" si="173"/>
        <v>586.46</v>
      </c>
      <c r="Q1541" t="str">
        <f t="shared" si="174"/>
        <v>Inefficient</v>
      </c>
    </row>
    <row r="1542" spans="1:17" x14ac:dyDescent="0.3">
      <c r="A1542" s="1">
        <v>45349</v>
      </c>
      <c r="B1542" t="s">
        <v>3</v>
      </c>
      <c r="C1542" t="s">
        <v>4</v>
      </c>
      <c r="D1542" t="s">
        <v>5</v>
      </c>
      <c r="E1542" t="s">
        <v>7</v>
      </c>
      <c r="F1542">
        <v>3773</v>
      </c>
      <c r="G1542">
        <v>110</v>
      </c>
      <c r="H1542">
        <v>9</v>
      </c>
      <c r="I1542" s="4">
        <v>230.12</v>
      </c>
      <c r="J1542" s="4">
        <v>744.4</v>
      </c>
      <c r="K1542" s="2">
        <f t="shared" si="168"/>
        <v>2.9154518950437316E-2</v>
      </c>
      <c r="L1542">
        <f t="shared" si="169"/>
        <v>8.1818181818181818E-2</v>
      </c>
      <c r="M1542" s="4">
        <f t="shared" si="170"/>
        <v>2.0920000000000001</v>
      </c>
      <c r="N1542" s="4">
        <f t="shared" si="171"/>
        <v>25.568888888888889</v>
      </c>
      <c r="O1542">
        <f t="shared" si="172"/>
        <v>3.2348339996523552</v>
      </c>
      <c r="P1542" s="4">
        <f t="shared" si="173"/>
        <v>514.28</v>
      </c>
      <c r="Q1542" t="str">
        <f t="shared" si="174"/>
        <v>Inefficient</v>
      </c>
    </row>
    <row r="1543" spans="1:17" x14ac:dyDescent="0.3">
      <c r="A1543" s="1">
        <v>45349</v>
      </c>
      <c r="B1543" t="s">
        <v>3</v>
      </c>
      <c r="C1543" t="s">
        <v>4</v>
      </c>
      <c r="D1543" t="s">
        <v>5</v>
      </c>
      <c r="E1543" t="s">
        <v>8</v>
      </c>
      <c r="F1543">
        <v>421</v>
      </c>
      <c r="G1543">
        <v>19</v>
      </c>
      <c r="H1543">
        <v>0</v>
      </c>
      <c r="I1543" s="4">
        <v>13.44</v>
      </c>
      <c r="J1543" s="4">
        <v>0</v>
      </c>
      <c r="K1543" s="2">
        <f t="shared" si="168"/>
        <v>4.5130641330166268E-2</v>
      </c>
      <c r="L1543">
        <f t="shared" si="169"/>
        <v>0</v>
      </c>
      <c r="M1543" s="4">
        <f t="shared" si="170"/>
        <v>0.70736842105263154</v>
      </c>
      <c r="N1543" s="4">
        <f t="shared" si="171"/>
        <v>0</v>
      </c>
      <c r="O1543">
        <f t="shared" si="172"/>
        <v>0</v>
      </c>
      <c r="P1543" s="4">
        <f t="shared" si="173"/>
        <v>-13.44</v>
      </c>
      <c r="Q1543" t="str">
        <f t="shared" si="174"/>
        <v>Inefficient</v>
      </c>
    </row>
    <row r="1544" spans="1:17" x14ac:dyDescent="0.3">
      <c r="A1544" s="1">
        <v>45349</v>
      </c>
      <c r="B1544" t="s">
        <v>3</v>
      </c>
      <c r="C1544" t="s">
        <v>4</v>
      </c>
      <c r="D1544" t="s">
        <v>9</v>
      </c>
      <c r="E1544" t="s">
        <v>6</v>
      </c>
      <c r="F1544">
        <v>2432</v>
      </c>
      <c r="G1544">
        <v>19</v>
      </c>
      <c r="H1544">
        <v>0</v>
      </c>
      <c r="I1544" s="4">
        <v>109.27</v>
      </c>
      <c r="J1544" s="4">
        <v>0</v>
      </c>
      <c r="K1544" s="2">
        <f t="shared" si="168"/>
        <v>7.8125E-3</v>
      </c>
      <c r="L1544">
        <f t="shared" si="169"/>
        <v>0</v>
      </c>
      <c r="M1544" s="4">
        <f t="shared" si="170"/>
        <v>5.751052631578947</v>
      </c>
      <c r="N1544" s="4">
        <f t="shared" si="171"/>
        <v>0</v>
      </c>
      <c r="O1544">
        <f t="shared" si="172"/>
        <v>0</v>
      </c>
      <c r="P1544" s="4">
        <f t="shared" si="173"/>
        <v>-109.27</v>
      </c>
      <c r="Q1544" t="str">
        <f t="shared" si="174"/>
        <v>Inefficient</v>
      </c>
    </row>
    <row r="1545" spans="1:17" x14ac:dyDescent="0.3">
      <c r="A1545" s="1">
        <v>45349</v>
      </c>
      <c r="B1545" t="s">
        <v>3</v>
      </c>
      <c r="C1545" t="s">
        <v>4</v>
      </c>
      <c r="D1545" t="s">
        <v>9</v>
      </c>
      <c r="E1545" t="s">
        <v>7</v>
      </c>
      <c r="F1545">
        <v>2783</v>
      </c>
      <c r="G1545">
        <v>54</v>
      </c>
      <c r="H1545">
        <v>2</v>
      </c>
      <c r="I1545" s="4">
        <v>90.32</v>
      </c>
      <c r="J1545" s="4">
        <v>110.51</v>
      </c>
      <c r="K1545" s="2">
        <f t="shared" si="168"/>
        <v>1.9403521379805964E-2</v>
      </c>
      <c r="L1545">
        <f t="shared" si="169"/>
        <v>3.7037037037037035E-2</v>
      </c>
      <c r="M1545" s="4">
        <f t="shared" si="170"/>
        <v>1.6725925925925924</v>
      </c>
      <c r="N1545" s="4">
        <f t="shared" si="171"/>
        <v>45.16</v>
      </c>
      <c r="O1545">
        <f t="shared" si="172"/>
        <v>1.2235385296722765</v>
      </c>
      <c r="P1545" s="4">
        <f t="shared" si="173"/>
        <v>20.190000000000012</v>
      </c>
      <c r="Q1545" t="str">
        <f t="shared" si="174"/>
        <v>Inefficient</v>
      </c>
    </row>
    <row r="1546" spans="1:17" x14ac:dyDescent="0.3">
      <c r="A1546" s="1">
        <v>45349</v>
      </c>
      <c r="B1546" t="s">
        <v>3</v>
      </c>
      <c r="C1546" t="s">
        <v>4</v>
      </c>
      <c r="D1546" t="s">
        <v>9</v>
      </c>
      <c r="E1546" t="s">
        <v>8</v>
      </c>
      <c r="F1546">
        <v>199</v>
      </c>
      <c r="G1546">
        <v>1</v>
      </c>
      <c r="H1546">
        <v>0</v>
      </c>
      <c r="I1546" s="4">
        <v>12.76</v>
      </c>
      <c r="J1546" s="4">
        <v>0</v>
      </c>
      <c r="K1546" s="2">
        <f t="shared" si="168"/>
        <v>5.0251256281407036E-3</v>
      </c>
      <c r="L1546">
        <f t="shared" si="169"/>
        <v>0</v>
      </c>
      <c r="M1546" s="4">
        <f t="shared" si="170"/>
        <v>12.76</v>
      </c>
      <c r="N1546" s="4">
        <f t="shared" si="171"/>
        <v>0</v>
      </c>
      <c r="O1546">
        <f t="shared" si="172"/>
        <v>0</v>
      </c>
      <c r="P1546" s="4">
        <f t="shared" si="173"/>
        <v>-12.76</v>
      </c>
      <c r="Q1546" t="str">
        <f t="shared" si="174"/>
        <v>Inefficient</v>
      </c>
    </row>
    <row r="1547" spans="1:17" x14ac:dyDescent="0.3">
      <c r="A1547" s="1">
        <v>45349</v>
      </c>
      <c r="B1547" t="s">
        <v>3</v>
      </c>
      <c r="C1547" t="s">
        <v>4</v>
      </c>
      <c r="D1547" t="s">
        <v>10</v>
      </c>
      <c r="E1547" t="s">
        <v>6</v>
      </c>
      <c r="F1547">
        <v>4768</v>
      </c>
      <c r="G1547">
        <v>48</v>
      </c>
      <c r="H1547">
        <v>2</v>
      </c>
      <c r="I1547" s="4">
        <v>133.24</v>
      </c>
      <c r="J1547" s="4">
        <v>177.29</v>
      </c>
      <c r="K1547" s="2">
        <f t="shared" si="168"/>
        <v>1.0067114093959731E-2</v>
      </c>
      <c r="L1547">
        <f t="shared" si="169"/>
        <v>4.1666666666666664E-2</v>
      </c>
      <c r="M1547" s="4">
        <f t="shared" si="170"/>
        <v>2.7758333333333334</v>
      </c>
      <c r="N1547" s="4">
        <f t="shared" si="171"/>
        <v>66.62</v>
      </c>
      <c r="O1547">
        <f t="shared" si="172"/>
        <v>1.3306064244971478</v>
      </c>
      <c r="P1547" s="4">
        <f t="shared" si="173"/>
        <v>44.049999999999983</v>
      </c>
      <c r="Q1547" t="str">
        <f t="shared" si="174"/>
        <v>Inefficient</v>
      </c>
    </row>
    <row r="1548" spans="1:17" x14ac:dyDescent="0.3">
      <c r="A1548" s="1">
        <v>45349</v>
      </c>
      <c r="B1548" t="s">
        <v>3</v>
      </c>
      <c r="C1548" t="s">
        <v>4</v>
      </c>
      <c r="D1548" t="s">
        <v>10</v>
      </c>
      <c r="E1548" t="s">
        <v>7</v>
      </c>
      <c r="F1548">
        <v>2619</v>
      </c>
      <c r="G1548">
        <v>54</v>
      </c>
      <c r="H1548">
        <v>3</v>
      </c>
      <c r="I1548" s="4">
        <v>108.59</v>
      </c>
      <c r="J1548" s="4">
        <v>222.3</v>
      </c>
      <c r="K1548" s="2">
        <f t="shared" si="168"/>
        <v>2.0618556701030927E-2</v>
      </c>
      <c r="L1548">
        <f t="shared" si="169"/>
        <v>5.5555555555555552E-2</v>
      </c>
      <c r="M1548" s="4">
        <f t="shared" si="170"/>
        <v>2.010925925925926</v>
      </c>
      <c r="N1548" s="4">
        <f t="shared" si="171"/>
        <v>36.196666666666665</v>
      </c>
      <c r="O1548">
        <f t="shared" si="172"/>
        <v>2.0471498296344048</v>
      </c>
      <c r="P1548" s="4">
        <f t="shared" si="173"/>
        <v>113.71000000000001</v>
      </c>
      <c r="Q1548" t="str">
        <f t="shared" si="174"/>
        <v>Inefficient</v>
      </c>
    </row>
    <row r="1549" spans="1:17" x14ac:dyDescent="0.3">
      <c r="A1549" s="1">
        <v>45349</v>
      </c>
      <c r="B1549" t="s">
        <v>3</v>
      </c>
      <c r="C1549" t="s">
        <v>4</v>
      </c>
      <c r="D1549" t="s">
        <v>10</v>
      </c>
      <c r="E1549" t="s">
        <v>8</v>
      </c>
      <c r="F1549">
        <v>313</v>
      </c>
      <c r="G1549">
        <v>3</v>
      </c>
      <c r="H1549">
        <v>0</v>
      </c>
      <c r="I1549" s="4">
        <v>9.57</v>
      </c>
      <c r="J1549" s="4">
        <v>0</v>
      </c>
      <c r="K1549" s="2">
        <f t="shared" si="168"/>
        <v>9.5846645367412137E-3</v>
      </c>
      <c r="L1549">
        <f t="shared" si="169"/>
        <v>0</v>
      </c>
      <c r="M1549" s="4">
        <f t="shared" si="170"/>
        <v>3.19</v>
      </c>
      <c r="N1549" s="4">
        <f t="shared" si="171"/>
        <v>0</v>
      </c>
      <c r="O1549">
        <f t="shared" si="172"/>
        <v>0</v>
      </c>
      <c r="P1549" s="4">
        <f t="shared" si="173"/>
        <v>-9.57</v>
      </c>
      <c r="Q1549" t="str">
        <f t="shared" si="174"/>
        <v>Inefficient</v>
      </c>
    </row>
    <row r="1550" spans="1:17" x14ac:dyDescent="0.3">
      <c r="A1550" s="1">
        <v>45349</v>
      </c>
      <c r="B1550" t="s">
        <v>3</v>
      </c>
      <c r="C1550" t="s">
        <v>11</v>
      </c>
      <c r="D1550" t="s">
        <v>5</v>
      </c>
      <c r="E1550" t="s">
        <v>6</v>
      </c>
      <c r="F1550">
        <v>3900</v>
      </c>
      <c r="G1550">
        <v>131</v>
      </c>
      <c r="H1550">
        <v>15</v>
      </c>
      <c r="I1550" s="4">
        <v>117.7</v>
      </c>
      <c r="J1550" s="4">
        <v>1114.83</v>
      </c>
      <c r="K1550" s="2">
        <f t="shared" si="168"/>
        <v>3.3589743589743593E-2</v>
      </c>
      <c r="L1550">
        <f t="shared" si="169"/>
        <v>0.11450381679389313</v>
      </c>
      <c r="M1550" s="4">
        <f t="shared" si="170"/>
        <v>0.89847328244274816</v>
      </c>
      <c r="N1550" s="4">
        <f t="shared" si="171"/>
        <v>7.8466666666666667</v>
      </c>
      <c r="O1550">
        <f t="shared" si="172"/>
        <v>9.4717926932880196</v>
      </c>
      <c r="P1550" s="4">
        <f t="shared" si="173"/>
        <v>997.12999999999988</v>
      </c>
      <c r="Q1550" t="str">
        <f t="shared" si="174"/>
        <v>Efficient</v>
      </c>
    </row>
    <row r="1551" spans="1:17" x14ac:dyDescent="0.3">
      <c r="A1551" s="1">
        <v>45349</v>
      </c>
      <c r="B1551" t="s">
        <v>3</v>
      </c>
      <c r="C1551" t="s">
        <v>11</v>
      </c>
      <c r="D1551" t="s">
        <v>5</v>
      </c>
      <c r="E1551" t="s">
        <v>7</v>
      </c>
      <c r="F1551">
        <v>878</v>
      </c>
      <c r="G1551">
        <v>41</v>
      </c>
      <c r="H1551">
        <v>2</v>
      </c>
      <c r="I1551" s="4">
        <v>59.38</v>
      </c>
      <c r="J1551" s="4">
        <v>173.63</v>
      </c>
      <c r="K1551" s="2">
        <f t="shared" si="168"/>
        <v>4.6697038724373578E-2</v>
      </c>
      <c r="L1551">
        <f t="shared" si="169"/>
        <v>4.878048780487805E-2</v>
      </c>
      <c r="M1551" s="4">
        <f t="shared" si="170"/>
        <v>1.4482926829268292</v>
      </c>
      <c r="N1551" s="4">
        <f t="shared" si="171"/>
        <v>29.69</v>
      </c>
      <c r="O1551">
        <f t="shared" si="172"/>
        <v>2.9240485011788477</v>
      </c>
      <c r="P1551" s="4">
        <f t="shared" si="173"/>
        <v>114.25</v>
      </c>
      <c r="Q1551" t="str">
        <f t="shared" si="174"/>
        <v>Inefficient</v>
      </c>
    </row>
    <row r="1552" spans="1:17" x14ac:dyDescent="0.3">
      <c r="A1552" s="1">
        <v>45349</v>
      </c>
      <c r="B1552" t="s">
        <v>3</v>
      </c>
      <c r="C1552" t="s">
        <v>11</v>
      </c>
      <c r="D1552" t="s">
        <v>5</v>
      </c>
      <c r="E1552" t="s">
        <v>8</v>
      </c>
      <c r="F1552">
        <v>398</v>
      </c>
      <c r="G1552">
        <v>19</v>
      </c>
      <c r="H1552">
        <v>1</v>
      </c>
      <c r="I1552" s="4">
        <v>23.1</v>
      </c>
      <c r="J1552" s="4">
        <v>63.24</v>
      </c>
      <c r="K1552" s="2">
        <f t="shared" si="168"/>
        <v>4.7738693467336682E-2</v>
      </c>
      <c r="L1552">
        <f t="shared" si="169"/>
        <v>5.2631578947368418E-2</v>
      </c>
      <c r="M1552" s="4">
        <f t="shared" si="170"/>
        <v>1.2157894736842105</v>
      </c>
      <c r="N1552" s="4">
        <f t="shared" si="171"/>
        <v>23.1</v>
      </c>
      <c r="O1552">
        <f t="shared" si="172"/>
        <v>2.7376623376623375</v>
      </c>
      <c r="P1552" s="4">
        <f t="shared" si="173"/>
        <v>40.14</v>
      </c>
      <c r="Q1552" t="str">
        <f t="shared" si="174"/>
        <v>Inefficient</v>
      </c>
    </row>
    <row r="1553" spans="1:17" x14ac:dyDescent="0.3">
      <c r="A1553" s="1">
        <v>45349</v>
      </c>
      <c r="B1553" t="s">
        <v>3</v>
      </c>
      <c r="C1553" t="s">
        <v>11</v>
      </c>
      <c r="D1553" t="s">
        <v>9</v>
      </c>
      <c r="E1553" t="s">
        <v>6</v>
      </c>
      <c r="F1553">
        <v>4480</v>
      </c>
      <c r="G1553">
        <v>70</v>
      </c>
      <c r="H1553">
        <v>2</v>
      </c>
      <c r="I1553" s="4">
        <v>146.78</v>
      </c>
      <c r="J1553" s="4">
        <v>144.30000000000001</v>
      </c>
      <c r="K1553" s="2">
        <f t="shared" si="168"/>
        <v>1.5625E-2</v>
      </c>
      <c r="L1553">
        <f t="shared" si="169"/>
        <v>2.8571428571428571E-2</v>
      </c>
      <c r="M1553" s="4">
        <f t="shared" si="170"/>
        <v>2.096857142857143</v>
      </c>
      <c r="N1553" s="4">
        <f t="shared" si="171"/>
        <v>73.39</v>
      </c>
      <c r="O1553">
        <f t="shared" si="172"/>
        <v>0.98310396511786358</v>
      </c>
      <c r="P1553" s="4">
        <f t="shared" si="173"/>
        <v>-2.4799999999999898</v>
      </c>
      <c r="Q1553" t="str">
        <f t="shared" si="174"/>
        <v>Inefficient</v>
      </c>
    </row>
    <row r="1554" spans="1:17" x14ac:dyDescent="0.3">
      <c r="A1554" s="1">
        <v>45349</v>
      </c>
      <c r="B1554" t="s">
        <v>3</v>
      </c>
      <c r="C1554" t="s">
        <v>11</v>
      </c>
      <c r="D1554" t="s">
        <v>9</v>
      </c>
      <c r="E1554" t="s">
        <v>7</v>
      </c>
      <c r="F1554">
        <v>426</v>
      </c>
      <c r="G1554">
        <v>4</v>
      </c>
      <c r="H1554">
        <v>0</v>
      </c>
      <c r="I1554" s="4">
        <v>14.35</v>
      </c>
      <c r="J1554" s="4">
        <v>0</v>
      </c>
      <c r="K1554" s="2">
        <f t="shared" si="168"/>
        <v>9.3896713615023476E-3</v>
      </c>
      <c r="L1554">
        <f t="shared" si="169"/>
        <v>0</v>
      </c>
      <c r="M1554" s="4">
        <f t="shared" si="170"/>
        <v>3.5874999999999999</v>
      </c>
      <c r="N1554" s="4">
        <f t="shared" si="171"/>
        <v>0</v>
      </c>
      <c r="O1554">
        <f t="shared" si="172"/>
        <v>0</v>
      </c>
      <c r="P1554" s="4">
        <f t="shared" si="173"/>
        <v>-14.35</v>
      </c>
      <c r="Q1554" t="str">
        <f t="shared" si="174"/>
        <v>Inefficient</v>
      </c>
    </row>
    <row r="1555" spans="1:17" x14ac:dyDescent="0.3">
      <c r="A1555" s="1">
        <v>45349</v>
      </c>
      <c r="B1555" t="s">
        <v>3</v>
      </c>
      <c r="C1555" t="s">
        <v>11</v>
      </c>
      <c r="D1555" t="s">
        <v>9</v>
      </c>
      <c r="E1555" t="s">
        <v>8</v>
      </c>
      <c r="F1555">
        <v>290</v>
      </c>
      <c r="G1555">
        <v>2</v>
      </c>
      <c r="H1555">
        <v>0</v>
      </c>
      <c r="I1555" s="4">
        <v>13.44</v>
      </c>
      <c r="J1555" s="4">
        <v>0</v>
      </c>
      <c r="K1555" s="2">
        <f t="shared" si="168"/>
        <v>6.8965517241379309E-3</v>
      </c>
      <c r="L1555">
        <f t="shared" si="169"/>
        <v>0</v>
      </c>
      <c r="M1555" s="4">
        <f t="shared" si="170"/>
        <v>6.72</v>
      </c>
      <c r="N1555" s="4">
        <f t="shared" si="171"/>
        <v>0</v>
      </c>
      <c r="O1555">
        <f t="shared" si="172"/>
        <v>0</v>
      </c>
      <c r="P1555" s="4">
        <f t="shared" si="173"/>
        <v>-13.44</v>
      </c>
      <c r="Q1555" t="str">
        <f t="shared" si="174"/>
        <v>Inefficient</v>
      </c>
    </row>
    <row r="1556" spans="1:17" x14ac:dyDescent="0.3">
      <c r="A1556" s="1">
        <v>45349</v>
      </c>
      <c r="B1556" t="s">
        <v>3</v>
      </c>
      <c r="C1556" t="s">
        <v>11</v>
      </c>
      <c r="D1556" t="s">
        <v>10</v>
      </c>
      <c r="E1556" t="s">
        <v>6</v>
      </c>
      <c r="F1556">
        <v>2621</v>
      </c>
      <c r="G1556">
        <v>41</v>
      </c>
      <c r="H1556">
        <v>2</v>
      </c>
      <c r="I1556" s="4">
        <v>68.08</v>
      </c>
      <c r="J1556" s="4">
        <v>186.45</v>
      </c>
      <c r="K1556" s="2">
        <f t="shared" si="168"/>
        <v>1.564288439526898E-2</v>
      </c>
      <c r="L1556">
        <f t="shared" si="169"/>
        <v>4.878048780487805E-2</v>
      </c>
      <c r="M1556" s="4">
        <f t="shared" si="170"/>
        <v>1.6604878048780487</v>
      </c>
      <c r="N1556" s="4">
        <f t="shared" si="171"/>
        <v>34.04</v>
      </c>
      <c r="O1556">
        <f t="shared" si="172"/>
        <v>2.738689776733255</v>
      </c>
      <c r="P1556" s="4">
        <f t="shared" si="173"/>
        <v>118.36999999999999</v>
      </c>
      <c r="Q1556" t="str">
        <f t="shared" si="174"/>
        <v>Inefficient</v>
      </c>
    </row>
    <row r="1557" spans="1:17" x14ac:dyDescent="0.3">
      <c r="A1557" s="1">
        <v>45349</v>
      </c>
      <c r="B1557" t="s">
        <v>3</v>
      </c>
      <c r="C1557" t="s">
        <v>11</v>
      </c>
      <c r="D1557" t="s">
        <v>10</v>
      </c>
      <c r="E1557" t="s">
        <v>7</v>
      </c>
      <c r="F1557">
        <v>757</v>
      </c>
      <c r="G1557">
        <v>14</v>
      </c>
      <c r="H1557">
        <v>0</v>
      </c>
      <c r="I1557" s="4">
        <v>38.78</v>
      </c>
      <c r="J1557" s="4">
        <v>0</v>
      </c>
      <c r="K1557" s="2">
        <f t="shared" si="168"/>
        <v>1.8494055482166448E-2</v>
      </c>
      <c r="L1557">
        <f t="shared" si="169"/>
        <v>0</v>
      </c>
      <c r="M1557" s="4">
        <f t="shared" si="170"/>
        <v>2.77</v>
      </c>
      <c r="N1557" s="4">
        <f t="shared" si="171"/>
        <v>0</v>
      </c>
      <c r="O1557">
        <f t="shared" si="172"/>
        <v>0</v>
      </c>
      <c r="P1557" s="4">
        <f t="shared" si="173"/>
        <v>-38.78</v>
      </c>
      <c r="Q1557" t="str">
        <f t="shared" si="174"/>
        <v>Inefficient</v>
      </c>
    </row>
    <row r="1558" spans="1:17" x14ac:dyDescent="0.3">
      <c r="A1558" s="1">
        <v>45349</v>
      </c>
      <c r="B1558" t="s">
        <v>3</v>
      </c>
      <c r="C1558" t="s">
        <v>11</v>
      </c>
      <c r="D1558" t="s">
        <v>10</v>
      </c>
      <c r="E1558" t="s">
        <v>8</v>
      </c>
      <c r="F1558">
        <v>344</v>
      </c>
      <c r="G1558">
        <v>5</v>
      </c>
      <c r="H1558">
        <v>0</v>
      </c>
      <c r="I1558" s="4">
        <v>15.4</v>
      </c>
      <c r="J1558" s="4">
        <v>0</v>
      </c>
      <c r="K1558" s="2">
        <f t="shared" si="168"/>
        <v>1.4534883720930232E-2</v>
      </c>
      <c r="L1558">
        <f t="shared" si="169"/>
        <v>0</v>
      </c>
      <c r="M1558" s="4">
        <f t="shared" si="170"/>
        <v>3.08</v>
      </c>
      <c r="N1558" s="4">
        <f t="shared" si="171"/>
        <v>0</v>
      </c>
      <c r="O1558">
        <f t="shared" si="172"/>
        <v>0</v>
      </c>
      <c r="P1558" s="4">
        <f t="shared" si="173"/>
        <v>-15.4</v>
      </c>
      <c r="Q1558" t="str">
        <f t="shared" si="174"/>
        <v>Inefficient</v>
      </c>
    </row>
    <row r="1559" spans="1:17" x14ac:dyDescent="0.3">
      <c r="A1559" s="1">
        <v>45349</v>
      </c>
      <c r="B1559" t="s">
        <v>3</v>
      </c>
      <c r="C1559" t="s">
        <v>12</v>
      </c>
      <c r="D1559" t="s">
        <v>5</v>
      </c>
      <c r="E1559" t="s">
        <v>6</v>
      </c>
      <c r="F1559">
        <v>893</v>
      </c>
      <c r="G1559">
        <v>39</v>
      </c>
      <c r="H1559">
        <v>3</v>
      </c>
      <c r="I1559" s="4">
        <v>24.47</v>
      </c>
      <c r="J1559" s="4">
        <v>294.27999999999997</v>
      </c>
      <c r="K1559" s="2">
        <f t="shared" si="168"/>
        <v>4.3673012318029114E-2</v>
      </c>
      <c r="L1559">
        <f t="shared" si="169"/>
        <v>7.6923076923076927E-2</v>
      </c>
      <c r="M1559" s="4">
        <f t="shared" si="170"/>
        <v>0.62743589743589745</v>
      </c>
      <c r="N1559" s="4">
        <f t="shared" si="171"/>
        <v>8.1566666666666663</v>
      </c>
      <c r="O1559">
        <f t="shared" si="172"/>
        <v>12.026154474867184</v>
      </c>
      <c r="P1559" s="4">
        <f t="shared" si="173"/>
        <v>269.80999999999995</v>
      </c>
      <c r="Q1559" t="str">
        <f t="shared" si="174"/>
        <v>Efficient</v>
      </c>
    </row>
    <row r="1560" spans="1:17" x14ac:dyDescent="0.3">
      <c r="A1560" s="1">
        <v>45349</v>
      </c>
      <c r="B1560" t="s">
        <v>3</v>
      </c>
      <c r="C1560" t="s">
        <v>12</v>
      </c>
      <c r="D1560" t="s">
        <v>5</v>
      </c>
      <c r="E1560" t="s">
        <v>7</v>
      </c>
      <c r="F1560">
        <v>3654</v>
      </c>
      <c r="G1560">
        <v>157</v>
      </c>
      <c r="H1560">
        <v>11</v>
      </c>
      <c r="I1560" s="4">
        <v>166.73</v>
      </c>
      <c r="J1560" s="4">
        <v>678.49</v>
      </c>
      <c r="K1560" s="2">
        <f t="shared" si="168"/>
        <v>4.2966611932129174E-2</v>
      </c>
      <c r="L1560">
        <f t="shared" si="169"/>
        <v>7.0063694267515922E-2</v>
      </c>
      <c r="M1560" s="4">
        <f t="shared" si="170"/>
        <v>1.0619745222929935</v>
      </c>
      <c r="N1560" s="4">
        <f t="shared" si="171"/>
        <v>15.157272727272726</v>
      </c>
      <c r="O1560">
        <f t="shared" si="172"/>
        <v>4.0693936304204401</v>
      </c>
      <c r="P1560" s="4">
        <f t="shared" si="173"/>
        <v>511.76</v>
      </c>
      <c r="Q1560" t="str">
        <f t="shared" si="174"/>
        <v>Efficient</v>
      </c>
    </row>
    <row r="1561" spans="1:17" x14ac:dyDescent="0.3">
      <c r="A1561" s="1">
        <v>45349</v>
      </c>
      <c r="B1561" t="s">
        <v>3</v>
      </c>
      <c r="C1561" t="s">
        <v>12</v>
      </c>
      <c r="D1561" t="s">
        <v>5</v>
      </c>
      <c r="E1561" t="s">
        <v>8</v>
      </c>
      <c r="F1561">
        <v>2557</v>
      </c>
      <c r="G1561">
        <v>61</v>
      </c>
      <c r="H1561">
        <v>4</v>
      </c>
      <c r="I1561" s="4">
        <v>114.83</v>
      </c>
      <c r="J1561" s="4">
        <v>295.60000000000002</v>
      </c>
      <c r="K1561" s="2">
        <f t="shared" si="168"/>
        <v>2.3856081345326553E-2</v>
      </c>
      <c r="L1561">
        <f t="shared" si="169"/>
        <v>6.5573770491803282E-2</v>
      </c>
      <c r="M1561" s="4">
        <f t="shared" si="170"/>
        <v>1.8824590163934425</v>
      </c>
      <c r="N1561" s="4">
        <f t="shared" si="171"/>
        <v>28.7075</v>
      </c>
      <c r="O1561">
        <f t="shared" si="172"/>
        <v>2.5742401811373337</v>
      </c>
      <c r="P1561" s="4">
        <f t="shared" si="173"/>
        <v>180.77000000000004</v>
      </c>
      <c r="Q1561" t="str">
        <f t="shared" si="174"/>
        <v>Inefficient</v>
      </c>
    </row>
    <row r="1562" spans="1:17" x14ac:dyDescent="0.3">
      <c r="A1562" s="1">
        <v>45349</v>
      </c>
      <c r="B1562" t="s">
        <v>3</v>
      </c>
      <c r="C1562" t="s">
        <v>12</v>
      </c>
      <c r="D1562" t="s">
        <v>9</v>
      </c>
      <c r="E1562" t="s">
        <v>6</v>
      </c>
      <c r="F1562">
        <v>661</v>
      </c>
      <c r="G1562">
        <v>9</v>
      </c>
      <c r="H1562">
        <v>0</v>
      </c>
      <c r="I1562" s="4">
        <v>30.17</v>
      </c>
      <c r="J1562" s="4">
        <v>0</v>
      </c>
      <c r="K1562" s="2">
        <f t="shared" si="168"/>
        <v>1.3615733736762481E-2</v>
      </c>
      <c r="L1562">
        <f t="shared" si="169"/>
        <v>0</v>
      </c>
      <c r="M1562" s="4">
        <f t="shared" si="170"/>
        <v>3.3522222222222222</v>
      </c>
      <c r="N1562" s="4">
        <f t="shared" si="171"/>
        <v>0</v>
      </c>
      <c r="O1562">
        <f t="shared" si="172"/>
        <v>0</v>
      </c>
      <c r="P1562" s="4">
        <f t="shared" si="173"/>
        <v>-30.17</v>
      </c>
      <c r="Q1562" t="str">
        <f t="shared" si="174"/>
        <v>Inefficient</v>
      </c>
    </row>
    <row r="1563" spans="1:17" x14ac:dyDescent="0.3">
      <c r="A1563" s="1">
        <v>45349</v>
      </c>
      <c r="B1563" t="s">
        <v>3</v>
      </c>
      <c r="C1563" t="s">
        <v>12</v>
      </c>
      <c r="D1563" t="s">
        <v>9</v>
      </c>
      <c r="E1563" t="s">
        <v>7</v>
      </c>
      <c r="F1563">
        <v>5633</v>
      </c>
      <c r="G1563">
        <v>37</v>
      </c>
      <c r="H1563">
        <v>1</v>
      </c>
      <c r="I1563" s="4">
        <v>322.81</v>
      </c>
      <c r="J1563" s="4">
        <v>90.49</v>
      </c>
      <c r="K1563" s="2">
        <f t="shared" si="168"/>
        <v>6.5684360021303033E-3</v>
      </c>
      <c r="L1563">
        <f t="shared" si="169"/>
        <v>2.7027027027027029E-2</v>
      </c>
      <c r="M1563" s="4">
        <f t="shared" si="170"/>
        <v>8.7245945945945955</v>
      </c>
      <c r="N1563" s="4">
        <f t="shared" si="171"/>
        <v>322.81</v>
      </c>
      <c r="O1563">
        <f t="shared" si="172"/>
        <v>0.28031969269849133</v>
      </c>
      <c r="P1563" s="4">
        <f t="shared" si="173"/>
        <v>-232.32</v>
      </c>
      <c r="Q1563" t="str">
        <f t="shared" si="174"/>
        <v>Inefficient</v>
      </c>
    </row>
    <row r="1564" spans="1:17" x14ac:dyDescent="0.3">
      <c r="A1564" s="1">
        <v>45349</v>
      </c>
      <c r="B1564" t="s">
        <v>3</v>
      </c>
      <c r="C1564" t="s">
        <v>12</v>
      </c>
      <c r="D1564" t="s">
        <v>9</v>
      </c>
      <c r="E1564" t="s">
        <v>8</v>
      </c>
      <c r="F1564">
        <v>2473</v>
      </c>
      <c r="G1564">
        <v>32</v>
      </c>
      <c r="H1564">
        <v>0</v>
      </c>
      <c r="I1564" s="4">
        <v>142.66999999999999</v>
      </c>
      <c r="J1564" s="4">
        <v>0</v>
      </c>
      <c r="K1564" s="2">
        <f t="shared" si="168"/>
        <v>1.293974929235746E-2</v>
      </c>
      <c r="L1564">
        <f t="shared" si="169"/>
        <v>0</v>
      </c>
      <c r="M1564" s="4">
        <f t="shared" si="170"/>
        <v>4.4584374999999996</v>
      </c>
      <c r="N1564" s="4">
        <f t="shared" si="171"/>
        <v>0</v>
      </c>
      <c r="O1564">
        <f t="shared" si="172"/>
        <v>0</v>
      </c>
      <c r="P1564" s="4">
        <f t="shared" si="173"/>
        <v>-142.66999999999999</v>
      </c>
      <c r="Q1564" t="str">
        <f t="shared" si="174"/>
        <v>Inefficient</v>
      </c>
    </row>
    <row r="1565" spans="1:17" x14ac:dyDescent="0.3">
      <c r="A1565" s="1">
        <v>45349</v>
      </c>
      <c r="B1565" t="s">
        <v>3</v>
      </c>
      <c r="C1565" t="s">
        <v>12</v>
      </c>
      <c r="D1565" t="s">
        <v>10</v>
      </c>
      <c r="E1565" t="s">
        <v>6</v>
      </c>
      <c r="F1565">
        <v>1068</v>
      </c>
      <c r="G1565">
        <v>26</v>
      </c>
      <c r="H1565">
        <v>1</v>
      </c>
      <c r="I1565" s="4">
        <v>66.89</v>
      </c>
      <c r="J1565" s="4">
        <v>54.14</v>
      </c>
      <c r="K1565" s="2">
        <f t="shared" si="168"/>
        <v>2.4344569288389514E-2</v>
      </c>
      <c r="L1565">
        <f t="shared" si="169"/>
        <v>3.8461538461538464E-2</v>
      </c>
      <c r="M1565" s="4">
        <f t="shared" si="170"/>
        <v>2.5726923076923076</v>
      </c>
      <c r="N1565" s="4">
        <f t="shared" si="171"/>
        <v>66.89</v>
      </c>
      <c r="O1565">
        <f t="shared" si="172"/>
        <v>0.80938854836298402</v>
      </c>
      <c r="P1565" s="4">
        <f t="shared" si="173"/>
        <v>-12.75</v>
      </c>
      <c r="Q1565" t="str">
        <f t="shared" si="174"/>
        <v>Inefficient</v>
      </c>
    </row>
    <row r="1566" spans="1:17" x14ac:dyDescent="0.3">
      <c r="A1566" s="1">
        <v>45349</v>
      </c>
      <c r="B1566" t="s">
        <v>3</v>
      </c>
      <c r="C1566" t="s">
        <v>12</v>
      </c>
      <c r="D1566" t="s">
        <v>10</v>
      </c>
      <c r="E1566" t="s">
        <v>7</v>
      </c>
      <c r="F1566">
        <v>2856</v>
      </c>
      <c r="G1566">
        <v>81</v>
      </c>
      <c r="H1566">
        <v>2</v>
      </c>
      <c r="I1566" s="4">
        <v>97.97</v>
      </c>
      <c r="J1566" s="4">
        <v>140.66</v>
      </c>
      <c r="K1566" s="2">
        <f t="shared" si="168"/>
        <v>2.8361344537815126E-2</v>
      </c>
      <c r="L1566">
        <f t="shared" si="169"/>
        <v>2.4691358024691357E-2</v>
      </c>
      <c r="M1566" s="4">
        <f t="shared" si="170"/>
        <v>1.2095061728395062</v>
      </c>
      <c r="N1566" s="4">
        <f t="shared" si="171"/>
        <v>48.984999999999999</v>
      </c>
      <c r="O1566">
        <f t="shared" si="172"/>
        <v>1.435745636419312</v>
      </c>
      <c r="P1566" s="4">
        <f t="shared" si="173"/>
        <v>42.69</v>
      </c>
      <c r="Q1566" t="str">
        <f t="shared" si="174"/>
        <v>Inefficient</v>
      </c>
    </row>
    <row r="1567" spans="1:17" x14ac:dyDescent="0.3">
      <c r="A1567" s="1">
        <v>45349</v>
      </c>
      <c r="B1567" t="s">
        <v>3</v>
      </c>
      <c r="C1567" t="s">
        <v>12</v>
      </c>
      <c r="D1567" t="s">
        <v>10</v>
      </c>
      <c r="E1567" t="s">
        <v>8</v>
      </c>
      <c r="F1567">
        <v>1143</v>
      </c>
      <c r="G1567">
        <v>21</v>
      </c>
      <c r="H1567">
        <v>1</v>
      </c>
      <c r="I1567" s="4">
        <v>73.05</v>
      </c>
      <c r="J1567" s="4">
        <v>93.61</v>
      </c>
      <c r="K1567" s="2">
        <f t="shared" si="168"/>
        <v>1.8372703412073491E-2</v>
      </c>
      <c r="L1567">
        <f t="shared" si="169"/>
        <v>4.7619047619047616E-2</v>
      </c>
      <c r="M1567" s="4">
        <f t="shared" si="170"/>
        <v>3.4785714285714286</v>
      </c>
      <c r="N1567" s="4">
        <f t="shared" si="171"/>
        <v>73.05</v>
      </c>
      <c r="O1567">
        <f t="shared" si="172"/>
        <v>1.2814510609171801</v>
      </c>
      <c r="P1567" s="4">
        <f t="shared" si="173"/>
        <v>20.560000000000002</v>
      </c>
      <c r="Q1567" t="str">
        <f t="shared" si="174"/>
        <v>Inefficient</v>
      </c>
    </row>
    <row r="1568" spans="1:17" x14ac:dyDescent="0.3">
      <c r="A1568" s="1">
        <v>45350</v>
      </c>
      <c r="B1568" t="s">
        <v>3</v>
      </c>
      <c r="C1568" t="s">
        <v>4</v>
      </c>
      <c r="D1568" t="s">
        <v>5</v>
      </c>
      <c r="E1568" t="s">
        <v>6</v>
      </c>
      <c r="F1568">
        <v>1647</v>
      </c>
      <c r="G1568">
        <v>75</v>
      </c>
      <c r="H1568">
        <v>9</v>
      </c>
      <c r="I1568" s="4">
        <v>45.29</v>
      </c>
      <c r="J1568" s="4">
        <v>498.34</v>
      </c>
      <c r="K1568" s="2">
        <f t="shared" si="168"/>
        <v>4.553734061930783E-2</v>
      </c>
      <c r="L1568">
        <f t="shared" si="169"/>
        <v>0.12</v>
      </c>
      <c r="M1568" s="4">
        <f t="shared" si="170"/>
        <v>0.60386666666666666</v>
      </c>
      <c r="N1568" s="4">
        <f t="shared" si="171"/>
        <v>5.0322222222222219</v>
      </c>
      <c r="O1568">
        <f t="shared" si="172"/>
        <v>11.003311989401633</v>
      </c>
      <c r="P1568" s="4">
        <f t="shared" si="173"/>
        <v>453.04999999999995</v>
      </c>
      <c r="Q1568" t="str">
        <f t="shared" si="174"/>
        <v>Efficient</v>
      </c>
    </row>
    <row r="1569" spans="1:17" x14ac:dyDescent="0.3">
      <c r="A1569" s="1">
        <v>45350</v>
      </c>
      <c r="B1569" t="s">
        <v>3</v>
      </c>
      <c r="C1569" t="s">
        <v>4</v>
      </c>
      <c r="D1569" t="s">
        <v>5</v>
      </c>
      <c r="E1569" t="s">
        <v>7</v>
      </c>
      <c r="F1569">
        <v>2145</v>
      </c>
      <c r="G1569">
        <v>43</v>
      </c>
      <c r="H1569">
        <v>4</v>
      </c>
      <c r="I1569" s="4">
        <v>144</v>
      </c>
      <c r="J1569" s="4">
        <v>287.74</v>
      </c>
      <c r="K1569" s="2">
        <f t="shared" si="168"/>
        <v>2.0046620046620046E-2</v>
      </c>
      <c r="L1569">
        <f t="shared" si="169"/>
        <v>9.3023255813953487E-2</v>
      </c>
      <c r="M1569" s="4">
        <f t="shared" si="170"/>
        <v>3.3488372093023258</v>
      </c>
      <c r="N1569" s="4">
        <f t="shared" si="171"/>
        <v>36</v>
      </c>
      <c r="O1569">
        <f t="shared" si="172"/>
        <v>1.9981944444444446</v>
      </c>
      <c r="P1569" s="4">
        <f t="shared" si="173"/>
        <v>143.74</v>
      </c>
      <c r="Q1569" t="str">
        <f t="shared" si="174"/>
        <v>Inefficient</v>
      </c>
    </row>
    <row r="1570" spans="1:17" x14ac:dyDescent="0.3">
      <c r="A1570" s="1">
        <v>45350</v>
      </c>
      <c r="B1570" t="s">
        <v>3</v>
      </c>
      <c r="C1570" t="s">
        <v>4</v>
      </c>
      <c r="D1570" t="s">
        <v>5</v>
      </c>
      <c r="E1570" t="s">
        <v>8</v>
      </c>
      <c r="F1570">
        <v>239</v>
      </c>
      <c r="G1570">
        <v>6</v>
      </c>
      <c r="H1570">
        <v>0</v>
      </c>
      <c r="I1570" s="4">
        <v>16.04</v>
      </c>
      <c r="J1570" s="4">
        <v>0</v>
      </c>
      <c r="K1570" s="2">
        <f t="shared" si="168"/>
        <v>2.5104602510460251E-2</v>
      </c>
      <c r="L1570">
        <f t="shared" si="169"/>
        <v>0</v>
      </c>
      <c r="M1570" s="4">
        <f t="shared" si="170"/>
        <v>2.6733333333333333</v>
      </c>
      <c r="N1570" s="4">
        <f t="shared" si="171"/>
        <v>0</v>
      </c>
      <c r="O1570">
        <f t="shared" si="172"/>
        <v>0</v>
      </c>
      <c r="P1570" s="4">
        <f t="shared" si="173"/>
        <v>-16.04</v>
      </c>
      <c r="Q1570" t="str">
        <f t="shared" si="174"/>
        <v>Inefficient</v>
      </c>
    </row>
    <row r="1571" spans="1:17" x14ac:dyDescent="0.3">
      <c r="A1571" s="1">
        <v>45350</v>
      </c>
      <c r="B1571" t="s">
        <v>3</v>
      </c>
      <c r="C1571" t="s">
        <v>4</v>
      </c>
      <c r="D1571" t="s">
        <v>9</v>
      </c>
      <c r="E1571" t="s">
        <v>6</v>
      </c>
      <c r="F1571">
        <v>4372</v>
      </c>
      <c r="G1571">
        <v>83</v>
      </c>
      <c r="H1571">
        <v>2</v>
      </c>
      <c r="I1571" s="4">
        <v>101.48</v>
      </c>
      <c r="J1571" s="4">
        <v>144.24</v>
      </c>
      <c r="K1571" s="2">
        <f t="shared" si="168"/>
        <v>1.898444647758463E-2</v>
      </c>
      <c r="L1571">
        <f t="shared" si="169"/>
        <v>2.4096385542168676E-2</v>
      </c>
      <c r="M1571" s="4">
        <f t="shared" si="170"/>
        <v>1.2226506024096386</v>
      </c>
      <c r="N1571" s="4">
        <f t="shared" si="171"/>
        <v>50.74</v>
      </c>
      <c r="O1571">
        <f t="shared" si="172"/>
        <v>1.4213638155301538</v>
      </c>
      <c r="P1571" s="4">
        <f t="shared" si="173"/>
        <v>42.760000000000005</v>
      </c>
      <c r="Q1571" t="str">
        <f t="shared" si="174"/>
        <v>Inefficient</v>
      </c>
    </row>
    <row r="1572" spans="1:17" x14ac:dyDescent="0.3">
      <c r="A1572" s="1">
        <v>45350</v>
      </c>
      <c r="B1572" t="s">
        <v>3</v>
      </c>
      <c r="C1572" t="s">
        <v>4</v>
      </c>
      <c r="D1572" t="s">
        <v>9</v>
      </c>
      <c r="E1572" t="s">
        <v>7</v>
      </c>
      <c r="F1572">
        <v>3109</v>
      </c>
      <c r="G1572">
        <v>28</v>
      </c>
      <c r="H1572">
        <v>1</v>
      </c>
      <c r="I1572" s="4">
        <v>122.94</v>
      </c>
      <c r="J1572" s="4">
        <v>57.14</v>
      </c>
      <c r="K1572" s="2">
        <f t="shared" si="168"/>
        <v>9.0061112898037962E-3</v>
      </c>
      <c r="L1572">
        <f t="shared" si="169"/>
        <v>3.5714285714285712E-2</v>
      </c>
      <c r="M1572" s="4">
        <f t="shared" si="170"/>
        <v>4.390714285714286</v>
      </c>
      <c r="N1572" s="4">
        <f t="shared" si="171"/>
        <v>122.94</v>
      </c>
      <c r="O1572">
        <f t="shared" si="172"/>
        <v>0.46477956726858632</v>
      </c>
      <c r="P1572" s="4">
        <f t="shared" si="173"/>
        <v>-65.8</v>
      </c>
      <c r="Q1572" t="str">
        <f t="shared" si="174"/>
        <v>Inefficient</v>
      </c>
    </row>
    <row r="1573" spans="1:17" x14ac:dyDescent="0.3">
      <c r="A1573" s="1">
        <v>45350</v>
      </c>
      <c r="B1573" t="s">
        <v>3</v>
      </c>
      <c r="C1573" t="s">
        <v>4</v>
      </c>
      <c r="D1573" t="s">
        <v>9</v>
      </c>
      <c r="E1573" t="s">
        <v>8</v>
      </c>
      <c r="F1573">
        <v>492</v>
      </c>
      <c r="G1573">
        <v>8</v>
      </c>
      <c r="H1573">
        <v>0</v>
      </c>
      <c r="I1573" s="4">
        <v>20.96</v>
      </c>
      <c r="J1573" s="4">
        <v>0</v>
      </c>
      <c r="K1573" s="2">
        <f t="shared" si="168"/>
        <v>1.6260162601626018E-2</v>
      </c>
      <c r="L1573">
        <f t="shared" si="169"/>
        <v>0</v>
      </c>
      <c r="M1573" s="4">
        <f t="shared" si="170"/>
        <v>2.62</v>
      </c>
      <c r="N1573" s="4">
        <f t="shared" si="171"/>
        <v>0</v>
      </c>
      <c r="O1573">
        <f t="shared" si="172"/>
        <v>0</v>
      </c>
      <c r="P1573" s="4">
        <f t="shared" si="173"/>
        <v>-20.96</v>
      </c>
      <c r="Q1573" t="str">
        <f t="shared" si="174"/>
        <v>Inefficient</v>
      </c>
    </row>
    <row r="1574" spans="1:17" x14ac:dyDescent="0.3">
      <c r="A1574" s="1">
        <v>45350</v>
      </c>
      <c r="B1574" t="s">
        <v>3</v>
      </c>
      <c r="C1574" t="s">
        <v>4</v>
      </c>
      <c r="D1574" t="s">
        <v>10</v>
      </c>
      <c r="E1574" t="s">
        <v>6</v>
      </c>
      <c r="F1574">
        <v>4987</v>
      </c>
      <c r="G1574">
        <v>52</v>
      </c>
      <c r="H1574">
        <v>2</v>
      </c>
      <c r="I1574" s="4">
        <v>271.68</v>
      </c>
      <c r="J1574" s="4">
        <v>182.55</v>
      </c>
      <c r="K1574" s="2">
        <f t="shared" si="168"/>
        <v>1.0427110487266893E-2</v>
      </c>
      <c r="L1574">
        <f t="shared" si="169"/>
        <v>3.8461538461538464E-2</v>
      </c>
      <c r="M1574" s="4">
        <f t="shared" si="170"/>
        <v>5.2246153846153849</v>
      </c>
      <c r="N1574" s="4">
        <f t="shared" si="171"/>
        <v>135.84</v>
      </c>
      <c r="O1574">
        <f t="shared" si="172"/>
        <v>0.67193021201413428</v>
      </c>
      <c r="P1574" s="4">
        <f t="shared" si="173"/>
        <v>-89.13</v>
      </c>
      <c r="Q1574" t="str">
        <f t="shared" si="174"/>
        <v>Inefficient</v>
      </c>
    </row>
    <row r="1575" spans="1:17" x14ac:dyDescent="0.3">
      <c r="A1575" s="1">
        <v>45350</v>
      </c>
      <c r="B1575" t="s">
        <v>3</v>
      </c>
      <c r="C1575" t="s">
        <v>4</v>
      </c>
      <c r="D1575" t="s">
        <v>10</v>
      </c>
      <c r="E1575" t="s">
        <v>7</v>
      </c>
      <c r="F1575">
        <v>2390</v>
      </c>
      <c r="G1575">
        <v>55</v>
      </c>
      <c r="H1575">
        <v>3</v>
      </c>
      <c r="I1575" s="4">
        <v>72.180000000000007</v>
      </c>
      <c r="J1575" s="4">
        <v>271.86</v>
      </c>
      <c r="K1575" s="2">
        <f t="shared" si="168"/>
        <v>2.3012552301255231E-2</v>
      </c>
      <c r="L1575">
        <f t="shared" si="169"/>
        <v>5.4545454545454543E-2</v>
      </c>
      <c r="M1575" s="4">
        <f t="shared" si="170"/>
        <v>1.3123636363636364</v>
      </c>
      <c r="N1575" s="4">
        <f t="shared" si="171"/>
        <v>24.060000000000002</v>
      </c>
      <c r="O1575">
        <f t="shared" si="172"/>
        <v>3.766417290108063</v>
      </c>
      <c r="P1575" s="4">
        <f t="shared" si="173"/>
        <v>199.68</v>
      </c>
      <c r="Q1575" t="str">
        <f t="shared" si="174"/>
        <v>Efficient</v>
      </c>
    </row>
    <row r="1576" spans="1:17" x14ac:dyDescent="0.3">
      <c r="A1576" s="1">
        <v>45350</v>
      </c>
      <c r="B1576" t="s">
        <v>3</v>
      </c>
      <c r="C1576" t="s">
        <v>4</v>
      </c>
      <c r="D1576" t="s">
        <v>10</v>
      </c>
      <c r="E1576" t="s">
        <v>8</v>
      </c>
      <c r="F1576">
        <v>128</v>
      </c>
      <c r="G1576">
        <v>2</v>
      </c>
      <c r="H1576">
        <v>0</v>
      </c>
      <c r="I1576" s="4">
        <v>8.34</v>
      </c>
      <c r="J1576" s="4">
        <v>0</v>
      </c>
      <c r="K1576" s="2">
        <f t="shared" si="168"/>
        <v>1.5625E-2</v>
      </c>
      <c r="L1576">
        <f t="shared" si="169"/>
        <v>0</v>
      </c>
      <c r="M1576" s="4">
        <f t="shared" si="170"/>
        <v>4.17</v>
      </c>
      <c r="N1576" s="4">
        <f t="shared" si="171"/>
        <v>0</v>
      </c>
      <c r="O1576">
        <f t="shared" si="172"/>
        <v>0</v>
      </c>
      <c r="P1576" s="4">
        <f t="shared" si="173"/>
        <v>-8.34</v>
      </c>
      <c r="Q1576" t="str">
        <f t="shared" si="174"/>
        <v>Inefficient</v>
      </c>
    </row>
    <row r="1577" spans="1:17" x14ac:dyDescent="0.3">
      <c r="A1577" s="1">
        <v>45350</v>
      </c>
      <c r="B1577" t="s">
        <v>3</v>
      </c>
      <c r="C1577" t="s">
        <v>11</v>
      </c>
      <c r="D1577" t="s">
        <v>5</v>
      </c>
      <c r="E1577" t="s">
        <v>6</v>
      </c>
      <c r="F1577">
        <v>6689</v>
      </c>
      <c r="G1577">
        <v>244</v>
      </c>
      <c r="H1577">
        <v>13</v>
      </c>
      <c r="I1577" s="4">
        <v>165.78</v>
      </c>
      <c r="J1577" s="4">
        <v>1118.24</v>
      </c>
      <c r="K1577" s="2">
        <f t="shared" si="168"/>
        <v>3.647779937210345E-2</v>
      </c>
      <c r="L1577">
        <f t="shared" si="169"/>
        <v>5.3278688524590161E-2</v>
      </c>
      <c r="M1577" s="4">
        <f t="shared" si="170"/>
        <v>0.67942622950819676</v>
      </c>
      <c r="N1577" s="4">
        <f t="shared" si="171"/>
        <v>12.752307692307692</v>
      </c>
      <c r="O1577">
        <f t="shared" si="172"/>
        <v>6.7453251296899506</v>
      </c>
      <c r="P1577" s="4">
        <f t="shared" si="173"/>
        <v>952.46</v>
      </c>
      <c r="Q1577" t="str">
        <f t="shared" si="174"/>
        <v>Efficient</v>
      </c>
    </row>
    <row r="1578" spans="1:17" x14ac:dyDescent="0.3">
      <c r="A1578" s="1">
        <v>45350</v>
      </c>
      <c r="B1578" t="s">
        <v>3</v>
      </c>
      <c r="C1578" t="s">
        <v>11</v>
      </c>
      <c r="D1578" t="s">
        <v>5</v>
      </c>
      <c r="E1578" t="s">
        <v>7</v>
      </c>
      <c r="F1578">
        <v>320</v>
      </c>
      <c r="G1578">
        <v>13</v>
      </c>
      <c r="H1578">
        <v>1</v>
      </c>
      <c r="I1578" s="4">
        <v>19.18</v>
      </c>
      <c r="J1578" s="4">
        <v>70.44</v>
      </c>
      <c r="K1578" s="2">
        <f t="shared" si="168"/>
        <v>4.0625000000000001E-2</v>
      </c>
      <c r="L1578">
        <f t="shared" si="169"/>
        <v>7.6923076923076927E-2</v>
      </c>
      <c r="M1578" s="4">
        <f t="shared" si="170"/>
        <v>1.4753846153846153</v>
      </c>
      <c r="N1578" s="4">
        <f t="shared" si="171"/>
        <v>19.18</v>
      </c>
      <c r="O1578">
        <f t="shared" si="172"/>
        <v>3.6725755995828986</v>
      </c>
      <c r="P1578" s="4">
        <f t="shared" si="173"/>
        <v>51.26</v>
      </c>
      <c r="Q1578" t="str">
        <f t="shared" si="174"/>
        <v>Efficient</v>
      </c>
    </row>
    <row r="1579" spans="1:17" x14ac:dyDescent="0.3">
      <c r="A1579" s="1">
        <v>45350</v>
      </c>
      <c r="B1579" t="s">
        <v>3</v>
      </c>
      <c r="C1579" t="s">
        <v>11</v>
      </c>
      <c r="D1579" t="s">
        <v>5</v>
      </c>
      <c r="E1579" t="s">
        <v>8</v>
      </c>
      <c r="F1579">
        <v>412</v>
      </c>
      <c r="G1579">
        <v>18</v>
      </c>
      <c r="H1579">
        <v>1</v>
      </c>
      <c r="I1579" s="4">
        <v>12.99</v>
      </c>
      <c r="J1579" s="4">
        <v>69.31</v>
      </c>
      <c r="K1579" s="2">
        <f t="shared" si="168"/>
        <v>4.3689320388349516E-2</v>
      </c>
      <c r="L1579">
        <f t="shared" si="169"/>
        <v>5.5555555555555552E-2</v>
      </c>
      <c r="M1579" s="4">
        <f t="shared" si="170"/>
        <v>0.72166666666666668</v>
      </c>
      <c r="N1579" s="4">
        <f t="shared" si="171"/>
        <v>12.99</v>
      </c>
      <c r="O1579">
        <f t="shared" si="172"/>
        <v>5.3356428021555047</v>
      </c>
      <c r="P1579" s="4">
        <f t="shared" si="173"/>
        <v>56.32</v>
      </c>
      <c r="Q1579" t="str">
        <f t="shared" si="174"/>
        <v>Efficient</v>
      </c>
    </row>
    <row r="1580" spans="1:17" x14ac:dyDescent="0.3">
      <c r="A1580" s="1">
        <v>45350</v>
      </c>
      <c r="B1580" t="s">
        <v>3</v>
      </c>
      <c r="C1580" t="s">
        <v>11</v>
      </c>
      <c r="D1580" t="s">
        <v>9</v>
      </c>
      <c r="E1580" t="s">
        <v>6</v>
      </c>
      <c r="F1580">
        <v>6915</v>
      </c>
      <c r="G1580">
        <v>71</v>
      </c>
      <c r="H1580">
        <v>1</v>
      </c>
      <c r="I1580" s="4">
        <v>461.29</v>
      </c>
      <c r="J1580" s="4">
        <v>82.08</v>
      </c>
      <c r="K1580" s="2">
        <f t="shared" si="168"/>
        <v>1.0267534345625452E-2</v>
      </c>
      <c r="L1580">
        <f t="shared" si="169"/>
        <v>1.4084507042253521E-2</v>
      </c>
      <c r="M1580" s="4">
        <f t="shared" si="170"/>
        <v>6.4970422535211272</v>
      </c>
      <c r="N1580" s="4">
        <f t="shared" si="171"/>
        <v>461.29</v>
      </c>
      <c r="O1580">
        <f t="shared" si="172"/>
        <v>0.17793578876628585</v>
      </c>
      <c r="P1580" s="4">
        <f t="shared" si="173"/>
        <v>-379.21000000000004</v>
      </c>
      <c r="Q1580" t="str">
        <f t="shared" si="174"/>
        <v>Inefficient</v>
      </c>
    </row>
    <row r="1581" spans="1:17" x14ac:dyDescent="0.3">
      <c r="A1581" s="1">
        <v>45350</v>
      </c>
      <c r="B1581" t="s">
        <v>3</v>
      </c>
      <c r="C1581" t="s">
        <v>11</v>
      </c>
      <c r="D1581" t="s">
        <v>9</v>
      </c>
      <c r="E1581" t="s">
        <v>7</v>
      </c>
      <c r="F1581">
        <v>733</v>
      </c>
      <c r="G1581">
        <v>3</v>
      </c>
      <c r="H1581">
        <v>0</v>
      </c>
      <c r="I1581" s="4">
        <v>38.729999999999997</v>
      </c>
      <c r="J1581" s="4">
        <v>0</v>
      </c>
      <c r="K1581" s="2">
        <f t="shared" si="168"/>
        <v>4.0927694406548429E-3</v>
      </c>
      <c r="L1581">
        <f t="shared" si="169"/>
        <v>0</v>
      </c>
      <c r="M1581" s="4">
        <f t="shared" si="170"/>
        <v>12.909999999999998</v>
      </c>
      <c r="N1581" s="4">
        <f t="shared" si="171"/>
        <v>0</v>
      </c>
      <c r="O1581">
        <f t="shared" si="172"/>
        <v>0</v>
      </c>
      <c r="P1581" s="4">
        <f t="shared" si="173"/>
        <v>-38.729999999999997</v>
      </c>
      <c r="Q1581" t="str">
        <f t="shared" si="174"/>
        <v>Inefficient</v>
      </c>
    </row>
    <row r="1582" spans="1:17" x14ac:dyDescent="0.3">
      <c r="A1582" s="1">
        <v>45350</v>
      </c>
      <c r="B1582" t="s">
        <v>3</v>
      </c>
      <c r="C1582" t="s">
        <v>11</v>
      </c>
      <c r="D1582" t="s">
        <v>9</v>
      </c>
      <c r="E1582" t="s">
        <v>8</v>
      </c>
      <c r="F1582">
        <v>248</v>
      </c>
      <c r="G1582">
        <v>4</v>
      </c>
      <c r="H1582">
        <v>0</v>
      </c>
      <c r="I1582" s="4">
        <v>12.08</v>
      </c>
      <c r="J1582" s="4">
        <v>0</v>
      </c>
      <c r="K1582" s="2">
        <f t="shared" si="168"/>
        <v>1.6129032258064516E-2</v>
      </c>
      <c r="L1582">
        <f t="shared" si="169"/>
        <v>0</v>
      </c>
      <c r="M1582" s="4">
        <f t="shared" si="170"/>
        <v>3.02</v>
      </c>
      <c r="N1582" s="4">
        <f t="shared" si="171"/>
        <v>0</v>
      </c>
      <c r="O1582">
        <f t="shared" si="172"/>
        <v>0</v>
      </c>
      <c r="P1582" s="4">
        <f t="shared" si="173"/>
        <v>-12.08</v>
      </c>
      <c r="Q1582" t="str">
        <f t="shared" si="174"/>
        <v>Inefficient</v>
      </c>
    </row>
    <row r="1583" spans="1:17" x14ac:dyDescent="0.3">
      <c r="A1583" s="1">
        <v>45350</v>
      </c>
      <c r="B1583" t="s">
        <v>3</v>
      </c>
      <c r="C1583" t="s">
        <v>11</v>
      </c>
      <c r="D1583" t="s">
        <v>10</v>
      </c>
      <c r="E1583" t="s">
        <v>6</v>
      </c>
      <c r="F1583">
        <v>7316</v>
      </c>
      <c r="G1583">
        <v>150</v>
      </c>
      <c r="H1583">
        <v>10</v>
      </c>
      <c r="I1583" s="4">
        <v>452.27</v>
      </c>
      <c r="J1583" s="4">
        <v>963.84</v>
      </c>
      <c r="K1583" s="2">
        <f t="shared" si="168"/>
        <v>2.050300710770913E-2</v>
      </c>
      <c r="L1583">
        <f t="shared" si="169"/>
        <v>6.6666666666666666E-2</v>
      </c>
      <c r="M1583" s="4">
        <f t="shared" si="170"/>
        <v>3.015133333333333</v>
      </c>
      <c r="N1583" s="4">
        <f t="shared" si="171"/>
        <v>45.226999999999997</v>
      </c>
      <c r="O1583">
        <f t="shared" si="172"/>
        <v>2.131116368540916</v>
      </c>
      <c r="P1583" s="4">
        <f t="shared" si="173"/>
        <v>511.57000000000005</v>
      </c>
      <c r="Q1583" t="str">
        <f t="shared" si="174"/>
        <v>Inefficient</v>
      </c>
    </row>
    <row r="1584" spans="1:17" x14ac:dyDescent="0.3">
      <c r="A1584" s="1">
        <v>45350</v>
      </c>
      <c r="B1584" t="s">
        <v>3</v>
      </c>
      <c r="C1584" t="s">
        <v>11</v>
      </c>
      <c r="D1584" t="s">
        <v>10</v>
      </c>
      <c r="E1584" t="s">
        <v>7</v>
      </c>
      <c r="F1584">
        <v>466</v>
      </c>
      <c r="G1584">
        <v>13</v>
      </c>
      <c r="H1584">
        <v>0</v>
      </c>
      <c r="I1584" s="4">
        <v>25.97</v>
      </c>
      <c r="J1584" s="4">
        <v>0</v>
      </c>
      <c r="K1584" s="2">
        <f t="shared" si="168"/>
        <v>2.7896995708154508E-2</v>
      </c>
      <c r="L1584">
        <f t="shared" si="169"/>
        <v>0</v>
      </c>
      <c r="M1584" s="4">
        <f t="shared" si="170"/>
        <v>1.9976923076923077</v>
      </c>
      <c r="N1584" s="4">
        <f t="shared" si="171"/>
        <v>0</v>
      </c>
      <c r="O1584">
        <f t="shared" si="172"/>
        <v>0</v>
      </c>
      <c r="P1584" s="4">
        <f t="shared" si="173"/>
        <v>-25.97</v>
      </c>
      <c r="Q1584" t="str">
        <f t="shared" si="174"/>
        <v>Inefficient</v>
      </c>
    </row>
    <row r="1585" spans="1:17" x14ac:dyDescent="0.3">
      <c r="A1585" s="1">
        <v>45350</v>
      </c>
      <c r="B1585" t="s">
        <v>3</v>
      </c>
      <c r="C1585" t="s">
        <v>11</v>
      </c>
      <c r="D1585" t="s">
        <v>10</v>
      </c>
      <c r="E1585" t="s">
        <v>8</v>
      </c>
      <c r="F1585">
        <v>350</v>
      </c>
      <c r="G1585">
        <v>3</v>
      </c>
      <c r="H1585">
        <v>0</v>
      </c>
      <c r="I1585" s="4">
        <v>17.36</v>
      </c>
      <c r="J1585" s="4">
        <v>0</v>
      </c>
      <c r="K1585" s="2">
        <f t="shared" si="168"/>
        <v>8.5714285714285719E-3</v>
      </c>
      <c r="L1585">
        <f t="shared" si="169"/>
        <v>0</v>
      </c>
      <c r="M1585" s="4">
        <f t="shared" si="170"/>
        <v>5.7866666666666662</v>
      </c>
      <c r="N1585" s="4">
        <f t="shared" si="171"/>
        <v>0</v>
      </c>
      <c r="O1585">
        <f t="shared" si="172"/>
        <v>0</v>
      </c>
      <c r="P1585" s="4">
        <f t="shared" si="173"/>
        <v>-17.36</v>
      </c>
      <c r="Q1585" t="str">
        <f t="shared" si="174"/>
        <v>Inefficient</v>
      </c>
    </row>
    <row r="1586" spans="1:17" x14ac:dyDescent="0.3">
      <c r="A1586" s="1">
        <v>45350</v>
      </c>
      <c r="B1586" t="s">
        <v>3</v>
      </c>
      <c r="C1586" t="s">
        <v>12</v>
      </c>
      <c r="D1586" t="s">
        <v>5</v>
      </c>
      <c r="E1586" t="s">
        <v>6</v>
      </c>
      <c r="F1586">
        <v>1341</v>
      </c>
      <c r="G1586">
        <v>46</v>
      </c>
      <c r="H1586">
        <v>3</v>
      </c>
      <c r="I1586" s="4">
        <v>69.63</v>
      </c>
      <c r="J1586" s="4">
        <v>169.36</v>
      </c>
      <c r="K1586" s="2">
        <f t="shared" si="168"/>
        <v>3.4302759134973902E-2</v>
      </c>
      <c r="L1586">
        <f t="shared" si="169"/>
        <v>6.5217391304347824E-2</v>
      </c>
      <c r="M1586" s="4">
        <f t="shared" si="170"/>
        <v>1.5136956521739129</v>
      </c>
      <c r="N1586" s="4">
        <f t="shared" si="171"/>
        <v>23.209999999999997</v>
      </c>
      <c r="O1586">
        <f t="shared" si="172"/>
        <v>2.4322849346546032</v>
      </c>
      <c r="P1586" s="4">
        <f t="shared" si="173"/>
        <v>99.730000000000018</v>
      </c>
      <c r="Q1586" t="str">
        <f t="shared" si="174"/>
        <v>Inefficient</v>
      </c>
    </row>
    <row r="1587" spans="1:17" x14ac:dyDescent="0.3">
      <c r="A1587" s="1">
        <v>45350</v>
      </c>
      <c r="B1587" t="s">
        <v>3</v>
      </c>
      <c r="C1587" t="s">
        <v>12</v>
      </c>
      <c r="D1587" t="s">
        <v>5</v>
      </c>
      <c r="E1587" t="s">
        <v>7</v>
      </c>
      <c r="F1587">
        <v>5037</v>
      </c>
      <c r="G1587">
        <v>145</v>
      </c>
      <c r="H1587">
        <v>12</v>
      </c>
      <c r="I1587" s="4">
        <v>268.52999999999997</v>
      </c>
      <c r="J1587" s="4">
        <v>643.19000000000005</v>
      </c>
      <c r="K1587" s="2">
        <f t="shared" si="168"/>
        <v>2.8786976374826287E-2</v>
      </c>
      <c r="L1587">
        <f t="shared" si="169"/>
        <v>8.2758620689655171E-2</v>
      </c>
      <c r="M1587" s="4">
        <f t="shared" si="170"/>
        <v>1.8519310344827584</v>
      </c>
      <c r="N1587" s="4">
        <f t="shared" si="171"/>
        <v>22.377499999999998</v>
      </c>
      <c r="O1587">
        <f t="shared" si="172"/>
        <v>2.3952258593080851</v>
      </c>
      <c r="P1587" s="4">
        <f t="shared" si="173"/>
        <v>374.66000000000008</v>
      </c>
      <c r="Q1587" t="str">
        <f t="shared" si="174"/>
        <v>Inefficient</v>
      </c>
    </row>
    <row r="1588" spans="1:17" x14ac:dyDescent="0.3">
      <c r="A1588" s="1">
        <v>45350</v>
      </c>
      <c r="B1588" t="s">
        <v>3</v>
      </c>
      <c r="C1588" t="s">
        <v>12</v>
      </c>
      <c r="D1588" t="s">
        <v>5</v>
      </c>
      <c r="E1588" t="s">
        <v>8</v>
      </c>
      <c r="F1588">
        <v>1216</v>
      </c>
      <c r="G1588">
        <v>54</v>
      </c>
      <c r="H1588">
        <v>4</v>
      </c>
      <c r="I1588" s="4">
        <v>71.45</v>
      </c>
      <c r="J1588" s="4">
        <v>206.24</v>
      </c>
      <c r="K1588" s="2">
        <f t="shared" si="168"/>
        <v>4.4407894736842105E-2</v>
      </c>
      <c r="L1588">
        <f t="shared" si="169"/>
        <v>7.407407407407407E-2</v>
      </c>
      <c r="M1588" s="4">
        <f t="shared" si="170"/>
        <v>1.3231481481481482</v>
      </c>
      <c r="N1588" s="4">
        <f t="shared" si="171"/>
        <v>17.862500000000001</v>
      </c>
      <c r="O1588">
        <f t="shared" si="172"/>
        <v>2.8864940517844646</v>
      </c>
      <c r="P1588" s="4">
        <f t="shared" si="173"/>
        <v>134.79000000000002</v>
      </c>
      <c r="Q1588" t="str">
        <f t="shared" si="174"/>
        <v>Inefficient</v>
      </c>
    </row>
    <row r="1589" spans="1:17" x14ac:dyDescent="0.3">
      <c r="A1589" s="1">
        <v>45350</v>
      </c>
      <c r="B1589" t="s">
        <v>3</v>
      </c>
      <c r="C1589" t="s">
        <v>12</v>
      </c>
      <c r="D1589" t="s">
        <v>9</v>
      </c>
      <c r="E1589" t="s">
        <v>6</v>
      </c>
      <c r="F1589">
        <v>522</v>
      </c>
      <c r="G1589">
        <v>6</v>
      </c>
      <c r="H1589">
        <v>0</v>
      </c>
      <c r="I1589" s="4">
        <v>18.18</v>
      </c>
      <c r="J1589" s="4">
        <v>0</v>
      </c>
      <c r="K1589" s="2">
        <f t="shared" si="168"/>
        <v>1.1494252873563218E-2</v>
      </c>
      <c r="L1589">
        <f t="shared" si="169"/>
        <v>0</v>
      </c>
      <c r="M1589" s="4">
        <f t="shared" si="170"/>
        <v>3.03</v>
      </c>
      <c r="N1589" s="4">
        <f t="shared" si="171"/>
        <v>0</v>
      </c>
      <c r="O1589">
        <f t="shared" si="172"/>
        <v>0</v>
      </c>
      <c r="P1589" s="4">
        <f t="shared" si="173"/>
        <v>-18.18</v>
      </c>
      <c r="Q1589" t="str">
        <f t="shared" si="174"/>
        <v>Inefficient</v>
      </c>
    </row>
    <row r="1590" spans="1:17" x14ac:dyDescent="0.3">
      <c r="A1590" s="1">
        <v>45350</v>
      </c>
      <c r="B1590" t="s">
        <v>3</v>
      </c>
      <c r="C1590" t="s">
        <v>12</v>
      </c>
      <c r="D1590" t="s">
        <v>9</v>
      </c>
      <c r="E1590" t="s">
        <v>7</v>
      </c>
      <c r="F1590">
        <v>2395</v>
      </c>
      <c r="G1590">
        <v>47</v>
      </c>
      <c r="H1590">
        <v>0</v>
      </c>
      <c r="I1590" s="4">
        <v>126.04</v>
      </c>
      <c r="J1590" s="4">
        <v>0</v>
      </c>
      <c r="K1590" s="2">
        <f t="shared" si="168"/>
        <v>1.9624217118997912E-2</v>
      </c>
      <c r="L1590">
        <f t="shared" si="169"/>
        <v>0</v>
      </c>
      <c r="M1590" s="4">
        <f t="shared" si="170"/>
        <v>2.6817021276595745</v>
      </c>
      <c r="N1590" s="4">
        <f t="shared" si="171"/>
        <v>0</v>
      </c>
      <c r="O1590">
        <f t="shared" si="172"/>
        <v>0</v>
      </c>
      <c r="P1590" s="4">
        <f t="shared" si="173"/>
        <v>-126.04</v>
      </c>
      <c r="Q1590" t="str">
        <f t="shared" si="174"/>
        <v>Inefficient</v>
      </c>
    </row>
    <row r="1591" spans="1:17" x14ac:dyDescent="0.3">
      <c r="A1591" s="1">
        <v>45350</v>
      </c>
      <c r="B1591" t="s">
        <v>3</v>
      </c>
      <c r="C1591" t="s">
        <v>12</v>
      </c>
      <c r="D1591" t="s">
        <v>9</v>
      </c>
      <c r="E1591" t="s">
        <v>8</v>
      </c>
      <c r="F1591">
        <v>2579</v>
      </c>
      <c r="G1591">
        <v>46</v>
      </c>
      <c r="H1591">
        <v>0</v>
      </c>
      <c r="I1591" s="4">
        <v>130.19</v>
      </c>
      <c r="J1591" s="4">
        <v>0</v>
      </c>
      <c r="K1591" s="2">
        <f t="shared" si="168"/>
        <v>1.7836370686312525E-2</v>
      </c>
      <c r="L1591">
        <f t="shared" si="169"/>
        <v>0</v>
      </c>
      <c r="M1591" s="4">
        <f t="shared" si="170"/>
        <v>2.8302173913043478</v>
      </c>
      <c r="N1591" s="4">
        <f t="shared" si="171"/>
        <v>0</v>
      </c>
      <c r="O1591">
        <f t="shared" si="172"/>
        <v>0</v>
      </c>
      <c r="P1591" s="4">
        <f t="shared" si="173"/>
        <v>-130.19</v>
      </c>
      <c r="Q1591" t="str">
        <f t="shared" si="174"/>
        <v>Inefficient</v>
      </c>
    </row>
    <row r="1592" spans="1:17" x14ac:dyDescent="0.3">
      <c r="A1592" s="1">
        <v>45350</v>
      </c>
      <c r="B1592" t="s">
        <v>3</v>
      </c>
      <c r="C1592" t="s">
        <v>12</v>
      </c>
      <c r="D1592" t="s">
        <v>10</v>
      </c>
      <c r="E1592" t="s">
        <v>6</v>
      </c>
      <c r="F1592">
        <v>1403</v>
      </c>
      <c r="G1592">
        <v>15</v>
      </c>
      <c r="H1592">
        <v>0</v>
      </c>
      <c r="I1592" s="4">
        <v>45.71</v>
      </c>
      <c r="J1592" s="4">
        <v>0</v>
      </c>
      <c r="K1592" s="2">
        <f t="shared" si="168"/>
        <v>1.0691375623663579E-2</v>
      </c>
      <c r="L1592">
        <f t="shared" si="169"/>
        <v>0</v>
      </c>
      <c r="M1592" s="4">
        <f t="shared" si="170"/>
        <v>3.0473333333333334</v>
      </c>
      <c r="N1592" s="4">
        <f t="shared" si="171"/>
        <v>0</v>
      </c>
      <c r="O1592">
        <f t="shared" si="172"/>
        <v>0</v>
      </c>
      <c r="P1592" s="4">
        <f t="shared" si="173"/>
        <v>-45.71</v>
      </c>
      <c r="Q1592" t="str">
        <f t="shared" si="174"/>
        <v>Inefficient</v>
      </c>
    </row>
    <row r="1593" spans="1:17" x14ac:dyDescent="0.3">
      <c r="A1593" s="1">
        <v>45350</v>
      </c>
      <c r="B1593" t="s">
        <v>3</v>
      </c>
      <c r="C1593" t="s">
        <v>12</v>
      </c>
      <c r="D1593" t="s">
        <v>10</v>
      </c>
      <c r="E1593" t="s">
        <v>7</v>
      </c>
      <c r="F1593">
        <v>2621</v>
      </c>
      <c r="G1593">
        <v>31</v>
      </c>
      <c r="H1593">
        <v>1</v>
      </c>
      <c r="I1593" s="4">
        <v>125.86</v>
      </c>
      <c r="J1593" s="4">
        <v>59.42</v>
      </c>
      <c r="K1593" s="2">
        <f t="shared" si="168"/>
        <v>1.1827546737886304E-2</v>
      </c>
      <c r="L1593">
        <f t="shared" si="169"/>
        <v>3.2258064516129031E-2</v>
      </c>
      <c r="M1593" s="4">
        <f t="shared" si="170"/>
        <v>4.0599999999999996</v>
      </c>
      <c r="N1593" s="4">
        <f t="shared" si="171"/>
        <v>125.86</v>
      </c>
      <c r="O1593">
        <f t="shared" si="172"/>
        <v>0.47211187033211505</v>
      </c>
      <c r="P1593" s="4">
        <f t="shared" si="173"/>
        <v>-66.44</v>
      </c>
      <c r="Q1593" t="str">
        <f t="shared" si="174"/>
        <v>Inefficient</v>
      </c>
    </row>
    <row r="1594" spans="1:17" x14ac:dyDescent="0.3">
      <c r="A1594" s="1">
        <v>45350</v>
      </c>
      <c r="B1594" t="s">
        <v>3</v>
      </c>
      <c r="C1594" t="s">
        <v>12</v>
      </c>
      <c r="D1594" t="s">
        <v>10</v>
      </c>
      <c r="E1594" t="s">
        <v>8</v>
      </c>
      <c r="F1594">
        <v>2905</v>
      </c>
      <c r="G1594">
        <v>59</v>
      </c>
      <c r="H1594">
        <v>2</v>
      </c>
      <c r="I1594" s="4">
        <v>97.15</v>
      </c>
      <c r="J1594" s="4">
        <v>104.98</v>
      </c>
      <c r="K1594" s="2">
        <f t="shared" si="168"/>
        <v>2.0309810671256454E-2</v>
      </c>
      <c r="L1594">
        <f t="shared" si="169"/>
        <v>3.3898305084745763E-2</v>
      </c>
      <c r="M1594" s="4">
        <f t="shared" si="170"/>
        <v>1.6466101694915256</v>
      </c>
      <c r="N1594" s="4">
        <f t="shared" si="171"/>
        <v>48.575000000000003</v>
      </c>
      <c r="O1594">
        <f t="shared" si="172"/>
        <v>1.0805970149253732</v>
      </c>
      <c r="P1594" s="4">
        <f t="shared" si="173"/>
        <v>7.8299999999999983</v>
      </c>
      <c r="Q1594" t="str">
        <f t="shared" si="174"/>
        <v>Inefficient</v>
      </c>
    </row>
    <row r="1595" spans="1:17" x14ac:dyDescent="0.3">
      <c r="A1595" s="1">
        <v>45351</v>
      </c>
      <c r="B1595" t="s">
        <v>3</v>
      </c>
      <c r="C1595" t="s">
        <v>4</v>
      </c>
      <c r="D1595" t="s">
        <v>5</v>
      </c>
      <c r="E1595" t="s">
        <v>6</v>
      </c>
      <c r="F1595">
        <v>3017</v>
      </c>
      <c r="G1595">
        <v>77</v>
      </c>
      <c r="H1595">
        <v>11</v>
      </c>
      <c r="I1595" s="4">
        <v>88.36</v>
      </c>
      <c r="J1595" s="4">
        <v>830</v>
      </c>
      <c r="K1595" s="2">
        <f t="shared" si="168"/>
        <v>2.5522041763341066E-2</v>
      </c>
      <c r="L1595">
        <f t="shared" si="169"/>
        <v>0.14285714285714285</v>
      </c>
      <c r="M1595" s="4">
        <f t="shared" si="170"/>
        <v>1.1475324675324676</v>
      </c>
      <c r="N1595" s="4">
        <f t="shared" si="171"/>
        <v>8.0327272727272732</v>
      </c>
      <c r="O1595">
        <f t="shared" si="172"/>
        <v>9.3933906745133537</v>
      </c>
      <c r="P1595" s="4">
        <f t="shared" si="173"/>
        <v>741.64</v>
      </c>
      <c r="Q1595" t="str">
        <f t="shared" si="174"/>
        <v>Efficient</v>
      </c>
    </row>
    <row r="1596" spans="1:17" x14ac:dyDescent="0.3">
      <c r="A1596" s="1">
        <v>45351</v>
      </c>
      <c r="B1596" t="s">
        <v>3</v>
      </c>
      <c r="C1596" t="s">
        <v>4</v>
      </c>
      <c r="D1596" t="s">
        <v>5</v>
      </c>
      <c r="E1596" t="s">
        <v>7</v>
      </c>
      <c r="F1596">
        <v>3010</v>
      </c>
      <c r="G1596">
        <v>122</v>
      </c>
      <c r="H1596">
        <v>12</v>
      </c>
      <c r="I1596" s="4">
        <v>138.88999999999999</v>
      </c>
      <c r="J1596" s="4">
        <v>760.66</v>
      </c>
      <c r="K1596" s="2">
        <f t="shared" si="168"/>
        <v>4.053156146179402E-2</v>
      </c>
      <c r="L1596">
        <f t="shared" si="169"/>
        <v>9.8360655737704916E-2</v>
      </c>
      <c r="M1596" s="4">
        <f t="shared" si="170"/>
        <v>1.1384426229508195</v>
      </c>
      <c r="N1596" s="4">
        <f t="shared" si="171"/>
        <v>11.574166666666665</v>
      </c>
      <c r="O1596">
        <f t="shared" si="172"/>
        <v>5.47670818633451</v>
      </c>
      <c r="P1596" s="4">
        <f t="shared" si="173"/>
        <v>621.77</v>
      </c>
      <c r="Q1596" t="str">
        <f t="shared" si="174"/>
        <v>Efficient</v>
      </c>
    </row>
    <row r="1597" spans="1:17" x14ac:dyDescent="0.3">
      <c r="A1597" s="1">
        <v>45351</v>
      </c>
      <c r="B1597" t="s">
        <v>3</v>
      </c>
      <c r="C1597" t="s">
        <v>4</v>
      </c>
      <c r="D1597" t="s">
        <v>5</v>
      </c>
      <c r="E1597" t="s">
        <v>8</v>
      </c>
      <c r="F1597">
        <v>486</v>
      </c>
      <c r="G1597">
        <v>18</v>
      </c>
      <c r="H1597">
        <v>2</v>
      </c>
      <c r="I1597" s="4">
        <v>28.3</v>
      </c>
      <c r="J1597" s="4">
        <v>155.66999999999999</v>
      </c>
      <c r="K1597" s="2">
        <f t="shared" si="168"/>
        <v>3.7037037037037035E-2</v>
      </c>
      <c r="L1597">
        <f t="shared" si="169"/>
        <v>0.1111111111111111</v>
      </c>
      <c r="M1597" s="4">
        <f t="shared" si="170"/>
        <v>1.5722222222222222</v>
      </c>
      <c r="N1597" s="4">
        <f t="shared" si="171"/>
        <v>14.15</v>
      </c>
      <c r="O1597">
        <f t="shared" si="172"/>
        <v>5.500706713780918</v>
      </c>
      <c r="P1597" s="4">
        <f t="shared" si="173"/>
        <v>127.36999999999999</v>
      </c>
      <c r="Q1597" t="str">
        <f t="shared" si="174"/>
        <v>Efficient</v>
      </c>
    </row>
    <row r="1598" spans="1:17" x14ac:dyDescent="0.3">
      <c r="A1598" s="1">
        <v>45351</v>
      </c>
      <c r="B1598" t="s">
        <v>3</v>
      </c>
      <c r="C1598" t="s">
        <v>4</v>
      </c>
      <c r="D1598" t="s">
        <v>9</v>
      </c>
      <c r="E1598" t="s">
        <v>6</v>
      </c>
      <c r="F1598">
        <v>4978</v>
      </c>
      <c r="G1598">
        <v>28</v>
      </c>
      <c r="H1598">
        <v>0</v>
      </c>
      <c r="I1598" s="4">
        <v>236.91</v>
      </c>
      <c r="J1598" s="4">
        <v>0</v>
      </c>
      <c r="K1598" s="2">
        <f t="shared" si="168"/>
        <v>5.6247488951386097E-3</v>
      </c>
      <c r="L1598">
        <f t="shared" si="169"/>
        <v>0</v>
      </c>
      <c r="M1598" s="4">
        <f t="shared" si="170"/>
        <v>8.4610714285714277</v>
      </c>
      <c r="N1598" s="4">
        <f t="shared" si="171"/>
        <v>0</v>
      </c>
      <c r="O1598">
        <f t="shared" si="172"/>
        <v>0</v>
      </c>
      <c r="P1598" s="4">
        <f t="shared" si="173"/>
        <v>-236.91</v>
      </c>
      <c r="Q1598" t="str">
        <f t="shared" si="174"/>
        <v>Inefficient</v>
      </c>
    </row>
    <row r="1599" spans="1:17" x14ac:dyDescent="0.3">
      <c r="A1599" s="1">
        <v>45351</v>
      </c>
      <c r="B1599" t="s">
        <v>3</v>
      </c>
      <c r="C1599" t="s">
        <v>4</v>
      </c>
      <c r="D1599" t="s">
        <v>9</v>
      </c>
      <c r="E1599" t="s">
        <v>7</v>
      </c>
      <c r="F1599">
        <v>2905</v>
      </c>
      <c r="G1599">
        <v>44</v>
      </c>
      <c r="H1599">
        <v>0</v>
      </c>
      <c r="I1599" s="4">
        <v>161.08000000000001</v>
      </c>
      <c r="J1599" s="4">
        <v>0</v>
      </c>
      <c r="K1599" s="2">
        <f t="shared" si="168"/>
        <v>1.5146299483648882E-2</v>
      </c>
      <c r="L1599">
        <f t="shared" si="169"/>
        <v>0</v>
      </c>
      <c r="M1599" s="4">
        <f t="shared" si="170"/>
        <v>3.6609090909090911</v>
      </c>
      <c r="N1599" s="4">
        <f t="shared" si="171"/>
        <v>0</v>
      </c>
      <c r="O1599">
        <f t="shared" si="172"/>
        <v>0</v>
      </c>
      <c r="P1599" s="4">
        <f t="shared" si="173"/>
        <v>-161.08000000000001</v>
      </c>
      <c r="Q1599" t="str">
        <f t="shared" si="174"/>
        <v>Inefficient</v>
      </c>
    </row>
    <row r="1600" spans="1:17" x14ac:dyDescent="0.3">
      <c r="A1600" s="1">
        <v>45351</v>
      </c>
      <c r="B1600" t="s">
        <v>3</v>
      </c>
      <c r="C1600" t="s">
        <v>4</v>
      </c>
      <c r="D1600" t="s">
        <v>9</v>
      </c>
      <c r="E1600" t="s">
        <v>8</v>
      </c>
      <c r="F1600">
        <v>81</v>
      </c>
      <c r="G1600">
        <v>1</v>
      </c>
      <c r="H1600">
        <v>0</v>
      </c>
      <c r="I1600" s="4">
        <v>3.83</v>
      </c>
      <c r="J1600" s="4">
        <v>0</v>
      </c>
      <c r="K1600" s="2">
        <f t="shared" si="168"/>
        <v>1.2345679012345678E-2</v>
      </c>
      <c r="L1600">
        <f t="shared" si="169"/>
        <v>0</v>
      </c>
      <c r="M1600" s="4">
        <f t="shared" si="170"/>
        <v>3.83</v>
      </c>
      <c r="N1600" s="4">
        <f t="shared" si="171"/>
        <v>0</v>
      </c>
      <c r="O1600">
        <f t="shared" si="172"/>
        <v>0</v>
      </c>
      <c r="P1600" s="4">
        <f t="shared" si="173"/>
        <v>-3.83</v>
      </c>
      <c r="Q1600" t="str">
        <f t="shared" si="174"/>
        <v>Inefficient</v>
      </c>
    </row>
    <row r="1601" spans="1:17" x14ac:dyDescent="0.3">
      <c r="A1601" s="1">
        <v>45351</v>
      </c>
      <c r="B1601" t="s">
        <v>3</v>
      </c>
      <c r="C1601" t="s">
        <v>4</v>
      </c>
      <c r="D1601" t="s">
        <v>10</v>
      </c>
      <c r="E1601" t="s">
        <v>6</v>
      </c>
      <c r="F1601">
        <v>4911</v>
      </c>
      <c r="G1601">
        <v>85</v>
      </c>
      <c r="H1601">
        <v>4</v>
      </c>
      <c r="I1601" s="4">
        <v>241.51</v>
      </c>
      <c r="J1601" s="4">
        <v>237.82</v>
      </c>
      <c r="K1601" s="2">
        <f t="shared" si="168"/>
        <v>1.7308083893300755E-2</v>
      </c>
      <c r="L1601">
        <f t="shared" si="169"/>
        <v>4.7058823529411764E-2</v>
      </c>
      <c r="M1601" s="4">
        <f t="shared" si="170"/>
        <v>2.8412941176470587</v>
      </c>
      <c r="N1601" s="4">
        <f t="shared" si="171"/>
        <v>60.377499999999998</v>
      </c>
      <c r="O1601">
        <f t="shared" si="172"/>
        <v>0.98472112955985258</v>
      </c>
      <c r="P1601" s="4">
        <f t="shared" si="173"/>
        <v>-3.6899999999999977</v>
      </c>
      <c r="Q1601" t="str">
        <f t="shared" si="174"/>
        <v>Inefficient</v>
      </c>
    </row>
    <row r="1602" spans="1:17" x14ac:dyDescent="0.3">
      <c r="A1602" s="1">
        <v>45351</v>
      </c>
      <c r="B1602" t="s">
        <v>3</v>
      </c>
      <c r="C1602" t="s">
        <v>4</v>
      </c>
      <c r="D1602" t="s">
        <v>10</v>
      </c>
      <c r="E1602" t="s">
        <v>7</v>
      </c>
      <c r="F1602">
        <v>1455</v>
      </c>
      <c r="G1602">
        <v>34</v>
      </c>
      <c r="H1602">
        <v>1</v>
      </c>
      <c r="I1602" s="4">
        <v>52.9</v>
      </c>
      <c r="J1602" s="4">
        <v>71.13</v>
      </c>
      <c r="K1602" s="2">
        <f t="shared" si="168"/>
        <v>2.3367697594501718E-2</v>
      </c>
      <c r="L1602">
        <f t="shared" si="169"/>
        <v>2.9411764705882353E-2</v>
      </c>
      <c r="M1602" s="4">
        <f t="shared" si="170"/>
        <v>1.5558823529411765</v>
      </c>
      <c r="N1602" s="4">
        <f t="shared" si="171"/>
        <v>52.9</v>
      </c>
      <c r="O1602">
        <f t="shared" si="172"/>
        <v>1.3446124763705103</v>
      </c>
      <c r="P1602" s="4">
        <f t="shared" si="173"/>
        <v>18.229999999999997</v>
      </c>
      <c r="Q1602" t="str">
        <f t="shared" si="174"/>
        <v>Inefficient</v>
      </c>
    </row>
    <row r="1603" spans="1:17" x14ac:dyDescent="0.3">
      <c r="A1603" s="1">
        <v>45351</v>
      </c>
      <c r="B1603" t="s">
        <v>3</v>
      </c>
      <c r="C1603" t="s">
        <v>4</v>
      </c>
      <c r="D1603" t="s">
        <v>10</v>
      </c>
      <c r="E1603" t="s">
        <v>8</v>
      </c>
      <c r="F1603">
        <v>152</v>
      </c>
      <c r="G1603">
        <v>1</v>
      </c>
      <c r="H1603">
        <v>0</v>
      </c>
      <c r="I1603" s="4">
        <v>7.11</v>
      </c>
      <c r="J1603" s="4">
        <v>0</v>
      </c>
      <c r="K1603" s="2">
        <f t="shared" ref="K1603:K1666" si="175">G1603/F1603</f>
        <v>6.5789473684210523E-3</v>
      </c>
      <c r="L1603">
        <f t="shared" ref="L1603:L1666" si="176">IF(G1603=0,0,H1603/G1603)</f>
        <v>0</v>
      </c>
      <c r="M1603" s="4">
        <f t="shared" ref="M1603:M1666" si="177">IF(G1603=0,0,I1603/G1603)</f>
        <v>7.11</v>
      </c>
      <c r="N1603" s="4">
        <f t="shared" ref="N1603:N1666" si="178">IF(H1603=0,0,I1603/H1603)</f>
        <v>0</v>
      </c>
      <c r="O1603">
        <f t="shared" ref="O1603:O1666" si="179">IF(I1603=0,0,J1603/I1603)</f>
        <v>0</v>
      </c>
      <c r="P1603" s="4">
        <f t="shared" ref="P1603:P1666" si="180">J1603-I1603</f>
        <v>-7.11</v>
      </c>
      <c r="Q1603" t="str">
        <f t="shared" ref="Q1603:Q1666" si="181">IF(AND(N1603&lt;26.94,O1603&gt;3.57),"Efficient", "Inefficient")</f>
        <v>Inefficient</v>
      </c>
    </row>
    <row r="1604" spans="1:17" x14ac:dyDescent="0.3">
      <c r="A1604" s="1">
        <v>45351</v>
      </c>
      <c r="B1604" t="s">
        <v>3</v>
      </c>
      <c r="C1604" t="s">
        <v>11</v>
      </c>
      <c r="D1604" t="s">
        <v>5</v>
      </c>
      <c r="E1604" t="s">
        <v>6</v>
      </c>
      <c r="F1604">
        <v>3149</v>
      </c>
      <c r="G1604">
        <v>127</v>
      </c>
      <c r="H1604">
        <v>15</v>
      </c>
      <c r="I1604" s="4">
        <v>143.77000000000001</v>
      </c>
      <c r="J1604" s="4">
        <v>1333.46</v>
      </c>
      <c r="K1604" s="2">
        <f t="shared" si="175"/>
        <v>4.033026357573833E-2</v>
      </c>
      <c r="L1604">
        <f t="shared" si="176"/>
        <v>0.11811023622047244</v>
      </c>
      <c r="M1604" s="4">
        <f t="shared" si="177"/>
        <v>1.1320472440944882</v>
      </c>
      <c r="N1604" s="4">
        <f t="shared" si="178"/>
        <v>9.5846666666666671</v>
      </c>
      <c r="O1604">
        <f t="shared" si="179"/>
        <v>9.2749530500104331</v>
      </c>
      <c r="P1604" s="4">
        <f t="shared" si="180"/>
        <v>1189.69</v>
      </c>
      <c r="Q1604" t="str">
        <f t="shared" si="181"/>
        <v>Efficient</v>
      </c>
    </row>
    <row r="1605" spans="1:17" x14ac:dyDescent="0.3">
      <c r="A1605" s="1">
        <v>45351</v>
      </c>
      <c r="B1605" t="s">
        <v>3</v>
      </c>
      <c r="C1605" t="s">
        <v>11</v>
      </c>
      <c r="D1605" t="s">
        <v>5</v>
      </c>
      <c r="E1605" t="s">
        <v>7</v>
      </c>
      <c r="F1605">
        <v>536</v>
      </c>
      <c r="G1605">
        <v>19</v>
      </c>
      <c r="H1605">
        <v>2</v>
      </c>
      <c r="I1605" s="4">
        <v>20.14</v>
      </c>
      <c r="J1605" s="4">
        <v>109.47</v>
      </c>
      <c r="K1605" s="2">
        <f t="shared" si="175"/>
        <v>3.5447761194029849E-2</v>
      </c>
      <c r="L1605">
        <f t="shared" si="176"/>
        <v>0.10526315789473684</v>
      </c>
      <c r="M1605" s="4">
        <f t="shared" si="177"/>
        <v>1.06</v>
      </c>
      <c r="N1605" s="4">
        <f t="shared" si="178"/>
        <v>10.07</v>
      </c>
      <c r="O1605">
        <f t="shared" si="179"/>
        <v>5.43545183714002</v>
      </c>
      <c r="P1605" s="4">
        <f t="shared" si="180"/>
        <v>89.33</v>
      </c>
      <c r="Q1605" t="str">
        <f t="shared" si="181"/>
        <v>Efficient</v>
      </c>
    </row>
    <row r="1606" spans="1:17" x14ac:dyDescent="0.3">
      <c r="A1606" s="1">
        <v>45351</v>
      </c>
      <c r="B1606" t="s">
        <v>3</v>
      </c>
      <c r="C1606" t="s">
        <v>11</v>
      </c>
      <c r="D1606" t="s">
        <v>5</v>
      </c>
      <c r="E1606" t="s">
        <v>8</v>
      </c>
      <c r="F1606">
        <v>89</v>
      </c>
      <c r="G1606">
        <v>1</v>
      </c>
      <c r="H1606">
        <v>0</v>
      </c>
      <c r="I1606" s="4">
        <v>4.97</v>
      </c>
      <c r="J1606" s="4">
        <v>0</v>
      </c>
      <c r="K1606" s="2">
        <f t="shared" si="175"/>
        <v>1.1235955056179775E-2</v>
      </c>
      <c r="L1606">
        <f t="shared" si="176"/>
        <v>0</v>
      </c>
      <c r="M1606" s="4">
        <f t="shared" si="177"/>
        <v>4.97</v>
      </c>
      <c r="N1606" s="4">
        <f t="shared" si="178"/>
        <v>0</v>
      </c>
      <c r="O1606">
        <f t="shared" si="179"/>
        <v>0</v>
      </c>
      <c r="P1606" s="4">
        <f t="shared" si="180"/>
        <v>-4.97</v>
      </c>
      <c r="Q1606" t="str">
        <f t="shared" si="181"/>
        <v>Inefficient</v>
      </c>
    </row>
    <row r="1607" spans="1:17" x14ac:dyDescent="0.3">
      <c r="A1607" s="1">
        <v>45351</v>
      </c>
      <c r="B1607" t="s">
        <v>3</v>
      </c>
      <c r="C1607" t="s">
        <v>11</v>
      </c>
      <c r="D1607" t="s">
        <v>9</v>
      </c>
      <c r="E1607" t="s">
        <v>6</v>
      </c>
      <c r="F1607">
        <v>7170</v>
      </c>
      <c r="G1607">
        <v>99</v>
      </c>
      <c r="H1607">
        <v>3</v>
      </c>
      <c r="I1607" s="4">
        <v>404.78</v>
      </c>
      <c r="J1607" s="4">
        <v>271.89</v>
      </c>
      <c r="K1607" s="2">
        <f t="shared" si="175"/>
        <v>1.3807531380753139E-2</v>
      </c>
      <c r="L1607">
        <f t="shared" si="176"/>
        <v>3.0303030303030304E-2</v>
      </c>
      <c r="M1607" s="4">
        <f t="shared" si="177"/>
        <v>4.0886868686868683</v>
      </c>
      <c r="N1607" s="4">
        <f t="shared" si="178"/>
        <v>134.92666666666665</v>
      </c>
      <c r="O1607">
        <f t="shared" si="179"/>
        <v>0.67169820643312417</v>
      </c>
      <c r="P1607" s="4">
        <f t="shared" si="180"/>
        <v>-132.88999999999999</v>
      </c>
      <c r="Q1607" t="str">
        <f t="shared" si="181"/>
        <v>Inefficient</v>
      </c>
    </row>
    <row r="1608" spans="1:17" x14ac:dyDescent="0.3">
      <c r="A1608" s="1">
        <v>45351</v>
      </c>
      <c r="B1608" t="s">
        <v>3</v>
      </c>
      <c r="C1608" t="s">
        <v>11</v>
      </c>
      <c r="D1608" t="s">
        <v>9</v>
      </c>
      <c r="E1608" t="s">
        <v>7</v>
      </c>
      <c r="F1608">
        <v>311</v>
      </c>
      <c r="G1608">
        <v>1</v>
      </c>
      <c r="H1608">
        <v>0</v>
      </c>
      <c r="I1608" s="4">
        <v>11.35</v>
      </c>
      <c r="J1608" s="4">
        <v>0</v>
      </c>
      <c r="K1608" s="2">
        <f t="shared" si="175"/>
        <v>3.2154340836012861E-3</v>
      </c>
      <c r="L1608">
        <f t="shared" si="176"/>
        <v>0</v>
      </c>
      <c r="M1608" s="4">
        <f t="shared" si="177"/>
        <v>11.35</v>
      </c>
      <c r="N1608" s="4">
        <f t="shared" si="178"/>
        <v>0</v>
      </c>
      <c r="O1608">
        <f t="shared" si="179"/>
        <v>0</v>
      </c>
      <c r="P1608" s="4">
        <f t="shared" si="180"/>
        <v>-11.35</v>
      </c>
      <c r="Q1608" t="str">
        <f t="shared" si="181"/>
        <v>Inefficient</v>
      </c>
    </row>
    <row r="1609" spans="1:17" x14ac:dyDescent="0.3">
      <c r="A1609" s="1">
        <v>45351</v>
      </c>
      <c r="B1609" t="s">
        <v>3</v>
      </c>
      <c r="C1609" t="s">
        <v>11</v>
      </c>
      <c r="D1609" t="s">
        <v>9</v>
      </c>
      <c r="E1609" t="s">
        <v>8</v>
      </c>
      <c r="F1609">
        <v>439</v>
      </c>
      <c r="G1609">
        <v>5</v>
      </c>
      <c r="H1609">
        <v>0</v>
      </c>
      <c r="I1609" s="4">
        <v>17.27</v>
      </c>
      <c r="J1609" s="4">
        <v>0</v>
      </c>
      <c r="K1609" s="2">
        <f t="shared" si="175"/>
        <v>1.1389521640091117E-2</v>
      </c>
      <c r="L1609">
        <f t="shared" si="176"/>
        <v>0</v>
      </c>
      <c r="M1609" s="4">
        <f t="shared" si="177"/>
        <v>3.4539999999999997</v>
      </c>
      <c r="N1609" s="4">
        <f t="shared" si="178"/>
        <v>0</v>
      </c>
      <c r="O1609">
        <f t="shared" si="179"/>
        <v>0</v>
      </c>
      <c r="P1609" s="4">
        <f t="shared" si="180"/>
        <v>-17.27</v>
      </c>
      <c r="Q1609" t="str">
        <f t="shared" si="181"/>
        <v>Inefficient</v>
      </c>
    </row>
    <row r="1610" spans="1:17" x14ac:dyDescent="0.3">
      <c r="A1610" s="1">
        <v>45351</v>
      </c>
      <c r="B1610" t="s">
        <v>3</v>
      </c>
      <c r="C1610" t="s">
        <v>11</v>
      </c>
      <c r="D1610" t="s">
        <v>10</v>
      </c>
      <c r="E1610" t="s">
        <v>6</v>
      </c>
      <c r="F1610">
        <v>7189</v>
      </c>
      <c r="G1610">
        <v>143</v>
      </c>
      <c r="H1610">
        <v>5</v>
      </c>
      <c r="I1610" s="4">
        <v>187.1</v>
      </c>
      <c r="J1610" s="4">
        <v>272.38</v>
      </c>
      <c r="K1610" s="2">
        <f t="shared" si="175"/>
        <v>1.9891500904159132E-2</v>
      </c>
      <c r="L1610">
        <f t="shared" si="176"/>
        <v>3.4965034965034968E-2</v>
      </c>
      <c r="M1610" s="4">
        <f t="shared" si="177"/>
        <v>1.3083916083916083</v>
      </c>
      <c r="N1610" s="4">
        <f t="shared" si="178"/>
        <v>37.42</v>
      </c>
      <c r="O1610">
        <f t="shared" si="179"/>
        <v>1.4557990379476216</v>
      </c>
      <c r="P1610" s="4">
        <f t="shared" si="180"/>
        <v>85.28</v>
      </c>
      <c r="Q1610" t="str">
        <f t="shared" si="181"/>
        <v>Inefficient</v>
      </c>
    </row>
    <row r="1611" spans="1:17" x14ac:dyDescent="0.3">
      <c r="A1611" s="1">
        <v>45351</v>
      </c>
      <c r="B1611" t="s">
        <v>3</v>
      </c>
      <c r="C1611" t="s">
        <v>11</v>
      </c>
      <c r="D1611" t="s">
        <v>10</v>
      </c>
      <c r="E1611" t="s">
        <v>7</v>
      </c>
      <c r="F1611">
        <v>405</v>
      </c>
      <c r="G1611">
        <v>6</v>
      </c>
      <c r="H1611">
        <v>0</v>
      </c>
      <c r="I1611" s="4">
        <v>14.86</v>
      </c>
      <c r="J1611" s="4">
        <v>0</v>
      </c>
      <c r="K1611" s="2">
        <f t="shared" si="175"/>
        <v>1.4814814814814815E-2</v>
      </c>
      <c r="L1611">
        <f t="shared" si="176"/>
        <v>0</v>
      </c>
      <c r="M1611" s="4">
        <f t="shared" si="177"/>
        <v>2.4766666666666666</v>
      </c>
      <c r="N1611" s="4">
        <f t="shared" si="178"/>
        <v>0</v>
      </c>
      <c r="O1611">
        <f t="shared" si="179"/>
        <v>0</v>
      </c>
      <c r="P1611" s="4">
        <f t="shared" si="180"/>
        <v>-14.86</v>
      </c>
      <c r="Q1611" t="str">
        <f t="shared" si="181"/>
        <v>Inefficient</v>
      </c>
    </row>
    <row r="1612" spans="1:17" x14ac:dyDescent="0.3">
      <c r="A1612" s="1">
        <v>45351</v>
      </c>
      <c r="B1612" t="s">
        <v>3</v>
      </c>
      <c r="C1612" t="s">
        <v>11</v>
      </c>
      <c r="D1612" t="s">
        <v>10</v>
      </c>
      <c r="E1612" t="s">
        <v>8</v>
      </c>
      <c r="F1612">
        <v>135</v>
      </c>
      <c r="G1612">
        <v>2</v>
      </c>
      <c r="H1612">
        <v>0</v>
      </c>
      <c r="I1612" s="4">
        <v>3.6</v>
      </c>
      <c r="J1612" s="4">
        <v>0</v>
      </c>
      <c r="K1612" s="2">
        <f t="shared" si="175"/>
        <v>1.4814814814814815E-2</v>
      </c>
      <c r="L1612">
        <f t="shared" si="176"/>
        <v>0</v>
      </c>
      <c r="M1612" s="4">
        <f t="shared" si="177"/>
        <v>1.8</v>
      </c>
      <c r="N1612" s="4">
        <f t="shared" si="178"/>
        <v>0</v>
      </c>
      <c r="O1612">
        <f t="shared" si="179"/>
        <v>0</v>
      </c>
      <c r="P1612" s="4">
        <f t="shared" si="180"/>
        <v>-3.6</v>
      </c>
      <c r="Q1612" t="str">
        <f t="shared" si="181"/>
        <v>Inefficient</v>
      </c>
    </row>
    <row r="1613" spans="1:17" x14ac:dyDescent="0.3">
      <c r="A1613" s="1">
        <v>45351</v>
      </c>
      <c r="B1613" t="s">
        <v>3</v>
      </c>
      <c r="C1613" t="s">
        <v>12</v>
      </c>
      <c r="D1613" t="s">
        <v>5</v>
      </c>
      <c r="E1613" t="s">
        <v>6</v>
      </c>
      <c r="F1613">
        <v>615</v>
      </c>
      <c r="G1613">
        <v>20</v>
      </c>
      <c r="H1613">
        <v>1</v>
      </c>
      <c r="I1613" s="4">
        <v>32.31</v>
      </c>
      <c r="J1613" s="4">
        <v>57.42</v>
      </c>
      <c r="K1613" s="2">
        <f t="shared" si="175"/>
        <v>3.2520325203252036E-2</v>
      </c>
      <c r="L1613">
        <f t="shared" si="176"/>
        <v>0.05</v>
      </c>
      <c r="M1613" s="4">
        <f t="shared" si="177"/>
        <v>1.6155000000000002</v>
      </c>
      <c r="N1613" s="4">
        <f t="shared" si="178"/>
        <v>32.31</v>
      </c>
      <c r="O1613">
        <f t="shared" si="179"/>
        <v>1.7771587743732591</v>
      </c>
      <c r="P1613" s="4">
        <f t="shared" si="180"/>
        <v>25.11</v>
      </c>
      <c r="Q1613" t="str">
        <f t="shared" si="181"/>
        <v>Inefficient</v>
      </c>
    </row>
    <row r="1614" spans="1:17" x14ac:dyDescent="0.3">
      <c r="A1614" s="1">
        <v>45351</v>
      </c>
      <c r="B1614" t="s">
        <v>3</v>
      </c>
      <c r="C1614" t="s">
        <v>12</v>
      </c>
      <c r="D1614" t="s">
        <v>5</v>
      </c>
      <c r="E1614" t="s">
        <v>7</v>
      </c>
      <c r="F1614">
        <v>2858</v>
      </c>
      <c r="G1614">
        <v>88</v>
      </c>
      <c r="H1614">
        <v>5</v>
      </c>
      <c r="I1614" s="4">
        <v>105.45</v>
      </c>
      <c r="J1614" s="4">
        <v>415.93</v>
      </c>
      <c r="K1614" s="2">
        <f t="shared" si="175"/>
        <v>3.0790762771168649E-2</v>
      </c>
      <c r="L1614">
        <f t="shared" si="176"/>
        <v>5.6818181818181816E-2</v>
      </c>
      <c r="M1614" s="4">
        <f t="shared" si="177"/>
        <v>1.1982954545454545</v>
      </c>
      <c r="N1614" s="4">
        <f t="shared" si="178"/>
        <v>21.09</v>
      </c>
      <c r="O1614">
        <f t="shared" si="179"/>
        <v>3.9443338074917023</v>
      </c>
      <c r="P1614" s="4">
        <f t="shared" si="180"/>
        <v>310.48</v>
      </c>
      <c r="Q1614" t="str">
        <f t="shared" si="181"/>
        <v>Efficient</v>
      </c>
    </row>
    <row r="1615" spans="1:17" x14ac:dyDescent="0.3">
      <c r="A1615" s="1">
        <v>45351</v>
      </c>
      <c r="B1615" t="s">
        <v>3</v>
      </c>
      <c r="C1615" t="s">
        <v>12</v>
      </c>
      <c r="D1615" t="s">
        <v>5</v>
      </c>
      <c r="E1615" t="s">
        <v>8</v>
      </c>
      <c r="F1615">
        <v>2115</v>
      </c>
      <c r="G1615">
        <v>86</v>
      </c>
      <c r="H1615">
        <v>6</v>
      </c>
      <c r="I1615" s="4">
        <v>65.849999999999994</v>
      </c>
      <c r="J1615" s="4">
        <v>429.5</v>
      </c>
      <c r="K1615" s="2">
        <f t="shared" si="175"/>
        <v>4.0661938534278963E-2</v>
      </c>
      <c r="L1615">
        <f t="shared" si="176"/>
        <v>6.9767441860465115E-2</v>
      </c>
      <c r="M1615" s="4">
        <f t="shared" si="177"/>
        <v>0.76569767441860459</v>
      </c>
      <c r="N1615" s="4">
        <f t="shared" si="178"/>
        <v>10.975</v>
      </c>
      <c r="O1615">
        <f t="shared" si="179"/>
        <v>6.5223993925588468</v>
      </c>
      <c r="P1615" s="4">
        <f t="shared" si="180"/>
        <v>363.65</v>
      </c>
      <c r="Q1615" t="str">
        <f t="shared" si="181"/>
        <v>Efficient</v>
      </c>
    </row>
    <row r="1616" spans="1:17" x14ac:dyDescent="0.3">
      <c r="A1616" s="1">
        <v>45351</v>
      </c>
      <c r="B1616" t="s">
        <v>3</v>
      </c>
      <c r="C1616" t="s">
        <v>12</v>
      </c>
      <c r="D1616" t="s">
        <v>9</v>
      </c>
      <c r="E1616" t="s">
        <v>6</v>
      </c>
      <c r="F1616">
        <v>1297</v>
      </c>
      <c r="G1616">
        <v>6</v>
      </c>
      <c r="H1616">
        <v>0</v>
      </c>
      <c r="I1616" s="4">
        <v>42.01</v>
      </c>
      <c r="J1616" s="4">
        <v>0</v>
      </c>
      <c r="K1616" s="2">
        <f t="shared" si="175"/>
        <v>4.6260601387818042E-3</v>
      </c>
      <c r="L1616">
        <f t="shared" si="176"/>
        <v>0</v>
      </c>
      <c r="M1616" s="4">
        <f t="shared" si="177"/>
        <v>7.001666666666666</v>
      </c>
      <c r="N1616" s="4">
        <f t="shared" si="178"/>
        <v>0</v>
      </c>
      <c r="O1616">
        <f t="shared" si="179"/>
        <v>0</v>
      </c>
      <c r="P1616" s="4">
        <f t="shared" si="180"/>
        <v>-42.01</v>
      </c>
      <c r="Q1616" t="str">
        <f t="shared" si="181"/>
        <v>Inefficient</v>
      </c>
    </row>
    <row r="1617" spans="1:17" x14ac:dyDescent="0.3">
      <c r="A1617" s="1">
        <v>45351</v>
      </c>
      <c r="B1617" t="s">
        <v>3</v>
      </c>
      <c r="C1617" t="s">
        <v>12</v>
      </c>
      <c r="D1617" t="s">
        <v>9</v>
      </c>
      <c r="E1617" t="s">
        <v>7</v>
      </c>
      <c r="F1617">
        <v>4768</v>
      </c>
      <c r="G1617">
        <v>26</v>
      </c>
      <c r="H1617">
        <v>1</v>
      </c>
      <c r="I1617" s="4">
        <v>277.10000000000002</v>
      </c>
      <c r="J1617" s="4">
        <v>72.540000000000006</v>
      </c>
      <c r="K1617" s="2">
        <f t="shared" si="175"/>
        <v>5.4530201342281879E-3</v>
      </c>
      <c r="L1617">
        <f t="shared" si="176"/>
        <v>3.8461538461538464E-2</v>
      </c>
      <c r="M1617" s="4">
        <f t="shared" si="177"/>
        <v>10.657692307692308</v>
      </c>
      <c r="N1617" s="4">
        <f t="shared" si="178"/>
        <v>277.10000000000002</v>
      </c>
      <c r="O1617">
        <f t="shared" si="179"/>
        <v>0.26178274990977984</v>
      </c>
      <c r="P1617" s="4">
        <f t="shared" si="180"/>
        <v>-204.56</v>
      </c>
      <c r="Q1617" t="str">
        <f t="shared" si="181"/>
        <v>Inefficient</v>
      </c>
    </row>
    <row r="1618" spans="1:17" x14ac:dyDescent="0.3">
      <c r="A1618" s="1">
        <v>45351</v>
      </c>
      <c r="B1618" t="s">
        <v>3</v>
      </c>
      <c r="C1618" t="s">
        <v>12</v>
      </c>
      <c r="D1618" t="s">
        <v>9</v>
      </c>
      <c r="E1618" t="s">
        <v>8</v>
      </c>
      <c r="F1618">
        <v>2016</v>
      </c>
      <c r="G1618">
        <v>29</v>
      </c>
      <c r="H1618">
        <v>0</v>
      </c>
      <c r="I1618" s="4">
        <v>110.96</v>
      </c>
      <c r="J1618" s="4">
        <v>0</v>
      </c>
      <c r="K1618" s="2">
        <f t="shared" si="175"/>
        <v>1.4384920634920634E-2</v>
      </c>
      <c r="L1618">
        <f t="shared" si="176"/>
        <v>0</v>
      </c>
      <c r="M1618" s="4">
        <f t="shared" si="177"/>
        <v>3.826206896551724</v>
      </c>
      <c r="N1618" s="4">
        <f t="shared" si="178"/>
        <v>0</v>
      </c>
      <c r="O1618">
        <f t="shared" si="179"/>
        <v>0</v>
      </c>
      <c r="P1618" s="4">
        <f t="shared" si="180"/>
        <v>-110.96</v>
      </c>
      <c r="Q1618" t="str">
        <f t="shared" si="181"/>
        <v>Inefficient</v>
      </c>
    </row>
    <row r="1619" spans="1:17" x14ac:dyDescent="0.3">
      <c r="A1619" s="1">
        <v>45351</v>
      </c>
      <c r="B1619" t="s">
        <v>3</v>
      </c>
      <c r="C1619" t="s">
        <v>12</v>
      </c>
      <c r="D1619" t="s">
        <v>10</v>
      </c>
      <c r="E1619" t="s">
        <v>6</v>
      </c>
      <c r="F1619">
        <v>831</v>
      </c>
      <c r="G1619">
        <v>11</v>
      </c>
      <c r="H1619">
        <v>0</v>
      </c>
      <c r="I1619" s="4">
        <v>26.34</v>
      </c>
      <c r="J1619" s="4">
        <v>0</v>
      </c>
      <c r="K1619" s="2">
        <f t="shared" si="175"/>
        <v>1.3237063778580024E-2</v>
      </c>
      <c r="L1619">
        <f t="shared" si="176"/>
        <v>0</v>
      </c>
      <c r="M1619" s="4">
        <f t="shared" si="177"/>
        <v>2.3945454545454545</v>
      </c>
      <c r="N1619" s="4">
        <f t="shared" si="178"/>
        <v>0</v>
      </c>
      <c r="O1619">
        <f t="shared" si="179"/>
        <v>0</v>
      </c>
      <c r="P1619" s="4">
        <f t="shared" si="180"/>
        <v>-26.34</v>
      </c>
      <c r="Q1619" t="str">
        <f t="shared" si="181"/>
        <v>Inefficient</v>
      </c>
    </row>
    <row r="1620" spans="1:17" x14ac:dyDescent="0.3">
      <c r="A1620" s="1">
        <v>45351</v>
      </c>
      <c r="B1620" t="s">
        <v>3</v>
      </c>
      <c r="C1620" t="s">
        <v>12</v>
      </c>
      <c r="D1620" t="s">
        <v>10</v>
      </c>
      <c r="E1620" t="s">
        <v>7</v>
      </c>
      <c r="F1620">
        <v>4620</v>
      </c>
      <c r="G1620">
        <v>70</v>
      </c>
      <c r="H1620">
        <v>3</v>
      </c>
      <c r="I1620" s="4">
        <v>288.72000000000003</v>
      </c>
      <c r="J1620" s="4">
        <v>299.83999999999997</v>
      </c>
      <c r="K1620" s="2">
        <f t="shared" si="175"/>
        <v>1.5151515151515152E-2</v>
      </c>
      <c r="L1620">
        <f t="shared" si="176"/>
        <v>4.2857142857142858E-2</v>
      </c>
      <c r="M1620" s="4">
        <f t="shared" si="177"/>
        <v>4.1245714285714286</v>
      </c>
      <c r="N1620" s="4">
        <f t="shared" si="178"/>
        <v>96.240000000000009</v>
      </c>
      <c r="O1620">
        <f t="shared" si="179"/>
        <v>1.0385148240509834</v>
      </c>
      <c r="P1620" s="4">
        <f t="shared" si="180"/>
        <v>11.119999999999948</v>
      </c>
      <c r="Q1620" t="str">
        <f t="shared" si="181"/>
        <v>Inefficient</v>
      </c>
    </row>
    <row r="1621" spans="1:17" x14ac:dyDescent="0.3">
      <c r="A1621" s="1">
        <v>45351</v>
      </c>
      <c r="B1621" t="s">
        <v>3</v>
      </c>
      <c r="C1621" t="s">
        <v>12</v>
      </c>
      <c r="D1621" t="s">
        <v>10</v>
      </c>
      <c r="E1621" t="s">
        <v>8</v>
      </c>
      <c r="F1621">
        <v>1925</v>
      </c>
      <c r="G1621">
        <v>57</v>
      </c>
      <c r="H1621">
        <v>4</v>
      </c>
      <c r="I1621" s="4">
        <v>71.95</v>
      </c>
      <c r="J1621" s="4">
        <v>399.26</v>
      </c>
      <c r="K1621" s="2">
        <f t="shared" si="175"/>
        <v>2.9610389610389611E-2</v>
      </c>
      <c r="L1621">
        <f t="shared" si="176"/>
        <v>7.0175438596491224E-2</v>
      </c>
      <c r="M1621" s="4">
        <f t="shared" si="177"/>
        <v>1.262280701754386</v>
      </c>
      <c r="N1621" s="4">
        <f t="shared" si="178"/>
        <v>17.987500000000001</v>
      </c>
      <c r="O1621">
        <f t="shared" si="179"/>
        <v>5.549131341209173</v>
      </c>
      <c r="P1621" s="4">
        <f t="shared" si="180"/>
        <v>327.31</v>
      </c>
      <c r="Q1621" t="str">
        <f t="shared" si="181"/>
        <v>Efficient</v>
      </c>
    </row>
    <row r="1622" spans="1:17" x14ac:dyDescent="0.3">
      <c r="A1622" s="1">
        <v>45352</v>
      </c>
      <c r="B1622" t="s">
        <v>3</v>
      </c>
      <c r="C1622" t="s">
        <v>4</v>
      </c>
      <c r="D1622" t="s">
        <v>5</v>
      </c>
      <c r="E1622" t="s">
        <v>6</v>
      </c>
      <c r="F1622">
        <v>2918</v>
      </c>
      <c r="G1622">
        <v>90</v>
      </c>
      <c r="H1622">
        <v>12</v>
      </c>
      <c r="I1622" s="4">
        <v>115.47</v>
      </c>
      <c r="J1622" s="4">
        <v>824.07</v>
      </c>
      <c r="K1622" s="2">
        <f t="shared" si="175"/>
        <v>3.0843043180260453E-2</v>
      </c>
      <c r="L1622">
        <f t="shared" si="176"/>
        <v>0.13333333333333333</v>
      </c>
      <c r="M1622" s="4">
        <f t="shared" si="177"/>
        <v>1.2829999999999999</v>
      </c>
      <c r="N1622" s="4">
        <f t="shared" si="178"/>
        <v>9.6225000000000005</v>
      </c>
      <c r="O1622">
        <f t="shared" si="179"/>
        <v>7.1366588724343991</v>
      </c>
      <c r="P1622" s="4">
        <f t="shared" si="180"/>
        <v>708.6</v>
      </c>
      <c r="Q1622" t="str">
        <f t="shared" si="181"/>
        <v>Efficient</v>
      </c>
    </row>
    <row r="1623" spans="1:17" x14ac:dyDescent="0.3">
      <c r="A1623" s="1">
        <v>45352</v>
      </c>
      <c r="B1623" t="s">
        <v>3</v>
      </c>
      <c r="C1623" t="s">
        <v>4</v>
      </c>
      <c r="D1623" t="s">
        <v>5</v>
      </c>
      <c r="E1623" t="s">
        <v>7</v>
      </c>
      <c r="F1623">
        <v>3214</v>
      </c>
      <c r="G1623">
        <v>148</v>
      </c>
      <c r="H1623">
        <v>19</v>
      </c>
      <c r="I1623" s="4">
        <v>195.21</v>
      </c>
      <c r="J1623" s="4">
        <v>1613.27</v>
      </c>
      <c r="K1623" s="2">
        <f t="shared" si="175"/>
        <v>4.6048537647790912E-2</v>
      </c>
      <c r="L1623">
        <f t="shared" si="176"/>
        <v>0.12837837837837837</v>
      </c>
      <c r="M1623" s="4">
        <f t="shared" si="177"/>
        <v>1.3189864864864866</v>
      </c>
      <c r="N1623" s="4">
        <f t="shared" si="178"/>
        <v>10.274210526315789</v>
      </c>
      <c r="O1623">
        <f t="shared" si="179"/>
        <v>8.2642794938783872</v>
      </c>
      <c r="P1623" s="4">
        <f t="shared" si="180"/>
        <v>1418.06</v>
      </c>
      <c r="Q1623" t="str">
        <f t="shared" si="181"/>
        <v>Efficient</v>
      </c>
    </row>
    <row r="1624" spans="1:17" x14ac:dyDescent="0.3">
      <c r="A1624" s="1">
        <v>45352</v>
      </c>
      <c r="B1624" t="s">
        <v>3</v>
      </c>
      <c r="C1624" t="s">
        <v>4</v>
      </c>
      <c r="D1624" t="s">
        <v>5</v>
      </c>
      <c r="E1624" t="s">
        <v>8</v>
      </c>
      <c r="F1624">
        <v>386</v>
      </c>
      <c r="G1624">
        <v>17</v>
      </c>
      <c r="H1624">
        <v>0</v>
      </c>
      <c r="I1624" s="4">
        <v>24.11</v>
      </c>
      <c r="J1624" s="4">
        <v>0</v>
      </c>
      <c r="K1624" s="2">
        <f t="shared" si="175"/>
        <v>4.4041450777202069E-2</v>
      </c>
      <c r="L1624">
        <f t="shared" si="176"/>
        <v>0</v>
      </c>
      <c r="M1624" s="4">
        <f t="shared" si="177"/>
        <v>1.418235294117647</v>
      </c>
      <c r="N1624" s="4">
        <f t="shared" si="178"/>
        <v>0</v>
      </c>
      <c r="O1624">
        <f t="shared" si="179"/>
        <v>0</v>
      </c>
      <c r="P1624" s="4">
        <f t="shared" si="180"/>
        <v>-24.11</v>
      </c>
      <c r="Q1624" t="str">
        <f t="shared" si="181"/>
        <v>Inefficient</v>
      </c>
    </row>
    <row r="1625" spans="1:17" x14ac:dyDescent="0.3">
      <c r="A1625" s="1">
        <v>45352</v>
      </c>
      <c r="B1625" t="s">
        <v>3</v>
      </c>
      <c r="C1625" t="s">
        <v>4</v>
      </c>
      <c r="D1625" t="s">
        <v>9</v>
      </c>
      <c r="E1625" t="s">
        <v>6</v>
      </c>
      <c r="F1625">
        <v>4850</v>
      </c>
      <c r="G1625">
        <v>75</v>
      </c>
      <c r="H1625">
        <v>3</v>
      </c>
      <c r="I1625" s="4">
        <v>141.49</v>
      </c>
      <c r="J1625" s="4">
        <v>231.63</v>
      </c>
      <c r="K1625" s="2">
        <f t="shared" si="175"/>
        <v>1.5463917525773196E-2</v>
      </c>
      <c r="L1625">
        <f t="shared" si="176"/>
        <v>0.04</v>
      </c>
      <c r="M1625" s="4">
        <f t="shared" si="177"/>
        <v>1.8865333333333334</v>
      </c>
      <c r="N1625" s="4">
        <f t="shared" si="178"/>
        <v>47.163333333333334</v>
      </c>
      <c r="O1625">
        <f t="shared" si="179"/>
        <v>1.6370768252173298</v>
      </c>
      <c r="P1625" s="4">
        <f t="shared" si="180"/>
        <v>90.139999999999986</v>
      </c>
      <c r="Q1625" t="str">
        <f t="shared" si="181"/>
        <v>Inefficient</v>
      </c>
    </row>
    <row r="1626" spans="1:17" x14ac:dyDescent="0.3">
      <c r="A1626" s="1">
        <v>45352</v>
      </c>
      <c r="B1626" t="s">
        <v>3</v>
      </c>
      <c r="C1626" t="s">
        <v>4</v>
      </c>
      <c r="D1626" t="s">
        <v>9</v>
      </c>
      <c r="E1626" t="s">
        <v>7</v>
      </c>
      <c r="F1626">
        <v>3342</v>
      </c>
      <c r="G1626">
        <v>39</v>
      </c>
      <c r="H1626">
        <v>0</v>
      </c>
      <c r="I1626" s="4">
        <v>97.2</v>
      </c>
      <c r="J1626" s="4">
        <v>0</v>
      </c>
      <c r="K1626" s="2">
        <f t="shared" si="175"/>
        <v>1.1669658886894075E-2</v>
      </c>
      <c r="L1626">
        <f t="shared" si="176"/>
        <v>0</v>
      </c>
      <c r="M1626" s="4">
        <f t="shared" si="177"/>
        <v>2.4923076923076923</v>
      </c>
      <c r="N1626" s="4">
        <f t="shared" si="178"/>
        <v>0</v>
      </c>
      <c r="O1626">
        <f t="shared" si="179"/>
        <v>0</v>
      </c>
      <c r="P1626" s="4">
        <f t="shared" si="180"/>
        <v>-97.2</v>
      </c>
      <c r="Q1626" t="str">
        <f t="shared" si="181"/>
        <v>Inefficient</v>
      </c>
    </row>
    <row r="1627" spans="1:17" x14ac:dyDescent="0.3">
      <c r="A1627" s="1">
        <v>45352</v>
      </c>
      <c r="B1627" t="s">
        <v>3</v>
      </c>
      <c r="C1627" t="s">
        <v>4</v>
      </c>
      <c r="D1627" t="s">
        <v>9</v>
      </c>
      <c r="E1627" t="s">
        <v>8</v>
      </c>
      <c r="F1627">
        <v>349</v>
      </c>
      <c r="G1627">
        <v>5</v>
      </c>
      <c r="H1627">
        <v>0</v>
      </c>
      <c r="I1627" s="4">
        <v>21.92</v>
      </c>
      <c r="J1627" s="4">
        <v>0</v>
      </c>
      <c r="K1627" s="2">
        <f t="shared" si="175"/>
        <v>1.4326647564469915E-2</v>
      </c>
      <c r="L1627">
        <f t="shared" si="176"/>
        <v>0</v>
      </c>
      <c r="M1627" s="4">
        <f t="shared" si="177"/>
        <v>4.3840000000000003</v>
      </c>
      <c r="N1627" s="4">
        <f t="shared" si="178"/>
        <v>0</v>
      </c>
      <c r="O1627">
        <f t="shared" si="179"/>
        <v>0</v>
      </c>
      <c r="P1627" s="4">
        <f t="shared" si="180"/>
        <v>-21.92</v>
      </c>
      <c r="Q1627" t="str">
        <f t="shared" si="181"/>
        <v>Inefficient</v>
      </c>
    </row>
    <row r="1628" spans="1:17" x14ac:dyDescent="0.3">
      <c r="A1628" s="1">
        <v>45352</v>
      </c>
      <c r="B1628" t="s">
        <v>3</v>
      </c>
      <c r="C1628" t="s">
        <v>4</v>
      </c>
      <c r="D1628" t="s">
        <v>10</v>
      </c>
      <c r="E1628" t="s">
        <v>6</v>
      </c>
      <c r="F1628">
        <v>1533</v>
      </c>
      <c r="G1628">
        <v>42</v>
      </c>
      <c r="H1628">
        <v>3</v>
      </c>
      <c r="I1628" s="4">
        <v>94.92</v>
      </c>
      <c r="J1628" s="4">
        <v>254.01</v>
      </c>
      <c r="K1628" s="2">
        <f t="shared" si="175"/>
        <v>2.7397260273972601E-2</v>
      </c>
      <c r="L1628">
        <f t="shared" si="176"/>
        <v>7.1428571428571425E-2</v>
      </c>
      <c r="M1628" s="4">
        <f t="shared" si="177"/>
        <v>2.2600000000000002</v>
      </c>
      <c r="N1628" s="4">
        <f t="shared" si="178"/>
        <v>31.64</v>
      </c>
      <c r="O1628">
        <f t="shared" si="179"/>
        <v>2.6760429835651074</v>
      </c>
      <c r="P1628" s="4">
        <f t="shared" si="180"/>
        <v>159.08999999999997</v>
      </c>
      <c r="Q1628" t="str">
        <f t="shared" si="181"/>
        <v>Inefficient</v>
      </c>
    </row>
    <row r="1629" spans="1:17" x14ac:dyDescent="0.3">
      <c r="A1629" s="1">
        <v>45352</v>
      </c>
      <c r="B1629" t="s">
        <v>3</v>
      </c>
      <c r="C1629" t="s">
        <v>4</v>
      </c>
      <c r="D1629" t="s">
        <v>10</v>
      </c>
      <c r="E1629" t="s">
        <v>7</v>
      </c>
      <c r="F1629">
        <v>2992</v>
      </c>
      <c r="G1629">
        <v>42</v>
      </c>
      <c r="H1629">
        <v>2</v>
      </c>
      <c r="I1629" s="4">
        <v>136.84</v>
      </c>
      <c r="J1629" s="4">
        <v>186.71</v>
      </c>
      <c r="K1629" s="2">
        <f t="shared" si="175"/>
        <v>1.4037433155080214E-2</v>
      </c>
      <c r="L1629">
        <f t="shared" si="176"/>
        <v>4.7619047619047616E-2</v>
      </c>
      <c r="M1629" s="4">
        <f t="shared" si="177"/>
        <v>3.2580952380952382</v>
      </c>
      <c r="N1629" s="4">
        <f t="shared" si="178"/>
        <v>68.42</v>
      </c>
      <c r="O1629">
        <f t="shared" si="179"/>
        <v>1.364440222157264</v>
      </c>
      <c r="P1629" s="4">
        <f t="shared" si="180"/>
        <v>49.870000000000005</v>
      </c>
      <c r="Q1629" t="str">
        <f t="shared" si="181"/>
        <v>Inefficient</v>
      </c>
    </row>
    <row r="1630" spans="1:17" x14ac:dyDescent="0.3">
      <c r="A1630" s="1">
        <v>45352</v>
      </c>
      <c r="B1630" t="s">
        <v>3</v>
      </c>
      <c r="C1630" t="s">
        <v>4</v>
      </c>
      <c r="D1630" t="s">
        <v>10</v>
      </c>
      <c r="E1630" t="s">
        <v>8</v>
      </c>
      <c r="F1630">
        <v>368</v>
      </c>
      <c r="G1630">
        <v>8</v>
      </c>
      <c r="H1630">
        <v>0</v>
      </c>
      <c r="I1630" s="4">
        <v>22.37</v>
      </c>
      <c r="J1630" s="4">
        <v>0</v>
      </c>
      <c r="K1630" s="2">
        <f t="shared" si="175"/>
        <v>2.1739130434782608E-2</v>
      </c>
      <c r="L1630">
        <f t="shared" si="176"/>
        <v>0</v>
      </c>
      <c r="M1630" s="4">
        <f t="shared" si="177"/>
        <v>2.7962500000000001</v>
      </c>
      <c r="N1630" s="4">
        <f t="shared" si="178"/>
        <v>0</v>
      </c>
      <c r="O1630">
        <f t="shared" si="179"/>
        <v>0</v>
      </c>
      <c r="P1630" s="4">
        <f t="shared" si="180"/>
        <v>-22.37</v>
      </c>
      <c r="Q1630" t="str">
        <f t="shared" si="181"/>
        <v>Inefficient</v>
      </c>
    </row>
    <row r="1631" spans="1:17" x14ac:dyDescent="0.3">
      <c r="A1631" s="1">
        <v>45352</v>
      </c>
      <c r="B1631" t="s">
        <v>3</v>
      </c>
      <c r="C1631" t="s">
        <v>11</v>
      </c>
      <c r="D1631" t="s">
        <v>5</v>
      </c>
      <c r="E1631" t="s">
        <v>6</v>
      </c>
      <c r="F1631">
        <v>6486</v>
      </c>
      <c r="G1631">
        <v>238</v>
      </c>
      <c r="H1631">
        <v>34</v>
      </c>
      <c r="I1631" s="4">
        <v>270.45</v>
      </c>
      <c r="J1631" s="4">
        <v>2255.8000000000002</v>
      </c>
      <c r="K1631" s="2">
        <f t="shared" si="175"/>
        <v>3.669441874807277E-2</v>
      </c>
      <c r="L1631">
        <f t="shared" si="176"/>
        <v>0.14285714285714285</v>
      </c>
      <c r="M1631" s="4">
        <f t="shared" si="177"/>
        <v>1.136344537815126</v>
      </c>
      <c r="N1631" s="4">
        <f t="shared" si="178"/>
        <v>7.9544117647058821</v>
      </c>
      <c r="O1631">
        <f t="shared" si="179"/>
        <v>8.3409132926603817</v>
      </c>
      <c r="P1631" s="4">
        <f t="shared" si="180"/>
        <v>1985.3500000000001</v>
      </c>
      <c r="Q1631" t="str">
        <f t="shared" si="181"/>
        <v>Efficient</v>
      </c>
    </row>
    <row r="1632" spans="1:17" x14ac:dyDescent="0.3">
      <c r="A1632" s="1">
        <v>45352</v>
      </c>
      <c r="B1632" t="s">
        <v>3</v>
      </c>
      <c r="C1632" t="s">
        <v>11</v>
      </c>
      <c r="D1632" t="s">
        <v>5</v>
      </c>
      <c r="E1632" t="s">
        <v>7</v>
      </c>
      <c r="F1632">
        <v>998</v>
      </c>
      <c r="G1632">
        <v>36</v>
      </c>
      <c r="H1632">
        <v>2</v>
      </c>
      <c r="I1632" s="4">
        <v>32.950000000000003</v>
      </c>
      <c r="J1632" s="4">
        <v>149.38</v>
      </c>
      <c r="K1632" s="2">
        <f t="shared" si="175"/>
        <v>3.6072144288577156E-2</v>
      </c>
      <c r="L1632">
        <f t="shared" si="176"/>
        <v>5.5555555555555552E-2</v>
      </c>
      <c r="M1632" s="4">
        <f t="shared" si="177"/>
        <v>0.91527777777777786</v>
      </c>
      <c r="N1632" s="4">
        <f t="shared" si="178"/>
        <v>16.475000000000001</v>
      </c>
      <c r="O1632">
        <f t="shared" si="179"/>
        <v>4.5335356600910464</v>
      </c>
      <c r="P1632" s="4">
        <f t="shared" si="180"/>
        <v>116.42999999999999</v>
      </c>
      <c r="Q1632" t="str">
        <f t="shared" si="181"/>
        <v>Efficient</v>
      </c>
    </row>
    <row r="1633" spans="1:17" x14ac:dyDescent="0.3">
      <c r="A1633" s="1">
        <v>45352</v>
      </c>
      <c r="B1633" t="s">
        <v>3</v>
      </c>
      <c r="C1633" t="s">
        <v>11</v>
      </c>
      <c r="D1633" t="s">
        <v>5</v>
      </c>
      <c r="E1633" t="s">
        <v>8</v>
      </c>
      <c r="F1633">
        <v>173</v>
      </c>
      <c r="G1633">
        <v>4</v>
      </c>
      <c r="H1633">
        <v>0</v>
      </c>
      <c r="I1633" s="4">
        <v>10.39</v>
      </c>
      <c r="J1633" s="4">
        <v>0</v>
      </c>
      <c r="K1633" s="2">
        <f t="shared" si="175"/>
        <v>2.3121387283236993E-2</v>
      </c>
      <c r="L1633">
        <f t="shared" si="176"/>
        <v>0</v>
      </c>
      <c r="M1633" s="4">
        <f t="shared" si="177"/>
        <v>2.5975000000000001</v>
      </c>
      <c r="N1633" s="4">
        <f t="shared" si="178"/>
        <v>0</v>
      </c>
      <c r="O1633">
        <f t="shared" si="179"/>
        <v>0</v>
      </c>
      <c r="P1633" s="4">
        <f t="shared" si="180"/>
        <v>-10.39</v>
      </c>
      <c r="Q1633" t="str">
        <f t="shared" si="181"/>
        <v>Inefficient</v>
      </c>
    </row>
    <row r="1634" spans="1:17" x14ac:dyDescent="0.3">
      <c r="A1634" s="1">
        <v>45352</v>
      </c>
      <c r="B1634" t="s">
        <v>3</v>
      </c>
      <c r="C1634" t="s">
        <v>11</v>
      </c>
      <c r="D1634" t="s">
        <v>9</v>
      </c>
      <c r="E1634" t="s">
        <v>6</v>
      </c>
      <c r="F1634">
        <v>4964</v>
      </c>
      <c r="G1634">
        <v>83</v>
      </c>
      <c r="H1634">
        <v>1</v>
      </c>
      <c r="I1634" s="4">
        <v>196.67</v>
      </c>
      <c r="J1634" s="4">
        <v>75.290000000000006</v>
      </c>
      <c r="K1634" s="2">
        <f t="shared" si="175"/>
        <v>1.6720386784850928E-2</v>
      </c>
      <c r="L1634">
        <f t="shared" si="176"/>
        <v>1.2048192771084338E-2</v>
      </c>
      <c r="M1634" s="4">
        <f t="shared" si="177"/>
        <v>2.3695180722891567</v>
      </c>
      <c r="N1634" s="4">
        <f t="shared" si="178"/>
        <v>196.67</v>
      </c>
      <c r="O1634">
        <f t="shared" si="179"/>
        <v>0.3828240199318656</v>
      </c>
      <c r="P1634" s="4">
        <f t="shared" si="180"/>
        <v>-121.37999999999998</v>
      </c>
      <c r="Q1634" t="str">
        <f t="shared" si="181"/>
        <v>Inefficient</v>
      </c>
    </row>
    <row r="1635" spans="1:17" x14ac:dyDescent="0.3">
      <c r="A1635" s="1">
        <v>45352</v>
      </c>
      <c r="B1635" t="s">
        <v>3</v>
      </c>
      <c r="C1635" t="s">
        <v>11</v>
      </c>
      <c r="D1635" t="s">
        <v>9</v>
      </c>
      <c r="E1635" t="s">
        <v>7</v>
      </c>
      <c r="F1635">
        <v>595</v>
      </c>
      <c r="G1635">
        <v>11</v>
      </c>
      <c r="H1635">
        <v>0</v>
      </c>
      <c r="I1635" s="4">
        <v>34.950000000000003</v>
      </c>
      <c r="J1635" s="4">
        <v>0</v>
      </c>
      <c r="K1635" s="2">
        <f t="shared" si="175"/>
        <v>1.8487394957983194E-2</v>
      </c>
      <c r="L1635">
        <f t="shared" si="176"/>
        <v>0</v>
      </c>
      <c r="M1635" s="4">
        <f t="shared" si="177"/>
        <v>3.1772727272727277</v>
      </c>
      <c r="N1635" s="4">
        <f t="shared" si="178"/>
        <v>0</v>
      </c>
      <c r="O1635">
        <f t="shared" si="179"/>
        <v>0</v>
      </c>
      <c r="P1635" s="4">
        <f t="shared" si="180"/>
        <v>-34.950000000000003</v>
      </c>
      <c r="Q1635" t="str">
        <f t="shared" si="181"/>
        <v>Inefficient</v>
      </c>
    </row>
    <row r="1636" spans="1:17" x14ac:dyDescent="0.3">
      <c r="A1636" s="1">
        <v>45352</v>
      </c>
      <c r="B1636" t="s">
        <v>3</v>
      </c>
      <c r="C1636" t="s">
        <v>11</v>
      </c>
      <c r="D1636" t="s">
        <v>9</v>
      </c>
      <c r="E1636" t="s">
        <v>8</v>
      </c>
      <c r="F1636">
        <v>426</v>
      </c>
      <c r="G1636">
        <v>5</v>
      </c>
      <c r="H1636">
        <v>0</v>
      </c>
      <c r="I1636" s="4">
        <v>14.76</v>
      </c>
      <c r="J1636" s="4">
        <v>0</v>
      </c>
      <c r="K1636" s="2">
        <f t="shared" si="175"/>
        <v>1.1737089201877934E-2</v>
      </c>
      <c r="L1636">
        <f t="shared" si="176"/>
        <v>0</v>
      </c>
      <c r="M1636" s="4">
        <f t="shared" si="177"/>
        <v>2.952</v>
      </c>
      <c r="N1636" s="4">
        <f t="shared" si="178"/>
        <v>0</v>
      </c>
      <c r="O1636">
        <f t="shared" si="179"/>
        <v>0</v>
      </c>
      <c r="P1636" s="4">
        <f t="shared" si="180"/>
        <v>-14.76</v>
      </c>
      <c r="Q1636" t="str">
        <f t="shared" si="181"/>
        <v>Inefficient</v>
      </c>
    </row>
    <row r="1637" spans="1:17" x14ac:dyDescent="0.3">
      <c r="A1637" s="1">
        <v>45352</v>
      </c>
      <c r="B1637" t="s">
        <v>3</v>
      </c>
      <c r="C1637" t="s">
        <v>11</v>
      </c>
      <c r="D1637" t="s">
        <v>10</v>
      </c>
      <c r="E1637" t="s">
        <v>6</v>
      </c>
      <c r="F1637">
        <v>5389</v>
      </c>
      <c r="G1637">
        <v>143</v>
      </c>
      <c r="H1637">
        <v>4</v>
      </c>
      <c r="I1637" s="4">
        <v>234.81</v>
      </c>
      <c r="J1637" s="4">
        <v>298.47000000000003</v>
      </c>
      <c r="K1637" s="2">
        <f t="shared" si="175"/>
        <v>2.6535535349786601E-2</v>
      </c>
      <c r="L1637">
        <f t="shared" si="176"/>
        <v>2.7972027972027972E-2</v>
      </c>
      <c r="M1637" s="4">
        <f t="shared" si="177"/>
        <v>1.642027972027972</v>
      </c>
      <c r="N1637" s="4">
        <f t="shared" si="178"/>
        <v>58.702500000000001</v>
      </c>
      <c r="O1637">
        <f t="shared" si="179"/>
        <v>1.2711128146160726</v>
      </c>
      <c r="P1637" s="4">
        <f t="shared" si="180"/>
        <v>63.660000000000025</v>
      </c>
      <c r="Q1637" t="str">
        <f t="shared" si="181"/>
        <v>Inefficient</v>
      </c>
    </row>
    <row r="1638" spans="1:17" x14ac:dyDescent="0.3">
      <c r="A1638" s="1">
        <v>45352</v>
      </c>
      <c r="B1638" t="s">
        <v>3</v>
      </c>
      <c r="C1638" t="s">
        <v>11</v>
      </c>
      <c r="D1638" t="s">
        <v>10</v>
      </c>
      <c r="E1638" t="s">
        <v>7</v>
      </c>
      <c r="F1638">
        <v>292</v>
      </c>
      <c r="G1638">
        <v>7</v>
      </c>
      <c r="H1638">
        <v>0</v>
      </c>
      <c r="I1638" s="4">
        <v>12.03</v>
      </c>
      <c r="J1638" s="4">
        <v>0</v>
      </c>
      <c r="K1638" s="2">
        <f t="shared" si="175"/>
        <v>2.3972602739726026E-2</v>
      </c>
      <c r="L1638">
        <f t="shared" si="176"/>
        <v>0</v>
      </c>
      <c r="M1638" s="4">
        <f t="shared" si="177"/>
        <v>1.7185714285714284</v>
      </c>
      <c r="N1638" s="4">
        <f t="shared" si="178"/>
        <v>0</v>
      </c>
      <c r="O1638">
        <f t="shared" si="179"/>
        <v>0</v>
      </c>
      <c r="P1638" s="4">
        <f t="shared" si="180"/>
        <v>-12.03</v>
      </c>
      <c r="Q1638" t="str">
        <f t="shared" si="181"/>
        <v>Inefficient</v>
      </c>
    </row>
    <row r="1639" spans="1:17" x14ac:dyDescent="0.3">
      <c r="A1639" s="1">
        <v>45352</v>
      </c>
      <c r="B1639" t="s">
        <v>3</v>
      </c>
      <c r="C1639" t="s">
        <v>11</v>
      </c>
      <c r="D1639" t="s">
        <v>10</v>
      </c>
      <c r="E1639" t="s">
        <v>8</v>
      </c>
      <c r="F1639">
        <v>286</v>
      </c>
      <c r="G1639">
        <v>7</v>
      </c>
      <c r="H1639">
        <v>0</v>
      </c>
      <c r="I1639" s="4">
        <v>11.98</v>
      </c>
      <c r="J1639" s="4">
        <v>0</v>
      </c>
      <c r="K1639" s="2">
        <f t="shared" si="175"/>
        <v>2.4475524475524476E-2</v>
      </c>
      <c r="L1639">
        <f t="shared" si="176"/>
        <v>0</v>
      </c>
      <c r="M1639" s="4">
        <f t="shared" si="177"/>
        <v>1.7114285714285715</v>
      </c>
      <c r="N1639" s="4">
        <f t="shared" si="178"/>
        <v>0</v>
      </c>
      <c r="O1639">
        <f t="shared" si="179"/>
        <v>0</v>
      </c>
      <c r="P1639" s="4">
        <f t="shared" si="180"/>
        <v>-11.98</v>
      </c>
      <c r="Q1639" t="str">
        <f t="shared" si="181"/>
        <v>Inefficient</v>
      </c>
    </row>
    <row r="1640" spans="1:17" x14ac:dyDescent="0.3">
      <c r="A1640" s="1">
        <v>45352</v>
      </c>
      <c r="B1640" t="s">
        <v>3</v>
      </c>
      <c r="C1640" t="s">
        <v>12</v>
      </c>
      <c r="D1640" t="s">
        <v>5</v>
      </c>
      <c r="E1640" t="s">
        <v>6</v>
      </c>
      <c r="F1640">
        <v>1378</v>
      </c>
      <c r="G1640">
        <v>29</v>
      </c>
      <c r="H1640">
        <v>3</v>
      </c>
      <c r="I1640" s="4">
        <v>47.25</v>
      </c>
      <c r="J1640" s="4">
        <v>274.45</v>
      </c>
      <c r="K1640" s="2">
        <f t="shared" si="175"/>
        <v>2.104499274310595E-2</v>
      </c>
      <c r="L1640">
        <f t="shared" si="176"/>
        <v>0.10344827586206896</v>
      </c>
      <c r="M1640" s="4">
        <f t="shared" si="177"/>
        <v>1.6293103448275863</v>
      </c>
      <c r="N1640" s="4">
        <f t="shared" si="178"/>
        <v>15.75</v>
      </c>
      <c r="O1640">
        <f t="shared" si="179"/>
        <v>5.8084656084656086</v>
      </c>
      <c r="P1640" s="4">
        <f t="shared" si="180"/>
        <v>227.2</v>
      </c>
      <c r="Q1640" t="str">
        <f t="shared" si="181"/>
        <v>Efficient</v>
      </c>
    </row>
    <row r="1641" spans="1:17" x14ac:dyDescent="0.3">
      <c r="A1641" s="1">
        <v>45352</v>
      </c>
      <c r="B1641" t="s">
        <v>3</v>
      </c>
      <c r="C1641" t="s">
        <v>12</v>
      </c>
      <c r="D1641" t="s">
        <v>5</v>
      </c>
      <c r="E1641" t="s">
        <v>7</v>
      </c>
      <c r="F1641">
        <v>4241</v>
      </c>
      <c r="G1641">
        <v>98</v>
      </c>
      <c r="H1641">
        <v>10</v>
      </c>
      <c r="I1641" s="4">
        <v>193.35</v>
      </c>
      <c r="J1641" s="4">
        <v>927.79</v>
      </c>
      <c r="K1641" s="2">
        <f t="shared" si="175"/>
        <v>2.31077576043386E-2</v>
      </c>
      <c r="L1641">
        <f t="shared" si="176"/>
        <v>0.10204081632653061</v>
      </c>
      <c r="M1641" s="4">
        <f t="shared" si="177"/>
        <v>1.9729591836734692</v>
      </c>
      <c r="N1641" s="4">
        <f t="shared" si="178"/>
        <v>19.335000000000001</v>
      </c>
      <c r="O1641">
        <f t="shared" si="179"/>
        <v>4.7985001292991987</v>
      </c>
      <c r="P1641" s="4">
        <f t="shared" si="180"/>
        <v>734.43999999999994</v>
      </c>
      <c r="Q1641" t="str">
        <f t="shared" si="181"/>
        <v>Efficient</v>
      </c>
    </row>
    <row r="1642" spans="1:17" x14ac:dyDescent="0.3">
      <c r="A1642" s="1">
        <v>45352</v>
      </c>
      <c r="B1642" t="s">
        <v>3</v>
      </c>
      <c r="C1642" t="s">
        <v>12</v>
      </c>
      <c r="D1642" t="s">
        <v>5</v>
      </c>
      <c r="E1642" t="s">
        <v>8</v>
      </c>
      <c r="F1642">
        <v>1488</v>
      </c>
      <c r="G1642">
        <v>57</v>
      </c>
      <c r="H1642">
        <v>5</v>
      </c>
      <c r="I1642" s="4">
        <v>46.71</v>
      </c>
      <c r="J1642" s="4">
        <v>376.97</v>
      </c>
      <c r="K1642" s="2">
        <f t="shared" si="175"/>
        <v>3.8306451612903226E-2</v>
      </c>
      <c r="L1642">
        <f t="shared" si="176"/>
        <v>8.771929824561403E-2</v>
      </c>
      <c r="M1642" s="4">
        <f t="shared" si="177"/>
        <v>0.81947368421052635</v>
      </c>
      <c r="N1642" s="4">
        <f t="shared" si="178"/>
        <v>9.3420000000000005</v>
      </c>
      <c r="O1642">
        <f t="shared" si="179"/>
        <v>8.070434596446157</v>
      </c>
      <c r="P1642" s="4">
        <f t="shared" si="180"/>
        <v>330.26000000000005</v>
      </c>
      <c r="Q1642" t="str">
        <f t="shared" si="181"/>
        <v>Efficient</v>
      </c>
    </row>
    <row r="1643" spans="1:17" x14ac:dyDescent="0.3">
      <c r="A1643" s="1">
        <v>45352</v>
      </c>
      <c r="B1643" t="s">
        <v>3</v>
      </c>
      <c r="C1643" t="s">
        <v>12</v>
      </c>
      <c r="D1643" t="s">
        <v>9</v>
      </c>
      <c r="E1643" t="s">
        <v>6</v>
      </c>
      <c r="F1643">
        <v>926</v>
      </c>
      <c r="G1643">
        <v>12</v>
      </c>
      <c r="H1643">
        <v>0</v>
      </c>
      <c r="I1643" s="4">
        <v>22.28</v>
      </c>
      <c r="J1643" s="4">
        <v>0</v>
      </c>
      <c r="K1643" s="2">
        <f t="shared" si="175"/>
        <v>1.2958963282937365E-2</v>
      </c>
      <c r="L1643">
        <f t="shared" si="176"/>
        <v>0</v>
      </c>
      <c r="M1643" s="4">
        <f t="shared" si="177"/>
        <v>1.8566666666666667</v>
      </c>
      <c r="N1643" s="4">
        <f t="shared" si="178"/>
        <v>0</v>
      </c>
      <c r="O1643">
        <f t="shared" si="179"/>
        <v>0</v>
      </c>
      <c r="P1643" s="4">
        <f t="shared" si="180"/>
        <v>-22.28</v>
      </c>
      <c r="Q1643" t="str">
        <f t="shared" si="181"/>
        <v>Inefficient</v>
      </c>
    </row>
    <row r="1644" spans="1:17" x14ac:dyDescent="0.3">
      <c r="A1644" s="1">
        <v>45352</v>
      </c>
      <c r="B1644" t="s">
        <v>3</v>
      </c>
      <c r="C1644" t="s">
        <v>12</v>
      </c>
      <c r="D1644" t="s">
        <v>9</v>
      </c>
      <c r="E1644" t="s">
        <v>7</v>
      </c>
      <c r="F1644">
        <v>3315</v>
      </c>
      <c r="G1644">
        <v>52</v>
      </c>
      <c r="H1644">
        <v>1</v>
      </c>
      <c r="I1644" s="4">
        <v>210.57</v>
      </c>
      <c r="J1644" s="4">
        <v>95.99</v>
      </c>
      <c r="K1644" s="2">
        <f t="shared" si="175"/>
        <v>1.5686274509803921E-2</v>
      </c>
      <c r="L1644">
        <f t="shared" si="176"/>
        <v>1.9230769230769232E-2</v>
      </c>
      <c r="M1644" s="4">
        <f t="shared" si="177"/>
        <v>4.0494230769230768</v>
      </c>
      <c r="N1644" s="4">
        <f t="shared" si="178"/>
        <v>210.57</v>
      </c>
      <c r="O1644">
        <f t="shared" si="179"/>
        <v>0.45585790948378213</v>
      </c>
      <c r="P1644" s="4">
        <f t="shared" si="180"/>
        <v>-114.58</v>
      </c>
      <c r="Q1644" t="str">
        <f t="shared" si="181"/>
        <v>Inefficient</v>
      </c>
    </row>
    <row r="1645" spans="1:17" x14ac:dyDescent="0.3">
      <c r="A1645" s="1">
        <v>45352</v>
      </c>
      <c r="B1645" t="s">
        <v>3</v>
      </c>
      <c r="C1645" t="s">
        <v>12</v>
      </c>
      <c r="D1645" t="s">
        <v>9</v>
      </c>
      <c r="E1645" t="s">
        <v>8</v>
      </c>
      <c r="F1645">
        <v>2807</v>
      </c>
      <c r="G1645">
        <v>25</v>
      </c>
      <c r="H1645">
        <v>0</v>
      </c>
      <c r="I1645" s="4">
        <v>76.010000000000005</v>
      </c>
      <c r="J1645" s="4">
        <v>0</v>
      </c>
      <c r="K1645" s="2">
        <f t="shared" si="175"/>
        <v>8.9063056644104032E-3</v>
      </c>
      <c r="L1645">
        <f t="shared" si="176"/>
        <v>0</v>
      </c>
      <c r="M1645" s="4">
        <f t="shared" si="177"/>
        <v>3.0404</v>
      </c>
      <c r="N1645" s="4">
        <f t="shared" si="178"/>
        <v>0</v>
      </c>
      <c r="O1645">
        <f t="shared" si="179"/>
        <v>0</v>
      </c>
      <c r="P1645" s="4">
        <f t="shared" si="180"/>
        <v>-76.010000000000005</v>
      </c>
      <c r="Q1645" t="str">
        <f t="shared" si="181"/>
        <v>Inefficient</v>
      </c>
    </row>
    <row r="1646" spans="1:17" x14ac:dyDescent="0.3">
      <c r="A1646" s="1">
        <v>45352</v>
      </c>
      <c r="B1646" t="s">
        <v>3</v>
      </c>
      <c r="C1646" t="s">
        <v>12</v>
      </c>
      <c r="D1646" t="s">
        <v>10</v>
      </c>
      <c r="E1646" t="s">
        <v>6</v>
      </c>
      <c r="F1646">
        <v>1103</v>
      </c>
      <c r="G1646">
        <v>14</v>
      </c>
      <c r="H1646">
        <v>0</v>
      </c>
      <c r="I1646" s="4">
        <v>25.56</v>
      </c>
      <c r="J1646" s="4">
        <v>0</v>
      </c>
      <c r="K1646" s="2">
        <f t="shared" si="175"/>
        <v>1.2692656391659111E-2</v>
      </c>
      <c r="L1646">
        <f t="shared" si="176"/>
        <v>0</v>
      </c>
      <c r="M1646" s="4">
        <f t="shared" si="177"/>
        <v>1.8257142857142856</v>
      </c>
      <c r="N1646" s="4">
        <f t="shared" si="178"/>
        <v>0</v>
      </c>
      <c r="O1646">
        <f t="shared" si="179"/>
        <v>0</v>
      </c>
      <c r="P1646" s="4">
        <f t="shared" si="180"/>
        <v>-25.56</v>
      </c>
      <c r="Q1646" t="str">
        <f t="shared" si="181"/>
        <v>Inefficient</v>
      </c>
    </row>
    <row r="1647" spans="1:17" x14ac:dyDescent="0.3">
      <c r="A1647" s="1">
        <v>45352</v>
      </c>
      <c r="B1647" t="s">
        <v>3</v>
      </c>
      <c r="C1647" t="s">
        <v>12</v>
      </c>
      <c r="D1647" t="s">
        <v>10</v>
      </c>
      <c r="E1647" t="s">
        <v>7</v>
      </c>
      <c r="F1647">
        <v>5309</v>
      </c>
      <c r="G1647">
        <v>152</v>
      </c>
      <c r="H1647">
        <v>7</v>
      </c>
      <c r="I1647" s="4">
        <v>273.5</v>
      </c>
      <c r="J1647" s="4">
        <v>607</v>
      </c>
      <c r="K1647" s="2">
        <f t="shared" si="175"/>
        <v>2.8630627236767753E-2</v>
      </c>
      <c r="L1647">
        <f t="shared" si="176"/>
        <v>4.6052631578947366E-2</v>
      </c>
      <c r="M1647" s="4">
        <f t="shared" si="177"/>
        <v>1.799342105263158</v>
      </c>
      <c r="N1647" s="4">
        <f t="shared" si="178"/>
        <v>39.071428571428569</v>
      </c>
      <c r="O1647">
        <f t="shared" si="179"/>
        <v>2.2193784277879343</v>
      </c>
      <c r="P1647" s="4">
        <f t="shared" si="180"/>
        <v>333.5</v>
      </c>
      <c r="Q1647" t="str">
        <f t="shared" si="181"/>
        <v>Inefficient</v>
      </c>
    </row>
    <row r="1648" spans="1:17" x14ac:dyDescent="0.3">
      <c r="A1648" s="1">
        <v>45352</v>
      </c>
      <c r="B1648" t="s">
        <v>3</v>
      </c>
      <c r="C1648" t="s">
        <v>12</v>
      </c>
      <c r="D1648" t="s">
        <v>10</v>
      </c>
      <c r="E1648" t="s">
        <v>8</v>
      </c>
      <c r="F1648">
        <v>2929</v>
      </c>
      <c r="G1648">
        <v>52</v>
      </c>
      <c r="H1648">
        <v>1</v>
      </c>
      <c r="I1648" s="4">
        <v>82.75</v>
      </c>
      <c r="J1648" s="4">
        <v>76.73</v>
      </c>
      <c r="K1648" s="2">
        <f t="shared" si="175"/>
        <v>1.7753499487879822E-2</v>
      </c>
      <c r="L1648">
        <f t="shared" si="176"/>
        <v>1.9230769230769232E-2</v>
      </c>
      <c r="M1648" s="4">
        <f t="shared" si="177"/>
        <v>1.5913461538461537</v>
      </c>
      <c r="N1648" s="4">
        <f t="shared" si="178"/>
        <v>82.75</v>
      </c>
      <c r="O1648">
        <f t="shared" si="179"/>
        <v>0.92725075528700907</v>
      </c>
      <c r="P1648" s="4">
        <f t="shared" si="180"/>
        <v>-6.019999999999996</v>
      </c>
      <c r="Q1648" t="str">
        <f t="shared" si="181"/>
        <v>Inefficient</v>
      </c>
    </row>
    <row r="1649" spans="1:17" x14ac:dyDescent="0.3">
      <c r="A1649" s="1">
        <v>45353</v>
      </c>
      <c r="B1649" t="s">
        <v>3</v>
      </c>
      <c r="C1649" t="s">
        <v>4</v>
      </c>
      <c r="D1649" t="s">
        <v>5</v>
      </c>
      <c r="E1649" t="s">
        <v>6</v>
      </c>
      <c r="F1649">
        <v>3544</v>
      </c>
      <c r="G1649">
        <v>111</v>
      </c>
      <c r="H1649">
        <v>8</v>
      </c>
      <c r="I1649" s="4">
        <v>213.9</v>
      </c>
      <c r="J1649" s="4">
        <v>643.34</v>
      </c>
      <c r="K1649" s="2">
        <f t="shared" si="175"/>
        <v>3.1320541760722347E-2</v>
      </c>
      <c r="L1649">
        <f t="shared" si="176"/>
        <v>7.2072072072072071E-2</v>
      </c>
      <c r="M1649" s="4">
        <f t="shared" si="177"/>
        <v>1.9270270270270271</v>
      </c>
      <c r="N1649" s="4">
        <f t="shared" si="178"/>
        <v>26.737500000000001</v>
      </c>
      <c r="O1649">
        <f t="shared" si="179"/>
        <v>3.0076671341748482</v>
      </c>
      <c r="P1649" s="4">
        <f t="shared" si="180"/>
        <v>429.44000000000005</v>
      </c>
      <c r="Q1649" t="str">
        <f t="shared" si="181"/>
        <v>Inefficient</v>
      </c>
    </row>
    <row r="1650" spans="1:17" x14ac:dyDescent="0.3">
      <c r="A1650" s="1">
        <v>45353</v>
      </c>
      <c r="B1650" t="s">
        <v>3</v>
      </c>
      <c r="C1650" t="s">
        <v>4</v>
      </c>
      <c r="D1650" t="s">
        <v>5</v>
      </c>
      <c r="E1650" t="s">
        <v>7</v>
      </c>
      <c r="F1650">
        <v>3149</v>
      </c>
      <c r="G1650">
        <v>81</v>
      </c>
      <c r="H1650">
        <v>10</v>
      </c>
      <c r="I1650" s="4">
        <v>175.76</v>
      </c>
      <c r="J1650" s="4">
        <v>947.38</v>
      </c>
      <c r="K1650" s="2">
        <f t="shared" si="175"/>
        <v>2.5722451571927596E-2</v>
      </c>
      <c r="L1650">
        <f t="shared" si="176"/>
        <v>0.12345679012345678</v>
      </c>
      <c r="M1650" s="4">
        <f t="shared" si="177"/>
        <v>2.1698765432098766</v>
      </c>
      <c r="N1650" s="4">
        <f t="shared" si="178"/>
        <v>17.576000000000001</v>
      </c>
      <c r="O1650">
        <f t="shared" si="179"/>
        <v>5.3901911697769691</v>
      </c>
      <c r="P1650" s="4">
        <f t="shared" si="180"/>
        <v>771.62</v>
      </c>
      <c r="Q1650" t="str">
        <f t="shared" si="181"/>
        <v>Efficient</v>
      </c>
    </row>
    <row r="1651" spans="1:17" x14ac:dyDescent="0.3">
      <c r="A1651" s="1">
        <v>45353</v>
      </c>
      <c r="B1651" t="s">
        <v>3</v>
      </c>
      <c r="C1651" t="s">
        <v>4</v>
      </c>
      <c r="D1651" t="s">
        <v>5</v>
      </c>
      <c r="E1651" t="s">
        <v>8</v>
      </c>
      <c r="F1651">
        <v>474</v>
      </c>
      <c r="G1651">
        <v>22</v>
      </c>
      <c r="H1651">
        <v>2</v>
      </c>
      <c r="I1651" s="4">
        <v>18.87</v>
      </c>
      <c r="J1651" s="4">
        <v>123.13</v>
      </c>
      <c r="K1651" s="2">
        <f t="shared" si="175"/>
        <v>4.6413502109704644E-2</v>
      </c>
      <c r="L1651">
        <f t="shared" si="176"/>
        <v>9.0909090909090912E-2</v>
      </c>
      <c r="M1651" s="4">
        <f t="shared" si="177"/>
        <v>0.85772727272727278</v>
      </c>
      <c r="N1651" s="4">
        <f t="shared" si="178"/>
        <v>9.4350000000000005</v>
      </c>
      <c r="O1651">
        <f t="shared" si="179"/>
        <v>6.525172231054583</v>
      </c>
      <c r="P1651" s="4">
        <f t="shared" si="180"/>
        <v>104.25999999999999</v>
      </c>
      <c r="Q1651" t="str">
        <f t="shared" si="181"/>
        <v>Efficient</v>
      </c>
    </row>
    <row r="1652" spans="1:17" x14ac:dyDescent="0.3">
      <c r="A1652" s="1">
        <v>45353</v>
      </c>
      <c r="B1652" t="s">
        <v>3</v>
      </c>
      <c r="C1652" t="s">
        <v>4</v>
      </c>
      <c r="D1652" t="s">
        <v>9</v>
      </c>
      <c r="E1652" t="s">
        <v>6</v>
      </c>
      <c r="F1652">
        <v>2776</v>
      </c>
      <c r="G1652">
        <v>25</v>
      </c>
      <c r="H1652">
        <v>0</v>
      </c>
      <c r="I1652" s="4">
        <v>85.58</v>
      </c>
      <c r="J1652" s="4">
        <v>0</v>
      </c>
      <c r="K1652" s="2">
        <f t="shared" si="175"/>
        <v>9.005763688760807E-3</v>
      </c>
      <c r="L1652">
        <f t="shared" si="176"/>
        <v>0</v>
      </c>
      <c r="M1652" s="4">
        <f t="shared" si="177"/>
        <v>3.4232</v>
      </c>
      <c r="N1652" s="4">
        <f t="shared" si="178"/>
        <v>0</v>
      </c>
      <c r="O1652">
        <f t="shared" si="179"/>
        <v>0</v>
      </c>
      <c r="P1652" s="4">
        <f t="shared" si="180"/>
        <v>-85.58</v>
      </c>
      <c r="Q1652" t="str">
        <f t="shared" si="181"/>
        <v>Inefficient</v>
      </c>
    </row>
    <row r="1653" spans="1:17" x14ac:dyDescent="0.3">
      <c r="A1653" s="1">
        <v>45353</v>
      </c>
      <c r="B1653" t="s">
        <v>3</v>
      </c>
      <c r="C1653" t="s">
        <v>4</v>
      </c>
      <c r="D1653" t="s">
        <v>9</v>
      </c>
      <c r="E1653" t="s">
        <v>7</v>
      </c>
      <c r="F1653">
        <v>3832</v>
      </c>
      <c r="G1653">
        <v>71</v>
      </c>
      <c r="H1653">
        <v>3</v>
      </c>
      <c r="I1653" s="4">
        <v>235.31</v>
      </c>
      <c r="J1653" s="4">
        <v>265.74</v>
      </c>
      <c r="K1653" s="2">
        <f t="shared" si="175"/>
        <v>1.8528183716075158E-2</v>
      </c>
      <c r="L1653">
        <f t="shared" si="176"/>
        <v>4.2253521126760563E-2</v>
      </c>
      <c r="M1653" s="4">
        <f t="shared" si="177"/>
        <v>3.3142253521126759</v>
      </c>
      <c r="N1653" s="4">
        <f t="shared" si="178"/>
        <v>78.436666666666667</v>
      </c>
      <c r="O1653">
        <f t="shared" si="179"/>
        <v>1.1293187709829586</v>
      </c>
      <c r="P1653" s="4">
        <f t="shared" si="180"/>
        <v>30.430000000000007</v>
      </c>
      <c r="Q1653" t="str">
        <f t="shared" si="181"/>
        <v>Inefficient</v>
      </c>
    </row>
    <row r="1654" spans="1:17" x14ac:dyDescent="0.3">
      <c r="A1654" s="1">
        <v>45353</v>
      </c>
      <c r="B1654" t="s">
        <v>3</v>
      </c>
      <c r="C1654" t="s">
        <v>4</v>
      </c>
      <c r="D1654" t="s">
        <v>9</v>
      </c>
      <c r="E1654" t="s">
        <v>8</v>
      </c>
      <c r="F1654">
        <v>297</v>
      </c>
      <c r="G1654">
        <v>2</v>
      </c>
      <c r="H1654">
        <v>0</v>
      </c>
      <c r="I1654" s="4">
        <v>11.03</v>
      </c>
      <c r="J1654" s="4">
        <v>0</v>
      </c>
      <c r="K1654" s="2">
        <f t="shared" si="175"/>
        <v>6.7340067340067337E-3</v>
      </c>
      <c r="L1654">
        <f t="shared" si="176"/>
        <v>0</v>
      </c>
      <c r="M1654" s="4">
        <f t="shared" si="177"/>
        <v>5.5149999999999997</v>
      </c>
      <c r="N1654" s="4">
        <f t="shared" si="178"/>
        <v>0</v>
      </c>
      <c r="O1654">
        <f t="shared" si="179"/>
        <v>0</v>
      </c>
      <c r="P1654" s="4">
        <f t="shared" si="180"/>
        <v>-11.03</v>
      </c>
      <c r="Q1654" t="str">
        <f t="shared" si="181"/>
        <v>Inefficient</v>
      </c>
    </row>
    <row r="1655" spans="1:17" x14ac:dyDescent="0.3">
      <c r="A1655" s="1">
        <v>45353</v>
      </c>
      <c r="B1655" t="s">
        <v>3</v>
      </c>
      <c r="C1655" t="s">
        <v>4</v>
      </c>
      <c r="D1655" t="s">
        <v>10</v>
      </c>
      <c r="E1655" t="s">
        <v>6</v>
      </c>
      <c r="F1655">
        <v>4744</v>
      </c>
      <c r="G1655">
        <v>127</v>
      </c>
      <c r="H1655">
        <v>6</v>
      </c>
      <c r="I1655" s="4">
        <v>116.52</v>
      </c>
      <c r="J1655" s="4">
        <v>491.56</v>
      </c>
      <c r="K1655" s="2">
        <f t="shared" si="175"/>
        <v>2.6770657672849914E-2</v>
      </c>
      <c r="L1655">
        <f t="shared" si="176"/>
        <v>4.7244094488188976E-2</v>
      </c>
      <c r="M1655" s="4">
        <f t="shared" si="177"/>
        <v>0.91748031496062987</v>
      </c>
      <c r="N1655" s="4">
        <f t="shared" si="178"/>
        <v>19.419999999999998</v>
      </c>
      <c r="O1655">
        <f t="shared" si="179"/>
        <v>4.2186749055956057</v>
      </c>
      <c r="P1655" s="4">
        <f t="shared" si="180"/>
        <v>375.04</v>
      </c>
      <c r="Q1655" t="str">
        <f t="shared" si="181"/>
        <v>Efficient</v>
      </c>
    </row>
    <row r="1656" spans="1:17" x14ac:dyDescent="0.3">
      <c r="A1656" s="1">
        <v>45353</v>
      </c>
      <c r="B1656" t="s">
        <v>3</v>
      </c>
      <c r="C1656" t="s">
        <v>4</v>
      </c>
      <c r="D1656" t="s">
        <v>10</v>
      </c>
      <c r="E1656" t="s">
        <v>7</v>
      </c>
      <c r="F1656">
        <v>2317</v>
      </c>
      <c r="G1656">
        <v>57</v>
      </c>
      <c r="H1656">
        <v>4</v>
      </c>
      <c r="I1656" s="4">
        <v>99.02</v>
      </c>
      <c r="J1656" s="4">
        <v>372.21</v>
      </c>
      <c r="K1656" s="2">
        <f t="shared" si="175"/>
        <v>2.4600776866637895E-2</v>
      </c>
      <c r="L1656">
        <f t="shared" si="176"/>
        <v>7.0175438596491224E-2</v>
      </c>
      <c r="M1656" s="4">
        <f t="shared" si="177"/>
        <v>1.7371929824561403</v>
      </c>
      <c r="N1656" s="4">
        <f t="shared" si="178"/>
        <v>24.754999999999999</v>
      </c>
      <c r="O1656">
        <f t="shared" si="179"/>
        <v>3.7589375883659866</v>
      </c>
      <c r="P1656" s="4">
        <f t="shared" si="180"/>
        <v>273.19</v>
      </c>
      <c r="Q1656" t="str">
        <f t="shared" si="181"/>
        <v>Efficient</v>
      </c>
    </row>
    <row r="1657" spans="1:17" x14ac:dyDescent="0.3">
      <c r="A1657" s="1">
        <v>45353</v>
      </c>
      <c r="B1657" t="s">
        <v>3</v>
      </c>
      <c r="C1657" t="s">
        <v>4</v>
      </c>
      <c r="D1657" t="s">
        <v>10</v>
      </c>
      <c r="E1657" t="s">
        <v>8</v>
      </c>
      <c r="F1657">
        <v>436</v>
      </c>
      <c r="G1657">
        <v>5</v>
      </c>
      <c r="H1657">
        <v>0</v>
      </c>
      <c r="I1657" s="4">
        <v>16.809999999999999</v>
      </c>
      <c r="J1657" s="4">
        <v>0</v>
      </c>
      <c r="K1657" s="2">
        <f t="shared" si="175"/>
        <v>1.1467889908256881E-2</v>
      </c>
      <c r="L1657">
        <f t="shared" si="176"/>
        <v>0</v>
      </c>
      <c r="M1657" s="4">
        <f t="shared" si="177"/>
        <v>3.3619999999999997</v>
      </c>
      <c r="N1657" s="4">
        <f t="shared" si="178"/>
        <v>0</v>
      </c>
      <c r="O1657">
        <f t="shared" si="179"/>
        <v>0</v>
      </c>
      <c r="P1657" s="4">
        <f t="shared" si="180"/>
        <v>-16.809999999999999</v>
      </c>
      <c r="Q1657" t="str">
        <f t="shared" si="181"/>
        <v>Inefficient</v>
      </c>
    </row>
    <row r="1658" spans="1:17" x14ac:dyDescent="0.3">
      <c r="A1658" s="1">
        <v>45353</v>
      </c>
      <c r="B1658" t="s">
        <v>3</v>
      </c>
      <c r="C1658" t="s">
        <v>11</v>
      </c>
      <c r="D1658" t="s">
        <v>5</v>
      </c>
      <c r="E1658" t="s">
        <v>6</v>
      </c>
      <c r="F1658">
        <v>5279</v>
      </c>
      <c r="G1658">
        <v>246</v>
      </c>
      <c r="H1658">
        <v>23</v>
      </c>
      <c r="I1658" s="4">
        <v>337.07</v>
      </c>
      <c r="J1658" s="4">
        <v>2013.27</v>
      </c>
      <c r="K1658" s="2">
        <f t="shared" si="175"/>
        <v>4.6599734798257249E-2</v>
      </c>
      <c r="L1658">
        <f t="shared" si="176"/>
        <v>9.3495934959349589E-2</v>
      </c>
      <c r="M1658" s="4">
        <f t="shared" si="177"/>
        <v>1.3702032520325202</v>
      </c>
      <c r="N1658" s="4">
        <f t="shared" si="178"/>
        <v>14.655217391304348</v>
      </c>
      <c r="O1658">
        <f t="shared" si="179"/>
        <v>5.9728543032604504</v>
      </c>
      <c r="P1658" s="4">
        <f t="shared" si="180"/>
        <v>1676.2</v>
      </c>
      <c r="Q1658" t="str">
        <f t="shared" si="181"/>
        <v>Efficient</v>
      </c>
    </row>
    <row r="1659" spans="1:17" x14ac:dyDescent="0.3">
      <c r="A1659" s="1">
        <v>45353</v>
      </c>
      <c r="B1659" t="s">
        <v>3</v>
      </c>
      <c r="C1659" t="s">
        <v>11</v>
      </c>
      <c r="D1659" t="s">
        <v>5</v>
      </c>
      <c r="E1659" t="s">
        <v>7</v>
      </c>
      <c r="F1659">
        <v>848</v>
      </c>
      <c r="G1659">
        <v>32</v>
      </c>
      <c r="H1659">
        <v>2</v>
      </c>
      <c r="I1659" s="4">
        <v>57.32</v>
      </c>
      <c r="J1659" s="4">
        <v>166.74</v>
      </c>
      <c r="K1659" s="2">
        <f t="shared" si="175"/>
        <v>3.7735849056603772E-2</v>
      </c>
      <c r="L1659">
        <f t="shared" si="176"/>
        <v>6.25E-2</v>
      </c>
      <c r="M1659" s="4">
        <f t="shared" si="177"/>
        <v>1.79125</v>
      </c>
      <c r="N1659" s="4">
        <f t="shared" si="178"/>
        <v>28.66</v>
      </c>
      <c r="O1659">
        <f t="shared" si="179"/>
        <v>2.9089323098394977</v>
      </c>
      <c r="P1659" s="4">
        <f t="shared" si="180"/>
        <v>109.42000000000002</v>
      </c>
      <c r="Q1659" t="str">
        <f t="shared" si="181"/>
        <v>Inefficient</v>
      </c>
    </row>
    <row r="1660" spans="1:17" x14ac:dyDescent="0.3">
      <c r="A1660" s="1">
        <v>45353</v>
      </c>
      <c r="B1660" t="s">
        <v>3</v>
      </c>
      <c r="C1660" t="s">
        <v>11</v>
      </c>
      <c r="D1660" t="s">
        <v>5</v>
      </c>
      <c r="E1660" t="s">
        <v>8</v>
      </c>
      <c r="F1660">
        <v>61</v>
      </c>
      <c r="G1660">
        <v>2</v>
      </c>
      <c r="H1660">
        <v>0</v>
      </c>
      <c r="I1660" s="4">
        <v>1.73</v>
      </c>
      <c r="J1660" s="4">
        <v>0</v>
      </c>
      <c r="K1660" s="2">
        <f t="shared" si="175"/>
        <v>3.2786885245901641E-2</v>
      </c>
      <c r="L1660">
        <f t="shared" si="176"/>
        <v>0</v>
      </c>
      <c r="M1660" s="4">
        <f t="shared" si="177"/>
        <v>0.86499999999999999</v>
      </c>
      <c r="N1660" s="4">
        <f t="shared" si="178"/>
        <v>0</v>
      </c>
      <c r="O1660">
        <f t="shared" si="179"/>
        <v>0</v>
      </c>
      <c r="P1660" s="4">
        <f t="shared" si="180"/>
        <v>-1.73</v>
      </c>
      <c r="Q1660" t="str">
        <f t="shared" si="181"/>
        <v>Inefficient</v>
      </c>
    </row>
    <row r="1661" spans="1:17" x14ac:dyDescent="0.3">
      <c r="A1661" s="1">
        <v>45353</v>
      </c>
      <c r="B1661" t="s">
        <v>3</v>
      </c>
      <c r="C1661" t="s">
        <v>11</v>
      </c>
      <c r="D1661" t="s">
        <v>9</v>
      </c>
      <c r="E1661" t="s">
        <v>6</v>
      </c>
      <c r="F1661">
        <v>7176</v>
      </c>
      <c r="G1661">
        <v>84</v>
      </c>
      <c r="H1661">
        <v>1</v>
      </c>
      <c r="I1661" s="4">
        <v>306.81</v>
      </c>
      <c r="J1661" s="4">
        <v>63.13</v>
      </c>
      <c r="K1661" s="2">
        <f t="shared" si="175"/>
        <v>1.1705685618729096E-2</v>
      </c>
      <c r="L1661">
        <f t="shared" si="176"/>
        <v>1.1904761904761904E-2</v>
      </c>
      <c r="M1661" s="4">
        <f t="shared" si="177"/>
        <v>3.6524999999999999</v>
      </c>
      <c r="N1661" s="4">
        <f t="shared" si="178"/>
        <v>306.81</v>
      </c>
      <c r="O1661">
        <f t="shared" si="179"/>
        <v>0.20576252403767806</v>
      </c>
      <c r="P1661" s="4">
        <f t="shared" si="180"/>
        <v>-243.68</v>
      </c>
      <c r="Q1661" t="str">
        <f t="shared" si="181"/>
        <v>Inefficient</v>
      </c>
    </row>
    <row r="1662" spans="1:17" x14ac:dyDescent="0.3">
      <c r="A1662" s="1">
        <v>45353</v>
      </c>
      <c r="B1662" t="s">
        <v>3</v>
      </c>
      <c r="C1662" t="s">
        <v>11</v>
      </c>
      <c r="D1662" t="s">
        <v>9</v>
      </c>
      <c r="E1662" t="s">
        <v>7</v>
      </c>
      <c r="F1662">
        <v>408</v>
      </c>
      <c r="G1662">
        <v>6</v>
      </c>
      <c r="H1662">
        <v>0</v>
      </c>
      <c r="I1662" s="4">
        <v>11.53</v>
      </c>
      <c r="J1662" s="4">
        <v>0</v>
      </c>
      <c r="K1662" s="2">
        <f t="shared" si="175"/>
        <v>1.4705882352941176E-2</v>
      </c>
      <c r="L1662">
        <f t="shared" si="176"/>
        <v>0</v>
      </c>
      <c r="M1662" s="4">
        <f t="shared" si="177"/>
        <v>1.9216666666666666</v>
      </c>
      <c r="N1662" s="4">
        <f t="shared" si="178"/>
        <v>0</v>
      </c>
      <c r="O1662">
        <f t="shared" si="179"/>
        <v>0</v>
      </c>
      <c r="P1662" s="4">
        <f t="shared" si="180"/>
        <v>-11.53</v>
      </c>
      <c r="Q1662" t="str">
        <f t="shared" si="181"/>
        <v>Inefficient</v>
      </c>
    </row>
    <row r="1663" spans="1:17" x14ac:dyDescent="0.3">
      <c r="A1663" s="1">
        <v>45353</v>
      </c>
      <c r="B1663" t="s">
        <v>3</v>
      </c>
      <c r="C1663" t="s">
        <v>11</v>
      </c>
      <c r="D1663" t="s">
        <v>9</v>
      </c>
      <c r="E1663" t="s">
        <v>8</v>
      </c>
      <c r="F1663">
        <v>178</v>
      </c>
      <c r="G1663">
        <v>2</v>
      </c>
      <c r="H1663">
        <v>0</v>
      </c>
      <c r="I1663" s="4">
        <v>11.3</v>
      </c>
      <c r="J1663" s="4">
        <v>0</v>
      </c>
      <c r="K1663" s="2">
        <f t="shared" si="175"/>
        <v>1.1235955056179775E-2</v>
      </c>
      <c r="L1663">
        <f t="shared" si="176"/>
        <v>0</v>
      </c>
      <c r="M1663" s="4">
        <f t="shared" si="177"/>
        <v>5.65</v>
      </c>
      <c r="N1663" s="4">
        <f t="shared" si="178"/>
        <v>0</v>
      </c>
      <c r="O1663">
        <f t="shared" si="179"/>
        <v>0</v>
      </c>
      <c r="P1663" s="4">
        <f t="shared" si="180"/>
        <v>-11.3</v>
      </c>
      <c r="Q1663" t="str">
        <f t="shared" si="181"/>
        <v>Inefficient</v>
      </c>
    </row>
    <row r="1664" spans="1:17" x14ac:dyDescent="0.3">
      <c r="A1664" s="1">
        <v>45353</v>
      </c>
      <c r="B1664" t="s">
        <v>3</v>
      </c>
      <c r="C1664" t="s">
        <v>11</v>
      </c>
      <c r="D1664" t="s">
        <v>10</v>
      </c>
      <c r="E1664" t="s">
        <v>6</v>
      </c>
      <c r="F1664">
        <v>3335</v>
      </c>
      <c r="G1664">
        <v>83</v>
      </c>
      <c r="H1664">
        <v>5</v>
      </c>
      <c r="I1664" s="4">
        <v>184.83</v>
      </c>
      <c r="J1664" s="4">
        <v>417.35</v>
      </c>
      <c r="K1664" s="2">
        <f t="shared" si="175"/>
        <v>2.4887556221889054E-2</v>
      </c>
      <c r="L1664">
        <f t="shared" si="176"/>
        <v>6.0240963855421686E-2</v>
      </c>
      <c r="M1664" s="4">
        <f t="shared" si="177"/>
        <v>2.2268674698795183</v>
      </c>
      <c r="N1664" s="4">
        <f t="shared" si="178"/>
        <v>36.966000000000001</v>
      </c>
      <c r="O1664">
        <f t="shared" si="179"/>
        <v>2.2580208840556186</v>
      </c>
      <c r="P1664" s="4">
        <f t="shared" si="180"/>
        <v>232.52</v>
      </c>
      <c r="Q1664" t="str">
        <f t="shared" si="181"/>
        <v>Inefficient</v>
      </c>
    </row>
    <row r="1665" spans="1:17" x14ac:dyDescent="0.3">
      <c r="A1665" s="1">
        <v>45353</v>
      </c>
      <c r="B1665" t="s">
        <v>3</v>
      </c>
      <c r="C1665" t="s">
        <v>11</v>
      </c>
      <c r="D1665" t="s">
        <v>10</v>
      </c>
      <c r="E1665" t="s">
        <v>7</v>
      </c>
      <c r="F1665">
        <v>824</v>
      </c>
      <c r="G1665">
        <v>10</v>
      </c>
      <c r="H1665">
        <v>0</v>
      </c>
      <c r="I1665" s="4">
        <v>46.02</v>
      </c>
      <c r="J1665" s="4">
        <v>0</v>
      </c>
      <c r="K1665" s="2">
        <f t="shared" si="175"/>
        <v>1.2135922330097087E-2</v>
      </c>
      <c r="L1665">
        <f t="shared" si="176"/>
        <v>0</v>
      </c>
      <c r="M1665" s="4">
        <f t="shared" si="177"/>
        <v>4.6020000000000003</v>
      </c>
      <c r="N1665" s="4">
        <f t="shared" si="178"/>
        <v>0</v>
      </c>
      <c r="O1665">
        <f t="shared" si="179"/>
        <v>0</v>
      </c>
      <c r="P1665" s="4">
        <f t="shared" si="180"/>
        <v>-46.02</v>
      </c>
      <c r="Q1665" t="str">
        <f t="shared" si="181"/>
        <v>Inefficient</v>
      </c>
    </row>
    <row r="1666" spans="1:17" x14ac:dyDescent="0.3">
      <c r="A1666" s="1">
        <v>45353</v>
      </c>
      <c r="B1666" t="s">
        <v>3</v>
      </c>
      <c r="C1666" t="s">
        <v>11</v>
      </c>
      <c r="D1666" t="s">
        <v>10</v>
      </c>
      <c r="E1666" t="s">
        <v>8</v>
      </c>
      <c r="F1666">
        <v>84</v>
      </c>
      <c r="G1666">
        <v>1</v>
      </c>
      <c r="H1666">
        <v>0</v>
      </c>
      <c r="I1666" s="4">
        <v>2.96</v>
      </c>
      <c r="J1666" s="4">
        <v>0</v>
      </c>
      <c r="K1666" s="2">
        <f t="shared" si="175"/>
        <v>1.1904761904761904E-2</v>
      </c>
      <c r="L1666">
        <f t="shared" si="176"/>
        <v>0</v>
      </c>
      <c r="M1666" s="4">
        <f t="shared" si="177"/>
        <v>2.96</v>
      </c>
      <c r="N1666" s="4">
        <f t="shared" si="178"/>
        <v>0</v>
      </c>
      <c r="O1666">
        <f t="shared" si="179"/>
        <v>0</v>
      </c>
      <c r="P1666" s="4">
        <f t="shared" si="180"/>
        <v>-2.96</v>
      </c>
      <c r="Q1666" t="str">
        <f t="shared" si="181"/>
        <v>Inefficient</v>
      </c>
    </row>
    <row r="1667" spans="1:17" x14ac:dyDescent="0.3">
      <c r="A1667" s="1">
        <v>45353</v>
      </c>
      <c r="B1667" t="s">
        <v>3</v>
      </c>
      <c r="C1667" t="s">
        <v>12</v>
      </c>
      <c r="D1667" t="s">
        <v>5</v>
      </c>
      <c r="E1667" t="s">
        <v>6</v>
      </c>
      <c r="F1667">
        <v>916</v>
      </c>
      <c r="G1667">
        <v>41</v>
      </c>
      <c r="H1667">
        <v>3</v>
      </c>
      <c r="I1667" s="4">
        <v>52.81</v>
      </c>
      <c r="J1667" s="4">
        <v>176.19</v>
      </c>
      <c r="K1667" s="2">
        <f t="shared" ref="K1667:K1730" si="182">G1667/F1667</f>
        <v>4.4759825327510917E-2</v>
      </c>
      <c r="L1667">
        <f t="shared" ref="L1667:L1730" si="183">IF(G1667=0,0,H1667/G1667)</f>
        <v>7.3170731707317069E-2</v>
      </c>
      <c r="M1667" s="4">
        <f t="shared" ref="M1667:M1730" si="184">IF(G1667=0,0,I1667/G1667)</f>
        <v>1.2880487804878049</v>
      </c>
      <c r="N1667" s="4">
        <f t="shared" ref="N1667:N1730" si="185">IF(H1667=0,0,I1667/H1667)</f>
        <v>17.603333333333335</v>
      </c>
      <c r="O1667">
        <f t="shared" ref="O1667:O1730" si="186">IF(I1667=0,0,J1667/I1667)</f>
        <v>3.3362999431925768</v>
      </c>
      <c r="P1667" s="4">
        <f t="shared" ref="P1667:P1730" si="187">J1667-I1667</f>
        <v>123.38</v>
      </c>
      <c r="Q1667" t="str">
        <f t="shared" ref="Q1667:Q1730" si="188">IF(AND(N1667&lt;26.94,O1667&gt;3.57),"Efficient", "Inefficient")</f>
        <v>Inefficient</v>
      </c>
    </row>
    <row r="1668" spans="1:17" x14ac:dyDescent="0.3">
      <c r="A1668" s="1">
        <v>45353</v>
      </c>
      <c r="B1668" t="s">
        <v>3</v>
      </c>
      <c r="C1668" t="s">
        <v>12</v>
      </c>
      <c r="D1668" t="s">
        <v>5</v>
      </c>
      <c r="E1668" t="s">
        <v>7</v>
      </c>
      <c r="F1668">
        <v>3047</v>
      </c>
      <c r="G1668">
        <v>141</v>
      </c>
      <c r="H1668">
        <v>14</v>
      </c>
      <c r="I1668" s="4">
        <v>141.31</v>
      </c>
      <c r="J1668" s="4">
        <v>1104.51</v>
      </c>
      <c r="K1668" s="2">
        <f t="shared" si="182"/>
        <v>4.6275024614374792E-2</v>
      </c>
      <c r="L1668">
        <f t="shared" si="183"/>
        <v>9.9290780141843976E-2</v>
      </c>
      <c r="M1668" s="4">
        <f t="shared" si="184"/>
        <v>1.0021985815602836</v>
      </c>
      <c r="N1668" s="4">
        <f t="shared" si="185"/>
        <v>10.093571428571428</v>
      </c>
      <c r="O1668">
        <f t="shared" si="186"/>
        <v>7.8162196589059514</v>
      </c>
      <c r="P1668" s="4">
        <f t="shared" si="187"/>
        <v>963.2</v>
      </c>
      <c r="Q1668" t="str">
        <f t="shared" si="188"/>
        <v>Efficient</v>
      </c>
    </row>
    <row r="1669" spans="1:17" x14ac:dyDescent="0.3">
      <c r="A1669" s="1">
        <v>45353</v>
      </c>
      <c r="B1669" t="s">
        <v>3</v>
      </c>
      <c r="C1669" t="s">
        <v>12</v>
      </c>
      <c r="D1669" t="s">
        <v>5</v>
      </c>
      <c r="E1669" t="s">
        <v>8</v>
      </c>
      <c r="F1669">
        <v>1207</v>
      </c>
      <c r="G1669">
        <v>43</v>
      </c>
      <c r="H1669">
        <v>3</v>
      </c>
      <c r="I1669" s="4">
        <v>42.2</v>
      </c>
      <c r="J1669" s="4">
        <v>289.43</v>
      </c>
      <c r="K1669" s="2">
        <f t="shared" si="182"/>
        <v>3.5625517812758904E-2</v>
      </c>
      <c r="L1669">
        <f t="shared" si="183"/>
        <v>6.9767441860465115E-2</v>
      </c>
      <c r="M1669" s="4">
        <f t="shared" si="184"/>
        <v>0.98139534883720936</v>
      </c>
      <c r="N1669" s="4">
        <f t="shared" si="185"/>
        <v>14.066666666666668</v>
      </c>
      <c r="O1669">
        <f t="shared" si="186"/>
        <v>6.8585308056872032</v>
      </c>
      <c r="P1669" s="4">
        <f t="shared" si="187"/>
        <v>247.23000000000002</v>
      </c>
      <c r="Q1669" t="str">
        <f t="shared" si="188"/>
        <v>Efficient</v>
      </c>
    </row>
    <row r="1670" spans="1:17" x14ac:dyDescent="0.3">
      <c r="A1670" s="1">
        <v>45353</v>
      </c>
      <c r="B1670" t="s">
        <v>3</v>
      </c>
      <c r="C1670" t="s">
        <v>12</v>
      </c>
      <c r="D1670" t="s">
        <v>9</v>
      </c>
      <c r="E1670" t="s">
        <v>6</v>
      </c>
      <c r="F1670">
        <v>789</v>
      </c>
      <c r="G1670">
        <v>10</v>
      </c>
      <c r="H1670">
        <v>0</v>
      </c>
      <c r="I1670" s="4">
        <v>35.32</v>
      </c>
      <c r="J1670" s="4">
        <v>0</v>
      </c>
      <c r="K1670" s="2">
        <f t="shared" si="182"/>
        <v>1.2674271229404309E-2</v>
      </c>
      <c r="L1670">
        <f t="shared" si="183"/>
        <v>0</v>
      </c>
      <c r="M1670" s="4">
        <f t="shared" si="184"/>
        <v>3.532</v>
      </c>
      <c r="N1670" s="4">
        <f t="shared" si="185"/>
        <v>0</v>
      </c>
      <c r="O1670">
        <f t="shared" si="186"/>
        <v>0</v>
      </c>
      <c r="P1670" s="4">
        <f t="shared" si="187"/>
        <v>-35.32</v>
      </c>
      <c r="Q1670" t="str">
        <f t="shared" si="188"/>
        <v>Inefficient</v>
      </c>
    </row>
    <row r="1671" spans="1:17" x14ac:dyDescent="0.3">
      <c r="A1671" s="1">
        <v>45353</v>
      </c>
      <c r="B1671" t="s">
        <v>3</v>
      </c>
      <c r="C1671" t="s">
        <v>12</v>
      </c>
      <c r="D1671" t="s">
        <v>9</v>
      </c>
      <c r="E1671" t="s">
        <v>7</v>
      </c>
      <c r="F1671">
        <v>2179</v>
      </c>
      <c r="G1671">
        <v>19</v>
      </c>
      <c r="H1671">
        <v>0</v>
      </c>
      <c r="I1671" s="4">
        <v>111.28</v>
      </c>
      <c r="J1671" s="4">
        <v>0</v>
      </c>
      <c r="K1671" s="2">
        <f t="shared" si="182"/>
        <v>8.7195961450206513E-3</v>
      </c>
      <c r="L1671">
        <f t="shared" si="183"/>
        <v>0</v>
      </c>
      <c r="M1671" s="4">
        <f t="shared" si="184"/>
        <v>5.8568421052631576</v>
      </c>
      <c r="N1671" s="4">
        <f t="shared" si="185"/>
        <v>0</v>
      </c>
      <c r="O1671">
        <f t="shared" si="186"/>
        <v>0</v>
      </c>
      <c r="P1671" s="4">
        <f t="shared" si="187"/>
        <v>-111.28</v>
      </c>
      <c r="Q1671" t="str">
        <f t="shared" si="188"/>
        <v>Inefficient</v>
      </c>
    </row>
    <row r="1672" spans="1:17" x14ac:dyDescent="0.3">
      <c r="A1672" s="1">
        <v>45353</v>
      </c>
      <c r="B1672" t="s">
        <v>3</v>
      </c>
      <c r="C1672" t="s">
        <v>12</v>
      </c>
      <c r="D1672" t="s">
        <v>9</v>
      </c>
      <c r="E1672" t="s">
        <v>8</v>
      </c>
      <c r="F1672">
        <v>1718</v>
      </c>
      <c r="G1672">
        <v>10</v>
      </c>
      <c r="H1672">
        <v>0</v>
      </c>
      <c r="I1672" s="4">
        <v>59.24</v>
      </c>
      <c r="J1672" s="4">
        <v>0</v>
      </c>
      <c r="K1672" s="2">
        <f t="shared" si="182"/>
        <v>5.8207217694994182E-3</v>
      </c>
      <c r="L1672">
        <f t="shared" si="183"/>
        <v>0</v>
      </c>
      <c r="M1672" s="4">
        <f t="shared" si="184"/>
        <v>5.9240000000000004</v>
      </c>
      <c r="N1672" s="4">
        <f t="shared" si="185"/>
        <v>0</v>
      </c>
      <c r="O1672">
        <f t="shared" si="186"/>
        <v>0</v>
      </c>
      <c r="P1672" s="4">
        <f t="shared" si="187"/>
        <v>-59.24</v>
      </c>
      <c r="Q1672" t="str">
        <f t="shared" si="188"/>
        <v>Inefficient</v>
      </c>
    </row>
    <row r="1673" spans="1:17" x14ac:dyDescent="0.3">
      <c r="A1673" s="1">
        <v>45353</v>
      </c>
      <c r="B1673" t="s">
        <v>3</v>
      </c>
      <c r="C1673" t="s">
        <v>12</v>
      </c>
      <c r="D1673" t="s">
        <v>10</v>
      </c>
      <c r="E1673" t="s">
        <v>6</v>
      </c>
      <c r="F1673">
        <v>571</v>
      </c>
      <c r="G1673">
        <v>7</v>
      </c>
      <c r="H1673">
        <v>0</v>
      </c>
      <c r="I1673" s="4">
        <v>35</v>
      </c>
      <c r="J1673" s="4">
        <v>0</v>
      </c>
      <c r="K1673" s="2">
        <f t="shared" si="182"/>
        <v>1.2259194395796848E-2</v>
      </c>
      <c r="L1673">
        <f t="shared" si="183"/>
        <v>0</v>
      </c>
      <c r="M1673" s="4">
        <f t="shared" si="184"/>
        <v>5</v>
      </c>
      <c r="N1673" s="4">
        <f t="shared" si="185"/>
        <v>0</v>
      </c>
      <c r="O1673">
        <f t="shared" si="186"/>
        <v>0</v>
      </c>
      <c r="P1673" s="4">
        <f t="shared" si="187"/>
        <v>-35</v>
      </c>
      <c r="Q1673" t="str">
        <f t="shared" si="188"/>
        <v>Inefficient</v>
      </c>
    </row>
    <row r="1674" spans="1:17" x14ac:dyDescent="0.3">
      <c r="A1674" s="1">
        <v>45353</v>
      </c>
      <c r="B1674" t="s">
        <v>3</v>
      </c>
      <c r="C1674" t="s">
        <v>12</v>
      </c>
      <c r="D1674" t="s">
        <v>10</v>
      </c>
      <c r="E1674" t="s">
        <v>7</v>
      </c>
      <c r="F1674">
        <v>4288</v>
      </c>
      <c r="G1674">
        <v>66</v>
      </c>
      <c r="H1674">
        <v>5</v>
      </c>
      <c r="I1674" s="4">
        <v>244.38</v>
      </c>
      <c r="J1674" s="4">
        <v>411.18</v>
      </c>
      <c r="K1674" s="2">
        <f t="shared" si="182"/>
        <v>1.5391791044776119E-2</v>
      </c>
      <c r="L1674">
        <f t="shared" si="183"/>
        <v>7.575757575757576E-2</v>
      </c>
      <c r="M1674" s="4">
        <f t="shared" si="184"/>
        <v>3.7027272727272726</v>
      </c>
      <c r="N1674" s="4">
        <f t="shared" si="185"/>
        <v>48.875999999999998</v>
      </c>
      <c r="O1674">
        <f t="shared" si="186"/>
        <v>1.6825435796710042</v>
      </c>
      <c r="P1674" s="4">
        <f t="shared" si="187"/>
        <v>166.8</v>
      </c>
      <c r="Q1674" t="str">
        <f t="shared" si="188"/>
        <v>Inefficient</v>
      </c>
    </row>
    <row r="1675" spans="1:17" x14ac:dyDescent="0.3">
      <c r="A1675" s="1">
        <v>45353</v>
      </c>
      <c r="B1675" t="s">
        <v>3</v>
      </c>
      <c r="C1675" t="s">
        <v>12</v>
      </c>
      <c r="D1675" t="s">
        <v>10</v>
      </c>
      <c r="E1675" t="s">
        <v>8</v>
      </c>
      <c r="F1675">
        <v>1390</v>
      </c>
      <c r="G1675">
        <v>33</v>
      </c>
      <c r="H1675">
        <v>2</v>
      </c>
      <c r="I1675" s="4">
        <v>53.22</v>
      </c>
      <c r="J1675" s="4">
        <v>100.65</v>
      </c>
      <c r="K1675" s="2">
        <f t="shared" si="182"/>
        <v>2.3741007194244605E-2</v>
      </c>
      <c r="L1675">
        <f t="shared" si="183"/>
        <v>6.0606060606060608E-2</v>
      </c>
      <c r="M1675" s="4">
        <f t="shared" si="184"/>
        <v>1.6127272727272728</v>
      </c>
      <c r="N1675" s="4">
        <f t="shared" si="185"/>
        <v>26.61</v>
      </c>
      <c r="O1675">
        <f t="shared" si="186"/>
        <v>1.8912063134160091</v>
      </c>
      <c r="P1675" s="4">
        <f t="shared" si="187"/>
        <v>47.430000000000007</v>
      </c>
      <c r="Q1675" t="str">
        <f t="shared" si="188"/>
        <v>Inefficient</v>
      </c>
    </row>
    <row r="1676" spans="1:17" x14ac:dyDescent="0.3">
      <c r="A1676" s="1">
        <v>45354</v>
      </c>
      <c r="B1676" t="s">
        <v>3</v>
      </c>
      <c r="C1676" t="s">
        <v>4</v>
      </c>
      <c r="D1676" t="s">
        <v>5</v>
      </c>
      <c r="E1676" t="s">
        <v>6</v>
      </c>
      <c r="F1676">
        <v>2250</v>
      </c>
      <c r="G1676">
        <v>81</v>
      </c>
      <c r="H1676">
        <v>10</v>
      </c>
      <c r="I1676" s="4">
        <v>54.68</v>
      </c>
      <c r="J1676" s="4">
        <v>683.38</v>
      </c>
      <c r="K1676" s="2">
        <f t="shared" si="182"/>
        <v>3.5999999999999997E-2</v>
      </c>
      <c r="L1676">
        <f t="shared" si="183"/>
        <v>0.12345679012345678</v>
      </c>
      <c r="M1676" s="4">
        <f t="shared" si="184"/>
        <v>0.67506172839506173</v>
      </c>
      <c r="N1676" s="4">
        <f t="shared" si="185"/>
        <v>5.468</v>
      </c>
      <c r="O1676">
        <f t="shared" si="186"/>
        <v>12.497805413313825</v>
      </c>
      <c r="P1676" s="4">
        <f t="shared" si="187"/>
        <v>628.70000000000005</v>
      </c>
      <c r="Q1676" t="str">
        <f t="shared" si="188"/>
        <v>Efficient</v>
      </c>
    </row>
    <row r="1677" spans="1:17" x14ac:dyDescent="0.3">
      <c r="A1677" s="1">
        <v>45354</v>
      </c>
      <c r="B1677" t="s">
        <v>3</v>
      </c>
      <c r="C1677" t="s">
        <v>4</v>
      </c>
      <c r="D1677" t="s">
        <v>5</v>
      </c>
      <c r="E1677" t="s">
        <v>7</v>
      </c>
      <c r="F1677">
        <v>1669</v>
      </c>
      <c r="G1677">
        <v>47</v>
      </c>
      <c r="H1677">
        <v>5</v>
      </c>
      <c r="I1677" s="4">
        <v>42.24</v>
      </c>
      <c r="J1677" s="4">
        <v>286.14</v>
      </c>
      <c r="K1677" s="2">
        <f t="shared" si="182"/>
        <v>2.816057519472738E-2</v>
      </c>
      <c r="L1677">
        <f t="shared" si="183"/>
        <v>0.10638297872340426</v>
      </c>
      <c r="M1677" s="4">
        <f t="shared" si="184"/>
        <v>0.89872340425531916</v>
      </c>
      <c r="N1677" s="4">
        <f t="shared" si="185"/>
        <v>8.4480000000000004</v>
      </c>
      <c r="O1677">
        <f t="shared" si="186"/>
        <v>6.7741477272727266</v>
      </c>
      <c r="P1677" s="4">
        <f t="shared" si="187"/>
        <v>243.89999999999998</v>
      </c>
      <c r="Q1677" t="str">
        <f t="shared" si="188"/>
        <v>Efficient</v>
      </c>
    </row>
    <row r="1678" spans="1:17" x14ac:dyDescent="0.3">
      <c r="A1678" s="1">
        <v>45354</v>
      </c>
      <c r="B1678" t="s">
        <v>3</v>
      </c>
      <c r="C1678" t="s">
        <v>4</v>
      </c>
      <c r="D1678" t="s">
        <v>5</v>
      </c>
      <c r="E1678" t="s">
        <v>8</v>
      </c>
      <c r="F1678">
        <v>84</v>
      </c>
      <c r="G1678">
        <v>4</v>
      </c>
      <c r="H1678">
        <v>0</v>
      </c>
      <c r="I1678" s="4">
        <v>5.7</v>
      </c>
      <c r="J1678" s="4">
        <v>0</v>
      </c>
      <c r="K1678" s="2">
        <f t="shared" si="182"/>
        <v>4.7619047619047616E-2</v>
      </c>
      <c r="L1678">
        <f t="shared" si="183"/>
        <v>0</v>
      </c>
      <c r="M1678" s="4">
        <f t="shared" si="184"/>
        <v>1.425</v>
      </c>
      <c r="N1678" s="4">
        <f t="shared" si="185"/>
        <v>0</v>
      </c>
      <c r="O1678">
        <f t="shared" si="186"/>
        <v>0</v>
      </c>
      <c r="P1678" s="4">
        <f t="shared" si="187"/>
        <v>-5.7</v>
      </c>
      <c r="Q1678" t="str">
        <f t="shared" si="188"/>
        <v>Inefficient</v>
      </c>
    </row>
    <row r="1679" spans="1:17" x14ac:dyDescent="0.3">
      <c r="A1679" s="1">
        <v>45354</v>
      </c>
      <c r="B1679" t="s">
        <v>3</v>
      </c>
      <c r="C1679" t="s">
        <v>4</v>
      </c>
      <c r="D1679" t="s">
        <v>9</v>
      </c>
      <c r="E1679" t="s">
        <v>6</v>
      </c>
      <c r="F1679">
        <v>3557</v>
      </c>
      <c r="G1679">
        <v>27</v>
      </c>
      <c r="H1679">
        <v>0</v>
      </c>
      <c r="I1679" s="4">
        <v>172.93</v>
      </c>
      <c r="J1679" s="4">
        <v>0</v>
      </c>
      <c r="K1679" s="2">
        <f t="shared" si="182"/>
        <v>7.5906662918189486E-3</v>
      </c>
      <c r="L1679">
        <f t="shared" si="183"/>
        <v>0</v>
      </c>
      <c r="M1679" s="4">
        <f t="shared" si="184"/>
        <v>6.4048148148148147</v>
      </c>
      <c r="N1679" s="4">
        <f t="shared" si="185"/>
        <v>0</v>
      </c>
      <c r="O1679">
        <f t="shared" si="186"/>
        <v>0</v>
      </c>
      <c r="P1679" s="4">
        <f t="shared" si="187"/>
        <v>-172.93</v>
      </c>
      <c r="Q1679" t="str">
        <f t="shared" si="188"/>
        <v>Inefficient</v>
      </c>
    </row>
    <row r="1680" spans="1:17" x14ac:dyDescent="0.3">
      <c r="A1680" s="1">
        <v>45354</v>
      </c>
      <c r="B1680" t="s">
        <v>3</v>
      </c>
      <c r="C1680" t="s">
        <v>4</v>
      </c>
      <c r="D1680" t="s">
        <v>9</v>
      </c>
      <c r="E1680" t="s">
        <v>7</v>
      </c>
      <c r="F1680">
        <v>1786</v>
      </c>
      <c r="G1680">
        <v>11</v>
      </c>
      <c r="H1680">
        <v>0</v>
      </c>
      <c r="I1680" s="4">
        <v>116.7</v>
      </c>
      <c r="J1680" s="4">
        <v>0</v>
      </c>
      <c r="K1680" s="2">
        <f t="shared" si="182"/>
        <v>6.1590145576707724E-3</v>
      </c>
      <c r="L1680">
        <f t="shared" si="183"/>
        <v>0</v>
      </c>
      <c r="M1680" s="4">
        <f t="shared" si="184"/>
        <v>10.609090909090909</v>
      </c>
      <c r="N1680" s="4">
        <f t="shared" si="185"/>
        <v>0</v>
      </c>
      <c r="O1680">
        <f t="shared" si="186"/>
        <v>0</v>
      </c>
      <c r="P1680" s="4">
        <f t="shared" si="187"/>
        <v>-116.7</v>
      </c>
      <c r="Q1680" t="str">
        <f t="shared" si="188"/>
        <v>Inefficient</v>
      </c>
    </row>
    <row r="1681" spans="1:17" x14ac:dyDescent="0.3">
      <c r="A1681" s="1">
        <v>45354</v>
      </c>
      <c r="B1681" t="s">
        <v>3</v>
      </c>
      <c r="C1681" t="s">
        <v>4</v>
      </c>
      <c r="D1681" t="s">
        <v>9</v>
      </c>
      <c r="E1681" t="s">
        <v>8</v>
      </c>
      <c r="F1681">
        <v>437</v>
      </c>
      <c r="G1681">
        <v>3</v>
      </c>
      <c r="H1681">
        <v>0</v>
      </c>
      <c r="I1681" s="4">
        <v>17.63</v>
      </c>
      <c r="J1681" s="4">
        <v>0</v>
      </c>
      <c r="K1681" s="2">
        <f t="shared" si="182"/>
        <v>6.8649885583524023E-3</v>
      </c>
      <c r="L1681">
        <f t="shared" si="183"/>
        <v>0</v>
      </c>
      <c r="M1681" s="4">
        <f t="shared" si="184"/>
        <v>5.876666666666666</v>
      </c>
      <c r="N1681" s="4">
        <f t="shared" si="185"/>
        <v>0</v>
      </c>
      <c r="O1681">
        <f t="shared" si="186"/>
        <v>0</v>
      </c>
      <c r="P1681" s="4">
        <f t="shared" si="187"/>
        <v>-17.63</v>
      </c>
      <c r="Q1681" t="str">
        <f t="shared" si="188"/>
        <v>Inefficient</v>
      </c>
    </row>
    <row r="1682" spans="1:17" x14ac:dyDescent="0.3">
      <c r="A1682" s="1">
        <v>45354</v>
      </c>
      <c r="B1682" t="s">
        <v>3</v>
      </c>
      <c r="C1682" t="s">
        <v>4</v>
      </c>
      <c r="D1682" t="s">
        <v>10</v>
      </c>
      <c r="E1682" t="s">
        <v>6</v>
      </c>
      <c r="F1682">
        <v>2827</v>
      </c>
      <c r="G1682">
        <v>64</v>
      </c>
      <c r="H1682">
        <v>4</v>
      </c>
      <c r="I1682" s="4">
        <v>91.27</v>
      </c>
      <c r="J1682" s="4">
        <v>333.05</v>
      </c>
      <c r="K1682" s="2">
        <f t="shared" si="182"/>
        <v>2.2638839759462327E-2</v>
      </c>
      <c r="L1682">
        <f t="shared" si="183"/>
        <v>6.25E-2</v>
      </c>
      <c r="M1682" s="4">
        <f t="shared" si="184"/>
        <v>1.4260937499999999</v>
      </c>
      <c r="N1682" s="4">
        <f t="shared" si="185"/>
        <v>22.817499999999999</v>
      </c>
      <c r="O1682">
        <f t="shared" si="186"/>
        <v>3.6490632190204888</v>
      </c>
      <c r="P1682" s="4">
        <f t="shared" si="187"/>
        <v>241.78000000000003</v>
      </c>
      <c r="Q1682" t="str">
        <f t="shared" si="188"/>
        <v>Efficient</v>
      </c>
    </row>
    <row r="1683" spans="1:17" x14ac:dyDescent="0.3">
      <c r="A1683" s="1">
        <v>45354</v>
      </c>
      <c r="B1683" t="s">
        <v>3</v>
      </c>
      <c r="C1683" t="s">
        <v>4</v>
      </c>
      <c r="D1683" t="s">
        <v>10</v>
      </c>
      <c r="E1683" t="s">
        <v>7</v>
      </c>
      <c r="F1683">
        <v>3950</v>
      </c>
      <c r="G1683">
        <v>52</v>
      </c>
      <c r="H1683">
        <v>3</v>
      </c>
      <c r="I1683" s="4">
        <v>114.01</v>
      </c>
      <c r="J1683" s="4">
        <v>270.88</v>
      </c>
      <c r="K1683" s="2">
        <f t="shared" si="182"/>
        <v>1.3164556962025316E-2</v>
      </c>
      <c r="L1683">
        <f t="shared" si="183"/>
        <v>5.7692307692307696E-2</v>
      </c>
      <c r="M1683" s="4">
        <f t="shared" si="184"/>
        <v>2.1924999999999999</v>
      </c>
      <c r="N1683" s="4">
        <f t="shared" si="185"/>
        <v>38.003333333333337</v>
      </c>
      <c r="O1683">
        <f t="shared" si="186"/>
        <v>2.3759319357951054</v>
      </c>
      <c r="P1683" s="4">
        <f t="shared" si="187"/>
        <v>156.87</v>
      </c>
      <c r="Q1683" t="str">
        <f t="shared" si="188"/>
        <v>Inefficient</v>
      </c>
    </row>
    <row r="1684" spans="1:17" x14ac:dyDescent="0.3">
      <c r="A1684" s="1">
        <v>45354</v>
      </c>
      <c r="B1684" t="s">
        <v>3</v>
      </c>
      <c r="C1684" t="s">
        <v>4</v>
      </c>
      <c r="D1684" t="s">
        <v>10</v>
      </c>
      <c r="E1684" t="s">
        <v>8</v>
      </c>
      <c r="F1684">
        <v>139</v>
      </c>
      <c r="G1684">
        <v>2</v>
      </c>
      <c r="H1684">
        <v>0</v>
      </c>
      <c r="I1684" s="4">
        <v>4.24</v>
      </c>
      <c r="J1684" s="4">
        <v>0</v>
      </c>
      <c r="K1684" s="2">
        <f t="shared" si="182"/>
        <v>1.4388489208633094E-2</v>
      </c>
      <c r="L1684">
        <f t="shared" si="183"/>
        <v>0</v>
      </c>
      <c r="M1684" s="4">
        <f t="shared" si="184"/>
        <v>2.12</v>
      </c>
      <c r="N1684" s="4">
        <f t="shared" si="185"/>
        <v>0</v>
      </c>
      <c r="O1684">
        <f t="shared" si="186"/>
        <v>0</v>
      </c>
      <c r="P1684" s="4">
        <f t="shared" si="187"/>
        <v>-4.24</v>
      </c>
      <c r="Q1684" t="str">
        <f t="shared" si="188"/>
        <v>Inefficient</v>
      </c>
    </row>
    <row r="1685" spans="1:17" x14ac:dyDescent="0.3">
      <c r="A1685" s="1">
        <v>45354</v>
      </c>
      <c r="B1685" t="s">
        <v>3</v>
      </c>
      <c r="C1685" t="s">
        <v>11</v>
      </c>
      <c r="D1685" t="s">
        <v>5</v>
      </c>
      <c r="E1685" t="s">
        <v>6</v>
      </c>
      <c r="F1685">
        <v>5348</v>
      </c>
      <c r="G1685">
        <v>254</v>
      </c>
      <c r="H1685">
        <v>15</v>
      </c>
      <c r="I1685" s="4">
        <v>230.48</v>
      </c>
      <c r="J1685" s="4">
        <v>1361.52</v>
      </c>
      <c r="K1685" s="2">
        <f t="shared" si="182"/>
        <v>4.7494390426327596E-2</v>
      </c>
      <c r="L1685">
        <f t="shared" si="183"/>
        <v>5.905511811023622E-2</v>
      </c>
      <c r="M1685" s="4">
        <f t="shared" si="184"/>
        <v>0.90740157480314954</v>
      </c>
      <c r="N1685" s="4">
        <f t="shared" si="185"/>
        <v>15.365333333333332</v>
      </c>
      <c r="O1685">
        <f t="shared" si="186"/>
        <v>5.9073238458868449</v>
      </c>
      <c r="P1685" s="4">
        <f t="shared" si="187"/>
        <v>1131.04</v>
      </c>
      <c r="Q1685" t="str">
        <f t="shared" si="188"/>
        <v>Efficient</v>
      </c>
    </row>
    <row r="1686" spans="1:17" x14ac:dyDescent="0.3">
      <c r="A1686" s="1">
        <v>45354</v>
      </c>
      <c r="B1686" t="s">
        <v>3</v>
      </c>
      <c r="C1686" t="s">
        <v>11</v>
      </c>
      <c r="D1686" t="s">
        <v>5</v>
      </c>
      <c r="E1686" t="s">
        <v>7</v>
      </c>
      <c r="F1686">
        <v>889</v>
      </c>
      <c r="G1686">
        <v>29</v>
      </c>
      <c r="H1686">
        <v>2</v>
      </c>
      <c r="I1686" s="4">
        <v>50.58</v>
      </c>
      <c r="J1686" s="4">
        <v>126.2</v>
      </c>
      <c r="K1686" s="2">
        <f t="shared" si="182"/>
        <v>3.2620922384701913E-2</v>
      </c>
      <c r="L1686">
        <f t="shared" si="183"/>
        <v>6.8965517241379309E-2</v>
      </c>
      <c r="M1686" s="4">
        <f t="shared" si="184"/>
        <v>1.7441379310344827</v>
      </c>
      <c r="N1686" s="4">
        <f t="shared" si="185"/>
        <v>25.29</v>
      </c>
      <c r="O1686">
        <f t="shared" si="186"/>
        <v>2.4950573349149865</v>
      </c>
      <c r="P1686" s="4">
        <f t="shared" si="187"/>
        <v>75.62</v>
      </c>
      <c r="Q1686" t="str">
        <f t="shared" si="188"/>
        <v>Inefficient</v>
      </c>
    </row>
    <row r="1687" spans="1:17" x14ac:dyDescent="0.3">
      <c r="A1687" s="1">
        <v>45354</v>
      </c>
      <c r="B1687" t="s">
        <v>3</v>
      </c>
      <c r="C1687" t="s">
        <v>11</v>
      </c>
      <c r="D1687" t="s">
        <v>5</v>
      </c>
      <c r="E1687" t="s">
        <v>8</v>
      </c>
      <c r="F1687">
        <v>272</v>
      </c>
      <c r="G1687">
        <v>10</v>
      </c>
      <c r="H1687">
        <v>1</v>
      </c>
      <c r="I1687" s="4">
        <v>6.38</v>
      </c>
      <c r="J1687" s="4">
        <v>54.05</v>
      </c>
      <c r="K1687" s="2">
        <f t="shared" si="182"/>
        <v>3.6764705882352942E-2</v>
      </c>
      <c r="L1687">
        <f t="shared" si="183"/>
        <v>0.1</v>
      </c>
      <c r="M1687" s="4">
        <f t="shared" si="184"/>
        <v>0.63800000000000001</v>
      </c>
      <c r="N1687" s="4">
        <f t="shared" si="185"/>
        <v>6.38</v>
      </c>
      <c r="O1687">
        <f t="shared" si="186"/>
        <v>8.4717868338557984</v>
      </c>
      <c r="P1687" s="4">
        <f t="shared" si="187"/>
        <v>47.669999999999995</v>
      </c>
      <c r="Q1687" t="str">
        <f t="shared" si="188"/>
        <v>Efficient</v>
      </c>
    </row>
    <row r="1688" spans="1:17" x14ac:dyDescent="0.3">
      <c r="A1688" s="1">
        <v>45354</v>
      </c>
      <c r="B1688" t="s">
        <v>3</v>
      </c>
      <c r="C1688" t="s">
        <v>11</v>
      </c>
      <c r="D1688" t="s">
        <v>9</v>
      </c>
      <c r="E1688" t="s">
        <v>6</v>
      </c>
      <c r="F1688">
        <v>3146</v>
      </c>
      <c r="G1688">
        <v>34</v>
      </c>
      <c r="H1688">
        <v>1</v>
      </c>
      <c r="I1688" s="4">
        <v>166.23</v>
      </c>
      <c r="J1688" s="4">
        <v>81.239999999999995</v>
      </c>
      <c r="K1688" s="2">
        <f t="shared" si="182"/>
        <v>1.0807374443738081E-2</v>
      </c>
      <c r="L1688">
        <f t="shared" si="183"/>
        <v>2.9411764705882353E-2</v>
      </c>
      <c r="M1688" s="4">
        <f t="shared" si="184"/>
        <v>4.8891176470588231</v>
      </c>
      <c r="N1688" s="4">
        <f t="shared" si="185"/>
        <v>166.23</v>
      </c>
      <c r="O1688">
        <f t="shared" si="186"/>
        <v>0.48872044757264033</v>
      </c>
      <c r="P1688" s="4">
        <f t="shared" si="187"/>
        <v>-84.99</v>
      </c>
      <c r="Q1688" t="str">
        <f t="shared" si="188"/>
        <v>Inefficient</v>
      </c>
    </row>
    <row r="1689" spans="1:17" x14ac:dyDescent="0.3">
      <c r="A1689" s="1">
        <v>45354</v>
      </c>
      <c r="B1689" t="s">
        <v>3</v>
      </c>
      <c r="C1689" t="s">
        <v>11</v>
      </c>
      <c r="D1689" t="s">
        <v>9</v>
      </c>
      <c r="E1689" t="s">
        <v>7</v>
      </c>
      <c r="F1689">
        <v>393</v>
      </c>
      <c r="G1689">
        <v>6</v>
      </c>
      <c r="H1689">
        <v>0</v>
      </c>
      <c r="I1689" s="4">
        <v>20.55</v>
      </c>
      <c r="J1689" s="4">
        <v>0</v>
      </c>
      <c r="K1689" s="2">
        <f t="shared" si="182"/>
        <v>1.5267175572519083E-2</v>
      </c>
      <c r="L1689">
        <f t="shared" si="183"/>
        <v>0</v>
      </c>
      <c r="M1689" s="4">
        <f t="shared" si="184"/>
        <v>3.4250000000000003</v>
      </c>
      <c r="N1689" s="4">
        <f t="shared" si="185"/>
        <v>0</v>
      </c>
      <c r="O1689">
        <f t="shared" si="186"/>
        <v>0</v>
      </c>
      <c r="P1689" s="4">
        <f t="shared" si="187"/>
        <v>-20.55</v>
      </c>
      <c r="Q1689" t="str">
        <f t="shared" si="188"/>
        <v>Inefficient</v>
      </c>
    </row>
    <row r="1690" spans="1:17" x14ac:dyDescent="0.3">
      <c r="A1690" s="1">
        <v>45354</v>
      </c>
      <c r="B1690" t="s">
        <v>3</v>
      </c>
      <c r="C1690" t="s">
        <v>11</v>
      </c>
      <c r="D1690" t="s">
        <v>9</v>
      </c>
      <c r="E1690" t="s">
        <v>8</v>
      </c>
      <c r="F1690">
        <v>268</v>
      </c>
      <c r="G1690">
        <v>4</v>
      </c>
      <c r="H1690">
        <v>0</v>
      </c>
      <c r="I1690" s="4">
        <v>10.07</v>
      </c>
      <c r="J1690" s="4">
        <v>0</v>
      </c>
      <c r="K1690" s="2">
        <f t="shared" si="182"/>
        <v>1.4925373134328358E-2</v>
      </c>
      <c r="L1690">
        <f t="shared" si="183"/>
        <v>0</v>
      </c>
      <c r="M1690" s="4">
        <f t="shared" si="184"/>
        <v>2.5175000000000001</v>
      </c>
      <c r="N1690" s="4">
        <f t="shared" si="185"/>
        <v>0</v>
      </c>
      <c r="O1690">
        <f t="shared" si="186"/>
        <v>0</v>
      </c>
      <c r="P1690" s="4">
        <f t="shared" si="187"/>
        <v>-10.07</v>
      </c>
      <c r="Q1690" t="str">
        <f t="shared" si="188"/>
        <v>Inefficient</v>
      </c>
    </row>
    <row r="1691" spans="1:17" x14ac:dyDescent="0.3">
      <c r="A1691" s="1">
        <v>45354</v>
      </c>
      <c r="B1691" t="s">
        <v>3</v>
      </c>
      <c r="C1691" t="s">
        <v>11</v>
      </c>
      <c r="D1691" t="s">
        <v>10</v>
      </c>
      <c r="E1691" t="s">
        <v>6</v>
      </c>
      <c r="F1691">
        <v>4287</v>
      </c>
      <c r="G1691">
        <v>107</v>
      </c>
      <c r="H1691">
        <v>6</v>
      </c>
      <c r="I1691" s="4">
        <v>244.11</v>
      </c>
      <c r="J1691" s="4">
        <v>431.2</v>
      </c>
      <c r="K1691" s="2">
        <f t="shared" si="182"/>
        <v>2.495917891299277E-2</v>
      </c>
      <c r="L1691">
        <f t="shared" si="183"/>
        <v>5.6074766355140186E-2</v>
      </c>
      <c r="M1691" s="4">
        <f t="shared" si="184"/>
        <v>2.2814018691588784</v>
      </c>
      <c r="N1691" s="4">
        <f t="shared" si="185"/>
        <v>40.685000000000002</v>
      </c>
      <c r="O1691">
        <f t="shared" si="186"/>
        <v>1.7664167793207979</v>
      </c>
      <c r="P1691" s="4">
        <f t="shared" si="187"/>
        <v>187.08999999999997</v>
      </c>
      <c r="Q1691" t="str">
        <f t="shared" si="188"/>
        <v>Inefficient</v>
      </c>
    </row>
    <row r="1692" spans="1:17" x14ac:dyDescent="0.3">
      <c r="A1692" s="1">
        <v>45354</v>
      </c>
      <c r="B1692" t="s">
        <v>3</v>
      </c>
      <c r="C1692" t="s">
        <v>11</v>
      </c>
      <c r="D1692" t="s">
        <v>10</v>
      </c>
      <c r="E1692" t="s">
        <v>7</v>
      </c>
      <c r="F1692">
        <v>318</v>
      </c>
      <c r="G1692">
        <v>6</v>
      </c>
      <c r="H1692">
        <v>0</v>
      </c>
      <c r="I1692" s="4">
        <v>20</v>
      </c>
      <c r="J1692" s="4">
        <v>0</v>
      </c>
      <c r="K1692" s="2">
        <f t="shared" si="182"/>
        <v>1.8867924528301886E-2</v>
      </c>
      <c r="L1692">
        <f t="shared" si="183"/>
        <v>0</v>
      </c>
      <c r="M1692" s="4">
        <f t="shared" si="184"/>
        <v>3.3333333333333335</v>
      </c>
      <c r="N1692" s="4">
        <f t="shared" si="185"/>
        <v>0</v>
      </c>
      <c r="O1692">
        <f t="shared" si="186"/>
        <v>0</v>
      </c>
      <c r="P1692" s="4">
        <f t="shared" si="187"/>
        <v>-20</v>
      </c>
      <c r="Q1692" t="str">
        <f t="shared" si="188"/>
        <v>Inefficient</v>
      </c>
    </row>
    <row r="1693" spans="1:17" x14ac:dyDescent="0.3">
      <c r="A1693" s="1">
        <v>45354</v>
      </c>
      <c r="B1693" t="s">
        <v>3</v>
      </c>
      <c r="C1693" t="s">
        <v>11</v>
      </c>
      <c r="D1693" t="s">
        <v>10</v>
      </c>
      <c r="E1693" t="s">
        <v>8</v>
      </c>
      <c r="F1693">
        <v>69</v>
      </c>
      <c r="G1693">
        <v>1</v>
      </c>
      <c r="H1693">
        <v>0</v>
      </c>
      <c r="I1693" s="4">
        <v>4.24</v>
      </c>
      <c r="J1693" s="4">
        <v>0</v>
      </c>
      <c r="K1693" s="2">
        <f t="shared" si="182"/>
        <v>1.4492753623188406E-2</v>
      </c>
      <c r="L1693">
        <f t="shared" si="183"/>
        <v>0</v>
      </c>
      <c r="M1693" s="4">
        <f t="shared" si="184"/>
        <v>4.24</v>
      </c>
      <c r="N1693" s="4">
        <f t="shared" si="185"/>
        <v>0</v>
      </c>
      <c r="O1693">
        <f t="shared" si="186"/>
        <v>0</v>
      </c>
      <c r="P1693" s="4">
        <f t="shared" si="187"/>
        <v>-4.24</v>
      </c>
      <c r="Q1693" t="str">
        <f t="shared" si="188"/>
        <v>Inefficient</v>
      </c>
    </row>
    <row r="1694" spans="1:17" x14ac:dyDescent="0.3">
      <c r="A1694" s="1">
        <v>45354</v>
      </c>
      <c r="B1694" t="s">
        <v>3</v>
      </c>
      <c r="C1694" t="s">
        <v>12</v>
      </c>
      <c r="D1694" t="s">
        <v>5</v>
      </c>
      <c r="E1694" t="s">
        <v>6</v>
      </c>
      <c r="F1694">
        <v>766</v>
      </c>
      <c r="G1694">
        <v>28</v>
      </c>
      <c r="H1694">
        <v>2</v>
      </c>
      <c r="I1694" s="4">
        <v>25.11</v>
      </c>
      <c r="J1694" s="4">
        <v>142.88999999999999</v>
      </c>
      <c r="K1694" s="2">
        <f t="shared" si="182"/>
        <v>3.6553524804177548E-2</v>
      </c>
      <c r="L1694">
        <f t="shared" si="183"/>
        <v>7.1428571428571425E-2</v>
      </c>
      <c r="M1694" s="4">
        <f t="shared" si="184"/>
        <v>0.8967857142857143</v>
      </c>
      <c r="N1694" s="4">
        <f t="shared" si="185"/>
        <v>12.555</v>
      </c>
      <c r="O1694">
        <f t="shared" si="186"/>
        <v>5.6905615292712062</v>
      </c>
      <c r="P1694" s="4">
        <f t="shared" si="187"/>
        <v>117.77999999999999</v>
      </c>
      <c r="Q1694" t="str">
        <f t="shared" si="188"/>
        <v>Efficient</v>
      </c>
    </row>
    <row r="1695" spans="1:17" x14ac:dyDescent="0.3">
      <c r="A1695" s="1">
        <v>45354</v>
      </c>
      <c r="B1695" t="s">
        <v>3</v>
      </c>
      <c r="C1695" t="s">
        <v>12</v>
      </c>
      <c r="D1695" t="s">
        <v>5</v>
      </c>
      <c r="E1695" t="s">
        <v>7</v>
      </c>
      <c r="F1695">
        <v>2769</v>
      </c>
      <c r="G1695">
        <v>132</v>
      </c>
      <c r="H1695">
        <v>9</v>
      </c>
      <c r="I1695" s="4">
        <v>81.61</v>
      </c>
      <c r="J1695" s="4">
        <v>835.12</v>
      </c>
      <c r="K1695" s="2">
        <f t="shared" si="182"/>
        <v>4.7670639219934995E-2</v>
      </c>
      <c r="L1695">
        <f t="shared" si="183"/>
        <v>6.8181818181818177E-2</v>
      </c>
      <c r="M1695" s="4">
        <f t="shared" si="184"/>
        <v>0.61825757575757578</v>
      </c>
      <c r="N1695" s="4">
        <f t="shared" si="185"/>
        <v>9.0677777777777777</v>
      </c>
      <c r="O1695">
        <f t="shared" si="186"/>
        <v>10.233059674059552</v>
      </c>
      <c r="P1695" s="4">
        <f t="shared" si="187"/>
        <v>753.51</v>
      </c>
      <c r="Q1695" t="str">
        <f t="shared" si="188"/>
        <v>Efficient</v>
      </c>
    </row>
    <row r="1696" spans="1:17" x14ac:dyDescent="0.3">
      <c r="A1696" s="1">
        <v>45354</v>
      </c>
      <c r="B1696" t="s">
        <v>3</v>
      </c>
      <c r="C1696" t="s">
        <v>12</v>
      </c>
      <c r="D1696" t="s">
        <v>5</v>
      </c>
      <c r="E1696" t="s">
        <v>8</v>
      </c>
      <c r="F1696">
        <v>1924</v>
      </c>
      <c r="G1696">
        <v>51</v>
      </c>
      <c r="H1696">
        <v>3</v>
      </c>
      <c r="I1696" s="4">
        <v>47.16</v>
      </c>
      <c r="J1696" s="4">
        <v>168.46</v>
      </c>
      <c r="K1696" s="2">
        <f t="shared" si="182"/>
        <v>2.6507276507276509E-2</v>
      </c>
      <c r="L1696">
        <f t="shared" si="183"/>
        <v>5.8823529411764705E-2</v>
      </c>
      <c r="M1696" s="4">
        <f t="shared" si="184"/>
        <v>0.92470588235294116</v>
      </c>
      <c r="N1696" s="4">
        <f t="shared" si="185"/>
        <v>15.719999999999999</v>
      </c>
      <c r="O1696">
        <f t="shared" si="186"/>
        <v>3.5720949957591182</v>
      </c>
      <c r="P1696" s="4">
        <f t="shared" si="187"/>
        <v>121.30000000000001</v>
      </c>
      <c r="Q1696" t="str">
        <f t="shared" si="188"/>
        <v>Efficient</v>
      </c>
    </row>
    <row r="1697" spans="1:17" x14ac:dyDescent="0.3">
      <c r="A1697" s="1">
        <v>45354</v>
      </c>
      <c r="B1697" t="s">
        <v>3</v>
      </c>
      <c r="C1697" t="s">
        <v>12</v>
      </c>
      <c r="D1697" t="s">
        <v>9</v>
      </c>
      <c r="E1697" t="s">
        <v>6</v>
      </c>
      <c r="F1697">
        <v>1224</v>
      </c>
      <c r="G1697">
        <v>18</v>
      </c>
      <c r="H1697">
        <v>0</v>
      </c>
      <c r="I1697" s="4">
        <v>49.17</v>
      </c>
      <c r="J1697" s="4">
        <v>0</v>
      </c>
      <c r="K1697" s="2">
        <f t="shared" si="182"/>
        <v>1.4705882352941176E-2</v>
      </c>
      <c r="L1697">
        <f t="shared" si="183"/>
        <v>0</v>
      </c>
      <c r="M1697" s="4">
        <f t="shared" si="184"/>
        <v>2.7316666666666669</v>
      </c>
      <c r="N1697" s="4">
        <f t="shared" si="185"/>
        <v>0</v>
      </c>
      <c r="O1697">
        <f t="shared" si="186"/>
        <v>0</v>
      </c>
      <c r="P1697" s="4">
        <f t="shared" si="187"/>
        <v>-49.17</v>
      </c>
      <c r="Q1697" t="str">
        <f t="shared" si="188"/>
        <v>Inefficient</v>
      </c>
    </row>
    <row r="1698" spans="1:17" x14ac:dyDescent="0.3">
      <c r="A1698" s="1">
        <v>45354</v>
      </c>
      <c r="B1698" t="s">
        <v>3</v>
      </c>
      <c r="C1698" t="s">
        <v>12</v>
      </c>
      <c r="D1698" t="s">
        <v>9</v>
      </c>
      <c r="E1698" t="s">
        <v>7</v>
      </c>
      <c r="F1698">
        <v>4733</v>
      </c>
      <c r="G1698">
        <v>84</v>
      </c>
      <c r="H1698">
        <v>1</v>
      </c>
      <c r="I1698" s="4">
        <v>112.33</v>
      </c>
      <c r="J1698" s="4">
        <v>61.15</v>
      </c>
      <c r="K1698" s="2">
        <f t="shared" si="182"/>
        <v>1.7747728713289668E-2</v>
      </c>
      <c r="L1698">
        <f t="shared" si="183"/>
        <v>1.1904761904761904E-2</v>
      </c>
      <c r="M1698" s="4">
        <f t="shared" si="184"/>
        <v>1.3372619047619048</v>
      </c>
      <c r="N1698" s="4">
        <f t="shared" si="185"/>
        <v>112.33</v>
      </c>
      <c r="O1698">
        <f t="shared" si="186"/>
        <v>0.54437817145909373</v>
      </c>
      <c r="P1698" s="4">
        <f t="shared" si="187"/>
        <v>-51.18</v>
      </c>
      <c r="Q1698" t="str">
        <f t="shared" si="188"/>
        <v>Inefficient</v>
      </c>
    </row>
    <row r="1699" spans="1:17" x14ac:dyDescent="0.3">
      <c r="A1699" s="1">
        <v>45354</v>
      </c>
      <c r="B1699" t="s">
        <v>3</v>
      </c>
      <c r="C1699" t="s">
        <v>12</v>
      </c>
      <c r="D1699" t="s">
        <v>9</v>
      </c>
      <c r="E1699" t="s">
        <v>8</v>
      </c>
      <c r="F1699">
        <v>2977</v>
      </c>
      <c r="G1699">
        <v>19</v>
      </c>
      <c r="H1699">
        <v>0</v>
      </c>
      <c r="I1699" s="4">
        <v>99.02</v>
      </c>
      <c r="J1699" s="4">
        <v>0</v>
      </c>
      <c r="K1699" s="2">
        <f t="shared" si="182"/>
        <v>6.3822640241854214E-3</v>
      </c>
      <c r="L1699">
        <f t="shared" si="183"/>
        <v>0</v>
      </c>
      <c r="M1699" s="4">
        <f t="shared" si="184"/>
        <v>5.2115789473684204</v>
      </c>
      <c r="N1699" s="4">
        <f t="shared" si="185"/>
        <v>0</v>
      </c>
      <c r="O1699">
        <f t="shared" si="186"/>
        <v>0</v>
      </c>
      <c r="P1699" s="4">
        <f t="shared" si="187"/>
        <v>-99.02</v>
      </c>
      <c r="Q1699" t="str">
        <f t="shared" si="188"/>
        <v>Inefficient</v>
      </c>
    </row>
    <row r="1700" spans="1:17" x14ac:dyDescent="0.3">
      <c r="A1700" s="1">
        <v>45354</v>
      </c>
      <c r="B1700" t="s">
        <v>3</v>
      </c>
      <c r="C1700" t="s">
        <v>12</v>
      </c>
      <c r="D1700" t="s">
        <v>10</v>
      </c>
      <c r="E1700" t="s">
        <v>6</v>
      </c>
      <c r="F1700">
        <v>1457</v>
      </c>
      <c r="G1700">
        <v>32</v>
      </c>
      <c r="H1700">
        <v>1</v>
      </c>
      <c r="I1700" s="4">
        <v>37.869999999999997</v>
      </c>
      <c r="J1700" s="4">
        <v>81.55</v>
      </c>
      <c r="K1700" s="2">
        <f t="shared" si="182"/>
        <v>2.1962937542896362E-2</v>
      </c>
      <c r="L1700">
        <f t="shared" si="183"/>
        <v>3.125E-2</v>
      </c>
      <c r="M1700" s="4">
        <f t="shared" si="184"/>
        <v>1.1834374999999999</v>
      </c>
      <c r="N1700" s="4">
        <f t="shared" si="185"/>
        <v>37.869999999999997</v>
      </c>
      <c r="O1700">
        <f t="shared" si="186"/>
        <v>2.1534195933456561</v>
      </c>
      <c r="P1700" s="4">
        <f t="shared" si="187"/>
        <v>43.68</v>
      </c>
      <c r="Q1700" t="str">
        <f t="shared" si="188"/>
        <v>Inefficient</v>
      </c>
    </row>
    <row r="1701" spans="1:17" x14ac:dyDescent="0.3">
      <c r="A1701" s="1">
        <v>45354</v>
      </c>
      <c r="B1701" t="s">
        <v>3</v>
      </c>
      <c r="C1701" t="s">
        <v>12</v>
      </c>
      <c r="D1701" t="s">
        <v>10</v>
      </c>
      <c r="E1701" t="s">
        <v>7</v>
      </c>
      <c r="F1701">
        <v>5336</v>
      </c>
      <c r="G1701">
        <v>94</v>
      </c>
      <c r="H1701">
        <v>4</v>
      </c>
      <c r="I1701" s="4">
        <v>298.47000000000003</v>
      </c>
      <c r="J1701" s="4">
        <v>290.33</v>
      </c>
      <c r="K1701" s="2">
        <f t="shared" si="182"/>
        <v>1.7616191904047975E-2</v>
      </c>
      <c r="L1701">
        <f t="shared" si="183"/>
        <v>4.2553191489361701E-2</v>
      </c>
      <c r="M1701" s="4">
        <f t="shared" si="184"/>
        <v>3.1752127659574469</v>
      </c>
      <c r="N1701" s="4">
        <f t="shared" si="185"/>
        <v>74.617500000000007</v>
      </c>
      <c r="O1701">
        <f t="shared" si="186"/>
        <v>0.97272757731095238</v>
      </c>
      <c r="P1701" s="4">
        <f t="shared" si="187"/>
        <v>-8.1400000000000432</v>
      </c>
      <c r="Q1701" t="str">
        <f t="shared" si="188"/>
        <v>Inefficient</v>
      </c>
    </row>
    <row r="1702" spans="1:17" x14ac:dyDescent="0.3">
      <c r="A1702" s="1">
        <v>45354</v>
      </c>
      <c r="B1702" t="s">
        <v>3</v>
      </c>
      <c r="C1702" t="s">
        <v>12</v>
      </c>
      <c r="D1702" t="s">
        <v>10</v>
      </c>
      <c r="E1702" t="s">
        <v>8</v>
      </c>
      <c r="F1702">
        <v>1942</v>
      </c>
      <c r="G1702">
        <v>55</v>
      </c>
      <c r="H1702">
        <v>1</v>
      </c>
      <c r="I1702" s="4">
        <v>82.89</v>
      </c>
      <c r="J1702" s="4">
        <v>69.62</v>
      </c>
      <c r="K1702" s="2">
        <f t="shared" si="182"/>
        <v>2.8321318228630279E-2</v>
      </c>
      <c r="L1702">
        <f t="shared" si="183"/>
        <v>1.8181818181818181E-2</v>
      </c>
      <c r="M1702" s="4">
        <f t="shared" si="184"/>
        <v>1.507090909090909</v>
      </c>
      <c r="N1702" s="4">
        <f t="shared" si="185"/>
        <v>82.89</v>
      </c>
      <c r="O1702">
        <f t="shared" si="186"/>
        <v>0.83990831222101581</v>
      </c>
      <c r="P1702" s="4">
        <f t="shared" si="187"/>
        <v>-13.269999999999996</v>
      </c>
      <c r="Q1702" t="str">
        <f t="shared" si="188"/>
        <v>Inefficient</v>
      </c>
    </row>
    <row r="1703" spans="1:17" x14ac:dyDescent="0.3">
      <c r="A1703" s="1">
        <v>45355</v>
      </c>
      <c r="B1703" t="s">
        <v>3</v>
      </c>
      <c r="C1703" t="s">
        <v>4</v>
      </c>
      <c r="D1703" t="s">
        <v>5</v>
      </c>
      <c r="E1703" t="s">
        <v>6</v>
      </c>
      <c r="F1703">
        <v>3251</v>
      </c>
      <c r="G1703">
        <v>84</v>
      </c>
      <c r="H1703">
        <v>7</v>
      </c>
      <c r="I1703" s="4">
        <v>104.62</v>
      </c>
      <c r="J1703" s="4">
        <v>656.8</v>
      </c>
      <c r="K1703" s="2">
        <f t="shared" si="182"/>
        <v>2.5838203629652414E-2</v>
      </c>
      <c r="L1703">
        <f t="shared" si="183"/>
        <v>8.3333333333333329E-2</v>
      </c>
      <c r="M1703" s="4">
        <f t="shared" si="184"/>
        <v>1.2454761904761906</v>
      </c>
      <c r="N1703" s="4">
        <f t="shared" si="185"/>
        <v>14.945714285714287</v>
      </c>
      <c r="O1703">
        <f t="shared" si="186"/>
        <v>6.2779583253679974</v>
      </c>
      <c r="P1703" s="4">
        <f t="shared" si="187"/>
        <v>552.17999999999995</v>
      </c>
      <c r="Q1703" t="str">
        <f t="shared" si="188"/>
        <v>Efficient</v>
      </c>
    </row>
    <row r="1704" spans="1:17" x14ac:dyDescent="0.3">
      <c r="A1704" s="1">
        <v>45355</v>
      </c>
      <c r="B1704" t="s">
        <v>3</v>
      </c>
      <c r="C1704" t="s">
        <v>4</v>
      </c>
      <c r="D1704" t="s">
        <v>5</v>
      </c>
      <c r="E1704" t="s">
        <v>7</v>
      </c>
      <c r="F1704">
        <v>3399</v>
      </c>
      <c r="G1704">
        <v>135</v>
      </c>
      <c r="H1704">
        <v>9</v>
      </c>
      <c r="I1704" s="4">
        <v>217.73</v>
      </c>
      <c r="J1704" s="4">
        <v>827.35</v>
      </c>
      <c r="K1704" s="2">
        <f t="shared" si="182"/>
        <v>3.971756398940865E-2</v>
      </c>
      <c r="L1704">
        <f t="shared" si="183"/>
        <v>6.6666666666666666E-2</v>
      </c>
      <c r="M1704" s="4">
        <f t="shared" si="184"/>
        <v>1.6128148148148147</v>
      </c>
      <c r="N1704" s="4">
        <f t="shared" si="185"/>
        <v>24.19222222222222</v>
      </c>
      <c r="O1704">
        <f t="shared" si="186"/>
        <v>3.7998897717356361</v>
      </c>
      <c r="P1704" s="4">
        <f t="shared" si="187"/>
        <v>609.62</v>
      </c>
      <c r="Q1704" t="str">
        <f t="shared" si="188"/>
        <v>Efficient</v>
      </c>
    </row>
    <row r="1705" spans="1:17" x14ac:dyDescent="0.3">
      <c r="A1705" s="1">
        <v>45355</v>
      </c>
      <c r="B1705" t="s">
        <v>3</v>
      </c>
      <c r="C1705" t="s">
        <v>4</v>
      </c>
      <c r="D1705" t="s">
        <v>5</v>
      </c>
      <c r="E1705" t="s">
        <v>8</v>
      </c>
      <c r="F1705">
        <v>240</v>
      </c>
      <c r="G1705">
        <v>11</v>
      </c>
      <c r="H1705">
        <v>1</v>
      </c>
      <c r="I1705" s="4">
        <v>10.25</v>
      </c>
      <c r="J1705" s="4">
        <v>53.36</v>
      </c>
      <c r="K1705" s="2">
        <f t="shared" si="182"/>
        <v>4.583333333333333E-2</v>
      </c>
      <c r="L1705">
        <f t="shared" si="183"/>
        <v>9.0909090909090912E-2</v>
      </c>
      <c r="M1705" s="4">
        <f t="shared" si="184"/>
        <v>0.93181818181818177</v>
      </c>
      <c r="N1705" s="4">
        <f t="shared" si="185"/>
        <v>10.25</v>
      </c>
      <c r="O1705">
        <f t="shared" si="186"/>
        <v>5.2058536585365855</v>
      </c>
      <c r="P1705" s="4">
        <f t="shared" si="187"/>
        <v>43.11</v>
      </c>
      <c r="Q1705" t="str">
        <f t="shared" si="188"/>
        <v>Efficient</v>
      </c>
    </row>
    <row r="1706" spans="1:17" x14ac:dyDescent="0.3">
      <c r="A1706" s="1">
        <v>45355</v>
      </c>
      <c r="B1706" t="s">
        <v>3</v>
      </c>
      <c r="C1706" t="s">
        <v>4</v>
      </c>
      <c r="D1706" t="s">
        <v>9</v>
      </c>
      <c r="E1706" t="s">
        <v>6</v>
      </c>
      <c r="F1706">
        <v>1948</v>
      </c>
      <c r="G1706">
        <v>29</v>
      </c>
      <c r="H1706">
        <v>1</v>
      </c>
      <c r="I1706" s="4">
        <v>64.66</v>
      </c>
      <c r="J1706" s="4">
        <v>93.32</v>
      </c>
      <c r="K1706" s="2">
        <f t="shared" si="182"/>
        <v>1.4887063655030801E-2</v>
      </c>
      <c r="L1706">
        <f t="shared" si="183"/>
        <v>3.4482758620689655E-2</v>
      </c>
      <c r="M1706" s="4">
        <f t="shared" si="184"/>
        <v>2.2296551724137932</v>
      </c>
      <c r="N1706" s="4">
        <f t="shared" si="185"/>
        <v>64.66</v>
      </c>
      <c r="O1706">
        <f t="shared" si="186"/>
        <v>1.4432415712960098</v>
      </c>
      <c r="P1706" s="4">
        <f t="shared" si="187"/>
        <v>28.659999999999997</v>
      </c>
      <c r="Q1706" t="str">
        <f t="shared" si="188"/>
        <v>Inefficient</v>
      </c>
    </row>
    <row r="1707" spans="1:17" x14ac:dyDescent="0.3">
      <c r="A1707" s="1">
        <v>45355</v>
      </c>
      <c r="B1707" t="s">
        <v>3</v>
      </c>
      <c r="C1707" t="s">
        <v>4</v>
      </c>
      <c r="D1707" t="s">
        <v>9</v>
      </c>
      <c r="E1707" t="s">
        <v>7</v>
      </c>
      <c r="F1707">
        <v>1195</v>
      </c>
      <c r="G1707">
        <v>22</v>
      </c>
      <c r="H1707">
        <v>0</v>
      </c>
      <c r="I1707" s="4">
        <v>62.38</v>
      </c>
      <c r="J1707" s="4">
        <v>0</v>
      </c>
      <c r="K1707" s="2">
        <f t="shared" si="182"/>
        <v>1.8410041841004185E-2</v>
      </c>
      <c r="L1707">
        <f t="shared" si="183"/>
        <v>0</v>
      </c>
      <c r="M1707" s="4">
        <f t="shared" si="184"/>
        <v>2.8354545454545454</v>
      </c>
      <c r="N1707" s="4">
        <f t="shared" si="185"/>
        <v>0</v>
      </c>
      <c r="O1707">
        <f t="shared" si="186"/>
        <v>0</v>
      </c>
      <c r="P1707" s="4">
        <f t="shared" si="187"/>
        <v>-62.38</v>
      </c>
      <c r="Q1707" t="str">
        <f t="shared" si="188"/>
        <v>Inefficient</v>
      </c>
    </row>
    <row r="1708" spans="1:17" x14ac:dyDescent="0.3">
      <c r="A1708" s="1">
        <v>45355</v>
      </c>
      <c r="B1708" t="s">
        <v>3</v>
      </c>
      <c r="C1708" t="s">
        <v>4</v>
      </c>
      <c r="D1708" t="s">
        <v>9</v>
      </c>
      <c r="E1708" t="s">
        <v>8</v>
      </c>
      <c r="F1708">
        <v>79</v>
      </c>
      <c r="G1708">
        <v>0</v>
      </c>
      <c r="H1708">
        <v>0</v>
      </c>
      <c r="I1708" s="4">
        <v>3.33</v>
      </c>
      <c r="J1708" s="4">
        <v>0</v>
      </c>
      <c r="K1708" s="2">
        <f t="shared" si="182"/>
        <v>0</v>
      </c>
      <c r="L1708">
        <f t="shared" si="183"/>
        <v>0</v>
      </c>
      <c r="M1708" s="4">
        <f t="shared" si="184"/>
        <v>0</v>
      </c>
      <c r="N1708" s="4">
        <f t="shared" si="185"/>
        <v>0</v>
      </c>
      <c r="O1708">
        <f t="shared" si="186"/>
        <v>0</v>
      </c>
      <c r="P1708" s="4">
        <f t="shared" si="187"/>
        <v>-3.33</v>
      </c>
      <c r="Q1708" t="str">
        <f t="shared" si="188"/>
        <v>Inefficient</v>
      </c>
    </row>
    <row r="1709" spans="1:17" x14ac:dyDescent="0.3">
      <c r="A1709" s="1">
        <v>45355</v>
      </c>
      <c r="B1709" t="s">
        <v>3</v>
      </c>
      <c r="C1709" t="s">
        <v>4</v>
      </c>
      <c r="D1709" t="s">
        <v>10</v>
      </c>
      <c r="E1709" t="s">
        <v>6</v>
      </c>
      <c r="F1709">
        <v>2946</v>
      </c>
      <c r="G1709">
        <v>68</v>
      </c>
      <c r="H1709">
        <v>4</v>
      </c>
      <c r="I1709" s="4">
        <v>122.08</v>
      </c>
      <c r="J1709" s="4">
        <v>257.98</v>
      </c>
      <c r="K1709" s="2">
        <f t="shared" si="182"/>
        <v>2.3082145281737951E-2</v>
      </c>
      <c r="L1709">
        <f t="shared" si="183"/>
        <v>5.8823529411764705E-2</v>
      </c>
      <c r="M1709" s="4">
        <f t="shared" si="184"/>
        <v>1.7952941176470587</v>
      </c>
      <c r="N1709" s="4">
        <f t="shared" si="185"/>
        <v>30.52</v>
      </c>
      <c r="O1709">
        <f t="shared" si="186"/>
        <v>2.1132044560943646</v>
      </c>
      <c r="P1709" s="4">
        <f t="shared" si="187"/>
        <v>135.90000000000003</v>
      </c>
      <c r="Q1709" t="str">
        <f t="shared" si="188"/>
        <v>Inefficient</v>
      </c>
    </row>
    <row r="1710" spans="1:17" x14ac:dyDescent="0.3">
      <c r="A1710" s="1">
        <v>45355</v>
      </c>
      <c r="B1710" t="s">
        <v>3</v>
      </c>
      <c r="C1710" t="s">
        <v>4</v>
      </c>
      <c r="D1710" t="s">
        <v>10</v>
      </c>
      <c r="E1710" t="s">
        <v>7</v>
      </c>
      <c r="F1710">
        <v>1372</v>
      </c>
      <c r="G1710">
        <v>13</v>
      </c>
      <c r="H1710">
        <v>0</v>
      </c>
      <c r="I1710" s="4">
        <v>51.04</v>
      </c>
      <c r="J1710" s="4">
        <v>0</v>
      </c>
      <c r="K1710" s="2">
        <f t="shared" si="182"/>
        <v>9.4752186588921289E-3</v>
      </c>
      <c r="L1710">
        <f t="shared" si="183"/>
        <v>0</v>
      </c>
      <c r="M1710" s="4">
        <f t="shared" si="184"/>
        <v>3.9261538461538459</v>
      </c>
      <c r="N1710" s="4">
        <f t="shared" si="185"/>
        <v>0</v>
      </c>
      <c r="O1710">
        <f t="shared" si="186"/>
        <v>0</v>
      </c>
      <c r="P1710" s="4">
        <f t="shared" si="187"/>
        <v>-51.04</v>
      </c>
      <c r="Q1710" t="str">
        <f t="shared" si="188"/>
        <v>Inefficient</v>
      </c>
    </row>
    <row r="1711" spans="1:17" x14ac:dyDescent="0.3">
      <c r="A1711" s="1">
        <v>45355</v>
      </c>
      <c r="B1711" t="s">
        <v>3</v>
      </c>
      <c r="C1711" t="s">
        <v>4</v>
      </c>
      <c r="D1711" t="s">
        <v>10</v>
      </c>
      <c r="E1711" t="s">
        <v>8</v>
      </c>
      <c r="F1711">
        <v>150</v>
      </c>
      <c r="G1711">
        <v>2</v>
      </c>
      <c r="H1711">
        <v>0</v>
      </c>
      <c r="I1711" s="4">
        <v>5.47</v>
      </c>
      <c r="J1711" s="4">
        <v>0</v>
      </c>
      <c r="K1711" s="2">
        <f t="shared" si="182"/>
        <v>1.3333333333333334E-2</v>
      </c>
      <c r="L1711">
        <f t="shared" si="183"/>
        <v>0</v>
      </c>
      <c r="M1711" s="4">
        <f t="shared" si="184"/>
        <v>2.7349999999999999</v>
      </c>
      <c r="N1711" s="4">
        <f t="shared" si="185"/>
        <v>0</v>
      </c>
      <c r="O1711">
        <f t="shared" si="186"/>
        <v>0</v>
      </c>
      <c r="P1711" s="4">
        <f t="shared" si="187"/>
        <v>-5.47</v>
      </c>
      <c r="Q1711" t="str">
        <f t="shared" si="188"/>
        <v>Inefficient</v>
      </c>
    </row>
    <row r="1712" spans="1:17" x14ac:dyDescent="0.3">
      <c r="A1712" s="1">
        <v>45355</v>
      </c>
      <c r="B1712" t="s">
        <v>3</v>
      </c>
      <c r="C1712" t="s">
        <v>11</v>
      </c>
      <c r="D1712" t="s">
        <v>5</v>
      </c>
      <c r="E1712" t="s">
        <v>6</v>
      </c>
      <c r="F1712">
        <v>5603</v>
      </c>
      <c r="G1712">
        <v>117</v>
      </c>
      <c r="H1712">
        <v>16</v>
      </c>
      <c r="I1712" s="4">
        <v>355.43</v>
      </c>
      <c r="J1712" s="4">
        <v>1228.42</v>
      </c>
      <c r="K1712" s="2">
        <f t="shared" si="182"/>
        <v>2.0881670533642691E-2</v>
      </c>
      <c r="L1712">
        <f t="shared" si="183"/>
        <v>0.13675213675213677</v>
      </c>
      <c r="M1712" s="4">
        <f t="shared" si="184"/>
        <v>3.0378632478632479</v>
      </c>
      <c r="N1712" s="4">
        <f t="shared" si="185"/>
        <v>22.214375</v>
      </c>
      <c r="O1712">
        <f t="shared" si="186"/>
        <v>3.4561517035703235</v>
      </c>
      <c r="P1712" s="4">
        <f t="shared" si="187"/>
        <v>872.99</v>
      </c>
      <c r="Q1712" t="str">
        <f t="shared" si="188"/>
        <v>Inefficient</v>
      </c>
    </row>
    <row r="1713" spans="1:17" x14ac:dyDescent="0.3">
      <c r="A1713" s="1">
        <v>45355</v>
      </c>
      <c r="B1713" t="s">
        <v>3</v>
      </c>
      <c r="C1713" t="s">
        <v>11</v>
      </c>
      <c r="D1713" t="s">
        <v>5</v>
      </c>
      <c r="E1713" t="s">
        <v>7</v>
      </c>
      <c r="F1713">
        <v>816</v>
      </c>
      <c r="G1713">
        <v>16</v>
      </c>
      <c r="H1713">
        <v>1</v>
      </c>
      <c r="I1713" s="4">
        <v>26.93</v>
      </c>
      <c r="J1713" s="4">
        <v>69.430000000000007</v>
      </c>
      <c r="K1713" s="2">
        <f t="shared" si="182"/>
        <v>1.9607843137254902E-2</v>
      </c>
      <c r="L1713">
        <f t="shared" si="183"/>
        <v>6.25E-2</v>
      </c>
      <c r="M1713" s="4">
        <f t="shared" si="184"/>
        <v>1.683125</v>
      </c>
      <c r="N1713" s="4">
        <f t="shared" si="185"/>
        <v>26.93</v>
      </c>
      <c r="O1713">
        <f t="shared" si="186"/>
        <v>2.5781656145562573</v>
      </c>
      <c r="P1713" s="4">
        <f t="shared" si="187"/>
        <v>42.500000000000007</v>
      </c>
      <c r="Q1713" t="str">
        <f t="shared" si="188"/>
        <v>Inefficient</v>
      </c>
    </row>
    <row r="1714" spans="1:17" x14ac:dyDescent="0.3">
      <c r="A1714" s="1">
        <v>45355</v>
      </c>
      <c r="B1714" t="s">
        <v>3</v>
      </c>
      <c r="C1714" t="s">
        <v>11</v>
      </c>
      <c r="D1714" t="s">
        <v>5</v>
      </c>
      <c r="E1714" t="s">
        <v>8</v>
      </c>
      <c r="F1714">
        <v>132</v>
      </c>
      <c r="G1714">
        <v>5</v>
      </c>
      <c r="H1714">
        <v>0</v>
      </c>
      <c r="I1714" s="4">
        <v>6.11</v>
      </c>
      <c r="J1714" s="4">
        <v>0</v>
      </c>
      <c r="K1714" s="2">
        <f t="shared" si="182"/>
        <v>3.787878787878788E-2</v>
      </c>
      <c r="L1714">
        <f t="shared" si="183"/>
        <v>0</v>
      </c>
      <c r="M1714" s="4">
        <f t="shared" si="184"/>
        <v>1.222</v>
      </c>
      <c r="N1714" s="4">
        <f t="shared" si="185"/>
        <v>0</v>
      </c>
      <c r="O1714">
        <f t="shared" si="186"/>
        <v>0</v>
      </c>
      <c r="P1714" s="4">
        <f t="shared" si="187"/>
        <v>-6.11</v>
      </c>
      <c r="Q1714" t="str">
        <f t="shared" si="188"/>
        <v>Inefficient</v>
      </c>
    </row>
    <row r="1715" spans="1:17" x14ac:dyDescent="0.3">
      <c r="A1715" s="1">
        <v>45355</v>
      </c>
      <c r="B1715" t="s">
        <v>3</v>
      </c>
      <c r="C1715" t="s">
        <v>11</v>
      </c>
      <c r="D1715" t="s">
        <v>9</v>
      </c>
      <c r="E1715" t="s">
        <v>6</v>
      </c>
      <c r="F1715">
        <v>6186</v>
      </c>
      <c r="G1715">
        <v>107</v>
      </c>
      <c r="H1715">
        <v>1</v>
      </c>
      <c r="I1715" s="4">
        <v>252.04</v>
      </c>
      <c r="J1715" s="4">
        <v>65.83</v>
      </c>
      <c r="K1715" s="2">
        <f t="shared" si="182"/>
        <v>1.7297122534755901E-2</v>
      </c>
      <c r="L1715">
        <f t="shared" si="183"/>
        <v>9.3457943925233638E-3</v>
      </c>
      <c r="M1715" s="4">
        <f t="shared" si="184"/>
        <v>2.3555140186915886</v>
      </c>
      <c r="N1715" s="4">
        <f t="shared" si="185"/>
        <v>252.04</v>
      </c>
      <c r="O1715">
        <f t="shared" si="186"/>
        <v>0.26118870020631646</v>
      </c>
      <c r="P1715" s="4">
        <f t="shared" si="187"/>
        <v>-186.20999999999998</v>
      </c>
      <c r="Q1715" t="str">
        <f t="shared" si="188"/>
        <v>Inefficient</v>
      </c>
    </row>
    <row r="1716" spans="1:17" x14ac:dyDescent="0.3">
      <c r="A1716" s="1">
        <v>45355</v>
      </c>
      <c r="B1716" t="s">
        <v>3</v>
      </c>
      <c r="C1716" t="s">
        <v>11</v>
      </c>
      <c r="D1716" t="s">
        <v>9</v>
      </c>
      <c r="E1716" t="s">
        <v>7</v>
      </c>
      <c r="F1716">
        <v>689</v>
      </c>
      <c r="G1716">
        <v>9</v>
      </c>
      <c r="H1716">
        <v>0</v>
      </c>
      <c r="I1716" s="4">
        <v>24.33</v>
      </c>
      <c r="J1716" s="4">
        <v>0</v>
      </c>
      <c r="K1716" s="2">
        <f t="shared" si="182"/>
        <v>1.3062409288824383E-2</v>
      </c>
      <c r="L1716">
        <f t="shared" si="183"/>
        <v>0</v>
      </c>
      <c r="M1716" s="4">
        <f t="shared" si="184"/>
        <v>2.7033333333333331</v>
      </c>
      <c r="N1716" s="4">
        <f t="shared" si="185"/>
        <v>0</v>
      </c>
      <c r="O1716">
        <f t="shared" si="186"/>
        <v>0</v>
      </c>
      <c r="P1716" s="4">
        <f t="shared" si="187"/>
        <v>-24.33</v>
      </c>
      <c r="Q1716" t="str">
        <f t="shared" si="188"/>
        <v>Inefficient</v>
      </c>
    </row>
    <row r="1717" spans="1:17" x14ac:dyDescent="0.3">
      <c r="A1717" s="1">
        <v>45355</v>
      </c>
      <c r="B1717" t="s">
        <v>3</v>
      </c>
      <c r="C1717" t="s">
        <v>11</v>
      </c>
      <c r="D1717" t="s">
        <v>9</v>
      </c>
      <c r="E1717" t="s">
        <v>8</v>
      </c>
      <c r="F1717">
        <v>136</v>
      </c>
      <c r="G1717">
        <v>1</v>
      </c>
      <c r="H1717">
        <v>0</v>
      </c>
      <c r="I1717" s="4">
        <v>7.47</v>
      </c>
      <c r="J1717" s="4">
        <v>0</v>
      </c>
      <c r="K1717" s="2">
        <f t="shared" si="182"/>
        <v>7.3529411764705881E-3</v>
      </c>
      <c r="L1717">
        <f t="shared" si="183"/>
        <v>0</v>
      </c>
      <c r="M1717" s="4">
        <f t="shared" si="184"/>
        <v>7.47</v>
      </c>
      <c r="N1717" s="4">
        <f t="shared" si="185"/>
        <v>0</v>
      </c>
      <c r="O1717">
        <f t="shared" si="186"/>
        <v>0</v>
      </c>
      <c r="P1717" s="4">
        <f t="shared" si="187"/>
        <v>-7.47</v>
      </c>
      <c r="Q1717" t="str">
        <f t="shared" si="188"/>
        <v>Inefficient</v>
      </c>
    </row>
    <row r="1718" spans="1:17" x14ac:dyDescent="0.3">
      <c r="A1718" s="1">
        <v>45355</v>
      </c>
      <c r="B1718" t="s">
        <v>3</v>
      </c>
      <c r="C1718" t="s">
        <v>11</v>
      </c>
      <c r="D1718" t="s">
        <v>10</v>
      </c>
      <c r="E1718" t="s">
        <v>6</v>
      </c>
      <c r="F1718">
        <v>5515</v>
      </c>
      <c r="G1718">
        <v>100</v>
      </c>
      <c r="H1718">
        <v>4</v>
      </c>
      <c r="I1718" s="4">
        <v>207.2</v>
      </c>
      <c r="J1718" s="4">
        <v>356.34</v>
      </c>
      <c r="K1718" s="2">
        <f t="shared" si="182"/>
        <v>1.8132366273798731E-2</v>
      </c>
      <c r="L1718">
        <f t="shared" si="183"/>
        <v>0.04</v>
      </c>
      <c r="M1718" s="4">
        <f t="shared" si="184"/>
        <v>2.0720000000000001</v>
      </c>
      <c r="N1718" s="4">
        <f t="shared" si="185"/>
        <v>51.8</v>
      </c>
      <c r="O1718">
        <f t="shared" si="186"/>
        <v>1.7197876447876448</v>
      </c>
      <c r="P1718" s="4">
        <f t="shared" si="187"/>
        <v>149.13999999999999</v>
      </c>
      <c r="Q1718" t="str">
        <f t="shared" si="188"/>
        <v>Inefficient</v>
      </c>
    </row>
    <row r="1719" spans="1:17" x14ac:dyDescent="0.3">
      <c r="A1719" s="1">
        <v>45355</v>
      </c>
      <c r="B1719" t="s">
        <v>3</v>
      </c>
      <c r="C1719" t="s">
        <v>11</v>
      </c>
      <c r="D1719" t="s">
        <v>10</v>
      </c>
      <c r="E1719" t="s">
        <v>7</v>
      </c>
      <c r="F1719">
        <v>741</v>
      </c>
      <c r="G1719">
        <v>19</v>
      </c>
      <c r="H1719">
        <v>0</v>
      </c>
      <c r="I1719" s="4">
        <v>50.4</v>
      </c>
      <c r="J1719" s="4">
        <v>0</v>
      </c>
      <c r="K1719" s="2">
        <f t="shared" si="182"/>
        <v>2.564102564102564E-2</v>
      </c>
      <c r="L1719">
        <f t="shared" si="183"/>
        <v>0</v>
      </c>
      <c r="M1719" s="4">
        <f t="shared" si="184"/>
        <v>2.6526315789473682</v>
      </c>
      <c r="N1719" s="4">
        <f t="shared" si="185"/>
        <v>0</v>
      </c>
      <c r="O1719">
        <f t="shared" si="186"/>
        <v>0</v>
      </c>
      <c r="P1719" s="4">
        <f t="shared" si="187"/>
        <v>-50.4</v>
      </c>
      <c r="Q1719" t="str">
        <f t="shared" si="188"/>
        <v>Inefficient</v>
      </c>
    </row>
    <row r="1720" spans="1:17" x14ac:dyDescent="0.3">
      <c r="A1720" s="1">
        <v>45355</v>
      </c>
      <c r="B1720" t="s">
        <v>3</v>
      </c>
      <c r="C1720" t="s">
        <v>11</v>
      </c>
      <c r="D1720" t="s">
        <v>10</v>
      </c>
      <c r="E1720" t="s">
        <v>8</v>
      </c>
      <c r="F1720">
        <v>254</v>
      </c>
      <c r="G1720">
        <v>6</v>
      </c>
      <c r="H1720">
        <v>0</v>
      </c>
      <c r="I1720" s="4">
        <v>15.13</v>
      </c>
      <c r="J1720" s="4">
        <v>0</v>
      </c>
      <c r="K1720" s="2">
        <f t="shared" si="182"/>
        <v>2.3622047244094488E-2</v>
      </c>
      <c r="L1720">
        <f t="shared" si="183"/>
        <v>0</v>
      </c>
      <c r="M1720" s="4">
        <f t="shared" si="184"/>
        <v>2.5216666666666669</v>
      </c>
      <c r="N1720" s="4">
        <f t="shared" si="185"/>
        <v>0</v>
      </c>
      <c r="O1720">
        <f t="shared" si="186"/>
        <v>0</v>
      </c>
      <c r="P1720" s="4">
        <f t="shared" si="187"/>
        <v>-15.13</v>
      </c>
      <c r="Q1720" t="str">
        <f t="shared" si="188"/>
        <v>Inefficient</v>
      </c>
    </row>
    <row r="1721" spans="1:17" x14ac:dyDescent="0.3">
      <c r="A1721" s="1">
        <v>45355</v>
      </c>
      <c r="B1721" t="s">
        <v>3</v>
      </c>
      <c r="C1721" t="s">
        <v>12</v>
      </c>
      <c r="D1721" t="s">
        <v>5</v>
      </c>
      <c r="E1721" t="s">
        <v>6</v>
      </c>
      <c r="F1721">
        <v>569</v>
      </c>
      <c r="G1721">
        <v>20</v>
      </c>
      <c r="H1721">
        <v>1</v>
      </c>
      <c r="I1721" s="4">
        <v>13.03</v>
      </c>
      <c r="J1721" s="4">
        <v>62.24</v>
      </c>
      <c r="K1721" s="2">
        <f t="shared" si="182"/>
        <v>3.5149384885764502E-2</v>
      </c>
      <c r="L1721">
        <f t="shared" si="183"/>
        <v>0.05</v>
      </c>
      <c r="M1721" s="4">
        <f t="shared" si="184"/>
        <v>0.65149999999999997</v>
      </c>
      <c r="N1721" s="4">
        <f t="shared" si="185"/>
        <v>13.03</v>
      </c>
      <c r="O1721">
        <f t="shared" si="186"/>
        <v>4.776669224865695</v>
      </c>
      <c r="P1721" s="4">
        <f t="shared" si="187"/>
        <v>49.21</v>
      </c>
      <c r="Q1721" t="str">
        <f t="shared" si="188"/>
        <v>Efficient</v>
      </c>
    </row>
    <row r="1722" spans="1:17" x14ac:dyDescent="0.3">
      <c r="A1722" s="1">
        <v>45355</v>
      </c>
      <c r="B1722" t="s">
        <v>3</v>
      </c>
      <c r="C1722" t="s">
        <v>12</v>
      </c>
      <c r="D1722" t="s">
        <v>5</v>
      </c>
      <c r="E1722" t="s">
        <v>7</v>
      </c>
      <c r="F1722">
        <v>4254</v>
      </c>
      <c r="G1722">
        <v>142</v>
      </c>
      <c r="H1722">
        <v>13</v>
      </c>
      <c r="I1722" s="4">
        <v>221.69</v>
      </c>
      <c r="J1722" s="4">
        <v>720.25</v>
      </c>
      <c r="K1722" s="2">
        <f t="shared" si="182"/>
        <v>3.3380347907851431E-2</v>
      </c>
      <c r="L1722">
        <f t="shared" si="183"/>
        <v>9.154929577464789E-2</v>
      </c>
      <c r="M1722" s="4">
        <f t="shared" si="184"/>
        <v>1.5611971830985916</v>
      </c>
      <c r="N1722" s="4">
        <f t="shared" si="185"/>
        <v>17.053076923076922</v>
      </c>
      <c r="O1722">
        <f t="shared" si="186"/>
        <v>3.2489061301817852</v>
      </c>
      <c r="P1722" s="4">
        <f t="shared" si="187"/>
        <v>498.56</v>
      </c>
      <c r="Q1722" t="str">
        <f t="shared" si="188"/>
        <v>Inefficient</v>
      </c>
    </row>
    <row r="1723" spans="1:17" x14ac:dyDescent="0.3">
      <c r="A1723" s="1">
        <v>45355</v>
      </c>
      <c r="B1723" t="s">
        <v>3</v>
      </c>
      <c r="C1723" t="s">
        <v>12</v>
      </c>
      <c r="D1723" t="s">
        <v>5</v>
      </c>
      <c r="E1723" t="s">
        <v>8</v>
      </c>
      <c r="F1723">
        <v>1931</v>
      </c>
      <c r="G1723">
        <v>79</v>
      </c>
      <c r="H1723">
        <v>5</v>
      </c>
      <c r="I1723" s="4">
        <v>50.99</v>
      </c>
      <c r="J1723" s="4">
        <v>485.1</v>
      </c>
      <c r="K1723" s="2">
        <f t="shared" si="182"/>
        <v>4.0911444847229417E-2</v>
      </c>
      <c r="L1723">
        <f t="shared" si="183"/>
        <v>6.3291139240506333E-2</v>
      </c>
      <c r="M1723" s="4">
        <f t="shared" si="184"/>
        <v>0.64544303797468361</v>
      </c>
      <c r="N1723" s="4">
        <f t="shared" si="185"/>
        <v>10.198</v>
      </c>
      <c r="O1723">
        <f t="shared" si="186"/>
        <v>9.5136301235536376</v>
      </c>
      <c r="P1723" s="4">
        <f t="shared" si="187"/>
        <v>434.11</v>
      </c>
      <c r="Q1723" t="str">
        <f t="shared" si="188"/>
        <v>Efficient</v>
      </c>
    </row>
    <row r="1724" spans="1:17" x14ac:dyDescent="0.3">
      <c r="A1724" s="1">
        <v>45355</v>
      </c>
      <c r="B1724" t="s">
        <v>3</v>
      </c>
      <c r="C1724" t="s">
        <v>12</v>
      </c>
      <c r="D1724" t="s">
        <v>9</v>
      </c>
      <c r="E1724" t="s">
        <v>6</v>
      </c>
      <c r="F1724">
        <v>517</v>
      </c>
      <c r="G1724">
        <v>7</v>
      </c>
      <c r="H1724">
        <v>0</v>
      </c>
      <c r="I1724" s="4">
        <v>26.57</v>
      </c>
      <c r="J1724" s="4">
        <v>0</v>
      </c>
      <c r="K1724" s="2">
        <f t="shared" si="182"/>
        <v>1.3539651837524178E-2</v>
      </c>
      <c r="L1724">
        <f t="shared" si="183"/>
        <v>0</v>
      </c>
      <c r="M1724" s="4">
        <f t="shared" si="184"/>
        <v>3.7957142857142858</v>
      </c>
      <c r="N1724" s="4">
        <f t="shared" si="185"/>
        <v>0</v>
      </c>
      <c r="O1724">
        <f t="shared" si="186"/>
        <v>0</v>
      </c>
      <c r="P1724" s="4">
        <f t="shared" si="187"/>
        <v>-26.57</v>
      </c>
      <c r="Q1724" t="str">
        <f t="shared" si="188"/>
        <v>Inefficient</v>
      </c>
    </row>
    <row r="1725" spans="1:17" x14ac:dyDescent="0.3">
      <c r="A1725" s="1">
        <v>45355</v>
      </c>
      <c r="B1725" t="s">
        <v>3</v>
      </c>
      <c r="C1725" t="s">
        <v>12</v>
      </c>
      <c r="D1725" t="s">
        <v>9</v>
      </c>
      <c r="E1725" t="s">
        <v>7</v>
      </c>
      <c r="F1725">
        <v>2233</v>
      </c>
      <c r="G1725">
        <v>38</v>
      </c>
      <c r="H1725">
        <v>1</v>
      </c>
      <c r="I1725" s="4">
        <v>111.6</v>
      </c>
      <c r="J1725" s="4">
        <v>66.86</v>
      </c>
      <c r="K1725" s="2">
        <f t="shared" si="182"/>
        <v>1.7017465293327361E-2</v>
      </c>
      <c r="L1725">
        <f t="shared" si="183"/>
        <v>2.6315789473684209E-2</v>
      </c>
      <c r="M1725" s="4">
        <f t="shared" si="184"/>
        <v>2.9368421052631577</v>
      </c>
      <c r="N1725" s="4">
        <f t="shared" si="185"/>
        <v>111.6</v>
      </c>
      <c r="O1725">
        <f t="shared" si="186"/>
        <v>0.5991039426523298</v>
      </c>
      <c r="P1725" s="4">
        <f t="shared" si="187"/>
        <v>-44.739999999999995</v>
      </c>
      <c r="Q1725" t="str">
        <f t="shared" si="188"/>
        <v>Inefficient</v>
      </c>
    </row>
    <row r="1726" spans="1:17" x14ac:dyDescent="0.3">
      <c r="A1726" s="1">
        <v>45355</v>
      </c>
      <c r="B1726" t="s">
        <v>3</v>
      </c>
      <c r="C1726" t="s">
        <v>12</v>
      </c>
      <c r="D1726" t="s">
        <v>9</v>
      </c>
      <c r="E1726" t="s">
        <v>8</v>
      </c>
      <c r="F1726">
        <v>1450</v>
      </c>
      <c r="G1726">
        <v>16</v>
      </c>
      <c r="H1726">
        <v>0</v>
      </c>
      <c r="I1726" s="4">
        <v>56.23</v>
      </c>
      <c r="J1726" s="4">
        <v>0</v>
      </c>
      <c r="K1726" s="2">
        <f t="shared" si="182"/>
        <v>1.1034482758620689E-2</v>
      </c>
      <c r="L1726">
        <f t="shared" si="183"/>
        <v>0</v>
      </c>
      <c r="M1726" s="4">
        <f t="shared" si="184"/>
        <v>3.5143749999999998</v>
      </c>
      <c r="N1726" s="4">
        <f t="shared" si="185"/>
        <v>0</v>
      </c>
      <c r="O1726">
        <f t="shared" si="186"/>
        <v>0</v>
      </c>
      <c r="P1726" s="4">
        <f t="shared" si="187"/>
        <v>-56.23</v>
      </c>
      <c r="Q1726" t="str">
        <f t="shared" si="188"/>
        <v>Inefficient</v>
      </c>
    </row>
    <row r="1727" spans="1:17" x14ac:dyDescent="0.3">
      <c r="A1727" s="1">
        <v>45355</v>
      </c>
      <c r="B1727" t="s">
        <v>3</v>
      </c>
      <c r="C1727" t="s">
        <v>12</v>
      </c>
      <c r="D1727" t="s">
        <v>10</v>
      </c>
      <c r="E1727" t="s">
        <v>6</v>
      </c>
      <c r="F1727">
        <v>1371</v>
      </c>
      <c r="G1727">
        <v>26</v>
      </c>
      <c r="H1727">
        <v>1</v>
      </c>
      <c r="I1727" s="4">
        <v>71.27</v>
      </c>
      <c r="J1727" s="4">
        <v>95.06</v>
      </c>
      <c r="K1727" s="2">
        <f t="shared" si="182"/>
        <v>1.8964259664478483E-2</v>
      </c>
      <c r="L1727">
        <f t="shared" si="183"/>
        <v>3.8461538461538464E-2</v>
      </c>
      <c r="M1727" s="4">
        <f t="shared" si="184"/>
        <v>2.7411538461538458</v>
      </c>
      <c r="N1727" s="4">
        <f t="shared" si="185"/>
        <v>71.27</v>
      </c>
      <c r="O1727">
        <f t="shared" si="186"/>
        <v>1.3338010383050374</v>
      </c>
      <c r="P1727" s="4">
        <f t="shared" si="187"/>
        <v>23.790000000000006</v>
      </c>
      <c r="Q1727" t="str">
        <f t="shared" si="188"/>
        <v>Inefficient</v>
      </c>
    </row>
    <row r="1728" spans="1:17" x14ac:dyDescent="0.3">
      <c r="A1728" s="1">
        <v>45355</v>
      </c>
      <c r="B1728" t="s">
        <v>3</v>
      </c>
      <c r="C1728" t="s">
        <v>12</v>
      </c>
      <c r="D1728" t="s">
        <v>10</v>
      </c>
      <c r="E1728" t="s">
        <v>7</v>
      </c>
      <c r="F1728">
        <v>3752</v>
      </c>
      <c r="G1728">
        <v>48</v>
      </c>
      <c r="H1728">
        <v>3</v>
      </c>
      <c r="I1728" s="4">
        <v>251.13</v>
      </c>
      <c r="J1728" s="4">
        <v>298.77999999999997</v>
      </c>
      <c r="K1728" s="2">
        <f t="shared" si="182"/>
        <v>1.279317697228145E-2</v>
      </c>
      <c r="L1728">
        <f t="shared" si="183"/>
        <v>6.25E-2</v>
      </c>
      <c r="M1728" s="4">
        <f t="shared" si="184"/>
        <v>5.2318749999999996</v>
      </c>
      <c r="N1728" s="4">
        <f t="shared" si="185"/>
        <v>83.71</v>
      </c>
      <c r="O1728">
        <f t="shared" si="186"/>
        <v>1.1897423645124039</v>
      </c>
      <c r="P1728" s="4">
        <f t="shared" si="187"/>
        <v>47.649999999999977</v>
      </c>
      <c r="Q1728" t="str">
        <f t="shared" si="188"/>
        <v>Inefficient</v>
      </c>
    </row>
    <row r="1729" spans="1:17" x14ac:dyDescent="0.3">
      <c r="A1729" s="1">
        <v>45355</v>
      </c>
      <c r="B1729" t="s">
        <v>3</v>
      </c>
      <c r="C1729" t="s">
        <v>12</v>
      </c>
      <c r="D1729" t="s">
        <v>10</v>
      </c>
      <c r="E1729" t="s">
        <v>8</v>
      </c>
      <c r="F1729">
        <v>1484</v>
      </c>
      <c r="G1729">
        <v>42</v>
      </c>
      <c r="H1729">
        <v>1</v>
      </c>
      <c r="I1729" s="4">
        <v>98.06</v>
      </c>
      <c r="J1729" s="4">
        <v>53.16</v>
      </c>
      <c r="K1729" s="2">
        <f t="shared" si="182"/>
        <v>2.8301886792452831E-2</v>
      </c>
      <c r="L1729">
        <f t="shared" si="183"/>
        <v>2.3809523809523808E-2</v>
      </c>
      <c r="M1729" s="4">
        <f t="shared" si="184"/>
        <v>2.3347619047619048</v>
      </c>
      <c r="N1729" s="4">
        <f t="shared" si="185"/>
        <v>98.06</v>
      </c>
      <c r="O1729">
        <f t="shared" si="186"/>
        <v>0.54211707118090957</v>
      </c>
      <c r="P1729" s="4">
        <f t="shared" si="187"/>
        <v>-44.900000000000006</v>
      </c>
      <c r="Q1729" t="str">
        <f t="shared" si="188"/>
        <v>Inefficient</v>
      </c>
    </row>
    <row r="1730" spans="1:17" x14ac:dyDescent="0.3">
      <c r="A1730" s="1">
        <v>45356</v>
      </c>
      <c r="B1730" t="s">
        <v>3</v>
      </c>
      <c r="C1730" t="s">
        <v>4</v>
      </c>
      <c r="D1730" t="s">
        <v>5</v>
      </c>
      <c r="E1730" t="s">
        <v>6</v>
      </c>
      <c r="F1730">
        <v>3731</v>
      </c>
      <c r="G1730">
        <v>81</v>
      </c>
      <c r="H1730">
        <v>11</v>
      </c>
      <c r="I1730" s="4">
        <v>175.07</v>
      </c>
      <c r="J1730" s="4">
        <v>918.14</v>
      </c>
      <c r="K1730" s="2">
        <f t="shared" si="182"/>
        <v>2.1709997319753416E-2</v>
      </c>
      <c r="L1730">
        <f t="shared" si="183"/>
        <v>0.13580246913580246</v>
      </c>
      <c r="M1730" s="4">
        <f t="shared" si="184"/>
        <v>2.1613580246913577</v>
      </c>
      <c r="N1730" s="4">
        <f t="shared" si="185"/>
        <v>15.915454545454544</v>
      </c>
      <c r="O1730">
        <f t="shared" si="186"/>
        <v>5.2444165191066432</v>
      </c>
      <c r="P1730" s="4">
        <f t="shared" si="187"/>
        <v>743.06999999999994</v>
      </c>
      <c r="Q1730" t="str">
        <f t="shared" si="188"/>
        <v>Efficient</v>
      </c>
    </row>
    <row r="1731" spans="1:17" x14ac:dyDescent="0.3">
      <c r="A1731" s="1">
        <v>45356</v>
      </c>
      <c r="B1731" t="s">
        <v>3</v>
      </c>
      <c r="C1731" t="s">
        <v>4</v>
      </c>
      <c r="D1731" t="s">
        <v>5</v>
      </c>
      <c r="E1731" t="s">
        <v>7</v>
      </c>
      <c r="F1731">
        <v>1941</v>
      </c>
      <c r="G1731">
        <v>97</v>
      </c>
      <c r="H1731">
        <v>7</v>
      </c>
      <c r="I1731" s="4">
        <v>111.73</v>
      </c>
      <c r="J1731" s="4">
        <v>555.26</v>
      </c>
      <c r="K1731" s="2">
        <f t="shared" ref="K1731:K1794" si="189">G1731/F1731</f>
        <v>4.9974240082431738E-2</v>
      </c>
      <c r="L1731">
        <f t="shared" ref="L1731:L1794" si="190">IF(G1731=0,0,H1731/G1731)</f>
        <v>7.2164948453608241E-2</v>
      </c>
      <c r="M1731" s="4">
        <f t="shared" ref="M1731:M1794" si="191">IF(G1731=0,0,I1731/G1731)</f>
        <v>1.1518556701030929</v>
      </c>
      <c r="N1731" s="4">
        <f t="shared" ref="N1731:N1794" si="192">IF(H1731=0,0,I1731/H1731)</f>
        <v>15.961428571428572</v>
      </c>
      <c r="O1731">
        <f t="shared" ref="O1731:O1794" si="193">IF(I1731=0,0,J1731/I1731)</f>
        <v>4.9696589993734896</v>
      </c>
      <c r="P1731" s="4">
        <f t="shared" ref="P1731:P1794" si="194">J1731-I1731</f>
        <v>443.53</v>
      </c>
      <c r="Q1731" t="str">
        <f t="shared" ref="Q1731:Q1794" si="195">IF(AND(N1731&lt;26.94,O1731&gt;3.57),"Efficient", "Inefficient")</f>
        <v>Efficient</v>
      </c>
    </row>
    <row r="1732" spans="1:17" x14ac:dyDescent="0.3">
      <c r="A1732" s="1">
        <v>45356</v>
      </c>
      <c r="B1732" t="s">
        <v>3</v>
      </c>
      <c r="C1732" t="s">
        <v>4</v>
      </c>
      <c r="D1732" t="s">
        <v>5</v>
      </c>
      <c r="E1732" t="s">
        <v>8</v>
      </c>
      <c r="F1732">
        <v>317</v>
      </c>
      <c r="G1732">
        <v>7</v>
      </c>
      <c r="H1732">
        <v>0</v>
      </c>
      <c r="I1732" s="4">
        <v>15.86</v>
      </c>
      <c r="J1732" s="4">
        <v>0</v>
      </c>
      <c r="K1732" s="2">
        <f t="shared" si="189"/>
        <v>2.2082018927444796E-2</v>
      </c>
      <c r="L1732">
        <f t="shared" si="190"/>
        <v>0</v>
      </c>
      <c r="M1732" s="4">
        <f t="shared" si="191"/>
        <v>2.2657142857142856</v>
      </c>
      <c r="N1732" s="4">
        <f t="shared" si="192"/>
        <v>0</v>
      </c>
      <c r="O1732">
        <f t="shared" si="193"/>
        <v>0</v>
      </c>
      <c r="P1732" s="4">
        <f t="shared" si="194"/>
        <v>-15.86</v>
      </c>
      <c r="Q1732" t="str">
        <f t="shared" si="195"/>
        <v>Inefficient</v>
      </c>
    </row>
    <row r="1733" spans="1:17" x14ac:dyDescent="0.3">
      <c r="A1733" s="1">
        <v>45356</v>
      </c>
      <c r="B1733" t="s">
        <v>3</v>
      </c>
      <c r="C1733" t="s">
        <v>4</v>
      </c>
      <c r="D1733" t="s">
        <v>9</v>
      </c>
      <c r="E1733" t="s">
        <v>6</v>
      </c>
      <c r="F1733">
        <v>3530</v>
      </c>
      <c r="G1733">
        <v>54</v>
      </c>
      <c r="H1733">
        <v>1</v>
      </c>
      <c r="I1733" s="4">
        <v>230.94</v>
      </c>
      <c r="J1733" s="4">
        <v>61.7</v>
      </c>
      <c r="K1733" s="2">
        <f t="shared" si="189"/>
        <v>1.5297450424929179E-2</v>
      </c>
      <c r="L1733">
        <f t="shared" si="190"/>
        <v>1.8518518518518517E-2</v>
      </c>
      <c r="M1733" s="4">
        <f t="shared" si="191"/>
        <v>4.2766666666666664</v>
      </c>
      <c r="N1733" s="4">
        <f t="shared" si="192"/>
        <v>230.94</v>
      </c>
      <c r="O1733">
        <f t="shared" si="193"/>
        <v>0.26716896163505671</v>
      </c>
      <c r="P1733" s="4">
        <f t="shared" si="194"/>
        <v>-169.24</v>
      </c>
      <c r="Q1733" t="str">
        <f t="shared" si="195"/>
        <v>Inefficient</v>
      </c>
    </row>
    <row r="1734" spans="1:17" x14ac:dyDescent="0.3">
      <c r="A1734" s="1">
        <v>45356</v>
      </c>
      <c r="B1734" t="s">
        <v>3</v>
      </c>
      <c r="C1734" t="s">
        <v>4</v>
      </c>
      <c r="D1734" t="s">
        <v>9</v>
      </c>
      <c r="E1734" t="s">
        <v>7</v>
      </c>
      <c r="F1734">
        <v>3414</v>
      </c>
      <c r="G1734">
        <v>49</v>
      </c>
      <c r="H1734">
        <v>0</v>
      </c>
      <c r="I1734" s="4">
        <v>218.73</v>
      </c>
      <c r="J1734" s="4">
        <v>0</v>
      </c>
      <c r="K1734" s="2">
        <f t="shared" si="189"/>
        <v>1.4352665495020504E-2</v>
      </c>
      <c r="L1734">
        <f t="shared" si="190"/>
        <v>0</v>
      </c>
      <c r="M1734" s="4">
        <f t="shared" si="191"/>
        <v>4.4638775510204081</v>
      </c>
      <c r="N1734" s="4">
        <f t="shared" si="192"/>
        <v>0</v>
      </c>
      <c r="O1734">
        <f t="shared" si="193"/>
        <v>0</v>
      </c>
      <c r="P1734" s="4">
        <f t="shared" si="194"/>
        <v>-218.73</v>
      </c>
      <c r="Q1734" t="str">
        <f t="shared" si="195"/>
        <v>Inefficient</v>
      </c>
    </row>
    <row r="1735" spans="1:17" x14ac:dyDescent="0.3">
      <c r="A1735" s="1">
        <v>45356</v>
      </c>
      <c r="B1735" t="s">
        <v>3</v>
      </c>
      <c r="C1735" t="s">
        <v>4</v>
      </c>
      <c r="D1735" t="s">
        <v>9</v>
      </c>
      <c r="E1735" t="s">
        <v>8</v>
      </c>
      <c r="F1735">
        <v>240</v>
      </c>
      <c r="G1735">
        <v>2</v>
      </c>
      <c r="H1735">
        <v>0</v>
      </c>
      <c r="I1735" s="4">
        <v>5.65</v>
      </c>
      <c r="J1735" s="4">
        <v>0</v>
      </c>
      <c r="K1735" s="2">
        <f t="shared" si="189"/>
        <v>8.3333333333333332E-3</v>
      </c>
      <c r="L1735">
        <f t="shared" si="190"/>
        <v>0</v>
      </c>
      <c r="M1735" s="4">
        <f t="shared" si="191"/>
        <v>2.8250000000000002</v>
      </c>
      <c r="N1735" s="4">
        <f t="shared" si="192"/>
        <v>0</v>
      </c>
      <c r="O1735">
        <f t="shared" si="193"/>
        <v>0</v>
      </c>
      <c r="P1735" s="4">
        <f t="shared" si="194"/>
        <v>-5.65</v>
      </c>
      <c r="Q1735" t="str">
        <f t="shared" si="195"/>
        <v>Inefficient</v>
      </c>
    </row>
    <row r="1736" spans="1:17" x14ac:dyDescent="0.3">
      <c r="A1736" s="1">
        <v>45356</v>
      </c>
      <c r="B1736" t="s">
        <v>3</v>
      </c>
      <c r="C1736" t="s">
        <v>4</v>
      </c>
      <c r="D1736" t="s">
        <v>10</v>
      </c>
      <c r="E1736" t="s">
        <v>6</v>
      </c>
      <c r="F1736">
        <v>2230</v>
      </c>
      <c r="G1736">
        <v>31</v>
      </c>
      <c r="H1736">
        <v>1</v>
      </c>
      <c r="I1736" s="4">
        <v>120.76</v>
      </c>
      <c r="J1736" s="4">
        <v>60.99</v>
      </c>
      <c r="K1736" s="2">
        <f t="shared" si="189"/>
        <v>1.390134529147982E-2</v>
      </c>
      <c r="L1736">
        <f t="shared" si="190"/>
        <v>3.2258064516129031E-2</v>
      </c>
      <c r="M1736" s="4">
        <f t="shared" si="191"/>
        <v>3.895483870967742</v>
      </c>
      <c r="N1736" s="4">
        <f t="shared" si="192"/>
        <v>120.76</v>
      </c>
      <c r="O1736">
        <f t="shared" si="193"/>
        <v>0.50505134150380915</v>
      </c>
      <c r="P1736" s="4">
        <f t="shared" si="194"/>
        <v>-59.77</v>
      </c>
      <c r="Q1736" t="str">
        <f t="shared" si="195"/>
        <v>Inefficient</v>
      </c>
    </row>
    <row r="1737" spans="1:17" x14ac:dyDescent="0.3">
      <c r="A1737" s="1">
        <v>45356</v>
      </c>
      <c r="B1737" t="s">
        <v>3</v>
      </c>
      <c r="C1737" t="s">
        <v>4</v>
      </c>
      <c r="D1737" t="s">
        <v>10</v>
      </c>
      <c r="E1737" t="s">
        <v>7</v>
      </c>
      <c r="F1737">
        <v>2257</v>
      </c>
      <c r="G1737">
        <v>44</v>
      </c>
      <c r="H1737">
        <v>1</v>
      </c>
      <c r="I1737" s="4">
        <v>137.71</v>
      </c>
      <c r="J1737" s="4">
        <v>64.88</v>
      </c>
      <c r="K1737" s="2">
        <f t="shared" si="189"/>
        <v>1.9494904740806378E-2</v>
      </c>
      <c r="L1737">
        <f t="shared" si="190"/>
        <v>2.2727272727272728E-2</v>
      </c>
      <c r="M1737" s="4">
        <f t="shared" si="191"/>
        <v>3.1297727272727274</v>
      </c>
      <c r="N1737" s="4">
        <f t="shared" si="192"/>
        <v>137.71</v>
      </c>
      <c r="O1737">
        <f t="shared" si="193"/>
        <v>0.47113499382760871</v>
      </c>
      <c r="P1737" s="4">
        <f t="shared" si="194"/>
        <v>-72.830000000000013</v>
      </c>
      <c r="Q1737" t="str">
        <f t="shared" si="195"/>
        <v>Inefficient</v>
      </c>
    </row>
    <row r="1738" spans="1:17" x14ac:dyDescent="0.3">
      <c r="A1738" s="1">
        <v>45356</v>
      </c>
      <c r="B1738" t="s">
        <v>3</v>
      </c>
      <c r="C1738" t="s">
        <v>4</v>
      </c>
      <c r="D1738" t="s">
        <v>10</v>
      </c>
      <c r="E1738" t="s">
        <v>8</v>
      </c>
      <c r="F1738">
        <v>181</v>
      </c>
      <c r="G1738">
        <v>4</v>
      </c>
      <c r="H1738">
        <v>0</v>
      </c>
      <c r="I1738" s="4">
        <v>6.02</v>
      </c>
      <c r="J1738" s="4">
        <v>0</v>
      </c>
      <c r="K1738" s="2">
        <f t="shared" si="189"/>
        <v>2.2099447513812154E-2</v>
      </c>
      <c r="L1738">
        <f t="shared" si="190"/>
        <v>0</v>
      </c>
      <c r="M1738" s="4">
        <f t="shared" si="191"/>
        <v>1.5049999999999999</v>
      </c>
      <c r="N1738" s="4">
        <f t="shared" si="192"/>
        <v>0</v>
      </c>
      <c r="O1738">
        <f t="shared" si="193"/>
        <v>0</v>
      </c>
      <c r="P1738" s="4">
        <f t="shared" si="194"/>
        <v>-6.02</v>
      </c>
      <c r="Q1738" t="str">
        <f t="shared" si="195"/>
        <v>Inefficient</v>
      </c>
    </row>
    <row r="1739" spans="1:17" x14ac:dyDescent="0.3">
      <c r="A1739" s="1">
        <v>45356</v>
      </c>
      <c r="B1739" t="s">
        <v>3</v>
      </c>
      <c r="C1739" t="s">
        <v>11</v>
      </c>
      <c r="D1739" t="s">
        <v>5</v>
      </c>
      <c r="E1739" t="s">
        <v>6</v>
      </c>
      <c r="F1739">
        <v>6552</v>
      </c>
      <c r="G1739">
        <v>319</v>
      </c>
      <c r="H1739">
        <v>35</v>
      </c>
      <c r="I1739" s="4">
        <v>226.79</v>
      </c>
      <c r="J1739" s="4">
        <v>2261.6799999999998</v>
      </c>
      <c r="K1739" s="2">
        <f t="shared" si="189"/>
        <v>4.8687423687423688E-2</v>
      </c>
      <c r="L1739">
        <f t="shared" si="190"/>
        <v>0.109717868338558</v>
      </c>
      <c r="M1739" s="4">
        <f t="shared" si="191"/>
        <v>0.71094043887147329</v>
      </c>
      <c r="N1739" s="4">
        <f t="shared" si="192"/>
        <v>6.4797142857142855</v>
      </c>
      <c r="O1739">
        <f t="shared" si="193"/>
        <v>9.9725737466378579</v>
      </c>
      <c r="P1739" s="4">
        <f t="shared" si="194"/>
        <v>2034.8899999999999</v>
      </c>
      <c r="Q1739" t="str">
        <f t="shared" si="195"/>
        <v>Efficient</v>
      </c>
    </row>
    <row r="1740" spans="1:17" x14ac:dyDescent="0.3">
      <c r="A1740" s="1">
        <v>45356</v>
      </c>
      <c r="B1740" t="s">
        <v>3</v>
      </c>
      <c r="C1740" t="s">
        <v>11</v>
      </c>
      <c r="D1740" t="s">
        <v>5</v>
      </c>
      <c r="E1740" t="s">
        <v>7</v>
      </c>
      <c r="F1740">
        <v>498</v>
      </c>
      <c r="G1740">
        <v>11</v>
      </c>
      <c r="H1740">
        <v>1</v>
      </c>
      <c r="I1740" s="4">
        <v>26.93</v>
      </c>
      <c r="J1740" s="4">
        <v>54.79</v>
      </c>
      <c r="K1740" s="2">
        <f t="shared" si="189"/>
        <v>2.2088353413654619E-2</v>
      </c>
      <c r="L1740">
        <f t="shared" si="190"/>
        <v>9.0909090909090912E-2</v>
      </c>
      <c r="M1740" s="4">
        <f t="shared" si="191"/>
        <v>2.4481818181818182</v>
      </c>
      <c r="N1740" s="4">
        <f t="shared" si="192"/>
        <v>26.93</v>
      </c>
      <c r="O1740">
        <f t="shared" si="193"/>
        <v>2.0345339769773485</v>
      </c>
      <c r="P1740" s="4">
        <f t="shared" si="194"/>
        <v>27.86</v>
      </c>
      <c r="Q1740" t="str">
        <f t="shared" si="195"/>
        <v>Inefficient</v>
      </c>
    </row>
    <row r="1741" spans="1:17" x14ac:dyDescent="0.3">
      <c r="A1741" s="1">
        <v>45356</v>
      </c>
      <c r="B1741" t="s">
        <v>3</v>
      </c>
      <c r="C1741" t="s">
        <v>11</v>
      </c>
      <c r="D1741" t="s">
        <v>5</v>
      </c>
      <c r="E1741" t="s">
        <v>8</v>
      </c>
      <c r="F1741">
        <v>126</v>
      </c>
      <c r="G1741">
        <v>2</v>
      </c>
      <c r="H1741">
        <v>0</v>
      </c>
      <c r="I1741" s="4">
        <v>3.24</v>
      </c>
      <c r="J1741" s="4">
        <v>0</v>
      </c>
      <c r="K1741" s="2">
        <f t="shared" si="189"/>
        <v>1.5873015873015872E-2</v>
      </c>
      <c r="L1741">
        <f t="shared" si="190"/>
        <v>0</v>
      </c>
      <c r="M1741" s="4">
        <f t="shared" si="191"/>
        <v>1.62</v>
      </c>
      <c r="N1741" s="4">
        <f t="shared" si="192"/>
        <v>0</v>
      </c>
      <c r="O1741">
        <f t="shared" si="193"/>
        <v>0</v>
      </c>
      <c r="P1741" s="4">
        <f t="shared" si="194"/>
        <v>-3.24</v>
      </c>
      <c r="Q1741" t="str">
        <f t="shared" si="195"/>
        <v>Inefficient</v>
      </c>
    </row>
    <row r="1742" spans="1:17" x14ac:dyDescent="0.3">
      <c r="A1742" s="1">
        <v>45356</v>
      </c>
      <c r="B1742" t="s">
        <v>3</v>
      </c>
      <c r="C1742" t="s">
        <v>11</v>
      </c>
      <c r="D1742" t="s">
        <v>9</v>
      </c>
      <c r="E1742" t="s">
        <v>6</v>
      </c>
      <c r="F1742">
        <v>6127</v>
      </c>
      <c r="G1742">
        <v>92</v>
      </c>
      <c r="H1742">
        <v>1</v>
      </c>
      <c r="I1742" s="4">
        <v>327.45</v>
      </c>
      <c r="J1742" s="4">
        <v>92.15</v>
      </c>
      <c r="K1742" s="2">
        <f t="shared" si="189"/>
        <v>1.501550514117839E-2</v>
      </c>
      <c r="L1742">
        <f t="shared" si="190"/>
        <v>1.0869565217391304E-2</v>
      </c>
      <c r="M1742" s="4">
        <f t="shared" si="191"/>
        <v>3.5592391304347823</v>
      </c>
      <c r="N1742" s="4">
        <f t="shared" si="192"/>
        <v>327.45</v>
      </c>
      <c r="O1742">
        <f t="shared" si="193"/>
        <v>0.28141701023056959</v>
      </c>
      <c r="P1742" s="4">
        <f t="shared" si="194"/>
        <v>-235.29999999999998</v>
      </c>
      <c r="Q1742" t="str">
        <f t="shared" si="195"/>
        <v>Inefficient</v>
      </c>
    </row>
    <row r="1743" spans="1:17" x14ac:dyDescent="0.3">
      <c r="A1743" s="1">
        <v>45356</v>
      </c>
      <c r="B1743" t="s">
        <v>3</v>
      </c>
      <c r="C1743" t="s">
        <v>11</v>
      </c>
      <c r="D1743" t="s">
        <v>9</v>
      </c>
      <c r="E1743" t="s">
        <v>7</v>
      </c>
      <c r="F1743">
        <v>619</v>
      </c>
      <c r="G1743">
        <v>5</v>
      </c>
      <c r="H1743">
        <v>0</v>
      </c>
      <c r="I1743" s="4">
        <v>35.909999999999997</v>
      </c>
      <c r="J1743" s="4">
        <v>0</v>
      </c>
      <c r="K1743" s="2">
        <f t="shared" si="189"/>
        <v>8.0775444264943458E-3</v>
      </c>
      <c r="L1743">
        <f t="shared" si="190"/>
        <v>0</v>
      </c>
      <c r="M1743" s="4">
        <f t="shared" si="191"/>
        <v>7.1819999999999995</v>
      </c>
      <c r="N1743" s="4">
        <f t="shared" si="192"/>
        <v>0</v>
      </c>
      <c r="O1743">
        <f t="shared" si="193"/>
        <v>0</v>
      </c>
      <c r="P1743" s="4">
        <f t="shared" si="194"/>
        <v>-35.909999999999997</v>
      </c>
      <c r="Q1743" t="str">
        <f t="shared" si="195"/>
        <v>Inefficient</v>
      </c>
    </row>
    <row r="1744" spans="1:17" x14ac:dyDescent="0.3">
      <c r="A1744" s="1">
        <v>45356</v>
      </c>
      <c r="B1744" t="s">
        <v>3</v>
      </c>
      <c r="C1744" t="s">
        <v>11</v>
      </c>
      <c r="D1744" t="s">
        <v>9</v>
      </c>
      <c r="E1744" t="s">
        <v>8</v>
      </c>
      <c r="F1744">
        <v>321</v>
      </c>
      <c r="G1744">
        <v>2</v>
      </c>
      <c r="H1744">
        <v>0</v>
      </c>
      <c r="I1744" s="4">
        <v>10.34</v>
      </c>
      <c r="J1744" s="4">
        <v>0</v>
      </c>
      <c r="K1744" s="2">
        <f t="shared" si="189"/>
        <v>6.2305295950155761E-3</v>
      </c>
      <c r="L1744">
        <f t="shared" si="190"/>
        <v>0</v>
      </c>
      <c r="M1744" s="4">
        <f t="shared" si="191"/>
        <v>5.17</v>
      </c>
      <c r="N1744" s="4">
        <f t="shared" si="192"/>
        <v>0</v>
      </c>
      <c r="O1744">
        <f t="shared" si="193"/>
        <v>0</v>
      </c>
      <c r="P1744" s="4">
        <f t="shared" si="194"/>
        <v>-10.34</v>
      </c>
      <c r="Q1744" t="str">
        <f t="shared" si="195"/>
        <v>Inefficient</v>
      </c>
    </row>
    <row r="1745" spans="1:17" x14ac:dyDescent="0.3">
      <c r="A1745" s="1">
        <v>45356</v>
      </c>
      <c r="B1745" t="s">
        <v>3</v>
      </c>
      <c r="C1745" t="s">
        <v>11</v>
      </c>
      <c r="D1745" t="s">
        <v>10</v>
      </c>
      <c r="E1745" t="s">
        <v>6</v>
      </c>
      <c r="F1745">
        <v>4755</v>
      </c>
      <c r="G1745">
        <v>123</v>
      </c>
      <c r="H1745">
        <v>5</v>
      </c>
      <c r="I1745" s="4">
        <v>158.21</v>
      </c>
      <c r="J1745" s="4">
        <v>351.52</v>
      </c>
      <c r="K1745" s="2">
        <f t="shared" si="189"/>
        <v>2.5867507886435333E-2</v>
      </c>
      <c r="L1745">
        <f t="shared" si="190"/>
        <v>4.065040650406504E-2</v>
      </c>
      <c r="M1745" s="4">
        <f t="shared" si="191"/>
        <v>1.2862601626016261</v>
      </c>
      <c r="N1745" s="4">
        <f t="shared" si="192"/>
        <v>31.642000000000003</v>
      </c>
      <c r="O1745">
        <f t="shared" si="193"/>
        <v>2.221857025472473</v>
      </c>
      <c r="P1745" s="4">
        <f t="shared" si="194"/>
        <v>193.30999999999997</v>
      </c>
      <c r="Q1745" t="str">
        <f t="shared" si="195"/>
        <v>Inefficient</v>
      </c>
    </row>
    <row r="1746" spans="1:17" x14ac:dyDescent="0.3">
      <c r="A1746" s="1">
        <v>45356</v>
      </c>
      <c r="B1746" t="s">
        <v>3</v>
      </c>
      <c r="C1746" t="s">
        <v>11</v>
      </c>
      <c r="D1746" t="s">
        <v>10</v>
      </c>
      <c r="E1746" t="s">
        <v>7</v>
      </c>
      <c r="F1746">
        <v>684</v>
      </c>
      <c r="G1746">
        <v>6</v>
      </c>
      <c r="H1746">
        <v>0</v>
      </c>
      <c r="I1746" s="4">
        <v>41.19</v>
      </c>
      <c r="J1746" s="4">
        <v>0</v>
      </c>
      <c r="K1746" s="2">
        <f t="shared" si="189"/>
        <v>8.771929824561403E-3</v>
      </c>
      <c r="L1746">
        <f t="shared" si="190"/>
        <v>0</v>
      </c>
      <c r="M1746" s="4">
        <f t="shared" si="191"/>
        <v>6.8649999999999993</v>
      </c>
      <c r="N1746" s="4">
        <f t="shared" si="192"/>
        <v>0</v>
      </c>
      <c r="O1746">
        <f t="shared" si="193"/>
        <v>0</v>
      </c>
      <c r="P1746" s="4">
        <f t="shared" si="194"/>
        <v>-41.19</v>
      </c>
      <c r="Q1746" t="str">
        <f t="shared" si="195"/>
        <v>Inefficient</v>
      </c>
    </row>
    <row r="1747" spans="1:17" x14ac:dyDescent="0.3">
      <c r="A1747" s="1">
        <v>45356</v>
      </c>
      <c r="B1747" t="s">
        <v>3</v>
      </c>
      <c r="C1747" t="s">
        <v>11</v>
      </c>
      <c r="D1747" t="s">
        <v>10</v>
      </c>
      <c r="E1747" t="s">
        <v>8</v>
      </c>
      <c r="F1747">
        <v>487</v>
      </c>
      <c r="G1747">
        <v>11</v>
      </c>
      <c r="H1747">
        <v>0</v>
      </c>
      <c r="I1747" s="4">
        <v>13.53</v>
      </c>
      <c r="J1747" s="4">
        <v>0</v>
      </c>
      <c r="K1747" s="2">
        <f t="shared" si="189"/>
        <v>2.2587268993839837E-2</v>
      </c>
      <c r="L1747">
        <f t="shared" si="190"/>
        <v>0</v>
      </c>
      <c r="M1747" s="4">
        <f t="shared" si="191"/>
        <v>1.23</v>
      </c>
      <c r="N1747" s="4">
        <f t="shared" si="192"/>
        <v>0</v>
      </c>
      <c r="O1747">
        <f t="shared" si="193"/>
        <v>0</v>
      </c>
      <c r="P1747" s="4">
        <f t="shared" si="194"/>
        <v>-13.53</v>
      </c>
      <c r="Q1747" t="str">
        <f t="shared" si="195"/>
        <v>Inefficient</v>
      </c>
    </row>
    <row r="1748" spans="1:17" x14ac:dyDescent="0.3">
      <c r="A1748" s="1">
        <v>45356</v>
      </c>
      <c r="B1748" t="s">
        <v>3</v>
      </c>
      <c r="C1748" t="s">
        <v>12</v>
      </c>
      <c r="D1748" t="s">
        <v>5</v>
      </c>
      <c r="E1748" t="s">
        <v>6</v>
      </c>
      <c r="F1748">
        <v>746</v>
      </c>
      <c r="G1748">
        <v>32</v>
      </c>
      <c r="H1748">
        <v>2</v>
      </c>
      <c r="I1748" s="4">
        <v>44.61</v>
      </c>
      <c r="J1748" s="4">
        <v>153.35</v>
      </c>
      <c r="K1748" s="2">
        <f t="shared" si="189"/>
        <v>4.2895442359249331E-2</v>
      </c>
      <c r="L1748">
        <f t="shared" si="190"/>
        <v>6.25E-2</v>
      </c>
      <c r="M1748" s="4">
        <f t="shared" si="191"/>
        <v>1.3940625</v>
      </c>
      <c r="N1748" s="4">
        <f t="shared" si="192"/>
        <v>22.305</v>
      </c>
      <c r="O1748">
        <f t="shared" si="193"/>
        <v>3.4375700515579464</v>
      </c>
      <c r="P1748" s="4">
        <f t="shared" si="194"/>
        <v>108.74</v>
      </c>
      <c r="Q1748" t="str">
        <f t="shared" si="195"/>
        <v>Inefficient</v>
      </c>
    </row>
    <row r="1749" spans="1:17" x14ac:dyDescent="0.3">
      <c r="A1749" s="1">
        <v>45356</v>
      </c>
      <c r="B1749" t="s">
        <v>3</v>
      </c>
      <c r="C1749" t="s">
        <v>12</v>
      </c>
      <c r="D1749" t="s">
        <v>5</v>
      </c>
      <c r="E1749" t="s">
        <v>7</v>
      </c>
      <c r="F1749">
        <v>4691</v>
      </c>
      <c r="G1749">
        <v>231</v>
      </c>
      <c r="H1749">
        <v>17</v>
      </c>
      <c r="I1749" s="4">
        <v>115.65</v>
      </c>
      <c r="J1749" s="4">
        <v>1449.3</v>
      </c>
      <c r="K1749" s="2">
        <f t="shared" si="189"/>
        <v>4.92432317203155E-2</v>
      </c>
      <c r="L1749">
        <f t="shared" si="190"/>
        <v>7.3593073593073599E-2</v>
      </c>
      <c r="M1749" s="4">
        <f t="shared" si="191"/>
        <v>0.50064935064935068</v>
      </c>
      <c r="N1749" s="4">
        <f t="shared" si="192"/>
        <v>6.8029411764705889</v>
      </c>
      <c r="O1749">
        <f t="shared" si="193"/>
        <v>12.531776913099868</v>
      </c>
      <c r="P1749" s="4">
        <f t="shared" si="194"/>
        <v>1333.6499999999999</v>
      </c>
      <c r="Q1749" t="str">
        <f t="shared" si="195"/>
        <v>Efficient</v>
      </c>
    </row>
    <row r="1750" spans="1:17" x14ac:dyDescent="0.3">
      <c r="A1750" s="1">
        <v>45356</v>
      </c>
      <c r="B1750" t="s">
        <v>3</v>
      </c>
      <c r="C1750" t="s">
        <v>12</v>
      </c>
      <c r="D1750" t="s">
        <v>5</v>
      </c>
      <c r="E1750" t="s">
        <v>8</v>
      </c>
      <c r="F1750">
        <v>2277</v>
      </c>
      <c r="G1750">
        <v>96</v>
      </c>
      <c r="H1750">
        <v>12</v>
      </c>
      <c r="I1750" s="4">
        <v>80.02</v>
      </c>
      <c r="J1750" s="4">
        <v>882.97</v>
      </c>
      <c r="K1750" s="2">
        <f t="shared" si="189"/>
        <v>4.2160737812911728E-2</v>
      </c>
      <c r="L1750">
        <f t="shared" si="190"/>
        <v>0.125</v>
      </c>
      <c r="M1750" s="4">
        <f t="shared" si="191"/>
        <v>0.83354166666666663</v>
      </c>
      <c r="N1750" s="4">
        <f t="shared" si="192"/>
        <v>6.668333333333333</v>
      </c>
      <c r="O1750">
        <f t="shared" si="193"/>
        <v>11.034366408397901</v>
      </c>
      <c r="P1750" s="4">
        <f t="shared" si="194"/>
        <v>802.95</v>
      </c>
      <c r="Q1750" t="str">
        <f t="shared" si="195"/>
        <v>Efficient</v>
      </c>
    </row>
    <row r="1751" spans="1:17" x14ac:dyDescent="0.3">
      <c r="A1751" s="1">
        <v>45356</v>
      </c>
      <c r="B1751" t="s">
        <v>3</v>
      </c>
      <c r="C1751" t="s">
        <v>12</v>
      </c>
      <c r="D1751" t="s">
        <v>9</v>
      </c>
      <c r="E1751" t="s">
        <v>6</v>
      </c>
      <c r="F1751">
        <v>1305</v>
      </c>
      <c r="G1751">
        <v>9</v>
      </c>
      <c r="H1751">
        <v>0</v>
      </c>
      <c r="I1751" s="4">
        <v>40.19</v>
      </c>
      <c r="J1751" s="4">
        <v>0</v>
      </c>
      <c r="K1751" s="2">
        <f t="shared" si="189"/>
        <v>6.8965517241379309E-3</v>
      </c>
      <c r="L1751">
        <f t="shared" si="190"/>
        <v>0</v>
      </c>
      <c r="M1751" s="4">
        <f t="shared" si="191"/>
        <v>4.4655555555555555</v>
      </c>
      <c r="N1751" s="4">
        <f t="shared" si="192"/>
        <v>0</v>
      </c>
      <c r="O1751">
        <f t="shared" si="193"/>
        <v>0</v>
      </c>
      <c r="P1751" s="4">
        <f t="shared" si="194"/>
        <v>-40.19</v>
      </c>
      <c r="Q1751" t="str">
        <f t="shared" si="195"/>
        <v>Inefficient</v>
      </c>
    </row>
    <row r="1752" spans="1:17" x14ac:dyDescent="0.3">
      <c r="A1752" s="1">
        <v>45356</v>
      </c>
      <c r="B1752" t="s">
        <v>3</v>
      </c>
      <c r="C1752" t="s">
        <v>12</v>
      </c>
      <c r="D1752" t="s">
        <v>9</v>
      </c>
      <c r="E1752" t="s">
        <v>7</v>
      </c>
      <c r="F1752">
        <v>3541</v>
      </c>
      <c r="G1752">
        <v>52</v>
      </c>
      <c r="H1752">
        <v>2</v>
      </c>
      <c r="I1752" s="4">
        <v>138.47999999999999</v>
      </c>
      <c r="J1752" s="4">
        <v>118.32</v>
      </c>
      <c r="K1752" s="2">
        <f t="shared" si="189"/>
        <v>1.4685117198531489E-2</v>
      </c>
      <c r="L1752">
        <f t="shared" si="190"/>
        <v>3.8461538461538464E-2</v>
      </c>
      <c r="M1752" s="4">
        <f t="shared" si="191"/>
        <v>2.6630769230769227</v>
      </c>
      <c r="N1752" s="4">
        <f t="shared" si="192"/>
        <v>69.239999999999995</v>
      </c>
      <c r="O1752">
        <f t="shared" si="193"/>
        <v>0.85441941074523398</v>
      </c>
      <c r="P1752" s="4">
        <f t="shared" si="194"/>
        <v>-20.159999999999997</v>
      </c>
      <c r="Q1752" t="str">
        <f t="shared" si="195"/>
        <v>Inefficient</v>
      </c>
    </row>
    <row r="1753" spans="1:17" x14ac:dyDescent="0.3">
      <c r="A1753" s="1">
        <v>45356</v>
      </c>
      <c r="B1753" t="s">
        <v>3</v>
      </c>
      <c r="C1753" t="s">
        <v>12</v>
      </c>
      <c r="D1753" t="s">
        <v>9</v>
      </c>
      <c r="E1753" t="s">
        <v>8</v>
      </c>
      <c r="F1753">
        <v>1066</v>
      </c>
      <c r="G1753">
        <v>13</v>
      </c>
      <c r="H1753">
        <v>0</v>
      </c>
      <c r="I1753" s="4">
        <v>54.96</v>
      </c>
      <c r="J1753" s="4">
        <v>0</v>
      </c>
      <c r="K1753" s="2">
        <f t="shared" si="189"/>
        <v>1.2195121951219513E-2</v>
      </c>
      <c r="L1753">
        <f t="shared" si="190"/>
        <v>0</v>
      </c>
      <c r="M1753" s="4">
        <f t="shared" si="191"/>
        <v>4.2276923076923074</v>
      </c>
      <c r="N1753" s="4">
        <f t="shared" si="192"/>
        <v>0</v>
      </c>
      <c r="O1753">
        <f t="shared" si="193"/>
        <v>0</v>
      </c>
      <c r="P1753" s="4">
        <f t="shared" si="194"/>
        <v>-54.96</v>
      </c>
      <c r="Q1753" t="str">
        <f t="shared" si="195"/>
        <v>Inefficient</v>
      </c>
    </row>
    <row r="1754" spans="1:17" x14ac:dyDescent="0.3">
      <c r="A1754" s="1">
        <v>45356</v>
      </c>
      <c r="B1754" t="s">
        <v>3</v>
      </c>
      <c r="C1754" t="s">
        <v>12</v>
      </c>
      <c r="D1754" t="s">
        <v>10</v>
      </c>
      <c r="E1754" t="s">
        <v>6</v>
      </c>
      <c r="F1754">
        <v>1330</v>
      </c>
      <c r="G1754">
        <v>23</v>
      </c>
      <c r="H1754">
        <v>1</v>
      </c>
      <c r="I1754" s="4">
        <v>39.6</v>
      </c>
      <c r="J1754" s="4">
        <v>50.49</v>
      </c>
      <c r="K1754" s="2">
        <f t="shared" si="189"/>
        <v>1.7293233082706767E-2</v>
      </c>
      <c r="L1754">
        <f t="shared" si="190"/>
        <v>4.3478260869565216E-2</v>
      </c>
      <c r="M1754" s="4">
        <f t="shared" si="191"/>
        <v>1.7217391304347827</v>
      </c>
      <c r="N1754" s="4">
        <f t="shared" si="192"/>
        <v>39.6</v>
      </c>
      <c r="O1754">
        <f t="shared" si="193"/>
        <v>1.2749999999999999</v>
      </c>
      <c r="P1754" s="4">
        <f t="shared" si="194"/>
        <v>10.89</v>
      </c>
      <c r="Q1754" t="str">
        <f t="shared" si="195"/>
        <v>Inefficient</v>
      </c>
    </row>
    <row r="1755" spans="1:17" x14ac:dyDescent="0.3">
      <c r="A1755" s="1">
        <v>45356</v>
      </c>
      <c r="B1755" t="s">
        <v>3</v>
      </c>
      <c r="C1755" t="s">
        <v>12</v>
      </c>
      <c r="D1755" t="s">
        <v>10</v>
      </c>
      <c r="E1755" t="s">
        <v>7</v>
      </c>
      <c r="F1755">
        <v>2899</v>
      </c>
      <c r="G1755">
        <v>48</v>
      </c>
      <c r="H1755">
        <v>2</v>
      </c>
      <c r="I1755" s="4">
        <v>141.44</v>
      </c>
      <c r="J1755" s="4">
        <v>143.56</v>
      </c>
      <c r="K1755" s="2">
        <f t="shared" si="189"/>
        <v>1.6557433597792343E-2</v>
      </c>
      <c r="L1755">
        <f t="shared" si="190"/>
        <v>4.1666666666666664E-2</v>
      </c>
      <c r="M1755" s="4">
        <f t="shared" si="191"/>
        <v>2.9466666666666668</v>
      </c>
      <c r="N1755" s="4">
        <f t="shared" si="192"/>
        <v>70.72</v>
      </c>
      <c r="O1755">
        <f t="shared" si="193"/>
        <v>1.0149886877828054</v>
      </c>
      <c r="P1755" s="4">
        <f t="shared" si="194"/>
        <v>2.1200000000000045</v>
      </c>
      <c r="Q1755" t="str">
        <f t="shared" si="195"/>
        <v>Inefficient</v>
      </c>
    </row>
    <row r="1756" spans="1:17" x14ac:dyDescent="0.3">
      <c r="A1756" s="1">
        <v>45356</v>
      </c>
      <c r="B1756" t="s">
        <v>3</v>
      </c>
      <c r="C1756" t="s">
        <v>12</v>
      </c>
      <c r="D1756" t="s">
        <v>10</v>
      </c>
      <c r="E1756" t="s">
        <v>8</v>
      </c>
      <c r="F1756">
        <v>1912</v>
      </c>
      <c r="G1756">
        <v>46</v>
      </c>
      <c r="H1756">
        <v>1</v>
      </c>
      <c r="I1756" s="4">
        <v>72.41</v>
      </c>
      <c r="J1756" s="4">
        <v>64.12</v>
      </c>
      <c r="K1756" s="2">
        <f t="shared" si="189"/>
        <v>2.4058577405857741E-2</v>
      </c>
      <c r="L1756">
        <f t="shared" si="190"/>
        <v>2.1739130434782608E-2</v>
      </c>
      <c r="M1756" s="4">
        <f t="shared" si="191"/>
        <v>1.5741304347826086</v>
      </c>
      <c r="N1756" s="4">
        <f t="shared" si="192"/>
        <v>72.41</v>
      </c>
      <c r="O1756">
        <f t="shared" si="193"/>
        <v>0.88551305068360731</v>
      </c>
      <c r="P1756" s="4">
        <f t="shared" si="194"/>
        <v>-8.289999999999992</v>
      </c>
      <c r="Q1756" t="str">
        <f t="shared" si="195"/>
        <v>Inefficient</v>
      </c>
    </row>
    <row r="1757" spans="1:17" x14ac:dyDescent="0.3">
      <c r="A1757" s="1">
        <v>45357</v>
      </c>
      <c r="B1757" t="s">
        <v>3</v>
      </c>
      <c r="C1757" t="s">
        <v>4</v>
      </c>
      <c r="D1757" t="s">
        <v>5</v>
      </c>
      <c r="E1757" t="s">
        <v>6</v>
      </c>
      <c r="F1757">
        <v>3896</v>
      </c>
      <c r="G1757">
        <v>149</v>
      </c>
      <c r="H1757">
        <v>16</v>
      </c>
      <c r="I1757" s="4">
        <v>154.38999999999999</v>
      </c>
      <c r="J1757" s="4">
        <v>1188.8499999999999</v>
      </c>
      <c r="K1757" s="2">
        <f t="shared" si="189"/>
        <v>3.8244353182751538E-2</v>
      </c>
      <c r="L1757">
        <f t="shared" si="190"/>
        <v>0.10738255033557047</v>
      </c>
      <c r="M1757" s="4">
        <f t="shared" si="191"/>
        <v>1.0361744966442952</v>
      </c>
      <c r="N1757" s="4">
        <f t="shared" si="192"/>
        <v>9.6493749999999991</v>
      </c>
      <c r="O1757">
        <f t="shared" si="193"/>
        <v>7.7003044238616489</v>
      </c>
      <c r="P1757" s="4">
        <f t="shared" si="194"/>
        <v>1034.46</v>
      </c>
      <c r="Q1757" t="str">
        <f t="shared" si="195"/>
        <v>Efficient</v>
      </c>
    </row>
    <row r="1758" spans="1:17" x14ac:dyDescent="0.3">
      <c r="A1758" s="1">
        <v>45357</v>
      </c>
      <c r="B1758" t="s">
        <v>3</v>
      </c>
      <c r="C1758" t="s">
        <v>4</v>
      </c>
      <c r="D1758" t="s">
        <v>5</v>
      </c>
      <c r="E1758" t="s">
        <v>7</v>
      </c>
      <c r="F1758">
        <v>1875</v>
      </c>
      <c r="G1758">
        <v>57</v>
      </c>
      <c r="H1758">
        <v>7</v>
      </c>
      <c r="I1758" s="4">
        <v>105.86</v>
      </c>
      <c r="J1758" s="4">
        <v>662.54</v>
      </c>
      <c r="K1758" s="2">
        <f t="shared" si="189"/>
        <v>3.04E-2</v>
      </c>
      <c r="L1758">
        <f t="shared" si="190"/>
        <v>0.12280701754385964</v>
      </c>
      <c r="M1758" s="4">
        <f t="shared" si="191"/>
        <v>1.8571929824561404</v>
      </c>
      <c r="N1758" s="4">
        <f t="shared" si="192"/>
        <v>15.122857142857143</v>
      </c>
      <c r="O1758">
        <f t="shared" si="193"/>
        <v>6.2586434914037401</v>
      </c>
      <c r="P1758" s="4">
        <f t="shared" si="194"/>
        <v>556.67999999999995</v>
      </c>
      <c r="Q1758" t="str">
        <f t="shared" si="195"/>
        <v>Efficient</v>
      </c>
    </row>
    <row r="1759" spans="1:17" x14ac:dyDescent="0.3">
      <c r="A1759" s="1">
        <v>45357</v>
      </c>
      <c r="B1759" t="s">
        <v>3</v>
      </c>
      <c r="C1759" t="s">
        <v>4</v>
      </c>
      <c r="D1759" t="s">
        <v>5</v>
      </c>
      <c r="E1759" t="s">
        <v>8</v>
      </c>
      <c r="F1759">
        <v>451</v>
      </c>
      <c r="G1759">
        <v>17</v>
      </c>
      <c r="H1759">
        <v>2</v>
      </c>
      <c r="I1759" s="4">
        <v>25.29</v>
      </c>
      <c r="J1759" s="4">
        <v>105.2</v>
      </c>
      <c r="K1759" s="2">
        <f t="shared" si="189"/>
        <v>3.7694013303769404E-2</v>
      </c>
      <c r="L1759">
        <f t="shared" si="190"/>
        <v>0.11764705882352941</v>
      </c>
      <c r="M1759" s="4">
        <f t="shared" si="191"/>
        <v>1.4876470588235293</v>
      </c>
      <c r="N1759" s="4">
        <f t="shared" si="192"/>
        <v>12.645</v>
      </c>
      <c r="O1759">
        <f t="shared" si="193"/>
        <v>4.1597469355476475</v>
      </c>
      <c r="P1759" s="4">
        <f t="shared" si="194"/>
        <v>79.91</v>
      </c>
      <c r="Q1759" t="str">
        <f t="shared" si="195"/>
        <v>Efficient</v>
      </c>
    </row>
    <row r="1760" spans="1:17" x14ac:dyDescent="0.3">
      <c r="A1760" s="1">
        <v>45357</v>
      </c>
      <c r="B1760" t="s">
        <v>3</v>
      </c>
      <c r="C1760" t="s">
        <v>4</v>
      </c>
      <c r="D1760" t="s">
        <v>9</v>
      </c>
      <c r="E1760" t="s">
        <v>6</v>
      </c>
      <c r="F1760">
        <v>2045</v>
      </c>
      <c r="G1760">
        <v>17</v>
      </c>
      <c r="H1760">
        <v>0</v>
      </c>
      <c r="I1760" s="4">
        <v>68.08</v>
      </c>
      <c r="J1760" s="4">
        <v>0</v>
      </c>
      <c r="K1760" s="2">
        <f t="shared" si="189"/>
        <v>8.3129584352078234E-3</v>
      </c>
      <c r="L1760">
        <f t="shared" si="190"/>
        <v>0</v>
      </c>
      <c r="M1760" s="4">
        <f t="shared" si="191"/>
        <v>4.0047058823529413</v>
      </c>
      <c r="N1760" s="4">
        <f t="shared" si="192"/>
        <v>0</v>
      </c>
      <c r="O1760">
        <f t="shared" si="193"/>
        <v>0</v>
      </c>
      <c r="P1760" s="4">
        <f t="shared" si="194"/>
        <v>-68.08</v>
      </c>
      <c r="Q1760" t="str">
        <f t="shared" si="195"/>
        <v>Inefficient</v>
      </c>
    </row>
    <row r="1761" spans="1:17" x14ac:dyDescent="0.3">
      <c r="A1761" s="1">
        <v>45357</v>
      </c>
      <c r="B1761" t="s">
        <v>3</v>
      </c>
      <c r="C1761" t="s">
        <v>4</v>
      </c>
      <c r="D1761" t="s">
        <v>9</v>
      </c>
      <c r="E1761" t="s">
        <v>7</v>
      </c>
      <c r="F1761">
        <v>3252</v>
      </c>
      <c r="G1761">
        <v>42</v>
      </c>
      <c r="H1761">
        <v>1</v>
      </c>
      <c r="I1761" s="4">
        <v>86.4</v>
      </c>
      <c r="J1761" s="4">
        <v>59.55</v>
      </c>
      <c r="K1761" s="2">
        <f t="shared" si="189"/>
        <v>1.2915129151291513E-2</v>
      </c>
      <c r="L1761">
        <f t="shared" si="190"/>
        <v>2.3809523809523808E-2</v>
      </c>
      <c r="M1761" s="4">
        <f t="shared" si="191"/>
        <v>2.0571428571428574</v>
      </c>
      <c r="N1761" s="4">
        <f t="shared" si="192"/>
        <v>86.4</v>
      </c>
      <c r="O1761">
        <f t="shared" si="193"/>
        <v>0.68923611111111105</v>
      </c>
      <c r="P1761" s="4">
        <f t="shared" si="194"/>
        <v>-26.850000000000009</v>
      </c>
      <c r="Q1761" t="str">
        <f t="shared" si="195"/>
        <v>Inefficient</v>
      </c>
    </row>
    <row r="1762" spans="1:17" x14ac:dyDescent="0.3">
      <c r="A1762" s="1">
        <v>45357</v>
      </c>
      <c r="B1762" t="s">
        <v>3</v>
      </c>
      <c r="C1762" t="s">
        <v>4</v>
      </c>
      <c r="D1762" t="s">
        <v>9</v>
      </c>
      <c r="E1762" t="s">
        <v>8</v>
      </c>
      <c r="F1762">
        <v>176</v>
      </c>
      <c r="G1762">
        <v>1</v>
      </c>
      <c r="H1762">
        <v>0</v>
      </c>
      <c r="I1762" s="4">
        <v>10.48</v>
      </c>
      <c r="J1762" s="4">
        <v>0</v>
      </c>
      <c r="K1762" s="2">
        <f t="shared" si="189"/>
        <v>5.681818181818182E-3</v>
      </c>
      <c r="L1762">
        <f t="shared" si="190"/>
        <v>0</v>
      </c>
      <c r="M1762" s="4">
        <f t="shared" si="191"/>
        <v>10.48</v>
      </c>
      <c r="N1762" s="4">
        <f t="shared" si="192"/>
        <v>0</v>
      </c>
      <c r="O1762">
        <f t="shared" si="193"/>
        <v>0</v>
      </c>
      <c r="P1762" s="4">
        <f t="shared" si="194"/>
        <v>-10.48</v>
      </c>
      <c r="Q1762" t="str">
        <f t="shared" si="195"/>
        <v>Inefficient</v>
      </c>
    </row>
    <row r="1763" spans="1:17" x14ac:dyDescent="0.3">
      <c r="A1763" s="1">
        <v>45357</v>
      </c>
      <c r="B1763" t="s">
        <v>3</v>
      </c>
      <c r="C1763" t="s">
        <v>4</v>
      </c>
      <c r="D1763" t="s">
        <v>10</v>
      </c>
      <c r="E1763" t="s">
        <v>6</v>
      </c>
      <c r="F1763">
        <v>3327</v>
      </c>
      <c r="G1763">
        <v>96</v>
      </c>
      <c r="H1763">
        <v>7</v>
      </c>
      <c r="I1763" s="4">
        <v>221.69</v>
      </c>
      <c r="J1763" s="4">
        <v>499.77</v>
      </c>
      <c r="K1763" s="2">
        <f t="shared" si="189"/>
        <v>2.8854824165915238E-2</v>
      </c>
      <c r="L1763">
        <f t="shared" si="190"/>
        <v>7.2916666666666671E-2</v>
      </c>
      <c r="M1763" s="4">
        <f t="shared" si="191"/>
        <v>2.3092708333333332</v>
      </c>
      <c r="N1763" s="4">
        <f t="shared" si="192"/>
        <v>31.669999999999998</v>
      </c>
      <c r="O1763">
        <f t="shared" si="193"/>
        <v>2.2543642022644232</v>
      </c>
      <c r="P1763" s="4">
        <f t="shared" si="194"/>
        <v>278.08</v>
      </c>
      <c r="Q1763" t="str">
        <f t="shared" si="195"/>
        <v>Inefficient</v>
      </c>
    </row>
    <row r="1764" spans="1:17" x14ac:dyDescent="0.3">
      <c r="A1764" s="1">
        <v>45357</v>
      </c>
      <c r="B1764" t="s">
        <v>3</v>
      </c>
      <c r="C1764" t="s">
        <v>4</v>
      </c>
      <c r="D1764" t="s">
        <v>10</v>
      </c>
      <c r="E1764" t="s">
        <v>7</v>
      </c>
      <c r="F1764">
        <v>1113</v>
      </c>
      <c r="G1764">
        <v>27</v>
      </c>
      <c r="H1764">
        <v>1</v>
      </c>
      <c r="I1764" s="4">
        <v>50.72</v>
      </c>
      <c r="J1764" s="4">
        <v>65.260000000000005</v>
      </c>
      <c r="K1764" s="2">
        <f t="shared" si="189"/>
        <v>2.4258760107816711E-2</v>
      </c>
      <c r="L1764">
        <f t="shared" si="190"/>
        <v>3.7037037037037035E-2</v>
      </c>
      <c r="M1764" s="4">
        <f t="shared" si="191"/>
        <v>1.8785185185185185</v>
      </c>
      <c r="N1764" s="4">
        <f t="shared" si="192"/>
        <v>50.72</v>
      </c>
      <c r="O1764">
        <f t="shared" si="193"/>
        <v>1.2866719242902209</v>
      </c>
      <c r="P1764" s="4">
        <f t="shared" si="194"/>
        <v>14.540000000000006</v>
      </c>
      <c r="Q1764" t="str">
        <f t="shared" si="195"/>
        <v>Inefficient</v>
      </c>
    </row>
    <row r="1765" spans="1:17" x14ac:dyDescent="0.3">
      <c r="A1765" s="1">
        <v>45357</v>
      </c>
      <c r="B1765" t="s">
        <v>3</v>
      </c>
      <c r="C1765" t="s">
        <v>4</v>
      </c>
      <c r="D1765" t="s">
        <v>10</v>
      </c>
      <c r="E1765" t="s">
        <v>8</v>
      </c>
      <c r="F1765">
        <v>263</v>
      </c>
      <c r="G1765">
        <v>2</v>
      </c>
      <c r="H1765">
        <v>0</v>
      </c>
      <c r="I1765" s="4">
        <v>9.98</v>
      </c>
      <c r="J1765" s="4">
        <v>0</v>
      </c>
      <c r="K1765" s="2">
        <f t="shared" si="189"/>
        <v>7.6045627376425855E-3</v>
      </c>
      <c r="L1765">
        <f t="shared" si="190"/>
        <v>0</v>
      </c>
      <c r="M1765" s="4">
        <f t="shared" si="191"/>
        <v>4.99</v>
      </c>
      <c r="N1765" s="4">
        <f t="shared" si="192"/>
        <v>0</v>
      </c>
      <c r="O1765">
        <f t="shared" si="193"/>
        <v>0</v>
      </c>
      <c r="P1765" s="4">
        <f t="shared" si="194"/>
        <v>-9.98</v>
      </c>
      <c r="Q1765" t="str">
        <f t="shared" si="195"/>
        <v>Inefficient</v>
      </c>
    </row>
    <row r="1766" spans="1:17" x14ac:dyDescent="0.3">
      <c r="A1766" s="1">
        <v>45357</v>
      </c>
      <c r="B1766" t="s">
        <v>3</v>
      </c>
      <c r="C1766" t="s">
        <v>11</v>
      </c>
      <c r="D1766" t="s">
        <v>5</v>
      </c>
      <c r="E1766" t="s">
        <v>6</v>
      </c>
      <c r="F1766">
        <v>5352</v>
      </c>
      <c r="G1766">
        <v>145</v>
      </c>
      <c r="H1766">
        <v>9</v>
      </c>
      <c r="I1766" s="4">
        <v>251.17</v>
      </c>
      <c r="J1766" s="4">
        <v>580.49</v>
      </c>
      <c r="K1766" s="2">
        <f t="shared" si="189"/>
        <v>2.7092675635276533E-2</v>
      </c>
      <c r="L1766">
        <f t="shared" si="190"/>
        <v>6.2068965517241378E-2</v>
      </c>
      <c r="M1766" s="4">
        <f t="shared" si="191"/>
        <v>1.7322068965517241</v>
      </c>
      <c r="N1766" s="4">
        <f t="shared" si="192"/>
        <v>27.907777777777778</v>
      </c>
      <c r="O1766">
        <f t="shared" si="193"/>
        <v>2.3111438467969903</v>
      </c>
      <c r="P1766" s="4">
        <f t="shared" si="194"/>
        <v>329.32000000000005</v>
      </c>
      <c r="Q1766" t="str">
        <f t="shared" si="195"/>
        <v>Inefficient</v>
      </c>
    </row>
    <row r="1767" spans="1:17" x14ac:dyDescent="0.3">
      <c r="A1767" s="1">
        <v>45357</v>
      </c>
      <c r="B1767" t="s">
        <v>3</v>
      </c>
      <c r="C1767" t="s">
        <v>11</v>
      </c>
      <c r="D1767" t="s">
        <v>5</v>
      </c>
      <c r="E1767" t="s">
        <v>7</v>
      </c>
      <c r="F1767">
        <v>948</v>
      </c>
      <c r="G1767">
        <v>38</v>
      </c>
      <c r="H1767">
        <v>5</v>
      </c>
      <c r="I1767" s="4">
        <v>22.83</v>
      </c>
      <c r="J1767" s="4">
        <v>334.53</v>
      </c>
      <c r="K1767" s="2">
        <f t="shared" si="189"/>
        <v>4.0084388185654012E-2</v>
      </c>
      <c r="L1767">
        <f t="shared" si="190"/>
        <v>0.13157894736842105</v>
      </c>
      <c r="M1767" s="4">
        <f t="shared" si="191"/>
        <v>0.60078947368421043</v>
      </c>
      <c r="N1767" s="4">
        <f t="shared" si="192"/>
        <v>4.5659999999999998</v>
      </c>
      <c r="O1767">
        <f t="shared" si="193"/>
        <v>14.653088042049934</v>
      </c>
      <c r="P1767" s="4">
        <f t="shared" si="194"/>
        <v>311.7</v>
      </c>
      <c r="Q1767" t="str">
        <f t="shared" si="195"/>
        <v>Efficient</v>
      </c>
    </row>
    <row r="1768" spans="1:17" x14ac:dyDescent="0.3">
      <c r="A1768" s="1">
        <v>45357</v>
      </c>
      <c r="B1768" t="s">
        <v>3</v>
      </c>
      <c r="C1768" t="s">
        <v>11</v>
      </c>
      <c r="D1768" t="s">
        <v>5</v>
      </c>
      <c r="E1768" t="s">
        <v>8</v>
      </c>
      <c r="F1768">
        <v>256</v>
      </c>
      <c r="G1768">
        <v>6</v>
      </c>
      <c r="H1768">
        <v>0</v>
      </c>
      <c r="I1768" s="4">
        <v>15.95</v>
      </c>
      <c r="J1768" s="4">
        <v>0</v>
      </c>
      <c r="K1768" s="2">
        <f t="shared" si="189"/>
        <v>2.34375E-2</v>
      </c>
      <c r="L1768">
        <f t="shared" si="190"/>
        <v>0</v>
      </c>
      <c r="M1768" s="4">
        <f t="shared" si="191"/>
        <v>2.6583333333333332</v>
      </c>
      <c r="N1768" s="4">
        <f t="shared" si="192"/>
        <v>0</v>
      </c>
      <c r="O1768">
        <f t="shared" si="193"/>
        <v>0</v>
      </c>
      <c r="P1768" s="4">
        <f t="shared" si="194"/>
        <v>-15.95</v>
      </c>
      <c r="Q1768" t="str">
        <f t="shared" si="195"/>
        <v>Inefficient</v>
      </c>
    </row>
    <row r="1769" spans="1:17" x14ac:dyDescent="0.3">
      <c r="A1769" s="1">
        <v>45357</v>
      </c>
      <c r="B1769" t="s">
        <v>3</v>
      </c>
      <c r="C1769" t="s">
        <v>11</v>
      </c>
      <c r="D1769" t="s">
        <v>9</v>
      </c>
      <c r="E1769" t="s">
        <v>6</v>
      </c>
      <c r="F1769">
        <v>6792</v>
      </c>
      <c r="G1769">
        <v>91</v>
      </c>
      <c r="H1769">
        <v>2</v>
      </c>
      <c r="I1769" s="4">
        <v>301.83999999999997</v>
      </c>
      <c r="J1769" s="4">
        <v>179.06</v>
      </c>
      <c r="K1769" s="2">
        <f t="shared" si="189"/>
        <v>1.339811542991755E-2</v>
      </c>
      <c r="L1769">
        <f t="shared" si="190"/>
        <v>2.197802197802198E-2</v>
      </c>
      <c r="M1769" s="4">
        <f t="shared" si="191"/>
        <v>3.3169230769230769</v>
      </c>
      <c r="N1769" s="4">
        <f t="shared" si="192"/>
        <v>150.91999999999999</v>
      </c>
      <c r="O1769">
        <f t="shared" si="193"/>
        <v>0.59322820037105761</v>
      </c>
      <c r="P1769" s="4">
        <f t="shared" si="194"/>
        <v>-122.77999999999997</v>
      </c>
      <c r="Q1769" t="str">
        <f t="shared" si="195"/>
        <v>Inefficient</v>
      </c>
    </row>
    <row r="1770" spans="1:17" x14ac:dyDescent="0.3">
      <c r="A1770" s="1">
        <v>45357</v>
      </c>
      <c r="B1770" t="s">
        <v>3</v>
      </c>
      <c r="C1770" t="s">
        <v>11</v>
      </c>
      <c r="D1770" t="s">
        <v>9</v>
      </c>
      <c r="E1770" t="s">
        <v>7</v>
      </c>
      <c r="F1770">
        <v>420</v>
      </c>
      <c r="G1770">
        <v>2</v>
      </c>
      <c r="H1770">
        <v>0</v>
      </c>
      <c r="I1770" s="4">
        <v>28.02</v>
      </c>
      <c r="J1770" s="4">
        <v>0</v>
      </c>
      <c r="K1770" s="2">
        <f t="shared" si="189"/>
        <v>4.7619047619047623E-3</v>
      </c>
      <c r="L1770">
        <f t="shared" si="190"/>
        <v>0</v>
      </c>
      <c r="M1770" s="4">
        <f t="shared" si="191"/>
        <v>14.01</v>
      </c>
      <c r="N1770" s="4">
        <f t="shared" si="192"/>
        <v>0</v>
      </c>
      <c r="O1770">
        <f t="shared" si="193"/>
        <v>0</v>
      </c>
      <c r="P1770" s="4">
        <f t="shared" si="194"/>
        <v>-28.02</v>
      </c>
      <c r="Q1770" t="str">
        <f t="shared" si="195"/>
        <v>Inefficient</v>
      </c>
    </row>
    <row r="1771" spans="1:17" x14ac:dyDescent="0.3">
      <c r="A1771" s="1">
        <v>45357</v>
      </c>
      <c r="B1771" t="s">
        <v>3</v>
      </c>
      <c r="C1771" t="s">
        <v>11</v>
      </c>
      <c r="D1771" t="s">
        <v>9</v>
      </c>
      <c r="E1771" t="s">
        <v>8</v>
      </c>
      <c r="F1771">
        <v>118</v>
      </c>
      <c r="G1771">
        <v>2</v>
      </c>
      <c r="H1771">
        <v>0</v>
      </c>
      <c r="I1771" s="4">
        <v>4.88</v>
      </c>
      <c r="J1771" s="4">
        <v>0</v>
      </c>
      <c r="K1771" s="2">
        <f t="shared" si="189"/>
        <v>1.6949152542372881E-2</v>
      </c>
      <c r="L1771">
        <f t="shared" si="190"/>
        <v>0</v>
      </c>
      <c r="M1771" s="4">
        <f t="shared" si="191"/>
        <v>2.44</v>
      </c>
      <c r="N1771" s="4">
        <f t="shared" si="192"/>
        <v>0</v>
      </c>
      <c r="O1771">
        <f t="shared" si="193"/>
        <v>0</v>
      </c>
      <c r="P1771" s="4">
        <f t="shared" si="194"/>
        <v>-4.88</v>
      </c>
      <c r="Q1771" t="str">
        <f t="shared" si="195"/>
        <v>Inefficient</v>
      </c>
    </row>
    <row r="1772" spans="1:17" x14ac:dyDescent="0.3">
      <c r="A1772" s="1">
        <v>45357</v>
      </c>
      <c r="B1772" t="s">
        <v>3</v>
      </c>
      <c r="C1772" t="s">
        <v>11</v>
      </c>
      <c r="D1772" t="s">
        <v>10</v>
      </c>
      <c r="E1772" t="s">
        <v>6</v>
      </c>
      <c r="F1772">
        <v>5730</v>
      </c>
      <c r="G1772">
        <v>166</v>
      </c>
      <c r="H1772">
        <v>3</v>
      </c>
      <c r="I1772" s="4">
        <v>209.84</v>
      </c>
      <c r="J1772" s="4">
        <v>288.16000000000003</v>
      </c>
      <c r="K1772" s="2">
        <f t="shared" si="189"/>
        <v>2.8970331588132635E-2</v>
      </c>
      <c r="L1772">
        <f t="shared" si="190"/>
        <v>1.8072289156626505E-2</v>
      </c>
      <c r="M1772" s="4">
        <f t="shared" si="191"/>
        <v>1.2640963855421687</v>
      </c>
      <c r="N1772" s="4">
        <f t="shared" si="192"/>
        <v>69.946666666666673</v>
      </c>
      <c r="O1772">
        <f t="shared" si="193"/>
        <v>1.3732367518109037</v>
      </c>
      <c r="P1772" s="4">
        <f t="shared" si="194"/>
        <v>78.320000000000022</v>
      </c>
      <c r="Q1772" t="str">
        <f t="shared" si="195"/>
        <v>Inefficient</v>
      </c>
    </row>
    <row r="1773" spans="1:17" x14ac:dyDescent="0.3">
      <c r="A1773" s="1">
        <v>45357</v>
      </c>
      <c r="B1773" t="s">
        <v>3</v>
      </c>
      <c r="C1773" t="s">
        <v>11</v>
      </c>
      <c r="D1773" t="s">
        <v>10</v>
      </c>
      <c r="E1773" t="s">
        <v>7</v>
      </c>
      <c r="F1773">
        <v>665</v>
      </c>
      <c r="G1773">
        <v>11</v>
      </c>
      <c r="H1773">
        <v>0</v>
      </c>
      <c r="I1773" s="4">
        <v>35.54</v>
      </c>
      <c r="J1773" s="4">
        <v>0</v>
      </c>
      <c r="K1773" s="2">
        <f t="shared" si="189"/>
        <v>1.6541353383458645E-2</v>
      </c>
      <c r="L1773">
        <f t="shared" si="190"/>
        <v>0</v>
      </c>
      <c r="M1773" s="4">
        <f t="shared" si="191"/>
        <v>3.230909090909091</v>
      </c>
      <c r="N1773" s="4">
        <f t="shared" si="192"/>
        <v>0</v>
      </c>
      <c r="O1773">
        <f t="shared" si="193"/>
        <v>0</v>
      </c>
      <c r="P1773" s="4">
        <f t="shared" si="194"/>
        <v>-35.54</v>
      </c>
      <c r="Q1773" t="str">
        <f t="shared" si="195"/>
        <v>Inefficient</v>
      </c>
    </row>
    <row r="1774" spans="1:17" x14ac:dyDescent="0.3">
      <c r="A1774" s="1">
        <v>45357</v>
      </c>
      <c r="B1774" t="s">
        <v>3</v>
      </c>
      <c r="C1774" t="s">
        <v>11</v>
      </c>
      <c r="D1774" t="s">
        <v>10</v>
      </c>
      <c r="E1774" t="s">
        <v>8</v>
      </c>
      <c r="F1774">
        <v>367</v>
      </c>
      <c r="G1774">
        <v>10</v>
      </c>
      <c r="H1774">
        <v>0</v>
      </c>
      <c r="I1774" s="4">
        <v>11.39</v>
      </c>
      <c r="J1774" s="4">
        <v>0</v>
      </c>
      <c r="K1774" s="2">
        <f t="shared" si="189"/>
        <v>2.7247956403269755E-2</v>
      </c>
      <c r="L1774">
        <f t="shared" si="190"/>
        <v>0</v>
      </c>
      <c r="M1774" s="4">
        <f t="shared" si="191"/>
        <v>1.139</v>
      </c>
      <c r="N1774" s="4">
        <f t="shared" si="192"/>
        <v>0</v>
      </c>
      <c r="O1774">
        <f t="shared" si="193"/>
        <v>0</v>
      </c>
      <c r="P1774" s="4">
        <f t="shared" si="194"/>
        <v>-11.39</v>
      </c>
      <c r="Q1774" t="str">
        <f t="shared" si="195"/>
        <v>Inefficient</v>
      </c>
    </row>
    <row r="1775" spans="1:17" x14ac:dyDescent="0.3">
      <c r="A1775" s="1">
        <v>45357</v>
      </c>
      <c r="B1775" t="s">
        <v>3</v>
      </c>
      <c r="C1775" t="s">
        <v>12</v>
      </c>
      <c r="D1775" t="s">
        <v>5</v>
      </c>
      <c r="E1775" t="s">
        <v>6</v>
      </c>
      <c r="F1775">
        <v>1477</v>
      </c>
      <c r="G1775">
        <v>35</v>
      </c>
      <c r="H1775">
        <v>4</v>
      </c>
      <c r="I1775" s="4">
        <v>72.13</v>
      </c>
      <c r="J1775" s="4">
        <v>296.02</v>
      </c>
      <c r="K1775" s="2">
        <f t="shared" si="189"/>
        <v>2.3696682464454975E-2</v>
      </c>
      <c r="L1775">
        <f t="shared" si="190"/>
        <v>0.11428571428571428</v>
      </c>
      <c r="M1775" s="4">
        <f t="shared" si="191"/>
        <v>2.0608571428571429</v>
      </c>
      <c r="N1775" s="4">
        <f t="shared" si="192"/>
        <v>18.032499999999999</v>
      </c>
      <c r="O1775">
        <f t="shared" si="193"/>
        <v>4.103978926937474</v>
      </c>
      <c r="P1775" s="4">
        <f t="shared" si="194"/>
        <v>223.89</v>
      </c>
      <c r="Q1775" t="str">
        <f t="shared" si="195"/>
        <v>Efficient</v>
      </c>
    </row>
    <row r="1776" spans="1:17" x14ac:dyDescent="0.3">
      <c r="A1776" s="1">
        <v>45357</v>
      </c>
      <c r="B1776" t="s">
        <v>3</v>
      </c>
      <c r="C1776" t="s">
        <v>12</v>
      </c>
      <c r="D1776" t="s">
        <v>5</v>
      </c>
      <c r="E1776" t="s">
        <v>7</v>
      </c>
      <c r="F1776">
        <v>5820</v>
      </c>
      <c r="G1776">
        <v>189</v>
      </c>
      <c r="H1776">
        <v>18</v>
      </c>
      <c r="I1776" s="4">
        <v>232.4</v>
      </c>
      <c r="J1776" s="4">
        <v>1226.8699999999999</v>
      </c>
      <c r="K1776" s="2">
        <f t="shared" si="189"/>
        <v>3.2474226804123714E-2</v>
      </c>
      <c r="L1776">
        <f t="shared" si="190"/>
        <v>9.5238095238095233E-2</v>
      </c>
      <c r="M1776" s="4">
        <f t="shared" si="191"/>
        <v>1.2296296296296296</v>
      </c>
      <c r="N1776" s="4">
        <f t="shared" si="192"/>
        <v>12.911111111111111</v>
      </c>
      <c r="O1776">
        <f t="shared" si="193"/>
        <v>5.279130808950085</v>
      </c>
      <c r="P1776" s="4">
        <f t="shared" si="194"/>
        <v>994.46999999999991</v>
      </c>
      <c r="Q1776" t="str">
        <f t="shared" si="195"/>
        <v>Efficient</v>
      </c>
    </row>
    <row r="1777" spans="1:17" x14ac:dyDescent="0.3">
      <c r="A1777" s="1">
        <v>45357</v>
      </c>
      <c r="B1777" t="s">
        <v>3</v>
      </c>
      <c r="C1777" t="s">
        <v>12</v>
      </c>
      <c r="D1777" t="s">
        <v>5</v>
      </c>
      <c r="E1777" t="s">
        <v>8</v>
      </c>
      <c r="F1777">
        <v>2371</v>
      </c>
      <c r="G1777">
        <v>104</v>
      </c>
      <c r="H1777">
        <v>6</v>
      </c>
      <c r="I1777" s="4">
        <v>160.63</v>
      </c>
      <c r="J1777" s="4">
        <v>485.8</v>
      </c>
      <c r="K1777" s="2">
        <f t="shared" si="189"/>
        <v>4.3863348797975536E-2</v>
      </c>
      <c r="L1777">
        <f t="shared" si="190"/>
        <v>5.7692307692307696E-2</v>
      </c>
      <c r="M1777" s="4">
        <f t="shared" si="191"/>
        <v>1.5445192307692308</v>
      </c>
      <c r="N1777" s="4">
        <f t="shared" si="192"/>
        <v>26.771666666666665</v>
      </c>
      <c r="O1777">
        <f t="shared" si="193"/>
        <v>3.0243416547344832</v>
      </c>
      <c r="P1777" s="4">
        <f t="shared" si="194"/>
        <v>325.17</v>
      </c>
      <c r="Q1777" t="str">
        <f t="shared" si="195"/>
        <v>Inefficient</v>
      </c>
    </row>
    <row r="1778" spans="1:17" x14ac:dyDescent="0.3">
      <c r="A1778" s="1">
        <v>45357</v>
      </c>
      <c r="B1778" t="s">
        <v>3</v>
      </c>
      <c r="C1778" t="s">
        <v>12</v>
      </c>
      <c r="D1778" t="s">
        <v>9</v>
      </c>
      <c r="E1778" t="s">
        <v>6</v>
      </c>
      <c r="F1778">
        <v>1281</v>
      </c>
      <c r="G1778">
        <v>21</v>
      </c>
      <c r="H1778">
        <v>0</v>
      </c>
      <c r="I1778" s="4">
        <v>46.62</v>
      </c>
      <c r="J1778" s="4">
        <v>0</v>
      </c>
      <c r="K1778" s="2">
        <f t="shared" si="189"/>
        <v>1.6393442622950821E-2</v>
      </c>
      <c r="L1778">
        <f t="shared" si="190"/>
        <v>0</v>
      </c>
      <c r="M1778" s="4">
        <f t="shared" si="191"/>
        <v>2.2199999999999998</v>
      </c>
      <c r="N1778" s="4">
        <f t="shared" si="192"/>
        <v>0</v>
      </c>
      <c r="O1778">
        <f t="shared" si="193"/>
        <v>0</v>
      </c>
      <c r="P1778" s="4">
        <f t="shared" si="194"/>
        <v>-46.62</v>
      </c>
      <c r="Q1778" t="str">
        <f t="shared" si="195"/>
        <v>Inefficient</v>
      </c>
    </row>
    <row r="1779" spans="1:17" x14ac:dyDescent="0.3">
      <c r="A1779" s="1">
        <v>45357</v>
      </c>
      <c r="B1779" t="s">
        <v>3</v>
      </c>
      <c r="C1779" t="s">
        <v>12</v>
      </c>
      <c r="D1779" t="s">
        <v>9</v>
      </c>
      <c r="E1779" t="s">
        <v>7</v>
      </c>
      <c r="F1779">
        <v>4882</v>
      </c>
      <c r="G1779">
        <v>96</v>
      </c>
      <c r="H1779">
        <v>1</v>
      </c>
      <c r="I1779" s="4">
        <v>141.08000000000001</v>
      </c>
      <c r="J1779" s="4">
        <v>52.82</v>
      </c>
      <c r="K1779" s="2">
        <f t="shared" si="189"/>
        <v>1.9664072101597707E-2</v>
      </c>
      <c r="L1779">
        <f t="shared" si="190"/>
        <v>1.0416666666666666E-2</v>
      </c>
      <c r="M1779" s="4">
        <f t="shared" si="191"/>
        <v>1.4695833333333335</v>
      </c>
      <c r="N1779" s="4">
        <f t="shared" si="192"/>
        <v>141.08000000000001</v>
      </c>
      <c r="O1779">
        <f t="shared" si="193"/>
        <v>0.3743975049617238</v>
      </c>
      <c r="P1779" s="4">
        <f t="shared" si="194"/>
        <v>-88.260000000000019</v>
      </c>
      <c r="Q1779" t="str">
        <f t="shared" si="195"/>
        <v>Inefficient</v>
      </c>
    </row>
    <row r="1780" spans="1:17" x14ac:dyDescent="0.3">
      <c r="A1780" s="1">
        <v>45357</v>
      </c>
      <c r="B1780" t="s">
        <v>3</v>
      </c>
      <c r="C1780" t="s">
        <v>12</v>
      </c>
      <c r="D1780" t="s">
        <v>9</v>
      </c>
      <c r="E1780" t="s">
        <v>8</v>
      </c>
      <c r="F1780">
        <v>1855</v>
      </c>
      <c r="G1780">
        <v>9</v>
      </c>
      <c r="H1780">
        <v>0</v>
      </c>
      <c r="I1780" s="4">
        <v>48.07</v>
      </c>
      <c r="J1780" s="4">
        <v>0</v>
      </c>
      <c r="K1780" s="2">
        <f t="shared" si="189"/>
        <v>4.8517520215633422E-3</v>
      </c>
      <c r="L1780">
        <f t="shared" si="190"/>
        <v>0</v>
      </c>
      <c r="M1780" s="4">
        <f t="shared" si="191"/>
        <v>5.3411111111111111</v>
      </c>
      <c r="N1780" s="4">
        <f t="shared" si="192"/>
        <v>0</v>
      </c>
      <c r="O1780">
        <f t="shared" si="193"/>
        <v>0</v>
      </c>
      <c r="P1780" s="4">
        <f t="shared" si="194"/>
        <v>-48.07</v>
      </c>
      <c r="Q1780" t="str">
        <f t="shared" si="195"/>
        <v>Inefficient</v>
      </c>
    </row>
    <row r="1781" spans="1:17" x14ac:dyDescent="0.3">
      <c r="A1781" s="1">
        <v>45357</v>
      </c>
      <c r="B1781" t="s">
        <v>3</v>
      </c>
      <c r="C1781" t="s">
        <v>12</v>
      </c>
      <c r="D1781" t="s">
        <v>10</v>
      </c>
      <c r="E1781" t="s">
        <v>6</v>
      </c>
      <c r="F1781">
        <v>911</v>
      </c>
      <c r="G1781">
        <v>27</v>
      </c>
      <c r="H1781">
        <v>1</v>
      </c>
      <c r="I1781" s="4">
        <v>29.25</v>
      </c>
      <c r="J1781" s="4">
        <v>66.739999999999995</v>
      </c>
      <c r="K1781" s="2">
        <f t="shared" si="189"/>
        <v>2.9637760702524697E-2</v>
      </c>
      <c r="L1781">
        <f t="shared" si="190"/>
        <v>3.7037037037037035E-2</v>
      </c>
      <c r="M1781" s="4">
        <f t="shared" si="191"/>
        <v>1.0833333333333333</v>
      </c>
      <c r="N1781" s="4">
        <f t="shared" si="192"/>
        <v>29.25</v>
      </c>
      <c r="O1781">
        <f t="shared" si="193"/>
        <v>2.2817094017094015</v>
      </c>
      <c r="P1781" s="4">
        <f t="shared" si="194"/>
        <v>37.489999999999995</v>
      </c>
      <c r="Q1781" t="str">
        <f t="shared" si="195"/>
        <v>Inefficient</v>
      </c>
    </row>
    <row r="1782" spans="1:17" x14ac:dyDescent="0.3">
      <c r="A1782" s="1">
        <v>45357</v>
      </c>
      <c r="B1782" t="s">
        <v>3</v>
      </c>
      <c r="C1782" t="s">
        <v>12</v>
      </c>
      <c r="D1782" t="s">
        <v>10</v>
      </c>
      <c r="E1782" t="s">
        <v>7</v>
      </c>
      <c r="F1782">
        <v>3469</v>
      </c>
      <c r="G1782">
        <v>60</v>
      </c>
      <c r="H1782">
        <v>4</v>
      </c>
      <c r="I1782" s="4">
        <v>141.49</v>
      </c>
      <c r="J1782" s="4">
        <v>267</v>
      </c>
      <c r="K1782" s="2">
        <f t="shared" si="189"/>
        <v>1.7296050735082155E-2</v>
      </c>
      <c r="L1782">
        <f t="shared" si="190"/>
        <v>6.6666666666666666E-2</v>
      </c>
      <c r="M1782" s="4">
        <f t="shared" si="191"/>
        <v>2.358166666666667</v>
      </c>
      <c r="N1782" s="4">
        <f t="shared" si="192"/>
        <v>35.372500000000002</v>
      </c>
      <c r="O1782">
        <f t="shared" si="193"/>
        <v>1.8870591561241077</v>
      </c>
      <c r="P1782" s="4">
        <f t="shared" si="194"/>
        <v>125.50999999999999</v>
      </c>
      <c r="Q1782" t="str">
        <f t="shared" si="195"/>
        <v>Inefficient</v>
      </c>
    </row>
    <row r="1783" spans="1:17" x14ac:dyDescent="0.3">
      <c r="A1783" s="1">
        <v>45357</v>
      </c>
      <c r="B1783" t="s">
        <v>3</v>
      </c>
      <c r="C1783" t="s">
        <v>12</v>
      </c>
      <c r="D1783" t="s">
        <v>10</v>
      </c>
      <c r="E1783" t="s">
        <v>8</v>
      </c>
      <c r="F1783">
        <v>1990</v>
      </c>
      <c r="G1783">
        <v>29</v>
      </c>
      <c r="H1783">
        <v>1</v>
      </c>
      <c r="I1783" s="4">
        <v>114.06</v>
      </c>
      <c r="J1783" s="4">
        <v>79.12</v>
      </c>
      <c r="K1783" s="2">
        <f t="shared" si="189"/>
        <v>1.457286432160804E-2</v>
      </c>
      <c r="L1783">
        <f t="shared" si="190"/>
        <v>3.4482758620689655E-2</v>
      </c>
      <c r="M1783" s="4">
        <f t="shared" si="191"/>
        <v>3.9331034482758622</v>
      </c>
      <c r="N1783" s="4">
        <f t="shared" si="192"/>
        <v>114.06</v>
      </c>
      <c r="O1783">
        <f t="shared" si="193"/>
        <v>0.69366999824653697</v>
      </c>
      <c r="P1783" s="4">
        <f t="shared" si="194"/>
        <v>-34.94</v>
      </c>
      <c r="Q1783" t="str">
        <f t="shared" si="195"/>
        <v>Inefficient</v>
      </c>
    </row>
    <row r="1784" spans="1:17" x14ac:dyDescent="0.3">
      <c r="A1784" s="1">
        <v>45358</v>
      </c>
      <c r="B1784" t="s">
        <v>3</v>
      </c>
      <c r="C1784" t="s">
        <v>4</v>
      </c>
      <c r="D1784" t="s">
        <v>5</v>
      </c>
      <c r="E1784" t="s">
        <v>6</v>
      </c>
      <c r="F1784">
        <v>3243</v>
      </c>
      <c r="G1784">
        <v>121</v>
      </c>
      <c r="H1784">
        <v>6</v>
      </c>
      <c r="I1784" s="4">
        <v>102.16</v>
      </c>
      <c r="J1784" s="4">
        <v>422.22</v>
      </c>
      <c r="K1784" s="2">
        <f t="shared" si="189"/>
        <v>3.7311131668208451E-2</v>
      </c>
      <c r="L1784">
        <f t="shared" si="190"/>
        <v>4.9586776859504134E-2</v>
      </c>
      <c r="M1784" s="4">
        <f t="shared" si="191"/>
        <v>0.84429752066115704</v>
      </c>
      <c r="N1784" s="4">
        <f t="shared" si="192"/>
        <v>17.026666666666667</v>
      </c>
      <c r="O1784">
        <f t="shared" si="193"/>
        <v>4.1329287392325771</v>
      </c>
      <c r="P1784" s="4">
        <f t="shared" si="194"/>
        <v>320.06000000000006</v>
      </c>
      <c r="Q1784" t="str">
        <f t="shared" si="195"/>
        <v>Efficient</v>
      </c>
    </row>
    <row r="1785" spans="1:17" x14ac:dyDescent="0.3">
      <c r="A1785" s="1">
        <v>45358</v>
      </c>
      <c r="B1785" t="s">
        <v>3</v>
      </c>
      <c r="C1785" t="s">
        <v>4</v>
      </c>
      <c r="D1785" t="s">
        <v>5</v>
      </c>
      <c r="E1785" t="s">
        <v>7</v>
      </c>
      <c r="F1785">
        <v>2032</v>
      </c>
      <c r="G1785">
        <v>47</v>
      </c>
      <c r="H1785">
        <v>4</v>
      </c>
      <c r="I1785" s="4">
        <v>117.7</v>
      </c>
      <c r="J1785" s="4">
        <v>287.05</v>
      </c>
      <c r="K1785" s="2">
        <f t="shared" si="189"/>
        <v>2.312992125984252E-2</v>
      </c>
      <c r="L1785">
        <f t="shared" si="190"/>
        <v>8.5106382978723402E-2</v>
      </c>
      <c r="M1785" s="4">
        <f t="shared" si="191"/>
        <v>2.5042553191489363</v>
      </c>
      <c r="N1785" s="4">
        <f t="shared" si="192"/>
        <v>29.425000000000001</v>
      </c>
      <c r="O1785">
        <f t="shared" si="193"/>
        <v>2.4388275276125744</v>
      </c>
      <c r="P1785" s="4">
        <f t="shared" si="194"/>
        <v>169.35000000000002</v>
      </c>
      <c r="Q1785" t="str">
        <f t="shared" si="195"/>
        <v>Inefficient</v>
      </c>
    </row>
    <row r="1786" spans="1:17" x14ac:dyDescent="0.3">
      <c r="A1786" s="1">
        <v>45358</v>
      </c>
      <c r="B1786" t="s">
        <v>3</v>
      </c>
      <c r="C1786" t="s">
        <v>4</v>
      </c>
      <c r="D1786" t="s">
        <v>5</v>
      </c>
      <c r="E1786" t="s">
        <v>8</v>
      </c>
      <c r="F1786">
        <v>306</v>
      </c>
      <c r="G1786">
        <v>6</v>
      </c>
      <c r="H1786">
        <v>0</v>
      </c>
      <c r="I1786" s="4">
        <v>9.16</v>
      </c>
      <c r="J1786" s="4">
        <v>0</v>
      </c>
      <c r="K1786" s="2">
        <f t="shared" si="189"/>
        <v>1.9607843137254902E-2</v>
      </c>
      <c r="L1786">
        <f t="shared" si="190"/>
        <v>0</v>
      </c>
      <c r="M1786" s="4">
        <f t="shared" si="191"/>
        <v>1.5266666666666666</v>
      </c>
      <c r="N1786" s="4">
        <f t="shared" si="192"/>
        <v>0</v>
      </c>
      <c r="O1786">
        <f t="shared" si="193"/>
        <v>0</v>
      </c>
      <c r="P1786" s="4">
        <f t="shared" si="194"/>
        <v>-9.16</v>
      </c>
      <c r="Q1786" t="str">
        <f t="shared" si="195"/>
        <v>Inefficient</v>
      </c>
    </row>
    <row r="1787" spans="1:17" x14ac:dyDescent="0.3">
      <c r="A1787" s="1">
        <v>45358</v>
      </c>
      <c r="B1787" t="s">
        <v>3</v>
      </c>
      <c r="C1787" t="s">
        <v>4</v>
      </c>
      <c r="D1787" t="s">
        <v>9</v>
      </c>
      <c r="E1787" t="s">
        <v>6</v>
      </c>
      <c r="F1787">
        <v>4398</v>
      </c>
      <c r="G1787">
        <v>81</v>
      </c>
      <c r="H1787">
        <v>3</v>
      </c>
      <c r="I1787" s="4">
        <v>173.75</v>
      </c>
      <c r="J1787" s="4">
        <v>165.92</v>
      </c>
      <c r="K1787" s="2">
        <f t="shared" si="189"/>
        <v>1.8417462482946793E-2</v>
      </c>
      <c r="L1787">
        <f t="shared" si="190"/>
        <v>3.7037037037037035E-2</v>
      </c>
      <c r="M1787" s="4">
        <f t="shared" si="191"/>
        <v>2.1450617283950617</v>
      </c>
      <c r="N1787" s="4">
        <f t="shared" si="192"/>
        <v>57.916666666666664</v>
      </c>
      <c r="O1787">
        <f t="shared" si="193"/>
        <v>0.95493525179856109</v>
      </c>
      <c r="P1787" s="4">
        <f t="shared" si="194"/>
        <v>-7.8300000000000125</v>
      </c>
      <c r="Q1787" t="str">
        <f t="shared" si="195"/>
        <v>Inefficient</v>
      </c>
    </row>
    <row r="1788" spans="1:17" x14ac:dyDescent="0.3">
      <c r="A1788" s="1">
        <v>45358</v>
      </c>
      <c r="B1788" t="s">
        <v>3</v>
      </c>
      <c r="C1788" t="s">
        <v>4</v>
      </c>
      <c r="D1788" t="s">
        <v>9</v>
      </c>
      <c r="E1788" t="s">
        <v>7</v>
      </c>
      <c r="F1788">
        <v>2385</v>
      </c>
      <c r="G1788">
        <v>23</v>
      </c>
      <c r="H1788">
        <v>0</v>
      </c>
      <c r="I1788" s="4">
        <v>134.06</v>
      </c>
      <c r="J1788" s="4">
        <v>0</v>
      </c>
      <c r="K1788" s="2">
        <f t="shared" si="189"/>
        <v>9.6436058700209645E-3</v>
      </c>
      <c r="L1788">
        <f t="shared" si="190"/>
        <v>0</v>
      </c>
      <c r="M1788" s="4">
        <f t="shared" si="191"/>
        <v>5.8286956521739128</v>
      </c>
      <c r="N1788" s="4">
        <f t="shared" si="192"/>
        <v>0</v>
      </c>
      <c r="O1788">
        <f t="shared" si="193"/>
        <v>0</v>
      </c>
      <c r="P1788" s="4">
        <f t="shared" si="194"/>
        <v>-134.06</v>
      </c>
      <c r="Q1788" t="str">
        <f t="shared" si="195"/>
        <v>Inefficient</v>
      </c>
    </row>
    <row r="1789" spans="1:17" x14ac:dyDescent="0.3">
      <c r="A1789" s="1">
        <v>45358</v>
      </c>
      <c r="B1789" t="s">
        <v>3</v>
      </c>
      <c r="C1789" t="s">
        <v>4</v>
      </c>
      <c r="D1789" t="s">
        <v>9</v>
      </c>
      <c r="E1789" t="s">
        <v>8</v>
      </c>
      <c r="F1789">
        <v>322</v>
      </c>
      <c r="G1789">
        <v>2</v>
      </c>
      <c r="H1789">
        <v>0</v>
      </c>
      <c r="I1789" s="4">
        <v>12.49</v>
      </c>
      <c r="J1789" s="4">
        <v>0</v>
      </c>
      <c r="K1789" s="2">
        <f t="shared" si="189"/>
        <v>6.2111801242236021E-3</v>
      </c>
      <c r="L1789">
        <f t="shared" si="190"/>
        <v>0</v>
      </c>
      <c r="M1789" s="4">
        <f t="shared" si="191"/>
        <v>6.2450000000000001</v>
      </c>
      <c r="N1789" s="4">
        <f t="shared" si="192"/>
        <v>0</v>
      </c>
      <c r="O1789">
        <f t="shared" si="193"/>
        <v>0</v>
      </c>
      <c r="P1789" s="4">
        <f t="shared" si="194"/>
        <v>-12.49</v>
      </c>
      <c r="Q1789" t="str">
        <f t="shared" si="195"/>
        <v>Inefficient</v>
      </c>
    </row>
    <row r="1790" spans="1:17" x14ac:dyDescent="0.3">
      <c r="A1790" s="1">
        <v>45358</v>
      </c>
      <c r="B1790" t="s">
        <v>3</v>
      </c>
      <c r="C1790" t="s">
        <v>4</v>
      </c>
      <c r="D1790" t="s">
        <v>10</v>
      </c>
      <c r="E1790" t="s">
        <v>6</v>
      </c>
      <c r="F1790">
        <v>2128</v>
      </c>
      <c r="G1790">
        <v>62</v>
      </c>
      <c r="H1790">
        <v>4</v>
      </c>
      <c r="I1790" s="4">
        <v>89.54</v>
      </c>
      <c r="J1790" s="4">
        <v>200.9</v>
      </c>
      <c r="K1790" s="2">
        <f t="shared" si="189"/>
        <v>2.913533834586466E-2</v>
      </c>
      <c r="L1790">
        <f t="shared" si="190"/>
        <v>6.4516129032258063E-2</v>
      </c>
      <c r="M1790" s="4">
        <f t="shared" si="191"/>
        <v>1.4441935483870969</v>
      </c>
      <c r="N1790" s="4">
        <f t="shared" si="192"/>
        <v>22.385000000000002</v>
      </c>
      <c r="O1790">
        <f t="shared" si="193"/>
        <v>2.2436899709626981</v>
      </c>
      <c r="P1790" s="4">
        <f t="shared" si="194"/>
        <v>111.36</v>
      </c>
      <c r="Q1790" t="str">
        <f t="shared" si="195"/>
        <v>Inefficient</v>
      </c>
    </row>
    <row r="1791" spans="1:17" x14ac:dyDescent="0.3">
      <c r="A1791" s="1">
        <v>45358</v>
      </c>
      <c r="B1791" t="s">
        <v>3</v>
      </c>
      <c r="C1791" t="s">
        <v>4</v>
      </c>
      <c r="D1791" t="s">
        <v>10</v>
      </c>
      <c r="E1791" t="s">
        <v>7</v>
      </c>
      <c r="F1791">
        <v>3122</v>
      </c>
      <c r="G1791">
        <v>64</v>
      </c>
      <c r="H1791">
        <v>2</v>
      </c>
      <c r="I1791" s="4">
        <v>86.94</v>
      </c>
      <c r="J1791" s="4">
        <v>144.28</v>
      </c>
      <c r="K1791" s="2">
        <f t="shared" si="189"/>
        <v>2.0499679692504803E-2</v>
      </c>
      <c r="L1791">
        <f t="shared" si="190"/>
        <v>3.125E-2</v>
      </c>
      <c r="M1791" s="4">
        <f t="shared" si="191"/>
        <v>1.3584375</v>
      </c>
      <c r="N1791" s="4">
        <f t="shared" si="192"/>
        <v>43.47</v>
      </c>
      <c r="O1791">
        <f t="shared" si="193"/>
        <v>1.6595353117092249</v>
      </c>
      <c r="P1791" s="4">
        <f t="shared" si="194"/>
        <v>57.34</v>
      </c>
      <c r="Q1791" t="str">
        <f t="shared" si="195"/>
        <v>Inefficient</v>
      </c>
    </row>
    <row r="1792" spans="1:17" x14ac:dyDescent="0.3">
      <c r="A1792" s="1">
        <v>45358</v>
      </c>
      <c r="B1792" t="s">
        <v>3</v>
      </c>
      <c r="C1792" t="s">
        <v>4</v>
      </c>
      <c r="D1792" t="s">
        <v>10</v>
      </c>
      <c r="E1792" t="s">
        <v>8</v>
      </c>
      <c r="F1792">
        <v>204</v>
      </c>
      <c r="G1792">
        <v>4</v>
      </c>
      <c r="H1792">
        <v>0</v>
      </c>
      <c r="I1792" s="4">
        <v>10.48</v>
      </c>
      <c r="J1792" s="4">
        <v>0</v>
      </c>
      <c r="K1792" s="2">
        <f t="shared" si="189"/>
        <v>1.9607843137254902E-2</v>
      </c>
      <c r="L1792">
        <f t="shared" si="190"/>
        <v>0</v>
      </c>
      <c r="M1792" s="4">
        <f t="shared" si="191"/>
        <v>2.62</v>
      </c>
      <c r="N1792" s="4">
        <f t="shared" si="192"/>
        <v>0</v>
      </c>
      <c r="O1792">
        <f t="shared" si="193"/>
        <v>0</v>
      </c>
      <c r="P1792" s="4">
        <f t="shared" si="194"/>
        <v>-10.48</v>
      </c>
      <c r="Q1792" t="str">
        <f t="shared" si="195"/>
        <v>Inefficient</v>
      </c>
    </row>
    <row r="1793" spans="1:17" x14ac:dyDescent="0.3">
      <c r="A1793" s="1">
        <v>45358</v>
      </c>
      <c r="B1793" t="s">
        <v>3</v>
      </c>
      <c r="C1793" t="s">
        <v>11</v>
      </c>
      <c r="D1793" t="s">
        <v>5</v>
      </c>
      <c r="E1793" t="s">
        <v>6</v>
      </c>
      <c r="F1793">
        <v>6588</v>
      </c>
      <c r="G1793">
        <v>265</v>
      </c>
      <c r="H1793">
        <v>13</v>
      </c>
      <c r="I1793" s="4">
        <v>273.73</v>
      </c>
      <c r="J1793" s="4">
        <v>866.42</v>
      </c>
      <c r="K1793" s="2">
        <f t="shared" si="189"/>
        <v>4.0224650880388582E-2</v>
      </c>
      <c r="L1793">
        <f t="shared" si="190"/>
        <v>4.9056603773584909E-2</v>
      </c>
      <c r="M1793" s="4">
        <f t="shared" si="191"/>
        <v>1.0329433962264152</v>
      </c>
      <c r="N1793" s="4">
        <f t="shared" si="192"/>
        <v>21.056153846153848</v>
      </c>
      <c r="O1793">
        <f t="shared" si="193"/>
        <v>3.1652358163153469</v>
      </c>
      <c r="P1793" s="4">
        <f t="shared" si="194"/>
        <v>592.68999999999994</v>
      </c>
      <c r="Q1793" t="str">
        <f t="shared" si="195"/>
        <v>Inefficient</v>
      </c>
    </row>
    <row r="1794" spans="1:17" x14ac:dyDescent="0.3">
      <c r="A1794" s="1">
        <v>45358</v>
      </c>
      <c r="B1794" t="s">
        <v>3</v>
      </c>
      <c r="C1794" t="s">
        <v>11</v>
      </c>
      <c r="D1794" t="s">
        <v>5</v>
      </c>
      <c r="E1794" t="s">
        <v>7</v>
      </c>
      <c r="F1794">
        <v>699</v>
      </c>
      <c r="G1794">
        <v>18</v>
      </c>
      <c r="H1794">
        <v>1</v>
      </c>
      <c r="I1794" s="4">
        <v>45.02</v>
      </c>
      <c r="J1794" s="4">
        <v>89.89</v>
      </c>
      <c r="K1794" s="2">
        <f t="shared" si="189"/>
        <v>2.575107296137339E-2</v>
      </c>
      <c r="L1794">
        <f t="shared" si="190"/>
        <v>5.5555555555555552E-2</v>
      </c>
      <c r="M1794" s="4">
        <f t="shared" si="191"/>
        <v>2.5011111111111113</v>
      </c>
      <c r="N1794" s="4">
        <f t="shared" si="192"/>
        <v>45.02</v>
      </c>
      <c r="O1794">
        <f t="shared" si="193"/>
        <v>1.9966681474900043</v>
      </c>
      <c r="P1794" s="4">
        <f t="shared" si="194"/>
        <v>44.87</v>
      </c>
      <c r="Q1794" t="str">
        <f t="shared" si="195"/>
        <v>Inefficient</v>
      </c>
    </row>
    <row r="1795" spans="1:17" x14ac:dyDescent="0.3">
      <c r="A1795" s="1">
        <v>45358</v>
      </c>
      <c r="B1795" t="s">
        <v>3</v>
      </c>
      <c r="C1795" t="s">
        <v>11</v>
      </c>
      <c r="D1795" t="s">
        <v>5</v>
      </c>
      <c r="E1795" t="s">
        <v>8</v>
      </c>
      <c r="F1795">
        <v>495</v>
      </c>
      <c r="G1795">
        <v>21</v>
      </c>
      <c r="H1795">
        <v>2</v>
      </c>
      <c r="I1795" s="4">
        <v>15.9</v>
      </c>
      <c r="J1795" s="4">
        <v>124.72</v>
      </c>
      <c r="K1795" s="2">
        <f t="shared" ref="K1795:K1858" si="196">G1795/F1795</f>
        <v>4.2424242424242427E-2</v>
      </c>
      <c r="L1795">
        <f t="shared" ref="L1795:L1858" si="197">IF(G1795=0,0,H1795/G1795)</f>
        <v>9.5238095238095233E-2</v>
      </c>
      <c r="M1795" s="4">
        <f t="shared" ref="M1795:M1858" si="198">IF(G1795=0,0,I1795/G1795)</f>
        <v>0.75714285714285712</v>
      </c>
      <c r="N1795" s="4">
        <f t="shared" ref="N1795:N1858" si="199">IF(H1795=0,0,I1795/H1795)</f>
        <v>7.95</v>
      </c>
      <c r="O1795">
        <f t="shared" ref="O1795:O1858" si="200">IF(I1795=0,0,J1795/I1795)</f>
        <v>7.8440251572327044</v>
      </c>
      <c r="P1795" s="4">
        <f t="shared" ref="P1795:P1858" si="201">J1795-I1795</f>
        <v>108.82</v>
      </c>
      <c r="Q1795" t="str">
        <f t="shared" ref="Q1795:Q1858" si="202">IF(AND(N1795&lt;26.94,O1795&gt;3.57),"Efficient", "Inefficient")</f>
        <v>Efficient</v>
      </c>
    </row>
    <row r="1796" spans="1:17" x14ac:dyDescent="0.3">
      <c r="A1796" s="1">
        <v>45358</v>
      </c>
      <c r="B1796" t="s">
        <v>3</v>
      </c>
      <c r="C1796" t="s">
        <v>11</v>
      </c>
      <c r="D1796" t="s">
        <v>9</v>
      </c>
      <c r="E1796" t="s">
        <v>6</v>
      </c>
      <c r="F1796">
        <v>7431</v>
      </c>
      <c r="G1796">
        <v>105</v>
      </c>
      <c r="H1796">
        <v>4</v>
      </c>
      <c r="I1796" s="4">
        <v>198.31</v>
      </c>
      <c r="J1796" s="4">
        <v>236.69</v>
      </c>
      <c r="K1796" s="2">
        <f t="shared" si="196"/>
        <v>1.4129995962858296E-2</v>
      </c>
      <c r="L1796">
        <f t="shared" si="197"/>
        <v>3.8095238095238099E-2</v>
      </c>
      <c r="M1796" s="4">
        <f t="shared" si="198"/>
        <v>1.8886666666666667</v>
      </c>
      <c r="N1796" s="4">
        <f t="shared" si="199"/>
        <v>49.577500000000001</v>
      </c>
      <c r="O1796">
        <f t="shared" si="200"/>
        <v>1.1935353739095356</v>
      </c>
      <c r="P1796" s="4">
        <f t="shared" si="201"/>
        <v>38.379999999999995</v>
      </c>
      <c r="Q1796" t="str">
        <f t="shared" si="202"/>
        <v>Inefficient</v>
      </c>
    </row>
    <row r="1797" spans="1:17" x14ac:dyDescent="0.3">
      <c r="A1797" s="1">
        <v>45358</v>
      </c>
      <c r="B1797" t="s">
        <v>3</v>
      </c>
      <c r="C1797" t="s">
        <v>11</v>
      </c>
      <c r="D1797" t="s">
        <v>9</v>
      </c>
      <c r="E1797" t="s">
        <v>7</v>
      </c>
      <c r="F1797">
        <v>575</v>
      </c>
      <c r="G1797">
        <v>3</v>
      </c>
      <c r="H1797">
        <v>0</v>
      </c>
      <c r="I1797" s="4">
        <v>13.49</v>
      </c>
      <c r="J1797" s="4">
        <v>0</v>
      </c>
      <c r="K1797" s="2">
        <f t="shared" si="196"/>
        <v>5.2173913043478265E-3</v>
      </c>
      <c r="L1797">
        <f t="shared" si="197"/>
        <v>0</v>
      </c>
      <c r="M1797" s="4">
        <f t="shared" si="198"/>
        <v>4.496666666666667</v>
      </c>
      <c r="N1797" s="4">
        <f t="shared" si="199"/>
        <v>0</v>
      </c>
      <c r="O1797">
        <f t="shared" si="200"/>
        <v>0</v>
      </c>
      <c r="P1797" s="4">
        <f t="shared" si="201"/>
        <v>-13.49</v>
      </c>
      <c r="Q1797" t="str">
        <f t="shared" si="202"/>
        <v>Inefficient</v>
      </c>
    </row>
    <row r="1798" spans="1:17" x14ac:dyDescent="0.3">
      <c r="A1798" s="1">
        <v>45358</v>
      </c>
      <c r="B1798" t="s">
        <v>3</v>
      </c>
      <c r="C1798" t="s">
        <v>11</v>
      </c>
      <c r="D1798" t="s">
        <v>9</v>
      </c>
      <c r="E1798" t="s">
        <v>8</v>
      </c>
      <c r="F1798">
        <v>228</v>
      </c>
      <c r="G1798">
        <v>3</v>
      </c>
      <c r="H1798">
        <v>0</v>
      </c>
      <c r="I1798" s="4">
        <v>8.75</v>
      </c>
      <c r="J1798" s="4">
        <v>0</v>
      </c>
      <c r="K1798" s="2">
        <f t="shared" si="196"/>
        <v>1.3157894736842105E-2</v>
      </c>
      <c r="L1798">
        <f t="shared" si="197"/>
        <v>0</v>
      </c>
      <c r="M1798" s="4">
        <f t="shared" si="198"/>
        <v>2.9166666666666665</v>
      </c>
      <c r="N1798" s="4">
        <f t="shared" si="199"/>
        <v>0</v>
      </c>
      <c r="O1798">
        <f t="shared" si="200"/>
        <v>0</v>
      </c>
      <c r="P1798" s="4">
        <f t="shared" si="201"/>
        <v>-8.75</v>
      </c>
      <c r="Q1798" t="str">
        <f t="shared" si="202"/>
        <v>Inefficient</v>
      </c>
    </row>
    <row r="1799" spans="1:17" x14ac:dyDescent="0.3">
      <c r="A1799" s="1">
        <v>45358</v>
      </c>
      <c r="B1799" t="s">
        <v>3</v>
      </c>
      <c r="C1799" t="s">
        <v>11</v>
      </c>
      <c r="D1799" t="s">
        <v>10</v>
      </c>
      <c r="E1799" t="s">
        <v>6</v>
      </c>
      <c r="F1799">
        <v>4519</v>
      </c>
      <c r="G1799">
        <v>57</v>
      </c>
      <c r="H1799">
        <v>4</v>
      </c>
      <c r="I1799" s="4">
        <v>236.64</v>
      </c>
      <c r="J1799" s="4">
        <v>232.71</v>
      </c>
      <c r="K1799" s="2">
        <f t="shared" si="196"/>
        <v>1.2613410046470458E-2</v>
      </c>
      <c r="L1799">
        <f t="shared" si="197"/>
        <v>7.0175438596491224E-2</v>
      </c>
      <c r="M1799" s="4">
        <f t="shared" si="198"/>
        <v>4.1515789473684208</v>
      </c>
      <c r="N1799" s="4">
        <f t="shared" si="199"/>
        <v>59.16</v>
      </c>
      <c r="O1799">
        <f t="shared" si="200"/>
        <v>0.98339249492900616</v>
      </c>
      <c r="P1799" s="4">
        <f t="shared" si="201"/>
        <v>-3.9299999999999784</v>
      </c>
      <c r="Q1799" t="str">
        <f t="shared" si="202"/>
        <v>Inefficient</v>
      </c>
    </row>
    <row r="1800" spans="1:17" x14ac:dyDescent="0.3">
      <c r="A1800" s="1">
        <v>45358</v>
      </c>
      <c r="B1800" t="s">
        <v>3</v>
      </c>
      <c r="C1800" t="s">
        <v>11</v>
      </c>
      <c r="D1800" t="s">
        <v>10</v>
      </c>
      <c r="E1800" t="s">
        <v>7</v>
      </c>
      <c r="F1800">
        <v>853</v>
      </c>
      <c r="G1800">
        <v>15</v>
      </c>
      <c r="H1800">
        <v>0</v>
      </c>
      <c r="I1800" s="4">
        <v>20.46</v>
      </c>
      <c r="J1800" s="4">
        <v>0</v>
      </c>
      <c r="K1800" s="2">
        <f t="shared" si="196"/>
        <v>1.7584994138335287E-2</v>
      </c>
      <c r="L1800">
        <f t="shared" si="197"/>
        <v>0</v>
      </c>
      <c r="M1800" s="4">
        <f t="shared" si="198"/>
        <v>1.3640000000000001</v>
      </c>
      <c r="N1800" s="4">
        <f t="shared" si="199"/>
        <v>0</v>
      </c>
      <c r="O1800">
        <f t="shared" si="200"/>
        <v>0</v>
      </c>
      <c r="P1800" s="4">
        <f t="shared" si="201"/>
        <v>-20.46</v>
      </c>
      <c r="Q1800" t="str">
        <f t="shared" si="202"/>
        <v>Inefficient</v>
      </c>
    </row>
    <row r="1801" spans="1:17" x14ac:dyDescent="0.3">
      <c r="A1801" s="1">
        <v>45358</v>
      </c>
      <c r="B1801" t="s">
        <v>3</v>
      </c>
      <c r="C1801" t="s">
        <v>11</v>
      </c>
      <c r="D1801" t="s">
        <v>10</v>
      </c>
      <c r="E1801" t="s">
        <v>8</v>
      </c>
      <c r="F1801">
        <v>182</v>
      </c>
      <c r="G1801">
        <v>1</v>
      </c>
      <c r="H1801">
        <v>0</v>
      </c>
      <c r="I1801" s="4">
        <v>10.85</v>
      </c>
      <c r="J1801" s="4">
        <v>0</v>
      </c>
      <c r="K1801" s="2">
        <f t="shared" si="196"/>
        <v>5.4945054945054949E-3</v>
      </c>
      <c r="L1801">
        <f t="shared" si="197"/>
        <v>0</v>
      </c>
      <c r="M1801" s="4">
        <f t="shared" si="198"/>
        <v>10.85</v>
      </c>
      <c r="N1801" s="4">
        <f t="shared" si="199"/>
        <v>0</v>
      </c>
      <c r="O1801">
        <f t="shared" si="200"/>
        <v>0</v>
      </c>
      <c r="P1801" s="4">
        <f t="shared" si="201"/>
        <v>-10.85</v>
      </c>
      <c r="Q1801" t="str">
        <f t="shared" si="202"/>
        <v>Inefficient</v>
      </c>
    </row>
    <row r="1802" spans="1:17" x14ac:dyDescent="0.3">
      <c r="A1802" s="1">
        <v>45358</v>
      </c>
      <c r="B1802" t="s">
        <v>3</v>
      </c>
      <c r="C1802" t="s">
        <v>12</v>
      </c>
      <c r="D1802" t="s">
        <v>5</v>
      </c>
      <c r="E1802" t="s">
        <v>6</v>
      </c>
      <c r="F1802">
        <v>1330</v>
      </c>
      <c r="G1802">
        <v>44</v>
      </c>
      <c r="H1802">
        <v>2</v>
      </c>
      <c r="I1802" s="4">
        <v>34.81</v>
      </c>
      <c r="J1802" s="4">
        <v>151.04</v>
      </c>
      <c r="K1802" s="2">
        <f t="shared" si="196"/>
        <v>3.308270676691729E-2</v>
      </c>
      <c r="L1802">
        <f t="shared" si="197"/>
        <v>4.5454545454545456E-2</v>
      </c>
      <c r="M1802" s="4">
        <f t="shared" si="198"/>
        <v>0.79113636363636364</v>
      </c>
      <c r="N1802" s="4">
        <f t="shared" si="199"/>
        <v>17.405000000000001</v>
      </c>
      <c r="O1802">
        <f t="shared" si="200"/>
        <v>4.3389830508474567</v>
      </c>
      <c r="P1802" s="4">
        <f t="shared" si="201"/>
        <v>116.22999999999999</v>
      </c>
      <c r="Q1802" t="str">
        <f t="shared" si="202"/>
        <v>Efficient</v>
      </c>
    </row>
    <row r="1803" spans="1:17" x14ac:dyDescent="0.3">
      <c r="A1803" s="1">
        <v>45358</v>
      </c>
      <c r="B1803" t="s">
        <v>3</v>
      </c>
      <c r="C1803" t="s">
        <v>12</v>
      </c>
      <c r="D1803" t="s">
        <v>5</v>
      </c>
      <c r="E1803" t="s">
        <v>7</v>
      </c>
      <c r="F1803">
        <v>3764</v>
      </c>
      <c r="G1803">
        <v>124</v>
      </c>
      <c r="H1803">
        <v>15</v>
      </c>
      <c r="I1803" s="4">
        <v>101.75</v>
      </c>
      <c r="J1803" s="4">
        <v>1140.6600000000001</v>
      </c>
      <c r="K1803" s="2">
        <f t="shared" si="196"/>
        <v>3.2943676939426139E-2</v>
      </c>
      <c r="L1803">
        <f t="shared" si="197"/>
        <v>0.12096774193548387</v>
      </c>
      <c r="M1803" s="4">
        <f t="shared" si="198"/>
        <v>0.82056451612903225</v>
      </c>
      <c r="N1803" s="4">
        <f t="shared" si="199"/>
        <v>6.7833333333333332</v>
      </c>
      <c r="O1803">
        <f t="shared" si="200"/>
        <v>11.210417690417691</v>
      </c>
      <c r="P1803" s="4">
        <f t="shared" si="201"/>
        <v>1038.9100000000001</v>
      </c>
      <c r="Q1803" t="str">
        <f t="shared" si="202"/>
        <v>Efficient</v>
      </c>
    </row>
    <row r="1804" spans="1:17" x14ac:dyDescent="0.3">
      <c r="A1804" s="1">
        <v>45358</v>
      </c>
      <c r="B1804" t="s">
        <v>3</v>
      </c>
      <c r="C1804" t="s">
        <v>12</v>
      </c>
      <c r="D1804" t="s">
        <v>5</v>
      </c>
      <c r="E1804" t="s">
        <v>8</v>
      </c>
      <c r="F1804">
        <v>1893</v>
      </c>
      <c r="G1804">
        <v>85</v>
      </c>
      <c r="H1804">
        <v>9</v>
      </c>
      <c r="I1804" s="4">
        <v>98.7</v>
      </c>
      <c r="J1804" s="4">
        <v>462.75</v>
      </c>
      <c r="K1804" s="2">
        <f t="shared" si="196"/>
        <v>4.490227152667723E-2</v>
      </c>
      <c r="L1804">
        <f t="shared" si="197"/>
        <v>0.10588235294117647</v>
      </c>
      <c r="M1804" s="4">
        <f t="shared" si="198"/>
        <v>1.1611764705882353</v>
      </c>
      <c r="N1804" s="4">
        <f t="shared" si="199"/>
        <v>10.966666666666667</v>
      </c>
      <c r="O1804">
        <f t="shared" si="200"/>
        <v>4.688449848024316</v>
      </c>
      <c r="P1804" s="4">
        <f t="shared" si="201"/>
        <v>364.05</v>
      </c>
      <c r="Q1804" t="str">
        <f t="shared" si="202"/>
        <v>Efficient</v>
      </c>
    </row>
    <row r="1805" spans="1:17" x14ac:dyDescent="0.3">
      <c r="A1805" s="1">
        <v>45358</v>
      </c>
      <c r="B1805" t="s">
        <v>3</v>
      </c>
      <c r="C1805" t="s">
        <v>12</v>
      </c>
      <c r="D1805" t="s">
        <v>9</v>
      </c>
      <c r="E1805" t="s">
        <v>6</v>
      </c>
      <c r="F1805">
        <v>1416</v>
      </c>
      <c r="G1805">
        <v>7</v>
      </c>
      <c r="H1805">
        <v>0</v>
      </c>
      <c r="I1805" s="4">
        <v>65.39</v>
      </c>
      <c r="J1805" s="4">
        <v>0</v>
      </c>
      <c r="K1805" s="2">
        <f t="shared" si="196"/>
        <v>4.9435028248587575E-3</v>
      </c>
      <c r="L1805">
        <f t="shared" si="197"/>
        <v>0</v>
      </c>
      <c r="M1805" s="4">
        <f t="shared" si="198"/>
        <v>9.3414285714285707</v>
      </c>
      <c r="N1805" s="4">
        <f t="shared" si="199"/>
        <v>0</v>
      </c>
      <c r="O1805">
        <f t="shared" si="200"/>
        <v>0</v>
      </c>
      <c r="P1805" s="4">
        <f t="shared" si="201"/>
        <v>-65.39</v>
      </c>
      <c r="Q1805" t="str">
        <f t="shared" si="202"/>
        <v>Inefficient</v>
      </c>
    </row>
    <row r="1806" spans="1:17" x14ac:dyDescent="0.3">
      <c r="A1806" s="1">
        <v>45358</v>
      </c>
      <c r="B1806" t="s">
        <v>3</v>
      </c>
      <c r="C1806" t="s">
        <v>12</v>
      </c>
      <c r="D1806" t="s">
        <v>9</v>
      </c>
      <c r="E1806" t="s">
        <v>7</v>
      </c>
      <c r="F1806">
        <v>3538</v>
      </c>
      <c r="G1806">
        <v>19</v>
      </c>
      <c r="H1806">
        <v>0</v>
      </c>
      <c r="I1806" s="4">
        <v>109.41</v>
      </c>
      <c r="J1806" s="4">
        <v>0</v>
      </c>
      <c r="K1806" s="2">
        <f t="shared" si="196"/>
        <v>5.3702656868287171E-3</v>
      </c>
      <c r="L1806">
        <f t="shared" si="197"/>
        <v>0</v>
      </c>
      <c r="M1806" s="4">
        <f t="shared" si="198"/>
        <v>5.7584210526315784</v>
      </c>
      <c r="N1806" s="4">
        <f t="shared" si="199"/>
        <v>0</v>
      </c>
      <c r="O1806">
        <f t="shared" si="200"/>
        <v>0</v>
      </c>
      <c r="P1806" s="4">
        <f t="shared" si="201"/>
        <v>-109.41</v>
      </c>
      <c r="Q1806" t="str">
        <f t="shared" si="202"/>
        <v>Inefficient</v>
      </c>
    </row>
    <row r="1807" spans="1:17" x14ac:dyDescent="0.3">
      <c r="A1807" s="1">
        <v>45358</v>
      </c>
      <c r="B1807" t="s">
        <v>3</v>
      </c>
      <c r="C1807" t="s">
        <v>12</v>
      </c>
      <c r="D1807" t="s">
        <v>9</v>
      </c>
      <c r="E1807" t="s">
        <v>8</v>
      </c>
      <c r="F1807">
        <v>1207</v>
      </c>
      <c r="G1807">
        <v>20</v>
      </c>
      <c r="H1807">
        <v>0</v>
      </c>
      <c r="I1807" s="4">
        <v>81.75</v>
      </c>
      <c r="J1807" s="4">
        <v>0</v>
      </c>
      <c r="K1807" s="2">
        <f t="shared" si="196"/>
        <v>1.6570008285004142E-2</v>
      </c>
      <c r="L1807">
        <f t="shared" si="197"/>
        <v>0</v>
      </c>
      <c r="M1807" s="4">
        <f t="shared" si="198"/>
        <v>4.0875000000000004</v>
      </c>
      <c r="N1807" s="4">
        <f t="shared" si="199"/>
        <v>0</v>
      </c>
      <c r="O1807">
        <f t="shared" si="200"/>
        <v>0</v>
      </c>
      <c r="P1807" s="4">
        <f t="shared" si="201"/>
        <v>-81.75</v>
      </c>
      <c r="Q1807" t="str">
        <f t="shared" si="202"/>
        <v>Inefficient</v>
      </c>
    </row>
    <row r="1808" spans="1:17" x14ac:dyDescent="0.3">
      <c r="A1808" s="1">
        <v>45358</v>
      </c>
      <c r="B1808" t="s">
        <v>3</v>
      </c>
      <c r="C1808" t="s">
        <v>12</v>
      </c>
      <c r="D1808" t="s">
        <v>10</v>
      </c>
      <c r="E1808" t="s">
        <v>6</v>
      </c>
      <c r="F1808">
        <v>1424</v>
      </c>
      <c r="G1808">
        <v>31</v>
      </c>
      <c r="H1808">
        <v>1</v>
      </c>
      <c r="I1808" s="4">
        <v>51.81</v>
      </c>
      <c r="J1808" s="4">
        <v>93.35</v>
      </c>
      <c r="K1808" s="2">
        <f t="shared" si="196"/>
        <v>2.1769662921348316E-2</v>
      </c>
      <c r="L1808">
        <f t="shared" si="197"/>
        <v>3.2258064516129031E-2</v>
      </c>
      <c r="M1808" s="4">
        <f t="shared" si="198"/>
        <v>1.6712903225806452</v>
      </c>
      <c r="N1808" s="4">
        <f t="shared" si="199"/>
        <v>51.81</v>
      </c>
      <c r="O1808">
        <f t="shared" si="200"/>
        <v>1.8017757189731709</v>
      </c>
      <c r="P1808" s="4">
        <f t="shared" si="201"/>
        <v>41.539999999999992</v>
      </c>
      <c r="Q1808" t="str">
        <f t="shared" si="202"/>
        <v>Inefficient</v>
      </c>
    </row>
    <row r="1809" spans="1:17" x14ac:dyDescent="0.3">
      <c r="A1809" s="1">
        <v>45358</v>
      </c>
      <c r="B1809" t="s">
        <v>3</v>
      </c>
      <c r="C1809" t="s">
        <v>12</v>
      </c>
      <c r="D1809" t="s">
        <v>10</v>
      </c>
      <c r="E1809" t="s">
        <v>7</v>
      </c>
      <c r="F1809">
        <v>4285</v>
      </c>
      <c r="G1809">
        <v>57</v>
      </c>
      <c r="H1809">
        <v>1</v>
      </c>
      <c r="I1809" s="4">
        <v>118.2</v>
      </c>
      <c r="J1809" s="4">
        <v>59.23</v>
      </c>
      <c r="K1809" s="2">
        <f t="shared" si="196"/>
        <v>1.3302217036172695E-2</v>
      </c>
      <c r="L1809">
        <f t="shared" si="197"/>
        <v>1.7543859649122806E-2</v>
      </c>
      <c r="M1809" s="4">
        <f t="shared" si="198"/>
        <v>2.073684210526316</v>
      </c>
      <c r="N1809" s="4">
        <f t="shared" si="199"/>
        <v>118.2</v>
      </c>
      <c r="O1809">
        <f t="shared" si="200"/>
        <v>0.50109983079526221</v>
      </c>
      <c r="P1809" s="4">
        <f t="shared" si="201"/>
        <v>-58.970000000000006</v>
      </c>
      <c r="Q1809" t="str">
        <f t="shared" si="202"/>
        <v>Inefficient</v>
      </c>
    </row>
    <row r="1810" spans="1:17" x14ac:dyDescent="0.3">
      <c r="A1810" s="1">
        <v>45358</v>
      </c>
      <c r="B1810" t="s">
        <v>3</v>
      </c>
      <c r="C1810" t="s">
        <v>12</v>
      </c>
      <c r="D1810" t="s">
        <v>10</v>
      </c>
      <c r="E1810" t="s">
        <v>8</v>
      </c>
      <c r="F1810">
        <v>1651</v>
      </c>
      <c r="G1810">
        <v>23</v>
      </c>
      <c r="H1810">
        <v>1</v>
      </c>
      <c r="I1810" s="4">
        <v>42.52</v>
      </c>
      <c r="J1810" s="4">
        <v>91.27</v>
      </c>
      <c r="K1810" s="2">
        <f t="shared" si="196"/>
        <v>1.3930950938824955E-2</v>
      </c>
      <c r="L1810">
        <f t="shared" si="197"/>
        <v>4.3478260869565216E-2</v>
      </c>
      <c r="M1810" s="4">
        <f t="shared" si="198"/>
        <v>1.8486956521739131</v>
      </c>
      <c r="N1810" s="4">
        <f t="shared" si="199"/>
        <v>42.52</v>
      </c>
      <c r="O1810">
        <f t="shared" si="200"/>
        <v>2.1465192850423329</v>
      </c>
      <c r="P1810" s="4">
        <f t="shared" si="201"/>
        <v>48.749999999999993</v>
      </c>
      <c r="Q1810" t="str">
        <f t="shared" si="202"/>
        <v>Inefficient</v>
      </c>
    </row>
    <row r="1811" spans="1:17" x14ac:dyDescent="0.3">
      <c r="A1811" s="1">
        <v>45359</v>
      </c>
      <c r="B1811" t="s">
        <v>3</v>
      </c>
      <c r="C1811" t="s">
        <v>4</v>
      </c>
      <c r="D1811" t="s">
        <v>5</v>
      </c>
      <c r="E1811" t="s">
        <v>6</v>
      </c>
      <c r="F1811">
        <v>2179</v>
      </c>
      <c r="G1811">
        <v>89</v>
      </c>
      <c r="H1811">
        <v>9</v>
      </c>
      <c r="I1811" s="4">
        <v>139.35</v>
      </c>
      <c r="J1811" s="4">
        <v>499.95</v>
      </c>
      <c r="K1811" s="2">
        <f t="shared" si="196"/>
        <v>4.0844424047728319E-2</v>
      </c>
      <c r="L1811">
        <f t="shared" si="197"/>
        <v>0.10112359550561797</v>
      </c>
      <c r="M1811" s="4">
        <f t="shared" si="198"/>
        <v>1.5657303370786517</v>
      </c>
      <c r="N1811" s="4">
        <f t="shared" si="199"/>
        <v>15.483333333333333</v>
      </c>
      <c r="O1811">
        <f t="shared" si="200"/>
        <v>3.5877287405812703</v>
      </c>
      <c r="P1811" s="4">
        <f t="shared" si="201"/>
        <v>360.6</v>
      </c>
      <c r="Q1811" t="str">
        <f t="shared" si="202"/>
        <v>Efficient</v>
      </c>
    </row>
    <row r="1812" spans="1:17" x14ac:dyDescent="0.3">
      <c r="A1812" s="1">
        <v>45359</v>
      </c>
      <c r="B1812" t="s">
        <v>3</v>
      </c>
      <c r="C1812" t="s">
        <v>4</v>
      </c>
      <c r="D1812" t="s">
        <v>5</v>
      </c>
      <c r="E1812" t="s">
        <v>7</v>
      </c>
      <c r="F1812">
        <v>3686</v>
      </c>
      <c r="G1812">
        <v>142</v>
      </c>
      <c r="H1812">
        <v>18</v>
      </c>
      <c r="I1812" s="4">
        <v>156.53</v>
      </c>
      <c r="J1812" s="4">
        <v>1607.23</v>
      </c>
      <c r="K1812" s="2">
        <f t="shared" si="196"/>
        <v>3.8524145415084102E-2</v>
      </c>
      <c r="L1812">
        <f t="shared" si="197"/>
        <v>0.12676056338028169</v>
      </c>
      <c r="M1812" s="4">
        <f t="shared" si="198"/>
        <v>1.1023239436619718</v>
      </c>
      <c r="N1812" s="4">
        <f t="shared" si="199"/>
        <v>8.6961111111111116</v>
      </c>
      <c r="O1812">
        <f t="shared" si="200"/>
        <v>10.267871973423626</v>
      </c>
      <c r="P1812" s="4">
        <f t="shared" si="201"/>
        <v>1450.7</v>
      </c>
      <c r="Q1812" t="str">
        <f t="shared" si="202"/>
        <v>Efficient</v>
      </c>
    </row>
    <row r="1813" spans="1:17" x14ac:dyDescent="0.3">
      <c r="A1813" s="1">
        <v>45359</v>
      </c>
      <c r="B1813" t="s">
        <v>3</v>
      </c>
      <c r="C1813" t="s">
        <v>4</v>
      </c>
      <c r="D1813" t="s">
        <v>5</v>
      </c>
      <c r="E1813" t="s">
        <v>8</v>
      </c>
      <c r="F1813">
        <v>305</v>
      </c>
      <c r="G1813">
        <v>8</v>
      </c>
      <c r="H1813">
        <v>0</v>
      </c>
      <c r="I1813" s="4">
        <v>11.62</v>
      </c>
      <c r="J1813" s="4">
        <v>0</v>
      </c>
      <c r="K1813" s="2">
        <f t="shared" si="196"/>
        <v>2.6229508196721311E-2</v>
      </c>
      <c r="L1813">
        <f t="shared" si="197"/>
        <v>0</v>
      </c>
      <c r="M1813" s="4">
        <f t="shared" si="198"/>
        <v>1.4524999999999999</v>
      </c>
      <c r="N1813" s="4">
        <f t="shared" si="199"/>
        <v>0</v>
      </c>
      <c r="O1813">
        <f t="shared" si="200"/>
        <v>0</v>
      </c>
      <c r="P1813" s="4">
        <f t="shared" si="201"/>
        <v>-11.62</v>
      </c>
      <c r="Q1813" t="str">
        <f t="shared" si="202"/>
        <v>Inefficient</v>
      </c>
    </row>
    <row r="1814" spans="1:17" x14ac:dyDescent="0.3">
      <c r="A1814" s="1">
        <v>45359</v>
      </c>
      <c r="B1814" t="s">
        <v>3</v>
      </c>
      <c r="C1814" t="s">
        <v>4</v>
      </c>
      <c r="D1814" t="s">
        <v>9</v>
      </c>
      <c r="E1814" t="s">
        <v>6</v>
      </c>
      <c r="F1814">
        <v>2632</v>
      </c>
      <c r="G1814">
        <v>45</v>
      </c>
      <c r="H1814">
        <v>1</v>
      </c>
      <c r="I1814" s="4">
        <v>81.52</v>
      </c>
      <c r="J1814" s="4">
        <v>73.39</v>
      </c>
      <c r="K1814" s="2">
        <f t="shared" si="196"/>
        <v>1.7097264437689969E-2</v>
      </c>
      <c r="L1814">
        <f t="shared" si="197"/>
        <v>2.2222222222222223E-2</v>
      </c>
      <c r="M1814" s="4">
        <f t="shared" si="198"/>
        <v>1.8115555555555554</v>
      </c>
      <c r="N1814" s="4">
        <f t="shared" si="199"/>
        <v>81.52</v>
      </c>
      <c r="O1814">
        <f t="shared" si="200"/>
        <v>0.90026987242394507</v>
      </c>
      <c r="P1814" s="4">
        <f t="shared" si="201"/>
        <v>-8.1299999999999955</v>
      </c>
      <c r="Q1814" t="str">
        <f t="shared" si="202"/>
        <v>Inefficient</v>
      </c>
    </row>
    <row r="1815" spans="1:17" x14ac:dyDescent="0.3">
      <c r="A1815" s="1">
        <v>45359</v>
      </c>
      <c r="B1815" t="s">
        <v>3</v>
      </c>
      <c r="C1815" t="s">
        <v>4</v>
      </c>
      <c r="D1815" t="s">
        <v>9</v>
      </c>
      <c r="E1815" t="s">
        <v>7</v>
      </c>
      <c r="F1815">
        <v>1208</v>
      </c>
      <c r="G1815">
        <v>19</v>
      </c>
      <c r="H1815">
        <v>0</v>
      </c>
      <c r="I1815" s="4">
        <v>29.35</v>
      </c>
      <c r="J1815" s="4">
        <v>0</v>
      </c>
      <c r="K1815" s="2">
        <f t="shared" si="196"/>
        <v>1.5728476821192054E-2</v>
      </c>
      <c r="L1815">
        <f t="shared" si="197"/>
        <v>0</v>
      </c>
      <c r="M1815" s="4">
        <f t="shared" si="198"/>
        <v>1.5447368421052632</v>
      </c>
      <c r="N1815" s="4">
        <f t="shared" si="199"/>
        <v>0</v>
      </c>
      <c r="O1815">
        <f t="shared" si="200"/>
        <v>0</v>
      </c>
      <c r="P1815" s="4">
        <f t="shared" si="201"/>
        <v>-29.35</v>
      </c>
      <c r="Q1815" t="str">
        <f t="shared" si="202"/>
        <v>Inefficient</v>
      </c>
    </row>
    <row r="1816" spans="1:17" x14ac:dyDescent="0.3">
      <c r="A1816" s="1">
        <v>45359</v>
      </c>
      <c r="B1816" t="s">
        <v>3</v>
      </c>
      <c r="C1816" t="s">
        <v>4</v>
      </c>
      <c r="D1816" t="s">
        <v>9</v>
      </c>
      <c r="E1816" t="s">
        <v>8</v>
      </c>
      <c r="F1816">
        <v>359</v>
      </c>
      <c r="G1816">
        <v>4</v>
      </c>
      <c r="H1816">
        <v>0</v>
      </c>
      <c r="I1816" s="4">
        <v>21.83</v>
      </c>
      <c r="J1816" s="4">
        <v>0</v>
      </c>
      <c r="K1816" s="2">
        <f t="shared" si="196"/>
        <v>1.1142061281337047E-2</v>
      </c>
      <c r="L1816">
        <f t="shared" si="197"/>
        <v>0</v>
      </c>
      <c r="M1816" s="4">
        <f t="shared" si="198"/>
        <v>5.4574999999999996</v>
      </c>
      <c r="N1816" s="4">
        <f t="shared" si="199"/>
        <v>0</v>
      </c>
      <c r="O1816">
        <f t="shared" si="200"/>
        <v>0</v>
      </c>
      <c r="P1816" s="4">
        <f t="shared" si="201"/>
        <v>-21.83</v>
      </c>
      <c r="Q1816" t="str">
        <f t="shared" si="202"/>
        <v>Inefficient</v>
      </c>
    </row>
    <row r="1817" spans="1:17" x14ac:dyDescent="0.3">
      <c r="A1817" s="1">
        <v>45359</v>
      </c>
      <c r="B1817" t="s">
        <v>3</v>
      </c>
      <c r="C1817" t="s">
        <v>4</v>
      </c>
      <c r="D1817" t="s">
        <v>10</v>
      </c>
      <c r="E1817" t="s">
        <v>6</v>
      </c>
      <c r="F1817">
        <v>2913</v>
      </c>
      <c r="G1817">
        <v>77</v>
      </c>
      <c r="H1817">
        <v>3</v>
      </c>
      <c r="I1817" s="4">
        <v>184.78</v>
      </c>
      <c r="J1817" s="4">
        <v>220.57</v>
      </c>
      <c r="K1817" s="2">
        <f t="shared" si="196"/>
        <v>2.6433230346721594E-2</v>
      </c>
      <c r="L1817">
        <f t="shared" si="197"/>
        <v>3.896103896103896E-2</v>
      </c>
      <c r="M1817" s="4">
        <f t="shared" si="198"/>
        <v>2.39974025974026</v>
      </c>
      <c r="N1817" s="4">
        <f t="shared" si="199"/>
        <v>61.593333333333334</v>
      </c>
      <c r="O1817">
        <f t="shared" si="200"/>
        <v>1.1936897932676696</v>
      </c>
      <c r="P1817" s="4">
        <f t="shared" si="201"/>
        <v>35.789999999999992</v>
      </c>
      <c r="Q1817" t="str">
        <f t="shared" si="202"/>
        <v>Inefficient</v>
      </c>
    </row>
    <row r="1818" spans="1:17" x14ac:dyDescent="0.3">
      <c r="A1818" s="1">
        <v>45359</v>
      </c>
      <c r="B1818" t="s">
        <v>3</v>
      </c>
      <c r="C1818" t="s">
        <v>4</v>
      </c>
      <c r="D1818" t="s">
        <v>10</v>
      </c>
      <c r="E1818" t="s">
        <v>7</v>
      </c>
      <c r="F1818">
        <v>1285</v>
      </c>
      <c r="G1818">
        <v>16</v>
      </c>
      <c r="H1818">
        <v>1</v>
      </c>
      <c r="I1818" s="4">
        <v>37.049999999999997</v>
      </c>
      <c r="J1818" s="4">
        <v>61.67</v>
      </c>
      <c r="K1818" s="2">
        <f t="shared" si="196"/>
        <v>1.2451361867704281E-2</v>
      </c>
      <c r="L1818">
        <f t="shared" si="197"/>
        <v>6.25E-2</v>
      </c>
      <c r="M1818" s="4">
        <f t="shared" si="198"/>
        <v>2.3156249999999998</v>
      </c>
      <c r="N1818" s="4">
        <f t="shared" si="199"/>
        <v>37.049999999999997</v>
      </c>
      <c r="O1818">
        <f t="shared" si="200"/>
        <v>1.6645074224021594</v>
      </c>
      <c r="P1818" s="4">
        <f t="shared" si="201"/>
        <v>24.620000000000005</v>
      </c>
      <c r="Q1818" t="str">
        <f t="shared" si="202"/>
        <v>Inefficient</v>
      </c>
    </row>
    <row r="1819" spans="1:17" x14ac:dyDescent="0.3">
      <c r="A1819" s="1">
        <v>45359</v>
      </c>
      <c r="B1819" t="s">
        <v>3</v>
      </c>
      <c r="C1819" t="s">
        <v>4</v>
      </c>
      <c r="D1819" t="s">
        <v>10</v>
      </c>
      <c r="E1819" t="s">
        <v>8</v>
      </c>
      <c r="F1819">
        <v>116</v>
      </c>
      <c r="G1819">
        <v>2</v>
      </c>
      <c r="H1819">
        <v>0</v>
      </c>
      <c r="I1819" s="4">
        <v>6.06</v>
      </c>
      <c r="J1819" s="4">
        <v>0</v>
      </c>
      <c r="K1819" s="2">
        <f t="shared" si="196"/>
        <v>1.7241379310344827E-2</v>
      </c>
      <c r="L1819">
        <f t="shared" si="197"/>
        <v>0</v>
      </c>
      <c r="M1819" s="4">
        <f t="shared" si="198"/>
        <v>3.03</v>
      </c>
      <c r="N1819" s="4">
        <f t="shared" si="199"/>
        <v>0</v>
      </c>
      <c r="O1819">
        <f t="shared" si="200"/>
        <v>0</v>
      </c>
      <c r="P1819" s="4">
        <f t="shared" si="201"/>
        <v>-6.06</v>
      </c>
      <c r="Q1819" t="str">
        <f t="shared" si="202"/>
        <v>Inefficient</v>
      </c>
    </row>
    <row r="1820" spans="1:17" x14ac:dyDescent="0.3">
      <c r="A1820" s="1">
        <v>45359</v>
      </c>
      <c r="B1820" t="s">
        <v>3</v>
      </c>
      <c r="C1820" t="s">
        <v>11</v>
      </c>
      <c r="D1820" t="s">
        <v>5</v>
      </c>
      <c r="E1820" t="s">
        <v>6</v>
      </c>
      <c r="F1820">
        <v>6887</v>
      </c>
      <c r="G1820">
        <v>161</v>
      </c>
      <c r="H1820">
        <v>10</v>
      </c>
      <c r="I1820" s="4">
        <v>294.05</v>
      </c>
      <c r="J1820" s="4">
        <v>698.44</v>
      </c>
      <c r="K1820" s="2">
        <f t="shared" si="196"/>
        <v>2.3377377668070277E-2</v>
      </c>
      <c r="L1820">
        <f t="shared" si="197"/>
        <v>6.2111801242236024E-2</v>
      </c>
      <c r="M1820" s="4">
        <f t="shared" si="198"/>
        <v>1.8263975155279504</v>
      </c>
      <c r="N1820" s="4">
        <f t="shared" si="199"/>
        <v>29.405000000000001</v>
      </c>
      <c r="O1820">
        <f t="shared" si="200"/>
        <v>2.375242305730318</v>
      </c>
      <c r="P1820" s="4">
        <f t="shared" si="201"/>
        <v>404.39000000000004</v>
      </c>
      <c r="Q1820" t="str">
        <f t="shared" si="202"/>
        <v>Inefficient</v>
      </c>
    </row>
    <row r="1821" spans="1:17" x14ac:dyDescent="0.3">
      <c r="A1821" s="1">
        <v>45359</v>
      </c>
      <c r="B1821" t="s">
        <v>3</v>
      </c>
      <c r="C1821" t="s">
        <v>11</v>
      </c>
      <c r="D1821" t="s">
        <v>5</v>
      </c>
      <c r="E1821" t="s">
        <v>7</v>
      </c>
      <c r="F1821">
        <v>609</v>
      </c>
      <c r="G1821">
        <v>22</v>
      </c>
      <c r="H1821">
        <v>2</v>
      </c>
      <c r="I1821" s="4">
        <v>22.01</v>
      </c>
      <c r="J1821" s="4">
        <v>127.73</v>
      </c>
      <c r="K1821" s="2">
        <f t="shared" si="196"/>
        <v>3.6124794745484398E-2</v>
      </c>
      <c r="L1821">
        <f t="shared" si="197"/>
        <v>9.0909090909090912E-2</v>
      </c>
      <c r="M1821" s="4">
        <f t="shared" si="198"/>
        <v>1.0004545454545455</v>
      </c>
      <c r="N1821" s="4">
        <f t="shared" si="199"/>
        <v>11.005000000000001</v>
      </c>
      <c r="O1821">
        <f t="shared" si="200"/>
        <v>5.8032712403452971</v>
      </c>
      <c r="P1821" s="4">
        <f t="shared" si="201"/>
        <v>105.72</v>
      </c>
      <c r="Q1821" t="str">
        <f t="shared" si="202"/>
        <v>Efficient</v>
      </c>
    </row>
    <row r="1822" spans="1:17" x14ac:dyDescent="0.3">
      <c r="A1822" s="1">
        <v>45359</v>
      </c>
      <c r="B1822" t="s">
        <v>3</v>
      </c>
      <c r="C1822" t="s">
        <v>11</v>
      </c>
      <c r="D1822" t="s">
        <v>5</v>
      </c>
      <c r="E1822" t="s">
        <v>8</v>
      </c>
      <c r="F1822">
        <v>163</v>
      </c>
      <c r="G1822">
        <v>4</v>
      </c>
      <c r="H1822">
        <v>0</v>
      </c>
      <c r="I1822" s="4">
        <v>6.11</v>
      </c>
      <c r="J1822" s="4">
        <v>0</v>
      </c>
      <c r="K1822" s="2">
        <f t="shared" si="196"/>
        <v>2.4539877300613498E-2</v>
      </c>
      <c r="L1822">
        <f t="shared" si="197"/>
        <v>0</v>
      </c>
      <c r="M1822" s="4">
        <f t="shared" si="198"/>
        <v>1.5275000000000001</v>
      </c>
      <c r="N1822" s="4">
        <f t="shared" si="199"/>
        <v>0</v>
      </c>
      <c r="O1822">
        <f t="shared" si="200"/>
        <v>0</v>
      </c>
      <c r="P1822" s="4">
        <f t="shared" si="201"/>
        <v>-6.11</v>
      </c>
      <c r="Q1822" t="str">
        <f t="shared" si="202"/>
        <v>Inefficient</v>
      </c>
    </row>
    <row r="1823" spans="1:17" x14ac:dyDescent="0.3">
      <c r="A1823" s="1">
        <v>45359</v>
      </c>
      <c r="B1823" t="s">
        <v>3</v>
      </c>
      <c r="C1823" t="s">
        <v>11</v>
      </c>
      <c r="D1823" t="s">
        <v>9</v>
      </c>
      <c r="E1823" t="s">
        <v>6</v>
      </c>
      <c r="F1823">
        <v>5487</v>
      </c>
      <c r="G1823">
        <v>97</v>
      </c>
      <c r="H1823">
        <v>1</v>
      </c>
      <c r="I1823" s="4">
        <v>247.89</v>
      </c>
      <c r="J1823" s="4">
        <v>98.78</v>
      </c>
      <c r="K1823" s="2">
        <f t="shared" si="196"/>
        <v>1.7678148350646985E-2</v>
      </c>
      <c r="L1823">
        <f t="shared" si="197"/>
        <v>1.0309278350515464E-2</v>
      </c>
      <c r="M1823" s="4">
        <f t="shared" si="198"/>
        <v>2.5555670103092782</v>
      </c>
      <c r="N1823" s="4">
        <f t="shared" si="199"/>
        <v>247.89</v>
      </c>
      <c r="O1823">
        <f t="shared" si="200"/>
        <v>0.3984831981927468</v>
      </c>
      <c r="P1823" s="4">
        <f t="shared" si="201"/>
        <v>-149.10999999999999</v>
      </c>
      <c r="Q1823" t="str">
        <f t="shared" si="202"/>
        <v>Inefficient</v>
      </c>
    </row>
    <row r="1824" spans="1:17" x14ac:dyDescent="0.3">
      <c r="A1824" s="1">
        <v>45359</v>
      </c>
      <c r="B1824" t="s">
        <v>3</v>
      </c>
      <c r="C1824" t="s">
        <v>11</v>
      </c>
      <c r="D1824" t="s">
        <v>9</v>
      </c>
      <c r="E1824" t="s">
        <v>7</v>
      </c>
      <c r="F1824">
        <v>857</v>
      </c>
      <c r="G1824">
        <v>8</v>
      </c>
      <c r="H1824">
        <v>0</v>
      </c>
      <c r="I1824" s="4">
        <v>56.87</v>
      </c>
      <c r="J1824" s="4">
        <v>0</v>
      </c>
      <c r="K1824" s="2">
        <f t="shared" si="196"/>
        <v>9.3348891481913644E-3</v>
      </c>
      <c r="L1824">
        <f t="shared" si="197"/>
        <v>0</v>
      </c>
      <c r="M1824" s="4">
        <f t="shared" si="198"/>
        <v>7.1087499999999997</v>
      </c>
      <c r="N1824" s="4">
        <f t="shared" si="199"/>
        <v>0</v>
      </c>
      <c r="O1824">
        <f t="shared" si="200"/>
        <v>0</v>
      </c>
      <c r="P1824" s="4">
        <f t="shared" si="201"/>
        <v>-56.87</v>
      </c>
      <c r="Q1824" t="str">
        <f t="shared" si="202"/>
        <v>Inefficient</v>
      </c>
    </row>
    <row r="1825" spans="1:17" x14ac:dyDescent="0.3">
      <c r="A1825" s="1">
        <v>45359</v>
      </c>
      <c r="B1825" t="s">
        <v>3</v>
      </c>
      <c r="C1825" t="s">
        <v>11</v>
      </c>
      <c r="D1825" t="s">
        <v>9</v>
      </c>
      <c r="E1825" t="s">
        <v>8</v>
      </c>
      <c r="F1825">
        <v>189</v>
      </c>
      <c r="G1825">
        <v>3</v>
      </c>
      <c r="H1825">
        <v>0</v>
      </c>
      <c r="I1825" s="4">
        <v>11.07</v>
      </c>
      <c r="J1825" s="4">
        <v>0</v>
      </c>
      <c r="K1825" s="2">
        <f t="shared" si="196"/>
        <v>1.5873015873015872E-2</v>
      </c>
      <c r="L1825">
        <f t="shared" si="197"/>
        <v>0</v>
      </c>
      <c r="M1825" s="4">
        <f t="shared" si="198"/>
        <v>3.69</v>
      </c>
      <c r="N1825" s="4">
        <f t="shared" si="199"/>
        <v>0</v>
      </c>
      <c r="O1825">
        <f t="shared" si="200"/>
        <v>0</v>
      </c>
      <c r="P1825" s="4">
        <f t="shared" si="201"/>
        <v>-11.07</v>
      </c>
      <c r="Q1825" t="str">
        <f t="shared" si="202"/>
        <v>Inefficient</v>
      </c>
    </row>
    <row r="1826" spans="1:17" x14ac:dyDescent="0.3">
      <c r="A1826" s="1">
        <v>45359</v>
      </c>
      <c r="B1826" t="s">
        <v>3</v>
      </c>
      <c r="C1826" t="s">
        <v>11</v>
      </c>
      <c r="D1826" t="s">
        <v>10</v>
      </c>
      <c r="E1826" t="s">
        <v>6</v>
      </c>
      <c r="F1826">
        <v>7447</v>
      </c>
      <c r="G1826">
        <v>141</v>
      </c>
      <c r="H1826">
        <v>10</v>
      </c>
      <c r="I1826" s="4">
        <v>494.37</v>
      </c>
      <c r="J1826" s="4">
        <v>749.52</v>
      </c>
      <c r="K1826" s="2">
        <f t="shared" si="196"/>
        <v>1.8933798845172552E-2</v>
      </c>
      <c r="L1826">
        <f t="shared" si="197"/>
        <v>7.0921985815602842E-2</v>
      </c>
      <c r="M1826" s="4">
        <f t="shared" si="198"/>
        <v>3.5061702127659573</v>
      </c>
      <c r="N1826" s="4">
        <f t="shared" si="199"/>
        <v>49.436999999999998</v>
      </c>
      <c r="O1826">
        <f t="shared" si="200"/>
        <v>1.5161114145275805</v>
      </c>
      <c r="P1826" s="4">
        <f t="shared" si="201"/>
        <v>255.14999999999998</v>
      </c>
      <c r="Q1826" t="str">
        <f t="shared" si="202"/>
        <v>Inefficient</v>
      </c>
    </row>
    <row r="1827" spans="1:17" x14ac:dyDescent="0.3">
      <c r="A1827" s="1">
        <v>45359</v>
      </c>
      <c r="B1827" t="s">
        <v>3</v>
      </c>
      <c r="C1827" t="s">
        <v>11</v>
      </c>
      <c r="D1827" t="s">
        <v>10</v>
      </c>
      <c r="E1827" t="s">
        <v>7</v>
      </c>
      <c r="F1827">
        <v>846</v>
      </c>
      <c r="G1827">
        <v>22</v>
      </c>
      <c r="H1827">
        <v>1</v>
      </c>
      <c r="I1827" s="4">
        <v>32.99</v>
      </c>
      <c r="J1827" s="4">
        <v>91.62</v>
      </c>
      <c r="K1827" s="2">
        <f t="shared" si="196"/>
        <v>2.6004728132387706E-2</v>
      </c>
      <c r="L1827">
        <f t="shared" si="197"/>
        <v>4.5454545454545456E-2</v>
      </c>
      <c r="M1827" s="4">
        <f t="shared" si="198"/>
        <v>1.4995454545454547</v>
      </c>
      <c r="N1827" s="4">
        <f t="shared" si="199"/>
        <v>32.99</v>
      </c>
      <c r="O1827">
        <f t="shared" si="200"/>
        <v>2.7772052137011216</v>
      </c>
      <c r="P1827" s="4">
        <f t="shared" si="201"/>
        <v>58.63</v>
      </c>
      <c r="Q1827" t="str">
        <f t="shared" si="202"/>
        <v>Inefficient</v>
      </c>
    </row>
    <row r="1828" spans="1:17" x14ac:dyDescent="0.3">
      <c r="A1828" s="1">
        <v>45359</v>
      </c>
      <c r="B1828" t="s">
        <v>3</v>
      </c>
      <c r="C1828" t="s">
        <v>11</v>
      </c>
      <c r="D1828" t="s">
        <v>10</v>
      </c>
      <c r="E1828" t="s">
        <v>8</v>
      </c>
      <c r="F1828">
        <v>372</v>
      </c>
      <c r="G1828">
        <v>3</v>
      </c>
      <c r="H1828">
        <v>0</v>
      </c>
      <c r="I1828" s="4">
        <v>17.13</v>
      </c>
      <c r="J1828" s="4">
        <v>0</v>
      </c>
      <c r="K1828" s="2">
        <f t="shared" si="196"/>
        <v>8.0645161290322578E-3</v>
      </c>
      <c r="L1828">
        <f t="shared" si="197"/>
        <v>0</v>
      </c>
      <c r="M1828" s="4">
        <f t="shared" si="198"/>
        <v>5.71</v>
      </c>
      <c r="N1828" s="4">
        <f t="shared" si="199"/>
        <v>0</v>
      </c>
      <c r="O1828">
        <f t="shared" si="200"/>
        <v>0</v>
      </c>
      <c r="P1828" s="4">
        <f t="shared" si="201"/>
        <v>-17.13</v>
      </c>
      <c r="Q1828" t="str">
        <f t="shared" si="202"/>
        <v>Inefficient</v>
      </c>
    </row>
    <row r="1829" spans="1:17" x14ac:dyDescent="0.3">
      <c r="A1829" s="1">
        <v>45359</v>
      </c>
      <c r="B1829" t="s">
        <v>3</v>
      </c>
      <c r="C1829" t="s">
        <v>12</v>
      </c>
      <c r="D1829" t="s">
        <v>5</v>
      </c>
      <c r="E1829" t="s">
        <v>6</v>
      </c>
      <c r="F1829">
        <v>1204</v>
      </c>
      <c r="G1829">
        <v>36</v>
      </c>
      <c r="H1829">
        <v>5</v>
      </c>
      <c r="I1829" s="4">
        <v>69.81</v>
      </c>
      <c r="J1829" s="4">
        <v>440.32</v>
      </c>
      <c r="K1829" s="2">
        <f t="shared" si="196"/>
        <v>2.9900332225913623E-2</v>
      </c>
      <c r="L1829">
        <f t="shared" si="197"/>
        <v>0.1388888888888889</v>
      </c>
      <c r="M1829" s="4">
        <f t="shared" si="198"/>
        <v>1.9391666666666667</v>
      </c>
      <c r="N1829" s="4">
        <f t="shared" si="199"/>
        <v>13.962</v>
      </c>
      <c r="O1829">
        <f t="shared" si="200"/>
        <v>6.307405815785704</v>
      </c>
      <c r="P1829" s="4">
        <f t="shared" si="201"/>
        <v>370.51</v>
      </c>
      <c r="Q1829" t="str">
        <f t="shared" si="202"/>
        <v>Efficient</v>
      </c>
    </row>
    <row r="1830" spans="1:17" x14ac:dyDescent="0.3">
      <c r="A1830" s="1">
        <v>45359</v>
      </c>
      <c r="B1830" t="s">
        <v>3</v>
      </c>
      <c r="C1830" t="s">
        <v>12</v>
      </c>
      <c r="D1830" t="s">
        <v>5</v>
      </c>
      <c r="E1830" t="s">
        <v>7</v>
      </c>
      <c r="F1830">
        <v>3324</v>
      </c>
      <c r="G1830">
        <v>71</v>
      </c>
      <c r="H1830">
        <v>9</v>
      </c>
      <c r="I1830" s="4">
        <v>162.18</v>
      </c>
      <c r="J1830" s="4">
        <v>792.32</v>
      </c>
      <c r="K1830" s="2">
        <f t="shared" si="196"/>
        <v>2.1359807460890494E-2</v>
      </c>
      <c r="L1830">
        <f t="shared" si="197"/>
        <v>0.12676056338028169</v>
      </c>
      <c r="M1830" s="4">
        <f t="shared" si="198"/>
        <v>2.2842253521126761</v>
      </c>
      <c r="N1830" s="4">
        <f t="shared" si="199"/>
        <v>18.02</v>
      </c>
      <c r="O1830">
        <f t="shared" si="200"/>
        <v>4.8854359353804417</v>
      </c>
      <c r="P1830" s="4">
        <f t="shared" si="201"/>
        <v>630.1400000000001</v>
      </c>
      <c r="Q1830" t="str">
        <f t="shared" si="202"/>
        <v>Efficient</v>
      </c>
    </row>
    <row r="1831" spans="1:17" x14ac:dyDescent="0.3">
      <c r="A1831" s="1">
        <v>45359</v>
      </c>
      <c r="B1831" t="s">
        <v>3</v>
      </c>
      <c r="C1831" t="s">
        <v>12</v>
      </c>
      <c r="D1831" t="s">
        <v>5</v>
      </c>
      <c r="E1831" t="s">
        <v>8</v>
      </c>
      <c r="F1831">
        <v>2089</v>
      </c>
      <c r="G1831">
        <v>65</v>
      </c>
      <c r="H1831">
        <v>6</v>
      </c>
      <c r="I1831" s="4">
        <v>107.59</v>
      </c>
      <c r="J1831" s="4">
        <v>572.36</v>
      </c>
      <c r="K1831" s="2">
        <f t="shared" si="196"/>
        <v>3.1115366203925323E-2</v>
      </c>
      <c r="L1831">
        <f t="shared" si="197"/>
        <v>9.2307692307692313E-2</v>
      </c>
      <c r="M1831" s="4">
        <f t="shared" si="198"/>
        <v>1.6552307692307693</v>
      </c>
      <c r="N1831" s="4">
        <f t="shared" si="199"/>
        <v>17.931666666666668</v>
      </c>
      <c r="O1831">
        <f t="shared" si="200"/>
        <v>5.3198252625708706</v>
      </c>
      <c r="P1831" s="4">
        <f t="shared" si="201"/>
        <v>464.77</v>
      </c>
      <c r="Q1831" t="str">
        <f t="shared" si="202"/>
        <v>Efficient</v>
      </c>
    </row>
    <row r="1832" spans="1:17" x14ac:dyDescent="0.3">
      <c r="A1832" s="1">
        <v>45359</v>
      </c>
      <c r="B1832" t="s">
        <v>3</v>
      </c>
      <c r="C1832" t="s">
        <v>12</v>
      </c>
      <c r="D1832" t="s">
        <v>9</v>
      </c>
      <c r="E1832" t="s">
        <v>6</v>
      </c>
      <c r="F1832">
        <v>1238</v>
      </c>
      <c r="G1832">
        <v>8</v>
      </c>
      <c r="H1832">
        <v>0</v>
      </c>
      <c r="I1832" s="4">
        <v>34.81</v>
      </c>
      <c r="J1832" s="4">
        <v>0</v>
      </c>
      <c r="K1832" s="2">
        <f t="shared" si="196"/>
        <v>6.462035541195477E-3</v>
      </c>
      <c r="L1832">
        <f t="shared" si="197"/>
        <v>0</v>
      </c>
      <c r="M1832" s="4">
        <f t="shared" si="198"/>
        <v>4.3512500000000003</v>
      </c>
      <c r="N1832" s="4">
        <f t="shared" si="199"/>
        <v>0</v>
      </c>
      <c r="O1832">
        <f t="shared" si="200"/>
        <v>0</v>
      </c>
      <c r="P1832" s="4">
        <f t="shared" si="201"/>
        <v>-34.81</v>
      </c>
      <c r="Q1832" t="str">
        <f t="shared" si="202"/>
        <v>Inefficient</v>
      </c>
    </row>
    <row r="1833" spans="1:17" x14ac:dyDescent="0.3">
      <c r="A1833" s="1">
        <v>45359</v>
      </c>
      <c r="B1833" t="s">
        <v>3</v>
      </c>
      <c r="C1833" t="s">
        <v>12</v>
      </c>
      <c r="D1833" t="s">
        <v>9</v>
      </c>
      <c r="E1833" t="s">
        <v>7</v>
      </c>
      <c r="F1833">
        <v>3615</v>
      </c>
      <c r="G1833">
        <v>65</v>
      </c>
      <c r="H1833">
        <v>0</v>
      </c>
      <c r="I1833" s="4">
        <v>199.77</v>
      </c>
      <c r="J1833" s="4">
        <v>0</v>
      </c>
      <c r="K1833" s="2">
        <f t="shared" si="196"/>
        <v>1.7980636237897647E-2</v>
      </c>
      <c r="L1833">
        <f t="shared" si="197"/>
        <v>0</v>
      </c>
      <c r="M1833" s="4">
        <f t="shared" si="198"/>
        <v>3.0733846153846156</v>
      </c>
      <c r="N1833" s="4">
        <f t="shared" si="199"/>
        <v>0</v>
      </c>
      <c r="O1833">
        <f t="shared" si="200"/>
        <v>0</v>
      </c>
      <c r="P1833" s="4">
        <f t="shared" si="201"/>
        <v>-199.77</v>
      </c>
      <c r="Q1833" t="str">
        <f t="shared" si="202"/>
        <v>Inefficient</v>
      </c>
    </row>
    <row r="1834" spans="1:17" x14ac:dyDescent="0.3">
      <c r="A1834" s="1">
        <v>45359</v>
      </c>
      <c r="B1834" t="s">
        <v>3</v>
      </c>
      <c r="C1834" t="s">
        <v>12</v>
      </c>
      <c r="D1834" t="s">
        <v>9</v>
      </c>
      <c r="E1834" t="s">
        <v>8</v>
      </c>
      <c r="F1834">
        <v>2740</v>
      </c>
      <c r="G1834">
        <v>49</v>
      </c>
      <c r="H1834">
        <v>2</v>
      </c>
      <c r="I1834" s="4">
        <v>93.23</v>
      </c>
      <c r="J1834" s="4">
        <v>145.01</v>
      </c>
      <c r="K1834" s="2">
        <f t="shared" si="196"/>
        <v>1.7883211678832115E-2</v>
      </c>
      <c r="L1834">
        <f t="shared" si="197"/>
        <v>4.0816326530612242E-2</v>
      </c>
      <c r="M1834" s="4">
        <f t="shared" si="198"/>
        <v>1.9026530612244898</v>
      </c>
      <c r="N1834" s="4">
        <f t="shared" si="199"/>
        <v>46.615000000000002</v>
      </c>
      <c r="O1834">
        <f t="shared" si="200"/>
        <v>1.555400622117344</v>
      </c>
      <c r="P1834" s="4">
        <f t="shared" si="201"/>
        <v>51.779999999999987</v>
      </c>
      <c r="Q1834" t="str">
        <f t="shared" si="202"/>
        <v>Inefficient</v>
      </c>
    </row>
    <row r="1835" spans="1:17" x14ac:dyDescent="0.3">
      <c r="A1835" s="1">
        <v>45359</v>
      </c>
      <c r="B1835" t="s">
        <v>3</v>
      </c>
      <c r="C1835" t="s">
        <v>12</v>
      </c>
      <c r="D1835" t="s">
        <v>10</v>
      </c>
      <c r="E1835" t="s">
        <v>6</v>
      </c>
      <c r="F1835">
        <v>819</v>
      </c>
      <c r="G1835">
        <v>20</v>
      </c>
      <c r="H1835">
        <v>1</v>
      </c>
      <c r="I1835" s="4">
        <v>21.33</v>
      </c>
      <c r="J1835" s="4">
        <v>87.37</v>
      </c>
      <c r="K1835" s="2">
        <f t="shared" si="196"/>
        <v>2.442002442002442E-2</v>
      </c>
      <c r="L1835">
        <f t="shared" si="197"/>
        <v>0.05</v>
      </c>
      <c r="M1835" s="4">
        <f t="shared" si="198"/>
        <v>1.0665</v>
      </c>
      <c r="N1835" s="4">
        <f t="shared" si="199"/>
        <v>21.33</v>
      </c>
      <c r="O1835">
        <f t="shared" si="200"/>
        <v>4.0961087669948437</v>
      </c>
      <c r="P1835" s="4">
        <f t="shared" si="201"/>
        <v>66.040000000000006</v>
      </c>
      <c r="Q1835" t="str">
        <f t="shared" si="202"/>
        <v>Efficient</v>
      </c>
    </row>
    <row r="1836" spans="1:17" x14ac:dyDescent="0.3">
      <c r="A1836" s="1">
        <v>45359</v>
      </c>
      <c r="B1836" t="s">
        <v>3</v>
      </c>
      <c r="C1836" t="s">
        <v>12</v>
      </c>
      <c r="D1836" t="s">
        <v>10</v>
      </c>
      <c r="E1836" t="s">
        <v>7</v>
      </c>
      <c r="F1836">
        <v>3302</v>
      </c>
      <c r="G1836">
        <v>76</v>
      </c>
      <c r="H1836">
        <v>3</v>
      </c>
      <c r="I1836" s="4">
        <v>102.26</v>
      </c>
      <c r="J1836" s="4">
        <v>253.37</v>
      </c>
      <c r="K1836" s="2">
        <f t="shared" si="196"/>
        <v>2.3016353725015141E-2</v>
      </c>
      <c r="L1836">
        <f t="shared" si="197"/>
        <v>3.9473684210526314E-2</v>
      </c>
      <c r="M1836" s="4">
        <f t="shared" si="198"/>
        <v>1.3455263157894737</v>
      </c>
      <c r="N1836" s="4">
        <f t="shared" si="199"/>
        <v>34.086666666666666</v>
      </c>
      <c r="O1836">
        <f t="shared" si="200"/>
        <v>2.4777038920398984</v>
      </c>
      <c r="P1836" s="4">
        <f t="shared" si="201"/>
        <v>151.11000000000001</v>
      </c>
      <c r="Q1836" t="str">
        <f t="shared" si="202"/>
        <v>Inefficient</v>
      </c>
    </row>
    <row r="1837" spans="1:17" x14ac:dyDescent="0.3">
      <c r="A1837" s="1">
        <v>45359</v>
      </c>
      <c r="B1837" t="s">
        <v>3</v>
      </c>
      <c r="C1837" t="s">
        <v>12</v>
      </c>
      <c r="D1837" t="s">
        <v>10</v>
      </c>
      <c r="E1837" t="s">
        <v>8</v>
      </c>
      <c r="F1837">
        <v>1470</v>
      </c>
      <c r="G1837">
        <v>43</v>
      </c>
      <c r="H1837">
        <v>1</v>
      </c>
      <c r="I1837" s="4">
        <v>49.72</v>
      </c>
      <c r="J1837" s="4">
        <v>63.92</v>
      </c>
      <c r="K1837" s="2">
        <f t="shared" si="196"/>
        <v>2.9251700680272108E-2</v>
      </c>
      <c r="L1837">
        <f t="shared" si="197"/>
        <v>2.3255813953488372E-2</v>
      </c>
      <c r="M1837" s="4">
        <f t="shared" si="198"/>
        <v>1.1562790697674419</v>
      </c>
      <c r="N1837" s="4">
        <f t="shared" si="199"/>
        <v>49.72</v>
      </c>
      <c r="O1837">
        <f t="shared" si="200"/>
        <v>1.2855993563958166</v>
      </c>
      <c r="P1837" s="4">
        <f t="shared" si="201"/>
        <v>14.200000000000003</v>
      </c>
      <c r="Q1837" t="str">
        <f t="shared" si="202"/>
        <v>Inefficient</v>
      </c>
    </row>
    <row r="1838" spans="1:17" x14ac:dyDescent="0.3">
      <c r="A1838" s="1">
        <v>45360</v>
      </c>
      <c r="B1838" t="s">
        <v>3</v>
      </c>
      <c r="C1838" t="s">
        <v>4</v>
      </c>
      <c r="D1838" t="s">
        <v>5</v>
      </c>
      <c r="E1838" t="s">
        <v>6</v>
      </c>
      <c r="F1838">
        <v>4999</v>
      </c>
      <c r="G1838">
        <v>195</v>
      </c>
      <c r="H1838">
        <v>23</v>
      </c>
      <c r="I1838" s="4">
        <v>323.02999999999997</v>
      </c>
      <c r="J1838" s="4">
        <v>2198.65</v>
      </c>
      <c r="K1838" s="2">
        <f t="shared" si="196"/>
        <v>3.9007801560312062E-2</v>
      </c>
      <c r="L1838">
        <f t="shared" si="197"/>
        <v>0.11794871794871795</v>
      </c>
      <c r="M1838" s="4">
        <f t="shared" si="198"/>
        <v>1.6565641025641025</v>
      </c>
      <c r="N1838" s="4">
        <f t="shared" si="199"/>
        <v>14.044782608695652</v>
      </c>
      <c r="O1838">
        <f t="shared" si="200"/>
        <v>6.8063337770485726</v>
      </c>
      <c r="P1838" s="4">
        <f t="shared" si="201"/>
        <v>1875.6200000000001</v>
      </c>
      <c r="Q1838" t="str">
        <f t="shared" si="202"/>
        <v>Efficient</v>
      </c>
    </row>
    <row r="1839" spans="1:17" x14ac:dyDescent="0.3">
      <c r="A1839" s="1">
        <v>45360</v>
      </c>
      <c r="B1839" t="s">
        <v>3</v>
      </c>
      <c r="C1839" t="s">
        <v>4</v>
      </c>
      <c r="D1839" t="s">
        <v>5</v>
      </c>
      <c r="E1839" t="s">
        <v>7</v>
      </c>
      <c r="F1839">
        <v>2799</v>
      </c>
      <c r="G1839">
        <v>109</v>
      </c>
      <c r="H1839">
        <v>9</v>
      </c>
      <c r="I1839" s="4">
        <v>185.83</v>
      </c>
      <c r="J1839" s="4">
        <v>598.49</v>
      </c>
      <c r="K1839" s="2">
        <f t="shared" si="196"/>
        <v>3.8942479456948911E-2</v>
      </c>
      <c r="L1839">
        <f t="shared" si="197"/>
        <v>8.2568807339449546E-2</v>
      </c>
      <c r="M1839" s="4">
        <f t="shared" si="198"/>
        <v>1.7048623853211011</v>
      </c>
      <c r="N1839" s="4">
        <f t="shared" si="199"/>
        <v>20.64777777777778</v>
      </c>
      <c r="O1839">
        <f t="shared" si="200"/>
        <v>3.2206317602109453</v>
      </c>
      <c r="P1839" s="4">
        <f t="shared" si="201"/>
        <v>412.65999999999997</v>
      </c>
      <c r="Q1839" t="str">
        <f t="shared" si="202"/>
        <v>Inefficient</v>
      </c>
    </row>
    <row r="1840" spans="1:17" x14ac:dyDescent="0.3">
      <c r="A1840" s="1">
        <v>45360</v>
      </c>
      <c r="B1840" t="s">
        <v>3</v>
      </c>
      <c r="C1840" t="s">
        <v>4</v>
      </c>
      <c r="D1840" t="s">
        <v>5</v>
      </c>
      <c r="E1840" t="s">
        <v>8</v>
      </c>
      <c r="F1840">
        <v>157</v>
      </c>
      <c r="G1840">
        <v>6</v>
      </c>
      <c r="H1840">
        <v>0</v>
      </c>
      <c r="I1840" s="4">
        <v>7.38</v>
      </c>
      <c r="J1840" s="4">
        <v>0</v>
      </c>
      <c r="K1840" s="2">
        <f t="shared" si="196"/>
        <v>3.8216560509554139E-2</v>
      </c>
      <c r="L1840">
        <f t="shared" si="197"/>
        <v>0</v>
      </c>
      <c r="M1840" s="4">
        <f t="shared" si="198"/>
        <v>1.23</v>
      </c>
      <c r="N1840" s="4">
        <f t="shared" si="199"/>
        <v>0</v>
      </c>
      <c r="O1840">
        <f t="shared" si="200"/>
        <v>0</v>
      </c>
      <c r="P1840" s="4">
        <f t="shared" si="201"/>
        <v>-7.38</v>
      </c>
      <c r="Q1840" t="str">
        <f t="shared" si="202"/>
        <v>Inefficient</v>
      </c>
    </row>
    <row r="1841" spans="1:17" x14ac:dyDescent="0.3">
      <c r="A1841" s="1">
        <v>45360</v>
      </c>
      <c r="B1841" t="s">
        <v>3</v>
      </c>
      <c r="C1841" t="s">
        <v>4</v>
      </c>
      <c r="D1841" t="s">
        <v>9</v>
      </c>
      <c r="E1841" t="s">
        <v>6</v>
      </c>
      <c r="F1841">
        <v>2646</v>
      </c>
      <c r="G1841">
        <v>23</v>
      </c>
      <c r="H1841">
        <v>0</v>
      </c>
      <c r="I1841" s="4">
        <v>122.99</v>
      </c>
      <c r="J1841" s="4">
        <v>0</v>
      </c>
      <c r="K1841" s="2">
        <f t="shared" si="196"/>
        <v>8.6923658352229781E-3</v>
      </c>
      <c r="L1841">
        <f t="shared" si="197"/>
        <v>0</v>
      </c>
      <c r="M1841" s="4">
        <f t="shared" si="198"/>
        <v>5.3473913043478261</v>
      </c>
      <c r="N1841" s="4">
        <f t="shared" si="199"/>
        <v>0</v>
      </c>
      <c r="O1841">
        <f t="shared" si="200"/>
        <v>0</v>
      </c>
      <c r="P1841" s="4">
        <f t="shared" si="201"/>
        <v>-122.99</v>
      </c>
      <c r="Q1841" t="str">
        <f t="shared" si="202"/>
        <v>Inefficient</v>
      </c>
    </row>
    <row r="1842" spans="1:17" x14ac:dyDescent="0.3">
      <c r="A1842" s="1">
        <v>45360</v>
      </c>
      <c r="B1842" t="s">
        <v>3</v>
      </c>
      <c r="C1842" t="s">
        <v>4</v>
      </c>
      <c r="D1842" t="s">
        <v>9</v>
      </c>
      <c r="E1842" t="s">
        <v>7</v>
      </c>
      <c r="F1842">
        <v>1706</v>
      </c>
      <c r="G1842">
        <v>10</v>
      </c>
      <c r="H1842">
        <v>0</v>
      </c>
      <c r="I1842" s="4">
        <v>43.2</v>
      </c>
      <c r="J1842" s="4">
        <v>0</v>
      </c>
      <c r="K1842" s="2">
        <f t="shared" si="196"/>
        <v>5.8616647127784291E-3</v>
      </c>
      <c r="L1842">
        <f t="shared" si="197"/>
        <v>0</v>
      </c>
      <c r="M1842" s="4">
        <f t="shared" si="198"/>
        <v>4.32</v>
      </c>
      <c r="N1842" s="4">
        <f t="shared" si="199"/>
        <v>0</v>
      </c>
      <c r="O1842">
        <f t="shared" si="200"/>
        <v>0</v>
      </c>
      <c r="P1842" s="4">
        <f t="shared" si="201"/>
        <v>-43.2</v>
      </c>
      <c r="Q1842" t="str">
        <f t="shared" si="202"/>
        <v>Inefficient</v>
      </c>
    </row>
    <row r="1843" spans="1:17" x14ac:dyDescent="0.3">
      <c r="A1843" s="1">
        <v>45360</v>
      </c>
      <c r="B1843" t="s">
        <v>3</v>
      </c>
      <c r="C1843" t="s">
        <v>4</v>
      </c>
      <c r="D1843" t="s">
        <v>9</v>
      </c>
      <c r="E1843" t="s">
        <v>8</v>
      </c>
      <c r="F1843">
        <v>401</v>
      </c>
      <c r="G1843">
        <v>7</v>
      </c>
      <c r="H1843">
        <v>0</v>
      </c>
      <c r="I1843" s="4">
        <v>10.71</v>
      </c>
      <c r="J1843" s="4">
        <v>0</v>
      </c>
      <c r="K1843" s="2">
        <f t="shared" si="196"/>
        <v>1.7456359102244388E-2</v>
      </c>
      <c r="L1843">
        <f t="shared" si="197"/>
        <v>0</v>
      </c>
      <c r="M1843" s="4">
        <f t="shared" si="198"/>
        <v>1.53</v>
      </c>
      <c r="N1843" s="4">
        <f t="shared" si="199"/>
        <v>0</v>
      </c>
      <c r="O1843">
        <f t="shared" si="200"/>
        <v>0</v>
      </c>
      <c r="P1843" s="4">
        <f t="shared" si="201"/>
        <v>-10.71</v>
      </c>
      <c r="Q1843" t="str">
        <f t="shared" si="202"/>
        <v>Inefficient</v>
      </c>
    </row>
    <row r="1844" spans="1:17" x14ac:dyDescent="0.3">
      <c r="A1844" s="1">
        <v>45360</v>
      </c>
      <c r="B1844" t="s">
        <v>3</v>
      </c>
      <c r="C1844" t="s">
        <v>4</v>
      </c>
      <c r="D1844" t="s">
        <v>10</v>
      </c>
      <c r="E1844" t="s">
        <v>6</v>
      </c>
      <c r="F1844">
        <v>2518</v>
      </c>
      <c r="G1844">
        <v>33</v>
      </c>
      <c r="H1844">
        <v>1</v>
      </c>
      <c r="I1844" s="4">
        <v>113.6</v>
      </c>
      <c r="J1844" s="4">
        <v>55.52</v>
      </c>
      <c r="K1844" s="2">
        <f t="shared" si="196"/>
        <v>1.3105639396346307E-2</v>
      </c>
      <c r="L1844">
        <f t="shared" si="197"/>
        <v>3.0303030303030304E-2</v>
      </c>
      <c r="M1844" s="4">
        <f t="shared" si="198"/>
        <v>3.4424242424242424</v>
      </c>
      <c r="N1844" s="4">
        <f t="shared" si="199"/>
        <v>113.6</v>
      </c>
      <c r="O1844">
        <f t="shared" si="200"/>
        <v>0.48873239436619725</v>
      </c>
      <c r="P1844" s="4">
        <f t="shared" si="201"/>
        <v>-58.079999999999991</v>
      </c>
      <c r="Q1844" t="str">
        <f t="shared" si="202"/>
        <v>Inefficient</v>
      </c>
    </row>
    <row r="1845" spans="1:17" x14ac:dyDescent="0.3">
      <c r="A1845" s="1">
        <v>45360</v>
      </c>
      <c r="B1845" t="s">
        <v>3</v>
      </c>
      <c r="C1845" t="s">
        <v>4</v>
      </c>
      <c r="D1845" t="s">
        <v>10</v>
      </c>
      <c r="E1845" t="s">
        <v>7</v>
      </c>
      <c r="F1845">
        <v>1011</v>
      </c>
      <c r="G1845">
        <v>28</v>
      </c>
      <c r="H1845">
        <v>1</v>
      </c>
      <c r="I1845" s="4">
        <v>58.33</v>
      </c>
      <c r="J1845" s="4">
        <v>54.57</v>
      </c>
      <c r="K1845" s="2">
        <f t="shared" si="196"/>
        <v>2.7695351137487636E-2</v>
      </c>
      <c r="L1845">
        <f t="shared" si="197"/>
        <v>3.5714285714285712E-2</v>
      </c>
      <c r="M1845" s="4">
        <f t="shared" si="198"/>
        <v>2.0832142857142855</v>
      </c>
      <c r="N1845" s="4">
        <f t="shared" si="199"/>
        <v>58.33</v>
      </c>
      <c r="O1845">
        <f t="shared" si="200"/>
        <v>0.93553917366706674</v>
      </c>
      <c r="P1845" s="4">
        <f t="shared" si="201"/>
        <v>-3.759999999999998</v>
      </c>
      <c r="Q1845" t="str">
        <f t="shared" si="202"/>
        <v>Inefficient</v>
      </c>
    </row>
    <row r="1846" spans="1:17" x14ac:dyDescent="0.3">
      <c r="A1846" s="1">
        <v>45360</v>
      </c>
      <c r="B1846" t="s">
        <v>3</v>
      </c>
      <c r="C1846" t="s">
        <v>4</v>
      </c>
      <c r="D1846" t="s">
        <v>10</v>
      </c>
      <c r="E1846" t="s">
        <v>8</v>
      </c>
      <c r="F1846">
        <v>292</v>
      </c>
      <c r="G1846">
        <v>3</v>
      </c>
      <c r="H1846">
        <v>0</v>
      </c>
      <c r="I1846" s="4">
        <v>7.79</v>
      </c>
      <c r="J1846" s="4">
        <v>0</v>
      </c>
      <c r="K1846" s="2">
        <f t="shared" si="196"/>
        <v>1.0273972602739725E-2</v>
      </c>
      <c r="L1846">
        <f t="shared" si="197"/>
        <v>0</v>
      </c>
      <c r="M1846" s="4">
        <f t="shared" si="198"/>
        <v>2.5966666666666667</v>
      </c>
      <c r="N1846" s="4">
        <f t="shared" si="199"/>
        <v>0</v>
      </c>
      <c r="O1846">
        <f t="shared" si="200"/>
        <v>0</v>
      </c>
      <c r="P1846" s="4">
        <f t="shared" si="201"/>
        <v>-7.79</v>
      </c>
      <c r="Q1846" t="str">
        <f t="shared" si="202"/>
        <v>Inefficient</v>
      </c>
    </row>
    <row r="1847" spans="1:17" x14ac:dyDescent="0.3">
      <c r="A1847" s="1">
        <v>45360</v>
      </c>
      <c r="B1847" t="s">
        <v>3</v>
      </c>
      <c r="C1847" t="s">
        <v>11</v>
      </c>
      <c r="D1847" t="s">
        <v>5</v>
      </c>
      <c r="E1847" t="s">
        <v>6</v>
      </c>
      <c r="F1847">
        <v>4247</v>
      </c>
      <c r="G1847">
        <v>204</v>
      </c>
      <c r="H1847">
        <v>27</v>
      </c>
      <c r="I1847" s="4">
        <v>152.43</v>
      </c>
      <c r="J1847" s="4">
        <v>1799.67</v>
      </c>
      <c r="K1847" s="2">
        <f t="shared" si="196"/>
        <v>4.8033906286790676E-2</v>
      </c>
      <c r="L1847">
        <f t="shared" si="197"/>
        <v>0.13235294117647059</v>
      </c>
      <c r="M1847" s="4">
        <f t="shared" si="198"/>
        <v>0.74720588235294116</v>
      </c>
      <c r="N1847" s="4">
        <f t="shared" si="199"/>
        <v>5.6455555555555561</v>
      </c>
      <c r="O1847">
        <f t="shared" si="200"/>
        <v>11.806534146821491</v>
      </c>
      <c r="P1847" s="4">
        <f t="shared" si="201"/>
        <v>1647.24</v>
      </c>
      <c r="Q1847" t="str">
        <f t="shared" si="202"/>
        <v>Efficient</v>
      </c>
    </row>
    <row r="1848" spans="1:17" x14ac:dyDescent="0.3">
      <c r="A1848" s="1">
        <v>45360</v>
      </c>
      <c r="B1848" t="s">
        <v>3</v>
      </c>
      <c r="C1848" t="s">
        <v>11</v>
      </c>
      <c r="D1848" t="s">
        <v>5</v>
      </c>
      <c r="E1848" t="s">
        <v>7</v>
      </c>
      <c r="F1848">
        <v>421</v>
      </c>
      <c r="G1848">
        <v>15</v>
      </c>
      <c r="H1848">
        <v>1</v>
      </c>
      <c r="I1848" s="4">
        <v>15.68</v>
      </c>
      <c r="J1848" s="4">
        <v>71.22</v>
      </c>
      <c r="K1848" s="2">
        <f t="shared" si="196"/>
        <v>3.5629453681710214E-2</v>
      </c>
      <c r="L1848">
        <f t="shared" si="197"/>
        <v>6.6666666666666666E-2</v>
      </c>
      <c r="M1848" s="4">
        <f t="shared" si="198"/>
        <v>1.0453333333333332</v>
      </c>
      <c r="N1848" s="4">
        <f t="shared" si="199"/>
        <v>15.68</v>
      </c>
      <c r="O1848">
        <f t="shared" si="200"/>
        <v>4.5420918367346941</v>
      </c>
      <c r="P1848" s="4">
        <f t="shared" si="201"/>
        <v>55.54</v>
      </c>
      <c r="Q1848" t="str">
        <f t="shared" si="202"/>
        <v>Efficient</v>
      </c>
    </row>
    <row r="1849" spans="1:17" x14ac:dyDescent="0.3">
      <c r="A1849" s="1">
        <v>45360</v>
      </c>
      <c r="B1849" t="s">
        <v>3</v>
      </c>
      <c r="C1849" t="s">
        <v>11</v>
      </c>
      <c r="D1849" t="s">
        <v>5</v>
      </c>
      <c r="E1849" t="s">
        <v>8</v>
      </c>
      <c r="F1849">
        <v>473</v>
      </c>
      <c r="G1849">
        <v>18</v>
      </c>
      <c r="H1849">
        <v>2</v>
      </c>
      <c r="I1849" s="4">
        <v>25.11</v>
      </c>
      <c r="J1849" s="4">
        <v>169.09</v>
      </c>
      <c r="K1849" s="2">
        <f t="shared" si="196"/>
        <v>3.8054968287526428E-2</v>
      </c>
      <c r="L1849">
        <f t="shared" si="197"/>
        <v>0.1111111111111111</v>
      </c>
      <c r="M1849" s="4">
        <f t="shared" si="198"/>
        <v>1.395</v>
      </c>
      <c r="N1849" s="4">
        <f t="shared" si="199"/>
        <v>12.555</v>
      </c>
      <c r="O1849">
        <f t="shared" si="200"/>
        <v>6.7339705296694543</v>
      </c>
      <c r="P1849" s="4">
        <f t="shared" si="201"/>
        <v>143.98000000000002</v>
      </c>
      <c r="Q1849" t="str">
        <f t="shared" si="202"/>
        <v>Efficient</v>
      </c>
    </row>
    <row r="1850" spans="1:17" x14ac:dyDescent="0.3">
      <c r="A1850" s="1">
        <v>45360</v>
      </c>
      <c r="B1850" t="s">
        <v>3</v>
      </c>
      <c r="C1850" t="s">
        <v>11</v>
      </c>
      <c r="D1850" t="s">
        <v>9</v>
      </c>
      <c r="E1850" t="s">
        <v>6</v>
      </c>
      <c r="F1850">
        <v>3398</v>
      </c>
      <c r="G1850">
        <v>17</v>
      </c>
      <c r="H1850">
        <v>0</v>
      </c>
      <c r="I1850" s="4">
        <v>219.23</v>
      </c>
      <c r="J1850" s="4">
        <v>0</v>
      </c>
      <c r="K1850" s="2">
        <f t="shared" si="196"/>
        <v>5.0029429075927013E-3</v>
      </c>
      <c r="L1850">
        <f t="shared" si="197"/>
        <v>0</v>
      </c>
      <c r="M1850" s="4">
        <f t="shared" si="198"/>
        <v>12.895882352941175</v>
      </c>
      <c r="N1850" s="4">
        <f t="shared" si="199"/>
        <v>0</v>
      </c>
      <c r="O1850">
        <f t="shared" si="200"/>
        <v>0</v>
      </c>
      <c r="P1850" s="4">
        <f t="shared" si="201"/>
        <v>-219.23</v>
      </c>
      <c r="Q1850" t="str">
        <f t="shared" si="202"/>
        <v>Inefficient</v>
      </c>
    </row>
    <row r="1851" spans="1:17" x14ac:dyDescent="0.3">
      <c r="A1851" s="1">
        <v>45360</v>
      </c>
      <c r="B1851" t="s">
        <v>3</v>
      </c>
      <c r="C1851" t="s">
        <v>11</v>
      </c>
      <c r="D1851" t="s">
        <v>9</v>
      </c>
      <c r="E1851" t="s">
        <v>7</v>
      </c>
      <c r="F1851">
        <v>420</v>
      </c>
      <c r="G1851">
        <v>7</v>
      </c>
      <c r="H1851">
        <v>0</v>
      </c>
      <c r="I1851" s="4">
        <v>25.97</v>
      </c>
      <c r="J1851" s="4">
        <v>0</v>
      </c>
      <c r="K1851" s="2">
        <f t="shared" si="196"/>
        <v>1.6666666666666666E-2</v>
      </c>
      <c r="L1851">
        <f t="shared" si="197"/>
        <v>0</v>
      </c>
      <c r="M1851" s="4">
        <f t="shared" si="198"/>
        <v>3.71</v>
      </c>
      <c r="N1851" s="4">
        <f t="shared" si="199"/>
        <v>0</v>
      </c>
      <c r="O1851">
        <f t="shared" si="200"/>
        <v>0</v>
      </c>
      <c r="P1851" s="4">
        <f t="shared" si="201"/>
        <v>-25.97</v>
      </c>
      <c r="Q1851" t="str">
        <f t="shared" si="202"/>
        <v>Inefficient</v>
      </c>
    </row>
    <row r="1852" spans="1:17" x14ac:dyDescent="0.3">
      <c r="A1852" s="1">
        <v>45360</v>
      </c>
      <c r="B1852" t="s">
        <v>3</v>
      </c>
      <c r="C1852" t="s">
        <v>11</v>
      </c>
      <c r="D1852" t="s">
        <v>9</v>
      </c>
      <c r="E1852" t="s">
        <v>8</v>
      </c>
      <c r="F1852">
        <v>167</v>
      </c>
      <c r="G1852">
        <v>1</v>
      </c>
      <c r="H1852">
        <v>0</v>
      </c>
      <c r="I1852" s="4">
        <v>10.85</v>
      </c>
      <c r="J1852" s="4">
        <v>0</v>
      </c>
      <c r="K1852" s="2">
        <f t="shared" si="196"/>
        <v>5.9880239520958087E-3</v>
      </c>
      <c r="L1852">
        <f t="shared" si="197"/>
        <v>0</v>
      </c>
      <c r="M1852" s="4">
        <f t="shared" si="198"/>
        <v>10.85</v>
      </c>
      <c r="N1852" s="4">
        <f t="shared" si="199"/>
        <v>0</v>
      </c>
      <c r="O1852">
        <f t="shared" si="200"/>
        <v>0</v>
      </c>
      <c r="P1852" s="4">
        <f t="shared" si="201"/>
        <v>-10.85</v>
      </c>
      <c r="Q1852" t="str">
        <f t="shared" si="202"/>
        <v>Inefficient</v>
      </c>
    </row>
    <row r="1853" spans="1:17" x14ac:dyDescent="0.3">
      <c r="A1853" s="1">
        <v>45360</v>
      </c>
      <c r="B1853" t="s">
        <v>3</v>
      </c>
      <c r="C1853" t="s">
        <v>11</v>
      </c>
      <c r="D1853" t="s">
        <v>10</v>
      </c>
      <c r="E1853" t="s">
        <v>6</v>
      </c>
      <c r="F1853">
        <v>7017</v>
      </c>
      <c r="G1853">
        <v>129</v>
      </c>
      <c r="H1853">
        <v>3</v>
      </c>
      <c r="I1853" s="4">
        <v>296.24</v>
      </c>
      <c r="J1853" s="4">
        <v>230.61</v>
      </c>
      <c r="K1853" s="2">
        <f t="shared" si="196"/>
        <v>1.8383924754168449E-2</v>
      </c>
      <c r="L1853">
        <f t="shared" si="197"/>
        <v>2.3255813953488372E-2</v>
      </c>
      <c r="M1853" s="4">
        <f t="shared" si="198"/>
        <v>2.2964341085271318</v>
      </c>
      <c r="N1853" s="4">
        <f t="shared" si="199"/>
        <v>98.74666666666667</v>
      </c>
      <c r="O1853">
        <f t="shared" si="200"/>
        <v>0.77845665676478537</v>
      </c>
      <c r="P1853" s="4">
        <f t="shared" si="201"/>
        <v>-65.63</v>
      </c>
      <c r="Q1853" t="str">
        <f t="shared" si="202"/>
        <v>Inefficient</v>
      </c>
    </row>
    <row r="1854" spans="1:17" x14ac:dyDescent="0.3">
      <c r="A1854" s="1">
        <v>45360</v>
      </c>
      <c r="B1854" t="s">
        <v>3</v>
      </c>
      <c r="C1854" t="s">
        <v>11</v>
      </c>
      <c r="D1854" t="s">
        <v>10</v>
      </c>
      <c r="E1854" t="s">
        <v>7</v>
      </c>
      <c r="F1854">
        <v>765</v>
      </c>
      <c r="G1854">
        <v>14</v>
      </c>
      <c r="H1854">
        <v>0</v>
      </c>
      <c r="I1854" s="4">
        <v>41.15</v>
      </c>
      <c r="J1854" s="4">
        <v>0</v>
      </c>
      <c r="K1854" s="2">
        <f t="shared" si="196"/>
        <v>1.8300653594771243E-2</v>
      </c>
      <c r="L1854">
        <f t="shared" si="197"/>
        <v>0</v>
      </c>
      <c r="M1854" s="4">
        <f t="shared" si="198"/>
        <v>2.9392857142857141</v>
      </c>
      <c r="N1854" s="4">
        <f t="shared" si="199"/>
        <v>0</v>
      </c>
      <c r="O1854">
        <f t="shared" si="200"/>
        <v>0</v>
      </c>
      <c r="P1854" s="4">
        <f t="shared" si="201"/>
        <v>-41.15</v>
      </c>
      <c r="Q1854" t="str">
        <f t="shared" si="202"/>
        <v>Inefficient</v>
      </c>
    </row>
    <row r="1855" spans="1:17" x14ac:dyDescent="0.3">
      <c r="A1855" s="1">
        <v>45360</v>
      </c>
      <c r="B1855" t="s">
        <v>3</v>
      </c>
      <c r="C1855" t="s">
        <v>11</v>
      </c>
      <c r="D1855" t="s">
        <v>10</v>
      </c>
      <c r="E1855" t="s">
        <v>8</v>
      </c>
      <c r="F1855">
        <v>377</v>
      </c>
      <c r="G1855">
        <v>3</v>
      </c>
      <c r="H1855">
        <v>0</v>
      </c>
      <c r="I1855" s="4">
        <v>22.1</v>
      </c>
      <c r="J1855" s="4">
        <v>0</v>
      </c>
      <c r="K1855" s="2">
        <f t="shared" si="196"/>
        <v>7.9575596816976128E-3</v>
      </c>
      <c r="L1855">
        <f t="shared" si="197"/>
        <v>0</v>
      </c>
      <c r="M1855" s="4">
        <f t="shared" si="198"/>
        <v>7.3666666666666671</v>
      </c>
      <c r="N1855" s="4">
        <f t="shared" si="199"/>
        <v>0</v>
      </c>
      <c r="O1855">
        <f t="shared" si="200"/>
        <v>0</v>
      </c>
      <c r="P1855" s="4">
        <f t="shared" si="201"/>
        <v>-22.1</v>
      </c>
      <c r="Q1855" t="str">
        <f t="shared" si="202"/>
        <v>Inefficient</v>
      </c>
    </row>
    <row r="1856" spans="1:17" x14ac:dyDescent="0.3">
      <c r="A1856" s="1">
        <v>45360</v>
      </c>
      <c r="B1856" t="s">
        <v>3</v>
      </c>
      <c r="C1856" t="s">
        <v>12</v>
      </c>
      <c r="D1856" t="s">
        <v>5</v>
      </c>
      <c r="E1856" t="s">
        <v>6</v>
      </c>
      <c r="F1856">
        <v>715</v>
      </c>
      <c r="G1856">
        <v>18</v>
      </c>
      <c r="H1856">
        <v>1</v>
      </c>
      <c r="I1856" s="4">
        <v>47.44</v>
      </c>
      <c r="J1856" s="4">
        <v>86.71</v>
      </c>
      <c r="K1856" s="2">
        <f t="shared" si="196"/>
        <v>2.5174825174825177E-2</v>
      </c>
      <c r="L1856">
        <f t="shared" si="197"/>
        <v>5.5555555555555552E-2</v>
      </c>
      <c r="M1856" s="4">
        <f t="shared" si="198"/>
        <v>2.6355555555555554</v>
      </c>
      <c r="N1856" s="4">
        <f t="shared" si="199"/>
        <v>47.44</v>
      </c>
      <c r="O1856">
        <f t="shared" si="200"/>
        <v>1.8277824620573355</v>
      </c>
      <c r="P1856" s="4">
        <f t="shared" si="201"/>
        <v>39.269999999999996</v>
      </c>
      <c r="Q1856" t="str">
        <f t="shared" si="202"/>
        <v>Inefficient</v>
      </c>
    </row>
    <row r="1857" spans="1:17" x14ac:dyDescent="0.3">
      <c r="A1857" s="1">
        <v>45360</v>
      </c>
      <c r="B1857" t="s">
        <v>3</v>
      </c>
      <c r="C1857" t="s">
        <v>12</v>
      </c>
      <c r="D1857" t="s">
        <v>5</v>
      </c>
      <c r="E1857" t="s">
        <v>7</v>
      </c>
      <c r="F1857">
        <v>5504</v>
      </c>
      <c r="G1857">
        <v>206</v>
      </c>
      <c r="H1857">
        <v>24</v>
      </c>
      <c r="I1857" s="4">
        <v>327.14</v>
      </c>
      <c r="J1857" s="4">
        <v>1990.99</v>
      </c>
      <c r="K1857" s="2">
        <f t="shared" si="196"/>
        <v>3.7427325581395346E-2</v>
      </c>
      <c r="L1857">
        <f t="shared" si="197"/>
        <v>0.11650485436893204</v>
      </c>
      <c r="M1857" s="4">
        <f t="shared" si="198"/>
        <v>1.5880582524271845</v>
      </c>
      <c r="N1857" s="4">
        <f t="shared" si="199"/>
        <v>13.630833333333333</v>
      </c>
      <c r="O1857">
        <f t="shared" si="200"/>
        <v>6.0860487864522836</v>
      </c>
      <c r="P1857" s="4">
        <f t="shared" si="201"/>
        <v>1663.85</v>
      </c>
      <c r="Q1857" t="str">
        <f t="shared" si="202"/>
        <v>Efficient</v>
      </c>
    </row>
    <row r="1858" spans="1:17" x14ac:dyDescent="0.3">
      <c r="A1858" s="1">
        <v>45360</v>
      </c>
      <c r="B1858" t="s">
        <v>3</v>
      </c>
      <c r="C1858" t="s">
        <v>12</v>
      </c>
      <c r="D1858" t="s">
        <v>5</v>
      </c>
      <c r="E1858" t="s">
        <v>8</v>
      </c>
      <c r="F1858">
        <v>2539</v>
      </c>
      <c r="G1858">
        <v>76</v>
      </c>
      <c r="H1858">
        <v>10</v>
      </c>
      <c r="I1858" s="4">
        <v>150.69</v>
      </c>
      <c r="J1858" s="4">
        <v>922.85</v>
      </c>
      <c r="K1858" s="2">
        <f t="shared" si="196"/>
        <v>2.993304450571091E-2</v>
      </c>
      <c r="L1858">
        <f t="shared" si="197"/>
        <v>0.13157894736842105</v>
      </c>
      <c r="M1858" s="4">
        <f t="shared" si="198"/>
        <v>1.9827631578947369</v>
      </c>
      <c r="N1858" s="4">
        <f t="shared" si="199"/>
        <v>15.068999999999999</v>
      </c>
      <c r="O1858">
        <f t="shared" si="200"/>
        <v>6.1241621872718826</v>
      </c>
      <c r="P1858" s="4">
        <f t="shared" si="201"/>
        <v>772.16000000000008</v>
      </c>
      <c r="Q1858" t="str">
        <f t="shared" si="202"/>
        <v>Efficient</v>
      </c>
    </row>
    <row r="1859" spans="1:17" x14ac:dyDescent="0.3">
      <c r="A1859" s="1">
        <v>45360</v>
      </c>
      <c r="B1859" t="s">
        <v>3</v>
      </c>
      <c r="C1859" t="s">
        <v>12</v>
      </c>
      <c r="D1859" t="s">
        <v>9</v>
      </c>
      <c r="E1859" t="s">
        <v>6</v>
      </c>
      <c r="F1859">
        <v>1122</v>
      </c>
      <c r="G1859">
        <v>7</v>
      </c>
      <c r="H1859">
        <v>0</v>
      </c>
      <c r="I1859" s="4">
        <v>30.21</v>
      </c>
      <c r="J1859" s="4">
        <v>0</v>
      </c>
      <c r="K1859" s="2">
        <f t="shared" ref="K1859:K1922" si="203">G1859/F1859</f>
        <v>6.2388591800356507E-3</v>
      </c>
      <c r="L1859">
        <f t="shared" ref="L1859:L1922" si="204">IF(G1859=0,0,H1859/G1859)</f>
        <v>0</v>
      </c>
      <c r="M1859" s="4">
        <f t="shared" ref="M1859:M1922" si="205">IF(G1859=0,0,I1859/G1859)</f>
        <v>4.3157142857142858</v>
      </c>
      <c r="N1859" s="4">
        <f t="shared" ref="N1859:N1922" si="206">IF(H1859=0,0,I1859/H1859)</f>
        <v>0</v>
      </c>
      <c r="O1859">
        <f t="shared" ref="O1859:O1922" si="207">IF(I1859=0,0,J1859/I1859)</f>
        <v>0</v>
      </c>
      <c r="P1859" s="4">
        <f t="shared" ref="P1859:P1922" si="208">J1859-I1859</f>
        <v>-30.21</v>
      </c>
      <c r="Q1859" t="str">
        <f t="shared" ref="Q1859:Q1922" si="209">IF(AND(N1859&lt;26.94,O1859&gt;3.57),"Efficient", "Inefficient")</f>
        <v>Inefficient</v>
      </c>
    </row>
    <row r="1860" spans="1:17" x14ac:dyDescent="0.3">
      <c r="A1860" s="1">
        <v>45360</v>
      </c>
      <c r="B1860" t="s">
        <v>3</v>
      </c>
      <c r="C1860" t="s">
        <v>12</v>
      </c>
      <c r="D1860" t="s">
        <v>9</v>
      </c>
      <c r="E1860" t="s">
        <v>7</v>
      </c>
      <c r="F1860">
        <v>5722</v>
      </c>
      <c r="G1860">
        <v>42</v>
      </c>
      <c r="H1860">
        <v>2</v>
      </c>
      <c r="I1860" s="4">
        <v>277.19</v>
      </c>
      <c r="J1860" s="4">
        <v>135.66</v>
      </c>
      <c r="K1860" s="2">
        <f t="shared" si="203"/>
        <v>7.3400908773156243E-3</v>
      </c>
      <c r="L1860">
        <f t="shared" si="204"/>
        <v>4.7619047619047616E-2</v>
      </c>
      <c r="M1860" s="4">
        <f t="shared" si="205"/>
        <v>6.5997619047619045</v>
      </c>
      <c r="N1860" s="4">
        <f t="shared" si="206"/>
        <v>138.595</v>
      </c>
      <c r="O1860">
        <f t="shared" si="207"/>
        <v>0.48941159493488218</v>
      </c>
      <c r="P1860" s="4">
        <f t="shared" si="208"/>
        <v>-141.53</v>
      </c>
      <c r="Q1860" t="str">
        <f t="shared" si="209"/>
        <v>Inefficient</v>
      </c>
    </row>
    <row r="1861" spans="1:17" x14ac:dyDescent="0.3">
      <c r="A1861" s="1">
        <v>45360</v>
      </c>
      <c r="B1861" t="s">
        <v>3</v>
      </c>
      <c r="C1861" t="s">
        <v>12</v>
      </c>
      <c r="D1861" t="s">
        <v>9</v>
      </c>
      <c r="E1861" t="s">
        <v>8</v>
      </c>
      <c r="F1861">
        <v>1865</v>
      </c>
      <c r="G1861">
        <v>30</v>
      </c>
      <c r="H1861">
        <v>1</v>
      </c>
      <c r="I1861" s="4">
        <v>57.01</v>
      </c>
      <c r="J1861" s="4">
        <v>94.87</v>
      </c>
      <c r="K1861" s="2">
        <f t="shared" si="203"/>
        <v>1.6085790884718499E-2</v>
      </c>
      <c r="L1861">
        <f t="shared" si="204"/>
        <v>3.3333333333333333E-2</v>
      </c>
      <c r="M1861" s="4">
        <f t="shared" si="205"/>
        <v>1.9003333333333332</v>
      </c>
      <c r="N1861" s="4">
        <f t="shared" si="206"/>
        <v>57.01</v>
      </c>
      <c r="O1861">
        <f t="shared" si="207"/>
        <v>1.6640940185932294</v>
      </c>
      <c r="P1861" s="4">
        <f t="shared" si="208"/>
        <v>37.860000000000007</v>
      </c>
      <c r="Q1861" t="str">
        <f t="shared" si="209"/>
        <v>Inefficient</v>
      </c>
    </row>
    <row r="1862" spans="1:17" x14ac:dyDescent="0.3">
      <c r="A1862" s="1">
        <v>45360</v>
      </c>
      <c r="B1862" t="s">
        <v>3</v>
      </c>
      <c r="C1862" t="s">
        <v>12</v>
      </c>
      <c r="D1862" t="s">
        <v>10</v>
      </c>
      <c r="E1862" t="s">
        <v>6</v>
      </c>
      <c r="F1862">
        <v>590</v>
      </c>
      <c r="G1862">
        <v>13</v>
      </c>
      <c r="H1862">
        <v>0</v>
      </c>
      <c r="I1862" s="4">
        <v>21.33</v>
      </c>
      <c r="J1862" s="4">
        <v>0</v>
      </c>
      <c r="K1862" s="2">
        <f t="shared" si="203"/>
        <v>2.2033898305084745E-2</v>
      </c>
      <c r="L1862">
        <f t="shared" si="204"/>
        <v>0</v>
      </c>
      <c r="M1862" s="4">
        <f t="shared" si="205"/>
        <v>1.6407692307692305</v>
      </c>
      <c r="N1862" s="4">
        <f t="shared" si="206"/>
        <v>0</v>
      </c>
      <c r="O1862">
        <f t="shared" si="207"/>
        <v>0</v>
      </c>
      <c r="P1862" s="4">
        <f t="shared" si="208"/>
        <v>-21.33</v>
      </c>
      <c r="Q1862" t="str">
        <f t="shared" si="209"/>
        <v>Inefficient</v>
      </c>
    </row>
    <row r="1863" spans="1:17" x14ac:dyDescent="0.3">
      <c r="A1863" s="1">
        <v>45360</v>
      </c>
      <c r="B1863" t="s">
        <v>3</v>
      </c>
      <c r="C1863" t="s">
        <v>12</v>
      </c>
      <c r="D1863" t="s">
        <v>10</v>
      </c>
      <c r="E1863" t="s">
        <v>7</v>
      </c>
      <c r="F1863">
        <v>4689</v>
      </c>
      <c r="G1863">
        <v>131</v>
      </c>
      <c r="H1863">
        <v>6</v>
      </c>
      <c r="I1863" s="4">
        <v>165.46</v>
      </c>
      <c r="J1863" s="4">
        <v>417.95</v>
      </c>
      <c r="K1863" s="2">
        <f t="shared" si="203"/>
        <v>2.7937726594156536E-2</v>
      </c>
      <c r="L1863">
        <f t="shared" si="204"/>
        <v>4.5801526717557252E-2</v>
      </c>
      <c r="M1863" s="4">
        <f t="shared" si="205"/>
        <v>1.263053435114504</v>
      </c>
      <c r="N1863" s="4">
        <f t="shared" si="206"/>
        <v>27.576666666666668</v>
      </c>
      <c r="O1863">
        <f t="shared" si="207"/>
        <v>2.5259881542366731</v>
      </c>
      <c r="P1863" s="4">
        <f t="shared" si="208"/>
        <v>252.48999999999998</v>
      </c>
      <c r="Q1863" t="str">
        <f t="shared" si="209"/>
        <v>Inefficient</v>
      </c>
    </row>
    <row r="1864" spans="1:17" x14ac:dyDescent="0.3">
      <c r="A1864" s="1">
        <v>45360</v>
      </c>
      <c r="B1864" t="s">
        <v>3</v>
      </c>
      <c r="C1864" t="s">
        <v>12</v>
      </c>
      <c r="D1864" t="s">
        <v>10</v>
      </c>
      <c r="E1864" t="s">
        <v>8</v>
      </c>
      <c r="F1864">
        <v>1762</v>
      </c>
      <c r="G1864">
        <v>23</v>
      </c>
      <c r="H1864">
        <v>0</v>
      </c>
      <c r="I1864" s="4">
        <v>62.7</v>
      </c>
      <c r="J1864" s="4">
        <v>0</v>
      </c>
      <c r="K1864" s="2">
        <f t="shared" si="203"/>
        <v>1.3053348467650397E-2</v>
      </c>
      <c r="L1864">
        <f t="shared" si="204"/>
        <v>0</v>
      </c>
      <c r="M1864" s="4">
        <f t="shared" si="205"/>
        <v>2.7260869565217392</v>
      </c>
      <c r="N1864" s="4">
        <f t="shared" si="206"/>
        <v>0</v>
      </c>
      <c r="O1864">
        <f t="shared" si="207"/>
        <v>0</v>
      </c>
      <c r="P1864" s="4">
        <f t="shared" si="208"/>
        <v>-62.7</v>
      </c>
      <c r="Q1864" t="str">
        <f t="shared" si="209"/>
        <v>Inefficient</v>
      </c>
    </row>
    <row r="1865" spans="1:17" x14ac:dyDescent="0.3">
      <c r="A1865" s="1">
        <v>45361</v>
      </c>
      <c r="B1865" t="s">
        <v>3</v>
      </c>
      <c r="C1865" t="s">
        <v>4</v>
      </c>
      <c r="D1865" t="s">
        <v>5</v>
      </c>
      <c r="E1865" t="s">
        <v>6</v>
      </c>
      <c r="F1865">
        <v>2366</v>
      </c>
      <c r="G1865">
        <v>95</v>
      </c>
      <c r="H1865">
        <v>6</v>
      </c>
      <c r="I1865" s="4">
        <v>91.05</v>
      </c>
      <c r="J1865" s="4">
        <v>318.45999999999998</v>
      </c>
      <c r="K1865" s="2">
        <f t="shared" si="203"/>
        <v>4.0152155536770921E-2</v>
      </c>
      <c r="L1865">
        <f t="shared" si="204"/>
        <v>6.3157894736842107E-2</v>
      </c>
      <c r="M1865" s="4">
        <f t="shared" si="205"/>
        <v>0.95842105263157895</v>
      </c>
      <c r="N1865" s="4">
        <f t="shared" si="206"/>
        <v>15.174999999999999</v>
      </c>
      <c r="O1865">
        <f t="shared" si="207"/>
        <v>3.4976386600768805</v>
      </c>
      <c r="P1865" s="4">
        <f t="shared" si="208"/>
        <v>227.40999999999997</v>
      </c>
      <c r="Q1865" t="str">
        <f t="shared" si="209"/>
        <v>Inefficient</v>
      </c>
    </row>
    <row r="1866" spans="1:17" x14ac:dyDescent="0.3">
      <c r="A1866" s="1">
        <v>45361</v>
      </c>
      <c r="B1866" t="s">
        <v>3</v>
      </c>
      <c r="C1866" t="s">
        <v>4</v>
      </c>
      <c r="D1866" t="s">
        <v>5</v>
      </c>
      <c r="E1866" t="s">
        <v>7</v>
      </c>
      <c r="F1866">
        <v>3344</v>
      </c>
      <c r="G1866">
        <v>143</v>
      </c>
      <c r="H1866">
        <v>19</v>
      </c>
      <c r="I1866" s="4">
        <v>109.96</v>
      </c>
      <c r="J1866" s="4">
        <v>1390.37</v>
      </c>
      <c r="K1866" s="2">
        <f t="shared" si="203"/>
        <v>4.2763157894736843E-2</v>
      </c>
      <c r="L1866">
        <f t="shared" si="204"/>
        <v>0.13286713286713286</v>
      </c>
      <c r="M1866" s="4">
        <f t="shared" si="205"/>
        <v>0.76895104895104893</v>
      </c>
      <c r="N1866" s="4">
        <f t="shared" si="206"/>
        <v>5.7873684210526308</v>
      </c>
      <c r="O1866">
        <f t="shared" si="207"/>
        <v>12.64432520916697</v>
      </c>
      <c r="P1866" s="4">
        <f t="shared" si="208"/>
        <v>1280.4099999999999</v>
      </c>
      <c r="Q1866" t="str">
        <f t="shared" si="209"/>
        <v>Efficient</v>
      </c>
    </row>
    <row r="1867" spans="1:17" x14ac:dyDescent="0.3">
      <c r="A1867" s="1">
        <v>45361</v>
      </c>
      <c r="B1867" t="s">
        <v>3</v>
      </c>
      <c r="C1867" t="s">
        <v>4</v>
      </c>
      <c r="D1867" t="s">
        <v>5</v>
      </c>
      <c r="E1867" t="s">
        <v>8</v>
      </c>
      <c r="F1867">
        <v>81</v>
      </c>
      <c r="G1867">
        <v>1</v>
      </c>
      <c r="H1867">
        <v>0</v>
      </c>
      <c r="I1867" s="4">
        <v>4.78</v>
      </c>
      <c r="J1867" s="4">
        <v>0</v>
      </c>
      <c r="K1867" s="2">
        <f t="shared" si="203"/>
        <v>1.2345679012345678E-2</v>
      </c>
      <c r="L1867">
        <f t="shared" si="204"/>
        <v>0</v>
      </c>
      <c r="M1867" s="4">
        <f t="shared" si="205"/>
        <v>4.78</v>
      </c>
      <c r="N1867" s="4">
        <f t="shared" si="206"/>
        <v>0</v>
      </c>
      <c r="O1867">
        <f t="shared" si="207"/>
        <v>0</v>
      </c>
      <c r="P1867" s="4">
        <f t="shared" si="208"/>
        <v>-4.78</v>
      </c>
      <c r="Q1867" t="str">
        <f t="shared" si="209"/>
        <v>Inefficient</v>
      </c>
    </row>
    <row r="1868" spans="1:17" x14ac:dyDescent="0.3">
      <c r="A1868" s="1">
        <v>45361</v>
      </c>
      <c r="B1868" t="s">
        <v>3</v>
      </c>
      <c r="C1868" t="s">
        <v>4</v>
      </c>
      <c r="D1868" t="s">
        <v>9</v>
      </c>
      <c r="E1868" t="s">
        <v>6</v>
      </c>
      <c r="F1868">
        <v>3677</v>
      </c>
      <c r="G1868">
        <v>65</v>
      </c>
      <c r="H1868">
        <v>0</v>
      </c>
      <c r="I1868" s="4">
        <v>151.29</v>
      </c>
      <c r="J1868" s="4">
        <v>0</v>
      </c>
      <c r="K1868" s="2">
        <f t="shared" si="203"/>
        <v>1.7677454446559694E-2</v>
      </c>
      <c r="L1868">
        <f t="shared" si="204"/>
        <v>0</v>
      </c>
      <c r="M1868" s="4">
        <f t="shared" si="205"/>
        <v>2.3275384615384613</v>
      </c>
      <c r="N1868" s="4">
        <f t="shared" si="206"/>
        <v>0</v>
      </c>
      <c r="O1868">
        <f t="shared" si="207"/>
        <v>0</v>
      </c>
      <c r="P1868" s="4">
        <f t="shared" si="208"/>
        <v>-151.29</v>
      </c>
      <c r="Q1868" t="str">
        <f t="shared" si="209"/>
        <v>Inefficient</v>
      </c>
    </row>
    <row r="1869" spans="1:17" x14ac:dyDescent="0.3">
      <c r="A1869" s="1">
        <v>45361</v>
      </c>
      <c r="B1869" t="s">
        <v>3</v>
      </c>
      <c r="C1869" t="s">
        <v>4</v>
      </c>
      <c r="D1869" t="s">
        <v>9</v>
      </c>
      <c r="E1869" t="s">
        <v>7</v>
      </c>
      <c r="F1869">
        <v>1989</v>
      </c>
      <c r="G1869">
        <v>10</v>
      </c>
      <c r="H1869">
        <v>0</v>
      </c>
      <c r="I1869" s="4">
        <v>51.31</v>
      </c>
      <c r="J1869" s="4">
        <v>0</v>
      </c>
      <c r="K1869" s="2">
        <f t="shared" si="203"/>
        <v>5.0276520864756162E-3</v>
      </c>
      <c r="L1869">
        <f t="shared" si="204"/>
        <v>0</v>
      </c>
      <c r="M1869" s="4">
        <f t="shared" si="205"/>
        <v>5.1310000000000002</v>
      </c>
      <c r="N1869" s="4">
        <f t="shared" si="206"/>
        <v>0</v>
      </c>
      <c r="O1869">
        <f t="shared" si="207"/>
        <v>0</v>
      </c>
      <c r="P1869" s="4">
        <f t="shared" si="208"/>
        <v>-51.31</v>
      </c>
      <c r="Q1869" t="str">
        <f t="shared" si="209"/>
        <v>Inefficient</v>
      </c>
    </row>
    <row r="1870" spans="1:17" x14ac:dyDescent="0.3">
      <c r="A1870" s="1">
        <v>45361</v>
      </c>
      <c r="B1870" t="s">
        <v>3</v>
      </c>
      <c r="C1870" t="s">
        <v>4</v>
      </c>
      <c r="D1870" t="s">
        <v>9</v>
      </c>
      <c r="E1870" t="s">
        <v>8</v>
      </c>
      <c r="F1870">
        <v>82</v>
      </c>
      <c r="G1870">
        <v>1</v>
      </c>
      <c r="H1870">
        <v>0</v>
      </c>
      <c r="I1870" s="4">
        <v>4.5599999999999996</v>
      </c>
      <c r="J1870" s="4">
        <v>0</v>
      </c>
      <c r="K1870" s="2">
        <f t="shared" si="203"/>
        <v>1.2195121951219513E-2</v>
      </c>
      <c r="L1870">
        <f t="shared" si="204"/>
        <v>0</v>
      </c>
      <c r="M1870" s="4">
        <f t="shared" si="205"/>
        <v>4.5599999999999996</v>
      </c>
      <c r="N1870" s="4">
        <f t="shared" si="206"/>
        <v>0</v>
      </c>
      <c r="O1870">
        <f t="shared" si="207"/>
        <v>0</v>
      </c>
      <c r="P1870" s="4">
        <f t="shared" si="208"/>
        <v>-4.5599999999999996</v>
      </c>
      <c r="Q1870" t="str">
        <f t="shared" si="209"/>
        <v>Inefficient</v>
      </c>
    </row>
    <row r="1871" spans="1:17" x14ac:dyDescent="0.3">
      <c r="A1871" s="1">
        <v>45361</v>
      </c>
      <c r="B1871" t="s">
        <v>3</v>
      </c>
      <c r="C1871" t="s">
        <v>4</v>
      </c>
      <c r="D1871" t="s">
        <v>10</v>
      </c>
      <c r="E1871" t="s">
        <v>6</v>
      </c>
      <c r="F1871">
        <v>3168</v>
      </c>
      <c r="G1871">
        <v>87</v>
      </c>
      <c r="H1871">
        <v>4</v>
      </c>
      <c r="I1871" s="4">
        <v>163.22999999999999</v>
      </c>
      <c r="J1871" s="4">
        <v>215.9</v>
      </c>
      <c r="K1871" s="2">
        <f t="shared" si="203"/>
        <v>2.7462121212121212E-2</v>
      </c>
      <c r="L1871">
        <f t="shared" si="204"/>
        <v>4.5977011494252873E-2</v>
      </c>
      <c r="M1871" s="4">
        <f t="shared" si="205"/>
        <v>1.876206896551724</v>
      </c>
      <c r="N1871" s="4">
        <f t="shared" si="206"/>
        <v>40.807499999999997</v>
      </c>
      <c r="O1871">
        <f t="shared" si="207"/>
        <v>1.3226735281504627</v>
      </c>
      <c r="P1871" s="4">
        <f t="shared" si="208"/>
        <v>52.670000000000016</v>
      </c>
      <c r="Q1871" t="str">
        <f t="shared" si="209"/>
        <v>Inefficient</v>
      </c>
    </row>
    <row r="1872" spans="1:17" x14ac:dyDescent="0.3">
      <c r="A1872" s="1">
        <v>45361</v>
      </c>
      <c r="B1872" t="s">
        <v>3</v>
      </c>
      <c r="C1872" t="s">
        <v>4</v>
      </c>
      <c r="D1872" t="s">
        <v>10</v>
      </c>
      <c r="E1872" t="s">
        <v>7</v>
      </c>
      <c r="F1872">
        <v>3395</v>
      </c>
      <c r="G1872">
        <v>77</v>
      </c>
      <c r="H1872">
        <v>5</v>
      </c>
      <c r="I1872" s="4">
        <v>142.04</v>
      </c>
      <c r="J1872" s="4">
        <v>477.75</v>
      </c>
      <c r="K1872" s="2">
        <f t="shared" si="203"/>
        <v>2.268041237113402E-2</v>
      </c>
      <c r="L1872">
        <f t="shared" si="204"/>
        <v>6.4935064935064929E-2</v>
      </c>
      <c r="M1872" s="4">
        <f t="shared" si="205"/>
        <v>1.8446753246753245</v>
      </c>
      <c r="N1872" s="4">
        <f t="shared" si="206"/>
        <v>28.407999999999998</v>
      </c>
      <c r="O1872">
        <f t="shared" si="207"/>
        <v>3.3634891579836665</v>
      </c>
      <c r="P1872" s="4">
        <f t="shared" si="208"/>
        <v>335.71000000000004</v>
      </c>
      <c r="Q1872" t="str">
        <f t="shared" si="209"/>
        <v>Inefficient</v>
      </c>
    </row>
    <row r="1873" spans="1:17" x14ac:dyDescent="0.3">
      <c r="A1873" s="1">
        <v>45361</v>
      </c>
      <c r="B1873" t="s">
        <v>3</v>
      </c>
      <c r="C1873" t="s">
        <v>4</v>
      </c>
      <c r="D1873" t="s">
        <v>10</v>
      </c>
      <c r="E1873" t="s">
        <v>8</v>
      </c>
      <c r="F1873">
        <v>370</v>
      </c>
      <c r="G1873">
        <v>7</v>
      </c>
      <c r="H1873">
        <v>0</v>
      </c>
      <c r="I1873" s="4">
        <v>15.08</v>
      </c>
      <c r="J1873" s="4">
        <v>0</v>
      </c>
      <c r="K1873" s="2">
        <f t="shared" si="203"/>
        <v>1.891891891891892E-2</v>
      </c>
      <c r="L1873">
        <f t="shared" si="204"/>
        <v>0</v>
      </c>
      <c r="M1873" s="4">
        <f t="shared" si="205"/>
        <v>2.1542857142857144</v>
      </c>
      <c r="N1873" s="4">
        <f t="shared" si="206"/>
        <v>0</v>
      </c>
      <c r="O1873">
        <f t="shared" si="207"/>
        <v>0</v>
      </c>
      <c r="P1873" s="4">
        <f t="shared" si="208"/>
        <v>-15.08</v>
      </c>
      <c r="Q1873" t="str">
        <f t="shared" si="209"/>
        <v>Inefficient</v>
      </c>
    </row>
    <row r="1874" spans="1:17" x14ac:dyDescent="0.3">
      <c r="A1874" s="1">
        <v>45361</v>
      </c>
      <c r="B1874" t="s">
        <v>3</v>
      </c>
      <c r="C1874" t="s">
        <v>11</v>
      </c>
      <c r="D1874" t="s">
        <v>5</v>
      </c>
      <c r="E1874" t="s">
        <v>6</v>
      </c>
      <c r="F1874">
        <v>5585</v>
      </c>
      <c r="G1874">
        <v>197</v>
      </c>
      <c r="H1874">
        <v>22</v>
      </c>
      <c r="I1874" s="4">
        <v>153.25</v>
      </c>
      <c r="J1874" s="4">
        <v>2028.97</v>
      </c>
      <c r="K1874" s="2">
        <f t="shared" si="203"/>
        <v>3.5273052820053719E-2</v>
      </c>
      <c r="L1874">
        <f t="shared" si="204"/>
        <v>0.1116751269035533</v>
      </c>
      <c r="M1874" s="4">
        <f t="shared" si="205"/>
        <v>0.77791878172588835</v>
      </c>
      <c r="N1874" s="4">
        <f t="shared" si="206"/>
        <v>6.9659090909090908</v>
      </c>
      <c r="O1874">
        <f t="shared" si="207"/>
        <v>13.239608482871125</v>
      </c>
      <c r="P1874" s="4">
        <f t="shared" si="208"/>
        <v>1875.72</v>
      </c>
      <c r="Q1874" t="str">
        <f t="shared" si="209"/>
        <v>Efficient</v>
      </c>
    </row>
    <row r="1875" spans="1:17" x14ac:dyDescent="0.3">
      <c r="A1875" s="1">
        <v>45361</v>
      </c>
      <c r="B1875" t="s">
        <v>3</v>
      </c>
      <c r="C1875" t="s">
        <v>11</v>
      </c>
      <c r="D1875" t="s">
        <v>5</v>
      </c>
      <c r="E1875" t="s">
        <v>7</v>
      </c>
      <c r="F1875">
        <v>359</v>
      </c>
      <c r="G1875">
        <v>12</v>
      </c>
      <c r="H1875">
        <v>1</v>
      </c>
      <c r="I1875" s="4">
        <v>8.52</v>
      </c>
      <c r="J1875" s="4">
        <v>80.22</v>
      </c>
      <c r="K1875" s="2">
        <f t="shared" si="203"/>
        <v>3.3426183844011144E-2</v>
      </c>
      <c r="L1875">
        <f t="shared" si="204"/>
        <v>8.3333333333333329E-2</v>
      </c>
      <c r="M1875" s="4">
        <f t="shared" si="205"/>
        <v>0.71</v>
      </c>
      <c r="N1875" s="4">
        <f t="shared" si="206"/>
        <v>8.52</v>
      </c>
      <c r="O1875">
        <f t="shared" si="207"/>
        <v>9.4154929577464799</v>
      </c>
      <c r="P1875" s="4">
        <f t="shared" si="208"/>
        <v>71.7</v>
      </c>
      <c r="Q1875" t="str">
        <f t="shared" si="209"/>
        <v>Efficient</v>
      </c>
    </row>
    <row r="1876" spans="1:17" x14ac:dyDescent="0.3">
      <c r="A1876" s="1">
        <v>45361</v>
      </c>
      <c r="B1876" t="s">
        <v>3</v>
      </c>
      <c r="C1876" t="s">
        <v>11</v>
      </c>
      <c r="D1876" t="s">
        <v>5</v>
      </c>
      <c r="E1876" t="s">
        <v>8</v>
      </c>
      <c r="F1876">
        <v>94</v>
      </c>
      <c r="G1876">
        <v>4</v>
      </c>
      <c r="H1876">
        <v>0</v>
      </c>
      <c r="I1876" s="4">
        <v>5.0999999999999996</v>
      </c>
      <c r="J1876" s="4">
        <v>0</v>
      </c>
      <c r="K1876" s="2">
        <f t="shared" si="203"/>
        <v>4.2553191489361701E-2</v>
      </c>
      <c r="L1876">
        <f t="shared" si="204"/>
        <v>0</v>
      </c>
      <c r="M1876" s="4">
        <f t="shared" si="205"/>
        <v>1.2749999999999999</v>
      </c>
      <c r="N1876" s="4">
        <f t="shared" si="206"/>
        <v>0</v>
      </c>
      <c r="O1876">
        <f t="shared" si="207"/>
        <v>0</v>
      </c>
      <c r="P1876" s="4">
        <f t="shared" si="208"/>
        <v>-5.0999999999999996</v>
      </c>
      <c r="Q1876" t="str">
        <f t="shared" si="209"/>
        <v>Inefficient</v>
      </c>
    </row>
    <row r="1877" spans="1:17" x14ac:dyDescent="0.3">
      <c r="A1877" s="1">
        <v>45361</v>
      </c>
      <c r="B1877" t="s">
        <v>3</v>
      </c>
      <c r="C1877" t="s">
        <v>11</v>
      </c>
      <c r="D1877" t="s">
        <v>9</v>
      </c>
      <c r="E1877" t="s">
        <v>6</v>
      </c>
      <c r="F1877">
        <v>4174</v>
      </c>
      <c r="G1877">
        <v>76</v>
      </c>
      <c r="H1877">
        <v>2</v>
      </c>
      <c r="I1877" s="4">
        <v>281.2</v>
      </c>
      <c r="J1877" s="4">
        <v>181</v>
      </c>
      <c r="K1877" s="2">
        <f t="shared" si="203"/>
        <v>1.8207954000958312E-2</v>
      </c>
      <c r="L1877">
        <f t="shared" si="204"/>
        <v>2.6315789473684209E-2</v>
      </c>
      <c r="M1877" s="4">
        <f t="shared" si="205"/>
        <v>3.6999999999999997</v>
      </c>
      <c r="N1877" s="4">
        <f t="shared" si="206"/>
        <v>140.6</v>
      </c>
      <c r="O1877">
        <f t="shared" si="207"/>
        <v>0.64366998577524892</v>
      </c>
      <c r="P1877" s="4">
        <f t="shared" si="208"/>
        <v>-100.19999999999999</v>
      </c>
      <c r="Q1877" t="str">
        <f t="shared" si="209"/>
        <v>Inefficient</v>
      </c>
    </row>
    <row r="1878" spans="1:17" x14ac:dyDescent="0.3">
      <c r="A1878" s="1">
        <v>45361</v>
      </c>
      <c r="B1878" t="s">
        <v>3</v>
      </c>
      <c r="C1878" t="s">
        <v>11</v>
      </c>
      <c r="D1878" t="s">
        <v>9</v>
      </c>
      <c r="E1878" t="s">
        <v>7</v>
      </c>
      <c r="F1878">
        <v>825</v>
      </c>
      <c r="G1878">
        <v>14</v>
      </c>
      <c r="H1878">
        <v>0</v>
      </c>
      <c r="I1878" s="4">
        <v>41.6</v>
      </c>
      <c r="J1878" s="4">
        <v>0</v>
      </c>
      <c r="K1878" s="2">
        <f t="shared" si="203"/>
        <v>1.6969696969696971E-2</v>
      </c>
      <c r="L1878">
        <f t="shared" si="204"/>
        <v>0</v>
      </c>
      <c r="M1878" s="4">
        <f t="shared" si="205"/>
        <v>2.9714285714285715</v>
      </c>
      <c r="N1878" s="4">
        <f t="shared" si="206"/>
        <v>0</v>
      </c>
      <c r="O1878">
        <f t="shared" si="207"/>
        <v>0</v>
      </c>
      <c r="P1878" s="4">
        <f t="shared" si="208"/>
        <v>-41.6</v>
      </c>
      <c r="Q1878" t="str">
        <f t="shared" si="209"/>
        <v>Inefficient</v>
      </c>
    </row>
    <row r="1879" spans="1:17" x14ac:dyDescent="0.3">
      <c r="A1879" s="1">
        <v>45361</v>
      </c>
      <c r="B1879" t="s">
        <v>3</v>
      </c>
      <c r="C1879" t="s">
        <v>11</v>
      </c>
      <c r="D1879" t="s">
        <v>9</v>
      </c>
      <c r="E1879" t="s">
        <v>8</v>
      </c>
      <c r="F1879">
        <v>431</v>
      </c>
      <c r="G1879">
        <v>4</v>
      </c>
      <c r="H1879">
        <v>0</v>
      </c>
      <c r="I1879" s="4">
        <v>20.55</v>
      </c>
      <c r="J1879" s="4">
        <v>0</v>
      </c>
      <c r="K1879" s="2">
        <f t="shared" si="203"/>
        <v>9.2807424593967514E-3</v>
      </c>
      <c r="L1879">
        <f t="shared" si="204"/>
        <v>0</v>
      </c>
      <c r="M1879" s="4">
        <f t="shared" si="205"/>
        <v>5.1375000000000002</v>
      </c>
      <c r="N1879" s="4">
        <f t="shared" si="206"/>
        <v>0</v>
      </c>
      <c r="O1879">
        <f t="shared" si="207"/>
        <v>0</v>
      </c>
      <c r="P1879" s="4">
        <f t="shared" si="208"/>
        <v>-20.55</v>
      </c>
      <c r="Q1879" t="str">
        <f t="shared" si="209"/>
        <v>Inefficient</v>
      </c>
    </row>
    <row r="1880" spans="1:17" x14ac:dyDescent="0.3">
      <c r="A1880" s="1">
        <v>45361</v>
      </c>
      <c r="B1880" t="s">
        <v>3</v>
      </c>
      <c r="C1880" t="s">
        <v>11</v>
      </c>
      <c r="D1880" t="s">
        <v>10</v>
      </c>
      <c r="E1880" t="s">
        <v>6</v>
      </c>
      <c r="F1880">
        <v>6644</v>
      </c>
      <c r="G1880">
        <v>107</v>
      </c>
      <c r="H1880">
        <v>8</v>
      </c>
      <c r="I1880" s="4">
        <v>329.6</v>
      </c>
      <c r="J1880" s="4">
        <v>563.1</v>
      </c>
      <c r="K1880" s="2">
        <f t="shared" si="203"/>
        <v>1.6104756170981338E-2</v>
      </c>
      <c r="L1880">
        <f t="shared" si="204"/>
        <v>7.476635514018691E-2</v>
      </c>
      <c r="M1880" s="4">
        <f t="shared" si="205"/>
        <v>3.080373831775701</v>
      </c>
      <c r="N1880" s="4">
        <f t="shared" si="206"/>
        <v>41.2</v>
      </c>
      <c r="O1880">
        <f t="shared" si="207"/>
        <v>1.7084344660194175</v>
      </c>
      <c r="P1880" s="4">
        <f t="shared" si="208"/>
        <v>233.5</v>
      </c>
      <c r="Q1880" t="str">
        <f t="shared" si="209"/>
        <v>Inefficient</v>
      </c>
    </row>
    <row r="1881" spans="1:17" x14ac:dyDescent="0.3">
      <c r="A1881" s="1">
        <v>45361</v>
      </c>
      <c r="B1881" t="s">
        <v>3</v>
      </c>
      <c r="C1881" t="s">
        <v>11</v>
      </c>
      <c r="D1881" t="s">
        <v>10</v>
      </c>
      <c r="E1881" t="s">
        <v>7</v>
      </c>
      <c r="F1881">
        <v>324</v>
      </c>
      <c r="G1881">
        <v>4</v>
      </c>
      <c r="H1881">
        <v>0</v>
      </c>
      <c r="I1881" s="4">
        <v>10.75</v>
      </c>
      <c r="J1881" s="4">
        <v>0</v>
      </c>
      <c r="K1881" s="2">
        <f t="shared" si="203"/>
        <v>1.2345679012345678E-2</v>
      </c>
      <c r="L1881">
        <f t="shared" si="204"/>
        <v>0</v>
      </c>
      <c r="M1881" s="4">
        <f t="shared" si="205"/>
        <v>2.6875</v>
      </c>
      <c r="N1881" s="4">
        <f t="shared" si="206"/>
        <v>0</v>
      </c>
      <c r="O1881">
        <f t="shared" si="207"/>
        <v>0</v>
      </c>
      <c r="P1881" s="4">
        <f t="shared" si="208"/>
        <v>-10.75</v>
      </c>
      <c r="Q1881" t="str">
        <f t="shared" si="209"/>
        <v>Inefficient</v>
      </c>
    </row>
    <row r="1882" spans="1:17" x14ac:dyDescent="0.3">
      <c r="A1882" s="1">
        <v>45361</v>
      </c>
      <c r="B1882" t="s">
        <v>3</v>
      </c>
      <c r="C1882" t="s">
        <v>11</v>
      </c>
      <c r="D1882" t="s">
        <v>10</v>
      </c>
      <c r="E1882" t="s">
        <v>8</v>
      </c>
      <c r="F1882">
        <v>130</v>
      </c>
      <c r="G1882">
        <v>2</v>
      </c>
      <c r="H1882">
        <v>0</v>
      </c>
      <c r="I1882" s="4">
        <v>8.2899999999999991</v>
      </c>
      <c r="J1882" s="4">
        <v>0</v>
      </c>
      <c r="K1882" s="2">
        <f t="shared" si="203"/>
        <v>1.5384615384615385E-2</v>
      </c>
      <c r="L1882">
        <f t="shared" si="204"/>
        <v>0</v>
      </c>
      <c r="M1882" s="4">
        <f t="shared" si="205"/>
        <v>4.1449999999999996</v>
      </c>
      <c r="N1882" s="4">
        <f t="shared" si="206"/>
        <v>0</v>
      </c>
      <c r="O1882">
        <f t="shared" si="207"/>
        <v>0</v>
      </c>
      <c r="P1882" s="4">
        <f t="shared" si="208"/>
        <v>-8.2899999999999991</v>
      </c>
      <c r="Q1882" t="str">
        <f t="shared" si="209"/>
        <v>Inefficient</v>
      </c>
    </row>
    <row r="1883" spans="1:17" x14ac:dyDescent="0.3">
      <c r="A1883" s="1">
        <v>45361</v>
      </c>
      <c r="B1883" t="s">
        <v>3</v>
      </c>
      <c r="C1883" t="s">
        <v>12</v>
      </c>
      <c r="D1883" t="s">
        <v>5</v>
      </c>
      <c r="E1883" t="s">
        <v>6</v>
      </c>
      <c r="F1883">
        <v>1400</v>
      </c>
      <c r="G1883">
        <v>64</v>
      </c>
      <c r="H1883">
        <v>5</v>
      </c>
      <c r="I1883" s="4">
        <v>58.19</v>
      </c>
      <c r="J1883" s="4">
        <v>258.89999999999998</v>
      </c>
      <c r="K1883" s="2">
        <f t="shared" si="203"/>
        <v>4.5714285714285714E-2</v>
      </c>
      <c r="L1883">
        <f t="shared" si="204"/>
        <v>7.8125E-2</v>
      </c>
      <c r="M1883" s="4">
        <f t="shared" si="205"/>
        <v>0.90921874999999996</v>
      </c>
      <c r="N1883" s="4">
        <f t="shared" si="206"/>
        <v>11.638</v>
      </c>
      <c r="O1883">
        <f t="shared" si="207"/>
        <v>4.4492180787076814</v>
      </c>
      <c r="P1883" s="4">
        <f t="shared" si="208"/>
        <v>200.70999999999998</v>
      </c>
      <c r="Q1883" t="str">
        <f t="shared" si="209"/>
        <v>Efficient</v>
      </c>
    </row>
    <row r="1884" spans="1:17" x14ac:dyDescent="0.3">
      <c r="A1884" s="1">
        <v>45361</v>
      </c>
      <c r="B1884" t="s">
        <v>3</v>
      </c>
      <c r="C1884" t="s">
        <v>12</v>
      </c>
      <c r="D1884" t="s">
        <v>5</v>
      </c>
      <c r="E1884" t="s">
        <v>7</v>
      </c>
      <c r="F1884">
        <v>3145</v>
      </c>
      <c r="G1884">
        <v>115</v>
      </c>
      <c r="H1884">
        <v>12</v>
      </c>
      <c r="I1884" s="4">
        <v>172.98</v>
      </c>
      <c r="J1884" s="4">
        <v>706.49</v>
      </c>
      <c r="K1884" s="2">
        <f t="shared" si="203"/>
        <v>3.6565977742448331E-2</v>
      </c>
      <c r="L1884">
        <f t="shared" si="204"/>
        <v>0.10434782608695652</v>
      </c>
      <c r="M1884" s="4">
        <f t="shared" si="205"/>
        <v>1.5041739130434781</v>
      </c>
      <c r="N1884" s="4">
        <f t="shared" si="206"/>
        <v>14.414999999999999</v>
      </c>
      <c r="O1884">
        <f t="shared" si="207"/>
        <v>4.0842293906810037</v>
      </c>
      <c r="P1884" s="4">
        <f t="shared" si="208"/>
        <v>533.51</v>
      </c>
      <c r="Q1884" t="str">
        <f t="shared" si="209"/>
        <v>Efficient</v>
      </c>
    </row>
    <row r="1885" spans="1:17" x14ac:dyDescent="0.3">
      <c r="A1885" s="1">
        <v>45361</v>
      </c>
      <c r="B1885" t="s">
        <v>3</v>
      </c>
      <c r="C1885" t="s">
        <v>12</v>
      </c>
      <c r="D1885" t="s">
        <v>5</v>
      </c>
      <c r="E1885" t="s">
        <v>8</v>
      </c>
      <c r="F1885">
        <v>1267</v>
      </c>
      <c r="G1885">
        <v>26</v>
      </c>
      <c r="H1885">
        <v>1</v>
      </c>
      <c r="I1885" s="4">
        <v>41.65</v>
      </c>
      <c r="J1885" s="4">
        <v>75.62</v>
      </c>
      <c r="K1885" s="2">
        <f t="shared" si="203"/>
        <v>2.0520915548539857E-2</v>
      </c>
      <c r="L1885">
        <f t="shared" si="204"/>
        <v>3.8461538461538464E-2</v>
      </c>
      <c r="M1885" s="4">
        <f t="shared" si="205"/>
        <v>1.6019230769230768</v>
      </c>
      <c r="N1885" s="4">
        <f t="shared" si="206"/>
        <v>41.65</v>
      </c>
      <c r="O1885">
        <f t="shared" si="207"/>
        <v>1.815606242496999</v>
      </c>
      <c r="P1885" s="4">
        <f t="shared" si="208"/>
        <v>33.970000000000006</v>
      </c>
      <c r="Q1885" t="str">
        <f t="shared" si="209"/>
        <v>Inefficient</v>
      </c>
    </row>
    <row r="1886" spans="1:17" x14ac:dyDescent="0.3">
      <c r="A1886" s="1">
        <v>45361</v>
      </c>
      <c r="B1886" t="s">
        <v>3</v>
      </c>
      <c r="C1886" t="s">
        <v>12</v>
      </c>
      <c r="D1886" t="s">
        <v>9</v>
      </c>
      <c r="E1886" t="s">
        <v>6</v>
      </c>
      <c r="F1886">
        <v>1167</v>
      </c>
      <c r="G1886">
        <v>9</v>
      </c>
      <c r="H1886">
        <v>0</v>
      </c>
      <c r="I1886" s="4">
        <v>43.88</v>
      </c>
      <c r="J1886" s="4">
        <v>0</v>
      </c>
      <c r="K1886" s="2">
        <f t="shared" si="203"/>
        <v>7.7120822622107968E-3</v>
      </c>
      <c r="L1886">
        <f t="shared" si="204"/>
        <v>0</v>
      </c>
      <c r="M1886" s="4">
        <f t="shared" si="205"/>
        <v>4.8755555555555556</v>
      </c>
      <c r="N1886" s="4">
        <f t="shared" si="206"/>
        <v>0</v>
      </c>
      <c r="O1886">
        <f t="shared" si="207"/>
        <v>0</v>
      </c>
      <c r="P1886" s="4">
        <f t="shared" si="208"/>
        <v>-43.88</v>
      </c>
      <c r="Q1886" t="str">
        <f t="shared" si="209"/>
        <v>Inefficient</v>
      </c>
    </row>
    <row r="1887" spans="1:17" x14ac:dyDescent="0.3">
      <c r="A1887" s="1">
        <v>45361</v>
      </c>
      <c r="B1887" t="s">
        <v>3</v>
      </c>
      <c r="C1887" t="s">
        <v>12</v>
      </c>
      <c r="D1887" t="s">
        <v>9</v>
      </c>
      <c r="E1887" t="s">
        <v>7</v>
      </c>
      <c r="F1887">
        <v>3613</v>
      </c>
      <c r="G1887">
        <v>26</v>
      </c>
      <c r="H1887">
        <v>0</v>
      </c>
      <c r="I1887" s="4">
        <v>231.21</v>
      </c>
      <c r="J1887" s="4">
        <v>0</v>
      </c>
      <c r="K1887" s="2">
        <f t="shared" si="203"/>
        <v>7.1962358151120955E-3</v>
      </c>
      <c r="L1887">
        <f t="shared" si="204"/>
        <v>0</v>
      </c>
      <c r="M1887" s="4">
        <f t="shared" si="205"/>
        <v>8.8926923076923075</v>
      </c>
      <c r="N1887" s="4">
        <f t="shared" si="206"/>
        <v>0</v>
      </c>
      <c r="O1887">
        <f t="shared" si="207"/>
        <v>0</v>
      </c>
      <c r="P1887" s="4">
        <f t="shared" si="208"/>
        <v>-231.21</v>
      </c>
      <c r="Q1887" t="str">
        <f t="shared" si="209"/>
        <v>Inefficient</v>
      </c>
    </row>
    <row r="1888" spans="1:17" x14ac:dyDescent="0.3">
      <c r="A1888" s="1">
        <v>45361</v>
      </c>
      <c r="B1888" t="s">
        <v>3</v>
      </c>
      <c r="C1888" t="s">
        <v>12</v>
      </c>
      <c r="D1888" t="s">
        <v>9</v>
      </c>
      <c r="E1888" t="s">
        <v>8</v>
      </c>
      <c r="F1888">
        <v>1789</v>
      </c>
      <c r="G1888">
        <v>13</v>
      </c>
      <c r="H1888">
        <v>0</v>
      </c>
      <c r="I1888" s="4">
        <v>68.22</v>
      </c>
      <c r="J1888" s="4">
        <v>0</v>
      </c>
      <c r="K1888" s="2">
        <f t="shared" si="203"/>
        <v>7.2666294019005035E-3</v>
      </c>
      <c r="L1888">
        <f t="shared" si="204"/>
        <v>0</v>
      </c>
      <c r="M1888" s="4">
        <f t="shared" si="205"/>
        <v>5.2476923076923079</v>
      </c>
      <c r="N1888" s="4">
        <f t="shared" si="206"/>
        <v>0</v>
      </c>
      <c r="O1888">
        <f t="shared" si="207"/>
        <v>0</v>
      </c>
      <c r="P1888" s="4">
        <f t="shared" si="208"/>
        <v>-68.22</v>
      </c>
      <c r="Q1888" t="str">
        <f t="shared" si="209"/>
        <v>Inefficient</v>
      </c>
    </row>
    <row r="1889" spans="1:17" x14ac:dyDescent="0.3">
      <c r="A1889" s="1">
        <v>45361</v>
      </c>
      <c r="B1889" t="s">
        <v>3</v>
      </c>
      <c r="C1889" t="s">
        <v>12</v>
      </c>
      <c r="D1889" t="s">
        <v>10</v>
      </c>
      <c r="E1889" t="s">
        <v>6</v>
      </c>
      <c r="F1889">
        <v>1141</v>
      </c>
      <c r="G1889">
        <v>26</v>
      </c>
      <c r="H1889">
        <v>1</v>
      </c>
      <c r="I1889" s="4">
        <v>57.51</v>
      </c>
      <c r="J1889" s="4">
        <v>76.19</v>
      </c>
      <c r="K1889" s="2">
        <f t="shared" si="203"/>
        <v>2.2787028921998246E-2</v>
      </c>
      <c r="L1889">
        <f t="shared" si="204"/>
        <v>3.8461538461538464E-2</v>
      </c>
      <c r="M1889" s="4">
        <f t="shared" si="205"/>
        <v>2.2119230769230769</v>
      </c>
      <c r="N1889" s="4">
        <f t="shared" si="206"/>
        <v>57.51</v>
      </c>
      <c r="O1889">
        <f t="shared" si="207"/>
        <v>1.3248130759867849</v>
      </c>
      <c r="P1889" s="4">
        <f t="shared" si="208"/>
        <v>18.68</v>
      </c>
      <c r="Q1889" t="str">
        <f t="shared" si="209"/>
        <v>Inefficient</v>
      </c>
    </row>
    <row r="1890" spans="1:17" x14ac:dyDescent="0.3">
      <c r="A1890" s="1">
        <v>45361</v>
      </c>
      <c r="B1890" t="s">
        <v>3</v>
      </c>
      <c r="C1890" t="s">
        <v>12</v>
      </c>
      <c r="D1890" t="s">
        <v>10</v>
      </c>
      <c r="E1890" t="s">
        <v>7</v>
      </c>
      <c r="F1890">
        <v>4900</v>
      </c>
      <c r="G1890">
        <v>113</v>
      </c>
      <c r="H1890">
        <v>4</v>
      </c>
      <c r="I1890" s="4">
        <v>114.33</v>
      </c>
      <c r="J1890" s="4">
        <v>303.79000000000002</v>
      </c>
      <c r="K1890" s="2">
        <f t="shared" si="203"/>
        <v>2.3061224489795917E-2</v>
      </c>
      <c r="L1890">
        <f t="shared" si="204"/>
        <v>3.5398230088495575E-2</v>
      </c>
      <c r="M1890" s="4">
        <f t="shared" si="205"/>
        <v>1.0117699115044247</v>
      </c>
      <c r="N1890" s="4">
        <f t="shared" si="206"/>
        <v>28.5825</v>
      </c>
      <c r="O1890">
        <f t="shared" si="207"/>
        <v>2.6571328610163563</v>
      </c>
      <c r="P1890" s="4">
        <f t="shared" si="208"/>
        <v>189.46000000000004</v>
      </c>
      <c r="Q1890" t="str">
        <f t="shared" si="209"/>
        <v>Inefficient</v>
      </c>
    </row>
    <row r="1891" spans="1:17" x14ac:dyDescent="0.3">
      <c r="A1891" s="1">
        <v>45361</v>
      </c>
      <c r="B1891" t="s">
        <v>3</v>
      </c>
      <c r="C1891" t="s">
        <v>12</v>
      </c>
      <c r="D1891" t="s">
        <v>10</v>
      </c>
      <c r="E1891" t="s">
        <v>8</v>
      </c>
      <c r="F1891">
        <v>2768</v>
      </c>
      <c r="G1891">
        <v>48</v>
      </c>
      <c r="H1891">
        <v>1</v>
      </c>
      <c r="I1891" s="4">
        <v>178.31</v>
      </c>
      <c r="J1891" s="4">
        <v>70.78</v>
      </c>
      <c r="K1891" s="2">
        <f t="shared" si="203"/>
        <v>1.7341040462427744E-2</v>
      </c>
      <c r="L1891">
        <f t="shared" si="204"/>
        <v>2.0833333333333332E-2</v>
      </c>
      <c r="M1891" s="4">
        <f t="shared" si="205"/>
        <v>3.7147916666666667</v>
      </c>
      <c r="N1891" s="4">
        <f t="shared" si="206"/>
        <v>178.31</v>
      </c>
      <c r="O1891">
        <f t="shared" si="207"/>
        <v>0.39694913353149008</v>
      </c>
      <c r="P1891" s="4">
        <f t="shared" si="208"/>
        <v>-107.53</v>
      </c>
      <c r="Q1891" t="str">
        <f t="shared" si="209"/>
        <v>Inefficient</v>
      </c>
    </row>
    <row r="1892" spans="1:17" x14ac:dyDescent="0.3">
      <c r="A1892" s="1">
        <v>45362</v>
      </c>
      <c r="B1892" t="s">
        <v>3</v>
      </c>
      <c r="C1892" t="s">
        <v>4</v>
      </c>
      <c r="D1892" t="s">
        <v>5</v>
      </c>
      <c r="E1892" t="s">
        <v>6</v>
      </c>
      <c r="F1892">
        <v>1988</v>
      </c>
      <c r="G1892">
        <v>95</v>
      </c>
      <c r="H1892">
        <v>12</v>
      </c>
      <c r="I1892" s="4">
        <v>74.55</v>
      </c>
      <c r="J1892" s="4">
        <v>742.35</v>
      </c>
      <c r="K1892" s="2">
        <f t="shared" si="203"/>
        <v>4.778672032193159E-2</v>
      </c>
      <c r="L1892">
        <f t="shared" si="204"/>
        <v>0.12631578947368421</v>
      </c>
      <c r="M1892" s="4">
        <f t="shared" si="205"/>
        <v>0.78473684210526318</v>
      </c>
      <c r="N1892" s="4">
        <f t="shared" si="206"/>
        <v>6.2124999999999995</v>
      </c>
      <c r="O1892">
        <f t="shared" si="207"/>
        <v>9.9577464788732399</v>
      </c>
      <c r="P1892" s="4">
        <f t="shared" si="208"/>
        <v>667.80000000000007</v>
      </c>
      <c r="Q1892" t="str">
        <f t="shared" si="209"/>
        <v>Efficient</v>
      </c>
    </row>
    <row r="1893" spans="1:17" x14ac:dyDescent="0.3">
      <c r="A1893" s="1">
        <v>45362</v>
      </c>
      <c r="B1893" t="s">
        <v>3</v>
      </c>
      <c r="C1893" t="s">
        <v>4</v>
      </c>
      <c r="D1893" t="s">
        <v>5</v>
      </c>
      <c r="E1893" t="s">
        <v>7</v>
      </c>
      <c r="F1893">
        <v>3666</v>
      </c>
      <c r="G1893">
        <v>155</v>
      </c>
      <c r="H1893">
        <v>21</v>
      </c>
      <c r="I1893" s="4">
        <v>227.8</v>
      </c>
      <c r="J1893" s="4">
        <v>1757.76</v>
      </c>
      <c r="K1893" s="2">
        <f t="shared" si="203"/>
        <v>4.2280414620840152E-2</v>
      </c>
      <c r="L1893">
        <f t="shared" si="204"/>
        <v>0.13548387096774195</v>
      </c>
      <c r="M1893" s="4">
        <f t="shared" si="205"/>
        <v>1.4696774193548388</v>
      </c>
      <c r="N1893" s="4">
        <f t="shared" si="206"/>
        <v>10.847619047619048</v>
      </c>
      <c r="O1893">
        <f t="shared" si="207"/>
        <v>7.7162423178226511</v>
      </c>
      <c r="P1893" s="4">
        <f t="shared" si="208"/>
        <v>1529.96</v>
      </c>
      <c r="Q1893" t="str">
        <f t="shared" si="209"/>
        <v>Efficient</v>
      </c>
    </row>
    <row r="1894" spans="1:17" x14ac:dyDescent="0.3">
      <c r="A1894" s="1">
        <v>45362</v>
      </c>
      <c r="B1894" t="s">
        <v>3</v>
      </c>
      <c r="C1894" t="s">
        <v>4</v>
      </c>
      <c r="D1894" t="s">
        <v>5</v>
      </c>
      <c r="E1894" t="s">
        <v>8</v>
      </c>
      <c r="F1894">
        <v>487</v>
      </c>
      <c r="G1894">
        <v>20</v>
      </c>
      <c r="H1894">
        <v>2</v>
      </c>
      <c r="I1894" s="4">
        <v>17.5</v>
      </c>
      <c r="J1894" s="4">
        <v>166.41</v>
      </c>
      <c r="K1894" s="2">
        <f t="shared" si="203"/>
        <v>4.1067761806981518E-2</v>
      </c>
      <c r="L1894">
        <f t="shared" si="204"/>
        <v>0.1</v>
      </c>
      <c r="M1894" s="4">
        <f t="shared" si="205"/>
        <v>0.875</v>
      </c>
      <c r="N1894" s="4">
        <f t="shared" si="206"/>
        <v>8.75</v>
      </c>
      <c r="O1894">
        <f t="shared" si="207"/>
        <v>9.5091428571428569</v>
      </c>
      <c r="P1894" s="4">
        <f t="shared" si="208"/>
        <v>148.91</v>
      </c>
      <c r="Q1894" t="str">
        <f t="shared" si="209"/>
        <v>Efficient</v>
      </c>
    </row>
    <row r="1895" spans="1:17" x14ac:dyDescent="0.3">
      <c r="A1895" s="1">
        <v>45362</v>
      </c>
      <c r="B1895" t="s">
        <v>3</v>
      </c>
      <c r="C1895" t="s">
        <v>4</v>
      </c>
      <c r="D1895" t="s">
        <v>9</v>
      </c>
      <c r="E1895" t="s">
        <v>6</v>
      </c>
      <c r="F1895">
        <v>1558</v>
      </c>
      <c r="G1895">
        <v>25</v>
      </c>
      <c r="H1895">
        <v>1</v>
      </c>
      <c r="I1895" s="4">
        <v>40.049999999999997</v>
      </c>
      <c r="J1895" s="4">
        <v>51.58</v>
      </c>
      <c r="K1895" s="2">
        <f t="shared" si="203"/>
        <v>1.6046213093709884E-2</v>
      </c>
      <c r="L1895">
        <f t="shared" si="204"/>
        <v>0.04</v>
      </c>
      <c r="M1895" s="4">
        <f t="shared" si="205"/>
        <v>1.6019999999999999</v>
      </c>
      <c r="N1895" s="4">
        <f t="shared" si="206"/>
        <v>40.049999999999997</v>
      </c>
      <c r="O1895">
        <f t="shared" si="207"/>
        <v>1.2878901373283396</v>
      </c>
      <c r="P1895" s="4">
        <f t="shared" si="208"/>
        <v>11.530000000000001</v>
      </c>
      <c r="Q1895" t="str">
        <f t="shared" si="209"/>
        <v>Inefficient</v>
      </c>
    </row>
    <row r="1896" spans="1:17" x14ac:dyDescent="0.3">
      <c r="A1896" s="1">
        <v>45362</v>
      </c>
      <c r="B1896" t="s">
        <v>3</v>
      </c>
      <c r="C1896" t="s">
        <v>4</v>
      </c>
      <c r="D1896" t="s">
        <v>9</v>
      </c>
      <c r="E1896" t="s">
        <v>7</v>
      </c>
      <c r="F1896">
        <v>3642</v>
      </c>
      <c r="G1896">
        <v>67</v>
      </c>
      <c r="H1896">
        <v>2</v>
      </c>
      <c r="I1896" s="4">
        <v>196.26</v>
      </c>
      <c r="J1896" s="4">
        <v>170.08</v>
      </c>
      <c r="K1896" s="2">
        <f t="shared" si="203"/>
        <v>1.8396485447556288E-2</v>
      </c>
      <c r="L1896">
        <f t="shared" si="204"/>
        <v>2.9850746268656716E-2</v>
      </c>
      <c r="M1896" s="4">
        <f t="shared" si="205"/>
        <v>2.9292537313432834</v>
      </c>
      <c r="N1896" s="4">
        <f t="shared" si="206"/>
        <v>98.13</v>
      </c>
      <c r="O1896">
        <f t="shared" si="207"/>
        <v>0.86660552328543783</v>
      </c>
      <c r="P1896" s="4">
        <f t="shared" si="208"/>
        <v>-26.179999999999978</v>
      </c>
      <c r="Q1896" t="str">
        <f t="shared" si="209"/>
        <v>Inefficient</v>
      </c>
    </row>
    <row r="1897" spans="1:17" x14ac:dyDescent="0.3">
      <c r="A1897" s="1">
        <v>45362</v>
      </c>
      <c r="B1897" t="s">
        <v>3</v>
      </c>
      <c r="C1897" t="s">
        <v>4</v>
      </c>
      <c r="D1897" t="s">
        <v>9</v>
      </c>
      <c r="E1897" t="s">
        <v>8</v>
      </c>
      <c r="F1897">
        <v>487</v>
      </c>
      <c r="G1897">
        <v>5</v>
      </c>
      <c r="H1897">
        <v>0</v>
      </c>
      <c r="I1897" s="4">
        <v>27.16</v>
      </c>
      <c r="J1897" s="4">
        <v>0</v>
      </c>
      <c r="K1897" s="2">
        <f t="shared" si="203"/>
        <v>1.0266940451745379E-2</v>
      </c>
      <c r="L1897">
        <f t="shared" si="204"/>
        <v>0</v>
      </c>
      <c r="M1897" s="4">
        <f t="shared" si="205"/>
        <v>5.4320000000000004</v>
      </c>
      <c r="N1897" s="4">
        <f t="shared" si="206"/>
        <v>0</v>
      </c>
      <c r="O1897">
        <f t="shared" si="207"/>
        <v>0</v>
      </c>
      <c r="P1897" s="4">
        <f t="shared" si="208"/>
        <v>-27.16</v>
      </c>
      <c r="Q1897" t="str">
        <f t="shared" si="209"/>
        <v>Inefficient</v>
      </c>
    </row>
    <row r="1898" spans="1:17" x14ac:dyDescent="0.3">
      <c r="A1898" s="1">
        <v>45362</v>
      </c>
      <c r="B1898" t="s">
        <v>3</v>
      </c>
      <c r="C1898" t="s">
        <v>4</v>
      </c>
      <c r="D1898" t="s">
        <v>10</v>
      </c>
      <c r="E1898" t="s">
        <v>6</v>
      </c>
      <c r="F1898">
        <v>3367</v>
      </c>
      <c r="G1898">
        <v>57</v>
      </c>
      <c r="H1898">
        <v>2</v>
      </c>
      <c r="I1898" s="4">
        <v>103.71</v>
      </c>
      <c r="J1898" s="4">
        <v>174.33</v>
      </c>
      <c r="K1898" s="2">
        <f t="shared" si="203"/>
        <v>1.6929016929016927E-2</v>
      </c>
      <c r="L1898">
        <f t="shared" si="204"/>
        <v>3.5087719298245612E-2</v>
      </c>
      <c r="M1898" s="4">
        <f t="shared" si="205"/>
        <v>1.8194736842105261</v>
      </c>
      <c r="N1898" s="4">
        <f t="shared" si="206"/>
        <v>51.854999999999997</v>
      </c>
      <c r="O1898">
        <f t="shared" si="207"/>
        <v>1.6809372288111082</v>
      </c>
      <c r="P1898" s="4">
        <f t="shared" si="208"/>
        <v>70.620000000000019</v>
      </c>
      <c r="Q1898" t="str">
        <f t="shared" si="209"/>
        <v>Inefficient</v>
      </c>
    </row>
    <row r="1899" spans="1:17" x14ac:dyDescent="0.3">
      <c r="A1899" s="1">
        <v>45362</v>
      </c>
      <c r="B1899" t="s">
        <v>3</v>
      </c>
      <c r="C1899" t="s">
        <v>4</v>
      </c>
      <c r="D1899" t="s">
        <v>10</v>
      </c>
      <c r="E1899" t="s">
        <v>7</v>
      </c>
      <c r="F1899">
        <v>1895</v>
      </c>
      <c r="G1899">
        <v>38</v>
      </c>
      <c r="H1899">
        <v>2</v>
      </c>
      <c r="I1899" s="4">
        <v>67.489999999999995</v>
      </c>
      <c r="J1899" s="4">
        <v>148.07</v>
      </c>
      <c r="K1899" s="2">
        <f t="shared" si="203"/>
        <v>2.0052770448548814E-2</v>
      </c>
      <c r="L1899">
        <f t="shared" si="204"/>
        <v>5.2631578947368418E-2</v>
      </c>
      <c r="M1899" s="4">
        <f t="shared" si="205"/>
        <v>1.7760526315789473</v>
      </c>
      <c r="N1899" s="4">
        <f t="shared" si="206"/>
        <v>33.744999999999997</v>
      </c>
      <c r="O1899">
        <f t="shared" si="207"/>
        <v>2.1939546599496222</v>
      </c>
      <c r="P1899" s="4">
        <f t="shared" si="208"/>
        <v>80.58</v>
      </c>
      <c r="Q1899" t="str">
        <f t="shared" si="209"/>
        <v>Inefficient</v>
      </c>
    </row>
    <row r="1900" spans="1:17" x14ac:dyDescent="0.3">
      <c r="A1900" s="1">
        <v>45362</v>
      </c>
      <c r="B1900" t="s">
        <v>3</v>
      </c>
      <c r="C1900" t="s">
        <v>4</v>
      </c>
      <c r="D1900" t="s">
        <v>10</v>
      </c>
      <c r="E1900" t="s">
        <v>8</v>
      </c>
      <c r="F1900">
        <v>114</v>
      </c>
      <c r="G1900">
        <v>1</v>
      </c>
      <c r="H1900">
        <v>0</v>
      </c>
      <c r="I1900" s="4">
        <v>5.65</v>
      </c>
      <c r="J1900" s="4">
        <v>0</v>
      </c>
      <c r="K1900" s="2">
        <f t="shared" si="203"/>
        <v>8.771929824561403E-3</v>
      </c>
      <c r="L1900">
        <f t="shared" si="204"/>
        <v>0</v>
      </c>
      <c r="M1900" s="4">
        <f t="shared" si="205"/>
        <v>5.65</v>
      </c>
      <c r="N1900" s="4">
        <f t="shared" si="206"/>
        <v>0</v>
      </c>
      <c r="O1900">
        <f t="shared" si="207"/>
        <v>0</v>
      </c>
      <c r="P1900" s="4">
        <f t="shared" si="208"/>
        <v>-5.65</v>
      </c>
      <c r="Q1900" t="str">
        <f t="shared" si="209"/>
        <v>Inefficient</v>
      </c>
    </row>
    <row r="1901" spans="1:17" x14ac:dyDescent="0.3">
      <c r="A1901" s="1">
        <v>45362</v>
      </c>
      <c r="B1901" t="s">
        <v>3</v>
      </c>
      <c r="C1901" t="s">
        <v>11</v>
      </c>
      <c r="D1901" t="s">
        <v>5</v>
      </c>
      <c r="E1901" t="s">
        <v>6</v>
      </c>
      <c r="F1901">
        <v>3791</v>
      </c>
      <c r="G1901">
        <v>107</v>
      </c>
      <c r="H1901">
        <v>7</v>
      </c>
      <c r="I1901" s="4">
        <v>213.17</v>
      </c>
      <c r="J1901" s="4">
        <v>360.77</v>
      </c>
      <c r="K1901" s="2">
        <f t="shared" si="203"/>
        <v>2.8224742811922974E-2</v>
      </c>
      <c r="L1901">
        <f t="shared" si="204"/>
        <v>6.5420560747663545E-2</v>
      </c>
      <c r="M1901" s="4">
        <f t="shared" si="205"/>
        <v>1.9922429906542054</v>
      </c>
      <c r="N1901" s="4">
        <f t="shared" si="206"/>
        <v>30.452857142857141</v>
      </c>
      <c r="O1901">
        <f t="shared" si="207"/>
        <v>1.6924051226720458</v>
      </c>
      <c r="P1901" s="4">
        <f t="shared" si="208"/>
        <v>147.6</v>
      </c>
      <c r="Q1901" t="str">
        <f t="shared" si="209"/>
        <v>Inefficient</v>
      </c>
    </row>
    <row r="1902" spans="1:17" x14ac:dyDescent="0.3">
      <c r="A1902" s="1">
        <v>45362</v>
      </c>
      <c r="B1902" t="s">
        <v>3</v>
      </c>
      <c r="C1902" t="s">
        <v>11</v>
      </c>
      <c r="D1902" t="s">
        <v>5</v>
      </c>
      <c r="E1902" t="s">
        <v>7</v>
      </c>
      <c r="F1902">
        <v>502</v>
      </c>
      <c r="G1902">
        <v>12</v>
      </c>
      <c r="H1902">
        <v>0</v>
      </c>
      <c r="I1902" s="4">
        <v>14.26</v>
      </c>
      <c r="J1902" s="4">
        <v>0</v>
      </c>
      <c r="K1902" s="2">
        <f t="shared" si="203"/>
        <v>2.3904382470119521E-2</v>
      </c>
      <c r="L1902">
        <f t="shared" si="204"/>
        <v>0</v>
      </c>
      <c r="M1902" s="4">
        <f t="shared" si="205"/>
        <v>1.1883333333333332</v>
      </c>
      <c r="N1902" s="4">
        <f t="shared" si="206"/>
        <v>0</v>
      </c>
      <c r="O1902">
        <f t="shared" si="207"/>
        <v>0</v>
      </c>
      <c r="P1902" s="4">
        <f t="shared" si="208"/>
        <v>-14.26</v>
      </c>
      <c r="Q1902" t="str">
        <f t="shared" si="209"/>
        <v>Inefficient</v>
      </c>
    </row>
    <row r="1903" spans="1:17" x14ac:dyDescent="0.3">
      <c r="A1903" s="1">
        <v>45362</v>
      </c>
      <c r="B1903" t="s">
        <v>3</v>
      </c>
      <c r="C1903" t="s">
        <v>11</v>
      </c>
      <c r="D1903" t="s">
        <v>5</v>
      </c>
      <c r="E1903" t="s">
        <v>8</v>
      </c>
      <c r="F1903">
        <v>306</v>
      </c>
      <c r="G1903">
        <v>12</v>
      </c>
      <c r="H1903">
        <v>0</v>
      </c>
      <c r="I1903" s="4">
        <v>17.82</v>
      </c>
      <c r="J1903" s="4">
        <v>0</v>
      </c>
      <c r="K1903" s="2">
        <f t="shared" si="203"/>
        <v>3.9215686274509803E-2</v>
      </c>
      <c r="L1903">
        <f t="shared" si="204"/>
        <v>0</v>
      </c>
      <c r="M1903" s="4">
        <f t="shared" si="205"/>
        <v>1.4850000000000001</v>
      </c>
      <c r="N1903" s="4">
        <f t="shared" si="206"/>
        <v>0</v>
      </c>
      <c r="O1903">
        <f t="shared" si="207"/>
        <v>0</v>
      </c>
      <c r="P1903" s="4">
        <f t="shared" si="208"/>
        <v>-17.82</v>
      </c>
      <c r="Q1903" t="str">
        <f t="shared" si="209"/>
        <v>Inefficient</v>
      </c>
    </row>
    <row r="1904" spans="1:17" x14ac:dyDescent="0.3">
      <c r="A1904" s="1">
        <v>45362</v>
      </c>
      <c r="B1904" t="s">
        <v>3</v>
      </c>
      <c r="C1904" t="s">
        <v>11</v>
      </c>
      <c r="D1904" t="s">
        <v>9</v>
      </c>
      <c r="E1904" t="s">
        <v>6</v>
      </c>
      <c r="F1904">
        <v>6911</v>
      </c>
      <c r="G1904">
        <v>111</v>
      </c>
      <c r="H1904">
        <v>2</v>
      </c>
      <c r="I1904" s="4">
        <v>389.47</v>
      </c>
      <c r="J1904" s="4">
        <v>111.36</v>
      </c>
      <c r="K1904" s="2">
        <f t="shared" si="203"/>
        <v>1.606135146867313E-2</v>
      </c>
      <c r="L1904">
        <f t="shared" si="204"/>
        <v>1.8018018018018018E-2</v>
      </c>
      <c r="M1904" s="4">
        <f t="shared" si="205"/>
        <v>3.5087387387387392</v>
      </c>
      <c r="N1904" s="4">
        <f t="shared" si="206"/>
        <v>194.73500000000001</v>
      </c>
      <c r="O1904">
        <f t="shared" si="207"/>
        <v>0.28592702903946388</v>
      </c>
      <c r="P1904" s="4">
        <f t="shared" si="208"/>
        <v>-278.11</v>
      </c>
      <c r="Q1904" t="str">
        <f t="shared" si="209"/>
        <v>Inefficient</v>
      </c>
    </row>
    <row r="1905" spans="1:17" x14ac:dyDescent="0.3">
      <c r="A1905" s="1">
        <v>45362</v>
      </c>
      <c r="B1905" t="s">
        <v>3</v>
      </c>
      <c r="C1905" t="s">
        <v>11</v>
      </c>
      <c r="D1905" t="s">
        <v>9</v>
      </c>
      <c r="E1905" t="s">
        <v>7</v>
      </c>
      <c r="F1905">
        <v>328</v>
      </c>
      <c r="G1905">
        <v>4</v>
      </c>
      <c r="H1905">
        <v>0</v>
      </c>
      <c r="I1905" s="4">
        <v>9.93</v>
      </c>
      <c r="J1905" s="4">
        <v>0</v>
      </c>
      <c r="K1905" s="2">
        <f t="shared" si="203"/>
        <v>1.2195121951219513E-2</v>
      </c>
      <c r="L1905">
        <f t="shared" si="204"/>
        <v>0</v>
      </c>
      <c r="M1905" s="4">
        <f t="shared" si="205"/>
        <v>2.4824999999999999</v>
      </c>
      <c r="N1905" s="4">
        <f t="shared" si="206"/>
        <v>0</v>
      </c>
      <c r="O1905">
        <f t="shared" si="207"/>
        <v>0</v>
      </c>
      <c r="P1905" s="4">
        <f t="shared" si="208"/>
        <v>-9.93</v>
      </c>
      <c r="Q1905" t="str">
        <f t="shared" si="209"/>
        <v>Inefficient</v>
      </c>
    </row>
    <row r="1906" spans="1:17" x14ac:dyDescent="0.3">
      <c r="A1906" s="1">
        <v>45362</v>
      </c>
      <c r="B1906" t="s">
        <v>3</v>
      </c>
      <c r="C1906" t="s">
        <v>11</v>
      </c>
      <c r="D1906" t="s">
        <v>9</v>
      </c>
      <c r="E1906" t="s">
        <v>8</v>
      </c>
      <c r="F1906">
        <v>178</v>
      </c>
      <c r="G1906">
        <v>0</v>
      </c>
      <c r="H1906">
        <v>0</v>
      </c>
      <c r="I1906" s="4">
        <v>8.43</v>
      </c>
      <c r="J1906" s="4">
        <v>0</v>
      </c>
      <c r="K1906" s="2">
        <f t="shared" si="203"/>
        <v>0</v>
      </c>
      <c r="L1906">
        <f t="shared" si="204"/>
        <v>0</v>
      </c>
      <c r="M1906" s="4">
        <f t="shared" si="205"/>
        <v>0</v>
      </c>
      <c r="N1906" s="4">
        <f t="shared" si="206"/>
        <v>0</v>
      </c>
      <c r="O1906">
        <f t="shared" si="207"/>
        <v>0</v>
      </c>
      <c r="P1906" s="4">
        <f t="shared" si="208"/>
        <v>-8.43</v>
      </c>
      <c r="Q1906" t="str">
        <f t="shared" si="209"/>
        <v>Inefficient</v>
      </c>
    </row>
    <row r="1907" spans="1:17" x14ac:dyDescent="0.3">
      <c r="A1907" s="1">
        <v>45362</v>
      </c>
      <c r="B1907" t="s">
        <v>3</v>
      </c>
      <c r="C1907" t="s">
        <v>11</v>
      </c>
      <c r="D1907" t="s">
        <v>10</v>
      </c>
      <c r="E1907" t="s">
        <v>6</v>
      </c>
      <c r="F1907">
        <v>5815</v>
      </c>
      <c r="G1907">
        <v>115</v>
      </c>
      <c r="H1907">
        <v>2</v>
      </c>
      <c r="I1907" s="4">
        <v>274.32</v>
      </c>
      <c r="J1907" s="4">
        <v>170.48</v>
      </c>
      <c r="K1907" s="2">
        <f t="shared" si="203"/>
        <v>1.9776440240756664E-2</v>
      </c>
      <c r="L1907">
        <f t="shared" si="204"/>
        <v>1.7391304347826087E-2</v>
      </c>
      <c r="M1907" s="4">
        <f t="shared" si="205"/>
        <v>2.3853913043478259</v>
      </c>
      <c r="N1907" s="4">
        <f t="shared" si="206"/>
        <v>137.16</v>
      </c>
      <c r="O1907">
        <f t="shared" si="207"/>
        <v>0.62146398366870803</v>
      </c>
      <c r="P1907" s="4">
        <f t="shared" si="208"/>
        <v>-103.84</v>
      </c>
      <c r="Q1907" t="str">
        <f t="shared" si="209"/>
        <v>Inefficient</v>
      </c>
    </row>
    <row r="1908" spans="1:17" x14ac:dyDescent="0.3">
      <c r="A1908" s="1">
        <v>45362</v>
      </c>
      <c r="B1908" t="s">
        <v>3</v>
      </c>
      <c r="C1908" t="s">
        <v>11</v>
      </c>
      <c r="D1908" t="s">
        <v>10</v>
      </c>
      <c r="E1908" t="s">
        <v>7</v>
      </c>
      <c r="F1908">
        <v>833</v>
      </c>
      <c r="G1908">
        <v>24</v>
      </c>
      <c r="H1908">
        <v>0</v>
      </c>
      <c r="I1908" s="4">
        <v>48.3</v>
      </c>
      <c r="J1908" s="4">
        <v>0</v>
      </c>
      <c r="K1908" s="2">
        <f t="shared" si="203"/>
        <v>2.8811524609843937E-2</v>
      </c>
      <c r="L1908">
        <f t="shared" si="204"/>
        <v>0</v>
      </c>
      <c r="M1908" s="4">
        <f t="shared" si="205"/>
        <v>2.0124999999999997</v>
      </c>
      <c r="N1908" s="4">
        <f t="shared" si="206"/>
        <v>0</v>
      </c>
      <c r="O1908">
        <f t="shared" si="207"/>
        <v>0</v>
      </c>
      <c r="P1908" s="4">
        <f t="shared" si="208"/>
        <v>-48.3</v>
      </c>
      <c r="Q1908" t="str">
        <f t="shared" si="209"/>
        <v>Inefficient</v>
      </c>
    </row>
    <row r="1909" spans="1:17" x14ac:dyDescent="0.3">
      <c r="A1909" s="1">
        <v>45362</v>
      </c>
      <c r="B1909" t="s">
        <v>3</v>
      </c>
      <c r="C1909" t="s">
        <v>11</v>
      </c>
      <c r="D1909" t="s">
        <v>10</v>
      </c>
      <c r="E1909" t="s">
        <v>8</v>
      </c>
      <c r="F1909">
        <v>486</v>
      </c>
      <c r="G1909">
        <v>12</v>
      </c>
      <c r="H1909">
        <v>0</v>
      </c>
      <c r="I1909" s="4">
        <v>14.67</v>
      </c>
      <c r="J1909" s="4">
        <v>0</v>
      </c>
      <c r="K1909" s="2">
        <f t="shared" si="203"/>
        <v>2.4691358024691357E-2</v>
      </c>
      <c r="L1909">
        <f t="shared" si="204"/>
        <v>0</v>
      </c>
      <c r="M1909" s="4">
        <f t="shared" si="205"/>
        <v>1.2224999999999999</v>
      </c>
      <c r="N1909" s="4">
        <f t="shared" si="206"/>
        <v>0</v>
      </c>
      <c r="O1909">
        <f t="shared" si="207"/>
        <v>0</v>
      </c>
      <c r="P1909" s="4">
        <f t="shared" si="208"/>
        <v>-14.67</v>
      </c>
      <c r="Q1909" t="str">
        <f t="shared" si="209"/>
        <v>Inefficient</v>
      </c>
    </row>
    <row r="1910" spans="1:17" x14ac:dyDescent="0.3">
      <c r="A1910" s="1">
        <v>45362</v>
      </c>
      <c r="B1910" t="s">
        <v>3</v>
      </c>
      <c r="C1910" t="s">
        <v>12</v>
      </c>
      <c r="D1910" t="s">
        <v>5</v>
      </c>
      <c r="E1910" t="s">
        <v>6</v>
      </c>
      <c r="F1910">
        <v>907</v>
      </c>
      <c r="G1910">
        <v>30</v>
      </c>
      <c r="H1910">
        <v>2</v>
      </c>
      <c r="I1910" s="4">
        <v>50.95</v>
      </c>
      <c r="J1910" s="4">
        <v>108.78</v>
      </c>
      <c r="K1910" s="2">
        <f t="shared" si="203"/>
        <v>3.3076074972436607E-2</v>
      </c>
      <c r="L1910">
        <f t="shared" si="204"/>
        <v>6.6666666666666666E-2</v>
      </c>
      <c r="M1910" s="4">
        <f t="shared" si="205"/>
        <v>1.6983333333333335</v>
      </c>
      <c r="N1910" s="4">
        <f t="shared" si="206"/>
        <v>25.475000000000001</v>
      </c>
      <c r="O1910">
        <f t="shared" si="207"/>
        <v>2.1350343473994111</v>
      </c>
      <c r="P1910" s="4">
        <f t="shared" si="208"/>
        <v>57.83</v>
      </c>
      <c r="Q1910" t="str">
        <f t="shared" si="209"/>
        <v>Inefficient</v>
      </c>
    </row>
    <row r="1911" spans="1:17" x14ac:dyDescent="0.3">
      <c r="A1911" s="1">
        <v>45362</v>
      </c>
      <c r="B1911" t="s">
        <v>3</v>
      </c>
      <c r="C1911" t="s">
        <v>12</v>
      </c>
      <c r="D1911" t="s">
        <v>5</v>
      </c>
      <c r="E1911" t="s">
        <v>7</v>
      </c>
      <c r="F1911">
        <v>2431</v>
      </c>
      <c r="G1911">
        <v>73</v>
      </c>
      <c r="H1911">
        <v>10</v>
      </c>
      <c r="I1911" s="4">
        <v>111.78</v>
      </c>
      <c r="J1911" s="4">
        <v>813.78</v>
      </c>
      <c r="K1911" s="2">
        <f t="shared" si="203"/>
        <v>3.0028794734677088E-2</v>
      </c>
      <c r="L1911">
        <f t="shared" si="204"/>
        <v>0.13698630136986301</v>
      </c>
      <c r="M1911" s="4">
        <f t="shared" si="205"/>
        <v>1.5312328767123289</v>
      </c>
      <c r="N1911" s="4">
        <f t="shared" si="206"/>
        <v>11.178000000000001</v>
      </c>
      <c r="O1911">
        <f t="shared" si="207"/>
        <v>7.2801932367149753</v>
      </c>
      <c r="P1911" s="4">
        <f t="shared" si="208"/>
        <v>702</v>
      </c>
      <c r="Q1911" t="str">
        <f t="shared" si="209"/>
        <v>Efficient</v>
      </c>
    </row>
    <row r="1912" spans="1:17" x14ac:dyDescent="0.3">
      <c r="A1912" s="1">
        <v>45362</v>
      </c>
      <c r="B1912" t="s">
        <v>3</v>
      </c>
      <c r="C1912" t="s">
        <v>12</v>
      </c>
      <c r="D1912" t="s">
        <v>5</v>
      </c>
      <c r="E1912" t="s">
        <v>8</v>
      </c>
      <c r="F1912">
        <v>1639</v>
      </c>
      <c r="G1912">
        <v>54</v>
      </c>
      <c r="H1912">
        <v>4</v>
      </c>
      <c r="I1912" s="4">
        <v>47.57</v>
      </c>
      <c r="J1912" s="4">
        <v>301.35000000000002</v>
      </c>
      <c r="K1912" s="2">
        <f t="shared" si="203"/>
        <v>3.2946918852959119E-2</v>
      </c>
      <c r="L1912">
        <f t="shared" si="204"/>
        <v>7.407407407407407E-2</v>
      </c>
      <c r="M1912" s="4">
        <f t="shared" si="205"/>
        <v>0.88092592592592589</v>
      </c>
      <c r="N1912" s="4">
        <f t="shared" si="206"/>
        <v>11.8925</v>
      </c>
      <c r="O1912">
        <f t="shared" si="207"/>
        <v>6.3348749211688045</v>
      </c>
      <c r="P1912" s="4">
        <f t="shared" si="208"/>
        <v>253.78000000000003</v>
      </c>
      <c r="Q1912" t="str">
        <f t="shared" si="209"/>
        <v>Efficient</v>
      </c>
    </row>
    <row r="1913" spans="1:17" x14ac:dyDescent="0.3">
      <c r="A1913" s="1">
        <v>45362</v>
      </c>
      <c r="B1913" t="s">
        <v>3</v>
      </c>
      <c r="C1913" t="s">
        <v>12</v>
      </c>
      <c r="D1913" t="s">
        <v>9</v>
      </c>
      <c r="E1913" t="s">
        <v>6</v>
      </c>
      <c r="F1913">
        <v>1268</v>
      </c>
      <c r="G1913">
        <v>9</v>
      </c>
      <c r="H1913">
        <v>0</v>
      </c>
      <c r="I1913" s="4">
        <v>57.37</v>
      </c>
      <c r="J1913" s="4">
        <v>0</v>
      </c>
      <c r="K1913" s="2">
        <f t="shared" si="203"/>
        <v>7.0977917981072556E-3</v>
      </c>
      <c r="L1913">
        <f t="shared" si="204"/>
        <v>0</v>
      </c>
      <c r="M1913" s="4">
        <f t="shared" si="205"/>
        <v>6.3744444444444444</v>
      </c>
      <c r="N1913" s="4">
        <f t="shared" si="206"/>
        <v>0</v>
      </c>
      <c r="O1913">
        <f t="shared" si="207"/>
        <v>0</v>
      </c>
      <c r="P1913" s="4">
        <f t="shared" si="208"/>
        <v>-57.37</v>
      </c>
      <c r="Q1913" t="str">
        <f t="shared" si="209"/>
        <v>Inefficient</v>
      </c>
    </row>
    <row r="1914" spans="1:17" x14ac:dyDescent="0.3">
      <c r="A1914" s="1">
        <v>45362</v>
      </c>
      <c r="B1914" t="s">
        <v>3</v>
      </c>
      <c r="C1914" t="s">
        <v>12</v>
      </c>
      <c r="D1914" t="s">
        <v>9</v>
      </c>
      <c r="E1914" t="s">
        <v>7</v>
      </c>
      <c r="F1914">
        <v>4355</v>
      </c>
      <c r="G1914">
        <v>86</v>
      </c>
      <c r="H1914">
        <v>3</v>
      </c>
      <c r="I1914" s="4">
        <v>266.20999999999998</v>
      </c>
      <c r="J1914" s="4">
        <v>212.23</v>
      </c>
      <c r="K1914" s="2">
        <f t="shared" si="203"/>
        <v>1.9747416762342134E-2</v>
      </c>
      <c r="L1914">
        <f t="shared" si="204"/>
        <v>3.4883720930232558E-2</v>
      </c>
      <c r="M1914" s="4">
        <f t="shared" si="205"/>
        <v>3.0954651162790694</v>
      </c>
      <c r="N1914" s="4">
        <f t="shared" si="206"/>
        <v>88.736666666666665</v>
      </c>
      <c r="O1914">
        <f t="shared" si="207"/>
        <v>0.79722775252620115</v>
      </c>
      <c r="P1914" s="4">
        <f t="shared" si="208"/>
        <v>-53.97999999999999</v>
      </c>
      <c r="Q1914" t="str">
        <f t="shared" si="209"/>
        <v>Inefficient</v>
      </c>
    </row>
    <row r="1915" spans="1:17" x14ac:dyDescent="0.3">
      <c r="A1915" s="1">
        <v>45362</v>
      </c>
      <c r="B1915" t="s">
        <v>3</v>
      </c>
      <c r="C1915" t="s">
        <v>12</v>
      </c>
      <c r="D1915" t="s">
        <v>9</v>
      </c>
      <c r="E1915" t="s">
        <v>8</v>
      </c>
      <c r="F1915">
        <v>2090</v>
      </c>
      <c r="G1915">
        <v>26</v>
      </c>
      <c r="H1915">
        <v>0</v>
      </c>
      <c r="I1915" s="4">
        <v>111.1</v>
      </c>
      <c r="J1915" s="4">
        <v>0</v>
      </c>
      <c r="K1915" s="2">
        <f t="shared" si="203"/>
        <v>1.2440191387559809E-2</v>
      </c>
      <c r="L1915">
        <f t="shared" si="204"/>
        <v>0</v>
      </c>
      <c r="M1915" s="4">
        <f t="shared" si="205"/>
        <v>4.273076923076923</v>
      </c>
      <c r="N1915" s="4">
        <f t="shared" si="206"/>
        <v>0</v>
      </c>
      <c r="O1915">
        <f t="shared" si="207"/>
        <v>0</v>
      </c>
      <c r="P1915" s="4">
        <f t="shared" si="208"/>
        <v>-111.1</v>
      </c>
      <c r="Q1915" t="str">
        <f t="shared" si="209"/>
        <v>Inefficient</v>
      </c>
    </row>
    <row r="1916" spans="1:17" x14ac:dyDescent="0.3">
      <c r="A1916" s="1">
        <v>45362</v>
      </c>
      <c r="B1916" t="s">
        <v>3</v>
      </c>
      <c r="C1916" t="s">
        <v>12</v>
      </c>
      <c r="D1916" t="s">
        <v>10</v>
      </c>
      <c r="E1916" t="s">
        <v>6</v>
      </c>
      <c r="F1916">
        <v>791</v>
      </c>
      <c r="G1916">
        <v>21</v>
      </c>
      <c r="H1916">
        <v>0</v>
      </c>
      <c r="I1916" s="4">
        <v>41.6</v>
      </c>
      <c r="J1916" s="4">
        <v>0</v>
      </c>
      <c r="K1916" s="2">
        <f t="shared" si="203"/>
        <v>2.6548672566371681E-2</v>
      </c>
      <c r="L1916">
        <f t="shared" si="204"/>
        <v>0</v>
      </c>
      <c r="M1916" s="4">
        <f t="shared" si="205"/>
        <v>1.980952380952381</v>
      </c>
      <c r="N1916" s="4">
        <f t="shared" si="206"/>
        <v>0</v>
      </c>
      <c r="O1916">
        <f t="shared" si="207"/>
        <v>0</v>
      </c>
      <c r="P1916" s="4">
        <f t="shared" si="208"/>
        <v>-41.6</v>
      </c>
      <c r="Q1916" t="str">
        <f t="shared" si="209"/>
        <v>Inefficient</v>
      </c>
    </row>
    <row r="1917" spans="1:17" x14ac:dyDescent="0.3">
      <c r="A1917" s="1">
        <v>45362</v>
      </c>
      <c r="B1917" t="s">
        <v>3</v>
      </c>
      <c r="C1917" t="s">
        <v>12</v>
      </c>
      <c r="D1917" t="s">
        <v>10</v>
      </c>
      <c r="E1917" t="s">
        <v>7</v>
      </c>
      <c r="F1917">
        <v>3530</v>
      </c>
      <c r="G1917">
        <v>88</v>
      </c>
      <c r="H1917">
        <v>3</v>
      </c>
      <c r="I1917" s="4">
        <v>154.34</v>
      </c>
      <c r="J1917" s="4">
        <v>185.52</v>
      </c>
      <c r="K1917" s="2">
        <f t="shared" si="203"/>
        <v>2.4929178470254956E-2</v>
      </c>
      <c r="L1917">
        <f t="shared" si="204"/>
        <v>3.4090909090909088E-2</v>
      </c>
      <c r="M1917" s="4">
        <f t="shared" si="205"/>
        <v>1.7538636363636364</v>
      </c>
      <c r="N1917" s="4">
        <f t="shared" si="206"/>
        <v>51.446666666666665</v>
      </c>
      <c r="O1917">
        <f t="shared" si="207"/>
        <v>1.2020215109498511</v>
      </c>
      <c r="P1917" s="4">
        <f t="shared" si="208"/>
        <v>31.180000000000007</v>
      </c>
      <c r="Q1917" t="str">
        <f t="shared" si="209"/>
        <v>Inefficient</v>
      </c>
    </row>
    <row r="1918" spans="1:17" x14ac:dyDescent="0.3">
      <c r="A1918" s="1">
        <v>45362</v>
      </c>
      <c r="B1918" t="s">
        <v>3</v>
      </c>
      <c r="C1918" t="s">
        <v>12</v>
      </c>
      <c r="D1918" t="s">
        <v>10</v>
      </c>
      <c r="E1918" t="s">
        <v>8</v>
      </c>
      <c r="F1918">
        <v>2291</v>
      </c>
      <c r="G1918">
        <v>68</v>
      </c>
      <c r="H1918">
        <v>1</v>
      </c>
      <c r="I1918" s="4">
        <v>59.74</v>
      </c>
      <c r="J1918" s="4">
        <v>93.93</v>
      </c>
      <c r="K1918" s="2">
        <f t="shared" si="203"/>
        <v>2.9681361850720209E-2</v>
      </c>
      <c r="L1918">
        <f t="shared" si="204"/>
        <v>1.4705882352941176E-2</v>
      </c>
      <c r="M1918" s="4">
        <f t="shared" si="205"/>
        <v>0.87852941176470589</v>
      </c>
      <c r="N1918" s="4">
        <f t="shared" si="206"/>
        <v>59.74</v>
      </c>
      <c r="O1918">
        <f t="shared" si="207"/>
        <v>1.5723133578841648</v>
      </c>
      <c r="P1918" s="4">
        <f t="shared" si="208"/>
        <v>34.190000000000005</v>
      </c>
      <c r="Q1918" t="str">
        <f t="shared" si="209"/>
        <v>Inefficient</v>
      </c>
    </row>
    <row r="1919" spans="1:17" x14ac:dyDescent="0.3">
      <c r="A1919" s="1">
        <v>45363</v>
      </c>
      <c r="B1919" t="s">
        <v>3</v>
      </c>
      <c r="C1919" t="s">
        <v>4</v>
      </c>
      <c r="D1919" t="s">
        <v>5</v>
      </c>
      <c r="E1919" t="s">
        <v>6</v>
      </c>
      <c r="F1919">
        <v>2688</v>
      </c>
      <c r="G1919">
        <v>87</v>
      </c>
      <c r="H1919">
        <v>7</v>
      </c>
      <c r="I1919" s="4">
        <v>126.68</v>
      </c>
      <c r="J1919" s="4">
        <v>644.67999999999995</v>
      </c>
      <c r="K1919" s="2">
        <f t="shared" si="203"/>
        <v>3.2366071428571432E-2</v>
      </c>
      <c r="L1919">
        <f t="shared" si="204"/>
        <v>8.0459770114942528E-2</v>
      </c>
      <c r="M1919" s="4">
        <f t="shared" si="205"/>
        <v>1.4560919540229886</v>
      </c>
      <c r="N1919" s="4">
        <f t="shared" si="206"/>
        <v>18.09714285714286</v>
      </c>
      <c r="O1919">
        <f t="shared" si="207"/>
        <v>5.0890432586043568</v>
      </c>
      <c r="P1919" s="4">
        <f t="shared" si="208"/>
        <v>518</v>
      </c>
      <c r="Q1919" t="str">
        <f t="shared" si="209"/>
        <v>Efficient</v>
      </c>
    </row>
    <row r="1920" spans="1:17" x14ac:dyDescent="0.3">
      <c r="A1920" s="1">
        <v>45363</v>
      </c>
      <c r="B1920" t="s">
        <v>3</v>
      </c>
      <c r="C1920" t="s">
        <v>4</v>
      </c>
      <c r="D1920" t="s">
        <v>5</v>
      </c>
      <c r="E1920" t="s">
        <v>7</v>
      </c>
      <c r="F1920">
        <v>1666</v>
      </c>
      <c r="G1920">
        <v>50</v>
      </c>
      <c r="H1920">
        <v>4</v>
      </c>
      <c r="I1920" s="4">
        <v>92.64</v>
      </c>
      <c r="J1920" s="4">
        <v>302.31</v>
      </c>
      <c r="K1920" s="2">
        <f t="shared" si="203"/>
        <v>3.0012004801920768E-2</v>
      </c>
      <c r="L1920">
        <f t="shared" si="204"/>
        <v>0.08</v>
      </c>
      <c r="M1920" s="4">
        <f t="shared" si="205"/>
        <v>1.8528</v>
      </c>
      <c r="N1920" s="4">
        <f t="shared" si="206"/>
        <v>23.16</v>
      </c>
      <c r="O1920">
        <f t="shared" si="207"/>
        <v>3.2632772020725387</v>
      </c>
      <c r="P1920" s="4">
        <f t="shared" si="208"/>
        <v>209.67000000000002</v>
      </c>
      <c r="Q1920" t="str">
        <f t="shared" si="209"/>
        <v>Inefficient</v>
      </c>
    </row>
    <row r="1921" spans="1:17" x14ac:dyDescent="0.3">
      <c r="A1921" s="1">
        <v>45363</v>
      </c>
      <c r="B1921" t="s">
        <v>3</v>
      </c>
      <c r="C1921" t="s">
        <v>4</v>
      </c>
      <c r="D1921" t="s">
        <v>5</v>
      </c>
      <c r="E1921" t="s">
        <v>8</v>
      </c>
      <c r="F1921">
        <v>241</v>
      </c>
      <c r="G1921">
        <v>9</v>
      </c>
      <c r="H1921">
        <v>0</v>
      </c>
      <c r="I1921" s="4">
        <v>8.6999999999999993</v>
      </c>
      <c r="J1921" s="4">
        <v>0</v>
      </c>
      <c r="K1921" s="2">
        <f t="shared" si="203"/>
        <v>3.7344398340248962E-2</v>
      </c>
      <c r="L1921">
        <f t="shared" si="204"/>
        <v>0</v>
      </c>
      <c r="M1921" s="4">
        <f t="shared" si="205"/>
        <v>0.96666666666666656</v>
      </c>
      <c r="N1921" s="4">
        <f t="shared" si="206"/>
        <v>0</v>
      </c>
      <c r="O1921">
        <f t="shared" si="207"/>
        <v>0</v>
      </c>
      <c r="P1921" s="4">
        <f t="shared" si="208"/>
        <v>-8.6999999999999993</v>
      </c>
      <c r="Q1921" t="str">
        <f t="shared" si="209"/>
        <v>Inefficient</v>
      </c>
    </row>
    <row r="1922" spans="1:17" x14ac:dyDescent="0.3">
      <c r="A1922" s="1">
        <v>45363</v>
      </c>
      <c r="B1922" t="s">
        <v>3</v>
      </c>
      <c r="C1922" t="s">
        <v>4</v>
      </c>
      <c r="D1922" t="s">
        <v>9</v>
      </c>
      <c r="E1922" t="s">
        <v>6</v>
      </c>
      <c r="F1922">
        <v>1622</v>
      </c>
      <c r="G1922">
        <v>9</v>
      </c>
      <c r="H1922">
        <v>0</v>
      </c>
      <c r="I1922" s="4">
        <v>100.07</v>
      </c>
      <c r="J1922" s="4">
        <v>0</v>
      </c>
      <c r="K1922" s="2">
        <f t="shared" si="203"/>
        <v>5.5487053020961772E-3</v>
      </c>
      <c r="L1922">
        <f t="shared" si="204"/>
        <v>0</v>
      </c>
      <c r="M1922" s="4">
        <f t="shared" si="205"/>
        <v>11.118888888888888</v>
      </c>
      <c r="N1922" s="4">
        <f t="shared" si="206"/>
        <v>0</v>
      </c>
      <c r="O1922">
        <f t="shared" si="207"/>
        <v>0</v>
      </c>
      <c r="P1922" s="4">
        <f t="shared" si="208"/>
        <v>-100.07</v>
      </c>
      <c r="Q1922" t="str">
        <f t="shared" si="209"/>
        <v>Inefficient</v>
      </c>
    </row>
    <row r="1923" spans="1:17" x14ac:dyDescent="0.3">
      <c r="A1923" s="1">
        <v>45363</v>
      </c>
      <c r="B1923" t="s">
        <v>3</v>
      </c>
      <c r="C1923" t="s">
        <v>4</v>
      </c>
      <c r="D1923" t="s">
        <v>9</v>
      </c>
      <c r="E1923" t="s">
        <v>7</v>
      </c>
      <c r="F1923">
        <v>3316</v>
      </c>
      <c r="G1923">
        <v>20</v>
      </c>
      <c r="H1923">
        <v>0</v>
      </c>
      <c r="I1923" s="4">
        <v>103.58</v>
      </c>
      <c r="J1923" s="4">
        <v>0</v>
      </c>
      <c r="K1923" s="2">
        <f t="shared" ref="K1923:K1986" si="210">G1923/F1923</f>
        <v>6.0313630880579009E-3</v>
      </c>
      <c r="L1923">
        <f t="shared" ref="L1923:L1986" si="211">IF(G1923=0,0,H1923/G1923)</f>
        <v>0</v>
      </c>
      <c r="M1923" s="4">
        <f t="shared" ref="M1923:M1986" si="212">IF(G1923=0,0,I1923/G1923)</f>
        <v>5.1790000000000003</v>
      </c>
      <c r="N1923" s="4">
        <f t="shared" ref="N1923:N1986" si="213">IF(H1923=0,0,I1923/H1923)</f>
        <v>0</v>
      </c>
      <c r="O1923">
        <f t="shared" ref="O1923:O1986" si="214">IF(I1923=0,0,J1923/I1923)</f>
        <v>0</v>
      </c>
      <c r="P1923" s="4">
        <f t="shared" ref="P1923:P1986" si="215">J1923-I1923</f>
        <v>-103.58</v>
      </c>
      <c r="Q1923" t="str">
        <f t="shared" ref="Q1923:Q1986" si="216">IF(AND(N1923&lt;26.94,O1923&gt;3.57),"Efficient", "Inefficient")</f>
        <v>Inefficient</v>
      </c>
    </row>
    <row r="1924" spans="1:17" x14ac:dyDescent="0.3">
      <c r="A1924" s="1">
        <v>45363</v>
      </c>
      <c r="B1924" t="s">
        <v>3</v>
      </c>
      <c r="C1924" t="s">
        <v>4</v>
      </c>
      <c r="D1924" t="s">
        <v>9</v>
      </c>
      <c r="E1924" t="s">
        <v>8</v>
      </c>
      <c r="F1924">
        <v>176</v>
      </c>
      <c r="G1924">
        <v>2</v>
      </c>
      <c r="H1924">
        <v>0</v>
      </c>
      <c r="I1924" s="4">
        <v>11.39</v>
      </c>
      <c r="J1924" s="4">
        <v>0</v>
      </c>
      <c r="K1924" s="2">
        <f t="shared" si="210"/>
        <v>1.1363636363636364E-2</v>
      </c>
      <c r="L1924">
        <f t="shared" si="211"/>
        <v>0</v>
      </c>
      <c r="M1924" s="4">
        <f t="shared" si="212"/>
        <v>5.6950000000000003</v>
      </c>
      <c r="N1924" s="4">
        <f t="shared" si="213"/>
        <v>0</v>
      </c>
      <c r="O1924">
        <f t="shared" si="214"/>
        <v>0</v>
      </c>
      <c r="P1924" s="4">
        <f t="shared" si="215"/>
        <v>-11.39</v>
      </c>
      <c r="Q1924" t="str">
        <f t="shared" si="216"/>
        <v>Inefficient</v>
      </c>
    </row>
    <row r="1925" spans="1:17" x14ac:dyDescent="0.3">
      <c r="A1925" s="1">
        <v>45363</v>
      </c>
      <c r="B1925" t="s">
        <v>3</v>
      </c>
      <c r="C1925" t="s">
        <v>4</v>
      </c>
      <c r="D1925" t="s">
        <v>10</v>
      </c>
      <c r="E1925" t="s">
        <v>6</v>
      </c>
      <c r="F1925">
        <v>4151</v>
      </c>
      <c r="G1925">
        <v>53</v>
      </c>
      <c r="H1925">
        <v>3</v>
      </c>
      <c r="I1925" s="4">
        <v>177.94</v>
      </c>
      <c r="J1925" s="4">
        <v>299.18</v>
      </c>
      <c r="K1925" s="2">
        <f t="shared" si="210"/>
        <v>1.2768007708985786E-2</v>
      </c>
      <c r="L1925">
        <f t="shared" si="211"/>
        <v>5.6603773584905662E-2</v>
      </c>
      <c r="M1925" s="4">
        <f t="shared" si="212"/>
        <v>3.3573584905660376</v>
      </c>
      <c r="N1925" s="4">
        <f t="shared" si="213"/>
        <v>59.313333333333333</v>
      </c>
      <c r="O1925">
        <f t="shared" si="214"/>
        <v>1.6813532651455547</v>
      </c>
      <c r="P1925" s="4">
        <f t="shared" si="215"/>
        <v>121.24000000000001</v>
      </c>
      <c r="Q1925" t="str">
        <f t="shared" si="216"/>
        <v>Inefficient</v>
      </c>
    </row>
    <row r="1926" spans="1:17" x14ac:dyDescent="0.3">
      <c r="A1926" s="1">
        <v>45363</v>
      </c>
      <c r="B1926" t="s">
        <v>3</v>
      </c>
      <c r="C1926" t="s">
        <v>4</v>
      </c>
      <c r="D1926" t="s">
        <v>10</v>
      </c>
      <c r="E1926" t="s">
        <v>7</v>
      </c>
      <c r="F1926">
        <v>3825</v>
      </c>
      <c r="G1926">
        <v>84</v>
      </c>
      <c r="H1926">
        <v>2</v>
      </c>
      <c r="I1926" s="4">
        <v>166.32</v>
      </c>
      <c r="J1926" s="4">
        <v>123.88</v>
      </c>
      <c r="K1926" s="2">
        <f t="shared" si="210"/>
        <v>2.1960784313725491E-2</v>
      </c>
      <c r="L1926">
        <f t="shared" si="211"/>
        <v>2.3809523809523808E-2</v>
      </c>
      <c r="M1926" s="4">
        <f t="shared" si="212"/>
        <v>1.98</v>
      </c>
      <c r="N1926" s="4">
        <f t="shared" si="213"/>
        <v>83.16</v>
      </c>
      <c r="O1926">
        <f t="shared" si="214"/>
        <v>0.74482924482924484</v>
      </c>
      <c r="P1926" s="4">
        <f t="shared" si="215"/>
        <v>-42.44</v>
      </c>
      <c r="Q1926" t="str">
        <f t="shared" si="216"/>
        <v>Inefficient</v>
      </c>
    </row>
    <row r="1927" spans="1:17" x14ac:dyDescent="0.3">
      <c r="A1927" s="1">
        <v>45363</v>
      </c>
      <c r="B1927" t="s">
        <v>3</v>
      </c>
      <c r="C1927" t="s">
        <v>4</v>
      </c>
      <c r="D1927" t="s">
        <v>10</v>
      </c>
      <c r="E1927" t="s">
        <v>8</v>
      </c>
      <c r="F1927">
        <v>446</v>
      </c>
      <c r="G1927">
        <v>12</v>
      </c>
      <c r="H1927">
        <v>0</v>
      </c>
      <c r="I1927" s="4">
        <v>10.44</v>
      </c>
      <c r="J1927" s="4">
        <v>0</v>
      </c>
      <c r="K1927" s="2">
        <f t="shared" si="210"/>
        <v>2.6905829596412557E-2</v>
      </c>
      <c r="L1927">
        <f t="shared" si="211"/>
        <v>0</v>
      </c>
      <c r="M1927" s="4">
        <f t="shared" si="212"/>
        <v>0.87</v>
      </c>
      <c r="N1927" s="4">
        <f t="shared" si="213"/>
        <v>0</v>
      </c>
      <c r="O1927">
        <f t="shared" si="214"/>
        <v>0</v>
      </c>
      <c r="P1927" s="4">
        <f t="shared" si="215"/>
        <v>-10.44</v>
      </c>
      <c r="Q1927" t="str">
        <f t="shared" si="216"/>
        <v>Inefficient</v>
      </c>
    </row>
    <row r="1928" spans="1:17" x14ac:dyDescent="0.3">
      <c r="A1928" s="1">
        <v>45363</v>
      </c>
      <c r="B1928" t="s">
        <v>3</v>
      </c>
      <c r="C1928" t="s">
        <v>11</v>
      </c>
      <c r="D1928" t="s">
        <v>5</v>
      </c>
      <c r="E1928" t="s">
        <v>6</v>
      </c>
      <c r="F1928">
        <v>2919</v>
      </c>
      <c r="G1928">
        <v>107</v>
      </c>
      <c r="H1928">
        <v>12</v>
      </c>
      <c r="I1928" s="4">
        <v>113.1</v>
      </c>
      <c r="J1928" s="4">
        <v>1150.26</v>
      </c>
      <c r="K1928" s="2">
        <f t="shared" si="210"/>
        <v>3.6656389174374783E-2</v>
      </c>
      <c r="L1928">
        <f t="shared" si="211"/>
        <v>0.11214953271028037</v>
      </c>
      <c r="M1928" s="4">
        <f t="shared" si="212"/>
        <v>1.0570093457943925</v>
      </c>
      <c r="N1928" s="4">
        <f t="shared" si="213"/>
        <v>9.4249999999999989</v>
      </c>
      <c r="O1928">
        <f t="shared" si="214"/>
        <v>10.170291777188329</v>
      </c>
      <c r="P1928" s="4">
        <f t="shared" si="215"/>
        <v>1037.1600000000001</v>
      </c>
      <c r="Q1928" t="str">
        <f t="shared" si="216"/>
        <v>Efficient</v>
      </c>
    </row>
    <row r="1929" spans="1:17" x14ac:dyDescent="0.3">
      <c r="A1929" s="1">
        <v>45363</v>
      </c>
      <c r="B1929" t="s">
        <v>3</v>
      </c>
      <c r="C1929" t="s">
        <v>11</v>
      </c>
      <c r="D1929" t="s">
        <v>5</v>
      </c>
      <c r="E1929" t="s">
        <v>7</v>
      </c>
      <c r="F1929">
        <v>928</v>
      </c>
      <c r="G1929">
        <v>24</v>
      </c>
      <c r="H1929">
        <v>1</v>
      </c>
      <c r="I1929" s="4">
        <v>59.92</v>
      </c>
      <c r="J1929" s="4">
        <v>78.010000000000005</v>
      </c>
      <c r="K1929" s="2">
        <f t="shared" si="210"/>
        <v>2.5862068965517241E-2</v>
      </c>
      <c r="L1929">
        <f t="shared" si="211"/>
        <v>4.1666666666666664E-2</v>
      </c>
      <c r="M1929" s="4">
        <f t="shared" si="212"/>
        <v>2.4966666666666666</v>
      </c>
      <c r="N1929" s="4">
        <f t="shared" si="213"/>
        <v>59.92</v>
      </c>
      <c r="O1929">
        <f t="shared" si="214"/>
        <v>1.301902536715621</v>
      </c>
      <c r="P1929" s="4">
        <f t="shared" si="215"/>
        <v>18.090000000000003</v>
      </c>
      <c r="Q1929" t="str">
        <f t="shared" si="216"/>
        <v>Inefficient</v>
      </c>
    </row>
    <row r="1930" spans="1:17" x14ac:dyDescent="0.3">
      <c r="A1930" s="1">
        <v>45363</v>
      </c>
      <c r="B1930" t="s">
        <v>3</v>
      </c>
      <c r="C1930" t="s">
        <v>11</v>
      </c>
      <c r="D1930" t="s">
        <v>5</v>
      </c>
      <c r="E1930" t="s">
        <v>8</v>
      </c>
      <c r="F1930">
        <v>407</v>
      </c>
      <c r="G1930">
        <v>9</v>
      </c>
      <c r="H1930">
        <v>0</v>
      </c>
      <c r="I1930" s="4">
        <v>16.22</v>
      </c>
      <c r="J1930" s="4">
        <v>0</v>
      </c>
      <c r="K1930" s="2">
        <f t="shared" si="210"/>
        <v>2.2113022113022112E-2</v>
      </c>
      <c r="L1930">
        <f t="shared" si="211"/>
        <v>0</v>
      </c>
      <c r="M1930" s="4">
        <f t="shared" si="212"/>
        <v>1.8022222222222222</v>
      </c>
      <c r="N1930" s="4">
        <f t="shared" si="213"/>
        <v>0</v>
      </c>
      <c r="O1930">
        <f t="shared" si="214"/>
        <v>0</v>
      </c>
      <c r="P1930" s="4">
        <f t="shared" si="215"/>
        <v>-16.22</v>
      </c>
      <c r="Q1930" t="str">
        <f t="shared" si="216"/>
        <v>Inefficient</v>
      </c>
    </row>
    <row r="1931" spans="1:17" x14ac:dyDescent="0.3">
      <c r="A1931" s="1">
        <v>45363</v>
      </c>
      <c r="B1931" t="s">
        <v>3</v>
      </c>
      <c r="C1931" t="s">
        <v>11</v>
      </c>
      <c r="D1931" t="s">
        <v>9</v>
      </c>
      <c r="E1931" t="s">
        <v>6</v>
      </c>
      <c r="F1931">
        <v>3580</v>
      </c>
      <c r="G1931">
        <v>68</v>
      </c>
      <c r="H1931">
        <v>3</v>
      </c>
      <c r="I1931" s="4">
        <v>230.71</v>
      </c>
      <c r="J1931" s="4">
        <v>231.96</v>
      </c>
      <c r="K1931" s="2">
        <f t="shared" si="210"/>
        <v>1.899441340782123E-2</v>
      </c>
      <c r="L1931">
        <f t="shared" si="211"/>
        <v>4.4117647058823532E-2</v>
      </c>
      <c r="M1931" s="4">
        <f t="shared" si="212"/>
        <v>3.3927941176470591</v>
      </c>
      <c r="N1931" s="4">
        <f t="shared" si="213"/>
        <v>76.903333333333336</v>
      </c>
      <c r="O1931">
        <f t="shared" si="214"/>
        <v>1.005418057301374</v>
      </c>
      <c r="P1931" s="4">
        <f t="shared" si="215"/>
        <v>1.25</v>
      </c>
      <c r="Q1931" t="str">
        <f t="shared" si="216"/>
        <v>Inefficient</v>
      </c>
    </row>
    <row r="1932" spans="1:17" x14ac:dyDescent="0.3">
      <c r="A1932" s="1">
        <v>45363</v>
      </c>
      <c r="B1932" t="s">
        <v>3</v>
      </c>
      <c r="C1932" t="s">
        <v>11</v>
      </c>
      <c r="D1932" t="s">
        <v>9</v>
      </c>
      <c r="E1932" t="s">
        <v>7</v>
      </c>
      <c r="F1932">
        <v>527</v>
      </c>
      <c r="G1932">
        <v>8</v>
      </c>
      <c r="H1932">
        <v>0</v>
      </c>
      <c r="I1932" s="4">
        <v>28.75</v>
      </c>
      <c r="J1932" s="4">
        <v>0</v>
      </c>
      <c r="K1932" s="2">
        <f t="shared" si="210"/>
        <v>1.5180265654648957E-2</v>
      </c>
      <c r="L1932">
        <f t="shared" si="211"/>
        <v>0</v>
      </c>
      <c r="M1932" s="4">
        <f t="shared" si="212"/>
        <v>3.59375</v>
      </c>
      <c r="N1932" s="4">
        <f t="shared" si="213"/>
        <v>0</v>
      </c>
      <c r="O1932">
        <f t="shared" si="214"/>
        <v>0</v>
      </c>
      <c r="P1932" s="4">
        <f t="shared" si="215"/>
        <v>-28.75</v>
      </c>
      <c r="Q1932" t="str">
        <f t="shared" si="216"/>
        <v>Inefficient</v>
      </c>
    </row>
    <row r="1933" spans="1:17" x14ac:dyDescent="0.3">
      <c r="A1933" s="1">
        <v>45363</v>
      </c>
      <c r="B1933" t="s">
        <v>3</v>
      </c>
      <c r="C1933" t="s">
        <v>11</v>
      </c>
      <c r="D1933" t="s">
        <v>9</v>
      </c>
      <c r="E1933" t="s">
        <v>8</v>
      </c>
      <c r="F1933">
        <v>461</v>
      </c>
      <c r="G1933">
        <v>3</v>
      </c>
      <c r="H1933">
        <v>0</v>
      </c>
      <c r="I1933" s="4">
        <v>14.17</v>
      </c>
      <c r="J1933" s="4">
        <v>0</v>
      </c>
      <c r="K1933" s="2">
        <f t="shared" si="210"/>
        <v>6.5075921908893707E-3</v>
      </c>
      <c r="L1933">
        <f t="shared" si="211"/>
        <v>0</v>
      </c>
      <c r="M1933" s="4">
        <f t="shared" si="212"/>
        <v>4.7233333333333336</v>
      </c>
      <c r="N1933" s="4">
        <f t="shared" si="213"/>
        <v>0</v>
      </c>
      <c r="O1933">
        <f t="shared" si="214"/>
        <v>0</v>
      </c>
      <c r="P1933" s="4">
        <f t="shared" si="215"/>
        <v>-14.17</v>
      </c>
      <c r="Q1933" t="str">
        <f t="shared" si="216"/>
        <v>Inefficient</v>
      </c>
    </row>
    <row r="1934" spans="1:17" x14ac:dyDescent="0.3">
      <c r="A1934" s="1">
        <v>45363</v>
      </c>
      <c r="B1934" t="s">
        <v>3</v>
      </c>
      <c r="C1934" t="s">
        <v>11</v>
      </c>
      <c r="D1934" t="s">
        <v>10</v>
      </c>
      <c r="E1934" t="s">
        <v>6</v>
      </c>
      <c r="F1934">
        <v>2941</v>
      </c>
      <c r="G1934">
        <v>37</v>
      </c>
      <c r="H1934">
        <v>1</v>
      </c>
      <c r="I1934" s="4">
        <v>144.54</v>
      </c>
      <c r="J1934" s="4">
        <v>53.75</v>
      </c>
      <c r="K1934" s="2">
        <f t="shared" si="210"/>
        <v>1.2580754845290717E-2</v>
      </c>
      <c r="L1934">
        <f t="shared" si="211"/>
        <v>2.7027027027027029E-2</v>
      </c>
      <c r="M1934" s="4">
        <f t="shared" si="212"/>
        <v>3.9064864864864863</v>
      </c>
      <c r="N1934" s="4">
        <f t="shared" si="213"/>
        <v>144.54</v>
      </c>
      <c r="O1934">
        <f t="shared" si="214"/>
        <v>0.3718693787186938</v>
      </c>
      <c r="P1934" s="4">
        <f t="shared" si="215"/>
        <v>-90.789999999999992</v>
      </c>
      <c r="Q1934" t="str">
        <f t="shared" si="216"/>
        <v>Inefficient</v>
      </c>
    </row>
    <row r="1935" spans="1:17" x14ac:dyDescent="0.3">
      <c r="A1935" s="1">
        <v>45363</v>
      </c>
      <c r="B1935" t="s">
        <v>3</v>
      </c>
      <c r="C1935" t="s">
        <v>11</v>
      </c>
      <c r="D1935" t="s">
        <v>10</v>
      </c>
      <c r="E1935" t="s">
        <v>7</v>
      </c>
      <c r="F1935">
        <v>917</v>
      </c>
      <c r="G1935">
        <v>15</v>
      </c>
      <c r="H1935">
        <v>0</v>
      </c>
      <c r="I1935" s="4">
        <v>35.04</v>
      </c>
      <c r="J1935" s="4">
        <v>0</v>
      </c>
      <c r="K1935" s="2">
        <f t="shared" si="210"/>
        <v>1.6357688113413305E-2</v>
      </c>
      <c r="L1935">
        <f t="shared" si="211"/>
        <v>0</v>
      </c>
      <c r="M1935" s="4">
        <f t="shared" si="212"/>
        <v>2.3359999999999999</v>
      </c>
      <c r="N1935" s="4">
        <f t="shared" si="213"/>
        <v>0</v>
      </c>
      <c r="O1935">
        <f t="shared" si="214"/>
        <v>0</v>
      </c>
      <c r="P1935" s="4">
        <f t="shared" si="215"/>
        <v>-35.04</v>
      </c>
      <c r="Q1935" t="str">
        <f t="shared" si="216"/>
        <v>Inefficient</v>
      </c>
    </row>
    <row r="1936" spans="1:17" x14ac:dyDescent="0.3">
      <c r="A1936" s="1">
        <v>45363</v>
      </c>
      <c r="B1936" t="s">
        <v>3</v>
      </c>
      <c r="C1936" t="s">
        <v>11</v>
      </c>
      <c r="D1936" t="s">
        <v>10</v>
      </c>
      <c r="E1936" t="s">
        <v>8</v>
      </c>
      <c r="F1936">
        <v>266</v>
      </c>
      <c r="G1936">
        <v>5</v>
      </c>
      <c r="H1936">
        <v>0</v>
      </c>
      <c r="I1936" s="4">
        <v>13.81</v>
      </c>
      <c r="J1936" s="4">
        <v>0</v>
      </c>
      <c r="K1936" s="2">
        <f t="shared" si="210"/>
        <v>1.8796992481203006E-2</v>
      </c>
      <c r="L1936">
        <f t="shared" si="211"/>
        <v>0</v>
      </c>
      <c r="M1936" s="4">
        <f t="shared" si="212"/>
        <v>2.762</v>
      </c>
      <c r="N1936" s="4">
        <f t="shared" si="213"/>
        <v>0</v>
      </c>
      <c r="O1936">
        <f t="shared" si="214"/>
        <v>0</v>
      </c>
      <c r="P1936" s="4">
        <f t="shared" si="215"/>
        <v>-13.81</v>
      </c>
      <c r="Q1936" t="str">
        <f t="shared" si="216"/>
        <v>Inefficient</v>
      </c>
    </row>
    <row r="1937" spans="1:17" x14ac:dyDescent="0.3">
      <c r="A1937" s="1">
        <v>45363</v>
      </c>
      <c r="B1937" t="s">
        <v>3</v>
      </c>
      <c r="C1937" t="s">
        <v>12</v>
      </c>
      <c r="D1937" t="s">
        <v>5</v>
      </c>
      <c r="E1937" t="s">
        <v>6</v>
      </c>
      <c r="F1937">
        <v>776</v>
      </c>
      <c r="G1937">
        <v>18</v>
      </c>
      <c r="H1937">
        <v>1</v>
      </c>
      <c r="I1937" s="4">
        <v>24.61</v>
      </c>
      <c r="J1937" s="4">
        <v>51.39</v>
      </c>
      <c r="K1937" s="2">
        <f t="shared" si="210"/>
        <v>2.3195876288659795E-2</v>
      </c>
      <c r="L1937">
        <f t="shared" si="211"/>
        <v>5.5555555555555552E-2</v>
      </c>
      <c r="M1937" s="4">
        <f t="shared" si="212"/>
        <v>1.3672222222222221</v>
      </c>
      <c r="N1937" s="4">
        <f t="shared" si="213"/>
        <v>24.61</v>
      </c>
      <c r="O1937">
        <f t="shared" si="214"/>
        <v>2.088175538399025</v>
      </c>
      <c r="P1937" s="4">
        <f t="shared" si="215"/>
        <v>26.78</v>
      </c>
      <c r="Q1937" t="str">
        <f t="shared" si="216"/>
        <v>Inefficient</v>
      </c>
    </row>
    <row r="1938" spans="1:17" x14ac:dyDescent="0.3">
      <c r="A1938" s="1">
        <v>45363</v>
      </c>
      <c r="B1938" t="s">
        <v>3</v>
      </c>
      <c r="C1938" t="s">
        <v>12</v>
      </c>
      <c r="D1938" t="s">
        <v>5</v>
      </c>
      <c r="E1938" t="s">
        <v>7</v>
      </c>
      <c r="F1938">
        <v>4626</v>
      </c>
      <c r="G1938">
        <v>122</v>
      </c>
      <c r="H1938">
        <v>7</v>
      </c>
      <c r="I1938" s="4">
        <v>207.2</v>
      </c>
      <c r="J1938" s="4">
        <v>529.92999999999995</v>
      </c>
      <c r="K1938" s="2">
        <f t="shared" si="210"/>
        <v>2.6372676178123649E-2</v>
      </c>
      <c r="L1938">
        <f t="shared" si="211"/>
        <v>5.737704918032787E-2</v>
      </c>
      <c r="M1938" s="4">
        <f t="shared" si="212"/>
        <v>1.6983606557377049</v>
      </c>
      <c r="N1938" s="4">
        <f t="shared" si="213"/>
        <v>29.599999999999998</v>
      </c>
      <c r="O1938">
        <f t="shared" si="214"/>
        <v>2.5575772200772198</v>
      </c>
      <c r="P1938" s="4">
        <f t="shared" si="215"/>
        <v>322.72999999999996</v>
      </c>
      <c r="Q1938" t="str">
        <f t="shared" si="216"/>
        <v>Inefficient</v>
      </c>
    </row>
    <row r="1939" spans="1:17" x14ac:dyDescent="0.3">
      <c r="A1939" s="1">
        <v>45363</v>
      </c>
      <c r="B1939" t="s">
        <v>3</v>
      </c>
      <c r="C1939" t="s">
        <v>12</v>
      </c>
      <c r="D1939" t="s">
        <v>5</v>
      </c>
      <c r="E1939" t="s">
        <v>8</v>
      </c>
      <c r="F1939">
        <v>1239</v>
      </c>
      <c r="G1939">
        <v>47</v>
      </c>
      <c r="H1939">
        <v>5</v>
      </c>
      <c r="I1939" s="4">
        <v>34.450000000000003</v>
      </c>
      <c r="J1939" s="4">
        <v>465.53</v>
      </c>
      <c r="K1939" s="2">
        <f t="shared" si="210"/>
        <v>3.7933817594834544E-2</v>
      </c>
      <c r="L1939">
        <f t="shared" si="211"/>
        <v>0.10638297872340426</v>
      </c>
      <c r="M1939" s="4">
        <f t="shared" si="212"/>
        <v>0.73297872340425541</v>
      </c>
      <c r="N1939" s="4">
        <f t="shared" si="213"/>
        <v>6.8900000000000006</v>
      </c>
      <c r="O1939">
        <f t="shared" si="214"/>
        <v>13.513207547169809</v>
      </c>
      <c r="P1939" s="4">
        <f t="shared" si="215"/>
        <v>431.08</v>
      </c>
      <c r="Q1939" t="str">
        <f t="shared" si="216"/>
        <v>Efficient</v>
      </c>
    </row>
    <row r="1940" spans="1:17" x14ac:dyDescent="0.3">
      <c r="A1940" s="1">
        <v>45363</v>
      </c>
      <c r="B1940" t="s">
        <v>3</v>
      </c>
      <c r="C1940" t="s">
        <v>12</v>
      </c>
      <c r="D1940" t="s">
        <v>9</v>
      </c>
      <c r="E1940" t="s">
        <v>6</v>
      </c>
      <c r="F1940">
        <v>1425</v>
      </c>
      <c r="G1940">
        <v>20</v>
      </c>
      <c r="H1940">
        <v>0</v>
      </c>
      <c r="I1940" s="4">
        <v>42.7</v>
      </c>
      <c r="J1940" s="4">
        <v>0</v>
      </c>
      <c r="K1940" s="2">
        <f t="shared" si="210"/>
        <v>1.4035087719298246E-2</v>
      </c>
      <c r="L1940">
        <f t="shared" si="211"/>
        <v>0</v>
      </c>
      <c r="M1940" s="4">
        <f t="shared" si="212"/>
        <v>2.1350000000000002</v>
      </c>
      <c r="N1940" s="4">
        <f t="shared" si="213"/>
        <v>0</v>
      </c>
      <c r="O1940">
        <f t="shared" si="214"/>
        <v>0</v>
      </c>
      <c r="P1940" s="4">
        <f t="shared" si="215"/>
        <v>-42.7</v>
      </c>
      <c r="Q1940" t="str">
        <f t="shared" si="216"/>
        <v>Inefficient</v>
      </c>
    </row>
    <row r="1941" spans="1:17" x14ac:dyDescent="0.3">
      <c r="A1941" s="1">
        <v>45363</v>
      </c>
      <c r="B1941" t="s">
        <v>3</v>
      </c>
      <c r="C1941" t="s">
        <v>12</v>
      </c>
      <c r="D1941" t="s">
        <v>9</v>
      </c>
      <c r="E1941" t="s">
        <v>7</v>
      </c>
      <c r="F1941">
        <v>5627</v>
      </c>
      <c r="G1941">
        <v>78</v>
      </c>
      <c r="H1941">
        <v>3</v>
      </c>
      <c r="I1941" s="4">
        <v>219.73</v>
      </c>
      <c r="J1941" s="4">
        <v>166.24</v>
      </c>
      <c r="K1941" s="2">
        <f t="shared" si="210"/>
        <v>1.3861738048693797E-2</v>
      </c>
      <c r="L1941">
        <f t="shared" si="211"/>
        <v>3.8461538461538464E-2</v>
      </c>
      <c r="M1941" s="4">
        <f t="shared" si="212"/>
        <v>2.8170512820512821</v>
      </c>
      <c r="N1941" s="4">
        <f t="shared" si="213"/>
        <v>73.243333333333325</v>
      </c>
      <c r="O1941">
        <f t="shared" si="214"/>
        <v>0.75656487507395442</v>
      </c>
      <c r="P1941" s="4">
        <f t="shared" si="215"/>
        <v>-53.489999999999981</v>
      </c>
      <c r="Q1941" t="str">
        <f t="shared" si="216"/>
        <v>Inefficient</v>
      </c>
    </row>
    <row r="1942" spans="1:17" x14ac:dyDescent="0.3">
      <c r="A1942" s="1">
        <v>45363</v>
      </c>
      <c r="B1942" t="s">
        <v>3</v>
      </c>
      <c r="C1942" t="s">
        <v>12</v>
      </c>
      <c r="D1942" t="s">
        <v>9</v>
      </c>
      <c r="E1942" t="s">
        <v>8</v>
      </c>
      <c r="F1942">
        <v>2606</v>
      </c>
      <c r="G1942">
        <v>21</v>
      </c>
      <c r="H1942">
        <v>0</v>
      </c>
      <c r="I1942" s="4">
        <v>138.66</v>
      </c>
      <c r="J1942" s="4">
        <v>0</v>
      </c>
      <c r="K1942" s="2">
        <f t="shared" si="210"/>
        <v>8.0583269378357632E-3</v>
      </c>
      <c r="L1942">
        <f t="shared" si="211"/>
        <v>0</v>
      </c>
      <c r="M1942" s="4">
        <f t="shared" si="212"/>
        <v>6.6028571428571423</v>
      </c>
      <c r="N1942" s="4">
        <f t="shared" si="213"/>
        <v>0</v>
      </c>
      <c r="O1942">
        <f t="shared" si="214"/>
        <v>0</v>
      </c>
      <c r="P1942" s="4">
        <f t="shared" si="215"/>
        <v>-138.66</v>
      </c>
      <c r="Q1942" t="str">
        <f t="shared" si="216"/>
        <v>Inefficient</v>
      </c>
    </row>
    <row r="1943" spans="1:17" x14ac:dyDescent="0.3">
      <c r="A1943" s="1">
        <v>45363</v>
      </c>
      <c r="B1943" t="s">
        <v>3</v>
      </c>
      <c r="C1943" t="s">
        <v>12</v>
      </c>
      <c r="D1943" t="s">
        <v>10</v>
      </c>
      <c r="E1943" t="s">
        <v>6</v>
      </c>
      <c r="F1943">
        <v>1138</v>
      </c>
      <c r="G1943">
        <v>29</v>
      </c>
      <c r="H1943">
        <v>0</v>
      </c>
      <c r="I1943" s="4">
        <v>61.52</v>
      </c>
      <c r="J1943" s="4">
        <v>0</v>
      </c>
      <c r="K1943" s="2">
        <f t="shared" si="210"/>
        <v>2.5483304042179262E-2</v>
      </c>
      <c r="L1943">
        <f t="shared" si="211"/>
        <v>0</v>
      </c>
      <c r="M1943" s="4">
        <f t="shared" si="212"/>
        <v>2.1213793103448277</v>
      </c>
      <c r="N1943" s="4">
        <f t="shared" si="213"/>
        <v>0</v>
      </c>
      <c r="O1943">
        <f t="shared" si="214"/>
        <v>0</v>
      </c>
      <c r="P1943" s="4">
        <f t="shared" si="215"/>
        <v>-61.52</v>
      </c>
      <c r="Q1943" t="str">
        <f t="shared" si="216"/>
        <v>Inefficient</v>
      </c>
    </row>
    <row r="1944" spans="1:17" x14ac:dyDescent="0.3">
      <c r="A1944" s="1">
        <v>45363</v>
      </c>
      <c r="B1944" t="s">
        <v>3</v>
      </c>
      <c r="C1944" t="s">
        <v>12</v>
      </c>
      <c r="D1944" t="s">
        <v>10</v>
      </c>
      <c r="E1944" t="s">
        <v>7</v>
      </c>
      <c r="F1944">
        <v>3141</v>
      </c>
      <c r="G1944">
        <v>60</v>
      </c>
      <c r="H1944">
        <v>2</v>
      </c>
      <c r="I1944" s="4">
        <v>195.17</v>
      </c>
      <c r="J1944" s="4">
        <v>192.93</v>
      </c>
      <c r="K1944" s="2">
        <f t="shared" si="210"/>
        <v>1.9102196752626553E-2</v>
      </c>
      <c r="L1944">
        <f t="shared" si="211"/>
        <v>3.3333333333333333E-2</v>
      </c>
      <c r="M1944" s="4">
        <f t="shared" si="212"/>
        <v>3.2528333333333332</v>
      </c>
      <c r="N1944" s="4">
        <f t="shared" si="213"/>
        <v>97.584999999999994</v>
      </c>
      <c r="O1944">
        <f t="shared" si="214"/>
        <v>0.98852282625403509</v>
      </c>
      <c r="P1944" s="4">
        <f t="shared" si="215"/>
        <v>-2.2399999999999807</v>
      </c>
      <c r="Q1944" t="str">
        <f t="shared" si="216"/>
        <v>Inefficient</v>
      </c>
    </row>
    <row r="1945" spans="1:17" x14ac:dyDescent="0.3">
      <c r="A1945" s="1">
        <v>45363</v>
      </c>
      <c r="B1945" t="s">
        <v>3</v>
      </c>
      <c r="C1945" t="s">
        <v>12</v>
      </c>
      <c r="D1945" t="s">
        <v>10</v>
      </c>
      <c r="E1945" t="s">
        <v>8</v>
      </c>
      <c r="F1945">
        <v>2555</v>
      </c>
      <c r="G1945">
        <v>39</v>
      </c>
      <c r="H1945">
        <v>1</v>
      </c>
      <c r="I1945" s="4">
        <v>154.29</v>
      </c>
      <c r="J1945" s="4">
        <v>99.35</v>
      </c>
      <c r="K1945" s="2">
        <f t="shared" si="210"/>
        <v>1.5264187866927592E-2</v>
      </c>
      <c r="L1945">
        <f t="shared" si="211"/>
        <v>2.564102564102564E-2</v>
      </c>
      <c r="M1945" s="4">
        <f t="shared" si="212"/>
        <v>3.9561538461538461</v>
      </c>
      <c r="N1945" s="4">
        <f t="shared" si="213"/>
        <v>154.29</v>
      </c>
      <c r="O1945">
        <f t="shared" si="214"/>
        <v>0.64391729859355762</v>
      </c>
      <c r="P1945" s="4">
        <f t="shared" si="215"/>
        <v>-54.94</v>
      </c>
      <c r="Q1945" t="str">
        <f t="shared" si="216"/>
        <v>Inefficient</v>
      </c>
    </row>
    <row r="1946" spans="1:17" x14ac:dyDescent="0.3">
      <c r="A1946" s="1">
        <v>45364</v>
      </c>
      <c r="B1946" t="s">
        <v>3</v>
      </c>
      <c r="C1946" t="s">
        <v>4</v>
      </c>
      <c r="D1946" t="s">
        <v>5</v>
      </c>
      <c r="E1946" t="s">
        <v>6</v>
      </c>
      <c r="F1946">
        <v>4824</v>
      </c>
      <c r="G1946">
        <v>179</v>
      </c>
      <c r="H1946">
        <v>13</v>
      </c>
      <c r="I1946" s="4">
        <v>291.04000000000002</v>
      </c>
      <c r="J1946" s="4">
        <v>653.46</v>
      </c>
      <c r="K1946" s="2">
        <f t="shared" si="210"/>
        <v>3.7106135986732999E-2</v>
      </c>
      <c r="L1946">
        <f t="shared" si="211"/>
        <v>7.2625698324022353E-2</v>
      </c>
      <c r="M1946" s="4">
        <f t="shared" si="212"/>
        <v>1.6259217877094974</v>
      </c>
      <c r="N1946" s="4">
        <f t="shared" si="213"/>
        <v>22.387692307692308</v>
      </c>
      <c r="O1946">
        <f t="shared" si="214"/>
        <v>2.2452583837273226</v>
      </c>
      <c r="P1946" s="4">
        <f t="shared" si="215"/>
        <v>362.42</v>
      </c>
      <c r="Q1946" t="str">
        <f t="shared" si="216"/>
        <v>Inefficient</v>
      </c>
    </row>
    <row r="1947" spans="1:17" x14ac:dyDescent="0.3">
      <c r="A1947" s="1">
        <v>45364</v>
      </c>
      <c r="B1947" t="s">
        <v>3</v>
      </c>
      <c r="C1947" t="s">
        <v>4</v>
      </c>
      <c r="D1947" t="s">
        <v>5</v>
      </c>
      <c r="E1947" t="s">
        <v>7</v>
      </c>
      <c r="F1947">
        <v>1594</v>
      </c>
      <c r="G1947">
        <v>48</v>
      </c>
      <c r="H1947">
        <v>3</v>
      </c>
      <c r="I1947" s="4">
        <v>83.16</v>
      </c>
      <c r="J1947" s="4">
        <v>277.72000000000003</v>
      </c>
      <c r="K1947" s="2">
        <f t="shared" si="210"/>
        <v>3.0112923462986198E-2</v>
      </c>
      <c r="L1947">
        <f t="shared" si="211"/>
        <v>6.25E-2</v>
      </c>
      <c r="M1947" s="4">
        <f t="shared" si="212"/>
        <v>1.7324999999999999</v>
      </c>
      <c r="N1947" s="4">
        <f t="shared" si="213"/>
        <v>27.72</v>
      </c>
      <c r="O1947">
        <f t="shared" si="214"/>
        <v>3.3395863395863401</v>
      </c>
      <c r="P1947" s="4">
        <f t="shared" si="215"/>
        <v>194.56000000000003</v>
      </c>
      <c r="Q1947" t="str">
        <f t="shared" si="216"/>
        <v>Inefficient</v>
      </c>
    </row>
    <row r="1948" spans="1:17" x14ac:dyDescent="0.3">
      <c r="A1948" s="1">
        <v>45364</v>
      </c>
      <c r="B1948" t="s">
        <v>3</v>
      </c>
      <c r="C1948" t="s">
        <v>4</v>
      </c>
      <c r="D1948" t="s">
        <v>5</v>
      </c>
      <c r="E1948" t="s">
        <v>8</v>
      </c>
      <c r="F1948">
        <v>394</v>
      </c>
      <c r="G1948">
        <v>11</v>
      </c>
      <c r="H1948">
        <v>1</v>
      </c>
      <c r="I1948" s="4">
        <v>12.44</v>
      </c>
      <c r="J1948" s="4">
        <v>81.92</v>
      </c>
      <c r="K1948" s="2">
        <f t="shared" si="210"/>
        <v>2.7918781725888325E-2</v>
      </c>
      <c r="L1948">
        <f t="shared" si="211"/>
        <v>9.0909090909090912E-2</v>
      </c>
      <c r="M1948" s="4">
        <f t="shared" si="212"/>
        <v>1.1309090909090909</v>
      </c>
      <c r="N1948" s="4">
        <f t="shared" si="213"/>
        <v>12.44</v>
      </c>
      <c r="O1948">
        <f t="shared" si="214"/>
        <v>6.5852090032154349</v>
      </c>
      <c r="P1948" s="4">
        <f t="shared" si="215"/>
        <v>69.48</v>
      </c>
      <c r="Q1948" t="str">
        <f t="shared" si="216"/>
        <v>Efficient</v>
      </c>
    </row>
    <row r="1949" spans="1:17" x14ac:dyDescent="0.3">
      <c r="A1949" s="1">
        <v>45364</v>
      </c>
      <c r="B1949" t="s">
        <v>3</v>
      </c>
      <c r="C1949" t="s">
        <v>4</v>
      </c>
      <c r="D1949" t="s">
        <v>9</v>
      </c>
      <c r="E1949" t="s">
        <v>6</v>
      </c>
      <c r="F1949">
        <v>2321</v>
      </c>
      <c r="G1949">
        <v>12</v>
      </c>
      <c r="H1949">
        <v>0</v>
      </c>
      <c r="I1949" s="4">
        <v>122.85</v>
      </c>
      <c r="J1949" s="4">
        <v>0</v>
      </c>
      <c r="K1949" s="2">
        <f t="shared" si="210"/>
        <v>5.1701852649719948E-3</v>
      </c>
      <c r="L1949">
        <f t="shared" si="211"/>
        <v>0</v>
      </c>
      <c r="M1949" s="4">
        <f t="shared" si="212"/>
        <v>10.237499999999999</v>
      </c>
      <c r="N1949" s="4">
        <f t="shared" si="213"/>
        <v>0</v>
      </c>
      <c r="O1949">
        <f t="shared" si="214"/>
        <v>0</v>
      </c>
      <c r="P1949" s="4">
        <f t="shared" si="215"/>
        <v>-122.85</v>
      </c>
      <c r="Q1949" t="str">
        <f t="shared" si="216"/>
        <v>Inefficient</v>
      </c>
    </row>
    <row r="1950" spans="1:17" x14ac:dyDescent="0.3">
      <c r="A1950" s="1">
        <v>45364</v>
      </c>
      <c r="B1950" t="s">
        <v>3</v>
      </c>
      <c r="C1950" t="s">
        <v>4</v>
      </c>
      <c r="D1950" t="s">
        <v>9</v>
      </c>
      <c r="E1950" t="s">
        <v>7</v>
      </c>
      <c r="F1950">
        <v>3939</v>
      </c>
      <c r="G1950">
        <v>30</v>
      </c>
      <c r="H1950">
        <v>0</v>
      </c>
      <c r="I1950" s="4">
        <v>188.38</v>
      </c>
      <c r="J1950" s="4">
        <v>0</v>
      </c>
      <c r="K1950" s="2">
        <f t="shared" si="210"/>
        <v>7.6161462300076161E-3</v>
      </c>
      <c r="L1950">
        <f t="shared" si="211"/>
        <v>0</v>
      </c>
      <c r="M1950" s="4">
        <f t="shared" si="212"/>
        <v>6.2793333333333328</v>
      </c>
      <c r="N1950" s="4">
        <f t="shared" si="213"/>
        <v>0</v>
      </c>
      <c r="O1950">
        <f t="shared" si="214"/>
        <v>0</v>
      </c>
      <c r="P1950" s="4">
        <f t="shared" si="215"/>
        <v>-188.38</v>
      </c>
      <c r="Q1950" t="str">
        <f t="shared" si="216"/>
        <v>Inefficient</v>
      </c>
    </row>
    <row r="1951" spans="1:17" x14ac:dyDescent="0.3">
      <c r="A1951" s="1">
        <v>45364</v>
      </c>
      <c r="B1951" t="s">
        <v>3</v>
      </c>
      <c r="C1951" t="s">
        <v>4</v>
      </c>
      <c r="D1951" t="s">
        <v>9</v>
      </c>
      <c r="E1951" t="s">
        <v>8</v>
      </c>
      <c r="F1951">
        <v>441</v>
      </c>
      <c r="G1951">
        <v>4</v>
      </c>
      <c r="H1951">
        <v>0</v>
      </c>
      <c r="I1951" s="4">
        <v>18.68</v>
      </c>
      <c r="J1951" s="4">
        <v>0</v>
      </c>
      <c r="K1951" s="2">
        <f t="shared" si="210"/>
        <v>9.0702947845804991E-3</v>
      </c>
      <c r="L1951">
        <f t="shared" si="211"/>
        <v>0</v>
      </c>
      <c r="M1951" s="4">
        <f t="shared" si="212"/>
        <v>4.67</v>
      </c>
      <c r="N1951" s="4">
        <f t="shared" si="213"/>
        <v>0</v>
      </c>
      <c r="O1951">
        <f t="shared" si="214"/>
        <v>0</v>
      </c>
      <c r="P1951" s="4">
        <f t="shared" si="215"/>
        <v>-18.68</v>
      </c>
      <c r="Q1951" t="str">
        <f t="shared" si="216"/>
        <v>Inefficient</v>
      </c>
    </row>
    <row r="1952" spans="1:17" x14ac:dyDescent="0.3">
      <c r="A1952" s="1">
        <v>45364</v>
      </c>
      <c r="B1952" t="s">
        <v>3</v>
      </c>
      <c r="C1952" t="s">
        <v>4</v>
      </c>
      <c r="D1952" t="s">
        <v>10</v>
      </c>
      <c r="E1952" t="s">
        <v>6</v>
      </c>
      <c r="F1952">
        <v>3853</v>
      </c>
      <c r="G1952">
        <v>88</v>
      </c>
      <c r="H1952">
        <v>5</v>
      </c>
      <c r="I1952" s="4">
        <v>153.19999999999999</v>
      </c>
      <c r="J1952" s="4">
        <v>315.60000000000002</v>
      </c>
      <c r="K1952" s="2">
        <f t="shared" si="210"/>
        <v>2.2839345964183754E-2</v>
      </c>
      <c r="L1952">
        <f t="shared" si="211"/>
        <v>5.6818181818181816E-2</v>
      </c>
      <c r="M1952" s="4">
        <f t="shared" si="212"/>
        <v>1.7409090909090907</v>
      </c>
      <c r="N1952" s="4">
        <f t="shared" si="213"/>
        <v>30.639999999999997</v>
      </c>
      <c r="O1952">
        <f t="shared" si="214"/>
        <v>2.060052219321149</v>
      </c>
      <c r="P1952" s="4">
        <f t="shared" si="215"/>
        <v>162.40000000000003</v>
      </c>
      <c r="Q1952" t="str">
        <f t="shared" si="216"/>
        <v>Inefficient</v>
      </c>
    </row>
    <row r="1953" spans="1:17" x14ac:dyDescent="0.3">
      <c r="A1953" s="1">
        <v>45364</v>
      </c>
      <c r="B1953" t="s">
        <v>3</v>
      </c>
      <c r="C1953" t="s">
        <v>4</v>
      </c>
      <c r="D1953" t="s">
        <v>10</v>
      </c>
      <c r="E1953" t="s">
        <v>7</v>
      </c>
      <c r="F1953">
        <v>1108</v>
      </c>
      <c r="G1953">
        <v>28</v>
      </c>
      <c r="H1953">
        <v>1</v>
      </c>
      <c r="I1953" s="4">
        <v>56.14</v>
      </c>
      <c r="J1953" s="4">
        <v>68.680000000000007</v>
      </c>
      <c r="K1953" s="2">
        <f t="shared" si="210"/>
        <v>2.5270758122743681E-2</v>
      </c>
      <c r="L1953">
        <f t="shared" si="211"/>
        <v>3.5714285714285712E-2</v>
      </c>
      <c r="M1953" s="4">
        <f t="shared" si="212"/>
        <v>2.0049999999999999</v>
      </c>
      <c r="N1953" s="4">
        <f t="shared" si="213"/>
        <v>56.14</v>
      </c>
      <c r="O1953">
        <f t="shared" si="214"/>
        <v>1.223370146063413</v>
      </c>
      <c r="P1953" s="4">
        <f t="shared" si="215"/>
        <v>12.540000000000006</v>
      </c>
      <c r="Q1953" t="str">
        <f t="shared" si="216"/>
        <v>Inefficient</v>
      </c>
    </row>
    <row r="1954" spans="1:17" x14ac:dyDescent="0.3">
      <c r="A1954" s="1">
        <v>45364</v>
      </c>
      <c r="B1954" t="s">
        <v>3</v>
      </c>
      <c r="C1954" t="s">
        <v>4</v>
      </c>
      <c r="D1954" t="s">
        <v>10</v>
      </c>
      <c r="E1954" t="s">
        <v>8</v>
      </c>
      <c r="F1954">
        <v>344</v>
      </c>
      <c r="G1954">
        <v>9</v>
      </c>
      <c r="H1954">
        <v>0</v>
      </c>
      <c r="I1954" s="4">
        <v>15.86</v>
      </c>
      <c r="J1954" s="4">
        <v>0</v>
      </c>
      <c r="K1954" s="2">
        <f t="shared" si="210"/>
        <v>2.616279069767442E-2</v>
      </c>
      <c r="L1954">
        <f t="shared" si="211"/>
        <v>0</v>
      </c>
      <c r="M1954" s="4">
        <f t="shared" si="212"/>
        <v>1.7622222222222221</v>
      </c>
      <c r="N1954" s="4">
        <f t="shared" si="213"/>
        <v>0</v>
      </c>
      <c r="O1954">
        <f t="shared" si="214"/>
        <v>0</v>
      </c>
      <c r="P1954" s="4">
        <f t="shared" si="215"/>
        <v>-15.86</v>
      </c>
      <c r="Q1954" t="str">
        <f t="shared" si="216"/>
        <v>Inefficient</v>
      </c>
    </row>
    <row r="1955" spans="1:17" x14ac:dyDescent="0.3">
      <c r="A1955" s="1">
        <v>45364</v>
      </c>
      <c r="B1955" t="s">
        <v>3</v>
      </c>
      <c r="C1955" t="s">
        <v>11</v>
      </c>
      <c r="D1955" t="s">
        <v>5</v>
      </c>
      <c r="E1955" t="s">
        <v>6</v>
      </c>
      <c r="F1955">
        <v>4498</v>
      </c>
      <c r="G1955">
        <v>117</v>
      </c>
      <c r="H1955">
        <v>9</v>
      </c>
      <c r="I1955" s="4">
        <v>200.18</v>
      </c>
      <c r="J1955" s="4">
        <v>583.23</v>
      </c>
      <c r="K1955" s="2">
        <f t="shared" si="210"/>
        <v>2.6011560693641619E-2</v>
      </c>
      <c r="L1955">
        <f t="shared" si="211"/>
        <v>7.6923076923076927E-2</v>
      </c>
      <c r="M1955" s="4">
        <f t="shared" si="212"/>
        <v>1.710940170940171</v>
      </c>
      <c r="N1955" s="4">
        <f t="shared" si="213"/>
        <v>22.242222222222225</v>
      </c>
      <c r="O1955">
        <f t="shared" si="214"/>
        <v>2.913527824957538</v>
      </c>
      <c r="P1955" s="4">
        <f t="shared" si="215"/>
        <v>383.05</v>
      </c>
      <c r="Q1955" t="str">
        <f t="shared" si="216"/>
        <v>Inefficient</v>
      </c>
    </row>
    <row r="1956" spans="1:17" x14ac:dyDescent="0.3">
      <c r="A1956" s="1">
        <v>45364</v>
      </c>
      <c r="B1956" t="s">
        <v>3</v>
      </c>
      <c r="C1956" t="s">
        <v>11</v>
      </c>
      <c r="D1956" t="s">
        <v>5</v>
      </c>
      <c r="E1956" t="s">
        <v>7</v>
      </c>
      <c r="F1956">
        <v>671</v>
      </c>
      <c r="G1956">
        <v>32</v>
      </c>
      <c r="H1956">
        <v>4</v>
      </c>
      <c r="I1956" s="4">
        <v>26.7</v>
      </c>
      <c r="J1956" s="4">
        <v>312.56</v>
      </c>
      <c r="K1956" s="2">
        <f t="shared" si="210"/>
        <v>4.7690014903129657E-2</v>
      </c>
      <c r="L1956">
        <f t="shared" si="211"/>
        <v>0.125</v>
      </c>
      <c r="M1956" s="4">
        <f t="shared" si="212"/>
        <v>0.83437499999999998</v>
      </c>
      <c r="N1956" s="4">
        <f t="shared" si="213"/>
        <v>6.6749999999999998</v>
      </c>
      <c r="O1956">
        <f t="shared" si="214"/>
        <v>11.706367041198503</v>
      </c>
      <c r="P1956" s="4">
        <f t="shared" si="215"/>
        <v>285.86</v>
      </c>
      <c r="Q1956" t="str">
        <f t="shared" si="216"/>
        <v>Efficient</v>
      </c>
    </row>
    <row r="1957" spans="1:17" x14ac:dyDescent="0.3">
      <c r="A1957" s="1">
        <v>45364</v>
      </c>
      <c r="B1957" t="s">
        <v>3</v>
      </c>
      <c r="C1957" t="s">
        <v>11</v>
      </c>
      <c r="D1957" t="s">
        <v>5</v>
      </c>
      <c r="E1957" t="s">
        <v>8</v>
      </c>
      <c r="F1957">
        <v>289</v>
      </c>
      <c r="G1957">
        <v>13</v>
      </c>
      <c r="H1957">
        <v>1</v>
      </c>
      <c r="I1957" s="4">
        <v>16.13</v>
      </c>
      <c r="J1957" s="4">
        <v>71.8</v>
      </c>
      <c r="K1957" s="2">
        <f t="shared" si="210"/>
        <v>4.4982698961937718E-2</v>
      </c>
      <c r="L1957">
        <f t="shared" si="211"/>
        <v>7.6923076923076927E-2</v>
      </c>
      <c r="M1957" s="4">
        <f t="shared" si="212"/>
        <v>1.2407692307692306</v>
      </c>
      <c r="N1957" s="4">
        <f t="shared" si="213"/>
        <v>16.13</v>
      </c>
      <c r="O1957">
        <f t="shared" si="214"/>
        <v>4.4513329200247984</v>
      </c>
      <c r="P1957" s="4">
        <f t="shared" si="215"/>
        <v>55.67</v>
      </c>
      <c r="Q1957" t="str">
        <f t="shared" si="216"/>
        <v>Efficient</v>
      </c>
    </row>
    <row r="1958" spans="1:17" x14ac:dyDescent="0.3">
      <c r="A1958" s="1">
        <v>45364</v>
      </c>
      <c r="B1958" t="s">
        <v>3</v>
      </c>
      <c r="C1958" t="s">
        <v>11</v>
      </c>
      <c r="D1958" t="s">
        <v>9</v>
      </c>
      <c r="E1958" t="s">
        <v>6</v>
      </c>
      <c r="F1958">
        <v>4326</v>
      </c>
      <c r="G1958">
        <v>43</v>
      </c>
      <c r="H1958">
        <v>0</v>
      </c>
      <c r="I1958" s="4">
        <v>212.53</v>
      </c>
      <c r="J1958" s="4">
        <v>0</v>
      </c>
      <c r="K1958" s="2">
        <f t="shared" si="210"/>
        <v>9.9398982894128522E-3</v>
      </c>
      <c r="L1958">
        <f t="shared" si="211"/>
        <v>0</v>
      </c>
      <c r="M1958" s="4">
        <f t="shared" si="212"/>
        <v>4.9425581395348841</v>
      </c>
      <c r="N1958" s="4">
        <f t="shared" si="213"/>
        <v>0</v>
      </c>
      <c r="O1958">
        <f t="shared" si="214"/>
        <v>0</v>
      </c>
      <c r="P1958" s="4">
        <f t="shared" si="215"/>
        <v>-212.53</v>
      </c>
      <c r="Q1958" t="str">
        <f t="shared" si="216"/>
        <v>Inefficient</v>
      </c>
    </row>
    <row r="1959" spans="1:17" x14ac:dyDescent="0.3">
      <c r="A1959" s="1">
        <v>45364</v>
      </c>
      <c r="B1959" t="s">
        <v>3</v>
      </c>
      <c r="C1959" t="s">
        <v>11</v>
      </c>
      <c r="D1959" t="s">
        <v>9</v>
      </c>
      <c r="E1959" t="s">
        <v>7</v>
      </c>
      <c r="F1959">
        <v>330</v>
      </c>
      <c r="G1959">
        <v>3</v>
      </c>
      <c r="H1959">
        <v>0</v>
      </c>
      <c r="I1959" s="4">
        <v>8.7899999999999991</v>
      </c>
      <c r="J1959" s="4">
        <v>0</v>
      </c>
      <c r="K1959" s="2">
        <f t="shared" si="210"/>
        <v>9.0909090909090905E-3</v>
      </c>
      <c r="L1959">
        <f t="shared" si="211"/>
        <v>0</v>
      </c>
      <c r="M1959" s="4">
        <f t="shared" si="212"/>
        <v>2.9299999999999997</v>
      </c>
      <c r="N1959" s="4">
        <f t="shared" si="213"/>
        <v>0</v>
      </c>
      <c r="O1959">
        <f t="shared" si="214"/>
        <v>0</v>
      </c>
      <c r="P1959" s="4">
        <f t="shared" si="215"/>
        <v>-8.7899999999999991</v>
      </c>
      <c r="Q1959" t="str">
        <f t="shared" si="216"/>
        <v>Inefficient</v>
      </c>
    </row>
    <row r="1960" spans="1:17" x14ac:dyDescent="0.3">
      <c r="A1960" s="1">
        <v>45364</v>
      </c>
      <c r="B1960" t="s">
        <v>3</v>
      </c>
      <c r="C1960" t="s">
        <v>11</v>
      </c>
      <c r="D1960" t="s">
        <v>9</v>
      </c>
      <c r="E1960" t="s">
        <v>8</v>
      </c>
      <c r="F1960">
        <v>184</v>
      </c>
      <c r="G1960">
        <v>1</v>
      </c>
      <c r="H1960">
        <v>0</v>
      </c>
      <c r="I1960" s="4">
        <v>9.34</v>
      </c>
      <c r="J1960" s="4">
        <v>0</v>
      </c>
      <c r="K1960" s="2">
        <f t="shared" si="210"/>
        <v>5.434782608695652E-3</v>
      </c>
      <c r="L1960">
        <f t="shared" si="211"/>
        <v>0</v>
      </c>
      <c r="M1960" s="4">
        <f t="shared" si="212"/>
        <v>9.34</v>
      </c>
      <c r="N1960" s="4">
        <f t="shared" si="213"/>
        <v>0</v>
      </c>
      <c r="O1960">
        <f t="shared" si="214"/>
        <v>0</v>
      </c>
      <c r="P1960" s="4">
        <f t="shared" si="215"/>
        <v>-9.34</v>
      </c>
      <c r="Q1960" t="str">
        <f t="shared" si="216"/>
        <v>Inefficient</v>
      </c>
    </row>
    <row r="1961" spans="1:17" x14ac:dyDescent="0.3">
      <c r="A1961" s="1">
        <v>45364</v>
      </c>
      <c r="B1961" t="s">
        <v>3</v>
      </c>
      <c r="C1961" t="s">
        <v>11</v>
      </c>
      <c r="D1961" t="s">
        <v>10</v>
      </c>
      <c r="E1961" t="s">
        <v>6</v>
      </c>
      <c r="F1961">
        <v>6920</v>
      </c>
      <c r="G1961">
        <v>106</v>
      </c>
      <c r="H1961">
        <v>7</v>
      </c>
      <c r="I1961" s="4">
        <v>310.58999999999997</v>
      </c>
      <c r="J1961" s="4">
        <v>456.95</v>
      </c>
      <c r="K1961" s="2">
        <f t="shared" si="210"/>
        <v>1.5317919075144508E-2</v>
      </c>
      <c r="L1961">
        <f t="shared" si="211"/>
        <v>6.6037735849056603E-2</v>
      </c>
      <c r="M1961" s="4">
        <f t="shared" si="212"/>
        <v>2.9300943396226411</v>
      </c>
      <c r="N1961" s="4">
        <f t="shared" si="213"/>
        <v>44.37</v>
      </c>
      <c r="O1961">
        <f t="shared" si="214"/>
        <v>1.4712321710293315</v>
      </c>
      <c r="P1961" s="4">
        <f t="shared" si="215"/>
        <v>146.36000000000001</v>
      </c>
      <c r="Q1961" t="str">
        <f t="shared" si="216"/>
        <v>Inefficient</v>
      </c>
    </row>
    <row r="1962" spans="1:17" x14ac:dyDescent="0.3">
      <c r="A1962" s="1">
        <v>45364</v>
      </c>
      <c r="B1962" t="s">
        <v>3</v>
      </c>
      <c r="C1962" t="s">
        <v>11</v>
      </c>
      <c r="D1962" t="s">
        <v>10</v>
      </c>
      <c r="E1962" t="s">
        <v>7</v>
      </c>
      <c r="F1962">
        <v>782</v>
      </c>
      <c r="G1962">
        <v>21</v>
      </c>
      <c r="H1962">
        <v>1</v>
      </c>
      <c r="I1962" s="4">
        <v>46.62</v>
      </c>
      <c r="J1962" s="4">
        <v>68.400000000000006</v>
      </c>
      <c r="K1962" s="2">
        <f t="shared" si="210"/>
        <v>2.6854219948849106E-2</v>
      </c>
      <c r="L1962">
        <f t="shared" si="211"/>
        <v>4.7619047619047616E-2</v>
      </c>
      <c r="M1962" s="4">
        <f t="shared" si="212"/>
        <v>2.2199999999999998</v>
      </c>
      <c r="N1962" s="4">
        <f t="shared" si="213"/>
        <v>46.62</v>
      </c>
      <c r="O1962">
        <f t="shared" si="214"/>
        <v>1.4671814671814674</v>
      </c>
      <c r="P1962" s="4">
        <f t="shared" si="215"/>
        <v>21.780000000000008</v>
      </c>
      <c r="Q1962" t="str">
        <f t="shared" si="216"/>
        <v>Inefficient</v>
      </c>
    </row>
    <row r="1963" spans="1:17" x14ac:dyDescent="0.3">
      <c r="A1963" s="1">
        <v>45364</v>
      </c>
      <c r="B1963" t="s">
        <v>3</v>
      </c>
      <c r="C1963" t="s">
        <v>11</v>
      </c>
      <c r="D1963" t="s">
        <v>10</v>
      </c>
      <c r="E1963" t="s">
        <v>8</v>
      </c>
      <c r="F1963">
        <v>105</v>
      </c>
      <c r="G1963">
        <v>1</v>
      </c>
      <c r="H1963">
        <v>0</v>
      </c>
      <c r="I1963" s="4">
        <v>5.79</v>
      </c>
      <c r="J1963" s="4">
        <v>0</v>
      </c>
      <c r="K1963" s="2">
        <f t="shared" si="210"/>
        <v>9.5238095238095247E-3</v>
      </c>
      <c r="L1963">
        <f t="shared" si="211"/>
        <v>0</v>
      </c>
      <c r="M1963" s="4">
        <f t="shared" si="212"/>
        <v>5.79</v>
      </c>
      <c r="N1963" s="4">
        <f t="shared" si="213"/>
        <v>0</v>
      </c>
      <c r="O1963">
        <f t="shared" si="214"/>
        <v>0</v>
      </c>
      <c r="P1963" s="4">
        <f t="shared" si="215"/>
        <v>-5.79</v>
      </c>
      <c r="Q1963" t="str">
        <f t="shared" si="216"/>
        <v>Inefficient</v>
      </c>
    </row>
    <row r="1964" spans="1:17" x14ac:dyDescent="0.3">
      <c r="A1964" s="1">
        <v>45364</v>
      </c>
      <c r="B1964" t="s">
        <v>3</v>
      </c>
      <c r="C1964" t="s">
        <v>12</v>
      </c>
      <c r="D1964" t="s">
        <v>5</v>
      </c>
      <c r="E1964" t="s">
        <v>6</v>
      </c>
      <c r="F1964">
        <v>1400</v>
      </c>
      <c r="G1964">
        <v>28</v>
      </c>
      <c r="H1964">
        <v>2</v>
      </c>
      <c r="I1964" s="4">
        <v>56.87</v>
      </c>
      <c r="J1964" s="4">
        <v>157.71</v>
      </c>
      <c r="K1964" s="2">
        <f t="shared" si="210"/>
        <v>0.02</v>
      </c>
      <c r="L1964">
        <f t="shared" si="211"/>
        <v>7.1428571428571425E-2</v>
      </c>
      <c r="M1964" s="4">
        <f t="shared" si="212"/>
        <v>2.0310714285714284</v>
      </c>
      <c r="N1964" s="4">
        <f t="shared" si="213"/>
        <v>28.434999999999999</v>
      </c>
      <c r="O1964">
        <f t="shared" si="214"/>
        <v>2.773166871812907</v>
      </c>
      <c r="P1964" s="4">
        <f t="shared" si="215"/>
        <v>100.84</v>
      </c>
      <c r="Q1964" t="str">
        <f t="shared" si="216"/>
        <v>Inefficient</v>
      </c>
    </row>
    <row r="1965" spans="1:17" x14ac:dyDescent="0.3">
      <c r="A1965" s="1">
        <v>45364</v>
      </c>
      <c r="B1965" t="s">
        <v>3</v>
      </c>
      <c r="C1965" t="s">
        <v>12</v>
      </c>
      <c r="D1965" t="s">
        <v>5</v>
      </c>
      <c r="E1965" t="s">
        <v>7</v>
      </c>
      <c r="F1965">
        <v>2330</v>
      </c>
      <c r="G1965">
        <v>98</v>
      </c>
      <c r="H1965">
        <v>6</v>
      </c>
      <c r="I1965" s="4">
        <v>68.53</v>
      </c>
      <c r="J1965" s="4">
        <v>394.89</v>
      </c>
      <c r="K1965" s="2">
        <f t="shared" si="210"/>
        <v>4.2060085836909872E-2</v>
      </c>
      <c r="L1965">
        <f t="shared" si="211"/>
        <v>6.1224489795918366E-2</v>
      </c>
      <c r="M1965" s="4">
        <f t="shared" si="212"/>
        <v>0.69928571428571429</v>
      </c>
      <c r="N1965" s="4">
        <f t="shared" si="213"/>
        <v>11.421666666666667</v>
      </c>
      <c r="O1965">
        <f t="shared" si="214"/>
        <v>5.7622938858893908</v>
      </c>
      <c r="P1965" s="4">
        <f t="shared" si="215"/>
        <v>326.36</v>
      </c>
      <c r="Q1965" t="str">
        <f t="shared" si="216"/>
        <v>Efficient</v>
      </c>
    </row>
    <row r="1966" spans="1:17" x14ac:dyDescent="0.3">
      <c r="A1966" s="1">
        <v>45364</v>
      </c>
      <c r="B1966" t="s">
        <v>3</v>
      </c>
      <c r="C1966" t="s">
        <v>12</v>
      </c>
      <c r="D1966" t="s">
        <v>5</v>
      </c>
      <c r="E1966" t="s">
        <v>8</v>
      </c>
      <c r="F1966">
        <v>1394</v>
      </c>
      <c r="G1966">
        <v>45</v>
      </c>
      <c r="H1966">
        <v>4</v>
      </c>
      <c r="I1966" s="4">
        <v>73.91</v>
      </c>
      <c r="J1966" s="4">
        <v>297.97000000000003</v>
      </c>
      <c r="K1966" s="2">
        <f t="shared" si="210"/>
        <v>3.2281205164992825E-2</v>
      </c>
      <c r="L1966">
        <f t="shared" si="211"/>
        <v>8.8888888888888892E-2</v>
      </c>
      <c r="M1966" s="4">
        <f t="shared" si="212"/>
        <v>1.6424444444444444</v>
      </c>
      <c r="N1966" s="4">
        <f t="shared" si="213"/>
        <v>18.477499999999999</v>
      </c>
      <c r="O1966">
        <f t="shared" si="214"/>
        <v>4.0315248274928974</v>
      </c>
      <c r="P1966" s="4">
        <f t="shared" si="215"/>
        <v>224.06000000000003</v>
      </c>
      <c r="Q1966" t="str">
        <f t="shared" si="216"/>
        <v>Efficient</v>
      </c>
    </row>
    <row r="1967" spans="1:17" x14ac:dyDescent="0.3">
      <c r="A1967" s="1">
        <v>45364</v>
      </c>
      <c r="B1967" t="s">
        <v>3</v>
      </c>
      <c r="C1967" t="s">
        <v>12</v>
      </c>
      <c r="D1967" t="s">
        <v>9</v>
      </c>
      <c r="E1967" t="s">
        <v>6</v>
      </c>
      <c r="F1967">
        <v>1246</v>
      </c>
      <c r="G1967">
        <v>16</v>
      </c>
      <c r="H1967">
        <v>0</v>
      </c>
      <c r="I1967" s="4">
        <v>57.74</v>
      </c>
      <c r="J1967" s="4">
        <v>0</v>
      </c>
      <c r="K1967" s="2">
        <f t="shared" si="210"/>
        <v>1.2841091492776886E-2</v>
      </c>
      <c r="L1967">
        <f t="shared" si="211"/>
        <v>0</v>
      </c>
      <c r="M1967" s="4">
        <f t="shared" si="212"/>
        <v>3.6087500000000001</v>
      </c>
      <c r="N1967" s="4">
        <f t="shared" si="213"/>
        <v>0</v>
      </c>
      <c r="O1967">
        <f t="shared" si="214"/>
        <v>0</v>
      </c>
      <c r="P1967" s="4">
        <f t="shared" si="215"/>
        <v>-57.74</v>
      </c>
      <c r="Q1967" t="str">
        <f t="shared" si="216"/>
        <v>Inefficient</v>
      </c>
    </row>
    <row r="1968" spans="1:17" x14ac:dyDescent="0.3">
      <c r="A1968" s="1">
        <v>45364</v>
      </c>
      <c r="B1968" t="s">
        <v>3</v>
      </c>
      <c r="C1968" t="s">
        <v>12</v>
      </c>
      <c r="D1968" t="s">
        <v>9</v>
      </c>
      <c r="E1968" t="s">
        <v>7</v>
      </c>
      <c r="F1968">
        <v>3883</v>
      </c>
      <c r="G1968">
        <v>25</v>
      </c>
      <c r="H1968">
        <v>1</v>
      </c>
      <c r="I1968" s="4">
        <v>264.93</v>
      </c>
      <c r="J1968" s="4">
        <v>64.63</v>
      </c>
      <c r="K1968" s="2">
        <f t="shared" si="210"/>
        <v>6.4383208859129541E-3</v>
      </c>
      <c r="L1968">
        <f t="shared" si="211"/>
        <v>0.04</v>
      </c>
      <c r="M1968" s="4">
        <f t="shared" si="212"/>
        <v>10.597200000000001</v>
      </c>
      <c r="N1968" s="4">
        <f t="shared" si="213"/>
        <v>264.93</v>
      </c>
      <c r="O1968">
        <f t="shared" si="214"/>
        <v>0.24395123240101158</v>
      </c>
      <c r="P1968" s="4">
        <f t="shared" si="215"/>
        <v>-200.3</v>
      </c>
      <c r="Q1968" t="str">
        <f t="shared" si="216"/>
        <v>Inefficient</v>
      </c>
    </row>
    <row r="1969" spans="1:17" x14ac:dyDescent="0.3">
      <c r="A1969" s="1">
        <v>45364</v>
      </c>
      <c r="B1969" t="s">
        <v>3</v>
      </c>
      <c r="C1969" t="s">
        <v>12</v>
      </c>
      <c r="D1969" t="s">
        <v>9</v>
      </c>
      <c r="E1969" t="s">
        <v>8</v>
      </c>
      <c r="F1969">
        <v>2402</v>
      </c>
      <c r="G1969">
        <v>42</v>
      </c>
      <c r="H1969">
        <v>0</v>
      </c>
      <c r="I1969" s="4">
        <v>78.83</v>
      </c>
      <c r="J1969" s="4">
        <v>0</v>
      </c>
      <c r="K1969" s="2">
        <f t="shared" si="210"/>
        <v>1.7485428809325562E-2</v>
      </c>
      <c r="L1969">
        <f t="shared" si="211"/>
        <v>0</v>
      </c>
      <c r="M1969" s="4">
        <f t="shared" si="212"/>
        <v>1.8769047619047619</v>
      </c>
      <c r="N1969" s="4">
        <f t="shared" si="213"/>
        <v>0</v>
      </c>
      <c r="O1969">
        <f t="shared" si="214"/>
        <v>0</v>
      </c>
      <c r="P1969" s="4">
        <f t="shared" si="215"/>
        <v>-78.83</v>
      </c>
      <c r="Q1969" t="str">
        <f t="shared" si="216"/>
        <v>Inefficient</v>
      </c>
    </row>
    <row r="1970" spans="1:17" x14ac:dyDescent="0.3">
      <c r="A1970" s="1">
        <v>45364</v>
      </c>
      <c r="B1970" t="s">
        <v>3</v>
      </c>
      <c r="C1970" t="s">
        <v>12</v>
      </c>
      <c r="D1970" t="s">
        <v>10</v>
      </c>
      <c r="E1970" t="s">
        <v>6</v>
      </c>
      <c r="F1970">
        <v>903</v>
      </c>
      <c r="G1970">
        <v>26</v>
      </c>
      <c r="H1970">
        <v>1</v>
      </c>
      <c r="I1970" s="4">
        <v>51.08</v>
      </c>
      <c r="J1970" s="4">
        <v>86.85</v>
      </c>
      <c r="K1970" s="2">
        <f t="shared" si="210"/>
        <v>2.8792912513842746E-2</v>
      </c>
      <c r="L1970">
        <f t="shared" si="211"/>
        <v>3.8461538461538464E-2</v>
      </c>
      <c r="M1970" s="4">
        <f t="shared" si="212"/>
        <v>1.9646153846153847</v>
      </c>
      <c r="N1970" s="4">
        <f t="shared" si="213"/>
        <v>51.08</v>
      </c>
      <c r="O1970">
        <f t="shared" si="214"/>
        <v>1.7002740798747062</v>
      </c>
      <c r="P1970" s="4">
        <f t="shared" si="215"/>
        <v>35.769999999999996</v>
      </c>
      <c r="Q1970" t="str">
        <f t="shared" si="216"/>
        <v>Inefficient</v>
      </c>
    </row>
    <row r="1971" spans="1:17" x14ac:dyDescent="0.3">
      <c r="A1971" s="1">
        <v>45364</v>
      </c>
      <c r="B1971" t="s">
        <v>3</v>
      </c>
      <c r="C1971" t="s">
        <v>12</v>
      </c>
      <c r="D1971" t="s">
        <v>10</v>
      </c>
      <c r="E1971" t="s">
        <v>7</v>
      </c>
      <c r="F1971">
        <v>5763</v>
      </c>
      <c r="G1971">
        <v>111</v>
      </c>
      <c r="H1971">
        <v>3</v>
      </c>
      <c r="I1971" s="4">
        <v>263.93</v>
      </c>
      <c r="J1971" s="4">
        <v>154.57</v>
      </c>
      <c r="K1971" s="2">
        <f t="shared" si="210"/>
        <v>1.9260801665799063E-2</v>
      </c>
      <c r="L1971">
        <f t="shared" si="211"/>
        <v>2.7027027027027029E-2</v>
      </c>
      <c r="M1971" s="4">
        <f t="shared" si="212"/>
        <v>2.377747747747748</v>
      </c>
      <c r="N1971" s="4">
        <f t="shared" si="213"/>
        <v>87.976666666666674</v>
      </c>
      <c r="O1971">
        <f t="shared" si="214"/>
        <v>0.58564770961997492</v>
      </c>
      <c r="P1971" s="4">
        <f t="shared" si="215"/>
        <v>-109.36000000000001</v>
      </c>
      <c r="Q1971" t="str">
        <f t="shared" si="216"/>
        <v>Inefficient</v>
      </c>
    </row>
    <row r="1972" spans="1:17" x14ac:dyDescent="0.3">
      <c r="A1972" s="1">
        <v>45364</v>
      </c>
      <c r="B1972" t="s">
        <v>3</v>
      </c>
      <c r="C1972" t="s">
        <v>12</v>
      </c>
      <c r="D1972" t="s">
        <v>10</v>
      </c>
      <c r="E1972" t="s">
        <v>8</v>
      </c>
      <c r="F1972">
        <v>1388</v>
      </c>
      <c r="G1972">
        <v>37</v>
      </c>
      <c r="H1972">
        <v>1</v>
      </c>
      <c r="I1972" s="4">
        <v>64.16</v>
      </c>
      <c r="J1972" s="4">
        <v>55.34</v>
      </c>
      <c r="K1972" s="2">
        <f t="shared" si="210"/>
        <v>2.6657060518731988E-2</v>
      </c>
      <c r="L1972">
        <f t="shared" si="211"/>
        <v>2.7027027027027029E-2</v>
      </c>
      <c r="M1972" s="4">
        <f t="shared" si="212"/>
        <v>1.7340540540540539</v>
      </c>
      <c r="N1972" s="4">
        <f t="shared" si="213"/>
        <v>64.16</v>
      </c>
      <c r="O1972">
        <f t="shared" si="214"/>
        <v>0.86253117206982555</v>
      </c>
      <c r="P1972" s="4">
        <f t="shared" si="215"/>
        <v>-8.8199999999999932</v>
      </c>
      <c r="Q1972" t="str">
        <f t="shared" si="216"/>
        <v>Inefficient</v>
      </c>
    </row>
    <row r="1973" spans="1:17" x14ac:dyDescent="0.3">
      <c r="A1973" s="1">
        <v>45365</v>
      </c>
      <c r="B1973" t="s">
        <v>3</v>
      </c>
      <c r="C1973" t="s">
        <v>4</v>
      </c>
      <c r="D1973" t="s">
        <v>5</v>
      </c>
      <c r="E1973" t="s">
        <v>6</v>
      </c>
      <c r="F1973">
        <v>3221</v>
      </c>
      <c r="G1973">
        <v>100</v>
      </c>
      <c r="H1973">
        <v>12</v>
      </c>
      <c r="I1973" s="4">
        <v>188.47</v>
      </c>
      <c r="J1973" s="4">
        <v>1057.97</v>
      </c>
      <c r="K1973" s="2">
        <f t="shared" si="210"/>
        <v>3.1046258925799441E-2</v>
      </c>
      <c r="L1973">
        <f t="shared" si="211"/>
        <v>0.12</v>
      </c>
      <c r="M1973" s="4">
        <f t="shared" si="212"/>
        <v>1.8847</v>
      </c>
      <c r="N1973" s="4">
        <f t="shared" si="213"/>
        <v>15.705833333333333</v>
      </c>
      <c r="O1973">
        <f t="shared" si="214"/>
        <v>5.6134663341645883</v>
      </c>
      <c r="P1973" s="4">
        <f t="shared" si="215"/>
        <v>869.5</v>
      </c>
      <c r="Q1973" t="str">
        <f t="shared" si="216"/>
        <v>Efficient</v>
      </c>
    </row>
    <row r="1974" spans="1:17" x14ac:dyDescent="0.3">
      <c r="A1974" s="1">
        <v>45365</v>
      </c>
      <c r="B1974" t="s">
        <v>3</v>
      </c>
      <c r="C1974" t="s">
        <v>4</v>
      </c>
      <c r="D1974" t="s">
        <v>5</v>
      </c>
      <c r="E1974" t="s">
        <v>7</v>
      </c>
      <c r="F1974">
        <v>3687</v>
      </c>
      <c r="G1974">
        <v>176</v>
      </c>
      <c r="H1974">
        <v>21</v>
      </c>
      <c r="I1974" s="4">
        <v>209.34</v>
      </c>
      <c r="J1974" s="4">
        <v>1884.41</v>
      </c>
      <c r="K1974" s="2">
        <f t="shared" si="210"/>
        <v>4.7735286140493625E-2</v>
      </c>
      <c r="L1974">
        <f t="shared" si="211"/>
        <v>0.11931818181818182</v>
      </c>
      <c r="M1974" s="4">
        <f t="shared" si="212"/>
        <v>1.1894318181818182</v>
      </c>
      <c r="N1974" s="4">
        <f t="shared" si="213"/>
        <v>9.968571428571428</v>
      </c>
      <c r="O1974">
        <f t="shared" si="214"/>
        <v>9.001671921276392</v>
      </c>
      <c r="P1974" s="4">
        <f t="shared" si="215"/>
        <v>1675.0700000000002</v>
      </c>
      <c r="Q1974" t="str">
        <f t="shared" si="216"/>
        <v>Efficient</v>
      </c>
    </row>
    <row r="1975" spans="1:17" x14ac:dyDescent="0.3">
      <c r="A1975" s="1">
        <v>45365</v>
      </c>
      <c r="B1975" t="s">
        <v>3</v>
      </c>
      <c r="C1975" t="s">
        <v>4</v>
      </c>
      <c r="D1975" t="s">
        <v>5</v>
      </c>
      <c r="E1975" t="s">
        <v>8</v>
      </c>
      <c r="F1975">
        <v>163</v>
      </c>
      <c r="G1975">
        <v>6</v>
      </c>
      <c r="H1975">
        <v>0</v>
      </c>
      <c r="I1975" s="4">
        <v>4.74</v>
      </c>
      <c r="J1975" s="4">
        <v>0</v>
      </c>
      <c r="K1975" s="2">
        <f t="shared" si="210"/>
        <v>3.6809815950920248E-2</v>
      </c>
      <c r="L1975">
        <f t="shared" si="211"/>
        <v>0</v>
      </c>
      <c r="M1975" s="4">
        <f t="shared" si="212"/>
        <v>0.79</v>
      </c>
      <c r="N1975" s="4">
        <f t="shared" si="213"/>
        <v>0</v>
      </c>
      <c r="O1975">
        <f t="shared" si="214"/>
        <v>0</v>
      </c>
      <c r="P1975" s="4">
        <f t="shared" si="215"/>
        <v>-4.74</v>
      </c>
      <c r="Q1975" t="str">
        <f t="shared" si="216"/>
        <v>Inefficient</v>
      </c>
    </row>
    <row r="1976" spans="1:17" x14ac:dyDescent="0.3">
      <c r="A1976" s="1">
        <v>45365</v>
      </c>
      <c r="B1976" t="s">
        <v>3</v>
      </c>
      <c r="C1976" t="s">
        <v>4</v>
      </c>
      <c r="D1976" t="s">
        <v>9</v>
      </c>
      <c r="E1976" t="s">
        <v>6</v>
      </c>
      <c r="F1976">
        <v>3038</v>
      </c>
      <c r="G1976">
        <v>51</v>
      </c>
      <c r="H1976">
        <v>0</v>
      </c>
      <c r="I1976" s="4">
        <v>121.67</v>
      </c>
      <c r="J1976" s="4">
        <v>0</v>
      </c>
      <c r="K1976" s="2">
        <f t="shared" si="210"/>
        <v>1.6787360105332456E-2</v>
      </c>
      <c r="L1976">
        <f t="shared" si="211"/>
        <v>0</v>
      </c>
      <c r="M1976" s="4">
        <f t="shared" si="212"/>
        <v>2.385686274509804</v>
      </c>
      <c r="N1976" s="4">
        <f t="shared" si="213"/>
        <v>0</v>
      </c>
      <c r="O1976">
        <f t="shared" si="214"/>
        <v>0</v>
      </c>
      <c r="P1976" s="4">
        <f t="shared" si="215"/>
        <v>-121.67</v>
      </c>
      <c r="Q1976" t="str">
        <f t="shared" si="216"/>
        <v>Inefficient</v>
      </c>
    </row>
    <row r="1977" spans="1:17" x14ac:dyDescent="0.3">
      <c r="A1977" s="1">
        <v>45365</v>
      </c>
      <c r="B1977" t="s">
        <v>3</v>
      </c>
      <c r="C1977" t="s">
        <v>4</v>
      </c>
      <c r="D1977" t="s">
        <v>9</v>
      </c>
      <c r="E1977" t="s">
        <v>7</v>
      </c>
      <c r="F1977">
        <v>3698</v>
      </c>
      <c r="G1977">
        <v>45</v>
      </c>
      <c r="H1977">
        <v>1</v>
      </c>
      <c r="I1977" s="4">
        <v>170.74</v>
      </c>
      <c r="J1977" s="4">
        <v>93.61</v>
      </c>
      <c r="K1977" s="2">
        <f t="shared" si="210"/>
        <v>1.2168739859383451E-2</v>
      </c>
      <c r="L1977">
        <f t="shared" si="211"/>
        <v>2.2222222222222223E-2</v>
      </c>
      <c r="M1977" s="4">
        <f t="shared" si="212"/>
        <v>3.7942222222222224</v>
      </c>
      <c r="N1977" s="4">
        <f t="shared" si="213"/>
        <v>170.74</v>
      </c>
      <c r="O1977">
        <f t="shared" si="214"/>
        <v>0.54826051306079415</v>
      </c>
      <c r="P1977" s="4">
        <f t="shared" si="215"/>
        <v>-77.13000000000001</v>
      </c>
      <c r="Q1977" t="str">
        <f t="shared" si="216"/>
        <v>Inefficient</v>
      </c>
    </row>
    <row r="1978" spans="1:17" x14ac:dyDescent="0.3">
      <c r="A1978" s="1">
        <v>45365</v>
      </c>
      <c r="B1978" t="s">
        <v>3</v>
      </c>
      <c r="C1978" t="s">
        <v>4</v>
      </c>
      <c r="D1978" t="s">
        <v>9</v>
      </c>
      <c r="E1978" t="s">
        <v>8</v>
      </c>
      <c r="F1978">
        <v>399</v>
      </c>
      <c r="G1978">
        <v>7</v>
      </c>
      <c r="H1978">
        <v>0</v>
      </c>
      <c r="I1978" s="4">
        <v>18.55</v>
      </c>
      <c r="J1978" s="4">
        <v>0</v>
      </c>
      <c r="K1978" s="2">
        <f t="shared" si="210"/>
        <v>1.7543859649122806E-2</v>
      </c>
      <c r="L1978">
        <f t="shared" si="211"/>
        <v>0</v>
      </c>
      <c r="M1978" s="4">
        <f t="shared" si="212"/>
        <v>2.65</v>
      </c>
      <c r="N1978" s="4">
        <f t="shared" si="213"/>
        <v>0</v>
      </c>
      <c r="O1978">
        <f t="shared" si="214"/>
        <v>0</v>
      </c>
      <c r="P1978" s="4">
        <f t="shared" si="215"/>
        <v>-18.55</v>
      </c>
      <c r="Q1978" t="str">
        <f t="shared" si="216"/>
        <v>Inefficient</v>
      </c>
    </row>
    <row r="1979" spans="1:17" x14ac:dyDescent="0.3">
      <c r="A1979" s="1">
        <v>45365</v>
      </c>
      <c r="B1979" t="s">
        <v>3</v>
      </c>
      <c r="C1979" t="s">
        <v>4</v>
      </c>
      <c r="D1979" t="s">
        <v>10</v>
      </c>
      <c r="E1979" t="s">
        <v>6</v>
      </c>
      <c r="F1979">
        <v>1790</v>
      </c>
      <c r="G1979">
        <v>46</v>
      </c>
      <c r="H1979">
        <v>1</v>
      </c>
      <c r="I1979" s="4">
        <v>99.2</v>
      </c>
      <c r="J1979" s="4">
        <v>56.77</v>
      </c>
      <c r="K1979" s="2">
        <f t="shared" si="210"/>
        <v>2.5698324022346369E-2</v>
      </c>
      <c r="L1979">
        <f t="shared" si="211"/>
        <v>2.1739130434782608E-2</v>
      </c>
      <c r="M1979" s="4">
        <f t="shared" si="212"/>
        <v>2.1565217391304348</v>
      </c>
      <c r="N1979" s="4">
        <f t="shared" si="213"/>
        <v>99.2</v>
      </c>
      <c r="O1979">
        <f t="shared" si="214"/>
        <v>0.5722782258064516</v>
      </c>
      <c r="P1979" s="4">
        <f t="shared" si="215"/>
        <v>-42.43</v>
      </c>
      <c r="Q1979" t="str">
        <f t="shared" si="216"/>
        <v>Inefficient</v>
      </c>
    </row>
    <row r="1980" spans="1:17" x14ac:dyDescent="0.3">
      <c r="A1980" s="1">
        <v>45365</v>
      </c>
      <c r="B1980" t="s">
        <v>3</v>
      </c>
      <c r="C1980" t="s">
        <v>4</v>
      </c>
      <c r="D1980" t="s">
        <v>10</v>
      </c>
      <c r="E1980" t="s">
        <v>7</v>
      </c>
      <c r="F1980">
        <v>2355</v>
      </c>
      <c r="G1980">
        <v>30</v>
      </c>
      <c r="H1980">
        <v>2</v>
      </c>
      <c r="I1980" s="4">
        <v>77.56</v>
      </c>
      <c r="J1980" s="4">
        <v>171.74</v>
      </c>
      <c r="K1980" s="2">
        <f t="shared" si="210"/>
        <v>1.2738853503184714E-2</v>
      </c>
      <c r="L1980">
        <f t="shared" si="211"/>
        <v>6.6666666666666666E-2</v>
      </c>
      <c r="M1980" s="4">
        <f t="shared" si="212"/>
        <v>2.5853333333333333</v>
      </c>
      <c r="N1980" s="4">
        <f t="shared" si="213"/>
        <v>38.78</v>
      </c>
      <c r="O1980">
        <f t="shared" si="214"/>
        <v>2.2142857142857144</v>
      </c>
      <c r="P1980" s="4">
        <f t="shared" si="215"/>
        <v>94.18</v>
      </c>
      <c r="Q1980" t="str">
        <f t="shared" si="216"/>
        <v>Inefficient</v>
      </c>
    </row>
    <row r="1981" spans="1:17" x14ac:dyDescent="0.3">
      <c r="A1981" s="1">
        <v>45365</v>
      </c>
      <c r="B1981" t="s">
        <v>3</v>
      </c>
      <c r="C1981" t="s">
        <v>4</v>
      </c>
      <c r="D1981" t="s">
        <v>10</v>
      </c>
      <c r="E1981" t="s">
        <v>8</v>
      </c>
      <c r="F1981">
        <v>173</v>
      </c>
      <c r="G1981">
        <v>4</v>
      </c>
      <c r="H1981">
        <v>0</v>
      </c>
      <c r="I1981" s="4">
        <v>5.83</v>
      </c>
      <c r="J1981" s="4">
        <v>0</v>
      </c>
      <c r="K1981" s="2">
        <f t="shared" si="210"/>
        <v>2.3121387283236993E-2</v>
      </c>
      <c r="L1981">
        <f t="shared" si="211"/>
        <v>0</v>
      </c>
      <c r="M1981" s="4">
        <f t="shared" si="212"/>
        <v>1.4575</v>
      </c>
      <c r="N1981" s="4">
        <f t="shared" si="213"/>
        <v>0</v>
      </c>
      <c r="O1981">
        <f t="shared" si="214"/>
        <v>0</v>
      </c>
      <c r="P1981" s="4">
        <f t="shared" si="215"/>
        <v>-5.83</v>
      </c>
      <c r="Q1981" t="str">
        <f t="shared" si="216"/>
        <v>Inefficient</v>
      </c>
    </row>
    <row r="1982" spans="1:17" x14ac:dyDescent="0.3">
      <c r="A1982" s="1">
        <v>45365</v>
      </c>
      <c r="B1982" t="s">
        <v>3</v>
      </c>
      <c r="C1982" t="s">
        <v>11</v>
      </c>
      <c r="D1982" t="s">
        <v>5</v>
      </c>
      <c r="E1982" t="s">
        <v>6</v>
      </c>
      <c r="F1982">
        <v>3419</v>
      </c>
      <c r="G1982">
        <v>126</v>
      </c>
      <c r="H1982">
        <v>11</v>
      </c>
      <c r="I1982" s="4">
        <v>178.22</v>
      </c>
      <c r="J1982" s="4">
        <v>852.84</v>
      </c>
      <c r="K1982" s="2">
        <f t="shared" si="210"/>
        <v>3.6852880959344837E-2</v>
      </c>
      <c r="L1982">
        <f t="shared" si="211"/>
        <v>8.7301587301587297E-2</v>
      </c>
      <c r="M1982" s="4">
        <f t="shared" si="212"/>
        <v>1.4144444444444444</v>
      </c>
      <c r="N1982" s="4">
        <f t="shared" si="213"/>
        <v>16.201818181818183</v>
      </c>
      <c r="O1982">
        <f t="shared" si="214"/>
        <v>4.7853215127370667</v>
      </c>
      <c r="P1982" s="4">
        <f t="shared" si="215"/>
        <v>674.62</v>
      </c>
      <c r="Q1982" t="str">
        <f t="shared" si="216"/>
        <v>Efficient</v>
      </c>
    </row>
    <row r="1983" spans="1:17" x14ac:dyDescent="0.3">
      <c r="A1983" s="1">
        <v>45365</v>
      </c>
      <c r="B1983" t="s">
        <v>3</v>
      </c>
      <c r="C1983" t="s">
        <v>11</v>
      </c>
      <c r="D1983" t="s">
        <v>5</v>
      </c>
      <c r="E1983" t="s">
        <v>7</v>
      </c>
      <c r="F1983">
        <v>913</v>
      </c>
      <c r="G1983">
        <v>42</v>
      </c>
      <c r="H1983">
        <v>4</v>
      </c>
      <c r="I1983" s="4">
        <v>48.17</v>
      </c>
      <c r="J1983" s="4">
        <v>379.01</v>
      </c>
      <c r="K1983" s="2">
        <f t="shared" si="210"/>
        <v>4.6002190580503831E-2</v>
      </c>
      <c r="L1983">
        <f t="shared" si="211"/>
        <v>9.5238095238095233E-2</v>
      </c>
      <c r="M1983" s="4">
        <f t="shared" si="212"/>
        <v>1.1469047619047619</v>
      </c>
      <c r="N1983" s="4">
        <f t="shared" si="213"/>
        <v>12.0425</v>
      </c>
      <c r="O1983">
        <f t="shared" si="214"/>
        <v>7.8681752127880422</v>
      </c>
      <c r="P1983" s="4">
        <f t="shared" si="215"/>
        <v>330.84</v>
      </c>
      <c r="Q1983" t="str">
        <f t="shared" si="216"/>
        <v>Efficient</v>
      </c>
    </row>
    <row r="1984" spans="1:17" x14ac:dyDescent="0.3">
      <c r="A1984" s="1">
        <v>45365</v>
      </c>
      <c r="B1984" t="s">
        <v>3</v>
      </c>
      <c r="C1984" t="s">
        <v>11</v>
      </c>
      <c r="D1984" t="s">
        <v>5</v>
      </c>
      <c r="E1984" t="s">
        <v>8</v>
      </c>
      <c r="F1984">
        <v>132</v>
      </c>
      <c r="G1984">
        <v>6</v>
      </c>
      <c r="H1984">
        <v>0</v>
      </c>
      <c r="I1984" s="4">
        <v>6.61</v>
      </c>
      <c r="J1984" s="4">
        <v>0</v>
      </c>
      <c r="K1984" s="2">
        <f t="shared" si="210"/>
        <v>4.5454545454545456E-2</v>
      </c>
      <c r="L1984">
        <f t="shared" si="211"/>
        <v>0</v>
      </c>
      <c r="M1984" s="4">
        <f t="shared" si="212"/>
        <v>1.1016666666666668</v>
      </c>
      <c r="N1984" s="4">
        <f t="shared" si="213"/>
        <v>0</v>
      </c>
      <c r="O1984">
        <f t="shared" si="214"/>
        <v>0</v>
      </c>
      <c r="P1984" s="4">
        <f t="shared" si="215"/>
        <v>-6.61</v>
      </c>
      <c r="Q1984" t="str">
        <f t="shared" si="216"/>
        <v>Inefficient</v>
      </c>
    </row>
    <row r="1985" spans="1:17" x14ac:dyDescent="0.3">
      <c r="A1985" s="1">
        <v>45365</v>
      </c>
      <c r="B1985" t="s">
        <v>3</v>
      </c>
      <c r="C1985" t="s">
        <v>11</v>
      </c>
      <c r="D1985" t="s">
        <v>9</v>
      </c>
      <c r="E1985" t="s">
        <v>6</v>
      </c>
      <c r="F1985">
        <v>7457</v>
      </c>
      <c r="G1985">
        <v>95</v>
      </c>
      <c r="H1985">
        <v>1</v>
      </c>
      <c r="I1985" s="4">
        <v>433.81</v>
      </c>
      <c r="J1985" s="4">
        <v>77.61</v>
      </c>
      <c r="K1985" s="2">
        <f t="shared" si="210"/>
        <v>1.2739707657234813E-2</v>
      </c>
      <c r="L1985">
        <f t="shared" si="211"/>
        <v>1.0526315789473684E-2</v>
      </c>
      <c r="M1985" s="4">
        <f t="shared" si="212"/>
        <v>4.5664210526315792</v>
      </c>
      <c r="N1985" s="4">
        <f t="shared" si="213"/>
        <v>433.81</v>
      </c>
      <c r="O1985">
        <f t="shared" si="214"/>
        <v>0.17890320647287983</v>
      </c>
      <c r="P1985" s="4">
        <f t="shared" si="215"/>
        <v>-356.2</v>
      </c>
      <c r="Q1985" t="str">
        <f t="shared" si="216"/>
        <v>Inefficient</v>
      </c>
    </row>
    <row r="1986" spans="1:17" x14ac:dyDescent="0.3">
      <c r="A1986" s="1">
        <v>45365</v>
      </c>
      <c r="B1986" t="s">
        <v>3</v>
      </c>
      <c r="C1986" t="s">
        <v>11</v>
      </c>
      <c r="D1986" t="s">
        <v>9</v>
      </c>
      <c r="E1986" t="s">
        <v>7</v>
      </c>
      <c r="F1986">
        <v>838</v>
      </c>
      <c r="G1986">
        <v>10</v>
      </c>
      <c r="H1986">
        <v>0</v>
      </c>
      <c r="I1986" s="4">
        <v>32.85</v>
      </c>
      <c r="J1986" s="4">
        <v>0</v>
      </c>
      <c r="K1986" s="2">
        <f t="shared" si="210"/>
        <v>1.1933174224343675E-2</v>
      </c>
      <c r="L1986">
        <f t="shared" si="211"/>
        <v>0</v>
      </c>
      <c r="M1986" s="4">
        <f t="shared" si="212"/>
        <v>3.2850000000000001</v>
      </c>
      <c r="N1986" s="4">
        <f t="shared" si="213"/>
        <v>0</v>
      </c>
      <c r="O1986">
        <f t="shared" si="214"/>
        <v>0</v>
      </c>
      <c r="P1986" s="4">
        <f t="shared" si="215"/>
        <v>-32.85</v>
      </c>
      <c r="Q1986" t="str">
        <f t="shared" si="216"/>
        <v>Inefficient</v>
      </c>
    </row>
    <row r="1987" spans="1:17" x14ac:dyDescent="0.3">
      <c r="A1987" s="1">
        <v>45365</v>
      </c>
      <c r="B1987" t="s">
        <v>3</v>
      </c>
      <c r="C1987" t="s">
        <v>11</v>
      </c>
      <c r="D1987" t="s">
        <v>9</v>
      </c>
      <c r="E1987" t="s">
        <v>8</v>
      </c>
      <c r="F1987">
        <v>150</v>
      </c>
      <c r="G1987">
        <v>1</v>
      </c>
      <c r="H1987">
        <v>0</v>
      </c>
      <c r="I1987" s="4">
        <v>6.93</v>
      </c>
      <c r="J1987" s="4">
        <v>0</v>
      </c>
      <c r="K1987" s="2">
        <f t="shared" ref="K1987:K2050" si="217">G1987/F1987</f>
        <v>6.6666666666666671E-3</v>
      </c>
      <c r="L1987">
        <f t="shared" ref="L1987:L2050" si="218">IF(G1987=0,0,H1987/G1987)</f>
        <v>0</v>
      </c>
      <c r="M1987" s="4">
        <f t="shared" ref="M1987:M2050" si="219">IF(G1987=0,0,I1987/G1987)</f>
        <v>6.93</v>
      </c>
      <c r="N1987" s="4">
        <f t="shared" ref="N1987:N2050" si="220">IF(H1987=0,0,I1987/H1987)</f>
        <v>0</v>
      </c>
      <c r="O1987">
        <f t="shared" ref="O1987:O2050" si="221">IF(I1987=0,0,J1987/I1987)</f>
        <v>0</v>
      </c>
      <c r="P1987" s="4">
        <f t="shared" ref="P1987:P2050" si="222">J1987-I1987</f>
        <v>-6.93</v>
      </c>
      <c r="Q1987" t="str">
        <f t="shared" ref="Q1987:Q2050" si="223">IF(AND(N1987&lt;26.94,O1987&gt;3.57),"Efficient", "Inefficient")</f>
        <v>Inefficient</v>
      </c>
    </row>
    <row r="1988" spans="1:17" x14ac:dyDescent="0.3">
      <c r="A1988" s="1">
        <v>45365</v>
      </c>
      <c r="B1988" t="s">
        <v>3</v>
      </c>
      <c r="C1988" t="s">
        <v>11</v>
      </c>
      <c r="D1988" t="s">
        <v>10</v>
      </c>
      <c r="E1988" t="s">
        <v>6</v>
      </c>
      <c r="F1988">
        <v>7045</v>
      </c>
      <c r="G1988">
        <v>129</v>
      </c>
      <c r="H1988">
        <v>6</v>
      </c>
      <c r="I1988" s="4">
        <v>180.72</v>
      </c>
      <c r="J1988" s="4">
        <v>550.24</v>
      </c>
      <c r="K1988" s="2">
        <f t="shared" si="217"/>
        <v>1.8310858765081619E-2</v>
      </c>
      <c r="L1988">
        <f t="shared" si="218"/>
        <v>4.6511627906976744E-2</v>
      </c>
      <c r="M1988" s="4">
        <f t="shared" si="219"/>
        <v>1.4009302325581394</v>
      </c>
      <c r="N1988" s="4">
        <f t="shared" si="220"/>
        <v>30.12</v>
      </c>
      <c r="O1988">
        <f t="shared" si="221"/>
        <v>3.0447100486941125</v>
      </c>
      <c r="P1988" s="4">
        <f t="shared" si="222"/>
        <v>369.52</v>
      </c>
      <c r="Q1988" t="str">
        <f t="shared" si="223"/>
        <v>Inefficient</v>
      </c>
    </row>
    <row r="1989" spans="1:17" x14ac:dyDescent="0.3">
      <c r="A1989" s="1">
        <v>45365</v>
      </c>
      <c r="B1989" t="s">
        <v>3</v>
      </c>
      <c r="C1989" t="s">
        <v>11</v>
      </c>
      <c r="D1989" t="s">
        <v>10</v>
      </c>
      <c r="E1989" t="s">
        <v>7</v>
      </c>
      <c r="F1989">
        <v>749</v>
      </c>
      <c r="G1989">
        <v>15</v>
      </c>
      <c r="H1989">
        <v>0</v>
      </c>
      <c r="I1989" s="4">
        <v>21.64</v>
      </c>
      <c r="J1989" s="4">
        <v>0</v>
      </c>
      <c r="K1989" s="2">
        <f t="shared" si="217"/>
        <v>2.0026702269692925E-2</v>
      </c>
      <c r="L1989">
        <f t="shared" si="218"/>
        <v>0</v>
      </c>
      <c r="M1989" s="4">
        <f t="shared" si="219"/>
        <v>1.4426666666666668</v>
      </c>
      <c r="N1989" s="4">
        <f t="shared" si="220"/>
        <v>0</v>
      </c>
      <c r="O1989">
        <f t="shared" si="221"/>
        <v>0</v>
      </c>
      <c r="P1989" s="4">
        <f t="shared" si="222"/>
        <v>-21.64</v>
      </c>
      <c r="Q1989" t="str">
        <f t="shared" si="223"/>
        <v>Inefficient</v>
      </c>
    </row>
    <row r="1990" spans="1:17" x14ac:dyDescent="0.3">
      <c r="A1990" s="1">
        <v>45365</v>
      </c>
      <c r="B1990" t="s">
        <v>3</v>
      </c>
      <c r="C1990" t="s">
        <v>11</v>
      </c>
      <c r="D1990" t="s">
        <v>10</v>
      </c>
      <c r="E1990" t="s">
        <v>8</v>
      </c>
      <c r="F1990">
        <v>136</v>
      </c>
      <c r="G1990">
        <v>2</v>
      </c>
      <c r="H1990">
        <v>0</v>
      </c>
      <c r="I1990" s="4">
        <v>4.42</v>
      </c>
      <c r="J1990" s="4">
        <v>0</v>
      </c>
      <c r="K1990" s="2">
        <f t="shared" si="217"/>
        <v>1.4705882352941176E-2</v>
      </c>
      <c r="L1990">
        <f t="shared" si="218"/>
        <v>0</v>
      </c>
      <c r="M1990" s="4">
        <f t="shared" si="219"/>
        <v>2.21</v>
      </c>
      <c r="N1990" s="4">
        <f t="shared" si="220"/>
        <v>0</v>
      </c>
      <c r="O1990">
        <f t="shared" si="221"/>
        <v>0</v>
      </c>
      <c r="P1990" s="4">
        <f t="shared" si="222"/>
        <v>-4.42</v>
      </c>
      <c r="Q1990" t="str">
        <f t="shared" si="223"/>
        <v>Inefficient</v>
      </c>
    </row>
    <row r="1991" spans="1:17" x14ac:dyDescent="0.3">
      <c r="A1991" s="1">
        <v>45365</v>
      </c>
      <c r="B1991" t="s">
        <v>3</v>
      </c>
      <c r="C1991" t="s">
        <v>12</v>
      </c>
      <c r="D1991" t="s">
        <v>5</v>
      </c>
      <c r="E1991" t="s">
        <v>6</v>
      </c>
      <c r="F1991">
        <v>1073</v>
      </c>
      <c r="G1991">
        <v>34</v>
      </c>
      <c r="H1991">
        <v>4</v>
      </c>
      <c r="I1991" s="4">
        <v>55.64</v>
      </c>
      <c r="J1991" s="4">
        <v>353.83</v>
      </c>
      <c r="K1991" s="2">
        <f t="shared" si="217"/>
        <v>3.1686859273066172E-2</v>
      </c>
      <c r="L1991">
        <f t="shared" si="218"/>
        <v>0.11764705882352941</v>
      </c>
      <c r="M1991" s="4">
        <f t="shared" si="219"/>
        <v>1.6364705882352941</v>
      </c>
      <c r="N1991" s="4">
        <f t="shared" si="220"/>
        <v>13.91</v>
      </c>
      <c r="O1991">
        <f t="shared" si="221"/>
        <v>6.359273903666427</v>
      </c>
      <c r="P1991" s="4">
        <f t="shared" si="222"/>
        <v>298.19</v>
      </c>
      <c r="Q1991" t="str">
        <f t="shared" si="223"/>
        <v>Efficient</v>
      </c>
    </row>
    <row r="1992" spans="1:17" x14ac:dyDescent="0.3">
      <c r="A1992" s="1">
        <v>45365</v>
      </c>
      <c r="B1992" t="s">
        <v>3</v>
      </c>
      <c r="C1992" t="s">
        <v>12</v>
      </c>
      <c r="D1992" t="s">
        <v>5</v>
      </c>
      <c r="E1992" t="s">
        <v>7</v>
      </c>
      <c r="F1992">
        <v>5603</v>
      </c>
      <c r="G1992">
        <v>148</v>
      </c>
      <c r="H1992">
        <v>14</v>
      </c>
      <c r="I1992" s="4">
        <v>198.4</v>
      </c>
      <c r="J1992" s="4">
        <v>1074.43</v>
      </c>
      <c r="K1992" s="2">
        <f t="shared" si="217"/>
        <v>2.6414420845975371E-2</v>
      </c>
      <c r="L1992">
        <f t="shared" si="218"/>
        <v>9.45945945945946E-2</v>
      </c>
      <c r="M1992" s="4">
        <f t="shared" si="219"/>
        <v>1.3405405405405406</v>
      </c>
      <c r="N1992" s="4">
        <f t="shared" si="220"/>
        <v>14.171428571428573</v>
      </c>
      <c r="O1992">
        <f t="shared" si="221"/>
        <v>5.4154737903225811</v>
      </c>
      <c r="P1992" s="4">
        <f t="shared" si="222"/>
        <v>876.03000000000009</v>
      </c>
      <c r="Q1992" t="str">
        <f t="shared" si="223"/>
        <v>Efficient</v>
      </c>
    </row>
    <row r="1993" spans="1:17" x14ac:dyDescent="0.3">
      <c r="A1993" s="1">
        <v>45365</v>
      </c>
      <c r="B1993" t="s">
        <v>3</v>
      </c>
      <c r="C1993" t="s">
        <v>12</v>
      </c>
      <c r="D1993" t="s">
        <v>5</v>
      </c>
      <c r="E1993" t="s">
        <v>8</v>
      </c>
      <c r="F1993">
        <v>1675</v>
      </c>
      <c r="G1993">
        <v>47</v>
      </c>
      <c r="H1993">
        <v>3</v>
      </c>
      <c r="I1993" s="4">
        <v>58.83</v>
      </c>
      <c r="J1993" s="4">
        <v>278.31</v>
      </c>
      <c r="K1993" s="2">
        <f t="shared" si="217"/>
        <v>2.8059701492537312E-2</v>
      </c>
      <c r="L1993">
        <f t="shared" si="218"/>
        <v>6.3829787234042548E-2</v>
      </c>
      <c r="M1993" s="4">
        <f t="shared" si="219"/>
        <v>1.2517021276595743</v>
      </c>
      <c r="N1993" s="4">
        <f t="shared" si="220"/>
        <v>19.61</v>
      </c>
      <c r="O1993">
        <f t="shared" si="221"/>
        <v>4.7307496175420702</v>
      </c>
      <c r="P1993" s="4">
        <f t="shared" si="222"/>
        <v>219.48000000000002</v>
      </c>
      <c r="Q1993" t="str">
        <f t="shared" si="223"/>
        <v>Efficient</v>
      </c>
    </row>
    <row r="1994" spans="1:17" x14ac:dyDescent="0.3">
      <c r="A1994" s="1">
        <v>45365</v>
      </c>
      <c r="B1994" t="s">
        <v>3</v>
      </c>
      <c r="C1994" t="s">
        <v>12</v>
      </c>
      <c r="D1994" t="s">
        <v>9</v>
      </c>
      <c r="E1994" t="s">
        <v>6</v>
      </c>
      <c r="F1994">
        <v>769</v>
      </c>
      <c r="G1994">
        <v>12</v>
      </c>
      <c r="H1994">
        <v>0</v>
      </c>
      <c r="I1994" s="4">
        <v>38.6</v>
      </c>
      <c r="J1994" s="4">
        <v>0</v>
      </c>
      <c r="K1994" s="2">
        <f t="shared" si="217"/>
        <v>1.5604681404421327E-2</v>
      </c>
      <c r="L1994">
        <f t="shared" si="218"/>
        <v>0</v>
      </c>
      <c r="M1994" s="4">
        <f t="shared" si="219"/>
        <v>3.2166666666666668</v>
      </c>
      <c r="N1994" s="4">
        <f t="shared" si="220"/>
        <v>0</v>
      </c>
      <c r="O1994">
        <f t="shared" si="221"/>
        <v>0</v>
      </c>
      <c r="P1994" s="4">
        <f t="shared" si="222"/>
        <v>-38.6</v>
      </c>
      <c r="Q1994" t="str">
        <f t="shared" si="223"/>
        <v>Inefficient</v>
      </c>
    </row>
    <row r="1995" spans="1:17" x14ac:dyDescent="0.3">
      <c r="A1995" s="1">
        <v>45365</v>
      </c>
      <c r="B1995" t="s">
        <v>3</v>
      </c>
      <c r="C1995" t="s">
        <v>12</v>
      </c>
      <c r="D1995" t="s">
        <v>9</v>
      </c>
      <c r="E1995" t="s">
        <v>7</v>
      </c>
      <c r="F1995">
        <v>2455</v>
      </c>
      <c r="G1995">
        <v>41</v>
      </c>
      <c r="H1995">
        <v>1</v>
      </c>
      <c r="I1995" s="4">
        <v>56.6</v>
      </c>
      <c r="J1995" s="4">
        <v>71.47</v>
      </c>
      <c r="K1995" s="2">
        <f t="shared" si="217"/>
        <v>1.6700610997963342E-2</v>
      </c>
      <c r="L1995">
        <f t="shared" si="218"/>
        <v>2.4390243902439025E-2</v>
      </c>
      <c r="M1995" s="4">
        <f t="shared" si="219"/>
        <v>1.3804878048780489</v>
      </c>
      <c r="N1995" s="4">
        <f t="shared" si="220"/>
        <v>56.6</v>
      </c>
      <c r="O1995">
        <f t="shared" si="221"/>
        <v>1.2627208480565371</v>
      </c>
      <c r="P1995" s="4">
        <f t="shared" si="222"/>
        <v>14.869999999999997</v>
      </c>
      <c r="Q1995" t="str">
        <f t="shared" si="223"/>
        <v>Inefficient</v>
      </c>
    </row>
    <row r="1996" spans="1:17" x14ac:dyDescent="0.3">
      <c r="A1996" s="1">
        <v>45365</v>
      </c>
      <c r="B1996" t="s">
        <v>3</v>
      </c>
      <c r="C1996" t="s">
        <v>12</v>
      </c>
      <c r="D1996" t="s">
        <v>9</v>
      </c>
      <c r="E1996" t="s">
        <v>8</v>
      </c>
      <c r="F1996">
        <v>1719</v>
      </c>
      <c r="G1996">
        <v>12</v>
      </c>
      <c r="H1996">
        <v>0</v>
      </c>
      <c r="I1996" s="4">
        <v>91.82</v>
      </c>
      <c r="J1996" s="4">
        <v>0</v>
      </c>
      <c r="K1996" s="2">
        <f t="shared" si="217"/>
        <v>6.9808027923211171E-3</v>
      </c>
      <c r="L1996">
        <f t="shared" si="218"/>
        <v>0</v>
      </c>
      <c r="M1996" s="4">
        <f t="shared" si="219"/>
        <v>7.6516666666666664</v>
      </c>
      <c r="N1996" s="4">
        <f t="shared" si="220"/>
        <v>0</v>
      </c>
      <c r="O1996">
        <f t="shared" si="221"/>
        <v>0</v>
      </c>
      <c r="P1996" s="4">
        <f t="shared" si="222"/>
        <v>-91.82</v>
      </c>
      <c r="Q1996" t="str">
        <f t="shared" si="223"/>
        <v>Inefficient</v>
      </c>
    </row>
    <row r="1997" spans="1:17" x14ac:dyDescent="0.3">
      <c r="A1997" s="1">
        <v>45365</v>
      </c>
      <c r="B1997" t="s">
        <v>3</v>
      </c>
      <c r="C1997" t="s">
        <v>12</v>
      </c>
      <c r="D1997" t="s">
        <v>10</v>
      </c>
      <c r="E1997" t="s">
        <v>6</v>
      </c>
      <c r="F1997">
        <v>559</v>
      </c>
      <c r="G1997">
        <v>13</v>
      </c>
      <c r="H1997">
        <v>0</v>
      </c>
      <c r="I1997" s="4">
        <v>37.049999999999997</v>
      </c>
      <c r="J1997" s="4">
        <v>0</v>
      </c>
      <c r="K1997" s="2">
        <f t="shared" si="217"/>
        <v>2.3255813953488372E-2</v>
      </c>
      <c r="L1997">
        <f t="shared" si="218"/>
        <v>0</v>
      </c>
      <c r="M1997" s="4">
        <f t="shared" si="219"/>
        <v>2.8499999999999996</v>
      </c>
      <c r="N1997" s="4">
        <f t="shared" si="220"/>
        <v>0</v>
      </c>
      <c r="O1997">
        <f t="shared" si="221"/>
        <v>0</v>
      </c>
      <c r="P1997" s="4">
        <f t="shared" si="222"/>
        <v>-37.049999999999997</v>
      </c>
      <c r="Q1997" t="str">
        <f t="shared" si="223"/>
        <v>Inefficient</v>
      </c>
    </row>
    <row r="1998" spans="1:17" x14ac:dyDescent="0.3">
      <c r="A1998" s="1">
        <v>45365</v>
      </c>
      <c r="B1998" t="s">
        <v>3</v>
      </c>
      <c r="C1998" t="s">
        <v>12</v>
      </c>
      <c r="D1998" t="s">
        <v>10</v>
      </c>
      <c r="E1998" t="s">
        <v>7</v>
      </c>
      <c r="F1998">
        <v>5095</v>
      </c>
      <c r="G1998">
        <v>98</v>
      </c>
      <c r="H1998">
        <v>5</v>
      </c>
      <c r="I1998" s="4">
        <v>311.82</v>
      </c>
      <c r="J1998" s="4">
        <v>370.25</v>
      </c>
      <c r="K1998" s="2">
        <f t="shared" si="217"/>
        <v>1.9234543670264965E-2</v>
      </c>
      <c r="L1998">
        <f t="shared" si="218"/>
        <v>5.1020408163265307E-2</v>
      </c>
      <c r="M1998" s="4">
        <f t="shared" si="219"/>
        <v>3.1818367346938774</v>
      </c>
      <c r="N1998" s="4">
        <f t="shared" si="220"/>
        <v>62.363999999999997</v>
      </c>
      <c r="O1998">
        <f t="shared" si="221"/>
        <v>1.1873837470335451</v>
      </c>
      <c r="P1998" s="4">
        <f t="shared" si="222"/>
        <v>58.430000000000007</v>
      </c>
      <c r="Q1998" t="str">
        <f t="shared" si="223"/>
        <v>Inefficient</v>
      </c>
    </row>
    <row r="1999" spans="1:17" x14ac:dyDescent="0.3">
      <c r="A1999" s="1">
        <v>45365</v>
      </c>
      <c r="B1999" t="s">
        <v>3</v>
      </c>
      <c r="C1999" t="s">
        <v>12</v>
      </c>
      <c r="D1999" t="s">
        <v>10</v>
      </c>
      <c r="E1999" t="s">
        <v>8</v>
      </c>
      <c r="F1999">
        <v>2090</v>
      </c>
      <c r="G1999">
        <v>24</v>
      </c>
      <c r="H1999">
        <v>1</v>
      </c>
      <c r="I1999" s="4">
        <v>139.03</v>
      </c>
      <c r="J1999" s="4">
        <v>83.93</v>
      </c>
      <c r="K1999" s="2">
        <f t="shared" si="217"/>
        <v>1.1483253588516746E-2</v>
      </c>
      <c r="L1999">
        <f t="shared" si="218"/>
        <v>4.1666666666666664E-2</v>
      </c>
      <c r="M1999" s="4">
        <f t="shared" si="219"/>
        <v>5.7929166666666667</v>
      </c>
      <c r="N1999" s="4">
        <f t="shared" si="220"/>
        <v>139.03</v>
      </c>
      <c r="O1999">
        <f t="shared" si="221"/>
        <v>0.60368265841904634</v>
      </c>
      <c r="P1999" s="4">
        <f t="shared" si="222"/>
        <v>-55.099999999999994</v>
      </c>
      <c r="Q1999" t="str">
        <f t="shared" si="223"/>
        <v>Inefficient</v>
      </c>
    </row>
    <row r="2000" spans="1:17" x14ac:dyDescent="0.3">
      <c r="A2000" s="1">
        <v>45366</v>
      </c>
      <c r="B2000" t="s">
        <v>3</v>
      </c>
      <c r="C2000" t="s">
        <v>4</v>
      </c>
      <c r="D2000" t="s">
        <v>5</v>
      </c>
      <c r="E2000" t="s">
        <v>6</v>
      </c>
      <c r="F2000">
        <v>3532</v>
      </c>
      <c r="G2000">
        <v>114</v>
      </c>
      <c r="H2000">
        <v>15</v>
      </c>
      <c r="I2000" s="4">
        <v>100.75</v>
      </c>
      <c r="J2000" s="4">
        <v>1406.41</v>
      </c>
      <c r="K2000" s="2">
        <f t="shared" si="217"/>
        <v>3.2276330690826728E-2</v>
      </c>
      <c r="L2000">
        <f t="shared" si="218"/>
        <v>0.13157894736842105</v>
      </c>
      <c r="M2000" s="4">
        <f t="shared" si="219"/>
        <v>0.88377192982456143</v>
      </c>
      <c r="N2000" s="4">
        <f t="shared" si="220"/>
        <v>6.7166666666666668</v>
      </c>
      <c r="O2000">
        <f t="shared" si="221"/>
        <v>13.959404466501242</v>
      </c>
      <c r="P2000" s="4">
        <f t="shared" si="222"/>
        <v>1305.6600000000001</v>
      </c>
      <c r="Q2000" t="str">
        <f t="shared" si="223"/>
        <v>Efficient</v>
      </c>
    </row>
    <row r="2001" spans="1:17" x14ac:dyDescent="0.3">
      <c r="A2001" s="1">
        <v>45366</v>
      </c>
      <c r="B2001" t="s">
        <v>3</v>
      </c>
      <c r="C2001" t="s">
        <v>4</v>
      </c>
      <c r="D2001" t="s">
        <v>5</v>
      </c>
      <c r="E2001" t="s">
        <v>7</v>
      </c>
      <c r="F2001">
        <v>1358</v>
      </c>
      <c r="G2001">
        <v>65</v>
      </c>
      <c r="H2001">
        <v>3</v>
      </c>
      <c r="I2001" s="4">
        <v>61.97</v>
      </c>
      <c r="J2001" s="4">
        <v>253.04</v>
      </c>
      <c r="K2001" s="2">
        <f t="shared" si="217"/>
        <v>4.7864506627393229E-2</v>
      </c>
      <c r="L2001">
        <f t="shared" si="218"/>
        <v>4.6153846153846156E-2</v>
      </c>
      <c r="M2001" s="4">
        <f t="shared" si="219"/>
        <v>0.95338461538461539</v>
      </c>
      <c r="N2001" s="4">
        <f t="shared" si="220"/>
        <v>20.656666666666666</v>
      </c>
      <c r="O2001">
        <f t="shared" si="221"/>
        <v>4.0832660964983054</v>
      </c>
      <c r="P2001" s="4">
        <f t="shared" si="222"/>
        <v>191.07</v>
      </c>
      <c r="Q2001" t="str">
        <f t="shared" si="223"/>
        <v>Efficient</v>
      </c>
    </row>
    <row r="2002" spans="1:17" x14ac:dyDescent="0.3">
      <c r="A2002" s="1">
        <v>45366</v>
      </c>
      <c r="B2002" t="s">
        <v>3</v>
      </c>
      <c r="C2002" t="s">
        <v>4</v>
      </c>
      <c r="D2002" t="s">
        <v>5</v>
      </c>
      <c r="E2002" t="s">
        <v>8</v>
      </c>
      <c r="F2002">
        <v>443</v>
      </c>
      <c r="G2002">
        <v>13</v>
      </c>
      <c r="H2002">
        <v>0</v>
      </c>
      <c r="I2002" s="4">
        <v>21.28</v>
      </c>
      <c r="J2002" s="4">
        <v>0</v>
      </c>
      <c r="K2002" s="2">
        <f t="shared" si="217"/>
        <v>2.9345372460496615E-2</v>
      </c>
      <c r="L2002">
        <f t="shared" si="218"/>
        <v>0</v>
      </c>
      <c r="M2002" s="4">
        <f t="shared" si="219"/>
        <v>1.6369230769230769</v>
      </c>
      <c r="N2002" s="4">
        <f t="shared" si="220"/>
        <v>0</v>
      </c>
      <c r="O2002">
        <f t="shared" si="221"/>
        <v>0</v>
      </c>
      <c r="P2002" s="4">
        <f t="shared" si="222"/>
        <v>-21.28</v>
      </c>
      <c r="Q2002" t="str">
        <f t="shared" si="223"/>
        <v>Inefficient</v>
      </c>
    </row>
    <row r="2003" spans="1:17" x14ac:dyDescent="0.3">
      <c r="A2003" s="1">
        <v>45366</v>
      </c>
      <c r="B2003" t="s">
        <v>3</v>
      </c>
      <c r="C2003" t="s">
        <v>4</v>
      </c>
      <c r="D2003" t="s">
        <v>9</v>
      </c>
      <c r="E2003" t="s">
        <v>6</v>
      </c>
      <c r="F2003">
        <v>2971</v>
      </c>
      <c r="G2003">
        <v>32</v>
      </c>
      <c r="H2003">
        <v>0</v>
      </c>
      <c r="I2003" s="4">
        <v>112.28</v>
      </c>
      <c r="J2003" s="4">
        <v>0</v>
      </c>
      <c r="K2003" s="2">
        <f t="shared" si="217"/>
        <v>1.0770784247728038E-2</v>
      </c>
      <c r="L2003">
        <f t="shared" si="218"/>
        <v>0</v>
      </c>
      <c r="M2003" s="4">
        <f t="shared" si="219"/>
        <v>3.50875</v>
      </c>
      <c r="N2003" s="4">
        <f t="shared" si="220"/>
        <v>0</v>
      </c>
      <c r="O2003">
        <f t="shared" si="221"/>
        <v>0</v>
      </c>
      <c r="P2003" s="4">
        <f t="shared" si="222"/>
        <v>-112.28</v>
      </c>
      <c r="Q2003" t="str">
        <f t="shared" si="223"/>
        <v>Inefficient</v>
      </c>
    </row>
    <row r="2004" spans="1:17" x14ac:dyDescent="0.3">
      <c r="A2004" s="1">
        <v>45366</v>
      </c>
      <c r="B2004" t="s">
        <v>3</v>
      </c>
      <c r="C2004" t="s">
        <v>4</v>
      </c>
      <c r="D2004" t="s">
        <v>9</v>
      </c>
      <c r="E2004" t="s">
        <v>7</v>
      </c>
      <c r="F2004">
        <v>2107</v>
      </c>
      <c r="G2004">
        <v>35</v>
      </c>
      <c r="H2004">
        <v>1</v>
      </c>
      <c r="I2004" s="4">
        <v>99.16</v>
      </c>
      <c r="J2004" s="4">
        <v>69.63</v>
      </c>
      <c r="K2004" s="2">
        <f t="shared" si="217"/>
        <v>1.6611295681063124E-2</v>
      </c>
      <c r="L2004">
        <f t="shared" si="218"/>
        <v>2.8571428571428571E-2</v>
      </c>
      <c r="M2004" s="4">
        <f t="shared" si="219"/>
        <v>2.8331428571428572</v>
      </c>
      <c r="N2004" s="4">
        <f t="shared" si="220"/>
        <v>99.16</v>
      </c>
      <c r="O2004">
        <f t="shared" si="221"/>
        <v>0.70219846712384026</v>
      </c>
      <c r="P2004" s="4">
        <f t="shared" si="222"/>
        <v>-29.53</v>
      </c>
      <c r="Q2004" t="str">
        <f t="shared" si="223"/>
        <v>Inefficient</v>
      </c>
    </row>
    <row r="2005" spans="1:17" x14ac:dyDescent="0.3">
      <c r="A2005" s="1">
        <v>45366</v>
      </c>
      <c r="B2005" t="s">
        <v>3</v>
      </c>
      <c r="C2005" t="s">
        <v>4</v>
      </c>
      <c r="D2005" t="s">
        <v>9</v>
      </c>
      <c r="E2005" t="s">
        <v>8</v>
      </c>
      <c r="F2005">
        <v>408</v>
      </c>
      <c r="G2005">
        <v>3</v>
      </c>
      <c r="H2005">
        <v>0</v>
      </c>
      <c r="I2005" s="4">
        <v>26.52</v>
      </c>
      <c r="J2005" s="4">
        <v>0</v>
      </c>
      <c r="K2005" s="2">
        <f t="shared" si="217"/>
        <v>7.3529411764705881E-3</v>
      </c>
      <c r="L2005">
        <f t="shared" si="218"/>
        <v>0</v>
      </c>
      <c r="M2005" s="4">
        <f t="shared" si="219"/>
        <v>8.84</v>
      </c>
      <c r="N2005" s="4">
        <f t="shared" si="220"/>
        <v>0</v>
      </c>
      <c r="O2005">
        <f t="shared" si="221"/>
        <v>0</v>
      </c>
      <c r="P2005" s="4">
        <f t="shared" si="222"/>
        <v>-26.52</v>
      </c>
      <c r="Q2005" t="str">
        <f t="shared" si="223"/>
        <v>Inefficient</v>
      </c>
    </row>
    <row r="2006" spans="1:17" x14ac:dyDescent="0.3">
      <c r="A2006" s="1">
        <v>45366</v>
      </c>
      <c r="B2006" t="s">
        <v>3</v>
      </c>
      <c r="C2006" t="s">
        <v>4</v>
      </c>
      <c r="D2006" t="s">
        <v>10</v>
      </c>
      <c r="E2006" t="s">
        <v>6</v>
      </c>
      <c r="F2006">
        <v>3163</v>
      </c>
      <c r="G2006">
        <v>55</v>
      </c>
      <c r="H2006">
        <v>3</v>
      </c>
      <c r="I2006" s="4">
        <v>140.66999999999999</v>
      </c>
      <c r="J2006" s="4">
        <v>168.39</v>
      </c>
      <c r="K2006" s="2">
        <f t="shared" si="217"/>
        <v>1.7388555169143217E-2</v>
      </c>
      <c r="L2006">
        <f t="shared" si="218"/>
        <v>5.4545454545454543E-2</v>
      </c>
      <c r="M2006" s="4">
        <f t="shared" si="219"/>
        <v>2.5576363636363633</v>
      </c>
      <c r="N2006" s="4">
        <f t="shared" si="220"/>
        <v>46.889999999999993</v>
      </c>
      <c r="O2006">
        <f t="shared" si="221"/>
        <v>1.1970569417786308</v>
      </c>
      <c r="P2006" s="4">
        <f t="shared" si="222"/>
        <v>27.72</v>
      </c>
      <c r="Q2006" t="str">
        <f t="shared" si="223"/>
        <v>Inefficient</v>
      </c>
    </row>
    <row r="2007" spans="1:17" x14ac:dyDescent="0.3">
      <c r="A2007" s="1">
        <v>45366</v>
      </c>
      <c r="B2007" t="s">
        <v>3</v>
      </c>
      <c r="C2007" t="s">
        <v>4</v>
      </c>
      <c r="D2007" t="s">
        <v>10</v>
      </c>
      <c r="E2007" t="s">
        <v>7</v>
      </c>
      <c r="F2007">
        <v>2623</v>
      </c>
      <c r="G2007">
        <v>29</v>
      </c>
      <c r="H2007">
        <v>1</v>
      </c>
      <c r="I2007" s="4">
        <v>78.2</v>
      </c>
      <c r="J2007" s="4">
        <v>81.260000000000005</v>
      </c>
      <c r="K2007" s="2">
        <f t="shared" si="217"/>
        <v>1.105604269919939E-2</v>
      </c>
      <c r="L2007">
        <f t="shared" si="218"/>
        <v>3.4482758620689655E-2</v>
      </c>
      <c r="M2007" s="4">
        <f t="shared" si="219"/>
        <v>2.6965517241379313</v>
      </c>
      <c r="N2007" s="4">
        <f t="shared" si="220"/>
        <v>78.2</v>
      </c>
      <c r="O2007">
        <f t="shared" si="221"/>
        <v>1.0391304347826087</v>
      </c>
      <c r="P2007" s="4">
        <f t="shared" si="222"/>
        <v>3.0600000000000023</v>
      </c>
      <c r="Q2007" t="str">
        <f t="shared" si="223"/>
        <v>Inefficient</v>
      </c>
    </row>
    <row r="2008" spans="1:17" x14ac:dyDescent="0.3">
      <c r="A2008" s="1">
        <v>45366</v>
      </c>
      <c r="B2008" t="s">
        <v>3</v>
      </c>
      <c r="C2008" t="s">
        <v>4</v>
      </c>
      <c r="D2008" t="s">
        <v>10</v>
      </c>
      <c r="E2008" t="s">
        <v>8</v>
      </c>
      <c r="F2008">
        <v>481</v>
      </c>
      <c r="G2008">
        <v>9</v>
      </c>
      <c r="H2008">
        <v>0</v>
      </c>
      <c r="I2008" s="4">
        <v>18.32</v>
      </c>
      <c r="J2008" s="4">
        <v>0</v>
      </c>
      <c r="K2008" s="2">
        <f t="shared" si="217"/>
        <v>1.8711018711018712E-2</v>
      </c>
      <c r="L2008">
        <f t="shared" si="218"/>
        <v>0</v>
      </c>
      <c r="M2008" s="4">
        <f t="shared" si="219"/>
        <v>2.0355555555555558</v>
      </c>
      <c r="N2008" s="4">
        <f t="shared" si="220"/>
        <v>0</v>
      </c>
      <c r="O2008">
        <f t="shared" si="221"/>
        <v>0</v>
      </c>
      <c r="P2008" s="4">
        <f t="shared" si="222"/>
        <v>-18.32</v>
      </c>
      <c r="Q2008" t="str">
        <f t="shared" si="223"/>
        <v>Inefficient</v>
      </c>
    </row>
    <row r="2009" spans="1:17" x14ac:dyDescent="0.3">
      <c r="A2009" s="1">
        <v>45366</v>
      </c>
      <c r="B2009" t="s">
        <v>3</v>
      </c>
      <c r="C2009" t="s">
        <v>11</v>
      </c>
      <c r="D2009" t="s">
        <v>5</v>
      </c>
      <c r="E2009" t="s">
        <v>6</v>
      </c>
      <c r="F2009">
        <v>3541</v>
      </c>
      <c r="G2009">
        <v>125</v>
      </c>
      <c r="H2009">
        <v>7</v>
      </c>
      <c r="I2009" s="4">
        <v>118.93</v>
      </c>
      <c r="J2009" s="4">
        <v>506.79</v>
      </c>
      <c r="K2009" s="2">
        <f t="shared" si="217"/>
        <v>3.5300762496469927E-2</v>
      </c>
      <c r="L2009">
        <f t="shared" si="218"/>
        <v>5.6000000000000001E-2</v>
      </c>
      <c r="M2009" s="4">
        <f t="shared" si="219"/>
        <v>0.95144000000000006</v>
      </c>
      <c r="N2009" s="4">
        <f t="shared" si="220"/>
        <v>16.990000000000002</v>
      </c>
      <c r="O2009">
        <f t="shared" si="221"/>
        <v>4.2612461111578241</v>
      </c>
      <c r="P2009" s="4">
        <f t="shared" si="222"/>
        <v>387.86</v>
      </c>
      <c r="Q2009" t="str">
        <f t="shared" si="223"/>
        <v>Efficient</v>
      </c>
    </row>
    <row r="2010" spans="1:17" x14ac:dyDescent="0.3">
      <c r="A2010" s="1">
        <v>45366</v>
      </c>
      <c r="B2010" t="s">
        <v>3</v>
      </c>
      <c r="C2010" t="s">
        <v>11</v>
      </c>
      <c r="D2010" t="s">
        <v>5</v>
      </c>
      <c r="E2010" t="s">
        <v>7</v>
      </c>
      <c r="F2010">
        <v>816</v>
      </c>
      <c r="G2010">
        <v>22</v>
      </c>
      <c r="H2010">
        <v>2</v>
      </c>
      <c r="I2010" s="4">
        <v>49.53</v>
      </c>
      <c r="J2010" s="4">
        <v>140.18</v>
      </c>
      <c r="K2010" s="2">
        <f t="shared" si="217"/>
        <v>2.6960784313725492E-2</v>
      </c>
      <c r="L2010">
        <f t="shared" si="218"/>
        <v>9.0909090909090912E-2</v>
      </c>
      <c r="M2010" s="4">
        <f t="shared" si="219"/>
        <v>2.2513636363636365</v>
      </c>
      <c r="N2010" s="4">
        <f t="shared" si="220"/>
        <v>24.765000000000001</v>
      </c>
      <c r="O2010">
        <f t="shared" si="221"/>
        <v>2.8302039168180899</v>
      </c>
      <c r="P2010" s="4">
        <f t="shared" si="222"/>
        <v>90.65</v>
      </c>
      <c r="Q2010" t="str">
        <f t="shared" si="223"/>
        <v>Inefficient</v>
      </c>
    </row>
    <row r="2011" spans="1:17" x14ac:dyDescent="0.3">
      <c r="A2011" s="1">
        <v>45366</v>
      </c>
      <c r="B2011" t="s">
        <v>3</v>
      </c>
      <c r="C2011" t="s">
        <v>11</v>
      </c>
      <c r="D2011" t="s">
        <v>5</v>
      </c>
      <c r="E2011" t="s">
        <v>8</v>
      </c>
      <c r="F2011">
        <v>189</v>
      </c>
      <c r="G2011">
        <v>5</v>
      </c>
      <c r="H2011">
        <v>0</v>
      </c>
      <c r="I2011" s="4">
        <v>10.94</v>
      </c>
      <c r="J2011" s="4">
        <v>0</v>
      </c>
      <c r="K2011" s="2">
        <f t="shared" si="217"/>
        <v>2.6455026455026454E-2</v>
      </c>
      <c r="L2011">
        <f t="shared" si="218"/>
        <v>0</v>
      </c>
      <c r="M2011" s="4">
        <f t="shared" si="219"/>
        <v>2.1879999999999997</v>
      </c>
      <c r="N2011" s="4">
        <f t="shared" si="220"/>
        <v>0</v>
      </c>
      <c r="O2011">
        <f t="shared" si="221"/>
        <v>0</v>
      </c>
      <c r="P2011" s="4">
        <f t="shared" si="222"/>
        <v>-10.94</v>
      </c>
      <c r="Q2011" t="str">
        <f t="shared" si="223"/>
        <v>Inefficient</v>
      </c>
    </row>
    <row r="2012" spans="1:17" x14ac:dyDescent="0.3">
      <c r="A2012" s="1">
        <v>45366</v>
      </c>
      <c r="B2012" t="s">
        <v>3</v>
      </c>
      <c r="C2012" t="s">
        <v>11</v>
      </c>
      <c r="D2012" t="s">
        <v>9</v>
      </c>
      <c r="E2012" t="s">
        <v>6</v>
      </c>
      <c r="F2012">
        <v>4141</v>
      </c>
      <c r="G2012">
        <v>42</v>
      </c>
      <c r="H2012">
        <v>2</v>
      </c>
      <c r="I2012" s="4">
        <v>143.9</v>
      </c>
      <c r="J2012" s="4">
        <v>125.48</v>
      </c>
      <c r="K2012" s="2">
        <f t="shared" si="217"/>
        <v>1.0142477662400387E-2</v>
      </c>
      <c r="L2012">
        <f t="shared" si="218"/>
        <v>4.7619047619047616E-2</v>
      </c>
      <c r="M2012" s="4">
        <f t="shared" si="219"/>
        <v>3.4261904761904765</v>
      </c>
      <c r="N2012" s="4">
        <f t="shared" si="220"/>
        <v>71.95</v>
      </c>
      <c r="O2012">
        <f t="shared" si="221"/>
        <v>0.87199444058373865</v>
      </c>
      <c r="P2012" s="4">
        <f t="shared" si="222"/>
        <v>-18.420000000000002</v>
      </c>
      <c r="Q2012" t="str">
        <f t="shared" si="223"/>
        <v>Inefficient</v>
      </c>
    </row>
    <row r="2013" spans="1:17" x14ac:dyDescent="0.3">
      <c r="A2013" s="1">
        <v>45366</v>
      </c>
      <c r="B2013" t="s">
        <v>3</v>
      </c>
      <c r="C2013" t="s">
        <v>11</v>
      </c>
      <c r="D2013" t="s">
        <v>9</v>
      </c>
      <c r="E2013" t="s">
        <v>7</v>
      </c>
      <c r="F2013">
        <v>769</v>
      </c>
      <c r="G2013">
        <v>8</v>
      </c>
      <c r="H2013">
        <v>0</v>
      </c>
      <c r="I2013" s="4">
        <v>23.79</v>
      </c>
      <c r="J2013" s="4">
        <v>0</v>
      </c>
      <c r="K2013" s="2">
        <f t="shared" si="217"/>
        <v>1.0403120936280884E-2</v>
      </c>
      <c r="L2013">
        <f t="shared" si="218"/>
        <v>0</v>
      </c>
      <c r="M2013" s="4">
        <f t="shared" si="219"/>
        <v>2.9737499999999999</v>
      </c>
      <c r="N2013" s="4">
        <f t="shared" si="220"/>
        <v>0</v>
      </c>
      <c r="O2013">
        <f t="shared" si="221"/>
        <v>0</v>
      </c>
      <c r="P2013" s="4">
        <f t="shared" si="222"/>
        <v>-23.79</v>
      </c>
      <c r="Q2013" t="str">
        <f t="shared" si="223"/>
        <v>Inefficient</v>
      </c>
    </row>
    <row r="2014" spans="1:17" x14ac:dyDescent="0.3">
      <c r="A2014" s="1">
        <v>45366</v>
      </c>
      <c r="B2014" t="s">
        <v>3</v>
      </c>
      <c r="C2014" t="s">
        <v>11</v>
      </c>
      <c r="D2014" t="s">
        <v>9</v>
      </c>
      <c r="E2014" t="s">
        <v>8</v>
      </c>
      <c r="F2014">
        <v>411</v>
      </c>
      <c r="G2014">
        <v>3</v>
      </c>
      <c r="H2014">
        <v>0</v>
      </c>
      <c r="I2014" s="4">
        <v>12.12</v>
      </c>
      <c r="J2014" s="4">
        <v>0</v>
      </c>
      <c r="K2014" s="2">
        <f t="shared" si="217"/>
        <v>7.2992700729927005E-3</v>
      </c>
      <c r="L2014">
        <f t="shared" si="218"/>
        <v>0</v>
      </c>
      <c r="M2014" s="4">
        <f t="shared" si="219"/>
        <v>4.04</v>
      </c>
      <c r="N2014" s="4">
        <f t="shared" si="220"/>
        <v>0</v>
      </c>
      <c r="O2014">
        <f t="shared" si="221"/>
        <v>0</v>
      </c>
      <c r="P2014" s="4">
        <f t="shared" si="222"/>
        <v>-12.12</v>
      </c>
      <c r="Q2014" t="str">
        <f t="shared" si="223"/>
        <v>Inefficient</v>
      </c>
    </row>
    <row r="2015" spans="1:17" x14ac:dyDescent="0.3">
      <c r="A2015" s="1">
        <v>45366</v>
      </c>
      <c r="B2015" t="s">
        <v>3</v>
      </c>
      <c r="C2015" t="s">
        <v>11</v>
      </c>
      <c r="D2015" t="s">
        <v>10</v>
      </c>
      <c r="E2015" t="s">
        <v>6</v>
      </c>
      <c r="F2015">
        <v>3472</v>
      </c>
      <c r="G2015">
        <v>81</v>
      </c>
      <c r="H2015">
        <v>5</v>
      </c>
      <c r="I2015" s="4">
        <v>114.7</v>
      </c>
      <c r="J2015" s="4">
        <v>269.14999999999998</v>
      </c>
      <c r="K2015" s="2">
        <f t="shared" si="217"/>
        <v>2.3329493087557603E-2</v>
      </c>
      <c r="L2015">
        <f t="shared" si="218"/>
        <v>6.1728395061728392E-2</v>
      </c>
      <c r="M2015" s="4">
        <f t="shared" si="219"/>
        <v>1.4160493827160494</v>
      </c>
      <c r="N2015" s="4">
        <f t="shared" si="220"/>
        <v>22.94</v>
      </c>
      <c r="O2015">
        <f t="shared" si="221"/>
        <v>2.3465562336530077</v>
      </c>
      <c r="P2015" s="4">
        <f t="shared" si="222"/>
        <v>154.44999999999999</v>
      </c>
      <c r="Q2015" t="str">
        <f t="shared" si="223"/>
        <v>Inefficient</v>
      </c>
    </row>
    <row r="2016" spans="1:17" x14ac:dyDescent="0.3">
      <c r="A2016" s="1">
        <v>45366</v>
      </c>
      <c r="B2016" t="s">
        <v>3</v>
      </c>
      <c r="C2016" t="s">
        <v>11</v>
      </c>
      <c r="D2016" t="s">
        <v>10</v>
      </c>
      <c r="E2016" t="s">
        <v>7</v>
      </c>
      <c r="F2016">
        <v>533</v>
      </c>
      <c r="G2016">
        <v>8</v>
      </c>
      <c r="H2016">
        <v>0</v>
      </c>
      <c r="I2016" s="4">
        <v>25.29</v>
      </c>
      <c r="J2016" s="4">
        <v>0</v>
      </c>
      <c r="K2016" s="2">
        <f t="shared" si="217"/>
        <v>1.50093808630394E-2</v>
      </c>
      <c r="L2016">
        <f t="shared" si="218"/>
        <v>0</v>
      </c>
      <c r="M2016" s="4">
        <f t="shared" si="219"/>
        <v>3.1612499999999999</v>
      </c>
      <c r="N2016" s="4">
        <f t="shared" si="220"/>
        <v>0</v>
      </c>
      <c r="O2016">
        <f t="shared" si="221"/>
        <v>0</v>
      </c>
      <c r="P2016" s="4">
        <f t="shared" si="222"/>
        <v>-25.29</v>
      </c>
      <c r="Q2016" t="str">
        <f t="shared" si="223"/>
        <v>Inefficient</v>
      </c>
    </row>
    <row r="2017" spans="1:17" x14ac:dyDescent="0.3">
      <c r="A2017" s="1">
        <v>45366</v>
      </c>
      <c r="B2017" t="s">
        <v>3</v>
      </c>
      <c r="C2017" t="s">
        <v>11</v>
      </c>
      <c r="D2017" t="s">
        <v>10</v>
      </c>
      <c r="E2017" t="s">
        <v>8</v>
      </c>
      <c r="F2017">
        <v>468</v>
      </c>
      <c r="G2017">
        <v>13</v>
      </c>
      <c r="H2017">
        <v>0</v>
      </c>
      <c r="I2017" s="4">
        <v>28.25</v>
      </c>
      <c r="J2017" s="4">
        <v>0</v>
      </c>
      <c r="K2017" s="2">
        <f t="shared" si="217"/>
        <v>2.7777777777777776E-2</v>
      </c>
      <c r="L2017">
        <f t="shared" si="218"/>
        <v>0</v>
      </c>
      <c r="M2017" s="4">
        <f t="shared" si="219"/>
        <v>2.1730769230769229</v>
      </c>
      <c r="N2017" s="4">
        <f t="shared" si="220"/>
        <v>0</v>
      </c>
      <c r="O2017">
        <f t="shared" si="221"/>
        <v>0</v>
      </c>
      <c r="P2017" s="4">
        <f t="shared" si="222"/>
        <v>-28.25</v>
      </c>
      <c r="Q2017" t="str">
        <f t="shared" si="223"/>
        <v>Inefficient</v>
      </c>
    </row>
    <row r="2018" spans="1:17" x14ac:dyDescent="0.3">
      <c r="A2018" s="1">
        <v>45366</v>
      </c>
      <c r="B2018" t="s">
        <v>3</v>
      </c>
      <c r="C2018" t="s">
        <v>12</v>
      </c>
      <c r="D2018" t="s">
        <v>5</v>
      </c>
      <c r="E2018" t="s">
        <v>6</v>
      </c>
      <c r="F2018">
        <v>1035</v>
      </c>
      <c r="G2018">
        <v>46</v>
      </c>
      <c r="H2018">
        <v>5</v>
      </c>
      <c r="I2018" s="4">
        <v>52.4</v>
      </c>
      <c r="J2018" s="4">
        <v>455.07</v>
      </c>
      <c r="K2018" s="2">
        <f t="shared" si="217"/>
        <v>4.4444444444444446E-2</v>
      </c>
      <c r="L2018">
        <f t="shared" si="218"/>
        <v>0.10869565217391304</v>
      </c>
      <c r="M2018" s="4">
        <f t="shared" si="219"/>
        <v>1.1391304347826086</v>
      </c>
      <c r="N2018" s="4">
        <f t="shared" si="220"/>
        <v>10.48</v>
      </c>
      <c r="O2018">
        <f t="shared" si="221"/>
        <v>8.6845419847328245</v>
      </c>
      <c r="P2018" s="4">
        <f t="shared" si="222"/>
        <v>402.67</v>
      </c>
      <c r="Q2018" t="str">
        <f t="shared" si="223"/>
        <v>Efficient</v>
      </c>
    </row>
    <row r="2019" spans="1:17" x14ac:dyDescent="0.3">
      <c r="A2019" s="1">
        <v>45366</v>
      </c>
      <c r="B2019" t="s">
        <v>3</v>
      </c>
      <c r="C2019" t="s">
        <v>12</v>
      </c>
      <c r="D2019" t="s">
        <v>5</v>
      </c>
      <c r="E2019" t="s">
        <v>7</v>
      </c>
      <c r="F2019">
        <v>5860</v>
      </c>
      <c r="G2019">
        <v>227</v>
      </c>
      <c r="H2019">
        <v>29</v>
      </c>
      <c r="I2019" s="4">
        <v>392.3</v>
      </c>
      <c r="J2019" s="4">
        <v>2127.5700000000002</v>
      </c>
      <c r="K2019" s="2">
        <f t="shared" si="217"/>
        <v>3.8737201365187712E-2</v>
      </c>
      <c r="L2019">
        <f t="shared" si="218"/>
        <v>0.1277533039647577</v>
      </c>
      <c r="M2019" s="4">
        <f t="shared" si="219"/>
        <v>1.7281938325991191</v>
      </c>
      <c r="N2019" s="4">
        <f t="shared" si="220"/>
        <v>13.527586206896553</v>
      </c>
      <c r="O2019">
        <f t="shared" si="221"/>
        <v>5.4233239867448386</v>
      </c>
      <c r="P2019" s="4">
        <f t="shared" si="222"/>
        <v>1735.2700000000002</v>
      </c>
      <c r="Q2019" t="str">
        <f t="shared" si="223"/>
        <v>Efficient</v>
      </c>
    </row>
    <row r="2020" spans="1:17" x14ac:dyDescent="0.3">
      <c r="A2020" s="1">
        <v>45366</v>
      </c>
      <c r="B2020" t="s">
        <v>3</v>
      </c>
      <c r="C2020" t="s">
        <v>12</v>
      </c>
      <c r="D2020" t="s">
        <v>5</v>
      </c>
      <c r="E2020" t="s">
        <v>8</v>
      </c>
      <c r="F2020">
        <v>3000</v>
      </c>
      <c r="G2020">
        <v>110</v>
      </c>
      <c r="H2020">
        <v>15</v>
      </c>
      <c r="I2020" s="4">
        <v>191.71</v>
      </c>
      <c r="J2020" s="4">
        <v>1406.79</v>
      </c>
      <c r="K2020" s="2">
        <f t="shared" si="217"/>
        <v>3.6666666666666667E-2</v>
      </c>
      <c r="L2020">
        <f t="shared" si="218"/>
        <v>0.13636363636363635</v>
      </c>
      <c r="M2020" s="4">
        <f t="shared" si="219"/>
        <v>1.7428181818181818</v>
      </c>
      <c r="N2020" s="4">
        <f t="shared" si="220"/>
        <v>12.780666666666667</v>
      </c>
      <c r="O2020">
        <f t="shared" si="221"/>
        <v>7.3381148609879503</v>
      </c>
      <c r="P2020" s="4">
        <f t="shared" si="222"/>
        <v>1215.08</v>
      </c>
      <c r="Q2020" t="str">
        <f t="shared" si="223"/>
        <v>Efficient</v>
      </c>
    </row>
    <row r="2021" spans="1:17" x14ac:dyDescent="0.3">
      <c r="A2021" s="1">
        <v>45366</v>
      </c>
      <c r="B2021" t="s">
        <v>3</v>
      </c>
      <c r="C2021" t="s">
        <v>12</v>
      </c>
      <c r="D2021" t="s">
        <v>9</v>
      </c>
      <c r="E2021" t="s">
        <v>6</v>
      </c>
      <c r="F2021">
        <v>1382</v>
      </c>
      <c r="G2021">
        <v>18</v>
      </c>
      <c r="H2021">
        <v>0</v>
      </c>
      <c r="I2021" s="4">
        <v>33.130000000000003</v>
      </c>
      <c r="J2021" s="4">
        <v>0</v>
      </c>
      <c r="K2021" s="2">
        <f t="shared" si="217"/>
        <v>1.3024602026049204E-2</v>
      </c>
      <c r="L2021">
        <f t="shared" si="218"/>
        <v>0</v>
      </c>
      <c r="M2021" s="4">
        <f t="shared" si="219"/>
        <v>1.8405555555555557</v>
      </c>
      <c r="N2021" s="4">
        <f t="shared" si="220"/>
        <v>0</v>
      </c>
      <c r="O2021">
        <f t="shared" si="221"/>
        <v>0</v>
      </c>
      <c r="P2021" s="4">
        <f t="shared" si="222"/>
        <v>-33.130000000000003</v>
      </c>
      <c r="Q2021" t="str">
        <f t="shared" si="223"/>
        <v>Inefficient</v>
      </c>
    </row>
    <row r="2022" spans="1:17" x14ac:dyDescent="0.3">
      <c r="A2022" s="1">
        <v>45366</v>
      </c>
      <c r="B2022" t="s">
        <v>3</v>
      </c>
      <c r="C2022" t="s">
        <v>12</v>
      </c>
      <c r="D2022" t="s">
        <v>9</v>
      </c>
      <c r="E2022" t="s">
        <v>7</v>
      </c>
      <c r="F2022">
        <v>2074</v>
      </c>
      <c r="G2022">
        <v>36</v>
      </c>
      <c r="H2022">
        <v>1</v>
      </c>
      <c r="I2022" s="4">
        <v>117.93</v>
      </c>
      <c r="J2022" s="4">
        <v>56.95</v>
      </c>
      <c r="K2022" s="2">
        <f t="shared" si="217"/>
        <v>1.7357762777242044E-2</v>
      </c>
      <c r="L2022">
        <f t="shared" si="218"/>
        <v>2.7777777777777776E-2</v>
      </c>
      <c r="M2022" s="4">
        <f t="shared" si="219"/>
        <v>3.2758333333333334</v>
      </c>
      <c r="N2022" s="4">
        <f t="shared" si="220"/>
        <v>117.93</v>
      </c>
      <c r="O2022">
        <f t="shared" si="221"/>
        <v>0.48291359280929363</v>
      </c>
      <c r="P2022" s="4">
        <f t="shared" si="222"/>
        <v>-60.980000000000004</v>
      </c>
      <c r="Q2022" t="str">
        <f t="shared" si="223"/>
        <v>Inefficient</v>
      </c>
    </row>
    <row r="2023" spans="1:17" x14ac:dyDescent="0.3">
      <c r="A2023" s="1">
        <v>45366</v>
      </c>
      <c r="B2023" t="s">
        <v>3</v>
      </c>
      <c r="C2023" t="s">
        <v>12</v>
      </c>
      <c r="D2023" t="s">
        <v>9</v>
      </c>
      <c r="E2023" t="s">
        <v>8</v>
      </c>
      <c r="F2023">
        <v>1140</v>
      </c>
      <c r="G2023">
        <v>14</v>
      </c>
      <c r="H2023">
        <v>0</v>
      </c>
      <c r="I2023" s="4">
        <v>46.62</v>
      </c>
      <c r="J2023" s="4">
        <v>0</v>
      </c>
      <c r="K2023" s="2">
        <f t="shared" si="217"/>
        <v>1.2280701754385965E-2</v>
      </c>
      <c r="L2023">
        <f t="shared" si="218"/>
        <v>0</v>
      </c>
      <c r="M2023" s="4">
        <f t="shared" si="219"/>
        <v>3.3299999999999996</v>
      </c>
      <c r="N2023" s="4">
        <f t="shared" si="220"/>
        <v>0</v>
      </c>
      <c r="O2023">
        <f t="shared" si="221"/>
        <v>0</v>
      </c>
      <c r="P2023" s="4">
        <f t="shared" si="222"/>
        <v>-46.62</v>
      </c>
      <c r="Q2023" t="str">
        <f t="shared" si="223"/>
        <v>Inefficient</v>
      </c>
    </row>
    <row r="2024" spans="1:17" x14ac:dyDescent="0.3">
      <c r="A2024" s="1">
        <v>45366</v>
      </c>
      <c r="B2024" t="s">
        <v>3</v>
      </c>
      <c r="C2024" t="s">
        <v>12</v>
      </c>
      <c r="D2024" t="s">
        <v>10</v>
      </c>
      <c r="E2024" t="s">
        <v>6</v>
      </c>
      <c r="F2024">
        <v>1158</v>
      </c>
      <c r="G2024">
        <v>19</v>
      </c>
      <c r="H2024">
        <v>1</v>
      </c>
      <c r="I2024" s="4">
        <v>45.8</v>
      </c>
      <c r="J2024" s="4">
        <v>77.760000000000005</v>
      </c>
      <c r="K2024" s="2">
        <f t="shared" si="217"/>
        <v>1.6407599309153715E-2</v>
      </c>
      <c r="L2024">
        <f t="shared" si="218"/>
        <v>5.2631578947368418E-2</v>
      </c>
      <c r="M2024" s="4">
        <f t="shared" si="219"/>
        <v>2.4105263157894736</v>
      </c>
      <c r="N2024" s="4">
        <f t="shared" si="220"/>
        <v>45.8</v>
      </c>
      <c r="O2024">
        <f t="shared" si="221"/>
        <v>1.6978165938864631</v>
      </c>
      <c r="P2024" s="4">
        <f t="shared" si="222"/>
        <v>31.960000000000008</v>
      </c>
      <c r="Q2024" t="str">
        <f t="shared" si="223"/>
        <v>Inefficient</v>
      </c>
    </row>
    <row r="2025" spans="1:17" x14ac:dyDescent="0.3">
      <c r="A2025" s="1">
        <v>45366</v>
      </c>
      <c r="B2025" t="s">
        <v>3</v>
      </c>
      <c r="C2025" t="s">
        <v>12</v>
      </c>
      <c r="D2025" t="s">
        <v>10</v>
      </c>
      <c r="E2025" t="s">
        <v>7</v>
      </c>
      <c r="F2025">
        <v>2346</v>
      </c>
      <c r="G2025">
        <v>46</v>
      </c>
      <c r="H2025">
        <v>3</v>
      </c>
      <c r="I2025" s="4">
        <v>154.75</v>
      </c>
      <c r="J2025" s="4">
        <v>203.38</v>
      </c>
      <c r="K2025" s="2">
        <f t="shared" si="217"/>
        <v>1.9607843137254902E-2</v>
      </c>
      <c r="L2025">
        <f t="shared" si="218"/>
        <v>6.5217391304347824E-2</v>
      </c>
      <c r="M2025" s="4">
        <f t="shared" si="219"/>
        <v>3.3641304347826089</v>
      </c>
      <c r="N2025" s="4">
        <f t="shared" si="220"/>
        <v>51.583333333333336</v>
      </c>
      <c r="O2025">
        <f t="shared" si="221"/>
        <v>1.314248788368336</v>
      </c>
      <c r="P2025" s="4">
        <f t="shared" si="222"/>
        <v>48.629999999999995</v>
      </c>
      <c r="Q2025" t="str">
        <f t="shared" si="223"/>
        <v>Inefficient</v>
      </c>
    </row>
    <row r="2026" spans="1:17" x14ac:dyDescent="0.3">
      <c r="A2026" s="1">
        <v>45366</v>
      </c>
      <c r="B2026" t="s">
        <v>3</v>
      </c>
      <c r="C2026" t="s">
        <v>12</v>
      </c>
      <c r="D2026" t="s">
        <v>10</v>
      </c>
      <c r="E2026" t="s">
        <v>8</v>
      </c>
      <c r="F2026">
        <v>1409</v>
      </c>
      <c r="G2026">
        <v>19</v>
      </c>
      <c r="H2026">
        <v>1</v>
      </c>
      <c r="I2026" s="4">
        <v>71.680000000000007</v>
      </c>
      <c r="J2026" s="4">
        <v>71.44</v>
      </c>
      <c r="K2026" s="2">
        <f t="shared" si="217"/>
        <v>1.3484740951029099E-2</v>
      </c>
      <c r="L2026">
        <f t="shared" si="218"/>
        <v>5.2631578947368418E-2</v>
      </c>
      <c r="M2026" s="4">
        <f t="shared" si="219"/>
        <v>3.7726315789473688</v>
      </c>
      <c r="N2026" s="4">
        <f t="shared" si="220"/>
        <v>71.680000000000007</v>
      </c>
      <c r="O2026">
        <f t="shared" si="221"/>
        <v>0.99665178571428559</v>
      </c>
      <c r="P2026" s="4">
        <f t="shared" si="222"/>
        <v>-0.24000000000000909</v>
      </c>
      <c r="Q2026" t="str">
        <f t="shared" si="223"/>
        <v>Inefficient</v>
      </c>
    </row>
    <row r="2027" spans="1:17" x14ac:dyDescent="0.3">
      <c r="A2027" s="1">
        <v>45367</v>
      </c>
      <c r="B2027" t="s">
        <v>3</v>
      </c>
      <c r="C2027" t="s">
        <v>4</v>
      </c>
      <c r="D2027" t="s">
        <v>5</v>
      </c>
      <c r="E2027" t="s">
        <v>6</v>
      </c>
      <c r="F2027">
        <v>2121</v>
      </c>
      <c r="G2027">
        <v>47</v>
      </c>
      <c r="H2027">
        <v>6</v>
      </c>
      <c r="I2027" s="4">
        <v>129.87</v>
      </c>
      <c r="J2027" s="4">
        <v>353.48</v>
      </c>
      <c r="K2027" s="2">
        <f t="shared" si="217"/>
        <v>2.2159358793022159E-2</v>
      </c>
      <c r="L2027">
        <f t="shared" si="218"/>
        <v>0.1276595744680851</v>
      </c>
      <c r="M2027" s="4">
        <f t="shared" si="219"/>
        <v>2.7631914893617022</v>
      </c>
      <c r="N2027" s="4">
        <f t="shared" si="220"/>
        <v>21.645</v>
      </c>
      <c r="O2027">
        <f t="shared" si="221"/>
        <v>2.7217987217987218</v>
      </c>
      <c r="P2027" s="4">
        <f t="shared" si="222"/>
        <v>223.61</v>
      </c>
      <c r="Q2027" t="str">
        <f t="shared" si="223"/>
        <v>Inefficient</v>
      </c>
    </row>
    <row r="2028" spans="1:17" x14ac:dyDescent="0.3">
      <c r="A2028" s="1">
        <v>45367</v>
      </c>
      <c r="B2028" t="s">
        <v>3</v>
      </c>
      <c r="C2028" t="s">
        <v>4</v>
      </c>
      <c r="D2028" t="s">
        <v>5</v>
      </c>
      <c r="E2028" t="s">
        <v>7</v>
      </c>
      <c r="F2028">
        <v>3770</v>
      </c>
      <c r="G2028">
        <v>166</v>
      </c>
      <c r="H2028">
        <v>19</v>
      </c>
      <c r="I2028" s="4">
        <v>217.45</v>
      </c>
      <c r="J2028" s="4">
        <v>1369.14</v>
      </c>
      <c r="K2028" s="2">
        <f t="shared" si="217"/>
        <v>4.4031830238726789E-2</v>
      </c>
      <c r="L2028">
        <f t="shared" si="218"/>
        <v>0.1144578313253012</v>
      </c>
      <c r="M2028" s="4">
        <f t="shared" si="219"/>
        <v>1.3099397590361446</v>
      </c>
      <c r="N2028" s="4">
        <f t="shared" si="220"/>
        <v>11.444736842105263</v>
      </c>
      <c r="O2028">
        <f t="shared" si="221"/>
        <v>6.2963439871234774</v>
      </c>
      <c r="P2028" s="4">
        <f t="shared" si="222"/>
        <v>1151.69</v>
      </c>
      <c r="Q2028" t="str">
        <f t="shared" si="223"/>
        <v>Efficient</v>
      </c>
    </row>
    <row r="2029" spans="1:17" x14ac:dyDescent="0.3">
      <c r="A2029" s="1">
        <v>45367</v>
      </c>
      <c r="B2029" t="s">
        <v>3</v>
      </c>
      <c r="C2029" t="s">
        <v>4</v>
      </c>
      <c r="D2029" t="s">
        <v>5</v>
      </c>
      <c r="E2029" t="s">
        <v>8</v>
      </c>
      <c r="F2029">
        <v>192</v>
      </c>
      <c r="G2029">
        <v>4</v>
      </c>
      <c r="H2029">
        <v>0</v>
      </c>
      <c r="I2029" s="4">
        <v>10.71</v>
      </c>
      <c r="J2029" s="4">
        <v>0</v>
      </c>
      <c r="K2029" s="2">
        <f t="shared" si="217"/>
        <v>2.0833333333333332E-2</v>
      </c>
      <c r="L2029">
        <f t="shared" si="218"/>
        <v>0</v>
      </c>
      <c r="M2029" s="4">
        <f t="shared" si="219"/>
        <v>2.6775000000000002</v>
      </c>
      <c r="N2029" s="4">
        <f t="shared" si="220"/>
        <v>0</v>
      </c>
      <c r="O2029">
        <f t="shared" si="221"/>
        <v>0</v>
      </c>
      <c r="P2029" s="4">
        <f t="shared" si="222"/>
        <v>-10.71</v>
      </c>
      <c r="Q2029" t="str">
        <f t="shared" si="223"/>
        <v>Inefficient</v>
      </c>
    </row>
    <row r="2030" spans="1:17" x14ac:dyDescent="0.3">
      <c r="A2030" s="1">
        <v>45367</v>
      </c>
      <c r="B2030" t="s">
        <v>3</v>
      </c>
      <c r="C2030" t="s">
        <v>4</v>
      </c>
      <c r="D2030" t="s">
        <v>9</v>
      </c>
      <c r="E2030" t="s">
        <v>6</v>
      </c>
      <c r="F2030">
        <v>2046</v>
      </c>
      <c r="G2030">
        <v>19</v>
      </c>
      <c r="H2030">
        <v>0</v>
      </c>
      <c r="I2030" s="4">
        <v>109.46</v>
      </c>
      <c r="J2030" s="4">
        <v>0</v>
      </c>
      <c r="K2030" s="2">
        <f t="shared" si="217"/>
        <v>9.2864125122189643E-3</v>
      </c>
      <c r="L2030">
        <f t="shared" si="218"/>
        <v>0</v>
      </c>
      <c r="M2030" s="4">
        <f t="shared" si="219"/>
        <v>5.7610526315789468</v>
      </c>
      <c r="N2030" s="4">
        <f t="shared" si="220"/>
        <v>0</v>
      </c>
      <c r="O2030">
        <f t="shared" si="221"/>
        <v>0</v>
      </c>
      <c r="P2030" s="4">
        <f t="shared" si="222"/>
        <v>-109.46</v>
      </c>
      <c r="Q2030" t="str">
        <f t="shared" si="223"/>
        <v>Inefficient</v>
      </c>
    </row>
    <row r="2031" spans="1:17" x14ac:dyDescent="0.3">
      <c r="A2031" s="1">
        <v>45367</v>
      </c>
      <c r="B2031" t="s">
        <v>3</v>
      </c>
      <c r="C2031" t="s">
        <v>4</v>
      </c>
      <c r="D2031" t="s">
        <v>9</v>
      </c>
      <c r="E2031" t="s">
        <v>7</v>
      </c>
      <c r="F2031">
        <v>1300</v>
      </c>
      <c r="G2031">
        <v>15</v>
      </c>
      <c r="H2031">
        <v>0</v>
      </c>
      <c r="I2031" s="4">
        <v>44.52</v>
      </c>
      <c r="J2031" s="4">
        <v>0</v>
      </c>
      <c r="K2031" s="2">
        <f t="shared" si="217"/>
        <v>1.1538461538461539E-2</v>
      </c>
      <c r="L2031">
        <f t="shared" si="218"/>
        <v>0</v>
      </c>
      <c r="M2031" s="4">
        <f t="shared" si="219"/>
        <v>2.9680000000000004</v>
      </c>
      <c r="N2031" s="4">
        <f t="shared" si="220"/>
        <v>0</v>
      </c>
      <c r="O2031">
        <f t="shared" si="221"/>
        <v>0</v>
      </c>
      <c r="P2031" s="4">
        <f t="shared" si="222"/>
        <v>-44.52</v>
      </c>
      <c r="Q2031" t="str">
        <f t="shared" si="223"/>
        <v>Inefficient</v>
      </c>
    </row>
    <row r="2032" spans="1:17" x14ac:dyDescent="0.3">
      <c r="A2032" s="1">
        <v>45367</v>
      </c>
      <c r="B2032" t="s">
        <v>3</v>
      </c>
      <c r="C2032" t="s">
        <v>4</v>
      </c>
      <c r="D2032" t="s">
        <v>9</v>
      </c>
      <c r="E2032" t="s">
        <v>8</v>
      </c>
      <c r="F2032">
        <v>114</v>
      </c>
      <c r="G2032">
        <v>1</v>
      </c>
      <c r="H2032">
        <v>0</v>
      </c>
      <c r="I2032" s="4">
        <v>4.6900000000000004</v>
      </c>
      <c r="J2032" s="4">
        <v>0</v>
      </c>
      <c r="K2032" s="2">
        <f t="shared" si="217"/>
        <v>8.771929824561403E-3</v>
      </c>
      <c r="L2032">
        <f t="shared" si="218"/>
        <v>0</v>
      </c>
      <c r="M2032" s="4">
        <f t="shared" si="219"/>
        <v>4.6900000000000004</v>
      </c>
      <c r="N2032" s="4">
        <f t="shared" si="220"/>
        <v>0</v>
      </c>
      <c r="O2032">
        <f t="shared" si="221"/>
        <v>0</v>
      </c>
      <c r="P2032" s="4">
        <f t="shared" si="222"/>
        <v>-4.6900000000000004</v>
      </c>
      <c r="Q2032" t="str">
        <f t="shared" si="223"/>
        <v>Inefficient</v>
      </c>
    </row>
    <row r="2033" spans="1:17" x14ac:dyDescent="0.3">
      <c r="A2033" s="1">
        <v>45367</v>
      </c>
      <c r="B2033" t="s">
        <v>3</v>
      </c>
      <c r="C2033" t="s">
        <v>4</v>
      </c>
      <c r="D2033" t="s">
        <v>10</v>
      </c>
      <c r="E2033" t="s">
        <v>6</v>
      </c>
      <c r="F2033">
        <v>1807</v>
      </c>
      <c r="G2033">
        <v>49</v>
      </c>
      <c r="H2033">
        <v>1</v>
      </c>
      <c r="I2033" s="4">
        <v>47.62</v>
      </c>
      <c r="J2033" s="4">
        <v>89.41</v>
      </c>
      <c r="K2033" s="2">
        <f t="shared" si="217"/>
        <v>2.7116768123962368E-2</v>
      </c>
      <c r="L2033">
        <f t="shared" si="218"/>
        <v>2.0408163265306121E-2</v>
      </c>
      <c r="M2033" s="4">
        <f t="shared" si="219"/>
        <v>0.97183673469387755</v>
      </c>
      <c r="N2033" s="4">
        <f t="shared" si="220"/>
        <v>47.62</v>
      </c>
      <c r="O2033">
        <f t="shared" si="221"/>
        <v>1.877572448551029</v>
      </c>
      <c r="P2033" s="4">
        <f t="shared" si="222"/>
        <v>41.79</v>
      </c>
      <c r="Q2033" t="str">
        <f t="shared" si="223"/>
        <v>Inefficient</v>
      </c>
    </row>
    <row r="2034" spans="1:17" x14ac:dyDescent="0.3">
      <c r="A2034" s="1">
        <v>45367</v>
      </c>
      <c r="B2034" t="s">
        <v>3</v>
      </c>
      <c r="C2034" t="s">
        <v>4</v>
      </c>
      <c r="D2034" t="s">
        <v>10</v>
      </c>
      <c r="E2034" t="s">
        <v>7</v>
      </c>
      <c r="F2034">
        <v>2501</v>
      </c>
      <c r="G2034">
        <v>54</v>
      </c>
      <c r="H2034">
        <v>1</v>
      </c>
      <c r="I2034" s="4">
        <v>140.76</v>
      </c>
      <c r="J2034" s="4">
        <v>59.43</v>
      </c>
      <c r="K2034" s="2">
        <f t="shared" si="217"/>
        <v>2.1591363454618154E-2</v>
      </c>
      <c r="L2034">
        <f t="shared" si="218"/>
        <v>1.8518518518518517E-2</v>
      </c>
      <c r="M2034" s="4">
        <f t="shared" si="219"/>
        <v>2.6066666666666665</v>
      </c>
      <c r="N2034" s="4">
        <f t="shared" si="220"/>
        <v>140.76</v>
      </c>
      <c r="O2034">
        <f t="shared" si="221"/>
        <v>0.42220801364023874</v>
      </c>
      <c r="P2034" s="4">
        <f t="shared" si="222"/>
        <v>-81.329999999999984</v>
      </c>
      <c r="Q2034" t="str">
        <f t="shared" si="223"/>
        <v>Inefficient</v>
      </c>
    </row>
    <row r="2035" spans="1:17" x14ac:dyDescent="0.3">
      <c r="A2035" s="1">
        <v>45367</v>
      </c>
      <c r="B2035" t="s">
        <v>3</v>
      </c>
      <c r="C2035" t="s">
        <v>4</v>
      </c>
      <c r="D2035" t="s">
        <v>10</v>
      </c>
      <c r="E2035" t="s">
        <v>8</v>
      </c>
      <c r="F2035">
        <v>411</v>
      </c>
      <c r="G2035">
        <v>8</v>
      </c>
      <c r="H2035">
        <v>0</v>
      </c>
      <c r="I2035" s="4">
        <v>10.3</v>
      </c>
      <c r="J2035" s="4">
        <v>0</v>
      </c>
      <c r="K2035" s="2">
        <f t="shared" si="217"/>
        <v>1.9464720194647202E-2</v>
      </c>
      <c r="L2035">
        <f t="shared" si="218"/>
        <v>0</v>
      </c>
      <c r="M2035" s="4">
        <f t="shared" si="219"/>
        <v>1.2875000000000001</v>
      </c>
      <c r="N2035" s="4">
        <f t="shared" si="220"/>
        <v>0</v>
      </c>
      <c r="O2035">
        <f t="shared" si="221"/>
        <v>0</v>
      </c>
      <c r="P2035" s="4">
        <f t="shared" si="222"/>
        <v>-10.3</v>
      </c>
      <c r="Q2035" t="str">
        <f t="shared" si="223"/>
        <v>Inefficient</v>
      </c>
    </row>
    <row r="2036" spans="1:17" x14ac:dyDescent="0.3">
      <c r="A2036" s="1">
        <v>45367</v>
      </c>
      <c r="B2036" t="s">
        <v>3</v>
      </c>
      <c r="C2036" t="s">
        <v>11</v>
      </c>
      <c r="D2036" t="s">
        <v>5</v>
      </c>
      <c r="E2036" t="s">
        <v>6</v>
      </c>
      <c r="F2036">
        <v>6812</v>
      </c>
      <c r="G2036">
        <v>244</v>
      </c>
      <c r="H2036">
        <v>31</v>
      </c>
      <c r="I2036" s="4">
        <v>400.86</v>
      </c>
      <c r="J2036" s="4">
        <v>2451.12</v>
      </c>
      <c r="K2036" s="2">
        <f t="shared" si="217"/>
        <v>3.5819142689371697E-2</v>
      </c>
      <c r="L2036">
        <f t="shared" si="218"/>
        <v>0.12704918032786885</v>
      </c>
      <c r="M2036" s="4">
        <f t="shared" si="219"/>
        <v>1.6428688524590165</v>
      </c>
      <c r="N2036" s="4">
        <f t="shared" si="220"/>
        <v>12.930967741935484</v>
      </c>
      <c r="O2036">
        <f t="shared" si="221"/>
        <v>6.11465349498578</v>
      </c>
      <c r="P2036" s="4">
        <f t="shared" si="222"/>
        <v>2050.2599999999998</v>
      </c>
      <c r="Q2036" t="str">
        <f t="shared" si="223"/>
        <v>Efficient</v>
      </c>
    </row>
    <row r="2037" spans="1:17" x14ac:dyDescent="0.3">
      <c r="A2037" s="1">
        <v>45367</v>
      </c>
      <c r="B2037" t="s">
        <v>3</v>
      </c>
      <c r="C2037" t="s">
        <v>11</v>
      </c>
      <c r="D2037" t="s">
        <v>5</v>
      </c>
      <c r="E2037" t="s">
        <v>7</v>
      </c>
      <c r="F2037">
        <v>333</v>
      </c>
      <c r="G2037">
        <v>15</v>
      </c>
      <c r="H2037">
        <v>0</v>
      </c>
      <c r="I2037" s="4">
        <v>19.41</v>
      </c>
      <c r="J2037" s="4">
        <v>0</v>
      </c>
      <c r="K2037" s="2">
        <f t="shared" si="217"/>
        <v>4.5045045045045043E-2</v>
      </c>
      <c r="L2037">
        <f t="shared" si="218"/>
        <v>0</v>
      </c>
      <c r="M2037" s="4">
        <f t="shared" si="219"/>
        <v>1.294</v>
      </c>
      <c r="N2037" s="4">
        <f t="shared" si="220"/>
        <v>0</v>
      </c>
      <c r="O2037">
        <f t="shared" si="221"/>
        <v>0</v>
      </c>
      <c r="P2037" s="4">
        <f t="shared" si="222"/>
        <v>-19.41</v>
      </c>
      <c r="Q2037" t="str">
        <f t="shared" si="223"/>
        <v>Inefficient</v>
      </c>
    </row>
    <row r="2038" spans="1:17" x14ac:dyDescent="0.3">
      <c r="A2038" s="1">
        <v>45367</v>
      </c>
      <c r="B2038" t="s">
        <v>3</v>
      </c>
      <c r="C2038" t="s">
        <v>11</v>
      </c>
      <c r="D2038" t="s">
        <v>5</v>
      </c>
      <c r="E2038" t="s">
        <v>8</v>
      </c>
      <c r="F2038">
        <v>71</v>
      </c>
      <c r="G2038">
        <v>2</v>
      </c>
      <c r="H2038">
        <v>0</v>
      </c>
      <c r="I2038" s="4">
        <v>1.82</v>
      </c>
      <c r="J2038" s="4">
        <v>0</v>
      </c>
      <c r="K2038" s="2">
        <f t="shared" si="217"/>
        <v>2.8169014084507043E-2</v>
      </c>
      <c r="L2038">
        <f t="shared" si="218"/>
        <v>0</v>
      </c>
      <c r="M2038" s="4">
        <f t="shared" si="219"/>
        <v>0.91</v>
      </c>
      <c r="N2038" s="4">
        <f t="shared" si="220"/>
        <v>0</v>
      </c>
      <c r="O2038">
        <f t="shared" si="221"/>
        <v>0</v>
      </c>
      <c r="P2038" s="4">
        <f t="shared" si="222"/>
        <v>-1.82</v>
      </c>
      <c r="Q2038" t="str">
        <f t="shared" si="223"/>
        <v>Inefficient</v>
      </c>
    </row>
    <row r="2039" spans="1:17" x14ac:dyDescent="0.3">
      <c r="A2039" s="1">
        <v>45367</v>
      </c>
      <c r="B2039" t="s">
        <v>3</v>
      </c>
      <c r="C2039" t="s">
        <v>11</v>
      </c>
      <c r="D2039" t="s">
        <v>9</v>
      </c>
      <c r="E2039" t="s">
        <v>6</v>
      </c>
      <c r="F2039">
        <v>4605</v>
      </c>
      <c r="G2039">
        <v>43</v>
      </c>
      <c r="H2039">
        <v>1</v>
      </c>
      <c r="I2039" s="4">
        <v>183.82</v>
      </c>
      <c r="J2039" s="4">
        <v>76.739999999999995</v>
      </c>
      <c r="K2039" s="2">
        <f t="shared" si="217"/>
        <v>9.3376764386536373E-3</v>
      </c>
      <c r="L2039">
        <f t="shared" si="218"/>
        <v>2.3255813953488372E-2</v>
      </c>
      <c r="M2039" s="4">
        <f t="shared" si="219"/>
        <v>4.2748837209302328</v>
      </c>
      <c r="N2039" s="4">
        <f t="shared" si="220"/>
        <v>183.82</v>
      </c>
      <c r="O2039">
        <f t="shared" si="221"/>
        <v>0.41747361549341744</v>
      </c>
      <c r="P2039" s="4">
        <f t="shared" si="222"/>
        <v>-107.08</v>
      </c>
      <c r="Q2039" t="str">
        <f t="shared" si="223"/>
        <v>Inefficient</v>
      </c>
    </row>
    <row r="2040" spans="1:17" x14ac:dyDescent="0.3">
      <c r="A2040" s="1">
        <v>45367</v>
      </c>
      <c r="B2040" t="s">
        <v>3</v>
      </c>
      <c r="C2040" t="s">
        <v>11</v>
      </c>
      <c r="D2040" t="s">
        <v>9</v>
      </c>
      <c r="E2040" t="s">
        <v>7</v>
      </c>
      <c r="F2040">
        <v>755</v>
      </c>
      <c r="G2040">
        <v>13</v>
      </c>
      <c r="H2040">
        <v>0</v>
      </c>
      <c r="I2040" s="4">
        <v>40.049999999999997</v>
      </c>
      <c r="J2040" s="4">
        <v>0</v>
      </c>
      <c r="K2040" s="2">
        <f t="shared" si="217"/>
        <v>1.7218543046357615E-2</v>
      </c>
      <c r="L2040">
        <f t="shared" si="218"/>
        <v>0</v>
      </c>
      <c r="M2040" s="4">
        <f t="shared" si="219"/>
        <v>3.0807692307692305</v>
      </c>
      <c r="N2040" s="4">
        <f t="shared" si="220"/>
        <v>0</v>
      </c>
      <c r="O2040">
        <f t="shared" si="221"/>
        <v>0</v>
      </c>
      <c r="P2040" s="4">
        <f t="shared" si="222"/>
        <v>-40.049999999999997</v>
      </c>
      <c r="Q2040" t="str">
        <f t="shared" si="223"/>
        <v>Inefficient</v>
      </c>
    </row>
    <row r="2041" spans="1:17" x14ac:dyDescent="0.3">
      <c r="A2041" s="1">
        <v>45367</v>
      </c>
      <c r="B2041" t="s">
        <v>3</v>
      </c>
      <c r="C2041" t="s">
        <v>11</v>
      </c>
      <c r="D2041" t="s">
        <v>9</v>
      </c>
      <c r="E2041" t="s">
        <v>8</v>
      </c>
      <c r="F2041">
        <v>156</v>
      </c>
      <c r="G2041">
        <v>3</v>
      </c>
      <c r="H2041">
        <v>0</v>
      </c>
      <c r="I2041" s="4">
        <v>5.24</v>
      </c>
      <c r="J2041" s="4">
        <v>0</v>
      </c>
      <c r="K2041" s="2">
        <f t="shared" si="217"/>
        <v>1.9230769230769232E-2</v>
      </c>
      <c r="L2041">
        <f t="shared" si="218"/>
        <v>0</v>
      </c>
      <c r="M2041" s="4">
        <f t="shared" si="219"/>
        <v>1.7466666666666668</v>
      </c>
      <c r="N2041" s="4">
        <f t="shared" si="220"/>
        <v>0</v>
      </c>
      <c r="O2041">
        <f t="shared" si="221"/>
        <v>0</v>
      </c>
      <c r="P2041" s="4">
        <f t="shared" si="222"/>
        <v>-5.24</v>
      </c>
      <c r="Q2041" t="str">
        <f t="shared" si="223"/>
        <v>Inefficient</v>
      </c>
    </row>
    <row r="2042" spans="1:17" x14ac:dyDescent="0.3">
      <c r="A2042" s="1">
        <v>45367</v>
      </c>
      <c r="B2042" t="s">
        <v>3</v>
      </c>
      <c r="C2042" t="s">
        <v>11</v>
      </c>
      <c r="D2042" t="s">
        <v>10</v>
      </c>
      <c r="E2042" t="s">
        <v>6</v>
      </c>
      <c r="F2042">
        <v>7214</v>
      </c>
      <c r="G2042">
        <v>113</v>
      </c>
      <c r="H2042">
        <v>7</v>
      </c>
      <c r="I2042" s="4">
        <v>341.76</v>
      </c>
      <c r="J2042" s="4">
        <v>395.16</v>
      </c>
      <c r="K2042" s="2">
        <f t="shared" si="217"/>
        <v>1.5663986692542278E-2</v>
      </c>
      <c r="L2042">
        <f t="shared" si="218"/>
        <v>6.1946902654867256E-2</v>
      </c>
      <c r="M2042" s="4">
        <f t="shared" si="219"/>
        <v>3.0244247787610621</v>
      </c>
      <c r="N2042" s="4">
        <f t="shared" si="220"/>
        <v>48.822857142857139</v>
      </c>
      <c r="O2042">
        <f t="shared" si="221"/>
        <v>1.15625</v>
      </c>
      <c r="P2042" s="4">
        <f t="shared" si="222"/>
        <v>53.400000000000034</v>
      </c>
      <c r="Q2042" t="str">
        <f t="shared" si="223"/>
        <v>Inefficient</v>
      </c>
    </row>
    <row r="2043" spans="1:17" x14ac:dyDescent="0.3">
      <c r="A2043" s="1">
        <v>45367</v>
      </c>
      <c r="B2043" t="s">
        <v>3</v>
      </c>
      <c r="C2043" t="s">
        <v>11</v>
      </c>
      <c r="D2043" t="s">
        <v>10</v>
      </c>
      <c r="E2043" t="s">
        <v>7</v>
      </c>
      <c r="F2043">
        <v>581</v>
      </c>
      <c r="G2043">
        <v>6</v>
      </c>
      <c r="H2043">
        <v>0</v>
      </c>
      <c r="I2043" s="4">
        <v>21.01</v>
      </c>
      <c r="J2043" s="4">
        <v>0</v>
      </c>
      <c r="K2043" s="2">
        <f t="shared" si="217"/>
        <v>1.0327022375215147E-2</v>
      </c>
      <c r="L2043">
        <f t="shared" si="218"/>
        <v>0</v>
      </c>
      <c r="M2043" s="4">
        <f t="shared" si="219"/>
        <v>3.5016666666666669</v>
      </c>
      <c r="N2043" s="4">
        <f t="shared" si="220"/>
        <v>0</v>
      </c>
      <c r="O2043">
        <f t="shared" si="221"/>
        <v>0</v>
      </c>
      <c r="P2043" s="4">
        <f t="shared" si="222"/>
        <v>-21.01</v>
      </c>
      <c r="Q2043" t="str">
        <f t="shared" si="223"/>
        <v>Inefficient</v>
      </c>
    </row>
    <row r="2044" spans="1:17" x14ac:dyDescent="0.3">
      <c r="A2044" s="1">
        <v>45367</v>
      </c>
      <c r="B2044" t="s">
        <v>3</v>
      </c>
      <c r="C2044" t="s">
        <v>11</v>
      </c>
      <c r="D2044" t="s">
        <v>10</v>
      </c>
      <c r="E2044" t="s">
        <v>8</v>
      </c>
      <c r="F2044">
        <v>90</v>
      </c>
      <c r="G2044">
        <v>1</v>
      </c>
      <c r="H2044">
        <v>0</v>
      </c>
      <c r="I2044" s="4">
        <v>2.46</v>
      </c>
      <c r="J2044" s="4">
        <v>0</v>
      </c>
      <c r="K2044" s="2">
        <f t="shared" si="217"/>
        <v>1.1111111111111112E-2</v>
      </c>
      <c r="L2044">
        <f t="shared" si="218"/>
        <v>0</v>
      </c>
      <c r="M2044" s="4">
        <f t="shared" si="219"/>
        <v>2.46</v>
      </c>
      <c r="N2044" s="4">
        <f t="shared" si="220"/>
        <v>0</v>
      </c>
      <c r="O2044">
        <f t="shared" si="221"/>
        <v>0</v>
      </c>
      <c r="P2044" s="4">
        <f t="shared" si="222"/>
        <v>-2.46</v>
      </c>
      <c r="Q2044" t="str">
        <f t="shared" si="223"/>
        <v>Inefficient</v>
      </c>
    </row>
    <row r="2045" spans="1:17" x14ac:dyDescent="0.3">
      <c r="A2045" s="1">
        <v>45367</v>
      </c>
      <c r="B2045" t="s">
        <v>3</v>
      </c>
      <c r="C2045" t="s">
        <v>12</v>
      </c>
      <c r="D2045" t="s">
        <v>5</v>
      </c>
      <c r="E2045" t="s">
        <v>6</v>
      </c>
      <c r="F2045">
        <v>1445</v>
      </c>
      <c r="G2045">
        <v>37</v>
      </c>
      <c r="H2045">
        <v>3</v>
      </c>
      <c r="I2045" s="4">
        <v>43.29</v>
      </c>
      <c r="J2045" s="4">
        <v>250.65</v>
      </c>
      <c r="K2045" s="2">
        <f t="shared" si="217"/>
        <v>2.5605536332179931E-2</v>
      </c>
      <c r="L2045">
        <f t="shared" si="218"/>
        <v>8.1081081081081086E-2</v>
      </c>
      <c r="M2045" s="4">
        <f t="shared" si="219"/>
        <v>1.17</v>
      </c>
      <c r="N2045" s="4">
        <f t="shared" si="220"/>
        <v>14.43</v>
      </c>
      <c r="O2045">
        <f t="shared" si="221"/>
        <v>5.7900207900207903</v>
      </c>
      <c r="P2045" s="4">
        <f t="shared" si="222"/>
        <v>207.36</v>
      </c>
      <c r="Q2045" t="str">
        <f t="shared" si="223"/>
        <v>Efficient</v>
      </c>
    </row>
    <row r="2046" spans="1:17" x14ac:dyDescent="0.3">
      <c r="A2046" s="1">
        <v>45367</v>
      </c>
      <c r="B2046" t="s">
        <v>3</v>
      </c>
      <c r="C2046" t="s">
        <v>12</v>
      </c>
      <c r="D2046" t="s">
        <v>5</v>
      </c>
      <c r="E2046" t="s">
        <v>7</v>
      </c>
      <c r="F2046">
        <v>3976</v>
      </c>
      <c r="G2046">
        <v>86</v>
      </c>
      <c r="H2046">
        <v>6</v>
      </c>
      <c r="I2046" s="4">
        <v>253.04</v>
      </c>
      <c r="J2046" s="4">
        <v>492.42</v>
      </c>
      <c r="K2046" s="2">
        <f t="shared" si="217"/>
        <v>2.1629778672032193E-2</v>
      </c>
      <c r="L2046">
        <f t="shared" si="218"/>
        <v>6.9767441860465115E-2</v>
      </c>
      <c r="M2046" s="4">
        <f t="shared" si="219"/>
        <v>2.9423255813953486</v>
      </c>
      <c r="N2046" s="4">
        <f t="shared" si="220"/>
        <v>42.173333333333332</v>
      </c>
      <c r="O2046">
        <f t="shared" si="221"/>
        <v>1.9460164400885236</v>
      </c>
      <c r="P2046" s="4">
        <f t="shared" si="222"/>
        <v>239.38000000000002</v>
      </c>
      <c r="Q2046" t="str">
        <f t="shared" si="223"/>
        <v>Inefficient</v>
      </c>
    </row>
    <row r="2047" spans="1:17" x14ac:dyDescent="0.3">
      <c r="A2047" s="1">
        <v>45367</v>
      </c>
      <c r="B2047" t="s">
        <v>3</v>
      </c>
      <c r="C2047" t="s">
        <v>12</v>
      </c>
      <c r="D2047" t="s">
        <v>5</v>
      </c>
      <c r="E2047" t="s">
        <v>8</v>
      </c>
      <c r="F2047">
        <v>1384</v>
      </c>
      <c r="G2047">
        <v>38</v>
      </c>
      <c r="H2047">
        <v>3</v>
      </c>
      <c r="I2047" s="4">
        <v>64.16</v>
      </c>
      <c r="J2047" s="4">
        <v>288.64999999999998</v>
      </c>
      <c r="K2047" s="2">
        <f t="shared" si="217"/>
        <v>2.7456647398843931E-2</v>
      </c>
      <c r="L2047">
        <f t="shared" si="218"/>
        <v>7.8947368421052627E-2</v>
      </c>
      <c r="M2047" s="4">
        <f t="shared" si="219"/>
        <v>1.6884210526315788</v>
      </c>
      <c r="N2047" s="4">
        <f t="shared" si="220"/>
        <v>21.386666666666667</v>
      </c>
      <c r="O2047">
        <f t="shared" si="221"/>
        <v>4.49890897755611</v>
      </c>
      <c r="P2047" s="4">
        <f t="shared" si="222"/>
        <v>224.48999999999998</v>
      </c>
      <c r="Q2047" t="str">
        <f t="shared" si="223"/>
        <v>Efficient</v>
      </c>
    </row>
    <row r="2048" spans="1:17" x14ac:dyDescent="0.3">
      <c r="A2048" s="1">
        <v>45367</v>
      </c>
      <c r="B2048" t="s">
        <v>3</v>
      </c>
      <c r="C2048" t="s">
        <v>12</v>
      </c>
      <c r="D2048" t="s">
        <v>9</v>
      </c>
      <c r="E2048" t="s">
        <v>6</v>
      </c>
      <c r="F2048">
        <v>1495</v>
      </c>
      <c r="G2048">
        <v>21</v>
      </c>
      <c r="H2048">
        <v>0</v>
      </c>
      <c r="I2048" s="4">
        <v>101.12</v>
      </c>
      <c r="J2048" s="4">
        <v>0</v>
      </c>
      <c r="K2048" s="2">
        <f t="shared" si="217"/>
        <v>1.4046822742474917E-2</v>
      </c>
      <c r="L2048">
        <f t="shared" si="218"/>
        <v>0</v>
      </c>
      <c r="M2048" s="4">
        <f t="shared" si="219"/>
        <v>4.8152380952380955</v>
      </c>
      <c r="N2048" s="4">
        <f t="shared" si="220"/>
        <v>0</v>
      </c>
      <c r="O2048">
        <f t="shared" si="221"/>
        <v>0</v>
      </c>
      <c r="P2048" s="4">
        <f t="shared" si="222"/>
        <v>-101.12</v>
      </c>
      <c r="Q2048" t="str">
        <f t="shared" si="223"/>
        <v>Inefficient</v>
      </c>
    </row>
    <row r="2049" spans="1:17" x14ac:dyDescent="0.3">
      <c r="A2049" s="1">
        <v>45367</v>
      </c>
      <c r="B2049" t="s">
        <v>3</v>
      </c>
      <c r="C2049" t="s">
        <v>12</v>
      </c>
      <c r="D2049" t="s">
        <v>9</v>
      </c>
      <c r="E2049" t="s">
        <v>7</v>
      </c>
      <c r="F2049">
        <v>2157</v>
      </c>
      <c r="G2049">
        <v>20</v>
      </c>
      <c r="H2049">
        <v>0</v>
      </c>
      <c r="I2049" s="4">
        <v>91.64</v>
      </c>
      <c r="J2049" s="4">
        <v>0</v>
      </c>
      <c r="K2049" s="2">
        <f t="shared" si="217"/>
        <v>9.2721372276309694E-3</v>
      </c>
      <c r="L2049">
        <f t="shared" si="218"/>
        <v>0</v>
      </c>
      <c r="M2049" s="4">
        <f t="shared" si="219"/>
        <v>4.5819999999999999</v>
      </c>
      <c r="N2049" s="4">
        <f t="shared" si="220"/>
        <v>0</v>
      </c>
      <c r="O2049">
        <f t="shared" si="221"/>
        <v>0</v>
      </c>
      <c r="P2049" s="4">
        <f t="shared" si="222"/>
        <v>-91.64</v>
      </c>
      <c r="Q2049" t="str">
        <f t="shared" si="223"/>
        <v>Inefficient</v>
      </c>
    </row>
    <row r="2050" spans="1:17" x14ac:dyDescent="0.3">
      <c r="A2050" s="1">
        <v>45367</v>
      </c>
      <c r="B2050" t="s">
        <v>3</v>
      </c>
      <c r="C2050" t="s">
        <v>12</v>
      </c>
      <c r="D2050" t="s">
        <v>9</v>
      </c>
      <c r="E2050" t="s">
        <v>8</v>
      </c>
      <c r="F2050">
        <v>2384</v>
      </c>
      <c r="G2050">
        <v>44</v>
      </c>
      <c r="H2050">
        <v>1</v>
      </c>
      <c r="I2050" s="4">
        <v>126.18</v>
      </c>
      <c r="J2050" s="4">
        <v>99.97</v>
      </c>
      <c r="K2050" s="2">
        <f t="shared" si="217"/>
        <v>1.8456375838926176E-2</v>
      </c>
      <c r="L2050">
        <f t="shared" si="218"/>
        <v>2.2727272727272728E-2</v>
      </c>
      <c r="M2050" s="4">
        <f t="shared" si="219"/>
        <v>2.8677272727272727</v>
      </c>
      <c r="N2050" s="4">
        <f t="shared" si="220"/>
        <v>126.18</v>
      </c>
      <c r="O2050">
        <f t="shared" si="221"/>
        <v>0.79228086860041202</v>
      </c>
      <c r="P2050" s="4">
        <f t="shared" si="222"/>
        <v>-26.210000000000008</v>
      </c>
      <c r="Q2050" t="str">
        <f t="shared" si="223"/>
        <v>Inefficient</v>
      </c>
    </row>
    <row r="2051" spans="1:17" x14ac:dyDescent="0.3">
      <c r="A2051" s="1">
        <v>45367</v>
      </c>
      <c r="B2051" t="s">
        <v>3</v>
      </c>
      <c r="C2051" t="s">
        <v>12</v>
      </c>
      <c r="D2051" t="s">
        <v>10</v>
      </c>
      <c r="E2051" t="s">
        <v>6</v>
      </c>
      <c r="F2051">
        <v>683</v>
      </c>
      <c r="G2051">
        <v>10</v>
      </c>
      <c r="H2051">
        <v>0</v>
      </c>
      <c r="I2051" s="4">
        <v>22.69</v>
      </c>
      <c r="J2051" s="4">
        <v>0</v>
      </c>
      <c r="K2051" s="2">
        <f t="shared" ref="K2051:K2114" si="224">G2051/F2051</f>
        <v>1.4641288433382138E-2</v>
      </c>
      <c r="L2051">
        <f t="shared" ref="L2051:L2114" si="225">IF(G2051=0,0,H2051/G2051)</f>
        <v>0</v>
      </c>
      <c r="M2051" s="4">
        <f t="shared" ref="M2051:M2114" si="226">IF(G2051=0,0,I2051/G2051)</f>
        <v>2.2690000000000001</v>
      </c>
      <c r="N2051" s="4">
        <f t="shared" ref="N2051:N2114" si="227">IF(H2051=0,0,I2051/H2051)</f>
        <v>0</v>
      </c>
      <c r="O2051">
        <f t="shared" ref="O2051:O2114" si="228">IF(I2051=0,0,J2051/I2051)</f>
        <v>0</v>
      </c>
      <c r="P2051" s="4">
        <f t="shared" ref="P2051:P2114" si="229">J2051-I2051</f>
        <v>-22.69</v>
      </c>
      <c r="Q2051" t="str">
        <f t="shared" ref="Q2051:Q2114" si="230">IF(AND(N2051&lt;26.94,O2051&gt;3.57),"Efficient", "Inefficient")</f>
        <v>Inefficient</v>
      </c>
    </row>
    <row r="2052" spans="1:17" x14ac:dyDescent="0.3">
      <c r="A2052" s="1">
        <v>45367</v>
      </c>
      <c r="B2052" t="s">
        <v>3</v>
      </c>
      <c r="C2052" t="s">
        <v>12</v>
      </c>
      <c r="D2052" t="s">
        <v>10</v>
      </c>
      <c r="E2052" t="s">
        <v>7</v>
      </c>
      <c r="F2052">
        <v>2407</v>
      </c>
      <c r="G2052">
        <v>46</v>
      </c>
      <c r="H2052">
        <v>1</v>
      </c>
      <c r="I2052" s="4">
        <v>133.19999999999999</v>
      </c>
      <c r="J2052" s="4">
        <v>53.48</v>
      </c>
      <c r="K2052" s="2">
        <f t="shared" si="224"/>
        <v>1.9110926464478605E-2</v>
      </c>
      <c r="L2052">
        <f t="shared" si="225"/>
        <v>2.1739130434782608E-2</v>
      </c>
      <c r="M2052" s="4">
        <f t="shared" si="226"/>
        <v>2.8956521739130432</v>
      </c>
      <c r="N2052" s="4">
        <f t="shared" si="227"/>
        <v>133.19999999999999</v>
      </c>
      <c r="O2052">
        <f t="shared" si="228"/>
        <v>0.40150150150150149</v>
      </c>
      <c r="P2052" s="4">
        <f t="shared" si="229"/>
        <v>-79.72</v>
      </c>
      <c r="Q2052" t="str">
        <f t="shared" si="230"/>
        <v>Inefficient</v>
      </c>
    </row>
    <row r="2053" spans="1:17" x14ac:dyDescent="0.3">
      <c r="A2053" s="1">
        <v>45367</v>
      </c>
      <c r="B2053" t="s">
        <v>3</v>
      </c>
      <c r="C2053" t="s">
        <v>12</v>
      </c>
      <c r="D2053" t="s">
        <v>10</v>
      </c>
      <c r="E2053" t="s">
        <v>8</v>
      </c>
      <c r="F2053">
        <v>2214</v>
      </c>
      <c r="G2053">
        <v>43</v>
      </c>
      <c r="H2053">
        <v>0</v>
      </c>
      <c r="I2053" s="4">
        <v>148.37</v>
      </c>
      <c r="J2053" s="4">
        <v>0</v>
      </c>
      <c r="K2053" s="2">
        <f t="shared" si="224"/>
        <v>1.9421860885275519E-2</v>
      </c>
      <c r="L2053">
        <f t="shared" si="225"/>
        <v>0</v>
      </c>
      <c r="M2053" s="4">
        <f t="shared" si="226"/>
        <v>3.4504651162790698</v>
      </c>
      <c r="N2053" s="4">
        <f t="shared" si="227"/>
        <v>0</v>
      </c>
      <c r="O2053">
        <f t="shared" si="228"/>
        <v>0</v>
      </c>
      <c r="P2053" s="4">
        <f t="shared" si="229"/>
        <v>-148.37</v>
      </c>
      <c r="Q2053" t="str">
        <f t="shared" si="230"/>
        <v>Inefficient</v>
      </c>
    </row>
    <row r="2054" spans="1:17" x14ac:dyDescent="0.3">
      <c r="A2054" s="1">
        <v>45368</v>
      </c>
      <c r="B2054" t="s">
        <v>3</v>
      </c>
      <c r="C2054" t="s">
        <v>4</v>
      </c>
      <c r="D2054" t="s">
        <v>5</v>
      </c>
      <c r="E2054" t="s">
        <v>6</v>
      </c>
      <c r="F2054">
        <v>4662</v>
      </c>
      <c r="G2054">
        <v>114</v>
      </c>
      <c r="H2054">
        <v>14</v>
      </c>
      <c r="I2054" s="4">
        <v>294.77999999999997</v>
      </c>
      <c r="J2054" s="4">
        <v>898.11</v>
      </c>
      <c r="K2054" s="2">
        <f t="shared" si="224"/>
        <v>2.4453024453024452E-2</v>
      </c>
      <c r="L2054">
        <f t="shared" si="225"/>
        <v>0.12280701754385964</v>
      </c>
      <c r="M2054" s="4">
        <f t="shared" si="226"/>
        <v>2.5857894736842102</v>
      </c>
      <c r="N2054" s="4">
        <f t="shared" si="227"/>
        <v>21.055714285714284</v>
      </c>
      <c r="O2054">
        <f t="shared" si="228"/>
        <v>3.0467128027681665</v>
      </c>
      <c r="P2054" s="4">
        <f t="shared" si="229"/>
        <v>603.33000000000004</v>
      </c>
      <c r="Q2054" t="str">
        <f t="shared" si="230"/>
        <v>Inefficient</v>
      </c>
    </row>
    <row r="2055" spans="1:17" x14ac:dyDescent="0.3">
      <c r="A2055" s="1">
        <v>45368</v>
      </c>
      <c r="B2055" t="s">
        <v>3</v>
      </c>
      <c r="C2055" t="s">
        <v>4</v>
      </c>
      <c r="D2055" t="s">
        <v>5</v>
      </c>
      <c r="E2055" t="s">
        <v>7</v>
      </c>
      <c r="F2055">
        <v>2031</v>
      </c>
      <c r="G2055">
        <v>52</v>
      </c>
      <c r="H2055">
        <v>7</v>
      </c>
      <c r="I2055" s="4">
        <v>69.989999999999995</v>
      </c>
      <c r="J2055" s="4">
        <v>483.07</v>
      </c>
      <c r="K2055" s="2">
        <f t="shared" si="224"/>
        <v>2.5603151157065487E-2</v>
      </c>
      <c r="L2055">
        <f t="shared" si="225"/>
        <v>0.13461538461538461</v>
      </c>
      <c r="M2055" s="4">
        <f t="shared" si="226"/>
        <v>1.3459615384615384</v>
      </c>
      <c r="N2055" s="4">
        <f t="shared" si="227"/>
        <v>9.9985714285714273</v>
      </c>
      <c r="O2055">
        <f t="shared" si="228"/>
        <v>6.9019859979997147</v>
      </c>
      <c r="P2055" s="4">
        <f t="shared" si="229"/>
        <v>413.08</v>
      </c>
      <c r="Q2055" t="str">
        <f t="shared" si="230"/>
        <v>Efficient</v>
      </c>
    </row>
    <row r="2056" spans="1:17" x14ac:dyDescent="0.3">
      <c r="A2056" s="1">
        <v>45368</v>
      </c>
      <c r="B2056" t="s">
        <v>3</v>
      </c>
      <c r="C2056" t="s">
        <v>4</v>
      </c>
      <c r="D2056" t="s">
        <v>5</v>
      </c>
      <c r="E2056" t="s">
        <v>8</v>
      </c>
      <c r="F2056">
        <v>60</v>
      </c>
      <c r="G2056">
        <v>1</v>
      </c>
      <c r="H2056">
        <v>0</v>
      </c>
      <c r="I2056" s="4">
        <v>1.59</v>
      </c>
      <c r="J2056" s="4">
        <v>0</v>
      </c>
      <c r="K2056" s="2">
        <f t="shared" si="224"/>
        <v>1.6666666666666666E-2</v>
      </c>
      <c r="L2056">
        <f t="shared" si="225"/>
        <v>0</v>
      </c>
      <c r="M2056" s="4">
        <f t="shared" si="226"/>
        <v>1.59</v>
      </c>
      <c r="N2056" s="4">
        <f t="shared" si="227"/>
        <v>0</v>
      </c>
      <c r="O2056">
        <f t="shared" si="228"/>
        <v>0</v>
      </c>
      <c r="P2056" s="4">
        <f t="shared" si="229"/>
        <v>-1.59</v>
      </c>
      <c r="Q2056" t="str">
        <f t="shared" si="230"/>
        <v>Inefficient</v>
      </c>
    </row>
    <row r="2057" spans="1:17" x14ac:dyDescent="0.3">
      <c r="A2057" s="1">
        <v>45368</v>
      </c>
      <c r="B2057" t="s">
        <v>3</v>
      </c>
      <c r="C2057" t="s">
        <v>4</v>
      </c>
      <c r="D2057" t="s">
        <v>9</v>
      </c>
      <c r="E2057" t="s">
        <v>6</v>
      </c>
      <c r="F2057">
        <v>3821</v>
      </c>
      <c r="G2057">
        <v>61</v>
      </c>
      <c r="H2057">
        <v>1</v>
      </c>
      <c r="I2057" s="4">
        <v>228.66</v>
      </c>
      <c r="J2057" s="4">
        <v>97.73</v>
      </c>
      <c r="K2057" s="2">
        <f t="shared" si="224"/>
        <v>1.5964407223239989E-2</v>
      </c>
      <c r="L2057">
        <f t="shared" si="225"/>
        <v>1.6393442622950821E-2</v>
      </c>
      <c r="M2057" s="4">
        <f t="shared" si="226"/>
        <v>3.7485245901639344</v>
      </c>
      <c r="N2057" s="4">
        <f t="shared" si="227"/>
        <v>228.66</v>
      </c>
      <c r="O2057">
        <f t="shared" si="228"/>
        <v>0.42740313128662644</v>
      </c>
      <c r="P2057" s="4">
        <f t="shared" si="229"/>
        <v>-130.93</v>
      </c>
      <c r="Q2057" t="str">
        <f t="shared" si="230"/>
        <v>Inefficient</v>
      </c>
    </row>
    <row r="2058" spans="1:17" x14ac:dyDescent="0.3">
      <c r="A2058" s="1">
        <v>45368</v>
      </c>
      <c r="B2058" t="s">
        <v>3</v>
      </c>
      <c r="C2058" t="s">
        <v>4</v>
      </c>
      <c r="D2058" t="s">
        <v>9</v>
      </c>
      <c r="E2058" t="s">
        <v>7</v>
      </c>
      <c r="F2058">
        <v>2698</v>
      </c>
      <c r="G2058">
        <v>34</v>
      </c>
      <c r="H2058">
        <v>0</v>
      </c>
      <c r="I2058" s="4">
        <v>118.66</v>
      </c>
      <c r="J2058" s="4">
        <v>0</v>
      </c>
      <c r="K2058" s="2">
        <f t="shared" si="224"/>
        <v>1.2601927353595256E-2</v>
      </c>
      <c r="L2058">
        <f t="shared" si="225"/>
        <v>0</v>
      </c>
      <c r="M2058" s="4">
        <f t="shared" si="226"/>
        <v>3.4899999999999998</v>
      </c>
      <c r="N2058" s="4">
        <f t="shared" si="227"/>
        <v>0</v>
      </c>
      <c r="O2058">
        <f t="shared" si="228"/>
        <v>0</v>
      </c>
      <c r="P2058" s="4">
        <f t="shared" si="229"/>
        <v>-118.66</v>
      </c>
      <c r="Q2058" t="str">
        <f t="shared" si="230"/>
        <v>Inefficient</v>
      </c>
    </row>
    <row r="2059" spans="1:17" x14ac:dyDescent="0.3">
      <c r="A2059" s="1">
        <v>45368</v>
      </c>
      <c r="B2059" t="s">
        <v>3</v>
      </c>
      <c r="C2059" t="s">
        <v>4</v>
      </c>
      <c r="D2059" t="s">
        <v>9</v>
      </c>
      <c r="E2059" t="s">
        <v>8</v>
      </c>
      <c r="F2059">
        <v>272</v>
      </c>
      <c r="G2059">
        <v>2</v>
      </c>
      <c r="H2059">
        <v>0</v>
      </c>
      <c r="I2059" s="4">
        <v>13.58</v>
      </c>
      <c r="J2059" s="4">
        <v>0</v>
      </c>
      <c r="K2059" s="2">
        <f t="shared" si="224"/>
        <v>7.3529411764705881E-3</v>
      </c>
      <c r="L2059">
        <f t="shared" si="225"/>
        <v>0</v>
      </c>
      <c r="M2059" s="4">
        <f t="shared" si="226"/>
        <v>6.79</v>
      </c>
      <c r="N2059" s="4">
        <f t="shared" si="227"/>
        <v>0</v>
      </c>
      <c r="O2059">
        <f t="shared" si="228"/>
        <v>0</v>
      </c>
      <c r="P2059" s="4">
        <f t="shared" si="229"/>
        <v>-13.58</v>
      </c>
      <c r="Q2059" t="str">
        <f t="shared" si="230"/>
        <v>Inefficient</v>
      </c>
    </row>
    <row r="2060" spans="1:17" x14ac:dyDescent="0.3">
      <c r="A2060" s="1">
        <v>45368</v>
      </c>
      <c r="B2060" t="s">
        <v>3</v>
      </c>
      <c r="C2060" t="s">
        <v>4</v>
      </c>
      <c r="D2060" t="s">
        <v>10</v>
      </c>
      <c r="E2060" t="s">
        <v>6</v>
      </c>
      <c r="F2060">
        <v>4703</v>
      </c>
      <c r="G2060">
        <v>129</v>
      </c>
      <c r="H2060">
        <v>4</v>
      </c>
      <c r="I2060" s="4">
        <v>129.87</v>
      </c>
      <c r="J2060" s="4">
        <v>222.45</v>
      </c>
      <c r="K2060" s="2">
        <f t="shared" si="224"/>
        <v>2.7429300446523495E-2</v>
      </c>
      <c r="L2060">
        <f t="shared" si="225"/>
        <v>3.1007751937984496E-2</v>
      </c>
      <c r="M2060" s="4">
        <f t="shared" si="226"/>
        <v>1.0067441860465116</v>
      </c>
      <c r="N2060" s="4">
        <f t="shared" si="227"/>
        <v>32.467500000000001</v>
      </c>
      <c r="O2060">
        <f t="shared" si="228"/>
        <v>1.7128667128667128</v>
      </c>
      <c r="P2060" s="4">
        <f t="shared" si="229"/>
        <v>92.579999999999984</v>
      </c>
      <c r="Q2060" t="str">
        <f t="shared" si="230"/>
        <v>Inefficient</v>
      </c>
    </row>
    <row r="2061" spans="1:17" x14ac:dyDescent="0.3">
      <c r="A2061" s="1">
        <v>45368</v>
      </c>
      <c r="B2061" t="s">
        <v>3</v>
      </c>
      <c r="C2061" t="s">
        <v>4</v>
      </c>
      <c r="D2061" t="s">
        <v>10</v>
      </c>
      <c r="E2061" t="s">
        <v>7</v>
      </c>
      <c r="F2061">
        <v>1237</v>
      </c>
      <c r="G2061">
        <v>27</v>
      </c>
      <c r="H2061">
        <v>1</v>
      </c>
      <c r="I2061" s="4">
        <v>78.88</v>
      </c>
      <c r="J2061" s="4">
        <v>81.19</v>
      </c>
      <c r="K2061" s="2">
        <f t="shared" si="224"/>
        <v>2.1827000808407437E-2</v>
      </c>
      <c r="L2061">
        <f t="shared" si="225"/>
        <v>3.7037037037037035E-2</v>
      </c>
      <c r="M2061" s="4">
        <f t="shared" si="226"/>
        <v>2.9214814814814813</v>
      </c>
      <c r="N2061" s="4">
        <f t="shared" si="227"/>
        <v>78.88</v>
      </c>
      <c r="O2061">
        <f t="shared" si="228"/>
        <v>1.0292849898580123</v>
      </c>
      <c r="P2061" s="4">
        <f t="shared" si="229"/>
        <v>2.3100000000000023</v>
      </c>
      <c r="Q2061" t="str">
        <f t="shared" si="230"/>
        <v>Inefficient</v>
      </c>
    </row>
    <row r="2062" spans="1:17" x14ac:dyDescent="0.3">
      <c r="A2062" s="1">
        <v>45368</v>
      </c>
      <c r="B2062" t="s">
        <v>3</v>
      </c>
      <c r="C2062" t="s">
        <v>4</v>
      </c>
      <c r="D2062" t="s">
        <v>10</v>
      </c>
      <c r="E2062" t="s">
        <v>8</v>
      </c>
      <c r="F2062">
        <v>282</v>
      </c>
      <c r="G2062">
        <v>2</v>
      </c>
      <c r="H2062">
        <v>0</v>
      </c>
      <c r="I2062" s="4">
        <v>12.9</v>
      </c>
      <c r="J2062" s="4">
        <v>0</v>
      </c>
      <c r="K2062" s="2">
        <f t="shared" si="224"/>
        <v>7.0921985815602835E-3</v>
      </c>
      <c r="L2062">
        <f t="shared" si="225"/>
        <v>0</v>
      </c>
      <c r="M2062" s="4">
        <f t="shared" si="226"/>
        <v>6.45</v>
      </c>
      <c r="N2062" s="4">
        <f t="shared" si="227"/>
        <v>0</v>
      </c>
      <c r="O2062">
        <f t="shared" si="228"/>
        <v>0</v>
      </c>
      <c r="P2062" s="4">
        <f t="shared" si="229"/>
        <v>-12.9</v>
      </c>
      <c r="Q2062" t="str">
        <f t="shared" si="230"/>
        <v>Inefficient</v>
      </c>
    </row>
    <row r="2063" spans="1:17" x14ac:dyDescent="0.3">
      <c r="A2063" s="1">
        <v>45368</v>
      </c>
      <c r="B2063" t="s">
        <v>3</v>
      </c>
      <c r="C2063" t="s">
        <v>11</v>
      </c>
      <c r="D2063" t="s">
        <v>5</v>
      </c>
      <c r="E2063" t="s">
        <v>6</v>
      </c>
      <c r="F2063">
        <v>5453</v>
      </c>
      <c r="G2063">
        <v>116</v>
      </c>
      <c r="H2063">
        <v>9</v>
      </c>
      <c r="I2063" s="4">
        <v>168.79</v>
      </c>
      <c r="J2063" s="4">
        <v>741.18</v>
      </c>
      <c r="K2063" s="2">
        <f t="shared" si="224"/>
        <v>2.127269392994682E-2</v>
      </c>
      <c r="L2063">
        <f t="shared" si="225"/>
        <v>7.7586206896551727E-2</v>
      </c>
      <c r="M2063" s="4">
        <f t="shared" si="226"/>
        <v>1.4550862068965515</v>
      </c>
      <c r="N2063" s="4">
        <f t="shared" si="227"/>
        <v>18.754444444444445</v>
      </c>
      <c r="O2063">
        <f t="shared" si="228"/>
        <v>4.3911369156940578</v>
      </c>
      <c r="P2063" s="4">
        <f t="shared" si="229"/>
        <v>572.39</v>
      </c>
      <c r="Q2063" t="str">
        <f t="shared" si="230"/>
        <v>Efficient</v>
      </c>
    </row>
    <row r="2064" spans="1:17" x14ac:dyDescent="0.3">
      <c r="A2064" s="1">
        <v>45368</v>
      </c>
      <c r="B2064" t="s">
        <v>3</v>
      </c>
      <c r="C2064" t="s">
        <v>11</v>
      </c>
      <c r="D2064" t="s">
        <v>5</v>
      </c>
      <c r="E2064" t="s">
        <v>7</v>
      </c>
      <c r="F2064">
        <v>988</v>
      </c>
      <c r="G2064">
        <v>37</v>
      </c>
      <c r="H2064">
        <v>2</v>
      </c>
      <c r="I2064" s="4">
        <v>25.84</v>
      </c>
      <c r="J2064" s="4">
        <v>146.47</v>
      </c>
      <c r="K2064" s="2">
        <f t="shared" si="224"/>
        <v>3.7449392712550607E-2</v>
      </c>
      <c r="L2064">
        <f t="shared" si="225"/>
        <v>5.4054054054054057E-2</v>
      </c>
      <c r="M2064" s="4">
        <f t="shared" si="226"/>
        <v>0.69837837837837835</v>
      </c>
      <c r="N2064" s="4">
        <f t="shared" si="227"/>
        <v>12.92</v>
      </c>
      <c r="O2064">
        <f t="shared" si="228"/>
        <v>5.6683436532507736</v>
      </c>
      <c r="P2064" s="4">
        <f t="shared" si="229"/>
        <v>120.63</v>
      </c>
      <c r="Q2064" t="str">
        <f t="shared" si="230"/>
        <v>Efficient</v>
      </c>
    </row>
    <row r="2065" spans="1:17" x14ac:dyDescent="0.3">
      <c r="A2065" s="1">
        <v>45368</v>
      </c>
      <c r="B2065" t="s">
        <v>3</v>
      </c>
      <c r="C2065" t="s">
        <v>11</v>
      </c>
      <c r="D2065" t="s">
        <v>5</v>
      </c>
      <c r="E2065" t="s">
        <v>8</v>
      </c>
      <c r="F2065">
        <v>389</v>
      </c>
      <c r="G2065">
        <v>13</v>
      </c>
      <c r="H2065">
        <v>1</v>
      </c>
      <c r="I2065" s="4">
        <v>18.73</v>
      </c>
      <c r="J2065" s="4">
        <v>96.45</v>
      </c>
      <c r="K2065" s="2">
        <f t="shared" si="224"/>
        <v>3.3419023136246784E-2</v>
      </c>
      <c r="L2065">
        <f t="shared" si="225"/>
        <v>7.6923076923076927E-2</v>
      </c>
      <c r="M2065" s="4">
        <f t="shared" si="226"/>
        <v>1.4407692307692308</v>
      </c>
      <c r="N2065" s="4">
        <f t="shared" si="227"/>
        <v>18.73</v>
      </c>
      <c r="O2065">
        <f t="shared" si="228"/>
        <v>5.1494927923117997</v>
      </c>
      <c r="P2065" s="4">
        <f t="shared" si="229"/>
        <v>77.72</v>
      </c>
      <c r="Q2065" t="str">
        <f t="shared" si="230"/>
        <v>Efficient</v>
      </c>
    </row>
    <row r="2066" spans="1:17" x14ac:dyDescent="0.3">
      <c r="A2066" s="1">
        <v>45368</v>
      </c>
      <c r="B2066" t="s">
        <v>3</v>
      </c>
      <c r="C2066" t="s">
        <v>11</v>
      </c>
      <c r="D2066" t="s">
        <v>9</v>
      </c>
      <c r="E2066" t="s">
        <v>6</v>
      </c>
      <c r="F2066">
        <v>3606</v>
      </c>
      <c r="G2066">
        <v>69</v>
      </c>
      <c r="H2066">
        <v>1</v>
      </c>
      <c r="I2066" s="4">
        <v>86.35</v>
      </c>
      <c r="J2066" s="4">
        <v>51.97</v>
      </c>
      <c r="K2066" s="2">
        <f t="shared" si="224"/>
        <v>1.913477537437604E-2</v>
      </c>
      <c r="L2066">
        <f t="shared" si="225"/>
        <v>1.4492753623188406E-2</v>
      </c>
      <c r="M2066" s="4">
        <f t="shared" si="226"/>
        <v>1.2514492753623188</v>
      </c>
      <c r="N2066" s="4">
        <f t="shared" si="227"/>
        <v>86.35</v>
      </c>
      <c r="O2066">
        <f t="shared" si="228"/>
        <v>0.60185292414591784</v>
      </c>
      <c r="P2066" s="4">
        <f t="shared" si="229"/>
        <v>-34.379999999999995</v>
      </c>
      <c r="Q2066" t="str">
        <f t="shared" si="230"/>
        <v>Inefficient</v>
      </c>
    </row>
    <row r="2067" spans="1:17" x14ac:dyDescent="0.3">
      <c r="A2067" s="1">
        <v>45368</v>
      </c>
      <c r="B2067" t="s">
        <v>3</v>
      </c>
      <c r="C2067" t="s">
        <v>11</v>
      </c>
      <c r="D2067" t="s">
        <v>9</v>
      </c>
      <c r="E2067" t="s">
        <v>7</v>
      </c>
      <c r="F2067">
        <v>684</v>
      </c>
      <c r="G2067">
        <v>4</v>
      </c>
      <c r="H2067">
        <v>0</v>
      </c>
      <c r="I2067" s="4">
        <v>20</v>
      </c>
      <c r="J2067" s="4">
        <v>0</v>
      </c>
      <c r="K2067" s="2">
        <f t="shared" si="224"/>
        <v>5.8479532163742687E-3</v>
      </c>
      <c r="L2067">
        <f t="shared" si="225"/>
        <v>0</v>
      </c>
      <c r="M2067" s="4">
        <f t="shared" si="226"/>
        <v>5</v>
      </c>
      <c r="N2067" s="4">
        <f t="shared" si="227"/>
        <v>0</v>
      </c>
      <c r="O2067">
        <f t="shared" si="228"/>
        <v>0</v>
      </c>
      <c r="P2067" s="4">
        <f t="shared" si="229"/>
        <v>-20</v>
      </c>
      <c r="Q2067" t="str">
        <f t="shared" si="230"/>
        <v>Inefficient</v>
      </c>
    </row>
    <row r="2068" spans="1:17" x14ac:dyDescent="0.3">
      <c r="A2068" s="1">
        <v>45368</v>
      </c>
      <c r="B2068" t="s">
        <v>3</v>
      </c>
      <c r="C2068" t="s">
        <v>11</v>
      </c>
      <c r="D2068" t="s">
        <v>9</v>
      </c>
      <c r="E2068" t="s">
        <v>8</v>
      </c>
      <c r="F2068">
        <v>410</v>
      </c>
      <c r="G2068">
        <v>5</v>
      </c>
      <c r="H2068">
        <v>0</v>
      </c>
      <c r="I2068" s="4">
        <v>18.09</v>
      </c>
      <c r="J2068" s="4">
        <v>0</v>
      </c>
      <c r="K2068" s="2">
        <f t="shared" si="224"/>
        <v>1.2195121951219513E-2</v>
      </c>
      <c r="L2068">
        <f t="shared" si="225"/>
        <v>0</v>
      </c>
      <c r="M2068" s="4">
        <f t="shared" si="226"/>
        <v>3.6179999999999999</v>
      </c>
      <c r="N2068" s="4">
        <f t="shared" si="227"/>
        <v>0</v>
      </c>
      <c r="O2068">
        <f t="shared" si="228"/>
        <v>0</v>
      </c>
      <c r="P2068" s="4">
        <f t="shared" si="229"/>
        <v>-18.09</v>
      </c>
      <c r="Q2068" t="str">
        <f t="shared" si="230"/>
        <v>Inefficient</v>
      </c>
    </row>
    <row r="2069" spans="1:17" x14ac:dyDescent="0.3">
      <c r="A2069" s="1">
        <v>45368</v>
      </c>
      <c r="B2069" t="s">
        <v>3</v>
      </c>
      <c r="C2069" t="s">
        <v>11</v>
      </c>
      <c r="D2069" t="s">
        <v>10</v>
      </c>
      <c r="E2069" t="s">
        <v>6</v>
      </c>
      <c r="F2069">
        <v>5804</v>
      </c>
      <c r="G2069">
        <v>83</v>
      </c>
      <c r="H2069">
        <v>2</v>
      </c>
      <c r="I2069" s="4">
        <v>262.02</v>
      </c>
      <c r="J2069" s="4">
        <v>196.61</v>
      </c>
      <c r="K2069" s="2">
        <f t="shared" si="224"/>
        <v>1.4300482425913164E-2</v>
      </c>
      <c r="L2069">
        <f t="shared" si="225"/>
        <v>2.4096385542168676E-2</v>
      </c>
      <c r="M2069" s="4">
        <f t="shared" si="226"/>
        <v>3.1568674698795181</v>
      </c>
      <c r="N2069" s="4">
        <f t="shared" si="227"/>
        <v>131.01</v>
      </c>
      <c r="O2069">
        <f t="shared" si="228"/>
        <v>0.75036256774292054</v>
      </c>
      <c r="P2069" s="4">
        <f t="shared" si="229"/>
        <v>-65.409999999999968</v>
      </c>
      <c r="Q2069" t="str">
        <f t="shared" si="230"/>
        <v>Inefficient</v>
      </c>
    </row>
    <row r="2070" spans="1:17" x14ac:dyDescent="0.3">
      <c r="A2070" s="1">
        <v>45368</v>
      </c>
      <c r="B2070" t="s">
        <v>3</v>
      </c>
      <c r="C2070" t="s">
        <v>11</v>
      </c>
      <c r="D2070" t="s">
        <v>10</v>
      </c>
      <c r="E2070" t="s">
        <v>7</v>
      </c>
      <c r="F2070">
        <v>729</v>
      </c>
      <c r="G2070">
        <v>17</v>
      </c>
      <c r="H2070">
        <v>0</v>
      </c>
      <c r="I2070" s="4">
        <v>31.9</v>
      </c>
      <c r="J2070" s="4">
        <v>0</v>
      </c>
      <c r="K2070" s="2">
        <f t="shared" si="224"/>
        <v>2.3319615912208505E-2</v>
      </c>
      <c r="L2070">
        <f t="shared" si="225"/>
        <v>0</v>
      </c>
      <c r="M2070" s="4">
        <f t="shared" si="226"/>
        <v>1.8764705882352941</v>
      </c>
      <c r="N2070" s="4">
        <f t="shared" si="227"/>
        <v>0</v>
      </c>
      <c r="O2070">
        <f t="shared" si="228"/>
        <v>0</v>
      </c>
      <c r="P2070" s="4">
        <f t="shared" si="229"/>
        <v>-31.9</v>
      </c>
      <c r="Q2070" t="str">
        <f t="shared" si="230"/>
        <v>Inefficient</v>
      </c>
    </row>
    <row r="2071" spans="1:17" x14ac:dyDescent="0.3">
      <c r="A2071" s="1">
        <v>45368</v>
      </c>
      <c r="B2071" t="s">
        <v>3</v>
      </c>
      <c r="C2071" t="s">
        <v>11</v>
      </c>
      <c r="D2071" t="s">
        <v>10</v>
      </c>
      <c r="E2071" t="s">
        <v>8</v>
      </c>
      <c r="F2071">
        <v>127</v>
      </c>
      <c r="G2071">
        <v>1</v>
      </c>
      <c r="H2071">
        <v>0</v>
      </c>
      <c r="I2071" s="4">
        <v>7.11</v>
      </c>
      <c r="J2071" s="4">
        <v>0</v>
      </c>
      <c r="K2071" s="2">
        <f t="shared" si="224"/>
        <v>7.874015748031496E-3</v>
      </c>
      <c r="L2071">
        <f t="shared" si="225"/>
        <v>0</v>
      </c>
      <c r="M2071" s="4">
        <f t="shared" si="226"/>
        <v>7.11</v>
      </c>
      <c r="N2071" s="4">
        <f t="shared" si="227"/>
        <v>0</v>
      </c>
      <c r="O2071">
        <f t="shared" si="228"/>
        <v>0</v>
      </c>
      <c r="P2071" s="4">
        <f t="shared" si="229"/>
        <v>-7.11</v>
      </c>
      <c r="Q2071" t="str">
        <f t="shared" si="230"/>
        <v>Inefficient</v>
      </c>
    </row>
    <row r="2072" spans="1:17" x14ac:dyDescent="0.3">
      <c r="A2072" s="1">
        <v>45368</v>
      </c>
      <c r="B2072" t="s">
        <v>3</v>
      </c>
      <c r="C2072" t="s">
        <v>12</v>
      </c>
      <c r="D2072" t="s">
        <v>5</v>
      </c>
      <c r="E2072" t="s">
        <v>6</v>
      </c>
      <c r="F2072">
        <v>1101</v>
      </c>
      <c r="G2072">
        <v>34</v>
      </c>
      <c r="H2072">
        <v>4</v>
      </c>
      <c r="I2072" s="4">
        <v>46.07</v>
      </c>
      <c r="J2072" s="4">
        <v>288.17</v>
      </c>
      <c r="K2072" s="2">
        <f t="shared" si="224"/>
        <v>3.0881017257039057E-2</v>
      </c>
      <c r="L2072">
        <f t="shared" si="225"/>
        <v>0.11764705882352941</v>
      </c>
      <c r="M2072" s="4">
        <f t="shared" si="226"/>
        <v>1.355</v>
      </c>
      <c r="N2072" s="4">
        <f t="shared" si="227"/>
        <v>11.5175</v>
      </c>
      <c r="O2072">
        <f t="shared" si="228"/>
        <v>6.2550466681137404</v>
      </c>
      <c r="P2072" s="4">
        <f t="shared" si="229"/>
        <v>242.10000000000002</v>
      </c>
      <c r="Q2072" t="str">
        <f t="shared" si="230"/>
        <v>Efficient</v>
      </c>
    </row>
    <row r="2073" spans="1:17" x14ac:dyDescent="0.3">
      <c r="A2073" s="1">
        <v>45368</v>
      </c>
      <c r="B2073" t="s">
        <v>3</v>
      </c>
      <c r="C2073" t="s">
        <v>12</v>
      </c>
      <c r="D2073" t="s">
        <v>5</v>
      </c>
      <c r="E2073" t="s">
        <v>7</v>
      </c>
      <c r="F2073">
        <v>2164</v>
      </c>
      <c r="G2073">
        <v>86</v>
      </c>
      <c r="H2073">
        <v>9</v>
      </c>
      <c r="I2073" s="4">
        <v>56.32</v>
      </c>
      <c r="J2073" s="4">
        <v>481.15</v>
      </c>
      <c r="K2073" s="2">
        <f t="shared" si="224"/>
        <v>3.9741219963031427E-2</v>
      </c>
      <c r="L2073">
        <f t="shared" si="225"/>
        <v>0.10465116279069768</v>
      </c>
      <c r="M2073" s="4">
        <f t="shared" si="226"/>
        <v>0.65488372093023262</v>
      </c>
      <c r="N2073" s="4">
        <f t="shared" si="227"/>
        <v>6.2577777777777781</v>
      </c>
      <c r="O2073">
        <f t="shared" si="228"/>
        <v>8.5431463068181817</v>
      </c>
      <c r="P2073" s="4">
        <f t="shared" si="229"/>
        <v>424.83</v>
      </c>
      <c r="Q2073" t="str">
        <f t="shared" si="230"/>
        <v>Efficient</v>
      </c>
    </row>
    <row r="2074" spans="1:17" x14ac:dyDescent="0.3">
      <c r="A2074" s="1">
        <v>45368</v>
      </c>
      <c r="B2074" t="s">
        <v>3</v>
      </c>
      <c r="C2074" t="s">
        <v>12</v>
      </c>
      <c r="D2074" t="s">
        <v>5</v>
      </c>
      <c r="E2074" t="s">
        <v>8</v>
      </c>
      <c r="F2074">
        <v>1593</v>
      </c>
      <c r="G2074">
        <v>48</v>
      </c>
      <c r="H2074">
        <v>4</v>
      </c>
      <c r="I2074" s="4">
        <v>70.36</v>
      </c>
      <c r="J2074" s="4">
        <v>266.83</v>
      </c>
      <c r="K2074" s="2">
        <f t="shared" si="224"/>
        <v>3.0131826741996232E-2</v>
      </c>
      <c r="L2074">
        <f t="shared" si="225"/>
        <v>8.3333333333333329E-2</v>
      </c>
      <c r="M2074" s="4">
        <f t="shared" si="226"/>
        <v>1.4658333333333333</v>
      </c>
      <c r="N2074" s="4">
        <f t="shared" si="227"/>
        <v>17.59</v>
      </c>
      <c r="O2074">
        <f t="shared" si="228"/>
        <v>3.7923536100056849</v>
      </c>
      <c r="P2074" s="4">
        <f t="shared" si="229"/>
        <v>196.46999999999997</v>
      </c>
      <c r="Q2074" t="str">
        <f t="shared" si="230"/>
        <v>Efficient</v>
      </c>
    </row>
    <row r="2075" spans="1:17" x14ac:dyDescent="0.3">
      <c r="A2075" s="1">
        <v>45368</v>
      </c>
      <c r="B2075" t="s">
        <v>3</v>
      </c>
      <c r="C2075" t="s">
        <v>12</v>
      </c>
      <c r="D2075" t="s">
        <v>9</v>
      </c>
      <c r="E2075" t="s">
        <v>6</v>
      </c>
      <c r="F2075">
        <v>1107</v>
      </c>
      <c r="G2075">
        <v>12</v>
      </c>
      <c r="H2075">
        <v>0</v>
      </c>
      <c r="I2075" s="4">
        <v>47.98</v>
      </c>
      <c r="J2075" s="4">
        <v>0</v>
      </c>
      <c r="K2075" s="2">
        <f t="shared" si="224"/>
        <v>1.0840108401084011E-2</v>
      </c>
      <c r="L2075">
        <f t="shared" si="225"/>
        <v>0</v>
      </c>
      <c r="M2075" s="4">
        <f t="shared" si="226"/>
        <v>3.9983333333333331</v>
      </c>
      <c r="N2075" s="4">
        <f t="shared" si="227"/>
        <v>0</v>
      </c>
      <c r="O2075">
        <f t="shared" si="228"/>
        <v>0</v>
      </c>
      <c r="P2075" s="4">
        <f t="shared" si="229"/>
        <v>-47.98</v>
      </c>
      <c r="Q2075" t="str">
        <f t="shared" si="230"/>
        <v>Inefficient</v>
      </c>
    </row>
    <row r="2076" spans="1:17" x14ac:dyDescent="0.3">
      <c r="A2076" s="1">
        <v>45368</v>
      </c>
      <c r="B2076" t="s">
        <v>3</v>
      </c>
      <c r="C2076" t="s">
        <v>12</v>
      </c>
      <c r="D2076" t="s">
        <v>9</v>
      </c>
      <c r="E2076" t="s">
        <v>7</v>
      </c>
      <c r="F2076">
        <v>2265</v>
      </c>
      <c r="G2076">
        <v>15</v>
      </c>
      <c r="H2076">
        <v>0</v>
      </c>
      <c r="I2076" s="4">
        <v>127.32</v>
      </c>
      <c r="J2076" s="4">
        <v>0</v>
      </c>
      <c r="K2076" s="2">
        <f t="shared" si="224"/>
        <v>6.6225165562913907E-3</v>
      </c>
      <c r="L2076">
        <f t="shared" si="225"/>
        <v>0</v>
      </c>
      <c r="M2076" s="4">
        <f t="shared" si="226"/>
        <v>8.4879999999999995</v>
      </c>
      <c r="N2076" s="4">
        <f t="shared" si="227"/>
        <v>0</v>
      </c>
      <c r="O2076">
        <f t="shared" si="228"/>
        <v>0</v>
      </c>
      <c r="P2076" s="4">
        <f t="shared" si="229"/>
        <v>-127.32</v>
      </c>
      <c r="Q2076" t="str">
        <f t="shared" si="230"/>
        <v>Inefficient</v>
      </c>
    </row>
    <row r="2077" spans="1:17" x14ac:dyDescent="0.3">
      <c r="A2077" s="1">
        <v>45368</v>
      </c>
      <c r="B2077" t="s">
        <v>3</v>
      </c>
      <c r="C2077" t="s">
        <v>12</v>
      </c>
      <c r="D2077" t="s">
        <v>9</v>
      </c>
      <c r="E2077" t="s">
        <v>8</v>
      </c>
      <c r="F2077">
        <v>2568</v>
      </c>
      <c r="G2077">
        <v>22</v>
      </c>
      <c r="H2077">
        <v>0</v>
      </c>
      <c r="I2077" s="4">
        <v>90.73</v>
      </c>
      <c r="J2077" s="4">
        <v>0</v>
      </c>
      <c r="K2077" s="2">
        <f t="shared" si="224"/>
        <v>8.5669781931464167E-3</v>
      </c>
      <c r="L2077">
        <f t="shared" si="225"/>
        <v>0</v>
      </c>
      <c r="M2077" s="4">
        <f t="shared" si="226"/>
        <v>4.124090909090909</v>
      </c>
      <c r="N2077" s="4">
        <f t="shared" si="227"/>
        <v>0</v>
      </c>
      <c r="O2077">
        <f t="shared" si="228"/>
        <v>0</v>
      </c>
      <c r="P2077" s="4">
        <f t="shared" si="229"/>
        <v>-90.73</v>
      </c>
      <c r="Q2077" t="str">
        <f t="shared" si="230"/>
        <v>Inefficient</v>
      </c>
    </row>
    <row r="2078" spans="1:17" x14ac:dyDescent="0.3">
      <c r="A2078" s="1">
        <v>45368</v>
      </c>
      <c r="B2078" t="s">
        <v>3</v>
      </c>
      <c r="C2078" t="s">
        <v>12</v>
      </c>
      <c r="D2078" t="s">
        <v>10</v>
      </c>
      <c r="E2078" t="s">
        <v>6</v>
      </c>
      <c r="F2078">
        <v>1228</v>
      </c>
      <c r="G2078">
        <v>26</v>
      </c>
      <c r="H2078">
        <v>1</v>
      </c>
      <c r="I2078" s="4">
        <v>32.03</v>
      </c>
      <c r="J2078" s="4">
        <v>84.54</v>
      </c>
      <c r="K2078" s="2">
        <f t="shared" si="224"/>
        <v>2.1172638436482084E-2</v>
      </c>
      <c r="L2078">
        <f t="shared" si="225"/>
        <v>3.8461538461538464E-2</v>
      </c>
      <c r="M2078" s="4">
        <f t="shared" si="226"/>
        <v>1.2319230769230769</v>
      </c>
      <c r="N2078" s="4">
        <f t="shared" si="227"/>
        <v>32.03</v>
      </c>
      <c r="O2078">
        <f t="shared" si="228"/>
        <v>2.6394005619731504</v>
      </c>
      <c r="P2078" s="4">
        <f t="shared" si="229"/>
        <v>52.510000000000005</v>
      </c>
      <c r="Q2078" t="str">
        <f t="shared" si="230"/>
        <v>Inefficient</v>
      </c>
    </row>
    <row r="2079" spans="1:17" x14ac:dyDescent="0.3">
      <c r="A2079" s="1">
        <v>45368</v>
      </c>
      <c r="B2079" t="s">
        <v>3</v>
      </c>
      <c r="C2079" t="s">
        <v>12</v>
      </c>
      <c r="D2079" t="s">
        <v>10</v>
      </c>
      <c r="E2079" t="s">
        <v>7</v>
      </c>
      <c r="F2079">
        <v>3354</v>
      </c>
      <c r="G2079">
        <v>77</v>
      </c>
      <c r="H2079">
        <v>4</v>
      </c>
      <c r="I2079" s="4">
        <v>78.06</v>
      </c>
      <c r="J2079" s="4">
        <v>287.83999999999997</v>
      </c>
      <c r="K2079" s="2">
        <f t="shared" si="224"/>
        <v>2.2957662492546212E-2</v>
      </c>
      <c r="L2079">
        <f t="shared" si="225"/>
        <v>5.1948051948051951E-2</v>
      </c>
      <c r="M2079" s="4">
        <f t="shared" si="226"/>
        <v>1.0137662337662339</v>
      </c>
      <c r="N2079" s="4">
        <f t="shared" si="227"/>
        <v>19.515000000000001</v>
      </c>
      <c r="O2079">
        <f t="shared" si="228"/>
        <v>3.6874199333845756</v>
      </c>
      <c r="P2079" s="4">
        <f t="shared" si="229"/>
        <v>209.77999999999997</v>
      </c>
      <c r="Q2079" t="str">
        <f t="shared" si="230"/>
        <v>Efficient</v>
      </c>
    </row>
    <row r="2080" spans="1:17" x14ac:dyDescent="0.3">
      <c r="A2080" s="1">
        <v>45368</v>
      </c>
      <c r="B2080" t="s">
        <v>3</v>
      </c>
      <c r="C2080" t="s">
        <v>12</v>
      </c>
      <c r="D2080" t="s">
        <v>10</v>
      </c>
      <c r="E2080" t="s">
        <v>8</v>
      </c>
      <c r="F2080">
        <v>1689</v>
      </c>
      <c r="G2080">
        <v>33</v>
      </c>
      <c r="H2080">
        <v>2</v>
      </c>
      <c r="I2080" s="4">
        <v>69.45</v>
      </c>
      <c r="J2080" s="4">
        <v>110.24</v>
      </c>
      <c r="K2080" s="2">
        <f t="shared" si="224"/>
        <v>1.9538188277087035E-2</v>
      </c>
      <c r="L2080">
        <f t="shared" si="225"/>
        <v>6.0606060606060608E-2</v>
      </c>
      <c r="M2080" s="4">
        <f t="shared" si="226"/>
        <v>2.1045454545454545</v>
      </c>
      <c r="N2080" s="4">
        <f t="shared" si="227"/>
        <v>34.725000000000001</v>
      </c>
      <c r="O2080">
        <f t="shared" si="228"/>
        <v>1.5873290136789056</v>
      </c>
      <c r="P2080" s="4">
        <f t="shared" si="229"/>
        <v>40.789999999999992</v>
      </c>
      <c r="Q2080" t="str">
        <f t="shared" si="230"/>
        <v>Inefficient</v>
      </c>
    </row>
    <row r="2081" spans="1:17" x14ac:dyDescent="0.3">
      <c r="A2081" s="1">
        <v>45369</v>
      </c>
      <c r="B2081" t="s">
        <v>3</v>
      </c>
      <c r="C2081" t="s">
        <v>4</v>
      </c>
      <c r="D2081" t="s">
        <v>5</v>
      </c>
      <c r="E2081" t="s">
        <v>6</v>
      </c>
      <c r="F2081">
        <v>4444</v>
      </c>
      <c r="G2081">
        <v>116</v>
      </c>
      <c r="H2081">
        <v>13</v>
      </c>
      <c r="I2081" s="4">
        <v>172.61</v>
      </c>
      <c r="J2081" s="4">
        <v>1113.46</v>
      </c>
      <c r="K2081" s="2">
        <f t="shared" si="224"/>
        <v>2.6102610261026102E-2</v>
      </c>
      <c r="L2081">
        <f t="shared" si="225"/>
        <v>0.11206896551724138</v>
      </c>
      <c r="M2081" s="4">
        <f t="shared" si="226"/>
        <v>1.4880172413793105</v>
      </c>
      <c r="N2081" s="4">
        <f t="shared" si="227"/>
        <v>13.277692307692309</v>
      </c>
      <c r="O2081">
        <f t="shared" si="228"/>
        <v>6.4507270725913903</v>
      </c>
      <c r="P2081" s="4">
        <f t="shared" si="229"/>
        <v>940.85</v>
      </c>
      <c r="Q2081" t="str">
        <f t="shared" si="230"/>
        <v>Efficient</v>
      </c>
    </row>
    <row r="2082" spans="1:17" x14ac:dyDescent="0.3">
      <c r="A2082" s="1">
        <v>45369</v>
      </c>
      <c r="B2082" t="s">
        <v>3</v>
      </c>
      <c r="C2082" t="s">
        <v>4</v>
      </c>
      <c r="D2082" t="s">
        <v>5</v>
      </c>
      <c r="E2082" t="s">
        <v>7</v>
      </c>
      <c r="F2082">
        <v>1471</v>
      </c>
      <c r="G2082">
        <v>62</v>
      </c>
      <c r="H2082">
        <v>3</v>
      </c>
      <c r="I2082" s="4">
        <v>48.35</v>
      </c>
      <c r="J2082" s="4">
        <v>191.14</v>
      </c>
      <c r="K2082" s="2">
        <f t="shared" si="224"/>
        <v>4.2148198504418762E-2</v>
      </c>
      <c r="L2082">
        <f t="shared" si="225"/>
        <v>4.8387096774193547E-2</v>
      </c>
      <c r="M2082" s="4">
        <f t="shared" si="226"/>
        <v>0.77983870967741942</v>
      </c>
      <c r="N2082" s="4">
        <f t="shared" si="227"/>
        <v>16.116666666666667</v>
      </c>
      <c r="O2082">
        <f t="shared" si="228"/>
        <v>3.9532574974146844</v>
      </c>
      <c r="P2082" s="4">
        <f t="shared" si="229"/>
        <v>142.79</v>
      </c>
      <c r="Q2082" t="str">
        <f t="shared" si="230"/>
        <v>Efficient</v>
      </c>
    </row>
    <row r="2083" spans="1:17" x14ac:dyDescent="0.3">
      <c r="A2083" s="1">
        <v>45369</v>
      </c>
      <c r="B2083" t="s">
        <v>3</v>
      </c>
      <c r="C2083" t="s">
        <v>4</v>
      </c>
      <c r="D2083" t="s">
        <v>5</v>
      </c>
      <c r="E2083" t="s">
        <v>8</v>
      </c>
      <c r="F2083">
        <v>116</v>
      </c>
      <c r="G2083">
        <v>3</v>
      </c>
      <c r="H2083">
        <v>0</v>
      </c>
      <c r="I2083" s="4">
        <v>3.46</v>
      </c>
      <c r="J2083" s="4">
        <v>0</v>
      </c>
      <c r="K2083" s="2">
        <f t="shared" si="224"/>
        <v>2.5862068965517241E-2</v>
      </c>
      <c r="L2083">
        <f t="shared" si="225"/>
        <v>0</v>
      </c>
      <c r="M2083" s="4">
        <f t="shared" si="226"/>
        <v>1.1533333333333333</v>
      </c>
      <c r="N2083" s="4">
        <f t="shared" si="227"/>
        <v>0</v>
      </c>
      <c r="O2083">
        <f t="shared" si="228"/>
        <v>0</v>
      </c>
      <c r="P2083" s="4">
        <f t="shared" si="229"/>
        <v>-3.46</v>
      </c>
      <c r="Q2083" t="str">
        <f t="shared" si="230"/>
        <v>Inefficient</v>
      </c>
    </row>
    <row r="2084" spans="1:17" x14ac:dyDescent="0.3">
      <c r="A2084" s="1">
        <v>45369</v>
      </c>
      <c r="B2084" t="s">
        <v>3</v>
      </c>
      <c r="C2084" t="s">
        <v>4</v>
      </c>
      <c r="D2084" t="s">
        <v>9</v>
      </c>
      <c r="E2084" t="s">
        <v>6</v>
      </c>
      <c r="F2084">
        <v>2297</v>
      </c>
      <c r="G2084">
        <v>17</v>
      </c>
      <c r="H2084">
        <v>0</v>
      </c>
      <c r="I2084" s="4">
        <v>89.54</v>
      </c>
      <c r="J2084" s="4">
        <v>0</v>
      </c>
      <c r="K2084" s="2">
        <f t="shared" si="224"/>
        <v>7.4009577710056592E-3</v>
      </c>
      <c r="L2084">
        <f t="shared" si="225"/>
        <v>0</v>
      </c>
      <c r="M2084" s="4">
        <f t="shared" si="226"/>
        <v>5.2670588235294122</v>
      </c>
      <c r="N2084" s="4">
        <f t="shared" si="227"/>
        <v>0</v>
      </c>
      <c r="O2084">
        <f t="shared" si="228"/>
        <v>0</v>
      </c>
      <c r="P2084" s="4">
        <f t="shared" si="229"/>
        <v>-89.54</v>
      </c>
      <c r="Q2084" t="str">
        <f t="shared" si="230"/>
        <v>Inefficient</v>
      </c>
    </row>
    <row r="2085" spans="1:17" x14ac:dyDescent="0.3">
      <c r="A2085" s="1">
        <v>45369</v>
      </c>
      <c r="B2085" t="s">
        <v>3</v>
      </c>
      <c r="C2085" t="s">
        <v>4</v>
      </c>
      <c r="D2085" t="s">
        <v>9</v>
      </c>
      <c r="E2085" t="s">
        <v>7</v>
      </c>
      <c r="F2085">
        <v>3084</v>
      </c>
      <c r="G2085">
        <v>36</v>
      </c>
      <c r="H2085">
        <v>0</v>
      </c>
      <c r="I2085" s="4">
        <v>172.43</v>
      </c>
      <c r="J2085" s="4">
        <v>0</v>
      </c>
      <c r="K2085" s="2">
        <f t="shared" si="224"/>
        <v>1.1673151750972763E-2</v>
      </c>
      <c r="L2085">
        <f t="shared" si="225"/>
        <v>0</v>
      </c>
      <c r="M2085" s="4">
        <f t="shared" si="226"/>
        <v>4.7897222222222222</v>
      </c>
      <c r="N2085" s="4">
        <f t="shared" si="227"/>
        <v>0</v>
      </c>
      <c r="O2085">
        <f t="shared" si="228"/>
        <v>0</v>
      </c>
      <c r="P2085" s="4">
        <f t="shared" si="229"/>
        <v>-172.43</v>
      </c>
      <c r="Q2085" t="str">
        <f t="shared" si="230"/>
        <v>Inefficient</v>
      </c>
    </row>
    <row r="2086" spans="1:17" x14ac:dyDescent="0.3">
      <c r="A2086" s="1">
        <v>45369</v>
      </c>
      <c r="B2086" t="s">
        <v>3</v>
      </c>
      <c r="C2086" t="s">
        <v>4</v>
      </c>
      <c r="D2086" t="s">
        <v>9</v>
      </c>
      <c r="E2086" t="s">
        <v>8</v>
      </c>
      <c r="F2086">
        <v>413</v>
      </c>
      <c r="G2086">
        <v>4</v>
      </c>
      <c r="H2086">
        <v>0</v>
      </c>
      <c r="I2086" s="4">
        <v>15.86</v>
      </c>
      <c r="J2086" s="4">
        <v>0</v>
      </c>
      <c r="K2086" s="2">
        <f t="shared" si="224"/>
        <v>9.6852300242130755E-3</v>
      </c>
      <c r="L2086">
        <f t="shared" si="225"/>
        <v>0</v>
      </c>
      <c r="M2086" s="4">
        <f t="shared" si="226"/>
        <v>3.9649999999999999</v>
      </c>
      <c r="N2086" s="4">
        <f t="shared" si="227"/>
        <v>0</v>
      </c>
      <c r="O2086">
        <f t="shared" si="228"/>
        <v>0</v>
      </c>
      <c r="P2086" s="4">
        <f t="shared" si="229"/>
        <v>-15.86</v>
      </c>
      <c r="Q2086" t="str">
        <f t="shared" si="230"/>
        <v>Inefficient</v>
      </c>
    </row>
    <row r="2087" spans="1:17" x14ac:dyDescent="0.3">
      <c r="A2087" s="1">
        <v>45369</v>
      </c>
      <c r="B2087" t="s">
        <v>3</v>
      </c>
      <c r="C2087" t="s">
        <v>4</v>
      </c>
      <c r="D2087" t="s">
        <v>10</v>
      </c>
      <c r="E2087" t="s">
        <v>6</v>
      </c>
      <c r="F2087">
        <v>4898</v>
      </c>
      <c r="G2087">
        <v>138</v>
      </c>
      <c r="H2087">
        <v>7</v>
      </c>
      <c r="I2087" s="4">
        <v>287.45</v>
      </c>
      <c r="J2087" s="4">
        <v>429.75</v>
      </c>
      <c r="K2087" s="2">
        <f t="shared" si="224"/>
        <v>2.8174765210289915E-2</v>
      </c>
      <c r="L2087">
        <f t="shared" si="225"/>
        <v>5.0724637681159424E-2</v>
      </c>
      <c r="M2087" s="4">
        <f t="shared" si="226"/>
        <v>2.0829710144927533</v>
      </c>
      <c r="N2087" s="4">
        <f t="shared" si="227"/>
        <v>41.06428571428571</v>
      </c>
      <c r="O2087">
        <f t="shared" si="228"/>
        <v>1.4950426161071491</v>
      </c>
      <c r="P2087" s="4">
        <f t="shared" si="229"/>
        <v>142.30000000000001</v>
      </c>
      <c r="Q2087" t="str">
        <f t="shared" si="230"/>
        <v>Inefficient</v>
      </c>
    </row>
    <row r="2088" spans="1:17" x14ac:dyDescent="0.3">
      <c r="A2088" s="1">
        <v>45369</v>
      </c>
      <c r="B2088" t="s">
        <v>3</v>
      </c>
      <c r="C2088" t="s">
        <v>4</v>
      </c>
      <c r="D2088" t="s">
        <v>10</v>
      </c>
      <c r="E2088" t="s">
        <v>7</v>
      </c>
      <c r="F2088">
        <v>3035</v>
      </c>
      <c r="G2088">
        <v>70</v>
      </c>
      <c r="H2088">
        <v>4</v>
      </c>
      <c r="I2088" s="4">
        <v>181.68</v>
      </c>
      <c r="J2088" s="4">
        <v>298.7</v>
      </c>
      <c r="K2088" s="2">
        <f t="shared" si="224"/>
        <v>2.3064250411861616E-2</v>
      </c>
      <c r="L2088">
        <f t="shared" si="225"/>
        <v>5.7142857142857141E-2</v>
      </c>
      <c r="M2088" s="4">
        <f t="shared" si="226"/>
        <v>2.5954285714285716</v>
      </c>
      <c r="N2088" s="4">
        <f t="shared" si="227"/>
        <v>45.42</v>
      </c>
      <c r="O2088">
        <f t="shared" si="228"/>
        <v>1.6440995156318801</v>
      </c>
      <c r="P2088" s="4">
        <f t="shared" si="229"/>
        <v>117.01999999999998</v>
      </c>
      <c r="Q2088" t="str">
        <f t="shared" si="230"/>
        <v>Inefficient</v>
      </c>
    </row>
    <row r="2089" spans="1:17" x14ac:dyDescent="0.3">
      <c r="A2089" s="1">
        <v>45369</v>
      </c>
      <c r="B2089" t="s">
        <v>3</v>
      </c>
      <c r="C2089" t="s">
        <v>4</v>
      </c>
      <c r="D2089" t="s">
        <v>10</v>
      </c>
      <c r="E2089" t="s">
        <v>8</v>
      </c>
      <c r="F2089">
        <v>366</v>
      </c>
      <c r="G2089">
        <v>4</v>
      </c>
      <c r="H2089">
        <v>0</v>
      </c>
      <c r="I2089" s="4">
        <v>16.13</v>
      </c>
      <c r="J2089" s="4">
        <v>0</v>
      </c>
      <c r="K2089" s="2">
        <f t="shared" si="224"/>
        <v>1.092896174863388E-2</v>
      </c>
      <c r="L2089">
        <f t="shared" si="225"/>
        <v>0</v>
      </c>
      <c r="M2089" s="4">
        <f t="shared" si="226"/>
        <v>4.0324999999999998</v>
      </c>
      <c r="N2089" s="4">
        <f t="shared" si="227"/>
        <v>0</v>
      </c>
      <c r="O2089">
        <f t="shared" si="228"/>
        <v>0</v>
      </c>
      <c r="P2089" s="4">
        <f t="shared" si="229"/>
        <v>-16.13</v>
      </c>
      <c r="Q2089" t="str">
        <f t="shared" si="230"/>
        <v>Inefficient</v>
      </c>
    </row>
    <row r="2090" spans="1:17" x14ac:dyDescent="0.3">
      <c r="A2090" s="1">
        <v>45369</v>
      </c>
      <c r="B2090" t="s">
        <v>3</v>
      </c>
      <c r="C2090" t="s">
        <v>11</v>
      </c>
      <c r="D2090" t="s">
        <v>5</v>
      </c>
      <c r="E2090" t="s">
        <v>6</v>
      </c>
      <c r="F2090">
        <v>4223</v>
      </c>
      <c r="G2090">
        <v>97</v>
      </c>
      <c r="H2090">
        <v>14</v>
      </c>
      <c r="I2090" s="4">
        <v>261.74</v>
      </c>
      <c r="J2090" s="4">
        <v>1181.53</v>
      </c>
      <c r="K2090" s="2">
        <f t="shared" si="224"/>
        <v>2.2969452995500829E-2</v>
      </c>
      <c r="L2090">
        <f t="shared" si="225"/>
        <v>0.14432989690721648</v>
      </c>
      <c r="M2090" s="4">
        <f t="shared" si="226"/>
        <v>2.6983505154639178</v>
      </c>
      <c r="N2090" s="4">
        <f t="shared" si="227"/>
        <v>18.695714285714285</v>
      </c>
      <c r="O2090">
        <f t="shared" si="228"/>
        <v>4.5141361656605792</v>
      </c>
      <c r="P2090" s="4">
        <f t="shared" si="229"/>
        <v>919.79</v>
      </c>
      <c r="Q2090" t="str">
        <f t="shared" si="230"/>
        <v>Efficient</v>
      </c>
    </row>
    <row r="2091" spans="1:17" x14ac:dyDescent="0.3">
      <c r="A2091" s="1">
        <v>45369</v>
      </c>
      <c r="B2091" t="s">
        <v>3</v>
      </c>
      <c r="C2091" t="s">
        <v>11</v>
      </c>
      <c r="D2091" t="s">
        <v>5</v>
      </c>
      <c r="E2091" t="s">
        <v>7</v>
      </c>
      <c r="F2091">
        <v>460</v>
      </c>
      <c r="G2091">
        <v>11</v>
      </c>
      <c r="H2091">
        <v>1</v>
      </c>
      <c r="I2091" s="4">
        <v>19.37</v>
      </c>
      <c r="J2091" s="4">
        <v>63.94</v>
      </c>
      <c r="K2091" s="2">
        <f t="shared" si="224"/>
        <v>2.391304347826087E-2</v>
      </c>
      <c r="L2091">
        <f t="shared" si="225"/>
        <v>9.0909090909090912E-2</v>
      </c>
      <c r="M2091" s="4">
        <f t="shared" si="226"/>
        <v>1.760909090909091</v>
      </c>
      <c r="N2091" s="4">
        <f t="shared" si="227"/>
        <v>19.37</v>
      </c>
      <c r="O2091">
        <f t="shared" si="228"/>
        <v>3.3009808982963342</v>
      </c>
      <c r="P2091" s="4">
        <f t="shared" si="229"/>
        <v>44.569999999999993</v>
      </c>
      <c r="Q2091" t="str">
        <f t="shared" si="230"/>
        <v>Inefficient</v>
      </c>
    </row>
    <row r="2092" spans="1:17" x14ac:dyDescent="0.3">
      <c r="A2092" s="1">
        <v>45369</v>
      </c>
      <c r="B2092" t="s">
        <v>3</v>
      </c>
      <c r="C2092" t="s">
        <v>11</v>
      </c>
      <c r="D2092" t="s">
        <v>5</v>
      </c>
      <c r="E2092" t="s">
        <v>8</v>
      </c>
      <c r="F2092">
        <v>107</v>
      </c>
      <c r="G2092">
        <v>3</v>
      </c>
      <c r="H2092">
        <v>0</v>
      </c>
      <c r="I2092" s="4">
        <v>4.33</v>
      </c>
      <c r="J2092" s="4">
        <v>0</v>
      </c>
      <c r="K2092" s="2">
        <f t="shared" si="224"/>
        <v>2.8037383177570093E-2</v>
      </c>
      <c r="L2092">
        <f t="shared" si="225"/>
        <v>0</v>
      </c>
      <c r="M2092" s="4">
        <f t="shared" si="226"/>
        <v>1.4433333333333334</v>
      </c>
      <c r="N2092" s="4">
        <f t="shared" si="227"/>
        <v>0</v>
      </c>
      <c r="O2092">
        <f t="shared" si="228"/>
        <v>0</v>
      </c>
      <c r="P2092" s="4">
        <f t="shared" si="229"/>
        <v>-4.33</v>
      </c>
      <c r="Q2092" t="str">
        <f t="shared" si="230"/>
        <v>Inefficient</v>
      </c>
    </row>
    <row r="2093" spans="1:17" x14ac:dyDescent="0.3">
      <c r="A2093" s="1">
        <v>45369</v>
      </c>
      <c r="B2093" t="s">
        <v>3</v>
      </c>
      <c r="C2093" t="s">
        <v>11</v>
      </c>
      <c r="D2093" t="s">
        <v>9</v>
      </c>
      <c r="E2093" t="s">
        <v>6</v>
      </c>
      <c r="F2093">
        <v>4379</v>
      </c>
      <c r="G2093">
        <v>79</v>
      </c>
      <c r="H2093">
        <v>0</v>
      </c>
      <c r="I2093" s="4">
        <v>176.67</v>
      </c>
      <c r="J2093" s="4">
        <v>0</v>
      </c>
      <c r="K2093" s="2">
        <f t="shared" si="224"/>
        <v>1.8040648549897238E-2</v>
      </c>
      <c r="L2093">
        <f t="shared" si="225"/>
        <v>0</v>
      </c>
      <c r="M2093" s="4">
        <f t="shared" si="226"/>
        <v>2.2363291139240506</v>
      </c>
      <c r="N2093" s="4">
        <f t="shared" si="227"/>
        <v>0</v>
      </c>
      <c r="O2093">
        <f t="shared" si="228"/>
        <v>0</v>
      </c>
      <c r="P2093" s="4">
        <f t="shared" si="229"/>
        <v>-176.67</v>
      </c>
      <c r="Q2093" t="str">
        <f t="shared" si="230"/>
        <v>Inefficient</v>
      </c>
    </row>
    <row r="2094" spans="1:17" x14ac:dyDescent="0.3">
      <c r="A2094" s="1">
        <v>45369</v>
      </c>
      <c r="B2094" t="s">
        <v>3</v>
      </c>
      <c r="C2094" t="s">
        <v>11</v>
      </c>
      <c r="D2094" t="s">
        <v>9</v>
      </c>
      <c r="E2094" t="s">
        <v>7</v>
      </c>
      <c r="F2094">
        <v>812</v>
      </c>
      <c r="G2094">
        <v>12</v>
      </c>
      <c r="H2094">
        <v>0</v>
      </c>
      <c r="I2094" s="4">
        <v>52.31</v>
      </c>
      <c r="J2094" s="4">
        <v>0</v>
      </c>
      <c r="K2094" s="2">
        <f t="shared" si="224"/>
        <v>1.4778325123152709E-2</v>
      </c>
      <c r="L2094">
        <f t="shared" si="225"/>
        <v>0</v>
      </c>
      <c r="M2094" s="4">
        <f t="shared" si="226"/>
        <v>4.3591666666666669</v>
      </c>
      <c r="N2094" s="4">
        <f t="shared" si="227"/>
        <v>0</v>
      </c>
      <c r="O2094">
        <f t="shared" si="228"/>
        <v>0</v>
      </c>
      <c r="P2094" s="4">
        <f t="shared" si="229"/>
        <v>-52.31</v>
      </c>
      <c r="Q2094" t="str">
        <f t="shared" si="230"/>
        <v>Inefficient</v>
      </c>
    </row>
    <row r="2095" spans="1:17" x14ac:dyDescent="0.3">
      <c r="A2095" s="1">
        <v>45369</v>
      </c>
      <c r="B2095" t="s">
        <v>3</v>
      </c>
      <c r="C2095" t="s">
        <v>11</v>
      </c>
      <c r="D2095" t="s">
        <v>9</v>
      </c>
      <c r="E2095" t="s">
        <v>8</v>
      </c>
      <c r="F2095">
        <v>276</v>
      </c>
      <c r="G2095">
        <v>5</v>
      </c>
      <c r="H2095">
        <v>0</v>
      </c>
      <c r="I2095" s="4">
        <v>11.8</v>
      </c>
      <c r="J2095" s="4">
        <v>0</v>
      </c>
      <c r="K2095" s="2">
        <f t="shared" si="224"/>
        <v>1.8115942028985508E-2</v>
      </c>
      <c r="L2095">
        <f t="shared" si="225"/>
        <v>0</v>
      </c>
      <c r="M2095" s="4">
        <f t="shared" si="226"/>
        <v>2.3600000000000003</v>
      </c>
      <c r="N2095" s="4">
        <f t="shared" si="227"/>
        <v>0</v>
      </c>
      <c r="O2095">
        <f t="shared" si="228"/>
        <v>0</v>
      </c>
      <c r="P2095" s="4">
        <f t="shared" si="229"/>
        <v>-11.8</v>
      </c>
      <c r="Q2095" t="str">
        <f t="shared" si="230"/>
        <v>Inefficient</v>
      </c>
    </row>
    <row r="2096" spans="1:17" x14ac:dyDescent="0.3">
      <c r="A2096" s="1">
        <v>45369</v>
      </c>
      <c r="B2096" t="s">
        <v>3</v>
      </c>
      <c r="C2096" t="s">
        <v>11</v>
      </c>
      <c r="D2096" t="s">
        <v>10</v>
      </c>
      <c r="E2096" t="s">
        <v>6</v>
      </c>
      <c r="F2096">
        <v>2639</v>
      </c>
      <c r="G2096">
        <v>36</v>
      </c>
      <c r="H2096">
        <v>2</v>
      </c>
      <c r="I2096" s="4">
        <v>71.36</v>
      </c>
      <c r="J2096" s="4">
        <v>150.79</v>
      </c>
      <c r="K2096" s="2">
        <f t="shared" si="224"/>
        <v>1.3641530882910194E-2</v>
      </c>
      <c r="L2096">
        <f t="shared" si="225"/>
        <v>5.5555555555555552E-2</v>
      </c>
      <c r="M2096" s="4">
        <f t="shared" si="226"/>
        <v>1.9822222222222221</v>
      </c>
      <c r="N2096" s="4">
        <f t="shared" si="227"/>
        <v>35.68</v>
      </c>
      <c r="O2096">
        <f t="shared" si="228"/>
        <v>2.1130885650224216</v>
      </c>
      <c r="P2096" s="4">
        <f t="shared" si="229"/>
        <v>79.429999999999993</v>
      </c>
      <c r="Q2096" t="str">
        <f t="shared" si="230"/>
        <v>Inefficient</v>
      </c>
    </row>
    <row r="2097" spans="1:17" x14ac:dyDescent="0.3">
      <c r="A2097" s="1">
        <v>45369</v>
      </c>
      <c r="B2097" t="s">
        <v>3</v>
      </c>
      <c r="C2097" t="s">
        <v>11</v>
      </c>
      <c r="D2097" t="s">
        <v>10</v>
      </c>
      <c r="E2097" t="s">
        <v>7</v>
      </c>
      <c r="F2097">
        <v>858</v>
      </c>
      <c r="G2097">
        <v>20</v>
      </c>
      <c r="H2097">
        <v>1</v>
      </c>
      <c r="I2097" s="4">
        <v>40.28</v>
      </c>
      <c r="J2097" s="4">
        <v>79.489999999999995</v>
      </c>
      <c r="K2097" s="2">
        <f t="shared" si="224"/>
        <v>2.3310023310023312E-2</v>
      </c>
      <c r="L2097">
        <f t="shared" si="225"/>
        <v>0.05</v>
      </c>
      <c r="M2097" s="4">
        <f t="shared" si="226"/>
        <v>2.0140000000000002</v>
      </c>
      <c r="N2097" s="4">
        <f t="shared" si="227"/>
        <v>40.28</v>
      </c>
      <c r="O2097">
        <f t="shared" si="228"/>
        <v>1.9734359483614696</v>
      </c>
      <c r="P2097" s="4">
        <f t="shared" si="229"/>
        <v>39.209999999999994</v>
      </c>
      <c r="Q2097" t="str">
        <f t="shared" si="230"/>
        <v>Inefficient</v>
      </c>
    </row>
    <row r="2098" spans="1:17" x14ac:dyDescent="0.3">
      <c r="A2098" s="1">
        <v>45369</v>
      </c>
      <c r="B2098" t="s">
        <v>3</v>
      </c>
      <c r="C2098" t="s">
        <v>11</v>
      </c>
      <c r="D2098" t="s">
        <v>10</v>
      </c>
      <c r="E2098" t="s">
        <v>8</v>
      </c>
      <c r="F2098">
        <v>76</v>
      </c>
      <c r="G2098">
        <v>1</v>
      </c>
      <c r="H2098">
        <v>0</v>
      </c>
      <c r="I2098" s="4">
        <v>5.0599999999999996</v>
      </c>
      <c r="J2098" s="4">
        <v>0</v>
      </c>
      <c r="K2098" s="2">
        <f t="shared" si="224"/>
        <v>1.3157894736842105E-2</v>
      </c>
      <c r="L2098">
        <f t="shared" si="225"/>
        <v>0</v>
      </c>
      <c r="M2098" s="4">
        <f t="shared" si="226"/>
        <v>5.0599999999999996</v>
      </c>
      <c r="N2098" s="4">
        <f t="shared" si="227"/>
        <v>0</v>
      </c>
      <c r="O2098">
        <f t="shared" si="228"/>
        <v>0</v>
      </c>
      <c r="P2098" s="4">
        <f t="shared" si="229"/>
        <v>-5.0599999999999996</v>
      </c>
      <c r="Q2098" t="str">
        <f t="shared" si="230"/>
        <v>Inefficient</v>
      </c>
    </row>
    <row r="2099" spans="1:17" x14ac:dyDescent="0.3">
      <c r="A2099" s="1">
        <v>45369</v>
      </c>
      <c r="B2099" t="s">
        <v>3</v>
      </c>
      <c r="C2099" t="s">
        <v>12</v>
      </c>
      <c r="D2099" t="s">
        <v>5</v>
      </c>
      <c r="E2099" t="s">
        <v>6</v>
      </c>
      <c r="F2099">
        <v>1499</v>
      </c>
      <c r="G2099">
        <v>53</v>
      </c>
      <c r="H2099">
        <v>5</v>
      </c>
      <c r="I2099" s="4">
        <v>98.7</v>
      </c>
      <c r="J2099" s="4">
        <v>298.89</v>
      </c>
      <c r="K2099" s="2">
        <f t="shared" si="224"/>
        <v>3.5356904603068715E-2</v>
      </c>
      <c r="L2099">
        <f t="shared" si="225"/>
        <v>9.4339622641509441E-2</v>
      </c>
      <c r="M2099" s="4">
        <f t="shared" si="226"/>
        <v>1.8622641509433964</v>
      </c>
      <c r="N2099" s="4">
        <f t="shared" si="227"/>
        <v>19.740000000000002</v>
      </c>
      <c r="O2099">
        <f t="shared" si="228"/>
        <v>3.0282674772036473</v>
      </c>
      <c r="P2099" s="4">
        <f t="shared" si="229"/>
        <v>200.19</v>
      </c>
      <c r="Q2099" t="str">
        <f t="shared" si="230"/>
        <v>Inefficient</v>
      </c>
    </row>
    <row r="2100" spans="1:17" x14ac:dyDescent="0.3">
      <c r="A2100" s="1">
        <v>45369</v>
      </c>
      <c r="B2100" t="s">
        <v>3</v>
      </c>
      <c r="C2100" t="s">
        <v>12</v>
      </c>
      <c r="D2100" t="s">
        <v>5</v>
      </c>
      <c r="E2100" t="s">
        <v>7</v>
      </c>
      <c r="F2100">
        <v>5580</v>
      </c>
      <c r="G2100">
        <v>267</v>
      </c>
      <c r="H2100">
        <v>20</v>
      </c>
      <c r="I2100" s="4">
        <v>228.94</v>
      </c>
      <c r="J2100" s="4">
        <v>1870.4</v>
      </c>
      <c r="K2100" s="2">
        <f t="shared" si="224"/>
        <v>4.78494623655914E-2</v>
      </c>
      <c r="L2100">
        <f t="shared" si="225"/>
        <v>7.4906367041198504E-2</v>
      </c>
      <c r="M2100" s="4">
        <f t="shared" si="226"/>
        <v>0.85745318352059929</v>
      </c>
      <c r="N2100" s="4">
        <f t="shared" si="227"/>
        <v>11.446999999999999</v>
      </c>
      <c r="O2100">
        <f t="shared" si="228"/>
        <v>8.1698261553245395</v>
      </c>
      <c r="P2100" s="4">
        <f t="shared" si="229"/>
        <v>1641.46</v>
      </c>
      <c r="Q2100" t="str">
        <f t="shared" si="230"/>
        <v>Efficient</v>
      </c>
    </row>
    <row r="2101" spans="1:17" x14ac:dyDescent="0.3">
      <c r="A2101" s="1">
        <v>45369</v>
      </c>
      <c r="B2101" t="s">
        <v>3</v>
      </c>
      <c r="C2101" t="s">
        <v>12</v>
      </c>
      <c r="D2101" t="s">
        <v>5</v>
      </c>
      <c r="E2101" t="s">
        <v>8</v>
      </c>
      <c r="F2101">
        <v>1961</v>
      </c>
      <c r="G2101">
        <v>41</v>
      </c>
      <c r="H2101">
        <v>3</v>
      </c>
      <c r="I2101" s="4">
        <v>111.23</v>
      </c>
      <c r="J2101" s="4">
        <v>157.13</v>
      </c>
      <c r="K2101" s="2">
        <f t="shared" si="224"/>
        <v>2.0907700152983173E-2</v>
      </c>
      <c r="L2101">
        <f t="shared" si="225"/>
        <v>7.3170731707317069E-2</v>
      </c>
      <c r="M2101" s="4">
        <f t="shared" si="226"/>
        <v>2.7129268292682926</v>
      </c>
      <c r="N2101" s="4">
        <f t="shared" si="227"/>
        <v>37.076666666666668</v>
      </c>
      <c r="O2101">
        <f t="shared" si="228"/>
        <v>1.4126584554526656</v>
      </c>
      <c r="P2101" s="4">
        <f t="shared" si="229"/>
        <v>45.899999999999991</v>
      </c>
      <c r="Q2101" t="str">
        <f t="shared" si="230"/>
        <v>Inefficient</v>
      </c>
    </row>
    <row r="2102" spans="1:17" x14ac:dyDescent="0.3">
      <c r="A2102" s="1">
        <v>45369</v>
      </c>
      <c r="B2102" t="s">
        <v>3</v>
      </c>
      <c r="C2102" t="s">
        <v>12</v>
      </c>
      <c r="D2102" t="s">
        <v>9</v>
      </c>
      <c r="E2102" t="s">
        <v>6</v>
      </c>
      <c r="F2102">
        <v>1057</v>
      </c>
      <c r="G2102">
        <v>14</v>
      </c>
      <c r="H2102">
        <v>0</v>
      </c>
      <c r="I2102" s="4">
        <v>51.9</v>
      </c>
      <c r="J2102" s="4">
        <v>0</v>
      </c>
      <c r="K2102" s="2">
        <f t="shared" si="224"/>
        <v>1.3245033112582781E-2</v>
      </c>
      <c r="L2102">
        <f t="shared" si="225"/>
        <v>0</v>
      </c>
      <c r="M2102" s="4">
        <f t="shared" si="226"/>
        <v>3.7071428571428569</v>
      </c>
      <c r="N2102" s="4">
        <f t="shared" si="227"/>
        <v>0</v>
      </c>
      <c r="O2102">
        <f t="shared" si="228"/>
        <v>0</v>
      </c>
      <c r="P2102" s="4">
        <f t="shared" si="229"/>
        <v>-51.9</v>
      </c>
      <c r="Q2102" t="str">
        <f t="shared" si="230"/>
        <v>Inefficient</v>
      </c>
    </row>
    <row r="2103" spans="1:17" x14ac:dyDescent="0.3">
      <c r="A2103" s="1">
        <v>45369</v>
      </c>
      <c r="B2103" t="s">
        <v>3</v>
      </c>
      <c r="C2103" t="s">
        <v>12</v>
      </c>
      <c r="D2103" t="s">
        <v>9</v>
      </c>
      <c r="E2103" t="s">
        <v>7</v>
      </c>
      <c r="F2103">
        <v>2297</v>
      </c>
      <c r="G2103">
        <v>24</v>
      </c>
      <c r="H2103">
        <v>0</v>
      </c>
      <c r="I2103" s="4">
        <v>94.01</v>
      </c>
      <c r="J2103" s="4">
        <v>0</v>
      </c>
      <c r="K2103" s="2">
        <f t="shared" si="224"/>
        <v>1.0448410970831519E-2</v>
      </c>
      <c r="L2103">
        <f t="shared" si="225"/>
        <v>0</v>
      </c>
      <c r="M2103" s="4">
        <f t="shared" si="226"/>
        <v>3.9170833333333337</v>
      </c>
      <c r="N2103" s="4">
        <f t="shared" si="227"/>
        <v>0</v>
      </c>
      <c r="O2103">
        <f t="shared" si="228"/>
        <v>0</v>
      </c>
      <c r="P2103" s="4">
        <f t="shared" si="229"/>
        <v>-94.01</v>
      </c>
      <c r="Q2103" t="str">
        <f t="shared" si="230"/>
        <v>Inefficient</v>
      </c>
    </row>
    <row r="2104" spans="1:17" x14ac:dyDescent="0.3">
      <c r="A2104" s="1">
        <v>45369</v>
      </c>
      <c r="B2104" t="s">
        <v>3</v>
      </c>
      <c r="C2104" t="s">
        <v>12</v>
      </c>
      <c r="D2104" t="s">
        <v>9</v>
      </c>
      <c r="E2104" t="s">
        <v>8</v>
      </c>
      <c r="F2104">
        <v>2879</v>
      </c>
      <c r="G2104">
        <v>36</v>
      </c>
      <c r="H2104">
        <v>1</v>
      </c>
      <c r="I2104" s="4">
        <v>128.09</v>
      </c>
      <c r="J2104" s="4">
        <v>66.290000000000006</v>
      </c>
      <c r="K2104" s="2">
        <f t="shared" si="224"/>
        <v>1.2504341785342132E-2</v>
      </c>
      <c r="L2104">
        <f t="shared" si="225"/>
        <v>2.7777777777777776E-2</v>
      </c>
      <c r="M2104" s="4">
        <f t="shared" si="226"/>
        <v>3.5580555555555557</v>
      </c>
      <c r="N2104" s="4">
        <f t="shared" si="227"/>
        <v>128.09</v>
      </c>
      <c r="O2104">
        <f t="shared" si="228"/>
        <v>0.51752673901163249</v>
      </c>
      <c r="P2104" s="4">
        <f t="shared" si="229"/>
        <v>-61.8</v>
      </c>
      <c r="Q2104" t="str">
        <f t="shared" si="230"/>
        <v>Inefficient</v>
      </c>
    </row>
    <row r="2105" spans="1:17" x14ac:dyDescent="0.3">
      <c r="A2105" s="1">
        <v>45369</v>
      </c>
      <c r="B2105" t="s">
        <v>3</v>
      </c>
      <c r="C2105" t="s">
        <v>12</v>
      </c>
      <c r="D2105" t="s">
        <v>10</v>
      </c>
      <c r="E2105" t="s">
        <v>6</v>
      </c>
      <c r="F2105">
        <v>1210</v>
      </c>
      <c r="G2105">
        <v>12</v>
      </c>
      <c r="H2105">
        <v>0</v>
      </c>
      <c r="I2105" s="4">
        <v>72.77</v>
      </c>
      <c r="J2105" s="4">
        <v>0</v>
      </c>
      <c r="K2105" s="2">
        <f t="shared" si="224"/>
        <v>9.9173553719008271E-3</v>
      </c>
      <c r="L2105">
        <f t="shared" si="225"/>
        <v>0</v>
      </c>
      <c r="M2105" s="4">
        <f t="shared" si="226"/>
        <v>6.064166666666666</v>
      </c>
      <c r="N2105" s="4">
        <f t="shared" si="227"/>
        <v>0</v>
      </c>
      <c r="O2105">
        <f t="shared" si="228"/>
        <v>0</v>
      </c>
      <c r="P2105" s="4">
        <f t="shared" si="229"/>
        <v>-72.77</v>
      </c>
      <c r="Q2105" t="str">
        <f t="shared" si="230"/>
        <v>Inefficient</v>
      </c>
    </row>
    <row r="2106" spans="1:17" x14ac:dyDescent="0.3">
      <c r="A2106" s="1">
        <v>45369</v>
      </c>
      <c r="B2106" t="s">
        <v>3</v>
      </c>
      <c r="C2106" t="s">
        <v>12</v>
      </c>
      <c r="D2106" t="s">
        <v>10</v>
      </c>
      <c r="E2106" t="s">
        <v>7</v>
      </c>
      <c r="F2106">
        <v>4028</v>
      </c>
      <c r="G2106">
        <v>63</v>
      </c>
      <c r="H2106">
        <v>2</v>
      </c>
      <c r="I2106" s="4">
        <v>162.09</v>
      </c>
      <c r="J2106" s="4">
        <v>183.56</v>
      </c>
      <c r="K2106" s="2">
        <f t="shared" si="224"/>
        <v>1.564051638530288E-2</v>
      </c>
      <c r="L2106">
        <f t="shared" si="225"/>
        <v>3.1746031746031744E-2</v>
      </c>
      <c r="M2106" s="4">
        <f t="shared" si="226"/>
        <v>2.572857142857143</v>
      </c>
      <c r="N2106" s="4">
        <f t="shared" si="227"/>
        <v>81.045000000000002</v>
      </c>
      <c r="O2106">
        <f t="shared" si="228"/>
        <v>1.1324572768215189</v>
      </c>
      <c r="P2106" s="4">
        <f t="shared" si="229"/>
        <v>21.47</v>
      </c>
      <c r="Q2106" t="str">
        <f t="shared" si="230"/>
        <v>Inefficient</v>
      </c>
    </row>
    <row r="2107" spans="1:17" x14ac:dyDescent="0.3">
      <c r="A2107" s="1">
        <v>45369</v>
      </c>
      <c r="B2107" t="s">
        <v>3</v>
      </c>
      <c r="C2107" t="s">
        <v>12</v>
      </c>
      <c r="D2107" t="s">
        <v>10</v>
      </c>
      <c r="E2107" t="s">
        <v>8</v>
      </c>
      <c r="F2107">
        <v>2144</v>
      </c>
      <c r="G2107">
        <v>26</v>
      </c>
      <c r="H2107">
        <v>1</v>
      </c>
      <c r="I2107" s="4">
        <v>80.02</v>
      </c>
      <c r="J2107" s="4">
        <v>88.36</v>
      </c>
      <c r="K2107" s="2">
        <f t="shared" si="224"/>
        <v>1.2126865671641791E-2</v>
      </c>
      <c r="L2107">
        <f t="shared" si="225"/>
        <v>3.8461538461538464E-2</v>
      </c>
      <c r="M2107" s="4">
        <f t="shared" si="226"/>
        <v>3.0776923076923075</v>
      </c>
      <c r="N2107" s="4">
        <f t="shared" si="227"/>
        <v>80.02</v>
      </c>
      <c r="O2107">
        <f t="shared" si="228"/>
        <v>1.1042239440139965</v>
      </c>
      <c r="P2107" s="4">
        <f t="shared" si="229"/>
        <v>8.3400000000000034</v>
      </c>
      <c r="Q2107" t="str">
        <f t="shared" si="230"/>
        <v>Inefficient</v>
      </c>
    </row>
    <row r="2108" spans="1:17" x14ac:dyDescent="0.3">
      <c r="A2108" s="1">
        <v>45370</v>
      </c>
      <c r="B2108" t="s">
        <v>3</v>
      </c>
      <c r="C2108" t="s">
        <v>4</v>
      </c>
      <c r="D2108" t="s">
        <v>5</v>
      </c>
      <c r="E2108" t="s">
        <v>6</v>
      </c>
      <c r="F2108">
        <v>4264</v>
      </c>
      <c r="G2108">
        <v>155</v>
      </c>
      <c r="H2108">
        <v>11</v>
      </c>
      <c r="I2108" s="4">
        <v>241.6</v>
      </c>
      <c r="J2108" s="4">
        <v>842.59</v>
      </c>
      <c r="K2108" s="2">
        <f t="shared" si="224"/>
        <v>3.6350844277673544E-2</v>
      </c>
      <c r="L2108">
        <f t="shared" si="225"/>
        <v>7.0967741935483872E-2</v>
      </c>
      <c r="M2108" s="4">
        <f t="shared" si="226"/>
        <v>1.5587096774193547</v>
      </c>
      <c r="N2108" s="4">
        <f t="shared" si="227"/>
        <v>21.963636363636365</v>
      </c>
      <c r="O2108">
        <f t="shared" si="228"/>
        <v>3.4875413907284769</v>
      </c>
      <c r="P2108" s="4">
        <f t="shared" si="229"/>
        <v>600.99</v>
      </c>
      <c r="Q2108" t="str">
        <f t="shared" si="230"/>
        <v>Inefficient</v>
      </c>
    </row>
    <row r="2109" spans="1:17" x14ac:dyDescent="0.3">
      <c r="A2109" s="1">
        <v>45370</v>
      </c>
      <c r="B2109" t="s">
        <v>3</v>
      </c>
      <c r="C2109" t="s">
        <v>4</v>
      </c>
      <c r="D2109" t="s">
        <v>5</v>
      </c>
      <c r="E2109" t="s">
        <v>7</v>
      </c>
      <c r="F2109">
        <v>1435</v>
      </c>
      <c r="G2109">
        <v>37</v>
      </c>
      <c r="H2109">
        <v>2</v>
      </c>
      <c r="I2109" s="4">
        <v>65.8</v>
      </c>
      <c r="J2109" s="4">
        <v>167.19</v>
      </c>
      <c r="K2109" s="2">
        <f t="shared" si="224"/>
        <v>2.5783972125435539E-2</v>
      </c>
      <c r="L2109">
        <f t="shared" si="225"/>
        <v>5.4054054054054057E-2</v>
      </c>
      <c r="M2109" s="4">
        <f t="shared" si="226"/>
        <v>1.7783783783783782</v>
      </c>
      <c r="N2109" s="4">
        <f t="shared" si="227"/>
        <v>32.9</v>
      </c>
      <c r="O2109">
        <f t="shared" si="228"/>
        <v>2.5408814589665654</v>
      </c>
      <c r="P2109" s="4">
        <f t="shared" si="229"/>
        <v>101.39</v>
      </c>
      <c r="Q2109" t="str">
        <f t="shared" si="230"/>
        <v>Inefficient</v>
      </c>
    </row>
    <row r="2110" spans="1:17" x14ac:dyDescent="0.3">
      <c r="A2110" s="1">
        <v>45370</v>
      </c>
      <c r="B2110" t="s">
        <v>3</v>
      </c>
      <c r="C2110" t="s">
        <v>4</v>
      </c>
      <c r="D2110" t="s">
        <v>5</v>
      </c>
      <c r="E2110" t="s">
        <v>8</v>
      </c>
      <c r="F2110">
        <v>120</v>
      </c>
      <c r="G2110">
        <v>3</v>
      </c>
      <c r="H2110">
        <v>0</v>
      </c>
      <c r="I2110" s="4">
        <v>5.19</v>
      </c>
      <c r="J2110" s="4">
        <v>0</v>
      </c>
      <c r="K2110" s="2">
        <f t="shared" si="224"/>
        <v>2.5000000000000001E-2</v>
      </c>
      <c r="L2110">
        <f t="shared" si="225"/>
        <v>0</v>
      </c>
      <c r="M2110" s="4">
        <f t="shared" si="226"/>
        <v>1.7300000000000002</v>
      </c>
      <c r="N2110" s="4">
        <f t="shared" si="227"/>
        <v>0</v>
      </c>
      <c r="O2110">
        <f t="shared" si="228"/>
        <v>0</v>
      </c>
      <c r="P2110" s="4">
        <f t="shared" si="229"/>
        <v>-5.19</v>
      </c>
      <c r="Q2110" t="str">
        <f t="shared" si="230"/>
        <v>Inefficient</v>
      </c>
    </row>
    <row r="2111" spans="1:17" x14ac:dyDescent="0.3">
      <c r="A2111" s="1">
        <v>45370</v>
      </c>
      <c r="B2111" t="s">
        <v>3</v>
      </c>
      <c r="C2111" t="s">
        <v>4</v>
      </c>
      <c r="D2111" t="s">
        <v>9</v>
      </c>
      <c r="E2111" t="s">
        <v>6</v>
      </c>
      <c r="F2111">
        <v>3834</v>
      </c>
      <c r="G2111">
        <v>27</v>
      </c>
      <c r="H2111">
        <v>0</v>
      </c>
      <c r="I2111" s="4">
        <v>200.5</v>
      </c>
      <c r="J2111" s="4">
        <v>0</v>
      </c>
      <c r="K2111" s="2">
        <f t="shared" si="224"/>
        <v>7.0422535211267607E-3</v>
      </c>
      <c r="L2111">
        <f t="shared" si="225"/>
        <v>0</v>
      </c>
      <c r="M2111" s="4">
        <f t="shared" si="226"/>
        <v>7.4259259259259256</v>
      </c>
      <c r="N2111" s="4">
        <f t="shared" si="227"/>
        <v>0</v>
      </c>
      <c r="O2111">
        <f t="shared" si="228"/>
        <v>0</v>
      </c>
      <c r="P2111" s="4">
        <f t="shared" si="229"/>
        <v>-200.5</v>
      </c>
      <c r="Q2111" t="str">
        <f t="shared" si="230"/>
        <v>Inefficient</v>
      </c>
    </row>
    <row r="2112" spans="1:17" x14ac:dyDescent="0.3">
      <c r="A2112" s="1">
        <v>45370</v>
      </c>
      <c r="B2112" t="s">
        <v>3</v>
      </c>
      <c r="C2112" t="s">
        <v>4</v>
      </c>
      <c r="D2112" t="s">
        <v>9</v>
      </c>
      <c r="E2112" t="s">
        <v>7</v>
      </c>
      <c r="F2112">
        <v>2372</v>
      </c>
      <c r="G2112">
        <v>28</v>
      </c>
      <c r="H2112">
        <v>0</v>
      </c>
      <c r="I2112" s="4">
        <v>77.28</v>
      </c>
      <c r="J2112" s="4">
        <v>0</v>
      </c>
      <c r="K2112" s="2">
        <f t="shared" si="224"/>
        <v>1.1804384485666104E-2</v>
      </c>
      <c r="L2112">
        <f t="shared" si="225"/>
        <v>0</v>
      </c>
      <c r="M2112" s="4">
        <f t="shared" si="226"/>
        <v>2.7600000000000002</v>
      </c>
      <c r="N2112" s="4">
        <f t="shared" si="227"/>
        <v>0</v>
      </c>
      <c r="O2112">
        <f t="shared" si="228"/>
        <v>0</v>
      </c>
      <c r="P2112" s="4">
        <f t="shared" si="229"/>
        <v>-77.28</v>
      </c>
      <c r="Q2112" t="str">
        <f t="shared" si="230"/>
        <v>Inefficient</v>
      </c>
    </row>
    <row r="2113" spans="1:17" x14ac:dyDescent="0.3">
      <c r="A2113" s="1">
        <v>45370</v>
      </c>
      <c r="B2113" t="s">
        <v>3</v>
      </c>
      <c r="C2113" t="s">
        <v>4</v>
      </c>
      <c r="D2113" t="s">
        <v>9</v>
      </c>
      <c r="E2113" t="s">
        <v>8</v>
      </c>
      <c r="F2113">
        <v>227</v>
      </c>
      <c r="G2113">
        <v>3</v>
      </c>
      <c r="H2113">
        <v>0</v>
      </c>
      <c r="I2113" s="4">
        <v>6.56</v>
      </c>
      <c r="J2113" s="4">
        <v>0</v>
      </c>
      <c r="K2113" s="2">
        <f t="shared" si="224"/>
        <v>1.3215859030837005E-2</v>
      </c>
      <c r="L2113">
        <f t="shared" si="225"/>
        <v>0</v>
      </c>
      <c r="M2113" s="4">
        <f t="shared" si="226"/>
        <v>2.1866666666666665</v>
      </c>
      <c r="N2113" s="4">
        <f t="shared" si="227"/>
        <v>0</v>
      </c>
      <c r="O2113">
        <f t="shared" si="228"/>
        <v>0</v>
      </c>
      <c r="P2113" s="4">
        <f t="shared" si="229"/>
        <v>-6.56</v>
      </c>
      <c r="Q2113" t="str">
        <f t="shared" si="230"/>
        <v>Inefficient</v>
      </c>
    </row>
    <row r="2114" spans="1:17" x14ac:dyDescent="0.3">
      <c r="A2114" s="1">
        <v>45370</v>
      </c>
      <c r="B2114" t="s">
        <v>3</v>
      </c>
      <c r="C2114" t="s">
        <v>4</v>
      </c>
      <c r="D2114" t="s">
        <v>10</v>
      </c>
      <c r="E2114" t="s">
        <v>6</v>
      </c>
      <c r="F2114">
        <v>4563</v>
      </c>
      <c r="G2114">
        <v>112</v>
      </c>
      <c r="H2114">
        <v>3</v>
      </c>
      <c r="I2114" s="4">
        <v>304.85000000000002</v>
      </c>
      <c r="J2114" s="4">
        <v>273.14999999999998</v>
      </c>
      <c r="K2114" s="2">
        <f t="shared" si="224"/>
        <v>2.4545255314486085E-2</v>
      </c>
      <c r="L2114">
        <f t="shared" si="225"/>
        <v>2.6785714285714284E-2</v>
      </c>
      <c r="M2114" s="4">
        <f t="shared" si="226"/>
        <v>2.7218750000000003</v>
      </c>
      <c r="N2114" s="4">
        <f t="shared" si="227"/>
        <v>101.61666666666667</v>
      </c>
      <c r="O2114">
        <f t="shared" si="228"/>
        <v>0.89601443332786601</v>
      </c>
      <c r="P2114" s="4">
        <f t="shared" si="229"/>
        <v>-31.700000000000045</v>
      </c>
      <c r="Q2114" t="str">
        <f t="shared" si="230"/>
        <v>Inefficient</v>
      </c>
    </row>
    <row r="2115" spans="1:17" x14ac:dyDescent="0.3">
      <c r="A2115" s="1">
        <v>45370</v>
      </c>
      <c r="B2115" t="s">
        <v>3</v>
      </c>
      <c r="C2115" t="s">
        <v>4</v>
      </c>
      <c r="D2115" t="s">
        <v>10</v>
      </c>
      <c r="E2115" t="s">
        <v>7</v>
      </c>
      <c r="F2115">
        <v>1924</v>
      </c>
      <c r="G2115">
        <v>41</v>
      </c>
      <c r="H2115">
        <v>1</v>
      </c>
      <c r="I2115" s="4">
        <v>83.94</v>
      </c>
      <c r="J2115" s="4">
        <v>63.41</v>
      </c>
      <c r="K2115" s="2">
        <f t="shared" ref="K2115:K2178" si="231">G2115/F2115</f>
        <v>2.1309771309771311E-2</v>
      </c>
      <c r="L2115">
        <f t="shared" ref="L2115:L2178" si="232">IF(G2115=0,0,H2115/G2115)</f>
        <v>2.4390243902439025E-2</v>
      </c>
      <c r="M2115" s="4">
        <f t="shared" ref="M2115:M2178" si="233">IF(G2115=0,0,I2115/G2115)</f>
        <v>2.0473170731707317</v>
      </c>
      <c r="N2115" s="4">
        <f t="shared" ref="N2115:N2178" si="234">IF(H2115=0,0,I2115/H2115)</f>
        <v>83.94</v>
      </c>
      <c r="O2115">
        <f t="shared" ref="O2115:O2178" si="235">IF(I2115=0,0,J2115/I2115)</f>
        <v>0.75542053847986657</v>
      </c>
      <c r="P2115" s="4">
        <f t="shared" ref="P2115:P2178" si="236">J2115-I2115</f>
        <v>-20.53</v>
      </c>
      <c r="Q2115" t="str">
        <f t="shared" ref="Q2115:Q2178" si="237">IF(AND(N2115&lt;26.94,O2115&gt;3.57),"Efficient", "Inefficient")</f>
        <v>Inefficient</v>
      </c>
    </row>
    <row r="2116" spans="1:17" x14ac:dyDescent="0.3">
      <c r="A2116" s="1">
        <v>45370</v>
      </c>
      <c r="B2116" t="s">
        <v>3</v>
      </c>
      <c r="C2116" t="s">
        <v>4</v>
      </c>
      <c r="D2116" t="s">
        <v>10</v>
      </c>
      <c r="E2116" t="s">
        <v>8</v>
      </c>
      <c r="F2116">
        <v>337</v>
      </c>
      <c r="G2116">
        <v>6</v>
      </c>
      <c r="H2116">
        <v>0</v>
      </c>
      <c r="I2116" s="4">
        <v>19.14</v>
      </c>
      <c r="J2116" s="4">
        <v>0</v>
      </c>
      <c r="K2116" s="2">
        <f t="shared" si="231"/>
        <v>1.7804154302670624E-2</v>
      </c>
      <c r="L2116">
        <f t="shared" si="232"/>
        <v>0</v>
      </c>
      <c r="M2116" s="4">
        <f t="shared" si="233"/>
        <v>3.19</v>
      </c>
      <c r="N2116" s="4">
        <f t="shared" si="234"/>
        <v>0</v>
      </c>
      <c r="O2116">
        <f t="shared" si="235"/>
        <v>0</v>
      </c>
      <c r="P2116" s="4">
        <f t="shared" si="236"/>
        <v>-19.14</v>
      </c>
      <c r="Q2116" t="str">
        <f t="shared" si="237"/>
        <v>Inefficient</v>
      </c>
    </row>
    <row r="2117" spans="1:17" x14ac:dyDescent="0.3">
      <c r="A2117" s="1">
        <v>45370</v>
      </c>
      <c r="B2117" t="s">
        <v>3</v>
      </c>
      <c r="C2117" t="s">
        <v>11</v>
      </c>
      <c r="D2117" t="s">
        <v>5</v>
      </c>
      <c r="E2117" t="s">
        <v>6</v>
      </c>
      <c r="F2117">
        <v>4377</v>
      </c>
      <c r="G2117">
        <v>89</v>
      </c>
      <c r="H2117">
        <v>7</v>
      </c>
      <c r="I2117" s="4">
        <v>226.93</v>
      </c>
      <c r="J2117" s="4">
        <v>353.27</v>
      </c>
      <c r="K2117" s="2">
        <f t="shared" si="231"/>
        <v>2.0333561800319852E-2</v>
      </c>
      <c r="L2117">
        <f t="shared" si="232"/>
        <v>7.8651685393258425E-2</v>
      </c>
      <c r="M2117" s="4">
        <f t="shared" si="233"/>
        <v>2.5497752808988765</v>
      </c>
      <c r="N2117" s="4">
        <f t="shared" si="234"/>
        <v>32.418571428571433</v>
      </c>
      <c r="O2117">
        <f t="shared" si="235"/>
        <v>1.5567355572202881</v>
      </c>
      <c r="P2117" s="4">
        <f t="shared" si="236"/>
        <v>126.33999999999997</v>
      </c>
      <c r="Q2117" t="str">
        <f t="shared" si="237"/>
        <v>Inefficient</v>
      </c>
    </row>
    <row r="2118" spans="1:17" x14ac:dyDescent="0.3">
      <c r="A2118" s="1">
        <v>45370</v>
      </c>
      <c r="B2118" t="s">
        <v>3</v>
      </c>
      <c r="C2118" t="s">
        <v>11</v>
      </c>
      <c r="D2118" t="s">
        <v>5</v>
      </c>
      <c r="E2118" t="s">
        <v>7</v>
      </c>
      <c r="F2118">
        <v>923</v>
      </c>
      <c r="G2118">
        <v>31</v>
      </c>
      <c r="H2118">
        <v>3</v>
      </c>
      <c r="I2118" s="4">
        <v>56</v>
      </c>
      <c r="J2118" s="4">
        <v>248.91</v>
      </c>
      <c r="K2118" s="2">
        <f t="shared" si="231"/>
        <v>3.3586132177681471E-2</v>
      </c>
      <c r="L2118">
        <f t="shared" si="232"/>
        <v>9.6774193548387094E-2</v>
      </c>
      <c r="M2118" s="4">
        <f t="shared" si="233"/>
        <v>1.8064516129032258</v>
      </c>
      <c r="N2118" s="4">
        <f t="shared" si="234"/>
        <v>18.666666666666668</v>
      </c>
      <c r="O2118">
        <f t="shared" si="235"/>
        <v>4.4448214285714283</v>
      </c>
      <c r="P2118" s="4">
        <f t="shared" si="236"/>
        <v>192.91</v>
      </c>
      <c r="Q2118" t="str">
        <f t="shared" si="237"/>
        <v>Efficient</v>
      </c>
    </row>
    <row r="2119" spans="1:17" x14ac:dyDescent="0.3">
      <c r="A2119" s="1">
        <v>45370</v>
      </c>
      <c r="B2119" t="s">
        <v>3</v>
      </c>
      <c r="C2119" t="s">
        <v>11</v>
      </c>
      <c r="D2119" t="s">
        <v>5</v>
      </c>
      <c r="E2119" t="s">
        <v>8</v>
      </c>
      <c r="F2119">
        <v>465</v>
      </c>
      <c r="G2119">
        <v>20</v>
      </c>
      <c r="H2119">
        <v>1</v>
      </c>
      <c r="I2119" s="4">
        <v>11.35</v>
      </c>
      <c r="J2119" s="4">
        <v>96.64</v>
      </c>
      <c r="K2119" s="2">
        <f t="shared" si="231"/>
        <v>4.3010752688172046E-2</v>
      </c>
      <c r="L2119">
        <f t="shared" si="232"/>
        <v>0.05</v>
      </c>
      <c r="M2119" s="4">
        <f t="shared" si="233"/>
        <v>0.5675</v>
      </c>
      <c r="N2119" s="4">
        <f t="shared" si="234"/>
        <v>11.35</v>
      </c>
      <c r="O2119">
        <f t="shared" si="235"/>
        <v>8.5145374449339215</v>
      </c>
      <c r="P2119" s="4">
        <f t="shared" si="236"/>
        <v>85.29</v>
      </c>
      <c r="Q2119" t="str">
        <f t="shared" si="237"/>
        <v>Efficient</v>
      </c>
    </row>
    <row r="2120" spans="1:17" x14ac:dyDescent="0.3">
      <c r="A2120" s="1">
        <v>45370</v>
      </c>
      <c r="B2120" t="s">
        <v>3</v>
      </c>
      <c r="C2120" t="s">
        <v>11</v>
      </c>
      <c r="D2120" t="s">
        <v>9</v>
      </c>
      <c r="E2120" t="s">
        <v>6</v>
      </c>
      <c r="F2120">
        <v>5180</v>
      </c>
      <c r="G2120">
        <v>34</v>
      </c>
      <c r="H2120">
        <v>1</v>
      </c>
      <c r="I2120" s="4">
        <v>299.43</v>
      </c>
      <c r="J2120" s="4">
        <v>61.08</v>
      </c>
      <c r="K2120" s="2">
        <f t="shared" si="231"/>
        <v>6.5637065637065639E-3</v>
      </c>
      <c r="L2120">
        <f t="shared" si="232"/>
        <v>2.9411764705882353E-2</v>
      </c>
      <c r="M2120" s="4">
        <f t="shared" si="233"/>
        <v>8.8067647058823528</v>
      </c>
      <c r="N2120" s="4">
        <f t="shared" si="234"/>
        <v>299.43</v>
      </c>
      <c r="O2120">
        <f t="shared" si="235"/>
        <v>0.20398757639515078</v>
      </c>
      <c r="P2120" s="4">
        <f t="shared" si="236"/>
        <v>-238.35000000000002</v>
      </c>
      <c r="Q2120" t="str">
        <f t="shared" si="237"/>
        <v>Inefficient</v>
      </c>
    </row>
    <row r="2121" spans="1:17" x14ac:dyDescent="0.3">
      <c r="A2121" s="1">
        <v>45370</v>
      </c>
      <c r="B2121" t="s">
        <v>3</v>
      </c>
      <c r="C2121" t="s">
        <v>11</v>
      </c>
      <c r="D2121" t="s">
        <v>9</v>
      </c>
      <c r="E2121" t="s">
        <v>7</v>
      </c>
      <c r="F2121">
        <v>863</v>
      </c>
      <c r="G2121">
        <v>7</v>
      </c>
      <c r="H2121">
        <v>0</v>
      </c>
      <c r="I2121" s="4">
        <v>22.42</v>
      </c>
      <c r="J2121" s="4">
        <v>0</v>
      </c>
      <c r="K2121" s="2">
        <f t="shared" si="231"/>
        <v>8.1112398609501733E-3</v>
      </c>
      <c r="L2121">
        <f t="shared" si="232"/>
        <v>0</v>
      </c>
      <c r="M2121" s="4">
        <f t="shared" si="233"/>
        <v>3.2028571428571433</v>
      </c>
      <c r="N2121" s="4">
        <f t="shared" si="234"/>
        <v>0</v>
      </c>
      <c r="O2121">
        <f t="shared" si="235"/>
        <v>0</v>
      </c>
      <c r="P2121" s="4">
        <f t="shared" si="236"/>
        <v>-22.42</v>
      </c>
      <c r="Q2121" t="str">
        <f t="shared" si="237"/>
        <v>Inefficient</v>
      </c>
    </row>
    <row r="2122" spans="1:17" x14ac:dyDescent="0.3">
      <c r="A2122" s="1">
        <v>45370</v>
      </c>
      <c r="B2122" t="s">
        <v>3</v>
      </c>
      <c r="C2122" t="s">
        <v>11</v>
      </c>
      <c r="D2122" t="s">
        <v>9</v>
      </c>
      <c r="E2122" t="s">
        <v>8</v>
      </c>
      <c r="F2122">
        <v>150</v>
      </c>
      <c r="G2122">
        <v>0</v>
      </c>
      <c r="H2122">
        <v>0</v>
      </c>
      <c r="I2122" s="4">
        <v>7.93</v>
      </c>
      <c r="J2122" s="4">
        <v>0</v>
      </c>
      <c r="K2122" s="2">
        <f t="shared" si="231"/>
        <v>0</v>
      </c>
      <c r="L2122">
        <f t="shared" si="232"/>
        <v>0</v>
      </c>
      <c r="M2122" s="4">
        <f t="shared" si="233"/>
        <v>0</v>
      </c>
      <c r="N2122" s="4">
        <f t="shared" si="234"/>
        <v>0</v>
      </c>
      <c r="O2122">
        <f t="shared" si="235"/>
        <v>0</v>
      </c>
      <c r="P2122" s="4">
        <f t="shared" si="236"/>
        <v>-7.93</v>
      </c>
      <c r="Q2122" t="str">
        <f t="shared" si="237"/>
        <v>Inefficient</v>
      </c>
    </row>
    <row r="2123" spans="1:17" x14ac:dyDescent="0.3">
      <c r="A2123" s="1">
        <v>45370</v>
      </c>
      <c r="B2123" t="s">
        <v>3</v>
      </c>
      <c r="C2123" t="s">
        <v>11</v>
      </c>
      <c r="D2123" t="s">
        <v>10</v>
      </c>
      <c r="E2123" t="s">
        <v>6</v>
      </c>
      <c r="F2123">
        <v>5737</v>
      </c>
      <c r="G2123">
        <v>81</v>
      </c>
      <c r="H2123">
        <v>4</v>
      </c>
      <c r="I2123" s="4">
        <v>329.64</v>
      </c>
      <c r="J2123" s="4">
        <v>397.21</v>
      </c>
      <c r="K2123" s="2">
        <f t="shared" si="231"/>
        <v>1.4118877462088199E-2</v>
      </c>
      <c r="L2123">
        <f t="shared" si="232"/>
        <v>4.9382716049382713E-2</v>
      </c>
      <c r="M2123" s="4">
        <f t="shared" si="233"/>
        <v>4.0696296296296293</v>
      </c>
      <c r="N2123" s="4">
        <f t="shared" si="234"/>
        <v>82.41</v>
      </c>
      <c r="O2123">
        <f t="shared" si="235"/>
        <v>1.2049811916029607</v>
      </c>
      <c r="P2123" s="4">
        <f t="shared" si="236"/>
        <v>67.569999999999993</v>
      </c>
      <c r="Q2123" t="str">
        <f t="shared" si="237"/>
        <v>Inefficient</v>
      </c>
    </row>
    <row r="2124" spans="1:17" x14ac:dyDescent="0.3">
      <c r="A2124" s="1">
        <v>45370</v>
      </c>
      <c r="B2124" t="s">
        <v>3</v>
      </c>
      <c r="C2124" t="s">
        <v>11</v>
      </c>
      <c r="D2124" t="s">
        <v>10</v>
      </c>
      <c r="E2124" t="s">
        <v>7</v>
      </c>
      <c r="F2124">
        <v>427</v>
      </c>
      <c r="G2124">
        <v>8</v>
      </c>
      <c r="H2124">
        <v>0</v>
      </c>
      <c r="I2124" s="4">
        <v>14.99</v>
      </c>
      <c r="J2124" s="4">
        <v>0</v>
      </c>
      <c r="K2124" s="2">
        <f t="shared" si="231"/>
        <v>1.873536299765808E-2</v>
      </c>
      <c r="L2124">
        <f t="shared" si="232"/>
        <v>0</v>
      </c>
      <c r="M2124" s="4">
        <f t="shared" si="233"/>
        <v>1.87375</v>
      </c>
      <c r="N2124" s="4">
        <f t="shared" si="234"/>
        <v>0</v>
      </c>
      <c r="O2124">
        <f t="shared" si="235"/>
        <v>0</v>
      </c>
      <c r="P2124" s="4">
        <f t="shared" si="236"/>
        <v>-14.99</v>
      </c>
      <c r="Q2124" t="str">
        <f t="shared" si="237"/>
        <v>Inefficient</v>
      </c>
    </row>
    <row r="2125" spans="1:17" x14ac:dyDescent="0.3">
      <c r="A2125" s="1">
        <v>45370</v>
      </c>
      <c r="B2125" t="s">
        <v>3</v>
      </c>
      <c r="C2125" t="s">
        <v>11</v>
      </c>
      <c r="D2125" t="s">
        <v>10</v>
      </c>
      <c r="E2125" t="s">
        <v>8</v>
      </c>
      <c r="F2125">
        <v>365</v>
      </c>
      <c r="G2125">
        <v>9</v>
      </c>
      <c r="H2125">
        <v>0</v>
      </c>
      <c r="I2125" s="4">
        <v>17.27</v>
      </c>
      <c r="J2125" s="4">
        <v>0</v>
      </c>
      <c r="K2125" s="2">
        <f t="shared" si="231"/>
        <v>2.4657534246575342E-2</v>
      </c>
      <c r="L2125">
        <f t="shared" si="232"/>
        <v>0</v>
      </c>
      <c r="M2125" s="4">
        <f t="shared" si="233"/>
        <v>1.9188888888888889</v>
      </c>
      <c r="N2125" s="4">
        <f t="shared" si="234"/>
        <v>0</v>
      </c>
      <c r="O2125">
        <f t="shared" si="235"/>
        <v>0</v>
      </c>
      <c r="P2125" s="4">
        <f t="shared" si="236"/>
        <v>-17.27</v>
      </c>
      <c r="Q2125" t="str">
        <f t="shared" si="237"/>
        <v>Inefficient</v>
      </c>
    </row>
    <row r="2126" spans="1:17" x14ac:dyDescent="0.3">
      <c r="A2126" s="1">
        <v>45370</v>
      </c>
      <c r="B2126" t="s">
        <v>3</v>
      </c>
      <c r="C2126" t="s">
        <v>12</v>
      </c>
      <c r="D2126" t="s">
        <v>5</v>
      </c>
      <c r="E2126" t="s">
        <v>6</v>
      </c>
      <c r="F2126">
        <v>1390</v>
      </c>
      <c r="G2126">
        <v>44</v>
      </c>
      <c r="H2126">
        <v>2</v>
      </c>
      <c r="I2126" s="4">
        <v>89.04</v>
      </c>
      <c r="J2126" s="4">
        <v>104.13</v>
      </c>
      <c r="K2126" s="2">
        <f t="shared" si="231"/>
        <v>3.1654676258992806E-2</v>
      </c>
      <c r="L2126">
        <f t="shared" si="232"/>
        <v>4.5454545454545456E-2</v>
      </c>
      <c r="M2126" s="4">
        <f t="shared" si="233"/>
        <v>2.0236363636363639</v>
      </c>
      <c r="N2126" s="4">
        <f t="shared" si="234"/>
        <v>44.52</v>
      </c>
      <c r="O2126">
        <f t="shared" si="235"/>
        <v>1.1694743935309972</v>
      </c>
      <c r="P2126" s="4">
        <f t="shared" si="236"/>
        <v>15.089999999999989</v>
      </c>
      <c r="Q2126" t="str">
        <f t="shared" si="237"/>
        <v>Inefficient</v>
      </c>
    </row>
    <row r="2127" spans="1:17" x14ac:dyDescent="0.3">
      <c r="A2127" s="1">
        <v>45370</v>
      </c>
      <c r="B2127" t="s">
        <v>3</v>
      </c>
      <c r="C2127" t="s">
        <v>12</v>
      </c>
      <c r="D2127" t="s">
        <v>5</v>
      </c>
      <c r="E2127" t="s">
        <v>7</v>
      </c>
      <c r="F2127">
        <v>3481</v>
      </c>
      <c r="G2127">
        <v>167</v>
      </c>
      <c r="H2127">
        <v>17</v>
      </c>
      <c r="I2127" s="4">
        <v>201.18</v>
      </c>
      <c r="J2127" s="4">
        <v>925.83</v>
      </c>
      <c r="K2127" s="2">
        <f t="shared" si="231"/>
        <v>4.7974719908072394E-2</v>
      </c>
      <c r="L2127">
        <f t="shared" si="232"/>
        <v>0.10179640718562874</v>
      </c>
      <c r="M2127" s="4">
        <f t="shared" si="233"/>
        <v>1.2046706586826348</v>
      </c>
      <c r="N2127" s="4">
        <f t="shared" si="234"/>
        <v>11.834117647058823</v>
      </c>
      <c r="O2127">
        <f t="shared" si="235"/>
        <v>4.60199821055771</v>
      </c>
      <c r="P2127" s="4">
        <f t="shared" si="236"/>
        <v>724.65000000000009</v>
      </c>
      <c r="Q2127" t="str">
        <f t="shared" si="237"/>
        <v>Efficient</v>
      </c>
    </row>
    <row r="2128" spans="1:17" x14ac:dyDescent="0.3">
      <c r="A2128" s="1">
        <v>45370</v>
      </c>
      <c r="B2128" t="s">
        <v>3</v>
      </c>
      <c r="C2128" t="s">
        <v>12</v>
      </c>
      <c r="D2128" t="s">
        <v>5</v>
      </c>
      <c r="E2128" t="s">
        <v>8</v>
      </c>
      <c r="F2128">
        <v>1525</v>
      </c>
      <c r="G2128">
        <v>32</v>
      </c>
      <c r="H2128">
        <v>1</v>
      </c>
      <c r="I2128" s="4">
        <v>40.24</v>
      </c>
      <c r="J2128" s="4">
        <v>88.15</v>
      </c>
      <c r="K2128" s="2">
        <f t="shared" si="231"/>
        <v>2.0983606557377049E-2</v>
      </c>
      <c r="L2128">
        <f t="shared" si="232"/>
        <v>3.125E-2</v>
      </c>
      <c r="M2128" s="4">
        <f t="shared" si="233"/>
        <v>1.2575000000000001</v>
      </c>
      <c r="N2128" s="4">
        <f t="shared" si="234"/>
        <v>40.24</v>
      </c>
      <c r="O2128">
        <f t="shared" si="235"/>
        <v>2.1906063618290257</v>
      </c>
      <c r="P2128" s="4">
        <f t="shared" si="236"/>
        <v>47.910000000000004</v>
      </c>
      <c r="Q2128" t="str">
        <f t="shared" si="237"/>
        <v>Inefficient</v>
      </c>
    </row>
    <row r="2129" spans="1:17" x14ac:dyDescent="0.3">
      <c r="A2129" s="1">
        <v>45370</v>
      </c>
      <c r="B2129" t="s">
        <v>3</v>
      </c>
      <c r="C2129" t="s">
        <v>12</v>
      </c>
      <c r="D2129" t="s">
        <v>9</v>
      </c>
      <c r="E2129" t="s">
        <v>6</v>
      </c>
      <c r="F2129">
        <v>1251</v>
      </c>
      <c r="G2129">
        <v>6</v>
      </c>
      <c r="H2129">
        <v>0</v>
      </c>
      <c r="I2129" s="4">
        <v>57.83</v>
      </c>
      <c r="J2129" s="4">
        <v>0</v>
      </c>
      <c r="K2129" s="2">
        <f t="shared" si="231"/>
        <v>4.7961630695443642E-3</v>
      </c>
      <c r="L2129">
        <f t="shared" si="232"/>
        <v>0</v>
      </c>
      <c r="M2129" s="4">
        <f t="shared" si="233"/>
        <v>9.6383333333333336</v>
      </c>
      <c r="N2129" s="4">
        <f t="shared" si="234"/>
        <v>0</v>
      </c>
      <c r="O2129">
        <f t="shared" si="235"/>
        <v>0</v>
      </c>
      <c r="P2129" s="4">
        <f t="shared" si="236"/>
        <v>-57.83</v>
      </c>
      <c r="Q2129" t="str">
        <f t="shared" si="237"/>
        <v>Inefficient</v>
      </c>
    </row>
    <row r="2130" spans="1:17" x14ac:dyDescent="0.3">
      <c r="A2130" s="1">
        <v>45370</v>
      </c>
      <c r="B2130" t="s">
        <v>3</v>
      </c>
      <c r="C2130" t="s">
        <v>12</v>
      </c>
      <c r="D2130" t="s">
        <v>9</v>
      </c>
      <c r="E2130" t="s">
        <v>7</v>
      </c>
      <c r="F2130">
        <v>4048</v>
      </c>
      <c r="G2130">
        <v>76</v>
      </c>
      <c r="H2130">
        <v>1</v>
      </c>
      <c r="I2130" s="4">
        <v>117.29</v>
      </c>
      <c r="J2130" s="4">
        <v>61.85</v>
      </c>
      <c r="K2130" s="2">
        <f t="shared" si="231"/>
        <v>1.8774703557312252E-2</v>
      </c>
      <c r="L2130">
        <f t="shared" si="232"/>
        <v>1.3157894736842105E-2</v>
      </c>
      <c r="M2130" s="4">
        <f t="shared" si="233"/>
        <v>1.5432894736842107</v>
      </c>
      <c r="N2130" s="4">
        <f t="shared" si="234"/>
        <v>117.29</v>
      </c>
      <c r="O2130">
        <f t="shared" si="235"/>
        <v>0.52732543268820875</v>
      </c>
      <c r="P2130" s="4">
        <f t="shared" si="236"/>
        <v>-55.440000000000005</v>
      </c>
      <c r="Q2130" t="str">
        <f t="shared" si="237"/>
        <v>Inefficient</v>
      </c>
    </row>
    <row r="2131" spans="1:17" x14ac:dyDescent="0.3">
      <c r="A2131" s="1">
        <v>45370</v>
      </c>
      <c r="B2131" t="s">
        <v>3</v>
      </c>
      <c r="C2131" t="s">
        <v>12</v>
      </c>
      <c r="D2131" t="s">
        <v>9</v>
      </c>
      <c r="E2131" t="s">
        <v>8</v>
      </c>
      <c r="F2131">
        <v>2636</v>
      </c>
      <c r="G2131">
        <v>21</v>
      </c>
      <c r="H2131">
        <v>0</v>
      </c>
      <c r="I2131" s="4">
        <v>141.22</v>
      </c>
      <c r="J2131" s="4">
        <v>0</v>
      </c>
      <c r="K2131" s="2">
        <f t="shared" si="231"/>
        <v>7.9666160849772381E-3</v>
      </c>
      <c r="L2131">
        <f t="shared" si="232"/>
        <v>0</v>
      </c>
      <c r="M2131" s="4">
        <f t="shared" si="233"/>
        <v>6.7247619047619045</v>
      </c>
      <c r="N2131" s="4">
        <f t="shared" si="234"/>
        <v>0</v>
      </c>
      <c r="O2131">
        <f t="shared" si="235"/>
        <v>0</v>
      </c>
      <c r="P2131" s="4">
        <f t="shared" si="236"/>
        <v>-141.22</v>
      </c>
      <c r="Q2131" t="str">
        <f t="shared" si="237"/>
        <v>Inefficient</v>
      </c>
    </row>
    <row r="2132" spans="1:17" x14ac:dyDescent="0.3">
      <c r="A2132" s="1">
        <v>45370</v>
      </c>
      <c r="B2132" t="s">
        <v>3</v>
      </c>
      <c r="C2132" t="s">
        <v>12</v>
      </c>
      <c r="D2132" t="s">
        <v>10</v>
      </c>
      <c r="E2132" t="s">
        <v>6</v>
      </c>
      <c r="F2132">
        <v>1112</v>
      </c>
      <c r="G2132">
        <v>17</v>
      </c>
      <c r="H2132">
        <v>0</v>
      </c>
      <c r="I2132" s="4">
        <v>55.41</v>
      </c>
      <c r="J2132" s="4">
        <v>0</v>
      </c>
      <c r="K2132" s="2">
        <f t="shared" si="231"/>
        <v>1.5287769784172662E-2</v>
      </c>
      <c r="L2132">
        <f t="shared" si="232"/>
        <v>0</v>
      </c>
      <c r="M2132" s="4">
        <f t="shared" si="233"/>
        <v>3.2594117647058822</v>
      </c>
      <c r="N2132" s="4">
        <f t="shared" si="234"/>
        <v>0</v>
      </c>
      <c r="O2132">
        <f t="shared" si="235"/>
        <v>0</v>
      </c>
      <c r="P2132" s="4">
        <f t="shared" si="236"/>
        <v>-55.41</v>
      </c>
      <c r="Q2132" t="str">
        <f t="shared" si="237"/>
        <v>Inefficient</v>
      </c>
    </row>
    <row r="2133" spans="1:17" x14ac:dyDescent="0.3">
      <c r="A2133" s="1">
        <v>45370</v>
      </c>
      <c r="B2133" t="s">
        <v>3</v>
      </c>
      <c r="C2133" t="s">
        <v>12</v>
      </c>
      <c r="D2133" t="s">
        <v>10</v>
      </c>
      <c r="E2133" t="s">
        <v>7</v>
      </c>
      <c r="F2133">
        <v>2540</v>
      </c>
      <c r="G2133">
        <v>31</v>
      </c>
      <c r="H2133">
        <v>2</v>
      </c>
      <c r="I2133" s="4">
        <v>87.04</v>
      </c>
      <c r="J2133" s="4">
        <v>177.73</v>
      </c>
      <c r="K2133" s="2">
        <f t="shared" si="231"/>
        <v>1.2204724409448819E-2</v>
      </c>
      <c r="L2133">
        <f t="shared" si="232"/>
        <v>6.4516129032258063E-2</v>
      </c>
      <c r="M2133" s="4">
        <f t="shared" si="233"/>
        <v>2.8077419354838713</v>
      </c>
      <c r="N2133" s="4">
        <f t="shared" si="234"/>
        <v>43.52</v>
      </c>
      <c r="O2133">
        <f t="shared" si="235"/>
        <v>2.0419347426470584</v>
      </c>
      <c r="P2133" s="4">
        <f t="shared" si="236"/>
        <v>90.689999999999984</v>
      </c>
      <c r="Q2133" t="str">
        <f t="shared" si="237"/>
        <v>Inefficient</v>
      </c>
    </row>
    <row r="2134" spans="1:17" x14ac:dyDescent="0.3">
      <c r="A2134" s="1">
        <v>45370</v>
      </c>
      <c r="B2134" t="s">
        <v>3</v>
      </c>
      <c r="C2134" t="s">
        <v>12</v>
      </c>
      <c r="D2134" t="s">
        <v>10</v>
      </c>
      <c r="E2134" t="s">
        <v>8</v>
      </c>
      <c r="F2134">
        <v>2076</v>
      </c>
      <c r="G2134">
        <v>57</v>
      </c>
      <c r="H2134">
        <v>3</v>
      </c>
      <c r="I2134" s="4">
        <v>49.4</v>
      </c>
      <c r="J2134" s="4">
        <v>225.26</v>
      </c>
      <c r="K2134" s="2">
        <f t="shared" si="231"/>
        <v>2.7456647398843931E-2</v>
      </c>
      <c r="L2134">
        <f t="shared" si="232"/>
        <v>5.2631578947368418E-2</v>
      </c>
      <c r="M2134" s="4">
        <f t="shared" si="233"/>
        <v>0.8666666666666667</v>
      </c>
      <c r="N2134" s="4">
        <f t="shared" si="234"/>
        <v>16.466666666666665</v>
      </c>
      <c r="O2134">
        <f t="shared" si="235"/>
        <v>4.5599190283400812</v>
      </c>
      <c r="P2134" s="4">
        <f t="shared" si="236"/>
        <v>175.85999999999999</v>
      </c>
      <c r="Q2134" t="str">
        <f t="shared" si="237"/>
        <v>Efficient</v>
      </c>
    </row>
    <row r="2135" spans="1:17" x14ac:dyDescent="0.3">
      <c r="A2135" s="1">
        <v>45371</v>
      </c>
      <c r="B2135" t="s">
        <v>3</v>
      </c>
      <c r="C2135" t="s">
        <v>4</v>
      </c>
      <c r="D2135" t="s">
        <v>5</v>
      </c>
      <c r="E2135" t="s">
        <v>6</v>
      </c>
      <c r="F2135">
        <v>2960</v>
      </c>
      <c r="G2135">
        <v>90</v>
      </c>
      <c r="H2135">
        <v>10</v>
      </c>
      <c r="I2135" s="4">
        <v>168.79</v>
      </c>
      <c r="J2135" s="4">
        <v>839.26</v>
      </c>
      <c r="K2135" s="2">
        <f t="shared" si="231"/>
        <v>3.0405405405405407E-2</v>
      </c>
      <c r="L2135">
        <f t="shared" si="232"/>
        <v>0.1111111111111111</v>
      </c>
      <c r="M2135" s="4">
        <f t="shared" si="233"/>
        <v>1.8754444444444442</v>
      </c>
      <c r="N2135" s="4">
        <f t="shared" si="234"/>
        <v>16.878999999999998</v>
      </c>
      <c r="O2135">
        <f t="shared" si="235"/>
        <v>4.9722139937200076</v>
      </c>
      <c r="P2135" s="4">
        <f t="shared" si="236"/>
        <v>670.47</v>
      </c>
      <c r="Q2135" t="str">
        <f t="shared" si="237"/>
        <v>Efficient</v>
      </c>
    </row>
    <row r="2136" spans="1:17" x14ac:dyDescent="0.3">
      <c r="A2136" s="1">
        <v>45371</v>
      </c>
      <c r="B2136" t="s">
        <v>3</v>
      </c>
      <c r="C2136" t="s">
        <v>4</v>
      </c>
      <c r="D2136" t="s">
        <v>5</v>
      </c>
      <c r="E2136" t="s">
        <v>7</v>
      </c>
      <c r="F2136">
        <v>1135</v>
      </c>
      <c r="G2136">
        <v>56</v>
      </c>
      <c r="H2136">
        <v>8</v>
      </c>
      <c r="I2136" s="4">
        <v>71.5</v>
      </c>
      <c r="J2136" s="4">
        <v>629.95000000000005</v>
      </c>
      <c r="K2136" s="2">
        <f t="shared" si="231"/>
        <v>4.933920704845815E-2</v>
      </c>
      <c r="L2136">
        <f t="shared" si="232"/>
        <v>0.14285714285714285</v>
      </c>
      <c r="M2136" s="4">
        <f t="shared" si="233"/>
        <v>1.2767857142857142</v>
      </c>
      <c r="N2136" s="4">
        <f t="shared" si="234"/>
        <v>8.9375</v>
      </c>
      <c r="O2136">
        <f t="shared" si="235"/>
        <v>8.8104895104895107</v>
      </c>
      <c r="P2136" s="4">
        <f t="shared" si="236"/>
        <v>558.45000000000005</v>
      </c>
      <c r="Q2136" t="str">
        <f t="shared" si="237"/>
        <v>Efficient</v>
      </c>
    </row>
    <row r="2137" spans="1:17" x14ac:dyDescent="0.3">
      <c r="A2137" s="1">
        <v>45371</v>
      </c>
      <c r="B2137" t="s">
        <v>3</v>
      </c>
      <c r="C2137" t="s">
        <v>4</v>
      </c>
      <c r="D2137" t="s">
        <v>5</v>
      </c>
      <c r="E2137" t="s">
        <v>8</v>
      </c>
      <c r="F2137">
        <v>57</v>
      </c>
      <c r="G2137">
        <v>1</v>
      </c>
      <c r="H2137">
        <v>0</v>
      </c>
      <c r="I2137" s="4">
        <v>1.96</v>
      </c>
      <c r="J2137" s="4">
        <v>0</v>
      </c>
      <c r="K2137" s="2">
        <f t="shared" si="231"/>
        <v>1.7543859649122806E-2</v>
      </c>
      <c r="L2137">
        <f t="shared" si="232"/>
        <v>0</v>
      </c>
      <c r="M2137" s="4">
        <f t="shared" si="233"/>
        <v>1.96</v>
      </c>
      <c r="N2137" s="4">
        <f t="shared" si="234"/>
        <v>0</v>
      </c>
      <c r="O2137">
        <f t="shared" si="235"/>
        <v>0</v>
      </c>
      <c r="P2137" s="4">
        <f t="shared" si="236"/>
        <v>-1.96</v>
      </c>
      <c r="Q2137" t="str">
        <f t="shared" si="237"/>
        <v>Inefficient</v>
      </c>
    </row>
    <row r="2138" spans="1:17" x14ac:dyDescent="0.3">
      <c r="A2138" s="1">
        <v>45371</v>
      </c>
      <c r="B2138" t="s">
        <v>3</v>
      </c>
      <c r="C2138" t="s">
        <v>4</v>
      </c>
      <c r="D2138" t="s">
        <v>9</v>
      </c>
      <c r="E2138" t="s">
        <v>6</v>
      </c>
      <c r="F2138">
        <v>1758</v>
      </c>
      <c r="G2138">
        <v>35</v>
      </c>
      <c r="H2138">
        <v>0</v>
      </c>
      <c r="I2138" s="4">
        <v>41.24</v>
      </c>
      <c r="J2138" s="4">
        <v>0</v>
      </c>
      <c r="K2138" s="2">
        <f t="shared" si="231"/>
        <v>1.9908987485779295E-2</v>
      </c>
      <c r="L2138">
        <f t="shared" si="232"/>
        <v>0</v>
      </c>
      <c r="M2138" s="4">
        <f t="shared" si="233"/>
        <v>1.1782857142857144</v>
      </c>
      <c r="N2138" s="4">
        <f t="shared" si="234"/>
        <v>0</v>
      </c>
      <c r="O2138">
        <f t="shared" si="235"/>
        <v>0</v>
      </c>
      <c r="P2138" s="4">
        <f t="shared" si="236"/>
        <v>-41.24</v>
      </c>
      <c r="Q2138" t="str">
        <f t="shared" si="237"/>
        <v>Inefficient</v>
      </c>
    </row>
    <row r="2139" spans="1:17" x14ac:dyDescent="0.3">
      <c r="A2139" s="1">
        <v>45371</v>
      </c>
      <c r="B2139" t="s">
        <v>3</v>
      </c>
      <c r="C2139" t="s">
        <v>4</v>
      </c>
      <c r="D2139" t="s">
        <v>9</v>
      </c>
      <c r="E2139" t="s">
        <v>7</v>
      </c>
      <c r="F2139">
        <v>1763</v>
      </c>
      <c r="G2139">
        <v>18</v>
      </c>
      <c r="H2139">
        <v>0</v>
      </c>
      <c r="I2139" s="4">
        <v>120.21</v>
      </c>
      <c r="J2139" s="4">
        <v>0</v>
      </c>
      <c r="K2139" s="2">
        <f t="shared" si="231"/>
        <v>1.0209869540555871E-2</v>
      </c>
      <c r="L2139">
        <f t="shared" si="232"/>
        <v>0</v>
      </c>
      <c r="M2139" s="4">
        <f t="shared" si="233"/>
        <v>6.6783333333333328</v>
      </c>
      <c r="N2139" s="4">
        <f t="shared" si="234"/>
        <v>0</v>
      </c>
      <c r="O2139">
        <f t="shared" si="235"/>
        <v>0</v>
      </c>
      <c r="P2139" s="4">
        <f t="shared" si="236"/>
        <v>-120.21</v>
      </c>
      <c r="Q2139" t="str">
        <f t="shared" si="237"/>
        <v>Inefficient</v>
      </c>
    </row>
    <row r="2140" spans="1:17" x14ac:dyDescent="0.3">
      <c r="A2140" s="1">
        <v>45371</v>
      </c>
      <c r="B2140" t="s">
        <v>3</v>
      </c>
      <c r="C2140" t="s">
        <v>4</v>
      </c>
      <c r="D2140" t="s">
        <v>9</v>
      </c>
      <c r="E2140" t="s">
        <v>8</v>
      </c>
      <c r="F2140">
        <v>136</v>
      </c>
      <c r="G2140">
        <v>1</v>
      </c>
      <c r="H2140">
        <v>0</v>
      </c>
      <c r="I2140" s="4">
        <v>3.83</v>
      </c>
      <c r="J2140" s="4">
        <v>0</v>
      </c>
      <c r="K2140" s="2">
        <f t="shared" si="231"/>
        <v>7.3529411764705881E-3</v>
      </c>
      <c r="L2140">
        <f t="shared" si="232"/>
        <v>0</v>
      </c>
      <c r="M2140" s="4">
        <f t="shared" si="233"/>
        <v>3.83</v>
      </c>
      <c r="N2140" s="4">
        <f t="shared" si="234"/>
        <v>0</v>
      </c>
      <c r="O2140">
        <f t="shared" si="235"/>
        <v>0</v>
      </c>
      <c r="P2140" s="4">
        <f t="shared" si="236"/>
        <v>-3.83</v>
      </c>
      <c r="Q2140" t="str">
        <f t="shared" si="237"/>
        <v>Inefficient</v>
      </c>
    </row>
    <row r="2141" spans="1:17" x14ac:dyDescent="0.3">
      <c r="A2141" s="1">
        <v>45371</v>
      </c>
      <c r="B2141" t="s">
        <v>3</v>
      </c>
      <c r="C2141" t="s">
        <v>4</v>
      </c>
      <c r="D2141" t="s">
        <v>10</v>
      </c>
      <c r="E2141" t="s">
        <v>6</v>
      </c>
      <c r="F2141">
        <v>3076</v>
      </c>
      <c r="G2141">
        <v>35</v>
      </c>
      <c r="H2141">
        <v>2</v>
      </c>
      <c r="I2141" s="4">
        <v>71.040000000000006</v>
      </c>
      <c r="J2141" s="4">
        <v>104.35</v>
      </c>
      <c r="K2141" s="2">
        <f t="shared" si="231"/>
        <v>1.1378413524057216E-2</v>
      </c>
      <c r="L2141">
        <f t="shared" si="232"/>
        <v>5.7142857142857141E-2</v>
      </c>
      <c r="M2141" s="4">
        <f t="shared" si="233"/>
        <v>2.0297142857142858</v>
      </c>
      <c r="N2141" s="4">
        <f t="shared" si="234"/>
        <v>35.520000000000003</v>
      </c>
      <c r="O2141">
        <f t="shared" si="235"/>
        <v>1.4688907657657655</v>
      </c>
      <c r="P2141" s="4">
        <f t="shared" si="236"/>
        <v>33.309999999999988</v>
      </c>
      <c r="Q2141" t="str">
        <f t="shared" si="237"/>
        <v>Inefficient</v>
      </c>
    </row>
    <row r="2142" spans="1:17" x14ac:dyDescent="0.3">
      <c r="A2142" s="1">
        <v>45371</v>
      </c>
      <c r="B2142" t="s">
        <v>3</v>
      </c>
      <c r="C2142" t="s">
        <v>4</v>
      </c>
      <c r="D2142" t="s">
        <v>10</v>
      </c>
      <c r="E2142" t="s">
        <v>7</v>
      </c>
      <c r="F2142">
        <v>2356</v>
      </c>
      <c r="G2142">
        <v>26</v>
      </c>
      <c r="H2142">
        <v>1</v>
      </c>
      <c r="I2142" s="4">
        <v>146.32</v>
      </c>
      <c r="J2142" s="4">
        <v>74.069999999999993</v>
      </c>
      <c r="K2142" s="2">
        <f t="shared" si="231"/>
        <v>1.1035653650254669E-2</v>
      </c>
      <c r="L2142">
        <f t="shared" si="232"/>
        <v>3.8461538461538464E-2</v>
      </c>
      <c r="M2142" s="4">
        <f t="shared" si="233"/>
        <v>5.6276923076923078</v>
      </c>
      <c r="N2142" s="4">
        <f t="shared" si="234"/>
        <v>146.32</v>
      </c>
      <c r="O2142">
        <f t="shared" si="235"/>
        <v>0.50621924548933839</v>
      </c>
      <c r="P2142" s="4">
        <f t="shared" si="236"/>
        <v>-72.25</v>
      </c>
      <c r="Q2142" t="str">
        <f t="shared" si="237"/>
        <v>Inefficient</v>
      </c>
    </row>
    <row r="2143" spans="1:17" x14ac:dyDescent="0.3">
      <c r="A2143" s="1">
        <v>45371</v>
      </c>
      <c r="B2143" t="s">
        <v>3</v>
      </c>
      <c r="C2143" t="s">
        <v>4</v>
      </c>
      <c r="D2143" t="s">
        <v>10</v>
      </c>
      <c r="E2143" t="s">
        <v>8</v>
      </c>
      <c r="F2143">
        <v>114</v>
      </c>
      <c r="G2143">
        <v>2</v>
      </c>
      <c r="H2143">
        <v>0</v>
      </c>
      <c r="I2143" s="4">
        <v>3.42</v>
      </c>
      <c r="J2143" s="4">
        <v>0</v>
      </c>
      <c r="K2143" s="2">
        <f t="shared" si="231"/>
        <v>1.7543859649122806E-2</v>
      </c>
      <c r="L2143">
        <f t="shared" si="232"/>
        <v>0</v>
      </c>
      <c r="M2143" s="4">
        <f t="shared" si="233"/>
        <v>1.71</v>
      </c>
      <c r="N2143" s="4">
        <f t="shared" si="234"/>
        <v>0</v>
      </c>
      <c r="O2143">
        <f t="shared" si="235"/>
        <v>0</v>
      </c>
      <c r="P2143" s="4">
        <f t="shared" si="236"/>
        <v>-3.42</v>
      </c>
      <c r="Q2143" t="str">
        <f t="shared" si="237"/>
        <v>Inefficient</v>
      </c>
    </row>
    <row r="2144" spans="1:17" x14ac:dyDescent="0.3">
      <c r="A2144" s="1">
        <v>45371</v>
      </c>
      <c r="B2144" t="s">
        <v>3</v>
      </c>
      <c r="C2144" t="s">
        <v>11</v>
      </c>
      <c r="D2144" t="s">
        <v>5</v>
      </c>
      <c r="E2144" t="s">
        <v>6</v>
      </c>
      <c r="F2144">
        <v>3988</v>
      </c>
      <c r="G2144">
        <v>146</v>
      </c>
      <c r="H2144">
        <v>17</v>
      </c>
      <c r="I2144" s="4">
        <v>268.67</v>
      </c>
      <c r="J2144" s="4">
        <v>1469.13</v>
      </c>
      <c r="K2144" s="2">
        <f t="shared" si="231"/>
        <v>3.6609829488465397E-2</v>
      </c>
      <c r="L2144">
        <f t="shared" si="232"/>
        <v>0.11643835616438356</v>
      </c>
      <c r="M2144" s="4">
        <f t="shared" si="233"/>
        <v>1.8402054794520548</v>
      </c>
      <c r="N2144" s="4">
        <f t="shared" si="234"/>
        <v>15.804117647058824</v>
      </c>
      <c r="O2144">
        <f t="shared" si="235"/>
        <v>5.4681579633007038</v>
      </c>
      <c r="P2144" s="4">
        <f t="shared" si="236"/>
        <v>1200.46</v>
      </c>
      <c r="Q2144" t="str">
        <f t="shared" si="237"/>
        <v>Efficient</v>
      </c>
    </row>
    <row r="2145" spans="1:17" x14ac:dyDescent="0.3">
      <c r="A2145" s="1">
        <v>45371</v>
      </c>
      <c r="B2145" t="s">
        <v>3</v>
      </c>
      <c r="C2145" t="s">
        <v>11</v>
      </c>
      <c r="D2145" t="s">
        <v>5</v>
      </c>
      <c r="E2145" t="s">
        <v>7</v>
      </c>
      <c r="F2145">
        <v>780</v>
      </c>
      <c r="G2145">
        <v>25</v>
      </c>
      <c r="H2145">
        <v>1</v>
      </c>
      <c r="I2145" s="4">
        <v>50.13</v>
      </c>
      <c r="J2145" s="4">
        <v>58.73</v>
      </c>
      <c r="K2145" s="2">
        <f t="shared" si="231"/>
        <v>3.2051282051282048E-2</v>
      </c>
      <c r="L2145">
        <f t="shared" si="232"/>
        <v>0.04</v>
      </c>
      <c r="M2145" s="4">
        <f t="shared" si="233"/>
        <v>2.0052000000000003</v>
      </c>
      <c r="N2145" s="4">
        <f t="shared" si="234"/>
        <v>50.13</v>
      </c>
      <c r="O2145">
        <f t="shared" si="235"/>
        <v>1.1715539597047675</v>
      </c>
      <c r="P2145" s="4">
        <f t="shared" si="236"/>
        <v>8.5999999999999943</v>
      </c>
      <c r="Q2145" t="str">
        <f t="shared" si="237"/>
        <v>Inefficient</v>
      </c>
    </row>
    <row r="2146" spans="1:17" x14ac:dyDescent="0.3">
      <c r="A2146" s="1">
        <v>45371</v>
      </c>
      <c r="B2146" t="s">
        <v>3</v>
      </c>
      <c r="C2146" t="s">
        <v>11</v>
      </c>
      <c r="D2146" t="s">
        <v>5</v>
      </c>
      <c r="E2146" t="s">
        <v>8</v>
      </c>
      <c r="F2146">
        <v>479</v>
      </c>
      <c r="G2146">
        <v>12</v>
      </c>
      <c r="H2146">
        <v>1</v>
      </c>
      <c r="I2146" s="4">
        <v>23.56</v>
      </c>
      <c r="J2146" s="4">
        <v>58.59</v>
      </c>
      <c r="K2146" s="2">
        <f t="shared" si="231"/>
        <v>2.5052192066805846E-2</v>
      </c>
      <c r="L2146">
        <f t="shared" si="232"/>
        <v>8.3333333333333329E-2</v>
      </c>
      <c r="M2146" s="4">
        <f t="shared" si="233"/>
        <v>1.9633333333333332</v>
      </c>
      <c r="N2146" s="4">
        <f t="shared" si="234"/>
        <v>23.56</v>
      </c>
      <c r="O2146">
        <f t="shared" si="235"/>
        <v>2.486842105263158</v>
      </c>
      <c r="P2146" s="4">
        <f t="shared" si="236"/>
        <v>35.03</v>
      </c>
      <c r="Q2146" t="str">
        <f t="shared" si="237"/>
        <v>Inefficient</v>
      </c>
    </row>
    <row r="2147" spans="1:17" x14ac:dyDescent="0.3">
      <c r="A2147" s="1">
        <v>45371</v>
      </c>
      <c r="B2147" t="s">
        <v>3</v>
      </c>
      <c r="C2147" t="s">
        <v>11</v>
      </c>
      <c r="D2147" t="s">
        <v>9</v>
      </c>
      <c r="E2147" t="s">
        <v>6</v>
      </c>
      <c r="F2147">
        <v>5569</v>
      </c>
      <c r="G2147">
        <v>35</v>
      </c>
      <c r="H2147">
        <v>0</v>
      </c>
      <c r="I2147" s="4">
        <v>221.37</v>
      </c>
      <c r="J2147" s="4">
        <v>0</v>
      </c>
      <c r="K2147" s="2">
        <f t="shared" si="231"/>
        <v>6.2847908062488777E-3</v>
      </c>
      <c r="L2147">
        <f t="shared" si="232"/>
        <v>0</v>
      </c>
      <c r="M2147" s="4">
        <f t="shared" si="233"/>
        <v>6.3248571428571427</v>
      </c>
      <c r="N2147" s="4">
        <f t="shared" si="234"/>
        <v>0</v>
      </c>
      <c r="O2147">
        <f t="shared" si="235"/>
        <v>0</v>
      </c>
      <c r="P2147" s="4">
        <f t="shared" si="236"/>
        <v>-221.37</v>
      </c>
      <c r="Q2147" t="str">
        <f t="shared" si="237"/>
        <v>Inefficient</v>
      </c>
    </row>
    <row r="2148" spans="1:17" x14ac:dyDescent="0.3">
      <c r="A2148" s="1">
        <v>45371</v>
      </c>
      <c r="B2148" t="s">
        <v>3</v>
      </c>
      <c r="C2148" t="s">
        <v>11</v>
      </c>
      <c r="D2148" t="s">
        <v>9</v>
      </c>
      <c r="E2148" t="s">
        <v>7</v>
      </c>
      <c r="F2148">
        <v>346</v>
      </c>
      <c r="G2148">
        <v>4</v>
      </c>
      <c r="H2148">
        <v>0</v>
      </c>
      <c r="I2148" s="4">
        <v>16.77</v>
      </c>
      <c r="J2148" s="4">
        <v>0</v>
      </c>
      <c r="K2148" s="2">
        <f t="shared" si="231"/>
        <v>1.1560693641618497E-2</v>
      </c>
      <c r="L2148">
        <f t="shared" si="232"/>
        <v>0</v>
      </c>
      <c r="M2148" s="4">
        <f t="shared" si="233"/>
        <v>4.1924999999999999</v>
      </c>
      <c r="N2148" s="4">
        <f t="shared" si="234"/>
        <v>0</v>
      </c>
      <c r="O2148">
        <f t="shared" si="235"/>
        <v>0</v>
      </c>
      <c r="P2148" s="4">
        <f t="shared" si="236"/>
        <v>-16.77</v>
      </c>
      <c r="Q2148" t="str">
        <f t="shared" si="237"/>
        <v>Inefficient</v>
      </c>
    </row>
    <row r="2149" spans="1:17" x14ac:dyDescent="0.3">
      <c r="A2149" s="1">
        <v>45371</v>
      </c>
      <c r="B2149" t="s">
        <v>3</v>
      </c>
      <c r="C2149" t="s">
        <v>11</v>
      </c>
      <c r="D2149" t="s">
        <v>9</v>
      </c>
      <c r="E2149" t="s">
        <v>8</v>
      </c>
      <c r="F2149">
        <v>453</v>
      </c>
      <c r="G2149">
        <v>7</v>
      </c>
      <c r="H2149">
        <v>0</v>
      </c>
      <c r="I2149" s="4">
        <v>16.09</v>
      </c>
      <c r="J2149" s="4">
        <v>0</v>
      </c>
      <c r="K2149" s="2">
        <f t="shared" si="231"/>
        <v>1.5452538631346579E-2</v>
      </c>
      <c r="L2149">
        <f t="shared" si="232"/>
        <v>0</v>
      </c>
      <c r="M2149" s="4">
        <f t="shared" si="233"/>
        <v>2.2985714285714285</v>
      </c>
      <c r="N2149" s="4">
        <f t="shared" si="234"/>
        <v>0</v>
      </c>
      <c r="O2149">
        <f t="shared" si="235"/>
        <v>0</v>
      </c>
      <c r="P2149" s="4">
        <f t="shared" si="236"/>
        <v>-16.09</v>
      </c>
      <c r="Q2149" t="str">
        <f t="shared" si="237"/>
        <v>Inefficient</v>
      </c>
    </row>
    <row r="2150" spans="1:17" x14ac:dyDescent="0.3">
      <c r="A2150" s="1">
        <v>45371</v>
      </c>
      <c r="B2150" t="s">
        <v>3</v>
      </c>
      <c r="C2150" t="s">
        <v>11</v>
      </c>
      <c r="D2150" t="s">
        <v>10</v>
      </c>
      <c r="E2150" t="s">
        <v>6</v>
      </c>
      <c r="F2150">
        <v>6363</v>
      </c>
      <c r="G2150">
        <v>101</v>
      </c>
      <c r="H2150">
        <v>6</v>
      </c>
      <c r="I2150" s="4">
        <v>169.42</v>
      </c>
      <c r="J2150" s="4">
        <v>543.55999999999995</v>
      </c>
      <c r="K2150" s="2">
        <f t="shared" si="231"/>
        <v>1.5873015873015872E-2</v>
      </c>
      <c r="L2150">
        <f t="shared" si="232"/>
        <v>5.9405940594059403E-2</v>
      </c>
      <c r="M2150" s="4">
        <f t="shared" si="233"/>
        <v>1.6774257425742574</v>
      </c>
      <c r="N2150" s="4">
        <f t="shared" si="234"/>
        <v>28.236666666666665</v>
      </c>
      <c r="O2150">
        <f t="shared" si="235"/>
        <v>3.2083579270452129</v>
      </c>
      <c r="P2150" s="4">
        <f t="shared" si="236"/>
        <v>374.14</v>
      </c>
      <c r="Q2150" t="str">
        <f t="shared" si="237"/>
        <v>Inefficient</v>
      </c>
    </row>
    <row r="2151" spans="1:17" x14ac:dyDescent="0.3">
      <c r="A2151" s="1">
        <v>45371</v>
      </c>
      <c r="B2151" t="s">
        <v>3</v>
      </c>
      <c r="C2151" t="s">
        <v>11</v>
      </c>
      <c r="D2151" t="s">
        <v>10</v>
      </c>
      <c r="E2151" t="s">
        <v>7</v>
      </c>
      <c r="F2151">
        <v>391</v>
      </c>
      <c r="G2151">
        <v>9</v>
      </c>
      <c r="H2151">
        <v>0</v>
      </c>
      <c r="I2151" s="4">
        <v>26.16</v>
      </c>
      <c r="J2151" s="4">
        <v>0</v>
      </c>
      <c r="K2151" s="2">
        <f t="shared" si="231"/>
        <v>2.3017902813299233E-2</v>
      </c>
      <c r="L2151">
        <f t="shared" si="232"/>
        <v>0</v>
      </c>
      <c r="M2151" s="4">
        <f t="shared" si="233"/>
        <v>2.9066666666666667</v>
      </c>
      <c r="N2151" s="4">
        <f t="shared" si="234"/>
        <v>0</v>
      </c>
      <c r="O2151">
        <f t="shared" si="235"/>
        <v>0</v>
      </c>
      <c r="P2151" s="4">
        <f t="shared" si="236"/>
        <v>-26.16</v>
      </c>
      <c r="Q2151" t="str">
        <f t="shared" si="237"/>
        <v>Inefficient</v>
      </c>
    </row>
    <row r="2152" spans="1:17" x14ac:dyDescent="0.3">
      <c r="A2152" s="1">
        <v>45371</v>
      </c>
      <c r="B2152" t="s">
        <v>3</v>
      </c>
      <c r="C2152" t="s">
        <v>11</v>
      </c>
      <c r="D2152" t="s">
        <v>10</v>
      </c>
      <c r="E2152" t="s">
        <v>8</v>
      </c>
      <c r="F2152">
        <v>446</v>
      </c>
      <c r="G2152">
        <v>11</v>
      </c>
      <c r="H2152">
        <v>0</v>
      </c>
      <c r="I2152" s="4">
        <v>10.62</v>
      </c>
      <c r="J2152" s="4">
        <v>0</v>
      </c>
      <c r="K2152" s="2">
        <f t="shared" si="231"/>
        <v>2.4663677130044841E-2</v>
      </c>
      <c r="L2152">
        <f t="shared" si="232"/>
        <v>0</v>
      </c>
      <c r="M2152" s="4">
        <f t="shared" si="233"/>
        <v>0.96545454545454534</v>
      </c>
      <c r="N2152" s="4">
        <f t="shared" si="234"/>
        <v>0</v>
      </c>
      <c r="O2152">
        <f t="shared" si="235"/>
        <v>0</v>
      </c>
      <c r="P2152" s="4">
        <f t="shared" si="236"/>
        <v>-10.62</v>
      </c>
      <c r="Q2152" t="str">
        <f t="shared" si="237"/>
        <v>Inefficient</v>
      </c>
    </row>
    <row r="2153" spans="1:17" x14ac:dyDescent="0.3">
      <c r="A2153" s="1">
        <v>45371</v>
      </c>
      <c r="B2153" t="s">
        <v>3</v>
      </c>
      <c r="C2153" t="s">
        <v>12</v>
      </c>
      <c r="D2153" t="s">
        <v>5</v>
      </c>
      <c r="E2153" t="s">
        <v>6</v>
      </c>
      <c r="F2153">
        <v>1165</v>
      </c>
      <c r="G2153">
        <v>37</v>
      </c>
      <c r="H2153">
        <v>5</v>
      </c>
      <c r="I2153" s="4">
        <v>44.79</v>
      </c>
      <c r="J2153" s="4">
        <v>490.87</v>
      </c>
      <c r="K2153" s="2">
        <f t="shared" si="231"/>
        <v>3.1759656652360517E-2</v>
      </c>
      <c r="L2153">
        <f t="shared" si="232"/>
        <v>0.13513513513513514</v>
      </c>
      <c r="M2153" s="4">
        <f t="shared" si="233"/>
        <v>1.2105405405405405</v>
      </c>
      <c r="N2153" s="4">
        <f t="shared" si="234"/>
        <v>8.9580000000000002</v>
      </c>
      <c r="O2153">
        <f t="shared" si="235"/>
        <v>10.959365929895066</v>
      </c>
      <c r="P2153" s="4">
        <f t="shared" si="236"/>
        <v>446.08</v>
      </c>
      <c r="Q2153" t="str">
        <f t="shared" si="237"/>
        <v>Efficient</v>
      </c>
    </row>
    <row r="2154" spans="1:17" x14ac:dyDescent="0.3">
      <c r="A2154" s="1">
        <v>45371</v>
      </c>
      <c r="B2154" t="s">
        <v>3</v>
      </c>
      <c r="C2154" t="s">
        <v>12</v>
      </c>
      <c r="D2154" t="s">
        <v>5</v>
      </c>
      <c r="E2154" t="s">
        <v>7</v>
      </c>
      <c r="F2154">
        <v>4332</v>
      </c>
      <c r="G2154">
        <v>86</v>
      </c>
      <c r="H2154">
        <v>5</v>
      </c>
      <c r="I2154" s="4">
        <v>104.72</v>
      </c>
      <c r="J2154" s="4">
        <v>332.04</v>
      </c>
      <c r="K2154" s="2">
        <f t="shared" si="231"/>
        <v>1.9852262234533704E-2</v>
      </c>
      <c r="L2154">
        <f t="shared" si="232"/>
        <v>5.8139534883720929E-2</v>
      </c>
      <c r="M2154" s="4">
        <f t="shared" si="233"/>
        <v>1.2176744186046511</v>
      </c>
      <c r="N2154" s="4">
        <f t="shared" si="234"/>
        <v>20.943999999999999</v>
      </c>
      <c r="O2154">
        <f t="shared" si="235"/>
        <v>3.1707410236822002</v>
      </c>
      <c r="P2154" s="4">
        <f t="shared" si="236"/>
        <v>227.32000000000002</v>
      </c>
      <c r="Q2154" t="str">
        <f t="shared" si="237"/>
        <v>Inefficient</v>
      </c>
    </row>
    <row r="2155" spans="1:17" x14ac:dyDescent="0.3">
      <c r="A2155" s="1">
        <v>45371</v>
      </c>
      <c r="B2155" t="s">
        <v>3</v>
      </c>
      <c r="C2155" t="s">
        <v>12</v>
      </c>
      <c r="D2155" t="s">
        <v>5</v>
      </c>
      <c r="E2155" t="s">
        <v>8</v>
      </c>
      <c r="F2155">
        <v>2672</v>
      </c>
      <c r="G2155">
        <v>63</v>
      </c>
      <c r="H2155">
        <v>7</v>
      </c>
      <c r="I2155" s="4">
        <v>118.3</v>
      </c>
      <c r="J2155" s="4">
        <v>402.44</v>
      </c>
      <c r="K2155" s="2">
        <f t="shared" si="231"/>
        <v>2.3577844311377244E-2</v>
      </c>
      <c r="L2155">
        <f t="shared" si="232"/>
        <v>0.1111111111111111</v>
      </c>
      <c r="M2155" s="4">
        <f t="shared" si="233"/>
        <v>1.8777777777777778</v>
      </c>
      <c r="N2155" s="4">
        <f t="shared" si="234"/>
        <v>16.899999999999999</v>
      </c>
      <c r="O2155">
        <f t="shared" si="235"/>
        <v>3.4018596787827557</v>
      </c>
      <c r="P2155" s="4">
        <f t="shared" si="236"/>
        <v>284.14</v>
      </c>
      <c r="Q2155" t="str">
        <f t="shared" si="237"/>
        <v>Inefficient</v>
      </c>
    </row>
    <row r="2156" spans="1:17" x14ac:dyDescent="0.3">
      <c r="A2156" s="1">
        <v>45371</v>
      </c>
      <c r="B2156" t="s">
        <v>3</v>
      </c>
      <c r="C2156" t="s">
        <v>12</v>
      </c>
      <c r="D2156" t="s">
        <v>9</v>
      </c>
      <c r="E2156" t="s">
        <v>6</v>
      </c>
      <c r="F2156">
        <v>538</v>
      </c>
      <c r="G2156">
        <v>3</v>
      </c>
      <c r="H2156">
        <v>0</v>
      </c>
      <c r="I2156" s="4">
        <v>12.99</v>
      </c>
      <c r="J2156" s="4">
        <v>0</v>
      </c>
      <c r="K2156" s="2">
        <f t="shared" si="231"/>
        <v>5.5762081784386614E-3</v>
      </c>
      <c r="L2156">
        <f t="shared" si="232"/>
        <v>0</v>
      </c>
      <c r="M2156" s="4">
        <f t="shared" si="233"/>
        <v>4.33</v>
      </c>
      <c r="N2156" s="4">
        <f t="shared" si="234"/>
        <v>0</v>
      </c>
      <c r="O2156">
        <f t="shared" si="235"/>
        <v>0</v>
      </c>
      <c r="P2156" s="4">
        <f t="shared" si="236"/>
        <v>-12.99</v>
      </c>
      <c r="Q2156" t="str">
        <f t="shared" si="237"/>
        <v>Inefficient</v>
      </c>
    </row>
    <row r="2157" spans="1:17" x14ac:dyDescent="0.3">
      <c r="A2157" s="1">
        <v>45371</v>
      </c>
      <c r="B2157" t="s">
        <v>3</v>
      </c>
      <c r="C2157" t="s">
        <v>12</v>
      </c>
      <c r="D2157" t="s">
        <v>9</v>
      </c>
      <c r="E2157" t="s">
        <v>7</v>
      </c>
      <c r="F2157">
        <v>3871</v>
      </c>
      <c r="G2157">
        <v>50</v>
      </c>
      <c r="H2157">
        <v>0</v>
      </c>
      <c r="I2157" s="4">
        <v>180.27</v>
      </c>
      <c r="J2157" s="4">
        <v>0</v>
      </c>
      <c r="K2157" s="2">
        <f t="shared" si="231"/>
        <v>1.2916559028674762E-2</v>
      </c>
      <c r="L2157">
        <f t="shared" si="232"/>
        <v>0</v>
      </c>
      <c r="M2157" s="4">
        <f t="shared" si="233"/>
        <v>3.6054000000000004</v>
      </c>
      <c r="N2157" s="4">
        <f t="shared" si="234"/>
        <v>0</v>
      </c>
      <c r="O2157">
        <f t="shared" si="235"/>
        <v>0</v>
      </c>
      <c r="P2157" s="4">
        <f t="shared" si="236"/>
        <v>-180.27</v>
      </c>
      <c r="Q2157" t="str">
        <f t="shared" si="237"/>
        <v>Inefficient</v>
      </c>
    </row>
    <row r="2158" spans="1:17" x14ac:dyDescent="0.3">
      <c r="A2158" s="1">
        <v>45371</v>
      </c>
      <c r="B2158" t="s">
        <v>3</v>
      </c>
      <c r="C2158" t="s">
        <v>12</v>
      </c>
      <c r="D2158" t="s">
        <v>9</v>
      </c>
      <c r="E2158" t="s">
        <v>8</v>
      </c>
      <c r="F2158">
        <v>2453</v>
      </c>
      <c r="G2158">
        <v>15</v>
      </c>
      <c r="H2158">
        <v>0</v>
      </c>
      <c r="I2158" s="4">
        <v>167.6</v>
      </c>
      <c r="J2158" s="4">
        <v>0</v>
      </c>
      <c r="K2158" s="2">
        <f t="shared" si="231"/>
        <v>6.1149612719119447E-3</v>
      </c>
      <c r="L2158">
        <f t="shared" si="232"/>
        <v>0</v>
      </c>
      <c r="M2158" s="4">
        <f t="shared" si="233"/>
        <v>11.173333333333334</v>
      </c>
      <c r="N2158" s="4">
        <f t="shared" si="234"/>
        <v>0</v>
      </c>
      <c r="O2158">
        <f t="shared" si="235"/>
        <v>0</v>
      </c>
      <c r="P2158" s="4">
        <f t="shared" si="236"/>
        <v>-167.6</v>
      </c>
      <c r="Q2158" t="str">
        <f t="shared" si="237"/>
        <v>Inefficient</v>
      </c>
    </row>
    <row r="2159" spans="1:17" x14ac:dyDescent="0.3">
      <c r="A2159" s="1">
        <v>45371</v>
      </c>
      <c r="B2159" t="s">
        <v>3</v>
      </c>
      <c r="C2159" t="s">
        <v>12</v>
      </c>
      <c r="D2159" t="s">
        <v>10</v>
      </c>
      <c r="E2159" t="s">
        <v>6</v>
      </c>
      <c r="F2159">
        <v>963</v>
      </c>
      <c r="G2159">
        <v>15</v>
      </c>
      <c r="H2159">
        <v>0</v>
      </c>
      <c r="I2159" s="4">
        <v>65.03</v>
      </c>
      <c r="J2159" s="4">
        <v>0</v>
      </c>
      <c r="K2159" s="2">
        <f t="shared" si="231"/>
        <v>1.5576323987538941E-2</v>
      </c>
      <c r="L2159">
        <f t="shared" si="232"/>
        <v>0</v>
      </c>
      <c r="M2159" s="4">
        <f t="shared" si="233"/>
        <v>4.3353333333333337</v>
      </c>
      <c r="N2159" s="4">
        <f t="shared" si="234"/>
        <v>0</v>
      </c>
      <c r="O2159">
        <f t="shared" si="235"/>
        <v>0</v>
      </c>
      <c r="P2159" s="4">
        <f t="shared" si="236"/>
        <v>-65.03</v>
      </c>
      <c r="Q2159" t="str">
        <f t="shared" si="237"/>
        <v>Inefficient</v>
      </c>
    </row>
    <row r="2160" spans="1:17" x14ac:dyDescent="0.3">
      <c r="A2160" s="1">
        <v>45371</v>
      </c>
      <c r="B2160" t="s">
        <v>3</v>
      </c>
      <c r="C2160" t="s">
        <v>12</v>
      </c>
      <c r="D2160" t="s">
        <v>10</v>
      </c>
      <c r="E2160" t="s">
        <v>7</v>
      </c>
      <c r="F2160">
        <v>2221</v>
      </c>
      <c r="G2160">
        <v>35</v>
      </c>
      <c r="H2160">
        <v>0</v>
      </c>
      <c r="I2160" s="4">
        <v>98.47</v>
      </c>
      <c r="J2160" s="4">
        <v>0</v>
      </c>
      <c r="K2160" s="2">
        <f t="shared" si="231"/>
        <v>1.5758667266996849E-2</v>
      </c>
      <c r="L2160">
        <f t="shared" si="232"/>
        <v>0</v>
      </c>
      <c r="M2160" s="4">
        <f t="shared" si="233"/>
        <v>2.8134285714285716</v>
      </c>
      <c r="N2160" s="4">
        <f t="shared" si="234"/>
        <v>0</v>
      </c>
      <c r="O2160">
        <f t="shared" si="235"/>
        <v>0</v>
      </c>
      <c r="P2160" s="4">
        <f t="shared" si="236"/>
        <v>-98.47</v>
      </c>
      <c r="Q2160" t="str">
        <f t="shared" si="237"/>
        <v>Inefficient</v>
      </c>
    </row>
    <row r="2161" spans="1:17" x14ac:dyDescent="0.3">
      <c r="A2161" s="1">
        <v>45371</v>
      </c>
      <c r="B2161" t="s">
        <v>3</v>
      </c>
      <c r="C2161" t="s">
        <v>12</v>
      </c>
      <c r="D2161" t="s">
        <v>10</v>
      </c>
      <c r="E2161" t="s">
        <v>8</v>
      </c>
      <c r="F2161">
        <v>1531</v>
      </c>
      <c r="G2161">
        <v>40</v>
      </c>
      <c r="H2161">
        <v>2</v>
      </c>
      <c r="I2161" s="4">
        <v>48.76</v>
      </c>
      <c r="J2161" s="4">
        <v>107.97</v>
      </c>
      <c r="K2161" s="2">
        <f t="shared" si="231"/>
        <v>2.6126714565643371E-2</v>
      </c>
      <c r="L2161">
        <f t="shared" si="232"/>
        <v>0.05</v>
      </c>
      <c r="M2161" s="4">
        <f t="shared" si="233"/>
        <v>1.2189999999999999</v>
      </c>
      <c r="N2161" s="4">
        <f t="shared" si="234"/>
        <v>24.38</v>
      </c>
      <c r="O2161">
        <f t="shared" si="235"/>
        <v>2.214315012305168</v>
      </c>
      <c r="P2161" s="4">
        <f t="shared" si="236"/>
        <v>59.21</v>
      </c>
      <c r="Q2161" t="str">
        <f t="shared" si="237"/>
        <v>Inefficient</v>
      </c>
    </row>
    <row r="2162" spans="1:17" x14ac:dyDescent="0.3">
      <c r="A2162" s="1">
        <v>45372</v>
      </c>
      <c r="B2162" t="s">
        <v>3</v>
      </c>
      <c r="C2162" t="s">
        <v>4</v>
      </c>
      <c r="D2162" t="s">
        <v>5</v>
      </c>
      <c r="E2162" t="s">
        <v>6</v>
      </c>
      <c r="F2162">
        <v>4199</v>
      </c>
      <c r="G2162">
        <v>167</v>
      </c>
      <c r="H2162">
        <v>13</v>
      </c>
      <c r="I2162" s="4">
        <v>144.18</v>
      </c>
      <c r="J2162" s="4">
        <v>865.08</v>
      </c>
      <c r="K2162" s="2">
        <f t="shared" si="231"/>
        <v>3.9771374136699213E-2</v>
      </c>
      <c r="L2162">
        <f t="shared" si="232"/>
        <v>7.7844311377245512E-2</v>
      </c>
      <c r="M2162" s="4">
        <f t="shared" si="233"/>
        <v>0.86335329341317368</v>
      </c>
      <c r="N2162" s="4">
        <f t="shared" si="234"/>
        <v>11.090769230769231</v>
      </c>
      <c r="O2162">
        <f t="shared" si="235"/>
        <v>6</v>
      </c>
      <c r="P2162" s="4">
        <f t="shared" si="236"/>
        <v>720.90000000000009</v>
      </c>
      <c r="Q2162" t="str">
        <f t="shared" si="237"/>
        <v>Efficient</v>
      </c>
    </row>
    <row r="2163" spans="1:17" x14ac:dyDescent="0.3">
      <c r="A2163" s="1">
        <v>45372</v>
      </c>
      <c r="B2163" t="s">
        <v>3</v>
      </c>
      <c r="C2163" t="s">
        <v>4</v>
      </c>
      <c r="D2163" t="s">
        <v>5</v>
      </c>
      <c r="E2163" t="s">
        <v>7</v>
      </c>
      <c r="F2163">
        <v>1016</v>
      </c>
      <c r="G2163">
        <v>35</v>
      </c>
      <c r="H2163">
        <v>3</v>
      </c>
      <c r="I2163" s="4">
        <v>46.89</v>
      </c>
      <c r="J2163" s="4">
        <v>250.91</v>
      </c>
      <c r="K2163" s="2">
        <f t="shared" si="231"/>
        <v>3.4448818897637797E-2</v>
      </c>
      <c r="L2163">
        <f t="shared" si="232"/>
        <v>8.5714285714285715E-2</v>
      </c>
      <c r="M2163" s="4">
        <f t="shared" si="233"/>
        <v>1.3397142857142856</v>
      </c>
      <c r="N2163" s="4">
        <f t="shared" si="234"/>
        <v>15.63</v>
      </c>
      <c r="O2163">
        <f t="shared" si="235"/>
        <v>5.3510343356792491</v>
      </c>
      <c r="P2163" s="4">
        <f t="shared" si="236"/>
        <v>204.01999999999998</v>
      </c>
      <c r="Q2163" t="str">
        <f t="shared" si="237"/>
        <v>Efficient</v>
      </c>
    </row>
    <row r="2164" spans="1:17" x14ac:dyDescent="0.3">
      <c r="A2164" s="1">
        <v>45372</v>
      </c>
      <c r="B2164" t="s">
        <v>3</v>
      </c>
      <c r="C2164" t="s">
        <v>4</v>
      </c>
      <c r="D2164" t="s">
        <v>5</v>
      </c>
      <c r="E2164" t="s">
        <v>8</v>
      </c>
      <c r="F2164">
        <v>73</v>
      </c>
      <c r="G2164">
        <v>2</v>
      </c>
      <c r="H2164">
        <v>0</v>
      </c>
      <c r="I2164" s="4">
        <v>3.14</v>
      </c>
      <c r="J2164" s="4">
        <v>0</v>
      </c>
      <c r="K2164" s="2">
        <f t="shared" si="231"/>
        <v>2.7397260273972601E-2</v>
      </c>
      <c r="L2164">
        <f t="shared" si="232"/>
        <v>0</v>
      </c>
      <c r="M2164" s="4">
        <f t="shared" si="233"/>
        <v>1.57</v>
      </c>
      <c r="N2164" s="4">
        <f t="shared" si="234"/>
        <v>0</v>
      </c>
      <c r="O2164">
        <f t="shared" si="235"/>
        <v>0</v>
      </c>
      <c r="P2164" s="4">
        <f t="shared" si="236"/>
        <v>-3.14</v>
      </c>
      <c r="Q2164" t="str">
        <f t="shared" si="237"/>
        <v>Inefficient</v>
      </c>
    </row>
    <row r="2165" spans="1:17" x14ac:dyDescent="0.3">
      <c r="A2165" s="1">
        <v>45372</v>
      </c>
      <c r="B2165" t="s">
        <v>3</v>
      </c>
      <c r="C2165" t="s">
        <v>4</v>
      </c>
      <c r="D2165" t="s">
        <v>9</v>
      </c>
      <c r="E2165" t="s">
        <v>6</v>
      </c>
      <c r="F2165">
        <v>3648</v>
      </c>
      <c r="G2165">
        <v>59</v>
      </c>
      <c r="H2165">
        <v>2</v>
      </c>
      <c r="I2165" s="4">
        <v>122.03</v>
      </c>
      <c r="J2165" s="4">
        <v>158.81</v>
      </c>
      <c r="K2165" s="2">
        <f t="shared" si="231"/>
        <v>1.6173245614035089E-2</v>
      </c>
      <c r="L2165">
        <f t="shared" si="232"/>
        <v>3.3898305084745763E-2</v>
      </c>
      <c r="M2165" s="4">
        <f t="shared" si="233"/>
        <v>2.0683050847457629</v>
      </c>
      <c r="N2165" s="4">
        <f t="shared" si="234"/>
        <v>61.015000000000001</v>
      </c>
      <c r="O2165">
        <f t="shared" si="235"/>
        <v>1.3014012947635827</v>
      </c>
      <c r="P2165" s="4">
        <f t="shared" si="236"/>
        <v>36.78</v>
      </c>
      <c r="Q2165" t="str">
        <f t="shared" si="237"/>
        <v>Inefficient</v>
      </c>
    </row>
    <row r="2166" spans="1:17" x14ac:dyDescent="0.3">
      <c r="A2166" s="1">
        <v>45372</v>
      </c>
      <c r="B2166" t="s">
        <v>3</v>
      </c>
      <c r="C2166" t="s">
        <v>4</v>
      </c>
      <c r="D2166" t="s">
        <v>9</v>
      </c>
      <c r="E2166" t="s">
        <v>7</v>
      </c>
      <c r="F2166">
        <v>1932</v>
      </c>
      <c r="G2166">
        <v>25</v>
      </c>
      <c r="H2166">
        <v>0</v>
      </c>
      <c r="I2166" s="4">
        <v>93.78</v>
      </c>
      <c r="J2166" s="4">
        <v>0</v>
      </c>
      <c r="K2166" s="2">
        <f t="shared" si="231"/>
        <v>1.2939958592132506E-2</v>
      </c>
      <c r="L2166">
        <f t="shared" si="232"/>
        <v>0</v>
      </c>
      <c r="M2166" s="4">
        <f t="shared" si="233"/>
        <v>3.7511999999999999</v>
      </c>
      <c r="N2166" s="4">
        <f t="shared" si="234"/>
        <v>0</v>
      </c>
      <c r="O2166">
        <f t="shared" si="235"/>
        <v>0</v>
      </c>
      <c r="P2166" s="4">
        <f t="shared" si="236"/>
        <v>-93.78</v>
      </c>
      <c r="Q2166" t="str">
        <f t="shared" si="237"/>
        <v>Inefficient</v>
      </c>
    </row>
    <row r="2167" spans="1:17" x14ac:dyDescent="0.3">
      <c r="A2167" s="1">
        <v>45372</v>
      </c>
      <c r="B2167" t="s">
        <v>3</v>
      </c>
      <c r="C2167" t="s">
        <v>4</v>
      </c>
      <c r="D2167" t="s">
        <v>9</v>
      </c>
      <c r="E2167" t="s">
        <v>8</v>
      </c>
      <c r="F2167">
        <v>208</v>
      </c>
      <c r="G2167">
        <v>1</v>
      </c>
      <c r="H2167">
        <v>0</v>
      </c>
      <c r="I2167" s="4">
        <v>10.119999999999999</v>
      </c>
      <c r="J2167" s="4">
        <v>0</v>
      </c>
      <c r="K2167" s="2">
        <f t="shared" si="231"/>
        <v>4.807692307692308E-3</v>
      </c>
      <c r="L2167">
        <f t="shared" si="232"/>
        <v>0</v>
      </c>
      <c r="M2167" s="4">
        <f t="shared" si="233"/>
        <v>10.119999999999999</v>
      </c>
      <c r="N2167" s="4">
        <f t="shared" si="234"/>
        <v>0</v>
      </c>
      <c r="O2167">
        <f t="shared" si="235"/>
        <v>0</v>
      </c>
      <c r="P2167" s="4">
        <f t="shared" si="236"/>
        <v>-10.119999999999999</v>
      </c>
      <c r="Q2167" t="str">
        <f t="shared" si="237"/>
        <v>Inefficient</v>
      </c>
    </row>
    <row r="2168" spans="1:17" x14ac:dyDescent="0.3">
      <c r="A2168" s="1">
        <v>45372</v>
      </c>
      <c r="B2168" t="s">
        <v>3</v>
      </c>
      <c r="C2168" t="s">
        <v>4</v>
      </c>
      <c r="D2168" t="s">
        <v>10</v>
      </c>
      <c r="E2168" t="s">
        <v>6</v>
      </c>
      <c r="F2168">
        <v>2531</v>
      </c>
      <c r="G2168">
        <v>28</v>
      </c>
      <c r="H2168">
        <v>1</v>
      </c>
      <c r="I2168" s="4">
        <v>79.150000000000006</v>
      </c>
      <c r="J2168" s="4">
        <v>74.27</v>
      </c>
      <c r="K2168" s="2">
        <f t="shared" si="231"/>
        <v>1.1062821019359936E-2</v>
      </c>
      <c r="L2168">
        <f t="shared" si="232"/>
        <v>3.5714285714285712E-2</v>
      </c>
      <c r="M2168" s="4">
        <f t="shared" si="233"/>
        <v>2.8267857142857147</v>
      </c>
      <c r="N2168" s="4">
        <f t="shared" si="234"/>
        <v>79.150000000000006</v>
      </c>
      <c r="O2168">
        <f t="shared" si="235"/>
        <v>0.93834491471888803</v>
      </c>
      <c r="P2168" s="4">
        <f t="shared" si="236"/>
        <v>-4.8800000000000097</v>
      </c>
      <c r="Q2168" t="str">
        <f t="shared" si="237"/>
        <v>Inefficient</v>
      </c>
    </row>
    <row r="2169" spans="1:17" x14ac:dyDescent="0.3">
      <c r="A2169" s="1">
        <v>45372</v>
      </c>
      <c r="B2169" t="s">
        <v>3</v>
      </c>
      <c r="C2169" t="s">
        <v>4</v>
      </c>
      <c r="D2169" t="s">
        <v>10</v>
      </c>
      <c r="E2169" t="s">
        <v>7</v>
      </c>
      <c r="F2169">
        <v>2514</v>
      </c>
      <c r="G2169">
        <v>72</v>
      </c>
      <c r="H2169">
        <v>4</v>
      </c>
      <c r="I2169" s="4">
        <v>97.84</v>
      </c>
      <c r="J2169" s="4">
        <v>320.67</v>
      </c>
      <c r="K2169" s="2">
        <f t="shared" si="231"/>
        <v>2.8639618138424822E-2</v>
      </c>
      <c r="L2169">
        <f t="shared" si="232"/>
        <v>5.5555555555555552E-2</v>
      </c>
      <c r="M2169" s="4">
        <f t="shared" si="233"/>
        <v>1.358888888888889</v>
      </c>
      <c r="N2169" s="4">
        <f t="shared" si="234"/>
        <v>24.46</v>
      </c>
      <c r="O2169">
        <f t="shared" si="235"/>
        <v>3.2774938675388388</v>
      </c>
      <c r="P2169" s="4">
        <f t="shared" si="236"/>
        <v>222.83</v>
      </c>
      <c r="Q2169" t="str">
        <f t="shared" si="237"/>
        <v>Inefficient</v>
      </c>
    </row>
    <row r="2170" spans="1:17" x14ac:dyDescent="0.3">
      <c r="A2170" s="1">
        <v>45372</v>
      </c>
      <c r="B2170" t="s">
        <v>3</v>
      </c>
      <c r="C2170" t="s">
        <v>4</v>
      </c>
      <c r="D2170" t="s">
        <v>10</v>
      </c>
      <c r="E2170" t="s">
        <v>8</v>
      </c>
      <c r="F2170">
        <v>223</v>
      </c>
      <c r="G2170">
        <v>4</v>
      </c>
      <c r="H2170">
        <v>0</v>
      </c>
      <c r="I2170" s="4">
        <v>11.26</v>
      </c>
      <c r="J2170" s="4">
        <v>0</v>
      </c>
      <c r="K2170" s="2">
        <f t="shared" si="231"/>
        <v>1.7937219730941704E-2</v>
      </c>
      <c r="L2170">
        <f t="shared" si="232"/>
        <v>0</v>
      </c>
      <c r="M2170" s="4">
        <f t="shared" si="233"/>
        <v>2.8149999999999999</v>
      </c>
      <c r="N2170" s="4">
        <f t="shared" si="234"/>
        <v>0</v>
      </c>
      <c r="O2170">
        <f t="shared" si="235"/>
        <v>0</v>
      </c>
      <c r="P2170" s="4">
        <f t="shared" si="236"/>
        <v>-11.26</v>
      </c>
      <c r="Q2170" t="str">
        <f t="shared" si="237"/>
        <v>Inefficient</v>
      </c>
    </row>
    <row r="2171" spans="1:17" x14ac:dyDescent="0.3">
      <c r="A2171" s="1">
        <v>45372</v>
      </c>
      <c r="B2171" t="s">
        <v>3</v>
      </c>
      <c r="C2171" t="s">
        <v>11</v>
      </c>
      <c r="D2171" t="s">
        <v>5</v>
      </c>
      <c r="E2171" t="s">
        <v>6</v>
      </c>
      <c r="F2171">
        <v>5306</v>
      </c>
      <c r="G2171">
        <v>213</v>
      </c>
      <c r="H2171">
        <v>17</v>
      </c>
      <c r="I2171" s="4">
        <v>140.16999999999999</v>
      </c>
      <c r="J2171" s="4">
        <v>1345.92</v>
      </c>
      <c r="K2171" s="2">
        <f t="shared" si="231"/>
        <v>4.0143234074632494E-2</v>
      </c>
      <c r="L2171">
        <f t="shared" si="232"/>
        <v>7.9812206572769953E-2</v>
      </c>
      <c r="M2171" s="4">
        <f t="shared" si="233"/>
        <v>0.65807511737089197</v>
      </c>
      <c r="N2171" s="4">
        <f t="shared" si="234"/>
        <v>8.2452941176470578</v>
      </c>
      <c r="O2171">
        <f t="shared" si="235"/>
        <v>9.6020546479275186</v>
      </c>
      <c r="P2171" s="4">
        <f t="shared" si="236"/>
        <v>1205.75</v>
      </c>
      <c r="Q2171" t="str">
        <f t="shared" si="237"/>
        <v>Efficient</v>
      </c>
    </row>
    <row r="2172" spans="1:17" x14ac:dyDescent="0.3">
      <c r="A2172" s="1">
        <v>45372</v>
      </c>
      <c r="B2172" t="s">
        <v>3</v>
      </c>
      <c r="C2172" t="s">
        <v>11</v>
      </c>
      <c r="D2172" t="s">
        <v>5</v>
      </c>
      <c r="E2172" t="s">
        <v>7</v>
      </c>
      <c r="F2172">
        <v>270</v>
      </c>
      <c r="G2172">
        <v>9</v>
      </c>
      <c r="H2172">
        <v>1</v>
      </c>
      <c r="I2172" s="4">
        <v>16.399999999999999</v>
      </c>
      <c r="J2172" s="4">
        <v>57.37</v>
      </c>
      <c r="K2172" s="2">
        <f t="shared" si="231"/>
        <v>3.3333333333333333E-2</v>
      </c>
      <c r="L2172">
        <f t="shared" si="232"/>
        <v>0.1111111111111111</v>
      </c>
      <c r="M2172" s="4">
        <f t="shared" si="233"/>
        <v>1.822222222222222</v>
      </c>
      <c r="N2172" s="4">
        <f t="shared" si="234"/>
        <v>16.399999999999999</v>
      </c>
      <c r="O2172">
        <f t="shared" si="235"/>
        <v>3.4981707317073174</v>
      </c>
      <c r="P2172" s="4">
        <f t="shared" si="236"/>
        <v>40.97</v>
      </c>
      <c r="Q2172" t="str">
        <f t="shared" si="237"/>
        <v>Inefficient</v>
      </c>
    </row>
    <row r="2173" spans="1:17" x14ac:dyDescent="0.3">
      <c r="A2173" s="1">
        <v>45372</v>
      </c>
      <c r="B2173" t="s">
        <v>3</v>
      </c>
      <c r="C2173" t="s">
        <v>11</v>
      </c>
      <c r="D2173" t="s">
        <v>5</v>
      </c>
      <c r="E2173" t="s">
        <v>8</v>
      </c>
      <c r="F2173">
        <v>458</v>
      </c>
      <c r="G2173">
        <v>15</v>
      </c>
      <c r="H2173">
        <v>1</v>
      </c>
      <c r="I2173" s="4">
        <v>24.79</v>
      </c>
      <c r="J2173" s="4">
        <v>87.13</v>
      </c>
      <c r="K2173" s="2">
        <f t="shared" si="231"/>
        <v>3.2751091703056769E-2</v>
      </c>
      <c r="L2173">
        <f t="shared" si="232"/>
        <v>6.6666666666666666E-2</v>
      </c>
      <c r="M2173" s="4">
        <f t="shared" si="233"/>
        <v>1.6526666666666665</v>
      </c>
      <c r="N2173" s="4">
        <f t="shared" si="234"/>
        <v>24.79</v>
      </c>
      <c r="O2173">
        <f t="shared" si="235"/>
        <v>3.5147236789027834</v>
      </c>
      <c r="P2173" s="4">
        <f t="shared" si="236"/>
        <v>62.339999999999996</v>
      </c>
      <c r="Q2173" t="str">
        <f t="shared" si="237"/>
        <v>Inefficient</v>
      </c>
    </row>
    <row r="2174" spans="1:17" x14ac:dyDescent="0.3">
      <c r="A2174" s="1">
        <v>45372</v>
      </c>
      <c r="B2174" t="s">
        <v>3</v>
      </c>
      <c r="C2174" t="s">
        <v>11</v>
      </c>
      <c r="D2174" t="s">
        <v>9</v>
      </c>
      <c r="E2174" t="s">
        <v>6</v>
      </c>
      <c r="F2174">
        <v>4027</v>
      </c>
      <c r="G2174">
        <v>56</v>
      </c>
      <c r="H2174">
        <v>1</v>
      </c>
      <c r="I2174" s="4">
        <v>250.63</v>
      </c>
      <c r="J2174" s="4">
        <v>51.61</v>
      </c>
      <c r="K2174" s="2">
        <f t="shared" si="231"/>
        <v>1.3906133598212068E-2</v>
      </c>
      <c r="L2174">
        <f t="shared" si="232"/>
        <v>1.7857142857142856E-2</v>
      </c>
      <c r="M2174" s="4">
        <f t="shared" si="233"/>
        <v>4.475535714285714</v>
      </c>
      <c r="N2174" s="4">
        <f t="shared" si="234"/>
        <v>250.63</v>
      </c>
      <c r="O2174">
        <f t="shared" si="235"/>
        <v>0.20592107888121933</v>
      </c>
      <c r="P2174" s="4">
        <f t="shared" si="236"/>
        <v>-199.01999999999998</v>
      </c>
      <c r="Q2174" t="str">
        <f t="shared" si="237"/>
        <v>Inefficient</v>
      </c>
    </row>
    <row r="2175" spans="1:17" x14ac:dyDescent="0.3">
      <c r="A2175" s="1">
        <v>45372</v>
      </c>
      <c r="B2175" t="s">
        <v>3</v>
      </c>
      <c r="C2175" t="s">
        <v>11</v>
      </c>
      <c r="D2175" t="s">
        <v>9</v>
      </c>
      <c r="E2175" t="s">
        <v>7</v>
      </c>
      <c r="F2175">
        <v>803</v>
      </c>
      <c r="G2175">
        <v>13</v>
      </c>
      <c r="H2175">
        <v>0</v>
      </c>
      <c r="I2175" s="4">
        <v>50.72</v>
      </c>
      <c r="J2175" s="4">
        <v>0</v>
      </c>
      <c r="K2175" s="2">
        <f t="shared" si="231"/>
        <v>1.61892901618929E-2</v>
      </c>
      <c r="L2175">
        <f t="shared" si="232"/>
        <v>0</v>
      </c>
      <c r="M2175" s="4">
        <f t="shared" si="233"/>
        <v>3.9015384615384616</v>
      </c>
      <c r="N2175" s="4">
        <f t="shared" si="234"/>
        <v>0</v>
      </c>
      <c r="O2175">
        <f t="shared" si="235"/>
        <v>0</v>
      </c>
      <c r="P2175" s="4">
        <f t="shared" si="236"/>
        <v>-50.72</v>
      </c>
      <c r="Q2175" t="str">
        <f t="shared" si="237"/>
        <v>Inefficient</v>
      </c>
    </row>
    <row r="2176" spans="1:17" x14ac:dyDescent="0.3">
      <c r="A2176" s="1">
        <v>45372</v>
      </c>
      <c r="B2176" t="s">
        <v>3</v>
      </c>
      <c r="C2176" t="s">
        <v>11</v>
      </c>
      <c r="D2176" t="s">
        <v>9</v>
      </c>
      <c r="E2176" t="s">
        <v>8</v>
      </c>
      <c r="F2176">
        <v>277</v>
      </c>
      <c r="G2176">
        <v>3</v>
      </c>
      <c r="H2176">
        <v>0</v>
      </c>
      <c r="I2176" s="4">
        <v>14.22</v>
      </c>
      <c r="J2176" s="4">
        <v>0</v>
      </c>
      <c r="K2176" s="2">
        <f t="shared" si="231"/>
        <v>1.0830324909747292E-2</v>
      </c>
      <c r="L2176">
        <f t="shared" si="232"/>
        <v>0</v>
      </c>
      <c r="M2176" s="4">
        <f t="shared" si="233"/>
        <v>4.74</v>
      </c>
      <c r="N2176" s="4">
        <f t="shared" si="234"/>
        <v>0</v>
      </c>
      <c r="O2176">
        <f t="shared" si="235"/>
        <v>0</v>
      </c>
      <c r="P2176" s="4">
        <f t="shared" si="236"/>
        <v>-14.22</v>
      </c>
      <c r="Q2176" t="str">
        <f t="shared" si="237"/>
        <v>Inefficient</v>
      </c>
    </row>
    <row r="2177" spans="1:17" x14ac:dyDescent="0.3">
      <c r="A2177" s="1">
        <v>45372</v>
      </c>
      <c r="B2177" t="s">
        <v>3</v>
      </c>
      <c r="C2177" t="s">
        <v>11</v>
      </c>
      <c r="D2177" t="s">
        <v>10</v>
      </c>
      <c r="E2177" t="s">
        <v>6</v>
      </c>
      <c r="F2177">
        <v>6879</v>
      </c>
      <c r="G2177">
        <v>101</v>
      </c>
      <c r="H2177">
        <v>2</v>
      </c>
      <c r="I2177" s="4">
        <v>238.28</v>
      </c>
      <c r="J2177" s="4">
        <v>117.7</v>
      </c>
      <c r="K2177" s="2">
        <f t="shared" si="231"/>
        <v>1.4682366623055677E-2</v>
      </c>
      <c r="L2177">
        <f t="shared" si="232"/>
        <v>1.9801980198019802E-2</v>
      </c>
      <c r="M2177" s="4">
        <f t="shared" si="233"/>
        <v>2.3592079207920791</v>
      </c>
      <c r="N2177" s="4">
        <f t="shared" si="234"/>
        <v>119.14</v>
      </c>
      <c r="O2177">
        <f t="shared" si="235"/>
        <v>0.49395668960886352</v>
      </c>
      <c r="P2177" s="4">
        <f t="shared" si="236"/>
        <v>-120.58</v>
      </c>
      <c r="Q2177" t="str">
        <f t="shared" si="237"/>
        <v>Inefficient</v>
      </c>
    </row>
    <row r="2178" spans="1:17" x14ac:dyDescent="0.3">
      <c r="A2178" s="1">
        <v>45372</v>
      </c>
      <c r="B2178" t="s">
        <v>3</v>
      </c>
      <c r="C2178" t="s">
        <v>11</v>
      </c>
      <c r="D2178" t="s">
        <v>10</v>
      </c>
      <c r="E2178" t="s">
        <v>7</v>
      </c>
      <c r="F2178">
        <v>253</v>
      </c>
      <c r="G2178">
        <v>5</v>
      </c>
      <c r="H2178">
        <v>0</v>
      </c>
      <c r="I2178" s="4">
        <v>6.15</v>
      </c>
      <c r="J2178" s="4">
        <v>0</v>
      </c>
      <c r="K2178" s="2">
        <f t="shared" si="231"/>
        <v>1.9762845849802372E-2</v>
      </c>
      <c r="L2178">
        <f t="shared" si="232"/>
        <v>0</v>
      </c>
      <c r="M2178" s="4">
        <f t="shared" si="233"/>
        <v>1.23</v>
      </c>
      <c r="N2178" s="4">
        <f t="shared" si="234"/>
        <v>0</v>
      </c>
      <c r="O2178">
        <f t="shared" si="235"/>
        <v>0</v>
      </c>
      <c r="P2178" s="4">
        <f t="shared" si="236"/>
        <v>-6.15</v>
      </c>
      <c r="Q2178" t="str">
        <f t="shared" si="237"/>
        <v>Inefficient</v>
      </c>
    </row>
    <row r="2179" spans="1:17" x14ac:dyDescent="0.3">
      <c r="A2179" s="1">
        <v>45372</v>
      </c>
      <c r="B2179" t="s">
        <v>3</v>
      </c>
      <c r="C2179" t="s">
        <v>11</v>
      </c>
      <c r="D2179" t="s">
        <v>10</v>
      </c>
      <c r="E2179" t="s">
        <v>8</v>
      </c>
      <c r="F2179">
        <v>349</v>
      </c>
      <c r="G2179">
        <v>7</v>
      </c>
      <c r="H2179">
        <v>0</v>
      </c>
      <c r="I2179" s="4">
        <v>12.26</v>
      </c>
      <c r="J2179" s="4">
        <v>0</v>
      </c>
      <c r="K2179" s="2">
        <f t="shared" ref="K2179:K2242" si="238">G2179/F2179</f>
        <v>2.0057306590257881E-2</v>
      </c>
      <c r="L2179">
        <f t="shared" ref="L2179:L2242" si="239">IF(G2179=0,0,H2179/G2179)</f>
        <v>0</v>
      </c>
      <c r="M2179" s="4">
        <f t="shared" ref="M2179:M2242" si="240">IF(G2179=0,0,I2179/G2179)</f>
        <v>1.7514285714285713</v>
      </c>
      <c r="N2179" s="4">
        <f t="shared" ref="N2179:N2242" si="241">IF(H2179=0,0,I2179/H2179)</f>
        <v>0</v>
      </c>
      <c r="O2179">
        <f t="shared" ref="O2179:O2242" si="242">IF(I2179=0,0,J2179/I2179)</f>
        <v>0</v>
      </c>
      <c r="P2179" s="4">
        <f t="shared" ref="P2179:P2242" si="243">J2179-I2179</f>
        <v>-12.26</v>
      </c>
      <c r="Q2179" t="str">
        <f t="shared" ref="Q2179:Q2242" si="244">IF(AND(N2179&lt;26.94,O2179&gt;3.57),"Efficient", "Inefficient")</f>
        <v>Inefficient</v>
      </c>
    </row>
    <row r="2180" spans="1:17" x14ac:dyDescent="0.3">
      <c r="A2180" s="1">
        <v>45372</v>
      </c>
      <c r="B2180" t="s">
        <v>3</v>
      </c>
      <c r="C2180" t="s">
        <v>12</v>
      </c>
      <c r="D2180" t="s">
        <v>5</v>
      </c>
      <c r="E2180" t="s">
        <v>6</v>
      </c>
      <c r="F2180">
        <v>961</v>
      </c>
      <c r="G2180">
        <v>44</v>
      </c>
      <c r="H2180">
        <v>6</v>
      </c>
      <c r="I2180" s="4">
        <v>50.76</v>
      </c>
      <c r="J2180" s="4">
        <v>403.44</v>
      </c>
      <c r="K2180" s="2">
        <f t="shared" si="238"/>
        <v>4.5785639958376693E-2</v>
      </c>
      <c r="L2180">
        <f t="shared" si="239"/>
        <v>0.13636363636363635</v>
      </c>
      <c r="M2180" s="4">
        <f t="shared" si="240"/>
        <v>1.1536363636363636</v>
      </c>
      <c r="N2180" s="4">
        <f t="shared" si="241"/>
        <v>8.4599999999999991</v>
      </c>
      <c r="O2180">
        <f t="shared" si="242"/>
        <v>7.9479905437352247</v>
      </c>
      <c r="P2180" s="4">
        <f t="shared" si="243"/>
        <v>352.68</v>
      </c>
      <c r="Q2180" t="str">
        <f t="shared" si="244"/>
        <v>Efficient</v>
      </c>
    </row>
    <row r="2181" spans="1:17" x14ac:dyDescent="0.3">
      <c r="A2181" s="1">
        <v>45372</v>
      </c>
      <c r="B2181" t="s">
        <v>3</v>
      </c>
      <c r="C2181" t="s">
        <v>12</v>
      </c>
      <c r="D2181" t="s">
        <v>5</v>
      </c>
      <c r="E2181" t="s">
        <v>7</v>
      </c>
      <c r="F2181">
        <v>3077</v>
      </c>
      <c r="G2181">
        <v>90</v>
      </c>
      <c r="H2181">
        <v>11</v>
      </c>
      <c r="I2181" s="4">
        <v>191.66</v>
      </c>
      <c r="J2181" s="4">
        <v>835.57</v>
      </c>
      <c r="K2181" s="2">
        <f t="shared" si="238"/>
        <v>2.9249268768280792E-2</v>
      </c>
      <c r="L2181">
        <f t="shared" si="239"/>
        <v>0.12222222222222222</v>
      </c>
      <c r="M2181" s="4">
        <f t="shared" si="240"/>
        <v>2.1295555555555556</v>
      </c>
      <c r="N2181" s="4">
        <f t="shared" si="241"/>
        <v>17.423636363636362</v>
      </c>
      <c r="O2181">
        <f t="shared" si="242"/>
        <v>4.3596472920797247</v>
      </c>
      <c r="P2181" s="4">
        <f t="shared" si="243"/>
        <v>643.91000000000008</v>
      </c>
      <c r="Q2181" t="str">
        <f t="shared" si="244"/>
        <v>Efficient</v>
      </c>
    </row>
    <row r="2182" spans="1:17" x14ac:dyDescent="0.3">
      <c r="A2182" s="1">
        <v>45372</v>
      </c>
      <c r="B2182" t="s">
        <v>3</v>
      </c>
      <c r="C2182" t="s">
        <v>12</v>
      </c>
      <c r="D2182" t="s">
        <v>5</v>
      </c>
      <c r="E2182" t="s">
        <v>8</v>
      </c>
      <c r="F2182">
        <v>1040</v>
      </c>
      <c r="G2182">
        <v>25</v>
      </c>
      <c r="H2182">
        <v>1</v>
      </c>
      <c r="I2182" s="4">
        <v>50.13</v>
      </c>
      <c r="J2182" s="4">
        <v>88.2</v>
      </c>
      <c r="K2182" s="2">
        <f t="shared" si="238"/>
        <v>2.403846153846154E-2</v>
      </c>
      <c r="L2182">
        <f t="shared" si="239"/>
        <v>0.04</v>
      </c>
      <c r="M2182" s="4">
        <f t="shared" si="240"/>
        <v>2.0052000000000003</v>
      </c>
      <c r="N2182" s="4">
        <f t="shared" si="241"/>
        <v>50.13</v>
      </c>
      <c r="O2182">
        <f t="shared" si="242"/>
        <v>1.7594254937163374</v>
      </c>
      <c r="P2182" s="4">
        <f t="shared" si="243"/>
        <v>38.07</v>
      </c>
      <c r="Q2182" t="str">
        <f t="shared" si="244"/>
        <v>Inefficient</v>
      </c>
    </row>
    <row r="2183" spans="1:17" x14ac:dyDescent="0.3">
      <c r="A2183" s="1">
        <v>45372</v>
      </c>
      <c r="B2183" t="s">
        <v>3</v>
      </c>
      <c r="C2183" t="s">
        <v>12</v>
      </c>
      <c r="D2183" t="s">
        <v>9</v>
      </c>
      <c r="E2183" t="s">
        <v>6</v>
      </c>
      <c r="F2183">
        <v>1361</v>
      </c>
      <c r="G2183">
        <v>9</v>
      </c>
      <c r="H2183">
        <v>0</v>
      </c>
      <c r="I2183" s="4">
        <v>32.58</v>
      </c>
      <c r="J2183" s="4">
        <v>0</v>
      </c>
      <c r="K2183" s="2">
        <f t="shared" si="238"/>
        <v>6.6127847171197646E-3</v>
      </c>
      <c r="L2183">
        <f t="shared" si="239"/>
        <v>0</v>
      </c>
      <c r="M2183" s="4">
        <f t="shared" si="240"/>
        <v>3.6199999999999997</v>
      </c>
      <c r="N2183" s="4">
        <f t="shared" si="241"/>
        <v>0</v>
      </c>
      <c r="O2183">
        <f t="shared" si="242"/>
        <v>0</v>
      </c>
      <c r="P2183" s="4">
        <f t="shared" si="243"/>
        <v>-32.58</v>
      </c>
      <c r="Q2183" t="str">
        <f t="shared" si="244"/>
        <v>Inefficient</v>
      </c>
    </row>
    <row r="2184" spans="1:17" x14ac:dyDescent="0.3">
      <c r="A2184" s="1">
        <v>45372</v>
      </c>
      <c r="B2184" t="s">
        <v>3</v>
      </c>
      <c r="C2184" t="s">
        <v>12</v>
      </c>
      <c r="D2184" t="s">
        <v>9</v>
      </c>
      <c r="E2184" t="s">
        <v>7</v>
      </c>
      <c r="F2184">
        <v>2828</v>
      </c>
      <c r="G2184">
        <v>48</v>
      </c>
      <c r="H2184">
        <v>1</v>
      </c>
      <c r="I2184" s="4">
        <v>180.91</v>
      </c>
      <c r="J2184" s="4">
        <v>70.489999999999995</v>
      </c>
      <c r="K2184" s="2">
        <f t="shared" si="238"/>
        <v>1.6973125884016973E-2</v>
      </c>
      <c r="L2184">
        <f t="shared" si="239"/>
        <v>2.0833333333333332E-2</v>
      </c>
      <c r="M2184" s="4">
        <f t="shared" si="240"/>
        <v>3.7689583333333334</v>
      </c>
      <c r="N2184" s="4">
        <f t="shared" si="241"/>
        <v>180.91</v>
      </c>
      <c r="O2184">
        <f t="shared" si="242"/>
        <v>0.38964125808413019</v>
      </c>
      <c r="P2184" s="4">
        <f t="shared" si="243"/>
        <v>-110.42</v>
      </c>
      <c r="Q2184" t="str">
        <f t="shared" si="244"/>
        <v>Inefficient</v>
      </c>
    </row>
    <row r="2185" spans="1:17" x14ac:dyDescent="0.3">
      <c r="A2185" s="1">
        <v>45372</v>
      </c>
      <c r="B2185" t="s">
        <v>3</v>
      </c>
      <c r="C2185" t="s">
        <v>12</v>
      </c>
      <c r="D2185" t="s">
        <v>9</v>
      </c>
      <c r="E2185" t="s">
        <v>8</v>
      </c>
      <c r="F2185">
        <v>1587</v>
      </c>
      <c r="G2185">
        <v>11</v>
      </c>
      <c r="H2185">
        <v>0</v>
      </c>
      <c r="I2185" s="4">
        <v>49.72</v>
      </c>
      <c r="J2185" s="4">
        <v>0</v>
      </c>
      <c r="K2185" s="2">
        <f t="shared" si="238"/>
        <v>6.9313169502205419E-3</v>
      </c>
      <c r="L2185">
        <f t="shared" si="239"/>
        <v>0</v>
      </c>
      <c r="M2185" s="4">
        <f t="shared" si="240"/>
        <v>4.5199999999999996</v>
      </c>
      <c r="N2185" s="4">
        <f t="shared" si="241"/>
        <v>0</v>
      </c>
      <c r="O2185">
        <f t="shared" si="242"/>
        <v>0</v>
      </c>
      <c r="P2185" s="4">
        <f t="shared" si="243"/>
        <v>-49.72</v>
      </c>
      <c r="Q2185" t="str">
        <f t="shared" si="244"/>
        <v>Inefficient</v>
      </c>
    </row>
    <row r="2186" spans="1:17" x14ac:dyDescent="0.3">
      <c r="A2186" s="1">
        <v>45372</v>
      </c>
      <c r="B2186" t="s">
        <v>3</v>
      </c>
      <c r="C2186" t="s">
        <v>12</v>
      </c>
      <c r="D2186" t="s">
        <v>10</v>
      </c>
      <c r="E2186" t="s">
        <v>6</v>
      </c>
      <c r="F2186">
        <v>1468</v>
      </c>
      <c r="G2186">
        <v>30</v>
      </c>
      <c r="H2186">
        <v>1</v>
      </c>
      <c r="I2186" s="4">
        <v>41.56</v>
      </c>
      <c r="J2186" s="4">
        <v>80.430000000000007</v>
      </c>
      <c r="K2186" s="2">
        <f t="shared" si="238"/>
        <v>2.0435967302452316E-2</v>
      </c>
      <c r="L2186">
        <f t="shared" si="239"/>
        <v>3.3333333333333333E-2</v>
      </c>
      <c r="M2186" s="4">
        <f t="shared" si="240"/>
        <v>1.3853333333333333</v>
      </c>
      <c r="N2186" s="4">
        <f t="shared" si="241"/>
        <v>41.56</v>
      </c>
      <c r="O2186">
        <f t="shared" si="242"/>
        <v>1.9352743022136671</v>
      </c>
      <c r="P2186" s="4">
        <f t="shared" si="243"/>
        <v>38.870000000000005</v>
      </c>
      <c r="Q2186" t="str">
        <f t="shared" si="244"/>
        <v>Inefficient</v>
      </c>
    </row>
    <row r="2187" spans="1:17" x14ac:dyDescent="0.3">
      <c r="A2187" s="1">
        <v>45372</v>
      </c>
      <c r="B2187" t="s">
        <v>3</v>
      </c>
      <c r="C2187" t="s">
        <v>12</v>
      </c>
      <c r="D2187" t="s">
        <v>10</v>
      </c>
      <c r="E2187" t="s">
        <v>7</v>
      </c>
      <c r="F2187">
        <v>5693</v>
      </c>
      <c r="G2187">
        <v>73</v>
      </c>
      <c r="H2187">
        <v>4</v>
      </c>
      <c r="I2187" s="4">
        <v>306.45</v>
      </c>
      <c r="J2187" s="4">
        <v>350.43</v>
      </c>
      <c r="K2187" s="2">
        <f t="shared" si="238"/>
        <v>1.2822764798875813E-2</v>
      </c>
      <c r="L2187">
        <f t="shared" si="239"/>
        <v>5.4794520547945202E-2</v>
      </c>
      <c r="M2187" s="4">
        <f t="shared" si="240"/>
        <v>4.1979452054794519</v>
      </c>
      <c r="N2187" s="4">
        <f t="shared" si="241"/>
        <v>76.612499999999997</v>
      </c>
      <c r="O2187">
        <f t="shared" si="242"/>
        <v>1.1435144395496819</v>
      </c>
      <c r="P2187" s="4">
        <f t="shared" si="243"/>
        <v>43.980000000000018</v>
      </c>
      <c r="Q2187" t="str">
        <f t="shared" si="244"/>
        <v>Inefficient</v>
      </c>
    </row>
    <row r="2188" spans="1:17" x14ac:dyDescent="0.3">
      <c r="A2188" s="1">
        <v>45372</v>
      </c>
      <c r="B2188" t="s">
        <v>3</v>
      </c>
      <c r="C2188" t="s">
        <v>12</v>
      </c>
      <c r="D2188" t="s">
        <v>10</v>
      </c>
      <c r="E2188" t="s">
        <v>8</v>
      </c>
      <c r="F2188">
        <v>2312</v>
      </c>
      <c r="G2188">
        <v>64</v>
      </c>
      <c r="H2188">
        <v>4</v>
      </c>
      <c r="I2188" s="4">
        <v>157.03</v>
      </c>
      <c r="J2188" s="4">
        <v>238.43</v>
      </c>
      <c r="K2188" s="2">
        <f t="shared" si="238"/>
        <v>2.768166089965398E-2</v>
      </c>
      <c r="L2188">
        <f t="shared" si="239"/>
        <v>6.25E-2</v>
      </c>
      <c r="M2188" s="4">
        <f t="shared" si="240"/>
        <v>2.45359375</v>
      </c>
      <c r="N2188" s="4">
        <f t="shared" si="241"/>
        <v>39.2575</v>
      </c>
      <c r="O2188">
        <f t="shared" si="242"/>
        <v>1.5183722855505317</v>
      </c>
      <c r="P2188" s="4">
        <f t="shared" si="243"/>
        <v>81.400000000000006</v>
      </c>
      <c r="Q2188" t="str">
        <f t="shared" si="244"/>
        <v>Inefficient</v>
      </c>
    </row>
    <row r="2189" spans="1:17" x14ac:dyDescent="0.3">
      <c r="A2189" s="1">
        <v>45373</v>
      </c>
      <c r="B2189" t="s">
        <v>3</v>
      </c>
      <c r="C2189" t="s">
        <v>4</v>
      </c>
      <c r="D2189" t="s">
        <v>5</v>
      </c>
      <c r="E2189" t="s">
        <v>6</v>
      </c>
      <c r="F2189">
        <v>4830</v>
      </c>
      <c r="G2189">
        <v>140</v>
      </c>
      <c r="H2189">
        <v>20</v>
      </c>
      <c r="I2189" s="4">
        <v>170.38</v>
      </c>
      <c r="J2189" s="4">
        <v>1202.6600000000001</v>
      </c>
      <c r="K2189" s="2">
        <f t="shared" si="238"/>
        <v>2.8985507246376812E-2</v>
      </c>
      <c r="L2189">
        <f t="shared" si="239"/>
        <v>0.14285714285714285</v>
      </c>
      <c r="M2189" s="4">
        <f t="shared" si="240"/>
        <v>1.2169999999999999</v>
      </c>
      <c r="N2189" s="4">
        <f t="shared" si="241"/>
        <v>8.5190000000000001</v>
      </c>
      <c r="O2189">
        <f t="shared" si="242"/>
        <v>7.0586923347810782</v>
      </c>
      <c r="P2189" s="4">
        <f t="shared" si="243"/>
        <v>1032.2800000000002</v>
      </c>
      <c r="Q2189" t="str">
        <f t="shared" si="244"/>
        <v>Efficient</v>
      </c>
    </row>
    <row r="2190" spans="1:17" x14ac:dyDescent="0.3">
      <c r="A2190" s="1">
        <v>45373</v>
      </c>
      <c r="B2190" t="s">
        <v>3</v>
      </c>
      <c r="C2190" t="s">
        <v>4</v>
      </c>
      <c r="D2190" t="s">
        <v>5</v>
      </c>
      <c r="E2190" t="s">
        <v>7</v>
      </c>
      <c r="F2190">
        <v>1397</v>
      </c>
      <c r="G2190">
        <v>52</v>
      </c>
      <c r="H2190">
        <v>3</v>
      </c>
      <c r="I2190" s="4">
        <v>89.68</v>
      </c>
      <c r="J2190" s="4">
        <v>153.18</v>
      </c>
      <c r="K2190" s="2">
        <f t="shared" si="238"/>
        <v>3.7222619899785252E-2</v>
      </c>
      <c r="L2190">
        <f t="shared" si="239"/>
        <v>5.7692307692307696E-2</v>
      </c>
      <c r="M2190" s="4">
        <f t="shared" si="240"/>
        <v>1.7246153846153847</v>
      </c>
      <c r="N2190" s="4">
        <f t="shared" si="241"/>
        <v>29.893333333333334</v>
      </c>
      <c r="O2190">
        <f t="shared" si="242"/>
        <v>1.7080731489741301</v>
      </c>
      <c r="P2190" s="4">
        <f t="shared" si="243"/>
        <v>63.5</v>
      </c>
      <c r="Q2190" t="str">
        <f t="shared" si="244"/>
        <v>Inefficient</v>
      </c>
    </row>
    <row r="2191" spans="1:17" x14ac:dyDescent="0.3">
      <c r="A2191" s="1">
        <v>45373</v>
      </c>
      <c r="B2191" t="s">
        <v>3</v>
      </c>
      <c r="C2191" t="s">
        <v>4</v>
      </c>
      <c r="D2191" t="s">
        <v>5</v>
      </c>
      <c r="E2191" t="s">
        <v>8</v>
      </c>
      <c r="F2191">
        <v>463</v>
      </c>
      <c r="G2191">
        <v>18</v>
      </c>
      <c r="H2191">
        <v>1</v>
      </c>
      <c r="I2191" s="4">
        <v>11.21</v>
      </c>
      <c r="J2191" s="4">
        <v>80.62</v>
      </c>
      <c r="K2191" s="2">
        <f t="shared" si="238"/>
        <v>3.8876889848812095E-2</v>
      </c>
      <c r="L2191">
        <f t="shared" si="239"/>
        <v>5.5555555555555552E-2</v>
      </c>
      <c r="M2191" s="4">
        <f t="shared" si="240"/>
        <v>0.62277777777777787</v>
      </c>
      <c r="N2191" s="4">
        <f t="shared" si="241"/>
        <v>11.21</v>
      </c>
      <c r="O2191">
        <f t="shared" si="242"/>
        <v>7.191793041926851</v>
      </c>
      <c r="P2191" s="4">
        <f t="shared" si="243"/>
        <v>69.41</v>
      </c>
      <c r="Q2191" t="str">
        <f t="shared" si="244"/>
        <v>Efficient</v>
      </c>
    </row>
    <row r="2192" spans="1:17" x14ac:dyDescent="0.3">
      <c r="A2192" s="1">
        <v>45373</v>
      </c>
      <c r="B2192" t="s">
        <v>3</v>
      </c>
      <c r="C2192" t="s">
        <v>4</v>
      </c>
      <c r="D2192" t="s">
        <v>9</v>
      </c>
      <c r="E2192" t="s">
        <v>6</v>
      </c>
      <c r="F2192">
        <v>3010</v>
      </c>
      <c r="G2192">
        <v>42</v>
      </c>
      <c r="H2192">
        <v>0</v>
      </c>
      <c r="I2192" s="4">
        <v>83.39</v>
      </c>
      <c r="J2192" s="4">
        <v>0</v>
      </c>
      <c r="K2192" s="2">
        <f t="shared" si="238"/>
        <v>1.3953488372093023E-2</v>
      </c>
      <c r="L2192">
        <f t="shared" si="239"/>
        <v>0</v>
      </c>
      <c r="M2192" s="4">
        <f t="shared" si="240"/>
        <v>1.9854761904761904</v>
      </c>
      <c r="N2192" s="4">
        <f t="shared" si="241"/>
        <v>0</v>
      </c>
      <c r="O2192">
        <f t="shared" si="242"/>
        <v>0</v>
      </c>
      <c r="P2192" s="4">
        <f t="shared" si="243"/>
        <v>-83.39</v>
      </c>
      <c r="Q2192" t="str">
        <f t="shared" si="244"/>
        <v>Inefficient</v>
      </c>
    </row>
    <row r="2193" spans="1:17" x14ac:dyDescent="0.3">
      <c r="A2193" s="1">
        <v>45373</v>
      </c>
      <c r="B2193" t="s">
        <v>3</v>
      </c>
      <c r="C2193" t="s">
        <v>4</v>
      </c>
      <c r="D2193" t="s">
        <v>9</v>
      </c>
      <c r="E2193" t="s">
        <v>7</v>
      </c>
      <c r="F2193">
        <v>1143</v>
      </c>
      <c r="G2193">
        <v>12</v>
      </c>
      <c r="H2193">
        <v>0</v>
      </c>
      <c r="I2193" s="4">
        <v>69.17</v>
      </c>
      <c r="J2193" s="4">
        <v>0</v>
      </c>
      <c r="K2193" s="2">
        <f t="shared" si="238"/>
        <v>1.0498687664041995E-2</v>
      </c>
      <c r="L2193">
        <f t="shared" si="239"/>
        <v>0</v>
      </c>
      <c r="M2193" s="4">
        <f t="shared" si="240"/>
        <v>5.7641666666666671</v>
      </c>
      <c r="N2193" s="4">
        <f t="shared" si="241"/>
        <v>0</v>
      </c>
      <c r="O2193">
        <f t="shared" si="242"/>
        <v>0</v>
      </c>
      <c r="P2193" s="4">
        <f t="shared" si="243"/>
        <v>-69.17</v>
      </c>
      <c r="Q2193" t="str">
        <f t="shared" si="244"/>
        <v>Inefficient</v>
      </c>
    </row>
    <row r="2194" spans="1:17" x14ac:dyDescent="0.3">
      <c r="A2194" s="1">
        <v>45373</v>
      </c>
      <c r="B2194" t="s">
        <v>3</v>
      </c>
      <c r="C2194" t="s">
        <v>4</v>
      </c>
      <c r="D2194" t="s">
        <v>9</v>
      </c>
      <c r="E2194" t="s">
        <v>8</v>
      </c>
      <c r="F2194">
        <v>86</v>
      </c>
      <c r="G2194">
        <v>0</v>
      </c>
      <c r="H2194">
        <v>0</v>
      </c>
      <c r="I2194" s="4">
        <v>3.01</v>
      </c>
      <c r="J2194" s="4">
        <v>0</v>
      </c>
      <c r="K2194" s="2">
        <f t="shared" si="238"/>
        <v>0</v>
      </c>
      <c r="L2194">
        <f t="shared" si="239"/>
        <v>0</v>
      </c>
      <c r="M2194" s="4">
        <f t="shared" si="240"/>
        <v>0</v>
      </c>
      <c r="N2194" s="4">
        <f t="shared" si="241"/>
        <v>0</v>
      </c>
      <c r="O2194">
        <f t="shared" si="242"/>
        <v>0</v>
      </c>
      <c r="P2194" s="4">
        <f t="shared" si="243"/>
        <v>-3.01</v>
      </c>
      <c r="Q2194" t="str">
        <f t="shared" si="244"/>
        <v>Inefficient</v>
      </c>
    </row>
    <row r="2195" spans="1:17" x14ac:dyDescent="0.3">
      <c r="A2195" s="1">
        <v>45373</v>
      </c>
      <c r="B2195" t="s">
        <v>3</v>
      </c>
      <c r="C2195" t="s">
        <v>4</v>
      </c>
      <c r="D2195" t="s">
        <v>10</v>
      </c>
      <c r="E2195" t="s">
        <v>6</v>
      </c>
      <c r="F2195">
        <v>2791</v>
      </c>
      <c r="G2195">
        <v>62</v>
      </c>
      <c r="H2195">
        <v>4</v>
      </c>
      <c r="I2195" s="4">
        <v>106.54</v>
      </c>
      <c r="J2195" s="4">
        <v>340.61</v>
      </c>
      <c r="K2195" s="2">
        <f t="shared" si="238"/>
        <v>2.2214260121820137E-2</v>
      </c>
      <c r="L2195">
        <f t="shared" si="239"/>
        <v>6.4516129032258063E-2</v>
      </c>
      <c r="M2195" s="4">
        <f t="shared" si="240"/>
        <v>1.7183870967741937</v>
      </c>
      <c r="N2195" s="4">
        <f t="shared" si="241"/>
        <v>26.635000000000002</v>
      </c>
      <c r="O2195">
        <f t="shared" si="242"/>
        <v>3.1970152055565983</v>
      </c>
      <c r="P2195" s="4">
        <f t="shared" si="243"/>
        <v>234.07</v>
      </c>
      <c r="Q2195" t="str">
        <f t="shared" si="244"/>
        <v>Inefficient</v>
      </c>
    </row>
    <row r="2196" spans="1:17" x14ac:dyDescent="0.3">
      <c r="A2196" s="1">
        <v>45373</v>
      </c>
      <c r="B2196" t="s">
        <v>3</v>
      </c>
      <c r="C2196" t="s">
        <v>4</v>
      </c>
      <c r="D2196" t="s">
        <v>10</v>
      </c>
      <c r="E2196" t="s">
        <v>7</v>
      </c>
      <c r="F2196">
        <v>2706</v>
      </c>
      <c r="G2196">
        <v>45</v>
      </c>
      <c r="H2196">
        <v>2</v>
      </c>
      <c r="I2196" s="4">
        <v>144.91</v>
      </c>
      <c r="J2196" s="4">
        <v>163.33000000000001</v>
      </c>
      <c r="K2196" s="2">
        <f t="shared" si="238"/>
        <v>1.662971175166297E-2</v>
      </c>
      <c r="L2196">
        <f t="shared" si="239"/>
        <v>4.4444444444444446E-2</v>
      </c>
      <c r="M2196" s="4">
        <f t="shared" si="240"/>
        <v>3.2202222222222221</v>
      </c>
      <c r="N2196" s="4">
        <f t="shared" si="241"/>
        <v>72.454999999999998</v>
      </c>
      <c r="O2196">
        <f t="shared" si="242"/>
        <v>1.1271133807190672</v>
      </c>
      <c r="P2196" s="4">
        <f t="shared" si="243"/>
        <v>18.420000000000016</v>
      </c>
      <c r="Q2196" t="str">
        <f t="shared" si="244"/>
        <v>Inefficient</v>
      </c>
    </row>
    <row r="2197" spans="1:17" x14ac:dyDescent="0.3">
      <c r="A2197" s="1">
        <v>45373</v>
      </c>
      <c r="B2197" t="s">
        <v>3</v>
      </c>
      <c r="C2197" t="s">
        <v>4</v>
      </c>
      <c r="D2197" t="s">
        <v>10</v>
      </c>
      <c r="E2197" t="s">
        <v>8</v>
      </c>
      <c r="F2197">
        <v>328</v>
      </c>
      <c r="G2197">
        <v>5</v>
      </c>
      <c r="H2197">
        <v>0</v>
      </c>
      <c r="I2197" s="4">
        <v>18</v>
      </c>
      <c r="J2197" s="4">
        <v>0</v>
      </c>
      <c r="K2197" s="2">
        <f t="shared" si="238"/>
        <v>1.524390243902439E-2</v>
      </c>
      <c r="L2197">
        <f t="shared" si="239"/>
        <v>0</v>
      </c>
      <c r="M2197" s="4">
        <f t="shared" si="240"/>
        <v>3.6</v>
      </c>
      <c r="N2197" s="4">
        <f t="shared" si="241"/>
        <v>0</v>
      </c>
      <c r="O2197">
        <f t="shared" si="242"/>
        <v>0</v>
      </c>
      <c r="P2197" s="4">
        <f t="shared" si="243"/>
        <v>-18</v>
      </c>
      <c r="Q2197" t="str">
        <f t="shared" si="244"/>
        <v>Inefficient</v>
      </c>
    </row>
    <row r="2198" spans="1:17" x14ac:dyDescent="0.3">
      <c r="A2198" s="1">
        <v>45373</v>
      </c>
      <c r="B2198" t="s">
        <v>3</v>
      </c>
      <c r="C2198" t="s">
        <v>11</v>
      </c>
      <c r="D2198" t="s">
        <v>5</v>
      </c>
      <c r="E2198" t="s">
        <v>6</v>
      </c>
      <c r="F2198">
        <v>4586</v>
      </c>
      <c r="G2198">
        <v>126</v>
      </c>
      <c r="H2198">
        <v>14</v>
      </c>
      <c r="I2198" s="4">
        <v>260.61</v>
      </c>
      <c r="J2198" s="4">
        <v>1341.15</v>
      </c>
      <c r="K2198" s="2">
        <f t="shared" si="238"/>
        <v>2.7474923680767552E-2</v>
      </c>
      <c r="L2198">
        <f t="shared" si="239"/>
        <v>0.1111111111111111</v>
      </c>
      <c r="M2198" s="4">
        <f t="shared" si="240"/>
        <v>2.0683333333333334</v>
      </c>
      <c r="N2198" s="4">
        <f t="shared" si="241"/>
        <v>18.615000000000002</v>
      </c>
      <c r="O2198">
        <f t="shared" si="242"/>
        <v>5.1461954644871648</v>
      </c>
      <c r="P2198" s="4">
        <f t="shared" si="243"/>
        <v>1080.54</v>
      </c>
      <c r="Q2198" t="str">
        <f t="shared" si="244"/>
        <v>Efficient</v>
      </c>
    </row>
    <row r="2199" spans="1:17" x14ac:dyDescent="0.3">
      <c r="A2199" s="1">
        <v>45373</v>
      </c>
      <c r="B2199" t="s">
        <v>3</v>
      </c>
      <c r="C2199" t="s">
        <v>11</v>
      </c>
      <c r="D2199" t="s">
        <v>5</v>
      </c>
      <c r="E2199" t="s">
        <v>7</v>
      </c>
      <c r="F2199">
        <v>388</v>
      </c>
      <c r="G2199">
        <v>16</v>
      </c>
      <c r="H2199">
        <v>0</v>
      </c>
      <c r="I2199" s="4">
        <v>13.26</v>
      </c>
      <c r="J2199" s="4">
        <v>0</v>
      </c>
      <c r="K2199" s="2">
        <f t="shared" si="238"/>
        <v>4.1237113402061855E-2</v>
      </c>
      <c r="L2199">
        <f t="shared" si="239"/>
        <v>0</v>
      </c>
      <c r="M2199" s="4">
        <f t="shared" si="240"/>
        <v>0.82874999999999999</v>
      </c>
      <c r="N2199" s="4">
        <f t="shared" si="241"/>
        <v>0</v>
      </c>
      <c r="O2199">
        <f t="shared" si="242"/>
        <v>0</v>
      </c>
      <c r="P2199" s="4">
        <f t="shared" si="243"/>
        <v>-13.26</v>
      </c>
      <c r="Q2199" t="str">
        <f t="shared" si="244"/>
        <v>Inefficient</v>
      </c>
    </row>
    <row r="2200" spans="1:17" x14ac:dyDescent="0.3">
      <c r="A2200" s="1">
        <v>45373</v>
      </c>
      <c r="B2200" t="s">
        <v>3</v>
      </c>
      <c r="C2200" t="s">
        <v>11</v>
      </c>
      <c r="D2200" t="s">
        <v>5</v>
      </c>
      <c r="E2200" t="s">
        <v>8</v>
      </c>
      <c r="F2200">
        <v>461</v>
      </c>
      <c r="G2200">
        <v>9</v>
      </c>
      <c r="H2200">
        <v>1</v>
      </c>
      <c r="I2200" s="4">
        <v>13.58</v>
      </c>
      <c r="J2200" s="4">
        <v>91.87</v>
      </c>
      <c r="K2200" s="2">
        <f t="shared" si="238"/>
        <v>1.9522776572668113E-2</v>
      </c>
      <c r="L2200">
        <f t="shared" si="239"/>
        <v>0.1111111111111111</v>
      </c>
      <c r="M2200" s="4">
        <f t="shared" si="240"/>
        <v>1.5088888888888889</v>
      </c>
      <c r="N2200" s="4">
        <f t="shared" si="241"/>
        <v>13.58</v>
      </c>
      <c r="O2200">
        <f t="shared" si="242"/>
        <v>6.7650957290132547</v>
      </c>
      <c r="P2200" s="4">
        <f t="shared" si="243"/>
        <v>78.290000000000006</v>
      </c>
      <c r="Q2200" t="str">
        <f t="shared" si="244"/>
        <v>Efficient</v>
      </c>
    </row>
    <row r="2201" spans="1:17" x14ac:dyDescent="0.3">
      <c r="A2201" s="1">
        <v>45373</v>
      </c>
      <c r="B2201" t="s">
        <v>3</v>
      </c>
      <c r="C2201" t="s">
        <v>11</v>
      </c>
      <c r="D2201" t="s">
        <v>9</v>
      </c>
      <c r="E2201" t="s">
        <v>6</v>
      </c>
      <c r="F2201">
        <v>5174</v>
      </c>
      <c r="G2201">
        <v>76</v>
      </c>
      <c r="H2201">
        <v>2</v>
      </c>
      <c r="I2201" s="4">
        <v>165.23</v>
      </c>
      <c r="J2201" s="4">
        <v>110.76</v>
      </c>
      <c r="K2201" s="2">
        <f t="shared" si="238"/>
        <v>1.4688828759180518E-2</v>
      </c>
      <c r="L2201">
        <f t="shared" si="239"/>
        <v>2.6315789473684209E-2</v>
      </c>
      <c r="M2201" s="4">
        <f t="shared" si="240"/>
        <v>2.1740789473684208</v>
      </c>
      <c r="N2201" s="4">
        <f t="shared" si="241"/>
        <v>82.614999999999995</v>
      </c>
      <c r="O2201">
        <f t="shared" si="242"/>
        <v>0.67033831628638874</v>
      </c>
      <c r="P2201" s="4">
        <f t="shared" si="243"/>
        <v>-54.469999999999985</v>
      </c>
      <c r="Q2201" t="str">
        <f t="shared" si="244"/>
        <v>Inefficient</v>
      </c>
    </row>
    <row r="2202" spans="1:17" x14ac:dyDescent="0.3">
      <c r="A2202" s="1">
        <v>45373</v>
      </c>
      <c r="B2202" t="s">
        <v>3</v>
      </c>
      <c r="C2202" t="s">
        <v>11</v>
      </c>
      <c r="D2202" t="s">
        <v>9</v>
      </c>
      <c r="E2202" t="s">
        <v>7</v>
      </c>
      <c r="F2202">
        <v>949</v>
      </c>
      <c r="G2202">
        <v>11</v>
      </c>
      <c r="H2202">
        <v>0</v>
      </c>
      <c r="I2202" s="4">
        <v>22.24</v>
      </c>
      <c r="J2202" s="4">
        <v>0</v>
      </c>
      <c r="K2202" s="2">
        <f t="shared" si="238"/>
        <v>1.1591148577449948E-2</v>
      </c>
      <c r="L2202">
        <f t="shared" si="239"/>
        <v>0</v>
      </c>
      <c r="M2202" s="4">
        <f t="shared" si="240"/>
        <v>2.0218181818181815</v>
      </c>
      <c r="N2202" s="4">
        <f t="shared" si="241"/>
        <v>0</v>
      </c>
      <c r="O2202">
        <f t="shared" si="242"/>
        <v>0</v>
      </c>
      <c r="P2202" s="4">
        <f t="shared" si="243"/>
        <v>-22.24</v>
      </c>
      <c r="Q2202" t="str">
        <f t="shared" si="244"/>
        <v>Inefficient</v>
      </c>
    </row>
    <row r="2203" spans="1:17" x14ac:dyDescent="0.3">
      <c r="A2203" s="1">
        <v>45373</v>
      </c>
      <c r="B2203" t="s">
        <v>3</v>
      </c>
      <c r="C2203" t="s">
        <v>11</v>
      </c>
      <c r="D2203" t="s">
        <v>9</v>
      </c>
      <c r="E2203" t="s">
        <v>8</v>
      </c>
      <c r="F2203">
        <v>91</v>
      </c>
      <c r="G2203">
        <v>1</v>
      </c>
      <c r="H2203">
        <v>0</v>
      </c>
      <c r="I2203" s="4">
        <v>3.33</v>
      </c>
      <c r="J2203" s="4">
        <v>0</v>
      </c>
      <c r="K2203" s="2">
        <f t="shared" si="238"/>
        <v>1.098901098901099E-2</v>
      </c>
      <c r="L2203">
        <f t="shared" si="239"/>
        <v>0</v>
      </c>
      <c r="M2203" s="4">
        <f t="shared" si="240"/>
        <v>3.33</v>
      </c>
      <c r="N2203" s="4">
        <f t="shared" si="241"/>
        <v>0</v>
      </c>
      <c r="O2203">
        <f t="shared" si="242"/>
        <v>0</v>
      </c>
      <c r="P2203" s="4">
        <f t="shared" si="243"/>
        <v>-3.33</v>
      </c>
      <c r="Q2203" t="str">
        <f t="shared" si="244"/>
        <v>Inefficient</v>
      </c>
    </row>
    <row r="2204" spans="1:17" x14ac:dyDescent="0.3">
      <c r="A2204" s="1">
        <v>45373</v>
      </c>
      <c r="B2204" t="s">
        <v>3</v>
      </c>
      <c r="C2204" t="s">
        <v>11</v>
      </c>
      <c r="D2204" t="s">
        <v>10</v>
      </c>
      <c r="E2204" t="s">
        <v>6</v>
      </c>
      <c r="F2204">
        <v>4615</v>
      </c>
      <c r="G2204">
        <v>131</v>
      </c>
      <c r="H2204">
        <v>5</v>
      </c>
      <c r="I2204" s="4">
        <v>236.59</v>
      </c>
      <c r="J2204" s="4">
        <v>444.95</v>
      </c>
      <c r="K2204" s="2">
        <f t="shared" si="238"/>
        <v>2.8385698808234019E-2</v>
      </c>
      <c r="L2204">
        <f t="shared" si="239"/>
        <v>3.8167938931297711E-2</v>
      </c>
      <c r="M2204" s="4">
        <f t="shared" si="240"/>
        <v>1.8060305343511451</v>
      </c>
      <c r="N2204" s="4">
        <f t="shared" si="241"/>
        <v>47.317999999999998</v>
      </c>
      <c r="O2204">
        <f t="shared" si="242"/>
        <v>1.8806796567902277</v>
      </c>
      <c r="P2204" s="4">
        <f t="shared" si="243"/>
        <v>208.35999999999999</v>
      </c>
      <c r="Q2204" t="str">
        <f t="shared" si="244"/>
        <v>Inefficient</v>
      </c>
    </row>
    <row r="2205" spans="1:17" x14ac:dyDescent="0.3">
      <c r="A2205" s="1">
        <v>45373</v>
      </c>
      <c r="B2205" t="s">
        <v>3</v>
      </c>
      <c r="C2205" t="s">
        <v>11</v>
      </c>
      <c r="D2205" t="s">
        <v>10</v>
      </c>
      <c r="E2205" t="s">
        <v>7</v>
      </c>
      <c r="F2205">
        <v>727</v>
      </c>
      <c r="G2205">
        <v>20</v>
      </c>
      <c r="H2205">
        <v>1</v>
      </c>
      <c r="I2205" s="4">
        <v>44.57</v>
      </c>
      <c r="J2205" s="4">
        <v>74.010000000000005</v>
      </c>
      <c r="K2205" s="2">
        <f t="shared" si="238"/>
        <v>2.7510316368638238E-2</v>
      </c>
      <c r="L2205">
        <f t="shared" si="239"/>
        <v>0.05</v>
      </c>
      <c r="M2205" s="4">
        <f t="shared" si="240"/>
        <v>2.2284999999999999</v>
      </c>
      <c r="N2205" s="4">
        <f t="shared" si="241"/>
        <v>44.57</v>
      </c>
      <c r="O2205">
        <f t="shared" si="242"/>
        <v>1.6605339914740858</v>
      </c>
      <c r="P2205" s="4">
        <f t="shared" si="243"/>
        <v>29.440000000000005</v>
      </c>
      <c r="Q2205" t="str">
        <f t="shared" si="244"/>
        <v>Inefficient</v>
      </c>
    </row>
    <row r="2206" spans="1:17" x14ac:dyDescent="0.3">
      <c r="A2206" s="1">
        <v>45373</v>
      </c>
      <c r="B2206" t="s">
        <v>3</v>
      </c>
      <c r="C2206" t="s">
        <v>11</v>
      </c>
      <c r="D2206" t="s">
        <v>10</v>
      </c>
      <c r="E2206" t="s">
        <v>8</v>
      </c>
      <c r="F2206">
        <v>197</v>
      </c>
      <c r="G2206">
        <v>2</v>
      </c>
      <c r="H2206">
        <v>0</v>
      </c>
      <c r="I2206" s="4">
        <v>4.97</v>
      </c>
      <c r="J2206" s="4">
        <v>0</v>
      </c>
      <c r="K2206" s="2">
        <f t="shared" si="238"/>
        <v>1.015228426395939E-2</v>
      </c>
      <c r="L2206">
        <f t="shared" si="239"/>
        <v>0</v>
      </c>
      <c r="M2206" s="4">
        <f t="shared" si="240"/>
        <v>2.4849999999999999</v>
      </c>
      <c r="N2206" s="4">
        <f t="shared" si="241"/>
        <v>0</v>
      </c>
      <c r="O2206">
        <f t="shared" si="242"/>
        <v>0</v>
      </c>
      <c r="P2206" s="4">
        <f t="shared" si="243"/>
        <v>-4.97</v>
      </c>
      <c r="Q2206" t="str">
        <f t="shared" si="244"/>
        <v>Inefficient</v>
      </c>
    </row>
    <row r="2207" spans="1:17" x14ac:dyDescent="0.3">
      <c r="A2207" s="1">
        <v>45373</v>
      </c>
      <c r="B2207" t="s">
        <v>3</v>
      </c>
      <c r="C2207" t="s">
        <v>12</v>
      </c>
      <c r="D2207" t="s">
        <v>5</v>
      </c>
      <c r="E2207" t="s">
        <v>6</v>
      </c>
      <c r="F2207">
        <v>734</v>
      </c>
      <c r="G2207">
        <v>20</v>
      </c>
      <c r="H2207">
        <v>1</v>
      </c>
      <c r="I2207" s="4">
        <v>31.26</v>
      </c>
      <c r="J2207" s="4">
        <v>56.56</v>
      </c>
      <c r="K2207" s="2">
        <f t="shared" si="238"/>
        <v>2.7247956403269755E-2</v>
      </c>
      <c r="L2207">
        <f t="shared" si="239"/>
        <v>0.05</v>
      </c>
      <c r="M2207" s="4">
        <f t="shared" si="240"/>
        <v>1.5630000000000002</v>
      </c>
      <c r="N2207" s="4">
        <f t="shared" si="241"/>
        <v>31.26</v>
      </c>
      <c r="O2207">
        <f t="shared" si="242"/>
        <v>1.8093410108765196</v>
      </c>
      <c r="P2207" s="4">
        <f t="shared" si="243"/>
        <v>25.3</v>
      </c>
      <c r="Q2207" t="str">
        <f t="shared" si="244"/>
        <v>Inefficient</v>
      </c>
    </row>
    <row r="2208" spans="1:17" x14ac:dyDescent="0.3">
      <c r="A2208" s="1">
        <v>45373</v>
      </c>
      <c r="B2208" t="s">
        <v>3</v>
      </c>
      <c r="C2208" t="s">
        <v>12</v>
      </c>
      <c r="D2208" t="s">
        <v>5</v>
      </c>
      <c r="E2208" t="s">
        <v>7</v>
      </c>
      <c r="F2208">
        <v>5889</v>
      </c>
      <c r="G2208">
        <v>215</v>
      </c>
      <c r="H2208">
        <v>23</v>
      </c>
      <c r="I2208" s="4">
        <v>261.47000000000003</v>
      </c>
      <c r="J2208" s="4">
        <v>1600.42</v>
      </c>
      <c r="K2208" s="2">
        <f t="shared" si="238"/>
        <v>3.650874511801664E-2</v>
      </c>
      <c r="L2208">
        <f t="shared" si="239"/>
        <v>0.10697674418604651</v>
      </c>
      <c r="M2208" s="4">
        <f t="shared" si="240"/>
        <v>1.216139534883721</v>
      </c>
      <c r="N2208" s="4">
        <f t="shared" si="241"/>
        <v>11.368260869565219</v>
      </c>
      <c r="O2208">
        <f t="shared" si="242"/>
        <v>6.1208551650284928</v>
      </c>
      <c r="P2208" s="4">
        <f t="shared" si="243"/>
        <v>1338.95</v>
      </c>
      <c r="Q2208" t="str">
        <f t="shared" si="244"/>
        <v>Efficient</v>
      </c>
    </row>
    <row r="2209" spans="1:17" x14ac:dyDescent="0.3">
      <c r="A2209" s="1">
        <v>45373</v>
      </c>
      <c r="B2209" t="s">
        <v>3</v>
      </c>
      <c r="C2209" t="s">
        <v>12</v>
      </c>
      <c r="D2209" t="s">
        <v>5</v>
      </c>
      <c r="E2209" t="s">
        <v>8</v>
      </c>
      <c r="F2209">
        <v>1189</v>
      </c>
      <c r="G2209">
        <v>24</v>
      </c>
      <c r="H2209">
        <v>2</v>
      </c>
      <c r="I2209" s="4">
        <v>49.03</v>
      </c>
      <c r="J2209" s="4">
        <v>144.55000000000001</v>
      </c>
      <c r="K2209" s="2">
        <f t="shared" si="238"/>
        <v>2.0185029436501262E-2</v>
      </c>
      <c r="L2209">
        <f t="shared" si="239"/>
        <v>8.3333333333333329E-2</v>
      </c>
      <c r="M2209" s="4">
        <f t="shared" si="240"/>
        <v>2.0429166666666667</v>
      </c>
      <c r="N2209" s="4">
        <f t="shared" si="241"/>
        <v>24.515000000000001</v>
      </c>
      <c r="O2209">
        <f t="shared" si="242"/>
        <v>2.9481949826636753</v>
      </c>
      <c r="P2209" s="4">
        <f t="shared" si="243"/>
        <v>95.52000000000001</v>
      </c>
      <c r="Q2209" t="str">
        <f t="shared" si="244"/>
        <v>Inefficient</v>
      </c>
    </row>
    <row r="2210" spans="1:17" x14ac:dyDescent="0.3">
      <c r="A2210" s="1">
        <v>45373</v>
      </c>
      <c r="B2210" t="s">
        <v>3</v>
      </c>
      <c r="C2210" t="s">
        <v>12</v>
      </c>
      <c r="D2210" t="s">
        <v>9</v>
      </c>
      <c r="E2210" t="s">
        <v>6</v>
      </c>
      <c r="F2210">
        <v>1015</v>
      </c>
      <c r="G2210">
        <v>12</v>
      </c>
      <c r="H2210">
        <v>0</v>
      </c>
      <c r="I2210" s="4">
        <v>29.62</v>
      </c>
      <c r="J2210" s="4">
        <v>0</v>
      </c>
      <c r="K2210" s="2">
        <f t="shared" si="238"/>
        <v>1.1822660098522168E-2</v>
      </c>
      <c r="L2210">
        <f t="shared" si="239"/>
        <v>0</v>
      </c>
      <c r="M2210" s="4">
        <f t="shared" si="240"/>
        <v>2.4683333333333333</v>
      </c>
      <c r="N2210" s="4">
        <f t="shared" si="241"/>
        <v>0</v>
      </c>
      <c r="O2210">
        <f t="shared" si="242"/>
        <v>0</v>
      </c>
      <c r="P2210" s="4">
        <f t="shared" si="243"/>
        <v>-29.62</v>
      </c>
      <c r="Q2210" t="str">
        <f t="shared" si="244"/>
        <v>Inefficient</v>
      </c>
    </row>
    <row r="2211" spans="1:17" x14ac:dyDescent="0.3">
      <c r="A2211" s="1">
        <v>45373</v>
      </c>
      <c r="B2211" t="s">
        <v>3</v>
      </c>
      <c r="C2211" t="s">
        <v>12</v>
      </c>
      <c r="D2211" t="s">
        <v>9</v>
      </c>
      <c r="E2211" t="s">
        <v>7</v>
      </c>
      <c r="F2211">
        <v>3122</v>
      </c>
      <c r="G2211">
        <v>35</v>
      </c>
      <c r="H2211">
        <v>1</v>
      </c>
      <c r="I2211" s="4">
        <v>148.28</v>
      </c>
      <c r="J2211" s="4">
        <v>84.48</v>
      </c>
      <c r="K2211" s="2">
        <f t="shared" si="238"/>
        <v>1.1210762331838564E-2</v>
      </c>
      <c r="L2211">
        <f t="shared" si="239"/>
        <v>2.8571428571428571E-2</v>
      </c>
      <c r="M2211" s="4">
        <f t="shared" si="240"/>
        <v>4.2365714285714287</v>
      </c>
      <c r="N2211" s="4">
        <f t="shared" si="241"/>
        <v>148.28</v>
      </c>
      <c r="O2211">
        <f t="shared" si="242"/>
        <v>0.56973293768545996</v>
      </c>
      <c r="P2211" s="4">
        <f t="shared" si="243"/>
        <v>-63.8</v>
      </c>
      <c r="Q2211" t="str">
        <f t="shared" si="244"/>
        <v>Inefficient</v>
      </c>
    </row>
    <row r="2212" spans="1:17" x14ac:dyDescent="0.3">
      <c r="A2212" s="1">
        <v>45373</v>
      </c>
      <c r="B2212" t="s">
        <v>3</v>
      </c>
      <c r="C2212" t="s">
        <v>12</v>
      </c>
      <c r="D2212" t="s">
        <v>9</v>
      </c>
      <c r="E2212" t="s">
        <v>8</v>
      </c>
      <c r="F2212">
        <v>1293</v>
      </c>
      <c r="G2212">
        <v>18</v>
      </c>
      <c r="H2212">
        <v>0</v>
      </c>
      <c r="I2212" s="4">
        <v>69.489999999999995</v>
      </c>
      <c r="J2212" s="4">
        <v>0</v>
      </c>
      <c r="K2212" s="2">
        <f t="shared" si="238"/>
        <v>1.3921113689095127E-2</v>
      </c>
      <c r="L2212">
        <f t="shared" si="239"/>
        <v>0</v>
      </c>
      <c r="M2212" s="4">
        <f t="shared" si="240"/>
        <v>3.8605555555555551</v>
      </c>
      <c r="N2212" s="4">
        <f t="shared" si="241"/>
        <v>0</v>
      </c>
      <c r="O2212">
        <f t="shared" si="242"/>
        <v>0</v>
      </c>
      <c r="P2212" s="4">
        <f t="shared" si="243"/>
        <v>-69.489999999999995</v>
      </c>
      <c r="Q2212" t="str">
        <f t="shared" si="244"/>
        <v>Inefficient</v>
      </c>
    </row>
    <row r="2213" spans="1:17" x14ac:dyDescent="0.3">
      <c r="A2213" s="1">
        <v>45373</v>
      </c>
      <c r="B2213" t="s">
        <v>3</v>
      </c>
      <c r="C2213" t="s">
        <v>12</v>
      </c>
      <c r="D2213" t="s">
        <v>10</v>
      </c>
      <c r="E2213" t="s">
        <v>6</v>
      </c>
      <c r="F2213">
        <v>681</v>
      </c>
      <c r="G2213">
        <v>10</v>
      </c>
      <c r="H2213">
        <v>0</v>
      </c>
      <c r="I2213" s="4">
        <v>25.84</v>
      </c>
      <c r="J2213" s="4">
        <v>0</v>
      </c>
      <c r="K2213" s="2">
        <f t="shared" si="238"/>
        <v>1.4684287812041116E-2</v>
      </c>
      <c r="L2213">
        <f t="shared" si="239"/>
        <v>0</v>
      </c>
      <c r="M2213" s="4">
        <f t="shared" si="240"/>
        <v>2.5840000000000001</v>
      </c>
      <c r="N2213" s="4">
        <f t="shared" si="241"/>
        <v>0</v>
      </c>
      <c r="O2213">
        <f t="shared" si="242"/>
        <v>0</v>
      </c>
      <c r="P2213" s="4">
        <f t="shared" si="243"/>
        <v>-25.84</v>
      </c>
      <c r="Q2213" t="str">
        <f t="shared" si="244"/>
        <v>Inefficient</v>
      </c>
    </row>
    <row r="2214" spans="1:17" x14ac:dyDescent="0.3">
      <c r="A2214" s="1">
        <v>45373</v>
      </c>
      <c r="B2214" t="s">
        <v>3</v>
      </c>
      <c r="C2214" t="s">
        <v>12</v>
      </c>
      <c r="D2214" t="s">
        <v>10</v>
      </c>
      <c r="E2214" t="s">
        <v>7</v>
      </c>
      <c r="F2214">
        <v>3047</v>
      </c>
      <c r="G2214">
        <v>83</v>
      </c>
      <c r="H2214">
        <v>2</v>
      </c>
      <c r="I2214" s="4">
        <v>88.36</v>
      </c>
      <c r="J2214" s="4">
        <v>163.04</v>
      </c>
      <c r="K2214" s="2">
        <f t="shared" si="238"/>
        <v>2.7239908106334098E-2</v>
      </c>
      <c r="L2214">
        <f t="shared" si="239"/>
        <v>2.4096385542168676E-2</v>
      </c>
      <c r="M2214" s="4">
        <f t="shared" si="240"/>
        <v>1.064578313253012</v>
      </c>
      <c r="N2214" s="4">
        <f t="shared" si="241"/>
        <v>44.18</v>
      </c>
      <c r="O2214">
        <f t="shared" si="242"/>
        <v>1.8451788139429606</v>
      </c>
      <c r="P2214" s="4">
        <f t="shared" si="243"/>
        <v>74.679999999999993</v>
      </c>
      <c r="Q2214" t="str">
        <f t="shared" si="244"/>
        <v>Inefficient</v>
      </c>
    </row>
    <row r="2215" spans="1:17" x14ac:dyDescent="0.3">
      <c r="A2215" s="1">
        <v>45373</v>
      </c>
      <c r="B2215" t="s">
        <v>3</v>
      </c>
      <c r="C2215" t="s">
        <v>12</v>
      </c>
      <c r="D2215" t="s">
        <v>10</v>
      </c>
      <c r="E2215" t="s">
        <v>8</v>
      </c>
      <c r="F2215">
        <v>1183</v>
      </c>
      <c r="G2215">
        <v>24</v>
      </c>
      <c r="H2215">
        <v>1</v>
      </c>
      <c r="I2215" s="4">
        <v>31.58</v>
      </c>
      <c r="J2215" s="4">
        <v>73.05</v>
      </c>
      <c r="K2215" s="2">
        <f t="shared" si="238"/>
        <v>2.0287404902789519E-2</v>
      </c>
      <c r="L2215">
        <f t="shared" si="239"/>
        <v>4.1666666666666664E-2</v>
      </c>
      <c r="M2215" s="4">
        <f t="shared" si="240"/>
        <v>1.3158333333333332</v>
      </c>
      <c r="N2215" s="4">
        <f t="shared" si="241"/>
        <v>31.58</v>
      </c>
      <c r="O2215">
        <f t="shared" si="242"/>
        <v>2.313172894236859</v>
      </c>
      <c r="P2215" s="4">
        <f t="shared" si="243"/>
        <v>41.47</v>
      </c>
      <c r="Q2215" t="str">
        <f t="shared" si="244"/>
        <v>Inefficient</v>
      </c>
    </row>
    <row r="2216" spans="1:17" x14ac:dyDescent="0.3">
      <c r="A2216" s="1">
        <v>45374</v>
      </c>
      <c r="B2216" t="s">
        <v>3</v>
      </c>
      <c r="C2216" t="s">
        <v>4</v>
      </c>
      <c r="D2216" t="s">
        <v>5</v>
      </c>
      <c r="E2216" t="s">
        <v>6</v>
      </c>
      <c r="F2216">
        <v>3925</v>
      </c>
      <c r="G2216">
        <v>162</v>
      </c>
      <c r="H2216">
        <v>20</v>
      </c>
      <c r="I2216" s="4">
        <v>125.45</v>
      </c>
      <c r="J2216" s="4">
        <v>1234.19</v>
      </c>
      <c r="K2216" s="2">
        <f t="shared" si="238"/>
        <v>4.1273885350318472E-2</v>
      </c>
      <c r="L2216">
        <f t="shared" si="239"/>
        <v>0.12345679012345678</v>
      </c>
      <c r="M2216" s="4">
        <f t="shared" si="240"/>
        <v>0.77438271604938269</v>
      </c>
      <c r="N2216" s="4">
        <f t="shared" si="241"/>
        <v>6.2725</v>
      </c>
      <c r="O2216">
        <f t="shared" si="242"/>
        <v>9.8381028298126747</v>
      </c>
      <c r="P2216" s="4">
        <f t="shared" si="243"/>
        <v>1108.74</v>
      </c>
      <c r="Q2216" t="str">
        <f t="shared" si="244"/>
        <v>Efficient</v>
      </c>
    </row>
    <row r="2217" spans="1:17" x14ac:dyDescent="0.3">
      <c r="A2217" s="1">
        <v>45374</v>
      </c>
      <c r="B2217" t="s">
        <v>3</v>
      </c>
      <c r="C2217" t="s">
        <v>4</v>
      </c>
      <c r="D2217" t="s">
        <v>5</v>
      </c>
      <c r="E2217" t="s">
        <v>7</v>
      </c>
      <c r="F2217">
        <v>2753</v>
      </c>
      <c r="G2217">
        <v>104</v>
      </c>
      <c r="H2217">
        <v>7</v>
      </c>
      <c r="I2217" s="4">
        <v>169.51</v>
      </c>
      <c r="J2217" s="4">
        <v>499.59</v>
      </c>
      <c r="K2217" s="2">
        <f t="shared" si="238"/>
        <v>3.7776970577551763E-2</v>
      </c>
      <c r="L2217">
        <f t="shared" si="239"/>
        <v>6.7307692307692304E-2</v>
      </c>
      <c r="M2217" s="4">
        <f t="shared" si="240"/>
        <v>1.629903846153846</v>
      </c>
      <c r="N2217" s="4">
        <f t="shared" si="241"/>
        <v>24.215714285714284</v>
      </c>
      <c r="O2217">
        <f t="shared" si="242"/>
        <v>2.9472597486873933</v>
      </c>
      <c r="P2217" s="4">
        <f t="shared" si="243"/>
        <v>330.08</v>
      </c>
      <c r="Q2217" t="str">
        <f t="shared" si="244"/>
        <v>Inefficient</v>
      </c>
    </row>
    <row r="2218" spans="1:17" x14ac:dyDescent="0.3">
      <c r="A2218" s="1">
        <v>45374</v>
      </c>
      <c r="B2218" t="s">
        <v>3</v>
      </c>
      <c r="C2218" t="s">
        <v>4</v>
      </c>
      <c r="D2218" t="s">
        <v>5</v>
      </c>
      <c r="E2218" t="s">
        <v>8</v>
      </c>
      <c r="F2218">
        <v>427</v>
      </c>
      <c r="G2218">
        <v>11</v>
      </c>
      <c r="H2218">
        <v>1</v>
      </c>
      <c r="I2218" s="4">
        <v>12.99</v>
      </c>
      <c r="J2218" s="4">
        <v>51.42</v>
      </c>
      <c r="K2218" s="2">
        <f t="shared" si="238"/>
        <v>2.576112412177986E-2</v>
      </c>
      <c r="L2218">
        <f t="shared" si="239"/>
        <v>9.0909090909090912E-2</v>
      </c>
      <c r="M2218" s="4">
        <f t="shared" si="240"/>
        <v>1.1809090909090909</v>
      </c>
      <c r="N2218" s="4">
        <f t="shared" si="241"/>
        <v>12.99</v>
      </c>
      <c r="O2218">
        <f t="shared" si="242"/>
        <v>3.9584295612009237</v>
      </c>
      <c r="P2218" s="4">
        <f t="shared" si="243"/>
        <v>38.43</v>
      </c>
      <c r="Q2218" t="str">
        <f t="shared" si="244"/>
        <v>Efficient</v>
      </c>
    </row>
    <row r="2219" spans="1:17" x14ac:dyDescent="0.3">
      <c r="A2219" s="1">
        <v>45374</v>
      </c>
      <c r="B2219" t="s">
        <v>3</v>
      </c>
      <c r="C2219" t="s">
        <v>4</v>
      </c>
      <c r="D2219" t="s">
        <v>9</v>
      </c>
      <c r="E2219" t="s">
        <v>6</v>
      </c>
      <c r="F2219">
        <v>2502</v>
      </c>
      <c r="G2219">
        <v>31</v>
      </c>
      <c r="H2219">
        <v>1</v>
      </c>
      <c r="I2219" s="4">
        <v>134.65</v>
      </c>
      <c r="J2219" s="4">
        <v>94.86</v>
      </c>
      <c r="K2219" s="2">
        <f t="shared" si="238"/>
        <v>1.2390087929656275E-2</v>
      </c>
      <c r="L2219">
        <f t="shared" si="239"/>
        <v>3.2258064516129031E-2</v>
      </c>
      <c r="M2219" s="4">
        <f t="shared" si="240"/>
        <v>4.3435483870967744</v>
      </c>
      <c r="N2219" s="4">
        <f t="shared" si="241"/>
        <v>134.65</v>
      </c>
      <c r="O2219">
        <f t="shared" si="242"/>
        <v>0.70449313033791305</v>
      </c>
      <c r="P2219" s="4">
        <f t="shared" si="243"/>
        <v>-39.790000000000006</v>
      </c>
      <c r="Q2219" t="str">
        <f t="shared" si="244"/>
        <v>Inefficient</v>
      </c>
    </row>
    <row r="2220" spans="1:17" x14ac:dyDescent="0.3">
      <c r="A2220" s="1">
        <v>45374</v>
      </c>
      <c r="B2220" t="s">
        <v>3</v>
      </c>
      <c r="C2220" t="s">
        <v>4</v>
      </c>
      <c r="D2220" t="s">
        <v>9</v>
      </c>
      <c r="E2220" t="s">
        <v>7</v>
      </c>
      <c r="F2220">
        <v>3598</v>
      </c>
      <c r="G2220">
        <v>70</v>
      </c>
      <c r="H2220">
        <v>2</v>
      </c>
      <c r="I2220" s="4">
        <v>164.32</v>
      </c>
      <c r="J2220" s="4">
        <v>116.63</v>
      </c>
      <c r="K2220" s="2">
        <f t="shared" si="238"/>
        <v>1.9455252918287938E-2</v>
      </c>
      <c r="L2220">
        <f t="shared" si="239"/>
        <v>2.8571428571428571E-2</v>
      </c>
      <c r="M2220" s="4">
        <f t="shared" si="240"/>
        <v>2.3474285714285714</v>
      </c>
      <c r="N2220" s="4">
        <f t="shared" si="241"/>
        <v>82.16</v>
      </c>
      <c r="O2220">
        <f t="shared" si="242"/>
        <v>0.70977361246348591</v>
      </c>
      <c r="P2220" s="4">
        <f t="shared" si="243"/>
        <v>-47.69</v>
      </c>
      <c r="Q2220" t="str">
        <f t="shared" si="244"/>
        <v>Inefficient</v>
      </c>
    </row>
    <row r="2221" spans="1:17" x14ac:dyDescent="0.3">
      <c r="A2221" s="1">
        <v>45374</v>
      </c>
      <c r="B2221" t="s">
        <v>3</v>
      </c>
      <c r="C2221" t="s">
        <v>4</v>
      </c>
      <c r="D2221" t="s">
        <v>9</v>
      </c>
      <c r="E2221" t="s">
        <v>8</v>
      </c>
      <c r="F2221">
        <v>320</v>
      </c>
      <c r="G2221">
        <v>2</v>
      </c>
      <c r="H2221">
        <v>0</v>
      </c>
      <c r="I2221" s="4">
        <v>17.86</v>
      </c>
      <c r="J2221" s="4">
        <v>0</v>
      </c>
      <c r="K2221" s="2">
        <f t="shared" si="238"/>
        <v>6.2500000000000003E-3</v>
      </c>
      <c r="L2221">
        <f t="shared" si="239"/>
        <v>0</v>
      </c>
      <c r="M2221" s="4">
        <f t="shared" si="240"/>
        <v>8.93</v>
      </c>
      <c r="N2221" s="4">
        <f t="shared" si="241"/>
        <v>0</v>
      </c>
      <c r="O2221">
        <f t="shared" si="242"/>
        <v>0</v>
      </c>
      <c r="P2221" s="4">
        <f t="shared" si="243"/>
        <v>-17.86</v>
      </c>
      <c r="Q2221" t="str">
        <f t="shared" si="244"/>
        <v>Inefficient</v>
      </c>
    </row>
    <row r="2222" spans="1:17" x14ac:dyDescent="0.3">
      <c r="A2222" s="1">
        <v>45374</v>
      </c>
      <c r="B2222" t="s">
        <v>3</v>
      </c>
      <c r="C2222" t="s">
        <v>4</v>
      </c>
      <c r="D2222" t="s">
        <v>10</v>
      </c>
      <c r="E2222" t="s">
        <v>6</v>
      </c>
      <c r="F2222">
        <v>2354</v>
      </c>
      <c r="G2222">
        <v>64</v>
      </c>
      <c r="H2222">
        <v>3</v>
      </c>
      <c r="I2222" s="4">
        <v>104.35</v>
      </c>
      <c r="J2222" s="4">
        <v>250.82</v>
      </c>
      <c r="K2222" s="2">
        <f t="shared" si="238"/>
        <v>2.7187765505522515E-2</v>
      </c>
      <c r="L2222">
        <f t="shared" si="239"/>
        <v>4.6875E-2</v>
      </c>
      <c r="M2222" s="4">
        <f t="shared" si="240"/>
        <v>1.6304687499999999</v>
      </c>
      <c r="N2222" s="4">
        <f t="shared" si="241"/>
        <v>34.783333333333331</v>
      </c>
      <c r="O2222">
        <f t="shared" si="242"/>
        <v>2.4036415908001918</v>
      </c>
      <c r="P2222" s="4">
        <f t="shared" si="243"/>
        <v>146.47</v>
      </c>
      <c r="Q2222" t="str">
        <f t="shared" si="244"/>
        <v>Inefficient</v>
      </c>
    </row>
    <row r="2223" spans="1:17" x14ac:dyDescent="0.3">
      <c r="A2223" s="1">
        <v>45374</v>
      </c>
      <c r="B2223" t="s">
        <v>3</v>
      </c>
      <c r="C2223" t="s">
        <v>4</v>
      </c>
      <c r="D2223" t="s">
        <v>10</v>
      </c>
      <c r="E2223" t="s">
        <v>7</v>
      </c>
      <c r="F2223">
        <v>1472</v>
      </c>
      <c r="G2223">
        <v>20</v>
      </c>
      <c r="H2223">
        <v>0</v>
      </c>
      <c r="I2223" s="4">
        <v>67.94</v>
      </c>
      <c r="J2223" s="4">
        <v>0</v>
      </c>
      <c r="K2223" s="2">
        <f t="shared" si="238"/>
        <v>1.358695652173913E-2</v>
      </c>
      <c r="L2223">
        <f t="shared" si="239"/>
        <v>0</v>
      </c>
      <c r="M2223" s="4">
        <f t="shared" si="240"/>
        <v>3.3969999999999998</v>
      </c>
      <c r="N2223" s="4">
        <f t="shared" si="241"/>
        <v>0</v>
      </c>
      <c r="O2223">
        <f t="shared" si="242"/>
        <v>0</v>
      </c>
      <c r="P2223" s="4">
        <f t="shared" si="243"/>
        <v>-67.94</v>
      </c>
      <c r="Q2223" t="str">
        <f t="shared" si="244"/>
        <v>Inefficient</v>
      </c>
    </row>
    <row r="2224" spans="1:17" x14ac:dyDescent="0.3">
      <c r="A2224" s="1">
        <v>45374</v>
      </c>
      <c r="B2224" t="s">
        <v>3</v>
      </c>
      <c r="C2224" t="s">
        <v>4</v>
      </c>
      <c r="D2224" t="s">
        <v>10</v>
      </c>
      <c r="E2224" t="s">
        <v>8</v>
      </c>
      <c r="F2224">
        <v>447</v>
      </c>
      <c r="G2224">
        <v>10</v>
      </c>
      <c r="H2224">
        <v>0</v>
      </c>
      <c r="I2224" s="4">
        <v>29.94</v>
      </c>
      <c r="J2224" s="4">
        <v>0</v>
      </c>
      <c r="K2224" s="2">
        <f t="shared" si="238"/>
        <v>2.2371364653243849E-2</v>
      </c>
      <c r="L2224">
        <f t="shared" si="239"/>
        <v>0</v>
      </c>
      <c r="M2224" s="4">
        <f t="shared" si="240"/>
        <v>2.9940000000000002</v>
      </c>
      <c r="N2224" s="4">
        <f t="shared" si="241"/>
        <v>0</v>
      </c>
      <c r="O2224">
        <f t="shared" si="242"/>
        <v>0</v>
      </c>
      <c r="P2224" s="4">
        <f t="shared" si="243"/>
        <v>-29.94</v>
      </c>
      <c r="Q2224" t="str">
        <f t="shared" si="244"/>
        <v>Inefficient</v>
      </c>
    </row>
    <row r="2225" spans="1:17" x14ac:dyDescent="0.3">
      <c r="A2225" s="1">
        <v>45374</v>
      </c>
      <c r="B2225" t="s">
        <v>3</v>
      </c>
      <c r="C2225" t="s">
        <v>11</v>
      </c>
      <c r="D2225" t="s">
        <v>5</v>
      </c>
      <c r="E2225" t="s">
        <v>6</v>
      </c>
      <c r="F2225">
        <v>4930</v>
      </c>
      <c r="G2225">
        <v>147</v>
      </c>
      <c r="H2225">
        <v>19</v>
      </c>
      <c r="I2225" s="4">
        <v>174.03</v>
      </c>
      <c r="J2225" s="4">
        <v>1468.79</v>
      </c>
      <c r="K2225" s="2">
        <f t="shared" si="238"/>
        <v>2.9817444219066937E-2</v>
      </c>
      <c r="L2225">
        <f t="shared" si="239"/>
        <v>0.12925170068027211</v>
      </c>
      <c r="M2225" s="4">
        <f t="shared" si="240"/>
        <v>1.1838775510204083</v>
      </c>
      <c r="N2225" s="4">
        <f t="shared" si="241"/>
        <v>9.1594736842105267</v>
      </c>
      <c r="O2225">
        <f t="shared" si="242"/>
        <v>8.4398666896512093</v>
      </c>
      <c r="P2225" s="4">
        <f t="shared" si="243"/>
        <v>1294.76</v>
      </c>
      <c r="Q2225" t="str">
        <f t="shared" si="244"/>
        <v>Efficient</v>
      </c>
    </row>
    <row r="2226" spans="1:17" x14ac:dyDescent="0.3">
      <c r="A2226" s="1">
        <v>45374</v>
      </c>
      <c r="B2226" t="s">
        <v>3</v>
      </c>
      <c r="C2226" t="s">
        <v>11</v>
      </c>
      <c r="D2226" t="s">
        <v>5</v>
      </c>
      <c r="E2226" t="s">
        <v>7</v>
      </c>
      <c r="F2226">
        <v>712</v>
      </c>
      <c r="G2226">
        <v>25</v>
      </c>
      <c r="H2226">
        <v>2</v>
      </c>
      <c r="I2226" s="4">
        <v>39.78</v>
      </c>
      <c r="J2226" s="4">
        <v>150.99</v>
      </c>
      <c r="K2226" s="2">
        <f t="shared" si="238"/>
        <v>3.51123595505618E-2</v>
      </c>
      <c r="L2226">
        <f t="shared" si="239"/>
        <v>0.08</v>
      </c>
      <c r="M2226" s="4">
        <f t="shared" si="240"/>
        <v>1.5911999999999999</v>
      </c>
      <c r="N2226" s="4">
        <f t="shared" si="241"/>
        <v>19.89</v>
      </c>
      <c r="O2226">
        <f t="shared" si="242"/>
        <v>3.7956259426847665</v>
      </c>
      <c r="P2226" s="4">
        <f t="shared" si="243"/>
        <v>111.21000000000001</v>
      </c>
      <c r="Q2226" t="str">
        <f t="shared" si="244"/>
        <v>Efficient</v>
      </c>
    </row>
    <row r="2227" spans="1:17" x14ac:dyDescent="0.3">
      <c r="A2227" s="1">
        <v>45374</v>
      </c>
      <c r="B2227" t="s">
        <v>3</v>
      </c>
      <c r="C2227" t="s">
        <v>11</v>
      </c>
      <c r="D2227" t="s">
        <v>5</v>
      </c>
      <c r="E2227" t="s">
        <v>8</v>
      </c>
      <c r="F2227">
        <v>182</v>
      </c>
      <c r="G2227">
        <v>4</v>
      </c>
      <c r="H2227">
        <v>0</v>
      </c>
      <c r="I2227" s="4">
        <v>12.3</v>
      </c>
      <c r="J2227" s="4">
        <v>0</v>
      </c>
      <c r="K2227" s="2">
        <f t="shared" si="238"/>
        <v>2.197802197802198E-2</v>
      </c>
      <c r="L2227">
        <f t="shared" si="239"/>
        <v>0</v>
      </c>
      <c r="M2227" s="4">
        <f t="shared" si="240"/>
        <v>3.0750000000000002</v>
      </c>
      <c r="N2227" s="4">
        <f t="shared" si="241"/>
        <v>0</v>
      </c>
      <c r="O2227">
        <f t="shared" si="242"/>
        <v>0</v>
      </c>
      <c r="P2227" s="4">
        <f t="shared" si="243"/>
        <v>-12.3</v>
      </c>
      <c r="Q2227" t="str">
        <f t="shared" si="244"/>
        <v>Inefficient</v>
      </c>
    </row>
    <row r="2228" spans="1:17" x14ac:dyDescent="0.3">
      <c r="A2228" s="1">
        <v>45374</v>
      </c>
      <c r="B2228" t="s">
        <v>3</v>
      </c>
      <c r="C2228" t="s">
        <v>11</v>
      </c>
      <c r="D2228" t="s">
        <v>9</v>
      </c>
      <c r="E2228" t="s">
        <v>6</v>
      </c>
      <c r="F2228">
        <v>3310</v>
      </c>
      <c r="G2228">
        <v>29</v>
      </c>
      <c r="H2228">
        <v>0</v>
      </c>
      <c r="I2228" s="4">
        <v>136.19999999999999</v>
      </c>
      <c r="J2228" s="4">
        <v>0</v>
      </c>
      <c r="K2228" s="2">
        <f t="shared" si="238"/>
        <v>8.7613293051359512E-3</v>
      </c>
      <c r="L2228">
        <f t="shared" si="239"/>
        <v>0</v>
      </c>
      <c r="M2228" s="4">
        <f t="shared" si="240"/>
        <v>4.6965517241379304</v>
      </c>
      <c r="N2228" s="4">
        <f t="shared" si="241"/>
        <v>0</v>
      </c>
      <c r="O2228">
        <f t="shared" si="242"/>
        <v>0</v>
      </c>
      <c r="P2228" s="4">
        <f t="shared" si="243"/>
        <v>-136.19999999999999</v>
      </c>
      <c r="Q2228" t="str">
        <f t="shared" si="244"/>
        <v>Inefficient</v>
      </c>
    </row>
    <row r="2229" spans="1:17" x14ac:dyDescent="0.3">
      <c r="A2229" s="1">
        <v>45374</v>
      </c>
      <c r="B2229" t="s">
        <v>3</v>
      </c>
      <c r="C2229" t="s">
        <v>11</v>
      </c>
      <c r="D2229" t="s">
        <v>9</v>
      </c>
      <c r="E2229" t="s">
        <v>7</v>
      </c>
      <c r="F2229">
        <v>442</v>
      </c>
      <c r="G2229">
        <v>3</v>
      </c>
      <c r="H2229">
        <v>0</v>
      </c>
      <c r="I2229" s="4">
        <v>13.76</v>
      </c>
      <c r="J2229" s="4">
        <v>0</v>
      </c>
      <c r="K2229" s="2">
        <f t="shared" si="238"/>
        <v>6.7873303167420816E-3</v>
      </c>
      <c r="L2229">
        <f t="shared" si="239"/>
        <v>0</v>
      </c>
      <c r="M2229" s="4">
        <f t="shared" si="240"/>
        <v>4.5866666666666669</v>
      </c>
      <c r="N2229" s="4">
        <f t="shared" si="241"/>
        <v>0</v>
      </c>
      <c r="O2229">
        <f t="shared" si="242"/>
        <v>0</v>
      </c>
      <c r="P2229" s="4">
        <f t="shared" si="243"/>
        <v>-13.76</v>
      </c>
      <c r="Q2229" t="str">
        <f t="shared" si="244"/>
        <v>Inefficient</v>
      </c>
    </row>
    <row r="2230" spans="1:17" x14ac:dyDescent="0.3">
      <c r="A2230" s="1">
        <v>45374</v>
      </c>
      <c r="B2230" t="s">
        <v>3</v>
      </c>
      <c r="C2230" t="s">
        <v>11</v>
      </c>
      <c r="D2230" t="s">
        <v>9</v>
      </c>
      <c r="E2230" t="s">
        <v>8</v>
      </c>
      <c r="F2230">
        <v>346</v>
      </c>
      <c r="G2230">
        <v>5</v>
      </c>
      <c r="H2230">
        <v>0</v>
      </c>
      <c r="I2230" s="4">
        <v>18.46</v>
      </c>
      <c r="J2230" s="4">
        <v>0</v>
      </c>
      <c r="K2230" s="2">
        <f t="shared" si="238"/>
        <v>1.4450867052023121E-2</v>
      </c>
      <c r="L2230">
        <f t="shared" si="239"/>
        <v>0</v>
      </c>
      <c r="M2230" s="4">
        <f t="shared" si="240"/>
        <v>3.6920000000000002</v>
      </c>
      <c r="N2230" s="4">
        <f t="shared" si="241"/>
        <v>0</v>
      </c>
      <c r="O2230">
        <f t="shared" si="242"/>
        <v>0</v>
      </c>
      <c r="P2230" s="4">
        <f t="shared" si="243"/>
        <v>-18.46</v>
      </c>
      <c r="Q2230" t="str">
        <f t="shared" si="244"/>
        <v>Inefficient</v>
      </c>
    </row>
    <row r="2231" spans="1:17" x14ac:dyDescent="0.3">
      <c r="A2231" s="1">
        <v>45374</v>
      </c>
      <c r="B2231" t="s">
        <v>3</v>
      </c>
      <c r="C2231" t="s">
        <v>11</v>
      </c>
      <c r="D2231" t="s">
        <v>10</v>
      </c>
      <c r="E2231" t="s">
        <v>6</v>
      </c>
      <c r="F2231">
        <v>6246</v>
      </c>
      <c r="G2231">
        <v>73</v>
      </c>
      <c r="H2231">
        <v>5</v>
      </c>
      <c r="I2231" s="4">
        <v>404.56</v>
      </c>
      <c r="J2231" s="4">
        <v>263.5</v>
      </c>
      <c r="K2231" s="2">
        <f t="shared" si="238"/>
        <v>1.1687479987191803E-2</v>
      </c>
      <c r="L2231">
        <f t="shared" si="239"/>
        <v>6.8493150684931503E-2</v>
      </c>
      <c r="M2231" s="4">
        <f t="shared" si="240"/>
        <v>5.5419178082191785</v>
      </c>
      <c r="N2231" s="4">
        <f t="shared" si="241"/>
        <v>80.912000000000006</v>
      </c>
      <c r="O2231">
        <f t="shared" si="242"/>
        <v>0.65132489618350797</v>
      </c>
      <c r="P2231" s="4">
        <f t="shared" si="243"/>
        <v>-141.06</v>
      </c>
      <c r="Q2231" t="str">
        <f t="shared" si="244"/>
        <v>Inefficient</v>
      </c>
    </row>
    <row r="2232" spans="1:17" x14ac:dyDescent="0.3">
      <c r="A2232" s="1">
        <v>45374</v>
      </c>
      <c r="B2232" t="s">
        <v>3</v>
      </c>
      <c r="C2232" t="s">
        <v>11</v>
      </c>
      <c r="D2232" t="s">
        <v>10</v>
      </c>
      <c r="E2232" t="s">
        <v>7</v>
      </c>
      <c r="F2232">
        <v>447</v>
      </c>
      <c r="G2232">
        <v>8</v>
      </c>
      <c r="H2232">
        <v>0</v>
      </c>
      <c r="I2232" s="4">
        <v>19</v>
      </c>
      <c r="J2232" s="4">
        <v>0</v>
      </c>
      <c r="K2232" s="2">
        <f t="shared" si="238"/>
        <v>1.7897091722595078E-2</v>
      </c>
      <c r="L2232">
        <f t="shared" si="239"/>
        <v>0</v>
      </c>
      <c r="M2232" s="4">
        <f t="shared" si="240"/>
        <v>2.375</v>
      </c>
      <c r="N2232" s="4">
        <f t="shared" si="241"/>
        <v>0</v>
      </c>
      <c r="O2232">
        <f t="shared" si="242"/>
        <v>0</v>
      </c>
      <c r="P2232" s="4">
        <f t="shared" si="243"/>
        <v>-19</v>
      </c>
      <c r="Q2232" t="str">
        <f t="shared" si="244"/>
        <v>Inefficient</v>
      </c>
    </row>
    <row r="2233" spans="1:17" x14ac:dyDescent="0.3">
      <c r="A2233" s="1">
        <v>45374</v>
      </c>
      <c r="B2233" t="s">
        <v>3</v>
      </c>
      <c r="C2233" t="s">
        <v>11</v>
      </c>
      <c r="D2233" t="s">
        <v>10</v>
      </c>
      <c r="E2233" t="s">
        <v>8</v>
      </c>
      <c r="F2233">
        <v>372</v>
      </c>
      <c r="G2233">
        <v>7</v>
      </c>
      <c r="H2233">
        <v>0</v>
      </c>
      <c r="I2233" s="4">
        <v>18.36</v>
      </c>
      <c r="J2233" s="4">
        <v>0</v>
      </c>
      <c r="K2233" s="2">
        <f t="shared" si="238"/>
        <v>1.8817204301075269E-2</v>
      </c>
      <c r="L2233">
        <f t="shared" si="239"/>
        <v>0</v>
      </c>
      <c r="M2233" s="4">
        <f t="shared" si="240"/>
        <v>2.6228571428571428</v>
      </c>
      <c r="N2233" s="4">
        <f t="shared" si="241"/>
        <v>0</v>
      </c>
      <c r="O2233">
        <f t="shared" si="242"/>
        <v>0</v>
      </c>
      <c r="P2233" s="4">
        <f t="shared" si="243"/>
        <v>-18.36</v>
      </c>
      <c r="Q2233" t="str">
        <f t="shared" si="244"/>
        <v>Inefficient</v>
      </c>
    </row>
    <row r="2234" spans="1:17" x14ac:dyDescent="0.3">
      <c r="A2234" s="1">
        <v>45374</v>
      </c>
      <c r="B2234" t="s">
        <v>3</v>
      </c>
      <c r="C2234" t="s">
        <v>12</v>
      </c>
      <c r="D2234" t="s">
        <v>5</v>
      </c>
      <c r="E2234" t="s">
        <v>6</v>
      </c>
      <c r="F2234">
        <v>1214</v>
      </c>
      <c r="G2234">
        <v>37</v>
      </c>
      <c r="H2234">
        <v>3</v>
      </c>
      <c r="I2234" s="4">
        <v>50.31</v>
      </c>
      <c r="J2234" s="4">
        <v>206.21</v>
      </c>
      <c r="K2234" s="2">
        <f t="shared" si="238"/>
        <v>3.0477759472817133E-2</v>
      </c>
      <c r="L2234">
        <f t="shared" si="239"/>
        <v>8.1081081081081086E-2</v>
      </c>
      <c r="M2234" s="4">
        <f t="shared" si="240"/>
        <v>1.3597297297297297</v>
      </c>
      <c r="N2234" s="4">
        <f t="shared" si="241"/>
        <v>16.77</v>
      </c>
      <c r="O2234">
        <f t="shared" si="242"/>
        <v>4.0987875173921688</v>
      </c>
      <c r="P2234" s="4">
        <f t="shared" si="243"/>
        <v>155.9</v>
      </c>
      <c r="Q2234" t="str">
        <f t="shared" si="244"/>
        <v>Efficient</v>
      </c>
    </row>
    <row r="2235" spans="1:17" x14ac:dyDescent="0.3">
      <c r="A2235" s="1">
        <v>45374</v>
      </c>
      <c r="B2235" t="s">
        <v>3</v>
      </c>
      <c r="C2235" t="s">
        <v>12</v>
      </c>
      <c r="D2235" t="s">
        <v>5</v>
      </c>
      <c r="E2235" t="s">
        <v>7</v>
      </c>
      <c r="F2235">
        <v>5752</v>
      </c>
      <c r="G2235">
        <v>244</v>
      </c>
      <c r="H2235">
        <v>28</v>
      </c>
      <c r="I2235" s="4">
        <v>390.93</v>
      </c>
      <c r="J2235" s="4">
        <v>2398.5100000000002</v>
      </c>
      <c r="K2235" s="2">
        <f t="shared" si="238"/>
        <v>4.242002781641168E-2</v>
      </c>
      <c r="L2235">
        <f t="shared" si="239"/>
        <v>0.11475409836065574</v>
      </c>
      <c r="M2235" s="4">
        <f t="shared" si="240"/>
        <v>1.602172131147541</v>
      </c>
      <c r="N2235" s="4">
        <f t="shared" si="241"/>
        <v>13.961785714285714</v>
      </c>
      <c r="O2235">
        <f t="shared" si="242"/>
        <v>6.1353950835187891</v>
      </c>
      <c r="P2235" s="4">
        <f t="shared" si="243"/>
        <v>2007.5800000000002</v>
      </c>
      <c r="Q2235" t="str">
        <f t="shared" si="244"/>
        <v>Efficient</v>
      </c>
    </row>
    <row r="2236" spans="1:17" x14ac:dyDescent="0.3">
      <c r="A2236" s="1">
        <v>45374</v>
      </c>
      <c r="B2236" t="s">
        <v>3</v>
      </c>
      <c r="C2236" t="s">
        <v>12</v>
      </c>
      <c r="D2236" t="s">
        <v>5</v>
      </c>
      <c r="E2236" t="s">
        <v>8</v>
      </c>
      <c r="F2236">
        <v>2410</v>
      </c>
      <c r="G2236">
        <v>55</v>
      </c>
      <c r="H2236">
        <v>6</v>
      </c>
      <c r="I2236" s="4">
        <v>70.680000000000007</v>
      </c>
      <c r="J2236" s="4">
        <v>456.71</v>
      </c>
      <c r="K2236" s="2">
        <f t="shared" si="238"/>
        <v>2.2821576763485476E-2</v>
      </c>
      <c r="L2236">
        <f t="shared" si="239"/>
        <v>0.10909090909090909</v>
      </c>
      <c r="M2236" s="4">
        <f t="shared" si="240"/>
        <v>1.2850909090909093</v>
      </c>
      <c r="N2236" s="4">
        <f t="shared" si="241"/>
        <v>11.780000000000001</v>
      </c>
      <c r="O2236">
        <f t="shared" si="242"/>
        <v>6.4616581777023194</v>
      </c>
      <c r="P2236" s="4">
        <f t="shared" si="243"/>
        <v>386.03</v>
      </c>
      <c r="Q2236" t="str">
        <f t="shared" si="244"/>
        <v>Efficient</v>
      </c>
    </row>
    <row r="2237" spans="1:17" x14ac:dyDescent="0.3">
      <c r="A2237" s="1">
        <v>45374</v>
      </c>
      <c r="B2237" t="s">
        <v>3</v>
      </c>
      <c r="C2237" t="s">
        <v>12</v>
      </c>
      <c r="D2237" t="s">
        <v>9</v>
      </c>
      <c r="E2237" t="s">
        <v>6</v>
      </c>
      <c r="F2237">
        <v>822</v>
      </c>
      <c r="G2237">
        <v>14</v>
      </c>
      <c r="H2237">
        <v>0</v>
      </c>
      <c r="I2237" s="4">
        <v>31.99</v>
      </c>
      <c r="J2237" s="4">
        <v>0</v>
      </c>
      <c r="K2237" s="2">
        <f t="shared" si="238"/>
        <v>1.7031630170316302E-2</v>
      </c>
      <c r="L2237">
        <f t="shared" si="239"/>
        <v>0</v>
      </c>
      <c r="M2237" s="4">
        <f t="shared" si="240"/>
        <v>2.2849999999999997</v>
      </c>
      <c r="N2237" s="4">
        <f t="shared" si="241"/>
        <v>0</v>
      </c>
      <c r="O2237">
        <f t="shared" si="242"/>
        <v>0</v>
      </c>
      <c r="P2237" s="4">
        <f t="shared" si="243"/>
        <v>-31.99</v>
      </c>
      <c r="Q2237" t="str">
        <f t="shared" si="244"/>
        <v>Inefficient</v>
      </c>
    </row>
    <row r="2238" spans="1:17" x14ac:dyDescent="0.3">
      <c r="A2238" s="1">
        <v>45374</v>
      </c>
      <c r="B2238" t="s">
        <v>3</v>
      </c>
      <c r="C2238" t="s">
        <v>12</v>
      </c>
      <c r="D2238" t="s">
        <v>9</v>
      </c>
      <c r="E2238" t="s">
        <v>7</v>
      </c>
      <c r="F2238">
        <v>4683</v>
      </c>
      <c r="G2238">
        <v>84</v>
      </c>
      <c r="H2238">
        <v>2</v>
      </c>
      <c r="I2238" s="4">
        <v>116.43</v>
      </c>
      <c r="J2238" s="4">
        <v>184.56</v>
      </c>
      <c r="K2238" s="2">
        <f t="shared" si="238"/>
        <v>1.7937219730941704E-2</v>
      </c>
      <c r="L2238">
        <f t="shared" si="239"/>
        <v>2.3809523809523808E-2</v>
      </c>
      <c r="M2238" s="4">
        <f t="shared" si="240"/>
        <v>1.3860714285714286</v>
      </c>
      <c r="N2238" s="4">
        <f t="shared" si="241"/>
        <v>58.215000000000003</v>
      </c>
      <c r="O2238">
        <f t="shared" si="242"/>
        <v>1.5851584643133212</v>
      </c>
      <c r="P2238" s="4">
        <f t="shared" si="243"/>
        <v>68.13</v>
      </c>
      <c r="Q2238" t="str">
        <f t="shared" si="244"/>
        <v>Inefficient</v>
      </c>
    </row>
    <row r="2239" spans="1:17" x14ac:dyDescent="0.3">
      <c r="A2239" s="1">
        <v>45374</v>
      </c>
      <c r="B2239" t="s">
        <v>3</v>
      </c>
      <c r="C2239" t="s">
        <v>12</v>
      </c>
      <c r="D2239" t="s">
        <v>9</v>
      </c>
      <c r="E2239" t="s">
        <v>8</v>
      </c>
      <c r="F2239">
        <v>1879</v>
      </c>
      <c r="G2239">
        <v>32</v>
      </c>
      <c r="H2239">
        <v>0</v>
      </c>
      <c r="I2239" s="4">
        <v>74.319999999999993</v>
      </c>
      <c r="J2239" s="4">
        <v>0</v>
      </c>
      <c r="K2239" s="2">
        <f t="shared" si="238"/>
        <v>1.7030335284725917E-2</v>
      </c>
      <c r="L2239">
        <f t="shared" si="239"/>
        <v>0</v>
      </c>
      <c r="M2239" s="4">
        <f t="shared" si="240"/>
        <v>2.3224999999999998</v>
      </c>
      <c r="N2239" s="4">
        <f t="shared" si="241"/>
        <v>0</v>
      </c>
      <c r="O2239">
        <f t="shared" si="242"/>
        <v>0</v>
      </c>
      <c r="P2239" s="4">
        <f t="shared" si="243"/>
        <v>-74.319999999999993</v>
      </c>
      <c r="Q2239" t="str">
        <f t="shared" si="244"/>
        <v>Inefficient</v>
      </c>
    </row>
    <row r="2240" spans="1:17" x14ac:dyDescent="0.3">
      <c r="A2240" s="1">
        <v>45374</v>
      </c>
      <c r="B2240" t="s">
        <v>3</v>
      </c>
      <c r="C2240" t="s">
        <v>12</v>
      </c>
      <c r="D2240" t="s">
        <v>10</v>
      </c>
      <c r="E2240" t="s">
        <v>6</v>
      </c>
      <c r="F2240">
        <v>658</v>
      </c>
      <c r="G2240">
        <v>16</v>
      </c>
      <c r="H2240">
        <v>1</v>
      </c>
      <c r="I2240" s="4">
        <v>22.06</v>
      </c>
      <c r="J2240" s="4">
        <v>95.41</v>
      </c>
      <c r="K2240" s="2">
        <f t="shared" si="238"/>
        <v>2.4316109422492401E-2</v>
      </c>
      <c r="L2240">
        <f t="shared" si="239"/>
        <v>6.25E-2</v>
      </c>
      <c r="M2240" s="4">
        <f t="shared" si="240"/>
        <v>1.3787499999999999</v>
      </c>
      <c r="N2240" s="4">
        <f t="shared" si="241"/>
        <v>22.06</v>
      </c>
      <c r="O2240">
        <f t="shared" si="242"/>
        <v>4.3250226654578423</v>
      </c>
      <c r="P2240" s="4">
        <f t="shared" si="243"/>
        <v>73.349999999999994</v>
      </c>
      <c r="Q2240" t="str">
        <f t="shared" si="244"/>
        <v>Efficient</v>
      </c>
    </row>
    <row r="2241" spans="1:17" x14ac:dyDescent="0.3">
      <c r="A2241" s="1">
        <v>45374</v>
      </c>
      <c r="B2241" t="s">
        <v>3</v>
      </c>
      <c r="C2241" t="s">
        <v>12</v>
      </c>
      <c r="D2241" t="s">
        <v>10</v>
      </c>
      <c r="E2241" t="s">
        <v>7</v>
      </c>
      <c r="F2241">
        <v>3964</v>
      </c>
      <c r="G2241">
        <v>72</v>
      </c>
      <c r="H2241">
        <v>2</v>
      </c>
      <c r="I2241" s="4">
        <v>255.18</v>
      </c>
      <c r="J2241" s="4">
        <v>119.28</v>
      </c>
      <c r="K2241" s="2">
        <f t="shared" si="238"/>
        <v>1.8163471241170535E-2</v>
      </c>
      <c r="L2241">
        <f t="shared" si="239"/>
        <v>2.7777777777777776E-2</v>
      </c>
      <c r="M2241" s="4">
        <f t="shared" si="240"/>
        <v>3.5441666666666669</v>
      </c>
      <c r="N2241" s="4">
        <f t="shared" si="241"/>
        <v>127.59</v>
      </c>
      <c r="O2241">
        <f t="shared" si="242"/>
        <v>0.46743475193980721</v>
      </c>
      <c r="P2241" s="4">
        <f t="shared" si="243"/>
        <v>-135.9</v>
      </c>
      <c r="Q2241" t="str">
        <f t="shared" si="244"/>
        <v>Inefficient</v>
      </c>
    </row>
    <row r="2242" spans="1:17" x14ac:dyDescent="0.3">
      <c r="A2242" s="1">
        <v>45374</v>
      </c>
      <c r="B2242" t="s">
        <v>3</v>
      </c>
      <c r="C2242" t="s">
        <v>12</v>
      </c>
      <c r="D2242" t="s">
        <v>10</v>
      </c>
      <c r="E2242" t="s">
        <v>8</v>
      </c>
      <c r="F2242">
        <v>2946</v>
      </c>
      <c r="G2242">
        <v>71</v>
      </c>
      <c r="H2242">
        <v>3</v>
      </c>
      <c r="I2242" s="4">
        <v>131.28</v>
      </c>
      <c r="J2242" s="4">
        <v>183.52</v>
      </c>
      <c r="K2242" s="2">
        <f t="shared" si="238"/>
        <v>2.4100475220638153E-2</v>
      </c>
      <c r="L2242">
        <f t="shared" si="239"/>
        <v>4.2253521126760563E-2</v>
      </c>
      <c r="M2242" s="4">
        <f t="shared" si="240"/>
        <v>1.8490140845070422</v>
      </c>
      <c r="N2242" s="4">
        <f t="shared" si="241"/>
        <v>43.76</v>
      </c>
      <c r="O2242">
        <f t="shared" si="242"/>
        <v>1.3979280926264475</v>
      </c>
      <c r="P2242" s="4">
        <f t="shared" si="243"/>
        <v>52.240000000000009</v>
      </c>
      <c r="Q2242" t="str">
        <f t="shared" si="244"/>
        <v>Inefficient</v>
      </c>
    </row>
    <row r="2243" spans="1:17" x14ac:dyDescent="0.3">
      <c r="A2243" s="1">
        <v>45375</v>
      </c>
      <c r="B2243" t="s">
        <v>3</v>
      </c>
      <c r="C2243" t="s">
        <v>4</v>
      </c>
      <c r="D2243" t="s">
        <v>5</v>
      </c>
      <c r="E2243" t="s">
        <v>6</v>
      </c>
      <c r="F2243">
        <v>3163</v>
      </c>
      <c r="G2243">
        <v>138</v>
      </c>
      <c r="H2243">
        <v>12</v>
      </c>
      <c r="I2243" s="4">
        <v>187.47</v>
      </c>
      <c r="J2243" s="4">
        <v>752.28</v>
      </c>
      <c r="K2243" s="2">
        <f t="shared" ref="K2243:K2306" si="245">G2243/F2243</f>
        <v>4.3629465697122984E-2</v>
      </c>
      <c r="L2243">
        <f t="shared" ref="L2243:L2306" si="246">IF(G2243=0,0,H2243/G2243)</f>
        <v>8.6956521739130432E-2</v>
      </c>
      <c r="M2243" s="4">
        <f t="shared" ref="M2243:M2306" si="247">IF(G2243=0,0,I2243/G2243)</f>
        <v>1.3584782608695651</v>
      </c>
      <c r="N2243" s="4">
        <f t="shared" ref="N2243:N2306" si="248">IF(H2243=0,0,I2243/H2243)</f>
        <v>15.6225</v>
      </c>
      <c r="O2243">
        <f t="shared" ref="O2243:O2306" si="249">IF(I2243=0,0,J2243/I2243)</f>
        <v>4.0128020483277327</v>
      </c>
      <c r="P2243" s="4">
        <f t="shared" ref="P2243:P2306" si="250">J2243-I2243</f>
        <v>564.80999999999995</v>
      </c>
      <c r="Q2243" t="str">
        <f t="shared" ref="Q2243:Q2306" si="251">IF(AND(N2243&lt;26.94,O2243&gt;3.57),"Efficient", "Inefficient")</f>
        <v>Efficient</v>
      </c>
    </row>
    <row r="2244" spans="1:17" x14ac:dyDescent="0.3">
      <c r="A2244" s="1">
        <v>45375</v>
      </c>
      <c r="B2244" t="s">
        <v>3</v>
      </c>
      <c r="C2244" t="s">
        <v>4</v>
      </c>
      <c r="D2244" t="s">
        <v>5</v>
      </c>
      <c r="E2244" t="s">
        <v>7</v>
      </c>
      <c r="F2244">
        <v>3215</v>
      </c>
      <c r="G2244">
        <v>67</v>
      </c>
      <c r="H2244">
        <v>4</v>
      </c>
      <c r="I2244" s="4">
        <v>108.77</v>
      </c>
      <c r="J2244" s="4">
        <v>282.81</v>
      </c>
      <c r="K2244" s="2">
        <f t="shared" si="245"/>
        <v>2.0839813374805598E-2</v>
      </c>
      <c r="L2244">
        <f t="shared" si="246"/>
        <v>5.9701492537313432E-2</v>
      </c>
      <c r="M2244" s="4">
        <f t="shared" si="247"/>
        <v>1.6234328358208954</v>
      </c>
      <c r="N2244" s="4">
        <f t="shared" si="248"/>
        <v>27.192499999999999</v>
      </c>
      <c r="O2244">
        <f t="shared" si="249"/>
        <v>2.6000735496920107</v>
      </c>
      <c r="P2244" s="4">
        <f t="shared" si="250"/>
        <v>174.04000000000002</v>
      </c>
      <c r="Q2244" t="str">
        <f t="shared" si="251"/>
        <v>Inefficient</v>
      </c>
    </row>
    <row r="2245" spans="1:17" x14ac:dyDescent="0.3">
      <c r="A2245" s="1">
        <v>45375</v>
      </c>
      <c r="B2245" t="s">
        <v>3</v>
      </c>
      <c r="C2245" t="s">
        <v>4</v>
      </c>
      <c r="D2245" t="s">
        <v>5</v>
      </c>
      <c r="E2245" t="s">
        <v>8</v>
      </c>
      <c r="F2245">
        <v>257</v>
      </c>
      <c r="G2245">
        <v>7</v>
      </c>
      <c r="H2245">
        <v>0</v>
      </c>
      <c r="I2245" s="4">
        <v>9.25</v>
      </c>
      <c r="J2245" s="4">
        <v>0</v>
      </c>
      <c r="K2245" s="2">
        <f t="shared" si="245"/>
        <v>2.7237354085603113E-2</v>
      </c>
      <c r="L2245">
        <f t="shared" si="246"/>
        <v>0</v>
      </c>
      <c r="M2245" s="4">
        <f t="shared" si="247"/>
        <v>1.3214285714285714</v>
      </c>
      <c r="N2245" s="4">
        <f t="shared" si="248"/>
        <v>0</v>
      </c>
      <c r="O2245">
        <f t="shared" si="249"/>
        <v>0</v>
      </c>
      <c r="P2245" s="4">
        <f t="shared" si="250"/>
        <v>-9.25</v>
      </c>
      <c r="Q2245" t="str">
        <f t="shared" si="251"/>
        <v>Inefficient</v>
      </c>
    </row>
    <row r="2246" spans="1:17" x14ac:dyDescent="0.3">
      <c r="A2246" s="1">
        <v>45375</v>
      </c>
      <c r="B2246" t="s">
        <v>3</v>
      </c>
      <c r="C2246" t="s">
        <v>4</v>
      </c>
      <c r="D2246" t="s">
        <v>9</v>
      </c>
      <c r="E2246" t="s">
        <v>6</v>
      </c>
      <c r="F2246">
        <v>3874</v>
      </c>
      <c r="G2246">
        <v>24</v>
      </c>
      <c r="H2246">
        <v>0</v>
      </c>
      <c r="I2246" s="4">
        <v>117.66</v>
      </c>
      <c r="J2246" s="4">
        <v>0</v>
      </c>
      <c r="K2246" s="2">
        <f t="shared" si="245"/>
        <v>6.1951471347444498E-3</v>
      </c>
      <c r="L2246">
        <f t="shared" si="246"/>
        <v>0</v>
      </c>
      <c r="M2246" s="4">
        <f t="shared" si="247"/>
        <v>4.9024999999999999</v>
      </c>
      <c r="N2246" s="4">
        <f t="shared" si="248"/>
        <v>0</v>
      </c>
      <c r="O2246">
        <f t="shared" si="249"/>
        <v>0</v>
      </c>
      <c r="P2246" s="4">
        <f t="shared" si="250"/>
        <v>-117.66</v>
      </c>
      <c r="Q2246" t="str">
        <f t="shared" si="251"/>
        <v>Inefficient</v>
      </c>
    </row>
    <row r="2247" spans="1:17" x14ac:dyDescent="0.3">
      <c r="A2247" s="1">
        <v>45375</v>
      </c>
      <c r="B2247" t="s">
        <v>3</v>
      </c>
      <c r="C2247" t="s">
        <v>4</v>
      </c>
      <c r="D2247" t="s">
        <v>9</v>
      </c>
      <c r="E2247" t="s">
        <v>7</v>
      </c>
      <c r="F2247">
        <v>3626</v>
      </c>
      <c r="G2247">
        <v>60</v>
      </c>
      <c r="H2247">
        <v>1</v>
      </c>
      <c r="I2247" s="4">
        <v>149.1</v>
      </c>
      <c r="J2247" s="4">
        <v>86.98</v>
      </c>
      <c r="K2247" s="2">
        <f t="shared" si="245"/>
        <v>1.6547159404302261E-2</v>
      </c>
      <c r="L2247">
        <f t="shared" si="246"/>
        <v>1.6666666666666666E-2</v>
      </c>
      <c r="M2247" s="4">
        <f t="shared" si="247"/>
        <v>2.4849999999999999</v>
      </c>
      <c r="N2247" s="4">
        <f t="shared" si="248"/>
        <v>149.1</v>
      </c>
      <c r="O2247">
        <f t="shared" si="249"/>
        <v>0.58336686787391012</v>
      </c>
      <c r="P2247" s="4">
        <f t="shared" si="250"/>
        <v>-62.11999999999999</v>
      </c>
      <c r="Q2247" t="str">
        <f t="shared" si="251"/>
        <v>Inefficient</v>
      </c>
    </row>
    <row r="2248" spans="1:17" x14ac:dyDescent="0.3">
      <c r="A2248" s="1">
        <v>45375</v>
      </c>
      <c r="B2248" t="s">
        <v>3</v>
      </c>
      <c r="C2248" t="s">
        <v>4</v>
      </c>
      <c r="D2248" t="s">
        <v>9</v>
      </c>
      <c r="E2248" t="s">
        <v>8</v>
      </c>
      <c r="F2248">
        <v>198</v>
      </c>
      <c r="G2248">
        <v>1</v>
      </c>
      <c r="H2248">
        <v>0</v>
      </c>
      <c r="I2248" s="4">
        <v>12.67</v>
      </c>
      <c r="J2248" s="4">
        <v>0</v>
      </c>
      <c r="K2248" s="2">
        <f t="shared" si="245"/>
        <v>5.0505050505050509E-3</v>
      </c>
      <c r="L2248">
        <f t="shared" si="246"/>
        <v>0</v>
      </c>
      <c r="M2248" s="4">
        <f t="shared" si="247"/>
        <v>12.67</v>
      </c>
      <c r="N2248" s="4">
        <f t="shared" si="248"/>
        <v>0</v>
      </c>
      <c r="O2248">
        <f t="shared" si="249"/>
        <v>0</v>
      </c>
      <c r="P2248" s="4">
        <f t="shared" si="250"/>
        <v>-12.67</v>
      </c>
      <c r="Q2248" t="str">
        <f t="shared" si="251"/>
        <v>Inefficient</v>
      </c>
    </row>
    <row r="2249" spans="1:17" x14ac:dyDescent="0.3">
      <c r="A2249" s="1">
        <v>45375</v>
      </c>
      <c r="B2249" t="s">
        <v>3</v>
      </c>
      <c r="C2249" t="s">
        <v>4</v>
      </c>
      <c r="D2249" t="s">
        <v>10</v>
      </c>
      <c r="E2249" t="s">
        <v>6</v>
      </c>
      <c r="F2249">
        <v>4232</v>
      </c>
      <c r="G2249">
        <v>42</v>
      </c>
      <c r="H2249">
        <v>2</v>
      </c>
      <c r="I2249" s="4">
        <v>198.91</v>
      </c>
      <c r="J2249" s="4">
        <v>120.13</v>
      </c>
      <c r="K2249" s="2">
        <f t="shared" si="245"/>
        <v>9.9243856332703207E-3</v>
      </c>
      <c r="L2249">
        <f t="shared" si="246"/>
        <v>4.7619047619047616E-2</v>
      </c>
      <c r="M2249" s="4">
        <f t="shared" si="247"/>
        <v>4.7359523809523809</v>
      </c>
      <c r="N2249" s="4">
        <f t="shared" si="248"/>
        <v>99.454999999999998</v>
      </c>
      <c r="O2249">
        <f t="shared" si="249"/>
        <v>0.60394148107184153</v>
      </c>
      <c r="P2249" s="4">
        <f t="shared" si="250"/>
        <v>-78.78</v>
      </c>
      <c r="Q2249" t="str">
        <f t="shared" si="251"/>
        <v>Inefficient</v>
      </c>
    </row>
    <row r="2250" spans="1:17" x14ac:dyDescent="0.3">
      <c r="A2250" s="1">
        <v>45375</v>
      </c>
      <c r="B2250" t="s">
        <v>3</v>
      </c>
      <c r="C2250" t="s">
        <v>4</v>
      </c>
      <c r="D2250" t="s">
        <v>10</v>
      </c>
      <c r="E2250" t="s">
        <v>7</v>
      </c>
      <c r="F2250">
        <v>2513</v>
      </c>
      <c r="G2250">
        <v>30</v>
      </c>
      <c r="H2250">
        <v>2</v>
      </c>
      <c r="I2250" s="4">
        <v>107.13</v>
      </c>
      <c r="J2250" s="4">
        <v>107.23</v>
      </c>
      <c r="K2250" s="2">
        <f t="shared" si="245"/>
        <v>1.1937922801432551E-2</v>
      </c>
      <c r="L2250">
        <f t="shared" si="246"/>
        <v>6.6666666666666666E-2</v>
      </c>
      <c r="M2250" s="4">
        <f t="shared" si="247"/>
        <v>3.5709999999999997</v>
      </c>
      <c r="N2250" s="4">
        <f t="shared" si="248"/>
        <v>53.564999999999998</v>
      </c>
      <c r="O2250">
        <f t="shared" si="249"/>
        <v>1.0009334453467751</v>
      </c>
      <c r="P2250" s="4">
        <f t="shared" si="250"/>
        <v>0.10000000000000853</v>
      </c>
      <c r="Q2250" t="str">
        <f t="shared" si="251"/>
        <v>Inefficient</v>
      </c>
    </row>
    <row r="2251" spans="1:17" x14ac:dyDescent="0.3">
      <c r="A2251" s="1">
        <v>45375</v>
      </c>
      <c r="B2251" t="s">
        <v>3</v>
      </c>
      <c r="C2251" t="s">
        <v>4</v>
      </c>
      <c r="D2251" t="s">
        <v>10</v>
      </c>
      <c r="E2251" t="s">
        <v>8</v>
      </c>
      <c r="F2251">
        <v>100</v>
      </c>
      <c r="G2251">
        <v>2</v>
      </c>
      <c r="H2251">
        <v>0</v>
      </c>
      <c r="I2251" s="4">
        <v>3.01</v>
      </c>
      <c r="J2251" s="4">
        <v>0</v>
      </c>
      <c r="K2251" s="2">
        <f t="shared" si="245"/>
        <v>0.02</v>
      </c>
      <c r="L2251">
        <f t="shared" si="246"/>
        <v>0</v>
      </c>
      <c r="M2251" s="4">
        <f t="shared" si="247"/>
        <v>1.5049999999999999</v>
      </c>
      <c r="N2251" s="4">
        <f t="shared" si="248"/>
        <v>0</v>
      </c>
      <c r="O2251">
        <f t="shared" si="249"/>
        <v>0</v>
      </c>
      <c r="P2251" s="4">
        <f t="shared" si="250"/>
        <v>-3.01</v>
      </c>
      <c r="Q2251" t="str">
        <f t="shared" si="251"/>
        <v>Inefficient</v>
      </c>
    </row>
    <row r="2252" spans="1:17" x14ac:dyDescent="0.3">
      <c r="A2252" s="1">
        <v>45375</v>
      </c>
      <c r="B2252" t="s">
        <v>3</v>
      </c>
      <c r="C2252" t="s">
        <v>11</v>
      </c>
      <c r="D2252" t="s">
        <v>5</v>
      </c>
      <c r="E2252" t="s">
        <v>6</v>
      </c>
      <c r="F2252">
        <v>7058</v>
      </c>
      <c r="G2252">
        <v>329</v>
      </c>
      <c r="H2252">
        <v>47</v>
      </c>
      <c r="I2252" s="4">
        <v>439.87</v>
      </c>
      <c r="J2252" s="4">
        <v>2355.0300000000002</v>
      </c>
      <c r="K2252" s="2">
        <f t="shared" si="245"/>
        <v>4.6613771606687449E-2</v>
      </c>
      <c r="L2252">
        <f t="shared" si="246"/>
        <v>0.14285714285714285</v>
      </c>
      <c r="M2252" s="4">
        <f t="shared" si="247"/>
        <v>1.3369908814589666</v>
      </c>
      <c r="N2252" s="4">
        <f t="shared" si="248"/>
        <v>9.3589361702127665</v>
      </c>
      <c r="O2252">
        <f t="shared" si="249"/>
        <v>5.353922749903381</v>
      </c>
      <c r="P2252" s="4">
        <f t="shared" si="250"/>
        <v>1915.1600000000003</v>
      </c>
      <c r="Q2252" t="str">
        <f t="shared" si="251"/>
        <v>Efficient</v>
      </c>
    </row>
    <row r="2253" spans="1:17" x14ac:dyDescent="0.3">
      <c r="A2253" s="1">
        <v>45375</v>
      </c>
      <c r="B2253" t="s">
        <v>3</v>
      </c>
      <c r="C2253" t="s">
        <v>11</v>
      </c>
      <c r="D2253" t="s">
        <v>5</v>
      </c>
      <c r="E2253" t="s">
        <v>7</v>
      </c>
      <c r="F2253">
        <v>780</v>
      </c>
      <c r="G2253">
        <v>26</v>
      </c>
      <c r="H2253">
        <v>2</v>
      </c>
      <c r="I2253" s="4">
        <v>29.8</v>
      </c>
      <c r="J2253" s="4">
        <v>180.81</v>
      </c>
      <c r="K2253" s="2">
        <f t="shared" si="245"/>
        <v>3.3333333333333333E-2</v>
      </c>
      <c r="L2253">
        <f t="shared" si="246"/>
        <v>7.6923076923076927E-2</v>
      </c>
      <c r="M2253" s="4">
        <f t="shared" si="247"/>
        <v>1.1461538461538461</v>
      </c>
      <c r="N2253" s="4">
        <f t="shared" si="248"/>
        <v>14.9</v>
      </c>
      <c r="O2253">
        <f t="shared" si="249"/>
        <v>6.0674496644295299</v>
      </c>
      <c r="P2253" s="4">
        <f t="shared" si="250"/>
        <v>151.01</v>
      </c>
      <c r="Q2253" t="str">
        <f t="shared" si="251"/>
        <v>Efficient</v>
      </c>
    </row>
    <row r="2254" spans="1:17" x14ac:dyDescent="0.3">
      <c r="A2254" s="1">
        <v>45375</v>
      </c>
      <c r="B2254" t="s">
        <v>3</v>
      </c>
      <c r="C2254" t="s">
        <v>11</v>
      </c>
      <c r="D2254" t="s">
        <v>5</v>
      </c>
      <c r="E2254" t="s">
        <v>8</v>
      </c>
      <c r="F2254">
        <v>95</v>
      </c>
      <c r="G2254">
        <v>4</v>
      </c>
      <c r="H2254">
        <v>0</v>
      </c>
      <c r="I2254" s="4">
        <v>2.96</v>
      </c>
      <c r="J2254" s="4">
        <v>0</v>
      </c>
      <c r="K2254" s="2">
        <f t="shared" si="245"/>
        <v>4.2105263157894736E-2</v>
      </c>
      <c r="L2254">
        <f t="shared" si="246"/>
        <v>0</v>
      </c>
      <c r="M2254" s="4">
        <f t="shared" si="247"/>
        <v>0.74</v>
      </c>
      <c r="N2254" s="4">
        <f t="shared" si="248"/>
        <v>0</v>
      </c>
      <c r="O2254">
        <f t="shared" si="249"/>
        <v>0</v>
      </c>
      <c r="P2254" s="4">
        <f t="shared" si="250"/>
        <v>-2.96</v>
      </c>
      <c r="Q2254" t="str">
        <f t="shared" si="251"/>
        <v>Inefficient</v>
      </c>
    </row>
    <row r="2255" spans="1:17" x14ac:dyDescent="0.3">
      <c r="A2255" s="1">
        <v>45375</v>
      </c>
      <c r="B2255" t="s">
        <v>3</v>
      </c>
      <c r="C2255" t="s">
        <v>11</v>
      </c>
      <c r="D2255" t="s">
        <v>9</v>
      </c>
      <c r="E2255" t="s">
        <v>6</v>
      </c>
      <c r="F2255">
        <v>3803</v>
      </c>
      <c r="G2255">
        <v>55</v>
      </c>
      <c r="H2255">
        <v>0</v>
      </c>
      <c r="I2255" s="4">
        <v>128.78</v>
      </c>
      <c r="J2255" s="4">
        <v>0</v>
      </c>
      <c r="K2255" s="2">
        <f t="shared" si="245"/>
        <v>1.4462266631606626E-2</v>
      </c>
      <c r="L2255">
        <f t="shared" si="246"/>
        <v>0</v>
      </c>
      <c r="M2255" s="4">
        <f t="shared" si="247"/>
        <v>2.3414545454545457</v>
      </c>
      <c r="N2255" s="4">
        <f t="shared" si="248"/>
        <v>0</v>
      </c>
      <c r="O2255">
        <f t="shared" si="249"/>
        <v>0</v>
      </c>
      <c r="P2255" s="4">
        <f t="shared" si="250"/>
        <v>-128.78</v>
      </c>
      <c r="Q2255" t="str">
        <f t="shared" si="251"/>
        <v>Inefficient</v>
      </c>
    </row>
    <row r="2256" spans="1:17" x14ac:dyDescent="0.3">
      <c r="A2256" s="1">
        <v>45375</v>
      </c>
      <c r="B2256" t="s">
        <v>3</v>
      </c>
      <c r="C2256" t="s">
        <v>11</v>
      </c>
      <c r="D2256" t="s">
        <v>9</v>
      </c>
      <c r="E2256" t="s">
        <v>7</v>
      </c>
      <c r="F2256">
        <v>634</v>
      </c>
      <c r="G2256">
        <v>10</v>
      </c>
      <c r="H2256">
        <v>0</v>
      </c>
      <c r="I2256" s="4">
        <v>21.78</v>
      </c>
      <c r="J2256" s="4">
        <v>0</v>
      </c>
      <c r="K2256" s="2">
        <f t="shared" si="245"/>
        <v>1.5772870662460567E-2</v>
      </c>
      <c r="L2256">
        <f t="shared" si="246"/>
        <v>0</v>
      </c>
      <c r="M2256" s="4">
        <f t="shared" si="247"/>
        <v>2.1779999999999999</v>
      </c>
      <c r="N2256" s="4">
        <f t="shared" si="248"/>
        <v>0</v>
      </c>
      <c r="O2256">
        <f t="shared" si="249"/>
        <v>0</v>
      </c>
      <c r="P2256" s="4">
        <f t="shared" si="250"/>
        <v>-21.78</v>
      </c>
      <c r="Q2256" t="str">
        <f t="shared" si="251"/>
        <v>Inefficient</v>
      </c>
    </row>
    <row r="2257" spans="1:17" x14ac:dyDescent="0.3">
      <c r="A2257" s="1">
        <v>45375</v>
      </c>
      <c r="B2257" t="s">
        <v>3</v>
      </c>
      <c r="C2257" t="s">
        <v>11</v>
      </c>
      <c r="D2257" t="s">
        <v>9</v>
      </c>
      <c r="E2257" t="s">
        <v>8</v>
      </c>
      <c r="F2257">
        <v>316</v>
      </c>
      <c r="G2257">
        <v>1</v>
      </c>
      <c r="H2257">
        <v>0</v>
      </c>
      <c r="I2257" s="4">
        <v>9.25</v>
      </c>
      <c r="J2257" s="4">
        <v>0</v>
      </c>
      <c r="K2257" s="2">
        <f t="shared" si="245"/>
        <v>3.1645569620253164E-3</v>
      </c>
      <c r="L2257">
        <f t="shared" si="246"/>
        <v>0</v>
      </c>
      <c r="M2257" s="4">
        <f t="shared" si="247"/>
        <v>9.25</v>
      </c>
      <c r="N2257" s="4">
        <f t="shared" si="248"/>
        <v>0</v>
      </c>
      <c r="O2257">
        <f t="shared" si="249"/>
        <v>0</v>
      </c>
      <c r="P2257" s="4">
        <f t="shared" si="250"/>
        <v>-9.25</v>
      </c>
      <c r="Q2257" t="str">
        <f t="shared" si="251"/>
        <v>Inefficient</v>
      </c>
    </row>
    <row r="2258" spans="1:17" x14ac:dyDescent="0.3">
      <c r="A2258" s="1">
        <v>45375</v>
      </c>
      <c r="B2258" t="s">
        <v>3</v>
      </c>
      <c r="C2258" t="s">
        <v>11</v>
      </c>
      <c r="D2258" t="s">
        <v>10</v>
      </c>
      <c r="E2258" t="s">
        <v>6</v>
      </c>
      <c r="F2258">
        <v>6579</v>
      </c>
      <c r="G2258">
        <v>98</v>
      </c>
      <c r="H2258">
        <v>4</v>
      </c>
      <c r="I2258" s="4">
        <v>392.53</v>
      </c>
      <c r="J2258" s="4">
        <v>294.11</v>
      </c>
      <c r="K2258" s="2">
        <f t="shared" si="245"/>
        <v>1.4895880832953337E-2</v>
      </c>
      <c r="L2258">
        <f t="shared" si="246"/>
        <v>4.0816326530612242E-2</v>
      </c>
      <c r="M2258" s="4">
        <f t="shared" si="247"/>
        <v>4.0054081632653062</v>
      </c>
      <c r="N2258" s="4">
        <f t="shared" si="248"/>
        <v>98.132499999999993</v>
      </c>
      <c r="O2258">
        <f t="shared" si="249"/>
        <v>0.74926757190533211</v>
      </c>
      <c r="P2258" s="4">
        <f t="shared" si="250"/>
        <v>-98.419999999999959</v>
      </c>
      <c r="Q2258" t="str">
        <f t="shared" si="251"/>
        <v>Inefficient</v>
      </c>
    </row>
    <row r="2259" spans="1:17" x14ac:dyDescent="0.3">
      <c r="A2259" s="1">
        <v>45375</v>
      </c>
      <c r="B2259" t="s">
        <v>3</v>
      </c>
      <c r="C2259" t="s">
        <v>11</v>
      </c>
      <c r="D2259" t="s">
        <v>10</v>
      </c>
      <c r="E2259" t="s">
        <v>7</v>
      </c>
      <c r="F2259">
        <v>755</v>
      </c>
      <c r="G2259">
        <v>20</v>
      </c>
      <c r="H2259">
        <v>0</v>
      </c>
      <c r="I2259" s="4">
        <v>30.94</v>
      </c>
      <c r="J2259" s="4">
        <v>0</v>
      </c>
      <c r="K2259" s="2">
        <f t="shared" si="245"/>
        <v>2.6490066225165563E-2</v>
      </c>
      <c r="L2259">
        <f t="shared" si="246"/>
        <v>0</v>
      </c>
      <c r="M2259" s="4">
        <f t="shared" si="247"/>
        <v>1.5470000000000002</v>
      </c>
      <c r="N2259" s="4">
        <f t="shared" si="248"/>
        <v>0</v>
      </c>
      <c r="O2259">
        <f t="shared" si="249"/>
        <v>0</v>
      </c>
      <c r="P2259" s="4">
        <f t="shared" si="250"/>
        <v>-30.94</v>
      </c>
      <c r="Q2259" t="str">
        <f t="shared" si="251"/>
        <v>Inefficient</v>
      </c>
    </row>
    <row r="2260" spans="1:17" x14ac:dyDescent="0.3">
      <c r="A2260" s="1">
        <v>45375</v>
      </c>
      <c r="B2260" t="s">
        <v>3</v>
      </c>
      <c r="C2260" t="s">
        <v>11</v>
      </c>
      <c r="D2260" t="s">
        <v>10</v>
      </c>
      <c r="E2260" t="s">
        <v>8</v>
      </c>
      <c r="F2260">
        <v>161</v>
      </c>
      <c r="G2260">
        <v>2</v>
      </c>
      <c r="H2260">
        <v>0</v>
      </c>
      <c r="I2260" s="4">
        <v>8.11</v>
      </c>
      <c r="J2260" s="4">
        <v>0</v>
      </c>
      <c r="K2260" s="2">
        <f t="shared" si="245"/>
        <v>1.2422360248447204E-2</v>
      </c>
      <c r="L2260">
        <f t="shared" si="246"/>
        <v>0</v>
      </c>
      <c r="M2260" s="4">
        <f t="shared" si="247"/>
        <v>4.0549999999999997</v>
      </c>
      <c r="N2260" s="4">
        <f t="shared" si="248"/>
        <v>0</v>
      </c>
      <c r="O2260">
        <f t="shared" si="249"/>
        <v>0</v>
      </c>
      <c r="P2260" s="4">
        <f t="shared" si="250"/>
        <v>-8.11</v>
      </c>
      <c r="Q2260" t="str">
        <f t="shared" si="251"/>
        <v>Inefficient</v>
      </c>
    </row>
    <row r="2261" spans="1:17" x14ac:dyDescent="0.3">
      <c r="A2261" s="1">
        <v>45375</v>
      </c>
      <c r="B2261" t="s">
        <v>3</v>
      </c>
      <c r="C2261" t="s">
        <v>12</v>
      </c>
      <c r="D2261" t="s">
        <v>5</v>
      </c>
      <c r="E2261" t="s">
        <v>6</v>
      </c>
      <c r="F2261">
        <v>1132</v>
      </c>
      <c r="G2261">
        <v>55</v>
      </c>
      <c r="H2261">
        <v>3</v>
      </c>
      <c r="I2261" s="4">
        <v>39.69</v>
      </c>
      <c r="J2261" s="4">
        <v>238.59</v>
      </c>
      <c r="K2261" s="2">
        <f t="shared" si="245"/>
        <v>4.8586572438162542E-2</v>
      </c>
      <c r="L2261">
        <f t="shared" si="246"/>
        <v>5.4545454545454543E-2</v>
      </c>
      <c r="M2261" s="4">
        <f t="shared" si="247"/>
        <v>0.72163636363636363</v>
      </c>
      <c r="N2261" s="4">
        <f t="shared" si="248"/>
        <v>13.229999999999999</v>
      </c>
      <c r="O2261">
        <f t="shared" si="249"/>
        <v>6.0113378684807257</v>
      </c>
      <c r="P2261" s="4">
        <f t="shared" si="250"/>
        <v>198.9</v>
      </c>
      <c r="Q2261" t="str">
        <f t="shared" si="251"/>
        <v>Efficient</v>
      </c>
    </row>
    <row r="2262" spans="1:17" x14ac:dyDescent="0.3">
      <c r="A2262" s="1">
        <v>45375</v>
      </c>
      <c r="B2262" t="s">
        <v>3</v>
      </c>
      <c r="C2262" t="s">
        <v>12</v>
      </c>
      <c r="D2262" t="s">
        <v>5</v>
      </c>
      <c r="E2262" t="s">
        <v>7</v>
      </c>
      <c r="F2262">
        <v>3256</v>
      </c>
      <c r="G2262">
        <v>82</v>
      </c>
      <c r="H2262">
        <v>11</v>
      </c>
      <c r="I2262" s="4">
        <v>157.71</v>
      </c>
      <c r="J2262" s="4">
        <v>1072.69</v>
      </c>
      <c r="K2262" s="2">
        <f t="shared" si="245"/>
        <v>2.5184275184275184E-2</v>
      </c>
      <c r="L2262">
        <f t="shared" si="246"/>
        <v>0.13414634146341464</v>
      </c>
      <c r="M2262" s="4">
        <f t="shared" si="247"/>
        <v>1.9232926829268293</v>
      </c>
      <c r="N2262" s="4">
        <f t="shared" si="248"/>
        <v>14.337272727272728</v>
      </c>
      <c r="O2262">
        <f t="shared" si="249"/>
        <v>6.8016612770274554</v>
      </c>
      <c r="P2262" s="4">
        <f t="shared" si="250"/>
        <v>914.98</v>
      </c>
      <c r="Q2262" t="str">
        <f t="shared" si="251"/>
        <v>Efficient</v>
      </c>
    </row>
    <row r="2263" spans="1:17" x14ac:dyDescent="0.3">
      <c r="A2263" s="1">
        <v>45375</v>
      </c>
      <c r="B2263" t="s">
        <v>3</v>
      </c>
      <c r="C2263" t="s">
        <v>12</v>
      </c>
      <c r="D2263" t="s">
        <v>5</v>
      </c>
      <c r="E2263" t="s">
        <v>8</v>
      </c>
      <c r="F2263">
        <v>1608</v>
      </c>
      <c r="G2263">
        <v>46</v>
      </c>
      <c r="H2263">
        <v>6</v>
      </c>
      <c r="I2263" s="4">
        <v>97.15</v>
      </c>
      <c r="J2263" s="4">
        <v>509.34</v>
      </c>
      <c r="K2263" s="2">
        <f t="shared" si="245"/>
        <v>2.8606965174129355E-2</v>
      </c>
      <c r="L2263">
        <f t="shared" si="246"/>
        <v>0.13043478260869565</v>
      </c>
      <c r="M2263" s="4">
        <f t="shared" si="247"/>
        <v>2.1119565217391307</v>
      </c>
      <c r="N2263" s="4">
        <f t="shared" si="248"/>
        <v>16.191666666666666</v>
      </c>
      <c r="O2263">
        <f t="shared" si="249"/>
        <v>5.2428203808543481</v>
      </c>
      <c r="P2263" s="4">
        <f t="shared" si="250"/>
        <v>412.18999999999994</v>
      </c>
      <c r="Q2263" t="str">
        <f t="shared" si="251"/>
        <v>Efficient</v>
      </c>
    </row>
    <row r="2264" spans="1:17" x14ac:dyDescent="0.3">
      <c r="A2264" s="1">
        <v>45375</v>
      </c>
      <c r="B2264" t="s">
        <v>3</v>
      </c>
      <c r="C2264" t="s">
        <v>12</v>
      </c>
      <c r="D2264" t="s">
        <v>9</v>
      </c>
      <c r="E2264" t="s">
        <v>6</v>
      </c>
      <c r="F2264">
        <v>1088</v>
      </c>
      <c r="G2264">
        <v>8</v>
      </c>
      <c r="H2264">
        <v>0</v>
      </c>
      <c r="I2264" s="4">
        <v>51.36</v>
      </c>
      <c r="J2264" s="4">
        <v>0</v>
      </c>
      <c r="K2264" s="2">
        <f t="shared" si="245"/>
        <v>7.3529411764705881E-3</v>
      </c>
      <c r="L2264">
        <f t="shared" si="246"/>
        <v>0</v>
      </c>
      <c r="M2264" s="4">
        <f t="shared" si="247"/>
        <v>6.42</v>
      </c>
      <c r="N2264" s="4">
        <f t="shared" si="248"/>
        <v>0</v>
      </c>
      <c r="O2264">
        <f t="shared" si="249"/>
        <v>0</v>
      </c>
      <c r="P2264" s="4">
        <f t="shared" si="250"/>
        <v>-51.36</v>
      </c>
      <c r="Q2264" t="str">
        <f t="shared" si="251"/>
        <v>Inefficient</v>
      </c>
    </row>
    <row r="2265" spans="1:17" x14ac:dyDescent="0.3">
      <c r="A2265" s="1">
        <v>45375</v>
      </c>
      <c r="B2265" t="s">
        <v>3</v>
      </c>
      <c r="C2265" t="s">
        <v>12</v>
      </c>
      <c r="D2265" t="s">
        <v>9</v>
      </c>
      <c r="E2265" t="s">
        <v>7</v>
      </c>
      <c r="F2265">
        <v>3489</v>
      </c>
      <c r="G2265">
        <v>48</v>
      </c>
      <c r="H2265">
        <v>1</v>
      </c>
      <c r="I2265" s="4">
        <v>203.64</v>
      </c>
      <c r="J2265" s="4">
        <v>92.02</v>
      </c>
      <c r="K2265" s="2">
        <f t="shared" si="245"/>
        <v>1.3757523645743766E-2</v>
      </c>
      <c r="L2265">
        <f t="shared" si="246"/>
        <v>2.0833333333333332E-2</v>
      </c>
      <c r="M2265" s="4">
        <f t="shared" si="247"/>
        <v>4.2424999999999997</v>
      </c>
      <c r="N2265" s="4">
        <f t="shared" si="248"/>
        <v>203.64</v>
      </c>
      <c r="O2265">
        <f t="shared" si="249"/>
        <v>0.4518758593596543</v>
      </c>
      <c r="P2265" s="4">
        <f t="shared" si="250"/>
        <v>-111.61999999999999</v>
      </c>
      <c r="Q2265" t="str">
        <f t="shared" si="251"/>
        <v>Inefficient</v>
      </c>
    </row>
    <row r="2266" spans="1:17" x14ac:dyDescent="0.3">
      <c r="A2266" s="1">
        <v>45375</v>
      </c>
      <c r="B2266" t="s">
        <v>3</v>
      </c>
      <c r="C2266" t="s">
        <v>12</v>
      </c>
      <c r="D2266" t="s">
        <v>9</v>
      </c>
      <c r="E2266" t="s">
        <v>8</v>
      </c>
      <c r="F2266">
        <v>1249</v>
      </c>
      <c r="G2266">
        <v>20</v>
      </c>
      <c r="H2266">
        <v>0</v>
      </c>
      <c r="I2266" s="4">
        <v>49.9</v>
      </c>
      <c r="J2266" s="4">
        <v>0</v>
      </c>
      <c r="K2266" s="2">
        <f t="shared" si="245"/>
        <v>1.6012810248198558E-2</v>
      </c>
      <c r="L2266">
        <f t="shared" si="246"/>
        <v>0</v>
      </c>
      <c r="M2266" s="4">
        <f t="shared" si="247"/>
        <v>2.4950000000000001</v>
      </c>
      <c r="N2266" s="4">
        <f t="shared" si="248"/>
        <v>0</v>
      </c>
      <c r="O2266">
        <f t="shared" si="249"/>
        <v>0</v>
      </c>
      <c r="P2266" s="4">
        <f t="shared" si="250"/>
        <v>-49.9</v>
      </c>
      <c r="Q2266" t="str">
        <f t="shared" si="251"/>
        <v>Inefficient</v>
      </c>
    </row>
    <row r="2267" spans="1:17" x14ac:dyDescent="0.3">
      <c r="A2267" s="1">
        <v>45375</v>
      </c>
      <c r="B2267" t="s">
        <v>3</v>
      </c>
      <c r="C2267" t="s">
        <v>12</v>
      </c>
      <c r="D2267" t="s">
        <v>10</v>
      </c>
      <c r="E2267" t="s">
        <v>6</v>
      </c>
      <c r="F2267">
        <v>561</v>
      </c>
      <c r="G2267">
        <v>6</v>
      </c>
      <c r="H2267">
        <v>0</v>
      </c>
      <c r="I2267" s="4">
        <v>24.83</v>
      </c>
      <c r="J2267" s="4">
        <v>0</v>
      </c>
      <c r="K2267" s="2">
        <f t="shared" si="245"/>
        <v>1.06951871657754E-2</v>
      </c>
      <c r="L2267">
        <f t="shared" si="246"/>
        <v>0</v>
      </c>
      <c r="M2267" s="4">
        <f t="shared" si="247"/>
        <v>4.1383333333333328</v>
      </c>
      <c r="N2267" s="4">
        <f t="shared" si="248"/>
        <v>0</v>
      </c>
      <c r="O2267">
        <f t="shared" si="249"/>
        <v>0</v>
      </c>
      <c r="P2267" s="4">
        <f t="shared" si="250"/>
        <v>-24.83</v>
      </c>
      <c r="Q2267" t="str">
        <f t="shared" si="251"/>
        <v>Inefficient</v>
      </c>
    </row>
    <row r="2268" spans="1:17" x14ac:dyDescent="0.3">
      <c r="A2268" s="1">
        <v>45375</v>
      </c>
      <c r="B2268" t="s">
        <v>3</v>
      </c>
      <c r="C2268" t="s">
        <v>12</v>
      </c>
      <c r="D2268" t="s">
        <v>10</v>
      </c>
      <c r="E2268" t="s">
        <v>7</v>
      </c>
      <c r="F2268">
        <v>5014</v>
      </c>
      <c r="G2268">
        <v>123</v>
      </c>
      <c r="H2268">
        <v>5</v>
      </c>
      <c r="I2268" s="4">
        <v>213.17</v>
      </c>
      <c r="J2268" s="4">
        <v>286.02999999999997</v>
      </c>
      <c r="K2268" s="2">
        <f t="shared" si="245"/>
        <v>2.4531312325488632E-2</v>
      </c>
      <c r="L2268">
        <f t="shared" si="246"/>
        <v>4.065040650406504E-2</v>
      </c>
      <c r="M2268" s="4">
        <f t="shared" si="247"/>
        <v>1.7330894308943088</v>
      </c>
      <c r="N2268" s="4">
        <f t="shared" si="248"/>
        <v>42.634</v>
      </c>
      <c r="O2268">
        <f t="shared" si="249"/>
        <v>1.3417929352160247</v>
      </c>
      <c r="P2268" s="4">
        <f t="shared" si="250"/>
        <v>72.859999999999985</v>
      </c>
      <c r="Q2268" t="str">
        <f t="shared" si="251"/>
        <v>Inefficient</v>
      </c>
    </row>
    <row r="2269" spans="1:17" x14ac:dyDescent="0.3">
      <c r="A2269" s="1">
        <v>45375</v>
      </c>
      <c r="B2269" t="s">
        <v>3</v>
      </c>
      <c r="C2269" t="s">
        <v>12</v>
      </c>
      <c r="D2269" t="s">
        <v>10</v>
      </c>
      <c r="E2269" t="s">
        <v>8</v>
      </c>
      <c r="F2269">
        <v>2886</v>
      </c>
      <c r="G2269">
        <v>68</v>
      </c>
      <c r="H2269">
        <v>4</v>
      </c>
      <c r="I2269" s="4">
        <v>177.94</v>
      </c>
      <c r="J2269" s="4">
        <v>394.57</v>
      </c>
      <c r="K2269" s="2">
        <f t="shared" si="245"/>
        <v>2.3562023562023561E-2</v>
      </c>
      <c r="L2269">
        <f t="shared" si="246"/>
        <v>5.8823529411764705E-2</v>
      </c>
      <c r="M2269" s="4">
        <f t="shared" si="247"/>
        <v>2.6167647058823529</v>
      </c>
      <c r="N2269" s="4">
        <f t="shared" si="248"/>
        <v>44.484999999999999</v>
      </c>
      <c r="O2269">
        <f t="shared" si="249"/>
        <v>2.2174328425311902</v>
      </c>
      <c r="P2269" s="4">
        <f t="shared" si="250"/>
        <v>216.63</v>
      </c>
      <c r="Q2269" t="str">
        <f t="shared" si="251"/>
        <v>Inefficient</v>
      </c>
    </row>
    <row r="2270" spans="1:17" x14ac:dyDescent="0.3">
      <c r="A2270" s="1">
        <v>45376</v>
      </c>
      <c r="B2270" t="s">
        <v>3</v>
      </c>
      <c r="C2270" t="s">
        <v>4</v>
      </c>
      <c r="D2270" t="s">
        <v>5</v>
      </c>
      <c r="E2270" t="s">
        <v>6</v>
      </c>
      <c r="F2270">
        <v>4127</v>
      </c>
      <c r="G2270">
        <v>115</v>
      </c>
      <c r="H2270">
        <v>8</v>
      </c>
      <c r="I2270" s="4">
        <v>209.43</v>
      </c>
      <c r="J2270" s="4">
        <v>778.01</v>
      </c>
      <c r="K2270" s="2">
        <f t="shared" si="245"/>
        <v>2.7865277441240611E-2</v>
      </c>
      <c r="L2270">
        <f t="shared" si="246"/>
        <v>6.9565217391304349E-2</v>
      </c>
      <c r="M2270" s="4">
        <f t="shared" si="247"/>
        <v>1.8211304347826087</v>
      </c>
      <c r="N2270" s="4">
        <f t="shared" si="248"/>
        <v>26.178750000000001</v>
      </c>
      <c r="O2270">
        <f t="shared" si="249"/>
        <v>3.7148928042782789</v>
      </c>
      <c r="P2270" s="4">
        <f t="shared" si="250"/>
        <v>568.57999999999993</v>
      </c>
      <c r="Q2270" t="str">
        <f t="shared" si="251"/>
        <v>Efficient</v>
      </c>
    </row>
    <row r="2271" spans="1:17" x14ac:dyDescent="0.3">
      <c r="A2271" s="1">
        <v>45376</v>
      </c>
      <c r="B2271" t="s">
        <v>3</v>
      </c>
      <c r="C2271" t="s">
        <v>4</v>
      </c>
      <c r="D2271" t="s">
        <v>5</v>
      </c>
      <c r="E2271" t="s">
        <v>7</v>
      </c>
      <c r="F2271">
        <v>2511</v>
      </c>
      <c r="G2271">
        <v>125</v>
      </c>
      <c r="H2271">
        <v>15</v>
      </c>
      <c r="I2271" s="4">
        <v>166.19</v>
      </c>
      <c r="J2271" s="4">
        <v>1376.23</v>
      </c>
      <c r="K2271" s="2">
        <f t="shared" si="245"/>
        <v>4.9780963759458383E-2</v>
      </c>
      <c r="L2271">
        <f t="shared" si="246"/>
        <v>0.12</v>
      </c>
      <c r="M2271" s="4">
        <f t="shared" si="247"/>
        <v>1.32952</v>
      </c>
      <c r="N2271" s="4">
        <f t="shared" si="248"/>
        <v>11.079333333333333</v>
      </c>
      <c r="O2271">
        <f t="shared" si="249"/>
        <v>8.2810638425898073</v>
      </c>
      <c r="P2271" s="4">
        <f t="shared" si="250"/>
        <v>1210.04</v>
      </c>
      <c r="Q2271" t="str">
        <f t="shared" si="251"/>
        <v>Efficient</v>
      </c>
    </row>
    <row r="2272" spans="1:17" x14ac:dyDescent="0.3">
      <c r="A2272" s="1">
        <v>45376</v>
      </c>
      <c r="B2272" t="s">
        <v>3</v>
      </c>
      <c r="C2272" t="s">
        <v>4</v>
      </c>
      <c r="D2272" t="s">
        <v>5</v>
      </c>
      <c r="E2272" t="s">
        <v>8</v>
      </c>
      <c r="F2272">
        <v>222</v>
      </c>
      <c r="G2272">
        <v>6</v>
      </c>
      <c r="H2272">
        <v>0</v>
      </c>
      <c r="I2272" s="4">
        <v>7.79</v>
      </c>
      <c r="J2272" s="4">
        <v>0</v>
      </c>
      <c r="K2272" s="2">
        <f t="shared" si="245"/>
        <v>2.7027027027027029E-2</v>
      </c>
      <c r="L2272">
        <f t="shared" si="246"/>
        <v>0</v>
      </c>
      <c r="M2272" s="4">
        <f t="shared" si="247"/>
        <v>1.2983333333333333</v>
      </c>
      <c r="N2272" s="4">
        <f t="shared" si="248"/>
        <v>0</v>
      </c>
      <c r="O2272">
        <f t="shared" si="249"/>
        <v>0</v>
      </c>
      <c r="P2272" s="4">
        <f t="shared" si="250"/>
        <v>-7.79</v>
      </c>
      <c r="Q2272" t="str">
        <f t="shared" si="251"/>
        <v>Inefficient</v>
      </c>
    </row>
    <row r="2273" spans="1:17" x14ac:dyDescent="0.3">
      <c r="A2273" s="1">
        <v>45376</v>
      </c>
      <c r="B2273" t="s">
        <v>3</v>
      </c>
      <c r="C2273" t="s">
        <v>4</v>
      </c>
      <c r="D2273" t="s">
        <v>9</v>
      </c>
      <c r="E2273" t="s">
        <v>6</v>
      </c>
      <c r="F2273">
        <v>3342</v>
      </c>
      <c r="G2273">
        <v>17</v>
      </c>
      <c r="H2273">
        <v>0</v>
      </c>
      <c r="I2273" s="4">
        <v>153.06</v>
      </c>
      <c r="J2273" s="4">
        <v>0</v>
      </c>
      <c r="K2273" s="2">
        <f t="shared" si="245"/>
        <v>5.086774386594853E-3</v>
      </c>
      <c r="L2273">
        <f t="shared" si="246"/>
        <v>0</v>
      </c>
      <c r="M2273" s="4">
        <f t="shared" si="247"/>
        <v>9.0035294117647062</v>
      </c>
      <c r="N2273" s="4">
        <f t="shared" si="248"/>
        <v>0</v>
      </c>
      <c r="O2273">
        <f t="shared" si="249"/>
        <v>0</v>
      </c>
      <c r="P2273" s="4">
        <f t="shared" si="250"/>
        <v>-153.06</v>
      </c>
      <c r="Q2273" t="str">
        <f t="shared" si="251"/>
        <v>Inefficient</v>
      </c>
    </row>
    <row r="2274" spans="1:17" x14ac:dyDescent="0.3">
      <c r="A2274" s="1">
        <v>45376</v>
      </c>
      <c r="B2274" t="s">
        <v>3</v>
      </c>
      <c r="C2274" t="s">
        <v>4</v>
      </c>
      <c r="D2274" t="s">
        <v>9</v>
      </c>
      <c r="E2274" t="s">
        <v>7</v>
      </c>
      <c r="F2274">
        <v>2619</v>
      </c>
      <c r="G2274">
        <v>33</v>
      </c>
      <c r="H2274">
        <v>1</v>
      </c>
      <c r="I2274" s="4">
        <v>172.11</v>
      </c>
      <c r="J2274" s="4">
        <v>58.96</v>
      </c>
      <c r="K2274" s="2">
        <f t="shared" si="245"/>
        <v>1.2600229095074456E-2</v>
      </c>
      <c r="L2274">
        <f t="shared" si="246"/>
        <v>3.0303030303030304E-2</v>
      </c>
      <c r="M2274" s="4">
        <f t="shared" si="247"/>
        <v>5.2154545454545458</v>
      </c>
      <c r="N2274" s="4">
        <f t="shared" si="248"/>
        <v>172.11</v>
      </c>
      <c r="O2274">
        <f t="shared" si="249"/>
        <v>0.34257161117889717</v>
      </c>
      <c r="P2274" s="4">
        <f t="shared" si="250"/>
        <v>-113.15</v>
      </c>
      <c r="Q2274" t="str">
        <f t="shared" si="251"/>
        <v>Inefficient</v>
      </c>
    </row>
    <row r="2275" spans="1:17" x14ac:dyDescent="0.3">
      <c r="A2275" s="1">
        <v>45376</v>
      </c>
      <c r="B2275" t="s">
        <v>3</v>
      </c>
      <c r="C2275" t="s">
        <v>4</v>
      </c>
      <c r="D2275" t="s">
        <v>9</v>
      </c>
      <c r="E2275" t="s">
        <v>8</v>
      </c>
      <c r="F2275">
        <v>481</v>
      </c>
      <c r="G2275">
        <v>8</v>
      </c>
      <c r="H2275">
        <v>0</v>
      </c>
      <c r="I2275" s="4">
        <v>23.51</v>
      </c>
      <c r="J2275" s="4">
        <v>0</v>
      </c>
      <c r="K2275" s="2">
        <f t="shared" si="245"/>
        <v>1.6632016632016633E-2</v>
      </c>
      <c r="L2275">
        <f t="shared" si="246"/>
        <v>0</v>
      </c>
      <c r="M2275" s="4">
        <f t="shared" si="247"/>
        <v>2.9387500000000002</v>
      </c>
      <c r="N2275" s="4">
        <f t="shared" si="248"/>
        <v>0</v>
      </c>
      <c r="O2275">
        <f t="shared" si="249"/>
        <v>0</v>
      </c>
      <c r="P2275" s="4">
        <f t="shared" si="250"/>
        <v>-23.51</v>
      </c>
      <c r="Q2275" t="str">
        <f t="shared" si="251"/>
        <v>Inefficient</v>
      </c>
    </row>
    <row r="2276" spans="1:17" x14ac:dyDescent="0.3">
      <c r="A2276" s="1">
        <v>45376</v>
      </c>
      <c r="B2276" t="s">
        <v>3</v>
      </c>
      <c r="C2276" t="s">
        <v>4</v>
      </c>
      <c r="D2276" t="s">
        <v>10</v>
      </c>
      <c r="E2276" t="s">
        <v>6</v>
      </c>
      <c r="F2276">
        <v>3383</v>
      </c>
      <c r="G2276">
        <v>80</v>
      </c>
      <c r="H2276">
        <v>2</v>
      </c>
      <c r="I2276" s="4">
        <v>148.28</v>
      </c>
      <c r="J2276" s="4">
        <v>191.03</v>
      </c>
      <c r="K2276" s="2">
        <f t="shared" si="245"/>
        <v>2.3647650014779781E-2</v>
      </c>
      <c r="L2276">
        <f t="shared" si="246"/>
        <v>2.5000000000000001E-2</v>
      </c>
      <c r="M2276" s="4">
        <f t="shared" si="247"/>
        <v>1.8534999999999999</v>
      </c>
      <c r="N2276" s="4">
        <f t="shared" si="248"/>
        <v>74.14</v>
      </c>
      <c r="O2276">
        <f t="shared" si="249"/>
        <v>1.2883059077421095</v>
      </c>
      <c r="P2276" s="4">
        <f t="shared" si="250"/>
        <v>42.75</v>
      </c>
      <c r="Q2276" t="str">
        <f t="shared" si="251"/>
        <v>Inefficient</v>
      </c>
    </row>
    <row r="2277" spans="1:17" x14ac:dyDescent="0.3">
      <c r="A2277" s="1">
        <v>45376</v>
      </c>
      <c r="B2277" t="s">
        <v>3</v>
      </c>
      <c r="C2277" t="s">
        <v>4</v>
      </c>
      <c r="D2277" t="s">
        <v>10</v>
      </c>
      <c r="E2277" t="s">
        <v>7</v>
      </c>
      <c r="F2277">
        <v>2722</v>
      </c>
      <c r="G2277">
        <v>29</v>
      </c>
      <c r="H2277">
        <v>1</v>
      </c>
      <c r="I2277" s="4">
        <v>106.08</v>
      </c>
      <c r="J2277" s="4">
        <v>62.58</v>
      </c>
      <c r="K2277" s="2">
        <f t="shared" si="245"/>
        <v>1.06539309331374E-2</v>
      </c>
      <c r="L2277">
        <f t="shared" si="246"/>
        <v>3.4482758620689655E-2</v>
      </c>
      <c r="M2277" s="4">
        <f t="shared" si="247"/>
        <v>3.6579310344827585</v>
      </c>
      <c r="N2277" s="4">
        <f t="shared" si="248"/>
        <v>106.08</v>
      </c>
      <c r="O2277">
        <f t="shared" si="249"/>
        <v>0.58993212669683259</v>
      </c>
      <c r="P2277" s="4">
        <f t="shared" si="250"/>
        <v>-43.5</v>
      </c>
      <c r="Q2277" t="str">
        <f t="shared" si="251"/>
        <v>Inefficient</v>
      </c>
    </row>
    <row r="2278" spans="1:17" x14ac:dyDescent="0.3">
      <c r="A2278" s="1">
        <v>45376</v>
      </c>
      <c r="B2278" t="s">
        <v>3</v>
      </c>
      <c r="C2278" t="s">
        <v>4</v>
      </c>
      <c r="D2278" t="s">
        <v>10</v>
      </c>
      <c r="E2278" t="s">
        <v>8</v>
      </c>
      <c r="F2278">
        <v>267</v>
      </c>
      <c r="G2278">
        <v>4</v>
      </c>
      <c r="H2278">
        <v>0</v>
      </c>
      <c r="I2278" s="4">
        <v>7.06</v>
      </c>
      <c r="J2278" s="4">
        <v>0</v>
      </c>
      <c r="K2278" s="2">
        <f t="shared" si="245"/>
        <v>1.4981273408239701E-2</v>
      </c>
      <c r="L2278">
        <f t="shared" si="246"/>
        <v>0</v>
      </c>
      <c r="M2278" s="4">
        <f t="shared" si="247"/>
        <v>1.7649999999999999</v>
      </c>
      <c r="N2278" s="4">
        <f t="shared" si="248"/>
        <v>0</v>
      </c>
      <c r="O2278">
        <f t="shared" si="249"/>
        <v>0</v>
      </c>
      <c r="P2278" s="4">
        <f t="shared" si="250"/>
        <v>-7.06</v>
      </c>
      <c r="Q2278" t="str">
        <f t="shared" si="251"/>
        <v>Inefficient</v>
      </c>
    </row>
    <row r="2279" spans="1:17" x14ac:dyDescent="0.3">
      <c r="A2279" s="1">
        <v>45376</v>
      </c>
      <c r="B2279" t="s">
        <v>3</v>
      </c>
      <c r="C2279" t="s">
        <v>11</v>
      </c>
      <c r="D2279" t="s">
        <v>5</v>
      </c>
      <c r="E2279" t="s">
        <v>6</v>
      </c>
      <c r="F2279">
        <v>4479</v>
      </c>
      <c r="G2279">
        <v>90</v>
      </c>
      <c r="H2279">
        <v>12</v>
      </c>
      <c r="I2279" s="4">
        <v>230.17</v>
      </c>
      <c r="J2279" s="4">
        <v>793.11</v>
      </c>
      <c r="K2279" s="2">
        <f t="shared" si="245"/>
        <v>2.0093770931011386E-2</v>
      </c>
      <c r="L2279">
        <f t="shared" si="246"/>
        <v>0.13333333333333333</v>
      </c>
      <c r="M2279" s="4">
        <f t="shared" si="247"/>
        <v>2.5574444444444442</v>
      </c>
      <c r="N2279" s="4">
        <f t="shared" si="248"/>
        <v>19.180833333333332</v>
      </c>
      <c r="O2279">
        <f t="shared" si="249"/>
        <v>3.4457574835990794</v>
      </c>
      <c r="P2279" s="4">
        <f t="shared" si="250"/>
        <v>562.94000000000005</v>
      </c>
      <c r="Q2279" t="str">
        <f t="shared" si="251"/>
        <v>Inefficient</v>
      </c>
    </row>
    <row r="2280" spans="1:17" x14ac:dyDescent="0.3">
      <c r="A2280" s="1">
        <v>45376</v>
      </c>
      <c r="B2280" t="s">
        <v>3</v>
      </c>
      <c r="C2280" t="s">
        <v>11</v>
      </c>
      <c r="D2280" t="s">
        <v>5</v>
      </c>
      <c r="E2280" t="s">
        <v>7</v>
      </c>
      <c r="F2280">
        <v>910</v>
      </c>
      <c r="G2280">
        <v>18</v>
      </c>
      <c r="H2280">
        <v>2</v>
      </c>
      <c r="I2280" s="4">
        <v>45.61</v>
      </c>
      <c r="J2280" s="4">
        <v>171.09</v>
      </c>
      <c r="K2280" s="2">
        <f t="shared" si="245"/>
        <v>1.9780219780219779E-2</v>
      </c>
      <c r="L2280">
        <f t="shared" si="246"/>
        <v>0.1111111111111111</v>
      </c>
      <c r="M2280" s="4">
        <f t="shared" si="247"/>
        <v>2.5338888888888889</v>
      </c>
      <c r="N2280" s="4">
        <f t="shared" si="248"/>
        <v>22.805</v>
      </c>
      <c r="O2280">
        <f t="shared" si="249"/>
        <v>3.7511510633632978</v>
      </c>
      <c r="P2280" s="4">
        <f t="shared" si="250"/>
        <v>125.48</v>
      </c>
      <c r="Q2280" t="str">
        <f t="shared" si="251"/>
        <v>Efficient</v>
      </c>
    </row>
    <row r="2281" spans="1:17" x14ac:dyDescent="0.3">
      <c r="A2281" s="1">
        <v>45376</v>
      </c>
      <c r="B2281" t="s">
        <v>3</v>
      </c>
      <c r="C2281" t="s">
        <v>11</v>
      </c>
      <c r="D2281" t="s">
        <v>5</v>
      </c>
      <c r="E2281" t="s">
        <v>8</v>
      </c>
      <c r="F2281">
        <v>287</v>
      </c>
      <c r="G2281">
        <v>7</v>
      </c>
      <c r="H2281">
        <v>0</v>
      </c>
      <c r="I2281" s="4">
        <v>14.26</v>
      </c>
      <c r="J2281" s="4">
        <v>0</v>
      </c>
      <c r="K2281" s="2">
        <f t="shared" si="245"/>
        <v>2.4390243902439025E-2</v>
      </c>
      <c r="L2281">
        <f t="shared" si="246"/>
        <v>0</v>
      </c>
      <c r="M2281" s="4">
        <f t="shared" si="247"/>
        <v>2.0371428571428569</v>
      </c>
      <c r="N2281" s="4">
        <f t="shared" si="248"/>
        <v>0</v>
      </c>
      <c r="O2281">
        <f t="shared" si="249"/>
        <v>0</v>
      </c>
      <c r="P2281" s="4">
        <f t="shared" si="250"/>
        <v>-14.26</v>
      </c>
      <c r="Q2281" t="str">
        <f t="shared" si="251"/>
        <v>Inefficient</v>
      </c>
    </row>
    <row r="2282" spans="1:17" x14ac:dyDescent="0.3">
      <c r="A2282" s="1">
        <v>45376</v>
      </c>
      <c r="B2282" t="s">
        <v>3</v>
      </c>
      <c r="C2282" t="s">
        <v>11</v>
      </c>
      <c r="D2282" t="s">
        <v>9</v>
      </c>
      <c r="E2282" t="s">
        <v>6</v>
      </c>
      <c r="F2282">
        <v>3041</v>
      </c>
      <c r="G2282">
        <v>51</v>
      </c>
      <c r="H2282">
        <v>0</v>
      </c>
      <c r="I2282" s="4">
        <v>78.42</v>
      </c>
      <c r="J2282" s="4">
        <v>0</v>
      </c>
      <c r="K2282" s="2">
        <f t="shared" si="245"/>
        <v>1.6770799079250248E-2</v>
      </c>
      <c r="L2282">
        <f t="shared" si="246"/>
        <v>0</v>
      </c>
      <c r="M2282" s="4">
        <f t="shared" si="247"/>
        <v>1.5376470588235294</v>
      </c>
      <c r="N2282" s="4">
        <f t="shared" si="248"/>
        <v>0</v>
      </c>
      <c r="O2282">
        <f t="shared" si="249"/>
        <v>0</v>
      </c>
      <c r="P2282" s="4">
        <f t="shared" si="250"/>
        <v>-78.42</v>
      </c>
      <c r="Q2282" t="str">
        <f t="shared" si="251"/>
        <v>Inefficient</v>
      </c>
    </row>
    <row r="2283" spans="1:17" x14ac:dyDescent="0.3">
      <c r="A2283" s="1">
        <v>45376</v>
      </c>
      <c r="B2283" t="s">
        <v>3</v>
      </c>
      <c r="C2283" t="s">
        <v>11</v>
      </c>
      <c r="D2283" t="s">
        <v>9</v>
      </c>
      <c r="E2283" t="s">
        <v>7</v>
      </c>
      <c r="F2283">
        <v>433</v>
      </c>
      <c r="G2283">
        <v>7</v>
      </c>
      <c r="H2283">
        <v>0</v>
      </c>
      <c r="I2283" s="4">
        <v>18.82</v>
      </c>
      <c r="J2283" s="4">
        <v>0</v>
      </c>
      <c r="K2283" s="2">
        <f t="shared" si="245"/>
        <v>1.6166281755196306E-2</v>
      </c>
      <c r="L2283">
        <f t="shared" si="246"/>
        <v>0</v>
      </c>
      <c r="M2283" s="4">
        <f t="shared" si="247"/>
        <v>2.6885714285714286</v>
      </c>
      <c r="N2283" s="4">
        <f t="shared" si="248"/>
        <v>0</v>
      </c>
      <c r="O2283">
        <f t="shared" si="249"/>
        <v>0</v>
      </c>
      <c r="P2283" s="4">
        <f t="shared" si="250"/>
        <v>-18.82</v>
      </c>
      <c r="Q2283" t="str">
        <f t="shared" si="251"/>
        <v>Inefficient</v>
      </c>
    </row>
    <row r="2284" spans="1:17" x14ac:dyDescent="0.3">
      <c r="A2284" s="1">
        <v>45376</v>
      </c>
      <c r="B2284" t="s">
        <v>3</v>
      </c>
      <c r="C2284" t="s">
        <v>11</v>
      </c>
      <c r="D2284" t="s">
        <v>9</v>
      </c>
      <c r="E2284" t="s">
        <v>8</v>
      </c>
      <c r="F2284">
        <v>409</v>
      </c>
      <c r="G2284">
        <v>2</v>
      </c>
      <c r="H2284">
        <v>0</v>
      </c>
      <c r="I2284" s="4">
        <v>24.38</v>
      </c>
      <c r="J2284" s="4">
        <v>0</v>
      </c>
      <c r="K2284" s="2">
        <f t="shared" si="245"/>
        <v>4.8899755501222494E-3</v>
      </c>
      <c r="L2284">
        <f t="shared" si="246"/>
        <v>0</v>
      </c>
      <c r="M2284" s="4">
        <f t="shared" si="247"/>
        <v>12.19</v>
      </c>
      <c r="N2284" s="4">
        <f t="shared" si="248"/>
        <v>0</v>
      </c>
      <c r="O2284">
        <f t="shared" si="249"/>
        <v>0</v>
      </c>
      <c r="P2284" s="4">
        <f t="shared" si="250"/>
        <v>-24.38</v>
      </c>
      <c r="Q2284" t="str">
        <f t="shared" si="251"/>
        <v>Inefficient</v>
      </c>
    </row>
    <row r="2285" spans="1:17" x14ac:dyDescent="0.3">
      <c r="A2285" s="1">
        <v>45376</v>
      </c>
      <c r="B2285" t="s">
        <v>3</v>
      </c>
      <c r="C2285" t="s">
        <v>11</v>
      </c>
      <c r="D2285" t="s">
        <v>10</v>
      </c>
      <c r="E2285" t="s">
        <v>6</v>
      </c>
      <c r="F2285">
        <v>6298</v>
      </c>
      <c r="G2285">
        <v>118</v>
      </c>
      <c r="H2285">
        <v>6</v>
      </c>
      <c r="I2285" s="4">
        <v>285.3</v>
      </c>
      <c r="J2285" s="4">
        <v>486.08</v>
      </c>
      <c r="K2285" s="2">
        <f t="shared" si="245"/>
        <v>1.8736106700539854E-2</v>
      </c>
      <c r="L2285">
        <f t="shared" si="246"/>
        <v>5.0847457627118647E-2</v>
      </c>
      <c r="M2285" s="4">
        <f t="shared" si="247"/>
        <v>2.4177966101694914</v>
      </c>
      <c r="N2285" s="4">
        <f t="shared" si="248"/>
        <v>47.550000000000004</v>
      </c>
      <c r="O2285">
        <f t="shared" si="249"/>
        <v>1.7037504381352961</v>
      </c>
      <c r="P2285" s="4">
        <f t="shared" si="250"/>
        <v>200.77999999999997</v>
      </c>
      <c r="Q2285" t="str">
        <f t="shared" si="251"/>
        <v>Inefficient</v>
      </c>
    </row>
    <row r="2286" spans="1:17" x14ac:dyDescent="0.3">
      <c r="A2286" s="1">
        <v>45376</v>
      </c>
      <c r="B2286" t="s">
        <v>3</v>
      </c>
      <c r="C2286" t="s">
        <v>11</v>
      </c>
      <c r="D2286" t="s">
        <v>10</v>
      </c>
      <c r="E2286" t="s">
        <v>7</v>
      </c>
      <c r="F2286">
        <v>367</v>
      </c>
      <c r="G2286">
        <v>9</v>
      </c>
      <c r="H2286">
        <v>0</v>
      </c>
      <c r="I2286" s="4">
        <v>24.11</v>
      </c>
      <c r="J2286" s="4">
        <v>0</v>
      </c>
      <c r="K2286" s="2">
        <f t="shared" si="245"/>
        <v>2.4523160762942781E-2</v>
      </c>
      <c r="L2286">
        <f t="shared" si="246"/>
        <v>0</v>
      </c>
      <c r="M2286" s="4">
        <f t="shared" si="247"/>
        <v>2.6788888888888889</v>
      </c>
      <c r="N2286" s="4">
        <f t="shared" si="248"/>
        <v>0</v>
      </c>
      <c r="O2286">
        <f t="shared" si="249"/>
        <v>0</v>
      </c>
      <c r="P2286" s="4">
        <f t="shared" si="250"/>
        <v>-24.11</v>
      </c>
      <c r="Q2286" t="str">
        <f t="shared" si="251"/>
        <v>Inefficient</v>
      </c>
    </row>
    <row r="2287" spans="1:17" x14ac:dyDescent="0.3">
      <c r="A2287" s="1">
        <v>45376</v>
      </c>
      <c r="B2287" t="s">
        <v>3</v>
      </c>
      <c r="C2287" t="s">
        <v>11</v>
      </c>
      <c r="D2287" t="s">
        <v>10</v>
      </c>
      <c r="E2287" t="s">
        <v>8</v>
      </c>
      <c r="F2287">
        <v>63</v>
      </c>
      <c r="G2287">
        <v>1</v>
      </c>
      <c r="H2287">
        <v>0</v>
      </c>
      <c r="I2287" s="4">
        <v>2.64</v>
      </c>
      <c r="J2287" s="4">
        <v>0</v>
      </c>
      <c r="K2287" s="2">
        <f t="shared" si="245"/>
        <v>1.5873015873015872E-2</v>
      </c>
      <c r="L2287">
        <f t="shared" si="246"/>
        <v>0</v>
      </c>
      <c r="M2287" s="4">
        <f t="shared" si="247"/>
        <v>2.64</v>
      </c>
      <c r="N2287" s="4">
        <f t="shared" si="248"/>
        <v>0</v>
      </c>
      <c r="O2287">
        <f t="shared" si="249"/>
        <v>0</v>
      </c>
      <c r="P2287" s="4">
        <f t="shared" si="250"/>
        <v>-2.64</v>
      </c>
      <c r="Q2287" t="str">
        <f t="shared" si="251"/>
        <v>Inefficient</v>
      </c>
    </row>
    <row r="2288" spans="1:17" x14ac:dyDescent="0.3">
      <c r="A2288" s="1">
        <v>45376</v>
      </c>
      <c r="B2288" t="s">
        <v>3</v>
      </c>
      <c r="C2288" t="s">
        <v>12</v>
      </c>
      <c r="D2288" t="s">
        <v>5</v>
      </c>
      <c r="E2288" t="s">
        <v>6</v>
      </c>
      <c r="F2288">
        <v>1461</v>
      </c>
      <c r="G2288">
        <v>48</v>
      </c>
      <c r="H2288">
        <v>5</v>
      </c>
      <c r="I2288" s="4">
        <v>91.05</v>
      </c>
      <c r="J2288" s="4">
        <v>260.77999999999997</v>
      </c>
      <c r="K2288" s="2">
        <f t="shared" si="245"/>
        <v>3.2854209445585217E-2</v>
      </c>
      <c r="L2288">
        <f t="shared" si="246"/>
        <v>0.10416666666666667</v>
      </c>
      <c r="M2288" s="4">
        <f t="shared" si="247"/>
        <v>1.8968749999999999</v>
      </c>
      <c r="N2288" s="4">
        <f t="shared" si="248"/>
        <v>18.21</v>
      </c>
      <c r="O2288">
        <f t="shared" si="249"/>
        <v>2.8641405820977481</v>
      </c>
      <c r="P2288" s="4">
        <f t="shared" si="250"/>
        <v>169.72999999999996</v>
      </c>
      <c r="Q2288" t="str">
        <f t="shared" si="251"/>
        <v>Inefficient</v>
      </c>
    </row>
    <row r="2289" spans="1:17" x14ac:dyDescent="0.3">
      <c r="A2289" s="1">
        <v>45376</v>
      </c>
      <c r="B2289" t="s">
        <v>3</v>
      </c>
      <c r="C2289" t="s">
        <v>12</v>
      </c>
      <c r="D2289" t="s">
        <v>5</v>
      </c>
      <c r="E2289" t="s">
        <v>7</v>
      </c>
      <c r="F2289">
        <v>3309</v>
      </c>
      <c r="G2289">
        <v>141</v>
      </c>
      <c r="H2289">
        <v>20</v>
      </c>
      <c r="I2289" s="4">
        <v>83.57</v>
      </c>
      <c r="J2289" s="4">
        <v>1596.86</v>
      </c>
      <c r="K2289" s="2">
        <f t="shared" si="245"/>
        <v>4.2611060743427021E-2</v>
      </c>
      <c r="L2289">
        <f t="shared" si="246"/>
        <v>0.14184397163120568</v>
      </c>
      <c r="M2289" s="4">
        <f t="shared" si="247"/>
        <v>0.59269503546099289</v>
      </c>
      <c r="N2289" s="4">
        <f t="shared" si="248"/>
        <v>4.1784999999999997</v>
      </c>
      <c r="O2289">
        <f t="shared" si="249"/>
        <v>19.108053129113319</v>
      </c>
      <c r="P2289" s="4">
        <f t="shared" si="250"/>
        <v>1513.29</v>
      </c>
      <c r="Q2289" t="str">
        <f t="shared" si="251"/>
        <v>Efficient</v>
      </c>
    </row>
    <row r="2290" spans="1:17" x14ac:dyDescent="0.3">
      <c r="A2290" s="1">
        <v>45376</v>
      </c>
      <c r="B2290" t="s">
        <v>3</v>
      </c>
      <c r="C2290" t="s">
        <v>12</v>
      </c>
      <c r="D2290" t="s">
        <v>5</v>
      </c>
      <c r="E2290" t="s">
        <v>8</v>
      </c>
      <c r="F2290">
        <v>1733</v>
      </c>
      <c r="G2290">
        <v>52</v>
      </c>
      <c r="H2290">
        <v>2</v>
      </c>
      <c r="I2290" s="4">
        <v>115.24</v>
      </c>
      <c r="J2290" s="4">
        <v>159.21</v>
      </c>
      <c r="K2290" s="2">
        <f t="shared" si="245"/>
        <v>3.0005770340450086E-2</v>
      </c>
      <c r="L2290">
        <f t="shared" si="246"/>
        <v>3.8461538461538464E-2</v>
      </c>
      <c r="M2290" s="4">
        <f t="shared" si="247"/>
        <v>2.2161538461538459</v>
      </c>
      <c r="N2290" s="4">
        <f t="shared" si="248"/>
        <v>57.62</v>
      </c>
      <c r="O2290">
        <f t="shared" si="249"/>
        <v>1.3815515446025688</v>
      </c>
      <c r="P2290" s="4">
        <f t="shared" si="250"/>
        <v>43.970000000000013</v>
      </c>
      <c r="Q2290" t="str">
        <f t="shared" si="251"/>
        <v>Inefficient</v>
      </c>
    </row>
    <row r="2291" spans="1:17" x14ac:dyDescent="0.3">
      <c r="A2291" s="1">
        <v>45376</v>
      </c>
      <c r="B2291" t="s">
        <v>3</v>
      </c>
      <c r="C2291" t="s">
        <v>12</v>
      </c>
      <c r="D2291" t="s">
        <v>9</v>
      </c>
      <c r="E2291" t="s">
        <v>6</v>
      </c>
      <c r="F2291">
        <v>1169</v>
      </c>
      <c r="G2291">
        <v>7</v>
      </c>
      <c r="H2291">
        <v>0</v>
      </c>
      <c r="I2291" s="4">
        <v>65.94</v>
      </c>
      <c r="J2291" s="4">
        <v>0</v>
      </c>
      <c r="K2291" s="2">
        <f t="shared" si="245"/>
        <v>5.9880239520958087E-3</v>
      </c>
      <c r="L2291">
        <f t="shared" si="246"/>
        <v>0</v>
      </c>
      <c r="M2291" s="4">
        <f t="shared" si="247"/>
        <v>9.42</v>
      </c>
      <c r="N2291" s="4">
        <f t="shared" si="248"/>
        <v>0</v>
      </c>
      <c r="O2291">
        <f t="shared" si="249"/>
        <v>0</v>
      </c>
      <c r="P2291" s="4">
        <f t="shared" si="250"/>
        <v>-65.94</v>
      </c>
      <c r="Q2291" t="str">
        <f t="shared" si="251"/>
        <v>Inefficient</v>
      </c>
    </row>
    <row r="2292" spans="1:17" x14ac:dyDescent="0.3">
      <c r="A2292" s="1">
        <v>45376</v>
      </c>
      <c r="B2292" t="s">
        <v>3</v>
      </c>
      <c r="C2292" t="s">
        <v>12</v>
      </c>
      <c r="D2292" t="s">
        <v>9</v>
      </c>
      <c r="E2292" t="s">
        <v>7</v>
      </c>
      <c r="F2292">
        <v>3216</v>
      </c>
      <c r="G2292">
        <v>31</v>
      </c>
      <c r="H2292">
        <v>1</v>
      </c>
      <c r="I2292" s="4">
        <v>164.59</v>
      </c>
      <c r="J2292" s="4">
        <v>74.73</v>
      </c>
      <c r="K2292" s="2">
        <f t="shared" si="245"/>
        <v>9.6393034825870642E-3</v>
      </c>
      <c r="L2292">
        <f t="shared" si="246"/>
        <v>3.2258064516129031E-2</v>
      </c>
      <c r="M2292" s="4">
        <f t="shared" si="247"/>
        <v>5.3093548387096776</v>
      </c>
      <c r="N2292" s="4">
        <f t="shared" si="248"/>
        <v>164.59</v>
      </c>
      <c r="O2292">
        <f t="shared" si="249"/>
        <v>0.45403730481803273</v>
      </c>
      <c r="P2292" s="4">
        <f t="shared" si="250"/>
        <v>-89.86</v>
      </c>
      <c r="Q2292" t="str">
        <f t="shared" si="251"/>
        <v>Inefficient</v>
      </c>
    </row>
    <row r="2293" spans="1:17" x14ac:dyDescent="0.3">
      <c r="A2293" s="1">
        <v>45376</v>
      </c>
      <c r="B2293" t="s">
        <v>3</v>
      </c>
      <c r="C2293" t="s">
        <v>12</v>
      </c>
      <c r="D2293" t="s">
        <v>9</v>
      </c>
      <c r="E2293" t="s">
        <v>8</v>
      </c>
      <c r="F2293">
        <v>1169</v>
      </c>
      <c r="G2293">
        <v>8</v>
      </c>
      <c r="H2293">
        <v>0</v>
      </c>
      <c r="I2293" s="4">
        <v>48.03</v>
      </c>
      <c r="J2293" s="4">
        <v>0</v>
      </c>
      <c r="K2293" s="2">
        <f t="shared" si="245"/>
        <v>6.8434559452523521E-3</v>
      </c>
      <c r="L2293">
        <f t="shared" si="246"/>
        <v>0</v>
      </c>
      <c r="M2293" s="4">
        <f t="shared" si="247"/>
        <v>6.0037500000000001</v>
      </c>
      <c r="N2293" s="4">
        <f t="shared" si="248"/>
        <v>0</v>
      </c>
      <c r="O2293">
        <f t="shared" si="249"/>
        <v>0</v>
      </c>
      <c r="P2293" s="4">
        <f t="shared" si="250"/>
        <v>-48.03</v>
      </c>
      <c r="Q2293" t="str">
        <f t="shared" si="251"/>
        <v>Inefficient</v>
      </c>
    </row>
    <row r="2294" spans="1:17" x14ac:dyDescent="0.3">
      <c r="A2294" s="1">
        <v>45376</v>
      </c>
      <c r="B2294" t="s">
        <v>3</v>
      </c>
      <c r="C2294" t="s">
        <v>12</v>
      </c>
      <c r="D2294" t="s">
        <v>10</v>
      </c>
      <c r="E2294" t="s">
        <v>6</v>
      </c>
      <c r="F2294">
        <v>1121</v>
      </c>
      <c r="G2294">
        <v>25</v>
      </c>
      <c r="H2294">
        <v>0</v>
      </c>
      <c r="I2294" s="4">
        <v>44.84</v>
      </c>
      <c r="J2294" s="4">
        <v>0</v>
      </c>
      <c r="K2294" s="2">
        <f t="shared" si="245"/>
        <v>2.2301516503122211E-2</v>
      </c>
      <c r="L2294">
        <f t="shared" si="246"/>
        <v>0</v>
      </c>
      <c r="M2294" s="4">
        <f t="shared" si="247"/>
        <v>1.7936000000000001</v>
      </c>
      <c r="N2294" s="4">
        <f t="shared" si="248"/>
        <v>0</v>
      </c>
      <c r="O2294">
        <f t="shared" si="249"/>
        <v>0</v>
      </c>
      <c r="P2294" s="4">
        <f t="shared" si="250"/>
        <v>-44.84</v>
      </c>
      <c r="Q2294" t="str">
        <f t="shared" si="251"/>
        <v>Inefficient</v>
      </c>
    </row>
    <row r="2295" spans="1:17" x14ac:dyDescent="0.3">
      <c r="A2295" s="1">
        <v>45376</v>
      </c>
      <c r="B2295" t="s">
        <v>3</v>
      </c>
      <c r="C2295" t="s">
        <v>12</v>
      </c>
      <c r="D2295" t="s">
        <v>10</v>
      </c>
      <c r="E2295" t="s">
        <v>7</v>
      </c>
      <c r="F2295">
        <v>2400</v>
      </c>
      <c r="G2295">
        <v>38</v>
      </c>
      <c r="H2295">
        <v>2</v>
      </c>
      <c r="I2295" s="4">
        <v>67.58</v>
      </c>
      <c r="J2295" s="4">
        <v>195.83</v>
      </c>
      <c r="K2295" s="2">
        <f t="shared" si="245"/>
        <v>1.5833333333333335E-2</v>
      </c>
      <c r="L2295">
        <f t="shared" si="246"/>
        <v>5.2631578947368418E-2</v>
      </c>
      <c r="M2295" s="4">
        <f t="shared" si="247"/>
        <v>1.7784210526315789</v>
      </c>
      <c r="N2295" s="4">
        <f t="shared" si="248"/>
        <v>33.79</v>
      </c>
      <c r="O2295">
        <f t="shared" si="249"/>
        <v>2.8977508138502519</v>
      </c>
      <c r="P2295" s="4">
        <f t="shared" si="250"/>
        <v>128.25</v>
      </c>
      <c r="Q2295" t="str">
        <f t="shared" si="251"/>
        <v>Inefficient</v>
      </c>
    </row>
    <row r="2296" spans="1:17" x14ac:dyDescent="0.3">
      <c r="A2296" s="1">
        <v>45376</v>
      </c>
      <c r="B2296" t="s">
        <v>3</v>
      </c>
      <c r="C2296" t="s">
        <v>12</v>
      </c>
      <c r="D2296" t="s">
        <v>10</v>
      </c>
      <c r="E2296" t="s">
        <v>8</v>
      </c>
      <c r="F2296">
        <v>2628</v>
      </c>
      <c r="G2296">
        <v>75</v>
      </c>
      <c r="H2296">
        <v>3</v>
      </c>
      <c r="I2296" s="4">
        <v>179.31</v>
      </c>
      <c r="J2296" s="4">
        <v>228.72</v>
      </c>
      <c r="K2296" s="2">
        <f t="shared" si="245"/>
        <v>2.8538812785388126E-2</v>
      </c>
      <c r="L2296">
        <f t="shared" si="246"/>
        <v>0.04</v>
      </c>
      <c r="M2296" s="4">
        <f t="shared" si="247"/>
        <v>2.3908</v>
      </c>
      <c r="N2296" s="4">
        <f t="shared" si="248"/>
        <v>59.77</v>
      </c>
      <c r="O2296">
        <f t="shared" si="249"/>
        <v>1.2755562991467291</v>
      </c>
      <c r="P2296" s="4">
        <f t="shared" si="250"/>
        <v>49.41</v>
      </c>
      <c r="Q2296" t="str">
        <f t="shared" si="251"/>
        <v>Inefficient</v>
      </c>
    </row>
    <row r="2297" spans="1:17" x14ac:dyDescent="0.3">
      <c r="A2297" s="1">
        <v>45377</v>
      </c>
      <c r="B2297" t="s">
        <v>3</v>
      </c>
      <c r="C2297" t="s">
        <v>4</v>
      </c>
      <c r="D2297" t="s">
        <v>5</v>
      </c>
      <c r="E2297" t="s">
        <v>6</v>
      </c>
      <c r="F2297">
        <v>2875</v>
      </c>
      <c r="G2297">
        <v>94</v>
      </c>
      <c r="H2297">
        <v>13</v>
      </c>
      <c r="I2297" s="4">
        <v>142.86000000000001</v>
      </c>
      <c r="J2297" s="4">
        <v>1059.5</v>
      </c>
      <c r="K2297" s="2">
        <f t="shared" si="245"/>
        <v>3.2695652173913042E-2</v>
      </c>
      <c r="L2297">
        <f t="shared" si="246"/>
        <v>0.13829787234042554</v>
      </c>
      <c r="M2297" s="4">
        <f t="shared" si="247"/>
        <v>1.5197872340425533</v>
      </c>
      <c r="N2297" s="4">
        <f t="shared" si="248"/>
        <v>10.989230769230771</v>
      </c>
      <c r="O2297">
        <f t="shared" si="249"/>
        <v>7.41635167296654</v>
      </c>
      <c r="P2297" s="4">
        <f t="shared" si="250"/>
        <v>916.64</v>
      </c>
      <c r="Q2297" t="str">
        <f t="shared" si="251"/>
        <v>Efficient</v>
      </c>
    </row>
    <row r="2298" spans="1:17" x14ac:dyDescent="0.3">
      <c r="A2298" s="1">
        <v>45377</v>
      </c>
      <c r="B2298" t="s">
        <v>3</v>
      </c>
      <c r="C2298" t="s">
        <v>4</v>
      </c>
      <c r="D2298" t="s">
        <v>5</v>
      </c>
      <c r="E2298" t="s">
        <v>7</v>
      </c>
      <c r="F2298">
        <v>1582</v>
      </c>
      <c r="G2298">
        <v>53</v>
      </c>
      <c r="H2298">
        <v>3</v>
      </c>
      <c r="I2298" s="4">
        <v>52.27</v>
      </c>
      <c r="J2298" s="4">
        <v>190.73</v>
      </c>
      <c r="K2298" s="2">
        <f t="shared" si="245"/>
        <v>3.3501896333754742E-2</v>
      </c>
      <c r="L2298">
        <f t="shared" si="246"/>
        <v>5.6603773584905662E-2</v>
      </c>
      <c r="M2298" s="4">
        <f t="shared" si="247"/>
        <v>0.98622641509433973</v>
      </c>
      <c r="N2298" s="4">
        <f t="shared" si="248"/>
        <v>17.423333333333336</v>
      </c>
      <c r="O2298">
        <f t="shared" si="249"/>
        <v>3.6489382054715893</v>
      </c>
      <c r="P2298" s="4">
        <f t="shared" si="250"/>
        <v>138.45999999999998</v>
      </c>
      <c r="Q2298" t="str">
        <f t="shared" si="251"/>
        <v>Efficient</v>
      </c>
    </row>
    <row r="2299" spans="1:17" x14ac:dyDescent="0.3">
      <c r="A2299" s="1">
        <v>45377</v>
      </c>
      <c r="B2299" t="s">
        <v>3</v>
      </c>
      <c r="C2299" t="s">
        <v>4</v>
      </c>
      <c r="D2299" t="s">
        <v>5</v>
      </c>
      <c r="E2299" t="s">
        <v>8</v>
      </c>
      <c r="F2299">
        <v>327</v>
      </c>
      <c r="G2299">
        <v>16</v>
      </c>
      <c r="H2299">
        <v>2</v>
      </c>
      <c r="I2299" s="4">
        <v>9.34</v>
      </c>
      <c r="J2299" s="4">
        <v>182.37</v>
      </c>
      <c r="K2299" s="2">
        <f t="shared" si="245"/>
        <v>4.8929663608562692E-2</v>
      </c>
      <c r="L2299">
        <f t="shared" si="246"/>
        <v>0.125</v>
      </c>
      <c r="M2299" s="4">
        <f t="shared" si="247"/>
        <v>0.58374999999999999</v>
      </c>
      <c r="N2299" s="4">
        <f t="shared" si="248"/>
        <v>4.67</v>
      </c>
      <c r="O2299">
        <f t="shared" si="249"/>
        <v>19.525695931477518</v>
      </c>
      <c r="P2299" s="4">
        <f t="shared" si="250"/>
        <v>173.03</v>
      </c>
      <c r="Q2299" t="str">
        <f t="shared" si="251"/>
        <v>Efficient</v>
      </c>
    </row>
    <row r="2300" spans="1:17" x14ac:dyDescent="0.3">
      <c r="A2300" s="1">
        <v>45377</v>
      </c>
      <c r="B2300" t="s">
        <v>3</v>
      </c>
      <c r="C2300" t="s">
        <v>4</v>
      </c>
      <c r="D2300" t="s">
        <v>9</v>
      </c>
      <c r="E2300" t="s">
        <v>6</v>
      </c>
      <c r="F2300">
        <v>3116</v>
      </c>
      <c r="G2300">
        <v>33</v>
      </c>
      <c r="H2300">
        <v>1</v>
      </c>
      <c r="I2300" s="4">
        <v>72.41</v>
      </c>
      <c r="J2300" s="4">
        <v>83.89</v>
      </c>
      <c r="K2300" s="2">
        <f t="shared" si="245"/>
        <v>1.0590500641848523E-2</v>
      </c>
      <c r="L2300">
        <f t="shared" si="246"/>
        <v>3.0303030303030304E-2</v>
      </c>
      <c r="M2300" s="4">
        <f t="shared" si="247"/>
        <v>2.1942424242424243</v>
      </c>
      <c r="N2300" s="4">
        <f t="shared" si="248"/>
        <v>72.41</v>
      </c>
      <c r="O2300">
        <f t="shared" si="249"/>
        <v>1.1585416378953184</v>
      </c>
      <c r="P2300" s="4">
        <f t="shared" si="250"/>
        <v>11.480000000000004</v>
      </c>
      <c r="Q2300" t="str">
        <f t="shared" si="251"/>
        <v>Inefficient</v>
      </c>
    </row>
    <row r="2301" spans="1:17" x14ac:dyDescent="0.3">
      <c r="A2301" s="1">
        <v>45377</v>
      </c>
      <c r="B2301" t="s">
        <v>3</v>
      </c>
      <c r="C2301" t="s">
        <v>4</v>
      </c>
      <c r="D2301" t="s">
        <v>9</v>
      </c>
      <c r="E2301" t="s">
        <v>7</v>
      </c>
      <c r="F2301">
        <v>2170</v>
      </c>
      <c r="G2301">
        <v>21</v>
      </c>
      <c r="H2301">
        <v>0</v>
      </c>
      <c r="I2301" s="4">
        <v>138.03</v>
      </c>
      <c r="J2301" s="4">
        <v>0</v>
      </c>
      <c r="K2301" s="2">
        <f t="shared" si="245"/>
        <v>9.6774193548387101E-3</v>
      </c>
      <c r="L2301">
        <f t="shared" si="246"/>
        <v>0</v>
      </c>
      <c r="M2301" s="4">
        <f t="shared" si="247"/>
        <v>6.572857142857143</v>
      </c>
      <c r="N2301" s="4">
        <f t="shared" si="248"/>
        <v>0</v>
      </c>
      <c r="O2301">
        <f t="shared" si="249"/>
        <v>0</v>
      </c>
      <c r="P2301" s="4">
        <f t="shared" si="250"/>
        <v>-138.03</v>
      </c>
      <c r="Q2301" t="str">
        <f t="shared" si="251"/>
        <v>Inefficient</v>
      </c>
    </row>
    <row r="2302" spans="1:17" x14ac:dyDescent="0.3">
      <c r="A2302" s="1">
        <v>45377</v>
      </c>
      <c r="B2302" t="s">
        <v>3</v>
      </c>
      <c r="C2302" t="s">
        <v>4</v>
      </c>
      <c r="D2302" t="s">
        <v>9</v>
      </c>
      <c r="E2302" t="s">
        <v>8</v>
      </c>
      <c r="F2302">
        <v>421</v>
      </c>
      <c r="G2302">
        <v>5</v>
      </c>
      <c r="H2302">
        <v>0</v>
      </c>
      <c r="I2302" s="4">
        <v>20.96</v>
      </c>
      <c r="J2302" s="4">
        <v>0</v>
      </c>
      <c r="K2302" s="2">
        <f t="shared" si="245"/>
        <v>1.1876484560570071E-2</v>
      </c>
      <c r="L2302">
        <f t="shared" si="246"/>
        <v>0</v>
      </c>
      <c r="M2302" s="4">
        <f t="shared" si="247"/>
        <v>4.1920000000000002</v>
      </c>
      <c r="N2302" s="4">
        <f t="shared" si="248"/>
        <v>0</v>
      </c>
      <c r="O2302">
        <f t="shared" si="249"/>
        <v>0</v>
      </c>
      <c r="P2302" s="4">
        <f t="shared" si="250"/>
        <v>-20.96</v>
      </c>
      <c r="Q2302" t="str">
        <f t="shared" si="251"/>
        <v>Inefficient</v>
      </c>
    </row>
    <row r="2303" spans="1:17" x14ac:dyDescent="0.3">
      <c r="A2303" s="1">
        <v>45377</v>
      </c>
      <c r="B2303" t="s">
        <v>3</v>
      </c>
      <c r="C2303" t="s">
        <v>4</v>
      </c>
      <c r="D2303" t="s">
        <v>10</v>
      </c>
      <c r="E2303" t="s">
        <v>6</v>
      </c>
      <c r="F2303">
        <v>3486</v>
      </c>
      <c r="G2303">
        <v>36</v>
      </c>
      <c r="H2303">
        <v>1</v>
      </c>
      <c r="I2303" s="4">
        <v>108.63</v>
      </c>
      <c r="J2303" s="4">
        <v>84.01</v>
      </c>
      <c r="K2303" s="2">
        <f t="shared" si="245"/>
        <v>1.0327022375215147E-2</v>
      </c>
      <c r="L2303">
        <f t="shared" si="246"/>
        <v>2.7777777777777776E-2</v>
      </c>
      <c r="M2303" s="4">
        <f t="shared" si="247"/>
        <v>3.0175000000000001</v>
      </c>
      <c r="N2303" s="4">
        <f t="shared" si="248"/>
        <v>108.63</v>
      </c>
      <c r="O2303">
        <f t="shared" si="249"/>
        <v>0.77335910890177673</v>
      </c>
      <c r="P2303" s="4">
        <f t="shared" si="250"/>
        <v>-24.61999999999999</v>
      </c>
      <c r="Q2303" t="str">
        <f t="shared" si="251"/>
        <v>Inefficient</v>
      </c>
    </row>
    <row r="2304" spans="1:17" x14ac:dyDescent="0.3">
      <c r="A2304" s="1">
        <v>45377</v>
      </c>
      <c r="B2304" t="s">
        <v>3</v>
      </c>
      <c r="C2304" t="s">
        <v>4</v>
      </c>
      <c r="D2304" t="s">
        <v>10</v>
      </c>
      <c r="E2304" t="s">
        <v>7</v>
      </c>
      <c r="F2304">
        <v>3332</v>
      </c>
      <c r="G2304">
        <v>64</v>
      </c>
      <c r="H2304">
        <v>2</v>
      </c>
      <c r="I2304" s="4">
        <v>107.54</v>
      </c>
      <c r="J2304" s="4">
        <v>166.13</v>
      </c>
      <c r="K2304" s="2">
        <f t="shared" si="245"/>
        <v>1.920768307322929E-2</v>
      </c>
      <c r="L2304">
        <f t="shared" si="246"/>
        <v>3.125E-2</v>
      </c>
      <c r="M2304" s="4">
        <f t="shared" si="247"/>
        <v>1.6803125000000001</v>
      </c>
      <c r="N2304" s="4">
        <f t="shared" si="248"/>
        <v>53.77</v>
      </c>
      <c r="O2304">
        <f t="shared" si="249"/>
        <v>1.5448205318951087</v>
      </c>
      <c r="P2304" s="4">
        <f t="shared" si="250"/>
        <v>58.589999999999989</v>
      </c>
      <c r="Q2304" t="str">
        <f t="shared" si="251"/>
        <v>Inefficient</v>
      </c>
    </row>
    <row r="2305" spans="1:17" x14ac:dyDescent="0.3">
      <c r="A2305" s="1">
        <v>45377</v>
      </c>
      <c r="B2305" t="s">
        <v>3</v>
      </c>
      <c r="C2305" t="s">
        <v>4</v>
      </c>
      <c r="D2305" t="s">
        <v>10</v>
      </c>
      <c r="E2305" t="s">
        <v>8</v>
      </c>
      <c r="F2305">
        <v>216</v>
      </c>
      <c r="G2305">
        <v>3</v>
      </c>
      <c r="H2305">
        <v>0</v>
      </c>
      <c r="I2305" s="4">
        <v>9.02</v>
      </c>
      <c r="J2305" s="4">
        <v>0</v>
      </c>
      <c r="K2305" s="2">
        <f t="shared" si="245"/>
        <v>1.3888888888888888E-2</v>
      </c>
      <c r="L2305">
        <f t="shared" si="246"/>
        <v>0</v>
      </c>
      <c r="M2305" s="4">
        <f t="shared" si="247"/>
        <v>3.0066666666666664</v>
      </c>
      <c r="N2305" s="4">
        <f t="shared" si="248"/>
        <v>0</v>
      </c>
      <c r="O2305">
        <f t="shared" si="249"/>
        <v>0</v>
      </c>
      <c r="P2305" s="4">
        <f t="shared" si="250"/>
        <v>-9.02</v>
      </c>
      <c r="Q2305" t="str">
        <f t="shared" si="251"/>
        <v>Inefficient</v>
      </c>
    </row>
    <row r="2306" spans="1:17" x14ac:dyDescent="0.3">
      <c r="A2306" s="1">
        <v>45377</v>
      </c>
      <c r="B2306" t="s">
        <v>3</v>
      </c>
      <c r="C2306" t="s">
        <v>11</v>
      </c>
      <c r="D2306" t="s">
        <v>5</v>
      </c>
      <c r="E2306" t="s">
        <v>6</v>
      </c>
      <c r="F2306">
        <v>3422</v>
      </c>
      <c r="G2306">
        <v>145</v>
      </c>
      <c r="H2306">
        <v>19</v>
      </c>
      <c r="I2306" s="4">
        <v>161.63</v>
      </c>
      <c r="J2306" s="4">
        <v>1664.28</v>
      </c>
      <c r="K2306" s="2">
        <f t="shared" si="245"/>
        <v>4.2372881355932202E-2</v>
      </c>
      <c r="L2306">
        <f t="shared" si="246"/>
        <v>0.1310344827586207</v>
      </c>
      <c r="M2306" s="4">
        <f t="shared" si="247"/>
        <v>1.1146896551724137</v>
      </c>
      <c r="N2306" s="4">
        <f t="shared" si="248"/>
        <v>8.5068421052631571</v>
      </c>
      <c r="O2306">
        <f t="shared" si="249"/>
        <v>10.296850832147497</v>
      </c>
      <c r="P2306" s="4">
        <f t="shared" si="250"/>
        <v>1502.65</v>
      </c>
      <c r="Q2306" t="str">
        <f t="shared" si="251"/>
        <v>Efficient</v>
      </c>
    </row>
    <row r="2307" spans="1:17" x14ac:dyDescent="0.3">
      <c r="A2307" s="1">
        <v>45377</v>
      </c>
      <c r="B2307" t="s">
        <v>3</v>
      </c>
      <c r="C2307" t="s">
        <v>11</v>
      </c>
      <c r="D2307" t="s">
        <v>5</v>
      </c>
      <c r="E2307" t="s">
        <v>7</v>
      </c>
      <c r="F2307">
        <v>935</v>
      </c>
      <c r="G2307">
        <v>44</v>
      </c>
      <c r="H2307">
        <v>4</v>
      </c>
      <c r="I2307" s="4">
        <v>55.41</v>
      </c>
      <c r="J2307" s="4">
        <v>279.44</v>
      </c>
      <c r="K2307" s="2">
        <f t="shared" ref="K2307:K2370" si="252">G2307/F2307</f>
        <v>4.7058823529411764E-2</v>
      </c>
      <c r="L2307">
        <f t="shared" ref="L2307:L2370" si="253">IF(G2307=0,0,H2307/G2307)</f>
        <v>9.0909090909090912E-2</v>
      </c>
      <c r="M2307" s="4">
        <f t="shared" ref="M2307:M2370" si="254">IF(G2307=0,0,I2307/G2307)</f>
        <v>1.2593181818181818</v>
      </c>
      <c r="N2307" s="4">
        <f t="shared" ref="N2307:N2370" si="255">IF(H2307=0,0,I2307/H2307)</f>
        <v>13.852499999999999</v>
      </c>
      <c r="O2307">
        <f t="shared" ref="O2307:O2370" si="256">IF(I2307=0,0,J2307/I2307)</f>
        <v>5.0431330084822239</v>
      </c>
      <c r="P2307" s="4">
        <f t="shared" ref="P2307:P2370" si="257">J2307-I2307</f>
        <v>224.03</v>
      </c>
      <c r="Q2307" t="str">
        <f t="shared" ref="Q2307:Q2370" si="258">IF(AND(N2307&lt;26.94,O2307&gt;3.57),"Efficient", "Inefficient")</f>
        <v>Efficient</v>
      </c>
    </row>
    <row r="2308" spans="1:17" x14ac:dyDescent="0.3">
      <c r="A2308" s="1">
        <v>45377</v>
      </c>
      <c r="B2308" t="s">
        <v>3</v>
      </c>
      <c r="C2308" t="s">
        <v>11</v>
      </c>
      <c r="D2308" t="s">
        <v>5</v>
      </c>
      <c r="E2308" t="s">
        <v>8</v>
      </c>
      <c r="F2308">
        <v>63</v>
      </c>
      <c r="G2308">
        <v>2</v>
      </c>
      <c r="H2308">
        <v>0</v>
      </c>
      <c r="I2308" s="4">
        <v>1.91</v>
      </c>
      <c r="J2308" s="4">
        <v>0</v>
      </c>
      <c r="K2308" s="2">
        <f t="shared" si="252"/>
        <v>3.1746031746031744E-2</v>
      </c>
      <c r="L2308">
        <f t="shared" si="253"/>
        <v>0</v>
      </c>
      <c r="M2308" s="4">
        <f t="shared" si="254"/>
        <v>0.95499999999999996</v>
      </c>
      <c r="N2308" s="4">
        <f t="shared" si="255"/>
        <v>0</v>
      </c>
      <c r="O2308">
        <f t="shared" si="256"/>
        <v>0</v>
      </c>
      <c r="P2308" s="4">
        <f t="shared" si="257"/>
        <v>-1.91</v>
      </c>
      <c r="Q2308" t="str">
        <f t="shared" si="258"/>
        <v>Inefficient</v>
      </c>
    </row>
    <row r="2309" spans="1:17" x14ac:dyDescent="0.3">
      <c r="A2309" s="1">
        <v>45377</v>
      </c>
      <c r="B2309" t="s">
        <v>3</v>
      </c>
      <c r="C2309" t="s">
        <v>11</v>
      </c>
      <c r="D2309" t="s">
        <v>9</v>
      </c>
      <c r="E2309" t="s">
        <v>6</v>
      </c>
      <c r="F2309">
        <v>6727</v>
      </c>
      <c r="G2309">
        <v>91</v>
      </c>
      <c r="H2309">
        <v>0</v>
      </c>
      <c r="I2309" s="4">
        <v>274.95999999999998</v>
      </c>
      <c r="J2309" s="4">
        <v>0</v>
      </c>
      <c r="K2309" s="2">
        <f t="shared" si="252"/>
        <v>1.3527575442247659E-2</v>
      </c>
      <c r="L2309">
        <f t="shared" si="253"/>
        <v>0</v>
      </c>
      <c r="M2309" s="4">
        <f t="shared" si="254"/>
        <v>3.0215384615384613</v>
      </c>
      <c r="N2309" s="4">
        <f t="shared" si="255"/>
        <v>0</v>
      </c>
      <c r="O2309">
        <f t="shared" si="256"/>
        <v>0</v>
      </c>
      <c r="P2309" s="4">
        <f t="shared" si="257"/>
        <v>-274.95999999999998</v>
      </c>
      <c r="Q2309" t="str">
        <f t="shared" si="258"/>
        <v>Inefficient</v>
      </c>
    </row>
    <row r="2310" spans="1:17" x14ac:dyDescent="0.3">
      <c r="A2310" s="1">
        <v>45377</v>
      </c>
      <c r="B2310" t="s">
        <v>3</v>
      </c>
      <c r="C2310" t="s">
        <v>11</v>
      </c>
      <c r="D2310" t="s">
        <v>9</v>
      </c>
      <c r="E2310" t="s">
        <v>7</v>
      </c>
      <c r="F2310">
        <v>537</v>
      </c>
      <c r="G2310">
        <v>6</v>
      </c>
      <c r="H2310">
        <v>0</v>
      </c>
      <c r="I2310" s="4">
        <v>27.34</v>
      </c>
      <c r="J2310" s="4">
        <v>0</v>
      </c>
      <c r="K2310" s="2">
        <f t="shared" si="252"/>
        <v>1.11731843575419E-2</v>
      </c>
      <c r="L2310">
        <f t="shared" si="253"/>
        <v>0</v>
      </c>
      <c r="M2310" s="4">
        <f t="shared" si="254"/>
        <v>4.5566666666666666</v>
      </c>
      <c r="N2310" s="4">
        <f t="shared" si="255"/>
        <v>0</v>
      </c>
      <c r="O2310">
        <f t="shared" si="256"/>
        <v>0</v>
      </c>
      <c r="P2310" s="4">
        <f t="shared" si="257"/>
        <v>-27.34</v>
      </c>
      <c r="Q2310" t="str">
        <f t="shared" si="258"/>
        <v>Inefficient</v>
      </c>
    </row>
    <row r="2311" spans="1:17" x14ac:dyDescent="0.3">
      <c r="A2311" s="1">
        <v>45377</v>
      </c>
      <c r="B2311" t="s">
        <v>3</v>
      </c>
      <c r="C2311" t="s">
        <v>11</v>
      </c>
      <c r="D2311" t="s">
        <v>9</v>
      </c>
      <c r="E2311" t="s">
        <v>8</v>
      </c>
      <c r="F2311">
        <v>57</v>
      </c>
      <c r="G2311">
        <v>0</v>
      </c>
      <c r="H2311">
        <v>0</v>
      </c>
      <c r="I2311" s="4">
        <v>3.78</v>
      </c>
      <c r="J2311" s="4">
        <v>0</v>
      </c>
      <c r="K2311" s="2">
        <f t="shared" si="252"/>
        <v>0</v>
      </c>
      <c r="L2311">
        <f t="shared" si="253"/>
        <v>0</v>
      </c>
      <c r="M2311" s="4">
        <f t="shared" si="254"/>
        <v>0</v>
      </c>
      <c r="N2311" s="4">
        <f t="shared" si="255"/>
        <v>0</v>
      </c>
      <c r="O2311">
        <f t="shared" si="256"/>
        <v>0</v>
      </c>
      <c r="P2311" s="4">
        <f t="shared" si="257"/>
        <v>-3.78</v>
      </c>
      <c r="Q2311" t="str">
        <f t="shared" si="258"/>
        <v>Inefficient</v>
      </c>
    </row>
    <row r="2312" spans="1:17" x14ac:dyDescent="0.3">
      <c r="A2312" s="1">
        <v>45377</v>
      </c>
      <c r="B2312" t="s">
        <v>3</v>
      </c>
      <c r="C2312" t="s">
        <v>11</v>
      </c>
      <c r="D2312" t="s">
        <v>10</v>
      </c>
      <c r="E2312" t="s">
        <v>6</v>
      </c>
      <c r="F2312">
        <v>5393</v>
      </c>
      <c r="G2312">
        <v>131</v>
      </c>
      <c r="H2312">
        <v>8</v>
      </c>
      <c r="I2312" s="4">
        <v>164.14</v>
      </c>
      <c r="J2312" s="4">
        <v>567.82000000000005</v>
      </c>
      <c r="K2312" s="2">
        <f t="shared" si="252"/>
        <v>2.4290747264973114E-2</v>
      </c>
      <c r="L2312">
        <f t="shared" si="253"/>
        <v>6.1068702290076333E-2</v>
      </c>
      <c r="M2312" s="4">
        <f t="shared" si="254"/>
        <v>1.2529770992366411</v>
      </c>
      <c r="N2312" s="4">
        <f t="shared" si="255"/>
        <v>20.517499999999998</v>
      </c>
      <c r="O2312">
        <f t="shared" si="256"/>
        <v>3.4593639575971737</v>
      </c>
      <c r="P2312" s="4">
        <f t="shared" si="257"/>
        <v>403.68000000000006</v>
      </c>
      <c r="Q2312" t="str">
        <f t="shared" si="258"/>
        <v>Inefficient</v>
      </c>
    </row>
    <row r="2313" spans="1:17" x14ac:dyDescent="0.3">
      <c r="A2313" s="1">
        <v>45377</v>
      </c>
      <c r="B2313" t="s">
        <v>3</v>
      </c>
      <c r="C2313" t="s">
        <v>11</v>
      </c>
      <c r="D2313" t="s">
        <v>10</v>
      </c>
      <c r="E2313" t="s">
        <v>7</v>
      </c>
      <c r="F2313">
        <v>982</v>
      </c>
      <c r="G2313">
        <v>28</v>
      </c>
      <c r="H2313">
        <v>0</v>
      </c>
      <c r="I2313" s="4">
        <v>25.7</v>
      </c>
      <c r="J2313" s="4">
        <v>0</v>
      </c>
      <c r="K2313" s="2">
        <f t="shared" si="252"/>
        <v>2.8513238289205704E-2</v>
      </c>
      <c r="L2313">
        <f t="shared" si="253"/>
        <v>0</v>
      </c>
      <c r="M2313" s="4">
        <f t="shared" si="254"/>
        <v>0.91785714285714282</v>
      </c>
      <c r="N2313" s="4">
        <f t="shared" si="255"/>
        <v>0</v>
      </c>
      <c r="O2313">
        <f t="shared" si="256"/>
        <v>0</v>
      </c>
      <c r="P2313" s="4">
        <f t="shared" si="257"/>
        <v>-25.7</v>
      </c>
      <c r="Q2313" t="str">
        <f t="shared" si="258"/>
        <v>Inefficient</v>
      </c>
    </row>
    <row r="2314" spans="1:17" x14ac:dyDescent="0.3">
      <c r="A2314" s="1">
        <v>45377</v>
      </c>
      <c r="B2314" t="s">
        <v>3</v>
      </c>
      <c r="C2314" t="s">
        <v>11</v>
      </c>
      <c r="D2314" t="s">
        <v>10</v>
      </c>
      <c r="E2314" t="s">
        <v>8</v>
      </c>
      <c r="F2314">
        <v>379</v>
      </c>
      <c r="G2314">
        <v>7</v>
      </c>
      <c r="H2314">
        <v>0</v>
      </c>
      <c r="I2314" s="4">
        <v>15.4</v>
      </c>
      <c r="J2314" s="4">
        <v>0</v>
      </c>
      <c r="K2314" s="2">
        <f t="shared" si="252"/>
        <v>1.8469656992084433E-2</v>
      </c>
      <c r="L2314">
        <f t="shared" si="253"/>
        <v>0</v>
      </c>
      <c r="M2314" s="4">
        <f t="shared" si="254"/>
        <v>2.2000000000000002</v>
      </c>
      <c r="N2314" s="4">
        <f t="shared" si="255"/>
        <v>0</v>
      </c>
      <c r="O2314">
        <f t="shared" si="256"/>
        <v>0</v>
      </c>
      <c r="P2314" s="4">
        <f t="shared" si="257"/>
        <v>-15.4</v>
      </c>
      <c r="Q2314" t="str">
        <f t="shared" si="258"/>
        <v>Inefficient</v>
      </c>
    </row>
    <row r="2315" spans="1:17" x14ac:dyDescent="0.3">
      <c r="A2315" s="1">
        <v>45377</v>
      </c>
      <c r="B2315" t="s">
        <v>3</v>
      </c>
      <c r="C2315" t="s">
        <v>12</v>
      </c>
      <c r="D2315" t="s">
        <v>5</v>
      </c>
      <c r="E2315" t="s">
        <v>6</v>
      </c>
      <c r="F2315">
        <v>1304</v>
      </c>
      <c r="G2315">
        <v>59</v>
      </c>
      <c r="H2315">
        <v>6</v>
      </c>
      <c r="I2315" s="4">
        <v>52.45</v>
      </c>
      <c r="J2315" s="4">
        <v>580.37</v>
      </c>
      <c r="K2315" s="2">
        <f t="shared" si="252"/>
        <v>4.5245398773006137E-2</v>
      </c>
      <c r="L2315">
        <f t="shared" si="253"/>
        <v>0.10169491525423729</v>
      </c>
      <c r="M2315" s="4">
        <f t="shared" si="254"/>
        <v>0.88898305084745766</v>
      </c>
      <c r="N2315" s="4">
        <f t="shared" si="255"/>
        <v>8.7416666666666671</v>
      </c>
      <c r="O2315">
        <f t="shared" si="256"/>
        <v>11.065204957102001</v>
      </c>
      <c r="P2315" s="4">
        <f t="shared" si="257"/>
        <v>527.91999999999996</v>
      </c>
      <c r="Q2315" t="str">
        <f t="shared" si="258"/>
        <v>Efficient</v>
      </c>
    </row>
    <row r="2316" spans="1:17" x14ac:dyDescent="0.3">
      <c r="A2316" s="1">
        <v>45377</v>
      </c>
      <c r="B2316" t="s">
        <v>3</v>
      </c>
      <c r="C2316" t="s">
        <v>12</v>
      </c>
      <c r="D2316" t="s">
        <v>5</v>
      </c>
      <c r="E2316" t="s">
        <v>7</v>
      </c>
      <c r="F2316">
        <v>5481</v>
      </c>
      <c r="G2316">
        <v>198</v>
      </c>
      <c r="H2316">
        <v>15</v>
      </c>
      <c r="I2316" s="4">
        <v>307.36</v>
      </c>
      <c r="J2316" s="4">
        <v>1374.4</v>
      </c>
      <c r="K2316" s="2">
        <f t="shared" si="252"/>
        <v>3.6124794745484398E-2</v>
      </c>
      <c r="L2316">
        <f t="shared" si="253"/>
        <v>7.575757575757576E-2</v>
      </c>
      <c r="M2316" s="4">
        <f t="shared" si="254"/>
        <v>1.5523232323232323</v>
      </c>
      <c r="N2316" s="4">
        <f t="shared" si="255"/>
        <v>20.490666666666666</v>
      </c>
      <c r="O2316">
        <f t="shared" si="256"/>
        <v>4.4716293597084853</v>
      </c>
      <c r="P2316" s="4">
        <f t="shared" si="257"/>
        <v>1067.04</v>
      </c>
      <c r="Q2316" t="str">
        <f t="shared" si="258"/>
        <v>Efficient</v>
      </c>
    </row>
    <row r="2317" spans="1:17" x14ac:dyDescent="0.3">
      <c r="A2317" s="1">
        <v>45377</v>
      </c>
      <c r="B2317" t="s">
        <v>3</v>
      </c>
      <c r="C2317" t="s">
        <v>12</v>
      </c>
      <c r="D2317" t="s">
        <v>5</v>
      </c>
      <c r="E2317" t="s">
        <v>8</v>
      </c>
      <c r="F2317">
        <v>1700</v>
      </c>
      <c r="G2317">
        <v>36</v>
      </c>
      <c r="H2317">
        <v>4</v>
      </c>
      <c r="I2317" s="4">
        <v>73.14</v>
      </c>
      <c r="J2317" s="4">
        <v>317.79000000000002</v>
      </c>
      <c r="K2317" s="2">
        <f t="shared" si="252"/>
        <v>2.1176470588235293E-2</v>
      </c>
      <c r="L2317">
        <f t="shared" si="253"/>
        <v>0.1111111111111111</v>
      </c>
      <c r="M2317" s="4">
        <f t="shared" si="254"/>
        <v>2.0316666666666667</v>
      </c>
      <c r="N2317" s="4">
        <f t="shared" si="255"/>
        <v>18.285</v>
      </c>
      <c r="O2317">
        <f t="shared" si="256"/>
        <v>4.3449548810500414</v>
      </c>
      <c r="P2317" s="4">
        <f t="shared" si="257"/>
        <v>244.65000000000003</v>
      </c>
      <c r="Q2317" t="str">
        <f t="shared" si="258"/>
        <v>Efficient</v>
      </c>
    </row>
    <row r="2318" spans="1:17" x14ac:dyDescent="0.3">
      <c r="A2318" s="1">
        <v>45377</v>
      </c>
      <c r="B2318" t="s">
        <v>3</v>
      </c>
      <c r="C2318" t="s">
        <v>12</v>
      </c>
      <c r="D2318" t="s">
        <v>9</v>
      </c>
      <c r="E2318" t="s">
        <v>6</v>
      </c>
      <c r="F2318">
        <v>1496</v>
      </c>
      <c r="G2318">
        <v>22</v>
      </c>
      <c r="H2318">
        <v>0</v>
      </c>
      <c r="I2318" s="4">
        <v>38.82</v>
      </c>
      <c r="J2318" s="4">
        <v>0</v>
      </c>
      <c r="K2318" s="2">
        <f t="shared" si="252"/>
        <v>1.4705882352941176E-2</v>
      </c>
      <c r="L2318">
        <f t="shared" si="253"/>
        <v>0</v>
      </c>
      <c r="M2318" s="4">
        <f t="shared" si="254"/>
        <v>1.7645454545454546</v>
      </c>
      <c r="N2318" s="4">
        <f t="shared" si="255"/>
        <v>0</v>
      </c>
      <c r="O2318">
        <f t="shared" si="256"/>
        <v>0</v>
      </c>
      <c r="P2318" s="4">
        <f t="shared" si="257"/>
        <v>-38.82</v>
      </c>
      <c r="Q2318" t="str">
        <f t="shared" si="258"/>
        <v>Inefficient</v>
      </c>
    </row>
    <row r="2319" spans="1:17" x14ac:dyDescent="0.3">
      <c r="A2319" s="1">
        <v>45377</v>
      </c>
      <c r="B2319" t="s">
        <v>3</v>
      </c>
      <c r="C2319" t="s">
        <v>12</v>
      </c>
      <c r="D2319" t="s">
        <v>9</v>
      </c>
      <c r="E2319" t="s">
        <v>7</v>
      </c>
      <c r="F2319">
        <v>5043</v>
      </c>
      <c r="G2319">
        <v>93</v>
      </c>
      <c r="H2319">
        <v>1</v>
      </c>
      <c r="I2319" s="4">
        <v>161.9</v>
      </c>
      <c r="J2319" s="4">
        <v>59.08</v>
      </c>
      <c r="K2319" s="2">
        <f t="shared" si="252"/>
        <v>1.8441403926234383E-2</v>
      </c>
      <c r="L2319">
        <f t="shared" si="253"/>
        <v>1.0752688172043012E-2</v>
      </c>
      <c r="M2319" s="4">
        <f t="shared" si="254"/>
        <v>1.7408602150537635</v>
      </c>
      <c r="N2319" s="4">
        <f t="shared" si="255"/>
        <v>161.9</v>
      </c>
      <c r="O2319">
        <f t="shared" si="256"/>
        <v>0.36491661519456453</v>
      </c>
      <c r="P2319" s="4">
        <f t="shared" si="257"/>
        <v>-102.82000000000001</v>
      </c>
      <c r="Q2319" t="str">
        <f t="shared" si="258"/>
        <v>Inefficient</v>
      </c>
    </row>
    <row r="2320" spans="1:17" x14ac:dyDescent="0.3">
      <c r="A2320" s="1">
        <v>45377</v>
      </c>
      <c r="B2320" t="s">
        <v>3</v>
      </c>
      <c r="C2320" t="s">
        <v>12</v>
      </c>
      <c r="D2320" t="s">
        <v>9</v>
      </c>
      <c r="E2320" t="s">
        <v>8</v>
      </c>
      <c r="F2320">
        <v>2813</v>
      </c>
      <c r="G2320">
        <v>45</v>
      </c>
      <c r="H2320">
        <v>1</v>
      </c>
      <c r="I2320" s="4">
        <v>154.47999999999999</v>
      </c>
      <c r="J2320" s="4">
        <v>78.37</v>
      </c>
      <c r="K2320" s="2">
        <f t="shared" si="252"/>
        <v>1.5997156061144685E-2</v>
      </c>
      <c r="L2320">
        <f t="shared" si="253"/>
        <v>2.2222222222222223E-2</v>
      </c>
      <c r="M2320" s="4">
        <f t="shared" si="254"/>
        <v>3.4328888888888889</v>
      </c>
      <c r="N2320" s="4">
        <f t="shared" si="255"/>
        <v>154.47999999999999</v>
      </c>
      <c r="O2320">
        <f t="shared" si="256"/>
        <v>0.5073148627654066</v>
      </c>
      <c r="P2320" s="4">
        <f t="shared" si="257"/>
        <v>-76.109999999999985</v>
      </c>
      <c r="Q2320" t="str">
        <f t="shared" si="258"/>
        <v>Inefficient</v>
      </c>
    </row>
    <row r="2321" spans="1:17" x14ac:dyDescent="0.3">
      <c r="A2321" s="1">
        <v>45377</v>
      </c>
      <c r="B2321" t="s">
        <v>3</v>
      </c>
      <c r="C2321" t="s">
        <v>12</v>
      </c>
      <c r="D2321" t="s">
        <v>10</v>
      </c>
      <c r="E2321" t="s">
        <v>6</v>
      </c>
      <c r="F2321">
        <v>647</v>
      </c>
      <c r="G2321">
        <v>10</v>
      </c>
      <c r="H2321">
        <v>0</v>
      </c>
      <c r="I2321" s="4">
        <v>42.88</v>
      </c>
      <c r="J2321" s="4">
        <v>0</v>
      </c>
      <c r="K2321" s="2">
        <f t="shared" si="252"/>
        <v>1.5455950540958269E-2</v>
      </c>
      <c r="L2321">
        <f t="shared" si="253"/>
        <v>0</v>
      </c>
      <c r="M2321" s="4">
        <f t="shared" si="254"/>
        <v>4.2880000000000003</v>
      </c>
      <c r="N2321" s="4">
        <f t="shared" si="255"/>
        <v>0</v>
      </c>
      <c r="O2321">
        <f t="shared" si="256"/>
        <v>0</v>
      </c>
      <c r="P2321" s="4">
        <f t="shared" si="257"/>
        <v>-42.88</v>
      </c>
      <c r="Q2321" t="str">
        <f t="shared" si="258"/>
        <v>Inefficient</v>
      </c>
    </row>
    <row r="2322" spans="1:17" x14ac:dyDescent="0.3">
      <c r="A2322" s="1">
        <v>45377</v>
      </c>
      <c r="B2322" t="s">
        <v>3</v>
      </c>
      <c r="C2322" t="s">
        <v>12</v>
      </c>
      <c r="D2322" t="s">
        <v>10</v>
      </c>
      <c r="E2322" t="s">
        <v>7</v>
      </c>
      <c r="F2322">
        <v>2682</v>
      </c>
      <c r="G2322">
        <v>76</v>
      </c>
      <c r="H2322">
        <v>1</v>
      </c>
      <c r="I2322" s="4">
        <v>108.5</v>
      </c>
      <c r="J2322" s="4">
        <v>61.3</v>
      </c>
      <c r="K2322" s="2">
        <f t="shared" si="252"/>
        <v>2.8337061894108874E-2</v>
      </c>
      <c r="L2322">
        <f t="shared" si="253"/>
        <v>1.3157894736842105E-2</v>
      </c>
      <c r="M2322" s="4">
        <f t="shared" si="254"/>
        <v>1.4276315789473684</v>
      </c>
      <c r="N2322" s="4">
        <f t="shared" si="255"/>
        <v>108.5</v>
      </c>
      <c r="O2322">
        <f t="shared" si="256"/>
        <v>0.56497695852534557</v>
      </c>
      <c r="P2322" s="4">
        <f t="shared" si="257"/>
        <v>-47.2</v>
      </c>
      <c r="Q2322" t="str">
        <f t="shared" si="258"/>
        <v>Inefficient</v>
      </c>
    </row>
    <row r="2323" spans="1:17" x14ac:dyDescent="0.3">
      <c r="A2323" s="1">
        <v>45377</v>
      </c>
      <c r="B2323" t="s">
        <v>3</v>
      </c>
      <c r="C2323" t="s">
        <v>12</v>
      </c>
      <c r="D2323" t="s">
        <v>10</v>
      </c>
      <c r="E2323" t="s">
        <v>8</v>
      </c>
      <c r="F2323">
        <v>1726</v>
      </c>
      <c r="G2323">
        <v>44</v>
      </c>
      <c r="H2323">
        <v>1</v>
      </c>
      <c r="I2323" s="4">
        <v>96.38</v>
      </c>
      <c r="J2323" s="4">
        <v>53.42</v>
      </c>
      <c r="K2323" s="2">
        <f t="shared" si="252"/>
        <v>2.5492468134414831E-2</v>
      </c>
      <c r="L2323">
        <f t="shared" si="253"/>
        <v>2.2727272727272728E-2</v>
      </c>
      <c r="M2323" s="4">
        <f t="shared" si="254"/>
        <v>2.1904545454545454</v>
      </c>
      <c r="N2323" s="4">
        <f t="shared" si="255"/>
        <v>96.38</v>
      </c>
      <c r="O2323">
        <f t="shared" si="256"/>
        <v>0.5542643702012866</v>
      </c>
      <c r="P2323" s="4">
        <f t="shared" si="257"/>
        <v>-42.959999999999994</v>
      </c>
      <c r="Q2323" t="str">
        <f t="shared" si="258"/>
        <v>Inefficient</v>
      </c>
    </row>
    <row r="2324" spans="1:17" x14ac:dyDescent="0.3">
      <c r="A2324" s="1">
        <v>45378</v>
      </c>
      <c r="B2324" t="s">
        <v>3</v>
      </c>
      <c r="C2324" t="s">
        <v>4</v>
      </c>
      <c r="D2324" t="s">
        <v>5</v>
      </c>
      <c r="E2324" t="s">
        <v>6</v>
      </c>
      <c r="F2324">
        <v>4412</v>
      </c>
      <c r="G2324">
        <v>117</v>
      </c>
      <c r="H2324">
        <v>15</v>
      </c>
      <c r="I2324" s="4">
        <v>277.14999999999998</v>
      </c>
      <c r="J2324" s="4">
        <v>803.59</v>
      </c>
      <c r="K2324" s="2">
        <f t="shared" si="252"/>
        <v>2.6518585675430643E-2</v>
      </c>
      <c r="L2324">
        <f t="shared" si="253"/>
        <v>0.12820512820512819</v>
      </c>
      <c r="M2324" s="4">
        <f t="shared" si="254"/>
        <v>2.3688034188034188</v>
      </c>
      <c r="N2324" s="4">
        <f t="shared" si="255"/>
        <v>18.476666666666667</v>
      </c>
      <c r="O2324">
        <f t="shared" si="256"/>
        <v>2.8994768176077939</v>
      </c>
      <c r="P2324" s="4">
        <f t="shared" si="257"/>
        <v>526.44000000000005</v>
      </c>
      <c r="Q2324" t="str">
        <f t="shared" si="258"/>
        <v>Inefficient</v>
      </c>
    </row>
    <row r="2325" spans="1:17" x14ac:dyDescent="0.3">
      <c r="A2325" s="1">
        <v>45378</v>
      </c>
      <c r="B2325" t="s">
        <v>3</v>
      </c>
      <c r="C2325" t="s">
        <v>4</v>
      </c>
      <c r="D2325" t="s">
        <v>5</v>
      </c>
      <c r="E2325" t="s">
        <v>7</v>
      </c>
      <c r="F2325">
        <v>2903</v>
      </c>
      <c r="G2325">
        <v>99</v>
      </c>
      <c r="H2325">
        <v>12</v>
      </c>
      <c r="I2325" s="4">
        <v>115.2</v>
      </c>
      <c r="J2325" s="4">
        <v>710.62</v>
      </c>
      <c r="K2325" s="2">
        <f t="shared" si="252"/>
        <v>3.4102652428522222E-2</v>
      </c>
      <c r="L2325">
        <f t="shared" si="253"/>
        <v>0.12121212121212122</v>
      </c>
      <c r="M2325" s="4">
        <f t="shared" si="254"/>
        <v>1.1636363636363636</v>
      </c>
      <c r="N2325" s="4">
        <f t="shared" si="255"/>
        <v>9.6</v>
      </c>
      <c r="O2325">
        <f t="shared" si="256"/>
        <v>6.1685763888888889</v>
      </c>
      <c r="P2325" s="4">
        <f t="shared" si="257"/>
        <v>595.41999999999996</v>
      </c>
      <c r="Q2325" t="str">
        <f t="shared" si="258"/>
        <v>Efficient</v>
      </c>
    </row>
    <row r="2326" spans="1:17" x14ac:dyDescent="0.3">
      <c r="A2326" s="1">
        <v>45378</v>
      </c>
      <c r="B2326" t="s">
        <v>3</v>
      </c>
      <c r="C2326" t="s">
        <v>4</v>
      </c>
      <c r="D2326" t="s">
        <v>5</v>
      </c>
      <c r="E2326" t="s">
        <v>8</v>
      </c>
      <c r="F2326">
        <v>138</v>
      </c>
      <c r="G2326">
        <v>2</v>
      </c>
      <c r="H2326">
        <v>0</v>
      </c>
      <c r="I2326" s="4">
        <v>3.55</v>
      </c>
      <c r="J2326" s="4">
        <v>0</v>
      </c>
      <c r="K2326" s="2">
        <f t="shared" si="252"/>
        <v>1.4492753623188406E-2</v>
      </c>
      <c r="L2326">
        <f t="shared" si="253"/>
        <v>0</v>
      </c>
      <c r="M2326" s="4">
        <f t="shared" si="254"/>
        <v>1.7749999999999999</v>
      </c>
      <c r="N2326" s="4">
        <f t="shared" si="255"/>
        <v>0</v>
      </c>
      <c r="O2326">
        <f t="shared" si="256"/>
        <v>0</v>
      </c>
      <c r="P2326" s="4">
        <f t="shared" si="257"/>
        <v>-3.55</v>
      </c>
      <c r="Q2326" t="str">
        <f t="shared" si="258"/>
        <v>Inefficient</v>
      </c>
    </row>
    <row r="2327" spans="1:17" x14ac:dyDescent="0.3">
      <c r="A2327" s="1">
        <v>45378</v>
      </c>
      <c r="B2327" t="s">
        <v>3</v>
      </c>
      <c r="C2327" t="s">
        <v>4</v>
      </c>
      <c r="D2327" t="s">
        <v>9</v>
      </c>
      <c r="E2327" t="s">
        <v>6</v>
      </c>
      <c r="F2327">
        <v>3471</v>
      </c>
      <c r="G2327">
        <v>34</v>
      </c>
      <c r="H2327">
        <v>1</v>
      </c>
      <c r="I2327" s="4">
        <v>93.92</v>
      </c>
      <c r="J2327" s="4">
        <v>82.97</v>
      </c>
      <c r="K2327" s="2">
        <f t="shared" si="252"/>
        <v>9.7954479976951891E-3</v>
      </c>
      <c r="L2327">
        <f t="shared" si="253"/>
        <v>2.9411764705882353E-2</v>
      </c>
      <c r="M2327" s="4">
        <f t="shared" si="254"/>
        <v>2.7623529411764705</v>
      </c>
      <c r="N2327" s="4">
        <f t="shared" si="255"/>
        <v>93.92</v>
      </c>
      <c r="O2327">
        <f t="shared" si="256"/>
        <v>0.88341141396933553</v>
      </c>
      <c r="P2327" s="4">
        <f t="shared" si="257"/>
        <v>-10.950000000000003</v>
      </c>
      <c r="Q2327" t="str">
        <f t="shared" si="258"/>
        <v>Inefficient</v>
      </c>
    </row>
    <row r="2328" spans="1:17" x14ac:dyDescent="0.3">
      <c r="A2328" s="1">
        <v>45378</v>
      </c>
      <c r="B2328" t="s">
        <v>3</v>
      </c>
      <c r="C2328" t="s">
        <v>4</v>
      </c>
      <c r="D2328" t="s">
        <v>9</v>
      </c>
      <c r="E2328" t="s">
        <v>7</v>
      </c>
      <c r="F2328">
        <v>1429</v>
      </c>
      <c r="G2328">
        <v>23</v>
      </c>
      <c r="H2328">
        <v>0</v>
      </c>
      <c r="I2328" s="4">
        <v>91.05</v>
      </c>
      <c r="J2328" s="4">
        <v>0</v>
      </c>
      <c r="K2328" s="2">
        <f t="shared" si="252"/>
        <v>1.609517144856543E-2</v>
      </c>
      <c r="L2328">
        <f t="shared" si="253"/>
        <v>0</v>
      </c>
      <c r="M2328" s="4">
        <f t="shared" si="254"/>
        <v>3.9586956521739127</v>
      </c>
      <c r="N2328" s="4">
        <f t="shared" si="255"/>
        <v>0</v>
      </c>
      <c r="O2328">
        <f t="shared" si="256"/>
        <v>0</v>
      </c>
      <c r="P2328" s="4">
        <f t="shared" si="257"/>
        <v>-91.05</v>
      </c>
      <c r="Q2328" t="str">
        <f t="shared" si="258"/>
        <v>Inefficient</v>
      </c>
    </row>
    <row r="2329" spans="1:17" x14ac:dyDescent="0.3">
      <c r="A2329" s="1">
        <v>45378</v>
      </c>
      <c r="B2329" t="s">
        <v>3</v>
      </c>
      <c r="C2329" t="s">
        <v>4</v>
      </c>
      <c r="D2329" t="s">
        <v>9</v>
      </c>
      <c r="E2329" t="s">
        <v>8</v>
      </c>
      <c r="F2329">
        <v>184</v>
      </c>
      <c r="G2329">
        <v>1</v>
      </c>
      <c r="H2329">
        <v>0</v>
      </c>
      <c r="I2329" s="4">
        <v>4.28</v>
      </c>
      <c r="J2329" s="4">
        <v>0</v>
      </c>
      <c r="K2329" s="2">
        <f t="shared" si="252"/>
        <v>5.434782608695652E-3</v>
      </c>
      <c r="L2329">
        <f t="shared" si="253"/>
        <v>0</v>
      </c>
      <c r="M2329" s="4">
        <f t="shared" si="254"/>
        <v>4.28</v>
      </c>
      <c r="N2329" s="4">
        <f t="shared" si="255"/>
        <v>0</v>
      </c>
      <c r="O2329">
        <f t="shared" si="256"/>
        <v>0</v>
      </c>
      <c r="P2329" s="4">
        <f t="shared" si="257"/>
        <v>-4.28</v>
      </c>
      <c r="Q2329" t="str">
        <f t="shared" si="258"/>
        <v>Inefficient</v>
      </c>
    </row>
    <row r="2330" spans="1:17" x14ac:dyDescent="0.3">
      <c r="A2330" s="1">
        <v>45378</v>
      </c>
      <c r="B2330" t="s">
        <v>3</v>
      </c>
      <c r="C2330" t="s">
        <v>4</v>
      </c>
      <c r="D2330" t="s">
        <v>10</v>
      </c>
      <c r="E2330" t="s">
        <v>6</v>
      </c>
      <c r="F2330">
        <v>1922</v>
      </c>
      <c r="G2330">
        <v>31</v>
      </c>
      <c r="H2330">
        <v>0</v>
      </c>
      <c r="I2330" s="4">
        <v>131.1</v>
      </c>
      <c r="J2330" s="4">
        <v>0</v>
      </c>
      <c r="K2330" s="2">
        <f t="shared" si="252"/>
        <v>1.6129032258064516E-2</v>
      </c>
      <c r="L2330">
        <f t="shared" si="253"/>
        <v>0</v>
      </c>
      <c r="M2330" s="4">
        <f t="shared" si="254"/>
        <v>4.2290322580645157</v>
      </c>
      <c r="N2330" s="4">
        <f t="shared" si="255"/>
        <v>0</v>
      </c>
      <c r="O2330">
        <f t="shared" si="256"/>
        <v>0</v>
      </c>
      <c r="P2330" s="4">
        <f t="shared" si="257"/>
        <v>-131.1</v>
      </c>
      <c r="Q2330" t="str">
        <f t="shared" si="258"/>
        <v>Inefficient</v>
      </c>
    </row>
    <row r="2331" spans="1:17" x14ac:dyDescent="0.3">
      <c r="A2331" s="1">
        <v>45378</v>
      </c>
      <c r="B2331" t="s">
        <v>3</v>
      </c>
      <c r="C2331" t="s">
        <v>4</v>
      </c>
      <c r="D2331" t="s">
        <v>10</v>
      </c>
      <c r="E2331" t="s">
        <v>7</v>
      </c>
      <c r="F2331">
        <v>2131</v>
      </c>
      <c r="G2331">
        <v>38</v>
      </c>
      <c r="H2331">
        <v>1</v>
      </c>
      <c r="I2331" s="4">
        <v>92.82</v>
      </c>
      <c r="J2331" s="4">
        <v>58.85</v>
      </c>
      <c r="K2331" s="2">
        <f t="shared" si="252"/>
        <v>1.7832003754106054E-2</v>
      </c>
      <c r="L2331">
        <f t="shared" si="253"/>
        <v>2.6315789473684209E-2</v>
      </c>
      <c r="M2331" s="4">
        <f t="shared" si="254"/>
        <v>2.4426315789473683</v>
      </c>
      <c r="N2331" s="4">
        <f t="shared" si="255"/>
        <v>92.82</v>
      </c>
      <c r="O2331">
        <f t="shared" si="256"/>
        <v>0.63402283990519293</v>
      </c>
      <c r="P2331" s="4">
        <f t="shared" si="257"/>
        <v>-33.969999999999992</v>
      </c>
      <c r="Q2331" t="str">
        <f t="shared" si="258"/>
        <v>Inefficient</v>
      </c>
    </row>
    <row r="2332" spans="1:17" x14ac:dyDescent="0.3">
      <c r="A2332" s="1">
        <v>45378</v>
      </c>
      <c r="B2332" t="s">
        <v>3</v>
      </c>
      <c r="C2332" t="s">
        <v>4</v>
      </c>
      <c r="D2332" t="s">
        <v>10</v>
      </c>
      <c r="E2332" t="s">
        <v>8</v>
      </c>
      <c r="F2332">
        <v>341</v>
      </c>
      <c r="G2332">
        <v>5</v>
      </c>
      <c r="H2332">
        <v>0</v>
      </c>
      <c r="I2332" s="4">
        <v>19.5</v>
      </c>
      <c r="J2332" s="4">
        <v>0</v>
      </c>
      <c r="K2332" s="2">
        <f t="shared" si="252"/>
        <v>1.466275659824047E-2</v>
      </c>
      <c r="L2332">
        <f t="shared" si="253"/>
        <v>0</v>
      </c>
      <c r="M2332" s="4">
        <f t="shared" si="254"/>
        <v>3.9</v>
      </c>
      <c r="N2332" s="4">
        <f t="shared" si="255"/>
        <v>0</v>
      </c>
      <c r="O2332">
        <f t="shared" si="256"/>
        <v>0</v>
      </c>
      <c r="P2332" s="4">
        <f t="shared" si="257"/>
        <v>-19.5</v>
      </c>
      <c r="Q2332" t="str">
        <f t="shared" si="258"/>
        <v>Inefficient</v>
      </c>
    </row>
    <row r="2333" spans="1:17" x14ac:dyDescent="0.3">
      <c r="A2333" s="1">
        <v>45378</v>
      </c>
      <c r="B2333" t="s">
        <v>3</v>
      </c>
      <c r="C2333" t="s">
        <v>11</v>
      </c>
      <c r="D2333" t="s">
        <v>5</v>
      </c>
      <c r="E2333" t="s">
        <v>6</v>
      </c>
      <c r="F2333">
        <v>6000</v>
      </c>
      <c r="G2333">
        <v>274</v>
      </c>
      <c r="H2333">
        <v>26</v>
      </c>
      <c r="I2333" s="4">
        <v>350.83</v>
      </c>
      <c r="J2333" s="4">
        <v>1488.64</v>
      </c>
      <c r="K2333" s="2">
        <f t="shared" si="252"/>
        <v>4.5666666666666668E-2</v>
      </c>
      <c r="L2333">
        <f t="shared" si="253"/>
        <v>9.4890510948905105E-2</v>
      </c>
      <c r="M2333" s="4">
        <f t="shared" si="254"/>
        <v>1.2804014598540145</v>
      </c>
      <c r="N2333" s="4">
        <f t="shared" si="255"/>
        <v>13.493461538461538</v>
      </c>
      <c r="O2333">
        <f t="shared" si="256"/>
        <v>4.2431947096884537</v>
      </c>
      <c r="P2333" s="4">
        <f t="shared" si="257"/>
        <v>1137.8100000000002</v>
      </c>
      <c r="Q2333" t="str">
        <f t="shared" si="258"/>
        <v>Efficient</v>
      </c>
    </row>
    <row r="2334" spans="1:17" x14ac:dyDescent="0.3">
      <c r="A2334" s="1">
        <v>45378</v>
      </c>
      <c r="B2334" t="s">
        <v>3</v>
      </c>
      <c r="C2334" t="s">
        <v>11</v>
      </c>
      <c r="D2334" t="s">
        <v>5</v>
      </c>
      <c r="E2334" t="s">
        <v>7</v>
      </c>
      <c r="F2334">
        <v>256</v>
      </c>
      <c r="G2334">
        <v>6</v>
      </c>
      <c r="H2334">
        <v>0</v>
      </c>
      <c r="I2334" s="4">
        <v>8.52</v>
      </c>
      <c r="J2334" s="4">
        <v>0</v>
      </c>
      <c r="K2334" s="2">
        <f t="shared" si="252"/>
        <v>2.34375E-2</v>
      </c>
      <c r="L2334">
        <f t="shared" si="253"/>
        <v>0</v>
      </c>
      <c r="M2334" s="4">
        <f t="shared" si="254"/>
        <v>1.42</v>
      </c>
      <c r="N2334" s="4">
        <f t="shared" si="255"/>
        <v>0</v>
      </c>
      <c r="O2334">
        <f t="shared" si="256"/>
        <v>0</v>
      </c>
      <c r="P2334" s="4">
        <f t="shared" si="257"/>
        <v>-8.52</v>
      </c>
      <c r="Q2334" t="str">
        <f t="shared" si="258"/>
        <v>Inefficient</v>
      </c>
    </row>
    <row r="2335" spans="1:17" x14ac:dyDescent="0.3">
      <c r="A2335" s="1">
        <v>45378</v>
      </c>
      <c r="B2335" t="s">
        <v>3</v>
      </c>
      <c r="C2335" t="s">
        <v>11</v>
      </c>
      <c r="D2335" t="s">
        <v>5</v>
      </c>
      <c r="E2335" t="s">
        <v>8</v>
      </c>
      <c r="F2335">
        <v>416</v>
      </c>
      <c r="G2335">
        <v>16</v>
      </c>
      <c r="H2335">
        <v>0</v>
      </c>
      <c r="I2335" s="4">
        <v>25.24</v>
      </c>
      <c r="J2335" s="4">
        <v>0</v>
      </c>
      <c r="K2335" s="2">
        <f t="shared" si="252"/>
        <v>3.8461538461538464E-2</v>
      </c>
      <c r="L2335">
        <f t="shared" si="253"/>
        <v>0</v>
      </c>
      <c r="M2335" s="4">
        <f t="shared" si="254"/>
        <v>1.5774999999999999</v>
      </c>
      <c r="N2335" s="4">
        <f t="shared" si="255"/>
        <v>0</v>
      </c>
      <c r="O2335">
        <f t="shared" si="256"/>
        <v>0</v>
      </c>
      <c r="P2335" s="4">
        <f t="shared" si="257"/>
        <v>-25.24</v>
      </c>
      <c r="Q2335" t="str">
        <f t="shared" si="258"/>
        <v>Inefficient</v>
      </c>
    </row>
    <row r="2336" spans="1:17" x14ac:dyDescent="0.3">
      <c r="A2336" s="1">
        <v>45378</v>
      </c>
      <c r="B2336" t="s">
        <v>3</v>
      </c>
      <c r="C2336" t="s">
        <v>11</v>
      </c>
      <c r="D2336" t="s">
        <v>9</v>
      </c>
      <c r="E2336" t="s">
        <v>6</v>
      </c>
      <c r="F2336">
        <v>7182</v>
      </c>
      <c r="G2336">
        <v>37</v>
      </c>
      <c r="H2336">
        <v>1</v>
      </c>
      <c r="I2336" s="4">
        <v>362.04</v>
      </c>
      <c r="J2336" s="4">
        <v>77.89</v>
      </c>
      <c r="K2336" s="2">
        <f t="shared" si="252"/>
        <v>5.1517683096630462E-3</v>
      </c>
      <c r="L2336">
        <f t="shared" si="253"/>
        <v>2.7027027027027029E-2</v>
      </c>
      <c r="M2336" s="4">
        <f t="shared" si="254"/>
        <v>9.7848648648648648</v>
      </c>
      <c r="N2336" s="4">
        <f t="shared" si="255"/>
        <v>362.04</v>
      </c>
      <c r="O2336">
        <f t="shared" si="256"/>
        <v>0.21514197326262291</v>
      </c>
      <c r="P2336" s="4">
        <f t="shared" si="257"/>
        <v>-284.15000000000003</v>
      </c>
      <c r="Q2336" t="str">
        <f t="shared" si="258"/>
        <v>Inefficient</v>
      </c>
    </row>
    <row r="2337" spans="1:17" x14ac:dyDescent="0.3">
      <c r="A2337" s="1">
        <v>45378</v>
      </c>
      <c r="B2337" t="s">
        <v>3</v>
      </c>
      <c r="C2337" t="s">
        <v>11</v>
      </c>
      <c r="D2337" t="s">
        <v>9</v>
      </c>
      <c r="E2337" t="s">
        <v>7</v>
      </c>
      <c r="F2337">
        <v>481</v>
      </c>
      <c r="G2337">
        <v>3</v>
      </c>
      <c r="H2337">
        <v>0</v>
      </c>
      <c r="I2337" s="4">
        <v>14.95</v>
      </c>
      <c r="J2337" s="4">
        <v>0</v>
      </c>
      <c r="K2337" s="2">
        <f t="shared" si="252"/>
        <v>6.2370062370062374E-3</v>
      </c>
      <c r="L2337">
        <f t="shared" si="253"/>
        <v>0</v>
      </c>
      <c r="M2337" s="4">
        <f t="shared" si="254"/>
        <v>4.9833333333333334</v>
      </c>
      <c r="N2337" s="4">
        <f t="shared" si="255"/>
        <v>0</v>
      </c>
      <c r="O2337">
        <f t="shared" si="256"/>
        <v>0</v>
      </c>
      <c r="P2337" s="4">
        <f t="shared" si="257"/>
        <v>-14.95</v>
      </c>
      <c r="Q2337" t="str">
        <f t="shared" si="258"/>
        <v>Inefficient</v>
      </c>
    </row>
    <row r="2338" spans="1:17" x14ac:dyDescent="0.3">
      <c r="A2338" s="1">
        <v>45378</v>
      </c>
      <c r="B2338" t="s">
        <v>3</v>
      </c>
      <c r="C2338" t="s">
        <v>11</v>
      </c>
      <c r="D2338" t="s">
        <v>9</v>
      </c>
      <c r="E2338" t="s">
        <v>8</v>
      </c>
      <c r="F2338">
        <v>332</v>
      </c>
      <c r="G2338">
        <v>1</v>
      </c>
      <c r="H2338">
        <v>0</v>
      </c>
      <c r="I2338" s="4">
        <v>21.69</v>
      </c>
      <c r="J2338" s="4">
        <v>0</v>
      </c>
      <c r="K2338" s="2">
        <f t="shared" si="252"/>
        <v>3.0120481927710845E-3</v>
      </c>
      <c r="L2338">
        <f t="shared" si="253"/>
        <v>0</v>
      </c>
      <c r="M2338" s="4">
        <f t="shared" si="254"/>
        <v>21.69</v>
      </c>
      <c r="N2338" s="4">
        <f t="shared" si="255"/>
        <v>0</v>
      </c>
      <c r="O2338">
        <f t="shared" si="256"/>
        <v>0</v>
      </c>
      <c r="P2338" s="4">
        <f t="shared" si="257"/>
        <v>-21.69</v>
      </c>
      <c r="Q2338" t="str">
        <f t="shared" si="258"/>
        <v>Inefficient</v>
      </c>
    </row>
    <row r="2339" spans="1:17" x14ac:dyDescent="0.3">
      <c r="A2339" s="1">
        <v>45378</v>
      </c>
      <c r="B2339" t="s">
        <v>3</v>
      </c>
      <c r="C2339" t="s">
        <v>11</v>
      </c>
      <c r="D2339" t="s">
        <v>10</v>
      </c>
      <c r="E2339" t="s">
        <v>6</v>
      </c>
      <c r="F2339">
        <v>2595</v>
      </c>
      <c r="G2339">
        <v>37</v>
      </c>
      <c r="H2339">
        <v>2</v>
      </c>
      <c r="I2339" s="4">
        <v>133.69999999999999</v>
      </c>
      <c r="J2339" s="4">
        <v>158.76</v>
      </c>
      <c r="K2339" s="2">
        <f t="shared" si="252"/>
        <v>1.4258188824662813E-2</v>
      </c>
      <c r="L2339">
        <f t="shared" si="253"/>
        <v>5.4054054054054057E-2</v>
      </c>
      <c r="M2339" s="4">
        <f t="shared" si="254"/>
        <v>3.6135135135135132</v>
      </c>
      <c r="N2339" s="4">
        <f t="shared" si="255"/>
        <v>66.849999999999994</v>
      </c>
      <c r="O2339">
        <f t="shared" si="256"/>
        <v>1.1874345549738221</v>
      </c>
      <c r="P2339" s="4">
        <f t="shared" si="257"/>
        <v>25.060000000000002</v>
      </c>
      <c r="Q2339" t="str">
        <f t="shared" si="258"/>
        <v>Inefficient</v>
      </c>
    </row>
    <row r="2340" spans="1:17" x14ac:dyDescent="0.3">
      <c r="A2340" s="1">
        <v>45378</v>
      </c>
      <c r="B2340" t="s">
        <v>3</v>
      </c>
      <c r="C2340" t="s">
        <v>11</v>
      </c>
      <c r="D2340" t="s">
        <v>10</v>
      </c>
      <c r="E2340" t="s">
        <v>7</v>
      </c>
      <c r="F2340">
        <v>950</v>
      </c>
      <c r="G2340">
        <v>27</v>
      </c>
      <c r="H2340">
        <v>0</v>
      </c>
      <c r="I2340" s="4">
        <v>64.930000000000007</v>
      </c>
      <c r="J2340" s="4">
        <v>0</v>
      </c>
      <c r="K2340" s="2">
        <f t="shared" si="252"/>
        <v>2.8421052631578948E-2</v>
      </c>
      <c r="L2340">
        <f t="shared" si="253"/>
        <v>0</v>
      </c>
      <c r="M2340" s="4">
        <f t="shared" si="254"/>
        <v>2.4048148148148152</v>
      </c>
      <c r="N2340" s="4">
        <f t="shared" si="255"/>
        <v>0</v>
      </c>
      <c r="O2340">
        <f t="shared" si="256"/>
        <v>0</v>
      </c>
      <c r="P2340" s="4">
        <f t="shared" si="257"/>
        <v>-64.930000000000007</v>
      </c>
      <c r="Q2340" t="str">
        <f t="shared" si="258"/>
        <v>Inefficient</v>
      </c>
    </row>
    <row r="2341" spans="1:17" x14ac:dyDescent="0.3">
      <c r="A2341" s="1">
        <v>45378</v>
      </c>
      <c r="B2341" t="s">
        <v>3</v>
      </c>
      <c r="C2341" t="s">
        <v>11</v>
      </c>
      <c r="D2341" t="s">
        <v>10</v>
      </c>
      <c r="E2341" t="s">
        <v>8</v>
      </c>
      <c r="F2341">
        <v>500</v>
      </c>
      <c r="G2341">
        <v>9</v>
      </c>
      <c r="H2341">
        <v>0</v>
      </c>
      <c r="I2341" s="4">
        <v>16.27</v>
      </c>
      <c r="J2341" s="4">
        <v>0</v>
      </c>
      <c r="K2341" s="2">
        <f t="shared" si="252"/>
        <v>1.7999999999999999E-2</v>
      </c>
      <c r="L2341">
        <f t="shared" si="253"/>
        <v>0</v>
      </c>
      <c r="M2341" s="4">
        <f t="shared" si="254"/>
        <v>1.8077777777777777</v>
      </c>
      <c r="N2341" s="4">
        <f t="shared" si="255"/>
        <v>0</v>
      </c>
      <c r="O2341">
        <f t="shared" si="256"/>
        <v>0</v>
      </c>
      <c r="P2341" s="4">
        <f t="shared" si="257"/>
        <v>-16.27</v>
      </c>
      <c r="Q2341" t="str">
        <f t="shared" si="258"/>
        <v>Inefficient</v>
      </c>
    </row>
    <row r="2342" spans="1:17" x14ac:dyDescent="0.3">
      <c r="A2342" s="1">
        <v>45378</v>
      </c>
      <c r="B2342" t="s">
        <v>3</v>
      </c>
      <c r="C2342" t="s">
        <v>12</v>
      </c>
      <c r="D2342" t="s">
        <v>5</v>
      </c>
      <c r="E2342" t="s">
        <v>6</v>
      </c>
      <c r="F2342">
        <v>571</v>
      </c>
      <c r="G2342">
        <v>25</v>
      </c>
      <c r="H2342">
        <v>1</v>
      </c>
      <c r="I2342" s="4">
        <v>24.52</v>
      </c>
      <c r="J2342" s="4">
        <v>74.69</v>
      </c>
      <c r="K2342" s="2">
        <f t="shared" si="252"/>
        <v>4.3782837127845885E-2</v>
      </c>
      <c r="L2342">
        <f t="shared" si="253"/>
        <v>0.04</v>
      </c>
      <c r="M2342" s="4">
        <f t="shared" si="254"/>
        <v>0.98080000000000001</v>
      </c>
      <c r="N2342" s="4">
        <f t="shared" si="255"/>
        <v>24.52</v>
      </c>
      <c r="O2342">
        <f t="shared" si="256"/>
        <v>3.0460848287112561</v>
      </c>
      <c r="P2342" s="4">
        <f t="shared" si="257"/>
        <v>50.17</v>
      </c>
      <c r="Q2342" t="str">
        <f t="shared" si="258"/>
        <v>Inefficient</v>
      </c>
    </row>
    <row r="2343" spans="1:17" x14ac:dyDescent="0.3">
      <c r="A2343" s="1">
        <v>45378</v>
      </c>
      <c r="B2343" t="s">
        <v>3</v>
      </c>
      <c r="C2343" t="s">
        <v>12</v>
      </c>
      <c r="D2343" t="s">
        <v>5</v>
      </c>
      <c r="E2343" t="s">
        <v>7</v>
      </c>
      <c r="F2343">
        <v>4000</v>
      </c>
      <c r="G2343">
        <v>140</v>
      </c>
      <c r="H2343">
        <v>19</v>
      </c>
      <c r="I2343" s="4">
        <v>219.96</v>
      </c>
      <c r="J2343" s="4">
        <v>1636.31</v>
      </c>
      <c r="K2343" s="2">
        <f t="shared" si="252"/>
        <v>3.5000000000000003E-2</v>
      </c>
      <c r="L2343">
        <f t="shared" si="253"/>
        <v>0.1357142857142857</v>
      </c>
      <c r="M2343" s="4">
        <f t="shared" si="254"/>
        <v>1.5711428571428572</v>
      </c>
      <c r="N2343" s="4">
        <f t="shared" si="255"/>
        <v>11.576842105263159</v>
      </c>
      <c r="O2343">
        <f t="shared" si="256"/>
        <v>7.4391252955082736</v>
      </c>
      <c r="P2343" s="4">
        <f t="shared" si="257"/>
        <v>1416.35</v>
      </c>
      <c r="Q2343" t="str">
        <f t="shared" si="258"/>
        <v>Efficient</v>
      </c>
    </row>
    <row r="2344" spans="1:17" x14ac:dyDescent="0.3">
      <c r="A2344" s="1">
        <v>45378</v>
      </c>
      <c r="B2344" t="s">
        <v>3</v>
      </c>
      <c r="C2344" t="s">
        <v>12</v>
      </c>
      <c r="D2344" t="s">
        <v>5</v>
      </c>
      <c r="E2344" t="s">
        <v>8</v>
      </c>
      <c r="F2344">
        <v>2428</v>
      </c>
      <c r="G2344">
        <v>94</v>
      </c>
      <c r="H2344">
        <v>6</v>
      </c>
      <c r="I2344" s="4">
        <v>154.61000000000001</v>
      </c>
      <c r="J2344" s="4">
        <v>558.84</v>
      </c>
      <c r="K2344" s="2">
        <f t="shared" si="252"/>
        <v>3.8714991762767707E-2</v>
      </c>
      <c r="L2344">
        <f t="shared" si="253"/>
        <v>6.3829787234042548E-2</v>
      </c>
      <c r="M2344" s="4">
        <f t="shared" si="254"/>
        <v>1.6447872340425533</v>
      </c>
      <c r="N2344" s="4">
        <f t="shared" si="255"/>
        <v>25.768333333333334</v>
      </c>
      <c r="O2344">
        <f t="shared" si="256"/>
        <v>3.6145139382963585</v>
      </c>
      <c r="P2344" s="4">
        <f t="shared" si="257"/>
        <v>404.23</v>
      </c>
      <c r="Q2344" t="str">
        <f t="shared" si="258"/>
        <v>Efficient</v>
      </c>
    </row>
    <row r="2345" spans="1:17" x14ac:dyDescent="0.3">
      <c r="A2345" s="1">
        <v>45378</v>
      </c>
      <c r="B2345" t="s">
        <v>3</v>
      </c>
      <c r="C2345" t="s">
        <v>12</v>
      </c>
      <c r="D2345" t="s">
        <v>9</v>
      </c>
      <c r="E2345" t="s">
        <v>6</v>
      </c>
      <c r="F2345">
        <v>578</v>
      </c>
      <c r="G2345">
        <v>9</v>
      </c>
      <c r="H2345">
        <v>0</v>
      </c>
      <c r="I2345" s="4">
        <v>34.770000000000003</v>
      </c>
      <c r="J2345" s="4">
        <v>0</v>
      </c>
      <c r="K2345" s="2">
        <f t="shared" si="252"/>
        <v>1.5570934256055362E-2</v>
      </c>
      <c r="L2345">
        <f t="shared" si="253"/>
        <v>0</v>
      </c>
      <c r="M2345" s="4">
        <f t="shared" si="254"/>
        <v>3.8633333333333337</v>
      </c>
      <c r="N2345" s="4">
        <f t="shared" si="255"/>
        <v>0</v>
      </c>
      <c r="O2345">
        <f t="shared" si="256"/>
        <v>0</v>
      </c>
      <c r="P2345" s="4">
        <f t="shared" si="257"/>
        <v>-34.770000000000003</v>
      </c>
      <c r="Q2345" t="str">
        <f t="shared" si="258"/>
        <v>Inefficient</v>
      </c>
    </row>
    <row r="2346" spans="1:17" x14ac:dyDescent="0.3">
      <c r="A2346" s="1">
        <v>45378</v>
      </c>
      <c r="B2346" t="s">
        <v>3</v>
      </c>
      <c r="C2346" t="s">
        <v>12</v>
      </c>
      <c r="D2346" t="s">
        <v>9</v>
      </c>
      <c r="E2346" t="s">
        <v>7</v>
      </c>
      <c r="F2346">
        <v>3914</v>
      </c>
      <c r="G2346">
        <v>31</v>
      </c>
      <c r="H2346">
        <v>1</v>
      </c>
      <c r="I2346" s="4">
        <v>134.19999999999999</v>
      </c>
      <c r="J2346" s="4">
        <v>50.93</v>
      </c>
      <c r="K2346" s="2">
        <f t="shared" si="252"/>
        <v>7.9202861522738883E-3</v>
      </c>
      <c r="L2346">
        <f t="shared" si="253"/>
        <v>3.2258064516129031E-2</v>
      </c>
      <c r="M2346" s="4">
        <f t="shared" si="254"/>
        <v>4.3290322580645162</v>
      </c>
      <c r="N2346" s="4">
        <f t="shared" si="255"/>
        <v>134.19999999999999</v>
      </c>
      <c r="O2346">
        <f t="shared" si="256"/>
        <v>0.37950819672131153</v>
      </c>
      <c r="P2346" s="4">
        <f t="shared" si="257"/>
        <v>-83.269999999999982</v>
      </c>
      <c r="Q2346" t="str">
        <f t="shared" si="258"/>
        <v>Inefficient</v>
      </c>
    </row>
    <row r="2347" spans="1:17" x14ac:dyDescent="0.3">
      <c r="A2347" s="1">
        <v>45378</v>
      </c>
      <c r="B2347" t="s">
        <v>3</v>
      </c>
      <c r="C2347" t="s">
        <v>12</v>
      </c>
      <c r="D2347" t="s">
        <v>9</v>
      </c>
      <c r="E2347" t="s">
        <v>8</v>
      </c>
      <c r="F2347">
        <v>1898</v>
      </c>
      <c r="G2347">
        <v>12</v>
      </c>
      <c r="H2347">
        <v>0</v>
      </c>
      <c r="I2347" s="4">
        <v>115.65</v>
      </c>
      <c r="J2347" s="4">
        <v>0</v>
      </c>
      <c r="K2347" s="2">
        <f t="shared" si="252"/>
        <v>6.3224446786090622E-3</v>
      </c>
      <c r="L2347">
        <f t="shared" si="253"/>
        <v>0</v>
      </c>
      <c r="M2347" s="4">
        <f t="shared" si="254"/>
        <v>9.6375000000000011</v>
      </c>
      <c r="N2347" s="4">
        <f t="shared" si="255"/>
        <v>0</v>
      </c>
      <c r="O2347">
        <f t="shared" si="256"/>
        <v>0</v>
      </c>
      <c r="P2347" s="4">
        <f t="shared" si="257"/>
        <v>-115.65</v>
      </c>
      <c r="Q2347" t="str">
        <f t="shared" si="258"/>
        <v>Inefficient</v>
      </c>
    </row>
    <row r="2348" spans="1:17" x14ac:dyDescent="0.3">
      <c r="A2348" s="1">
        <v>45378</v>
      </c>
      <c r="B2348" t="s">
        <v>3</v>
      </c>
      <c r="C2348" t="s">
        <v>12</v>
      </c>
      <c r="D2348" t="s">
        <v>10</v>
      </c>
      <c r="E2348" t="s">
        <v>6</v>
      </c>
      <c r="F2348">
        <v>1080</v>
      </c>
      <c r="G2348">
        <v>23</v>
      </c>
      <c r="H2348">
        <v>1</v>
      </c>
      <c r="I2348" s="4">
        <v>27.75</v>
      </c>
      <c r="J2348" s="4">
        <v>58.3</v>
      </c>
      <c r="K2348" s="2">
        <f t="shared" si="252"/>
        <v>2.1296296296296296E-2</v>
      </c>
      <c r="L2348">
        <f t="shared" si="253"/>
        <v>4.3478260869565216E-2</v>
      </c>
      <c r="M2348" s="4">
        <f t="shared" si="254"/>
        <v>1.2065217391304348</v>
      </c>
      <c r="N2348" s="4">
        <f t="shared" si="255"/>
        <v>27.75</v>
      </c>
      <c r="O2348">
        <f t="shared" si="256"/>
        <v>2.1009009009009008</v>
      </c>
      <c r="P2348" s="4">
        <f t="shared" si="257"/>
        <v>30.549999999999997</v>
      </c>
      <c r="Q2348" t="str">
        <f t="shared" si="258"/>
        <v>Inefficient</v>
      </c>
    </row>
    <row r="2349" spans="1:17" x14ac:dyDescent="0.3">
      <c r="A2349" s="1">
        <v>45378</v>
      </c>
      <c r="B2349" t="s">
        <v>3</v>
      </c>
      <c r="C2349" t="s">
        <v>12</v>
      </c>
      <c r="D2349" t="s">
        <v>10</v>
      </c>
      <c r="E2349" t="s">
        <v>7</v>
      </c>
      <c r="F2349">
        <v>4727</v>
      </c>
      <c r="G2349">
        <v>120</v>
      </c>
      <c r="H2349">
        <v>6</v>
      </c>
      <c r="I2349" s="4">
        <v>246.48</v>
      </c>
      <c r="J2349" s="4">
        <v>527.25</v>
      </c>
      <c r="K2349" s="2">
        <f t="shared" si="252"/>
        <v>2.5386079966151893E-2</v>
      </c>
      <c r="L2349">
        <f t="shared" si="253"/>
        <v>0.05</v>
      </c>
      <c r="M2349" s="4">
        <f t="shared" si="254"/>
        <v>2.0539999999999998</v>
      </c>
      <c r="N2349" s="4">
        <f t="shared" si="255"/>
        <v>41.08</v>
      </c>
      <c r="O2349">
        <f t="shared" si="256"/>
        <v>2.1391187925998052</v>
      </c>
      <c r="P2349" s="4">
        <f t="shared" si="257"/>
        <v>280.77</v>
      </c>
      <c r="Q2349" t="str">
        <f t="shared" si="258"/>
        <v>Inefficient</v>
      </c>
    </row>
    <row r="2350" spans="1:17" x14ac:dyDescent="0.3">
      <c r="A2350" s="1">
        <v>45378</v>
      </c>
      <c r="B2350" t="s">
        <v>3</v>
      </c>
      <c r="C2350" t="s">
        <v>12</v>
      </c>
      <c r="D2350" t="s">
        <v>10</v>
      </c>
      <c r="E2350" t="s">
        <v>8</v>
      </c>
      <c r="F2350">
        <v>2937</v>
      </c>
      <c r="G2350">
        <v>44</v>
      </c>
      <c r="H2350">
        <v>1</v>
      </c>
      <c r="I2350" s="4">
        <v>193.89</v>
      </c>
      <c r="J2350" s="4">
        <v>81.77</v>
      </c>
      <c r="K2350" s="2">
        <f t="shared" si="252"/>
        <v>1.4981273408239701E-2</v>
      </c>
      <c r="L2350">
        <f t="shared" si="253"/>
        <v>2.2727272727272728E-2</v>
      </c>
      <c r="M2350" s="4">
        <f t="shared" si="254"/>
        <v>4.4065909090909088</v>
      </c>
      <c r="N2350" s="4">
        <f t="shared" si="255"/>
        <v>193.89</v>
      </c>
      <c r="O2350">
        <f t="shared" si="256"/>
        <v>0.42173397287121567</v>
      </c>
      <c r="P2350" s="4">
        <f t="shared" si="257"/>
        <v>-112.11999999999999</v>
      </c>
      <c r="Q2350" t="str">
        <f t="shared" si="258"/>
        <v>Inefficient</v>
      </c>
    </row>
    <row r="2351" spans="1:17" x14ac:dyDescent="0.3">
      <c r="A2351" s="1">
        <v>45379</v>
      </c>
      <c r="B2351" t="s">
        <v>3</v>
      </c>
      <c r="C2351" t="s">
        <v>4</v>
      </c>
      <c r="D2351" t="s">
        <v>5</v>
      </c>
      <c r="E2351" t="s">
        <v>6</v>
      </c>
      <c r="F2351">
        <v>2123</v>
      </c>
      <c r="G2351">
        <v>87</v>
      </c>
      <c r="H2351">
        <v>6</v>
      </c>
      <c r="I2351" s="4">
        <v>89.95</v>
      </c>
      <c r="J2351" s="4">
        <v>448.21</v>
      </c>
      <c r="K2351" s="2">
        <f t="shared" si="252"/>
        <v>4.0979745642958081E-2</v>
      </c>
      <c r="L2351">
        <f t="shared" si="253"/>
        <v>6.8965517241379309E-2</v>
      </c>
      <c r="M2351" s="4">
        <f t="shared" si="254"/>
        <v>1.0339080459770116</v>
      </c>
      <c r="N2351" s="4">
        <f t="shared" si="255"/>
        <v>14.991666666666667</v>
      </c>
      <c r="O2351">
        <f t="shared" si="256"/>
        <v>4.9828793774319058</v>
      </c>
      <c r="P2351" s="4">
        <f t="shared" si="257"/>
        <v>358.26</v>
      </c>
      <c r="Q2351" t="str">
        <f t="shared" si="258"/>
        <v>Efficient</v>
      </c>
    </row>
    <row r="2352" spans="1:17" x14ac:dyDescent="0.3">
      <c r="A2352" s="1">
        <v>45379</v>
      </c>
      <c r="B2352" t="s">
        <v>3</v>
      </c>
      <c r="C2352" t="s">
        <v>4</v>
      </c>
      <c r="D2352" t="s">
        <v>5</v>
      </c>
      <c r="E2352" t="s">
        <v>7</v>
      </c>
      <c r="F2352">
        <v>1153</v>
      </c>
      <c r="G2352">
        <v>56</v>
      </c>
      <c r="H2352">
        <v>3</v>
      </c>
      <c r="I2352" s="4">
        <v>62.93</v>
      </c>
      <c r="J2352" s="4">
        <v>225.93</v>
      </c>
      <c r="K2352" s="2">
        <f t="shared" si="252"/>
        <v>4.856895056374675E-2</v>
      </c>
      <c r="L2352">
        <f t="shared" si="253"/>
        <v>5.3571428571428568E-2</v>
      </c>
      <c r="M2352" s="4">
        <f t="shared" si="254"/>
        <v>1.12375</v>
      </c>
      <c r="N2352" s="4">
        <f t="shared" si="255"/>
        <v>20.976666666666667</v>
      </c>
      <c r="O2352">
        <f t="shared" si="256"/>
        <v>3.5901795645955827</v>
      </c>
      <c r="P2352" s="4">
        <f t="shared" si="257"/>
        <v>163</v>
      </c>
      <c r="Q2352" t="str">
        <f t="shared" si="258"/>
        <v>Efficient</v>
      </c>
    </row>
    <row r="2353" spans="1:17" x14ac:dyDescent="0.3">
      <c r="A2353" s="1">
        <v>45379</v>
      </c>
      <c r="B2353" t="s">
        <v>3</v>
      </c>
      <c r="C2353" t="s">
        <v>4</v>
      </c>
      <c r="D2353" t="s">
        <v>5</v>
      </c>
      <c r="E2353" t="s">
        <v>8</v>
      </c>
      <c r="F2353">
        <v>275</v>
      </c>
      <c r="G2353">
        <v>8</v>
      </c>
      <c r="H2353">
        <v>0</v>
      </c>
      <c r="I2353" s="4">
        <v>7.61</v>
      </c>
      <c r="J2353" s="4">
        <v>0</v>
      </c>
      <c r="K2353" s="2">
        <f t="shared" si="252"/>
        <v>2.9090909090909091E-2</v>
      </c>
      <c r="L2353">
        <f t="shared" si="253"/>
        <v>0</v>
      </c>
      <c r="M2353" s="4">
        <f t="shared" si="254"/>
        <v>0.95125000000000004</v>
      </c>
      <c r="N2353" s="4">
        <f t="shared" si="255"/>
        <v>0</v>
      </c>
      <c r="O2353">
        <f t="shared" si="256"/>
        <v>0</v>
      </c>
      <c r="P2353" s="4">
        <f t="shared" si="257"/>
        <v>-7.61</v>
      </c>
      <c r="Q2353" t="str">
        <f t="shared" si="258"/>
        <v>Inefficient</v>
      </c>
    </row>
    <row r="2354" spans="1:17" x14ac:dyDescent="0.3">
      <c r="A2354" s="1">
        <v>45379</v>
      </c>
      <c r="B2354" t="s">
        <v>3</v>
      </c>
      <c r="C2354" t="s">
        <v>4</v>
      </c>
      <c r="D2354" t="s">
        <v>9</v>
      </c>
      <c r="E2354" t="s">
        <v>6</v>
      </c>
      <c r="F2354">
        <v>3099</v>
      </c>
      <c r="G2354">
        <v>21</v>
      </c>
      <c r="H2354">
        <v>0</v>
      </c>
      <c r="I2354" s="4">
        <v>106.68</v>
      </c>
      <c r="J2354" s="4">
        <v>0</v>
      </c>
      <c r="K2354" s="2">
        <f t="shared" si="252"/>
        <v>6.7763794772507258E-3</v>
      </c>
      <c r="L2354">
        <f t="shared" si="253"/>
        <v>0</v>
      </c>
      <c r="M2354" s="4">
        <f t="shared" si="254"/>
        <v>5.08</v>
      </c>
      <c r="N2354" s="4">
        <f t="shared" si="255"/>
        <v>0</v>
      </c>
      <c r="O2354">
        <f t="shared" si="256"/>
        <v>0</v>
      </c>
      <c r="P2354" s="4">
        <f t="shared" si="257"/>
        <v>-106.68</v>
      </c>
      <c r="Q2354" t="str">
        <f t="shared" si="258"/>
        <v>Inefficient</v>
      </c>
    </row>
    <row r="2355" spans="1:17" x14ac:dyDescent="0.3">
      <c r="A2355" s="1">
        <v>45379</v>
      </c>
      <c r="B2355" t="s">
        <v>3</v>
      </c>
      <c r="C2355" t="s">
        <v>4</v>
      </c>
      <c r="D2355" t="s">
        <v>9</v>
      </c>
      <c r="E2355" t="s">
        <v>7</v>
      </c>
      <c r="F2355">
        <v>1887</v>
      </c>
      <c r="G2355">
        <v>25</v>
      </c>
      <c r="H2355">
        <v>0</v>
      </c>
      <c r="I2355" s="4">
        <v>109.36</v>
      </c>
      <c r="J2355" s="4">
        <v>0</v>
      </c>
      <c r="K2355" s="2">
        <f t="shared" si="252"/>
        <v>1.3248542660307366E-2</v>
      </c>
      <c r="L2355">
        <f t="shared" si="253"/>
        <v>0</v>
      </c>
      <c r="M2355" s="4">
        <f t="shared" si="254"/>
        <v>4.3743999999999996</v>
      </c>
      <c r="N2355" s="4">
        <f t="shared" si="255"/>
        <v>0</v>
      </c>
      <c r="O2355">
        <f t="shared" si="256"/>
        <v>0</v>
      </c>
      <c r="P2355" s="4">
        <f t="shared" si="257"/>
        <v>-109.36</v>
      </c>
      <c r="Q2355" t="str">
        <f t="shared" si="258"/>
        <v>Inefficient</v>
      </c>
    </row>
    <row r="2356" spans="1:17" x14ac:dyDescent="0.3">
      <c r="A2356" s="1">
        <v>45379</v>
      </c>
      <c r="B2356" t="s">
        <v>3</v>
      </c>
      <c r="C2356" t="s">
        <v>4</v>
      </c>
      <c r="D2356" t="s">
        <v>9</v>
      </c>
      <c r="E2356" t="s">
        <v>8</v>
      </c>
      <c r="F2356">
        <v>229</v>
      </c>
      <c r="G2356">
        <v>2</v>
      </c>
      <c r="H2356">
        <v>0</v>
      </c>
      <c r="I2356" s="4">
        <v>8.25</v>
      </c>
      <c r="J2356" s="4">
        <v>0</v>
      </c>
      <c r="K2356" s="2">
        <f t="shared" si="252"/>
        <v>8.7336244541484712E-3</v>
      </c>
      <c r="L2356">
        <f t="shared" si="253"/>
        <v>0</v>
      </c>
      <c r="M2356" s="4">
        <f t="shared" si="254"/>
        <v>4.125</v>
      </c>
      <c r="N2356" s="4">
        <f t="shared" si="255"/>
        <v>0</v>
      </c>
      <c r="O2356">
        <f t="shared" si="256"/>
        <v>0</v>
      </c>
      <c r="P2356" s="4">
        <f t="shared" si="257"/>
        <v>-8.25</v>
      </c>
      <c r="Q2356" t="str">
        <f t="shared" si="258"/>
        <v>Inefficient</v>
      </c>
    </row>
    <row r="2357" spans="1:17" x14ac:dyDescent="0.3">
      <c r="A2357" s="1">
        <v>45379</v>
      </c>
      <c r="B2357" t="s">
        <v>3</v>
      </c>
      <c r="C2357" t="s">
        <v>4</v>
      </c>
      <c r="D2357" t="s">
        <v>10</v>
      </c>
      <c r="E2357" t="s">
        <v>6</v>
      </c>
      <c r="F2357">
        <v>1957</v>
      </c>
      <c r="G2357">
        <v>24</v>
      </c>
      <c r="H2357">
        <v>1</v>
      </c>
      <c r="I2357" s="4">
        <v>104.81</v>
      </c>
      <c r="J2357" s="4">
        <v>98.96</v>
      </c>
      <c r="K2357" s="2">
        <f t="shared" si="252"/>
        <v>1.2263668880940215E-2</v>
      </c>
      <c r="L2357">
        <f t="shared" si="253"/>
        <v>4.1666666666666664E-2</v>
      </c>
      <c r="M2357" s="4">
        <f t="shared" si="254"/>
        <v>4.3670833333333334</v>
      </c>
      <c r="N2357" s="4">
        <f t="shared" si="255"/>
        <v>104.81</v>
      </c>
      <c r="O2357">
        <f t="shared" si="256"/>
        <v>0.94418471519893132</v>
      </c>
      <c r="P2357" s="4">
        <f t="shared" si="257"/>
        <v>-5.8500000000000085</v>
      </c>
      <c r="Q2357" t="str">
        <f t="shared" si="258"/>
        <v>Inefficient</v>
      </c>
    </row>
    <row r="2358" spans="1:17" x14ac:dyDescent="0.3">
      <c r="A2358" s="1">
        <v>45379</v>
      </c>
      <c r="B2358" t="s">
        <v>3</v>
      </c>
      <c r="C2358" t="s">
        <v>4</v>
      </c>
      <c r="D2358" t="s">
        <v>10</v>
      </c>
      <c r="E2358" t="s">
        <v>7</v>
      </c>
      <c r="F2358">
        <v>2679</v>
      </c>
      <c r="G2358">
        <v>53</v>
      </c>
      <c r="H2358">
        <v>2</v>
      </c>
      <c r="I2358" s="4">
        <v>137.43</v>
      </c>
      <c r="J2358" s="4">
        <v>179.36</v>
      </c>
      <c r="K2358" s="2">
        <f t="shared" si="252"/>
        <v>1.9783501306457632E-2</v>
      </c>
      <c r="L2358">
        <f t="shared" si="253"/>
        <v>3.7735849056603772E-2</v>
      </c>
      <c r="M2358" s="4">
        <f t="shared" si="254"/>
        <v>2.5930188679245285</v>
      </c>
      <c r="N2358" s="4">
        <f t="shared" si="255"/>
        <v>68.715000000000003</v>
      </c>
      <c r="O2358">
        <f t="shared" si="256"/>
        <v>1.3051007785781852</v>
      </c>
      <c r="P2358" s="4">
        <f t="shared" si="257"/>
        <v>41.930000000000007</v>
      </c>
      <c r="Q2358" t="str">
        <f t="shared" si="258"/>
        <v>Inefficient</v>
      </c>
    </row>
    <row r="2359" spans="1:17" x14ac:dyDescent="0.3">
      <c r="A2359" s="1">
        <v>45379</v>
      </c>
      <c r="B2359" t="s">
        <v>3</v>
      </c>
      <c r="C2359" t="s">
        <v>4</v>
      </c>
      <c r="D2359" t="s">
        <v>10</v>
      </c>
      <c r="E2359" t="s">
        <v>8</v>
      </c>
      <c r="F2359">
        <v>401</v>
      </c>
      <c r="G2359">
        <v>6</v>
      </c>
      <c r="H2359">
        <v>0</v>
      </c>
      <c r="I2359" s="4">
        <v>23.1</v>
      </c>
      <c r="J2359" s="4">
        <v>0</v>
      </c>
      <c r="K2359" s="2">
        <f t="shared" si="252"/>
        <v>1.4962593516209476E-2</v>
      </c>
      <c r="L2359">
        <f t="shared" si="253"/>
        <v>0</v>
      </c>
      <c r="M2359" s="4">
        <f t="shared" si="254"/>
        <v>3.85</v>
      </c>
      <c r="N2359" s="4">
        <f t="shared" si="255"/>
        <v>0</v>
      </c>
      <c r="O2359">
        <f t="shared" si="256"/>
        <v>0</v>
      </c>
      <c r="P2359" s="4">
        <f t="shared" si="257"/>
        <v>-23.1</v>
      </c>
      <c r="Q2359" t="str">
        <f t="shared" si="258"/>
        <v>Inefficient</v>
      </c>
    </row>
    <row r="2360" spans="1:17" x14ac:dyDescent="0.3">
      <c r="A2360" s="1">
        <v>45379</v>
      </c>
      <c r="B2360" t="s">
        <v>3</v>
      </c>
      <c r="C2360" t="s">
        <v>11</v>
      </c>
      <c r="D2360" t="s">
        <v>5</v>
      </c>
      <c r="E2360" t="s">
        <v>6</v>
      </c>
      <c r="F2360">
        <v>7245</v>
      </c>
      <c r="G2360">
        <v>276</v>
      </c>
      <c r="H2360">
        <v>40</v>
      </c>
      <c r="I2360" s="4">
        <v>277.14999999999998</v>
      </c>
      <c r="J2360" s="4">
        <v>2216.29</v>
      </c>
      <c r="K2360" s="2">
        <f t="shared" si="252"/>
        <v>3.8095238095238099E-2</v>
      </c>
      <c r="L2360">
        <f t="shared" si="253"/>
        <v>0.14492753623188406</v>
      </c>
      <c r="M2360" s="4">
        <f t="shared" si="254"/>
        <v>1.0041666666666667</v>
      </c>
      <c r="N2360" s="4">
        <f t="shared" si="255"/>
        <v>6.9287499999999991</v>
      </c>
      <c r="O2360">
        <f t="shared" si="256"/>
        <v>7.9967165794696022</v>
      </c>
      <c r="P2360" s="4">
        <f t="shared" si="257"/>
        <v>1939.1399999999999</v>
      </c>
      <c r="Q2360" t="str">
        <f t="shared" si="258"/>
        <v>Efficient</v>
      </c>
    </row>
    <row r="2361" spans="1:17" x14ac:dyDescent="0.3">
      <c r="A2361" s="1">
        <v>45379</v>
      </c>
      <c r="B2361" t="s">
        <v>3</v>
      </c>
      <c r="C2361" t="s">
        <v>11</v>
      </c>
      <c r="D2361" t="s">
        <v>5</v>
      </c>
      <c r="E2361" t="s">
        <v>7</v>
      </c>
      <c r="F2361">
        <v>258</v>
      </c>
      <c r="G2361">
        <v>8</v>
      </c>
      <c r="H2361">
        <v>1</v>
      </c>
      <c r="I2361" s="4">
        <v>8.1999999999999993</v>
      </c>
      <c r="J2361" s="4">
        <v>60.25</v>
      </c>
      <c r="K2361" s="2">
        <f t="shared" si="252"/>
        <v>3.1007751937984496E-2</v>
      </c>
      <c r="L2361">
        <f t="shared" si="253"/>
        <v>0.125</v>
      </c>
      <c r="M2361" s="4">
        <f t="shared" si="254"/>
        <v>1.0249999999999999</v>
      </c>
      <c r="N2361" s="4">
        <f t="shared" si="255"/>
        <v>8.1999999999999993</v>
      </c>
      <c r="O2361">
        <f t="shared" si="256"/>
        <v>7.3475609756097571</v>
      </c>
      <c r="P2361" s="4">
        <f t="shared" si="257"/>
        <v>52.05</v>
      </c>
      <c r="Q2361" t="str">
        <f t="shared" si="258"/>
        <v>Efficient</v>
      </c>
    </row>
    <row r="2362" spans="1:17" x14ac:dyDescent="0.3">
      <c r="A2362" s="1">
        <v>45379</v>
      </c>
      <c r="B2362" t="s">
        <v>3</v>
      </c>
      <c r="C2362" t="s">
        <v>11</v>
      </c>
      <c r="D2362" t="s">
        <v>5</v>
      </c>
      <c r="E2362" t="s">
        <v>8</v>
      </c>
      <c r="F2362">
        <v>88</v>
      </c>
      <c r="G2362">
        <v>3</v>
      </c>
      <c r="H2362">
        <v>0</v>
      </c>
      <c r="I2362" s="4">
        <v>4.92</v>
      </c>
      <c r="J2362" s="4">
        <v>0</v>
      </c>
      <c r="K2362" s="2">
        <f t="shared" si="252"/>
        <v>3.4090909090909088E-2</v>
      </c>
      <c r="L2362">
        <f t="shared" si="253"/>
        <v>0</v>
      </c>
      <c r="M2362" s="4">
        <f t="shared" si="254"/>
        <v>1.64</v>
      </c>
      <c r="N2362" s="4">
        <f t="shared" si="255"/>
        <v>0</v>
      </c>
      <c r="O2362">
        <f t="shared" si="256"/>
        <v>0</v>
      </c>
      <c r="P2362" s="4">
        <f t="shared" si="257"/>
        <v>-4.92</v>
      </c>
      <c r="Q2362" t="str">
        <f t="shared" si="258"/>
        <v>Inefficient</v>
      </c>
    </row>
    <row r="2363" spans="1:17" x14ac:dyDescent="0.3">
      <c r="A2363" s="1">
        <v>45379</v>
      </c>
      <c r="B2363" t="s">
        <v>3</v>
      </c>
      <c r="C2363" t="s">
        <v>11</v>
      </c>
      <c r="D2363" t="s">
        <v>9</v>
      </c>
      <c r="E2363" t="s">
        <v>6</v>
      </c>
      <c r="F2363">
        <v>4103</v>
      </c>
      <c r="G2363">
        <v>37</v>
      </c>
      <c r="H2363">
        <v>1</v>
      </c>
      <c r="I2363" s="4">
        <v>150.33000000000001</v>
      </c>
      <c r="J2363" s="4">
        <v>72.489999999999995</v>
      </c>
      <c r="K2363" s="2">
        <f t="shared" si="252"/>
        <v>9.0177918596149164E-3</v>
      </c>
      <c r="L2363">
        <f t="shared" si="253"/>
        <v>2.7027027027027029E-2</v>
      </c>
      <c r="M2363" s="4">
        <f t="shared" si="254"/>
        <v>4.0629729729729736</v>
      </c>
      <c r="N2363" s="4">
        <f t="shared" si="255"/>
        <v>150.33000000000001</v>
      </c>
      <c r="O2363">
        <f t="shared" si="256"/>
        <v>0.48220581387613909</v>
      </c>
      <c r="P2363" s="4">
        <f t="shared" si="257"/>
        <v>-77.840000000000018</v>
      </c>
      <c r="Q2363" t="str">
        <f t="shared" si="258"/>
        <v>Inefficient</v>
      </c>
    </row>
    <row r="2364" spans="1:17" x14ac:dyDescent="0.3">
      <c r="A2364" s="1">
        <v>45379</v>
      </c>
      <c r="B2364" t="s">
        <v>3</v>
      </c>
      <c r="C2364" t="s">
        <v>11</v>
      </c>
      <c r="D2364" t="s">
        <v>9</v>
      </c>
      <c r="E2364" t="s">
        <v>7</v>
      </c>
      <c r="F2364">
        <v>783</v>
      </c>
      <c r="G2364">
        <v>8</v>
      </c>
      <c r="H2364">
        <v>0</v>
      </c>
      <c r="I2364" s="4">
        <v>20.73</v>
      </c>
      <c r="J2364" s="4">
        <v>0</v>
      </c>
      <c r="K2364" s="2">
        <f t="shared" si="252"/>
        <v>1.0217113665389528E-2</v>
      </c>
      <c r="L2364">
        <f t="shared" si="253"/>
        <v>0</v>
      </c>
      <c r="M2364" s="4">
        <f t="shared" si="254"/>
        <v>2.5912500000000001</v>
      </c>
      <c r="N2364" s="4">
        <f t="shared" si="255"/>
        <v>0</v>
      </c>
      <c r="O2364">
        <f t="shared" si="256"/>
        <v>0</v>
      </c>
      <c r="P2364" s="4">
        <f t="shared" si="257"/>
        <v>-20.73</v>
      </c>
      <c r="Q2364" t="str">
        <f t="shared" si="258"/>
        <v>Inefficient</v>
      </c>
    </row>
    <row r="2365" spans="1:17" x14ac:dyDescent="0.3">
      <c r="A2365" s="1">
        <v>45379</v>
      </c>
      <c r="B2365" t="s">
        <v>3</v>
      </c>
      <c r="C2365" t="s">
        <v>11</v>
      </c>
      <c r="D2365" t="s">
        <v>9</v>
      </c>
      <c r="E2365" t="s">
        <v>8</v>
      </c>
      <c r="F2365">
        <v>196</v>
      </c>
      <c r="G2365">
        <v>2</v>
      </c>
      <c r="H2365">
        <v>0</v>
      </c>
      <c r="I2365" s="4">
        <v>10.66</v>
      </c>
      <c r="J2365" s="4">
        <v>0</v>
      </c>
      <c r="K2365" s="2">
        <f t="shared" si="252"/>
        <v>1.020408163265306E-2</v>
      </c>
      <c r="L2365">
        <f t="shared" si="253"/>
        <v>0</v>
      </c>
      <c r="M2365" s="4">
        <f t="shared" si="254"/>
        <v>5.33</v>
      </c>
      <c r="N2365" s="4">
        <f t="shared" si="255"/>
        <v>0</v>
      </c>
      <c r="O2365">
        <f t="shared" si="256"/>
        <v>0</v>
      </c>
      <c r="P2365" s="4">
        <f t="shared" si="257"/>
        <v>-10.66</v>
      </c>
      <c r="Q2365" t="str">
        <f t="shared" si="258"/>
        <v>Inefficient</v>
      </c>
    </row>
    <row r="2366" spans="1:17" x14ac:dyDescent="0.3">
      <c r="A2366" s="1">
        <v>45379</v>
      </c>
      <c r="B2366" t="s">
        <v>3</v>
      </c>
      <c r="C2366" t="s">
        <v>11</v>
      </c>
      <c r="D2366" t="s">
        <v>10</v>
      </c>
      <c r="E2366" t="s">
        <v>6</v>
      </c>
      <c r="F2366">
        <v>5428</v>
      </c>
      <c r="G2366">
        <v>143</v>
      </c>
      <c r="H2366">
        <v>3</v>
      </c>
      <c r="I2366" s="4">
        <v>335.29</v>
      </c>
      <c r="J2366" s="4">
        <v>163.78</v>
      </c>
      <c r="K2366" s="2">
        <f t="shared" si="252"/>
        <v>2.6344878408253499E-2</v>
      </c>
      <c r="L2366">
        <f t="shared" si="253"/>
        <v>2.097902097902098E-2</v>
      </c>
      <c r="M2366" s="4">
        <f t="shared" si="254"/>
        <v>2.3446853146853148</v>
      </c>
      <c r="N2366" s="4">
        <f t="shared" si="255"/>
        <v>111.76333333333334</v>
      </c>
      <c r="O2366">
        <f t="shared" si="256"/>
        <v>0.48847266545378626</v>
      </c>
      <c r="P2366" s="4">
        <f t="shared" si="257"/>
        <v>-171.51000000000002</v>
      </c>
      <c r="Q2366" t="str">
        <f t="shared" si="258"/>
        <v>Inefficient</v>
      </c>
    </row>
    <row r="2367" spans="1:17" x14ac:dyDescent="0.3">
      <c r="A2367" s="1">
        <v>45379</v>
      </c>
      <c r="B2367" t="s">
        <v>3</v>
      </c>
      <c r="C2367" t="s">
        <v>11</v>
      </c>
      <c r="D2367" t="s">
        <v>10</v>
      </c>
      <c r="E2367" t="s">
        <v>7</v>
      </c>
      <c r="F2367">
        <v>584</v>
      </c>
      <c r="G2367">
        <v>15</v>
      </c>
      <c r="H2367">
        <v>0</v>
      </c>
      <c r="I2367" s="4">
        <v>27.43</v>
      </c>
      <c r="J2367" s="4">
        <v>0</v>
      </c>
      <c r="K2367" s="2">
        <f t="shared" si="252"/>
        <v>2.5684931506849314E-2</v>
      </c>
      <c r="L2367">
        <f t="shared" si="253"/>
        <v>0</v>
      </c>
      <c r="M2367" s="4">
        <f t="shared" si="254"/>
        <v>1.8286666666666667</v>
      </c>
      <c r="N2367" s="4">
        <f t="shared" si="255"/>
        <v>0</v>
      </c>
      <c r="O2367">
        <f t="shared" si="256"/>
        <v>0</v>
      </c>
      <c r="P2367" s="4">
        <f t="shared" si="257"/>
        <v>-27.43</v>
      </c>
      <c r="Q2367" t="str">
        <f t="shared" si="258"/>
        <v>Inefficient</v>
      </c>
    </row>
    <row r="2368" spans="1:17" x14ac:dyDescent="0.3">
      <c r="A2368" s="1">
        <v>45379</v>
      </c>
      <c r="B2368" t="s">
        <v>3</v>
      </c>
      <c r="C2368" t="s">
        <v>11</v>
      </c>
      <c r="D2368" t="s">
        <v>10</v>
      </c>
      <c r="E2368" t="s">
        <v>8</v>
      </c>
      <c r="F2368">
        <v>214</v>
      </c>
      <c r="G2368">
        <v>3</v>
      </c>
      <c r="H2368">
        <v>0</v>
      </c>
      <c r="I2368" s="4">
        <v>7.93</v>
      </c>
      <c r="J2368" s="4">
        <v>0</v>
      </c>
      <c r="K2368" s="2">
        <f t="shared" si="252"/>
        <v>1.4018691588785047E-2</v>
      </c>
      <c r="L2368">
        <f t="shared" si="253"/>
        <v>0</v>
      </c>
      <c r="M2368" s="4">
        <f t="shared" si="254"/>
        <v>2.6433333333333331</v>
      </c>
      <c r="N2368" s="4">
        <f t="shared" si="255"/>
        <v>0</v>
      </c>
      <c r="O2368">
        <f t="shared" si="256"/>
        <v>0</v>
      </c>
      <c r="P2368" s="4">
        <f t="shared" si="257"/>
        <v>-7.93</v>
      </c>
      <c r="Q2368" t="str">
        <f t="shared" si="258"/>
        <v>Inefficient</v>
      </c>
    </row>
    <row r="2369" spans="1:17" x14ac:dyDescent="0.3">
      <c r="A2369" s="1">
        <v>45379</v>
      </c>
      <c r="B2369" t="s">
        <v>3</v>
      </c>
      <c r="C2369" t="s">
        <v>12</v>
      </c>
      <c r="D2369" t="s">
        <v>5</v>
      </c>
      <c r="E2369" t="s">
        <v>6</v>
      </c>
      <c r="F2369">
        <v>584</v>
      </c>
      <c r="G2369">
        <v>21</v>
      </c>
      <c r="H2369">
        <v>2</v>
      </c>
      <c r="I2369" s="4">
        <v>26.48</v>
      </c>
      <c r="J2369" s="4">
        <v>130</v>
      </c>
      <c r="K2369" s="2">
        <f t="shared" si="252"/>
        <v>3.5958904109589039E-2</v>
      </c>
      <c r="L2369">
        <f t="shared" si="253"/>
        <v>9.5238095238095233E-2</v>
      </c>
      <c r="M2369" s="4">
        <f t="shared" si="254"/>
        <v>1.260952380952381</v>
      </c>
      <c r="N2369" s="4">
        <f t="shared" si="255"/>
        <v>13.24</v>
      </c>
      <c r="O2369">
        <f t="shared" si="256"/>
        <v>4.9093655589123868</v>
      </c>
      <c r="P2369" s="4">
        <f t="shared" si="257"/>
        <v>103.52</v>
      </c>
      <c r="Q2369" t="str">
        <f t="shared" si="258"/>
        <v>Efficient</v>
      </c>
    </row>
    <row r="2370" spans="1:17" x14ac:dyDescent="0.3">
      <c r="A2370" s="1">
        <v>45379</v>
      </c>
      <c r="B2370" t="s">
        <v>3</v>
      </c>
      <c r="C2370" t="s">
        <v>12</v>
      </c>
      <c r="D2370" t="s">
        <v>5</v>
      </c>
      <c r="E2370" t="s">
        <v>7</v>
      </c>
      <c r="F2370">
        <v>3172</v>
      </c>
      <c r="G2370">
        <v>108</v>
      </c>
      <c r="H2370">
        <v>9</v>
      </c>
      <c r="I2370" s="4">
        <v>193.98</v>
      </c>
      <c r="J2370" s="4">
        <v>553.5</v>
      </c>
      <c r="K2370" s="2">
        <f t="shared" si="252"/>
        <v>3.4047919293820936E-2</v>
      </c>
      <c r="L2370">
        <f t="shared" si="253"/>
        <v>8.3333333333333329E-2</v>
      </c>
      <c r="M2370" s="4">
        <f t="shared" si="254"/>
        <v>1.796111111111111</v>
      </c>
      <c r="N2370" s="4">
        <f t="shared" si="255"/>
        <v>21.553333333333331</v>
      </c>
      <c r="O2370">
        <f t="shared" si="256"/>
        <v>2.8533869471079494</v>
      </c>
      <c r="P2370" s="4">
        <f t="shared" si="257"/>
        <v>359.52</v>
      </c>
      <c r="Q2370" t="str">
        <f t="shared" si="258"/>
        <v>Inefficient</v>
      </c>
    </row>
    <row r="2371" spans="1:17" x14ac:dyDescent="0.3">
      <c r="A2371" s="1">
        <v>45379</v>
      </c>
      <c r="B2371" t="s">
        <v>3</v>
      </c>
      <c r="C2371" t="s">
        <v>12</v>
      </c>
      <c r="D2371" t="s">
        <v>5</v>
      </c>
      <c r="E2371" t="s">
        <v>8</v>
      </c>
      <c r="F2371">
        <v>2701</v>
      </c>
      <c r="G2371">
        <v>89</v>
      </c>
      <c r="H2371">
        <v>11</v>
      </c>
      <c r="I2371" s="4">
        <v>97.7</v>
      </c>
      <c r="J2371" s="4">
        <v>689.65</v>
      </c>
      <c r="K2371" s="2">
        <f t="shared" ref="K2371:K2434" si="259">G2371/F2371</f>
        <v>3.295075897815624E-2</v>
      </c>
      <c r="L2371">
        <f t="shared" ref="L2371:L2434" si="260">IF(G2371=0,0,H2371/G2371)</f>
        <v>0.12359550561797752</v>
      </c>
      <c r="M2371" s="4">
        <f t="shared" ref="M2371:M2434" si="261">IF(G2371=0,0,I2371/G2371)</f>
        <v>1.097752808988764</v>
      </c>
      <c r="N2371" s="4">
        <f t="shared" ref="N2371:N2434" si="262">IF(H2371=0,0,I2371/H2371)</f>
        <v>8.8818181818181827</v>
      </c>
      <c r="O2371">
        <f t="shared" ref="O2371:O2434" si="263">IF(I2371=0,0,J2371/I2371)</f>
        <v>7.0588536335721592</v>
      </c>
      <c r="P2371" s="4">
        <f t="shared" ref="P2371:P2434" si="264">J2371-I2371</f>
        <v>591.94999999999993</v>
      </c>
      <c r="Q2371" t="str">
        <f t="shared" ref="Q2371:Q2434" si="265">IF(AND(N2371&lt;26.94,O2371&gt;3.57),"Efficient", "Inefficient")</f>
        <v>Efficient</v>
      </c>
    </row>
    <row r="2372" spans="1:17" x14ac:dyDescent="0.3">
      <c r="A2372" s="1">
        <v>45379</v>
      </c>
      <c r="B2372" t="s">
        <v>3</v>
      </c>
      <c r="C2372" t="s">
        <v>12</v>
      </c>
      <c r="D2372" t="s">
        <v>9</v>
      </c>
      <c r="E2372" t="s">
        <v>6</v>
      </c>
      <c r="F2372">
        <v>1069</v>
      </c>
      <c r="G2372">
        <v>6</v>
      </c>
      <c r="H2372">
        <v>0</v>
      </c>
      <c r="I2372" s="4">
        <v>48.48</v>
      </c>
      <c r="J2372" s="4">
        <v>0</v>
      </c>
      <c r="K2372" s="2">
        <f t="shared" si="259"/>
        <v>5.6127221702525721E-3</v>
      </c>
      <c r="L2372">
        <f t="shared" si="260"/>
        <v>0</v>
      </c>
      <c r="M2372" s="4">
        <f t="shared" si="261"/>
        <v>8.08</v>
      </c>
      <c r="N2372" s="4">
        <f t="shared" si="262"/>
        <v>0</v>
      </c>
      <c r="O2372">
        <f t="shared" si="263"/>
        <v>0</v>
      </c>
      <c r="P2372" s="4">
        <f t="shared" si="264"/>
        <v>-48.48</v>
      </c>
      <c r="Q2372" t="str">
        <f t="shared" si="265"/>
        <v>Inefficient</v>
      </c>
    </row>
    <row r="2373" spans="1:17" x14ac:dyDescent="0.3">
      <c r="A2373" s="1">
        <v>45379</v>
      </c>
      <c r="B2373" t="s">
        <v>3</v>
      </c>
      <c r="C2373" t="s">
        <v>12</v>
      </c>
      <c r="D2373" t="s">
        <v>9</v>
      </c>
      <c r="E2373" t="s">
        <v>7</v>
      </c>
      <c r="F2373">
        <v>2582</v>
      </c>
      <c r="G2373">
        <v>30</v>
      </c>
      <c r="H2373">
        <v>1</v>
      </c>
      <c r="I2373" s="4">
        <v>138.66</v>
      </c>
      <c r="J2373" s="4">
        <v>50.5</v>
      </c>
      <c r="K2373" s="2">
        <f t="shared" si="259"/>
        <v>1.1618900077459334E-2</v>
      </c>
      <c r="L2373">
        <f t="shared" si="260"/>
        <v>3.3333333333333333E-2</v>
      </c>
      <c r="M2373" s="4">
        <f t="shared" si="261"/>
        <v>4.6219999999999999</v>
      </c>
      <c r="N2373" s="4">
        <f t="shared" si="262"/>
        <v>138.66</v>
      </c>
      <c r="O2373">
        <f t="shared" si="263"/>
        <v>0.36420020193278524</v>
      </c>
      <c r="P2373" s="4">
        <f t="shared" si="264"/>
        <v>-88.16</v>
      </c>
      <c r="Q2373" t="str">
        <f t="shared" si="265"/>
        <v>Inefficient</v>
      </c>
    </row>
    <row r="2374" spans="1:17" x14ac:dyDescent="0.3">
      <c r="A2374" s="1">
        <v>45379</v>
      </c>
      <c r="B2374" t="s">
        <v>3</v>
      </c>
      <c r="C2374" t="s">
        <v>12</v>
      </c>
      <c r="D2374" t="s">
        <v>9</v>
      </c>
      <c r="E2374" t="s">
        <v>8</v>
      </c>
      <c r="F2374">
        <v>2527</v>
      </c>
      <c r="G2374">
        <v>41</v>
      </c>
      <c r="H2374">
        <v>0</v>
      </c>
      <c r="I2374" s="4">
        <v>153.66</v>
      </c>
      <c r="J2374" s="4">
        <v>0</v>
      </c>
      <c r="K2374" s="2">
        <f t="shared" si="259"/>
        <v>1.6224772457459437E-2</v>
      </c>
      <c r="L2374">
        <f t="shared" si="260"/>
        <v>0</v>
      </c>
      <c r="M2374" s="4">
        <f t="shared" si="261"/>
        <v>3.7478048780487803</v>
      </c>
      <c r="N2374" s="4">
        <f t="shared" si="262"/>
        <v>0</v>
      </c>
      <c r="O2374">
        <f t="shared" si="263"/>
        <v>0</v>
      </c>
      <c r="P2374" s="4">
        <f t="shared" si="264"/>
        <v>-153.66</v>
      </c>
      <c r="Q2374" t="str">
        <f t="shared" si="265"/>
        <v>Inefficient</v>
      </c>
    </row>
    <row r="2375" spans="1:17" x14ac:dyDescent="0.3">
      <c r="A2375" s="1">
        <v>45379</v>
      </c>
      <c r="B2375" t="s">
        <v>3</v>
      </c>
      <c r="C2375" t="s">
        <v>12</v>
      </c>
      <c r="D2375" t="s">
        <v>10</v>
      </c>
      <c r="E2375" t="s">
        <v>6</v>
      </c>
      <c r="F2375">
        <v>614</v>
      </c>
      <c r="G2375">
        <v>8</v>
      </c>
      <c r="H2375">
        <v>0</v>
      </c>
      <c r="I2375" s="4">
        <v>14.9</v>
      </c>
      <c r="J2375" s="4">
        <v>0</v>
      </c>
      <c r="K2375" s="2">
        <f t="shared" si="259"/>
        <v>1.3029315960912053E-2</v>
      </c>
      <c r="L2375">
        <f t="shared" si="260"/>
        <v>0</v>
      </c>
      <c r="M2375" s="4">
        <f t="shared" si="261"/>
        <v>1.8625</v>
      </c>
      <c r="N2375" s="4">
        <f t="shared" si="262"/>
        <v>0</v>
      </c>
      <c r="O2375">
        <f t="shared" si="263"/>
        <v>0</v>
      </c>
      <c r="P2375" s="4">
        <f t="shared" si="264"/>
        <v>-14.9</v>
      </c>
      <c r="Q2375" t="str">
        <f t="shared" si="265"/>
        <v>Inefficient</v>
      </c>
    </row>
    <row r="2376" spans="1:17" x14ac:dyDescent="0.3">
      <c r="A2376" s="1">
        <v>45379</v>
      </c>
      <c r="B2376" t="s">
        <v>3</v>
      </c>
      <c r="C2376" t="s">
        <v>12</v>
      </c>
      <c r="D2376" t="s">
        <v>10</v>
      </c>
      <c r="E2376" t="s">
        <v>7</v>
      </c>
      <c r="F2376">
        <v>3235</v>
      </c>
      <c r="G2376">
        <v>82</v>
      </c>
      <c r="H2376">
        <v>3</v>
      </c>
      <c r="I2376" s="4">
        <v>102.03</v>
      </c>
      <c r="J2376" s="4">
        <v>285.66000000000003</v>
      </c>
      <c r="K2376" s="2">
        <f t="shared" si="259"/>
        <v>2.534775888717156E-2</v>
      </c>
      <c r="L2376">
        <f t="shared" si="260"/>
        <v>3.6585365853658534E-2</v>
      </c>
      <c r="M2376" s="4">
        <f t="shared" si="261"/>
        <v>1.2442682926829269</v>
      </c>
      <c r="N2376" s="4">
        <f t="shared" si="262"/>
        <v>34.01</v>
      </c>
      <c r="O2376">
        <f t="shared" si="263"/>
        <v>2.7997647750661572</v>
      </c>
      <c r="P2376" s="4">
        <f t="shared" si="264"/>
        <v>183.63000000000002</v>
      </c>
      <c r="Q2376" t="str">
        <f t="shared" si="265"/>
        <v>Inefficient</v>
      </c>
    </row>
    <row r="2377" spans="1:17" x14ac:dyDescent="0.3">
      <c r="A2377" s="1">
        <v>45379</v>
      </c>
      <c r="B2377" t="s">
        <v>3</v>
      </c>
      <c r="C2377" t="s">
        <v>12</v>
      </c>
      <c r="D2377" t="s">
        <v>10</v>
      </c>
      <c r="E2377" t="s">
        <v>8</v>
      </c>
      <c r="F2377">
        <v>1621</v>
      </c>
      <c r="G2377">
        <v>44</v>
      </c>
      <c r="H2377">
        <v>2</v>
      </c>
      <c r="I2377" s="4">
        <v>37.14</v>
      </c>
      <c r="J2377" s="4">
        <v>124.28</v>
      </c>
      <c r="K2377" s="2">
        <f t="shared" si="259"/>
        <v>2.7143738433066007E-2</v>
      </c>
      <c r="L2377">
        <f t="shared" si="260"/>
        <v>4.5454545454545456E-2</v>
      </c>
      <c r="M2377" s="4">
        <f t="shared" si="261"/>
        <v>0.84409090909090911</v>
      </c>
      <c r="N2377" s="4">
        <f t="shared" si="262"/>
        <v>18.57</v>
      </c>
      <c r="O2377">
        <f t="shared" si="263"/>
        <v>3.3462574044157241</v>
      </c>
      <c r="P2377" s="4">
        <f t="shared" si="264"/>
        <v>87.14</v>
      </c>
      <c r="Q2377" t="str">
        <f t="shared" si="265"/>
        <v>Inefficient</v>
      </c>
    </row>
    <row r="2378" spans="1:17" x14ac:dyDescent="0.3">
      <c r="A2378" s="1">
        <v>45380</v>
      </c>
      <c r="B2378" t="s">
        <v>3</v>
      </c>
      <c r="C2378" t="s">
        <v>4</v>
      </c>
      <c r="D2378" t="s">
        <v>5</v>
      </c>
      <c r="E2378" t="s">
        <v>6</v>
      </c>
      <c r="F2378">
        <v>2272</v>
      </c>
      <c r="G2378">
        <v>66</v>
      </c>
      <c r="H2378">
        <v>5</v>
      </c>
      <c r="I2378" s="4">
        <v>86.9</v>
      </c>
      <c r="J2378" s="4">
        <v>420.04</v>
      </c>
      <c r="K2378" s="2">
        <f t="shared" si="259"/>
        <v>2.9049295774647887E-2</v>
      </c>
      <c r="L2378">
        <f t="shared" si="260"/>
        <v>7.575757575757576E-2</v>
      </c>
      <c r="M2378" s="4">
        <f t="shared" si="261"/>
        <v>1.3166666666666667</v>
      </c>
      <c r="N2378" s="4">
        <f t="shared" si="262"/>
        <v>17.380000000000003</v>
      </c>
      <c r="O2378">
        <f t="shared" si="263"/>
        <v>4.8336018411967778</v>
      </c>
      <c r="P2378" s="4">
        <f t="shared" si="264"/>
        <v>333.14</v>
      </c>
      <c r="Q2378" t="str">
        <f t="shared" si="265"/>
        <v>Efficient</v>
      </c>
    </row>
    <row r="2379" spans="1:17" x14ac:dyDescent="0.3">
      <c r="A2379" s="1">
        <v>45380</v>
      </c>
      <c r="B2379" t="s">
        <v>3</v>
      </c>
      <c r="C2379" t="s">
        <v>4</v>
      </c>
      <c r="D2379" t="s">
        <v>5</v>
      </c>
      <c r="E2379" t="s">
        <v>7</v>
      </c>
      <c r="F2379">
        <v>3813</v>
      </c>
      <c r="G2379">
        <v>182</v>
      </c>
      <c r="H2379">
        <v>13</v>
      </c>
      <c r="I2379" s="4">
        <v>260.56</v>
      </c>
      <c r="J2379" s="4">
        <v>761.49</v>
      </c>
      <c r="K2379" s="2">
        <f t="shared" si="259"/>
        <v>4.7731445056386046E-2</v>
      </c>
      <c r="L2379">
        <f t="shared" si="260"/>
        <v>7.1428571428571425E-2</v>
      </c>
      <c r="M2379" s="4">
        <f t="shared" si="261"/>
        <v>1.4316483516483516</v>
      </c>
      <c r="N2379" s="4">
        <f t="shared" si="262"/>
        <v>20.043076923076924</v>
      </c>
      <c r="O2379">
        <f t="shared" si="263"/>
        <v>2.9225130488179305</v>
      </c>
      <c r="P2379" s="4">
        <f t="shared" si="264"/>
        <v>500.93</v>
      </c>
      <c r="Q2379" t="str">
        <f t="shared" si="265"/>
        <v>Inefficient</v>
      </c>
    </row>
    <row r="2380" spans="1:17" x14ac:dyDescent="0.3">
      <c r="A2380" s="1">
        <v>45380</v>
      </c>
      <c r="B2380" t="s">
        <v>3</v>
      </c>
      <c r="C2380" t="s">
        <v>4</v>
      </c>
      <c r="D2380" t="s">
        <v>5</v>
      </c>
      <c r="E2380" t="s">
        <v>8</v>
      </c>
      <c r="F2380">
        <v>255</v>
      </c>
      <c r="G2380">
        <v>9</v>
      </c>
      <c r="H2380">
        <v>0</v>
      </c>
      <c r="I2380" s="4">
        <v>6.2</v>
      </c>
      <c r="J2380" s="4">
        <v>0</v>
      </c>
      <c r="K2380" s="2">
        <f t="shared" si="259"/>
        <v>3.5294117647058823E-2</v>
      </c>
      <c r="L2380">
        <f t="shared" si="260"/>
        <v>0</v>
      </c>
      <c r="M2380" s="4">
        <f t="shared" si="261"/>
        <v>0.68888888888888888</v>
      </c>
      <c r="N2380" s="4">
        <f t="shared" si="262"/>
        <v>0</v>
      </c>
      <c r="O2380">
        <f t="shared" si="263"/>
        <v>0</v>
      </c>
      <c r="P2380" s="4">
        <f t="shared" si="264"/>
        <v>-6.2</v>
      </c>
      <c r="Q2380" t="str">
        <f t="shared" si="265"/>
        <v>Inefficient</v>
      </c>
    </row>
    <row r="2381" spans="1:17" x14ac:dyDescent="0.3">
      <c r="A2381" s="1">
        <v>45380</v>
      </c>
      <c r="B2381" t="s">
        <v>3</v>
      </c>
      <c r="C2381" t="s">
        <v>4</v>
      </c>
      <c r="D2381" t="s">
        <v>9</v>
      </c>
      <c r="E2381" t="s">
        <v>6</v>
      </c>
      <c r="F2381">
        <v>4380</v>
      </c>
      <c r="G2381">
        <v>48</v>
      </c>
      <c r="H2381">
        <v>1</v>
      </c>
      <c r="I2381" s="4">
        <v>210.98</v>
      </c>
      <c r="J2381" s="4">
        <v>92.65</v>
      </c>
      <c r="K2381" s="2">
        <f t="shared" si="259"/>
        <v>1.0958904109589041E-2</v>
      </c>
      <c r="L2381">
        <f t="shared" si="260"/>
        <v>2.0833333333333332E-2</v>
      </c>
      <c r="M2381" s="4">
        <f t="shared" si="261"/>
        <v>4.3954166666666667</v>
      </c>
      <c r="N2381" s="4">
        <f t="shared" si="262"/>
        <v>210.98</v>
      </c>
      <c r="O2381">
        <f t="shared" si="263"/>
        <v>0.43914115081998301</v>
      </c>
      <c r="P2381" s="4">
        <f t="shared" si="264"/>
        <v>-118.32999999999998</v>
      </c>
      <c r="Q2381" t="str">
        <f t="shared" si="265"/>
        <v>Inefficient</v>
      </c>
    </row>
    <row r="2382" spans="1:17" x14ac:dyDescent="0.3">
      <c r="A2382" s="1">
        <v>45380</v>
      </c>
      <c r="B2382" t="s">
        <v>3</v>
      </c>
      <c r="C2382" t="s">
        <v>4</v>
      </c>
      <c r="D2382" t="s">
        <v>9</v>
      </c>
      <c r="E2382" t="s">
        <v>7</v>
      </c>
      <c r="F2382">
        <v>1264</v>
      </c>
      <c r="G2382">
        <v>13</v>
      </c>
      <c r="H2382">
        <v>0</v>
      </c>
      <c r="I2382" s="4">
        <v>80.47</v>
      </c>
      <c r="J2382" s="4">
        <v>0</v>
      </c>
      <c r="K2382" s="2">
        <f t="shared" si="259"/>
        <v>1.0284810126582278E-2</v>
      </c>
      <c r="L2382">
        <f t="shared" si="260"/>
        <v>0</v>
      </c>
      <c r="M2382" s="4">
        <f t="shared" si="261"/>
        <v>6.1899999999999995</v>
      </c>
      <c r="N2382" s="4">
        <f t="shared" si="262"/>
        <v>0</v>
      </c>
      <c r="O2382">
        <f t="shared" si="263"/>
        <v>0</v>
      </c>
      <c r="P2382" s="4">
        <f t="shared" si="264"/>
        <v>-80.47</v>
      </c>
      <c r="Q2382" t="str">
        <f t="shared" si="265"/>
        <v>Inefficient</v>
      </c>
    </row>
    <row r="2383" spans="1:17" x14ac:dyDescent="0.3">
      <c r="A2383" s="1">
        <v>45380</v>
      </c>
      <c r="B2383" t="s">
        <v>3</v>
      </c>
      <c r="C2383" t="s">
        <v>4</v>
      </c>
      <c r="D2383" t="s">
        <v>9</v>
      </c>
      <c r="E2383" t="s">
        <v>8</v>
      </c>
      <c r="F2383">
        <v>288</v>
      </c>
      <c r="G2383">
        <v>2</v>
      </c>
      <c r="H2383">
        <v>0</v>
      </c>
      <c r="I2383" s="4">
        <v>14.13</v>
      </c>
      <c r="J2383" s="4">
        <v>0</v>
      </c>
      <c r="K2383" s="2">
        <f t="shared" si="259"/>
        <v>6.9444444444444441E-3</v>
      </c>
      <c r="L2383">
        <f t="shared" si="260"/>
        <v>0</v>
      </c>
      <c r="M2383" s="4">
        <f t="shared" si="261"/>
        <v>7.0650000000000004</v>
      </c>
      <c r="N2383" s="4">
        <f t="shared" si="262"/>
        <v>0</v>
      </c>
      <c r="O2383">
        <f t="shared" si="263"/>
        <v>0</v>
      </c>
      <c r="P2383" s="4">
        <f t="shared" si="264"/>
        <v>-14.13</v>
      </c>
      <c r="Q2383" t="str">
        <f t="shared" si="265"/>
        <v>Inefficient</v>
      </c>
    </row>
    <row r="2384" spans="1:17" x14ac:dyDescent="0.3">
      <c r="A2384" s="1">
        <v>45380</v>
      </c>
      <c r="B2384" t="s">
        <v>3</v>
      </c>
      <c r="C2384" t="s">
        <v>4</v>
      </c>
      <c r="D2384" t="s">
        <v>10</v>
      </c>
      <c r="E2384" t="s">
        <v>6</v>
      </c>
      <c r="F2384">
        <v>3712</v>
      </c>
      <c r="G2384">
        <v>47</v>
      </c>
      <c r="H2384">
        <v>2</v>
      </c>
      <c r="I2384" s="4">
        <v>154.19999999999999</v>
      </c>
      <c r="J2384" s="4">
        <v>115.88</v>
      </c>
      <c r="K2384" s="2">
        <f t="shared" si="259"/>
        <v>1.2661637931034482E-2</v>
      </c>
      <c r="L2384">
        <f t="shared" si="260"/>
        <v>4.2553191489361701E-2</v>
      </c>
      <c r="M2384" s="4">
        <f t="shared" si="261"/>
        <v>3.280851063829787</v>
      </c>
      <c r="N2384" s="4">
        <f t="shared" si="262"/>
        <v>77.099999999999994</v>
      </c>
      <c r="O2384">
        <f t="shared" si="263"/>
        <v>0.75149156939040207</v>
      </c>
      <c r="P2384" s="4">
        <f t="shared" si="264"/>
        <v>-38.319999999999993</v>
      </c>
      <c r="Q2384" t="str">
        <f t="shared" si="265"/>
        <v>Inefficient</v>
      </c>
    </row>
    <row r="2385" spans="1:17" x14ac:dyDescent="0.3">
      <c r="A2385" s="1">
        <v>45380</v>
      </c>
      <c r="B2385" t="s">
        <v>3</v>
      </c>
      <c r="C2385" t="s">
        <v>4</v>
      </c>
      <c r="D2385" t="s">
        <v>10</v>
      </c>
      <c r="E2385" t="s">
        <v>7</v>
      </c>
      <c r="F2385">
        <v>2839</v>
      </c>
      <c r="G2385">
        <v>28</v>
      </c>
      <c r="H2385">
        <v>2</v>
      </c>
      <c r="I2385" s="4">
        <v>179.04</v>
      </c>
      <c r="J2385" s="4">
        <v>131.69999999999999</v>
      </c>
      <c r="K2385" s="2">
        <f t="shared" si="259"/>
        <v>9.8626276858048614E-3</v>
      </c>
      <c r="L2385">
        <f t="shared" si="260"/>
        <v>7.1428571428571425E-2</v>
      </c>
      <c r="M2385" s="4">
        <f t="shared" si="261"/>
        <v>6.3942857142857141</v>
      </c>
      <c r="N2385" s="4">
        <f t="shared" si="262"/>
        <v>89.52</v>
      </c>
      <c r="O2385">
        <f t="shared" si="263"/>
        <v>0.7355898123324397</v>
      </c>
      <c r="P2385" s="4">
        <f t="shared" si="264"/>
        <v>-47.34</v>
      </c>
      <c r="Q2385" t="str">
        <f t="shared" si="265"/>
        <v>Inefficient</v>
      </c>
    </row>
    <row r="2386" spans="1:17" x14ac:dyDescent="0.3">
      <c r="A2386" s="1">
        <v>45380</v>
      </c>
      <c r="B2386" t="s">
        <v>3</v>
      </c>
      <c r="C2386" t="s">
        <v>4</v>
      </c>
      <c r="D2386" t="s">
        <v>10</v>
      </c>
      <c r="E2386" t="s">
        <v>8</v>
      </c>
      <c r="F2386">
        <v>216</v>
      </c>
      <c r="G2386">
        <v>4</v>
      </c>
      <c r="H2386">
        <v>0</v>
      </c>
      <c r="I2386" s="4">
        <v>10.75</v>
      </c>
      <c r="J2386" s="4">
        <v>0</v>
      </c>
      <c r="K2386" s="2">
        <f t="shared" si="259"/>
        <v>1.8518518518518517E-2</v>
      </c>
      <c r="L2386">
        <f t="shared" si="260"/>
        <v>0</v>
      </c>
      <c r="M2386" s="4">
        <f t="shared" si="261"/>
        <v>2.6875</v>
      </c>
      <c r="N2386" s="4">
        <f t="shared" si="262"/>
        <v>0</v>
      </c>
      <c r="O2386">
        <f t="shared" si="263"/>
        <v>0</v>
      </c>
      <c r="P2386" s="4">
        <f t="shared" si="264"/>
        <v>-10.75</v>
      </c>
      <c r="Q2386" t="str">
        <f t="shared" si="265"/>
        <v>Inefficient</v>
      </c>
    </row>
    <row r="2387" spans="1:17" x14ac:dyDescent="0.3">
      <c r="A2387" s="1">
        <v>45380</v>
      </c>
      <c r="B2387" t="s">
        <v>3</v>
      </c>
      <c r="C2387" t="s">
        <v>11</v>
      </c>
      <c r="D2387" t="s">
        <v>5</v>
      </c>
      <c r="E2387" t="s">
        <v>6</v>
      </c>
      <c r="F2387">
        <v>4322</v>
      </c>
      <c r="G2387">
        <v>138</v>
      </c>
      <c r="H2387">
        <v>16</v>
      </c>
      <c r="I2387" s="4">
        <v>276.92</v>
      </c>
      <c r="J2387" s="4">
        <v>904.58</v>
      </c>
      <c r="K2387" s="2">
        <f t="shared" si="259"/>
        <v>3.1929662193428965E-2</v>
      </c>
      <c r="L2387">
        <f t="shared" si="260"/>
        <v>0.11594202898550725</v>
      </c>
      <c r="M2387" s="4">
        <f t="shared" si="261"/>
        <v>2.0066666666666668</v>
      </c>
      <c r="N2387" s="4">
        <f t="shared" si="262"/>
        <v>17.307500000000001</v>
      </c>
      <c r="O2387">
        <f t="shared" si="263"/>
        <v>3.2665751841687127</v>
      </c>
      <c r="P2387" s="4">
        <f t="shared" si="264"/>
        <v>627.66000000000008</v>
      </c>
      <c r="Q2387" t="str">
        <f t="shared" si="265"/>
        <v>Inefficient</v>
      </c>
    </row>
    <row r="2388" spans="1:17" x14ac:dyDescent="0.3">
      <c r="A2388" s="1">
        <v>45380</v>
      </c>
      <c r="B2388" t="s">
        <v>3</v>
      </c>
      <c r="C2388" t="s">
        <v>11</v>
      </c>
      <c r="D2388" t="s">
        <v>5</v>
      </c>
      <c r="E2388" t="s">
        <v>7</v>
      </c>
      <c r="F2388">
        <v>342</v>
      </c>
      <c r="G2388">
        <v>15</v>
      </c>
      <c r="H2388">
        <v>1</v>
      </c>
      <c r="I2388" s="4">
        <v>18.09</v>
      </c>
      <c r="J2388" s="4">
        <v>80.73</v>
      </c>
      <c r="K2388" s="2">
        <f t="shared" si="259"/>
        <v>4.3859649122807015E-2</v>
      </c>
      <c r="L2388">
        <f t="shared" si="260"/>
        <v>6.6666666666666666E-2</v>
      </c>
      <c r="M2388" s="4">
        <f t="shared" si="261"/>
        <v>1.206</v>
      </c>
      <c r="N2388" s="4">
        <f t="shared" si="262"/>
        <v>18.09</v>
      </c>
      <c r="O2388">
        <f t="shared" si="263"/>
        <v>4.4626865671641793</v>
      </c>
      <c r="P2388" s="4">
        <f t="shared" si="264"/>
        <v>62.64</v>
      </c>
      <c r="Q2388" t="str">
        <f t="shared" si="265"/>
        <v>Efficient</v>
      </c>
    </row>
    <row r="2389" spans="1:17" x14ac:dyDescent="0.3">
      <c r="A2389" s="1">
        <v>45380</v>
      </c>
      <c r="B2389" t="s">
        <v>3</v>
      </c>
      <c r="C2389" t="s">
        <v>11</v>
      </c>
      <c r="D2389" t="s">
        <v>5</v>
      </c>
      <c r="E2389" t="s">
        <v>8</v>
      </c>
      <c r="F2389">
        <v>182</v>
      </c>
      <c r="G2389">
        <v>4</v>
      </c>
      <c r="H2389">
        <v>0</v>
      </c>
      <c r="I2389" s="4">
        <v>11.07</v>
      </c>
      <c r="J2389" s="4">
        <v>0</v>
      </c>
      <c r="K2389" s="2">
        <f t="shared" si="259"/>
        <v>2.197802197802198E-2</v>
      </c>
      <c r="L2389">
        <f t="shared" si="260"/>
        <v>0</v>
      </c>
      <c r="M2389" s="4">
        <f t="shared" si="261"/>
        <v>2.7675000000000001</v>
      </c>
      <c r="N2389" s="4">
        <f t="shared" si="262"/>
        <v>0</v>
      </c>
      <c r="O2389">
        <f t="shared" si="263"/>
        <v>0</v>
      </c>
      <c r="P2389" s="4">
        <f t="shared" si="264"/>
        <v>-11.07</v>
      </c>
      <c r="Q2389" t="str">
        <f t="shared" si="265"/>
        <v>Inefficient</v>
      </c>
    </row>
    <row r="2390" spans="1:17" x14ac:dyDescent="0.3">
      <c r="A2390" s="1">
        <v>45380</v>
      </c>
      <c r="B2390" t="s">
        <v>3</v>
      </c>
      <c r="C2390" t="s">
        <v>11</v>
      </c>
      <c r="D2390" t="s">
        <v>9</v>
      </c>
      <c r="E2390" t="s">
        <v>6</v>
      </c>
      <c r="F2390">
        <v>6269</v>
      </c>
      <c r="G2390">
        <v>97</v>
      </c>
      <c r="H2390">
        <v>1</v>
      </c>
      <c r="I2390" s="4">
        <v>303.99</v>
      </c>
      <c r="J2390" s="4">
        <v>76.650000000000006</v>
      </c>
      <c r="K2390" s="2">
        <f t="shared" si="259"/>
        <v>1.5472962194927421E-2</v>
      </c>
      <c r="L2390">
        <f t="shared" si="260"/>
        <v>1.0309278350515464E-2</v>
      </c>
      <c r="M2390" s="4">
        <f t="shared" si="261"/>
        <v>3.1339175257731959</v>
      </c>
      <c r="N2390" s="4">
        <f t="shared" si="262"/>
        <v>303.99</v>
      </c>
      <c r="O2390">
        <f t="shared" si="263"/>
        <v>0.25214645218592718</v>
      </c>
      <c r="P2390" s="4">
        <f t="shared" si="264"/>
        <v>-227.34</v>
      </c>
      <c r="Q2390" t="str">
        <f t="shared" si="265"/>
        <v>Inefficient</v>
      </c>
    </row>
    <row r="2391" spans="1:17" x14ac:dyDescent="0.3">
      <c r="A2391" s="1">
        <v>45380</v>
      </c>
      <c r="B2391" t="s">
        <v>3</v>
      </c>
      <c r="C2391" t="s">
        <v>11</v>
      </c>
      <c r="D2391" t="s">
        <v>9</v>
      </c>
      <c r="E2391" t="s">
        <v>7</v>
      </c>
      <c r="F2391">
        <v>930</v>
      </c>
      <c r="G2391">
        <v>12</v>
      </c>
      <c r="H2391">
        <v>0</v>
      </c>
      <c r="I2391" s="4">
        <v>23.42</v>
      </c>
      <c r="J2391" s="4">
        <v>0</v>
      </c>
      <c r="K2391" s="2">
        <f t="shared" si="259"/>
        <v>1.2903225806451613E-2</v>
      </c>
      <c r="L2391">
        <f t="shared" si="260"/>
        <v>0</v>
      </c>
      <c r="M2391" s="4">
        <f t="shared" si="261"/>
        <v>1.9516666666666669</v>
      </c>
      <c r="N2391" s="4">
        <f t="shared" si="262"/>
        <v>0</v>
      </c>
      <c r="O2391">
        <f t="shared" si="263"/>
        <v>0</v>
      </c>
      <c r="P2391" s="4">
        <f t="shared" si="264"/>
        <v>-23.42</v>
      </c>
      <c r="Q2391" t="str">
        <f t="shared" si="265"/>
        <v>Inefficient</v>
      </c>
    </row>
    <row r="2392" spans="1:17" x14ac:dyDescent="0.3">
      <c r="A2392" s="1">
        <v>45380</v>
      </c>
      <c r="B2392" t="s">
        <v>3</v>
      </c>
      <c r="C2392" t="s">
        <v>11</v>
      </c>
      <c r="D2392" t="s">
        <v>9</v>
      </c>
      <c r="E2392" t="s">
        <v>8</v>
      </c>
      <c r="F2392">
        <v>359</v>
      </c>
      <c r="G2392">
        <v>6</v>
      </c>
      <c r="H2392">
        <v>0</v>
      </c>
      <c r="I2392" s="4">
        <v>24.42</v>
      </c>
      <c r="J2392" s="4">
        <v>0</v>
      </c>
      <c r="K2392" s="2">
        <f t="shared" si="259"/>
        <v>1.6713091922005572E-2</v>
      </c>
      <c r="L2392">
        <f t="shared" si="260"/>
        <v>0</v>
      </c>
      <c r="M2392" s="4">
        <f t="shared" si="261"/>
        <v>4.07</v>
      </c>
      <c r="N2392" s="4">
        <f t="shared" si="262"/>
        <v>0</v>
      </c>
      <c r="O2392">
        <f t="shared" si="263"/>
        <v>0</v>
      </c>
      <c r="P2392" s="4">
        <f t="shared" si="264"/>
        <v>-24.42</v>
      </c>
      <c r="Q2392" t="str">
        <f t="shared" si="265"/>
        <v>Inefficient</v>
      </c>
    </row>
    <row r="2393" spans="1:17" x14ac:dyDescent="0.3">
      <c r="A2393" s="1">
        <v>45380</v>
      </c>
      <c r="B2393" t="s">
        <v>3</v>
      </c>
      <c r="C2393" t="s">
        <v>11</v>
      </c>
      <c r="D2393" t="s">
        <v>10</v>
      </c>
      <c r="E2393" t="s">
        <v>6</v>
      </c>
      <c r="F2393">
        <v>5660</v>
      </c>
      <c r="G2393">
        <v>101</v>
      </c>
      <c r="H2393">
        <v>4</v>
      </c>
      <c r="I2393" s="4">
        <v>350.92</v>
      </c>
      <c r="J2393" s="4">
        <v>304.36</v>
      </c>
      <c r="K2393" s="2">
        <f t="shared" si="259"/>
        <v>1.7844522968197881E-2</v>
      </c>
      <c r="L2393">
        <f t="shared" si="260"/>
        <v>3.9603960396039604E-2</v>
      </c>
      <c r="M2393" s="4">
        <f t="shared" si="261"/>
        <v>3.4744554455445544</v>
      </c>
      <c r="N2393" s="4">
        <f t="shared" si="262"/>
        <v>87.73</v>
      </c>
      <c r="O2393">
        <f t="shared" si="263"/>
        <v>0.8673201869371937</v>
      </c>
      <c r="P2393" s="4">
        <f t="shared" si="264"/>
        <v>-46.56</v>
      </c>
      <c r="Q2393" t="str">
        <f t="shared" si="265"/>
        <v>Inefficient</v>
      </c>
    </row>
    <row r="2394" spans="1:17" x14ac:dyDescent="0.3">
      <c r="A2394" s="1">
        <v>45380</v>
      </c>
      <c r="B2394" t="s">
        <v>3</v>
      </c>
      <c r="C2394" t="s">
        <v>11</v>
      </c>
      <c r="D2394" t="s">
        <v>10</v>
      </c>
      <c r="E2394" t="s">
        <v>7</v>
      </c>
      <c r="F2394">
        <v>520</v>
      </c>
      <c r="G2394">
        <v>14</v>
      </c>
      <c r="H2394">
        <v>0</v>
      </c>
      <c r="I2394" s="4">
        <v>34.450000000000003</v>
      </c>
      <c r="J2394" s="4">
        <v>0</v>
      </c>
      <c r="K2394" s="2">
        <f t="shared" si="259"/>
        <v>2.6923076923076925E-2</v>
      </c>
      <c r="L2394">
        <f t="shared" si="260"/>
        <v>0</v>
      </c>
      <c r="M2394" s="4">
        <f t="shared" si="261"/>
        <v>2.4607142857142859</v>
      </c>
      <c r="N2394" s="4">
        <f t="shared" si="262"/>
        <v>0</v>
      </c>
      <c r="O2394">
        <f t="shared" si="263"/>
        <v>0</v>
      </c>
      <c r="P2394" s="4">
        <f t="shared" si="264"/>
        <v>-34.450000000000003</v>
      </c>
      <c r="Q2394" t="str">
        <f t="shared" si="265"/>
        <v>Inefficient</v>
      </c>
    </row>
    <row r="2395" spans="1:17" x14ac:dyDescent="0.3">
      <c r="A2395" s="1">
        <v>45380</v>
      </c>
      <c r="B2395" t="s">
        <v>3</v>
      </c>
      <c r="C2395" t="s">
        <v>11</v>
      </c>
      <c r="D2395" t="s">
        <v>10</v>
      </c>
      <c r="E2395" t="s">
        <v>8</v>
      </c>
      <c r="F2395">
        <v>371</v>
      </c>
      <c r="G2395">
        <v>10</v>
      </c>
      <c r="H2395">
        <v>0</v>
      </c>
      <c r="I2395" s="4">
        <v>16.22</v>
      </c>
      <c r="J2395" s="4">
        <v>0</v>
      </c>
      <c r="K2395" s="2">
        <f t="shared" si="259"/>
        <v>2.6954177897574125E-2</v>
      </c>
      <c r="L2395">
        <f t="shared" si="260"/>
        <v>0</v>
      </c>
      <c r="M2395" s="4">
        <f t="shared" si="261"/>
        <v>1.6219999999999999</v>
      </c>
      <c r="N2395" s="4">
        <f t="shared" si="262"/>
        <v>0</v>
      </c>
      <c r="O2395">
        <f t="shared" si="263"/>
        <v>0</v>
      </c>
      <c r="P2395" s="4">
        <f t="shared" si="264"/>
        <v>-16.22</v>
      </c>
      <c r="Q2395" t="str">
        <f t="shared" si="265"/>
        <v>Inefficient</v>
      </c>
    </row>
    <row r="2396" spans="1:17" x14ac:dyDescent="0.3">
      <c r="A2396" s="1">
        <v>45380</v>
      </c>
      <c r="B2396" t="s">
        <v>3</v>
      </c>
      <c r="C2396" t="s">
        <v>12</v>
      </c>
      <c r="D2396" t="s">
        <v>5</v>
      </c>
      <c r="E2396" t="s">
        <v>6</v>
      </c>
      <c r="F2396">
        <v>596</v>
      </c>
      <c r="G2396">
        <v>20</v>
      </c>
      <c r="H2396">
        <v>1</v>
      </c>
      <c r="I2396" s="4">
        <v>32.76</v>
      </c>
      <c r="J2396" s="4">
        <v>74.459999999999994</v>
      </c>
      <c r="K2396" s="2">
        <f t="shared" si="259"/>
        <v>3.3557046979865772E-2</v>
      </c>
      <c r="L2396">
        <f t="shared" si="260"/>
        <v>0.05</v>
      </c>
      <c r="M2396" s="4">
        <f t="shared" si="261"/>
        <v>1.6379999999999999</v>
      </c>
      <c r="N2396" s="4">
        <f t="shared" si="262"/>
        <v>32.76</v>
      </c>
      <c r="O2396">
        <f t="shared" si="263"/>
        <v>2.2728937728937728</v>
      </c>
      <c r="P2396" s="4">
        <f t="shared" si="264"/>
        <v>41.699999999999996</v>
      </c>
      <c r="Q2396" t="str">
        <f t="shared" si="265"/>
        <v>Inefficient</v>
      </c>
    </row>
    <row r="2397" spans="1:17" x14ac:dyDescent="0.3">
      <c r="A2397" s="1">
        <v>45380</v>
      </c>
      <c r="B2397" t="s">
        <v>3</v>
      </c>
      <c r="C2397" t="s">
        <v>12</v>
      </c>
      <c r="D2397" t="s">
        <v>5</v>
      </c>
      <c r="E2397" t="s">
        <v>7</v>
      </c>
      <c r="F2397">
        <v>2800</v>
      </c>
      <c r="G2397">
        <v>56</v>
      </c>
      <c r="H2397">
        <v>5</v>
      </c>
      <c r="I2397" s="4">
        <v>156.71</v>
      </c>
      <c r="J2397" s="4">
        <v>449.69</v>
      </c>
      <c r="K2397" s="2">
        <f t="shared" si="259"/>
        <v>0.02</v>
      </c>
      <c r="L2397">
        <f t="shared" si="260"/>
        <v>8.9285714285714288E-2</v>
      </c>
      <c r="M2397" s="4">
        <f t="shared" si="261"/>
        <v>2.7983928571428573</v>
      </c>
      <c r="N2397" s="4">
        <f t="shared" si="262"/>
        <v>31.342000000000002</v>
      </c>
      <c r="O2397">
        <f t="shared" si="263"/>
        <v>2.8695679918320462</v>
      </c>
      <c r="P2397" s="4">
        <f t="shared" si="264"/>
        <v>292.98</v>
      </c>
      <c r="Q2397" t="str">
        <f t="shared" si="265"/>
        <v>Inefficient</v>
      </c>
    </row>
    <row r="2398" spans="1:17" x14ac:dyDescent="0.3">
      <c r="A2398" s="1">
        <v>45380</v>
      </c>
      <c r="B2398" t="s">
        <v>3</v>
      </c>
      <c r="C2398" t="s">
        <v>12</v>
      </c>
      <c r="D2398" t="s">
        <v>5</v>
      </c>
      <c r="E2398" t="s">
        <v>8</v>
      </c>
      <c r="F2398">
        <v>1621</v>
      </c>
      <c r="G2398">
        <v>45</v>
      </c>
      <c r="H2398">
        <v>5</v>
      </c>
      <c r="I2398" s="4">
        <v>76.05</v>
      </c>
      <c r="J2398" s="4">
        <v>267.25</v>
      </c>
      <c r="K2398" s="2">
        <f t="shared" si="259"/>
        <v>2.7760641579272053E-2</v>
      </c>
      <c r="L2398">
        <f t="shared" si="260"/>
        <v>0.1111111111111111</v>
      </c>
      <c r="M2398" s="4">
        <f t="shared" si="261"/>
        <v>1.69</v>
      </c>
      <c r="N2398" s="4">
        <f t="shared" si="262"/>
        <v>15.209999999999999</v>
      </c>
      <c r="O2398">
        <f t="shared" si="263"/>
        <v>3.5141354372123605</v>
      </c>
      <c r="P2398" s="4">
        <f t="shared" si="264"/>
        <v>191.2</v>
      </c>
      <c r="Q2398" t="str">
        <f t="shared" si="265"/>
        <v>Inefficient</v>
      </c>
    </row>
    <row r="2399" spans="1:17" x14ac:dyDescent="0.3">
      <c r="A2399" s="1">
        <v>45380</v>
      </c>
      <c r="B2399" t="s">
        <v>3</v>
      </c>
      <c r="C2399" t="s">
        <v>12</v>
      </c>
      <c r="D2399" t="s">
        <v>9</v>
      </c>
      <c r="E2399" t="s">
        <v>6</v>
      </c>
      <c r="F2399">
        <v>1094</v>
      </c>
      <c r="G2399">
        <v>14</v>
      </c>
      <c r="H2399">
        <v>0</v>
      </c>
      <c r="I2399" s="4">
        <v>71</v>
      </c>
      <c r="J2399" s="4">
        <v>0</v>
      </c>
      <c r="K2399" s="2">
        <f t="shared" si="259"/>
        <v>1.2797074954296161E-2</v>
      </c>
      <c r="L2399">
        <f t="shared" si="260"/>
        <v>0</v>
      </c>
      <c r="M2399" s="4">
        <f t="shared" si="261"/>
        <v>5.0714285714285712</v>
      </c>
      <c r="N2399" s="4">
        <f t="shared" si="262"/>
        <v>0</v>
      </c>
      <c r="O2399">
        <f t="shared" si="263"/>
        <v>0</v>
      </c>
      <c r="P2399" s="4">
        <f t="shared" si="264"/>
        <v>-71</v>
      </c>
      <c r="Q2399" t="str">
        <f t="shared" si="265"/>
        <v>Inefficient</v>
      </c>
    </row>
    <row r="2400" spans="1:17" x14ac:dyDescent="0.3">
      <c r="A2400" s="1">
        <v>45380</v>
      </c>
      <c r="B2400" t="s">
        <v>3</v>
      </c>
      <c r="C2400" t="s">
        <v>12</v>
      </c>
      <c r="D2400" t="s">
        <v>9</v>
      </c>
      <c r="E2400" t="s">
        <v>7</v>
      </c>
      <c r="F2400">
        <v>3360</v>
      </c>
      <c r="G2400">
        <v>40</v>
      </c>
      <c r="H2400">
        <v>0</v>
      </c>
      <c r="I2400" s="4">
        <v>151.65</v>
      </c>
      <c r="J2400" s="4">
        <v>0</v>
      </c>
      <c r="K2400" s="2">
        <f t="shared" si="259"/>
        <v>1.1904761904761904E-2</v>
      </c>
      <c r="L2400">
        <f t="shared" si="260"/>
        <v>0</v>
      </c>
      <c r="M2400" s="4">
        <f t="shared" si="261"/>
        <v>3.7912500000000002</v>
      </c>
      <c r="N2400" s="4">
        <f t="shared" si="262"/>
        <v>0</v>
      </c>
      <c r="O2400">
        <f t="shared" si="263"/>
        <v>0</v>
      </c>
      <c r="P2400" s="4">
        <f t="shared" si="264"/>
        <v>-151.65</v>
      </c>
      <c r="Q2400" t="str">
        <f t="shared" si="265"/>
        <v>Inefficient</v>
      </c>
    </row>
    <row r="2401" spans="1:17" x14ac:dyDescent="0.3">
      <c r="A2401" s="1">
        <v>45380</v>
      </c>
      <c r="B2401" t="s">
        <v>3</v>
      </c>
      <c r="C2401" t="s">
        <v>12</v>
      </c>
      <c r="D2401" t="s">
        <v>9</v>
      </c>
      <c r="E2401" t="s">
        <v>8</v>
      </c>
      <c r="F2401">
        <v>2615</v>
      </c>
      <c r="G2401">
        <v>19</v>
      </c>
      <c r="H2401">
        <v>0</v>
      </c>
      <c r="I2401" s="4">
        <v>75.459999999999994</v>
      </c>
      <c r="J2401" s="4">
        <v>0</v>
      </c>
      <c r="K2401" s="2">
        <f t="shared" si="259"/>
        <v>7.265774378585086E-3</v>
      </c>
      <c r="L2401">
        <f t="shared" si="260"/>
        <v>0</v>
      </c>
      <c r="M2401" s="4">
        <f t="shared" si="261"/>
        <v>3.9715789473684207</v>
      </c>
      <c r="N2401" s="4">
        <f t="shared" si="262"/>
        <v>0</v>
      </c>
      <c r="O2401">
        <f t="shared" si="263"/>
        <v>0</v>
      </c>
      <c r="P2401" s="4">
        <f t="shared" si="264"/>
        <v>-75.459999999999994</v>
      </c>
      <c r="Q2401" t="str">
        <f t="shared" si="265"/>
        <v>Inefficient</v>
      </c>
    </row>
    <row r="2402" spans="1:17" x14ac:dyDescent="0.3">
      <c r="A2402" s="1">
        <v>45380</v>
      </c>
      <c r="B2402" t="s">
        <v>3</v>
      </c>
      <c r="C2402" t="s">
        <v>12</v>
      </c>
      <c r="D2402" t="s">
        <v>10</v>
      </c>
      <c r="E2402" t="s">
        <v>6</v>
      </c>
      <c r="F2402">
        <v>1116</v>
      </c>
      <c r="G2402">
        <v>14</v>
      </c>
      <c r="H2402">
        <v>0</v>
      </c>
      <c r="I2402" s="4">
        <v>48.26</v>
      </c>
      <c r="J2402" s="4">
        <v>0</v>
      </c>
      <c r="K2402" s="2">
        <f t="shared" si="259"/>
        <v>1.2544802867383513E-2</v>
      </c>
      <c r="L2402">
        <f t="shared" si="260"/>
        <v>0</v>
      </c>
      <c r="M2402" s="4">
        <f t="shared" si="261"/>
        <v>3.4471428571428571</v>
      </c>
      <c r="N2402" s="4">
        <f t="shared" si="262"/>
        <v>0</v>
      </c>
      <c r="O2402">
        <f t="shared" si="263"/>
        <v>0</v>
      </c>
      <c r="P2402" s="4">
        <f t="shared" si="264"/>
        <v>-48.26</v>
      </c>
      <c r="Q2402" t="str">
        <f t="shared" si="265"/>
        <v>Inefficient</v>
      </c>
    </row>
    <row r="2403" spans="1:17" x14ac:dyDescent="0.3">
      <c r="A2403" s="1">
        <v>45380</v>
      </c>
      <c r="B2403" t="s">
        <v>3</v>
      </c>
      <c r="C2403" t="s">
        <v>12</v>
      </c>
      <c r="D2403" t="s">
        <v>10</v>
      </c>
      <c r="E2403" t="s">
        <v>7</v>
      </c>
      <c r="F2403">
        <v>5027</v>
      </c>
      <c r="G2403">
        <v>67</v>
      </c>
      <c r="H2403">
        <v>4</v>
      </c>
      <c r="I2403" s="4">
        <v>287.49</v>
      </c>
      <c r="J2403" s="4">
        <v>217.8</v>
      </c>
      <c r="K2403" s="2">
        <f t="shared" si="259"/>
        <v>1.3328028645315298E-2</v>
      </c>
      <c r="L2403">
        <f t="shared" si="260"/>
        <v>5.9701492537313432E-2</v>
      </c>
      <c r="M2403" s="4">
        <f t="shared" si="261"/>
        <v>4.2908955223880598</v>
      </c>
      <c r="N2403" s="4">
        <f t="shared" si="262"/>
        <v>71.872500000000002</v>
      </c>
      <c r="O2403">
        <f t="shared" si="263"/>
        <v>0.75759156840237918</v>
      </c>
      <c r="P2403" s="4">
        <f t="shared" si="264"/>
        <v>-69.69</v>
      </c>
      <c r="Q2403" t="str">
        <f t="shared" si="265"/>
        <v>Inefficient</v>
      </c>
    </row>
    <row r="2404" spans="1:17" x14ac:dyDescent="0.3">
      <c r="A2404" s="1">
        <v>45380</v>
      </c>
      <c r="B2404" t="s">
        <v>3</v>
      </c>
      <c r="C2404" t="s">
        <v>12</v>
      </c>
      <c r="D2404" t="s">
        <v>10</v>
      </c>
      <c r="E2404" t="s">
        <v>8</v>
      </c>
      <c r="F2404">
        <v>1882</v>
      </c>
      <c r="G2404">
        <v>45</v>
      </c>
      <c r="H2404">
        <v>1</v>
      </c>
      <c r="I2404" s="4">
        <v>98.75</v>
      </c>
      <c r="J2404" s="4">
        <v>61.07</v>
      </c>
      <c r="K2404" s="2">
        <f t="shared" si="259"/>
        <v>2.3910733262486716E-2</v>
      </c>
      <c r="L2404">
        <f t="shared" si="260"/>
        <v>2.2222222222222223E-2</v>
      </c>
      <c r="M2404" s="4">
        <f t="shared" si="261"/>
        <v>2.1944444444444446</v>
      </c>
      <c r="N2404" s="4">
        <f t="shared" si="262"/>
        <v>98.75</v>
      </c>
      <c r="O2404">
        <f t="shared" si="263"/>
        <v>0.61843037974683546</v>
      </c>
      <c r="P2404" s="4">
        <f t="shared" si="264"/>
        <v>-37.68</v>
      </c>
      <c r="Q2404" t="str">
        <f t="shared" si="265"/>
        <v>Inefficient</v>
      </c>
    </row>
    <row r="2405" spans="1:17" x14ac:dyDescent="0.3">
      <c r="A2405" s="1">
        <v>45381</v>
      </c>
      <c r="B2405" t="s">
        <v>3</v>
      </c>
      <c r="C2405" t="s">
        <v>4</v>
      </c>
      <c r="D2405" t="s">
        <v>5</v>
      </c>
      <c r="E2405" t="s">
        <v>6</v>
      </c>
      <c r="F2405">
        <v>1526</v>
      </c>
      <c r="G2405">
        <v>45</v>
      </c>
      <c r="H2405">
        <v>4</v>
      </c>
      <c r="I2405" s="4">
        <v>71.77</v>
      </c>
      <c r="J2405" s="4">
        <v>253.53</v>
      </c>
      <c r="K2405" s="2">
        <f t="shared" si="259"/>
        <v>2.9488859764089121E-2</v>
      </c>
      <c r="L2405">
        <f t="shared" si="260"/>
        <v>8.8888888888888892E-2</v>
      </c>
      <c r="M2405" s="4">
        <f t="shared" si="261"/>
        <v>1.5948888888888888</v>
      </c>
      <c r="N2405" s="4">
        <f t="shared" si="262"/>
        <v>17.942499999999999</v>
      </c>
      <c r="O2405">
        <f t="shared" si="263"/>
        <v>3.532534485160931</v>
      </c>
      <c r="P2405" s="4">
        <f t="shared" si="264"/>
        <v>181.76</v>
      </c>
      <c r="Q2405" t="str">
        <f t="shared" si="265"/>
        <v>Inefficient</v>
      </c>
    </row>
    <row r="2406" spans="1:17" x14ac:dyDescent="0.3">
      <c r="A2406" s="1">
        <v>45381</v>
      </c>
      <c r="B2406" t="s">
        <v>3</v>
      </c>
      <c r="C2406" t="s">
        <v>4</v>
      </c>
      <c r="D2406" t="s">
        <v>5</v>
      </c>
      <c r="E2406" t="s">
        <v>7</v>
      </c>
      <c r="F2406">
        <v>2249</v>
      </c>
      <c r="G2406">
        <v>110</v>
      </c>
      <c r="H2406">
        <v>16</v>
      </c>
      <c r="I2406" s="4">
        <v>96.7</v>
      </c>
      <c r="J2406" s="4">
        <v>1436.07</v>
      </c>
      <c r="K2406" s="2">
        <f t="shared" si="259"/>
        <v>4.8910626945309024E-2</v>
      </c>
      <c r="L2406">
        <f t="shared" si="260"/>
        <v>0.14545454545454545</v>
      </c>
      <c r="M2406" s="4">
        <f t="shared" si="261"/>
        <v>0.87909090909090915</v>
      </c>
      <c r="N2406" s="4">
        <f t="shared" si="262"/>
        <v>6.0437500000000002</v>
      </c>
      <c r="O2406">
        <f t="shared" si="263"/>
        <v>14.850775594622544</v>
      </c>
      <c r="P2406" s="4">
        <f t="shared" si="264"/>
        <v>1339.37</v>
      </c>
      <c r="Q2406" t="str">
        <f t="shared" si="265"/>
        <v>Efficient</v>
      </c>
    </row>
    <row r="2407" spans="1:17" x14ac:dyDescent="0.3">
      <c r="A2407" s="1">
        <v>45381</v>
      </c>
      <c r="B2407" t="s">
        <v>3</v>
      </c>
      <c r="C2407" t="s">
        <v>4</v>
      </c>
      <c r="D2407" t="s">
        <v>5</v>
      </c>
      <c r="E2407" t="s">
        <v>8</v>
      </c>
      <c r="F2407">
        <v>194</v>
      </c>
      <c r="G2407">
        <v>6</v>
      </c>
      <c r="H2407">
        <v>0</v>
      </c>
      <c r="I2407" s="4">
        <v>5.56</v>
      </c>
      <c r="J2407" s="4">
        <v>0</v>
      </c>
      <c r="K2407" s="2">
        <f t="shared" si="259"/>
        <v>3.0927835051546393E-2</v>
      </c>
      <c r="L2407">
        <f t="shared" si="260"/>
        <v>0</v>
      </c>
      <c r="M2407" s="4">
        <f t="shared" si="261"/>
        <v>0.92666666666666664</v>
      </c>
      <c r="N2407" s="4">
        <f t="shared" si="262"/>
        <v>0</v>
      </c>
      <c r="O2407">
        <f t="shared" si="263"/>
        <v>0</v>
      </c>
      <c r="P2407" s="4">
        <f t="shared" si="264"/>
        <v>-5.56</v>
      </c>
      <c r="Q2407" t="str">
        <f t="shared" si="265"/>
        <v>Inefficient</v>
      </c>
    </row>
    <row r="2408" spans="1:17" x14ac:dyDescent="0.3">
      <c r="A2408" s="1">
        <v>45381</v>
      </c>
      <c r="B2408" t="s">
        <v>3</v>
      </c>
      <c r="C2408" t="s">
        <v>4</v>
      </c>
      <c r="D2408" t="s">
        <v>9</v>
      </c>
      <c r="E2408" t="s">
        <v>6</v>
      </c>
      <c r="F2408">
        <v>3245</v>
      </c>
      <c r="G2408">
        <v>32</v>
      </c>
      <c r="H2408">
        <v>0</v>
      </c>
      <c r="I2408" s="4">
        <v>165.32</v>
      </c>
      <c r="J2408" s="4">
        <v>0</v>
      </c>
      <c r="K2408" s="2">
        <f t="shared" si="259"/>
        <v>9.861325115562404E-3</v>
      </c>
      <c r="L2408">
        <f t="shared" si="260"/>
        <v>0</v>
      </c>
      <c r="M2408" s="4">
        <f t="shared" si="261"/>
        <v>5.1662499999999998</v>
      </c>
      <c r="N2408" s="4">
        <f t="shared" si="262"/>
        <v>0</v>
      </c>
      <c r="O2408">
        <f t="shared" si="263"/>
        <v>0</v>
      </c>
      <c r="P2408" s="4">
        <f t="shared" si="264"/>
        <v>-165.32</v>
      </c>
      <c r="Q2408" t="str">
        <f t="shared" si="265"/>
        <v>Inefficient</v>
      </c>
    </row>
    <row r="2409" spans="1:17" x14ac:dyDescent="0.3">
      <c r="A2409" s="1">
        <v>45381</v>
      </c>
      <c r="B2409" t="s">
        <v>3</v>
      </c>
      <c r="C2409" t="s">
        <v>4</v>
      </c>
      <c r="D2409" t="s">
        <v>9</v>
      </c>
      <c r="E2409" t="s">
        <v>7</v>
      </c>
      <c r="F2409">
        <v>2553</v>
      </c>
      <c r="G2409">
        <v>30</v>
      </c>
      <c r="H2409">
        <v>1</v>
      </c>
      <c r="I2409" s="4">
        <v>70.400000000000006</v>
      </c>
      <c r="J2409" s="4">
        <v>88.45</v>
      </c>
      <c r="K2409" s="2">
        <f t="shared" si="259"/>
        <v>1.1750881316098707E-2</v>
      </c>
      <c r="L2409">
        <f t="shared" si="260"/>
        <v>3.3333333333333333E-2</v>
      </c>
      <c r="M2409" s="4">
        <f t="shared" si="261"/>
        <v>2.3466666666666667</v>
      </c>
      <c r="N2409" s="4">
        <f t="shared" si="262"/>
        <v>70.400000000000006</v>
      </c>
      <c r="O2409">
        <f t="shared" si="263"/>
        <v>1.2563920454545454</v>
      </c>
      <c r="P2409" s="4">
        <f t="shared" si="264"/>
        <v>18.049999999999997</v>
      </c>
      <c r="Q2409" t="str">
        <f t="shared" si="265"/>
        <v>Inefficient</v>
      </c>
    </row>
    <row r="2410" spans="1:17" x14ac:dyDescent="0.3">
      <c r="A2410" s="1">
        <v>45381</v>
      </c>
      <c r="B2410" t="s">
        <v>3</v>
      </c>
      <c r="C2410" t="s">
        <v>4</v>
      </c>
      <c r="D2410" t="s">
        <v>9</v>
      </c>
      <c r="E2410" t="s">
        <v>8</v>
      </c>
      <c r="F2410">
        <v>170</v>
      </c>
      <c r="G2410">
        <v>3</v>
      </c>
      <c r="H2410">
        <v>0</v>
      </c>
      <c r="I2410" s="4">
        <v>4.1900000000000004</v>
      </c>
      <c r="J2410" s="4">
        <v>0</v>
      </c>
      <c r="K2410" s="2">
        <f t="shared" si="259"/>
        <v>1.7647058823529412E-2</v>
      </c>
      <c r="L2410">
        <f t="shared" si="260"/>
        <v>0</v>
      </c>
      <c r="M2410" s="4">
        <f t="shared" si="261"/>
        <v>1.3966666666666667</v>
      </c>
      <c r="N2410" s="4">
        <f t="shared" si="262"/>
        <v>0</v>
      </c>
      <c r="O2410">
        <f t="shared" si="263"/>
        <v>0</v>
      </c>
      <c r="P2410" s="4">
        <f t="shared" si="264"/>
        <v>-4.1900000000000004</v>
      </c>
      <c r="Q2410" t="str">
        <f t="shared" si="265"/>
        <v>Inefficient</v>
      </c>
    </row>
    <row r="2411" spans="1:17" x14ac:dyDescent="0.3">
      <c r="A2411" s="1">
        <v>45381</v>
      </c>
      <c r="B2411" t="s">
        <v>3</v>
      </c>
      <c r="C2411" t="s">
        <v>4</v>
      </c>
      <c r="D2411" t="s">
        <v>10</v>
      </c>
      <c r="E2411" t="s">
        <v>6</v>
      </c>
      <c r="F2411">
        <v>1891</v>
      </c>
      <c r="G2411">
        <v>30</v>
      </c>
      <c r="H2411">
        <v>1</v>
      </c>
      <c r="I2411" s="4">
        <v>114.29</v>
      </c>
      <c r="J2411" s="4">
        <v>86.57</v>
      </c>
      <c r="K2411" s="2">
        <f t="shared" si="259"/>
        <v>1.5864621893178214E-2</v>
      </c>
      <c r="L2411">
        <f t="shared" si="260"/>
        <v>3.3333333333333333E-2</v>
      </c>
      <c r="M2411" s="4">
        <f t="shared" si="261"/>
        <v>3.8096666666666668</v>
      </c>
      <c r="N2411" s="4">
        <f t="shared" si="262"/>
        <v>114.29</v>
      </c>
      <c r="O2411">
        <f t="shared" si="263"/>
        <v>0.75745909528392674</v>
      </c>
      <c r="P2411" s="4">
        <f t="shared" si="264"/>
        <v>-27.720000000000013</v>
      </c>
      <c r="Q2411" t="str">
        <f t="shared" si="265"/>
        <v>Inefficient</v>
      </c>
    </row>
    <row r="2412" spans="1:17" x14ac:dyDescent="0.3">
      <c r="A2412" s="1">
        <v>45381</v>
      </c>
      <c r="B2412" t="s">
        <v>3</v>
      </c>
      <c r="C2412" t="s">
        <v>4</v>
      </c>
      <c r="D2412" t="s">
        <v>10</v>
      </c>
      <c r="E2412" t="s">
        <v>7</v>
      </c>
      <c r="F2412">
        <v>3335</v>
      </c>
      <c r="G2412">
        <v>99</v>
      </c>
      <c r="H2412">
        <v>2</v>
      </c>
      <c r="I2412" s="4">
        <v>82.98</v>
      </c>
      <c r="J2412" s="4">
        <v>135.30000000000001</v>
      </c>
      <c r="K2412" s="2">
        <f t="shared" si="259"/>
        <v>2.9685157421289354E-2</v>
      </c>
      <c r="L2412">
        <f t="shared" si="260"/>
        <v>2.0202020202020204E-2</v>
      </c>
      <c r="M2412" s="4">
        <f t="shared" si="261"/>
        <v>0.83818181818181825</v>
      </c>
      <c r="N2412" s="4">
        <f t="shared" si="262"/>
        <v>41.49</v>
      </c>
      <c r="O2412">
        <f t="shared" si="263"/>
        <v>1.6305133767172812</v>
      </c>
      <c r="P2412" s="4">
        <f t="shared" si="264"/>
        <v>52.320000000000007</v>
      </c>
      <c r="Q2412" t="str">
        <f t="shared" si="265"/>
        <v>Inefficient</v>
      </c>
    </row>
    <row r="2413" spans="1:17" x14ac:dyDescent="0.3">
      <c r="A2413" s="1">
        <v>45381</v>
      </c>
      <c r="B2413" t="s">
        <v>3</v>
      </c>
      <c r="C2413" t="s">
        <v>4</v>
      </c>
      <c r="D2413" t="s">
        <v>10</v>
      </c>
      <c r="E2413" t="s">
        <v>8</v>
      </c>
      <c r="F2413">
        <v>65</v>
      </c>
      <c r="G2413">
        <v>1</v>
      </c>
      <c r="H2413">
        <v>0</v>
      </c>
      <c r="I2413" s="4">
        <v>3.83</v>
      </c>
      <c r="J2413" s="4">
        <v>0</v>
      </c>
      <c r="K2413" s="2">
        <f t="shared" si="259"/>
        <v>1.5384615384615385E-2</v>
      </c>
      <c r="L2413">
        <f t="shared" si="260"/>
        <v>0</v>
      </c>
      <c r="M2413" s="4">
        <f t="shared" si="261"/>
        <v>3.83</v>
      </c>
      <c r="N2413" s="4">
        <f t="shared" si="262"/>
        <v>0</v>
      </c>
      <c r="O2413">
        <f t="shared" si="263"/>
        <v>0</v>
      </c>
      <c r="P2413" s="4">
        <f t="shared" si="264"/>
        <v>-3.83</v>
      </c>
      <c r="Q2413" t="str">
        <f t="shared" si="265"/>
        <v>Inefficient</v>
      </c>
    </row>
    <row r="2414" spans="1:17" x14ac:dyDescent="0.3">
      <c r="A2414" s="1">
        <v>45381</v>
      </c>
      <c r="B2414" t="s">
        <v>3</v>
      </c>
      <c r="C2414" t="s">
        <v>11</v>
      </c>
      <c r="D2414" t="s">
        <v>5</v>
      </c>
      <c r="E2414" t="s">
        <v>6</v>
      </c>
      <c r="F2414">
        <v>3432</v>
      </c>
      <c r="G2414">
        <v>161</v>
      </c>
      <c r="H2414">
        <v>16</v>
      </c>
      <c r="I2414" s="4">
        <v>151.19999999999999</v>
      </c>
      <c r="J2414" s="4">
        <v>1488.58</v>
      </c>
      <c r="K2414" s="2">
        <f t="shared" si="259"/>
        <v>4.6911421911421912E-2</v>
      </c>
      <c r="L2414">
        <f t="shared" si="260"/>
        <v>9.9378881987577633E-2</v>
      </c>
      <c r="M2414" s="4">
        <f t="shared" si="261"/>
        <v>0.9391304347826086</v>
      </c>
      <c r="N2414" s="4">
        <f t="shared" si="262"/>
        <v>9.4499999999999993</v>
      </c>
      <c r="O2414">
        <f t="shared" si="263"/>
        <v>9.8451058201058199</v>
      </c>
      <c r="P2414" s="4">
        <f t="shared" si="264"/>
        <v>1337.3799999999999</v>
      </c>
      <c r="Q2414" t="str">
        <f t="shared" si="265"/>
        <v>Efficient</v>
      </c>
    </row>
    <row r="2415" spans="1:17" x14ac:dyDescent="0.3">
      <c r="A2415" s="1">
        <v>45381</v>
      </c>
      <c r="B2415" t="s">
        <v>3</v>
      </c>
      <c r="C2415" t="s">
        <v>11</v>
      </c>
      <c r="D2415" t="s">
        <v>5</v>
      </c>
      <c r="E2415" t="s">
        <v>7</v>
      </c>
      <c r="F2415">
        <v>731</v>
      </c>
      <c r="G2415">
        <v>24</v>
      </c>
      <c r="H2415">
        <v>2</v>
      </c>
      <c r="I2415" s="4">
        <v>45.84</v>
      </c>
      <c r="J2415" s="4">
        <v>192.82</v>
      </c>
      <c r="K2415" s="2">
        <f t="shared" si="259"/>
        <v>3.2831737346101231E-2</v>
      </c>
      <c r="L2415">
        <f t="shared" si="260"/>
        <v>8.3333333333333329E-2</v>
      </c>
      <c r="M2415" s="4">
        <f t="shared" si="261"/>
        <v>1.9100000000000001</v>
      </c>
      <c r="N2415" s="4">
        <f t="shared" si="262"/>
        <v>22.92</v>
      </c>
      <c r="O2415">
        <f t="shared" si="263"/>
        <v>4.2063699825479928</v>
      </c>
      <c r="P2415" s="4">
        <f t="shared" si="264"/>
        <v>146.97999999999999</v>
      </c>
      <c r="Q2415" t="str">
        <f t="shared" si="265"/>
        <v>Efficient</v>
      </c>
    </row>
    <row r="2416" spans="1:17" x14ac:dyDescent="0.3">
      <c r="A2416" s="1">
        <v>45381</v>
      </c>
      <c r="B2416" t="s">
        <v>3</v>
      </c>
      <c r="C2416" t="s">
        <v>11</v>
      </c>
      <c r="D2416" t="s">
        <v>5</v>
      </c>
      <c r="E2416" t="s">
        <v>8</v>
      </c>
      <c r="F2416">
        <v>481</v>
      </c>
      <c r="G2416">
        <v>23</v>
      </c>
      <c r="H2416">
        <v>3</v>
      </c>
      <c r="I2416" s="4">
        <v>13.49</v>
      </c>
      <c r="J2416" s="4">
        <v>293.48</v>
      </c>
      <c r="K2416" s="2">
        <f t="shared" si="259"/>
        <v>4.781704781704782E-2</v>
      </c>
      <c r="L2416">
        <f t="shared" si="260"/>
        <v>0.13043478260869565</v>
      </c>
      <c r="M2416" s="4">
        <f t="shared" si="261"/>
        <v>0.58652173913043482</v>
      </c>
      <c r="N2416" s="4">
        <f t="shared" si="262"/>
        <v>4.496666666666667</v>
      </c>
      <c r="O2416">
        <f t="shared" si="263"/>
        <v>21.755374351371387</v>
      </c>
      <c r="P2416" s="4">
        <f t="shared" si="264"/>
        <v>279.99</v>
      </c>
      <c r="Q2416" t="str">
        <f t="shared" si="265"/>
        <v>Efficient</v>
      </c>
    </row>
    <row r="2417" spans="1:17" x14ac:dyDescent="0.3">
      <c r="A2417" s="1">
        <v>45381</v>
      </c>
      <c r="B2417" t="s">
        <v>3</v>
      </c>
      <c r="C2417" t="s">
        <v>11</v>
      </c>
      <c r="D2417" t="s">
        <v>9</v>
      </c>
      <c r="E2417" t="s">
        <v>6</v>
      </c>
      <c r="F2417">
        <v>5725</v>
      </c>
      <c r="G2417">
        <v>84</v>
      </c>
      <c r="H2417">
        <v>0</v>
      </c>
      <c r="I2417" s="4">
        <v>362.31</v>
      </c>
      <c r="J2417" s="4">
        <v>0</v>
      </c>
      <c r="K2417" s="2">
        <f t="shared" si="259"/>
        <v>1.4672489082969432E-2</v>
      </c>
      <c r="L2417">
        <f t="shared" si="260"/>
        <v>0</v>
      </c>
      <c r="M2417" s="4">
        <f t="shared" si="261"/>
        <v>4.3132142857142854</v>
      </c>
      <c r="N2417" s="4">
        <f t="shared" si="262"/>
        <v>0</v>
      </c>
      <c r="O2417">
        <f t="shared" si="263"/>
        <v>0</v>
      </c>
      <c r="P2417" s="4">
        <f t="shared" si="264"/>
        <v>-362.31</v>
      </c>
      <c r="Q2417" t="str">
        <f t="shared" si="265"/>
        <v>Inefficient</v>
      </c>
    </row>
    <row r="2418" spans="1:17" x14ac:dyDescent="0.3">
      <c r="A2418" s="1">
        <v>45381</v>
      </c>
      <c r="B2418" t="s">
        <v>3</v>
      </c>
      <c r="C2418" t="s">
        <v>11</v>
      </c>
      <c r="D2418" t="s">
        <v>9</v>
      </c>
      <c r="E2418" t="s">
        <v>7</v>
      </c>
      <c r="F2418">
        <v>798</v>
      </c>
      <c r="G2418">
        <v>8</v>
      </c>
      <c r="H2418">
        <v>0</v>
      </c>
      <c r="I2418" s="4">
        <v>49.12</v>
      </c>
      <c r="J2418" s="4">
        <v>0</v>
      </c>
      <c r="K2418" s="2">
        <f t="shared" si="259"/>
        <v>1.0025062656641603E-2</v>
      </c>
      <c r="L2418">
        <f t="shared" si="260"/>
        <v>0</v>
      </c>
      <c r="M2418" s="4">
        <f t="shared" si="261"/>
        <v>6.14</v>
      </c>
      <c r="N2418" s="4">
        <f t="shared" si="262"/>
        <v>0</v>
      </c>
      <c r="O2418">
        <f t="shared" si="263"/>
        <v>0</v>
      </c>
      <c r="P2418" s="4">
        <f t="shared" si="264"/>
        <v>-49.12</v>
      </c>
      <c r="Q2418" t="str">
        <f t="shared" si="265"/>
        <v>Inefficient</v>
      </c>
    </row>
    <row r="2419" spans="1:17" x14ac:dyDescent="0.3">
      <c r="A2419" s="1">
        <v>45381</v>
      </c>
      <c r="B2419" t="s">
        <v>3</v>
      </c>
      <c r="C2419" t="s">
        <v>11</v>
      </c>
      <c r="D2419" t="s">
        <v>9</v>
      </c>
      <c r="E2419" t="s">
        <v>8</v>
      </c>
      <c r="F2419">
        <v>333</v>
      </c>
      <c r="G2419">
        <v>5</v>
      </c>
      <c r="H2419">
        <v>0</v>
      </c>
      <c r="I2419" s="4">
        <v>21.87</v>
      </c>
      <c r="J2419" s="4">
        <v>0</v>
      </c>
      <c r="K2419" s="2">
        <f t="shared" si="259"/>
        <v>1.5015015015015015E-2</v>
      </c>
      <c r="L2419">
        <f t="shared" si="260"/>
        <v>0</v>
      </c>
      <c r="M2419" s="4">
        <f t="shared" si="261"/>
        <v>4.3740000000000006</v>
      </c>
      <c r="N2419" s="4">
        <f t="shared" si="262"/>
        <v>0</v>
      </c>
      <c r="O2419">
        <f t="shared" si="263"/>
        <v>0</v>
      </c>
      <c r="P2419" s="4">
        <f t="shared" si="264"/>
        <v>-21.87</v>
      </c>
      <c r="Q2419" t="str">
        <f t="shared" si="265"/>
        <v>Inefficient</v>
      </c>
    </row>
    <row r="2420" spans="1:17" x14ac:dyDescent="0.3">
      <c r="A2420" s="1">
        <v>45381</v>
      </c>
      <c r="B2420" t="s">
        <v>3</v>
      </c>
      <c r="C2420" t="s">
        <v>11</v>
      </c>
      <c r="D2420" t="s">
        <v>10</v>
      </c>
      <c r="E2420" t="s">
        <v>6</v>
      </c>
      <c r="F2420">
        <v>4676</v>
      </c>
      <c r="G2420">
        <v>70</v>
      </c>
      <c r="H2420">
        <v>4</v>
      </c>
      <c r="I2420" s="4">
        <v>184.23</v>
      </c>
      <c r="J2420" s="4">
        <v>357.22</v>
      </c>
      <c r="K2420" s="2">
        <f t="shared" si="259"/>
        <v>1.4970059880239521E-2</v>
      </c>
      <c r="L2420">
        <f t="shared" si="260"/>
        <v>5.7142857142857141E-2</v>
      </c>
      <c r="M2420" s="4">
        <f t="shared" si="261"/>
        <v>2.6318571428571427</v>
      </c>
      <c r="N2420" s="4">
        <f t="shared" si="262"/>
        <v>46.057499999999997</v>
      </c>
      <c r="O2420">
        <f t="shared" si="263"/>
        <v>1.9389893068447053</v>
      </c>
      <c r="P2420" s="4">
        <f t="shared" si="264"/>
        <v>172.99000000000004</v>
      </c>
      <c r="Q2420" t="str">
        <f t="shared" si="265"/>
        <v>Inefficient</v>
      </c>
    </row>
    <row r="2421" spans="1:17" x14ac:dyDescent="0.3">
      <c r="A2421" s="1">
        <v>45381</v>
      </c>
      <c r="B2421" t="s">
        <v>3</v>
      </c>
      <c r="C2421" t="s">
        <v>11</v>
      </c>
      <c r="D2421" t="s">
        <v>10</v>
      </c>
      <c r="E2421" t="s">
        <v>7</v>
      </c>
      <c r="F2421">
        <v>668</v>
      </c>
      <c r="G2421">
        <v>19</v>
      </c>
      <c r="H2421">
        <v>0</v>
      </c>
      <c r="I2421" s="4">
        <v>38.69</v>
      </c>
      <c r="J2421" s="4">
        <v>0</v>
      </c>
      <c r="K2421" s="2">
        <f t="shared" si="259"/>
        <v>2.8443113772455089E-2</v>
      </c>
      <c r="L2421">
        <f t="shared" si="260"/>
        <v>0</v>
      </c>
      <c r="M2421" s="4">
        <f t="shared" si="261"/>
        <v>2.0363157894736843</v>
      </c>
      <c r="N2421" s="4">
        <f t="shared" si="262"/>
        <v>0</v>
      </c>
      <c r="O2421">
        <f t="shared" si="263"/>
        <v>0</v>
      </c>
      <c r="P2421" s="4">
        <f t="shared" si="264"/>
        <v>-38.69</v>
      </c>
      <c r="Q2421" t="str">
        <f t="shared" si="265"/>
        <v>Inefficient</v>
      </c>
    </row>
    <row r="2422" spans="1:17" x14ac:dyDescent="0.3">
      <c r="A2422" s="1">
        <v>45381</v>
      </c>
      <c r="B2422" t="s">
        <v>3</v>
      </c>
      <c r="C2422" t="s">
        <v>11</v>
      </c>
      <c r="D2422" t="s">
        <v>10</v>
      </c>
      <c r="E2422" t="s">
        <v>8</v>
      </c>
      <c r="F2422">
        <v>289</v>
      </c>
      <c r="G2422">
        <v>3</v>
      </c>
      <c r="H2422">
        <v>0</v>
      </c>
      <c r="I2422" s="4">
        <v>6.79</v>
      </c>
      <c r="J2422" s="4">
        <v>0</v>
      </c>
      <c r="K2422" s="2">
        <f t="shared" si="259"/>
        <v>1.0380622837370242E-2</v>
      </c>
      <c r="L2422">
        <f t="shared" si="260"/>
        <v>0</v>
      </c>
      <c r="M2422" s="4">
        <f t="shared" si="261"/>
        <v>2.2633333333333332</v>
      </c>
      <c r="N2422" s="4">
        <f t="shared" si="262"/>
        <v>0</v>
      </c>
      <c r="O2422">
        <f t="shared" si="263"/>
        <v>0</v>
      </c>
      <c r="P2422" s="4">
        <f t="shared" si="264"/>
        <v>-6.79</v>
      </c>
      <c r="Q2422" t="str">
        <f t="shared" si="265"/>
        <v>Inefficient</v>
      </c>
    </row>
    <row r="2423" spans="1:17" x14ac:dyDescent="0.3">
      <c r="A2423" s="1">
        <v>45381</v>
      </c>
      <c r="B2423" t="s">
        <v>3</v>
      </c>
      <c r="C2423" t="s">
        <v>12</v>
      </c>
      <c r="D2423" t="s">
        <v>5</v>
      </c>
      <c r="E2423" t="s">
        <v>6</v>
      </c>
      <c r="F2423">
        <v>808</v>
      </c>
      <c r="G2423">
        <v>16</v>
      </c>
      <c r="H2423">
        <v>1</v>
      </c>
      <c r="I2423" s="4">
        <v>31.94</v>
      </c>
      <c r="J2423" s="4">
        <v>70.78</v>
      </c>
      <c r="K2423" s="2">
        <f t="shared" si="259"/>
        <v>1.9801980198019802E-2</v>
      </c>
      <c r="L2423">
        <f t="shared" si="260"/>
        <v>6.25E-2</v>
      </c>
      <c r="M2423" s="4">
        <f t="shared" si="261"/>
        <v>1.9962500000000001</v>
      </c>
      <c r="N2423" s="4">
        <f t="shared" si="262"/>
        <v>31.94</v>
      </c>
      <c r="O2423">
        <f t="shared" si="263"/>
        <v>2.2160300563556667</v>
      </c>
      <c r="P2423" s="4">
        <f t="shared" si="264"/>
        <v>38.840000000000003</v>
      </c>
      <c r="Q2423" t="str">
        <f t="shared" si="265"/>
        <v>Inefficient</v>
      </c>
    </row>
    <row r="2424" spans="1:17" x14ac:dyDescent="0.3">
      <c r="A2424" s="1">
        <v>45381</v>
      </c>
      <c r="B2424" t="s">
        <v>3</v>
      </c>
      <c r="C2424" t="s">
        <v>12</v>
      </c>
      <c r="D2424" t="s">
        <v>5</v>
      </c>
      <c r="E2424" t="s">
        <v>7</v>
      </c>
      <c r="F2424">
        <v>5991</v>
      </c>
      <c r="G2424">
        <v>231</v>
      </c>
      <c r="H2424">
        <v>15</v>
      </c>
      <c r="I2424" s="4">
        <v>343.13</v>
      </c>
      <c r="J2424" s="4">
        <v>785.71</v>
      </c>
      <c r="K2424" s="2">
        <f t="shared" si="259"/>
        <v>3.8557836755132698E-2</v>
      </c>
      <c r="L2424">
        <f t="shared" si="260"/>
        <v>6.4935064935064929E-2</v>
      </c>
      <c r="M2424" s="4">
        <f t="shared" si="261"/>
        <v>1.4854112554112553</v>
      </c>
      <c r="N2424" s="4">
        <f t="shared" si="262"/>
        <v>22.875333333333334</v>
      </c>
      <c r="O2424">
        <f t="shared" si="263"/>
        <v>2.2898318421589487</v>
      </c>
      <c r="P2424" s="4">
        <f t="shared" si="264"/>
        <v>442.58000000000004</v>
      </c>
      <c r="Q2424" t="str">
        <f t="shared" si="265"/>
        <v>Inefficient</v>
      </c>
    </row>
    <row r="2425" spans="1:17" x14ac:dyDescent="0.3">
      <c r="A2425" s="1">
        <v>45381</v>
      </c>
      <c r="B2425" t="s">
        <v>3</v>
      </c>
      <c r="C2425" t="s">
        <v>12</v>
      </c>
      <c r="D2425" t="s">
        <v>5</v>
      </c>
      <c r="E2425" t="s">
        <v>8</v>
      </c>
      <c r="F2425">
        <v>2377</v>
      </c>
      <c r="G2425">
        <v>95</v>
      </c>
      <c r="H2425">
        <v>7</v>
      </c>
      <c r="I2425" s="4">
        <v>89.31</v>
      </c>
      <c r="J2425" s="4">
        <v>642.17999999999995</v>
      </c>
      <c r="K2425" s="2">
        <f t="shared" si="259"/>
        <v>3.9966344131257887E-2</v>
      </c>
      <c r="L2425">
        <f t="shared" si="260"/>
        <v>7.3684210526315783E-2</v>
      </c>
      <c r="M2425" s="4">
        <f t="shared" si="261"/>
        <v>0.94010526315789478</v>
      </c>
      <c r="N2425" s="4">
        <f t="shared" si="262"/>
        <v>12.758571428571429</v>
      </c>
      <c r="O2425">
        <f t="shared" si="263"/>
        <v>7.1904601948270059</v>
      </c>
      <c r="P2425" s="4">
        <f t="shared" si="264"/>
        <v>552.86999999999989</v>
      </c>
      <c r="Q2425" t="str">
        <f t="shared" si="265"/>
        <v>Efficient</v>
      </c>
    </row>
    <row r="2426" spans="1:17" x14ac:dyDescent="0.3">
      <c r="A2426" s="1">
        <v>45381</v>
      </c>
      <c r="B2426" t="s">
        <v>3</v>
      </c>
      <c r="C2426" t="s">
        <v>12</v>
      </c>
      <c r="D2426" t="s">
        <v>9</v>
      </c>
      <c r="E2426" t="s">
        <v>6</v>
      </c>
      <c r="F2426">
        <v>931</v>
      </c>
      <c r="G2426">
        <v>11</v>
      </c>
      <c r="H2426">
        <v>0</v>
      </c>
      <c r="I2426" s="4">
        <v>45.84</v>
      </c>
      <c r="J2426" s="4">
        <v>0</v>
      </c>
      <c r="K2426" s="2">
        <f t="shared" si="259"/>
        <v>1.1815252416756176E-2</v>
      </c>
      <c r="L2426">
        <f t="shared" si="260"/>
        <v>0</v>
      </c>
      <c r="M2426" s="4">
        <f t="shared" si="261"/>
        <v>4.1672727272727279</v>
      </c>
      <c r="N2426" s="4">
        <f t="shared" si="262"/>
        <v>0</v>
      </c>
      <c r="O2426">
        <f t="shared" si="263"/>
        <v>0</v>
      </c>
      <c r="P2426" s="4">
        <f t="shared" si="264"/>
        <v>-45.84</v>
      </c>
      <c r="Q2426" t="str">
        <f t="shared" si="265"/>
        <v>Inefficient</v>
      </c>
    </row>
    <row r="2427" spans="1:17" x14ac:dyDescent="0.3">
      <c r="A2427" s="1">
        <v>45381</v>
      </c>
      <c r="B2427" t="s">
        <v>3</v>
      </c>
      <c r="C2427" t="s">
        <v>12</v>
      </c>
      <c r="D2427" t="s">
        <v>9</v>
      </c>
      <c r="E2427" t="s">
        <v>7</v>
      </c>
      <c r="F2427">
        <v>5609</v>
      </c>
      <c r="G2427">
        <v>68</v>
      </c>
      <c r="H2427">
        <v>0</v>
      </c>
      <c r="I2427" s="4">
        <v>343.36</v>
      </c>
      <c r="J2427" s="4">
        <v>0</v>
      </c>
      <c r="K2427" s="2">
        <f t="shared" si="259"/>
        <v>1.2123373150294169E-2</v>
      </c>
      <c r="L2427">
        <f t="shared" si="260"/>
        <v>0</v>
      </c>
      <c r="M2427" s="4">
        <f t="shared" si="261"/>
        <v>5.0494117647058827</v>
      </c>
      <c r="N2427" s="4">
        <f t="shared" si="262"/>
        <v>0</v>
      </c>
      <c r="O2427">
        <f t="shared" si="263"/>
        <v>0</v>
      </c>
      <c r="P2427" s="4">
        <f t="shared" si="264"/>
        <v>-343.36</v>
      </c>
      <c r="Q2427" t="str">
        <f t="shared" si="265"/>
        <v>Inefficient</v>
      </c>
    </row>
    <row r="2428" spans="1:17" x14ac:dyDescent="0.3">
      <c r="A2428" s="1">
        <v>45381</v>
      </c>
      <c r="B2428" t="s">
        <v>3</v>
      </c>
      <c r="C2428" t="s">
        <v>12</v>
      </c>
      <c r="D2428" t="s">
        <v>9</v>
      </c>
      <c r="E2428" t="s">
        <v>8</v>
      </c>
      <c r="F2428">
        <v>2275</v>
      </c>
      <c r="G2428">
        <v>22</v>
      </c>
      <c r="H2428">
        <v>0</v>
      </c>
      <c r="I2428" s="4">
        <v>113.33</v>
      </c>
      <c r="J2428" s="4">
        <v>0</v>
      </c>
      <c r="K2428" s="2">
        <f t="shared" si="259"/>
        <v>9.6703296703296703E-3</v>
      </c>
      <c r="L2428">
        <f t="shared" si="260"/>
        <v>0</v>
      </c>
      <c r="M2428" s="4">
        <f t="shared" si="261"/>
        <v>5.1513636363636364</v>
      </c>
      <c r="N2428" s="4">
        <f t="shared" si="262"/>
        <v>0</v>
      </c>
      <c r="O2428">
        <f t="shared" si="263"/>
        <v>0</v>
      </c>
      <c r="P2428" s="4">
        <f t="shared" si="264"/>
        <v>-113.33</v>
      </c>
      <c r="Q2428" t="str">
        <f t="shared" si="265"/>
        <v>Inefficient</v>
      </c>
    </row>
    <row r="2429" spans="1:17" x14ac:dyDescent="0.3">
      <c r="A2429" s="1">
        <v>45381</v>
      </c>
      <c r="B2429" t="s">
        <v>3</v>
      </c>
      <c r="C2429" t="s">
        <v>12</v>
      </c>
      <c r="D2429" t="s">
        <v>10</v>
      </c>
      <c r="E2429" t="s">
        <v>6</v>
      </c>
      <c r="F2429">
        <v>633</v>
      </c>
      <c r="G2429">
        <v>18</v>
      </c>
      <c r="H2429">
        <v>1</v>
      </c>
      <c r="I2429" s="4">
        <v>15.31</v>
      </c>
      <c r="J2429" s="4">
        <v>86.19</v>
      </c>
      <c r="K2429" s="2">
        <f t="shared" si="259"/>
        <v>2.843601895734597E-2</v>
      </c>
      <c r="L2429">
        <f t="shared" si="260"/>
        <v>5.5555555555555552E-2</v>
      </c>
      <c r="M2429" s="4">
        <f t="shared" si="261"/>
        <v>0.85055555555555562</v>
      </c>
      <c r="N2429" s="4">
        <f t="shared" si="262"/>
        <v>15.31</v>
      </c>
      <c r="O2429">
        <f t="shared" si="263"/>
        <v>5.6296538210320053</v>
      </c>
      <c r="P2429" s="4">
        <f t="shared" si="264"/>
        <v>70.88</v>
      </c>
      <c r="Q2429" t="str">
        <f t="shared" si="265"/>
        <v>Efficient</v>
      </c>
    </row>
    <row r="2430" spans="1:17" x14ac:dyDescent="0.3">
      <c r="A2430" s="1">
        <v>45381</v>
      </c>
      <c r="B2430" t="s">
        <v>3</v>
      </c>
      <c r="C2430" t="s">
        <v>12</v>
      </c>
      <c r="D2430" t="s">
        <v>10</v>
      </c>
      <c r="E2430" t="s">
        <v>7</v>
      </c>
      <c r="F2430">
        <v>3508</v>
      </c>
      <c r="G2430">
        <v>79</v>
      </c>
      <c r="H2430">
        <v>4</v>
      </c>
      <c r="I2430" s="4">
        <v>141.08000000000001</v>
      </c>
      <c r="J2430" s="4">
        <v>265.17</v>
      </c>
      <c r="K2430" s="2">
        <f t="shared" si="259"/>
        <v>2.2519954389965794E-2</v>
      </c>
      <c r="L2430">
        <f t="shared" si="260"/>
        <v>5.0632911392405063E-2</v>
      </c>
      <c r="M2430" s="4">
        <f t="shared" si="261"/>
        <v>1.7858227848101267</v>
      </c>
      <c r="N2430" s="4">
        <f t="shared" si="262"/>
        <v>35.270000000000003</v>
      </c>
      <c r="O2430">
        <f t="shared" si="263"/>
        <v>1.8795718741139777</v>
      </c>
      <c r="P2430" s="4">
        <f t="shared" si="264"/>
        <v>124.09</v>
      </c>
      <c r="Q2430" t="str">
        <f t="shared" si="265"/>
        <v>Inefficient</v>
      </c>
    </row>
    <row r="2431" spans="1:17" x14ac:dyDescent="0.3">
      <c r="A2431" s="1">
        <v>45381</v>
      </c>
      <c r="B2431" t="s">
        <v>3</v>
      </c>
      <c r="C2431" t="s">
        <v>12</v>
      </c>
      <c r="D2431" t="s">
        <v>10</v>
      </c>
      <c r="E2431" t="s">
        <v>8</v>
      </c>
      <c r="F2431">
        <v>2129</v>
      </c>
      <c r="G2431">
        <v>25</v>
      </c>
      <c r="H2431">
        <v>1</v>
      </c>
      <c r="I2431" s="4">
        <v>76.010000000000005</v>
      </c>
      <c r="J2431" s="4">
        <v>82</v>
      </c>
      <c r="K2431" s="2">
        <f t="shared" si="259"/>
        <v>1.1742602160638797E-2</v>
      </c>
      <c r="L2431">
        <f t="shared" si="260"/>
        <v>0.04</v>
      </c>
      <c r="M2431" s="4">
        <f t="shared" si="261"/>
        <v>3.0404</v>
      </c>
      <c r="N2431" s="4">
        <f t="shared" si="262"/>
        <v>76.010000000000005</v>
      </c>
      <c r="O2431">
        <f t="shared" si="263"/>
        <v>1.0788054203394291</v>
      </c>
      <c r="P2431" s="4">
        <f t="shared" si="264"/>
        <v>5.9899999999999949</v>
      </c>
      <c r="Q2431" t="str">
        <f t="shared" si="265"/>
        <v>Inefficient</v>
      </c>
    </row>
    <row r="2432" spans="1:17" x14ac:dyDescent="0.3">
      <c r="A2432" s="1">
        <v>45382</v>
      </c>
      <c r="B2432" t="s">
        <v>3</v>
      </c>
      <c r="C2432" t="s">
        <v>4</v>
      </c>
      <c r="D2432" t="s">
        <v>5</v>
      </c>
      <c r="E2432" t="s">
        <v>6</v>
      </c>
      <c r="F2432">
        <v>4568</v>
      </c>
      <c r="G2432">
        <v>205</v>
      </c>
      <c r="H2432">
        <v>17</v>
      </c>
      <c r="I2432" s="4">
        <v>117.16</v>
      </c>
      <c r="J2432" s="4">
        <v>1379.17</v>
      </c>
      <c r="K2432" s="2">
        <f t="shared" si="259"/>
        <v>4.4877408056042033E-2</v>
      </c>
      <c r="L2432">
        <f t="shared" si="260"/>
        <v>8.2926829268292687E-2</v>
      </c>
      <c r="M2432" s="4">
        <f t="shared" si="261"/>
        <v>0.57151219512195117</v>
      </c>
      <c r="N2432" s="4">
        <f t="shared" si="262"/>
        <v>6.8917647058823528</v>
      </c>
      <c r="O2432">
        <f t="shared" si="263"/>
        <v>11.771679754182315</v>
      </c>
      <c r="P2432" s="4">
        <f t="shared" si="264"/>
        <v>1262.01</v>
      </c>
      <c r="Q2432" t="str">
        <f t="shared" si="265"/>
        <v>Efficient</v>
      </c>
    </row>
    <row r="2433" spans="1:17" x14ac:dyDescent="0.3">
      <c r="A2433" s="1">
        <v>45382</v>
      </c>
      <c r="B2433" t="s">
        <v>3</v>
      </c>
      <c r="C2433" t="s">
        <v>4</v>
      </c>
      <c r="D2433" t="s">
        <v>5</v>
      </c>
      <c r="E2433" t="s">
        <v>7</v>
      </c>
      <c r="F2433">
        <v>3541</v>
      </c>
      <c r="G2433">
        <v>98</v>
      </c>
      <c r="H2433">
        <v>13</v>
      </c>
      <c r="I2433" s="4">
        <v>133.47</v>
      </c>
      <c r="J2433" s="4">
        <v>967.24</v>
      </c>
      <c r="K2433" s="2">
        <f t="shared" si="259"/>
        <v>2.7675797797232421E-2</v>
      </c>
      <c r="L2433">
        <f t="shared" si="260"/>
        <v>0.1326530612244898</v>
      </c>
      <c r="M2433" s="4">
        <f t="shared" si="261"/>
        <v>1.3619387755102041</v>
      </c>
      <c r="N2433" s="4">
        <f t="shared" si="262"/>
        <v>10.266923076923076</v>
      </c>
      <c r="O2433">
        <f t="shared" si="263"/>
        <v>7.2468719562448491</v>
      </c>
      <c r="P2433" s="4">
        <f t="shared" si="264"/>
        <v>833.77</v>
      </c>
      <c r="Q2433" t="str">
        <f t="shared" si="265"/>
        <v>Efficient</v>
      </c>
    </row>
    <row r="2434" spans="1:17" x14ac:dyDescent="0.3">
      <c r="A2434" s="1">
        <v>45382</v>
      </c>
      <c r="B2434" t="s">
        <v>3</v>
      </c>
      <c r="C2434" t="s">
        <v>4</v>
      </c>
      <c r="D2434" t="s">
        <v>5</v>
      </c>
      <c r="E2434" t="s">
        <v>8</v>
      </c>
      <c r="F2434">
        <v>393</v>
      </c>
      <c r="G2434">
        <v>13</v>
      </c>
      <c r="H2434">
        <v>1</v>
      </c>
      <c r="I2434" s="4">
        <v>23.65</v>
      </c>
      <c r="J2434" s="4">
        <v>88.07</v>
      </c>
      <c r="K2434" s="2">
        <f t="shared" si="259"/>
        <v>3.3078880407124679E-2</v>
      </c>
      <c r="L2434">
        <f t="shared" si="260"/>
        <v>7.6923076923076927E-2</v>
      </c>
      <c r="M2434" s="4">
        <f t="shared" si="261"/>
        <v>1.8192307692307692</v>
      </c>
      <c r="N2434" s="4">
        <f t="shared" si="262"/>
        <v>23.65</v>
      </c>
      <c r="O2434">
        <f t="shared" si="263"/>
        <v>3.723890063424947</v>
      </c>
      <c r="P2434" s="4">
        <f t="shared" si="264"/>
        <v>64.419999999999987</v>
      </c>
      <c r="Q2434" t="str">
        <f t="shared" si="265"/>
        <v>Efficient</v>
      </c>
    </row>
    <row r="2435" spans="1:17" x14ac:dyDescent="0.3">
      <c r="A2435" s="1">
        <v>45382</v>
      </c>
      <c r="B2435" t="s">
        <v>3</v>
      </c>
      <c r="C2435" t="s">
        <v>4</v>
      </c>
      <c r="D2435" t="s">
        <v>9</v>
      </c>
      <c r="E2435" t="s">
        <v>6</v>
      </c>
      <c r="F2435">
        <v>3972</v>
      </c>
      <c r="G2435">
        <v>73</v>
      </c>
      <c r="H2435">
        <v>3</v>
      </c>
      <c r="I2435" s="4">
        <v>231.08</v>
      </c>
      <c r="J2435" s="4">
        <v>184.25</v>
      </c>
      <c r="K2435" s="2">
        <f t="shared" ref="K2435:K2498" si="266">G2435/F2435</f>
        <v>1.8378650553877138E-2</v>
      </c>
      <c r="L2435">
        <f t="shared" ref="L2435:L2498" si="267">IF(G2435=0,0,H2435/G2435)</f>
        <v>4.1095890410958902E-2</v>
      </c>
      <c r="M2435" s="4">
        <f t="shared" ref="M2435:M2498" si="268">IF(G2435=0,0,I2435/G2435)</f>
        <v>3.1654794520547949</v>
      </c>
      <c r="N2435" s="4">
        <f t="shared" ref="N2435:N2498" si="269">IF(H2435=0,0,I2435/H2435)</f>
        <v>77.026666666666671</v>
      </c>
      <c r="O2435">
        <f t="shared" ref="O2435:O2498" si="270">IF(I2435=0,0,J2435/I2435)</f>
        <v>0.79734291154578496</v>
      </c>
      <c r="P2435" s="4">
        <f t="shared" ref="P2435:P2498" si="271">J2435-I2435</f>
        <v>-46.830000000000013</v>
      </c>
      <c r="Q2435" t="str">
        <f t="shared" ref="Q2435:Q2498" si="272">IF(AND(N2435&lt;26.94,O2435&gt;3.57),"Efficient", "Inefficient")</f>
        <v>Inefficient</v>
      </c>
    </row>
    <row r="2436" spans="1:17" x14ac:dyDescent="0.3">
      <c r="A2436" s="1">
        <v>45382</v>
      </c>
      <c r="B2436" t="s">
        <v>3</v>
      </c>
      <c r="C2436" t="s">
        <v>4</v>
      </c>
      <c r="D2436" t="s">
        <v>9</v>
      </c>
      <c r="E2436" t="s">
        <v>7</v>
      </c>
      <c r="F2436">
        <v>1959</v>
      </c>
      <c r="G2436">
        <v>36</v>
      </c>
      <c r="H2436">
        <v>1</v>
      </c>
      <c r="I2436" s="4">
        <v>60.74</v>
      </c>
      <c r="J2436" s="4">
        <v>51.92</v>
      </c>
      <c r="K2436" s="2">
        <f t="shared" si="266"/>
        <v>1.8376722817764167E-2</v>
      </c>
      <c r="L2436">
        <f t="shared" si="267"/>
        <v>2.7777777777777776E-2</v>
      </c>
      <c r="M2436" s="4">
        <f t="shared" si="268"/>
        <v>1.6872222222222222</v>
      </c>
      <c r="N2436" s="4">
        <f t="shared" si="269"/>
        <v>60.74</v>
      </c>
      <c r="O2436">
        <f t="shared" si="270"/>
        <v>0.8547909120842937</v>
      </c>
      <c r="P2436" s="4">
        <f t="shared" si="271"/>
        <v>-8.82</v>
      </c>
      <c r="Q2436" t="str">
        <f t="shared" si="272"/>
        <v>Inefficient</v>
      </c>
    </row>
    <row r="2437" spans="1:17" x14ac:dyDescent="0.3">
      <c r="A2437" s="1">
        <v>45382</v>
      </c>
      <c r="B2437" t="s">
        <v>3</v>
      </c>
      <c r="C2437" t="s">
        <v>4</v>
      </c>
      <c r="D2437" t="s">
        <v>9</v>
      </c>
      <c r="E2437" t="s">
        <v>8</v>
      </c>
      <c r="F2437">
        <v>268</v>
      </c>
      <c r="G2437">
        <v>4</v>
      </c>
      <c r="H2437">
        <v>0</v>
      </c>
      <c r="I2437" s="4">
        <v>6.79</v>
      </c>
      <c r="J2437" s="4">
        <v>0</v>
      </c>
      <c r="K2437" s="2">
        <f t="shared" si="266"/>
        <v>1.4925373134328358E-2</v>
      </c>
      <c r="L2437">
        <f t="shared" si="267"/>
        <v>0</v>
      </c>
      <c r="M2437" s="4">
        <f t="shared" si="268"/>
        <v>1.6975</v>
      </c>
      <c r="N2437" s="4">
        <f t="shared" si="269"/>
        <v>0</v>
      </c>
      <c r="O2437">
        <f t="shared" si="270"/>
        <v>0</v>
      </c>
      <c r="P2437" s="4">
        <f t="shared" si="271"/>
        <v>-6.79</v>
      </c>
      <c r="Q2437" t="str">
        <f t="shared" si="272"/>
        <v>Inefficient</v>
      </c>
    </row>
    <row r="2438" spans="1:17" x14ac:dyDescent="0.3">
      <c r="A2438" s="1">
        <v>45382</v>
      </c>
      <c r="B2438" t="s">
        <v>3</v>
      </c>
      <c r="C2438" t="s">
        <v>4</v>
      </c>
      <c r="D2438" t="s">
        <v>10</v>
      </c>
      <c r="E2438" t="s">
        <v>6</v>
      </c>
      <c r="F2438">
        <v>4148</v>
      </c>
      <c r="G2438">
        <v>77</v>
      </c>
      <c r="H2438">
        <v>3</v>
      </c>
      <c r="I2438" s="4">
        <v>106.9</v>
      </c>
      <c r="J2438" s="4">
        <v>210.22</v>
      </c>
      <c r="K2438" s="2">
        <f t="shared" si="266"/>
        <v>1.8563162970106076E-2</v>
      </c>
      <c r="L2438">
        <f t="shared" si="267"/>
        <v>3.896103896103896E-2</v>
      </c>
      <c r="M2438" s="4">
        <f t="shared" si="268"/>
        <v>1.3883116883116884</v>
      </c>
      <c r="N2438" s="4">
        <f t="shared" si="269"/>
        <v>35.633333333333333</v>
      </c>
      <c r="O2438">
        <f t="shared" si="270"/>
        <v>1.966510757717493</v>
      </c>
      <c r="P2438" s="4">
        <f t="shared" si="271"/>
        <v>103.32</v>
      </c>
      <c r="Q2438" t="str">
        <f t="shared" si="272"/>
        <v>Inefficient</v>
      </c>
    </row>
    <row r="2439" spans="1:17" x14ac:dyDescent="0.3">
      <c r="A2439" s="1">
        <v>45382</v>
      </c>
      <c r="B2439" t="s">
        <v>3</v>
      </c>
      <c r="C2439" t="s">
        <v>4</v>
      </c>
      <c r="D2439" t="s">
        <v>10</v>
      </c>
      <c r="E2439" t="s">
        <v>7</v>
      </c>
      <c r="F2439">
        <v>3348</v>
      </c>
      <c r="G2439">
        <v>66</v>
      </c>
      <c r="H2439">
        <v>4</v>
      </c>
      <c r="I2439" s="4">
        <v>117.66</v>
      </c>
      <c r="J2439" s="4">
        <v>259.33999999999997</v>
      </c>
      <c r="K2439" s="2">
        <f t="shared" si="266"/>
        <v>1.9713261648745518E-2</v>
      </c>
      <c r="L2439">
        <f t="shared" si="267"/>
        <v>6.0606060606060608E-2</v>
      </c>
      <c r="M2439" s="4">
        <f t="shared" si="268"/>
        <v>1.7827272727272727</v>
      </c>
      <c r="N2439" s="4">
        <f t="shared" si="269"/>
        <v>29.414999999999999</v>
      </c>
      <c r="O2439">
        <f t="shared" si="270"/>
        <v>2.2041475437701852</v>
      </c>
      <c r="P2439" s="4">
        <f t="shared" si="271"/>
        <v>141.67999999999998</v>
      </c>
      <c r="Q2439" t="str">
        <f t="shared" si="272"/>
        <v>Inefficient</v>
      </c>
    </row>
    <row r="2440" spans="1:17" x14ac:dyDescent="0.3">
      <c r="A2440" s="1">
        <v>45382</v>
      </c>
      <c r="B2440" t="s">
        <v>3</v>
      </c>
      <c r="C2440" t="s">
        <v>4</v>
      </c>
      <c r="D2440" t="s">
        <v>10</v>
      </c>
      <c r="E2440" t="s">
        <v>8</v>
      </c>
      <c r="F2440">
        <v>149</v>
      </c>
      <c r="G2440">
        <v>4</v>
      </c>
      <c r="H2440">
        <v>0</v>
      </c>
      <c r="I2440" s="4">
        <v>6.38</v>
      </c>
      <c r="J2440" s="4">
        <v>0</v>
      </c>
      <c r="K2440" s="2">
        <f t="shared" si="266"/>
        <v>2.6845637583892617E-2</v>
      </c>
      <c r="L2440">
        <f t="shared" si="267"/>
        <v>0</v>
      </c>
      <c r="M2440" s="4">
        <f t="shared" si="268"/>
        <v>1.595</v>
      </c>
      <c r="N2440" s="4">
        <f t="shared" si="269"/>
        <v>0</v>
      </c>
      <c r="O2440">
        <f t="shared" si="270"/>
        <v>0</v>
      </c>
      <c r="P2440" s="4">
        <f t="shared" si="271"/>
        <v>-6.38</v>
      </c>
      <c r="Q2440" t="str">
        <f t="shared" si="272"/>
        <v>Inefficient</v>
      </c>
    </row>
    <row r="2441" spans="1:17" x14ac:dyDescent="0.3">
      <c r="A2441" s="1">
        <v>45382</v>
      </c>
      <c r="B2441" t="s">
        <v>3</v>
      </c>
      <c r="C2441" t="s">
        <v>11</v>
      </c>
      <c r="D2441" t="s">
        <v>5</v>
      </c>
      <c r="E2441" t="s">
        <v>6</v>
      </c>
      <c r="F2441">
        <v>6684</v>
      </c>
      <c r="G2441">
        <v>265</v>
      </c>
      <c r="H2441">
        <v>35</v>
      </c>
      <c r="I2441" s="4">
        <v>322.35000000000002</v>
      </c>
      <c r="J2441" s="4">
        <v>1804.42</v>
      </c>
      <c r="K2441" s="2">
        <f t="shared" si="266"/>
        <v>3.964691801316577E-2</v>
      </c>
      <c r="L2441">
        <f t="shared" si="267"/>
        <v>0.13207547169811321</v>
      </c>
      <c r="M2441" s="4">
        <f t="shared" si="268"/>
        <v>1.2164150943396228</v>
      </c>
      <c r="N2441" s="4">
        <f t="shared" si="269"/>
        <v>9.2100000000000009</v>
      </c>
      <c r="O2441">
        <f t="shared" si="270"/>
        <v>5.5977043586164106</v>
      </c>
      <c r="P2441" s="4">
        <f t="shared" si="271"/>
        <v>1482.0700000000002</v>
      </c>
      <c r="Q2441" t="str">
        <f t="shared" si="272"/>
        <v>Efficient</v>
      </c>
    </row>
    <row r="2442" spans="1:17" x14ac:dyDescent="0.3">
      <c r="A2442" s="1">
        <v>45382</v>
      </c>
      <c r="B2442" t="s">
        <v>3</v>
      </c>
      <c r="C2442" t="s">
        <v>11</v>
      </c>
      <c r="D2442" t="s">
        <v>5</v>
      </c>
      <c r="E2442" t="s">
        <v>7</v>
      </c>
      <c r="F2442">
        <v>684</v>
      </c>
      <c r="G2442">
        <v>24</v>
      </c>
      <c r="H2442">
        <v>3</v>
      </c>
      <c r="I2442" s="4">
        <v>29.98</v>
      </c>
      <c r="J2442" s="4">
        <v>191.92</v>
      </c>
      <c r="K2442" s="2">
        <f t="shared" si="266"/>
        <v>3.5087719298245612E-2</v>
      </c>
      <c r="L2442">
        <f t="shared" si="267"/>
        <v>0.125</v>
      </c>
      <c r="M2442" s="4">
        <f t="shared" si="268"/>
        <v>1.2491666666666668</v>
      </c>
      <c r="N2442" s="4">
        <f t="shared" si="269"/>
        <v>9.9933333333333341</v>
      </c>
      <c r="O2442">
        <f t="shared" si="270"/>
        <v>6.4016010673782517</v>
      </c>
      <c r="P2442" s="4">
        <f t="shared" si="271"/>
        <v>161.94</v>
      </c>
      <c r="Q2442" t="str">
        <f t="shared" si="272"/>
        <v>Efficient</v>
      </c>
    </row>
    <row r="2443" spans="1:17" x14ac:dyDescent="0.3">
      <c r="A2443" s="1">
        <v>45382</v>
      </c>
      <c r="B2443" t="s">
        <v>3</v>
      </c>
      <c r="C2443" t="s">
        <v>11</v>
      </c>
      <c r="D2443" t="s">
        <v>5</v>
      </c>
      <c r="E2443" t="s">
        <v>8</v>
      </c>
      <c r="F2443">
        <v>83</v>
      </c>
      <c r="G2443">
        <v>2</v>
      </c>
      <c r="H2443">
        <v>0</v>
      </c>
      <c r="I2443" s="4">
        <v>3.19</v>
      </c>
      <c r="J2443" s="4">
        <v>0</v>
      </c>
      <c r="K2443" s="2">
        <f t="shared" si="266"/>
        <v>2.4096385542168676E-2</v>
      </c>
      <c r="L2443">
        <f t="shared" si="267"/>
        <v>0</v>
      </c>
      <c r="M2443" s="4">
        <f t="shared" si="268"/>
        <v>1.595</v>
      </c>
      <c r="N2443" s="4">
        <f t="shared" si="269"/>
        <v>0</v>
      </c>
      <c r="O2443">
        <f t="shared" si="270"/>
        <v>0</v>
      </c>
      <c r="P2443" s="4">
        <f t="shared" si="271"/>
        <v>-3.19</v>
      </c>
      <c r="Q2443" t="str">
        <f t="shared" si="272"/>
        <v>Inefficient</v>
      </c>
    </row>
    <row r="2444" spans="1:17" x14ac:dyDescent="0.3">
      <c r="A2444" s="1">
        <v>45382</v>
      </c>
      <c r="B2444" t="s">
        <v>3</v>
      </c>
      <c r="C2444" t="s">
        <v>11</v>
      </c>
      <c r="D2444" t="s">
        <v>9</v>
      </c>
      <c r="E2444" t="s">
        <v>6</v>
      </c>
      <c r="F2444">
        <v>5930</v>
      </c>
      <c r="G2444">
        <v>98</v>
      </c>
      <c r="H2444">
        <v>2</v>
      </c>
      <c r="I2444" s="4">
        <v>229.98</v>
      </c>
      <c r="J2444" s="4">
        <v>136.11000000000001</v>
      </c>
      <c r="K2444" s="2">
        <f t="shared" si="266"/>
        <v>1.6526138279932545E-2</v>
      </c>
      <c r="L2444">
        <f t="shared" si="267"/>
        <v>2.0408163265306121E-2</v>
      </c>
      <c r="M2444" s="4">
        <f t="shared" si="268"/>
        <v>2.3467346938775511</v>
      </c>
      <c r="N2444" s="4">
        <f t="shared" si="269"/>
        <v>114.99</v>
      </c>
      <c r="O2444">
        <f t="shared" si="270"/>
        <v>0.59183407252804598</v>
      </c>
      <c r="P2444" s="4">
        <f t="shared" si="271"/>
        <v>-93.869999999999976</v>
      </c>
      <c r="Q2444" t="str">
        <f t="shared" si="272"/>
        <v>Inefficient</v>
      </c>
    </row>
    <row r="2445" spans="1:17" x14ac:dyDescent="0.3">
      <c r="A2445" s="1">
        <v>45382</v>
      </c>
      <c r="B2445" t="s">
        <v>3</v>
      </c>
      <c r="C2445" t="s">
        <v>11</v>
      </c>
      <c r="D2445" t="s">
        <v>9</v>
      </c>
      <c r="E2445" t="s">
        <v>7</v>
      </c>
      <c r="F2445">
        <v>988</v>
      </c>
      <c r="G2445">
        <v>13</v>
      </c>
      <c r="H2445">
        <v>0</v>
      </c>
      <c r="I2445" s="4">
        <v>66.760000000000005</v>
      </c>
      <c r="J2445" s="4">
        <v>0</v>
      </c>
      <c r="K2445" s="2">
        <f t="shared" si="266"/>
        <v>1.3157894736842105E-2</v>
      </c>
      <c r="L2445">
        <f t="shared" si="267"/>
        <v>0</v>
      </c>
      <c r="M2445" s="4">
        <f t="shared" si="268"/>
        <v>5.1353846153846154</v>
      </c>
      <c r="N2445" s="4">
        <f t="shared" si="269"/>
        <v>0</v>
      </c>
      <c r="O2445">
        <f t="shared" si="270"/>
        <v>0</v>
      </c>
      <c r="P2445" s="4">
        <f t="shared" si="271"/>
        <v>-66.760000000000005</v>
      </c>
      <c r="Q2445" t="str">
        <f t="shared" si="272"/>
        <v>Inefficient</v>
      </c>
    </row>
    <row r="2446" spans="1:17" x14ac:dyDescent="0.3">
      <c r="A2446" s="1">
        <v>45382</v>
      </c>
      <c r="B2446" t="s">
        <v>3</v>
      </c>
      <c r="C2446" t="s">
        <v>11</v>
      </c>
      <c r="D2446" t="s">
        <v>9</v>
      </c>
      <c r="E2446" t="s">
        <v>8</v>
      </c>
      <c r="F2446">
        <v>197</v>
      </c>
      <c r="G2446">
        <v>1</v>
      </c>
      <c r="H2446">
        <v>0</v>
      </c>
      <c r="I2446" s="4">
        <v>4.6900000000000004</v>
      </c>
      <c r="J2446" s="4">
        <v>0</v>
      </c>
      <c r="K2446" s="2">
        <f t="shared" si="266"/>
        <v>5.076142131979695E-3</v>
      </c>
      <c r="L2446">
        <f t="shared" si="267"/>
        <v>0</v>
      </c>
      <c r="M2446" s="4">
        <f t="shared" si="268"/>
        <v>4.6900000000000004</v>
      </c>
      <c r="N2446" s="4">
        <f t="shared" si="269"/>
        <v>0</v>
      </c>
      <c r="O2446">
        <f t="shared" si="270"/>
        <v>0</v>
      </c>
      <c r="P2446" s="4">
        <f t="shared" si="271"/>
        <v>-4.6900000000000004</v>
      </c>
      <c r="Q2446" t="str">
        <f t="shared" si="272"/>
        <v>Inefficient</v>
      </c>
    </row>
    <row r="2447" spans="1:17" x14ac:dyDescent="0.3">
      <c r="A2447" s="1">
        <v>45382</v>
      </c>
      <c r="B2447" t="s">
        <v>3</v>
      </c>
      <c r="C2447" t="s">
        <v>11</v>
      </c>
      <c r="D2447" t="s">
        <v>10</v>
      </c>
      <c r="E2447" t="s">
        <v>6</v>
      </c>
      <c r="F2447">
        <v>4928</v>
      </c>
      <c r="G2447">
        <v>88</v>
      </c>
      <c r="H2447">
        <v>1</v>
      </c>
      <c r="I2447" s="4">
        <v>296.64999999999998</v>
      </c>
      <c r="J2447" s="4">
        <v>77.290000000000006</v>
      </c>
      <c r="K2447" s="2">
        <f t="shared" si="266"/>
        <v>1.7857142857142856E-2</v>
      </c>
      <c r="L2447">
        <f t="shared" si="267"/>
        <v>1.1363636363636364E-2</v>
      </c>
      <c r="M2447" s="4">
        <f t="shared" si="268"/>
        <v>3.3710227272727269</v>
      </c>
      <c r="N2447" s="4">
        <f t="shared" si="269"/>
        <v>296.64999999999998</v>
      </c>
      <c r="O2447">
        <f t="shared" si="270"/>
        <v>0.26054272711950116</v>
      </c>
      <c r="P2447" s="4">
        <f t="shared" si="271"/>
        <v>-219.35999999999996</v>
      </c>
      <c r="Q2447" t="str">
        <f t="shared" si="272"/>
        <v>Inefficient</v>
      </c>
    </row>
    <row r="2448" spans="1:17" x14ac:dyDescent="0.3">
      <c r="A2448" s="1">
        <v>45382</v>
      </c>
      <c r="B2448" t="s">
        <v>3</v>
      </c>
      <c r="C2448" t="s">
        <v>11</v>
      </c>
      <c r="D2448" t="s">
        <v>10</v>
      </c>
      <c r="E2448" t="s">
        <v>7</v>
      </c>
      <c r="F2448">
        <v>663</v>
      </c>
      <c r="G2448">
        <v>12</v>
      </c>
      <c r="H2448">
        <v>0</v>
      </c>
      <c r="I2448" s="4">
        <v>42.15</v>
      </c>
      <c r="J2448" s="4">
        <v>0</v>
      </c>
      <c r="K2448" s="2">
        <f t="shared" si="266"/>
        <v>1.8099547511312219E-2</v>
      </c>
      <c r="L2448">
        <f t="shared" si="267"/>
        <v>0</v>
      </c>
      <c r="M2448" s="4">
        <f t="shared" si="268"/>
        <v>3.5124999999999997</v>
      </c>
      <c r="N2448" s="4">
        <f t="shared" si="269"/>
        <v>0</v>
      </c>
      <c r="O2448">
        <f t="shared" si="270"/>
        <v>0</v>
      </c>
      <c r="P2448" s="4">
        <f t="shared" si="271"/>
        <v>-42.15</v>
      </c>
      <c r="Q2448" t="str">
        <f t="shared" si="272"/>
        <v>Inefficient</v>
      </c>
    </row>
    <row r="2449" spans="1:17" x14ac:dyDescent="0.3">
      <c r="A2449" s="1">
        <v>45382</v>
      </c>
      <c r="B2449" t="s">
        <v>3</v>
      </c>
      <c r="C2449" t="s">
        <v>11</v>
      </c>
      <c r="D2449" t="s">
        <v>10</v>
      </c>
      <c r="E2449" t="s">
        <v>8</v>
      </c>
      <c r="F2449">
        <v>344</v>
      </c>
      <c r="G2449">
        <v>7</v>
      </c>
      <c r="H2449">
        <v>0</v>
      </c>
      <c r="I2449" s="4">
        <v>16.18</v>
      </c>
      <c r="J2449" s="4">
        <v>0</v>
      </c>
      <c r="K2449" s="2">
        <f t="shared" si="266"/>
        <v>2.0348837209302327E-2</v>
      </c>
      <c r="L2449">
        <f t="shared" si="267"/>
        <v>0</v>
      </c>
      <c r="M2449" s="4">
        <f t="shared" si="268"/>
        <v>2.3114285714285714</v>
      </c>
      <c r="N2449" s="4">
        <f t="shared" si="269"/>
        <v>0</v>
      </c>
      <c r="O2449">
        <f t="shared" si="270"/>
        <v>0</v>
      </c>
      <c r="P2449" s="4">
        <f t="shared" si="271"/>
        <v>-16.18</v>
      </c>
      <c r="Q2449" t="str">
        <f t="shared" si="272"/>
        <v>Inefficient</v>
      </c>
    </row>
    <row r="2450" spans="1:17" x14ac:dyDescent="0.3">
      <c r="A2450" s="1">
        <v>45382</v>
      </c>
      <c r="B2450" t="s">
        <v>3</v>
      </c>
      <c r="C2450" t="s">
        <v>12</v>
      </c>
      <c r="D2450" t="s">
        <v>5</v>
      </c>
      <c r="E2450" t="s">
        <v>6</v>
      </c>
      <c r="F2450">
        <v>571</v>
      </c>
      <c r="G2450">
        <v>21</v>
      </c>
      <c r="H2450">
        <v>1</v>
      </c>
      <c r="I2450" s="4">
        <v>16.63</v>
      </c>
      <c r="J2450" s="4">
        <v>65</v>
      </c>
      <c r="K2450" s="2">
        <f t="shared" si="266"/>
        <v>3.6777583187390543E-2</v>
      </c>
      <c r="L2450">
        <f t="shared" si="267"/>
        <v>4.7619047619047616E-2</v>
      </c>
      <c r="M2450" s="4">
        <f t="shared" si="268"/>
        <v>0.79190476190476189</v>
      </c>
      <c r="N2450" s="4">
        <f t="shared" si="269"/>
        <v>16.63</v>
      </c>
      <c r="O2450">
        <f t="shared" si="270"/>
        <v>3.9085989176187614</v>
      </c>
      <c r="P2450" s="4">
        <f t="shared" si="271"/>
        <v>48.370000000000005</v>
      </c>
      <c r="Q2450" t="str">
        <f t="shared" si="272"/>
        <v>Efficient</v>
      </c>
    </row>
    <row r="2451" spans="1:17" x14ac:dyDescent="0.3">
      <c r="A2451" s="1">
        <v>45382</v>
      </c>
      <c r="B2451" t="s">
        <v>3</v>
      </c>
      <c r="C2451" t="s">
        <v>12</v>
      </c>
      <c r="D2451" t="s">
        <v>5</v>
      </c>
      <c r="E2451" t="s">
        <v>7</v>
      </c>
      <c r="F2451">
        <v>3211</v>
      </c>
      <c r="G2451">
        <v>68</v>
      </c>
      <c r="H2451">
        <v>5</v>
      </c>
      <c r="I2451" s="4">
        <v>185.19</v>
      </c>
      <c r="J2451" s="4">
        <v>267.27999999999997</v>
      </c>
      <c r="K2451" s="2">
        <f t="shared" si="266"/>
        <v>2.1177203363438181E-2</v>
      </c>
      <c r="L2451">
        <f t="shared" si="267"/>
        <v>7.3529411764705885E-2</v>
      </c>
      <c r="M2451" s="4">
        <f t="shared" si="268"/>
        <v>2.7233823529411763</v>
      </c>
      <c r="N2451" s="4">
        <f t="shared" si="269"/>
        <v>37.037999999999997</v>
      </c>
      <c r="O2451">
        <f t="shared" si="270"/>
        <v>1.4432744748636535</v>
      </c>
      <c r="P2451" s="4">
        <f t="shared" si="271"/>
        <v>82.089999999999975</v>
      </c>
      <c r="Q2451" t="str">
        <f t="shared" si="272"/>
        <v>Inefficient</v>
      </c>
    </row>
    <row r="2452" spans="1:17" x14ac:dyDescent="0.3">
      <c r="A2452" s="1">
        <v>45382</v>
      </c>
      <c r="B2452" t="s">
        <v>3</v>
      </c>
      <c r="C2452" t="s">
        <v>12</v>
      </c>
      <c r="D2452" t="s">
        <v>5</v>
      </c>
      <c r="E2452" t="s">
        <v>8</v>
      </c>
      <c r="F2452">
        <v>2592</v>
      </c>
      <c r="G2452">
        <v>70</v>
      </c>
      <c r="H2452">
        <v>10</v>
      </c>
      <c r="I2452" s="4">
        <v>60.01</v>
      </c>
      <c r="J2452" s="4">
        <v>939.86</v>
      </c>
      <c r="K2452" s="2">
        <f t="shared" si="266"/>
        <v>2.7006172839506171E-2</v>
      </c>
      <c r="L2452">
        <f t="shared" si="267"/>
        <v>0.14285714285714285</v>
      </c>
      <c r="M2452" s="4">
        <f t="shared" si="268"/>
        <v>0.85728571428571421</v>
      </c>
      <c r="N2452" s="4">
        <f t="shared" si="269"/>
        <v>6.0009999999999994</v>
      </c>
      <c r="O2452">
        <f t="shared" si="270"/>
        <v>15.661723046158974</v>
      </c>
      <c r="P2452" s="4">
        <f t="shared" si="271"/>
        <v>879.85</v>
      </c>
      <c r="Q2452" t="str">
        <f t="shared" si="272"/>
        <v>Efficient</v>
      </c>
    </row>
    <row r="2453" spans="1:17" x14ac:dyDescent="0.3">
      <c r="A2453" s="1">
        <v>45382</v>
      </c>
      <c r="B2453" t="s">
        <v>3</v>
      </c>
      <c r="C2453" t="s">
        <v>12</v>
      </c>
      <c r="D2453" t="s">
        <v>9</v>
      </c>
      <c r="E2453" t="s">
        <v>6</v>
      </c>
      <c r="F2453">
        <v>576</v>
      </c>
      <c r="G2453">
        <v>3</v>
      </c>
      <c r="H2453">
        <v>0</v>
      </c>
      <c r="I2453" s="4">
        <v>14.35</v>
      </c>
      <c r="J2453" s="4">
        <v>0</v>
      </c>
      <c r="K2453" s="2">
        <f t="shared" si="266"/>
        <v>5.208333333333333E-3</v>
      </c>
      <c r="L2453">
        <f t="shared" si="267"/>
        <v>0</v>
      </c>
      <c r="M2453" s="4">
        <f t="shared" si="268"/>
        <v>4.7833333333333332</v>
      </c>
      <c r="N2453" s="4">
        <f t="shared" si="269"/>
        <v>0</v>
      </c>
      <c r="O2453">
        <f t="shared" si="270"/>
        <v>0</v>
      </c>
      <c r="P2453" s="4">
        <f t="shared" si="271"/>
        <v>-14.35</v>
      </c>
      <c r="Q2453" t="str">
        <f t="shared" si="272"/>
        <v>Inefficient</v>
      </c>
    </row>
    <row r="2454" spans="1:17" x14ac:dyDescent="0.3">
      <c r="A2454" s="1">
        <v>45382</v>
      </c>
      <c r="B2454" t="s">
        <v>3</v>
      </c>
      <c r="C2454" t="s">
        <v>12</v>
      </c>
      <c r="D2454" t="s">
        <v>9</v>
      </c>
      <c r="E2454" t="s">
        <v>7</v>
      </c>
      <c r="F2454">
        <v>5513</v>
      </c>
      <c r="G2454">
        <v>76</v>
      </c>
      <c r="H2454">
        <v>1</v>
      </c>
      <c r="I2454" s="4">
        <v>264.75</v>
      </c>
      <c r="J2454" s="4">
        <v>86.54</v>
      </c>
      <c r="K2454" s="2">
        <f t="shared" si="266"/>
        <v>1.3785597678215128E-2</v>
      </c>
      <c r="L2454">
        <f t="shared" si="267"/>
        <v>1.3157894736842105E-2</v>
      </c>
      <c r="M2454" s="4">
        <f t="shared" si="268"/>
        <v>3.4835526315789473</v>
      </c>
      <c r="N2454" s="4">
        <f t="shared" si="269"/>
        <v>264.75</v>
      </c>
      <c r="O2454">
        <f t="shared" si="270"/>
        <v>0.32687440982058547</v>
      </c>
      <c r="P2454" s="4">
        <f t="shared" si="271"/>
        <v>-178.20999999999998</v>
      </c>
      <c r="Q2454" t="str">
        <f t="shared" si="272"/>
        <v>Inefficient</v>
      </c>
    </row>
    <row r="2455" spans="1:17" x14ac:dyDescent="0.3">
      <c r="A2455" s="1">
        <v>45382</v>
      </c>
      <c r="B2455" t="s">
        <v>3</v>
      </c>
      <c r="C2455" t="s">
        <v>12</v>
      </c>
      <c r="D2455" t="s">
        <v>9</v>
      </c>
      <c r="E2455" t="s">
        <v>8</v>
      </c>
      <c r="F2455">
        <v>1843</v>
      </c>
      <c r="G2455">
        <v>16</v>
      </c>
      <c r="H2455">
        <v>0</v>
      </c>
      <c r="I2455" s="4">
        <v>112.05</v>
      </c>
      <c r="J2455" s="4">
        <v>0</v>
      </c>
      <c r="K2455" s="2">
        <f t="shared" si="266"/>
        <v>8.6814975583288118E-3</v>
      </c>
      <c r="L2455">
        <f t="shared" si="267"/>
        <v>0</v>
      </c>
      <c r="M2455" s="4">
        <f t="shared" si="268"/>
        <v>7.0031249999999998</v>
      </c>
      <c r="N2455" s="4">
        <f t="shared" si="269"/>
        <v>0</v>
      </c>
      <c r="O2455">
        <f t="shared" si="270"/>
        <v>0</v>
      </c>
      <c r="P2455" s="4">
        <f t="shared" si="271"/>
        <v>-112.05</v>
      </c>
      <c r="Q2455" t="str">
        <f t="shared" si="272"/>
        <v>Inefficient</v>
      </c>
    </row>
    <row r="2456" spans="1:17" x14ac:dyDescent="0.3">
      <c r="A2456" s="1">
        <v>45382</v>
      </c>
      <c r="B2456" t="s">
        <v>3</v>
      </c>
      <c r="C2456" t="s">
        <v>12</v>
      </c>
      <c r="D2456" t="s">
        <v>10</v>
      </c>
      <c r="E2456" t="s">
        <v>6</v>
      </c>
      <c r="F2456">
        <v>1294</v>
      </c>
      <c r="G2456">
        <v>18</v>
      </c>
      <c r="H2456">
        <v>0</v>
      </c>
      <c r="I2456" s="4">
        <v>41.15</v>
      </c>
      <c r="J2456" s="4">
        <v>0</v>
      </c>
      <c r="K2456" s="2">
        <f t="shared" si="266"/>
        <v>1.3910355486862442E-2</v>
      </c>
      <c r="L2456">
        <f t="shared" si="267"/>
        <v>0</v>
      </c>
      <c r="M2456" s="4">
        <f t="shared" si="268"/>
        <v>2.286111111111111</v>
      </c>
      <c r="N2456" s="4">
        <f t="shared" si="269"/>
        <v>0</v>
      </c>
      <c r="O2456">
        <f t="shared" si="270"/>
        <v>0</v>
      </c>
      <c r="P2456" s="4">
        <f t="shared" si="271"/>
        <v>-41.15</v>
      </c>
      <c r="Q2456" t="str">
        <f t="shared" si="272"/>
        <v>Inefficient</v>
      </c>
    </row>
    <row r="2457" spans="1:17" x14ac:dyDescent="0.3">
      <c r="A2457" s="1">
        <v>45382</v>
      </c>
      <c r="B2457" t="s">
        <v>3</v>
      </c>
      <c r="C2457" t="s">
        <v>12</v>
      </c>
      <c r="D2457" t="s">
        <v>10</v>
      </c>
      <c r="E2457" t="s">
        <v>7</v>
      </c>
      <c r="F2457">
        <v>3784</v>
      </c>
      <c r="G2457">
        <v>86</v>
      </c>
      <c r="H2457">
        <v>3</v>
      </c>
      <c r="I2457" s="4">
        <v>137.21</v>
      </c>
      <c r="J2457" s="4">
        <v>291.75</v>
      </c>
      <c r="K2457" s="2">
        <f t="shared" si="266"/>
        <v>2.2727272727272728E-2</v>
      </c>
      <c r="L2457">
        <f t="shared" si="267"/>
        <v>3.4883720930232558E-2</v>
      </c>
      <c r="M2457" s="4">
        <f t="shared" si="268"/>
        <v>1.5954651162790698</v>
      </c>
      <c r="N2457" s="4">
        <f t="shared" si="269"/>
        <v>45.736666666666672</v>
      </c>
      <c r="O2457">
        <f t="shared" si="270"/>
        <v>2.1263027476131477</v>
      </c>
      <c r="P2457" s="4">
        <f t="shared" si="271"/>
        <v>154.54</v>
      </c>
      <c r="Q2457" t="str">
        <f t="shared" si="272"/>
        <v>Inefficient</v>
      </c>
    </row>
    <row r="2458" spans="1:17" x14ac:dyDescent="0.3">
      <c r="A2458" s="1">
        <v>45382</v>
      </c>
      <c r="B2458" t="s">
        <v>3</v>
      </c>
      <c r="C2458" t="s">
        <v>12</v>
      </c>
      <c r="D2458" t="s">
        <v>10</v>
      </c>
      <c r="E2458" t="s">
        <v>8</v>
      </c>
      <c r="F2458">
        <v>1493</v>
      </c>
      <c r="G2458">
        <v>36</v>
      </c>
      <c r="H2458">
        <v>0</v>
      </c>
      <c r="I2458" s="4">
        <v>41.38</v>
      </c>
      <c r="J2458" s="4">
        <v>0</v>
      </c>
      <c r="K2458" s="2">
        <f t="shared" si="266"/>
        <v>2.4112525117213665E-2</v>
      </c>
      <c r="L2458">
        <f t="shared" si="267"/>
        <v>0</v>
      </c>
      <c r="M2458" s="4">
        <f t="shared" si="268"/>
        <v>1.1494444444444445</v>
      </c>
      <c r="N2458" s="4">
        <f t="shared" si="269"/>
        <v>0</v>
      </c>
      <c r="O2458">
        <f t="shared" si="270"/>
        <v>0</v>
      </c>
      <c r="P2458" s="4">
        <f t="shared" si="271"/>
        <v>-41.38</v>
      </c>
      <c r="Q2458" t="str">
        <f t="shared" si="272"/>
        <v>Inefficient</v>
      </c>
    </row>
    <row r="2459" spans="1:17" x14ac:dyDescent="0.3">
      <c r="A2459" s="1">
        <v>45383</v>
      </c>
      <c r="B2459" t="s">
        <v>3</v>
      </c>
      <c r="C2459" t="s">
        <v>4</v>
      </c>
      <c r="D2459" t="s">
        <v>5</v>
      </c>
      <c r="E2459" t="s">
        <v>6</v>
      </c>
      <c r="F2459">
        <v>2531</v>
      </c>
      <c r="G2459">
        <v>55</v>
      </c>
      <c r="H2459">
        <v>3</v>
      </c>
      <c r="I2459" s="4">
        <v>154.34</v>
      </c>
      <c r="J2459" s="4">
        <v>259.68</v>
      </c>
      <c r="K2459" s="2">
        <f t="shared" si="266"/>
        <v>2.1730541288028447E-2</v>
      </c>
      <c r="L2459">
        <f t="shared" si="267"/>
        <v>5.4545454545454543E-2</v>
      </c>
      <c r="M2459" s="4">
        <f t="shared" si="268"/>
        <v>2.8061818181818183</v>
      </c>
      <c r="N2459" s="4">
        <f t="shared" si="269"/>
        <v>51.446666666666665</v>
      </c>
      <c r="O2459">
        <f t="shared" si="270"/>
        <v>1.6825191136451989</v>
      </c>
      <c r="P2459" s="4">
        <f t="shared" si="271"/>
        <v>105.34</v>
      </c>
      <c r="Q2459" t="str">
        <f t="shared" si="272"/>
        <v>Inefficient</v>
      </c>
    </row>
    <row r="2460" spans="1:17" x14ac:dyDescent="0.3">
      <c r="A2460" s="1">
        <v>45383</v>
      </c>
      <c r="B2460" t="s">
        <v>3</v>
      </c>
      <c r="C2460" t="s">
        <v>4</v>
      </c>
      <c r="D2460" t="s">
        <v>5</v>
      </c>
      <c r="E2460" t="s">
        <v>7</v>
      </c>
      <c r="F2460">
        <v>1967</v>
      </c>
      <c r="G2460">
        <v>47</v>
      </c>
      <c r="H2460">
        <v>5</v>
      </c>
      <c r="I2460" s="4">
        <v>114.01</v>
      </c>
      <c r="J2460" s="4">
        <v>465.15</v>
      </c>
      <c r="K2460" s="2">
        <f t="shared" si="266"/>
        <v>2.3894255210981191E-2</v>
      </c>
      <c r="L2460">
        <f t="shared" si="267"/>
        <v>0.10638297872340426</v>
      </c>
      <c r="M2460" s="4">
        <f t="shared" si="268"/>
        <v>2.4257446808510639</v>
      </c>
      <c r="N2460" s="4">
        <f t="shared" si="269"/>
        <v>22.802</v>
      </c>
      <c r="O2460">
        <f t="shared" si="270"/>
        <v>4.0799052714674149</v>
      </c>
      <c r="P2460" s="4">
        <f t="shared" si="271"/>
        <v>351.14</v>
      </c>
      <c r="Q2460" t="str">
        <f t="shared" si="272"/>
        <v>Efficient</v>
      </c>
    </row>
    <row r="2461" spans="1:17" x14ac:dyDescent="0.3">
      <c r="A2461" s="1">
        <v>45383</v>
      </c>
      <c r="B2461" t="s">
        <v>3</v>
      </c>
      <c r="C2461" t="s">
        <v>4</v>
      </c>
      <c r="D2461" t="s">
        <v>5</v>
      </c>
      <c r="E2461" t="s">
        <v>8</v>
      </c>
      <c r="F2461">
        <v>65</v>
      </c>
      <c r="G2461">
        <v>1</v>
      </c>
      <c r="H2461">
        <v>0</v>
      </c>
      <c r="I2461" s="4">
        <v>4.28</v>
      </c>
      <c r="J2461" s="4">
        <v>0</v>
      </c>
      <c r="K2461" s="2">
        <f t="shared" si="266"/>
        <v>1.5384615384615385E-2</v>
      </c>
      <c r="L2461">
        <f t="shared" si="267"/>
        <v>0</v>
      </c>
      <c r="M2461" s="4">
        <f t="shared" si="268"/>
        <v>4.28</v>
      </c>
      <c r="N2461" s="4">
        <f t="shared" si="269"/>
        <v>0</v>
      </c>
      <c r="O2461">
        <f t="shared" si="270"/>
        <v>0</v>
      </c>
      <c r="P2461" s="4">
        <f t="shared" si="271"/>
        <v>-4.28</v>
      </c>
      <c r="Q2461" t="str">
        <f t="shared" si="272"/>
        <v>Inefficient</v>
      </c>
    </row>
    <row r="2462" spans="1:17" x14ac:dyDescent="0.3">
      <c r="A2462" s="1">
        <v>45383</v>
      </c>
      <c r="B2462" t="s">
        <v>3</v>
      </c>
      <c r="C2462" t="s">
        <v>4</v>
      </c>
      <c r="D2462" t="s">
        <v>9</v>
      </c>
      <c r="E2462" t="s">
        <v>6</v>
      </c>
      <c r="F2462">
        <v>1975</v>
      </c>
      <c r="G2462">
        <v>14</v>
      </c>
      <c r="H2462">
        <v>0</v>
      </c>
      <c r="I2462" s="4">
        <v>51.13</v>
      </c>
      <c r="J2462" s="4">
        <v>0</v>
      </c>
      <c r="K2462" s="2">
        <f t="shared" si="266"/>
        <v>7.0886075949367086E-3</v>
      </c>
      <c r="L2462">
        <f t="shared" si="267"/>
        <v>0</v>
      </c>
      <c r="M2462" s="4">
        <f t="shared" si="268"/>
        <v>3.6521428571428571</v>
      </c>
      <c r="N2462" s="4">
        <f t="shared" si="269"/>
        <v>0</v>
      </c>
      <c r="O2462">
        <f t="shared" si="270"/>
        <v>0</v>
      </c>
      <c r="P2462" s="4">
        <f t="shared" si="271"/>
        <v>-51.13</v>
      </c>
      <c r="Q2462" t="str">
        <f t="shared" si="272"/>
        <v>Inefficient</v>
      </c>
    </row>
    <row r="2463" spans="1:17" x14ac:dyDescent="0.3">
      <c r="A2463" s="1">
        <v>45383</v>
      </c>
      <c r="B2463" t="s">
        <v>3</v>
      </c>
      <c r="C2463" t="s">
        <v>4</v>
      </c>
      <c r="D2463" t="s">
        <v>9</v>
      </c>
      <c r="E2463" t="s">
        <v>7</v>
      </c>
      <c r="F2463">
        <v>2472</v>
      </c>
      <c r="G2463">
        <v>17</v>
      </c>
      <c r="H2463">
        <v>0</v>
      </c>
      <c r="I2463" s="4">
        <v>138.53</v>
      </c>
      <c r="J2463" s="4">
        <v>0</v>
      </c>
      <c r="K2463" s="2">
        <f t="shared" si="266"/>
        <v>6.8770226537216827E-3</v>
      </c>
      <c r="L2463">
        <f t="shared" si="267"/>
        <v>0</v>
      </c>
      <c r="M2463" s="4">
        <f t="shared" si="268"/>
        <v>8.1488235294117644</v>
      </c>
      <c r="N2463" s="4">
        <f t="shared" si="269"/>
        <v>0</v>
      </c>
      <c r="O2463">
        <f t="shared" si="270"/>
        <v>0</v>
      </c>
      <c r="P2463" s="4">
        <f t="shared" si="271"/>
        <v>-138.53</v>
      </c>
      <c r="Q2463" t="str">
        <f t="shared" si="272"/>
        <v>Inefficient</v>
      </c>
    </row>
    <row r="2464" spans="1:17" x14ac:dyDescent="0.3">
      <c r="A2464" s="1">
        <v>45383</v>
      </c>
      <c r="B2464" t="s">
        <v>3</v>
      </c>
      <c r="C2464" t="s">
        <v>4</v>
      </c>
      <c r="D2464" t="s">
        <v>9</v>
      </c>
      <c r="E2464" t="s">
        <v>8</v>
      </c>
      <c r="F2464">
        <v>394</v>
      </c>
      <c r="G2464">
        <v>4</v>
      </c>
      <c r="H2464">
        <v>0</v>
      </c>
      <c r="I2464" s="4">
        <v>19.59</v>
      </c>
      <c r="J2464" s="4">
        <v>0</v>
      </c>
      <c r="K2464" s="2">
        <f t="shared" si="266"/>
        <v>1.015228426395939E-2</v>
      </c>
      <c r="L2464">
        <f t="shared" si="267"/>
        <v>0</v>
      </c>
      <c r="M2464" s="4">
        <f t="shared" si="268"/>
        <v>4.8975</v>
      </c>
      <c r="N2464" s="4">
        <f t="shared" si="269"/>
        <v>0</v>
      </c>
      <c r="O2464">
        <f t="shared" si="270"/>
        <v>0</v>
      </c>
      <c r="P2464" s="4">
        <f t="shared" si="271"/>
        <v>-19.59</v>
      </c>
      <c r="Q2464" t="str">
        <f t="shared" si="272"/>
        <v>Inefficient</v>
      </c>
    </row>
    <row r="2465" spans="1:17" x14ac:dyDescent="0.3">
      <c r="A2465" s="1">
        <v>45383</v>
      </c>
      <c r="B2465" t="s">
        <v>3</v>
      </c>
      <c r="C2465" t="s">
        <v>4</v>
      </c>
      <c r="D2465" t="s">
        <v>10</v>
      </c>
      <c r="E2465" t="s">
        <v>6</v>
      </c>
      <c r="F2465">
        <v>3427</v>
      </c>
      <c r="G2465">
        <v>61</v>
      </c>
      <c r="H2465">
        <v>1</v>
      </c>
      <c r="I2465" s="4">
        <v>137.88999999999999</v>
      </c>
      <c r="J2465" s="4">
        <v>93.58</v>
      </c>
      <c r="K2465" s="2">
        <f t="shared" si="266"/>
        <v>1.7799824919754889E-2</v>
      </c>
      <c r="L2465">
        <f t="shared" si="267"/>
        <v>1.6393442622950821E-2</v>
      </c>
      <c r="M2465" s="4">
        <f t="shared" si="268"/>
        <v>2.2604918032786885</v>
      </c>
      <c r="N2465" s="4">
        <f t="shared" si="269"/>
        <v>137.88999999999999</v>
      </c>
      <c r="O2465">
        <f t="shared" si="270"/>
        <v>0.6786569004278773</v>
      </c>
      <c r="P2465" s="4">
        <f t="shared" si="271"/>
        <v>-44.309999999999988</v>
      </c>
      <c r="Q2465" t="str">
        <f t="shared" si="272"/>
        <v>Inefficient</v>
      </c>
    </row>
    <row r="2466" spans="1:17" x14ac:dyDescent="0.3">
      <c r="A2466" s="1">
        <v>45383</v>
      </c>
      <c r="B2466" t="s">
        <v>3</v>
      </c>
      <c r="C2466" t="s">
        <v>4</v>
      </c>
      <c r="D2466" t="s">
        <v>10</v>
      </c>
      <c r="E2466" t="s">
        <v>7</v>
      </c>
      <c r="F2466">
        <v>1105</v>
      </c>
      <c r="G2466">
        <v>21</v>
      </c>
      <c r="H2466">
        <v>0</v>
      </c>
      <c r="I2466" s="4">
        <v>47.21</v>
      </c>
      <c r="J2466" s="4">
        <v>0</v>
      </c>
      <c r="K2466" s="2">
        <f t="shared" si="266"/>
        <v>1.9004524886877826E-2</v>
      </c>
      <c r="L2466">
        <f t="shared" si="267"/>
        <v>0</v>
      </c>
      <c r="M2466" s="4">
        <f t="shared" si="268"/>
        <v>2.2480952380952379</v>
      </c>
      <c r="N2466" s="4">
        <f t="shared" si="269"/>
        <v>0</v>
      </c>
      <c r="O2466">
        <f t="shared" si="270"/>
        <v>0</v>
      </c>
      <c r="P2466" s="4">
        <f t="shared" si="271"/>
        <v>-47.21</v>
      </c>
      <c r="Q2466" t="str">
        <f t="shared" si="272"/>
        <v>Inefficient</v>
      </c>
    </row>
    <row r="2467" spans="1:17" x14ac:dyDescent="0.3">
      <c r="A2467" s="1">
        <v>45383</v>
      </c>
      <c r="B2467" t="s">
        <v>3</v>
      </c>
      <c r="C2467" t="s">
        <v>4</v>
      </c>
      <c r="D2467" t="s">
        <v>10</v>
      </c>
      <c r="E2467" t="s">
        <v>8</v>
      </c>
      <c r="F2467">
        <v>272</v>
      </c>
      <c r="G2467">
        <v>7</v>
      </c>
      <c r="H2467">
        <v>0</v>
      </c>
      <c r="I2467" s="4">
        <v>6.24</v>
      </c>
      <c r="J2467" s="4">
        <v>0</v>
      </c>
      <c r="K2467" s="2">
        <f t="shared" si="266"/>
        <v>2.5735294117647058E-2</v>
      </c>
      <c r="L2467">
        <f t="shared" si="267"/>
        <v>0</v>
      </c>
      <c r="M2467" s="4">
        <f t="shared" si="268"/>
        <v>0.89142857142857146</v>
      </c>
      <c r="N2467" s="4">
        <f t="shared" si="269"/>
        <v>0</v>
      </c>
      <c r="O2467">
        <f t="shared" si="270"/>
        <v>0</v>
      </c>
      <c r="P2467" s="4">
        <f t="shared" si="271"/>
        <v>-6.24</v>
      </c>
      <c r="Q2467" t="str">
        <f t="shared" si="272"/>
        <v>Inefficient</v>
      </c>
    </row>
    <row r="2468" spans="1:17" x14ac:dyDescent="0.3">
      <c r="A2468" s="1">
        <v>45383</v>
      </c>
      <c r="B2468" t="s">
        <v>3</v>
      </c>
      <c r="C2468" t="s">
        <v>11</v>
      </c>
      <c r="D2468" t="s">
        <v>5</v>
      </c>
      <c r="E2468" t="s">
        <v>6</v>
      </c>
      <c r="F2468">
        <v>4545</v>
      </c>
      <c r="G2468">
        <v>109</v>
      </c>
      <c r="H2468">
        <v>6</v>
      </c>
      <c r="I2468" s="4">
        <v>294.51</v>
      </c>
      <c r="J2468" s="4">
        <v>525.34</v>
      </c>
      <c r="K2468" s="2">
        <f t="shared" si="266"/>
        <v>2.3982398239823982E-2</v>
      </c>
      <c r="L2468">
        <f t="shared" si="267"/>
        <v>5.5045871559633031E-2</v>
      </c>
      <c r="M2468" s="4">
        <f t="shared" si="268"/>
        <v>2.7019266055045872</v>
      </c>
      <c r="N2468" s="4">
        <f t="shared" si="269"/>
        <v>49.085000000000001</v>
      </c>
      <c r="O2468">
        <f t="shared" si="270"/>
        <v>1.7837764422260707</v>
      </c>
      <c r="P2468" s="4">
        <f t="shared" si="271"/>
        <v>230.83000000000004</v>
      </c>
      <c r="Q2468" t="str">
        <f t="shared" si="272"/>
        <v>Inefficient</v>
      </c>
    </row>
    <row r="2469" spans="1:17" x14ac:dyDescent="0.3">
      <c r="A2469" s="1">
        <v>45383</v>
      </c>
      <c r="B2469" t="s">
        <v>3</v>
      </c>
      <c r="C2469" t="s">
        <v>11</v>
      </c>
      <c r="D2469" t="s">
        <v>5</v>
      </c>
      <c r="E2469" t="s">
        <v>7</v>
      </c>
      <c r="F2469">
        <v>744</v>
      </c>
      <c r="G2469">
        <v>15</v>
      </c>
      <c r="H2469">
        <v>1</v>
      </c>
      <c r="I2469" s="4">
        <v>17.54</v>
      </c>
      <c r="J2469" s="4">
        <v>59.62</v>
      </c>
      <c r="K2469" s="2">
        <f t="shared" si="266"/>
        <v>2.0161290322580645E-2</v>
      </c>
      <c r="L2469">
        <f t="shared" si="267"/>
        <v>6.6666666666666666E-2</v>
      </c>
      <c r="M2469" s="4">
        <f t="shared" si="268"/>
        <v>1.1693333333333333</v>
      </c>
      <c r="N2469" s="4">
        <f t="shared" si="269"/>
        <v>17.54</v>
      </c>
      <c r="O2469">
        <f t="shared" si="270"/>
        <v>3.3990877993158497</v>
      </c>
      <c r="P2469" s="4">
        <f t="shared" si="271"/>
        <v>42.08</v>
      </c>
      <c r="Q2469" t="str">
        <f t="shared" si="272"/>
        <v>Inefficient</v>
      </c>
    </row>
    <row r="2470" spans="1:17" x14ac:dyDescent="0.3">
      <c r="A2470" s="1">
        <v>45383</v>
      </c>
      <c r="B2470" t="s">
        <v>3</v>
      </c>
      <c r="C2470" t="s">
        <v>11</v>
      </c>
      <c r="D2470" t="s">
        <v>5</v>
      </c>
      <c r="E2470" t="s">
        <v>8</v>
      </c>
      <c r="F2470">
        <v>243</v>
      </c>
      <c r="G2470">
        <v>6</v>
      </c>
      <c r="H2470">
        <v>0</v>
      </c>
      <c r="I2470" s="4">
        <v>10.16</v>
      </c>
      <c r="J2470" s="4">
        <v>0</v>
      </c>
      <c r="K2470" s="2">
        <f t="shared" si="266"/>
        <v>2.4691358024691357E-2</v>
      </c>
      <c r="L2470">
        <f t="shared" si="267"/>
        <v>0</v>
      </c>
      <c r="M2470" s="4">
        <f t="shared" si="268"/>
        <v>1.6933333333333334</v>
      </c>
      <c r="N2470" s="4">
        <f t="shared" si="269"/>
        <v>0</v>
      </c>
      <c r="O2470">
        <f t="shared" si="270"/>
        <v>0</v>
      </c>
      <c r="P2470" s="4">
        <f t="shared" si="271"/>
        <v>-10.16</v>
      </c>
      <c r="Q2470" t="str">
        <f t="shared" si="272"/>
        <v>Inefficient</v>
      </c>
    </row>
    <row r="2471" spans="1:17" x14ac:dyDescent="0.3">
      <c r="A2471" s="1">
        <v>45383</v>
      </c>
      <c r="B2471" t="s">
        <v>3</v>
      </c>
      <c r="C2471" t="s">
        <v>11</v>
      </c>
      <c r="D2471" t="s">
        <v>9</v>
      </c>
      <c r="E2471" t="s">
        <v>6</v>
      </c>
      <c r="F2471">
        <v>6142</v>
      </c>
      <c r="G2471">
        <v>43</v>
      </c>
      <c r="H2471">
        <v>0</v>
      </c>
      <c r="I2471" s="4">
        <v>301.66000000000003</v>
      </c>
      <c r="J2471" s="4">
        <v>0</v>
      </c>
      <c r="K2471" s="2">
        <f t="shared" si="266"/>
        <v>7.0009768804949529E-3</v>
      </c>
      <c r="L2471">
        <f t="shared" si="267"/>
        <v>0</v>
      </c>
      <c r="M2471" s="4">
        <f t="shared" si="268"/>
        <v>7.0153488372093031</v>
      </c>
      <c r="N2471" s="4">
        <f t="shared" si="269"/>
        <v>0</v>
      </c>
      <c r="O2471">
        <f t="shared" si="270"/>
        <v>0</v>
      </c>
      <c r="P2471" s="4">
        <f t="shared" si="271"/>
        <v>-301.66000000000003</v>
      </c>
      <c r="Q2471" t="str">
        <f t="shared" si="272"/>
        <v>Inefficient</v>
      </c>
    </row>
    <row r="2472" spans="1:17" x14ac:dyDescent="0.3">
      <c r="A2472" s="1">
        <v>45383</v>
      </c>
      <c r="B2472" t="s">
        <v>3</v>
      </c>
      <c r="C2472" t="s">
        <v>11</v>
      </c>
      <c r="D2472" t="s">
        <v>9</v>
      </c>
      <c r="E2472" t="s">
        <v>7</v>
      </c>
      <c r="F2472">
        <v>652</v>
      </c>
      <c r="G2472">
        <v>7</v>
      </c>
      <c r="H2472">
        <v>0</v>
      </c>
      <c r="I2472" s="4">
        <v>28.21</v>
      </c>
      <c r="J2472" s="4">
        <v>0</v>
      </c>
      <c r="K2472" s="2">
        <f t="shared" si="266"/>
        <v>1.0736196319018405E-2</v>
      </c>
      <c r="L2472">
        <f t="shared" si="267"/>
        <v>0</v>
      </c>
      <c r="M2472" s="4">
        <f t="shared" si="268"/>
        <v>4.03</v>
      </c>
      <c r="N2472" s="4">
        <f t="shared" si="269"/>
        <v>0</v>
      </c>
      <c r="O2472">
        <f t="shared" si="270"/>
        <v>0</v>
      </c>
      <c r="P2472" s="4">
        <f t="shared" si="271"/>
        <v>-28.21</v>
      </c>
      <c r="Q2472" t="str">
        <f t="shared" si="272"/>
        <v>Inefficient</v>
      </c>
    </row>
    <row r="2473" spans="1:17" x14ac:dyDescent="0.3">
      <c r="A2473" s="1">
        <v>45383</v>
      </c>
      <c r="B2473" t="s">
        <v>3</v>
      </c>
      <c r="C2473" t="s">
        <v>11</v>
      </c>
      <c r="D2473" t="s">
        <v>9</v>
      </c>
      <c r="E2473" t="s">
        <v>8</v>
      </c>
      <c r="F2473">
        <v>192</v>
      </c>
      <c r="G2473">
        <v>2</v>
      </c>
      <c r="H2473">
        <v>0</v>
      </c>
      <c r="I2473" s="4">
        <v>7.75</v>
      </c>
      <c r="J2473" s="4">
        <v>0</v>
      </c>
      <c r="K2473" s="2">
        <f t="shared" si="266"/>
        <v>1.0416666666666666E-2</v>
      </c>
      <c r="L2473">
        <f t="shared" si="267"/>
        <v>0</v>
      </c>
      <c r="M2473" s="4">
        <f t="shared" si="268"/>
        <v>3.875</v>
      </c>
      <c r="N2473" s="4">
        <f t="shared" si="269"/>
        <v>0</v>
      </c>
      <c r="O2473">
        <f t="shared" si="270"/>
        <v>0</v>
      </c>
      <c r="P2473" s="4">
        <f t="shared" si="271"/>
        <v>-7.75</v>
      </c>
      <c r="Q2473" t="str">
        <f t="shared" si="272"/>
        <v>Inefficient</v>
      </c>
    </row>
    <row r="2474" spans="1:17" x14ac:dyDescent="0.3">
      <c r="A2474" s="1">
        <v>45383</v>
      </c>
      <c r="B2474" t="s">
        <v>3</v>
      </c>
      <c r="C2474" t="s">
        <v>11</v>
      </c>
      <c r="D2474" t="s">
        <v>10</v>
      </c>
      <c r="E2474" t="s">
        <v>6</v>
      </c>
      <c r="F2474">
        <v>4942</v>
      </c>
      <c r="G2474">
        <v>117</v>
      </c>
      <c r="H2474">
        <v>4</v>
      </c>
      <c r="I2474" s="4">
        <v>221.01</v>
      </c>
      <c r="J2474" s="4">
        <v>208.88</v>
      </c>
      <c r="K2474" s="2">
        <f t="shared" si="266"/>
        <v>2.3674625657628491E-2</v>
      </c>
      <c r="L2474">
        <f t="shared" si="267"/>
        <v>3.4188034188034191E-2</v>
      </c>
      <c r="M2474" s="4">
        <f t="shared" si="268"/>
        <v>1.8889743589743588</v>
      </c>
      <c r="N2474" s="4">
        <f t="shared" si="269"/>
        <v>55.252499999999998</v>
      </c>
      <c r="O2474">
        <f t="shared" si="270"/>
        <v>0.94511560562870456</v>
      </c>
      <c r="P2474" s="4">
        <f t="shared" si="271"/>
        <v>-12.129999999999995</v>
      </c>
      <c r="Q2474" t="str">
        <f t="shared" si="272"/>
        <v>Inefficient</v>
      </c>
    </row>
    <row r="2475" spans="1:17" x14ac:dyDescent="0.3">
      <c r="A2475" s="1">
        <v>45383</v>
      </c>
      <c r="B2475" t="s">
        <v>3</v>
      </c>
      <c r="C2475" t="s">
        <v>11</v>
      </c>
      <c r="D2475" t="s">
        <v>10</v>
      </c>
      <c r="E2475" t="s">
        <v>7</v>
      </c>
      <c r="F2475">
        <v>632</v>
      </c>
      <c r="G2475">
        <v>18</v>
      </c>
      <c r="H2475">
        <v>0</v>
      </c>
      <c r="I2475" s="4">
        <v>14.72</v>
      </c>
      <c r="J2475" s="4">
        <v>0</v>
      </c>
      <c r="K2475" s="2">
        <f t="shared" si="266"/>
        <v>2.8481012658227847E-2</v>
      </c>
      <c r="L2475">
        <f t="shared" si="267"/>
        <v>0</v>
      </c>
      <c r="M2475" s="4">
        <f t="shared" si="268"/>
        <v>0.81777777777777783</v>
      </c>
      <c r="N2475" s="4">
        <f t="shared" si="269"/>
        <v>0</v>
      </c>
      <c r="O2475">
        <f t="shared" si="270"/>
        <v>0</v>
      </c>
      <c r="P2475" s="4">
        <f t="shared" si="271"/>
        <v>-14.72</v>
      </c>
      <c r="Q2475" t="str">
        <f t="shared" si="272"/>
        <v>Inefficient</v>
      </c>
    </row>
    <row r="2476" spans="1:17" x14ac:dyDescent="0.3">
      <c r="A2476" s="1">
        <v>45383</v>
      </c>
      <c r="B2476" t="s">
        <v>3</v>
      </c>
      <c r="C2476" t="s">
        <v>11</v>
      </c>
      <c r="D2476" t="s">
        <v>10</v>
      </c>
      <c r="E2476" t="s">
        <v>8</v>
      </c>
      <c r="F2476">
        <v>97</v>
      </c>
      <c r="G2476">
        <v>2</v>
      </c>
      <c r="H2476">
        <v>0</v>
      </c>
      <c r="I2476" s="4">
        <v>5.01</v>
      </c>
      <c r="J2476" s="4">
        <v>0</v>
      </c>
      <c r="K2476" s="2">
        <f t="shared" si="266"/>
        <v>2.0618556701030927E-2</v>
      </c>
      <c r="L2476">
        <f t="shared" si="267"/>
        <v>0</v>
      </c>
      <c r="M2476" s="4">
        <f t="shared" si="268"/>
        <v>2.5049999999999999</v>
      </c>
      <c r="N2476" s="4">
        <f t="shared" si="269"/>
        <v>0</v>
      </c>
      <c r="O2476">
        <f t="shared" si="270"/>
        <v>0</v>
      </c>
      <c r="P2476" s="4">
        <f t="shared" si="271"/>
        <v>-5.01</v>
      </c>
      <c r="Q2476" t="str">
        <f t="shared" si="272"/>
        <v>Inefficient</v>
      </c>
    </row>
    <row r="2477" spans="1:17" x14ac:dyDescent="0.3">
      <c r="A2477" s="1">
        <v>45383</v>
      </c>
      <c r="B2477" t="s">
        <v>3</v>
      </c>
      <c r="C2477" t="s">
        <v>12</v>
      </c>
      <c r="D2477" t="s">
        <v>5</v>
      </c>
      <c r="E2477" t="s">
        <v>6</v>
      </c>
      <c r="F2477">
        <v>704</v>
      </c>
      <c r="G2477">
        <v>28</v>
      </c>
      <c r="H2477">
        <v>2</v>
      </c>
      <c r="I2477" s="4">
        <v>33.54</v>
      </c>
      <c r="J2477" s="4">
        <v>114.73</v>
      </c>
      <c r="K2477" s="2">
        <f t="shared" si="266"/>
        <v>3.9772727272727272E-2</v>
      </c>
      <c r="L2477">
        <f t="shared" si="267"/>
        <v>7.1428571428571425E-2</v>
      </c>
      <c r="M2477" s="4">
        <f t="shared" si="268"/>
        <v>1.1978571428571427</v>
      </c>
      <c r="N2477" s="4">
        <f t="shared" si="269"/>
        <v>16.77</v>
      </c>
      <c r="O2477">
        <f t="shared" si="270"/>
        <v>3.4206917113893862</v>
      </c>
      <c r="P2477" s="4">
        <f t="shared" si="271"/>
        <v>81.19</v>
      </c>
      <c r="Q2477" t="str">
        <f t="shared" si="272"/>
        <v>Inefficient</v>
      </c>
    </row>
    <row r="2478" spans="1:17" x14ac:dyDescent="0.3">
      <c r="A2478" s="1">
        <v>45383</v>
      </c>
      <c r="B2478" t="s">
        <v>3</v>
      </c>
      <c r="C2478" t="s">
        <v>12</v>
      </c>
      <c r="D2478" t="s">
        <v>5</v>
      </c>
      <c r="E2478" t="s">
        <v>7</v>
      </c>
      <c r="F2478">
        <v>2571</v>
      </c>
      <c r="G2478">
        <v>84</v>
      </c>
      <c r="H2478">
        <v>11</v>
      </c>
      <c r="I2478" s="4">
        <v>64.84</v>
      </c>
      <c r="J2478" s="4">
        <v>1016.17</v>
      </c>
      <c r="K2478" s="2">
        <f t="shared" si="266"/>
        <v>3.2672112018669777E-2</v>
      </c>
      <c r="L2478">
        <f t="shared" si="267"/>
        <v>0.13095238095238096</v>
      </c>
      <c r="M2478" s="4">
        <f t="shared" si="268"/>
        <v>0.77190476190476198</v>
      </c>
      <c r="N2478" s="4">
        <f t="shared" si="269"/>
        <v>5.8945454545454545</v>
      </c>
      <c r="O2478">
        <f t="shared" si="270"/>
        <v>15.671961752004934</v>
      </c>
      <c r="P2478" s="4">
        <f t="shared" si="271"/>
        <v>951.32999999999993</v>
      </c>
      <c r="Q2478" t="str">
        <f t="shared" si="272"/>
        <v>Efficient</v>
      </c>
    </row>
    <row r="2479" spans="1:17" x14ac:dyDescent="0.3">
      <c r="A2479" s="1">
        <v>45383</v>
      </c>
      <c r="B2479" t="s">
        <v>3</v>
      </c>
      <c r="C2479" t="s">
        <v>12</v>
      </c>
      <c r="D2479" t="s">
        <v>5</v>
      </c>
      <c r="E2479" t="s">
        <v>8</v>
      </c>
      <c r="F2479">
        <v>1860</v>
      </c>
      <c r="G2479">
        <v>47</v>
      </c>
      <c r="H2479">
        <v>5</v>
      </c>
      <c r="I2479" s="4">
        <v>85.26</v>
      </c>
      <c r="J2479" s="4">
        <v>349.66</v>
      </c>
      <c r="K2479" s="2">
        <f t="shared" si="266"/>
        <v>2.5268817204301075E-2</v>
      </c>
      <c r="L2479">
        <f t="shared" si="267"/>
        <v>0.10638297872340426</v>
      </c>
      <c r="M2479" s="4">
        <f t="shared" si="268"/>
        <v>1.8140425531914894</v>
      </c>
      <c r="N2479" s="4">
        <f t="shared" si="269"/>
        <v>17.052</v>
      </c>
      <c r="O2479">
        <f t="shared" si="270"/>
        <v>4.1011025099695049</v>
      </c>
      <c r="P2479" s="4">
        <f t="shared" si="271"/>
        <v>264.40000000000003</v>
      </c>
      <c r="Q2479" t="str">
        <f t="shared" si="272"/>
        <v>Efficient</v>
      </c>
    </row>
    <row r="2480" spans="1:17" x14ac:dyDescent="0.3">
      <c r="A2480" s="1">
        <v>45383</v>
      </c>
      <c r="B2480" t="s">
        <v>3</v>
      </c>
      <c r="C2480" t="s">
        <v>12</v>
      </c>
      <c r="D2480" t="s">
        <v>9</v>
      </c>
      <c r="E2480" t="s">
        <v>6</v>
      </c>
      <c r="F2480">
        <v>722</v>
      </c>
      <c r="G2480">
        <v>12</v>
      </c>
      <c r="H2480">
        <v>0</v>
      </c>
      <c r="I2480" s="4">
        <v>43.52</v>
      </c>
      <c r="J2480" s="4">
        <v>0</v>
      </c>
      <c r="K2480" s="2">
        <f t="shared" si="266"/>
        <v>1.662049861495845E-2</v>
      </c>
      <c r="L2480">
        <f t="shared" si="267"/>
        <v>0</v>
      </c>
      <c r="M2480" s="4">
        <f t="shared" si="268"/>
        <v>3.6266666666666669</v>
      </c>
      <c r="N2480" s="4">
        <f t="shared" si="269"/>
        <v>0</v>
      </c>
      <c r="O2480">
        <f t="shared" si="270"/>
        <v>0</v>
      </c>
      <c r="P2480" s="4">
        <f t="shared" si="271"/>
        <v>-43.52</v>
      </c>
      <c r="Q2480" t="str">
        <f t="shared" si="272"/>
        <v>Inefficient</v>
      </c>
    </row>
    <row r="2481" spans="1:17" x14ac:dyDescent="0.3">
      <c r="A2481" s="1">
        <v>45383</v>
      </c>
      <c r="B2481" t="s">
        <v>3</v>
      </c>
      <c r="C2481" t="s">
        <v>12</v>
      </c>
      <c r="D2481" t="s">
        <v>9</v>
      </c>
      <c r="E2481" t="s">
        <v>7</v>
      </c>
      <c r="F2481">
        <v>3078</v>
      </c>
      <c r="G2481">
        <v>29</v>
      </c>
      <c r="H2481">
        <v>1</v>
      </c>
      <c r="I2481" s="4">
        <v>122.81</v>
      </c>
      <c r="J2481" s="4">
        <v>87.89</v>
      </c>
      <c r="K2481" s="2">
        <f t="shared" si="266"/>
        <v>9.421702404158544E-3</v>
      </c>
      <c r="L2481">
        <f t="shared" si="267"/>
        <v>3.4482758620689655E-2</v>
      </c>
      <c r="M2481" s="4">
        <f t="shared" si="268"/>
        <v>4.2348275862068965</v>
      </c>
      <c r="N2481" s="4">
        <f t="shared" si="269"/>
        <v>122.81</v>
      </c>
      <c r="O2481">
        <f t="shared" si="270"/>
        <v>0.71565833401188828</v>
      </c>
      <c r="P2481" s="4">
        <f t="shared" si="271"/>
        <v>-34.92</v>
      </c>
      <c r="Q2481" t="str">
        <f t="shared" si="272"/>
        <v>Inefficient</v>
      </c>
    </row>
    <row r="2482" spans="1:17" x14ac:dyDescent="0.3">
      <c r="A2482" s="1">
        <v>45383</v>
      </c>
      <c r="B2482" t="s">
        <v>3</v>
      </c>
      <c r="C2482" t="s">
        <v>12</v>
      </c>
      <c r="D2482" t="s">
        <v>9</v>
      </c>
      <c r="E2482" t="s">
        <v>8</v>
      </c>
      <c r="F2482">
        <v>2706</v>
      </c>
      <c r="G2482">
        <v>24</v>
      </c>
      <c r="H2482">
        <v>0</v>
      </c>
      <c r="I2482" s="4">
        <v>93.32</v>
      </c>
      <c r="J2482" s="4">
        <v>0</v>
      </c>
      <c r="K2482" s="2">
        <f t="shared" si="266"/>
        <v>8.869179600886918E-3</v>
      </c>
      <c r="L2482">
        <f t="shared" si="267"/>
        <v>0</v>
      </c>
      <c r="M2482" s="4">
        <f t="shared" si="268"/>
        <v>3.8883333333333332</v>
      </c>
      <c r="N2482" s="4">
        <f t="shared" si="269"/>
        <v>0</v>
      </c>
      <c r="O2482">
        <f t="shared" si="270"/>
        <v>0</v>
      </c>
      <c r="P2482" s="4">
        <f t="shared" si="271"/>
        <v>-93.32</v>
      </c>
      <c r="Q2482" t="str">
        <f t="shared" si="272"/>
        <v>Inefficient</v>
      </c>
    </row>
    <row r="2483" spans="1:17" x14ac:dyDescent="0.3">
      <c r="A2483" s="1">
        <v>45383</v>
      </c>
      <c r="B2483" t="s">
        <v>3</v>
      </c>
      <c r="C2483" t="s">
        <v>12</v>
      </c>
      <c r="D2483" t="s">
        <v>10</v>
      </c>
      <c r="E2483" t="s">
        <v>6</v>
      </c>
      <c r="F2483">
        <v>630</v>
      </c>
      <c r="G2483">
        <v>16</v>
      </c>
      <c r="H2483">
        <v>0</v>
      </c>
      <c r="I2483" s="4">
        <v>17.22</v>
      </c>
      <c r="J2483" s="4">
        <v>0</v>
      </c>
      <c r="K2483" s="2">
        <f t="shared" si="266"/>
        <v>2.5396825396825397E-2</v>
      </c>
      <c r="L2483">
        <f t="shared" si="267"/>
        <v>0</v>
      </c>
      <c r="M2483" s="4">
        <f t="shared" si="268"/>
        <v>1.0762499999999999</v>
      </c>
      <c r="N2483" s="4">
        <f t="shared" si="269"/>
        <v>0</v>
      </c>
      <c r="O2483">
        <f t="shared" si="270"/>
        <v>0</v>
      </c>
      <c r="P2483" s="4">
        <f t="shared" si="271"/>
        <v>-17.22</v>
      </c>
      <c r="Q2483" t="str">
        <f t="shared" si="272"/>
        <v>Inefficient</v>
      </c>
    </row>
    <row r="2484" spans="1:17" x14ac:dyDescent="0.3">
      <c r="A2484" s="1">
        <v>45383</v>
      </c>
      <c r="B2484" t="s">
        <v>3</v>
      </c>
      <c r="C2484" t="s">
        <v>12</v>
      </c>
      <c r="D2484" t="s">
        <v>10</v>
      </c>
      <c r="E2484" t="s">
        <v>7</v>
      </c>
      <c r="F2484">
        <v>3185</v>
      </c>
      <c r="G2484">
        <v>55</v>
      </c>
      <c r="H2484">
        <v>2</v>
      </c>
      <c r="I2484" s="4">
        <v>120.44</v>
      </c>
      <c r="J2484" s="4">
        <v>180.82</v>
      </c>
      <c r="K2484" s="2">
        <f t="shared" si="266"/>
        <v>1.726844583987441E-2</v>
      </c>
      <c r="L2484">
        <f t="shared" si="267"/>
        <v>3.6363636363636362E-2</v>
      </c>
      <c r="M2484" s="4">
        <f t="shared" si="268"/>
        <v>2.1898181818181817</v>
      </c>
      <c r="N2484" s="4">
        <f t="shared" si="269"/>
        <v>60.22</v>
      </c>
      <c r="O2484">
        <f t="shared" si="270"/>
        <v>1.5013284623048821</v>
      </c>
      <c r="P2484" s="4">
        <f t="shared" si="271"/>
        <v>60.379999999999995</v>
      </c>
      <c r="Q2484" t="str">
        <f t="shared" si="272"/>
        <v>Inefficient</v>
      </c>
    </row>
    <row r="2485" spans="1:17" x14ac:dyDescent="0.3">
      <c r="A2485" s="1">
        <v>45383</v>
      </c>
      <c r="B2485" t="s">
        <v>3</v>
      </c>
      <c r="C2485" t="s">
        <v>12</v>
      </c>
      <c r="D2485" t="s">
        <v>10</v>
      </c>
      <c r="E2485" t="s">
        <v>8</v>
      </c>
      <c r="F2485">
        <v>1630</v>
      </c>
      <c r="G2485">
        <v>31</v>
      </c>
      <c r="H2485">
        <v>2</v>
      </c>
      <c r="I2485" s="4">
        <v>74.87</v>
      </c>
      <c r="J2485" s="4">
        <v>149.58000000000001</v>
      </c>
      <c r="K2485" s="2">
        <f t="shared" si="266"/>
        <v>1.9018404907975461E-2</v>
      </c>
      <c r="L2485">
        <f t="shared" si="267"/>
        <v>6.4516129032258063E-2</v>
      </c>
      <c r="M2485" s="4">
        <f t="shared" si="268"/>
        <v>2.415161290322581</v>
      </c>
      <c r="N2485" s="4">
        <f t="shared" si="269"/>
        <v>37.435000000000002</v>
      </c>
      <c r="O2485">
        <f t="shared" si="270"/>
        <v>1.9978629624682784</v>
      </c>
      <c r="P2485" s="4">
        <f t="shared" si="271"/>
        <v>74.710000000000008</v>
      </c>
      <c r="Q2485" t="str">
        <f t="shared" si="272"/>
        <v>Inefficient</v>
      </c>
    </row>
    <row r="2486" spans="1:17" x14ac:dyDescent="0.3">
      <c r="A2486" s="1">
        <v>45384</v>
      </c>
      <c r="B2486" t="s">
        <v>3</v>
      </c>
      <c r="C2486" t="s">
        <v>4</v>
      </c>
      <c r="D2486" t="s">
        <v>5</v>
      </c>
      <c r="E2486" t="s">
        <v>6</v>
      </c>
      <c r="F2486">
        <v>3237</v>
      </c>
      <c r="G2486">
        <v>152</v>
      </c>
      <c r="H2486">
        <v>9</v>
      </c>
      <c r="I2486" s="4">
        <v>91.05</v>
      </c>
      <c r="J2486" s="4">
        <v>584.71</v>
      </c>
      <c r="K2486" s="2">
        <f t="shared" si="266"/>
        <v>4.6957059005251774E-2</v>
      </c>
      <c r="L2486">
        <f t="shared" si="267"/>
        <v>5.921052631578947E-2</v>
      </c>
      <c r="M2486" s="4">
        <f t="shared" si="268"/>
        <v>0.59901315789473686</v>
      </c>
      <c r="N2486" s="4">
        <f t="shared" si="269"/>
        <v>10.116666666666667</v>
      </c>
      <c r="O2486">
        <f t="shared" si="270"/>
        <v>6.4218561230093361</v>
      </c>
      <c r="P2486" s="4">
        <f t="shared" si="271"/>
        <v>493.66</v>
      </c>
      <c r="Q2486" t="str">
        <f t="shared" si="272"/>
        <v>Efficient</v>
      </c>
    </row>
    <row r="2487" spans="1:17" x14ac:dyDescent="0.3">
      <c r="A2487" s="1">
        <v>45384</v>
      </c>
      <c r="B2487" t="s">
        <v>3</v>
      </c>
      <c r="C2487" t="s">
        <v>4</v>
      </c>
      <c r="D2487" t="s">
        <v>5</v>
      </c>
      <c r="E2487" t="s">
        <v>7</v>
      </c>
      <c r="F2487">
        <v>3067</v>
      </c>
      <c r="G2487">
        <v>102</v>
      </c>
      <c r="H2487">
        <v>10</v>
      </c>
      <c r="I2487" s="4">
        <v>186.1</v>
      </c>
      <c r="J2487" s="4">
        <v>948.01</v>
      </c>
      <c r="K2487" s="2">
        <f t="shared" si="266"/>
        <v>3.3257254646234108E-2</v>
      </c>
      <c r="L2487">
        <f t="shared" si="267"/>
        <v>9.8039215686274508E-2</v>
      </c>
      <c r="M2487" s="4">
        <f t="shared" si="268"/>
        <v>1.8245098039215686</v>
      </c>
      <c r="N2487" s="4">
        <f t="shared" si="269"/>
        <v>18.61</v>
      </c>
      <c r="O2487">
        <f t="shared" si="270"/>
        <v>5.0940891993551851</v>
      </c>
      <c r="P2487" s="4">
        <f t="shared" si="271"/>
        <v>761.91</v>
      </c>
      <c r="Q2487" t="str">
        <f t="shared" si="272"/>
        <v>Efficient</v>
      </c>
    </row>
    <row r="2488" spans="1:17" x14ac:dyDescent="0.3">
      <c r="A2488" s="1">
        <v>45384</v>
      </c>
      <c r="B2488" t="s">
        <v>3</v>
      </c>
      <c r="C2488" t="s">
        <v>4</v>
      </c>
      <c r="D2488" t="s">
        <v>5</v>
      </c>
      <c r="E2488" t="s">
        <v>8</v>
      </c>
      <c r="F2488">
        <v>350</v>
      </c>
      <c r="G2488">
        <v>14</v>
      </c>
      <c r="H2488">
        <v>1</v>
      </c>
      <c r="I2488" s="4">
        <v>21.14</v>
      </c>
      <c r="J2488" s="4">
        <v>63.36</v>
      </c>
      <c r="K2488" s="2">
        <f t="shared" si="266"/>
        <v>0.04</v>
      </c>
      <c r="L2488">
        <f t="shared" si="267"/>
        <v>7.1428571428571425E-2</v>
      </c>
      <c r="M2488" s="4">
        <f t="shared" si="268"/>
        <v>1.51</v>
      </c>
      <c r="N2488" s="4">
        <f t="shared" si="269"/>
        <v>21.14</v>
      </c>
      <c r="O2488">
        <f t="shared" si="270"/>
        <v>2.9971617786187323</v>
      </c>
      <c r="P2488" s="4">
        <f t="shared" si="271"/>
        <v>42.22</v>
      </c>
      <c r="Q2488" t="str">
        <f t="shared" si="272"/>
        <v>Inefficient</v>
      </c>
    </row>
    <row r="2489" spans="1:17" x14ac:dyDescent="0.3">
      <c r="A2489" s="1">
        <v>45384</v>
      </c>
      <c r="B2489" t="s">
        <v>3</v>
      </c>
      <c r="C2489" t="s">
        <v>4</v>
      </c>
      <c r="D2489" t="s">
        <v>9</v>
      </c>
      <c r="E2489" t="s">
        <v>6</v>
      </c>
      <c r="F2489">
        <v>3079</v>
      </c>
      <c r="G2489">
        <v>16</v>
      </c>
      <c r="H2489">
        <v>0</v>
      </c>
      <c r="I2489" s="4">
        <v>208.48</v>
      </c>
      <c r="J2489" s="4">
        <v>0</v>
      </c>
      <c r="K2489" s="2">
        <f t="shared" si="266"/>
        <v>5.1964923676518348E-3</v>
      </c>
      <c r="L2489">
        <f t="shared" si="267"/>
        <v>0</v>
      </c>
      <c r="M2489" s="4">
        <f t="shared" si="268"/>
        <v>13.03</v>
      </c>
      <c r="N2489" s="4">
        <f t="shared" si="269"/>
        <v>0</v>
      </c>
      <c r="O2489">
        <f t="shared" si="270"/>
        <v>0</v>
      </c>
      <c r="P2489" s="4">
        <f t="shared" si="271"/>
        <v>-208.48</v>
      </c>
      <c r="Q2489" t="str">
        <f t="shared" si="272"/>
        <v>Inefficient</v>
      </c>
    </row>
    <row r="2490" spans="1:17" x14ac:dyDescent="0.3">
      <c r="A2490" s="1">
        <v>45384</v>
      </c>
      <c r="B2490" t="s">
        <v>3</v>
      </c>
      <c r="C2490" t="s">
        <v>4</v>
      </c>
      <c r="D2490" t="s">
        <v>9</v>
      </c>
      <c r="E2490" t="s">
        <v>7</v>
      </c>
      <c r="F2490">
        <v>1969</v>
      </c>
      <c r="G2490">
        <v>16</v>
      </c>
      <c r="H2490">
        <v>0</v>
      </c>
      <c r="I2490" s="4">
        <v>95.19</v>
      </c>
      <c r="J2490" s="4">
        <v>0</v>
      </c>
      <c r="K2490" s="2">
        <f t="shared" si="266"/>
        <v>8.1259522600304716E-3</v>
      </c>
      <c r="L2490">
        <f t="shared" si="267"/>
        <v>0</v>
      </c>
      <c r="M2490" s="4">
        <f t="shared" si="268"/>
        <v>5.9493749999999999</v>
      </c>
      <c r="N2490" s="4">
        <f t="shared" si="269"/>
        <v>0</v>
      </c>
      <c r="O2490">
        <f t="shared" si="270"/>
        <v>0</v>
      </c>
      <c r="P2490" s="4">
        <f t="shared" si="271"/>
        <v>-95.19</v>
      </c>
      <c r="Q2490" t="str">
        <f t="shared" si="272"/>
        <v>Inefficient</v>
      </c>
    </row>
    <row r="2491" spans="1:17" x14ac:dyDescent="0.3">
      <c r="A2491" s="1">
        <v>45384</v>
      </c>
      <c r="B2491" t="s">
        <v>3</v>
      </c>
      <c r="C2491" t="s">
        <v>4</v>
      </c>
      <c r="D2491" t="s">
        <v>9</v>
      </c>
      <c r="E2491" t="s">
        <v>8</v>
      </c>
      <c r="F2491">
        <v>133</v>
      </c>
      <c r="G2491">
        <v>0</v>
      </c>
      <c r="H2491">
        <v>0</v>
      </c>
      <c r="I2491" s="4">
        <v>5.0599999999999996</v>
      </c>
      <c r="J2491" s="4">
        <v>0</v>
      </c>
      <c r="K2491" s="2">
        <f t="shared" si="266"/>
        <v>0</v>
      </c>
      <c r="L2491">
        <f t="shared" si="267"/>
        <v>0</v>
      </c>
      <c r="M2491" s="4">
        <f t="shared" si="268"/>
        <v>0</v>
      </c>
      <c r="N2491" s="4">
        <f t="shared" si="269"/>
        <v>0</v>
      </c>
      <c r="O2491">
        <f t="shared" si="270"/>
        <v>0</v>
      </c>
      <c r="P2491" s="4">
        <f t="shared" si="271"/>
        <v>-5.0599999999999996</v>
      </c>
      <c r="Q2491" t="str">
        <f t="shared" si="272"/>
        <v>Inefficient</v>
      </c>
    </row>
    <row r="2492" spans="1:17" x14ac:dyDescent="0.3">
      <c r="A2492" s="1">
        <v>45384</v>
      </c>
      <c r="B2492" t="s">
        <v>3</v>
      </c>
      <c r="C2492" t="s">
        <v>4</v>
      </c>
      <c r="D2492" t="s">
        <v>10</v>
      </c>
      <c r="E2492" t="s">
        <v>6</v>
      </c>
      <c r="F2492">
        <v>1508</v>
      </c>
      <c r="G2492">
        <v>35</v>
      </c>
      <c r="H2492">
        <v>1</v>
      </c>
      <c r="I2492" s="4">
        <v>78.7</v>
      </c>
      <c r="J2492" s="4">
        <v>92.43</v>
      </c>
      <c r="K2492" s="2">
        <f t="shared" si="266"/>
        <v>2.3209549071618037E-2</v>
      </c>
      <c r="L2492">
        <f t="shared" si="267"/>
        <v>2.8571428571428571E-2</v>
      </c>
      <c r="M2492" s="4">
        <f t="shared" si="268"/>
        <v>2.2485714285714287</v>
      </c>
      <c r="N2492" s="4">
        <f t="shared" si="269"/>
        <v>78.7</v>
      </c>
      <c r="O2492">
        <f t="shared" si="270"/>
        <v>1.1744599745870394</v>
      </c>
      <c r="P2492" s="4">
        <f t="shared" si="271"/>
        <v>13.730000000000004</v>
      </c>
      <c r="Q2492" t="str">
        <f t="shared" si="272"/>
        <v>Inefficient</v>
      </c>
    </row>
    <row r="2493" spans="1:17" x14ac:dyDescent="0.3">
      <c r="A2493" s="1">
        <v>45384</v>
      </c>
      <c r="B2493" t="s">
        <v>3</v>
      </c>
      <c r="C2493" t="s">
        <v>4</v>
      </c>
      <c r="D2493" t="s">
        <v>10</v>
      </c>
      <c r="E2493" t="s">
        <v>7</v>
      </c>
      <c r="F2493">
        <v>3044</v>
      </c>
      <c r="G2493">
        <v>80</v>
      </c>
      <c r="H2493">
        <v>2</v>
      </c>
      <c r="I2493" s="4">
        <v>183.5</v>
      </c>
      <c r="J2493" s="4">
        <v>154.03</v>
      </c>
      <c r="K2493" s="2">
        <f t="shared" si="266"/>
        <v>2.6281208935611037E-2</v>
      </c>
      <c r="L2493">
        <f t="shared" si="267"/>
        <v>2.5000000000000001E-2</v>
      </c>
      <c r="M2493" s="4">
        <f t="shared" si="268"/>
        <v>2.2937500000000002</v>
      </c>
      <c r="N2493" s="4">
        <f t="shared" si="269"/>
        <v>91.75</v>
      </c>
      <c r="O2493">
        <f t="shared" si="270"/>
        <v>0.83940054495912808</v>
      </c>
      <c r="P2493" s="4">
        <f t="shared" si="271"/>
        <v>-29.47</v>
      </c>
      <c r="Q2493" t="str">
        <f t="shared" si="272"/>
        <v>Inefficient</v>
      </c>
    </row>
    <row r="2494" spans="1:17" x14ac:dyDescent="0.3">
      <c r="A2494" s="1">
        <v>45384</v>
      </c>
      <c r="B2494" t="s">
        <v>3</v>
      </c>
      <c r="C2494" t="s">
        <v>4</v>
      </c>
      <c r="D2494" t="s">
        <v>10</v>
      </c>
      <c r="E2494" t="s">
        <v>8</v>
      </c>
      <c r="F2494">
        <v>454</v>
      </c>
      <c r="G2494">
        <v>6</v>
      </c>
      <c r="H2494">
        <v>0</v>
      </c>
      <c r="I2494" s="4">
        <v>25.38</v>
      </c>
      <c r="J2494" s="4">
        <v>0</v>
      </c>
      <c r="K2494" s="2">
        <f t="shared" si="266"/>
        <v>1.3215859030837005E-2</v>
      </c>
      <c r="L2494">
        <f t="shared" si="267"/>
        <v>0</v>
      </c>
      <c r="M2494" s="4">
        <f t="shared" si="268"/>
        <v>4.2299999999999995</v>
      </c>
      <c r="N2494" s="4">
        <f t="shared" si="269"/>
        <v>0</v>
      </c>
      <c r="O2494">
        <f t="shared" si="270"/>
        <v>0</v>
      </c>
      <c r="P2494" s="4">
        <f t="shared" si="271"/>
        <v>-25.38</v>
      </c>
      <c r="Q2494" t="str">
        <f t="shared" si="272"/>
        <v>Inefficient</v>
      </c>
    </row>
    <row r="2495" spans="1:17" x14ac:dyDescent="0.3">
      <c r="A2495" s="1">
        <v>45384</v>
      </c>
      <c r="B2495" t="s">
        <v>3</v>
      </c>
      <c r="C2495" t="s">
        <v>11</v>
      </c>
      <c r="D2495" t="s">
        <v>5</v>
      </c>
      <c r="E2495" t="s">
        <v>6</v>
      </c>
      <c r="F2495">
        <v>5825</v>
      </c>
      <c r="G2495">
        <v>136</v>
      </c>
      <c r="H2495">
        <v>12</v>
      </c>
      <c r="I2495" s="4">
        <v>202.55</v>
      </c>
      <c r="J2495" s="4">
        <v>642.6</v>
      </c>
      <c r="K2495" s="2">
        <f t="shared" si="266"/>
        <v>2.334763948497854E-2</v>
      </c>
      <c r="L2495">
        <f t="shared" si="267"/>
        <v>8.8235294117647065E-2</v>
      </c>
      <c r="M2495" s="4">
        <f t="shared" si="268"/>
        <v>1.4893382352941178</v>
      </c>
      <c r="N2495" s="4">
        <f t="shared" si="269"/>
        <v>16.879166666666666</v>
      </c>
      <c r="O2495">
        <f t="shared" si="270"/>
        <v>3.1725499876573684</v>
      </c>
      <c r="P2495" s="4">
        <f t="shared" si="271"/>
        <v>440.05</v>
      </c>
      <c r="Q2495" t="str">
        <f t="shared" si="272"/>
        <v>Inefficient</v>
      </c>
    </row>
    <row r="2496" spans="1:17" x14ac:dyDescent="0.3">
      <c r="A2496" s="1">
        <v>45384</v>
      </c>
      <c r="B2496" t="s">
        <v>3</v>
      </c>
      <c r="C2496" t="s">
        <v>11</v>
      </c>
      <c r="D2496" t="s">
        <v>5</v>
      </c>
      <c r="E2496" t="s">
        <v>7</v>
      </c>
      <c r="F2496">
        <v>277</v>
      </c>
      <c r="G2496">
        <v>6</v>
      </c>
      <c r="H2496">
        <v>0</v>
      </c>
      <c r="I2496" s="4">
        <v>10.66</v>
      </c>
      <c r="J2496" s="4">
        <v>0</v>
      </c>
      <c r="K2496" s="2">
        <f t="shared" si="266"/>
        <v>2.1660649819494584E-2</v>
      </c>
      <c r="L2496">
        <f t="shared" si="267"/>
        <v>0</v>
      </c>
      <c r="M2496" s="4">
        <f t="shared" si="268"/>
        <v>1.7766666666666666</v>
      </c>
      <c r="N2496" s="4">
        <f t="shared" si="269"/>
        <v>0</v>
      </c>
      <c r="O2496">
        <f t="shared" si="270"/>
        <v>0</v>
      </c>
      <c r="P2496" s="4">
        <f t="shared" si="271"/>
        <v>-10.66</v>
      </c>
      <c r="Q2496" t="str">
        <f t="shared" si="272"/>
        <v>Inefficient</v>
      </c>
    </row>
    <row r="2497" spans="1:17" x14ac:dyDescent="0.3">
      <c r="A2497" s="1">
        <v>45384</v>
      </c>
      <c r="B2497" t="s">
        <v>3</v>
      </c>
      <c r="C2497" t="s">
        <v>11</v>
      </c>
      <c r="D2497" t="s">
        <v>5</v>
      </c>
      <c r="E2497" t="s">
        <v>8</v>
      </c>
      <c r="F2497">
        <v>136</v>
      </c>
      <c r="G2497">
        <v>6</v>
      </c>
      <c r="H2497">
        <v>0</v>
      </c>
      <c r="I2497" s="4">
        <v>7.38</v>
      </c>
      <c r="J2497" s="4">
        <v>0</v>
      </c>
      <c r="K2497" s="2">
        <f t="shared" si="266"/>
        <v>4.4117647058823532E-2</v>
      </c>
      <c r="L2497">
        <f t="shared" si="267"/>
        <v>0</v>
      </c>
      <c r="M2497" s="4">
        <f t="shared" si="268"/>
        <v>1.23</v>
      </c>
      <c r="N2497" s="4">
        <f t="shared" si="269"/>
        <v>0</v>
      </c>
      <c r="O2497">
        <f t="shared" si="270"/>
        <v>0</v>
      </c>
      <c r="P2497" s="4">
        <f t="shared" si="271"/>
        <v>-7.38</v>
      </c>
      <c r="Q2497" t="str">
        <f t="shared" si="272"/>
        <v>Inefficient</v>
      </c>
    </row>
    <row r="2498" spans="1:17" x14ac:dyDescent="0.3">
      <c r="A2498" s="1">
        <v>45384</v>
      </c>
      <c r="B2498" t="s">
        <v>3</v>
      </c>
      <c r="C2498" t="s">
        <v>11</v>
      </c>
      <c r="D2498" t="s">
        <v>9</v>
      </c>
      <c r="E2498" t="s">
        <v>6</v>
      </c>
      <c r="F2498">
        <v>2555</v>
      </c>
      <c r="G2498">
        <v>18</v>
      </c>
      <c r="H2498">
        <v>0</v>
      </c>
      <c r="I2498" s="4">
        <v>170.56</v>
      </c>
      <c r="J2498" s="4">
        <v>0</v>
      </c>
      <c r="K2498" s="2">
        <f t="shared" si="266"/>
        <v>7.0450097847358124E-3</v>
      </c>
      <c r="L2498">
        <f t="shared" si="267"/>
        <v>0</v>
      </c>
      <c r="M2498" s="4">
        <f t="shared" si="268"/>
        <v>9.4755555555555553</v>
      </c>
      <c r="N2498" s="4">
        <f t="shared" si="269"/>
        <v>0</v>
      </c>
      <c r="O2498">
        <f t="shared" si="270"/>
        <v>0</v>
      </c>
      <c r="P2498" s="4">
        <f t="shared" si="271"/>
        <v>-170.56</v>
      </c>
      <c r="Q2498" t="str">
        <f t="shared" si="272"/>
        <v>Inefficient</v>
      </c>
    </row>
    <row r="2499" spans="1:17" x14ac:dyDescent="0.3">
      <c r="A2499" s="1">
        <v>45384</v>
      </c>
      <c r="B2499" t="s">
        <v>3</v>
      </c>
      <c r="C2499" t="s">
        <v>11</v>
      </c>
      <c r="D2499" t="s">
        <v>9</v>
      </c>
      <c r="E2499" t="s">
        <v>7</v>
      </c>
      <c r="F2499">
        <v>962</v>
      </c>
      <c r="G2499">
        <v>8</v>
      </c>
      <c r="H2499">
        <v>0</v>
      </c>
      <c r="I2499" s="4">
        <v>35.450000000000003</v>
      </c>
      <c r="J2499" s="4">
        <v>0</v>
      </c>
      <c r="K2499" s="2">
        <f t="shared" ref="K2499:K2562" si="273">G2499/F2499</f>
        <v>8.3160083160083165E-3</v>
      </c>
      <c r="L2499">
        <f t="shared" ref="L2499:L2562" si="274">IF(G2499=0,0,H2499/G2499)</f>
        <v>0</v>
      </c>
      <c r="M2499" s="4">
        <f t="shared" ref="M2499:M2562" si="275">IF(G2499=0,0,I2499/G2499)</f>
        <v>4.4312500000000004</v>
      </c>
      <c r="N2499" s="4">
        <f t="shared" ref="N2499:N2562" si="276">IF(H2499=0,0,I2499/H2499)</f>
        <v>0</v>
      </c>
      <c r="O2499">
        <f t="shared" ref="O2499:O2562" si="277">IF(I2499=0,0,J2499/I2499)</f>
        <v>0</v>
      </c>
      <c r="P2499" s="4">
        <f t="shared" ref="P2499:P2562" si="278">J2499-I2499</f>
        <v>-35.450000000000003</v>
      </c>
      <c r="Q2499" t="str">
        <f t="shared" ref="Q2499:Q2562" si="279">IF(AND(N2499&lt;26.94,O2499&gt;3.57),"Efficient", "Inefficient")</f>
        <v>Inefficient</v>
      </c>
    </row>
    <row r="2500" spans="1:17" x14ac:dyDescent="0.3">
      <c r="A2500" s="1">
        <v>45384</v>
      </c>
      <c r="B2500" t="s">
        <v>3</v>
      </c>
      <c r="C2500" t="s">
        <v>11</v>
      </c>
      <c r="D2500" t="s">
        <v>9</v>
      </c>
      <c r="E2500" t="s">
        <v>8</v>
      </c>
      <c r="F2500">
        <v>495</v>
      </c>
      <c r="G2500">
        <v>6</v>
      </c>
      <c r="H2500">
        <v>0</v>
      </c>
      <c r="I2500" s="4">
        <v>19.28</v>
      </c>
      <c r="J2500" s="4">
        <v>0</v>
      </c>
      <c r="K2500" s="2">
        <f t="shared" si="273"/>
        <v>1.2121212121212121E-2</v>
      </c>
      <c r="L2500">
        <f t="shared" si="274"/>
        <v>0</v>
      </c>
      <c r="M2500" s="4">
        <f t="shared" si="275"/>
        <v>3.2133333333333334</v>
      </c>
      <c r="N2500" s="4">
        <f t="shared" si="276"/>
        <v>0</v>
      </c>
      <c r="O2500">
        <f t="shared" si="277"/>
        <v>0</v>
      </c>
      <c r="P2500" s="4">
        <f t="shared" si="278"/>
        <v>-19.28</v>
      </c>
      <c r="Q2500" t="str">
        <f t="shared" si="279"/>
        <v>Inefficient</v>
      </c>
    </row>
    <row r="2501" spans="1:17" x14ac:dyDescent="0.3">
      <c r="A2501" s="1">
        <v>45384</v>
      </c>
      <c r="B2501" t="s">
        <v>3</v>
      </c>
      <c r="C2501" t="s">
        <v>11</v>
      </c>
      <c r="D2501" t="s">
        <v>10</v>
      </c>
      <c r="E2501" t="s">
        <v>6</v>
      </c>
      <c r="F2501">
        <v>4884</v>
      </c>
      <c r="G2501">
        <v>96</v>
      </c>
      <c r="H2501">
        <v>4</v>
      </c>
      <c r="I2501" s="4">
        <v>249.53</v>
      </c>
      <c r="J2501" s="4">
        <v>200.71</v>
      </c>
      <c r="K2501" s="2">
        <f t="shared" si="273"/>
        <v>1.9656019656019656E-2</v>
      </c>
      <c r="L2501">
        <f t="shared" si="274"/>
        <v>4.1666666666666664E-2</v>
      </c>
      <c r="M2501" s="4">
        <f t="shared" si="275"/>
        <v>2.5992708333333332</v>
      </c>
      <c r="N2501" s="4">
        <f t="shared" si="276"/>
        <v>62.3825</v>
      </c>
      <c r="O2501">
        <f t="shared" si="277"/>
        <v>0.80435218210235249</v>
      </c>
      <c r="P2501" s="4">
        <f t="shared" si="278"/>
        <v>-48.819999999999993</v>
      </c>
      <c r="Q2501" t="str">
        <f t="shared" si="279"/>
        <v>Inefficient</v>
      </c>
    </row>
    <row r="2502" spans="1:17" x14ac:dyDescent="0.3">
      <c r="A2502" s="1">
        <v>45384</v>
      </c>
      <c r="B2502" t="s">
        <v>3</v>
      </c>
      <c r="C2502" t="s">
        <v>11</v>
      </c>
      <c r="D2502" t="s">
        <v>10</v>
      </c>
      <c r="E2502" t="s">
        <v>7</v>
      </c>
      <c r="F2502">
        <v>858</v>
      </c>
      <c r="G2502">
        <v>23</v>
      </c>
      <c r="H2502">
        <v>0</v>
      </c>
      <c r="I2502" s="4">
        <v>48.48</v>
      </c>
      <c r="J2502" s="4">
        <v>0</v>
      </c>
      <c r="K2502" s="2">
        <f t="shared" si="273"/>
        <v>2.6806526806526808E-2</v>
      </c>
      <c r="L2502">
        <f t="shared" si="274"/>
        <v>0</v>
      </c>
      <c r="M2502" s="4">
        <f t="shared" si="275"/>
        <v>2.1078260869565217</v>
      </c>
      <c r="N2502" s="4">
        <f t="shared" si="276"/>
        <v>0</v>
      </c>
      <c r="O2502">
        <f t="shared" si="277"/>
        <v>0</v>
      </c>
      <c r="P2502" s="4">
        <f t="shared" si="278"/>
        <v>-48.48</v>
      </c>
      <c r="Q2502" t="str">
        <f t="shared" si="279"/>
        <v>Inefficient</v>
      </c>
    </row>
    <row r="2503" spans="1:17" x14ac:dyDescent="0.3">
      <c r="A2503" s="1">
        <v>45384</v>
      </c>
      <c r="B2503" t="s">
        <v>3</v>
      </c>
      <c r="C2503" t="s">
        <v>11</v>
      </c>
      <c r="D2503" t="s">
        <v>10</v>
      </c>
      <c r="E2503" t="s">
        <v>8</v>
      </c>
      <c r="F2503">
        <v>341</v>
      </c>
      <c r="G2503">
        <v>4</v>
      </c>
      <c r="H2503">
        <v>0</v>
      </c>
      <c r="I2503" s="4">
        <v>21.05</v>
      </c>
      <c r="J2503" s="4">
        <v>0</v>
      </c>
      <c r="K2503" s="2">
        <f t="shared" si="273"/>
        <v>1.1730205278592375E-2</v>
      </c>
      <c r="L2503">
        <f t="shared" si="274"/>
        <v>0</v>
      </c>
      <c r="M2503" s="4">
        <f t="shared" si="275"/>
        <v>5.2625000000000002</v>
      </c>
      <c r="N2503" s="4">
        <f t="shared" si="276"/>
        <v>0</v>
      </c>
      <c r="O2503">
        <f t="shared" si="277"/>
        <v>0</v>
      </c>
      <c r="P2503" s="4">
        <f t="shared" si="278"/>
        <v>-21.05</v>
      </c>
      <c r="Q2503" t="str">
        <f t="shared" si="279"/>
        <v>Inefficient</v>
      </c>
    </row>
    <row r="2504" spans="1:17" x14ac:dyDescent="0.3">
      <c r="A2504" s="1">
        <v>45384</v>
      </c>
      <c r="B2504" t="s">
        <v>3</v>
      </c>
      <c r="C2504" t="s">
        <v>12</v>
      </c>
      <c r="D2504" t="s">
        <v>5</v>
      </c>
      <c r="E2504" t="s">
        <v>6</v>
      </c>
      <c r="F2504">
        <v>1418</v>
      </c>
      <c r="G2504">
        <v>49</v>
      </c>
      <c r="H2504">
        <v>6</v>
      </c>
      <c r="I2504" s="4">
        <v>78.33</v>
      </c>
      <c r="J2504" s="4">
        <v>410.37</v>
      </c>
      <c r="K2504" s="2">
        <f t="shared" si="273"/>
        <v>3.4555712270803951E-2</v>
      </c>
      <c r="L2504">
        <f t="shared" si="274"/>
        <v>0.12244897959183673</v>
      </c>
      <c r="M2504" s="4">
        <f t="shared" si="275"/>
        <v>1.5985714285714285</v>
      </c>
      <c r="N2504" s="4">
        <f t="shared" si="276"/>
        <v>13.055</v>
      </c>
      <c r="O2504">
        <f t="shared" si="277"/>
        <v>5.2389888931443895</v>
      </c>
      <c r="P2504" s="4">
        <f t="shared" si="278"/>
        <v>332.04</v>
      </c>
      <c r="Q2504" t="str">
        <f t="shared" si="279"/>
        <v>Efficient</v>
      </c>
    </row>
    <row r="2505" spans="1:17" x14ac:dyDescent="0.3">
      <c r="A2505" s="1">
        <v>45384</v>
      </c>
      <c r="B2505" t="s">
        <v>3</v>
      </c>
      <c r="C2505" t="s">
        <v>12</v>
      </c>
      <c r="D2505" t="s">
        <v>5</v>
      </c>
      <c r="E2505" t="s">
        <v>7</v>
      </c>
      <c r="F2505">
        <v>2222</v>
      </c>
      <c r="G2505">
        <v>51</v>
      </c>
      <c r="H2505">
        <v>6</v>
      </c>
      <c r="I2505" s="4">
        <v>106.86</v>
      </c>
      <c r="J2505" s="4">
        <v>506.99</v>
      </c>
      <c r="K2505" s="2">
        <f t="shared" si="273"/>
        <v>2.2952295229522954E-2</v>
      </c>
      <c r="L2505">
        <f t="shared" si="274"/>
        <v>0.11764705882352941</v>
      </c>
      <c r="M2505" s="4">
        <f t="shared" si="275"/>
        <v>2.0952941176470588</v>
      </c>
      <c r="N2505" s="4">
        <f t="shared" si="276"/>
        <v>17.809999999999999</v>
      </c>
      <c r="O2505">
        <f t="shared" si="277"/>
        <v>4.7444319670597048</v>
      </c>
      <c r="P2505" s="4">
        <f t="shared" si="278"/>
        <v>400.13</v>
      </c>
      <c r="Q2505" t="str">
        <f t="shared" si="279"/>
        <v>Efficient</v>
      </c>
    </row>
    <row r="2506" spans="1:17" x14ac:dyDescent="0.3">
      <c r="A2506" s="1">
        <v>45384</v>
      </c>
      <c r="B2506" t="s">
        <v>3</v>
      </c>
      <c r="C2506" t="s">
        <v>12</v>
      </c>
      <c r="D2506" t="s">
        <v>5</v>
      </c>
      <c r="E2506" t="s">
        <v>8</v>
      </c>
      <c r="F2506">
        <v>2365</v>
      </c>
      <c r="G2506">
        <v>54</v>
      </c>
      <c r="H2506">
        <v>3</v>
      </c>
      <c r="I2506" s="4">
        <v>138.30000000000001</v>
      </c>
      <c r="J2506" s="4">
        <v>202.52</v>
      </c>
      <c r="K2506" s="2">
        <f t="shared" si="273"/>
        <v>2.2832980972515855E-2</v>
      </c>
      <c r="L2506">
        <f t="shared" si="274"/>
        <v>5.5555555555555552E-2</v>
      </c>
      <c r="M2506" s="4">
        <f t="shared" si="275"/>
        <v>2.5611111111111113</v>
      </c>
      <c r="N2506" s="4">
        <f t="shared" si="276"/>
        <v>46.1</v>
      </c>
      <c r="O2506">
        <f t="shared" si="277"/>
        <v>1.464352856109906</v>
      </c>
      <c r="P2506" s="4">
        <f t="shared" si="278"/>
        <v>64.22</v>
      </c>
      <c r="Q2506" t="str">
        <f t="shared" si="279"/>
        <v>Inefficient</v>
      </c>
    </row>
    <row r="2507" spans="1:17" x14ac:dyDescent="0.3">
      <c r="A2507" s="1">
        <v>45384</v>
      </c>
      <c r="B2507" t="s">
        <v>3</v>
      </c>
      <c r="C2507" t="s">
        <v>12</v>
      </c>
      <c r="D2507" t="s">
        <v>9</v>
      </c>
      <c r="E2507" t="s">
        <v>6</v>
      </c>
      <c r="F2507">
        <v>845</v>
      </c>
      <c r="G2507">
        <v>15</v>
      </c>
      <c r="H2507">
        <v>0</v>
      </c>
      <c r="I2507" s="4">
        <v>38.729999999999997</v>
      </c>
      <c r="J2507" s="4">
        <v>0</v>
      </c>
      <c r="K2507" s="2">
        <f t="shared" si="273"/>
        <v>1.7751479289940829E-2</v>
      </c>
      <c r="L2507">
        <f t="shared" si="274"/>
        <v>0</v>
      </c>
      <c r="M2507" s="4">
        <f t="shared" si="275"/>
        <v>2.5819999999999999</v>
      </c>
      <c r="N2507" s="4">
        <f t="shared" si="276"/>
        <v>0</v>
      </c>
      <c r="O2507">
        <f t="shared" si="277"/>
        <v>0</v>
      </c>
      <c r="P2507" s="4">
        <f t="shared" si="278"/>
        <v>-38.729999999999997</v>
      </c>
      <c r="Q2507" t="str">
        <f t="shared" si="279"/>
        <v>Inefficient</v>
      </c>
    </row>
    <row r="2508" spans="1:17" x14ac:dyDescent="0.3">
      <c r="A2508" s="1">
        <v>45384</v>
      </c>
      <c r="B2508" t="s">
        <v>3</v>
      </c>
      <c r="C2508" t="s">
        <v>12</v>
      </c>
      <c r="D2508" t="s">
        <v>9</v>
      </c>
      <c r="E2508" t="s">
        <v>7</v>
      </c>
      <c r="F2508">
        <v>2619</v>
      </c>
      <c r="G2508">
        <v>26</v>
      </c>
      <c r="H2508">
        <v>0</v>
      </c>
      <c r="I2508" s="4">
        <v>71.86</v>
      </c>
      <c r="J2508" s="4">
        <v>0</v>
      </c>
      <c r="K2508" s="2">
        <f t="shared" si="273"/>
        <v>9.9274532264222986E-3</v>
      </c>
      <c r="L2508">
        <f t="shared" si="274"/>
        <v>0</v>
      </c>
      <c r="M2508" s="4">
        <f t="shared" si="275"/>
        <v>2.7638461538461536</v>
      </c>
      <c r="N2508" s="4">
        <f t="shared" si="276"/>
        <v>0</v>
      </c>
      <c r="O2508">
        <f t="shared" si="277"/>
        <v>0</v>
      </c>
      <c r="P2508" s="4">
        <f t="shared" si="278"/>
        <v>-71.86</v>
      </c>
      <c r="Q2508" t="str">
        <f t="shared" si="279"/>
        <v>Inefficient</v>
      </c>
    </row>
    <row r="2509" spans="1:17" x14ac:dyDescent="0.3">
      <c r="A2509" s="1">
        <v>45384</v>
      </c>
      <c r="B2509" t="s">
        <v>3</v>
      </c>
      <c r="C2509" t="s">
        <v>12</v>
      </c>
      <c r="D2509" t="s">
        <v>9</v>
      </c>
      <c r="E2509" t="s">
        <v>8</v>
      </c>
      <c r="F2509">
        <v>2541</v>
      </c>
      <c r="G2509">
        <v>29</v>
      </c>
      <c r="H2509">
        <v>0</v>
      </c>
      <c r="I2509" s="4">
        <v>116.84</v>
      </c>
      <c r="J2509" s="4">
        <v>0</v>
      </c>
      <c r="K2509" s="2">
        <f t="shared" si="273"/>
        <v>1.1412829594647777E-2</v>
      </c>
      <c r="L2509">
        <f t="shared" si="274"/>
        <v>0</v>
      </c>
      <c r="M2509" s="4">
        <f t="shared" si="275"/>
        <v>4.0289655172413799</v>
      </c>
      <c r="N2509" s="4">
        <f t="shared" si="276"/>
        <v>0</v>
      </c>
      <c r="O2509">
        <f t="shared" si="277"/>
        <v>0</v>
      </c>
      <c r="P2509" s="4">
        <f t="shared" si="278"/>
        <v>-116.84</v>
      </c>
      <c r="Q2509" t="str">
        <f t="shared" si="279"/>
        <v>Inefficient</v>
      </c>
    </row>
    <row r="2510" spans="1:17" x14ac:dyDescent="0.3">
      <c r="A2510" s="1">
        <v>45384</v>
      </c>
      <c r="B2510" t="s">
        <v>3</v>
      </c>
      <c r="C2510" t="s">
        <v>12</v>
      </c>
      <c r="D2510" t="s">
        <v>10</v>
      </c>
      <c r="E2510" t="s">
        <v>6</v>
      </c>
      <c r="F2510">
        <v>1142</v>
      </c>
      <c r="G2510">
        <v>31</v>
      </c>
      <c r="H2510">
        <v>1</v>
      </c>
      <c r="I2510" s="4">
        <v>63.07</v>
      </c>
      <c r="J2510" s="4">
        <v>92.1</v>
      </c>
      <c r="K2510" s="2">
        <f t="shared" si="273"/>
        <v>2.7145359019264449E-2</v>
      </c>
      <c r="L2510">
        <f t="shared" si="274"/>
        <v>3.2258064516129031E-2</v>
      </c>
      <c r="M2510" s="4">
        <f t="shared" si="275"/>
        <v>2.0345161290322582</v>
      </c>
      <c r="N2510" s="4">
        <f t="shared" si="276"/>
        <v>63.07</v>
      </c>
      <c r="O2510">
        <f t="shared" si="277"/>
        <v>1.4602822260979862</v>
      </c>
      <c r="P2510" s="4">
        <f t="shared" si="278"/>
        <v>29.029999999999994</v>
      </c>
      <c r="Q2510" t="str">
        <f t="shared" si="279"/>
        <v>Inefficient</v>
      </c>
    </row>
    <row r="2511" spans="1:17" x14ac:dyDescent="0.3">
      <c r="A2511" s="1">
        <v>45384</v>
      </c>
      <c r="B2511" t="s">
        <v>3</v>
      </c>
      <c r="C2511" t="s">
        <v>12</v>
      </c>
      <c r="D2511" t="s">
        <v>10</v>
      </c>
      <c r="E2511" t="s">
        <v>7</v>
      </c>
      <c r="F2511">
        <v>5193</v>
      </c>
      <c r="G2511">
        <v>122</v>
      </c>
      <c r="H2511">
        <v>6</v>
      </c>
      <c r="I2511" s="4">
        <v>251.99</v>
      </c>
      <c r="J2511" s="4">
        <v>558.28</v>
      </c>
      <c r="K2511" s="2">
        <f t="shared" si="273"/>
        <v>2.349316387444637E-2</v>
      </c>
      <c r="L2511">
        <f t="shared" si="274"/>
        <v>4.9180327868852458E-2</v>
      </c>
      <c r="M2511" s="4">
        <f t="shared" si="275"/>
        <v>2.0654918032786886</v>
      </c>
      <c r="N2511" s="4">
        <f t="shared" si="276"/>
        <v>41.998333333333335</v>
      </c>
      <c r="O2511">
        <f t="shared" si="277"/>
        <v>2.2154847414579941</v>
      </c>
      <c r="P2511" s="4">
        <f t="shared" si="278"/>
        <v>306.28999999999996</v>
      </c>
      <c r="Q2511" t="str">
        <f t="shared" si="279"/>
        <v>Inefficient</v>
      </c>
    </row>
    <row r="2512" spans="1:17" x14ac:dyDescent="0.3">
      <c r="A2512" s="1">
        <v>45384</v>
      </c>
      <c r="B2512" t="s">
        <v>3</v>
      </c>
      <c r="C2512" t="s">
        <v>12</v>
      </c>
      <c r="D2512" t="s">
        <v>10</v>
      </c>
      <c r="E2512" t="s">
        <v>8</v>
      </c>
      <c r="F2512">
        <v>2850</v>
      </c>
      <c r="G2512">
        <v>56</v>
      </c>
      <c r="H2512">
        <v>2</v>
      </c>
      <c r="I2512" s="4">
        <v>108.5</v>
      </c>
      <c r="J2512" s="4">
        <v>133.74</v>
      </c>
      <c r="K2512" s="2">
        <f t="shared" si="273"/>
        <v>1.9649122807017545E-2</v>
      </c>
      <c r="L2512">
        <f t="shared" si="274"/>
        <v>3.5714285714285712E-2</v>
      </c>
      <c r="M2512" s="4">
        <f t="shared" si="275"/>
        <v>1.9375</v>
      </c>
      <c r="N2512" s="4">
        <f t="shared" si="276"/>
        <v>54.25</v>
      </c>
      <c r="O2512">
        <f t="shared" si="277"/>
        <v>1.2326267281105991</v>
      </c>
      <c r="P2512" s="4">
        <f t="shared" si="278"/>
        <v>25.240000000000009</v>
      </c>
      <c r="Q2512" t="str">
        <f t="shared" si="279"/>
        <v>Inefficient</v>
      </c>
    </row>
    <row r="2513" spans="1:17" x14ac:dyDescent="0.3">
      <c r="A2513" s="1">
        <v>45385</v>
      </c>
      <c r="B2513" t="s">
        <v>3</v>
      </c>
      <c r="C2513" t="s">
        <v>4</v>
      </c>
      <c r="D2513" t="s">
        <v>5</v>
      </c>
      <c r="E2513" t="s">
        <v>6</v>
      </c>
      <c r="F2513">
        <v>3658</v>
      </c>
      <c r="G2513">
        <v>168</v>
      </c>
      <c r="H2513">
        <v>15</v>
      </c>
      <c r="I2513" s="4">
        <v>218.09</v>
      </c>
      <c r="J2513" s="4">
        <v>947.55</v>
      </c>
      <c r="K2513" s="2">
        <f t="shared" si="273"/>
        <v>4.5926735921268454E-2</v>
      </c>
      <c r="L2513">
        <f t="shared" si="274"/>
        <v>8.9285714285714288E-2</v>
      </c>
      <c r="M2513" s="4">
        <f t="shared" si="275"/>
        <v>1.298154761904762</v>
      </c>
      <c r="N2513" s="4">
        <f t="shared" si="276"/>
        <v>14.539333333333333</v>
      </c>
      <c r="O2513">
        <f t="shared" si="277"/>
        <v>4.344765922325645</v>
      </c>
      <c r="P2513" s="4">
        <f t="shared" si="278"/>
        <v>729.45999999999992</v>
      </c>
      <c r="Q2513" t="str">
        <f t="shared" si="279"/>
        <v>Efficient</v>
      </c>
    </row>
    <row r="2514" spans="1:17" x14ac:dyDescent="0.3">
      <c r="A2514" s="1">
        <v>45385</v>
      </c>
      <c r="B2514" t="s">
        <v>3</v>
      </c>
      <c r="C2514" t="s">
        <v>4</v>
      </c>
      <c r="D2514" t="s">
        <v>5</v>
      </c>
      <c r="E2514" t="s">
        <v>7</v>
      </c>
      <c r="F2514">
        <v>1385</v>
      </c>
      <c r="G2514">
        <v>52</v>
      </c>
      <c r="H2514">
        <v>3</v>
      </c>
      <c r="I2514" s="4">
        <v>87.58</v>
      </c>
      <c r="J2514" s="4">
        <v>271.26</v>
      </c>
      <c r="K2514" s="2">
        <f t="shared" si="273"/>
        <v>3.7545126353790613E-2</v>
      </c>
      <c r="L2514">
        <f t="shared" si="274"/>
        <v>5.7692307692307696E-2</v>
      </c>
      <c r="M2514" s="4">
        <f t="shared" si="275"/>
        <v>1.6842307692307692</v>
      </c>
      <c r="N2514" s="4">
        <f t="shared" si="276"/>
        <v>29.193333333333332</v>
      </c>
      <c r="O2514">
        <f t="shared" si="277"/>
        <v>3.0972824845855218</v>
      </c>
      <c r="P2514" s="4">
        <f t="shared" si="278"/>
        <v>183.68</v>
      </c>
      <c r="Q2514" t="str">
        <f t="shared" si="279"/>
        <v>Inefficient</v>
      </c>
    </row>
    <row r="2515" spans="1:17" x14ac:dyDescent="0.3">
      <c r="A2515" s="1">
        <v>45385</v>
      </c>
      <c r="B2515" t="s">
        <v>3</v>
      </c>
      <c r="C2515" t="s">
        <v>4</v>
      </c>
      <c r="D2515" t="s">
        <v>5</v>
      </c>
      <c r="E2515" t="s">
        <v>8</v>
      </c>
      <c r="F2515">
        <v>405</v>
      </c>
      <c r="G2515">
        <v>16</v>
      </c>
      <c r="H2515">
        <v>1</v>
      </c>
      <c r="I2515" s="4">
        <v>9.89</v>
      </c>
      <c r="J2515" s="4">
        <v>95.22</v>
      </c>
      <c r="K2515" s="2">
        <f t="shared" si="273"/>
        <v>3.9506172839506172E-2</v>
      </c>
      <c r="L2515">
        <f t="shared" si="274"/>
        <v>6.25E-2</v>
      </c>
      <c r="M2515" s="4">
        <f t="shared" si="275"/>
        <v>0.61812500000000004</v>
      </c>
      <c r="N2515" s="4">
        <f t="shared" si="276"/>
        <v>9.89</v>
      </c>
      <c r="O2515">
        <f t="shared" si="277"/>
        <v>9.6279069767441854</v>
      </c>
      <c r="P2515" s="4">
        <f t="shared" si="278"/>
        <v>85.33</v>
      </c>
      <c r="Q2515" t="str">
        <f t="shared" si="279"/>
        <v>Efficient</v>
      </c>
    </row>
    <row r="2516" spans="1:17" x14ac:dyDescent="0.3">
      <c r="A2516" s="1">
        <v>45385</v>
      </c>
      <c r="B2516" t="s">
        <v>3</v>
      </c>
      <c r="C2516" t="s">
        <v>4</v>
      </c>
      <c r="D2516" t="s">
        <v>9</v>
      </c>
      <c r="E2516" t="s">
        <v>6</v>
      </c>
      <c r="F2516">
        <v>3928</v>
      </c>
      <c r="G2516">
        <v>57</v>
      </c>
      <c r="H2516">
        <v>2</v>
      </c>
      <c r="I2516" s="4">
        <v>211.16</v>
      </c>
      <c r="J2516" s="4">
        <v>181.1</v>
      </c>
      <c r="K2516" s="2">
        <f t="shared" si="273"/>
        <v>1.4511201629327902E-2</v>
      </c>
      <c r="L2516">
        <f t="shared" si="274"/>
        <v>3.5087719298245612E-2</v>
      </c>
      <c r="M2516" s="4">
        <f t="shared" si="275"/>
        <v>3.7045614035087717</v>
      </c>
      <c r="N2516" s="4">
        <f t="shared" si="276"/>
        <v>105.58</v>
      </c>
      <c r="O2516">
        <f t="shared" si="277"/>
        <v>0.85764349308581167</v>
      </c>
      <c r="P2516" s="4">
        <f t="shared" si="278"/>
        <v>-30.060000000000002</v>
      </c>
      <c r="Q2516" t="str">
        <f t="shared" si="279"/>
        <v>Inefficient</v>
      </c>
    </row>
    <row r="2517" spans="1:17" x14ac:dyDescent="0.3">
      <c r="A2517" s="1">
        <v>45385</v>
      </c>
      <c r="B2517" t="s">
        <v>3</v>
      </c>
      <c r="C2517" t="s">
        <v>4</v>
      </c>
      <c r="D2517" t="s">
        <v>9</v>
      </c>
      <c r="E2517" t="s">
        <v>7</v>
      </c>
      <c r="F2517">
        <v>3125</v>
      </c>
      <c r="G2517">
        <v>39</v>
      </c>
      <c r="H2517">
        <v>0</v>
      </c>
      <c r="I2517" s="4">
        <v>121.8</v>
      </c>
      <c r="J2517" s="4">
        <v>0</v>
      </c>
      <c r="K2517" s="2">
        <f t="shared" si="273"/>
        <v>1.248E-2</v>
      </c>
      <c r="L2517">
        <f t="shared" si="274"/>
        <v>0</v>
      </c>
      <c r="M2517" s="4">
        <f t="shared" si="275"/>
        <v>3.1230769230769231</v>
      </c>
      <c r="N2517" s="4">
        <f t="shared" si="276"/>
        <v>0</v>
      </c>
      <c r="O2517">
        <f t="shared" si="277"/>
        <v>0</v>
      </c>
      <c r="P2517" s="4">
        <f t="shared" si="278"/>
        <v>-121.8</v>
      </c>
      <c r="Q2517" t="str">
        <f t="shared" si="279"/>
        <v>Inefficient</v>
      </c>
    </row>
    <row r="2518" spans="1:17" x14ac:dyDescent="0.3">
      <c r="A2518" s="1">
        <v>45385</v>
      </c>
      <c r="B2518" t="s">
        <v>3</v>
      </c>
      <c r="C2518" t="s">
        <v>4</v>
      </c>
      <c r="D2518" t="s">
        <v>9</v>
      </c>
      <c r="E2518" t="s">
        <v>8</v>
      </c>
      <c r="F2518">
        <v>170</v>
      </c>
      <c r="G2518">
        <v>2</v>
      </c>
      <c r="H2518">
        <v>0</v>
      </c>
      <c r="I2518" s="4">
        <v>4.24</v>
      </c>
      <c r="J2518" s="4">
        <v>0</v>
      </c>
      <c r="K2518" s="2">
        <f t="shared" si="273"/>
        <v>1.1764705882352941E-2</v>
      </c>
      <c r="L2518">
        <f t="shared" si="274"/>
        <v>0</v>
      </c>
      <c r="M2518" s="4">
        <f t="shared" si="275"/>
        <v>2.12</v>
      </c>
      <c r="N2518" s="4">
        <f t="shared" si="276"/>
        <v>0</v>
      </c>
      <c r="O2518">
        <f t="shared" si="277"/>
        <v>0</v>
      </c>
      <c r="P2518" s="4">
        <f t="shared" si="278"/>
        <v>-4.24</v>
      </c>
      <c r="Q2518" t="str">
        <f t="shared" si="279"/>
        <v>Inefficient</v>
      </c>
    </row>
    <row r="2519" spans="1:17" x14ac:dyDescent="0.3">
      <c r="A2519" s="1">
        <v>45385</v>
      </c>
      <c r="B2519" t="s">
        <v>3</v>
      </c>
      <c r="C2519" t="s">
        <v>4</v>
      </c>
      <c r="D2519" t="s">
        <v>10</v>
      </c>
      <c r="E2519" t="s">
        <v>6</v>
      </c>
      <c r="F2519">
        <v>2343</v>
      </c>
      <c r="G2519">
        <v>48</v>
      </c>
      <c r="H2519">
        <v>3</v>
      </c>
      <c r="I2519" s="4">
        <v>87.63</v>
      </c>
      <c r="J2519" s="4">
        <v>221.93</v>
      </c>
      <c r="K2519" s="2">
        <f t="shared" si="273"/>
        <v>2.0486555697823303E-2</v>
      </c>
      <c r="L2519">
        <f t="shared" si="274"/>
        <v>6.25E-2</v>
      </c>
      <c r="M2519" s="4">
        <f t="shared" si="275"/>
        <v>1.8256249999999998</v>
      </c>
      <c r="N2519" s="4">
        <f t="shared" si="276"/>
        <v>29.209999999999997</v>
      </c>
      <c r="O2519">
        <f t="shared" si="277"/>
        <v>2.5325801666096086</v>
      </c>
      <c r="P2519" s="4">
        <f t="shared" si="278"/>
        <v>134.30000000000001</v>
      </c>
      <c r="Q2519" t="str">
        <f t="shared" si="279"/>
        <v>Inefficient</v>
      </c>
    </row>
    <row r="2520" spans="1:17" x14ac:dyDescent="0.3">
      <c r="A2520" s="1">
        <v>45385</v>
      </c>
      <c r="B2520" t="s">
        <v>3</v>
      </c>
      <c r="C2520" t="s">
        <v>4</v>
      </c>
      <c r="D2520" t="s">
        <v>10</v>
      </c>
      <c r="E2520" t="s">
        <v>7</v>
      </c>
      <c r="F2520">
        <v>3850</v>
      </c>
      <c r="G2520">
        <v>105</v>
      </c>
      <c r="H2520">
        <v>7</v>
      </c>
      <c r="I2520" s="4">
        <v>178.08</v>
      </c>
      <c r="J2520" s="4">
        <v>395.76</v>
      </c>
      <c r="K2520" s="2">
        <f t="shared" si="273"/>
        <v>2.7272727272727271E-2</v>
      </c>
      <c r="L2520">
        <f t="shared" si="274"/>
        <v>6.6666666666666666E-2</v>
      </c>
      <c r="M2520" s="4">
        <f t="shared" si="275"/>
        <v>1.6960000000000002</v>
      </c>
      <c r="N2520" s="4">
        <f t="shared" si="276"/>
        <v>25.44</v>
      </c>
      <c r="O2520">
        <f t="shared" si="277"/>
        <v>2.2223719676549862</v>
      </c>
      <c r="P2520" s="4">
        <f t="shared" si="278"/>
        <v>217.67999999999998</v>
      </c>
      <c r="Q2520" t="str">
        <f t="shared" si="279"/>
        <v>Inefficient</v>
      </c>
    </row>
    <row r="2521" spans="1:17" x14ac:dyDescent="0.3">
      <c r="A2521" s="1">
        <v>45385</v>
      </c>
      <c r="B2521" t="s">
        <v>3</v>
      </c>
      <c r="C2521" t="s">
        <v>4</v>
      </c>
      <c r="D2521" t="s">
        <v>10</v>
      </c>
      <c r="E2521" t="s">
        <v>8</v>
      </c>
      <c r="F2521">
        <v>121</v>
      </c>
      <c r="G2521">
        <v>1</v>
      </c>
      <c r="H2521">
        <v>0</v>
      </c>
      <c r="I2521" s="4">
        <v>3.46</v>
      </c>
      <c r="J2521" s="4">
        <v>0</v>
      </c>
      <c r="K2521" s="2">
        <f t="shared" si="273"/>
        <v>8.2644628099173556E-3</v>
      </c>
      <c r="L2521">
        <f t="shared" si="274"/>
        <v>0</v>
      </c>
      <c r="M2521" s="4">
        <f t="shared" si="275"/>
        <v>3.46</v>
      </c>
      <c r="N2521" s="4">
        <f t="shared" si="276"/>
        <v>0</v>
      </c>
      <c r="O2521">
        <f t="shared" si="277"/>
        <v>0</v>
      </c>
      <c r="P2521" s="4">
        <f t="shared" si="278"/>
        <v>-3.46</v>
      </c>
      <c r="Q2521" t="str">
        <f t="shared" si="279"/>
        <v>Inefficient</v>
      </c>
    </row>
    <row r="2522" spans="1:17" x14ac:dyDescent="0.3">
      <c r="A2522" s="1">
        <v>45385</v>
      </c>
      <c r="B2522" t="s">
        <v>3</v>
      </c>
      <c r="C2522" t="s">
        <v>11</v>
      </c>
      <c r="D2522" t="s">
        <v>5</v>
      </c>
      <c r="E2522" t="s">
        <v>6</v>
      </c>
      <c r="F2522">
        <v>3713</v>
      </c>
      <c r="G2522">
        <v>163</v>
      </c>
      <c r="H2522">
        <v>14</v>
      </c>
      <c r="I2522" s="4">
        <v>218.04</v>
      </c>
      <c r="J2522" s="4">
        <v>946.01</v>
      </c>
      <c r="K2522" s="2">
        <f t="shared" si="273"/>
        <v>4.3899811473202259E-2</v>
      </c>
      <c r="L2522">
        <f t="shared" si="274"/>
        <v>8.5889570552147243E-2</v>
      </c>
      <c r="M2522" s="4">
        <f t="shared" si="275"/>
        <v>1.3376687116564416</v>
      </c>
      <c r="N2522" s="4">
        <f t="shared" si="276"/>
        <v>15.574285714285713</v>
      </c>
      <c r="O2522">
        <f t="shared" si="277"/>
        <v>4.3386993212254632</v>
      </c>
      <c r="P2522" s="4">
        <f t="shared" si="278"/>
        <v>727.97</v>
      </c>
      <c r="Q2522" t="str">
        <f t="shared" si="279"/>
        <v>Efficient</v>
      </c>
    </row>
    <row r="2523" spans="1:17" x14ac:dyDescent="0.3">
      <c r="A2523" s="1">
        <v>45385</v>
      </c>
      <c r="B2523" t="s">
        <v>3</v>
      </c>
      <c r="C2523" t="s">
        <v>11</v>
      </c>
      <c r="D2523" t="s">
        <v>5</v>
      </c>
      <c r="E2523" t="s">
        <v>7</v>
      </c>
      <c r="F2523">
        <v>548</v>
      </c>
      <c r="G2523">
        <v>13</v>
      </c>
      <c r="H2523">
        <v>0</v>
      </c>
      <c r="I2523" s="4">
        <v>33.4</v>
      </c>
      <c r="J2523" s="4">
        <v>0</v>
      </c>
      <c r="K2523" s="2">
        <f t="shared" si="273"/>
        <v>2.3722627737226276E-2</v>
      </c>
      <c r="L2523">
        <f t="shared" si="274"/>
        <v>0</v>
      </c>
      <c r="M2523" s="4">
        <f t="shared" si="275"/>
        <v>2.569230769230769</v>
      </c>
      <c r="N2523" s="4">
        <f t="shared" si="276"/>
        <v>0</v>
      </c>
      <c r="O2523">
        <f t="shared" si="277"/>
        <v>0</v>
      </c>
      <c r="P2523" s="4">
        <f t="shared" si="278"/>
        <v>-33.4</v>
      </c>
      <c r="Q2523" t="str">
        <f t="shared" si="279"/>
        <v>Inefficient</v>
      </c>
    </row>
    <row r="2524" spans="1:17" x14ac:dyDescent="0.3">
      <c r="A2524" s="1">
        <v>45385</v>
      </c>
      <c r="B2524" t="s">
        <v>3</v>
      </c>
      <c r="C2524" t="s">
        <v>11</v>
      </c>
      <c r="D2524" t="s">
        <v>5</v>
      </c>
      <c r="E2524" t="s">
        <v>8</v>
      </c>
      <c r="F2524">
        <v>262</v>
      </c>
      <c r="G2524">
        <v>6</v>
      </c>
      <c r="H2524">
        <v>0</v>
      </c>
      <c r="I2524" s="4">
        <v>6.29</v>
      </c>
      <c r="J2524" s="4">
        <v>0</v>
      </c>
      <c r="K2524" s="2">
        <f t="shared" si="273"/>
        <v>2.2900763358778626E-2</v>
      </c>
      <c r="L2524">
        <f t="shared" si="274"/>
        <v>0</v>
      </c>
      <c r="M2524" s="4">
        <f t="shared" si="275"/>
        <v>1.0483333333333333</v>
      </c>
      <c r="N2524" s="4">
        <f t="shared" si="276"/>
        <v>0</v>
      </c>
      <c r="O2524">
        <f t="shared" si="277"/>
        <v>0</v>
      </c>
      <c r="P2524" s="4">
        <f t="shared" si="278"/>
        <v>-6.29</v>
      </c>
      <c r="Q2524" t="str">
        <f t="shared" si="279"/>
        <v>Inefficient</v>
      </c>
    </row>
    <row r="2525" spans="1:17" x14ac:dyDescent="0.3">
      <c r="A2525" s="1">
        <v>45385</v>
      </c>
      <c r="B2525" t="s">
        <v>3</v>
      </c>
      <c r="C2525" t="s">
        <v>11</v>
      </c>
      <c r="D2525" t="s">
        <v>9</v>
      </c>
      <c r="E2525" t="s">
        <v>6</v>
      </c>
      <c r="F2525">
        <v>4195</v>
      </c>
      <c r="G2525">
        <v>40</v>
      </c>
      <c r="H2525">
        <v>1</v>
      </c>
      <c r="I2525" s="4">
        <v>229.3</v>
      </c>
      <c r="J2525" s="4">
        <v>64.67</v>
      </c>
      <c r="K2525" s="2">
        <f t="shared" si="273"/>
        <v>9.5351609058402856E-3</v>
      </c>
      <c r="L2525">
        <f t="shared" si="274"/>
        <v>2.5000000000000001E-2</v>
      </c>
      <c r="M2525" s="4">
        <f t="shared" si="275"/>
        <v>5.7324999999999999</v>
      </c>
      <c r="N2525" s="4">
        <f t="shared" si="276"/>
        <v>229.3</v>
      </c>
      <c r="O2525">
        <f t="shared" si="277"/>
        <v>0.28203227213257742</v>
      </c>
      <c r="P2525" s="4">
        <f t="shared" si="278"/>
        <v>-164.63</v>
      </c>
      <c r="Q2525" t="str">
        <f t="shared" si="279"/>
        <v>Inefficient</v>
      </c>
    </row>
    <row r="2526" spans="1:17" x14ac:dyDescent="0.3">
      <c r="A2526" s="1">
        <v>45385</v>
      </c>
      <c r="B2526" t="s">
        <v>3</v>
      </c>
      <c r="C2526" t="s">
        <v>11</v>
      </c>
      <c r="D2526" t="s">
        <v>9</v>
      </c>
      <c r="E2526" t="s">
        <v>7</v>
      </c>
      <c r="F2526">
        <v>842</v>
      </c>
      <c r="G2526">
        <v>7</v>
      </c>
      <c r="H2526">
        <v>0</v>
      </c>
      <c r="I2526" s="4">
        <v>21.1</v>
      </c>
      <c r="J2526" s="4">
        <v>0</v>
      </c>
      <c r="K2526" s="2">
        <f t="shared" si="273"/>
        <v>8.3135391923990498E-3</v>
      </c>
      <c r="L2526">
        <f t="shared" si="274"/>
        <v>0</v>
      </c>
      <c r="M2526" s="4">
        <f t="shared" si="275"/>
        <v>3.0142857142857147</v>
      </c>
      <c r="N2526" s="4">
        <f t="shared" si="276"/>
        <v>0</v>
      </c>
      <c r="O2526">
        <f t="shared" si="277"/>
        <v>0</v>
      </c>
      <c r="P2526" s="4">
        <f t="shared" si="278"/>
        <v>-21.1</v>
      </c>
      <c r="Q2526" t="str">
        <f t="shared" si="279"/>
        <v>Inefficient</v>
      </c>
    </row>
    <row r="2527" spans="1:17" x14ac:dyDescent="0.3">
      <c r="A2527" s="1">
        <v>45385</v>
      </c>
      <c r="B2527" t="s">
        <v>3</v>
      </c>
      <c r="C2527" t="s">
        <v>11</v>
      </c>
      <c r="D2527" t="s">
        <v>9</v>
      </c>
      <c r="E2527" t="s">
        <v>8</v>
      </c>
      <c r="F2527">
        <v>374</v>
      </c>
      <c r="G2527">
        <v>6</v>
      </c>
      <c r="H2527">
        <v>0</v>
      </c>
      <c r="I2527" s="4">
        <v>14.35</v>
      </c>
      <c r="J2527" s="4">
        <v>0</v>
      </c>
      <c r="K2527" s="2">
        <f t="shared" si="273"/>
        <v>1.6042780748663103E-2</v>
      </c>
      <c r="L2527">
        <f t="shared" si="274"/>
        <v>0</v>
      </c>
      <c r="M2527" s="4">
        <f t="shared" si="275"/>
        <v>2.3916666666666666</v>
      </c>
      <c r="N2527" s="4">
        <f t="shared" si="276"/>
        <v>0</v>
      </c>
      <c r="O2527">
        <f t="shared" si="277"/>
        <v>0</v>
      </c>
      <c r="P2527" s="4">
        <f t="shared" si="278"/>
        <v>-14.35</v>
      </c>
      <c r="Q2527" t="str">
        <f t="shared" si="279"/>
        <v>Inefficient</v>
      </c>
    </row>
    <row r="2528" spans="1:17" x14ac:dyDescent="0.3">
      <c r="A2528" s="1">
        <v>45385</v>
      </c>
      <c r="B2528" t="s">
        <v>3</v>
      </c>
      <c r="C2528" t="s">
        <v>11</v>
      </c>
      <c r="D2528" t="s">
        <v>10</v>
      </c>
      <c r="E2528" t="s">
        <v>6</v>
      </c>
      <c r="F2528">
        <v>2567</v>
      </c>
      <c r="G2528">
        <v>72</v>
      </c>
      <c r="H2528">
        <v>4</v>
      </c>
      <c r="I2528" s="4">
        <v>161.94999999999999</v>
      </c>
      <c r="J2528" s="4">
        <v>263.93</v>
      </c>
      <c r="K2528" s="2">
        <f t="shared" si="273"/>
        <v>2.8048305414881184E-2</v>
      </c>
      <c r="L2528">
        <f t="shared" si="274"/>
        <v>5.5555555555555552E-2</v>
      </c>
      <c r="M2528" s="4">
        <f t="shared" si="275"/>
        <v>2.2493055555555554</v>
      </c>
      <c r="N2528" s="4">
        <f t="shared" si="276"/>
        <v>40.487499999999997</v>
      </c>
      <c r="O2528">
        <f t="shared" si="277"/>
        <v>1.62970052485335</v>
      </c>
      <c r="P2528" s="4">
        <f t="shared" si="278"/>
        <v>101.98000000000002</v>
      </c>
      <c r="Q2528" t="str">
        <f t="shared" si="279"/>
        <v>Inefficient</v>
      </c>
    </row>
    <row r="2529" spans="1:17" x14ac:dyDescent="0.3">
      <c r="A2529" s="1">
        <v>45385</v>
      </c>
      <c r="B2529" t="s">
        <v>3</v>
      </c>
      <c r="C2529" t="s">
        <v>11</v>
      </c>
      <c r="D2529" t="s">
        <v>10</v>
      </c>
      <c r="E2529" t="s">
        <v>7</v>
      </c>
      <c r="F2529">
        <v>440</v>
      </c>
      <c r="G2529">
        <v>11</v>
      </c>
      <c r="H2529">
        <v>0</v>
      </c>
      <c r="I2529" s="4">
        <v>25.43</v>
      </c>
      <c r="J2529" s="4">
        <v>0</v>
      </c>
      <c r="K2529" s="2">
        <f t="shared" si="273"/>
        <v>2.5000000000000001E-2</v>
      </c>
      <c r="L2529">
        <f t="shared" si="274"/>
        <v>0</v>
      </c>
      <c r="M2529" s="4">
        <f t="shared" si="275"/>
        <v>2.311818181818182</v>
      </c>
      <c r="N2529" s="4">
        <f t="shared" si="276"/>
        <v>0</v>
      </c>
      <c r="O2529">
        <f t="shared" si="277"/>
        <v>0</v>
      </c>
      <c r="P2529" s="4">
        <f t="shared" si="278"/>
        <v>-25.43</v>
      </c>
      <c r="Q2529" t="str">
        <f t="shared" si="279"/>
        <v>Inefficient</v>
      </c>
    </row>
    <row r="2530" spans="1:17" x14ac:dyDescent="0.3">
      <c r="A2530" s="1">
        <v>45385</v>
      </c>
      <c r="B2530" t="s">
        <v>3</v>
      </c>
      <c r="C2530" t="s">
        <v>11</v>
      </c>
      <c r="D2530" t="s">
        <v>10</v>
      </c>
      <c r="E2530" t="s">
        <v>8</v>
      </c>
      <c r="F2530">
        <v>498</v>
      </c>
      <c r="G2530">
        <v>14</v>
      </c>
      <c r="H2530">
        <v>0</v>
      </c>
      <c r="I2530" s="4">
        <v>21.23</v>
      </c>
      <c r="J2530" s="4">
        <v>0</v>
      </c>
      <c r="K2530" s="2">
        <f t="shared" si="273"/>
        <v>2.8112449799196786E-2</v>
      </c>
      <c r="L2530">
        <f t="shared" si="274"/>
        <v>0</v>
      </c>
      <c r="M2530" s="4">
        <f t="shared" si="275"/>
        <v>1.5164285714285715</v>
      </c>
      <c r="N2530" s="4">
        <f t="shared" si="276"/>
        <v>0</v>
      </c>
      <c r="O2530">
        <f t="shared" si="277"/>
        <v>0</v>
      </c>
      <c r="P2530" s="4">
        <f t="shared" si="278"/>
        <v>-21.23</v>
      </c>
      <c r="Q2530" t="str">
        <f t="shared" si="279"/>
        <v>Inefficient</v>
      </c>
    </row>
    <row r="2531" spans="1:17" x14ac:dyDescent="0.3">
      <c r="A2531" s="1">
        <v>45385</v>
      </c>
      <c r="B2531" t="s">
        <v>3</v>
      </c>
      <c r="C2531" t="s">
        <v>12</v>
      </c>
      <c r="D2531" t="s">
        <v>5</v>
      </c>
      <c r="E2531" t="s">
        <v>6</v>
      </c>
      <c r="F2531">
        <v>1375</v>
      </c>
      <c r="G2531">
        <v>28</v>
      </c>
      <c r="H2531">
        <v>2</v>
      </c>
      <c r="I2531" s="4">
        <v>64.3</v>
      </c>
      <c r="J2531" s="4">
        <v>167.84</v>
      </c>
      <c r="K2531" s="2">
        <f t="shared" si="273"/>
        <v>2.0363636363636365E-2</v>
      </c>
      <c r="L2531">
        <f t="shared" si="274"/>
        <v>7.1428571428571425E-2</v>
      </c>
      <c r="M2531" s="4">
        <f t="shared" si="275"/>
        <v>2.2964285714285713</v>
      </c>
      <c r="N2531" s="4">
        <f t="shared" si="276"/>
        <v>32.15</v>
      </c>
      <c r="O2531">
        <f t="shared" si="277"/>
        <v>2.6102643856920684</v>
      </c>
      <c r="P2531" s="4">
        <f t="shared" si="278"/>
        <v>103.54</v>
      </c>
      <c r="Q2531" t="str">
        <f t="shared" si="279"/>
        <v>Inefficient</v>
      </c>
    </row>
    <row r="2532" spans="1:17" x14ac:dyDescent="0.3">
      <c r="A2532" s="1">
        <v>45385</v>
      </c>
      <c r="B2532" t="s">
        <v>3</v>
      </c>
      <c r="C2532" t="s">
        <v>12</v>
      </c>
      <c r="D2532" t="s">
        <v>5</v>
      </c>
      <c r="E2532" t="s">
        <v>7</v>
      </c>
      <c r="F2532">
        <v>2056</v>
      </c>
      <c r="G2532">
        <v>91</v>
      </c>
      <c r="H2532">
        <v>7</v>
      </c>
      <c r="I2532" s="4">
        <v>101.21</v>
      </c>
      <c r="J2532" s="4">
        <v>375.89</v>
      </c>
      <c r="K2532" s="2">
        <f t="shared" si="273"/>
        <v>4.4260700389105061E-2</v>
      </c>
      <c r="L2532">
        <f t="shared" si="274"/>
        <v>7.6923076923076927E-2</v>
      </c>
      <c r="M2532" s="4">
        <f t="shared" si="275"/>
        <v>1.1121978021978021</v>
      </c>
      <c r="N2532" s="4">
        <f t="shared" si="276"/>
        <v>14.458571428571428</v>
      </c>
      <c r="O2532">
        <f t="shared" si="277"/>
        <v>3.7139610710404112</v>
      </c>
      <c r="P2532" s="4">
        <f t="shared" si="278"/>
        <v>274.68</v>
      </c>
      <c r="Q2532" t="str">
        <f t="shared" si="279"/>
        <v>Efficient</v>
      </c>
    </row>
    <row r="2533" spans="1:17" x14ac:dyDescent="0.3">
      <c r="A2533" s="1">
        <v>45385</v>
      </c>
      <c r="B2533" t="s">
        <v>3</v>
      </c>
      <c r="C2533" t="s">
        <v>12</v>
      </c>
      <c r="D2533" t="s">
        <v>5</v>
      </c>
      <c r="E2533" t="s">
        <v>8</v>
      </c>
      <c r="F2533">
        <v>1960</v>
      </c>
      <c r="G2533">
        <v>84</v>
      </c>
      <c r="H2533">
        <v>7</v>
      </c>
      <c r="I2533" s="4">
        <v>49.53</v>
      </c>
      <c r="J2533" s="4">
        <v>408.98</v>
      </c>
      <c r="K2533" s="2">
        <f t="shared" si="273"/>
        <v>4.2857142857142858E-2</v>
      </c>
      <c r="L2533">
        <f t="shared" si="274"/>
        <v>8.3333333333333329E-2</v>
      </c>
      <c r="M2533" s="4">
        <f t="shared" si="275"/>
        <v>0.58964285714285714</v>
      </c>
      <c r="N2533" s="4">
        <f t="shared" si="276"/>
        <v>7.0757142857142856</v>
      </c>
      <c r="O2533">
        <f t="shared" si="277"/>
        <v>8.257217847769029</v>
      </c>
      <c r="P2533" s="4">
        <f t="shared" si="278"/>
        <v>359.45000000000005</v>
      </c>
      <c r="Q2533" t="str">
        <f t="shared" si="279"/>
        <v>Efficient</v>
      </c>
    </row>
    <row r="2534" spans="1:17" x14ac:dyDescent="0.3">
      <c r="A2534" s="1">
        <v>45385</v>
      </c>
      <c r="B2534" t="s">
        <v>3</v>
      </c>
      <c r="C2534" t="s">
        <v>12</v>
      </c>
      <c r="D2534" t="s">
        <v>9</v>
      </c>
      <c r="E2534" t="s">
        <v>6</v>
      </c>
      <c r="F2534">
        <v>1345</v>
      </c>
      <c r="G2534">
        <v>14</v>
      </c>
      <c r="H2534">
        <v>0</v>
      </c>
      <c r="I2534" s="4">
        <v>83.25</v>
      </c>
      <c r="J2534" s="4">
        <v>0</v>
      </c>
      <c r="K2534" s="2">
        <f t="shared" si="273"/>
        <v>1.0408921933085501E-2</v>
      </c>
      <c r="L2534">
        <f t="shared" si="274"/>
        <v>0</v>
      </c>
      <c r="M2534" s="4">
        <f t="shared" si="275"/>
        <v>5.9464285714285712</v>
      </c>
      <c r="N2534" s="4">
        <f t="shared" si="276"/>
        <v>0</v>
      </c>
      <c r="O2534">
        <f t="shared" si="277"/>
        <v>0</v>
      </c>
      <c r="P2534" s="4">
        <f t="shared" si="278"/>
        <v>-83.25</v>
      </c>
      <c r="Q2534" t="str">
        <f t="shared" si="279"/>
        <v>Inefficient</v>
      </c>
    </row>
    <row r="2535" spans="1:17" x14ac:dyDescent="0.3">
      <c r="A2535" s="1">
        <v>45385</v>
      </c>
      <c r="B2535" t="s">
        <v>3</v>
      </c>
      <c r="C2535" t="s">
        <v>12</v>
      </c>
      <c r="D2535" t="s">
        <v>9</v>
      </c>
      <c r="E2535" t="s">
        <v>7</v>
      </c>
      <c r="F2535">
        <v>3405</v>
      </c>
      <c r="G2535">
        <v>63</v>
      </c>
      <c r="H2535">
        <v>1</v>
      </c>
      <c r="I2535" s="4">
        <v>84.35</v>
      </c>
      <c r="J2535" s="4">
        <v>65.27</v>
      </c>
      <c r="K2535" s="2">
        <f t="shared" si="273"/>
        <v>1.8502202643171806E-2</v>
      </c>
      <c r="L2535">
        <f t="shared" si="274"/>
        <v>1.5873015873015872E-2</v>
      </c>
      <c r="M2535" s="4">
        <f t="shared" si="275"/>
        <v>1.3388888888888888</v>
      </c>
      <c r="N2535" s="4">
        <f t="shared" si="276"/>
        <v>84.35</v>
      </c>
      <c r="O2535">
        <f t="shared" si="277"/>
        <v>0.77379964433906345</v>
      </c>
      <c r="P2535" s="4">
        <f t="shared" si="278"/>
        <v>-19.079999999999998</v>
      </c>
      <c r="Q2535" t="str">
        <f t="shared" si="279"/>
        <v>Inefficient</v>
      </c>
    </row>
    <row r="2536" spans="1:17" x14ac:dyDescent="0.3">
      <c r="A2536" s="1">
        <v>45385</v>
      </c>
      <c r="B2536" t="s">
        <v>3</v>
      </c>
      <c r="C2536" t="s">
        <v>12</v>
      </c>
      <c r="D2536" t="s">
        <v>9</v>
      </c>
      <c r="E2536" t="s">
        <v>8</v>
      </c>
      <c r="F2536">
        <v>2233</v>
      </c>
      <c r="G2536">
        <v>39</v>
      </c>
      <c r="H2536">
        <v>1</v>
      </c>
      <c r="I2536" s="4">
        <v>53.04</v>
      </c>
      <c r="J2536" s="4">
        <v>66.84</v>
      </c>
      <c r="K2536" s="2">
        <f t="shared" si="273"/>
        <v>1.7465293327362293E-2</v>
      </c>
      <c r="L2536">
        <f t="shared" si="274"/>
        <v>2.564102564102564E-2</v>
      </c>
      <c r="M2536" s="4">
        <f t="shared" si="275"/>
        <v>1.3599999999999999</v>
      </c>
      <c r="N2536" s="4">
        <f t="shared" si="276"/>
        <v>53.04</v>
      </c>
      <c r="O2536">
        <f t="shared" si="277"/>
        <v>1.2601809954751133</v>
      </c>
      <c r="P2536" s="4">
        <f t="shared" si="278"/>
        <v>13.800000000000004</v>
      </c>
      <c r="Q2536" t="str">
        <f t="shared" si="279"/>
        <v>Inefficient</v>
      </c>
    </row>
    <row r="2537" spans="1:17" x14ac:dyDescent="0.3">
      <c r="A2537" s="1">
        <v>45385</v>
      </c>
      <c r="B2537" t="s">
        <v>3</v>
      </c>
      <c r="C2537" t="s">
        <v>12</v>
      </c>
      <c r="D2537" t="s">
        <v>10</v>
      </c>
      <c r="E2537" t="s">
        <v>6</v>
      </c>
      <c r="F2537">
        <v>1000</v>
      </c>
      <c r="G2537">
        <v>24</v>
      </c>
      <c r="H2537">
        <v>1</v>
      </c>
      <c r="I2537" s="4">
        <v>40.869999999999997</v>
      </c>
      <c r="J2537" s="4">
        <v>70.8</v>
      </c>
      <c r="K2537" s="2">
        <f t="shared" si="273"/>
        <v>2.4E-2</v>
      </c>
      <c r="L2537">
        <f t="shared" si="274"/>
        <v>4.1666666666666664E-2</v>
      </c>
      <c r="M2537" s="4">
        <f t="shared" si="275"/>
        <v>1.7029166666666666</v>
      </c>
      <c r="N2537" s="4">
        <f t="shared" si="276"/>
        <v>40.869999999999997</v>
      </c>
      <c r="O2537">
        <f t="shared" si="277"/>
        <v>1.7323219965745045</v>
      </c>
      <c r="P2537" s="4">
        <f t="shared" si="278"/>
        <v>29.93</v>
      </c>
      <c r="Q2537" t="str">
        <f t="shared" si="279"/>
        <v>Inefficient</v>
      </c>
    </row>
    <row r="2538" spans="1:17" x14ac:dyDescent="0.3">
      <c r="A2538" s="1">
        <v>45385</v>
      </c>
      <c r="B2538" t="s">
        <v>3</v>
      </c>
      <c r="C2538" t="s">
        <v>12</v>
      </c>
      <c r="D2538" t="s">
        <v>10</v>
      </c>
      <c r="E2538" t="s">
        <v>7</v>
      </c>
      <c r="F2538">
        <v>2122</v>
      </c>
      <c r="G2538">
        <v>34</v>
      </c>
      <c r="H2538">
        <v>1</v>
      </c>
      <c r="I2538" s="4">
        <v>99.98</v>
      </c>
      <c r="J2538" s="4">
        <v>60.91</v>
      </c>
      <c r="K2538" s="2">
        <f t="shared" si="273"/>
        <v>1.6022620169651274E-2</v>
      </c>
      <c r="L2538">
        <f t="shared" si="274"/>
        <v>2.9411764705882353E-2</v>
      </c>
      <c r="M2538" s="4">
        <f t="shared" si="275"/>
        <v>2.9405882352941179</v>
      </c>
      <c r="N2538" s="4">
        <f t="shared" si="276"/>
        <v>99.98</v>
      </c>
      <c r="O2538">
        <f t="shared" si="277"/>
        <v>0.60922184436887372</v>
      </c>
      <c r="P2538" s="4">
        <f t="shared" si="278"/>
        <v>-39.070000000000007</v>
      </c>
      <c r="Q2538" t="str">
        <f t="shared" si="279"/>
        <v>Inefficient</v>
      </c>
    </row>
    <row r="2539" spans="1:17" x14ac:dyDescent="0.3">
      <c r="A2539" s="1">
        <v>45385</v>
      </c>
      <c r="B2539" t="s">
        <v>3</v>
      </c>
      <c r="C2539" t="s">
        <v>12</v>
      </c>
      <c r="D2539" t="s">
        <v>10</v>
      </c>
      <c r="E2539" t="s">
        <v>8</v>
      </c>
      <c r="F2539">
        <v>1480</v>
      </c>
      <c r="G2539">
        <v>41</v>
      </c>
      <c r="H2539">
        <v>1</v>
      </c>
      <c r="I2539" s="4">
        <v>84.21</v>
      </c>
      <c r="J2539" s="4">
        <v>64.11</v>
      </c>
      <c r="K2539" s="2">
        <f t="shared" si="273"/>
        <v>2.7702702702702704E-2</v>
      </c>
      <c r="L2539">
        <f t="shared" si="274"/>
        <v>2.4390243902439025E-2</v>
      </c>
      <c r="M2539" s="4">
        <f t="shared" si="275"/>
        <v>2.0539024390243901</v>
      </c>
      <c r="N2539" s="4">
        <f t="shared" si="276"/>
        <v>84.21</v>
      </c>
      <c r="O2539">
        <f t="shared" si="277"/>
        <v>0.76131100819380126</v>
      </c>
      <c r="P2539" s="4">
        <f t="shared" si="278"/>
        <v>-20.099999999999994</v>
      </c>
      <c r="Q2539" t="str">
        <f t="shared" si="279"/>
        <v>Inefficient</v>
      </c>
    </row>
    <row r="2540" spans="1:17" x14ac:dyDescent="0.3">
      <c r="A2540" s="1">
        <v>45386</v>
      </c>
      <c r="B2540" t="s">
        <v>3</v>
      </c>
      <c r="C2540" t="s">
        <v>4</v>
      </c>
      <c r="D2540" t="s">
        <v>5</v>
      </c>
      <c r="E2540" t="s">
        <v>6</v>
      </c>
      <c r="F2540">
        <v>2521</v>
      </c>
      <c r="G2540">
        <v>85</v>
      </c>
      <c r="H2540">
        <v>4</v>
      </c>
      <c r="I2540" s="4">
        <v>141.22</v>
      </c>
      <c r="J2540" s="4">
        <v>265.77</v>
      </c>
      <c r="K2540" s="2">
        <f t="shared" si="273"/>
        <v>3.3716779055930186E-2</v>
      </c>
      <c r="L2540">
        <f t="shared" si="274"/>
        <v>4.7058823529411764E-2</v>
      </c>
      <c r="M2540" s="4">
        <f t="shared" si="275"/>
        <v>1.6614117647058824</v>
      </c>
      <c r="N2540" s="4">
        <f t="shared" si="276"/>
        <v>35.305</v>
      </c>
      <c r="O2540">
        <f t="shared" si="277"/>
        <v>1.8819572298541283</v>
      </c>
      <c r="P2540" s="4">
        <f t="shared" si="278"/>
        <v>124.54999999999998</v>
      </c>
      <c r="Q2540" t="str">
        <f t="shared" si="279"/>
        <v>Inefficient</v>
      </c>
    </row>
    <row r="2541" spans="1:17" x14ac:dyDescent="0.3">
      <c r="A2541" s="1">
        <v>45386</v>
      </c>
      <c r="B2541" t="s">
        <v>3</v>
      </c>
      <c r="C2541" t="s">
        <v>4</v>
      </c>
      <c r="D2541" t="s">
        <v>5</v>
      </c>
      <c r="E2541" t="s">
        <v>7</v>
      </c>
      <c r="F2541">
        <v>2653</v>
      </c>
      <c r="G2541">
        <v>111</v>
      </c>
      <c r="H2541">
        <v>7</v>
      </c>
      <c r="I2541" s="4">
        <v>94.96</v>
      </c>
      <c r="J2541" s="4">
        <v>652.66999999999996</v>
      </c>
      <c r="K2541" s="2">
        <f t="shared" si="273"/>
        <v>4.1839427063701473E-2</v>
      </c>
      <c r="L2541">
        <f t="shared" si="274"/>
        <v>6.3063063063063057E-2</v>
      </c>
      <c r="M2541" s="4">
        <f t="shared" si="275"/>
        <v>0.85549549549549542</v>
      </c>
      <c r="N2541" s="4">
        <f t="shared" si="276"/>
        <v>13.565714285714284</v>
      </c>
      <c r="O2541">
        <f t="shared" si="277"/>
        <v>6.8731044650379109</v>
      </c>
      <c r="P2541" s="4">
        <f t="shared" si="278"/>
        <v>557.70999999999992</v>
      </c>
      <c r="Q2541" t="str">
        <f t="shared" si="279"/>
        <v>Efficient</v>
      </c>
    </row>
    <row r="2542" spans="1:17" x14ac:dyDescent="0.3">
      <c r="A2542" s="1">
        <v>45386</v>
      </c>
      <c r="B2542" t="s">
        <v>3</v>
      </c>
      <c r="C2542" t="s">
        <v>4</v>
      </c>
      <c r="D2542" t="s">
        <v>5</v>
      </c>
      <c r="E2542" t="s">
        <v>8</v>
      </c>
      <c r="F2542">
        <v>315</v>
      </c>
      <c r="G2542">
        <v>8</v>
      </c>
      <c r="H2542">
        <v>0</v>
      </c>
      <c r="I2542" s="4">
        <v>13.85</v>
      </c>
      <c r="J2542" s="4">
        <v>0</v>
      </c>
      <c r="K2542" s="2">
        <f t="shared" si="273"/>
        <v>2.5396825396825397E-2</v>
      </c>
      <c r="L2542">
        <f t="shared" si="274"/>
        <v>0</v>
      </c>
      <c r="M2542" s="4">
        <f t="shared" si="275"/>
        <v>1.73125</v>
      </c>
      <c r="N2542" s="4">
        <f t="shared" si="276"/>
        <v>0</v>
      </c>
      <c r="O2542">
        <f t="shared" si="277"/>
        <v>0</v>
      </c>
      <c r="P2542" s="4">
        <f t="shared" si="278"/>
        <v>-13.85</v>
      </c>
      <c r="Q2542" t="str">
        <f t="shared" si="279"/>
        <v>Inefficient</v>
      </c>
    </row>
    <row r="2543" spans="1:17" x14ac:dyDescent="0.3">
      <c r="A2543" s="1">
        <v>45386</v>
      </c>
      <c r="B2543" t="s">
        <v>3</v>
      </c>
      <c r="C2543" t="s">
        <v>4</v>
      </c>
      <c r="D2543" t="s">
        <v>9</v>
      </c>
      <c r="E2543" t="s">
        <v>6</v>
      </c>
      <c r="F2543">
        <v>2769</v>
      </c>
      <c r="G2543">
        <v>54</v>
      </c>
      <c r="H2543">
        <v>1</v>
      </c>
      <c r="I2543" s="4">
        <v>122.17</v>
      </c>
      <c r="J2543" s="4">
        <v>99.22</v>
      </c>
      <c r="K2543" s="2">
        <f t="shared" si="273"/>
        <v>1.9501625135427952E-2</v>
      </c>
      <c r="L2543">
        <f t="shared" si="274"/>
        <v>1.8518518518518517E-2</v>
      </c>
      <c r="M2543" s="4">
        <f t="shared" si="275"/>
        <v>2.2624074074074074</v>
      </c>
      <c r="N2543" s="4">
        <f t="shared" si="276"/>
        <v>122.17</v>
      </c>
      <c r="O2543">
        <f t="shared" si="277"/>
        <v>0.81214700826716868</v>
      </c>
      <c r="P2543" s="4">
        <f t="shared" si="278"/>
        <v>-22.950000000000003</v>
      </c>
      <c r="Q2543" t="str">
        <f t="shared" si="279"/>
        <v>Inefficient</v>
      </c>
    </row>
    <row r="2544" spans="1:17" x14ac:dyDescent="0.3">
      <c r="A2544" s="1">
        <v>45386</v>
      </c>
      <c r="B2544" t="s">
        <v>3</v>
      </c>
      <c r="C2544" t="s">
        <v>4</v>
      </c>
      <c r="D2544" t="s">
        <v>9</v>
      </c>
      <c r="E2544" t="s">
        <v>7</v>
      </c>
      <c r="F2544">
        <v>2700</v>
      </c>
      <c r="G2544">
        <v>27</v>
      </c>
      <c r="H2544">
        <v>0</v>
      </c>
      <c r="I2544" s="4">
        <v>139.76</v>
      </c>
      <c r="J2544" s="4">
        <v>0</v>
      </c>
      <c r="K2544" s="2">
        <f t="shared" si="273"/>
        <v>0.01</v>
      </c>
      <c r="L2544">
        <f t="shared" si="274"/>
        <v>0</v>
      </c>
      <c r="M2544" s="4">
        <f t="shared" si="275"/>
        <v>5.1762962962962957</v>
      </c>
      <c r="N2544" s="4">
        <f t="shared" si="276"/>
        <v>0</v>
      </c>
      <c r="O2544">
        <f t="shared" si="277"/>
        <v>0</v>
      </c>
      <c r="P2544" s="4">
        <f t="shared" si="278"/>
        <v>-139.76</v>
      </c>
      <c r="Q2544" t="str">
        <f t="shared" si="279"/>
        <v>Inefficient</v>
      </c>
    </row>
    <row r="2545" spans="1:17" x14ac:dyDescent="0.3">
      <c r="A2545" s="1">
        <v>45386</v>
      </c>
      <c r="B2545" t="s">
        <v>3</v>
      </c>
      <c r="C2545" t="s">
        <v>4</v>
      </c>
      <c r="D2545" t="s">
        <v>9</v>
      </c>
      <c r="E2545" t="s">
        <v>8</v>
      </c>
      <c r="F2545">
        <v>282</v>
      </c>
      <c r="G2545">
        <v>1</v>
      </c>
      <c r="H2545">
        <v>0</v>
      </c>
      <c r="I2545" s="4">
        <v>8.98</v>
      </c>
      <c r="J2545" s="4">
        <v>0</v>
      </c>
      <c r="K2545" s="2">
        <f t="shared" si="273"/>
        <v>3.5460992907801418E-3</v>
      </c>
      <c r="L2545">
        <f t="shared" si="274"/>
        <v>0</v>
      </c>
      <c r="M2545" s="4">
        <f t="shared" si="275"/>
        <v>8.98</v>
      </c>
      <c r="N2545" s="4">
        <f t="shared" si="276"/>
        <v>0</v>
      </c>
      <c r="O2545">
        <f t="shared" si="277"/>
        <v>0</v>
      </c>
      <c r="P2545" s="4">
        <f t="shared" si="278"/>
        <v>-8.98</v>
      </c>
      <c r="Q2545" t="str">
        <f t="shared" si="279"/>
        <v>Inefficient</v>
      </c>
    </row>
    <row r="2546" spans="1:17" x14ac:dyDescent="0.3">
      <c r="A2546" s="1">
        <v>45386</v>
      </c>
      <c r="B2546" t="s">
        <v>3</v>
      </c>
      <c r="C2546" t="s">
        <v>4</v>
      </c>
      <c r="D2546" t="s">
        <v>10</v>
      </c>
      <c r="E2546" t="s">
        <v>6</v>
      </c>
      <c r="F2546">
        <v>2914</v>
      </c>
      <c r="G2546">
        <v>61</v>
      </c>
      <c r="H2546">
        <v>2</v>
      </c>
      <c r="I2546" s="4">
        <v>102.07</v>
      </c>
      <c r="J2546" s="4">
        <v>165.21</v>
      </c>
      <c r="K2546" s="2">
        <f t="shared" si="273"/>
        <v>2.0933424845573097E-2</v>
      </c>
      <c r="L2546">
        <f t="shared" si="274"/>
        <v>3.2786885245901641E-2</v>
      </c>
      <c r="M2546" s="4">
        <f t="shared" si="275"/>
        <v>1.6732786885245901</v>
      </c>
      <c r="N2546" s="4">
        <f t="shared" si="276"/>
        <v>51.034999999999997</v>
      </c>
      <c r="O2546">
        <f t="shared" si="277"/>
        <v>1.6185950818066035</v>
      </c>
      <c r="P2546" s="4">
        <f t="shared" si="278"/>
        <v>63.140000000000015</v>
      </c>
      <c r="Q2546" t="str">
        <f t="shared" si="279"/>
        <v>Inefficient</v>
      </c>
    </row>
    <row r="2547" spans="1:17" x14ac:dyDescent="0.3">
      <c r="A2547" s="1">
        <v>45386</v>
      </c>
      <c r="B2547" t="s">
        <v>3</v>
      </c>
      <c r="C2547" t="s">
        <v>4</v>
      </c>
      <c r="D2547" t="s">
        <v>10</v>
      </c>
      <c r="E2547" t="s">
        <v>7</v>
      </c>
      <c r="F2547">
        <v>1736</v>
      </c>
      <c r="G2547">
        <v>41</v>
      </c>
      <c r="H2547">
        <v>1</v>
      </c>
      <c r="I2547" s="4">
        <v>64.209999999999994</v>
      </c>
      <c r="J2547" s="4">
        <v>56.05</v>
      </c>
      <c r="K2547" s="2">
        <f t="shared" si="273"/>
        <v>2.3617511520737326E-2</v>
      </c>
      <c r="L2547">
        <f t="shared" si="274"/>
        <v>2.4390243902439025E-2</v>
      </c>
      <c r="M2547" s="4">
        <f t="shared" si="275"/>
        <v>1.5660975609756096</v>
      </c>
      <c r="N2547" s="4">
        <f t="shared" si="276"/>
        <v>64.209999999999994</v>
      </c>
      <c r="O2547">
        <f t="shared" si="277"/>
        <v>0.87291699112287813</v>
      </c>
      <c r="P2547" s="4">
        <f t="shared" si="278"/>
        <v>-8.1599999999999966</v>
      </c>
      <c r="Q2547" t="str">
        <f t="shared" si="279"/>
        <v>Inefficient</v>
      </c>
    </row>
    <row r="2548" spans="1:17" x14ac:dyDescent="0.3">
      <c r="A2548" s="1">
        <v>45386</v>
      </c>
      <c r="B2548" t="s">
        <v>3</v>
      </c>
      <c r="C2548" t="s">
        <v>4</v>
      </c>
      <c r="D2548" t="s">
        <v>10</v>
      </c>
      <c r="E2548" t="s">
        <v>8</v>
      </c>
      <c r="F2548">
        <v>144</v>
      </c>
      <c r="G2548">
        <v>3</v>
      </c>
      <c r="H2548">
        <v>0</v>
      </c>
      <c r="I2548" s="4">
        <v>3.42</v>
      </c>
      <c r="J2548" s="4">
        <v>0</v>
      </c>
      <c r="K2548" s="2">
        <f t="shared" si="273"/>
        <v>2.0833333333333332E-2</v>
      </c>
      <c r="L2548">
        <f t="shared" si="274"/>
        <v>0</v>
      </c>
      <c r="M2548" s="4">
        <f t="shared" si="275"/>
        <v>1.1399999999999999</v>
      </c>
      <c r="N2548" s="4">
        <f t="shared" si="276"/>
        <v>0</v>
      </c>
      <c r="O2548">
        <f t="shared" si="277"/>
        <v>0</v>
      </c>
      <c r="P2548" s="4">
        <f t="shared" si="278"/>
        <v>-3.42</v>
      </c>
      <c r="Q2548" t="str">
        <f t="shared" si="279"/>
        <v>Inefficient</v>
      </c>
    </row>
    <row r="2549" spans="1:17" x14ac:dyDescent="0.3">
      <c r="A2549" s="1">
        <v>45386</v>
      </c>
      <c r="B2549" t="s">
        <v>3</v>
      </c>
      <c r="C2549" t="s">
        <v>11</v>
      </c>
      <c r="D2549" t="s">
        <v>5</v>
      </c>
      <c r="E2549" t="s">
        <v>6</v>
      </c>
      <c r="F2549">
        <v>3358</v>
      </c>
      <c r="G2549">
        <v>86</v>
      </c>
      <c r="H2549">
        <v>10</v>
      </c>
      <c r="I2549" s="4">
        <v>95.97</v>
      </c>
      <c r="J2549" s="4">
        <v>551.94000000000005</v>
      </c>
      <c r="K2549" s="2">
        <f t="shared" si="273"/>
        <v>2.5610482430017869E-2</v>
      </c>
      <c r="L2549">
        <f t="shared" si="274"/>
        <v>0.11627906976744186</v>
      </c>
      <c r="M2549" s="4">
        <f t="shared" si="275"/>
        <v>1.1159302325581395</v>
      </c>
      <c r="N2549" s="4">
        <f t="shared" si="276"/>
        <v>9.5969999999999995</v>
      </c>
      <c r="O2549">
        <f t="shared" si="277"/>
        <v>5.7511722413254152</v>
      </c>
      <c r="P2549" s="4">
        <f t="shared" si="278"/>
        <v>455.97</v>
      </c>
      <c r="Q2549" t="str">
        <f t="shared" si="279"/>
        <v>Efficient</v>
      </c>
    </row>
    <row r="2550" spans="1:17" x14ac:dyDescent="0.3">
      <c r="A2550" s="1">
        <v>45386</v>
      </c>
      <c r="B2550" t="s">
        <v>3</v>
      </c>
      <c r="C2550" t="s">
        <v>11</v>
      </c>
      <c r="D2550" t="s">
        <v>5</v>
      </c>
      <c r="E2550" t="s">
        <v>7</v>
      </c>
      <c r="F2550">
        <v>330</v>
      </c>
      <c r="G2550">
        <v>11</v>
      </c>
      <c r="H2550">
        <v>0</v>
      </c>
      <c r="I2550" s="4">
        <v>18.05</v>
      </c>
      <c r="J2550" s="4">
        <v>0</v>
      </c>
      <c r="K2550" s="2">
        <f t="shared" si="273"/>
        <v>3.3333333333333333E-2</v>
      </c>
      <c r="L2550">
        <f t="shared" si="274"/>
        <v>0</v>
      </c>
      <c r="M2550" s="4">
        <f t="shared" si="275"/>
        <v>1.6409090909090909</v>
      </c>
      <c r="N2550" s="4">
        <f t="shared" si="276"/>
        <v>0</v>
      </c>
      <c r="O2550">
        <f t="shared" si="277"/>
        <v>0</v>
      </c>
      <c r="P2550" s="4">
        <f t="shared" si="278"/>
        <v>-18.05</v>
      </c>
      <c r="Q2550" t="str">
        <f t="shared" si="279"/>
        <v>Inefficient</v>
      </c>
    </row>
    <row r="2551" spans="1:17" x14ac:dyDescent="0.3">
      <c r="A2551" s="1">
        <v>45386</v>
      </c>
      <c r="B2551" t="s">
        <v>3</v>
      </c>
      <c r="C2551" t="s">
        <v>11</v>
      </c>
      <c r="D2551" t="s">
        <v>5</v>
      </c>
      <c r="E2551" t="s">
        <v>8</v>
      </c>
      <c r="F2551">
        <v>187</v>
      </c>
      <c r="G2551">
        <v>7</v>
      </c>
      <c r="H2551">
        <v>0</v>
      </c>
      <c r="I2551" s="4">
        <v>9.75</v>
      </c>
      <c r="J2551" s="4">
        <v>0</v>
      </c>
      <c r="K2551" s="2">
        <f t="shared" si="273"/>
        <v>3.7433155080213901E-2</v>
      </c>
      <c r="L2551">
        <f t="shared" si="274"/>
        <v>0</v>
      </c>
      <c r="M2551" s="4">
        <f t="shared" si="275"/>
        <v>1.3928571428571428</v>
      </c>
      <c r="N2551" s="4">
        <f t="shared" si="276"/>
        <v>0</v>
      </c>
      <c r="O2551">
        <f t="shared" si="277"/>
        <v>0</v>
      </c>
      <c r="P2551" s="4">
        <f t="shared" si="278"/>
        <v>-9.75</v>
      </c>
      <c r="Q2551" t="str">
        <f t="shared" si="279"/>
        <v>Inefficient</v>
      </c>
    </row>
    <row r="2552" spans="1:17" x14ac:dyDescent="0.3">
      <c r="A2552" s="1">
        <v>45386</v>
      </c>
      <c r="B2552" t="s">
        <v>3</v>
      </c>
      <c r="C2552" t="s">
        <v>11</v>
      </c>
      <c r="D2552" t="s">
        <v>9</v>
      </c>
      <c r="E2552" t="s">
        <v>6</v>
      </c>
      <c r="F2552">
        <v>4003</v>
      </c>
      <c r="G2552">
        <v>39</v>
      </c>
      <c r="H2552">
        <v>1</v>
      </c>
      <c r="I2552" s="4">
        <v>147.28</v>
      </c>
      <c r="J2552" s="4">
        <v>99.25</v>
      </c>
      <c r="K2552" s="2">
        <f t="shared" si="273"/>
        <v>9.7426929802648006E-3</v>
      </c>
      <c r="L2552">
        <f t="shared" si="274"/>
        <v>2.564102564102564E-2</v>
      </c>
      <c r="M2552" s="4">
        <f t="shared" si="275"/>
        <v>3.7764102564102564</v>
      </c>
      <c r="N2552" s="4">
        <f t="shared" si="276"/>
        <v>147.28</v>
      </c>
      <c r="O2552">
        <f t="shared" si="277"/>
        <v>0.67388647474198804</v>
      </c>
      <c r="P2552" s="4">
        <f t="shared" si="278"/>
        <v>-48.03</v>
      </c>
      <c r="Q2552" t="str">
        <f t="shared" si="279"/>
        <v>Inefficient</v>
      </c>
    </row>
    <row r="2553" spans="1:17" x14ac:dyDescent="0.3">
      <c r="A2553" s="1">
        <v>45386</v>
      </c>
      <c r="B2553" t="s">
        <v>3</v>
      </c>
      <c r="C2553" t="s">
        <v>11</v>
      </c>
      <c r="D2553" t="s">
        <v>9</v>
      </c>
      <c r="E2553" t="s">
        <v>7</v>
      </c>
      <c r="F2553">
        <v>890</v>
      </c>
      <c r="G2553">
        <v>4</v>
      </c>
      <c r="H2553">
        <v>0</v>
      </c>
      <c r="I2553" s="4">
        <v>56.46</v>
      </c>
      <c r="J2553" s="4">
        <v>0</v>
      </c>
      <c r="K2553" s="2">
        <f t="shared" si="273"/>
        <v>4.4943820224719105E-3</v>
      </c>
      <c r="L2553">
        <f t="shared" si="274"/>
        <v>0</v>
      </c>
      <c r="M2553" s="4">
        <f t="shared" si="275"/>
        <v>14.115</v>
      </c>
      <c r="N2553" s="4">
        <f t="shared" si="276"/>
        <v>0</v>
      </c>
      <c r="O2553">
        <f t="shared" si="277"/>
        <v>0</v>
      </c>
      <c r="P2553" s="4">
        <f t="shared" si="278"/>
        <v>-56.46</v>
      </c>
      <c r="Q2553" t="str">
        <f t="shared" si="279"/>
        <v>Inefficient</v>
      </c>
    </row>
    <row r="2554" spans="1:17" x14ac:dyDescent="0.3">
      <c r="A2554" s="1">
        <v>45386</v>
      </c>
      <c r="B2554" t="s">
        <v>3</v>
      </c>
      <c r="C2554" t="s">
        <v>11</v>
      </c>
      <c r="D2554" t="s">
        <v>9</v>
      </c>
      <c r="E2554" t="s">
        <v>8</v>
      </c>
      <c r="F2554">
        <v>293</v>
      </c>
      <c r="G2554">
        <v>1</v>
      </c>
      <c r="H2554">
        <v>0</v>
      </c>
      <c r="I2554" s="4">
        <v>18.14</v>
      </c>
      <c r="J2554" s="4">
        <v>0</v>
      </c>
      <c r="K2554" s="2">
        <f t="shared" si="273"/>
        <v>3.4129692832764505E-3</v>
      </c>
      <c r="L2554">
        <f t="shared" si="274"/>
        <v>0</v>
      </c>
      <c r="M2554" s="4">
        <f t="shared" si="275"/>
        <v>18.14</v>
      </c>
      <c r="N2554" s="4">
        <f t="shared" si="276"/>
        <v>0</v>
      </c>
      <c r="O2554">
        <f t="shared" si="277"/>
        <v>0</v>
      </c>
      <c r="P2554" s="4">
        <f t="shared" si="278"/>
        <v>-18.14</v>
      </c>
      <c r="Q2554" t="str">
        <f t="shared" si="279"/>
        <v>Inefficient</v>
      </c>
    </row>
    <row r="2555" spans="1:17" x14ac:dyDescent="0.3">
      <c r="A2555" s="1">
        <v>45386</v>
      </c>
      <c r="B2555" t="s">
        <v>3</v>
      </c>
      <c r="C2555" t="s">
        <v>11</v>
      </c>
      <c r="D2555" t="s">
        <v>10</v>
      </c>
      <c r="E2555" t="s">
        <v>6</v>
      </c>
      <c r="F2555">
        <v>4468</v>
      </c>
      <c r="G2555">
        <v>80</v>
      </c>
      <c r="H2555">
        <v>4</v>
      </c>
      <c r="I2555" s="4">
        <v>266.76</v>
      </c>
      <c r="J2555" s="4">
        <v>367.82</v>
      </c>
      <c r="K2555" s="2">
        <f t="shared" si="273"/>
        <v>1.7905102954341987E-2</v>
      </c>
      <c r="L2555">
        <f t="shared" si="274"/>
        <v>0.05</v>
      </c>
      <c r="M2555" s="4">
        <f t="shared" si="275"/>
        <v>3.3344999999999998</v>
      </c>
      <c r="N2555" s="4">
        <f t="shared" si="276"/>
        <v>66.69</v>
      </c>
      <c r="O2555">
        <f t="shared" si="277"/>
        <v>1.3788424051581947</v>
      </c>
      <c r="P2555" s="4">
        <f t="shared" si="278"/>
        <v>101.06</v>
      </c>
      <c r="Q2555" t="str">
        <f t="shared" si="279"/>
        <v>Inefficient</v>
      </c>
    </row>
    <row r="2556" spans="1:17" x14ac:dyDescent="0.3">
      <c r="A2556" s="1">
        <v>45386</v>
      </c>
      <c r="B2556" t="s">
        <v>3</v>
      </c>
      <c r="C2556" t="s">
        <v>11</v>
      </c>
      <c r="D2556" t="s">
        <v>10</v>
      </c>
      <c r="E2556" t="s">
        <v>7</v>
      </c>
      <c r="F2556">
        <v>828</v>
      </c>
      <c r="G2556">
        <v>23</v>
      </c>
      <c r="H2556">
        <v>1</v>
      </c>
      <c r="I2556" s="4">
        <v>21.69</v>
      </c>
      <c r="J2556" s="4">
        <v>90.83</v>
      </c>
      <c r="K2556" s="2">
        <f t="shared" si="273"/>
        <v>2.7777777777777776E-2</v>
      </c>
      <c r="L2556">
        <f t="shared" si="274"/>
        <v>4.3478260869565216E-2</v>
      </c>
      <c r="M2556" s="4">
        <f t="shared" si="275"/>
        <v>0.94304347826086965</v>
      </c>
      <c r="N2556" s="4">
        <f t="shared" si="276"/>
        <v>21.69</v>
      </c>
      <c r="O2556">
        <f t="shared" si="277"/>
        <v>4.1876440756108799</v>
      </c>
      <c r="P2556" s="4">
        <f t="shared" si="278"/>
        <v>69.14</v>
      </c>
      <c r="Q2556" t="str">
        <f t="shared" si="279"/>
        <v>Efficient</v>
      </c>
    </row>
    <row r="2557" spans="1:17" x14ac:dyDescent="0.3">
      <c r="A2557" s="1">
        <v>45386</v>
      </c>
      <c r="B2557" t="s">
        <v>3</v>
      </c>
      <c r="C2557" t="s">
        <v>11</v>
      </c>
      <c r="D2557" t="s">
        <v>10</v>
      </c>
      <c r="E2557" t="s">
        <v>8</v>
      </c>
      <c r="F2557">
        <v>135</v>
      </c>
      <c r="G2557">
        <v>2</v>
      </c>
      <c r="H2557">
        <v>0</v>
      </c>
      <c r="I2557" s="4">
        <v>6.97</v>
      </c>
      <c r="J2557" s="4">
        <v>0</v>
      </c>
      <c r="K2557" s="2">
        <f t="shared" si="273"/>
        <v>1.4814814814814815E-2</v>
      </c>
      <c r="L2557">
        <f t="shared" si="274"/>
        <v>0</v>
      </c>
      <c r="M2557" s="4">
        <f t="shared" si="275"/>
        <v>3.4849999999999999</v>
      </c>
      <c r="N2557" s="4">
        <f t="shared" si="276"/>
        <v>0</v>
      </c>
      <c r="O2557">
        <f t="shared" si="277"/>
        <v>0</v>
      </c>
      <c r="P2557" s="4">
        <f t="shared" si="278"/>
        <v>-6.97</v>
      </c>
      <c r="Q2557" t="str">
        <f t="shared" si="279"/>
        <v>Inefficient</v>
      </c>
    </row>
    <row r="2558" spans="1:17" x14ac:dyDescent="0.3">
      <c r="A2558" s="1">
        <v>45386</v>
      </c>
      <c r="B2558" t="s">
        <v>3</v>
      </c>
      <c r="C2558" t="s">
        <v>12</v>
      </c>
      <c r="D2558" t="s">
        <v>5</v>
      </c>
      <c r="E2558" t="s">
        <v>6</v>
      </c>
      <c r="F2558">
        <v>1089</v>
      </c>
      <c r="G2558">
        <v>22</v>
      </c>
      <c r="H2558">
        <v>1</v>
      </c>
      <c r="I2558" s="4">
        <v>25.24</v>
      </c>
      <c r="J2558" s="4">
        <v>55.52</v>
      </c>
      <c r="K2558" s="2">
        <f t="shared" si="273"/>
        <v>2.0202020202020204E-2</v>
      </c>
      <c r="L2558">
        <f t="shared" si="274"/>
        <v>4.5454545454545456E-2</v>
      </c>
      <c r="M2558" s="4">
        <f t="shared" si="275"/>
        <v>1.1472727272727272</v>
      </c>
      <c r="N2558" s="4">
        <f t="shared" si="276"/>
        <v>25.24</v>
      </c>
      <c r="O2558">
        <f t="shared" si="277"/>
        <v>2.1996830427892236</v>
      </c>
      <c r="P2558" s="4">
        <f t="shared" si="278"/>
        <v>30.280000000000005</v>
      </c>
      <c r="Q2558" t="str">
        <f t="shared" si="279"/>
        <v>Inefficient</v>
      </c>
    </row>
    <row r="2559" spans="1:17" x14ac:dyDescent="0.3">
      <c r="A2559" s="1">
        <v>45386</v>
      </c>
      <c r="B2559" t="s">
        <v>3</v>
      </c>
      <c r="C2559" t="s">
        <v>12</v>
      </c>
      <c r="D2559" t="s">
        <v>5</v>
      </c>
      <c r="E2559" t="s">
        <v>7</v>
      </c>
      <c r="F2559">
        <v>2246</v>
      </c>
      <c r="G2559">
        <v>55</v>
      </c>
      <c r="H2559">
        <v>2</v>
      </c>
      <c r="I2559" s="4">
        <v>140.12</v>
      </c>
      <c r="J2559" s="4">
        <v>119.53</v>
      </c>
      <c r="K2559" s="2">
        <f t="shared" si="273"/>
        <v>2.4487978628673197E-2</v>
      </c>
      <c r="L2559">
        <f t="shared" si="274"/>
        <v>3.6363636363636362E-2</v>
      </c>
      <c r="M2559" s="4">
        <f t="shared" si="275"/>
        <v>2.5476363636363639</v>
      </c>
      <c r="N2559" s="4">
        <f t="shared" si="276"/>
        <v>70.06</v>
      </c>
      <c r="O2559">
        <f t="shared" si="277"/>
        <v>0.85305452469312015</v>
      </c>
      <c r="P2559" s="4">
        <f t="shared" si="278"/>
        <v>-20.590000000000003</v>
      </c>
      <c r="Q2559" t="str">
        <f t="shared" si="279"/>
        <v>Inefficient</v>
      </c>
    </row>
    <row r="2560" spans="1:17" x14ac:dyDescent="0.3">
      <c r="A2560" s="1">
        <v>45386</v>
      </c>
      <c r="B2560" t="s">
        <v>3</v>
      </c>
      <c r="C2560" t="s">
        <v>12</v>
      </c>
      <c r="D2560" t="s">
        <v>5</v>
      </c>
      <c r="E2560" t="s">
        <v>8</v>
      </c>
      <c r="F2560">
        <v>1441</v>
      </c>
      <c r="G2560">
        <v>52</v>
      </c>
      <c r="H2560">
        <v>7</v>
      </c>
      <c r="I2560" s="4">
        <v>77.38</v>
      </c>
      <c r="J2560" s="4">
        <v>453.63</v>
      </c>
      <c r="K2560" s="2">
        <f t="shared" si="273"/>
        <v>3.6086051353226928E-2</v>
      </c>
      <c r="L2560">
        <f t="shared" si="274"/>
        <v>0.13461538461538461</v>
      </c>
      <c r="M2560" s="4">
        <f t="shared" si="275"/>
        <v>1.4880769230769231</v>
      </c>
      <c r="N2560" s="4">
        <f t="shared" si="276"/>
        <v>11.054285714285713</v>
      </c>
      <c r="O2560">
        <f t="shared" si="277"/>
        <v>5.8623675368312229</v>
      </c>
      <c r="P2560" s="4">
        <f t="shared" si="278"/>
        <v>376.25</v>
      </c>
      <c r="Q2560" t="str">
        <f t="shared" si="279"/>
        <v>Efficient</v>
      </c>
    </row>
    <row r="2561" spans="1:17" x14ac:dyDescent="0.3">
      <c r="A2561" s="1">
        <v>45386</v>
      </c>
      <c r="B2561" t="s">
        <v>3</v>
      </c>
      <c r="C2561" t="s">
        <v>12</v>
      </c>
      <c r="D2561" t="s">
        <v>9</v>
      </c>
      <c r="E2561" t="s">
        <v>6</v>
      </c>
      <c r="F2561">
        <v>952</v>
      </c>
      <c r="G2561">
        <v>18</v>
      </c>
      <c r="H2561">
        <v>0</v>
      </c>
      <c r="I2561" s="4">
        <v>52.59</v>
      </c>
      <c r="J2561" s="4">
        <v>0</v>
      </c>
      <c r="K2561" s="2">
        <f t="shared" si="273"/>
        <v>1.8907563025210083E-2</v>
      </c>
      <c r="L2561">
        <f t="shared" si="274"/>
        <v>0</v>
      </c>
      <c r="M2561" s="4">
        <f t="shared" si="275"/>
        <v>2.9216666666666669</v>
      </c>
      <c r="N2561" s="4">
        <f t="shared" si="276"/>
        <v>0</v>
      </c>
      <c r="O2561">
        <f t="shared" si="277"/>
        <v>0</v>
      </c>
      <c r="P2561" s="4">
        <f t="shared" si="278"/>
        <v>-52.59</v>
      </c>
      <c r="Q2561" t="str">
        <f t="shared" si="279"/>
        <v>Inefficient</v>
      </c>
    </row>
    <row r="2562" spans="1:17" x14ac:dyDescent="0.3">
      <c r="A2562" s="1">
        <v>45386</v>
      </c>
      <c r="B2562" t="s">
        <v>3</v>
      </c>
      <c r="C2562" t="s">
        <v>12</v>
      </c>
      <c r="D2562" t="s">
        <v>9</v>
      </c>
      <c r="E2562" t="s">
        <v>7</v>
      </c>
      <c r="F2562">
        <v>3589</v>
      </c>
      <c r="G2562">
        <v>64</v>
      </c>
      <c r="H2562">
        <v>2</v>
      </c>
      <c r="I2562" s="4">
        <v>152.06</v>
      </c>
      <c r="J2562" s="4">
        <v>164.16</v>
      </c>
      <c r="K2562" s="2">
        <f t="shared" si="273"/>
        <v>1.7832265254945669E-2</v>
      </c>
      <c r="L2562">
        <f t="shared" si="274"/>
        <v>3.125E-2</v>
      </c>
      <c r="M2562" s="4">
        <f t="shared" si="275"/>
        <v>2.3759375</v>
      </c>
      <c r="N2562" s="4">
        <f t="shared" si="276"/>
        <v>76.03</v>
      </c>
      <c r="O2562">
        <f t="shared" si="277"/>
        <v>1.0795738524266736</v>
      </c>
      <c r="P2562" s="4">
        <f t="shared" si="278"/>
        <v>12.099999999999994</v>
      </c>
      <c r="Q2562" t="str">
        <f t="shared" si="279"/>
        <v>Inefficient</v>
      </c>
    </row>
    <row r="2563" spans="1:17" x14ac:dyDescent="0.3">
      <c r="A2563" s="1">
        <v>45386</v>
      </c>
      <c r="B2563" t="s">
        <v>3</v>
      </c>
      <c r="C2563" t="s">
        <v>12</v>
      </c>
      <c r="D2563" t="s">
        <v>9</v>
      </c>
      <c r="E2563" t="s">
        <v>8</v>
      </c>
      <c r="F2563">
        <v>1950</v>
      </c>
      <c r="G2563">
        <v>34</v>
      </c>
      <c r="H2563">
        <v>1</v>
      </c>
      <c r="I2563" s="4">
        <v>109.55</v>
      </c>
      <c r="J2563" s="4">
        <v>79.37</v>
      </c>
      <c r="K2563" s="2">
        <f t="shared" ref="K2563:K2626" si="280">G2563/F2563</f>
        <v>1.7435897435897435E-2</v>
      </c>
      <c r="L2563">
        <f t="shared" ref="L2563:L2626" si="281">IF(G2563=0,0,H2563/G2563)</f>
        <v>2.9411764705882353E-2</v>
      </c>
      <c r="M2563" s="4">
        <f t="shared" ref="M2563:M2626" si="282">IF(G2563=0,0,I2563/G2563)</f>
        <v>3.2220588235294119</v>
      </c>
      <c r="N2563" s="4">
        <f t="shared" ref="N2563:N2626" si="283">IF(H2563=0,0,I2563/H2563)</f>
        <v>109.55</v>
      </c>
      <c r="O2563">
        <f t="shared" ref="O2563:O2626" si="284">IF(I2563=0,0,J2563/I2563)</f>
        <v>0.72450935645823833</v>
      </c>
      <c r="P2563" s="4">
        <f t="shared" ref="P2563:P2626" si="285">J2563-I2563</f>
        <v>-30.179999999999993</v>
      </c>
      <c r="Q2563" t="str">
        <f t="shared" ref="Q2563:Q2626" si="286">IF(AND(N2563&lt;26.94,O2563&gt;3.57),"Efficient", "Inefficient")</f>
        <v>Inefficient</v>
      </c>
    </row>
    <row r="2564" spans="1:17" x14ac:dyDescent="0.3">
      <c r="A2564" s="1">
        <v>45386</v>
      </c>
      <c r="B2564" t="s">
        <v>3</v>
      </c>
      <c r="C2564" t="s">
        <v>12</v>
      </c>
      <c r="D2564" t="s">
        <v>10</v>
      </c>
      <c r="E2564" t="s">
        <v>6</v>
      </c>
      <c r="F2564">
        <v>932</v>
      </c>
      <c r="G2564">
        <v>25</v>
      </c>
      <c r="H2564">
        <v>0</v>
      </c>
      <c r="I2564" s="4">
        <v>41.47</v>
      </c>
      <c r="J2564" s="4">
        <v>0</v>
      </c>
      <c r="K2564" s="2">
        <f t="shared" si="280"/>
        <v>2.6824034334763949E-2</v>
      </c>
      <c r="L2564">
        <f t="shared" si="281"/>
        <v>0</v>
      </c>
      <c r="M2564" s="4">
        <f t="shared" si="282"/>
        <v>1.6588000000000001</v>
      </c>
      <c r="N2564" s="4">
        <f t="shared" si="283"/>
        <v>0</v>
      </c>
      <c r="O2564">
        <f t="shared" si="284"/>
        <v>0</v>
      </c>
      <c r="P2564" s="4">
        <f t="shared" si="285"/>
        <v>-41.47</v>
      </c>
      <c r="Q2564" t="str">
        <f t="shared" si="286"/>
        <v>Inefficient</v>
      </c>
    </row>
    <row r="2565" spans="1:17" x14ac:dyDescent="0.3">
      <c r="A2565" s="1">
        <v>45386</v>
      </c>
      <c r="B2565" t="s">
        <v>3</v>
      </c>
      <c r="C2565" t="s">
        <v>12</v>
      </c>
      <c r="D2565" t="s">
        <v>10</v>
      </c>
      <c r="E2565" t="s">
        <v>7</v>
      </c>
      <c r="F2565">
        <v>5169</v>
      </c>
      <c r="G2565">
        <v>132</v>
      </c>
      <c r="H2565">
        <v>4</v>
      </c>
      <c r="I2565" s="4">
        <v>183.23</v>
      </c>
      <c r="J2565" s="4">
        <v>333.44</v>
      </c>
      <c r="K2565" s="2">
        <f t="shared" si="280"/>
        <v>2.5536854323853744E-2</v>
      </c>
      <c r="L2565">
        <f t="shared" si="281"/>
        <v>3.0303030303030304E-2</v>
      </c>
      <c r="M2565" s="4">
        <f t="shared" si="282"/>
        <v>1.3881060606060605</v>
      </c>
      <c r="N2565" s="4">
        <f t="shared" si="283"/>
        <v>45.807499999999997</v>
      </c>
      <c r="O2565">
        <f t="shared" si="284"/>
        <v>1.8197893358074553</v>
      </c>
      <c r="P2565" s="4">
        <f t="shared" si="285"/>
        <v>150.21</v>
      </c>
      <c r="Q2565" t="str">
        <f t="shared" si="286"/>
        <v>Inefficient</v>
      </c>
    </row>
    <row r="2566" spans="1:17" x14ac:dyDescent="0.3">
      <c r="A2566" s="1">
        <v>45386</v>
      </c>
      <c r="B2566" t="s">
        <v>3</v>
      </c>
      <c r="C2566" t="s">
        <v>12</v>
      </c>
      <c r="D2566" t="s">
        <v>10</v>
      </c>
      <c r="E2566" t="s">
        <v>8</v>
      </c>
      <c r="F2566">
        <v>1558</v>
      </c>
      <c r="G2566">
        <v>46</v>
      </c>
      <c r="H2566">
        <v>1</v>
      </c>
      <c r="I2566" s="4">
        <v>87.04</v>
      </c>
      <c r="J2566" s="4">
        <v>52.59</v>
      </c>
      <c r="K2566" s="2">
        <f t="shared" si="280"/>
        <v>2.9525032092426188E-2</v>
      </c>
      <c r="L2566">
        <f t="shared" si="281"/>
        <v>2.1739130434782608E-2</v>
      </c>
      <c r="M2566" s="4">
        <f t="shared" si="282"/>
        <v>1.8921739130434785</v>
      </c>
      <c r="N2566" s="4">
        <f t="shared" si="283"/>
        <v>87.04</v>
      </c>
      <c r="O2566">
        <f t="shared" si="284"/>
        <v>0.60420496323529416</v>
      </c>
      <c r="P2566" s="4">
        <f t="shared" si="285"/>
        <v>-34.450000000000003</v>
      </c>
      <c r="Q2566" t="str">
        <f t="shared" si="286"/>
        <v>Inefficient</v>
      </c>
    </row>
    <row r="2567" spans="1:17" x14ac:dyDescent="0.3">
      <c r="A2567" s="1">
        <v>45387</v>
      </c>
      <c r="B2567" t="s">
        <v>3</v>
      </c>
      <c r="C2567" t="s">
        <v>4</v>
      </c>
      <c r="D2567" t="s">
        <v>5</v>
      </c>
      <c r="E2567" t="s">
        <v>6</v>
      </c>
      <c r="F2567">
        <v>2765</v>
      </c>
      <c r="G2567">
        <v>113</v>
      </c>
      <c r="H2567">
        <v>16</v>
      </c>
      <c r="I2567" s="4">
        <v>100.84</v>
      </c>
      <c r="J2567" s="4">
        <v>1405.16</v>
      </c>
      <c r="K2567" s="2">
        <f t="shared" si="280"/>
        <v>4.0867992766726945E-2</v>
      </c>
      <c r="L2567">
        <f t="shared" si="281"/>
        <v>0.1415929203539823</v>
      </c>
      <c r="M2567" s="4">
        <f t="shared" si="282"/>
        <v>0.8923893805309735</v>
      </c>
      <c r="N2567" s="4">
        <f t="shared" si="283"/>
        <v>6.3025000000000002</v>
      </c>
      <c r="O2567">
        <f t="shared" si="284"/>
        <v>13.934549781832606</v>
      </c>
      <c r="P2567" s="4">
        <f t="shared" si="285"/>
        <v>1304.3200000000002</v>
      </c>
      <c r="Q2567" t="str">
        <f t="shared" si="286"/>
        <v>Efficient</v>
      </c>
    </row>
    <row r="2568" spans="1:17" x14ac:dyDescent="0.3">
      <c r="A2568" s="1">
        <v>45387</v>
      </c>
      <c r="B2568" t="s">
        <v>3</v>
      </c>
      <c r="C2568" t="s">
        <v>4</v>
      </c>
      <c r="D2568" t="s">
        <v>5</v>
      </c>
      <c r="E2568" t="s">
        <v>7</v>
      </c>
      <c r="F2568">
        <v>1853</v>
      </c>
      <c r="G2568">
        <v>46</v>
      </c>
      <c r="H2568">
        <v>3</v>
      </c>
      <c r="I2568" s="4">
        <v>85.76</v>
      </c>
      <c r="J2568" s="4">
        <v>235.46</v>
      </c>
      <c r="K2568" s="2">
        <f t="shared" si="280"/>
        <v>2.48246087425796E-2</v>
      </c>
      <c r="L2568">
        <f t="shared" si="281"/>
        <v>6.5217391304347824E-2</v>
      </c>
      <c r="M2568" s="4">
        <f t="shared" si="282"/>
        <v>1.8643478260869566</v>
      </c>
      <c r="N2568" s="4">
        <f t="shared" si="283"/>
        <v>28.58666666666667</v>
      </c>
      <c r="O2568">
        <f t="shared" si="284"/>
        <v>2.745569029850746</v>
      </c>
      <c r="P2568" s="4">
        <f t="shared" si="285"/>
        <v>149.69999999999999</v>
      </c>
      <c r="Q2568" t="str">
        <f t="shared" si="286"/>
        <v>Inefficient</v>
      </c>
    </row>
    <row r="2569" spans="1:17" x14ac:dyDescent="0.3">
      <c r="A2569" s="1">
        <v>45387</v>
      </c>
      <c r="B2569" t="s">
        <v>3</v>
      </c>
      <c r="C2569" t="s">
        <v>4</v>
      </c>
      <c r="D2569" t="s">
        <v>5</v>
      </c>
      <c r="E2569" t="s">
        <v>8</v>
      </c>
      <c r="F2569">
        <v>156</v>
      </c>
      <c r="G2569">
        <v>6</v>
      </c>
      <c r="H2569">
        <v>0</v>
      </c>
      <c r="I2569" s="4">
        <v>4.1900000000000004</v>
      </c>
      <c r="J2569" s="4">
        <v>0</v>
      </c>
      <c r="K2569" s="2">
        <f t="shared" si="280"/>
        <v>3.8461538461538464E-2</v>
      </c>
      <c r="L2569">
        <f t="shared" si="281"/>
        <v>0</v>
      </c>
      <c r="M2569" s="4">
        <f t="shared" si="282"/>
        <v>0.69833333333333336</v>
      </c>
      <c r="N2569" s="4">
        <f t="shared" si="283"/>
        <v>0</v>
      </c>
      <c r="O2569">
        <f t="shared" si="284"/>
        <v>0</v>
      </c>
      <c r="P2569" s="4">
        <f t="shared" si="285"/>
        <v>-4.1900000000000004</v>
      </c>
      <c r="Q2569" t="str">
        <f t="shared" si="286"/>
        <v>Inefficient</v>
      </c>
    </row>
    <row r="2570" spans="1:17" x14ac:dyDescent="0.3">
      <c r="A2570" s="1">
        <v>45387</v>
      </c>
      <c r="B2570" t="s">
        <v>3</v>
      </c>
      <c r="C2570" t="s">
        <v>4</v>
      </c>
      <c r="D2570" t="s">
        <v>9</v>
      </c>
      <c r="E2570" t="s">
        <v>6</v>
      </c>
      <c r="F2570">
        <v>4809</v>
      </c>
      <c r="G2570">
        <v>55</v>
      </c>
      <c r="H2570">
        <v>2</v>
      </c>
      <c r="I2570" s="4">
        <v>288.81</v>
      </c>
      <c r="J2570" s="4">
        <v>129.05000000000001</v>
      </c>
      <c r="K2570" s="2">
        <f t="shared" si="280"/>
        <v>1.1436889166146809E-2</v>
      </c>
      <c r="L2570">
        <f t="shared" si="281"/>
        <v>3.6363636363636362E-2</v>
      </c>
      <c r="M2570" s="4">
        <f t="shared" si="282"/>
        <v>5.2510909090909088</v>
      </c>
      <c r="N2570" s="4">
        <f t="shared" si="283"/>
        <v>144.405</v>
      </c>
      <c r="O2570">
        <f t="shared" si="284"/>
        <v>0.44683355839479244</v>
      </c>
      <c r="P2570" s="4">
        <f t="shared" si="285"/>
        <v>-159.76</v>
      </c>
      <c r="Q2570" t="str">
        <f t="shared" si="286"/>
        <v>Inefficient</v>
      </c>
    </row>
    <row r="2571" spans="1:17" x14ac:dyDescent="0.3">
      <c r="A2571" s="1">
        <v>45387</v>
      </c>
      <c r="B2571" t="s">
        <v>3</v>
      </c>
      <c r="C2571" t="s">
        <v>4</v>
      </c>
      <c r="D2571" t="s">
        <v>9</v>
      </c>
      <c r="E2571" t="s">
        <v>7</v>
      </c>
      <c r="F2571">
        <v>2068</v>
      </c>
      <c r="G2571">
        <v>17</v>
      </c>
      <c r="H2571">
        <v>0</v>
      </c>
      <c r="I2571" s="4">
        <v>129.82</v>
      </c>
      <c r="J2571" s="4">
        <v>0</v>
      </c>
      <c r="K2571" s="2">
        <f t="shared" si="280"/>
        <v>8.2205029013539647E-3</v>
      </c>
      <c r="L2571">
        <f t="shared" si="281"/>
        <v>0</v>
      </c>
      <c r="M2571" s="4">
        <f t="shared" si="282"/>
        <v>7.6364705882352935</v>
      </c>
      <c r="N2571" s="4">
        <f t="shared" si="283"/>
        <v>0</v>
      </c>
      <c r="O2571">
        <f t="shared" si="284"/>
        <v>0</v>
      </c>
      <c r="P2571" s="4">
        <f t="shared" si="285"/>
        <v>-129.82</v>
      </c>
      <c r="Q2571" t="str">
        <f t="shared" si="286"/>
        <v>Inefficient</v>
      </c>
    </row>
    <row r="2572" spans="1:17" x14ac:dyDescent="0.3">
      <c r="A2572" s="1">
        <v>45387</v>
      </c>
      <c r="B2572" t="s">
        <v>3</v>
      </c>
      <c r="C2572" t="s">
        <v>4</v>
      </c>
      <c r="D2572" t="s">
        <v>9</v>
      </c>
      <c r="E2572" t="s">
        <v>8</v>
      </c>
      <c r="F2572">
        <v>320</v>
      </c>
      <c r="G2572">
        <v>5</v>
      </c>
      <c r="H2572">
        <v>0</v>
      </c>
      <c r="I2572" s="4">
        <v>20.69</v>
      </c>
      <c r="J2572" s="4">
        <v>0</v>
      </c>
      <c r="K2572" s="2">
        <f t="shared" si="280"/>
        <v>1.5625E-2</v>
      </c>
      <c r="L2572">
        <f t="shared" si="281"/>
        <v>0</v>
      </c>
      <c r="M2572" s="4">
        <f t="shared" si="282"/>
        <v>4.1379999999999999</v>
      </c>
      <c r="N2572" s="4">
        <f t="shared" si="283"/>
        <v>0</v>
      </c>
      <c r="O2572">
        <f t="shared" si="284"/>
        <v>0</v>
      </c>
      <c r="P2572" s="4">
        <f t="shared" si="285"/>
        <v>-20.69</v>
      </c>
      <c r="Q2572" t="str">
        <f t="shared" si="286"/>
        <v>Inefficient</v>
      </c>
    </row>
    <row r="2573" spans="1:17" x14ac:dyDescent="0.3">
      <c r="A2573" s="1">
        <v>45387</v>
      </c>
      <c r="B2573" t="s">
        <v>3</v>
      </c>
      <c r="C2573" t="s">
        <v>4</v>
      </c>
      <c r="D2573" t="s">
        <v>10</v>
      </c>
      <c r="E2573" t="s">
        <v>6</v>
      </c>
      <c r="F2573">
        <v>4392</v>
      </c>
      <c r="G2573">
        <v>120</v>
      </c>
      <c r="H2573">
        <v>6</v>
      </c>
      <c r="I2573" s="4">
        <v>268.89999999999998</v>
      </c>
      <c r="J2573" s="4">
        <v>378.34</v>
      </c>
      <c r="K2573" s="2">
        <f t="shared" si="280"/>
        <v>2.7322404371584699E-2</v>
      </c>
      <c r="L2573">
        <f t="shared" si="281"/>
        <v>0.05</v>
      </c>
      <c r="M2573" s="4">
        <f t="shared" si="282"/>
        <v>2.2408333333333332</v>
      </c>
      <c r="N2573" s="4">
        <f t="shared" si="283"/>
        <v>44.816666666666663</v>
      </c>
      <c r="O2573">
        <f t="shared" si="284"/>
        <v>1.4069914466344366</v>
      </c>
      <c r="P2573" s="4">
        <f t="shared" si="285"/>
        <v>109.44</v>
      </c>
      <c r="Q2573" t="str">
        <f t="shared" si="286"/>
        <v>Inefficient</v>
      </c>
    </row>
    <row r="2574" spans="1:17" x14ac:dyDescent="0.3">
      <c r="A2574" s="1">
        <v>45387</v>
      </c>
      <c r="B2574" t="s">
        <v>3</v>
      </c>
      <c r="C2574" t="s">
        <v>4</v>
      </c>
      <c r="D2574" t="s">
        <v>10</v>
      </c>
      <c r="E2574" t="s">
        <v>7</v>
      </c>
      <c r="F2574">
        <v>3547</v>
      </c>
      <c r="G2574">
        <v>36</v>
      </c>
      <c r="H2574">
        <v>2</v>
      </c>
      <c r="I2574" s="4">
        <v>224.15</v>
      </c>
      <c r="J2574" s="4">
        <v>167.07</v>
      </c>
      <c r="K2574" s="2">
        <f t="shared" si="280"/>
        <v>1.0149422046800112E-2</v>
      </c>
      <c r="L2574">
        <f t="shared" si="281"/>
        <v>5.5555555555555552E-2</v>
      </c>
      <c r="M2574" s="4">
        <f t="shared" si="282"/>
        <v>6.2263888888888888</v>
      </c>
      <c r="N2574" s="4">
        <f t="shared" si="283"/>
        <v>112.075</v>
      </c>
      <c r="O2574">
        <f t="shared" si="284"/>
        <v>0.7453490965871068</v>
      </c>
      <c r="P2574" s="4">
        <f t="shared" si="285"/>
        <v>-57.080000000000013</v>
      </c>
      <c r="Q2574" t="str">
        <f t="shared" si="286"/>
        <v>Inefficient</v>
      </c>
    </row>
    <row r="2575" spans="1:17" x14ac:dyDescent="0.3">
      <c r="A2575" s="1">
        <v>45387</v>
      </c>
      <c r="B2575" t="s">
        <v>3</v>
      </c>
      <c r="C2575" t="s">
        <v>4</v>
      </c>
      <c r="D2575" t="s">
        <v>10</v>
      </c>
      <c r="E2575" t="s">
        <v>8</v>
      </c>
      <c r="F2575">
        <v>393</v>
      </c>
      <c r="G2575">
        <v>6</v>
      </c>
      <c r="H2575">
        <v>0</v>
      </c>
      <c r="I2575" s="4">
        <v>9.52</v>
      </c>
      <c r="J2575" s="4">
        <v>0</v>
      </c>
      <c r="K2575" s="2">
        <f t="shared" si="280"/>
        <v>1.5267175572519083E-2</v>
      </c>
      <c r="L2575">
        <f t="shared" si="281"/>
        <v>0</v>
      </c>
      <c r="M2575" s="4">
        <f t="shared" si="282"/>
        <v>1.5866666666666667</v>
      </c>
      <c r="N2575" s="4">
        <f t="shared" si="283"/>
        <v>0</v>
      </c>
      <c r="O2575">
        <f t="shared" si="284"/>
        <v>0</v>
      </c>
      <c r="P2575" s="4">
        <f t="shared" si="285"/>
        <v>-9.52</v>
      </c>
      <c r="Q2575" t="str">
        <f t="shared" si="286"/>
        <v>Inefficient</v>
      </c>
    </row>
    <row r="2576" spans="1:17" x14ac:dyDescent="0.3">
      <c r="A2576" s="1">
        <v>45387</v>
      </c>
      <c r="B2576" t="s">
        <v>3</v>
      </c>
      <c r="C2576" t="s">
        <v>11</v>
      </c>
      <c r="D2576" t="s">
        <v>5</v>
      </c>
      <c r="E2576" t="s">
        <v>6</v>
      </c>
      <c r="F2576">
        <v>3683</v>
      </c>
      <c r="G2576">
        <v>176</v>
      </c>
      <c r="H2576">
        <v>15</v>
      </c>
      <c r="I2576" s="4">
        <v>173.16</v>
      </c>
      <c r="J2576" s="4">
        <v>1465.6</v>
      </c>
      <c r="K2576" s="2">
        <f t="shared" si="280"/>
        <v>4.7787130057018734E-2</v>
      </c>
      <c r="L2576">
        <f t="shared" si="281"/>
        <v>8.5227272727272721E-2</v>
      </c>
      <c r="M2576" s="4">
        <f t="shared" si="282"/>
        <v>0.98386363636363638</v>
      </c>
      <c r="N2576" s="4">
        <f t="shared" si="283"/>
        <v>11.544</v>
      </c>
      <c r="O2576">
        <f t="shared" si="284"/>
        <v>8.4638484638484641</v>
      </c>
      <c r="P2576" s="4">
        <f t="shared" si="285"/>
        <v>1292.4399999999998</v>
      </c>
      <c r="Q2576" t="str">
        <f t="shared" si="286"/>
        <v>Efficient</v>
      </c>
    </row>
    <row r="2577" spans="1:17" x14ac:dyDescent="0.3">
      <c r="A2577" s="1">
        <v>45387</v>
      </c>
      <c r="B2577" t="s">
        <v>3</v>
      </c>
      <c r="C2577" t="s">
        <v>11</v>
      </c>
      <c r="D2577" t="s">
        <v>5</v>
      </c>
      <c r="E2577" t="s">
        <v>7</v>
      </c>
      <c r="F2577">
        <v>481</v>
      </c>
      <c r="G2577">
        <v>21</v>
      </c>
      <c r="H2577">
        <v>1</v>
      </c>
      <c r="I2577" s="4">
        <v>23.33</v>
      </c>
      <c r="J2577" s="4">
        <v>89.65</v>
      </c>
      <c r="K2577" s="2">
        <f t="shared" si="280"/>
        <v>4.3659043659043661E-2</v>
      </c>
      <c r="L2577">
        <f t="shared" si="281"/>
        <v>4.7619047619047616E-2</v>
      </c>
      <c r="M2577" s="4">
        <f t="shared" si="282"/>
        <v>1.1109523809523809</v>
      </c>
      <c r="N2577" s="4">
        <f t="shared" si="283"/>
        <v>23.33</v>
      </c>
      <c r="O2577">
        <f t="shared" si="284"/>
        <v>3.84269181311616</v>
      </c>
      <c r="P2577" s="4">
        <f t="shared" si="285"/>
        <v>66.320000000000007</v>
      </c>
      <c r="Q2577" t="str">
        <f t="shared" si="286"/>
        <v>Efficient</v>
      </c>
    </row>
    <row r="2578" spans="1:17" x14ac:dyDescent="0.3">
      <c r="A2578" s="1">
        <v>45387</v>
      </c>
      <c r="B2578" t="s">
        <v>3</v>
      </c>
      <c r="C2578" t="s">
        <v>11</v>
      </c>
      <c r="D2578" t="s">
        <v>5</v>
      </c>
      <c r="E2578" t="s">
        <v>8</v>
      </c>
      <c r="F2578">
        <v>208</v>
      </c>
      <c r="G2578">
        <v>8</v>
      </c>
      <c r="H2578">
        <v>1</v>
      </c>
      <c r="I2578" s="4">
        <v>4.88</v>
      </c>
      <c r="J2578" s="4">
        <v>90.46</v>
      </c>
      <c r="K2578" s="2">
        <f t="shared" si="280"/>
        <v>3.8461538461538464E-2</v>
      </c>
      <c r="L2578">
        <f t="shared" si="281"/>
        <v>0.125</v>
      </c>
      <c r="M2578" s="4">
        <f t="shared" si="282"/>
        <v>0.61</v>
      </c>
      <c r="N2578" s="4">
        <f t="shared" si="283"/>
        <v>4.88</v>
      </c>
      <c r="O2578">
        <f t="shared" si="284"/>
        <v>18.53688524590164</v>
      </c>
      <c r="P2578" s="4">
        <f t="shared" si="285"/>
        <v>85.58</v>
      </c>
      <c r="Q2578" t="str">
        <f t="shared" si="286"/>
        <v>Efficient</v>
      </c>
    </row>
    <row r="2579" spans="1:17" x14ac:dyDescent="0.3">
      <c r="A2579" s="1">
        <v>45387</v>
      </c>
      <c r="B2579" t="s">
        <v>3</v>
      </c>
      <c r="C2579" t="s">
        <v>11</v>
      </c>
      <c r="D2579" t="s">
        <v>9</v>
      </c>
      <c r="E2579" t="s">
        <v>6</v>
      </c>
      <c r="F2579">
        <v>4106</v>
      </c>
      <c r="G2579">
        <v>56</v>
      </c>
      <c r="H2579">
        <v>2</v>
      </c>
      <c r="I2579" s="4">
        <v>206.2</v>
      </c>
      <c r="J2579" s="4">
        <v>178.56</v>
      </c>
      <c r="K2579" s="2">
        <f t="shared" si="280"/>
        <v>1.3638577691183634E-2</v>
      </c>
      <c r="L2579">
        <f t="shared" si="281"/>
        <v>3.5714285714285712E-2</v>
      </c>
      <c r="M2579" s="4">
        <f t="shared" si="282"/>
        <v>3.6821428571428569</v>
      </c>
      <c r="N2579" s="4">
        <f t="shared" si="283"/>
        <v>103.1</v>
      </c>
      <c r="O2579">
        <f t="shared" si="284"/>
        <v>0.86595538312318143</v>
      </c>
      <c r="P2579" s="4">
        <f t="shared" si="285"/>
        <v>-27.639999999999986</v>
      </c>
      <c r="Q2579" t="str">
        <f t="shared" si="286"/>
        <v>Inefficient</v>
      </c>
    </row>
    <row r="2580" spans="1:17" x14ac:dyDescent="0.3">
      <c r="A2580" s="1">
        <v>45387</v>
      </c>
      <c r="B2580" t="s">
        <v>3</v>
      </c>
      <c r="C2580" t="s">
        <v>11</v>
      </c>
      <c r="D2580" t="s">
        <v>9</v>
      </c>
      <c r="E2580" t="s">
        <v>7</v>
      </c>
      <c r="F2580">
        <v>904</v>
      </c>
      <c r="G2580">
        <v>13</v>
      </c>
      <c r="H2580">
        <v>0</v>
      </c>
      <c r="I2580" s="4">
        <v>61.24</v>
      </c>
      <c r="J2580" s="4">
        <v>0</v>
      </c>
      <c r="K2580" s="2">
        <f t="shared" si="280"/>
        <v>1.4380530973451327E-2</v>
      </c>
      <c r="L2580">
        <f t="shared" si="281"/>
        <v>0</v>
      </c>
      <c r="M2580" s="4">
        <f t="shared" si="282"/>
        <v>4.7107692307692313</v>
      </c>
      <c r="N2580" s="4">
        <f t="shared" si="283"/>
        <v>0</v>
      </c>
      <c r="O2580">
        <f t="shared" si="284"/>
        <v>0</v>
      </c>
      <c r="P2580" s="4">
        <f t="shared" si="285"/>
        <v>-61.24</v>
      </c>
      <c r="Q2580" t="str">
        <f t="shared" si="286"/>
        <v>Inefficient</v>
      </c>
    </row>
    <row r="2581" spans="1:17" x14ac:dyDescent="0.3">
      <c r="A2581" s="1">
        <v>45387</v>
      </c>
      <c r="B2581" t="s">
        <v>3</v>
      </c>
      <c r="C2581" t="s">
        <v>11</v>
      </c>
      <c r="D2581" t="s">
        <v>9</v>
      </c>
      <c r="E2581" t="s">
        <v>8</v>
      </c>
      <c r="F2581">
        <v>484</v>
      </c>
      <c r="G2581">
        <v>5</v>
      </c>
      <c r="H2581">
        <v>0</v>
      </c>
      <c r="I2581" s="4">
        <v>16.36</v>
      </c>
      <c r="J2581" s="4">
        <v>0</v>
      </c>
      <c r="K2581" s="2">
        <f t="shared" si="280"/>
        <v>1.0330578512396695E-2</v>
      </c>
      <c r="L2581">
        <f t="shared" si="281"/>
        <v>0</v>
      </c>
      <c r="M2581" s="4">
        <f t="shared" si="282"/>
        <v>3.2719999999999998</v>
      </c>
      <c r="N2581" s="4">
        <f t="shared" si="283"/>
        <v>0</v>
      </c>
      <c r="O2581">
        <f t="shared" si="284"/>
        <v>0</v>
      </c>
      <c r="P2581" s="4">
        <f t="shared" si="285"/>
        <v>-16.36</v>
      </c>
      <c r="Q2581" t="str">
        <f t="shared" si="286"/>
        <v>Inefficient</v>
      </c>
    </row>
    <row r="2582" spans="1:17" x14ac:dyDescent="0.3">
      <c r="A2582" s="1">
        <v>45387</v>
      </c>
      <c r="B2582" t="s">
        <v>3</v>
      </c>
      <c r="C2582" t="s">
        <v>11</v>
      </c>
      <c r="D2582" t="s">
        <v>10</v>
      </c>
      <c r="E2582" t="s">
        <v>6</v>
      </c>
      <c r="F2582">
        <v>4468</v>
      </c>
      <c r="G2582">
        <v>82</v>
      </c>
      <c r="H2582">
        <v>4</v>
      </c>
      <c r="I2582" s="4">
        <v>276.14</v>
      </c>
      <c r="J2582" s="4">
        <v>298.12</v>
      </c>
      <c r="K2582" s="2">
        <f t="shared" si="280"/>
        <v>1.8352730528200537E-2</v>
      </c>
      <c r="L2582">
        <f t="shared" si="281"/>
        <v>4.878048780487805E-2</v>
      </c>
      <c r="M2582" s="4">
        <f t="shared" si="282"/>
        <v>3.3675609756097558</v>
      </c>
      <c r="N2582" s="4">
        <f t="shared" si="283"/>
        <v>69.034999999999997</v>
      </c>
      <c r="O2582">
        <f t="shared" si="284"/>
        <v>1.0795973057144927</v>
      </c>
      <c r="P2582" s="4">
        <f t="shared" si="285"/>
        <v>21.980000000000018</v>
      </c>
      <c r="Q2582" t="str">
        <f t="shared" si="286"/>
        <v>Inefficient</v>
      </c>
    </row>
    <row r="2583" spans="1:17" x14ac:dyDescent="0.3">
      <c r="A2583" s="1">
        <v>45387</v>
      </c>
      <c r="B2583" t="s">
        <v>3</v>
      </c>
      <c r="C2583" t="s">
        <v>11</v>
      </c>
      <c r="D2583" t="s">
        <v>10</v>
      </c>
      <c r="E2583" t="s">
        <v>7</v>
      </c>
      <c r="F2583">
        <v>891</v>
      </c>
      <c r="G2583">
        <v>11</v>
      </c>
      <c r="H2583">
        <v>0</v>
      </c>
      <c r="I2583" s="4">
        <v>49.44</v>
      </c>
      <c r="J2583" s="4">
        <v>0</v>
      </c>
      <c r="K2583" s="2">
        <f t="shared" si="280"/>
        <v>1.2345679012345678E-2</v>
      </c>
      <c r="L2583">
        <f t="shared" si="281"/>
        <v>0</v>
      </c>
      <c r="M2583" s="4">
        <f t="shared" si="282"/>
        <v>4.4945454545454542</v>
      </c>
      <c r="N2583" s="4">
        <f t="shared" si="283"/>
        <v>0</v>
      </c>
      <c r="O2583">
        <f t="shared" si="284"/>
        <v>0</v>
      </c>
      <c r="P2583" s="4">
        <f t="shared" si="285"/>
        <v>-49.44</v>
      </c>
      <c r="Q2583" t="str">
        <f t="shared" si="286"/>
        <v>Inefficient</v>
      </c>
    </row>
    <row r="2584" spans="1:17" x14ac:dyDescent="0.3">
      <c r="A2584" s="1">
        <v>45387</v>
      </c>
      <c r="B2584" t="s">
        <v>3</v>
      </c>
      <c r="C2584" t="s">
        <v>11</v>
      </c>
      <c r="D2584" t="s">
        <v>10</v>
      </c>
      <c r="E2584" t="s">
        <v>8</v>
      </c>
      <c r="F2584">
        <v>194</v>
      </c>
      <c r="G2584">
        <v>5</v>
      </c>
      <c r="H2584">
        <v>0</v>
      </c>
      <c r="I2584" s="4">
        <v>10.119999999999999</v>
      </c>
      <c r="J2584" s="4">
        <v>0</v>
      </c>
      <c r="K2584" s="2">
        <f t="shared" si="280"/>
        <v>2.5773195876288658E-2</v>
      </c>
      <c r="L2584">
        <f t="shared" si="281"/>
        <v>0</v>
      </c>
      <c r="M2584" s="4">
        <f t="shared" si="282"/>
        <v>2.024</v>
      </c>
      <c r="N2584" s="4">
        <f t="shared" si="283"/>
        <v>0</v>
      </c>
      <c r="O2584">
        <f t="shared" si="284"/>
        <v>0</v>
      </c>
      <c r="P2584" s="4">
        <f t="shared" si="285"/>
        <v>-10.119999999999999</v>
      </c>
      <c r="Q2584" t="str">
        <f t="shared" si="286"/>
        <v>Inefficient</v>
      </c>
    </row>
    <row r="2585" spans="1:17" x14ac:dyDescent="0.3">
      <c r="A2585" s="1">
        <v>45387</v>
      </c>
      <c r="B2585" t="s">
        <v>3</v>
      </c>
      <c r="C2585" t="s">
        <v>12</v>
      </c>
      <c r="D2585" t="s">
        <v>5</v>
      </c>
      <c r="E2585" t="s">
        <v>6</v>
      </c>
      <c r="F2585">
        <v>1311</v>
      </c>
      <c r="G2585">
        <v>28</v>
      </c>
      <c r="H2585">
        <v>1</v>
      </c>
      <c r="I2585" s="4">
        <v>59.69</v>
      </c>
      <c r="J2585" s="4">
        <v>66.849999999999994</v>
      </c>
      <c r="K2585" s="2">
        <f t="shared" si="280"/>
        <v>2.1357742181540809E-2</v>
      </c>
      <c r="L2585">
        <f t="shared" si="281"/>
        <v>3.5714285714285712E-2</v>
      </c>
      <c r="M2585" s="4">
        <f t="shared" si="282"/>
        <v>2.1317857142857144</v>
      </c>
      <c r="N2585" s="4">
        <f t="shared" si="283"/>
        <v>59.69</v>
      </c>
      <c r="O2585">
        <f t="shared" si="284"/>
        <v>1.1199530909700117</v>
      </c>
      <c r="P2585" s="4">
        <f t="shared" si="285"/>
        <v>7.1599999999999966</v>
      </c>
      <c r="Q2585" t="str">
        <f t="shared" si="286"/>
        <v>Inefficient</v>
      </c>
    </row>
    <row r="2586" spans="1:17" x14ac:dyDescent="0.3">
      <c r="A2586" s="1">
        <v>45387</v>
      </c>
      <c r="B2586" t="s">
        <v>3</v>
      </c>
      <c r="C2586" t="s">
        <v>12</v>
      </c>
      <c r="D2586" t="s">
        <v>5</v>
      </c>
      <c r="E2586" t="s">
        <v>7</v>
      </c>
      <c r="F2586">
        <v>3629</v>
      </c>
      <c r="G2586">
        <v>122</v>
      </c>
      <c r="H2586">
        <v>11</v>
      </c>
      <c r="I2586" s="4">
        <v>175.39</v>
      </c>
      <c r="J2586" s="4">
        <v>999.83</v>
      </c>
      <c r="K2586" s="2">
        <f t="shared" si="280"/>
        <v>3.3618076605125377E-2</v>
      </c>
      <c r="L2586">
        <f t="shared" si="281"/>
        <v>9.0163934426229511E-2</v>
      </c>
      <c r="M2586" s="4">
        <f t="shared" si="282"/>
        <v>1.4376229508196721</v>
      </c>
      <c r="N2586" s="4">
        <f t="shared" si="283"/>
        <v>15.944545454545453</v>
      </c>
      <c r="O2586">
        <f t="shared" si="284"/>
        <v>5.7006100689891106</v>
      </c>
      <c r="P2586" s="4">
        <f t="shared" si="285"/>
        <v>824.44</v>
      </c>
      <c r="Q2586" t="str">
        <f t="shared" si="286"/>
        <v>Efficient</v>
      </c>
    </row>
    <row r="2587" spans="1:17" x14ac:dyDescent="0.3">
      <c r="A2587" s="1">
        <v>45387</v>
      </c>
      <c r="B2587" t="s">
        <v>3</v>
      </c>
      <c r="C2587" t="s">
        <v>12</v>
      </c>
      <c r="D2587" t="s">
        <v>5</v>
      </c>
      <c r="E2587" t="s">
        <v>8</v>
      </c>
      <c r="F2587">
        <v>2765</v>
      </c>
      <c r="G2587">
        <v>60</v>
      </c>
      <c r="H2587">
        <v>8</v>
      </c>
      <c r="I2587" s="4">
        <v>148.83000000000001</v>
      </c>
      <c r="J2587" s="4">
        <v>566.98</v>
      </c>
      <c r="K2587" s="2">
        <f t="shared" si="280"/>
        <v>2.1699819168173599E-2</v>
      </c>
      <c r="L2587">
        <f t="shared" si="281"/>
        <v>0.13333333333333333</v>
      </c>
      <c r="M2587" s="4">
        <f t="shared" si="282"/>
        <v>2.4805000000000001</v>
      </c>
      <c r="N2587" s="4">
        <f t="shared" si="283"/>
        <v>18.603750000000002</v>
      </c>
      <c r="O2587">
        <f t="shared" si="284"/>
        <v>3.8095814015991398</v>
      </c>
      <c r="P2587" s="4">
        <f t="shared" si="285"/>
        <v>418.15</v>
      </c>
      <c r="Q2587" t="str">
        <f t="shared" si="286"/>
        <v>Efficient</v>
      </c>
    </row>
    <row r="2588" spans="1:17" x14ac:dyDescent="0.3">
      <c r="A2588" s="1">
        <v>45387</v>
      </c>
      <c r="B2588" t="s">
        <v>3</v>
      </c>
      <c r="C2588" t="s">
        <v>12</v>
      </c>
      <c r="D2588" t="s">
        <v>9</v>
      </c>
      <c r="E2588" t="s">
        <v>6</v>
      </c>
      <c r="F2588">
        <v>1159</v>
      </c>
      <c r="G2588">
        <v>22</v>
      </c>
      <c r="H2588">
        <v>1</v>
      </c>
      <c r="I2588" s="4">
        <v>64.98</v>
      </c>
      <c r="J2588" s="4">
        <v>61.38</v>
      </c>
      <c r="K2588" s="2">
        <f t="shared" si="280"/>
        <v>1.8981880931837791E-2</v>
      </c>
      <c r="L2588">
        <f t="shared" si="281"/>
        <v>4.5454545454545456E-2</v>
      </c>
      <c r="M2588" s="4">
        <f t="shared" si="282"/>
        <v>2.9536363636363636</v>
      </c>
      <c r="N2588" s="4">
        <f t="shared" si="283"/>
        <v>64.98</v>
      </c>
      <c r="O2588">
        <f t="shared" si="284"/>
        <v>0.94459833795013848</v>
      </c>
      <c r="P2588" s="4">
        <f t="shared" si="285"/>
        <v>-3.6000000000000014</v>
      </c>
      <c r="Q2588" t="str">
        <f t="shared" si="286"/>
        <v>Inefficient</v>
      </c>
    </row>
    <row r="2589" spans="1:17" x14ac:dyDescent="0.3">
      <c r="A2589" s="1">
        <v>45387</v>
      </c>
      <c r="B2589" t="s">
        <v>3</v>
      </c>
      <c r="C2589" t="s">
        <v>12</v>
      </c>
      <c r="D2589" t="s">
        <v>9</v>
      </c>
      <c r="E2589" t="s">
        <v>7</v>
      </c>
      <c r="F2589">
        <v>2187</v>
      </c>
      <c r="G2589">
        <v>11</v>
      </c>
      <c r="H2589">
        <v>0</v>
      </c>
      <c r="I2589" s="4">
        <v>109.96</v>
      </c>
      <c r="J2589" s="4">
        <v>0</v>
      </c>
      <c r="K2589" s="2">
        <f t="shared" si="280"/>
        <v>5.0297210791037956E-3</v>
      </c>
      <c r="L2589">
        <f t="shared" si="281"/>
        <v>0</v>
      </c>
      <c r="M2589" s="4">
        <f t="shared" si="282"/>
        <v>9.9963636363636361</v>
      </c>
      <c r="N2589" s="4">
        <f t="shared" si="283"/>
        <v>0</v>
      </c>
      <c r="O2589">
        <f t="shared" si="284"/>
        <v>0</v>
      </c>
      <c r="P2589" s="4">
        <f t="shared" si="285"/>
        <v>-109.96</v>
      </c>
      <c r="Q2589" t="str">
        <f t="shared" si="286"/>
        <v>Inefficient</v>
      </c>
    </row>
    <row r="2590" spans="1:17" x14ac:dyDescent="0.3">
      <c r="A2590" s="1">
        <v>45387</v>
      </c>
      <c r="B2590" t="s">
        <v>3</v>
      </c>
      <c r="C2590" t="s">
        <v>12</v>
      </c>
      <c r="D2590" t="s">
        <v>9</v>
      </c>
      <c r="E2590" t="s">
        <v>8</v>
      </c>
      <c r="F2590">
        <v>1151</v>
      </c>
      <c r="G2590">
        <v>16</v>
      </c>
      <c r="H2590">
        <v>0</v>
      </c>
      <c r="I2590" s="4">
        <v>32.26</v>
      </c>
      <c r="J2590" s="4">
        <v>0</v>
      </c>
      <c r="K2590" s="2">
        <f t="shared" si="280"/>
        <v>1.3900955690703735E-2</v>
      </c>
      <c r="L2590">
        <f t="shared" si="281"/>
        <v>0</v>
      </c>
      <c r="M2590" s="4">
        <f t="shared" si="282"/>
        <v>2.0162499999999999</v>
      </c>
      <c r="N2590" s="4">
        <f t="shared" si="283"/>
        <v>0</v>
      </c>
      <c r="O2590">
        <f t="shared" si="284"/>
        <v>0</v>
      </c>
      <c r="P2590" s="4">
        <f t="shared" si="285"/>
        <v>-32.26</v>
      </c>
      <c r="Q2590" t="str">
        <f t="shared" si="286"/>
        <v>Inefficient</v>
      </c>
    </row>
    <row r="2591" spans="1:17" x14ac:dyDescent="0.3">
      <c r="A2591" s="1">
        <v>45387</v>
      </c>
      <c r="B2591" t="s">
        <v>3</v>
      </c>
      <c r="C2591" t="s">
        <v>12</v>
      </c>
      <c r="D2591" t="s">
        <v>10</v>
      </c>
      <c r="E2591" t="s">
        <v>6</v>
      </c>
      <c r="F2591">
        <v>1427</v>
      </c>
      <c r="G2591">
        <v>21</v>
      </c>
      <c r="H2591">
        <v>1</v>
      </c>
      <c r="I2591" s="4">
        <v>86.03</v>
      </c>
      <c r="J2591" s="4">
        <v>61.55</v>
      </c>
      <c r="K2591" s="2">
        <f t="shared" si="280"/>
        <v>1.4716187806587245E-2</v>
      </c>
      <c r="L2591">
        <f t="shared" si="281"/>
        <v>4.7619047619047616E-2</v>
      </c>
      <c r="M2591" s="4">
        <f t="shared" si="282"/>
        <v>4.0966666666666667</v>
      </c>
      <c r="N2591" s="4">
        <f t="shared" si="283"/>
        <v>86.03</v>
      </c>
      <c r="O2591">
        <f t="shared" si="284"/>
        <v>0.71544809950017429</v>
      </c>
      <c r="P2591" s="4">
        <f t="shared" si="285"/>
        <v>-24.480000000000004</v>
      </c>
      <c r="Q2591" t="str">
        <f t="shared" si="286"/>
        <v>Inefficient</v>
      </c>
    </row>
    <row r="2592" spans="1:17" x14ac:dyDescent="0.3">
      <c r="A2592" s="1">
        <v>45387</v>
      </c>
      <c r="B2592" t="s">
        <v>3</v>
      </c>
      <c r="C2592" t="s">
        <v>12</v>
      </c>
      <c r="D2592" t="s">
        <v>10</v>
      </c>
      <c r="E2592" t="s">
        <v>7</v>
      </c>
      <c r="F2592">
        <v>4572</v>
      </c>
      <c r="G2592">
        <v>61</v>
      </c>
      <c r="H2592">
        <v>1</v>
      </c>
      <c r="I2592" s="4">
        <v>257.77999999999997</v>
      </c>
      <c r="J2592" s="4">
        <v>72.52</v>
      </c>
      <c r="K2592" s="2">
        <f t="shared" si="280"/>
        <v>1.3342082239720035E-2</v>
      </c>
      <c r="L2592">
        <f t="shared" si="281"/>
        <v>1.6393442622950821E-2</v>
      </c>
      <c r="M2592" s="4">
        <f t="shared" si="282"/>
        <v>4.2259016393442614</v>
      </c>
      <c r="N2592" s="4">
        <f t="shared" si="283"/>
        <v>257.77999999999997</v>
      </c>
      <c r="O2592">
        <f t="shared" si="284"/>
        <v>0.2813251609899915</v>
      </c>
      <c r="P2592" s="4">
        <f t="shared" si="285"/>
        <v>-185.26</v>
      </c>
      <c r="Q2592" t="str">
        <f t="shared" si="286"/>
        <v>Inefficient</v>
      </c>
    </row>
    <row r="2593" spans="1:17" x14ac:dyDescent="0.3">
      <c r="A2593" s="1">
        <v>45387</v>
      </c>
      <c r="B2593" t="s">
        <v>3</v>
      </c>
      <c r="C2593" t="s">
        <v>12</v>
      </c>
      <c r="D2593" t="s">
        <v>10</v>
      </c>
      <c r="E2593" t="s">
        <v>8</v>
      </c>
      <c r="F2593">
        <v>2446</v>
      </c>
      <c r="G2593">
        <v>25</v>
      </c>
      <c r="H2593">
        <v>1</v>
      </c>
      <c r="I2593" s="4">
        <v>82.34</v>
      </c>
      <c r="J2593" s="4">
        <v>84.49</v>
      </c>
      <c r="K2593" s="2">
        <f t="shared" si="280"/>
        <v>1.0220768601798855E-2</v>
      </c>
      <c r="L2593">
        <f t="shared" si="281"/>
        <v>0.04</v>
      </c>
      <c r="M2593" s="4">
        <f t="shared" si="282"/>
        <v>3.2936000000000001</v>
      </c>
      <c r="N2593" s="4">
        <f t="shared" si="283"/>
        <v>82.34</v>
      </c>
      <c r="O2593">
        <f t="shared" si="284"/>
        <v>1.0261112460529511</v>
      </c>
      <c r="P2593" s="4">
        <f t="shared" si="285"/>
        <v>2.1499999999999915</v>
      </c>
      <c r="Q2593" t="str">
        <f t="shared" si="286"/>
        <v>Inefficient</v>
      </c>
    </row>
    <row r="2594" spans="1:17" x14ac:dyDescent="0.3">
      <c r="A2594" s="1">
        <v>45388</v>
      </c>
      <c r="B2594" t="s">
        <v>3</v>
      </c>
      <c r="C2594" t="s">
        <v>4</v>
      </c>
      <c r="D2594" t="s">
        <v>5</v>
      </c>
      <c r="E2594" t="s">
        <v>6</v>
      </c>
      <c r="F2594">
        <v>3908</v>
      </c>
      <c r="G2594">
        <v>173</v>
      </c>
      <c r="H2594">
        <v>20</v>
      </c>
      <c r="I2594" s="4">
        <v>167.42</v>
      </c>
      <c r="J2594" s="4">
        <v>1379.3</v>
      </c>
      <c r="K2594" s="2">
        <f t="shared" si="280"/>
        <v>4.426816786079836E-2</v>
      </c>
      <c r="L2594">
        <f t="shared" si="281"/>
        <v>0.11560693641618497</v>
      </c>
      <c r="M2594" s="4">
        <f t="shared" si="282"/>
        <v>0.96774566473988433</v>
      </c>
      <c r="N2594" s="4">
        <f t="shared" si="283"/>
        <v>8.3709999999999987</v>
      </c>
      <c r="O2594">
        <f t="shared" si="284"/>
        <v>8.238561701110978</v>
      </c>
      <c r="P2594" s="4">
        <f t="shared" si="285"/>
        <v>1211.8799999999999</v>
      </c>
      <c r="Q2594" t="str">
        <f t="shared" si="286"/>
        <v>Efficient</v>
      </c>
    </row>
    <row r="2595" spans="1:17" x14ac:dyDescent="0.3">
      <c r="A2595" s="1">
        <v>45388</v>
      </c>
      <c r="B2595" t="s">
        <v>3</v>
      </c>
      <c r="C2595" t="s">
        <v>4</v>
      </c>
      <c r="D2595" t="s">
        <v>5</v>
      </c>
      <c r="E2595" t="s">
        <v>7</v>
      </c>
      <c r="F2595">
        <v>3722</v>
      </c>
      <c r="G2595">
        <v>162</v>
      </c>
      <c r="H2595">
        <v>14</v>
      </c>
      <c r="I2595" s="4">
        <v>100.66</v>
      </c>
      <c r="J2595" s="4">
        <v>1039.04</v>
      </c>
      <c r="K2595" s="2">
        <f t="shared" si="280"/>
        <v>4.3524986566362174E-2</v>
      </c>
      <c r="L2595">
        <f t="shared" si="281"/>
        <v>8.6419753086419748E-2</v>
      </c>
      <c r="M2595" s="4">
        <f t="shared" si="282"/>
        <v>0.62135802469135804</v>
      </c>
      <c r="N2595" s="4">
        <f t="shared" si="283"/>
        <v>7.1899999999999995</v>
      </c>
      <c r="O2595">
        <f t="shared" si="284"/>
        <v>10.322272998211803</v>
      </c>
      <c r="P2595" s="4">
        <f t="shared" si="285"/>
        <v>938.38</v>
      </c>
      <c r="Q2595" t="str">
        <f t="shared" si="286"/>
        <v>Efficient</v>
      </c>
    </row>
    <row r="2596" spans="1:17" x14ac:dyDescent="0.3">
      <c r="A2596" s="1">
        <v>45388</v>
      </c>
      <c r="B2596" t="s">
        <v>3</v>
      </c>
      <c r="C2596" t="s">
        <v>4</v>
      </c>
      <c r="D2596" t="s">
        <v>5</v>
      </c>
      <c r="E2596" t="s">
        <v>8</v>
      </c>
      <c r="F2596">
        <v>471</v>
      </c>
      <c r="G2596">
        <v>11</v>
      </c>
      <c r="H2596">
        <v>0</v>
      </c>
      <c r="I2596" s="4">
        <v>29.16</v>
      </c>
      <c r="J2596" s="4">
        <v>0</v>
      </c>
      <c r="K2596" s="2">
        <f t="shared" si="280"/>
        <v>2.3354564755838639E-2</v>
      </c>
      <c r="L2596">
        <f t="shared" si="281"/>
        <v>0</v>
      </c>
      <c r="M2596" s="4">
        <f t="shared" si="282"/>
        <v>2.6509090909090909</v>
      </c>
      <c r="N2596" s="4">
        <f t="shared" si="283"/>
        <v>0</v>
      </c>
      <c r="O2596">
        <f t="shared" si="284"/>
        <v>0</v>
      </c>
      <c r="P2596" s="4">
        <f t="shared" si="285"/>
        <v>-29.16</v>
      </c>
      <c r="Q2596" t="str">
        <f t="shared" si="286"/>
        <v>Inefficient</v>
      </c>
    </row>
    <row r="2597" spans="1:17" x14ac:dyDescent="0.3">
      <c r="A2597" s="1">
        <v>45388</v>
      </c>
      <c r="B2597" t="s">
        <v>3</v>
      </c>
      <c r="C2597" t="s">
        <v>4</v>
      </c>
      <c r="D2597" t="s">
        <v>9</v>
      </c>
      <c r="E2597" t="s">
        <v>6</v>
      </c>
      <c r="F2597">
        <v>1551</v>
      </c>
      <c r="G2597">
        <v>11</v>
      </c>
      <c r="H2597">
        <v>0</v>
      </c>
      <c r="I2597" s="4">
        <v>58.46</v>
      </c>
      <c r="J2597" s="4">
        <v>0</v>
      </c>
      <c r="K2597" s="2">
        <f t="shared" si="280"/>
        <v>7.0921985815602835E-3</v>
      </c>
      <c r="L2597">
        <f t="shared" si="281"/>
        <v>0</v>
      </c>
      <c r="M2597" s="4">
        <f t="shared" si="282"/>
        <v>5.3145454545454545</v>
      </c>
      <c r="N2597" s="4">
        <f t="shared" si="283"/>
        <v>0</v>
      </c>
      <c r="O2597">
        <f t="shared" si="284"/>
        <v>0</v>
      </c>
      <c r="P2597" s="4">
        <f t="shared" si="285"/>
        <v>-58.46</v>
      </c>
      <c r="Q2597" t="str">
        <f t="shared" si="286"/>
        <v>Inefficient</v>
      </c>
    </row>
    <row r="2598" spans="1:17" x14ac:dyDescent="0.3">
      <c r="A2598" s="1">
        <v>45388</v>
      </c>
      <c r="B2598" t="s">
        <v>3</v>
      </c>
      <c r="C2598" t="s">
        <v>4</v>
      </c>
      <c r="D2598" t="s">
        <v>9</v>
      </c>
      <c r="E2598" t="s">
        <v>7</v>
      </c>
      <c r="F2598">
        <v>2768</v>
      </c>
      <c r="G2598">
        <v>42</v>
      </c>
      <c r="H2598">
        <v>0</v>
      </c>
      <c r="I2598" s="4">
        <v>77.88</v>
      </c>
      <c r="J2598" s="4">
        <v>0</v>
      </c>
      <c r="K2598" s="2">
        <f t="shared" si="280"/>
        <v>1.5173410404624277E-2</v>
      </c>
      <c r="L2598">
        <f t="shared" si="281"/>
        <v>0</v>
      </c>
      <c r="M2598" s="4">
        <f t="shared" si="282"/>
        <v>1.8542857142857141</v>
      </c>
      <c r="N2598" s="4">
        <f t="shared" si="283"/>
        <v>0</v>
      </c>
      <c r="O2598">
        <f t="shared" si="284"/>
        <v>0</v>
      </c>
      <c r="P2598" s="4">
        <f t="shared" si="285"/>
        <v>-77.88</v>
      </c>
      <c r="Q2598" t="str">
        <f t="shared" si="286"/>
        <v>Inefficient</v>
      </c>
    </row>
    <row r="2599" spans="1:17" x14ac:dyDescent="0.3">
      <c r="A2599" s="1">
        <v>45388</v>
      </c>
      <c r="B2599" t="s">
        <v>3</v>
      </c>
      <c r="C2599" t="s">
        <v>4</v>
      </c>
      <c r="D2599" t="s">
        <v>9</v>
      </c>
      <c r="E2599" t="s">
        <v>8</v>
      </c>
      <c r="F2599">
        <v>307</v>
      </c>
      <c r="G2599">
        <v>5</v>
      </c>
      <c r="H2599">
        <v>0</v>
      </c>
      <c r="I2599" s="4">
        <v>20.32</v>
      </c>
      <c r="J2599" s="4">
        <v>0</v>
      </c>
      <c r="K2599" s="2">
        <f t="shared" si="280"/>
        <v>1.6286644951140065E-2</v>
      </c>
      <c r="L2599">
        <f t="shared" si="281"/>
        <v>0</v>
      </c>
      <c r="M2599" s="4">
        <f t="shared" si="282"/>
        <v>4.0640000000000001</v>
      </c>
      <c r="N2599" s="4">
        <f t="shared" si="283"/>
        <v>0</v>
      </c>
      <c r="O2599">
        <f t="shared" si="284"/>
        <v>0</v>
      </c>
      <c r="P2599" s="4">
        <f t="shared" si="285"/>
        <v>-20.32</v>
      </c>
      <c r="Q2599" t="str">
        <f t="shared" si="286"/>
        <v>Inefficient</v>
      </c>
    </row>
    <row r="2600" spans="1:17" x14ac:dyDescent="0.3">
      <c r="A2600" s="1">
        <v>45388</v>
      </c>
      <c r="B2600" t="s">
        <v>3</v>
      </c>
      <c r="C2600" t="s">
        <v>4</v>
      </c>
      <c r="D2600" t="s">
        <v>10</v>
      </c>
      <c r="E2600" t="s">
        <v>6</v>
      </c>
      <c r="F2600">
        <v>2044</v>
      </c>
      <c r="G2600">
        <v>22</v>
      </c>
      <c r="H2600">
        <v>0</v>
      </c>
      <c r="I2600" s="4">
        <v>59.33</v>
      </c>
      <c r="J2600" s="4">
        <v>0</v>
      </c>
      <c r="K2600" s="2">
        <f t="shared" si="280"/>
        <v>1.0763209393346379E-2</v>
      </c>
      <c r="L2600">
        <f t="shared" si="281"/>
        <v>0</v>
      </c>
      <c r="M2600" s="4">
        <f t="shared" si="282"/>
        <v>2.6968181818181818</v>
      </c>
      <c r="N2600" s="4">
        <f t="shared" si="283"/>
        <v>0</v>
      </c>
      <c r="O2600">
        <f t="shared" si="284"/>
        <v>0</v>
      </c>
      <c r="P2600" s="4">
        <f t="shared" si="285"/>
        <v>-59.33</v>
      </c>
      <c r="Q2600" t="str">
        <f t="shared" si="286"/>
        <v>Inefficient</v>
      </c>
    </row>
    <row r="2601" spans="1:17" x14ac:dyDescent="0.3">
      <c r="A2601" s="1">
        <v>45388</v>
      </c>
      <c r="B2601" t="s">
        <v>3</v>
      </c>
      <c r="C2601" t="s">
        <v>4</v>
      </c>
      <c r="D2601" t="s">
        <v>10</v>
      </c>
      <c r="E2601" t="s">
        <v>7</v>
      </c>
      <c r="F2601">
        <v>2117</v>
      </c>
      <c r="G2601">
        <v>44</v>
      </c>
      <c r="H2601">
        <v>2</v>
      </c>
      <c r="I2601" s="4">
        <v>132.91999999999999</v>
      </c>
      <c r="J2601" s="4">
        <v>110</v>
      </c>
      <c r="K2601" s="2">
        <f t="shared" si="280"/>
        <v>2.0784128483703354E-2</v>
      </c>
      <c r="L2601">
        <f t="shared" si="281"/>
        <v>4.5454545454545456E-2</v>
      </c>
      <c r="M2601" s="4">
        <f t="shared" si="282"/>
        <v>3.0209090909090905</v>
      </c>
      <c r="N2601" s="4">
        <f t="shared" si="283"/>
        <v>66.459999999999994</v>
      </c>
      <c r="O2601">
        <f t="shared" si="284"/>
        <v>0.82756545290400252</v>
      </c>
      <c r="P2601" s="4">
        <f t="shared" si="285"/>
        <v>-22.919999999999987</v>
      </c>
      <c r="Q2601" t="str">
        <f t="shared" si="286"/>
        <v>Inefficient</v>
      </c>
    </row>
    <row r="2602" spans="1:17" x14ac:dyDescent="0.3">
      <c r="A2602" s="1">
        <v>45388</v>
      </c>
      <c r="B2602" t="s">
        <v>3</v>
      </c>
      <c r="C2602" t="s">
        <v>4</v>
      </c>
      <c r="D2602" t="s">
        <v>10</v>
      </c>
      <c r="E2602" t="s">
        <v>8</v>
      </c>
      <c r="F2602">
        <v>138</v>
      </c>
      <c r="G2602">
        <v>2</v>
      </c>
      <c r="H2602">
        <v>0</v>
      </c>
      <c r="I2602" s="4">
        <v>7.43</v>
      </c>
      <c r="J2602" s="4">
        <v>0</v>
      </c>
      <c r="K2602" s="2">
        <f t="shared" si="280"/>
        <v>1.4492753623188406E-2</v>
      </c>
      <c r="L2602">
        <f t="shared" si="281"/>
        <v>0</v>
      </c>
      <c r="M2602" s="4">
        <f t="shared" si="282"/>
        <v>3.7149999999999999</v>
      </c>
      <c r="N2602" s="4">
        <f t="shared" si="283"/>
        <v>0</v>
      </c>
      <c r="O2602">
        <f t="shared" si="284"/>
        <v>0</v>
      </c>
      <c r="P2602" s="4">
        <f t="shared" si="285"/>
        <v>-7.43</v>
      </c>
      <c r="Q2602" t="str">
        <f t="shared" si="286"/>
        <v>Inefficient</v>
      </c>
    </row>
    <row r="2603" spans="1:17" x14ac:dyDescent="0.3">
      <c r="A2603" s="1">
        <v>45388</v>
      </c>
      <c r="B2603" t="s">
        <v>3</v>
      </c>
      <c r="C2603" t="s">
        <v>11</v>
      </c>
      <c r="D2603" t="s">
        <v>5</v>
      </c>
      <c r="E2603" t="s">
        <v>6</v>
      </c>
      <c r="F2603">
        <v>4357</v>
      </c>
      <c r="G2603">
        <v>197</v>
      </c>
      <c r="H2603">
        <v>18</v>
      </c>
      <c r="I2603" s="4">
        <v>178.95</v>
      </c>
      <c r="J2603" s="4">
        <v>925.49</v>
      </c>
      <c r="K2603" s="2">
        <f t="shared" si="280"/>
        <v>4.5214597199908196E-2</v>
      </c>
      <c r="L2603">
        <f t="shared" si="281"/>
        <v>9.1370558375634514E-2</v>
      </c>
      <c r="M2603" s="4">
        <f t="shared" si="282"/>
        <v>0.90837563451776648</v>
      </c>
      <c r="N2603" s="4">
        <f t="shared" si="283"/>
        <v>9.9416666666666664</v>
      </c>
      <c r="O2603">
        <f t="shared" si="284"/>
        <v>5.1717798267672537</v>
      </c>
      <c r="P2603" s="4">
        <f t="shared" si="285"/>
        <v>746.54</v>
      </c>
      <c r="Q2603" t="str">
        <f t="shared" si="286"/>
        <v>Efficient</v>
      </c>
    </row>
    <row r="2604" spans="1:17" x14ac:dyDescent="0.3">
      <c r="A2604" s="1">
        <v>45388</v>
      </c>
      <c r="B2604" t="s">
        <v>3</v>
      </c>
      <c r="C2604" t="s">
        <v>11</v>
      </c>
      <c r="D2604" t="s">
        <v>5</v>
      </c>
      <c r="E2604" t="s">
        <v>7</v>
      </c>
      <c r="F2604">
        <v>803</v>
      </c>
      <c r="G2604">
        <v>27</v>
      </c>
      <c r="H2604">
        <v>2</v>
      </c>
      <c r="I2604" s="4">
        <v>23.47</v>
      </c>
      <c r="J2604" s="4">
        <v>100.37</v>
      </c>
      <c r="K2604" s="2">
        <f t="shared" si="280"/>
        <v>3.3623910336239106E-2</v>
      </c>
      <c r="L2604">
        <f t="shared" si="281"/>
        <v>7.407407407407407E-2</v>
      </c>
      <c r="M2604" s="4">
        <f t="shared" si="282"/>
        <v>0.86925925925925918</v>
      </c>
      <c r="N2604" s="4">
        <f t="shared" si="283"/>
        <v>11.734999999999999</v>
      </c>
      <c r="O2604">
        <f t="shared" si="284"/>
        <v>4.2765232211333624</v>
      </c>
      <c r="P2604" s="4">
        <f t="shared" si="285"/>
        <v>76.900000000000006</v>
      </c>
      <c r="Q2604" t="str">
        <f t="shared" si="286"/>
        <v>Efficient</v>
      </c>
    </row>
    <row r="2605" spans="1:17" x14ac:dyDescent="0.3">
      <c r="A2605" s="1">
        <v>45388</v>
      </c>
      <c r="B2605" t="s">
        <v>3</v>
      </c>
      <c r="C2605" t="s">
        <v>11</v>
      </c>
      <c r="D2605" t="s">
        <v>5</v>
      </c>
      <c r="E2605" t="s">
        <v>8</v>
      </c>
      <c r="F2605">
        <v>187</v>
      </c>
      <c r="G2605">
        <v>6</v>
      </c>
      <c r="H2605">
        <v>0</v>
      </c>
      <c r="I2605" s="4">
        <v>7.93</v>
      </c>
      <c r="J2605" s="4">
        <v>0</v>
      </c>
      <c r="K2605" s="2">
        <f t="shared" si="280"/>
        <v>3.2085561497326207E-2</v>
      </c>
      <c r="L2605">
        <f t="shared" si="281"/>
        <v>0</v>
      </c>
      <c r="M2605" s="4">
        <f t="shared" si="282"/>
        <v>1.3216666666666665</v>
      </c>
      <c r="N2605" s="4">
        <f t="shared" si="283"/>
        <v>0</v>
      </c>
      <c r="O2605">
        <f t="shared" si="284"/>
        <v>0</v>
      </c>
      <c r="P2605" s="4">
        <f t="shared" si="285"/>
        <v>-7.93</v>
      </c>
      <c r="Q2605" t="str">
        <f t="shared" si="286"/>
        <v>Inefficient</v>
      </c>
    </row>
    <row r="2606" spans="1:17" x14ac:dyDescent="0.3">
      <c r="A2606" s="1">
        <v>45388</v>
      </c>
      <c r="B2606" t="s">
        <v>3</v>
      </c>
      <c r="C2606" t="s">
        <v>11</v>
      </c>
      <c r="D2606" t="s">
        <v>9</v>
      </c>
      <c r="E2606" t="s">
        <v>6</v>
      </c>
      <c r="F2606">
        <v>3977</v>
      </c>
      <c r="G2606">
        <v>29</v>
      </c>
      <c r="H2606">
        <v>1</v>
      </c>
      <c r="I2606" s="4">
        <v>97.47</v>
      </c>
      <c r="J2606" s="4">
        <v>98.88</v>
      </c>
      <c r="K2606" s="2">
        <f t="shared" si="280"/>
        <v>7.2919285893889869E-3</v>
      </c>
      <c r="L2606">
        <f t="shared" si="281"/>
        <v>3.4482758620689655E-2</v>
      </c>
      <c r="M2606" s="4">
        <f t="shared" si="282"/>
        <v>3.3610344827586207</v>
      </c>
      <c r="N2606" s="4">
        <f t="shared" si="283"/>
        <v>97.47</v>
      </c>
      <c r="O2606">
        <f t="shared" si="284"/>
        <v>1.0144659895352415</v>
      </c>
      <c r="P2606" s="4">
        <f t="shared" si="285"/>
        <v>1.4099999999999966</v>
      </c>
      <c r="Q2606" t="str">
        <f t="shared" si="286"/>
        <v>Inefficient</v>
      </c>
    </row>
    <row r="2607" spans="1:17" x14ac:dyDescent="0.3">
      <c r="A2607" s="1">
        <v>45388</v>
      </c>
      <c r="B2607" t="s">
        <v>3</v>
      </c>
      <c r="C2607" t="s">
        <v>11</v>
      </c>
      <c r="D2607" t="s">
        <v>9</v>
      </c>
      <c r="E2607" t="s">
        <v>7</v>
      </c>
      <c r="F2607">
        <v>429</v>
      </c>
      <c r="G2607">
        <v>8</v>
      </c>
      <c r="H2607">
        <v>0</v>
      </c>
      <c r="I2607" s="4">
        <v>20.51</v>
      </c>
      <c r="J2607" s="4">
        <v>0</v>
      </c>
      <c r="K2607" s="2">
        <f t="shared" si="280"/>
        <v>1.8648018648018648E-2</v>
      </c>
      <c r="L2607">
        <f t="shared" si="281"/>
        <v>0</v>
      </c>
      <c r="M2607" s="4">
        <f t="shared" si="282"/>
        <v>2.5637500000000002</v>
      </c>
      <c r="N2607" s="4">
        <f t="shared" si="283"/>
        <v>0</v>
      </c>
      <c r="O2607">
        <f t="shared" si="284"/>
        <v>0</v>
      </c>
      <c r="P2607" s="4">
        <f t="shared" si="285"/>
        <v>-20.51</v>
      </c>
      <c r="Q2607" t="str">
        <f t="shared" si="286"/>
        <v>Inefficient</v>
      </c>
    </row>
    <row r="2608" spans="1:17" x14ac:dyDescent="0.3">
      <c r="A2608" s="1">
        <v>45388</v>
      </c>
      <c r="B2608" t="s">
        <v>3</v>
      </c>
      <c r="C2608" t="s">
        <v>11</v>
      </c>
      <c r="D2608" t="s">
        <v>9</v>
      </c>
      <c r="E2608" t="s">
        <v>8</v>
      </c>
      <c r="F2608">
        <v>127</v>
      </c>
      <c r="G2608">
        <v>1</v>
      </c>
      <c r="H2608">
        <v>0</v>
      </c>
      <c r="I2608" s="4">
        <v>4.28</v>
      </c>
      <c r="J2608" s="4">
        <v>0</v>
      </c>
      <c r="K2608" s="2">
        <f t="shared" si="280"/>
        <v>7.874015748031496E-3</v>
      </c>
      <c r="L2608">
        <f t="shared" si="281"/>
        <v>0</v>
      </c>
      <c r="M2608" s="4">
        <f t="shared" si="282"/>
        <v>4.28</v>
      </c>
      <c r="N2608" s="4">
        <f t="shared" si="283"/>
        <v>0</v>
      </c>
      <c r="O2608">
        <f t="shared" si="284"/>
        <v>0</v>
      </c>
      <c r="P2608" s="4">
        <f t="shared" si="285"/>
        <v>-4.28</v>
      </c>
      <c r="Q2608" t="str">
        <f t="shared" si="286"/>
        <v>Inefficient</v>
      </c>
    </row>
    <row r="2609" spans="1:17" x14ac:dyDescent="0.3">
      <c r="A2609" s="1">
        <v>45388</v>
      </c>
      <c r="B2609" t="s">
        <v>3</v>
      </c>
      <c r="C2609" t="s">
        <v>11</v>
      </c>
      <c r="D2609" t="s">
        <v>10</v>
      </c>
      <c r="E2609" t="s">
        <v>6</v>
      </c>
      <c r="F2609">
        <v>5655</v>
      </c>
      <c r="G2609">
        <v>161</v>
      </c>
      <c r="H2609">
        <v>7</v>
      </c>
      <c r="I2609" s="4">
        <v>352.97</v>
      </c>
      <c r="J2609" s="4">
        <v>507.13</v>
      </c>
      <c r="K2609" s="2">
        <f t="shared" si="280"/>
        <v>2.8470380194518124E-2</v>
      </c>
      <c r="L2609">
        <f t="shared" si="281"/>
        <v>4.3478260869565216E-2</v>
      </c>
      <c r="M2609" s="4">
        <f t="shared" si="282"/>
        <v>2.1923602484472053</v>
      </c>
      <c r="N2609" s="4">
        <f t="shared" si="283"/>
        <v>50.424285714285716</v>
      </c>
      <c r="O2609">
        <f t="shared" si="284"/>
        <v>1.4367509986684419</v>
      </c>
      <c r="P2609" s="4">
        <f t="shared" si="285"/>
        <v>154.15999999999997</v>
      </c>
      <c r="Q2609" t="str">
        <f t="shared" si="286"/>
        <v>Inefficient</v>
      </c>
    </row>
    <row r="2610" spans="1:17" x14ac:dyDescent="0.3">
      <c r="A2610" s="1">
        <v>45388</v>
      </c>
      <c r="B2610" t="s">
        <v>3</v>
      </c>
      <c r="C2610" t="s">
        <v>11</v>
      </c>
      <c r="D2610" t="s">
        <v>10</v>
      </c>
      <c r="E2610" t="s">
        <v>7</v>
      </c>
      <c r="F2610">
        <v>755</v>
      </c>
      <c r="G2610">
        <v>9</v>
      </c>
      <c r="H2610">
        <v>0</v>
      </c>
      <c r="I2610" s="4">
        <v>45.43</v>
      </c>
      <c r="J2610" s="4">
        <v>0</v>
      </c>
      <c r="K2610" s="2">
        <f t="shared" si="280"/>
        <v>1.1920529801324504E-2</v>
      </c>
      <c r="L2610">
        <f t="shared" si="281"/>
        <v>0</v>
      </c>
      <c r="M2610" s="4">
        <f t="shared" si="282"/>
        <v>5.0477777777777781</v>
      </c>
      <c r="N2610" s="4">
        <f t="shared" si="283"/>
        <v>0</v>
      </c>
      <c r="O2610">
        <f t="shared" si="284"/>
        <v>0</v>
      </c>
      <c r="P2610" s="4">
        <f t="shared" si="285"/>
        <v>-45.43</v>
      </c>
      <c r="Q2610" t="str">
        <f t="shared" si="286"/>
        <v>Inefficient</v>
      </c>
    </row>
    <row r="2611" spans="1:17" x14ac:dyDescent="0.3">
      <c r="A2611" s="1">
        <v>45388</v>
      </c>
      <c r="B2611" t="s">
        <v>3</v>
      </c>
      <c r="C2611" t="s">
        <v>11</v>
      </c>
      <c r="D2611" t="s">
        <v>10</v>
      </c>
      <c r="E2611" t="s">
        <v>8</v>
      </c>
      <c r="F2611">
        <v>73</v>
      </c>
      <c r="G2611">
        <v>1</v>
      </c>
      <c r="H2611">
        <v>0</v>
      </c>
      <c r="I2611" s="4">
        <v>1.91</v>
      </c>
      <c r="J2611" s="4">
        <v>0</v>
      </c>
      <c r="K2611" s="2">
        <f t="shared" si="280"/>
        <v>1.3698630136986301E-2</v>
      </c>
      <c r="L2611">
        <f t="shared" si="281"/>
        <v>0</v>
      </c>
      <c r="M2611" s="4">
        <f t="shared" si="282"/>
        <v>1.91</v>
      </c>
      <c r="N2611" s="4">
        <f t="shared" si="283"/>
        <v>0</v>
      </c>
      <c r="O2611">
        <f t="shared" si="284"/>
        <v>0</v>
      </c>
      <c r="P2611" s="4">
        <f t="shared" si="285"/>
        <v>-1.91</v>
      </c>
      <c r="Q2611" t="str">
        <f t="shared" si="286"/>
        <v>Inefficient</v>
      </c>
    </row>
    <row r="2612" spans="1:17" x14ac:dyDescent="0.3">
      <c r="A2612" s="1">
        <v>45388</v>
      </c>
      <c r="B2612" t="s">
        <v>3</v>
      </c>
      <c r="C2612" t="s">
        <v>12</v>
      </c>
      <c r="D2612" t="s">
        <v>5</v>
      </c>
      <c r="E2612" t="s">
        <v>6</v>
      </c>
      <c r="F2612">
        <v>752</v>
      </c>
      <c r="G2612">
        <v>35</v>
      </c>
      <c r="H2612">
        <v>2</v>
      </c>
      <c r="I2612" s="4">
        <v>41.28</v>
      </c>
      <c r="J2612" s="4">
        <v>167.57</v>
      </c>
      <c r="K2612" s="2">
        <f t="shared" si="280"/>
        <v>4.6542553191489359E-2</v>
      </c>
      <c r="L2612">
        <f t="shared" si="281"/>
        <v>5.7142857142857141E-2</v>
      </c>
      <c r="M2612" s="4">
        <f t="shared" si="282"/>
        <v>1.1794285714285715</v>
      </c>
      <c r="N2612" s="4">
        <f t="shared" si="283"/>
        <v>20.64</v>
      </c>
      <c r="O2612">
        <f t="shared" si="284"/>
        <v>4.0593507751937983</v>
      </c>
      <c r="P2612" s="4">
        <f t="shared" si="285"/>
        <v>126.28999999999999</v>
      </c>
      <c r="Q2612" t="str">
        <f t="shared" si="286"/>
        <v>Efficient</v>
      </c>
    </row>
    <row r="2613" spans="1:17" x14ac:dyDescent="0.3">
      <c r="A2613" s="1">
        <v>45388</v>
      </c>
      <c r="B2613" t="s">
        <v>3</v>
      </c>
      <c r="C2613" t="s">
        <v>12</v>
      </c>
      <c r="D2613" t="s">
        <v>5</v>
      </c>
      <c r="E2613" t="s">
        <v>7</v>
      </c>
      <c r="F2613">
        <v>2442</v>
      </c>
      <c r="G2613">
        <v>120</v>
      </c>
      <c r="H2613">
        <v>11</v>
      </c>
      <c r="I2613" s="4">
        <v>62.38</v>
      </c>
      <c r="J2613" s="4">
        <v>962.01</v>
      </c>
      <c r="K2613" s="2">
        <f t="shared" si="280"/>
        <v>4.9140049140049137E-2</v>
      </c>
      <c r="L2613">
        <f t="shared" si="281"/>
        <v>9.166666666666666E-2</v>
      </c>
      <c r="M2613" s="4">
        <f t="shared" si="282"/>
        <v>0.51983333333333337</v>
      </c>
      <c r="N2613" s="4">
        <f t="shared" si="283"/>
        <v>5.6709090909090909</v>
      </c>
      <c r="O2613">
        <f t="shared" si="284"/>
        <v>15.421769798012182</v>
      </c>
      <c r="P2613" s="4">
        <f t="shared" si="285"/>
        <v>899.63</v>
      </c>
      <c r="Q2613" t="str">
        <f t="shared" si="286"/>
        <v>Efficient</v>
      </c>
    </row>
    <row r="2614" spans="1:17" x14ac:dyDescent="0.3">
      <c r="A2614" s="1">
        <v>45388</v>
      </c>
      <c r="B2614" t="s">
        <v>3</v>
      </c>
      <c r="C2614" t="s">
        <v>12</v>
      </c>
      <c r="D2614" t="s">
        <v>5</v>
      </c>
      <c r="E2614" t="s">
        <v>8</v>
      </c>
      <c r="F2614">
        <v>1239</v>
      </c>
      <c r="G2614">
        <v>38</v>
      </c>
      <c r="H2614">
        <v>4</v>
      </c>
      <c r="I2614" s="4">
        <v>42.47</v>
      </c>
      <c r="J2614" s="4">
        <v>391.54</v>
      </c>
      <c r="K2614" s="2">
        <f t="shared" si="280"/>
        <v>3.0669895076674739E-2</v>
      </c>
      <c r="L2614">
        <f t="shared" si="281"/>
        <v>0.10526315789473684</v>
      </c>
      <c r="M2614" s="4">
        <f t="shared" si="282"/>
        <v>1.1176315789473683</v>
      </c>
      <c r="N2614" s="4">
        <f t="shared" si="283"/>
        <v>10.6175</v>
      </c>
      <c r="O2614">
        <f t="shared" si="284"/>
        <v>9.2192135625147174</v>
      </c>
      <c r="P2614" s="4">
        <f t="shared" si="285"/>
        <v>349.07000000000005</v>
      </c>
      <c r="Q2614" t="str">
        <f t="shared" si="286"/>
        <v>Efficient</v>
      </c>
    </row>
    <row r="2615" spans="1:17" x14ac:dyDescent="0.3">
      <c r="A2615" s="1">
        <v>45388</v>
      </c>
      <c r="B2615" t="s">
        <v>3</v>
      </c>
      <c r="C2615" t="s">
        <v>12</v>
      </c>
      <c r="D2615" t="s">
        <v>9</v>
      </c>
      <c r="E2615" t="s">
        <v>6</v>
      </c>
      <c r="F2615">
        <v>1460</v>
      </c>
      <c r="G2615">
        <v>28</v>
      </c>
      <c r="H2615">
        <v>0</v>
      </c>
      <c r="I2615" s="4">
        <v>36.5</v>
      </c>
      <c r="J2615" s="4">
        <v>0</v>
      </c>
      <c r="K2615" s="2">
        <f t="shared" si="280"/>
        <v>1.9178082191780823E-2</v>
      </c>
      <c r="L2615">
        <f t="shared" si="281"/>
        <v>0</v>
      </c>
      <c r="M2615" s="4">
        <f t="shared" si="282"/>
        <v>1.3035714285714286</v>
      </c>
      <c r="N2615" s="4">
        <f t="shared" si="283"/>
        <v>0</v>
      </c>
      <c r="O2615">
        <f t="shared" si="284"/>
        <v>0</v>
      </c>
      <c r="P2615" s="4">
        <f t="shared" si="285"/>
        <v>-36.5</v>
      </c>
      <c r="Q2615" t="str">
        <f t="shared" si="286"/>
        <v>Inefficient</v>
      </c>
    </row>
    <row r="2616" spans="1:17" x14ac:dyDescent="0.3">
      <c r="A2616" s="1">
        <v>45388</v>
      </c>
      <c r="B2616" t="s">
        <v>3</v>
      </c>
      <c r="C2616" t="s">
        <v>12</v>
      </c>
      <c r="D2616" t="s">
        <v>9</v>
      </c>
      <c r="E2616" t="s">
        <v>7</v>
      </c>
      <c r="F2616">
        <v>3541</v>
      </c>
      <c r="G2616">
        <v>62</v>
      </c>
      <c r="H2616">
        <v>2</v>
      </c>
      <c r="I2616" s="4">
        <v>114.06</v>
      </c>
      <c r="J2616" s="4">
        <v>162.35</v>
      </c>
      <c r="K2616" s="2">
        <f t="shared" si="280"/>
        <v>1.7509178198249081E-2</v>
      </c>
      <c r="L2616">
        <f t="shared" si="281"/>
        <v>3.2258064516129031E-2</v>
      </c>
      <c r="M2616" s="4">
        <f t="shared" si="282"/>
        <v>1.8396774193548386</v>
      </c>
      <c r="N2616" s="4">
        <f t="shared" si="283"/>
        <v>57.03</v>
      </c>
      <c r="O2616">
        <f t="shared" si="284"/>
        <v>1.4233736629843941</v>
      </c>
      <c r="P2616" s="4">
        <f t="shared" si="285"/>
        <v>48.289999999999992</v>
      </c>
      <c r="Q2616" t="str">
        <f t="shared" si="286"/>
        <v>Inefficient</v>
      </c>
    </row>
    <row r="2617" spans="1:17" x14ac:dyDescent="0.3">
      <c r="A2617" s="1">
        <v>45388</v>
      </c>
      <c r="B2617" t="s">
        <v>3</v>
      </c>
      <c r="C2617" t="s">
        <v>12</v>
      </c>
      <c r="D2617" t="s">
        <v>9</v>
      </c>
      <c r="E2617" t="s">
        <v>8</v>
      </c>
      <c r="F2617">
        <v>1442</v>
      </c>
      <c r="G2617">
        <v>17</v>
      </c>
      <c r="H2617">
        <v>0</v>
      </c>
      <c r="I2617" s="4">
        <v>34.450000000000003</v>
      </c>
      <c r="J2617" s="4">
        <v>0</v>
      </c>
      <c r="K2617" s="2">
        <f t="shared" si="280"/>
        <v>1.1789181692094313E-2</v>
      </c>
      <c r="L2617">
        <f t="shared" si="281"/>
        <v>0</v>
      </c>
      <c r="M2617" s="4">
        <f t="shared" si="282"/>
        <v>2.0264705882352945</v>
      </c>
      <c r="N2617" s="4">
        <f t="shared" si="283"/>
        <v>0</v>
      </c>
      <c r="O2617">
        <f t="shared" si="284"/>
        <v>0</v>
      </c>
      <c r="P2617" s="4">
        <f t="shared" si="285"/>
        <v>-34.450000000000003</v>
      </c>
      <c r="Q2617" t="str">
        <f t="shared" si="286"/>
        <v>Inefficient</v>
      </c>
    </row>
    <row r="2618" spans="1:17" x14ac:dyDescent="0.3">
      <c r="A2618" s="1">
        <v>45388</v>
      </c>
      <c r="B2618" t="s">
        <v>3</v>
      </c>
      <c r="C2618" t="s">
        <v>12</v>
      </c>
      <c r="D2618" t="s">
        <v>10</v>
      </c>
      <c r="E2618" t="s">
        <v>6</v>
      </c>
      <c r="F2618">
        <v>777</v>
      </c>
      <c r="G2618">
        <v>13</v>
      </c>
      <c r="H2618">
        <v>1</v>
      </c>
      <c r="I2618" s="4">
        <v>46.34</v>
      </c>
      <c r="J2618" s="4">
        <v>58</v>
      </c>
      <c r="K2618" s="2">
        <f t="shared" si="280"/>
        <v>1.6731016731016731E-2</v>
      </c>
      <c r="L2618">
        <f t="shared" si="281"/>
        <v>7.6923076923076927E-2</v>
      </c>
      <c r="M2618" s="4">
        <f t="shared" si="282"/>
        <v>3.5646153846153847</v>
      </c>
      <c r="N2618" s="4">
        <f t="shared" si="283"/>
        <v>46.34</v>
      </c>
      <c r="O2618">
        <f t="shared" si="284"/>
        <v>1.2516184721622787</v>
      </c>
      <c r="P2618" s="4">
        <f t="shared" si="285"/>
        <v>11.659999999999997</v>
      </c>
      <c r="Q2618" t="str">
        <f t="shared" si="286"/>
        <v>Inefficient</v>
      </c>
    </row>
    <row r="2619" spans="1:17" x14ac:dyDescent="0.3">
      <c r="A2619" s="1">
        <v>45388</v>
      </c>
      <c r="B2619" t="s">
        <v>3</v>
      </c>
      <c r="C2619" t="s">
        <v>12</v>
      </c>
      <c r="D2619" t="s">
        <v>10</v>
      </c>
      <c r="E2619" t="s">
        <v>7</v>
      </c>
      <c r="F2619">
        <v>3463</v>
      </c>
      <c r="G2619">
        <v>79</v>
      </c>
      <c r="H2619">
        <v>4</v>
      </c>
      <c r="I2619" s="4">
        <v>220.78</v>
      </c>
      <c r="J2619" s="4">
        <v>345.32</v>
      </c>
      <c r="K2619" s="2">
        <f t="shared" si="280"/>
        <v>2.2812590239676581E-2</v>
      </c>
      <c r="L2619">
        <f t="shared" si="281"/>
        <v>5.0632911392405063E-2</v>
      </c>
      <c r="M2619" s="4">
        <f t="shared" si="282"/>
        <v>2.7946835443037976</v>
      </c>
      <c r="N2619" s="4">
        <f t="shared" si="283"/>
        <v>55.195</v>
      </c>
      <c r="O2619">
        <f t="shared" si="284"/>
        <v>1.5640909502672342</v>
      </c>
      <c r="P2619" s="4">
        <f t="shared" si="285"/>
        <v>124.53999999999999</v>
      </c>
      <c r="Q2619" t="str">
        <f t="shared" si="286"/>
        <v>Inefficient</v>
      </c>
    </row>
    <row r="2620" spans="1:17" x14ac:dyDescent="0.3">
      <c r="A2620" s="1">
        <v>45388</v>
      </c>
      <c r="B2620" t="s">
        <v>3</v>
      </c>
      <c r="C2620" t="s">
        <v>12</v>
      </c>
      <c r="D2620" t="s">
        <v>10</v>
      </c>
      <c r="E2620" t="s">
        <v>8</v>
      </c>
      <c r="F2620">
        <v>2430</v>
      </c>
      <c r="G2620">
        <v>49</v>
      </c>
      <c r="H2620">
        <v>3</v>
      </c>
      <c r="I2620" s="4">
        <v>103.76</v>
      </c>
      <c r="J2620" s="4">
        <v>168.58</v>
      </c>
      <c r="K2620" s="2">
        <f t="shared" si="280"/>
        <v>2.0164609053497942E-2</v>
      </c>
      <c r="L2620">
        <f t="shared" si="281"/>
        <v>6.1224489795918366E-2</v>
      </c>
      <c r="M2620" s="4">
        <f t="shared" si="282"/>
        <v>2.1175510204081633</v>
      </c>
      <c r="N2620" s="4">
        <f t="shared" si="283"/>
        <v>34.586666666666666</v>
      </c>
      <c r="O2620">
        <f t="shared" si="284"/>
        <v>1.6247108712413261</v>
      </c>
      <c r="P2620" s="4">
        <f t="shared" si="285"/>
        <v>64.820000000000007</v>
      </c>
      <c r="Q2620" t="str">
        <f t="shared" si="286"/>
        <v>Inefficient</v>
      </c>
    </row>
    <row r="2621" spans="1:17" x14ac:dyDescent="0.3">
      <c r="A2621" s="1">
        <v>45389</v>
      </c>
      <c r="B2621" t="s">
        <v>3</v>
      </c>
      <c r="C2621" t="s">
        <v>4</v>
      </c>
      <c r="D2621" t="s">
        <v>5</v>
      </c>
      <c r="E2621" t="s">
        <v>6</v>
      </c>
      <c r="F2621">
        <v>1838</v>
      </c>
      <c r="G2621">
        <v>68</v>
      </c>
      <c r="H2621">
        <v>4</v>
      </c>
      <c r="I2621" s="4">
        <v>59.33</v>
      </c>
      <c r="J2621" s="4">
        <v>225.08</v>
      </c>
      <c r="K2621" s="2">
        <f t="shared" si="280"/>
        <v>3.6996735582154515E-2</v>
      </c>
      <c r="L2621">
        <f t="shared" si="281"/>
        <v>5.8823529411764705E-2</v>
      </c>
      <c r="M2621" s="4">
        <f t="shared" si="282"/>
        <v>0.87249999999999994</v>
      </c>
      <c r="N2621" s="4">
        <f t="shared" si="283"/>
        <v>14.8325</v>
      </c>
      <c r="O2621">
        <f t="shared" si="284"/>
        <v>3.7936962750716337</v>
      </c>
      <c r="P2621" s="4">
        <f t="shared" si="285"/>
        <v>165.75</v>
      </c>
      <c r="Q2621" t="str">
        <f t="shared" si="286"/>
        <v>Efficient</v>
      </c>
    </row>
    <row r="2622" spans="1:17" x14ac:dyDescent="0.3">
      <c r="A2622" s="1">
        <v>45389</v>
      </c>
      <c r="B2622" t="s">
        <v>3</v>
      </c>
      <c r="C2622" t="s">
        <v>4</v>
      </c>
      <c r="D2622" t="s">
        <v>5</v>
      </c>
      <c r="E2622" t="s">
        <v>7</v>
      </c>
      <c r="F2622">
        <v>3617</v>
      </c>
      <c r="G2622">
        <v>173</v>
      </c>
      <c r="H2622">
        <v>16</v>
      </c>
      <c r="I2622" s="4">
        <v>137.02000000000001</v>
      </c>
      <c r="J2622" s="4">
        <v>1581.79</v>
      </c>
      <c r="K2622" s="2">
        <f t="shared" si="280"/>
        <v>4.7829693115841856E-2</v>
      </c>
      <c r="L2622">
        <f t="shared" si="281"/>
        <v>9.2485549132947972E-2</v>
      </c>
      <c r="M2622" s="4">
        <f t="shared" si="282"/>
        <v>0.79202312138728326</v>
      </c>
      <c r="N2622" s="4">
        <f t="shared" si="283"/>
        <v>8.5637500000000006</v>
      </c>
      <c r="O2622">
        <f t="shared" si="284"/>
        <v>11.544227120128447</v>
      </c>
      <c r="P2622" s="4">
        <f t="shared" si="285"/>
        <v>1444.77</v>
      </c>
      <c r="Q2622" t="str">
        <f t="shared" si="286"/>
        <v>Efficient</v>
      </c>
    </row>
    <row r="2623" spans="1:17" x14ac:dyDescent="0.3">
      <c r="A2623" s="1">
        <v>45389</v>
      </c>
      <c r="B2623" t="s">
        <v>3</v>
      </c>
      <c r="C2623" t="s">
        <v>4</v>
      </c>
      <c r="D2623" t="s">
        <v>5</v>
      </c>
      <c r="E2623" t="s">
        <v>8</v>
      </c>
      <c r="F2623">
        <v>474</v>
      </c>
      <c r="G2623">
        <v>10</v>
      </c>
      <c r="H2623">
        <v>0</v>
      </c>
      <c r="I2623" s="4">
        <v>16.13</v>
      </c>
      <c r="J2623" s="4">
        <v>0</v>
      </c>
      <c r="K2623" s="2">
        <f t="shared" si="280"/>
        <v>2.1097046413502109E-2</v>
      </c>
      <c r="L2623">
        <f t="shared" si="281"/>
        <v>0</v>
      </c>
      <c r="M2623" s="4">
        <f t="shared" si="282"/>
        <v>1.613</v>
      </c>
      <c r="N2623" s="4">
        <f t="shared" si="283"/>
        <v>0</v>
      </c>
      <c r="O2623">
        <f t="shared" si="284"/>
        <v>0</v>
      </c>
      <c r="P2623" s="4">
        <f t="shared" si="285"/>
        <v>-16.13</v>
      </c>
      <c r="Q2623" t="str">
        <f t="shared" si="286"/>
        <v>Inefficient</v>
      </c>
    </row>
    <row r="2624" spans="1:17" x14ac:dyDescent="0.3">
      <c r="A2624" s="1">
        <v>45389</v>
      </c>
      <c r="B2624" t="s">
        <v>3</v>
      </c>
      <c r="C2624" t="s">
        <v>4</v>
      </c>
      <c r="D2624" t="s">
        <v>9</v>
      </c>
      <c r="E2624" t="s">
        <v>6</v>
      </c>
      <c r="F2624">
        <v>3879</v>
      </c>
      <c r="G2624">
        <v>70</v>
      </c>
      <c r="H2624">
        <v>1</v>
      </c>
      <c r="I2624" s="4">
        <v>185.24</v>
      </c>
      <c r="J2624" s="4">
        <v>51.2</v>
      </c>
      <c r="K2624" s="2">
        <f t="shared" si="280"/>
        <v>1.8045888115493684E-2</v>
      </c>
      <c r="L2624">
        <f t="shared" si="281"/>
        <v>1.4285714285714285E-2</v>
      </c>
      <c r="M2624" s="4">
        <f t="shared" si="282"/>
        <v>2.6462857142857144</v>
      </c>
      <c r="N2624" s="4">
        <f t="shared" si="283"/>
        <v>185.24</v>
      </c>
      <c r="O2624">
        <f t="shared" si="284"/>
        <v>0.27639818613690348</v>
      </c>
      <c r="P2624" s="4">
        <f t="shared" si="285"/>
        <v>-134.04000000000002</v>
      </c>
      <c r="Q2624" t="str">
        <f t="shared" si="286"/>
        <v>Inefficient</v>
      </c>
    </row>
    <row r="2625" spans="1:17" x14ac:dyDescent="0.3">
      <c r="A2625" s="1">
        <v>45389</v>
      </c>
      <c r="B2625" t="s">
        <v>3</v>
      </c>
      <c r="C2625" t="s">
        <v>4</v>
      </c>
      <c r="D2625" t="s">
        <v>9</v>
      </c>
      <c r="E2625" t="s">
        <v>7</v>
      </c>
      <c r="F2625">
        <v>3579</v>
      </c>
      <c r="G2625">
        <v>19</v>
      </c>
      <c r="H2625">
        <v>0</v>
      </c>
      <c r="I2625" s="4">
        <v>171.84</v>
      </c>
      <c r="J2625" s="4">
        <v>0</v>
      </c>
      <c r="K2625" s="2">
        <f t="shared" si="280"/>
        <v>5.3087454596255938E-3</v>
      </c>
      <c r="L2625">
        <f t="shared" si="281"/>
        <v>0</v>
      </c>
      <c r="M2625" s="4">
        <f t="shared" si="282"/>
        <v>9.0442105263157888</v>
      </c>
      <c r="N2625" s="4">
        <f t="shared" si="283"/>
        <v>0</v>
      </c>
      <c r="O2625">
        <f t="shared" si="284"/>
        <v>0</v>
      </c>
      <c r="P2625" s="4">
        <f t="shared" si="285"/>
        <v>-171.84</v>
      </c>
      <c r="Q2625" t="str">
        <f t="shared" si="286"/>
        <v>Inefficient</v>
      </c>
    </row>
    <row r="2626" spans="1:17" x14ac:dyDescent="0.3">
      <c r="A2626" s="1">
        <v>45389</v>
      </c>
      <c r="B2626" t="s">
        <v>3</v>
      </c>
      <c r="C2626" t="s">
        <v>4</v>
      </c>
      <c r="D2626" t="s">
        <v>9</v>
      </c>
      <c r="E2626" t="s">
        <v>8</v>
      </c>
      <c r="F2626">
        <v>317</v>
      </c>
      <c r="G2626">
        <v>1</v>
      </c>
      <c r="H2626">
        <v>0</v>
      </c>
      <c r="I2626" s="4">
        <v>16.27</v>
      </c>
      <c r="J2626" s="4">
        <v>0</v>
      </c>
      <c r="K2626" s="2">
        <f t="shared" si="280"/>
        <v>3.1545741324921135E-3</v>
      </c>
      <c r="L2626">
        <f t="shared" si="281"/>
        <v>0</v>
      </c>
      <c r="M2626" s="4">
        <f t="shared" si="282"/>
        <v>16.27</v>
      </c>
      <c r="N2626" s="4">
        <f t="shared" si="283"/>
        <v>0</v>
      </c>
      <c r="O2626">
        <f t="shared" si="284"/>
        <v>0</v>
      </c>
      <c r="P2626" s="4">
        <f t="shared" si="285"/>
        <v>-16.27</v>
      </c>
      <c r="Q2626" t="str">
        <f t="shared" si="286"/>
        <v>Inefficient</v>
      </c>
    </row>
    <row r="2627" spans="1:17" x14ac:dyDescent="0.3">
      <c r="A2627" s="1">
        <v>45389</v>
      </c>
      <c r="B2627" t="s">
        <v>3</v>
      </c>
      <c r="C2627" t="s">
        <v>4</v>
      </c>
      <c r="D2627" t="s">
        <v>10</v>
      </c>
      <c r="E2627" t="s">
        <v>6</v>
      </c>
      <c r="F2627">
        <v>4800</v>
      </c>
      <c r="G2627">
        <v>72</v>
      </c>
      <c r="H2627">
        <v>4</v>
      </c>
      <c r="I2627" s="4">
        <v>248.07</v>
      </c>
      <c r="J2627" s="4">
        <v>354.51</v>
      </c>
      <c r="K2627" s="2">
        <f t="shared" ref="K2627:K2690" si="287">G2627/F2627</f>
        <v>1.4999999999999999E-2</v>
      </c>
      <c r="L2627">
        <f t="shared" ref="L2627:L2690" si="288">IF(G2627=0,0,H2627/G2627)</f>
        <v>5.5555555555555552E-2</v>
      </c>
      <c r="M2627" s="4">
        <f t="shared" ref="M2627:M2690" si="289">IF(G2627=0,0,I2627/G2627)</f>
        <v>3.4454166666666666</v>
      </c>
      <c r="N2627" s="4">
        <f t="shared" ref="N2627:N2690" si="290">IF(H2627=0,0,I2627/H2627)</f>
        <v>62.017499999999998</v>
      </c>
      <c r="O2627">
        <f t="shared" ref="O2627:O2690" si="291">IF(I2627=0,0,J2627/I2627)</f>
        <v>1.4290724392308622</v>
      </c>
      <c r="P2627" s="4">
        <f t="shared" ref="P2627:P2690" si="292">J2627-I2627</f>
        <v>106.44</v>
      </c>
      <c r="Q2627" t="str">
        <f t="shared" ref="Q2627:Q2690" si="293">IF(AND(N2627&lt;26.94,O2627&gt;3.57),"Efficient", "Inefficient")</f>
        <v>Inefficient</v>
      </c>
    </row>
    <row r="2628" spans="1:17" x14ac:dyDescent="0.3">
      <c r="A2628" s="1">
        <v>45389</v>
      </c>
      <c r="B2628" t="s">
        <v>3</v>
      </c>
      <c r="C2628" t="s">
        <v>4</v>
      </c>
      <c r="D2628" t="s">
        <v>10</v>
      </c>
      <c r="E2628" t="s">
        <v>7</v>
      </c>
      <c r="F2628">
        <v>2140</v>
      </c>
      <c r="G2628">
        <v>57</v>
      </c>
      <c r="H2628">
        <v>3</v>
      </c>
      <c r="I2628" s="4">
        <v>66.94</v>
      </c>
      <c r="J2628" s="4">
        <v>176.58</v>
      </c>
      <c r="K2628" s="2">
        <f t="shared" si="287"/>
        <v>2.6635514018691589E-2</v>
      </c>
      <c r="L2628">
        <f t="shared" si="288"/>
        <v>5.2631578947368418E-2</v>
      </c>
      <c r="M2628" s="4">
        <f t="shared" si="289"/>
        <v>1.1743859649122808</v>
      </c>
      <c r="N2628" s="4">
        <f t="shared" si="290"/>
        <v>22.313333333333333</v>
      </c>
      <c r="O2628">
        <f t="shared" si="291"/>
        <v>2.6378846728413508</v>
      </c>
      <c r="P2628" s="4">
        <f t="shared" si="292"/>
        <v>109.64000000000001</v>
      </c>
      <c r="Q2628" t="str">
        <f t="shared" si="293"/>
        <v>Inefficient</v>
      </c>
    </row>
    <row r="2629" spans="1:17" x14ac:dyDescent="0.3">
      <c r="A2629" s="1">
        <v>45389</v>
      </c>
      <c r="B2629" t="s">
        <v>3</v>
      </c>
      <c r="C2629" t="s">
        <v>4</v>
      </c>
      <c r="D2629" t="s">
        <v>10</v>
      </c>
      <c r="E2629" t="s">
        <v>8</v>
      </c>
      <c r="F2629">
        <v>406</v>
      </c>
      <c r="G2629">
        <v>11</v>
      </c>
      <c r="H2629">
        <v>0</v>
      </c>
      <c r="I2629" s="4">
        <v>15.72</v>
      </c>
      <c r="J2629" s="4">
        <v>0</v>
      </c>
      <c r="K2629" s="2">
        <f t="shared" si="287"/>
        <v>2.7093596059113302E-2</v>
      </c>
      <c r="L2629">
        <f t="shared" si="288"/>
        <v>0</v>
      </c>
      <c r="M2629" s="4">
        <f t="shared" si="289"/>
        <v>1.4290909090909092</v>
      </c>
      <c r="N2629" s="4">
        <f t="shared" si="290"/>
        <v>0</v>
      </c>
      <c r="O2629">
        <f t="shared" si="291"/>
        <v>0</v>
      </c>
      <c r="P2629" s="4">
        <f t="shared" si="292"/>
        <v>-15.72</v>
      </c>
      <c r="Q2629" t="str">
        <f t="shared" si="293"/>
        <v>Inefficient</v>
      </c>
    </row>
    <row r="2630" spans="1:17" x14ac:dyDescent="0.3">
      <c r="A2630" s="1">
        <v>45389</v>
      </c>
      <c r="B2630" t="s">
        <v>3</v>
      </c>
      <c r="C2630" t="s">
        <v>11</v>
      </c>
      <c r="D2630" t="s">
        <v>5</v>
      </c>
      <c r="E2630" t="s">
        <v>6</v>
      </c>
      <c r="F2630">
        <v>3212</v>
      </c>
      <c r="G2630">
        <v>158</v>
      </c>
      <c r="H2630">
        <v>20</v>
      </c>
      <c r="I2630" s="4">
        <v>117.34</v>
      </c>
      <c r="J2630" s="4">
        <v>1847.56</v>
      </c>
      <c r="K2630" s="2">
        <f t="shared" si="287"/>
        <v>4.9190535491905357E-2</v>
      </c>
      <c r="L2630">
        <f t="shared" si="288"/>
        <v>0.12658227848101267</v>
      </c>
      <c r="M2630" s="4">
        <f t="shared" si="289"/>
        <v>0.74265822784810132</v>
      </c>
      <c r="N2630" s="4">
        <f t="shared" si="290"/>
        <v>5.867</v>
      </c>
      <c r="O2630">
        <f t="shared" si="291"/>
        <v>15.745355377535367</v>
      </c>
      <c r="P2630" s="4">
        <f t="shared" si="292"/>
        <v>1730.22</v>
      </c>
      <c r="Q2630" t="str">
        <f t="shared" si="293"/>
        <v>Efficient</v>
      </c>
    </row>
    <row r="2631" spans="1:17" x14ac:dyDescent="0.3">
      <c r="A2631" s="1">
        <v>45389</v>
      </c>
      <c r="B2631" t="s">
        <v>3</v>
      </c>
      <c r="C2631" t="s">
        <v>11</v>
      </c>
      <c r="D2631" t="s">
        <v>5</v>
      </c>
      <c r="E2631" t="s">
        <v>7</v>
      </c>
      <c r="F2631">
        <v>907</v>
      </c>
      <c r="G2631">
        <v>41</v>
      </c>
      <c r="H2631">
        <v>3</v>
      </c>
      <c r="I2631" s="4">
        <v>60.7</v>
      </c>
      <c r="J2631" s="4">
        <v>293.12</v>
      </c>
      <c r="K2631" s="2">
        <f t="shared" si="287"/>
        <v>4.5203969128996692E-2</v>
      </c>
      <c r="L2631">
        <f t="shared" si="288"/>
        <v>7.3170731707317069E-2</v>
      </c>
      <c r="M2631" s="4">
        <f t="shared" si="289"/>
        <v>1.4804878048780488</v>
      </c>
      <c r="N2631" s="4">
        <f t="shared" si="290"/>
        <v>20.233333333333334</v>
      </c>
      <c r="O2631">
        <f t="shared" si="291"/>
        <v>4.8289950576606255</v>
      </c>
      <c r="P2631" s="4">
        <f t="shared" si="292"/>
        <v>232.42000000000002</v>
      </c>
      <c r="Q2631" t="str">
        <f t="shared" si="293"/>
        <v>Efficient</v>
      </c>
    </row>
    <row r="2632" spans="1:17" x14ac:dyDescent="0.3">
      <c r="A2632" s="1">
        <v>45389</v>
      </c>
      <c r="B2632" t="s">
        <v>3</v>
      </c>
      <c r="C2632" t="s">
        <v>11</v>
      </c>
      <c r="D2632" t="s">
        <v>5</v>
      </c>
      <c r="E2632" t="s">
        <v>8</v>
      </c>
      <c r="F2632">
        <v>332</v>
      </c>
      <c r="G2632">
        <v>13</v>
      </c>
      <c r="H2632">
        <v>0</v>
      </c>
      <c r="I2632" s="4">
        <v>19.96</v>
      </c>
      <c r="J2632" s="4">
        <v>0</v>
      </c>
      <c r="K2632" s="2">
        <f t="shared" si="287"/>
        <v>3.9156626506024098E-2</v>
      </c>
      <c r="L2632">
        <f t="shared" si="288"/>
        <v>0</v>
      </c>
      <c r="M2632" s="4">
        <f t="shared" si="289"/>
        <v>1.5353846153846153</v>
      </c>
      <c r="N2632" s="4">
        <f t="shared" si="290"/>
        <v>0</v>
      </c>
      <c r="O2632">
        <f t="shared" si="291"/>
        <v>0</v>
      </c>
      <c r="P2632" s="4">
        <f t="shared" si="292"/>
        <v>-19.96</v>
      </c>
      <c r="Q2632" t="str">
        <f t="shared" si="293"/>
        <v>Inefficient</v>
      </c>
    </row>
    <row r="2633" spans="1:17" x14ac:dyDescent="0.3">
      <c r="A2633" s="1">
        <v>45389</v>
      </c>
      <c r="B2633" t="s">
        <v>3</v>
      </c>
      <c r="C2633" t="s">
        <v>11</v>
      </c>
      <c r="D2633" t="s">
        <v>9</v>
      </c>
      <c r="E2633" t="s">
        <v>6</v>
      </c>
      <c r="F2633">
        <v>5978</v>
      </c>
      <c r="G2633">
        <v>60</v>
      </c>
      <c r="H2633">
        <v>2</v>
      </c>
      <c r="I2633" s="4">
        <v>251.86</v>
      </c>
      <c r="J2633" s="4">
        <v>183.73</v>
      </c>
      <c r="K2633" s="2">
        <f t="shared" si="287"/>
        <v>1.0036801605888258E-2</v>
      </c>
      <c r="L2633">
        <f t="shared" si="288"/>
        <v>3.3333333333333333E-2</v>
      </c>
      <c r="M2633" s="4">
        <f t="shared" si="289"/>
        <v>4.1976666666666667</v>
      </c>
      <c r="N2633" s="4">
        <f t="shared" si="290"/>
        <v>125.93</v>
      </c>
      <c r="O2633">
        <f t="shared" si="291"/>
        <v>0.72949257524021272</v>
      </c>
      <c r="P2633" s="4">
        <f t="shared" si="292"/>
        <v>-68.130000000000024</v>
      </c>
      <c r="Q2633" t="str">
        <f t="shared" si="293"/>
        <v>Inefficient</v>
      </c>
    </row>
    <row r="2634" spans="1:17" x14ac:dyDescent="0.3">
      <c r="A2634" s="1">
        <v>45389</v>
      </c>
      <c r="B2634" t="s">
        <v>3</v>
      </c>
      <c r="C2634" t="s">
        <v>11</v>
      </c>
      <c r="D2634" t="s">
        <v>9</v>
      </c>
      <c r="E2634" t="s">
        <v>7</v>
      </c>
      <c r="F2634">
        <v>371</v>
      </c>
      <c r="G2634">
        <v>3</v>
      </c>
      <c r="H2634">
        <v>0</v>
      </c>
      <c r="I2634" s="4">
        <v>18.5</v>
      </c>
      <c r="J2634" s="4">
        <v>0</v>
      </c>
      <c r="K2634" s="2">
        <f t="shared" si="287"/>
        <v>8.0862533692722376E-3</v>
      </c>
      <c r="L2634">
        <f t="shared" si="288"/>
        <v>0</v>
      </c>
      <c r="M2634" s="4">
        <f t="shared" si="289"/>
        <v>6.166666666666667</v>
      </c>
      <c r="N2634" s="4">
        <f t="shared" si="290"/>
        <v>0</v>
      </c>
      <c r="O2634">
        <f t="shared" si="291"/>
        <v>0</v>
      </c>
      <c r="P2634" s="4">
        <f t="shared" si="292"/>
        <v>-18.5</v>
      </c>
      <c r="Q2634" t="str">
        <f t="shared" si="293"/>
        <v>Inefficient</v>
      </c>
    </row>
    <row r="2635" spans="1:17" x14ac:dyDescent="0.3">
      <c r="A2635" s="1">
        <v>45389</v>
      </c>
      <c r="B2635" t="s">
        <v>3</v>
      </c>
      <c r="C2635" t="s">
        <v>11</v>
      </c>
      <c r="D2635" t="s">
        <v>9</v>
      </c>
      <c r="E2635" t="s">
        <v>8</v>
      </c>
      <c r="F2635">
        <v>477</v>
      </c>
      <c r="G2635">
        <v>6</v>
      </c>
      <c r="H2635">
        <v>0</v>
      </c>
      <c r="I2635" s="4">
        <v>23.47</v>
      </c>
      <c r="J2635" s="4">
        <v>0</v>
      </c>
      <c r="K2635" s="2">
        <f t="shared" si="287"/>
        <v>1.2578616352201259E-2</v>
      </c>
      <c r="L2635">
        <f t="shared" si="288"/>
        <v>0</v>
      </c>
      <c r="M2635" s="4">
        <f t="shared" si="289"/>
        <v>3.9116666666666666</v>
      </c>
      <c r="N2635" s="4">
        <f t="shared" si="290"/>
        <v>0</v>
      </c>
      <c r="O2635">
        <f t="shared" si="291"/>
        <v>0</v>
      </c>
      <c r="P2635" s="4">
        <f t="shared" si="292"/>
        <v>-23.47</v>
      </c>
      <c r="Q2635" t="str">
        <f t="shared" si="293"/>
        <v>Inefficient</v>
      </c>
    </row>
    <row r="2636" spans="1:17" x14ac:dyDescent="0.3">
      <c r="A2636" s="1">
        <v>45389</v>
      </c>
      <c r="B2636" t="s">
        <v>3</v>
      </c>
      <c r="C2636" t="s">
        <v>11</v>
      </c>
      <c r="D2636" t="s">
        <v>10</v>
      </c>
      <c r="E2636" t="s">
        <v>6</v>
      </c>
      <c r="F2636">
        <v>5391</v>
      </c>
      <c r="G2636">
        <v>103</v>
      </c>
      <c r="H2636">
        <v>5</v>
      </c>
      <c r="I2636" s="4">
        <v>189.79</v>
      </c>
      <c r="J2636" s="4">
        <v>318.54000000000002</v>
      </c>
      <c r="K2636" s="2">
        <f t="shared" si="287"/>
        <v>1.9105917269523279E-2</v>
      </c>
      <c r="L2636">
        <f t="shared" si="288"/>
        <v>4.8543689320388349E-2</v>
      </c>
      <c r="M2636" s="4">
        <f t="shared" si="289"/>
        <v>1.8426213592233009</v>
      </c>
      <c r="N2636" s="4">
        <f t="shared" si="290"/>
        <v>37.957999999999998</v>
      </c>
      <c r="O2636">
        <f t="shared" si="291"/>
        <v>1.6783813688813953</v>
      </c>
      <c r="P2636" s="4">
        <f t="shared" si="292"/>
        <v>128.75000000000003</v>
      </c>
      <c r="Q2636" t="str">
        <f t="shared" si="293"/>
        <v>Inefficient</v>
      </c>
    </row>
    <row r="2637" spans="1:17" x14ac:dyDescent="0.3">
      <c r="A2637" s="1">
        <v>45389</v>
      </c>
      <c r="B2637" t="s">
        <v>3</v>
      </c>
      <c r="C2637" t="s">
        <v>11</v>
      </c>
      <c r="D2637" t="s">
        <v>10</v>
      </c>
      <c r="E2637" t="s">
        <v>7</v>
      </c>
      <c r="F2637">
        <v>381</v>
      </c>
      <c r="G2637">
        <v>10</v>
      </c>
      <c r="H2637">
        <v>0</v>
      </c>
      <c r="I2637" s="4">
        <v>12.67</v>
      </c>
      <c r="J2637" s="4">
        <v>0</v>
      </c>
      <c r="K2637" s="2">
        <f t="shared" si="287"/>
        <v>2.6246719160104987E-2</v>
      </c>
      <c r="L2637">
        <f t="shared" si="288"/>
        <v>0</v>
      </c>
      <c r="M2637" s="4">
        <f t="shared" si="289"/>
        <v>1.2669999999999999</v>
      </c>
      <c r="N2637" s="4">
        <f t="shared" si="290"/>
        <v>0</v>
      </c>
      <c r="O2637">
        <f t="shared" si="291"/>
        <v>0</v>
      </c>
      <c r="P2637" s="4">
        <f t="shared" si="292"/>
        <v>-12.67</v>
      </c>
      <c r="Q2637" t="str">
        <f t="shared" si="293"/>
        <v>Inefficient</v>
      </c>
    </row>
    <row r="2638" spans="1:17" x14ac:dyDescent="0.3">
      <c r="A2638" s="1">
        <v>45389</v>
      </c>
      <c r="B2638" t="s">
        <v>3</v>
      </c>
      <c r="C2638" t="s">
        <v>11</v>
      </c>
      <c r="D2638" t="s">
        <v>10</v>
      </c>
      <c r="E2638" t="s">
        <v>8</v>
      </c>
      <c r="F2638">
        <v>200</v>
      </c>
      <c r="G2638">
        <v>2</v>
      </c>
      <c r="H2638">
        <v>0</v>
      </c>
      <c r="I2638" s="4">
        <v>10.029999999999999</v>
      </c>
      <c r="J2638" s="4">
        <v>0</v>
      </c>
      <c r="K2638" s="2">
        <f t="shared" si="287"/>
        <v>0.01</v>
      </c>
      <c r="L2638">
        <f t="shared" si="288"/>
        <v>0</v>
      </c>
      <c r="M2638" s="4">
        <f t="shared" si="289"/>
        <v>5.0149999999999997</v>
      </c>
      <c r="N2638" s="4">
        <f t="shared" si="290"/>
        <v>0</v>
      </c>
      <c r="O2638">
        <f t="shared" si="291"/>
        <v>0</v>
      </c>
      <c r="P2638" s="4">
        <f t="shared" si="292"/>
        <v>-10.029999999999999</v>
      </c>
      <c r="Q2638" t="str">
        <f t="shared" si="293"/>
        <v>Inefficient</v>
      </c>
    </row>
    <row r="2639" spans="1:17" x14ac:dyDescent="0.3">
      <c r="A2639" s="1">
        <v>45389</v>
      </c>
      <c r="B2639" t="s">
        <v>3</v>
      </c>
      <c r="C2639" t="s">
        <v>12</v>
      </c>
      <c r="D2639" t="s">
        <v>5</v>
      </c>
      <c r="E2639" t="s">
        <v>6</v>
      </c>
      <c r="F2639">
        <v>1308</v>
      </c>
      <c r="G2639">
        <v>56</v>
      </c>
      <c r="H2639">
        <v>3</v>
      </c>
      <c r="I2639" s="4">
        <v>56.82</v>
      </c>
      <c r="J2639" s="4">
        <v>173.44</v>
      </c>
      <c r="K2639" s="2">
        <f t="shared" si="287"/>
        <v>4.2813455657492352E-2</v>
      </c>
      <c r="L2639">
        <f t="shared" si="288"/>
        <v>5.3571428571428568E-2</v>
      </c>
      <c r="M2639" s="4">
        <f t="shared" si="289"/>
        <v>1.0146428571428572</v>
      </c>
      <c r="N2639" s="4">
        <f t="shared" si="290"/>
        <v>18.940000000000001</v>
      </c>
      <c r="O2639">
        <f t="shared" si="291"/>
        <v>3.0524463217177051</v>
      </c>
      <c r="P2639" s="4">
        <f t="shared" si="292"/>
        <v>116.62</v>
      </c>
      <c r="Q2639" t="str">
        <f t="shared" si="293"/>
        <v>Inefficient</v>
      </c>
    </row>
    <row r="2640" spans="1:17" x14ac:dyDescent="0.3">
      <c r="A2640" s="1">
        <v>45389</v>
      </c>
      <c r="B2640" t="s">
        <v>3</v>
      </c>
      <c r="C2640" t="s">
        <v>12</v>
      </c>
      <c r="D2640" t="s">
        <v>5</v>
      </c>
      <c r="E2640" t="s">
        <v>7</v>
      </c>
      <c r="F2640">
        <v>2159</v>
      </c>
      <c r="G2640">
        <v>44</v>
      </c>
      <c r="H2640">
        <v>2</v>
      </c>
      <c r="I2640" s="4">
        <v>73.959999999999994</v>
      </c>
      <c r="J2640" s="4">
        <v>142.94999999999999</v>
      </c>
      <c r="K2640" s="2">
        <f t="shared" si="287"/>
        <v>2.0379805465493284E-2</v>
      </c>
      <c r="L2640">
        <f t="shared" si="288"/>
        <v>4.5454545454545456E-2</v>
      </c>
      <c r="M2640" s="4">
        <f t="shared" si="289"/>
        <v>1.6809090909090907</v>
      </c>
      <c r="N2640" s="4">
        <f t="shared" si="290"/>
        <v>36.979999999999997</v>
      </c>
      <c r="O2640">
        <f t="shared" si="291"/>
        <v>1.9328015143320714</v>
      </c>
      <c r="P2640" s="4">
        <f t="shared" si="292"/>
        <v>68.989999999999995</v>
      </c>
      <c r="Q2640" t="str">
        <f t="shared" si="293"/>
        <v>Inefficient</v>
      </c>
    </row>
    <row r="2641" spans="1:17" x14ac:dyDescent="0.3">
      <c r="A2641" s="1">
        <v>45389</v>
      </c>
      <c r="B2641" t="s">
        <v>3</v>
      </c>
      <c r="C2641" t="s">
        <v>12</v>
      </c>
      <c r="D2641" t="s">
        <v>5</v>
      </c>
      <c r="E2641" t="s">
        <v>8</v>
      </c>
      <c r="F2641">
        <v>1778</v>
      </c>
      <c r="G2641">
        <v>84</v>
      </c>
      <c r="H2641">
        <v>4</v>
      </c>
      <c r="I2641" s="4">
        <v>105.58</v>
      </c>
      <c r="J2641" s="4">
        <v>243.05</v>
      </c>
      <c r="K2641" s="2">
        <f t="shared" si="287"/>
        <v>4.7244094488188976E-2</v>
      </c>
      <c r="L2641">
        <f t="shared" si="288"/>
        <v>4.7619047619047616E-2</v>
      </c>
      <c r="M2641" s="4">
        <f t="shared" si="289"/>
        <v>1.256904761904762</v>
      </c>
      <c r="N2641" s="4">
        <f t="shared" si="290"/>
        <v>26.395</v>
      </c>
      <c r="O2641">
        <f t="shared" si="291"/>
        <v>2.3020458420155334</v>
      </c>
      <c r="P2641" s="4">
        <f t="shared" si="292"/>
        <v>137.47000000000003</v>
      </c>
      <c r="Q2641" t="str">
        <f t="shared" si="293"/>
        <v>Inefficient</v>
      </c>
    </row>
    <row r="2642" spans="1:17" x14ac:dyDescent="0.3">
      <c r="A2642" s="1">
        <v>45389</v>
      </c>
      <c r="B2642" t="s">
        <v>3</v>
      </c>
      <c r="C2642" t="s">
        <v>12</v>
      </c>
      <c r="D2642" t="s">
        <v>9</v>
      </c>
      <c r="E2642" t="s">
        <v>6</v>
      </c>
      <c r="F2642">
        <v>1409</v>
      </c>
      <c r="G2642">
        <v>7</v>
      </c>
      <c r="H2642">
        <v>0</v>
      </c>
      <c r="I2642" s="4">
        <v>57.23</v>
      </c>
      <c r="J2642" s="4">
        <v>0</v>
      </c>
      <c r="K2642" s="2">
        <f t="shared" si="287"/>
        <v>4.9680624556422996E-3</v>
      </c>
      <c r="L2642">
        <f t="shared" si="288"/>
        <v>0</v>
      </c>
      <c r="M2642" s="4">
        <f t="shared" si="289"/>
        <v>8.1757142857142853</v>
      </c>
      <c r="N2642" s="4">
        <f t="shared" si="290"/>
        <v>0</v>
      </c>
      <c r="O2642">
        <f t="shared" si="291"/>
        <v>0</v>
      </c>
      <c r="P2642" s="4">
        <f t="shared" si="292"/>
        <v>-57.23</v>
      </c>
      <c r="Q2642" t="str">
        <f t="shared" si="293"/>
        <v>Inefficient</v>
      </c>
    </row>
    <row r="2643" spans="1:17" x14ac:dyDescent="0.3">
      <c r="A2643" s="1">
        <v>45389</v>
      </c>
      <c r="B2643" t="s">
        <v>3</v>
      </c>
      <c r="C2643" t="s">
        <v>12</v>
      </c>
      <c r="D2643" t="s">
        <v>9</v>
      </c>
      <c r="E2643" t="s">
        <v>7</v>
      </c>
      <c r="F2643">
        <v>4744</v>
      </c>
      <c r="G2643">
        <v>68</v>
      </c>
      <c r="H2643">
        <v>2</v>
      </c>
      <c r="I2643" s="4">
        <v>158.08000000000001</v>
      </c>
      <c r="J2643" s="4">
        <v>134.38</v>
      </c>
      <c r="K2643" s="2">
        <f t="shared" si="287"/>
        <v>1.433389544688027E-2</v>
      </c>
      <c r="L2643">
        <f t="shared" si="288"/>
        <v>2.9411764705882353E-2</v>
      </c>
      <c r="M2643" s="4">
        <f t="shared" si="289"/>
        <v>2.3247058823529412</v>
      </c>
      <c r="N2643" s="4">
        <f t="shared" si="290"/>
        <v>79.040000000000006</v>
      </c>
      <c r="O2643">
        <f t="shared" si="291"/>
        <v>0.85007591093117396</v>
      </c>
      <c r="P2643" s="4">
        <f t="shared" si="292"/>
        <v>-23.700000000000017</v>
      </c>
      <c r="Q2643" t="str">
        <f t="shared" si="293"/>
        <v>Inefficient</v>
      </c>
    </row>
    <row r="2644" spans="1:17" x14ac:dyDescent="0.3">
      <c r="A2644" s="1">
        <v>45389</v>
      </c>
      <c r="B2644" t="s">
        <v>3</v>
      </c>
      <c r="C2644" t="s">
        <v>12</v>
      </c>
      <c r="D2644" t="s">
        <v>9</v>
      </c>
      <c r="E2644" t="s">
        <v>8</v>
      </c>
      <c r="F2644">
        <v>1774</v>
      </c>
      <c r="G2644">
        <v>18</v>
      </c>
      <c r="H2644">
        <v>0</v>
      </c>
      <c r="I2644" s="4">
        <v>76.510000000000005</v>
      </c>
      <c r="J2644" s="4">
        <v>0</v>
      </c>
      <c r="K2644" s="2">
        <f t="shared" si="287"/>
        <v>1.0146561443066516E-2</v>
      </c>
      <c r="L2644">
        <f t="shared" si="288"/>
        <v>0</v>
      </c>
      <c r="M2644" s="4">
        <f t="shared" si="289"/>
        <v>4.2505555555555556</v>
      </c>
      <c r="N2644" s="4">
        <f t="shared" si="290"/>
        <v>0</v>
      </c>
      <c r="O2644">
        <f t="shared" si="291"/>
        <v>0</v>
      </c>
      <c r="P2644" s="4">
        <f t="shared" si="292"/>
        <v>-76.510000000000005</v>
      </c>
      <c r="Q2644" t="str">
        <f t="shared" si="293"/>
        <v>Inefficient</v>
      </c>
    </row>
    <row r="2645" spans="1:17" x14ac:dyDescent="0.3">
      <c r="A2645" s="1">
        <v>45389</v>
      </c>
      <c r="B2645" t="s">
        <v>3</v>
      </c>
      <c r="C2645" t="s">
        <v>12</v>
      </c>
      <c r="D2645" t="s">
        <v>10</v>
      </c>
      <c r="E2645" t="s">
        <v>6</v>
      </c>
      <c r="F2645">
        <v>1228</v>
      </c>
      <c r="G2645">
        <v>21</v>
      </c>
      <c r="H2645">
        <v>1</v>
      </c>
      <c r="I2645" s="4">
        <v>30.17</v>
      </c>
      <c r="J2645" s="4">
        <v>99.4</v>
      </c>
      <c r="K2645" s="2">
        <f t="shared" si="287"/>
        <v>1.7100977198697069E-2</v>
      </c>
      <c r="L2645">
        <f t="shared" si="288"/>
        <v>4.7619047619047616E-2</v>
      </c>
      <c r="M2645" s="4">
        <f t="shared" si="289"/>
        <v>1.4366666666666668</v>
      </c>
      <c r="N2645" s="4">
        <f t="shared" si="290"/>
        <v>30.17</v>
      </c>
      <c r="O2645">
        <f t="shared" si="291"/>
        <v>3.2946635730858467</v>
      </c>
      <c r="P2645" s="4">
        <f t="shared" si="292"/>
        <v>69.23</v>
      </c>
      <c r="Q2645" t="str">
        <f t="shared" si="293"/>
        <v>Inefficient</v>
      </c>
    </row>
    <row r="2646" spans="1:17" x14ac:dyDescent="0.3">
      <c r="A2646" s="1">
        <v>45389</v>
      </c>
      <c r="B2646" t="s">
        <v>3</v>
      </c>
      <c r="C2646" t="s">
        <v>12</v>
      </c>
      <c r="D2646" t="s">
        <v>10</v>
      </c>
      <c r="E2646" t="s">
        <v>7</v>
      </c>
      <c r="F2646">
        <v>2236</v>
      </c>
      <c r="G2646">
        <v>30</v>
      </c>
      <c r="H2646">
        <v>1</v>
      </c>
      <c r="I2646" s="4">
        <v>90.86</v>
      </c>
      <c r="J2646" s="4">
        <v>75.67</v>
      </c>
      <c r="K2646" s="2">
        <f t="shared" si="287"/>
        <v>1.3416815742397137E-2</v>
      </c>
      <c r="L2646">
        <f t="shared" si="288"/>
        <v>3.3333333333333333E-2</v>
      </c>
      <c r="M2646" s="4">
        <f t="shared" si="289"/>
        <v>3.0286666666666666</v>
      </c>
      <c r="N2646" s="4">
        <f t="shared" si="290"/>
        <v>90.86</v>
      </c>
      <c r="O2646">
        <f t="shared" si="291"/>
        <v>0.83281972265023119</v>
      </c>
      <c r="P2646" s="4">
        <f t="shared" si="292"/>
        <v>-15.189999999999998</v>
      </c>
      <c r="Q2646" t="str">
        <f t="shared" si="293"/>
        <v>Inefficient</v>
      </c>
    </row>
    <row r="2647" spans="1:17" x14ac:dyDescent="0.3">
      <c r="A2647" s="1">
        <v>45389</v>
      </c>
      <c r="B2647" t="s">
        <v>3</v>
      </c>
      <c r="C2647" t="s">
        <v>12</v>
      </c>
      <c r="D2647" t="s">
        <v>10</v>
      </c>
      <c r="E2647" t="s">
        <v>8</v>
      </c>
      <c r="F2647">
        <v>2600</v>
      </c>
      <c r="G2647">
        <v>31</v>
      </c>
      <c r="H2647">
        <v>1</v>
      </c>
      <c r="I2647" s="4">
        <v>164.73</v>
      </c>
      <c r="J2647" s="4">
        <v>77.5</v>
      </c>
      <c r="K2647" s="2">
        <f t="shared" si="287"/>
        <v>1.1923076923076923E-2</v>
      </c>
      <c r="L2647">
        <f t="shared" si="288"/>
        <v>3.2258064516129031E-2</v>
      </c>
      <c r="M2647" s="4">
        <f t="shared" si="289"/>
        <v>5.3138709677419351</v>
      </c>
      <c r="N2647" s="4">
        <f t="shared" si="290"/>
        <v>164.73</v>
      </c>
      <c r="O2647">
        <f t="shared" si="291"/>
        <v>0.47046682450069816</v>
      </c>
      <c r="P2647" s="4">
        <f t="shared" si="292"/>
        <v>-87.22999999999999</v>
      </c>
      <c r="Q2647" t="str">
        <f t="shared" si="293"/>
        <v>Inefficient</v>
      </c>
    </row>
    <row r="2648" spans="1:17" x14ac:dyDescent="0.3">
      <c r="A2648" s="1">
        <v>45390</v>
      </c>
      <c r="B2648" t="s">
        <v>3</v>
      </c>
      <c r="C2648" t="s">
        <v>4</v>
      </c>
      <c r="D2648" t="s">
        <v>5</v>
      </c>
      <c r="E2648" t="s">
        <v>6</v>
      </c>
      <c r="F2648">
        <v>2936</v>
      </c>
      <c r="G2648">
        <v>97</v>
      </c>
      <c r="H2648">
        <v>12</v>
      </c>
      <c r="I2648" s="4">
        <v>190.48</v>
      </c>
      <c r="J2648" s="4">
        <v>983.49</v>
      </c>
      <c r="K2648" s="2">
        <f t="shared" si="287"/>
        <v>3.303814713896458E-2</v>
      </c>
      <c r="L2648">
        <f t="shared" si="288"/>
        <v>0.12371134020618557</v>
      </c>
      <c r="M2648" s="4">
        <f t="shared" si="289"/>
        <v>1.9637113402061854</v>
      </c>
      <c r="N2648" s="4">
        <f t="shared" si="290"/>
        <v>15.873333333333333</v>
      </c>
      <c r="O2648">
        <f t="shared" si="291"/>
        <v>5.1632192356152879</v>
      </c>
      <c r="P2648" s="4">
        <f t="shared" si="292"/>
        <v>793.01</v>
      </c>
      <c r="Q2648" t="str">
        <f t="shared" si="293"/>
        <v>Efficient</v>
      </c>
    </row>
    <row r="2649" spans="1:17" x14ac:dyDescent="0.3">
      <c r="A2649" s="1">
        <v>45390</v>
      </c>
      <c r="B2649" t="s">
        <v>3</v>
      </c>
      <c r="C2649" t="s">
        <v>4</v>
      </c>
      <c r="D2649" t="s">
        <v>5</v>
      </c>
      <c r="E2649" t="s">
        <v>7</v>
      </c>
      <c r="F2649">
        <v>2595</v>
      </c>
      <c r="G2649">
        <v>91</v>
      </c>
      <c r="H2649">
        <v>8</v>
      </c>
      <c r="I2649" s="4">
        <v>129.28</v>
      </c>
      <c r="J2649" s="4">
        <v>493.36</v>
      </c>
      <c r="K2649" s="2">
        <f t="shared" si="287"/>
        <v>3.5067437379576107E-2</v>
      </c>
      <c r="L2649">
        <f t="shared" si="288"/>
        <v>8.7912087912087919E-2</v>
      </c>
      <c r="M2649" s="4">
        <f t="shared" si="289"/>
        <v>1.4206593406593406</v>
      </c>
      <c r="N2649" s="4">
        <f t="shared" si="290"/>
        <v>16.16</v>
      </c>
      <c r="O2649">
        <f t="shared" si="291"/>
        <v>3.8162128712871288</v>
      </c>
      <c r="P2649" s="4">
        <f t="shared" si="292"/>
        <v>364.08000000000004</v>
      </c>
      <c r="Q2649" t="str">
        <f t="shared" si="293"/>
        <v>Efficient</v>
      </c>
    </row>
    <row r="2650" spans="1:17" x14ac:dyDescent="0.3">
      <c r="A2650" s="1">
        <v>45390</v>
      </c>
      <c r="B2650" t="s">
        <v>3</v>
      </c>
      <c r="C2650" t="s">
        <v>4</v>
      </c>
      <c r="D2650" t="s">
        <v>5</v>
      </c>
      <c r="E2650" t="s">
        <v>8</v>
      </c>
      <c r="F2650">
        <v>394</v>
      </c>
      <c r="G2650">
        <v>8</v>
      </c>
      <c r="H2650">
        <v>1</v>
      </c>
      <c r="I2650" s="4">
        <v>24.29</v>
      </c>
      <c r="J2650" s="4">
        <v>95.66</v>
      </c>
      <c r="K2650" s="2">
        <f t="shared" si="287"/>
        <v>2.030456852791878E-2</v>
      </c>
      <c r="L2650">
        <f t="shared" si="288"/>
        <v>0.125</v>
      </c>
      <c r="M2650" s="4">
        <f t="shared" si="289"/>
        <v>3.0362499999999999</v>
      </c>
      <c r="N2650" s="4">
        <f t="shared" si="290"/>
        <v>24.29</v>
      </c>
      <c r="O2650">
        <f t="shared" si="291"/>
        <v>3.9382461918484974</v>
      </c>
      <c r="P2650" s="4">
        <f t="shared" si="292"/>
        <v>71.37</v>
      </c>
      <c r="Q2650" t="str">
        <f t="shared" si="293"/>
        <v>Efficient</v>
      </c>
    </row>
    <row r="2651" spans="1:17" x14ac:dyDescent="0.3">
      <c r="A2651" s="1">
        <v>45390</v>
      </c>
      <c r="B2651" t="s">
        <v>3</v>
      </c>
      <c r="C2651" t="s">
        <v>4</v>
      </c>
      <c r="D2651" t="s">
        <v>9</v>
      </c>
      <c r="E2651" t="s">
        <v>6</v>
      </c>
      <c r="F2651">
        <v>2606</v>
      </c>
      <c r="G2651">
        <v>19</v>
      </c>
      <c r="H2651">
        <v>0</v>
      </c>
      <c r="I2651" s="4">
        <v>140.08000000000001</v>
      </c>
      <c r="J2651" s="4">
        <v>0</v>
      </c>
      <c r="K2651" s="2">
        <f t="shared" si="287"/>
        <v>7.2908672294704525E-3</v>
      </c>
      <c r="L2651">
        <f t="shared" si="288"/>
        <v>0</v>
      </c>
      <c r="M2651" s="4">
        <f t="shared" si="289"/>
        <v>7.3726315789473693</v>
      </c>
      <c r="N2651" s="4">
        <f t="shared" si="290"/>
        <v>0</v>
      </c>
      <c r="O2651">
        <f t="shared" si="291"/>
        <v>0</v>
      </c>
      <c r="P2651" s="4">
        <f t="shared" si="292"/>
        <v>-140.08000000000001</v>
      </c>
      <c r="Q2651" t="str">
        <f t="shared" si="293"/>
        <v>Inefficient</v>
      </c>
    </row>
    <row r="2652" spans="1:17" x14ac:dyDescent="0.3">
      <c r="A2652" s="1">
        <v>45390</v>
      </c>
      <c r="B2652" t="s">
        <v>3</v>
      </c>
      <c r="C2652" t="s">
        <v>4</v>
      </c>
      <c r="D2652" t="s">
        <v>9</v>
      </c>
      <c r="E2652" t="s">
        <v>7</v>
      </c>
      <c r="F2652">
        <v>1496</v>
      </c>
      <c r="G2652">
        <v>11</v>
      </c>
      <c r="H2652">
        <v>0</v>
      </c>
      <c r="I2652" s="4">
        <v>100.57</v>
      </c>
      <c r="J2652" s="4">
        <v>0</v>
      </c>
      <c r="K2652" s="2">
        <f t="shared" si="287"/>
        <v>7.3529411764705881E-3</v>
      </c>
      <c r="L2652">
        <f t="shared" si="288"/>
        <v>0</v>
      </c>
      <c r="M2652" s="4">
        <f t="shared" si="289"/>
        <v>9.1427272727272726</v>
      </c>
      <c r="N2652" s="4">
        <f t="shared" si="290"/>
        <v>0</v>
      </c>
      <c r="O2652">
        <f t="shared" si="291"/>
        <v>0</v>
      </c>
      <c r="P2652" s="4">
        <f t="shared" si="292"/>
        <v>-100.57</v>
      </c>
      <c r="Q2652" t="str">
        <f t="shared" si="293"/>
        <v>Inefficient</v>
      </c>
    </row>
    <row r="2653" spans="1:17" x14ac:dyDescent="0.3">
      <c r="A2653" s="1">
        <v>45390</v>
      </c>
      <c r="B2653" t="s">
        <v>3</v>
      </c>
      <c r="C2653" t="s">
        <v>4</v>
      </c>
      <c r="D2653" t="s">
        <v>9</v>
      </c>
      <c r="E2653" t="s">
        <v>8</v>
      </c>
      <c r="F2653">
        <v>477</v>
      </c>
      <c r="G2653">
        <v>8</v>
      </c>
      <c r="H2653">
        <v>0</v>
      </c>
      <c r="I2653" s="4">
        <v>18.5</v>
      </c>
      <c r="J2653" s="4">
        <v>0</v>
      </c>
      <c r="K2653" s="2">
        <f t="shared" si="287"/>
        <v>1.6771488469601678E-2</v>
      </c>
      <c r="L2653">
        <f t="shared" si="288"/>
        <v>0</v>
      </c>
      <c r="M2653" s="4">
        <f t="shared" si="289"/>
        <v>2.3125</v>
      </c>
      <c r="N2653" s="4">
        <f t="shared" si="290"/>
        <v>0</v>
      </c>
      <c r="O2653">
        <f t="shared" si="291"/>
        <v>0</v>
      </c>
      <c r="P2653" s="4">
        <f t="shared" si="292"/>
        <v>-18.5</v>
      </c>
      <c r="Q2653" t="str">
        <f t="shared" si="293"/>
        <v>Inefficient</v>
      </c>
    </row>
    <row r="2654" spans="1:17" x14ac:dyDescent="0.3">
      <c r="A2654" s="1">
        <v>45390</v>
      </c>
      <c r="B2654" t="s">
        <v>3</v>
      </c>
      <c r="C2654" t="s">
        <v>4</v>
      </c>
      <c r="D2654" t="s">
        <v>10</v>
      </c>
      <c r="E2654" t="s">
        <v>6</v>
      </c>
      <c r="F2654">
        <v>4843</v>
      </c>
      <c r="G2654">
        <v>74</v>
      </c>
      <c r="H2654">
        <v>4</v>
      </c>
      <c r="I2654" s="4">
        <v>225.43</v>
      </c>
      <c r="J2654" s="4">
        <v>372.39</v>
      </c>
      <c r="K2654" s="2">
        <f t="shared" si="287"/>
        <v>1.5279785257072062E-2</v>
      </c>
      <c r="L2654">
        <f t="shared" si="288"/>
        <v>5.4054054054054057E-2</v>
      </c>
      <c r="M2654" s="4">
        <f t="shared" si="289"/>
        <v>3.0463513513513516</v>
      </c>
      <c r="N2654" s="4">
        <f t="shared" si="290"/>
        <v>56.357500000000002</v>
      </c>
      <c r="O2654">
        <f t="shared" si="291"/>
        <v>1.6519096837155658</v>
      </c>
      <c r="P2654" s="4">
        <f t="shared" si="292"/>
        <v>146.95999999999998</v>
      </c>
      <c r="Q2654" t="str">
        <f t="shared" si="293"/>
        <v>Inefficient</v>
      </c>
    </row>
    <row r="2655" spans="1:17" x14ac:dyDescent="0.3">
      <c r="A2655" s="1">
        <v>45390</v>
      </c>
      <c r="B2655" t="s">
        <v>3</v>
      </c>
      <c r="C2655" t="s">
        <v>4</v>
      </c>
      <c r="D2655" t="s">
        <v>10</v>
      </c>
      <c r="E2655" t="s">
        <v>7</v>
      </c>
      <c r="F2655">
        <v>1004</v>
      </c>
      <c r="G2655">
        <v>18</v>
      </c>
      <c r="H2655">
        <v>0</v>
      </c>
      <c r="I2655" s="4">
        <v>54.09</v>
      </c>
      <c r="J2655" s="4">
        <v>0</v>
      </c>
      <c r="K2655" s="2">
        <f t="shared" si="287"/>
        <v>1.7928286852589643E-2</v>
      </c>
      <c r="L2655">
        <f t="shared" si="288"/>
        <v>0</v>
      </c>
      <c r="M2655" s="4">
        <f t="shared" si="289"/>
        <v>3.0050000000000003</v>
      </c>
      <c r="N2655" s="4">
        <f t="shared" si="290"/>
        <v>0</v>
      </c>
      <c r="O2655">
        <f t="shared" si="291"/>
        <v>0</v>
      </c>
      <c r="P2655" s="4">
        <f t="shared" si="292"/>
        <v>-54.09</v>
      </c>
      <c r="Q2655" t="str">
        <f t="shared" si="293"/>
        <v>Inefficient</v>
      </c>
    </row>
    <row r="2656" spans="1:17" x14ac:dyDescent="0.3">
      <c r="A2656" s="1">
        <v>45390</v>
      </c>
      <c r="B2656" t="s">
        <v>3</v>
      </c>
      <c r="C2656" t="s">
        <v>4</v>
      </c>
      <c r="D2656" t="s">
        <v>10</v>
      </c>
      <c r="E2656" t="s">
        <v>8</v>
      </c>
      <c r="F2656">
        <v>270</v>
      </c>
      <c r="G2656">
        <v>4</v>
      </c>
      <c r="H2656">
        <v>0</v>
      </c>
      <c r="I2656" s="4">
        <v>11.89</v>
      </c>
      <c r="J2656" s="4">
        <v>0</v>
      </c>
      <c r="K2656" s="2">
        <f t="shared" si="287"/>
        <v>1.4814814814814815E-2</v>
      </c>
      <c r="L2656">
        <f t="shared" si="288"/>
        <v>0</v>
      </c>
      <c r="M2656" s="4">
        <f t="shared" si="289"/>
        <v>2.9725000000000001</v>
      </c>
      <c r="N2656" s="4">
        <f t="shared" si="290"/>
        <v>0</v>
      </c>
      <c r="O2656">
        <f t="shared" si="291"/>
        <v>0</v>
      </c>
      <c r="P2656" s="4">
        <f t="shared" si="292"/>
        <v>-11.89</v>
      </c>
      <c r="Q2656" t="str">
        <f t="shared" si="293"/>
        <v>Inefficient</v>
      </c>
    </row>
    <row r="2657" spans="1:17" x14ac:dyDescent="0.3">
      <c r="A2657" s="1">
        <v>45390</v>
      </c>
      <c r="B2657" t="s">
        <v>3</v>
      </c>
      <c r="C2657" t="s">
        <v>11</v>
      </c>
      <c r="D2657" t="s">
        <v>5</v>
      </c>
      <c r="E2657" t="s">
        <v>6</v>
      </c>
      <c r="F2657">
        <v>3532</v>
      </c>
      <c r="G2657">
        <v>122</v>
      </c>
      <c r="H2657">
        <v>10</v>
      </c>
      <c r="I2657" s="4">
        <v>93.73</v>
      </c>
      <c r="J2657" s="4">
        <v>775.15</v>
      </c>
      <c r="K2657" s="2">
        <f t="shared" si="287"/>
        <v>3.4541336353340883E-2</v>
      </c>
      <c r="L2657">
        <f t="shared" si="288"/>
        <v>8.1967213114754092E-2</v>
      </c>
      <c r="M2657" s="4">
        <f t="shared" si="289"/>
        <v>0.76827868852459025</v>
      </c>
      <c r="N2657" s="4">
        <f t="shared" si="290"/>
        <v>9.3730000000000011</v>
      </c>
      <c r="O2657">
        <f t="shared" si="291"/>
        <v>8.2700309399338519</v>
      </c>
      <c r="P2657" s="4">
        <f t="shared" si="292"/>
        <v>681.42</v>
      </c>
      <c r="Q2657" t="str">
        <f t="shared" si="293"/>
        <v>Efficient</v>
      </c>
    </row>
    <row r="2658" spans="1:17" x14ac:dyDescent="0.3">
      <c r="A2658" s="1">
        <v>45390</v>
      </c>
      <c r="B2658" t="s">
        <v>3</v>
      </c>
      <c r="C2658" t="s">
        <v>11</v>
      </c>
      <c r="D2658" t="s">
        <v>5</v>
      </c>
      <c r="E2658" t="s">
        <v>7</v>
      </c>
      <c r="F2658">
        <v>728</v>
      </c>
      <c r="G2658">
        <v>22</v>
      </c>
      <c r="H2658">
        <v>1</v>
      </c>
      <c r="I2658" s="4">
        <v>22.42</v>
      </c>
      <c r="J2658" s="4">
        <v>66.13</v>
      </c>
      <c r="K2658" s="2">
        <f t="shared" si="287"/>
        <v>3.021978021978022E-2</v>
      </c>
      <c r="L2658">
        <f t="shared" si="288"/>
        <v>4.5454545454545456E-2</v>
      </c>
      <c r="M2658" s="4">
        <f t="shared" si="289"/>
        <v>1.0190909090909093</v>
      </c>
      <c r="N2658" s="4">
        <f t="shared" si="290"/>
        <v>22.42</v>
      </c>
      <c r="O2658">
        <f t="shared" si="291"/>
        <v>2.9495985727029432</v>
      </c>
      <c r="P2658" s="4">
        <f t="shared" si="292"/>
        <v>43.709999999999994</v>
      </c>
      <c r="Q2658" t="str">
        <f t="shared" si="293"/>
        <v>Inefficient</v>
      </c>
    </row>
    <row r="2659" spans="1:17" x14ac:dyDescent="0.3">
      <c r="A2659" s="1">
        <v>45390</v>
      </c>
      <c r="B2659" t="s">
        <v>3</v>
      </c>
      <c r="C2659" t="s">
        <v>11</v>
      </c>
      <c r="D2659" t="s">
        <v>5</v>
      </c>
      <c r="E2659" t="s">
        <v>8</v>
      </c>
      <c r="F2659">
        <v>222</v>
      </c>
      <c r="G2659">
        <v>7</v>
      </c>
      <c r="H2659">
        <v>1</v>
      </c>
      <c r="I2659" s="4">
        <v>12.85</v>
      </c>
      <c r="J2659" s="4">
        <v>94.91</v>
      </c>
      <c r="K2659" s="2">
        <f t="shared" si="287"/>
        <v>3.1531531531531529E-2</v>
      </c>
      <c r="L2659">
        <f t="shared" si="288"/>
        <v>0.14285714285714285</v>
      </c>
      <c r="M2659" s="4">
        <f t="shared" si="289"/>
        <v>1.8357142857142856</v>
      </c>
      <c r="N2659" s="4">
        <f t="shared" si="290"/>
        <v>12.85</v>
      </c>
      <c r="O2659">
        <f t="shared" si="291"/>
        <v>7.3859922178988322</v>
      </c>
      <c r="P2659" s="4">
        <f t="shared" si="292"/>
        <v>82.06</v>
      </c>
      <c r="Q2659" t="str">
        <f t="shared" si="293"/>
        <v>Efficient</v>
      </c>
    </row>
    <row r="2660" spans="1:17" x14ac:dyDescent="0.3">
      <c r="A2660" s="1">
        <v>45390</v>
      </c>
      <c r="B2660" t="s">
        <v>3</v>
      </c>
      <c r="C2660" t="s">
        <v>11</v>
      </c>
      <c r="D2660" t="s">
        <v>9</v>
      </c>
      <c r="E2660" t="s">
        <v>6</v>
      </c>
      <c r="F2660">
        <v>5324</v>
      </c>
      <c r="G2660">
        <v>87</v>
      </c>
      <c r="H2660">
        <v>1</v>
      </c>
      <c r="I2660" s="4">
        <v>348.37</v>
      </c>
      <c r="J2660" s="4">
        <v>54.75</v>
      </c>
      <c r="K2660" s="2">
        <f t="shared" si="287"/>
        <v>1.6341096919609315E-2</v>
      </c>
      <c r="L2660">
        <f t="shared" si="288"/>
        <v>1.1494252873563218E-2</v>
      </c>
      <c r="M2660" s="4">
        <f t="shared" si="289"/>
        <v>4.0042528735632184</v>
      </c>
      <c r="N2660" s="4">
        <f t="shared" si="290"/>
        <v>348.37</v>
      </c>
      <c r="O2660">
        <f t="shared" si="291"/>
        <v>0.15716049028331947</v>
      </c>
      <c r="P2660" s="4">
        <f t="shared" si="292"/>
        <v>-293.62</v>
      </c>
      <c r="Q2660" t="str">
        <f t="shared" si="293"/>
        <v>Inefficient</v>
      </c>
    </row>
    <row r="2661" spans="1:17" x14ac:dyDescent="0.3">
      <c r="A2661" s="1">
        <v>45390</v>
      </c>
      <c r="B2661" t="s">
        <v>3</v>
      </c>
      <c r="C2661" t="s">
        <v>11</v>
      </c>
      <c r="D2661" t="s">
        <v>9</v>
      </c>
      <c r="E2661" t="s">
        <v>7</v>
      </c>
      <c r="F2661">
        <v>929</v>
      </c>
      <c r="G2661">
        <v>17</v>
      </c>
      <c r="H2661">
        <v>0</v>
      </c>
      <c r="I2661" s="4">
        <v>25.97</v>
      </c>
      <c r="J2661" s="4">
        <v>0</v>
      </c>
      <c r="K2661" s="2">
        <f t="shared" si="287"/>
        <v>1.829924650161464E-2</v>
      </c>
      <c r="L2661">
        <f t="shared" si="288"/>
        <v>0</v>
      </c>
      <c r="M2661" s="4">
        <f t="shared" si="289"/>
        <v>1.5276470588235294</v>
      </c>
      <c r="N2661" s="4">
        <f t="shared" si="290"/>
        <v>0</v>
      </c>
      <c r="O2661">
        <f t="shared" si="291"/>
        <v>0</v>
      </c>
      <c r="P2661" s="4">
        <f t="shared" si="292"/>
        <v>-25.97</v>
      </c>
      <c r="Q2661" t="str">
        <f t="shared" si="293"/>
        <v>Inefficient</v>
      </c>
    </row>
    <row r="2662" spans="1:17" x14ac:dyDescent="0.3">
      <c r="A2662" s="1">
        <v>45390</v>
      </c>
      <c r="B2662" t="s">
        <v>3</v>
      </c>
      <c r="C2662" t="s">
        <v>11</v>
      </c>
      <c r="D2662" t="s">
        <v>9</v>
      </c>
      <c r="E2662" t="s">
        <v>8</v>
      </c>
      <c r="F2662">
        <v>305</v>
      </c>
      <c r="G2662">
        <v>4</v>
      </c>
      <c r="H2662">
        <v>0</v>
      </c>
      <c r="I2662" s="4">
        <v>17.73</v>
      </c>
      <c r="J2662" s="4">
        <v>0</v>
      </c>
      <c r="K2662" s="2">
        <f t="shared" si="287"/>
        <v>1.3114754098360656E-2</v>
      </c>
      <c r="L2662">
        <f t="shared" si="288"/>
        <v>0</v>
      </c>
      <c r="M2662" s="4">
        <f t="shared" si="289"/>
        <v>4.4325000000000001</v>
      </c>
      <c r="N2662" s="4">
        <f t="shared" si="290"/>
        <v>0</v>
      </c>
      <c r="O2662">
        <f t="shared" si="291"/>
        <v>0</v>
      </c>
      <c r="P2662" s="4">
        <f t="shared" si="292"/>
        <v>-17.73</v>
      </c>
      <c r="Q2662" t="str">
        <f t="shared" si="293"/>
        <v>Inefficient</v>
      </c>
    </row>
    <row r="2663" spans="1:17" x14ac:dyDescent="0.3">
      <c r="A2663" s="1">
        <v>45390</v>
      </c>
      <c r="B2663" t="s">
        <v>3</v>
      </c>
      <c r="C2663" t="s">
        <v>11</v>
      </c>
      <c r="D2663" t="s">
        <v>10</v>
      </c>
      <c r="E2663" t="s">
        <v>6</v>
      </c>
      <c r="F2663">
        <v>4964</v>
      </c>
      <c r="G2663">
        <v>126</v>
      </c>
      <c r="H2663">
        <v>6</v>
      </c>
      <c r="I2663" s="4">
        <v>293.51</v>
      </c>
      <c r="J2663" s="4">
        <v>478.74</v>
      </c>
      <c r="K2663" s="2">
        <f t="shared" si="287"/>
        <v>2.5382755842062853E-2</v>
      </c>
      <c r="L2663">
        <f t="shared" si="288"/>
        <v>4.7619047619047616E-2</v>
      </c>
      <c r="M2663" s="4">
        <f t="shared" si="289"/>
        <v>2.3294444444444444</v>
      </c>
      <c r="N2663" s="4">
        <f t="shared" si="290"/>
        <v>48.918333333333329</v>
      </c>
      <c r="O2663">
        <f t="shared" si="291"/>
        <v>1.6310858233109606</v>
      </c>
      <c r="P2663" s="4">
        <f t="shared" si="292"/>
        <v>185.23000000000002</v>
      </c>
      <c r="Q2663" t="str">
        <f t="shared" si="293"/>
        <v>Inefficient</v>
      </c>
    </row>
    <row r="2664" spans="1:17" x14ac:dyDescent="0.3">
      <c r="A2664" s="1">
        <v>45390</v>
      </c>
      <c r="B2664" t="s">
        <v>3</v>
      </c>
      <c r="C2664" t="s">
        <v>11</v>
      </c>
      <c r="D2664" t="s">
        <v>10</v>
      </c>
      <c r="E2664" t="s">
        <v>7</v>
      </c>
      <c r="F2664">
        <v>432</v>
      </c>
      <c r="G2664">
        <v>12</v>
      </c>
      <c r="H2664">
        <v>0</v>
      </c>
      <c r="I2664" s="4">
        <v>29.35</v>
      </c>
      <c r="J2664" s="4">
        <v>0</v>
      </c>
      <c r="K2664" s="2">
        <f t="shared" si="287"/>
        <v>2.7777777777777776E-2</v>
      </c>
      <c r="L2664">
        <f t="shared" si="288"/>
        <v>0</v>
      </c>
      <c r="M2664" s="4">
        <f t="shared" si="289"/>
        <v>2.4458333333333333</v>
      </c>
      <c r="N2664" s="4">
        <f t="shared" si="290"/>
        <v>0</v>
      </c>
      <c r="O2664">
        <f t="shared" si="291"/>
        <v>0</v>
      </c>
      <c r="P2664" s="4">
        <f t="shared" si="292"/>
        <v>-29.35</v>
      </c>
      <c r="Q2664" t="str">
        <f t="shared" si="293"/>
        <v>Inefficient</v>
      </c>
    </row>
    <row r="2665" spans="1:17" x14ac:dyDescent="0.3">
      <c r="A2665" s="1">
        <v>45390</v>
      </c>
      <c r="B2665" t="s">
        <v>3</v>
      </c>
      <c r="C2665" t="s">
        <v>11</v>
      </c>
      <c r="D2665" t="s">
        <v>10</v>
      </c>
      <c r="E2665" t="s">
        <v>8</v>
      </c>
      <c r="F2665">
        <v>281</v>
      </c>
      <c r="G2665">
        <v>7</v>
      </c>
      <c r="H2665">
        <v>0</v>
      </c>
      <c r="I2665" s="4">
        <v>16.36</v>
      </c>
      <c r="J2665" s="4">
        <v>0</v>
      </c>
      <c r="K2665" s="2">
        <f t="shared" si="287"/>
        <v>2.491103202846975E-2</v>
      </c>
      <c r="L2665">
        <f t="shared" si="288"/>
        <v>0</v>
      </c>
      <c r="M2665" s="4">
        <f t="shared" si="289"/>
        <v>2.3371428571428572</v>
      </c>
      <c r="N2665" s="4">
        <f t="shared" si="290"/>
        <v>0</v>
      </c>
      <c r="O2665">
        <f t="shared" si="291"/>
        <v>0</v>
      </c>
      <c r="P2665" s="4">
        <f t="shared" si="292"/>
        <v>-16.36</v>
      </c>
      <c r="Q2665" t="str">
        <f t="shared" si="293"/>
        <v>Inefficient</v>
      </c>
    </row>
    <row r="2666" spans="1:17" x14ac:dyDescent="0.3">
      <c r="A2666" s="1">
        <v>45390</v>
      </c>
      <c r="B2666" t="s">
        <v>3</v>
      </c>
      <c r="C2666" t="s">
        <v>12</v>
      </c>
      <c r="D2666" t="s">
        <v>5</v>
      </c>
      <c r="E2666" t="s">
        <v>6</v>
      </c>
      <c r="F2666">
        <v>660</v>
      </c>
      <c r="G2666">
        <v>16</v>
      </c>
      <c r="H2666">
        <v>2</v>
      </c>
      <c r="I2666" s="4">
        <v>34.54</v>
      </c>
      <c r="J2666" s="4">
        <v>156.97999999999999</v>
      </c>
      <c r="K2666" s="2">
        <f t="shared" si="287"/>
        <v>2.4242424242424242E-2</v>
      </c>
      <c r="L2666">
        <f t="shared" si="288"/>
        <v>0.125</v>
      </c>
      <c r="M2666" s="4">
        <f t="shared" si="289"/>
        <v>2.1587499999999999</v>
      </c>
      <c r="N2666" s="4">
        <f t="shared" si="290"/>
        <v>17.27</v>
      </c>
      <c r="O2666">
        <f t="shared" si="291"/>
        <v>4.5448755066589461</v>
      </c>
      <c r="P2666" s="4">
        <f t="shared" si="292"/>
        <v>122.44</v>
      </c>
      <c r="Q2666" t="str">
        <f t="shared" si="293"/>
        <v>Efficient</v>
      </c>
    </row>
    <row r="2667" spans="1:17" x14ac:dyDescent="0.3">
      <c r="A2667" s="1">
        <v>45390</v>
      </c>
      <c r="B2667" t="s">
        <v>3</v>
      </c>
      <c r="C2667" t="s">
        <v>12</v>
      </c>
      <c r="D2667" t="s">
        <v>5</v>
      </c>
      <c r="E2667" t="s">
        <v>7</v>
      </c>
      <c r="F2667">
        <v>2780</v>
      </c>
      <c r="G2667">
        <v>62</v>
      </c>
      <c r="H2667">
        <v>8</v>
      </c>
      <c r="I2667" s="4">
        <v>152.93</v>
      </c>
      <c r="J2667" s="4">
        <v>531.88</v>
      </c>
      <c r="K2667" s="2">
        <f t="shared" si="287"/>
        <v>2.2302158273381296E-2</v>
      </c>
      <c r="L2667">
        <f t="shared" si="288"/>
        <v>0.12903225806451613</v>
      </c>
      <c r="M2667" s="4">
        <f t="shared" si="289"/>
        <v>2.4666129032258066</v>
      </c>
      <c r="N2667" s="4">
        <f t="shared" si="290"/>
        <v>19.116250000000001</v>
      </c>
      <c r="O2667">
        <f t="shared" si="291"/>
        <v>3.4779310795788922</v>
      </c>
      <c r="P2667" s="4">
        <f t="shared" si="292"/>
        <v>378.95</v>
      </c>
      <c r="Q2667" t="str">
        <f t="shared" si="293"/>
        <v>Inefficient</v>
      </c>
    </row>
    <row r="2668" spans="1:17" x14ac:dyDescent="0.3">
      <c r="A2668" s="1">
        <v>45390</v>
      </c>
      <c r="B2668" t="s">
        <v>3</v>
      </c>
      <c r="C2668" t="s">
        <v>12</v>
      </c>
      <c r="D2668" t="s">
        <v>5</v>
      </c>
      <c r="E2668" t="s">
        <v>8</v>
      </c>
      <c r="F2668">
        <v>1891</v>
      </c>
      <c r="G2668">
        <v>88</v>
      </c>
      <c r="H2668">
        <v>11</v>
      </c>
      <c r="I2668" s="4">
        <v>96.33</v>
      </c>
      <c r="J2668" s="4">
        <v>1069.73</v>
      </c>
      <c r="K2668" s="2">
        <f t="shared" si="287"/>
        <v>4.6536224219989424E-2</v>
      </c>
      <c r="L2668">
        <f t="shared" si="288"/>
        <v>0.125</v>
      </c>
      <c r="M2668" s="4">
        <f t="shared" si="289"/>
        <v>1.094659090909091</v>
      </c>
      <c r="N2668" s="4">
        <f t="shared" si="290"/>
        <v>8.7572727272727278</v>
      </c>
      <c r="O2668">
        <f t="shared" si="291"/>
        <v>11.104847918613101</v>
      </c>
      <c r="P2668" s="4">
        <f t="shared" si="292"/>
        <v>973.4</v>
      </c>
      <c r="Q2668" t="str">
        <f t="shared" si="293"/>
        <v>Efficient</v>
      </c>
    </row>
    <row r="2669" spans="1:17" x14ac:dyDescent="0.3">
      <c r="A2669" s="1">
        <v>45390</v>
      </c>
      <c r="B2669" t="s">
        <v>3</v>
      </c>
      <c r="C2669" t="s">
        <v>12</v>
      </c>
      <c r="D2669" t="s">
        <v>9</v>
      </c>
      <c r="E2669" t="s">
        <v>6</v>
      </c>
      <c r="F2669">
        <v>683</v>
      </c>
      <c r="G2669">
        <v>8</v>
      </c>
      <c r="H2669">
        <v>0</v>
      </c>
      <c r="I2669" s="4">
        <v>22.24</v>
      </c>
      <c r="J2669" s="4">
        <v>0</v>
      </c>
      <c r="K2669" s="2">
        <f t="shared" si="287"/>
        <v>1.171303074670571E-2</v>
      </c>
      <c r="L2669">
        <f t="shared" si="288"/>
        <v>0</v>
      </c>
      <c r="M2669" s="4">
        <f t="shared" si="289"/>
        <v>2.78</v>
      </c>
      <c r="N2669" s="4">
        <f t="shared" si="290"/>
        <v>0</v>
      </c>
      <c r="O2669">
        <f t="shared" si="291"/>
        <v>0</v>
      </c>
      <c r="P2669" s="4">
        <f t="shared" si="292"/>
        <v>-22.24</v>
      </c>
      <c r="Q2669" t="str">
        <f t="shared" si="293"/>
        <v>Inefficient</v>
      </c>
    </row>
    <row r="2670" spans="1:17" x14ac:dyDescent="0.3">
      <c r="A2670" s="1">
        <v>45390</v>
      </c>
      <c r="B2670" t="s">
        <v>3</v>
      </c>
      <c r="C2670" t="s">
        <v>12</v>
      </c>
      <c r="D2670" t="s">
        <v>9</v>
      </c>
      <c r="E2670" t="s">
        <v>7</v>
      </c>
      <c r="F2670">
        <v>3619</v>
      </c>
      <c r="G2670">
        <v>29</v>
      </c>
      <c r="H2670">
        <v>0</v>
      </c>
      <c r="I2670" s="4">
        <v>211.12</v>
      </c>
      <c r="J2670" s="4">
        <v>0</v>
      </c>
      <c r="K2670" s="2">
        <f t="shared" si="287"/>
        <v>8.0132633324122692E-3</v>
      </c>
      <c r="L2670">
        <f t="shared" si="288"/>
        <v>0</v>
      </c>
      <c r="M2670" s="4">
        <f t="shared" si="289"/>
        <v>7.28</v>
      </c>
      <c r="N2670" s="4">
        <f t="shared" si="290"/>
        <v>0</v>
      </c>
      <c r="O2670">
        <f t="shared" si="291"/>
        <v>0</v>
      </c>
      <c r="P2670" s="4">
        <f t="shared" si="292"/>
        <v>-211.12</v>
      </c>
      <c r="Q2670" t="str">
        <f t="shared" si="293"/>
        <v>Inefficient</v>
      </c>
    </row>
    <row r="2671" spans="1:17" x14ac:dyDescent="0.3">
      <c r="A2671" s="1">
        <v>45390</v>
      </c>
      <c r="B2671" t="s">
        <v>3</v>
      </c>
      <c r="C2671" t="s">
        <v>12</v>
      </c>
      <c r="D2671" t="s">
        <v>9</v>
      </c>
      <c r="E2671" t="s">
        <v>8</v>
      </c>
      <c r="F2671">
        <v>2846</v>
      </c>
      <c r="G2671">
        <v>14</v>
      </c>
      <c r="H2671">
        <v>0</v>
      </c>
      <c r="I2671" s="4">
        <v>118.07</v>
      </c>
      <c r="J2671" s="4">
        <v>0</v>
      </c>
      <c r="K2671" s="2">
        <f t="shared" si="287"/>
        <v>4.9191848208011242E-3</v>
      </c>
      <c r="L2671">
        <f t="shared" si="288"/>
        <v>0</v>
      </c>
      <c r="M2671" s="4">
        <f t="shared" si="289"/>
        <v>8.4335714285714278</v>
      </c>
      <c r="N2671" s="4">
        <f t="shared" si="290"/>
        <v>0</v>
      </c>
      <c r="O2671">
        <f t="shared" si="291"/>
        <v>0</v>
      </c>
      <c r="P2671" s="4">
        <f t="shared" si="292"/>
        <v>-118.07</v>
      </c>
      <c r="Q2671" t="str">
        <f t="shared" si="293"/>
        <v>Inefficient</v>
      </c>
    </row>
    <row r="2672" spans="1:17" x14ac:dyDescent="0.3">
      <c r="A2672" s="1">
        <v>45390</v>
      </c>
      <c r="B2672" t="s">
        <v>3</v>
      </c>
      <c r="C2672" t="s">
        <v>12</v>
      </c>
      <c r="D2672" t="s">
        <v>10</v>
      </c>
      <c r="E2672" t="s">
        <v>6</v>
      </c>
      <c r="F2672">
        <v>872</v>
      </c>
      <c r="G2672">
        <v>12</v>
      </c>
      <c r="H2672">
        <v>0</v>
      </c>
      <c r="I2672" s="4">
        <v>47.76</v>
      </c>
      <c r="J2672" s="4">
        <v>0</v>
      </c>
      <c r="K2672" s="2">
        <f t="shared" si="287"/>
        <v>1.3761467889908258E-2</v>
      </c>
      <c r="L2672">
        <f t="shared" si="288"/>
        <v>0</v>
      </c>
      <c r="M2672" s="4">
        <f t="shared" si="289"/>
        <v>3.98</v>
      </c>
      <c r="N2672" s="4">
        <f t="shared" si="290"/>
        <v>0</v>
      </c>
      <c r="O2672">
        <f t="shared" si="291"/>
        <v>0</v>
      </c>
      <c r="P2672" s="4">
        <f t="shared" si="292"/>
        <v>-47.76</v>
      </c>
      <c r="Q2672" t="str">
        <f t="shared" si="293"/>
        <v>Inefficient</v>
      </c>
    </row>
    <row r="2673" spans="1:17" x14ac:dyDescent="0.3">
      <c r="A2673" s="1">
        <v>45390</v>
      </c>
      <c r="B2673" t="s">
        <v>3</v>
      </c>
      <c r="C2673" t="s">
        <v>12</v>
      </c>
      <c r="D2673" t="s">
        <v>10</v>
      </c>
      <c r="E2673" t="s">
        <v>7</v>
      </c>
      <c r="F2673">
        <v>3977</v>
      </c>
      <c r="G2673">
        <v>47</v>
      </c>
      <c r="H2673">
        <v>2</v>
      </c>
      <c r="I2673" s="4">
        <v>261.74</v>
      </c>
      <c r="J2673" s="4">
        <v>158.94999999999999</v>
      </c>
      <c r="K2673" s="2">
        <f t="shared" si="287"/>
        <v>1.1817953231078702E-2</v>
      </c>
      <c r="L2673">
        <f t="shared" si="288"/>
        <v>4.2553191489361701E-2</v>
      </c>
      <c r="M2673" s="4">
        <f t="shared" si="289"/>
        <v>5.5689361702127664</v>
      </c>
      <c r="N2673" s="4">
        <f t="shared" si="290"/>
        <v>130.87</v>
      </c>
      <c r="O2673">
        <f t="shared" si="291"/>
        <v>0.6072820356078551</v>
      </c>
      <c r="P2673" s="4">
        <f t="shared" si="292"/>
        <v>-102.79000000000002</v>
      </c>
      <c r="Q2673" t="str">
        <f t="shared" si="293"/>
        <v>Inefficient</v>
      </c>
    </row>
    <row r="2674" spans="1:17" x14ac:dyDescent="0.3">
      <c r="A2674" s="1">
        <v>45390</v>
      </c>
      <c r="B2674" t="s">
        <v>3</v>
      </c>
      <c r="C2674" t="s">
        <v>12</v>
      </c>
      <c r="D2674" t="s">
        <v>10</v>
      </c>
      <c r="E2674" t="s">
        <v>8</v>
      </c>
      <c r="F2674">
        <v>1775</v>
      </c>
      <c r="G2674">
        <v>28</v>
      </c>
      <c r="H2674">
        <v>1</v>
      </c>
      <c r="I2674" s="4">
        <v>120.44</v>
      </c>
      <c r="J2674" s="4">
        <v>94.44</v>
      </c>
      <c r="K2674" s="2">
        <f t="shared" si="287"/>
        <v>1.5774647887323943E-2</v>
      </c>
      <c r="L2674">
        <f t="shared" si="288"/>
        <v>3.5714285714285712E-2</v>
      </c>
      <c r="M2674" s="4">
        <f t="shared" si="289"/>
        <v>4.3014285714285716</v>
      </c>
      <c r="N2674" s="4">
        <f t="shared" si="290"/>
        <v>120.44</v>
      </c>
      <c r="O2674">
        <f t="shared" si="291"/>
        <v>0.78412487545665888</v>
      </c>
      <c r="P2674" s="4">
        <f t="shared" si="292"/>
        <v>-26</v>
      </c>
      <c r="Q2674" t="str">
        <f t="shared" si="293"/>
        <v>Inefficient</v>
      </c>
    </row>
    <row r="2675" spans="1:17" x14ac:dyDescent="0.3">
      <c r="A2675" s="1">
        <v>45391</v>
      </c>
      <c r="B2675" t="s">
        <v>3</v>
      </c>
      <c r="C2675" t="s">
        <v>4</v>
      </c>
      <c r="D2675" t="s">
        <v>5</v>
      </c>
      <c r="E2675" t="s">
        <v>6</v>
      </c>
      <c r="F2675">
        <v>1595</v>
      </c>
      <c r="G2675">
        <v>77</v>
      </c>
      <c r="H2675">
        <v>5</v>
      </c>
      <c r="I2675" s="4">
        <v>88.63</v>
      </c>
      <c r="J2675" s="4">
        <v>403.62</v>
      </c>
      <c r="K2675" s="2">
        <f t="shared" si="287"/>
        <v>4.8275862068965517E-2</v>
      </c>
      <c r="L2675">
        <f t="shared" si="288"/>
        <v>6.4935064935064929E-2</v>
      </c>
      <c r="M2675" s="4">
        <f t="shared" si="289"/>
        <v>1.1510389610389611</v>
      </c>
      <c r="N2675" s="4">
        <f t="shared" si="290"/>
        <v>17.725999999999999</v>
      </c>
      <c r="O2675">
        <f t="shared" si="291"/>
        <v>4.5539884914814399</v>
      </c>
      <c r="P2675" s="4">
        <f t="shared" si="292"/>
        <v>314.99</v>
      </c>
      <c r="Q2675" t="str">
        <f t="shared" si="293"/>
        <v>Efficient</v>
      </c>
    </row>
    <row r="2676" spans="1:17" x14ac:dyDescent="0.3">
      <c r="A2676" s="1">
        <v>45391</v>
      </c>
      <c r="B2676" t="s">
        <v>3</v>
      </c>
      <c r="C2676" t="s">
        <v>4</v>
      </c>
      <c r="D2676" t="s">
        <v>5</v>
      </c>
      <c r="E2676" t="s">
        <v>7</v>
      </c>
      <c r="F2676">
        <v>3100</v>
      </c>
      <c r="G2676">
        <v>143</v>
      </c>
      <c r="H2676">
        <v>19</v>
      </c>
      <c r="I2676" s="4">
        <v>123.63</v>
      </c>
      <c r="J2676" s="4">
        <v>1388.9</v>
      </c>
      <c r="K2676" s="2">
        <f t="shared" si="287"/>
        <v>4.6129032258064515E-2</v>
      </c>
      <c r="L2676">
        <f t="shared" si="288"/>
        <v>0.13286713286713286</v>
      </c>
      <c r="M2676" s="4">
        <f t="shared" si="289"/>
        <v>0.86454545454545451</v>
      </c>
      <c r="N2676" s="4">
        <f t="shared" si="290"/>
        <v>6.506842105263158</v>
      </c>
      <c r="O2676">
        <f t="shared" si="291"/>
        <v>11.234328237482814</v>
      </c>
      <c r="P2676" s="4">
        <f t="shared" si="292"/>
        <v>1265.27</v>
      </c>
      <c r="Q2676" t="str">
        <f t="shared" si="293"/>
        <v>Efficient</v>
      </c>
    </row>
    <row r="2677" spans="1:17" x14ac:dyDescent="0.3">
      <c r="A2677" s="1">
        <v>45391</v>
      </c>
      <c r="B2677" t="s">
        <v>3</v>
      </c>
      <c r="C2677" t="s">
        <v>4</v>
      </c>
      <c r="D2677" t="s">
        <v>5</v>
      </c>
      <c r="E2677" t="s">
        <v>8</v>
      </c>
      <c r="F2677">
        <v>244</v>
      </c>
      <c r="G2677">
        <v>7</v>
      </c>
      <c r="H2677">
        <v>0</v>
      </c>
      <c r="I2677" s="4">
        <v>5.65</v>
      </c>
      <c r="J2677" s="4">
        <v>0</v>
      </c>
      <c r="K2677" s="2">
        <f t="shared" si="287"/>
        <v>2.8688524590163935E-2</v>
      </c>
      <c r="L2677">
        <f t="shared" si="288"/>
        <v>0</v>
      </c>
      <c r="M2677" s="4">
        <f t="shared" si="289"/>
        <v>0.80714285714285716</v>
      </c>
      <c r="N2677" s="4">
        <f t="shared" si="290"/>
        <v>0</v>
      </c>
      <c r="O2677">
        <f t="shared" si="291"/>
        <v>0</v>
      </c>
      <c r="P2677" s="4">
        <f t="shared" si="292"/>
        <v>-5.65</v>
      </c>
      <c r="Q2677" t="str">
        <f t="shared" si="293"/>
        <v>Inefficient</v>
      </c>
    </row>
    <row r="2678" spans="1:17" x14ac:dyDescent="0.3">
      <c r="A2678" s="1">
        <v>45391</v>
      </c>
      <c r="B2678" t="s">
        <v>3</v>
      </c>
      <c r="C2678" t="s">
        <v>4</v>
      </c>
      <c r="D2678" t="s">
        <v>9</v>
      </c>
      <c r="E2678" t="s">
        <v>6</v>
      </c>
      <c r="F2678">
        <v>4328</v>
      </c>
      <c r="G2678">
        <v>84</v>
      </c>
      <c r="H2678">
        <v>3</v>
      </c>
      <c r="I2678" s="4">
        <v>100.2</v>
      </c>
      <c r="J2678" s="4">
        <v>246.22</v>
      </c>
      <c r="K2678" s="2">
        <f t="shared" si="287"/>
        <v>1.9408502772643253E-2</v>
      </c>
      <c r="L2678">
        <f t="shared" si="288"/>
        <v>3.5714285714285712E-2</v>
      </c>
      <c r="M2678" s="4">
        <f t="shared" si="289"/>
        <v>1.1928571428571428</v>
      </c>
      <c r="N2678" s="4">
        <f t="shared" si="290"/>
        <v>33.4</v>
      </c>
      <c r="O2678">
        <f t="shared" si="291"/>
        <v>2.4572854291417165</v>
      </c>
      <c r="P2678" s="4">
        <f t="shared" si="292"/>
        <v>146.01999999999998</v>
      </c>
      <c r="Q2678" t="str">
        <f t="shared" si="293"/>
        <v>Inefficient</v>
      </c>
    </row>
    <row r="2679" spans="1:17" x14ac:dyDescent="0.3">
      <c r="A2679" s="1">
        <v>45391</v>
      </c>
      <c r="B2679" t="s">
        <v>3</v>
      </c>
      <c r="C2679" t="s">
        <v>4</v>
      </c>
      <c r="D2679" t="s">
        <v>9</v>
      </c>
      <c r="E2679" t="s">
        <v>7</v>
      </c>
      <c r="F2679">
        <v>1803</v>
      </c>
      <c r="G2679">
        <v>30</v>
      </c>
      <c r="H2679">
        <v>1</v>
      </c>
      <c r="I2679" s="4">
        <v>50.35</v>
      </c>
      <c r="J2679" s="4">
        <v>95.6</v>
      </c>
      <c r="K2679" s="2">
        <f t="shared" si="287"/>
        <v>1.6638935108153077E-2</v>
      </c>
      <c r="L2679">
        <f t="shared" si="288"/>
        <v>3.3333333333333333E-2</v>
      </c>
      <c r="M2679" s="4">
        <f t="shared" si="289"/>
        <v>1.6783333333333335</v>
      </c>
      <c r="N2679" s="4">
        <f t="shared" si="290"/>
        <v>50.35</v>
      </c>
      <c r="O2679">
        <f t="shared" si="291"/>
        <v>1.8987090367428003</v>
      </c>
      <c r="P2679" s="4">
        <f t="shared" si="292"/>
        <v>45.249999999999993</v>
      </c>
      <c r="Q2679" t="str">
        <f t="shared" si="293"/>
        <v>Inefficient</v>
      </c>
    </row>
    <row r="2680" spans="1:17" x14ac:dyDescent="0.3">
      <c r="A2680" s="1">
        <v>45391</v>
      </c>
      <c r="B2680" t="s">
        <v>3</v>
      </c>
      <c r="C2680" t="s">
        <v>4</v>
      </c>
      <c r="D2680" t="s">
        <v>9</v>
      </c>
      <c r="E2680" t="s">
        <v>8</v>
      </c>
      <c r="F2680">
        <v>416</v>
      </c>
      <c r="G2680">
        <v>5</v>
      </c>
      <c r="H2680">
        <v>0</v>
      </c>
      <c r="I2680" s="4">
        <v>26.2</v>
      </c>
      <c r="J2680" s="4">
        <v>0</v>
      </c>
      <c r="K2680" s="2">
        <f t="shared" si="287"/>
        <v>1.201923076923077E-2</v>
      </c>
      <c r="L2680">
        <f t="shared" si="288"/>
        <v>0</v>
      </c>
      <c r="M2680" s="4">
        <f t="shared" si="289"/>
        <v>5.24</v>
      </c>
      <c r="N2680" s="4">
        <f t="shared" si="290"/>
        <v>0</v>
      </c>
      <c r="O2680">
        <f t="shared" si="291"/>
        <v>0</v>
      </c>
      <c r="P2680" s="4">
        <f t="shared" si="292"/>
        <v>-26.2</v>
      </c>
      <c r="Q2680" t="str">
        <f t="shared" si="293"/>
        <v>Inefficient</v>
      </c>
    </row>
    <row r="2681" spans="1:17" x14ac:dyDescent="0.3">
      <c r="A2681" s="1">
        <v>45391</v>
      </c>
      <c r="B2681" t="s">
        <v>3</v>
      </c>
      <c r="C2681" t="s">
        <v>4</v>
      </c>
      <c r="D2681" t="s">
        <v>10</v>
      </c>
      <c r="E2681" t="s">
        <v>6</v>
      </c>
      <c r="F2681">
        <v>3231</v>
      </c>
      <c r="G2681">
        <v>76</v>
      </c>
      <c r="H2681">
        <v>5</v>
      </c>
      <c r="I2681" s="4">
        <v>133.79</v>
      </c>
      <c r="J2681" s="4">
        <v>423.2</v>
      </c>
      <c r="K2681" s="2">
        <f t="shared" si="287"/>
        <v>2.3522129371711543E-2</v>
      </c>
      <c r="L2681">
        <f t="shared" si="288"/>
        <v>6.5789473684210523E-2</v>
      </c>
      <c r="M2681" s="4">
        <f t="shared" si="289"/>
        <v>1.7603947368421051</v>
      </c>
      <c r="N2681" s="4">
        <f t="shared" si="290"/>
        <v>26.757999999999999</v>
      </c>
      <c r="O2681">
        <f t="shared" si="291"/>
        <v>3.163166155915988</v>
      </c>
      <c r="P2681" s="4">
        <f t="shared" si="292"/>
        <v>289.40999999999997</v>
      </c>
      <c r="Q2681" t="str">
        <f t="shared" si="293"/>
        <v>Inefficient</v>
      </c>
    </row>
    <row r="2682" spans="1:17" x14ac:dyDescent="0.3">
      <c r="A2682" s="1">
        <v>45391</v>
      </c>
      <c r="B2682" t="s">
        <v>3</v>
      </c>
      <c r="C2682" t="s">
        <v>4</v>
      </c>
      <c r="D2682" t="s">
        <v>10</v>
      </c>
      <c r="E2682" t="s">
        <v>7</v>
      </c>
      <c r="F2682">
        <v>1521</v>
      </c>
      <c r="G2682">
        <v>19</v>
      </c>
      <c r="H2682">
        <v>1</v>
      </c>
      <c r="I2682" s="4">
        <v>57.1</v>
      </c>
      <c r="J2682" s="4">
        <v>67.06</v>
      </c>
      <c r="K2682" s="2">
        <f t="shared" si="287"/>
        <v>1.2491781722550954E-2</v>
      </c>
      <c r="L2682">
        <f t="shared" si="288"/>
        <v>5.2631578947368418E-2</v>
      </c>
      <c r="M2682" s="4">
        <f t="shared" si="289"/>
        <v>3.0052631578947371</v>
      </c>
      <c r="N2682" s="4">
        <f t="shared" si="290"/>
        <v>57.1</v>
      </c>
      <c r="O2682">
        <f t="shared" si="291"/>
        <v>1.1744308231173379</v>
      </c>
      <c r="P2682" s="4">
        <f t="shared" si="292"/>
        <v>9.9600000000000009</v>
      </c>
      <c r="Q2682" t="str">
        <f t="shared" si="293"/>
        <v>Inefficient</v>
      </c>
    </row>
    <row r="2683" spans="1:17" x14ac:dyDescent="0.3">
      <c r="A2683" s="1">
        <v>45391</v>
      </c>
      <c r="B2683" t="s">
        <v>3</v>
      </c>
      <c r="C2683" t="s">
        <v>4</v>
      </c>
      <c r="D2683" t="s">
        <v>10</v>
      </c>
      <c r="E2683" t="s">
        <v>8</v>
      </c>
      <c r="F2683">
        <v>130</v>
      </c>
      <c r="G2683">
        <v>3</v>
      </c>
      <c r="H2683">
        <v>0</v>
      </c>
      <c r="I2683" s="4">
        <v>6.84</v>
      </c>
      <c r="J2683" s="4">
        <v>0</v>
      </c>
      <c r="K2683" s="2">
        <f t="shared" si="287"/>
        <v>2.3076923076923078E-2</v>
      </c>
      <c r="L2683">
        <f t="shared" si="288"/>
        <v>0</v>
      </c>
      <c r="M2683" s="4">
        <f t="shared" si="289"/>
        <v>2.2799999999999998</v>
      </c>
      <c r="N2683" s="4">
        <f t="shared" si="290"/>
        <v>0</v>
      </c>
      <c r="O2683">
        <f t="shared" si="291"/>
        <v>0</v>
      </c>
      <c r="P2683" s="4">
        <f t="shared" si="292"/>
        <v>-6.84</v>
      </c>
      <c r="Q2683" t="str">
        <f t="shared" si="293"/>
        <v>Inefficient</v>
      </c>
    </row>
    <row r="2684" spans="1:17" x14ac:dyDescent="0.3">
      <c r="A2684" s="1">
        <v>45391</v>
      </c>
      <c r="B2684" t="s">
        <v>3</v>
      </c>
      <c r="C2684" t="s">
        <v>11</v>
      </c>
      <c r="D2684" t="s">
        <v>5</v>
      </c>
      <c r="E2684" t="s">
        <v>6</v>
      </c>
      <c r="F2684">
        <v>6774</v>
      </c>
      <c r="G2684">
        <v>148</v>
      </c>
      <c r="H2684">
        <v>10</v>
      </c>
      <c r="I2684" s="4">
        <v>356.89</v>
      </c>
      <c r="J2684" s="4">
        <v>927.46</v>
      </c>
      <c r="K2684" s="2">
        <f t="shared" si="287"/>
        <v>2.1848243283141423E-2</v>
      </c>
      <c r="L2684">
        <f t="shared" si="288"/>
        <v>6.7567567567567571E-2</v>
      </c>
      <c r="M2684" s="4">
        <f t="shared" si="289"/>
        <v>2.411418918918919</v>
      </c>
      <c r="N2684" s="4">
        <f t="shared" si="290"/>
        <v>35.689</v>
      </c>
      <c r="O2684">
        <f t="shared" si="291"/>
        <v>2.5987278993527418</v>
      </c>
      <c r="P2684" s="4">
        <f t="shared" si="292"/>
        <v>570.57000000000005</v>
      </c>
      <c r="Q2684" t="str">
        <f t="shared" si="293"/>
        <v>Inefficient</v>
      </c>
    </row>
    <row r="2685" spans="1:17" x14ac:dyDescent="0.3">
      <c r="A2685" s="1">
        <v>45391</v>
      </c>
      <c r="B2685" t="s">
        <v>3</v>
      </c>
      <c r="C2685" t="s">
        <v>11</v>
      </c>
      <c r="D2685" t="s">
        <v>5</v>
      </c>
      <c r="E2685" t="s">
        <v>7</v>
      </c>
      <c r="F2685">
        <v>852</v>
      </c>
      <c r="G2685">
        <v>31</v>
      </c>
      <c r="H2685">
        <v>4</v>
      </c>
      <c r="I2685" s="4">
        <v>38.69</v>
      </c>
      <c r="J2685" s="4">
        <v>278.72000000000003</v>
      </c>
      <c r="K2685" s="2">
        <f t="shared" si="287"/>
        <v>3.6384976525821594E-2</v>
      </c>
      <c r="L2685">
        <f t="shared" si="288"/>
        <v>0.12903225806451613</v>
      </c>
      <c r="M2685" s="4">
        <f t="shared" si="289"/>
        <v>1.2480645161290322</v>
      </c>
      <c r="N2685" s="4">
        <f t="shared" si="290"/>
        <v>9.6724999999999994</v>
      </c>
      <c r="O2685">
        <f t="shared" si="291"/>
        <v>7.2039286637374014</v>
      </c>
      <c r="P2685" s="4">
        <f t="shared" si="292"/>
        <v>240.03000000000003</v>
      </c>
      <c r="Q2685" t="str">
        <f t="shared" si="293"/>
        <v>Efficient</v>
      </c>
    </row>
    <row r="2686" spans="1:17" x14ac:dyDescent="0.3">
      <c r="A2686" s="1">
        <v>45391</v>
      </c>
      <c r="B2686" t="s">
        <v>3</v>
      </c>
      <c r="C2686" t="s">
        <v>11</v>
      </c>
      <c r="D2686" t="s">
        <v>5</v>
      </c>
      <c r="E2686" t="s">
        <v>8</v>
      </c>
      <c r="F2686">
        <v>193</v>
      </c>
      <c r="G2686">
        <v>8</v>
      </c>
      <c r="H2686">
        <v>0</v>
      </c>
      <c r="I2686" s="4">
        <v>11.3</v>
      </c>
      <c r="J2686" s="4">
        <v>0</v>
      </c>
      <c r="K2686" s="2">
        <f t="shared" si="287"/>
        <v>4.145077720207254E-2</v>
      </c>
      <c r="L2686">
        <f t="shared" si="288"/>
        <v>0</v>
      </c>
      <c r="M2686" s="4">
        <f t="shared" si="289"/>
        <v>1.4125000000000001</v>
      </c>
      <c r="N2686" s="4">
        <f t="shared" si="290"/>
        <v>0</v>
      </c>
      <c r="O2686">
        <f t="shared" si="291"/>
        <v>0</v>
      </c>
      <c r="P2686" s="4">
        <f t="shared" si="292"/>
        <v>-11.3</v>
      </c>
      <c r="Q2686" t="str">
        <f t="shared" si="293"/>
        <v>Inefficient</v>
      </c>
    </row>
    <row r="2687" spans="1:17" x14ac:dyDescent="0.3">
      <c r="A2687" s="1">
        <v>45391</v>
      </c>
      <c r="B2687" t="s">
        <v>3</v>
      </c>
      <c r="C2687" t="s">
        <v>11</v>
      </c>
      <c r="D2687" t="s">
        <v>9</v>
      </c>
      <c r="E2687" t="s">
        <v>6</v>
      </c>
      <c r="F2687">
        <v>3777</v>
      </c>
      <c r="G2687">
        <v>37</v>
      </c>
      <c r="H2687">
        <v>0</v>
      </c>
      <c r="I2687" s="4">
        <v>171.66</v>
      </c>
      <c r="J2687" s="4">
        <v>0</v>
      </c>
      <c r="K2687" s="2">
        <f t="shared" si="287"/>
        <v>9.7961344982790566E-3</v>
      </c>
      <c r="L2687">
        <f t="shared" si="288"/>
        <v>0</v>
      </c>
      <c r="M2687" s="4">
        <f t="shared" si="289"/>
        <v>4.6394594594594594</v>
      </c>
      <c r="N2687" s="4">
        <f t="shared" si="290"/>
        <v>0</v>
      </c>
      <c r="O2687">
        <f t="shared" si="291"/>
        <v>0</v>
      </c>
      <c r="P2687" s="4">
        <f t="shared" si="292"/>
        <v>-171.66</v>
      </c>
      <c r="Q2687" t="str">
        <f t="shared" si="293"/>
        <v>Inefficient</v>
      </c>
    </row>
    <row r="2688" spans="1:17" x14ac:dyDescent="0.3">
      <c r="A2688" s="1">
        <v>45391</v>
      </c>
      <c r="B2688" t="s">
        <v>3</v>
      </c>
      <c r="C2688" t="s">
        <v>11</v>
      </c>
      <c r="D2688" t="s">
        <v>9</v>
      </c>
      <c r="E2688" t="s">
        <v>7</v>
      </c>
      <c r="F2688">
        <v>682</v>
      </c>
      <c r="G2688">
        <v>7</v>
      </c>
      <c r="H2688">
        <v>0</v>
      </c>
      <c r="I2688" s="4">
        <v>41.65</v>
      </c>
      <c r="J2688" s="4">
        <v>0</v>
      </c>
      <c r="K2688" s="2">
        <f t="shared" si="287"/>
        <v>1.0263929618768328E-2</v>
      </c>
      <c r="L2688">
        <f t="shared" si="288"/>
        <v>0</v>
      </c>
      <c r="M2688" s="4">
        <f t="shared" si="289"/>
        <v>5.95</v>
      </c>
      <c r="N2688" s="4">
        <f t="shared" si="290"/>
        <v>0</v>
      </c>
      <c r="O2688">
        <f t="shared" si="291"/>
        <v>0</v>
      </c>
      <c r="P2688" s="4">
        <f t="shared" si="292"/>
        <v>-41.65</v>
      </c>
      <c r="Q2688" t="str">
        <f t="shared" si="293"/>
        <v>Inefficient</v>
      </c>
    </row>
    <row r="2689" spans="1:17" x14ac:dyDescent="0.3">
      <c r="A2689" s="1">
        <v>45391</v>
      </c>
      <c r="B2689" t="s">
        <v>3</v>
      </c>
      <c r="C2689" t="s">
        <v>11</v>
      </c>
      <c r="D2689" t="s">
        <v>9</v>
      </c>
      <c r="E2689" t="s">
        <v>8</v>
      </c>
      <c r="F2689">
        <v>496</v>
      </c>
      <c r="G2689">
        <v>9</v>
      </c>
      <c r="H2689">
        <v>0</v>
      </c>
      <c r="I2689" s="4">
        <v>15.04</v>
      </c>
      <c r="J2689" s="4">
        <v>0</v>
      </c>
      <c r="K2689" s="2">
        <f t="shared" si="287"/>
        <v>1.8145161290322582E-2</v>
      </c>
      <c r="L2689">
        <f t="shared" si="288"/>
        <v>0</v>
      </c>
      <c r="M2689" s="4">
        <f t="shared" si="289"/>
        <v>1.671111111111111</v>
      </c>
      <c r="N2689" s="4">
        <f t="shared" si="290"/>
        <v>0</v>
      </c>
      <c r="O2689">
        <f t="shared" si="291"/>
        <v>0</v>
      </c>
      <c r="P2689" s="4">
        <f t="shared" si="292"/>
        <v>-15.04</v>
      </c>
      <c r="Q2689" t="str">
        <f t="shared" si="293"/>
        <v>Inefficient</v>
      </c>
    </row>
    <row r="2690" spans="1:17" x14ac:dyDescent="0.3">
      <c r="A2690" s="1">
        <v>45391</v>
      </c>
      <c r="B2690" t="s">
        <v>3</v>
      </c>
      <c r="C2690" t="s">
        <v>11</v>
      </c>
      <c r="D2690" t="s">
        <v>10</v>
      </c>
      <c r="E2690" t="s">
        <v>6</v>
      </c>
      <c r="F2690">
        <v>4272</v>
      </c>
      <c r="G2690">
        <v>48</v>
      </c>
      <c r="H2690">
        <v>3</v>
      </c>
      <c r="I2690" s="4">
        <v>200</v>
      </c>
      <c r="J2690" s="4">
        <v>285.13</v>
      </c>
      <c r="K2690" s="2">
        <f t="shared" si="287"/>
        <v>1.1235955056179775E-2</v>
      </c>
      <c r="L2690">
        <f t="shared" si="288"/>
        <v>6.25E-2</v>
      </c>
      <c r="M2690" s="4">
        <f t="shared" si="289"/>
        <v>4.166666666666667</v>
      </c>
      <c r="N2690" s="4">
        <f t="shared" si="290"/>
        <v>66.666666666666671</v>
      </c>
      <c r="O2690">
        <f t="shared" si="291"/>
        <v>1.4256500000000001</v>
      </c>
      <c r="P2690" s="4">
        <f t="shared" si="292"/>
        <v>85.13</v>
      </c>
      <c r="Q2690" t="str">
        <f t="shared" si="293"/>
        <v>Inefficient</v>
      </c>
    </row>
    <row r="2691" spans="1:17" x14ac:dyDescent="0.3">
      <c r="A2691" s="1">
        <v>45391</v>
      </c>
      <c r="B2691" t="s">
        <v>3</v>
      </c>
      <c r="C2691" t="s">
        <v>11</v>
      </c>
      <c r="D2691" t="s">
        <v>10</v>
      </c>
      <c r="E2691" t="s">
        <v>7</v>
      </c>
      <c r="F2691">
        <v>781</v>
      </c>
      <c r="G2691">
        <v>19</v>
      </c>
      <c r="H2691">
        <v>0</v>
      </c>
      <c r="I2691" s="4">
        <v>27.02</v>
      </c>
      <c r="J2691" s="4">
        <v>0</v>
      </c>
      <c r="K2691" s="2">
        <f t="shared" ref="K2691:K2754" si="294">G2691/F2691</f>
        <v>2.4327784891165175E-2</v>
      </c>
      <c r="L2691">
        <f t="shared" ref="L2691:L2754" si="295">IF(G2691=0,0,H2691/G2691)</f>
        <v>0</v>
      </c>
      <c r="M2691" s="4">
        <f t="shared" ref="M2691:M2754" si="296">IF(G2691=0,0,I2691/G2691)</f>
        <v>1.4221052631578948</v>
      </c>
      <c r="N2691" s="4">
        <f t="shared" ref="N2691:N2754" si="297">IF(H2691=0,0,I2691/H2691)</f>
        <v>0</v>
      </c>
      <c r="O2691">
        <f t="shared" ref="O2691:O2754" si="298">IF(I2691=0,0,J2691/I2691)</f>
        <v>0</v>
      </c>
      <c r="P2691" s="4">
        <f t="shared" ref="P2691:P2754" si="299">J2691-I2691</f>
        <v>-27.02</v>
      </c>
      <c r="Q2691" t="str">
        <f t="shared" ref="Q2691:Q2754" si="300">IF(AND(N2691&lt;26.94,O2691&gt;3.57),"Efficient", "Inefficient")</f>
        <v>Inefficient</v>
      </c>
    </row>
    <row r="2692" spans="1:17" x14ac:dyDescent="0.3">
      <c r="A2692" s="1">
        <v>45391</v>
      </c>
      <c r="B2692" t="s">
        <v>3</v>
      </c>
      <c r="C2692" t="s">
        <v>11</v>
      </c>
      <c r="D2692" t="s">
        <v>10</v>
      </c>
      <c r="E2692" t="s">
        <v>8</v>
      </c>
      <c r="F2692">
        <v>461</v>
      </c>
      <c r="G2692">
        <v>6</v>
      </c>
      <c r="H2692">
        <v>0</v>
      </c>
      <c r="I2692" s="4">
        <v>20</v>
      </c>
      <c r="J2692" s="4">
        <v>0</v>
      </c>
      <c r="K2692" s="2">
        <f t="shared" si="294"/>
        <v>1.3015184381778741E-2</v>
      </c>
      <c r="L2692">
        <f t="shared" si="295"/>
        <v>0</v>
      </c>
      <c r="M2692" s="4">
        <f t="shared" si="296"/>
        <v>3.3333333333333335</v>
      </c>
      <c r="N2692" s="4">
        <f t="shared" si="297"/>
        <v>0</v>
      </c>
      <c r="O2692">
        <f t="shared" si="298"/>
        <v>0</v>
      </c>
      <c r="P2692" s="4">
        <f t="shared" si="299"/>
        <v>-20</v>
      </c>
      <c r="Q2692" t="str">
        <f t="shared" si="300"/>
        <v>Inefficient</v>
      </c>
    </row>
    <row r="2693" spans="1:17" x14ac:dyDescent="0.3">
      <c r="A2693" s="1">
        <v>45391</v>
      </c>
      <c r="B2693" t="s">
        <v>3</v>
      </c>
      <c r="C2693" t="s">
        <v>12</v>
      </c>
      <c r="D2693" t="s">
        <v>5</v>
      </c>
      <c r="E2693" t="s">
        <v>6</v>
      </c>
      <c r="F2693">
        <v>1431</v>
      </c>
      <c r="G2693">
        <v>51</v>
      </c>
      <c r="H2693">
        <v>7</v>
      </c>
      <c r="I2693" s="4">
        <v>40.42</v>
      </c>
      <c r="J2693" s="4">
        <v>608.27</v>
      </c>
      <c r="K2693" s="2">
        <f t="shared" si="294"/>
        <v>3.5639412997903561E-2</v>
      </c>
      <c r="L2693">
        <f t="shared" si="295"/>
        <v>0.13725490196078433</v>
      </c>
      <c r="M2693" s="4">
        <f t="shared" si="296"/>
        <v>0.79254901960784319</v>
      </c>
      <c r="N2693" s="4">
        <f t="shared" si="297"/>
        <v>5.7742857142857149</v>
      </c>
      <c r="O2693">
        <f t="shared" si="298"/>
        <v>15.048738248391885</v>
      </c>
      <c r="P2693" s="4">
        <f t="shared" si="299"/>
        <v>567.85</v>
      </c>
      <c r="Q2693" t="str">
        <f t="shared" si="300"/>
        <v>Efficient</v>
      </c>
    </row>
    <row r="2694" spans="1:17" x14ac:dyDescent="0.3">
      <c r="A2694" s="1">
        <v>45391</v>
      </c>
      <c r="B2694" t="s">
        <v>3</v>
      </c>
      <c r="C2694" t="s">
        <v>12</v>
      </c>
      <c r="D2694" t="s">
        <v>5</v>
      </c>
      <c r="E2694" t="s">
        <v>7</v>
      </c>
      <c r="F2694">
        <v>5796</v>
      </c>
      <c r="G2694">
        <v>259</v>
      </c>
      <c r="H2694">
        <v>22</v>
      </c>
      <c r="I2694" s="4">
        <v>290.54000000000002</v>
      </c>
      <c r="J2694" s="4">
        <v>1271.8900000000001</v>
      </c>
      <c r="K2694" s="2">
        <f t="shared" si="294"/>
        <v>4.4685990338164248E-2</v>
      </c>
      <c r="L2694">
        <f t="shared" si="295"/>
        <v>8.4942084942084939E-2</v>
      </c>
      <c r="M2694" s="4">
        <f t="shared" si="296"/>
        <v>1.1217760617760619</v>
      </c>
      <c r="N2694" s="4">
        <f t="shared" si="297"/>
        <v>13.206363636363637</v>
      </c>
      <c r="O2694">
        <f t="shared" si="298"/>
        <v>4.3776760514903286</v>
      </c>
      <c r="P2694" s="4">
        <f t="shared" si="299"/>
        <v>981.35000000000014</v>
      </c>
      <c r="Q2694" t="str">
        <f t="shared" si="300"/>
        <v>Efficient</v>
      </c>
    </row>
    <row r="2695" spans="1:17" x14ac:dyDescent="0.3">
      <c r="A2695" s="1">
        <v>45391</v>
      </c>
      <c r="B2695" t="s">
        <v>3</v>
      </c>
      <c r="C2695" t="s">
        <v>12</v>
      </c>
      <c r="D2695" t="s">
        <v>5</v>
      </c>
      <c r="E2695" t="s">
        <v>8</v>
      </c>
      <c r="F2695">
        <v>2215</v>
      </c>
      <c r="G2695">
        <v>61</v>
      </c>
      <c r="H2695">
        <v>6</v>
      </c>
      <c r="I2695" s="4">
        <v>104.26</v>
      </c>
      <c r="J2695" s="4">
        <v>491.29</v>
      </c>
      <c r="K2695" s="2">
        <f t="shared" si="294"/>
        <v>2.7539503386004513E-2</v>
      </c>
      <c r="L2695">
        <f t="shared" si="295"/>
        <v>9.8360655737704916E-2</v>
      </c>
      <c r="M2695" s="4">
        <f t="shared" si="296"/>
        <v>1.7091803278688524</v>
      </c>
      <c r="N2695" s="4">
        <f t="shared" si="297"/>
        <v>17.376666666666669</v>
      </c>
      <c r="O2695">
        <f t="shared" si="298"/>
        <v>4.7121619029349704</v>
      </c>
      <c r="P2695" s="4">
        <f t="shared" si="299"/>
        <v>387.03000000000003</v>
      </c>
      <c r="Q2695" t="str">
        <f t="shared" si="300"/>
        <v>Efficient</v>
      </c>
    </row>
    <row r="2696" spans="1:17" x14ac:dyDescent="0.3">
      <c r="A2696" s="1">
        <v>45391</v>
      </c>
      <c r="B2696" t="s">
        <v>3</v>
      </c>
      <c r="C2696" t="s">
        <v>12</v>
      </c>
      <c r="D2696" t="s">
        <v>9</v>
      </c>
      <c r="E2696" t="s">
        <v>6</v>
      </c>
      <c r="F2696">
        <v>657</v>
      </c>
      <c r="G2696">
        <v>5</v>
      </c>
      <c r="H2696">
        <v>0</v>
      </c>
      <c r="I2696" s="4">
        <v>17.13</v>
      </c>
      <c r="J2696" s="4">
        <v>0</v>
      </c>
      <c r="K2696" s="2">
        <f t="shared" si="294"/>
        <v>7.6103500761035003E-3</v>
      </c>
      <c r="L2696">
        <f t="shared" si="295"/>
        <v>0</v>
      </c>
      <c r="M2696" s="4">
        <f t="shared" si="296"/>
        <v>3.4259999999999997</v>
      </c>
      <c r="N2696" s="4">
        <f t="shared" si="297"/>
        <v>0</v>
      </c>
      <c r="O2696">
        <f t="shared" si="298"/>
        <v>0</v>
      </c>
      <c r="P2696" s="4">
        <f t="shared" si="299"/>
        <v>-17.13</v>
      </c>
      <c r="Q2696" t="str">
        <f t="shared" si="300"/>
        <v>Inefficient</v>
      </c>
    </row>
    <row r="2697" spans="1:17" x14ac:dyDescent="0.3">
      <c r="A2697" s="1">
        <v>45391</v>
      </c>
      <c r="B2697" t="s">
        <v>3</v>
      </c>
      <c r="C2697" t="s">
        <v>12</v>
      </c>
      <c r="D2697" t="s">
        <v>9</v>
      </c>
      <c r="E2697" t="s">
        <v>7</v>
      </c>
      <c r="F2697">
        <v>3826</v>
      </c>
      <c r="G2697">
        <v>58</v>
      </c>
      <c r="H2697">
        <v>0</v>
      </c>
      <c r="I2697" s="4">
        <v>108.59</v>
      </c>
      <c r="J2697" s="4">
        <v>0</v>
      </c>
      <c r="K2697" s="2">
        <f t="shared" si="294"/>
        <v>1.5159435441714584E-2</v>
      </c>
      <c r="L2697">
        <f t="shared" si="295"/>
        <v>0</v>
      </c>
      <c r="M2697" s="4">
        <f t="shared" si="296"/>
        <v>1.872241379310345</v>
      </c>
      <c r="N2697" s="4">
        <f t="shared" si="297"/>
        <v>0</v>
      </c>
      <c r="O2697">
        <f t="shared" si="298"/>
        <v>0</v>
      </c>
      <c r="P2697" s="4">
        <f t="shared" si="299"/>
        <v>-108.59</v>
      </c>
      <c r="Q2697" t="str">
        <f t="shared" si="300"/>
        <v>Inefficient</v>
      </c>
    </row>
    <row r="2698" spans="1:17" x14ac:dyDescent="0.3">
      <c r="A2698" s="1">
        <v>45391</v>
      </c>
      <c r="B2698" t="s">
        <v>3</v>
      </c>
      <c r="C2698" t="s">
        <v>12</v>
      </c>
      <c r="D2698" t="s">
        <v>9</v>
      </c>
      <c r="E2698" t="s">
        <v>8</v>
      </c>
      <c r="F2698">
        <v>2893</v>
      </c>
      <c r="G2698">
        <v>23</v>
      </c>
      <c r="H2698">
        <v>1</v>
      </c>
      <c r="I2698" s="4">
        <v>84.76</v>
      </c>
      <c r="J2698" s="4">
        <v>55.06</v>
      </c>
      <c r="K2698" s="2">
        <f t="shared" si="294"/>
        <v>7.9502246802627026E-3</v>
      </c>
      <c r="L2698">
        <f t="shared" si="295"/>
        <v>4.3478260869565216E-2</v>
      </c>
      <c r="M2698" s="4">
        <f t="shared" si="296"/>
        <v>3.6852173913043482</v>
      </c>
      <c r="N2698" s="4">
        <f t="shared" si="297"/>
        <v>84.76</v>
      </c>
      <c r="O2698">
        <f t="shared" si="298"/>
        <v>0.64959886739027839</v>
      </c>
      <c r="P2698" s="4">
        <f t="shared" si="299"/>
        <v>-29.700000000000003</v>
      </c>
      <c r="Q2698" t="str">
        <f t="shared" si="300"/>
        <v>Inefficient</v>
      </c>
    </row>
    <row r="2699" spans="1:17" x14ac:dyDescent="0.3">
      <c r="A2699" s="1">
        <v>45391</v>
      </c>
      <c r="B2699" t="s">
        <v>3</v>
      </c>
      <c r="C2699" t="s">
        <v>12</v>
      </c>
      <c r="D2699" t="s">
        <v>10</v>
      </c>
      <c r="E2699" t="s">
        <v>6</v>
      </c>
      <c r="F2699">
        <v>1161</v>
      </c>
      <c r="G2699">
        <v>31</v>
      </c>
      <c r="H2699">
        <v>1</v>
      </c>
      <c r="I2699" s="4">
        <v>62.98</v>
      </c>
      <c r="J2699" s="4">
        <v>77.33</v>
      </c>
      <c r="K2699" s="2">
        <f t="shared" si="294"/>
        <v>2.6701119724375538E-2</v>
      </c>
      <c r="L2699">
        <f t="shared" si="295"/>
        <v>3.2258064516129031E-2</v>
      </c>
      <c r="M2699" s="4">
        <f t="shared" si="296"/>
        <v>2.0316129032258066</v>
      </c>
      <c r="N2699" s="4">
        <f t="shared" si="297"/>
        <v>62.98</v>
      </c>
      <c r="O2699">
        <f t="shared" si="298"/>
        <v>1.2278501111463958</v>
      </c>
      <c r="P2699" s="4">
        <f t="shared" si="299"/>
        <v>14.350000000000001</v>
      </c>
      <c r="Q2699" t="str">
        <f t="shared" si="300"/>
        <v>Inefficient</v>
      </c>
    </row>
    <row r="2700" spans="1:17" x14ac:dyDescent="0.3">
      <c r="A2700" s="1">
        <v>45391</v>
      </c>
      <c r="B2700" t="s">
        <v>3</v>
      </c>
      <c r="C2700" t="s">
        <v>12</v>
      </c>
      <c r="D2700" t="s">
        <v>10</v>
      </c>
      <c r="E2700" t="s">
        <v>7</v>
      </c>
      <c r="F2700">
        <v>3078</v>
      </c>
      <c r="G2700">
        <v>88</v>
      </c>
      <c r="H2700">
        <v>5</v>
      </c>
      <c r="I2700" s="4">
        <v>107.31</v>
      </c>
      <c r="J2700" s="4">
        <v>392.64</v>
      </c>
      <c r="K2700" s="2">
        <f t="shared" si="294"/>
        <v>2.8589993502274202E-2</v>
      </c>
      <c r="L2700">
        <f t="shared" si="295"/>
        <v>5.6818181818181816E-2</v>
      </c>
      <c r="M2700" s="4">
        <f t="shared" si="296"/>
        <v>1.2194318181818182</v>
      </c>
      <c r="N2700" s="4">
        <f t="shared" si="297"/>
        <v>21.462</v>
      </c>
      <c r="O2700">
        <f t="shared" si="298"/>
        <v>3.6589320659770754</v>
      </c>
      <c r="P2700" s="4">
        <f t="shared" si="299"/>
        <v>285.33</v>
      </c>
      <c r="Q2700" t="str">
        <f t="shared" si="300"/>
        <v>Efficient</v>
      </c>
    </row>
    <row r="2701" spans="1:17" x14ac:dyDescent="0.3">
      <c r="A2701" s="1">
        <v>45391</v>
      </c>
      <c r="B2701" t="s">
        <v>3</v>
      </c>
      <c r="C2701" t="s">
        <v>12</v>
      </c>
      <c r="D2701" t="s">
        <v>10</v>
      </c>
      <c r="E2701" t="s">
        <v>8</v>
      </c>
      <c r="F2701">
        <v>2540</v>
      </c>
      <c r="G2701">
        <v>48</v>
      </c>
      <c r="H2701">
        <v>2</v>
      </c>
      <c r="I2701" s="4">
        <v>88.81</v>
      </c>
      <c r="J2701" s="4">
        <v>164.59</v>
      </c>
      <c r="K2701" s="2">
        <f t="shared" si="294"/>
        <v>1.889763779527559E-2</v>
      </c>
      <c r="L2701">
        <f t="shared" si="295"/>
        <v>4.1666666666666664E-2</v>
      </c>
      <c r="M2701" s="4">
        <f t="shared" si="296"/>
        <v>1.8502083333333335</v>
      </c>
      <c r="N2701" s="4">
        <f t="shared" si="297"/>
        <v>44.405000000000001</v>
      </c>
      <c r="O2701">
        <f t="shared" si="298"/>
        <v>1.8532822880306272</v>
      </c>
      <c r="P2701" s="4">
        <f t="shared" si="299"/>
        <v>75.78</v>
      </c>
      <c r="Q2701" t="str">
        <f t="shared" si="300"/>
        <v>Inefficient</v>
      </c>
    </row>
    <row r="2702" spans="1:17" x14ac:dyDescent="0.3">
      <c r="A2702" s="1">
        <v>45392</v>
      </c>
      <c r="B2702" t="s">
        <v>3</v>
      </c>
      <c r="C2702" t="s">
        <v>4</v>
      </c>
      <c r="D2702" t="s">
        <v>5</v>
      </c>
      <c r="E2702" t="s">
        <v>6</v>
      </c>
      <c r="F2702">
        <v>2567</v>
      </c>
      <c r="G2702">
        <v>65</v>
      </c>
      <c r="H2702">
        <v>3</v>
      </c>
      <c r="I2702" s="4">
        <v>108.13</v>
      </c>
      <c r="J2702" s="4">
        <v>152.34</v>
      </c>
      <c r="K2702" s="2">
        <f t="shared" si="294"/>
        <v>2.5321386832878847E-2</v>
      </c>
      <c r="L2702">
        <f t="shared" si="295"/>
        <v>4.6153846153846156E-2</v>
      </c>
      <c r="M2702" s="4">
        <f t="shared" si="296"/>
        <v>1.6635384615384614</v>
      </c>
      <c r="N2702" s="4">
        <f t="shared" si="297"/>
        <v>36.043333333333329</v>
      </c>
      <c r="O2702">
        <f t="shared" si="298"/>
        <v>1.4088597059095533</v>
      </c>
      <c r="P2702" s="4">
        <f t="shared" si="299"/>
        <v>44.210000000000008</v>
      </c>
      <c r="Q2702" t="str">
        <f t="shared" si="300"/>
        <v>Inefficient</v>
      </c>
    </row>
    <row r="2703" spans="1:17" x14ac:dyDescent="0.3">
      <c r="A2703" s="1">
        <v>45392</v>
      </c>
      <c r="B2703" t="s">
        <v>3</v>
      </c>
      <c r="C2703" t="s">
        <v>4</v>
      </c>
      <c r="D2703" t="s">
        <v>5</v>
      </c>
      <c r="E2703" t="s">
        <v>7</v>
      </c>
      <c r="F2703">
        <v>3033</v>
      </c>
      <c r="G2703">
        <v>147</v>
      </c>
      <c r="H2703">
        <v>14</v>
      </c>
      <c r="I2703" s="4">
        <v>114.97</v>
      </c>
      <c r="J2703" s="4">
        <v>827.05</v>
      </c>
      <c r="K2703" s="2">
        <f t="shared" si="294"/>
        <v>4.8466864490603362E-2</v>
      </c>
      <c r="L2703">
        <f t="shared" si="295"/>
        <v>9.5238095238095233E-2</v>
      </c>
      <c r="M2703" s="4">
        <f t="shared" si="296"/>
        <v>0.78210884353741494</v>
      </c>
      <c r="N2703" s="4">
        <f t="shared" si="297"/>
        <v>8.2121428571428563</v>
      </c>
      <c r="O2703">
        <f t="shared" si="298"/>
        <v>7.1936157258415232</v>
      </c>
      <c r="P2703" s="4">
        <f t="shared" si="299"/>
        <v>712.07999999999993</v>
      </c>
      <c r="Q2703" t="str">
        <f t="shared" si="300"/>
        <v>Efficient</v>
      </c>
    </row>
    <row r="2704" spans="1:17" x14ac:dyDescent="0.3">
      <c r="A2704" s="1">
        <v>45392</v>
      </c>
      <c r="B2704" t="s">
        <v>3</v>
      </c>
      <c r="C2704" t="s">
        <v>4</v>
      </c>
      <c r="D2704" t="s">
        <v>5</v>
      </c>
      <c r="E2704" t="s">
        <v>8</v>
      </c>
      <c r="F2704">
        <v>420</v>
      </c>
      <c r="G2704">
        <v>18</v>
      </c>
      <c r="H2704">
        <v>2</v>
      </c>
      <c r="I2704" s="4">
        <v>27.07</v>
      </c>
      <c r="J2704" s="4">
        <v>123.2</v>
      </c>
      <c r="K2704" s="2">
        <f t="shared" si="294"/>
        <v>4.2857142857142858E-2</v>
      </c>
      <c r="L2704">
        <f t="shared" si="295"/>
        <v>0.1111111111111111</v>
      </c>
      <c r="M2704" s="4">
        <f t="shared" si="296"/>
        <v>1.5038888888888888</v>
      </c>
      <c r="N2704" s="4">
        <f t="shared" si="297"/>
        <v>13.535</v>
      </c>
      <c r="O2704">
        <f t="shared" si="298"/>
        <v>4.5511636497968233</v>
      </c>
      <c r="P2704" s="4">
        <f t="shared" si="299"/>
        <v>96.13</v>
      </c>
      <c r="Q2704" t="str">
        <f t="shared" si="300"/>
        <v>Efficient</v>
      </c>
    </row>
    <row r="2705" spans="1:17" x14ac:dyDescent="0.3">
      <c r="A2705" s="1">
        <v>45392</v>
      </c>
      <c r="B2705" t="s">
        <v>3</v>
      </c>
      <c r="C2705" t="s">
        <v>4</v>
      </c>
      <c r="D2705" t="s">
        <v>9</v>
      </c>
      <c r="E2705" t="s">
        <v>6</v>
      </c>
      <c r="F2705">
        <v>3555</v>
      </c>
      <c r="G2705">
        <v>26</v>
      </c>
      <c r="H2705">
        <v>0</v>
      </c>
      <c r="I2705" s="4">
        <v>214.85</v>
      </c>
      <c r="J2705" s="4">
        <v>0</v>
      </c>
      <c r="K2705" s="2">
        <f t="shared" si="294"/>
        <v>7.3136427566807315E-3</v>
      </c>
      <c r="L2705">
        <f t="shared" si="295"/>
        <v>0</v>
      </c>
      <c r="M2705" s="4">
        <f t="shared" si="296"/>
        <v>8.263461538461538</v>
      </c>
      <c r="N2705" s="4">
        <f t="shared" si="297"/>
        <v>0</v>
      </c>
      <c r="O2705">
        <f t="shared" si="298"/>
        <v>0</v>
      </c>
      <c r="P2705" s="4">
        <f t="shared" si="299"/>
        <v>-214.85</v>
      </c>
      <c r="Q2705" t="str">
        <f t="shared" si="300"/>
        <v>Inefficient</v>
      </c>
    </row>
    <row r="2706" spans="1:17" x14ac:dyDescent="0.3">
      <c r="A2706" s="1">
        <v>45392</v>
      </c>
      <c r="B2706" t="s">
        <v>3</v>
      </c>
      <c r="C2706" t="s">
        <v>4</v>
      </c>
      <c r="D2706" t="s">
        <v>9</v>
      </c>
      <c r="E2706" t="s">
        <v>7</v>
      </c>
      <c r="F2706">
        <v>2243</v>
      </c>
      <c r="G2706">
        <v>21</v>
      </c>
      <c r="H2706">
        <v>0</v>
      </c>
      <c r="I2706" s="4">
        <v>131.01</v>
      </c>
      <c r="J2706" s="4">
        <v>0</v>
      </c>
      <c r="K2706" s="2">
        <f t="shared" si="294"/>
        <v>9.3624609897458768E-3</v>
      </c>
      <c r="L2706">
        <f t="shared" si="295"/>
        <v>0</v>
      </c>
      <c r="M2706" s="4">
        <f t="shared" si="296"/>
        <v>6.2385714285714284</v>
      </c>
      <c r="N2706" s="4">
        <f t="shared" si="297"/>
        <v>0</v>
      </c>
      <c r="O2706">
        <f t="shared" si="298"/>
        <v>0</v>
      </c>
      <c r="P2706" s="4">
        <f t="shared" si="299"/>
        <v>-131.01</v>
      </c>
      <c r="Q2706" t="str">
        <f t="shared" si="300"/>
        <v>Inefficient</v>
      </c>
    </row>
    <row r="2707" spans="1:17" x14ac:dyDescent="0.3">
      <c r="A2707" s="1">
        <v>45392</v>
      </c>
      <c r="B2707" t="s">
        <v>3</v>
      </c>
      <c r="C2707" t="s">
        <v>4</v>
      </c>
      <c r="D2707" t="s">
        <v>9</v>
      </c>
      <c r="E2707" t="s">
        <v>8</v>
      </c>
      <c r="F2707">
        <v>144</v>
      </c>
      <c r="G2707">
        <v>2</v>
      </c>
      <c r="H2707">
        <v>0</v>
      </c>
      <c r="I2707" s="4">
        <v>5.65</v>
      </c>
      <c r="J2707" s="4">
        <v>0</v>
      </c>
      <c r="K2707" s="2">
        <f t="shared" si="294"/>
        <v>1.3888888888888888E-2</v>
      </c>
      <c r="L2707">
        <f t="shared" si="295"/>
        <v>0</v>
      </c>
      <c r="M2707" s="4">
        <f t="shared" si="296"/>
        <v>2.8250000000000002</v>
      </c>
      <c r="N2707" s="4">
        <f t="shared" si="297"/>
        <v>0</v>
      </c>
      <c r="O2707">
        <f t="shared" si="298"/>
        <v>0</v>
      </c>
      <c r="P2707" s="4">
        <f t="shared" si="299"/>
        <v>-5.65</v>
      </c>
      <c r="Q2707" t="str">
        <f t="shared" si="300"/>
        <v>Inefficient</v>
      </c>
    </row>
    <row r="2708" spans="1:17" x14ac:dyDescent="0.3">
      <c r="A2708" s="1">
        <v>45392</v>
      </c>
      <c r="B2708" t="s">
        <v>3</v>
      </c>
      <c r="C2708" t="s">
        <v>4</v>
      </c>
      <c r="D2708" t="s">
        <v>10</v>
      </c>
      <c r="E2708" t="s">
        <v>6</v>
      </c>
      <c r="F2708">
        <v>1530</v>
      </c>
      <c r="G2708">
        <v>28</v>
      </c>
      <c r="H2708">
        <v>1</v>
      </c>
      <c r="I2708" s="4">
        <v>46.84</v>
      </c>
      <c r="J2708" s="4">
        <v>88.11</v>
      </c>
      <c r="K2708" s="2">
        <f t="shared" si="294"/>
        <v>1.8300653594771243E-2</v>
      </c>
      <c r="L2708">
        <f t="shared" si="295"/>
        <v>3.5714285714285712E-2</v>
      </c>
      <c r="M2708" s="4">
        <f t="shared" si="296"/>
        <v>1.672857142857143</v>
      </c>
      <c r="N2708" s="4">
        <f t="shared" si="297"/>
        <v>46.84</v>
      </c>
      <c r="O2708">
        <f t="shared" si="298"/>
        <v>1.8810845431255336</v>
      </c>
      <c r="P2708" s="4">
        <f t="shared" si="299"/>
        <v>41.269999999999996</v>
      </c>
      <c r="Q2708" t="str">
        <f t="shared" si="300"/>
        <v>Inefficient</v>
      </c>
    </row>
    <row r="2709" spans="1:17" x14ac:dyDescent="0.3">
      <c r="A2709" s="1">
        <v>45392</v>
      </c>
      <c r="B2709" t="s">
        <v>3</v>
      </c>
      <c r="C2709" t="s">
        <v>4</v>
      </c>
      <c r="D2709" t="s">
        <v>10</v>
      </c>
      <c r="E2709" t="s">
        <v>7</v>
      </c>
      <c r="F2709">
        <v>3779</v>
      </c>
      <c r="G2709">
        <v>86</v>
      </c>
      <c r="H2709">
        <v>5</v>
      </c>
      <c r="I2709" s="4">
        <v>160.49</v>
      </c>
      <c r="J2709" s="4">
        <v>398.69</v>
      </c>
      <c r="K2709" s="2">
        <f t="shared" si="294"/>
        <v>2.2757343212490077E-2</v>
      </c>
      <c r="L2709">
        <f t="shared" si="295"/>
        <v>5.8139534883720929E-2</v>
      </c>
      <c r="M2709" s="4">
        <f t="shared" si="296"/>
        <v>1.8661627906976745</v>
      </c>
      <c r="N2709" s="4">
        <f t="shared" si="297"/>
        <v>32.097999999999999</v>
      </c>
      <c r="O2709">
        <f t="shared" si="298"/>
        <v>2.484204623341018</v>
      </c>
      <c r="P2709" s="4">
        <f t="shared" si="299"/>
        <v>238.2</v>
      </c>
      <c r="Q2709" t="str">
        <f t="shared" si="300"/>
        <v>Inefficient</v>
      </c>
    </row>
    <row r="2710" spans="1:17" x14ac:dyDescent="0.3">
      <c r="A2710" s="1">
        <v>45392</v>
      </c>
      <c r="B2710" t="s">
        <v>3</v>
      </c>
      <c r="C2710" t="s">
        <v>4</v>
      </c>
      <c r="D2710" t="s">
        <v>10</v>
      </c>
      <c r="E2710" t="s">
        <v>8</v>
      </c>
      <c r="F2710">
        <v>50</v>
      </c>
      <c r="G2710">
        <v>0</v>
      </c>
      <c r="H2710">
        <v>0</v>
      </c>
      <c r="I2710" s="4">
        <v>2.5099999999999998</v>
      </c>
      <c r="J2710" s="4">
        <v>0</v>
      </c>
      <c r="K2710" s="2">
        <f t="shared" si="294"/>
        <v>0</v>
      </c>
      <c r="L2710">
        <f t="shared" si="295"/>
        <v>0</v>
      </c>
      <c r="M2710" s="4">
        <f t="shared" si="296"/>
        <v>0</v>
      </c>
      <c r="N2710" s="4">
        <f t="shared" si="297"/>
        <v>0</v>
      </c>
      <c r="O2710">
        <f t="shared" si="298"/>
        <v>0</v>
      </c>
      <c r="P2710" s="4">
        <f t="shared" si="299"/>
        <v>-2.5099999999999998</v>
      </c>
      <c r="Q2710" t="str">
        <f t="shared" si="300"/>
        <v>Inefficient</v>
      </c>
    </row>
    <row r="2711" spans="1:17" x14ac:dyDescent="0.3">
      <c r="A2711" s="1">
        <v>45392</v>
      </c>
      <c r="B2711" t="s">
        <v>3</v>
      </c>
      <c r="C2711" t="s">
        <v>11</v>
      </c>
      <c r="D2711" t="s">
        <v>5</v>
      </c>
      <c r="E2711" t="s">
        <v>6</v>
      </c>
      <c r="F2711">
        <v>5970</v>
      </c>
      <c r="G2711">
        <v>273</v>
      </c>
      <c r="H2711">
        <v>32</v>
      </c>
      <c r="I2711" s="4">
        <v>284.57</v>
      </c>
      <c r="J2711" s="4">
        <v>2241.5</v>
      </c>
      <c r="K2711" s="2">
        <f t="shared" si="294"/>
        <v>4.5728643216080403E-2</v>
      </c>
      <c r="L2711">
        <f t="shared" si="295"/>
        <v>0.11721611721611722</v>
      </c>
      <c r="M2711" s="4">
        <f t="shared" si="296"/>
        <v>1.0423809523809524</v>
      </c>
      <c r="N2711" s="4">
        <f t="shared" si="297"/>
        <v>8.8928124999999998</v>
      </c>
      <c r="O2711">
        <f t="shared" si="298"/>
        <v>7.8767965702639069</v>
      </c>
      <c r="P2711" s="4">
        <f t="shared" si="299"/>
        <v>1956.93</v>
      </c>
      <c r="Q2711" t="str">
        <f t="shared" si="300"/>
        <v>Efficient</v>
      </c>
    </row>
    <row r="2712" spans="1:17" x14ac:dyDescent="0.3">
      <c r="A2712" s="1">
        <v>45392</v>
      </c>
      <c r="B2712" t="s">
        <v>3</v>
      </c>
      <c r="C2712" t="s">
        <v>11</v>
      </c>
      <c r="D2712" t="s">
        <v>5</v>
      </c>
      <c r="E2712" t="s">
        <v>7</v>
      </c>
      <c r="F2712">
        <v>823</v>
      </c>
      <c r="G2712">
        <v>25</v>
      </c>
      <c r="H2712">
        <v>1</v>
      </c>
      <c r="I2712" s="4">
        <v>22.06</v>
      </c>
      <c r="J2712" s="4">
        <v>91.51</v>
      </c>
      <c r="K2712" s="2">
        <f t="shared" si="294"/>
        <v>3.0376670716889428E-2</v>
      </c>
      <c r="L2712">
        <f t="shared" si="295"/>
        <v>0.04</v>
      </c>
      <c r="M2712" s="4">
        <f t="shared" si="296"/>
        <v>0.88239999999999996</v>
      </c>
      <c r="N2712" s="4">
        <f t="shared" si="297"/>
        <v>22.06</v>
      </c>
      <c r="O2712">
        <f t="shared" si="298"/>
        <v>4.1482320942883053</v>
      </c>
      <c r="P2712" s="4">
        <f t="shared" si="299"/>
        <v>69.45</v>
      </c>
      <c r="Q2712" t="str">
        <f t="shared" si="300"/>
        <v>Efficient</v>
      </c>
    </row>
    <row r="2713" spans="1:17" x14ac:dyDescent="0.3">
      <c r="A2713" s="1">
        <v>45392</v>
      </c>
      <c r="B2713" t="s">
        <v>3</v>
      </c>
      <c r="C2713" t="s">
        <v>11</v>
      </c>
      <c r="D2713" t="s">
        <v>5</v>
      </c>
      <c r="E2713" t="s">
        <v>8</v>
      </c>
      <c r="F2713">
        <v>316</v>
      </c>
      <c r="G2713">
        <v>9</v>
      </c>
      <c r="H2713">
        <v>0</v>
      </c>
      <c r="I2713" s="4">
        <v>13.81</v>
      </c>
      <c r="J2713" s="4">
        <v>0</v>
      </c>
      <c r="K2713" s="2">
        <f t="shared" si="294"/>
        <v>2.8481012658227847E-2</v>
      </c>
      <c r="L2713">
        <f t="shared" si="295"/>
        <v>0</v>
      </c>
      <c r="M2713" s="4">
        <f t="shared" si="296"/>
        <v>1.5344444444444445</v>
      </c>
      <c r="N2713" s="4">
        <f t="shared" si="297"/>
        <v>0</v>
      </c>
      <c r="O2713">
        <f t="shared" si="298"/>
        <v>0</v>
      </c>
      <c r="P2713" s="4">
        <f t="shared" si="299"/>
        <v>-13.81</v>
      </c>
      <c r="Q2713" t="str">
        <f t="shared" si="300"/>
        <v>Inefficient</v>
      </c>
    </row>
    <row r="2714" spans="1:17" x14ac:dyDescent="0.3">
      <c r="A2714" s="1">
        <v>45392</v>
      </c>
      <c r="B2714" t="s">
        <v>3</v>
      </c>
      <c r="C2714" t="s">
        <v>11</v>
      </c>
      <c r="D2714" t="s">
        <v>9</v>
      </c>
      <c r="E2714" t="s">
        <v>6</v>
      </c>
      <c r="F2714">
        <v>4324</v>
      </c>
      <c r="G2714">
        <v>25</v>
      </c>
      <c r="H2714">
        <v>0</v>
      </c>
      <c r="I2714" s="4">
        <v>254.77</v>
      </c>
      <c r="J2714" s="4">
        <v>0</v>
      </c>
      <c r="K2714" s="2">
        <f t="shared" si="294"/>
        <v>5.7816836262719702E-3</v>
      </c>
      <c r="L2714">
        <f t="shared" si="295"/>
        <v>0</v>
      </c>
      <c r="M2714" s="4">
        <f t="shared" si="296"/>
        <v>10.190800000000001</v>
      </c>
      <c r="N2714" s="4">
        <f t="shared" si="297"/>
        <v>0</v>
      </c>
      <c r="O2714">
        <f t="shared" si="298"/>
        <v>0</v>
      </c>
      <c r="P2714" s="4">
        <f t="shared" si="299"/>
        <v>-254.77</v>
      </c>
      <c r="Q2714" t="str">
        <f t="shared" si="300"/>
        <v>Inefficient</v>
      </c>
    </row>
    <row r="2715" spans="1:17" x14ac:dyDescent="0.3">
      <c r="A2715" s="1">
        <v>45392</v>
      </c>
      <c r="B2715" t="s">
        <v>3</v>
      </c>
      <c r="C2715" t="s">
        <v>11</v>
      </c>
      <c r="D2715" t="s">
        <v>9</v>
      </c>
      <c r="E2715" t="s">
        <v>7</v>
      </c>
      <c r="F2715">
        <v>611</v>
      </c>
      <c r="G2715">
        <v>9</v>
      </c>
      <c r="H2715">
        <v>0</v>
      </c>
      <c r="I2715" s="4">
        <v>31.21</v>
      </c>
      <c r="J2715" s="4">
        <v>0</v>
      </c>
      <c r="K2715" s="2">
        <f t="shared" si="294"/>
        <v>1.4729950900163666E-2</v>
      </c>
      <c r="L2715">
        <f t="shared" si="295"/>
        <v>0</v>
      </c>
      <c r="M2715" s="4">
        <f t="shared" si="296"/>
        <v>3.4677777777777781</v>
      </c>
      <c r="N2715" s="4">
        <f t="shared" si="297"/>
        <v>0</v>
      </c>
      <c r="O2715">
        <f t="shared" si="298"/>
        <v>0</v>
      </c>
      <c r="P2715" s="4">
        <f t="shared" si="299"/>
        <v>-31.21</v>
      </c>
      <c r="Q2715" t="str">
        <f t="shared" si="300"/>
        <v>Inefficient</v>
      </c>
    </row>
    <row r="2716" spans="1:17" x14ac:dyDescent="0.3">
      <c r="A2716" s="1">
        <v>45392</v>
      </c>
      <c r="B2716" t="s">
        <v>3</v>
      </c>
      <c r="C2716" t="s">
        <v>11</v>
      </c>
      <c r="D2716" t="s">
        <v>9</v>
      </c>
      <c r="E2716" t="s">
        <v>8</v>
      </c>
      <c r="F2716">
        <v>254</v>
      </c>
      <c r="G2716">
        <v>3</v>
      </c>
      <c r="H2716">
        <v>0</v>
      </c>
      <c r="I2716" s="4">
        <v>14.63</v>
      </c>
      <c r="J2716" s="4">
        <v>0</v>
      </c>
      <c r="K2716" s="2">
        <f t="shared" si="294"/>
        <v>1.1811023622047244E-2</v>
      </c>
      <c r="L2716">
        <f t="shared" si="295"/>
        <v>0</v>
      </c>
      <c r="M2716" s="4">
        <f t="shared" si="296"/>
        <v>4.8766666666666669</v>
      </c>
      <c r="N2716" s="4">
        <f t="shared" si="297"/>
        <v>0</v>
      </c>
      <c r="O2716">
        <f t="shared" si="298"/>
        <v>0</v>
      </c>
      <c r="P2716" s="4">
        <f t="shared" si="299"/>
        <v>-14.63</v>
      </c>
      <c r="Q2716" t="str">
        <f t="shared" si="300"/>
        <v>Inefficient</v>
      </c>
    </row>
    <row r="2717" spans="1:17" x14ac:dyDescent="0.3">
      <c r="A2717" s="1">
        <v>45392</v>
      </c>
      <c r="B2717" t="s">
        <v>3</v>
      </c>
      <c r="C2717" t="s">
        <v>11</v>
      </c>
      <c r="D2717" t="s">
        <v>10</v>
      </c>
      <c r="E2717" t="s">
        <v>6</v>
      </c>
      <c r="F2717">
        <v>6073</v>
      </c>
      <c r="G2717">
        <v>98</v>
      </c>
      <c r="H2717">
        <v>3</v>
      </c>
      <c r="I2717" s="4">
        <v>323.13</v>
      </c>
      <c r="J2717" s="4">
        <v>255.81</v>
      </c>
      <c r="K2717" s="2">
        <f t="shared" si="294"/>
        <v>1.6136999835336736E-2</v>
      </c>
      <c r="L2717">
        <f t="shared" si="295"/>
        <v>3.0612244897959183E-2</v>
      </c>
      <c r="M2717" s="4">
        <f t="shared" si="296"/>
        <v>3.2972448979591835</v>
      </c>
      <c r="N2717" s="4">
        <f t="shared" si="297"/>
        <v>107.71</v>
      </c>
      <c r="O2717">
        <f t="shared" si="298"/>
        <v>0.79166279825457253</v>
      </c>
      <c r="P2717" s="4">
        <f t="shared" si="299"/>
        <v>-67.319999999999993</v>
      </c>
      <c r="Q2717" t="str">
        <f t="shared" si="300"/>
        <v>Inefficient</v>
      </c>
    </row>
    <row r="2718" spans="1:17" x14ac:dyDescent="0.3">
      <c r="A2718" s="1">
        <v>45392</v>
      </c>
      <c r="B2718" t="s">
        <v>3</v>
      </c>
      <c r="C2718" t="s">
        <v>11</v>
      </c>
      <c r="D2718" t="s">
        <v>10</v>
      </c>
      <c r="E2718" t="s">
        <v>7</v>
      </c>
      <c r="F2718">
        <v>725</v>
      </c>
      <c r="G2718">
        <v>10</v>
      </c>
      <c r="H2718">
        <v>0</v>
      </c>
      <c r="I2718" s="4">
        <v>24.79</v>
      </c>
      <c r="J2718" s="4">
        <v>0</v>
      </c>
      <c r="K2718" s="2">
        <f t="shared" si="294"/>
        <v>1.3793103448275862E-2</v>
      </c>
      <c r="L2718">
        <f t="shared" si="295"/>
        <v>0</v>
      </c>
      <c r="M2718" s="4">
        <f t="shared" si="296"/>
        <v>2.4790000000000001</v>
      </c>
      <c r="N2718" s="4">
        <f t="shared" si="297"/>
        <v>0</v>
      </c>
      <c r="O2718">
        <f t="shared" si="298"/>
        <v>0</v>
      </c>
      <c r="P2718" s="4">
        <f t="shared" si="299"/>
        <v>-24.79</v>
      </c>
      <c r="Q2718" t="str">
        <f t="shared" si="300"/>
        <v>Inefficient</v>
      </c>
    </row>
    <row r="2719" spans="1:17" x14ac:dyDescent="0.3">
      <c r="A2719" s="1">
        <v>45392</v>
      </c>
      <c r="B2719" t="s">
        <v>3</v>
      </c>
      <c r="C2719" t="s">
        <v>11</v>
      </c>
      <c r="D2719" t="s">
        <v>10</v>
      </c>
      <c r="E2719" t="s">
        <v>8</v>
      </c>
      <c r="F2719">
        <v>262</v>
      </c>
      <c r="G2719">
        <v>4</v>
      </c>
      <c r="H2719">
        <v>0</v>
      </c>
      <c r="I2719" s="4">
        <v>7.84</v>
      </c>
      <c r="J2719" s="4">
        <v>0</v>
      </c>
      <c r="K2719" s="2">
        <f t="shared" si="294"/>
        <v>1.5267175572519083E-2</v>
      </c>
      <c r="L2719">
        <f t="shared" si="295"/>
        <v>0</v>
      </c>
      <c r="M2719" s="4">
        <f t="shared" si="296"/>
        <v>1.96</v>
      </c>
      <c r="N2719" s="4">
        <f t="shared" si="297"/>
        <v>0</v>
      </c>
      <c r="O2719">
        <f t="shared" si="298"/>
        <v>0</v>
      </c>
      <c r="P2719" s="4">
        <f t="shared" si="299"/>
        <v>-7.84</v>
      </c>
      <c r="Q2719" t="str">
        <f t="shared" si="300"/>
        <v>Inefficient</v>
      </c>
    </row>
    <row r="2720" spans="1:17" x14ac:dyDescent="0.3">
      <c r="A2720" s="1">
        <v>45392</v>
      </c>
      <c r="B2720" t="s">
        <v>3</v>
      </c>
      <c r="C2720" t="s">
        <v>12</v>
      </c>
      <c r="D2720" t="s">
        <v>5</v>
      </c>
      <c r="E2720" t="s">
        <v>6</v>
      </c>
      <c r="F2720">
        <v>999</v>
      </c>
      <c r="G2720">
        <v>49</v>
      </c>
      <c r="H2720">
        <v>6</v>
      </c>
      <c r="I2720" s="4">
        <v>26.02</v>
      </c>
      <c r="J2720" s="4">
        <v>561.72</v>
      </c>
      <c r="K2720" s="2">
        <f t="shared" si="294"/>
        <v>4.9049049049049047E-2</v>
      </c>
      <c r="L2720">
        <f t="shared" si="295"/>
        <v>0.12244897959183673</v>
      </c>
      <c r="M2720" s="4">
        <f t="shared" si="296"/>
        <v>0.53102040816326535</v>
      </c>
      <c r="N2720" s="4">
        <f t="shared" si="297"/>
        <v>4.3366666666666669</v>
      </c>
      <c r="O2720">
        <f t="shared" si="298"/>
        <v>21.588009223674099</v>
      </c>
      <c r="P2720" s="4">
        <f t="shared" si="299"/>
        <v>535.70000000000005</v>
      </c>
      <c r="Q2720" t="str">
        <f t="shared" si="300"/>
        <v>Efficient</v>
      </c>
    </row>
    <row r="2721" spans="1:17" x14ac:dyDescent="0.3">
      <c r="A2721" s="1">
        <v>45392</v>
      </c>
      <c r="B2721" t="s">
        <v>3</v>
      </c>
      <c r="C2721" t="s">
        <v>12</v>
      </c>
      <c r="D2721" t="s">
        <v>5</v>
      </c>
      <c r="E2721" t="s">
        <v>7</v>
      </c>
      <c r="F2721">
        <v>3371</v>
      </c>
      <c r="G2721">
        <v>128</v>
      </c>
      <c r="H2721">
        <v>7</v>
      </c>
      <c r="I2721" s="4">
        <v>206.2</v>
      </c>
      <c r="J2721" s="4">
        <v>576.86</v>
      </c>
      <c r="K2721" s="2">
        <f t="shared" si="294"/>
        <v>3.7970928507861171E-2</v>
      </c>
      <c r="L2721">
        <f t="shared" si="295"/>
        <v>5.46875E-2</v>
      </c>
      <c r="M2721" s="4">
        <f t="shared" si="296"/>
        <v>1.6109374999999999</v>
      </c>
      <c r="N2721" s="4">
        <f t="shared" si="297"/>
        <v>29.457142857142856</v>
      </c>
      <c r="O2721">
        <f t="shared" si="298"/>
        <v>2.7975751697381184</v>
      </c>
      <c r="P2721" s="4">
        <f t="shared" si="299"/>
        <v>370.66</v>
      </c>
      <c r="Q2721" t="str">
        <f t="shared" si="300"/>
        <v>Inefficient</v>
      </c>
    </row>
    <row r="2722" spans="1:17" x14ac:dyDescent="0.3">
      <c r="A2722" s="1">
        <v>45392</v>
      </c>
      <c r="B2722" t="s">
        <v>3</v>
      </c>
      <c r="C2722" t="s">
        <v>12</v>
      </c>
      <c r="D2722" t="s">
        <v>5</v>
      </c>
      <c r="E2722" t="s">
        <v>8</v>
      </c>
      <c r="F2722">
        <v>2602</v>
      </c>
      <c r="G2722">
        <v>73</v>
      </c>
      <c r="H2722">
        <v>10</v>
      </c>
      <c r="I2722" s="4">
        <v>157.53</v>
      </c>
      <c r="J2722" s="4">
        <v>990.28</v>
      </c>
      <c r="K2722" s="2">
        <f t="shared" si="294"/>
        <v>2.8055342044581093E-2</v>
      </c>
      <c r="L2722">
        <f t="shared" si="295"/>
        <v>0.13698630136986301</v>
      </c>
      <c r="M2722" s="4">
        <f t="shared" si="296"/>
        <v>2.1579452054794519</v>
      </c>
      <c r="N2722" s="4">
        <f t="shared" si="297"/>
        <v>15.753</v>
      </c>
      <c r="O2722">
        <f t="shared" si="298"/>
        <v>6.2862946740303434</v>
      </c>
      <c r="P2722" s="4">
        <f t="shared" si="299"/>
        <v>832.75</v>
      </c>
      <c r="Q2722" t="str">
        <f t="shared" si="300"/>
        <v>Efficient</v>
      </c>
    </row>
    <row r="2723" spans="1:17" x14ac:dyDescent="0.3">
      <c r="A2723" s="1">
        <v>45392</v>
      </c>
      <c r="B2723" t="s">
        <v>3</v>
      </c>
      <c r="C2723" t="s">
        <v>12</v>
      </c>
      <c r="D2723" t="s">
        <v>9</v>
      </c>
      <c r="E2723" t="s">
        <v>6</v>
      </c>
      <c r="F2723">
        <v>958</v>
      </c>
      <c r="G2723">
        <v>13</v>
      </c>
      <c r="H2723">
        <v>0</v>
      </c>
      <c r="I2723" s="4">
        <v>30.21</v>
      </c>
      <c r="J2723" s="4">
        <v>0</v>
      </c>
      <c r="K2723" s="2">
        <f t="shared" si="294"/>
        <v>1.3569937369519834E-2</v>
      </c>
      <c r="L2723">
        <f t="shared" si="295"/>
        <v>0</v>
      </c>
      <c r="M2723" s="4">
        <f t="shared" si="296"/>
        <v>2.3238461538461541</v>
      </c>
      <c r="N2723" s="4">
        <f t="shared" si="297"/>
        <v>0</v>
      </c>
      <c r="O2723">
        <f t="shared" si="298"/>
        <v>0</v>
      </c>
      <c r="P2723" s="4">
        <f t="shared" si="299"/>
        <v>-30.21</v>
      </c>
      <c r="Q2723" t="str">
        <f t="shared" si="300"/>
        <v>Inefficient</v>
      </c>
    </row>
    <row r="2724" spans="1:17" x14ac:dyDescent="0.3">
      <c r="A2724" s="1">
        <v>45392</v>
      </c>
      <c r="B2724" t="s">
        <v>3</v>
      </c>
      <c r="C2724" t="s">
        <v>12</v>
      </c>
      <c r="D2724" t="s">
        <v>9</v>
      </c>
      <c r="E2724" t="s">
        <v>7</v>
      </c>
      <c r="F2724">
        <v>5236</v>
      </c>
      <c r="G2724">
        <v>70</v>
      </c>
      <c r="H2724">
        <v>1</v>
      </c>
      <c r="I2724" s="4">
        <v>213.85</v>
      </c>
      <c r="J2724" s="4">
        <v>59.67</v>
      </c>
      <c r="K2724" s="2">
        <f t="shared" si="294"/>
        <v>1.3368983957219251E-2</v>
      </c>
      <c r="L2724">
        <f t="shared" si="295"/>
        <v>1.4285714285714285E-2</v>
      </c>
      <c r="M2724" s="4">
        <f t="shared" si="296"/>
        <v>3.0549999999999997</v>
      </c>
      <c r="N2724" s="4">
        <f t="shared" si="297"/>
        <v>213.85</v>
      </c>
      <c r="O2724">
        <f t="shared" si="298"/>
        <v>0.27902735562310033</v>
      </c>
      <c r="P2724" s="4">
        <f t="shared" si="299"/>
        <v>-154.18</v>
      </c>
      <c r="Q2724" t="str">
        <f t="shared" si="300"/>
        <v>Inefficient</v>
      </c>
    </row>
    <row r="2725" spans="1:17" x14ac:dyDescent="0.3">
      <c r="A2725" s="1">
        <v>45392</v>
      </c>
      <c r="B2725" t="s">
        <v>3</v>
      </c>
      <c r="C2725" t="s">
        <v>12</v>
      </c>
      <c r="D2725" t="s">
        <v>9</v>
      </c>
      <c r="E2725" t="s">
        <v>8</v>
      </c>
      <c r="F2725">
        <v>2459</v>
      </c>
      <c r="G2725">
        <v>38</v>
      </c>
      <c r="H2725">
        <v>0</v>
      </c>
      <c r="I2725" s="4">
        <v>66.03</v>
      </c>
      <c r="J2725" s="4">
        <v>0</v>
      </c>
      <c r="K2725" s="2">
        <f t="shared" si="294"/>
        <v>1.5453436356242375E-2</v>
      </c>
      <c r="L2725">
        <f t="shared" si="295"/>
        <v>0</v>
      </c>
      <c r="M2725" s="4">
        <f t="shared" si="296"/>
        <v>1.7376315789473684</v>
      </c>
      <c r="N2725" s="4">
        <f t="shared" si="297"/>
        <v>0</v>
      </c>
      <c r="O2725">
        <f t="shared" si="298"/>
        <v>0</v>
      </c>
      <c r="P2725" s="4">
        <f t="shared" si="299"/>
        <v>-66.03</v>
      </c>
      <c r="Q2725" t="str">
        <f t="shared" si="300"/>
        <v>Inefficient</v>
      </c>
    </row>
    <row r="2726" spans="1:17" x14ac:dyDescent="0.3">
      <c r="A2726" s="1">
        <v>45392</v>
      </c>
      <c r="B2726" t="s">
        <v>3</v>
      </c>
      <c r="C2726" t="s">
        <v>12</v>
      </c>
      <c r="D2726" t="s">
        <v>10</v>
      </c>
      <c r="E2726" t="s">
        <v>6</v>
      </c>
      <c r="F2726">
        <v>1078</v>
      </c>
      <c r="G2726">
        <v>24</v>
      </c>
      <c r="H2726">
        <v>1</v>
      </c>
      <c r="I2726" s="4">
        <v>39.1</v>
      </c>
      <c r="J2726" s="4">
        <v>70.760000000000005</v>
      </c>
      <c r="K2726" s="2">
        <f t="shared" si="294"/>
        <v>2.2263450834879406E-2</v>
      </c>
      <c r="L2726">
        <f t="shared" si="295"/>
        <v>4.1666666666666664E-2</v>
      </c>
      <c r="M2726" s="4">
        <f t="shared" si="296"/>
        <v>1.6291666666666667</v>
      </c>
      <c r="N2726" s="4">
        <f t="shared" si="297"/>
        <v>39.1</v>
      </c>
      <c r="O2726">
        <f t="shared" si="298"/>
        <v>1.8097186700767265</v>
      </c>
      <c r="P2726" s="4">
        <f t="shared" si="299"/>
        <v>31.660000000000004</v>
      </c>
      <c r="Q2726" t="str">
        <f t="shared" si="300"/>
        <v>Inefficient</v>
      </c>
    </row>
    <row r="2727" spans="1:17" x14ac:dyDescent="0.3">
      <c r="A2727" s="1">
        <v>45392</v>
      </c>
      <c r="B2727" t="s">
        <v>3</v>
      </c>
      <c r="C2727" t="s">
        <v>12</v>
      </c>
      <c r="D2727" t="s">
        <v>10</v>
      </c>
      <c r="E2727" t="s">
        <v>7</v>
      </c>
      <c r="F2727">
        <v>2646</v>
      </c>
      <c r="G2727">
        <v>58</v>
      </c>
      <c r="H2727">
        <v>3</v>
      </c>
      <c r="I2727" s="4">
        <v>137.80000000000001</v>
      </c>
      <c r="J2727" s="4">
        <v>279.17</v>
      </c>
      <c r="K2727" s="2">
        <f t="shared" si="294"/>
        <v>2.1919879062736205E-2</v>
      </c>
      <c r="L2727">
        <f t="shared" si="295"/>
        <v>5.1724137931034482E-2</v>
      </c>
      <c r="M2727" s="4">
        <f t="shared" si="296"/>
        <v>2.3758620689655174</v>
      </c>
      <c r="N2727" s="4">
        <f t="shared" si="297"/>
        <v>45.933333333333337</v>
      </c>
      <c r="O2727">
        <f t="shared" si="298"/>
        <v>2.0259071117561684</v>
      </c>
      <c r="P2727" s="4">
        <f t="shared" si="299"/>
        <v>141.37</v>
      </c>
      <c r="Q2727" t="str">
        <f t="shared" si="300"/>
        <v>Inefficient</v>
      </c>
    </row>
    <row r="2728" spans="1:17" x14ac:dyDescent="0.3">
      <c r="A2728" s="1">
        <v>45392</v>
      </c>
      <c r="B2728" t="s">
        <v>3</v>
      </c>
      <c r="C2728" t="s">
        <v>12</v>
      </c>
      <c r="D2728" t="s">
        <v>10</v>
      </c>
      <c r="E2728" t="s">
        <v>8</v>
      </c>
      <c r="F2728">
        <v>1931</v>
      </c>
      <c r="G2728">
        <v>35</v>
      </c>
      <c r="H2728">
        <v>1</v>
      </c>
      <c r="I2728" s="4">
        <v>54.09</v>
      </c>
      <c r="J2728" s="4">
        <v>99.59</v>
      </c>
      <c r="K2728" s="2">
        <f t="shared" si="294"/>
        <v>1.8125323666494046E-2</v>
      </c>
      <c r="L2728">
        <f t="shared" si="295"/>
        <v>2.8571428571428571E-2</v>
      </c>
      <c r="M2728" s="4">
        <f t="shared" si="296"/>
        <v>1.5454285714285716</v>
      </c>
      <c r="N2728" s="4">
        <f t="shared" si="297"/>
        <v>54.09</v>
      </c>
      <c r="O2728">
        <f t="shared" si="298"/>
        <v>1.8411906082455167</v>
      </c>
      <c r="P2728" s="4">
        <f t="shared" si="299"/>
        <v>45.5</v>
      </c>
      <c r="Q2728" t="str">
        <f t="shared" si="300"/>
        <v>Inefficient</v>
      </c>
    </row>
    <row r="2729" spans="1:17" x14ac:dyDescent="0.3">
      <c r="A2729" s="1">
        <v>45393</v>
      </c>
      <c r="B2729" t="s">
        <v>3</v>
      </c>
      <c r="C2729" t="s">
        <v>4</v>
      </c>
      <c r="D2729" t="s">
        <v>5</v>
      </c>
      <c r="E2729" t="s">
        <v>6</v>
      </c>
      <c r="F2729">
        <v>2536</v>
      </c>
      <c r="G2729">
        <v>91</v>
      </c>
      <c r="H2729">
        <v>10</v>
      </c>
      <c r="I2729" s="4">
        <v>131.41999999999999</v>
      </c>
      <c r="J2729" s="4">
        <v>940.66</v>
      </c>
      <c r="K2729" s="2">
        <f t="shared" si="294"/>
        <v>3.5883280757097791E-2</v>
      </c>
      <c r="L2729">
        <f t="shared" si="295"/>
        <v>0.10989010989010989</v>
      </c>
      <c r="M2729" s="4">
        <f t="shared" si="296"/>
        <v>1.444175824175824</v>
      </c>
      <c r="N2729" s="4">
        <f t="shared" si="297"/>
        <v>13.141999999999999</v>
      </c>
      <c r="O2729">
        <f t="shared" si="298"/>
        <v>7.1576624562471469</v>
      </c>
      <c r="P2729" s="4">
        <f t="shared" si="299"/>
        <v>809.24</v>
      </c>
      <c r="Q2729" t="str">
        <f t="shared" si="300"/>
        <v>Efficient</v>
      </c>
    </row>
    <row r="2730" spans="1:17" x14ac:dyDescent="0.3">
      <c r="A2730" s="1">
        <v>45393</v>
      </c>
      <c r="B2730" t="s">
        <v>3</v>
      </c>
      <c r="C2730" t="s">
        <v>4</v>
      </c>
      <c r="D2730" t="s">
        <v>5</v>
      </c>
      <c r="E2730" t="s">
        <v>7</v>
      </c>
      <c r="F2730">
        <v>2454</v>
      </c>
      <c r="G2730">
        <v>104</v>
      </c>
      <c r="H2730">
        <v>9</v>
      </c>
      <c r="I2730" s="4">
        <v>101.89</v>
      </c>
      <c r="J2730" s="4">
        <v>752.72</v>
      </c>
      <c r="K2730" s="2">
        <f t="shared" si="294"/>
        <v>4.2379788101059496E-2</v>
      </c>
      <c r="L2730">
        <f t="shared" si="295"/>
        <v>8.6538461538461536E-2</v>
      </c>
      <c r="M2730" s="4">
        <f t="shared" si="296"/>
        <v>0.97971153846153847</v>
      </c>
      <c r="N2730" s="4">
        <f t="shared" si="297"/>
        <v>11.321111111111112</v>
      </c>
      <c r="O2730">
        <f t="shared" si="298"/>
        <v>7.387574835607027</v>
      </c>
      <c r="P2730" s="4">
        <f t="shared" si="299"/>
        <v>650.83000000000004</v>
      </c>
      <c r="Q2730" t="str">
        <f t="shared" si="300"/>
        <v>Efficient</v>
      </c>
    </row>
    <row r="2731" spans="1:17" x14ac:dyDescent="0.3">
      <c r="A2731" s="1">
        <v>45393</v>
      </c>
      <c r="B2731" t="s">
        <v>3</v>
      </c>
      <c r="C2731" t="s">
        <v>4</v>
      </c>
      <c r="D2731" t="s">
        <v>5</v>
      </c>
      <c r="E2731" t="s">
        <v>8</v>
      </c>
      <c r="F2731">
        <v>383</v>
      </c>
      <c r="G2731">
        <v>15</v>
      </c>
      <c r="H2731">
        <v>2</v>
      </c>
      <c r="I2731" s="4">
        <v>13.72</v>
      </c>
      <c r="J2731" s="4">
        <v>190.06</v>
      </c>
      <c r="K2731" s="2">
        <f t="shared" si="294"/>
        <v>3.91644908616188E-2</v>
      </c>
      <c r="L2731">
        <f t="shared" si="295"/>
        <v>0.13333333333333333</v>
      </c>
      <c r="M2731" s="4">
        <f t="shared" si="296"/>
        <v>0.91466666666666674</v>
      </c>
      <c r="N2731" s="4">
        <f t="shared" si="297"/>
        <v>6.86</v>
      </c>
      <c r="O2731">
        <f t="shared" si="298"/>
        <v>13.852769679300291</v>
      </c>
      <c r="P2731" s="4">
        <f t="shared" si="299"/>
        <v>176.34</v>
      </c>
      <c r="Q2731" t="str">
        <f t="shared" si="300"/>
        <v>Efficient</v>
      </c>
    </row>
    <row r="2732" spans="1:17" x14ac:dyDescent="0.3">
      <c r="A2732" s="1">
        <v>45393</v>
      </c>
      <c r="B2732" t="s">
        <v>3</v>
      </c>
      <c r="C2732" t="s">
        <v>4</v>
      </c>
      <c r="D2732" t="s">
        <v>9</v>
      </c>
      <c r="E2732" t="s">
        <v>6</v>
      </c>
      <c r="F2732">
        <v>2222</v>
      </c>
      <c r="G2732">
        <v>15</v>
      </c>
      <c r="H2732">
        <v>0</v>
      </c>
      <c r="I2732" s="4">
        <v>132.79</v>
      </c>
      <c r="J2732" s="4">
        <v>0</v>
      </c>
      <c r="K2732" s="2">
        <f t="shared" si="294"/>
        <v>6.7506750675067504E-3</v>
      </c>
      <c r="L2732">
        <f t="shared" si="295"/>
        <v>0</v>
      </c>
      <c r="M2732" s="4">
        <f t="shared" si="296"/>
        <v>8.852666666666666</v>
      </c>
      <c r="N2732" s="4">
        <f t="shared" si="297"/>
        <v>0</v>
      </c>
      <c r="O2732">
        <f t="shared" si="298"/>
        <v>0</v>
      </c>
      <c r="P2732" s="4">
        <f t="shared" si="299"/>
        <v>-132.79</v>
      </c>
      <c r="Q2732" t="str">
        <f t="shared" si="300"/>
        <v>Inefficient</v>
      </c>
    </row>
    <row r="2733" spans="1:17" x14ac:dyDescent="0.3">
      <c r="A2733" s="1">
        <v>45393</v>
      </c>
      <c r="B2733" t="s">
        <v>3</v>
      </c>
      <c r="C2733" t="s">
        <v>4</v>
      </c>
      <c r="D2733" t="s">
        <v>9</v>
      </c>
      <c r="E2733" t="s">
        <v>7</v>
      </c>
      <c r="F2733">
        <v>1457</v>
      </c>
      <c r="G2733">
        <v>18</v>
      </c>
      <c r="H2733">
        <v>0</v>
      </c>
      <c r="I2733" s="4">
        <v>57.74</v>
      </c>
      <c r="J2733" s="4">
        <v>0</v>
      </c>
      <c r="K2733" s="2">
        <f t="shared" si="294"/>
        <v>1.2354152367879203E-2</v>
      </c>
      <c r="L2733">
        <f t="shared" si="295"/>
        <v>0</v>
      </c>
      <c r="M2733" s="4">
        <f t="shared" si="296"/>
        <v>3.2077777777777778</v>
      </c>
      <c r="N2733" s="4">
        <f t="shared" si="297"/>
        <v>0</v>
      </c>
      <c r="O2733">
        <f t="shared" si="298"/>
        <v>0</v>
      </c>
      <c r="P2733" s="4">
        <f t="shared" si="299"/>
        <v>-57.74</v>
      </c>
      <c r="Q2733" t="str">
        <f t="shared" si="300"/>
        <v>Inefficient</v>
      </c>
    </row>
    <row r="2734" spans="1:17" x14ac:dyDescent="0.3">
      <c r="A2734" s="1">
        <v>45393</v>
      </c>
      <c r="B2734" t="s">
        <v>3</v>
      </c>
      <c r="C2734" t="s">
        <v>4</v>
      </c>
      <c r="D2734" t="s">
        <v>9</v>
      </c>
      <c r="E2734" t="s">
        <v>8</v>
      </c>
      <c r="F2734">
        <v>301</v>
      </c>
      <c r="G2734">
        <v>3</v>
      </c>
      <c r="H2734">
        <v>0</v>
      </c>
      <c r="I2734" s="4">
        <v>17.86</v>
      </c>
      <c r="J2734" s="4">
        <v>0</v>
      </c>
      <c r="K2734" s="2">
        <f t="shared" si="294"/>
        <v>9.9667774086378731E-3</v>
      </c>
      <c r="L2734">
        <f t="shared" si="295"/>
        <v>0</v>
      </c>
      <c r="M2734" s="4">
        <f t="shared" si="296"/>
        <v>5.9533333333333331</v>
      </c>
      <c r="N2734" s="4">
        <f t="shared" si="297"/>
        <v>0</v>
      </c>
      <c r="O2734">
        <f t="shared" si="298"/>
        <v>0</v>
      </c>
      <c r="P2734" s="4">
        <f t="shared" si="299"/>
        <v>-17.86</v>
      </c>
      <c r="Q2734" t="str">
        <f t="shared" si="300"/>
        <v>Inefficient</v>
      </c>
    </row>
    <row r="2735" spans="1:17" x14ac:dyDescent="0.3">
      <c r="A2735" s="1">
        <v>45393</v>
      </c>
      <c r="B2735" t="s">
        <v>3</v>
      </c>
      <c r="C2735" t="s">
        <v>4</v>
      </c>
      <c r="D2735" t="s">
        <v>10</v>
      </c>
      <c r="E2735" t="s">
        <v>6</v>
      </c>
      <c r="F2735">
        <v>1993</v>
      </c>
      <c r="G2735">
        <v>53</v>
      </c>
      <c r="H2735">
        <v>3</v>
      </c>
      <c r="I2735" s="4">
        <v>51.95</v>
      </c>
      <c r="J2735" s="4">
        <v>245.18</v>
      </c>
      <c r="K2735" s="2">
        <f t="shared" si="294"/>
        <v>2.6593075765178123E-2</v>
      </c>
      <c r="L2735">
        <f t="shared" si="295"/>
        <v>5.6603773584905662E-2</v>
      </c>
      <c r="M2735" s="4">
        <f t="shared" si="296"/>
        <v>0.98018867924528308</v>
      </c>
      <c r="N2735" s="4">
        <f t="shared" si="297"/>
        <v>17.316666666666666</v>
      </c>
      <c r="O2735">
        <f t="shared" si="298"/>
        <v>4.71953801732435</v>
      </c>
      <c r="P2735" s="4">
        <f t="shared" si="299"/>
        <v>193.23000000000002</v>
      </c>
      <c r="Q2735" t="str">
        <f t="shared" si="300"/>
        <v>Efficient</v>
      </c>
    </row>
    <row r="2736" spans="1:17" x14ac:dyDescent="0.3">
      <c r="A2736" s="1">
        <v>45393</v>
      </c>
      <c r="B2736" t="s">
        <v>3</v>
      </c>
      <c r="C2736" t="s">
        <v>4</v>
      </c>
      <c r="D2736" t="s">
        <v>10</v>
      </c>
      <c r="E2736" t="s">
        <v>7</v>
      </c>
      <c r="F2736">
        <v>1262</v>
      </c>
      <c r="G2736">
        <v>31</v>
      </c>
      <c r="H2736">
        <v>2</v>
      </c>
      <c r="I2736" s="4">
        <v>69.989999999999995</v>
      </c>
      <c r="J2736" s="4">
        <v>188.15</v>
      </c>
      <c r="K2736" s="2">
        <f t="shared" si="294"/>
        <v>2.456418383518225E-2</v>
      </c>
      <c r="L2736">
        <f t="shared" si="295"/>
        <v>6.4516129032258063E-2</v>
      </c>
      <c r="M2736" s="4">
        <f t="shared" si="296"/>
        <v>2.2577419354838706</v>
      </c>
      <c r="N2736" s="4">
        <f t="shared" si="297"/>
        <v>34.994999999999997</v>
      </c>
      <c r="O2736">
        <f t="shared" si="298"/>
        <v>2.6882411773110446</v>
      </c>
      <c r="P2736" s="4">
        <f t="shared" si="299"/>
        <v>118.16000000000001</v>
      </c>
      <c r="Q2736" t="str">
        <f t="shared" si="300"/>
        <v>Inefficient</v>
      </c>
    </row>
    <row r="2737" spans="1:17" x14ac:dyDescent="0.3">
      <c r="A2737" s="1">
        <v>45393</v>
      </c>
      <c r="B2737" t="s">
        <v>3</v>
      </c>
      <c r="C2737" t="s">
        <v>4</v>
      </c>
      <c r="D2737" t="s">
        <v>10</v>
      </c>
      <c r="E2737" t="s">
        <v>8</v>
      </c>
      <c r="F2737">
        <v>134</v>
      </c>
      <c r="G2737">
        <v>2</v>
      </c>
      <c r="H2737">
        <v>0</v>
      </c>
      <c r="I2737" s="4">
        <v>6.88</v>
      </c>
      <c r="J2737" s="4">
        <v>0</v>
      </c>
      <c r="K2737" s="2">
        <f t="shared" si="294"/>
        <v>1.4925373134328358E-2</v>
      </c>
      <c r="L2737">
        <f t="shared" si="295"/>
        <v>0</v>
      </c>
      <c r="M2737" s="4">
        <f t="shared" si="296"/>
        <v>3.44</v>
      </c>
      <c r="N2737" s="4">
        <f t="shared" si="297"/>
        <v>0</v>
      </c>
      <c r="O2737">
        <f t="shared" si="298"/>
        <v>0</v>
      </c>
      <c r="P2737" s="4">
        <f t="shared" si="299"/>
        <v>-6.88</v>
      </c>
      <c r="Q2737" t="str">
        <f t="shared" si="300"/>
        <v>Inefficient</v>
      </c>
    </row>
    <row r="2738" spans="1:17" x14ac:dyDescent="0.3">
      <c r="A2738" s="1">
        <v>45393</v>
      </c>
      <c r="B2738" t="s">
        <v>3</v>
      </c>
      <c r="C2738" t="s">
        <v>11</v>
      </c>
      <c r="D2738" t="s">
        <v>5</v>
      </c>
      <c r="E2738" t="s">
        <v>6</v>
      </c>
      <c r="F2738">
        <v>4295</v>
      </c>
      <c r="G2738">
        <v>175</v>
      </c>
      <c r="H2738">
        <v>16</v>
      </c>
      <c r="I2738" s="4">
        <v>205.92</v>
      </c>
      <c r="J2738" s="4">
        <v>1246.1300000000001</v>
      </c>
      <c r="K2738" s="2">
        <f t="shared" si="294"/>
        <v>4.0745052386495922E-2</v>
      </c>
      <c r="L2738">
        <f t="shared" si="295"/>
        <v>9.1428571428571428E-2</v>
      </c>
      <c r="M2738" s="4">
        <f t="shared" si="296"/>
        <v>1.1766857142857141</v>
      </c>
      <c r="N2738" s="4">
        <f t="shared" si="297"/>
        <v>12.87</v>
      </c>
      <c r="O2738">
        <f t="shared" si="298"/>
        <v>6.0515248640248647</v>
      </c>
      <c r="P2738" s="4">
        <f t="shared" si="299"/>
        <v>1040.21</v>
      </c>
      <c r="Q2738" t="str">
        <f t="shared" si="300"/>
        <v>Efficient</v>
      </c>
    </row>
    <row r="2739" spans="1:17" x14ac:dyDescent="0.3">
      <c r="A2739" s="1">
        <v>45393</v>
      </c>
      <c r="B2739" t="s">
        <v>3</v>
      </c>
      <c r="C2739" t="s">
        <v>11</v>
      </c>
      <c r="D2739" t="s">
        <v>5</v>
      </c>
      <c r="E2739" t="s">
        <v>7</v>
      </c>
      <c r="F2739">
        <v>501</v>
      </c>
      <c r="G2739">
        <v>17</v>
      </c>
      <c r="H2739">
        <v>1</v>
      </c>
      <c r="I2739" s="4">
        <v>20.190000000000001</v>
      </c>
      <c r="J2739" s="4">
        <v>56.33</v>
      </c>
      <c r="K2739" s="2">
        <f t="shared" si="294"/>
        <v>3.3932135728542916E-2</v>
      </c>
      <c r="L2739">
        <f t="shared" si="295"/>
        <v>5.8823529411764705E-2</v>
      </c>
      <c r="M2739" s="4">
        <f t="shared" si="296"/>
        <v>1.1876470588235295</v>
      </c>
      <c r="N2739" s="4">
        <f t="shared" si="297"/>
        <v>20.190000000000001</v>
      </c>
      <c r="O2739">
        <f t="shared" si="298"/>
        <v>2.7899950470529964</v>
      </c>
      <c r="P2739" s="4">
        <f t="shared" si="299"/>
        <v>36.14</v>
      </c>
      <c r="Q2739" t="str">
        <f t="shared" si="300"/>
        <v>Inefficient</v>
      </c>
    </row>
    <row r="2740" spans="1:17" x14ac:dyDescent="0.3">
      <c r="A2740" s="1">
        <v>45393</v>
      </c>
      <c r="B2740" t="s">
        <v>3</v>
      </c>
      <c r="C2740" t="s">
        <v>11</v>
      </c>
      <c r="D2740" t="s">
        <v>5</v>
      </c>
      <c r="E2740" t="s">
        <v>8</v>
      </c>
      <c r="F2740">
        <v>54</v>
      </c>
      <c r="G2740">
        <v>1</v>
      </c>
      <c r="H2740">
        <v>0</v>
      </c>
      <c r="I2740" s="4">
        <v>3.42</v>
      </c>
      <c r="J2740" s="4">
        <v>0</v>
      </c>
      <c r="K2740" s="2">
        <f t="shared" si="294"/>
        <v>1.8518518518518517E-2</v>
      </c>
      <c r="L2740">
        <f t="shared" si="295"/>
        <v>0</v>
      </c>
      <c r="M2740" s="4">
        <f t="shared" si="296"/>
        <v>3.42</v>
      </c>
      <c r="N2740" s="4">
        <f t="shared" si="297"/>
        <v>0</v>
      </c>
      <c r="O2740">
        <f t="shared" si="298"/>
        <v>0</v>
      </c>
      <c r="P2740" s="4">
        <f t="shared" si="299"/>
        <v>-3.42</v>
      </c>
      <c r="Q2740" t="str">
        <f t="shared" si="300"/>
        <v>Inefficient</v>
      </c>
    </row>
    <row r="2741" spans="1:17" x14ac:dyDescent="0.3">
      <c r="A2741" s="1">
        <v>45393</v>
      </c>
      <c r="B2741" t="s">
        <v>3</v>
      </c>
      <c r="C2741" t="s">
        <v>11</v>
      </c>
      <c r="D2741" t="s">
        <v>9</v>
      </c>
      <c r="E2741" t="s">
        <v>6</v>
      </c>
      <c r="F2741">
        <v>4057</v>
      </c>
      <c r="G2741">
        <v>30</v>
      </c>
      <c r="H2741">
        <v>0</v>
      </c>
      <c r="I2741" s="4">
        <v>228.89</v>
      </c>
      <c r="J2741" s="4">
        <v>0</v>
      </c>
      <c r="K2741" s="2">
        <f t="shared" si="294"/>
        <v>7.3946265713581462E-3</v>
      </c>
      <c r="L2741">
        <f t="shared" si="295"/>
        <v>0</v>
      </c>
      <c r="M2741" s="4">
        <f t="shared" si="296"/>
        <v>7.6296666666666662</v>
      </c>
      <c r="N2741" s="4">
        <f t="shared" si="297"/>
        <v>0</v>
      </c>
      <c r="O2741">
        <f t="shared" si="298"/>
        <v>0</v>
      </c>
      <c r="P2741" s="4">
        <f t="shared" si="299"/>
        <v>-228.89</v>
      </c>
      <c r="Q2741" t="str">
        <f t="shared" si="300"/>
        <v>Inefficient</v>
      </c>
    </row>
    <row r="2742" spans="1:17" x14ac:dyDescent="0.3">
      <c r="A2742" s="1">
        <v>45393</v>
      </c>
      <c r="B2742" t="s">
        <v>3</v>
      </c>
      <c r="C2742" t="s">
        <v>11</v>
      </c>
      <c r="D2742" t="s">
        <v>9</v>
      </c>
      <c r="E2742" t="s">
        <v>7</v>
      </c>
      <c r="F2742">
        <v>968</v>
      </c>
      <c r="G2742">
        <v>12</v>
      </c>
      <c r="H2742">
        <v>0</v>
      </c>
      <c r="I2742" s="4">
        <v>47.48</v>
      </c>
      <c r="J2742" s="4">
        <v>0</v>
      </c>
      <c r="K2742" s="2">
        <f t="shared" si="294"/>
        <v>1.2396694214876033E-2</v>
      </c>
      <c r="L2742">
        <f t="shared" si="295"/>
        <v>0</v>
      </c>
      <c r="M2742" s="4">
        <f t="shared" si="296"/>
        <v>3.9566666666666666</v>
      </c>
      <c r="N2742" s="4">
        <f t="shared" si="297"/>
        <v>0</v>
      </c>
      <c r="O2742">
        <f t="shared" si="298"/>
        <v>0</v>
      </c>
      <c r="P2742" s="4">
        <f t="shared" si="299"/>
        <v>-47.48</v>
      </c>
      <c r="Q2742" t="str">
        <f t="shared" si="300"/>
        <v>Inefficient</v>
      </c>
    </row>
    <row r="2743" spans="1:17" x14ac:dyDescent="0.3">
      <c r="A2743" s="1">
        <v>45393</v>
      </c>
      <c r="B2743" t="s">
        <v>3</v>
      </c>
      <c r="C2743" t="s">
        <v>11</v>
      </c>
      <c r="D2743" t="s">
        <v>9</v>
      </c>
      <c r="E2743" t="s">
        <v>8</v>
      </c>
      <c r="F2743">
        <v>271</v>
      </c>
      <c r="G2743">
        <v>4</v>
      </c>
      <c r="H2743">
        <v>0</v>
      </c>
      <c r="I2743" s="4">
        <v>17.77</v>
      </c>
      <c r="J2743" s="4">
        <v>0</v>
      </c>
      <c r="K2743" s="2">
        <f t="shared" si="294"/>
        <v>1.4760147601476014E-2</v>
      </c>
      <c r="L2743">
        <f t="shared" si="295"/>
        <v>0</v>
      </c>
      <c r="M2743" s="4">
        <f t="shared" si="296"/>
        <v>4.4424999999999999</v>
      </c>
      <c r="N2743" s="4">
        <f t="shared" si="297"/>
        <v>0</v>
      </c>
      <c r="O2743">
        <f t="shared" si="298"/>
        <v>0</v>
      </c>
      <c r="P2743" s="4">
        <f t="shared" si="299"/>
        <v>-17.77</v>
      </c>
      <c r="Q2743" t="str">
        <f t="shared" si="300"/>
        <v>Inefficient</v>
      </c>
    </row>
    <row r="2744" spans="1:17" x14ac:dyDescent="0.3">
      <c r="A2744" s="1">
        <v>45393</v>
      </c>
      <c r="B2744" t="s">
        <v>3</v>
      </c>
      <c r="C2744" t="s">
        <v>11</v>
      </c>
      <c r="D2744" t="s">
        <v>10</v>
      </c>
      <c r="E2744" t="s">
        <v>6</v>
      </c>
      <c r="F2744">
        <v>4158</v>
      </c>
      <c r="G2744">
        <v>44</v>
      </c>
      <c r="H2744">
        <v>2</v>
      </c>
      <c r="I2744" s="4">
        <v>208.29</v>
      </c>
      <c r="J2744" s="4">
        <v>107.88</v>
      </c>
      <c r="K2744" s="2">
        <f t="shared" si="294"/>
        <v>1.0582010582010581E-2</v>
      </c>
      <c r="L2744">
        <f t="shared" si="295"/>
        <v>4.5454545454545456E-2</v>
      </c>
      <c r="M2744" s="4">
        <f t="shared" si="296"/>
        <v>4.7338636363636359</v>
      </c>
      <c r="N2744" s="4">
        <f t="shared" si="297"/>
        <v>104.145</v>
      </c>
      <c r="O2744">
        <f t="shared" si="298"/>
        <v>0.5179317297997984</v>
      </c>
      <c r="P2744" s="4">
        <f t="shared" si="299"/>
        <v>-100.41</v>
      </c>
      <c r="Q2744" t="str">
        <f t="shared" si="300"/>
        <v>Inefficient</v>
      </c>
    </row>
    <row r="2745" spans="1:17" x14ac:dyDescent="0.3">
      <c r="A2745" s="1">
        <v>45393</v>
      </c>
      <c r="B2745" t="s">
        <v>3</v>
      </c>
      <c r="C2745" t="s">
        <v>11</v>
      </c>
      <c r="D2745" t="s">
        <v>10</v>
      </c>
      <c r="E2745" t="s">
        <v>7</v>
      </c>
      <c r="F2745">
        <v>611</v>
      </c>
      <c r="G2745">
        <v>12</v>
      </c>
      <c r="H2745">
        <v>0</v>
      </c>
      <c r="I2745" s="4">
        <v>15.72</v>
      </c>
      <c r="J2745" s="4">
        <v>0</v>
      </c>
      <c r="K2745" s="2">
        <f t="shared" si="294"/>
        <v>1.9639934533551555E-2</v>
      </c>
      <c r="L2745">
        <f t="shared" si="295"/>
        <v>0</v>
      </c>
      <c r="M2745" s="4">
        <f t="shared" si="296"/>
        <v>1.31</v>
      </c>
      <c r="N2745" s="4">
        <f t="shared" si="297"/>
        <v>0</v>
      </c>
      <c r="O2745">
        <f t="shared" si="298"/>
        <v>0</v>
      </c>
      <c r="P2745" s="4">
        <f t="shared" si="299"/>
        <v>-15.72</v>
      </c>
      <c r="Q2745" t="str">
        <f t="shared" si="300"/>
        <v>Inefficient</v>
      </c>
    </row>
    <row r="2746" spans="1:17" x14ac:dyDescent="0.3">
      <c r="A2746" s="1">
        <v>45393</v>
      </c>
      <c r="B2746" t="s">
        <v>3</v>
      </c>
      <c r="C2746" t="s">
        <v>11</v>
      </c>
      <c r="D2746" t="s">
        <v>10</v>
      </c>
      <c r="E2746" t="s">
        <v>8</v>
      </c>
      <c r="F2746">
        <v>423</v>
      </c>
      <c r="G2746">
        <v>5</v>
      </c>
      <c r="H2746">
        <v>0</v>
      </c>
      <c r="I2746" s="4">
        <v>25.88</v>
      </c>
      <c r="J2746" s="4">
        <v>0</v>
      </c>
      <c r="K2746" s="2">
        <f t="shared" si="294"/>
        <v>1.1820330969267139E-2</v>
      </c>
      <c r="L2746">
        <f t="shared" si="295"/>
        <v>0</v>
      </c>
      <c r="M2746" s="4">
        <f t="shared" si="296"/>
        <v>5.1760000000000002</v>
      </c>
      <c r="N2746" s="4">
        <f t="shared" si="297"/>
        <v>0</v>
      </c>
      <c r="O2746">
        <f t="shared" si="298"/>
        <v>0</v>
      </c>
      <c r="P2746" s="4">
        <f t="shared" si="299"/>
        <v>-25.88</v>
      </c>
      <c r="Q2746" t="str">
        <f t="shared" si="300"/>
        <v>Inefficient</v>
      </c>
    </row>
    <row r="2747" spans="1:17" x14ac:dyDescent="0.3">
      <c r="A2747" s="1">
        <v>45393</v>
      </c>
      <c r="B2747" t="s">
        <v>3</v>
      </c>
      <c r="C2747" t="s">
        <v>12</v>
      </c>
      <c r="D2747" t="s">
        <v>5</v>
      </c>
      <c r="E2747" t="s">
        <v>6</v>
      </c>
      <c r="F2747">
        <v>702</v>
      </c>
      <c r="G2747">
        <v>29</v>
      </c>
      <c r="H2747">
        <v>2</v>
      </c>
      <c r="I2747" s="4">
        <v>37.69</v>
      </c>
      <c r="J2747" s="4">
        <v>176.4</v>
      </c>
      <c r="K2747" s="2">
        <f t="shared" si="294"/>
        <v>4.1310541310541307E-2</v>
      </c>
      <c r="L2747">
        <f t="shared" si="295"/>
        <v>6.8965517241379309E-2</v>
      </c>
      <c r="M2747" s="4">
        <f t="shared" si="296"/>
        <v>1.299655172413793</v>
      </c>
      <c r="N2747" s="4">
        <f t="shared" si="297"/>
        <v>18.844999999999999</v>
      </c>
      <c r="O2747">
        <f t="shared" si="298"/>
        <v>4.6802865481560101</v>
      </c>
      <c r="P2747" s="4">
        <f t="shared" si="299"/>
        <v>138.71</v>
      </c>
      <c r="Q2747" t="str">
        <f t="shared" si="300"/>
        <v>Efficient</v>
      </c>
    </row>
    <row r="2748" spans="1:17" x14ac:dyDescent="0.3">
      <c r="A2748" s="1">
        <v>45393</v>
      </c>
      <c r="B2748" t="s">
        <v>3</v>
      </c>
      <c r="C2748" t="s">
        <v>12</v>
      </c>
      <c r="D2748" t="s">
        <v>5</v>
      </c>
      <c r="E2748" t="s">
        <v>7</v>
      </c>
      <c r="F2748">
        <v>2926</v>
      </c>
      <c r="G2748">
        <v>63</v>
      </c>
      <c r="H2748">
        <v>4</v>
      </c>
      <c r="I2748" s="4">
        <v>157.88999999999999</v>
      </c>
      <c r="J2748" s="4">
        <v>217.05</v>
      </c>
      <c r="K2748" s="2">
        <f t="shared" si="294"/>
        <v>2.1531100478468901E-2</v>
      </c>
      <c r="L2748">
        <f t="shared" si="295"/>
        <v>6.3492063492063489E-2</v>
      </c>
      <c r="M2748" s="4">
        <f t="shared" si="296"/>
        <v>2.5061904761904761</v>
      </c>
      <c r="N2748" s="4">
        <f t="shared" si="297"/>
        <v>39.472499999999997</v>
      </c>
      <c r="O2748">
        <f t="shared" si="298"/>
        <v>1.3746912407372223</v>
      </c>
      <c r="P2748" s="4">
        <f t="shared" si="299"/>
        <v>59.160000000000025</v>
      </c>
      <c r="Q2748" t="str">
        <f t="shared" si="300"/>
        <v>Inefficient</v>
      </c>
    </row>
    <row r="2749" spans="1:17" x14ac:dyDescent="0.3">
      <c r="A2749" s="1">
        <v>45393</v>
      </c>
      <c r="B2749" t="s">
        <v>3</v>
      </c>
      <c r="C2749" t="s">
        <v>12</v>
      </c>
      <c r="D2749" t="s">
        <v>5</v>
      </c>
      <c r="E2749" t="s">
        <v>8</v>
      </c>
      <c r="F2749">
        <v>1982</v>
      </c>
      <c r="G2749">
        <v>80</v>
      </c>
      <c r="H2749">
        <v>11</v>
      </c>
      <c r="I2749" s="4">
        <v>80.790000000000006</v>
      </c>
      <c r="J2749" s="4">
        <v>648.91</v>
      </c>
      <c r="K2749" s="2">
        <f t="shared" si="294"/>
        <v>4.0363269424823413E-2</v>
      </c>
      <c r="L2749">
        <f t="shared" si="295"/>
        <v>0.13750000000000001</v>
      </c>
      <c r="M2749" s="4">
        <f t="shared" si="296"/>
        <v>1.0098750000000001</v>
      </c>
      <c r="N2749" s="4">
        <f t="shared" si="297"/>
        <v>7.3445454545454547</v>
      </c>
      <c r="O2749">
        <f t="shared" si="298"/>
        <v>8.0320584230721614</v>
      </c>
      <c r="P2749" s="4">
        <f t="shared" si="299"/>
        <v>568.12</v>
      </c>
      <c r="Q2749" t="str">
        <f t="shared" si="300"/>
        <v>Efficient</v>
      </c>
    </row>
    <row r="2750" spans="1:17" x14ac:dyDescent="0.3">
      <c r="A2750" s="1">
        <v>45393</v>
      </c>
      <c r="B2750" t="s">
        <v>3</v>
      </c>
      <c r="C2750" t="s">
        <v>12</v>
      </c>
      <c r="D2750" t="s">
        <v>9</v>
      </c>
      <c r="E2750" t="s">
        <v>6</v>
      </c>
      <c r="F2750">
        <v>1486</v>
      </c>
      <c r="G2750">
        <v>17</v>
      </c>
      <c r="H2750">
        <v>0</v>
      </c>
      <c r="I2750" s="4">
        <v>49.67</v>
      </c>
      <c r="J2750" s="4">
        <v>0</v>
      </c>
      <c r="K2750" s="2">
        <f t="shared" si="294"/>
        <v>1.1440107671601614E-2</v>
      </c>
      <c r="L2750">
        <f t="shared" si="295"/>
        <v>0</v>
      </c>
      <c r="M2750" s="4">
        <f t="shared" si="296"/>
        <v>2.921764705882353</v>
      </c>
      <c r="N2750" s="4">
        <f t="shared" si="297"/>
        <v>0</v>
      </c>
      <c r="O2750">
        <f t="shared" si="298"/>
        <v>0</v>
      </c>
      <c r="P2750" s="4">
        <f t="shared" si="299"/>
        <v>-49.67</v>
      </c>
      <c r="Q2750" t="str">
        <f t="shared" si="300"/>
        <v>Inefficient</v>
      </c>
    </row>
    <row r="2751" spans="1:17" x14ac:dyDescent="0.3">
      <c r="A2751" s="1">
        <v>45393</v>
      </c>
      <c r="B2751" t="s">
        <v>3</v>
      </c>
      <c r="C2751" t="s">
        <v>12</v>
      </c>
      <c r="D2751" t="s">
        <v>9</v>
      </c>
      <c r="E2751" t="s">
        <v>7</v>
      </c>
      <c r="F2751">
        <v>3391</v>
      </c>
      <c r="G2751">
        <v>44</v>
      </c>
      <c r="H2751">
        <v>1</v>
      </c>
      <c r="I2751" s="4">
        <v>118.39</v>
      </c>
      <c r="J2751" s="4">
        <v>80.16</v>
      </c>
      <c r="K2751" s="2">
        <f t="shared" si="294"/>
        <v>1.2975523444411679E-2</v>
      </c>
      <c r="L2751">
        <f t="shared" si="295"/>
        <v>2.2727272727272728E-2</v>
      </c>
      <c r="M2751" s="4">
        <f t="shared" si="296"/>
        <v>2.6906818181818184</v>
      </c>
      <c r="N2751" s="4">
        <f t="shared" si="297"/>
        <v>118.39</v>
      </c>
      <c r="O2751">
        <f t="shared" si="298"/>
        <v>0.67708421319368184</v>
      </c>
      <c r="P2751" s="4">
        <f t="shared" si="299"/>
        <v>-38.230000000000004</v>
      </c>
      <c r="Q2751" t="str">
        <f t="shared" si="300"/>
        <v>Inefficient</v>
      </c>
    </row>
    <row r="2752" spans="1:17" x14ac:dyDescent="0.3">
      <c r="A2752" s="1">
        <v>45393</v>
      </c>
      <c r="B2752" t="s">
        <v>3</v>
      </c>
      <c r="C2752" t="s">
        <v>12</v>
      </c>
      <c r="D2752" t="s">
        <v>9</v>
      </c>
      <c r="E2752" t="s">
        <v>8</v>
      </c>
      <c r="F2752">
        <v>2219</v>
      </c>
      <c r="G2752">
        <v>25</v>
      </c>
      <c r="H2752">
        <v>0</v>
      </c>
      <c r="I2752" s="4">
        <v>144.77000000000001</v>
      </c>
      <c r="J2752" s="4">
        <v>0</v>
      </c>
      <c r="K2752" s="2">
        <f t="shared" si="294"/>
        <v>1.1266336187471835E-2</v>
      </c>
      <c r="L2752">
        <f t="shared" si="295"/>
        <v>0</v>
      </c>
      <c r="M2752" s="4">
        <f t="shared" si="296"/>
        <v>5.7908000000000008</v>
      </c>
      <c r="N2752" s="4">
        <f t="shared" si="297"/>
        <v>0</v>
      </c>
      <c r="O2752">
        <f t="shared" si="298"/>
        <v>0</v>
      </c>
      <c r="P2752" s="4">
        <f t="shared" si="299"/>
        <v>-144.77000000000001</v>
      </c>
      <c r="Q2752" t="str">
        <f t="shared" si="300"/>
        <v>Inefficient</v>
      </c>
    </row>
    <row r="2753" spans="1:17" x14ac:dyDescent="0.3">
      <c r="A2753" s="1">
        <v>45393</v>
      </c>
      <c r="B2753" t="s">
        <v>3</v>
      </c>
      <c r="C2753" t="s">
        <v>12</v>
      </c>
      <c r="D2753" t="s">
        <v>10</v>
      </c>
      <c r="E2753" t="s">
        <v>6</v>
      </c>
      <c r="F2753">
        <v>1033</v>
      </c>
      <c r="G2753">
        <v>25</v>
      </c>
      <c r="H2753">
        <v>0</v>
      </c>
      <c r="I2753" s="4">
        <v>28.39</v>
      </c>
      <c r="J2753" s="4">
        <v>0</v>
      </c>
      <c r="K2753" s="2">
        <f t="shared" si="294"/>
        <v>2.420135527589545E-2</v>
      </c>
      <c r="L2753">
        <f t="shared" si="295"/>
        <v>0</v>
      </c>
      <c r="M2753" s="4">
        <f t="shared" si="296"/>
        <v>1.1355999999999999</v>
      </c>
      <c r="N2753" s="4">
        <f t="shared" si="297"/>
        <v>0</v>
      </c>
      <c r="O2753">
        <f t="shared" si="298"/>
        <v>0</v>
      </c>
      <c r="P2753" s="4">
        <f t="shared" si="299"/>
        <v>-28.39</v>
      </c>
      <c r="Q2753" t="str">
        <f t="shared" si="300"/>
        <v>Inefficient</v>
      </c>
    </row>
    <row r="2754" spans="1:17" x14ac:dyDescent="0.3">
      <c r="A2754" s="1">
        <v>45393</v>
      </c>
      <c r="B2754" t="s">
        <v>3</v>
      </c>
      <c r="C2754" t="s">
        <v>12</v>
      </c>
      <c r="D2754" t="s">
        <v>10</v>
      </c>
      <c r="E2754" t="s">
        <v>7</v>
      </c>
      <c r="F2754">
        <v>5135</v>
      </c>
      <c r="G2754">
        <v>108</v>
      </c>
      <c r="H2754">
        <v>4</v>
      </c>
      <c r="I2754" s="4">
        <v>319.02</v>
      </c>
      <c r="J2754" s="4">
        <v>331.96</v>
      </c>
      <c r="K2754" s="2">
        <f t="shared" si="294"/>
        <v>2.1032132424537487E-2</v>
      </c>
      <c r="L2754">
        <f t="shared" si="295"/>
        <v>3.7037037037037035E-2</v>
      </c>
      <c r="M2754" s="4">
        <f t="shared" si="296"/>
        <v>2.9538888888888888</v>
      </c>
      <c r="N2754" s="4">
        <f t="shared" si="297"/>
        <v>79.754999999999995</v>
      </c>
      <c r="O2754">
        <f t="shared" si="298"/>
        <v>1.0405617202683217</v>
      </c>
      <c r="P2754" s="4">
        <f t="shared" si="299"/>
        <v>12.939999999999998</v>
      </c>
      <c r="Q2754" t="str">
        <f t="shared" si="300"/>
        <v>Inefficient</v>
      </c>
    </row>
    <row r="2755" spans="1:17" x14ac:dyDescent="0.3">
      <c r="A2755" s="1">
        <v>45393</v>
      </c>
      <c r="B2755" t="s">
        <v>3</v>
      </c>
      <c r="C2755" t="s">
        <v>12</v>
      </c>
      <c r="D2755" t="s">
        <v>10</v>
      </c>
      <c r="E2755" t="s">
        <v>8</v>
      </c>
      <c r="F2755">
        <v>1785</v>
      </c>
      <c r="G2755">
        <v>28</v>
      </c>
      <c r="H2755">
        <v>1</v>
      </c>
      <c r="I2755" s="4">
        <v>101.3</v>
      </c>
      <c r="J2755" s="4">
        <v>62.29</v>
      </c>
      <c r="K2755" s="2">
        <f t="shared" ref="K2755:K2818" si="301">G2755/F2755</f>
        <v>1.5686274509803921E-2</v>
      </c>
      <c r="L2755">
        <f t="shared" ref="L2755:L2818" si="302">IF(G2755=0,0,H2755/G2755)</f>
        <v>3.5714285714285712E-2</v>
      </c>
      <c r="M2755" s="4">
        <f t="shared" ref="M2755:M2818" si="303">IF(G2755=0,0,I2755/G2755)</f>
        <v>3.6178571428571429</v>
      </c>
      <c r="N2755" s="4">
        <f t="shared" ref="N2755:N2818" si="304">IF(H2755=0,0,I2755/H2755)</f>
        <v>101.3</v>
      </c>
      <c r="O2755">
        <f t="shared" ref="O2755:O2818" si="305">IF(I2755=0,0,J2755/I2755)</f>
        <v>0.61490621915103649</v>
      </c>
      <c r="P2755" s="4">
        <f t="shared" ref="P2755:P2818" si="306">J2755-I2755</f>
        <v>-39.01</v>
      </c>
      <c r="Q2755" t="str">
        <f t="shared" ref="Q2755:Q2818" si="307">IF(AND(N2755&lt;26.94,O2755&gt;3.57),"Efficient", "Inefficient")</f>
        <v>Inefficient</v>
      </c>
    </row>
    <row r="2756" spans="1:17" x14ac:dyDescent="0.3">
      <c r="A2756" s="1">
        <v>45394</v>
      </c>
      <c r="B2756" t="s">
        <v>3</v>
      </c>
      <c r="C2756" t="s">
        <v>4</v>
      </c>
      <c r="D2756" t="s">
        <v>5</v>
      </c>
      <c r="E2756" t="s">
        <v>6</v>
      </c>
      <c r="F2756">
        <v>4474</v>
      </c>
      <c r="G2756">
        <v>106</v>
      </c>
      <c r="H2756">
        <v>9</v>
      </c>
      <c r="I2756" s="4">
        <v>282.93</v>
      </c>
      <c r="J2756" s="4">
        <v>563.6</v>
      </c>
      <c r="K2756" s="2">
        <f t="shared" si="301"/>
        <v>2.3692445239159587E-2</v>
      </c>
      <c r="L2756">
        <f t="shared" si="302"/>
        <v>8.4905660377358486E-2</v>
      </c>
      <c r="M2756" s="4">
        <f t="shared" si="303"/>
        <v>2.6691509433962266</v>
      </c>
      <c r="N2756" s="4">
        <f t="shared" si="304"/>
        <v>31.436666666666667</v>
      </c>
      <c r="O2756">
        <f t="shared" si="305"/>
        <v>1.9920121584844308</v>
      </c>
      <c r="P2756" s="4">
        <f t="shared" si="306"/>
        <v>280.67</v>
      </c>
      <c r="Q2756" t="str">
        <f t="shared" si="307"/>
        <v>Inefficient</v>
      </c>
    </row>
    <row r="2757" spans="1:17" x14ac:dyDescent="0.3">
      <c r="A2757" s="1">
        <v>45394</v>
      </c>
      <c r="B2757" t="s">
        <v>3</v>
      </c>
      <c r="C2757" t="s">
        <v>4</v>
      </c>
      <c r="D2757" t="s">
        <v>5</v>
      </c>
      <c r="E2757" t="s">
        <v>7</v>
      </c>
      <c r="F2757">
        <v>2768</v>
      </c>
      <c r="G2757">
        <v>131</v>
      </c>
      <c r="H2757">
        <v>14</v>
      </c>
      <c r="I2757" s="4">
        <v>84.89</v>
      </c>
      <c r="J2757" s="4">
        <v>1177.93</v>
      </c>
      <c r="K2757" s="2">
        <f t="shared" si="301"/>
        <v>4.7326589595375723E-2</v>
      </c>
      <c r="L2757">
        <f t="shared" si="302"/>
        <v>0.10687022900763359</v>
      </c>
      <c r="M2757" s="4">
        <f t="shared" si="303"/>
        <v>0.64801526717557256</v>
      </c>
      <c r="N2757" s="4">
        <f t="shared" si="304"/>
        <v>6.0635714285714286</v>
      </c>
      <c r="O2757">
        <f t="shared" si="305"/>
        <v>13.875957120980093</v>
      </c>
      <c r="P2757" s="4">
        <f t="shared" si="306"/>
        <v>1093.04</v>
      </c>
      <c r="Q2757" t="str">
        <f t="shared" si="307"/>
        <v>Efficient</v>
      </c>
    </row>
    <row r="2758" spans="1:17" x14ac:dyDescent="0.3">
      <c r="A2758" s="1">
        <v>45394</v>
      </c>
      <c r="B2758" t="s">
        <v>3</v>
      </c>
      <c r="C2758" t="s">
        <v>4</v>
      </c>
      <c r="D2758" t="s">
        <v>5</v>
      </c>
      <c r="E2758" t="s">
        <v>8</v>
      </c>
      <c r="F2758">
        <v>239</v>
      </c>
      <c r="G2758">
        <v>9</v>
      </c>
      <c r="H2758">
        <v>0</v>
      </c>
      <c r="I2758" s="4">
        <v>16.18</v>
      </c>
      <c r="J2758" s="4">
        <v>0</v>
      </c>
      <c r="K2758" s="2">
        <f t="shared" si="301"/>
        <v>3.7656903765690378E-2</v>
      </c>
      <c r="L2758">
        <f t="shared" si="302"/>
        <v>0</v>
      </c>
      <c r="M2758" s="4">
        <f t="shared" si="303"/>
        <v>1.7977777777777777</v>
      </c>
      <c r="N2758" s="4">
        <f t="shared" si="304"/>
        <v>0</v>
      </c>
      <c r="O2758">
        <f t="shared" si="305"/>
        <v>0</v>
      </c>
      <c r="P2758" s="4">
        <f t="shared" si="306"/>
        <v>-16.18</v>
      </c>
      <c r="Q2758" t="str">
        <f t="shared" si="307"/>
        <v>Inefficient</v>
      </c>
    </row>
    <row r="2759" spans="1:17" x14ac:dyDescent="0.3">
      <c r="A2759" s="1">
        <v>45394</v>
      </c>
      <c r="B2759" t="s">
        <v>3</v>
      </c>
      <c r="C2759" t="s">
        <v>4</v>
      </c>
      <c r="D2759" t="s">
        <v>9</v>
      </c>
      <c r="E2759" t="s">
        <v>6</v>
      </c>
      <c r="F2759">
        <v>2784</v>
      </c>
      <c r="G2759">
        <v>44</v>
      </c>
      <c r="H2759">
        <v>1</v>
      </c>
      <c r="I2759" s="4">
        <v>82.57</v>
      </c>
      <c r="J2759" s="4">
        <v>91.8</v>
      </c>
      <c r="K2759" s="2">
        <f t="shared" si="301"/>
        <v>1.5804597701149427E-2</v>
      </c>
      <c r="L2759">
        <f t="shared" si="302"/>
        <v>2.2727272727272728E-2</v>
      </c>
      <c r="M2759" s="4">
        <f t="shared" si="303"/>
        <v>1.876590909090909</v>
      </c>
      <c r="N2759" s="4">
        <f t="shared" si="304"/>
        <v>82.57</v>
      </c>
      <c r="O2759">
        <f t="shared" si="305"/>
        <v>1.1117839408986314</v>
      </c>
      <c r="P2759" s="4">
        <f t="shared" si="306"/>
        <v>9.230000000000004</v>
      </c>
      <c r="Q2759" t="str">
        <f t="shared" si="307"/>
        <v>Inefficient</v>
      </c>
    </row>
    <row r="2760" spans="1:17" x14ac:dyDescent="0.3">
      <c r="A2760" s="1">
        <v>45394</v>
      </c>
      <c r="B2760" t="s">
        <v>3</v>
      </c>
      <c r="C2760" t="s">
        <v>4</v>
      </c>
      <c r="D2760" t="s">
        <v>9</v>
      </c>
      <c r="E2760" t="s">
        <v>7</v>
      </c>
      <c r="F2760">
        <v>1284</v>
      </c>
      <c r="G2760">
        <v>11</v>
      </c>
      <c r="H2760">
        <v>0</v>
      </c>
      <c r="I2760" s="4">
        <v>35.630000000000003</v>
      </c>
      <c r="J2760" s="4">
        <v>0</v>
      </c>
      <c r="K2760" s="2">
        <f t="shared" si="301"/>
        <v>8.5669781931464167E-3</v>
      </c>
      <c r="L2760">
        <f t="shared" si="302"/>
        <v>0</v>
      </c>
      <c r="M2760" s="4">
        <f t="shared" si="303"/>
        <v>3.2390909090909092</v>
      </c>
      <c r="N2760" s="4">
        <f t="shared" si="304"/>
        <v>0</v>
      </c>
      <c r="O2760">
        <f t="shared" si="305"/>
        <v>0</v>
      </c>
      <c r="P2760" s="4">
        <f t="shared" si="306"/>
        <v>-35.630000000000003</v>
      </c>
      <c r="Q2760" t="str">
        <f t="shared" si="307"/>
        <v>Inefficient</v>
      </c>
    </row>
    <row r="2761" spans="1:17" x14ac:dyDescent="0.3">
      <c r="A2761" s="1">
        <v>45394</v>
      </c>
      <c r="B2761" t="s">
        <v>3</v>
      </c>
      <c r="C2761" t="s">
        <v>4</v>
      </c>
      <c r="D2761" t="s">
        <v>9</v>
      </c>
      <c r="E2761" t="s">
        <v>8</v>
      </c>
      <c r="F2761">
        <v>86</v>
      </c>
      <c r="G2761">
        <v>0</v>
      </c>
      <c r="H2761">
        <v>0</v>
      </c>
      <c r="I2761" s="4">
        <v>4.88</v>
      </c>
      <c r="J2761" s="4">
        <v>0</v>
      </c>
      <c r="K2761" s="2">
        <f t="shared" si="301"/>
        <v>0</v>
      </c>
      <c r="L2761">
        <f t="shared" si="302"/>
        <v>0</v>
      </c>
      <c r="M2761" s="4">
        <f t="shared" si="303"/>
        <v>0</v>
      </c>
      <c r="N2761" s="4">
        <f t="shared" si="304"/>
        <v>0</v>
      </c>
      <c r="O2761">
        <f t="shared" si="305"/>
        <v>0</v>
      </c>
      <c r="P2761" s="4">
        <f t="shared" si="306"/>
        <v>-4.88</v>
      </c>
      <c r="Q2761" t="str">
        <f t="shared" si="307"/>
        <v>Inefficient</v>
      </c>
    </row>
    <row r="2762" spans="1:17" x14ac:dyDescent="0.3">
      <c r="A2762" s="1">
        <v>45394</v>
      </c>
      <c r="B2762" t="s">
        <v>3</v>
      </c>
      <c r="C2762" t="s">
        <v>4</v>
      </c>
      <c r="D2762" t="s">
        <v>10</v>
      </c>
      <c r="E2762" t="s">
        <v>6</v>
      </c>
      <c r="F2762">
        <v>2889</v>
      </c>
      <c r="G2762">
        <v>55</v>
      </c>
      <c r="H2762">
        <v>2</v>
      </c>
      <c r="I2762" s="4">
        <v>86.67</v>
      </c>
      <c r="J2762" s="4">
        <v>116.76</v>
      </c>
      <c r="K2762" s="2">
        <f t="shared" si="301"/>
        <v>1.9037729318103151E-2</v>
      </c>
      <c r="L2762">
        <f t="shared" si="302"/>
        <v>3.6363636363636362E-2</v>
      </c>
      <c r="M2762" s="4">
        <f t="shared" si="303"/>
        <v>1.5758181818181818</v>
      </c>
      <c r="N2762" s="4">
        <f t="shared" si="304"/>
        <v>43.335000000000001</v>
      </c>
      <c r="O2762">
        <f t="shared" si="305"/>
        <v>1.3471789546555901</v>
      </c>
      <c r="P2762" s="4">
        <f t="shared" si="306"/>
        <v>30.090000000000003</v>
      </c>
      <c r="Q2762" t="str">
        <f t="shared" si="307"/>
        <v>Inefficient</v>
      </c>
    </row>
    <row r="2763" spans="1:17" x14ac:dyDescent="0.3">
      <c r="A2763" s="1">
        <v>45394</v>
      </c>
      <c r="B2763" t="s">
        <v>3</v>
      </c>
      <c r="C2763" t="s">
        <v>4</v>
      </c>
      <c r="D2763" t="s">
        <v>10</v>
      </c>
      <c r="E2763" t="s">
        <v>7</v>
      </c>
      <c r="F2763">
        <v>2124</v>
      </c>
      <c r="G2763">
        <v>39</v>
      </c>
      <c r="H2763">
        <v>0</v>
      </c>
      <c r="I2763" s="4">
        <v>137.02000000000001</v>
      </c>
      <c r="J2763" s="4">
        <v>0</v>
      </c>
      <c r="K2763" s="2">
        <f t="shared" si="301"/>
        <v>1.8361581920903956E-2</v>
      </c>
      <c r="L2763">
        <f t="shared" si="302"/>
        <v>0</v>
      </c>
      <c r="M2763" s="4">
        <f t="shared" si="303"/>
        <v>3.5133333333333336</v>
      </c>
      <c r="N2763" s="4">
        <f t="shared" si="304"/>
        <v>0</v>
      </c>
      <c r="O2763">
        <f t="shared" si="305"/>
        <v>0</v>
      </c>
      <c r="P2763" s="4">
        <f t="shared" si="306"/>
        <v>-137.02000000000001</v>
      </c>
      <c r="Q2763" t="str">
        <f t="shared" si="307"/>
        <v>Inefficient</v>
      </c>
    </row>
    <row r="2764" spans="1:17" x14ac:dyDescent="0.3">
      <c r="A2764" s="1">
        <v>45394</v>
      </c>
      <c r="B2764" t="s">
        <v>3</v>
      </c>
      <c r="C2764" t="s">
        <v>4</v>
      </c>
      <c r="D2764" t="s">
        <v>10</v>
      </c>
      <c r="E2764" t="s">
        <v>8</v>
      </c>
      <c r="F2764">
        <v>192</v>
      </c>
      <c r="G2764">
        <v>4</v>
      </c>
      <c r="H2764">
        <v>0</v>
      </c>
      <c r="I2764" s="4">
        <v>4.88</v>
      </c>
      <c r="J2764" s="4">
        <v>0</v>
      </c>
      <c r="K2764" s="2">
        <f t="shared" si="301"/>
        <v>2.0833333333333332E-2</v>
      </c>
      <c r="L2764">
        <f t="shared" si="302"/>
        <v>0</v>
      </c>
      <c r="M2764" s="4">
        <f t="shared" si="303"/>
        <v>1.22</v>
      </c>
      <c r="N2764" s="4">
        <f t="shared" si="304"/>
        <v>0</v>
      </c>
      <c r="O2764">
        <f t="shared" si="305"/>
        <v>0</v>
      </c>
      <c r="P2764" s="4">
        <f t="shared" si="306"/>
        <v>-4.88</v>
      </c>
      <c r="Q2764" t="str">
        <f t="shared" si="307"/>
        <v>Inefficient</v>
      </c>
    </row>
    <row r="2765" spans="1:17" x14ac:dyDescent="0.3">
      <c r="A2765" s="1">
        <v>45394</v>
      </c>
      <c r="B2765" t="s">
        <v>3</v>
      </c>
      <c r="C2765" t="s">
        <v>11</v>
      </c>
      <c r="D2765" t="s">
        <v>5</v>
      </c>
      <c r="E2765" t="s">
        <v>6</v>
      </c>
      <c r="F2765">
        <v>5336</v>
      </c>
      <c r="G2765">
        <v>134</v>
      </c>
      <c r="H2765">
        <v>6</v>
      </c>
      <c r="I2765" s="4">
        <v>129.28</v>
      </c>
      <c r="J2765" s="4">
        <v>452.21</v>
      </c>
      <c r="K2765" s="2">
        <f t="shared" si="301"/>
        <v>2.5112443778110945E-2</v>
      </c>
      <c r="L2765">
        <f t="shared" si="302"/>
        <v>4.4776119402985072E-2</v>
      </c>
      <c r="M2765" s="4">
        <f t="shared" si="303"/>
        <v>0.96477611940298513</v>
      </c>
      <c r="N2765" s="4">
        <f t="shared" si="304"/>
        <v>21.546666666666667</v>
      </c>
      <c r="O2765">
        <f t="shared" si="305"/>
        <v>3.4979115099009901</v>
      </c>
      <c r="P2765" s="4">
        <f t="shared" si="306"/>
        <v>322.92999999999995</v>
      </c>
      <c r="Q2765" t="str">
        <f t="shared" si="307"/>
        <v>Inefficient</v>
      </c>
    </row>
    <row r="2766" spans="1:17" x14ac:dyDescent="0.3">
      <c r="A2766" s="1">
        <v>45394</v>
      </c>
      <c r="B2766" t="s">
        <v>3</v>
      </c>
      <c r="C2766" t="s">
        <v>11</v>
      </c>
      <c r="D2766" t="s">
        <v>5</v>
      </c>
      <c r="E2766" t="s">
        <v>7</v>
      </c>
      <c r="F2766">
        <v>603</v>
      </c>
      <c r="G2766">
        <v>14</v>
      </c>
      <c r="H2766">
        <v>1</v>
      </c>
      <c r="I2766" s="4">
        <v>22.74</v>
      </c>
      <c r="J2766" s="4">
        <v>60.9</v>
      </c>
      <c r="K2766" s="2">
        <f t="shared" si="301"/>
        <v>2.3217247097844111E-2</v>
      </c>
      <c r="L2766">
        <f t="shared" si="302"/>
        <v>7.1428571428571425E-2</v>
      </c>
      <c r="M2766" s="4">
        <f t="shared" si="303"/>
        <v>1.6242857142857141</v>
      </c>
      <c r="N2766" s="4">
        <f t="shared" si="304"/>
        <v>22.74</v>
      </c>
      <c r="O2766">
        <f t="shared" si="305"/>
        <v>2.6781002638522429</v>
      </c>
      <c r="P2766" s="4">
        <f t="shared" si="306"/>
        <v>38.159999999999997</v>
      </c>
      <c r="Q2766" t="str">
        <f t="shared" si="307"/>
        <v>Inefficient</v>
      </c>
    </row>
    <row r="2767" spans="1:17" x14ac:dyDescent="0.3">
      <c r="A2767" s="1">
        <v>45394</v>
      </c>
      <c r="B2767" t="s">
        <v>3</v>
      </c>
      <c r="C2767" t="s">
        <v>11</v>
      </c>
      <c r="D2767" t="s">
        <v>5</v>
      </c>
      <c r="E2767" t="s">
        <v>8</v>
      </c>
      <c r="F2767">
        <v>317</v>
      </c>
      <c r="G2767">
        <v>9</v>
      </c>
      <c r="H2767">
        <v>1</v>
      </c>
      <c r="I2767" s="4">
        <v>9.7100000000000009</v>
      </c>
      <c r="J2767" s="4">
        <v>62.93</v>
      </c>
      <c r="K2767" s="2">
        <f t="shared" si="301"/>
        <v>2.8391167192429023E-2</v>
      </c>
      <c r="L2767">
        <f t="shared" si="302"/>
        <v>0.1111111111111111</v>
      </c>
      <c r="M2767" s="4">
        <f t="shared" si="303"/>
        <v>1.078888888888889</v>
      </c>
      <c r="N2767" s="4">
        <f t="shared" si="304"/>
        <v>9.7100000000000009</v>
      </c>
      <c r="O2767">
        <f t="shared" si="305"/>
        <v>6.4809474768280122</v>
      </c>
      <c r="P2767" s="4">
        <f t="shared" si="306"/>
        <v>53.22</v>
      </c>
      <c r="Q2767" t="str">
        <f t="shared" si="307"/>
        <v>Efficient</v>
      </c>
    </row>
    <row r="2768" spans="1:17" x14ac:dyDescent="0.3">
      <c r="A2768" s="1">
        <v>45394</v>
      </c>
      <c r="B2768" t="s">
        <v>3</v>
      </c>
      <c r="C2768" t="s">
        <v>11</v>
      </c>
      <c r="D2768" t="s">
        <v>9</v>
      </c>
      <c r="E2768" t="s">
        <v>6</v>
      </c>
      <c r="F2768">
        <v>5345</v>
      </c>
      <c r="G2768">
        <v>72</v>
      </c>
      <c r="H2768">
        <v>2</v>
      </c>
      <c r="I2768" s="4">
        <v>353.38</v>
      </c>
      <c r="J2768" s="4">
        <v>108.35</v>
      </c>
      <c r="K2768" s="2">
        <f t="shared" si="301"/>
        <v>1.3470533208606174E-2</v>
      </c>
      <c r="L2768">
        <f t="shared" si="302"/>
        <v>2.7777777777777776E-2</v>
      </c>
      <c r="M2768" s="4">
        <f t="shared" si="303"/>
        <v>4.9080555555555554</v>
      </c>
      <c r="N2768" s="4">
        <f t="shared" si="304"/>
        <v>176.69</v>
      </c>
      <c r="O2768">
        <f t="shared" si="305"/>
        <v>0.30661044767672191</v>
      </c>
      <c r="P2768" s="4">
        <f t="shared" si="306"/>
        <v>-245.03</v>
      </c>
      <c r="Q2768" t="str">
        <f t="shared" si="307"/>
        <v>Inefficient</v>
      </c>
    </row>
    <row r="2769" spans="1:17" x14ac:dyDescent="0.3">
      <c r="A2769" s="1">
        <v>45394</v>
      </c>
      <c r="B2769" t="s">
        <v>3</v>
      </c>
      <c r="C2769" t="s">
        <v>11</v>
      </c>
      <c r="D2769" t="s">
        <v>9</v>
      </c>
      <c r="E2769" t="s">
        <v>7</v>
      </c>
      <c r="F2769">
        <v>893</v>
      </c>
      <c r="G2769">
        <v>12</v>
      </c>
      <c r="H2769">
        <v>0</v>
      </c>
      <c r="I2769" s="4">
        <v>27.93</v>
      </c>
      <c r="J2769" s="4">
        <v>0</v>
      </c>
      <c r="K2769" s="2">
        <f t="shared" si="301"/>
        <v>1.3437849944008958E-2</v>
      </c>
      <c r="L2769">
        <f t="shared" si="302"/>
        <v>0</v>
      </c>
      <c r="M2769" s="4">
        <f t="shared" si="303"/>
        <v>2.3275000000000001</v>
      </c>
      <c r="N2769" s="4">
        <f t="shared" si="304"/>
        <v>0</v>
      </c>
      <c r="O2769">
        <f t="shared" si="305"/>
        <v>0</v>
      </c>
      <c r="P2769" s="4">
        <f t="shared" si="306"/>
        <v>-27.93</v>
      </c>
      <c r="Q2769" t="str">
        <f t="shared" si="307"/>
        <v>Inefficient</v>
      </c>
    </row>
    <row r="2770" spans="1:17" x14ac:dyDescent="0.3">
      <c r="A2770" s="1">
        <v>45394</v>
      </c>
      <c r="B2770" t="s">
        <v>3</v>
      </c>
      <c r="C2770" t="s">
        <v>11</v>
      </c>
      <c r="D2770" t="s">
        <v>9</v>
      </c>
      <c r="E2770" t="s">
        <v>8</v>
      </c>
      <c r="F2770">
        <v>326</v>
      </c>
      <c r="G2770">
        <v>4</v>
      </c>
      <c r="H2770">
        <v>0</v>
      </c>
      <c r="I2770" s="4">
        <v>12.21</v>
      </c>
      <c r="J2770" s="4">
        <v>0</v>
      </c>
      <c r="K2770" s="2">
        <f t="shared" si="301"/>
        <v>1.2269938650306749E-2</v>
      </c>
      <c r="L2770">
        <f t="shared" si="302"/>
        <v>0</v>
      </c>
      <c r="M2770" s="4">
        <f t="shared" si="303"/>
        <v>3.0525000000000002</v>
      </c>
      <c r="N2770" s="4">
        <f t="shared" si="304"/>
        <v>0</v>
      </c>
      <c r="O2770">
        <f t="shared" si="305"/>
        <v>0</v>
      </c>
      <c r="P2770" s="4">
        <f t="shared" si="306"/>
        <v>-12.21</v>
      </c>
      <c r="Q2770" t="str">
        <f t="shared" si="307"/>
        <v>Inefficient</v>
      </c>
    </row>
    <row r="2771" spans="1:17" x14ac:dyDescent="0.3">
      <c r="A2771" s="1">
        <v>45394</v>
      </c>
      <c r="B2771" t="s">
        <v>3</v>
      </c>
      <c r="C2771" t="s">
        <v>11</v>
      </c>
      <c r="D2771" t="s">
        <v>10</v>
      </c>
      <c r="E2771" t="s">
        <v>6</v>
      </c>
      <c r="F2771">
        <v>6907</v>
      </c>
      <c r="G2771">
        <v>183</v>
      </c>
      <c r="H2771">
        <v>12</v>
      </c>
      <c r="I2771" s="4">
        <v>386.15</v>
      </c>
      <c r="J2771" s="4">
        <v>1075.99</v>
      </c>
      <c r="K2771" s="2">
        <f t="shared" si="301"/>
        <v>2.64948602866657E-2</v>
      </c>
      <c r="L2771">
        <f t="shared" si="302"/>
        <v>6.5573770491803282E-2</v>
      </c>
      <c r="M2771" s="4">
        <f t="shared" si="303"/>
        <v>2.110109289617486</v>
      </c>
      <c r="N2771" s="4">
        <f t="shared" si="304"/>
        <v>32.179166666666667</v>
      </c>
      <c r="O2771">
        <f t="shared" si="305"/>
        <v>2.786456040398809</v>
      </c>
      <c r="P2771" s="4">
        <f t="shared" si="306"/>
        <v>689.84</v>
      </c>
      <c r="Q2771" t="str">
        <f t="shared" si="307"/>
        <v>Inefficient</v>
      </c>
    </row>
    <row r="2772" spans="1:17" x14ac:dyDescent="0.3">
      <c r="A2772" s="1">
        <v>45394</v>
      </c>
      <c r="B2772" t="s">
        <v>3</v>
      </c>
      <c r="C2772" t="s">
        <v>11</v>
      </c>
      <c r="D2772" t="s">
        <v>10</v>
      </c>
      <c r="E2772" t="s">
        <v>7</v>
      </c>
      <c r="F2772">
        <v>403</v>
      </c>
      <c r="G2772">
        <v>9</v>
      </c>
      <c r="H2772">
        <v>0</v>
      </c>
      <c r="I2772" s="4">
        <v>18.64</v>
      </c>
      <c r="J2772" s="4">
        <v>0</v>
      </c>
      <c r="K2772" s="2">
        <f t="shared" si="301"/>
        <v>2.2332506203473945E-2</v>
      </c>
      <c r="L2772">
        <f t="shared" si="302"/>
        <v>0</v>
      </c>
      <c r="M2772" s="4">
        <f t="shared" si="303"/>
        <v>2.0711111111111111</v>
      </c>
      <c r="N2772" s="4">
        <f t="shared" si="304"/>
        <v>0</v>
      </c>
      <c r="O2772">
        <f t="shared" si="305"/>
        <v>0</v>
      </c>
      <c r="P2772" s="4">
        <f t="shared" si="306"/>
        <v>-18.64</v>
      </c>
      <c r="Q2772" t="str">
        <f t="shared" si="307"/>
        <v>Inefficient</v>
      </c>
    </row>
    <row r="2773" spans="1:17" x14ac:dyDescent="0.3">
      <c r="A2773" s="1">
        <v>45394</v>
      </c>
      <c r="B2773" t="s">
        <v>3</v>
      </c>
      <c r="C2773" t="s">
        <v>11</v>
      </c>
      <c r="D2773" t="s">
        <v>10</v>
      </c>
      <c r="E2773" t="s">
        <v>8</v>
      </c>
      <c r="F2773">
        <v>132</v>
      </c>
      <c r="G2773">
        <v>2</v>
      </c>
      <c r="H2773">
        <v>0</v>
      </c>
      <c r="I2773" s="4">
        <v>7.61</v>
      </c>
      <c r="J2773" s="4">
        <v>0</v>
      </c>
      <c r="K2773" s="2">
        <f t="shared" si="301"/>
        <v>1.5151515151515152E-2</v>
      </c>
      <c r="L2773">
        <f t="shared" si="302"/>
        <v>0</v>
      </c>
      <c r="M2773" s="4">
        <f t="shared" si="303"/>
        <v>3.8050000000000002</v>
      </c>
      <c r="N2773" s="4">
        <f t="shared" si="304"/>
        <v>0</v>
      </c>
      <c r="O2773">
        <f t="shared" si="305"/>
        <v>0</v>
      </c>
      <c r="P2773" s="4">
        <f t="shared" si="306"/>
        <v>-7.61</v>
      </c>
      <c r="Q2773" t="str">
        <f t="shared" si="307"/>
        <v>Inefficient</v>
      </c>
    </row>
    <row r="2774" spans="1:17" x14ac:dyDescent="0.3">
      <c r="A2774" s="1">
        <v>45394</v>
      </c>
      <c r="B2774" t="s">
        <v>3</v>
      </c>
      <c r="C2774" t="s">
        <v>12</v>
      </c>
      <c r="D2774" t="s">
        <v>5</v>
      </c>
      <c r="E2774" t="s">
        <v>6</v>
      </c>
      <c r="F2774">
        <v>761</v>
      </c>
      <c r="G2774">
        <v>21</v>
      </c>
      <c r="H2774">
        <v>1</v>
      </c>
      <c r="I2774" s="4">
        <v>22.92</v>
      </c>
      <c r="J2774" s="4">
        <v>91.15</v>
      </c>
      <c r="K2774" s="2">
        <f t="shared" si="301"/>
        <v>2.7595269382391589E-2</v>
      </c>
      <c r="L2774">
        <f t="shared" si="302"/>
        <v>4.7619047619047616E-2</v>
      </c>
      <c r="M2774" s="4">
        <f t="shared" si="303"/>
        <v>1.0914285714285714</v>
      </c>
      <c r="N2774" s="4">
        <f t="shared" si="304"/>
        <v>22.92</v>
      </c>
      <c r="O2774">
        <f t="shared" si="305"/>
        <v>3.9768760907504364</v>
      </c>
      <c r="P2774" s="4">
        <f t="shared" si="306"/>
        <v>68.23</v>
      </c>
      <c r="Q2774" t="str">
        <f t="shared" si="307"/>
        <v>Efficient</v>
      </c>
    </row>
    <row r="2775" spans="1:17" x14ac:dyDescent="0.3">
      <c r="A2775" s="1">
        <v>45394</v>
      </c>
      <c r="B2775" t="s">
        <v>3</v>
      </c>
      <c r="C2775" t="s">
        <v>12</v>
      </c>
      <c r="D2775" t="s">
        <v>5</v>
      </c>
      <c r="E2775" t="s">
        <v>7</v>
      </c>
      <c r="F2775">
        <v>5208</v>
      </c>
      <c r="G2775">
        <v>199</v>
      </c>
      <c r="H2775">
        <v>13</v>
      </c>
      <c r="I2775" s="4">
        <v>207.93</v>
      </c>
      <c r="J2775" s="4">
        <v>954.09</v>
      </c>
      <c r="K2775" s="2">
        <f t="shared" si="301"/>
        <v>3.8210445468509983E-2</v>
      </c>
      <c r="L2775">
        <f t="shared" si="302"/>
        <v>6.5326633165829151E-2</v>
      </c>
      <c r="M2775" s="4">
        <f t="shared" si="303"/>
        <v>1.0448743718592965</v>
      </c>
      <c r="N2775" s="4">
        <f t="shared" si="304"/>
        <v>15.994615384615384</v>
      </c>
      <c r="O2775">
        <f t="shared" si="305"/>
        <v>4.5885153657480879</v>
      </c>
      <c r="P2775" s="4">
        <f t="shared" si="306"/>
        <v>746.16000000000008</v>
      </c>
      <c r="Q2775" t="str">
        <f t="shared" si="307"/>
        <v>Efficient</v>
      </c>
    </row>
    <row r="2776" spans="1:17" x14ac:dyDescent="0.3">
      <c r="A2776" s="1">
        <v>45394</v>
      </c>
      <c r="B2776" t="s">
        <v>3</v>
      </c>
      <c r="C2776" t="s">
        <v>12</v>
      </c>
      <c r="D2776" t="s">
        <v>5</v>
      </c>
      <c r="E2776" t="s">
        <v>8</v>
      </c>
      <c r="F2776">
        <v>1248</v>
      </c>
      <c r="G2776">
        <v>32</v>
      </c>
      <c r="H2776">
        <v>3</v>
      </c>
      <c r="I2776" s="4">
        <v>63.34</v>
      </c>
      <c r="J2776" s="4">
        <v>180.95</v>
      </c>
      <c r="K2776" s="2">
        <f t="shared" si="301"/>
        <v>2.564102564102564E-2</v>
      </c>
      <c r="L2776">
        <f t="shared" si="302"/>
        <v>9.375E-2</v>
      </c>
      <c r="M2776" s="4">
        <f t="shared" si="303"/>
        <v>1.9793750000000001</v>
      </c>
      <c r="N2776" s="4">
        <f t="shared" si="304"/>
        <v>21.113333333333333</v>
      </c>
      <c r="O2776">
        <f t="shared" si="305"/>
        <v>2.8568045468898009</v>
      </c>
      <c r="P2776" s="4">
        <f t="shared" si="306"/>
        <v>117.60999999999999</v>
      </c>
      <c r="Q2776" t="str">
        <f t="shared" si="307"/>
        <v>Inefficient</v>
      </c>
    </row>
    <row r="2777" spans="1:17" x14ac:dyDescent="0.3">
      <c r="A2777" s="1">
        <v>45394</v>
      </c>
      <c r="B2777" t="s">
        <v>3</v>
      </c>
      <c r="C2777" t="s">
        <v>12</v>
      </c>
      <c r="D2777" t="s">
        <v>9</v>
      </c>
      <c r="E2777" t="s">
        <v>6</v>
      </c>
      <c r="F2777">
        <v>687</v>
      </c>
      <c r="G2777">
        <v>10</v>
      </c>
      <c r="H2777">
        <v>0</v>
      </c>
      <c r="I2777" s="4">
        <v>19.91</v>
      </c>
      <c r="J2777" s="4">
        <v>0</v>
      </c>
      <c r="K2777" s="2">
        <f t="shared" si="301"/>
        <v>1.4556040756914119E-2</v>
      </c>
      <c r="L2777">
        <f t="shared" si="302"/>
        <v>0</v>
      </c>
      <c r="M2777" s="4">
        <f t="shared" si="303"/>
        <v>1.9910000000000001</v>
      </c>
      <c r="N2777" s="4">
        <f t="shared" si="304"/>
        <v>0</v>
      </c>
      <c r="O2777">
        <f t="shared" si="305"/>
        <v>0</v>
      </c>
      <c r="P2777" s="4">
        <f t="shared" si="306"/>
        <v>-19.91</v>
      </c>
      <c r="Q2777" t="str">
        <f t="shared" si="307"/>
        <v>Inefficient</v>
      </c>
    </row>
    <row r="2778" spans="1:17" x14ac:dyDescent="0.3">
      <c r="A2778" s="1">
        <v>45394</v>
      </c>
      <c r="B2778" t="s">
        <v>3</v>
      </c>
      <c r="C2778" t="s">
        <v>12</v>
      </c>
      <c r="D2778" t="s">
        <v>9</v>
      </c>
      <c r="E2778" t="s">
        <v>7</v>
      </c>
      <c r="F2778">
        <v>5082</v>
      </c>
      <c r="G2778">
        <v>55</v>
      </c>
      <c r="H2778">
        <v>2</v>
      </c>
      <c r="I2778" s="4">
        <v>276.74</v>
      </c>
      <c r="J2778" s="4">
        <v>143.01</v>
      </c>
      <c r="K2778" s="2">
        <f t="shared" si="301"/>
        <v>1.0822510822510822E-2</v>
      </c>
      <c r="L2778">
        <f t="shared" si="302"/>
        <v>3.6363636363636362E-2</v>
      </c>
      <c r="M2778" s="4">
        <f t="shared" si="303"/>
        <v>5.0316363636363635</v>
      </c>
      <c r="N2778" s="4">
        <f t="shared" si="304"/>
        <v>138.37</v>
      </c>
      <c r="O2778">
        <f t="shared" si="305"/>
        <v>0.51676664016766638</v>
      </c>
      <c r="P2778" s="4">
        <f t="shared" si="306"/>
        <v>-133.73000000000002</v>
      </c>
      <c r="Q2778" t="str">
        <f t="shared" si="307"/>
        <v>Inefficient</v>
      </c>
    </row>
    <row r="2779" spans="1:17" x14ac:dyDescent="0.3">
      <c r="A2779" s="1">
        <v>45394</v>
      </c>
      <c r="B2779" t="s">
        <v>3</v>
      </c>
      <c r="C2779" t="s">
        <v>12</v>
      </c>
      <c r="D2779" t="s">
        <v>9</v>
      </c>
      <c r="E2779" t="s">
        <v>8</v>
      </c>
      <c r="F2779">
        <v>1408</v>
      </c>
      <c r="G2779">
        <v>14</v>
      </c>
      <c r="H2779">
        <v>0</v>
      </c>
      <c r="I2779" s="4">
        <v>43.24</v>
      </c>
      <c r="J2779" s="4">
        <v>0</v>
      </c>
      <c r="K2779" s="2">
        <f t="shared" si="301"/>
        <v>9.943181818181818E-3</v>
      </c>
      <c r="L2779">
        <f t="shared" si="302"/>
        <v>0</v>
      </c>
      <c r="M2779" s="4">
        <f t="shared" si="303"/>
        <v>3.0885714285714285</v>
      </c>
      <c r="N2779" s="4">
        <f t="shared" si="304"/>
        <v>0</v>
      </c>
      <c r="O2779">
        <f t="shared" si="305"/>
        <v>0</v>
      </c>
      <c r="P2779" s="4">
        <f t="shared" si="306"/>
        <v>-43.24</v>
      </c>
      <c r="Q2779" t="str">
        <f t="shared" si="307"/>
        <v>Inefficient</v>
      </c>
    </row>
    <row r="2780" spans="1:17" x14ac:dyDescent="0.3">
      <c r="A2780" s="1">
        <v>45394</v>
      </c>
      <c r="B2780" t="s">
        <v>3</v>
      </c>
      <c r="C2780" t="s">
        <v>12</v>
      </c>
      <c r="D2780" t="s">
        <v>10</v>
      </c>
      <c r="E2780" t="s">
        <v>6</v>
      </c>
      <c r="F2780">
        <v>1238</v>
      </c>
      <c r="G2780">
        <v>24</v>
      </c>
      <c r="H2780">
        <v>0</v>
      </c>
      <c r="I2780" s="4">
        <v>70.489999999999995</v>
      </c>
      <c r="J2780" s="4">
        <v>0</v>
      </c>
      <c r="K2780" s="2">
        <f t="shared" si="301"/>
        <v>1.9386106623586429E-2</v>
      </c>
      <c r="L2780">
        <f t="shared" si="302"/>
        <v>0</v>
      </c>
      <c r="M2780" s="4">
        <f t="shared" si="303"/>
        <v>2.9370833333333333</v>
      </c>
      <c r="N2780" s="4">
        <f t="shared" si="304"/>
        <v>0</v>
      </c>
      <c r="O2780">
        <f t="shared" si="305"/>
        <v>0</v>
      </c>
      <c r="P2780" s="4">
        <f t="shared" si="306"/>
        <v>-70.489999999999995</v>
      </c>
      <c r="Q2780" t="str">
        <f t="shared" si="307"/>
        <v>Inefficient</v>
      </c>
    </row>
    <row r="2781" spans="1:17" x14ac:dyDescent="0.3">
      <c r="A2781" s="1">
        <v>45394</v>
      </c>
      <c r="B2781" t="s">
        <v>3</v>
      </c>
      <c r="C2781" t="s">
        <v>12</v>
      </c>
      <c r="D2781" t="s">
        <v>10</v>
      </c>
      <c r="E2781" t="s">
        <v>7</v>
      </c>
      <c r="F2781">
        <v>5597</v>
      </c>
      <c r="G2781">
        <v>131</v>
      </c>
      <c r="H2781">
        <v>6</v>
      </c>
      <c r="I2781" s="4">
        <v>270.04000000000002</v>
      </c>
      <c r="J2781" s="4">
        <v>317.41000000000003</v>
      </c>
      <c r="K2781" s="2">
        <f t="shared" si="301"/>
        <v>2.3405395747721994E-2</v>
      </c>
      <c r="L2781">
        <f t="shared" si="302"/>
        <v>4.5801526717557252E-2</v>
      </c>
      <c r="M2781" s="4">
        <f t="shared" si="303"/>
        <v>2.0613740458015268</v>
      </c>
      <c r="N2781" s="4">
        <f t="shared" si="304"/>
        <v>45.006666666666668</v>
      </c>
      <c r="O2781">
        <f t="shared" si="305"/>
        <v>1.1754184565249592</v>
      </c>
      <c r="P2781" s="4">
        <f t="shared" si="306"/>
        <v>47.370000000000005</v>
      </c>
      <c r="Q2781" t="str">
        <f t="shared" si="307"/>
        <v>Inefficient</v>
      </c>
    </row>
    <row r="2782" spans="1:17" x14ac:dyDescent="0.3">
      <c r="A2782" s="1">
        <v>45394</v>
      </c>
      <c r="B2782" t="s">
        <v>3</v>
      </c>
      <c r="C2782" t="s">
        <v>12</v>
      </c>
      <c r="D2782" t="s">
        <v>10</v>
      </c>
      <c r="E2782" t="s">
        <v>8</v>
      </c>
      <c r="F2782">
        <v>1342</v>
      </c>
      <c r="G2782">
        <v>33</v>
      </c>
      <c r="H2782">
        <v>2</v>
      </c>
      <c r="I2782" s="4">
        <v>40.28</v>
      </c>
      <c r="J2782" s="4">
        <v>159.28</v>
      </c>
      <c r="K2782" s="2">
        <f t="shared" si="301"/>
        <v>2.4590163934426229E-2</v>
      </c>
      <c r="L2782">
        <f t="shared" si="302"/>
        <v>6.0606060606060608E-2</v>
      </c>
      <c r="M2782" s="4">
        <f t="shared" si="303"/>
        <v>1.2206060606060607</v>
      </c>
      <c r="N2782" s="4">
        <f t="shared" si="304"/>
        <v>20.14</v>
      </c>
      <c r="O2782">
        <f t="shared" si="305"/>
        <v>3.9543197616683217</v>
      </c>
      <c r="P2782" s="4">
        <f t="shared" si="306"/>
        <v>119</v>
      </c>
      <c r="Q2782" t="str">
        <f t="shared" si="307"/>
        <v>Efficient</v>
      </c>
    </row>
    <row r="2783" spans="1:17" x14ac:dyDescent="0.3">
      <c r="A2783" s="1">
        <v>45395</v>
      </c>
      <c r="B2783" t="s">
        <v>3</v>
      </c>
      <c r="C2783" t="s">
        <v>4</v>
      </c>
      <c r="D2783" t="s">
        <v>5</v>
      </c>
      <c r="E2783" t="s">
        <v>6</v>
      </c>
      <c r="F2783">
        <v>4586</v>
      </c>
      <c r="G2783">
        <v>136</v>
      </c>
      <c r="H2783">
        <v>13</v>
      </c>
      <c r="I2783" s="4">
        <v>229.16</v>
      </c>
      <c r="J2783" s="4">
        <v>836.78</v>
      </c>
      <c r="K2783" s="2">
        <f t="shared" si="301"/>
        <v>2.9655473179241169E-2</v>
      </c>
      <c r="L2783">
        <f t="shared" si="302"/>
        <v>9.5588235294117641E-2</v>
      </c>
      <c r="M2783" s="4">
        <f t="shared" si="303"/>
        <v>1.6850000000000001</v>
      </c>
      <c r="N2783" s="4">
        <f t="shared" si="304"/>
        <v>17.627692307692307</v>
      </c>
      <c r="O2783">
        <f t="shared" si="305"/>
        <v>3.6515098621050792</v>
      </c>
      <c r="P2783" s="4">
        <f t="shared" si="306"/>
        <v>607.62</v>
      </c>
      <c r="Q2783" t="str">
        <f t="shared" si="307"/>
        <v>Efficient</v>
      </c>
    </row>
    <row r="2784" spans="1:17" x14ac:dyDescent="0.3">
      <c r="A2784" s="1">
        <v>45395</v>
      </c>
      <c r="B2784" t="s">
        <v>3</v>
      </c>
      <c r="C2784" t="s">
        <v>4</v>
      </c>
      <c r="D2784" t="s">
        <v>5</v>
      </c>
      <c r="E2784" t="s">
        <v>7</v>
      </c>
      <c r="F2784">
        <v>3104</v>
      </c>
      <c r="G2784">
        <v>71</v>
      </c>
      <c r="H2784">
        <v>6</v>
      </c>
      <c r="I2784" s="4">
        <v>142.44999999999999</v>
      </c>
      <c r="J2784" s="4">
        <v>598.75</v>
      </c>
      <c r="K2784" s="2">
        <f t="shared" si="301"/>
        <v>2.2873711340206184E-2</v>
      </c>
      <c r="L2784">
        <f t="shared" si="302"/>
        <v>8.4507042253521125E-2</v>
      </c>
      <c r="M2784" s="4">
        <f t="shared" si="303"/>
        <v>2.0063380281690137</v>
      </c>
      <c r="N2784" s="4">
        <f t="shared" si="304"/>
        <v>23.741666666666664</v>
      </c>
      <c r="O2784">
        <f t="shared" si="305"/>
        <v>4.2032292032292036</v>
      </c>
      <c r="P2784" s="4">
        <f t="shared" si="306"/>
        <v>456.3</v>
      </c>
      <c r="Q2784" t="str">
        <f t="shared" si="307"/>
        <v>Efficient</v>
      </c>
    </row>
    <row r="2785" spans="1:17" x14ac:dyDescent="0.3">
      <c r="A2785" s="1">
        <v>45395</v>
      </c>
      <c r="B2785" t="s">
        <v>3</v>
      </c>
      <c r="C2785" t="s">
        <v>4</v>
      </c>
      <c r="D2785" t="s">
        <v>5</v>
      </c>
      <c r="E2785" t="s">
        <v>8</v>
      </c>
      <c r="F2785">
        <v>493</v>
      </c>
      <c r="G2785">
        <v>21</v>
      </c>
      <c r="H2785">
        <v>3</v>
      </c>
      <c r="I2785" s="4">
        <v>20.82</v>
      </c>
      <c r="J2785" s="4">
        <v>226.9</v>
      </c>
      <c r="K2785" s="2">
        <f t="shared" si="301"/>
        <v>4.2596348884381338E-2</v>
      </c>
      <c r="L2785">
        <f t="shared" si="302"/>
        <v>0.14285714285714285</v>
      </c>
      <c r="M2785" s="4">
        <f t="shared" si="303"/>
        <v>0.99142857142857144</v>
      </c>
      <c r="N2785" s="4">
        <f t="shared" si="304"/>
        <v>6.94</v>
      </c>
      <c r="O2785">
        <f t="shared" si="305"/>
        <v>10.898174831892412</v>
      </c>
      <c r="P2785" s="4">
        <f t="shared" si="306"/>
        <v>206.08</v>
      </c>
      <c r="Q2785" t="str">
        <f t="shared" si="307"/>
        <v>Efficient</v>
      </c>
    </row>
    <row r="2786" spans="1:17" x14ac:dyDescent="0.3">
      <c r="A2786" s="1">
        <v>45395</v>
      </c>
      <c r="B2786" t="s">
        <v>3</v>
      </c>
      <c r="C2786" t="s">
        <v>4</v>
      </c>
      <c r="D2786" t="s">
        <v>9</v>
      </c>
      <c r="E2786" t="s">
        <v>6</v>
      </c>
      <c r="F2786">
        <v>4502</v>
      </c>
      <c r="G2786">
        <v>63</v>
      </c>
      <c r="H2786">
        <v>1</v>
      </c>
      <c r="I2786" s="4">
        <v>162.36000000000001</v>
      </c>
      <c r="J2786" s="4">
        <v>92.73</v>
      </c>
      <c r="K2786" s="2">
        <f t="shared" si="301"/>
        <v>1.3993780541981341E-2</v>
      </c>
      <c r="L2786">
        <f t="shared" si="302"/>
        <v>1.5873015873015872E-2</v>
      </c>
      <c r="M2786" s="4">
        <f t="shared" si="303"/>
        <v>2.5771428571428574</v>
      </c>
      <c r="N2786" s="4">
        <f t="shared" si="304"/>
        <v>162.36000000000001</v>
      </c>
      <c r="O2786">
        <f t="shared" si="305"/>
        <v>0.57113821138211385</v>
      </c>
      <c r="P2786" s="4">
        <f t="shared" si="306"/>
        <v>-69.63000000000001</v>
      </c>
      <c r="Q2786" t="str">
        <f t="shared" si="307"/>
        <v>Inefficient</v>
      </c>
    </row>
    <row r="2787" spans="1:17" x14ac:dyDescent="0.3">
      <c r="A2787" s="1">
        <v>45395</v>
      </c>
      <c r="B2787" t="s">
        <v>3</v>
      </c>
      <c r="C2787" t="s">
        <v>4</v>
      </c>
      <c r="D2787" t="s">
        <v>9</v>
      </c>
      <c r="E2787" t="s">
        <v>7</v>
      </c>
      <c r="F2787">
        <v>3759</v>
      </c>
      <c r="G2787">
        <v>29</v>
      </c>
      <c r="H2787">
        <v>1</v>
      </c>
      <c r="I2787" s="4">
        <v>89.68</v>
      </c>
      <c r="J2787" s="4">
        <v>68.77</v>
      </c>
      <c r="K2787" s="2">
        <f t="shared" si="301"/>
        <v>7.7148177706836928E-3</v>
      </c>
      <c r="L2787">
        <f t="shared" si="302"/>
        <v>3.4482758620689655E-2</v>
      </c>
      <c r="M2787" s="4">
        <f t="shared" si="303"/>
        <v>3.0924137931034483</v>
      </c>
      <c r="N2787" s="4">
        <f t="shared" si="304"/>
        <v>89.68</v>
      </c>
      <c r="O2787">
        <f t="shared" si="305"/>
        <v>0.76683764495985718</v>
      </c>
      <c r="P2787" s="4">
        <f t="shared" si="306"/>
        <v>-20.910000000000011</v>
      </c>
      <c r="Q2787" t="str">
        <f t="shared" si="307"/>
        <v>Inefficient</v>
      </c>
    </row>
    <row r="2788" spans="1:17" x14ac:dyDescent="0.3">
      <c r="A2788" s="1">
        <v>45395</v>
      </c>
      <c r="B2788" t="s">
        <v>3</v>
      </c>
      <c r="C2788" t="s">
        <v>4</v>
      </c>
      <c r="D2788" t="s">
        <v>9</v>
      </c>
      <c r="E2788" t="s">
        <v>8</v>
      </c>
      <c r="F2788">
        <v>125</v>
      </c>
      <c r="G2788">
        <v>2</v>
      </c>
      <c r="H2788">
        <v>0</v>
      </c>
      <c r="I2788" s="4">
        <v>6.43</v>
      </c>
      <c r="J2788" s="4">
        <v>0</v>
      </c>
      <c r="K2788" s="2">
        <f t="shared" si="301"/>
        <v>1.6E-2</v>
      </c>
      <c r="L2788">
        <f t="shared" si="302"/>
        <v>0</v>
      </c>
      <c r="M2788" s="4">
        <f t="shared" si="303"/>
        <v>3.2149999999999999</v>
      </c>
      <c r="N2788" s="4">
        <f t="shared" si="304"/>
        <v>0</v>
      </c>
      <c r="O2788">
        <f t="shared" si="305"/>
        <v>0</v>
      </c>
      <c r="P2788" s="4">
        <f t="shared" si="306"/>
        <v>-6.43</v>
      </c>
      <c r="Q2788" t="str">
        <f t="shared" si="307"/>
        <v>Inefficient</v>
      </c>
    </row>
    <row r="2789" spans="1:17" x14ac:dyDescent="0.3">
      <c r="A2789" s="1">
        <v>45395</v>
      </c>
      <c r="B2789" t="s">
        <v>3</v>
      </c>
      <c r="C2789" t="s">
        <v>4</v>
      </c>
      <c r="D2789" t="s">
        <v>10</v>
      </c>
      <c r="E2789" t="s">
        <v>6</v>
      </c>
      <c r="F2789">
        <v>2485</v>
      </c>
      <c r="G2789">
        <v>57</v>
      </c>
      <c r="H2789">
        <v>4</v>
      </c>
      <c r="I2789" s="4">
        <v>101.98</v>
      </c>
      <c r="J2789" s="4">
        <v>238.47</v>
      </c>
      <c r="K2789" s="2">
        <f t="shared" si="301"/>
        <v>2.2937625754527163E-2</v>
      </c>
      <c r="L2789">
        <f t="shared" si="302"/>
        <v>7.0175438596491224E-2</v>
      </c>
      <c r="M2789" s="4">
        <f t="shared" si="303"/>
        <v>1.789122807017544</v>
      </c>
      <c r="N2789" s="4">
        <f t="shared" si="304"/>
        <v>25.495000000000001</v>
      </c>
      <c r="O2789">
        <f t="shared" si="305"/>
        <v>2.3383996862129828</v>
      </c>
      <c r="P2789" s="4">
        <f t="shared" si="306"/>
        <v>136.49</v>
      </c>
      <c r="Q2789" t="str">
        <f t="shared" si="307"/>
        <v>Inefficient</v>
      </c>
    </row>
    <row r="2790" spans="1:17" x14ac:dyDescent="0.3">
      <c r="A2790" s="1">
        <v>45395</v>
      </c>
      <c r="B2790" t="s">
        <v>3</v>
      </c>
      <c r="C2790" t="s">
        <v>4</v>
      </c>
      <c r="D2790" t="s">
        <v>10</v>
      </c>
      <c r="E2790" t="s">
        <v>7</v>
      </c>
      <c r="F2790">
        <v>3845</v>
      </c>
      <c r="G2790">
        <v>78</v>
      </c>
      <c r="H2790">
        <v>2</v>
      </c>
      <c r="I2790" s="4">
        <v>243.88</v>
      </c>
      <c r="J2790" s="4">
        <v>197.12</v>
      </c>
      <c r="K2790" s="2">
        <f t="shared" si="301"/>
        <v>2.0286085825747726E-2</v>
      </c>
      <c r="L2790">
        <f t="shared" si="302"/>
        <v>2.564102564102564E-2</v>
      </c>
      <c r="M2790" s="4">
        <f t="shared" si="303"/>
        <v>3.1266666666666665</v>
      </c>
      <c r="N2790" s="4">
        <f t="shared" si="304"/>
        <v>121.94</v>
      </c>
      <c r="O2790">
        <f t="shared" si="305"/>
        <v>0.80826636050516654</v>
      </c>
      <c r="P2790" s="4">
        <f t="shared" si="306"/>
        <v>-46.759999999999991</v>
      </c>
      <c r="Q2790" t="str">
        <f t="shared" si="307"/>
        <v>Inefficient</v>
      </c>
    </row>
    <row r="2791" spans="1:17" x14ac:dyDescent="0.3">
      <c r="A2791" s="1">
        <v>45395</v>
      </c>
      <c r="B2791" t="s">
        <v>3</v>
      </c>
      <c r="C2791" t="s">
        <v>4</v>
      </c>
      <c r="D2791" t="s">
        <v>10</v>
      </c>
      <c r="E2791" t="s">
        <v>8</v>
      </c>
      <c r="F2791">
        <v>139</v>
      </c>
      <c r="G2791">
        <v>2</v>
      </c>
      <c r="H2791">
        <v>0</v>
      </c>
      <c r="I2791" s="4">
        <v>9.16</v>
      </c>
      <c r="J2791" s="4">
        <v>0</v>
      </c>
      <c r="K2791" s="2">
        <f t="shared" si="301"/>
        <v>1.4388489208633094E-2</v>
      </c>
      <c r="L2791">
        <f t="shared" si="302"/>
        <v>0</v>
      </c>
      <c r="M2791" s="4">
        <f t="shared" si="303"/>
        <v>4.58</v>
      </c>
      <c r="N2791" s="4">
        <f t="shared" si="304"/>
        <v>0</v>
      </c>
      <c r="O2791">
        <f t="shared" si="305"/>
        <v>0</v>
      </c>
      <c r="P2791" s="4">
        <f t="shared" si="306"/>
        <v>-9.16</v>
      </c>
      <c r="Q2791" t="str">
        <f t="shared" si="307"/>
        <v>Inefficient</v>
      </c>
    </row>
    <row r="2792" spans="1:17" x14ac:dyDescent="0.3">
      <c r="A2792" s="1">
        <v>45395</v>
      </c>
      <c r="B2792" t="s">
        <v>3</v>
      </c>
      <c r="C2792" t="s">
        <v>11</v>
      </c>
      <c r="D2792" t="s">
        <v>5</v>
      </c>
      <c r="E2792" t="s">
        <v>6</v>
      </c>
      <c r="F2792">
        <v>6988</v>
      </c>
      <c r="G2792">
        <v>252</v>
      </c>
      <c r="H2792">
        <v>24</v>
      </c>
      <c r="I2792" s="4">
        <v>414.72</v>
      </c>
      <c r="J2792" s="4">
        <v>2004.48</v>
      </c>
      <c r="K2792" s="2">
        <f t="shared" si="301"/>
        <v>3.6061820263308529E-2</v>
      </c>
      <c r="L2792">
        <f t="shared" si="302"/>
        <v>9.5238095238095233E-2</v>
      </c>
      <c r="M2792" s="4">
        <f t="shared" si="303"/>
        <v>1.6457142857142859</v>
      </c>
      <c r="N2792" s="4">
        <f t="shared" si="304"/>
        <v>17.28</v>
      </c>
      <c r="O2792">
        <f t="shared" si="305"/>
        <v>4.833333333333333</v>
      </c>
      <c r="P2792" s="4">
        <f t="shared" si="306"/>
        <v>1589.76</v>
      </c>
      <c r="Q2792" t="str">
        <f t="shared" si="307"/>
        <v>Efficient</v>
      </c>
    </row>
    <row r="2793" spans="1:17" x14ac:dyDescent="0.3">
      <c r="A2793" s="1">
        <v>45395</v>
      </c>
      <c r="B2793" t="s">
        <v>3</v>
      </c>
      <c r="C2793" t="s">
        <v>11</v>
      </c>
      <c r="D2793" t="s">
        <v>5</v>
      </c>
      <c r="E2793" t="s">
        <v>7</v>
      </c>
      <c r="F2793">
        <v>306</v>
      </c>
      <c r="G2793">
        <v>10</v>
      </c>
      <c r="H2793">
        <v>0</v>
      </c>
      <c r="I2793" s="4">
        <v>9.89</v>
      </c>
      <c r="J2793" s="4">
        <v>0</v>
      </c>
      <c r="K2793" s="2">
        <f t="shared" si="301"/>
        <v>3.2679738562091505E-2</v>
      </c>
      <c r="L2793">
        <f t="shared" si="302"/>
        <v>0</v>
      </c>
      <c r="M2793" s="4">
        <f t="shared" si="303"/>
        <v>0.9890000000000001</v>
      </c>
      <c r="N2793" s="4">
        <f t="shared" si="304"/>
        <v>0</v>
      </c>
      <c r="O2793">
        <f t="shared" si="305"/>
        <v>0</v>
      </c>
      <c r="P2793" s="4">
        <f t="shared" si="306"/>
        <v>-9.89</v>
      </c>
      <c r="Q2793" t="str">
        <f t="shared" si="307"/>
        <v>Inefficient</v>
      </c>
    </row>
    <row r="2794" spans="1:17" x14ac:dyDescent="0.3">
      <c r="A2794" s="1">
        <v>45395</v>
      </c>
      <c r="B2794" t="s">
        <v>3</v>
      </c>
      <c r="C2794" t="s">
        <v>11</v>
      </c>
      <c r="D2794" t="s">
        <v>5</v>
      </c>
      <c r="E2794" t="s">
        <v>8</v>
      </c>
      <c r="F2794">
        <v>263</v>
      </c>
      <c r="G2794">
        <v>6</v>
      </c>
      <c r="H2794">
        <v>0</v>
      </c>
      <c r="I2794" s="4">
        <v>16.18</v>
      </c>
      <c r="J2794" s="4">
        <v>0</v>
      </c>
      <c r="K2794" s="2">
        <f t="shared" si="301"/>
        <v>2.2813688212927757E-2</v>
      </c>
      <c r="L2794">
        <f t="shared" si="302"/>
        <v>0</v>
      </c>
      <c r="M2794" s="4">
        <f t="shared" si="303"/>
        <v>2.6966666666666668</v>
      </c>
      <c r="N2794" s="4">
        <f t="shared" si="304"/>
        <v>0</v>
      </c>
      <c r="O2794">
        <f t="shared" si="305"/>
        <v>0</v>
      </c>
      <c r="P2794" s="4">
        <f t="shared" si="306"/>
        <v>-16.18</v>
      </c>
      <c r="Q2794" t="str">
        <f t="shared" si="307"/>
        <v>Inefficient</v>
      </c>
    </row>
    <row r="2795" spans="1:17" x14ac:dyDescent="0.3">
      <c r="A2795" s="1">
        <v>45395</v>
      </c>
      <c r="B2795" t="s">
        <v>3</v>
      </c>
      <c r="C2795" t="s">
        <v>11</v>
      </c>
      <c r="D2795" t="s">
        <v>9</v>
      </c>
      <c r="E2795" t="s">
        <v>6</v>
      </c>
      <c r="F2795">
        <v>7394</v>
      </c>
      <c r="G2795">
        <v>94</v>
      </c>
      <c r="H2795">
        <v>2</v>
      </c>
      <c r="I2795" s="4">
        <v>344.13</v>
      </c>
      <c r="J2795" s="4">
        <v>177.9</v>
      </c>
      <c r="K2795" s="2">
        <f t="shared" si="301"/>
        <v>1.2713010549093859E-2</v>
      </c>
      <c r="L2795">
        <f t="shared" si="302"/>
        <v>2.1276595744680851E-2</v>
      </c>
      <c r="M2795" s="4">
        <f t="shared" si="303"/>
        <v>3.6609574468085104</v>
      </c>
      <c r="N2795" s="4">
        <f t="shared" si="304"/>
        <v>172.065</v>
      </c>
      <c r="O2795">
        <f t="shared" si="305"/>
        <v>0.5169558015866097</v>
      </c>
      <c r="P2795" s="4">
        <f t="shared" si="306"/>
        <v>-166.23</v>
      </c>
      <c r="Q2795" t="str">
        <f t="shared" si="307"/>
        <v>Inefficient</v>
      </c>
    </row>
    <row r="2796" spans="1:17" x14ac:dyDescent="0.3">
      <c r="A2796" s="1">
        <v>45395</v>
      </c>
      <c r="B2796" t="s">
        <v>3</v>
      </c>
      <c r="C2796" t="s">
        <v>11</v>
      </c>
      <c r="D2796" t="s">
        <v>9</v>
      </c>
      <c r="E2796" t="s">
        <v>7</v>
      </c>
      <c r="F2796">
        <v>388</v>
      </c>
      <c r="G2796">
        <v>6</v>
      </c>
      <c r="H2796">
        <v>0</v>
      </c>
      <c r="I2796" s="4">
        <v>23.47</v>
      </c>
      <c r="J2796" s="4">
        <v>0</v>
      </c>
      <c r="K2796" s="2">
        <f t="shared" si="301"/>
        <v>1.5463917525773196E-2</v>
      </c>
      <c r="L2796">
        <f t="shared" si="302"/>
        <v>0</v>
      </c>
      <c r="M2796" s="4">
        <f t="shared" si="303"/>
        <v>3.9116666666666666</v>
      </c>
      <c r="N2796" s="4">
        <f t="shared" si="304"/>
        <v>0</v>
      </c>
      <c r="O2796">
        <f t="shared" si="305"/>
        <v>0</v>
      </c>
      <c r="P2796" s="4">
        <f t="shared" si="306"/>
        <v>-23.47</v>
      </c>
      <c r="Q2796" t="str">
        <f t="shared" si="307"/>
        <v>Inefficient</v>
      </c>
    </row>
    <row r="2797" spans="1:17" x14ac:dyDescent="0.3">
      <c r="A2797" s="1">
        <v>45395</v>
      </c>
      <c r="B2797" t="s">
        <v>3</v>
      </c>
      <c r="C2797" t="s">
        <v>11</v>
      </c>
      <c r="D2797" t="s">
        <v>9</v>
      </c>
      <c r="E2797" t="s">
        <v>8</v>
      </c>
      <c r="F2797">
        <v>63</v>
      </c>
      <c r="G2797">
        <v>1</v>
      </c>
      <c r="H2797">
        <v>0</v>
      </c>
      <c r="I2797" s="4">
        <v>1.64</v>
      </c>
      <c r="J2797" s="4">
        <v>0</v>
      </c>
      <c r="K2797" s="2">
        <f t="shared" si="301"/>
        <v>1.5873015873015872E-2</v>
      </c>
      <c r="L2797">
        <f t="shared" si="302"/>
        <v>0</v>
      </c>
      <c r="M2797" s="4">
        <f t="shared" si="303"/>
        <v>1.64</v>
      </c>
      <c r="N2797" s="4">
        <f t="shared" si="304"/>
        <v>0</v>
      </c>
      <c r="O2797">
        <f t="shared" si="305"/>
        <v>0</v>
      </c>
      <c r="P2797" s="4">
        <f t="shared" si="306"/>
        <v>-1.64</v>
      </c>
      <c r="Q2797" t="str">
        <f t="shared" si="307"/>
        <v>Inefficient</v>
      </c>
    </row>
    <row r="2798" spans="1:17" x14ac:dyDescent="0.3">
      <c r="A2798" s="1">
        <v>45395</v>
      </c>
      <c r="B2798" t="s">
        <v>3</v>
      </c>
      <c r="C2798" t="s">
        <v>11</v>
      </c>
      <c r="D2798" t="s">
        <v>10</v>
      </c>
      <c r="E2798" t="s">
        <v>6</v>
      </c>
      <c r="F2798">
        <v>3454</v>
      </c>
      <c r="G2798">
        <v>77</v>
      </c>
      <c r="H2798">
        <v>4</v>
      </c>
      <c r="I2798" s="4">
        <v>164.73</v>
      </c>
      <c r="J2798" s="4">
        <v>241.05</v>
      </c>
      <c r="K2798" s="2">
        <f t="shared" si="301"/>
        <v>2.2292993630573247E-2</v>
      </c>
      <c r="L2798">
        <f t="shared" si="302"/>
        <v>5.1948051948051951E-2</v>
      </c>
      <c r="M2798" s="4">
        <f t="shared" si="303"/>
        <v>2.1393506493506491</v>
      </c>
      <c r="N2798" s="4">
        <f t="shared" si="304"/>
        <v>41.182499999999997</v>
      </c>
      <c r="O2798">
        <f t="shared" si="305"/>
        <v>1.4633035876889458</v>
      </c>
      <c r="P2798" s="4">
        <f t="shared" si="306"/>
        <v>76.320000000000022</v>
      </c>
      <c r="Q2798" t="str">
        <f t="shared" si="307"/>
        <v>Inefficient</v>
      </c>
    </row>
    <row r="2799" spans="1:17" x14ac:dyDescent="0.3">
      <c r="A2799" s="1">
        <v>45395</v>
      </c>
      <c r="B2799" t="s">
        <v>3</v>
      </c>
      <c r="C2799" t="s">
        <v>11</v>
      </c>
      <c r="D2799" t="s">
        <v>10</v>
      </c>
      <c r="E2799" t="s">
        <v>7</v>
      </c>
      <c r="F2799">
        <v>925</v>
      </c>
      <c r="G2799">
        <v>24</v>
      </c>
      <c r="H2799">
        <v>1</v>
      </c>
      <c r="I2799" s="4">
        <v>41.65</v>
      </c>
      <c r="J2799" s="4">
        <v>55.7</v>
      </c>
      <c r="K2799" s="2">
        <f t="shared" si="301"/>
        <v>2.5945945945945945E-2</v>
      </c>
      <c r="L2799">
        <f t="shared" si="302"/>
        <v>4.1666666666666664E-2</v>
      </c>
      <c r="M2799" s="4">
        <f t="shared" si="303"/>
        <v>1.7354166666666666</v>
      </c>
      <c r="N2799" s="4">
        <f t="shared" si="304"/>
        <v>41.65</v>
      </c>
      <c r="O2799">
        <f t="shared" si="305"/>
        <v>1.3373349339735896</v>
      </c>
      <c r="P2799" s="4">
        <f t="shared" si="306"/>
        <v>14.050000000000004</v>
      </c>
      <c r="Q2799" t="str">
        <f t="shared" si="307"/>
        <v>Inefficient</v>
      </c>
    </row>
    <row r="2800" spans="1:17" x14ac:dyDescent="0.3">
      <c r="A2800" s="1">
        <v>45395</v>
      </c>
      <c r="B2800" t="s">
        <v>3</v>
      </c>
      <c r="C2800" t="s">
        <v>11</v>
      </c>
      <c r="D2800" t="s">
        <v>10</v>
      </c>
      <c r="E2800" t="s">
        <v>8</v>
      </c>
      <c r="F2800">
        <v>462</v>
      </c>
      <c r="G2800">
        <v>7</v>
      </c>
      <c r="H2800">
        <v>0</v>
      </c>
      <c r="I2800" s="4">
        <v>26.34</v>
      </c>
      <c r="J2800" s="4">
        <v>0</v>
      </c>
      <c r="K2800" s="2">
        <f t="shared" si="301"/>
        <v>1.5151515151515152E-2</v>
      </c>
      <c r="L2800">
        <f t="shared" si="302"/>
        <v>0</v>
      </c>
      <c r="M2800" s="4">
        <f t="shared" si="303"/>
        <v>3.7628571428571429</v>
      </c>
      <c r="N2800" s="4">
        <f t="shared" si="304"/>
        <v>0</v>
      </c>
      <c r="O2800">
        <f t="shared" si="305"/>
        <v>0</v>
      </c>
      <c r="P2800" s="4">
        <f t="shared" si="306"/>
        <v>-26.34</v>
      </c>
      <c r="Q2800" t="str">
        <f t="shared" si="307"/>
        <v>Inefficient</v>
      </c>
    </row>
    <row r="2801" spans="1:17" x14ac:dyDescent="0.3">
      <c r="A2801" s="1">
        <v>45395</v>
      </c>
      <c r="B2801" t="s">
        <v>3</v>
      </c>
      <c r="C2801" t="s">
        <v>12</v>
      </c>
      <c r="D2801" t="s">
        <v>5</v>
      </c>
      <c r="E2801" t="s">
        <v>6</v>
      </c>
      <c r="F2801">
        <v>1308</v>
      </c>
      <c r="G2801">
        <v>52</v>
      </c>
      <c r="H2801">
        <v>5</v>
      </c>
      <c r="I2801" s="4">
        <v>39.78</v>
      </c>
      <c r="J2801" s="4">
        <v>494.61</v>
      </c>
      <c r="K2801" s="2">
        <f t="shared" si="301"/>
        <v>3.9755351681957186E-2</v>
      </c>
      <c r="L2801">
        <f t="shared" si="302"/>
        <v>9.6153846153846159E-2</v>
      </c>
      <c r="M2801" s="4">
        <f t="shared" si="303"/>
        <v>0.76500000000000001</v>
      </c>
      <c r="N2801" s="4">
        <f t="shared" si="304"/>
        <v>7.9560000000000004</v>
      </c>
      <c r="O2801">
        <f t="shared" si="305"/>
        <v>12.433634992458522</v>
      </c>
      <c r="P2801" s="4">
        <f t="shared" si="306"/>
        <v>454.83000000000004</v>
      </c>
      <c r="Q2801" t="str">
        <f t="shared" si="307"/>
        <v>Efficient</v>
      </c>
    </row>
    <row r="2802" spans="1:17" x14ac:dyDescent="0.3">
      <c r="A2802" s="1">
        <v>45395</v>
      </c>
      <c r="B2802" t="s">
        <v>3</v>
      </c>
      <c r="C2802" t="s">
        <v>12</v>
      </c>
      <c r="D2802" t="s">
        <v>5</v>
      </c>
      <c r="E2802" t="s">
        <v>7</v>
      </c>
      <c r="F2802">
        <v>3389</v>
      </c>
      <c r="G2802">
        <v>111</v>
      </c>
      <c r="H2802">
        <v>10</v>
      </c>
      <c r="I2802" s="4">
        <v>211.85</v>
      </c>
      <c r="J2802" s="4">
        <v>697.61</v>
      </c>
      <c r="K2802" s="2">
        <f t="shared" si="301"/>
        <v>3.2753024491000295E-2</v>
      </c>
      <c r="L2802">
        <f t="shared" si="302"/>
        <v>9.0090090090090086E-2</v>
      </c>
      <c r="M2802" s="4">
        <f t="shared" si="303"/>
        <v>1.9085585585585585</v>
      </c>
      <c r="N2802" s="4">
        <f t="shared" si="304"/>
        <v>21.184999999999999</v>
      </c>
      <c r="O2802">
        <f t="shared" si="305"/>
        <v>3.2929431201321693</v>
      </c>
      <c r="P2802" s="4">
        <f t="shared" si="306"/>
        <v>485.76</v>
      </c>
      <c r="Q2802" t="str">
        <f t="shared" si="307"/>
        <v>Inefficient</v>
      </c>
    </row>
    <row r="2803" spans="1:17" x14ac:dyDescent="0.3">
      <c r="A2803" s="1">
        <v>45395</v>
      </c>
      <c r="B2803" t="s">
        <v>3</v>
      </c>
      <c r="C2803" t="s">
        <v>12</v>
      </c>
      <c r="D2803" t="s">
        <v>5</v>
      </c>
      <c r="E2803" t="s">
        <v>8</v>
      </c>
      <c r="F2803">
        <v>1473</v>
      </c>
      <c r="G2803">
        <v>29</v>
      </c>
      <c r="H2803">
        <v>4</v>
      </c>
      <c r="I2803" s="4">
        <v>51.77</v>
      </c>
      <c r="J2803" s="4">
        <v>207.79</v>
      </c>
      <c r="K2803" s="2">
        <f t="shared" si="301"/>
        <v>1.9687712152070606E-2</v>
      </c>
      <c r="L2803">
        <f t="shared" si="302"/>
        <v>0.13793103448275862</v>
      </c>
      <c r="M2803" s="4">
        <f t="shared" si="303"/>
        <v>1.7851724137931035</v>
      </c>
      <c r="N2803" s="4">
        <f t="shared" si="304"/>
        <v>12.942500000000001</v>
      </c>
      <c r="O2803">
        <f t="shared" si="305"/>
        <v>4.0137145064709285</v>
      </c>
      <c r="P2803" s="4">
        <f t="shared" si="306"/>
        <v>156.01999999999998</v>
      </c>
      <c r="Q2803" t="str">
        <f t="shared" si="307"/>
        <v>Efficient</v>
      </c>
    </row>
    <row r="2804" spans="1:17" x14ac:dyDescent="0.3">
      <c r="A2804" s="1">
        <v>45395</v>
      </c>
      <c r="B2804" t="s">
        <v>3</v>
      </c>
      <c r="C2804" t="s">
        <v>12</v>
      </c>
      <c r="D2804" t="s">
        <v>9</v>
      </c>
      <c r="E2804" t="s">
        <v>6</v>
      </c>
      <c r="F2804">
        <v>559</v>
      </c>
      <c r="G2804">
        <v>10</v>
      </c>
      <c r="H2804">
        <v>0</v>
      </c>
      <c r="I2804" s="4">
        <v>35.630000000000003</v>
      </c>
      <c r="J2804" s="4">
        <v>0</v>
      </c>
      <c r="K2804" s="2">
        <f t="shared" si="301"/>
        <v>1.7889087656529516E-2</v>
      </c>
      <c r="L2804">
        <f t="shared" si="302"/>
        <v>0</v>
      </c>
      <c r="M2804" s="4">
        <f t="shared" si="303"/>
        <v>3.5630000000000002</v>
      </c>
      <c r="N2804" s="4">
        <f t="shared" si="304"/>
        <v>0</v>
      </c>
      <c r="O2804">
        <f t="shared" si="305"/>
        <v>0</v>
      </c>
      <c r="P2804" s="4">
        <f t="shared" si="306"/>
        <v>-35.630000000000003</v>
      </c>
      <c r="Q2804" t="str">
        <f t="shared" si="307"/>
        <v>Inefficient</v>
      </c>
    </row>
    <row r="2805" spans="1:17" x14ac:dyDescent="0.3">
      <c r="A2805" s="1">
        <v>45395</v>
      </c>
      <c r="B2805" t="s">
        <v>3</v>
      </c>
      <c r="C2805" t="s">
        <v>12</v>
      </c>
      <c r="D2805" t="s">
        <v>9</v>
      </c>
      <c r="E2805" t="s">
        <v>7</v>
      </c>
      <c r="F2805">
        <v>2300</v>
      </c>
      <c r="G2805">
        <v>38</v>
      </c>
      <c r="H2805">
        <v>1</v>
      </c>
      <c r="I2805" s="4">
        <v>110.32</v>
      </c>
      <c r="J2805" s="4">
        <v>98.38</v>
      </c>
      <c r="K2805" s="2">
        <f t="shared" si="301"/>
        <v>1.6521739130434782E-2</v>
      </c>
      <c r="L2805">
        <f t="shared" si="302"/>
        <v>2.6315789473684209E-2</v>
      </c>
      <c r="M2805" s="4">
        <f t="shared" si="303"/>
        <v>2.9031578947368417</v>
      </c>
      <c r="N2805" s="4">
        <f t="shared" si="304"/>
        <v>110.32</v>
      </c>
      <c r="O2805">
        <f t="shared" si="305"/>
        <v>0.89176939811457578</v>
      </c>
      <c r="P2805" s="4">
        <f t="shared" si="306"/>
        <v>-11.939999999999998</v>
      </c>
      <c r="Q2805" t="str">
        <f t="shared" si="307"/>
        <v>Inefficient</v>
      </c>
    </row>
    <row r="2806" spans="1:17" x14ac:dyDescent="0.3">
      <c r="A2806" s="1">
        <v>45395</v>
      </c>
      <c r="B2806" t="s">
        <v>3</v>
      </c>
      <c r="C2806" t="s">
        <v>12</v>
      </c>
      <c r="D2806" t="s">
        <v>9</v>
      </c>
      <c r="E2806" t="s">
        <v>8</v>
      </c>
      <c r="F2806">
        <v>2348</v>
      </c>
      <c r="G2806">
        <v>25</v>
      </c>
      <c r="H2806">
        <v>1</v>
      </c>
      <c r="I2806" s="4">
        <v>79.61</v>
      </c>
      <c r="J2806" s="4">
        <v>91.94</v>
      </c>
      <c r="K2806" s="2">
        <f t="shared" si="301"/>
        <v>1.0647359454855196E-2</v>
      </c>
      <c r="L2806">
        <f t="shared" si="302"/>
        <v>0.04</v>
      </c>
      <c r="M2806" s="4">
        <f t="shared" si="303"/>
        <v>3.1844000000000001</v>
      </c>
      <c r="N2806" s="4">
        <f t="shared" si="304"/>
        <v>79.61</v>
      </c>
      <c r="O2806">
        <f t="shared" si="305"/>
        <v>1.1548800401959554</v>
      </c>
      <c r="P2806" s="4">
        <f t="shared" si="306"/>
        <v>12.329999999999998</v>
      </c>
      <c r="Q2806" t="str">
        <f t="shared" si="307"/>
        <v>Inefficient</v>
      </c>
    </row>
    <row r="2807" spans="1:17" x14ac:dyDescent="0.3">
      <c r="A2807" s="1">
        <v>45395</v>
      </c>
      <c r="B2807" t="s">
        <v>3</v>
      </c>
      <c r="C2807" t="s">
        <v>12</v>
      </c>
      <c r="D2807" t="s">
        <v>10</v>
      </c>
      <c r="E2807" t="s">
        <v>6</v>
      </c>
      <c r="F2807">
        <v>995</v>
      </c>
      <c r="G2807">
        <v>22</v>
      </c>
      <c r="H2807">
        <v>0</v>
      </c>
      <c r="I2807" s="4">
        <v>45.61</v>
      </c>
      <c r="J2807" s="4">
        <v>0</v>
      </c>
      <c r="K2807" s="2">
        <f t="shared" si="301"/>
        <v>2.2110552763819097E-2</v>
      </c>
      <c r="L2807">
        <f t="shared" si="302"/>
        <v>0</v>
      </c>
      <c r="M2807" s="4">
        <f t="shared" si="303"/>
        <v>2.0731818181818182</v>
      </c>
      <c r="N2807" s="4">
        <f t="shared" si="304"/>
        <v>0</v>
      </c>
      <c r="O2807">
        <f t="shared" si="305"/>
        <v>0</v>
      </c>
      <c r="P2807" s="4">
        <f t="shared" si="306"/>
        <v>-45.61</v>
      </c>
      <c r="Q2807" t="str">
        <f t="shared" si="307"/>
        <v>Inefficient</v>
      </c>
    </row>
    <row r="2808" spans="1:17" x14ac:dyDescent="0.3">
      <c r="A2808" s="1">
        <v>45395</v>
      </c>
      <c r="B2808" t="s">
        <v>3</v>
      </c>
      <c r="C2808" t="s">
        <v>12</v>
      </c>
      <c r="D2808" t="s">
        <v>10</v>
      </c>
      <c r="E2808" t="s">
        <v>7</v>
      </c>
      <c r="F2808">
        <v>3274</v>
      </c>
      <c r="G2808">
        <v>79</v>
      </c>
      <c r="H2808">
        <v>5</v>
      </c>
      <c r="I2808" s="4">
        <v>111.69</v>
      </c>
      <c r="J2808" s="4">
        <v>403.31</v>
      </c>
      <c r="K2808" s="2">
        <f t="shared" si="301"/>
        <v>2.4129505192425169E-2</v>
      </c>
      <c r="L2808">
        <f t="shared" si="302"/>
        <v>6.3291139240506333E-2</v>
      </c>
      <c r="M2808" s="4">
        <f t="shared" si="303"/>
        <v>1.4137974683544303</v>
      </c>
      <c r="N2808" s="4">
        <f t="shared" si="304"/>
        <v>22.338000000000001</v>
      </c>
      <c r="O2808">
        <f t="shared" si="305"/>
        <v>3.6109768108156506</v>
      </c>
      <c r="P2808" s="4">
        <f t="shared" si="306"/>
        <v>291.62</v>
      </c>
      <c r="Q2808" t="str">
        <f t="shared" si="307"/>
        <v>Efficient</v>
      </c>
    </row>
    <row r="2809" spans="1:17" x14ac:dyDescent="0.3">
      <c r="A2809" s="1">
        <v>45395</v>
      </c>
      <c r="B2809" t="s">
        <v>3</v>
      </c>
      <c r="C2809" t="s">
        <v>12</v>
      </c>
      <c r="D2809" t="s">
        <v>10</v>
      </c>
      <c r="E2809" t="s">
        <v>8</v>
      </c>
      <c r="F2809">
        <v>1790</v>
      </c>
      <c r="G2809">
        <v>33</v>
      </c>
      <c r="H2809">
        <v>1</v>
      </c>
      <c r="I2809" s="4">
        <v>92.32</v>
      </c>
      <c r="J2809" s="4">
        <v>90.03</v>
      </c>
      <c r="K2809" s="2">
        <f t="shared" si="301"/>
        <v>1.8435754189944135E-2</v>
      </c>
      <c r="L2809">
        <f t="shared" si="302"/>
        <v>3.0303030303030304E-2</v>
      </c>
      <c r="M2809" s="4">
        <f t="shared" si="303"/>
        <v>2.7975757575757574</v>
      </c>
      <c r="N2809" s="4">
        <f t="shared" si="304"/>
        <v>92.32</v>
      </c>
      <c r="O2809">
        <f t="shared" si="305"/>
        <v>0.97519497400346633</v>
      </c>
      <c r="P2809" s="4">
        <f t="shared" si="306"/>
        <v>-2.289999999999992</v>
      </c>
      <c r="Q2809" t="str">
        <f t="shared" si="307"/>
        <v>Inefficient</v>
      </c>
    </row>
    <row r="2810" spans="1:17" x14ac:dyDescent="0.3">
      <c r="A2810" s="1">
        <v>45396</v>
      </c>
      <c r="B2810" t="s">
        <v>3</v>
      </c>
      <c r="C2810" t="s">
        <v>4</v>
      </c>
      <c r="D2810" t="s">
        <v>5</v>
      </c>
      <c r="E2810" t="s">
        <v>6</v>
      </c>
      <c r="F2810">
        <v>4616</v>
      </c>
      <c r="G2810">
        <v>214</v>
      </c>
      <c r="H2810">
        <v>27</v>
      </c>
      <c r="I2810" s="4">
        <v>221.55</v>
      </c>
      <c r="J2810" s="4">
        <v>1449.73</v>
      </c>
      <c r="K2810" s="2">
        <f t="shared" si="301"/>
        <v>4.6360485268630847E-2</v>
      </c>
      <c r="L2810">
        <f t="shared" si="302"/>
        <v>0.12616822429906541</v>
      </c>
      <c r="M2810" s="4">
        <f t="shared" si="303"/>
        <v>1.0352803738317757</v>
      </c>
      <c r="N2810" s="4">
        <f t="shared" si="304"/>
        <v>8.2055555555555557</v>
      </c>
      <c r="O2810">
        <f t="shared" si="305"/>
        <v>6.5435793274655829</v>
      </c>
      <c r="P2810" s="4">
        <f t="shared" si="306"/>
        <v>1228.18</v>
      </c>
      <c r="Q2810" t="str">
        <f t="shared" si="307"/>
        <v>Efficient</v>
      </c>
    </row>
    <row r="2811" spans="1:17" x14ac:dyDescent="0.3">
      <c r="A2811" s="1">
        <v>45396</v>
      </c>
      <c r="B2811" t="s">
        <v>3</v>
      </c>
      <c r="C2811" t="s">
        <v>4</v>
      </c>
      <c r="D2811" t="s">
        <v>5</v>
      </c>
      <c r="E2811" t="s">
        <v>7</v>
      </c>
      <c r="F2811">
        <v>1973</v>
      </c>
      <c r="G2811">
        <v>81</v>
      </c>
      <c r="H2811">
        <v>8</v>
      </c>
      <c r="I2811" s="4">
        <v>50.03</v>
      </c>
      <c r="J2811" s="4">
        <v>467.95</v>
      </c>
      <c r="K2811" s="2">
        <f t="shared" si="301"/>
        <v>4.1054232133806386E-2</v>
      </c>
      <c r="L2811">
        <f t="shared" si="302"/>
        <v>9.8765432098765427E-2</v>
      </c>
      <c r="M2811" s="4">
        <f t="shared" si="303"/>
        <v>0.61765432098765438</v>
      </c>
      <c r="N2811" s="4">
        <f t="shared" si="304"/>
        <v>6.2537500000000001</v>
      </c>
      <c r="O2811">
        <f t="shared" si="305"/>
        <v>9.3533879672196676</v>
      </c>
      <c r="P2811" s="4">
        <f t="shared" si="306"/>
        <v>417.91999999999996</v>
      </c>
      <c r="Q2811" t="str">
        <f t="shared" si="307"/>
        <v>Efficient</v>
      </c>
    </row>
    <row r="2812" spans="1:17" x14ac:dyDescent="0.3">
      <c r="A2812" s="1">
        <v>45396</v>
      </c>
      <c r="B2812" t="s">
        <v>3</v>
      </c>
      <c r="C2812" t="s">
        <v>4</v>
      </c>
      <c r="D2812" t="s">
        <v>5</v>
      </c>
      <c r="E2812" t="s">
        <v>8</v>
      </c>
      <c r="F2812">
        <v>240</v>
      </c>
      <c r="G2812">
        <v>11</v>
      </c>
      <c r="H2812">
        <v>1</v>
      </c>
      <c r="I2812" s="4">
        <v>14.17</v>
      </c>
      <c r="J2812" s="4">
        <v>84.08</v>
      </c>
      <c r="K2812" s="2">
        <f t="shared" si="301"/>
        <v>4.583333333333333E-2</v>
      </c>
      <c r="L2812">
        <f t="shared" si="302"/>
        <v>9.0909090909090912E-2</v>
      </c>
      <c r="M2812" s="4">
        <f t="shared" si="303"/>
        <v>1.2881818181818181</v>
      </c>
      <c r="N2812" s="4">
        <f t="shared" si="304"/>
        <v>14.17</v>
      </c>
      <c r="O2812">
        <f t="shared" si="305"/>
        <v>5.9336626676076216</v>
      </c>
      <c r="P2812" s="4">
        <f t="shared" si="306"/>
        <v>69.91</v>
      </c>
      <c r="Q2812" t="str">
        <f t="shared" si="307"/>
        <v>Efficient</v>
      </c>
    </row>
    <row r="2813" spans="1:17" x14ac:dyDescent="0.3">
      <c r="A2813" s="1">
        <v>45396</v>
      </c>
      <c r="B2813" t="s">
        <v>3</v>
      </c>
      <c r="C2813" t="s">
        <v>4</v>
      </c>
      <c r="D2813" t="s">
        <v>9</v>
      </c>
      <c r="E2813" t="s">
        <v>6</v>
      </c>
      <c r="F2813">
        <v>2289</v>
      </c>
      <c r="G2813">
        <v>20</v>
      </c>
      <c r="H2813">
        <v>0</v>
      </c>
      <c r="I2813" s="4">
        <v>107.22</v>
      </c>
      <c r="J2813" s="4">
        <v>0</v>
      </c>
      <c r="K2813" s="2">
        <f t="shared" si="301"/>
        <v>8.7374399301004806E-3</v>
      </c>
      <c r="L2813">
        <f t="shared" si="302"/>
        <v>0</v>
      </c>
      <c r="M2813" s="4">
        <f t="shared" si="303"/>
        <v>5.3609999999999998</v>
      </c>
      <c r="N2813" s="4">
        <f t="shared" si="304"/>
        <v>0</v>
      </c>
      <c r="O2813">
        <f t="shared" si="305"/>
        <v>0</v>
      </c>
      <c r="P2813" s="4">
        <f t="shared" si="306"/>
        <v>-107.22</v>
      </c>
      <c r="Q2813" t="str">
        <f t="shared" si="307"/>
        <v>Inefficient</v>
      </c>
    </row>
    <row r="2814" spans="1:17" x14ac:dyDescent="0.3">
      <c r="A2814" s="1">
        <v>45396</v>
      </c>
      <c r="B2814" t="s">
        <v>3</v>
      </c>
      <c r="C2814" t="s">
        <v>4</v>
      </c>
      <c r="D2814" t="s">
        <v>9</v>
      </c>
      <c r="E2814" t="s">
        <v>7</v>
      </c>
      <c r="F2814">
        <v>3854</v>
      </c>
      <c r="G2814">
        <v>30</v>
      </c>
      <c r="H2814">
        <v>1</v>
      </c>
      <c r="I2814" s="4">
        <v>93.32</v>
      </c>
      <c r="J2814" s="4">
        <v>55.94</v>
      </c>
      <c r="K2814" s="2">
        <f t="shared" si="301"/>
        <v>7.7841203943954333E-3</v>
      </c>
      <c r="L2814">
        <f t="shared" si="302"/>
        <v>3.3333333333333333E-2</v>
      </c>
      <c r="M2814" s="4">
        <f t="shared" si="303"/>
        <v>3.1106666666666665</v>
      </c>
      <c r="N2814" s="4">
        <f t="shared" si="304"/>
        <v>93.32</v>
      </c>
      <c r="O2814">
        <f t="shared" si="305"/>
        <v>0.59944277753964859</v>
      </c>
      <c r="P2814" s="4">
        <f t="shared" si="306"/>
        <v>-37.379999999999995</v>
      </c>
      <c r="Q2814" t="str">
        <f t="shared" si="307"/>
        <v>Inefficient</v>
      </c>
    </row>
    <row r="2815" spans="1:17" x14ac:dyDescent="0.3">
      <c r="A2815" s="1">
        <v>45396</v>
      </c>
      <c r="B2815" t="s">
        <v>3</v>
      </c>
      <c r="C2815" t="s">
        <v>4</v>
      </c>
      <c r="D2815" t="s">
        <v>9</v>
      </c>
      <c r="E2815" t="s">
        <v>8</v>
      </c>
      <c r="F2815">
        <v>103</v>
      </c>
      <c r="G2815">
        <v>0</v>
      </c>
      <c r="H2815">
        <v>0</v>
      </c>
      <c r="I2815" s="4">
        <v>5.65</v>
      </c>
      <c r="J2815" s="4">
        <v>0</v>
      </c>
      <c r="K2815" s="2">
        <f t="shared" si="301"/>
        <v>0</v>
      </c>
      <c r="L2815">
        <f t="shared" si="302"/>
        <v>0</v>
      </c>
      <c r="M2815" s="4">
        <f t="shared" si="303"/>
        <v>0</v>
      </c>
      <c r="N2815" s="4">
        <f t="shared" si="304"/>
        <v>0</v>
      </c>
      <c r="O2815">
        <f t="shared" si="305"/>
        <v>0</v>
      </c>
      <c r="P2815" s="4">
        <f t="shared" si="306"/>
        <v>-5.65</v>
      </c>
      <c r="Q2815" t="str">
        <f t="shared" si="307"/>
        <v>Inefficient</v>
      </c>
    </row>
    <row r="2816" spans="1:17" x14ac:dyDescent="0.3">
      <c r="A2816" s="1">
        <v>45396</v>
      </c>
      <c r="B2816" t="s">
        <v>3</v>
      </c>
      <c r="C2816" t="s">
        <v>4</v>
      </c>
      <c r="D2816" t="s">
        <v>10</v>
      </c>
      <c r="E2816" t="s">
        <v>6</v>
      </c>
      <c r="F2816">
        <v>1703</v>
      </c>
      <c r="G2816">
        <v>28</v>
      </c>
      <c r="H2816">
        <v>2</v>
      </c>
      <c r="I2816" s="4">
        <v>39.049999999999997</v>
      </c>
      <c r="J2816" s="4">
        <v>102.76</v>
      </c>
      <c r="K2816" s="2">
        <f t="shared" si="301"/>
        <v>1.6441573693482089E-2</v>
      </c>
      <c r="L2816">
        <f t="shared" si="302"/>
        <v>7.1428571428571425E-2</v>
      </c>
      <c r="M2816" s="4">
        <f t="shared" si="303"/>
        <v>1.3946428571428571</v>
      </c>
      <c r="N2816" s="4">
        <f t="shared" si="304"/>
        <v>19.524999999999999</v>
      </c>
      <c r="O2816">
        <f t="shared" si="305"/>
        <v>2.6314980793854037</v>
      </c>
      <c r="P2816" s="4">
        <f t="shared" si="306"/>
        <v>63.710000000000008</v>
      </c>
      <c r="Q2816" t="str">
        <f t="shared" si="307"/>
        <v>Inefficient</v>
      </c>
    </row>
    <row r="2817" spans="1:17" x14ac:dyDescent="0.3">
      <c r="A2817" s="1">
        <v>45396</v>
      </c>
      <c r="B2817" t="s">
        <v>3</v>
      </c>
      <c r="C2817" t="s">
        <v>4</v>
      </c>
      <c r="D2817" t="s">
        <v>10</v>
      </c>
      <c r="E2817" t="s">
        <v>7</v>
      </c>
      <c r="F2817">
        <v>3863</v>
      </c>
      <c r="G2817">
        <v>52</v>
      </c>
      <c r="H2817">
        <v>3</v>
      </c>
      <c r="I2817" s="4">
        <v>112.01</v>
      </c>
      <c r="J2817" s="4">
        <v>238.41</v>
      </c>
      <c r="K2817" s="2">
        <f t="shared" si="301"/>
        <v>1.3461040641988092E-2</v>
      </c>
      <c r="L2817">
        <f t="shared" si="302"/>
        <v>5.7692307692307696E-2</v>
      </c>
      <c r="M2817" s="4">
        <f t="shared" si="303"/>
        <v>2.1540384615384616</v>
      </c>
      <c r="N2817" s="4">
        <f t="shared" si="304"/>
        <v>37.336666666666666</v>
      </c>
      <c r="O2817">
        <f t="shared" si="305"/>
        <v>2.1284706722614053</v>
      </c>
      <c r="P2817" s="4">
        <f t="shared" si="306"/>
        <v>126.39999999999999</v>
      </c>
      <c r="Q2817" t="str">
        <f t="shared" si="307"/>
        <v>Inefficient</v>
      </c>
    </row>
    <row r="2818" spans="1:17" x14ac:dyDescent="0.3">
      <c r="A2818" s="1">
        <v>45396</v>
      </c>
      <c r="B2818" t="s">
        <v>3</v>
      </c>
      <c r="C2818" t="s">
        <v>4</v>
      </c>
      <c r="D2818" t="s">
        <v>10</v>
      </c>
      <c r="E2818" t="s">
        <v>8</v>
      </c>
      <c r="F2818">
        <v>145</v>
      </c>
      <c r="G2818">
        <v>3</v>
      </c>
      <c r="H2818">
        <v>0</v>
      </c>
      <c r="I2818" s="4">
        <v>4.88</v>
      </c>
      <c r="J2818" s="4">
        <v>0</v>
      </c>
      <c r="K2818" s="2">
        <f t="shared" si="301"/>
        <v>2.0689655172413793E-2</v>
      </c>
      <c r="L2818">
        <f t="shared" si="302"/>
        <v>0</v>
      </c>
      <c r="M2818" s="4">
        <f t="shared" si="303"/>
        <v>1.6266666666666667</v>
      </c>
      <c r="N2818" s="4">
        <f t="shared" si="304"/>
        <v>0</v>
      </c>
      <c r="O2818">
        <f t="shared" si="305"/>
        <v>0</v>
      </c>
      <c r="P2818" s="4">
        <f t="shared" si="306"/>
        <v>-4.88</v>
      </c>
      <c r="Q2818" t="str">
        <f t="shared" si="307"/>
        <v>Inefficient</v>
      </c>
    </row>
    <row r="2819" spans="1:17" x14ac:dyDescent="0.3">
      <c r="A2819" s="1">
        <v>45396</v>
      </c>
      <c r="B2819" t="s">
        <v>3</v>
      </c>
      <c r="C2819" t="s">
        <v>11</v>
      </c>
      <c r="D2819" t="s">
        <v>5</v>
      </c>
      <c r="E2819" t="s">
        <v>6</v>
      </c>
      <c r="F2819">
        <v>6350</v>
      </c>
      <c r="G2819">
        <v>292</v>
      </c>
      <c r="H2819">
        <v>18</v>
      </c>
      <c r="I2819" s="4">
        <v>327.82</v>
      </c>
      <c r="J2819" s="4">
        <v>1548.07</v>
      </c>
      <c r="K2819" s="2">
        <f t="shared" ref="K2819:K2882" si="308">G2819/F2819</f>
        <v>4.5984251968503934E-2</v>
      </c>
      <c r="L2819">
        <f t="shared" ref="L2819:L2882" si="309">IF(G2819=0,0,H2819/G2819)</f>
        <v>6.1643835616438353E-2</v>
      </c>
      <c r="M2819" s="4">
        <f t="shared" ref="M2819:M2882" si="310">IF(G2819=0,0,I2819/G2819)</f>
        <v>1.1226712328767123</v>
      </c>
      <c r="N2819" s="4">
        <f t="shared" ref="N2819:N2882" si="311">IF(H2819=0,0,I2819/H2819)</f>
        <v>18.212222222222223</v>
      </c>
      <c r="O2819">
        <f t="shared" ref="O2819:O2882" si="312">IF(I2819=0,0,J2819/I2819)</f>
        <v>4.7223171252516627</v>
      </c>
      <c r="P2819" s="4">
        <f t="shared" ref="P2819:P2882" si="313">J2819-I2819</f>
        <v>1220.25</v>
      </c>
      <c r="Q2819" t="str">
        <f t="shared" ref="Q2819:Q2882" si="314">IF(AND(N2819&lt;26.94,O2819&gt;3.57),"Efficient", "Inefficient")</f>
        <v>Efficient</v>
      </c>
    </row>
    <row r="2820" spans="1:17" x14ac:dyDescent="0.3">
      <c r="A2820" s="1">
        <v>45396</v>
      </c>
      <c r="B2820" t="s">
        <v>3</v>
      </c>
      <c r="C2820" t="s">
        <v>11</v>
      </c>
      <c r="D2820" t="s">
        <v>5</v>
      </c>
      <c r="E2820" t="s">
        <v>7</v>
      </c>
      <c r="F2820">
        <v>500</v>
      </c>
      <c r="G2820">
        <v>10</v>
      </c>
      <c r="H2820">
        <v>0</v>
      </c>
      <c r="I2820" s="4">
        <v>15.22</v>
      </c>
      <c r="J2820" s="4">
        <v>0</v>
      </c>
      <c r="K2820" s="2">
        <f t="shared" si="308"/>
        <v>0.02</v>
      </c>
      <c r="L2820">
        <f t="shared" si="309"/>
        <v>0</v>
      </c>
      <c r="M2820" s="4">
        <f t="shared" si="310"/>
        <v>1.522</v>
      </c>
      <c r="N2820" s="4">
        <f t="shared" si="311"/>
        <v>0</v>
      </c>
      <c r="O2820">
        <f t="shared" si="312"/>
        <v>0</v>
      </c>
      <c r="P2820" s="4">
        <f t="shared" si="313"/>
        <v>-15.22</v>
      </c>
      <c r="Q2820" t="str">
        <f t="shared" si="314"/>
        <v>Inefficient</v>
      </c>
    </row>
    <row r="2821" spans="1:17" x14ac:dyDescent="0.3">
      <c r="A2821" s="1">
        <v>45396</v>
      </c>
      <c r="B2821" t="s">
        <v>3</v>
      </c>
      <c r="C2821" t="s">
        <v>11</v>
      </c>
      <c r="D2821" t="s">
        <v>5</v>
      </c>
      <c r="E2821" t="s">
        <v>8</v>
      </c>
      <c r="F2821">
        <v>411</v>
      </c>
      <c r="G2821">
        <v>14</v>
      </c>
      <c r="H2821">
        <v>0</v>
      </c>
      <c r="I2821" s="4">
        <v>26.61</v>
      </c>
      <c r="J2821" s="4">
        <v>0</v>
      </c>
      <c r="K2821" s="2">
        <f t="shared" si="308"/>
        <v>3.4063260340632603E-2</v>
      </c>
      <c r="L2821">
        <f t="shared" si="309"/>
        <v>0</v>
      </c>
      <c r="M2821" s="4">
        <f t="shared" si="310"/>
        <v>1.9007142857142856</v>
      </c>
      <c r="N2821" s="4">
        <f t="shared" si="311"/>
        <v>0</v>
      </c>
      <c r="O2821">
        <f t="shared" si="312"/>
        <v>0</v>
      </c>
      <c r="P2821" s="4">
        <f t="shared" si="313"/>
        <v>-26.61</v>
      </c>
      <c r="Q2821" t="str">
        <f t="shared" si="314"/>
        <v>Inefficient</v>
      </c>
    </row>
    <row r="2822" spans="1:17" x14ac:dyDescent="0.3">
      <c r="A2822" s="1">
        <v>45396</v>
      </c>
      <c r="B2822" t="s">
        <v>3</v>
      </c>
      <c r="C2822" t="s">
        <v>11</v>
      </c>
      <c r="D2822" t="s">
        <v>9</v>
      </c>
      <c r="E2822" t="s">
        <v>6</v>
      </c>
      <c r="F2822">
        <v>5526</v>
      </c>
      <c r="G2822">
        <v>57</v>
      </c>
      <c r="H2822">
        <v>2</v>
      </c>
      <c r="I2822" s="4">
        <v>155.66</v>
      </c>
      <c r="J2822" s="4">
        <v>131.07</v>
      </c>
      <c r="K2822" s="2">
        <f t="shared" si="308"/>
        <v>1.0314875135722041E-2</v>
      </c>
      <c r="L2822">
        <f t="shared" si="309"/>
        <v>3.5087719298245612E-2</v>
      </c>
      <c r="M2822" s="4">
        <f t="shared" si="310"/>
        <v>2.7308771929824562</v>
      </c>
      <c r="N2822" s="4">
        <f t="shared" si="311"/>
        <v>77.83</v>
      </c>
      <c r="O2822">
        <f t="shared" si="312"/>
        <v>0.84202749582423231</v>
      </c>
      <c r="P2822" s="4">
        <f t="shared" si="313"/>
        <v>-24.590000000000003</v>
      </c>
      <c r="Q2822" t="str">
        <f t="shared" si="314"/>
        <v>Inefficient</v>
      </c>
    </row>
    <row r="2823" spans="1:17" x14ac:dyDescent="0.3">
      <c r="A2823" s="1">
        <v>45396</v>
      </c>
      <c r="B2823" t="s">
        <v>3</v>
      </c>
      <c r="C2823" t="s">
        <v>11</v>
      </c>
      <c r="D2823" t="s">
        <v>9</v>
      </c>
      <c r="E2823" t="s">
        <v>7</v>
      </c>
      <c r="F2823">
        <v>587</v>
      </c>
      <c r="G2823">
        <v>10</v>
      </c>
      <c r="H2823">
        <v>0</v>
      </c>
      <c r="I2823" s="4">
        <v>15.36</v>
      </c>
      <c r="J2823" s="4">
        <v>0</v>
      </c>
      <c r="K2823" s="2">
        <f t="shared" si="308"/>
        <v>1.7035775127768313E-2</v>
      </c>
      <c r="L2823">
        <f t="shared" si="309"/>
        <v>0</v>
      </c>
      <c r="M2823" s="4">
        <f t="shared" si="310"/>
        <v>1.536</v>
      </c>
      <c r="N2823" s="4">
        <f t="shared" si="311"/>
        <v>0</v>
      </c>
      <c r="O2823">
        <f t="shared" si="312"/>
        <v>0</v>
      </c>
      <c r="P2823" s="4">
        <f t="shared" si="313"/>
        <v>-15.36</v>
      </c>
      <c r="Q2823" t="str">
        <f t="shared" si="314"/>
        <v>Inefficient</v>
      </c>
    </row>
    <row r="2824" spans="1:17" x14ac:dyDescent="0.3">
      <c r="A2824" s="1">
        <v>45396</v>
      </c>
      <c r="B2824" t="s">
        <v>3</v>
      </c>
      <c r="C2824" t="s">
        <v>11</v>
      </c>
      <c r="D2824" t="s">
        <v>9</v>
      </c>
      <c r="E2824" t="s">
        <v>8</v>
      </c>
      <c r="F2824">
        <v>267</v>
      </c>
      <c r="G2824">
        <v>5</v>
      </c>
      <c r="H2824">
        <v>0</v>
      </c>
      <c r="I2824" s="4">
        <v>6.52</v>
      </c>
      <c r="J2824" s="4">
        <v>0</v>
      </c>
      <c r="K2824" s="2">
        <f t="shared" si="308"/>
        <v>1.8726591760299626E-2</v>
      </c>
      <c r="L2824">
        <f t="shared" si="309"/>
        <v>0</v>
      </c>
      <c r="M2824" s="4">
        <f t="shared" si="310"/>
        <v>1.3039999999999998</v>
      </c>
      <c r="N2824" s="4">
        <f t="shared" si="311"/>
        <v>0</v>
      </c>
      <c r="O2824">
        <f t="shared" si="312"/>
        <v>0</v>
      </c>
      <c r="P2824" s="4">
        <f t="shared" si="313"/>
        <v>-6.52</v>
      </c>
      <c r="Q2824" t="str">
        <f t="shared" si="314"/>
        <v>Inefficient</v>
      </c>
    </row>
    <row r="2825" spans="1:17" x14ac:dyDescent="0.3">
      <c r="A2825" s="1">
        <v>45396</v>
      </c>
      <c r="B2825" t="s">
        <v>3</v>
      </c>
      <c r="C2825" t="s">
        <v>11</v>
      </c>
      <c r="D2825" t="s">
        <v>10</v>
      </c>
      <c r="E2825" t="s">
        <v>6</v>
      </c>
      <c r="F2825">
        <v>5472</v>
      </c>
      <c r="G2825">
        <v>59</v>
      </c>
      <c r="H2825">
        <v>4</v>
      </c>
      <c r="I2825" s="4">
        <v>128.96</v>
      </c>
      <c r="J2825" s="4">
        <v>389.53</v>
      </c>
      <c r="K2825" s="2">
        <f t="shared" si="308"/>
        <v>1.0782163742690058E-2</v>
      </c>
      <c r="L2825">
        <f t="shared" si="309"/>
        <v>6.7796610169491525E-2</v>
      </c>
      <c r="M2825" s="4">
        <f t="shared" si="310"/>
        <v>2.185762711864407</v>
      </c>
      <c r="N2825" s="4">
        <f t="shared" si="311"/>
        <v>32.24</v>
      </c>
      <c r="O2825">
        <f t="shared" si="312"/>
        <v>3.0205490074441683</v>
      </c>
      <c r="P2825" s="4">
        <f t="shared" si="313"/>
        <v>260.56999999999994</v>
      </c>
      <c r="Q2825" t="str">
        <f t="shared" si="314"/>
        <v>Inefficient</v>
      </c>
    </row>
    <row r="2826" spans="1:17" x14ac:dyDescent="0.3">
      <c r="A2826" s="1">
        <v>45396</v>
      </c>
      <c r="B2826" t="s">
        <v>3</v>
      </c>
      <c r="C2826" t="s">
        <v>11</v>
      </c>
      <c r="D2826" t="s">
        <v>10</v>
      </c>
      <c r="E2826" t="s">
        <v>7</v>
      </c>
      <c r="F2826">
        <v>862</v>
      </c>
      <c r="G2826">
        <v>11</v>
      </c>
      <c r="H2826">
        <v>0</v>
      </c>
      <c r="I2826" s="4">
        <v>54.09</v>
      </c>
      <c r="J2826" s="4">
        <v>0</v>
      </c>
      <c r="K2826" s="2">
        <f t="shared" si="308"/>
        <v>1.2761020881670533E-2</v>
      </c>
      <c r="L2826">
        <f t="shared" si="309"/>
        <v>0</v>
      </c>
      <c r="M2826" s="4">
        <f t="shared" si="310"/>
        <v>4.9172727272727279</v>
      </c>
      <c r="N2826" s="4">
        <f t="shared" si="311"/>
        <v>0</v>
      </c>
      <c r="O2826">
        <f t="shared" si="312"/>
        <v>0</v>
      </c>
      <c r="P2826" s="4">
        <f t="shared" si="313"/>
        <v>-54.09</v>
      </c>
      <c r="Q2826" t="str">
        <f t="shared" si="314"/>
        <v>Inefficient</v>
      </c>
    </row>
    <row r="2827" spans="1:17" x14ac:dyDescent="0.3">
      <c r="A2827" s="1">
        <v>45396</v>
      </c>
      <c r="B2827" t="s">
        <v>3</v>
      </c>
      <c r="C2827" t="s">
        <v>11</v>
      </c>
      <c r="D2827" t="s">
        <v>10</v>
      </c>
      <c r="E2827" t="s">
        <v>8</v>
      </c>
      <c r="F2827">
        <v>286</v>
      </c>
      <c r="G2827">
        <v>3</v>
      </c>
      <c r="H2827">
        <v>0</v>
      </c>
      <c r="I2827" s="4">
        <v>13.9</v>
      </c>
      <c r="J2827" s="4">
        <v>0</v>
      </c>
      <c r="K2827" s="2">
        <f t="shared" si="308"/>
        <v>1.048951048951049E-2</v>
      </c>
      <c r="L2827">
        <f t="shared" si="309"/>
        <v>0</v>
      </c>
      <c r="M2827" s="4">
        <f t="shared" si="310"/>
        <v>4.6333333333333337</v>
      </c>
      <c r="N2827" s="4">
        <f t="shared" si="311"/>
        <v>0</v>
      </c>
      <c r="O2827">
        <f t="shared" si="312"/>
        <v>0</v>
      </c>
      <c r="P2827" s="4">
        <f t="shared" si="313"/>
        <v>-13.9</v>
      </c>
      <c r="Q2827" t="str">
        <f t="shared" si="314"/>
        <v>Inefficient</v>
      </c>
    </row>
    <row r="2828" spans="1:17" x14ac:dyDescent="0.3">
      <c r="A2828" s="1">
        <v>45396</v>
      </c>
      <c r="B2828" t="s">
        <v>3</v>
      </c>
      <c r="C2828" t="s">
        <v>12</v>
      </c>
      <c r="D2828" t="s">
        <v>5</v>
      </c>
      <c r="E2828" t="s">
        <v>6</v>
      </c>
      <c r="F2828">
        <v>1269</v>
      </c>
      <c r="G2828">
        <v>41</v>
      </c>
      <c r="H2828">
        <v>2</v>
      </c>
      <c r="I2828" s="4">
        <v>47.48</v>
      </c>
      <c r="J2828" s="4">
        <v>176.36</v>
      </c>
      <c r="K2828" s="2">
        <f t="shared" si="308"/>
        <v>3.2308904649330179E-2</v>
      </c>
      <c r="L2828">
        <f t="shared" si="309"/>
        <v>4.878048780487805E-2</v>
      </c>
      <c r="M2828" s="4">
        <f t="shared" si="310"/>
        <v>1.1580487804878048</v>
      </c>
      <c r="N2828" s="4">
        <f t="shared" si="311"/>
        <v>23.74</v>
      </c>
      <c r="O2828">
        <f t="shared" si="312"/>
        <v>3.7144060657118794</v>
      </c>
      <c r="P2828" s="4">
        <f t="shared" si="313"/>
        <v>128.88000000000002</v>
      </c>
      <c r="Q2828" t="str">
        <f t="shared" si="314"/>
        <v>Efficient</v>
      </c>
    </row>
    <row r="2829" spans="1:17" x14ac:dyDescent="0.3">
      <c r="A2829" s="1">
        <v>45396</v>
      </c>
      <c r="B2829" t="s">
        <v>3</v>
      </c>
      <c r="C2829" t="s">
        <v>12</v>
      </c>
      <c r="D2829" t="s">
        <v>5</v>
      </c>
      <c r="E2829" t="s">
        <v>7</v>
      </c>
      <c r="F2829">
        <v>4419</v>
      </c>
      <c r="G2829">
        <v>159</v>
      </c>
      <c r="H2829">
        <v>14</v>
      </c>
      <c r="I2829" s="4">
        <v>297.47000000000003</v>
      </c>
      <c r="J2829" s="4">
        <v>1107.48</v>
      </c>
      <c r="K2829" s="2">
        <f t="shared" si="308"/>
        <v>3.5980991174473863E-2</v>
      </c>
      <c r="L2829">
        <f t="shared" si="309"/>
        <v>8.8050314465408799E-2</v>
      </c>
      <c r="M2829" s="4">
        <f t="shared" si="310"/>
        <v>1.8708805031446543</v>
      </c>
      <c r="N2829" s="4">
        <f t="shared" si="311"/>
        <v>21.247857142857146</v>
      </c>
      <c r="O2829">
        <f t="shared" si="312"/>
        <v>3.7229972770363395</v>
      </c>
      <c r="P2829" s="4">
        <f t="shared" si="313"/>
        <v>810.01</v>
      </c>
      <c r="Q2829" t="str">
        <f t="shared" si="314"/>
        <v>Efficient</v>
      </c>
    </row>
    <row r="2830" spans="1:17" x14ac:dyDescent="0.3">
      <c r="A2830" s="1">
        <v>45396</v>
      </c>
      <c r="B2830" t="s">
        <v>3</v>
      </c>
      <c r="C2830" t="s">
        <v>12</v>
      </c>
      <c r="D2830" t="s">
        <v>5</v>
      </c>
      <c r="E2830" t="s">
        <v>8</v>
      </c>
      <c r="F2830">
        <v>2700</v>
      </c>
      <c r="G2830">
        <v>114</v>
      </c>
      <c r="H2830">
        <v>12</v>
      </c>
      <c r="I2830" s="4">
        <v>139.21</v>
      </c>
      <c r="J2830" s="4">
        <v>745.26</v>
      </c>
      <c r="K2830" s="2">
        <f t="shared" si="308"/>
        <v>4.2222222222222223E-2</v>
      </c>
      <c r="L2830">
        <f t="shared" si="309"/>
        <v>0.10526315789473684</v>
      </c>
      <c r="M2830" s="4">
        <f t="shared" si="310"/>
        <v>1.221140350877193</v>
      </c>
      <c r="N2830" s="4">
        <f t="shared" si="311"/>
        <v>11.600833333333334</v>
      </c>
      <c r="O2830">
        <f t="shared" si="312"/>
        <v>5.3534947202068812</v>
      </c>
      <c r="P2830" s="4">
        <f t="shared" si="313"/>
        <v>606.04999999999995</v>
      </c>
      <c r="Q2830" t="str">
        <f t="shared" si="314"/>
        <v>Efficient</v>
      </c>
    </row>
    <row r="2831" spans="1:17" x14ac:dyDescent="0.3">
      <c r="A2831" s="1">
        <v>45396</v>
      </c>
      <c r="B2831" t="s">
        <v>3</v>
      </c>
      <c r="C2831" t="s">
        <v>12</v>
      </c>
      <c r="D2831" t="s">
        <v>9</v>
      </c>
      <c r="E2831" t="s">
        <v>6</v>
      </c>
      <c r="F2831">
        <v>777</v>
      </c>
      <c r="G2831">
        <v>6</v>
      </c>
      <c r="H2831">
        <v>0</v>
      </c>
      <c r="I2831" s="4">
        <v>21.69</v>
      </c>
      <c r="J2831" s="4">
        <v>0</v>
      </c>
      <c r="K2831" s="2">
        <f t="shared" si="308"/>
        <v>7.7220077220077222E-3</v>
      </c>
      <c r="L2831">
        <f t="shared" si="309"/>
        <v>0</v>
      </c>
      <c r="M2831" s="4">
        <f t="shared" si="310"/>
        <v>3.6150000000000002</v>
      </c>
      <c r="N2831" s="4">
        <f t="shared" si="311"/>
        <v>0</v>
      </c>
      <c r="O2831">
        <f t="shared" si="312"/>
        <v>0</v>
      </c>
      <c r="P2831" s="4">
        <f t="shared" si="313"/>
        <v>-21.69</v>
      </c>
      <c r="Q2831" t="str">
        <f t="shared" si="314"/>
        <v>Inefficient</v>
      </c>
    </row>
    <row r="2832" spans="1:17" x14ac:dyDescent="0.3">
      <c r="A2832" s="1">
        <v>45396</v>
      </c>
      <c r="B2832" t="s">
        <v>3</v>
      </c>
      <c r="C2832" t="s">
        <v>12</v>
      </c>
      <c r="D2832" t="s">
        <v>9</v>
      </c>
      <c r="E2832" t="s">
        <v>7</v>
      </c>
      <c r="F2832">
        <v>3466</v>
      </c>
      <c r="G2832">
        <v>36</v>
      </c>
      <c r="H2832">
        <v>0</v>
      </c>
      <c r="I2832" s="4">
        <v>94.6</v>
      </c>
      <c r="J2832" s="4">
        <v>0</v>
      </c>
      <c r="K2832" s="2">
        <f t="shared" si="308"/>
        <v>1.03866128101558E-2</v>
      </c>
      <c r="L2832">
        <f t="shared" si="309"/>
        <v>0</v>
      </c>
      <c r="M2832" s="4">
        <f t="shared" si="310"/>
        <v>2.6277777777777778</v>
      </c>
      <c r="N2832" s="4">
        <f t="shared" si="311"/>
        <v>0</v>
      </c>
      <c r="O2832">
        <f t="shared" si="312"/>
        <v>0</v>
      </c>
      <c r="P2832" s="4">
        <f t="shared" si="313"/>
        <v>-94.6</v>
      </c>
      <c r="Q2832" t="str">
        <f t="shared" si="314"/>
        <v>Inefficient</v>
      </c>
    </row>
    <row r="2833" spans="1:17" x14ac:dyDescent="0.3">
      <c r="A2833" s="1">
        <v>45396</v>
      </c>
      <c r="B2833" t="s">
        <v>3</v>
      </c>
      <c r="C2833" t="s">
        <v>12</v>
      </c>
      <c r="D2833" t="s">
        <v>9</v>
      </c>
      <c r="E2833" t="s">
        <v>8</v>
      </c>
      <c r="F2833">
        <v>2992</v>
      </c>
      <c r="G2833">
        <v>48</v>
      </c>
      <c r="H2833">
        <v>1</v>
      </c>
      <c r="I2833" s="4">
        <v>167.19</v>
      </c>
      <c r="J2833" s="4">
        <v>72.8</v>
      </c>
      <c r="K2833" s="2">
        <f t="shared" si="308"/>
        <v>1.6042780748663103E-2</v>
      </c>
      <c r="L2833">
        <f t="shared" si="309"/>
        <v>2.0833333333333332E-2</v>
      </c>
      <c r="M2833" s="4">
        <f t="shared" si="310"/>
        <v>3.4831249999999998</v>
      </c>
      <c r="N2833" s="4">
        <f t="shared" si="311"/>
        <v>167.19</v>
      </c>
      <c r="O2833">
        <f t="shared" si="312"/>
        <v>0.43543274119265507</v>
      </c>
      <c r="P2833" s="4">
        <f t="shared" si="313"/>
        <v>-94.39</v>
      </c>
      <c r="Q2833" t="str">
        <f t="shared" si="314"/>
        <v>Inefficient</v>
      </c>
    </row>
    <row r="2834" spans="1:17" x14ac:dyDescent="0.3">
      <c r="A2834" s="1">
        <v>45396</v>
      </c>
      <c r="B2834" t="s">
        <v>3</v>
      </c>
      <c r="C2834" t="s">
        <v>12</v>
      </c>
      <c r="D2834" t="s">
        <v>10</v>
      </c>
      <c r="E2834" t="s">
        <v>6</v>
      </c>
      <c r="F2834">
        <v>629</v>
      </c>
      <c r="G2834">
        <v>11</v>
      </c>
      <c r="H2834">
        <v>0</v>
      </c>
      <c r="I2834" s="4">
        <v>41.65</v>
      </c>
      <c r="J2834" s="4">
        <v>0</v>
      </c>
      <c r="K2834" s="2">
        <f t="shared" si="308"/>
        <v>1.7488076311605722E-2</v>
      </c>
      <c r="L2834">
        <f t="shared" si="309"/>
        <v>0</v>
      </c>
      <c r="M2834" s="4">
        <f t="shared" si="310"/>
        <v>3.7863636363636362</v>
      </c>
      <c r="N2834" s="4">
        <f t="shared" si="311"/>
        <v>0</v>
      </c>
      <c r="O2834">
        <f t="shared" si="312"/>
        <v>0</v>
      </c>
      <c r="P2834" s="4">
        <f t="shared" si="313"/>
        <v>-41.65</v>
      </c>
      <c r="Q2834" t="str">
        <f t="shared" si="314"/>
        <v>Inefficient</v>
      </c>
    </row>
    <row r="2835" spans="1:17" x14ac:dyDescent="0.3">
      <c r="A2835" s="1">
        <v>45396</v>
      </c>
      <c r="B2835" t="s">
        <v>3</v>
      </c>
      <c r="C2835" t="s">
        <v>12</v>
      </c>
      <c r="D2835" t="s">
        <v>10</v>
      </c>
      <c r="E2835" t="s">
        <v>7</v>
      </c>
      <c r="F2835">
        <v>2450</v>
      </c>
      <c r="G2835">
        <v>69</v>
      </c>
      <c r="H2835">
        <v>2</v>
      </c>
      <c r="I2835" s="4">
        <v>148.96</v>
      </c>
      <c r="J2835" s="4">
        <v>115.02</v>
      </c>
      <c r="K2835" s="2">
        <f t="shared" si="308"/>
        <v>2.816326530612245E-2</v>
      </c>
      <c r="L2835">
        <f t="shared" si="309"/>
        <v>2.8985507246376812E-2</v>
      </c>
      <c r="M2835" s="4">
        <f t="shared" si="310"/>
        <v>2.1588405797101449</v>
      </c>
      <c r="N2835" s="4">
        <f t="shared" si="311"/>
        <v>74.48</v>
      </c>
      <c r="O2835">
        <f t="shared" si="312"/>
        <v>0.77215359828141772</v>
      </c>
      <c r="P2835" s="4">
        <f t="shared" si="313"/>
        <v>-33.940000000000012</v>
      </c>
      <c r="Q2835" t="str">
        <f t="shared" si="314"/>
        <v>Inefficient</v>
      </c>
    </row>
    <row r="2836" spans="1:17" x14ac:dyDescent="0.3">
      <c r="A2836" s="1">
        <v>45396</v>
      </c>
      <c r="B2836" t="s">
        <v>3</v>
      </c>
      <c r="C2836" t="s">
        <v>12</v>
      </c>
      <c r="D2836" t="s">
        <v>10</v>
      </c>
      <c r="E2836" t="s">
        <v>8</v>
      </c>
      <c r="F2836">
        <v>2087</v>
      </c>
      <c r="G2836">
        <v>42</v>
      </c>
      <c r="H2836">
        <v>3</v>
      </c>
      <c r="I2836" s="4">
        <v>86.31</v>
      </c>
      <c r="J2836" s="4">
        <v>299.83</v>
      </c>
      <c r="K2836" s="2">
        <f t="shared" si="308"/>
        <v>2.0124580737901295E-2</v>
      </c>
      <c r="L2836">
        <f t="shared" si="309"/>
        <v>7.1428571428571425E-2</v>
      </c>
      <c r="M2836" s="4">
        <f t="shared" si="310"/>
        <v>2.0550000000000002</v>
      </c>
      <c r="N2836" s="4">
        <f t="shared" si="311"/>
        <v>28.77</v>
      </c>
      <c r="O2836">
        <f t="shared" si="312"/>
        <v>3.4738732475958751</v>
      </c>
      <c r="P2836" s="4">
        <f t="shared" si="313"/>
        <v>213.51999999999998</v>
      </c>
      <c r="Q2836" t="str">
        <f t="shared" si="314"/>
        <v>Inefficient</v>
      </c>
    </row>
    <row r="2837" spans="1:17" x14ac:dyDescent="0.3">
      <c r="A2837" s="1">
        <v>45397</v>
      </c>
      <c r="B2837" t="s">
        <v>3</v>
      </c>
      <c r="C2837" t="s">
        <v>4</v>
      </c>
      <c r="D2837" t="s">
        <v>5</v>
      </c>
      <c r="E2837" t="s">
        <v>6</v>
      </c>
      <c r="F2837">
        <v>1974</v>
      </c>
      <c r="G2837">
        <v>47</v>
      </c>
      <c r="H2837">
        <v>4</v>
      </c>
      <c r="I2837" s="4">
        <v>108.41</v>
      </c>
      <c r="J2837" s="4">
        <v>276.99</v>
      </c>
      <c r="K2837" s="2">
        <f t="shared" si="308"/>
        <v>2.3809523809523808E-2</v>
      </c>
      <c r="L2837">
        <f t="shared" si="309"/>
        <v>8.5106382978723402E-2</v>
      </c>
      <c r="M2837" s="4">
        <f t="shared" si="310"/>
        <v>2.3065957446808509</v>
      </c>
      <c r="N2837" s="4">
        <f t="shared" si="311"/>
        <v>27.102499999999999</v>
      </c>
      <c r="O2837">
        <f t="shared" si="312"/>
        <v>2.5550225993912004</v>
      </c>
      <c r="P2837" s="4">
        <f t="shared" si="313"/>
        <v>168.58</v>
      </c>
      <c r="Q2837" t="str">
        <f t="shared" si="314"/>
        <v>Inefficient</v>
      </c>
    </row>
    <row r="2838" spans="1:17" x14ac:dyDescent="0.3">
      <c r="A2838" s="1">
        <v>45397</v>
      </c>
      <c r="B2838" t="s">
        <v>3</v>
      </c>
      <c r="C2838" t="s">
        <v>4</v>
      </c>
      <c r="D2838" t="s">
        <v>5</v>
      </c>
      <c r="E2838" t="s">
        <v>7</v>
      </c>
      <c r="F2838">
        <v>1829</v>
      </c>
      <c r="G2838">
        <v>81</v>
      </c>
      <c r="H2838">
        <v>6</v>
      </c>
      <c r="I2838" s="4">
        <v>108.04</v>
      </c>
      <c r="J2838" s="4">
        <v>386.47</v>
      </c>
      <c r="K2838" s="2">
        <f t="shared" si="308"/>
        <v>4.4286495352651722E-2</v>
      </c>
      <c r="L2838">
        <f t="shared" si="309"/>
        <v>7.407407407407407E-2</v>
      </c>
      <c r="M2838" s="4">
        <f t="shared" si="310"/>
        <v>1.3338271604938272</v>
      </c>
      <c r="N2838" s="4">
        <f t="shared" si="311"/>
        <v>18.006666666666668</v>
      </c>
      <c r="O2838">
        <f t="shared" si="312"/>
        <v>3.5771010736764164</v>
      </c>
      <c r="P2838" s="4">
        <f t="shared" si="313"/>
        <v>278.43</v>
      </c>
      <c r="Q2838" t="str">
        <f t="shared" si="314"/>
        <v>Efficient</v>
      </c>
    </row>
    <row r="2839" spans="1:17" x14ac:dyDescent="0.3">
      <c r="A2839" s="1">
        <v>45397</v>
      </c>
      <c r="B2839" t="s">
        <v>3</v>
      </c>
      <c r="C2839" t="s">
        <v>4</v>
      </c>
      <c r="D2839" t="s">
        <v>5</v>
      </c>
      <c r="E2839" t="s">
        <v>8</v>
      </c>
      <c r="F2839">
        <v>451</v>
      </c>
      <c r="G2839">
        <v>18</v>
      </c>
      <c r="H2839">
        <v>2</v>
      </c>
      <c r="I2839" s="4">
        <v>15.08</v>
      </c>
      <c r="J2839" s="4">
        <v>177.31</v>
      </c>
      <c r="K2839" s="2">
        <f t="shared" si="308"/>
        <v>3.9911308203991129E-2</v>
      </c>
      <c r="L2839">
        <f t="shared" si="309"/>
        <v>0.1111111111111111</v>
      </c>
      <c r="M2839" s="4">
        <f t="shared" si="310"/>
        <v>0.83777777777777773</v>
      </c>
      <c r="N2839" s="4">
        <f t="shared" si="311"/>
        <v>7.54</v>
      </c>
      <c r="O2839">
        <f t="shared" si="312"/>
        <v>11.757957559681698</v>
      </c>
      <c r="P2839" s="4">
        <f t="shared" si="313"/>
        <v>162.22999999999999</v>
      </c>
      <c r="Q2839" t="str">
        <f t="shared" si="314"/>
        <v>Efficient</v>
      </c>
    </row>
    <row r="2840" spans="1:17" x14ac:dyDescent="0.3">
      <c r="A2840" s="1">
        <v>45397</v>
      </c>
      <c r="B2840" t="s">
        <v>3</v>
      </c>
      <c r="C2840" t="s">
        <v>4</v>
      </c>
      <c r="D2840" t="s">
        <v>9</v>
      </c>
      <c r="E2840" t="s">
        <v>6</v>
      </c>
      <c r="F2840">
        <v>2078</v>
      </c>
      <c r="G2840">
        <v>27</v>
      </c>
      <c r="H2840">
        <v>1</v>
      </c>
      <c r="I2840" s="4">
        <v>111.19</v>
      </c>
      <c r="J2840" s="4">
        <v>70.19</v>
      </c>
      <c r="K2840" s="2">
        <f t="shared" si="308"/>
        <v>1.2993262752646775E-2</v>
      </c>
      <c r="L2840">
        <f t="shared" si="309"/>
        <v>3.7037037037037035E-2</v>
      </c>
      <c r="M2840" s="4">
        <f t="shared" si="310"/>
        <v>4.1181481481481477</v>
      </c>
      <c r="N2840" s="4">
        <f t="shared" si="311"/>
        <v>111.19</v>
      </c>
      <c r="O2840">
        <f t="shared" si="312"/>
        <v>0.6312618041190754</v>
      </c>
      <c r="P2840" s="4">
        <f t="shared" si="313"/>
        <v>-41</v>
      </c>
      <c r="Q2840" t="str">
        <f t="shared" si="314"/>
        <v>Inefficient</v>
      </c>
    </row>
    <row r="2841" spans="1:17" x14ac:dyDescent="0.3">
      <c r="A2841" s="1">
        <v>45397</v>
      </c>
      <c r="B2841" t="s">
        <v>3</v>
      </c>
      <c r="C2841" t="s">
        <v>4</v>
      </c>
      <c r="D2841" t="s">
        <v>9</v>
      </c>
      <c r="E2841" t="s">
        <v>7</v>
      </c>
      <c r="F2841">
        <v>3812</v>
      </c>
      <c r="G2841">
        <v>69</v>
      </c>
      <c r="H2841">
        <v>3</v>
      </c>
      <c r="I2841" s="4">
        <v>104.31</v>
      </c>
      <c r="J2841" s="4">
        <v>190.78</v>
      </c>
      <c r="K2841" s="2">
        <f t="shared" si="308"/>
        <v>1.8100734522560336E-2</v>
      </c>
      <c r="L2841">
        <f t="shared" si="309"/>
        <v>4.3478260869565216E-2</v>
      </c>
      <c r="M2841" s="4">
        <f t="shared" si="310"/>
        <v>1.5117391304347827</v>
      </c>
      <c r="N2841" s="4">
        <f t="shared" si="311"/>
        <v>34.770000000000003</v>
      </c>
      <c r="O2841">
        <f t="shared" si="312"/>
        <v>1.8289713354424313</v>
      </c>
      <c r="P2841" s="4">
        <f t="shared" si="313"/>
        <v>86.47</v>
      </c>
      <c r="Q2841" t="str">
        <f t="shared" si="314"/>
        <v>Inefficient</v>
      </c>
    </row>
    <row r="2842" spans="1:17" x14ac:dyDescent="0.3">
      <c r="A2842" s="1">
        <v>45397</v>
      </c>
      <c r="B2842" t="s">
        <v>3</v>
      </c>
      <c r="C2842" t="s">
        <v>4</v>
      </c>
      <c r="D2842" t="s">
        <v>9</v>
      </c>
      <c r="E2842" t="s">
        <v>8</v>
      </c>
      <c r="F2842">
        <v>201</v>
      </c>
      <c r="G2842">
        <v>3</v>
      </c>
      <c r="H2842">
        <v>0</v>
      </c>
      <c r="I2842" s="4">
        <v>12.26</v>
      </c>
      <c r="J2842" s="4">
        <v>0</v>
      </c>
      <c r="K2842" s="2">
        <f t="shared" si="308"/>
        <v>1.4925373134328358E-2</v>
      </c>
      <c r="L2842">
        <f t="shared" si="309"/>
        <v>0</v>
      </c>
      <c r="M2842" s="4">
        <f t="shared" si="310"/>
        <v>4.0866666666666669</v>
      </c>
      <c r="N2842" s="4">
        <f t="shared" si="311"/>
        <v>0</v>
      </c>
      <c r="O2842">
        <f t="shared" si="312"/>
        <v>0</v>
      </c>
      <c r="P2842" s="4">
        <f t="shared" si="313"/>
        <v>-12.26</v>
      </c>
      <c r="Q2842" t="str">
        <f t="shared" si="314"/>
        <v>Inefficient</v>
      </c>
    </row>
    <row r="2843" spans="1:17" x14ac:dyDescent="0.3">
      <c r="A2843" s="1">
        <v>45397</v>
      </c>
      <c r="B2843" t="s">
        <v>3</v>
      </c>
      <c r="C2843" t="s">
        <v>4</v>
      </c>
      <c r="D2843" t="s">
        <v>10</v>
      </c>
      <c r="E2843" t="s">
        <v>6</v>
      </c>
      <c r="F2843">
        <v>3905</v>
      </c>
      <c r="G2843">
        <v>53</v>
      </c>
      <c r="H2843">
        <v>3</v>
      </c>
      <c r="I2843" s="4">
        <v>246.02</v>
      </c>
      <c r="J2843" s="4">
        <v>194.54</v>
      </c>
      <c r="K2843" s="2">
        <f t="shared" si="308"/>
        <v>1.3572343149807939E-2</v>
      </c>
      <c r="L2843">
        <f t="shared" si="309"/>
        <v>5.6603773584905662E-2</v>
      </c>
      <c r="M2843" s="4">
        <f t="shared" si="310"/>
        <v>4.64188679245283</v>
      </c>
      <c r="N2843" s="4">
        <f t="shared" si="311"/>
        <v>82.006666666666675</v>
      </c>
      <c r="O2843">
        <f t="shared" si="312"/>
        <v>0.79074871961629134</v>
      </c>
      <c r="P2843" s="4">
        <f t="shared" si="313"/>
        <v>-51.480000000000018</v>
      </c>
      <c r="Q2843" t="str">
        <f t="shared" si="314"/>
        <v>Inefficient</v>
      </c>
    </row>
    <row r="2844" spans="1:17" x14ac:dyDescent="0.3">
      <c r="A2844" s="1">
        <v>45397</v>
      </c>
      <c r="B2844" t="s">
        <v>3</v>
      </c>
      <c r="C2844" t="s">
        <v>4</v>
      </c>
      <c r="D2844" t="s">
        <v>10</v>
      </c>
      <c r="E2844" t="s">
        <v>7</v>
      </c>
      <c r="F2844">
        <v>2086</v>
      </c>
      <c r="G2844">
        <v>21</v>
      </c>
      <c r="H2844">
        <v>0</v>
      </c>
      <c r="I2844" s="4">
        <v>139.62</v>
      </c>
      <c r="J2844" s="4">
        <v>0</v>
      </c>
      <c r="K2844" s="2">
        <f t="shared" si="308"/>
        <v>1.0067114093959731E-2</v>
      </c>
      <c r="L2844">
        <f t="shared" si="309"/>
        <v>0</v>
      </c>
      <c r="M2844" s="4">
        <f t="shared" si="310"/>
        <v>6.6485714285714286</v>
      </c>
      <c r="N2844" s="4">
        <f t="shared" si="311"/>
        <v>0</v>
      </c>
      <c r="O2844">
        <f t="shared" si="312"/>
        <v>0</v>
      </c>
      <c r="P2844" s="4">
        <f t="shared" si="313"/>
        <v>-139.62</v>
      </c>
      <c r="Q2844" t="str">
        <f t="shared" si="314"/>
        <v>Inefficient</v>
      </c>
    </row>
    <row r="2845" spans="1:17" x14ac:dyDescent="0.3">
      <c r="A2845" s="1">
        <v>45397</v>
      </c>
      <c r="B2845" t="s">
        <v>3</v>
      </c>
      <c r="C2845" t="s">
        <v>4</v>
      </c>
      <c r="D2845" t="s">
        <v>10</v>
      </c>
      <c r="E2845" t="s">
        <v>8</v>
      </c>
      <c r="F2845">
        <v>253</v>
      </c>
      <c r="G2845">
        <v>3</v>
      </c>
      <c r="H2845">
        <v>0</v>
      </c>
      <c r="I2845" s="4">
        <v>7.7</v>
      </c>
      <c r="J2845" s="4">
        <v>0</v>
      </c>
      <c r="K2845" s="2">
        <f t="shared" si="308"/>
        <v>1.1857707509881422E-2</v>
      </c>
      <c r="L2845">
        <f t="shared" si="309"/>
        <v>0</v>
      </c>
      <c r="M2845" s="4">
        <f t="shared" si="310"/>
        <v>2.5666666666666669</v>
      </c>
      <c r="N2845" s="4">
        <f t="shared" si="311"/>
        <v>0</v>
      </c>
      <c r="O2845">
        <f t="shared" si="312"/>
        <v>0</v>
      </c>
      <c r="P2845" s="4">
        <f t="shared" si="313"/>
        <v>-7.7</v>
      </c>
      <c r="Q2845" t="str">
        <f t="shared" si="314"/>
        <v>Inefficient</v>
      </c>
    </row>
    <row r="2846" spans="1:17" x14ac:dyDescent="0.3">
      <c r="A2846" s="1">
        <v>45397</v>
      </c>
      <c r="B2846" t="s">
        <v>3</v>
      </c>
      <c r="C2846" t="s">
        <v>11</v>
      </c>
      <c r="D2846" t="s">
        <v>5</v>
      </c>
      <c r="E2846" t="s">
        <v>6</v>
      </c>
      <c r="F2846">
        <v>3098</v>
      </c>
      <c r="G2846">
        <v>73</v>
      </c>
      <c r="H2846">
        <v>9</v>
      </c>
      <c r="I2846" s="4">
        <v>100.89</v>
      </c>
      <c r="J2846" s="4">
        <v>889.83</v>
      </c>
      <c r="K2846" s="2">
        <f t="shared" si="308"/>
        <v>2.3563589412524209E-2</v>
      </c>
      <c r="L2846">
        <f t="shared" si="309"/>
        <v>0.12328767123287671</v>
      </c>
      <c r="M2846" s="4">
        <f t="shared" si="310"/>
        <v>1.3820547945205479</v>
      </c>
      <c r="N2846" s="4">
        <f t="shared" si="311"/>
        <v>11.21</v>
      </c>
      <c r="O2846">
        <f t="shared" si="312"/>
        <v>8.8198037466547721</v>
      </c>
      <c r="P2846" s="4">
        <f t="shared" si="313"/>
        <v>788.94</v>
      </c>
      <c r="Q2846" t="str">
        <f t="shared" si="314"/>
        <v>Efficient</v>
      </c>
    </row>
    <row r="2847" spans="1:17" x14ac:dyDescent="0.3">
      <c r="A2847" s="1">
        <v>45397</v>
      </c>
      <c r="B2847" t="s">
        <v>3</v>
      </c>
      <c r="C2847" t="s">
        <v>11</v>
      </c>
      <c r="D2847" t="s">
        <v>5</v>
      </c>
      <c r="E2847" t="s">
        <v>7</v>
      </c>
      <c r="F2847">
        <v>731</v>
      </c>
      <c r="G2847">
        <v>22</v>
      </c>
      <c r="H2847">
        <v>2</v>
      </c>
      <c r="I2847" s="4">
        <v>44.11</v>
      </c>
      <c r="J2847" s="4">
        <v>176.62</v>
      </c>
      <c r="K2847" s="2">
        <f t="shared" si="308"/>
        <v>3.0095759233926128E-2</v>
      </c>
      <c r="L2847">
        <f t="shared" si="309"/>
        <v>9.0909090909090912E-2</v>
      </c>
      <c r="M2847" s="4">
        <f t="shared" si="310"/>
        <v>2.0049999999999999</v>
      </c>
      <c r="N2847" s="4">
        <f t="shared" si="311"/>
        <v>22.055</v>
      </c>
      <c r="O2847">
        <f t="shared" si="312"/>
        <v>4.0040807073226024</v>
      </c>
      <c r="P2847" s="4">
        <f t="shared" si="313"/>
        <v>132.51</v>
      </c>
      <c r="Q2847" t="str">
        <f t="shared" si="314"/>
        <v>Efficient</v>
      </c>
    </row>
    <row r="2848" spans="1:17" x14ac:dyDescent="0.3">
      <c r="A2848" s="1">
        <v>45397</v>
      </c>
      <c r="B2848" t="s">
        <v>3</v>
      </c>
      <c r="C2848" t="s">
        <v>11</v>
      </c>
      <c r="D2848" t="s">
        <v>5</v>
      </c>
      <c r="E2848" t="s">
        <v>8</v>
      </c>
      <c r="F2848">
        <v>74</v>
      </c>
      <c r="G2848">
        <v>3</v>
      </c>
      <c r="H2848">
        <v>0</v>
      </c>
      <c r="I2848" s="4">
        <v>3.01</v>
      </c>
      <c r="J2848" s="4">
        <v>0</v>
      </c>
      <c r="K2848" s="2">
        <f t="shared" si="308"/>
        <v>4.0540540540540543E-2</v>
      </c>
      <c r="L2848">
        <f t="shared" si="309"/>
        <v>0</v>
      </c>
      <c r="M2848" s="4">
        <f t="shared" si="310"/>
        <v>1.0033333333333332</v>
      </c>
      <c r="N2848" s="4">
        <f t="shared" si="311"/>
        <v>0</v>
      </c>
      <c r="O2848">
        <f t="shared" si="312"/>
        <v>0</v>
      </c>
      <c r="P2848" s="4">
        <f t="shared" si="313"/>
        <v>-3.01</v>
      </c>
      <c r="Q2848" t="str">
        <f t="shared" si="314"/>
        <v>Inefficient</v>
      </c>
    </row>
    <row r="2849" spans="1:17" x14ac:dyDescent="0.3">
      <c r="A2849" s="1">
        <v>45397</v>
      </c>
      <c r="B2849" t="s">
        <v>3</v>
      </c>
      <c r="C2849" t="s">
        <v>11</v>
      </c>
      <c r="D2849" t="s">
        <v>9</v>
      </c>
      <c r="E2849" t="s">
        <v>6</v>
      </c>
      <c r="F2849">
        <v>3623</v>
      </c>
      <c r="G2849">
        <v>69</v>
      </c>
      <c r="H2849">
        <v>0</v>
      </c>
      <c r="I2849" s="4">
        <v>90.09</v>
      </c>
      <c r="J2849" s="4">
        <v>0</v>
      </c>
      <c r="K2849" s="2">
        <f t="shared" si="308"/>
        <v>1.9044990339497653E-2</v>
      </c>
      <c r="L2849">
        <f t="shared" si="309"/>
        <v>0</v>
      </c>
      <c r="M2849" s="4">
        <f t="shared" si="310"/>
        <v>1.3056521739130436</v>
      </c>
      <c r="N2849" s="4">
        <f t="shared" si="311"/>
        <v>0</v>
      </c>
      <c r="O2849">
        <f t="shared" si="312"/>
        <v>0</v>
      </c>
      <c r="P2849" s="4">
        <f t="shared" si="313"/>
        <v>-90.09</v>
      </c>
      <c r="Q2849" t="str">
        <f t="shared" si="314"/>
        <v>Inefficient</v>
      </c>
    </row>
    <row r="2850" spans="1:17" x14ac:dyDescent="0.3">
      <c r="A2850" s="1">
        <v>45397</v>
      </c>
      <c r="B2850" t="s">
        <v>3</v>
      </c>
      <c r="C2850" t="s">
        <v>11</v>
      </c>
      <c r="D2850" t="s">
        <v>9</v>
      </c>
      <c r="E2850" t="s">
        <v>7</v>
      </c>
      <c r="F2850">
        <v>368</v>
      </c>
      <c r="G2850">
        <v>4</v>
      </c>
      <c r="H2850">
        <v>0</v>
      </c>
      <c r="I2850" s="4">
        <v>17.13</v>
      </c>
      <c r="J2850" s="4">
        <v>0</v>
      </c>
      <c r="K2850" s="2">
        <f t="shared" si="308"/>
        <v>1.0869565217391304E-2</v>
      </c>
      <c r="L2850">
        <f t="shared" si="309"/>
        <v>0</v>
      </c>
      <c r="M2850" s="4">
        <f t="shared" si="310"/>
        <v>4.2824999999999998</v>
      </c>
      <c r="N2850" s="4">
        <f t="shared" si="311"/>
        <v>0</v>
      </c>
      <c r="O2850">
        <f t="shared" si="312"/>
        <v>0</v>
      </c>
      <c r="P2850" s="4">
        <f t="shared" si="313"/>
        <v>-17.13</v>
      </c>
      <c r="Q2850" t="str">
        <f t="shared" si="314"/>
        <v>Inefficient</v>
      </c>
    </row>
    <row r="2851" spans="1:17" x14ac:dyDescent="0.3">
      <c r="A2851" s="1">
        <v>45397</v>
      </c>
      <c r="B2851" t="s">
        <v>3</v>
      </c>
      <c r="C2851" t="s">
        <v>11</v>
      </c>
      <c r="D2851" t="s">
        <v>9</v>
      </c>
      <c r="E2851" t="s">
        <v>8</v>
      </c>
      <c r="F2851">
        <v>355</v>
      </c>
      <c r="G2851">
        <v>5</v>
      </c>
      <c r="H2851">
        <v>0</v>
      </c>
      <c r="I2851" s="4">
        <v>23.19</v>
      </c>
      <c r="J2851" s="4">
        <v>0</v>
      </c>
      <c r="K2851" s="2">
        <f t="shared" si="308"/>
        <v>1.4084507042253521E-2</v>
      </c>
      <c r="L2851">
        <f t="shared" si="309"/>
        <v>0</v>
      </c>
      <c r="M2851" s="4">
        <f t="shared" si="310"/>
        <v>4.6379999999999999</v>
      </c>
      <c r="N2851" s="4">
        <f t="shared" si="311"/>
        <v>0</v>
      </c>
      <c r="O2851">
        <f t="shared" si="312"/>
        <v>0</v>
      </c>
      <c r="P2851" s="4">
        <f t="shared" si="313"/>
        <v>-23.19</v>
      </c>
      <c r="Q2851" t="str">
        <f t="shared" si="314"/>
        <v>Inefficient</v>
      </c>
    </row>
    <row r="2852" spans="1:17" x14ac:dyDescent="0.3">
      <c r="A2852" s="1">
        <v>45397</v>
      </c>
      <c r="B2852" t="s">
        <v>3</v>
      </c>
      <c r="C2852" t="s">
        <v>11</v>
      </c>
      <c r="D2852" t="s">
        <v>10</v>
      </c>
      <c r="E2852" t="s">
        <v>6</v>
      </c>
      <c r="F2852">
        <v>3947</v>
      </c>
      <c r="G2852">
        <v>83</v>
      </c>
      <c r="H2852">
        <v>2</v>
      </c>
      <c r="I2852" s="4">
        <v>93.96</v>
      </c>
      <c r="J2852" s="4">
        <v>117.15</v>
      </c>
      <c r="K2852" s="2">
        <f t="shared" si="308"/>
        <v>2.1028629338738281E-2</v>
      </c>
      <c r="L2852">
        <f t="shared" si="309"/>
        <v>2.4096385542168676E-2</v>
      </c>
      <c r="M2852" s="4">
        <f t="shared" si="310"/>
        <v>1.1320481927710844</v>
      </c>
      <c r="N2852" s="4">
        <f t="shared" si="311"/>
        <v>46.98</v>
      </c>
      <c r="O2852">
        <f t="shared" si="312"/>
        <v>1.2468071519795658</v>
      </c>
      <c r="P2852" s="4">
        <f t="shared" si="313"/>
        <v>23.190000000000012</v>
      </c>
      <c r="Q2852" t="str">
        <f t="shared" si="314"/>
        <v>Inefficient</v>
      </c>
    </row>
    <row r="2853" spans="1:17" x14ac:dyDescent="0.3">
      <c r="A2853" s="1">
        <v>45397</v>
      </c>
      <c r="B2853" t="s">
        <v>3</v>
      </c>
      <c r="C2853" t="s">
        <v>11</v>
      </c>
      <c r="D2853" t="s">
        <v>10</v>
      </c>
      <c r="E2853" t="s">
        <v>7</v>
      </c>
      <c r="F2853">
        <v>834</v>
      </c>
      <c r="G2853">
        <v>14</v>
      </c>
      <c r="H2853">
        <v>1</v>
      </c>
      <c r="I2853" s="4">
        <v>51.22</v>
      </c>
      <c r="J2853" s="4">
        <v>68.83</v>
      </c>
      <c r="K2853" s="2">
        <f t="shared" si="308"/>
        <v>1.6786570743405275E-2</v>
      </c>
      <c r="L2853">
        <f t="shared" si="309"/>
        <v>7.1428571428571425E-2</v>
      </c>
      <c r="M2853" s="4">
        <f t="shared" si="310"/>
        <v>3.6585714285714284</v>
      </c>
      <c r="N2853" s="4">
        <f t="shared" si="311"/>
        <v>51.22</v>
      </c>
      <c r="O2853">
        <f t="shared" si="312"/>
        <v>1.3438110113237016</v>
      </c>
      <c r="P2853" s="4">
        <f t="shared" si="313"/>
        <v>17.61</v>
      </c>
      <c r="Q2853" t="str">
        <f t="shared" si="314"/>
        <v>Inefficient</v>
      </c>
    </row>
    <row r="2854" spans="1:17" x14ac:dyDescent="0.3">
      <c r="A2854" s="1">
        <v>45397</v>
      </c>
      <c r="B2854" t="s">
        <v>3</v>
      </c>
      <c r="C2854" t="s">
        <v>11</v>
      </c>
      <c r="D2854" t="s">
        <v>10</v>
      </c>
      <c r="E2854" t="s">
        <v>8</v>
      </c>
      <c r="F2854">
        <v>85</v>
      </c>
      <c r="G2854">
        <v>1</v>
      </c>
      <c r="H2854">
        <v>0</v>
      </c>
      <c r="I2854" s="4">
        <v>4.47</v>
      </c>
      <c r="J2854" s="4">
        <v>0</v>
      </c>
      <c r="K2854" s="2">
        <f t="shared" si="308"/>
        <v>1.1764705882352941E-2</v>
      </c>
      <c r="L2854">
        <f t="shared" si="309"/>
        <v>0</v>
      </c>
      <c r="M2854" s="4">
        <f t="shared" si="310"/>
        <v>4.47</v>
      </c>
      <c r="N2854" s="4">
        <f t="shared" si="311"/>
        <v>0</v>
      </c>
      <c r="O2854">
        <f t="shared" si="312"/>
        <v>0</v>
      </c>
      <c r="P2854" s="4">
        <f t="shared" si="313"/>
        <v>-4.47</v>
      </c>
      <c r="Q2854" t="str">
        <f t="shared" si="314"/>
        <v>Inefficient</v>
      </c>
    </row>
    <row r="2855" spans="1:17" x14ac:dyDescent="0.3">
      <c r="A2855" s="1">
        <v>45397</v>
      </c>
      <c r="B2855" t="s">
        <v>3</v>
      </c>
      <c r="C2855" t="s">
        <v>12</v>
      </c>
      <c r="D2855" t="s">
        <v>5</v>
      </c>
      <c r="E2855" t="s">
        <v>6</v>
      </c>
      <c r="F2855">
        <v>1238</v>
      </c>
      <c r="G2855">
        <v>37</v>
      </c>
      <c r="H2855">
        <v>4</v>
      </c>
      <c r="I2855" s="4">
        <v>41.51</v>
      </c>
      <c r="J2855" s="4">
        <v>292.25</v>
      </c>
      <c r="K2855" s="2">
        <f t="shared" si="308"/>
        <v>2.9886914378029081E-2</v>
      </c>
      <c r="L2855">
        <f t="shared" si="309"/>
        <v>0.10810810810810811</v>
      </c>
      <c r="M2855" s="4">
        <f t="shared" si="310"/>
        <v>1.1218918918918919</v>
      </c>
      <c r="N2855" s="4">
        <f t="shared" si="311"/>
        <v>10.3775</v>
      </c>
      <c r="O2855">
        <f t="shared" si="312"/>
        <v>7.0404721753794268</v>
      </c>
      <c r="P2855" s="4">
        <f t="shared" si="313"/>
        <v>250.74</v>
      </c>
      <c r="Q2855" t="str">
        <f t="shared" si="314"/>
        <v>Efficient</v>
      </c>
    </row>
    <row r="2856" spans="1:17" x14ac:dyDescent="0.3">
      <c r="A2856" s="1">
        <v>45397</v>
      </c>
      <c r="B2856" t="s">
        <v>3</v>
      </c>
      <c r="C2856" t="s">
        <v>12</v>
      </c>
      <c r="D2856" t="s">
        <v>5</v>
      </c>
      <c r="E2856" t="s">
        <v>7</v>
      </c>
      <c r="F2856">
        <v>2582</v>
      </c>
      <c r="G2856">
        <v>73</v>
      </c>
      <c r="H2856">
        <v>6</v>
      </c>
      <c r="I2856" s="4">
        <v>69.63</v>
      </c>
      <c r="J2856" s="4">
        <v>333.68</v>
      </c>
      <c r="K2856" s="2">
        <f t="shared" si="308"/>
        <v>2.8272656855151047E-2</v>
      </c>
      <c r="L2856">
        <f t="shared" si="309"/>
        <v>8.2191780821917804E-2</v>
      </c>
      <c r="M2856" s="4">
        <f t="shared" si="310"/>
        <v>0.95383561643835613</v>
      </c>
      <c r="N2856" s="4">
        <f t="shared" si="311"/>
        <v>11.604999999999999</v>
      </c>
      <c r="O2856">
        <f t="shared" si="312"/>
        <v>4.7921872755995985</v>
      </c>
      <c r="P2856" s="4">
        <f t="shared" si="313"/>
        <v>264.05</v>
      </c>
      <c r="Q2856" t="str">
        <f t="shared" si="314"/>
        <v>Efficient</v>
      </c>
    </row>
    <row r="2857" spans="1:17" x14ac:dyDescent="0.3">
      <c r="A2857" s="1">
        <v>45397</v>
      </c>
      <c r="B2857" t="s">
        <v>3</v>
      </c>
      <c r="C2857" t="s">
        <v>12</v>
      </c>
      <c r="D2857" t="s">
        <v>5</v>
      </c>
      <c r="E2857" t="s">
        <v>8</v>
      </c>
      <c r="F2857">
        <v>2470</v>
      </c>
      <c r="G2857">
        <v>87</v>
      </c>
      <c r="H2857">
        <v>5</v>
      </c>
      <c r="I2857" s="4">
        <v>98.15</v>
      </c>
      <c r="J2857" s="4">
        <v>418.19</v>
      </c>
      <c r="K2857" s="2">
        <f t="shared" si="308"/>
        <v>3.5222672064777326E-2</v>
      </c>
      <c r="L2857">
        <f t="shared" si="309"/>
        <v>5.7471264367816091E-2</v>
      </c>
      <c r="M2857" s="4">
        <f t="shared" si="310"/>
        <v>1.12816091954023</v>
      </c>
      <c r="N2857" s="4">
        <f t="shared" si="311"/>
        <v>19.630000000000003</v>
      </c>
      <c r="O2857">
        <f t="shared" si="312"/>
        <v>4.2607233825776873</v>
      </c>
      <c r="P2857" s="4">
        <f t="shared" si="313"/>
        <v>320.03999999999996</v>
      </c>
      <c r="Q2857" t="str">
        <f t="shared" si="314"/>
        <v>Efficient</v>
      </c>
    </row>
    <row r="2858" spans="1:17" x14ac:dyDescent="0.3">
      <c r="A2858" s="1">
        <v>45397</v>
      </c>
      <c r="B2858" t="s">
        <v>3</v>
      </c>
      <c r="C2858" t="s">
        <v>12</v>
      </c>
      <c r="D2858" t="s">
        <v>9</v>
      </c>
      <c r="E2858" t="s">
        <v>6</v>
      </c>
      <c r="F2858">
        <v>799</v>
      </c>
      <c r="G2858">
        <v>7</v>
      </c>
      <c r="H2858">
        <v>0</v>
      </c>
      <c r="I2858" s="4">
        <v>18.27</v>
      </c>
      <c r="J2858" s="4">
        <v>0</v>
      </c>
      <c r="K2858" s="2">
        <f t="shared" si="308"/>
        <v>8.7609511889862324E-3</v>
      </c>
      <c r="L2858">
        <f t="shared" si="309"/>
        <v>0</v>
      </c>
      <c r="M2858" s="4">
        <f t="shared" si="310"/>
        <v>2.61</v>
      </c>
      <c r="N2858" s="4">
        <f t="shared" si="311"/>
        <v>0</v>
      </c>
      <c r="O2858">
        <f t="shared" si="312"/>
        <v>0</v>
      </c>
      <c r="P2858" s="4">
        <f t="shared" si="313"/>
        <v>-18.27</v>
      </c>
      <c r="Q2858" t="str">
        <f t="shared" si="314"/>
        <v>Inefficient</v>
      </c>
    </row>
    <row r="2859" spans="1:17" x14ac:dyDescent="0.3">
      <c r="A2859" s="1">
        <v>45397</v>
      </c>
      <c r="B2859" t="s">
        <v>3</v>
      </c>
      <c r="C2859" t="s">
        <v>12</v>
      </c>
      <c r="D2859" t="s">
        <v>9</v>
      </c>
      <c r="E2859" t="s">
        <v>7</v>
      </c>
      <c r="F2859">
        <v>5268</v>
      </c>
      <c r="G2859">
        <v>34</v>
      </c>
      <c r="H2859">
        <v>0</v>
      </c>
      <c r="I2859" s="4">
        <v>247.3</v>
      </c>
      <c r="J2859" s="4">
        <v>0</v>
      </c>
      <c r="K2859" s="2">
        <f t="shared" si="308"/>
        <v>6.4540622627182994E-3</v>
      </c>
      <c r="L2859">
        <f t="shared" si="309"/>
        <v>0</v>
      </c>
      <c r="M2859" s="4">
        <f t="shared" si="310"/>
        <v>7.2735294117647058</v>
      </c>
      <c r="N2859" s="4">
        <f t="shared" si="311"/>
        <v>0</v>
      </c>
      <c r="O2859">
        <f t="shared" si="312"/>
        <v>0</v>
      </c>
      <c r="P2859" s="4">
        <f t="shared" si="313"/>
        <v>-247.3</v>
      </c>
      <c r="Q2859" t="str">
        <f t="shared" si="314"/>
        <v>Inefficient</v>
      </c>
    </row>
    <row r="2860" spans="1:17" x14ac:dyDescent="0.3">
      <c r="A2860" s="1">
        <v>45397</v>
      </c>
      <c r="B2860" t="s">
        <v>3</v>
      </c>
      <c r="C2860" t="s">
        <v>12</v>
      </c>
      <c r="D2860" t="s">
        <v>9</v>
      </c>
      <c r="E2860" t="s">
        <v>8</v>
      </c>
      <c r="F2860">
        <v>2031</v>
      </c>
      <c r="G2860">
        <v>14</v>
      </c>
      <c r="H2860">
        <v>0</v>
      </c>
      <c r="I2860" s="4">
        <v>101.16</v>
      </c>
      <c r="J2860" s="4">
        <v>0</v>
      </c>
      <c r="K2860" s="2">
        <f t="shared" si="308"/>
        <v>6.8931560807483994E-3</v>
      </c>
      <c r="L2860">
        <f t="shared" si="309"/>
        <v>0</v>
      </c>
      <c r="M2860" s="4">
        <f t="shared" si="310"/>
        <v>7.2257142857142851</v>
      </c>
      <c r="N2860" s="4">
        <f t="shared" si="311"/>
        <v>0</v>
      </c>
      <c r="O2860">
        <f t="shared" si="312"/>
        <v>0</v>
      </c>
      <c r="P2860" s="4">
        <f t="shared" si="313"/>
        <v>-101.16</v>
      </c>
      <c r="Q2860" t="str">
        <f t="shared" si="314"/>
        <v>Inefficient</v>
      </c>
    </row>
    <row r="2861" spans="1:17" x14ac:dyDescent="0.3">
      <c r="A2861" s="1">
        <v>45397</v>
      </c>
      <c r="B2861" t="s">
        <v>3</v>
      </c>
      <c r="C2861" t="s">
        <v>12</v>
      </c>
      <c r="D2861" t="s">
        <v>10</v>
      </c>
      <c r="E2861" t="s">
        <v>6</v>
      </c>
      <c r="F2861">
        <v>912</v>
      </c>
      <c r="G2861">
        <v>19</v>
      </c>
      <c r="H2861">
        <v>1</v>
      </c>
      <c r="I2861" s="4">
        <v>43.11</v>
      </c>
      <c r="J2861" s="4">
        <v>95.4</v>
      </c>
      <c r="K2861" s="2">
        <f t="shared" si="308"/>
        <v>2.0833333333333332E-2</v>
      </c>
      <c r="L2861">
        <f t="shared" si="309"/>
        <v>5.2631578947368418E-2</v>
      </c>
      <c r="M2861" s="4">
        <f t="shared" si="310"/>
        <v>2.2689473684210526</v>
      </c>
      <c r="N2861" s="4">
        <f t="shared" si="311"/>
        <v>43.11</v>
      </c>
      <c r="O2861">
        <f t="shared" si="312"/>
        <v>2.2129436325678498</v>
      </c>
      <c r="P2861" s="4">
        <f t="shared" si="313"/>
        <v>52.290000000000006</v>
      </c>
      <c r="Q2861" t="str">
        <f t="shared" si="314"/>
        <v>Inefficient</v>
      </c>
    </row>
    <row r="2862" spans="1:17" x14ac:dyDescent="0.3">
      <c r="A2862" s="1">
        <v>45397</v>
      </c>
      <c r="B2862" t="s">
        <v>3</v>
      </c>
      <c r="C2862" t="s">
        <v>12</v>
      </c>
      <c r="D2862" t="s">
        <v>10</v>
      </c>
      <c r="E2862" t="s">
        <v>7</v>
      </c>
      <c r="F2862">
        <v>4016</v>
      </c>
      <c r="G2862">
        <v>85</v>
      </c>
      <c r="H2862">
        <v>5</v>
      </c>
      <c r="I2862" s="4">
        <v>188.88</v>
      </c>
      <c r="J2862" s="4">
        <v>358.56</v>
      </c>
      <c r="K2862" s="2">
        <f t="shared" si="308"/>
        <v>2.1165338645418325E-2</v>
      </c>
      <c r="L2862">
        <f t="shared" si="309"/>
        <v>5.8823529411764705E-2</v>
      </c>
      <c r="M2862" s="4">
        <f t="shared" si="310"/>
        <v>2.2221176470588233</v>
      </c>
      <c r="N2862" s="4">
        <f t="shared" si="311"/>
        <v>37.775999999999996</v>
      </c>
      <c r="O2862">
        <f t="shared" si="312"/>
        <v>1.8983481575603558</v>
      </c>
      <c r="P2862" s="4">
        <f t="shared" si="313"/>
        <v>169.68</v>
      </c>
      <c r="Q2862" t="str">
        <f t="shared" si="314"/>
        <v>Inefficient</v>
      </c>
    </row>
    <row r="2863" spans="1:17" x14ac:dyDescent="0.3">
      <c r="A2863" s="1">
        <v>45397</v>
      </c>
      <c r="B2863" t="s">
        <v>3</v>
      </c>
      <c r="C2863" t="s">
        <v>12</v>
      </c>
      <c r="D2863" t="s">
        <v>10</v>
      </c>
      <c r="E2863" t="s">
        <v>8</v>
      </c>
      <c r="F2863">
        <v>2081</v>
      </c>
      <c r="G2863">
        <v>51</v>
      </c>
      <c r="H2863">
        <v>3</v>
      </c>
      <c r="I2863" s="4">
        <v>74.819999999999993</v>
      </c>
      <c r="J2863" s="4">
        <v>208.12</v>
      </c>
      <c r="K2863" s="2">
        <f t="shared" si="308"/>
        <v>2.45074483421432E-2</v>
      </c>
      <c r="L2863">
        <f t="shared" si="309"/>
        <v>5.8823529411764705E-2</v>
      </c>
      <c r="M2863" s="4">
        <f t="shared" si="310"/>
        <v>1.4670588235294115</v>
      </c>
      <c r="N2863" s="4">
        <f t="shared" si="311"/>
        <v>24.939999999999998</v>
      </c>
      <c r="O2863">
        <f t="shared" si="312"/>
        <v>2.7816091954022992</v>
      </c>
      <c r="P2863" s="4">
        <f t="shared" si="313"/>
        <v>133.30000000000001</v>
      </c>
      <c r="Q2863" t="str">
        <f t="shared" si="314"/>
        <v>Inefficient</v>
      </c>
    </row>
    <row r="2864" spans="1:17" x14ac:dyDescent="0.3">
      <c r="A2864" s="1">
        <v>45398</v>
      </c>
      <c r="B2864" t="s">
        <v>3</v>
      </c>
      <c r="C2864" t="s">
        <v>4</v>
      </c>
      <c r="D2864" t="s">
        <v>5</v>
      </c>
      <c r="E2864" t="s">
        <v>6</v>
      </c>
      <c r="F2864">
        <v>4141</v>
      </c>
      <c r="G2864">
        <v>134</v>
      </c>
      <c r="H2864">
        <v>10</v>
      </c>
      <c r="I2864" s="4">
        <v>183.14</v>
      </c>
      <c r="J2864" s="4">
        <v>546.61</v>
      </c>
      <c r="K2864" s="2">
        <f t="shared" si="308"/>
        <v>3.2359333494325043E-2</v>
      </c>
      <c r="L2864">
        <f t="shared" si="309"/>
        <v>7.4626865671641784E-2</v>
      </c>
      <c r="M2864" s="4">
        <f t="shared" si="310"/>
        <v>1.3667164179104476</v>
      </c>
      <c r="N2864" s="4">
        <f t="shared" si="311"/>
        <v>18.314</v>
      </c>
      <c r="O2864">
        <f t="shared" si="312"/>
        <v>2.9846565469040081</v>
      </c>
      <c r="P2864" s="4">
        <f t="shared" si="313"/>
        <v>363.47</v>
      </c>
      <c r="Q2864" t="str">
        <f t="shared" si="314"/>
        <v>Inefficient</v>
      </c>
    </row>
    <row r="2865" spans="1:17" x14ac:dyDescent="0.3">
      <c r="A2865" s="1">
        <v>45398</v>
      </c>
      <c r="B2865" t="s">
        <v>3</v>
      </c>
      <c r="C2865" t="s">
        <v>4</v>
      </c>
      <c r="D2865" t="s">
        <v>5</v>
      </c>
      <c r="E2865" t="s">
        <v>7</v>
      </c>
      <c r="F2865">
        <v>3314</v>
      </c>
      <c r="G2865">
        <v>123</v>
      </c>
      <c r="H2865">
        <v>16</v>
      </c>
      <c r="I2865" s="4">
        <v>215.86</v>
      </c>
      <c r="J2865" s="4">
        <v>1068.83</v>
      </c>
      <c r="K2865" s="2">
        <f t="shared" si="308"/>
        <v>3.7115268557634279E-2</v>
      </c>
      <c r="L2865">
        <f t="shared" si="309"/>
        <v>0.13008130081300814</v>
      </c>
      <c r="M2865" s="4">
        <f t="shared" si="310"/>
        <v>1.7549593495934961</v>
      </c>
      <c r="N2865" s="4">
        <f t="shared" si="311"/>
        <v>13.491250000000001</v>
      </c>
      <c r="O2865">
        <f t="shared" si="312"/>
        <v>4.9514963402205128</v>
      </c>
      <c r="P2865" s="4">
        <f t="shared" si="313"/>
        <v>852.96999999999991</v>
      </c>
      <c r="Q2865" t="str">
        <f t="shared" si="314"/>
        <v>Efficient</v>
      </c>
    </row>
    <row r="2866" spans="1:17" x14ac:dyDescent="0.3">
      <c r="A2866" s="1">
        <v>45398</v>
      </c>
      <c r="B2866" t="s">
        <v>3</v>
      </c>
      <c r="C2866" t="s">
        <v>4</v>
      </c>
      <c r="D2866" t="s">
        <v>5</v>
      </c>
      <c r="E2866" t="s">
        <v>8</v>
      </c>
      <c r="F2866">
        <v>204</v>
      </c>
      <c r="G2866">
        <v>5</v>
      </c>
      <c r="H2866">
        <v>0</v>
      </c>
      <c r="I2866" s="4">
        <v>13.53</v>
      </c>
      <c r="J2866" s="4">
        <v>0</v>
      </c>
      <c r="K2866" s="2">
        <f t="shared" si="308"/>
        <v>2.4509803921568627E-2</v>
      </c>
      <c r="L2866">
        <f t="shared" si="309"/>
        <v>0</v>
      </c>
      <c r="M2866" s="4">
        <f t="shared" si="310"/>
        <v>2.706</v>
      </c>
      <c r="N2866" s="4">
        <f t="shared" si="311"/>
        <v>0</v>
      </c>
      <c r="O2866">
        <f t="shared" si="312"/>
        <v>0</v>
      </c>
      <c r="P2866" s="4">
        <f t="shared" si="313"/>
        <v>-13.53</v>
      </c>
      <c r="Q2866" t="str">
        <f t="shared" si="314"/>
        <v>Inefficient</v>
      </c>
    </row>
    <row r="2867" spans="1:17" x14ac:dyDescent="0.3">
      <c r="A2867" s="1">
        <v>45398</v>
      </c>
      <c r="B2867" t="s">
        <v>3</v>
      </c>
      <c r="C2867" t="s">
        <v>4</v>
      </c>
      <c r="D2867" t="s">
        <v>9</v>
      </c>
      <c r="E2867" t="s">
        <v>6</v>
      </c>
      <c r="F2867">
        <v>1873</v>
      </c>
      <c r="G2867">
        <v>17</v>
      </c>
      <c r="H2867">
        <v>0</v>
      </c>
      <c r="I2867" s="4">
        <v>76.55</v>
      </c>
      <c r="J2867" s="4">
        <v>0</v>
      </c>
      <c r="K2867" s="2">
        <f t="shared" si="308"/>
        <v>9.0763481046449539E-3</v>
      </c>
      <c r="L2867">
        <f t="shared" si="309"/>
        <v>0</v>
      </c>
      <c r="M2867" s="4">
        <f t="shared" si="310"/>
        <v>4.5029411764705882</v>
      </c>
      <c r="N2867" s="4">
        <f t="shared" si="311"/>
        <v>0</v>
      </c>
      <c r="O2867">
        <f t="shared" si="312"/>
        <v>0</v>
      </c>
      <c r="P2867" s="4">
        <f t="shared" si="313"/>
        <v>-76.55</v>
      </c>
      <c r="Q2867" t="str">
        <f t="shared" si="314"/>
        <v>Inefficient</v>
      </c>
    </row>
    <row r="2868" spans="1:17" x14ac:dyDescent="0.3">
      <c r="A2868" s="1">
        <v>45398</v>
      </c>
      <c r="B2868" t="s">
        <v>3</v>
      </c>
      <c r="C2868" t="s">
        <v>4</v>
      </c>
      <c r="D2868" t="s">
        <v>9</v>
      </c>
      <c r="E2868" t="s">
        <v>7</v>
      </c>
      <c r="F2868">
        <v>1544</v>
      </c>
      <c r="G2868">
        <v>27</v>
      </c>
      <c r="H2868">
        <v>1</v>
      </c>
      <c r="I2868" s="4">
        <v>70.95</v>
      </c>
      <c r="J2868" s="4">
        <v>67.260000000000005</v>
      </c>
      <c r="K2868" s="2">
        <f t="shared" si="308"/>
        <v>1.7487046632124352E-2</v>
      </c>
      <c r="L2868">
        <f t="shared" si="309"/>
        <v>3.7037037037037035E-2</v>
      </c>
      <c r="M2868" s="4">
        <f t="shared" si="310"/>
        <v>2.6277777777777778</v>
      </c>
      <c r="N2868" s="4">
        <f t="shared" si="311"/>
        <v>70.95</v>
      </c>
      <c r="O2868">
        <f t="shared" si="312"/>
        <v>0.9479915433403806</v>
      </c>
      <c r="P2868" s="4">
        <f t="shared" si="313"/>
        <v>-3.6899999999999977</v>
      </c>
      <c r="Q2868" t="str">
        <f t="shared" si="314"/>
        <v>Inefficient</v>
      </c>
    </row>
    <row r="2869" spans="1:17" x14ac:dyDescent="0.3">
      <c r="A2869" s="1">
        <v>45398</v>
      </c>
      <c r="B2869" t="s">
        <v>3</v>
      </c>
      <c r="C2869" t="s">
        <v>4</v>
      </c>
      <c r="D2869" t="s">
        <v>9</v>
      </c>
      <c r="E2869" t="s">
        <v>8</v>
      </c>
      <c r="F2869">
        <v>196</v>
      </c>
      <c r="G2869">
        <v>2</v>
      </c>
      <c r="H2869">
        <v>0</v>
      </c>
      <c r="I2869" s="4">
        <v>5.38</v>
      </c>
      <c r="J2869" s="4">
        <v>0</v>
      </c>
      <c r="K2869" s="2">
        <f t="shared" si="308"/>
        <v>1.020408163265306E-2</v>
      </c>
      <c r="L2869">
        <f t="shared" si="309"/>
        <v>0</v>
      </c>
      <c r="M2869" s="4">
        <f t="shared" si="310"/>
        <v>2.69</v>
      </c>
      <c r="N2869" s="4">
        <f t="shared" si="311"/>
        <v>0</v>
      </c>
      <c r="O2869">
        <f t="shared" si="312"/>
        <v>0</v>
      </c>
      <c r="P2869" s="4">
        <f t="shared" si="313"/>
        <v>-5.38</v>
      </c>
      <c r="Q2869" t="str">
        <f t="shared" si="314"/>
        <v>Inefficient</v>
      </c>
    </row>
    <row r="2870" spans="1:17" x14ac:dyDescent="0.3">
      <c r="A2870" s="1">
        <v>45398</v>
      </c>
      <c r="B2870" t="s">
        <v>3</v>
      </c>
      <c r="C2870" t="s">
        <v>4</v>
      </c>
      <c r="D2870" t="s">
        <v>10</v>
      </c>
      <c r="E2870" t="s">
        <v>6</v>
      </c>
      <c r="F2870">
        <v>3455</v>
      </c>
      <c r="G2870">
        <v>69</v>
      </c>
      <c r="H2870">
        <v>5</v>
      </c>
      <c r="I2870" s="4">
        <v>177.63</v>
      </c>
      <c r="J2870" s="4">
        <v>460.08</v>
      </c>
      <c r="K2870" s="2">
        <f t="shared" si="308"/>
        <v>1.9971056439942111E-2</v>
      </c>
      <c r="L2870">
        <f t="shared" si="309"/>
        <v>7.2463768115942032E-2</v>
      </c>
      <c r="M2870" s="4">
        <f t="shared" si="310"/>
        <v>2.5743478260869566</v>
      </c>
      <c r="N2870" s="4">
        <f t="shared" si="311"/>
        <v>35.525999999999996</v>
      </c>
      <c r="O2870">
        <f t="shared" si="312"/>
        <v>2.5901030231379836</v>
      </c>
      <c r="P2870" s="4">
        <f t="shared" si="313"/>
        <v>282.45</v>
      </c>
      <c r="Q2870" t="str">
        <f t="shared" si="314"/>
        <v>Inefficient</v>
      </c>
    </row>
    <row r="2871" spans="1:17" x14ac:dyDescent="0.3">
      <c r="A2871" s="1">
        <v>45398</v>
      </c>
      <c r="B2871" t="s">
        <v>3</v>
      </c>
      <c r="C2871" t="s">
        <v>4</v>
      </c>
      <c r="D2871" t="s">
        <v>10</v>
      </c>
      <c r="E2871" t="s">
        <v>7</v>
      </c>
      <c r="F2871">
        <v>1518</v>
      </c>
      <c r="G2871">
        <v>41</v>
      </c>
      <c r="H2871">
        <v>2</v>
      </c>
      <c r="I2871" s="4">
        <v>46.34</v>
      </c>
      <c r="J2871" s="4">
        <v>118.98</v>
      </c>
      <c r="K2871" s="2">
        <f t="shared" si="308"/>
        <v>2.7009222661396576E-2</v>
      </c>
      <c r="L2871">
        <f t="shared" si="309"/>
        <v>4.878048780487805E-2</v>
      </c>
      <c r="M2871" s="4">
        <f t="shared" si="310"/>
        <v>1.1302439024390245</v>
      </c>
      <c r="N2871" s="4">
        <f t="shared" si="311"/>
        <v>23.17</v>
      </c>
      <c r="O2871">
        <f t="shared" si="312"/>
        <v>2.5675442382391021</v>
      </c>
      <c r="P2871" s="4">
        <f t="shared" si="313"/>
        <v>72.64</v>
      </c>
      <c r="Q2871" t="str">
        <f t="shared" si="314"/>
        <v>Inefficient</v>
      </c>
    </row>
    <row r="2872" spans="1:17" x14ac:dyDescent="0.3">
      <c r="A2872" s="1">
        <v>45398</v>
      </c>
      <c r="B2872" t="s">
        <v>3</v>
      </c>
      <c r="C2872" t="s">
        <v>4</v>
      </c>
      <c r="D2872" t="s">
        <v>10</v>
      </c>
      <c r="E2872" t="s">
        <v>8</v>
      </c>
      <c r="F2872">
        <v>183</v>
      </c>
      <c r="G2872">
        <v>2</v>
      </c>
      <c r="H2872">
        <v>0</v>
      </c>
      <c r="I2872" s="4">
        <v>5.92</v>
      </c>
      <c r="J2872" s="4">
        <v>0</v>
      </c>
      <c r="K2872" s="2">
        <f t="shared" si="308"/>
        <v>1.092896174863388E-2</v>
      </c>
      <c r="L2872">
        <f t="shared" si="309"/>
        <v>0</v>
      </c>
      <c r="M2872" s="4">
        <f t="shared" si="310"/>
        <v>2.96</v>
      </c>
      <c r="N2872" s="4">
        <f t="shared" si="311"/>
        <v>0</v>
      </c>
      <c r="O2872">
        <f t="shared" si="312"/>
        <v>0</v>
      </c>
      <c r="P2872" s="4">
        <f t="shared" si="313"/>
        <v>-5.92</v>
      </c>
      <c r="Q2872" t="str">
        <f t="shared" si="314"/>
        <v>Inefficient</v>
      </c>
    </row>
    <row r="2873" spans="1:17" x14ac:dyDescent="0.3">
      <c r="A2873" s="1">
        <v>45398</v>
      </c>
      <c r="B2873" t="s">
        <v>3</v>
      </c>
      <c r="C2873" t="s">
        <v>11</v>
      </c>
      <c r="D2873" t="s">
        <v>5</v>
      </c>
      <c r="E2873" t="s">
        <v>6</v>
      </c>
      <c r="F2873">
        <v>6854</v>
      </c>
      <c r="G2873">
        <v>309</v>
      </c>
      <c r="H2873">
        <v>26</v>
      </c>
      <c r="I2873" s="4">
        <v>289.5</v>
      </c>
      <c r="J2873" s="4">
        <v>2576.4899999999998</v>
      </c>
      <c r="K2873" s="2">
        <f t="shared" si="308"/>
        <v>4.5083163116428362E-2</v>
      </c>
      <c r="L2873">
        <f t="shared" si="309"/>
        <v>8.4142394822006472E-2</v>
      </c>
      <c r="M2873" s="4">
        <f t="shared" si="310"/>
        <v>0.93689320388349517</v>
      </c>
      <c r="N2873" s="4">
        <f t="shared" si="311"/>
        <v>11.134615384615385</v>
      </c>
      <c r="O2873">
        <f t="shared" si="312"/>
        <v>8.8997927461139881</v>
      </c>
      <c r="P2873" s="4">
        <f t="shared" si="313"/>
        <v>2286.9899999999998</v>
      </c>
      <c r="Q2873" t="str">
        <f t="shared" si="314"/>
        <v>Efficient</v>
      </c>
    </row>
    <row r="2874" spans="1:17" x14ac:dyDescent="0.3">
      <c r="A2874" s="1">
        <v>45398</v>
      </c>
      <c r="B2874" t="s">
        <v>3</v>
      </c>
      <c r="C2874" t="s">
        <v>11</v>
      </c>
      <c r="D2874" t="s">
        <v>5</v>
      </c>
      <c r="E2874" t="s">
        <v>7</v>
      </c>
      <c r="F2874">
        <v>318</v>
      </c>
      <c r="G2874">
        <v>14</v>
      </c>
      <c r="H2874">
        <v>0</v>
      </c>
      <c r="I2874" s="4">
        <v>12.85</v>
      </c>
      <c r="J2874" s="4">
        <v>0</v>
      </c>
      <c r="K2874" s="2">
        <f t="shared" si="308"/>
        <v>4.40251572327044E-2</v>
      </c>
      <c r="L2874">
        <f t="shared" si="309"/>
        <v>0</v>
      </c>
      <c r="M2874" s="4">
        <f t="shared" si="310"/>
        <v>0.91785714285714282</v>
      </c>
      <c r="N2874" s="4">
        <f t="shared" si="311"/>
        <v>0</v>
      </c>
      <c r="O2874">
        <f t="shared" si="312"/>
        <v>0</v>
      </c>
      <c r="P2874" s="4">
        <f t="shared" si="313"/>
        <v>-12.85</v>
      </c>
      <c r="Q2874" t="str">
        <f t="shared" si="314"/>
        <v>Inefficient</v>
      </c>
    </row>
    <row r="2875" spans="1:17" x14ac:dyDescent="0.3">
      <c r="A2875" s="1">
        <v>45398</v>
      </c>
      <c r="B2875" t="s">
        <v>3</v>
      </c>
      <c r="C2875" t="s">
        <v>11</v>
      </c>
      <c r="D2875" t="s">
        <v>5</v>
      </c>
      <c r="E2875" t="s">
        <v>8</v>
      </c>
      <c r="F2875">
        <v>141</v>
      </c>
      <c r="G2875">
        <v>5</v>
      </c>
      <c r="H2875">
        <v>0</v>
      </c>
      <c r="I2875" s="4">
        <v>4.97</v>
      </c>
      <c r="J2875" s="4">
        <v>0</v>
      </c>
      <c r="K2875" s="2">
        <f t="shared" si="308"/>
        <v>3.5460992907801421E-2</v>
      </c>
      <c r="L2875">
        <f t="shared" si="309"/>
        <v>0</v>
      </c>
      <c r="M2875" s="4">
        <f t="shared" si="310"/>
        <v>0.99399999999999999</v>
      </c>
      <c r="N2875" s="4">
        <f t="shared" si="311"/>
        <v>0</v>
      </c>
      <c r="O2875">
        <f t="shared" si="312"/>
        <v>0</v>
      </c>
      <c r="P2875" s="4">
        <f t="shared" si="313"/>
        <v>-4.97</v>
      </c>
      <c r="Q2875" t="str">
        <f t="shared" si="314"/>
        <v>Inefficient</v>
      </c>
    </row>
    <row r="2876" spans="1:17" x14ac:dyDescent="0.3">
      <c r="A2876" s="1">
        <v>45398</v>
      </c>
      <c r="B2876" t="s">
        <v>3</v>
      </c>
      <c r="C2876" t="s">
        <v>11</v>
      </c>
      <c r="D2876" t="s">
        <v>9</v>
      </c>
      <c r="E2876" t="s">
        <v>6</v>
      </c>
      <c r="F2876">
        <v>5492</v>
      </c>
      <c r="G2876">
        <v>39</v>
      </c>
      <c r="H2876">
        <v>1</v>
      </c>
      <c r="I2876" s="4">
        <v>177.03</v>
      </c>
      <c r="J2876" s="4">
        <v>71.650000000000006</v>
      </c>
      <c r="K2876" s="2">
        <f t="shared" si="308"/>
        <v>7.1012381646030588E-3</v>
      </c>
      <c r="L2876">
        <f t="shared" si="309"/>
        <v>2.564102564102564E-2</v>
      </c>
      <c r="M2876" s="4">
        <f t="shared" si="310"/>
        <v>4.5392307692307696</v>
      </c>
      <c r="N2876" s="4">
        <f t="shared" si="311"/>
        <v>177.03</v>
      </c>
      <c r="O2876">
        <f t="shared" si="312"/>
        <v>0.404733660961419</v>
      </c>
      <c r="P2876" s="4">
        <f t="shared" si="313"/>
        <v>-105.38</v>
      </c>
      <c r="Q2876" t="str">
        <f t="shared" si="314"/>
        <v>Inefficient</v>
      </c>
    </row>
    <row r="2877" spans="1:17" x14ac:dyDescent="0.3">
      <c r="A2877" s="1">
        <v>45398</v>
      </c>
      <c r="B2877" t="s">
        <v>3</v>
      </c>
      <c r="C2877" t="s">
        <v>11</v>
      </c>
      <c r="D2877" t="s">
        <v>9</v>
      </c>
      <c r="E2877" t="s">
        <v>7</v>
      </c>
      <c r="F2877">
        <v>933</v>
      </c>
      <c r="G2877">
        <v>7</v>
      </c>
      <c r="H2877">
        <v>0</v>
      </c>
      <c r="I2877" s="4">
        <v>62.7</v>
      </c>
      <c r="J2877" s="4">
        <v>0</v>
      </c>
      <c r="K2877" s="2">
        <f t="shared" si="308"/>
        <v>7.502679528403001E-3</v>
      </c>
      <c r="L2877">
        <f t="shared" si="309"/>
        <v>0</v>
      </c>
      <c r="M2877" s="4">
        <f t="shared" si="310"/>
        <v>8.9571428571428573</v>
      </c>
      <c r="N2877" s="4">
        <f t="shared" si="311"/>
        <v>0</v>
      </c>
      <c r="O2877">
        <f t="shared" si="312"/>
        <v>0</v>
      </c>
      <c r="P2877" s="4">
        <f t="shared" si="313"/>
        <v>-62.7</v>
      </c>
      <c r="Q2877" t="str">
        <f t="shared" si="314"/>
        <v>Inefficient</v>
      </c>
    </row>
    <row r="2878" spans="1:17" x14ac:dyDescent="0.3">
      <c r="A2878" s="1">
        <v>45398</v>
      </c>
      <c r="B2878" t="s">
        <v>3</v>
      </c>
      <c r="C2878" t="s">
        <v>11</v>
      </c>
      <c r="D2878" t="s">
        <v>9</v>
      </c>
      <c r="E2878" t="s">
        <v>8</v>
      </c>
      <c r="F2878">
        <v>278</v>
      </c>
      <c r="G2878">
        <v>3</v>
      </c>
      <c r="H2878">
        <v>0</v>
      </c>
      <c r="I2878" s="4">
        <v>10.62</v>
      </c>
      <c r="J2878" s="4">
        <v>0</v>
      </c>
      <c r="K2878" s="2">
        <f t="shared" si="308"/>
        <v>1.0791366906474821E-2</v>
      </c>
      <c r="L2878">
        <f t="shared" si="309"/>
        <v>0</v>
      </c>
      <c r="M2878" s="4">
        <f t="shared" si="310"/>
        <v>3.5399999999999996</v>
      </c>
      <c r="N2878" s="4">
        <f t="shared" si="311"/>
        <v>0</v>
      </c>
      <c r="O2878">
        <f t="shared" si="312"/>
        <v>0</v>
      </c>
      <c r="P2878" s="4">
        <f t="shared" si="313"/>
        <v>-10.62</v>
      </c>
      <c r="Q2878" t="str">
        <f t="shared" si="314"/>
        <v>Inefficient</v>
      </c>
    </row>
    <row r="2879" spans="1:17" x14ac:dyDescent="0.3">
      <c r="A2879" s="1">
        <v>45398</v>
      </c>
      <c r="B2879" t="s">
        <v>3</v>
      </c>
      <c r="C2879" t="s">
        <v>11</v>
      </c>
      <c r="D2879" t="s">
        <v>10</v>
      </c>
      <c r="E2879" t="s">
        <v>6</v>
      </c>
      <c r="F2879">
        <v>5190</v>
      </c>
      <c r="G2879">
        <v>121</v>
      </c>
      <c r="H2879">
        <v>4</v>
      </c>
      <c r="I2879" s="4">
        <v>158.4</v>
      </c>
      <c r="J2879" s="4">
        <v>316.14999999999998</v>
      </c>
      <c r="K2879" s="2">
        <f t="shared" si="308"/>
        <v>2.3314065510597302E-2</v>
      </c>
      <c r="L2879">
        <f t="shared" si="309"/>
        <v>3.3057851239669422E-2</v>
      </c>
      <c r="M2879" s="4">
        <f t="shared" si="310"/>
        <v>1.3090909090909091</v>
      </c>
      <c r="N2879" s="4">
        <f t="shared" si="311"/>
        <v>39.6</v>
      </c>
      <c r="O2879">
        <f t="shared" si="312"/>
        <v>1.9958964646464645</v>
      </c>
      <c r="P2879" s="4">
        <f t="shared" si="313"/>
        <v>157.74999999999997</v>
      </c>
      <c r="Q2879" t="str">
        <f t="shared" si="314"/>
        <v>Inefficient</v>
      </c>
    </row>
    <row r="2880" spans="1:17" x14ac:dyDescent="0.3">
      <c r="A2880" s="1">
        <v>45398</v>
      </c>
      <c r="B2880" t="s">
        <v>3</v>
      </c>
      <c r="C2880" t="s">
        <v>11</v>
      </c>
      <c r="D2880" t="s">
        <v>10</v>
      </c>
      <c r="E2880" t="s">
        <v>7</v>
      </c>
      <c r="F2880">
        <v>679</v>
      </c>
      <c r="G2880">
        <v>13</v>
      </c>
      <c r="H2880">
        <v>0</v>
      </c>
      <c r="I2880" s="4">
        <v>46.12</v>
      </c>
      <c r="J2880" s="4">
        <v>0</v>
      </c>
      <c r="K2880" s="2">
        <f t="shared" si="308"/>
        <v>1.9145802650957292E-2</v>
      </c>
      <c r="L2880">
        <f t="shared" si="309"/>
        <v>0</v>
      </c>
      <c r="M2880" s="4">
        <f t="shared" si="310"/>
        <v>3.5476923076923077</v>
      </c>
      <c r="N2880" s="4">
        <f t="shared" si="311"/>
        <v>0</v>
      </c>
      <c r="O2880">
        <f t="shared" si="312"/>
        <v>0</v>
      </c>
      <c r="P2880" s="4">
        <f t="shared" si="313"/>
        <v>-46.12</v>
      </c>
      <c r="Q2880" t="str">
        <f t="shared" si="314"/>
        <v>Inefficient</v>
      </c>
    </row>
    <row r="2881" spans="1:17" x14ac:dyDescent="0.3">
      <c r="A2881" s="1">
        <v>45398</v>
      </c>
      <c r="B2881" t="s">
        <v>3</v>
      </c>
      <c r="C2881" t="s">
        <v>11</v>
      </c>
      <c r="D2881" t="s">
        <v>10</v>
      </c>
      <c r="E2881" t="s">
        <v>8</v>
      </c>
      <c r="F2881">
        <v>90</v>
      </c>
      <c r="G2881">
        <v>1</v>
      </c>
      <c r="H2881">
        <v>0</v>
      </c>
      <c r="I2881" s="4">
        <v>2.46</v>
      </c>
      <c r="J2881" s="4">
        <v>0</v>
      </c>
      <c r="K2881" s="2">
        <f t="shared" si="308"/>
        <v>1.1111111111111112E-2</v>
      </c>
      <c r="L2881">
        <f t="shared" si="309"/>
        <v>0</v>
      </c>
      <c r="M2881" s="4">
        <f t="shared" si="310"/>
        <v>2.46</v>
      </c>
      <c r="N2881" s="4">
        <f t="shared" si="311"/>
        <v>0</v>
      </c>
      <c r="O2881">
        <f t="shared" si="312"/>
        <v>0</v>
      </c>
      <c r="P2881" s="4">
        <f t="shared" si="313"/>
        <v>-2.46</v>
      </c>
      <c r="Q2881" t="str">
        <f t="shared" si="314"/>
        <v>Inefficient</v>
      </c>
    </row>
    <row r="2882" spans="1:17" x14ac:dyDescent="0.3">
      <c r="A2882" s="1">
        <v>45398</v>
      </c>
      <c r="B2882" t="s">
        <v>3</v>
      </c>
      <c r="C2882" t="s">
        <v>12</v>
      </c>
      <c r="D2882" t="s">
        <v>5</v>
      </c>
      <c r="E2882" t="s">
        <v>6</v>
      </c>
      <c r="F2882">
        <v>975</v>
      </c>
      <c r="G2882">
        <v>23</v>
      </c>
      <c r="H2882">
        <v>1</v>
      </c>
      <c r="I2882" s="4">
        <v>40.65</v>
      </c>
      <c r="J2882" s="4">
        <v>59.73</v>
      </c>
      <c r="K2882" s="2">
        <f t="shared" si="308"/>
        <v>2.3589743589743591E-2</v>
      </c>
      <c r="L2882">
        <f t="shared" si="309"/>
        <v>4.3478260869565216E-2</v>
      </c>
      <c r="M2882" s="4">
        <f t="shared" si="310"/>
        <v>1.767391304347826</v>
      </c>
      <c r="N2882" s="4">
        <f t="shared" si="311"/>
        <v>40.65</v>
      </c>
      <c r="O2882">
        <f t="shared" si="312"/>
        <v>1.4693726937269374</v>
      </c>
      <c r="P2882" s="4">
        <f t="shared" si="313"/>
        <v>19.079999999999998</v>
      </c>
      <c r="Q2882" t="str">
        <f t="shared" si="314"/>
        <v>Inefficient</v>
      </c>
    </row>
    <row r="2883" spans="1:17" x14ac:dyDescent="0.3">
      <c r="A2883" s="1">
        <v>45398</v>
      </c>
      <c r="B2883" t="s">
        <v>3</v>
      </c>
      <c r="C2883" t="s">
        <v>12</v>
      </c>
      <c r="D2883" t="s">
        <v>5</v>
      </c>
      <c r="E2883" t="s">
        <v>7</v>
      </c>
      <c r="F2883">
        <v>2112</v>
      </c>
      <c r="G2883">
        <v>87</v>
      </c>
      <c r="H2883">
        <v>9</v>
      </c>
      <c r="I2883" s="4">
        <v>140.4</v>
      </c>
      <c r="J2883" s="4">
        <v>459.65</v>
      </c>
      <c r="K2883" s="2">
        <f t="shared" ref="K2883:K2946" si="315">G2883/F2883</f>
        <v>4.1193181818181816E-2</v>
      </c>
      <c r="L2883">
        <f t="shared" ref="L2883:L2946" si="316">IF(G2883=0,0,H2883/G2883)</f>
        <v>0.10344827586206896</v>
      </c>
      <c r="M2883" s="4">
        <f t="shared" ref="M2883:M2946" si="317">IF(G2883=0,0,I2883/G2883)</f>
        <v>1.613793103448276</v>
      </c>
      <c r="N2883" s="4">
        <f t="shared" ref="N2883:N2946" si="318">IF(H2883=0,0,I2883/H2883)</f>
        <v>15.600000000000001</v>
      </c>
      <c r="O2883">
        <f t="shared" ref="O2883:O2946" si="319">IF(I2883=0,0,J2883/I2883)</f>
        <v>3.2738603988603985</v>
      </c>
      <c r="P2883" s="4">
        <f t="shared" ref="P2883:P2946" si="320">J2883-I2883</f>
        <v>319.25</v>
      </c>
      <c r="Q2883" t="str">
        <f t="shared" ref="Q2883:Q2946" si="321">IF(AND(N2883&lt;26.94,O2883&gt;3.57),"Efficient", "Inefficient")</f>
        <v>Inefficient</v>
      </c>
    </row>
    <row r="2884" spans="1:17" x14ac:dyDescent="0.3">
      <c r="A2884" s="1">
        <v>45398</v>
      </c>
      <c r="B2884" t="s">
        <v>3</v>
      </c>
      <c r="C2884" t="s">
        <v>12</v>
      </c>
      <c r="D2884" t="s">
        <v>5</v>
      </c>
      <c r="E2884" t="s">
        <v>8</v>
      </c>
      <c r="F2884">
        <v>1910</v>
      </c>
      <c r="G2884">
        <v>69</v>
      </c>
      <c r="H2884">
        <v>10</v>
      </c>
      <c r="I2884" s="4">
        <v>81.16</v>
      </c>
      <c r="J2884" s="4">
        <v>820.94</v>
      </c>
      <c r="K2884" s="2">
        <f t="shared" si="315"/>
        <v>3.6125654450261779E-2</v>
      </c>
      <c r="L2884">
        <f t="shared" si="316"/>
        <v>0.14492753623188406</v>
      </c>
      <c r="M2884" s="4">
        <f t="shared" si="317"/>
        <v>1.1762318840579709</v>
      </c>
      <c r="N2884" s="4">
        <f t="shared" si="318"/>
        <v>8.1159999999999997</v>
      </c>
      <c r="O2884">
        <f t="shared" si="319"/>
        <v>10.115081320847709</v>
      </c>
      <c r="P2884" s="4">
        <f t="shared" si="320"/>
        <v>739.78000000000009</v>
      </c>
      <c r="Q2884" t="str">
        <f t="shared" si="321"/>
        <v>Efficient</v>
      </c>
    </row>
    <row r="2885" spans="1:17" x14ac:dyDescent="0.3">
      <c r="A2885" s="1">
        <v>45398</v>
      </c>
      <c r="B2885" t="s">
        <v>3</v>
      </c>
      <c r="C2885" t="s">
        <v>12</v>
      </c>
      <c r="D2885" t="s">
        <v>9</v>
      </c>
      <c r="E2885" t="s">
        <v>6</v>
      </c>
      <c r="F2885">
        <v>1283</v>
      </c>
      <c r="G2885">
        <v>9</v>
      </c>
      <c r="H2885">
        <v>0</v>
      </c>
      <c r="I2885" s="4">
        <v>70.86</v>
      </c>
      <c r="J2885" s="4">
        <v>0</v>
      </c>
      <c r="K2885" s="2">
        <f t="shared" si="315"/>
        <v>7.014809041309431E-3</v>
      </c>
      <c r="L2885">
        <f t="shared" si="316"/>
        <v>0</v>
      </c>
      <c r="M2885" s="4">
        <f t="shared" si="317"/>
        <v>7.8733333333333331</v>
      </c>
      <c r="N2885" s="4">
        <f t="shared" si="318"/>
        <v>0</v>
      </c>
      <c r="O2885">
        <f t="shared" si="319"/>
        <v>0</v>
      </c>
      <c r="P2885" s="4">
        <f t="shared" si="320"/>
        <v>-70.86</v>
      </c>
      <c r="Q2885" t="str">
        <f t="shared" si="321"/>
        <v>Inefficient</v>
      </c>
    </row>
    <row r="2886" spans="1:17" x14ac:dyDescent="0.3">
      <c r="A2886" s="1">
        <v>45398</v>
      </c>
      <c r="B2886" t="s">
        <v>3</v>
      </c>
      <c r="C2886" t="s">
        <v>12</v>
      </c>
      <c r="D2886" t="s">
        <v>9</v>
      </c>
      <c r="E2886" t="s">
        <v>7</v>
      </c>
      <c r="F2886">
        <v>5364</v>
      </c>
      <c r="G2886">
        <v>75</v>
      </c>
      <c r="H2886">
        <v>1</v>
      </c>
      <c r="I2886" s="4">
        <v>342.54</v>
      </c>
      <c r="J2886" s="4">
        <v>58.72</v>
      </c>
      <c r="K2886" s="2">
        <f t="shared" si="315"/>
        <v>1.3982102908277404E-2</v>
      </c>
      <c r="L2886">
        <f t="shared" si="316"/>
        <v>1.3333333333333334E-2</v>
      </c>
      <c r="M2886" s="4">
        <f t="shared" si="317"/>
        <v>4.5672000000000006</v>
      </c>
      <c r="N2886" s="4">
        <f t="shared" si="318"/>
        <v>342.54</v>
      </c>
      <c r="O2886">
        <f t="shared" si="319"/>
        <v>0.17142523500905002</v>
      </c>
      <c r="P2886" s="4">
        <f t="shared" si="320"/>
        <v>-283.82000000000005</v>
      </c>
      <c r="Q2886" t="str">
        <f t="shared" si="321"/>
        <v>Inefficient</v>
      </c>
    </row>
    <row r="2887" spans="1:17" x14ac:dyDescent="0.3">
      <c r="A2887" s="1">
        <v>45398</v>
      </c>
      <c r="B2887" t="s">
        <v>3</v>
      </c>
      <c r="C2887" t="s">
        <v>12</v>
      </c>
      <c r="D2887" t="s">
        <v>9</v>
      </c>
      <c r="E2887" t="s">
        <v>8</v>
      </c>
      <c r="F2887">
        <v>1506</v>
      </c>
      <c r="G2887">
        <v>8</v>
      </c>
      <c r="H2887">
        <v>0</v>
      </c>
      <c r="I2887" s="4">
        <v>50.44</v>
      </c>
      <c r="J2887" s="4">
        <v>0</v>
      </c>
      <c r="K2887" s="2">
        <f t="shared" si="315"/>
        <v>5.3120849933598934E-3</v>
      </c>
      <c r="L2887">
        <f t="shared" si="316"/>
        <v>0</v>
      </c>
      <c r="M2887" s="4">
        <f t="shared" si="317"/>
        <v>6.3049999999999997</v>
      </c>
      <c r="N2887" s="4">
        <f t="shared" si="318"/>
        <v>0</v>
      </c>
      <c r="O2887">
        <f t="shared" si="319"/>
        <v>0</v>
      </c>
      <c r="P2887" s="4">
        <f t="shared" si="320"/>
        <v>-50.44</v>
      </c>
      <c r="Q2887" t="str">
        <f t="shared" si="321"/>
        <v>Inefficient</v>
      </c>
    </row>
    <row r="2888" spans="1:17" x14ac:dyDescent="0.3">
      <c r="A2888" s="1">
        <v>45398</v>
      </c>
      <c r="B2888" t="s">
        <v>3</v>
      </c>
      <c r="C2888" t="s">
        <v>12</v>
      </c>
      <c r="D2888" t="s">
        <v>10</v>
      </c>
      <c r="E2888" t="s">
        <v>6</v>
      </c>
      <c r="F2888">
        <v>1018</v>
      </c>
      <c r="G2888">
        <v>24</v>
      </c>
      <c r="H2888">
        <v>0</v>
      </c>
      <c r="I2888" s="4">
        <v>49.4</v>
      </c>
      <c r="J2888" s="4">
        <v>0</v>
      </c>
      <c r="K2888" s="2">
        <f t="shared" si="315"/>
        <v>2.3575638506876228E-2</v>
      </c>
      <c r="L2888">
        <f t="shared" si="316"/>
        <v>0</v>
      </c>
      <c r="M2888" s="4">
        <f t="shared" si="317"/>
        <v>2.0583333333333331</v>
      </c>
      <c r="N2888" s="4">
        <f t="shared" si="318"/>
        <v>0</v>
      </c>
      <c r="O2888">
        <f t="shared" si="319"/>
        <v>0</v>
      </c>
      <c r="P2888" s="4">
        <f t="shared" si="320"/>
        <v>-49.4</v>
      </c>
      <c r="Q2888" t="str">
        <f t="shared" si="321"/>
        <v>Inefficient</v>
      </c>
    </row>
    <row r="2889" spans="1:17" x14ac:dyDescent="0.3">
      <c r="A2889" s="1">
        <v>45398</v>
      </c>
      <c r="B2889" t="s">
        <v>3</v>
      </c>
      <c r="C2889" t="s">
        <v>12</v>
      </c>
      <c r="D2889" t="s">
        <v>10</v>
      </c>
      <c r="E2889" t="s">
        <v>7</v>
      </c>
      <c r="F2889">
        <v>4768</v>
      </c>
      <c r="G2889">
        <v>98</v>
      </c>
      <c r="H2889">
        <v>2</v>
      </c>
      <c r="I2889" s="4">
        <v>227.98</v>
      </c>
      <c r="J2889" s="4">
        <v>100.13</v>
      </c>
      <c r="K2889" s="2">
        <f t="shared" si="315"/>
        <v>2.0553691275167787E-2</v>
      </c>
      <c r="L2889">
        <f t="shared" si="316"/>
        <v>2.0408163265306121E-2</v>
      </c>
      <c r="M2889" s="4">
        <f t="shared" si="317"/>
        <v>2.3263265306122447</v>
      </c>
      <c r="N2889" s="4">
        <f t="shared" si="318"/>
        <v>113.99</v>
      </c>
      <c r="O2889">
        <f t="shared" si="319"/>
        <v>0.43920519343802089</v>
      </c>
      <c r="P2889" s="4">
        <f t="shared" si="320"/>
        <v>-127.85</v>
      </c>
      <c r="Q2889" t="str">
        <f t="shared" si="321"/>
        <v>Inefficient</v>
      </c>
    </row>
    <row r="2890" spans="1:17" x14ac:dyDescent="0.3">
      <c r="A2890" s="1">
        <v>45398</v>
      </c>
      <c r="B2890" t="s">
        <v>3</v>
      </c>
      <c r="C2890" t="s">
        <v>12</v>
      </c>
      <c r="D2890" t="s">
        <v>10</v>
      </c>
      <c r="E2890" t="s">
        <v>8</v>
      </c>
      <c r="F2890">
        <v>2948</v>
      </c>
      <c r="G2890">
        <v>67</v>
      </c>
      <c r="H2890">
        <v>5</v>
      </c>
      <c r="I2890" s="4">
        <v>118.16</v>
      </c>
      <c r="J2890" s="4">
        <v>459.53</v>
      </c>
      <c r="K2890" s="2">
        <f t="shared" si="315"/>
        <v>2.2727272727272728E-2</v>
      </c>
      <c r="L2890">
        <f t="shared" si="316"/>
        <v>7.4626865671641784E-2</v>
      </c>
      <c r="M2890" s="4">
        <f t="shared" si="317"/>
        <v>1.7635820895522387</v>
      </c>
      <c r="N2890" s="4">
        <f t="shared" si="318"/>
        <v>23.631999999999998</v>
      </c>
      <c r="O2890">
        <f t="shared" si="319"/>
        <v>3.8890487474610698</v>
      </c>
      <c r="P2890" s="4">
        <f t="shared" si="320"/>
        <v>341.37</v>
      </c>
      <c r="Q2890" t="str">
        <f t="shared" si="321"/>
        <v>Efficient</v>
      </c>
    </row>
    <row r="2891" spans="1:17" x14ac:dyDescent="0.3">
      <c r="A2891" s="1">
        <v>45399</v>
      </c>
      <c r="B2891" t="s">
        <v>3</v>
      </c>
      <c r="C2891" t="s">
        <v>4</v>
      </c>
      <c r="D2891" t="s">
        <v>5</v>
      </c>
      <c r="E2891" t="s">
        <v>6</v>
      </c>
      <c r="F2891">
        <v>4080</v>
      </c>
      <c r="G2891">
        <v>92</v>
      </c>
      <c r="H2891">
        <v>9</v>
      </c>
      <c r="I2891" s="4">
        <v>132.65</v>
      </c>
      <c r="J2891" s="4">
        <v>691.39</v>
      </c>
      <c r="K2891" s="2">
        <f t="shared" si="315"/>
        <v>2.2549019607843137E-2</v>
      </c>
      <c r="L2891">
        <f t="shared" si="316"/>
        <v>9.7826086956521743E-2</v>
      </c>
      <c r="M2891" s="4">
        <f t="shared" si="317"/>
        <v>1.4418478260869565</v>
      </c>
      <c r="N2891" s="4">
        <f t="shared" si="318"/>
        <v>14.738888888888889</v>
      </c>
      <c r="O2891">
        <f t="shared" si="319"/>
        <v>5.2121372031662263</v>
      </c>
      <c r="P2891" s="4">
        <f t="shared" si="320"/>
        <v>558.74</v>
      </c>
      <c r="Q2891" t="str">
        <f t="shared" si="321"/>
        <v>Efficient</v>
      </c>
    </row>
    <row r="2892" spans="1:17" x14ac:dyDescent="0.3">
      <c r="A2892" s="1">
        <v>45399</v>
      </c>
      <c r="B2892" t="s">
        <v>3</v>
      </c>
      <c r="C2892" t="s">
        <v>4</v>
      </c>
      <c r="D2892" t="s">
        <v>5</v>
      </c>
      <c r="E2892" t="s">
        <v>7</v>
      </c>
      <c r="F2892">
        <v>2886</v>
      </c>
      <c r="G2892">
        <v>78</v>
      </c>
      <c r="H2892">
        <v>5</v>
      </c>
      <c r="I2892" s="4">
        <v>158.35</v>
      </c>
      <c r="J2892" s="4">
        <v>294.3</v>
      </c>
      <c r="K2892" s="2">
        <f t="shared" si="315"/>
        <v>2.7027027027027029E-2</v>
      </c>
      <c r="L2892">
        <f t="shared" si="316"/>
        <v>6.4102564102564097E-2</v>
      </c>
      <c r="M2892" s="4">
        <f t="shared" si="317"/>
        <v>2.030128205128205</v>
      </c>
      <c r="N2892" s="4">
        <f t="shared" si="318"/>
        <v>31.669999999999998</v>
      </c>
      <c r="O2892">
        <f t="shared" si="319"/>
        <v>1.8585412061888225</v>
      </c>
      <c r="P2892" s="4">
        <f t="shared" si="320"/>
        <v>135.95000000000002</v>
      </c>
      <c r="Q2892" t="str">
        <f t="shared" si="321"/>
        <v>Inefficient</v>
      </c>
    </row>
    <row r="2893" spans="1:17" x14ac:dyDescent="0.3">
      <c r="A2893" s="1">
        <v>45399</v>
      </c>
      <c r="B2893" t="s">
        <v>3</v>
      </c>
      <c r="C2893" t="s">
        <v>4</v>
      </c>
      <c r="D2893" t="s">
        <v>5</v>
      </c>
      <c r="E2893" t="s">
        <v>8</v>
      </c>
      <c r="F2893">
        <v>160</v>
      </c>
      <c r="G2893">
        <v>7</v>
      </c>
      <c r="H2893">
        <v>0</v>
      </c>
      <c r="I2893" s="4">
        <v>5.88</v>
      </c>
      <c r="J2893" s="4">
        <v>0</v>
      </c>
      <c r="K2893" s="2">
        <f t="shared" si="315"/>
        <v>4.3749999999999997E-2</v>
      </c>
      <c r="L2893">
        <f t="shared" si="316"/>
        <v>0</v>
      </c>
      <c r="M2893" s="4">
        <f t="shared" si="317"/>
        <v>0.84</v>
      </c>
      <c r="N2893" s="4">
        <f t="shared" si="318"/>
        <v>0</v>
      </c>
      <c r="O2893">
        <f t="shared" si="319"/>
        <v>0</v>
      </c>
      <c r="P2893" s="4">
        <f t="shared" si="320"/>
        <v>-5.88</v>
      </c>
      <c r="Q2893" t="str">
        <f t="shared" si="321"/>
        <v>Inefficient</v>
      </c>
    </row>
    <row r="2894" spans="1:17" x14ac:dyDescent="0.3">
      <c r="A2894" s="1">
        <v>45399</v>
      </c>
      <c r="B2894" t="s">
        <v>3</v>
      </c>
      <c r="C2894" t="s">
        <v>4</v>
      </c>
      <c r="D2894" t="s">
        <v>9</v>
      </c>
      <c r="E2894" t="s">
        <v>6</v>
      </c>
      <c r="F2894">
        <v>1811</v>
      </c>
      <c r="G2894">
        <v>12</v>
      </c>
      <c r="H2894">
        <v>0</v>
      </c>
      <c r="I2894" s="4">
        <v>49.44</v>
      </c>
      <c r="J2894" s="4">
        <v>0</v>
      </c>
      <c r="K2894" s="2">
        <f t="shared" si="315"/>
        <v>6.6261733848702372E-3</v>
      </c>
      <c r="L2894">
        <f t="shared" si="316"/>
        <v>0</v>
      </c>
      <c r="M2894" s="4">
        <f t="shared" si="317"/>
        <v>4.12</v>
      </c>
      <c r="N2894" s="4">
        <f t="shared" si="318"/>
        <v>0</v>
      </c>
      <c r="O2894">
        <f t="shared" si="319"/>
        <v>0</v>
      </c>
      <c r="P2894" s="4">
        <f t="shared" si="320"/>
        <v>-49.44</v>
      </c>
      <c r="Q2894" t="str">
        <f t="shared" si="321"/>
        <v>Inefficient</v>
      </c>
    </row>
    <row r="2895" spans="1:17" x14ac:dyDescent="0.3">
      <c r="A2895" s="1">
        <v>45399</v>
      </c>
      <c r="B2895" t="s">
        <v>3</v>
      </c>
      <c r="C2895" t="s">
        <v>4</v>
      </c>
      <c r="D2895" t="s">
        <v>9</v>
      </c>
      <c r="E2895" t="s">
        <v>7</v>
      </c>
      <c r="F2895">
        <v>1580</v>
      </c>
      <c r="G2895">
        <v>19</v>
      </c>
      <c r="H2895">
        <v>0</v>
      </c>
      <c r="I2895" s="4">
        <v>76.78</v>
      </c>
      <c r="J2895" s="4">
        <v>0</v>
      </c>
      <c r="K2895" s="2">
        <f t="shared" si="315"/>
        <v>1.2025316455696202E-2</v>
      </c>
      <c r="L2895">
        <f t="shared" si="316"/>
        <v>0</v>
      </c>
      <c r="M2895" s="4">
        <f t="shared" si="317"/>
        <v>4.041052631578947</v>
      </c>
      <c r="N2895" s="4">
        <f t="shared" si="318"/>
        <v>0</v>
      </c>
      <c r="O2895">
        <f t="shared" si="319"/>
        <v>0</v>
      </c>
      <c r="P2895" s="4">
        <f t="shared" si="320"/>
        <v>-76.78</v>
      </c>
      <c r="Q2895" t="str">
        <f t="shared" si="321"/>
        <v>Inefficient</v>
      </c>
    </row>
    <row r="2896" spans="1:17" x14ac:dyDescent="0.3">
      <c r="A2896" s="1">
        <v>45399</v>
      </c>
      <c r="B2896" t="s">
        <v>3</v>
      </c>
      <c r="C2896" t="s">
        <v>4</v>
      </c>
      <c r="D2896" t="s">
        <v>9</v>
      </c>
      <c r="E2896" t="s">
        <v>8</v>
      </c>
      <c r="F2896">
        <v>454</v>
      </c>
      <c r="G2896">
        <v>6</v>
      </c>
      <c r="H2896">
        <v>0</v>
      </c>
      <c r="I2896" s="4">
        <v>17.54</v>
      </c>
      <c r="J2896" s="4">
        <v>0</v>
      </c>
      <c r="K2896" s="2">
        <f t="shared" si="315"/>
        <v>1.3215859030837005E-2</v>
      </c>
      <c r="L2896">
        <f t="shared" si="316"/>
        <v>0</v>
      </c>
      <c r="M2896" s="4">
        <f t="shared" si="317"/>
        <v>2.9233333333333333</v>
      </c>
      <c r="N2896" s="4">
        <f t="shared" si="318"/>
        <v>0</v>
      </c>
      <c r="O2896">
        <f t="shared" si="319"/>
        <v>0</v>
      </c>
      <c r="P2896" s="4">
        <f t="shared" si="320"/>
        <v>-17.54</v>
      </c>
      <c r="Q2896" t="str">
        <f t="shared" si="321"/>
        <v>Inefficient</v>
      </c>
    </row>
    <row r="2897" spans="1:17" x14ac:dyDescent="0.3">
      <c r="A2897" s="1">
        <v>45399</v>
      </c>
      <c r="B2897" t="s">
        <v>3</v>
      </c>
      <c r="C2897" t="s">
        <v>4</v>
      </c>
      <c r="D2897" t="s">
        <v>10</v>
      </c>
      <c r="E2897" t="s">
        <v>6</v>
      </c>
      <c r="F2897">
        <v>3246</v>
      </c>
      <c r="G2897">
        <v>64</v>
      </c>
      <c r="H2897">
        <v>2</v>
      </c>
      <c r="I2897" s="4">
        <v>122.21</v>
      </c>
      <c r="J2897" s="4">
        <v>196.09</v>
      </c>
      <c r="K2897" s="2">
        <f t="shared" si="315"/>
        <v>1.9716574245224893E-2</v>
      </c>
      <c r="L2897">
        <f t="shared" si="316"/>
        <v>3.125E-2</v>
      </c>
      <c r="M2897" s="4">
        <f t="shared" si="317"/>
        <v>1.9095312499999999</v>
      </c>
      <c r="N2897" s="4">
        <f t="shared" si="318"/>
        <v>61.104999999999997</v>
      </c>
      <c r="O2897">
        <f t="shared" si="319"/>
        <v>1.6045331805907865</v>
      </c>
      <c r="P2897" s="4">
        <f t="shared" si="320"/>
        <v>73.88000000000001</v>
      </c>
      <c r="Q2897" t="str">
        <f t="shared" si="321"/>
        <v>Inefficient</v>
      </c>
    </row>
    <row r="2898" spans="1:17" x14ac:dyDescent="0.3">
      <c r="A2898" s="1">
        <v>45399</v>
      </c>
      <c r="B2898" t="s">
        <v>3</v>
      </c>
      <c r="C2898" t="s">
        <v>4</v>
      </c>
      <c r="D2898" t="s">
        <v>10</v>
      </c>
      <c r="E2898" t="s">
        <v>7</v>
      </c>
      <c r="F2898">
        <v>3855</v>
      </c>
      <c r="G2898">
        <v>90</v>
      </c>
      <c r="H2898">
        <v>5</v>
      </c>
      <c r="I2898" s="4">
        <v>94.65</v>
      </c>
      <c r="J2898" s="4">
        <v>295.85000000000002</v>
      </c>
      <c r="K2898" s="2">
        <f t="shared" si="315"/>
        <v>2.3346303501945526E-2</v>
      </c>
      <c r="L2898">
        <f t="shared" si="316"/>
        <v>5.5555555555555552E-2</v>
      </c>
      <c r="M2898" s="4">
        <f t="shared" si="317"/>
        <v>1.0516666666666667</v>
      </c>
      <c r="N2898" s="4">
        <f t="shared" si="318"/>
        <v>18.93</v>
      </c>
      <c r="O2898">
        <f t="shared" si="319"/>
        <v>3.1257263602746961</v>
      </c>
      <c r="P2898" s="4">
        <f t="shared" si="320"/>
        <v>201.20000000000002</v>
      </c>
      <c r="Q2898" t="str">
        <f t="shared" si="321"/>
        <v>Inefficient</v>
      </c>
    </row>
    <row r="2899" spans="1:17" x14ac:dyDescent="0.3">
      <c r="A2899" s="1">
        <v>45399</v>
      </c>
      <c r="B2899" t="s">
        <v>3</v>
      </c>
      <c r="C2899" t="s">
        <v>4</v>
      </c>
      <c r="D2899" t="s">
        <v>10</v>
      </c>
      <c r="E2899" t="s">
        <v>8</v>
      </c>
      <c r="F2899">
        <v>288</v>
      </c>
      <c r="G2899">
        <v>7</v>
      </c>
      <c r="H2899">
        <v>0</v>
      </c>
      <c r="I2899" s="4">
        <v>10.62</v>
      </c>
      <c r="J2899" s="4">
        <v>0</v>
      </c>
      <c r="K2899" s="2">
        <f t="shared" si="315"/>
        <v>2.4305555555555556E-2</v>
      </c>
      <c r="L2899">
        <f t="shared" si="316"/>
        <v>0</v>
      </c>
      <c r="M2899" s="4">
        <f t="shared" si="317"/>
        <v>1.5171428571428571</v>
      </c>
      <c r="N2899" s="4">
        <f t="shared" si="318"/>
        <v>0</v>
      </c>
      <c r="O2899">
        <f t="shared" si="319"/>
        <v>0</v>
      </c>
      <c r="P2899" s="4">
        <f t="shared" si="320"/>
        <v>-10.62</v>
      </c>
      <c r="Q2899" t="str">
        <f t="shared" si="321"/>
        <v>Inefficient</v>
      </c>
    </row>
    <row r="2900" spans="1:17" x14ac:dyDescent="0.3">
      <c r="A2900" s="1">
        <v>45399</v>
      </c>
      <c r="B2900" t="s">
        <v>3</v>
      </c>
      <c r="C2900" t="s">
        <v>11</v>
      </c>
      <c r="D2900" t="s">
        <v>5</v>
      </c>
      <c r="E2900" t="s">
        <v>6</v>
      </c>
      <c r="F2900">
        <v>3110</v>
      </c>
      <c r="G2900">
        <v>85</v>
      </c>
      <c r="H2900">
        <v>7</v>
      </c>
      <c r="I2900" s="4">
        <v>78.7</v>
      </c>
      <c r="J2900" s="4">
        <v>633.46</v>
      </c>
      <c r="K2900" s="2">
        <f t="shared" si="315"/>
        <v>2.7331189710610933E-2</v>
      </c>
      <c r="L2900">
        <f t="shared" si="316"/>
        <v>8.2352941176470587E-2</v>
      </c>
      <c r="M2900" s="4">
        <f t="shared" si="317"/>
        <v>0.92588235294117649</v>
      </c>
      <c r="N2900" s="4">
        <f t="shared" si="318"/>
        <v>11.242857142857144</v>
      </c>
      <c r="O2900">
        <f t="shared" si="319"/>
        <v>8.0490470139771286</v>
      </c>
      <c r="P2900" s="4">
        <f t="shared" si="320"/>
        <v>554.76</v>
      </c>
      <c r="Q2900" t="str">
        <f t="shared" si="321"/>
        <v>Efficient</v>
      </c>
    </row>
    <row r="2901" spans="1:17" x14ac:dyDescent="0.3">
      <c r="A2901" s="1">
        <v>45399</v>
      </c>
      <c r="B2901" t="s">
        <v>3</v>
      </c>
      <c r="C2901" t="s">
        <v>11</v>
      </c>
      <c r="D2901" t="s">
        <v>5</v>
      </c>
      <c r="E2901" t="s">
        <v>7</v>
      </c>
      <c r="F2901">
        <v>847</v>
      </c>
      <c r="G2901">
        <v>31</v>
      </c>
      <c r="H2901">
        <v>2</v>
      </c>
      <c r="I2901" s="4">
        <v>40.15</v>
      </c>
      <c r="J2901" s="4">
        <v>119.76</v>
      </c>
      <c r="K2901" s="2">
        <f t="shared" si="315"/>
        <v>3.6599763872491142E-2</v>
      </c>
      <c r="L2901">
        <f t="shared" si="316"/>
        <v>6.4516129032258063E-2</v>
      </c>
      <c r="M2901" s="4">
        <f t="shared" si="317"/>
        <v>1.2951612903225806</v>
      </c>
      <c r="N2901" s="4">
        <f t="shared" si="318"/>
        <v>20.074999999999999</v>
      </c>
      <c r="O2901">
        <f t="shared" si="319"/>
        <v>2.9828144458281445</v>
      </c>
      <c r="P2901" s="4">
        <f t="shared" si="320"/>
        <v>79.610000000000014</v>
      </c>
      <c r="Q2901" t="str">
        <f t="shared" si="321"/>
        <v>Inefficient</v>
      </c>
    </row>
    <row r="2902" spans="1:17" x14ac:dyDescent="0.3">
      <c r="A2902" s="1">
        <v>45399</v>
      </c>
      <c r="B2902" t="s">
        <v>3</v>
      </c>
      <c r="C2902" t="s">
        <v>11</v>
      </c>
      <c r="D2902" t="s">
        <v>5</v>
      </c>
      <c r="E2902" t="s">
        <v>8</v>
      </c>
      <c r="F2902">
        <v>281</v>
      </c>
      <c r="G2902">
        <v>8</v>
      </c>
      <c r="H2902">
        <v>0</v>
      </c>
      <c r="I2902" s="4">
        <v>12.12</v>
      </c>
      <c r="J2902" s="4">
        <v>0</v>
      </c>
      <c r="K2902" s="2">
        <f t="shared" si="315"/>
        <v>2.8469750889679714E-2</v>
      </c>
      <c r="L2902">
        <f t="shared" si="316"/>
        <v>0</v>
      </c>
      <c r="M2902" s="4">
        <f t="shared" si="317"/>
        <v>1.5149999999999999</v>
      </c>
      <c r="N2902" s="4">
        <f t="shared" si="318"/>
        <v>0</v>
      </c>
      <c r="O2902">
        <f t="shared" si="319"/>
        <v>0</v>
      </c>
      <c r="P2902" s="4">
        <f t="shared" si="320"/>
        <v>-12.12</v>
      </c>
      <c r="Q2902" t="str">
        <f t="shared" si="321"/>
        <v>Inefficient</v>
      </c>
    </row>
    <row r="2903" spans="1:17" x14ac:dyDescent="0.3">
      <c r="A2903" s="1">
        <v>45399</v>
      </c>
      <c r="B2903" t="s">
        <v>3</v>
      </c>
      <c r="C2903" t="s">
        <v>11</v>
      </c>
      <c r="D2903" t="s">
        <v>9</v>
      </c>
      <c r="E2903" t="s">
        <v>6</v>
      </c>
      <c r="F2903">
        <v>2653</v>
      </c>
      <c r="G2903">
        <v>17</v>
      </c>
      <c r="H2903">
        <v>0</v>
      </c>
      <c r="I2903" s="4">
        <v>142.22</v>
      </c>
      <c r="J2903" s="4">
        <v>0</v>
      </c>
      <c r="K2903" s="2">
        <f t="shared" si="315"/>
        <v>6.4078401809272521E-3</v>
      </c>
      <c r="L2903">
        <f t="shared" si="316"/>
        <v>0</v>
      </c>
      <c r="M2903" s="4">
        <f t="shared" si="317"/>
        <v>8.3658823529411759</v>
      </c>
      <c r="N2903" s="4">
        <f t="shared" si="318"/>
        <v>0</v>
      </c>
      <c r="O2903">
        <f t="shared" si="319"/>
        <v>0</v>
      </c>
      <c r="P2903" s="4">
        <f t="shared" si="320"/>
        <v>-142.22</v>
      </c>
      <c r="Q2903" t="str">
        <f t="shared" si="321"/>
        <v>Inefficient</v>
      </c>
    </row>
    <row r="2904" spans="1:17" x14ac:dyDescent="0.3">
      <c r="A2904" s="1">
        <v>45399</v>
      </c>
      <c r="B2904" t="s">
        <v>3</v>
      </c>
      <c r="C2904" t="s">
        <v>11</v>
      </c>
      <c r="D2904" t="s">
        <v>9</v>
      </c>
      <c r="E2904" t="s">
        <v>7</v>
      </c>
      <c r="F2904">
        <v>297</v>
      </c>
      <c r="G2904">
        <v>2</v>
      </c>
      <c r="H2904">
        <v>0</v>
      </c>
      <c r="I2904" s="4">
        <v>12.26</v>
      </c>
      <c r="J2904" s="4">
        <v>0</v>
      </c>
      <c r="K2904" s="2">
        <f t="shared" si="315"/>
        <v>6.7340067340067337E-3</v>
      </c>
      <c r="L2904">
        <f t="shared" si="316"/>
        <v>0</v>
      </c>
      <c r="M2904" s="4">
        <f t="shared" si="317"/>
        <v>6.13</v>
      </c>
      <c r="N2904" s="4">
        <f t="shared" si="318"/>
        <v>0</v>
      </c>
      <c r="O2904">
        <f t="shared" si="319"/>
        <v>0</v>
      </c>
      <c r="P2904" s="4">
        <f t="shared" si="320"/>
        <v>-12.26</v>
      </c>
      <c r="Q2904" t="str">
        <f t="shared" si="321"/>
        <v>Inefficient</v>
      </c>
    </row>
    <row r="2905" spans="1:17" x14ac:dyDescent="0.3">
      <c r="A2905" s="1">
        <v>45399</v>
      </c>
      <c r="B2905" t="s">
        <v>3</v>
      </c>
      <c r="C2905" t="s">
        <v>11</v>
      </c>
      <c r="D2905" t="s">
        <v>9</v>
      </c>
      <c r="E2905" t="s">
        <v>8</v>
      </c>
      <c r="F2905">
        <v>155</v>
      </c>
      <c r="G2905">
        <v>1</v>
      </c>
      <c r="H2905">
        <v>0</v>
      </c>
      <c r="I2905" s="4">
        <v>4.6900000000000004</v>
      </c>
      <c r="J2905" s="4">
        <v>0</v>
      </c>
      <c r="K2905" s="2">
        <f t="shared" si="315"/>
        <v>6.4516129032258064E-3</v>
      </c>
      <c r="L2905">
        <f t="shared" si="316"/>
        <v>0</v>
      </c>
      <c r="M2905" s="4">
        <f t="shared" si="317"/>
        <v>4.6900000000000004</v>
      </c>
      <c r="N2905" s="4">
        <f t="shared" si="318"/>
        <v>0</v>
      </c>
      <c r="O2905">
        <f t="shared" si="319"/>
        <v>0</v>
      </c>
      <c r="P2905" s="4">
        <f t="shared" si="320"/>
        <v>-4.6900000000000004</v>
      </c>
      <c r="Q2905" t="str">
        <f t="shared" si="321"/>
        <v>Inefficient</v>
      </c>
    </row>
    <row r="2906" spans="1:17" x14ac:dyDescent="0.3">
      <c r="A2906" s="1">
        <v>45399</v>
      </c>
      <c r="B2906" t="s">
        <v>3</v>
      </c>
      <c r="C2906" t="s">
        <v>11</v>
      </c>
      <c r="D2906" t="s">
        <v>10</v>
      </c>
      <c r="E2906" t="s">
        <v>6</v>
      </c>
      <c r="F2906">
        <v>6071</v>
      </c>
      <c r="G2906">
        <v>136</v>
      </c>
      <c r="H2906">
        <v>7</v>
      </c>
      <c r="I2906" s="4">
        <v>286.94</v>
      </c>
      <c r="J2906" s="4">
        <v>625.04999999999995</v>
      </c>
      <c r="K2906" s="2">
        <f t="shared" si="315"/>
        <v>2.2401581288090923E-2</v>
      </c>
      <c r="L2906">
        <f t="shared" si="316"/>
        <v>5.1470588235294115E-2</v>
      </c>
      <c r="M2906" s="4">
        <f t="shared" si="317"/>
        <v>2.1098529411764706</v>
      </c>
      <c r="N2906" s="4">
        <f t="shared" si="318"/>
        <v>40.991428571428571</v>
      </c>
      <c r="O2906">
        <f t="shared" si="319"/>
        <v>2.1783299644524985</v>
      </c>
      <c r="P2906" s="4">
        <f t="shared" si="320"/>
        <v>338.10999999999996</v>
      </c>
      <c r="Q2906" t="str">
        <f t="shared" si="321"/>
        <v>Inefficient</v>
      </c>
    </row>
    <row r="2907" spans="1:17" x14ac:dyDescent="0.3">
      <c r="A2907" s="1">
        <v>45399</v>
      </c>
      <c r="B2907" t="s">
        <v>3</v>
      </c>
      <c r="C2907" t="s">
        <v>11</v>
      </c>
      <c r="D2907" t="s">
        <v>10</v>
      </c>
      <c r="E2907" t="s">
        <v>7</v>
      </c>
      <c r="F2907">
        <v>430</v>
      </c>
      <c r="G2907">
        <v>9</v>
      </c>
      <c r="H2907">
        <v>0</v>
      </c>
      <c r="I2907" s="4">
        <v>20.92</v>
      </c>
      <c r="J2907" s="4">
        <v>0</v>
      </c>
      <c r="K2907" s="2">
        <f t="shared" si="315"/>
        <v>2.0930232558139535E-2</v>
      </c>
      <c r="L2907">
        <f t="shared" si="316"/>
        <v>0</v>
      </c>
      <c r="M2907" s="4">
        <f t="shared" si="317"/>
        <v>2.3244444444444445</v>
      </c>
      <c r="N2907" s="4">
        <f t="shared" si="318"/>
        <v>0</v>
      </c>
      <c r="O2907">
        <f t="shared" si="319"/>
        <v>0</v>
      </c>
      <c r="P2907" s="4">
        <f t="shared" si="320"/>
        <v>-20.92</v>
      </c>
      <c r="Q2907" t="str">
        <f t="shared" si="321"/>
        <v>Inefficient</v>
      </c>
    </row>
    <row r="2908" spans="1:17" x14ac:dyDescent="0.3">
      <c r="A2908" s="1">
        <v>45399</v>
      </c>
      <c r="B2908" t="s">
        <v>3</v>
      </c>
      <c r="C2908" t="s">
        <v>11</v>
      </c>
      <c r="D2908" t="s">
        <v>10</v>
      </c>
      <c r="E2908" t="s">
        <v>8</v>
      </c>
      <c r="F2908">
        <v>402</v>
      </c>
      <c r="G2908">
        <v>10</v>
      </c>
      <c r="H2908">
        <v>0</v>
      </c>
      <c r="I2908" s="4">
        <v>15.31</v>
      </c>
      <c r="J2908" s="4">
        <v>0</v>
      </c>
      <c r="K2908" s="2">
        <f t="shared" si="315"/>
        <v>2.4875621890547265E-2</v>
      </c>
      <c r="L2908">
        <f t="shared" si="316"/>
        <v>0</v>
      </c>
      <c r="M2908" s="4">
        <f t="shared" si="317"/>
        <v>1.5310000000000001</v>
      </c>
      <c r="N2908" s="4">
        <f t="shared" si="318"/>
        <v>0</v>
      </c>
      <c r="O2908">
        <f t="shared" si="319"/>
        <v>0</v>
      </c>
      <c r="P2908" s="4">
        <f t="shared" si="320"/>
        <v>-15.31</v>
      </c>
      <c r="Q2908" t="str">
        <f t="shared" si="321"/>
        <v>Inefficient</v>
      </c>
    </row>
    <row r="2909" spans="1:17" x14ac:dyDescent="0.3">
      <c r="A2909" s="1">
        <v>45399</v>
      </c>
      <c r="B2909" t="s">
        <v>3</v>
      </c>
      <c r="C2909" t="s">
        <v>12</v>
      </c>
      <c r="D2909" t="s">
        <v>5</v>
      </c>
      <c r="E2909" t="s">
        <v>6</v>
      </c>
      <c r="F2909">
        <v>531</v>
      </c>
      <c r="G2909">
        <v>22</v>
      </c>
      <c r="H2909">
        <v>2</v>
      </c>
      <c r="I2909" s="4">
        <v>22.88</v>
      </c>
      <c r="J2909" s="4">
        <v>130.86000000000001</v>
      </c>
      <c r="K2909" s="2">
        <f t="shared" si="315"/>
        <v>4.1431261770244823E-2</v>
      </c>
      <c r="L2909">
        <f t="shared" si="316"/>
        <v>9.0909090909090912E-2</v>
      </c>
      <c r="M2909" s="4">
        <f t="shared" si="317"/>
        <v>1.04</v>
      </c>
      <c r="N2909" s="4">
        <f t="shared" si="318"/>
        <v>11.44</v>
      </c>
      <c r="O2909">
        <f t="shared" si="319"/>
        <v>5.719405594405595</v>
      </c>
      <c r="P2909" s="4">
        <f t="shared" si="320"/>
        <v>107.98000000000002</v>
      </c>
      <c r="Q2909" t="str">
        <f t="shared" si="321"/>
        <v>Efficient</v>
      </c>
    </row>
    <row r="2910" spans="1:17" x14ac:dyDescent="0.3">
      <c r="A2910" s="1">
        <v>45399</v>
      </c>
      <c r="B2910" t="s">
        <v>3</v>
      </c>
      <c r="C2910" t="s">
        <v>12</v>
      </c>
      <c r="D2910" t="s">
        <v>5</v>
      </c>
      <c r="E2910" t="s">
        <v>7</v>
      </c>
      <c r="F2910">
        <v>4713</v>
      </c>
      <c r="G2910">
        <v>218</v>
      </c>
      <c r="H2910">
        <v>26</v>
      </c>
      <c r="I2910" s="4">
        <v>248.21</v>
      </c>
      <c r="J2910" s="4">
        <v>2253.79</v>
      </c>
      <c r="K2910" s="2">
        <f t="shared" si="315"/>
        <v>4.625503925312964E-2</v>
      </c>
      <c r="L2910">
        <f t="shared" si="316"/>
        <v>0.11926605504587157</v>
      </c>
      <c r="M2910" s="4">
        <f t="shared" si="317"/>
        <v>1.1385779816513761</v>
      </c>
      <c r="N2910" s="4">
        <f t="shared" si="318"/>
        <v>9.5465384615384625</v>
      </c>
      <c r="O2910">
        <f t="shared" si="319"/>
        <v>9.0801740461705815</v>
      </c>
      <c r="P2910" s="4">
        <f t="shared" si="320"/>
        <v>2005.58</v>
      </c>
      <c r="Q2910" t="str">
        <f t="shared" si="321"/>
        <v>Efficient</v>
      </c>
    </row>
    <row r="2911" spans="1:17" x14ac:dyDescent="0.3">
      <c r="A2911" s="1">
        <v>45399</v>
      </c>
      <c r="B2911" t="s">
        <v>3</v>
      </c>
      <c r="C2911" t="s">
        <v>12</v>
      </c>
      <c r="D2911" t="s">
        <v>5</v>
      </c>
      <c r="E2911" t="s">
        <v>8</v>
      </c>
      <c r="F2911">
        <v>1175</v>
      </c>
      <c r="G2911">
        <v>35</v>
      </c>
      <c r="H2911">
        <v>2</v>
      </c>
      <c r="I2911" s="4">
        <v>74.37</v>
      </c>
      <c r="J2911" s="4">
        <v>105.5</v>
      </c>
      <c r="K2911" s="2">
        <f t="shared" si="315"/>
        <v>2.9787234042553193E-2</v>
      </c>
      <c r="L2911">
        <f t="shared" si="316"/>
        <v>5.7142857142857141E-2</v>
      </c>
      <c r="M2911" s="4">
        <f t="shared" si="317"/>
        <v>2.124857142857143</v>
      </c>
      <c r="N2911" s="4">
        <f t="shared" si="318"/>
        <v>37.185000000000002</v>
      </c>
      <c r="O2911">
        <f t="shared" si="319"/>
        <v>1.4185827618663438</v>
      </c>
      <c r="P2911" s="4">
        <f t="shared" si="320"/>
        <v>31.129999999999995</v>
      </c>
      <c r="Q2911" t="str">
        <f t="shared" si="321"/>
        <v>Inefficient</v>
      </c>
    </row>
    <row r="2912" spans="1:17" x14ac:dyDescent="0.3">
      <c r="A2912" s="1">
        <v>45399</v>
      </c>
      <c r="B2912" t="s">
        <v>3</v>
      </c>
      <c r="C2912" t="s">
        <v>12</v>
      </c>
      <c r="D2912" t="s">
        <v>9</v>
      </c>
      <c r="E2912" t="s">
        <v>6</v>
      </c>
      <c r="F2912">
        <v>1277</v>
      </c>
      <c r="G2912">
        <v>16</v>
      </c>
      <c r="H2912">
        <v>0</v>
      </c>
      <c r="I2912" s="4">
        <v>50.67</v>
      </c>
      <c r="J2912" s="4">
        <v>0</v>
      </c>
      <c r="K2912" s="2">
        <f t="shared" si="315"/>
        <v>1.2529365700861394E-2</v>
      </c>
      <c r="L2912">
        <f t="shared" si="316"/>
        <v>0</v>
      </c>
      <c r="M2912" s="4">
        <f t="shared" si="317"/>
        <v>3.1668750000000001</v>
      </c>
      <c r="N2912" s="4">
        <f t="shared" si="318"/>
        <v>0</v>
      </c>
      <c r="O2912">
        <f t="shared" si="319"/>
        <v>0</v>
      </c>
      <c r="P2912" s="4">
        <f t="shared" si="320"/>
        <v>-50.67</v>
      </c>
      <c r="Q2912" t="str">
        <f t="shared" si="321"/>
        <v>Inefficient</v>
      </c>
    </row>
    <row r="2913" spans="1:17" x14ac:dyDescent="0.3">
      <c r="A2913" s="1">
        <v>45399</v>
      </c>
      <c r="B2913" t="s">
        <v>3</v>
      </c>
      <c r="C2913" t="s">
        <v>12</v>
      </c>
      <c r="D2913" t="s">
        <v>9</v>
      </c>
      <c r="E2913" t="s">
        <v>7</v>
      </c>
      <c r="F2913">
        <v>4565</v>
      </c>
      <c r="G2913">
        <v>90</v>
      </c>
      <c r="H2913">
        <v>3</v>
      </c>
      <c r="I2913" s="4">
        <v>180.04</v>
      </c>
      <c r="J2913" s="4">
        <v>220.56</v>
      </c>
      <c r="K2913" s="2">
        <f t="shared" si="315"/>
        <v>1.9715224534501644E-2</v>
      </c>
      <c r="L2913">
        <f t="shared" si="316"/>
        <v>3.3333333333333333E-2</v>
      </c>
      <c r="M2913" s="4">
        <f t="shared" si="317"/>
        <v>2.0004444444444442</v>
      </c>
      <c r="N2913" s="4">
        <f t="shared" si="318"/>
        <v>60.013333333333328</v>
      </c>
      <c r="O2913">
        <f t="shared" si="319"/>
        <v>1.2250610975338814</v>
      </c>
      <c r="P2913" s="4">
        <f t="shared" si="320"/>
        <v>40.52000000000001</v>
      </c>
      <c r="Q2913" t="str">
        <f t="shared" si="321"/>
        <v>Inefficient</v>
      </c>
    </row>
    <row r="2914" spans="1:17" x14ac:dyDescent="0.3">
      <c r="A2914" s="1">
        <v>45399</v>
      </c>
      <c r="B2914" t="s">
        <v>3</v>
      </c>
      <c r="C2914" t="s">
        <v>12</v>
      </c>
      <c r="D2914" t="s">
        <v>9</v>
      </c>
      <c r="E2914" t="s">
        <v>8</v>
      </c>
      <c r="F2914">
        <v>1124</v>
      </c>
      <c r="G2914">
        <v>15</v>
      </c>
      <c r="H2914">
        <v>0</v>
      </c>
      <c r="I2914" s="4">
        <v>64.930000000000007</v>
      </c>
      <c r="J2914" s="4">
        <v>0</v>
      </c>
      <c r="K2914" s="2">
        <f t="shared" si="315"/>
        <v>1.3345195729537367E-2</v>
      </c>
      <c r="L2914">
        <f t="shared" si="316"/>
        <v>0</v>
      </c>
      <c r="M2914" s="4">
        <f t="shared" si="317"/>
        <v>4.3286666666666669</v>
      </c>
      <c r="N2914" s="4">
        <f t="shared" si="318"/>
        <v>0</v>
      </c>
      <c r="O2914">
        <f t="shared" si="319"/>
        <v>0</v>
      </c>
      <c r="P2914" s="4">
        <f t="shared" si="320"/>
        <v>-64.930000000000007</v>
      </c>
      <c r="Q2914" t="str">
        <f t="shared" si="321"/>
        <v>Inefficient</v>
      </c>
    </row>
    <row r="2915" spans="1:17" x14ac:dyDescent="0.3">
      <c r="A2915" s="1">
        <v>45399</v>
      </c>
      <c r="B2915" t="s">
        <v>3</v>
      </c>
      <c r="C2915" t="s">
        <v>12</v>
      </c>
      <c r="D2915" t="s">
        <v>10</v>
      </c>
      <c r="E2915" t="s">
        <v>6</v>
      </c>
      <c r="F2915">
        <v>589</v>
      </c>
      <c r="G2915">
        <v>15</v>
      </c>
      <c r="H2915">
        <v>0</v>
      </c>
      <c r="I2915" s="4">
        <v>19.18</v>
      </c>
      <c r="J2915" s="4">
        <v>0</v>
      </c>
      <c r="K2915" s="2">
        <f t="shared" si="315"/>
        <v>2.5466893039049237E-2</v>
      </c>
      <c r="L2915">
        <f t="shared" si="316"/>
        <v>0</v>
      </c>
      <c r="M2915" s="4">
        <f t="shared" si="317"/>
        <v>1.2786666666666666</v>
      </c>
      <c r="N2915" s="4">
        <f t="shared" si="318"/>
        <v>0</v>
      </c>
      <c r="O2915">
        <f t="shared" si="319"/>
        <v>0</v>
      </c>
      <c r="P2915" s="4">
        <f t="shared" si="320"/>
        <v>-19.18</v>
      </c>
      <c r="Q2915" t="str">
        <f t="shared" si="321"/>
        <v>Inefficient</v>
      </c>
    </row>
    <row r="2916" spans="1:17" x14ac:dyDescent="0.3">
      <c r="A2916" s="1">
        <v>45399</v>
      </c>
      <c r="B2916" t="s">
        <v>3</v>
      </c>
      <c r="C2916" t="s">
        <v>12</v>
      </c>
      <c r="D2916" t="s">
        <v>10</v>
      </c>
      <c r="E2916" t="s">
        <v>7</v>
      </c>
      <c r="F2916">
        <v>5968</v>
      </c>
      <c r="G2916">
        <v>84</v>
      </c>
      <c r="H2916">
        <v>2</v>
      </c>
      <c r="I2916" s="4">
        <v>333.47</v>
      </c>
      <c r="J2916" s="4">
        <v>151.11000000000001</v>
      </c>
      <c r="K2916" s="2">
        <f t="shared" si="315"/>
        <v>1.4075067024128687E-2</v>
      </c>
      <c r="L2916">
        <f t="shared" si="316"/>
        <v>2.3809523809523808E-2</v>
      </c>
      <c r="M2916" s="4">
        <f t="shared" si="317"/>
        <v>3.9698809523809526</v>
      </c>
      <c r="N2916" s="4">
        <f t="shared" si="318"/>
        <v>166.73500000000001</v>
      </c>
      <c r="O2916">
        <f t="shared" si="319"/>
        <v>0.45314421087354184</v>
      </c>
      <c r="P2916" s="4">
        <f t="shared" si="320"/>
        <v>-182.36</v>
      </c>
      <c r="Q2916" t="str">
        <f t="shared" si="321"/>
        <v>Inefficient</v>
      </c>
    </row>
    <row r="2917" spans="1:17" x14ac:dyDescent="0.3">
      <c r="A2917" s="1">
        <v>45399</v>
      </c>
      <c r="B2917" t="s">
        <v>3</v>
      </c>
      <c r="C2917" t="s">
        <v>12</v>
      </c>
      <c r="D2917" t="s">
        <v>10</v>
      </c>
      <c r="E2917" t="s">
        <v>8</v>
      </c>
      <c r="F2917">
        <v>1162</v>
      </c>
      <c r="G2917">
        <v>32</v>
      </c>
      <c r="H2917">
        <v>2</v>
      </c>
      <c r="I2917" s="4">
        <v>75.92</v>
      </c>
      <c r="J2917" s="4">
        <v>122.01</v>
      </c>
      <c r="K2917" s="2">
        <f t="shared" si="315"/>
        <v>2.7538726333907058E-2</v>
      </c>
      <c r="L2917">
        <f t="shared" si="316"/>
        <v>6.25E-2</v>
      </c>
      <c r="M2917" s="4">
        <f t="shared" si="317"/>
        <v>2.3725000000000001</v>
      </c>
      <c r="N2917" s="4">
        <f t="shared" si="318"/>
        <v>37.96</v>
      </c>
      <c r="O2917">
        <f t="shared" si="319"/>
        <v>1.607086406743941</v>
      </c>
      <c r="P2917" s="4">
        <f t="shared" si="320"/>
        <v>46.09</v>
      </c>
      <c r="Q2917" t="str">
        <f t="shared" si="321"/>
        <v>Inefficient</v>
      </c>
    </row>
    <row r="2918" spans="1:17" x14ac:dyDescent="0.3">
      <c r="A2918" s="1">
        <v>45400</v>
      </c>
      <c r="B2918" t="s">
        <v>3</v>
      </c>
      <c r="C2918" t="s">
        <v>4</v>
      </c>
      <c r="D2918" t="s">
        <v>5</v>
      </c>
      <c r="E2918" t="s">
        <v>6</v>
      </c>
      <c r="F2918">
        <v>3068</v>
      </c>
      <c r="G2918">
        <v>86</v>
      </c>
      <c r="H2918">
        <v>10</v>
      </c>
      <c r="I2918" s="4">
        <v>123.58</v>
      </c>
      <c r="J2918" s="4">
        <v>885.45</v>
      </c>
      <c r="K2918" s="2">
        <f t="shared" si="315"/>
        <v>2.8031290743155149E-2</v>
      </c>
      <c r="L2918">
        <f t="shared" si="316"/>
        <v>0.11627906976744186</v>
      </c>
      <c r="M2918" s="4">
        <f t="shared" si="317"/>
        <v>1.4369767441860466</v>
      </c>
      <c r="N2918" s="4">
        <f t="shared" si="318"/>
        <v>12.358000000000001</v>
      </c>
      <c r="O2918">
        <f t="shared" si="319"/>
        <v>7.1649943356530184</v>
      </c>
      <c r="P2918" s="4">
        <f t="shared" si="320"/>
        <v>761.87</v>
      </c>
      <c r="Q2918" t="str">
        <f t="shared" si="321"/>
        <v>Efficient</v>
      </c>
    </row>
    <row r="2919" spans="1:17" x14ac:dyDescent="0.3">
      <c r="A2919" s="1">
        <v>45400</v>
      </c>
      <c r="B2919" t="s">
        <v>3</v>
      </c>
      <c r="C2919" t="s">
        <v>4</v>
      </c>
      <c r="D2919" t="s">
        <v>5</v>
      </c>
      <c r="E2919" t="s">
        <v>7</v>
      </c>
      <c r="F2919">
        <v>3165</v>
      </c>
      <c r="G2919">
        <v>136</v>
      </c>
      <c r="H2919">
        <v>10</v>
      </c>
      <c r="I2919" s="4">
        <v>119.48</v>
      </c>
      <c r="J2919" s="4">
        <v>553.95000000000005</v>
      </c>
      <c r="K2919" s="2">
        <f t="shared" si="315"/>
        <v>4.2969984202211688E-2</v>
      </c>
      <c r="L2919">
        <f t="shared" si="316"/>
        <v>7.3529411764705885E-2</v>
      </c>
      <c r="M2919" s="4">
        <f t="shared" si="317"/>
        <v>0.87852941176470589</v>
      </c>
      <c r="N2919" s="4">
        <f t="shared" si="318"/>
        <v>11.948</v>
      </c>
      <c r="O2919">
        <f t="shared" si="319"/>
        <v>4.6363408101774359</v>
      </c>
      <c r="P2919" s="4">
        <f t="shared" si="320"/>
        <v>434.47</v>
      </c>
      <c r="Q2919" t="str">
        <f t="shared" si="321"/>
        <v>Efficient</v>
      </c>
    </row>
    <row r="2920" spans="1:17" x14ac:dyDescent="0.3">
      <c r="A2920" s="1">
        <v>45400</v>
      </c>
      <c r="B2920" t="s">
        <v>3</v>
      </c>
      <c r="C2920" t="s">
        <v>4</v>
      </c>
      <c r="D2920" t="s">
        <v>5</v>
      </c>
      <c r="E2920" t="s">
        <v>8</v>
      </c>
      <c r="F2920">
        <v>350</v>
      </c>
      <c r="G2920">
        <v>16</v>
      </c>
      <c r="H2920">
        <v>1</v>
      </c>
      <c r="I2920" s="4">
        <v>14.67</v>
      </c>
      <c r="J2920" s="4">
        <v>60.11</v>
      </c>
      <c r="K2920" s="2">
        <f t="shared" si="315"/>
        <v>4.5714285714285714E-2</v>
      </c>
      <c r="L2920">
        <f t="shared" si="316"/>
        <v>6.25E-2</v>
      </c>
      <c r="M2920" s="4">
        <f t="shared" si="317"/>
        <v>0.916875</v>
      </c>
      <c r="N2920" s="4">
        <f t="shared" si="318"/>
        <v>14.67</v>
      </c>
      <c r="O2920">
        <f t="shared" si="319"/>
        <v>4.0974778459441037</v>
      </c>
      <c r="P2920" s="4">
        <f t="shared" si="320"/>
        <v>45.44</v>
      </c>
      <c r="Q2920" t="str">
        <f t="shared" si="321"/>
        <v>Efficient</v>
      </c>
    </row>
    <row r="2921" spans="1:17" x14ac:dyDescent="0.3">
      <c r="A2921" s="1">
        <v>45400</v>
      </c>
      <c r="B2921" t="s">
        <v>3</v>
      </c>
      <c r="C2921" t="s">
        <v>4</v>
      </c>
      <c r="D2921" t="s">
        <v>9</v>
      </c>
      <c r="E2921" t="s">
        <v>6</v>
      </c>
      <c r="F2921">
        <v>2418</v>
      </c>
      <c r="G2921">
        <v>24</v>
      </c>
      <c r="H2921">
        <v>0</v>
      </c>
      <c r="I2921" s="4">
        <v>149.33000000000001</v>
      </c>
      <c r="J2921" s="4">
        <v>0</v>
      </c>
      <c r="K2921" s="2">
        <f t="shared" si="315"/>
        <v>9.9255583126550868E-3</v>
      </c>
      <c r="L2921">
        <f t="shared" si="316"/>
        <v>0</v>
      </c>
      <c r="M2921" s="4">
        <f t="shared" si="317"/>
        <v>6.2220833333333339</v>
      </c>
      <c r="N2921" s="4">
        <f t="shared" si="318"/>
        <v>0</v>
      </c>
      <c r="O2921">
        <f t="shared" si="319"/>
        <v>0</v>
      </c>
      <c r="P2921" s="4">
        <f t="shared" si="320"/>
        <v>-149.33000000000001</v>
      </c>
      <c r="Q2921" t="str">
        <f t="shared" si="321"/>
        <v>Inefficient</v>
      </c>
    </row>
    <row r="2922" spans="1:17" x14ac:dyDescent="0.3">
      <c r="A2922" s="1">
        <v>45400</v>
      </c>
      <c r="B2922" t="s">
        <v>3</v>
      </c>
      <c r="C2922" t="s">
        <v>4</v>
      </c>
      <c r="D2922" t="s">
        <v>9</v>
      </c>
      <c r="E2922" t="s">
        <v>7</v>
      </c>
      <c r="F2922">
        <v>2384</v>
      </c>
      <c r="G2922">
        <v>38</v>
      </c>
      <c r="H2922">
        <v>1</v>
      </c>
      <c r="I2922" s="4">
        <v>136.34</v>
      </c>
      <c r="J2922" s="4">
        <v>61.36</v>
      </c>
      <c r="K2922" s="2">
        <f t="shared" si="315"/>
        <v>1.5939597315436243E-2</v>
      </c>
      <c r="L2922">
        <f t="shared" si="316"/>
        <v>2.6315789473684209E-2</v>
      </c>
      <c r="M2922" s="4">
        <f t="shared" si="317"/>
        <v>3.5878947368421055</v>
      </c>
      <c r="N2922" s="4">
        <f t="shared" si="318"/>
        <v>136.34</v>
      </c>
      <c r="O2922">
        <f t="shared" si="319"/>
        <v>0.45005134223265364</v>
      </c>
      <c r="P2922" s="4">
        <f t="shared" si="320"/>
        <v>-74.98</v>
      </c>
      <c r="Q2922" t="str">
        <f t="shared" si="321"/>
        <v>Inefficient</v>
      </c>
    </row>
    <row r="2923" spans="1:17" x14ac:dyDescent="0.3">
      <c r="A2923" s="1">
        <v>45400</v>
      </c>
      <c r="B2923" t="s">
        <v>3</v>
      </c>
      <c r="C2923" t="s">
        <v>4</v>
      </c>
      <c r="D2923" t="s">
        <v>9</v>
      </c>
      <c r="E2923" t="s">
        <v>8</v>
      </c>
      <c r="F2923">
        <v>429</v>
      </c>
      <c r="G2923">
        <v>6</v>
      </c>
      <c r="H2923">
        <v>0</v>
      </c>
      <c r="I2923" s="4">
        <v>18.68</v>
      </c>
      <c r="J2923" s="4">
        <v>0</v>
      </c>
      <c r="K2923" s="2">
        <f t="shared" si="315"/>
        <v>1.3986013986013986E-2</v>
      </c>
      <c r="L2923">
        <f t="shared" si="316"/>
        <v>0</v>
      </c>
      <c r="M2923" s="4">
        <f t="shared" si="317"/>
        <v>3.1133333333333333</v>
      </c>
      <c r="N2923" s="4">
        <f t="shared" si="318"/>
        <v>0</v>
      </c>
      <c r="O2923">
        <f t="shared" si="319"/>
        <v>0</v>
      </c>
      <c r="P2923" s="4">
        <f t="shared" si="320"/>
        <v>-18.68</v>
      </c>
      <c r="Q2923" t="str">
        <f t="shared" si="321"/>
        <v>Inefficient</v>
      </c>
    </row>
    <row r="2924" spans="1:17" x14ac:dyDescent="0.3">
      <c r="A2924" s="1">
        <v>45400</v>
      </c>
      <c r="B2924" t="s">
        <v>3</v>
      </c>
      <c r="C2924" t="s">
        <v>4</v>
      </c>
      <c r="D2924" t="s">
        <v>10</v>
      </c>
      <c r="E2924" t="s">
        <v>6</v>
      </c>
      <c r="F2924">
        <v>4593</v>
      </c>
      <c r="G2924">
        <v>117</v>
      </c>
      <c r="H2924">
        <v>6</v>
      </c>
      <c r="I2924" s="4">
        <v>291.64</v>
      </c>
      <c r="J2924" s="4">
        <v>351.59</v>
      </c>
      <c r="K2924" s="2">
        <f t="shared" si="315"/>
        <v>2.5473546701502287E-2</v>
      </c>
      <c r="L2924">
        <f t="shared" si="316"/>
        <v>5.128205128205128E-2</v>
      </c>
      <c r="M2924" s="4">
        <f t="shared" si="317"/>
        <v>2.4926495726495723</v>
      </c>
      <c r="N2924" s="4">
        <f t="shared" si="318"/>
        <v>48.606666666666662</v>
      </c>
      <c r="O2924">
        <f t="shared" si="319"/>
        <v>1.2055616513509806</v>
      </c>
      <c r="P2924" s="4">
        <f t="shared" si="320"/>
        <v>59.949999999999989</v>
      </c>
      <c r="Q2924" t="str">
        <f t="shared" si="321"/>
        <v>Inefficient</v>
      </c>
    </row>
    <row r="2925" spans="1:17" x14ac:dyDescent="0.3">
      <c r="A2925" s="1">
        <v>45400</v>
      </c>
      <c r="B2925" t="s">
        <v>3</v>
      </c>
      <c r="C2925" t="s">
        <v>4</v>
      </c>
      <c r="D2925" t="s">
        <v>10</v>
      </c>
      <c r="E2925" t="s">
        <v>7</v>
      </c>
      <c r="F2925">
        <v>3663</v>
      </c>
      <c r="G2925">
        <v>41</v>
      </c>
      <c r="H2925">
        <v>2</v>
      </c>
      <c r="I2925" s="4">
        <v>174.16</v>
      </c>
      <c r="J2925" s="4">
        <v>152.58000000000001</v>
      </c>
      <c r="K2925" s="2">
        <f t="shared" si="315"/>
        <v>1.1193011193011193E-2</v>
      </c>
      <c r="L2925">
        <f t="shared" si="316"/>
        <v>4.878048780487805E-2</v>
      </c>
      <c r="M2925" s="4">
        <f t="shared" si="317"/>
        <v>4.2478048780487807</v>
      </c>
      <c r="N2925" s="4">
        <f t="shared" si="318"/>
        <v>87.08</v>
      </c>
      <c r="O2925">
        <f t="shared" si="319"/>
        <v>0.87609095084979338</v>
      </c>
      <c r="P2925" s="4">
        <f t="shared" si="320"/>
        <v>-21.579999999999984</v>
      </c>
      <c r="Q2925" t="str">
        <f t="shared" si="321"/>
        <v>Inefficient</v>
      </c>
    </row>
    <row r="2926" spans="1:17" x14ac:dyDescent="0.3">
      <c r="A2926" s="1">
        <v>45400</v>
      </c>
      <c r="B2926" t="s">
        <v>3</v>
      </c>
      <c r="C2926" t="s">
        <v>4</v>
      </c>
      <c r="D2926" t="s">
        <v>10</v>
      </c>
      <c r="E2926" t="s">
        <v>8</v>
      </c>
      <c r="F2926">
        <v>482</v>
      </c>
      <c r="G2926">
        <v>7</v>
      </c>
      <c r="H2926">
        <v>0</v>
      </c>
      <c r="I2926" s="4">
        <v>14.99</v>
      </c>
      <c r="J2926" s="4">
        <v>0</v>
      </c>
      <c r="K2926" s="2">
        <f t="shared" si="315"/>
        <v>1.4522821576763486E-2</v>
      </c>
      <c r="L2926">
        <f t="shared" si="316"/>
        <v>0</v>
      </c>
      <c r="M2926" s="4">
        <f t="shared" si="317"/>
        <v>2.1414285714285715</v>
      </c>
      <c r="N2926" s="4">
        <f t="shared" si="318"/>
        <v>0</v>
      </c>
      <c r="O2926">
        <f t="shared" si="319"/>
        <v>0</v>
      </c>
      <c r="P2926" s="4">
        <f t="shared" si="320"/>
        <v>-14.99</v>
      </c>
      <c r="Q2926" t="str">
        <f t="shared" si="321"/>
        <v>Inefficient</v>
      </c>
    </row>
    <row r="2927" spans="1:17" x14ac:dyDescent="0.3">
      <c r="A2927" s="1">
        <v>45400</v>
      </c>
      <c r="B2927" t="s">
        <v>3</v>
      </c>
      <c r="C2927" t="s">
        <v>11</v>
      </c>
      <c r="D2927" t="s">
        <v>5</v>
      </c>
      <c r="E2927" t="s">
        <v>6</v>
      </c>
      <c r="F2927">
        <v>4202</v>
      </c>
      <c r="G2927">
        <v>124</v>
      </c>
      <c r="H2927">
        <v>10</v>
      </c>
      <c r="I2927" s="4">
        <v>135.66</v>
      </c>
      <c r="J2927" s="4">
        <v>722.81</v>
      </c>
      <c r="K2927" s="2">
        <f t="shared" si="315"/>
        <v>2.9509757258448358E-2</v>
      </c>
      <c r="L2927">
        <f t="shared" si="316"/>
        <v>8.0645161290322578E-2</v>
      </c>
      <c r="M2927" s="4">
        <f t="shared" si="317"/>
        <v>1.0940322580645161</v>
      </c>
      <c r="N2927" s="4">
        <f t="shared" si="318"/>
        <v>13.565999999999999</v>
      </c>
      <c r="O2927">
        <f t="shared" si="319"/>
        <v>5.3280996609169984</v>
      </c>
      <c r="P2927" s="4">
        <f t="shared" si="320"/>
        <v>587.15</v>
      </c>
      <c r="Q2927" t="str">
        <f t="shared" si="321"/>
        <v>Efficient</v>
      </c>
    </row>
    <row r="2928" spans="1:17" x14ac:dyDescent="0.3">
      <c r="A2928" s="1">
        <v>45400</v>
      </c>
      <c r="B2928" t="s">
        <v>3</v>
      </c>
      <c r="C2928" t="s">
        <v>11</v>
      </c>
      <c r="D2928" t="s">
        <v>5</v>
      </c>
      <c r="E2928" t="s">
        <v>7</v>
      </c>
      <c r="F2928">
        <v>379</v>
      </c>
      <c r="G2928">
        <v>10</v>
      </c>
      <c r="H2928">
        <v>0</v>
      </c>
      <c r="I2928" s="4">
        <v>11.3</v>
      </c>
      <c r="J2928" s="4">
        <v>0</v>
      </c>
      <c r="K2928" s="2">
        <f t="shared" si="315"/>
        <v>2.6385224274406333E-2</v>
      </c>
      <c r="L2928">
        <f t="shared" si="316"/>
        <v>0</v>
      </c>
      <c r="M2928" s="4">
        <f t="shared" si="317"/>
        <v>1.1300000000000001</v>
      </c>
      <c r="N2928" s="4">
        <f t="shared" si="318"/>
        <v>0</v>
      </c>
      <c r="O2928">
        <f t="shared" si="319"/>
        <v>0</v>
      </c>
      <c r="P2928" s="4">
        <f t="shared" si="320"/>
        <v>-11.3</v>
      </c>
      <c r="Q2928" t="str">
        <f t="shared" si="321"/>
        <v>Inefficient</v>
      </c>
    </row>
    <row r="2929" spans="1:17" x14ac:dyDescent="0.3">
      <c r="A2929" s="1">
        <v>45400</v>
      </c>
      <c r="B2929" t="s">
        <v>3</v>
      </c>
      <c r="C2929" t="s">
        <v>11</v>
      </c>
      <c r="D2929" t="s">
        <v>5</v>
      </c>
      <c r="E2929" t="s">
        <v>8</v>
      </c>
      <c r="F2929">
        <v>303</v>
      </c>
      <c r="G2929">
        <v>9</v>
      </c>
      <c r="H2929">
        <v>0</v>
      </c>
      <c r="I2929" s="4">
        <v>13.85</v>
      </c>
      <c r="J2929" s="4">
        <v>0</v>
      </c>
      <c r="K2929" s="2">
        <f t="shared" si="315"/>
        <v>2.9702970297029702E-2</v>
      </c>
      <c r="L2929">
        <f t="shared" si="316"/>
        <v>0</v>
      </c>
      <c r="M2929" s="4">
        <f t="shared" si="317"/>
        <v>1.5388888888888888</v>
      </c>
      <c r="N2929" s="4">
        <f t="shared" si="318"/>
        <v>0</v>
      </c>
      <c r="O2929">
        <f t="shared" si="319"/>
        <v>0</v>
      </c>
      <c r="P2929" s="4">
        <f t="shared" si="320"/>
        <v>-13.85</v>
      </c>
      <c r="Q2929" t="str">
        <f t="shared" si="321"/>
        <v>Inefficient</v>
      </c>
    </row>
    <row r="2930" spans="1:17" x14ac:dyDescent="0.3">
      <c r="A2930" s="1">
        <v>45400</v>
      </c>
      <c r="B2930" t="s">
        <v>3</v>
      </c>
      <c r="C2930" t="s">
        <v>11</v>
      </c>
      <c r="D2930" t="s">
        <v>9</v>
      </c>
      <c r="E2930" t="s">
        <v>6</v>
      </c>
      <c r="F2930">
        <v>4373</v>
      </c>
      <c r="G2930">
        <v>59</v>
      </c>
      <c r="H2930">
        <v>1</v>
      </c>
      <c r="I2930" s="4">
        <v>257.73</v>
      </c>
      <c r="J2930" s="4">
        <v>51.72</v>
      </c>
      <c r="K2930" s="2">
        <f t="shared" si="315"/>
        <v>1.3491882003201464E-2</v>
      </c>
      <c r="L2930">
        <f t="shared" si="316"/>
        <v>1.6949152542372881E-2</v>
      </c>
      <c r="M2930" s="4">
        <f t="shared" si="317"/>
        <v>4.3683050847457627</v>
      </c>
      <c r="N2930" s="4">
        <f t="shared" si="318"/>
        <v>257.73</v>
      </c>
      <c r="O2930">
        <f t="shared" si="319"/>
        <v>0.20067512513095098</v>
      </c>
      <c r="P2930" s="4">
        <f t="shared" si="320"/>
        <v>-206.01000000000002</v>
      </c>
      <c r="Q2930" t="str">
        <f t="shared" si="321"/>
        <v>Inefficient</v>
      </c>
    </row>
    <row r="2931" spans="1:17" x14ac:dyDescent="0.3">
      <c r="A2931" s="1">
        <v>45400</v>
      </c>
      <c r="B2931" t="s">
        <v>3</v>
      </c>
      <c r="C2931" t="s">
        <v>11</v>
      </c>
      <c r="D2931" t="s">
        <v>9</v>
      </c>
      <c r="E2931" t="s">
        <v>7</v>
      </c>
      <c r="F2931">
        <v>739</v>
      </c>
      <c r="G2931">
        <v>10</v>
      </c>
      <c r="H2931">
        <v>0</v>
      </c>
      <c r="I2931" s="4">
        <v>43.15</v>
      </c>
      <c r="J2931" s="4">
        <v>0</v>
      </c>
      <c r="K2931" s="2">
        <f t="shared" si="315"/>
        <v>1.3531799729364006E-2</v>
      </c>
      <c r="L2931">
        <f t="shared" si="316"/>
        <v>0</v>
      </c>
      <c r="M2931" s="4">
        <f t="shared" si="317"/>
        <v>4.3149999999999995</v>
      </c>
      <c r="N2931" s="4">
        <f t="shared" si="318"/>
        <v>0</v>
      </c>
      <c r="O2931">
        <f t="shared" si="319"/>
        <v>0</v>
      </c>
      <c r="P2931" s="4">
        <f t="shared" si="320"/>
        <v>-43.15</v>
      </c>
      <c r="Q2931" t="str">
        <f t="shared" si="321"/>
        <v>Inefficient</v>
      </c>
    </row>
    <row r="2932" spans="1:17" x14ac:dyDescent="0.3">
      <c r="A2932" s="1">
        <v>45400</v>
      </c>
      <c r="B2932" t="s">
        <v>3</v>
      </c>
      <c r="C2932" t="s">
        <v>11</v>
      </c>
      <c r="D2932" t="s">
        <v>9</v>
      </c>
      <c r="E2932" t="s">
        <v>8</v>
      </c>
      <c r="F2932">
        <v>177</v>
      </c>
      <c r="G2932">
        <v>1</v>
      </c>
      <c r="H2932">
        <v>0</v>
      </c>
      <c r="I2932" s="4">
        <v>8.07</v>
      </c>
      <c r="J2932" s="4">
        <v>0</v>
      </c>
      <c r="K2932" s="2">
        <f t="shared" si="315"/>
        <v>5.6497175141242938E-3</v>
      </c>
      <c r="L2932">
        <f t="shared" si="316"/>
        <v>0</v>
      </c>
      <c r="M2932" s="4">
        <f t="shared" si="317"/>
        <v>8.07</v>
      </c>
      <c r="N2932" s="4">
        <f t="shared" si="318"/>
        <v>0</v>
      </c>
      <c r="O2932">
        <f t="shared" si="319"/>
        <v>0</v>
      </c>
      <c r="P2932" s="4">
        <f t="shared" si="320"/>
        <v>-8.07</v>
      </c>
      <c r="Q2932" t="str">
        <f t="shared" si="321"/>
        <v>Inefficient</v>
      </c>
    </row>
    <row r="2933" spans="1:17" x14ac:dyDescent="0.3">
      <c r="A2933" s="1">
        <v>45400</v>
      </c>
      <c r="B2933" t="s">
        <v>3</v>
      </c>
      <c r="C2933" t="s">
        <v>11</v>
      </c>
      <c r="D2933" t="s">
        <v>10</v>
      </c>
      <c r="E2933" t="s">
        <v>6</v>
      </c>
      <c r="F2933">
        <v>3962</v>
      </c>
      <c r="G2933">
        <v>52</v>
      </c>
      <c r="H2933">
        <v>1</v>
      </c>
      <c r="I2933" s="4">
        <v>170.7</v>
      </c>
      <c r="J2933" s="4">
        <v>85.61</v>
      </c>
      <c r="K2933" s="2">
        <f t="shared" si="315"/>
        <v>1.3124684502776375E-2</v>
      </c>
      <c r="L2933">
        <f t="shared" si="316"/>
        <v>1.9230769230769232E-2</v>
      </c>
      <c r="M2933" s="4">
        <f t="shared" si="317"/>
        <v>3.2826923076923076</v>
      </c>
      <c r="N2933" s="4">
        <f t="shared" si="318"/>
        <v>170.7</v>
      </c>
      <c r="O2933">
        <f t="shared" si="319"/>
        <v>0.5015231400117165</v>
      </c>
      <c r="P2933" s="4">
        <f t="shared" si="320"/>
        <v>-85.089999999999989</v>
      </c>
      <c r="Q2933" t="str">
        <f t="shared" si="321"/>
        <v>Inefficient</v>
      </c>
    </row>
    <row r="2934" spans="1:17" x14ac:dyDescent="0.3">
      <c r="A2934" s="1">
        <v>45400</v>
      </c>
      <c r="B2934" t="s">
        <v>3</v>
      </c>
      <c r="C2934" t="s">
        <v>11</v>
      </c>
      <c r="D2934" t="s">
        <v>10</v>
      </c>
      <c r="E2934" t="s">
        <v>7</v>
      </c>
      <c r="F2934">
        <v>850</v>
      </c>
      <c r="G2934">
        <v>24</v>
      </c>
      <c r="H2934">
        <v>0</v>
      </c>
      <c r="I2934" s="4">
        <v>33.72</v>
      </c>
      <c r="J2934" s="4">
        <v>0</v>
      </c>
      <c r="K2934" s="2">
        <f t="shared" si="315"/>
        <v>2.823529411764706E-2</v>
      </c>
      <c r="L2934">
        <f t="shared" si="316"/>
        <v>0</v>
      </c>
      <c r="M2934" s="4">
        <f t="shared" si="317"/>
        <v>1.405</v>
      </c>
      <c r="N2934" s="4">
        <f t="shared" si="318"/>
        <v>0</v>
      </c>
      <c r="O2934">
        <f t="shared" si="319"/>
        <v>0</v>
      </c>
      <c r="P2934" s="4">
        <f t="shared" si="320"/>
        <v>-33.72</v>
      </c>
      <c r="Q2934" t="str">
        <f t="shared" si="321"/>
        <v>Inefficient</v>
      </c>
    </row>
    <row r="2935" spans="1:17" x14ac:dyDescent="0.3">
      <c r="A2935" s="1">
        <v>45400</v>
      </c>
      <c r="B2935" t="s">
        <v>3</v>
      </c>
      <c r="C2935" t="s">
        <v>11</v>
      </c>
      <c r="D2935" t="s">
        <v>10</v>
      </c>
      <c r="E2935" t="s">
        <v>8</v>
      </c>
      <c r="F2935">
        <v>146</v>
      </c>
      <c r="G2935">
        <v>2</v>
      </c>
      <c r="H2935">
        <v>0</v>
      </c>
      <c r="I2935" s="4">
        <v>3.55</v>
      </c>
      <c r="J2935" s="4">
        <v>0</v>
      </c>
      <c r="K2935" s="2">
        <f t="shared" si="315"/>
        <v>1.3698630136986301E-2</v>
      </c>
      <c r="L2935">
        <f t="shared" si="316"/>
        <v>0</v>
      </c>
      <c r="M2935" s="4">
        <f t="shared" si="317"/>
        <v>1.7749999999999999</v>
      </c>
      <c r="N2935" s="4">
        <f t="shared" si="318"/>
        <v>0</v>
      </c>
      <c r="O2935">
        <f t="shared" si="319"/>
        <v>0</v>
      </c>
      <c r="P2935" s="4">
        <f t="shared" si="320"/>
        <v>-3.55</v>
      </c>
      <c r="Q2935" t="str">
        <f t="shared" si="321"/>
        <v>Inefficient</v>
      </c>
    </row>
    <row r="2936" spans="1:17" x14ac:dyDescent="0.3">
      <c r="A2936" s="1">
        <v>45400</v>
      </c>
      <c r="B2936" t="s">
        <v>3</v>
      </c>
      <c r="C2936" t="s">
        <v>12</v>
      </c>
      <c r="D2936" t="s">
        <v>5</v>
      </c>
      <c r="E2936" t="s">
        <v>6</v>
      </c>
      <c r="F2936">
        <v>810</v>
      </c>
      <c r="G2936">
        <v>38</v>
      </c>
      <c r="H2936">
        <v>3</v>
      </c>
      <c r="I2936" s="4">
        <v>47.85</v>
      </c>
      <c r="J2936" s="4">
        <v>199.9</v>
      </c>
      <c r="K2936" s="2">
        <f t="shared" si="315"/>
        <v>4.6913580246913583E-2</v>
      </c>
      <c r="L2936">
        <f t="shared" si="316"/>
        <v>7.8947368421052627E-2</v>
      </c>
      <c r="M2936" s="4">
        <f t="shared" si="317"/>
        <v>1.2592105263157896</v>
      </c>
      <c r="N2936" s="4">
        <f t="shared" si="318"/>
        <v>15.950000000000001</v>
      </c>
      <c r="O2936">
        <f t="shared" si="319"/>
        <v>4.1776384535005224</v>
      </c>
      <c r="P2936" s="4">
        <f t="shared" si="320"/>
        <v>152.05000000000001</v>
      </c>
      <c r="Q2936" t="str">
        <f t="shared" si="321"/>
        <v>Efficient</v>
      </c>
    </row>
    <row r="2937" spans="1:17" x14ac:dyDescent="0.3">
      <c r="A2937" s="1">
        <v>45400</v>
      </c>
      <c r="B2937" t="s">
        <v>3</v>
      </c>
      <c r="C2937" t="s">
        <v>12</v>
      </c>
      <c r="D2937" t="s">
        <v>5</v>
      </c>
      <c r="E2937" t="s">
        <v>7</v>
      </c>
      <c r="F2937">
        <v>5349</v>
      </c>
      <c r="G2937">
        <v>138</v>
      </c>
      <c r="H2937">
        <v>18</v>
      </c>
      <c r="I2937" s="4">
        <v>169.24</v>
      </c>
      <c r="J2937" s="4">
        <v>1045.45</v>
      </c>
      <c r="K2937" s="2">
        <f t="shared" si="315"/>
        <v>2.5799214806505887E-2</v>
      </c>
      <c r="L2937">
        <f t="shared" si="316"/>
        <v>0.13043478260869565</v>
      </c>
      <c r="M2937" s="4">
        <f t="shared" si="317"/>
        <v>1.2263768115942029</v>
      </c>
      <c r="N2937" s="4">
        <f t="shared" si="318"/>
        <v>9.4022222222222229</v>
      </c>
      <c r="O2937">
        <f t="shared" si="319"/>
        <v>6.1773221460647596</v>
      </c>
      <c r="P2937" s="4">
        <f t="shared" si="320"/>
        <v>876.21</v>
      </c>
      <c r="Q2937" t="str">
        <f t="shared" si="321"/>
        <v>Efficient</v>
      </c>
    </row>
    <row r="2938" spans="1:17" x14ac:dyDescent="0.3">
      <c r="A2938" s="1">
        <v>45400</v>
      </c>
      <c r="B2938" t="s">
        <v>3</v>
      </c>
      <c r="C2938" t="s">
        <v>12</v>
      </c>
      <c r="D2938" t="s">
        <v>5</v>
      </c>
      <c r="E2938" t="s">
        <v>8</v>
      </c>
      <c r="F2938">
        <v>1971</v>
      </c>
      <c r="G2938">
        <v>42</v>
      </c>
      <c r="H2938">
        <v>4</v>
      </c>
      <c r="I2938" s="4">
        <v>86.85</v>
      </c>
      <c r="J2938" s="4">
        <v>385.57</v>
      </c>
      <c r="K2938" s="2">
        <f t="shared" si="315"/>
        <v>2.1308980213089801E-2</v>
      </c>
      <c r="L2938">
        <f t="shared" si="316"/>
        <v>9.5238095238095233E-2</v>
      </c>
      <c r="M2938" s="4">
        <f t="shared" si="317"/>
        <v>2.0678571428571426</v>
      </c>
      <c r="N2938" s="4">
        <f t="shared" si="318"/>
        <v>21.712499999999999</v>
      </c>
      <c r="O2938">
        <f t="shared" si="319"/>
        <v>4.4394933793897531</v>
      </c>
      <c r="P2938" s="4">
        <f t="shared" si="320"/>
        <v>298.72000000000003</v>
      </c>
      <c r="Q2938" t="str">
        <f t="shared" si="321"/>
        <v>Efficient</v>
      </c>
    </row>
    <row r="2939" spans="1:17" x14ac:dyDescent="0.3">
      <c r="A2939" s="1">
        <v>45400</v>
      </c>
      <c r="B2939" t="s">
        <v>3</v>
      </c>
      <c r="C2939" t="s">
        <v>12</v>
      </c>
      <c r="D2939" t="s">
        <v>9</v>
      </c>
      <c r="E2939" t="s">
        <v>6</v>
      </c>
      <c r="F2939">
        <v>768</v>
      </c>
      <c r="G2939">
        <v>15</v>
      </c>
      <c r="H2939">
        <v>0</v>
      </c>
      <c r="I2939" s="4">
        <v>50.63</v>
      </c>
      <c r="J2939" s="4">
        <v>0</v>
      </c>
      <c r="K2939" s="2">
        <f t="shared" si="315"/>
        <v>1.953125E-2</v>
      </c>
      <c r="L2939">
        <f t="shared" si="316"/>
        <v>0</v>
      </c>
      <c r="M2939" s="4">
        <f t="shared" si="317"/>
        <v>3.3753333333333333</v>
      </c>
      <c r="N2939" s="4">
        <f t="shared" si="318"/>
        <v>0</v>
      </c>
      <c r="O2939">
        <f t="shared" si="319"/>
        <v>0</v>
      </c>
      <c r="P2939" s="4">
        <f t="shared" si="320"/>
        <v>-50.63</v>
      </c>
      <c r="Q2939" t="str">
        <f t="shared" si="321"/>
        <v>Inefficient</v>
      </c>
    </row>
    <row r="2940" spans="1:17" x14ac:dyDescent="0.3">
      <c r="A2940" s="1">
        <v>45400</v>
      </c>
      <c r="B2940" t="s">
        <v>3</v>
      </c>
      <c r="C2940" t="s">
        <v>12</v>
      </c>
      <c r="D2940" t="s">
        <v>9</v>
      </c>
      <c r="E2940" t="s">
        <v>7</v>
      </c>
      <c r="F2940">
        <v>3111</v>
      </c>
      <c r="G2940">
        <v>55</v>
      </c>
      <c r="H2940">
        <v>1</v>
      </c>
      <c r="I2940" s="4">
        <v>192.98</v>
      </c>
      <c r="J2940" s="4">
        <v>91.56</v>
      </c>
      <c r="K2940" s="2">
        <f t="shared" si="315"/>
        <v>1.7679202828672452E-2</v>
      </c>
      <c r="L2940">
        <f t="shared" si="316"/>
        <v>1.8181818181818181E-2</v>
      </c>
      <c r="M2940" s="4">
        <f t="shared" si="317"/>
        <v>3.5087272727272727</v>
      </c>
      <c r="N2940" s="4">
        <f t="shared" si="318"/>
        <v>192.98</v>
      </c>
      <c r="O2940">
        <f t="shared" si="319"/>
        <v>0.47445331122396106</v>
      </c>
      <c r="P2940" s="4">
        <f t="shared" si="320"/>
        <v>-101.41999999999999</v>
      </c>
      <c r="Q2940" t="str">
        <f t="shared" si="321"/>
        <v>Inefficient</v>
      </c>
    </row>
    <row r="2941" spans="1:17" x14ac:dyDescent="0.3">
      <c r="A2941" s="1">
        <v>45400</v>
      </c>
      <c r="B2941" t="s">
        <v>3</v>
      </c>
      <c r="C2941" t="s">
        <v>12</v>
      </c>
      <c r="D2941" t="s">
        <v>9</v>
      </c>
      <c r="E2941" t="s">
        <v>8</v>
      </c>
      <c r="F2941">
        <v>2737</v>
      </c>
      <c r="G2941">
        <v>16</v>
      </c>
      <c r="H2941">
        <v>0</v>
      </c>
      <c r="I2941" s="4">
        <v>185.96</v>
      </c>
      <c r="J2941" s="4">
        <v>0</v>
      </c>
      <c r="K2941" s="2">
        <f t="shared" si="315"/>
        <v>5.8458165875045669E-3</v>
      </c>
      <c r="L2941">
        <f t="shared" si="316"/>
        <v>0</v>
      </c>
      <c r="M2941" s="4">
        <f t="shared" si="317"/>
        <v>11.6225</v>
      </c>
      <c r="N2941" s="4">
        <f t="shared" si="318"/>
        <v>0</v>
      </c>
      <c r="O2941">
        <f t="shared" si="319"/>
        <v>0</v>
      </c>
      <c r="P2941" s="4">
        <f t="shared" si="320"/>
        <v>-185.96</v>
      </c>
      <c r="Q2941" t="str">
        <f t="shared" si="321"/>
        <v>Inefficient</v>
      </c>
    </row>
    <row r="2942" spans="1:17" x14ac:dyDescent="0.3">
      <c r="A2942" s="1">
        <v>45400</v>
      </c>
      <c r="B2942" t="s">
        <v>3</v>
      </c>
      <c r="C2942" t="s">
        <v>12</v>
      </c>
      <c r="D2942" t="s">
        <v>10</v>
      </c>
      <c r="E2942" t="s">
        <v>6</v>
      </c>
      <c r="F2942">
        <v>1056</v>
      </c>
      <c r="G2942">
        <v>18</v>
      </c>
      <c r="H2942">
        <v>0</v>
      </c>
      <c r="I2942" s="4">
        <v>46.21</v>
      </c>
      <c r="J2942" s="4">
        <v>0</v>
      </c>
      <c r="K2942" s="2">
        <f t="shared" si="315"/>
        <v>1.7045454545454544E-2</v>
      </c>
      <c r="L2942">
        <f t="shared" si="316"/>
        <v>0</v>
      </c>
      <c r="M2942" s="4">
        <f t="shared" si="317"/>
        <v>2.5672222222222221</v>
      </c>
      <c r="N2942" s="4">
        <f t="shared" si="318"/>
        <v>0</v>
      </c>
      <c r="O2942">
        <f t="shared" si="319"/>
        <v>0</v>
      </c>
      <c r="P2942" s="4">
        <f t="shared" si="320"/>
        <v>-46.21</v>
      </c>
      <c r="Q2942" t="str">
        <f t="shared" si="321"/>
        <v>Inefficient</v>
      </c>
    </row>
    <row r="2943" spans="1:17" x14ac:dyDescent="0.3">
      <c r="A2943" s="1">
        <v>45400</v>
      </c>
      <c r="B2943" t="s">
        <v>3</v>
      </c>
      <c r="C2943" t="s">
        <v>12</v>
      </c>
      <c r="D2943" t="s">
        <v>10</v>
      </c>
      <c r="E2943" t="s">
        <v>7</v>
      </c>
      <c r="F2943">
        <v>4248</v>
      </c>
      <c r="G2943">
        <v>75</v>
      </c>
      <c r="H2943">
        <v>3</v>
      </c>
      <c r="I2943" s="4">
        <v>147.63999999999999</v>
      </c>
      <c r="J2943" s="4">
        <v>156.71</v>
      </c>
      <c r="K2943" s="2">
        <f t="shared" si="315"/>
        <v>1.7655367231638418E-2</v>
      </c>
      <c r="L2943">
        <f t="shared" si="316"/>
        <v>0.04</v>
      </c>
      <c r="M2943" s="4">
        <f t="shared" si="317"/>
        <v>1.9685333333333332</v>
      </c>
      <c r="N2943" s="4">
        <f t="shared" si="318"/>
        <v>49.213333333333331</v>
      </c>
      <c r="O2943">
        <f t="shared" si="319"/>
        <v>1.0614332159306423</v>
      </c>
      <c r="P2943" s="4">
        <f t="shared" si="320"/>
        <v>9.0700000000000216</v>
      </c>
      <c r="Q2943" t="str">
        <f t="shared" si="321"/>
        <v>Inefficient</v>
      </c>
    </row>
    <row r="2944" spans="1:17" x14ac:dyDescent="0.3">
      <c r="A2944" s="1">
        <v>45400</v>
      </c>
      <c r="B2944" t="s">
        <v>3</v>
      </c>
      <c r="C2944" t="s">
        <v>12</v>
      </c>
      <c r="D2944" t="s">
        <v>10</v>
      </c>
      <c r="E2944" t="s">
        <v>8</v>
      </c>
      <c r="F2944">
        <v>2602</v>
      </c>
      <c r="G2944">
        <v>71</v>
      </c>
      <c r="H2944">
        <v>1</v>
      </c>
      <c r="I2944" s="4">
        <v>164.73</v>
      </c>
      <c r="J2944" s="4">
        <v>60.96</v>
      </c>
      <c r="K2944" s="2">
        <f t="shared" si="315"/>
        <v>2.7286702536510377E-2</v>
      </c>
      <c r="L2944">
        <f t="shared" si="316"/>
        <v>1.4084507042253521E-2</v>
      </c>
      <c r="M2944" s="4">
        <f t="shared" si="317"/>
        <v>2.3201408450704224</v>
      </c>
      <c r="N2944" s="4">
        <f t="shared" si="318"/>
        <v>164.73</v>
      </c>
      <c r="O2944">
        <f t="shared" si="319"/>
        <v>0.37006009834274267</v>
      </c>
      <c r="P2944" s="4">
        <f t="shared" si="320"/>
        <v>-103.76999999999998</v>
      </c>
      <c r="Q2944" t="str">
        <f t="shared" si="321"/>
        <v>Inefficient</v>
      </c>
    </row>
    <row r="2945" spans="1:17" x14ac:dyDescent="0.3">
      <c r="A2945" s="1">
        <v>45401</v>
      </c>
      <c r="B2945" t="s">
        <v>3</v>
      </c>
      <c r="C2945" t="s">
        <v>4</v>
      </c>
      <c r="D2945" t="s">
        <v>5</v>
      </c>
      <c r="E2945" t="s">
        <v>6</v>
      </c>
      <c r="F2945">
        <v>2035</v>
      </c>
      <c r="G2945">
        <v>74</v>
      </c>
      <c r="H2945">
        <v>10</v>
      </c>
      <c r="I2945" s="4">
        <v>55.78</v>
      </c>
      <c r="J2945" s="4">
        <v>673.51</v>
      </c>
      <c r="K2945" s="2">
        <f t="shared" si="315"/>
        <v>3.6363636363636362E-2</v>
      </c>
      <c r="L2945">
        <f t="shared" si="316"/>
        <v>0.13513513513513514</v>
      </c>
      <c r="M2945" s="4">
        <f t="shared" si="317"/>
        <v>0.75378378378378375</v>
      </c>
      <c r="N2945" s="4">
        <f t="shared" si="318"/>
        <v>5.5780000000000003</v>
      </c>
      <c r="O2945">
        <f t="shared" si="319"/>
        <v>12.074399426317676</v>
      </c>
      <c r="P2945" s="4">
        <f t="shared" si="320"/>
        <v>617.73</v>
      </c>
      <c r="Q2945" t="str">
        <f t="shared" si="321"/>
        <v>Efficient</v>
      </c>
    </row>
    <row r="2946" spans="1:17" x14ac:dyDescent="0.3">
      <c r="A2946" s="1">
        <v>45401</v>
      </c>
      <c r="B2946" t="s">
        <v>3</v>
      </c>
      <c r="C2946" t="s">
        <v>4</v>
      </c>
      <c r="D2946" t="s">
        <v>5</v>
      </c>
      <c r="E2946" t="s">
        <v>7</v>
      </c>
      <c r="F2946">
        <v>2864</v>
      </c>
      <c r="G2946">
        <v>117</v>
      </c>
      <c r="H2946">
        <v>14</v>
      </c>
      <c r="I2946" s="4">
        <v>182.32</v>
      </c>
      <c r="J2946" s="4">
        <v>736.86</v>
      </c>
      <c r="K2946" s="2">
        <f t="shared" si="315"/>
        <v>4.0851955307262572E-2</v>
      </c>
      <c r="L2946">
        <f t="shared" si="316"/>
        <v>0.11965811965811966</v>
      </c>
      <c r="M2946" s="4">
        <f t="shared" si="317"/>
        <v>1.5582905982905981</v>
      </c>
      <c r="N2946" s="4">
        <f t="shared" si="318"/>
        <v>13.022857142857143</v>
      </c>
      <c r="O2946">
        <f t="shared" si="319"/>
        <v>4.0415752523036419</v>
      </c>
      <c r="P2946" s="4">
        <f t="shared" si="320"/>
        <v>554.54</v>
      </c>
      <c r="Q2946" t="str">
        <f t="shared" si="321"/>
        <v>Efficient</v>
      </c>
    </row>
    <row r="2947" spans="1:17" x14ac:dyDescent="0.3">
      <c r="A2947" s="1">
        <v>45401</v>
      </c>
      <c r="B2947" t="s">
        <v>3</v>
      </c>
      <c r="C2947" t="s">
        <v>4</v>
      </c>
      <c r="D2947" t="s">
        <v>5</v>
      </c>
      <c r="E2947" t="s">
        <v>8</v>
      </c>
      <c r="F2947">
        <v>129</v>
      </c>
      <c r="G2947">
        <v>4</v>
      </c>
      <c r="H2947">
        <v>0</v>
      </c>
      <c r="I2947" s="4">
        <v>3.14</v>
      </c>
      <c r="J2947" s="4">
        <v>0</v>
      </c>
      <c r="K2947" s="2">
        <f t="shared" ref="K2947:K3010" si="322">G2947/F2947</f>
        <v>3.1007751937984496E-2</v>
      </c>
      <c r="L2947">
        <f t="shared" ref="L2947:L3010" si="323">IF(G2947=0,0,H2947/G2947)</f>
        <v>0</v>
      </c>
      <c r="M2947" s="4">
        <f t="shared" ref="M2947:M3010" si="324">IF(G2947=0,0,I2947/G2947)</f>
        <v>0.78500000000000003</v>
      </c>
      <c r="N2947" s="4">
        <f t="shared" ref="N2947:N3010" si="325">IF(H2947=0,0,I2947/H2947)</f>
        <v>0</v>
      </c>
      <c r="O2947">
        <f t="shared" ref="O2947:O3010" si="326">IF(I2947=0,0,J2947/I2947)</f>
        <v>0</v>
      </c>
      <c r="P2947" s="4">
        <f t="shared" ref="P2947:P3010" si="327">J2947-I2947</f>
        <v>-3.14</v>
      </c>
      <c r="Q2947" t="str">
        <f t="shared" ref="Q2947:Q3010" si="328">IF(AND(N2947&lt;26.94,O2947&gt;3.57),"Efficient", "Inefficient")</f>
        <v>Inefficient</v>
      </c>
    </row>
    <row r="2948" spans="1:17" x14ac:dyDescent="0.3">
      <c r="A2948" s="1">
        <v>45401</v>
      </c>
      <c r="B2948" t="s">
        <v>3</v>
      </c>
      <c r="C2948" t="s">
        <v>4</v>
      </c>
      <c r="D2948" t="s">
        <v>9</v>
      </c>
      <c r="E2948" t="s">
        <v>6</v>
      </c>
      <c r="F2948">
        <v>3974</v>
      </c>
      <c r="G2948">
        <v>63</v>
      </c>
      <c r="H2948">
        <v>1</v>
      </c>
      <c r="I2948" s="4">
        <v>178.17</v>
      </c>
      <c r="J2948" s="4">
        <v>90.7</v>
      </c>
      <c r="K2948" s="2">
        <f t="shared" si="322"/>
        <v>1.5853044791142426E-2</v>
      </c>
      <c r="L2948">
        <f t="shared" si="323"/>
        <v>1.5873015873015872E-2</v>
      </c>
      <c r="M2948" s="4">
        <f t="shared" si="324"/>
        <v>2.828095238095238</v>
      </c>
      <c r="N2948" s="4">
        <f t="shared" si="325"/>
        <v>178.17</v>
      </c>
      <c r="O2948">
        <f t="shared" si="326"/>
        <v>0.50906437671886406</v>
      </c>
      <c r="P2948" s="4">
        <f t="shared" si="327"/>
        <v>-87.469999999999985</v>
      </c>
      <c r="Q2948" t="str">
        <f t="shared" si="328"/>
        <v>Inefficient</v>
      </c>
    </row>
    <row r="2949" spans="1:17" x14ac:dyDescent="0.3">
      <c r="A2949" s="1">
        <v>45401</v>
      </c>
      <c r="B2949" t="s">
        <v>3</v>
      </c>
      <c r="C2949" t="s">
        <v>4</v>
      </c>
      <c r="D2949" t="s">
        <v>9</v>
      </c>
      <c r="E2949" t="s">
        <v>7</v>
      </c>
      <c r="F2949">
        <v>3280</v>
      </c>
      <c r="G2949">
        <v>27</v>
      </c>
      <c r="H2949">
        <v>0</v>
      </c>
      <c r="I2949" s="4">
        <v>215.22</v>
      </c>
      <c r="J2949" s="4">
        <v>0</v>
      </c>
      <c r="K2949" s="2">
        <f t="shared" si="322"/>
        <v>8.2317073170731711E-3</v>
      </c>
      <c r="L2949">
        <f t="shared" si="323"/>
        <v>0</v>
      </c>
      <c r="M2949" s="4">
        <f t="shared" si="324"/>
        <v>7.971111111111111</v>
      </c>
      <c r="N2949" s="4">
        <f t="shared" si="325"/>
        <v>0</v>
      </c>
      <c r="O2949">
        <f t="shared" si="326"/>
        <v>0</v>
      </c>
      <c r="P2949" s="4">
        <f t="shared" si="327"/>
        <v>-215.22</v>
      </c>
      <c r="Q2949" t="str">
        <f t="shared" si="328"/>
        <v>Inefficient</v>
      </c>
    </row>
    <row r="2950" spans="1:17" x14ac:dyDescent="0.3">
      <c r="A2950" s="1">
        <v>45401</v>
      </c>
      <c r="B2950" t="s">
        <v>3</v>
      </c>
      <c r="C2950" t="s">
        <v>4</v>
      </c>
      <c r="D2950" t="s">
        <v>9</v>
      </c>
      <c r="E2950" t="s">
        <v>8</v>
      </c>
      <c r="F2950">
        <v>185</v>
      </c>
      <c r="G2950">
        <v>1</v>
      </c>
      <c r="H2950">
        <v>0</v>
      </c>
      <c r="I2950" s="4">
        <v>8.66</v>
      </c>
      <c r="J2950" s="4">
        <v>0</v>
      </c>
      <c r="K2950" s="2">
        <f t="shared" si="322"/>
        <v>5.4054054054054057E-3</v>
      </c>
      <c r="L2950">
        <f t="shared" si="323"/>
        <v>0</v>
      </c>
      <c r="M2950" s="4">
        <f t="shared" si="324"/>
        <v>8.66</v>
      </c>
      <c r="N2950" s="4">
        <f t="shared" si="325"/>
        <v>0</v>
      </c>
      <c r="O2950">
        <f t="shared" si="326"/>
        <v>0</v>
      </c>
      <c r="P2950" s="4">
        <f t="shared" si="327"/>
        <v>-8.66</v>
      </c>
      <c r="Q2950" t="str">
        <f t="shared" si="328"/>
        <v>Inefficient</v>
      </c>
    </row>
    <row r="2951" spans="1:17" x14ac:dyDescent="0.3">
      <c r="A2951" s="1">
        <v>45401</v>
      </c>
      <c r="B2951" t="s">
        <v>3</v>
      </c>
      <c r="C2951" t="s">
        <v>4</v>
      </c>
      <c r="D2951" t="s">
        <v>10</v>
      </c>
      <c r="E2951" t="s">
        <v>6</v>
      </c>
      <c r="F2951">
        <v>1817</v>
      </c>
      <c r="G2951">
        <v>39</v>
      </c>
      <c r="H2951">
        <v>1</v>
      </c>
      <c r="I2951" s="4">
        <v>123.81</v>
      </c>
      <c r="J2951" s="4">
        <v>70.02</v>
      </c>
      <c r="K2951" s="2">
        <f t="shared" si="322"/>
        <v>2.1463951568519539E-2</v>
      </c>
      <c r="L2951">
        <f t="shared" si="323"/>
        <v>2.564102564102564E-2</v>
      </c>
      <c r="M2951" s="4">
        <f t="shared" si="324"/>
        <v>3.1746153846153846</v>
      </c>
      <c r="N2951" s="4">
        <f t="shared" si="325"/>
        <v>123.81</v>
      </c>
      <c r="O2951">
        <f t="shared" si="326"/>
        <v>0.56554397867700501</v>
      </c>
      <c r="P2951" s="4">
        <f t="shared" si="327"/>
        <v>-53.790000000000006</v>
      </c>
      <c r="Q2951" t="str">
        <f t="shared" si="328"/>
        <v>Inefficient</v>
      </c>
    </row>
    <row r="2952" spans="1:17" x14ac:dyDescent="0.3">
      <c r="A2952" s="1">
        <v>45401</v>
      </c>
      <c r="B2952" t="s">
        <v>3</v>
      </c>
      <c r="C2952" t="s">
        <v>4</v>
      </c>
      <c r="D2952" t="s">
        <v>10</v>
      </c>
      <c r="E2952" t="s">
        <v>7</v>
      </c>
      <c r="F2952">
        <v>2369</v>
      </c>
      <c r="G2952">
        <v>30</v>
      </c>
      <c r="H2952">
        <v>0</v>
      </c>
      <c r="I2952" s="4">
        <v>76.010000000000005</v>
      </c>
      <c r="J2952" s="4">
        <v>0</v>
      </c>
      <c r="K2952" s="2">
        <f t="shared" si="322"/>
        <v>1.266357112705783E-2</v>
      </c>
      <c r="L2952">
        <f t="shared" si="323"/>
        <v>0</v>
      </c>
      <c r="M2952" s="4">
        <f t="shared" si="324"/>
        <v>2.533666666666667</v>
      </c>
      <c r="N2952" s="4">
        <f t="shared" si="325"/>
        <v>0</v>
      </c>
      <c r="O2952">
        <f t="shared" si="326"/>
        <v>0</v>
      </c>
      <c r="P2952" s="4">
        <f t="shared" si="327"/>
        <v>-76.010000000000005</v>
      </c>
      <c r="Q2952" t="str">
        <f t="shared" si="328"/>
        <v>Inefficient</v>
      </c>
    </row>
    <row r="2953" spans="1:17" x14ac:dyDescent="0.3">
      <c r="A2953" s="1">
        <v>45401</v>
      </c>
      <c r="B2953" t="s">
        <v>3</v>
      </c>
      <c r="C2953" t="s">
        <v>4</v>
      </c>
      <c r="D2953" t="s">
        <v>10</v>
      </c>
      <c r="E2953" t="s">
        <v>8</v>
      </c>
      <c r="F2953">
        <v>306</v>
      </c>
      <c r="G2953">
        <v>3</v>
      </c>
      <c r="H2953">
        <v>0</v>
      </c>
      <c r="I2953" s="4">
        <v>9.34</v>
      </c>
      <c r="J2953" s="4">
        <v>0</v>
      </c>
      <c r="K2953" s="2">
        <f t="shared" si="322"/>
        <v>9.8039215686274508E-3</v>
      </c>
      <c r="L2953">
        <f t="shared" si="323"/>
        <v>0</v>
      </c>
      <c r="M2953" s="4">
        <f t="shared" si="324"/>
        <v>3.1133333333333333</v>
      </c>
      <c r="N2953" s="4">
        <f t="shared" si="325"/>
        <v>0</v>
      </c>
      <c r="O2953">
        <f t="shared" si="326"/>
        <v>0</v>
      </c>
      <c r="P2953" s="4">
        <f t="shared" si="327"/>
        <v>-9.34</v>
      </c>
      <c r="Q2953" t="str">
        <f t="shared" si="328"/>
        <v>Inefficient</v>
      </c>
    </row>
    <row r="2954" spans="1:17" x14ac:dyDescent="0.3">
      <c r="A2954" s="1">
        <v>45401</v>
      </c>
      <c r="B2954" t="s">
        <v>3</v>
      </c>
      <c r="C2954" t="s">
        <v>11</v>
      </c>
      <c r="D2954" t="s">
        <v>5</v>
      </c>
      <c r="E2954" t="s">
        <v>6</v>
      </c>
      <c r="F2954">
        <v>5657</v>
      </c>
      <c r="G2954">
        <v>252</v>
      </c>
      <c r="H2954">
        <v>37</v>
      </c>
      <c r="I2954" s="4">
        <v>143.9</v>
      </c>
      <c r="J2954" s="4">
        <v>2138.9299999999998</v>
      </c>
      <c r="K2954" s="2">
        <f t="shared" si="322"/>
        <v>4.4546579459077251E-2</v>
      </c>
      <c r="L2954">
        <f t="shared" si="323"/>
        <v>0.14682539682539683</v>
      </c>
      <c r="M2954" s="4">
        <f t="shared" si="324"/>
        <v>0.571031746031746</v>
      </c>
      <c r="N2954" s="4">
        <f t="shared" si="325"/>
        <v>3.8891891891891892</v>
      </c>
      <c r="O2954">
        <f t="shared" si="326"/>
        <v>14.864002779708128</v>
      </c>
      <c r="P2954" s="4">
        <f t="shared" si="327"/>
        <v>1995.0299999999997</v>
      </c>
      <c r="Q2954" t="str">
        <f t="shared" si="328"/>
        <v>Efficient</v>
      </c>
    </row>
    <row r="2955" spans="1:17" x14ac:dyDescent="0.3">
      <c r="A2955" s="1">
        <v>45401</v>
      </c>
      <c r="B2955" t="s">
        <v>3</v>
      </c>
      <c r="C2955" t="s">
        <v>11</v>
      </c>
      <c r="D2955" t="s">
        <v>5</v>
      </c>
      <c r="E2955" t="s">
        <v>7</v>
      </c>
      <c r="F2955">
        <v>707</v>
      </c>
      <c r="G2955">
        <v>22</v>
      </c>
      <c r="H2955">
        <v>2</v>
      </c>
      <c r="I2955" s="4">
        <v>23.97</v>
      </c>
      <c r="J2955" s="4">
        <v>105.22</v>
      </c>
      <c r="K2955" s="2">
        <f t="shared" si="322"/>
        <v>3.1117397454031116E-2</v>
      </c>
      <c r="L2955">
        <f t="shared" si="323"/>
        <v>9.0909090909090912E-2</v>
      </c>
      <c r="M2955" s="4">
        <f t="shared" si="324"/>
        <v>1.0895454545454546</v>
      </c>
      <c r="N2955" s="4">
        <f t="shared" si="325"/>
        <v>11.984999999999999</v>
      </c>
      <c r="O2955">
        <f t="shared" si="326"/>
        <v>4.389653733833959</v>
      </c>
      <c r="P2955" s="4">
        <f t="shared" si="327"/>
        <v>81.25</v>
      </c>
      <c r="Q2955" t="str">
        <f t="shared" si="328"/>
        <v>Efficient</v>
      </c>
    </row>
    <row r="2956" spans="1:17" x14ac:dyDescent="0.3">
      <c r="A2956" s="1">
        <v>45401</v>
      </c>
      <c r="B2956" t="s">
        <v>3</v>
      </c>
      <c r="C2956" t="s">
        <v>11</v>
      </c>
      <c r="D2956" t="s">
        <v>5</v>
      </c>
      <c r="E2956" t="s">
        <v>8</v>
      </c>
      <c r="F2956">
        <v>331</v>
      </c>
      <c r="G2956">
        <v>12</v>
      </c>
      <c r="H2956">
        <v>1</v>
      </c>
      <c r="I2956" s="4">
        <v>9.25</v>
      </c>
      <c r="J2956" s="4">
        <v>95.45</v>
      </c>
      <c r="K2956" s="2">
        <f t="shared" si="322"/>
        <v>3.6253776435045321E-2</v>
      </c>
      <c r="L2956">
        <f t="shared" si="323"/>
        <v>8.3333333333333329E-2</v>
      </c>
      <c r="M2956" s="4">
        <f t="shared" si="324"/>
        <v>0.77083333333333337</v>
      </c>
      <c r="N2956" s="4">
        <f t="shared" si="325"/>
        <v>9.25</v>
      </c>
      <c r="O2956">
        <f t="shared" si="326"/>
        <v>10.31891891891892</v>
      </c>
      <c r="P2956" s="4">
        <f t="shared" si="327"/>
        <v>86.2</v>
      </c>
      <c r="Q2956" t="str">
        <f t="shared" si="328"/>
        <v>Efficient</v>
      </c>
    </row>
    <row r="2957" spans="1:17" x14ac:dyDescent="0.3">
      <c r="A2957" s="1">
        <v>45401</v>
      </c>
      <c r="B2957" t="s">
        <v>3</v>
      </c>
      <c r="C2957" t="s">
        <v>11</v>
      </c>
      <c r="D2957" t="s">
        <v>9</v>
      </c>
      <c r="E2957" t="s">
        <v>6</v>
      </c>
      <c r="F2957">
        <v>6381</v>
      </c>
      <c r="G2957">
        <v>33</v>
      </c>
      <c r="H2957">
        <v>0</v>
      </c>
      <c r="I2957" s="4">
        <v>255.36</v>
      </c>
      <c r="J2957" s="4">
        <v>0</v>
      </c>
      <c r="K2957" s="2">
        <f t="shared" si="322"/>
        <v>5.171603196991067E-3</v>
      </c>
      <c r="L2957">
        <f t="shared" si="323"/>
        <v>0</v>
      </c>
      <c r="M2957" s="4">
        <f t="shared" si="324"/>
        <v>7.7381818181818183</v>
      </c>
      <c r="N2957" s="4">
        <f t="shared" si="325"/>
        <v>0</v>
      </c>
      <c r="O2957">
        <f t="shared" si="326"/>
        <v>0</v>
      </c>
      <c r="P2957" s="4">
        <f t="shared" si="327"/>
        <v>-255.36</v>
      </c>
      <c r="Q2957" t="str">
        <f t="shared" si="328"/>
        <v>Inefficient</v>
      </c>
    </row>
    <row r="2958" spans="1:17" x14ac:dyDescent="0.3">
      <c r="A2958" s="1">
        <v>45401</v>
      </c>
      <c r="B2958" t="s">
        <v>3</v>
      </c>
      <c r="C2958" t="s">
        <v>11</v>
      </c>
      <c r="D2958" t="s">
        <v>9</v>
      </c>
      <c r="E2958" t="s">
        <v>7</v>
      </c>
      <c r="F2958">
        <v>474</v>
      </c>
      <c r="G2958">
        <v>4</v>
      </c>
      <c r="H2958">
        <v>0</v>
      </c>
      <c r="I2958" s="4">
        <v>17.22</v>
      </c>
      <c r="J2958" s="4">
        <v>0</v>
      </c>
      <c r="K2958" s="2">
        <f t="shared" si="322"/>
        <v>8.4388185654008432E-3</v>
      </c>
      <c r="L2958">
        <f t="shared" si="323"/>
        <v>0</v>
      </c>
      <c r="M2958" s="4">
        <f t="shared" si="324"/>
        <v>4.3049999999999997</v>
      </c>
      <c r="N2958" s="4">
        <f t="shared" si="325"/>
        <v>0</v>
      </c>
      <c r="O2958">
        <f t="shared" si="326"/>
        <v>0</v>
      </c>
      <c r="P2958" s="4">
        <f t="shared" si="327"/>
        <v>-17.22</v>
      </c>
      <c r="Q2958" t="str">
        <f t="shared" si="328"/>
        <v>Inefficient</v>
      </c>
    </row>
    <row r="2959" spans="1:17" x14ac:dyDescent="0.3">
      <c r="A2959" s="1">
        <v>45401</v>
      </c>
      <c r="B2959" t="s">
        <v>3</v>
      </c>
      <c r="C2959" t="s">
        <v>11</v>
      </c>
      <c r="D2959" t="s">
        <v>9</v>
      </c>
      <c r="E2959" t="s">
        <v>8</v>
      </c>
      <c r="F2959">
        <v>183</v>
      </c>
      <c r="G2959">
        <v>2</v>
      </c>
      <c r="H2959">
        <v>0</v>
      </c>
      <c r="I2959" s="4">
        <v>5.0999999999999996</v>
      </c>
      <c r="J2959" s="4">
        <v>0</v>
      </c>
      <c r="K2959" s="2">
        <f t="shared" si="322"/>
        <v>1.092896174863388E-2</v>
      </c>
      <c r="L2959">
        <f t="shared" si="323"/>
        <v>0</v>
      </c>
      <c r="M2959" s="4">
        <f t="shared" si="324"/>
        <v>2.5499999999999998</v>
      </c>
      <c r="N2959" s="4">
        <f t="shared" si="325"/>
        <v>0</v>
      </c>
      <c r="O2959">
        <f t="shared" si="326"/>
        <v>0</v>
      </c>
      <c r="P2959" s="4">
        <f t="shared" si="327"/>
        <v>-5.0999999999999996</v>
      </c>
      <c r="Q2959" t="str">
        <f t="shared" si="328"/>
        <v>Inefficient</v>
      </c>
    </row>
    <row r="2960" spans="1:17" x14ac:dyDescent="0.3">
      <c r="A2960" s="1">
        <v>45401</v>
      </c>
      <c r="B2960" t="s">
        <v>3</v>
      </c>
      <c r="C2960" t="s">
        <v>11</v>
      </c>
      <c r="D2960" t="s">
        <v>10</v>
      </c>
      <c r="E2960" t="s">
        <v>6</v>
      </c>
      <c r="F2960">
        <v>4705</v>
      </c>
      <c r="G2960">
        <v>70</v>
      </c>
      <c r="H2960">
        <v>1</v>
      </c>
      <c r="I2960" s="4">
        <v>137.38999999999999</v>
      </c>
      <c r="J2960" s="4">
        <v>92.68</v>
      </c>
      <c r="K2960" s="2">
        <f t="shared" si="322"/>
        <v>1.487778958554729E-2</v>
      </c>
      <c r="L2960">
        <f t="shared" si="323"/>
        <v>1.4285714285714285E-2</v>
      </c>
      <c r="M2960" s="4">
        <f t="shared" si="324"/>
        <v>1.9627142857142854</v>
      </c>
      <c r="N2960" s="4">
        <f t="shared" si="325"/>
        <v>137.38999999999999</v>
      </c>
      <c r="O2960">
        <f t="shared" si="326"/>
        <v>0.67457602445592846</v>
      </c>
      <c r="P2960" s="4">
        <f t="shared" si="327"/>
        <v>-44.70999999999998</v>
      </c>
      <c r="Q2960" t="str">
        <f t="shared" si="328"/>
        <v>Inefficient</v>
      </c>
    </row>
    <row r="2961" spans="1:17" x14ac:dyDescent="0.3">
      <c r="A2961" s="1">
        <v>45401</v>
      </c>
      <c r="B2961" t="s">
        <v>3</v>
      </c>
      <c r="C2961" t="s">
        <v>11</v>
      </c>
      <c r="D2961" t="s">
        <v>10</v>
      </c>
      <c r="E2961" t="s">
        <v>7</v>
      </c>
      <c r="F2961">
        <v>356</v>
      </c>
      <c r="G2961">
        <v>9</v>
      </c>
      <c r="H2961">
        <v>0</v>
      </c>
      <c r="I2961" s="4">
        <v>19.05</v>
      </c>
      <c r="J2961" s="4">
        <v>0</v>
      </c>
      <c r="K2961" s="2">
        <f t="shared" si="322"/>
        <v>2.5280898876404494E-2</v>
      </c>
      <c r="L2961">
        <f t="shared" si="323"/>
        <v>0</v>
      </c>
      <c r="M2961" s="4">
        <f t="shared" si="324"/>
        <v>2.1166666666666667</v>
      </c>
      <c r="N2961" s="4">
        <f t="shared" si="325"/>
        <v>0</v>
      </c>
      <c r="O2961">
        <f t="shared" si="326"/>
        <v>0</v>
      </c>
      <c r="P2961" s="4">
        <f t="shared" si="327"/>
        <v>-19.05</v>
      </c>
      <c r="Q2961" t="str">
        <f t="shared" si="328"/>
        <v>Inefficient</v>
      </c>
    </row>
    <row r="2962" spans="1:17" x14ac:dyDescent="0.3">
      <c r="A2962" s="1">
        <v>45401</v>
      </c>
      <c r="B2962" t="s">
        <v>3</v>
      </c>
      <c r="C2962" t="s">
        <v>11</v>
      </c>
      <c r="D2962" t="s">
        <v>10</v>
      </c>
      <c r="E2962" t="s">
        <v>8</v>
      </c>
      <c r="F2962">
        <v>69</v>
      </c>
      <c r="G2962">
        <v>1</v>
      </c>
      <c r="H2962">
        <v>0</v>
      </c>
      <c r="I2962" s="4">
        <v>2.14</v>
      </c>
      <c r="J2962" s="4">
        <v>0</v>
      </c>
      <c r="K2962" s="2">
        <f t="shared" si="322"/>
        <v>1.4492753623188406E-2</v>
      </c>
      <c r="L2962">
        <f t="shared" si="323"/>
        <v>0</v>
      </c>
      <c r="M2962" s="4">
        <f t="shared" si="324"/>
        <v>2.14</v>
      </c>
      <c r="N2962" s="4">
        <f t="shared" si="325"/>
        <v>0</v>
      </c>
      <c r="O2962">
        <f t="shared" si="326"/>
        <v>0</v>
      </c>
      <c r="P2962" s="4">
        <f t="shared" si="327"/>
        <v>-2.14</v>
      </c>
      <c r="Q2962" t="str">
        <f t="shared" si="328"/>
        <v>Inefficient</v>
      </c>
    </row>
    <row r="2963" spans="1:17" x14ac:dyDescent="0.3">
      <c r="A2963" s="1">
        <v>45401</v>
      </c>
      <c r="B2963" t="s">
        <v>3</v>
      </c>
      <c r="C2963" t="s">
        <v>12</v>
      </c>
      <c r="D2963" t="s">
        <v>5</v>
      </c>
      <c r="E2963" t="s">
        <v>6</v>
      </c>
      <c r="F2963">
        <v>1278</v>
      </c>
      <c r="G2963">
        <v>61</v>
      </c>
      <c r="H2963">
        <v>8</v>
      </c>
      <c r="I2963" s="4">
        <v>60.74</v>
      </c>
      <c r="J2963" s="4">
        <v>630.91999999999996</v>
      </c>
      <c r="K2963" s="2">
        <f t="shared" si="322"/>
        <v>4.7730829420970268E-2</v>
      </c>
      <c r="L2963">
        <f t="shared" si="323"/>
        <v>0.13114754098360656</v>
      </c>
      <c r="M2963" s="4">
        <f t="shared" si="324"/>
        <v>0.99573770491803282</v>
      </c>
      <c r="N2963" s="4">
        <f t="shared" si="325"/>
        <v>7.5925000000000002</v>
      </c>
      <c r="O2963">
        <f t="shared" si="326"/>
        <v>10.387224234441883</v>
      </c>
      <c r="P2963" s="4">
        <f t="shared" si="327"/>
        <v>570.17999999999995</v>
      </c>
      <c r="Q2963" t="str">
        <f t="shared" si="328"/>
        <v>Efficient</v>
      </c>
    </row>
    <row r="2964" spans="1:17" x14ac:dyDescent="0.3">
      <c r="A2964" s="1">
        <v>45401</v>
      </c>
      <c r="B2964" t="s">
        <v>3</v>
      </c>
      <c r="C2964" t="s">
        <v>12</v>
      </c>
      <c r="D2964" t="s">
        <v>5</v>
      </c>
      <c r="E2964" t="s">
        <v>7</v>
      </c>
      <c r="F2964">
        <v>2263</v>
      </c>
      <c r="G2964">
        <v>75</v>
      </c>
      <c r="H2964">
        <v>8</v>
      </c>
      <c r="I2964" s="4">
        <v>122.53</v>
      </c>
      <c r="J2964" s="4">
        <v>605.09</v>
      </c>
      <c r="K2964" s="2">
        <f t="shared" si="322"/>
        <v>3.3141847105612021E-2</v>
      </c>
      <c r="L2964">
        <f t="shared" si="323"/>
        <v>0.10666666666666667</v>
      </c>
      <c r="M2964" s="4">
        <f t="shared" si="324"/>
        <v>1.6337333333333333</v>
      </c>
      <c r="N2964" s="4">
        <f t="shared" si="325"/>
        <v>15.31625</v>
      </c>
      <c r="O2964">
        <f t="shared" si="326"/>
        <v>4.9383008242879294</v>
      </c>
      <c r="P2964" s="4">
        <f t="shared" si="327"/>
        <v>482.56000000000006</v>
      </c>
      <c r="Q2964" t="str">
        <f t="shared" si="328"/>
        <v>Efficient</v>
      </c>
    </row>
    <row r="2965" spans="1:17" x14ac:dyDescent="0.3">
      <c r="A2965" s="1">
        <v>45401</v>
      </c>
      <c r="B2965" t="s">
        <v>3</v>
      </c>
      <c r="C2965" t="s">
        <v>12</v>
      </c>
      <c r="D2965" t="s">
        <v>5</v>
      </c>
      <c r="E2965" t="s">
        <v>8</v>
      </c>
      <c r="F2965">
        <v>1423</v>
      </c>
      <c r="G2965">
        <v>47</v>
      </c>
      <c r="H2965">
        <v>4</v>
      </c>
      <c r="I2965" s="4">
        <v>57.14</v>
      </c>
      <c r="J2965" s="4">
        <v>237.05</v>
      </c>
      <c r="K2965" s="2">
        <f t="shared" si="322"/>
        <v>3.302881236823612E-2</v>
      </c>
      <c r="L2965">
        <f t="shared" si="323"/>
        <v>8.5106382978723402E-2</v>
      </c>
      <c r="M2965" s="4">
        <f t="shared" si="324"/>
        <v>1.2157446808510639</v>
      </c>
      <c r="N2965" s="4">
        <f t="shared" si="325"/>
        <v>14.285</v>
      </c>
      <c r="O2965">
        <f t="shared" si="326"/>
        <v>4.1485824291214559</v>
      </c>
      <c r="P2965" s="4">
        <f t="shared" si="327"/>
        <v>179.91000000000003</v>
      </c>
      <c r="Q2965" t="str">
        <f t="shared" si="328"/>
        <v>Efficient</v>
      </c>
    </row>
    <row r="2966" spans="1:17" x14ac:dyDescent="0.3">
      <c r="A2966" s="1">
        <v>45401</v>
      </c>
      <c r="B2966" t="s">
        <v>3</v>
      </c>
      <c r="C2966" t="s">
        <v>12</v>
      </c>
      <c r="D2966" t="s">
        <v>9</v>
      </c>
      <c r="E2966" t="s">
        <v>6</v>
      </c>
      <c r="F2966">
        <v>722</v>
      </c>
      <c r="G2966">
        <v>11</v>
      </c>
      <c r="H2966">
        <v>0</v>
      </c>
      <c r="I2966" s="4">
        <v>33.54</v>
      </c>
      <c r="J2966" s="4">
        <v>0</v>
      </c>
      <c r="K2966" s="2">
        <f t="shared" si="322"/>
        <v>1.5235457063711912E-2</v>
      </c>
      <c r="L2966">
        <f t="shared" si="323"/>
        <v>0</v>
      </c>
      <c r="M2966" s="4">
        <f t="shared" si="324"/>
        <v>3.0490909090909089</v>
      </c>
      <c r="N2966" s="4">
        <f t="shared" si="325"/>
        <v>0</v>
      </c>
      <c r="O2966">
        <f t="shared" si="326"/>
        <v>0</v>
      </c>
      <c r="P2966" s="4">
        <f t="shared" si="327"/>
        <v>-33.54</v>
      </c>
      <c r="Q2966" t="str">
        <f t="shared" si="328"/>
        <v>Inefficient</v>
      </c>
    </row>
    <row r="2967" spans="1:17" x14ac:dyDescent="0.3">
      <c r="A2967" s="1">
        <v>45401</v>
      </c>
      <c r="B2967" t="s">
        <v>3</v>
      </c>
      <c r="C2967" t="s">
        <v>12</v>
      </c>
      <c r="D2967" t="s">
        <v>9</v>
      </c>
      <c r="E2967" t="s">
        <v>7</v>
      </c>
      <c r="F2967">
        <v>2013</v>
      </c>
      <c r="G2967">
        <v>14</v>
      </c>
      <c r="H2967">
        <v>0</v>
      </c>
      <c r="I2967" s="4">
        <v>71.95</v>
      </c>
      <c r="J2967" s="4">
        <v>0</v>
      </c>
      <c r="K2967" s="2">
        <f t="shared" si="322"/>
        <v>6.9547938400397417E-3</v>
      </c>
      <c r="L2967">
        <f t="shared" si="323"/>
        <v>0</v>
      </c>
      <c r="M2967" s="4">
        <f t="shared" si="324"/>
        <v>5.1392857142857142</v>
      </c>
      <c r="N2967" s="4">
        <f t="shared" si="325"/>
        <v>0</v>
      </c>
      <c r="O2967">
        <f t="shared" si="326"/>
        <v>0</v>
      </c>
      <c r="P2967" s="4">
        <f t="shared" si="327"/>
        <v>-71.95</v>
      </c>
      <c r="Q2967" t="str">
        <f t="shared" si="328"/>
        <v>Inefficient</v>
      </c>
    </row>
    <row r="2968" spans="1:17" x14ac:dyDescent="0.3">
      <c r="A2968" s="1">
        <v>45401</v>
      </c>
      <c r="B2968" t="s">
        <v>3</v>
      </c>
      <c r="C2968" t="s">
        <v>12</v>
      </c>
      <c r="D2968" t="s">
        <v>9</v>
      </c>
      <c r="E2968" t="s">
        <v>8</v>
      </c>
      <c r="F2968">
        <v>1491</v>
      </c>
      <c r="G2968">
        <v>29</v>
      </c>
      <c r="H2968">
        <v>0</v>
      </c>
      <c r="I2968" s="4">
        <v>60.74</v>
      </c>
      <c r="J2968" s="4">
        <v>0</v>
      </c>
      <c r="K2968" s="2">
        <f t="shared" si="322"/>
        <v>1.9450033534540577E-2</v>
      </c>
      <c r="L2968">
        <f t="shared" si="323"/>
        <v>0</v>
      </c>
      <c r="M2968" s="4">
        <f t="shared" si="324"/>
        <v>2.0944827586206896</v>
      </c>
      <c r="N2968" s="4">
        <f t="shared" si="325"/>
        <v>0</v>
      </c>
      <c r="O2968">
        <f t="shared" si="326"/>
        <v>0</v>
      </c>
      <c r="P2968" s="4">
        <f t="shared" si="327"/>
        <v>-60.74</v>
      </c>
      <c r="Q2968" t="str">
        <f t="shared" si="328"/>
        <v>Inefficient</v>
      </c>
    </row>
    <row r="2969" spans="1:17" x14ac:dyDescent="0.3">
      <c r="A2969" s="1">
        <v>45401</v>
      </c>
      <c r="B2969" t="s">
        <v>3</v>
      </c>
      <c r="C2969" t="s">
        <v>12</v>
      </c>
      <c r="D2969" t="s">
        <v>10</v>
      </c>
      <c r="E2969" t="s">
        <v>6</v>
      </c>
      <c r="F2969">
        <v>641</v>
      </c>
      <c r="G2969">
        <v>17</v>
      </c>
      <c r="H2969">
        <v>0</v>
      </c>
      <c r="I2969" s="4">
        <v>19.87</v>
      </c>
      <c r="J2969" s="4">
        <v>0</v>
      </c>
      <c r="K2969" s="2">
        <f t="shared" si="322"/>
        <v>2.6521060842433698E-2</v>
      </c>
      <c r="L2969">
        <f t="shared" si="323"/>
        <v>0</v>
      </c>
      <c r="M2969" s="4">
        <f t="shared" si="324"/>
        <v>1.1688235294117648</v>
      </c>
      <c r="N2969" s="4">
        <f t="shared" si="325"/>
        <v>0</v>
      </c>
      <c r="O2969">
        <f t="shared" si="326"/>
        <v>0</v>
      </c>
      <c r="P2969" s="4">
        <f t="shared" si="327"/>
        <v>-19.87</v>
      </c>
      <c r="Q2969" t="str">
        <f t="shared" si="328"/>
        <v>Inefficient</v>
      </c>
    </row>
    <row r="2970" spans="1:17" x14ac:dyDescent="0.3">
      <c r="A2970" s="1">
        <v>45401</v>
      </c>
      <c r="B2970" t="s">
        <v>3</v>
      </c>
      <c r="C2970" t="s">
        <v>12</v>
      </c>
      <c r="D2970" t="s">
        <v>10</v>
      </c>
      <c r="E2970" t="s">
        <v>7</v>
      </c>
      <c r="F2970">
        <v>3652</v>
      </c>
      <c r="G2970">
        <v>70</v>
      </c>
      <c r="H2970">
        <v>5</v>
      </c>
      <c r="I2970" s="4">
        <v>157.07</v>
      </c>
      <c r="J2970" s="4">
        <v>321.23</v>
      </c>
      <c r="K2970" s="2">
        <f t="shared" si="322"/>
        <v>1.9167579408543262E-2</v>
      </c>
      <c r="L2970">
        <f t="shared" si="323"/>
        <v>7.1428571428571425E-2</v>
      </c>
      <c r="M2970" s="4">
        <f t="shared" si="324"/>
        <v>2.2438571428571428</v>
      </c>
      <c r="N2970" s="4">
        <f t="shared" si="325"/>
        <v>31.413999999999998</v>
      </c>
      <c r="O2970">
        <f t="shared" si="326"/>
        <v>2.0451391099509775</v>
      </c>
      <c r="P2970" s="4">
        <f t="shared" si="327"/>
        <v>164.16000000000003</v>
      </c>
      <c r="Q2970" t="str">
        <f t="shared" si="328"/>
        <v>Inefficient</v>
      </c>
    </row>
    <row r="2971" spans="1:17" x14ac:dyDescent="0.3">
      <c r="A2971" s="1">
        <v>45401</v>
      </c>
      <c r="B2971" t="s">
        <v>3</v>
      </c>
      <c r="C2971" t="s">
        <v>12</v>
      </c>
      <c r="D2971" t="s">
        <v>10</v>
      </c>
      <c r="E2971" t="s">
        <v>8</v>
      </c>
      <c r="F2971">
        <v>1766</v>
      </c>
      <c r="G2971">
        <v>43</v>
      </c>
      <c r="H2971">
        <v>2</v>
      </c>
      <c r="I2971" s="4">
        <v>120.53</v>
      </c>
      <c r="J2971" s="4">
        <v>190</v>
      </c>
      <c r="K2971" s="2">
        <f t="shared" si="322"/>
        <v>2.4348810872027182E-2</v>
      </c>
      <c r="L2971">
        <f t="shared" si="323"/>
        <v>4.6511627906976744E-2</v>
      </c>
      <c r="M2971" s="4">
        <f t="shared" si="324"/>
        <v>2.8030232558139536</v>
      </c>
      <c r="N2971" s="4">
        <f t="shared" si="325"/>
        <v>60.265000000000001</v>
      </c>
      <c r="O2971">
        <f t="shared" si="326"/>
        <v>1.576371027959844</v>
      </c>
      <c r="P2971" s="4">
        <f t="shared" si="327"/>
        <v>69.47</v>
      </c>
      <c r="Q2971" t="str">
        <f t="shared" si="328"/>
        <v>Inefficient</v>
      </c>
    </row>
    <row r="2972" spans="1:17" x14ac:dyDescent="0.3">
      <c r="A2972" s="1">
        <v>45402</v>
      </c>
      <c r="B2972" t="s">
        <v>3</v>
      </c>
      <c r="C2972" t="s">
        <v>4</v>
      </c>
      <c r="D2972" t="s">
        <v>5</v>
      </c>
      <c r="E2972" t="s">
        <v>6</v>
      </c>
      <c r="F2972">
        <v>2434</v>
      </c>
      <c r="G2972">
        <v>69</v>
      </c>
      <c r="H2972">
        <v>10</v>
      </c>
      <c r="I2972" s="4">
        <v>117.38</v>
      </c>
      <c r="J2972" s="4">
        <v>686.63</v>
      </c>
      <c r="K2972" s="2">
        <f t="shared" si="322"/>
        <v>2.8348397699260477E-2</v>
      </c>
      <c r="L2972">
        <f t="shared" si="323"/>
        <v>0.14492753623188406</v>
      </c>
      <c r="M2972" s="4">
        <f t="shared" si="324"/>
        <v>1.701159420289855</v>
      </c>
      <c r="N2972" s="4">
        <f t="shared" si="325"/>
        <v>11.738</v>
      </c>
      <c r="O2972">
        <f t="shared" si="326"/>
        <v>5.8496336684273302</v>
      </c>
      <c r="P2972" s="4">
        <f t="shared" si="327"/>
        <v>569.25</v>
      </c>
      <c r="Q2972" t="str">
        <f t="shared" si="328"/>
        <v>Efficient</v>
      </c>
    </row>
    <row r="2973" spans="1:17" x14ac:dyDescent="0.3">
      <c r="A2973" s="1">
        <v>45402</v>
      </c>
      <c r="B2973" t="s">
        <v>3</v>
      </c>
      <c r="C2973" t="s">
        <v>4</v>
      </c>
      <c r="D2973" t="s">
        <v>5</v>
      </c>
      <c r="E2973" t="s">
        <v>7</v>
      </c>
      <c r="F2973">
        <v>1758</v>
      </c>
      <c r="G2973">
        <v>38</v>
      </c>
      <c r="H2973">
        <v>5</v>
      </c>
      <c r="I2973" s="4">
        <v>78.650000000000006</v>
      </c>
      <c r="J2973" s="4">
        <v>424.37</v>
      </c>
      <c r="K2973" s="2">
        <f t="shared" si="322"/>
        <v>2.1615472127417521E-2</v>
      </c>
      <c r="L2973">
        <f t="shared" si="323"/>
        <v>0.13157894736842105</v>
      </c>
      <c r="M2973" s="4">
        <f t="shared" si="324"/>
        <v>2.0697368421052631</v>
      </c>
      <c r="N2973" s="4">
        <f t="shared" si="325"/>
        <v>15.73</v>
      </c>
      <c r="O2973">
        <f t="shared" si="326"/>
        <v>5.3956770502225044</v>
      </c>
      <c r="P2973" s="4">
        <f t="shared" si="327"/>
        <v>345.72</v>
      </c>
      <c r="Q2973" t="str">
        <f t="shared" si="328"/>
        <v>Efficient</v>
      </c>
    </row>
    <row r="2974" spans="1:17" x14ac:dyDescent="0.3">
      <c r="A2974" s="1">
        <v>45402</v>
      </c>
      <c r="B2974" t="s">
        <v>3</v>
      </c>
      <c r="C2974" t="s">
        <v>4</v>
      </c>
      <c r="D2974" t="s">
        <v>5</v>
      </c>
      <c r="E2974" t="s">
        <v>8</v>
      </c>
      <c r="F2974">
        <v>450</v>
      </c>
      <c r="G2974">
        <v>20</v>
      </c>
      <c r="H2974">
        <v>2</v>
      </c>
      <c r="I2974" s="4">
        <v>26.43</v>
      </c>
      <c r="J2974" s="4">
        <v>117.94</v>
      </c>
      <c r="K2974" s="2">
        <f t="shared" si="322"/>
        <v>4.4444444444444446E-2</v>
      </c>
      <c r="L2974">
        <f t="shared" si="323"/>
        <v>0.1</v>
      </c>
      <c r="M2974" s="4">
        <f t="shared" si="324"/>
        <v>1.3214999999999999</v>
      </c>
      <c r="N2974" s="4">
        <f t="shared" si="325"/>
        <v>13.215</v>
      </c>
      <c r="O2974">
        <f t="shared" si="326"/>
        <v>4.4623533863034428</v>
      </c>
      <c r="P2974" s="4">
        <f t="shared" si="327"/>
        <v>91.509999999999991</v>
      </c>
      <c r="Q2974" t="str">
        <f t="shared" si="328"/>
        <v>Efficient</v>
      </c>
    </row>
    <row r="2975" spans="1:17" x14ac:dyDescent="0.3">
      <c r="A2975" s="1">
        <v>45402</v>
      </c>
      <c r="B2975" t="s">
        <v>3</v>
      </c>
      <c r="C2975" t="s">
        <v>4</v>
      </c>
      <c r="D2975" t="s">
        <v>9</v>
      </c>
      <c r="E2975" t="s">
        <v>6</v>
      </c>
      <c r="F2975">
        <v>2567</v>
      </c>
      <c r="G2975">
        <v>50</v>
      </c>
      <c r="H2975">
        <v>1</v>
      </c>
      <c r="I2975" s="4">
        <v>151.41999999999999</v>
      </c>
      <c r="J2975" s="4">
        <v>74.52</v>
      </c>
      <c r="K2975" s="2">
        <f t="shared" si="322"/>
        <v>1.9477989871445268E-2</v>
      </c>
      <c r="L2975">
        <f t="shared" si="323"/>
        <v>0.02</v>
      </c>
      <c r="M2975" s="4">
        <f t="shared" si="324"/>
        <v>3.0283999999999995</v>
      </c>
      <c r="N2975" s="4">
        <f t="shared" si="325"/>
        <v>151.41999999999999</v>
      </c>
      <c r="O2975">
        <f t="shared" si="326"/>
        <v>0.49214106458856161</v>
      </c>
      <c r="P2975" s="4">
        <f t="shared" si="327"/>
        <v>-76.899999999999991</v>
      </c>
      <c r="Q2975" t="str">
        <f t="shared" si="328"/>
        <v>Inefficient</v>
      </c>
    </row>
    <row r="2976" spans="1:17" x14ac:dyDescent="0.3">
      <c r="A2976" s="1">
        <v>45402</v>
      </c>
      <c r="B2976" t="s">
        <v>3</v>
      </c>
      <c r="C2976" t="s">
        <v>4</v>
      </c>
      <c r="D2976" t="s">
        <v>9</v>
      </c>
      <c r="E2976" t="s">
        <v>7</v>
      </c>
      <c r="F2976">
        <v>3637</v>
      </c>
      <c r="G2976">
        <v>38</v>
      </c>
      <c r="H2976">
        <v>1</v>
      </c>
      <c r="I2976" s="4">
        <v>177.53</v>
      </c>
      <c r="J2976" s="4">
        <v>73.63</v>
      </c>
      <c r="K2976" s="2">
        <f t="shared" si="322"/>
        <v>1.0448171569975254E-2</v>
      </c>
      <c r="L2976">
        <f t="shared" si="323"/>
        <v>2.6315789473684209E-2</v>
      </c>
      <c r="M2976" s="4">
        <f t="shared" si="324"/>
        <v>4.671842105263158</v>
      </c>
      <c r="N2976" s="4">
        <f t="shared" si="325"/>
        <v>177.53</v>
      </c>
      <c r="O2976">
        <f t="shared" si="326"/>
        <v>0.41474680335717906</v>
      </c>
      <c r="P2976" s="4">
        <f t="shared" si="327"/>
        <v>-103.9</v>
      </c>
      <c r="Q2976" t="str">
        <f t="shared" si="328"/>
        <v>Inefficient</v>
      </c>
    </row>
    <row r="2977" spans="1:17" x14ac:dyDescent="0.3">
      <c r="A2977" s="1">
        <v>45402</v>
      </c>
      <c r="B2977" t="s">
        <v>3</v>
      </c>
      <c r="C2977" t="s">
        <v>4</v>
      </c>
      <c r="D2977" t="s">
        <v>9</v>
      </c>
      <c r="E2977" t="s">
        <v>8</v>
      </c>
      <c r="F2977">
        <v>385</v>
      </c>
      <c r="G2977">
        <v>7</v>
      </c>
      <c r="H2977">
        <v>0</v>
      </c>
      <c r="I2977" s="4">
        <v>12.76</v>
      </c>
      <c r="J2977" s="4">
        <v>0</v>
      </c>
      <c r="K2977" s="2">
        <f t="shared" si="322"/>
        <v>1.8181818181818181E-2</v>
      </c>
      <c r="L2977">
        <f t="shared" si="323"/>
        <v>0</v>
      </c>
      <c r="M2977" s="4">
        <f t="shared" si="324"/>
        <v>1.8228571428571427</v>
      </c>
      <c r="N2977" s="4">
        <f t="shared" si="325"/>
        <v>0</v>
      </c>
      <c r="O2977">
        <f t="shared" si="326"/>
        <v>0</v>
      </c>
      <c r="P2977" s="4">
        <f t="shared" si="327"/>
        <v>-12.76</v>
      </c>
      <c r="Q2977" t="str">
        <f t="shared" si="328"/>
        <v>Inefficient</v>
      </c>
    </row>
    <row r="2978" spans="1:17" x14ac:dyDescent="0.3">
      <c r="A2978" s="1">
        <v>45402</v>
      </c>
      <c r="B2978" t="s">
        <v>3</v>
      </c>
      <c r="C2978" t="s">
        <v>4</v>
      </c>
      <c r="D2978" t="s">
        <v>10</v>
      </c>
      <c r="E2978" t="s">
        <v>6</v>
      </c>
      <c r="F2978">
        <v>3957</v>
      </c>
      <c r="G2978">
        <v>45</v>
      </c>
      <c r="H2978">
        <v>3</v>
      </c>
      <c r="I2978" s="4">
        <v>167.74</v>
      </c>
      <c r="J2978" s="4">
        <v>237.19</v>
      </c>
      <c r="K2978" s="2">
        <f t="shared" si="322"/>
        <v>1.1372251705837756E-2</v>
      </c>
      <c r="L2978">
        <f t="shared" si="323"/>
        <v>6.6666666666666666E-2</v>
      </c>
      <c r="M2978" s="4">
        <f t="shared" si="324"/>
        <v>3.727555555555556</v>
      </c>
      <c r="N2978" s="4">
        <f t="shared" si="325"/>
        <v>55.913333333333334</v>
      </c>
      <c r="O2978">
        <f t="shared" si="326"/>
        <v>1.414033623464886</v>
      </c>
      <c r="P2978" s="4">
        <f t="shared" si="327"/>
        <v>69.449999999999989</v>
      </c>
      <c r="Q2978" t="str">
        <f t="shared" si="328"/>
        <v>Inefficient</v>
      </c>
    </row>
    <row r="2979" spans="1:17" x14ac:dyDescent="0.3">
      <c r="A2979" s="1">
        <v>45402</v>
      </c>
      <c r="B2979" t="s">
        <v>3</v>
      </c>
      <c r="C2979" t="s">
        <v>4</v>
      </c>
      <c r="D2979" t="s">
        <v>10</v>
      </c>
      <c r="E2979" t="s">
        <v>7</v>
      </c>
      <c r="F2979">
        <v>3707</v>
      </c>
      <c r="G2979">
        <v>45</v>
      </c>
      <c r="H2979">
        <v>2</v>
      </c>
      <c r="I2979" s="4">
        <v>126.18</v>
      </c>
      <c r="J2979" s="4">
        <v>197.71</v>
      </c>
      <c r="K2979" s="2">
        <f t="shared" si="322"/>
        <v>1.2139196115457242E-2</v>
      </c>
      <c r="L2979">
        <f t="shared" si="323"/>
        <v>4.4444444444444446E-2</v>
      </c>
      <c r="M2979" s="4">
        <f t="shared" si="324"/>
        <v>2.8040000000000003</v>
      </c>
      <c r="N2979" s="4">
        <f t="shared" si="325"/>
        <v>63.09</v>
      </c>
      <c r="O2979">
        <f t="shared" si="326"/>
        <v>1.5668885718814392</v>
      </c>
      <c r="P2979" s="4">
        <f t="shared" si="327"/>
        <v>71.53</v>
      </c>
      <c r="Q2979" t="str">
        <f t="shared" si="328"/>
        <v>Inefficient</v>
      </c>
    </row>
    <row r="2980" spans="1:17" x14ac:dyDescent="0.3">
      <c r="A2980" s="1">
        <v>45402</v>
      </c>
      <c r="B2980" t="s">
        <v>3</v>
      </c>
      <c r="C2980" t="s">
        <v>4</v>
      </c>
      <c r="D2980" t="s">
        <v>10</v>
      </c>
      <c r="E2980" t="s">
        <v>8</v>
      </c>
      <c r="F2980">
        <v>357</v>
      </c>
      <c r="G2980">
        <v>10</v>
      </c>
      <c r="H2980">
        <v>0</v>
      </c>
      <c r="I2980" s="4">
        <v>22.69</v>
      </c>
      <c r="J2980" s="4">
        <v>0</v>
      </c>
      <c r="K2980" s="2">
        <f t="shared" si="322"/>
        <v>2.8011204481792718E-2</v>
      </c>
      <c r="L2980">
        <f t="shared" si="323"/>
        <v>0</v>
      </c>
      <c r="M2980" s="4">
        <f t="shared" si="324"/>
        <v>2.2690000000000001</v>
      </c>
      <c r="N2980" s="4">
        <f t="shared" si="325"/>
        <v>0</v>
      </c>
      <c r="O2980">
        <f t="shared" si="326"/>
        <v>0</v>
      </c>
      <c r="P2980" s="4">
        <f t="shared" si="327"/>
        <v>-22.69</v>
      </c>
      <c r="Q2980" t="str">
        <f t="shared" si="328"/>
        <v>Inefficient</v>
      </c>
    </row>
    <row r="2981" spans="1:17" x14ac:dyDescent="0.3">
      <c r="A2981" s="1">
        <v>45402</v>
      </c>
      <c r="B2981" t="s">
        <v>3</v>
      </c>
      <c r="C2981" t="s">
        <v>11</v>
      </c>
      <c r="D2981" t="s">
        <v>5</v>
      </c>
      <c r="E2981" t="s">
        <v>6</v>
      </c>
      <c r="F2981">
        <v>3553</v>
      </c>
      <c r="G2981">
        <v>93</v>
      </c>
      <c r="H2981">
        <v>9</v>
      </c>
      <c r="I2981" s="4">
        <v>208.38</v>
      </c>
      <c r="J2981" s="4">
        <v>591.44000000000005</v>
      </c>
      <c r="K2981" s="2">
        <f t="shared" si="322"/>
        <v>2.6175063326766113E-2</v>
      </c>
      <c r="L2981">
        <f t="shared" si="323"/>
        <v>9.6774193548387094E-2</v>
      </c>
      <c r="M2981" s="4">
        <f t="shared" si="324"/>
        <v>2.2406451612903227</v>
      </c>
      <c r="N2981" s="4">
        <f t="shared" si="325"/>
        <v>23.153333333333332</v>
      </c>
      <c r="O2981">
        <f t="shared" si="326"/>
        <v>2.8382762261253482</v>
      </c>
      <c r="P2981" s="4">
        <f t="shared" si="327"/>
        <v>383.06000000000006</v>
      </c>
      <c r="Q2981" t="str">
        <f t="shared" si="328"/>
        <v>Inefficient</v>
      </c>
    </row>
    <row r="2982" spans="1:17" x14ac:dyDescent="0.3">
      <c r="A2982" s="1">
        <v>45402</v>
      </c>
      <c r="B2982" t="s">
        <v>3</v>
      </c>
      <c r="C2982" t="s">
        <v>11</v>
      </c>
      <c r="D2982" t="s">
        <v>5</v>
      </c>
      <c r="E2982" t="s">
        <v>7</v>
      </c>
      <c r="F2982">
        <v>738</v>
      </c>
      <c r="G2982">
        <v>17</v>
      </c>
      <c r="H2982">
        <v>1</v>
      </c>
      <c r="I2982" s="4">
        <v>45.8</v>
      </c>
      <c r="J2982" s="4">
        <v>69.95</v>
      </c>
      <c r="K2982" s="2">
        <f t="shared" si="322"/>
        <v>2.3035230352303523E-2</v>
      </c>
      <c r="L2982">
        <f t="shared" si="323"/>
        <v>5.8823529411764705E-2</v>
      </c>
      <c r="M2982" s="4">
        <f t="shared" si="324"/>
        <v>2.6941176470588233</v>
      </c>
      <c r="N2982" s="4">
        <f t="shared" si="325"/>
        <v>45.8</v>
      </c>
      <c r="O2982">
        <f t="shared" si="326"/>
        <v>1.5272925764192142</v>
      </c>
      <c r="P2982" s="4">
        <f t="shared" si="327"/>
        <v>24.150000000000006</v>
      </c>
      <c r="Q2982" t="str">
        <f t="shared" si="328"/>
        <v>Inefficient</v>
      </c>
    </row>
    <row r="2983" spans="1:17" x14ac:dyDescent="0.3">
      <c r="A2983" s="1">
        <v>45402</v>
      </c>
      <c r="B2983" t="s">
        <v>3</v>
      </c>
      <c r="C2983" t="s">
        <v>11</v>
      </c>
      <c r="D2983" t="s">
        <v>5</v>
      </c>
      <c r="E2983" t="s">
        <v>8</v>
      </c>
      <c r="F2983">
        <v>483</v>
      </c>
      <c r="G2983">
        <v>23</v>
      </c>
      <c r="H2983">
        <v>3</v>
      </c>
      <c r="I2983" s="4">
        <v>32.81</v>
      </c>
      <c r="J2983" s="4">
        <v>271.14999999999998</v>
      </c>
      <c r="K2983" s="2">
        <f t="shared" si="322"/>
        <v>4.7619047619047616E-2</v>
      </c>
      <c r="L2983">
        <f t="shared" si="323"/>
        <v>0.13043478260869565</v>
      </c>
      <c r="M2983" s="4">
        <f t="shared" si="324"/>
        <v>1.4265217391304348</v>
      </c>
      <c r="N2983" s="4">
        <f t="shared" si="325"/>
        <v>10.936666666666667</v>
      </c>
      <c r="O2983">
        <f t="shared" si="326"/>
        <v>8.2642487046632116</v>
      </c>
      <c r="P2983" s="4">
        <f t="shared" si="327"/>
        <v>238.33999999999997</v>
      </c>
      <c r="Q2983" t="str">
        <f t="shared" si="328"/>
        <v>Efficient</v>
      </c>
    </row>
    <row r="2984" spans="1:17" x14ac:dyDescent="0.3">
      <c r="A2984" s="1">
        <v>45402</v>
      </c>
      <c r="B2984" t="s">
        <v>3</v>
      </c>
      <c r="C2984" t="s">
        <v>11</v>
      </c>
      <c r="D2984" t="s">
        <v>9</v>
      </c>
      <c r="E2984" t="s">
        <v>6</v>
      </c>
      <c r="F2984">
        <v>5378</v>
      </c>
      <c r="G2984">
        <v>77</v>
      </c>
      <c r="H2984">
        <v>1</v>
      </c>
      <c r="I2984" s="4">
        <v>349.33</v>
      </c>
      <c r="J2984" s="4">
        <v>77.92</v>
      </c>
      <c r="K2984" s="2">
        <f t="shared" si="322"/>
        <v>1.4317590182223875E-2</v>
      </c>
      <c r="L2984">
        <f t="shared" si="323"/>
        <v>1.2987012987012988E-2</v>
      </c>
      <c r="M2984" s="4">
        <f t="shared" si="324"/>
        <v>4.5367532467532463</v>
      </c>
      <c r="N2984" s="4">
        <f t="shared" si="325"/>
        <v>349.33</v>
      </c>
      <c r="O2984">
        <f t="shared" si="326"/>
        <v>0.22305556350728539</v>
      </c>
      <c r="P2984" s="4">
        <f t="shared" si="327"/>
        <v>-271.40999999999997</v>
      </c>
      <c r="Q2984" t="str">
        <f t="shared" si="328"/>
        <v>Inefficient</v>
      </c>
    </row>
    <row r="2985" spans="1:17" x14ac:dyDescent="0.3">
      <c r="A2985" s="1">
        <v>45402</v>
      </c>
      <c r="B2985" t="s">
        <v>3</v>
      </c>
      <c r="C2985" t="s">
        <v>11</v>
      </c>
      <c r="D2985" t="s">
        <v>9</v>
      </c>
      <c r="E2985" t="s">
        <v>7</v>
      </c>
      <c r="F2985">
        <v>331</v>
      </c>
      <c r="G2985">
        <v>2</v>
      </c>
      <c r="H2985">
        <v>0</v>
      </c>
      <c r="I2985" s="4">
        <v>13.94</v>
      </c>
      <c r="J2985" s="4">
        <v>0</v>
      </c>
      <c r="K2985" s="2">
        <f t="shared" si="322"/>
        <v>6.0422960725075529E-3</v>
      </c>
      <c r="L2985">
        <f t="shared" si="323"/>
        <v>0</v>
      </c>
      <c r="M2985" s="4">
        <f t="shared" si="324"/>
        <v>6.97</v>
      </c>
      <c r="N2985" s="4">
        <f t="shared" si="325"/>
        <v>0</v>
      </c>
      <c r="O2985">
        <f t="shared" si="326"/>
        <v>0</v>
      </c>
      <c r="P2985" s="4">
        <f t="shared" si="327"/>
        <v>-13.94</v>
      </c>
      <c r="Q2985" t="str">
        <f t="shared" si="328"/>
        <v>Inefficient</v>
      </c>
    </row>
    <row r="2986" spans="1:17" x14ac:dyDescent="0.3">
      <c r="A2986" s="1">
        <v>45402</v>
      </c>
      <c r="B2986" t="s">
        <v>3</v>
      </c>
      <c r="C2986" t="s">
        <v>11</v>
      </c>
      <c r="D2986" t="s">
        <v>9</v>
      </c>
      <c r="E2986" t="s">
        <v>8</v>
      </c>
      <c r="F2986">
        <v>281</v>
      </c>
      <c r="G2986">
        <v>2</v>
      </c>
      <c r="H2986">
        <v>0</v>
      </c>
      <c r="I2986" s="4">
        <v>9.89</v>
      </c>
      <c r="J2986" s="4">
        <v>0</v>
      </c>
      <c r="K2986" s="2">
        <f t="shared" si="322"/>
        <v>7.1174377224199285E-3</v>
      </c>
      <c r="L2986">
        <f t="shared" si="323"/>
        <v>0</v>
      </c>
      <c r="M2986" s="4">
        <f t="shared" si="324"/>
        <v>4.9450000000000003</v>
      </c>
      <c r="N2986" s="4">
        <f t="shared" si="325"/>
        <v>0</v>
      </c>
      <c r="O2986">
        <f t="shared" si="326"/>
        <v>0</v>
      </c>
      <c r="P2986" s="4">
        <f t="shared" si="327"/>
        <v>-9.89</v>
      </c>
      <c r="Q2986" t="str">
        <f t="shared" si="328"/>
        <v>Inefficient</v>
      </c>
    </row>
    <row r="2987" spans="1:17" x14ac:dyDescent="0.3">
      <c r="A2987" s="1">
        <v>45402</v>
      </c>
      <c r="B2987" t="s">
        <v>3</v>
      </c>
      <c r="C2987" t="s">
        <v>11</v>
      </c>
      <c r="D2987" t="s">
        <v>10</v>
      </c>
      <c r="E2987" t="s">
        <v>6</v>
      </c>
      <c r="F2987">
        <v>2710</v>
      </c>
      <c r="G2987">
        <v>63</v>
      </c>
      <c r="H2987">
        <v>4</v>
      </c>
      <c r="I2987" s="4">
        <v>140.58000000000001</v>
      </c>
      <c r="J2987" s="4">
        <v>272.83</v>
      </c>
      <c r="K2987" s="2">
        <f t="shared" si="322"/>
        <v>2.3247232472324724E-2</v>
      </c>
      <c r="L2987">
        <f t="shared" si="323"/>
        <v>6.3492063492063489E-2</v>
      </c>
      <c r="M2987" s="4">
        <f t="shared" si="324"/>
        <v>2.2314285714285718</v>
      </c>
      <c r="N2987" s="4">
        <f t="shared" si="325"/>
        <v>35.145000000000003</v>
      </c>
      <c r="O2987">
        <f t="shared" si="326"/>
        <v>1.9407454829990038</v>
      </c>
      <c r="P2987" s="4">
        <f t="shared" si="327"/>
        <v>132.24999999999997</v>
      </c>
      <c r="Q2987" t="str">
        <f t="shared" si="328"/>
        <v>Inefficient</v>
      </c>
    </row>
    <row r="2988" spans="1:17" x14ac:dyDescent="0.3">
      <c r="A2988" s="1">
        <v>45402</v>
      </c>
      <c r="B2988" t="s">
        <v>3</v>
      </c>
      <c r="C2988" t="s">
        <v>11</v>
      </c>
      <c r="D2988" t="s">
        <v>10</v>
      </c>
      <c r="E2988" t="s">
        <v>7</v>
      </c>
      <c r="F2988">
        <v>463</v>
      </c>
      <c r="G2988">
        <v>10</v>
      </c>
      <c r="H2988">
        <v>0</v>
      </c>
      <c r="I2988" s="4">
        <v>15.04</v>
      </c>
      <c r="J2988" s="4">
        <v>0</v>
      </c>
      <c r="K2988" s="2">
        <f t="shared" si="322"/>
        <v>2.159827213822894E-2</v>
      </c>
      <c r="L2988">
        <f t="shared" si="323"/>
        <v>0</v>
      </c>
      <c r="M2988" s="4">
        <f t="shared" si="324"/>
        <v>1.504</v>
      </c>
      <c r="N2988" s="4">
        <f t="shared" si="325"/>
        <v>0</v>
      </c>
      <c r="O2988">
        <f t="shared" si="326"/>
        <v>0</v>
      </c>
      <c r="P2988" s="4">
        <f t="shared" si="327"/>
        <v>-15.04</v>
      </c>
      <c r="Q2988" t="str">
        <f t="shared" si="328"/>
        <v>Inefficient</v>
      </c>
    </row>
    <row r="2989" spans="1:17" x14ac:dyDescent="0.3">
      <c r="A2989" s="1">
        <v>45402</v>
      </c>
      <c r="B2989" t="s">
        <v>3</v>
      </c>
      <c r="C2989" t="s">
        <v>11</v>
      </c>
      <c r="D2989" t="s">
        <v>10</v>
      </c>
      <c r="E2989" t="s">
        <v>8</v>
      </c>
      <c r="F2989">
        <v>489</v>
      </c>
      <c r="G2989">
        <v>11</v>
      </c>
      <c r="H2989">
        <v>0</v>
      </c>
      <c r="I2989" s="4">
        <v>18.23</v>
      </c>
      <c r="J2989" s="4">
        <v>0</v>
      </c>
      <c r="K2989" s="2">
        <f t="shared" si="322"/>
        <v>2.2494887525562373E-2</v>
      </c>
      <c r="L2989">
        <f t="shared" si="323"/>
        <v>0</v>
      </c>
      <c r="M2989" s="4">
        <f t="shared" si="324"/>
        <v>1.6572727272727272</v>
      </c>
      <c r="N2989" s="4">
        <f t="shared" si="325"/>
        <v>0</v>
      </c>
      <c r="O2989">
        <f t="shared" si="326"/>
        <v>0</v>
      </c>
      <c r="P2989" s="4">
        <f t="shared" si="327"/>
        <v>-18.23</v>
      </c>
      <c r="Q2989" t="str">
        <f t="shared" si="328"/>
        <v>Inefficient</v>
      </c>
    </row>
    <row r="2990" spans="1:17" x14ac:dyDescent="0.3">
      <c r="A2990" s="1">
        <v>45402</v>
      </c>
      <c r="B2990" t="s">
        <v>3</v>
      </c>
      <c r="C2990" t="s">
        <v>12</v>
      </c>
      <c r="D2990" t="s">
        <v>5</v>
      </c>
      <c r="E2990" t="s">
        <v>6</v>
      </c>
      <c r="F2990">
        <v>1484</v>
      </c>
      <c r="G2990">
        <v>44</v>
      </c>
      <c r="H2990">
        <v>5</v>
      </c>
      <c r="I2990" s="4">
        <v>46.25</v>
      </c>
      <c r="J2990" s="4">
        <v>366.16</v>
      </c>
      <c r="K2990" s="2">
        <f t="shared" si="322"/>
        <v>2.9649595687331536E-2</v>
      </c>
      <c r="L2990">
        <f t="shared" si="323"/>
        <v>0.11363636363636363</v>
      </c>
      <c r="M2990" s="4">
        <f t="shared" si="324"/>
        <v>1.0511363636363635</v>
      </c>
      <c r="N2990" s="4">
        <f t="shared" si="325"/>
        <v>9.25</v>
      </c>
      <c r="O2990">
        <f t="shared" si="326"/>
        <v>7.9169729729729736</v>
      </c>
      <c r="P2990" s="4">
        <f t="shared" si="327"/>
        <v>319.91000000000003</v>
      </c>
      <c r="Q2990" t="str">
        <f t="shared" si="328"/>
        <v>Efficient</v>
      </c>
    </row>
    <row r="2991" spans="1:17" x14ac:dyDescent="0.3">
      <c r="A2991" s="1">
        <v>45402</v>
      </c>
      <c r="B2991" t="s">
        <v>3</v>
      </c>
      <c r="C2991" t="s">
        <v>12</v>
      </c>
      <c r="D2991" t="s">
        <v>5</v>
      </c>
      <c r="E2991" t="s">
        <v>7</v>
      </c>
      <c r="F2991">
        <v>4622</v>
      </c>
      <c r="G2991">
        <v>199</v>
      </c>
      <c r="H2991">
        <v>28</v>
      </c>
      <c r="I2991" s="4">
        <v>135.11000000000001</v>
      </c>
      <c r="J2991" s="4">
        <v>1926.02</v>
      </c>
      <c r="K2991" s="2">
        <f t="shared" si="322"/>
        <v>4.3054954565123323E-2</v>
      </c>
      <c r="L2991">
        <f t="shared" si="323"/>
        <v>0.1407035175879397</v>
      </c>
      <c r="M2991" s="4">
        <f t="shared" si="324"/>
        <v>0.67894472361809055</v>
      </c>
      <c r="N2991" s="4">
        <f t="shared" si="325"/>
        <v>4.8253571428571433</v>
      </c>
      <c r="O2991">
        <f t="shared" si="326"/>
        <v>14.25519946710088</v>
      </c>
      <c r="P2991" s="4">
        <f t="shared" si="327"/>
        <v>1790.9099999999999</v>
      </c>
      <c r="Q2991" t="str">
        <f t="shared" si="328"/>
        <v>Efficient</v>
      </c>
    </row>
    <row r="2992" spans="1:17" x14ac:dyDescent="0.3">
      <c r="A2992" s="1">
        <v>45402</v>
      </c>
      <c r="B2992" t="s">
        <v>3</v>
      </c>
      <c r="C2992" t="s">
        <v>12</v>
      </c>
      <c r="D2992" t="s">
        <v>5</v>
      </c>
      <c r="E2992" t="s">
        <v>8</v>
      </c>
      <c r="F2992">
        <v>1948</v>
      </c>
      <c r="G2992">
        <v>67</v>
      </c>
      <c r="H2992">
        <v>3</v>
      </c>
      <c r="I2992" s="4">
        <v>96.97</v>
      </c>
      <c r="J2992" s="4">
        <v>263.81</v>
      </c>
      <c r="K2992" s="2">
        <f t="shared" si="322"/>
        <v>3.4394250513347026E-2</v>
      </c>
      <c r="L2992">
        <f t="shared" si="323"/>
        <v>4.4776119402985072E-2</v>
      </c>
      <c r="M2992" s="4">
        <f t="shared" si="324"/>
        <v>1.4473134328358208</v>
      </c>
      <c r="N2992" s="4">
        <f t="shared" si="325"/>
        <v>32.323333333333331</v>
      </c>
      <c r="O2992">
        <f t="shared" si="326"/>
        <v>2.7205321233371147</v>
      </c>
      <c r="P2992" s="4">
        <f t="shared" si="327"/>
        <v>166.84</v>
      </c>
      <c r="Q2992" t="str">
        <f t="shared" si="328"/>
        <v>Inefficient</v>
      </c>
    </row>
    <row r="2993" spans="1:17" x14ac:dyDescent="0.3">
      <c r="A2993" s="1">
        <v>45402</v>
      </c>
      <c r="B2993" t="s">
        <v>3</v>
      </c>
      <c r="C2993" t="s">
        <v>12</v>
      </c>
      <c r="D2993" t="s">
        <v>9</v>
      </c>
      <c r="E2993" t="s">
        <v>6</v>
      </c>
      <c r="F2993">
        <v>567</v>
      </c>
      <c r="G2993">
        <v>6</v>
      </c>
      <c r="H2993">
        <v>0</v>
      </c>
      <c r="I2993" s="4">
        <v>36</v>
      </c>
      <c r="J2993" s="4">
        <v>0</v>
      </c>
      <c r="K2993" s="2">
        <f t="shared" si="322"/>
        <v>1.0582010582010581E-2</v>
      </c>
      <c r="L2993">
        <f t="shared" si="323"/>
        <v>0</v>
      </c>
      <c r="M2993" s="4">
        <f t="shared" si="324"/>
        <v>6</v>
      </c>
      <c r="N2993" s="4">
        <f t="shared" si="325"/>
        <v>0</v>
      </c>
      <c r="O2993">
        <f t="shared" si="326"/>
        <v>0</v>
      </c>
      <c r="P2993" s="4">
        <f t="shared" si="327"/>
        <v>-36</v>
      </c>
      <c r="Q2993" t="str">
        <f t="shared" si="328"/>
        <v>Inefficient</v>
      </c>
    </row>
    <row r="2994" spans="1:17" x14ac:dyDescent="0.3">
      <c r="A2994" s="1">
        <v>45402</v>
      </c>
      <c r="B2994" t="s">
        <v>3</v>
      </c>
      <c r="C2994" t="s">
        <v>12</v>
      </c>
      <c r="D2994" t="s">
        <v>9</v>
      </c>
      <c r="E2994" t="s">
        <v>7</v>
      </c>
      <c r="F2994">
        <v>5616</v>
      </c>
      <c r="G2994">
        <v>102</v>
      </c>
      <c r="H2994">
        <v>4</v>
      </c>
      <c r="I2994" s="4">
        <v>231.72</v>
      </c>
      <c r="J2994" s="4">
        <v>313.75</v>
      </c>
      <c r="K2994" s="2">
        <f t="shared" si="322"/>
        <v>1.8162393162393164E-2</v>
      </c>
      <c r="L2994">
        <f t="shared" si="323"/>
        <v>3.9215686274509803E-2</v>
      </c>
      <c r="M2994" s="4">
        <f t="shared" si="324"/>
        <v>2.2717647058823531</v>
      </c>
      <c r="N2994" s="4">
        <f t="shared" si="325"/>
        <v>57.93</v>
      </c>
      <c r="O2994">
        <f t="shared" si="326"/>
        <v>1.3540048334196444</v>
      </c>
      <c r="P2994" s="4">
        <f t="shared" si="327"/>
        <v>82.03</v>
      </c>
      <c r="Q2994" t="str">
        <f t="shared" si="328"/>
        <v>Inefficient</v>
      </c>
    </row>
    <row r="2995" spans="1:17" x14ac:dyDescent="0.3">
      <c r="A2995" s="1">
        <v>45402</v>
      </c>
      <c r="B2995" t="s">
        <v>3</v>
      </c>
      <c r="C2995" t="s">
        <v>12</v>
      </c>
      <c r="D2995" t="s">
        <v>9</v>
      </c>
      <c r="E2995" t="s">
        <v>8</v>
      </c>
      <c r="F2995">
        <v>2241</v>
      </c>
      <c r="G2995">
        <v>18</v>
      </c>
      <c r="H2995">
        <v>0</v>
      </c>
      <c r="I2995" s="4">
        <v>73.09</v>
      </c>
      <c r="J2995" s="4">
        <v>0</v>
      </c>
      <c r="K2995" s="2">
        <f t="shared" si="322"/>
        <v>8.0321285140562242E-3</v>
      </c>
      <c r="L2995">
        <f t="shared" si="323"/>
        <v>0</v>
      </c>
      <c r="M2995" s="4">
        <f t="shared" si="324"/>
        <v>4.0605555555555561</v>
      </c>
      <c r="N2995" s="4">
        <f t="shared" si="325"/>
        <v>0</v>
      </c>
      <c r="O2995">
        <f t="shared" si="326"/>
        <v>0</v>
      </c>
      <c r="P2995" s="4">
        <f t="shared" si="327"/>
        <v>-73.09</v>
      </c>
      <c r="Q2995" t="str">
        <f t="shared" si="328"/>
        <v>Inefficient</v>
      </c>
    </row>
    <row r="2996" spans="1:17" x14ac:dyDescent="0.3">
      <c r="A2996" s="1">
        <v>45402</v>
      </c>
      <c r="B2996" t="s">
        <v>3</v>
      </c>
      <c r="C2996" t="s">
        <v>12</v>
      </c>
      <c r="D2996" t="s">
        <v>10</v>
      </c>
      <c r="E2996" t="s">
        <v>6</v>
      </c>
      <c r="F2996">
        <v>1084</v>
      </c>
      <c r="G2996">
        <v>16</v>
      </c>
      <c r="H2996">
        <v>0</v>
      </c>
      <c r="I2996" s="4">
        <v>35.68</v>
      </c>
      <c r="J2996" s="4">
        <v>0</v>
      </c>
      <c r="K2996" s="2">
        <f t="shared" si="322"/>
        <v>1.4760147601476014E-2</v>
      </c>
      <c r="L2996">
        <f t="shared" si="323"/>
        <v>0</v>
      </c>
      <c r="M2996" s="4">
        <f t="shared" si="324"/>
        <v>2.23</v>
      </c>
      <c r="N2996" s="4">
        <f t="shared" si="325"/>
        <v>0</v>
      </c>
      <c r="O2996">
        <f t="shared" si="326"/>
        <v>0</v>
      </c>
      <c r="P2996" s="4">
        <f t="shared" si="327"/>
        <v>-35.68</v>
      </c>
      <c r="Q2996" t="str">
        <f t="shared" si="328"/>
        <v>Inefficient</v>
      </c>
    </row>
    <row r="2997" spans="1:17" x14ac:dyDescent="0.3">
      <c r="A2997" s="1">
        <v>45402</v>
      </c>
      <c r="B2997" t="s">
        <v>3</v>
      </c>
      <c r="C2997" t="s">
        <v>12</v>
      </c>
      <c r="D2997" t="s">
        <v>10</v>
      </c>
      <c r="E2997" t="s">
        <v>7</v>
      </c>
      <c r="F2997">
        <v>3522</v>
      </c>
      <c r="G2997">
        <v>100</v>
      </c>
      <c r="H2997">
        <v>6</v>
      </c>
      <c r="I2997" s="4">
        <v>88.58</v>
      </c>
      <c r="J2997" s="4">
        <v>551.17999999999995</v>
      </c>
      <c r="K2997" s="2">
        <f t="shared" si="322"/>
        <v>2.8392958546280524E-2</v>
      </c>
      <c r="L2997">
        <f t="shared" si="323"/>
        <v>0.06</v>
      </c>
      <c r="M2997" s="4">
        <f t="shared" si="324"/>
        <v>0.88580000000000003</v>
      </c>
      <c r="N2997" s="4">
        <f t="shared" si="325"/>
        <v>14.763333333333334</v>
      </c>
      <c r="O2997">
        <f t="shared" si="326"/>
        <v>6.2223978324678253</v>
      </c>
      <c r="P2997" s="4">
        <f t="shared" si="327"/>
        <v>462.59999999999997</v>
      </c>
      <c r="Q2997" t="str">
        <f t="shared" si="328"/>
        <v>Efficient</v>
      </c>
    </row>
    <row r="2998" spans="1:17" x14ac:dyDescent="0.3">
      <c r="A2998" s="1">
        <v>45402</v>
      </c>
      <c r="B2998" t="s">
        <v>3</v>
      </c>
      <c r="C2998" t="s">
        <v>12</v>
      </c>
      <c r="D2998" t="s">
        <v>10</v>
      </c>
      <c r="E2998" t="s">
        <v>8</v>
      </c>
      <c r="F2998">
        <v>1844</v>
      </c>
      <c r="G2998">
        <v>41</v>
      </c>
      <c r="H2998">
        <v>2</v>
      </c>
      <c r="I2998" s="4">
        <v>115.65</v>
      </c>
      <c r="J2998" s="4">
        <v>185.21</v>
      </c>
      <c r="K2998" s="2">
        <f t="shared" si="322"/>
        <v>2.2234273318872018E-2</v>
      </c>
      <c r="L2998">
        <f t="shared" si="323"/>
        <v>4.878048780487805E-2</v>
      </c>
      <c r="M2998" s="4">
        <f t="shared" si="324"/>
        <v>2.8207317073170732</v>
      </c>
      <c r="N2998" s="4">
        <f t="shared" si="325"/>
        <v>57.825000000000003</v>
      </c>
      <c r="O2998">
        <f t="shared" si="326"/>
        <v>1.6014699524427152</v>
      </c>
      <c r="P2998" s="4">
        <f t="shared" si="327"/>
        <v>69.56</v>
      </c>
      <c r="Q2998" t="str">
        <f t="shared" si="328"/>
        <v>Inefficient</v>
      </c>
    </row>
    <row r="2999" spans="1:17" x14ac:dyDescent="0.3">
      <c r="A2999" s="1">
        <v>45403</v>
      </c>
      <c r="B2999" t="s">
        <v>3</v>
      </c>
      <c r="C2999" t="s">
        <v>4</v>
      </c>
      <c r="D2999" t="s">
        <v>5</v>
      </c>
      <c r="E2999" t="s">
        <v>6</v>
      </c>
      <c r="F2999">
        <v>3860</v>
      </c>
      <c r="G2999">
        <v>107</v>
      </c>
      <c r="H2999">
        <v>13</v>
      </c>
      <c r="I2999" s="4">
        <v>259.92</v>
      </c>
      <c r="J2999" s="4">
        <v>1036.6600000000001</v>
      </c>
      <c r="K2999" s="2">
        <f t="shared" si="322"/>
        <v>2.772020725388601E-2</v>
      </c>
      <c r="L2999">
        <f t="shared" si="323"/>
        <v>0.12149532710280374</v>
      </c>
      <c r="M2999" s="4">
        <f t="shared" si="324"/>
        <v>2.4291588785046732</v>
      </c>
      <c r="N2999" s="4">
        <f t="shared" si="325"/>
        <v>19.993846153846157</v>
      </c>
      <c r="O2999">
        <f t="shared" si="326"/>
        <v>3.9883810403200988</v>
      </c>
      <c r="P2999" s="4">
        <f t="shared" si="327"/>
        <v>776.74</v>
      </c>
      <c r="Q2999" t="str">
        <f t="shared" si="328"/>
        <v>Efficient</v>
      </c>
    </row>
    <row r="3000" spans="1:17" x14ac:dyDescent="0.3">
      <c r="A3000" s="1">
        <v>45403</v>
      </c>
      <c r="B3000" t="s">
        <v>3</v>
      </c>
      <c r="C3000" t="s">
        <v>4</v>
      </c>
      <c r="D3000" t="s">
        <v>5</v>
      </c>
      <c r="E3000" t="s">
        <v>7</v>
      </c>
      <c r="F3000">
        <v>1946</v>
      </c>
      <c r="G3000">
        <v>39</v>
      </c>
      <c r="H3000">
        <v>5</v>
      </c>
      <c r="I3000" s="4">
        <v>86.31</v>
      </c>
      <c r="J3000" s="4">
        <v>449.55</v>
      </c>
      <c r="K3000" s="2">
        <f t="shared" si="322"/>
        <v>2.0041109969167522E-2</v>
      </c>
      <c r="L3000">
        <f t="shared" si="323"/>
        <v>0.12820512820512819</v>
      </c>
      <c r="M3000" s="4">
        <f t="shared" si="324"/>
        <v>2.2130769230769229</v>
      </c>
      <c r="N3000" s="4">
        <f t="shared" si="325"/>
        <v>17.262</v>
      </c>
      <c r="O3000">
        <f t="shared" si="326"/>
        <v>5.2085505735140769</v>
      </c>
      <c r="P3000" s="4">
        <f t="shared" si="327"/>
        <v>363.24</v>
      </c>
      <c r="Q3000" t="str">
        <f t="shared" si="328"/>
        <v>Efficient</v>
      </c>
    </row>
    <row r="3001" spans="1:17" x14ac:dyDescent="0.3">
      <c r="A3001" s="1">
        <v>45403</v>
      </c>
      <c r="B3001" t="s">
        <v>3</v>
      </c>
      <c r="C3001" t="s">
        <v>4</v>
      </c>
      <c r="D3001" t="s">
        <v>5</v>
      </c>
      <c r="E3001" t="s">
        <v>8</v>
      </c>
      <c r="F3001">
        <v>430</v>
      </c>
      <c r="G3001">
        <v>20</v>
      </c>
      <c r="H3001">
        <v>1</v>
      </c>
      <c r="I3001" s="4">
        <v>18.27</v>
      </c>
      <c r="J3001" s="4">
        <v>76.400000000000006</v>
      </c>
      <c r="K3001" s="2">
        <f t="shared" si="322"/>
        <v>4.6511627906976744E-2</v>
      </c>
      <c r="L3001">
        <f t="shared" si="323"/>
        <v>0.05</v>
      </c>
      <c r="M3001" s="4">
        <f t="shared" si="324"/>
        <v>0.91349999999999998</v>
      </c>
      <c r="N3001" s="4">
        <f t="shared" si="325"/>
        <v>18.27</v>
      </c>
      <c r="O3001">
        <f t="shared" si="326"/>
        <v>4.1817186644772857</v>
      </c>
      <c r="P3001" s="4">
        <f t="shared" si="327"/>
        <v>58.13000000000001</v>
      </c>
      <c r="Q3001" t="str">
        <f t="shared" si="328"/>
        <v>Efficient</v>
      </c>
    </row>
    <row r="3002" spans="1:17" x14ac:dyDescent="0.3">
      <c r="A3002" s="1">
        <v>45403</v>
      </c>
      <c r="B3002" t="s">
        <v>3</v>
      </c>
      <c r="C3002" t="s">
        <v>4</v>
      </c>
      <c r="D3002" t="s">
        <v>9</v>
      </c>
      <c r="E3002" t="s">
        <v>6</v>
      </c>
      <c r="F3002">
        <v>2751</v>
      </c>
      <c r="G3002">
        <v>51</v>
      </c>
      <c r="H3002">
        <v>1</v>
      </c>
      <c r="I3002" s="4">
        <v>115.83</v>
      </c>
      <c r="J3002" s="4">
        <v>92.49</v>
      </c>
      <c r="K3002" s="2">
        <f t="shared" si="322"/>
        <v>1.8538713195201745E-2</v>
      </c>
      <c r="L3002">
        <f t="shared" si="323"/>
        <v>1.9607843137254902E-2</v>
      </c>
      <c r="M3002" s="4">
        <f t="shared" si="324"/>
        <v>2.2711764705882351</v>
      </c>
      <c r="N3002" s="4">
        <f t="shared" si="325"/>
        <v>115.83</v>
      </c>
      <c r="O3002">
        <f t="shared" si="326"/>
        <v>0.79849779849779845</v>
      </c>
      <c r="P3002" s="4">
        <f t="shared" si="327"/>
        <v>-23.340000000000003</v>
      </c>
      <c r="Q3002" t="str">
        <f t="shared" si="328"/>
        <v>Inefficient</v>
      </c>
    </row>
    <row r="3003" spans="1:17" x14ac:dyDescent="0.3">
      <c r="A3003" s="1">
        <v>45403</v>
      </c>
      <c r="B3003" t="s">
        <v>3</v>
      </c>
      <c r="C3003" t="s">
        <v>4</v>
      </c>
      <c r="D3003" t="s">
        <v>9</v>
      </c>
      <c r="E3003" t="s">
        <v>7</v>
      </c>
      <c r="F3003">
        <v>3191</v>
      </c>
      <c r="G3003">
        <v>28</v>
      </c>
      <c r="H3003">
        <v>0</v>
      </c>
      <c r="I3003" s="4">
        <v>143.72</v>
      </c>
      <c r="J3003" s="4">
        <v>0</v>
      </c>
      <c r="K3003" s="2">
        <f t="shared" si="322"/>
        <v>8.7746787840802254E-3</v>
      </c>
      <c r="L3003">
        <f t="shared" si="323"/>
        <v>0</v>
      </c>
      <c r="M3003" s="4">
        <f t="shared" si="324"/>
        <v>5.1328571428571426</v>
      </c>
      <c r="N3003" s="4">
        <f t="shared" si="325"/>
        <v>0</v>
      </c>
      <c r="O3003">
        <f t="shared" si="326"/>
        <v>0</v>
      </c>
      <c r="P3003" s="4">
        <f t="shared" si="327"/>
        <v>-143.72</v>
      </c>
      <c r="Q3003" t="str">
        <f t="shared" si="328"/>
        <v>Inefficient</v>
      </c>
    </row>
    <row r="3004" spans="1:17" x14ac:dyDescent="0.3">
      <c r="A3004" s="1">
        <v>45403</v>
      </c>
      <c r="B3004" t="s">
        <v>3</v>
      </c>
      <c r="C3004" t="s">
        <v>4</v>
      </c>
      <c r="D3004" t="s">
        <v>9</v>
      </c>
      <c r="E3004" t="s">
        <v>8</v>
      </c>
      <c r="F3004">
        <v>457</v>
      </c>
      <c r="G3004">
        <v>8</v>
      </c>
      <c r="H3004">
        <v>0</v>
      </c>
      <c r="I3004" s="4">
        <v>23.7</v>
      </c>
      <c r="J3004" s="4">
        <v>0</v>
      </c>
      <c r="K3004" s="2">
        <f t="shared" si="322"/>
        <v>1.7505470459518599E-2</v>
      </c>
      <c r="L3004">
        <f t="shared" si="323"/>
        <v>0</v>
      </c>
      <c r="M3004" s="4">
        <f t="shared" si="324"/>
        <v>2.9624999999999999</v>
      </c>
      <c r="N3004" s="4">
        <f t="shared" si="325"/>
        <v>0</v>
      </c>
      <c r="O3004">
        <f t="shared" si="326"/>
        <v>0</v>
      </c>
      <c r="P3004" s="4">
        <f t="shared" si="327"/>
        <v>-23.7</v>
      </c>
      <c r="Q3004" t="str">
        <f t="shared" si="328"/>
        <v>Inefficient</v>
      </c>
    </row>
    <row r="3005" spans="1:17" x14ac:dyDescent="0.3">
      <c r="A3005" s="1">
        <v>45403</v>
      </c>
      <c r="B3005" t="s">
        <v>3</v>
      </c>
      <c r="C3005" t="s">
        <v>4</v>
      </c>
      <c r="D3005" t="s">
        <v>10</v>
      </c>
      <c r="E3005" t="s">
        <v>6</v>
      </c>
      <c r="F3005">
        <v>1830</v>
      </c>
      <c r="G3005">
        <v>40</v>
      </c>
      <c r="H3005">
        <v>1</v>
      </c>
      <c r="I3005" s="4">
        <v>82.62</v>
      </c>
      <c r="J3005" s="4">
        <v>53.71</v>
      </c>
      <c r="K3005" s="2">
        <f t="shared" si="322"/>
        <v>2.185792349726776E-2</v>
      </c>
      <c r="L3005">
        <f t="shared" si="323"/>
        <v>2.5000000000000001E-2</v>
      </c>
      <c r="M3005" s="4">
        <f t="shared" si="324"/>
        <v>2.0655000000000001</v>
      </c>
      <c r="N3005" s="4">
        <f t="shared" si="325"/>
        <v>82.62</v>
      </c>
      <c r="O3005">
        <f t="shared" si="326"/>
        <v>0.65008472524812388</v>
      </c>
      <c r="P3005" s="4">
        <f t="shared" si="327"/>
        <v>-28.910000000000004</v>
      </c>
      <c r="Q3005" t="str">
        <f t="shared" si="328"/>
        <v>Inefficient</v>
      </c>
    </row>
    <row r="3006" spans="1:17" x14ac:dyDescent="0.3">
      <c r="A3006" s="1">
        <v>45403</v>
      </c>
      <c r="B3006" t="s">
        <v>3</v>
      </c>
      <c r="C3006" t="s">
        <v>4</v>
      </c>
      <c r="D3006" t="s">
        <v>10</v>
      </c>
      <c r="E3006" t="s">
        <v>7</v>
      </c>
      <c r="F3006">
        <v>2229</v>
      </c>
      <c r="G3006">
        <v>43</v>
      </c>
      <c r="H3006">
        <v>1</v>
      </c>
      <c r="I3006" s="4">
        <v>64.709999999999994</v>
      </c>
      <c r="J3006" s="4">
        <v>84.38</v>
      </c>
      <c r="K3006" s="2">
        <f t="shared" si="322"/>
        <v>1.9291161956034097E-2</v>
      </c>
      <c r="L3006">
        <f t="shared" si="323"/>
        <v>2.3255813953488372E-2</v>
      </c>
      <c r="M3006" s="4">
        <f t="shared" si="324"/>
        <v>1.5048837209302324</v>
      </c>
      <c r="N3006" s="4">
        <f t="shared" si="325"/>
        <v>64.709999999999994</v>
      </c>
      <c r="O3006">
        <f t="shared" si="326"/>
        <v>1.3039715654458353</v>
      </c>
      <c r="P3006" s="4">
        <f t="shared" si="327"/>
        <v>19.670000000000002</v>
      </c>
      <c r="Q3006" t="str">
        <f t="shared" si="328"/>
        <v>Inefficient</v>
      </c>
    </row>
    <row r="3007" spans="1:17" x14ac:dyDescent="0.3">
      <c r="A3007" s="1">
        <v>45403</v>
      </c>
      <c r="B3007" t="s">
        <v>3</v>
      </c>
      <c r="C3007" t="s">
        <v>4</v>
      </c>
      <c r="D3007" t="s">
        <v>10</v>
      </c>
      <c r="E3007" t="s">
        <v>8</v>
      </c>
      <c r="F3007">
        <v>90</v>
      </c>
      <c r="G3007">
        <v>2</v>
      </c>
      <c r="H3007">
        <v>0</v>
      </c>
      <c r="I3007" s="4">
        <v>2.5099999999999998</v>
      </c>
      <c r="J3007" s="4">
        <v>0</v>
      </c>
      <c r="K3007" s="2">
        <f t="shared" si="322"/>
        <v>2.2222222222222223E-2</v>
      </c>
      <c r="L3007">
        <f t="shared" si="323"/>
        <v>0</v>
      </c>
      <c r="M3007" s="4">
        <f t="shared" si="324"/>
        <v>1.2549999999999999</v>
      </c>
      <c r="N3007" s="4">
        <f t="shared" si="325"/>
        <v>0</v>
      </c>
      <c r="O3007">
        <f t="shared" si="326"/>
        <v>0</v>
      </c>
      <c r="P3007" s="4">
        <f t="shared" si="327"/>
        <v>-2.5099999999999998</v>
      </c>
      <c r="Q3007" t="str">
        <f t="shared" si="328"/>
        <v>Inefficient</v>
      </c>
    </row>
    <row r="3008" spans="1:17" x14ac:dyDescent="0.3">
      <c r="A3008" s="1">
        <v>45403</v>
      </c>
      <c r="B3008" t="s">
        <v>3</v>
      </c>
      <c r="C3008" t="s">
        <v>11</v>
      </c>
      <c r="D3008" t="s">
        <v>5</v>
      </c>
      <c r="E3008" t="s">
        <v>6</v>
      </c>
      <c r="F3008">
        <v>6803</v>
      </c>
      <c r="G3008">
        <v>230</v>
      </c>
      <c r="H3008">
        <v>28</v>
      </c>
      <c r="I3008" s="4">
        <v>194.71</v>
      </c>
      <c r="J3008" s="4">
        <v>2116.9499999999998</v>
      </c>
      <c r="K3008" s="2">
        <f t="shared" si="322"/>
        <v>3.3808613846832279E-2</v>
      </c>
      <c r="L3008">
        <f t="shared" si="323"/>
        <v>0.12173913043478261</v>
      </c>
      <c r="M3008" s="4">
        <f t="shared" si="324"/>
        <v>0.84656521739130441</v>
      </c>
      <c r="N3008" s="4">
        <f t="shared" si="325"/>
        <v>6.9539285714285715</v>
      </c>
      <c r="O3008">
        <f t="shared" si="326"/>
        <v>10.872322941810896</v>
      </c>
      <c r="P3008" s="4">
        <f t="shared" si="327"/>
        <v>1922.2399999999998</v>
      </c>
      <c r="Q3008" t="str">
        <f t="shared" si="328"/>
        <v>Efficient</v>
      </c>
    </row>
    <row r="3009" spans="1:17" x14ac:dyDescent="0.3">
      <c r="A3009" s="1">
        <v>45403</v>
      </c>
      <c r="B3009" t="s">
        <v>3</v>
      </c>
      <c r="C3009" t="s">
        <v>11</v>
      </c>
      <c r="D3009" t="s">
        <v>5</v>
      </c>
      <c r="E3009" t="s">
        <v>7</v>
      </c>
      <c r="F3009">
        <v>637</v>
      </c>
      <c r="G3009">
        <v>20</v>
      </c>
      <c r="H3009">
        <v>1</v>
      </c>
      <c r="I3009" s="4">
        <v>34.81</v>
      </c>
      <c r="J3009" s="4">
        <v>72.81</v>
      </c>
      <c r="K3009" s="2">
        <f t="shared" si="322"/>
        <v>3.1397174254317109E-2</v>
      </c>
      <c r="L3009">
        <f t="shared" si="323"/>
        <v>0.05</v>
      </c>
      <c r="M3009" s="4">
        <f t="shared" si="324"/>
        <v>1.7405000000000002</v>
      </c>
      <c r="N3009" s="4">
        <f t="shared" si="325"/>
        <v>34.81</v>
      </c>
      <c r="O3009">
        <f t="shared" si="326"/>
        <v>2.0916403332375753</v>
      </c>
      <c r="P3009" s="4">
        <f t="shared" si="327"/>
        <v>38</v>
      </c>
      <c r="Q3009" t="str">
        <f t="shared" si="328"/>
        <v>Inefficient</v>
      </c>
    </row>
    <row r="3010" spans="1:17" x14ac:dyDescent="0.3">
      <c r="A3010" s="1">
        <v>45403</v>
      </c>
      <c r="B3010" t="s">
        <v>3</v>
      </c>
      <c r="C3010" t="s">
        <v>11</v>
      </c>
      <c r="D3010" t="s">
        <v>5</v>
      </c>
      <c r="E3010" t="s">
        <v>8</v>
      </c>
      <c r="F3010">
        <v>73</v>
      </c>
      <c r="G3010">
        <v>3</v>
      </c>
      <c r="H3010">
        <v>0</v>
      </c>
      <c r="I3010" s="4">
        <v>4.28</v>
      </c>
      <c r="J3010" s="4">
        <v>0</v>
      </c>
      <c r="K3010" s="2">
        <f t="shared" si="322"/>
        <v>4.1095890410958902E-2</v>
      </c>
      <c r="L3010">
        <f t="shared" si="323"/>
        <v>0</v>
      </c>
      <c r="M3010" s="4">
        <f t="shared" si="324"/>
        <v>1.4266666666666667</v>
      </c>
      <c r="N3010" s="4">
        <f t="shared" si="325"/>
        <v>0</v>
      </c>
      <c r="O3010">
        <f t="shared" si="326"/>
        <v>0</v>
      </c>
      <c r="P3010" s="4">
        <f t="shared" si="327"/>
        <v>-4.28</v>
      </c>
      <c r="Q3010" t="str">
        <f t="shared" si="328"/>
        <v>Inefficient</v>
      </c>
    </row>
    <row r="3011" spans="1:17" x14ac:dyDescent="0.3">
      <c r="A3011" s="1">
        <v>45403</v>
      </c>
      <c r="B3011" t="s">
        <v>3</v>
      </c>
      <c r="C3011" t="s">
        <v>11</v>
      </c>
      <c r="D3011" t="s">
        <v>9</v>
      </c>
      <c r="E3011" t="s">
        <v>6</v>
      </c>
      <c r="F3011">
        <v>6702</v>
      </c>
      <c r="G3011">
        <v>93</v>
      </c>
      <c r="H3011">
        <v>1</v>
      </c>
      <c r="I3011" s="4">
        <v>217</v>
      </c>
      <c r="J3011" s="4">
        <v>64.14</v>
      </c>
      <c r="K3011" s="2">
        <f t="shared" ref="K3011:K3074" si="329">G3011/F3011</f>
        <v>1.387645478961504E-2</v>
      </c>
      <c r="L3011">
        <f t="shared" ref="L3011:L3074" si="330">IF(G3011=0,0,H3011/G3011)</f>
        <v>1.0752688172043012E-2</v>
      </c>
      <c r="M3011" s="4">
        <f t="shared" ref="M3011:M3074" si="331">IF(G3011=0,0,I3011/G3011)</f>
        <v>2.3333333333333335</v>
      </c>
      <c r="N3011" s="4">
        <f t="shared" ref="N3011:N3074" si="332">IF(H3011=0,0,I3011/H3011)</f>
        <v>217</v>
      </c>
      <c r="O3011">
        <f t="shared" ref="O3011:O3074" si="333">IF(I3011=0,0,J3011/I3011)</f>
        <v>0.29557603686635947</v>
      </c>
      <c r="P3011" s="4">
        <f t="shared" ref="P3011:P3074" si="334">J3011-I3011</f>
        <v>-152.86000000000001</v>
      </c>
      <c r="Q3011" t="str">
        <f t="shared" ref="Q3011:Q3074" si="335">IF(AND(N3011&lt;26.94,O3011&gt;3.57),"Efficient", "Inefficient")</f>
        <v>Inefficient</v>
      </c>
    </row>
    <row r="3012" spans="1:17" x14ac:dyDescent="0.3">
      <c r="A3012" s="1">
        <v>45403</v>
      </c>
      <c r="B3012" t="s">
        <v>3</v>
      </c>
      <c r="C3012" t="s">
        <v>11</v>
      </c>
      <c r="D3012" t="s">
        <v>9</v>
      </c>
      <c r="E3012" t="s">
        <v>7</v>
      </c>
      <c r="F3012">
        <v>664</v>
      </c>
      <c r="G3012">
        <v>8</v>
      </c>
      <c r="H3012">
        <v>0</v>
      </c>
      <c r="I3012" s="4">
        <v>37.909999999999997</v>
      </c>
      <c r="J3012" s="4">
        <v>0</v>
      </c>
      <c r="K3012" s="2">
        <f t="shared" si="329"/>
        <v>1.2048192771084338E-2</v>
      </c>
      <c r="L3012">
        <f t="shared" si="330"/>
        <v>0</v>
      </c>
      <c r="M3012" s="4">
        <f t="shared" si="331"/>
        <v>4.7387499999999996</v>
      </c>
      <c r="N3012" s="4">
        <f t="shared" si="332"/>
        <v>0</v>
      </c>
      <c r="O3012">
        <f t="shared" si="333"/>
        <v>0</v>
      </c>
      <c r="P3012" s="4">
        <f t="shared" si="334"/>
        <v>-37.909999999999997</v>
      </c>
      <c r="Q3012" t="str">
        <f t="shared" si="335"/>
        <v>Inefficient</v>
      </c>
    </row>
    <row r="3013" spans="1:17" x14ac:dyDescent="0.3">
      <c r="A3013" s="1">
        <v>45403</v>
      </c>
      <c r="B3013" t="s">
        <v>3</v>
      </c>
      <c r="C3013" t="s">
        <v>11</v>
      </c>
      <c r="D3013" t="s">
        <v>9</v>
      </c>
      <c r="E3013" t="s">
        <v>8</v>
      </c>
      <c r="F3013">
        <v>54</v>
      </c>
      <c r="G3013">
        <v>0</v>
      </c>
      <c r="H3013">
        <v>0</v>
      </c>
      <c r="I3013" s="4">
        <v>2.87</v>
      </c>
      <c r="J3013" s="4">
        <v>0</v>
      </c>
      <c r="K3013" s="2">
        <f t="shared" si="329"/>
        <v>0</v>
      </c>
      <c r="L3013">
        <f t="shared" si="330"/>
        <v>0</v>
      </c>
      <c r="M3013" s="4">
        <f t="shared" si="331"/>
        <v>0</v>
      </c>
      <c r="N3013" s="4">
        <f t="shared" si="332"/>
        <v>0</v>
      </c>
      <c r="O3013">
        <f t="shared" si="333"/>
        <v>0</v>
      </c>
      <c r="P3013" s="4">
        <f t="shared" si="334"/>
        <v>-2.87</v>
      </c>
      <c r="Q3013" t="str">
        <f t="shared" si="335"/>
        <v>Inefficient</v>
      </c>
    </row>
    <row r="3014" spans="1:17" x14ac:dyDescent="0.3">
      <c r="A3014" s="1">
        <v>45403</v>
      </c>
      <c r="B3014" t="s">
        <v>3</v>
      </c>
      <c r="C3014" t="s">
        <v>11</v>
      </c>
      <c r="D3014" t="s">
        <v>10</v>
      </c>
      <c r="E3014" t="s">
        <v>6</v>
      </c>
      <c r="F3014">
        <v>3040</v>
      </c>
      <c r="G3014">
        <v>85</v>
      </c>
      <c r="H3014">
        <v>1</v>
      </c>
      <c r="I3014" s="4">
        <v>113.92</v>
      </c>
      <c r="J3014" s="4">
        <v>78.459999999999994</v>
      </c>
      <c r="K3014" s="2">
        <f t="shared" si="329"/>
        <v>2.7960526315789474E-2</v>
      </c>
      <c r="L3014">
        <f t="shared" si="330"/>
        <v>1.1764705882352941E-2</v>
      </c>
      <c r="M3014" s="4">
        <f t="shared" si="331"/>
        <v>1.340235294117647</v>
      </c>
      <c r="N3014" s="4">
        <f t="shared" si="332"/>
        <v>113.92</v>
      </c>
      <c r="O3014">
        <f t="shared" si="333"/>
        <v>0.68872893258426959</v>
      </c>
      <c r="P3014" s="4">
        <f t="shared" si="334"/>
        <v>-35.460000000000008</v>
      </c>
      <c r="Q3014" t="str">
        <f t="shared" si="335"/>
        <v>Inefficient</v>
      </c>
    </row>
    <row r="3015" spans="1:17" x14ac:dyDescent="0.3">
      <c r="A3015" s="1">
        <v>45403</v>
      </c>
      <c r="B3015" t="s">
        <v>3</v>
      </c>
      <c r="C3015" t="s">
        <v>11</v>
      </c>
      <c r="D3015" t="s">
        <v>10</v>
      </c>
      <c r="E3015" t="s">
        <v>7</v>
      </c>
      <c r="F3015">
        <v>352</v>
      </c>
      <c r="G3015">
        <v>8</v>
      </c>
      <c r="H3015">
        <v>0</v>
      </c>
      <c r="I3015" s="4">
        <v>14.49</v>
      </c>
      <c r="J3015" s="4">
        <v>0</v>
      </c>
      <c r="K3015" s="2">
        <f t="shared" si="329"/>
        <v>2.2727272727272728E-2</v>
      </c>
      <c r="L3015">
        <f t="shared" si="330"/>
        <v>0</v>
      </c>
      <c r="M3015" s="4">
        <f t="shared" si="331"/>
        <v>1.81125</v>
      </c>
      <c r="N3015" s="4">
        <f t="shared" si="332"/>
        <v>0</v>
      </c>
      <c r="O3015">
        <f t="shared" si="333"/>
        <v>0</v>
      </c>
      <c r="P3015" s="4">
        <f t="shared" si="334"/>
        <v>-14.49</v>
      </c>
      <c r="Q3015" t="str">
        <f t="shared" si="335"/>
        <v>Inefficient</v>
      </c>
    </row>
    <row r="3016" spans="1:17" x14ac:dyDescent="0.3">
      <c r="A3016" s="1">
        <v>45403</v>
      </c>
      <c r="B3016" t="s">
        <v>3</v>
      </c>
      <c r="C3016" t="s">
        <v>11</v>
      </c>
      <c r="D3016" t="s">
        <v>10</v>
      </c>
      <c r="E3016" t="s">
        <v>8</v>
      </c>
      <c r="F3016">
        <v>50</v>
      </c>
      <c r="G3016">
        <v>1</v>
      </c>
      <c r="H3016">
        <v>0</v>
      </c>
      <c r="I3016" s="4">
        <v>1.78</v>
      </c>
      <c r="J3016" s="4">
        <v>0</v>
      </c>
      <c r="K3016" s="2">
        <f t="shared" si="329"/>
        <v>0.02</v>
      </c>
      <c r="L3016">
        <f t="shared" si="330"/>
        <v>0</v>
      </c>
      <c r="M3016" s="4">
        <f t="shared" si="331"/>
        <v>1.78</v>
      </c>
      <c r="N3016" s="4">
        <f t="shared" si="332"/>
        <v>0</v>
      </c>
      <c r="O3016">
        <f t="shared" si="333"/>
        <v>0</v>
      </c>
      <c r="P3016" s="4">
        <f t="shared" si="334"/>
        <v>-1.78</v>
      </c>
      <c r="Q3016" t="str">
        <f t="shared" si="335"/>
        <v>Inefficient</v>
      </c>
    </row>
    <row r="3017" spans="1:17" x14ac:dyDescent="0.3">
      <c r="A3017" s="1">
        <v>45403</v>
      </c>
      <c r="B3017" t="s">
        <v>3</v>
      </c>
      <c r="C3017" t="s">
        <v>12</v>
      </c>
      <c r="D3017" t="s">
        <v>5</v>
      </c>
      <c r="E3017" t="s">
        <v>6</v>
      </c>
      <c r="F3017">
        <v>877</v>
      </c>
      <c r="G3017">
        <v>29</v>
      </c>
      <c r="H3017">
        <v>3</v>
      </c>
      <c r="I3017" s="4">
        <v>24.11</v>
      </c>
      <c r="J3017" s="4">
        <v>188.03</v>
      </c>
      <c r="K3017" s="2">
        <f t="shared" si="329"/>
        <v>3.3067274800456098E-2</v>
      </c>
      <c r="L3017">
        <f t="shared" si="330"/>
        <v>0.10344827586206896</v>
      </c>
      <c r="M3017" s="4">
        <f t="shared" si="331"/>
        <v>0.83137931034482759</v>
      </c>
      <c r="N3017" s="4">
        <f t="shared" si="332"/>
        <v>8.0366666666666671</v>
      </c>
      <c r="O3017">
        <f t="shared" si="333"/>
        <v>7.79883865615927</v>
      </c>
      <c r="P3017" s="4">
        <f t="shared" si="334"/>
        <v>163.92000000000002</v>
      </c>
      <c r="Q3017" t="str">
        <f t="shared" si="335"/>
        <v>Efficient</v>
      </c>
    </row>
    <row r="3018" spans="1:17" x14ac:dyDescent="0.3">
      <c r="A3018" s="1">
        <v>45403</v>
      </c>
      <c r="B3018" t="s">
        <v>3</v>
      </c>
      <c r="C3018" t="s">
        <v>12</v>
      </c>
      <c r="D3018" t="s">
        <v>5</v>
      </c>
      <c r="E3018" t="s">
        <v>7</v>
      </c>
      <c r="F3018">
        <v>5418</v>
      </c>
      <c r="G3018">
        <v>132</v>
      </c>
      <c r="H3018">
        <v>12</v>
      </c>
      <c r="I3018" s="4">
        <v>132.97</v>
      </c>
      <c r="J3018" s="4">
        <v>610.67999999999995</v>
      </c>
      <c r="K3018" s="2">
        <f t="shared" si="329"/>
        <v>2.4363233665559248E-2</v>
      </c>
      <c r="L3018">
        <f t="shared" si="330"/>
        <v>9.0909090909090912E-2</v>
      </c>
      <c r="M3018" s="4">
        <f t="shared" si="331"/>
        <v>1.0073484848484848</v>
      </c>
      <c r="N3018" s="4">
        <f t="shared" si="332"/>
        <v>11.080833333333333</v>
      </c>
      <c r="O3018">
        <f t="shared" si="333"/>
        <v>4.5926148755358351</v>
      </c>
      <c r="P3018" s="4">
        <f t="shared" si="334"/>
        <v>477.70999999999992</v>
      </c>
      <c r="Q3018" t="str">
        <f t="shared" si="335"/>
        <v>Efficient</v>
      </c>
    </row>
    <row r="3019" spans="1:17" x14ac:dyDescent="0.3">
      <c r="A3019" s="1">
        <v>45403</v>
      </c>
      <c r="B3019" t="s">
        <v>3</v>
      </c>
      <c r="C3019" t="s">
        <v>12</v>
      </c>
      <c r="D3019" t="s">
        <v>5</v>
      </c>
      <c r="E3019" t="s">
        <v>8</v>
      </c>
      <c r="F3019">
        <v>1390</v>
      </c>
      <c r="G3019">
        <v>59</v>
      </c>
      <c r="H3019">
        <v>7</v>
      </c>
      <c r="I3019" s="4">
        <v>50.17</v>
      </c>
      <c r="J3019" s="4">
        <v>675.86</v>
      </c>
      <c r="K3019" s="2">
        <f t="shared" si="329"/>
        <v>4.2446043165467628E-2</v>
      </c>
      <c r="L3019">
        <f t="shared" si="330"/>
        <v>0.11864406779661017</v>
      </c>
      <c r="M3019" s="4">
        <f t="shared" si="331"/>
        <v>0.85033898305084754</v>
      </c>
      <c r="N3019" s="4">
        <f t="shared" si="332"/>
        <v>7.1671428571428573</v>
      </c>
      <c r="O3019">
        <f t="shared" si="333"/>
        <v>13.471397249352203</v>
      </c>
      <c r="P3019" s="4">
        <f t="shared" si="334"/>
        <v>625.69000000000005</v>
      </c>
      <c r="Q3019" t="str">
        <f t="shared" si="335"/>
        <v>Efficient</v>
      </c>
    </row>
    <row r="3020" spans="1:17" x14ac:dyDescent="0.3">
      <c r="A3020" s="1">
        <v>45403</v>
      </c>
      <c r="B3020" t="s">
        <v>3</v>
      </c>
      <c r="C3020" t="s">
        <v>12</v>
      </c>
      <c r="D3020" t="s">
        <v>9</v>
      </c>
      <c r="E3020" t="s">
        <v>6</v>
      </c>
      <c r="F3020">
        <v>1188</v>
      </c>
      <c r="G3020">
        <v>19</v>
      </c>
      <c r="H3020">
        <v>0</v>
      </c>
      <c r="I3020" s="4">
        <v>47.16</v>
      </c>
      <c r="J3020" s="4">
        <v>0</v>
      </c>
      <c r="K3020" s="2">
        <f t="shared" si="329"/>
        <v>1.5993265993265993E-2</v>
      </c>
      <c r="L3020">
        <f t="shared" si="330"/>
        <v>0</v>
      </c>
      <c r="M3020" s="4">
        <f t="shared" si="331"/>
        <v>2.4821052631578944</v>
      </c>
      <c r="N3020" s="4">
        <f t="shared" si="332"/>
        <v>0</v>
      </c>
      <c r="O3020">
        <f t="shared" si="333"/>
        <v>0</v>
      </c>
      <c r="P3020" s="4">
        <f t="shared" si="334"/>
        <v>-47.16</v>
      </c>
      <c r="Q3020" t="str">
        <f t="shared" si="335"/>
        <v>Inefficient</v>
      </c>
    </row>
    <row r="3021" spans="1:17" x14ac:dyDescent="0.3">
      <c r="A3021" s="1">
        <v>45403</v>
      </c>
      <c r="B3021" t="s">
        <v>3</v>
      </c>
      <c r="C3021" t="s">
        <v>12</v>
      </c>
      <c r="D3021" t="s">
        <v>9</v>
      </c>
      <c r="E3021" t="s">
        <v>7</v>
      </c>
      <c r="F3021">
        <v>4504</v>
      </c>
      <c r="G3021">
        <v>30</v>
      </c>
      <c r="H3021">
        <v>0</v>
      </c>
      <c r="I3021" s="4">
        <v>269.63</v>
      </c>
      <c r="J3021" s="4">
        <v>0</v>
      </c>
      <c r="K3021" s="2">
        <f t="shared" si="329"/>
        <v>6.6607460035523975E-3</v>
      </c>
      <c r="L3021">
        <f t="shared" si="330"/>
        <v>0</v>
      </c>
      <c r="M3021" s="4">
        <f t="shared" si="331"/>
        <v>8.9876666666666658</v>
      </c>
      <c r="N3021" s="4">
        <f t="shared" si="332"/>
        <v>0</v>
      </c>
      <c r="O3021">
        <f t="shared" si="333"/>
        <v>0</v>
      </c>
      <c r="P3021" s="4">
        <f t="shared" si="334"/>
        <v>-269.63</v>
      </c>
      <c r="Q3021" t="str">
        <f t="shared" si="335"/>
        <v>Inefficient</v>
      </c>
    </row>
    <row r="3022" spans="1:17" x14ac:dyDescent="0.3">
      <c r="A3022" s="1">
        <v>45403</v>
      </c>
      <c r="B3022" t="s">
        <v>3</v>
      </c>
      <c r="C3022" t="s">
        <v>12</v>
      </c>
      <c r="D3022" t="s">
        <v>9</v>
      </c>
      <c r="E3022" t="s">
        <v>8</v>
      </c>
      <c r="F3022">
        <v>1206</v>
      </c>
      <c r="G3022">
        <v>18</v>
      </c>
      <c r="H3022">
        <v>0</v>
      </c>
      <c r="I3022" s="4">
        <v>56.19</v>
      </c>
      <c r="J3022" s="4">
        <v>0</v>
      </c>
      <c r="K3022" s="2">
        <f t="shared" si="329"/>
        <v>1.4925373134328358E-2</v>
      </c>
      <c r="L3022">
        <f t="shared" si="330"/>
        <v>0</v>
      </c>
      <c r="M3022" s="4">
        <f t="shared" si="331"/>
        <v>3.1216666666666666</v>
      </c>
      <c r="N3022" s="4">
        <f t="shared" si="332"/>
        <v>0</v>
      </c>
      <c r="O3022">
        <f t="shared" si="333"/>
        <v>0</v>
      </c>
      <c r="P3022" s="4">
        <f t="shared" si="334"/>
        <v>-56.19</v>
      </c>
      <c r="Q3022" t="str">
        <f t="shared" si="335"/>
        <v>Inefficient</v>
      </c>
    </row>
    <row r="3023" spans="1:17" x14ac:dyDescent="0.3">
      <c r="A3023" s="1">
        <v>45403</v>
      </c>
      <c r="B3023" t="s">
        <v>3</v>
      </c>
      <c r="C3023" t="s">
        <v>12</v>
      </c>
      <c r="D3023" t="s">
        <v>10</v>
      </c>
      <c r="E3023" t="s">
        <v>6</v>
      </c>
      <c r="F3023">
        <v>701</v>
      </c>
      <c r="G3023">
        <v>19</v>
      </c>
      <c r="H3023">
        <v>0</v>
      </c>
      <c r="I3023" s="4">
        <v>43.06</v>
      </c>
      <c r="J3023" s="4">
        <v>0</v>
      </c>
      <c r="K3023" s="2">
        <f t="shared" si="329"/>
        <v>2.710413694721826E-2</v>
      </c>
      <c r="L3023">
        <f t="shared" si="330"/>
        <v>0</v>
      </c>
      <c r="M3023" s="4">
        <f t="shared" si="331"/>
        <v>2.2663157894736843</v>
      </c>
      <c r="N3023" s="4">
        <f t="shared" si="332"/>
        <v>0</v>
      </c>
      <c r="O3023">
        <f t="shared" si="333"/>
        <v>0</v>
      </c>
      <c r="P3023" s="4">
        <f t="shared" si="334"/>
        <v>-43.06</v>
      </c>
      <c r="Q3023" t="str">
        <f t="shared" si="335"/>
        <v>Inefficient</v>
      </c>
    </row>
    <row r="3024" spans="1:17" x14ac:dyDescent="0.3">
      <c r="A3024" s="1">
        <v>45403</v>
      </c>
      <c r="B3024" t="s">
        <v>3</v>
      </c>
      <c r="C3024" t="s">
        <v>12</v>
      </c>
      <c r="D3024" t="s">
        <v>10</v>
      </c>
      <c r="E3024" t="s">
        <v>7</v>
      </c>
      <c r="F3024">
        <v>5451</v>
      </c>
      <c r="G3024">
        <v>59</v>
      </c>
      <c r="H3024">
        <v>1</v>
      </c>
      <c r="I3024" s="4">
        <v>254.54</v>
      </c>
      <c r="J3024" s="4">
        <v>87.92</v>
      </c>
      <c r="K3024" s="2">
        <f t="shared" si="329"/>
        <v>1.0823702073014125E-2</v>
      </c>
      <c r="L3024">
        <f t="shared" si="330"/>
        <v>1.6949152542372881E-2</v>
      </c>
      <c r="M3024" s="4">
        <f t="shared" si="331"/>
        <v>4.314237288135593</v>
      </c>
      <c r="N3024" s="4">
        <f t="shared" si="332"/>
        <v>254.54</v>
      </c>
      <c r="O3024">
        <f t="shared" si="333"/>
        <v>0.34540740158717687</v>
      </c>
      <c r="P3024" s="4">
        <f t="shared" si="334"/>
        <v>-166.62</v>
      </c>
      <c r="Q3024" t="str">
        <f t="shared" si="335"/>
        <v>Inefficient</v>
      </c>
    </row>
    <row r="3025" spans="1:17" x14ac:dyDescent="0.3">
      <c r="A3025" s="1">
        <v>45403</v>
      </c>
      <c r="B3025" t="s">
        <v>3</v>
      </c>
      <c r="C3025" t="s">
        <v>12</v>
      </c>
      <c r="D3025" t="s">
        <v>10</v>
      </c>
      <c r="E3025" t="s">
        <v>8</v>
      </c>
      <c r="F3025">
        <v>2224</v>
      </c>
      <c r="G3025">
        <v>54</v>
      </c>
      <c r="H3025">
        <v>4</v>
      </c>
      <c r="I3025" s="4">
        <v>95.97</v>
      </c>
      <c r="J3025" s="4">
        <v>234.63</v>
      </c>
      <c r="K3025" s="2">
        <f t="shared" si="329"/>
        <v>2.4280575539568347E-2</v>
      </c>
      <c r="L3025">
        <f t="shared" si="330"/>
        <v>7.407407407407407E-2</v>
      </c>
      <c r="M3025" s="4">
        <f t="shared" si="331"/>
        <v>1.7772222222222223</v>
      </c>
      <c r="N3025" s="4">
        <f t="shared" si="332"/>
        <v>23.9925</v>
      </c>
      <c r="O3025">
        <f t="shared" si="333"/>
        <v>2.4448265082838385</v>
      </c>
      <c r="P3025" s="4">
        <f t="shared" si="334"/>
        <v>138.66</v>
      </c>
      <c r="Q3025" t="str">
        <f t="shared" si="335"/>
        <v>Inefficient</v>
      </c>
    </row>
    <row r="3026" spans="1:17" x14ac:dyDescent="0.3">
      <c r="A3026" s="1">
        <v>45404</v>
      </c>
      <c r="B3026" t="s">
        <v>3</v>
      </c>
      <c r="C3026" t="s">
        <v>4</v>
      </c>
      <c r="D3026" t="s">
        <v>5</v>
      </c>
      <c r="E3026" t="s">
        <v>6</v>
      </c>
      <c r="F3026">
        <v>4641</v>
      </c>
      <c r="G3026">
        <v>140</v>
      </c>
      <c r="H3026">
        <v>17</v>
      </c>
      <c r="I3026" s="4">
        <v>238.14</v>
      </c>
      <c r="J3026" s="4">
        <v>1203.43</v>
      </c>
      <c r="K3026" s="2">
        <f t="shared" si="329"/>
        <v>3.0165912518853696E-2</v>
      </c>
      <c r="L3026">
        <f t="shared" si="330"/>
        <v>0.12142857142857143</v>
      </c>
      <c r="M3026" s="4">
        <f t="shared" si="331"/>
        <v>1.7009999999999998</v>
      </c>
      <c r="N3026" s="4">
        <f t="shared" si="332"/>
        <v>14.008235294117647</v>
      </c>
      <c r="O3026">
        <f t="shared" si="333"/>
        <v>5.0534559502813474</v>
      </c>
      <c r="P3026" s="4">
        <f t="shared" si="334"/>
        <v>965.29000000000008</v>
      </c>
      <c r="Q3026" t="str">
        <f t="shared" si="335"/>
        <v>Efficient</v>
      </c>
    </row>
    <row r="3027" spans="1:17" x14ac:dyDescent="0.3">
      <c r="A3027" s="1">
        <v>45404</v>
      </c>
      <c r="B3027" t="s">
        <v>3</v>
      </c>
      <c r="C3027" t="s">
        <v>4</v>
      </c>
      <c r="D3027" t="s">
        <v>5</v>
      </c>
      <c r="E3027" t="s">
        <v>7</v>
      </c>
      <c r="F3027">
        <v>1730</v>
      </c>
      <c r="G3027">
        <v>36</v>
      </c>
      <c r="H3027">
        <v>1</v>
      </c>
      <c r="I3027" s="4">
        <v>104.99</v>
      </c>
      <c r="J3027" s="4">
        <v>79.569999999999993</v>
      </c>
      <c r="K3027" s="2">
        <f t="shared" si="329"/>
        <v>2.0809248554913295E-2</v>
      </c>
      <c r="L3027">
        <f t="shared" si="330"/>
        <v>2.7777777777777776E-2</v>
      </c>
      <c r="M3027" s="4">
        <f t="shared" si="331"/>
        <v>2.9163888888888887</v>
      </c>
      <c r="N3027" s="4">
        <f t="shared" si="332"/>
        <v>104.99</v>
      </c>
      <c r="O3027">
        <f t="shared" si="333"/>
        <v>0.75788170301933511</v>
      </c>
      <c r="P3027" s="4">
        <f t="shared" si="334"/>
        <v>-25.42</v>
      </c>
      <c r="Q3027" t="str">
        <f t="shared" si="335"/>
        <v>Inefficient</v>
      </c>
    </row>
    <row r="3028" spans="1:17" x14ac:dyDescent="0.3">
      <c r="A3028" s="1">
        <v>45404</v>
      </c>
      <c r="B3028" t="s">
        <v>3</v>
      </c>
      <c r="C3028" t="s">
        <v>4</v>
      </c>
      <c r="D3028" t="s">
        <v>5</v>
      </c>
      <c r="E3028" t="s">
        <v>8</v>
      </c>
      <c r="F3028">
        <v>366</v>
      </c>
      <c r="G3028">
        <v>14</v>
      </c>
      <c r="H3028">
        <v>0</v>
      </c>
      <c r="I3028" s="4">
        <v>19.96</v>
      </c>
      <c r="J3028" s="4">
        <v>0</v>
      </c>
      <c r="K3028" s="2">
        <f t="shared" si="329"/>
        <v>3.825136612021858E-2</v>
      </c>
      <c r="L3028">
        <f t="shared" si="330"/>
        <v>0</v>
      </c>
      <c r="M3028" s="4">
        <f t="shared" si="331"/>
        <v>1.4257142857142857</v>
      </c>
      <c r="N3028" s="4">
        <f t="shared" si="332"/>
        <v>0</v>
      </c>
      <c r="O3028">
        <f t="shared" si="333"/>
        <v>0</v>
      </c>
      <c r="P3028" s="4">
        <f t="shared" si="334"/>
        <v>-19.96</v>
      </c>
      <c r="Q3028" t="str">
        <f t="shared" si="335"/>
        <v>Inefficient</v>
      </c>
    </row>
    <row r="3029" spans="1:17" x14ac:dyDescent="0.3">
      <c r="A3029" s="1">
        <v>45404</v>
      </c>
      <c r="B3029" t="s">
        <v>3</v>
      </c>
      <c r="C3029" t="s">
        <v>4</v>
      </c>
      <c r="D3029" t="s">
        <v>9</v>
      </c>
      <c r="E3029" t="s">
        <v>6</v>
      </c>
      <c r="F3029">
        <v>4492</v>
      </c>
      <c r="G3029">
        <v>34</v>
      </c>
      <c r="H3029">
        <v>1</v>
      </c>
      <c r="I3029" s="4">
        <v>258.60000000000002</v>
      </c>
      <c r="J3029" s="4">
        <v>71.47</v>
      </c>
      <c r="K3029" s="2">
        <f t="shared" si="329"/>
        <v>7.5690115761353517E-3</v>
      </c>
      <c r="L3029">
        <f t="shared" si="330"/>
        <v>2.9411764705882353E-2</v>
      </c>
      <c r="M3029" s="4">
        <f t="shared" si="331"/>
        <v>7.605882352941177</v>
      </c>
      <c r="N3029" s="4">
        <f t="shared" si="332"/>
        <v>258.60000000000002</v>
      </c>
      <c r="O3029">
        <f t="shared" si="333"/>
        <v>0.27637277648878572</v>
      </c>
      <c r="P3029" s="4">
        <f t="shared" si="334"/>
        <v>-187.13000000000002</v>
      </c>
      <c r="Q3029" t="str">
        <f t="shared" si="335"/>
        <v>Inefficient</v>
      </c>
    </row>
    <row r="3030" spans="1:17" x14ac:dyDescent="0.3">
      <c r="A3030" s="1">
        <v>45404</v>
      </c>
      <c r="B3030" t="s">
        <v>3</v>
      </c>
      <c r="C3030" t="s">
        <v>4</v>
      </c>
      <c r="D3030" t="s">
        <v>9</v>
      </c>
      <c r="E3030" t="s">
        <v>7</v>
      </c>
      <c r="F3030">
        <v>3600</v>
      </c>
      <c r="G3030">
        <v>60</v>
      </c>
      <c r="H3030">
        <v>1</v>
      </c>
      <c r="I3030" s="4">
        <v>237.68</v>
      </c>
      <c r="J3030" s="4">
        <v>67.86</v>
      </c>
      <c r="K3030" s="2">
        <f t="shared" si="329"/>
        <v>1.6666666666666666E-2</v>
      </c>
      <c r="L3030">
        <f t="shared" si="330"/>
        <v>1.6666666666666666E-2</v>
      </c>
      <c r="M3030" s="4">
        <f t="shared" si="331"/>
        <v>3.9613333333333336</v>
      </c>
      <c r="N3030" s="4">
        <f t="shared" si="332"/>
        <v>237.68</v>
      </c>
      <c r="O3030">
        <f t="shared" si="333"/>
        <v>0.28550992931672836</v>
      </c>
      <c r="P3030" s="4">
        <f t="shared" si="334"/>
        <v>-169.82</v>
      </c>
      <c r="Q3030" t="str">
        <f t="shared" si="335"/>
        <v>Inefficient</v>
      </c>
    </row>
    <row r="3031" spans="1:17" x14ac:dyDescent="0.3">
      <c r="A3031" s="1">
        <v>45404</v>
      </c>
      <c r="B3031" t="s">
        <v>3</v>
      </c>
      <c r="C3031" t="s">
        <v>4</v>
      </c>
      <c r="D3031" t="s">
        <v>9</v>
      </c>
      <c r="E3031" t="s">
        <v>8</v>
      </c>
      <c r="F3031">
        <v>448</v>
      </c>
      <c r="G3031">
        <v>3</v>
      </c>
      <c r="H3031">
        <v>0</v>
      </c>
      <c r="I3031" s="4">
        <v>11.8</v>
      </c>
      <c r="J3031" s="4">
        <v>0</v>
      </c>
      <c r="K3031" s="2">
        <f t="shared" si="329"/>
        <v>6.6964285714285711E-3</v>
      </c>
      <c r="L3031">
        <f t="shared" si="330"/>
        <v>0</v>
      </c>
      <c r="M3031" s="4">
        <f t="shared" si="331"/>
        <v>3.9333333333333336</v>
      </c>
      <c r="N3031" s="4">
        <f t="shared" si="332"/>
        <v>0</v>
      </c>
      <c r="O3031">
        <f t="shared" si="333"/>
        <v>0</v>
      </c>
      <c r="P3031" s="4">
        <f t="shared" si="334"/>
        <v>-11.8</v>
      </c>
      <c r="Q3031" t="str">
        <f t="shared" si="335"/>
        <v>Inefficient</v>
      </c>
    </row>
    <row r="3032" spans="1:17" x14ac:dyDescent="0.3">
      <c r="A3032" s="1">
        <v>45404</v>
      </c>
      <c r="B3032" t="s">
        <v>3</v>
      </c>
      <c r="C3032" t="s">
        <v>4</v>
      </c>
      <c r="D3032" t="s">
        <v>10</v>
      </c>
      <c r="E3032" t="s">
        <v>6</v>
      </c>
      <c r="F3032">
        <v>2495</v>
      </c>
      <c r="G3032">
        <v>34</v>
      </c>
      <c r="H3032">
        <v>2</v>
      </c>
      <c r="I3032" s="4">
        <v>136.75</v>
      </c>
      <c r="J3032" s="4">
        <v>108.67</v>
      </c>
      <c r="K3032" s="2">
        <f t="shared" si="329"/>
        <v>1.3627254509018036E-2</v>
      </c>
      <c r="L3032">
        <f t="shared" si="330"/>
        <v>5.8823529411764705E-2</v>
      </c>
      <c r="M3032" s="4">
        <f t="shared" si="331"/>
        <v>4.0220588235294121</v>
      </c>
      <c r="N3032" s="4">
        <f t="shared" si="332"/>
        <v>68.375</v>
      </c>
      <c r="O3032">
        <f t="shared" si="333"/>
        <v>0.79466179159049366</v>
      </c>
      <c r="P3032" s="4">
        <f t="shared" si="334"/>
        <v>-28.08</v>
      </c>
      <c r="Q3032" t="str">
        <f t="shared" si="335"/>
        <v>Inefficient</v>
      </c>
    </row>
    <row r="3033" spans="1:17" x14ac:dyDescent="0.3">
      <c r="A3033" s="1">
        <v>45404</v>
      </c>
      <c r="B3033" t="s">
        <v>3</v>
      </c>
      <c r="C3033" t="s">
        <v>4</v>
      </c>
      <c r="D3033" t="s">
        <v>10</v>
      </c>
      <c r="E3033" t="s">
        <v>7</v>
      </c>
      <c r="F3033">
        <v>1272</v>
      </c>
      <c r="G3033">
        <v>32</v>
      </c>
      <c r="H3033">
        <v>2</v>
      </c>
      <c r="I3033" s="4">
        <v>69.989999999999995</v>
      </c>
      <c r="J3033" s="4">
        <v>107.98</v>
      </c>
      <c r="K3033" s="2">
        <f t="shared" si="329"/>
        <v>2.5157232704402517E-2</v>
      </c>
      <c r="L3033">
        <f t="shared" si="330"/>
        <v>6.25E-2</v>
      </c>
      <c r="M3033" s="4">
        <f t="shared" si="331"/>
        <v>2.1871874999999998</v>
      </c>
      <c r="N3033" s="4">
        <f t="shared" si="332"/>
        <v>34.994999999999997</v>
      </c>
      <c r="O3033">
        <f t="shared" si="333"/>
        <v>1.542791827403915</v>
      </c>
      <c r="P3033" s="4">
        <f t="shared" si="334"/>
        <v>37.990000000000009</v>
      </c>
      <c r="Q3033" t="str">
        <f t="shared" si="335"/>
        <v>Inefficient</v>
      </c>
    </row>
    <row r="3034" spans="1:17" x14ac:dyDescent="0.3">
      <c r="A3034" s="1">
        <v>45404</v>
      </c>
      <c r="B3034" t="s">
        <v>3</v>
      </c>
      <c r="C3034" t="s">
        <v>4</v>
      </c>
      <c r="D3034" t="s">
        <v>10</v>
      </c>
      <c r="E3034" t="s">
        <v>8</v>
      </c>
      <c r="F3034">
        <v>284</v>
      </c>
      <c r="G3034">
        <v>4</v>
      </c>
      <c r="H3034">
        <v>0</v>
      </c>
      <c r="I3034" s="4">
        <v>13.03</v>
      </c>
      <c r="J3034" s="4">
        <v>0</v>
      </c>
      <c r="K3034" s="2">
        <f t="shared" si="329"/>
        <v>1.4084507042253521E-2</v>
      </c>
      <c r="L3034">
        <f t="shared" si="330"/>
        <v>0</v>
      </c>
      <c r="M3034" s="4">
        <f t="shared" si="331"/>
        <v>3.2574999999999998</v>
      </c>
      <c r="N3034" s="4">
        <f t="shared" si="332"/>
        <v>0</v>
      </c>
      <c r="O3034">
        <f t="shared" si="333"/>
        <v>0</v>
      </c>
      <c r="P3034" s="4">
        <f t="shared" si="334"/>
        <v>-13.03</v>
      </c>
      <c r="Q3034" t="str">
        <f t="shared" si="335"/>
        <v>Inefficient</v>
      </c>
    </row>
    <row r="3035" spans="1:17" x14ac:dyDescent="0.3">
      <c r="A3035" s="1">
        <v>45404</v>
      </c>
      <c r="B3035" t="s">
        <v>3</v>
      </c>
      <c r="C3035" t="s">
        <v>11</v>
      </c>
      <c r="D3035" t="s">
        <v>5</v>
      </c>
      <c r="E3035" t="s">
        <v>6</v>
      </c>
      <c r="F3035">
        <v>7245</v>
      </c>
      <c r="G3035">
        <v>347</v>
      </c>
      <c r="H3035">
        <v>18</v>
      </c>
      <c r="I3035" s="4">
        <v>419.05</v>
      </c>
      <c r="J3035" s="4">
        <v>1550.45</v>
      </c>
      <c r="K3035" s="2">
        <f t="shared" si="329"/>
        <v>4.7895100069013111E-2</v>
      </c>
      <c r="L3035">
        <f t="shared" si="330"/>
        <v>5.1873198847262249E-2</v>
      </c>
      <c r="M3035" s="4">
        <f t="shared" si="331"/>
        <v>1.2076368876080692</v>
      </c>
      <c r="N3035" s="4">
        <f t="shared" si="332"/>
        <v>23.280555555555555</v>
      </c>
      <c r="O3035">
        <f t="shared" si="333"/>
        <v>3.6999164777472857</v>
      </c>
      <c r="P3035" s="4">
        <f t="shared" si="334"/>
        <v>1131.4000000000001</v>
      </c>
      <c r="Q3035" t="str">
        <f t="shared" si="335"/>
        <v>Efficient</v>
      </c>
    </row>
    <row r="3036" spans="1:17" x14ac:dyDescent="0.3">
      <c r="A3036" s="1">
        <v>45404</v>
      </c>
      <c r="B3036" t="s">
        <v>3</v>
      </c>
      <c r="C3036" t="s">
        <v>11</v>
      </c>
      <c r="D3036" t="s">
        <v>5</v>
      </c>
      <c r="E3036" t="s">
        <v>7</v>
      </c>
      <c r="F3036">
        <v>449</v>
      </c>
      <c r="G3036">
        <v>21</v>
      </c>
      <c r="H3036">
        <v>2</v>
      </c>
      <c r="I3036" s="4">
        <v>20.87</v>
      </c>
      <c r="J3036" s="4">
        <v>120.43</v>
      </c>
      <c r="K3036" s="2">
        <f t="shared" si="329"/>
        <v>4.6770601336302897E-2</v>
      </c>
      <c r="L3036">
        <f t="shared" si="330"/>
        <v>9.5238095238095233E-2</v>
      </c>
      <c r="M3036" s="4">
        <f t="shared" si="331"/>
        <v>0.99380952380952381</v>
      </c>
      <c r="N3036" s="4">
        <f t="shared" si="332"/>
        <v>10.435</v>
      </c>
      <c r="O3036">
        <f t="shared" si="333"/>
        <v>5.7704839482510781</v>
      </c>
      <c r="P3036" s="4">
        <f t="shared" si="334"/>
        <v>99.56</v>
      </c>
      <c r="Q3036" t="str">
        <f t="shared" si="335"/>
        <v>Efficient</v>
      </c>
    </row>
    <row r="3037" spans="1:17" x14ac:dyDescent="0.3">
      <c r="A3037" s="1">
        <v>45404</v>
      </c>
      <c r="B3037" t="s">
        <v>3</v>
      </c>
      <c r="C3037" t="s">
        <v>11</v>
      </c>
      <c r="D3037" t="s">
        <v>5</v>
      </c>
      <c r="E3037" t="s">
        <v>8</v>
      </c>
      <c r="F3037">
        <v>239</v>
      </c>
      <c r="G3037">
        <v>7</v>
      </c>
      <c r="H3037">
        <v>0</v>
      </c>
      <c r="I3037" s="4">
        <v>13.72</v>
      </c>
      <c r="J3037" s="4">
        <v>0</v>
      </c>
      <c r="K3037" s="2">
        <f t="shared" si="329"/>
        <v>2.9288702928870293E-2</v>
      </c>
      <c r="L3037">
        <f t="shared" si="330"/>
        <v>0</v>
      </c>
      <c r="M3037" s="4">
        <f t="shared" si="331"/>
        <v>1.9600000000000002</v>
      </c>
      <c r="N3037" s="4">
        <f t="shared" si="332"/>
        <v>0</v>
      </c>
      <c r="O3037">
        <f t="shared" si="333"/>
        <v>0</v>
      </c>
      <c r="P3037" s="4">
        <f t="shared" si="334"/>
        <v>-13.72</v>
      </c>
      <c r="Q3037" t="str">
        <f t="shared" si="335"/>
        <v>Inefficient</v>
      </c>
    </row>
    <row r="3038" spans="1:17" x14ac:dyDescent="0.3">
      <c r="A3038" s="1">
        <v>45404</v>
      </c>
      <c r="B3038" t="s">
        <v>3</v>
      </c>
      <c r="C3038" t="s">
        <v>11</v>
      </c>
      <c r="D3038" t="s">
        <v>9</v>
      </c>
      <c r="E3038" t="s">
        <v>6</v>
      </c>
      <c r="F3038">
        <v>3886</v>
      </c>
      <c r="G3038">
        <v>54</v>
      </c>
      <c r="H3038">
        <v>0</v>
      </c>
      <c r="I3038" s="4">
        <v>223.47</v>
      </c>
      <c r="J3038" s="4">
        <v>0</v>
      </c>
      <c r="K3038" s="2">
        <f t="shared" si="329"/>
        <v>1.3896037056098817E-2</v>
      </c>
      <c r="L3038">
        <f t="shared" si="330"/>
        <v>0</v>
      </c>
      <c r="M3038" s="4">
        <f t="shared" si="331"/>
        <v>4.1383333333333336</v>
      </c>
      <c r="N3038" s="4">
        <f t="shared" si="332"/>
        <v>0</v>
      </c>
      <c r="O3038">
        <f t="shared" si="333"/>
        <v>0</v>
      </c>
      <c r="P3038" s="4">
        <f t="shared" si="334"/>
        <v>-223.47</v>
      </c>
      <c r="Q3038" t="str">
        <f t="shared" si="335"/>
        <v>Inefficient</v>
      </c>
    </row>
    <row r="3039" spans="1:17" x14ac:dyDescent="0.3">
      <c r="A3039" s="1">
        <v>45404</v>
      </c>
      <c r="B3039" t="s">
        <v>3</v>
      </c>
      <c r="C3039" t="s">
        <v>11</v>
      </c>
      <c r="D3039" t="s">
        <v>9</v>
      </c>
      <c r="E3039" t="s">
        <v>7</v>
      </c>
      <c r="F3039">
        <v>357</v>
      </c>
      <c r="G3039">
        <v>2</v>
      </c>
      <c r="H3039">
        <v>0</v>
      </c>
      <c r="I3039" s="4">
        <v>17.09</v>
      </c>
      <c r="J3039" s="4">
        <v>0</v>
      </c>
      <c r="K3039" s="2">
        <f t="shared" si="329"/>
        <v>5.6022408963585435E-3</v>
      </c>
      <c r="L3039">
        <f t="shared" si="330"/>
        <v>0</v>
      </c>
      <c r="M3039" s="4">
        <f t="shared" si="331"/>
        <v>8.5449999999999999</v>
      </c>
      <c r="N3039" s="4">
        <f t="shared" si="332"/>
        <v>0</v>
      </c>
      <c r="O3039">
        <f t="shared" si="333"/>
        <v>0</v>
      </c>
      <c r="P3039" s="4">
        <f t="shared" si="334"/>
        <v>-17.09</v>
      </c>
      <c r="Q3039" t="str">
        <f t="shared" si="335"/>
        <v>Inefficient</v>
      </c>
    </row>
    <row r="3040" spans="1:17" x14ac:dyDescent="0.3">
      <c r="A3040" s="1">
        <v>45404</v>
      </c>
      <c r="B3040" t="s">
        <v>3</v>
      </c>
      <c r="C3040" t="s">
        <v>11</v>
      </c>
      <c r="D3040" t="s">
        <v>9</v>
      </c>
      <c r="E3040" t="s">
        <v>8</v>
      </c>
      <c r="F3040">
        <v>117</v>
      </c>
      <c r="G3040">
        <v>0</v>
      </c>
      <c r="H3040">
        <v>0</v>
      </c>
      <c r="I3040" s="4">
        <v>3.28</v>
      </c>
      <c r="J3040" s="4">
        <v>0</v>
      </c>
      <c r="K3040" s="2">
        <f t="shared" si="329"/>
        <v>0</v>
      </c>
      <c r="L3040">
        <f t="shared" si="330"/>
        <v>0</v>
      </c>
      <c r="M3040" s="4">
        <f t="shared" si="331"/>
        <v>0</v>
      </c>
      <c r="N3040" s="4">
        <f t="shared" si="332"/>
        <v>0</v>
      </c>
      <c r="O3040">
        <f t="shared" si="333"/>
        <v>0</v>
      </c>
      <c r="P3040" s="4">
        <f t="shared" si="334"/>
        <v>-3.28</v>
      </c>
      <c r="Q3040" t="str">
        <f t="shared" si="335"/>
        <v>Inefficient</v>
      </c>
    </row>
    <row r="3041" spans="1:17" x14ac:dyDescent="0.3">
      <c r="A3041" s="1">
        <v>45404</v>
      </c>
      <c r="B3041" t="s">
        <v>3</v>
      </c>
      <c r="C3041" t="s">
        <v>11</v>
      </c>
      <c r="D3041" t="s">
        <v>10</v>
      </c>
      <c r="E3041" t="s">
        <v>6</v>
      </c>
      <c r="F3041">
        <v>6558</v>
      </c>
      <c r="G3041">
        <v>143</v>
      </c>
      <c r="H3041">
        <v>4</v>
      </c>
      <c r="I3041" s="4">
        <v>257.37</v>
      </c>
      <c r="J3041" s="4">
        <v>372.4</v>
      </c>
      <c r="K3041" s="2">
        <f t="shared" si="329"/>
        <v>2.1805428484293992E-2</v>
      </c>
      <c r="L3041">
        <f t="shared" si="330"/>
        <v>2.7972027972027972E-2</v>
      </c>
      <c r="M3041" s="4">
        <f t="shared" si="331"/>
        <v>1.7997902097902099</v>
      </c>
      <c r="N3041" s="4">
        <f t="shared" si="332"/>
        <v>64.342500000000001</v>
      </c>
      <c r="O3041">
        <f t="shared" si="333"/>
        <v>1.4469440882775768</v>
      </c>
      <c r="P3041" s="4">
        <f t="shared" si="334"/>
        <v>115.02999999999997</v>
      </c>
      <c r="Q3041" t="str">
        <f t="shared" si="335"/>
        <v>Inefficient</v>
      </c>
    </row>
    <row r="3042" spans="1:17" x14ac:dyDescent="0.3">
      <c r="A3042" s="1">
        <v>45404</v>
      </c>
      <c r="B3042" t="s">
        <v>3</v>
      </c>
      <c r="C3042" t="s">
        <v>11</v>
      </c>
      <c r="D3042" t="s">
        <v>10</v>
      </c>
      <c r="E3042" t="s">
        <v>7</v>
      </c>
      <c r="F3042">
        <v>857</v>
      </c>
      <c r="G3042">
        <v>9</v>
      </c>
      <c r="H3042">
        <v>0</v>
      </c>
      <c r="I3042" s="4">
        <v>27.8</v>
      </c>
      <c r="J3042" s="4">
        <v>0</v>
      </c>
      <c r="K3042" s="2">
        <f t="shared" si="329"/>
        <v>1.0501750291715286E-2</v>
      </c>
      <c r="L3042">
        <f t="shared" si="330"/>
        <v>0</v>
      </c>
      <c r="M3042" s="4">
        <f t="shared" si="331"/>
        <v>3.088888888888889</v>
      </c>
      <c r="N3042" s="4">
        <f t="shared" si="332"/>
        <v>0</v>
      </c>
      <c r="O3042">
        <f t="shared" si="333"/>
        <v>0</v>
      </c>
      <c r="P3042" s="4">
        <f t="shared" si="334"/>
        <v>-27.8</v>
      </c>
      <c r="Q3042" t="str">
        <f t="shared" si="335"/>
        <v>Inefficient</v>
      </c>
    </row>
    <row r="3043" spans="1:17" x14ac:dyDescent="0.3">
      <c r="A3043" s="1">
        <v>45404</v>
      </c>
      <c r="B3043" t="s">
        <v>3</v>
      </c>
      <c r="C3043" t="s">
        <v>11</v>
      </c>
      <c r="D3043" t="s">
        <v>10</v>
      </c>
      <c r="E3043" t="s">
        <v>8</v>
      </c>
      <c r="F3043">
        <v>465</v>
      </c>
      <c r="G3043">
        <v>5</v>
      </c>
      <c r="H3043">
        <v>0</v>
      </c>
      <c r="I3043" s="4">
        <v>24.42</v>
      </c>
      <c r="J3043" s="4">
        <v>0</v>
      </c>
      <c r="K3043" s="2">
        <f t="shared" si="329"/>
        <v>1.0752688172043012E-2</v>
      </c>
      <c r="L3043">
        <f t="shared" si="330"/>
        <v>0</v>
      </c>
      <c r="M3043" s="4">
        <f t="shared" si="331"/>
        <v>4.8840000000000003</v>
      </c>
      <c r="N3043" s="4">
        <f t="shared" si="332"/>
        <v>0</v>
      </c>
      <c r="O3043">
        <f t="shared" si="333"/>
        <v>0</v>
      </c>
      <c r="P3043" s="4">
        <f t="shared" si="334"/>
        <v>-24.42</v>
      </c>
      <c r="Q3043" t="str">
        <f t="shared" si="335"/>
        <v>Inefficient</v>
      </c>
    </row>
    <row r="3044" spans="1:17" x14ac:dyDescent="0.3">
      <c r="A3044" s="1">
        <v>45404</v>
      </c>
      <c r="B3044" t="s">
        <v>3</v>
      </c>
      <c r="C3044" t="s">
        <v>12</v>
      </c>
      <c r="D3044" t="s">
        <v>5</v>
      </c>
      <c r="E3044" t="s">
        <v>6</v>
      </c>
      <c r="F3044">
        <v>1456</v>
      </c>
      <c r="G3044">
        <v>32</v>
      </c>
      <c r="H3044">
        <v>1</v>
      </c>
      <c r="I3044" s="4">
        <v>96.29</v>
      </c>
      <c r="J3044" s="4">
        <v>86.23</v>
      </c>
      <c r="K3044" s="2">
        <f t="shared" si="329"/>
        <v>2.197802197802198E-2</v>
      </c>
      <c r="L3044">
        <f t="shared" si="330"/>
        <v>3.125E-2</v>
      </c>
      <c r="M3044" s="4">
        <f t="shared" si="331"/>
        <v>3.0090625000000002</v>
      </c>
      <c r="N3044" s="4">
        <f t="shared" si="332"/>
        <v>96.29</v>
      </c>
      <c r="O3044">
        <f t="shared" si="333"/>
        <v>0.89552393810364517</v>
      </c>
      <c r="P3044" s="4">
        <f t="shared" si="334"/>
        <v>-10.060000000000002</v>
      </c>
      <c r="Q3044" t="str">
        <f t="shared" si="335"/>
        <v>Inefficient</v>
      </c>
    </row>
    <row r="3045" spans="1:17" x14ac:dyDescent="0.3">
      <c r="A3045" s="1">
        <v>45404</v>
      </c>
      <c r="B3045" t="s">
        <v>3</v>
      </c>
      <c r="C3045" t="s">
        <v>12</v>
      </c>
      <c r="D3045" t="s">
        <v>5</v>
      </c>
      <c r="E3045" t="s">
        <v>7</v>
      </c>
      <c r="F3045">
        <v>2869</v>
      </c>
      <c r="G3045">
        <v>141</v>
      </c>
      <c r="H3045">
        <v>18</v>
      </c>
      <c r="I3045" s="4">
        <v>184.55</v>
      </c>
      <c r="J3045" s="4">
        <v>1128.9100000000001</v>
      </c>
      <c r="K3045" s="2">
        <f t="shared" si="329"/>
        <v>4.9146043917741376E-2</v>
      </c>
      <c r="L3045">
        <f t="shared" si="330"/>
        <v>0.1276595744680851</v>
      </c>
      <c r="M3045" s="4">
        <f t="shared" si="331"/>
        <v>1.3088652482269505</v>
      </c>
      <c r="N3045" s="4">
        <f t="shared" si="332"/>
        <v>10.252777777777778</v>
      </c>
      <c r="O3045">
        <f t="shared" si="333"/>
        <v>6.1170956380384718</v>
      </c>
      <c r="P3045" s="4">
        <f t="shared" si="334"/>
        <v>944.36000000000013</v>
      </c>
      <c r="Q3045" t="str">
        <f t="shared" si="335"/>
        <v>Efficient</v>
      </c>
    </row>
    <row r="3046" spans="1:17" x14ac:dyDescent="0.3">
      <c r="A3046" s="1">
        <v>45404</v>
      </c>
      <c r="B3046" t="s">
        <v>3</v>
      </c>
      <c r="C3046" t="s">
        <v>12</v>
      </c>
      <c r="D3046" t="s">
        <v>5</v>
      </c>
      <c r="E3046" t="s">
        <v>8</v>
      </c>
      <c r="F3046">
        <v>2362</v>
      </c>
      <c r="G3046">
        <v>71</v>
      </c>
      <c r="H3046">
        <v>4</v>
      </c>
      <c r="I3046" s="4">
        <v>115.56</v>
      </c>
      <c r="J3046" s="4">
        <v>315.25</v>
      </c>
      <c r="K3046" s="2">
        <f t="shared" si="329"/>
        <v>3.0059271803556307E-2</v>
      </c>
      <c r="L3046">
        <f t="shared" si="330"/>
        <v>5.6338028169014086E-2</v>
      </c>
      <c r="M3046" s="4">
        <f t="shared" si="331"/>
        <v>1.6276056338028169</v>
      </c>
      <c r="N3046" s="4">
        <f t="shared" si="332"/>
        <v>28.89</v>
      </c>
      <c r="O3046">
        <f t="shared" si="333"/>
        <v>2.728020076150917</v>
      </c>
      <c r="P3046" s="4">
        <f t="shared" si="334"/>
        <v>199.69</v>
      </c>
      <c r="Q3046" t="str">
        <f t="shared" si="335"/>
        <v>Inefficient</v>
      </c>
    </row>
    <row r="3047" spans="1:17" x14ac:dyDescent="0.3">
      <c r="A3047" s="1">
        <v>45404</v>
      </c>
      <c r="B3047" t="s">
        <v>3</v>
      </c>
      <c r="C3047" t="s">
        <v>12</v>
      </c>
      <c r="D3047" t="s">
        <v>9</v>
      </c>
      <c r="E3047" t="s">
        <v>6</v>
      </c>
      <c r="F3047">
        <v>835</v>
      </c>
      <c r="G3047">
        <v>16</v>
      </c>
      <c r="H3047">
        <v>0</v>
      </c>
      <c r="I3047" s="4">
        <v>50.22</v>
      </c>
      <c r="J3047" s="4">
        <v>0</v>
      </c>
      <c r="K3047" s="2">
        <f t="shared" si="329"/>
        <v>1.9161676646706587E-2</v>
      </c>
      <c r="L3047">
        <f t="shared" si="330"/>
        <v>0</v>
      </c>
      <c r="M3047" s="4">
        <f t="shared" si="331"/>
        <v>3.1387499999999999</v>
      </c>
      <c r="N3047" s="4">
        <f t="shared" si="332"/>
        <v>0</v>
      </c>
      <c r="O3047">
        <f t="shared" si="333"/>
        <v>0</v>
      </c>
      <c r="P3047" s="4">
        <f t="shared" si="334"/>
        <v>-50.22</v>
      </c>
      <c r="Q3047" t="str">
        <f t="shared" si="335"/>
        <v>Inefficient</v>
      </c>
    </row>
    <row r="3048" spans="1:17" x14ac:dyDescent="0.3">
      <c r="A3048" s="1">
        <v>45404</v>
      </c>
      <c r="B3048" t="s">
        <v>3</v>
      </c>
      <c r="C3048" t="s">
        <v>12</v>
      </c>
      <c r="D3048" t="s">
        <v>9</v>
      </c>
      <c r="E3048" t="s">
        <v>7</v>
      </c>
      <c r="F3048">
        <v>2094</v>
      </c>
      <c r="G3048">
        <v>29</v>
      </c>
      <c r="H3048">
        <v>0</v>
      </c>
      <c r="I3048" s="4">
        <v>94.83</v>
      </c>
      <c r="J3048" s="4">
        <v>0</v>
      </c>
      <c r="K3048" s="2">
        <f t="shared" si="329"/>
        <v>1.3849092645654251E-2</v>
      </c>
      <c r="L3048">
        <f t="shared" si="330"/>
        <v>0</v>
      </c>
      <c r="M3048" s="4">
        <f t="shared" si="331"/>
        <v>3.27</v>
      </c>
      <c r="N3048" s="4">
        <f t="shared" si="332"/>
        <v>0</v>
      </c>
      <c r="O3048">
        <f t="shared" si="333"/>
        <v>0</v>
      </c>
      <c r="P3048" s="4">
        <f t="shared" si="334"/>
        <v>-94.83</v>
      </c>
      <c r="Q3048" t="str">
        <f t="shared" si="335"/>
        <v>Inefficient</v>
      </c>
    </row>
    <row r="3049" spans="1:17" x14ac:dyDescent="0.3">
      <c r="A3049" s="1">
        <v>45404</v>
      </c>
      <c r="B3049" t="s">
        <v>3</v>
      </c>
      <c r="C3049" t="s">
        <v>12</v>
      </c>
      <c r="D3049" t="s">
        <v>9</v>
      </c>
      <c r="E3049" t="s">
        <v>8</v>
      </c>
      <c r="F3049">
        <v>2750</v>
      </c>
      <c r="G3049">
        <v>14</v>
      </c>
      <c r="H3049">
        <v>0</v>
      </c>
      <c r="I3049" s="4">
        <v>75.14</v>
      </c>
      <c r="J3049" s="4">
        <v>0</v>
      </c>
      <c r="K3049" s="2">
        <f t="shared" si="329"/>
        <v>5.0909090909090913E-3</v>
      </c>
      <c r="L3049">
        <f t="shared" si="330"/>
        <v>0</v>
      </c>
      <c r="M3049" s="4">
        <f t="shared" si="331"/>
        <v>5.3671428571428574</v>
      </c>
      <c r="N3049" s="4">
        <f t="shared" si="332"/>
        <v>0</v>
      </c>
      <c r="O3049">
        <f t="shared" si="333"/>
        <v>0</v>
      </c>
      <c r="P3049" s="4">
        <f t="shared" si="334"/>
        <v>-75.14</v>
      </c>
      <c r="Q3049" t="str">
        <f t="shared" si="335"/>
        <v>Inefficient</v>
      </c>
    </row>
    <row r="3050" spans="1:17" x14ac:dyDescent="0.3">
      <c r="A3050" s="1">
        <v>45404</v>
      </c>
      <c r="B3050" t="s">
        <v>3</v>
      </c>
      <c r="C3050" t="s">
        <v>12</v>
      </c>
      <c r="D3050" t="s">
        <v>10</v>
      </c>
      <c r="E3050" t="s">
        <v>6</v>
      </c>
      <c r="F3050">
        <v>944</v>
      </c>
      <c r="G3050">
        <v>10</v>
      </c>
      <c r="H3050">
        <v>0</v>
      </c>
      <c r="I3050" s="4">
        <v>35.32</v>
      </c>
      <c r="J3050" s="4">
        <v>0</v>
      </c>
      <c r="K3050" s="2">
        <f t="shared" si="329"/>
        <v>1.059322033898305E-2</v>
      </c>
      <c r="L3050">
        <f t="shared" si="330"/>
        <v>0</v>
      </c>
      <c r="M3050" s="4">
        <f t="shared" si="331"/>
        <v>3.532</v>
      </c>
      <c r="N3050" s="4">
        <f t="shared" si="332"/>
        <v>0</v>
      </c>
      <c r="O3050">
        <f t="shared" si="333"/>
        <v>0</v>
      </c>
      <c r="P3050" s="4">
        <f t="shared" si="334"/>
        <v>-35.32</v>
      </c>
      <c r="Q3050" t="str">
        <f t="shared" si="335"/>
        <v>Inefficient</v>
      </c>
    </row>
    <row r="3051" spans="1:17" x14ac:dyDescent="0.3">
      <c r="A3051" s="1">
        <v>45404</v>
      </c>
      <c r="B3051" t="s">
        <v>3</v>
      </c>
      <c r="C3051" t="s">
        <v>12</v>
      </c>
      <c r="D3051" t="s">
        <v>10</v>
      </c>
      <c r="E3051" t="s">
        <v>7</v>
      </c>
      <c r="F3051">
        <v>3124</v>
      </c>
      <c r="G3051">
        <v>49</v>
      </c>
      <c r="H3051">
        <v>2</v>
      </c>
      <c r="I3051" s="4">
        <v>145.77000000000001</v>
      </c>
      <c r="J3051" s="4">
        <v>113.49</v>
      </c>
      <c r="K3051" s="2">
        <f t="shared" si="329"/>
        <v>1.5685019206145966E-2</v>
      </c>
      <c r="L3051">
        <f t="shared" si="330"/>
        <v>4.0816326530612242E-2</v>
      </c>
      <c r="M3051" s="4">
        <f t="shared" si="331"/>
        <v>2.9748979591836737</v>
      </c>
      <c r="N3051" s="4">
        <f t="shared" si="332"/>
        <v>72.885000000000005</v>
      </c>
      <c r="O3051">
        <f t="shared" si="333"/>
        <v>0.7785552582835974</v>
      </c>
      <c r="P3051" s="4">
        <f t="shared" si="334"/>
        <v>-32.280000000000015</v>
      </c>
      <c r="Q3051" t="str">
        <f t="shared" si="335"/>
        <v>Inefficient</v>
      </c>
    </row>
    <row r="3052" spans="1:17" x14ac:dyDescent="0.3">
      <c r="A3052" s="1">
        <v>45404</v>
      </c>
      <c r="B3052" t="s">
        <v>3</v>
      </c>
      <c r="C3052" t="s">
        <v>12</v>
      </c>
      <c r="D3052" t="s">
        <v>10</v>
      </c>
      <c r="E3052" t="s">
        <v>8</v>
      </c>
      <c r="F3052">
        <v>1844</v>
      </c>
      <c r="G3052">
        <v>34</v>
      </c>
      <c r="H3052">
        <v>1</v>
      </c>
      <c r="I3052" s="4">
        <v>112.01</v>
      </c>
      <c r="J3052" s="4">
        <v>90.12</v>
      </c>
      <c r="K3052" s="2">
        <f t="shared" si="329"/>
        <v>1.843817787418655E-2</v>
      </c>
      <c r="L3052">
        <f t="shared" si="330"/>
        <v>2.9411764705882353E-2</v>
      </c>
      <c r="M3052" s="4">
        <f t="shared" si="331"/>
        <v>3.2944117647058824</v>
      </c>
      <c r="N3052" s="4">
        <f t="shared" si="332"/>
        <v>112.01</v>
      </c>
      <c r="O3052">
        <f t="shared" si="333"/>
        <v>0.80457102044460316</v>
      </c>
      <c r="P3052" s="4">
        <f t="shared" si="334"/>
        <v>-21.89</v>
      </c>
      <c r="Q3052" t="str">
        <f t="shared" si="335"/>
        <v>Inefficient</v>
      </c>
    </row>
    <row r="3053" spans="1:17" x14ac:dyDescent="0.3">
      <c r="A3053" s="1">
        <v>45405</v>
      </c>
      <c r="B3053" t="s">
        <v>3</v>
      </c>
      <c r="C3053" t="s">
        <v>4</v>
      </c>
      <c r="D3053" t="s">
        <v>5</v>
      </c>
      <c r="E3053" t="s">
        <v>6</v>
      </c>
      <c r="F3053">
        <v>3517</v>
      </c>
      <c r="G3053">
        <v>105</v>
      </c>
      <c r="H3053">
        <v>6</v>
      </c>
      <c r="I3053" s="4">
        <v>110.87</v>
      </c>
      <c r="J3053" s="4">
        <v>573.38</v>
      </c>
      <c r="K3053" s="2">
        <f t="shared" si="329"/>
        <v>2.9854990048336652E-2</v>
      </c>
      <c r="L3053">
        <f t="shared" si="330"/>
        <v>5.7142857142857141E-2</v>
      </c>
      <c r="M3053" s="4">
        <f t="shared" si="331"/>
        <v>1.0559047619047619</v>
      </c>
      <c r="N3053" s="4">
        <f t="shared" si="332"/>
        <v>18.478333333333335</v>
      </c>
      <c r="O3053">
        <f t="shared" si="333"/>
        <v>5.1716424641471992</v>
      </c>
      <c r="P3053" s="4">
        <f t="shared" si="334"/>
        <v>462.51</v>
      </c>
      <c r="Q3053" t="str">
        <f t="shared" si="335"/>
        <v>Efficient</v>
      </c>
    </row>
    <row r="3054" spans="1:17" x14ac:dyDescent="0.3">
      <c r="A3054" s="1">
        <v>45405</v>
      </c>
      <c r="B3054" t="s">
        <v>3</v>
      </c>
      <c r="C3054" t="s">
        <v>4</v>
      </c>
      <c r="D3054" t="s">
        <v>5</v>
      </c>
      <c r="E3054" t="s">
        <v>7</v>
      </c>
      <c r="F3054">
        <v>2246</v>
      </c>
      <c r="G3054">
        <v>90</v>
      </c>
      <c r="H3054">
        <v>6</v>
      </c>
      <c r="I3054" s="4">
        <v>84.98</v>
      </c>
      <c r="J3054" s="4">
        <v>464.6</v>
      </c>
      <c r="K3054" s="2">
        <f t="shared" si="329"/>
        <v>4.0071237756010687E-2</v>
      </c>
      <c r="L3054">
        <f t="shared" si="330"/>
        <v>6.6666666666666666E-2</v>
      </c>
      <c r="M3054" s="4">
        <f t="shared" si="331"/>
        <v>0.9442222222222223</v>
      </c>
      <c r="N3054" s="4">
        <f t="shared" si="332"/>
        <v>14.163333333333334</v>
      </c>
      <c r="O3054">
        <f t="shared" si="333"/>
        <v>5.4671687455871973</v>
      </c>
      <c r="P3054" s="4">
        <f t="shared" si="334"/>
        <v>379.62</v>
      </c>
      <c r="Q3054" t="str">
        <f t="shared" si="335"/>
        <v>Efficient</v>
      </c>
    </row>
    <row r="3055" spans="1:17" x14ac:dyDescent="0.3">
      <c r="A3055" s="1">
        <v>45405</v>
      </c>
      <c r="B3055" t="s">
        <v>3</v>
      </c>
      <c r="C3055" t="s">
        <v>4</v>
      </c>
      <c r="D3055" t="s">
        <v>5</v>
      </c>
      <c r="E3055" t="s">
        <v>8</v>
      </c>
      <c r="F3055">
        <v>373</v>
      </c>
      <c r="G3055">
        <v>9</v>
      </c>
      <c r="H3055">
        <v>1</v>
      </c>
      <c r="I3055" s="4">
        <v>16.86</v>
      </c>
      <c r="J3055" s="4">
        <v>91.13</v>
      </c>
      <c r="K3055" s="2">
        <f t="shared" si="329"/>
        <v>2.4128686327077747E-2</v>
      </c>
      <c r="L3055">
        <f t="shared" si="330"/>
        <v>0.1111111111111111</v>
      </c>
      <c r="M3055" s="4">
        <f t="shared" si="331"/>
        <v>1.8733333333333333</v>
      </c>
      <c r="N3055" s="4">
        <f t="shared" si="332"/>
        <v>16.86</v>
      </c>
      <c r="O3055">
        <f t="shared" si="333"/>
        <v>5.4051008303677346</v>
      </c>
      <c r="P3055" s="4">
        <f t="shared" si="334"/>
        <v>74.27</v>
      </c>
      <c r="Q3055" t="str">
        <f t="shared" si="335"/>
        <v>Efficient</v>
      </c>
    </row>
    <row r="3056" spans="1:17" x14ac:dyDescent="0.3">
      <c r="A3056" s="1">
        <v>45405</v>
      </c>
      <c r="B3056" t="s">
        <v>3</v>
      </c>
      <c r="C3056" t="s">
        <v>4</v>
      </c>
      <c r="D3056" t="s">
        <v>9</v>
      </c>
      <c r="E3056" t="s">
        <v>6</v>
      </c>
      <c r="F3056">
        <v>3556</v>
      </c>
      <c r="G3056">
        <v>25</v>
      </c>
      <c r="H3056">
        <v>1</v>
      </c>
      <c r="I3056" s="4">
        <v>104.72</v>
      </c>
      <c r="J3056" s="4">
        <v>94.57</v>
      </c>
      <c r="K3056" s="2">
        <f t="shared" si="329"/>
        <v>7.0303712035995501E-3</v>
      </c>
      <c r="L3056">
        <f t="shared" si="330"/>
        <v>0.04</v>
      </c>
      <c r="M3056" s="4">
        <f t="shared" si="331"/>
        <v>4.1887999999999996</v>
      </c>
      <c r="N3056" s="4">
        <f t="shared" si="332"/>
        <v>104.72</v>
      </c>
      <c r="O3056">
        <f t="shared" si="333"/>
        <v>0.90307486631016032</v>
      </c>
      <c r="P3056" s="4">
        <f t="shared" si="334"/>
        <v>-10.150000000000006</v>
      </c>
      <c r="Q3056" t="str">
        <f t="shared" si="335"/>
        <v>Inefficient</v>
      </c>
    </row>
    <row r="3057" spans="1:17" x14ac:dyDescent="0.3">
      <c r="A3057" s="1">
        <v>45405</v>
      </c>
      <c r="B3057" t="s">
        <v>3</v>
      </c>
      <c r="C3057" t="s">
        <v>4</v>
      </c>
      <c r="D3057" t="s">
        <v>9</v>
      </c>
      <c r="E3057" t="s">
        <v>7</v>
      </c>
      <c r="F3057">
        <v>3281</v>
      </c>
      <c r="G3057">
        <v>39</v>
      </c>
      <c r="H3057">
        <v>1</v>
      </c>
      <c r="I3057" s="4">
        <v>206.38</v>
      </c>
      <c r="J3057" s="4">
        <v>98.21</v>
      </c>
      <c r="K3057" s="2">
        <f t="shared" si="329"/>
        <v>1.1886619932947273E-2</v>
      </c>
      <c r="L3057">
        <f t="shared" si="330"/>
        <v>2.564102564102564E-2</v>
      </c>
      <c r="M3057" s="4">
        <f t="shared" si="331"/>
        <v>5.2917948717948713</v>
      </c>
      <c r="N3057" s="4">
        <f t="shared" si="332"/>
        <v>206.38</v>
      </c>
      <c r="O3057">
        <f t="shared" si="333"/>
        <v>0.47586975482120358</v>
      </c>
      <c r="P3057" s="4">
        <f t="shared" si="334"/>
        <v>-108.17</v>
      </c>
      <c r="Q3057" t="str">
        <f t="shared" si="335"/>
        <v>Inefficient</v>
      </c>
    </row>
    <row r="3058" spans="1:17" x14ac:dyDescent="0.3">
      <c r="A3058" s="1">
        <v>45405</v>
      </c>
      <c r="B3058" t="s">
        <v>3</v>
      </c>
      <c r="C3058" t="s">
        <v>4</v>
      </c>
      <c r="D3058" t="s">
        <v>9</v>
      </c>
      <c r="E3058" t="s">
        <v>8</v>
      </c>
      <c r="F3058">
        <v>230</v>
      </c>
      <c r="G3058">
        <v>2</v>
      </c>
      <c r="H3058">
        <v>0</v>
      </c>
      <c r="I3058" s="4">
        <v>10.75</v>
      </c>
      <c r="J3058" s="4">
        <v>0</v>
      </c>
      <c r="K3058" s="2">
        <f t="shared" si="329"/>
        <v>8.6956521739130436E-3</v>
      </c>
      <c r="L3058">
        <f t="shared" si="330"/>
        <v>0</v>
      </c>
      <c r="M3058" s="4">
        <f t="shared" si="331"/>
        <v>5.375</v>
      </c>
      <c r="N3058" s="4">
        <f t="shared" si="332"/>
        <v>0</v>
      </c>
      <c r="O3058">
        <f t="shared" si="333"/>
        <v>0</v>
      </c>
      <c r="P3058" s="4">
        <f t="shared" si="334"/>
        <v>-10.75</v>
      </c>
      <c r="Q3058" t="str">
        <f t="shared" si="335"/>
        <v>Inefficient</v>
      </c>
    </row>
    <row r="3059" spans="1:17" x14ac:dyDescent="0.3">
      <c r="A3059" s="1">
        <v>45405</v>
      </c>
      <c r="B3059" t="s">
        <v>3</v>
      </c>
      <c r="C3059" t="s">
        <v>4</v>
      </c>
      <c r="D3059" t="s">
        <v>10</v>
      </c>
      <c r="E3059" t="s">
        <v>6</v>
      </c>
      <c r="F3059">
        <v>3515</v>
      </c>
      <c r="G3059">
        <v>59</v>
      </c>
      <c r="H3059">
        <v>4</v>
      </c>
      <c r="I3059" s="4">
        <v>103.49</v>
      </c>
      <c r="J3059" s="4">
        <v>326.48</v>
      </c>
      <c r="K3059" s="2">
        <f t="shared" si="329"/>
        <v>1.6785206258890469E-2</v>
      </c>
      <c r="L3059">
        <f t="shared" si="330"/>
        <v>6.7796610169491525E-2</v>
      </c>
      <c r="M3059" s="4">
        <f t="shared" si="331"/>
        <v>1.7540677966101694</v>
      </c>
      <c r="N3059" s="4">
        <f t="shared" si="332"/>
        <v>25.872499999999999</v>
      </c>
      <c r="O3059">
        <f t="shared" si="333"/>
        <v>3.1547009372886272</v>
      </c>
      <c r="P3059" s="4">
        <f t="shared" si="334"/>
        <v>222.99</v>
      </c>
      <c r="Q3059" t="str">
        <f t="shared" si="335"/>
        <v>Inefficient</v>
      </c>
    </row>
    <row r="3060" spans="1:17" x14ac:dyDescent="0.3">
      <c r="A3060" s="1">
        <v>45405</v>
      </c>
      <c r="B3060" t="s">
        <v>3</v>
      </c>
      <c r="C3060" t="s">
        <v>4</v>
      </c>
      <c r="D3060" t="s">
        <v>10</v>
      </c>
      <c r="E3060" t="s">
        <v>7</v>
      </c>
      <c r="F3060">
        <v>1836</v>
      </c>
      <c r="G3060">
        <v>22</v>
      </c>
      <c r="H3060">
        <v>0</v>
      </c>
      <c r="I3060" s="4">
        <v>88.95</v>
      </c>
      <c r="J3060" s="4">
        <v>0</v>
      </c>
      <c r="K3060" s="2">
        <f t="shared" si="329"/>
        <v>1.1982570806100218E-2</v>
      </c>
      <c r="L3060">
        <f t="shared" si="330"/>
        <v>0</v>
      </c>
      <c r="M3060" s="4">
        <f t="shared" si="331"/>
        <v>4.043181818181818</v>
      </c>
      <c r="N3060" s="4">
        <f t="shared" si="332"/>
        <v>0</v>
      </c>
      <c r="O3060">
        <f t="shared" si="333"/>
        <v>0</v>
      </c>
      <c r="P3060" s="4">
        <f t="shared" si="334"/>
        <v>-88.95</v>
      </c>
      <c r="Q3060" t="str">
        <f t="shared" si="335"/>
        <v>Inefficient</v>
      </c>
    </row>
    <row r="3061" spans="1:17" x14ac:dyDescent="0.3">
      <c r="A3061" s="1">
        <v>45405</v>
      </c>
      <c r="B3061" t="s">
        <v>3</v>
      </c>
      <c r="C3061" t="s">
        <v>4</v>
      </c>
      <c r="D3061" t="s">
        <v>10</v>
      </c>
      <c r="E3061" t="s">
        <v>8</v>
      </c>
      <c r="F3061">
        <v>61</v>
      </c>
      <c r="G3061">
        <v>0</v>
      </c>
      <c r="H3061">
        <v>0</v>
      </c>
      <c r="I3061" s="4">
        <v>3.42</v>
      </c>
      <c r="J3061" s="4">
        <v>0</v>
      </c>
      <c r="K3061" s="2">
        <f t="shared" si="329"/>
        <v>0</v>
      </c>
      <c r="L3061">
        <f t="shared" si="330"/>
        <v>0</v>
      </c>
      <c r="M3061" s="4">
        <f t="shared" si="331"/>
        <v>0</v>
      </c>
      <c r="N3061" s="4">
        <f t="shared" si="332"/>
        <v>0</v>
      </c>
      <c r="O3061">
        <f t="shared" si="333"/>
        <v>0</v>
      </c>
      <c r="P3061" s="4">
        <f t="shared" si="334"/>
        <v>-3.42</v>
      </c>
      <c r="Q3061" t="str">
        <f t="shared" si="335"/>
        <v>Inefficient</v>
      </c>
    </row>
    <row r="3062" spans="1:17" x14ac:dyDescent="0.3">
      <c r="A3062" s="1">
        <v>45405</v>
      </c>
      <c r="B3062" t="s">
        <v>3</v>
      </c>
      <c r="C3062" t="s">
        <v>11</v>
      </c>
      <c r="D3062" t="s">
        <v>5</v>
      </c>
      <c r="E3062" t="s">
        <v>6</v>
      </c>
      <c r="F3062">
        <v>3986</v>
      </c>
      <c r="G3062">
        <v>148</v>
      </c>
      <c r="H3062">
        <v>9</v>
      </c>
      <c r="I3062" s="4">
        <v>123.17</v>
      </c>
      <c r="J3062" s="4">
        <v>468.59</v>
      </c>
      <c r="K3062" s="2">
        <f t="shared" si="329"/>
        <v>3.7129954841946811E-2</v>
      </c>
      <c r="L3062">
        <f t="shared" si="330"/>
        <v>6.0810810810810814E-2</v>
      </c>
      <c r="M3062" s="4">
        <f t="shared" si="331"/>
        <v>0.83222972972972975</v>
      </c>
      <c r="N3062" s="4">
        <f t="shared" si="332"/>
        <v>13.685555555555556</v>
      </c>
      <c r="O3062">
        <f t="shared" si="333"/>
        <v>3.8044166599009497</v>
      </c>
      <c r="P3062" s="4">
        <f t="shared" si="334"/>
        <v>345.41999999999996</v>
      </c>
      <c r="Q3062" t="str">
        <f t="shared" si="335"/>
        <v>Efficient</v>
      </c>
    </row>
    <row r="3063" spans="1:17" x14ac:dyDescent="0.3">
      <c r="A3063" s="1">
        <v>45405</v>
      </c>
      <c r="B3063" t="s">
        <v>3</v>
      </c>
      <c r="C3063" t="s">
        <v>11</v>
      </c>
      <c r="D3063" t="s">
        <v>5</v>
      </c>
      <c r="E3063" t="s">
        <v>7</v>
      </c>
      <c r="F3063">
        <v>505</v>
      </c>
      <c r="G3063">
        <v>16</v>
      </c>
      <c r="H3063">
        <v>1</v>
      </c>
      <c r="I3063" s="4">
        <v>33.81</v>
      </c>
      <c r="J3063" s="4">
        <v>84.73</v>
      </c>
      <c r="K3063" s="2">
        <f t="shared" si="329"/>
        <v>3.1683168316831684E-2</v>
      </c>
      <c r="L3063">
        <f t="shared" si="330"/>
        <v>6.25E-2</v>
      </c>
      <c r="M3063" s="4">
        <f t="shared" si="331"/>
        <v>2.1131250000000001</v>
      </c>
      <c r="N3063" s="4">
        <f t="shared" si="332"/>
        <v>33.81</v>
      </c>
      <c r="O3063">
        <f t="shared" si="333"/>
        <v>2.5060632948831705</v>
      </c>
      <c r="P3063" s="4">
        <f t="shared" si="334"/>
        <v>50.92</v>
      </c>
      <c r="Q3063" t="str">
        <f t="shared" si="335"/>
        <v>Inefficient</v>
      </c>
    </row>
    <row r="3064" spans="1:17" x14ac:dyDescent="0.3">
      <c r="A3064" s="1">
        <v>45405</v>
      </c>
      <c r="B3064" t="s">
        <v>3</v>
      </c>
      <c r="C3064" t="s">
        <v>11</v>
      </c>
      <c r="D3064" t="s">
        <v>5</v>
      </c>
      <c r="E3064" t="s">
        <v>8</v>
      </c>
      <c r="F3064">
        <v>395</v>
      </c>
      <c r="G3064">
        <v>14</v>
      </c>
      <c r="H3064">
        <v>1</v>
      </c>
      <c r="I3064" s="4">
        <v>26.48</v>
      </c>
      <c r="J3064" s="4">
        <v>71.75</v>
      </c>
      <c r="K3064" s="2">
        <f t="shared" si="329"/>
        <v>3.5443037974683546E-2</v>
      </c>
      <c r="L3064">
        <f t="shared" si="330"/>
        <v>7.1428571428571425E-2</v>
      </c>
      <c r="M3064" s="4">
        <f t="shared" si="331"/>
        <v>1.8914285714285715</v>
      </c>
      <c r="N3064" s="4">
        <f t="shared" si="332"/>
        <v>26.48</v>
      </c>
      <c r="O3064">
        <f t="shared" si="333"/>
        <v>2.7095921450151055</v>
      </c>
      <c r="P3064" s="4">
        <f t="shared" si="334"/>
        <v>45.269999999999996</v>
      </c>
      <c r="Q3064" t="str">
        <f t="shared" si="335"/>
        <v>Inefficient</v>
      </c>
    </row>
    <row r="3065" spans="1:17" x14ac:dyDescent="0.3">
      <c r="A3065" s="1">
        <v>45405</v>
      </c>
      <c r="B3065" t="s">
        <v>3</v>
      </c>
      <c r="C3065" t="s">
        <v>11</v>
      </c>
      <c r="D3065" t="s">
        <v>9</v>
      </c>
      <c r="E3065" t="s">
        <v>6</v>
      </c>
      <c r="F3065">
        <v>6020</v>
      </c>
      <c r="G3065">
        <v>93</v>
      </c>
      <c r="H3065">
        <v>3</v>
      </c>
      <c r="I3065" s="4">
        <v>216.81</v>
      </c>
      <c r="J3065" s="4">
        <v>195.52</v>
      </c>
      <c r="K3065" s="2">
        <f t="shared" si="329"/>
        <v>1.5448504983388704E-2</v>
      </c>
      <c r="L3065">
        <f t="shared" si="330"/>
        <v>3.2258064516129031E-2</v>
      </c>
      <c r="M3065" s="4">
        <f t="shared" si="331"/>
        <v>2.3312903225806454</v>
      </c>
      <c r="N3065" s="4">
        <f t="shared" si="332"/>
        <v>72.27</v>
      </c>
      <c r="O3065">
        <f t="shared" si="333"/>
        <v>0.90180342235136757</v>
      </c>
      <c r="P3065" s="4">
        <f t="shared" si="334"/>
        <v>-21.289999999999992</v>
      </c>
      <c r="Q3065" t="str">
        <f t="shared" si="335"/>
        <v>Inefficient</v>
      </c>
    </row>
    <row r="3066" spans="1:17" x14ac:dyDescent="0.3">
      <c r="A3066" s="1">
        <v>45405</v>
      </c>
      <c r="B3066" t="s">
        <v>3</v>
      </c>
      <c r="C3066" t="s">
        <v>11</v>
      </c>
      <c r="D3066" t="s">
        <v>9</v>
      </c>
      <c r="E3066" t="s">
        <v>7</v>
      </c>
      <c r="F3066">
        <v>444</v>
      </c>
      <c r="G3066">
        <v>2</v>
      </c>
      <c r="H3066">
        <v>0</v>
      </c>
      <c r="I3066" s="4">
        <v>23.1</v>
      </c>
      <c r="J3066" s="4">
        <v>0</v>
      </c>
      <c r="K3066" s="2">
        <f t="shared" si="329"/>
        <v>4.5045045045045045E-3</v>
      </c>
      <c r="L3066">
        <f t="shared" si="330"/>
        <v>0</v>
      </c>
      <c r="M3066" s="4">
        <f t="shared" si="331"/>
        <v>11.55</v>
      </c>
      <c r="N3066" s="4">
        <f t="shared" si="332"/>
        <v>0</v>
      </c>
      <c r="O3066">
        <f t="shared" si="333"/>
        <v>0</v>
      </c>
      <c r="P3066" s="4">
        <f t="shared" si="334"/>
        <v>-23.1</v>
      </c>
      <c r="Q3066" t="str">
        <f t="shared" si="335"/>
        <v>Inefficient</v>
      </c>
    </row>
    <row r="3067" spans="1:17" x14ac:dyDescent="0.3">
      <c r="A3067" s="1">
        <v>45405</v>
      </c>
      <c r="B3067" t="s">
        <v>3</v>
      </c>
      <c r="C3067" t="s">
        <v>11</v>
      </c>
      <c r="D3067" t="s">
        <v>9</v>
      </c>
      <c r="E3067" t="s">
        <v>8</v>
      </c>
      <c r="F3067">
        <v>124</v>
      </c>
      <c r="G3067">
        <v>2</v>
      </c>
      <c r="H3067">
        <v>0</v>
      </c>
      <c r="I3067" s="4">
        <v>3.87</v>
      </c>
      <c r="J3067" s="4">
        <v>0</v>
      </c>
      <c r="K3067" s="2">
        <f t="shared" si="329"/>
        <v>1.6129032258064516E-2</v>
      </c>
      <c r="L3067">
        <f t="shared" si="330"/>
        <v>0</v>
      </c>
      <c r="M3067" s="4">
        <f t="shared" si="331"/>
        <v>1.9350000000000001</v>
      </c>
      <c r="N3067" s="4">
        <f t="shared" si="332"/>
        <v>0</v>
      </c>
      <c r="O3067">
        <f t="shared" si="333"/>
        <v>0</v>
      </c>
      <c r="P3067" s="4">
        <f t="shared" si="334"/>
        <v>-3.87</v>
      </c>
      <c r="Q3067" t="str">
        <f t="shared" si="335"/>
        <v>Inefficient</v>
      </c>
    </row>
    <row r="3068" spans="1:17" x14ac:dyDescent="0.3">
      <c r="A3068" s="1">
        <v>45405</v>
      </c>
      <c r="B3068" t="s">
        <v>3</v>
      </c>
      <c r="C3068" t="s">
        <v>11</v>
      </c>
      <c r="D3068" t="s">
        <v>10</v>
      </c>
      <c r="E3068" t="s">
        <v>6</v>
      </c>
      <c r="F3068">
        <v>5580</v>
      </c>
      <c r="G3068">
        <v>60</v>
      </c>
      <c r="H3068">
        <v>3</v>
      </c>
      <c r="I3068" s="4">
        <v>145.32</v>
      </c>
      <c r="J3068" s="4">
        <v>220.09</v>
      </c>
      <c r="K3068" s="2">
        <f t="shared" si="329"/>
        <v>1.0752688172043012E-2</v>
      </c>
      <c r="L3068">
        <f t="shared" si="330"/>
        <v>0.05</v>
      </c>
      <c r="M3068" s="4">
        <f t="shared" si="331"/>
        <v>2.4219999999999997</v>
      </c>
      <c r="N3068" s="4">
        <f t="shared" si="332"/>
        <v>48.44</v>
      </c>
      <c r="O3068">
        <f t="shared" si="333"/>
        <v>1.5145196807046519</v>
      </c>
      <c r="P3068" s="4">
        <f t="shared" si="334"/>
        <v>74.77000000000001</v>
      </c>
      <c r="Q3068" t="str">
        <f t="shared" si="335"/>
        <v>Inefficient</v>
      </c>
    </row>
    <row r="3069" spans="1:17" x14ac:dyDescent="0.3">
      <c r="A3069" s="1">
        <v>45405</v>
      </c>
      <c r="B3069" t="s">
        <v>3</v>
      </c>
      <c r="C3069" t="s">
        <v>11</v>
      </c>
      <c r="D3069" t="s">
        <v>10</v>
      </c>
      <c r="E3069" t="s">
        <v>7</v>
      </c>
      <c r="F3069">
        <v>396</v>
      </c>
      <c r="G3069">
        <v>4</v>
      </c>
      <c r="H3069">
        <v>0</v>
      </c>
      <c r="I3069" s="4">
        <v>15.72</v>
      </c>
      <c r="J3069" s="4">
        <v>0</v>
      </c>
      <c r="K3069" s="2">
        <f t="shared" si="329"/>
        <v>1.0101010101010102E-2</v>
      </c>
      <c r="L3069">
        <f t="shared" si="330"/>
        <v>0</v>
      </c>
      <c r="M3069" s="4">
        <f t="shared" si="331"/>
        <v>3.93</v>
      </c>
      <c r="N3069" s="4">
        <f t="shared" si="332"/>
        <v>0</v>
      </c>
      <c r="O3069">
        <f t="shared" si="333"/>
        <v>0</v>
      </c>
      <c r="P3069" s="4">
        <f t="shared" si="334"/>
        <v>-15.72</v>
      </c>
      <c r="Q3069" t="str">
        <f t="shared" si="335"/>
        <v>Inefficient</v>
      </c>
    </row>
    <row r="3070" spans="1:17" x14ac:dyDescent="0.3">
      <c r="A3070" s="1">
        <v>45405</v>
      </c>
      <c r="B3070" t="s">
        <v>3</v>
      </c>
      <c r="C3070" t="s">
        <v>11</v>
      </c>
      <c r="D3070" t="s">
        <v>10</v>
      </c>
      <c r="E3070" t="s">
        <v>8</v>
      </c>
      <c r="F3070">
        <v>297</v>
      </c>
      <c r="G3070">
        <v>3</v>
      </c>
      <c r="H3070">
        <v>0</v>
      </c>
      <c r="I3070" s="4">
        <v>10.25</v>
      </c>
      <c r="J3070" s="4">
        <v>0</v>
      </c>
      <c r="K3070" s="2">
        <f t="shared" si="329"/>
        <v>1.0101010101010102E-2</v>
      </c>
      <c r="L3070">
        <f t="shared" si="330"/>
        <v>0</v>
      </c>
      <c r="M3070" s="4">
        <f t="shared" si="331"/>
        <v>3.4166666666666665</v>
      </c>
      <c r="N3070" s="4">
        <f t="shared" si="332"/>
        <v>0</v>
      </c>
      <c r="O3070">
        <f t="shared" si="333"/>
        <v>0</v>
      </c>
      <c r="P3070" s="4">
        <f t="shared" si="334"/>
        <v>-10.25</v>
      </c>
      <c r="Q3070" t="str">
        <f t="shared" si="335"/>
        <v>Inefficient</v>
      </c>
    </row>
    <row r="3071" spans="1:17" x14ac:dyDescent="0.3">
      <c r="A3071" s="1">
        <v>45405</v>
      </c>
      <c r="B3071" t="s">
        <v>3</v>
      </c>
      <c r="C3071" t="s">
        <v>12</v>
      </c>
      <c r="D3071" t="s">
        <v>5</v>
      </c>
      <c r="E3071" t="s">
        <v>6</v>
      </c>
      <c r="F3071">
        <v>635</v>
      </c>
      <c r="G3071">
        <v>25</v>
      </c>
      <c r="H3071">
        <v>1</v>
      </c>
      <c r="I3071" s="4">
        <v>15.31</v>
      </c>
      <c r="J3071" s="4">
        <v>70.739999999999995</v>
      </c>
      <c r="K3071" s="2">
        <f t="shared" si="329"/>
        <v>3.937007874015748E-2</v>
      </c>
      <c r="L3071">
        <f t="shared" si="330"/>
        <v>0.04</v>
      </c>
      <c r="M3071" s="4">
        <f t="shared" si="331"/>
        <v>0.61240000000000006</v>
      </c>
      <c r="N3071" s="4">
        <f t="shared" si="332"/>
        <v>15.31</v>
      </c>
      <c r="O3071">
        <f t="shared" si="333"/>
        <v>4.6205094709340297</v>
      </c>
      <c r="P3071" s="4">
        <f t="shared" si="334"/>
        <v>55.429999999999993</v>
      </c>
      <c r="Q3071" t="str">
        <f t="shared" si="335"/>
        <v>Efficient</v>
      </c>
    </row>
    <row r="3072" spans="1:17" x14ac:dyDescent="0.3">
      <c r="A3072" s="1">
        <v>45405</v>
      </c>
      <c r="B3072" t="s">
        <v>3</v>
      </c>
      <c r="C3072" t="s">
        <v>12</v>
      </c>
      <c r="D3072" t="s">
        <v>5</v>
      </c>
      <c r="E3072" t="s">
        <v>7</v>
      </c>
      <c r="F3072">
        <v>3830</v>
      </c>
      <c r="G3072">
        <v>105</v>
      </c>
      <c r="H3072">
        <v>13</v>
      </c>
      <c r="I3072" s="4">
        <v>107.91</v>
      </c>
      <c r="J3072" s="4">
        <v>890.48</v>
      </c>
      <c r="K3072" s="2">
        <f t="shared" si="329"/>
        <v>2.7415143603133161E-2</v>
      </c>
      <c r="L3072">
        <f t="shared" si="330"/>
        <v>0.12380952380952381</v>
      </c>
      <c r="M3072" s="4">
        <f t="shared" si="331"/>
        <v>1.0277142857142856</v>
      </c>
      <c r="N3072" s="4">
        <f t="shared" si="332"/>
        <v>8.3007692307692302</v>
      </c>
      <c r="O3072">
        <f t="shared" si="333"/>
        <v>8.2520619034380509</v>
      </c>
      <c r="P3072" s="4">
        <f t="shared" si="334"/>
        <v>782.57</v>
      </c>
      <c r="Q3072" t="str">
        <f t="shared" si="335"/>
        <v>Efficient</v>
      </c>
    </row>
    <row r="3073" spans="1:17" x14ac:dyDescent="0.3">
      <c r="A3073" s="1">
        <v>45405</v>
      </c>
      <c r="B3073" t="s">
        <v>3</v>
      </c>
      <c r="C3073" t="s">
        <v>12</v>
      </c>
      <c r="D3073" t="s">
        <v>5</v>
      </c>
      <c r="E3073" t="s">
        <v>8</v>
      </c>
      <c r="F3073">
        <v>1302</v>
      </c>
      <c r="G3073">
        <v>28</v>
      </c>
      <c r="H3073">
        <v>3</v>
      </c>
      <c r="I3073" s="4">
        <v>63.34</v>
      </c>
      <c r="J3073" s="4">
        <v>202.41</v>
      </c>
      <c r="K3073" s="2">
        <f t="shared" si="329"/>
        <v>2.1505376344086023E-2</v>
      </c>
      <c r="L3073">
        <f t="shared" si="330"/>
        <v>0.10714285714285714</v>
      </c>
      <c r="M3073" s="4">
        <f t="shared" si="331"/>
        <v>2.2621428571428575</v>
      </c>
      <c r="N3073" s="4">
        <f t="shared" si="332"/>
        <v>21.113333333333333</v>
      </c>
      <c r="O3073">
        <f t="shared" si="333"/>
        <v>3.1956109883170192</v>
      </c>
      <c r="P3073" s="4">
        <f t="shared" si="334"/>
        <v>139.07</v>
      </c>
      <c r="Q3073" t="str">
        <f t="shared" si="335"/>
        <v>Inefficient</v>
      </c>
    </row>
    <row r="3074" spans="1:17" x14ac:dyDescent="0.3">
      <c r="A3074" s="1">
        <v>45405</v>
      </c>
      <c r="B3074" t="s">
        <v>3</v>
      </c>
      <c r="C3074" t="s">
        <v>12</v>
      </c>
      <c r="D3074" t="s">
        <v>9</v>
      </c>
      <c r="E3074" t="s">
        <v>6</v>
      </c>
      <c r="F3074">
        <v>988</v>
      </c>
      <c r="G3074">
        <v>13</v>
      </c>
      <c r="H3074">
        <v>0</v>
      </c>
      <c r="I3074" s="4">
        <v>45.48</v>
      </c>
      <c r="J3074" s="4">
        <v>0</v>
      </c>
      <c r="K3074" s="2">
        <f t="shared" si="329"/>
        <v>1.3157894736842105E-2</v>
      </c>
      <c r="L3074">
        <f t="shared" si="330"/>
        <v>0</v>
      </c>
      <c r="M3074" s="4">
        <f t="shared" si="331"/>
        <v>3.4984615384615383</v>
      </c>
      <c r="N3074" s="4">
        <f t="shared" si="332"/>
        <v>0</v>
      </c>
      <c r="O3074">
        <f t="shared" si="333"/>
        <v>0</v>
      </c>
      <c r="P3074" s="4">
        <f t="shared" si="334"/>
        <v>-45.48</v>
      </c>
      <c r="Q3074" t="str">
        <f t="shared" si="335"/>
        <v>Inefficient</v>
      </c>
    </row>
    <row r="3075" spans="1:17" x14ac:dyDescent="0.3">
      <c r="A3075" s="1">
        <v>45405</v>
      </c>
      <c r="B3075" t="s">
        <v>3</v>
      </c>
      <c r="C3075" t="s">
        <v>12</v>
      </c>
      <c r="D3075" t="s">
        <v>9</v>
      </c>
      <c r="E3075" t="s">
        <v>7</v>
      </c>
      <c r="F3075">
        <v>4407</v>
      </c>
      <c r="G3075">
        <v>65</v>
      </c>
      <c r="H3075">
        <v>1</v>
      </c>
      <c r="I3075" s="4">
        <v>128.68</v>
      </c>
      <c r="J3075" s="4">
        <v>57.83</v>
      </c>
      <c r="K3075" s="2">
        <f t="shared" ref="K3075:K3138" si="336">G3075/F3075</f>
        <v>1.4749262536873156E-2</v>
      </c>
      <c r="L3075">
        <f t="shared" ref="L3075:L3138" si="337">IF(G3075=0,0,H3075/G3075)</f>
        <v>1.5384615384615385E-2</v>
      </c>
      <c r="M3075" s="4">
        <f t="shared" ref="M3075:M3138" si="338">IF(G3075=0,0,I3075/G3075)</f>
        <v>1.9796923076923079</v>
      </c>
      <c r="N3075" s="4">
        <f t="shared" ref="N3075:N3138" si="339">IF(H3075=0,0,I3075/H3075)</f>
        <v>128.68</v>
      </c>
      <c r="O3075">
        <f t="shared" ref="O3075:O3138" si="340">IF(I3075=0,0,J3075/I3075)</f>
        <v>0.44940938762822502</v>
      </c>
      <c r="P3075" s="4">
        <f t="shared" ref="P3075:P3138" si="341">J3075-I3075</f>
        <v>-70.850000000000009</v>
      </c>
      <c r="Q3075" t="str">
        <f t="shared" ref="Q3075:Q3138" si="342">IF(AND(N3075&lt;26.94,O3075&gt;3.57),"Efficient", "Inefficient")</f>
        <v>Inefficient</v>
      </c>
    </row>
    <row r="3076" spans="1:17" x14ac:dyDescent="0.3">
      <c r="A3076" s="1">
        <v>45405</v>
      </c>
      <c r="B3076" t="s">
        <v>3</v>
      </c>
      <c r="C3076" t="s">
        <v>12</v>
      </c>
      <c r="D3076" t="s">
        <v>9</v>
      </c>
      <c r="E3076" t="s">
        <v>8</v>
      </c>
      <c r="F3076">
        <v>2935</v>
      </c>
      <c r="G3076">
        <v>15</v>
      </c>
      <c r="H3076">
        <v>0</v>
      </c>
      <c r="I3076" s="4">
        <v>80.790000000000006</v>
      </c>
      <c r="J3076" s="4">
        <v>0</v>
      </c>
      <c r="K3076" s="2">
        <f t="shared" si="336"/>
        <v>5.1107325383304937E-3</v>
      </c>
      <c r="L3076">
        <f t="shared" si="337"/>
        <v>0</v>
      </c>
      <c r="M3076" s="4">
        <f t="shared" si="338"/>
        <v>5.3860000000000001</v>
      </c>
      <c r="N3076" s="4">
        <f t="shared" si="339"/>
        <v>0</v>
      </c>
      <c r="O3076">
        <f t="shared" si="340"/>
        <v>0</v>
      </c>
      <c r="P3076" s="4">
        <f t="shared" si="341"/>
        <v>-80.790000000000006</v>
      </c>
      <c r="Q3076" t="str">
        <f t="shared" si="342"/>
        <v>Inefficient</v>
      </c>
    </row>
    <row r="3077" spans="1:17" x14ac:dyDescent="0.3">
      <c r="A3077" s="1">
        <v>45405</v>
      </c>
      <c r="B3077" t="s">
        <v>3</v>
      </c>
      <c r="C3077" t="s">
        <v>12</v>
      </c>
      <c r="D3077" t="s">
        <v>10</v>
      </c>
      <c r="E3077" t="s">
        <v>6</v>
      </c>
      <c r="F3077">
        <v>1400</v>
      </c>
      <c r="G3077">
        <v>37</v>
      </c>
      <c r="H3077">
        <v>2</v>
      </c>
      <c r="I3077" s="4">
        <v>70.63</v>
      </c>
      <c r="J3077" s="4">
        <v>186.07</v>
      </c>
      <c r="K3077" s="2">
        <f t="shared" si="336"/>
        <v>2.642857142857143E-2</v>
      </c>
      <c r="L3077">
        <f t="shared" si="337"/>
        <v>5.4054054054054057E-2</v>
      </c>
      <c r="M3077" s="4">
        <f t="shared" si="338"/>
        <v>1.9089189189189189</v>
      </c>
      <c r="N3077" s="4">
        <f t="shared" si="339"/>
        <v>35.314999999999998</v>
      </c>
      <c r="O3077">
        <f t="shared" si="340"/>
        <v>2.6344329604983718</v>
      </c>
      <c r="P3077" s="4">
        <f t="shared" si="341"/>
        <v>115.44</v>
      </c>
      <c r="Q3077" t="str">
        <f t="shared" si="342"/>
        <v>Inefficient</v>
      </c>
    </row>
    <row r="3078" spans="1:17" x14ac:dyDescent="0.3">
      <c r="A3078" s="1">
        <v>45405</v>
      </c>
      <c r="B3078" t="s">
        <v>3</v>
      </c>
      <c r="C3078" t="s">
        <v>12</v>
      </c>
      <c r="D3078" t="s">
        <v>10</v>
      </c>
      <c r="E3078" t="s">
        <v>7</v>
      </c>
      <c r="F3078">
        <v>5593</v>
      </c>
      <c r="G3078">
        <v>134</v>
      </c>
      <c r="H3078">
        <v>8</v>
      </c>
      <c r="I3078" s="4">
        <v>226.02</v>
      </c>
      <c r="J3078" s="4">
        <v>673.13</v>
      </c>
      <c r="K3078" s="2">
        <f t="shared" si="336"/>
        <v>2.3958519578043985E-2</v>
      </c>
      <c r="L3078">
        <f t="shared" si="337"/>
        <v>5.9701492537313432E-2</v>
      </c>
      <c r="M3078" s="4">
        <f t="shared" si="338"/>
        <v>1.6867164179104479</v>
      </c>
      <c r="N3078" s="4">
        <f t="shared" si="339"/>
        <v>28.252500000000001</v>
      </c>
      <c r="O3078">
        <f t="shared" si="340"/>
        <v>2.978187770993717</v>
      </c>
      <c r="P3078" s="4">
        <f t="shared" si="341"/>
        <v>447.11</v>
      </c>
      <c r="Q3078" t="str">
        <f t="shared" si="342"/>
        <v>Inefficient</v>
      </c>
    </row>
    <row r="3079" spans="1:17" x14ac:dyDescent="0.3">
      <c r="A3079" s="1">
        <v>45405</v>
      </c>
      <c r="B3079" t="s">
        <v>3</v>
      </c>
      <c r="C3079" t="s">
        <v>12</v>
      </c>
      <c r="D3079" t="s">
        <v>10</v>
      </c>
      <c r="E3079" t="s">
        <v>8</v>
      </c>
      <c r="F3079">
        <v>1840</v>
      </c>
      <c r="G3079">
        <v>36</v>
      </c>
      <c r="H3079">
        <v>1</v>
      </c>
      <c r="I3079" s="4">
        <v>67.989999999999995</v>
      </c>
      <c r="J3079" s="4">
        <v>93.52</v>
      </c>
      <c r="K3079" s="2">
        <f t="shared" si="336"/>
        <v>1.9565217391304349E-2</v>
      </c>
      <c r="L3079">
        <f t="shared" si="337"/>
        <v>2.7777777777777776E-2</v>
      </c>
      <c r="M3079" s="4">
        <f t="shared" si="338"/>
        <v>1.888611111111111</v>
      </c>
      <c r="N3079" s="4">
        <f t="shared" si="339"/>
        <v>67.989999999999995</v>
      </c>
      <c r="O3079">
        <f t="shared" si="340"/>
        <v>1.3754963965289013</v>
      </c>
      <c r="P3079" s="4">
        <f t="shared" si="341"/>
        <v>25.53</v>
      </c>
      <c r="Q3079" t="str">
        <f t="shared" si="342"/>
        <v>Inefficient</v>
      </c>
    </row>
    <row r="3080" spans="1:17" x14ac:dyDescent="0.3">
      <c r="A3080" s="1">
        <v>45406</v>
      </c>
      <c r="B3080" t="s">
        <v>3</v>
      </c>
      <c r="C3080" t="s">
        <v>4</v>
      </c>
      <c r="D3080" t="s">
        <v>5</v>
      </c>
      <c r="E3080" t="s">
        <v>6</v>
      </c>
      <c r="F3080">
        <v>1843</v>
      </c>
      <c r="G3080">
        <v>44</v>
      </c>
      <c r="H3080">
        <v>2</v>
      </c>
      <c r="I3080" s="4">
        <v>110.46</v>
      </c>
      <c r="J3080" s="4">
        <v>191.84</v>
      </c>
      <c r="K3080" s="2">
        <f t="shared" si="336"/>
        <v>2.3874118285404231E-2</v>
      </c>
      <c r="L3080">
        <f t="shared" si="337"/>
        <v>4.5454545454545456E-2</v>
      </c>
      <c r="M3080" s="4">
        <f t="shared" si="338"/>
        <v>2.5104545454545453</v>
      </c>
      <c r="N3080" s="4">
        <f t="shared" si="339"/>
        <v>55.23</v>
      </c>
      <c r="O3080">
        <f t="shared" si="340"/>
        <v>1.7367372804635164</v>
      </c>
      <c r="P3080" s="4">
        <f t="shared" si="341"/>
        <v>81.38000000000001</v>
      </c>
      <c r="Q3080" t="str">
        <f t="shared" si="342"/>
        <v>Inefficient</v>
      </c>
    </row>
    <row r="3081" spans="1:17" x14ac:dyDescent="0.3">
      <c r="A3081" s="1">
        <v>45406</v>
      </c>
      <c r="B3081" t="s">
        <v>3</v>
      </c>
      <c r="C3081" t="s">
        <v>4</v>
      </c>
      <c r="D3081" t="s">
        <v>5</v>
      </c>
      <c r="E3081" t="s">
        <v>7</v>
      </c>
      <c r="F3081">
        <v>2298</v>
      </c>
      <c r="G3081">
        <v>102</v>
      </c>
      <c r="H3081">
        <v>14</v>
      </c>
      <c r="I3081" s="4">
        <v>144.13</v>
      </c>
      <c r="J3081" s="4">
        <v>923.57</v>
      </c>
      <c r="K3081" s="2">
        <f t="shared" si="336"/>
        <v>4.4386422976501305E-2</v>
      </c>
      <c r="L3081">
        <f t="shared" si="337"/>
        <v>0.13725490196078433</v>
      </c>
      <c r="M3081" s="4">
        <f t="shared" si="338"/>
        <v>1.4130392156862746</v>
      </c>
      <c r="N3081" s="4">
        <f t="shared" si="339"/>
        <v>10.295</v>
      </c>
      <c r="O3081">
        <f t="shared" si="340"/>
        <v>6.4078956497606336</v>
      </c>
      <c r="P3081" s="4">
        <f t="shared" si="341"/>
        <v>779.44</v>
      </c>
      <c r="Q3081" t="str">
        <f t="shared" si="342"/>
        <v>Efficient</v>
      </c>
    </row>
    <row r="3082" spans="1:17" x14ac:dyDescent="0.3">
      <c r="A3082" s="1">
        <v>45406</v>
      </c>
      <c r="B3082" t="s">
        <v>3</v>
      </c>
      <c r="C3082" t="s">
        <v>4</v>
      </c>
      <c r="D3082" t="s">
        <v>5</v>
      </c>
      <c r="E3082" t="s">
        <v>8</v>
      </c>
      <c r="F3082">
        <v>288</v>
      </c>
      <c r="G3082">
        <v>12</v>
      </c>
      <c r="H3082">
        <v>0</v>
      </c>
      <c r="I3082" s="4">
        <v>19.64</v>
      </c>
      <c r="J3082" s="4">
        <v>0</v>
      </c>
      <c r="K3082" s="2">
        <f t="shared" si="336"/>
        <v>4.1666666666666664E-2</v>
      </c>
      <c r="L3082">
        <f t="shared" si="337"/>
        <v>0</v>
      </c>
      <c r="M3082" s="4">
        <f t="shared" si="338"/>
        <v>1.6366666666666667</v>
      </c>
      <c r="N3082" s="4">
        <f t="shared" si="339"/>
        <v>0</v>
      </c>
      <c r="O3082">
        <f t="shared" si="340"/>
        <v>0</v>
      </c>
      <c r="P3082" s="4">
        <f t="shared" si="341"/>
        <v>-19.64</v>
      </c>
      <c r="Q3082" t="str">
        <f t="shared" si="342"/>
        <v>Inefficient</v>
      </c>
    </row>
    <row r="3083" spans="1:17" x14ac:dyDescent="0.3">
      <c r="A3083" s="1">
        <v>45406</v>
      </c>
      <c r="B3083" t="s">
        <v>3</v>
      </c>
      <c r="C3083" t="s">
        <v>4</v>
      </c>
      <c r="D3083" t="s">
        <v>9</v>
      </c>
      <c r="E3083" t="s">
        <v>6</v>
      </c>
      <c r="F3083">
        <v>3311</v>
      </c>
      <c r="G3083">
        <v>60</v>
      </c>
      <c r="H3083">
        <v>1</v>
      </c>
      <c r="I3083" s="4">
        <v>160.22</v>
      </c>
      <c r="J3083" s="4">
        <v>71.67</v>
      </c>
      <c r="K3083" s="2">
        <f t="shared" si="336"/>
        <v>1.8121413470250678E-2</v>
      </c>
      <c r="L3083">
        <f t="shared" si="337"/>
        <v>1.6666666666666666E-2</v>
      </c>
      <c r="M3083" s="4">
        <f t="shared" si="338"/>
        <v>2.6703333333333332</v>
      </c>
      <c r="N3083" s="4">
        <f t="shared" si="339"/>
        <v>160.22</v>
      </c>
      <c r="O3083">
        <f t="shared" si="340"/>
        <v>0.44732243165647234</v>
      </c>
      <c r="P3083" s="4">
        <f t="shared" si="341"/>
        <v>-88.55</v>
      </c>
      <c r="Q3083" t="str">
        <f t="shared" si="342"/>
        <v>Inefficient</v>
      </c>
    </row>
    <row r="3084" spans="1:17" x14ac:dyDescent="0.3">
      <c r="A3084" s="1">
        <v>45406</v>
      </c>
      <c r="B3084" t="s">
        <v>3</v>
      </c>
      <c r="C3084" t="s">
        <v>4</v>
      </c>
      <c r="D3084" t="s">
        <v>9</v>
      </c>
      <c r="E3084" t="s">
        <v>7</v>
      </c>
      <c r="F3084">
        <v>2745</v>
      </c>
      <c r="G3084">
        <v>23</v>
      </c>
      <c r="H3084">
        <v>1</v>
      </c>
      <c r="I3084" s="4">
        <v>171.06</v>
      </c>
      <c r="J3084" s="4">
        <v>50.91</v>
      </c>
      <c r="K3084" s="2">
        <f t="shared" si="336"/>
        <v>8.378870673952642E-3</v>
      </c>
      <c r="L3084">
        <f t="shared" si="337"/>
        <v>4.3478260869565216E-2</v>
      </c>
      <c r="M3084" s="4">
        <f t="shared" si="338"/>
        <v>7.4373913043478259</v>
      </c>
      <c r="N3084" s="4">
        <f t="shared" si="339"/>
        <v>171.06</v>
      </c>
      <c r="O3084">
        <f t="shared" si="340"/>
        <v>0.29761487197474568</v>
      </c>
      <c r="P3084" s="4">
        <f t="shared" si="341"/>
        <v>-120.15</v>
      </c>
      <c r="Q3084" t="str">
        <f t="shared" si="342"/>
        <v>Inefficient</v>
      </c>
    </row>
    <row r="3085" spans="1:17" x14ac:dyDescent="0.3">
      <c r="A3085" s="1">
        <v>45406</v>
      </c>
      <c r="B3085" t="s">
        <v>3</v>
      </c>
      <c r="C3085" t="s">
        <v>4</v>
      </c>
      <c r="D3085" t="s">
        <v>9</v>
      </c>
      <c r="E3085" t="s">
        <v>8</v>
      </c>
      <c r="F3085">
        <v>421</v>
      </c>
      <c r="G3085">
        <v>2</v>
      </c>
      <c r="H3085">
        <v>0</v>
      </c>
      <c r="I3085" s="4">
        <v>25.2</v>
      </c>
      <c r="J3085" s="4">
        <v>0</v>
      </c>
      <c r="K3085" s="2">
        <f t="shared" si="336"/>
        <v>4.7505938242280287E-3</v>
      </c>
      <c r="L3085">
        <f t="shared" si="337"/>
        <v>0</v>
      </c>
      <c r="M3085" s="4">
        <f t="shared" si="338"/>
        <v>12.6</v>
      </c>
      <c r="N3085" s="4">
        <f t="shared" si="339"/>
        <v>0</v>
      </c>
      <c r="O3085">
        <f t="shared" si="340"/>
        <v>0</v>
      </c>
      <c r="P3085" s="4">
        <f t="shared" si="341"/>
        <v>-25.2</v>
      </c>
      <c r="Q3085" t="str">
        <f t="shared" si="342"/>
        <v>Inefficient</v>
      </c>
    </row>
    <row r="3086" spans="1:17" x14ac:dyDescent="0.3">
      <c r="A3086" s="1">
        <v>45406</v>
      </c>
      <c r="B3086" t="s">
        <v>3</v>
      </c>
      <c r="C3086" t="s">
        <v>4</v>
      </c>
      <c r="D3086" t="s">
        <v>10</v>
      </c>
      <c r="E3086" t="s">
        <v>6</v>
      </c>
      <c r="F3086">
        <v>2189</v>
      </c>
      <c r="G3086">
        <v>50</v>
      </c>
      <c r="H3086">
        <v>2</v>
      </c>
      <c r="I3086" s="4">
        <v>73.180000000000007</v>
      </c>
      <c r="J3086" s="4">
        <v>154.24</v>
      </c>
      <c r="K3086" s="2">
        <f t="shared" si="336"/>
        <v>2.2841480127912289E-2</v>
      </c>
      <c r="L3086">
        <f t="shared" si="337"/>
        <v>0.04</v>
      </c>
      <c r="M3086" s="4">
        <f t="shared" si="338"/>
        <v>1.4636000000000002</v>
      </c>
      <c r="N3086" s="4">
        <f t="shared" si="339"/>
        <v>36.590000000000003</v>
      </c>
      <c r="O3086">
        <f t="shared" si="340"/>
        <v>2.1076796939054385</v>
      </c>
      <c r="P3086" s="4">
        <f t="shared" si="341"/>
        <v>81.06</v>
      </c>
      <c r="Q3086" t="str">
        <f t="shared" si="342"/>
        <v>Inefficient</v>
      </c>
    </row>
    <row r="3087" spans="1:17" x14ac:dyDescent="0.3">
      <c r="A3087" s="1">
        <v>45406</v>
      </c>
      <c r="B3087" t="s">
        <v>3</v>
      </c>
      <c r="C3087" t="s">
        <v>4</v>
      </c>
      <c r="D3087" t="s">
        <v>10</v>
      </c>
      <c r="E3087" t="s">
        <v>7</v>
      </c>
      <c r="F3087">
        <v>3347</v>
      </c>
      <c r="G3087">
        <v>64</v>
      </c>
      <c r="H3087">
        <v>4</v>
      </c>
      <c r="I3087" s="4">
        <v>193.21</v>
      </c>
      <c r="J3087" s="4">
        <v>362.39</v>
      </c>
      <c r="K3087" s="2">
        <f t="shared" si="336"/>
        <v>1.9121601434120106E-2</v>
      </c>
      <c r="L3087">
        <f t="shared" si="337"/>
        <v>6.25E-2</v>
      </c>
      <c r="M3087" s="4">
        <f t="shared" si="338"/>
        <v>3.0189062500000001</v>
      </c>
      <c r="N3087" s="4">
        <f t="shared" si="339"/>
        <v>48.302500000000002</v>
      </c>
      <c r="O3087">
        <f t="shared" si="340"/>
        <v>1.875627555509549</v>
      </c>
      <c r="P3087" s="4">
        <f t="shared" si="341"/>
        <v>169.17999999999998</v>
      </c>
      <c r="Q3087" t="str">
        <f t="shared" si="342"/>
        <v>Inefficient</v>
      </c>
    </row>
    <row r="3088" spans="1:17" x14ac:dyDescent="0.3">
      <c r="A3088" s="1">
        <v>45406</v>
      </c>
      <c r="B3088" t="s">
        <v>3</v>
      </c>
      <c r="C3088" t="s">
        <v>4</v>
      </c>
      <c r="D3088" t="s">
        <v>10</v>
      </c>
      <c r="E3088" t="s">
        <v>8</v>
      </c>
      <c r="F3088">
        <v>222</v>
      </c>
      <c r="G3088">
        <v>3</v>
      </c>
      <c r="H3088">
        <v>0</v>
      </c>
      <c r="I3088" s="4">
        <v>7.75</v>
      </c>
      <c r="J3088" s="4">
        <v>0</v>
      </c>
      <c r="K3088" s="2">
        <f t="shared" si="336"/>
        <v>1.3513513513513514E-2</v>
      </c>
      <c r="L3088">
        <f t="shared" si="337"/>
        <v>0</v>
      </c>
      <c r="M3088" s="4">
        <f t="shared" si="338"/>
        <v>2.5833333333333335</v>
      </c>
      <c r="N3088" s="4">
        <f t="shared" si="339"/>
        <v>0</v>
      </c>
      <c r="O3088">
        <f t="shared" si="340"/>
        <v>0</v>
      </c>
      <c r="P3088" s="4">
        <f t="shared" si="341"/>
        <v>-7.75</v>
      </c>
      <c r="Q3088" t="str">
        <f t="shared" si="342"/>
        <v>Inefficient</v>
      </c>
    </row>
    <row r="3089" spans="1:17" x14ac:dyDescent="0.3">
      <c r="A3089" s="1">
        <v>45406</v>
      </c>
      <c r="B3089" t="s">
        <v>3</v>
      </c>
      <c r="C3089" t="s">
        <v>11</v>
      </c>
      <c r="D3089" t="s">
        <v>5</v>
      </c>
      <c r="E3089" t="s">
        <v>6</v>
      </c>
      <c r="F3089">
        <v>4234</v>
      </c>
      <c r="G3089">
        <v>87</v>
      </c>
      <c r="H3089">
        <v>4</v>
      </c>
      <c r="I3089" s="4">
        <v>281.43</v>
      </c>
      <c r="J3089" s="4">
        <v>255.43</v>
      </c>
      <c r="K3089" s="2">
        <f t="shared" si="336"/>
        <v>2.0547945205479451E-2</v>
      </c>
      <c r="L3089">
        <f t="shared" si="337"/>
        <v>4.5977011494252873E-2</v>
      </c>
      <c r="M3089" s="4">
        <f t="shared" si="338"/>
        <v>3.2348275862068965</v>
      </c>
      <c r="N3089" s="4">
        <f t="shared" si="339"/>
        <v>70.357500000000002</v>
      </c>
      <c r="O3089">
        <f t="shared" si="340"/>
        <v>0.90761468215897378</v>
      </c>
      <c r="P3089" s="4">
        <f t="shared" si="341"/>
        <v>-26</v>
      </c>
      <c r="Q3089" t="str">
        <f t="shared" si="342"/>
        <v>Inefficient</v>
      </c>
    </row>
    <row r="3090" spans="1:17" x14ac:dyDescent="0.3">
      <c r="A3090" s="1">
        <v>45406</v>
      </c>
      <c r="B3090" t="s">
        <v>3</v>
      </c>
      <c r="C3090" t="s">
        <v>11</v>
      </c>
      <c r="D3090" t="s">
        <v>5</v>
      </c>
      <c r="E3090" t="s">
        <v>7</v>
      </c>
      <c r="F3090">
        <v>719</v>
      </c>
      <c r="G3090">
        <v>33</v>
      </c>
      <c r="H3090">
        <v>3</v>
      </c>
      <c r="I3090" s="4">
        <v>20.87</v>
      </c>
      <c r="J3090" s="4">
        <v>234.77</v>
      </c>
      <c r="K3090" s="2">
        <f t="shared" si="336"/>
        <v>4.5897079276773299E-2</v>
      </c>
      <c r="L3090">
        <f t="shared" si="337"/>
        <v>9.0909090909090912E-2</v>
      </c>
      <c r="M3090" s="4">
        <f t="shared" si="338"/>
        <v>0.63242424242424244</v>
      </c>
      <c r="N3090" s="4">
        <f t="shared" si="339"/>
        <v>6.956666666666667</v>
      </c>
      <c r="O3090">
        <f t="shared" si="340"/>
        <v>11.249161475802588</v>
      </c>
      <c r="P3090" s="4">
        <f t="shared" si="341"/>
        <v>213.9</v>
      </c>
      <c r="Q3090" t="str">
        <f t="shared" si="342"/>
        <v>Efficient</v>
      </c>
    </row>
    <row r="3091" spans="1:17" x14ac:dyDescent="0.3">
      <c r="A3091" s="1">
        <v>45406</v>
      </c>
      <c r="B3091" t="s">
        <v>3</v>
      </c>
      <c r="C3091" t="s">
        <v>11</v>
      </c>
      <c r="D3091" t="s">
        <v>5</v>
      </c>
      <c r="E3091" t="s">
        <v>8</v>
      </c>
      <c r="F3091">
        <v>251</v>
      </c>
      <c r="G3091">
        <v>6</v>
      </c>
      <c r="H3091">
        <v>0</v>
      </c>
      <c r="I3091" s="4">
        <v>13.76</v>
      </c>
      <c r="J3091" s="4">
        <v>0</v>
      </c>
      <c r="K3091" s="2">
        <f t="shared" si="336"/>
        <v>2.3904382470119521E-2</v>
      </c>
      <c r="L3091">
        <f t="shared" si="337"/>
        <v>0</v>
      </c>
      <c r="M3091" s="4">
        <f t="shared" si="338"/>
        <v>2.2933333333333334</v>
      </c>
      <c r="N3091" s="4">
        <f t="shared" si="339"/>
        <v>0</v>
      </c>
      <c r="O3091">
        <f t="shared" si="340"/>
        <v>0</v>
      </c>
      <c r="P3091" s="4">
        <f t="shared" si="341"/>
        <v>-13.76</v>
      </c>
      <c r="Q3091" t="str">
        <f t="shared" si="342"/>
        <v>Inefficient</v>
      </c>
    </row>
    <row r="3092" spans="1:17" x14ac:dyDescent="0.3">
      <c r="A3092" s="1">
        <v>45406</v>
      </c>
      <c r="B3092" t="s">
        <v>3</v>
      </c>
      <c r="C3092" t="s">
        <v>11</v>
      </c>
      <c r="D3092" t="s">
        <v>9</v>
      </c>
      <c r="E3092" t="s">
        <v>6</v>
      </c>
      <c r="F3092">
        <v>5308</v>
      </c>
      <c r="G3092">
        <v>104</v>
      </c>
      <c r="H3092">
        <v>3</v>
      </c>
      <c r="I3092" s="4">
        <v>332.42</v>
      </c>
      <c r="J3092" s="4">
        <v>239.81</v>
      </c>
      <c r="K3092" s="2">
        <f t="shared" si="336"/>
        <v>1.9593067068575734E-2</v>
      </c>
      <c r="L3092">
        <f t="shared" si="337"/>
        <v>2.8846153846153848E-2</v>
      </c>
      <c r="M3092" s="4">
        <f t="shared" si="338"/>
        <v>3.1963461538461542</v>
      </c>
      <c r="N3092" s="4">
        <f t="shared" si="339"/>
        <v>110.80666666666667</v>
      </c>
      <c r="O3092">
        <f t="shared" si="340"/>
        <v>0.72140665423259731</v>
      </c>
      <c r="P3092" s="4">
        <f t="shared" si="341"/>
        <v>-92.610000000000014</v>
      </c>
      <c r="Q3092" t="str">
        <f t="shared" si="342"/>
        <v>Inefficient</v>
      </c>
    </row>
    <row r="3093" spans="1:17" x14ac:dyDescent="0.3">
      <c r="A3093" s="1">
        <v>45406</v>
      </c>
      <c r="B3093" t="s">
        <v>3</v>
      </c>
      <c r="C3093" t="s">
        <v>11</v>
      </c>
      <c r="D3093" t="s">
        <v>9</v>
      </c>
      <c r="E3093" t="s">
        <v>7</v>
      </c>
      <c r="F3093">
        <v>522</v>
      </c>
      <c r="G3093">
        <v>2</v>
      </c>
      <c r="H3093">
        <v>0</v>
      </c>
      <c r="I3093" s="4">
        <v>14.22</v>
      </c>
      <c r="J3093" s="4">
        <v>0</v>
      </c>
      <c r="K3093" s="2">
        <f t="shared" si="336"/>
        <v>3.8314176245210726E-3</v>
      </c>
      <c r="L3093">
        <f t="shared" si="337"/>
        <v>0</v>
      </c>
      <c r="M3093" s="4">
        <f t="shared" si="338"/>
        <v>7.11</v>
      </c>
      <c r="N3093" s="4">
        <f t="shared" si="339"/>
        <v>0</v>
      </c>
      <c r="O3093">
        <f t="shared" si="340"/>
        <v>0</v>
      </c>
      <c r="P3093" s="4">
        <f t="shared" si="341"/>
        <v>-14.22</v>
      </c>
      <c r="Q3093" t="str">
        <f t="shared" si="342"/>
        <v>Inefficient</v>
      </c>
    </row>
    <row r="3094" spans="1:17" x14ac:dyDescent="0.3">
      <c r="A3094" s="1">
        <v>45406</v>
      </c>
      <c r="B3094" t="s">
        <v>3</v>
      </c>
      <c r="C3094" t="s">
        <v>11</v>
      </c>
      <c r="D3094" t="s">
        <v>9</v>
      </c>
      <c r="E3094" t="s">
        <v>8</v>
      </c>
      <c r="F3094">
        <v>193</v>
      </c>
      <c r="G3094">
        <v>1</v>
      </c>
      <c r="H3094">
        <v>0</v>
      </c>
      <c r="I3094" s="4">
        <v>12.58</v>
      </c>
      <c r="J3094" s="4">
        <v>0</v>
      </c>
      <c r="K3094" s="2">
        <f t="shared" si="336"/>
        <v>5.1813471502590676E-3</v>
      </c>
      <c r="L3094">
        <f t="shared" si="337"/>
        <v>0</v>
      </c>
      <c r="M3094" s="4">
        <f t="shared" si="338"/>
        <v>12.58</v>
      </c>
      <c r="N3094" s="4">
        <f t="shared" si="339"/>
        <v>0</v>
      </c>
      <c r="O3094">
        <f t="shared" si="340"/>
        <v>0</v>
      </c>
      <c r="P3094" s="4">
        <f t="shared" si="341"/>
        <v>-12.58</v>
      </c>
      <c r="Q3094" t="str">
        <f t="shared" si="342"/>
        <v>Inefficient</v>
      </c>
    </row>
    <row r="3095" spans="1:17" x14ac:dyDescent="0.3">
      <c r="A3095" s="1">
        <v>45406</v>
      </c>
      <c r="B3095" t="s">
        <v>3</v>
      </c>
      <c r="C3095" t="s">
        <v>11</v>
      </c>
      <c r="D3095" t="s">
        <v>10</v>
      </c>
      <c r="E3095" t="s">
        <v>6</v>
      </c>
      <c r="F3095">
        <v>6851</v>
      </c>
      <c r="G3095">
        <v>88</v>
      </c>
      <c r="H3095">
        <v>6</v>
      </c>
      <c r="I3095" s="4">
        <v>431.81</v>
      </c>
      <c r="J3095" s="4">
        <v>439.84</v>
      </c>
      <c r="K3095" s="2">
        <f t="shared" si="336"/>
        <v>1.2844840169318347E-2</v>
      </c>
      <c r="L3095">
        <f t="shared" si="337"/>
        <v>6.8181818181818177E-2</v>
      </c>
      <c r="M3095" s="4">
        <f t="shared" si="338"/>
        <v>4.9069318181818184</v>
      </c>
      <c r="N3095" s="4">
        <f t="shared" si="339"/>
        <v>71.968333333333334</v>
      </c>
      <c r="O3095">
        <f t="shared" si="340"/>
        <v>1.0185961418216345</v>
      </c>
      <c r="P3095" s="4">
        <f t="shared" si="341"/>
        <v>8.0299999999999727</v>
      </c>
      <c r="Q3095" t="str">
        <f t="shared" si="342"/>
        <v>Inefficient</v>
      </c>
    </row>
    <row r="3096" spans="1:17" x14ac:dyDescent="0.3">
      <c r="A3096" s="1">
        <v>45406</v>
      </c>
      <c r="B3096" t="s">
        <v>3</v>
      </c>
      <c r="C3096" t="s">
        <v>11</v>
      </c>
      <c r="D3096" t="s">
        <v>10</v>
      </c>
      <c r="E3096" t="s">
        <v>7</v>
      </c>
      <c r="F3096">
        <v>891</v>
      </c>
      <c r="G3096">
        <v>24</v>
      </c>
      <c r="H3096">
        <v>1</v>
      </c>
      <c r="I3096" s="4">
        <v>37.909999999999997</v>
      </c>
      <c r="J3096" s="4">
        <v>87.93</v>
      </c>
      <c r="K3096" s="2">
        <f t="shared" si="336"/>
        <v>2.6936026936026935E-2</v>
      </c>
      <c r="L3096">
        <f t="shared" si="337"/>
        <v>4.1666666666666664E-2</v>
      </c>
      <c r="M3096" s="4">
        <f t="shared" si="338"/>
        <v>1.5795833333333331</v>
      </c>
      <c r="N3096" s="4">
        <f t="shared" si="339"/>
        <v>37.909999999999997</v>
      </c>
      <c r="O3096">
        <f t="shared" si="340"/>
        <v>2.319440780796624</v>
      </c>
      <c r="P3096" s="4">
        <f t="shared" si="341"/>
        <v>50.02000000000001</v>
      </c>
      <c r="Q3096" t="str">
        <f t="shared" si="342"/>
        <v>Inefficient</v>
      </c>
    </row>
    <row r="3097" spans="1:17" x14ac:dyDescent="0.3">
      <c r="A3097" s="1">
        <v>45406</v>
      </c>
      <c r="B3097" t="s">
        <v>3</v>
      </c>
      <c r="C3097" t="s">
        <v>11</v>
      </c>
      <c r="D3097" t="s">
        <v>10</v>
      </c>
      <c r="E3097" t="s">
        <v>8</v>
      </c>
      <c r="F3097">
        <v>405</v>
      </c>
      <c r="G3097">
        <v>7</v>
      </c>
      <c r="H3097">
        <v>0</v>
      </c>
      <c r="I3097" s="4">
        <v>12.49</v>
      </c>
      <c r="J3097" s="4">
        <v>0</v>
      </c>
      <c r="K3097" s="2">
        <f t="shared" si="336"/>
        <v>1.7283950617283949E-2</v>
      </c>
      <c r="L3097">
        <f t="shared" si="337"/>
        <v>0</v>
      </c>
      <c r="M3097" s="4">
        <f t="shared" si="338"/>
        <v>1.7842857142857143</v>
      </c>
      <c r="N3097" s="4">
        <f t="shared" si="339"/>
        <v>0</v>
      </c>
      <c r="O3097">
        <f t="shared" si="340"/>
        <v>0</v>
      </c>
      <c r="P3097" s="4">
        <f t="shared" si="341"/>
        <v>-12.49</v>
      </c>
      <c r="Q3097" t="str">
        <f t="shared" si="342"/>
        <v>Inefficient</v>
      </c>
    </row>
    <row r="3098" spans="1:17" x14ac:dyDescent="0.3">
      <c r="A3098" s="1">
        <v>45406</v>
      </c>
      <c r="B3098" t="s">
        <v>3</v>
      </c>
      <c r="C3098" t="s">
        <v>12</v>
      </c>
      <c r="D3098" t="s">
        <v>5</v>
      </c>
      <c r="E3098" t="s">
        <v>6</v>
      </c>
      <c r="F3098">
        <v>1481</v>
      </c>
      <c r="G3098">
        <v>33</v>
      </c>
      <c r="H3098">
        <v>4</v>
      </c>
      <c r="I3098" s="4">
        <v>66.12</v>
      </c>
      <c r="J3098" s="4">
        <v>365.43</v>
      </c>
      <c r="K3098" s="2">
        <f t="shared" si="336"/>
        <v>2.2282241728561782E-2</v>
      </c>
      <c r="L3098">
        <f t="shared" si="337"/>
        <v>0.12121212121212122</v>
      </c>
      <c r="M3098" s="4">
        <f t="shared" si="338"/>
        <v>2.0036363636363639</v>
      </c>
      <c r="N3098" s="4">
        <f t="shared" si="339"/>
        <v>16.53</v>
      </c>
      <c r="O3098">
        <f t="shared" si="340"/>
        <v>5.5267695099818512</v>
      </c>
      <c r="P3098" s="4">
        <f t="shared" si="341"/>
        <v>299.31</v>
      </c>
      <c r="Q3098" t="str">
        <f t="shared" si="342"/>
        <v>Efficient</v>
      </c>
    </row>
    <row r="3099" spans="1:17" x14ac:dyDescent="0.3">
      <c r="A3099" s="1">
        <v>45406</v>
      </c>
      <c r="B3099" t="s">
        <v>3</v>
      </c>
      <c r="C3099" t="s">
        <v>12</v>
      </c>
      <c r="D3099" t="s">
        <v>5</v>
      </c>
      <c r="E3099" t="s">
        <v>7</v>
      </c>
      <c r="F3099">
        <v>2121</v>
      </c>
      <c r="G3099">
        <v>61</v>
      </c>
      <c r="H3099">
        <v>4</v>
      </c>
      <c r="I3099" s="4">
        <v>125.59</v>
      </c>
      <c r="J3099" s="4">
        <v>255.51</v>
      </c>
      <c r="K3099" s="2">
        <f t="shared" si="336"/>
        <v>2.876001885902876E-2</v>
      </c>
      <c r="L3099">
        <f t="shared" si="337"/>
        <v>6.5573770491803282E-2</v>
      </c>
      <c r="M3099" s="4">
        <f t="shared" si="338"/>
        <v>2.0588524590163937</v>
      </c>
      <c r="N3099" s="4">
        <f t="shared" si="339"/>
        <v>31.397500000000001</v>
      </c>
      <c r="O3099">
        <f t="shared" si="340"/>
        <v>2.0344772672983518</v>
      </c>
      <c r="P3099" s="4">
        <f t="shared" si="341"/>
        <v>129.91999999999999</v>
      </c>
      <c r="Q3099" t="str">
        <f t="shared" si="342"/>
        <v>Inefficient</v>
      </c>
    </row>
    <row r="3100" spans="1:17" x14ac:dyDescent="0.3">
      <c r="A3100" s="1">
        <v>45406</v>
      </c>
      <c r="B3100" t="s">
        <v>3</v>
      </c>
      <c r="C3100" t="s">
        <v>12</v>
      </c>
      <c r="D3100" t="s">
        <v>5</v>
      </c>
      <c r="E3100" t="s">
        <v>8</v>
      </c>
      <c r="F3100">
        <v>2211</v>
      </c>
      <c r="G3100">
        <v>49</v>
      </c>
      <c r="H3100">
        <v>4</v>
      </c>
      <c r="I3100" s="4">
        <v>133.83000000000001</v>
      </c>
      <c r="J3100" s="4">
        <v>294.68</v>
      </c>
      <c r="K3100" s="2">
        <f t="shared" si="336"/>
        <v>2.2161917684305744E-2</v>
      </c>
      <c r="L3100">
        <f t="shared" si="337"/>
        <v>8.1632653061224483E-2</v>
      </c>
      <c r="M3100" s="4">
        <f t="shared" si="338"/>
        <v>2.7312244897959186</v>
      </c>
      <c r="N3100" s="4">
        <f t="shared" si="339"/>
        <v>33.457500000000003</v>
      </c>
      <c r="O3100">
        <f t="shared" si="340"/>
        <v>2.2018979302099679</v>
      </c>
      <c r="P3100" s="4">
        <f t="shared" si="341"/>
        <v>160.85</v>
      </c>
      <c r="Q3100" t="str">
        <f t="shared" si="342"/>
        <v>Inefficient</v>
      </c>
    </row>
    <row r="3101" spans="1:17" x14ac:dyDescent="0.3">
      <c r="A3101" s="1">
        <v>45406</v>
      </c>
      <c r="B3101" t="s">
        <v>3</v>
      </c>
      <c r="C3101" t="s">
        <v>12</v>
      </c>
      <c r="D3101" t="s">
        <v>9</v>
      </c>
      <c r="E3101" t="s">
        <v>6</v>
      </c>
      <c r="F3101">
        <v>709</v>
      </c>
      <c r="G3101">
        <v>11</v>
      </c>
      <c r="H3101">
        <v>0</v>
      </c>
      <c r="I3101" s="4">
        <v>21.51</v>
      </c>
      <c r="J3101" s="4">
        <v>0</v>
      </c>
      <c r="K3101" s="2">
        <f t="shared" si="336"/>
        <v>1.5514809590973202E-2</v>
      </c>
      <c r="L3101">
        <f t="shared" si="337"/>
        <v>0</v>
      </c>
      <c r="M3101" s="4">
        <f t="shared" si="338"/>
        <v>1.9554545454545456</v>
      </c>
      <c r="N3101" s="4">
        <f t="shared" si="339"/>
        <v>0</v>
      </c>
      <c r="O3101">
        <f t="shared" si="340"/>
        <v>0</v>
      </c>
      <c r="P3101" s="4">
        <f t="shared" si="341"/>
        <v>-21.51</v>
      </c>
      <c r="Q3101" t="str">
        <f t="shared" si="342"/>
        <v>Inefficient</v>
      </c>
    </row>
    <row r="3102" spans="1:17" x14ac:dyDescent="0.3">
      <c r="A3102" s="1">
        <v>45406</v>
      </c>
      <c r="B3102" t="s">
        <v>3</v>
      </c>
      <c r="C3102" t="s">
        <v>12</v>
      </c>
      <c r="D3102" t="s">
        <v>9</v>
      </c>
      <c r="E3102" t="s">
        <v>7</v>
      </c>
      <c r="F3102">
        <v>5878</v>
      </c>
      <c r="G3102">
        <v>108</v>
      </c>
      <c r="H3102">
        <v>2</v>
      </c>
      <c r="I3102" s="4">
        <v>267.89999999999998</v>
      </c>
      <c r="J3102" s="4">
        <v>142.24</v>
      </c>
      <c r="K3102" s="2">
        <f t="shared" si="336"/>
        <v>1.8373596461381422E-2</v>
      </c>
      <c r="L3102">
        <f t="shared" si="337"/>
        <v>1.8518518518518517E-2</v>
      </c>
      <c r="M3102" s="4">
        <f t="shared" si="338"/>
        <v>2.4805555555555552</v>
      </c>
      <c r="N3102" s="4">
        <f t="shared" si="339"/>
        <v>133.94999999999999</v>
      </c>
      <c r="O3102">
        <f t="shared" si="340"/>
        <v>0.53094438223217622</v>
      </c>
      <c r="P3102" s="4">
        <f t="shared" si="341"/>
        <v>-125.65999999999997</v>
      </c>
      <c r="Q3102" t="str">
        <f t="shared" si="342"/>
        <v>Inefficient</v>
      </c>
    </row>
    <row r="3103" spans="1:17" x14ac:dyDescent="0.3">
      <c r="A3103" s="1">
        <v>45406</v>
      </c>
      <c r="B3103" t="s">
        <v>3</v>
      </c>
      <c r="C3103" t="s">
        <v>12</v>
      </c>
      <c r="D3103" t="s">
        <v>9</v>
      </c>
      <c r="E3103" t="s">
        <v>8</v>
      </c>
      <c r="F3103">
        <v>2214</v>
      </c>
      <c r="G3103">
        <v>38</v>
      </c>
      <c r="H3103">
        <v>1</v>
      </c>
      <c r="I3103" s="4">
        <v>120.25</v>
      </c>
      <c r="J3103" s="4">
        <v>75.31</v>
      </c>
      <c r="K3103" s="2">
        <f t="shared" si="336"/>
        <v>1.7163504968383016E-2</v>
      </c>
      <c r="L3103">
        <f t="shared" si="337"/>
        <v>2.6315789473684209E-2</v>
      </c>
      <c r="M3103" s="4">
        <f t="shared" si="338"/>
        <v>3.1644736842105261</v>
      </c>
      <c r="N3103" s="4">
        <f t="shared" si="339"/>
        <v>120.25</v>
      </c>
      <c r="O3103">
        <f t="shared" si="340"/>
        <v>0.62627858627858635</v>
      </c>
      <c r="P3103" s="4">
        <f t="shared" si="341"/>
        <v>-44.94</v>
      </c>
      <c r="Q3103" t="str">
        <f t="shared" si="342"/>
        <v>Inefficient</v>
      </c>
    </row>
    <row r="3104" spans="1:17" x14ac:dyDescent="0.3">
      <c r="A3104" s="1">
        <v>45406</v>
      </c>
      <c r="B3104" t="s">
        <v>3</v>
      </c>
      <c r="C3104" t="s">
        <v>12</v>
      </c>
      <c r="D3104" t="s">
        <v>10</v>
      </c>
      <c r="E3104" t="s">
        <v>6</v>
      </c>
      <c r="F3104">
        <v>939</v>
      </c>
      <c r="G3104">
        <v>18</v>
      </c>
      <c r="H3104">
        <v>1</v>
      </c>
      <c r="I3104" s="4">
        <v>45.75</v>
      </c>
      <c r="J3104" s="4">
        <v>94.66</v>
      </c>
      <c r="K3104" s="2">
        <f t="shared" si="336"/>
        <v>1.9169329073482427E-2</v>
      </c>
      <c r="L3104">
        <f t="shared" si="337"/>
        <v>5.5555555555555552E-2</v>
      </c>
      <c r="M3104" s="4">
        <f t="shared" si="338"/>
        <v>2.5416666666666665</v>
      </c>
      <c r="N3104" s="4">
        <f t="shared" si="339"/>
        <v>45.75</v>
      </c>
      <c r="O3104">
        <f t="shared" si="340"/>
        <v>2.0690710382513662</v>
      </c>
      <c r="P3104" s="4">
        <f t="shared" si="341"/>
        <v>48.91</v>
      </c>
      <c r="Q3104" t="str">
        <f t="shared" si="342"/>
        <v>Inefficient</v>
      </c>
    </row>
    <row r="3105" spans="1:17" x14ac:dyDescent="0.3">
      <c r="A3105" s="1">
        <v>45406</v>
      </c>
      <c r="B3105" t="s">
        <v>3</v>
      </c>
      <c r="C3105" t="s">
        <v>12</v>
      </c>
      <c r="D3105" t="s">
        <v>10</v>
      </c>
      <c r="E3105" t="s">
        <v>7</v>
      </c>
      <c r="F3105">
        <v>4617</v>
      </c>
      <c r="G3105">
        <v>48</v>
      </c>
      <c r="H3105">
        <v>1</v>
      </c>
      <c r="I3105" s="4">
        <v>225.2</v>
      </c>
      <c r="J3105" s="4">
        <v>86.89</v>
      </c>
      <c r="K3105" s="2">
        <f t="shared" si="336"/>
        <v>1.0396361273554255E-2</v>
      </c>
      <c r="L3105">
        <f t="shared" si="337"/>
        <v>2.0833333333333332E-2</v>
      </c>
      <c r="M3105" s="4">
        <f t="shared" si="338"/>
        <v>4.6916666666666664</v>
      </c>
      <c r="N3105" s="4">
        <f t="shared" si="339"/>
        <v>225.2</v>
      </c>
      <c r="O3105">
        <f t="shared" si="340"/>
        <v>0.38583481349911192</v>
      </c>
      <c r="P3105" s="4">
        <f t="shared" si="341"/>
        <v>-138.31</v>
      </c>
      <c r="Q3105" t="str">
        <f t="shared" si="342"/>
        <v>Inefficient</v>
      </c>
    </row>
    <row r="3106" spans="1:17" x14ac:dyDescent="0.3">
      <c r="A3106" s="1">
        <v>45406</v>
      </c>
      <c r="B3106" t="s">
        <v>3</v>
      </c>
      <c r="C3106" t="s">
        <v>12</v>
      </c>
      <c r="D3106" t="s">
        <v>10</v>
      </c>
      <c r="E3106" t="s">
        <v>8</v>
      </c>
      <c r="F3106">
        <v>2405</v>
      </c>
      <c r="G3106">
        <v>27</v>
      </c>
      <c r="H3106">
        <v>1</v>
      </c>
      <c r="I3106" s="4">
        <v>140.03</v>
      </c>
      <c r="J3106" s="4">
        <v>62.26</v>
      </c>
      <c r="K3106" s="2">
        <f t="shared" si="336"/>
        <v>1.1226611226611227E-2</v>
      </c>
      <c r="L3106">
        <f t="shared" si="337"/>
        <v>3.7037037037037035E-2</v>
      </c>
      <c r="M3106" s="4">
        <f t="shared" si="338"/>
        <v>5.1862962962962964</v>
      </c>
      <c r="N3106" s="4">
        <f t="shared" si="339"/>
        <v>140.03</v>
      </c>
      <c r="O3106">
        <f t="shared" si="340"/>
        <v>0.44461901021209738</v>
      </c>
      <c r="P3106" s="4">
        <f t="shared" si="341"/>
        <v>-77.77000000000001</v>
      </c>
      <c r="Q3106" t="str">
        <f t="shared" si="342"/>
        <v>Inefficient</v>
      </c>
    </row>
    <row r="3107" spans="1:17" x14ac:dyDescent="0.3">
      <c r="A3107" s="1">
        <v>45407</v>
      </c>
      <c r="B3107" t="s">
        <v>3</v>
      </c>
      <c r="C3107" t="s">
        <v>4</v>
      </c>
      <c r="D3107" t="s">
        <v>5</v>
      </c>
      <c r="E3107" t="s">
        <v>6</v>
      </c>
      <c r="F3107">
        <v>2317</v>
      </c>
      <c r="G3107">
        <v>49</v>
      </c>
      <c r="H3107">
        <v>3</v>
      </c>
      <c r="I3107" s="4">
        <v>92.28</v>
      </c>
      <c r="J3107" s="4">
        <v>177.39</v>
      </c>
      <c r="K3107" s="2">
        <f t="shared" si="336"/>
        <v>2.1148036253776436E-2</v>
      </c>
      <c r="L3107">
        <f t="shared" si="337"/>
        <v>6.1224489795918366E-2</v>
      </c>
      <c r="M3107" s="4">
        <f t="shared" si="338"/>
        <v>1.8832653061224489</v>
      </c>
      <c r="N3107" s="4">
        <f t="shared" si="339"/>
        <v>30.76</v>
      </c>
      <c r="O3107">
        <f t="shared" si="340"/>
        <v>1.9223016905071519</v>
      </c>
      <c r="P3107" s="4">
        <f t="shared" si="341"/>
        <v>85.109999999999985</v>
      </c>
      <c r="Q3107" t="str">
        <f t="shared" si="342"/>
        <v>Inefficient</v>
      </c>
    </row>
    <row r="3108" spans="1:17" x14ac:dyDescent="0.3">
      <c r="A3108" s="1">
        <v>45407</v>
      </c>
      <c r="B3108" t="s">
        <v>3</v>
      </c>
      <c r="C3108" t="s">
        <v>4</v>
      </c>
      <c r="D3108" t="s">
        <v>5</v>
      </c>
      <c r="E3108" t="s">
        <v>7</v>
      </c>
      <c r="F3108">
        <v>1879</v>
      </c>
      <c r="G3108">
        <v>80</v>
      </c>
      <c r="H3108">
        <v>10</v>
      </c>
      <c r="I3108" s="4">
        <v>43.2</v>
      </c>
      <c r="J3108" s="4">
        <v>750.62</v>
      </c>
      <c r="K3108" s="2">
        <f t="shared" si="336"/>
        <v>4.2575838211814793E-2</v>
      </c>
      <c r="L3108">
        <f t="shared" si="337"/>
        <v>0.125</v>
      </c>
      <c r="M3108" s="4">
        <f t="shared" si="338"/>
        <v>0.54</v>
      </c>
      <c r="N3108" s="4">
        <f t="shared" si="339"/>
        <v>4.32</v>
      </c>
      <c r="O3108">
        <f t="shared" si="340"/>
        <v>17.375462962962963</v>
      </c>
      <c r="P3108" s="4">
        <f t="shared" si="341"/>
        <v>707.42</v>
      </c>
      <c r="Q3108" t="str">
        <f t="shared" si="342"/>
        <v>Efficient</v>
      </c>
    </row>
    <row r="3109" spans="1:17" x14ac:dyDescent="0.3">
      <c r="A3109" s="1">
        <v>45407</v>
      </c>
      <c r="B3109" t="s">
        <v>3</v>
      </c>
      <c r="C3109" t="s">
        <v>4</v>
      </c>
      <c r="D3109" t="s">
        <v>5</v>
      </c>
      <c r="E3109" t="s">
        <v>8</v>
      </c>
      <c r="F3109">
        <v>206</v>
      </c>
      <c r="G3109">
        <v>4</v>
      </c>
      <c r="H3109">
        <v>0</v>
      </c>
      <c r="I3109" s="4">
        <v>5.83</v>
      </c>
      <c r="J3109" s="4">
        <v>0</v>
      </c>
      <c r="K3109" s="2">
        <f t="shared" si="336"/>
        <v>1.9417475728155338E-2</v>
      </c>
      <c r="L3109">
        <f t="shared" si="337"/>
        <v>0</v>
      </c>
      <c r="M3109" s="4">
        <f t="shared" si="338"/>
        <v>1.4575</v>
      </c>
      <c r="N3109" s="4">
        <f t="shared" si="339"/>
        <v>0</v>
      </c>
      <c r="O3109">
        <f t="shared" si="340"/>
        <v>0</v>
      </c>
      <c r="P3109" s="4">
        <f t="shared" si="341"/>
        <v>-5.83</v>
      </c>
      <c r="Q3109" t="str">
        <f t="shared" si="342"/>
        <v>Inefficient</v>
      </c>
    </row>
    <row r="3110" spans="1:17" x14ac:dyDescent="0.3">
      <c r="A3110" s="1">
        <v>45407</v>
      </c>
      <c r="B3110" t="s">
        <v>3</v>
      </c>
      <c r="C3110" t="s">
        <v>4</v>
      </c>
      <c r="D3110" t="s">
        <v>9</v>
      </c>
      <c r="E3110" t="s">
        <v>6</v>
      </c>
      <c r="F3110">
        <v>2844</v>
      </c>
      <c r="G3110">
        <v>34</v>
      </c>
      <c r="H3110">
        <v>1</v>
      </c>
      <c r="I3110" s="4">
        <v>83.71</v>
      </c>
      <c r="J3110" s="4">
        <v>59.26</v>
      </c>
      <c r="K3110" s="2">
        <f t="shared" si="336"/>
        <v>1.1954992967651195E-2</v>
      </c>
      <c r="L3110">
        <f t="shared" si="337"/>
        <v>2.9411764705882353E-2</v>
      </c>
      <c r="M3110" s="4">
        <f t="shared" si="338"/>
        <v>2.4620588235294116</v>
      </c>
      <c r="N3110" s="4">
        <f t="shared" si="339"/>
        <v>83.71</v>
      </c>
      <c r="O3110">
        <f t="shared" si="340"/>
        <v>0.70792020069286832</v>
      </c>
      <c r="P3110" s="4">
        <f t="shared" si="341"/>
        <v>-24.449999999999996</v>
      </c>
      <c r="Q3110" t="str">
        <f t="shared" si="342"/>
        <v>Inefficient</v>
      </c>
    </row>
    <row r="3111" spans="1:17" x14ac:dyDescent="0.3">
      <c r="A3111" s="1">
        <v>45407</v>
      </c>
      <c r="B3111" t="s">
        <v>3</v>
      </c>
      <c r="C3111" t="s">
        <v>4</v>
      </c>
      <c r="D3111" t="s">
        <v>9</v>
      </c>
      <c r="E3111" t="s">
        <v>7</v>
      </c>
      <c r="F3111">
        <v>2787</v>
      </c>
      <c r="G3111">
        <v>23</v>
      </c>
      <c r="H3111">
        <v>0</v>
      </c>
      <c r="I3111" s="4">
        <v>113.69</v>
      </c>
      <c r="J3111" s="4">
        <v>0</v>
      </c>
      <c r="K3111" s="2">
        <f t="shared" si="336"/>
        <v>8.2526013634732689E-3</v>
      </c>
      <c r="L3111">
        <f t="shared" si="337"/>
        <v>0</v>
      </c>
      <c r="M3111" s="4">
        <f t="shared" si="338"/>
        <v>4.9430434782608694</v>
      </c>
      <c r="N3111" s="4">
        <f t="shared" si="339"/>
        <v>0</v>
      </c>
      <c r="O3111">
        <f t="shared" si="340"/>
        <v>0</v>
      </c>
      <c r="P3111" s="4">
        <f t="shared" si="341"/>
        <v>-113.69</v>
      </c>
      <c r="Q3111" t="str">
        <f t="shared" si="342"/>
        <v>Inefficient</v>
      </c>
    </row>
    <row r="3112" spans="1:17" x14ac:dyDescent="0.3">
      <c r="A3112" s="1">
        <v>45407</v>
      </c>
      <c r="B3112" t="s">
        <v>3</v>
      </c>
      <c r="C3112" t="s">
        <v>4</v>
      </c>
      <c r="D3112" t="s">
        <v>9</v>
      </c>
      <c r="E3112" t="s">
        <v>8</v>
      </c>
      <c r="F3112">
        <v>288</v>
      </c>
      <c r="G3112">
        <v>4</v>
      </c>
      <c r="H3112">
        <v>0</v>
      </c>
      <c r="I3112" s="4">
        <v>15.63</v>
      </c>
      <c r="J3112" s="4">
        <v>0</v>
      </c>
      <c r="K3112" s="2">
        <f t="shared" si="336"/>
        <v>1.3888888888888888E-2</v>
      </c>
      <c r="L3112">
        <f t="shared" si="337"/>
        <v>0</v>
      </c>
      <c r="M3112" s="4">
        <f t="shared" si="338"/>
        <v>3.9075000000000002</v>
      </c>
      <c r="N3112" s="4">
        <f t="shared" si="339"/>
        <v>0</v>
      </c>
      <c r="O3112">
        <f t="shared" si="340"/>
        <v>0</v>
      </c>
      <c r="P3112" s="4">
        <f t="shared" si="341"/>
        <v>-15.63</v>
      </c>
      <c r="Q3112" t="str">
        <f t="shared" si="342"/>
        <v>Inefficient</v>
      </c>
    </row>
    <row r="3113" spans="1:17" x14ac:dyDescent="0.3">
      <c r="A3113" s="1">
        <v>45407</v>
      </c>
      <c r="B3113" t="s">
        <v>3</v>
      </c>
      <c r="C3113" t="s">
        <v>4</v>
      </c>
      <c r="D3113" t="s">
        <v>10</v>
      </c>
      <c r="E3113" t="s">
        <v>6</v>
      </c>
      <c r="F3113">
        <v>2581</v>
      </c>
      <c r="G3113">
        <v>71</v>
      </c>
      <c r="H3113">
        <v>1</v>
      </c>
      <c r="I3113" s="4">
        <v>76.239999999999995</v>
      </c>
      <c r="J3113" s="4">
        <v>51.11</v>
      </c>
      <c r="K3113" s="2">
        <f t="shared" si="336"/>
        <v>2.750871755133669E-2</v>
      </c>
      <c r="L3113">
        <f t="shared" si="337"/>
        <v>1.4084507042253521E-2</v>
      </c>
      <c r="M3113" s="4">
        <f t="shared" si="338"/>
        <v>1.0738028169014084</v>
      </c>
      <c r="N3113" s="4">
        <f t="shared" si="339"/>
        <v>76.239999999999995</v>
      </c>
      <c r="O3113">
        <f t="shared" si="340"/>
        <v>0.67038300104931803</v>
      </c>
      <c r="P3113" s="4">
        <f t="shared" si="341"/>
        <v>-25.129999999999995</v>
      </c>
      <c r="Q3113" t="str">
        <f t="shared" si="342"/>
        <v>Inefficient</v>
      </c>
    </row>
    <row r="3114" spans="1:17" x14ac:dyDescent="0.3">
      <c r="A3114" s="1">
        <v>45407</v>
      </c>
      <c r="B3114" t="s">
        <v>3</v>
      </c>
      <c r="C3114" t="s">
        <v>4</v>
      </c>
      <c r="D3114" t="s">
        <v>10</v>
      </c>
      <c r="E3114" t="s">
        <v>7</v>
      </c>
      <c r="F3114">
        <v>1880</v>
      </c>
      <c r="G3114">
        <v>32</v>
      </c>
      <c r="H3114">
        <v>2</v>
      </c>
      <c r="I3114" s="4">
        <v>116.84</v>
      </c>
      <c r="J3114" s="4">
        <v>112.33</v>
      </c>
      <c r="K3114" s="2">
        <f t="shared" si="336"/>
        <v>1.7021276595744681E-2</v>
      </c>
      <c r="L3114">
        <f t="shared" si="337"/>
        <v>6.25E-2</v>
      </c>
      <c r="M3114" s="4">
        <f t="shared" si="338"/>
        <v>3.6512500000000001</v>
      </c>
      <c r="N3114" s="4">
        <f t="shared" si="339"/>
        <v>58.42</v>
      </c>
      <c r="O3114">
        <f t="shared" si="340"/>
        <v>0.96140020540910642</v>
      </c>
      <c r="P3114" s="4">
        <f t="shared" si="341"/>
        <v>-4.5100000000000051</v>
      </c>
      <c r="Q3114" t="str">
        <f t="shared" si="342"/>
        <v>Inefficient</v>
      </c>
    </row>
    <row r="3115" spans="1:17" x14ac:dyDescent="0.3">
      <c r="A3115" s="1">
        <v>45407</v>
      </c>
      <c r="B3115" t="s">
        <v>3</v>
      </c>
      <c r="C3115" t="s">
        <v>4</v>
      </c>
      <c r="D3115" t="s">
        <v>10</v>
      </c>
      <c r="E3115" t="s">
        <v>8</v>
      </c>
      <c r="F3115">
        <v>381</v>
      </c>
      <c r="G3115">
        <v>6</v>
      </c>
      <c r="H3115">
        <v>0</v>
      </c>
      <c r="I3115" s="4">
        <v>11.07</v>
      </c>
      <c r="J3115" s="4">
        <v>0</v>
      </c>
      <c r="K3115" s="2">
        <f t="shared" si="336"/>
        <v>1.5748031496062992E-2</v>
      </c>
      <c r="L3115">
        <f t="shared" si="337"/>
        <v>0</v>
      </c>
      <c r="M3115" s="4">
        <f t="shared" si="338"/>
        <v>1.845</v>
      </c>
      <c r="N3115" s="4">
        <f t="shared" si="339"/>
        <v>0</v>
      </c>
      <c r="O3115">
        <f t="shared" si="340"/>
        <v>0</v>
      </c>
      <c r="P3115" s="4">
        <f t="shared" si="341"/>
        <v>-11.07</v>
      </c>
      <c r="Q3115" t="str">
        <f t="shared" si="342"/>
        <v>Inefficient</v>
      </c>
    </row>
    <row r="3116" spans="1:17" x14ac:dyDescent="0.3">
      <c r="A3116" s="1">
        <v>45407</v>
      </c>
      <c r="B3116" t="s">
        <v>3</v>
      </c>
      <c r="C3116" t="s">
        <v>11</v>
      </c>
      <c r="D3116" t="s">
        <v>5</v>
      </c>
      <c r="E3116" t="s">
        <v>6</v>
      </c>
      <c r="F3116">
        <v>6591</v>
      </c>
      <c r="G3116">
        <v>218</v>
      </c>
      <c r="H3116">
        <v>30</v>
      </c>
      <c r="I3116" s="4">
        <v>393.3</v>
      </c>
      <c r="J3116" s="4">
        <v>2678.13</v>
      </c>
      <c r="K3116" s="2">
        <f t="shared" si="336"/>
        <v>3.3075405856470945E-2</v>
      </c>
      <c r="L3116">
        <f t="shared" si="337"/>
        <v>0.13761467889908258</v>
      </c>
      <c r="M3116" s="4">
        <f t="shared" si="338"/>
        <v>1.8041284403669726</v>
      </c>
      <c r="N3116" s="4">
        <f t="shared" si="339"/>
        <v>13.110000000000001</v>
      </c>
      <c r="O3116">
        <f t="shared" si="340"/>
        <v>6.8093821510297481</v>
      </c>
      <c r="P3116" s="4">
        <f t="shared" si="341"/>
        <v>2284.83</v>
      </c>
      <c r="Q3116" t="str">
        <f t="shared" si="342"/>
        <v>Efficient</v>
      </c>
    </row>
    <row r="3117" spans="1:17" x14ac:dyDescent="0.3">
      <c r="A3117" s="1">
        <v>45407</v>
      </c>
      <c r="B3117" t="s">
        <v>3</v>
      </c>
      <c r="C3117" t="s">
        <v>11</v>
      </c>
      <c r="D3117" t="s">
        <v>5</v>
      </c>
      <c r="E3117" t="s">
        <v>7</v>
      </c>
      <c r="F3117">
        <v>524</v>
      </c>
      <c r="G3117">
        <v>26</v>
      </c>
      <c r="H3117">
        <v>2</v>
      </c>
      <c r="I3117" s="4">
        <v>22.88</v>
      </c>
      <c r="J3117" s="4">
        <v>132.46</v>
      </c>
      <c r="K3117" s="2">
        <f t="shared" si="336"/>
        <v>4.9618320610687022E-2</v>
      </c>
      <c r="L3117">
        <f t="shared" si="337"/>
        <v>7.6923076923076927E-2</v>
      </c>
      <c r="M3117" s="4">
        <f t="shared" si="338"/>
        <v>0.88</v>
      </c>
      <c r="N3117" s="4">
        <f t="shared" si="339"/>
        <v>11.44</v>
      </c>
      <c r="O3117">
        <f t="shared" si="340"/>
        <v>5.789335664335665</v>
      </c>
      <c r="P3117" s="4">
        <f t="shared" si="341"/>
        <v>109.58000000000001</v>
      </c>
      <c r="Q3117" t="str">
        <f t="shared" si="342"/>
        <v>Efficient</v>
      </c>
    </row>
    <row r="3118" spans="1:17" x14ac:dyDescent="0.3">
      <c r="A3118" s="1">
        <v>45407</v>
      </c>
      <c r="B3118" t="s">
        <v>3</v>
      </c>
      <c r="C3118" t="s">
        <v>11</v>
      </c>
      <c r="D3118" t="s">
        <v>5</v>
      </c>
      <c r="E3118" t="s">
        <v>8</v>
      </c>
      <c r="F3118">
        <v>251</v>
      </c>
      <c r="G3118">
        <v>12</v>
      </c>
      <c r="H3118">
        <v>1</v>
      </c>
      <c r="I3118" s="4">
        <v>13.85</v>
      </c>
      <c r="J3118" s="4">
        <v>83.86</v>
      </c>
      <c r="K3118" s="2">
        <f t="shared" si="336"/>
        <v>4.7808764940239043E-2</v>
      </c>
      <c r="L3118">
        <f t="shared" si="337"/>
        <v>8.3333333333333329E-2</v>
      </c>
      <c r="M3118" s="4">
        <f t="shared" si="338"/>
        <v>1.1541666666666666</v>
      </c>
      <c r="N3118" s="4">
        <f t="shared" si="339"/>
        <v>13.85</v>
      </c>
      <c r="O3118">
        <f t="shared" si="340"/>
        <v>6.0548736462093862</v>
      </c>
      <c r="P3118" s="4">
        <f t="shared" si="341"/>
        <v>70.010000000000005</v>
      </c>
      <c r="Q3118" t="str">
        <f t="shared" si="342"/>
        <v>Efficient</v>
      </c>
    </row>
    <row r="3119" spans="1:17" x14ac:dyDescent="0.3">
      <c r="A3119" s="1">
        <v>45407</v>
      </c>
      <c r="B3119" t="s">
        <v>3</v>
      </c>
      <c r="C3119" t="s">
        <v>11</v>
      </c>
      <c r="D3119" t="s">
        <v>9</v>
      </c>
      <c r="E3119" t="s">
        <v>6</v>
      </c>
      <c r="F3119">
        <v>5064</v>
      </c>
      <c r="G3119">
        <v>36</v>
      </c>
      <c r="H3119">
        <v>0</v>
      </c>
      <c r="I3119" s="4">
        <v>158.4</v>
      </c>
      <c r="J3119" s="4">
        <v>0</v>
      </c>
      <c r="K3119" s="2">
        <f t="shared" si="336"/>
        <v>7.1090047393364926E-3</v>
      </c>
      <c r="L3119">
        <f t="shared" si="337"/>
        <v>0</v>
      </c>
      <c r="M3119" s="4">
        <f t="shared" si="338"/>
        <v>4.4000000000000004</v>
      </c>
      <c r="N3119" s="4">
        <f t="shared" si="339"/>
        <v>0</v>
      </c>
      <c r="O3119">
        <f t="shared" si="340"/>
        <v>0</v>
      </c>
      <c r="P3119" s="4">
        <f t="shared" si="341"/>
        <v>-158.4</v>
      </c>
      <c r="Q3119" t="str">
        <f t="shared" si="342"/>
        <v>Inefficient</v>
      </c>
    </row>
    <row r="3120" spans="1:17" x14ac:dyDescent="0.3">
      <c r="A3120" s="1">
        <v>45407</v>
      </c>
      <c r="B3120" t="s">
        <v>3</v>
      </c>
      <c r="C3120" t="s">
        <v>11</v>
      </c>
      <c r="D3120" t="s">
        <v>9</v>
      </c>
      <c r="E3120" t="s">
        <v>7</v>
      </c>
      <c r="F3120">
        <v>929</v>
      </c>
      <c r="G3120">
        <v>15</v>
      </c>
      <c r="H3120">
        <v>0</v>
      </c>
      <c r="I3120" s="4">
        <v>25.06</v>
      </c>
      <c r="J3120" s="4">
        <v>0</v>
      </c>
      <c r="K3120" s="2">
        <f t="shared" si="336"/>
        <v>1.6146393972012917E-2</v>
      </c>
      <c r="L3120">
        <f t="shared" si="337"/>
        <v>0</v>
      </c>
      <c r="M3120" s="4">
        <f t="shared" si="338"/>
        <v>1.6706666666666665</v>
      </c>
      <c r="N3120" s="4">
        <f t="shared" si="339"/>
        <v>0</v>
      </c>
      <c r="O3120">
        <f t="shared" si="340"/>
        <v>0</v>
      </c>
      <c r="P3120" s="4">
        <f t="shared" si="341"/>
        <v>-25.06</v>
      </c>
      <c r="Q3120" t="str">
        <f t="shared" si="342"/>
        <v>Inefficient</v>
      </c>
    </row>
    <row r="3121" spans="1:17" x14ac:dyDescent="0.3">
      <c r="A3121" s="1">
        <v>45407</v>
      </c>
      <c r="B3121" t="s">
        <v>3</v>
      </c>
      <c r="C3121" t="s">
        <v>11</v>
      </c>
      <c r="D3121" t="s">
        <v>9</v>
      </c>
      <c r="E3121" t="s">
        <v>8</v>
      </c>
      <c r="F3121">
        <v>173</v>
      </c>
      <c r="G3121">
        <v>1</v>
      </c>
      <c r="H3121">
        <v>0</v>
      </c>
      <c r="I3121" s="4">
        <v>6.52</v>
      </c>
      <c r="J3121" s="4">
        <v>0</v>
      </c>
      <c r="K3121" s="2">
        <f t="shared" si="336"/>
        <v>5.7803468208092483E-3</v>
      </c>
      <c r="L3121">
        <f t="shared" si="337"/>
        <v>0</v>
      </c>
      <c r="M3121" s="4">
        <f t="shared" si="338"/>
        <v>6.52</v>
      </c>
      <c r="N3121" s="4">
        <f t="shared" si="339"/>
        <v>0</v>
      </c>
      <c r="O3121">
        <f t="shared" si="340"/>
        <v>0</v>
      </c>
      <c r="P3121" s="4">
        <f t="shared" si="341"/>
        <v>-6.52</v>
      </c>
      <c r="Q3121" t="str">
        <f t="shared" si="342"/>
        <v>Inefficient</v>
      </c>
    </row>
    <row r="3122" spans="1:17" x14ac:dyDescent="0.3">
      <c r="A3122" s="1">
        <v>45407</v>
      </c>
      <c r="B3122" t="s">
        <v>3</v>
      </c>
      <c r="C3122" t="s">
        <v>11</v>
      </c>
      <c r="D3122" t="s">
        <v>10</v>
      </c>
      <c r="E3122" t="s">
        <v>6</v>
      </c>
      <c r="F3122">
        <v>7392</v>
      </c>
      <c r="G3122">
        <v>79</v>
      </c>
      <c r="H3122">
        <v>5</v>
      </c>
      <c r="I3122" s="4">
        <v>373.11</v>
      </c>
      <c r="J3122" s="4">
        <v>380.96</v>
      </c>
      <c r="K3122" s="2">
        <f t="shared" si="336"/>
        <v>1.0687229437229438E-2</v>
      </c>
      <c r="L3122">
        <f t="shared" si="337"/>
        <v>6.3291139240506333E-2</v>
      </c>
      <c r="M3122" s="4">
        <f t="shared" si="338"/>
        <v>4.7229113924050639</v>
      </c>
      <c r="N3122" s="4">
        <f t="shared" si="339"/>
        <v>74.622</v>
      </c>
      <c r="O3122">
        <f t="shared" si="340"/>
        <v>1.0210393717670392</v>
      </c>
      <c r="P3122" s="4">
        <f t="shared" si="341"/>
        <v>7.8499999999999659</v>
      </c>
      <c r="Q3122" t="str">
        <f t="shared" si="342"/>
        <v>Inefficient</v>
      </c>
    </row>
    <row r="3123" spans="1:17" x14ac:dyDescent="0.3">
      <c r="A3123" s="1">
        <v>45407</v>
      </c>
      <c r="B3123" t="s">
        <v>3</v>
      </c>
      <c r="C3123" t="s">
        <v>11</v>
      </c>
      <c r="D3123" t="s">
        <v>10</v>
      </c>
      <c r="E3123" t="s">
        <v>7</v>
      </c>
      <c r="F3123">
        <v>660</v>
      </c>
      <c r="G3123">
        <v>8</v>
      </c>
      <c r="H3123">
        <v>0</v>
      </c>
      <c r="I3123" s="4">
        <v>37.78</v>
      </c>
      <c r="J3123" s="4">
        <v>0</v>
      </c>
      <c r="K3123" s="2">
        <f t="shared" si="336"/>
        <v>1.2121212121212121E-2</v>
      </c>
      <c r="L3123">
        <f t="shared" si="337"/>
        <v>0</v>
      </c>
      <c r="M3123" s="4">
        <f t="shared" si="338"/>
        <v>4.7225000000000001</v>
      </c>
      <c r="N3123" s="4">
        <f t="shared" si="339"/>
        <v>0</v>
      </c>
      <c r="O3123">
        <f t="shared" si="340"/>
        <v>0</v>
      </c>
      <c r="P3123" s="4">
        <f t="shared" si="341"/>
        <v>-37.78</v>
      </c>
      <c r="Q3123" t="str">
        <f t="shared" si="342"/>
        <v>Inefficient</v>
      </c>
    </row>
    <row r="3124" spans="1:17" x14ac:dyDescent="0.3">
      <c r="A3124" s="1">
        <v>45407</v>
      </c>
      <c r="B3124" t="s">
        <v>3</v>
      </c>
      <c r="C3124" t="s">
        <v>11</v>
      </c>
      <c r="D3124" t="s">
        <v>10</v>
      </c>
      <c r="E3124" t="s">
        <v>8</v>
      </c>
      <c r="F3124">
        <v>301</v>
      </c>
      <c r="G3124">
        <v>8</v>
      </c>
      <c r="H3124">
        <v>0</v>
      </c>
      <c r="I3124" s="4">
        <v>7.02</v>
      </c>
      <c r="J3124" s="4">
        <v>0</v>
      </c>
      <c r="K3124" s="2">
        <f t="shared" si="336"/>
        <v>2.6578073089700997E-2</v>
      </c>
      <c r="L3124">
        <f t="shared" si="337"/>
        <v>0</v>
      </c>
      <c r="M3124" s="4">
        <f t="shared" si="338"/>
        <v>0.87749999999999995</v>
      </c>
      <c r="N3124" s="4">
        <f t="shared" si="339"/>
        <v>0</v>
      </c>
      <c r="O3124">
        <f t="shared" si="340"/>
        <v>0</v>
      </c>
      <c r="P3124" s="4">
        <f t="shared" si="341"/>
        <v>-7.02</v>
      </c>
      <c r="Q3124" t="str">
        <f t="shared" si="342"/>
        <v>Inefficient</v>
      </c>
    </row>
    <row r="3125" spans="1:17" x14ac:dyDescent="0.3">
      <c r="A3125" s="1">
        <v>45407</v>
      </c>
      <c r="B3125" t="s">
        <v>3</v>
      </c>
      <c r="C3125" t="s">
        <v>12</v>
      </c>
      <c r="D3125" t="s">
        <v>5</v>
      </c>
      <c r="E3125" t="s">
        <v>6</v>
      </c>
      <c r="F3125">
        <v>1350</v>
      </c>
      <c r="G3125">
        <v>64</v>
      </c>
      <c r="H3125">
        <v>8</v>
      </c>
      <c r="I3125" s="4">
        <v>82.66</v>
      </c>
      <c r="J3125" s="4">
        <v>669.2</v>
      </c>
      <c r="K3125" s="2">
        <f t="shared" si="336"/>
        <v>4.7407407407407405E-2</v>
      </c>
      <c r="L3125">
        <f t="shared" si="337"/>
        <v>0.125</v>
      </c>
      <c r="M3125" s="4">
        <f t="shared" si="338"/>
        <v>1.2915624999999999</v>
      </c>
      <c r="N3125" s="4">
        <f t="shared" si="339"/>
        <v>10.3325</v>
      </c>
      <c r="O3125">
        <f t="shared" si="340"/>
        <v>8.0958141785627884</v>
      </c>
      <c r="P3125" s="4">
        <f t="shared" si="341"/>
        <v>586.54000000000008</v>
      </c>
      <c r="Q3125" t="str">
        <f t="shared" si="342"/>
        <v>Efficient</v>
      </c>
    </row>
    <row r="3126" spans="1:17" x14ac:dyDescent="0.3">
      <c r="A3126" s="1">
        <v>45407</v>
      </c>
      <c r="B3126" t="s">
        <v>3</v>
      </c>
      <c r="C3126" t="s">
        <v>12</v>
      </c>
      <c r="D3126" t="s">
        <v>5</v>
      </c>
      <c r="E3126" t="s">
        <v>7</v>
      </c>
      <c r="F3126">
        <v>4505</v>
      </c>
      <c r="G3126">
        <v>156</v>
      </c>
      <c r="H3126">
        <v>10</v>
      </c>
      <c r="I3126" s="4">
        <v>238.32</v>
      </c>
      <c r="J3126" s="4">
        <v>775.62</v>
      </c>
      <c r="K3126" s="2">
        <f t="shared" si="336"/>
        <v>3.4628190899001113E-2</v>
      </c>
      <c r="L3126">
        <f t="shared" si="337"/>
        <v>6.4102564102564097E-2</v>
      </c>
      <c r="M3126" s="4">
        <f t="shared" si="338"/>
        <v>1.5276923076923077</v>
      </c>
      <c r="N3126" s="4">
        <f t="shared" si="339"/>
        <v>23.832000000000001</v>
      </c>
      <c r="O3126">
        <f t="shared" si="340"/>
        <v>3.2545317220543808</v>
      </c>
      <c r="P3126" s="4">
        <f t="shared" si="341"/>
        <v>537.29999999999995</v>
      </c>
      <c r="Q3126" t="str">
        <f t="shared" si="342"/>
        <v>Inefficient</v>
      </c>
    </row>
    <row r="3127" spans="1:17" x14ac:dyDescent="0.3">
      <c r="A3127" s="1">
        <v>45407</v>
      </c>
      <c r="B3127" t="s">
        <v>3</v>
      </c>
      <c r="C3127" t="s">
        <v>12</v>
      </c>
      <c r="D3127" t="s">
        <v>5</v>
      </c>
      <c r="E3127" t="s">
        <v>8</v>
      </c>
      <c r="F3127">
        <v>1578</v>
      </c>
      <c r="G3127">
        <v>38</v>
      </c>
      <c r="H3127">
        <v>5</v>
      </c>
      <c r="I3127" s="4">
        <v>96.1</v>
      </c>
      <c r="J3127" s="4">
        <v>453.63</v>
      </c>
      <c r="K3127" s="2">
        <f t="shared" si="336"/>
        <v>2.4081115335868188E-2</v>
      </c>
      <c r="L3127">
        <f t="shared" si="337"/>
        <v>0.13157894736842105</v>
      </c>
      <c r="M3127" s="4">
        <f t="shared" si="338"/>
        <v>2.5289473684210524</v>
      </c>
      <c r="N3127" s="4">
        <f t="shared" si="339"/>
        <v>19.22</v>
      </c>
      <c r="O3127">
        <f t="shared" si="340"/>
        <v>4.7203954214360042</v>
      </c>
      <c r="P3127" s="4">
        <f t="shared" si="341"/>
        <v>357.53</v>
      </c>
      <c r="Q3127" t="str">
        <f t="shared" si="342"/>
        <v>Efficient</v>
      </c>
    </row>
    <row r="3128" spans="1:17" x14ac:dyDescent="0.3">
      <c r="A3128" s="1">
        <v>45407</v>
      </c>
      <c r="B3128" t="s">
        <v>3</v>
      </c>
      <c r="C3128" t="s">
        <v>12</v>
      </c>
      <c r="D3128" t="s">
        <v>9</v>
      </c>
      <c r="E3128" t="s">
        <v>6</v>
      </c>
      <c r="F3128">
        <v>972</v>
      </c>
      <c r="G3128">
        <v>9</v>
      </c>
      <c r="H3128">
        <v>0</v>
      </c>
      <c r="I3128" s="4">
        <v>56.5</v>
      </c>
      <c r="J3128" s="4">
        <v>0</v>
      </c>
      <c r="K3128" s="2">
        <f t="shared" si="336"/>
        <v>9.2592592592592587E-3</v>
      </c>
      <c r="L3128">
        <f t="shared" si="337"/>
        <v>0</v>
      </c>
      <c r="M3128" s="4">
        <f t="shared" si="338"/>
        <v>6.2777777777777777</v>
      </c>
      <c r="N3128" s="4">
        <f t="shared" si="339"/>
        <v>0</v>
      </c>
      <c r="O3128">
        <f t="shared" si="340"/>
        <v>0</v>
      </c>
      <c r="P3128" s="4">
        <f t="shared" si="341"/>
        <v>-56.5</v>
      </c>
      <c r="Q3128" t="str">
        <f t="shared" si="342"/>
        <v>Inefficient</v>
      </c>
    </row>
    <row r="3129" spans="1:17" x14ac:dyDescent="0.3">
      <c r="A3129" s="1">
        <v>45407</v>
      </c>
      <c r="B3129" t="s">
        <v>3</v>
      </c>
      <c r="C3129" t="s">
        <v>12</v>
      </c>
      <c r="D3129" t="s">
        <v>9</v>
      </c>
      <c r="E3129" t="s">
        <v>7</v>
      </c>
      <c r="F3129">
        <v>5351</v>
      </c>
      <c r="G3129">
        <v>33</v>
      </c>
      <c r="H3129">
        <v>1</v>
      </c>
      <c r="I3129" s="4">
        <v>244.84</v>
      </c>
      <c r="J3129" s="4">
        <v>76.33</v>
      </c>
      <c r="K3129" s="2">
        <f t="shared" si="336"/>
        <v>6.1670715754064661E-3</v>
      </c>
      <c r="L3129">
        <f t="shared" si="337"/>
        <v>3.0303030303030304E-2</v>
      </c>
      <c r="M3129" s="4">
        <f t="shared" si="338"/>
        <v>7.4193939393939399</v>
      </c>
      <c r="N3129" s="4">
        <f t="shared" si="339"/>
        <v>244.84</v>
      </c>
      <c r="O3129">
        <f t="shared" si="340"/>
        <v>0.3117546152589446</v>
      </c>
      <c r="P3129" s="4">
        <f t="shared" si="341"/>
        <v>-168.51</v>
      </c>
      <c r="Q3129" t="str">
        <f t="shared" si="342"/>
        <v>Inefficient</v>
      </c>
    </row>
    <row r="3130" spans="1:17" x14ac:dyDescent="0.3">
      <c r="A3130" s="1">
        <v>45407</v>
      </c>
      <c r="B3130" t="s">
        <v>3</v>
      </c>
      <c r="C3130" t="s">
        <v>12</v>
      </c>
      <c r="D3130" t="s">
        <v>9</v>
      </c>
      <c r="E3130" t="s">
        <v>8</v>
      </c>
      <c r="F3130">
        <v>2739</v>
      </c>
      <c r="G3130">
        <v>38</v>
      </c>
      <c r="H3130">
        <v>1</v>
      </c>
      <c r="I3130" s="4">
        <v>92.69</v>
      </c>
      <c r="J3130" s="4">
        <v>82.29</v>
      </c>
      <c r="K3130" s="2">
        <f t="shared" si="336"/>
        <v>1.3873676524278934E-2</v>
      </c>
      <c r="L3130">
        <f t="shared" si="337"/>
        <v>2.6315789473684209E-2</v>
      </c>
      <c r="M3130" s="4">
        <f t="shared" si="338"/>
        <v>2.4392105263157893</v>
      </c>
      <c r="N3130" s="4">
        <f t="shared" si="339"/>
        <v>92.69</v>
      </c>
      <c r="O3130">
        <f t="shared" si="340"/>
        <v>0.88779803646563826</v>
      </c>
      <c r="P3130" s="4">
        <f t="shared" si="341"/>
        <v>-10.399999999999991</v>
      </c>
      <c r="Q3130" t="str">
        <f t="shared" si="342"/>
        <v>Inefficient</v>
      </c>
    </row>
    <row r="3131" spans="1:17" x14ac:dyDescent="0.3">
      <c r="A3131" s="1">
        <v>45407</v>
      </c>
      <c r="B3131" t="s">
        <v>3</v>
      </c>
      <c r="C3131" t="s">
        <v>12</v>
      </c>
      <c r="D3131" t="s">
        <v>10</v>
      </c>
      <c r="E3131" t="s">
        <v>6</v>
      </c>
      <c r="F3131">
        <v>1372</v>
      </c>
      <c r="G3131">
        <v>25</v>
      </c>
      <c r="H3131">
        <v>0</v>
      </c>
      <c r="I3131" s="4">
        <v>80.61</v>
      </c>
      <c r="J3131" s="4">
        <v>0</v>
      </c>
      <c r="K3131" s="2">
        <f t="shared" si="336"/>
        <v>1.8221574344023325E-2</v>
      </c>
      <c r="L3131">
        <f t="shared" si="337"/>
        <v>0</v>
      </c>
      <c r="M3131" s="4">
        <f t="shared" si="338"/>
        <v>3.2244000000000002</v>
      </c>
      <c r="N3131" s="4">
        <f t="shared" si="339"/>
        <v>0</v>
      </c>
      <c r="O3131">
        <f t="shared" si="340"/>
        <v>0</v>
      </c>
      <c r="P3131" s="4">
        <f t="shared" si="341"/>
        <v>-80.61</v>
      </c>
      <c r="Q3131" t="str">
        <f t="shared" si="342"/>
        <v>Inefficient</v>
      </c>
    </row>
    <row r="3132" spans="1:17" x14ac:dyDescent="0.3">
      <c r="A3132" s="1">
        <v>45407</v>
      </c>
      <c r="B3132" t="s">
        <v>3</v>
      </c>
      <c r="C3132" t="s">
        <v>12</v>
      </c>
      <c r="D3132" t="s">
        <v>10</v>
      </c>
      <c r="E3132" t="s">
        <v>7</v>
      </c>
      <c r="F3132">
        <v>4810</v>
      </c>
      <c r="G3132">
        <v>89</v>
      </c>
      <c r="H3132">
        <v>2</v>
      </c>
      <c r="I3132" s="4">
        <v>126.86</v>
      </c>
      <c r="J3132" s="4">
        <v>168.01</v>
      </c>
      <c r="K3132" s="2">
        <f t="shared" si="336"/>
        <v>1.8503118503118504E-2</v>
      </c>
      <c r="L3132">
        <f t="shared" si="337"/>
        <v>2.247191011235955E-2</v>
      </c>
      <c r="M3132" s="4">
        <f t="shared" si="338"/>
        <v>1.4253932584269662</v>
      </c>
      <c r="N3132" s="4">
        <f t="shared" si="339"/>
        <v>63.43</v>
      </c>
      <c r="O3132">
        <f t="shared" si="340"/>
        <v>1.3243733249251142</v>
      </c>
      <c r="P3132" s="4">
        <f t="shared" si="341"/>
        <v>41.149999999999991</v>
      </c>
      <c r="Q3132" t="str">
        <f t="shared" si="342"/>
        <v>Inefficient</v>
      </c>
    </row>
    <row r="3133" spans="1:17" x14ac:dyDescent="0.3">
      <c r="A3133" s="1">
        <v>45407</v>
      </c>
      <c r="B3133" t="s">
        <v>3</v>
      </c>
      <c r="C3133" t="s">
        <v>12</v>
      </c>
      <c r="D3133" t="s">
        <v>10</v>
      </c>
      <c r="E3133" t="s">
        <v>8</v>
      </c>
      <c r="F3133">
        <v>2055</v>
      </c>
      <c r="G3133">
        <v>43</v>
      </c>
      <c r="H3133">
        <v>2</v>
      </c>
      <c r="I3133" s="4">
        <v>103.99</v>
      </c>
      <c r="J3133" s="4">
        <v>122.48</v>
      </c>
      <c r="K3133" s="2">
        <f t="shared" si="336"/>
        <v>2.0924574209245744E-2</v>
      </c>
      <c r="L3133">
        <f t="shared" si="337"/>
        <v>4.6511627906976744E-2</v>
      </c>
      <c r="M3133" s="4">
        <f t="shared" si="338"/>
        <v>2.4183720930232555</v>
      </c>
      <c r="N3133" s="4">
        <f t="shared" si="339"/>
        <v>51.994999999999997</v>
      </c>
      <c r="O3133">
        <f t="shared" si="340"/>
        <v>1.1778055582267526</v>
      </c>
      <c r="P3133" s="4">
        <f t="shared" si="341"/>
        <v>18.490000000000009</v>
      </c>
      <c r="Q3133" t="str">
        <f t="shared" si="342"/>
        <v>Inefficient</v>
      </c>
    </row>
    <row r="3134" spans="1:17" x14ac:dyDescent="0.3">
      <c r="A3134" s="1">
        <v>45408</v>
      </c>
      <c r="B3134" t="s">
        <v>3</v>
      </c>
      <c r="C3134" t="s">
        <v>4</v>
      </c>
      <c r="D3134" t="s">
        <v>5</v>
      </c>
      <c r="E3134" t="s">
        <v>6</v>
      </c>
      <c r="F3134">
        <v>4867</v>
      </c>
      <c r="G3134">
        <v>105</v>
      </c>
      <c r="H3134">
        <v>10</v>
      </c>
      <c r="I3134" s="4">
        <v>129.28</v>
      </c>
      <c r="J3134" s="4">
        <v>913.86</v>
      </c>
      <c r="K3134" s="2">
        <f t="shared" si="336"/>
        <v>2.1573864803780565E-2</v>
      </c>
      <c r="L3134">
        <f t="shared" si="337"/>
        <v>9.5238095238095233E-2</v>
      </c>
      <c r="M3134" s="4">
        <f t="shared" si="338"/>
        <v>1.2312380952380952</v>
      </c>
      <c r="N3134" s="4">
        <f t="shared" si="339"/>
        <v>12.928000000000001</v>
      </c>
      <c r="O3134">
        <f t="shared" si="340"/>
        <v>7.0688428217821784</v>
      </c>
      <c r="P3134" s="4">
        <f t="shared" si="341"/>
        <v>784.58</v>
      </c>
      <c r="Q3134" t="str">
        <f t="shared" si="342"/>
        <v>Efficient</v>
      </c>
    </row>
    <row r="3135" spans="1:17" x14ac:dyDescent="0.3">
      <c r="A3135" s="1">
        <v>45408</v>
      </c>
      <c r="B3135" t="s">
        <v>3</v>
      </c>
      <c r="C3135" t="s">
        <v>4</v>
      </c>
      <c r="D3135" t="s">
        <v>5</v>
      </c>
      <c r="E3135" t="s">
        <v>7</v>
      </c>
      <c r="F3135">
        <v>3937</v>
      </c>
      <c r="G3135">
        <v>102</v>
      </c>
      <c r="H3135">
        <v>14</v>
      </c>
      <c r="I3135" s="4">
        <v>186.28</v>
      </c>
      <c r="J3135" s="4">
        <v>1170.3699999999999</v>
      </c>
      <c r="K3135" s="2">
        <f t="shared" si="336"/>
        <v>2.5908051816103631E-2</v>
      </c>
      <c r="L3135">
        <f t="shared" si="337"/>
        <v>0.13725490196078433</v>
      </c>
      <c r="M3135" s="4">
        <f t="shared" si="338"/>
        <v>1.8262745098039215</v>
      </c>
      <c r="N3135" s="4">
        <f t="shared" si="339"/>
        <v>13.305714285714286</v>
      </c>
      <c r="O3135">
        <f t="shared" si="340"/>
        <v>6.2828537685205061</v>
      </c>
      <c r="P3135" s="4">
        <f t="shared" si="341"/>
        <v>984.08999999999992</v>
      </c>
      <c r="Q3135" t="str">
        <f t="shared" si="342"/>
        <v>Efficient</v>
      </c>
    </row>
    <row r="3136" spans="1:17" x14ac:dyDescent="0.3">
      <c r="A3136" s="1">
        <v>45408</v>
      </c>
      <c r="B3136" t="s">
        <v>3</v>
      </c>
      <c r="C3136" t="s">
        <v>4</v>
      </c>
      <c r="D3136" t="s">
        <v>5</v>
      </c>
      <c r="E3136" t="s">
        <v>8</v>
      </c>
      <c r="F3136">
        <v>136</v>
      </c>
      <c r="G3136">
        <v>5</v>
      </c>
      <c r="H3136">
        <v>0</v>
      </c>
      <c r="I3136" s="4">
        <v>3.14</v>
      </c>
      <c r="J3136" s="4">
        <v>0</v>
      </c>
      <c r="K3136" s="2">
        <f t="shared" si="336"/>
        <v>3.6764705882352942E-2</v>
      </c>
      <c r="L3136">
        <f t="shared" si="337"/>
        <v>0</v>
      </c>
      <c r="M3136" s="4">
        <f t="shared" si="338"/>
        <v>0.628</v>
      </c>
      <c r="N3136" s="4">
        <f t="shared" si="339"/>
        <v>0</v>
      </c>
      <c r="O3136">
        <f t="shared" si="340"/>
        <v>0</v>
      </c>
      <c r="P3136" s="4">
        <f t="shared" si="341"/>
        <v>-3.14</v>
      </c>
      <c r="Q3136" t="str">
        <f t="shared" si="342"/>
        <v>Inefficient</v>
      </c>
    </row>
    <row r="3137" spans="1:17" x14ac:dyDescent="0.3">
      <c r="A3137" s="1">
        <v>45408</v>
      </c>
      <c r="B3137" t="s">
        <v>3</v>
      </c>
      <c r="C3137" t="s">
        <v>4</v>
      </c>
      <c r="D3137" t="s">
        <v>9</v>
      </c>
      <c r="E3137" t="s">
        <v>6</v>
      </c>
      <c r="F3137">
        <v>4398</v>
      </c>
      <c r="G3137">
        <v>58</v>
      </c>
      <c r="H3137">
        <v>0</v>
      </c>
      <c r="I3137" s="4">
        <v>299.79000000000002</v>
      </c>
      <c r="J3137" s="4">
        <v>0</v>
      </c>
      <c r="K3137" s="2">
        <f t="shared" si="336"/>
        <v>1.3187812642110049E-2</v>
      </c>
      <c r="L3137">
        <f t="shared" si="337"/>
        <v>0</v>
      </c>
      <c r="M3137" s="4">
        <f t="shared" si="338"/>
        <v>5.1687931034482766</v>
      </c>
      <c r="N3137" s="4">
        <f t="shared" si="339"/>
        <v>0</v>
      </c>
      <c r="O3137">
        <f t="shared" si="340"/>
        <v>0</v>
      </c>
      <c r="P3137" s="4">
        <f t="shared" si="341"/>
        <v>-299.79000000000002</v>
      </c>
      <c r="Q3137" t="str">
        <f t="shared" si="342"/>
        <v>Inefficient</v>
      </c>
    </row>
    <row r="3138" spans="1:17" x14ac:dyDescent="0.3">
      <c r="A3138" s="1">
        <v>45408</v>
      </c>
      <c r="B3138" t="s">
        <v>3</v>
      </c>
      <c r="C3138" t="s">
        <v>4</v>
      </c>
      <c r="D3138" t="s">
        <v>9</v>
      </c>
      <c r="E3138" t="s">
        <v>7</v>
      </c>
      <c r="F3138">
        <v>2381</v>
      </c>
      <c r="G3138">
        <v>24</v>
      </c>
      <c r="H3138">
        <v>0</v>
      </c>
      <c r="I3138" s="4">
        <v>58.92</v>
      </c>
      <c r="J3138" s="4">
        <v>0</v>
      </c>
      <c r="K3138" s="2">
        <f t="shared" si="336"/>
        <v>1.007979840403192E-2</v>
      </c>
      <c r="L3138">
        <f t="shared" si="337"/>
        <v>0</v>
      </c>
      <c r="M3138" s="4">
        <f t="shared" si="338"/>
        <v>2.4550000000000001</v>
      </c>
      <c r="N3138" s="4">
        <f t="shared" si="339"/>
        <v>0</v>
      </c>
      <c r="O3138">
        <f t="shared" si="340"/>
        <v>0</v>
      </c>
      <c r="P3138" s="4">
        <f t="shared" si="341"/>
        <v>-58.92</v>
      </c>
      <c r="Q3138" t="str">
        <f t="shared" si="342"/>
        <v>Inefficient</v>
      </c>
    </row>
    <row r="3139" spans="1:17" x14ac:dyDescent="0.3">
      <c r="A3139" s="1">
        <v>45408</v>
      </c>
      <c r="B3139" t="s">
        <v>3</v>
      </c>
      <c r="C3139" t="s">
        <v>4</v>
      </c>
      <c r="D3139" t="s">
        <v>9</v>
      </c>
      <c r="E3139" t="s">
        <v>8</v>
      </c>
      <c r="F3139">
        <v>411</v>
      </c>
      <c r="G3139">
        <v>4</v>
      </c>
      <c r="H3139">
        <v>0</v>
      </c>
      <c r="I3139" s="4">
        <v>15.72</v>
      </c>
      <c r="J3139" s="4">
        <v>0</v>
      </c>
      <c r="K3139" s="2">
        <f t="shared" ref="K3139:K3202" si="343">G3139/F3139</f>
        <v>9.7323600973236012E-3</v>
      </c>
      <c r="L3139">
        <f t="shared" ref="L3139:L3202" si="344">IF(G3139=0,0,H3139/G3139)</f>
        <v>0</v>
      </c>
      <c r="M3139" s="4">
        <f t="shared" ref="M3139:M3202" si="345">IF(G3139=0,0,I3139/G3139)</f>
        <v>3.93</v>
      </c>
      <c r="N3139" s="4">
        <f t="shared" ref="N3139:N3202" si="346">IF(H3139=0,0,I3139/H3139)</f>
        <v>0</v>
      </c>
      <c r="O3139">
        <f t="shared" ref="O3139:O3202" si="347">IF(I3139=0,0,J3139/I3139)</f>
        <v>0</v>
      </c>
      <c r="P3139" s="4">
        <f t="shared" ref="P3139:P3202" si="348">J3139-I3139</f>
        <v>-15.72</v>
      </c>
      <c r="Q3139" t="str">
        <f t="shared" ref="Q3139:Q3202" si="349">IF(AND(N3139&lt;26.94,O3139&gt;3.57),"Efficient", "Inefficient")</f>
        <v>Inefficient</v>
      </c>
    </row>
    <row r="3140" spans="1:17" x14ac:dyDescent="0.3">
      <c r="A3140" s="1">
        <v>45408</v>
      </c>
      <c r="B3140" t="s">
        <v>3</v>
      </c>
      <c r="C3140" t="s">
        <v>4</v>
      </c>
      <c r="D3140" t="s">
        <v>10</v>
      </c>
      <c r="E3140" t="s">
        <v>6</v>
      </c>
      <c r="F3140">
        <v>3938</v>
      </c>
      <c r="G3140">
        <v>58</v>
      </c>
      <c r="H3140">
        <v>4</v>
      </c>
      <c r="I3140" s="4">
        <v>172.07</v>
      </c>
      <c r="J3140" s="4">
        <v>254.76</v>
      </c>
      <c r="K3140" s="2">
        <f t="shared" si="343"/>
        <v>1.4728288471305232E-2</v>
      </c>
      <c r="L3140">
        <f t="shared" si="344"/>
        <v>6.8965517241379309E-2</v>
      </c>
      <c r="M3140" s="4">
        <f t="shared" si="345"/>
        <v>2.9667241379310343</v>
      </c>
      <c r="N3140" s="4">
        <f t="shared" si="346"/>
        <v>43.017499999999998</v>
      </c>
      <c r="O3140">
        <f t="shared" si="347"/>
        <v>1.4805602371128028</v>
      </c>
      <c r="P3140" s="4">
        <f t="shared" si="348"/>
        <v>82.69</v>
      </c>
      <c r="Q3140" t="str">
        <f t="shared" si="349"/>
        <v>Inefficient</v>
      </c>
    </row>
    <row r="3141" spans="1:17" x14ac:dyDescent="0.3">
      <c r="A3141" s="1">
        <v>45408</v>
      </c>
      <c r="B3141" t="s">
        <v>3</v>
      </c>
      <c r="C3141" t="s">
        <v>4</v>
      </c>
      <c r="D3141" t="s">
        <v>10</v>
      </c>
      <c r="E3141" t="s">
        <v>7</v>
      </c>
      <c r="F3141">
        <v>1423</v>
      </c>
      <c r="G3141">
        <v>37</v>
      </c>
      <c r="H3141">
        <v>2</v>
      </c>
      <c r="I3141" s="4">
        <v>43.34</v>
      </c>
      <c r="J3141" s="4">
        <v>114.38</v>
      </c>
      <c r="K3141" s="2">
        <f t="shared" si="343"/>
        <v>2.600140548137737E-2</v>
      </c>
      <c r="L3141">
        <f t="shared" si="344"/>
        <v>5.4054054054054057E-2</v>
      </c>
      <c r="M3141" s="4">
        <f t="shared" si="345"/>
        <v>1.1713513513513514</v>
      </c>
      <c r="N3141" s="4">
        <f t="shared" si="346"/>
        <v>21.67</v>
      </c>
      <c r="O3141">
        <f t="shared" si="347"/>
        <v>2.6391324411628978</v>
      </c>
      <c r="P3141" s="4">
        <f t="shared" si="348"/>
        <v>71.039999999999992</v>
      </c>
      <c r="Q3141" t="str">
        <f t="shared" si="349"/>
        <v>Inefficient</v>
      </c>
    </row>
    <row r="3142" spans="1:17" x14ac:dyDescent="0.3">
      <c r="A3142" s="1">
        <v>45408</v>
      </c>
      <c r="B3142" t="s">
        <v>3</v>
      </c>
      <c r="C3142" t="s">
        <v>4</v>
      </c>
      <c r="D3142" t="s">
        <v>10</v>
      </c>
      <c r="E3142" t="s">
        <v>8</v>
      </c>
      <c r="F3142">
        <v>138</v>
      </c>
      <c r="G3142">
        <v>1</v>
      </c>
      <c r="H3142">
        <v>0</v>
      </c>
      <c r="I3142" s="4">
        <v>9.25</v>
      </c>
      <c r="J3142" s="4">
        <v>0</v>
      </c>
      <c r="K3142" s="2">
        <f t="shared" si="343"/>
        <v>7.246376811594203E-3</v>
      </c>
      <c r="L3142">
        <f t="shared" si="344"/>
        <v>0</v>
      </c>
      <c r="M3142" s="4">
        <f t="shared" si="345"/>
        <v>9.25</v>
      </c>
      <c r="N3142" s="4">
        <f t="shared" si="346"/>
        <v>0</v>
      </c>
      <c r="O3142">
        <f t="shared" si="347"/>
        <v>0</v>
      </c>
      <c r="P3142" s="4">
        <f t="shared" si="348"/>
        <v>-9.25</v>
      </c>
      <c r="Q3142" t="str">
        <f t="shared" si="349"/>
        <v>Inefficient</v>
      </c>
    </row>
    <row r="3143" spans="1:17" x14ac:dyDescent="0.3">
      <c r="A3143" s="1">
        <v>45408</v>
      </c>
      <c r="B3143" t="s">
        <v>3</v>
      </c>
      <c r="C3143" t="s">
        <v>11</v>
      </c>
      <c r="D3143" t="s">
        <v>5</v>
      </c>
      <c r="E3143" t="s">
        <v>6</v>
      </c>
      <c r="F3143">
        <v>2532</v>
      </c>
      <c r="G3143">
        <v>96</v>
      </c>
      <c r="H3143">
        <v>10</v>
      </c>
      <c r="I3143" s="4">
        <v>62.61</v>
      </c>
      <c r="J3143" s="4">
        <v>999.95</v>
      </c>
      <c r="K3143" s="2">
        <f t="shared" si="343"/>
        <v>3.7914691943127965E-2</v>
      </c>
      <c r="L3143">
        <f t="shared" si="344"/>
        <v>0.10416666666666667</v>
      </c>
      <c r="M3143" s="4">
        <f t="shared" si="345"/>
        <v>0.65218750000000003</v>
      </c>
      <c r="N3143" s="4">
        <f t="shared" si="346"/>
        <v>6.2610000000000001</v>
      </c>
      <c r="O3143">
        <f t="shared" si="347"/>
        <v>15.971090880051111</v>
      </c>
      <c r="P3143" s="4">
        <f t="shared" si="348"/>
        <v>937.34</v>
      </c>
      <c r="Q3143" t="str">
        <f t="shared" si="349"/>
        <v>Efficient</v>
      </c>
    </row>
    <row r="3144" spans="1:17" x14ac:dyDescent="0.3">
      <c r="A3144" s="1">
        <v>45408</v>
      </c>
      <c r="B3144" t="s">
        <v>3</v>
      </c>
      <c r="C3144" t="s">
        <v>11</v>
      </c>
      <c r="D3144" t="s">
        <v>5</v>
      </c>
      <c r="E3144" t="s">
        <v>7</v>
      </c>
      <c r="F3144">
        <v>925</v>
      </c>
      <c r="G3144">
        <v>39</v>
      </c>
      <c r="H3144">
        <v>2</v>
      </c>
      <c r="I3144" s="4">
        <v>22.78</v>
      </c>
      <c r="J3144" s="4">
        <v>198.54</v>
      </c>
      <c r="K3144" s="2">
        <f t="shared" si="343"/>
        <v>4.2162162162162162E-2</v>
      </c>
      <c r="L3144">
        <f t="shared" si="344"/>
        <v>5.128205128205128E-2</v>
      </c>
      <c r="M3144" s="4">
        <f t="shared" si="345"/>
        <v>0.58410256410256411</v>
      </c>
      <c r="N3144" s="4">
        <f t="shared" si="346"/>
        <v>11.39</v>
      </c>
      <c r="O3144">
        <f t="shared" si="347"/>
        <v>8.7155399473222115</v>
      </c>
      <c r="P3144" s="4">
        <f t="shared" si="348"/>
        <v>175.76</v>
      </c>
      <c r="Q3144" t="str">
        <f t="shared" si="349"/>
        <v>Efficient</v>
      </c>
    </row>
    <row r="3145" spans="1:17" x14ac:dyDescent="0.3">
      <c r="A3145" s="1">
        <v>45408</v>
      </c>
      <c r="B3145" t="s">
        <v>3</v>
      </c>
      <c r="C3145" t="s">
        <v>11</v>
      </c>
      <c r="D3145" t="s">
        <v>5</v>
      </c>
      <c r="E3145" t="s">
        <v>8</v>
      </c>
      <c r="F3145">
        <v>412</v>
      </c>
      <c r="G3145">
        <v>18</v>
      </c>
      <c r="H3145">
        <v>2</v>
      </c>
      <c r="I3145" s="4">
        <v>26.7</v>
      </c>
      <c r="J3145" s="4">
        <v>103.57</v>
      </c>
      <c r="K3145" s="2">
        <f t="shared" si="343"/>
        <v>4.3689320388349516E-2</v>
      </c>
      <c r="L3145">
        <f t="shared" si="344"/>
        <v>0.1111111111111111</v>
      </c>
      <c r="M3145" s="4">
        <f t="shared" si="345"/>
        <v>1.4833333333333334</v>
      </c>
      <c r="N3145" s="4">
        <f t="shared" si="346"/>
        <v>13.35</v>
      </c>
      <c r="O3145">
        <f t="shared" si="347"/>
        <v>3.8790262172284642</v>
      </c>
      <c r="P3145" s="4">
        <f t="shared" si="348"/>
        <v>76.86999999999999</v>
      </c>
      <c r="Q3145" t="str">
        <f t="shared" si="349"/>
        <v>Efficient</v>
      </c>
    </row>
    <row r="3146" spans="1:17" x14ac:dyDescent="0.3">
      <c r="A3146" s="1">
        <v>45408</v>
      </c>
      <c r="B3146" t="s">
        <v>3</v>
      </c>
      <c r="C3146" t="s">
        <v>11</v>
      </c>
      <c r="D3146" t="s">
        <v>9</v>
      </c>
      <c r="E3146" t="s">
        <v>6</v>
      </c>
      <c r="F3146">
        <v>2986</v>
      </c>
      <c r="G3146">
        <v>54</v>
      </c>
      <c r="H3146">
        <v>2</v>
      </c>
      <c r="I3146" s="4">
        <v>79.84</v>
      </c>
      <c r="J3146" s="4">
        <v>186.23</v>
      </c>
      <c r="K3146" s="2">
        <f t="shared" si="343"/>
        <v>1.8084393837910249E-2</v>
      </c>
      <c r="L3146">
        <f t="shared" si="344"/>
        <v>3.7037037037037035E-2</v>
      </c>
      <c r="M3146" s="4">
        <f t="shared" si="345"/>
        <v>1.4785185185185186</v>
      </c>
      <c r="N3146" s="4">
        <f t="shared" si="346"/>
        <v>39.92</v>
      </c>
      <c r="O3146">
        <f t="shared" si="347"/>
        <v>2.3325400801603204</v>
      </c>
      <c r="P3146" s="4">
        <f t="shared" si="348"/>
        <v>106.38999999999999</v>
      </c>
      <c r="Q3146" t="str">
        <f t="shared" si="349"/>
        <v>Inefficient</v>
      </c>
    </row>
    <row r="3147" spans="1:17" x14ac:dyDescent="0.3">
      <c r="A3147" s="1">
        <v>45408</v>
      </c>
      <c r="B3147" t="s">
        <v>3</v>
      </c>
      <c r="C3147" t="s">
        <v>11</v>
      </c>
      <c r="D3147" t="s">
        <v>9</v>
      </c>
      <c r="E3147" t="s">
        <v>7</v>
      </c>
      <c r="F3147">
        <v>635</v>
      </c>
      <c r="G3147">
        <v>8</v>
      </c>
      <c r="H3147">
        <v>0</v>
      </c>
      <c r="I3147" s="4">
        <v>42.65</v>
      </c>
      <c r="J3147" s="4">
        <v>0</v>
      </c>
      <c r="K3147" s="2">
        <f t="shared" si="343"/>
        <v>1.2598425196850394E-2</v>
      </c>
      <c r="L3147">
        <f t="shared" si="344"/>
        <v>0</v>
      </c>
      <c r="M3147" s="4">
        <f t="shared" si="345"/>
        <v>5.3312499999999998</v>
      </c>
      <c r="N3147" s="4">
        <f t="shared" si="346"/>
        <v>0</v>
      </c>
      <c r="O3147">
        <f t="shared" si="347"/>
        <v>0</v>
      </c>
      <c r="P3147" s="4">
        <f t="shared" si="348"/>
        <v>-42.65</v>
      </c>
      <c r="Q3147" t="str">
        <f t="shared" si="349"/>
        <v>Inefficient</v>
      </c>
    </row>
    <row r="3148" spans="1:17" x14ac:dyDescent="0.3">
      <c r="A3148" s="1">
        <v>45408</v>
      </c>
      <c r="B3148" t="s">
        <v>3</v>
      </c>
      <c r="C3148" t="s">
        <v>11</v>
      </c>
      <c r="D3148" t="s">
        <v>9</v>
      </c>
      <c r="E3148" t="s">
        <v>8</v>
      </c>
      <c r="F3148">
        <v>481</v>
      </c>
      <c r="G3148">
        <v>8</v>
      </c>
      <c r="H3148">
        <v>0</v>
      </c>
      <c r="I3148" s="4">
        <v>19.28</v>
      </c>
      <c r="J3148" s="4">
        <v>0</v>
      </c>
      <c r="K3148" s="2">
        <f t="shared" si="343"/>
        <v>1.6632016632016633E-2</v>
      </c>
      <c r="L3148">
        <f t="shared" si="344"/>
        <v>0</v>
      </c>
      <c r="M3148" s="4">
        <f t="shared" si="345"/>
        <v>2.41</v>
      </c>
      <c r="N3148" s="4">
        <f t="shared" si="346"/>
        <v>0</v>
      </c>
      <c r="O3148">
        <f t="shared" si="347"/>
        <v>0</v>
      </c>
      <c r="P3148" s="4">
        <f t="shared" si="348"/>
        <v>-19.28</v>
      </c>
      <c r="Q3148" t="str">
        <f t="shared" si="349"/>
        <v>Inefficient</v>
      </c>
    </row>
    <row r="3149" spans="1:17" x14ac:dyDescent="0.3">
      <c r="A3149" s="1">
        <v>45408</v>
      </c>
      <c r="B3149" t="s">
        <v>3</v>
      </c>
      <c r="C3149" t="s">
        <v>11</v>
      </c>
      <c r="D3149" t="s">
        <v>10</v>
      </c>
      <c r="E3149" t="s">
        <v>6</v>
      </c>
      <c r="F3149">
        <v>6351</v>
      </c>
      <c r="G3149">
        <v>72</v>
      </c>
      <c r="H3149">
        <v>3</v>
      </c>
      <c r="I3149" s="4">
        <v>156.25</v>
      </c>
      <c r="J3149" s="4">
        <v>275.27999999999997</v>
      </c>
      <c r="K3149" s="2">
        <f t="shared" si="343"/>
        <v>1.1336797354747285E-2</v>
      </c>
      <c r="L3149">
        <f t="shared" si="344"/>
        <v>4.1666666666666664E-2</v>
      </c>
      <c r="M3149" s="4">
        <f t="shared" si="345"/>
        <v>2.1701388888888888</v>
      </c>
      <c r="N3149" s="4">
        <f t="shared" si="346"/>
        <v>52.083333333333336</v>
      </c>
      <c r="O3149">
        <f t="shared" si="347"/>
        <v>1.7617919999999998</v>
      </c>
      <c r="P3149" s="4">
        <f t="shared" si="348"/>
        <v>119.02999999999997</v>
      </c>
      <c r="Q3149" t="str">
        <f t="shared" si="349"/>
        <v>Inefficient</v>
      </c>
    </row>
    <row r="3150" spans="1:17" x14ac:dyDescent="0.3">
      <c r="A3150" s="1">
        <v>45408</v>
      </c>
      <c r="B3150" t="s">
        <v>3</v>
      </c>
      <c r="C3150" t="s">
        <v>11</v>
      </c>
      <c r="D3150" t="s">
        <v>10</v>
      </c>
      <c r="E3150" t="s">
        <v>7</v>
      </c>
      <c r="F3150">
        <v>816</v>
      </c>
      <c r="G3150">
        <v>12</v>
      </c>
      <c r="H3150">
        <v>0</v>
      </c>
      <c r="I3150" s="4">
        <v>31.81</v>
      </c>
      <c r="J3150" s="4">
        <v>0</v>
      </c>
      <c r="K3150" s="2">
        <f t="shared" si="343"/>
        <v>1.4705882352941176E-2</v>
      </c>
      <c r="L3150">
        <f t="shared" si="344"/>
        <v>0</v>
      </c>
      <c r="M3150" s="4">
        <f t="shared" si="345"/>
        <v>2.6508333333333334</v>
      </c>
      <c r="N3150" s="4">
        <f t="shared" si="346"/>
        <v>0</v>
      </c>
      <c r="O3150">
        <f t="shared" si="347"/>
        <v>0</v>
      </c>
      <c r="P3150" s="4">
        <f t="shared" si="348"/>
        <v>-31.81</v>
      </c>
      <c r="Q3150" t="str">
        <f t="shared" si="349"/>
        <v>Inefficient</v>
      </c>
    </row>
    <row r="3151" spans="1:17" x14ac:dyDescent="0.3">
      <c r="A3151" s="1">
        <v>45408</v>
      </c>
      <c r="B3151" t="s">
        <v>3</v>
      </c>
      <c r="C3151" t="s">
        <v>11</v>
      </c>
      <c r="D3151" t="s">
        <v>10</v>
      </c>
      <c r="E3151" t="s">
        <v>8</v>
      </c>
      <c r="F3151">
        <v>226</v>
      </c>
      <c r="G3151">
        <v>2</v>
      </c>
      <c r="H3151">
        <v>0</v>
      </c>
      <c r="I3151" s="4">
        <v>9.16</v>
      </c>
      <c r="J3151" s="4">
        <v>0</v>
      </c>
      <c r="K3151" s="2">
        <f t="shared" si="343"/>
        <v>8.8495575221238937E-3</v>
      </c>
      <c r="L3151">
        <f t="shared" si="344"/>
        <v>0</v>
      </c>
      <c r="M3151" s="4">
        <f t="shared" si="345"/>
        <v>4.58</v>
      </c>
      <c r="N3151" s="4">
        <f t="shared" si="346"/>
        <v>0</v>
      </c>
      <c r="O3151">
        <f t="shared" si="347"/>
        <v>0</v>
      </c>
      <c r="P3151" s="4">
        <f t="shared" si="348"/>
        <v>-9.16</v>
      </c>
      <c r="Q3151" t="str">
        <f t="shared" si="349"/>
        <v>Inefficient</v>
      </c>
    </row>
    <row r="3152" spans="1:17" x14ac:dyDescent="0.3">
      <c r="A3152" s="1">
        <v>45408</v>
      </c>
      <c r="B3152" t="s">
        <v>3</v>
      </c>
      <c r="C3152" t="s">
        <v>12</v>
      </c>
      <c r="D3152" t="s">
        <v>5</v>
      </c>
      <c r="E3152" t="s">
        <v>6</v>
      </c>
      <c r="F3152">
        <v>1346</v>
      </c>
      <c r="G3152">
        <v>52</v>
      </c>
      <c r="H3152">
        <v>6</v>
      </c>
      <c r="I3152" s="4">
        <v>76.78</v>
      </c>
      <c r="J3152" s="4">
        <v>399.21</v>
      </c>
      <c r="K3152" s="2">
        <f t="shared" si="343"/>
        <v>3.8632986627043092E-2</v>
      </c>
      <c r="L3152">
        <f t="shared" si="344"/>
        <v>0.11538461538461539</v>
      </c>
      <c r="M3152" s="4">
        <f t="shared" si="345"/>
        <v>1.4765384615384616</v>
      </c>
      <c r="N3152" s="4">
        <f t="shared" si="346"/>
        <v>12.796666666666667</v>
      </c>
      <c r="O3152">
        <f t="shared" si="347"/>
        <v>5.1994008856473037</v>
      </c>
      <c r="P3152" s="4">
        <f t="shared" si="348"/>
        <v>322.42999999999995</v>
      </c>
      <c r="Q3152" t="str">
        <f t="shared" si="349"/>
        <v>Efficient</v>
      </c>
    </row>
    <row r="3153" spans="1:17" x14ac:dyDescent="0.3">
      <c r="A3153" s="1">
        <v>45408</v>
      </c>
      <c r="B3153" t="s">
        <v>3</v>
      </c>
      <c r="C3153" t="s">
        <v>12</v>
      </c>
      <c r="D3153" t="s">
        <v>5</v>
      </c>
      <c r="E3153" t="s">
        <v>7</v>
      </c>
      <c r="F3153">
        <v>3226</v>
      </c>
      <c r="G3153">
        <v>69</v>
      </c>
      <c r="H3153">
        <v>7</v>
      </c>
      <c r="I3153" s="4">
        <v>78.33</v>
      </c>
      <c r="J3153" s="4">
        <v>513.94000000000005</v>
      </c>
      <c r="K3153" s="2">
        <f t="shared" si="343"/>
        <v>2.1388716676999379E-2</v>
      </c>
      <c r="L3153">
        <f t="shared" si="344"/>
        <v>0.10144927536231885</v>
      </c>
      <c r="M3153" s="4">
        <f t="shared" si="345"/>
        <v>1.1352173913043477</v>
      </c>
      <c r="N3153" s="4">
        <f t="shared" si="346"/>
        <v>11.19</v>
      </c>
      <c r="O3153">
        <f t="shared" si="347"/>
        <v>6.5612153708668464</v>
      </c>
      <c r="P3153" s="4">
        <f t="shared" si="348"/>
        <v>435.61000000000007</v>
      </c>
      <c r="Q3153" t="str">
        <f t="shared" si="349"/>
        <v>Efficient</v>
      </c>
    </row>
    <row r="3154" spans="1:17" x14ac:dyDescent="0.3">
      <c r="A3154" s="1">
        <v>45408</v>
      </c>
      <c r="B3154" t="s">
        <v>3</v>
      </c>
      <c r="C3154" t="s">
        <v>12</v>
      </c>
      <c r="D3154" t="s">
        <v>5</v>
      </c>
      <c r="E3154" t="s">
        <v>8</v>
      </c>
      <c r="F3154">
        <v>1670</v>
      </c>
      <c r="G3154">
        <v>81</v>
      </c>
      <c r="H3154">
        <v>4</v>
      </c>
      <c r="I3154" s="4">
        <v>113.37</v>
      </c>
      <c r="J3154" s="4">
        <v>264.5</v>
      </c>
      <c r="K3154" s="2">
        <f t="shared" si="343"/>
        <v>4.8502994011976046E-2</v>
      </c>
      <c r="L3154">
        <f t="shared" si="344"/>
        <v>4.9382716049382713E-2</v>
      </c>
      <c r="M3154" s="4">
        <f t="shared" si="345"/>
        <v>1.3996296296296298</v>
      </c>
      <c r="N3154" s="4">
        <f t="shared" si="346"/>
        <v>28.342500000000001</v>
      </c>
      <c r="O3154">
        <f t="shared" si="347"/>
        <v>2.3330687130634207</v>
      </c>
      <c r="P3154" s="4">
        <f t="shared" si="348"/>
        <v>151.13</v>
      </c>
      <c r="Q3154" t="str">
        <f t="shared" si="349"/>
        <v>Inefficient</v>
      </c>
    </row>
    <row r="3155" spans="1:17" x14ac:dyDescent="0.3">
      <c r="A3155" s="1">
        <v>45408</v>
      </c>
      <c r="B3155" t="s">
        <v>3</v>
      </c>
      <c r="C3155" t="s">
        <v>12</v>
      </c>
      <c r="D3155" t="s">
        <v>9</v>
      </c>
      <c r="E3155" t="s">
        <v>6</v>
      </c>
      <c r="F3155">
        <v>844</v>
      </c>
      <c r="G3155">
        <v>13</v>
      </c>
      <c r="H3155">
        <v>0</v>
      </c>
      <c r="I3155" s="4">
        <v>28.12</v>
      </c>
      <c r="J3155" s="4">
        <v>0</v>
      </c>
      <c r="K3155" s="2">
        <f t="shared" si="343"/>
        <v>1.5402843601895734E-2</v>
      </c>
      <c r="L3155">
        <f t="shared" si="344"/>
        <v>0</v>
      </c>
      <c r="M3155" s="4">
        <f t="shared" si="345"/>
        <v>2.1630769230769231</v>
      </c>
      <c r="N3155" s="4">
        <f t="shared" si="346"/>
        <v>0</v>
      </c>
      <c r="O3155">
        <f t="shared" si="347"/>
        <v>0</v>
      </c>
      <c r="P3155" s="4">
        <f t="shared" si="348"/>
        <v>-28.12</v>
      </c>
      <c r="Q3155" t="str">
        <f t="shared" si="349"/>
        <v>Inefficient</v>
      </c>
    </row>
    <row r="3156" spans="1:17" x14ac:dyDescent="0.3">
      <c r="A3156" s="1">
        <v>45408</v>
      </c>
      <c r="B3156" t="s">
        <v>3</v>
      </c>
      <c r="C3156" t="s">
        <v>12</v>
      </c>
      <c r="D3156" t="s">
        <v>9</v>
      </c>
      <c r="E3156" t="s">
        <v>7</v>
      </c>
      <c r="F3156">
        <v>5501</v>
      </c>
      <c r="G3156">
        <v>68</v>
      </c>
      <c r="H3156">
        <v>1</v>
      </c>
      <c r="I3156" s="4">
        <v>365.05</v>
      </c>
      <c r="J3156" s="4">
        <v>71.69</v>
      </c>
      <c r="K3156" s="2">
        <f t="shared" si="343"/>
        <v>1.2361388838393019E-2</v>
      </c>
      <c r="L3156">
        <f t="shared" si="344"/>
        <v>1.4705882352941176E-2</v>
      </c>
      <c r="M3156" s="4">
        <f t="shared" si="345"/>
        <v>5.3683823529411763</v>
      </c>
      <c r="N3156" s="4">
        <f t="shared" si="346"/>
        <v>365.05</v>
      </c>
      <c r="O3156">
        <f t="shared" si="347"/>
        <v>0.19638405697849609</v>
      </c>
      <c r="P3156" s="4">
        <f t="shared" si="348"/>
        <v>-293.36</v>
      </c>
      <c r="Q3156" t="str">
        <f t="shared" si="349"/>
        <v>Inefficient</v>
      </c>
    </row>
    <row r="3157" spans="1:17" x14ac:dyDescent="0.3">
      <c r="A3157" s="1">
        <v>45408</v>
      </c>
      <c r="B3157" t="s">
        <v>3</v>
      </c>
      <c r="C3157" t="s">
        <v>12</v>
      </c>
      <c r="D3157" t="s">
        <v>9</v>
      </c>
      <c r="E3157" t="s">
        <v>8</v>
      </c>
      <c r="F3157">
        <v>1842</v>
      </c>
      <c r="G3157">
        <v>29</v>
      </c>
      <c r="H3157">
        <v>0</v>
      </c>
      <c r="I3157" s="4">
        <v>73.41</v>
      </c>
      <c r="J3157" s="4">
        <v>0</v>
      </c>
      <c r="K3157" s="2">
        <f t="shared" si="343"/>
        <v>1.5743756786102063E-2</v>
      </c>
      <c r="L3157">
        <f t="shared" si="344"/>
        <v>0</v>
      </c>
      <c r="M3157" s="4">
        <f t="shared" si="345"/>
        <v>2.5313793103448274</v>
      </c>
      <c r="N3157" s="4">
        <f t="shared" si="346"/>
        <v>0</v>
      </c>
      <c r="O3157">
        <f t="shared" si="347"/>
        <v>0</v>
      </c>
      <c r="P3157" s="4">
        <f t="shared" si="348"/>
        <v>-73.41</v>
      </c>
      <c r="Q3157" t="str">
        <f t="shared" si="349"/>
        <v>Inefficient</v>
      </c>
    </row>
    <row r="3158" spans="1:17" x14ac:dyDescent="0.3">
      <c r="A3158" s="1">
        <v>45408</v>
      </c>
      <c r="B3158" t="s">
        <v>3</v>
      </c>
      <c r="C3158" t="s">
        <v>12</v>
      </c>
      <c r="D3158" t="s">
        <v>10</v>
      </c>
      <c r="E3158" t="s">
        <v>6</v>
      </c>
      <c r="F3158">
        <v>1050</v>
      </c>
      <c r="G3158">
        <v>17</v>
      </c>
      <c r="H3158">
        <v>0</v>
      </c>
      <c r="I3158" s="4">
        <v>41.19</v>
      </c>
      <c r="J3158" s="4">
        <v>0</v>
      </c>
      <c r="K3158" s="2">
        <f t="shared" si="343"/>
        <v>1.6190476190476189E-2</v>
      </c>
      <c r="L3158">
        <f t="shared" si="344"/>
        <v>0</v>
      </c>
      <c r="M3158" s="4">
        <f t="shared" si="345"/>
        <v>2.4229411764705882</v>
      </c>
      <c r="N3158" s="4">
        <f t="shared" si="346"/>
        <v>0</v>
      </c>
      <c r="O3158">
        <f t="shared" si="347"/>
        <v>0</v>
      </c>
      <c r="P3158" s="4">
        <f t="shared" si="348"/>
        <v>-41.19</v>
      </c>
      <c r="Q3158" t="str">
        <f t="shared" si="349"/>
        <v>Inefficient</v>
      </c>
    </row>
    <row r="3159" spans="1:17" x14ac:dyDescent="0.3">
      <c r="A3159" s="1">
        <v>45408</v>
      </c>
      <c r="B3159" t="s">
        <v>3</v>
      </c>
      <c r="C3159" t="s">
        <v>12</v>
      </c>
      <c r="D3159" t="s">
        <v>10</v>
      </c>
      <c r="E3159" t="s">
        <v>7</v>
      </c>
      <c r="F3159">
        <v>2325</v>
      </c>
      <c r="G3159">
        <v>56</v>
      </c>
      <c r="H3159">
        <v>2</v>
      </c>
      <c r="I3159" s="4">
        <v>68.08</v>
      </c>
      <c r="J3159" s="4">
        <v>164.06</v>
      </c>
      <c r="K3159" s="2">
        <f t="shared" si="343"/>
        <v>2.4086021505376344E-2</v>
      </c>
      <c r="L3159">
        <f t="shared" si="344"/>
        <v>3.5714285714285712E-2</v>
      </c>
      <c r="M3159" s="4">
        <f t="shared" si="345"/>
        <v>1.2157142857142857</v>
      </c>
      <c r="N3159" s="4">
        <f t="shared" si="346"/>
        <v>34.04</v>
      </c>
      <c r="O3159">
        <f t="shared" si="347"/>
        <v>2.4098119858989424</v>
      </c>
      <c r="P3159" s="4">
        <f t="shared" si="348"/>
        <v>95.98</v>
      </c>
      <c r="Q3159" t="str">
        <f t="shared" si="349"/>
        <v>Inefficient</v>
      </c>
    </row>
    <row r="3160" spans="1:17" x14ac:dyDescent="0.3">
      <c r="A3160" s="1">
        <v>45408</v>
      </c>
      <c r="B3160" t="s">
        <v>3</v>
      </c>
      <c r="C3160" t="s">
        <v>12</v>
      </c>
      <c r="D3160" t="s">
        <v>10</v>
      </c>
      <c r="E3160" t="s">
        <v>8</v>
      </c>
      <c r="F3160">
        <v>2759</v>
      </c>
      <c r="G3160">
        <v>70</v>
      </c>
      <c r="H3160">
        <v>2</v>
      </c>
      <c r="I3160" s="4">
        <v>139.76</v>
      </c>
      <c r="J3160" s="4">
        <v>123.95</v>
      </c>
      <c r="K3160" s="2">
        <f t="shared" si="343"/>
        <v>2.5371511417180137E-2</v>
      </c>
      <c r="L3160">
        <f t="shared" si="344"/>
        <v>2.8571428571428571E-2</v>
      </c>
      <c r="M3160" s="4">
        <f t="shared" si="345"/>
        <v>1.9965714285714284</v>
      </c>
      <c r="N3160" s="4">
        <f t="shared" si="346"/>
        <v>69.88</v>
      </c>
      <c r="O3160">
        <f t="shared" si="347"/>
        <v>0.88687750429307388</v>
      </c>
      <c r="P3160" s="4">
        <f t="shared" si="348"/>
        <v>-15.809999999999988</v>
      </c>
      <c r="Q3160" t="str">
        <f t="shared" si="349"/>
        <v>Inefficient</v>
      </c>
    </row>
    <row r="3161" spans="1:17" x14ac:dyDescent="0.3">
      <c r="A3161" s="1">
        <v>45409</v>
      </c>
      <c r="B3161" t="s">
        <v>3</v>
      </c>
      <c r="C3161" t="s">
        <v>4</v>
      </c>
      <c r="D3161" t="s">
        <v>5</v>
      </c>
      <c r="E3161" t="s">
        <v>6</v>
      </c>
      <c r="F3161">
        <v>3822</v>
      </c>
      <c r="G3161">
        <v>114</v>
      </c>
      <c r="H3161">
        <v>16</v>
      </c>
      <c r="I3161" s="4">
        <v>200.96</v>
      </c>
      <c r="J3161" s="4">
        <v>1022.54</v>
      </c>
      <c r="K3161" s="2">
        <f t="shared" si="343"/>
        <v>2.9827315541601257E-2</v>
      </c>
      <c r="L3161">
        <f t="shared" si="344"/>
        <v>0.14035087719298245</v>
      </c>
      <c r="M3161" s="4">
        <f t="shared" si="345"/>
        <v>1.7628070175438597</v>
      </c>
      <c r="N3161" s="4">
        <f t="shared" si="346"/>
        <v>12.56</v>
      </c>
      <c r="O3161">
        <f t="shared" si="347"/>
        <v>5.0882762738853495</v>
      </c>
      <c r="P3161" s="4">
        <f t="shared" si="348"/>
        <v>821.57999999999993</v>
      </c>
      <c r="Q3161" t="str">
        <f t="shared" si="349"/>
        <v>Efficient</v>
      </c>
    </row>
    <row r="3162" spans="1:17" x14ac:dyDescent="0.3">
      <c r="A3162" s="1">
        <v>45409</v>
      </c>
      <c r="B3162" t="s">
        <v>3</v>
      </c>
      <c r="C3162" t="s">
        <v>4</v>
      </c>
      <c r="D3162" t="s">
        <v>5</v>
      </c>
      <c r="E3162" t="s">
        <v>7</v>
      </c>
      <c r="F3162">
        <v>3839</v>
      </c>
      <c r="G3162">
        <v>174</v>
      </c>
      <c r="H3162">
        <v>14</v>
      </c>
      <c r="I3162" s="4">
        <v>179.4</v>
      </c>
      <c r="J3162" s="4">
        <v>1175.77</v>
      </c>
      <c r="K3162" s="2">
        <f t="shared" si="343"/>
        <v>4.5324303203959367E-2</v>
      </c>
      <c r="L3162">
        <f t="shared" si="344"/>
        <v>8.0459770114942528E-2</v>
      </c>
      <c r="M3162" s="4">
        <f t="shared" si="345"/>
        <v>1.0310344827586206</v>
      </c>
      <c r="N3162" s="4">
        <f t="shared" si="346"/>
        <v>12.814285714285715</v>
      </c>
      <c r="O3162">
        <f t="shared" si="347"/>
        <v>6.5539018952062431</v>
      </c>
      <c r="P3162" s="4">
        <f t="shared" si="348"/>
        <v>996.37</v>
      </c>
      <c r="Q3162" t="str">
        <f t="shared" si="349"/>
        <v>Efficient</v>
      </c>
    </row>
    <row r="3163" spans="1:17" x14ac:dyDescent="0.3">
      <c r="A3163" s="1">
        <v>45409</v>
      </c>
      <c r="B3163" t="s">
        <v>3</v>
      </c>
      <c r="C3163" t="s">
        <v>4</v>
      </c>
      <c r="D3163" t="s">
        <v>5</v>
      </c>
      <c r="E3163" t="s">
        <v>8</v>
      </c>
      <c r="F3163">
        <v>271</v>
      </c>
      <c r="G3163">
        <v>10</v>
      </c>
      <c r="H3163">
        <v>1</v>
      </c>
      <c r="I3163" s="4">
        <v>9.98</v>
      </c>
      <c r="J3163" s="4">
        <v>56.32</v>
      </c>
      <c r="K3163" s="2">
        <f t="shared" si="343"/>
        <v>3.6900369003690037E-2</v>
      </c>
      <c r="L3163">
        <f t="shared" si="344"/>
        <v>0.1</v>
      </c>
      <c r="M3163" s="4">
        <f t="shared" si="345"/>
        <v>0.998</v>
      </c>
      <c r="N3163" s="4">
        <f t="shared" si="346"/>
        <v>9.98</v>
      </c>
      <c r="O3163">
        <f t="shared" si="347"/>
        <v>5.643286573146292</v>
      </c>
      <c r="P3163" s="4">
        <f t="shared" si="348"/>
        <v>46.34</v>
      </c>
      <c r="Q3163" t="str">
        <f t="shared" si="349"/>
        <v>Efficient</v>
      </c>
    </row>
    <row r="3164" spans="1:17" x14ac:dyDescent="0.3">
      <c r="A3164" s="1">
        <v>45409</v>
      </c>
      <c r="B3164" t="s">
        <v>3</v>
      </c>
      <c r="C3164" t="s">
        <v>4</v>
      </c>
      <c r="D3164" t="s">
        <v>9</v>
      </c>
      <c r="E3164" t="s">
        <v>6</v>
      </c>
      <c r="F3164">
        <v>2578</v>
      </c>
      <c r="G3164">
        <v>38</v>
      </c>
      <c r="H3164">
        <v>1</v>
      </c>
      <c r="I3164" s="4">
        <v>125.77</v>
      </c>
      <c r="J3164" s="4">
        <v>72.13</v>
      </c>
      <c r="K3164" s="2">
        <f t="shared" si="343"/>
        <v>1.4740108611326609E-2</v>
      </c>
      <c r="L3164">
        <f t="shared" si="344"/>
        <v>2.6315789473684209E-2</v>
      </c>
      <c r="M3164" s="4">
        <f t="shared" si="345"/>
        <v>3.3097368421052629</v>
      </c>
      <c r="N3164" s="4">
        <f t="shared" si="346"/>
        <v>125.77</v>
      </c>
      <c r="O3164">
        <f t="shared" si="347"/>
        <v>0.57350719567464414</v>
      </c>
      <c r="P3164" s="4">
        <f t="shared" si="348"/>
        <v>-53.64</v>
      </c>
      <c r="Q3164" t="str">
        <f t="shared" si="349"/>
        <v>Inefficient</v>
      </c>
    </row>
    <row r="3165" spans="1:17" x14ac:dyDescent="0.3">
      <c r="A3165" s="1">
        <v>45409</v>
      </c>
      <c r="B3165" t="s">
        <v>3</v>
      </c>
      <c r="C3165" t="s">
        <v>4</v>
      </c>
      <c r="D3165" t="s">
        <v>9</v>
      </c>
      <c r="E3165" t="s">
        <v>7</v>
      </c>
      <c r="F3165">
        <v>3814</v>
      </c>
      <c r="G3165">
        <v>49</v>
      </c>
      <c r="H3165">
        <v>1</v>
      </c>
      <c r="I3165" s="4">
        <v>94.14</v>
      </c>
      <c r="J3165" s="4">
        <v>86.07</v>
      </c>
      <c r="K3165" s="2">
        <f t="shared" si="343"/>
        <v>1.2847404299947561E-2</v>
      </c>
      <c r="L3165">
        <f t="shared" si="344"/>
        <v>2.0408163265306121E-2</v>
      </c>
      <c r="M3165" s="4">
        <f t="shared" si="345"/>
        <v>1.9212244897959183</v>
      </c>
      <c r="N3165" s="4">
        <f t="shared" si="346"/>
        <v>94.14</v>
      </c>
      <c r="O3165">
        <f t="shared" si="347"/>
        <v>0.91427660930528987</v>
      </c>
      <c r="P3165" s="4">
        <f t="shared" si="348"/>
        <v>-8.0700000000000074</v>
      </c>
      <c r="Q3165" t="str">
        <f t="shared" si="349"/>
        <v>Inefficient</v>
      </c>
    </row>
    <row r="3166" spans="1:17" x14ac:dyDescent="0.3">
      <c r="A3166" s="1">
        <v>45409</v>
      </c>
      <c r="B3166" t="s">
        <v>3</v>
      </c>
      <c r="C3166" t="s">
        <v>4</v>
      </c>
      <c r="D3166" t="s">
        <v>9</v>
      </c>
      <c r="E3166" t="s">
        <v>8</v>
      </c>
      <c r="F3166">
        <v>166</v>
      </c>
      <c r="G3166">
        <v>2</v>
      </c>
      <c r="H3166">
        <v>0</v>
      </c>
      <c r="I3166" s="4">
        <v>6.43</v>
      </c>
      <c r="J3166" s="4">
        <v>0</v>
      </c>
      <c r="K3166" s="2">
        <f t="shared" si="343"/>
        <v>1.2048192771084338E-2</v>
      </c>
      <c r="L3166">
        <f t="shared" si="344"/>
        <v>0</v>
      </c>
      <c r="M3166" s="4">
        <f t="shared" si="345"/>
        <v>3.2149999999999999</v>
      </c>
      <c r="N3166" s="4">
        <f t="shared" si="346"/>
        <v>0</v>
      </c>
      <c r="O3166">
        <f t="shared" si="347"/>
        <v>0</v>
      </c>
      <c r="P3166" s="4">
        <f t="shared" si="348"/>
        <v>-6.43</v>
      </c>
      <c r="Q3166" t="str">
        <f t="shared" si="349"/>
        <v>Inefficient</v>
      </c>
    </row>
    <row r="3167" spans="1:17" x14ac:dyDescent="0.3">
      <c r="A3167" s="1">
        <v>45409</v>
      </c>
      <c r="B3167" t="s">
        <v>3</v>
      </c>
      <c r="C3167" t="s">
        <v>4</v>
      </c>
      <c r="D3167" t="s">
        <v>10</v>
      </c>
      <c r="E3167" t="s">
        <v>6</v>
      </c>
      <c r="F3167">
        <v>1604</v>
      </c>
      <c r="G3167">
        <v>47</v>
      </c>
      <c r="H3167">
        <v>3</v>
      </c>
      <c r="I3167" s="4">
        <v>92.91</v>
      </c>
      <c r="J3167" s="4">
        <v>211.73</v>
      </c>
      <c r="K3167" s="2">
        <f t="shared" si="343"/>
        <v>2.9301745635910224E-2</v>
      </c>
      <c r="L3167">
        <f t="shared" si="344"/>
        <v>6.3829787234042548E-2</v>
      </c>
      <c r="M3167" s="4">
        <f t="shared" si="345"/>
        <v>1.9768085106382978</v>
      </c>
      <c r="N3167" s="4">
        <f t="shared" si="346"/>
        <v>30.97</v>
      </c>
      <c r="O3167">
        <f t="shared" si="347"/>
        <v>2.2788720266924982</v>
      </c>
      <c r="P3167" s="4">
        <f t="shared" si="348"/>
        <v>118.82</v>
      </c>
      <c r="Q3167" t="str">
        <f t="shared" si="349"/>
        <v>Inefficient</v>
      </c>
    </row>
    <row r="3168" spans="1:17" x14ac:dyDescent="0.3">
      <c r="A3168" s="1">
        <v>45409</v>
      </c>
      <c r="B3168" t="s">
        <v>3</v>
      </c>
      <c r="C3168" t="s">
        <v>4</v>
      </c>
      <c r="D3168" t="s">
        <v>10</v>
      </c>
      <c r="E3168" t="s">
        <v>7</v>
      </c>
      <c r="F3168">
        <v>1438</v>
      </c>
      <c r="G3168">
        <v>36</v>
      </c>
      <c r="H3168">
        <v>2</v>
      </c>
      <c r="I3168" s="4">
        <v>78.61</v>
      </c>
      <c r="J3168" s="4">
        <v>134.16</v>
      </c>
      <c r="K3168" s="2">
        <f t="shared" si="343"/>
        <v>2.5034770514603615E-2</v>
      </c>
      <c r="L3168">
        <f t="shared" si="344"/>
        <v>5.5555555555555552E-2</v>
      </c>
      <c r="M3168" s="4">
        <f t="shared" si="345"/>
        <v>2.1836111111111109</v>
      </c>
      <c r="N3168" s="4">
        <f t="shared" si="346"/>
        <v>39.305</v>
      </c>
      <c r="O3168">
        <f t="shared" si="347"/>
        <v>1.7066530975702836</v>
      </c>
      <c r="P3168" s="4">
        <f t="shared" si="348"/>
        <v>55.55</v>
      </c>
      <c r="Q3168" t="str">
        <f t="shared" si="349"/>
        <v>Inefficient</v>
      </c>
    </row>
    <row r="3169" spans="1:17" x14ac:dyDescent="0.3">
      <c r="A3169" s="1">
        <v>45409</v>
      </c>
      <c r="B3169" t="s">
        <v>3</v>
      </c>
      <c r="C3169" t="s">
        <v>4</v>
      </c>
      <c r="D3169" t="s">
        <v>10</v>
      </c>
      <c r="E3169" t="s">
        <v>8</v>
      </c>
      <c r="F3169">
        <v>177</v>
      </c>
      <c r="G3169">
        <v>2</v>
      </c>
      <c r="H3169">
        <v>0</v>
      </c>
      <c r="I3169" s="4">
        <v>8.25</v>
      </c>
      <c r="J3169" s="4">
        <v>0</v>
      </c>
      <c r="K3169" s="2">
        <f t="shared" si="343"/>
        <v>1.1299435028248588E-2</v>
      </c>
      <c r="L3169">
        <f t="shared" si="344"/>
        <v>0</v>
      </c>
      <c r="M3169" s="4">
        <f t="shared" si="345"/>
        <v>4.125</v>
      </c>
      <c r="N3169" s="4">
        <f t="shared" si="346"/>
        <v>0</v>
      </c>
      <c r="O3169">
        <f t="shared" si="347"/>
        <v>0</v>
      </c>
      <c r="P3169" s="4">
        <f t="shared" si="348"/>
        <v>-8.25</v>
      </c>
      <c r="Q3169" t="str">
        <f t="shared" si="349"/>
        <v>Inefficient</v>
      </c>
    </row>
    <row r="3170" spans="1:17" x14ac:dyDescent="0.3">
      <c r="A3170" s="1">
        <v>45409</v>
      </c>
      <c r="B3170" t="s">
        <v>3</v>
      </c>
      <c r="C3170" t="s">
        <v>11</v>
      </c>
      <c r="D3170" t="s">
        <v>5</v>
      </c>
      <c r="E3170" t="s">
        <v>6</v>
      </c>
      <c r="F3170">
        <v>5772</v>
      </c>
      <c r="G3170">
        <v>146</v>
      </c>
      <c r="H3170">
        <v>10</v>
      </c>
      <c r="I3170" s="4">
        <v>160.94999999999999</v>
      </c>
      <c r="J3170" s="4">
        <v>820.13</v>
      </c>
      <c r="K3170" s="2">
        <f t="shared" si="343"/>
        <v>2.5294525294525295E-2</v>
      </c>
      <c r="L3170">
        <f t="shared" si="344"/>
        <v>6.8493150684931503E-2</v>
      </c>
      <c r="M3170" s="4">
        <f t="shared" si="345"/>
        <v>1.1023972602739724</v>
      </c>
      <c r="N3170" s="4">
        <f t="shared" si="346"/>
        <v>16.094999999999999</v>
      </c>
      <c r="O3170">
        <f t="shared" si="347"/>
        <v>5.0955576265921101</v>
      </c>
      <c r="P3170" s="4">
        <f t="shared" si="348"/>
        <v>659.18000000000006</v>
      </c>
      <c r="Q3170" t="str">
        <f t="shared" si="349"/>
        <v>Efficient</v>
      </c>
    </row>
    <row r="3171" spans="1:17" x14ac:dyDescent="0.3">
      <c r="A3171" s="1">
        <v>45409</v>
      </c>
      <c r="B3171" t="s">
        <v>3</v>
      </c>
      <c r="C3171" t="s">
        <v>11</v>
      </c>
      <c r="D3171" t="s">
        <v>5</v>
      </c>
      <c r="E3171" t="s">
        <v>7</v>
      </c>
      <c r="F3171">
        <v>820</v>
      </c>
      <c r="G3171">
        <v>35</v>
      </c>
      <c r="H3171">
        <v>2</v>
      </c>
      <c r="I3171" s="4">
        <v>55.41</v>
      </c>
      <c r="J3171" s="4">
        <v>118.08</v>
      </c>
      <c r="K3171" s="2">
        <f t="shared" si="343"/>
        <v>4.2682926829268296E-2</v>
      </c>
      <c r="L3171">
        <f t="shared" si="344"/>
        <v>5.7142857142857141E-2</v>
      </c>
      <c r="M3171" s="4">
        <f t="shared" si="345"/>
        <v>1.583142857142857</v>
      </c>
      <c r="N3171" s="4">
        <f t="shared" si="346"/>
        <v>27.704999999999998</v>
      </c>
      <c r="O3171">
        <f t="shared" si="347"/>
        <v>2.1310232809962102</v>
      </c>
      <c r="P3171" s="4">
        <f t="shared" si="348"/>
        <v>62.67</v>
      </c>
      <c r="Q3171" t="str">
        <f t="shared" si="349"/>
        <v>Inefficient</v>
      </c>
    </row>
    <row r="3172" spans="1:17" x14ac:dyDescent="0.3">
      <c r="A3172" s="1">
        <v>45409</v>
      </c>
      <c r="B3172" t="s">
        <v>3</v>
      </c>
      <c r="C3172" t="s">
        <v>11</v>
      </c>
      <c r="D3172" t="s">
        <v>5</v>
      </c>
      <c r="E3172" t="s">
        <v>8</v>
      </c>
      <c r="F3172">
        <v>480</v>
      </c>
      <c r="G3172">
        <v>11</v>
      </c>
      <c r="H3172">
        <v>1</v>
      </c>
      <c r="I3172" s="4">
        <v>23.88</v>
      </c>
      <c r="J3172" s="4">
        <v>96.56</v>
      </c>
      <c r="K3172" s="2">
        <f t="shared" si="343"/>
        <v>2.2916666666666665E-2</v>
      </c>
      <c r="L3172">
        <f t="shared" si="344"/>
        <v>9.0909090909090912E-2</v>
      </c>
      <c r="M3172" s="4">
        <f t="shared" si="345"/>
        <v>2.1709090909090909</v>
      </c>
      <c r="N3172" s="4">
        <f t="shared" si="346"/>
        <v>23.88</v>
      </c>
      <c r="O3172">
        <f t="shared" si="347"/>
        <v>4.0435510887772201</v>
      </c>
      <c r="P3172" s="4">
        <f t="shared" si="348"/>
        <v>72.680000000000007</v>
      </c>
      <c r="Q3172" t="str">
        <f t="shared" si="349"/>
        <v>Efficient</v>
      </c>
    </row>
    <row r="3173" spans="1:17" x14ac:dyDescent="0.3">
      <c r="A3173" s="1">
        <v>45409</v>
      </c>
      <c r="B3173" t="s">
        <v>3</v>
      </c>
      <c r="C3173" t="s">
        <v>11</v>
      </c>
      <c r="D3173" t="s">
        <v>9</v>
      </c>
      <c r="E3173" t="s">
        <v>6</v>
      </c>
      <c r="F3173">
        <v>5759</v>
      </c>
      <c r="G3173">
        <v>76</v>
      </c>
      <c r="H3173">
        <v>2</v>
      </c>
      <c r="I3173" s="4">
        <v>350.33</v>
      </c>
      <c r="J3173" s="4">
        <v>193.6</v>
      </c>
      <c r="K3173" s="2">
        <f t="shared" si="343"/>
        <v>1.319673554436534E-2</v>
      </c>
      <c r="L3173">
        <f t="shared" si="344"/>
        <v>2.6315789473684209E-2</v>
      </c>
      <c r="M3173" s="4">
        <f t="shared" si="345"/>
        <v>4.6096052631578948</v>
      </c>
      <c r="N3173" s="4">
        <f t="shared" si="346"/>
        <v>175.16499999999999</v>
      </c>
      <c r="O3173">
        <f t="shared" si="347"/>
        <v>0.55262181371849395</v>
      </c>
      <c r="P3173" s="4">
        <f t="shared" si="348"/>
        <v>-156.72999999999999</v>
      </c>
      <c r="Q3173" t="str">
        <f t="shared" si="349"/>
        <v>Inefficient</v>
      </c>
    </row>
    <row r="3174" spans="1:17" x14ac:dyDescent="0.3">
      <c r="A3174" s="1">
        <v>45409</v>
      </c>
      <c r="B3174" t="s">
        <v>3</v>
      </c>
      <c r="C3174" t="s">
        <v>11</v>
      </c>
      <c r="D3174" t="s">
        <v>9</v>
      </c>
      <c r="E3174" t="s">
        <v>7</v>
      </c>
      <c r="F3174">
        <v>708</v>
      </c>
      <c r="G3174">
        <v>7</v>
      </c>
      <c r="H3174">
        <v>0</v>
      </c>
      <c r="I3174" s="4">
        <v>19.46</v>
      </c>
      <c r="J3174" s="4">
        <v>0</v>
      </c>
      <c r="K3174" s="2">
        <f t="shared" si="343"/>
        <v>9.887005649717515E-3</v>
      </c>
      <c r="L3174">
        <f t="shared" si="344"/>
        <v>0</v>
      </c>
      <c r="M3174" s="4">
        <f t="shared" si="345"/>
        <v>2.7800000000000002</v>
      </c>
      <c r="N3174" s="4">
        <f t="shared" si="346"/>
        <v>0</v>
      </c>
      <c r="O3174">
        <f t="shared" si="347"/>
        <v>0</v>
      </c>
      <c r="P3174" s="4">
        <f t="shared" si="348"/>
        <v>-19.46</v>
      </c>
      <c r="Q3174" t="str">
        <f t="shared" si="349"/>
        <v>Inefficient</v>
      </c>
    </row>
    <row r="3175" spans="1:17" x14ac:dyDescent="0.3">
      <c r="A3175" s="1">
        <v>45409</v>
      </c>
      <c r="B3175" t="s">
        <v>3</v>
      </c>
      <c r="C3175" t="s">
        <v>11</v>
      </c>
      <c r="D3175" t="s">
        <v>9</v>
      </c>
      <c r="E3175" t="s">
        <v>8</v>
      </c>
      <c r="F3175">
        <v>270</v>
      </c>
      <c r="G3175">
        <v>1</v>
      </c>
      <c r="H3175">
        <v>0</v>
      </c>
      <c r="I3175" s="4">
        <v>15.58</v>
      </c>
      <c r="J3175" s="4">
        <v>0</v>
      </c>
      <c r="K3175" s="2">
        <f t="shared" si="343"/>
        <v>3.7037037037037038E-3</v>
      </c>
      <c r="L3175">
        <f t="shared" si="344"/>
        <v>0</v>
      </c>
      <c r="M3175" s="4">
        <f t="shared" si="345"/>
        <v>15.58</v>
      </c>
      <c r="N3175" s="4">
        <f t="shared" si="346"/>
        <v>0</v>
      </c>
      <c r="O3175">
        <f t="shared" si="347"/>
        <v>0</v>
      </c>
      <c r="P3175" s="4">
        <f t="shared" si="348"/>
        <v>-15.58</v>
      </c>
      <c r="Q3175" t="str">
        <f t="shared" si="349"/>
        <v>Inefficient</v>
      </c>
    </row>
    <row r="3176" spans="1:17" x14ac:dyDescent="0.3">
      <c r="A3176" s="1">
        <v>45409</v>
      </c>
      <c r="B3176" t="s">
        <v>3</v>
      </c>
      <c r="C3176" t="s">
        <v>11</v>
      </c>
      <c r="D3176" t="s">
        <v>10</v>
      </c>
      <c r="E3176" t="s">
        <v>6</v>
      </c>
      <c r="F3176">
        <v>2779</v>
      </c>
      <c r="G3176">
        <v>37</v>
      </c>
      <c r="H3176">
        <v>2</v>
      </c>
      <c r="I3176" s="4">
        <v>136.61000000000001</v>
      </c>
      <c r="J3176" s="4">
        <v>152.21</v>
      </c>
      <c r="K3176" s="2">
        <f t="shared" si="343"/>
        <v>1.3314141777617848E-2</v>
      </c>
      <c r="L3176">
        <f t="shared" si="344"/>
        <v>5.4054054054054057E-2</v>
      </c>
      <c r="M3176" s="4">
        <f t="shared" si="345"/>
        <v>3.6921621621621625</v>
      </c>
      <c r="N3176" s="4">
        <f t="shared" si="346"/>
        <v>68.305000000000007</v>
      </c>
      <c r="O3176">
        <f t="shared" si="347"/>
        <v>1.114193690066613</v>
      </c>
      <c r="P3176" s="4">
        <f t="shared" si="348"/>
        <v>15.599999999999994</v>
      </c>
      <c r="Q3176" t="str">
        <f t="shared" si="349"/>
        <v>Inefficient</v>
      </c>
    </row>
    <row r="3177" spans="1:17" x14ac:dyDescent="0.3">
      <c r="A3177" s="1">
        <v>45409</v>
      </c>
      <c r="B3177" t="s">
        <v>3</v>
      </c>
      <c r="C3177" t="s">
        <v>11</v>
      </c>
      <c r="D3177" t="s">
        <v>10</v>
      </c>
      <c r="E3177" t="s">
        <v>7</v>
      </c>
      <c r="F3177">
        <v>558</v>
      </c>
      <c r="G3177">
        <v>14</v>
      </c>
      <c r="H3177">
        <v>0</v>
      </c>
      <c r="I3177" s="4">
        <v>30.44</v>
      </c>
      <c r="J3177" s="4">
        <v>0</v>
      </c>
      <c r="K3177" s="2">
        <f t="shared" si="343"/>
        <v>2.5089605734767026E-2</v>
      </c>
      <c r="L3177">
        <f t="shared" si="344"/>
        <v>0</v>
      </c>
      <c r="M3177" s="4">
        <f t="shared" si="345"/>
        <v>2.1742857142857144</v>
      </c>
      <c r="N3177" s="4">
        <f t="shared" si="346"/>
        <v>0</v>
      </c>
      <c r="O3177">
        <f t="shared" si="347"/>
        <v>0</v>
      </c>
      <c r="P3177" s="4">
        <f t="shared" si="348"/>
        <v>-30.44</v>
      </c>
      <c r="Q3177" t="str">
        <f t="shared" si="349"/>
        <v>Inefficient</v>
      </c>
    </row>
    <row r="3178" spans="1:17" x14ac:dyDescent="0.3">
      <c r="A3178" s="1">
        <v>45409</v>
      </c>
      <c r="B3178" t="s">
        <v>3</v>
      </c>
      <c r="C3178" t="s">
        <v>11</v>
      </c>
      <c r="D3178" t="s">
        <v>10</v>
      </c>
      <c r="E3178" t="s">
        <v>8</v>
      </c>
      <c r="F3178">
        <v>296</v>
      </c>
      <c r="G3178">
        <v>3</v>
      </c>
      <c r="H3178">
        <v>0</v>
      </c>
      <c r="I3178" s="4">
        <v>7.66</v>
      </c>
      <c r="J3178" s="4">
        <v>0</v>
      </c>
      <c r="K3178" s="2">
        <f t="shared" si="343"/>
        <v>1.0135135135135136E-2</v>
      </c>
      <c r="L3178">
        <f t="shared" si="344"/>
        <v>0</v>
      </c>
      <c r="M3178" s="4">
        <f t="shared" si="345"/>
        <v>2.5533333333333332</v>
      </c>
      <c r="N3178" s="4">
        <f t="shared" si="346"/>
        <v>0</v>
      </c>
      <c r="O3178">
        <f t="shared" si="347"/>
        <v>0</v>
      </c>
      <c r="P3178" s="4">
        <f t="shared" si="348"/>
        <v>-7.66</v>
      </c>
      <c r="Q3178" t="str">
        <f t="shared" si="349"/>
        <v>Inefficient</v>
      </c>
    </row>
    <row r="3179" spans="1:17" x14ac:dyDescent="0.3">
      <c r="A3179" s="1">
        <v>45409</v>
      </c>
      <c r="B3179" t="s">
        <v>3</v>
      </c>
      <c r="C3179" t="s">
        <v>12</v>
      </c>
      <c r="D3179" t="s">
        <v>5</v>
      </c>
      <c r="E3179" t="s">
        <v>6</v>
      </c>
      <c r="F3179">
        <v>1330</v>
      </c>
      <c r="G3179">
        <v>62</v>
      </c>
      <c r="H3179">
        <v>5</v>
      </c>
      <c r="I3179" s="4">
        <v>52.68</v>
      </c>
      <c r="J3179" s="4">
        <v>472.18</v>
      </c>
      <c r="K3179" s="2">
        <f t="shared" si="343"/>
        <v>4.6616541353383459E-2</v>
      </c>
      <c r="L3179">
        <f t="shared" si="344"/>
        <v>8.0645161290322578E-2</v>
      </c>
      <c r="M3179" s="4">
        <f t="shared" si="345"/>
        <v>0.84967741935483876</v>
      </c>
      <c r="N3179" s="4">
        <f t="shared" si="346"/>
        <v>10.536</v>
      </c>
      <c r="O3179">
        <f t="shared" si="347"/>
        <v>8.9631738800303715</v>
      </c>
      <c r="P3179" s="4">
        <f t="shared" si="348"/>
        <v>419.5</v>
      </c>
      <c r="Q3179" t="str">
        <f t="shared" si="349"/>
        <v>Efficient</v>
      </c>
    </row>
    <row r="3180" spans="1:17" x14ac:dyDescent="0.3">
      <c r="A3180" s="1">
        <v>45409</v>
      </c>
      <c r="B3180" t="s">
        <v>3</v>
      </c>
      <c r="C3180" t="s">
        <v>12</v>
      </c>
      <c r="D3180" t="s">
        <v>5</v>
      </c>
      <c r="E3180" t="s">
        <v>7</v>
      </c>
      <c r="F3180">
        <v>5230</v>
      </c>
      <c r="G3180">
        <v>155</v>
      </c>
      <c r="H3180">
        <v>8</v>
      </c>
      <c r="I3180" s="4">
        <v>317.75</v>
      </c>
      <c r="J3180" s="4">
        <v>418.07</v>
      </c>
      <c r="K3180" s="2">
        <f t="shared" si="343"/>
        <v>2.9636711281070746E-2</v>
      </c>
      <c r="L3180">
        <f t="shared" si="344"/>
        <v>5.1612903225806452E-2</v>
      </c>
      <c r="M3180" s="4">
        <f t="shared" si="345"/>
        <v>2.0499999999999998</v>
      </c>
      <c r="N3180" s="4">
        <f t="shared" si="346"/>
        <v>39.71875</v>
      </c>
      <c r="O3180">
        <f t="shared" si="347"/>
        <v>1.3157199055861526</v>
      </c>
      <c r="P3180" s="4">
        <f t="shared" si="348"/>
        <v>100.32</v>
      </c>
      <c r="Q3180" t="str">
        <f t="shared" si="349"/>
        <v>Inefficient</v>
      </c>
    </row>
    <row r="3181" spans="1:17" x14ac:dyDescent="0.3">
      <c r="A3181" s="1">
        <v>45409</v>
      </c>
      <c r="B3181" t="s">
        <v>3</v>
      </c>
      <c r="C3181" t="s">
        <v>12</v>
      </c>
      <c r="D3181" t="s">
        <v>5</v>
      </c>
      <c r="E3181" t="s">
        <v>8</v>
      </c>
      <c r="F3181">
        <v>2274</v>
      </c>
      <c r="G3181">
        <v>53</v>
      </c>
      <c r="H3181">
        <v>7</v>
      </c>
      <c r="I3181" s="4">
        <v>132.56</v>
      </c>
      <c r="J3181" s="4">
        <v>416.76</v>
      </c>
      <c r="K3181" s="2">
        <f t="shared" si="343"/>
        <v>2.3306948109058926E-2</v>
      </c>
      <c r="L3181">
        <f t="shared" si="344"/>
        <v>0.13207547169811321</v>
      </c>
      <c r="M3181" s="4">
        <f t="shared" si="345"/>
        <v>2.5011320754716984</v>
      </c>
      <c r="N3181" s="4">
        <f t="shared" si="346"/>
        <v>18.937142857142856</v>
      </c>
      <c r="O3181">
        <f t="shared" si="347"/>
        <v>3.1439348219674108</v>
      </c>
      <c r="P3181" s="4">
        <f t="shared" si="348"/>
        <v>284.2</v>
      </c>
      <c r="Q3181" t="str">
        <f t="shared" si="349"/>
        <v>Inefficient</v>
      </c>
    </row>
    <row r="3182" spans="1:17" x14ac:dyDescent="0.3">
      <c r="A3182" s="1">
        <v>45409</v>
      </c>
      <c r="B3182" t="s">
        <v>3</v>
      </c>
      <c r="C3182" t="s">
        <v>12</v>
      </c>
      <c r="D3182" t="s">
        <v>9</v>
      </c>
      <c r="E3182" t="s">
        <v>6</v>
      </c>
      <c r="F3182">
        <v>826</v>
      </c>
      <c r="G3182">
        <v>8</v>
      </c>
      <c r="H3182">
        <v>0</v>
      </c>
      <c r="I3182" s="4">
        <v>28.07</v>
      </c>
      <c r="J3182" s="4">
        <v>0</v>
      </c>
      <c r="K3182" s="2">
        <f t="shared" si="343"/>
        <v>9.6852300242130755E-3</v>
      </c>
      <c r="L3182">
        <f t="shared" si="344"/>
        <v>0</v>
      </c>
      <c r="M3182" s="4">
        <f t="shared" si="345"/>
        <v>3.50875</v>
      </c>
      <c r="N3182" s="4">
        <f t="shared" si="346"/>
        <v>0</v>
      </c>
      <c r="O3182">
        <f t="shared" si="347"/>
        <v>0</v>
      </c>
      <c r="P3182" s="4">
        <f t="shared" si="348"/>
        <v>-28.07</v>
      </c>
      <c r="Q3182" t="str">
        <f t="shared" si="349"/>
        <v>Inefficient</v>
      </c>
    </row>
    <row r="3183" spans="1:17" x14ac:dyDescent="0.3">
      <c r="A3183" s="1">
        <v>45409</v>
      </c>
      <c r="B3183" t="s">
        <v>3</v>
      </c>
      <c r="C3183" t="s">
        <v>12</v>
      </c>
      <c r="D3183" t="s">
        <v>9</v>
      </c>
      <c r="E3183" t="s">
        <v>7</v>
      </c>
      <c r="F3183">
        <v>3718</v>
      </c>
      <c r="G3183">
        <v>57</v>
      </c>
      <c r="H3183">
        <v>2</v>
      </c>
      <c r="I3183" s="4">
        <v>174.89</v>
      </c>
      <c r="J3183" s="4">
        <v>176.84</v>
      </c>
      <c r="K3183" s="2">
        <f t="shared" si="343"/>
        <v>1.5330823023130715E-2</v>
      </c>
      <c r="L3183">
        <f t="shared" si="344"/>
        <v>3.5087719298245612E-2</v>
      </c>
      <c r="M3183" s="4">
        <f t="shared" si="345"/>
        <v>3.0682456140350873</v>
      </c>
      <c r="N3183" s="4">
        <f t="shared" si="346"/>
        <v>87.444999999999993</v>
      </c>
      <c r="O3183">
        <f t="shared" si="347"/>
        <v>1.0111498656298246</v>
      </c>
      <c r="P3183" s="4">
        <f t="shared" si="348"/>
        <v>1.9500000000000171</v>
      </c>
      <c r="Q3183" t="str">
        <f t="shared" si="349"/>
        <v>Inefficient</v>
      </c>
    </row>
    <row r="3184" spans="1:17" x14ac:dyDescent="0.3">
      <c r="A3184" s="1">
        <v>45409</v>
      </c>
      <c r="B3184" t="s">
        <v>3</v>
      </c>
      <c r="C3184" t="s">
        <v>12</v>
      </c>
      <c r="D3184" t="s">
        <v>9</v>
      </c>
      <c r="E3184" t="s">
        <v>8</v>
      </c>
      <c r="F3184">
        <v>1656</v>
      </c>
      <c r="G3184">
        <v>17</v>
      </c>
      <c r="H3184">
        <v>0</v>
      </c>
      <c r="I3184" s="4">
        <v>109.46</v>
      </c>
      <c r="J3184" s="4">
        <v>0</v>
      </c>
      <c r="K3184" s="2">
        <f t="shared" si="343"/>
        <v>1.0265700483091788E-2</v>
      </c>
      <c r="L3184">
        <f t="shared" si="344"/>
        <v>0</v>
      </c>
      <c r="M3184" s="4">
        <f t="shared" si="345"/>
        <v>6.4388235294117644</v>
      </c>
      <c r="N3184" s="4">
        <f t="shared" si="346"/>
        <v>0</v>
      </c>
      <c r="O3184">
        <f t="shared" si="347"/>
        <v>0</v>
      </c>
      <c r="P3184" s="4">
        <f t="shared" si="348"/>
        <v>-109.46</v>
      </c>
      <c r="Q3184" t="str">
        <f t="shared" si="349"/>
        <v>Inefficient</v>
      </c>
    </row>
    <row r="3185" spans="1:17" x14ac:dyDescent="0.3">
      <c r="A3185" s="1">
        <v>45409</v>
      </c>
      <c r="B3185" t="s">
        <v>3</v>
      </c>
      <c r="C3185" t="s">
        <v>12</v>
      </c>
      <c r="D3185" t="s">
        <v>10</v>
      </c>
      <c r="E3185" t="s">
        <v>6</v>
      </c>
      <c r="F3185">
        <v>503</v>
      </c>
      <c r="G3185">
        <v>11</v>
      </c>
      <c r="H3185">
        <v>0</v>
      </c>
      <c r="I3185" s="4">
        <v>23.97</v>
      </c>
      <c r="J3185" s="4">
        <v>0</v>
      </c>
      <c r="K3185" s="2">
        <f t="shared" si="343"/>
        <v>2.186878727634195E-2</v>
      </c>
      <c r="L3185">
        <f t="shared" si="344"/>
        <v>0</v>
      </c>
      <c r="M3185" s="4">
        <f t="shared" si="345"/>
        <v>2.1790909090909092</v>
      </c>
      <c r="N3185" s="4">
        <f t="shared" si="346"/>
        <v>0</v>
      </c>
      <c r="O3185">
        <f t="shared" si="347"/>
        <v>0</v>
      </c>
      <c r="P3185" s="4">
        <f t="shared" si="348"/>
        <v>-23.97</v>
      </c>
      <c r="Q3185" t="str">
        <f t="shared" si="349"/>
        <v>Inefficient</v>
      </c>
    </row>
    <row r="3186" spans="1:17" x14ac:dyDescent="0.3">
      <c r="A3186" s="1">
        <v>45409</v>
      </c>
      <c r="B3186" t="s">
        <v>3</v>
      </c>
      <c r="C3186" t="s">
        <v>12</v>
      </c>
      <c r="D3186" t="s">
        <v>10</v>
      </c>
      <c r="E3186" t="s">
        <v>7</v>
      </c>
      <c r="F3186">
        <v>2503</v>
      </c>
      <c r="G3186">
        <v>30</v>
      </c>
      <c r="H3186">
        <v>1</v>
      </c>
      <c r="I3186" s="4">
        <v>159.58000000000001</v>
      </c>
      <c r="J3186" s="4">
        <v>86.16</v>
      </c>
      <c r="K3186" s="2">
        <f t="shared" si="343"/>
        <v>1.1985617259288853E-2</v>
      </c>
      <c r="L3186">
        <f t="shared" si="344"/>
        <v>3.3333333333333333E-2</v>
      </c>
      <c r="M3186" s="4">
        <f t="shared" si="345"/>
        <v>5.3193333333333337</v>
      </c>
      <c r="N3186" s="4">
        <f t="shared" si="346"/>
        <v>159.58000000000001</v>
      </c>
      <c r="O3186">
        <f t="shared" si="347"/>
        <v>0.53991728286752716</v>
      </c>
      <c r="P3186" s="4">
        <f t="shared" si="348"/>
        <v>-73.420000000000016</v>
      </c>
      <c r="Q3186" t="str">
        <f t="shared" si="349"/>
        <v>Inefficient</v>
      </c>
    </row>
    <row r="3187" spans="1:17" x14ac:dyDescent="0.3">
      <c r="A3187" s="1">
        <v>45409</v>
      </c>
      <c r="B3187" t="s">
        <v>3</v>
      </c>
      <c r="C3187" t="s">
        <v>12</v>
      </c>
      <c r="D3187" t="s">
        <v>10</v>
      </c>
      <c r="E3187" t="s">
        <v>8</v>
      </c>
      <c r="F3187">
        <v>1166</v>
      </c>
      <c r="G3187">
        <v>27</v>
      </c>
      <c r="H3187">
        <v>1</v>
      </c>
      <c r="I3187" s="4">
        <v>38.1</v>
      </c>
      <c r="J3187" s="4">
        <v>99.21</v>
      </c>
      <c r="K3187" s="2">
        <f t="shared" si="343"/>
        <v>2.3156089193825044E-2</v>
      </c>
      <c r="L3187">
        <f t="shared" si="344"/>
        <v>3.7037037037037035E-2</v>
      </c>
      <c r="M3187" s="4">
        <f t="shared" si="345"/>
        <v>1.4111111111111112</v>
      </c>
      <c r="N3187" s="4">
        <f t="shared" si="346"/>
        <v>38.1</v>
      </c>
      <c r="O3187">
        <f t="shared" si="347"/>
        <v>2.6039370078740154</v>
      </c>
      <c r="P3187" s="4">
        <f t="shared" si="348"/>
        <v>61.109999999999992</v>
      </c>
      <c r="Q3187" t="str">
        <f t="shared" si="349"/>
        <v>Inefficient</v>
      </c>
    </row>
    <row r="3188" spans="1:17" x14ac:dyDescent="0.3">
      <c r="A3188" s="1">
        <v>45410</v>
      </c>
      <c r="B3188" t="s">
        <v>3</v>
      </c>
      <c r="C3188" t="s">
        <v>4</v>
      </c>
      <c r="D3188" t="s">
        <v>5</v>
      </c>
      <c r="E3188" t="s">
        <v>6</v>
      </c>
      <c r="F3188">
        <v>2376</v>
      </c>
      <c r="G3188">
        <v>69</v>
      </c>
      <c r="H3188">
        <v>10</v>
      </c>
      <c r="I3188" s="4">
        <v>83.57</v>
      </c>
      <c r="J3188" s="4">
        <v>745.02</v>
      </c>
      <c r="K3188" s="2">
        <f t="shared" si="343"/>
        <v>2.904040404040404E-2</v>
      </c>
      <c r="L3188">
        <f t="shared" si="344"/>
        <v>0.14492753623188406</v>
      </c>
      <c r="M3188" s="4">
        <f t="shared" si="345"/>
        <v>1.211159420289855</v>
      </c>
      <c r="N3188" s="4">
        <f t="shared" si="346"/>
        <v>8.3569999999999993</v>
      </c>
      <c r="O3188">
        <f t="shared" si="347"/>
        <v>8.9149216225918391</v>
      </c>
      <c r="P3188" s="4">
        <f t="shared" si="348"/>
        <v>661.45</v>
      </c>
      <c r="Q3188" t="str">
        <f t="shared" si="349"/>
        <v>Efficient</v>
      </c>
    </row>
    <row r="3189" spans="1:17" x14ac:dyDescent="0.3">
      <c r="A3189" s="1">
        <v>45410</v>
      </c>
      <c r="B3189" t="s">
        <v>3</v>
      </c>
      <c r="C3189" t="s">
        <v>4</v>
      </c>
      <c r="D3189" t="s">
        <v>5</v>
      </c>
      <c r="E3189" t="s">
        <v>7</v>
      </c>
      <c r="F3189">
        <v>3420</v>
      </c>
      <c r="G3189">
        <v>123</v>
      </c>
      <c r="H3189">
        <v>7</v>
      </c>
      <c r="I3189" s="4">
        <v>164.09</v>
      </c>
      <c r="J3189" s="4">
        <v>577.04999999999995</v>
      </c>
      <c r="K3189" s="2">
        <f t="shared" si="343"/>
        <v>3.5964912280701755E-2</v>
      </c>
      <c r="L3189">
        <f t="shared" si="344"/>
        <v>5.6910569105691054E-2</v>
      </c>
      <c r="M3189" s="4">
        <f t="shared" si="345"/>
        <v>1.3340650406504064</v>
      </c>
      <c r="N3189" s="4">
        <f t="shared" si="346"/>
        <v>23.44142857142857</v>
      </c>
      <c r="O3189">
        <f t="shared" si="347"/>
        <v>3.5166676823694312</v>
      </c>
      <c r="P3189" s="4">
        <f t="shared" si="348"/>
        <v>412.95999999999992</v>
      </c>
      <c r="Q3189" t="str">
        <f t="shared" si="349"/>
        <v>Inefficient</v>
      </c>
    </row>
    <row r="3190" spans="1:17" x14ac:dyDescent="0.3">
      <c r="A3190" s="1">
        <v>45410</v>
      </c>
      <c r="B3190" t="s">
        <v>3</v>
      </c>
      <c r="C3190" t="s">
        <v>4</v>
      </c>
      <c r="D3190" t="s">
        <v>5</v>
      </c>
      <c r="E3190" t="s">
        <v>8</v>
      </c>
      <c r="F3190">
        <v>321</v>
      </c>
      <c r="G3190">
        <v>8</v>
      </c>
      <c r="H3190">
        <v>1</v>
      </c>
      <c r="I3190" s="4">
        <v>10.39</v>
      </c>
      <c r="J3190" s="4">
        <v>81.33</v>
      </c>
      <c r="K3190" s="2">
        <f t="shared" si="343"/>
        <v>2.4922118380062305E-2</v>
      </c>
      <c r="L3190">
        <f t="shared" si="344"/>
        <v>0.125</v>
      </c>
      <c r="M3190" s="4">
        <f t="shared" si="345"/>
        <v>1.2987500000000001</v>
      </c>
      <c r="N3190" s="4">
        <f t="shared" si="346"/>
        <v>10.39</v>
      </c>
      <c r="O3190">
        <f t="shared" si="347"/>
        <v>7.827718960538979</v>
      </c>
      <c r="P3190" s="4">
        <f t="shared" si="348"/>
        <v>70.94</v>
      </c>
      <c r="Q3190" t="str">
        <f t="shared" si="349"/>
        <v>Efficient</v>
      </c>
    </row>
    <row r="3191" spans="1:17" x14ac:dyDescent="0.3">
      <c r="A3191" s="1">
        <v>45410</v>
      </c>
      <c r="B3191" t="s">
        <v>3</v>
      </c>
      <c r="C3191" t="s">
        <v>4</v>
      </c>
      <c r="D3191" t="s">
        <v>9</v>
      </c>
      <c r="E3191" t="s">
        <v>6</v>
      </c>
      <c r="F3191">
        <v>3155</v>
      </c>
      <c r="G3191">
        <v>23</v>
      </c>
      <c r="H3191">
        <v>0</v>
      </c>
      <c r="I3191" s="4">
        <v>98.56</v>
      </c>
      <c r="J3191" s="4">
        <v>0</v>
      </c>
      <c r="K3191" s="2">
        <f t="shared" si="343"/>
        <v>7.2900158478605391E-3</v>
      </c>
      <c r="L3191">
        <f t="shared" si="344"/>
        <v>0</v>
      </c>
      <c r="M3191" s="4">
        <f t="shared" si="345"/>
        <v>4.2852173913043483</v>
      </c>
      <c r="N3191" s="4">
        <f t="shared" si="346"/>
        <v>0</v>
      </c>
      <c r="O3191">
        <f t="shared" si="347"/>
        <v>0</v>
      </c>
      <c r="P3191" s="4">
        <f t="shared" si="348"/>
        <v>-98.56</v>
      </c>
      <c r="Q3191" t="str">
        <f t="shared" si="349"/>
        <v>Inefficient</v>
      </c>
    </row>
    <row r="3192" spans="1:17" x14ac:dyDescent="0.3">
      <c r="A3192" s="1">
        <v>45410</v>
      </c>
      <c r="B3192" t="s">
        <v>3</v>
      </c>
      <c r="C3192" t="s">
        <v>4</v>
      </c>
      <c r="D3192" t="s">
        <v>9</v>
      </c>
      <c r="E3192" t="s">
        <v>7</v>
      </c>
      <c r="F3192">
        <v>1192</v>
      </c>
      <c r="G3192">
        <v>21</v>
      </c>
      <c r="H3192">
        <v>0</v>
      </c>
      <c r="I3192" s="4">
        <v>28.39</v>
      </c>
      <c r="J3192" s="4">
        <v>0</v>
      </c>
      <c r="K3192" s="2">
        <f t="shared" si="343"/>
        <v>1.7617449664429529E-2</v>
      </c>
      <c r="L3192">
        <f t="shared" si="344"/>
        <v>0</v>
      </c>
      <c r="M3192" s="4">
        <f t="shared" si="345"/>
        <v>1.3519047619047619</v>
      </c>
      <c r="N3192" s="4">
        <f t="shared" si="346"/>
        <v>0</v>
      </c>
      <c r="O3192">
        <f t="shared" si="347"/>
        <v>0</v>
      </c>
      <c r="P3192" s="4">
        <f t="shared" si="348"/>
        <v>-28.39</v>
      </c>
      <c r="Q3192" t="str">
        <f t="shared" si="349"/>
        <v>Inefficient</v>
      </c>
    </row>
    <row r="3193" spans="1:17" x14ac:dyDescent="0.3">
      <c r="A3193" s="1">
        <v>45410</v>
      </c>
      <c r="B3193" t="s">
        <v>3</v>
      </c>
      <c r="C3193" t="s">
        <v>4</v>
      </c>
      <c r="D3193" t="s">
        <v>9</v>
      </c>
      <c r="E3193" t="s">
        <v>8</v>
      </c>
      <c r="F3193">
        <v>221</v>
      </c>
      <c r="G3193">
        <v>2</v>
      </c>
      <c r="H3193">
        <v>0</v>
      </c>
      <c r="I3193" s="4">
        <v>8.11</v>
      </c>
      <c r="J3193" s="4">
        <v>0</v>
      </c>
      <c r="K3193" s="2">
        <f t="shared" si="343"/>
        <v>9.0497737556561094E-3</v>
      </c>
      <c r="L3193">
        <f t="shared" si="344"/>
        <v>0</v>
      </c>
      <c r="M3193" s="4">
        <f t="shared" si="345"/>
        <v>4.0549999999999997</v>
      </c>
      <c r="N3193" s="4">
        <f t="shared" si="346"/>
        <v>0</v>
      </c>
      <c r="O3193">
        <f t="shared" si="347"/>
        <v>0</v>
      </c>
      <c r="P3193" s="4">
        <f t="shared" si="348"/>
        <v>-8.11</v>
      </c>
      <c r="Q3193" t="str">
        <f t="shared" si="349"/>
        <v>Inefficient</v>
      </c>
    </row>
    <row r="3194" spans="1:17" x14ac:dyDescent="0.3">
      <c r="A3194" s="1">
        <v>45410</v>
      </c>
      <c r="B3194" t="s">
        <v>3</v>
      </c>
      <c r="C3194" t="s">
        <v>4</v>
      </c>
      <c r="D3194" t="s">
        <v>10</v>
      </c>
      <c r="E3194" t="s">
        <v>6</v>
      </c>
      <c r="F3194">
        <v>3661</v>
      </c>
      <c r="G3194">
        <v>106</v>
      </c>
      <c r="H3194">
        <v>4</v>
      </c>
      <c r="I3194" s="4">
        <v>221.78</v>
      </c>
      <c r="J3194" s="4">
        <v>238.16</v>
      </c>
      <c r="K3194" s="2">
        <f t="shared" si="343"/>
        <v>2.895383774924884E-2</v>
      </c>
      <c r="L3194">
        <f t="shared" si="344"/>
        <v>3.7735849056603772E-2</v>
      </c>
      <c r="M3194" s="4">
        <f t="shared" si="345"/>
        <v>2.0922641509433961</v>
      </c>
      <c r="N3194" s="4">
        <f t="shared" si="346"/>
        <v>55.445</v>
      </c>
      <c r="O3194">
        <f t="shared" si="347"/>
        <v>1.0738569753810081</v>
      </c>
      <c r="P3194" s="4">
        <f t="shared" si="348"/>
        <v>16.379999999999995</v>
      </c>
      <c r="Q3194" t="str">
        <f t="shared" si="349"/>
        <v>Inefficient</v>
      </c>
    </row>
    <row r="3195" spans="1:17" x14ac:dyDescent="0.3">
      <c r="A3195" s="1">
        <v>45410</v>
      </c>
      <c r="B3195" t="s">
        <v>3</v>
      </c>
      <c r="C3195" t="s">
        <v>4</v>
      </c>
      <c r="D3195" t="s">
        <v>10</v>
      </c>
      <c r="E3195" t="s">
        <v>7</v>
      </c>
      <c r="F3195">
        <v>3723</v>
      </c>
      <c r="G3195">
        <v>100</v>
      </c>
      <c r="H3195">
        <v>6</v>
      </c>
      <c r="I3195" s="4">
        <v>190.84</v>
      </c>
      <c r="J3195" s="4">
        <v>380.81</v>
      </c>
      <c r="K3195" s="2">
        <f t="shared" si="343"/>
        <v>2.6860059092130004E-2</v>
      </c>
      <c r="L3195">
        <f t="shared" si="344"/>
        <v>0.06</v>
      </c>
      <c r="M3195" s="4">
        <f t="shared" si="345"/>
        <v>1.9084000000000001</v>
      </c>
      <c r="N3195" s="4">
        <f t="shared" si="346"/>
        <v>31.806666666666668</v>
      </c>
      <c r="O3195">
        <f t="shared" si="347"/>
        <v>1.9954412072940684</v>
      </c>
      <c r="P3195" s="4">
        <f t="shared" si="348"/>
        <v>189.97</v>
      </c>
      <c r="Q3195" t="str">
        <f t="shared" si="349"/>
        <v>Inefficient</v>
      </c>
    </row>
    <row r="3196" spans="1:17" x14ac:dyDescent="0.3">
      <c r="A3196" s="1">
        <v>45410</v>
      </c>
      <c r="B3196" t="s">
        <v>3</v>
      </c>
      <c r="C3196" t="s">
        <v>4</v>
      </c>
      <c r="D3196" t="s">
        <v>10</v>
      </c>
      <c r="E3196" t="s">
        <v>8</v>
      </c>
      <c r="F3196">
        <v>227</v>
      </c>
      <c r="G3196">
        <v>4</v>
      </c>
      <c r="H3196">
        <v>0</v>
      </c>
      <c r="I3196" s="4">
        <v>11.85</v>
      </c>
      <c r="J3196" s="4">
        <v>0</v>
      </c>
      <c r="K3196" s="2">
        <f t="shared" si="343"/>
        <v>1.7621145374449341E-2</v>
      </c>
      <c r="L3196">
        <f t="shared" si="344"/>
        <v>0</v>
      </c>
      <c r="M3196" s="4">
        <f t="shared" si="345"/>
        <v>2.9624999999999999</v>
      </c>
      <c r="N3196" s="4">
        <f t="shared" si="346"/>
        <v>0</v>
      </c>
      <c r="O3196">
        <f t="shared" si="347"/>
        <v>0</v>
      </c>
      <c r="P3196" s="4">
        <f t="shared" si="348"/>
        <v>-11.85</v>
      </c>
      <c r="Q3196" t="str">
        <f t="shared" si="349"/>
        <v>Inefficient</v>
      </c>
    </row>
    <row r="3197" spans="1:17" x14ac:dyDescent="0.3">
      <c r="A3197" s="1">
        <v>45410</v>
      </c>
      <c r="B3197" t="s">
        <v>3</v>
      </c>
      <c r="C3197" t="s">
        <v>11</v>
      </c>
      <c r="D3197" t="s">
        <v>5</v>
      </c>
      <c r="E3197" t="s">
        <v>6</v>
      </c>
      <c r="F3197">
        <v>3560</v>
      </c>
      <c r="G3197">
        <v>133</v>
      </c>
      <c r="H3197">
        <v>11</v>
      </c>
      <c r="I3197" s="4">
        <v>138.30000000000001</v>
      </c>
      <c r="J3197" s="4">
        <v>917.72</v>
      </c>
      <c r="K3197" s="2">
        <f t="shared" si="343"/>
        <v>3.7359550561797752E-2</v>
      </c>
      <c r="L3197">
        <f t="shared" si="344"/>
        <v>8.2706766917293228E-2</v>
      </c>
      <c r="M3197" s="4">
        <f t="shared" si="345"/>
        <v>1.0398496240601505</v>
      </c>
      <c r="N3197" s="4">
        <f t="shared" si="346"/>
        <v>12.572727272727274</v>
      </c>
      <c r="O3197">
        <f t="shared" si="347"/>
        <v>6.6357194504699928</v>
      </c>
      <c r="P3197" s="4">
        <f t="shared" si="348"/>
        <v>779.42000000000007</v>
      </c>
      <c r="Q3197" t="str">
        <f t="shared" si="349"/>
        <v>Efficient</v>
      </c>
    </row>
    <row r="3198" spans="1:17" x14ac:dyDescent="0.3">
      <c r="A3198" s="1">
        <v>45410</v>
      </c>
      <c r="B3198" t="s">
        <v>3</v>
      </c>
      <c r="C3198" t="s">
        <v>11</v>
      </c>
      <c r="D3198" t="s">
        <v>5</v>
      </c>
      <c r="E3198" t="s">
        <v>7</v>
      </c>
      <c r="F3198">
        <v>726</v>
      </c>
      <c r="G3198">
        <v>26</v>
      </c>
      <c r="H3198">
        <v>2</v>
      </c>
      <c r="I3198" s="4">
        <v>25.43</v>
      </c>
      <c r="J3198" s="4">
        <v>105.6</v>
      </c>
      <c r="K3198" s="2">
        <f t="shared" si="343"/>
        <v>3.5812672176308541E-2</v>
      </c>
      <c r="L3198">
        <f t="shared" si="344"/>
        <v>7.6923076923076927E-2</v>
      </c>
      <c r="M3198" s="4">
        <f t="shared" si="345"/>
        <v>0.97807692307692307</v>
      </c>
      <c r="N3198" s="4">
        <f t="shared" si="346"/>
        <v>12.715</v>
      </c>
      <c r="O3198">
        <f t="shared" si="347"/>
        <v>4.1525756979944948</v>
      </c>
      <c r="P3198" s="4">
        <f t="shared" si="348"/>
        <v>80.169999999999987</v>
      </c>
      <c r="Q3198" t="str">
        <f t="shared" si="349"/>
        <v>Efficient</v>
      </c>
    </row>
    <row r="3199" spans="1:17" x14ac:dyDescent="0.3">
      <c r="A3199" s="1">
        <v>45410</v>
      </c>
      <c r="B3199" t="s">
        <v>3</v>
      </c>
      <c r="C3199" t="s">
        <v>11</v>
      </c>
      <c r="D3199" t="s">
        <v>5</v>
      </c>
      <c r="E3199" t="s">
        <v>8</v>
      </c>
      <c r="F3199">
        <v>336</v>
      </c>
      <c r="G3199">
        <v>13</v>
      </c>
      <c r="H3199">
        <v>1</v>
      </c>
      <c r="I3199" s="4">
        <v>15.81</v>
      </c>
      <c r="J3199" s="4">
        <v>81.239999999999995</v>
      </c>
      <c r="K3199" s="2">
        <f t="shared" si="343"/>
        <v>3.8690476190476192E-2</v>
      </c>
      <c r="L3199">
        <f t="shared" si="344"/>
        <v>7.6923076923076927E-2</v>
      </c>
      <c r="M3199" s="4">
        <f t="shared" si="345"/>
        <v>1.2161538461538461</v>
      </c>
      <c r="N3199" s="4">
        <f t="shared" si="346"/>
        <v>15.81</v>
      </c>
      <c r="O3199">
        <f t="shared" si="347"/>
        <v>5.138519924098671</v>
      </c>
      <c r="P3199" s="4">
        <f t="shared" si="348"/>
        <v>65.429999999999993</v>
      </c>
      <c r="Q3199" t="str">
        <f t="shared" si="349"/>
        <v>Efficient</v>
      </c>
    </row>
    <row r="3200" spans="1:17" x14ac:dyDescent="0.3">
      <c r="A3200" s="1">
        <v>45410</v>
      </c>
      <c r="B3200" t="s">
        <v>3</v>
      </c>
      <c r="C3200" t="s">
        <v>11</v>
      </c>
      <c r="D3200" t="s">
        <v>9</v>
      </c>
      <c r="E3200" t="s">
        <v>6</v>
      </c>
      <c r="F3200">
        <v>3674</v>
      </c>
      <c r="G3200">
        <v>42</v>
      </c>
      <c r="H3200">
        <v>0</v>
      </c>
      <c r="I3200" s="4">
        <v>243.93</v>
      </c>
      <c r="J3200" s="4">
        <v>0</v>
      </c>
      <c r="K3200" s="2">
        <f t="shared" si="343"/>
        <v>1.1431682090364725E-2</v>
      </c>
      <c r="L3200">
        <f t="shared" si="344"/>
        <v>0</v>
      </c>
      <c r="M3200" s="4">
        <f t="shared" si="345"/>
        <v>5.8078571428571433</v>
      </c>
      <c r="N3200" s="4">
        <f t="shared" si="346"/>
        <v>0</v>
      </c>
      <c r="O3200">
        <f t="shared" si="347"/>
        <v>0</v>
      </c>
      <c r="P3200" s="4">
        <f t="shared" si="348"/>
        <v>-243.93</v>
      </c>
      <c r="Q3200" t="str">
        <f t="shared" si="349"/>
        <v>Inefficient</v>
      </c>
    </row>
    <row r="3201" spans="1:17" x14ac:dyDescent="0.3">
      <c r="A3201" s="1">
        <v>45410</v>
      </c>
      <c r="B3201" t="s">
        <v>3</v>
      </c>
      <c r="C3201" t="s">
        <v>11</v>
      </c>
      <c r="D3201" t="s">
        <v>9</v>
      </c>
      <c r="E3201" t="s">
        <v>7</v>
      </c>
      <c r="F3201">
        <v>636</v>
      </c>
      <c r="G3201">
        <v>9</v>
      </c>
      <c r="H3201">
        <v>0</v>
      </c>
      <c r="I3201" s="4">
        <v>24.79</v>
      </c>
      <c r="J3201" s="4">
        <v>0</v>
      </c>
      <c r="K3201" s="2">
        <f t="shared" si="343"/>
        <v>1.4150943396226415E-2</v>
      </c>
      <c r="L3201">
        <f t="shared" si="344"/>
        <v>0</v>
      </c>
      <c r="M3201" s="4">
        <f t="shared" si="345"/>
        <v>2.7544444444444443</v>
      </c>
      <c r="N3201" s="4">
        <f t="shared" si="346"/>
        <v>0</v>
      </c>
      <c r="O3201">
        <f t="shared" si="347"/>
        <v>0</v>
      </c>
      <c r="P3201" s="4">
        <f t="shared" si="348"/>
        <v>-24.79</v>
      </c>
      <c r="Q3201" t="str">
        <f t="shared" si="349"/>
        <v>Inefficient</v>
      </c>
    </row>
    <row r="3202" spans="1:17" x14ac:dyDescent="0.3">
      <c r="A3202" s="1">
        <v>45410</v>
      </c>
      <c r="B3202" t="s">
        <v>3</v>
      </c>
      <c r="C3202" t="s">
        <v>11</v>
      </c>
      <c r="D3202" t="s">
        <v>9</v>
      </c>
      <c r="E3202" t="s">
        <v>8</v>
      </c>
      <c r="F3202">
        <v>292</v>
      </c>
      <c r="G3202">
        <v>2</v>
      </c>
      <c r="H3202">
        <v>0</v>
      </c>
      <c r="I3202" s="4">
        <v>8.6999999999999993</v>
      </c>
      <c r="J3202" s="4">
        <v>0</v>
      </c>
      <c r="K3202" s="2">
        <f t="shared" si="343"/>
        <v>6.8493150684931503E-3</v>
      </c>
      <c r="L3202">
        <f t="shared" si="344"/>
        <v>0</v>
      </c>
      <c r="M3202" s="4">
        <f t="shared" si="345"/>
        <v>4.3499999999999996</v>
      </c>
      <c r="N3202" s="4">
        <f t="shared" si="346"/>
        <v>0</v>
      </c>
      <c r="O3202">
        <f t="shared" si="347"/>
        <v>0</v>
      </c>
      <c r="P3202" s="4">
        <f t="shared" si="348"/>
        <v>-8.6999999999999993</v>
      </c>
      <c r="Q3202" t="str">
        <f t="shared" si="349"/>
        <v>Inefficient</v>
      </c>
    </row>
    <row r="3203" spans="1:17" x14ac:dyDescent="0.3">
      <c r="A3203" s="1">
        <v>45410</v>
      </c>
      <c r="B3203" t="s">
        <v>3</v>
      </c>
      <c r="C3203" t="s">
        <v>11</v>
      </c>
      <c r="D3203" t="s">
        <v>10</v>
      </c>
      <c r="E3203" t="s">
        <v>6</v>
      </c>
      <c r="F3203">
        <v>2981</v>
      </c>
      <c r="G3203">
        <v>85</v>
      </c>
      <c r="H3203">
        <v>6</v>
      </c>
      <c r="I3203" s="4">
        <v>84.94</v>
      </c>
      <c r="J3203" s="4">
        <v>348.17</v>
      </c>
      <c r="K3203" s="2">
        <f t="shared" ref="K3203:K3266" si="350">G3203/F3203</f>
        <v>2.8513921502851394E-2</v>
      </c>
      <c r="L3203">
        <f t="shared" ref="L3203:L3266" si="351">IF(G3203=0,0,H3203/G3203)</f>
        <v>7.0588235294117646E-2</v>
      </c>
      <c r="M3203" s="4">
        <f t="shared" ref="M3203:M3266" si="352">IF(G3203=0,0,I3203/G3203)</f>
        <v>0.99929411764705878</v>
      </c>
      <c r="N3203" s="4">
        <f t="shared" ref="N3203:N3266" si="353">IF(H3203=0,0,I3203/H3203)</f>
        <v>14.156666666666666</v>
      </c>
      <c r="O3203">
        <f t="shared" ref="O3203:O3266" si="354">IF(I3203=0,0,J3203/I3203)</f>
        <v>4.0990110666352724</v>
      </c>
      <c r="P3203" s="4">
        <f t="shared" ref="P3203:P3266" si="355">J3203-I3203</f>
        <v>263.23</v>
      </c>
      <c r="Q3203" t="str">
        <f t="shared" ref="Q3203:Q3266" si="356">IF(AND(N3203&lt;26.94,O3203&gt;3.57),"Efficient", "Inefficient")</f>
        <v>Efficient</v>
      </c>
    </row>
    <row r="3204" spans="1:17" x14ac:dyDescent="0.3">
      <c r="A3204" s="1">
        <v>45410</v>
      </c>
      <c r="B3204" t="s">
        <v>3</v>
      </c>
      <c r="C3204" t="s">
        <v>11</v>
      </c>
      <c r="D3204" t="s">
        <v>10</v>
      </c>
      <c r="E3204" t="s">
        <v>7</v>
      </c>
      <c r="F3204">
        <v>986</v>
      </c>
      <c r="G3204">
        <v>12</v>
      </c>
      <c r="H3204">
        <v>0</v>
      </c>
      <c r="I3204" s="4">
        <v>58.42</v>
      </c>
      <c r="J3204" s="4">
        <v>0</v>
      </c>
      <c r="K3204" s="2">
        <f t="shared" si="350"/>
        <v>1.2170385395537525E-2</v>
      </c>
      <c r="L3204">
        <f t="shared" si="351"/>
        <v>0</v>
      </c>
      <c r="M3204" s="4">
        <f t="shared" si="352"/>
        <v>4.8683333333333332</v>
      </c>
      <c r="N3204" s="4">
        <f t="shared" si="353"/>
        <v>0</v>
      </c>
      <c r="O3204">
        <f t="shared" si="354"/>
        <v>0</v>
      </c>
      <c r="P3204" s="4">
        <f t="shared" si="355"/>
        <v>-58.42</v>
      </c>
      <c r="Q3204" t="str">
        <f t="shared" si="356"/>
        <v>Inefficient</v>
      </c>
    </row>
    <row r="3205" spans="1:17" x14ac:dyDescent="0.3">
      <c r="A3205" s="1">
        <v>45410</v>
      </c>
      <c r="B3205" t="s">
        <v>3</v>
      </c>
      <c r="C3205" t="s">
        <v>11</v>
      </c>
      <c r="D3205" t="s">
        <v>10</v>
      </c>
      <c r="E3205" t="s">
        <v>8</v>
      </c>
      <c r="F3205">
        <v>236</v>
      </c>
      <c r="G3205">
        <v>6</v>
      </c>
      <c r="H3205">
        <v>0</v>
      </c>
      <c r="I3205" s="4">
        <v>14.95</v>
      </c>
      <c r="J3205" s="4">
        <v>0</v>
      </c>
      <c r="K3205" s="2">
        <f t="shared" si="350"/>
        <v>2.5423728813559324E-2</v>
      </c>
      <c r="L3205">
        <f t="shared" si="351"/>
        <v>0</v>
      </c>
      <c r="M3205" s="4">
        <f t="shared" si="352"/>
        <v>2.4916666666666667</v>
      </c>
      <c r="N3205" s="4">
        <f t="shared" si="353"/>
        <v>0</v>
      </c>
      <c r="O3205">
        <f t="shared" si="354"/>
        <v>0</v>
      </c>
      <c r="P3205" s="4">
        <f t="shared" si="355"/>
        <v>-14.95</v>
      </c>
      <c r="Q3205" t="str">
        <f t="shared" si="356"/>
        <v>Inefficient</v>
      </c>
    </row>
    <row r="3206" spans="1:17" x14ac:dyDescent="0.3">
      <c r="A3206" s="1">
        <v>45410</v>
      </c>
      <c r="B3206" t="s">
        <v>3</v>
      </c>
      <c r="C3206" t="s">
        <v>12</v>
      </c>
      <c r="D3206" t="s">
        <v>5</v>
      </c>
      <c r="E3206" t="s">
        <v>6</v>
      </c>
      <c r="F3206">
        <v>1150</v>
      </c>
      <c r="G3206">
        <v>54</v>
      </c>
      <c r="H3206">
        <v>4</v>
      </c>
      <c r="I3206" s="4">
        <v>71.040000000000006</v>
      </c>
      <c r="J3206" s="4">
        <v>384.09</v>
      </c>
      <c r="K3206" s="2">
        <f t="shared" si="350"/>
        <v>4.6956521739130432E-2</v>
      </c>
      <c r="L3206">
        <f t="shared" si="351"/>
        <v>7.407407407407407E-2</v>
      </c>
      <c r="M3206" s="4">
        <f t="shared" si="352"/>
        <v>1.3155555555555556</v>
      </c>
      <c r="N3206" s="4">
        <f t="shared" si="353"/>
        <v>17.760000000000002</v>
      </c>
      <c r="O3206">
        <f t="shared" si="354"/>
        <v>5.4066722972972965</v>
      </c>
      <c r="P3206" s="4">
        <f t="shared" si="355"/>
        <v>313.04999999999995</v>
      </c>
      <c r="Q3206" t="str">
        <f t="shared" si="356"/>
        <v>Efficient</v>
      </c>
    </row>
    <row r="3207" spans="1:17" x14ac:dyDescent="0.3">
      <c r="A3207" s="1">
        <v>45410</v>
      </c>
      <c r="B3207" t="s">
        <v>3</v>
      </c>
      <c r="C3207" t="s">
        <v>12</v>
      </c>
      <c r="D3207" t="s">
        <v>5</v>
      </c>
      <c r="E3207" t="s">
        <v>7</v>
      </c>
      <c r="F3207">
        <v>2574</v>
      </c>
      <c r="G3207">
        <v>94</v>
      </c>
      <c r="H3207">
        <v>5</v>
      </c>
      <c r="I3207" s="4">
        <v>174.94</v>
      </c>
      <c r="J3207" s="4">
        <v>311.02999999999997</v>
      </c>
      <c r="K3207" s="2">
        <f t="shared" si="350"/>
        <v>3.651903651903652E-2</v>
      </c>
      <c r="L3207">
        <f t="shared" si="351"/>
        <v>5.3191489361702128E-2</v>
      </c>
      <c r="M3207" s="4">
        <f t="shared" si="352"/>
        <v>1.8610638297872339</v>
      </c>
      <c r="N3207" s="4">
        <f t="shared" si="353"/>
        <v>34.988</v>
      </c>
      <c r="O3207">
        <f t="shared" si="354"/>
        <v>1.7779238596090086</v>
      </c>
      <c r="P3207" s="4">
        <f t="shared" si="355"/>
        <v>136.08999999999997</v>
      </c>
      <c r="Q3207" t="str">
        <f t="shared" si="356"/>
        <v>Inefficient</v>
      </c>
    </row>
    <row r="3208" spans="1:17" x14ac:dyDescent="0.3">
      <c r="A3208" s="1">
        <v>45410</v>
      </c>
      <c r="B3208" t="s">
        <v>3</v>
      </c>
      <c r="C3208" t="s">
        <v>12</v>
      </c>
      <c r="D3208" t="s">
        <v>5</v>
      </c>
      <c r="E3208" t="s">
        <v>8</v>
      </c>
      <c r="F3208">
        <v>1590</v>
      </c>
      <c r="G3208">
        <v>55</v>
      </c>
      <c r="H3208">
        <v>7</v>
      </c>
      <c r="I3208" s="4">
        <v>58.05</v>
      </c>
      <c r="J3208" s="4">
        <v>405.74</v>
      </c>
      <c r="K3208" s="2">
        <f t="shared" si="350"/>
        <v>3.4591194968553458E-2</v>
      </c>
      <c r="L3208">
        <f t="shared" si="351"/>
        <v>0.12727272727272726</v>
      </c>
      <c r="M3208" s="4">
        <f t="shared" si="352"/>
        <v>1.0554545454545454</v>
      </c>
      <c r="N3208" s="4">
        <f t="shared" si="353"/>
        <v>8.2928571428571427</v>
      </c>
      <c r="O3208">
        <f t="shared" si="354"/>
        <v>6.989491817398795</v>
      </c>
      <c r="P3208" s="4">
        <f t="shared" si="355"/>
        <v>347.69</v>
      </c>
      <c r="Q3208" t="str">
        <f t="shared" si="356"/>
        <v>Efficient</v>
      </c>
    </row>
    <row r="3209" spans="1:17" x14ac:dyDescent="0.3">
      <c r="A3209" s="1">
        <v>45410</v>
      </c>
      <c r="B3209" t="s">
        <v>3</v>
      </c>
      <c r="C3209" t="s">
        <v>12</v>
      </c>
      <c r="D3209" t="s">
        <v>9</v>
      </c>
      <c r="E3209" t="s">
        <v>6</v>
      </c>
      <c r="F3209">
        <v>819</v>
      </c>
      <c r="G3209">
        <v>10</v>
      </c>
      <c r="H3209">
        <v>0</v>
      </c>
      <c r="I3209" s="4">
        <v>45.66</v>
      </c>
      <c r="J3209" s="4">
        <v>0</v>
      </c>
      <c r="K3209" s="2">
        <f t="shared" si="350"/>
        <v>1.221001221001221E-2</v>
      </c>
      <c r="L3209">
        <f t="shared" si="351"/>
        <v>0</v>
      </c>
      <c r="M3209" s="4">
        <f t="shared" si="352"/>
        <v>4.5659999999999998</v>
      </c>
      <c r="N3209" s="4">
        <f t="shared" si="353"/>
        <v>0</v>
      </c>
      <c r="O3209">
        <f t="shared" si="354"/>
        <v>0</v>
      </c>
      <c r="P3209" s="4">
        <f t="shared" si="355"/>
        <v>-45.66</v>
      </c>
      <c r="Q3209" t="str">
        <f t="shared" si="356"/>
        <v>Inefficient</v>
      </c>
    </row>
    <row r="3210" spans="1:17" x14ac:dyDescent="0.3">
      <c r="A3210" s="1">
        <v>45410</v>
      </c>
      <c r="B3210" t="s">
        <v>3</v>
      </c>
      <c r="C3210" t="s">
        <v>12</v>
      </c>
      <c r="D3210" t="s">
        <v>9</v>
      </c>
      <c r="E3210" t="s">
        <v>7</v>
      </c>
      <c r="F3210">
        <v>5671</v>
      </c>
      <c r="G3210">
        <v>85</v>
      </c>
      <c r="H3210">
        <v>0</v>
      </c>
      <c r="I3210" s="4">
        <v>276.05</v>
      </c>
      <c r="J3210" s="4">
        <v>0</v>
      </c>
      <c r="K3210" s="2">
        <f t="shared" si="350"/>
        <v>1.4988538176688415E-2</v>
      </c>
      <c r="L3210">
        <f t="shared" si="351"/>
        <v>0</v>
      </c>
      <c r="M3210" s="4">
        <f t="shared" si="352"/>
        <v>3.2476470588235293</v>
      </c>
      <c r="N3210" s="4">
        <f t="shared" si="353"/>
        <v>0</v>
      </c>
      <c r="O3210">
        <f t="shared" si="354"/>
        <v>0</v>
      </c>
      <c r="P3210" s="4">
        <f t="shared" si="355"/>
        <v>-276.05</v>
      </c>
      <c r="Q3210" t="str">
        <f t="shared" si="356"/>
        <v>Inefficient</v>
      </c>
    </row>
    <row r="3211" spans="1:17" x14ac:dyDescent="0.3">
      <c r="A3211" s="1">
        <v>45410</v>
      </c>
      <c r="B3211" t="s">
        <v>3</v>
      </c>
      <c r="C3211" t="s">
        <v>12</v>
      </c>
      <c r="D3211" t="s">
        <v>9</v>
      </c>
      <c r="E3211" t="s">
        <v>8</v>
      </c>
      <c r="F3211">
        <v>1297</v>
      </c>
      <c r="G3211">
        <v>13</v>
      </c>
      <c r="H3211">
        <v>0</v>
      </c>
      <c r="I3211" s="4">
        <v>87.58</v>
      </c>
      <c r="J3211" s="4">
        <v>0</v>
      </c>
      <c r="K3211" s="2">
        <f t="shared" si="350"/>
        <v>1.0023130300693909E-2</v>
      </c>
      <c r="L3211">
        <f t="shared" si="351"/>
        <v>0</v>
      </c>
      <c r="M3211" s="4">
        <f t="shared" si="352"/>
        <v>6.7369230769230768</v>
      </c>
      <c r="N3211" s="4">
        <f t="shared" si="353"/>
        <v>0</v>
      </c>
      <c r="O3211">
        <f t="shared" si="354"/>
        <v>0</v>
      </c>
      <c r="P3211" s="4">
        <f t="shared" si="355"/>
        <v>-87.58</v>
      </c>
      <c r="Q3211" t="str">
        <f t="shared" si="356"/>
        <v>Inefficient</v>
      </c>
    </row>
    <row r="3212" spans="1:17" x14ac:dyDescent="0.3">
      <c r="A3212" s="1">
        <v>45410</v>
      </c>
      <c r="B3212" t="s">
        <v>3</v>
      </c>
      <c r="C3212" t="s">
        <v>12</v>
      </c>
      <c r="D3212" t="s">
        <v>10</v>
      </c>
      <c r="E3212" t="s">
        <v>6</v>
      </c>
      <c r="F3212">
        <v>554</v>
      </c>
      <c r="G3212">
        <v>8</v>
      </c>
      <c r="H3212">
        <v>0</v>
      </c>
      <c r="I3212" s="4">
        <v>36.450000000000003</v>
      </c>
      <c r="J3212" s="4">
        <v>0</v>
      </c>
      <c r="K3212" s="2">
        <f t="shared" si="350"/>
        <v>1.444043321299639E-2</v>
      </c>
      <c r="L3212">
        <f t="shared" si="351"/>
        <v>0</v>
      </c>
      <c r="M3212" s="4">
        <f t="shared" si="352"/>
        <v>4.5562500000000004</v>
      </c>
      <c r="N3212" s="4">
        <f t="shared" si="353"/>
        <v>0</v>
      </c>
      <c r="O3212">
        <f t="shared" si="354"/>
        <v>0</v>
      </c>
      <c r="P3212" s="4">
        <f t="shared" si="355"/>
        <v>-36.450000000000003</v>
      </c>
      <c r="Q3212" t="str">
        <f t="shared" si="356"/>
        <v>Inefficient</v>
      </c>
    </row>
    <row r="3213" spans="1:17" x14ac:dyDescent="0.3">
      <c r="A3213" s="1">
        <v>45410</v>
      </c>
      <c r="B3213" t="s">
        <v>3</v>
      </c>
      <c r="C3213" t="s">
        <v>12</v>
      </c>
      <c r="D3213" t="s">
        <v>10</v>
      </c>
      <c r="E3213" t="s">
        <v>7</v>
      </c>
      <c r="F3213">
        <v>4445</v>
      </c>
      <c r="G3213">
        <v>118</v>
      </c>
      <c r="H3213">
        <v>7</v>
      </c>
      <c r="I3213" s="4">
        <v>154.97999999999999</v>
      </c>
      <c r="J3213" s="4">
        <v>355.91</v>
      </c>
      <c r="K3213" s="2">
        <f t="shared" si="350"/>
        <v>2.6546681664791901E-2</v>
      </c>
      <c r="L3213">
        <f t="shared" si="351"/>
        <v>5.9322033898305086E-2</v>
      </c>
      <c r="M3213" s="4">
        <f t="shared" si="352"/>
        <v>1.3133898305084746</v>
      </c>
      <c r="N3213" s="4">
        <f t="shared" si="353"/>
        <v>22.139999999999997</v>
      </c>
      <c r="O3213">
        <f t="shared" si="354"/>
        <v>2.2964898696606015</v>
      </c>
      <c r="P3213" s="4">
        <f t="shared" si="355"/>
        <v>200.93000000000004</v>
      </c>
      <c r="Q3213" t="str">
        <f t="shared" si="356"/>
        <v>Inefficient</v>
      </c>
    </row>
    <row r="3214" spans="1:17" x14ac:dyDescent="0.3">
      <c r="A3214" s="1">
        <v>45410</v>
      </c>
      <c r="B3214" t="s">
        <v>3</v>
      </c>
      <c r="C3214" t="s">
        <v>12</v>
      </c>
      <c r="D3214" t="s">
        <v>10</v>
      </c>
      <c r="E3214" t="s">
        <v>8</v>
      </c>
      <c r="F3214">
        <v>1157</v>
      </c>
      <c r="G3214">
        <v>33</v>
      </c>
      <c r="H3214">
        <v>2</v>
      </c>
      <c r="I3214" s="4">
        <v>77.47</v>
      </c>
      <c r="J3214" s="4">
        <v>162.56</v>
      </c>
      <c r="K3214" s="2">
        <f t="shared" si="350"/>
        <v>2.8522039757994815E-2</v>
      </c>
      <c r="L3214">
        <f t="shared" si="351"/>
        <v>6.0606060606060608E-2</v>
      </c>
      <c r="M3214" s="4">
        <f t="shared" si="352"/>
        <v>2.3475757575757576</v>
      </c>
      <c r="N3214" s="4">
        <f t="shared" si="353"/>
        <v>38.734999999999999</v>
      </c>
      <c r="O3214">
        <f t="shared" si="354"/>
        <v>2.098360655737705</v>
      </c>
      <c r="P3214" s="4">
        <f t="shared" si="355"/>
        <v>85.09</v>
      </c>
      <c r="Q3214" t="str">
        <f t="shared" si="356"/>
        <v>Inefficient</v>
      </c>
    </row>
    <row r="3215" spans="1:17" x14ac:dyDescent="0.3">
      <c r="A3215" s="1">
        <v>45411</v>
      </c>
      <c r="B3215" t="s">
        <v>3</v>
      </c>
      <c r="C3215" t="s">
        <v>4</v>
      </c>
      <c r="D3215" t="s">
        <v>5</v>
      </c>
      <c r="E3215" t="s">
        <v>6</v>
      </c>
      <c r="F3215">
        <v>4368</v>
      </c>
      <c r="G3215">
        <v>163</v>
      </c>
      <c r="H3215">
        <v>15</v>
      </c>
      <c r="I3215" s="4">
        <v>253.77</v>
      </c>
      <c r="J3215" s="4">
        <v>1304.8699999999999</v>
      </c>
      <c r="K3215" s="2">
        <f t="shared" si="350"/>
        <v>3.7316849816849816E-2</v>
      </c>
      <c r="L3215">
        <f t="shared" si="351"/>
        <v>9.202453987730061E-2</v>
      </c>
      <c r="M3215" s="4">
        <f t="shared" si="352"/>
        <v>1.5568711656441718</v>
      </c>
      <c r="N3215" s="4">
        <f t="shared" si="353"/>
        <v>16.917999999999999</v>
      </c>
      <c r="O3215">
        <f t="shared" si="354"/>
        <v>5.1419395515624382</v>
      </c>
      <c r="P3215" s="4">
        <f t="shared" si="355"/>
        <v>1051.0999999999999</v>
      </c>
      <c r="Q3215" t="str">
        <f t="shared" si="356"/>
        <v>Efficient</v>
      </c>
    </row>
    <row r="3216" spans="1:17" x14ac:dyDescent="0.3">
      <c r="A3216" s="1">
        <v>45411</v>
      </c>
      <c r="B3216" t="s">
        <v>3</v>
      </c>
      <c r="C3216" t="s">
        <v>4</v>
      </c>
      <c r="D3216" t="s">
        <v>5</v>
      </c>
      <c r="E3216" t="s">
        <v>7</v>
      </c>
      <c r="F3216">
        <v>1580</v>
      </c>
      <c r="G3216">
        <v>56</v>
      </c>
      <c r="H3216">
        <v>5</v>
      </c>
      <c r="I3216" s="4">
        <v>58.24</v>
      </c>
      <c r="J3216" s="4">
        <v>363.63</v>
      </c>
      <c r="K3216" s="2">
        <f t="shared" si="350"/>
        <v>3.5443037974683546E-2</v>
      </c>
      <c r="L3216">
        <f t="shared" si="351"/>
        <v>8.9285714285714288E-2</v>
      </c>
      <c r="M3216" s="4">
        <f t="shared" si="352"/>
        <v>1.04</v>
      </c>
      <c r="N3216" s="4">
        <f t="shared" si="353"/>
        <v>11.648</v>
      </c>
      <c r="O3216">
        <f t="shared" si="354"/>
        <v>6.2436469780219781</v>
      </c>
      <c r="P3216" s="4">
        <f t="shared" si="355"/>
        <v>305.39</v>
      </c>
      <c r="Q3216" t="str">
        <f t="shared" si="356"/>
        <v>Efficient</v>
      </c>
    </row>
    <row r="3217" spans="1:17" x14ac:dyDescent="0.3">
      <c r="A3217" s="1">
        <v>45411</v>
      </c>
      <c r="B3217" t="s">
        <v>3</v>
      </c>
      <c r="C3217" t="s">
        <v>4</v>
      </c>
      <c r="D3217" t="s">
        <v>5</v>
      </c>
      <c r="E3217" t="s">
        <v>8</v>
      </c>
      <c r="F3217">
        <v>143</v>
      </c>
      <c r="G3217">
        <v>5</v>
      </c>
      <c r="H3217">
        <v>0</v>
      </c>
      <c r="I3217" s="4">
        <v>4.6500000000000004</v>
      </c>
      <c r="J3217" s="4">
        <v>0</v>
      </c>
      <c r="K3217" s="2">
        <f t="shared" si="350"/>
        <v>3.4965034965034968E-2</v>
      </c>
      <c r="L3217">
        <f t="shared" si="351"/>
        <v>0</v>
      </c>
      <c r="M3217" s="4">
        <f t="shared" si="352"/>
        <v>0.93</v>
      </c>
      <c r="N3217" s="4">
        <f t="shared" si="353"/>
        <v>0</v>
      </c>
      <c r="O3217">
        <f t="shared" si="354"/>
        <v>0</v>
      </c>
      <c r="P3217" s="4">
        <f t="shared" si="355"/>
        <v>-4.6500000000000004</v>
      </c>
      <c r="Q3217" t="str">
        <f t="shared" si="356"/>
        <v>Inefficient</v>
      </c>
    </row>
    <row r="3218" spans="1:17" x14ac:dyDescent="0.3">
      <c r="A3218" s="1">
        <v>45411</v>
      </c>
      <c r="B3218" t="s">
        <v>3</v>
      </c>
      <c r="C3218" t="s">
        <v>4</v>
      </c>
      <c r="D3218" t="s">
        <v>9</v>
      </c>
      <c r="E3218" t="s">
        <v>6</v>
      </c>
      <c r="F3218">
        <v>3697</v>
      </c>
      <c r="G3218">
        <v>72</v>
      </c>
      <c r="H3218">
        <v>1</v>
      </c>
      <c r="I3218" s="4">
        <v>237.5</v>
      </c>
      <c r="J3218" s="4">
        <v>61.28</v>
      </c>
      <c r="K3218" s="2">
        <f t="shared" si="350"/>
        <v>1.9475250202867191E-2</v>
      </c>
      <c r="L3218">
        <f t="shared" si="351"/>
        <v>1.3888888888888888E-2</v>
      </c>
      <c r="M3218" s="4">
        <f t="shared" si="352"/>
        <v>3.2986111111111112</v>
      </c>
      <c r="N3218" s="4">
        <f t="shared" si="353"/>
        <v>237.5</v>
      </c>
      <c r="O3218">
        <f t="shared" si="354"/>
        <v>0.25802105263157893</v>
      </c>
      <c r="P3218" s="4">
        <f t="shared" si="355"/>
        <v>-176.22</v>
      </c>
      <c r="Q3218" t="str">
        <f t="shared" si="356"/>
        <v>Inefficient</v>
      </c>
    </row>
    <row r="3219" spans="1:17" x14ac:dyDescent="0.3">
      <c r="A3219" s="1">
        <v>45411</v>
      </c>
      <c r="B3219" t="s">
        <v>3</v>
      </c>
      <c r="C3219" t="s">
        <v>4</v>
      </c>
      <c r="D3219" t="s">
        <v>9</v>
      </c>
      <c r="E3219" t="s">
        <v>7</v>
      </c>
      <c r="F3219">
        <v>1034</v>
      </c>
      <c r="G3219">
        <v>17</v>
      </c>
      <c r="H3219">
        <v>0</v>
      </c>
      <c r="I3219" s="4">
        <v>30.17</v>
      </c>
      <c r="J3219" s="4">
        <v>0</v>
      </c>
      <c r="K3219" s="2">
        <f t="shared" si="350"/>
        <v>1.6441005802707929E-2</v>
      </c>
      <c r="L3219">
        <f t="shared" si="351"/>
        <v>0</v>
      </c>
      <c r="M3219" s="4">
        <f t="shared" si="352"/>
        <v>1.7747058823529414</v>
      </c>
      <c r="N3219" s="4">
        <f t="shared" si="353"/>
        <v>0</v>
      </c>
      <c r="O3219">
        <f t="shared" si="354"/>
        <v>0</v>
      </c>
      <c r="P3219" s="4">
        <f t="shared" si="355"/>
        <v>-30.17</v>
      </c>
      <c r="Q3219" t="str">
        <f t="shared" si="356"/>
        <v>Inefficient</v>
      </c>
    </row>
    <row r="3220" spans="1:17" x14ac:dyDescent="0.3">
      <c r="A3220" s="1">
        <v>45411</v>
      </c>
      <c r="B3220" t="s">
        <v>3</v>
      </c>
      <c r="C3220" t="s">
        <v>4</v>
      </c>
      <c r="D3220" t="s">
        <v>9</v>
      </c>
      <c r="E3220" t="s">
        <v>8</v>
      </c>
      <c r="F3220">
        <v>216</v>
      </c>
      <c r="G3220">
        <v>1</v>
      </c>
      <c r="H3220">
        <v>0</v>
      </c>
      <c r="I3220" s="4">
        <v>6.2</v>
      </c>
      <c r="J3220" s="4">
        <v>0</v>
      </c>
      <c r="K3220" s="2">
        <f t="shared" si="350"/>
        <v>4.6296296296296294E-3</v>
      </c>
      <c r="L3220">
        <f t="shared" si="351"/>
        <v>0</v>
      </c>
      <c r="M3220" s="4">
        <f t="shared" si="352"/>
        <v>6.2</v>
      </c>
      <c r="N3220" s="4">
        <f t="shared" si="353"/>
        <v>0</v>
      </c>
      <c r="O3220">
        <f t="shared" si="354"/>
        <v>0</v>
      </c>
      <c r="P3220" s="4">
        <f t="shared" si="355"/>
        <v>-6.2</v>
      </c>
      <c r="Q3220" t="str">
        <f t="shared" si="356"/>
        <v>Inefficient</v>
      </c>
    </row>
    <row r="3221" spans="1:17" x14ac:dyDescent="0.3">
      <c r="A3221" s="1">
        <v>45411</v>
      </c>
      <c r="B3221" t="s">
        <v>3</v>
      </c>
      <c r="C3221" t="s">
        <v>4</v>
      </c>
      <c r="D3221" t="s">
        <v>10</v>
      </c>
      <c r="E3221" t="s">
        <v>6</v>
      </c>
      <c r="F3221">
        <v>4935</v>
      </c>
      <c r="G3221">
        <v>74</v>
      </c>
      <c r="H3221">
        <v>3</v>
      </c>
      <c r="I3221" s="4">
        <v>225.15</v>
      </c>
      <c r="J3221" s="4">
        <v>185.88</v>
      </c>
      <c r="K3221" s="2">
        <f t="shared" si="350"/>
        <v>1.4994934143870315E-2</v>
      </c>
      <c r="L3221">
        <f t="shared" si="351"/>
        <v>4.0540540540540543E-2</v>
      </c>
      <c r="M3221" s="4">
        <f t="shared" si="352"/>
        <v>3.0425675675675676</v>
      </c>
      <c r="N3221" s="4">
        <f t="shared" si="353"/>
        <v>75.05</v>
      </c>
      <c r="O3221">
        <f t="shared" si="354"/>
        <v>0.82558294470353089</v>
      </c>
      <c r="P3221" s="4">
        <f t="shared" si="355"/>
        <v>-39.27000000000001</v>
      </c>
      <c r="Q3221" t="str">
        <f t="shared" si="356"/>
        <v>Inefficient</v>
      </c>
    </row>
    <row r="3222" spans="1:17" x14ac:dyDescent="0.3">
      <c r="A3222" s="1">
        <v>45411</v>
      </c>
      <c r="B3222" t="s">
        <v>3</v>
      </c>
      <c r="C3222" t="s">
        <v>4</v>
      </c>
      <c r="D3222" t="s">
        <v>10</v>
      </c>
      <c r="E3222" t="s">
        <v>7</v>
      </c>
      <c r="F3222">
        <v>3886</v>
      </c>
      <c r="G3222">
        <v>73</v>
      </c>
      <c r="H3222">
        <v>3</v>
      </c>
      <c r="I3222" s="4">
        <v>152.79</v>
      </c>
      <c r="J3222" s="4">
        <v>152.54</v>
      </c>
      <c r="K3222" s="2">
        <f t="shared" si="350"/>
        <v>1.878538342768914E-2</v>
      </c>
      <c r="L3222">
        <f t="shared" si="351"/>
        <v>4.1095890410958902E-2</v>
      </c>
      <c r="M3222" s="4">
        <f t="shared" si="352"/>
        <v>2.0930136986301369</v>
      </c>
      <c r="N3222" s="4">
        <f t="shared" si="353"/>
        <v>50.93</v>
      </c>
      <c r="O3222">
        <f t="shared" si="354"/>
        <v>0.9983637672622554</v>
      </c>
      <c r="P3222" s="4">
        <f t="shared" si="355"/>
        <v>-0.25</v>
      </c>
      <c r="Q3222" t="str">
        <f t="shared" si="356"/>
        <v>Inefficient</v>
      </c>
    </row>
    <row r="3223" spans="1:17" x14ac:dyDescent="0.3">
      <c r="A3223" s="1">
        <v>45411</v>
      </c>
      <c r="B3223" t="s">
        <v>3</v>
      </c>
      <c r="C3223" t="s">
        <v>4</v>
      </c>
      <c r="D3223" t="s">
        <v>10</v>
      </c>
      <c r="E3223" t="s">
        <v>8</v>
      </c>
      <c r="F3223">
        <v>127</v>
      </c>
      <c r="G3223">
        <v>2</v>
      </c>
      <c r="H3223">
        <v>0</v>
      </c>
      <c r="I3223" s="4">
        <v>7.61</v>
      </c>
      <c r="J3223" s="4">
        <v>0</v>
      </c>
      <c r="K3223" s="2">
        <f t="shared" si="350"/>
        <v>1.5748031496062992E-2</v>
      </c>
      <c r="L3223">
        <f t="shared" si="351"/>
        <v>0</v>
      </c>
      <c r="M3223" s="4">
        <f t="shared" si="352"/>
        <v>3.8050000000000002</v>
      </c>
      <c r="N3223" s="4">
        <f t="shared" si="353"/>
        <v>0</v>
      </c>
      <c r="O3223">
        <f t="shared" si="354"/>
        <v>0</v>
      </c>
      <c r="P3223" s="4">
        <f t="shared" si="355"/>
        <v>-7.61</v>
      </c>
      <c r="Q3223" t="str">
        <f t="shared" si="356"/>
        <v>Inefficient</v>
      </c>
    </row>
    <row r="3224" spans="1:17" x14ac:dyDescent="0.3">
      <c r="A3224" s="1">
        <v>45411</v>
      </c>
      <c r="B3224" t="s">
        <v>3</v>
      </c>
      <c r="C3224" t="s">
        <v>11</v>
      </c>
      <c r="D3224" t="s">
        <v>5</v>
      </c>
      <c r="E3224" t="s">
        <v>6</v>
      </c>
      <c r="F3224">
        <v>2780</v>
      </c>
      <c r="G3224">
        <v>88</v>
      </c>
      <c r="H3224">
        <v>5</v>
      </c>
      <c r="I3224" s="4">
        <v>127.64</v>
      </c>
      <c r="J3224" s="4">
        <v>423.11</v>
      </c>
      <c r="K3224" s="2">
        <f t="shared" si="350"/>
        <v>3.1654676258992806E-2</v>
      </c>
      <c r="L3224">
        <f t="shared" si="351"/>
        <v>5.6818181818181816E-2</v>
      </c>
      <c r="M3224" s="4">
        <f t="shared" si="352"/>
        <v>1.4504545454545454</v>
      </c>
      <c r="N3224" s="4">
        <f t="shared" si="353"/>
        <v>25.527999999999999</v>
      </c>
      <c r="O3224">
        <f t="shared" si="354"/>
        <v>3.3148699467251648</v>
      </c>
      <c r="P3224" s="4">
        <f t="shared" si="355"/>
        <v>295.47000000000003</v>
      </c>
      <c r="Q3224" t="str">
        <f t="shared" si="356"/>
        <v>Inefficient</v>
      </c>
    </row>
    <row r="3225" spans="1:17" x14ac:dyDescent="0.3">
      <c r="A3225" s="1">
        <v>45411</v>
      </c>
      <c r="B3225" t="s">
        <v>3</v>
      </c>
      <c r="C3225" t="s">
        <v>11</v>
      </c>
      <c r="D3225" t="s">
        <v>5</v>
      </c>
      <c r="E3225" t="s">
        <v>7</v>
      </c>
      <c r="F3225">
        <v>542</v>
      </c>
      <c r="G3225">
        <v>23</v>
      </c>
      <c r="H3225">
        <v>2</v>
      </c>
      <c r="I3225" s="4">
        <v>25.15</v>
      </c>
      <c r="J3225" s="4">
        <v>181.04</v>
      </c>
      <c r="K3225" s="2">
        <f t="shared" si="350"/>
        <v>4.2435424354243544E-2</v>
      </c>
      <c r="L3225">
        <f t="shared" si="351"/>
        <v>8.6956521739130432E-2</v>
      </c>
      <c r="M3225" s="4">
        <f t="shared" si="352"/>
        <v>1.0934782608695652</v>
      </c>
      <c r="N3225" s="4">
        <f t="shared" si="353"/>
        <v>12.574999999999999</v>
      </c>
      <c r="O3225">
        <f t="shared" si="354"/>
        <v>7.1984095427435388</v>
      </c>
      <c r="P3225" s="4">
        <f t="shared" si="355"/>
        <v>155.88999999999999</v>
      </c>
      <c r="Q3225" t="str">
        <f t="shared" si="356"/>
        <v>Efficient</v>
      </c>
    </row>
    <row r="3226" spans="1:17" x14ac:dyDescent="0.3">
      <c r="A3226" s="1">
        <v>45411</v>
      </c>
      <c r="B3226" t="s">
        <v>3</v>
      </c>
      <c r="C3226" t="s">
        <v>11</v>
      </c>
      <c r="D3226" t="s">
        <v>5</v>
      </c>
      <c r="E3226" t="s">
        <v>8</v>
      </c>
      <c r="F3226">
        <v>433</v>
      </c>
      <c r="G3226">
        <v>13</v>
      </c>
      <c r="H3226">
        <v>1</v>
      </c>
      <c r="I3226" s="4">
        <v>20</v>
      </c>
      <c r="J3226" s="4">
        <v>96.54</v>
      </c>
      <c r="K3226" s="2">
        <f t="shared" si="350"/>
        <v>3.0023094688221709E-2</v>
      </c>
      <c r="L3226">
        <f t="shared" si="351"/>
        <v>7.6923076923076927E-2</v>
      </c>
      <c r="M3226" s="4">
        <f t="shared" si="352"/>
        <v>1.5384615384615385</v>
      </c>
      <c r="N3226" s="4">
        <f t="shared" si="353"/>
        <v>20</v>
      </c>
      <c r="O3226">
        <f t="shared" si="354"/>
        <v>4.827</v>
      </c>
      <c r="P3226" s="4">
        <f t="shared" si="355"/>
        <v>76.540000000000006</v>
      </c>
      <c r="Q3226" t="str">
        <f t="shared" si="356"/>
        <v>Efficient</v>
      </c>
    </row>
    <row r="3227" spans="1:17" x14ac:dyDescent="0.3">
      <c r="A3227" s="1">
        <v>45411</v>
      </c>
      <c r="B3227" t="s">
        <v>3</v>
      </c>
      <c r="C3227" t="s">
        <v>11</v>
      </c>
      <c r="D3227" t="s">
        <v>9</v>
      </c>
      <c r="E3227" t="s">
        <v>6</v>
      </c>
      <c r="F3227">
        <v>6177</v>
      </c>
      <c r="G3227">
        <v>83</v>
      </c>
      <c r="H3227">
        <v>3</v>
      </c>
      <c r="I3227" s="4">
        <v>328.09</v>
      </c>
      <c r="J3227" s="4">
        <v>247.1</v>
      </c>
      <c r="K3227" s="2">
        <f t="shared" si="350"/>
        <v>1.3436943500080945E-2</v>
      </c>
      <c r="L3227">
        <f t="shared" si="351"/>
        <v>3.614457831325301E-2</v>
      </c>
      <c r="M3227" s="4">
        <f t="shared" si="352"/>
        <v>3.9528915662650599</v>
      </c>
      <c r="N3227" s="4">
        <f t="shared" si="353"/>
        <v>109.36333333333333</v>
      </c>
      <c r="O3227">
        <f t="shared" si="354"/>
        <v>0.753147002346917</v>
      </c>
      <c r="P3227" s="4">
        <f t="shared" si="355"/>
        <v>-80.989999999999981</v>
      </c>
      <c r="Q3227" t="str">
        <f t="shared" si="356"/>
        <v>Inefficient</v>
      </c>
    </row>
    <row r="3228" spans="1:17" x14ac:dyDescent="0.3">
      <c r="A3228" s="1">
        <v>45411</v>
      </c>
      <c r="B3228" t="s">
        <v>3</v>
      </c>
      <c r="C3228" t="s">
        <v>11</v>
      </c>
      <c r="D3228" t="s">
        <v>9</v>
      </c>
      <c r="E3228" t="s">
        <v>7</v>
      </c>
      <c r="F3228">
        <v>381</v>
      </c>
      <c r="G3228">
        <v>5</v>
      </c>
      <c r="H3228">
        <v>0</v>
      </c>
      <c r="I3228" s="4">
        <v>22.33</v>
      </c>
      <c r="J3228" s="4">
        <v>0</v>
      </c>
      <c r="K3228" s="2">
        <f t="shared" si="350"/>
        <v>1.3123359580052493E-2</v>
      </c>
      <c r="L3228">
        <f t="shared" si="351"/>
        <v>0</v>
      </c>
      <c r="M3228" s="4">
        <f t="shared" si="352"/>
        <v>4.4659999999999993</v>
      </c>
      <c r="N3228" s="4">
        <f t="shared" si="353"/>
        <v>0</v>
      </c>
      <c r="O3228">
        <f t="shared" si="354"/>
        <v>0</v>
      </c>
      <c r="P3228" s="4">
        <f t="shared" si="355"/>
        <v>-22.33</v>
      </c>
      <c r="Q3228" t="str">
        <f t="shared" si="356"/>
        <v>Inefficient</v>
      </c>
    </row>
    <row r="3229" spans="1:17" x14ac:dyDescent="0.3">
      <c r="A3229" s="1">
        <v>45411</v>
      </c>
      <c r="B3229" t="s">
        <v>3</v>
      </c>
      <c r="C3229" t="s">
        <v>11</v>
      </c>
      <c r="D3229" t="s">
        <v>9</v>
      </c>
      <c r="E3229" t="s">
        <v>8</v>
      </c>
      <c r="F3229">
        <v>420</v>
      </c>
      <c r="G3229">
        <v>3</v>
      </c>
      <c r="H3229">
        <v>0</v>
      </c>
      <c r="I3229" s="4">
        <v>10.85</v>
      </c>
      <c r="J3229" s="4">
        <v>0</v>
      </c>
      <c r="K3229" s="2">
        <f t="shared" si="350"/>
        <v>7.1428571428571426E-3</v>
      </c>
      <c r="L3229">
        <f t="shared" si="351"/>
        <v>0</v>
      </c>
      <c r="M3229" s="4">
        <f t="shared" si="352"/>
        <v>3.6166666666666667</v>
      </c>
      <c r="N3229" s="4">
        <f t="shared" si="353"/>
        <v>0</v>
      </c>
      <c r="O3229">
        <f t="shared" si="354"/>
        <v>0</v>
      </c>
      <c r="P3229" s="4">
        <f t="shared" si="355"/>
        <v>-10.85</v>
      </c>
      <c r="Q3229" t="str">
        <f t="shared" si="356"/>
        <v>Inefficient</v>
      </c>
    </row>
    <row r="3230" spans="1:17" x14ac:dyDescent="0.3">
      <c r="A3230" s="1">
        <v>45411</v>
      </c>
      <c r="B3230" t="s">
        <v>3</v>
      </c>
      <c r="C3230" t="s">
        <v>11</v>
      </c>
      <c r="D3230" t="s">
        <v>10</v>
      </c>
      <c r="E3230" t="s">
        <v>6</v>
      </c>
      <c r="F3230">
        <v>7011</v>
      </c>
      <c r="G3230">
        <v>175</v>
      </c>
      <c r="H3230">
        <v>5</v>
      </c>
      <c r="I3230" s="4">
        <v>309.36</v>
      </c>
      <c r="J3230" s="4">
        <v>465.46</v>
      </c>
      <c r="K3230" s="2">
        <f t="shared" si="350"/>
        <v>2.4960775923548711E-2</v>
      </c>
      <c r="L3230">
        <f t="shared" si="351"/>
        <v>2.8571428571428571E-2</v>
      </c>
      <c r="M3230" s="4">
        <f t="shared" si="352"/>
        <v>1.7677714285714285</v>
      </c>
      <c r="N3230" s="4">
        <f t="shared" si="353"/>
        <v>61.872</v>
      </c>
      <c r="O3230">
        <f t="shared" si="354"/>
        <v>1.5045901215412463</v>
      </c>
      <c r="P3230" s="4">
        <f t="shared" si="355"/>
        <v>156.09999999999997</v>
      </c>
      <c r="Q3230" t="str">
        <f t="shared" si="356"/>
        <v>Inefficient</v>
      </c>
    </row>
    <row r="3231" spans="1:17" x14ac:dyDescent="0.3">
      <c r="A3231" s="1">
        <v>45411</v>
      </c>
      <c r="B3231" t="s">
        <v>3</v>
      </c>
      <c r="C3231" t="s">
        <v>11</v>
      </c>
      <c r="D3231" t="s">
        <v>10</v>
      </c>
      <c r="E3231" t="s">
        <v>7</v>
      </c>
      <c r="F3231">
        <v>578</v>
      </c>
      <c r="G3231">
        <v>8</v>
      </c>
      <c r="H3231">
        <v>0</v>
      </c>
      <c r="I3231" s="4">
        <v>35.86</v>
      </c>
      <c r="J3231" s="4">
        <v>0</v>
      </c>
      <c r="K3231" s="2">
        <f t="shared" si="350"/>
        <v>1.384083044982699E-2</v>
      </c>
      <c r="L3231">
        <f t="shared" si="351"/>
        <v>0</v>
      </c>
      <c r="M3231" s="4">
        <f t="shared" si="352"/>
        <v>4.4824999999999999</v>
      </c>
      <c r="N3231" s="4">
        <f t="shared" si="353"/>
        <v>0</v>
      </c>
      <c r="O3231">
        <f t="shared" si="354"/>
        <v>0</v>
      </c>
      <c r="P3231" s="4">
        <f t="shared" si="355"/>
        <v>-35.86</v>
      </c>
      <c r="Q3231" t="str">
        <f t="shared" si="356"/>
        <v>Inefficient</v>
      </c>
    </row>
    <row r="3232" spans="1:17" x14ac:dyDescent="0.3">
      <c r="A3232" s="1">
        <v>45411</v>
      </c>
      <c r="B3232" t="s">
        <v>3</v>
      </c>
      <c r="C3232" t="s">
        <v>11</v>
      </c>
      <c r="D3232" t="s">
        <v>10</v>
      </c>
      <c r="E3232" t="s">
        <v>8</v>
      </c>
      <c r="F3232">
        <v>389</v>
      </c>
      <c r="G3232">
        <v>8</v>
      </c>
      <c r="H3232">
        <v>0</v>
      </c>
      <c r="I3232" s="4">
        <v>21.1</v>
      </c>
      <c r="J3232" s="4">
        <v>0</v>
      </c>
      <c r="K3232" s="2">
        <f t="shared" si="350"/>
        <v>2.056555269922879E-2</v>
      </c>
      <c r="L3232">
        <f t="shared" si="351"/>
        <v>0</v>
      </c>
      <c r="M3232" s="4">
        <f t="shared" si="352"/>
        <v>2.6375000000000002</v>
      </c>
      <c r="N3232" s="4">
        <f t="shared" si="353"/>
        <v>0</v>
      </c>
      <c r="O3232">
        <f t="shared" si="354"/>
        <v>0</v>
      </c>
      <c r="P3232" s="4">
        <f t="shared" si="355"/>
        <v>-21.1</v>
      </c>
      <c r="Q3232" t="str">
        <f t="shared" si="356"/>
        <v>Inefficient</v>
      </c>
    </row>
    <row r="3233" spans="1:17" x14ac:dyDescent="0.3">
      <c r="A3233" s="1">
        <v>45411</v>
      </c>
      <c r="B3233" t="s">
        <v>3</v>
      </c>
      <c r="C3233" t="s">
        <v>12</v>
      </c>
      <c r="D3233" t="s">
        <v>5</v>
      </c>
      <c r="E3233" t="s">
        <v>6</v>
      </c>
      <c r="F3233">
        <v>873</v>
      </c>
      <c r="G3233">
        <v>41</v>
      </c>
      <c r="H3233">
        <v>5</v>
      </c>
      <c r="I3233" s="4">
        <v>32.44</v>
      </c>
      <c r="J3233" s="4">
        <v>440.83</v>
      </c>
      <c r="K3233" s="2">
        <f t="shared" si="350"/>
        <v>4.6964490263459335E-2</v>
      </c>
      <c r="L3233">
        <f t="shared" si="351"/>
        <v>0.12195121951219512</v>
      </c>
      <c r="M3233" s="4">
        <f t="shared" si="352"/>
        <v>0.79121951219512188</v>
      </c>
      <c r="N3233" s="4">
        <f t="shared" si="353"/>
        <v>6.4879999999999995</v>
      </c>
      <c r="O3233">
        <f t="shared" si="354"/>
        <v>13.589087546239211</v>
      </c>
      <c r="P3233" s="4">
        <f t="shared" si="355"/>
        <v>408.39</v>
      </c>
      <c r="Q3233" t="str">
        <f t="shared" si="356"/>
        <v>Efficient</v>
      </c>
    </row>
    <row r="3234" spans="1:17" x14ac:dyDescent="0.3">
      <c r="A3234" s="1">
        <v>45411</v>
      </c>
      <c r="B3234" t="s">
        <v>3</v>
      </c>
      <c r="C3234" t="s">
        <v>12</v>
      </c>
      <c r="D3234" t="s">
        <v>5</v>
      </c>
      <c r="E3234" t="s">
        <v>7</v>
      </c>
      <c r="F3234">
        <v>4923</v>
      </c>
      <c r="G3234">
        <v>127</v>
      </c>
      <c r="H3234">
        <v>11</v>
      </c>
      <c r="I3234" s="4">
        <v>198.4</v>
      </c>
      <c r="J3234" s="4">
        <v>956.12</v>
      </c>
      <c r="K3234" s="2">
        <f t="shared" si="350"/>
        <v>2.5797278082470038E-2</v>
      </c>
      <c r="L3234">
        <f t="shared" si="351"/>
        <v>8.6614173228346455E-2</v>
      </c>
      <c r="M3234" s="4">
        <f t="shared" si="352"/>
        <v>1.5622047244094488</v>
      </c>
      <c r="N3234" s="4">
        <f t="shared" si="353"/>
        <v>18.036363636363635</v>
      </c>
      <c r="O3234">
        <f t="shared" si="354"/>
        <v>4.8191532258064518</v>
      </c>
      <c r="P3234" s="4">
        <f t="shared" si="355"/>
        <v>757.72</v>
      </c>
      <c r="Q3234" t="str">
        <f t="shared" si="356"/>
        <v>Efficient</v>
      </c>
    </row>
    <row r="3235" spans="1:17" x14ac:dyDescent="0.3">
      <c r="A3235" s="1">
        <v>45411</v>
      </c>
      <c r="B3235" t="s">
        <v>3</v>
      </c>
      <c r="C3235" t="s">
        <v>12</v>
      </c>
      <c r="D3235" t="s">
        <v>5</v>
      </c>
      <c r="E3235" t="s">
        <v>8</v>
      </c>
      <c r="F3235">
        <v>2744</v>
      </c>
      <c r="G3235">
        <v>71</v>
      </c>
      <c r="H3235">
        <v>9</v>
      </c>
      <c r="I3235" s="4">
        <v>114.19</v>
      </c>
      <c r="J3235" s="4">
        <v>456.43</v>
      </c>
      <c r="K3235" s="2">
        <f t="shared" si="350"/>
        <v>2.5874635568513119E-2</v>
      </c>
      <c r="L3235">
        <f t="shared" si="351"/>
        <v>0.12676056338028169</v>
      </c>
      <c r="M3235" s="4">
        <f t="shared" si="352"/>
        <v>1.6083098591549296</v>
      </c>
      <c r="N3235" s="4">
        <f t="shared" si="353"/>
        <v>12.687777777777777</v>
      </c>
      <c r="O3235">
        <f t="shared" si="354"/>
        <v>3.9971100796917418</v>
      </c>
      <c r="P3235" s="4">
        <f t="shared" si="355"/>
        <v>342.24</v>
      </c>
      <c r="Q3235" t="str">
        <f t="shared" si="356"/>
        <v>Efficient</v>
      </c>
    </row>
    <row r="3236" spans="1:17" x14ac:dyDescent="0.3">
      <c r="A3236" s="1">
        <v>45411</v>
      </c>
      <c r="B3236" t="s">
        <v>3</v>
      </c>
      <c r="C3236" t="s">
        <v>12</v>
      </c>
      <c r="D3236" t="s">
        <v>9</v>
      </c>
      <c r="E3236" t="s">
        <v>6</v>
      </c>
      <c r="F3236">
        <v>1209</v>
      </c>
      <c r="G3236">
        <v>6</v>
      </c>
      <c r="H3236">
        <v>0</v>
      </c>
      <c r="I3236" s="4">
        <v>38.6</v>
      </c>
      <c r="J3236" s="4">
        <v>0</v>
      </c>
      <c r="K3236" s="2">
        <f t="shared" si="350"/>
        <v>4.9627791563275434E-3</v>
      </c>
      <c r="L3236">
        <f t="shared" si="351"/>
        <v>0</v>
      </c>
      <c r="M3236" s="4">
        <f t="shared" si="352"/>
        <v>6.4333333333333336</v>
      </c>
      <c r="N3236" s="4">
        <f t="shared" si="353"/>
        <v>0</v>
      </c>
      <c r="O3236">
        <f t="shared" si="354"/>
        <v>0</v>
      </c>
      <c r="P3236" s="4">
        <f t="shared" si="355"/>
        <v>-38.6</v>
      </c>
      <c r="Q3236" t="str">
        <f t="shared" si="356"/>
        <v>Inefficient</v>
      </c>
    </row>
    <row r="3237" spans="1:17" x14ac:dyDescent="0.3">
      <c r="A3237" s="1">
        <v>45411</v>
      </c>
      <c r="B3237" t="s">
        <v>3</v>
      </c>
      <c r="C3237" t="s">
        <v>12</v>
      </c>
      <c r="D3237" t="s">
        <v>9</v>
      </c>
      <c r="E3237" t="s">
        <v>7</v>
      </c>
      <c r="F3237">
        <v>5268</v>
      </c>
      <c r="G3237">
        <v>100</v>
      </c>
      <c r="H3237">
        <v>2</v>
      </c>
      <c r="I3237" s="4">
        <v>140.58000000000001</v>
      </c>
      <c r="J3237" s="4">
        <v>186.87</v>
      </c>
      <c r="K3237" s="2">
        <f t="shared" si="350"/>
        <v>1.8982536066818528E-2</v>
      </c>
      <c r="L3237">
        <f t="shared" si="351"/>
        <v>0.02</v>
      </c>
      <c r="M3237" s="4">
        <f t="shared" si="352"/>
        <v>1.4058000000000002</v>
      </c>
      <c r="N3237" s="4">
        <f t="shared" si="353"/>
        <v>70.290000000000006</v>
      </c>
      <c r="O3237">
        <f t="shared" si="354"/>
        <v>1.329278702518139</v>
      </c>
      <c r="P3237" s="4">
        <f t="shared" si="355"/>
        <v>46.289999999999992</v>
      </c>
      <c r="Q3237" t="str">
        <f t="shared" si="356"/>
        <v>Inefficient</v>
      </c>
    </row>
    <row r="3238" spans="1:17" x14ac:dyDescent="0.3">
      <c r="A3238" s="1">
        <v>45411</v>
      </c>
      <c r="B3238" t="s">
        <v>3</v>
      </c>
      <c r="C3238" t="s">
        <v>12</v>
      </c>
      <c r="D3238" t="s">
        <v>9</v>
      </c>
      <c r="E3238" t="s">
        <v>8</v>
      </c>
      <c r="F3238">
        <v>2573</v>
      </c>
      <c r="G3238">
        <v>49</v>
      </c>
      <c r="H3238">
        <v>2</v>
      </c>
      <c r="I3238" s="4">
        <v>138.88999999999999</v>
      </c>
      <c r="J3238" s="4">
        <v>146.79</v>
      </c>
      <c r="K3238" s="2">
        <f t="shared" si="350"/>
        <v>1.9043917605907502E-2</v>
      </c>
      <c r="L3238">
        <f t="shared" si="351"/>
        <v>4.0816326530612242E-2</v>
      </c>
      <c r="M3238" s="4">
        <f t="shared" si="352"/>
        <v>2.8344897959183672</v>
      </c>
      <c r="N3238" s="4">
        <f t="shared" si="353"/>
        <v>69.444999999999993</v>
      </c>
      <c r="O3238">
        <f t="shared" si="354"/>
        <v>1.0568795449636403</v>
      </c>
      <c r="P3238" s="4">
        <f t="shared" si="355"/>
        <v>7.9000000000000057</v>
      </c>
      <c r="Q3238" t="str">
        <f t="shared" si="356"/>
        <v>Inefficient</v>
      </c>
    </row>
    <row r="3239" spans="1:17" x14ac:dyDescent="0.3">
      <c r="A3239" s="1">
        <v>45411</v>
      </c>
      <c r="B3239" t="s">
        <v>3</v>
      </c>
      <c r="C3239" t="s">
        <v>12</v>
      </c>
      <c r="D3239" t="s">
        <v>10</v>
      </c>
      <c r="E3239" t="s">
        <v>6</v>
      </c>
      <c r="F3239">
        <v>945</v>
      </c>
      <c r="G3239">
        <v>18</v>
      </c>
      <c r="H3239">
        <v>1</v>
      </c>
      <c r="I3239" s="4">
        <v>29.62</v>
      </c>
      <c r="J3239" s="4">
        <v>66.56</v>
      </c>
      <c r="K3239" s="2">
        <f t="shared" si="350"/>
        <v>1.9047619047619049E-2</v>
      </c>
      <c r="L3239">
        <f t="shared" si="351"/>
        <v>5.5555555555555552E-2</v>
      </c>
      <c r="M3239" s="4">
        <f t="shared" si="352"/>
        <v>1.6455555555555557</v>
      </c>
      <c r="N3239" s="4">
        <f t="shared" si="353"/>
        <v>29.62</v>
      </c>
      <c r="O3239">
        <f t="shared" si="354"/>
        <v>2.2471303173531396</v>
      </c>
      <c r="P3239" s="4">
        <f t="shared" si="355"/>
        <v>36.94</v>
      </c>
      <c r="Q3239" t="str">
        <f t="shared" si="356"/>
        <v>Inefficient</v>
      </c>
    </row>
    <row r="3240" spans="1:17" x14ac:dyDescent="0.3">
      <c r="A3240" s="1">
        <v>45411</v>
      </c>
      <c r="B3240" t="s">
        <v>3</v>
      </c>
      <c r="C3240" t="s">
        <v>12</v>
      </c>
      <c r="D3240" t="s">
        <v>10</v>
      </c>
      <c r="E3240" t="s">
        <v>7</v>
      </c>
      <c r="F3240">
        <v>3288</v>
      </c>
      <c r="G3240">
        <v>71</v>
      </c>
      <c r="H3240">
        <v>5</v>
      </c>
      <c r="I3240" s="4">
        <v>134.02000000000001</v>
      </c>
      <c r="J3240" s="4">
        <v>267.29000000000002</v>
      </c>
      <c r="K3240" s="2">
        <f t="shared" si="350"/>
        <v>2.1593673965936741E-2</v>
      </c>
      <c r="L3240">
        <f t="shared" si="351"/>
        <v>7.0422535211267609E-2</v>
      </c>
      <c r="M3240" s="4">
        <f t="shared" si="352"/>
        <v>1.8876056338028171</v>
      </c>
      <c r="N3240" s="4">
        <f t="shared" si="353"/>
        <v>26.804000000000002</v>
      </c>
      <c r="O3240">
        <f t="shared" si="354"/>
        <v>1.9944038203253245</v>
      </c>
      <c r="P3240" s="4">
        <f t="shared" si="355"/>
        <v>133.27000000000001</v>
      </c>
      <c r="Q3240" t="str">
        <f t="shared" si="356"/>
        <v>Inefficient</v>
      </c>
    </row>
    <row r="3241" spans="1:17" x14ac:dyDescent="0.3">
      <c r="A3241" s="1">
        <v>45411</v>
      </c>
      <c r="B3241" t="s">
        <v>3</v>
      </c>
      <c r="C3241" t="s">
        <v>12</v>
      </c>
      <c r="D3241" t="s">
        <v>10</v>
      </c>
      <c r="E3241" t="s">
        <v>8</v>
      </c>
      <c r="F3241">
        <v>2898</v>
      </c>
      <c r="G3241">
        <v>33</v>
      </c>
      <c r="H3241">
        <v>1</v>
      </c>
      <c r="I3241" s="4">
        <v>160.49</v>
      </c>
      <c r="J3241" s="4">
        <v>90.45</v>
      </c>
      <c r="K3241" s="2">
        <f t="shared" si="350"/>
        <v>1.1387163561076604E-2</v>
      </c>
      <c r="L3241">
        <f t="shared" si="351"/>
        <v>3.0303030303030304E-2</v>
      </c>
      <c r="M3241" s="4">
        <f t="shared" si="352"/>
        <v>4.8633333333333333</v>
      </c>
      <c r="N3241" s="4">
        <f t="shared" si="353"/>
        <v>160.49</v>
      </c>
      <c r="O3241">
        <f t="shared" si="354"/>
        <v>0.56358651629385004</v>
      </c>
      <c r="P3241" s="4">
        <f t="shared" si="355"/>
        <v>-70.040000000000006</v>
      </c>
      <c r="Q3241" t="str">
        <f t="shared" si="356"/>
        <v>Inefficient</v>
      </c>
    </row>
    <row r="3242" spans="1:17" x14ac:dyDescent="0.3">
      <c r="A3242" s="1">
        <v>45412</v>
      </c>
      <c r="B3242" t="s">
        <v>3</v>
      </c>
      <c r="C3242" t="s">
        <v>4</v>
      </c>
      <c r="D3242" t="s">
        <v>5</v>
      </c>
      <c r="E3242" t="s">
        <v>6</v>
      </c>
      <c r="F3242">
        <v>1853</v>
      </c>
      <c r="G3242">
        <v>52</v>
      </c>
      <c r="H3242">
        <v>5</v>
      </c>
      <c r="I3242" s="4">
        <v>51.9</v>
      </c>
      <c r="J3242" s="4">
        <v>485.7</v>
      </c>
      <c r="K3242" s="2">
        <f t="shared" si="350"/>
        <v>2.8062601187263895E-2</v>
      </c>
      <c r="L3242">
        <f t="shared" si="351"/>
        <v>9.6153846153846159E-2</v>
      </c>
      <c r="M3242" s="4">
        <f t="shared" si="352"/>
        <v>0.99807692307692308</v>
      </c>
      <c r="N3242" s="4">
        <f t="shared" si="353"/>
        <v>10.379999999999999</v>
      </c>
      <c r="O3242">
        <f t="shared" si="354"/>
        <v>9.3583815028901736</v>
      </c>
      <c r="P3242" s="4">
        <f t="shared" si="355"/>
        <v>433.8</v>
      </c>
      <c r="Q3242" t="str">
        <f t="shared" si="356"/>
        <v>Efficient</v>
      </c>
    </row>
    <row r="3243" spans="1:17" x14ac:dyDescent="0.3">
      <c r="A3243" s="1">
        <v>45412</v>
      </c>
      <c r="B3243" t="s">
        <v>3</v>
      </c>
      <c r="C3243" t="s">
        <v>4</v>
      </c>
      <c r="D3243" t="s">
        <v>5</v>
      </c>
      <c r="E3243" t="s">
        <v>7</v>
      </c>
      <c r="F3243">
        <v>2080</v>
      </c>
      <c r="G3243">
        <v>79</v>
      </c>
      <c r="H3243">
        <v>7</v>
      </c>
      <c r="I3243" s="4">
        <v>58.6</v>
      </c>
      <c r="J3243" s="4">
        <v>623.27</v>
      </c>
      <c r="K3243" s="2">
        <f t="shared" si="350"/>
        <v>3.7980769230769228E-2</v>
      </c>
      <c r="L3243">
        <f t="shared" si="351"/>
        <v>8.8607594936708861E-2</v>
      </c>
      <c r="M3243" s="4">
        <f t="shared" si="352"/>
        <v>0.74177215189873424</v>
      </c>
      <c r="N3243" s="4">
        <f t="shared" si="353"/>
        <v>8.3714285714285719</v>
      </c>
      <c r="O3243">
        <f t="shared" si="354"/>
        <v>10.636006825938566</v>
      </c>
      <c r="P3243" s="4">
        <f t="shared" si="355"/>
        <v>564.66999999999996</v>
      </c>
      <c r="Q3243" t="str">
        <f t="shared" si="356"/>
        <v>Efficient</v>
      </c>
    </row>
    <row r="3244" spans="1:17" x14ac:dyDescent="0.3">
      <c r="A3244" s="1">
        <v>45412</v>
      </c>
      <c r="B3244" t="s">
        <v>3</v>
      </c>
      <c r="C3244" t="s">
        <v>4</v>
      </c>
      <c r="D3244" t="s">
        <v>5</v>
      </c>
      <c r="E3244" t="s">
        <v>8</v>
      </c>
      <c r="F3244">
        <v>209</v>
      </c>
      <c r="G3244">
        <v>6</v>
      </c>
      <c r="H3244">
        <v>0</v>
      </c>
      <c r="I3244" s="4">
        <v>11.16</v>
      </c>
      <c r="J3244" s="4">
        <v>0</v>
      </c>
      <c r="K3244" s="2">
        <f t="shared" si="350"/>
        <v>2.8708133971291867E-2</v>
      </c>
      <c r="L3244">
        <f t="shared" si="351"/>
        <v>0</v>
      </c>
      <c r="M3244" s="4">
        <f t="shared" si="352"/>
        <v>1.86</v>
      </c>
      <c r="N3244" s="4">
        <f t="shared" si="353"/>
        <v>0</v>
      </c>
      <c r="O3244">
        <f t="shared" si="354"/>
        <v>0</v>
      </c>
      <c r="P3244" s="4">
        <f t="shared" si="355"/>
        <v>-11.16</v>
      </c>
      <c r="Q3244" t="str">
        <f t="shared" si="356"/>
        <v>Inefficient</v>
      </c>
    </row>
    <row r="3245" spans="1:17" x14ac:dyDescent="0.3">
      <c r="A3245" s="1">
        <v>45412</v>
      </c>
      <c r="B3245" t="s">
        <v>3</v>
      </c>
      <c r="C3245" t="s">
        <v>4</v>
      </c>
      <c r="D3245" t="s">
        <v>9</v>
      </c>
      <c r="E3245" t="s">
        <v>6</v>
      </c>
      <c r="F3245">
        <v>4462</v>
      </c>
      <c r="G3245">
        <v>26</v>
      </c>
      <c r="H3245">
        <v>0</v>
      </c>
      <c r="I3245" s="4">
        <v>217.95</v>
      </c>
      <c r="J3245" s="4">
        <v>0</v>
      </c>
      <c r="K3245" s="2">
        <f t="shared" si="350"/>
        <v>5.8269834155087403E-3</v>
      </c>
      <c r="L3245">
        <f t="shared" si="351"/>
        <v>0</v>
      </c>
      <c r="M3245" s="4">
        <f t="shared" si="352"/>
        <v>8.3826923076923077</v>
      </c>
      <c r="N3245" s="4">
        <f t="shared" si="353"/>
        <v>0</v>
      </c>
      <c r="O3245">
        <f t="shared" si="354"/>
        <v>0</v>
      </c>
      <c r="P3245" s="4">
        <f t="shared" si="355"/>
        <v>-217.95</v>
      </c>
      <c r="Q3245" t="str">
        <f t="shared" si="356"/>
        <v>Inefficient</v>
      </c>
    </row>
    <row r="3246" spans="1:17" x14ac:dyDescent="0.3">
      <c r="A3246" s="1">
        <v>45412</v>
      </c>
      <c r="B3246" t="s">
        <v>3</v>
      </c>
      <c r="C3246" t="s">
        <v>4</v>
      </c>
      <c r="D3246" t="s">
        <v>9</v>
      </c>
      <c r="E3246" t="s">
        <v>7</v>
      </c>
      <c r="F3246">
        <v>3154</v>
      </c>
      <c r="G3246">
        <v>26</v>
      </c>
      <c r="H3246">
        <v>0</v>
      </c>
      <c r="I3246" s="4">
        <v>148.83000000000001</v>
      </c>
      <c r="J3246" s="4">
        <v>0</v>
      </c>
      <c r="K3246" s="2">
        <f t="shared" si="350"/>
        <v>8.2435003170577038E-3</v>
      </c>
      <c r="L3246">
        <f t="shared" si="351"/>
        <v>0</v>
      </c>
      <c r="M3246" s="4">
        <f t="shared" si="352"/>
        <v>5.7242307692307701</v>
      </c>
      <c r="N3246" s="4">
        <f t="shared" si="353"/>
        <v>0</v>
      </c>
      <c r="O3246">
        <f t="shared" si="354"/>
        <v>0</v>
      </c>
      <c r="P3246" s="4">
        <f t="shared" si="355"/>
        <v>-148.83000000000001</v>
      </c>
      <c r="Q3246" t="str">
        <f t="shared" si="356"/>
        <v>Inefficient</v>
      </c>
    </row>
    <row r="3247" spans="1:17" x14ac:dyDescent="0.3">
      <c r="A3247" s="1">
        <v>45412</v>
      </c>
      <c r="B3247" t="s">
        <v>3</v>
      </c>
      <c r="C3247" t="s">
        <v>4</v>
      </c>
      <c r="D3247" t="s">
        <v>9</v>
      </c>
      <c r="E3247" t="s">
        <v>8</v>
      </c>
      <c r="F3247">
        <v>120</v>
      </c>
      <c r="G3247">
        <v>1</v>
      </c>
      <c r="H3247">
        <v>0</v>
      </c>
      <c r="I3247" s="4">
        <v>6.29</v>
      </c>
      <c r="J3247" s="4">
        <v>0</v>
      </c>
      <c r="K3247" s="2">
        <f t="shared" si="350"/>
        <v>8.3333333333333332E-3</v>
      </c>
      <c r="L3247">
        <f t="shared" si="351"/>
        <v>0</v>
      </c>
      <c r="M3247" s="4">
        <f t="shared" si="352"/>
        <v>6.29</v>
      </c>
      <c r="N3247" s="4">
        <f t="shared" si="353"/>
        <v>0</v>
      </c>
      <c r="O3247">
        <f t="shared" si="354"/>
        <v>0</v>
      </c>
      <c r="P3247" s="4">
        <f t="shared" si="355"/>
        <v>-6.29</v>
      </c>
      <c r="Q3247" t="str">
        <f t="shared" si="356"/>
        <v>Inefficient</v>
      </c>
    </row>
    <row r="3248" spans="1:17" x14ac:dyDescent="0.3">
      <c r="A3248" s="1">
        <v>45412</v>
      </c>
      <c r="B3248" t="s">
        <v>3</v>
      </c>
      <c r="C3248" t="s">
        <v>4</v>
      </c>
      <c r="D3248" t="s">
        <v>10</v>
      </c>
      <c r="E3248" t="s">
        <v>6</v>
      </c>
      <c r="F3248">
        <v>3213</v>
      </c>
      <c r="G3248">
        <v>86</v>
      </c>
      <c r="H3248">
        <v>3</v>
      </c>
      <c r="I3248" s="4">
        <v>184.6</v>
      </c>
      <c r="J3248" s="4">
        <v>222.81</v>
      </c>
      <c r="K3248" s="2">
        <f t="shared" si="350"/>
        <v>2.6766262060379707E-2</v>
      </c>
      <c r="L3248">
        <f t="shared" si="351"/>
        <v>3.4883720930232558E-2</v>
      </c>
      <c r="M3248" s="4">
        <f t="shared" si="352"/>
        <v>2.1465116279069765</v>
      </c>
      <c r="N3248" s="4">
        <f t="shared" si="353"/>
        <v>61.533333333333331</v>
      </c>
      <c r="O3248">
        <f t="shared" si="354"/>
        <v>1.2069880823401951</v>
      </c>
      <c r="P3248" s="4">
        <f t="shared" si="355"/>
        <v>38.210000000000008</v>
      </c>
      <c r="Q3248" t="str">
        <f t="shared" si="356"/>
        <v>Inefficient</v>
      </c>
    </row>
    <row r="3249" spans="1:17" x14ac:dyDescent="0.3">
      <c r="A3249" s="1">
        <v>45412</v>
      </c>
      <c r="B3249" t="s">
        <v>3</v>
      </c>
      <c r="C3249" t="s">
        <v>4</v>
      </c>
      <c r="D3249" t="s">
        <v>10</v>
      </c>
      <c r="E3249" t="s">
        <v>7</v>
      </c>
      <c r="F3249">
        <v>3695</v>
      </c>
      <c r="G3249">
        <v>107</v>
      </c>
      <c r="H3249">
        <v>8</v>
      </c>
      <c r="I3249" s="4">
        <v>206.24</v>
      </c>
      <c r="J3249" s="4">
        <v>753.52</v>
      </c>
      <c r="K3249" s="2">
        <f t="shared" si="350"/>
        <v>2.895805142083897E-2</v>
      </c>
      <c r="L3249">
        <f t="shared" si="351"/>
        <v>7.476635514018691E-2</v>
      </c>
      <c r="M3249" s="4">
        <f t="shared" si="352"/>
        <v>1.9274766355140187</v>
      </c>
      <c r="N3249" s="4">
        <f t="shared" si="353"/>
        <v>25.78</v>
      </c>
      <c r="O3249">
        <f t="shared" si="354"/>
        <v>3.6536074476338243</v>
      </c>
      <c r="P3249" s="4">
        <f t="shared" si="355"/>
        <v>547.28</v>
      </c>
      <c r="Q3249" t="str">
        <f t="shared" si="356"/>
        <v>Efficient</v>
      </c>
    </row>
    <row r="3250" spans="1:17" x14ac:dyDescent="0.3">
      <c r="A3250" s="1">
        <v>45412</v>
      </c>
      <c r="B3250" t="s">
        <v>3</v>
      </c>
      <c r="C3250" t="s">
        <v>4</v>
      </c>
      <c r="D3250" t="s">
        <v>10</v>
      </c>
      <c r="E3250" t="s">
        <v>8</v>
      </c>
      <c r="F3250">
        <v>194</v>
      </c>
      <c r="G3250">
        <v>2</v>
      </c>
      <c r="H3250">
        <v>0</v>
      </c>
      <c r="I3250" s="4">
        <v>8.43</v>
      </c>
      <c r="J3250" s="4">
        <v>0</v>
      </c>
      <c r="K3250" s="2">
        <f t="shared" si="350"/>
        <v>1.0309278350515464E-2</v>
      </c>
      <c r="L3250">
        <f t="shared" si="351"/>
        <v>0</v>
      </c>
      <c r="M3250" s="4">
        <f t="shared" si="352"/>
        <v>4.2149999999999999</v>
      </c>
      <c r="N3250" s="4">
        <f t="shared" si="353"/>
        <v>0</v>
      </c>
      <c r="O3250">
        <f t="shared" si="354"/>
        <v>0</v>
      </c>
      <c r="P3250" s="4">
        <f t="shared" si="355"/>
        <v>-8.43</v>
      </c>
      <c r="Q3250" t="str">
        <f t="shared" si="356"/>
        <v>Inefficient</v>
      </c>
    </row>
    <row r="3251" spans="1:17" x14ac:dyDescent="0.3">
      <c r="A3251" s="1">
        <v>45412</v>
      </c>
      <c r="B3251" t="s">
        <v>3</v>
      </c>
      <c r="C3251" t="s">
        <v>11</v>
      </c>
      <c r="D3251" t="s">
        <v>5</v>
      </c>
      <c r="E3251" t="s">
        <v>6</v>
      </c>
      <c r="F3251">
        <v>5653</v>
      </c>
      <c r="G3251">
        <v>119</v>
      </c>
      <c r="H3251">
        <v>11</v>
      </c>
      <c r="I3251" s="4">
        <v>302.3</v>
      </c>
      <c r="J3251" s="4">
        <v>782.09</v>
      </c>
      <c r="K3251" s="2">
        <f t="shared" si="350"/>
        <v>2.1050769502918804E-2</v>
      </c>
      <c r="L3251">
        <f t="shared" si="351"/>
        <v>9.2436974789915971E-2</v>
      </c>
      <c r="M3251" s="4">
        <f t="shared" si="352"/>
        <v>2.5403361344537818</v>
      </c>
      <c r="N3251" s="4">
        <f t="shared" si="353"/>
        <v>27.481818181818184</v>
      </c>
      <c r="O3251">
        <f t="shared" si="354"/>
        <v>2.5871319880913002</v>
      </c>
      <c r="P3251" s="4">
        <f t="shared" si="355"/>
        <v>479.79</v>
      </c>
      <c r="Q3251" t="str">
        <f t="shared" si="356"/>
        <v>Inefficient</v>
      </c>
    </row>
    <row r="3252" spans="1:17" x14ac:dyDescent="0.3">
      <c r="A3252" s="1">
        <v>45412</v>
      </c>
      <c r="B3252" t="s">
        <v>3</v>
      </c>
      <c r="C3252" t="s">
        <v>11</v>
      </c>
      <c r="D3252" t="s">
        <v>5</v>
      </c>
      <c r="E3252" t="s">
        <v>7</v>
      </c>
      <c r="F3252">
        <v>956</v>
      </c>
      <c r="G3252">
        <v>39</v>
      </c>
      <c r="H3252">
        <v>5</v>
      </c>
      <c r="I3252" s="4">
        <v>58.19</v>
      </c>
      <c r="J3252" s="4">
        <v>402.08</v>
      </c>
      <c r="K3252" s="2">
        <f t="shared" si="350"/>
        <v>4.079497907949791E-2</v>
      </c>
      <c r="L3252">
        <f t="shared" si="351"/>
        <v>0.12820512820512819</v>
      </c>
      <c r="M3252" s="4">
        <f t="shared" si="352"/>
        <v>1.4920512820512819</v>
      </c>
      <c r="N3252" s="4">
        <f t="shared" si="353"/>
        <v>11.638</v>
      </c>
      <c r="O3252">
        <f t="shared" si="354"/>
        <v>6.9097783124248151</v>
      </c>
      <c r="P3252" s="4">
        <f t="shared" si="355"/>
        <v>343.89</v>
      </c>
      <c r="Q3252" t="str">
        <f t="shared" si="356"/>
        <v>Efficient</v>
      </c>
    </row>
    <row r="3253" spans="1:17" x14ac:dyDescent="0.3">
      <c r="A3253" s="1">
        <v>45412</v>
      </c>
      <c r="B3253" t="s">
        <v>3</v>
      </c>
      <c r="C3253" t="s">
        <v>11</v>
      </c>
      <c r="D3253" t="s">
        <v>5</v>
      </c>
      <c r="E3253" t="s">
        <v>8</v>
      </c>
      <c r="F3253">
        <v>88</v>
      </c>
      <c r="G3253">
        <v>2</v>
      </c>
      <c r="H3253">
        <v>0</v>
      </c>
      <c r="I3253" s="4">
        <v>3.6</v>
      </c>
      <c r="J3253" s="4">
        <v>0</v>
      </c>
      <c r="K3253" s="2">
        <f t="shared" si="350"/>
        <v>2.2727272727272728E-2</v>
      </c>
      <c r="L3253">
        <f t="shared" si="351"/>
        <v>0</v>
      </c>
      <c r="M3253" s="4">
        <f t="shared" si="352"/>
        <v>1.8</v>
      </c>
      <c r="N3253" s="4">
        <f t="shared" si="353"/>
        <v>0</v>
      </c>
      <c r="O3253">
        <f t="shared" si="354"/>
        <v>0</v>
      </c>
      <c r="P3253" s="4">
        <f t="shared" si="355"/>
        <v>-3.6</v>
      </c>
      <c r="Q3253" t="str">
        <f t="shared" si="356"/>
        <v>Inefficient</v>
      </c>
    </row>
    <row r="3254" spans="1:17" x14ac:dyDescent="0.3">
      <c r="A3254" s="1">
        <v>45412</v>
      </c>
      <c r="B3254" t="s">
        <v>3</v>
      </c>
      <c r="C3254" t="s">
        <v>11</v>
      </c>
      <c r="D3254" t="s">
        <v>9</v>
      </c>
      <c r="E3254" t="s">
        <v>6</v>
      </c>
      <c r="F3254">
        <v>6295</v>
      </c>
      <c r="G3254">
        <v>67</v>
      </c>
      <c r="H3254">
        <v>2</v>
      </c>
      <c r="I3254" s="4">
        <v>267.26</v>
      </c>
      <c r="J3254" s="4">
        <v>133.22</v>
      </c>
      <c r="K3254" s="2">
        <f t="shared" si="350"/>
        <v>1.0643367752184274E-2</v>
      </c>
      <c r="L3254">
        <f t="shared" si="351"/>
        <v>2.9850746268656716E-2</v>
      </c>
      <c r="M3254" s="4">
        <f t="shared" si="352"/>
        <v>3.988955223880597</v>
      </c>
      <c r="N3254" s="4">
        <f t="shared" si="353"/>
        <v>133.63</v>
      </c>
      <c r="O3254">
        <f t="shared" si="354"/>
        <v>0.49846591334281226</v>
      </c>
      <c r="P3254" s="4">
        <f t="shared" si="355"/>
        <v>-134.04</v>
      </c>
      <c r="Q3254" t="str">
        <f t="shared" si="356"/>
        <v>Inefficient</v>
      </c>
    </row>
    <row r="3255" spans="1:17" x14ac:dyDescent="0.3">
      <c r="A3255" s="1">
        <v>45412</v>
      </c>
      <c r="B3255" t="s">
        <v>3</v>
      </c>
      <c r="C3255" t="s">
        <v>11</v>
      </c>
      <c r="D3255" t="s">
        <v>9</v>
      </c>
      <c r="E3255" t="s">
        <v>7</v>
      </c>
      <c r="F3255">
        <v>463</v>
      </c>
      <c r="G3255">
        <v>8</v>
      </c>
      <c r="H3255">
        <v>0</v>
      </c>
      <c r="I3255" s="4">
        <v>29.3</v>
      </c>
      <c r="J3255" s="4">
        <v>0</v>
      </c>
      <c r="K3255" s="2">
        <f t="shared" si="350"/>
        <v>1.7278617710583154E-2</v>
      </c>
      <c r="L3255">
        <f t="shared" si="351"/>
        <v>0</v>
      </c>
      <c r="M3255" s="4">
        <f t="shared" si="352"/>
        <v>3.6625000000000001</v>
      </c>
      <c r="N3255" s="4">
        <f t="shared" si="353"/>
        <v>0</v>
      </c>
      <c r="O3255">
        <f t="shared" si="354"/>
        <v>0</v>
      </c>
      <c r="P3255" s="4">
        <f t="shared" si="355"/>
        <v>-29.3</v>
      </c>
      <c r="Q3255" t="str">
        <f t="shared" si="356"/>
        <v>Inefficient</v>
      </c>
    </row>
    <row r="3256" spans="1:17" x14ac:dyDescent="0.3">
      <c r="A3256" s="1">
        <v>45412</v>
      </c>
      <c r="B3256" t="s">
        <v>3</v>
      </c>
      <c r="C3256" t="s">
        <v>11</v>
      </c>
      <c r="D3256" t="s">
        <v>9</v>
      </c>
      <c r="E3256" t="s">
        <v>8</v>
      </c>
      <c r="F3256">
        <v>81</v>
      </c>
      <c r="G3256">
        <v>0</v>
      </c>
      <c r="H3256">
        <v>0</v>
      </c>
      <c r="I3256" s="4">
        <v>4.1900000000000004</v>
      </c>
      <c r="J3256" s="4">
        <v>0</v>
      </c>
      <c r="K3256" s="2">
        <f t="shared" si="350"/>
        <v>0</v>
      </c>
      <c r="L3256">
        <f t="shared" si="351"/>
        <v>0</v>
      </c>
      <c r="M3256" s="4">
        <f t="shared" si="352"/>
        <v>0</v>
      </c>
      <c r="N3256" s="4">
        <f t="shared" si="353"/>
        <v>0</v>
      </c>
      <c r="O3256">
        <f t="shared" si="354"/>
        <v>0</v>
      </c>
      <c r="P3256" s="4">
        <f t="shared" si="355"/>
        <v>-4.1900000000000004</v>
      </c>
      <c r="Q3256" t="str">
        <f t="shared" si="356"/>
        <v>Inefficient</v>
      </c>
    </row>
    <row r="3257" spans="1:17" x14ac:dyDescent="0.3">
      <c r="A3257" s="1">
        <v>45412</v>
      </c>
      <c r="B3257" t="s">
        <v>3</v>
      </c>
      <c r="C3257" t="s">
        <v>11</v>
      </c>
      <c r="D3257" t="s">
        <v>10</v>
      </c>
      <c r="E3257" t="s">
        <v>6</v>
      </c>
      <c r="F3257">
        <v>6602</v>
      </c>
      <c r="G3257">
        <v>157</v>
      </c>
      <c r="H3257">
        <v>10</v>
      </c>
      <c r="I3257" s="4">
        <v>228.39</v>
      </c>
      <c r="J3257" s="4">
        <v>672.05</v>
      </c>
      <c r="K3257" s="2">
        <f t="shared" si="350"/>
        <v>2.3780672523477733E-2</v>
      </c>
      <c r="L3257">
        <f t="shared" si="351"/>
        <v>6.3694267515923567E-2</v>
      </c>
      <c r="M3257" s="4">
        <f t="shared" si="352"/>
        <v>1.4547133757961783</v>
      </c>
      <c r="N3257" s="4">
        <f t="shared" si="353"/>
        <v>22.838999999999999</v>
      </c>
      <c r="O3257">
        <f t="shared" si="354"/>
        <v>2.9425544025570298</v>
      </c>
      <c r="P3257" s="4">
        <f t="shared" si="355"/>
        <v>443.65999999999997</v>
      </c>
      <c r="Q3257" t="str">
        <f t="shared" si="356"/>
        <v>Inefficient</v>
      </c>
    </row>
    <row r="3258" spans="1:17" x14ac:dyDescent="0.3">
      <c r="A3258" s="1">
        <v>45412</v>
      </c>
      <c r="B3258" t="s">
        <v>3</v>
      </c>
      <c r="C3258" t="s">
        <v>11</v>
      </c>
      <c r="D3258" t="s">
        <v>10</v>
      </c>
      <c r="E3258" t="s">
        <v>7</v>
      </c>
      <c r="F3258">
        <v>921</v>
      </c>
      <c r="G3258">
        <v>18</v>
      </c>
      <c r="H3258">
        <v>0</v>
      </c>
      <c r="I3258" s="4">
        <v>56.32</v>
      </c>
      <c r="J3258" s="4">
        <v>0</v>
      </c>
      <c r="K3258" s="2">
        <f t="shared" si="350"/>
        <v>1.9543973941368076E-2</v>
      </c>
      <c r="L3258">
        <f t="shared" si="351"/>
        <v>0</v>
      </c>
      <c r="M3258" s="4">
        <f t="shared" si="352"/>
        <v>3.1288888888888891</v>
      </c>
      <c r="N3258" s="4">
        <f t="shared" si="353"/>
        <v>0</v>
      </c>
      <c r="O3258">
        <f t="shared" si="354"/>
        <v>0</v>
      </c>
      <c r="P3258" s="4">
        <f t="shared" si="355"/>
        <v>-56.32</v>
      </c>
      <c r="Q3258" t="str">
        <f t="shared" si="356"/>
        <v>Inefficient</v>
      </c>
    </row>
    <row r="3259" spans="1:17" x14ac:dyDescent="0.3">
      <c r="A3259" s="1">
        <v>45412</v>
      </c>
      <c r="B3259" t="s">
        <v>3</v>
      </c>
      <c r="C3259" t="s">
        <v>11</v>
      </c>
      <c r="D3259" t="s">
        <v>10</v>
      </c>
      <c r="E3259" t="s">
        <v>8</v>
      </c>
      <c r="F3259">
        <v>151</v>
      </c>
      <c r="G3259">
        <v>3</v>
      </c>
      <c r="H3259">
        <v>0</v>
      </c>
      <c r="I3259" s="4">
        <v>9.34</v>
      </c>
      <c r="J3259" s="4">
        <v>0</v>
      </c>
      <c r="K3259" s="2">
        <f t="shared" si="350"/>
        <v>1.9867549668874173E-2</v>
      </c>
      <c r="L3259">
        <f t="shared" si="351"/>
        <v>0</v>
      </c>
      <c r="M3259" s="4">
        <f t="shared" si="352"/>
        <v>3.1133333333333333</v>
      </c>
      <c r="N3259" s="4">
        <f t="shared" si="353"/>
        <v>0</v>
      </c>
      <c r="O3259">
        <f t="shared" si="354"/>
        <v>0</v>
      </c>
      <c r="P3259" s="4">
        <f t="shared" si="355"/>
        <v>-9.34</v>
      </c>
      <c r="Q3259" t="str">
        <f t="shared" si="356"/>
        <v>Inefficient</v>
      </c>
    </row>
    <row r="3260" spans="1:17" x14ac:dyDescent="0.3">
      <c r="A3260" s="1">
        <v>45412</v>
      </c>
      <c r="B3260" t="s">
        <v>3</v>
      </c>
      <c r="C3260" t="s">
        <v>12</v>
      </c>
      <c r="D3260" t="s">
        <v>5</v>
      </c>
      <c r="E3260" t="s">
        <v>6</v>
      </c>
      <c r="F3260">
        <v>679</v>
      </c>
      <c r="G3260">
        <v>24</v>
      </c>
      <c r="H3260">
        <v>1</v>
      </c>
      <c r="I3260" s="4">
        <v>32.4</v>
      </c>
      <c r="J3260" s="4">
        <v>99.86</v>
      </c>
      <c r="K3260" s="2">
        <f t="shared" si="350"/>
        <v>3.5346097201767304E-2</v>
      </c>
      <c r="L3260">
        <f t="shared" si="351"/>
        <v>4.1666666666666664E-2</v>
      </c>
      <c r="M3260" s="4">
        <f t="shared" si="352"/>
        <v>1.3499999999999999</v>
      </c>
      <c r="N3260" s="4">
        <f t="shared" si="353"/>
        <v>32.4</v>
      </c>
      <c r="O3260">
        <f t="shared" si="354"/>
        <v>3.0820987654320988</v>
      </c>
      <c r="P3260" s="4">
        <f t="shared" si="355"/>
        <v>67.460000000000008</v>
      </c>
      <c r="Q3260" t="str">
        <f t="shared" si="356"/>
        <v>Inefficient</v>
      </c>
    </row>
    <row r="3261" spans="1:17" x14ac:dyDescent="0.3">
      <c r="A3261" s="1">
        <v>45412</v>
      </c>
      <c r="B3261" t="s">
        <v>3</v>
      </c>
      <c r="C3261" t="s">
        <v>12</v>
      </c>
      <c r="D3261" t="s">
        <v>5</v>
      </c>
      <c r="E3261" t="s">
        <v>7</v>
      </c>
      <c r="F3261">
        <v>5890</v>
      </c>
      <c r="G3261">
        <v>149</v>
      </c>
      <c r="H3261">
        <v>8</v>
      </c>
      <c r="I3261" s="4">
        <v>317.52</v>
      </c>
      <c r="J3261" s="4">
        <v>500.43</v>
      </c>
      <c r="K3261" s="2">
        <f t="shared" si="350"/>
        <v>2.5297113752122243E-2</v>
      </c>
      <c r="L3261">
        <f t="shared" si="351"/>
        <v>5.3691275167785234E-2</v>
      </c>
      <c r="M3261" s="4">
        <f t="shared" si="352"/>
        <v>2.131006711409396</v>
      </c>
      <c r="N3261" s="4">
        <f t="shared" si="353"/>
        <v>39.69</v>
      </c>
      <c r="O3261">
        <f t="shared" si="354"/>
        <v>1.5760582010582012</v>
      </c>
      <c r="P3261" s="4">
        <f t="shared" si="355"/>
        <v>182.91000000000003</v>
      </c>
      <c r="Q3261" t="str">
        <f t="shared" si="356"/>
        <v>Inefficient</v>
      </c>
    </row>
    <row r="3262" spans="1:17" x14ac:dyDescent="0.3">
      <c r="A3262" s="1">
        <v>45412</v>
      </c>
      <c r="B3262" t="s">
        <v>3</v>
      </c>
      <c r="C3262" t="s">
        <v>12</v>
      </c>
      <c r="D3262" t="s">
        <v>5</v>
      </c>
      <c r="E3262" t="s">
        <v>8</v>
      </c>
      <c r="F3262">
        <v>1461</v>
      </c>
      <c r="G3262">
        <v>67</v>
      </c>
      <c r="H3262">
        <v>4</v>
      </c>
      <c r="I3262" s="4">
        <v>94.6</v>
      </c>
      <c r="J3262" s="4">
        <v>288.36</v>
      </c>
      <c r="K3262" s="2">
        <f t="shared" si="350"/>
        <v>4.5859000684462699E-2</v>
      </c>
      <c r="L3262">
        <f t="shared" si="351"/>
        <v>5.9701492537313432E-2</v>
      </c>
      <c r="M3262" s="4">
        <f t="shared" si="352"/>
        <v>1.4119402985074625</v>
      </c>
      <c r="N3262" s="4">
        <f t="shared" si="353"/>
        <v>23.65</v>
      </c>
      <c r="O3262">
        <f t="shared" si="354"/>
        <v>3.0482029598308671</v>
      </c>
      <c r="P3262" s="4">
        <f t="shared" si="355"/>
        <v>193.76000000000002</v>
      </c>
      <c r="Q3262" t="str">
        <f t="shared" si="356"/>
        <v>Inefficient</v>
      </c>
    </row>
    <row r="3263" spans="1:17" x14ac:dyDescent="0.3">
      <c r="A3263" s="1">
        <v>45412</v>
      </c>
      <c r="B3263" t="s">
        <v>3</v>
      </c>
      <c r="C3263" t="s">
        <v>12</v>
      </c>
      <c r="D3263" t="s">
        <v>9</v>
      </c>
      <c r="E3263" t="s">
        <v>6</v>
      </c>
      <c r="F3263">
        <v>799</v>
      </c>
      <c r="G3263">
        <v>6</v>
      </c>
      <c r="H3263">
        <v>0</v>
      </c>
      <c r="I3263" s="4">
        <v>38.78</v>
      </c>
      <c r="J3263" s="4">
        <v>0</v>
      </c>
      <c r="K3263" s="2">
        <f t="shared" si="350"/>
        <v>7.5093867334167707E-3</v>
      </c>
      <c r="L3263">
        <f t="shared" si="351"/>
        <v>0</v>
      </c>
      <c r="M3263" s="4">
        <f t="shared" si="352"/>
        <v>6.4633333333333338</v>
      </c>
      <c r="N3263" s="4">
        <f t="shared" si="353"/>
        <v>0</v>
      </c>
      <c r="O3263">
        <f t="shared" si="354"/>
        <v>0</v>
      </c>
      <c r="P3263" s="4">
        <f t="shared" si="355"/>
        <v>-38.78</v>
      </c>
      <c r="Q3263" t="str">
        <f t="shared" si="356"/>
        <v>Inefficient</v>
      </c>
    </row>
    <row r="3264" spans="1:17" x14ac:dyDescent="0.3">
      <c r="A3264" s="1">
        <v>45412</v>
      </c>
      <c r="B3264" t="s">
        <v>3</v>
      </c>
      <c r="C3264" t="s">
        <v>12</v>
      </c>
      <c r="D3264" t="s">
        <v>9</v>
      </c>
      <c r="E3264" t="s">
        <v>7</v>
      </c>
      <c r="F3264">
        <v>3506</v>
      </c>
      <c r="G3264">
        <v>58</v>
      </c>
      <c r="H3264">
        <v>1</v>
      </c>
      <c r="I3264" s="4">
        <v>238.14</v>
      </c>
      <c r="J3264" s="4">
        <v>63.27</v>
      </c>
      <c r="K3264" s="2">
        <f t="shared" si="350"/>
        <v>1.6543069024529379E-2</v>
      </c>
      <c r="L3264">
        <f t="shared" si="351"/>
        <v>1.7241379310344827E-2</v>
      </c>
      <c r="M3264" s="4">
        <f t="shared" si="352"/>
        <v>4.105862068965517</v>
      </c>
      <c r="N3264" s="4">
        <f t="shared" si="353"/>
        <v>238.14</v>
      </c>
      <c r="O3264">
        <f t="shared" si="354"/>
        <v>0.26568405139833712</v>
      </c>
      <c r="P3264" s="4">
        <f t="shared" si="355"/>
        <v>-174.86999999999998</v>
      </c>
      <c r="Q3264" t="str">
        <f t="shared" si="356"/>
        <v>Inefficient</v>
      </c>
    </row>
    <row r="3265" spans="1:17" x14ac:dyDescent="0.3">
      <c r="A3265" s="1">
        <v>45412</v>
      </c>
      <c r="B3265" t="s">
        <v>3</v>
      </c>
      <c r="C3265" t="s">
        <v>12</v>
      </c>
      <c r="D3265" t="s">
        <v>9</v>
      </c>
      <c r="E3265" t="s">
        <v>8</v>
      </c>
      <c r="F3265">
        <v>2607</v>
      </c>
      <c r="G3265">
        <v>46</v>
      </c>
      <c r="H3265">
        <v>2</v>
      </c>
      <c r="I3265" s="4">
        <v>120.16</v>
      </c>
      <c r="J3265" s="4">
        <v>170.67</v>
      </c>
      <c r="K3265" s="2">
        <f t="shared" si="350"/>
        <v>1.7644802454929037E-2</v>
      </c>
      <c r="L3265">
        <f t="shared" si="351"/>
        <v>4.3478260869565216E-2</v>
      </c>
      <c r="M3265" s="4">
        <f t="shared" si="352"/>
        <v>2.612173913043478</v>
      </c>
      <c r="N3265" s="4">
        <f t="shared" si="353"/>
        <v>60.08</v>
      </c>
      <c r="O3265">
        <f t="shared" si="354"/>
        <v>1.4203561917443408</v>
      </c>
      <c r="P3265" s="4">
        <f t="shared" si="355"/>
        <v>50.509999999999991</v>
      </c>
      <c r="Q3265" t="str">
        <f t="shared" si="356"/>
        <v>Inefficient</v>
      </c>
    </row>
    <row r="3266" spans="1:17" x14ac:dyDescent="0.3">
      <c r="A3266" s="1">
        <v>45412</v>
      </c>
      <c r="B3266" t="s">
        <v>3</v>
      </c>
      <c r="C3266" t="s">
        <v>12</v>
      </c>
      <c r="D3266" t="s">
        <v>10</v>
      </c>
      <c r="E3266" t="s">
        <v>6</v>
      </c>
      <c r="F3266">
        <v>767</v>
      </c>
      <c r="G3266">
        <v>21</v>
      </c>
      <c r="H3266">
        <v>1</v>
      </c>
      <c r="I3266" s="4">
        <v>30.44</v>
      </c>
      <c r="J3266" s="4">
        <v>59.06</v>
      </c>
      <c r="K3266" s="2">
        <f t="shared" si="350"/>
        <v>2.7379400260756193E-2</v>
      </c>
      <c r="L3266">
        <f t="shared" si="351"/>
        <v>4.7619047619047616E-2</v>
      </c>
      <c r="M3266" s="4">
        <f t="shared" si="352"/>
        <v>1.4495238095238097</v>
      </c>
      <c r="N3266" s="4">
        <f t="shared" si="353"/>
        <v>30.44</v>
      </c>
      <c r="O3266">
        <f t="shared" si="354"/>
        <v>1.9402102496714848</v>
      </c>
      <c r="P3266" s="4">
        <f t="shared" si="355"/>
        <v>28.62</v>
      </c>
      <c r="Q3266" t="str">
        <f t="shared" si="356"/>
        <v>Inefficient</v>
      </c>
    </row>
    <row r="3267" spans="1:17" x14ac:dyDescent="0.3">
      <c r="A3267" s="1">
        <v>45412</v>
      </c>
      <c r="B3267" t="s">
        <v>3</v>
      </c>
      <c r="C3267" t="s">
        <v>12</v>
      </c>
      <c r="D3267" t="s">
        <v>10</v>
      </c>
      <c r="E3267" t="s">
        <v>7</v>
      </c>
      <c r="F3267">
        <v>4352</v>
      </c>
      <c r="G3267">
        <v>110</v>
      </c>
      <c r="H3267">
        <v>2</v>
      </c>
      <c r="I3267" s="4">
        <v>273.91000000000003</v>
      </c>
      <c r="J3267" s="4">
        <v>130.41999999999999</v>
      </c>
      <c r="K3267" s="2">
        <f t="shared" ref="K3267:K3330" si="357">G3267/F3267</f>
        <v>2.5275735294117647E-2</v>
      </c>
      <c r="L3267">
        <f t="shared" ref="L3267:L3330" si="358">IF(G3267=0,0,H3267/G3267)</f>
        <v>1.8181818181818181E-2</v>
      </c>
      <c r="M3267" s="4">
        <f t="shared" ref="M3267:M3330" si="359">IF(G3267=0,0,I3267/G3267)</f>
        <v>2.4900909090909091</v>
      </c>
      <c r="N3267" s="4">
        <f t="shared" ref="N3267:N3330" si="360">IF(H3267=0,0,I3267/H3267)</f>
        <v>136.95500000000001</v>
      </c>
      <c r="O3267">
        <f t="shared" ref="O3267:O3330" si="361">IF(I3267=0,0,J3267/I3267)</f>
        <v>0.47614179840093451</v>
      </c>
      <c r="P3267" s="4">
        <f t="shared" ref="P3267:P3330" si="362">J3267-I3267</f>
        <v>-143.49000000000004</v>
      </c>
      <c r="Q3267" t="str">
        <f t="shared" ref="Q3267:Q3330" si="363">IF(AND(N3267&lt;26.94,O3267&gt;3.57),"Efficient", "Inefficient")</f>
        <v>Inefficient</v>
      </c>
    </row>
    <row r="3268" spans="1:17" x14ac:dyDescent="0.3">
      <c r="A3268" s="1">
        <v>45412</v>
      </c>
      <c r="B3268" t="s">
        <v>3</v>
      </c>
      <c r="C3268" t="s">
        <v>12</v>
      </c>
      <c r="D3268" t="s">
        <v>10</v>
      </c>
      <c r="E3268" t="s">
        <v>8</v>
      </c>
      <c r="F3268">
        <v>1366</v>
      </c>
      <c r="G3268">
        <v>31</v>
      </c>
      <c r="H3268">
        <v>1</v>
      </c>
      <c r="I3268" s="4">
        <v>88.17</v>
      </c>
      <c r="J3268" s="4">
        <v>70.3</v>
      </c>
      <c r="K3268" s="2">
        <f t="shared" si="357"/>
        <v>2.2693997071742314E-2</v>
      </c>
      <c r="L3268">
        <f t="shared" si="358"/>
        <v>3.2258064516129031E-2</v>
      </c>
      <c r="M3268" s="4">
        <f t="shared" si="359"/>
        <v>2.8441935483870968</v>
      </c>
      <c r="N3268" s="4">
        <f t="shared" si="360"/>
        <v>88.17</v>
      </c>
      <c r="O3268">
        <f t="shared" si="361"/>
        <v>0.79732335261426779</v>
      </c>
      <c r="P3268" s="4">
        <f t="shared" si="362"/>
        <v>-17.870000000000005</v>
      </c>
      <c r="Q3268" t="str">
        <f t="shared" si="363"/>
        <v>Inefficient</v>
      </c>
    </row>
    <row r="3269" spans="1:17" x14ac:dyDescent="0.3">
      <c r="A3269" s="1">
        <v>45413</v>
      </c>
      <c r="B3269" t="s">
        <v>3</v>
      </c>
      <c r="C3269" t="s">
        <v>4</v>
      </c>
      <c r="D3269" t="s">
        <v>5</v>
      </c>
      <c r="E3269" t="s">
        <v>6</v>
      </c>
      <c r="F3269">
        <v>4641</v>
      </c>
      <c r="G3269">
        <v>98</v>
      </c>
      <c r="H3269">
        <v>13</v>
      </c>
      <c r="I3269" s="4">
        <v>234.54</v>
      </c>
      <c r="J3269" s="4">
        <v>1174.75</v>
      </c>
      <c r="K3269" s="2">
        <f t="shared" si="357"/>
        <v>2.1116138763197588E-2</v>
      </c>
      <c r="L3269">
        <f t="shared" si="358"/>
        <v>0.1326530612244898</v>
      </c>
      <c r="M3269" s="4">
        <f t="shared" si="359"/>
        <v>2.3932653061224487</v>
      </c>
      <c r="N3269" s="4">
        <f t="shared" si="360"/>
        <v>18.041538461538462</v>
      </c>
      <c r="O3269">
        <f t="shared" si="361"/>
        <v>5.0087405133452716</v>
      </c>
      <c r="P3269" s="4">
        <f t="shared" si="362"/>
        <v>940.21</v>
      </c>
      <c r="Q3269" t="str">
        <f t="shared" si="363"/>
        <v>Efficient</v>
      </c>
    </row>
    <row r="3270" spans="1:17" x14ac:dyDescent="0.3">
      <c r="A3270" s="1">
        <v>45413</v>
      </c>
      <c r="B3270" t="s">
        <v>3</v>
      </c>
      <c r="C3270" t="s">
        <v>4</v>
      </c>
      <c r="D3270" t="s">
        <v>5</v>
      </c>
      <c r="E3270" t="s">
        <v>7</v>
      </c>
      <c r="F3270">
        <v>1131</v>
      </c>
      <c r="G3270">
        <v>25</v>
      </c>
      <c r="H3270">
        <v>1</v>
      </c>
      <c r="I3270" s="4">
        <v>71</v>
      </c>
      <c r="J3270" s="4">
        <v>98.66</v>
      </c>
      <c r="K3270" s="2">
        <f t="shared" si="357"/>
        <v>2.2104332449160036E-2</v>
      </c>
      <c r="L3270">
        <f t="shared" si="358"/>
        <v>0.04</v>
      </c>
      <c r="M3270" s="4">
        <f t="shared" si="359"/>
        <v>2.84</v>
      </c>
      <c r="N3270" s="4">
        <f t="shared" si="360"/>
        <v>71</v>
      </c>
      <c r="O3270">
        <f t="shared" si="361"/>
        <v>1.3895774647887325</v>
      </c>
      <c r="P3270" s="4">
        <f t="shared" si="362"/>
        <v>27.659999999999997</v>
      </c>
      <c r="Q3270" t="str">
        <f t="shared" si="363"/>
        <v>Inefficient</v>
      </c>
    </row>
    <row r="3271" spans="1:17" x14ac:dyDescent="0.3">
      <c r="A3271" s="1">
        <v>45413</v>
      </c>
      <c r="B3271" t="s">
        <v>3</v>
      </c>
      <c r="C3271" t="s">
        <v>4</v>
      </c>
      <c r="D3271" t="s">
        <v>5</v>
      </c>
      <c r="E3271" t="s">
        <v>8</v>
      </c>
      <c r="F3271">
        <v>205</v>
      </c>
      <c r="G3271">
        <v>4</v>
      </c>
      <c r="H3271">
        <v>0</v>
      </c>
      <c r="I3271" s="4">
        <v>10.66</v>
      </c>
      <c r="J3271" s="4">
        <v>0</v>
      </c>
      <c r="K3271" s="2">
        <f t="shared" si="357"/>
        <v>1.9512195121951219E-2</v>
      </c>
      <c r="L3271">
        <f t="shared" si="358"/>
        <v>0</v>
      </c>
      <c r="M3271" s="4">
        <f t="shared" si="359"/>
        <v>2.665</v>
      </c>
      <c r="N3271" s="4">
        <f t="shared" si="360"/>
        <v>0</v>
      </c>
      <c r="O3271">
        <f t="shared" si="361"/>
        <v>0</v>
      </c>
      <c r="P3271" s="4">
        <f t="shared" si="362"/>
        <v>-10.66</v>
      </c>
      <c r="Q3271" t="str">
        <f t="shared" si="363"/>
        <v>Inefficient</v>
      </c>
    </row>
    <row r="3272" spans="1:17" x14ac:dyDescent="0.3">
      <c r="A3272" s="1">
        <v>45413</v>
      </c>
      <c r="B3272" t="s">
        <v>3</v>
      </c>
      <c r="C3272" t="s">
        <v>4</v>
      </c>
      <c r="D3272" t="s">
        <v>9</v>
      </c>
      <c r="E3272" t="s">
        <v>6</v>
      </c>
      <c r="F3272">
        <v>4294</v>
      </c>
      <c r="G3272">
        <v>25</v>
      </c>
      <c r="H3272">
        <v>0</v>
      </c>
      <c r="I3272" s="4">
        <v>227.48</v>
      </c>
      <c r="J3272" s="4">
        <v>0</v>
      </c>
      <c r="K3272" s="2">
        <f t="shared" si="357"/>
        <v>5.8220773171867727E-3</v>
      </c>
      <c r="L3272">
        <f t="shared" si="358"/>
        <v>0</v>
      </c>
      <c r="M3272" s="4">
        <f t="shared" si="359"/>
        <v>9.0991999999999997</v>
      </c>
      <c r="N3272" s="4">
        <f t="shared" si="360"/>
        <v>0</v>
      </c>
      <c r="O3272">
        <f t="shared" si="361"/>
        <v>0</v>
      </c>
      <c r="P3272" s="4">
        <f t="shared" si="362"/>
        <v>-227.48</v>
      </c>
      <c r="Q3272" t="str">
        <f t="shared" si="363"/>
        <v>Inefficient</v>
      </c>
    </row>
    <row r="3273" spans="1:17" x14ac:dyDescent="0.3">
      <c r="A3273" s="1">
        <v>45413</v>
      </c>
      <c r="B3273" t="s">
        <v>3</v>
      </c>
      <c r="C3273" t="s">
        <v>4</v>
      </c>
      <c r="D3273" t="s">
        <v>9</v>
      </c>
      <c r="E3273" t="s">
        <v>7</v>
      </c>
      <c r="F3273">
        <v>1962</v>
      </c>
      <c r="G3273">
        <v>35</v>
      </c>
      <c r="H3273">
        <v>1</v>
      </c>
      <c r="I3273" s="4">
        <v>52.22</v>
      </c>
      <c r="J3273" s="4">
        <v>94.52</v>
      </c>
      <c r="K3273" s="2">
        <f t="shared" si="357"/>
        <v>1.7838939857288481E-2</v>
      </c>
      <c r="L3273">
        <f t="shared" si="358"/>
        <v>2.8571428571428571E-2</v>
      </c>
      <c r="M3273" s="4">
        <f t="shared" si="359"/>
        <v>1.492</v>
      </c>
      <c r="N3273" s="4">
        <f t="shared" si="360"/>
        <v>52.22</v>
      </c>
      <c r="O3273">
        <f t="shared" si="361"/>
        <v>1.8100344695518957</v>
      </c>
      <c r="P3273" s="4">
        <f t="shared" si="362"/>
        <v>42.3</v>
      </c>
      <c r="Q3273" t="str">
        <f t="shared" si="363"/>
        <v>Inefficient</v>
      </c>
    </row>
    <row r="3274" spans="1:17" x14ac:dyDescent="0.3">
      <c r="A3274" s="1">
        <v>45413</v>
      </c>
      <c r="B3274" t="s">
        <v>3</v>
      </c>
      <c r="C3274" t="s">
        <v>4</v>
      </c>
      <c r="D3274" t="s">
        <v>9</v>
      </c>
      <c r="E3274" t="s">
        <v>8</v>
      </c>
      <c r="F3274">
        <v>483</v>
      </c>
      <c r="G3274">
        <v>3</v>
      </c>
      <c r="H3274">
        <v>0</v>
      </c>
      <c r="I3274" s="4">
        <v>20.92</v>
      </c>
      <c r="J3274" s="4">
        <v>0</v>
      </c>
      <c r="K3274" s="2">
        <f t="shared" si="357"/>
        <v>6.2111801242236021E-3</v>
      </c>
      <c r="L3274">
        <f t="shared" si="358"/>
        <v>0</v>
      </c>
      <c r="M3274" s="4">
        <f t="shared" si="359"/>
        <v>6.9733333333333336</v>
      </c>
      <c r="N3274" s="4">
        <f t="shared" si="360"/>
        <v>0</v>
      </c>
      <c r="O3274">
        <f t="shared" si="361"/>
        <v>0</v>
      </c>
      <c r="P3274" s="4">
        <f t="shared" si="362"/>
        <v>-20.92</v>
      </c>
      <c r="Q3274" t="str">
        <f t="shared" si="363"/>
        <v>Inefficient</v>
      </c>
    </row>
    <row r="3275" spans="1:17" x14ac:dyDescent="0.3">
      <c r="A3275" s="1">
        <v>45413</v>
      </c>
      <c r="B3275" t="s">
        <v>3</v>
      </c>
      <c r="C3275" t="s">
        <v>4</v>
      </c>
      <c r="D3275" t="s">
        <v>10</v>
      </c>
      <c r="E3275" t="s">
        <v>6</v>
      </c>
      <c r="F3275">
        <v>1756</v>
      </c>
      <c r="G3275">
        <v>32</v>
      </c>
      <c r="H3275">
        <v>0</v>
      </c>
      <c r="I3275" s="4">
        <v>52.13</v>
      </c>
      <c r="J3275" s="4">
        <v>0</v>
      </c>
      <c r="K3275" s="2">
        <f t="shared" si="357"/>
        <v>1.8223234624145785E-2</v>
      </c>
      <c r="L3275">
        <f t="shared" si="358"/>
        <v>0</v>
      </c>
      <c r="M3275" s="4">
        <f t="shared" si="359"/>
        <v>1.6290625000000001</v>
      </c>
      <c r="N3275" s="4">
        <f t="shared" si="360"/>
        <v>0</v>
      </c>
      <c r="O3275">
        <f t="shared" si="361"/>
        <v>0</v>
      </c>
      <c r="P3275" s="4">
        <f t="shared" si="362"/>
        <v>-52.13</v>
      </c>
      <c r="Q3275" t="str">
        <f t="shared" si="363"/>
        <v>Inefficient</v>
      </c>
    </row>
    <row r="3276" spans="1:17" x14ac:dyDescent="0.3">
      <c r="A3276" s="1">
        <v>45413</v>
      </c>
      <c r="B3276" t="s">
        <v>3</v>
      </c>
      <c r="C3276" t="s">
        <v>4</v>
      </c>
      <c r="D3276" t="s">
        <v>10</v>
      </c>
      <c r="E3276" t="s">
        <v>7</v>
      </c>
      <c r="F3276">
        <v>2160</v>
      </c>
      <c r="G3276">
        <v>56</v>
      </c>
      <c r="H3276">
        <v>3</v>
      </c>
      <c r="I3276" s="4">
        <v>117.7</v>
      </c>
      <c r="J3276" s="4">
        <v>223.12</v>
      </c>
      <c r="K3276" s="2">
        <f t="shared" si="357"/>
        <v>2.5925925925925925E-2</v>
      </c>
      <c r="L3276">
        <f t="shared" si="358"/>
        <v>5.3571428571428568E-2</v>
      </c>
      <c r="M3276" s="4">
        <f t="shared" si="359"/>
        <v>2.1017857142857141</v>
      </c>
      <c r="N3276" s="4">
        <f t="shared" si="360"/>
        <v>39.233333333333334</v>
      </c>
      <c r="O3276">
        <f t="shared" si="361"/>
        <v>1.8956669498725573</v>
      </c>
      <c r="P3276" s="4">
        <f t="shared" si="362"/>
        <v>105.42</v>
      </c>
      <c r="Q3276" t="str">
        <f t="shared" si="363"/>
        <v>Inefficient</v>
      </c>
    </row>
    <row r="3277" spans="1:17" x14ac:dyDescent="0.3">
      <c r="A3277" s="1">
        <v>45413</v>
      </c>
      <c r="B3277" t="s">
        <v>3</v>
      </c>
      <c r="C3277" t="s">
        <v>4</v>
      </c>
      <c r="D3277" t="s">
        <v>10</v>
      </c>
      <c r="E3277" t="s">
        <v>8</v>
      </c>
      <c r="F3277">
        <v>290</v>
      </c>
      <c r="G3277">
        <v>5</v>
      </c>
      <c r="H3277">
        <v>0</v>
      </c>
      <c r="I3277" s="4">
        <v>7.61</v>
      </c>
      <c r="J3277" s="4">
        <v>0</v>
      </c>
      <c r="K3277" s="2">
        <f t="shared" si="357"/>
        <v>1.7241379310344827E-2</v>
      </c>
      <c r="L3277">
        <f t="shared" si="358"/>
        <v>0</v>
      </c>
      <c r="M3277" s="4">
        <f t="shared" si="359"/>
        <v>1.522</v>
      </c>
      <c r="N3277" s="4">
        <f t="shared" si="360"/>
        <v>0</v>
      </c>
      <c r="O3277">
        <f t="shared" si="361"/>
        <v>0</v>
      </c>
      <c r="P3277" s="4">
        <f t="shared" si="362"/>
        <v>-7.61</v>
      </c>
      <c r="Q3277" t="str">
        <f t="shared" si="363"/>
        <v>Inefficient</v>
      </c>
    </row>
    <row r="3278" spans="1:17" x14ac:dyDescent="0.3">
      <c r="A3278" s="1">
        <v>45413</v>
      </c>
      <c r="B3278" t="s">
        <v>3</v>
      </c>
      <c r="C3278" t="s">
        <v>11</v>
      </c>
      <c r="D3278" t="s">
        <v>5</v>
      </c>
      <c r="E3278" t="s">
        <v>6</v>
      </c>
      <c r="F3278">
        <v>7354</v>
      </c>
      <c r="G3278">
        <v>352</v>
      </c>
      <c r="H3278">
        <v>36</v>
      </c>
      <c r="I3278" s="4">
        <v>182.05</v>
      </c>
      <c r="J3278" s="4">
        <v>2416.5</v>
      </c>
      <c r="K3278" s="2">
        <f t="shared" si="357"/>
        <v>4.7865107424530866E-2</v>
      </c>
      <c r="L3278">
        <f t="shared" si="358"/>
        <v>0.10227272727272728</v>
      </c>
      <c r="M3278" s="4">
        <f t="shared" si="359"/>
        <v>0.51718750000000002</v>
      </c>
      <c r="N3278" s="4">
        <f t="shared" si="360"/>
        <v>5.0569444444444445</v>
      </c>
      <c r="O3278">
        <f t="shared" si="361"/>
        <v>13.273825872013182</v>
      </c>
      <c r="P3278" s="4">
        <f t="shared" si="362"/>
        <v>2234.4499999999998</v>
      </c>
      <c r="Q3278" t="str">
        <f t="shared" si="363"/>
        <v>Efficient</v>
      </c>
    </row>
    <row r="3279" spans="1:17" x14ac:dyDescent="0.3">
      <c r="A3279" s="1">
        <v>45413</v>
      </c>
      <c r="B3279" t="s">
        <v>3</v>
      </c>
      <c r="C3279" t="s">
        <v>11</v>
      </c>
      <c r="D3279" t="s">
        <v>5</v>
      </c>
      <c r="E3279" t="s">
        <v>7</v>
      </c>
      <c r="F3279">
        <v>257</v>
      </c>
      <c r="G3279">
        <v>6</v>
      </c>
      <c r="H3279">
        <v>0</v>
      </c>
      <c r="I3279" s="4">
        <v>12.58</v>
      </c>
      <c r="J3279" s="4">
        <v>0</v>
      </c>
      <c r="K3279" s="2">
        <f t="shared" si="357"/>
        <v>2.3346303501945526E-2</v>
      </c>
      <c r="L3279">
        <f t="shared" si="358"/>
        <v>0</v>
      </c>
      <c r="M3279" s="4">
        <f t="shared" si="359"/>
        <v>2.0966666666666667</v>
      </c>
      <c r="N3279" s="4">
        <f t="shared" si="360"/>
        <v>0</v>
      </c>
      <c r="O3279">
        <f t="shared" si="361"/>
        <v>0</v>
      </c>
      <c r="P3279" s="4">
        <f t="shared" si="362"/>
        <v>-12.58</v>
      </c>
      <c r="Q3279" t="str">
        <f t="shared" si="363"/>
        <v>Inefficient</v>
      </c>
    </row>
    <row r="3280" spans="1:17" x14ac:dyDescent="0.3">
      <c r="A3280" s="1">
        <v>45413</v>
      </c>
      <c r="B3280" t="s">
        <v>3</v>
      </c>
      <c r="C3280" t="s">
        <v>11</v>
      </c>
      <c r="D3280" t="s">
        <v>5</v>
      </c>
      <c r="E3280" t="s">
        <v>8</v>
      </c>
      <c r="F3280">
        <v>283</v>
      </c>
      <c r="G3280">
        <v>6</v>
      </c>
      <c r="H3280">
        <v>0</v>
      </c>
      <c r="I3280" s="4">
        <v>7.75</v>
      </c>
      <c r="J3280" s="4">
        <v>0</v>
      </c>
      <c r="K3280" s="2">
        <f t="shared" si="357"/>
        <v>2.1201413427561839E-2</v>
      </c>
      <c r="L3280">
        <f t="shared" si="358"/>
        <v>0</v>
      </c>
      <c r="M3280" s="4">
        <f t="shared" si="359"/>
        <v>1.2916666666666667</v>
      </c>
      <c r="N3280" s="4">
        <f t="shared" si="360"/>
        <v>0</v>
      </c>
      <c r="O3280">
        <f t="shared" si="361"/>
        <v>0</v>
      </c>
      <c r="P3280" s="4">
        <f t="shared" si="362"/>
        <v>-7.75</v>
      </c>
      <c r="Q3280" t="str">
        <f t="shared" si="363"/>
        <v>Inefficient</v>
      </c>
    </row>
    <row r="3281" spans="1:17" x14ac:dyDescent="0.3">
      <c r="A3281" s="1">
        <v>45413</v>
      </c>
      <c r="B3281" t="s">
        <v>3</v>
      </c>
      <c r="C3281" t="s">
        <v>11</v>
      </c>
      <c r="D3281" t="s">
        <v>9</v>
      </c>
      <c r="E3281" t="s">
        <v>6</v>
      </c>
      <c r="F3281">
        <v>5030</v>
      </c>
      <c r="G3281">
        <v>58</v>
      </c>
      <c r="H3281">
        <v>1</v>
      </c>
      <c r="I3281" s="4">
        <v>253.45</v>
      </c>
      <c r="J3281" s="4">
        <v>68.28</v>
      </c>
      <c r="K3281" s="2">
        <f t="shared" si="357"/>
        <v>1.1530815109343936E-2</v>
      </c>
      <c r="L3281">
        <f t="shared" si="358"/>
        <v>1.7241379310344827E-2</v>
      </c>
      <c r="M3281" s="4">
        <f t="shared" si="359"/>
        <v>4.3698275862068963</v>
      </c>
      <c r="N3281" s="4">
        <f t="shared" si="360"/>
        <v>253.45</v>
      </c>
      <c r="O3281">
        <f t="shared" si="361"/>
        <v>0.26940224896429277</v>
      </c>
      <c r="P3281" s="4">
        <f t="shared" si="362"/>
        <v>-185.17</v>
      </c>
      <c r="Q3281" t="str">
        <f t="shared" si="363"/>
        <v>Inefficient</v>
      </c>
    </row>
    <row r="3282" spans="1:17" x14ac:dyDescent="0.3">
      <c r="A3282" s="1">
        <v>45413</v>
      </c>
      <c r="B3282" t="s">
        <v>3</v>
      </c>
      <c r="C3282" t="s">
        <v>11</v>
      </c>
      <c r="D3282" t="s">
        <v>9</v>
      </c>
      <c r="E3282" t="s">
        <v>7</v>
      </c>
      <c r="F3282">
        <v>700</v>
      </c>
      <c r="G3282">
        <v>8</v>
      </c>
      <c r="H3282">
        <v>0</v>
      </c>
      <c r="I3282" s="4">
        <v>34.86</v>
      </c>
      <c r="J3282" s="4">
        <v>0</v>
      </c>
      <c r="K3282" s="2">
        <f t="shared" si="357"/>
        <v>1.1428571428571429E-2</v>
      </c>
      <c r="L3282">
        <f t="shared" si="358"/>
        <v>0</v>
      </c>
      <c r="M3282" s="4">
        <f t="shared" si="359"/>
        <v>4.3574999999999999</v>
      </c>
      <c r="N3282" s="4">
        <f t="shared" si="360"/>
        <v>0</v>
      </c>
      <c r="O3282">
        <f t="shared" si="361"/>
        <v>0</v>
      </c>
      <c r="P3282" s="4">
        <f t="shared" si="362"/>
        <v>-34.86</v>
      </c>
      <c r="Q3282" t="str">
        <f t="shared" si="363"/>
        <v>Inefficient</v>
      </c>
    </row>
    <row r="3283" spans="1:17" x14ac:dyDescent="0.3">
      <c r="A3283" s="1">
        <v>45413</v>
      </c>
      <c r="B3283" t="s">
        <v>3</v>
      </c>
      <c r="C3283" t="s">
        <v>11</v>
      </c>
      <c r="D3283" t="s">
        <v>9</v>
      </c>
      <c r="E3283" t="s">
        <v>8</v>
      </c>
      <c r="F3283">
        <v>65</v>
      </c>
      <c r="G3283">
        <v>1</v>
      </c>
      <c r="H3283">
        <v>0</v>
      </c>
      <c r="I3283" s="4">
        <v>3.96</v>
      </c>
      <c r="J3283" s="4">
        <v>0</v>
      </c>
      <c r="K3283" s="2">
        <f t="shared" si="357"/>
        <v>1.5384615384615385E-2</v>
      </c>
      <c r="L3283">
        <f t="shared" si="358"/>
        <v>0</v>
      </c>
      <c r="M3283" s="4">
        <f t="shared" si="359"/>
        <v>3.96</v>
      </c>
      <c r="N3283" s="4">
        <f t="shared" si="360"/>
        <v>0</v>
      </c>
      <c r="O3283">
        <f t="shared" si="361"/>
        <v>0</v>
      </c>
      <c r="P3283" s="4">
        <f t="shared" si="362"/>
        <v>-3.96</v>
      </c>
      <c r="Q3283" t="str">
        <f t="shared" si="363"/>
        <v>Inefficient</v>
      </c>
    </row>
    <row r="3284" spans="1:17" x14ac:dyDescent="0.3">
      <c r="A3284" s="1">
        <v>45413</v>
      </c>
      <c r="B3284" t="s">
        <v>3</v>
      </c>
      <c r="C3284" t="s">
        <v>11</v>
      </c>
      <c r="D3284" t="s">
        <v>10</v>
      </c>
      <c r="E3284" t="s">
        <v>6</v>
      </c>
      <c r="F3284">
        <v>3499</v>
      </c>
      <c r="G3284">
        <v>39</v>
      </c>
      <c r="H3284">
        <v>1</v>
      </c>
      <c r="I3284" s="4">
        <v>169.1</v>
      </c>
      <c r="J3284" s="4">
        <v>93.31</v>
      </c>
      <c r="K3284" s="2">
        <f t="shared" si="357"/>
        <v>1.1146041726207487E-2</v>
      </c>
      <c r="L3284">
        <f t="shared" si="358"/>
        <v>2.564102564102564E-2</v>
      </c>
      <c r="M3284" s="4">
        <f t="shared" si="359"/>
        <v>4.3358974358974356</v>
      </c>
      <c r="N3284" s="4">
        <f t="shared" si="360"/>
        <v>169.1</v>
      </c>
      <c r="O3284">
        <f t="shared" si="361"/>
        <v>0.55180366646954471</v>
      </c>
      <c r="P3284" s="4">
        <f t="shared" si="362"/>
        <v>-75.789999999999992</v>
      </c>
      <c r="Q3284" t="str">
        <f t="shared" si="363"/>
        <v>Inefficient</v>
      </c>
    </row>
    <row r="3285" spans="1:17" x14ac:dyDescent="0.3">
      <c r="A3285" s="1">
        <v>45413</v>
      </c>
      <c r="B3285" t="s">
        <v>3</v>
      </c>
      <c r="C3285" t="s">
        <v>11</v>
      </c>
      <c r="D3285" t="s">
        <v>10</v>
      </c>
      <c r="E3285" t="s">
        <v>7</v>
      </c>
      <c r="F3285">
        <v>955</v>
      </c>
      <c r="G3285">
        <v>19</v>
      </c>
      <c r="H3285">
        <v>0</v>
      </c>
      <c r="I3285" s="4">
        <v>42.42</v>
      </c>
      <c r="J3285" s="4">
        <v>0</v>
      </c>
      <c r="K3285" s="2">
        <f t="shared" si="357"/>
        <v>1.9895287958115182E-2</v>
      </c>
      <c r="L3285">
        <f t="shared" si="358"/>
        <v>0</v>
      </c>
      <c r="M3285" s="4">
        <f t="shared" si="359"/>
        <v>2.2326315789473683</v>
      </c>
      <c r="N3285" s="4">
        <f t="shared" si="360"/>
        <v>0</v>
      </c>
      <c r="O3285">
        <f t="shared" si="361"/>
        <v>0</v>
      </c>
      <c r="P3285" s="4">
        <f t="shared" si="362"/>
        <v>-42.42</v>
      </c>
      <c r="Q3285" t="str">
        <f t="shared" si="363"/>
        <v>Inefficient</v>
      </c>
    </row>
    <row r="3286" spans="1:17" x14ac:dyDescent="0.3">
      <c r="A3286" s="1">
        <v>45413</v>
      </c>
      <c r="B3286" t="s">
        <v>3</v>
      </c>
      <c r="C3286" t="s">
        <v>11</v>
      </c>
      <c r="D3286" t="s">
        <v>10</v>
      </c>
      <c r="E3286" t="s">
        <v>8</v>
      </c>
      <c r="F3286">
        <v>375</v>
      </c>
      <c r="G3286">
        <v>9</v>
      </c>
      <c r="H3286">
        <v>0</v>
      </c>
      <c r="I3286" s="4">
        <v>23.97</v>
      </c>
      <c r="J3286" s="4">
        <v>0</v>
      </c>
      <c r="K3286" s="2">
        <f t="shared" si="357"/>
        <v>2.4E-2</v>
      </c>
      <c r="L3286">
        <f t="shared" si="358"/>
        <v>0</v>
      </c>
      <c r="M3286" s="4">
        <f t="shared" si="359"/>
        <v>2.6633333333333331</v>
      </c>
      <c r="N3286" s="4">
        <f t="shared" si="360"/>
        <v>0</v>
      </c>
      <c r="O3286">
        <f t="shared" si="361"/>
        <v>0</v>
      </c>
      <c r="P3286" s="4">
        <f t="shared" si="362"/>
        <v>-23.97</v>
      </c>
      <c r="Q3286" t="str">
        <f t="shared" si="363"/>
        <v>Inefficient</v>
      </c>
    </row>
    <row r="3287" spans="1:17" x14ac:dyDescent="0.3">
      <c r="A3287" s="1">
        <v>45413</v>
      </c>
      <c r="B3287" t="s">
        <v>3</v>
      </c>
      <c r="C3287" t="s">
        <v>12</v>
      </c>
      <c r="D3287" t="s">
        <v>5</v>
      </c>
      <c r="E3287" t="s">
        <v>6</v>
      </c>
      <c r="F3287">
        <v>1310</v>
      </c>
      <c r="G3287">
        <v>62</v>
      </c>
      <c r="H3287">
        <v>5</v>
      </c>
      <c r="I3287" s="4">
        <v>81.430000000000007</v>
      </c>
      <c r="J3287" s="4">
        <v>277.42</v>
      </c>
      <c r="K3287" s="2">
        <f t="shared" si="357"/>
        <v>4.732824427480916E-2</v>
      </c>
      <c r="L3287">
        <f t="shared" si="358"/>
        <v>8.0645161290322578E-2</v>
      </c>
      <c r="M3287" s="4">
        <f t="shared" si="359"/>
        <v>1.3133870967741936</v>
      </c>
      <c r="N3287" s="4">
        <f t="shared" si="360"/>
        <v>16.286000000000001</v>
      </c>
      <c r="O3287">
        <f t="shared" si="361"/>
        <v>3.4068525113594497</v>
      </c>
      <c r="P3287" s="4">
        <f t="shared" si="362"/>
        <v>195.99</v>
      </c>
      <c r="Q3287" t="str">
        <f t="shared" si="363"/>
        <v>Inefficient</v>
      </c>
    </row>
    <row r="3288" spans="1:17" x14ac:dyDescent="0.3">
      <c r="A3288" s="1">
        <v>45413</v>
      </c>
      <c r="B3288" t="s">
        <v>3</v>
      </c>
      <c r="C3288" t="s">
        <v>12</v>
      </c>
      <c r="D3288" t="s">
        <v>5</v>
      </c>
      <c r="E3288" t="s">
        <v>7</v>
      </c>
      <c r="F3288">
        <v>4180</v>
      </c>
      <c r="G3288">
        <v>158</v>
      </c>
      <c r="H3288">
        <v>16</v>
      </c>
      <c r="I3288" s="4">
        <v>102.03</v>
      </c>
      <c r="J3288" s="4">
        <v>1210.82</v>
      </c>
      <c r="K3288" s="2">
        <f t="shared" si="357"/>
        <v>3.7799043062200957E-2</v>
      </c>
      <c r="L3288">
        <f t="shared" si="358"/>
        <v>0.10126582278481013</v>
      </c>
      <c r="M3288" s="4">
        <f t="shared" si="359"/>
        <v>0.64575949367088603</v>
      </c>
      <c r="N3288" s="4">
        <f t="shared" si="360"/>
        <v>6.3768750000000001</v>
      </c>
      <c r="O3288">
        <f t="shared" si="361"/>
        <v>11.867293933156914</v>
      </c>
      <c r="P3288" s="4">
        <f t="shared" si="362"/>
        <v>1108.79</v>
      </c>
      <c r="Q3288" t="str">
        <f t="shared" si="363"/>
        <v>Efficient</v>
      </c>
    </row>
    <row r="3289" spans="1:17" x14ac:dyDescent="0.3">
      <c r="A3289" s="1">
        <v>45413</v>
      </c>
      <c r="B3289" t="s">
        <v>3</v>
      </c>
      <c r="C3289" t="s">
        <v>12</v>
      </c>
      <c r="D3289" t="s">
        <v>5</v>
      </c>
      <c r="E3289" t="s">
        <v>8</v>
      </c>
      <c r="F3289">
        <v>1758</v>
      </c>
      <c r="G3289">
        <v>53</v>
      </c>
      <c r="H3289">
        <v>3</v>
      </c>
      <c r="I3289" s="4">
        <v>91.5</v>
      </c>
      <c r="J3289" s="4">
        <v>292.64</v>
      </c>
      <c r="K3289" s="2">
        <f t="shared" si="357"/>
        <v>3.0147895335608646E-2</v>
      </c>
      <c r="L3289">
        <f t="shared" si="358"/>
        <v>5.6603773584905662E-2</v>
      </c>
      <c r="M3289" s="4">
        <f t="shared" si="359"/>
        <v>1.7264150943396226</v>
      </c>
      <c r="N3289" s="4">
        <f t="shared" si="360"/>
        <v>30.5</v>
      </c>
      <c r="O3289">
        <f t="shared" si="361"/>
        <v>3.1982513661202185</v>
      </c>
      <c r="P3289" s="4">
        <f t="shared" si="362"/>
        <v>201.14</v>
      </c>
      <c r="Q3289" t="str">
        <f t="shared" si="363"/>
        <v>Inefficient</v>
      </c>
    </row>
    <row r="3290" spans="1:17" x14ac:dyDescent="0.3">
      <c r="A3290" s="1">
        <v>45413</v>
      </c>
      <c r="B3290" t="s">
        <v>3</v>
      </c>
      <c r="C3290" t="s">
        <v>12</v>
      </c>
      <c r="D3290" t="s">
        <v>9</v>
      </c>
      <c r="E3290" t="s">
        <v>6</v>
      </c>
      <c r="F3290">
        <v>935</v>
      </c>
      <c r="G3290">
        <v>16</v>
      </c>
      <c r="H3290">
        <v>0</v>
      </c>
      <c r="I3290" s="4">
        <v>32.67</v>
      </c>
      <c r="J3290" s="4">
        <v>0</v>
      </c>
      <c r="K3290" s="2">
        <f t="shared" si="357"/>
        <v>1.7112299465240642E-2</v>
      </c>
      <c r="L3290">
        <f t="shared" si="358"/>
        <v>0</v>
      </c>
      <c r="M3290" s="4">
        <f t="shared" si="359"/>
        <v>2.0418750000000001</v>
      </c>
      <c r="N3290" s="4">
        <f t="shared" si="360"/>
        <v>0</v>
      </c>
      <c r="O3290">
        <f t="shared" si="361"/>
        <v>0</v>
      </c>
      <c r="P3290" s="4">
        <f t="shared" si="362"/>
        <v>-32.67</v>
      </c>
      <c r="Q3290" t="str">
        <f t="shared" si="363"/>
        <v>Inefficient</v>
      </c>
    </row>
    <row r="3291" spans="1:17" x14ac:dyDescent="0.3">
      <c r="A3291" s="1">
        <v>45413</v>
      </c>
      <c r="B3291" t="s">
        <v>3</v>
      </c>
      <c r="C3291" t="s">
        <v>12</v>
      </c>
      <c r="D3291" t="s">
        <v>9</v>
      </c>
      <c r="E3291" t="s">
        <v>7</v>
      </c>
      <c r="F3291">
        <v>4246</v>
      </c>
      <c r="G3291">
        <v>82</v>
      </c>
      <c r="H3291">
        <v>2</v>
      </c>
      <c r="I3291" s="4">
        <v>222.69</v>
      </c>
      <c r="J3291" s="4">
        <v>166.22</v>
      </c>
      <c r="K3291" s="2">
        <f t="shared" si="357"/>
        <v>1.9312293923692887E-2</v>
      </c>
      <c r="L3291">
        <f t="shared" si="358"/>
        <v>2.4390243902439025E-2</v>
      </c>
      <c r="M3291" s="4">
        <f t="shared" si="359"/>
        <v>2.7157317073170733</v>
      </c>
      <c r="N3291" s="4">
        <f t="shared" si="360"/>
        <v>111.345</v>
      </c>
      <c r="O3291">
        <f t="shared" si="361"/>
        <v>0.74641878845031207</v>
      </c>
      <c r="P3291" s="4">
        <f t="shared" si="362"/>
        <v>-56.47</v>
      </c>
      <c r="Q3291" t="str">
        <f t="shared" si="363"/>
        <v>Inefficient</v>
      </c>
    </row>
    <row r="3292" spans="1:17" x14ac:dyDescent="0.3">
      <c r="A3292" s="1">
        <v>45413</v>
      </c>
      <c r="B3292" t="s">
        <v>3</v>
      </c>
      <c r="C3292" t="s">
        <v>12</v>
      </c>
      <c r="D3292" t="s">
        <v>9</v>
      </c>
      <c r="E3292" t="s">
        <v>8</v>
      </c>
      <c r="F3292">
        <v>2079</v>
      </c>
      <c r="G3292">
        <v>18</v>
      </c>
      <c r="H3292">
        <v>0</v>
      </c>
      <c r="I3292" s="4">
        <v>124.99</v>
      </c>
      <c r="J3292" s="4">
        <v>0</v>
      </c>
      <c r="K3292" s="2">
        <f t="shared" si="357"/>
        <v>8.658008658008658E-3</v>
      </c>
      <c r="L3292">
        <f t="shared" si="358"/>
        <v>0</v>
      </c>
      <c r="M3292" s="4">
        <f t="shared" si="359"/>
        <v>6.943888888888889</v>
      </c>
      <c r="N3292" s="4">
        <f t="shared" si="360"/>
        <v>0</v>
      </c>
      <c r="O3292">
        <f t="shared" si="361"/>
        <v>0</v>
      </c>
      <c r="P3292" s="4">
        <f t="shared" si="362"/>
        <v>-124.99</v>
      </c>
      <c r="Q3292" t="str">
        <f t="shared" si="363"/>
        <v>Inefficient</v>
      </c>
    </row>
    <row r="3293" spans="1:17" x14ac:dyDescent="0.3">
      <c r="A3293" s="1">
        <v>45413</v>
      </c>
      <c r="B3293" t="s">
        <v>3</v>
      </c>
      <c r="C3293" t="s">
        <v>12</v>
      </c>
      <c r="D3293" t="s">
        <v>10</v>
      </c>
      <c r="E3293" t="s">
        <v>6</v>
      </c>
      <c r="F3293">
        <v>681</v>
      </c>
      <c r="G3293">
        <v>8</v>
      </c>
      <c r="H3293">
        <v>0</v>
      </c>
      <c r="I3293" s="4">
        <v>18.05</v>
      </c>
      <c r="J3293" s="4">
        <v>0</v>
      </c>
      <c r="K3293" s="2">
        <f t="shared" si="357"/>
        <v>1.1747430249632892E-2</v>
      </c>
      <c r="L3293">
        <f t="shared" si="358"/>
        <v>0</v>
      </c>
      <c r="M3293" s="4">
        <f t="shared" si="359"/>
        <v>2.2562500000000001</v>
      </c>
      <c r="N3293" s="4">
        <f t="shared" si="360"/>
        <v>0</v>
      </c>
      <c r="O3293">
        <f t="shared" si="361"/>
        <v>0</v>
      </c>
      <c r="P3293" s="4">
        <f t="shared" si="362"/>
        <v>-18.05</v>
      </c>
      <c r="Q3293" t="str">
        <f t="shared" si="363"/>
        <v>Inefficient</v>
      </c>
    </row>
    <row r="3294" spans="1:17" x14ac:dyDescent="0.3">
      <c r="A3294" s="1">
        <v>45413</v>
      </c>
      <c r="B3294" t="s">
        <v>3</v>
      </c>
      <c r="C3294" t="s">
        <v>12</v>
      </c>
      <c r="D3294" t="s">
        <v>10</v>
      </c>
      <c r="E3294" t="s">
        <v>7</v>
      </c>
      <c r="F3294">
        <v>4568</v>
      </c>
      <c r="G3294">
        <v>110</v>
      </c>
      <c r="H3294">
        <v>7</v>
      </c>
      <c r="I3294" s="4">
        <v>299.38</v>
      </c>
      <c r="J3294" s="4">
        <v>389.78</v>
      </c>
      <c r="K3294" s="2">
        <f t="shared" si="357"/>
        <v>2.4080560420315235E-2</v>
      </c>
      <c r="L3294">
        <f t="shared" si="358"/>
        <v>6.363636363636363E-2</v>
      </c>
      <c r="M3294" s="4">
        <f t="shared" si="359"/>
        <v>2.7216363636363634</v>
      </c>
      <c r="N3294" s="4">
        <f t="shared" si="360"/>
        <v>42.768571428571427</v>
      </c>
      <c r="O3294">
        <f t="shared" si="361"/>
        <v>1.3019573785824035</v>
      </c>
      <c r="P3294" s="4">
        <f t="shared" si="362"/>
        <v>90.399999999999977</v>
      </c>
      <c r="Q3294" t="str">
        <f t="shared" si="363"/>
        <v>Inefficient</v>
      </c>
    </row>
    <row r="3295" spans="1:17" x14ac:dyDescent="0.3">
      <c r="A3295" s="1">
        <v>45413</v>
      </c>
      <c r="B3295" t="s">
        <v>3</v>
      </c>
      <c r="C3295" t="s">
        <v>12</v>
      </c>
      <c r="D3295" t="s">
        <v>10</v>
      </c>
      <c r="E3295" t="s">
        <v>8</v>
      </c>
      <c r="F3295">
        <v>2826</v>
      </c>
      <c r="G3295">
        <v>61</v>
      </c>
      <c r="H3295">
        <v>3</v>
      </c>
      <c r="I3295" s="4">
        <v>112.46</v>
      </c>
      <c r="J3295" s="4">
        <v>261.43</v>
      </c>
      <c r="K3295" s="2">
        <f t="shared" si="357"/>
        <v>2.1585279547062988E-2</v>
      </c>
      <c r="L3295">
        <f t="shared" si="358"/>
        <v>4.9180327868852458E-2</v>
      </c>
      <c r="M3295" s="4">
        <f t="shared" si="359"/>
        <v>1.843606557377049</v>
      </c>
      <c r="N3295" s="4">
        <f t="shared" si="360"/>
        <v>37.486666666666665</v>
      </c>
      <c r="O3295">
        <f t="shared" si="361"/>
        <v>2.3246487640049796</v>
      </c>
      <c r="P3295" s="4">
        <f t="shared" si="362"/>
        <v>148.97000000000003</v>
      </c>
      <c r="Q3295" t="str">
        <f t="shared" si="363"/>
        <v>Inefficient</v>
      </c>
    </row>
    <row r="3296" spans="1:17" x14ac:dyDescent="0.3">
      <c r="A3296" s="1">
        <v>45414</v>
      </c>
      <c r="B3296" t="s">
        <v>3</v>
      </c>
      <c r="C3296" t="s">
        <v>4</v>
      </c>
      <c r="D3296" t="s">
        <v>5</v>
      </c>
      <c r="E3296" t="s">
        <v>6</v>
      </c>
      <c r="F3296">
        <v>3184</v>
      </c>
      <c r="G3296">
        <v>128</v>
      </c>
      <c r="H3296">
        <v>9</v>
      </c>
      <c r="I3296" s="4">
        <v>159.66999999999999</v>
      </c>
      <c r="J3296" s="4">
        <v>565.91</v>
      </c>
      <c r="K3296" s="2">
        <f t="shared" si="357"/>
        <v>4.0201005025125629E-2</v>
      </c>
      <c r="L3296">
        <f t="shared" si="358"/>
        <v>7.03125E-2</v>
      </c>
      <c r="M3296" s="4">
        <f t="shared" si="359"/>
        <v>1.2474218749999999</v>
      </c>
      <c r="N3296" s="4">
        <f t="shared" si="360"/>
        <v>17.74111111111111</v>
      </c>
      <c r="O3296">
        <f t="shared" si="361"/>
        <v>3.5442475104903863</v>
      </c>
      <c r="P3296" s="4">
        <f t="shared" si="362"/>
        <v>406.24</v>
      </c>
      <c r="Q3296" t="str">
        <f t="shared" si="363"/>
        <v>Inefficient</v>
      </c>
    </row>
    <row r="3297" spans="1:17" x14ac:dyDescent="0.3">
      <c r="A3297" s="1">
        <v>45414</v>
      </c>
      <c r="B3297" t="s">
        <v>3</v>
      </c>
      <c r="C3297" t="s">
        <v>4</v>
      </c>
      <c r="D3297" t="s">
        <v>5</v>
      </c>
      <c r="E3297" t="s">
        <v>7</v>
      </c>
      <c r="F3297">
        <v>3106</v>
      </c>
      <c r="G3297">
        <v>125</v>
      </c>
      <c r="H3297">
        <v>10</v>
      </c>
      <c r="I3297" s="4">
        <v>174.62</v>
      </c>
      <c r="J3297" s="4">
        <v>665.13</v>
      </c>
      <c r="K3297" s="2">
        <f t="shared" si="357"/>
        <v>4.0244687701223442E-2</v>
      </c>
      <c r="L3297">
        <f t="shared" si="358"/>
        <v>0.08</v>
      </c>
      <c r="M3297" s="4">
        <f t="shared" si="359"/>
        <v>1.39696</v>
      </c>
      <c r="N3297" s="4">
        <f t="shared" si="360"/>
        <v>17.462</v>
      </c>
      <c r="O3297">
        <f t="shared" si="361"/>
        <v>3.8090138586645286</v>
      </c>
      <c r="P3297" s="4">
        <f t="shared" si="362"/>
        <v>490.51</v>
      </c>
      <c r="Q3297" t="str">
        <f t="shared" si="363"/>
        <v>Efficient</v>
      </c>
    </row>
    <row r="3298" spans="1:17" x14ac:dyDescent="0.3">
      <c r="A3298" s="1">
        <v>45414</v>
      </c>
      <c r="B3298" t="s">
        <v>3</v>
      </c>
      <c r="C3298" t="s">
        <v>4</v>
      </c>
      <c r="D3298" t="s">
        <v>5</v>
      </c>
      <c r="E3298" t="s">
        <v>8</v>
      </c>
      <c r="F3298">
        <v>328</v>
      </c>
      <c r="G3298">
        <v>9</v>
      </c>
      <c r="H3298">
        <v>0</v>
      </c>
      <c r="I3298" s="4">
        <v>8.1999999999999993</v>
      </c>
      <c r="J3298" s="4">
        <v>0</v>
      </c>
      <c r="K3298" s="2">
        <f t="shared" si="357"/>
        <v>2.7439024390243903E-2</v>
      </c>
      <c r="L3298">
        <f t="shared" si="358"/>
        <v>0</v>
      </c>
      <c r="M3298" s="4">
        <f t="shared" si="359"/>
        <v>0.91111111111111098</v>
      </c>
      <c r="N3298" s="4">
        <f t="shared" si="360"/>
        <v>0</v>
      </c>
      <c r="O3298">
        <f t="shared" si="361"/>
        <v>0</v>
      </c>
      <c r="P3298" s="4">
        <f t="shared" si="362"/>
        <v>-8.1999999999999993</v>
      </c>
      <c r="Q3298" t="str">
        <f t="shared" si="363"/>
        <v>Inefficient</v>
      </c>
    </row>
    <row r="3299" spans="1:17" x14ac:dyDescent="0.3">
      <c r="A3299" s="1">
        <v>45414</v>
      </c>
      <c r="B3299" t="s">
        <v>3</v>
      </c>
      <c r="C3299" t="s">
        <v>4</v>
      </c>
      <c r="D3299" t="s">
        <v>9</v>
      </c>
      <c r="E3299" t="s">
        <v>6</v>
      </c>
      <c r="F3299">
        <v>1780</v>
      </c>
      <c r="G3299">
        <v>19</v>
      </c>
      <c r="H3299">
        <v>0</v>
      </c>
      <c r="I3299" s="4">
        <v>121.53</v>
      </c>
      <c r="J3299" s="4">
        <v>0</v>
      </c>
      <c r="K3299" s="2">
        <f t="shared" si="357"/>
        <v>1.0674157303370787E-2</v>
      </c>
      <c r="L3299">
        <f t="shared" si="358"/>
        <v>0</v>
      </c>
      <c r="M3299" s="4">
        <f t="shared" si="359"/>
        <v>6.3963157894736842</v>
      </c>
      <c r="N3299" s="4">
        <f t="shared" si="360"/>
        <v>0</v>
      </c>
      <c r="O3299">
        <f t="shared" si="361"/>
        <v>0</v>
      </c>
      <c r="P3299" s="4">
        <f t="shared" si="362"/>
        <v>-121.53</v>
      </c>
      <c r="Q3299" t="str">
        <f t="shared" si="363"/>
        <v>Inefficient</v>
      </c>
    </row>
    <row r="3300" spans="1:17" x14ac:dyDescent="0.3">
      <c r="A3300" s="1">
        <v>45414</v>
      </c>
      <c r="B3300" t="s">
        <v>3</v>
      </c>
      <c r="C3300" t="s">
        <v>4</v>
      </c>
      <c r="D3300" t="s">
        <v>9</v>
      </c>
      <c r="E3300" t="s">
        <v>7</v>
      </c>
      <c r="F3300">
        <v>3367</v>
      </c>
      <c r="G3300">
        <v>64</v>
      </c>
      <c r="H3300">
        <v>2</v>
      </c>
      <c r="I3300" s="4">
        <v>126.86</v>
      </c>
      <c r="J3300" s="4">
        <v>128.94999999999999</v>
      </c>
      <c r="K3300" s="2">
        <f t="shared" si="357"/>
        <v>1.9008019008019007E-2</v>
      </c>
      <c r="L3300">
        <f t="shared" si="358"/>
        <v>3.125E-2</v>
      </c>
      <c r="M3300" s="4">
        <f t="shared" si="359"/>
        <v>1.9821875</v>
      </c>
      <c r="N3300" s="4">
        <f t="shared" si="360"/>
        <v>63.43</v>
      </c>
      <c r="O3300">
        <f t="shared" si="361"/>
        <v>1.0164748541699511</v>
      </c>
      <c r="P3300" s="4">
        <f t="shared" si="362"/>
        <v>2.0899999999999892</v>
      </c>
      <c r="Q3300" t="str">
        <f t="shared" si="363"/>
        <v>Inefficient</v>
      </c>
    </row>
    <row r="3301" spans="1:17" x14ac:dyDescent="0.3">
      <c r="A3301" s="1">
        <v>45414</v>
      </c>
      <c r="B3301" t="s">
        <v>3</v>
      </c>
      <c r="C3301" t="s">
        <v>4</v>
      </c>
      <c r="D3301" t="s">
        <v>9</v>
      </c>
      <c r="E3301" t="s">
        <v>8</v>
      </c>
      <c r="F3301">
        <v>169</v>
      </c>
      <c r="G3301">
        <v>2</v>
      </c>
      <c r="H3301">
        <v>0</v>
      </c>
      <c r="I3301" s="4">
        <v>5.15</v>
      </c>
      <c r="J3301" s="4">
        <v>0</v>
      </c>
      <c r="K3301" s="2">
        <f t="shared" si="357"/>
        <v>1.1834319526627219E-2</v>
      </c>
      <c r="L3301">
        <f t="shared" si="358"/>
        <v>0</v>
      </c>
      <c r="M3301" s="4">
        <f t="shared" si="359"/>
        <v>2.5750000000000002</v>
      </c>
      <c r="N3301" s="4">
        <f t="shared" si="360"/>
        <v>0</v>
      </c>
      <c r="O3301">
        <f t="shared" si="361"/>
        <v>0</v>
      </c>
      <c r="P3301" s="4">
        <f t="shared" si="362"/>
        <v>-5.15</v>
      </c>
      <c r="Q3301" t="str">
        <f t="shared" si="363"/>
        <v>Inefficient</v>
      </c>
    </row>
    <row r="3302" spans="1:17" x14ac:dyDescent="0.3">
      <c r="A3302" s="1">
        <v>45414</v>
      </c>
      <c r="B3302" t="s">
        <v>3</v>
      </c>
      <c r="C3302" t="s">
        <v>4</v>
      </c>
      <c r="D3302" t="s">
        <v>10</v>
      </c>
      <c r="E3302" t="s">
        <v>6</v>
      </c>
      <c r="F3302">
        <v>2335</v>
      </c>
      <c r="G3302">
        <v>47</v>
      </c>
      <c r="H3302">
        <v>0</v>
      </c>
      <c r="I3302" s="4">
        <v>124.86</v>
      </c>
      <c r="J3302" s="4">
        <v>0</v>
      </c>
      <c r="K3302" s="2">
        <f t="shared" si="357"/>
        <v>2.012847965738758E-2</v>
      </c>
      <c r="L3302">
        <f t="shared" si="358"/>
        <v>0</v>
      </c>
      <c r="M3302" s="4">
        <f t="shared" si="359"/>
        <v>2.656595744680851</v>
      </c>
      <c r="N3302" s="4">
        <f t="shared" si="360"/>
        <v>0</v>
      </c>
      <c r="O3302">
        <f t="shared" si="361"/>
        <v>0</v>
      </c>
      <c r="P3302" s="4">
        <f t="shared" si="362"/>
        <v>-124.86</v>
      </c>
      <c r="Q3302" t="str">
        <f t="shared" si="363"/>
        <v>Inefficient</v>
      </c>
    </row>
    <row r="3303" spans="1:17" x14ac:dyDescent="0.3">
      <c r="A3303" s="1">
        <v>45414</v>
      </c>
      <c r="B3303" t="s">
        <v>3</v>
      </c>
      <c r="C3303" t="s">
        <v>4</v>
      </c>
      <c r="D3303" t="s">
        <v>10</v>
      </c>
      <c r="E3303" t="s">
        <v>7</v>
      </c>
      <c r="F3303">
        <v>1584</v>
      </c>
      <c r="G3303">
        <v>22</v>
      </c>
      <c r="H3303">
        <v>1</v>
      </c>
      <c r="I3303" s="4">
        <v>106.77</v>
      </c>
      <c r="J3303" s="4">
        <v>53.67</v>
      </c>
      <c r="K3303" s="2">
        <f t="shared" si="357"/>
        <v>1.3888888888888888E-2</v>
      </c>
      <c r="L3303">
        <f t="shared" si="358"/>
        <v>4.5454545454545456E-2</v>
      </c>
      <c r="M3303" s="4">
        <f t="shared" si="359"/>
        <v>4.8531818181818176</v>
      </c>
      <c r="N3303" s="4">
        <f t="shared" si="360"/>
        <v>106.77</v>
      </c>
      <c r="O3303">
        <f t="shared" si="361"/>
        <v>0.50266928912615905</v>
      </c>
      <c r="P3303" s="4">
        <f t="shared" si="362"/>
        <v>-53.099999999999994</v>
      </c>
      <c r="Q3303" t="str">
        <f t="shared" si="363"/>
        <v>Inefficient</v>
      </c>
    </row>
    <row r="3304" spans="1:17" x14ac:dyDescent="0.3">
      <c r="A3304" s="1">
        <v>45414</v>
      </c>
      <c r="B3304" t="s">
        <v>3</v>
      </c>
      <c r="C3304" t="s">
        <v>4</v>
      </c>
      <c r="D3304" t="s">
        <v>10</v>
      </c>
      <c r="E3304" t="s">
        <v>8</v>
      </c>
      <c r="F3304">
        <v>183</v>
      </c>
      <c r="G3304">
        <v>2</v>
      </c>
      <c r="H3304">
        <v>0</v>
      </c>
      <c r="I3304" s="4">
        <v>7.34</v>
      </c>
      <c r="J3304" s="4">
        <v>0</v>
      </c>
      <c r="K3304" s="2">
        <f t="shared" si="357"/>
        <v>1.092896174863388E-2</v>
      </c>
      <c r="L3304">
        <f t="shared" si="358"/>
        <v>0</v>
      </c>
      <c r="M3304" s="4">
        <f t="shared" si="359"/>
        <v>3.67</v>
      </c>
      <c r="N3304" s="4">
        <f t="shared" si="360"/>
        <v>0</v>
      </c>
      <c r="O3304">
        <f t="shared" si="361"/>
        <v>0</v>
      </c>
      <c r="P3304" s="4">
        <f t="shared" si="362"/>
        <v>-7.34</v>
      </c>
      <c r="Q3304" t="str">
        <f t="shared" si="363"/>
        <v>Inefficient</v>
      </c>
    </row>
    <row r="3305" spans="1:17" x14ac:dyDescent="0.3">
      <c r="A3305" s="1">
        <v>45414</v>
      </c>
      <c r="B3305" t="s">
        <v>3</v>
      </c>
      <c r="C3305" t="s">
        <v>11</v>
      </c>
      <c r="D3305" t="s">
        <v>5</v>
      </c>
      <c r="E3305" t="s">
        <v>6</v>
      </c>
      <c r="F3305">
        <v>6019</v>
      </c>
      <c r="G3305">
        <v>183</v>
      </c>
      <c r="H3305">
        <v>20</v>
      </c>
      <c r="I3305" s="4">
        <v>161.59</v>
      </c>
      <c r="J3305" s="4">
        <v>1009.59</v>
      </c>
      <c r="K3305" s="2">
        <f t="shared" si="357"/>
        <v>3.0403721548429973E-2</v>
      </c>
      <c r="L3305">
        <f t="shared" si="358"/>
        <v>0.10928961748633879</v>
      </c>
      <c r="M3305" s="4">
        <f t="shared" si="359"/>
        <v>0.88300546448087436</v>
      </c>
      <c r="N3305" s="4">
        <f t="shared" si="360"/>
        <v>8.0794999999999995</v>
      </c>
      <c r="O3305">
        <f t="shared" si="361"/>
        <v>6.247849495637106</v>
      </c>
      <c r="P3305" s="4">
        <f t="shared" si="362"/>
        <v>848</v>
      </c>
      <c r="Q3305" t="str">
        <f t="shared" si="363"/>
        <v>Efficient</v>
      </c>
    </row>
    <row r="3306" spans="1:17" x14ac:dyDescent="0.3">
      <c r="A3306" s="1">
        <v>45414</v>
      </c>
      <c r="B3306" t="s">
        <v>3</v>
      </c>
      <c r="C3306" t="s">
        <v>11</v>
      </c>
      <c r="D3306" t="s">
        <v>5</v>
      </c>
      <c r="E3306" t="s">
        <v>7</v>
      </c>
      <c r="F3306">
        <v>978</v>
      </c>
      <c r="G3306">
        <v>32</v>
      </c>
      <c r="H3306">
        <v>2</v>
      </c>
      <c r="I3306" s="4">
        <v>44.02</v>
      </c>
      <c r="J3306" s="4">
        <v>140.12</v>
      </c>
      <c r="K3306" s="2">
        <f t="shared" si="357"/>
        <v>3.2719836400817999E-2</v>
      </c>
      <c r="L3306">
        <f t="shared" si="358"/>
        <v>6.25E-2</v>
      </c>
      <c r="M3306" s="4">
        <f t="shared" si="359"/>
        <v>1.3756250000000001</v>
      </c>
      <c r="N3306" s="4">
        <f t="shared" si="360"/>
        <v>22.01</v>
      </c>
      <c r="O3306">
        <f t="shared" si="361"/>
        <v>3.1830985915492955</v>
      </c>
      <c r="P3306" s="4">
        <f t="shared" si="362"/>
        <v>96.1</v>
      </c>
      <c r="Q3306" t="str">
        <f t="shared" si="363"/>
        <v>Inefficient</v>
      </c>
    </row>
    <row r="3307" spans="1:17" x14ac:dyDescent="0.3">
      <c r="A3307" s="1">
        <v>45414</v>
      </c>
      <c r="B3307" t="s">
        <v>3</v>
      </c>
      <c r="C3307" t="s">
        <v>11</v>
      </c>
      <c r="D3307" t="s">
        <v>5</v>
      </c>
      <c r="E3307" t="s">
        <v>8</v>
      </c>
      <c r="F3307">
        <v>342</v>
      </c>
      <c r="G3307">
        <v>17</v>
      </c>
      <c r="H3307">
        <v>1</v>
      </c>
      <c r="I3307" s="4">
        <v>16.309999999999999</v>
      </c>
      <c r="J3307" s="4">
        <v>55.99</v>
      </c>
      <c r="K3307" s="2">
        <f t="shared" si="357"/>
        <v>4.9707602339181284E-2</v>
      </c>
      <c r="L3307">
        <f t="shared" si="358"/>
        <v>5.8823529411764705E-2</v>
      </c>
      <c r="M3307" s="4">
        <f t="shared" si="359"/>
        <v>0.9594117647058823</v>
      </c>
      <c r="N3307" s="4">
        <f t="shared" si="360"/>
        <v>16.309999999999999</v>
      </c>
      <c r="O3307">
        <f t="shared" si="361"/>
        <v>3.4328632740649914</v>
      </c>
      <c r="P3307" s="4">
        <f t="shared" si="362"/>
        <v>39.680000000000007</v>
      </c>
      <c r="Q3307" t="str">
        <f t="shared" si="363"/>
        <v>Inefficient</v>
      </c>
    </row>
    <row r="3308" spans="1:17" x14ac:dyDescent="0.3">
      <c r="A3308" s="1">
        <v>45414</v>
      </c>
      <c r="B3308" t="s">
        <v>3</v>
      </c>
      <c r="C3308" t="s">
        <v>11</v>
      </c>
      <c r="D3308" t="s">
        <v>9</v>
      </c>
      <c r="E3308" t="s">
        <v>6</v>
      </c>
      <c r="F3308">
        <v>6409</v>
      </c>
      <c r="G3308">
        <v>83</v>
      </c>
      <c r="H3308">
        <v>3</v>
      </c>
      <c r="I3308" s="4">
        <v>163</v>
      </c>
      <c r="J3308" s="4">
        <v>228.98</v>
      </c>
      <c r="K3308" s="2">
        <f t="shared" si="357"/>
        <v>1.2950538305507879E-2</v>
      </c>
      <c r="L3308">
        <f t="shared" si="358"/>
        <v>3.614457831325301E-2</v>
      </c>
      <c r="M3308" s="4">
        <f t="shared" si="359"/>
        <v>1.963855421686747</v>
      </c>
      <c r="N3308" s="4">
        <f t="shared" si="360"/>
        <v>54.333333333333336</v>
      </c>
      <c r="O3308">
        <f t="shared" si="361"/>
        <v>1.4047852760736195</v>
      </c>
      <c r="P3308" s="4">
        <f t="shared" si="362"/>
        <v>65.97999999999999</v>
      </c>
      <c r="Q3308" t="str">
        <f t="shared" si="363"/>
        <v>Inefficient</v>
      </c>
    </row>
    <row r="3309" spans="1:17" x14ac:dyDescent="0.3">
      <c r="A3309" s="1">
        <v>45414</v>
      </c>
      <c r="B3309" t="s">
        <v>3</v>
      </c>
      <c r="C3309" t="s">
        <v>11</v>
      </c>
      <c r="D3309" t="s">
        <v>9</v>
      </c>
      <c r="E3309" t="s">
        <v>7</v>
      </c>
      <c r="F3309">
        <v>665</v>
      </c>
      <c r="G3309">
        <v>5</v>
      </c>
      <c r="H3309">
        <v>0</v>
      </c>
      <c r="I3309" s="4">
        <v>20.96</v>
      </c>
      <c r="J3309" s="4">
        <v>0</v>
      </c>
      <c r="K3309" s="2">
        <f t="shared" si="357"/>
        <v>7.5187969924812026E-3</v>
      </c>
      <c r="L3309">
        <f t="shared" si="358"/>
        <v>0</v>
      </c>
      <c r="M3309" s="4">
        <f t="shared" si="359"/>
        <v>4.1920000000000002</v>
      </c>
      <c r="N3309" s="4">
        <f t="shared" si="360"/>
        <v>0</v>
      </c>
      <c r="O3309">
        <f t="shared" si="361"/>
        <v>0</v>
      </c>
      <c r="P3309" s="4">
        <f t="shared" si="362"/>
        <v>-20.96</v>
      </c>
      <c r="Q3309" t="str">
        <f t="shared" si="363"/>
        <v>Inefficient</v>
      </c>
    </row>
    <row r="3310" spans="1:17" x14ac:dyDescent="0.3">
      <c r="A3310" s="1">
        <v>45414</v>
      </c>
      <c r="B3310" t="s">
        <v>3</v>
      </c>
      <c r="C3310" t="s">
        <v>11</v>
      </c>
      <c r="D3310" t="s">
        <v>9</v>
      </c>
      <c r="E3310" t="s">
        <v>8</v>
      </c>
      <c r="F3310">
        <v>443</v>
      </c>
      <c r="G3310">
        <v>7</v>
      </c>
      <c r="H3310">
        <v>0</v>
      </c>
      <c r="I3310" s="4">
        <v>30.12</v>
      </c>
      <c r="J3310" s="4">
        <v>0</v>
      </c>
      <c r="K3310" s="2">
        <f t="shared" si="357"/>
        <v>1.580135440180587E-2</v>
      </c>
      <c r="L3310">
        <f t="shared" si="358"/>
        <v>0</v>
      </c>
      <c r="M3310" s="4">
        <f t="shared" si="359"/>
        <v>4.3028571428571434</v>
      </c>
      <c r="N3310" s="4">
        <f t="shared" si="360"/>
        <v>0</v>
      </c>
      <c r="O3310">
        <f t="shared" si="361"/>
        <v>0</v>
      </c>
      <c r="P3310" s="4">
        <f t="shared" si="362"/>
        <v>-30.12</v>
      </c>
      <c r="Q3310" t="str">
        <f t="shared" si="363"/>
        <v>Inefficient</v>
      </c>
    </row>
    <row r="3311" spans="1:17" x14ac:dyDescent="0.3">
      <c r="A3311" s="1">
        <v>45414</v>
      </c>
      <c r="B3311" t="s">
        <v>3</v>
      </c>
      <c r="C3311" t="s">
        <v>11</v>
      </c>
      <c r="D3311" t="s">
        <v>10</v>
      </c>
      <c r="E3311" t="s">
        <v>6</v>
      </c>
      <c r="F3311">
        <v>7375</v>
      </c>
      <c r="G3311">
        <v>216</v>
      </c>
      <c r="H3311">
        <v>6</v>
      </c>
      <c r="I3311" s="4">
        <v>472.04</v>
      </c>
      <c r="J3311" s="4">
        <v>304.14999999999998</v>
      </c>
      <c r="K3311" s="2">
        <f t="shared" si="357"/>
        <v>2.9288135593220337E-2</v>
      </c>
      <c r="L3311">
        <f t="shared" si="358"/>
        <v>2.7777777777777776E-2</v>
      </c>
      <c r="M3311" s="4">
        <f t="shared" si="359"/>
        <v>2.1853703703703706</v>
      </c>
      <c r="N3311" s="4">
        <f t="shared" si="360"/>
        <v>78.673333333333332</v>
      </c>
      <c r="O3311">
        <f t="shared" si="361"/>
        <v>0.64433098889924578</v>
      </c>
      <c r="P3311" s="4">
        <f t="shared" si="362"/>
        <v>-167.89000000000004</v>
      </c>
      <c r="Q3311" t="str">
        <f t="shared" si="363"/>
        <v>Inefficient</v>
      </c>
    </row>
    <row r="3312" spans="1:17" x14ac:dyDescent="0.3">
      <c r="A3312" s="1">
        <v>45414</v>
      </c>
      <c r="B3312" t="s">
        <v>3</v>
      </c>
      <c r="C3312" t="s">
        <v>11</v>
      </c>
      <c r="D3312" t="s">
        <v>10</v>
      </c>
      <c r="E3312" t="s">
        <v>7</v>
      </c>
      <c r="F3312">
        <v>969</v>
      </c>
      <c r="G3312">
        <v>26</v>
      </c>
      <c r="H3312">
        <v>0</v>
      </c>
      <c r="I3312" s="4">
        <v>49.44</v>
      </c>
      <c r="J3312" s="4">
        <v>0</v>
      </c>
      <c r="K3312" s="2">
        <f t="shared" si="357"/>
        <v>2.6831785345717233E-2</v>
      </c>
      <c r="L3312">
        <f t="shared" si="358"/>
        <v>0</v>
      </c>
      <c r="M3312" s="4">
        <f t="shared" si="359"/>
        <v>1.9015384615384614</v>
      </c>
      <c r="N3312" s="4">
        <f t="shared" si="360"/>
        <v>0</v>
      </c>
      <c r="O3312">
        <f t="shared" si="361"/>
        <v>0</v>
      </c>
      <c r="P3312" s="4">
        <f t="shared" si="362"/>
        <v>-49.44</v>
      </c>
      <c r="Q3312" t="str">
        <f t="shared" si="363"/>
        <v>Inefficient</v>
      </c>
    </row>
    <row r="3313" spans="1:17" x14ac:dyDescent="0.3">
      <c r="A3313" s="1">
        <v>45414</v>
      </c>
      <c r="B3313" t="s">
        <v>3</v>
      </c>
      <c r="C3313" t="s">
        <v>11</v>
      </c>
      <c r="D3313" t="s">
        <v>10</v>
      </c>
      <c r="E3313" t="s">
        <v>8</v>
      </c>
      <c r="F3313">
        <v>491</v>
      </c>
      <c r="G3313">
        <v>14</v>
      </c>
      <c r="H3313">
        <v>1</v>
      </c>
      <c r="I3313" s="4">
        <v>32.72</v>
      </c>
      <c r="J3313" s="4">
        <v>98.95</v>
      </c>
      <c r="K3313" s="2">
        <f t="shared" si="357"/>
        <v>2.8513238289205704E-2</v>
      </c>
      <c r="L3313">
        <f t="shared" si="358"/>
        <v>7.1428571428571425E-2</v>
      </c>
      <c r="M3313" s="4">
        <f t="shared" si="359"/>
        <v>2.3371428571428572</v>
      </c>
      <c r="N3313" s="4">
        <f t="shared" si="360"/>
        <v>32.72</v>
      </c>
      <c r="O3313">
        <f t="shared" si="361"/>
        <v>3.0241442542787289</v>
      </c>
      <c r="P3313" s="4">
        <f t="shared" si="362"/>
        <v>66.23</v>
      </c>
      <c r="Q3313" t="str">
        <f t="shared" si="363"/>
        <v>Inefficient</v>
      </c>
    </row>
    <row r="3314" spans="1:17" x14ac:dyDescent="0.3">
      <c r="A3314" s="1">
        <v>45414</v>
      </c>
      <c r="B3314" t="s">
        <v>3</v>
      </c>
      <c r="C3314" t="s">
        <v>12</v>
      </c>
      <c r="D3314" t="s">
        <v>5</v>
      </c>
      <c r="E3314" t="s">
        <v>6</v>
      </c>
      <c r="F3314">
        <v>1046</v>
      </c>
      <c r="G3314">
        <v>34</v>
      </c>
      <c r="H3314">
        <v>1</v>
      </c>
      <c r="I3314" s="4">
        <v>71.22</v>
      </c>
      <c r="J3314" s="4">
        <v>77.180000000000007</v>
      </c>
      <c r="K3314" s="2">
        <f t="shared" si="357"/>
        <v>3.2504780114722756E-2</v>
      </c>
      <c r="L3314">
        <f t="shared" si="358"/>
        <v>2.9411764705882353E-2</v>
      </c>
      <c r="M3314" s="4">
        <f t="shared" si="359"/>
        <v>2.0947058823529412</v>
      </c>
      <c r="N3314" s="4">
        <f t="shared" si="360"/>
        <v>71.22</v>
      </c>
      <c r="O3314">
        <f t="shared" si="361"/>
        <v>1.0836843583263129</v>
      </c>
      <c r="P3314" s="4">
        <f t="shared" si="362"/>
        <v>5.960000000000008</v>
      </c>
      <c r="Q3314" t="str">
        <f t="shared" si="363"/>
        <v>Inefficient</v>
      </c>
    </row>
    <row r="3315" spans="1:17" x14ac:dyDescent="0.3">
      <c r="A3315" s="1">
        <v>45414</v>
      </c>
      <c r="B3315" t="s">
        <v>3</v>
      </c>
      <c r="C3315" t="s">
        <v>12</v>
      </c>
      <c r="D3315" t="s">
        <v>5</v>
      </c>
      <c r="E3315" t="s">
        <v>7</v>
      </c>
      <c r="F3315">
        <v>5773</v>
      </c>
      <c r="G3315">
        <v>273</v>
      </c>
      <c r="H3315">
        <v>33</v>
      </c>
      <c r="I3315" s="4">
        <v>242.74</v>
      </c>
      <c r="J3315" s="4">
        <v>1758.55</v>
      </c>
      <c r="K3315" s="2">
        <f t="shared" si="357"/>
        <v>4.7289104451758185E-2</v>
      </c>
      <c r="L3315">
        <f t="shared" si="358"/>
        <v>0.12087912087912088</v>
      </c>
      <c r="M3315" s="4">
        <f t="shared" si="359"/>
        <v>0.88915750915750924</v>
      </c>
      <c r="N3315" s="4">
        <f t="shared" si="360"/>
        <v>7.3557575757575764</v>
      </c>
      <c r="O3315">
        <f t="shared" si="361"/>
        <v>7.2445826810579215</v>
      </c>
      <c r="P3315" s="4">
        <f t="shared" si="362"/>
        <v>1515.81</v>
      </c>
      <c r="Q3315" t="str">
        <f t="shared" si="363"/>
        <v>Efficient</v>
      </c>
    </row>
    <row r="3316" spans="1:17" x14ac:dyDescent="0.3">
      <c r="A3316" s="1">
        <v>45414</v>
      </c>
      <c r="B3316" t="s">
        <v>3</v>
      </c>
      <c r="C3316" t="s">
        <v>12</v>
      </c>
      <c r="D3316" t="s">
        <v>5</v>
      </c>
      <c r="E3316" t="s">
        <v>8</v>
      </c>
      <c r="F3316">
        <v>2596</v>
      </c>
      <c r="G3316">
        <v>72</v>
      </c>
      <c r="H3316">
        <v>9</v>
      </c>
      <c r="I3316" s="4">
        <v>91.27</v>
      </c>
      <c r="J3316" s="4">
        <v>464.93</v>
      </c>
      <c r="K3316" s="2">
        <f t="shared" si="357"/>
        <v>2.7734976887519261E-2</v>
      </c>
      <c r="L3316">
        <f t="shared" si="358"/>
        <v>0.125</v>
      </c>
      <c r="M3316" s="4">
        <f t="shared" si="359"/>
        <v>1.2676388888888888</v>
      </c>
      <c r="N3316" s="4">
        <f t="shared" si="360"/>
        <v>10.14111111111111</v>
      </c>
      <c r="O3316">
        <f t="shared" si="361"/>
        <v>5.0940067930316646</v>
      </c>
      <c r="P3316" s="4">
        <f t="shared" si="362"/>
        <v>373.66</v>
      </c>
      <c r="Q3316" t="str">
        <f t="shared" si="363"/>
        <v>Efficient</v>
      </c>
    </row>
    <row r="3317" spans="1:17" x14ac:dyDescent="0.3">
      <c r="A3317" s="1">
        <v>45414</v>
      </c>
      <c r="B3317" t="s">
        <v>3</v>
      </c>
      <c r="C3317" t="s">
        <v>12</v>
      </c>
      <c r="D3317" t="s">
        <v>9</v>
      </c>
      <c r="E3317" t="s">
        <v>6</v>
      </c>
      <c r="F3317">
        <v>966</v>
      </c>
      <c r="G3317">
        <v>13</v>
      </c>
      <c r="H3317">
        <v>0</v>
      </c>
      <c r="I3317" s="4">
        <v>48.89</v>
      </c>
      <c r="J3317" s="4">
        <v>0</v>
      </c>
      <c r="K3317" s="2">
        <f t="shared" si="357"/>
        <v>1.3457556935817806E-2</v>
      </c>
      <c r="L3317">
        <f t="shared" si="358"/>
        <v>0</v>
      </c>
      <c r="M3317" s="4">
        <f t="shared" si="359"/>
        <v>3.7607692307692306</v>
      </c>
      <c r="N3317" s="4">
        <f t="shared" si="360"/>
        <v>0</v>
      </c>
      <c r="O3317">
        <f t="shared" si="361"/>
        <v>0</v>
      </c>
      <c r="P3317" s="4">
        <f t="shared" si="362"/>
        <v>-48.89</v>
      </c>
      <c r="Q3317" t="str">
        <f t="shared" si="363"/>
        <v>Inefficient</v>
      </c>
    </row>
    <row r="3318" spans="1:17" x14ac:dyDescent="0.3">
      <c r="A3318" s="1">
        <v>45414</v>
      </c>
      <c r="B3318" t="s">
        <v>3</v>
      </c>
      <c r="C3318" t="s">
        <v>12</v>
      </c>
      <c r="D3318" t="s">
        <v>9</v>
      </c>
      <c r="E3318" t="s">
        <v>7</v>
      </c>
      <c r="F3318">
        <v>2176</v>
      </c>
      <c r="G3318">
        <v>36</v>
      </c>
      <c r="H3318">
        <v>0</v>
      </c>
      <c r="I3318" s="4">
        <v>128.91</v>
      </c>
      <c r="J3318" s="4">
        <v>0</v>
      </c>
      <c r="K3318" s="2">
        <f t="shared" si="357"/>
        <v>1.6544117647058824E-2</v>
      </c>
      <c r="L3318">
        <f t="shared" si="358"/>
        <v>0</v>
      </c>
      <c r="M3318" s="4">
        <f t="shared" si="359"/>
        <v>3.5808333333333331</v>
      </c>
      <c r="N3318" s="4">
        <f t="shared" si="360"/>
        <v>0</v>
      </c>
      <c r="O3318">
        <f t="shared" si="361"/>
        <v>0</v>
      </c>
      <c r="P3318" s="4">
        <f t="shared" si="362"/>
        <v>-128.91</v>
      </c>
      <c r="Q3318" t="str">
        <f t="shared" si="363"/>
        <v>Inefficient</v>
      </c>
    </row>
    <row r="3319" spans="1:17" x14ac:dyDescent="0.3">
      <c r="A3319" s="1">
        <v>45414</v>
      </c>
      <c r="B3319" t="s">
        <v>3</v>
      </c>
      <c r="C3319" t="s">
        <v>12</v>
      </c>
      <c r="D3319" t="s">
        <v>9</v>
      </c>
      <c r="E3319" t="s">
        <v>8</v>
      </c>
      <c r="F3319">
        <v>2303</v>
      </c>
      <c r="G3319">
        <v>28</v>
      </c>
      <c r="H3319">
        <v>1</v>
      </c>
      <c r="I3319" s="4">
        <v>140.44</v>
      </c>
      <c r="J3319" s="4">
        <v>96.82</v>
      </c>
      <c r="K3319" s="2">
        <f t="shared" si="357"/>
        <v>1.2158054711246201E-2</v>
      </c>
      <c r="L3319">
        <f t="shared" si="358"/>
        <v>3.5714285714285712E-2</v>
      </c>
      <c r="M3319" s="4">
        <f t="shared" si="359"/>
        <v>5.015714285714286</v>
      </c>
      <c r="N3319" s="4">
        <f t="shared" si="360"/>
        <v>140.44</v>
      </c>
      <c r="O3319">
        <f t="shared" si="361"/>
        <v>0.68940472799772146</v>
      </c>
      <c r="P3319" s="4">
        <f t="shared" si="362"/>
        <v>-43.620000000000005</v>
      </c>
      <c r="Q3319" t="str">
        <f t="shared" si="363"/>
        <v>Inefficient</v>
      </c>
    </row>
    <row r="3320" spans="1:17" x14ac:dyDescent="0.3">
      <c r="A3320" s="1">
        <v>45414</v>
      </c>
      <c r="B3320" t="s">
        <v>3</v>
      </c>
      <c r="C3320" t="s">
        <v>12</v>
      </c>
      <c r="D3320" t="s">
        <v>10</v>
      </c>
      <c r="E3320" t="s">
        <v>6</v>
      </c>
      <c r="F3320">
        <v>1408</v>
      </c>
      <c r="G3320">
        <v>22</v>
      </c>
      <c r="H3320">
        <v>0</v>
      </c>
      <c r="I3320" s="4">
        <v>71.63</v>
      </c>
      <c r="J3320" s="4">
        <v>0</v>
      </c>
      <c r="K3320" s="2">
        <f t="shared" si="357"/>
        <v>1.5625E-2</v>
      </c>
      <c r="L3320">
        <f t="shared" si="358"/>
        <v>0</v>
      </c>
      <c r="M3320" s="4">
        <f t="shared" si="359"/>
        <v>3.2559090909090909</v>
      </c>
      <c r="N3320" s="4">
        <f t="shared" si="360"/>
        <v>0</v>
      </c>
      <c r="O3320">
        <f t="shared" si="361"/>
        <v>0</v>
      </c>
      <c r="P3320" s="4">
        <f t="shared" si="362"/>
        <v>-71.63</v>
      </c>
      <c r="Q3320" t="str">
        <f t="shared" si="363"/>
        <v>Inefficient</v>
      </c>
    </row>
    <row r="3321" spans="1:17" x14ac:dyDescent="0.3">
      <c r="A3321" s="1">
        <v>45414</v>
      </c>
      <c r="B3321" t="s">
        <v>3</v>
      </c>
      <c r="C3321" t="s">
        <v>12</v>
      </c>
      <c r="D3321" t="s">
        <v>10</v>
      </c>
      <c r="E3321" t="s">
        <v>7</v>
      </c>
      <c r="F3321">
        <v>4185</v>
      </c>
      <c r="G3321">
        <v>76</v>
      </c>
      <c r="H3321">
        <v>3</v>
      </c>
      <c r="I3321" s="4">
        <v>277.33</v>
      </c>
      <c r="J3321" s="4">
        <v>287.5</v>
      </c>
      <c r="K3321" s="2">
        <f t="shared" si="357"/>
        <v>1.8160095579450419E-2</v>
      </c>
      <c r="L3321">
        <f t="shared" si="358"/>
        <v>3.9473684210526314E-2</v>
      </c>
      <c r="M3321" s="4">
        <f t="shared" si="359"/>
        <v>3.6490789473684209</v>
      </c>
      <c r="N3321" s="4">
        <f t="shared" si="360"/>
        <v>92.443333333333328</v>
      </c>
      <c r="O3321">
        <f t="shared" si="361"/>
        <v>1.0366711138355029</v>
      </c>
      <c r="P3321" s="4">
        <f t="shared" si="362"/>
        <v>10.170000000000016</v>
      </c>
      <c r="Q3321" t="str">
        <f t="shared" si="363"/>
        <v>Inefficient</v>
      </c>
    </row>
    <row r="3322" spans="1:17" x14ac:dyDescent="0.3">
      <c r="A3322" s="1">
        <v>45414</v>
      </c>
      <c r="B3322" t="s">
        <v>3</v>
      </c>
      <c r="C3322" t="s">
        <v>12</v>
      </c>
      <c r="D3322" t="s">
        <v>10</v>
      </c>
      <c r="E3322" t="s">
        <v>8</v>
      </c>
      <c r="F3322">
        <v>1048</v>
      </c>
      <c r="G3322">
        <v>18</v>
      </c>
      <c r="H3322">
        <v>0</v>
      </c>
      <c r="I3322" s="4">
        <v>43.34</v>
      </c>
      <c r="J3322" s="4">
        <v>0</v>
      </c>
      <c r="K3322" s="2">
        <f t="shared" si="357"/>
        <v>1.717557251908397E-2</v>
      </c>
      <c r="L3322">
        <f t="shared" si="358"/>
        <v>0</v>
      </c>
      <c r="M3322" s="4">
        <f t="shared" si="359"/>
        <v>2.407777777777778</v>
      </c>
      <c r="N3322" s="4">
        <f t="shared" si="360"/>
        <v>0</v>
      </c>
      <c r="O3322">
        <f t="shared" si="361"/>
        <v>0</v>
      </c>
      <c r="P3322" s="4">
        <f t="shared" si="362"/>
        <v>-43.34</v>
      </c>
      <c r="Q3322" t="str">
        <f t="shared" si="363"/>
        <v>Inefficient</v>
      </c>
    </row>
    <row r="3323" spans="1:17" x14ac:dyDescent="0.3">
      <c r="A3323" s="1">
        <v>45415</v>
      </c>
      <c r="B3323" t="s">
        <v>3</v>
      </c>
      <c r="C3323" t="s">
        <v>4</v>
      </c>
      <c r="D3323" t="s">
        <v>5</v>
      </c>
      <c r="E3323" t="s">
        <v>6</v>
      </c>
      <c r="F3323">
        <v>3511</v>
      </c>
      <c r="G3323">
        <v>88</v>
      </c>
      <c r="H3323">
        <v>6</v>
      </c>
      <c r="I3323" s="4">
        <v>178.45</v>
      </c>
      <c r="J3323" s="4">
        <v>412.58</v>
      </c>
      <c r="K3323" s="2">
        <f t="shared" si="357"/>
        <v>2.5064084306465395E-2</v>
      </c>
      <c r="L3323">
        <f t="shared" si="358"/>
        <v>6.8181818181818177E-2</v>
      </c>
      <c r="M3323" s="4">
        <f t="shared" si="359"/>
        <v>2.0278409090909091</v>
      </c>
      <c r="N3323" s="4">
        <f t="shared" si="360"/>
        <v>29.741666666666664</v>
      </c>
      <c r="O3323">
        <f t="shared" si="361"/>
        <v>2.3120201737181283</v>
      </c>
      <c r="P3323" s="4">
        <f t="shared" si="362"/>
        <v>234.13</v>
      </c>
      <c r="Q3323" t="str">
        <f t="shared" si="363"/>
        <v>Inefficient</v>
      </c>
    </row>
    <row r="3324" spans="1:17" x14ac:dyDescent="0.3">
      <c r="A3324" s="1">
        <v>45415</v>
      </c>
      <c r="B3324" t="s">
        <v>3</v>
      </c>
      <c r="C3324" t="s">
        <v>4</v>
      </c>
      <c r="D3324" t="s">
        <v>5</v>
      </c>
      <c r="E3324" t="s">
        <v>7</v>
      </c>
      <c r="F3324">
        <v>3773</v>
      </c>
      <c r="G3324">
        <v>126</v>
      </c>
      <c r="H3324">
        <v>13</v>
      </c>
      <c r="I3324" s="4">
        <v>213.53</v>
      </c>
      <c r="J3324" s="4">
        <v>1102.49</v>
      </c>
      <c r="K3324" s="2">
        <f t="shared" si="357"/>
        <v>3.3395176252319109E-2</v>
      </c>
      <c r="L3324">
        <f t="shared" si="358"/>
        <v>0.10317460317460317</v>
      </c>
      <c r="M3324" s="4">
        <f t="shared" si="359"/>
        <v>1.6946825396825398</v>
      </c>
      <c r="N3324" s="4">
        <f t="shared" si="360"/>
        <v>16.425384615384615</v>
      </c>
      <c r="O3324">
        <f t="shared" si="361"/>
        <v>5.1631620849529343</v>
      </c>
      <c r="P3324" s="4">
        <f t="shared" si="362"/>
        <v>888.96</v>
      </c>
      <c r="Q3324" t="str">
        <f t="shared" si="363"/>
        <v>Efficient</v>
      </c>
    </row>
    <row r="3325" spans="1:17" x14ac:dyDescent="0.3">
      <c r="A3325" s="1">
        <v>45415</v>
      </c>
      <c r="B3325" t="s">
        <v>3</v>
      </c>
      <c r="C3325" t="s">
        <v>4</v>
      </c>
      <c r="D3325" t="s">
        <v>5</v>
      </c>
      <c r="E3325" t="s">
        <v>8</v>
      </c>
      <c r="F3325">
        <v>464</v>
      </c>
      <c r="G3325">
        <v>15</v>
      </c>
      <c r="H3325">
        <v>2</v>
      </c>
      <c r="I3325" s="4">
        <v>17.86</v>
      </c>
      <c r="J3325" s="4">
        <v>164.82</v>
      </c>
      <c r="K3325" s="2">
        <f t="shared" si="357"/>
        <v>3.2327586206896554E-2</v>
      </c>
      <c r="L3325">
        <f t="shared" si="358"/>
        <v>0.13333333333333333</v>
      </c>
      <c r="M3325" s="4">
        <f t="shared" si="359"/>
        <v>1.1906666666666665</v>
      </c>
      <c r="N3325" s="4">
        <f t="shared" si="360"/>
        <v>8.93</v>
      </c>
      <c r="O3325">
        <f t="shared" si="361"/>
        <v>9.2284434490481519</v>
      </c>
      <c r="P3325" s="4">
        <f t="shared" si="362"/>
        <v>146.95999999999998</v>
      </c>
      <c r="Q3325" t="str">
        <f t="shared" si="363"/>
        <v>Efficient</v>
      </c>
    </row>
    <row r="3326" spans="1:17" x14ac:dyDescent="0.3">
      <c r="A3326" s="1">
        <v>45415</v>
      </c>
      <c r="B3326" t="s">
        <v>3</v>
      </c>
      <c r="C3326" t="s">
        <v>4</v>
      </c>
      <c r="D3326" t="s">
        <v>9</v>
      </c>
      <c r="E3326" t="s">
        <v>6</v>
      </c>
      <c r="F3326">
        <v>2742</v>
      </c>
      <c r="G3326">
        <v>42</v>
      </c>
      <c r="H3326">
        <v>1</v>
      </c>
      <c r="I3326" s="4">
        <v>103.17</v>
      </c>
      <c r="J3326" s="4">
        <v>89.28</v>
      </c>
      <c r="K3326" s="2">
        <f t="shared" si="357"/>
        <v>1.5317286652078774E-2</v>
      </c>
      <c r="L3326">
        <f t="shared" si="358"/>
        <v>2.3809523809523808E-2</v>
      </c>
      <c r="M3326" s="4">
        <f t="shared" si="359"/>
        <v>2.4564285714285714</v>
      </c>
      <c r="N3326" s="4">
        <f t="shared" si="360"/>
        <v>103.17</v>
      </c>
      <c r="O3326">
        <f t="shared" si="361"/>
        <v>0.86536783948822327</v>
      </c>
      <c r="P3326" s="4">
        <f t="shared" si="362"/>
        <v>-13.89</v>
      </c>
      <c r="Q3326" t="str">
        <f t="shared" si="363"/>
        <v>Inefficient</v>
      </c>
    </row>
    <row r="3327" spans="1:17" x14ac:dyDescent="0.3">
      <c r="A3327" s="1">
        <v>45415</v>
      </c>
      <c r="B3327" t="s">
        <v>3</v>
      </c>
      <c r="C3327" t="s">
        <v>4</v>
      </c>
      <c r="D3327" t="s">
        <v>9</v>
      </c>
      <c r="E3327" t="s">
        <v>7</v>
      </c>
      <c r="F3327">
        <v>2422</v>
      </c>
      <c r="G3327">
        <v>14</v>
      </c>
      <c r="H3327">
        <v>0</v>
      </c>
      <c r="I3327" s="4">
        <v>93.69</v>
      </c>
      <c r="J3327" s="4">
        <v>0</v>
      </c>
      <c r="K3327" s="2">
        <f t="shared" si="357"/>
        <v>5.7803468208092483E-3</v>
      </c>
      <c r="L3327">
        <f t="shared" si="358"/>
        <v>0</v>
      </c>
      <c r="M3327" s="4">
        <f t="shared" si="359"/>
        <v>6.6921428571428567</v>
      </c>
      <c r="N3327" s="4">
        <f t="shared" si="360"/>
        <v>0</v>
      </c>
      <c r="O3327">
        <f t="shared" si="361"/>
        <v>0</v>
      </c>
      <c r="P3327" s="4">
        <f t="shared" si="362"/>
        <v>-93.69</v>
      </c>
      <c r="Q3327" t="str">
        <f t="shared" si="363"/>
        <v>Inefficient</v>
      </c>
    </row>
    <row r="3328" spans="1:17" x14ac:dyDescent="0.3">
      <c r="A3328" s="1">
        <v>45415</v>
      </c>
      <c r="B3328" t="s">
        <v>3</v>
      </c>
      <c r="C3328" t="s">
        <v>4</v>
      </c>
      <c r="D3328" t="s">
        <v>9</v>
      </c>
      <c r="E3328" t="s">
        <v>8</v>
      </c>
      <c r="F3328">
        <v>249</v>
      </c>
      <c r="G3328">
        <v>3</v>
      </c>
      <c r="H3328">
        <v>0</v>
      </c>
      <c r="I3328" s="4">
        <v>15.63</v>
      </c>
      <c r="J3328" s="4">
        <v>0</v>
      </c>
      <c r="K3328" s="2">
        <f t="shared" si="357"/>
        <v>1.2048192771084338E-2</v>
      </c>
      <c r="L3328">
        <f t="shared" si="358"/>
        <v>0</v>
      </c>
      <c r="M3328" s="4">
        <f t="shared" si="359"/>
        <v>5.21</v>
      </c>
      <c r="N3328" s="4">
        <f t="shared" si="360"/>
        <v>0</v>
      </c>
      <c r="O3328">
        <f t="shared" si="361"/>
        <v>0</v>
      </c>
      <c r="P3328" s="4">
        <f t="shared" si="362"/>
        <v>-15.63</v>
      </c>
      <c r="Q3328" t="str">
        <f t="shared" si="363"/>
        <v>Inefficient</v>
      </c>
    </row>
    <row r="3329" spans="1:17" x14ac:dyDescent="0.3">
      <c r="A3329" s="1">
        <v>45415</v>
      </c>
      <c r="B3329" t="s">
        <v>3</v>
      </c>
      <c r="C3329" t="s">
        <v>4</v>
      </c>
      <c r="D3329" t="s">
        <v>10</v>
      </c>
      <c r="E3329" t="s">
        <v>6</v>
      </c>
      <c r="F3329">
        <v>4013</v>
      </c>
      <c r="G3329">
        <v>88</v>
      </c>
      <c r="H3329">
        <v>6</v>
      </c>
      <c r="I3329" s="4">
        <v>246.93</v>
      </c>
      <c r="J3329" s="4">
        <v>320.3</v>
      </c>
      <c r="K3329" s="2">
        <f t="shared" si="357"/>
        <v>2.1928731622227759E-2</v>
      </c>
      <c r="L3329">
        <f t="shared" si="358"/>
        <v>6.8181818181818177E-2</v>
      </c>
      <c r="M3329" s="4">
        <f t="shared" si="359"/>
        <v>2.8060227272727274</v>
      </c>
      <c r="N3329" s="4">
        <f t="shared" si="360"/>
        <v>41.155000000000001</v>
      </c>
      <c r="O3329">
        <f t="shared" si="361"/>
        <v>1.2971287409387275</v>
      </c>
      <c r="P3329" s="4">
        <f t="shared" si="362"/>
        <v>73.37</v>
      </c>
      <c r="Q3329" t="str">
        <f t="shared" si="363"/>
        <v>Inefficient</v>
      </c>
    </row>
    <row r="3330" spans="1:17" x14ac:dyDescent="0.3">
      <c r="A3330" s="1">
        <v>45415</v>
      </c>
      <c r="B3330" t="s">
        <v>3</v>
      </c>
      <c r="C3330" t="s">
        <v>4</v>
      </c>
      <c r="D3330" t="s">
        <v>10</v>
      </c>
      <c r="E3330" t="s">
        <v>7</v>
      </c>
      <c r="F3330">
        <v>2614</v>
      </c>
      <c r="G3330">
        <v>54</v>
      </c>
      <c r="H3330">
        <v>1</v>
      </c>
      <c r="I3330" s="4">
        <v>123.58</v>
      </c>
      <c r="J3330" s="4">
        <v>63.95</v>
      </c>
      <c r="K3330" s="2">
        <f t="shared" si="357"/>
        <v>2.0657995409334353E-2</v>
      </c>
      <c r="L3330">
        <f t="shared" si="358"/>
        <v>1.8518518518518517E-2</v>
      </c>
      <c r="M3330" s="4">
        <f t="shared" si="359"/>
        <v>2.2885185185185186</v>
      </c>
      <c r="N3330" s="4">
        <f t="shared" si="360"/>
        <v>123.58</v>
      </c>
      <c r="O3330">
        <f t="shared" si="361"/>
        <v>0.51747855640071216</v>
      </c>
      <c r="P3330" s="4">
        <f t="shared" si="362"/>
        <v>-59.629999999999995</v>
      </c>
      <c r="Q3330" t="str">
        <f t="shared" si="363"/>
        <v>Inefficient</v>
      </c>
    </row>
    <row r="3331" spans="1:17" x14ac:dyDescent="0.3">
      <c r="A3331" s="1">
        <v>45415</v>
      </c>
      <c r="B3331" t="s">
        <v>3</v>
      </c>
      <c r="C3331" t="s">
        <v>4</v>
      </c>
      <c r="D3331" t="s">
        <v>10</v>
      </c>
      <c r="E3331" t="s">
        <v>8</v>
      </c>
      <c r="F3331">
        <v>115</v>
      </c>
      <c r="G3331">
        <v>3</v>
      </c>
      <c r="H3331">
        <v>0</v>
      </c>
      <c r="I3331" s="4">
        <v>3.83</v>
      </c>
      <c r="J3331" s="4">
        <v>0</v>
      </c>
      <c r="K3331" s="2">
        <f t="shared" ref="K3331:K3394" si="364">G3331/F3331</f>
        <v>2.6086956521739129E-2</v>
      </c>
      <c r="L3331">
        <f t="shared" ref="L3331:L3394" si="365">IF(G3331=0,0,H3331/G3331)</f>
        <v>0</v>
      </c>
      <c r="M3331" s="4">
        <f t="shared" ref="M3331:M3394" si="366">IF(G3331=0,0,I3331/G3331)</f>
        <v>1.2766666666666666</v>
      </c>
      <c r="N3331" s="4">
        <f t="shared" ref="N3331:N3394" si="367">IF(H3331=0,0,I3331/H3331)</f>
        <v>0</v>
      </c>
      <c r="O3331">
        <f t="shared" ref="O3331:O3394" si="368">IF(I3331=0,0,J3331/I3331)</f>
        <v>0</v>
      </c>
      <c r="P3331" s="4">
        <f t="shared" ref="P3331:P3394" si="369">J3331-I3331</f>
        <v>-3.83</v>
      </c>
      <c r="Q3331" t="str">
        <f t="shared" ref="Q3331:Q3394" si="370">IF(AND(N3331&lt;26.94,O3331&gt;3.57),"Efficient", "Inefficient")</f>
        <v>Inefficient</v>
      </c>
    </row>
    <row r="3332" spans="1:17" x14ac:dyDescent="0.3">
      <c r="A3332" s="1">
        <v>45415</v>
      </c>
      <c r="B3332" t="s">
        <v>3</v>
      </c>
      <c r="C3332" t="s">
        <v>11</v>
      </c>
      <c r="D3332" t="s">
        <v>5</v>
      </c>
      <c r="E3332" t="s">
        <v>6</v>
      </c>
      <c r="F3332">
        <v>5456</v>
      </c>
      <c r="G3332">
        <v>188</v>
      </c>
      <c r="H3332">
        <v>21</v>
      </c>
      <c r="I3332" s="4">
        <v>216.22</v>
      </c>
      <c r="J3332" s="4">
        <v>1273.79</v>
      </c>
      <c r="K3332" s="2">
        <f t="shared" si="364"/>
        <v>3.44574780058651E-2</v>
      </c>
      <c r="L3332">
        <f t="shared" si="365"/>
        <v>0.11170212765957446</v>
      </c>
      <c r="M3332" s="4">
        <f t="shared" si="366"/>
        <v>1.1501063829787235</v>
      </c>
      <c r="N3332" s="4">
        <f t="shared" si="367"/>
        <v>10.296190476190477</v>
      </c>
      <c r="O3332">
        <f t="shared" si="368"/>
        <v>5.8911756544260472</v>
      </c>
      <c r="P3332" s="4">
        <f t="shared" si="369"/>
        <v>1057.57</v>
      </c>
      <c r="Q3332" t="str">
        <f t="shared" si="370"/>
        <v>Efficient</v>
      </c>
    </row>
    <row r="3333" spans="1:17" x14ac:dyDescent="0.3">
      <c r="A3333" s="1">
        <v>45415</v>
      </c>
      <c r="B3333" t="s">
        <v>3</v>
      </c>
      <c r="C3333" t="s">
        <v>11</v>
      </c>
      <c r="D3333" t="s">
        <v>5</v>
      </c>
      <c r="E3333" t="s">
        <v>7</v>
      </c>
      <c r="F3333">
        <v>514</v>
      </c>
      <c r="G3333">
        <v>25</v>
      </c>
      <c r="H3333">
        <v>1</v>
      </c>
      <c r="I3333" s="4">
        <v>24.52</v>
      </c>
      <c r="J3333" s="4">
        <v>67.09</v>
      </c>
      <c r="K3333" s="2">
        <f t="shared" si="364"/>
        <v>4.8638132295719845E-2</v>
      </c>
      <c r="L3333">
        <f t="shared" si="365"/>
        <v>0.04</v>
      </c>
      <c r="M3333" s="4">
        <f t="shared" si="366"/>
        <v>0.98080000000000001</v>
      </c>
      <c r="N3333" s="4">
        <f t="shared" si="367"/>
        <v>24.52</v>
      </c>
      <c r="O3333">
        <f t="shared" si="368"/>
        <v>2.7361337683523654</v>
      </c>
      <c r="P3333" s="4">
        <f t="shared" si="369"/>
        <v>42.570000000000007</v>
      </c>
      <c r="Q3333" t="str">
        <f t="shared" si="370"/>
        <v>Inefficient</v>
      </c>
    </row>
    <row r="3334" spans="1:17" x14ac:dyDescent="0.3">
      <c r="A3334" s="1">
        <v>45415</v>
      </c>
      <c r="B3334" t="s">
        <v>3</v>
      </c>
      <c r="C3334" t="s">
        <v>11</v>
      </c>
      <c r="D3334" t="s">
        <v>5</v>
      </c>
      <c r="E3334" t="s">
        <v>8</v>
      </c>
      <c r="F3334">
        <v>298</v>
      </c>
      <c r="G3334">
        <v>10</v>
      </c>
      <c r="H3334">
        <v>0</v>
      </c>
      <c r="I3334" s="4">
        <v>19.5</v>
      </c>
      <c r="J3334" s="4">
        <v>0</v>
      </c>
      <c r="K3334" s="2">
        <f t="shared" si="364"/>
        <v>3.3557046979865772E-2</v>
      </c>
      <c r="L3334">
        <f t="shared" si="365"/>
        <v>0</v>
      </c>
      <c r="M3334" s="4">
        <f t="shared" si="366"/>
        <v>1.95</v>
      </c>
      <c r="N3334" s="4">
        <f t="shared" si="367"/>
        <v>0</v>
      </c>
      <c r="O3334">
        <f t="shared" si="368"/>
        <v>0</v>
      </c>
      <c r="P3334" s="4">
        <f t="shared" si="369"/>
        <v>-19.5</v>
      </c>
      <c r="Q3334" t="str">
        <f t="shared" si="370"/>
        <v>Inefficient</v>
      </c>
    </row>
    <row r="3335" spans="1:17" x14ac:dyDescent="0.3">
      <c r="A3335" s="1">
        <v>45415</v>
      </c>
      <c r="B3335" t="s">
        <v>3</v>
      </c>
      <c r="C3335" t="s">
        <v>11</v>
      </c>
      <c r="D3335" t="s">
        <v>9</v>
      </c>
      <c r="E3335" t="s">
        <v>6</v>
      </c>
      <c r="F3335">
        <v>4968</v>
      </c>
      <c r="G3335">
        <v>59</v>
      </c>
      <c r="H3335">
        <v>1</v>
      </c>
      <c r="I3335" s="4">
        <v>286.49</v>
      </c>
      <c r="J3335" s="4">
        <v>50.82</v>
      </c>
      <c r="K3335" s="2">
        <f t="shared" si="364"/>
        <v>1.1876006441223833E-2</v>
      </c>
      <c r="L3335">
        <f t="shared" si="365"/>
        <v>1.6949152542372881E-2</v>
      </c>
      <c r="M3335" s="4">
        <f t="shared" si="366"/>
        <v>4.8557627118644069</v>
      </c>
      <c r="N3335" s="4">
        <f t="shared" si="367"/>
        <v>286.49</v>
      </c>
      <c r="O3335">
        <f t="shared" si="368"/>
        <v>0.1773883905197389</v>
      </c>
      <c r="P3335" s="4">
        <f t="shared" si="369"/>
        <v>-235.67000000000002</v>
      </c>
      <c r="Q3335" t="str">
        <f t="shared" si="370"/>
        <v>Inefficient</v>
      </c>
    </row>
    <row r="3336" spans="1:17" x14ac:dyDescent="0.3">
      <c r="A3336" s="1">
        <v>45415</v>
      </c>
      <c r="B3336" t="s">
        <v>3</v>
      </c>
      <c r="C3336" t="s">
        <v>11</v>
      </c>
      <c r="D3336" t="s">
        <v>9</v>
      </c>
      <c r="E3336" t="s">
        <v>7</v>
      </c>
      <c r="F3336">
        <v>357</v>
      </c>
      <c r="G3336">
        <v>4</v>
      </c>
      <c r="H3336">
        <v>0</v>
      </c>
      <c r="I3336" s="4">
        <v>19.64</v>
      </c>
      <c r="J3336" s="4">
        <v>0</v>
      </c>
      <c r="K3336" s="2">
        <f t="shared" si="364"/>
        <v>1.1204481792717087E-2</v>
      </c>
      <c r="L3336">
        <f t="shared" si="365"/>
        <v>0</v>
      </c>
      <c r="M3336" s="4">
        <f t="shared" si="366"/>
        <v>4.91</v>
      </c>
      <c r="N3336" s="4">
        <f t="shared" si="367"/>
        <v>0</v>
      </c>
      <c r="O3336">
        <f t="shared" si="368"/>
        <v>0</v>
      </c>
      <c r="P3336" s="4">
        <f t="shared" si="369"/>
        <v>-19.64</v>
      </c>
      <c r="Q3336" t="str">
        <f t="shared" si="370"/>
        <v>Inefficient</v>
      </c>
    </row>
    <row r="3337" spans="1:17" x14ac:dyDescent="0.3">
      <c r="A3337" s="1">
        <v>45415</v>
      </c>
      <c r="B3337" t="s">
        <v>3</v>
      </c>
      <c r="C3337" t="s">
        <v>11</v>
      </c>
      <c r="D3337" t="s">
        <v>9</v>
      </c>
      <c r="E3337" t="s">
        <v>8</v>
      </c>
      <c r="F3337">
        <v>285</v>
      </c>
      <c r="G3337">
        <v>2</v>
      </c>
      <c r="H3337">
        <v>0</v>
      </c>
      <c r="I3337" s="4">
        <v>19.32</v>
      </c>
      <c r="J3337" s="4">
        <v>0</v>
      </c>
      <c r="K3337" s="2">
        <f t="shared" si="364"/>
        <v>7.0175438596491229E-3</v>
      </c>
      <c r="L3337">
        <f t="shared" si="365"/>
        <v>0</v>
      </c>
      <c r="M3337" s="4">
        <f t="shared" si="366"/>
        <v>9.66</v>
      </c>
      <c r="N3337" s="4">
        <f t="shared" si="367"/>
        <v>0</v>
      </c>
      <c r="O3337">
        <f t="shared" si="368"/>
        <v>0</v>
      </c>
      <c r="P3337" s="4">
        <f t="shared" si="369"/>
        <v>-19.32</v>
      </c>
      <c r="Q3337" t="str">
        <f t="shared" si="370"/>
        <v>Inefficient</v>
      </c>
    </row>
    <row r="3338" spans="1:17" x14ac:dyDescent="0.3">
      <c r="A3338" s="1">
        <v>45415</v>
      </c>
      <c r="B3338" t="s">
        <v>3</v>
      </c>
      <c r="C3338" t="s">
        <v>11</v>
      </c>
      <c r="D3338" t="s">
        <v>10</v>
      </c>
      <c r="E3338" t="s">
        <v>6</v>
      </c>
      <c r="F3338">
        <v>5415</v>
      </c>
      <c r="G3338">
        <v>115</v>
      </c>
      <c r="H3338">
        <v>3</v>
      </c>
      <c r="I3338" s="4">
        <v>276.92</v>
      </c>
      <c r="J3338" s="4">
        <v>151.82</v>
      </c>
      <c r="K3338" s="2">
        <f t="shared" si="364"/>
        <v>2.1237303785780239E-2</v>
      </c>
      <c r="L3338">
        <f t="shared" si="365"/>
        <v>2.6086956521739129E-2</v>
      </c>
      <c r="M3338" s="4">
        <f t="shared" si="366"/>
        <v>2.4079999999999999</v>
      </c>
      <c r="N3338" s="4">
        <f t="shared" si="367"/>
        <v>92.306666666666672</v>
      </c>
      <c r="O3338">
        <f t="shared" si="368"/>
        <v>0.54824498049978332</v>
      </c>
      <c r="P3338" s="4">
        <f t="shared" si="369"/>
        <v>-125.10000000000002</v>
      </c>
      <c r="Q3338" t="str">
        <f t="shared" si="370"/>
        <v>Inefficient</v>
      </c>
    </row>
    <row r="3339" spans="1:17" x14ac:dyDescent="0.3">
      <c r="A3339" s="1">
        <v>45415</v>
      </c>
      <c r="B3339" t="s">
        <v>3</v>
      </c>
      <c r="C3339" t="s">
        <v>11</v>
      </c>
      <c r="D3339" t="s">
        <v>10</v>
      </c>
      <c r="E3339" t="s">
        <v>7</v>
      </c>
      <c r="F3339">
        <v>780</v>
      </c>
      <c r="G3339">
        <v>18</v>
      </c>
      <c r="H3339">
        <v>0</v>
      </c>
      <c r="I3339" s="4">
        <v>41.65</v>
      </c>
      <c r="J3339" s="4">
        <v>0</v>
      </c>
      <c r="K3339" s="2">
        <f t="shared" si="364"/>
        <v>2.3076923076923078E-2</v>
      </c>
      <c r="L3339">
        <f t="shared" si="365"/>
        <v>0</v>
      </c>
      <c r="M3339" s="4">
        <f t="shared" si="366"/>
        <v>2.3138888888888887</v>
      </c>
      <c r="N3339" s="4">
        <f t="shared" si="367"/>
        <v>0</v>
      </c>
      <c r="O3339">
        <f t="shared" si="368"/>
        <v>0</v>
      </c>
      <c r="P3339" s="4">
        <f t="shared" si="369"/>
        <v>-41.65</v>
      </c>
      <c r="Q3339" t="str">
        <f t="shared" si="370"/>
        <v>Inefficient</v>
      </c>
    </row>
    <row r="3340" spans="1:17" x14ac:dyDescent="0.3">
      <c r="A3340" s="1">
        <v>45415</v>
      </c>
      <c r="B3340" t="s">
        <v>3</v>
      </c>
      <c r="C3340" t="s">
        <v>11</v>
      </c>
      <c r="D3340" t="s">
        <v>10</v>
      </c>
      <c r="E3340" t="s">
        <v>8</v>
      </c>
      <c r="F3340">
        <v>68</v>
      </c>
      <c r="G3340">
        <v>1</v>
      </c>
      <c r="H3340">
        <v>0</v>
      </c>
      <c r="I3340" s="4">
        <v>2.78</v>
      </c>
      <c r="J3340" s="4">
        <v>0</v>
      </c>
      <c r="K3340" s="2">
        <f t="shared" si="364"/>
        <v>1.4705882352941176E-2</v>
      </c>
      <c r="L3340">
        <f t="shared" si="365"/>
        <v>0</v>
      </c>
      <c r="M3340" s="4">
        <f t="shared" si="366"/>
        <v>2.78</v>
      </c>
      <c r="N3340" s="4">
        <f t="shared" si="367"/>
        <v>0</v>
      </c>
      <c r="O3340">
        <f t="shared" si="368"/>
        <v>0</v>
      </c>
      <c r="P3340" s="4">
        <f t="shared" si="369"/>
        <v>-2.78</v>
      </c>
      <c r="Q3340" t="str">
        <f t="shared" si="370"/>
        <v>Inefficient</v>
      </c>
    </row>
    <row r="3341" spans="1:17" x14ac:dyDescent="0.3">
      <c r="A3341" s="1">
        <v>45415</v>
      </c>
      <c r="B3341" t="s">
        <v>3</v>
      </c>
      <c r="C3341" t="s">
        <v>12</v>
      </c>
      <c r="D3341" t="s">
        <v>5</v>
      </c>
      <c r="E3341" t="s">
        <v>6</v>
      </c>
      <c r="F3341">
        <v>1137</v>
      </c>
      <c r="G3341">
        <v>39</v>
      </c>
      <c r="H3341">
        <v>4</v>
      </c>
      <c r="I3341" s="4">
        <v>55.55</v>
      </c>
      <c r="J3341" s="4">
        <v>397.4</v>
      </c>
      <c r="K3341" s="2">
        <f t="shared" si="364"/>
        <v>3.430079155672823E-2</v>
      </c>
      <c r="L3341">
        <f t="shared" si="365"/>
        <v>0.10256410256410256</v>
      </c>
      <c r="M3341" s="4">
        <f t="shared" si="366"/>
        <v>1.4243589743589742</v>
      </c>
      <c r="N3341" s="4">
        <f t="shared" si="367"/>
        <v>13.887499999999999</v>
      </c>
      <c r="O3341">
        <f t="shared" si="368"/>
        <v>7.1539153915391536</v>
      </c>
      <c r="P3341" s="4">
        <f t="shared" si="369"/>
        <v>341.84999999999997</v>
      </c>
      <c r="Q3341" t="str">
        <f t="shared" si="370"/>
        <v>Efficient</v>
      </c>
    </row>
    <row r="3342" spans="1:17" x14ac:dyDescent="0.3">
      <c r="A3342" s="1">
        <v>45415</v>
      </c>
      <c r="B3342" t="s">
        <v>3</v>
      </c>
      <c r="C3342" t="s">
        <v>12</v>
      </c>
      <c r="D3342" t="s">
        <v>5</v>
      </c>
      <c r="E3342" t="s">
        <v>7</v>
      </c>
      <c r="F3342">
        <v>3153</v>
      </c>
      <c r="G3342">
        <v>64</v>
      </c>
      <c r="H3342">
        <v>8</v>
      </c>
      <c r="I3342" s="4">
        <v>136.66</v>
      </c>
      <c r="J3342" s="4">
        <v>401.61</v>
      </c>
      <c r="K3342" s="2">
        <f t="shared" si="364"/>
        <v>2.0298128766254361E-2</v>
      </c>
      <c r="L3342">
        <f t="shared" si="365"/>
        <v>0.125</v>
      </c>
      <c r="M3342" s="4">
        <f t="shared" si="366"/>
        <v>2.1353124999999999</v>
      </c>
      <c r="N3342" s="4">
        <f t="shared" si="367"/>
        <v>17.0825</v>
      </c>
      <c r="O3342">
        <f t="shared" si="368"/>
        <v>2.9387531099078004</v>
      </c>
      <c r="P3342" s="4">
        <f t="shared" si="369"/>
        <v>264.95000000000005</v>
      </c>
      <c r="Q3342" t="str">
        <f t="shared" si="370"/>
        <v>Inefficient</v>
      </c>
    </row>
    <row r="3343" spans="1:17" x14ac:dyDescent="0.3">
      <c r="A3343" s="1">
        <v>45415</v>
      </c>
      <c r="B3343" t="s">
        <v>3</v>
      </c>
      <c r="C3343" t="s">
        <v>12</v>
      </c>
      <c r="D3343" t="s">
        <v>5</v>
      </c>
      <c r="E3343" t="s">
        <v>8</v>
      </c>
      <c r="F3343">
        <v>2012</v>
      </c>
      <c r="G3343">
        <v>49</v>
      </c>
      <c r="H3343">
        <v>4</v>
      </c>
      <c r="I3343" s="4">
        <v>118.34</v>
      </c>
      <c r="J3343" s="4">
        <v>256.02</v>
      </c>
      <c r="K3343" s="2">
        <f t="shared" si="364"/>
        <v>2.4353876739562623E-2</v>
      </c>
      <c r="L3343">
        <f t="shared" si="365"/>
        <v>8.1632653061224483E-2</v>
      </c>
      <c r="M3343" s="4">
        <f t="shared" si="366"/>
        <v>2.4151020408163264</v>
      </c>
      <c r="N3343" s="4">
        <f t="shared" si="367"/>
        <v>29.585000000000001</v>
      </c>
      <c r="O3343">
        <f t="shared" si="368"/>
        <v>2.1634274125401385</v>
      </c>
      <c r="P3343" s="4">
        <f t="shared" si="369"/>
        <v>137.67999999999998</v>
      </c>
      <c r="Q3343" t="str">
        <f t="shared" si="370"/>
        <v>Inefficient</v>
      </c>
    </row>
    <row r="3344" spans="1:17" x14ac:dyDescent="0.3">
      <c r="A3344" s="1">
        <v>45415</v>
      </c>
      <c r="B3344" t="s">
        <v>3</v>
      </c>
      <c r="C3344" t="s">
        <v>12</v>
      </c>
      <c r="D3344" t="s">
        <v>9</v>
      </c>
      <c r="E3344" t="s">
        <v>6</v>
      </c>
      <c r="F3344">
        <v>558</v>
      </c>
      <c r="G3344">
        <v>3</v>
      </c>
      <c r="H3344">
        <v>0</v>
      </c>
      <c r="I3344" s="4">
        <v>34.130000000000003</v>
      </c>
      <c r="J3344" s="4">
        <v>0</v>
      </c>
      <c r="K3344" s="2">
        <f t="shared" si="364"/>
        <v>5.3763440860215058E-3</v>
      </c>
      <c r="L3344">
        <f t="shared" si="365"/>
        <v>0</v>
      </c>
      <c r="M3344" s="4">
        <f t="shared" si="366"/>
        <v>11.376666666666667</v>
      </c>
      <c r="N3344" s="4">
        <f t="shared" si="367"/>
        <v>0</v>
      </c>
      <c r="O3344">
        <f t="shared" si="368"/>
        <v>0</v>
      </c>
      <c r="P3344" s="4">
        <f t="shared" si="369"/>
        <v>-34.130000000000003</v>
      </c>
      <c r="Q3344" t="str">
        <f t="shared" si="370"/>
        <v>Inefficient</v>
      </c>
    </row>
    <row r="3345" spans="1:17" x14ac:dyDescent="0.3">
      <c r="A3345" s="1">
        <v>45415</v>
      </c>
      <c r="B3345" t="s">
        <v>3</v>
      </c>
      <c r="C3345" t="s">
        <v>12</v>
      </c>
      <c r="D3345" t="s">
        <v>9</v>
      </c>
      <c r="E3345" t="s">
        <v>7</v>
      </c>
      <c r="F3345">
        <v>2849</v>
      </c>
      <c r="G3345">
        <v>22</v>
      </c>
      <c r="H3345">
        <v>1</v>
      </c>
      <c r="I3345" s="4">
        <v>106.72</v>
      </c>
      <c r="J3345" s="4">
        <v>50.67</v>
      </c>
      <c r="K3345" s="2">
        <f t="shared" si="364"/>
        <v>7.7220077220077222E-3</v>
      </c>
      <c r="L3345">
        <f t="shared" si="365"/>
        <v>4.5454545454545456E-2</v>
      </c>
      <c r="M3345" s="4">
        <f t="shared" si="366"/>
        <v>4.8509090909090906</v>
      </c>
      <c r="N3345" s="4">
        <f t="shared" si="367"/>
        <v>106.72</v>
      </c>
      <c r="O3345">
        <f t="shared" si="368"/>
        <v>0.47479385307346328</v>
      </c>
      <c r="P3345" s="4">
        <f t="shared" si="369"/>
        <v>-56.05</v>
      </c>
      <c r="Q3345" t="str">
        <f t="shared" si="370"/>
        <v>Inefficient</v>
      </c>
    </row>
    <row r="3346" spans="1:17" x14ac:dyDescent="0.3">
      <c r="A3346" s="1">
        <v>45415</v>
      </c>
      <c r="B3346" t="s">
        <v>3</v>
      </c>
      <c r="C3346" t="s">
        <v>12</v>
      </c>
      <c r="D3346" t="s">
        <v>9</v>
      </c>
      <c r="E3346" t="s">
        <v>8</v>
      </c>
      <c r="F3346">
        <v>1487</v>
      </c>
      <c r="G3346">
        <v>20</v>
      </c>
      <c r="H3346">
        <v>0</v>
      </c>
      <c r="I3346" s="4">
        <v>90.04</v>
      </c>
      <c r="J3346" s="4">
        <v>0</v>
      </c>
      <c r="K3346" s="2">
        <f t="shared" si="364"/>
        <v>1.3449899125756557E-2</v>
      </c>
      <c r="L3346">
        <f t="shared" si="365"/>
        <v>0</v>
      </c>
      <c r="M3346" s="4">
        <f t="shared" si="366"/>
        <v>4.5020000000000007</v>
      </c>
      <c r="N3346" s="4">
        <f t="shared" si="367"/>
        <v>0</v>
      </c>
      <c r="O3346">
        <f t="shared" si="368"/>
        <v>0</v>
      </c>
      <c r="P3346" s="4">
        <f t="shared" si="369"/>
        <v>-90.04</v>
      </c>
      <c r="Q3346" t="str">
        <f t="shared" si="370"/>
        <v>Inefficient</v>
      </c>
    </row>
    <row r="3347" spans="1:17" x14ac:dyDescent="0.3">
      <c r="A3347" s="1">
        <v>45415</v>
      </c>
      <c r="B3347" t="s">
        <v>3</v>
      </c>
      <c r="C3347" t="s">
        <v>12</v>
      </c>
      <c r="D3347" t="s">
        <v>10</v>
      </c>
      <c r="E3347" t="s">
        <v>6</v>
      </c>
      <c r="F3347">
        <v>1342</v>
      </c>
      <c r="G3347">
        <v>25</v>
      </c>
      <c r="H3347">
        <v>1</v>
      </c>
      <c r="I3347" s="4">
        <v>39.74</v>
      </c>
      <c r="J3347" s="4">
        <v>91.3</v>
      </c>
      <c r="K3347" s="2">
        <f t="shared" si="364"/>
        <v>1.8628912071535022E-2</v>
      </c>
      <c r="L3347">
        <f t="shared" si="365"/>
        <v>0.04</v>
      </c>
      <c r="M3347" s="4">
        <f t="shared" si="366"/>
        <v>1.5896000000000001</v>
      </c>
      <c r="N3347" s="4">
        <f t="shared" si="367"/>
        <v>39.74</v>
      </c>
      <c r="O3347">
        <f t="shared" si="368"/>
        <v>2.2974333165576244</v>
      </c>
      <c r="P3347" s="4">
        <f t="shared" si="369"/>
        <v>51.559999999999995</v>
      </c>
      <c r="Q3347" t="str">
        <f t="shared" si="370"/>
        <v>Inefficient</v>
      </c>
    </row>
    <row r="3348" spans="1:17" x14ac:dyDescent="0.3">
      <c r="A3348" s="1">
        <v>45415</v>
      </c>
      <c r="B3348" t="s">
        <v>3</v>
      </c>
      <c r="C3348" t="s">
        <v>12</v>
      </c>
      <c r="D3348" t="s">
        <v>10</v>
      </c>
      <c r="E3348" t="s">
        <v>7</v>
      </c>
      <c r="F3348">
        <v>4330</v>
      </c>
      <c r="G3348">
        <v>55</v>
      </c>
      <c r="H3348">
        <v>2</v>
      </c>
      <c r="I3348" s="4">
        <v>155.07</v>
      </c>
      <c r="J3348" s="4">
        <v>123.3</v>
      </c>
      <c r="K3348" s="2">
        <f t="shared" si="364"/>
        <v>1.2702078521939953E-2</v>
      </c>
      <c r="L3348">
        <f t="shared" si="365"/>
        <v>3.6363636363636362E-2</v>
      </c>
      <c r="M3348" s="4">
        <f t="shared" si="366"/>
        <v>2.8194545454545454</v>
      </c>
      <c r="N3348" s="4">
        <f t="shared" si="367"/>
        <v>77.534999999999997</v>
      </c>
      <c r="O3348">
        <f t="shared" si="368"/>
        <v>0.7951247823563552</v>
      </c>
      <c r="P3348" s="4">
        <f t="shared" si="369"/>
        <v>-31.769999999999996</v>
      </c>
      <c r="Q3348" t="str">
        <f t="shared" si="370"/>
        <v>Inefficient</v>
      </c>
    </row>
    <row r="3349" spans="1:17" x14ac:dyDescent="0.3">
      <c r="A3349" s="1">
        <v>45415</v>
      </c>
      <c r="B3349" t="s">
        <v>3</v>
      </c>
      <c r="C3349" t="s">
        <v>12</v>
      </c>
      <c r="D3349" t="s">
        <v>10</v>
      </c>
      <c r="E3349" t="s">
        <v>8</v>
      </c>
      <c r="F3349">
        <v>1036</v>
      </c>
      <c r="G3349">
        <v>26</v>
      </c>
      <c r="H3349">
        <v>1</v>
      </c>
      <c r="I3349" s="4">
        <v>55.91</v>
      </c>
      <c r="J3349" s="4">
        <v>81.14</v>
      </c>
      <c r="K3349" s="2">
        <f t="shared" si="364"/>
        <v>2.5096525096525095E-2</v>
      </c>
      <c r="L3349">
        <f t="shared" si="365"/>
        <v>3.8461538461538464E-2</v>
      </c>
      <c r="M3349" s="4">
        <f t="shared" si="366"/>
        <v>2.1503846153846151</v>
      </c>
      <c r="N3349" s="4">
        <f t="shared" si="367"/>
        <v>55.91</v>
      </c>
      <c r="O3349">
        <f t="shared" si="368"/>
        <v>1.4512609551064211</v>
      </c>
      <c r="P3349" s="4">
        <f t="shared" si="369"/>
        <v>25.230000000000004</v>
      </c>
      <c r="Q3349" t="str">
        <f t="shared" si="370"/>
        <v>Inefficient</v>
      </c>
    </row>
    <row r="3350" spans="1:17" x14ac:dyDescent="0.3">
      <c r="A3350" s="1">
        <v>45416</v>
      </c>
      <c r="B3350" t="s">
        <v>3</v>
      </c>
      <c r="C3350" t="s">
        <v>4</v>
      </c>
      <c r="D3350" t="s">
        <v>5</v>
      </c>
      <c r="E3350" t="s">
        <v>6</v>
      </c>
      <c r="F3350">
        <v>4716</v>
      </c>
      <c r="G3350">
        <v>164</v>
      </c>
      <c r="H3350">
        <v>21</v>
      </c>
      <c r="I3350" s="4">
        <v>247.76</v>
      </c>
      <c r="J3350" s="4">
        <v>1293.76</v>
      </c>
      <c r="K3350" s="2">
        <f t="shared" si="364"/>
        <v>3.477523324851569E-2</v>
      </c>
      <c r="L3350">
        <f t="shared" si="365"/>
        <v>0.12804878048780488</v>
      </c>
      <c r="M3350" s="4">
        <f t="shared" si="366"/>
        <v>1.5107317073170732</v>
      </c>
      <c r="N3350" s="4">
        <f t="shared" si="367"/>
        <v>11.798095238095238</v>
      </c>
      <c r="O3350">
        <f t="shared" si="368"/>
        <v>5.2218275750726511</v>
      </c>
      <c r="P3350" s="4">
        <f t="shared" si="369"/>
        <v>1046</v>
      </c>
      <c r="Q3350" t="str">
        <f t="shared" si="370"/>
        <v>Efficient</v>
      </c>
    </row>
    <row r="3351" spans="1:17" x14ac:dyDescent="0.3">
      <c r="A3351" s="1">
        <v>45416</v>
      </c>
      <c r="B3351" t="s">
        <v>3</v>
      </c>
      <c r="C3351" t="s">
        <v>4</v>
      </c>
      <c r="D3351" t="s">
        <v>5</v>
      </c>
      <c r="E3351" t="s">
        <v>7</v>
      </c>
      <c r="F3351">
        <v>1092</v>
      </c>
      <c r="G3351">
        <v>45</v>
      </c>
      <c r="H3351">
        <v>3</v>
      </c>
      <c r="I3351" s="4">
        <v>40.69</v>
      </c>
      <c r="J3351" s="4">
        <v>196.5</v>
      </c>
      <c r="K3351" s="2">
        <f t="shared" si="364"/>
        <v>4.1208791208791208E-2</v>
      </c>
      <c r="L3351">
        <f t="shared" si="365"/>
        <v>6.6666666666666666E-2</v>
      </c>
      <c r="M3351" s="4">
        <f t="shared" si="366"/>
        <v>0.90422222222222215</v>
      </c>
      <c r="N3351" s="4">
        <f t="shared" si="367"/>
        <v>13.563333333333333</v>
      </c>
      <c r="O3351">
        <f t="shared" si="368"/>
        <v>4.8291963627426888</v>
      </c>
      <c r="P3351" s="4">
        <f t="shared" si="369"/>
        <v>155.81</v>
      </c>
      <c r="Q3351" t="str">
        <f t="shared" si="370"/>
        <v>Efficient</v>
      </c>
    </row>
    <row r="3352" spans="1:17" x14ac:dyDescent="0.3">
      <c r="A3352" s="1">
        <v>45416</v>
      </c>
      <c r="B3352" t="s">
        <v>3</v>
      </c>
      <c r="C3352" t="s">
        <v>4</v>
      </c>
      <c r="D3352" t="s">
        <v>5</v>
      </c>
      <c r="E3352" t="s">
        <v>8</v>
      </c>
      <c r="F3352">
        <v>293</v>
      </c>
      <c r="G3352">
        <v>6</v>
      </c>
      <c r="H3352">
        <v>0</v>
      </c>
      <c r="I3352" s="4">
        <v>14.08</v>
      </c>
      <c r="J3352" s="4">
        <v>0</v>
      </c>
      <c r="K3352" s="2">
        <f t="shared" si="364"/>
        <v>2.0477815699658702E-2</v>
      </c>
      <c r="L3352">
        <f t="shared" si="365"/>
        <v>0</v>
      </c>
      <c r="M3352" s="4">
        <f t="shared" si="366"/>
        <v>2.3466666666666667</v>
      </c>
      <c r="N3352" s="4">
        <f t="shared" si="367"/>
        <v>0</v>
      </c>
      <c r="O3352">
        <f t="shared" si="368"/>
        <v>0</v>
      </c>
      <c r="P3352" s="4">
        <f t="shared" si="369"/>
        <v>-14.08</v>
      </c>
      <c r="Q3352" t="str">
        <f t="shared" si="370"/>
        <v>Inefficient</v>
      </c>
    </row>
    <row r="3353" spans="1:17" x14ac:dyDescent="0.3">
      <c r="A3353" s="1">
        <v>45416</v>
      </c>
      <c r="B3353" t="s">
        <v>3</v>
      </c>
      <c r="C3353" t="s">
        <v>4</v>
      </c>
      <c r="D3353" t="s">
        <v>9</v>
      </c>
      <c r="E3353" t="s">
        <v>6</v>
      </c>
      <c r="F3353">
        <v>3783</v>
      </c>
      <c r="G3353">
        <v>61</v>
      </c>
      <c r="H3353">
        <v>0</v>
      </c>
      <c r="I3353" s="4">
        <v>155.25</v>
      </c>
      <c r="J3353" s="4">
        <v>0</v>
      </c>
      <c r="K3353" s="2">
        <f t="shared" si="364"/>
        <v>1.6124768702088291E-2</v>
      </c>
      <c r="L3353">
        <f t="shared" si="365"/>
        <v>0</v>
      </c>
      <c r="M3353" s="4">
        <f t="shared" si="366"/>
        <v>2.5450819672131146</v>
      </c>
      <c r="N3353" s="4">
        <f t="shared" si="367"/>
        <v>0</v>
      </c>
      <c r="O3353">
        <f t="shared" si="368"/>
        <v>0</v>
      </c>
      <c r="P3353" s="4">
        <f t="shared" si="369"/>
        <v>-155.25</v>
      </c>
      <c r="Q3353" t="str">
        <f t="shared" si="370"/>
        <v>Inefficient</v>
      </c>
    </row>
    <row r="3354" spans="1:17" x14ac:dyDescent="0.3">
      <c r="A3354" s="1">
        <v>45416</v>
      </c>
      <c r="B3354" t="s">
        <v>3</v>
      </c>
      <c r="C3354" t="s">
        <v>4</v>
      </c>
      <c r="D3354" t="s">
        <v>9</v>
      </c>
      <c r="E3354" t="s">
        <v>7</v>
      </c>
      <c r="F3354">
        <v>3584</v>
      </c>
      <c r="G3354">
        <v>36</v>
      </c>
      <c r="H3354">
        <v>1</v>
      </c>
      <c r="I3354" s="4">
        <v>183.96</v>
      </c>
      <c r="J3354" s="4">
        <v>72.27</v>
      </c>
      <c r="K3354" s="2">
        <f t="shared" si="364"/>
        <v>1.0044642857142858E-2</v>
      </c>
      <c r="L3354">
        <f t="shared" si="365"/>
        <v>2.7777777777777776E-2</v>
      </c>
      <c r="M3354" s="4">
        <f t="shared" si="366"/>
        <v>5.1100000000000003</v>
      </c>
      <c r="N3354" s="4">
        <f t="shared" si="367"/>
        <v>183.96</v>
      </c>
      <c r="O3354">
        <f t="shared" si="368"/>
        <v>0.39285714285714279</v>
      </c>
      <c r="P3354" s="4">
        <f t="shared" si="369"/>
        <v>-111.69000000000001</v>
      </c>
      <c r="Q3354" t="str">
        <f t="shared" si="370"/>
        <v>Inefficient</v>
      </c>
    </row>
    <row r="3355" spans="1:17" x14ac:dyDescent="0.3">
      <c r="A3355" s="1">
        <v>45416</v>
      </c>
      <c r="B3355" t="s">
        <v>3</v>
      </c>
      <c r="C3355" t="s">
        <v>4</v>
      </c>
      <c r="D3355" t="s">
        <v>9</v>
      </c>
      <c r="E3355" t="s">
        <v>8</v>
      </c>
      <c r="F3355">
        <v>453</v>
      </c>
      <c r="G3355">
        <v>8</v>
      </c>
      <c r="H3355">
        <v>0</v>
      </c>
      <c r="I3355" s="4">
        <v>22.92</v>
      </c>
      <c r="J3355" s="4">
        <v>0</v>
      </c>
      <c r="K3355" s="2">
        <f t="shared" si="364"/>
        <v>1.7660044150110375E-2</v>
      </c>
      <c r="L3355">
        <f t="shared" si="365"/>
        <v>0</v>
      </c>
      <c r="M3355" s="4">
        <f t="shared" si="366"/>
        <v>2.8650000000000002</v>
      </c>
      <c r="N3355" s="4">
        <f t="shared" si="367"/>
        <v>0</v>
      </c>
      <c r="O3355">
        <f t="shared" si="368"/>
        <v>0</v>
      </c>
      <c r="P3355" s="4">
        <f t="shared" si="369"/>
        <v>-22.92</v>
      </c>
      <c r="Q3355" t="str">
        <f t="shared" si="370"/>
        <v>Inefficient</v>
      </c>
    </row>
    <row r="3356" spans="1:17" x14ac:dyDescent="0.3">
      <c r="A3356" s="1">
        <v>45416</v>
      </c>
      <c r="B3356" t="s">
        <v>3</v>
      </c>
      <c r="C3356" t="s">
        <v>4</v>
      </c>
      <c r="D3356" t="s">
        <v>10</v>
      </c>
      <c r="E3356" t="s">
        <v>6</v>
      </c>
      <c r="F3356">
        <v>1748</v>
      </c>
      <c r="G3356">
        <v>27</v>
      </c>
      <c r="H3356">
        <v>1</v>
      </c>
      <c r="I3356" s="4">
        <v>117.79</v>
      </c>
      <c r="J3356" s="4">
        <v>79.78</v>
      </c>
      <c r="K3356" s="2">
        <f t="shared" si="364"/>
        <v>1.5446224256292907E-2</v>
      </c>
      <c r="L3356">
        <f t="shared" si="365"/>
        <v>3.7037037037037035E-2</v>
      </c>
      <c r="M3356" s="4">
        <f t="shared" si="366"/>
        <v>4.362592592592593</v>
      </c>
      <c r="N3356" s="4">
        <f t="shared" si="367"/>
        <v>117.79</v>
      </c>
      <c r="O3356">
        <f t="shared" si="368"/>
        <v>0.67730707190763217</v>
      </c>
      <c r="P3356" s="4">
        <f t="shared" si="369"/>
        <v>-38.010000000000005</v>
      </c>
      <c r="Q3356" t="str">
        <f t="shared" si="370"/>
        <v>Inefficient</v>
      </c>
    </row>
    <row r="3357" spans="1:17" x14ac:dyDescent="0.3">
      <c r="A3357" s="1">
        <v>45416</v>
      </c>
      <c r="B3357" t="s">
        <v>3</v>
      </c>
      <c r="C3357" t="s">
        <v>4</v>
      </c>
      <c r="D3357" t="s">
        <v>10</v>
      </c>
      <c r="E3357" t="s">
        <v>7</v>
      </c>
      <c r="F3357">
        <v>2988</v>
      </c>
      <c r="G3357">
        <v>81</v>
      </c>
      <c r="H3357">
        <v>3</v>
      </c>
      <c r="I3357" s="4">
        <v>117.84</v>
      </c>
      <c r="J3357" s="4">
        <v>231.42</v>
      </c>
      <c r="K3357" s="2">
        <f t="shared" si="364"/>
        <v>2.710843373493976E-2</v>
      </c>
      <c r="L3357">
        <f t="shared" si="365"/>
        <v>3.7037037037037035E-2</v>
      </c>
      <c r="M3357" s="4">
        <f t="shared" si="366"/>
        <v>1.4548148148148148</v>
      </c>
      <c r="N3357" s="4">
        <f t="shared" si="367"/>
        <v>39.28</v>
      </c>
      <c r="O3357">
        <f t="shared" si="368"/>
        <v>1.9638492871690425</v>
      </c>
      <c r="P3357" s="4">
        <f t="shared" si="369"/>
        <v>113.57999999999998</v>
      </c>
      <c r="Q3357" t="str">
        <f t="shared" si="370"/>
        <v>Inefficient</v>
      </c>
    </row>
    <row r="3358" spans="1:17" x14ac:dyDescent="0.3">
      <c r="A3358" s="1">
        <v>45416</v>
      </c>
      <c r="B3358" t="s">
        <v>3</v>
      </c>
      <c r="C3358" t="s">
        <v>4</v>
      </c>
      <c r="D3358" t="s">
        <v>10</v>
      </c>
      <c r="E3358" t="s">
        <v>8</v>
      </c>
      <c r="F3358">
        <v>395</v>
      </c>
      <c r="G3358">
        <v>9</v>
      </c>
      <c r="H3358">
        <v>0</v>
      </c>
      <c r="I3358" s="4">
        <v>24.52</v>
      </c>
      <c r="J3358" s="4">
        <v>0</v>
      </c>
      <c r="K3358" s="2">
        <f t="shared" si="364"/>
        <v>2.2784810126582278E-2</v>
      </c>
      <c r="L3358">
        <f t="shared" si="365"/>
        <v>0</v>
      </c>
      <c r="M3358" s="4">
        <f t="shared" si="366"/>
        <v>2.7244444444444444</v>
      </c>
      <c r="N3358" s="4">
        <f t="shared" si="367"/>
        <v>0</v>
      </c>
      <c r="O3358">
        <f t="shared" si="368"/>
        <v>0</v>
      </c>
      <c r="P3358" s="4">
        <f t="shared" si="369"/>
        <v>-24.52</v>
      </c>
      <c r="Q3358" t="str">
        <f t="shared" si="370"/>
        <v>Inefficient</v>
      </c>
    </row>
    <row r="3359" spans="1:17" x14ac:dyDescent="0.3">
      <c r="A3359" s="1">
        <v>45416</v>
      </c>
      <c r="B3359" t="s">
        <v>3</v>
      </c>
      <c r="C3359" t="s">
        <v>11</v>
      </c>
      <c r="D3359" t="s">
        <v>5</v>
      </c>
      <c r="E3359" t="s">
        <v>6</v>
      </c>
      <c r="F3359">
        <v>4025</v>
      </c>
      <c r="G3359">
        <v>164</v>
      </c>
      <c r="H3359">
        <v>21</v>
      </c>
      <c r="I3359" s="4">
        <v>98.02</v>
      </c>
      <c r="J3359" s="4">
        <v>1392.05</v>
      </c>
      <c r="K3359" s="2">
        <f t="shared" si="364"/>
        <v>4.0745341614906831E-2</v>
      </c>
      <c r="L3359">
        <f t="shared" si="365"/>
        <v>0.12804878048780488</v>
      </c>
      <c r="M3359" s="4">
        <f t="shared" si="366"/>
        <v>0.59768292682926827</v>
      </c>
      <c r="N3359" s="4">
        <f t="shared" si="367"/>
        <v>4.6676190476190476</v>
      </c>
      <c r="O3359">
        <f t="shared" si="368"/>
        <v>14.201693531932259</v>
      </c>
      <c r="P3359" s="4">
        <f t="shared" si="369"/>
        <v>1294.03</v>
      </c>
      <c r="Q3359" t="str">
        <f t="shared" si="370"/>
        <v>Efficient</v>
      </c>
    </row>
    <row r="3360" spans="1:17" x14ac:dyDescent="0.3">
      <c r="A3360" s="1">
        <v>45416</v>
      </c>
      <c r="B3360" t="s">
        <v>3</v>
      </c>
      <c r="C3360" t="s">
        <v>11</v>
      </c>
      <c r="D3360" t="s">
        <v>5</v>
      </c>
      <c r="E3360" t="s">
        <v>7</v>
      </c>
      <c r="F3360">
        <v>424</v>
      </c>
      <c r="G3360">
        <v>20</v>
      </c>
      <c r="H3360">
        <v>1</v>
      </c>
      <c r="I3360" s="4">
        <v>13.53</v>
      </c>
      <c r="J3360" s="4">
        <v>99.69</v>
      </c>
      <c r="K3360" s="2">
        <f t="shared" si="364"/>
        <v>4.716981132075472E-2</v>
      </c>
      <c r="L3360">
        <f t="shared" si="365"/>
        <v>0.05</v>
      </c>
      <c r="M3360" s="4">
        <f t="shared" si="366"/>
        <v>0.67649999999999999</v>
      </c>
      <c r="N3360" s="4">
        <f t="shared" si="367"/>
        <v>13.53</v>
      </c>
      <c r="O3360">
        <f t="shared" si="368"/>
        <v>7.3680709534368072</v>
      </c>
      <c r="P3360" s="4">
        <f t="shared" si="369"/>
        <v>86.16</v>
      </c>
      <c r="Q3360" t="str">
        <f t="shared" si="370"/>
        <v>Efficient</v>
      </c>
    </row>
    <row r="3361" spans="1:17" x14ac:dyDescent="0.3">
      <c r="A3361" s="1">
        <v>45416</v>
      </c>
      <c r="B3361" t="s">
        <v>3</v>
      </c>
      <c r="C3361" t="s">
        <v>11</v>
      </c>
      <c r="D3361" t="s">
        <v>5</v>
      </c>
      <c r="E3361" t="s">
        <v>8</v>
      </c>
      <c r="F3361">
        <v>133</v>
      </c>
      <c r="G3361">
        <v>6</v>
      </c>
      <c r="H3361">
        <v>0</v>
      </c>
      <c r="I3361" s="4">
        <v>4.1900000000000004</v>
      </c>
      <c r="J3361" s="4">
        <v>0</v>
      </c>
      <c r="K3361" s="2">
        <f t="shared" si="364"/>
        <v>4.5112781954887216E-2</v>
      </c>
      <c r="L3361">
        <f t="shared" si="365"/>
        <v>0</v>
      </c>
      <c r="M3361" s="4">
        <f t="shared" si="366"/>
        <v>0.69833333333333336</v>
      </c>
      <c r="N3361" s="4">
        <f t="shared" si="367"/>
        <v>0</v>
      </c>
      <c r="O3361">
        <f t="shared" si="368"/>
        <v>0</v>
      </c>
      <c r="P3361" s="4">
        <f t="shared" si="369"/>
        <v>-4.1900000000000004</v>
      </c>
      <c r="Q3361" t="str">
        <f t="shared" si="370"/>
        <v>Inefficient</v>
      </c>
    </row>
    <row r="3362" spans="1:17" x14ac:dyDescent="0.3">
      <c r="A3362" s="1">
        <v>45416</v>
      </c>
      <c r="B3362" t="s">
        <v>3</v>
      </c>
      <c r="C3362" t="s">
        <v>11</v>
      </c>
      <c r="D3362" t="s">
        <v>9</v>
      </c>
      <c r="E3362" t="s">
        <v>6</v>
      </c>
      <c r="F3362">
        <v>6824</v>
      </c>
      <c r="G3362">
        <v>53</v>
      </c>
      <c r="H3362">
        <v>1</v>
      </c>
      <c r="I3362" s="4">
        <v>441.42</v>
      </c>
      <c r="J3362" s="4">
        <v>85.14</v>
      </c>
      <c r="K3362" s="2">
        <f t="shared" si="364"/>
        <v>7.7667057444314189E-3</v>
      </c>
      <c r="L3362">
        <f t="shared" si="365"/>
        <v>1.8867924528301886E-2</v>
      </c>
      <c r="M3362" s="4">
        <f t="shared" si="366"/>
        <v>8.3286792452830198</v>
      </c>
      <c r="N3362" s="4">
        <f t="shared" si="367"/>
        <v>441.42</v>
      </c>
      <c r="O3362">
        <f t="shared" si="368"/>
        <v>0.19287753160255539</v>
      </c>
      <c r="P3362" s="4">
        <f t="shared" si="369"/>
        <v>-356.28000000000003</v>
      </c>
      <c r="Q3362" t="str">
        <f t="shared" si="370"/>
        <v>Inefficient</v>
      </c>
    </row>
    <row r="3363" spans="1:17" x14ac:dyDescent="0.3">
      <c r="A3363" s="1">
        <v>45416</v>
      </c>
      <c r="B3363" t="s">
        <v>3</v>
      </c>
      <c r="C3363" t="s">
        <v>11</v>
      </c>
      <c r="D3363" t="s">
        <v>9</v>
      </c>
      <c r="E3363" t="s">
        <v>7</v>
      </c>
      <c r="F3363">
        <v>717</v>
      </c>
      <c r="G3363">
        <v>12</v>
      </c>
      <c r="H3363">
        <v>0</v>
      </c>
      <c r="I3363" s="4">
        <v>25.93</v>
      </c>
      <c r="J3363" s="4">
        <v>0</v>
      </c>
      <c r="K3363" s="2">
        <f t="shared" si="364"/>
        <v>1.6736401673640166E-2</v>
      </c>
      <c r="L3363">
        <f t="shared" si="365"/>
        <v>0</v>
      </c>
      <c r="M3363" s="4">
        <f t="shared" si="366"/>
        <v>2.1608333333333332</v>
      </c>
      <c r="N3363" s="4">
        <f t="shared" si="367"/>
        <v>0</v>
      </c>
      <c r="O3363">
        <f t="shared" si="368"/>
        <v>0</v>
      </c>
      <c r="P3363" s="4">
        <f t="shared" si="369"/>
        <v>-25.93</v>
      </c>
      <c r="Q3363" t="str">
        <f t="shared" si="370"/>
        <v>Inefficient</v>
      </c>
    </row>
    <row r="3364" spans="1:17" x14ac:dyDescent="0.3">
      <c r="A3364" s="1">
        <v>45416</v>
      </c>
      <c r="B3364" t="s">
        <v>3</v>
      </c>
      <c r="C3364" t="s">
        <v>11</v>
      </c>
      <c r="D3364" t="s">
        <v>9</v>
      </c>
      <c r="E3364" t="s">
        <v>8</v>
      </c>
      <c r="F3364">
        <v>121</v>
      </c>
      <c r="G3364">
        <v>2</v>
      </c>
      <c r="H3364">
        <v>0</v>
      </c>
      <c r="I3364" s="4">
        <v>6.11</v>
      </c>
      <c r="J3364" s="4">
        <v>0</v>
      </c>
      <c r="K3364" s="2">
        <f t="shared" si="364"/>
        <v>1.6528925619834711E-2</v>
      </c>
      <c r="L3364">
        <f t="shared" si="365"/>
        <v>0</v>
      </c>
      <c r="M3364" s="4">
        <f t="shared" si="366"/>
        <v>3.0550000000000002</v>
      </c>
      <c r="N3364" s="4">
        <f t="shared" si="367"/>
        <v>0</v>
      </c>
      <c r="O3364">
        <f t="shared" si="368"/>
        <v>0</v>
      </c>
      <c r="P3364" s="4">
        <f t="shared" si="369"/>
        <v>-6.11</v>
      </c>
      <c r="Q3364" t="str">
        <f t="shared" si="370"/>
        <v>Inefficient</v>
      </c>
    </row>
    <row r="3365" spans="1:17" x14ac:dyDescent="0.3">
      <c r="A3365" s="1">
        <v>45416</v>
      </c>
      <c r="B3365" t="s">
        <v>3</v>
      </c>
      <c r="C3365" t="s">
        <v>11</v>
      </c>
      <c r="D3365" t="s">
        <v>10</v>
      </c>
      <c r="E3365" t="s">
        <v>6</v>
      </c>
      <c r="F3365">
        <v>5886</v>
      </c>
      <c r="G3365">
        <v>150</v>
      </c>
      <c r="H3365">
        <v>8</v>
      </c>
      <c r="I3365" s="4">
        <v>152.75</v>
      </c>
      <c r="J3365" s="4">
        <v>603.42999999999995</v>
      </c>
      <c r="K3365" s="2">
        <f t="shared" si="364"/>
        <v>2.54841997961264E-2</v>
      </c>
      <c r="L3365">
        <f t="shared" si="365"/>
        <v>5.3333333333333337E-2</v>
      </c>
      <c r="M3365" s="4">
        <f t="shared" si="366"/>
        <v>1.0183333333333333</v>
      </c>
      <c r="N3365" s="4">
        <f t="shared" si="367"/>
        <v>19.09375</v>
      </c>
      <c r="O3365">
        <f t="shared" si="368"/>
        <v>3.9504418985270044</v>
      </c>
      <c r="P3365" s="4">
        <f t="shared" si="369"/>
        <v>450.67999999999995</v>
      </c>
      <c r="Q3365" t="str">
        <f t="shared" si="370"/>
        <v>Efficient</v>
      </c>
    </row>
    <row r="3366" spans="1:17" x14ac:dyDescent="0.3">
      <c r="A3366" s="1">
        <v>45416</v>
      </c>
      <c r="B3366" t="s">
        <v>3</v>
      </c>
      <c r="C3366" t="s">
        <v>11</v>
      </c>
      <c r="D3366" t="s">
        <v>10</v>
      </c>
      <c r="E3366" t="s">
        <v>7</v>
      </c>
      <c r="F3366">
        <v>362</v>
      </c>
      <c r="G3366">
        <v>10</v>
      </c>
      <c r="H3366">
        <v>0</v>
      </c>
      <c r="I3366" s="4">
        <v>14.63</v>
      </c>
      <c r="J3366" s="4">
        <v>0</v>
      </c>
      <c r="K3366" s="2">
        <f t="shared" si="364"/>
        <v>2.7624309392265192E-2</v>
      </c>
      <c r="L3366">
        <f t="shared" si="365"/>
        <v>0</v>
      </c>
      <c r="M3366" s="4">
        <f t="shared" si="366"/>
        <v>1.4630000000000001</v>
      </c>
      <c r="N3366" s="4">
        <f t="shared" si="367"/>
        <v>0</v>
      </c>
      <c r="O3366">
        <f t="shared" si="368"/>
        <v>0</v>
      </c>
      <c r="P3366" s="4">
        <f t="shared" si="369"/>
        <v>-14.63</v>
      </c>
      <c r="Q3366" t="str">
        <f t="shared" si="370"/>
        <v>Inefficient</v>
      </c>
    </row>
    <row r="3367" spans="1:17" x14ac:dyDescent="0.3">
      <c r="A3367" s="1">
        <v>45416</v>
      </c>
      <c r="B3367" t="s">
        <v>3</v>
      </c>
      <c r="C3367" t="s">
        <v>11</v>
      </c>
      <c r="D3367" t="s">
        <v>10</v>
      </c>
      <c r="E3367" t="s">
        <v>8</v>
      </c>
      <c r="F3367">
        <v>311</v>
      </c>
      <c r="G3367">
        <v>6</v>
      </c>
      <c r="H3367">
        <v>0</v>
      </c>
      <c r="I3367" s="4">
        <v>15.77</v>
      </c>
      <c r="J3367" s="4">
        <v>0</v>
      </c>
      <c r="K3367" s="2">
        <f t="shared" si="364"/>
        <v>1.9292604501607719E-2</v>
      </c>
      <c r="L3367">
        <f t="shared" si="365"/>
        <v>0</v>
      </c>
      <c r="M3367" s="4">
        <f t="shared" si="366"/>
        <v>2.6283333333333334</v>
      </c>
      <c r="N3367" s="4">
        <f t="shared" si="367"/>
        <v>0</v>
      </c>
      <c r="O3367">
        <f t="shared" si="368"/>
        <v>0</v>
      </c>
      <c r="P3367" s="4">
        <f t="shared" si="369"/>
        <v>-15.77</v>
      </c>
      <c r="Q3367" t="str">
        <f t="shared" si="370"/>
        <v>Inefficient</v>
      </c>
    </row>
    <row r="3368" spans="1:17" x14ac:dyDescent="0.3">
      <c r="A3368" s="1">
        <v>45416</v>
      </c>
      <c r="B3368" t="s">
        <v>3</v>
      </c>
      <c r="C3368" t="s">
        <v>12</v>
      </c>
      <c r="D3368" t="s">
        <v>5</v>
      </c>
      <c r="E3368" t="s">
        <v>6</v>
      </c>
      <c r="F3368">
        <v>1492</v>
      </c>
      <c r="G3368">
        <v>30</v>
      </c>
      <c r="H3368">
        <v>2</v>
      </c>
      <c r="I3368" s="4">
        <v>56.46</v>
      </c>
      <c r="J3368" s="4">
        <v>153.82</v>
      </c>
      <c r="K3368" s="2">
        <f t="shared" si="364"/>
        <v>2.0107238605898123E-2</v>
      </c>
      <c r="L3368">
        <f t="shared" si="365"/>
        <v>6.6666666666666666E-2</v>
      </c>
      <c r="M3368" s="4">
        <f t="shared" si="366"/>
        <v>1.8820000000000001</v>
      </c>
      <c r="N3368" s="4">
        <f t="shared" si="367"/>
        <v>28.23</v>
      </c>
      <c r="O3368">
        <f t="shared" si="368"/>
        <v>2.7244066595820047</v>
      </c>
      <c r="P3368" s="4">
        <f t="shared" si="369"/>
        <v>97.359999999999985</v>
      </c>
      <c r="Q3368" t="str">
        <f t="shared" si="370"/>
        <v>Inefficient</v>
      </c>
    </row>
    <row r="3369" spans="1:17" x14ac:dyDescent="0.3">
      <c r="A3369" s="1">
        <v>45416</v>
      </c>
      <c r="B3369" t="s">
        <v>3</v>
      </c>
      <c r="C3369" t="s">
        <v>12</v>
      </c>
      <c r="D3369" t="s">
        <v>5</v>
      </c>
      <c r="E3369" t="s">
        <v>7</v>
      </c>
      <c r="F3369">
        <v>2035</v>
      </c>
      <c r="G3369">
        <v>82</v>
      </c>
      <c r="H3369">
        <v>8</v>
      </c>
      <c r="I3369" s="4">
        <v>64.069999999999993</v>
      </c>
      <c r="J3369" s="4">
        <v>621.08000000000004</v>
      </c>
      <c r="K3369" s="2">
        <f t="shared" si="364"/>
        <v>4.0294840294840296E-2</v>
      </c>
      <c r="L3369">
        <f t="shared" si="365"/>
        <v>9.7560975609756101E-2</v>
      </c>
      <c r="M3369" s="4">
        <f t="shared" si="366"/>
        <v>0.78134146341463406</v>
      </c>
      <c r="N3369" s="4">
        <f t="shared" si="367"/>
        <v>8.0087499999999991</v>
      </c>
      <c r="O3369">
        <f t="shared" si="368"/>
        <v>9.6937724363976923</v>
      </c>
      <c r="P3369" s="4">
        <f t="shared" si="369"/>
        <v>557.01</v>
      </c>
      <c r="Q3369" t="str">
        <f t="shared" si="370"/>
        <v>Efficient</v>
      </c>
    </row>
    <row r="3370" spans="1:17" x14ac:dyDescent="0.3">
      <c r="A3370" s="1">
        <v>45416</v>
      </c>
      <c r="B3370" t="s">
        <v>3</v>
      </c>
      <c r="C3370" t="s">
        <v>12</v>
      </c>
      <c r="D3370" t="s">
        <v>5</v>
      </c>
      <c r="E3370" t="s">
        <v>8</v>
      </c>
      <c r="F3370">
        <v>1501</v>
      </c>
      <c r="G3370">
        <v>57</v>
      </c>
      <c r="H3370">
        <v>5</v>
      </c>
      <c r="I3370" s="4">
        <v>47.44</v>
      </c>
      <c r="J3370" s="4">
        <v>325.89</v>
      </c>
      <c r="K3370" s="2">
        <f t="shared" si="364"/>
        <v>3.7974683544303799E-2</v>
      </c>
      <c r="L3370">
        <f t="shared" si="365"/>
        <v>8.771929824561403E-2</v>
      </c>
      <c r="M3370" s="4">
        <f t="shared" si="366"/>
        <v>0.83228070175438595</v>
      </c>
      <c r="N3370" s="4">
        <f t="shared" si="367"/>
        <v>9.4879999999999995</v>
      </c>
      <c r="O3370">
        <f t="shared" si="368"/>
        <v>6.8695193929173692</v>
      </c>
      <c r="P3370" s="4">
        <f t="shared" si="369"/>
        <v>278.45</v>
      </c>
      <c r="Q3370" t="str">
        <f t="shared" si="370"/>
        <v>Efficient</v>
      </c>
    </row>
    <row r="3371" spans="1:17" x14ac:dyDescent="0.3">
      <c r="A3371" s="1">
        <v>45416</v>
      </c>
      <c r="B3371" t="s">
        <v>3</v>
      </c>
      <c r="C3371" t="s">
        <v>12</v>
      </c>
      <c r="D3371" t="s">
        <v>9</v>
      </c>
      <c r="E3371" t="s">
        <v>6</v>
      </c>
      <c r="F3371">
        <v>842</v>
      </c>
      <c r="G3371">
        <v>4</v>
      </c>
      <c r="H3371">
        <v>0</v>
      </c>
      <c r="I3371" s="4">
        <v>56.05</v>
      </c>
      <c r="J3371" s="4">
        <v>0</v>
      </c>
      <c r="K3371" s="2">
        <f t="shared" si="364"/>
        <v>4.7505938242280287E-3</v>
      </c>
      <c r="L3371">
        <f t="shared" si="365"/>
        <v>0</v>
      </c>
      <c r="M3371" s="4">
        <f t="shared" si="366"/>
        <v>14.012499999999999</v>
      </c>
      <c r="N3371" s="4">
        <f t="shared" si="367"/>
        <v>0</v>
      </c>
      <c r="O3371">
        <f t="shared" si="368"/>
        <v>0</v>
      </c>
      <c r="P3371" s="4">
        <f t="shared" si="369"/>
        <v>-56.05</v>
      </c>
      <c r="Q3371" t="str">
        <f t="shared" si="370"/>
        <v>Inefficient</v>
      </c>
    </row>
    <row r="3372" spans="1:17" x14ac:dyDescent="0.3">
      <c r="A3372" s="1">
        <v>45416</v>
      </c>
      <c r="B3372" t="s">
        <v>3</v>
      </c>
      <c r="C3372" t="s">
        <v>12</v>
      </c>
      <c r="D3372" t="s">
        <v>9</v>
      </c>
      <c r="E3372" t="s">
        <v>7</v>
      </c>
      <c r="F3372">
        <v>5785</v>
      </c>
      <c r="G3372">
        <v>80</v>
      </c>
      <c r="H3372">
        <v>3</v>
      </c>
      <c r="I3372" s="4">
        <v>227.98</v>
      </c>
      <c r="J3372" s="4">
        <v>247.16</v>
      </c>
      <c r="K3372" s="2">
        <f t="shared" si="364"/>
        <v>1.3828867761452032E-2</v>
      </c>
      <c r="L3372">
        <f t="shared" si="365"/>
        <v>3.7499999999999999E-2</v>
      </c>
      <c r="M3372" s="4">
        <f t="shared" si="366"/>
        <v>2.8497499999999998</v>
      </c>
      <c r="N3372" s="4">
        <f t="shared" si="367"/>
        <v>75.993333333333325</v>
      </c>
      <c r="O3372">
        <f t="shared" si="368"/>
        <v>1.0841301868584965</v>
      </c>
      <c r="P3372" s="4">
        <f t="shared" si="369"/>
        <v>19.180000000000007</v>
      </c>
      <c r="Q3372" t="str">
        <f t="shared" si="370"/>
        <v>Inefficient</v>
      </c>
    </row>
    <row r="3373" spans="1:17" x14ac:dyDescent="0.3">
      <c r="A3373" s="1">
        <v>45416</v>
      </c>
      <c r="B3373" t="s">
        <v>3</v>
      </c>
      <c r="C3373" t="s">
        <v>12</v>
      </c>
      <c r="D3373" t="s">
        <v>9</v>
      </c>
      <c r="E3373" t="s">
        <v>8</v>
      </c>
      <c r="F3373">
        <v>2477</v>
      </c>
      <c r="G3373">
        <v>26</v>
      </c>
      <c r="H3373">
        <v>0</v>
      </c>
      <c r="I3373" s="4">
        <v>77.47</v>
      </c>
      <c r="J3373" s="4">
        <v>0</v>
      </c>
      <c r="K3373" s="2">
        <f t="shared" si="364"/>
        <v>1.0496568429551878E-2</v>
      </c>
      <c r="L3373">
        <f t="shared" si="365"/>
        <v>0</v>
      </c>
      <c r="M3373" s="4">
        <f t="shared" si="366"/>
        <v>2.9796153846153848</v>
      </c>
      <c r="N3373" s="4">
        <f t="shared" si="367"/>
        <v>0</v>
      </c>
      <c r="O3373">
        <f t="shared" si="368"/>
        <v>0</v>
      </c>
      <c r="P3373" s="4">
        <f t="shared" si="369"/>
        <v>-77.47</v>
      </c>
      <c r="Q3373" t="str">
        <f t="shared" si="370"/>
        <v>Inefficient</v>
      </c>
    </row>
    <row r="3374" spans="1:17" x14ac:dyDescent="0.3">
      <c r="A3374" s="1">
        <v>45416</v>
      </c>
      <c r="B3374" t="s">
        <v>3</v>
      </c>
      <c r="C3374" t="s">
        <v>12</v>
      </c>
      <c r="D3374" t="s">
        <v>10</v>
      </c>
      <c r="E3374" t="s">
        <v>6</v>
      </c>
      <c r="F3374">
        <v>1312</v>
      </c>
      <c r="G3374">
        <v>22</v>
      </c>
      <c r="H3374">
        <v>1</v>
      </c>
      <c r="I3374" s="4">
        <v>31.99</v>
      </c>
      <c r="J3374" s="4">
        <v>84.53</v>
      </c>
      <c r="K3374" s="2">
        <f t="shared" si="364"/>
        <v>1.676829268292683E-2</v>
      </c>
      <c r="L3374">
        <f t="shared" si="365"/>
        <v>4.5454545454545456E-2</v>
      </c>
      <c r="M3374" s="4">
        <f t="shared" si="366"/>
        <v>1.4540909090909091</v>
      </c>
      <c r="N3374" s="4">
        <f t="shared" si="367"/>
        <v>31.99</v>
      </c>
      <c r="O3374">
        <f t="shared" si="368"/>
        <v>2.6423882463269774</v>
      </c>
      <c r="P3374" s="4">
        <f t="shared" si="369"/>
        <v>52.540000000000006</v>
      </c>
      <c r="Q3374" t="str">
        <f t="shared" si="370"/>
        <v>Inefficient</v>
      </c>
    </row>
    <row r="3375" spans="1:17" x14ac:dyDescent="0.3">
      <c r="A3375" s="1">
        <v>45416</v>
      </c>
      <c r="B3375" t="s">
        <v>3</v>
      </c>
      <c r="C3375" t="s">
        <v>12</v>
      </c>
      <c r="D3375" t="s">
        <v>10</v>
      </c>
      <c r="E3375" t="s">
        <v>7</v>
      </c>
      <c r="F3375">
        <v>5405</v>
      </c>
      <c r="G3375">
        <v>60</v>
      </c>
      <c r="H3375">
        <v>2</v>
      </c>
      <c r="I3375" s="4">
        <v>237.37</v>
      </c>
      <c r="J3375" s="4">
        <v>160.91</v>
      </c>
      <c r="K3375" s="2">
        <f t="shared" si="364"/>
        <v>1.1100832562442183E-2</v>
      </c>
      <c r="L3375">
        <f t="shared" si="365"/>
        <v>3.3333333333333333E-2</v>
      </c>
      <c r="M3375" s="4">
        <f t="shared" si="366"/>
        <v>3.9561666666666668</v>
      </c>
      <c r="N3375" s="4">
        <f t="shared" si="367"/>
        <v>118.685</v>
      </c>
      <c r="O3375">
        <f t="shared" si="368"/>
        <v>0.67788684332476723</v>
      </c>
      <c r="P3375" s="4">
        <f t="shared" si="369"/>
        <v>-76.460000000000008</v>
      </c>
      <c r="Q3375" t="str">
        <f t="shared" si="370"/>
        <v>Inefficient</v>
      </c>
    </row>
    <row r="3376" spans="1:17" x14ac:dyDescent="0.3">
      <c r="A3376" s="1">
        <v>45416</v>
      </c>
      <c r="B3376" t="s">
        <v>3</v>
      </c>
      <c r="C3376" t="s">
        <v>12</v>
      </c>
      <c r="D3376" t="s">
        <v>10</v>
      </c>
      <c r="E3376" t="s">
        <v>8</v>
      </c>
      <c r="F3376">
        <v>2540</v>
      </c>
      <c r="G3376">
        <v>66</v>
      </c>
      <c r="H3376">
        <v>4</v>
      </c>
      <c r="I3376" s="4">
        <v>64.98</v>
      </c>
      <c r="J3376" s="4">
        <v>380.86</v>
      </c>
      <c r="K3376" s="2">
        <f t="shared" si="364"/>
        <v>2.5984251968503937E-2</v>
      </c>
      <c r="L3376">
        <f t="shared" si="365"/>
        <v>6.0606060606060608E-2</v>
      </c>
      <c r="M3376" s="4">
        <f t="shared" si="366"/>
        <v>0.98454545454545461</v>
      </c>
      <c r="N3376" s="4">
        <f t="shared" si="367"/>
        <v>16.245000000000001</v>
      </c>
      <c r="O3376">
        <f t="shared" si="368"/>
        <v>5.8611880578639584</v>
      </c>
      <c r="P3376" s="4">
        <f t="shared" si="369"/>
        <v>315.88</v>
      </c>
      <c r="Q3376" t="str">
        <f t="shared" si="370"/>
        <v>Efficient</v>
      </c>
    </row>
    <row r="3377" spans="1:17" x14ac:dyDescent="0.3">
      <c r="A3377" s="1">
        <v>45417</v>
      </c>
      <c r="B3377" t="s">
        <v>3</v>
      </c>
      <c r="C3377" t="s">
        <v>4</v>
      </c>
      <c r="D3377" t="s">
        <v>5</v>
      </c>
      <c r="E3377" t="s">
        <v>6</v>
      </c>
      <c r="F3377">
        <v>3620</v>
      </c>
      <c r="G3377">
        <v>86</v>
      </c>
      <c r="H3377">
        <v>11</v>
      </c>
      <c r="I3377" s="4">
        <v>199.59</v>
      </c>
      <c r="J3377" s="4">
        <v>840.09</v>
      </c>
      <c r="K3377" s="2">
        <f t="shared" si="364"/>
        <v>2.3756906077348067E-2</v>
      </c>
      <c r="L3377">
        <f t="shared" si="365"/>
        <v>0.12790697674418605</v>
      </c>
      <c r="M3377" s="4">
        <f t="shared" si="366"/>
        <v>2.3208139534883721</v>
      </c>
      <c r="N3377" s="4">
        <f t="shared" si="367"/>
        <v>18.144545454545455</v>
      </c>
      <c r="O3377">
        <f t="shared" si="368"/>
        <v>4.2090786111528633</v>
      </c>
      <c r="P3377" s="4">
        <f t="shared" si="369"/>
        <v>640.5</v>
      </c>
      <c r="Q3377" t="str">
        <f t="shared" si="370"/>
        <v>Efficient</v>
      </c>
    </row>
    <row r="3378" spans="1:17" x14ac:dyDescent="0.3">
      <c r="A3378" s="1">
        <v>45417</v>
      </c>
      <c r="B3378" t="s">
        <v>3</v>
      </c>
      <c r="C3378" t="s">
        <v>4</v>
      </c>
      <c r="D3378" t="s">
        <v>5</v>
      </c>
      <c r="E3378" t="s">
        <v>7</v>
      </c>
      <c r="F3378">
        <v>1042</v>
      </c>
      <c r="G3378">
        <v>47</v>
      </c>
      <c r="H3378">
        <v>6</v>
      </c>
      <c r="I3378" s="4">
        <v>61.2</v>
      </c>
      <c r="J3378" s="4">
        <v>436.9</v>
      </c>
      <c r="K3378" s="2">
        <f t="shared" si="364"/>
        <v>4.5105566218809984E-2</v>
      </c>
      <c r="L3378">
        <f t="shared" si="365"/>
        <v>0.1276595744680851</v>
      </c>
      <c r="M3378" s="4">
        <f t="shared" si="366"/>
        <v>1.3021276595744682</v>
      </c>
      <c r="N3378" s="4">
        <f t="shared" si="367"/>
        <v>10.200000000000001</v>
      </c>
      <c r="O3378">
        <f t="shared" si="368"/>
        <v>7.1388888888888884</v>
      </c>
      <c r="P3378" s="4">
        <f t="shared" si="369"/>
        <v>375.7</v>
      </c>
      <c r="Q3378" t="str">
        <f t="shared" si="370"/>
        <v>Efficient</v>
      </c>
    </row>
    <row r="3379" spans="1:17" x14ac:dyDescent="0.3">
      <c r="A3379" s="1">
        <v>45417</v>
      </c>
      <c r="B3379" t="s">
        <v>3</v>
      </c>
      <c r="C3379" t="s">
        <v>4</v>
      </c>
      <c r="D3379" t="s">
        <v>5</v>
      </c>
      <c r="E3379" t="s">
        <v>8</v>
      </c>
      <c r="F3379">
        <v>407</v>
      </c>
      <c r="G3379">
        <v>11</v>
      </c>
      <c r="H3379">
        <v>1</v>
      </c>
      <c r="I3379" s="4">
        <v>14.54</v>
      </c>
      <c r="J3379" s="4">
        <v>82.7</v>
      </c>
      <c r="K3379" s="2">
        <f t="shared" si="364"/>
        <v>2.7027027027027029E-2</v>
      </c>
      <c r="L3379">
        <f t="shared" si="365"/>
        <v>9.0909090909090912E-2</v>
      </c>
      <c r="M3379" s="4">
        <f t="shared" si="366"/>
        <v>1.3218181818181818</v>
      </c>
      <c r="N3379" s="4">
        <f t="shared" si="367"/>
        <v>14.54</v>
      </c>
      <c r="O3379">
        <f t="shared" si="368"/>
        <v>5.6877579092159563</v>
      </c>
      <c r="P3379" s="4">
        <f t="shared" si="369"/>
        <v>68.16</v>
      </c>
      <c r="Q3379" t="str">
        <f t="shared" si="370"/>
        <v>Efficient</v>
      </c>
    </row>
    <row r="3380" spans="1:17" x14ac:dyDescent="0.3">
      <c r="A3380" s="1">
        <v>45417</v>
      </c>
      <c r="B3380" t="s">
        <v>3</v>
      </c>
      <c r="C3380" t="s">
        <v>4</v>
      </c>
      <c r="D3380" t="s">
        <v>9</v>
      </c>
      <c r="E3380" t="s">
        <v>6</v>
      </c>
      <c r="F3380">
        <v>4542</v>
      </c>
      <c r="G3380">
        <v>90</v>
      </c>
      <c r="H3380">
        <v>1</v>
      </c>
      <c r="I3380" s="4">
        <v>247.8</v>
      </c>
      <c r="J3380" s="4">
        <v>79.849999999999994</v>
      </c>
      <c r="K3380" s="2">
        <f t="shared" si="364"/>
        <v>1.9815059445178335E-2</v>
      </c>
      <c r="L3380">
        <f t="shared" si="365"/>
        <v>1.1111111111111112E-2</v>
      </c>
      <c r="M3380" s="4">
        <f t="shared" si="366"/>
        <v>2.7533333333333334</v>
      </c>
      <c r="N3380" s="4">
        <f t="shared" si="367"/>
        <v>247.8</v>
      </c>
      <c r="O3380">
        <f t="shared" si="368"/>
        <v>0.32223567393058916</v>
      </c>
      <c r="P3380" s="4">
        <f t="shared" si="369"/>
        <v>-167.95000000000002</v>
      </c>
      <c r="Q3380" t="str">
        <f t="shared" si="370"/>
        <v>Inefficient</v>
      </c>
    </row>
    <row r="3381" spans="1:17" x14ac:dyDescent="0.3">
      <c r="A3381" s="1">
        <v>45417</v>
      </c>
      <c r="B3381" t="s">
        <v>3</v>
      </c>
      <c r="C3381" t="s">
        <v>4</v>
      </c>
      <c r="D3381" t="s">
        <v>9</v>
      </c>
      <c r="E3381" t="s">
        <v>7</v>
      </c>
      <c r="F3381">
        <v>2385</v>
      </c>
      <c r="G3381">
        <v>38</v>
      </c>
      <c r="H3381">
        <v>1</v>
      </c>
      <c r="I3381" s="4">
        <v>127.23</v>
      </c>
      <c r="J3381" s="4">
        <v>82.18</v>
      </c>
      <c r="K3381" s="2">
        <f t="shared" si="364"/>
        <v>1.5932914046121592E-2</v>
      </c>
      <c r="L3381">
        <f t="shared" si="365"/>
        <v>2.6315789473684209E-2</v>
      </c>
      <c r="M3381" s="4">
        <f t="shared" si="366"/>
        <v>3.348157894736842</v>
      </c>
      <c r="N3381" s="4">
        <f t="shared" si="367"/>
        <v>127.23</v>
      </c>
      <c r="O3381">
        <f t="shared" si="368"/>
        <v>0.64591684351175038</v>
      </c>
      <c r="P3381" s="4">
        <f t="shared" si="369"/>
        <v>-45.05</v>
      </c>
      <c r="Q3381" t="str">
        <f t="shared" si="370"/>
        <v>Inefficient</v>
      </c>
    </row>
    <row r="3382" spans="1:17" x14ac:dyDescent="0.3">
      <c r="A3382" s="1">
        <v>45417</v>
      </c>
      <c r="B3382" t="s">
        <v>3</v>
      </c>
      <c r="C3382" t="s">
        <v>4</v>
      </c>
      <c r="D3382" t="s">
        <v>9</v>
      </c>
      <c r="E3382" t="s">
        <v>8</v>
      </c>
      <c r="F3382">
        <v>433</v>
      </c>
      <c r="G3382">
        <v>7</v>
      </c>
      <c r="H3382">
        <v>0</v>
      </c>
      <c r="I3382" s="4">
        <v>13.17</v>
      </c>
      <c r="J3382" s="4">
        <v>0</v>
      </c>
      <c r="K3382" s="2">
        <f t="shared" si="364"/>
        <v>1.6166281755196306E-2</v>
      </c>
      <c r="L3382">
        <f t="shared" si="365"/>
        <v>0</v>
      </c>
      <c r="M3382" s="4">
        <f t="shared" si="366"/>
        <v>1.8814285714285715</v>
      </c>
      <c r="N3382" s="4">
        <f t="shared" si="367"/>
        <v>0</v>
      </c>
      <c r="O3382">
        <f t="shared" si="368"/>
        <v>0</v>
      </c>
      <c r="P3382" s="4">
        <f t="shared" si="369"/>
        <v>-13.17</v>
      </c>
      <c r="Q3382" t="str">
        <f t="shared" si="370"/>
        <v>Inefficient</v>
      </c>
    </row>
    <row r="3383" spans="1:17" x14ac:dyDescent="0.3">
      <c r="A3383" s="1">
        <v>45417</v>
      </c>
      <c r="B3383" t="s">
        <v>3</v>
      </c>
      <c r="C3383" t="s">
        <v>4</v>
      </c>
      <c r="D3383" t="s">
        <v>10</v>
      </c>
      <c r="E3383" t="s">
        <v>6</v>
      </c>
      <c r="F3383">
        <v>2252</v>
      </c>
      <c r="G3383">
        <v>27</v>
      </c>
      <c r="H3383">
        <v>0</v>
      </c>
      <c r="I3383" s="4">
        <v>87.13</v>
      </c>
      <c r="J3383" s="4">
        <v>0</v>
      </c>
      <c r="K3383" s="2">
        <f t="shared" si="364"/>
        <v>1.1989342806394316E-2</v>
      </c>
      <c r="L3383">
        <f t="shared" si="365"/>
        <v>0</v>
      </c>
      <c r="M3383" s="4">
        <f t="shared" si="366"/>
        <v>3.2270370370370367</v>
      </c>
      <c r="N3383" s="4">
        <f t="shared" si="367"/>
        <v>0</v>
      </c>
      <c r="O3383">
        <f t="shared" si="368"/>
        <v>0</v>
      </c>
      <c r="P3383" s="4">
        <f t="shared" si="369"/>
        <v>-87.13</v>
      </c>
      <c r="Q3383" t="str">
        <f t="shared" si="370"/>
        <v>Inefficient</v>
      </c>
    </row>
    <row r="3384" spans="1:17" x14ac:dyDescent="0.3">
      <c r="A3384" s="1">
        <v>45417</v>
      </c>
      <c r="B3384" t="s">
        <v>3</v>
      </c>
      <c r="C3384" t="s">
        <v>4</v>
      </c>
      <c r="D3384" t="s">
        <v>10</v>
      </c>
      <c r="E3384" t="s">
        <v>7</v>
      </c>
      <c r="F3384">
        <v>3568</v>
      </c>
      <c r="G3384">
        <v>99</v>
      </c>
      <c r="H3384">
        <v>7</v>
      </c>
      <c r="I3384" s="4">
        <v>228.89</v>
      </c>
      <c r="J3384" s="4">
        <v>534.53</v>
      </c>
      <c r="K3384" s="2">
        <f t="shared" si="364"/>
        <v>2.7746636771300449E-2</v>
      </c>
      <c r="L3384">
        <f t="shared" si="365"/>
        <v>7.0707070707070704E-2</v>
      </c>
      <c r="M3384" s="4">
        <f t="shared" si="366"/>
        <v>2.3120202020202019</v>
      </c>
      <c r="N3384" s="4">
        <f t="shared" si="367"/>
        <v>32.698571428571427</v>
      </c>
      <c r="O3384">
        <f t="shared" si="368"/>
        <v>2.3353139062431736</v>
      </c>
      <c r="P3384" s="4">
        <f t="shared" si="369"/>
        <v>305.64</v>
      </c>
      <c r="Q3384" t="str">
        <f t="shared" si="370"/>
        <v>Inefficient</v>
      </c>
    </row>
    <row r="3385" spans="1:17" x14ac:dyDescent="0.3">
      <c r="A3385" s="1">
        <v>45417</v>
      </c>
      <c r="B3385" t="s">
        <v>3</v>
      </c>
      <c r="C3385" t="s">
        <v>4</v>
      </c>
      <c r="D3385" t="s">
        <v>10</v>
      </c>
      <c r="E3385" t="s">
        <v>8</v>
      </c>
      <c r="F3385">
        <v>290</v>
      </c>
      <c r="G3385">
        <v>7</v>
      </c>
      <c r="H3385">
        <v>0</v>
      </c>
      <c r="I3385" s="4">
        <v>10.119999999999999</v>
      </c>
      <c r="J3385" s="4">
        <v>0</v>
      </c>
      <c r="K3385" s="2">
        <f t="shared" si="364"/>
        <v>2.4137931034482758E-2</v>
      </c>
      <c r="L3385">
        <f t="shared" si="365"/>
        <v>0</v>
      </c>
      <c r="M3385" s="4">
        <f t="shared" si="366"/>
        <v>1.4457142857142855</v>
      </c>
      <c r="N3385" s="4">
        <f t="shared" si="367"/>
        <v>0</v>
      </c>
      <c r="O3385">
        <f t="shared" si="368"/>
        <v>0</v>
      </c>
      <c r="P3385" s="4">
        <f t="shared" si="369"/>
        <v>-10.119999999999999</v>
      </c>
      <c r="Q3385" t="str">
        <f t="shared" si="370"/>
        <v>Inefficient</v>
      </c>
    </row>
    <row r="3386" spans="1:17" x14ac:dyDescent="0.3">
      <c r="A3386" s="1">
        <v>45417</v>
      </c>
      <c r="B3386" t="s">
        <v>3</v>
      </c>
      <c r="C3386" t="s">
        <v>11</v>
      </c>
      <c r="D3386" t="s">
        <v>5</v>
      </c>
      <c r="E3386" t="s">
        <v>6</v>
      </c>
      <c r="F3386">
        <v>6981</v>
      </c>
      <c r="G3386">
        <v>178</v>
      </c>
      <c r="H3386">
        <v>25</v>
      </c>
      <c r="I3386" s="4">
        <v>393.89</v>
      </c>
      <c r="J3386" s="4">
        <v>2168.0100000000002</v>
      </c>
      <c r="K3386" s="2">
        <f t="shared" si="364"/>
        <v>2.5497779687723821E-2</v>
      </c>
      <c r="L3386">
        <f t="shared" si="365"/>
        <v>0.1404494382022472</v>
      </c>
      <c r="M3386" s="4">
        <f t="shared" si="366"/>
        <v>2.2128651685393259</v>
      </c>
      <c r="N3386" s="4">
        <f t="shared" si="367"/>
        <v>15.755599999999999</v>
      </c>
      <c r="O3386">
        <f t="shared" si="368"/>
        <v>5.5041001294777736</v>
      </c>
      <c r="P3386" s="4">
        <f t="shared" si="369"/>
        <v>1774.1200000000003</v>
      </c>
      <c r="Q3386" t="str">
        <f t="shared" si="370"/>
        <v>Efficient</v>
      </c>
    </row>
    <row r="3387" spans="1:17" x14ac:dyDescent="0.3">
      <c r="A3387" s="1">
        <v>45417</v>
      </c>
      <c r="B3387" t="s">
        <v>3</v>
      </c>
      <c r="C3387" t="s">
        <v>11</v>
      </c>
      <c r="D3387" t="s">
        <v>5</v>
      </c>
      <c r="E3387" t="s">
        <v>7</v>
      </c>
      <c r="F3387">
        <v>837</v>
      </c>
      <c r="G3387">
        <v>31</v>
      </c>
      <c r="H3387">
        <v>4</v>
      </c>
      <c r="I3387" s="4">
        <v>26.52</v>
      </c>
      <c r="J3387" s="4">
        <v>233.39</v>
      </c>
      <c r="K3387" s="2">
        <f t="shared" si="364"/>
        <v>3.7037037037037035E-2</v>
      </c>
      <c r="L3387">
        <f t="shared" si="365"/>
        <v>0.12903225806451613</v>
      </c>
      <c r="M3387" s="4">
        <f t="shared" si="366"/>
        <v>0.85548387096774192</v>
      </c>
      <c r="N3387" s="4">
        <f t="shared" si="367"/>
        <v>6.63</v>
      </c>
      <c r="O3387">
        <f t="shared" si="368"/>
        <v>8.8005279034690798</v>
      </c>
      <c r="P3387" s="4">
        <f t="shared" si="369"/>
        <v>206.86999999999998</v>
      </c>
      <c r="Q3387" t="str">
        <f t="shared" si="370"/>
        <v>Efficient</v>
      </c>
    </row>
    <row r="3388" spans="1:17" x14ac:dyDescent="0.3">
      <c r="A3388" s="1">
        <v>45417</v>
      </c>
      <c r="B3388" t="s">
        <v>3</v>
      </c>
      <c r="C3388" t="s">
        <v>11</v>
      </c>
      <c r="D3388" t="s">
        <v>5</v>
      </c>
      <c r="E3388" t="s">
        <v>8</v>
      </c>
      <c r="F3388">
        <v>274</v>
      </c>
      <c r="G3388">
        <v>6</v>
      </c>
      <c r="H3388">
        <v>0</v>
      </c>
      <c r="I3388" s="4">
        <v>6.88</v>
      </c>
      <c r="J3388" s="4">
        <v>0</v>
      </c>
      <c r="K3388" s="2">
        <f t="shared" si="364"/>
        <v>2.1897810218978103E-2</v>
      </c>
      <c r="L3388">
        <f t="shared" si="365"/>
        <v>0</v>
      </c>
      <c r="M3388" s="4">
        <f t="shared" si="366"/>
        <v>1.1466666666666667</v>
      </c>
      <c r="N3388" s="4">
        <f t="shared" si="367"/>
        <v>0</v>
      </c>
      <c r="O3388">
        <f t="shared" si="368"/>
        <v>0</v>
      </c>
      <c r="P3388" s="4">
        <f t="shared" si="369"/>
        <v>-6.88</v>
      </c>
      <c r="Q3388" t="str">
        <f t="shared" si="370"/>
        <v>Inefficient</v>
      </c>
    </row>
    <row r="3389" spans="1:17" x14ac:dyDescent="0.3">
      <c r="A3389" s="1">
        <v>45417</v>
      </c>
      <c r="B3389" t="s">
        <v>3</v>
      </c>
      <c r="C3389" t="s">
        <v>11</v>
      </c>
      <c r="D3389" t="s">
        <v>9</v>
      </c>
      <c r="E3389" t="s">
        <v>6</v>
      </c>
      <c r="F3389">
        <v>4876</v>
      </c>
      <c r="G3389">
        <v>93</v>
      </c>
      <c r="H3389">
        <v>2</v>
      </c>
      <c r="I3389" s="4">
        <v>156.94</v>
      </c>
      <c r="J3389" s="4">
        <v>155.09</v>
      </c>
      <c r="K3389" s="2">
        <f t="shared" si="364"/>
        <v>1.9073010664479081E-2</v>
      </c>
      <c r="L3389">
        <f t="shared" si="365"/>
        <v>2.1505376344086023E-2</v>
      </c>
      <c r="M3389" s="4">
        <f t="shared" si="366"/>
        <v>1.6875268817204301</v>
      </c>
      <c r="N3389" s="4">
        <f t="shared" si="367"/>
        <v>78.47</v>
      </c>
      <c r="O3389">
        <f t="shared" si="368"/>
        <v>0.98821205556263547</v>
      </c>
      <c r="P3389" s="4">
        <f t="shared" si="369"/>
        <v>-1.8499999999999943</v>
      </c>
      <c r="Q3389" t="str">
        <f t="shared" si="370"/>
        <v>Inefficient</v>
      </c>
    </row>
    <row r="3390" spans="1:17" x14ac:dyDescent="0.3">
      <c r="A3390" s="1">
        <v>45417</v>
      </c>
      <c r="B3390" t="s">
        <v>3</v>
      </c>
      <c r="C3390" t="s">
        <v>11</v>
      </c>
      <c r="D3390" t="s">
        <v>9</v>
      </c>
      <c r="E3390" t="s">
        <v>7</v>
      </c>
      <c r="F3390">
        <v>404</v>
      </c>
      <c r="G3390">
        <v>7</v>
      </c>
      <c r="H3390">
        <v>0</v>
      </c>
      <c r="I3390" s="4">
        <v>17.59</v>
      </c>
      <c r="J3390" s="4">
        <v>0</v>
      </c>
      <c r="K3390" s="2">
        <f t="shared" si="364"/>
        <v>1.7326732673267328E-2</v>
      </c>
      <c r="L3390">
        <f t="shared" si="365"/>
        <v>0</v>
      </c>
      <c r="M3390" s="4">
        <f t="shared" si="366"/>
        <v>2.5128571428571429</v>
      </c>
      <c r="N3390" s="4">
        <f t="shared" si="367"/>
        <v>0</v>
      </c>
      <c r="O3390">
        <f t="shared" si="368"/>
        <v>0</v>
      </c>
      <c r="P3390" s="4">
        <f t="shared" si="369"/>
        <v>-17.59</v>
      </c>
      <c r="Q3390" t="str">
        <f t="shared" si="370"/>
        <v>Inefficient</v>
      </c>
    </row>
    <row r="3391" spans="1:17" x14ac:dyDescent="0.3">
      <c r="A3391" s="1">
        <v>45417</v>
      </c>
      <c r="B3391" t="s">
        <v>3</v>
      </c>
      <c r="C3391" t="s">
        <v>11</v>
      </c>
      <c r="D3391" t="s">
        <v>9</v>
      </c>
      <c r="E3391" t="s">
        <v>8</v>
      </c>
      <c r="F3391">
        <v>54</v>
      </c>
      <c r="G3391">
        <v>0</v>
      </c>
      <c r="H3391">
        <v>0</v>
      </c>
      <c r="I3391" s="4">
        <v>2.73</v>
      </c>
      <c r="J3391" s="4">
        <v>0</v>
      </c>
      <c r="K3391" s="2">
        <f t="shared" si="364"/>
        <v>0</v>
      </c>
      <c r="L3391">
        <f t="shared" si="365"/>
        <v>0</v>
      </c>
      <c r="M3391" s="4">
        <f t="shared" si="366"/>
        <v>0</v>
      </c>
      <c r="N3391" s="4">
        <f t="shared" si="367"/>
        <v>0</v>
      </c>
      <c r="O3391">
        <f t="shared" si="368"/>
        <v>0</v>
      </c>
      <c r="P3391" s="4">
        <f t="shared" si="369"/>
        <v>-2.73</v>
      </c>
      <c r="Q3391" t="str">
        <f t="shared" si="370"/>
        <v>Inefficient</v>
      </c>
    </row>
    <row r="3392" spans="1:17" x14ac:dyDescent="0.3">
      <c r="A3392" s="1">
        <v>45417</v>
      </c>
      <c r="B3392" t="s">
        <v>3</v>
      </c>
      <c r="C3392" t="s">
        <v>11</v>
      </c>
      <c r="D3392" t="s">
        <v>10</v>
      </c>
      <c r="E3392" t="s">
        <v>6</v>
      </c>
      <c r="F3392">
        <v>5306</v>
      </c>
      <c r="G3392">
        <v>118</v>
      </c>
      <c r="H3392">
        <v>5</v>
      </c>
      <c r="I3392" s="4">
        <v>151.61000000000001</v>
      </c>
      <c r="J3392" s="4">
        <v>324.08999999999997</v>
      </c>
      <c r="K3392" s="2">
        <f t="shared" si="364"/>
        <v>2.2238974745571051E-2</v>
      </c>
      <c r="L3392">
        <f t="shared" si="365"/>
        <v>4.2372881355932202E-2</v>
      </c>
      <c r="M3392" s="4">
        <f t="shared" si="366"/>
        <v>1.2848305084745764</v>
      </c>
      <c r="N3392" s="4">
        <f t="shared" si="367"/>
        <v>30.322000000000003</v>
      </c>
      <c r="O3392">
        <f t="shared" si="368"/>
        <v>2.1376558274520145</v>
      </c>
      <c r="P3392" s="4">
        <f t="shared" si="369"/>
        <v>172.47999999999996</v>
      </c>
      <c r="Q3392" t="str">
        <f t="shared" si="370"/>
        <v>Inefficient</v>
      </c>
    </row>
    <row r="3393" spans="1:17" x14ac:dyDescent="0.3">
      <c r="A3393" s="1">
        <v>45417</v>
      </c>
      <c r="B3393" t="s">
        <v>3</v>
      </c>
      <c r="C3393" t="s">
        <v>11</v>
      </c>
      <c r="D3393" t="s">
        <v>10</v>
      </c>
      <c r="E3393" t="s">
        <v>7</v>
      </c>
      <c r="F3393">
        <v>314</v>
      </c>
      <c r="G3393">
        <v>7</v>
      </c>
      <c r="H3393">
        <v>0</v>
      </c>
      <c r="I3393" s="4">
        <v>12.03</v>
      </c>
      <c r="J3393" s="4">
        <v>0</v>
      </c>
      <c r="K3393" s="2">
        <f t="shared" si="364"/>
        <v>2.2292993630573247E-2</v>
      </c>
      <c r="L3393">
        <f t="shared" si="365"/>
        <v>0</v>
      </c>
      <c r="M3393" s="4">
        <f t="shared" si="366"/>
        <v>1.7185714285714284</v>
      </c>
      <c r="N3393" s="4">
        <f t="shared" si="367"/>
        <v>0</v>
      </c>
      <c r="O3393">
        <f t="shared" si="368"/>
        <v>0</v>
      </c>
      <c r="P3393" s="4">
        <f t="shared" si="369"/>
        <v>-12.03</v>
      </c>
      <c r="Q3393" t="str">
        <f t="shared" si="370"/>
        <v>Inefficient</v>
      </c>
    </row>
    <row r="3394" spans="1:17" x14ac:dyDescent="0.3">
      <c r="A3394" s="1">
        <v>45417</v>
      </c>
      <c r="B3394" t="s">
        <v>3</v>
      </c>
      <c r="C3394" t="s">
        <v>11</v>
      </c>
      <c r="D3394" t="s">
        <v>10</v>
      </c>
      <c r="E3394" t="s">
        <v>8</v>
      </c>
      <c r="F3394">
        <v>281</v>
      </c>
      <c r="G3394">
        <v>7</v>
      </c>
      <c r="H3394">
        <v>0</v>
      </c>
      <c r="I3394" s="4">
        <v>9.11</v>
      </c>
      <c r="J3394" s="4">
        <v>0</v>
      </c>
      <c r="K3394" s="2">
        <f t="shared" si="364"/>
        <v>2.491103202846975E-2</v>
      </c>
      <c r="L3394">
        <f t="shared" si="365"/>
        <v>0</v>
      </c>
      <c r="M3394" s="4">
        <f t="shared" si="366"/>
        <v>1.3014285714285714</v>
      </c>
      <c r="N3394" s="4">
        <f t="shared" si="367"/>
        <v>0</v>
      </c>
      <c r="O3394">
        <f t="shared" si="368"/>
        <v>0</v>
      </c>
      <c r="P3394" s="4">
        <f t="shared" si="369"/>
        <v>-9.11</v>
      </c>
      <c r="Q3394" t="str">
        <f t="shared" si="370"/>
        <v>Inefficient</v>
      </c>
    </row>
    <row r="3395" spans="1:17" x14ac:dyDescent="0.3">
      <c r="A3395" s="1">
        <v>45417</v>
      </c>
      <c r="B3395" t="s">
        <v>3</v>
      </c>
      <c r="C3395" t="s">
        <v>12</v>
      </c>
      <c r="D3395" t="s">
        <v>5</v>
      </c>
      <c r="E3395" t="s">
        <v>6</v>
      </c>
      <c r="F3395">
        <v>1315</v>
      </c>
      <c r="G3395">
        <v>51</v>
      </c>
      <c r="H3395">
        <v>4</v>
      </c>
      <c r="I3395" s="4">
        <v>89.13</v>
      </c>
      <c r="J3395" s="4">
        <v>343.49</v>
      </c>
      <c r="K3395" s="2">
        <f t="shared" ref="K3395:K3458" si="371">G3395/F3395</f>
        <v>3.8783269961977188E-2</v>
      </c>
      <c r="L3395">
        <f t="shared" ref="L3395:L3458" si="372">IF(G3395=0,0,H3395/G3395)</f>
        <v>7.8431372549019607E-2</v>
      </c>
      <c r="M3395" s="4">
        <f t="shared" ref="M3395:M3458" si="373">IF(G3395=0,0,I3395/G3395)</f>
        <v>1.7476470588235293</v>
      </c>
      <c r="N3395" s="4">
        <f t="shared" ref="N3395:N3458" si="374">IF(H3395=0,0,I3395/H3395)</f>
        <v>22.282499999999999</v>
      </c>
      <c r="O3395">
        <f t="shared" ref="O3395:O3458" si="375">IF(I3395=0,0,J3395/I3395)</f>
        <v>3.8538090429709415</v>
      </c>
      <c r="P3395" s="4">
        <f t="shared" ref="P3395:P3458" si="376">J3395-I3395</f>
        <v>254.36</v>
      </c>
      <c r="Q3395" t="str">
        <f t="shared" ref="Q3395:Q3458" si="377">IF(AND(N3395&lt;26.94,O3395&gt;3.57),"Efficient", "Inefficient")</f>
        <v>Efficient</v>
      </c>
    </row>
    <row r="3396" spans="1:17" x14ac:dyDescent="0.3">
      <c r="A3396" s="1">
        <v>45417</v>
      </c>
      <c r="B3396" t="s">
        <v>3</v>
      </c>
      <c r="C3396" t="s">
        <v>12</v>
      </c>
      <c r="D3396" t="s">
        <v>5</v>
      </c>
      <c r="E3396" t="s">
        <v>7</v>
      </c>
      <c r="F3396">
        <v>3564</v>
      </c>
      <c r="G3396">
        <v>100</v>
      </c>
      <c r="H3396">
        <v>8</v>
      </c>
      <c r="I3396" s="4">
        <v>222.78</v>
      </c>
      <c r="J3396" s="4">
        <v>523.54999999999995</v>
      </c>
      <c r="K3396" s="2">
        <f t="shared" si="371"/>
        <v>2.8058361391694726E-2</v>
      </c>
      <c r="L3396">
        <f t="shared" si="372"/>
        <v>0.08</v>
      </c>
      <c r="M3396" s="4">
        <f t="shared" si="373"/>
        <v>2.2278000000000002</v>
      </c>
      <c r="N3396" s="4">
        <f t="shared" si="374"/>
        <v>27.8475</v>
      </c>
      <c r="O3396">
        <f t="shared" si="375"/>
        <v>2.3500763084657508</v>
      </c>
      <c r="P3396" s="4">
        <f t="shared" si="376"/>
        <v>300.77</v>
      </c>
      <c r="Q3396" t="str">
        <f t="shared" si="377"/>
        <v>Inefficient</v>
      </c>
    </row>
    <row r="3397" spans="1:17" x14ac:dyDescent="0.3">
      <c r="A3397" s="1">
        <v>45417</v>
      </c>
      <c r="B3397" t="s">
        <v>3</v>
      </c>
      <c r="C3397" t="s">
        <v>12</v>
      </c>
      <c r="D3397" t="s">
        <v>5</v>
      </c>
      <c r="E3397" t="s">
        <v>8</v>
      </c>
      <c r="F3397">
        <v>1209</v>
      </c>
      <c r="G3397">
        <v>40</v>
      </c>
      <c r="H3397">
        <v>3</v>
      </c>
      <c r="I3397" s="4">
        <v>51.13</v>
      </c>
      <c r="J3397" s="4">
        <v>229.71</v>
      </c>
      <c r="K3397" s="2">
        <f t="shared" si="371"/>
        <v>3.3085194375516956E-2</v>
      </c>
      <c r="L3397">
        <f t="shared" si="372"/>
        <v>7.4999999999999997E-2</v>
      </c>
      <c r="M3397" s="4">
        <f t="shared" si="373"/>
        <v>1.2782500000000001</v>
      </c>
      <c r="N3397" s="4">
        <f t="shared" si="374"/>
        <v>17.043333333333333</v>
      </c>
      <c r="O3397">
        <f t="shared" si="375"/>
        <v>4.4926657539604928</v>
      </c>
      <c r="P3397" s="4">
        <f t="shared" si="376"/>
        <v>178.58</v>
      </c>
      <c r="Q3397" t="str">
        <f t="shared" si="377"/>
        <v>Efficient</v>
      </c>
    </row>
    <row r="3398" spans="1:17" x14ac:dyDescent="0.3">
      <c r="A3398" s="1">
        <v>45417</v>
      </c>
      <c r="B3398" t="s">
        <v>3</v>
      </c>
      <c r="C3398" t="s">
        <v>12</v>
      </c>
      <c r="D3398" t="s">
        <v>9</v>
      </c>
      <c r="E3398" t="s">
        <v>6</v>
      </c>
      <c r="F3398">
        <v>1313</v>
      </c>
      <c r="G3398">
        <v>23</v>
      </c>
      <c r="H3398">
        <v>0</v>
      </c>
      <c r="I3398" s="4">
        <v>73.64</v>
      </c>
      <c r="J3398" s="4">
        <v>0</v>
      </c>
      <c r="K3398" s="2">
        <f t="shared" si="371"/>
        <v>1.7517136329017517E-2</v>
      </c>
      <c r="L3398">
        <f t="shared" si="372"/>
        <v>0</v>
      </c>
      <c r="M3398" s="4">
        <f t="shared" si="373"/>
        <v>3.2017391304347824</v>
      </c>
      <c r="N3398" s="4">
        <f t="shared" si="374"/>
        <v>0</v>
      </c>
      <c r="O3398">
        <f t="shared" si="375"/>
        <v>0</v>
      </c>
      <c r="P3398" s="4">
        <f t="shared" si="376"/>
        <v>-73.64</v>
      </c>
      <c r="Q3398" t="str">
        <f t="shared" si="377"/>
        <v>Inefficient</v>
      </c>
    </row>
    <row r="3399" spans="1:17" x14ac:dyDescent="0.3">
      <c r="A3399" s="1">
        <v>45417</v>
      </c>
      <c r="B3399" t="s">
        <v>3</v>
      </c>
      <c r="C3399" t="s">
        <v>12</v>
      </c>
      <c r="D3399" t="s">
        <v>9</v>
      </c>
      <c r="E3399" t="s">
        <v>7</v>
      </c>
      <c r="F3399">
        <v>3609</v>
      </c>
      <c r="G3399">
        <v>56</v>
      </c>
      <c r="H3399">
        <v>1</v>
      </c>
      <c r="I3399" s="4">
        <v>184.96</v>
      </c>
      <c r="J3399" s="4">
        <v>74.92</v>
      </c>
      <c r="K3399" s="2">
        <f t="shared" si="371"/>
        <v>1.5516763646439457E-2</v>
      </c>
      <c r="L3399">
        <f t="shared" si="372"/>
        <v>1.7857142857142856E-2</v>
      </c>
      <c r="M3399" s="4">
        <f t="shared" si="373"/>
        <v>3.3028571428571429</v>
      </c>
      <c r="N3399" s="4">
        <f t="shared" si="374"/>
        <v>184.96</v>
      </c>
      <c r="O3399">
        <f t="shared" si="375"/>
        <v>0.40506055363321797</v>
      </c>
      <c r="P3399" s="4">
        <f t="shared" si="376"/>
        <v>-110.04</v>
      </c>
      <c r="Q3399" t="str">
        <f t="shared" si="377"/>
        <v>Inefficient</v>
      </c>
    </row>
    <row r="3400" spans="1:17" x14ac:dyDescent="0.3">
      <c r="A3400" s="1">
        <v>45417</v>
      </c>
      <c r="B3400" t="s">
        <v>3</v>
      </c>
      <c r="C3400" t="s">
        <v>12</v>
      </c>
      <c r="D3400" t="s">
        <v>9</v>
      </c>
      <c r="E3400" t="s">
        <v>8</v>
      </c>
      <c r="F3400">
        <v>1406</v>
      </c>
      <c r="G3400">
        <v>16</v>
      </c>
      <c r="H3400">
        <v>0</v>
      </c>
      <c r="I3400" s="4">
        <v>94.69</v>
      </c>
      <c r="J3400" s="4">
        <v>0</v>
      </c>
      <c r="K3400" s="2">
        <f t="shared" si="371"/>
        <v>1.1379800853485065E-2</v>
      </c>
      <c r="L3400">
        <f t="shared" si="372"/>
        <v>0</v>
      </c>
      <c r="M3400" s="4">
        <f t="shared" si="373"/>
        <v>5.9181249999999999</v>
      </c>
      <c r="N3400" s="4">
        <f t="shared" si="374"/>
        <v>0</v>
      </c>
      <c r="O3400">
        <f t="shared" si="375"/>
        <v>0</v>
      </c>
      <c r="P3400" s="4">
        <f t="shared" si="376"/>
        <v>-94.69</v>
      </c>
      <c r="Q3400" t="str">
        <f t="shared" si="377"/>
        <v>Inefficient</v>
      </c>
    </row>
    <row r="3401" spans="1:17" x14ac:dyDescent="0.3">
      <c r="A3401" s="1">
        <v>45417</v>
      </c>
      <c r="B3401" t="s">
        <v>3</v>
      </c>
      <c r="C3401" t="s">
        <v>12</v>
      </c>
      <c r="D3401" t="s">
        <v>10</v>
      </c>
      <c r="E3401" t="s">
        <v>6</v>
      </c>
      <c r="F3401">
        <v>1146</v>
      </c>
      <c r="G3401">
        <v>31</v>
      </c>
      <c r="H3401">
        <v>1</v>
      </c>
      <c r="I3401" s="4">
        <v>59.19</v>
      </c>
      <c r="J3401" s="4">
        <v>58.28</v>
      </c>
      <c r="K3401" s="2">
        <f t="shared" si="371"/>
        <v>2.7050610820244327E-2</v>
      </c>
      <c r="L3401">
        <f t="shared" si="372"/>
        <v>3.2258064516129031E-2</v>
      </c>
      <c r="M3401" s="4">
        <f t="shared" si="373"/>
        <v>1.9093548387096773</v>
      </c>
      <c r="N3401" s="4">
        <f t="shared" si="374"/>
        <v>59.19</v>
      </c>
      <c r="O3401">
        <f t="shared" si="375"/>
        <v>0.98462578138199031</v>
      </c>
      <c r="P3401" s="4">
        <f t="shared" si="376"/>
        <v>-0.90999999999999659</v>
      </c>
      <c r="Q3401" t="str">
        <f t="shared" si="377"/>
        <v>Inefficient</v>
      </c>
    </row>
    <row r="3402" spans="1:17" x14ac:dyDescent="0.3">
      <c r="A3402" s="1">
        <v>45417</v>
      </c>
      <c r="B3402" t="s">
        <v>3</v>
      </c>
      <c r="C3402" t="s">
        <v>12</v>
      </c>
      <c r="D3402" t="s">
        <v>10</v>
      </c>
      <c r="E3402" t="s">
        <v>7</v>
      </c>
      <c r="F3402">
        <v>3536</v>
      </c>
      <c r="G3402">
        <v>88</v>
      </c>
      <c r="H3402">
        <v>4</v>
      </c>
      <c r="I3402" s="4">
        <v>149.74</v>
      </c>
      <c r="J3402" s="4">
        <v>379.47</v>
      </c>
      <c r="K3402" s="2">
        <f t="shared" si="371"/>
        <v>2.4886877828054297E-2</v>
      </c>
      <c r="L3402">
        <f t="shared" si="372"/>
        <v>4.5454545454545456E-2</v>
      </c>
      <c r="M3402" s="4">
        <f t="shared" si="373"/>
        <v>1.7015909090909092</v>
      </c>
      <c r="N3402" s="4">
        <f t="shared" si="374"/>
        <v>37.435000000000002</v>
      </c>
      <c r="O3402">
        <f t="shared" si="375"/>
        <v>2.5341926005075464</v>
      </c>
      <c r="P3402" s="4">
        <f t="shared" si="376"/>
        <v>229.73000000000002</v>
      </c>
      <c r="Q3402" t="str">
        <f t="shared" si="377"/>
        <v>Inefficient</v>
      </c>
    </row>
    <row r="3403" spans="1:17" x14ac:dyDescent="0.3">
      <c r="A3403" s="1">
        <v>45417</v>
      </c>
      <c r="B3403" t="s">
        <v>3</v>
      </c>
      <c r="C3403" t="s">
        <v>12</v>
      </c>
      <c r="D3403" t="s">
        <v>10</v>
      </c>
      <c r="E3403" t="s">
        <v>8</v>
      </c>
      <c r="F3403">
        <v>2032</v>
      </c>
      <c r="G3403">
        <v>37</v>
      </c>
      <c r="H3403">
        <v>1</v>
      </c>
      <c r="I3403" s="4">
        <v>99.75</v>
      </c>
      <c r="J3403" s="4">
        <v>80.13</v>
      </c>
      <c r="K3403" s="2">
        <f t="shared" si="371"/>
        <v>1.8208661417322834E-2</v>
      </c>
      <c r="L3403">
        <f t="shared" si="372"/>
        <v>2.7027027027027029E-2</v>
      </c>
      <c r="M3403" s="4">
        <f t="shared" si="373"/>
        <v>2.6959459459459461</v>
      </c>
      <c r="N3403" s="4">
        <f t="shared" si="374"/>
        <v>99.75</v>
      </c>
      <c r="O3403">
        <f t="shared" si="375"/>
        <v>0.80330827067669164</v>
      </c>
      <c r="P3403" s="4">
        <f t="shared" si="376"/>
        <v>-19.620000000000005</v>
      </c>
      <c r="Q3403" t="str">
        <f t="shared" si="377"/>
        <v>Inefficient</v>
      </c>
    </row>
    <row r="3404" spans="1:17" x14ac:dyDescent="0.3">
      <c r="A3404" s="1">
        <v>45418</v>
      </c>
      <c r="B3404" t="s">
        <v>3</v>
      </c>
      <c r="C3404" t="s">
        <v>4</v>
      </c>
      <c r="D3404" t="s">
        <v>5</v>
      </c>
      <c r="E3404" t="s">
        <v>6</v>
      </c>
      <c r="F3404">
        <v>2398</v>
      </c>
      <c r="G3404">
        <v>62</v>
      </c>
      <c r="H3404">
        <v>3</v>
      </c>
      <c r="I3404" s="4">
        <v>57.46</v>
      </c>
      <c r="J3404" s="4">
        <v>185.56</v>
      </c>
      <c r="K3404" s="2">
        <f t="shared" si="371"/>
        <v>2.585487906588824E-2</v>
      </c>
      <c r="L3404">
        <f t="shared" si="372"/>
        <v>4.8387096774193547E-2</v>
      </c>
      <c r="M3404" s="4">
        <f t="shared" si="373"/>
        <v>0.92677419354838708</v>
      </c>
      <c r="N3404" s="4">
        <f t="shared" si="374"/>
        <v>19.153333333333332</v>
      </c>
      <c r="O3404">
        <f t="shared" si="375"/>
        <v>3.229376957883745</v>
      </c>
      <c r="P3404" s="4">
        <f t="shared" si="376"/>
        <v>128.1</v>
      </c>
      <c r="Q3404" t="str">
        <f t="shared" si="377"/>
        <v>Inefficient</v>
      </c>
    </row>
    <row r="3405" spans="1:17" x14ac:dyDescent="0.3">
      <c r="A3405" s="1">
        <v>45418</v>
      </c>
      <c r="B3405" t="s">
        <v>3</v>
      </c>
      <c r="C3405" t="s">
        <v>4</v>
      </c>
      <c r="D3405" t="s">
        <v>5</v>
      </c>
      <c r="E3405" t="s">
        <v>7</v>
      </c>
      <c r="F3405">
        <v>1915</v>
      </c>
      <c r="G3405">
        <v>52</v>
      </c>
      <c r="H3405">
        <v>6</v>
      </c>
      <c r="I3405" s="4">
        <v>65.62</v>
      </c>
      <c r="J3405" s="4">
        <v>418.59</v>
      </c>
      <c r="K3405" s="2">
        <f t="shared" si="371"/>
        <v>2.7154046997389034E-2</v>
      </c>
      <c r="L3405">
        <f t="shared" si="372"/>
        <v>0.11538461538461539</v>
      </c>
      <c r="M3405" s="4">
        <f t="shared" si="373"/>
        <v>1.2619230769230769</v>
      </c>
      <c r="N3405" s="4">
        <f t="shared" si="374"/>
        <v>10.936666666666667</v>
      </c>
      <c r="O3405">
        <f t="shared" si="375"/>
        <v>6.3790003047851256</v>
      </c>
      <c r="P3405" s="4">
        <f t="shared" si="376"/>
        <v>352.96999999999997</v>
      </c>
      <c r="Q3405" t="str">
        <f t="shared" si="377"/>
        <v>Efficient</v>
      </c>
    </row>
    <row r="3406" spans="1:17" x14ac:dyDescent="0.3">
      <c r="A3406" s="1">
        <v>45418</v>
      </c>
      <c r="B3406" t="s">
        <v>3</v>
      </c>
      <c r="C3406" t="s">
        <v>4</v>
      </c>
      <c r="D3406" t="s">
        <v>5</v>
      </c>
      <c r="E3406" t="s">
        <v>8</v>
      </c>
      <c r="F3406">
        <v>307</v>
      </c>
      <c r="G3406">
        <v>13</v>
      </c>
      <c r="H3406">
        <v>1</v>
      </c>
      <c r="I3406" s="4">
        <v>13.72</v>
      </c>
      <c r="J3406" s="4">
        <v>64.599999999999994</v>
      </c>
      <c r="K3406" s="2">
        <f t="shared" si="371"/>
        <v>4.2345276872964167E-2</v>
      </c>
      <c r="L3406">
        <f t="shared" si="372"/>
        <v>7.6923076923076927E-2</v>
      </c>
      <c r="M3406" s="4">
        <f t="shared" si="373"/>
        <v>1.0553846153846154</v>
      </c>
      <c r="N3406" s="4">
        <f t="shared" si="374"/>
        <v>13.72</v>
      </c>
      <c r="O3406">
        <f t="shared" si="375"/>
        <v>4.7084548104956259</v>
      </c>
      <c r="P3406" s="4">
        <f t="shared" si="376"/>
        <v>50.879999999999995</v>
      </c>
      <c r="Q3406" t="str">
        <f t="shared" si="377"/>
        <v>Efficient</v>
      </c>
    </row>
    <row r="3407" spans="1:17" x14ac:dyDescent="0.3">
      <c r="A3407" s="1">
        <v>45418</v>
      </c>
      <c r="B3407" t="s">
        <v>3</v>
      </c>
      <c r="C3407" t="s">
        <v>4</v>
      </c>
      <c r="D3407" t="s">
        <v>9</v>
      </c>
      <c r="E3407" t="s">
        <v>6</v>
      </c>
      <c r="F3407">
        <v>4966</v>
      </c>
      <c r="G3407">
        <v>61</v>
      </c>
      <c r="H3407">
        <v>1</v>
      </c>
      <c r="I3407" s="4">
        <v>270.39999999999998</v>
      </c>
      <c r="J3407" s="4">
        <v>90.88</v>
      </c>
      <c r="K3407" s="2">
        <f t="shared" si="371"/>
        <v>1.2283527990334274E-2</v>
      </c>
      <c r="L3407">
        <f t="shared" si="372"/>
        <v>1.6393442622950821E-2</v>
      </c>
      <c r="M3407" s="4">
        <f t="shared" si="373"/>
        <v>4.4327868852459016</v>
      </c>
      <c r="N3407" s="4">
        <f t="shared" si="374"/>
        <v>270.39999999999998</v>
      </c>
      <c r="O3407">
        <f t="shared" si="375"/>
        <v>0.336094674556213</v>
      </c>
      <c r="P3407" s="4">
        <f t="shared" si="376"/>
        <v>-179.51999999999998</v>
      </c>
      <c r="Q3407" t="str">
        <f t="shared" si="377"/>
        <v>Inefficient</v>
      </c>
    </row>
    <row r="3408" spans="1:17" x14ac:dyDescent="0.3">
      <c r="A3408" s="1">
        <v>45418</v>
      </c>
      <c r="B3408" t="s">
        <v>3</v>
      </c>
      <c r="C3408" t="s">
        <v>4</v>
      </c>
      <c r="D3408" t="s">
        <v>9</v>
      </c>
      <c r="E3408" t="s">
        <v>7</v>
      </c>
      <c r="F3408">
        <v>3446</v>
      </c>
      <c r="G3408">
        <v>24</v>
      </c>
      <c r="H3408">
        <v>0</v>
      </c>
      <c r="I3408" s="4">
        <v>151.1</v>
      </c>
      <c r="J3408" s="4">
        <v>0</v>
      </c>
      <c r="K3408" s="2">
        <f t="shared" si="371"/>
        <v>6.9645966337782937E-3</v>
      </c>
      <c r="L3408">
        <f t="shared" si="372"/>
        <v>0</v>
      </c>
      <c r="M3408" s="4">
        <f t="shared" si="373"/>
        <v>6.2958333333333334</v>
      </c>
      <c r="N3408" s="4">
        <f t="shared" si="374"/>
        <v>0</v>
      </c>
      <c r="O3408">
        <f t="shared" si="375"/>
        <v>0</v>
      </c>
      <c r="P3408" s="4">
        <f t="shared" si="376"/>
        <v>-151.1</v>
      </c>
      <c r="Q3408" t="str">
        <f t="shared" si="377"/>
        <v>Inefficient</v>
      </c>
    </row>
    <row r="3409" spans="1:17" x14ac:dyDescent="0.3">
      <c r="A3409" s="1">
        <v>45418</v>
      </c>
      <c r="B3409" t="s">
        <v>3</v>
      </c>
      <c r="C3409" t="s">
        <v>4</v>
      </c>
      <c r="D3409" t="s">
        <v>9</v>
      </c>
      <c r="E3409" t="s">
        <v>8</v>
      </c>
      <c r="F3409">
        <v>171</v>
      </c>
      <c r="G3409">
        <v>2</v>
      </c>
      <c r="H3409">
        <v>0</v>
      </c>
      <c r="I3409" s="4">
        <v>10.3</v>
      </c>
      <c r="J3409" s="4">
        <v>0</v>
      </c>
      <c r="K3409" s="2">
        <f t="shared" si="371"/>
        <v>1.1695906432748537E-2</v>
      </c>
      <c r="L3409">
        <f t="shared" si="372"/>
        <v>0</v>
      </c>
      <c r="M3409" s="4">
        <f t="shared" si="373"/>
        <v>5.15</v>
      </c>
      <c r="N3409" s="4">
        <f t="shared" si="374"/>
        <v>0</v>
      </c>
      <c r="O3409">
        <f t="shared" si="375"/>
        <v>0</v>
      </c>
      <c r="P3409" s="4">
        <f t="shared" si="376"/>
        <v>-10.3</v>
      </c>
      <c r="Q3409" t="str">
        <f t="shared" si="377"/>
        <v>Inefficient</v>
      </c>
    </row>
    <row r="3410" spans="1:17" x14ac:dyDescent="0.3">
      <c r="A3410" s="1">
        <v>45418</v>
      </c>
      <c r="B3410" t="s">
        <v>3</v>
      </c>
      <c r="C3410" t="s">
        <v>4</v>
      </c>
      <c r="D3410" t="s">
        <v>10</v>
      </c>
      <c r="E3410" t="s">
        <v>6</v>
      </c>
      <c r="F3410">
        <v>4519</v>
      </c>
      <c r="G3410">
        <v>134</v>
      </c>
      <c r="H3410">
        <v>5</v>
      </c>
      <c r="I3410" s="4">
        <v>160.13</v>
      </c>
      <c r="J3410" s="4">
        <v>466.11</v>
      </c>
      <c r="K3410" s="2">
        <f t="shared" si="371"/>
        <v>2.9652578003983181E-2</v>
      </c>
      <c r="L3410">
        <f t="shared" si="372"/>
        <v>3.7313432835820892E-2</v>
      </c>
      <c r="M3410" s="4">
        <f t="shared" si="373"/>
        <v>1.1950000000000001</v>
      </c>
      <c r="N3410" s="4">
        <f t="shared" si="374"/>
        <v>32.025999999999996</v>
      </c>
      <c r="O3410">
        <f t="shared" si="375"/>
        <v>2.9108224567538876</v>
      </c>
      <c r="P3410" s="4">
        <f t="shared" si="376"/>
        <v>305.98</v>
      </c>
      <c r="Q3410" t="str">
        <f t="shared" si="377"/>
        <v>Inefficient</v>
      </c>
    </row>
    <row r="3411" spans="1:17" x14ac:dyDescent="0.3">
      <c r="A3411" s="1">
        <v>45418</v>
      </c>
      <c r="B3411" t="s">
        <v>3</v>
      </c>
      <c r="C3411" t="s">
        <v>4</v>
      </c>
      <c r="D3411" t="s">
        <v>10</v>
      </c>
      <c r="E3411" t="s">
        <v>7</v>
      </c>
      <c r="F3411">
        <v>2611</v>
      </c>
      <c r="G3411">
        <v>68</v>
      </c>
      <c r="H3411">
        <v>1</v>
      </c>
      <c r="I3411" s="4">
        <v>59.92</v>
      </c>
      <c r="J3411" s="4">
        <v>87.99</v>
      </c>
      <c r="K3411" s="2">
        <f t="shared" si="371"/>
        <v>2.6043661432401378E-2</v>
      </c>
      <c r="L3411">
        <f t="shared" si="372"/>
        <v>1.4705882352941176E-2</v>
      </c>
      <c r="M3411" s="4">
        <f t="shared" si="373"/>
        <v>0.88117647058823534</v>
      </c>
      <c r="N3411" s="4">
        <f t="shared" si="374"/>
        <v>59.92</v>
      </c>
      <c r="O3411">
        <f t="shared" si="375"/>
        <v>1.4684579439252334</v>
      </c>
      <c r="P3411" s="4">
        <f t="shared" si="376"/>
        <v>28.069999999999993</v>
      </c>
      <c r="Q3411" t="str">
        <f t="shared" si="377"/>
        <v>Inefficient</v>
      </c>
    </row>
    <row r="3412" spans="1:17" x14ac:dyDescent="0.3">
      <c r="A3412" s="1">
        <v>45418</v>
      </c>
      <c r="B3412" t="s">
        <v>3</v>
      </c>
      <c r="C3412" t="s">
        <v>4</v>
      </c>
      <c r="D3412" t="s">
        <v>10</v>
      </c>
      <c r="E3412" t="s">
        <v>8</v>
      </c>
      <c r="F3412">
        <v>385</v>
      </c>
      <c r="G3412">
        <v>7</v>
      </c>
      <c r="H3412">
        <v>0</v>
      </c>
      <c r="I3412" s="4">
        <v>11.57</v>
      </c>
      <c r="J3412" s="4">
        <v>0</v>
      </c>
      <c r="K3412" s="2">
        <f t="shared" si="371"/>
        <v>1.8181818181818181E-2</v>
      </c>
      <c r="L3412">
        <f t="shared" si="372"/>
        <v>0</v>
      </c>
      <c r="M3412" s="4">
        <f t="shared" si="373"/>
        <v>1.6528571428571428</v>
      </c>
      <c r="N3412" s="4">
        <f t="shared" si="374"/>
        <v>0</v>
      </c>
      <c r="O3412">
        <f t="shared" si="375"/>
        <v>0</v>
      </c>
      <c r="P3412" s="4">
        <f t="shared" si="376"/>
        <v>-11.57</v>
      </c>
      <c r="Q3412" t="str">
        <f t="shared" si="377"/>
        <v>Inefficient</v>
      </c>
    </row>
    <row r="3413" spans="1:17" x14ac:dyDescent="0.3">
      <c r="A3413" s="1">
        <v>45418</v>
      </c>
      <c r="B3413" t="s">
        <v>3</v>
      </c>
      <c r="C3413" t="s">
        <v>11</v>
      </c>
      <c r="D3413" t="s">
        <v>5</v>
      </c>
      <c r="E3413" t="s">
        <v>6</v>
      </c>
      <c r="F3413">
        <v>4127</v>
      </c>
      <c r="G3413">
        <v>194</v>
      </c>
      <c r="H3413">
        <v>13</v>
      </c>
      <c r="I3413" s="4">
        <v>222.33</v>
      </c>
      <c r="J3413" s="4">
        <v>994.8</v>
      </c>
      <c r="K3413" s="2">
        <f t="shared" si="371"/>
        <v>4.7007511509571116E-2</v>
      </c>
      <c r="L3413">
        <f t="shared" si="372"/>
        <v>6.7010309278350513E-2</v>
      </c>
      <c r="M3413" s="4">
        <f t="shared" si="373"/>
        <v>1.1460309278350516</v>
      </c>
      <c r="N3413" s="4">
        <f t="shared" si="374"/>
        <v>17.102307692307694</v>
      </c>
      <c r="O3413">
        <f t="shared" si="375"/>
        <v>4.4744299014977731</v>
      </c>
      <c r="P3413" s="4">
        <f t="shared" si="376"/>
        <v>772.46999999999991</v>
      </c>
      <c r="Q3413" t="str">
        <f t="shared" si="377"/>
        <v>Efficient</v>
      </c>
    </row>
    <row r="3414" spans="1:17" x14ac:dyDescent="0.3">
      <c r="A3414" s="1">
        <v>45418</v>
      </c>
      <c r="B3414" t="s">
        <v>3</v>
      </c>
      <c r="C3414" t="s">
        <v>11</v>
      </c>
      <c r="D3414" t="s">
        <v>5</v>
      </c>
      <c r="E3414" t="s">
        <v>7</v>
      </c>
      <c r="F3414">
        <v>511</v>
      </c>
      <c r="G3414">
        <v>19</v>
      </c>
      <c r="H3414">
        <v>2</v>
      </c>
      <c r="I3414" s="4">
        <v>14.49</v>
      </c>
      <c r="J3414" s="4">
        <v>154.86000000000001</v>
      </c>
      <c r="K3414" s="2">
        <f t="shared" si="371"/>
        <v>3.7181996086105673E-2</v>
      </c>
      <c r="L3414">
        <f t="shared" si="372"/>
        <v>0.10526315789473684</v>
      </c>
      <c r="M3414" s="4">
        <f t="shared" si="373"/>
        <v>0.76263157894736844</v>
      </c>
      <c r="N3414" s="4">
        <f t="shared" si="374"/>
        <v>7.2450000000000001</v>
      </c>
      <c r="O3414">
        <f t="shared" si="375"/>
        <v>10.687370600414079</v>
      </c>
      <c r="P3414" s="4">
        <f t="shared" si="376"/>
        <v>140.37</v>
      </c>
      <c r="Q3414" t="str">
        <f t="shared" si="377"/>
        <v>Efficient</v>
      </c>
    </row>
    <row r="3415" spans="1:17" x14ac:dyDescent="0.3">
      <c r="A3415" s="1">
        <v>45418</v>
      </c>
      <c r="B3415" t="s">
        <v>3</v>
      </c>
      <c r="C3415" t="s">
        <v>11</v>
      </c>
      <c r="D3415" t="s">
        <v>5</v>
      </c>
      <c r="E3415" t="s">
        <v>8</v>
      </c>
      <c r="F3415">
        <v>493</v>
      </c>
      <c r="G3415">
        <v>17</v>
      </c>
      <c r="H3415">
        <v>1</v>
      </c>
      <c r="I3415" s="4">
        <v>13.9</v>
      </c>
      <c r="J3415" s="4">
        <v>70.45</v>
      </c>
      <c r="K3415" s="2">
        <f t="shared" si="371"/>
        <v>3.4482758620689655E-2</v>
      </c>
      <c r="L3415">
        <f t="shared" si="372"/>
        <v>5.8823529411764705E-2</v>
      </c>
      <c r="M3415" s="4">
        <f t="shared" si="373"/>
        <v>0.81764705882352939</v>
      </c>
      <c r="N3415" s="4">
        <f t="shared" si="374"/>
        <v>13.9</v>
      </c>
      <c r="O3415">
        <f t="shared" si="375"/>
        <v>5.0683453237410072</v>
      </c>
      <c r="P3415" s="4">
        <f t="shared" si="376"/>
        <v>56.550000000000004</v>
      </c>
      <c r="Q3415" t="str">
        <f t="shared" si="377"/>
        <v>Efficient</v>
      </c>
    </row>
    <row r="3416" spans="1:17" x14ac:dyDescent="0.3">
      <c r="A3416" s="1">
        <v>45418</v>
      </c>
      <c r="B3416" t="s">
        <v>3</v>
      </c>
      <c r="C3416" t="s">
        <v>11</v>
      </c>
      <c r="D3416" t="s">
        <v>9</v>
      </c>
      <c r="E3416" t="s">
        <v>6</v>
      </c>
      <c r="F3416">
        <v>2587</v>
      </c>
      <c r="G3416">
        <v>21</v>
      </c>
      <c r="H3416">
        <v>0</v>
      </c>
      <c r="I3416" s="4">
        <v>108.27</v>
      </c>
      <c r="J3416" s="4">
        <v>0</v>
      </c>
      <c r="K3416" s="2">
        <f t="shared" si="371"/>
        <v>8.1175106300734445E-3</v>
      </c>
      <c r="L3416">
        <f t="shared" si="372"/>
        <v>0</v>
      </c>
      <c r="M3416" s="4">
        <f t="shared" si="373"/>
        <v>5.1557142857142857</v>
      </c>
      <c r="N3416" s="4">
        <f t="shared" si="374"/>
        <v>0</v>
      </c>
      <c r="O3416">
        <f t="shared" si="375"/>
        <v>0</v>
      </c>
      <c r="P3416" s="4">
        <f t="shared" si="376"/>
        <v>-108.27</v>
      </c>
      <c r="Q3416" t="str">
        <f t="shared" si="377"/>
        <v>Inefficient</v>
      </c>
    </row>
    <row r="3417" spans="1:17" x14ac:dyDescent="0.3">
      <c r="A3417" s="1">
        <v>45418</v>
      </c>
      <c r="B3417" t="s">
        <v>3</v>
      </c>
      <c r="C3417" t="s">
        <v>11</v>
      </c>
      <c r="D3417" t="s">
        <v>9</v>
      </c>
      <c r="E3417" t="s">
        <v>7</v>
      </c>
      <c r="F3417">
        <v>947</v>
      </c>
      <c r="G3417">
        <v>11</v>
      </c>
      <c r="H3417">
        <v>0</v>
      </c>
      <c r="I3417" s="4">
        <v>31.62</v>
      </c>
      <c r="J3417" s="4">
        <v>0</v>
      </c>
      <c r="K3417" s="2">
        <f t="shared" si="371"/>
        <v>1.1615628299894404E-2</v>
      </c>
      <c r="L3417">
        <f t="shared" si="372"/>
        <v>0</v>
      </c>
      <c r="M3417" s="4">
        <f t="shared" si="373"/>
        <v>2.8745454545454545</v>
      </c>
      <c r="N3417" s="4">
        <f t="shared" si="374"/>
        <v>0</v>
      </c>
      <c r="O3417">
        <f t="shared" si="375"/>
        <v>0</v>
      </c>
      <c r="P3417" s="4">
        <f t="shared" si="376"/>
        <v>-31.62</v>
      </c>
      <c r="Q3417" t="str">
        <f t="shared" si="377"/>
        <v>Inefficient</v>
      </c>
    </row>
    <row r="3418" spans="1:17" x14ac:dyDescent="0.3">
      <c r="A3418" s="1">
        <v>45418</v>
      </c>
      <c r="B3418" t="s">
        <v>3</v>
      </c>
      <c r="C3418" t="s">
        <v>11</v>
      </c>
      <c r="D3418" t="s">
        <v>9</v>
      </c>
      <c r="E3418" t="s">
        <v>8</v>
      </c>
      <c r="F3418">
        <v>191</v>
      </c>
      <c r="G3418">
        <v>3</v>
      </c>
      <c r="H3418">
        <v>0</v>
      </c>
      <c r="I3418" s="4">
        <v>12.03</v>
      </c>
      <c r="J3418" s="4">
        <v>0</v>
      </c>
      <c r="K3418" s="2">
        <f t="shared" si="371"/>
        <v>1.5706806282722512E-2</v>
      </c>
      <c r="L3418">
        <f t="shared" si="372"/>
        <v>0</v>
      </c>
      <c r="M3418" s="4">
        <f t="shared" si="373"/>
        <v>4.01</v>
      </c>
      <c r="N3418" s="4">
        <f t="shared" si="374"/>
        <v>0</v>
      </c>
      <c r="O3418">
        <f t="shared" si="375"/>
        <v>0</v>
      </c>
      <c r="P3418" s="4">
        <f t="shared" si="376"/>
        <v>-12.03</v>
      </c>
      <c r="Q3418" t="str">
        <f t="shared" si="377"/>
        <v>Inefficient</v>
      </c>
    </row>
    <row r="3419" spans="1:17" x14ac:dyDescent="0.3">
      <c r="A3419" s="1">
        <v>45418</v>
      </c>
      <c r="B3419" t="s">
        <v>3</v>
      </c>
      <c r="C3419" t="s">
        <v>11</v>
      </c>
      <c r="D3419" t="s">
        <v>10</v>
      </c>
      <c r="E3419" t="s">
        <v>6</v>
      </c>
      <c r="F3419">
        <v>2765</v>
      </c>
      <c r="G3419">
        <v>47</v>
      </c>
      <c r="H3419">
        <v>3</v>
      </c>
      <c r="I3419" s="4">
        <v>113.6</v>
      </c>
      <c r="J3419" s="4">
        <v>160.63999999999999</v>
      </c>
      <c r="K3419" s="2">
        <f t="shared" si="371"/>
        <v>1.6998191681735986E-2</v>
      </c>
      <c r="L3419">
        <f t="shared" si="372"/>
        <v>6.3829787234042548E-2</v>
      </c>
      <c r="M3419" s="4">
        <f t="shared" si="373"/>
        <v>2.4170212765957446</v>
      </c>
      <c r="N3419" s="4">
        <f t="shared" si="374"/>
        <v>37.866666666666667</v>
      </c>
      <c r="O3419">
        <f t="shared" si="375"/>
        <v>1.4140845070422534</v>
      </c>
      <c r="P3419" s="4">
        <f t="shared" si="376"/>
        <v>47.039999999999992</v>
      </c>
      <c r="Q3419" t="str">
        <f t="shared" si="377"/>
        <v>Inefficient</v>
      </c>
    </row>
    <row r="3420" spans="1:17" x14ac:dyDescent="0.3">
      <c r="A3420" s="1">
        <v>45418</v>
      </c>
      <c r="B3420" t="s">
        <v>3</v>
      </c>
      <c r="C3420" t="s">
        <v>11</v>
      </c>
      <c r="D3420" t="s">
        <v>10</v>
      </c>
      <c r="E3420" t="s">
        <v>7</v>
      </c>
      <c r="F3420">
        <v>454</v>
      </c>
      <c r="G3420">
        <v>12</v>
      </c>
      <c r="H3420">
        <v>0</v>
      </c>
      <c r="I3420" s="4">
        <v>28.07</v>
      </c>
      <c r="J3420" s="4">
        <v>0</v>
      </c>
      <c r="K3420" s="2">
        <f t="shared" si="371"/>
        <v>2.643171806167401E-2</v>
      </c>
      <c r="L3420">
        <f t="shared" si="372"/>
        <v>0</v>
      </c>
      <c r="M3420" s="4">
        <f t="shared" si="373"/>
        <v>2.3391666666666668</v>
      </c>
      <c r="N3420" s="4">
        <f t="shared" si="374"/>
        <v>0</v>
      </c>
      <c r="O3420">
        <f t="shared" si="375"/>
        <v>0</v>
      </c>
      <c r="P3420" s="4">
        <f t="shared" si="376"/>
        <v>-28.07</v>
      </c>
      <c r="Q3420" t="str">
        <f t="shared" si="377"/>
        <v>Inefficient</v>
      </c>
    </row>
    <row r="3421" spans="1:17" x14ac:dyDescent="0.3">
      <c r="A3421" s="1">
        <v>45418</v>
      </c>
      <c r="B3421" t="s">
        <v>3</v>
      </c>
      <c r="C3421" t="s">
        <v>11</v>
      </c>
      <c r="D3421" t="s">
        <v>10</v>
      </c>
      <c r="E3421" t="s">
        <v>8</v>
      </c>
      <c r="F3421">
        <v>91</v>
      </c>
      <c r="G3421">
        <v>2</v>
      </c>
      <c r="H3421">
        <v>0</v>
      </c>
      <c r="I3421" s="4">
        <v>2.96</v>
      </c>
      <c r="J3421" s="4">
        <v>0</v>
      </c>
      <c r="K3421" s="2">
        <f t="shared" si="371"/>
        <v>2.197802197802198E-2</v>
      </c>
      <c r="L3421">
        <f t="shared" si="372"/>
        <v>0</v>
      </c>
      <c r="M3421" s="4">
        <f t="shared" si="373"/>
        <v>1.48</v>
      </c>
      <c r="N3421" s="4">
        <f t="shared" si="374"/>
        <v>0</v>
      </c>
      <c r="O3421">
        <f t="shared" si="375"/>
        <v>0</v>
      </c>
      <c r="P3421" s="4">
        <f t="shared" si="376"/>
        <v>-2.96</v>
      </c>
      <c r="Q3421" t="str">
        <f t="shared" si="377"/>
        <v>Inefficient</v>
      </c>
    </row>
    <row r="3422" spans="1:17" x14ac:dyDescent="0.3">
      <c r="A3422" s="1">
        <v>45418</v>
      </c>
      <c r="B3422" t="s">
        <v>3</v>
      </c>
      <c r="C3422" t="s">
        <v>12</v>
      </c>
      <c r="D3422" t="s">
        <v>5</v>
      </c>
      <c r="E3422" t="s">
        <v>6</v>
      </c>
      <c r="F3422">
        <v>708</v>
      </c>
      <c r="G3422">
        <v>21</v>
      </c>
      <c r="H3422">
        <v>1</v>
      </c>
      <c r="I3422" s="4">
        <v>31.44</v>
      </c>
      <c r="J3422" s="4">
        <v>80.010000000000005</v>
      </c>
      <c r="K3422" s="2">
        <f t="shared" si="371"/>
        <v>2.9661016949152543E-2</v>
      </c>
      <c r="L3422">
        <f t="shared" si="372"/>
        <v>4.7619047619047616E-2</v>
      </c>
      <c r="M3422" s="4">
        <f t="shared" si="373"/>
        <v>1.4971428571428571</v>
      </c>
      <c r="N3422" s="4">
        <f t="shared" si="374"/>
        <v>31.44</v>
      </c>
      <c r="O3422">
        <f t="shared" si="375"/>
        <v>2.5448473282442747</v>
      </c>
      <c r="P3422" s="4">
        <f t="shared" si="376"/>
        <v>48.570000000000007</v>
      </c>
      <c r="Q3422" t="str">
        <f t="shared" si="377"/>
        <v>Inefficient</v>
      </c>
    </row>
    <row r="3423" spans="1:17" x14ac:dyDescent="0.3">
      <c r="A3423" s="1">
        <v>45418</v>
      </c>
      <c r="B3423" t="s">
        <v>3</v>
      </c>
      <c r="C3423" t="s">
        <v>12</v>
      </c>
      <c r="D3423" t="s">
        <v>5</v>
      </c>
      <c r="E3423" t="s">
        <v>7</v>
      </c>
      <c r="F3423">
        <v>4994</v>
      </c>
      <c r="G3423">
        <v>138</v>
      </c>
      <c r="H3423">
        <v>17</v>
      </c>
      <c r="I3423" s="4">
        <v>191.07</v>
      </c>
      <c r="J3423" s="4">
        <v>1213.93</v>
      </c>
      <c r="K3423" s="2">
        <f t="shared" si="371"/>
        <v>2.76331597917501E-2</v>
      </c>
      <c r="L3423">
        <f t="shared" si="372"/>
        <v>0.12318840579710146</v>
      </c>
      <c r="M3423" s="4">
        <f t="shared" si="373"/>
        <v>1.3845652173913043</v>
      </c>
      <c r="N3423" s="4">
        <f t="shared" si="374"/>
        <v>11.239411764705881</v>
      </c>
      <c r="O3423">
        <f t="shared" si="375"/>
        <v>6.3533260061757479</v>
      </c>
      <c r="P3423" s="4">
        <f t="shared" si="376"/>
        <v>1022.8600000000001</v>
      </c>
      <c r="Q3423" t="str">
        <f t="shared" si="377"/>
        <v>Efficient</v>
      </c>
    </row>
    <row r="3424" spans="1:17" x14ac:dyDescent="0.3">
      <c r="A3424" s="1">
        <v>45418</v>
      </c>
      <c r="B3424" t="s">
        <v>3</v>
      </c>
      <c r="C3424" t="s">
        <v>12</v>
      </c>
      <c r="D3424" t="s">
        <v>5</v>
      </c>
      <c r="E3424" t="s">
        <v>8</v>
      </c>
      <c r="F3424">
        <v>2054</v>
      </c>
      <c r="G3424">
        <v>52</v>
      </c>
      <c r="H3424">
        <v>5</v>
      </c>
      <c r="I3424" s="4">
        <v>112.78</v>
      </c>
      <c r="J3424" s="4">
        <v>419.73</v>
      </c>
      <c r="K3424" s="2">
        <f t="shared" si="371"/>
        <v>2.5316455696202531E-2</v>
      </c>
      <c r="L3424">
        <f t="shared" si="372"/>
        <v>9.6153846153846159E-2</v>
      </c>
      <c r="M3424" s="4">
        <f t="shared" si="373"/>
        <v>2.1688461538461539</v>
      </c>
      <c r="N3424" s="4">
        <f t="shared" si="374"/>
        <v>22.556000000000001</v>
      </c>
      <c r="O3424">
        <f t="shared" si="375"/>
        <v>3.7216705089554889</v>
      </c>
      <c r="P3424" s="4">
        <f t="shared" si="376"/>
        <v>306.95000000000005</v>
      </c>
      <c r="Q3424" t="str">
        <f t="shared" si="377"/>
        <v>Efficient</v>
      </c>
    </row>
    <row r="3425" spans="1:17" x14ac:dyDescent="0.3">
      <c r="A3425" s="1">
        <v>45418</v>
      </c>
      <c r="B3425" t="s">
        <v>3</v>
      </c>
      <c r="C3425" t="s">
        <v>12</v>
      </c>
      <c r="D3425" t="s">
        <v>9</v>
      </c>
      <c r="E3425" t="s">
        <v>6</v>
      </c>
      <c r="F3425">
        <v>1347</v>
      </c>
      <c r="G3425">
        <v>22</v>
      </c>
      <c r="H3425">
        <v>0</v>
      </c>
      <c r="I3425" s="4">
        <v>34.4</v>
      </c>
      <c r="J3425" s="4">
        <v>0</v>
      </c>
      <c r="K3425" s="2">
        <f t="shared" si="371"/>
        <v>1.6332590942835932E-2</v>
      </c>
      <c r="L3425">
        <f t="shared" si="372"/>
        <v>0</v>
      </c>
      <c r="M3425" s="4">
        <f t="shared" si="373"/>
        <v>1.5636363636363635</v>
      </c>
      <c r="N3425" s="4">
        <f t="shared" si="374"/>
        <v>0</v>
      </c>
      <c r="O3425">
        <f t="shared" si="375"/>
        <v>0</v>
      </c>
      <c r="P3425" s="4">
        <f t="shared" si="376"/>
        <v>-34.4</v>
      </c>
      <c r="Q3425" t="str">
        <f t="shared" si="377"/>
        <v>Inefficient</v>
      </c>
    </row>
    <row r="3426" spans="1:17" x14ac:dyDescent="0.3">
      <c r="A3426" s="1">
        <v>45418</v>
      </c>
      <c r="B3426" t="s">
        <v>3</v>
      </c>
      <c r="C3426" t="s">
        <v>12</v>
      </c>
      <c r="D3426" t="s">
        <v>9</v>
      </c>
      <c r="E3426" t="s">
        <v>7</v>
      </c>
      <c r="F3426">
        <v>3643</v>
      </c>
      <c r="G3426">
        <v>22</v>
      </c>
      <c r="H3426">
        <v>0</v>
      </c>
      <c r="I3426" s="4">
        <v>185.6</v>
      </c>
      <c r="J3426" s="4">
        <v>0</v>
      </c>
      <c r="K3426" s="2">
        <f t="shared" si="371"/>
        <v>6.0389788635739775E-3</v>
      </c>
      <c r="L3426">
        <f t="shared" si="372"/>
        <v>0</v>
      </c>
      <c r="M3426" s="4">
        <f t="shared" si="373"/>
        <v>8.4363636363636356</v>
      </c>
      <c r="N3426" s="4">
        <f t="shared" si="374"/>
        <v>0</v>
      </c>
      <c r="O3426">
        <f t="shared" si="375"/>
        <v>0</v>
      </c>
      <c r="P3426" s="4">
        <f t="shared" si="376"/>
        <v>-185.6</v>
      </c>
      <c r="Q3426" t="str">
        <f t="shared" si="377"/>
        <v>Inefficient</v>
      </c>
    </row>
    <row r="3427" spans="1:17" x14ac:dyDescent="0.3">
      <c r="A3427" s="1">
        <v>45418</v>
      </c>
      <c r="B3427" t="s">
        <v>3</v>
      </c>
      <c r="C3427" t="s">
        <v>12</v>
      </c>
      <c r="D3427" t="s">
        <v>9</v>
      </c>
      <c r="E3427" t="s">
        <v>8</v>
      </c>
      <c r="F3427">
        <v>2673</v>
      </c>
      <c r="G3427">
        <v>49</v>
      </c>
      <c r="H3427">
        <v>2</v>
      </c>
      <c r="I3427" s="4">
        <v>141.9</v>
      </c>
      <c r="J3427" s="4">
        <v>126.68</v>
      </c>
      <c r="K3427" s="2">
        <f t="shared" si="371"/>
        <v>1.833146277590722E-2</v>
      </c>
      <c r="L3427">
        <f t="shared" si="372"/>
        <v>4.0816326530612242E-2</v>
      </c>
      <c r="M3427" s="4">
        <f t="shared" si="373"/>
        <v>2.8959183673469391</v>
      </c>
      <c r="N3427" s="4">
        <f t="shared" si="374"/>
        <v>70.95</v>
      </c>
      <c r="O3427">
        <f t="shared" si="375"/>
        <v>0.89274136715997188</v>
      </c>
      <c r="P3427" s="4">
        <f t="shared" si="376"/>
        <v>-15.219999999999999</v>
      </c>
      <c r="Q3427" t="str">
        <f t="shared" si="377"/>
        <v>Inefficient</v>
      </c>
    </row>
    <row r="3428" spans="1:17" x14ac:dyDescent="0.3">
      <c r="A3428" s="1">
        <v>45418</v>
      </c>
      <c r="B3428" t="s">
        <v>3</v>
      </c>
      <c r="C3428" t="s">
        <v>12</v>
      </c>
      <c r="D3428" t="s">
        <v>10</v>
      </c>
      <c r="E3428" t="s">
        <v>6</v>
      </c>
      <c r="F3428">
        <v>1293</v>
      </c>
      <c r="G3428">
        <v>35</v>
      </c>
      <c r="H3428">
        <v>2</v>
      </c>
      <c r="I3428" s="4">
        <v>49.99</v>
      </c>
      <c r="J3428" s="4">
        <v>188.41</v>
      </c>
      <c r="K3428" s="2">
        <f t="shared" si="371"/>
        <v>2.7068832173240527E-2</v>
      </c>
      <c r="L3428">
        <f t="shared" si="372"/>
        <v>5.7142857142857141E-2</v>
      </c>
      <c r="M3428" s="4">
        <f t="shared" si="373"/>
        <v>1.4282857142857144</v>
      </c>
      <c r="N3428" s="4">
        <f t="shared" si="374"/>
        <v>24.995000000000001</v>
      </c>
      <c r="O3428">
        <f t="shared" si="375"/>
        <v>3.7689537907581516</v>
      </c>
      <c r="P3428" s="4">
        <f t="shared" si="376"/>
        <v>138.41999999999999</v>
      </c>
      <c r="Q3428" t="str">
        <f t="shared" si="377"/>
        <v>Efficient</v>
      </c>
    </row>
    <row r="3429" spans="1:17" x14ac:dyDescent="0.3">
      <c r="A3429" s="1">
        <v>45418</v>
      </c>
      <c r="B3429" t="s">
        <v>3</v>
      </c>
      <c r="C3429" t="s">
        <v>12</v>
      </c>
      <c r="D3429" t="s">
        <v>10</v>
      </c>
      <c r="E3429" t="s">
        <v>7</v>
      </c>
      <c r="F3429">
        <v>3992</v>
      </c>
      <c r="G3429">
        <v>45</v>
      </c>
      <c r="H3429">
        <v>1</v>
      </c>
      <c r="I3429" s="4">
        <v>123.9</v>
      </c>
      <c r="J3429" s="4">
        <v>81.599999999999994</v>
      </c>
      <c r="K3429" s="2">
        <f t="shared" si="371"/>
        <v>1.1272545090180362E-2</v>
      </c>
      <c r="L3429">
        <f t="shared" si="372"/>
        <v>2.2222222222222223E-2</v>
      </c>
      <c r="M3429" s="4">
        <f t="shared" si="373"/>
        <v>2.7533333333333334</v>
      </c>
      <c r="N3429" s="4">
        <f t="shared" si="374"/>
        <v>123.9</v>
      </c>
      <c r="O3429">
        <f t="shared" si="375"/>
        <v>0.65859564164648898</v>
      </c>
      <c r="P3429" s="4">
        <f t="shared" si="376"/>
        <v>-42.300000000000011</v>
      </c>
      <c r="Q3429" t="str">
        <f t="shared" si="377"/>
        <v>Inefficient</v>
      </c>
    </row>
    <row r="3430" spans="1:17" x14ac:dyDescent="0.3">
      <c r="A3430" s="1">
        <v>45418</v>
      </c>
      <c r="B3430" t="s">
        <v>3</v>
      </c>
      <c r="C3430" t="s">
        <v>12</v>
      </c>
      <c r="D3430" t="s">
        <v>10</v>
      </c>
      <c r="E3430" t="s">
        <v>8</v>
      </c>
      <c r="F3430">
        <v>1822</v>
      </c>
      <c r="G3430">
        <v>45</v>
      </c>
      <c r="H3430">
        <v>2</v>
      </c>
      <c r="I3430" s="4">
        <v>48.44</v>
      </c>
      <c r="J3430" s="4">
        <v>177.14</v>
      </c>
      <c r="K3430" s="2">
        <f t="shared" si="371"/>
        <v>2.4698133918770581E-2</v>
      </c>
      <c r="L3430">
        <f t="shared" si="372"/>
        <v>4.4444444444444446E-2</v>
      </c>
      <c r="M3430" s="4">
        <f t="shared" si="373"/>
        <v>1.0764444444444443</v>
      </c>
      <c r="N3430" s="4">
        <f t="shared" si="374"/>
        <v>24.22</v>
      </c>
      <c r="O3430">
        <f t="shared" si="375"/>
        <v>3.6568951279933937</v>
      </c>
      <c r="P3430" s="4">
        <f t="shared" si="376"/>
        <v>128.69999999999999</v>
      </c>
      <c r="Q3430" t="str">
        <f t="shared" si="377"/>
        <v>Efficient</v>
      </c>
    </row>
    <row r="3431" spans="1:17" x14ac:dyDescent="0.3">
      <c r="A3431" s="1">
        <v>45419</v>
      </c>
      <c r="B3431" t="s">
        <v>3</v>
      </c>
      <c r="C3431" t="s">
        <v>4</v>
      </c>
      <c r="D3431" t="s">
        <v>5</v>
      </c>
      <c r="E3431" t="s">
        <v>6</v>
      </c>
      <c r="F3431">
        <v>3720</v>
      </c>
      <c r="G3431">
        <v>99</v>
      </c>
      <c r="H3431">
        <v>13</v>
      </c>
      <c r="I3431" s="4">
        <v>250.81</v>
      </c>
      <c r="J3431" s="4">
        <v>1070.98</v>
      </c>
      <c r="K3431" s="2">
        <f t="shared" si="371"/>
        <v>2.661290322580645E-2</v>
      </c>
      <c r="L3431">
        <f t="shared" si="372"/>
        <v>0.13131313131313133</v>
      </c>
      <c r="M3431" s="4">
        <f t="shared" si="373"/>
        <v>2.5334343434343434</v>
      </c>
      <c r="N3431" s="4">
        <f t="shared" si="374"/>
        <v>19.293076923076924</v>
      </c>
      <c r="O3431">
        <f t="shared" si="375"/>
        <v>4.2700849248435073</v>
      </c>
      <c r="P3431" s="4">
        <f t="shared" si="376"/>
        <v>820.17000000000007</v>
      </c>
      <c r="Q3431" t="str">
        <f t="shared" si="377"/>
        <v>Efficient</v>
      </c>
    </row>
    <row r="3432" spans="1:17" x14ac:dyDescent="0.3">
      <c r="A3432" s="1">
        <v>45419</v>
      </c>
      <c r="B3432" t="s">
        <v>3</v>
      </c>
      <c r="C3432" t="s">
        <v>4</v>
      </c>
      <c r="D3432" t="s">
        <v>5</v>
      </c>
      <c r="E3432" t="s">
        <v>7</v>
      </c>
      <c r="F3432">
        <v>2852</v>
      </c>
      <c r="G3432">
        <v>76</v>
      </c>
      <c r="H3432">
        <v>8</v>
      </c>
      <c r="I3432" s="4">
        <v>187.47</v>
      </c>
      <c r="J3432" s="4">
        <v>604.91</v>
      </c>
      <c r="K3432" s="2">
        <f t="shared" si="371"/>
        <v>2.6647966339410939E-2</v>
      </c>
      <c r="L3432">
        <f t="shared" si="372"/>
        <v>0.10526315789473684</v>
      </c>
      <c r="M3432" s="4">
        <f t="shared" si="373"/>
        <v>2.4667105263157896</v>
      </c>
      <c r="N3432" s="4">
        <f t="shared" si="374"/>
        <v>23.43375</v>
      </c>
      <c r="O3432">
        <f t="shared" si="375"/>
        <v>3.2267029391369286</v>
      </c>
      <c r="P3432" s="4">
        <f t="shared" si="376"/>
        <v>417.43999999999994</v>
      </c>
      <c r="Q3432" t="str">
        <f t="shared" si="377"/>
        <v>Inefficient</v>
      </c>
    </row>
    <row r="3433" spans="1:17" x14ac:dyDescent="0.3">
      <c r="A3433" s="1">
        <v>45419</v>
      </c>
      <c r="B3433" t="s">
        <v>3</v>
      </c>
      <c r="C3433" t="s">
        <v>4</v>
      </c>
      <c r="D3433" t="s">
        <v>5</v>
      </c>
      <c r="E3433" t="s">
        <v>8</v>
      </c>
      <c r="F3433">
        <v>281</v>
      </c>
      <c r="G3433">
        <v>11</v>
      </c>
      <c r="H3433">
        <v>0</v>
      </c>
      <c r="I3433" s="4">
        <v>11.44</v>
      </c>
      <c r="J3433" s="4">
        <v>0</v>
      </c>
      <c r="K3433" s="2">
        <f t="shared" si="371"/>
        <v>3.9145907473309607E-2</v>
      </c>
      <c r="L3433">
        <f t="shared" si="372"/>
        <v>0</v>
      </c>
      <c r="M3433" s="4">
        <f t="shared" si="373"/>
        <v>1.04</v>
      </c>
      <c r="N3433" s="4">
        <f t="shared" si="374"/>
        <v>0</v>
      </c>
      <c r="O3433">
        <f t="shared" si="375"/>
        <v>0</v>
      </c>
      <c r="P3433" s="4">
        <f t="shared" si="376"/>
        <v>-11.44</v>
      </c>
      <c r="Q3433" t="str">
        <f t="shared" si="377"/>
        <v>Inefficient</v>
      </c>
    </row>
    <row r="3434" spans="1:17" x14ac:dyDescent="0.3">
      <c r="A3434" s="1">
        <v>45419</v>
      </c>
      <c r="B3434" t="s">
        <v>3</v>
      </c>
      <c r="C3434" t="s">
        <v>4</v>
      </c>
      <c r="D3434" t="s">
        <v>9</v>
      </c>
      <c r="E3434" t="s">
        <v>6</v>
      </c>
      <c r="F3434">
        <v>1833</v>
      </c>
      <c r="G3434">
        <v>18</v>
      </c>
      <c r="H3434">
        <v>0</v>
      </c>
      <c r="I3434" s="4">
        <v>70.27</v>
      </c>
      <c r="J3434" s="4">
        <v>0</v>
      </c>
      <c r="K3434" s="2">
        <f t="shared" si="371"/>
        <v>9.8199672667757774E-3</v>
      </c>
      <c r="L3434">
        <f t="shared" si="372"/>
        <v>0</v>
      </c>
      <c r="M3434" s="4">
        <f t="shared" si="373"/>
        <v>3.9038888888888885</v>
      </c>
      <c r="N3434" s="4">
        <f t="shared" si="374"/>
        <v>0</v>
      </c>
      <c r="O3434">
        <f t="shared" si="375"/>
        <v>0</v>
      </c>
      <c r="P3434" s="4">
        <f t="shared" si="376"/>
        <v>-70.27</v>
      </c>
      <c r="Q3434" t="str">
        <f t="shared" si="377"/>
        <v>Inefficient</v>
      </c>
    </row>
    <row r="3435" spans="1:17" x14ac:dyDescent="0.3">
      <c r="A3435" s="1">
        <v>45419</v>
      </c>
      <c r="B3435" t="s">
        <v>3</v>
      </c>
      <c r="C3435" t="s">
        <v>4</v>
      </c>
      <c r="D3435" t="s">
        <v>9</v>
      </c>
      <c r="E3435" t="s">
        <v>7</v>
      </c>
      <c r="F3435">
        <v>2067</v>
      </c>
      <c r="G3435">
        <v>35</v>
      </c>
      <c r="H3435">
        <v>0</v>
      </c>
      <c r="I3435" s="4">
        <v>65.94</v>
      </c>
      <c r="J3435" s="4">
        <v>0</v>
      </c>
      <c r="K3435" s="2">
        <f t="shared" si="371"/>
        <v>1.6932752781809387E-2</v>
      </c>
      <c r="L3435">
        <f t="shared" si="372"/>
        <v>0</v>
      </c>
      <c r="M3435" s="4">
        <f t="shared" si="373"/>
        <v>1.8839999999999999</v>
      </c>
      <c r="N3435" s="4">
        <f t="shared" si="374"/>
        <v>0</v>
      </c>
      <c r="O3435">
        <f t="shared" si="375"/>
        <v>0</v>
      </c>
      <c r="P3435" s="4">
        <f t="shared" si="376"/>
        <v>-65.94</v>
      </c>
      <c r="Q3435" t="str">
        <f t="shared" si="377"/>
        <v>Inefficient</v>
      </c>
    </row>
    <row r="3436" spans="1:17" x14ac:dyDescent="0.3">
      <c r="A3436" s="1">
        <v>45419</v>
      </c>
      <c r="B3436" t="s">
        <v>3</v>
      </c>
      <c r="C3436" t="s">
        <v>4</v>
      </c>
      <c r="D3436" t="s">
        <v>9</v>
      </c>
      <c r="E3436" t="s">
        <v>8</v>
      </c>
      <c r="F3436">
        <v>97</v>
      </c>
      <c r="G3436">
        <v>0</v>
      </c>
      <c r="H3436">
        <v>0</v>
      </c>
      <c r="I3436" s="4">
        <v>6.06</v>
      </c>
      <c r="J3436" s="4">
        <v>0</v>
      </c>
      <c r="K3436" s="2">
        <f t="shared" si="371"/>
        <v>0</v>
      </c>
      <c r="L3436">
        <f t="shared" si="372"/>
        <v>0</v>
      </c>
      <c r="M3436" s="4">
        <f t="shared" si="373"/>
        <v>0</v>
      </c>
      <c r="N3436" s="4">
        <f t="shared" si="374"/>
        <v>0</v>
      </c>
      <c r="O3436">
        <f t="shared" si="375"/>
        <v>0</v>
      </c>
      <c r="P3436" s="4">
        <f t="shared" si="376"/>
        <v>-6.06</v>
      </c>
      <c r="Q3436" t="str">
        <f t="shared" si="377"/>
        <v>Inefficient</v>
      </c>
    </row>
    <row r="3437" spans="1:17" x14ac:dyDescent="0.3">
      <c r="A3437" s="1">
        <v>45419</v>
      </c>
      <c r="B3437" t="s">
        <v>3</v>
      </c>
      <c r="C3437" t="s">
        <v>4</v>
      </c>
      <c r="D3437" t="s">
        <v>10</v>
      </c>
      <c r="E3437" t="s">
        <v>6</v>
      </c>
      <c r="F3437">
        <v>2676</v>
      </c>
      <c r="G3437">
        <v>33</v>
      </c>
      <c r="H3437">
        <v>1</v>
      </c>
      <c r="I3437" s="4">
        <v>94.69</v>
      </c>
      <c r="J3437" s="4">
        <v>78.44</v>
      </c>
      <c r="K3437" s="2">
        <f t="shared" si="371"/>
        <v>1.2331838565022421E-2</v>
      </c>
      <c r="L3437">
        <f t="shared" si="372"/>
        <v>3.0303030303030304E-2</v>
      </c>
      <c r="M3437" s="4">
        <f t="shared" si="373"/>
        <v>2.8693939393939392</v>
      </c>
      <c r="N3437" s="4">
        <f t="shared" si="374"/>
        <v>94.69</v>
      </c>
      <c r="O3437">
        <f t="shared" si="375"/>
        <v>0.82838736931038126</v>
      </c>
      <c r="P3437" s="4">
        <f t="shared" si="376"/>
        <v>-16.25</v>
      </c>
      <c r="Q3437" t="str">
        <f t="shared" si="377"/>
        <v>Inefficient</v>
      </c>
    </row>
    <row r="3438" spans="1:17" x14ac:dyDescent="0.3">
      <c r="A3438" s="1">
        <v>45419</v>
      </c>
      <c r="B3438" t="s">
        <v>3</v>
      </c>
      <c r="C3438" t="s">
        <v>4</v>
      </c>
      <c r="D3438" t="s">
        <v>10</v>
      </c>
      <c r="E3438" t="s">
        <v>7</v>
      </c>
      <c r="F3438">
        <v>3846</v>
      </c>
      <c r="G3438">
        <v>92</v>
      </c>
      <c r="H3438">
        <v>1</v>
      </c>
      <c r="I3438" s="4">
        <v>209.61</v>
      </c>
      <c r="J3438" s="4">
        <v>98.02</v>
      </c>
      <c r="K3438" s="2">
        <f t="shared" si="371"/>
        <v>2.3920956838273531E-2</v>
      </c>
      <c r="L3438">
        <f t="shared" si="372"/>
        <v>1.0869565217391304E-2</v>
      </c>
      <c r="M3438" s="4">
        <f t="shared" si="373"/>
        <v>2.2783695652173916</v>
      </c>
      <c r="N3438" s="4">
        <f t="shared" si="374"/>
        <v>209.61</v>
      </c>
      <c r="O3438">
        <f t="shared" si="375"/>
        <v>0.46763036114689177</v>
      </c>
      <c r="P3438" s="4">
        <f t="shared" si="376"/>
        <v>-111.59000000000002</v>
      </c>
      <c r="Q3438" t="str">
        <f t="shared" si="377"/>
        <v>Inefficient</v>
      </c>
    </row>
    <row r="3439" spans="1:17" x14ac:dyDescent="0.3">
      <c r="A3439" s="1">
        <v>45419</v>
      </c>
      <c r="B3439" t="s">
        <v>3</v>
      </c>
      <c r="C3439" t="s">
        <v>4</v>
      </c>
      <c r="D3439" t="s">
        <v>10</v>
      </c>
      <c r="E3439" t="s">
        <v>8</v>
      </c>
      <c r="F3439">
        <v>249</v>
      </c>
      <c r="G3439">
        <v>6</v>
      </c>
      <c r="H3439">
        <v>0</v>
      </c>
      <c r="I3439" s="4">
        <v>6.97</v>
      </c>
      <c r="J3439" s="4">
        <v>0</v>
      </c>
      <c r="K3439" s="2">
        <f t="shared" si="371"/>
        <v>2.4096385542168676E-2</v>
      </c>
      <c r="L3439">
        <f t="shared" si="372"/>
        <v>0</v>
      </c>
      <c r="M3439" s="4">
        <f t="shared" si="373"/>
        <v>1.1616666666666666</v>
      </c>
      <c r="N3439" s="4">
        <f t="shared" si="374"/>
        <v>0</v>
      </c>
      <c r="O3439">
        <f t="shared" si="375"/>
        <v>0</v>
      </c>
      <c r="P3439" s="4">
        <f t="shared" si="376"/>
        <v>-6.97</v>
      </c>
      <c r="Q3439" t="str">
        <f t="shared" si="377"/>
        <v>Inefficient</v>
      </c>
    </row>
    <row r="3440" spans="1:17" x14ac:dyDescent="0.3">
      <c r="A3440" s="1">
        <v>45419</v>
      </c>
      <c r="B3440" t="s">
        <v>3</v>
      </c>
      <c r="C3440" t="s">
        <v>11</v>
      </c>
      <c r="D3440" t="s">
        <v>5</v>
      </c>
      <c r="E3440" t="s">
        <v>6</v>
      </c>
      <c r="F3440">
        <v>7163</v>
      </c>
      <c r="G3440">
        <v>286</v>
      </c>
      <c r="H3440">
        <v>40</v>
      </c>
      <c r="I3440" s="4">
        <v>400.36</v>
      </c>
      <c r="J3440" s="4">
        <v>3422.05</v>
      </c>
      <c r="K3440" s="2">
        <f t="shared" si="371"/>
        <v>3.9927404718693285E-2</v>
      </c>
      <c r="L3440">
        <f t="shared" si="372"/>
        <v>0.13986013986013987</v>
      </c>
      <c r="M3440" s="4">
        <f t="shared" si="373"/>
        <v>1.39986013986014</v>
      </c>
      <c r="N3440" s="4">
        <f t="shared" si="374"/>
        <v>10.009</v>
      </c>
      <c r="O3440">
        <f t="shared" si="375"/>
        <v>8.547432310920172</v>
      </c>
      <c r="P3440" s="4">
        <f t="shared" si="376"/>
        <v>3021.69</v>
      </c>
      <c r="Q3440" t="str">
        <f t="shared" si="377"/>
        <v>Efficient</v>
      </c>
    </row>
    <row r="3441" spans="1:17" x14ac:dyDescent="0.3">
      <c r="A3441" s="1">
        <v>45419</v>
      </c>
      <c r="B3441" t="s">
        <v>3</v>
      </c>
      <c r="C3441" t="s">
        <v>11</v>
      </c>
      <c r="D3441" t="s">
        <v>5</v>
      </c>
      <c r="E3441" t="s">
        <v>7</v>
      </c>
      <c r="F3441">
        <v>788</v>
      </c>
      <c r="G3441">
        <v>37</v>
      </c>
      <c r="H3441">
        <v>2</v>
      </c>
      <c r="I3441" s="4">
        <v>24.88</v>
      </c>
      <c r="J3441" s="4">
        <v>106.85</v>
      </c>
      <c r="K3441" s="2">
        <f t="shared" si="371"/>
        <v>4.6954314720812185E-2</v>
      </c>
      <c r="L3441">
        <f t="shared" si="372"/>
        <v>5.4054054054054057E-2</v>
      </c>
      <c r="M3441" s="4">
        <f t="shared" si="373"/>
        <v>0.67243243243243245</v>
      </c>
      <c r="N3441" s="4">
        <f t="shared" si="374"/>
        <v>12.44</v>
      </c>
      <c r="O3441">
        <f t="shared" si="375"/>
        <v>4.294614147909968</v>
      </c>
      <c r="P3441" s="4">
        <f t="shared" si="376"/>
        <v>81.97</v>
      </c>
      <c r="Q3441" t="str">
        <f t="shared" si="377"/>
        <v>Efficient</v>
      </c>
    </row>
    <row r="3442" spans="1:17" x14ac:dyDescent="0.3">
      <c r="A3442" s="1">
        <v>45419</v>
      </c>
      <c r="B3442" t="s">
        <v>3</v>
      </c>
      <c r="C3442" t="s">
        <v>11</v>
      </c>
      <c r="D3442" t="s">
        <v>5</v>
      </c>
      <c r="E3442" t="s">
        <v>8</v>
      </c>
      <c r="F3442">
        <v>258</v>
      </c>
      <c r="G3442">
        <v>10</v>
      </c>
      <c r="H3442">
        <v>1</v>
      </c>
      <c r="I3442" s="4">
        <v>7.43</v>
      </c>
      <c r="J3442" s="4">
        <v>90.69</v>
      </c>
      <c r="K3442" s="2">
        <f t="shared" si="371"/>
        <v>3.875968992248062E-2</v>
      </c>
      <c r="L3442">
        <f t="shared" si="372"/>
        <v>0.1</v>
      </c>
      <c r="M3442" s="4">
        <f t="shared" si="373"/>
        <v>0.74299999999999999</v>
      </c>
      <c r="N3442" s="4">
        <f t="shared" si="374"/>
        <v>7.43</v>
      </c>
      <c r="O3442">
        <f t="shared" si="375"/>
        <v>12.20592193808883</v>
      </c>
      <c r="P3442" s="4">
        <f t="shared" si="376"/>
        <v>83.259999999999991</v>
      </c>
      <c r="Q3442" t="str">
        <f t="shared" si="377"/>
        <v>Efficient</v>
      </c>
    </row>
    <row r="3443" spans="1:17" x14ac:dyDescent="0.3">
      <c r="A3443" s="1">
        <v>45419</v>
      </c>
      <c r="B3443" t="s">
        <v>3</v>
      </c>
      <c r="C3443" t="s">
        <v>11</v>
      </c>
      <c r="D3443" t="s">
        <v>9</v>
      </c>
      <c r="E3443" t="s">
        <v>6</v>
      </c>
      <c r="F3443">
        <v>6366</v>
      </c>
      <c r="G3443">
        <v>87</v>
      </c>
      <c r="H3443">
        <v>3</v>
      </c>
      <c r="I3443" s="4">
        <v>197.81</v>
      </c>
      <c r="J3443" s="4">
        <v>175.44</v>
      </c>
      <c r="K3443" s="2">
        <f t="shared" si="371"/>
        <v>1.3666352497643733E-2</v>
      </c>
      <c r="L3443">
        <f t="shared" si="372"/>
        <v>3.4482758620689655E-2</v>
      </c>
      <c r="M3443" s="4">
        <f t="shared" si="373"/>
        <v>2.2736781609195402</v>
      </c>
      <c r="N3443" s="4">
        <f t="shared" si="374"/>
        <v>65.936666666666667</v>
      </c>
      <c r="O3443">
        <f t="shared" si="375"/>
        <v>0.88691168292806222</v>
      </c>
      <c r="P3443" s="4">
        <f t="shared" si="376"/>
        <v>-22.370000000000005</v>
      </c>
      <c r="Q3443" t="str">
        <f t="shared" si="377"/>
        <v>Inefficient</v>
      </c>
    </row>
    <row r="3444" spans="1:17" x14ac:dyDescent="0.3">
      <c r="A3444" s="1">
        <v>45419</v>
      </c>
      <c r="B3444" t="s">
        <v>3</v>
      </c>
      <c r="C3444" t="s">
        <v>11</v>
      </c>
      <c r="D3444" t="s">
        <v>9</v>
      </c>
      <c r="E3444" t="s">
        <v>7</v>
      </c>
      <c r="F3444">
        <v>926</v>
      </c>
      <c r="G3444">
        <v>11</v>
      </c>
      <c r="H3444">
        <v>0</v>
      </c>
      <c r="I3444" s="4">
        <v>50.17</v>
      </c>
      <c r="J3444" s="4">
        <v>0</v>
      </c>
      <c r="K3444" s="2">
        <f t="shared" si="371"/>
        <v>1.1879049676025918E-2</v>
      </c>
      <c r="L3444">
        <f t="shared" si="372"/>
        <v>0</v>
      </c>
      <c r="M3444" s="4">
        <f t="shared" si="373"/>
        <v>4.5609090909090915</v>
      </c>
      <c r="N3444" s="4">
        <f t="shared" si="374"/>
        <v>0</v>
      </c>
      <c r="O3444">
        <f t="shared" si="375"/>
        <v>0</v>
      </c>
      <c r="P3444" s="4">
        <f t="shared" si="376"/>
        <v>-50.17</v>
      </c>
      <c r="Q3444" t="str">
        <f t="shared" si="377"/>
        <v>Inefficient</v>
      </c>
    </row>
    <row r="3445" spans="1:17" x14ac:dyDescent="0.3">
      <c r="A3445" s="1">
        <v>45419</v>
      </c>
      <c r="B3445" t="s">
        <v>3</v>
      </c>
      <c r="C3445" t="s">
        <v>11</v>
      </c>
      <c r="D3445" t="s">
        <v>9</v>
      </c>
      <c r="E3445" t="s">
        <v>8</v>
      </c>
      <c r="F3445">
        <v>257</v>
      </c>
      <c r="G3445">
        <v>4</v>
      </c>
      <c r="H3445">
        <v>0</v>
      </c>
      <c r="I3445" s="4">
        <v>16.86</v>
      </c>
      <c r="J3445" s="4">
        <v>0</v>
      </c>
      <c r="K3445" s="2">
        <f t="shared" si="371"/>
        <v>1.556420233463035E-2</v>
      </c>
      <c r="L3445">
        <f t="shared" si="372"/>
        <v>0</v>
      </c>
      <c r="M3445" s="4">
        <f t="shared" si="373"/>
        <v>4.2149999999999999</v>
      </c>
      <c r="N3445" s="4">
        <f t="shared" si="374"/>
        <v>0</v>
      </c>
      <c r="O3445">
        <f t="shared" si="375"/>
        <v>0</v>
      </c>
      <c r="P3445" s="4">
        <f t="shared" si="376"/>
        <v>-16.86</v>
      </c>
      <c r="Q3445" t="str">
        <f t="shared" si="377"/>
        <v>Inefficient</v>
      </c>
    </row>
    <row r="3446" spans="1:17" x14ac:dyDescent="0.3">
      <c r="A3446" s="1">
        <v>45419</v>
      </c>
      <c r="B3446" t="s">
        <v>3</v>
      </c>
      <c r="C3446" t="s">
        <v>11</v>
      </c>
      <c r="D3446" t="s">
        <v>10</v>
      </c>
      <c r="E3446" t="s">
        <v>6</v>
      </c>
      <c r="F3446">
        <v>6541</v>
      </c>
      <c r="G3446">
        <v>93</v>
      </c>
      <c r="H3446">
        <v>4</v>
      </c>
      <c r="I3446" s="4">
        <v>329.14</v>
      </c>
      <c r="J3446" s="4">
        <v>267.83</v>
      </c>
      <c r="K3446" s="2">
        <f t="shared" si="371"/>
        <v>1.4218009478672985E-2</v>
      </c>
      <c r="L3446">
        <f t="shared" si="372"/>
        <v>4.3010752688172046E-2</v>
      </c>
      <c r="M3446" s="4">
        <f t="shared" si="373"/>
        <v>3.5391397849462365</v>
      </c>
      <c r="N3446" s="4">
        <f t="shared" si="374"/>
        <v>82.284999999999997</v>
      </c>
      <c r="O3446">
        <f t="shared" si="375"/>
        <v>0.81372668165522266</v>
      </c>
      <c r="P3446" s="4">
        <f t="shared" si="376"/>
        <v>-61.31</v>
      </c>
      <c r="Q3446" t="str">
        <f t="shared" si="377"/>
        <v>Inefficient</v>
      </c>
    </row>
    <row r="3447" spans="1:17" x14ac:dyDescent="0.3">
      <c r="A3447" s="1">
        <v>45419</v>
      </c>
      <c r="B3447" t="s">
        <v>3</v>
      </c>
      <c r="C3447" t="s">
        <v>11</v>
      </c>
      <c r="D3447" t="s">
        <v>10</v>
      </c>
      <c r="E3447" t="s">
        <v>7</v>
      </c>
      <c r="F3447">
        <v>366</v>
      </c>
      <c r="G3447">
        <v>7</v>
      </c>
      <c r="H3447">
        <v>0</v>
      </c>
      <c r="I3447" s="4">
        <v>21.23</v>
      </c>
      <c r="J3447" s="4">
        <v>0</v>
      </c>
      <c r="K3447" s="2">
        <f t="shared" si="371"/>
        <v>1.912568306010929E-2</v>
      </c>
      <c r="L3447">
        <f t="shared" si="372"/>
        <v>0</v>
      </c>
      <c r="M3447" s="4">
        <f t="shared" si="373"/>
        <v>3.0328571428571429</v>
      </c>
      <c r="N3447" s="4">
        <f t="shared" si="374"/>
        <v>0</v>
      </c>
      <c r="O3447">
        <f t="shared" si="375"/>
        <v>0</v>
      </c>
      <c r="P3447" s="4">
        <f t="shared" si="376"/>
        <v>-21.23</v>
      </c>
      <c r="Q3447" t="str">
        <f t="shared" si="377"/>
        <v>Inefficient</v>
      </c>
    </row>
    <row r="3448" spans="1:17" x14ac:dyDescent="0.3">
      <c r="A3448" s="1">
        <v>45419</v>
      </c>
      <c r="B3448" t="s">
        <v>3</v>
      </c>
      <c r="C3448" t="s">
        <v>11</v>
      </c>
      <c r="D3448" t="s">
        <v>10</v>
      </c>
      <c r="E3448" t="s">
        <v>8</v>
      </c>
      <c r="F3448">
        <v>142</v>
      </c>
      <c r="G3448">
        <v>3</v>
      </c>
      <c r="H3448">
        <v>0</v>
      </c>
      <c r="I3448" s="4">
        <v>5.88</v>
      </c>
      <c r="J3448" s="4">
        <v>0</v>
      </c>
      <c r="K3448" s="2">
        <f t="shared" si="371"/>
        <v>2.1126760563380281E-2</v>
      </c>
      <c r="L3448">
        <f t="shared" si="372"/>
        <v>0</v>
      </c>
      <c r="M3448" s="4">
        <f t="shared" si="373"/>
        <v>1.96</v>
      </c>
      <c r="N3448" s="4">
        <f t="shared" si="374"/>
        <v>0</v>
      </c>
      <c r="O3448">
        <f t="shared" si="375"/>
        <v>0</v>
      </c>
      <c r="P3448" s="4">
        <f t="shared" si="376"/>
        <v>-5.88</v>
      </c>
      <c r="Q3448" t="str">
        <f t="shared" si="377"/>
        <v>Inefficient</v>
      </c>
    </row>
    <row r="3449" spans="1:17" x14ac:dyDescent="0.3">
      <c r="A3449" s="1">
        <v>45419</v>
      </c>
      <c r="B3449" t="s">
        <v>3</v>
      </c>
      <c r="C3449" t="s">
        <v>12</v>
      </c>
      <c r="D3449" t="s">
        <v>5</v>
      </c>
      <c r="E3449" t="s">
        <v>6</v>
      </c>
      <c r="F3449">
        <v>643</v>
      </c>
      <c r="G3449">
        <v>17</v>
      </c>
      <c r="H3449">
        <v>1</v>
      </c>
      <c r="I3449" s="4">
        <v>39.6</v>
      </c>
      <c r="J3449" s="4">
        <v>72.92</v>
      </c>
      <c r="K3449" s="2">
        <f t="shared" si="371"/>
        <v>2.6438569206842923E-2</v>
      </c>
      <c r="L3449">
        <f t="shared" si="372"/>
        <v>5.8823529411764705E-2</v>
      </c>
      <c r="M3449" s="4">
        <f t="shared" si="373"/>
        <v>2.3294117647058825</v>
      </c>
      <c r="N3449" s="4">
        <f t="shared" si="374"/>
        <v>39.6</v>
      </c>
      <c r="O3449">
        <f t="shared" si="375"/>
        <v>1.8414141414141414</v>
      </c>
      <c r="P3449" s="4">
        <f t="shared" si="376"/>
        <v>33.32</v>
      </c>
      <c r="Q3449" t="str">
        <f t="shared" si="377"/>
        <v>Inefficient</v>
      </c>
    </row>
    <row r="3450" spans="1:17" x14ac:dyDescent="0.3">
      <c r="A3450" s="1">
        <v>45419</v>
      </c>
      <c r="B3450" t="s">
        <v>3</v>
      </c>
      <c r="C3450" t="s">
        <v>12</v>
      </c>
      <c r="D3450" t="s">
        <v>5</v>
      </c>
      <c r="E3450" t="s">
        <v>7</v>
      </c>
      <c r="F3450">
        <v>5221</v>
      </c>
      <c r="G3450">
        <v>155</v>
      </c>
      <c r="H3450">
        <v>22</v>
      </c>
      <c r="I3450" s="4">
        <v>212.3</v>
      </c>
      <c r="J3450" s="4">
        <v>1582.91</v>
      </c>
      <c r="K3450" s="2">
        <f t="shared" si="371"/>
        <v>2.9687799272170082E-2</v>
      </c>
      <c r="L3450">
        <f t="shared" si="372"/>
        <v>0.14193548387096774</v>
      </c>
      <c r="M3450" s="4">
        <f t="shared" si="373"/>
        <v>1.3696774193548389</v>
      </c>
      <c r="N3450" s="4">
        <f t="shared" si="374"/>
        <v>9.65</v>
      </c>
      <c r="O3450">
        <f t="shared" si="375"/>
        <v>7.4560056523787095</v>
      </c>
      <c r="P3450" s="4">
        <f t="shared" si="376"/>
        <v>1370.6100000000001</v>
      </c>
      <c r="Q3450" t="str">
        <f t="shared" si="377"/>
        <v>Efficient</v>
      </c>
    </row>
    <row r="3451" spans="1:17" x14ac:dyDescent="0.3">
      <c r="A3451" s="1">
        <v>45419</v>
      </c>
      <c r="B3451" t="s">
        <v>3</v>
      </c>
      <c r="C3451" t="s">
        <v>12</v>
      </c>
      <c r="D3451" t="s">
        <v>5</v>
      </c>
      <c r="E3451" t="s">
        <v>8</v>
      </c>
      <c r="F3451">
        <v>1019</v>
      </c>
      <c r="G3451">
        <v>28</v>
      </c>
      <c r="H3451">
        <v>2</v>
      </c>
      <c r="I3451" s="4">
        <v>26.79</v>
      </c>
      <c r="J3451" s="4">
        <v>179.99</v>
      </c>
      <c r="K3451" s="2">
        <f t="shared" si="371"/>
        <v>2.747791952894995E-2</v>
      </c>
      <c r="L3451">
        <f t="shared" si="372"/>
        <v>7.1428571428571425E-2</v>
      </c>
      <c r="M3451" s="4">
        <f t="shared" si="373"/>
        <v>0.95678571428571424</v>
      </c>
      <c r="N3451" s="4">
        <f t="shared" si="374"/>
        <v>13.395</v>
      </c>
      <c r="O3451">
        <f t="shared" si="375"/>
        <v>6.7185516983949238</v>
      </c>
      <c r="P3451" s="4">
        <f t="shared" si="376"/>
        <v>153.20000000000002</v>
      </c>
      <c r="Q3451" t="str">
        <f t="shared" si="377"/>
        <v>Efficient</v>
      </c>
    </row>
    <row r="3452" spans="1:17" x14ac:dyDescent="0.3">
      <c r="A3452" s="1">
        <v>45419</v>
      </c>
      <c r="B3452" t="s">
        <v>3</v>
      </c>
      <c r="C3452" t="s">
        <v>12</v>
      </c>
      <c r="D3452" t="s">
        <v>9</v>
      </c>
      <c r="E3452" t="s">
        <v>6</v>
      </c>
      <c r="F3452">
        <v>1095</v>
      </c>
      <c r="G3452">
        <v>6</v>
      </c>
      <c r="H3452">
        <v>0</v>
      </c>
      <c r="I3452" s="4">
        <v>70.22</v>
      </c>
      <c r="J3452" s="4">
        <v>0</v>
      </c>
      <c r="K3452" s="2">
        <f t="shared" si="371"/>
        <v>5.4794520547945206E-3</v>
      </c>
      <c r="L3452">
        <f t="shared" si="372"/>
        <v>0</v>
      </c>
      <c r="M3452" s="4">
        <f t="shared" si="373"/>
        <v>11.703333333333333</v>
      </c>
      <c r="N3452" s="4">
        <f t="shared" si="374"/>
        <v>0</v>
      </c>
      <c r="O3452">
        <f t="shared" si="375"/>
        <v>0</v>
      </c>
      <c r="P3452" s="4">
        <f t="shared" si="376"/>
        <v>-70.22</v>
      </c>
      <c r="Q3452" t="str">
        <f t="shared" si="377"/>
        <v>Inefficient</v>
      </c>
    </row>
    <row r="3453" spans="1:17" x14ac:dyDescent="0.3">
      <c r="A3453" s="1">
        <v>45419</v>
      </c>
      <c r="B3453" t="s">
        <v>3</v>
      </c>
      <c r="C3453" t="s">
        <v>12</v>
      </c>
      <c r="D3453" t="s">
        <v>9</v>
      </c>
      <c r="E3453" t="s">
        <v>7</v>
      </c>
      <c r="F3453">
        <v>2614</v>
      </c>
      <c r="G3453">
        <v>38</v>
      </c>
      <c r="H3453">
        <v>1</v>
      </c>
      <c r="I3453" s="4">
        <v>114.29</v>
      </c>
      <c r="J3453" s="4">
        <v>95.38</v>
      </c>
      <c r="K3453" s="2">
        <f t="shared" si="371"/>
        <v>1.4537107880642693E-2</v>
      </c>
      <c r="L3453">
        <f t="shared" si="372"/>
        <v>2.6315789473684209E-2</v>
      </c>
      <c r="M3453" s="4">
        <f t="shared" si="373"/>
        <v>3.0076315789473687</v>
      </c>
      <c r="N3453" s="4">
        <f t="shared" si="374"/>
        <v>114.29</v>
      </c>
      <c r="O3453">
        <f t="shared" si="375"/>
        <v>0.83454370461107696</v>
      </c>
      <c r="P3453" s="4">
        <f t="shared" si="376"/>
        <v>-18.910000000000011</v>
      </c>
      <c r="Q3453" t="str">
        <f t="shared" si="377"/>
        <v>Inefficient</v>
      </c>
    </row>
    <row r="3454" spans="1:17" x14ac:dyDescent="0.3">
      <c r="A3454" s="1">
        <v>45419</v>
      </c>
      <c r="B3454" t="s">
        <v>3</v>
      </c>
      <c r="C3454" t="s">
        <v>12</v>
      </c>
      <c r="D3454" t="s">
        <v>9</v>
      </c>
      <c r="E3454" t="s">
        <v>8</v>
      </c>
      <c r="F3454">
        <v>2607</v>
      </c>
      <c r="G3454">
        <v>39</v>
      </c>
      <c r="H3454">
        <v>0</v>
      </c>
      <c r="I3454" s="4">
        <v>134.06</v>
      </c>
      <c r="J3454" s="4">
        <v>0</v>
      </c>
      <c r="K3454" s="2">
        <f t="shared" si="371"/>
        <v>1.4959723820483314E-2</v>
      </c>
      <c r="L3454">
        <f t="shared" si="372"/>
        <v>0</v>
      </c>
      <c r="M3454" s="4">
        <f t="shared" si="373"/>
        <v>3.4374358974358974</v>
      </c>
      <c r="N3454" s="4">
        <f t="shared" si="374"/>
        <v>0</v>
      </c>
      <c r="O3454">
        <f t="shared" si="375"/>
        <v>0</v>
      </c>
      <c r="P3454" s="4">
        <f t="shared" si="376"/>
        <v>-134.06</v>
      </c>
      <c r="Q3454" t="str">
        <f t="shared" si="377"/>
        <v>Inefficient</v>
      </c>
    </row>
    <row r="3455" spans="1:17" x14ac:dyDescent="0.3">
      <c r="A3455" s="1">
        <v>45419</v>
      </c>
      <c r="B3455" t="s">
        <v>3</v>
      </c>
      <c r="C3455" t="s">
        <v>12</v>
      </c>
      <c r="D3455" t="s">
        <v>10</v>
      </c>
      <c r="E3455" t="s">
        <v>6</v>
      </c>
      <c r="F3455">
        <v>1469</v>
      </c>
      <c r="G3455">
        <v>29</v>
      </c>
      <c r="H3455">
        <v>1</v>
      </c>
      <c r="I3455" s="4">
        <v>45.57</v>
      </c>
      <c r="J3455" s="4">
        <v>87.5</v>
      </c>
      <c r="K3455" s="2">
        <f t="shared" si="371"/>
        <v>1.9741320626276378E-2</v>
      </c>
      <c r="L3455">
        <f t="shared" si="372"/>
        <v>3.4482758620689655E-2</v>
      </c>
      <c r="M3455" s="4">
        <f t="shared" si="373"/>
        <v>1.5713793103448277</v>
      </c>
      <c r="N3455" s="4">
        <f t="shared" si="374"/>
        <v>45.57</v>
      </c>
      <c r="O3455">
        <f t="shared" si="375"/>
        <v>1.9201228878648233</v>
      </c>
      <c r="P3455" s="4">
        <f t="shared" si="376"/>
        <v>41.93</v>
      </c>
      <c r="Q3455" t="str">
        <f t="shared" si="377"/>
        <v>Inefficient</v>
      </c>
    </row>
    <row r="3456" spans="1:17" x14ac:dyDescent="0.3">
      <c r="A3456" s="1">
        <v>45419</v>
      </c>
      <c r="B3456" t="s">
        <v>3</v>
      </c>
      <c r="C3456" t="s">
        <v>12</v>
      </c>
      <c r="D3456" t="s">
        <v>10</v>
      </c>
      <c r="E3456" t="s">
        <v>7</v>
      </c>
      <c r="F3456">
        <v>3544</v>
      </c>
      <c r="G3456">
        <v>70</v>
      </c>
      <c r="H3456">
        <v>3</v>
      </c>
      <c r="I3456" s="4">
        <v>102.21</v>
      </c>
      <c r="J3456" s="4">
        <v>174.52</v>
      </c>
      <c r="K3456" s="2">
        <f t="shared" si="371"/>
        <v>1.9751693002257337E-2</v>
      </c>
      <c r="L3456">
        <f t="shared" si="372"/>
        <v>4.2857142857142858E-2</v>
      </c>
      <c r="M3456" s="4">
        <f t="shared" si="373"/>
        <v>1.460142857142857</v>
      </c>
      <c r="N3456" s="4">
        <f t="shared" si="374"/>
        <v>34.07</v>
      </c>
      <c r="O3456">
        <f t="shared" si="375"/>
        <v>1.7074650229918797</v>
      </c>
      <c r="P3456" s="4">
        <f t="shared" si="376"/>
        <v>72.310000000000016</v>
      </c>
      <c r="Q3456" t="str">
        <f t="shared" si="377"/>
        <v>Inefficient</v>
      </c>
    </row>
    <row r="3457" spans="1:17" x14ac:dyDescent="0.3">
      <c r="A3457" s="1">
        <v>45419</v>
      </c>
      <c r="B3457" t="s">
        <v>3</v>
      </c>
      <c r="C3457" t="s">
        <v>12</v>
      </c>
      <c r="D3457" t="s">
        <v>10</v>
      </c>
      <c r="E3457" t="s">
        <v>8</v>
      </c>
      <c r="F3457">
        <v>2554</v>
      </c>
      <c r="G3457">
        <v>27</v>
      </c>
      <c r="H3457">
        <v>1</v>
      </c>
      <c r="I3457" s="4">
        <v>157.62</v>
      </c>
      <c r="J3457" s="4">
        <v>79.400000000000006</v>
      </c>
      <c r="K3457" s="2">
        <f t="shared" si="371"/>
        <v>1.0571652310101801E-2</v>
      </c>
      <c r="L3457">
        <f t="shared" si="372"/>
        <v>3.7037037037037035E-2</v>
      </c>
      <c r="M3457" s="4">
        <f t="shared" si="373"/>
        <v>5.8377777777777782</v>
      </c>
      <c r="N3457" s="4">
        <f t="shared" si="374"/>
        <v>157.62</v>
      </c>
      <c r="O3457">
        <f t="shared" si="375"/>
        <v>0.50374317979951788</v>
      </c>
      <c r="P3457" s="4">
        <f t="shared" si="376"/>
        <v>-78.22</v>
      </c>
      <c r="Q3457" t="str">
        <f t="shared" si="377"/>
        <v>Inefficient</v>
      </c>
    </row>
    <row r="3458" spans="1:17" x14ac:dyDescent="0.3">
      <c r="A3458" s="1">
        <v>45420</v>
      </c>
      <c r="B3458" t="s">
        <v>3</v>
      </c>
      <c r="C3458" t="s">
        <v>4</v>
      </c>
      <c r="D3458" t="s">
        <v>5</v>
      </c>
      <c r="E3458" t="s">
        <v>6</v>
      </c>
      <c r="F3458">
        <v>4342</v>
      </c>
      <c r="G3458">
        <v>138</v>
      </c>
      <c r="H3458">
        <v>16</v>
      </c>
      <c r="I3458" s="4">
        <v>275.19</v>
      </c>
      <c r="J3458" s="4">
        <v>832.85</v>
      </c>
      <c r="K3458" s="2">
        <f t="shared" si="371"/>
        <v>3.1782588668816211E-2</v>
      </c>
      <c r="L3458">
        <f t="shared" si="372"/>
        <v>0.11594202898550725</v>
      </c>
      <c r="M3458" s="4">
        <f t="shared" si="373"/>
        <v>1.9941304347826088</v>
      </c>
      <c r="N3458" s="4">
        <f t="shared" si="374"/>
        <v>17.199375</v>
      </c>
      <c r="O3458">
        <f t="shared" si="375"/>
        <v>3.0264544496529671</v>
      </c>
      <c r="P3458" s="4">
        <f t="shared" si="376"/>
        <v>557.66000000000008</v>
      </c>
      <c r="Q3458" t="str">
        <f t="shared" si="377"/>
        <v>Inefficient</v>
      </c>
    </row>
    <row r="3459" spans="1:17" x14ac:dyDescent="0.3">
      <c r="A3459" s="1">
        <v>45420</v>
      </c>
      <c r="B3459" t="s">
        <v>3</v>
      </c>
      <c r="C3459" t="s">
        <v>4</v>
      </c>
      <c r="D3459" t="s">
        <v>5</v>
      </c>
      <c r="E3459" t="s">
        <v>7</v>
      </c>
      <c r="F3459">
        <v>2517</v>
      </c>
      <c r="G3459">
        <v>74</v>
      </c>
      <c r="H3459">
        <v>5</v>
      </c>
      <c r="I3459" s="4">
        <v>87.72</v>
      </c>
      <c r="J3459" s="4">
        <v>305.32</v>
      </c>
      <c r="K3459" s="2">
        <f t="shared" ref="K3459:K3522" si="378">G3459/F3459</f>
        <v>2.9400079459674214E-2</v>
      </c>
      <c r="L3459">
        <f t="shared" ref="L3459:L3522" si="379">IF(G3459=0,0,H3459/G3459)</f>
        <v>6.7567567567567571E-2</v>
      </c>
      <c r="M3459" s="4">
        <f t="shared" ref="M3459:M3522" si="380">IF(G3459=0,0,I3459/G3459)</f>
        <v>1.1854054054054053</v>
      </c>
      <c r="N3459" s="4">
        <f t="shared" ref="N3459:N3522" si="381">IF(H3459=0,0,I3459/H3459)</f>
        <v>17.544</v>
      </c>
      <c r="O3459">
        <f t="shared" ref="O3459:O3522" si="382">IF(I3459=0,0,J3459/I3459)</f>
        <v>3.4806201550387597</v>
      </c>
      <c r="P3459" s="4">
        <f t="shared" ref="P3459:P3522" si="383">J3459-I3459</f>
        <v>217.6</v>
      </c>
      <c r="Q3459" t="str">
        <f t="shared" ref="Q3459:Q3522" si="384">IF(AND(N3459&lt;26.94,O3459&gt;3.57),"Efficient", "Inefficient")</f>
        <v>Inefficient</v>
      </c>
    </row>
    <row r="3460" spans="1:17" x14ac:dyDescent="0.3">
      <c r="A3460" s="1">
        <v>45420</v>
      </c>
      <c r="B3460" t="s">
        <v>3</v>
      </c>
      <c r="C3460" t="s">
        <v>4</v>
      </c>
      <c r="D3460" t="s">
        <v>5</v>
      </c>
      <c r="E3460" t="s">
        <v>8</v>
      </c>
      <c r="F3460">
        <v>462</v>
      </c>
      <c r="G3460">
        <v>11</v>
      </c>
      <c r="H3460">
        <v>0</v>
      </c>
      <c r="I3460" s="4">
        <v>23.7</v>
      </c>
      <c r="J3460" s="4">
        <v>0</v>
      </c>
      <c r="K3460" s="2">
        <f t="shared" si="378"/>
        <v>2.3809523809523808E-2</v>
      </c>
      <c r="L3460">
        <f t="shared" si="379"/>
        <v>0</v>
      </c>
      <c r="M3460" s="4">
        <f t="shared" si="380"/>
        <v>2.1545454545454543</v>
      </c>
      <c r="N3460" s="4">
        <f t="shared" si="381"/>
        <v>0</v>
      </c>
      <c r="O3460">
        <f t="shared" si="382"/>
        <v>0</v>
      </c>
      <c r="P3460" s="4">
        <f t="shared" si="383"/>
        <v>-23.7</v>
      </c>
      <c r="Q3460" t="str">
        <f t="shared" si="384"/>
        <v>Inefficient</v>
      </c>
    </row>
    <row r="3461" spans="1:17" x14ac:dyDescent="0.3">
      <c r="A3461" s="1">
        <v>45420</v>
      </c>
      <c r="B3461" t="s">
        <v>3</v>
      </c>
      <c r="C3461" t="s">
        <v>4</v>
      </c>
      <c r="D3461" t="s">
        <v>9</v>
      </c>
      <c r="E3461" t="s">
        <v>6</v>
      </c>
      <c r="F3461">
        <v>2156</v>
      </c>
      <c r="G3461">
        <v>41</v>
      </c>
      <c r="H3461">
        <v>1</v>
      </c>
      <c r="I3461" s="4">
        <v>51.99</v>
      </c>
      <c r="J3461" s="4">
        <v>66.989999999999995</v>
      </c>
      <c r="K3461" s="2">
        <f t="shared" si="378"/>
        <v>1.9016697588126158E-2</v>
      </c>
      <c r="L3461">
        <f t="shared" si="379"/>
        <v>2.4390243902439025E-2</v>
      </c>
      <c r="M3461" s="4">
        <f t="shared" si="380"/>
        <v>1.2680487804878049</v>
      </c>
      <c r="N3461" s="4">
        <f t="shared" si="381"/>
        <v>51.99</v>
      </c>
      <c r="O3461">
        <f t="shared" si="382"/>
        <v>1.2885170225043276</v>
      </c>
      <c r="P3461" s="4">
        <f t="shared" si="383"/>
        <v>14.999999999999993</v>
      </c>
      <c r="Q3461" t="str">
        <f t="shared" si="384"/>
        <v>Inefficient</v>
      </c>
    </row>
    <row r="3462" spans="1:17" x14ac:dyDescent="0.3">
      <c r="A3462" s="1">
        <v>45420</v>
      </c>
      <c r="B3462" t="s">
        <v>3</v>
      </c>
      <c r="C3462" t="s">
        <v>4</v>
      </c>
      <c r="D3462" t="s">
        <v>9</v>
      </c>
      <c r="E3462" t="s">
        <v>7</v>
      </c>
      <c r="F3462">
        <v>1946</v>
      </c>
      <c r="G3462">
        <v>19</v>
      </c>
      <c r="H3462">
        <v>0</v>
      </c>
      <c r="I3462" s="4">
        <v>83.75</v>
      </c>
      <c r="J3462" s="4">
        <v>0</v>
      </c>
      <c r="K3462" s="2">
        <f t="shared" si="378"/>
        <v>9.7636176772867428E-3</v>
      </c>
      <c r="L3462">
        <f t="shared" si="379"/>
        <v>0</v>
      </c>
      <c r="M3462" s="4">
        <f t="shared" si="380"/>
        <v>4.4078947368421053</v>
      </c>
      <c r="N3462" s="4">
        <f t="shared" si="381"/>
        <v>0</v>
      </c>
      <c r="O3462">
        <f t="shared" si="382"/>
        <v>0</v>
      </c>
      <c r="P3462" s="4">
        <f t="shared" si="383"/>
        <v>-83.75</v>
      </c>
      <c r="Q3462" t="str">
        <f t="shared" si="384"/>
        <v>Inefficient</v>
      </c>
    </row>
    <row r="3463" spans="1:17" x14ac:dyDescent="0.3">
      <c r="A3463" s="1">
        <v>45420</v>
      </c>
      <c r="B3463" t="s">
        <v>3</v>
      </c>
      <c r="C3463" t="s">
        <v>4</v>
      </c>
      <c r="D3463" t="s">
        <v>9</v>
      </c>
      <c r="E3463" t="s">
        <v>8</v>
      </c>
      <c r="F3463">
        <v>227</v>
      </c>
      <c r="G3463">
        <v>3</v>
      </c>
      <c r="H3463">
        <v>0</v>
      </c>
      <c r="I3463" s="4">
        <v>14.76</v>
      </c>
      <c r="J3463" s="4">
        <v>0</v>
      </c>
      <c r="K3463" s="2">
        <f t="shared" si="378"/>
        <v>1.3215859030837005E-2</v>
      </c>
      <c r="L3463">
        <f t="shared" si="379"/>
        <v>0</v>
      </c>
      <c r="M3463" s="4">
        <f t="shared" si="380"/>
        <v>4.92</v>
      </c>
      <c r="N3463" s="4">
        <f t="shared" si="381"/>
        <v>0</v>
      </c>
      <c r="O3463">
        <f t="shared" si="382"/>
        <v>0</v>
      </c>
      <c r="P3463" s="4">
        <f t="shared" si="383"/>
        <v>-14.76</v>
      </c>
      <c r="Q3463" t="str">
        <f t="shared" si="384"/>
        <v>Inefficient</v>
      </c>
    </row>
    <row r="3464" spans="1:17" x14ac:dyDescent="0.3">
      <c r="A3464" s="1">
        <v>45420</v>
      </c>
      <c r="B3464" t="s">
        <v>3</v>
      </c>
      <c r="C3464" t="s">
        <v>4</v>
      </c>
      <c r="D3464" t="s">
        <v>10</v>
      </c>
      <c r="E3464" t="s">
        <v>6</v>
      </c>
      <c r="F3464">
        <v>3982</v>
      </c>
      <c r="G3464">
        <v>83</v>
      </c>
      <c r="H3464">
        <v>3</v>
      </c>
      <c r="I3464" s="4">
        <v>142.94999999999999</v>
      </c>
      <c r="J3464" s="4">
        <v>297.45</v>
      </c>
      <c r="K3464" s="2">
        <f t="shared" si="378"/>
        <v>2.0843797086891009E-2</v>
      </c>
      <c r="L3464">
        <f t="shared" si="379"/>
        <v>3.614457831325301E-2</v>
      </c>
      <c r="M3464" s="4">
        <f t="shared" si="380"/>
        <v>1.7222891566265059</v>
      </c>
      <c r="N3464" s="4">
        <f t="shared" si="381"/>
        <v>47.65</v>
      </c>
      <c r="O3464">
        <f t="shared" si="382"/>
        <v>2.0807974816369361</v>
      </c>
      <c r="P3464" s="4">
        <f t="shared" si="383"/>
        <v>154.5</v>
      </c>
      <c r="Q3464" t="str">
        <f t="shared" si="384"/>
        <v>Inefficient</v>
      </c>
    </row>
    <row r="3465" spans="1:17" x14ac:dyDescent="0.3">
      <c r="A3465" s="1">
        <v>45420</v>
      </c>
      <c r="B3465" t="s">
        <v>3</v>
      </c>
      <c r="C3465" t="s">
        <v>4</v>
      </c>
      <c r="D3465" t="s">
        <v>10</v>
      </c>
      <c r="E3465" t="s">
        <v>7</v>
      </c>
      <c r="F3465">
        <v>1657</v>
      </c>
      <c r="G3465">
        <v>27</v>
      </c>
      <c r="H3465">
        <v>1</v>
      </c>
      <c r="I3465" s="4">
        <v>40.69</v>
      </c>
      <c r="J3465" s="4">
        <v>66.34</v>
      </c>
      <c r="K3465" s="2">
        <f t="shared" si="378"/>
        <v>1.6294508147254073E-2</v>
      </c>
      <c r="L3465">
        <f t="shared" si="379"/>
        <v>3.7037037037037035E-2</v>
      </c>
      <c r="M3465" s="4">
        <f t="shared" si="380"/>
        <v>1.507037037037037</v>
      </c>
      <c r="N3465" s="4">
        <f t="shared" si="381"/>
        <v>40.69</v>
      </c>
      <c r="O3465">
        <f t="shared" si="382"/>
        <v>1.6303760137625953</v>
      </c>
      <c r="P3465" s="4">
        <f t="shared" si="383"/>
        <v>25.650000000000006</v>
      </c>
      <c r="Q3465" t="str">
        <f t="shared" si="384"/>
        <v>Inefficient</v>
      </c>
    </row>
    <row r="3466" spans="1:17" x14ac:dyDescent="0.3">
      <c r="A3466" s="1">
        <v>45420</v>
      </c>
      <c r="B3466" t="s">
        <v>3</v>
      </c>
      <c r="C3466" t="s">
        <v>4</v>
      </c>
      <c r="D3466" t="s">
        <v>10</v>
      </c>
      <c r="E3466" t="s">
        <v>8</v>
      </c>
      <c r="F3466">
        <v>230</v>
      </c>
      <c r="G3466">
        <v>2</v>
      </c>
      <c r="H3466">
        <v>0</v>
      </c>
      <c r="I3466" s="4">
        <v>7.93</v>
      </c>
      <c r="J3466" s="4">
        <v>0</v>
      </c>
      <c r="K3466" s="2">
        <f t="shared" si="378"/>
        <v>8.6956521739130436E-3</v>
      </c>
      <c r="L3466">
        <f t="shared" si="379"/>
        <v>0</v>
      </c>
      <c r="M3466" s="4">
        <f t="shared" si="380"/>
        <v>3.9649999999999999</v>
      </c>
      <c r="N3466" s="4">
        <f t="shared" si="381"/>
        <v>0</v>
      </c>
      <c r="O3466">
        <f t="shared" si="382"/>
        <v>0</v>
      </c>
      <c r="P3466" s="4">
        <f t="shared" si="383"/>
        <v>-7.93</v>
      </c>
      <c r="Q3466" t="str">
        <f t="shared" si="384"/>
        <v>Inefficient</v>
      </c>
    </row>
    <row r="3467" spans="1:17" x14ac:dyDescent="0.3">
      <c r="A3467" s="1">
        <v>45420</v>
      </c>
      <c r="B3467" t="s">
        <v>3</v>
      </c>
      <c r="C3467" t="s">
        <v>11</v>
      </c>
      <c r="D3467" t="s">
        <v>5</v>
      </c>
      <c r="E3467" t="s">
        <v>6</v>
      </c>
      <c r="F3467">
        <v>5406</v>
      </c>
      <c r="G3467">
        <v>136</v>
      </c>
      <c r="H3467">
        <v>10</v>
      </c>
      <c r="I3467" s="4">
        <v>339.35</v>
      </c>
      <c r="J3467" s="4">
        <v>718.02</v>
      </c>
      <c r="K3467" s="2">
        <f t="shared" si="378"/>
        <v>2.5157232704402517E-2</v>
      </c>
      <c r="L3467">
        <f t="shared" si="379"/>
        <v>7.3529411764705885E-2</v>
      </c>
      <c r="M3467" s="4">
        <f t="shared" si="380"/>
        <v>2.4952205882352945</v>
      </c>
      <c r="N3467" s="4">
        <f t="shared" si="381"/>
        <v>33.935000000000002</v>
      </c>
      <c r="O3467">
        <f t="shared" si="382"/>
        <v>2.1158685722705171</v>
      </c>
      <c r="P3467" s="4">
        <f t="shared" si="383"/>
        <v>378.66999999999996</v>
      </c>
      <c r="Q3467" t="str">
        <f t="shared" si="384"/>
        <v>Inefficient</v>
      </c>
    </row>
    <row r="3468" spans="1:17" x14ac:dyDescent="0.3">
      <c r="A3468" s="1">
        <v>45420</v>
      </c>
      <c r="B3468" t="s">
        <v>3</v>
      </c>
      <c r="C3468" t="s">
        <v>11</v>
      </c>
      <c r="D3468" t="s">
        <v>5</v>
      </c>
      <c r="E3468" t="s">
        <v>7</v>
      </c>
      <c r="F3468">
        <v>257</v>
      </c>
      <c r="G3468">
        <v>7</v>
      </c>
      <c r="H3468">
        <v>0</v>
      </c>
      <c r="I3468" s="4">
        <v>9.16</v>
      </c>
      <c r="J3468" s="4">
        <v>0</v>
      </c>
      <c r="K3468" s="2">
        <f t="shared" si="378"/>
        <v>2.7237354085603113E-2</v>
      </c>
      <c r="L3468">
        <f t="shared" si="379"/>
        <v>0</v>
      </c>
      <c r="M3468" s="4">
        <f t="shared" si="380"/>
        <v>1.3085714285714285</v>
      </c>
      <c r="N3468" s="4">
        <f t="shared" si="381"/>
        <v>0</v>
      </c>
      <c r="O3468">
        <f t="shared" si="382"/>
        <v>0</v>
      </c>
      <c r="P3468" s="4">
        <f t="shared" si="383"/>
        <v>-9.16</v>
      </c>
      <c r="Q3468" t="str">
        <f t="shared" si="384"/>
        <v>Inefficient</v>
      </c>
    </row>
    <row r="3469" spans="1:17" x14ac:dyDescent="0.3">
      <c r="A3469" s="1">
        <v>45420</v>
      </c>
      <c r="B3469" t="s">
        <v>3</v>
      </c>
      <c r="C3469" t="s">
        <v>11</v>
      </c>
      <c r="D3469" t="s">
        <v>5</v>
      </c>
      <c r="E3469" t="s">
        <v>8</v>
      </c>
      <c r="F3469">
        <v>276</v>
      </c>
      <c r="G3469">
        <v>7</v>
      </c>
      <c r="H3469">
        <v>0</v>
      </c>
      <c r="I3469" s="4">
        <v>12.49</v>
      </c>
      <c r="J3469" s="4">
        <v>0</v>
      </c>
      <c r="K3469" s="2">
        <f t="shared" si="378"/>
        <v>2.5362318840579712E-2</v>
      </c>
      <c r="L3469">
        <f t="shared" si="379"/>
        <v>0</v>
      </c>
      <c r="M3469" s="4">
        <f t="shared" si="380"/>
        <v>1.7842857142857143</v>
      </c>
      <c r="N3469" s="4">
        <f t="shared" si="381"/>
        <v>0</v>
      </c>
      <c r="O3469">
        <f t="shared" si="382"/>
        <v>0</v>
      </c>
      <c r="P3469" s="4">
        <f t="shared" si="383"/>
        <v>-12.49</v>
      </c>
      <c r="Q3469" t="str">
        <f t="shared" si="384"/>
        <v>Inefficient</v>
      </c>
    </row>
    <row r="3470" spans="1:17" x14ac:dyDescent="0.3">
      <c r="A3470" s="1">
        <v>45420</v>
      </c>
      <c r="B3470" t="s">
        <v>3</v>
      </c>
      <c r="C3470" t="s">
        <v>11</v>
      </c>
      <c r="D3470" t="s">
        <v>9</v>
      </c>
      <c r="E3470" t="s">
        <v>6</v>
      </c>
      <c r="F3470">
        <v>3178</v>
      </c>
      <c r="G3470">
        <v>21</v>
      </c>
      <c r="H3470">
        <v>0</v>
      </c>
      <c r="I3470" s="4">
        <v>118.71</v>
      </c>
      <c r="J3470" s="4">
        <v>0</v>
      </c>
      <c r="K3470" s="2">
        <f t="shared" si="378"/>
        <v>6.6079295154185024E-3</v>
      </c>
      <c r="L3470">
        <f t="shared" si="379"/>
        <v>0</v>
      </c>
      <c r="M3470" s="4">
        <f t="shared" si="380"/>
        <v>5.6528571428571421</v>
      </c>
      <c r="N3470" s="4">
        <f t="shared" si="381"/>
        <v>0</v>
      </c>
      <c r="O3470">
        <f t="shared" si="382"/>
        <v>0</v>
      </c>
      <c r="P3470" s="4">
        <f t="shared" si="383"/>
        <v>-118.71</v>
      </c>
      <c r="Q3470" t="str">
        <f t="shared" si="384"/>
        <v>Inefficient</v>
      </c>
    </row>
    <row r="3471" spans="1:17" x14ac:dyDescent="0.3">
      <c r="A3471" s="1">
        <v>45420</v>
      </c>
      <c r="B3471" t="s">
        <v>3</v>
      </c>
      <c r="C3471" t="s">
        <v>11</v>
      </c>
      <c r="D3471" t="s">
        <v>9</v>
      </c>
      <c r="E3471" t="s">
        <v>7</v>
      </c>
      <c r="F3471">
        <v>454</v>
      </c>
      <c r="G3471">
        <v>7</v>
      </c>
      <c r="H3471">
        <v>0</v>
      </c>
      <c r="I3471" s="4">
        <v>21.46</v>
      </c>
      <c r="J3471" s="4">
        <v>0</v>
      </c>
      <c r="K3471" s="2">
        <f t="shared" si="378"/>
        <v>1.5418502202643172E-2</v>
      </c>
      <c r="L3471">
        <f t="shared" si="379"/>
        <v>0</v>
      </c>
      <c r="M3471" s="4">
        <f t="shared" si="380"/>
        <v>3.0657142857142858</v>
      </c>
      <c r="N3471" s="4">
        <f t="shared" si="381"/>
        <v>0</v>
      </c>
      <c r="O3471">
        <f t="shared" si="382"/>
        <v>0</v>
      </c>
      <c r="P3471" s="4">
        <f t="shared" si="383"/>
        <v>-21.46</v>
      </c>
      <c r="Q3471" t="str">
        <f t="shared" si="384"/>
        <v>Inefficient</v>
      </c>
    </row>
    <row r="3472" spans="1:17" x14ac:dyDescent="0.3">
      <c r="A3472" s="1">
        <v>45420</v>
      </c>
      <c r="B3472" t="s">
        <v>3</v>
      </c>
      <c r="C3472" t="s">
        <v>11</v>
      </c>
      <c r="D3472" t="s">
        <v>9</v>
      </c>
      <c r="E3472" t="s">
        <v>8</v>
      </c>
      <c r="F3472">
        <v>414</v>
      </c>
      <c r="G3472">
        <v>6</v>
      </c>
      <c r="H3472">
        <v>0</v>
      </c>
      <c r="I3472" s="4">
        <v>13.03</v>
      </c>
      <c r="J3472" s="4">
        <v>0</v>
      </c>
      <c r="K3472" s="2">
        <f t="shared" si="378"/>
        <v>1.4492753623188406E-2</v>
      </c>
      <c r="L3472">
        <f t="shared" si="379"/>
        <v>0</v>
      </c>
      <c r="M3472" s="4">
        <f t="shared" si="380"/>
        <v>2.1716666666666664</v>
      </c>
      <c r="N3472" s="4">
        <f t="shared" si="381"/>
        <v>0</v>
      </c>
      <c r="O3472">
        <f t="shared" si="382"/>
        <v>0</v>
      </c>
      <c r="P3472" s="4">
        <f t="shared" si="383"/>
        <v>-13.03</v>
      </c>
      <c r="Q3472" t="str">
        <f t="shared" si="384"/>
        <v>Inefficient</v>
      </c>
    </row>
    <row r="3473" spans="1:17" x14ac:dyDescent="0.3">
      <c r="A3473" s="1">
        <v>45420</v>
      </c>
      <c r="B3473" t="s">
        <v>3</v>
      </c>
      <c r="C3473" t="s">
        <v>11</v>
      </c>
      <c r="D3473" t="s">
        <v>10</v>
      </c>
      <c r="E3473" t="s">
        <v>6</v>
      </c>
      <c r="F3473">
        <v>4793</v>
      </c>
      <c r="G3473">
        <v>82</v>
      </c>
      <c r="H3473">
        <v>4</v>
      </c>
      <c r="I3473" s="4">
        <v>215.67</v>
      </c>
      <c r="J3473" s="4">
        <v>276.24</v>
      </c>
      <c r="K3473" s="2">
        <f t="shared" si="378"/>
        <v>1.7108282912580847E-2</v>
      </c>
      <c r="L3473">
        <f t="shared" si="379"/>
        <v>4.878048780487805E-2</v>
      </c>
      <c r="M3473" s="4">
        <f t="shared" si="380"/>
        <v>2.630121951219512</v>
      </c>
      <c r="N3473" s="4">
        <f t="shared" si="381"/>
        <v>53.917499999999997</v>
      </c>
      <c r="O3473">
        <f t="shared" si="382"/>
        <v>1.2808457365419392</v>
      </c>
      <c r="P3473" s="4">
        <f t="shared" si="383"/>
        <v>60.570000000000022</v>
      </c>
      <c r="Q3473" t="str">
        <f t="shared" si="384"/>
        <v>Inefficient</v>
      </c>
    </row>
    <row r="3474" spans="1:17" x14ac:dyDescent="0.3">
      <c r="A3474" s="1">
        <v>45420</v>
      </c>
      <c r="B3474" t="s">
        <v>3</v>
      </c>
      <c r="C3474" t="s">
        <v>11</v>
      </c>
      <c r="D3474" t="s">
        <v>10</v>
      </c>
      <c r="E3474" t="s">
        <v>7</v>
      </c>
      <c r="F3474">
        <v>663</v>
      </c>
      <c r="G3474">
        <v>9</v>
      </c>
      <c r="H3474">
        <v>0</v>
      </c>
      <c r="I3474" s="4">
        <v>26.79</v>
      </c>
      <c r="J3474" s="4">
        <v>0</v>
      </c>
      <c r="K3474" s="2">
        <f t="shared" si="378"/>
        <v>1.3574660633484163E-2</v>
      </c>
      <c r="L3474">
        <f t="shared" si="379"/>
        <v>0</v>
      </c>
      <c r="M3474" s="4">
        <f t="shared" si="380"/>
        <v>2.9766666666666666</v>
      </c>
      <c r="N3474" s="4">
        <f t="shared" si="381"/>
        <v>0</v>
      </c>
      <c r="O3474">
        <f t="shared" si="382"/>
        <v>0</v>
      </c>
      <c r="P3474" s="4">
        <f t="shared" si="383"/>
        <v>-26.79</v>
      </c>
      <c r="Q3474" t="str">
        <f t="shared" si="384"/>
        <v>Inefficient</v>
      </c>
    </row>
    <row r="3475" spans="1:17" x14ac:dyDescent="0.3">
      <c r="A3475" s="1">
        <v>45420</v>
      </c>
      <c r="B3475" t="s">
        <v>3</v>
      </c>
      <c r="C3475" t="s">
        <v>11</v>
      </c>
      <c r="D3475" t="s">
        <v>10</v>
      </c>
      <c r="E3475" t="s">
        <v>8</v>
      </c>
      <c r="F3475">
        <v>359</v>
      </c>
      <c r="G3475">
        <v>8</v>
      </c>
      <c r="H3475">
        <v>0</v>
      </c>
      <c r="I3475" s="4">
        <v>15.81</v>
      </c>
      <c r="J3475" s="4">
        <v>0</v>
      </c>
      <c r="K3475" s="2">
        <f t="shared" si="378"/>
        <v>2.2284122562674095E-2</v>
      </c>
      <c r="L3475">
        <f t="shared" si="379"/>
        <v>0</v>
      </c>
      <c r="M3475" s="4">
        <f t="shared" si="380"/>
        <v>1.9762500000000001</v>
      </c>
      <c r="N3475" s="4">
        <f t="shared" si="381"/>
        <v>0</v>
      </c>
      <c r="O3475">
        <f t="shared" si="382"/>
        <v>0</v>
      </c>
      <c r="P3475" s="4">
        <f t="shared" si="383"/>
        <v>-15.81</v>
      </c>
      <c r="Q3475" t="str">
        <f t="shared" si="384"/>
        <v>Inefficient</v>
      </c>
    </row>
    <row r="3476" spans="1:17" x14ac:dyDescent="0.3">
      <c r="A3476" s="1">
        <v>45420</v>
      </c>
      <c r="B3476" t="s">
        <v>3</v>
      </c>
      <c r="C3476" t="s">
        <v>12</v>
      </c>
      <c r="D3476" t="s">
        <v>5</v>
      </c>
      <c r="E3476" t="s">
        <v>6</v>
      </c>
      <c r="F3476">
        <v>1270</v>
      </c>
      <c r="G3476">
        <v>48</v>
      </c>
      <c r="H3476">
        <v>6</v>
      </c>
      <c r="I3476" s="4">
        <v>49.35</v>
      </c>
      <c r="J3476" s="4">
        <v>372.07</v>
      </c>
      <c r="K3476" s="2">
        <f t="shared" si="378"/>
        <v>3.7795275590551181E-2</v>
      </c>
      <c r="L3476">
        <f t="shared" si="379"/>
        <v>0.125</v>
      </c>
      <c r="M3476" s="4">
        <f t="shared" si="380"/>
        <v>1.028125</v>
      </c>
      <c r="N3476" s="4">
        <f t="shared" si="381"/>
        <v>8.2249999999999996</v>
      </c>
      <c r="O3476">
        <f t="shared" si="382"/>
        <v>7.5394123606889565</v>
      </c>
      <c r="P3476" s="4">
        <f t="shared" si="383"/>
        <v>322.71999999999997</v>
      </c>
      <c r="Q3476" t="str">
        <f t="shared" si="384"/>
        <v>Efficient</v>
      </c>
    </row>
    <row r="3477" spans="1:17" x14ac:dyDescent="0.3">
      <c r="A3477" s="1">
        <v>45420</v>
      </c>
      <c r="B3477" t="s">
        <v>3</v>
      </c>
      <c r="C3477" t="s">
        <v>12</v>
      </c>
      <c r="D3477" t="s">
        <v>5</v>
      </c>
      <c r="E3477" t="s">
        <v>7</v>
      </c>
      <c r="F3477">
        <v>2478</v>
      </c>
      <c r="G3477">
        <v>97</v>
      </c>
      <c r="H3477">
        <v>9</v>
      </c>
      <c r="I3477" s="4">
        <v>93.87</v>
      </c>
      <c r="J3477" s="4">
        <v>891</v>
      </c>
      <c r="K3477" s="2">
        <f t="shared" si="378"/>
        <v>3.9144471347861177E-2</v>
      </c>
      <c r="L3477">
        <f t="shared" si="379"/>
        <v>9.2783505154639179E-2</v>
      </c>
      <c r="M3477" s="4">
        <f t="shared" si="380"/>
        <v>0.96773195876288665</v>
      </c>
      <c r="N3477" s="4">
        <f t="shared" si="381"/>
        <v>10.43</v>
      </c>
      <c r="O3477">
        <f t="shared" si="382"/>
        <v>9.4918504314477463</v>
      </c>
      <c r="P3477" s="4">
        <f t="shared" si="383"/>
        <v>797.13</v>
      </c>
      <c r="Q3477" t="str">
        <f t="shared" si="384"/>
        <v>Efficient</v>
      </c>
    </row>
    <row r="3478" spans="1:17" x14ac:dyDescent="0.3">
      <c r="A3478" s="1">
        <v>45420</v>
      </c>
      <c r="B3478" t="s">
        <v>3</v>
      </c>
      <c r="C3478" t="s">
        <v>12</v>
      </c>
      <c r="D3478" t="s">
        <v>5</v>
      </c>
      <c r="E3478" t="s">
        <v>8</v>
      </c>
      <c r="F3478">
        <v>1458</v>
      </c>
      <c r="G3478">
        <v>60</v>
      </c>
      <c r="H3478">
        <v>6</v>
      </c>
      <c r="I3478" s="4">
        <v>67.81</v>
      </c>
      <c r="J3478" s="4">
        <v>322.11</v>
      </c>
      <c r="K3478" s="2">
        <f t="shared" si="378"/>
        <v>4.1152263374485597E-2</v>
      </c>
      <c r="L3478">
        <f t="shared" si="379"/>
        <v>0.1</v>
      </c>
      <c r="M3478" s="4">
        <f t="shared" si="380"/>
        <v>1.1301666666666668</v>
      </c>
      <c r="N3478" s="4">
        <f t="shared" si="381"/>
        <v>11.301666666666668</v>
      </c>
      <c r="O3478">
        <f t="shared" si="382"/>
        <v>4.7501843385931277</v>
      </c>
      <c r="P3478" s="4">
        <f t="shared" si="383"/>
        <v>254.3</v>
      </c>
      <c r="Q3478" t="str">
        <f t="shared" si="384"/>
        <v>Efficient</v>
      </c>
    </row>
    <row r="3479" spans="1:17" x14ac:dyDescent="0.3">
      <c r="A3479" s="1">
        <v>45420</v>
      </c>
      <c r="B3479" t="s">
        <v>3</v>
      </c>
      <c r="C3479" t="s">
        <v>12</v>
      </c>
      <c r="D3479" t="s">
        <v>9</v>
      </c>
      <c r="E3479" t="s">
        <v>6</v>
      </c>
      <c r="F3479">
        <v>1182</v>
      </c>
      <c r="G3479">
        <v>23</v>
      </c>
      <c r="H3479">
        <v>0</v>
      </c>
      <c r="I3479" s="4">
        <v>77.42</v>
      </c>
      <c r="J3479" s="4">
        <v>0</v>
      </c>
      <c r="K3479" s="2">
        <f t="shared" si="378"/>
        <v>1.94585448392555E-2</v>
      </c>
      <c r="L3479">
        <f t="shared" si="379"/>
        <v>0</v>
      </c>
      <c r="M3479" s="4">
        <f t="shared" si="380"/>
        <v>3.3660869565217393</v>
      </c>
      <c r="N3479" s="4">
        <f t="shared" si="381"/>
        <v>0</v>
      </c>
      <c r="O3479">
        <f t="shared" si="382"/>
        <v>0</v>
      </c>
      <c r="P3479" s="4">
        <f t="shared" si="383"/>
        <v>-77.42</v>
      </c>
      <c r="Q3479" t="str">
        <f t="shared" si="384"/>
        <v>Inefficient</v>
      </c>
    </row>
    <row r="3480" spans="1:17" x14ac:dyDescent="0.3">
      <c r="A3480" s="1">
        <v>45420</v>
      </c>
      <c r="B3480" t="s">
        <v>3</v>
      </c>
      <c r="C3480" t="s">
        <v>12</v>
      </c>
      <c r="D3480" t="s">
        <v>9</v>
      </c>
      <c r="E3480" t="s">
        <v>7</v>
      </c>
      <c r="F3480">
        <v>3281</v>
      </c>
      <c r="G3480">
        <v>44</v>
      </c>
      <c r="H3480">
        <v>2</v>
      </c>
      <c r="I3480" s="4">
        <v>187.06</v>
      </c>
      <c r="J3480" s="4">
        <v>196.53</v>
      </c>
      <c r="K3480" s="2">
        <f t="shared" si="378"/>
        <v>1.341054556537641E-2</v>
      </c>
      <c r="L3480">
        <f t="shared" si="379"/>
        <v>4.5454545454545456E-2</v>
      </c>
      <c r="M3480" s="4">
        <f t="shared" si="380"/>
        <v>4.251363636363636</v>
      </c>
      <c r="N3480" s="4">
        <f t="shared" si="381"/>
        <v>93.53</v>
      </c>
      <c r="O3480">
        <f t="shared" si="382"/>
        <v>1.0506254677643536</v>
      </c>
      <c r="P3480" s="4">
        <f t="shared" si="383"/>
        <v>9.4699999999999989</v>
      </c>
      <c r="Q3480" t="str">
        <f t="shared" si="384"/>
        <v>Inefficient</v>
      </c>
    </row>
    <row r="3481" spans="1:17" x14ac:dyDescent="0.3">
      <c r="A3481" s="1">
        <v>45420</v>
      </c>
      <c r="B3481" t="s">
        <v>3</v>
      </c>
      <c r="C3481" t="s">
        <v>12</v>
      </c>
      <c r="D3481" t="s">
        <v>9</v>
      </c>
      <c r="E3481" t="s">
        <v>8</v>
      </c>
      <c r="F3481">
        <v>1161</v>
      </c>
      <c r="G3481">
        <v>5</v>
      </c>
      <c r="H3481">
        <v>0</v>
      </c>
      <c r="I3481" s="4">
        <v>28.02</v>
      </c>
      <c r="J3481" s="4">
        <v>0</v>
      </c>
      <c r="K3481" s="2">
        <f t="shared" si="378"/>
        <v>4.3066322136089581E-3</v>
      </c>
      <c r="L3481">
        <f t="shared" si="379"/>
        <v>0</v>
      </c>
      <c r="M3481" s="4">
        <f t="shared" si="380"/>
        <v>5.6040000000000001</v>
      </c>
      <c r="N3481" s="4">
        <f t="shared" si="381"/>
        <v>0</v>
      </c>
      <c r="O3481">
        <f t="shared" si="382"/>
        <v>0</v>
      </c>
      <c r="P3481" s="4">
        <f t="shared" si="383"/>
        <v>-28.02</v>
      </c>
      <c r="Q3481" t="str">
        <f t="shared" si="384"/>
        <v>Inefficient</v>
      </c>
    </row>
    <row r="3482" spans="1:17" x14ac:dyDescent="0.3">
      <c r="A3482" s="1">
        <v>45420</v>
      </c>
      <c r="B3482" t="s">
        <v>3</v>
      </c>
      <c r="C3482" t="s">
        <v>12</v>
      </c>
      <c r="D3482" t="s">
        <v>10</v>
      </c>
      <c r="E3482" t="s">
        <v>6</v>
      </c>
      <c r="F3482">
        <v>942</v>
      </c>
      <c r="G3482">
        <v>13</v>
      </c>
      <c r="H3482">
        <v>0</v>
      </c>
      <c r="I3482" s="4">
        <v>55.59</v>
      </c>
      <c r="J3482" s="4">
        <v>0</v>
      </c>
      <c r="K3482" s="2">
        <f t="shared" si="378"/>
        <v>1.3800424628450107E-2</v>
      </c>
      <c r="L3482">
        <f t="shared" si="379"/>
        <v>0</v>
      </c>
      <c r="M3482" s="4">
        <f t="shared" si="380"/>
        <v>4.2761538461538464</v>
      </c>
      <c r="N3482" s="4">
        <f t="shared" si="381"/>
        <v>0</v>
      </c>
      <c r="O3482">
        <f t="shared" si="382"/>
        <v>0</v>
      </c>
      <c r="P3482" s="4">
        <f t="shared" si="383"/>
        <v>-55.59</v>
      </c>
      <c r="Q3482" t="str">
        <f t="shared" si="384"/>
        <v>Inefficient</v>
      </c>
    </row>
    <row r="3483" spans="1:17" x14ac:dyDescent="0.3">
      <c r="A3483" s="1">
        <v>45420</v>
      </c>
      <c r="B3483" t="s">
        <v>3</v>
      </c>
      <c r="C3483" t="s">
        <v>12</v>
      </c>
      <c r="D3483" t="s">
        <v>10</v>
      </c>
      <c r="E3483" t="s">
        <v>7</v>
      </c>
      <c r="F3483">
        <v>3966</v>
      </c>
      <c r="G3483">
        <v>43</v>
      </c>
      <c r="H3483">
        <v>1</v>
      </c>
      <c r="I3483" s="4">
        <v>161.08000000000001</v>
      </c>
      <c r="J3483" s="4">
        <v>99.5</v>
      </c>
      <c r="K3483" s="2">
        <f t="shared" si="378"/>
        <v>1.0842158345940494E-2</v>
      </c>
      <c r="L3483">
        <f t="shared" si="379"/>
        <v>2.3255813953488372E-2</v>
      </c>
      <c r="M3483" s="4">
        <f t="shared" si="380"/>
        <v>3.7460465116279074</v>
      </c>
      <c r="N3483" s="4">
        <f t="shared" si="381"/>
        <v>161.08000000000001</v>
      </c>
      <c r="O3483">
        <f t="shared" si="382"/>
        <v>0.61770548795629499</v>
      </c>
      <c r="P3483" s="4">
        <f t="shared" si="383"/>
        <v>-61.580000000000013</v>
      </c>
      <c r="Q3483" t="str">
        <f t="shared" si="384"/>
        <v>Inefficient</v>
      </c>
    </row>
    <row r="3484" spans="1:17" x14ac:dyDescent="0.3">
      <c r="A3484" s="1">
        <v>45420</v>
      </c>
      <c r="B3484" t="s">
        <v>3</v>
      </c>
      <c r="C3484" t="s">
        <v>12</v>
      </c>
      <c r="D3484" t="s">
        <v>10</v>
      </c>
      <c r="E3484" t="s">
        <v>8</v>
      </c>
      <c r="F3484">
        <v>1278</v>
      </c>
      <c r="G3484">
        <v>23</v>
      </c>
      <c r="H3484">
        <v>0</v>
      </c>
      <c r="I3484" s="4">
        <v>77.599999999999994</v>
      </c>
      <c r="J3484" s="4">
        <v>0</v>
      </c>
      <c r="K3484" s="2">
        <f t="shared" si="378"/>
        <v>1.7996870109546165E-2</v>
      </c>
      <c r="L3484">
        <f t="shared" si="379"/>
        <v>0</v>
      </c>
      <c r="M3484" s="4">
        <f t="shared" si="380"/>
        <v>3.3739130434782605</v>
      </c>
      <c r="N3484" s="4">
        <f t="shared" si="381"/>
        <v>0</v>
      </c>
      <c r="O3484">
        <f t="shared" si="382"/>
        <v>0</v>
      </c>
      <c r="P3484" s="4">
        <f t="shared" si="383"/>
        <v>-77.599999999999994</v>
      </c>
      <c r="Q3484" t="str">
        <f t="shared" si="384"/>
        <v>Inefficient</v>
      </c>
    </row>
    <row r="3485" spans="1:17" x14ac:dyDescent="0.3">
      <c r="A3485" s="1">
        <v>45421</v>
      </c>
      <c r="B3485" t="s">
        <v>3</v>
      </c>
      <c r="C3485" t="s">
        <v>4</v>
      </c>
      <c r="D3485" t="s">
        <v>5</v>
      </c>
      <c r="E3485" t="s">
        <v>6</v>
      </c>
      <c r="F3485">
        <v>2050</v>
      </c>
      <c r="G3485">
        <v>100</v>
      </c>
      <c r="H3485">
        <v>9</v>
      </c>
      <c r="I3485" s="4">
        <v>111.78</v>
      </c>
      <c r="J3485" s="4">
        <v>499.7</v>
      </c>
      <c r="K3485" s="2">
        <f t="shared" si="378"/>
        <v>4.878048780487805E-2</v>
      </c>
      <c r="L3485">
        <f t="shared" si="379"/>
        <v>0.09</v>
      </c>
      <c r="M3485" s="4">
        <f t="shared" si="380"/>
        <v>1.1177999999999999</v>
      </c>
      <c r="N3485" s="4">
        <f t="shared" si="381"/>
        <v>12.42</v>
      </c>
      <c r="O3485">
        <f t="shared" si="382"/>
        <v>4.4703882626587941</v>
      </c>
      <c r="P3485" s="4">
        <f t="shared" si="383"/>
        <v>387.91999999999996</v>
      </c>
      <c r="Q3485" t="str">
        <f t="shared" si="384"/>
        <v>Efficient</v>
      </c>
    </row>
    <row r="3486" spans="1:17" x14ac:dyDescent="0.3">
      <c r="A3486" s="1">
        <v>45421</v>
      </c>
      <c r="B3486" t="s">
        <v>3</v>
      </c>
      <c r="C3486" t="s">
        <v>4</v>
      </c>
      <c r="D3486" t="s">
        <v>5</v>
      </c>
      <c r="E3486" t="s">
        <v>7</v>
      </c>
      <c r="F3486">
        <v>1155</v>
      </c>
      <c r="G3486">
        <v>23</v>
      </c>
      <c r="H3486">
        <v>2</v>
      </c>
      <c r="I3486" s="4">
        <v>61.02</v>
      </c>
      <c r="J3486" s="4">
        <v>165.25</v>
      </c>
      <c r="K3486" s="2">
        <f t="shared" si="378"/>
        <v>1.9913419913419914E-2</v>
      </c>
      <c r="L3486">
        <f t="shared" si="379"/>
        <v>8.6956521739130432E-2</v>
      </c>
      <c r="M3486" s="4">
        <f t="shared" si="380"/>
        <v>2.6530434782608698</v>
      </c>
      <c r="N3486" s="4">
        <f t="shared" si="381"/>
        <v>30.51</v>
      </c>
      <c r="O3486">
        <f t="shared" si="382"/>
        <v>2.7081284824647653</v>
      </c>
      <c r="P3486" s="4">
        <f t="shared" si="383"/>
        <v>104.22999999999999</v>
      </c>
      <c r="Q3486" t="str">
        <f t="shared" si="384"/>
        <v>Inefficient</v>
      </c>
    </row>
    <row r="3487" spans="1:17" x14ac:dyDescent="0.3">
      <c r="A3487" s="1">
        <v>45421</v>
      </c>
      <c r="B3487" t="s">
        <v>3</v>
      </c>
      <c r="C3487" t="s">
        <v>4</v>
      </c>
      <c r="D3487" t="s">
        <v>5</v>
      </c>
      <c r="E3487" t="s">
        <v>8</v>
      </c>
      <c r="F3487">
        <v>167</v>
      </c>
      <c r="G3487">
        <v>4</v>
      </c>
      <c r="H3487">
        <v>0</v>
      </c>
      <c r="I3487" s="4">
        <v>7.29</v>
      </c>
      <c r="J3487" s="4">
        <v>0</v>
      </c>
      <c r="K3487" s="2">
        <f t="shared" si="378"/>
        <v>2.3952095808383235E-2</v>
      </c>
      <c r="L3487">
        <f t="shared" si="379"/>
        <v>0</v>
      </c>
      <c r="M3487" s="4">
        <f t="shared" si="380"/>
        <v>1.8225</v>
      </c>
      <c r="N3487" s="4">
        <f t="shared" si="381"/>
        <v>0</v>
      </c>
      <c r="O3487">
        <f t="shared" si="382"/>
        <v>0</v>
      </c>
      <c r="P3487" s="4">
        <f t="shared" si="383"/>
        <v>-7.29</v>
      </c>
      <c r="Q3487" t="str">
        <f t="shared" si="384"/>
        <v>Inefficient</v>
      </c>
    </row>
    <row r="3488" spans="1:17" x14ac:dyDescent="0.3">
      <c r="A3488" s="1">
        <v>45421</v>
      </c>
      <c r="B3488" t="s">
        <v>3</v>
      </c>
      <c r="C3488" t="s">
        <v>4</v>
      </c>
      <c r="D3488" t="s">
        <v>9</v>
      </c>
      <c r="E3488" t="s">
        <v>6</v>
      </c>
      <c r="F3488">
        <v>2159</v>
      </c>
      <c r="G3488">
        <v>24</v>
      </c>
      <c r="H3488">
        <v>1</v>
      </c>
      <c r="I3488" s="4">
        <v>124.9</v>
      </c>
      <c r="J3488" s="4">
        <v>91.12</v>
      </c>
      <c r="K3488" s="2">
        <f t="shared" si="378"/>
        <v>1.11162575266327E-2</v>
      </c>
      <c r="L3488">
        <f t="shared" si="379"/>
        <v>4.1666666666666664E-2</v>
      </c>
      <c r="M3488" s="4">
        <f t="shared" si="380"/>
        <v>5.2041666666666666</v>
      </c>
      <c r="N3488" s="4">
        <f t="shared" si="381"/>
        <v>124.9</v>
      </c>
      <c r="O3488">
        <f t="shared" si="382"/>
        <v>0.7295436349079264</v>
      </c>
      <c r="P3488" s="4">
        <f t="shared" si="383"/>
        <v>-33.78</v>
      </c>
      <c r="Q3488" t="str">
        <f t="shared" si="384"/>
        <v>Inefficient</v>
      </c>
    </row>
    <row r="3489" spans="1:17" x14ac:dyDescent="0.3">
      <c r="A3489" s="1">
        <v>45421</v>
      </c>
      <c r="B3489" t="s">
        <v>3</v>
      </c>
      <c r="C3489" t="s">
        <v>4</v>
      </c>
      <c r="D3489" t="s">
        <v>9</v>
      </c>
      <c r="E3489" t="s">
        <v>7</v>
      </c>
      <c r="F3489">
        <v>2987</v>
      </c>
      <c r="G3489">
        <v>32</v>
      </c>
      <c r="H3489">
        <v>0</v>
      </c>
      <c r="I3489" s="4">
        <v>72.23</v>
      </c>
      <c r="J3489" s="4">
        <v>0</v>
      </c>
      <c r="K3489" s="2">
        <f t="shared" si="378"/>
        <v>1.0713090056913292E-2</v>
      </c>
      <c r="L3489">
        <f t="shared" si="379"/>
        <v>0</v>
      </c>
      <c r="M3489" s="4">
        <f t="shared" si="380"/>
        <v>2.2571875000000001</v>
      </c>
      <c r="N3489" s="4">
        <f t="shared" si="381"/>
        <v>0</v>
      </c>
      <c r="O3489">
        <f t="shared" si="382"/>
        <v>0</v>
      </c>
      <c r="P3489" s="4">
        <f t="shared" si="383"/>
        <v>-72.23</v>
      </c>
      <c r="Q3489" t="str">
        <f t="shared" si="384"/>
        <v>Inefficient</v>
      </c>
    </row>
    <row r="3490" spans="1:17" x14ac:dyDescent="0.3">
      <c r="A3490" s="1">
        <v>45421</v>
      </c>
      <c r="B3490" t="s">
        <v>3</v>
      </c>
      <c r="C3490" t="s">
        <v>4</v>
      </c>
      <c r="D3490" t="s">
        <v>9</v>
      </c>
      <c r="E3490" t="s">
        <v>8</v>
      </c>
      <c r="F3490">
        <v>224</v>
      </c>
      <c r="G3490">
        <v>1</v>
      </c>
      <c r="H3490">
        <v>0</v>
      </c>
      <c r="I3490" s="4">
        <v>8.7899999999999991</v>
      </c>
      <c r="J3490" s="4">
        <v>0</v>
      </c>
      <c r="K3490" s="2">
        <f t="shared" si="378"/>
        <v>4.464285714285714E-3</v>
      </c>
      <c r="L3490">
        <f t="shared" si="379"/>
        <v>0</v>
      </c>
      <c r="M3490" s="4">
        <f t="shared" si="380"/>
        <v>8.7899999999999991</v>
      </c>
      <c r="N3490" s="4">
        <f t="shared" si="381"/>
        <v>0</v>
      </c>
      <c r="O3490">
        <f t="shared" si="382"/>
        <v>0</v>
      </c>
      <c r="P3490" s="4">
        <f t="shared" si="383"/>
        <v>-8.7899999999999991</v>
      </c>
      <c r="Q3490" t="str">
        <f t="shared" si="384"/>
        <v>Inefficient</v>
      </c>
    </row>
    <row r="3491" spans="1:17" x14ac:dyDescent="0.3">
      <c r="A3491" s="1">
        <v>45421</v>
      </c>
      <c r="B3491" t="s">
        <v>3</v>
      </c>
      <c r="C3491" t="s">
        <v>4</v>
      </c>
      <c r="D3491" t="s">
        <v>10</v>
      </c>
      <c r="E3491" t="s">
        <v>6</v>
      </c>
      <c r="F3491">
        <v>2521</v>
      </c>
      <c r="G3491">
        <v>60</v>
      </c>
      <c r="H3491">
        <v>2</v>
      </c>
      <c r="I3491" s="4">
        <v>141.16999999999999</v>
      </c>
      <c r="J3491" s="4">
        <v>199.59</v>
      </c>
      <c r="K3491" s="2">
        <f t="shared" si="378"/>
        <v>2.380007933359778E-2</v>
      </c>
      <c r="L3491">
        <f t="shared" si="379"/>
        <v>3.3333333333333333E-2</v>
      </c>
      <c r="M3491" s="4">
        <f t="shared" si="380"/>
        <v>2.3528333333333333</v>
      </c>
      <c r="N3491" s="4">
        <f t="shared" si="381"/>
        <v>70.584999999999994</v>
      </c>
      <c r="O3491">
        <f t="shared" si="382"/>
        <v>1.413827300417936</v>
      </c>
      <c r="P3491" s="4">
        <f t="shared" si="383"/>
        <v>58.420000000000016</v>
      </c>
      <c r="Q3491" t="str">
        <f t="shared" si="384"/>
        <v>Inefficient</v>
      </c>
    </row>
    <row r="3492" spans="1:17" x14ac:dyDescent="0.3">
      <c r="A3492" s="1">
        <v>45421</v>
      </c>
      <c r="B3492" t="s">
        <v>3</v>
      </c>
      <c r="C3492" t="s">
        <v>4</v>
      </c>
      <c r="D3492" t="s">
        <v>10</v>
      </c>
      <c r="E3492" t="s">
        <v>7</v>
      </c>
      <c r="F3492">
        <v>3268</v>
      </c>
      <c r="G3492">
        <v>67</v>
      </c>
      <c r="H3492">
        <v>3</v>
      </c>
      <c r="I3492" s="4">
        <v>187.29</v>
      </c>
      <c r="J3492" s="4">
        <v>276.14999999999998</v>
      </c>
      <c r="K3492" s="2">
        <f t="shared" si="378"/>
        <v>2.0501835985312116E-2</v>
      </c>
      <c r="L3492">
        <f t="shared" si="379"/>
        <v>4.4776119402985072E-2</v>
      </c>
      <c r="M3492" s="4">
        <f t="shared" si="380"/>
        <v>2.7953731343283579</v>
      </c>
      <c r="N3492" s="4">
        <f t="shared" si="381"/>
        <v>62.43</v>
      </c>
      <c r="O3492">
        <f t="shared" si="382"/>
        <v>1.474451385551818</v>
      </c>
      <c r="P3492" s="4">
        <f t="shared" si="383"/>
        <v>88.859999999999985</v>
      </c>
      <c r="Q3492" t="str">
        <f t="shared" si="384"/>
        <v>Inefficient</v>
      </c>
    </row>
    <row r="3493" spans="1:17" x14ac:dyDescent="0.3">
      <c r="A3493" s="1">
        <v>45421</v>
      </c>
      <c r="B3493" t="s">
        <v>3</v>
      </c>
      <c r="C3493" t="s">
        <v>4</v>
      </c>
      <c r="D3493" t="s">
        <v>10</v>
      </c>
      <c r="E3493" t="s">
        <v>8</v>
      </c>
      <c r="F3493">
        <v>427</v>
      </c>
      <c r="G3493">
        <v>4</v>
      </c>
      <c r="H3493">
        <v>0</v>
      </c>
      <c r="I3493" s="4">
        <v>28.94</v>
      </c>
      <c r="J3493" s="4">
        <v>0</v>
      </c>
      <c r="K3493" s="2">
        <f t="shared" si="378"/>
        <v>9.3676814988290398E-3</v>
      </c>
      <c r="L3493">
        <f t="shared" si="379"/>
        <v>0</v>
      </c>
      <c r="M3493" s="4">
        <f t="shared" si="380"/>
        <v>7.2350000000000003</v>
      </c>
      <c r="N3493" s="4">
        <f t="shared" si="381"/>
        <v>0</v>
      </c>
      <c r="O3493">
        <f t="shared" si="382"/>
        <v>0</v>
      </c>
      <c r="P3493" s="4">
        <f t="shared" si="383"/>
        <v>-28.94</v>
      </c>
      <c r="Q3493" t="str">
        <f t="shared" si="384"/>
        <v>Inefficient</v>
      </c>
    </row>
    <row r="3494" spans="1:17" x14ac:dyDescent="0.3">
      <c r="A3494" s="1">
        <v>45421</v>
      </c>
      <c r="B3494" t="s">
        <v>3</v>
      </c>
      <c r="C3494" t="s">
        <v>11</v>
      </c>
      <c r="D3494" t="s">
        <v>5</v>
      </c>
      <c r="E3494" t="s">
        <v>6</v>
      </c>
      <c r="F3494">
        <v>6868</v>
      </c>
      <c r="G3494">
        <v>310</v>
      </c>
      <c r="H3494">
        <v>45</v>
      </c>
      <c r="I3494" s="4">
        <v>292.77999999999997</v>
      </c>
      <c r="J3494" s="4">
        <v>3508.54</v>
      </c>
      <c r="K3494" s="2">
        <f t="shared" si="378"/>
        <v>4.5136866627839257E-2</v>
      </c>
      <c r="L3494">
        <f t="shared" si="379"/>
        <v>0.14516129032258066</v>
      </c>
      <c r="M3494" s="4">
        <f t="shared" si="380"/>
        <v>0.94445161290322577</v>
      </c>
      <c r="N3494" s="4">
        <f t="shared" si="381"/>
        <v>6.5062222222222212</v>
      </c>
      <c r="O3494">
        <f t="shared" si="382"/>
        <v>11.983537126852928</v>
      </c>
      <c r="P3494" s="4">
        <f t="shared" si="383"/>
        <v>3215.76</v>
      </c>
      <c r="Q3494" t="str">
        <f t="shared" si="384"/>
        <v>Efficient</v>
      </c>
    </row>
    <row r="3495" spans="1:17" x14ac:dyDescent="0.3">
      <c r="A3495" s="1">
        <v>45421</v>
      </c>
      <c r="B3495" t="s">
        <v>3</v>
      </c>
      <c r="C3495" t="s">
        <v>11</v>
      </c>
      <c r="D3495" t="s">
        <v>5</v>
      </c>
      <c r="E3495" t="s">
        <v>7</v>
      </c>
      <c r="F3495">
        <v>826</v>
      </c>
      <c r="G3495">
        <v>18</v>
      </c>
      <c r="H3495">
        <v>1</v>
      </c>
      <c r="I3495" s="4">
        <v>22.33</v>
      </c>
      <c r="J3495" s="4">
        <v>53.16</v>
      </c>
      <c r="K3495" s="2">
        <f t="shared" si="378"/>
        <v>2.1791767554479417E-2</v>
      </c>
      <c r="L3495">
        <f t="shared" si="379"/>
        <v>5.5555555555555552E-2</v>
      </c>
      <c r="M3495" s="4">
        <f t="shared" si="380"/>
        <v>1.2405555555555554</v>
      </c>
      <c r="N3495" s="4">
        <f t="shared" si="381"/>
        <v>22.33</v>
      </c>
      <c r="O3495">
        <f t="shared" si="382"/>
        <v>2.3806538289296912</v>
      </c>
      <c r="P3495" s="4">
        <f t="shared" si="383"/>
        <v>30.83</v>
      </c>
      <c r="Q3495" t="str">
        <f t="shared" si="384"/>
        <v>Inefficient</v>
      </c>
    </row>
    <row r="3496" spans="1:17" x14ac:dyDescent="0.3">
      <c r="A3496" s="1">
        <v>45421</v>
      </c>
      <c r="B3496" t="s">
        <v>3</v>
      </c>
      <c r="C3496" t="s">
        <v>11</v>
      </c>
      <c r="D3496" t="s">
        <v>5</v>
      </c>
      <c r="E3496" t="s">
        <v>8</v>
      </c>
      <c r="F3496">
        <v>409</v>
      </c>
      <c r="G3496">
        <v>15</v>
      </c>
      <c r="H3496">
        <v>2</v>
      </c>
      <c r="I3496" s="4">
        <v>25.65</v>
      </c>
      <c r="J3496" s="4">
        <v>187.59</v>
      </c>
      <c r="K3496" s="2">
        <f t="shared" si="378"/>
        <v>3.6674816625916873E-2</v>
      </c>
      <c r="L3496">
        <f t="shared" si="379"/>
        <v>0.13333333333333333</v>
      </c>
      <c r="M3496" s="4">
        <f t="shared" si="380"/>
        <v>1.71</v>
      </c>
      <c r="N3496" s="4">
        <f t="shared" si="381"/>
        <v>12.824999999999999</v>
      </c>
      <c r="O3496">
        <f t="shared" si="382"/>
        <v>7.3134502923976612</v>
      </c>
      <c r="P3496" s="4">
        <f t="shared" si="383"/>
        <v>161.94</v>
      </c>
      <c r="Q3496" t="str">
        <f t="shared" si="384"/>
        <v>Efficient</v>
      </c>
    </row>
    <row r="3497" spans="1:17" x14ac:dyDescent="0.3">
      <c r="A3497" s="1">
        <v>45421</v>
      </c>
      <c r="B3497" t="s">
        <v>3</v>
      </c>
      <c r="C3497" t="s">
        <v>11</v>
      </c>
      <c r="D3497" t="s">
        <v>9</v>
      </c>
      <c r="E3497" t="s">
        <v>6</v>
      </c>
      <c r="F3497">
        <v>6783</v>
      </c>
      <c r="G3497">
        <v>41</v>
      </c>
      <c r="H3497">
        <v>1</v>
      </c>
      <c r="I3497" s="4">
        <v>176.12</v>
      </c>
      <c r="J3497" s="4">
        <v>77.83</v>
      </c>
      <c r="K3497" s="2">
        <f t="shared" si="378"/>
        <v>6.0445230723868495E-3</v>
      </c>
      <c r="L3497">
        <f t="shared" si="379"/>
        <v>2.4390243902439025E-2</v>
      </c>
      <c r="M3497" s="4">
        <f t="shared" si="380"/>
        <v>4.2956097560975612</v>
      </c>
      <c r="N3497" s="4">
        <f t="shared" si="381"/>
        <v>176.12</v>
      </c>
      <c r="O3497">
        <f t="shared" si="382"/>
        <v>0.44191460367930951</v>
      </c>
      <c r="P3497" s="4">
        <f t="shared" si="383"/>
        <v>-98.29</v>
      </c>
      <c r="Q3497" t="str">
        <f t="shared" si="384"/>
        <v>Inefficient</v>
      </c>
    </row>
    <row r="3498" spans="1:17" x14ac:dyDescent="0.3">
      <c r="A3498" s="1">
        <v>45421</v>
      </c>
      <c r="B3498" t="s">
        <v>3</v>
      </c>
      <c r="C3498" t="s">
        <v>11</v>
      </c>
      <c r="D3498" t="s">
        <v>9</v>
      </c>
      <c r="E3498" t="s">
        <v>7</v>
      </c>
      <c r="F3498">
        <v>855</v>
      </c>
      <c r="G3498">
        <v>7</v>
      </c>
      <c r="H3498">
        <v>0</v>
      </c>
      <c r="I3498" s="4">
        <v>48.99</v>
      </c>
      <c r="J3498" s="4">
        <v>0</v>
      </c>
      <c r="K3498" s="2">
        <f t="shared" si="378"/>
        <v>8.1871345029239772E-3</v>
      </c>
      <c r="L3498">
        <f t="shared" si="379"/>
        <v>0</v>
      </c>
      <c r="M3498" s="4">
        <f t="shared" si="380"/>
        <v>6.9985714285714291</v>
      </c>
      <c r="N3498" s="4">
        <f t="shared" si="381"/>
        <v>0</v>
      </c>
      <c r="O3498">
        <f t="shared" si="382"/>
        <v>0</v>
      </c>
      <c r="P3498" s="4">
        <f t="shared" si="383"/>
        <v>-48.99</v>
      </c>
      <c r="Q3498" t="str">
        <f t="shared" si="384"/>
        <v>Inefficient</v>
      </c>
    </row>
    <row r="3499" spans="1:17" x14ac:dyDescent="0.3">
      <c r="A3499" s="1">
        <v>45421</v>
      </c>
      <c r="B3499" t="s">
        <v>3</v>
      </c>
      <c r="C3499" t="s">
        <v>11</v>
      </c>
      <c r="D3499" t="s">
        <v>9</v>
      </c>
      <c r="E3499" t="s">
        <v>8</v>
      </c>
      <c r="F3499">
        <v>192</v>
      </c>
      <c r="G3499">
        <v>2</v>
      </c>
      <c r="H3499">
        <v>0</v>
      </c>
      <c r="I3499" s="4">
        <v>9.75</v>
      </c>
      <c r="J3499" s="4">
        <v>0</v>
      </c>
      <c r="K3499" s="2">
        <f t="shared" si="378"/>
        <v>1.0416666666666666E-2</v>
      </c>
      <c r="L3499">
        <f t="shared" si="379"/>
        <v>0</v>
      </c>
      <c r="M3499" s="4">
        <f t="shared" si="380"/>
        <v>4.875</v>
      </c>
      <c r="N3499" s="4">
        <f t="shared" si="381"/>
        <v>0</v>
      </c>
      <c r="O3499">
        <f t="shared" si="382"/>
        <v>0</v>
      </c>
      <c r="P3499" s="4">
        <f t="shared" si="383"/>
        <v>-9.75</v>
      </c>
      <c r="Q3499" t="str">
        <f t="shared" si="384"/>
        <v>Inefficient</v>
      </c>
    </row>
    <row r="3500" spans="1:17" x14ac:dyDescent="0.3">
      <c r="A3500" s="1">
        <v>45421</v>
      </c>
      <c r="B3500" t="s">
        <v>3</v>
      </c>
      <c r="C3500" t="s">
        <v>11</v>
      </c>
      <c r="D3500" t="s">
        <v>10</v>
      </c>
      <c r="E3500" t="s">
        <v>6</v>
      </c>
      <c r="F3500">
        <v>7131</v>
      </c>
      <c r="G3500">
        <v>156</v>
      </c>
      <c r="H3500">
        <v>9</v>
      </c>
      <c r="I3500" s="4">
        <v>290.18</v>
      </c>
      <c r="J3500" s="4">
        <v>845.87</v>
      </c>
      <c r="K3500" s="2">
        <f t="shared" si="378"/>
        <v>2.1876314682372739E-2</v>
      </c>
      <c r="L3500">
        <f t="shared" si="379"/>
        <v>5.7692307692307696E-2</v>
      </c>
      <c r="M3500" s="4">
        <f t="shared" si="380"/>
        <v>1.8601282051282051</v>
      </c>
      <c r="N3500" s="4">
        <f t="shared" si="381"/>
        <v>32.242222222222225</v>
      </c>
      <c r="O3500">
        <f t="shared" si="382"/>
        <v>2.9149838031566615</v>
      </c>
      <c r="P3500" s="4">
        <f t="shared" si="383"/>
        <v>555.69000000000005</v>
      </c>
      <c r="Q3500" t="str">
        <f t="shared" si="384"/>
        <v>Inefficient</v>
      </c>
    </row>
    <row r="3501" spans="1:17" x14ac:dyDescent="0.3">
      <c r="A3501" s="1">
        <v>45421</v>
      </c>
      <c r="B3501" t="s">
        <v>3</v>
      </c>
      <c r="C3501" t="s">
        <v>11</v>
      </c>
      <c r="D3501" t="s">
        <v>10</v>
      </c>
      <c r="E3501" t="s">
        <v>7</v>
      </c>
      <c r="F3501">
        <v>419</v>
      </c>
      <c r="G3501">
        <v>7</v>
      </c>
      <c r="H3501">
        <v>0</v>
      </c>
      <c r="I3501" s="4">
        <v>12.44</v>
      </c>
      <c r="J3501" s="4">
        <v>0</v>
      </c>
      <c r="K3501" s="2">
        <f t="shared" si="378"/>
        <v>1.6706443914081145E-2</v>
      </c>
      <c r="L3501">
        <f t="shared" si="379"/>
        <v>0</v>
      </c>
      <c r="M3501" s="4">
        <f t="shared" si="380"/>
        <v>1.7771428571428571</v>
      </c>
      <c r="N3501" s="4">
        <f t="shared" si="381"/>
        <v>0</v>
      </c>
      <c r="O3501">
        <f t="shared" si="382"/>
        <v>0</v>
      </c>
      <c r="P3501" s="4">
        <f t="shared" si="383"/>
        <v>-12.44</v>
      </c>
      <c r="Q3501" t="str">
        <f t="shared" si="384"/>
        <v>Inefficient</v>
      </c>
    </row>
    <row r="3502" spans="1:17" x14ac:dyDescent="0.3">
      <c r="A3502" s="1">
        <v>45421</v>
      </c>
      <c r="B3502" t="s">
        <v>3</v>
      </c>
      <c r="C3502" t="s">
        <v>11</v>
      </c>
      <c r="D3502" t="s">
        <v>10</v>
      </c>
      <c r="E3502" t="s">
        <v>8</v>
      </c>
      <c r="F3502">
        <v>101</v>
      </c>
      <c r="G3502">
        <v>2</v>
      </c>
      <c r="H3502">
        <v>0</v>
      </c>
      <c r="I3502" s="4">
        <v>4.78</v>
      </c>
      <c r="J3502" s="4">
        <v>0</v>
      </c>
      <c r="K3502" s="2">
        <f t="shared" si="378"/>
        <v>1.9801980198019802E-2</v>
      </c>
      <c r="L3502">
        <f t="shared" si="379"/>
        <v>0</v>
      </c>
      <c r="M3502" s="4">
        <f t="shared" si="380"/>
        <v>2.39</v>
      </c>
      <c r="N3502" s="4">
        <f t="shared" si="381"/>
        <v>0</v>
      </c>
      <c r="O3502">
        <f t="shared" si="382"/>
        <v>0</v>
      </c>
      <c r="P3502" s="4">
        <f t="shared" si="383"/>
        <v>-4.78</v>
      </c>
      <c r="Q3502" t="str">
        <f t="shared" si="384"/>
        <v>Inefficient</v>
      </c>
    </row>
    <row r="3503" spans="1:17" x14ac:dyDescent="0.3">
      <c r="A3503" s="1">
        <v>45421</v>
      </c>
      <c r="B3503" t="s">
        <v>3</v>
      </c>
      <c r="C3503" t="s">
        <v>12</v>
      </c>
      <c r="D3503" t="s">
        <v>5</v>
      </c>
      <c r="E3503" t="s">
        <v>6</v>
      </c>
      <c r="F3503">
        <v>514</v>
      </c>
      <c r="G3503">
        <v>20</v>
      </c>
      <c r="H3503">
        <v>1</v>
      </c>
      <c r="I3503" s="4">
        <v>31.58</v>
      </c>
      <c r="J3503" s="4">
        <v>88.91</v>
      </c>
      <c r="K3503" s="2">
        <f t="shared" si="378"/>
        <v>3.8910505836575876E-2</v>
      </c>
      <c r="L3503">
        <f t="shared" si="379"/>
        <v>0.05</v>
      </c>
      <c r="M3503" s="4">
        <f t="shared" si="380"/>
        <v>1.579</v>
      </c>
      <c r="N3503" s="4">
        <f t="shared" si="381"/>
        <v>31.58</v>
      </c>
      <c r="O3503">
        <f t="shared" si="382"/>
        <v>2.8153894870170997</v>
      </c>
      <c r="P3503" s="4">
        <f t="shared" si="383"/>
        <v>57.33</v>
      </c>
      <c r="Q3503" t="str">
        <f t="shared" si="384"/>
        <v>Inefficient</v>
      </c>
    </row>
    <row r="3504" spans="1:17" x14ac:dyDescent="0.3">
      <c r="A3504" s="1">
        <v>45421</v>
      </c>
      <c r="B3504" t="s">
        <v>3</v>
      </c>
      <c r="C3504" t="s">
        <v>12</v>
      </c>
      <c r="D3504" t="s">
        <v>5</v>
      </c>
      <c r="E3504" t="s">
        <v>7</v>
      </c>
      <c r="F3504">
        <v>5353</v>
      </c>
      <c r="G3504">
        <v>132</v>
      </c>
      <c r="H3504">
        <v>11</v>
      </c>
      <c r="I3504" s="4">
        <v>178.04</v>
      </c>
      <c r="J3504" s="4">
        <v>735.85</v>
      </c>
      <c r="K3504" s="2">
        <f t="shared" si="378"/>
        <v>2.465906968055296E-2</v>
      </c>
      <c r="L3504">
        <f t="shared" si="379"/>
        <v>8.3333333333333329E-2</v>
      </c>
      <c r="M3504" s="4">
        <f t="shared" si="380"/>
        <v>1.3487878787878786</v>
      </c>
      <c r="N3504" s="4">
        <f t="shared" si="381"/>
        <v>16.185454545454544</v>
      </c>
      <c r="O3504">
        <f t="shared" si="382"/>
        <v>4.1330599865198838</v>
      </c>
      <c r="P3504" s="4">
        <f t="shared" si="383"/>
        <v>557.81000000000006</v>
      </c>
      <c r="Q3504" t="str">
        <f t="shared" si="384"/>
        <v>Efficient</v>
      </c>
    </row>
    <row r="3505" spans="1:17" x14ac:dyDescent="0.3">
      <c r="A3505" s="1">
        <v>45421</v>
      </c>
      <c r="B3505" t="s">
        <v>3</v>
      </c>
      <c r="C3505" t="s">
        <v>12</v>
      </c>
      <c r="D3505" t="s">
        <v>5</v>
      </c>
      <c r="E3505" t="s">
        <v>8</v>
      </c>
      <c r="F3505">
        <v>1155</v>
      </c>
      <c r="G3505">
        <v>39</v>
      </c>
      <c r="H3505">
        <v>3</v>
      </c>
      <c r="I3505" s="4">
        <v>46.25</v>
      </c>
      <c r="J3505" s="4">
        <v>289.36</v>
      </c>
      <c r="K3505" s="2">
        <f t="shared" si="378"/>
        <v>3.3766233766233764E-2</v>
      </c>
      <c r="L3505">
        <f t="shared" si="379"/>
        <v>7.6923076923076927E-2</v>
      </c>
      <c r="M3505" s="4">
        <f t="shared" si="380"/>
        <v>1.1858974358974359</v>
      </c>
      <c r="N3505" s="4">
        <f t="shared" si="381"/>
        <v>15.416666666666666</v>
      </c>
      <c r="O3505">
        <f t="shared" si="382"/>
        <v>6.2564324324324323</v>
      </c>
      <c r="P3505" s="4">
        <f t="shared" si="383"/>
        <v>243.11</v>
      </c>
      <c r="Q3505" t="str">
        <f t="shared" si="384"/>
        <v>Efficient</v>
      </c>
    </row>
    <row r="3506" spans="1:17" x14ac:dyDescent="0.3">
      <c r="A3506" s="1">
        <v>45421</v>
      </c>
      <c r="B3506" t="s">
        <v>3</v>
      </c>
      <c r="C3506" t="s">
        <v>12</v>
      </c>
      <c r="D3506" t="s">
        <v>9</v>
      </c>
      <c r="E3506" t="s">
        <v>6</v>
      </c>
      <c r="F3506">
        <v>732</v>
      </c>
      <c r="G3506">
        <v>6</v>
      </c>
      <c r="H3506">
        <v>0</v>
      </c>
      <c r="I3506" s="4">
        <v>44.38</v>
      </c>
      <c r="J3506" s="4">
        <v>0</v>
      </c>
      <c r="K3506" s="2">
        <f t="shared" si="378"/>
        <v>8.1967213114754103E-3</v>
      </c>
      <c r="L3506">
        <f t="shared" si="379"/>
        <v>0</v>
      </c>
      <c r="M3506" s="4">
        <f t="shared" si="380"/>
        <v>7.3966666666666674</v>
      </c>
      <c r="N3506" s="4">
        <f t="shared" si="381"/>
        <v>0</v>
      </c>
      <c r="O3506">
        <f t="shared" si="382"/>
        <v>0</v>
      </c>
      <c r="P3506" s="4">
        <f t="shared" si="383"/>
        <v>-44.38</v>
      </c>
      <c r="Q3506" t="str">
        <f t="shared" si="384"/>
        <v>Inefficient</v>
      </c>
    </row>
    <row r="3507" spans="1:17" x14ac:dyDescent="0.3">
      <c r="A3507" s="1">
        <v>45421</v>
      </c>
      <c r="B3507" t="s">
        <v>3</v>
      </c>
      <c r="C3507" t="s">
        <v>12</v>
      </c>
      <c r="D3507" t="s">
        <v>9</v>
      </c>
      <c r="E3507" t="s">
        <v>7</v>
      </c>
      <c r="F3507">
        <v>2546</v>
      </c>
      <c r="G3507">
        <v>47</v>
      </c>
      <c r="H3507">
        <v>0</v>
      </c>
      <c r="I3507" s="4">
        <v>139.88999999999999</v>
      </c>
      <c r="J3507" s="4">
        <v>0</v>
      </c>
      <c r="K3507" s="2">
        <f t="shared" si="378"/>
        <v>1.8460329929300863E-2</v>
      </c>
      <c r="L3507">
        <f t="shared" si="379"/>
        <v>0</v>
      </c>
      <c r="M3507" s="4">
        <f t="shared" si="380"/>
        <v>2.9763829787234042</v>
      </c>
      <c r="N3507" s="4">
        <f t="shared" si="381"/>
        <v>0</v>
      </c>
      <c r="O3507">
        <f t="shared" si="382"/>
        <v>0</v>
      </c>
      <c r="P3507" s="4">
        <f t="shared" si="383"/>
        <v>-139.88999999999999</v>
      </c>
      <c r="Q3507" t="str">
        <f t="shared" si="384"/>
        <v>Inefficient</v>
      </c>
    </row>
    <row r="3508" spans="1:17" x14ac:dyDescent="0.3">
      <c r="A3508" s="1">
        <v>45421</v>
      </c>
      <c r="B3508" t="s">
        <v>3</v>
      </c>
      <c r="C3508" t="s">
        <v>12</v>
      </c>
      <c r="D3508" t="s">
        <v>9</v>
      </c>
      <c r="E3508" t="s">
        <v>8</v>
      </c>
      <c r="F3508">
        <v>1116</v>
      </c>
      <c r="G3508">
        <v>11</v>
      </c>
      <c r="H3508">
        <v>0</v>
      </c>
      <c r="I3508" s="4">
        <v>47.89</v>
      </c>
      <c r="J3508" s="4">
        <v>0</v>
      </c>
      <c r="K3508" s="2">
        <f t="shared" si="378"/>
        <v>9.8566308243727592E-3</v>
      </c>
      <c r="L3508">
        <f t="shared" si="379"/>
        <v>0</v>
      </c>
      <c r="M3508" s="4">
        <f t="shared" si="380"/>
        <v>4.3536363636363635</v>
      </c>
      <c r="N3508" s="4">
        <f t="shared" si="381"/>
        <v>0</v>
      </c>
      <c r="O3508">
        <f t="shared" si="382"/>
        <v>0</v>
      </c>
      <c r="P3508" s="4">
        <f t="shared" si="383"/>
        <v>-47.89</v>
      </c>
      <c r="Q3508" t="str">
        <f t="shared" si="384"/>
        <v>Inefficient</v>
      </c>
    </row>
    <row r="3509" spans="1:17" x14ac:dyDescent="0.3">
      <c r="A3509" s="1">
        <v>45421</v>
      </c>
      <c r="B3509" t="s">
        <v>3</v>
      </c>
      <c r="C3509" t="s">
        <v>12</v>
      </c>
      <c r="D3509" t="s">
        <v>10</v>
      </c>
      <c r="E3509" t="s">
        <v>6</v>
      </c>
      <c r="F3509">
        <v>1229</v>
      </c>
      <c r="G3509">
        <v>19</v>
      </c>
      <c r="H3509">
        <v>1</v>
      </c>
      <c r="I3509" s="4">
        <v>53.27</v>
      </c>
      <c r="J3509" s="4">
        <v>55.58</v>
      </c>
      <c r="K3509" s="2">
        <f t="shared" si="378"/>
        <v>1.5459723352318959E-2</v>
      </c>
      <c r="L3509">
        <f t="shared" si="379"/>
        <v>5.2631578947368418E-2</v>
      </c>
      <c r="M3509" s="4">
        <f t="shared" si="380"/>
        <v>2.803684210526316</v>
      </c>
      <c r="N3509" s="4">
        <f t="shared" si="381"/>
        <v>53.27</v>
      </c>
      <c r="O3509">
        <f t="shared" si="382"/>
        <v>1.0433639947437581</v>
      </c>
      <c r="P3509" s="4">
        <f t="shared" si="383"/>
        <v>2.3099999999999952</v>
      </c>
      <c r="Q3509" t="str">
        <f t="shared" si="384"/>
        <v>Inefficient</v>
      </c>
    </row>
    <row r="3510" spans="1:17" x14ac:dyDescent="0.3">
      <c r="A3510" s="1">
        <v>45421</v>
      </c>
      <c r="B3510" t="s">
        <v>3</v>
      </c>
      <c r="C3510" t="s">
        <v>12</v>
      </c>
      <c r="D3510" t="s">
        <v>10</v>
      </c>
      <c r="E3510" t="s">
        <v>7</v>
      </c>
      <c r="F3510">
        <v>4709</v>
      </c>
      <c r="G3510">
        <v>87</v>
      </c>
      <c r="H3510">
        <v>5</v>
      </c>
      <c r="I3510" s="4">
        <v>310</v>
      </c>
      <c r="J3510" s="4">
        <v>278.10000000000002</v>
      </c>
      <c r="K3510" s="2">
        <f t="shared" si="378"/>
        <v>1.8475260140157147E-2</v>
      </c>
      <c r="L3510">
        <f t="shared" si="379"/>
        <v>5.7471264367816091E-2</v>
      </c>
      <c r="M3510" s="4">
        <f t="shared" si="380"/>
        <v>3.5632183908045976</v>
      </c>
      <c r="N3510" s="4">
        <f t="shared" si="381"/>
        <v>62</v>
      </c>
      <c r="O3510">
        <f t="shared" si="382"/>
        <v>0.8970967741935485</v>
      </c>
      <c r="P3510" s="4">
        <f t="shared" si="383"/>
        <v>-31.899999999999977</v>
      </c>
      <c r="Q3510" t="str">
        <f t="shared" si="384"/>
        <v>Inefficient</v>
      </c>
    </row>
    <row r="3511" spans="1:17" x14ac:dyDescent="0.3">
      <c r="A3511" s="1">
        <v>45421</v>
      </c>
      <c r="B3511" t="s">
        <v>3</v>
      </c>
      <c r="C3511" t="s">
        <v>12</v>
      </c>
      <c r="D3511" t="s">
        <v>10</v>
      </c>
      <c r="E3511" t="s">
        <v>8</v>
      </c>
      <c r="F3511">
        <v>1310</v>
      </c>
      <c r="G3511">
        <v>23</v>
      </c>
      <c r="H3511">
        <v>0</v>
      </c>
      <c r="I3511" s="4">
        <v>56.37</v>
      </c>
      <c r="J3511" s="4">
        <v>0</v>
      </c>
      <c r="K3511" s="2">
        <f t="shared" si="378"/>
        <v>1.7557251908396947E-2</v>
      </c>
      <c r="L3511">
        <f t="shared" si="379"/>
        <v>0</v>
      </c>
      <c r="M3511" s="4">
        <f t="shared" si="380"/>
        <v>2.4508695652173911</v>
      </c>
      <c r="N3511" s="4">
        <f t="shared" si="381"/>
        <v>0</v>
      </c>
      <c r="O3511">
        <f t="shared" si="382"/>
        <v>0</v>
      </c>
      <c r="P3511" s="4">
        <f t="shared" si="383"/>
        <v>-56.37</v>
      </c>
      <c r="Q3511" t="str">
        <f t="shared" si="384"/>
        <v>Inefficient</v>
      </c>
    </row>
    <row r="3512" spans="1:17" x14ac:dyDescent="0.3">
      <c r="A3512" s="1">
        <v>45422</v>
      </c>
      <c r="B3512" t="s">
        <v>3</v>
      </c>
      <c r="C3512" t="s">
        <v>4</v>
      </c>
      <c r="D3512" t="s">
        <v>5</v>
      </c>
      <c r="E3512" t="s">
        <v>6</v>
      </c>
      <c r="F3512">
        <v>3723</v>
      </c>
      <c r="G3512">
        <v>86</v>
      </c>
      <c r="H3512">
        <v>11</v>
      </c>
      <c r="I3512" s="4">
        <v>203.1</v>
      </c>
      <c r="J3512" s="4">
        <v>745.07</v>
      </c>
      <c r="K3512" s="2">
        <f t="shared" si="378"/>
        <v>2.3099650819231803E-2</v>
      </c>
      <c r="L3512">
        <f t="shared" si="379"/>
        <v>0.12790697674418605</v>
      </c>
      <c r="M3512" s="4">
        <f t="shared" si="380"/>
        <v>2.3616279069767443</v>
      </c>
      <c r="N3512" s="4">
        <f t="shared" si="381"/>
        <v>18.463636363636365</v>
      </c>
      <c r="O3512">
        <f t="shared" si="382"/>
        <v>3.6684884293451505</v>
      </c>
      <c r="P3512" s="4">
        <f t="shared" si="383"/>
        <v>541.97</v>
      </c>
      <c r="Q3512" t="str">
        <f t="shared" si="384"/>
        <v>Efficient</v>
      </c>
    </row>
    <row r="3513" spans="1:17" x14ac:dyDescent="0.3">
      <c r="A3513" s="1">
        <v>45422</v>
      </c>
      <c r="B3513" t="s">
        <v>3</v>
      </c>
      <c r="C3513" t="s">
        <v>4</v>
      </c>
      <c r="D3513" t="s">
        <v>5</v>
      </c>
      <c r="E3513" t="s">
        <v>7</v>
      </c>
      <c r="F3513">
        <v>1362</v>
      </c>
      <c r="G3513">
        <v>66</v>
      </c>
      <c r="H3513">
        <v>4</v>
      </c>
      <c r="I3513" s="4">
        <v>42.61</v>
      </c>
      <c r="J3513" s="4">
        <v>385.36</v>
      </c>
      <c r="K3513" s="2">
        <f t="shared" si="378"/>
        <v>4.8458149779735685E-2</v>
      </c>
      <c r="L3513">
        <f t="shared" si="379"/>
        <v>6.0606060606060608E-2</v>
      </c>
      <c r="M3513" s="4">
        <f t="shared" si="380"/>
        <v>0.64560606060606063</v>
      </c>
      <c r="N3513" s="4">
        <f t="shared" si="381"/>
        <v>10.6525</v>
      </c>
      <c r="O3513">
        <f t="shared" si="382"/>
        <v>9.0438864116404609</v>
      </c>
      <c r="P3513" s="4">
        <f t="shared" si="383"/>
        <v>342.75</v>
      </c>
      <c r="Q3513" t="str">
        <f t="shared" si="384"/>
        <v>Efficient</v>
      </c>
    </row>
    <row r="3514" spans="1:17" x14ac:dyDescent="0.3">
      <c r="A3514" s="1">
        <v>45422</v>
      </c>
      <c r="B3514" t="s">
        <v>3</v>
      </c>
      <c r="C3514" t="s">
        <v>4</v>
      </c>
      <c r="D3514" t="s">
        <v>5</v>
      </c>
      <c r="E3514" t="s">
        <v>8</v>
      </c>
      <c r="F3514">
        <v>311</v>
      </c>
      <c r="G3514">
        <v>11</v>
      </c>
      <c r="H3514">
        <v>1</v>
      </c>
      <c r="I3514" s="4">
        <v>11.35</v>
      </c>
      <c r="J3514" s="4">
        <v>53.36</v>
      </c>
      <c r="K3514" s="2">
        <f t="shared" si="378"/>
        <v>3.5369774919614148E-2</v>
      </c>
      <c r="L3514">
        <f t="shared" si="379"/>
        <v>9.0909090909090912E-2</v>
      </c>
      <c r="M3514" s="4">
        <f t="shared" si="380"/>
        <v>1.0318181818181817</v>
      </c>
      <c r="N3514" s="4">
        <f t="shared" si="381"/>
        <v>11.35</v>
      </c>
      <c r="O3514">
        <f t="shared" si="382"/>
        <v>4.7013215859030835</v>
      </c>
      <c r="P3514" s="4">
        <f t="shared" si="383"/>
        <v>42.01</v>
      </c>
      <c r="Q3514" t="str">
        <f t="shared" si="384"/>
        <v>Efficient</v>
      </c>
    </row>
    <row r="3515" spans="1:17" x14ac:dyDescent="0.3">
      <c r="A3515" s="1">
        <v>45422</v>
      </c>
      <c r="B3515" t="s">
        <v>3</v>
      </c>
      <c r="C3515" t="s">
        <v>4</v>
      </c>
      <c r="D3515" t="s">
        <v>9</v>
      </c>
      <c r="E3515" t="s">
        <v>6</v>
      </c>
      <c r="F3515">
        <v>4359</v>
      </c>
      <c r="G3515">
        <v>72</v>
      </c>
      <c r="H3515">
        <v>2</v>
      </c>
      <c r="I3515" s="4">
        <v>227.93</v>
      </c>
      <c r="J3515" s="4">
        <v>132.68</v>
      </c>
      <c r="K3515" s="2">
        <f t="shared" si="378"/>
        <v>1.6517549896765314E-2</v>
      </c>
      <c r="L3515">
        <f t="shared" si="379"/>
        <v>2.7777777777777776E-2</v>
      </c>
      <c r="M3515" s="4">
        <f t="shared" si="380"/>
        <v>3.1656944444444446</v>
      </c>
      <c r="N3515" s="4">
        <f t="shared" si="381"/>
        <v>113.965</v>
      </c>
      <c r="O3515">
        <f t="shared" si="382"/>
        <v>0.58210854209625762</v>
      </c>
      <c r="P3515" s="4">
        <f t="shared" si="383"/>
        <v>-95.25</v>
      </c>
      <c r="Q3515" t="str">
        <f t="shared" si="384"/>
        <v>Inefficient</v>
      </c>
    </row>
    <row r="3516" spans="1:17" x14ac:dyDescent="0.3">
      <c r="A3516" s="1">
        <v>45422</v>
      </c>
      <c r="B3516" t="s">
        <v>3</v>
      </c>
      <c r="C3516" t="s">
        <v>4</v>
      </c>
      <c r="D3516" t="s">
        <v>9</v>
      </c>
      <c r="E3516" t="s">
        <v>7</v>
      </c>
      <c r="F3516">
        <v>3631</v>
      </c>
      <c r="G3516">
        <v>18</v>
      </c>
      <c r="H3516">
        <v>0</v>
      </c>
      <c r="I3516" s="4">
        <v>188.06</v>
      </c>
      <c r="J3516" s="4">
        <v>0</v>
      </c>
      <c r="K3516" s="2">
        <f t="shared" si="378"/>
        <v>4.9573120352519968E-3</v>
      </c>
      <c r="L3516">
        <f t="shared" si="379"/>
        <v>0</v>
      </c>
      <c r="M3516" s="4">
        <f t="shared" si="380"/>
        <v>10.447777777777778</v>
      </c>
      <c r="N3516" s="4">
        <f t="shared" si="381"/>
        <v>0</v>
      </c>
      <c r="O3516">
        <f t="shared" si="382"/>
        <v>0</v>
      </c>
      <c r="P3516" s="4">
        <f t="shared" si="383"/>
        <v>-188.06</v>
      </c>
      <c r="Q3516" t="str">
        <f t="shared" si="384"/>
        <v>Inefficient</v>
      </c>
    </row>
    <row r="3517" spans="1:17" x14ac:dyDescent="0.3">
      <c r="A3517" s="1">
        <v>45422</v>
      </c>
      <c r="B3517" t="s">
        <v>3</v>
      </c>
      <c r="C3517" t="s">
        <v>4</v>
      </c>
      <c r="D3517" t="s">
        <v>9</v>
      </c>
      <c r="E3517" t="s">
        <v>8</v>
      </c>
      <c r="F3517">
        <v>172</v>
      </c>
      <c r="G3517">
        <v>1</v>
      </c>
      <c r="H3517">
        <v>0</v>
      </c>
      <c r="I3517" s="4">
        <v>4.33</v>
      </c>
      <c r="J3517" s="4">
        <v>0</v>
      </c>
      <c r="K3517" s="2">
        <f t="shared" si="378"/>
        <v>5.8139534883720929E-3</v>
      </c>
      <c r="L3517">
        <f t="shared" si="379"/>
        <v>0</v>
      </c>
      <c r="M3517" s="4">
        <f t="shared" si="380"/>
        <v>4.33</v>
      </c>
      <c r="N3517" s="4">
        <f t="shared" si="381"/>
        <v>0</v>
      </c>
      <c r="O3517">
        <f t="shared" si="382"/>
        <v>0</v>
      </c>
      <c r="P3517" s="4">
        <f t="shared" si="383"/>
        <v>-4.33</v>
      </c>
      <c r="Q3517" t="str">
        <f t="shared" si="384"/>
        <v>Inefficient</v>
      </c>
    </row>
    <row r="3518" spans="1:17" x14ac:dyDescent="0.3">
      <c r="A3518" s="1">
        <v>45422</v>
      </c>
      <c r="B3518" t="s">
        <v>3</v>
      </c>
      <c r="C3518" t="s">
        <v>4</v>
      </c>
      <c r="D3518" t="s">
        <v>10</v>
      </c>
      <c r="E3518" t="s">
        <v>6</v>
      </c>
      <c r="F3518">
        <v>4124</v>
      </c>
      <c r="G3518">
        <v>59</v>
      </c>
      <c r="H3518">
        <v>4</v>
      </c>
      <c r="I3518" s="4">
        <v>203.33</v>
      </c>
      <c r="J3518" s="4">
        <v>341.83</v>
      </c>
      <c r="K3518" s="2">
        <f t="shared" si="378"/>
        <v>1.4306498545101843E-2</v>
      </c>
      <c r="L3518">
        <f t="shared" si="379"/>
        <v>6.7796610169491525E-2</v>
      </c>
      <c r="M3518" s="4">
        <f t="shared" si="380"/>
        <v>3.4462711864406783</v>
      </c>
      <c r="N3518" s="4">
        <f t="shared" si="381"/>
        <v>50.832500000000003</v>
      </c>
      <c r="O3518">
        <f t="shared" si="382"/>
        <v>1.6811587075197951</v>
      </c>
      <c r="P3518" s="4">
        <f t="shared" si="383"/>
        <v>138.49999999999997</v>
      </c>
      <c r="Q3518" t="str">
        <f t="shared" si="384"/>
        <v>Inefficient</v>
      </c>
    </row>
    <row r="3519" spans="1:17" x14ac:dyDescent="0.3">
      <c r="A3519" s="1">
        <v>45422</v>
      </c>
      <c r="B3519" t="s">
        <v>3</v>
      </c>
      <c r="C3519" t="s">
        <v>4</v>
      </c>
      <c r="D3519" t="s">
        <v>10</v>
      </c>
      <c r="E3519" t="s">
        <v>7</v>
      </c>
      <c r="F3519">
        <v>1113</v>
      </c>
      <c r="G3519">
        <v>33</v>
      </c>
      <c r="H3519">
        <v>1</v>
      </c>
      <c r="I3519" s="4">
        <v>34.54</v>
      </c>
      <c r="J3519" s="4">
        <v>73.099999999999994</v>
      </c>
      <c r="K3519" s="2">
        <f t="shared" si="378"/>
        <v>2.9649595687331536E-2</v>
      </c>
      <c r="L3519">
        <f t="shared" si="379"/>
        <v>3.0303030303030304E-2</v>
      </c>
      <c r="M3519" s="4">
        <f t="shared" si="380"/>
        <v>1.0466666666666666</v>
      </c>
      <c r="N3519" s="4">
        <f t="shared" si="381"/>
        <v>34.54</v>
      </c>
      <c r="O3519">
        <f t="shared" si="382"/>
        <v>2.1163867979154602</v>
      </c>
      <c r="P3519" s="4">
        <f t="shared" si="383"/>
        <v>38.559999999999995</v>
      </c>
      <c r="Q3519" t="str">
        <f t="shared" si="384"/>
        <v>Inefficient</v>
      </c>
    </row>
    <row r="3520" spans="1:17" x14ac:dyDescent="0.3">
      <c r="A3520" s="1">
        <v>45422</v>
      </c>
      <c r="B3520" t="s">
        <v>3</v>
      </c>
      <c r="C3520" t="s">
        <v>4</v>
      </c>
      <c r="D3520" t="s">
        <v>10</v>
      </c>
      <c r="E3520" t="s">
        <v>8</v>
      </c>
      <c r="F3520">
        <v>366</v>
      </c>
      <c r="G3520">
        <v>6</v>
      </c>
      <c r="H3520">
        <v>0</v>
      </c>
      <c r="I3520" s="4">
        <v>10.71</v>
      </c>
      <c r="J3520" s="4">
        <v>0</v>
      </c>
      <c r="K3520" s="2">
        <f t="shared" si="378"/>
        <v>1.6393442622950821E-2</v>
      </c>
      <c r="L3520">
        <f t="shared" si="379"/>
        <v>0</v>
      </c>
      <c r="M3520" s="4">
        <f t="shared" si="380"/>
        <v>1.7850000000000001</v>
      </c>
      <c r="N3520" s="4">
        <f t="shared" si="381"/>
        <v>0</v>
      </c>
      <c r="O3520">
        <f t="shared" si="382"/>
        <v>0</v>
      </c>
      <c r="P3520" s="4">
        <f t="shared" si="383"/>
        <v>-10.71</v>
      </c>
      <c r="Q3520" t="str">
        <f t="shared" si="384"/>
        <v>Inefficient</v>
      </c>
    </row>
    <row r="3521" spans="1:17" x14ac:dyDescent="0.3">
      <c r="A3521" s="1">
        <v>45422</v>
      </c>
      <c r="B3521" t="s">
        <v>3</v>
      </c>
      <c r="C3521" t="s">
        <v>11</v>
      </c>
      <c r="D3521" t="s">
        <v>5</v>
      </c>
      <c r="E3521" t="s">
        <v>6</v>
      </c>
      <c r="F3521">
        <v>6324</v>
      </c>
      <c r="G3521">
        <v>299</v>
      </c>
      <c r="H3521">
        <v>35</v>
      </c>
      <c r="I3521" s="4">
        <v>330.14</v>
      </c>
      <c r="J3521" s="4">
        <v>2728.95</v>
      </c>
      <c r="K3521" s="2">
        <f t="shared" si="378"/>
        <v>4.7280202403542061E-2</v>
      </c>
      <c r="L3521">
        <f t="shared" si="379"/>
        <v>0.11705685618729098</v>
      </c>
      <c r="M3521" s="4">
        <f t="shared" si="380"/>
        <v>1.1041471571906354</v>
      </c>
      <c r="N3521" s="4">
        <f t="shared" si="381"/>
        <v>9.4325714285714284</v>
      </c>
      <c r="O3521">
        <f t="shared" si="382"/>
        <v>8.2660386502695822</v>
      </c>
      <c r="P3521" s="4">
        <f t="shared" si="383"/>
        <v>2398.81</v>
      </c>
      <c r="Q3521" t="str">
        <f t="shared" si="384"/>
        <v>Efficient</v>
      </c>
    </row>
    <row r="3522" spans="1:17" x14ac:dyDescent="0.3">
      <c r="A3522" s="1">
        <v>45422</v>
      </c>
      <c r="B3522" t="s">
        <v>3</v>
      </c>
      <c r="C3522" t="s">
        <v>11</v>
      </c>
      <c r="D3522" t="s">
        <v>5</v>
      </c>
      <c r="E3522" t="s">
        <v>7</v>
      </c>
      <c r="F3522">
        <v>896</v>
      </c>
      <c r="G3522">
        <v>42</v>
      </c>
      <c r="H3522">
        <v>4</v>
      </c>
      <c r="I3522" s="4">
        <v>61.02</v>
      </c>
      <c r="J3522" s="4">
        <v>307.47000000000003</v>
      </c>
      <c r="K3522" s="2">
        <f t="shared" si="378"/>
        <v>4.6875E-2</v>
      </c>
      <c r="L3522">
        <f t="shared" si="379"/>
        <v>9.5238095238095233E-2</v>
      </c>
      <c r="M3522" s="4">
        <f t="shared" si="380"/>
        <v>1.4528571428571428</v>
      </c>
      <c r="N3522" s="4">
        <f t="shared" si="381"/>
        <v>15.255000000000001</v>
      </c>
      <c r="O3522">
        <f t="shared" si="382"/>
        <v>5.0388397246804324</v>
      </c>
      <c r="P3522" s="4">
        <f t="shared" si="383"/>
        <v>246.45000000000002</v>
      </c>
      <c r="Q3522" t="str">
        <f t="shared" si="384"/>
        <v>Efficient</v>
      </c>
    </row>
    <row r="3523" spans="1:17" x14ac:dyDescent="0.3">
      <c r="A3523" s="1">
        <v>45422</v>
      </c>
      <c r="B3523" t="s">
        <v>3</v>
      </c>
      <c r="C3523" t="s">
        <v>11</v>
      </c>
      <c r="D3523" t="s">
        <v>5</v>
      </c>
      <c r="E3523" t="s">
        <v>8</v>
      </c>
      <c r="F3523">
        <v>50</v>
      </c>
      <c r="G3523">
        <v>1</v>
      </c>
      <c r="H3523">
        <v>0</v>
      </c>
      <c r="I3523" s="4">
        <v>2.87</v>
      </c>
      <c r="J3523" s="4">
        <v>0</v>
      </c>
      <c r="K3523" s="2">
        <f t="shared" ref="K3523:K3586" si="385">G3523/F3523</f>
        <v>0.02</v>
      </c>
      <c r="L3523">
        <f t="shared" ref="L3523:L3586" si="386">IF(G3523=0,0,H3523/G3523)</f>
        <v>0</v>
      </c>
      <c r="M3523" s="4">
        <f t="shared" ref="M3523:M3586" si="387">IF(G3523=0,0,I3523/G3523)</f>
        <v>2.87</v>
      </c>
      <c r="N3523" s="4">
        <f t="shared" ref="N3523:N3586" si="388">IF(H3523=0,0,I3523/H3523)</f>
        <v>0</v>
      </c>
      <c r="O3523">
        <f t="shared" ref="O3523:O3586" si="389">IF(I3523=0,0,J3523/I3523)</f>
        <v>0</v>
      </c>
      <c r="P3523" s="4">
        <f t="shared" ref="P3523:P3586" si="390">J3523-I3523</f>
        <v>-2.87</v>
      </c>
      <c r="Q3523" t="str">
        <f t="shared" ref="Q3523:Q3586" si="391">IF(AND(N3523&lt;26.94,O3523&gt;3.57),"Efficient", "Inefficient")</f>
        <v>Inefficient</v>
      </c>
    </row>
    <row r="3524" spans="1:17" x14ac:dyDescent="0.3">
      <c r="A3524" s="1">
        <v>45422</v>
      </c>
      <c r="B3524" t="s">
        <v>3</v>
      </c>
      <c r="C3524" t="s">
        <v>11</v>
      </c>
      <c r="D3524" t="s">
        <v>9</v>
      </c>
      <c r="E3524" t="s">
        <v>6</v>
      </c>
      <c r="F3524">
        <v>3719</v>
      </c>
      <c r="G3524">
        <v>33</v>
      </c>
      <c r="H3524">
        <v>0</v>
      </c>
      <c r="I3524" s="4">
        <v>179.45</v>
      </c>
      <c r="J3524" s="4">
        <v>0</v>
      </c>
      <c r="K3524" s="2">
        <f t="shared" si="385"/>
        <v>8.8733530518956705E-3</v>
      </c>
      <c r="L3524">
        <f t="shared" si="386"/>
        <v>0</v>
      </c>
      <c r="M3524" s="4">
        <f t="shared" si="387"/>
        <v>5.4378787878787875</v>
      </c>
      <c r="N3524" s="4">
        <f t="shared" si="388"/>
        <v>0</v>
      </c>
      <c r="O3524">
        <f t="shared" si="389"/>
        <v>0</v>
      </c>
      <c r="P3524" s="4">
        <f t="shared" si="390"/>
        <v>-179.45</v>
      </c>
      <c r="Q3524" t="str">
        <f t="shared" si="391"/>
        <v>Inefficient</v>
      </c>
    </row>
    <row r="3525" spans="1:17" x14ac:dyDescent="0.3">
      <c r="A3525" s="1">
        <v>45422</v>
      </c>
      <c r="B3525" t="s">
        <v>3</v>
      </c>
      <c r="C3525" t="s">
        <v>11</v>
      </c>
      <c r="D3525" t="s">
        <v>9</v>
      </c>
      <c r="E3525" t="s">
        <v>7</v>
      </c>
      <c r="F3525">
        <v>653</v>
      </c>
      <c r="G3525">
        <v>12</v>
      </c>
      <c r="H3525">
        <v>0</v>
      </c>
      <c r="I3525" s="4">
        <v>35.409999999999997</v>
      </c>
      <c r="J3525" s="4">
        <v>0</v>
      </c>
      <c r="K3525" s="2">
        <f t="shared" si="385"/>
        <v>1.8376722817764167E-2</v>
      </c>
      <c r="L3525">
        <f t="shared" si="386"/>
        <v>0</v>
      </c>
      <c r="M3525" s="4">
        <f t="shared" si="387"/>
        <v>2.9508333333333332</v>
      </c>
      <c r="N3525" s="4">
        <f t="shared" si="388"/>
        <v>0</v>
      </c>
      <c r="O3525">
        <f t="shared" si="389"/>
        <v>0</v>
      </c>
      <c r="P3525" s="4">
        <f t="shared" si="390"/>
        <v>-35.409999999999997</v>
      </c>
      <c r="Q3525" t="str">
        <f t="shared" si="391"/>
        <v>Inefficient</v>
      </c>
    </row>
    <row r="3526" spans="1:17" x14ac:dyDescent="0.3">
      <c r="A3526" s="1">
        <v>45422</v>
      </c>
      <c r="B3526" t="s">
        <v>3</v>
      </c>
      <c r="C3526" t="s">
        <v>11</v>
      </c>
      <c r="D3526" t="s">
        <v>9</v>
      </c>
      <c r="E3526" t="s">
        <v>8</v>
      </c>
      <c r="F3526">
        <v>476</v>
      </c>
      <c r="G3526">
        <v>6</v>
      </c>
      <c r="H3526">
        <v>0</v>
      </c>
      <c r="I3526" s="4">
        <v>30.17</v>
      </c>
      <c r="J3526" s="4">
        <v>0</v>
      </c>
      <c r="K3526" s="2">
        <f t="shared" si="385"/>
        <v>1.2605042016806723E-2</v>
      </c>
      <c r="L3526">
        <f t="shared" si="386"/>
        <v>0</v>
      </c>
      <c r="M3526" s="4">
        <f t="shared" si="387"/>
        <v>5.0283333333333333</v>
      </c>
      <c r="N3526" s="4">
        <f t="shared" si="388"/>
        <v>0</v>
      </c>
      <c r="O3526">
        <f t="shared" si="389"/>
        <v>0</v>
      </c>
      <c r="P3526" s="4">
        <f t="shared" si="390"/>
        <v>-30.17</v>
      </c>
      <c r="Q3526" t="str">
        <f t="shared" si="391"/>
        <v>Inefficient</v>
      </c>
    </row>
    <row r="3527" spans="1:17" x14ac:dyDescent="0.3">
      <c r="A3527" s="1">
        <v>45422</v>
      </c>
      <c r="B3527" t="s">
        <v>3</v>
      </c>
      <c r="C3527" t="s">
        <v>11</v>
      </c>
      <c r="D3527" t="s">
        <v>10</v>
      </c>
      <c r="E3527" t="s">
        <v>6</v>
      </c>
      <c r="F3527">
        <v>4008</v>
      </c>
      <c r="G3527">
        <v>91</v>
      </c>
      <c r="H3527">
        <v>2</v>
      </c>
      <c r="I3527" s="4">
        <v>222.19</v>
      </c>
      <c r="J3527" s="4">
        <v>198.06</v>
      </c>
      <c r="K3527" s="2">
        <f t="shared" si="385"/>
        <v>2.2704590818363273E-2</v>
      </c>
      <c r="L3527">
        <f t="shared" si="386"/>
        <v>2.197802197802198E-2</v>
      </c>
      <c r="M3527" s="4">
        <f t="shared" si="387"/>
        <v>2.4416483516483516</v>
      </c>
      <c r="N3527" s="4">
        <f t="shared" si="388"/>
        <v>111.095</v>
      </c>
      <c r="O3527">
        <f t="shared" si="389"/>
        <v>0.89139925289166932</v>
      </c>
      <c r="P3527" s="4">
        <f t="shared" si="390"/>
        <v>-24.129999999999995</v>
      </c>
      <c r="Q3527" t="str">
        <f t="shared" si="391"/>
        <v>Inefficient</v>
      </c>
    </row>
    <row r="3528" spans="1:17" x14ac:dyDescent="0.3">
      <c r="A3528" s="1">
        <v>45422</v>
      </c>
      <c r="B3528" t="s">
        <v>3</v>
      </c>
      <c r="C3528" t="s">
        <v>11</v>
      </c>
      <c r="D3528" t="s">
        <v>10</v>
      </c>
      <c r="E3528" t="s">
        <v>7</v>
      </c>
      <c r="F3528">
        <v>252</v>
      </c>
      <c r="G3528">
        <v>6</v>
      </c>
      <c r="H3528">
        <v>0</v>
      </c>
      <c r="I3528" s="4">
        <v>9.48</v>
      </c>
      <c r="J3528" s="4">
        <v>0</v>
      </c>
      <c r="K3528" s="2">
        <f t="shared" si="385"/>
        <v>2.3809523809523808E-2</v>
      </c>
      <c r="L3528">
        <f t="shared" si="386"/>
        <v>0</v>
      </c>
      <c r="M3528" s="4">
        <f t="shared" si="387"/>
        <v>1.58</v>
      </c>
      <c r="N3528" s="4">
        <f t="shared" si="388"/>
        <v>0</v>
      </c>
      <c r="O3528">
        <f t="shared" si="389"/>
        <v>0</v>
      </c>
      <c r="P3528" s="4">
        <f t="shared" si="390"/>
        <v>-9.48</v>
      </c>
      <c r="Q3528" t="str">
        <f t="shared" si="391"/>
        <v>Inefficient</v>
      </c>
    </row>
    <row r="3529" spans="1:17" x14ac:dyDescent="0.3">
      <c r="A3529" s="1">
        <v>45422</v>
      </c>
      <c r="B3529" t="s">
        <v>3</v>
      </c>
      <c r="C3529" t="s">
        <v>11</v>
      </c>
      <c r="D3529" t="s">
        <v>10</v>
      </c>
      <c r="E3529" t="s">
        <v>8</v>
      </c>
      <c r="F3529">
        <v>220</v>
      </c>
      <c r="G3529">
        <v>3</v>
      </c>
      <c r="H3529">
        <v>0</v>
      </c>
      <c r="I3529" s="4">
        <v>7.43</v>
      </c>
      <c r="J3529" s="4">
        <v>0</v>
      </c>
      <c r="K3529" s="2">
        <f t="shared" si="385"/>
        <v>1.3636363636363636E-2</v>
      </c>
      <c r="L3529">
        <f t="shared" si="386"/>
        <v>0</v>
      </c>
      <c r="M3529" s="4">
        <f t="shared" si="387"/>
        <v>2.4766666666666666</v>
      </c>
      <c r="N3529" s="4">
        <f t="shared" si="388"/>
        <v>0</v>
      </c>
      <c r="O3529">
        <f t="shared" si="389"/>
        <v>0</v>
      </c>
      <c r="P3529" s="4">
        <f t="shared" si="390"/>
        <v>-7.43</v>
      </c>
      <c r="Q3529" t="str">
        <f t="shared" si="391"/>
        <v>Inefficient</v>
      </c>
    </row>
    <row r="3530" spans="1:17" x14ac:dyDescent="0.3">
      <c r="A3530" s="1">
        <v>45422</v>
      </c>
      <c r="B3530" t="s">
        <v>3</v>
      </c>
      <c r="C3530" t="s">
        <v>12</v>
      </c>
      <c r="D3530" t="s">
        <v>5</v>
      </c>
      <c r="E3530" t="s">
        <v>6</v>
      </c>
      <c r="F3530">
        <v>501</v>
      </c>
      <c r="G3530">
        <v>22</v>
      </c>
      <c r="H3530">
        <v>1</v>
      </c>
      <c r="I3530" s="4">
        <v>12.3</v>
      </c>
      <c r="J3530" s="4">
        <v>85.97</v>
      </c>
      <c r="K3530" s="2">
        <f t="shared" si="385"/>
        <v>4.3912175648702596E-2</v>
      </c>
      <c r="L3530">
        <f t="shared" si="386"/>
        <v>4.5454545454545456E-2</v>
      </c>
      <c r="M3530" s="4">
        <f t="shared" si="387"/>
        <v>0.55909090909090908</v>
      </c>
      <c r="N3530" s="4">
        <f t="shared" si="388"/>
        <v>12.3</v>
      </c>
      <c r="O3530">
        <f t="shared" si="389"/>
        <v>6.9894308943089429</v>
      </c>
      <c r="P3530" s="4">
        <f t="shared" si="390"/>
        <v>73.67</v>
      </c>
      <c r="Q3530" t="str">
        <f t="shared" si="391"/>
        <v>Efficient</v>
      </c>
    </row>
    <row r="3531" spans="1:17" x14ac:dyDescent="0.3">
      <c r="A3531" s="1">
        <v>45422</v>
      </c>
      <c r="B3531" t="s">
        <v>3</v>
      </c>
      <c r="C3531" t="s">
        <v>12</v>
      </c>
      <c r="D3531" t="s">
        <v>5</v>
      </c>
      <c r="E3531" t="s">
        <v>7</v>
      </c>
      <c r="F3531">
        <v>4995</v>
      </c>
      <c r="G3531">
        <v>223</v>
      </c>
      <c r="H3531">
        <v>17</v>
      </c>
      <c r="I3531" s="4">
        <v>151.33000000000001</v>
      </c>
      <c r="J3531" s="4">
        <v>1450.35</v>
      </c>
      <c r="K3531" s="2">
        <f t="shared" si="385"/>
        <v>4.4644644644644647E-2</v>
      </c>
      <c r="L3531">
        <f t="shared" si="386"/>
        <v>7.623318385650224E-2</v>
      </c>
      <c r="M3531" s="4">
        <f t="shared" si="387"/>
        <v>0.67860986547085211</v>
      </c>
      <c r="N3531" s="4">
        <f t="shared" si="388"/>
        <v>8.9017647058823535</v>
      </c>
      <c r="O3531">
        <f t="shared" si="389"/>
        <v>9.5840216744862214</v>
      </c>
      <c r="P3531" s="4">
        <f t="shared" si="390"/>
        <v>1299.02</v>
      </c>
      <c r="Q3531" t="str">
        <f t="shared" si="391"/>
        <v>Efficient</v>
      </c>
    </row>
    <row r="3532" spans="1:17" x14ac:dyDescent="0.3">
      <c r="A3532" s="1">
        <v>45422</v>
      </c>
      <c r="B3532" t="s">
        <v>3</v>
      </c>
      <c r="C3532" t="s">
        <v>12</v>
      </c>
      <c r="D3532" t="s">
        <v>5</v>
      </c>
      <c r="E3532" t="s">
        <v>8</v>
      </c>
      <c r="F3532">
        <v>2169</v>
      </c>
      <c r="G3532">
        <v>72</v>
      </c>
      <c r="H3532">
        <v>8</v>
      </c>
      <c r="I3532" s="4">
        <v>98.93</v>
      </c>
      <c r="J3532" s="4">
        <v>641.74</v>
      </c>
      <c r="K3532" s="2">
        <f t="shared" si="385"/>
        <v>3.3195020746887967E-2</v>
      </c>
      <c r="L3532">
        <f t="shared" si="386"/>
        <v>0.1111111111111111</v>
      </c>
      <c r="M3532" s="4">
        <f t="shared" si="387"/>
        <v>1.3740277777777778</v>
      </c>
      <c r="N3532" s="4">
        <f t="shared" si="388"/>
        <v>12.366250000000001</v>
      </c>
      <c r="O3532">
        <f t="shared" si="389"/>
        <v>6.4868088547457798</v>
      </c>
      <c r="P3532" s="4">
        <f t="shared" si="390"/>
        <v>542.80999999999995</v>
      </c>
      <c r="Q3532" t="str">
        <f t="shared" si="391"/>
        <v>Efficient</v>
      </c>
    </row>
    <row r="3533" spans="1:17" x14ac:dyDescent="0.3">
      <c r="A3533" s="1">
        <v>45422</v>
      </c>
      <c r="B3533" t="s">
        <v>3</v>
      </c>
      <c r="C3533" t="s">
        <v>12</v>
      </c>
      <c r="D3533" t="s">
        <v>9</v>
      </c>
      <c r="E3533" t="s">
        <v>6</v>
      </c>
      <c r="F3533">
        <v>754</v>
      </c>
      <c r="G3533">
        <v>11</v>
      </c>
      <c r="H3533">
        <v>0</v>
      </c>
      <c r="I3533" s="4">
        <v>50.9</v>
      </c>
      <c r="J3533" s="4">
        <v>0</v>
      </c>
      <c r="K3533" s="2">
        <f t="shared" si="385"/>
        <v>1.4588859416445624E-2</v>
      </c>
      <c r="L3533">
        <f t="shared" si="386"/>
        <v>0</v>
      </c>
      <c r="M3533" s="4">
        <f t="shared" si="387"/>
        <v>4.627272727272727</v>
      </c>
      <c r="N3533" s="4">
        <f t="shared" si="388"/>
        <v>0</v>
      </c>
      <c r="O3533">
        <f t="shared" si="389"/>
        <v>0</v>
      </c>
      <c r="P3533" s="4">
        <f t="shared" si="390"/>
        <v>-50.9</v>
      </c>
      <c r="Q3533" t="str">
        <f t="shared" si="391"/>
        <v>Inefficient</v>
      </c>
    </row>
    <row r="3534" spans="1:17" x14ac:dyDescent="0.3">
      <c r="A3534" s="1">
        <v>45422</v>
      </c>
      <c r="B3534" t="s">
        <v>3</v>
      </c>
      <c r="C3534" t="s">
        <v>12</v>
      </c>
      <c r="D3534" t="s">
        <v>9</v>
      </c>
      <c r="E3534" t="s">
        <v>7</v>
      </c>
      <c r="F3534">
        <v>5591</v>
      </c>
      <c r="G3534">
        <v>84</v>
      </c>
      <c r="H3534">
        <v>3</v>
      </c>
      <c r="I3534" s="4">
        <v>139.07</v>
      </c>
      <c r="J3534" s="4">
        <v>200.81</v>
      </c>
      <c r="K3534" s="2">
        <f t="shared" si="385"/>
        <v>1.502414594884636E-2</v>
      </c>
      <c r="L3534">
        <f t="shared" si="386"/>
        <v>3.5714285714285712E-2</v>
      </c>
      <c r="M3534" s="4">
        <f t="shared" si="387"/>
        <v>1.6555952380952381</v>
      </c>
      <c r="N3534" s="4">
        <f t="shared" si="388"/>
        <v>46.356666666666662</v>
      </c>
      <c r="O3534">
        <f t="shared" si="389"/>
        <v>1.4439490903861365</v>
      </c>
      <c r="P3534" s="4">
        <f t="shared" si="390"/>
        <v>61.740000000000009</v>
      </c>
      <c r="Q3534" t="str">
        <f t="shared" si="391"/>
        <v>Inefficient</v>
      </c>
    </row>
    <row r="3535" spans="1:17" x14ac:dyDescent="0.3">
      <c r="A3535" s="1">
        <v>45422</v>
      </c>
      <c r="B3535" t="s">
        <v>3</v>
      </c>
      <c r="C3535" t="s">
        <v>12</v>
      </c>
      <c r="D3535" t="s">
        <v>9</v>
      </c>
      <c r="E3535" t="s">
        <v>8</v>
      </c>
      <c r="F3535">
        <v>1874</v>
      </c>
      <c r="G3535">
        <v>20</v>
      </c>
      <c r="H3535">
        <v>0</v>
      </c>
      <c r="I3535" s="4">
        <v>73.55</v>
      </c>
      <c r="J3535" s="4">
        <v>0</v>
      </c>
      <c r="K3535" s="2">
        <f t="shared" si="385"/>
        <v>1.0672358591248666E-2</v>
      </c>
      <c r="L3535">
        <f t="shared" si="386"/>
        <v>0</v>
      </c>
      <c r="M3535" s="4">
        <f t="shared" si="387"/>
        <v>3.6774999999999998</v>
      </c>
      <c r="N3535" s="4">
        <f t="shared" si="388"/>
        <v>0</v>
      </c>
      <c r="O3535">
        <f t="shared" si="389"/>
        <v>0</v>
      </c>
      <c r="P3535" s="4">
        <f t="shared" si="390"/>
        <v>-73.55</v>
      </c>
      <c r="Q3535" t="str">
        <f t="shared" si="391"/>
        <v>Inefficient</v>
      </c>
    </row>
    <row r="3536" spans="1:17" x14ac:dyDescent="0.3">
      <c r="A3536" s="1">
        <v>45422</v>
      </c>
      <c r="B3536" t="s">
        <v>3</v>
      </c>
      <c r="C3536" t="s">
        <v>12</v>
      </c>
      <c r="D3536" t="s">
        <v>10</v>
      </c>
      <c r="E3536" t="s">
        <v>6</v>
      </c>
      <c r="F3536">
        <v>1463</v>
      </c>
      <c r="G3536">
        <v>36</v>
      </c>
      <c r="H3536">
        <v>0</v>
      </c>
      <c r="I3536" s="4">
        <v>34.68</v>
      </c>
      <c r="J3536" s="4">
        <v>0</v>
      </c>
      <c r="K3536" s="2">
        <f t="shared" si="385"/>
        <v>2.4606971975393029E-2</v>
      </c>
      <c r="L3536">
        <f t="shared" si="386"/>
        <v>0</v>
      </c>
      <c r="M3536" s="4">
        <f t="shared" si="387"/>
        <v>0.96333333333333337</v>
      </c>
      <c r="N3536" s="4">
        <f t="shared" si="388"/>
        <v>0</v>
      </c>
      <c r="O3536">
        <f t="shared" si="389"/>
        <v>0</v>
      </c>
      <c r="P3536" s="4">
        <f t="shared" si="390"/>
        <v>-34.68</v>
      </c>
      <c r="Q3536" t="str">
        <f t="shared" si="391"/>
        <v>Inefficient</v>
      </c>
    </row>
    <row r="3537" spans="1:17" x14ac:dyDescent="0.3">
      <c r="A3537" s="1">
        <v>45422</v>
      </c>
      <c r="B3537" t="s">
        <v>3</v>
      </c>
      <c r="C3537" t="s">
        <v>12</v>
      </c>
      <c r="D3537" t="s">
        <v>10</v>
      </c>
      <c r="E3537" t="s">
        <v>7</v>
      </c>
      <c r="F3537">
        <v>2740</v>
      </c>
      <c r="G3537">
        <v>62</v>
      </c>
      <c r="H3537">
        <v>3</v>
      </c>
      <c r="I3537" s="4">
        <v>144.63</v>
      </c>
      <c r="J3537" s="4">
        <v>240.49</v>
      </c>
      <c r="K3537" s="2">
        <f t="shared" si="385"/>
        <v>2.2627737226277374E-2</v>
      </c>
      <c r="L3537">
        <f t="shared" si="386"/>
        <v>4.8387096774193547E-2</v>
      </c>
      <c r="M3537" s="4">
        <f t="shared" si="387"/>
        <v>2.3327419354838708</v>
      </c>
      <c r="N3537" s="4">
        <f t="shared" si="388"/>
        <v>48.21</v>
      </c>
      <c r="O3537">
        <f t="shared" si="389"/>
        <v>1.6627947175551407</v>
      </c>
      <c r="P3537" s="4">
        <f t="shared" si="390"/>
        <v>95.860000000000014</v>
      </c>
      <c r="Q3537" t="str">
        <f t="shared" si="391"/>
        <v>Inefficient</v>
      </c>
    </row>
    <row r="3538" spans="1:17" x14ac:dyDescent="0.3">
      <c r="A3538" s="1">
        <v>45422</v>
      </c>
      <c r="B3538" t="s">
        <v>3</v>
      </c>
      <c r="C3538" t="s">
        <v>12</v>
      </c>
      <c r="D3538" t="s">
        <v>10</v>
      </c>
      <c r="E3538" t="s">
        <v>8</v>
      </c>
      <c r="F3538">
        <v>2436</v>
      </c>
      <c r="G3538">
        <v>62</v>
      </c>
      <c r="H3538">
        <v>4</v>
      </c>
      <c r="I3538" s="4">
        <v>119.89</v>
      </c>
      <c r="J3538" s="4">
        <v>336.4</v>
      </c>
      <c r="K3538" s="2">
        <f t="shared" si="385"/>
        <v>2.5451559934318555E-2</v>
      </c>
      <c r="L3538">
        <f t="shared" si="386"/>
        <v>6.4516129032258063E-2</v>
      </c>
      <c r="M3538" s="4">
        <f t="shared" si="387"/>
        <v>1.933709677419355</v>
      </c>
      <c r="N3538" s="4">
        <f t="shared" si="388"/>
        <v>29.9725</v>
      </c>
      <c r="O3538">
        <f t="shared" si="389"/>
        <v>2.8059054132955206</v>
      </c>
      <c r="P3538" s="4">
        <f t="shared" si="390"/>
        <v>216.51</v>
      </c>
      <c r="Q3538" t="str">
        <f t="shared" si="391"/>
        <v>Inefficient</v>
      </c>
    </row>
    <row r="3539" spans="1:17" x14ac:dyDescent="0.3">
      <c r="A3539" s="1">
        <v>45423</v>
      </c>
      <c r="B3539" t="s">
        <v>3</v>
      </c>
      <c r="C3539" t="s">
        <v>4</v>
      </c>
      <c r="D3539" t="s">
        <v>5</v>
      </c>
      <c r="E3539" t="s">
        <v>6</v>
      </c>
      <c r="F3539">
        <v>4888</v>
      </c>
      <c r="G3539">
        <v>153</v>
      </c>
      <c r="H3539">
        <v>18</v>
      </c>
      <c r="I3539" s="4">
        <v>318.02</v>
      </c>
      <c r="J3539" s="4">
        <v>1466.09</v>
      </c>
      <c r="K3539" s="2">
        <f t="shared" si="385"/>
        <v>3.1301145662847793E-2</v>
      </c>
      <c r="L3539">
        <f t="shared" si="386"/>
        <v>0.11764705882352941</v>
      </c>
      <c r="M3539" s="4">
        <f t="shared" si="387"/>
        <v>2.0785620915032679</v>
      </c>
      <c r="N3539" s="4">
        <f t="shared" si="388"/>
        <v>17.667777777777776</v>
      </c>
      <c r="O3539">
        <f t="shared" si="389"/>
        <v>4.6100559713225584</v>
      </c>
      <c r="P3539" s="4">
        <f t="shared" si="390"/>
        <v>1148.07</v>
      </c>
      <c r="Q3539" t="str">
        <f t="shared" si="391"/>
        <v>Efficient</v>
      </c>
    </row>
    <row r="3540" spans="1:17" x14ac:dyDescent="0.3">
      <c r="A3540" s="1">
        <v>45423</v>
      </c>
      <c r="B3540" t="s">
        <v>3</v>
      </c>
      <c r="C3540" t="s">
        <v>4</v>
      </c>
      <c r="D3540" t="s">
        <v>5</v>
      </c>
      <c r="E3540" t="s">
        <v>7</v>
      </c>
      <c r="F3540">
        <v>2586</v>
      </c>
      <c r="G3540">
        <v>65</v>
      </c>
      <c r="H3540">
        <v>4</v>
      </c>
      <c r="I3540" s="4">
        <v>121.62</v>
      </c>
      <c r="J3540" s="4">
        <v>235.31</v>
      </c>
      <c r="K3540" s="2">
        <f t="shared" si="385"/>
        <v>2.5135344160866203E-2</v>
      </c>
      <c r="L3540">
        <f t="shared" si="386"/>
        <v>6.1538461538461542E-2</v>
      </c>
      <c r="M3540" s="4">
        <f t="shared" si="387"/>
        <v>1.8710769230769231</v>
      </c>
      <c r="N3540" s="4">
        <f t="shared" si="388"/>
        <v>30.405000000000001</v>
      </c>
      <c r="O3540">
        <f t="shared" si="389"/>
        <v>1.934796908403223</v>
      </c>
      <c r="P3540" s="4">
        <f t="shared" si="390"/>
        <v>113.69</v>
      </c>
      <c r="Q3540" t="str">
        <f t="shared" si="391"/>
        <v>Inefficient</v>
      </c>
    </row>
    <row r="3541" spans="1:17" x14ac:dyDescent="0.3">
      <c r="A3541" s="1">
        <v>45423</v>
      </c>
      <c r="B3541" t="s">
        <v>3</v>
      </c>
      <c r="C3541" t="s">
        <v>4</v>
      </c>
      <c r="D3541" t="s">
        <v>5</v>
      </c>
      <c r="E3541" t="s">
        <v>8</v>
      </c>
      <c r="F3541">
        <v>232</v>
      </c>
      <c r="G3541">
        <v>8</v>
      </c>
      <c r="H3541">
        <v>1</v>
      </c>
      <c r="I3541" s="4">
        <v>12.85</v>
      </c>
      <c r="J3541" s="4">
        <v>84.79</v>
      </c>
      <c r="K3541" s="2">
        <f t="shared" si="385"/>
        <v>3.4482758620689655E-2</v>
      </c>
      <c r="L3541">
        <f t="shared" si="386"/>
        <v>0.125</v>
      </c>
      <c r="M3541" s="4">
        <f t="shared" si="387"/>
        <v>1.60625</v>
      </c>
      <c r="N3541" s="4">
        <f t="shared" si="388"/>
        <v>12.85</v>
      </c>
      <c r="O3541">
        <f t="shared" si="389"/>
        <v>6.5984435797665375</v>
      </c>
      <c r="P3541" s="4">
        <f t="shared" si="390"/>
        <v>71.940000000000012</v>
      </c>
      <c r="Q3541" t="str">
        <f t="shared" si="391"/>
        <v>Efficient</v>
      </c>
    </row>
    <row r="3542" spans="1:17" x14ac:dyDescent="0.3">
      <c r="A3542" s="1">
        <v>45423</v>
      </c>
      <c r="B3542" t="s">
        <v>3</v>
      </c>
      <c r="C3542" t="s">
        <v>4</v>
      </c>
      <c r="D3542" t="s">
        <v>9</v>
      </c>
      <c r="E3542" t="s">
        <v>6</v>
      </c>
      <c r="F3542">
        <v>1934</v>
      </c>
      <c r="G3542">
        <v>14</v>
      </c>
      <c r="H3542">
        <v>0</v>
      </c>
      <c r="I3542" s="4">
        <v>131.56</v>
      </c>
      <c r="J3542" s="4">
        <v>0</v>
      </c>
      <c r="K3542" s="2">
        <f t="shared" si="385"/>
        <v>7.2388831437435368E-3</v>
      </c>
      <c r="L3542">
        <f t="shared" si="386"/>
        <v>0</v>
      </c>
      <c r="M3542" s="4">
        <f t="shared" si="387"/>
        <v>9.3971428571428568</v>
      </c>
      <c r="N3542" s="4">
        <f t="shared" si="388"/>
        <v>0</v>
      </c>
      <c r="O3542">
        <f t="shared" si="389"/>
        <v>0</v>
      </c>
      <c r="P3542" s="4">
        <f t="shared" si="390"/>
        <v>-131.56</v>
      </c>
      <c r="Q3542" t="str">
        <f t="shared" si="391"/>
        <v>Inefficient</v>
      </c>
    </row>
    <row r="3543" spans="1:17" x14ac:dyDescent="0.3">
      <c r="A3543" s="1">
        <v>45423</v>
      </c>
      <c r="B3543" t="s">
        <v>3</v>
      </c>
      <c r="C3543" t="s">
        <v>4</v>
      </c>
      <c r="D3543" t="s">
        <v>9</v>
      </c>
      <c r="E3543" t="s">
        <v>7</v>
      </c>
      <c r="F3543">
        <v>1977</v>
      </c>
      <c r="G3543">
        <v>30</v>
      </c>
      <c r="H3543">
        <v>0</v>
      </c>
      <c r="I3543" s="4">
        <v>118.66</v>
      </c>
      <c r="J3543" s="4">
        <v>0</v>
      </c>
      <c r="K3543" s="2">
        <f t="shared" si="385"/>
        <v>1.5174506828528073E-2</v>
      </c>
      <c r="L3543">
        <f t="shared" si="386"/>
        <v>0</v>
      </c>
      <c r="M3543" s="4">
        <f t="shared" si="387"/>
        <v>3.9553333333333334</v>
      </c>
      <c r="N3543" s="4">
        <f t="shared" si="388"/>
        <v>0</v>
      </c>
      <c r="O3543">
        <f t="shared" si="389"/>
        <v>0</v>
      </c>
      <c r="P3543" s="4">
        <f t="shared" si="390"/>
        <v>-118.66</v>
      </c>
      <c r="Q3543" t="str">
        <f t="shared" si="391"/>
        <v>Inefficient</v>
      </c>
    </row>
    <row r="3544" spans="1:17" x14ac:dyDescent="0.3">
      <c r="A3544" s="1">
        <v>45423</v>
      </c>
      <c r="B3544" t="s">
        <v>3</v>
      </c>
      <c r="C3544" t="s">
        <v>4</v>
      </c>
      <c r="D3544" t="s">
        <v>9</v>
      </c>
      <c r="E3544" t="s">
        <v>8</v>
      </c>
      <c r="F3544">
        <v>481</v>
      </c>
      <c r="G3544">
        <v>8</v>
      </c>
      <c r="H3544">
        <v>0</v>
      </c>
      <c r="I3544" s="4">
        <v>18.09</v>
      </c>
      <c r="J3544" s="4">
        <v>0</v>
      </c>
      <c r="K3544" s="2">
        <f t="shared" si="385"/>
        <v>1.6632016632016633E-2</v>
      </c>
      <c r="L3544">
        <f t="shared" si="386"/>
        <v>0</v>
      </c>
      <c r="M3544" s="4">
        <f t="shared" si="387"/>
        <v>2.26125</v>
      </c>
      <c r="N3544" s="4">
        <f t="shared" si="388"/>
        <v>0</v>
      </c>
      <c r="O3544">
        <f t="shared" si="389"/>
        <v>0</v>
      </c>
      <c r="P3544" s="4">
        <f t="shared" si="390"/>
        <v>-18.09</v>
      </c>
      <c r="Q3544" t="str">
        <f t="shared" si="391"/>
        <v>Inefficient</v>
      </c>
    </row>
    <row r="3545" spans="1:17" x14ac:dyDescent="0.3">
      <c r="A3545" s="1">
        <v>45423</v>
      </c>
      <c r="B3545" t="s">
        <v>3</v>
      </c>
      <c r="C3545" t="s">
        <v>4</v>
      </c>
      <c r="D3545" t="s">
        <v>10</v>
      </c>
      <c r="E3545" t="s">
        <v>6</v>
      </c>
      <c r="F3545">
        <v>1777</v>
      </c>
      <c r="G3545">
        <v>41</v>
      </c>
      <c r="H3545">
        <v>2</v>
      </c>
      <c r="I3545" s="4">
        <v>65.849999999999994</v>
      </c>
      <c r="J3545" s="4">
        <v>170.15</v>
      </c>
      <c r="K3545" s="2">
        <f t="shared" si="385"/>
        <v>2.3072594259988744E-2</v>
      </c>
      <c r="L3545">
        <f t="shared" si="386"/>
        <v>4.878048780487805E-2</v>
      </c>
      <c r="M3545" s="4">
        <f t="shared" si="387"/>
        <v>1.6060975609756096</v>
      </c>
      <c r="N3545" s="4">
        <f t="shared" si="388"/>
        <v>32.924999999999997</v>
      </c>
      <c r="O3545">
        <f t="shared" si="389"/>
        <v>2.583902809415338</v>
      </c>
      <c r="P3545" s="4">
        <f t="shared" si="390"/>
        <v>104.30000000000001</v>
      </c>
      <c r="Q3545" t="str">
        <f t="shared" si="391"/>
        <v>Inefficient</v>
      </c>
    </row>
    <row r="3546" spans="1:17" x14ac:dyDescent="0.3">
      <c r="A3546" s="1">
        <v>45423</v>
      </c>
      <c r="B3546" t="s">
        <v>3</v>
      </c>
      <c r="C3546" t="s">
        <v>4</v>
      </c>
      <c r="D3546" t="s">
        <v>10</v>
      </c>
      <c r="E3546" t="s">
        <v>7</v>
      </c>
      <c r="F3546">
        <v>2342</v>
      </c>
      <c r="G3546">
        <v>41</v>
      </c>
      <c r="H3546">
        <v>1</v>
      </c>
      <c r="I3546" s="4">
        <v>121.08</v>
      </c>
      <c r="J3546" s="4">
        <v>79.55</v>
      </c>
      <c r="K3546" s="2">
        <f t="shared" si="385"/>
        <v>1.7506404782237403E-2</v>
      </c>
      <c r="L3546">
        <f t="shared" si="386"/>
        <v>2.4390243902439025E-2</v>
      </c>
      <c r="M3546" s="4">
        <f t="shared" si="387"/>
        <v>2.953170731707317</v>
      </c>
      <c r="N3546" s="4">
        <f t="shared" si="388"/>
        <v>121.08</v>
      </c>
      <c r="O3546">
        <f t="shared" si="389"/>
        <v>0.65700363396101746</v>
      </c>
      <c r="P3546" s="4">
        <f t="shared" si="390"/>
        <v>-41.53</v>
      </c>
      <c r="Q3546" t="str">
        <f t="shared" si="391"/>
        <v>Inefficient</v>
      </c>
    </row>
    <row r="3547" spans="1:17" x14ac:dyDescent="0.3">
      <c r="A3547" s="1">
        <v>45423</v>
      </c>
      <c r="B3547" t="s">
        <v>3</v>
      </c>
      <c r="C3547" t="s">
        <v>4</v>
      </c>
      <c r="D3547" t="s">
        <v>10</v>
      </c>
      <c r="E3547" t="s">
        <v>8</v>
      </c>
      <c r="F3547">
        <v>300</v>
      </c>
      <c r="G3547">
        <v>3</v>
      </c>
      <c r="H3547">
        <v>0</v>
      </c>
      <c r="I3547" s="4">
        <v>12.85</v>
      </c>
      <c r="J3547" s="4">
        <v>0</v>
      </c>
      <c r="K3547" s="2">
        <f t="shared" si="385"/>
        <v>0.01</v>
      </c>
      <c r="L3547">
        <f t="shared" si="386"/>
        <v>0</v>
      </c>
      <c r="M3547" s="4">
        <f t="shared" si="387"/>
        <v>4.2833333333333332</v>
      </c>
      <c r="N3547" s="4">
        <f t="shared" si="388"/>
        <v>0</v>
      </c>
      <c r="O3547">
        <f t="shared" si="389"/>
        <v>0</v>
      </c>
      <c r="P3547" s="4">
        <f t="shared" si="390"/>
        <v>-12.85</v>
      </c>
      <c r="Q3547" t="str">
        <f t="shared" si="391"/>
        <v>Inefficient</v>
      </c>
    </row>
    <row r="3548" spans="1:17" x14ac:dyDescent="0.3">
      <c r="A3548" s="1">
        <v>45423</v>
      </c>
      <c r="B3548" t="s">
        <v>3</v>
      </c>
      <c r="C3548" t="s">
        <v>11</v>
      </c>
      <c r="D3548" t="s">
        <v>5</v>
      </c>
      <c r="E3548" t="s">
        <v>6</v>
      </c>
      <c r="F3548">
        <v>4369</v>
      </c>
      <c r="G3548">
        <v>198</v>
      </c>
      <c r="H3548">
        <v>16</v>
      </c>
      <c r="I3548" s="4">
        <v>200.18</v>
      </c>
      <c r="J3548" s="4">
        <v>1320.11</v>
      </c>
      <c r="K3548" s="2">
        <f t="shared" si="385"/>
        <v>4.5319295033188371E-2</v>
      </c>
      <c r="L3548">
        <f t="shared" si="386"/>
        <v>8.0808080808080815E-2</v>
      </c>
      <c r="M3548" s="4">
        <f t="shared" si="387"/>
        <v>1.0110101010101011</v>
      </c>
      <c r="N3548" s="4">
        <f t="shared" si="388"/>
        <v>12.51125</v>
      </c>
      <c r="O3548">
        <f t="shared" si="389"/>
        <v>6.5946148466380254</v>
      </c>
      <c r="P3548" s="4">
        <f t="shared" si="390"/>
        <v>1119.9299999999998</v>
      </c>
      <c r="Q3548" t="str">
        <f t="shared" si="391"/>
        <v>Efficient</v>
      </c>
    </row>
    <row r="3549" spans="1:17" x14ac:dyDescent="0.3">
      <c r="A3549" s="1">
        <v>45423</v>
      </c>
      <c r="B3549" t="s">
        <v>3</v>
      </c>
      <c r="C3549" t="s">
        <v>11</v>
      </c>
      <c r="D3549" t="s">
        <v>5</v>
      </c>
      <c r="E3549" t="s">
        <v>7</v>
      </c>
      <c r="F3549">
        <v>741</v>
      </c>
      <c r="G3549">
        <v>24</v>
      </c>
      <c r="H3549">
        <v>2</v>
      </c>
      <c r="I3549" s="4">
        <v>25.06</v>
      </c>
      <c r="J3549" s="4">
        <v>159.44999999999999</v>
      </c>
      <c r="K3549" s="2">
        <f t="shared" si="385"/>
        <v>3.2388663967611336E-2</v>
      </c>
      <c r="L3549">
        <f t="shared" si="386"/>
        <v>8.3333333333333329E-2</v>
      </c>
      <c r="M3549" s="4">
        <f t="shared" si="387"/>
        <v>1.0441666666666667</v>
      </c>
      <c r="N3549" s="4">
        <f t="shared" si="388"/>
        <v>12.53</v>
      </c>
      <c r="O3549">
        <f t="shared" si="389"/>
        <v>6.3627294493216278</v>
      </c>
      <c r="P3549" s="4">
        <f t="shared" si="390"/>
        <v>134.38999999999999</v>
      </c>
      <c r="Q3549" t="str">
        <f t="shared" si="391"/>
        <v>Efficient</v>
      </c>
    </row>
    <row r="3550" spans="1:17" x14ac:dyDescent="0.3">
      <c r="A3550" s="1">
        <v>45423</v>
      </c>
      <c r="B3550" t="s">
        <v>3</v>
      </c>
      <c r="C3550" t="s">
        <v>11</v>
      </c>
      <c r="D3550" t="s">
        <v>5</v>
      </c>
      <c r="E3550" t="s">
        <v>8</v>
      </c>
      <c r="F3550">
        <v>67</v>
      </c>
      <c r="G3550">
        <v>2</v>
      </c>
      <c r="H3550">
        <v>0</v>
      </c>
      <c r="I3550" s="4">
        <v>2.42</v>
      </c>
      <c r="J3550" s="4">
        <v>0</v>
      </c>
      <c r="K3550" s="2">
        <f t="shared" si="385"/>
        <v>2.9850746268656716E-2</v>
      </c>
      <c r="L3550">
        <f t="shared" si="386"/>
        <v>0</v>
      </c>
      <c r="M3550" s="4">
        <f t="shared" si="387"/>
        <v>1.21</v>
      </c>
      <c r="N3550" s="4">
        <f t="shared" si="388"/>
        <v>0</v>
      </c>
      <c r="O3550">
        <f t="shared" si="389"/>
        <v>0</v>
      </c>
      <c r="P3550" s="4">
        <f t="shared" si="390"/>
        <v>-2.42</v>
      </c>
      <c r="Q3550" t="str">
        <f t="shared" si="391"/>
        <v>Inefficient</v>
      </c>
    </row>
    <row r="3551" spans="1:17" x14ac:dyDescent="0.3">
      <c r="A3551" s="1">
        <v>45423</v>
      </c>
      <c r="B3551" t="s">
        <v>3</v>
      </c>
      <c r="C3551" t="s">
        <v>11</v>
      </c>
      <c r="D3551" t="s">
        <v>9</v>
      </c>
      <c r="E3551" t="s">
        <v>6</v>
      </c>
      <c r="F3551">
        <v>6706</v>
      </c>
      <c r="G3551">
        <v>57</v>
      </c>
      <c r="H3551">
        <v>1</v>
      </c>
      <c r="I3551" s="4">
        <v>154.80000000000001</v>
      </c>
      <c r="J3551" s="4">
        <v>85.34</v>
      </c>
      <c r="K3551" s="2">
        <f t="shared" si="385"/>
        <v>8.4998508798091264E-3</v>
      </c>
      <c r="L3551">
        <f t="shared" si="386"/>
        <v>1.7543859649122806E-2</v>
      </c>
      <c r="M3551" s="4">
        <f t="shared" si="387"/>
        <v>2.7157894736842105</v>
      </c>
      <c r="N3551" s="4">
        <f t="shared" si="388"/>
        <v>154.80000000000001</v>
      </c>
      <c r="O3551">
        <f t="shared" si="389"/>
        <v>0.55129198966408266</v>
      </c>
      <c r="P3551" s="4">
        <f t="shared" si="390"/>
        <v>-69.460000000000008</v>
      </c>
      <c r="Q3551" t="str">
        <f t="shared" si="391"/>
        <v>Inefficient</v>
      </c>
    </row>
    <row r="3552" spans="1:17" x14ac:dyDescent="0.3">
      <c r="A3552" s="1">
        <v>45423</v>
      </c>
      <c r="B3552" t="s">
        <v>3</v>
      </c>
      <c r="C3552" t="s">
        <v>11</v>
      </c>
      <c r="D3552" t="s">
        <v>9</v>
      </c>
      <c r="E3552" t="s">
        <v>7</v>
      </c>
      <c r="F3552">
        <v>452</v>
      </c>
      <c r="G3552">
        <v>2</v>
      </c>
      <c r="H3552">
        <v>0</v>
      </c>
      <c r="I3552" s="4">
        <v>21.78</v>
      </c>
      <c r="J3552" s="4">
        <v>0</v>
      </c>
      <c r="K3552" s="2">
        <f t="shared" si="385"/>
        <v>4.4247787610619468E-3</v>
      </c>
      <c r="L3552">
        <f t="shared" si="386"/>
        <v>0</v>
      </c>
      <c r="M3552" s="4">
        <f t="shared" si="387"/>
        <v>10.89</v>
      </c>
      <c r="N3552" s="4">
        <f t="shared" si="388"/>
        <v>0</v>
      </c>
      <c r="O3552">
        <f t="shared" si="389"/>
        <v>0</v>
      </c>
      <c r="P3552" s="4">
        <f t="shared" si="390"/>
        <v>-21.78</v>
      </c>
      <c r="Q3552" t="str">
        <f t="shared" si="391"/>
        <v>Inefficient</v>
      </c>
    </row>
    <row r="3553" spans="1:17" x14ac:dyDescent="0.3">
      <c r="A3553" s="1">
        <v>45423</v>
      </c>
      <c r="B3553" t="s">
        <v>3</v>
      </c>
      <c r="C3553" t="s">
        <v>11</v>
      </c>
      <c r="D3553" t="s">
        <v>9</v>
      </c>
      <c r="E3553" t="s">
        <v>8</v>
      </c>
      <c r="F3553">
        <v>244</v>
      </c>
      <c r="G3553">
        <v>3</v>
      </c>
      <c r="H3553">
        <v>0</v>
      </c>
      <c r="I3553" s="4">
        <v>9.39</v>
      </c>
      <c r="J3553" s="4">
        <v>0</v>
      </c>
      <c r="K3553" s="2">
        <f t="shared" si="385"/>
        <v>1.2295081967213115E-2</v>
      </c>
      <c r="L3553">
        <f t="shared" si="386"/>
        <v>0</v>
      </c>
      <c r="M3553" s="4">
        <f t="shared" si="387"/>
        <v>3.1300000000000003</v>
      </c>
      <c r="N3553" s="4">
        <f t="shared" si="388"/>
        <v>0</v>
      </c>
      <c r="O3553">
        <f t="shared" si="389"/>
        <v>0</v>
      </c>
      <c r="P3553" s="4">
        <f t="shared" si="390"/>
        <v>-9.39</v>
      </c>
      <c r="Q3553" t="str">
        <f t="shared" si="391"/>
        <v>Inefficient</v>
      </c>
    </row>
    <row r="3554" spans="1:17" x14ac:dyDescent="0.3">
      <c r="A3554" s="1">
        <v>45423</v>
      </c>
      <c r="B3554" t="s">
        <v>3</v>
      </c>
      <c r="C3554" t="s">
        <v>11</v>
      </c>
      <c r="D3554" t="s">
        <v>10</v>
      </c>
      <c r="E3554" t="s">
        <v>6</v>
      </c>
      <c r="F3554">
        <v>6366</v>
      </c>
      <c r="G3554">
        <v>110</v>
      </c>
      <c r="H3554">
        <v>3</v>
      </c>
      <c r="I3554" s="4">
        <v>148.37</v>
      </c>
      <c r="J3554" s="4">
        <v>243.17</v>
      </c>
      <c r="K3554" s="2">
        <f t="shared" si="385"/>
        <v>1.7279296261388626E-2</v>
      </c>
      <c r="L3554">
        <f t="shared" si="386"/>
        <v>2.7272727272727271E-2</v>
      </c>
      <c r="M3554" s="4">
        <f t="shared" si="387"/>
        <v>1.3488181818181819</v>
      </c>
      <c r="N3554" s="4">
        <f t="shared" si="388"/>
        <v>49.456666666666671</v>
      </c>
      <c r="O3554">
        <f t="shared" si="389"/>
        <v>1.6389431825840801</v>
      </c>
      <c r="P3554" s="4">
        <f t="shared" si="390"/>
        <v>94.799999999999983</v>
      </c>
      <c r="Q3554" t="str">
        <f t="shared" si="391"/>
        <v>Inefficient</v>
      </c>
    </row>
    <row r="3555" spans="1:17" x14ac:dyDescent="0.3">
      <c r="A3555" s="1">
        <v>45423</v>
      </c>
      <c r="B3555" t="s">
        <v>3</v>
      </c>
      <c r="C3555" t="s">
        <v>11</v>
      </c>
      <c r="D3555" t="s">
        <v>10</v>
      </c>
      <c r="E3555" t="s">
        <v>7</v>
      </c>
      <c r="F3555">
        <v>613</v>
      </c>
      <c r="G3555">
        <v>15</v>
      </c>
      <c r="H3555">
        <v>0</v>
      </c>
      <c r="I3555" s="4">
        <v>28.57</v>
      </c>
      <c r="J3555" s="4">
        <v>0</v>
      </c>
      <c r="K3555" s="2">
        <f t="shared" si="385"/>
        <v>2.4469820554649267E-2</v>
      </c>
      <c r="L3555">
        <f t="shared" si="386"/>
        <v>0</v>
      </c>
      <c r="M3555" s="4">
        <f t="shared" si="387"/>
        <v>1.9046666666666667</v>
      </c>
      <c r="N3555" s="4">
        <f t="shared" si="388"/>
        <v>0</v>
      </c>
      <c r="O3555">
        <f t="shared" si="389"/>
        <v>0</v>
      </c>
      <c r="P3555" s="4">
        <f t="shared" si="390"/>
        <v>-28.57</v>
      </c>
      <c r="Q3555" t="str">
        <f t="shared" si="391"/>
        <v>Inefficient</v>
      </c>
    </row>
    <row r="3556" spans="1:17" x14ac:dyDescent="0.3">
      <c r="A3556" s="1">
        <v>45423</v>
      </c>
      <c r="B3556" t="s">
        <v>3</v>
      </c>
      <c r="C3556" t="s">
        <v>11</v>
      </c>
      <c r="D3556" t="s">
        <v>10</v>
      </c>
      <c r="E3556" t="s">
        <v>8</v>
      </c>
      <c r="F3556">
        <v>331</v>
      </c>
      <c r="G3556">
        <v>4</v>
      </c>
      <c r="H3556">
        <v>0</v>
      </c>
      <c r="I3556" s="4">
        <v>13.85</v>
      </c>
      <c r="J3556" s="4">
        <v>0</v>
      </c>
      <c r="K3556" s="2">
        <f t="shared" si="385"/>
        <v>1.2084592145015106E-2</v>
      </c>
      <c r="L3556">
        <f t="shared" si="386"/>
        <v>0</v>
      </c>
      <c r="M3556" s="4">
        <f t="shared" si="387"/>
        <v>3.4624999999999999</v>
      </c>
      <c r="N3556" s="4">
        <f t="shared" si="388"/>
        <v>0</v>
      </c>
      <c r="O3556">
        <f t="shared" si="389"/>
        <v>0</v>
      </c>
      <c r="P3556" s="4">
        <f t="shared" si="390"/>
        <v>-13.85</v>
      </c>
      <c r="Q3556" t="str">
        <f t="shared" si="391"/>
        <v>Inefficient</v>
      </c>
    </row>
    <row r="3557" spans="1:17" x14ac:dyDescent="0.3">
      <c r="A3557" s="1">
        <v>45423</v>
      </c>
      <c r="B3557" t="s">
        <v>3</v>
      </c>
      <c r="C3557" t="s">
        <v>12</v>
      </c>
      <c r="D3557" t="s">
        <v>5</v>
      </c>
      <c r="E3557" t="s">
        <v>6</v>
      </c>
      <c r="F3557">
        <v>995</v>
      </c>
      <c r="G3557">
        <v>20</v>
      </c>
      <c r="H3557">
        <v>2</v>
      </c>
      <c r="I3557" s="4">
        <v>46.02</v>
      </c>
      <c r="J3557" s="4">
        <v>198.3</v>
      </c>
      <c r="K3557" s="2">
        <f t="shared" si="385"/>
        <v>2.0100502512562814E-2</v>
      </c>
      <c r="L3557">
        <f t="shared" si="386"/>
        <v>0.1</v>
      </c>
      <c r="M3557" s="4">
        <f t="shared" si="387"/>
        <v>2.3010000000000002</v>
      </c>
      <c r="N3557" s="4">
        <f t="shared" si="388"/>
        <v>23.01</v>
      </c>
      <c r="O3557">
        <f t="shared" si="389"/>
        <v>4.3089960886571053</v>
      </c>
      <c r="P3557" s="4">
        <f t="shared" si="390"/>
        <v>152.28</v>
      </c>
      <c r="Q3557" t="str">
        <f t="shared" si="391"/>
        <v>Efficient</v>
      </c>
    </row>
    <row r="3558" spans="1:17" x14ac:dyDescent="0.3">
      <c r="A3558" s="1">
        <v>45423</v>
      </c>
      <c r="B3558" t="s">
        <v>3</v>
      </c>
      <c r="C3558" t="s">
        <v>12</v>
      </c>
      <c r="D3558" t="s">
        <v>5</v>
      </c>
      <c r="E3558" t="s">
        <v>7</v>
      </c>
      <c r="F3558">
        <v>3769</v>
      </c>
      <c r="G3558">
        <v>121</v>
      </c>
      <c r="H3558">
        <v>9</v>
      </c>
      <c r="I3558" s="4">
        <v>102.67</v>
      </c>
      <c r="J3558" s="4">
        <v>806.99</v>
      </c>
      <c r="K3558" s="2">
        <f t="shared" si="385"/>
        <v>3.2104006367736797E-2</v>
      </c>
      <c r="L3558">
        <f t="shared" si="386"/>
        <v>7.43801652892562E-2</v>
      </c>
      <c r="M3558" s="4">
        <f t="shared" si="387"/>
        <v>0.84851239669421485</v>
      </c>
      <c r="N3558" s="4">
        <f t="shared" si="388"/>
        <v>11.407777777777778</v>
      </c>
      <c r="O3558">
        <f t="shared" si="389"/>
        <v>7.860037011785332</v>
      </c>
      <c r="P3558" s="4">
        <f t="shared" si="390"/>
        <v>704.32</v>
      </c>
      <c r="Q3558" t="str">
        <f t="shared" si="391"/>
        <v>Efficient</v>
      </c>
    </row>
    <row r="3559" spans="1:17" x14ac:dyDescent="0.3">
      <c r="A3559" s="1">
        <v>45423</v>
      </c>
      <c r="B3559" t="s">
        <v>3</v>
      </c>
      <c r="C3559" t="s">
        <v>12</v>
      </c>
      <c r="D3559" t="s">
        <v>5</v>
      </c>
      <c r="E3559" t="s">
        <v>8</v>
      </c>
      <c r="F3559">
        <v>1221</v>
      </c>
      <c r="G3559">
        <v>33</v>
      </c>
      <c r="H3559">
        <v>4</v>
      </c>
      <c r="I3559" s="4">
        <v>48.67</v>
      </c>
      <c r="J3559" s="4">
        <v>203.37</v>
      </c>
      <c r="K3559" s="2">
        <f t="shared" si="385"/>
        <v>2.7027027027027029E-2</v>
      </c>
      <c r="L3559">
        <f t="shared" si="386"/>
        <v>0.12121212121212122</v>
      </c>
      <c r="M3559" s="4">
        <f t="shared" si="387"/>
        <v>1.4748484848484849</v>
      </c>
      <c r="N3559" s="4">
        <f t="shared" si="388"/>
        <v>12.1675</v>
      </c>
      <c r="O3559">
        <f t="shared" si="389"/>
        <v>4.1785494144236699</v>
      </c>
      <c r="P3559" s="4">
        <f t="shared" si="390"/>
        <v>154.69999999999999</v>
      </c>
      <c r="Q3559" t="str">
        <f t="shared" si="391"/>
        <v>Efficient</v>
      </c>
    </row>
    <row r="3560" spans="1:17" x14ac:dyDescent="0.3">
      <c r="A3560" s="1">
        <v>45423</v>
      </c>
      <c r="B3560" t="s">
        <v>3</v>
      </c>
      <c r="C3560" t="s">
        <v>12</v>
      </c>
      <c r="D3560" t="s">
        <v>9</v>
      </c>
      <c r="E3560" t="s">
        <v>6</v>
      </c>
      <c r="F3560">
        <v>1076</v>
      </c>
      <c r="G3560">
        <v>11</v>
      </c>
      <c r="H3560">
        <v>0</v>
      </c>
      <c r="I3560" s="4">
        <v>43.84</v>
      </c>
      <c r="J3560" s="4">
        <v>0</v>
      </c>
      <c r="K3560" s="2">
        <f t="shared" si="385"/>
        <v>1.0223048327137546E-2</v>
      </c>
      <c r="L3560">
        <f t="shared" si="386"/>
        <v>0</v>
      </c>
      <c r="M3560" s="4">
        <f t="shared" si="387"/>
        <v>3.9854545454545458</v>
      </c>
      <c r="N3560" s="4">
        <f t="shared" si="388"/>
        <v>0</v>
      </c>
      <c r="O3560">
        <f t="shared" si="389"/>
        <v>0</v>
      </c>
      <c r="P3560" s="4">
        <f t="shared" si="390"/>
        <v>-43.84</v>
      </c>
      <c r="Q3560" t="str">
        <f t="shared" si="391"/>
        <v>Inefficient</v>
      </c>
    </row>
    <row r="3561" spans="1:17" x14ac:dyDescent="0.3">
      <c r="A3561" s="1">
        <v>45423</v>
      </c>
      <c r="B3561" t="s">
        <v>3</v>
      </c>
      <c r="C3561" t="s">
        <v>12</v>
      </c>
      <c r="D3561" t="s">
        <v>9</v>
      </c>
      <c r="E3561" t="s">
        <v>7</v>
      </c>
      <c r="F3561">
        <v>5152</v>
      </c>
      <c r="G3561">
        <v>71</v>
      </c>
      <c r="H3561">
        <v>2</v>
      </c>
      <c r="I3561" s="4">
        <v>214.4</v>
      </c>
      <c r="J3561" s="4">
        <v>142.02000000000001</v>
      </c>
      <c r="K3561" s="2">
        <f t="shared" si="385"/>
        <v>1.3781055900621118E-2</v>
      </c>
      <c r="L3561">
        <f t="shared" si="386"/>
        <v>2.8169014084507043E-2</v>
      </c>
      <c r="M3561" s="4">
        <f t="shared" si="387"/>
        <v>3.0197183098591549</v>
      </c>
      <c r="N3561" s="4">
        <f t="shared" si="388"/>
        <v>107.2</v>
      </c>
      <c r="O3561">
        <f t="shared" si="389"/>
        <v>0.66240671641791049</v>
      </c>
      <c r="P3561" s="4">
        <f t="shared" si="390"/>
        <v>-72.38</v>
      </c>
      <c r="Q3561" t="str">
        <f t="shared" si="391"/>
        <v>Inefficient</v>
      </c>
    </row>
    <row r="3562" spans="1:17" x14ac:dyDescent="0.3">
      <c r="A3562" s="1">
        <v>45423</v>
      </c>
      <c r="B3562" t="s">
        <v>3</v>
      </c>
      <c r="C3562" t="s">
        <v>12</v>
      </c>
      <c r="D3562" t="s">
        <v>9</v>
      </c>
      <c r="E3562" t="s">
        <v>8</v>
      </c>
      <c r="F3562">
        <v>2868</v>
      </c>
      <c r="G3562">
        <v>30</v>
      </c>
      <c r="H3562">
        <v>0</v>
      </c>
      <c r="I3562" s="4">
        <v>165.14</v>
      </c>
      <c r="J3562" s="4">
        <v>0</v>
      </c>
      <c r="K3562" s="2">
        <f t="shared" si="385"/>
        <v>1.0460251046025104E-2</v>
      </c>
      <c r="L3562">
        <f t="shared" si="386"/>
        <v>0</v>
      </c>
      <c r="M3562" s="4">
        <f t="shared" si="387"/>
        <v>5.5046666666666662</v>
      </c>
      <c r="N3562" s="4">
        <f t="shared" si="388"/>
        <v>0</v>
      </c>
      <c r="O3562">
        <f t="shared" si="389"/>
        <v>0</v>
      </c>
      <c r="P3562" s="4">
        <f t="shared" si="390"/>
        <v>-165.14</v>
      </c>
      <c r="Q3562" t="str">
        <f t="shared" si="391"/>
        <v>Inefficient</v>
      </c>
    </row>
    <row r="3563" spans="1:17" x14ac:dyDescent="0.3">
      <c r="A3563" s="1">
        <v>45423</v>
      </c>
      <c r="B3563" t="s">
        <v>3</v>
      </c>
      <c r="C3563" t="s">
        <v>12</v>
      </c>
      <c r="D3563" t="s">
        <v>10</v>
      </c>
      <c r="E3563" t="s">
        <v>6</v>
      </c>
      <c r="F3563">
        <v>532</v>
      </c>
      <c r="G3563">
        <v>15</v>
      </c>
      <c r="H3563">
        <v>0</v>
      </c>
      <c r="I3563" s="4">
        <v>26.66</v>
      </c>
      <c r="J3563" s="4">
        <v>0</v>
      </c>
      <c r="K3563" s="2">
        <f t="shared" si="385"/>
        <v>2.819548872180451E-2</v>
      </c>
      <c r="L3563">
        <f t="shared" si="386"/>
        <v>0</v>
      </c>
      <c r="M3563" s="4">
        <f t="shared" si="387"/>
        <v>1.7773333333333334</v>
      </c>
      <c r="N3563" s="4">
        <f t="shared" si="388"/>
        <v>0</v>
      </c>
      <c r="O3563">
        <f t="shared" si="389"/>
        <v>0</v>
      </c>
      <c r="P3563" s="4">
        <f t="shared" si="390"/>
        <v>-26.66</v>
      </c>
      <c r="Q3563" t="str">
        <f t="shared" si="391"/>
        <v>Inefficient</v>
      </c>
    </row>
    <row r="3564" spans="1:17" x14ac:dyDescent="0.3">
      <c r="A3564" s="1">
        <v>45423</v>
      </c>
      <c r="B3564" t="s">
        <v>3</v>
      </c>
      <c r="C3564" t="s">
        <v>12</v>
      </c>
      <c r="D3564" t="s">
        <v>10</v>
      </c>
      <c r="E3564" t="s">
        <v>7</v>
      </c>
      <c r="F3564">
        <v>5357</v>
      </c>
      <c r="G3564">
        <v>109</v>
      </c>
      <c r="H3564">
        <v>6</v>
      </c>
      <c r="I3564" s="4">
        <v>257.14</v>
      </c>
      <c r="J3564" s="4">
        <v>373.57</v>
      </c>
      <c r="K3564" s="2">
        <f t="shared" si="385"/>
        <v>2.0347209258913573E-2</v>
      </c>
      <c r="L3564">
        <f t="shared" si="386"/>
        <v>5.5045871559633031E-2</v>
      </c>
      <c r="M3564" s="4">
        <f t="shared" si="387"/>
        <v>2.3590825688073394</v>
      </c>
      <c r="N3564" s="4">
        <f t="shared" si="388"/>
        <v>42.856666666666662</v>
      </c>
      <c r="O3564">
        <f t="shared" si="389"/>
        <v>1.4527883643151591</v>
      </c>
      <c r="P3564" s="4">
        <f t="shared" si="390"/>
        <v>116.43</v>
      </c>
      <c r="Q3564" t="str">
        <f t="shared" si="391"/>
        <v>Inefficient</v>
      </c>
    </row>
    <row r="3565" spans="1:17" x14ac:dyDescent="0.3">
      <c r="A3565" s="1">
        <v>45423</v>
      </c>
      <c r="B3565" t="s">
        <v>3</v>
      </c>
      <c r="C3565" t="s">
        <v>12</v>
      </c>
      <c r="D3565" t="s">
        <v>10</v>
      </c>
      <c r="E3565" t="s">
        <v>8</v>
      </c>
      <c r="F3565">
        <v>2700</v>
      </c>
      <c r="G3565">
        <v>61</v>
      </c>
      <c r="H3565">
        <v>3</v>
      </c>
      <c r="I3565" s="4">
        <v>78.33</v>
      </c>
      <c r="J3565" s="4">
        <v>276.74</v>
      </c>
      <c r="K3565" s="2">
        <f t="shared" si="385"/>
        <v>2.2592592592592591E-2</v>
      </c>
      <c r="L3565">
        <f t="shared" si="386"/>
        <v>4.9180327868852458E-2</v>
      </c>
      <c r="M3565" s="4">
        <f t="shared" si="387"/>
        <v>1.2840983606557377</v>
      </c>
      <c r="N3565" s="4">
        <f t="shared" si="388"/>
        <v>26.11</v>
      </c>
      <c r="O3565">
        <f t="shared" si="389"/>
        <v>3.5330014043150775</v>
      </c>
      <c r="P3565" s="4">
        <f t="shared" si="390"/>
        <v>198.41000000000003</v>
      </c>
      <c r="Q3565" t="str">
        <f t="shared" si="391"/>
        <v>Inefficient</v>
      </c>
    </row>
    <row r="3566" spans="1:17" x14ac:dyDescent="0.3">
      <c r="A3566" s="1">
        <v>45424</v>
      </c>
      <c r="B3566" t="s">
        <v>3</v>
      </c>
      <c r="C3566" t="s">
        <v>4</v>
      </c>
      <c r="D3566" t="s">
        <v>5</v>
      </c>
      <c r="E3566" t="s">
        <v>6</v>
      </c>
      <c r="F3566">
        <v>4958</v>
      </c>
      <c r="G3566">
        <v>124</v>
      </c>
      <c r="H3566">
        <v>11</v>
      </c>
      <c r="I3566" s="4">
        <v>221.96</v>
      </c>
      <c r="J3566" s="4">
        <v>802.58</v>
      </c>
      <c r="K3566" s="2">
        <f t="shared" si="385"/>
        <v>2.501008471157725E-2</v>
      </c>
      <c r="L3566">
        <f t="shared" si="386"/>
        <v>8.8709677419354843E-2</v>
      </c>
      <c r="M3566" s="4">
        <f t="shared" si="387"/>
        <v>1.79</v>
      </c>
      <c r="N3566" s="4">
        <f t="shared" si="388"/>
        <v>20.17818181818182</v>
      </c>
      <c r="O3566">
        <f t="shared" si="389"/>
        <v>3.6158767345467653</v>
      </c>
      <c r="P3566" s="4">
        <f t="shared" si="390"/>
        <v>580.62</v>
      </c>
      <c r="Q3566" t="str">
        <f t="shared" si="391"/>
        <v>Efficient</v>
      </c>
    </row>
    <row r="3567" spans="1:17" x14ac:dyDescent="0.3">
      <c r="A3567" s="1">
        <v>45424</v>
      </c>
      <c r="B3567" t="s">
        <v>3</v>
      </c>
      <c r="C3567" t="s">
        <v>4</v>
      </c>
      <c r="D3567" t="s">
        <v>5</v>
      </c>
      <c r="E3567" t="s">
        <v>7</v>
      </c>
      <c r="F3567">
        <v>2866</v>
      </c>
      <c r="G3567">
        <v>135</v>
      </c>
      <c r="H3567">
        <v>12</v>
      </c>
      <c r="I3567" s="4">
        <v>115.7</v>
      </c>
      <c r="J3567" s="4">
        <v>1020.56</v>
      </c>
      <c r="K3567" s="2">
        <f t="shared" si="385"/>
        <v>4.7103977669225403E-2</v>
      </c>
      <c r="L3567">
        <f t="shared" si="386"/>
        <v>8.8888888888888892E-2</v>
      </c>
      <c r="M3567" s="4">
        <f t="shared" si="387"/>
        <v>0.85703703703703704</v>
      </c>
      <c r="N3567" s="4">
        <f t="shared" si="388"/>
        <v>9.6416666666666675</v>
      </c>
      <c r="O3567">
        <f t="shared" si="389"/>
        <v>8.8207433016421781</v>
      </c>
      <c r="P3567" s="4">
        <f t="shared" si="390"/>
        <v>904.8599999999999</v>
      </c>
      <c r="Q3567" t="str">
        <f t="shared" si="391"/>
        <v>Efficient</v>
      </c>
    </row>
    <row r="3568" spans="1:17" x14ac:dyDescent="0.3">
      <c r="A3568" s="1">
        <v>45424</v>
      </c>
      <c r="B3568" t="s">
        <v>3</v>
      </c>
      <c r="C3568" t="s">
        <v>4</v>
      </c>
      <c r="D3568" t="s">
        <v>5</v>
      </c>
      <c r="E3568" t="s">
        <v>8</v>
      </c>
      <c r="F3568">
        <v>316</v>
      </c>
      <c r="G3568">
        <v>10</v>
      </c>
      <c r="H3568">
        <v>0</v>
      </c>
      <c r="I3568" s="4">
        <v>19.87</v>
      </c>
      <c r="J3568" s="4">
        <v>0</v>
      </c>
      <c r="K3568" s="2">
        <f t="shared" si="385"/>
        <v>3.1645569620253167E-2</v>
      </c>
      <c r="L3568">
        <f t="shared" si="386"/>
        <v>0</v>
      </c>
      <c r="M3568" s="4">
        <f t="shared" si="387"/>
        <v>1.9870000000000001</v>
      </c>
      <c r="N3568" s="4">
        <f t="shared" si="388"/>
        <v>0</v>
      </c>
      <c r="O3568">
        <f t="shared" si="389"/>
        <v>0</v>
      </c>
      <c r="P3568" s="4">
        <f t="shared" si="390"/>
        <v>-19.87</v>
      </c>
      <c r="Q3568" t="str">
        <f t="shared" si="391"/>
        <v>Inefficient</v>
      </c>
    </row>
    <row r="3569" spans="1:17" x14ac:dyDescent="0.3">
      <c r="A3569" s="1">
        <v>45424</v>
      </c>
      <c r="B3569" t="s">
        <v>3</v>
      </c>
      <c r="C3569" t="s">
        <v>4</v>
      </c>
      <c r="D3569" t="s">
        <v>9</v>
      </c>
      <c r="E3569" t="s">
        <v>6</v>
      </c>
      <c r="F3569">
        <v>4431</v>
      </c>
      <c r="G3569">
        <v>46</v>
      </c>
      <c r="H3569">
        <v>0</v>
      </c>
      <c r="I3569" s="4">
        <v>220.19</v>
      </c>
      <c r="J3569" s="4">
        <v>0</v>
      </c>
      <c r="K3569" s="2">
        <f t="shared" si="385"/>
        <v>1.0381403746332656E-2</v>
      </c>
      <c r="L3569">
        <f t="shared" si="386"/>
        <v>0</v>
      </c>
      <c r="M3569" s="4">
        <f t="shared" si="387"/>
        <v>4.7867391304347828</v>
      </c>
      <c r="N3569" s="4">
        <f t="shared" si="388"/>
        <v>0</v>
      </c>
      <c r="O3569">
        <f t="shared" si="389"/>
        <v>0</v>
      </c>
      <c r="P3569" s="4">
        <f t="shared" si="390"/>
        <v>-220.19</v>
      </c>
      <c r="Q3569" t="str">
        <f t="shared" si="391"/>
        <v>Inefficient</v>
      </c>
    </row>
    <row r="3570" spans="1:17" x14ac:dyDescent="0.3">
      <c r="A3570" s="1">
        <v>45424</v>
      </c>
      <c r="B3570" t="s">
        <v>3</v>
      </c>
      <c r="C3570" t="s">
        <v>4</v>
      </c>
      <c r="D3570" t="s">
        <v>9</v>
      </c>
      <c r="E3570" t="s">
        <v>7</v>
      </c>
      <c r="F3570">
        <v>1839</v>
      </c>
      <c r="G3570">
        <v>27</v>
      </c>
      <c r="H3570">
        <v>1</v>
      </c>
      <c r="I3570" s="4">
        <v>107.13</v>
      </c>
      <c r="J3570" s="4">
        <v>78.2</v>
      </c>
      <c r="K3570" s="2">
        <f t="shared" si="385"/>
        <v>1.468189233278956E-2</v>
      </c>
      <c r="L3570">
        <f t="shared" si="386"/>
        <v>3.7037037037037035E-2</v>
      </c>
      <c r="M3570" s="4">
        <f t="shared" si="387"/>
        <v>3.9677777777777776</v>
      </c>
      <c r="N3570" s="4">
        <f t="shared" si="388"/>
        <v>107.13</v>
      </c>
      <c r="O3570">
        <f t="shared" si="389"/>
        <v>0.7299542611780081</v>
      </c>
      <c r="P3570" s="4">
        <f t="shared" si="390"/>
        <v>-28.929999999999993</v>
      </c>
      <c r="Q3570" t="str">
        <f t="shared" si="391"/>
        <v>Inefficient</v>
      </c>
    </row>
    <row r="3571" spans="1:17" x14ac:dyDescent="0.3">
      <c r="A3571" s="1">
        <v>45424</v>
      </c>
      <c r="B3571" t="s">
        <v>3</v>
      </c>
      <c r="C3571" t="s">
        <v>4</v>
      </c>
      <c r="D3571" t="s">
        <v>9</v>
      </c>
      <c r="E3571" t="s">
        <v>8</v>
      </c>
      <c r="F3571">
        <v>228</v>
      </c>
      <c r="G3571">
        <v>3</v>
      </c>
      <c r="H3571">
        <v>0</v>
      </c>
      <c r="I3571" s="4">
        <v>13.12</v>
      </c>
      <c r="J3571" s="4">
        <v>0</v>
      </c>
      <c r="K3571" s="2">
        <f t="shared" si="385"/>
        <v>1.3157894736842105E-2</v>
      </c>
      <c r="L3571">
        <f t="shared" si="386"/>
        <v>0</v>
      </c>
      <c r="M3571" s="4">
        <f t="shared" si="387"/>
        <v>4.3733333333333331</v>
      </c>
      <c r="N3571" s="4">
        <f t="shared" si="388"/>
        <v>0</v>
      </c>
      <c r="O3571">
        <f t="shared" si="389"/>
        <v>0</v>
      </c>
      <c r="P3571" s="4">
        <f t="shared" si="390"/>
        <v>-13.12</v>
      </c>
      <c r="Q3571" t="str">
        <f t="shared" si="391"/>
        <v>Inefficient</v>
      </c>
    </row>
    <row r="3572" spans="1:17" x14ac:dyDescent="0.3">
      <c r="A3572" s="1">
        <v>45424</v>
      </c>
      <c r="B3572" t="s">
        <v>3</v>
      </c>
      <c r="C3572" t="s">
        <v>4</v>
      </c>
      <c r="D3572" t="s">
        <v>10</v>
      </c>
      <c r="E3572" t="s">
        <v>6</v>
      </c>
      <c r="F3572">
        <v>4771</v>
      </c>
      <c r="G3572">
        <v>111</v>
      </c>
      <c r="H3572">
        <v>3</v>
      </c>
      <c r="I3572" s="4">
        <v>162</v>
      </c>
      <c r="J3572" s="4">
        <v>257.20999999999998</v>
      </c>
      <c r="K3572" s="2">
        <f t="shared" si="385"/>
        <v>2.3265562775099561E-2</v>
      </c>
      <c r="L3572">
        <f t="shared" si="386"/>
        <v>2.7027027027027029E-2</v>
      </c>
      <c r="M3572" s="4">
        <f t="shared" si="387"/>
        <v>1.4594594594594594</v>
      </c>
      <c r="N3572" s="4">
        <f t="shared" si="388"/>
        <v>54</v>
      </c>
      <c r="O3572">
        <f t="shared" si="389"/>
        <v>1.5877160493827158</v>
      </c>
      <c r="P3572" s="4">
        <f t="shared" si="390"/>
        <v>95.20999999999998</v>
      </c>
      <c r="Q3572" t="str">
        <f t="shared" si="391"/>
        <v>Inefficient</v>
      </c>
    </row>
    <row r="3573" spans="1:17" x14ac:dyDescent="0.3">
      <c r="A3573" s="1">
        <v>45424</v>
      </c>
      <c r="B3573" t="s">
        <v>3</v>
      </c>
      <c r="C3573" t="s">
        <v>4</v>
      </c>
      <c r="D3573" t="s">
        <v>10</v>
      </c>
      <c r="E3573" t="s">
        <v>7</v>
      </c>
      <c r="F3573">
        <v>1015</v>
      </c>
      <c r="G3573">
        <v>28</v>
      </c>
      <c r="H3573">
        <v>0</v>
      </c>
      <c r="I3573" s="4">
        <v>26.07</v>
      </c>
      <c r="J3573" s="4">
        <v>0</v>
      </c>
      <c r="K3573" s="2">
        <f t="shared" si="385"/>
        <v>2.7586206896551724E-2</v>
      </c>
      <c r="L3573">
        <f t="shared" si="386"/>
        <v>0</v>
      </c>
      <c r="M3573" s="4">
        <f t="shared" si="387"/>
        <v>0.93107142857142855</v>
      </c>
      <c r="N3573" s="4">
        <f t="shared" si="388"/>
        <v>0</v>
      </c>
      <c r="O3573">
        <f t="shared" si="389"/>
        <v>0</v>
      </c>
      <c r="P3573" s="4">
        <f t="shared" si="390"/>
        <v>-26.07</v>
      </c>
      <c r="Q3573" t="str">
        <f t="shared" si="391"/>
        <v>Inefficient</v>
      </c>
    </row>
    <row r="3574" spans="1:17" x14ac:dyDescent="0.3">
      <c r="A3574" s="1">
        <v>45424</v>
      </c>
      <c r="B3574" t="s">
        <v>3</v>
      </c>
      <c r="C3574" t="s">
        <v>4</v>
      </c>
      <c r="D3574" t="s">
        <v>10</v>
      </c>
      <c r="E3574" t="s">
        <v>8</v>
      </c>
      <c r="F3574">
        <v>178</v>
      </c>
      <c r="G3574">
        <v>3</v>
      </c>
      <c r="H3574">
        <v>0</v>
      </c>
      <c r="I3574" s="4">
        <v>9.84</v>
      </c>
      <c r="J3574" s="4">
        <v>0</v>
      </c>
      <c r="K3574" s="2">
        <f t="shared" si="385"/>
        <v>1.6853932584269662E-2</v>
      </c>
      <c r="L3574">
        <f t="shared" si="386"/>
        <v>0</v>
      </c>
      <c r="M3574" s="4">
        <f t="shared" si="387"/>
        <v>3.28</v>
      </c>
      <c r="N3574" s="4">
        <f t="shared" si="388"/>
        <v>0</v>
      </c>
      <c r="O3574">
        <f t="shared" si="389"/>
        <v>0</v>
      </c>
      <c r="P3574" s="4">
        <f t="shared" si="390"/>
        <v>-9.84</v>
      </c>
      <c r="Q3574" t="str">
        <f t="shared" si="391"/>
        <v>Inefficient</v>
      </c>
    </row>
    <row r="3575" spans="1:17" x14ac:dyDescent="0.3">
      <c r="A3575" s="1">
        <v>45424</v>
      </c>
      <c r="B3575" t="s">
        <v>3</v>
      </c>
      <c r="C3575" t="s">
        <v>11</v>
      </c>
      <c r="D3575" t="s">
        <v>5</v>
      </c>
      <c r="E3575" t="s">
        <v>6</v>
      </c>
      <c r="F3575">
        <v>6961</v>
      </c>
      <c r="G3575">
        <v>262</v>
      </c>
      <c r="H3575">
        <v>27</v>
      </c>
      <c r="I3575" s="4">
        <v>456.5</v>
      </c>
      <c r="J3575" s="4">
        <v>2329.4299999999998</v>
      </c>
      <c r="K3575" s="2">
        <f t="shared" si="385"/>
        <v>3.7638270363453526E-2</v>
      </c>
      <c r="L3575">
        <f t="shared" si="386"/>
        <v>0.10305343511450382</v>
      </c>
      <c r="M3575" s="4">
        <f t="shared" si="387"/>
        <v>1.7423664122137406</v>
      </c>
      <c r="N3575" s="4">
        <f t="shared" si="388"/>
        <v>16.907407407407408</v>
      </c>
      <c r="O3575">
        <f t="shared" si="389"/>
        <v>5.1028039430449068</v>
      </c>
      <c r="P3575" s="4">
        <f t="shared" si="390"/>
        <v>1872.9299999999998</v>
      </c>
      <c r="Q3575" t="str">
        <f t="shared" si="391"/>
        <v>Efficient</v>
      </c>
    </row>
    <row r="3576" spans="1:17" x14ac:dyDescent="0.3">
      <c r="A3576" s="1">
        <v>45424</v>
      </c>
      <c r="B3576" t="s">
        <v>3</v>
      </c>
      <c r="C3576" t="s">
        <v>11</v>
      </c>
      <c r="D3576" t="s">
        <v>5</v>
      </c>
      <c r="E3576" t="s">
        <v>7</v>
      </c>
      <c r="F3576">
        <v>791</v>
      </c>
      <c r="G3576">
        <v>32</v>
      </c>
      <c r="H3576">
        <v>2</v>
      </c>
      <c r="I3576" s="4">
        <v>32.26</v>
      </c>
      <c r="J3576" s="4">
        <v>125.48</v>
      </c>
      <c r="K3576" s="2">
        <f t="shared" si="385"/>
        <v>4.0455120101137804E-2</v>
      </c>
      <c r="L3576">
        <f t="shared" si="386"/>
        <v>6.25E-2</v>
      </c>
      <c r="M3576" s="4">
        <f t="shared" si="387"/>
        <v>1.0081249999999999</v>
      </c>
      <c r="N3576" s="4">
        <f t="shared" si="388"/>
        <v>16.13</v>
      </c>
      <c r="O3576">
        <f t="shared" si="389"/>
        <v>3.8896466212027283</v>
      </c>
      <c r="P3576" s="4">
        <f t="shared" si="390"/>
        <v>93.22</v>
      </c>
      <c r="Q3576" t="str">
        <f t="shared" si="391"/>
        <v>Efficient</v>
      </c>
    </row>
    <row r="3577" spans="1:17" x14ac:dyDescent="0.3">
      <c r="A3577" s="1">
        <v>45424</v>
      </c>
      <c r="B3577" t="s">
        <v>3</v>
      </c>
      <c r="C3577" t="s">
        <v>11</v>
      </c>
      <c r="D3577" t="s">
        <v>5</v>
      </c>
      <c r="E3577" t="s">
        <v>8</v>
      </c>
      <c r="F3577">
        <v>150</v>
      </c>
      <c r="G3577">
        <v>6</v>
      </c>
      <c r="H3577">
        <v>0</v>
      </c>
      <c r="I3577" s="4">
        <v>4.28</v>
      </c>
      <c r="J3577" s="4">
        <v>0</v>
      </c>
      <c r="K3577" s="2">
        <f t="shared" si="385"/>
        <v>0.04</v>
      </c>
      <c r="L3577">
        <f t="shared" si="386"/>
        <v>0</v>
      </c>
      <c r="M3577" s="4">
        <f t="shared" si="387"/>
        <v>0.71333333333333337</v>
      </c>
      <c r="N3577" s="4">
        <f t="shared" si="388"/>
        <v>0</v>
      </c>
      <c r="O3577">
        <f t="shared" si="389"/>
        <v>0</v>
      </c>
      <c r="P3577" s="4">
        <f t="shared" si="390"/>
        <v>-4.28</v>
      </c>
      <c r="Q3577" t="str">
        <f t="shared" si="391"/>
        <v>Inefficient</v>
      </c>
    </row>
    <row r="3578" spans="1:17" x14ac:dyDescent="0.3">
      <c r="A3578" s="1">
        <v>45424</v>
      </c>
      <c r="B3578" t="s">
        <v>3</v>
      </c>
      <c r="C3578" t="s">
        <v>11</v>
      </c>
      <c r="D3578" t="s">
        <v>9</v>
      </c>
      <c r="E3578" t="s">
        <v>6</v>
      </c>
      <c r="F3578">
        <v>6689</v>
      </c>
      <c r="G3578">
        <v>119</v>
      </c>
      <c r="H3578">
        <v>5</v>
      </c>
      <c r="I3578" s="4">
        <v>276.95999999999998</v>
      </c>
      <c r="J3578" s="4">
        <v>461.68</v>
      </c>
      <c r="K3578" s="2">
        <f t="shared" si="385"/>
        <v>1.7790402152788161E-2</v>
      </c>
      <c r="L3578">
        <f t="shared" si="386"/>
        <v>4.2016806722689079E-2</v>
      </c>
      <c r="M3578" s="4">
        <f t="shared" si="387"/>
        <v>2.3273949579831932</v>
      </c>
      <c r="N3578" s="4">
        <f t="shared" si="388"/>
        <v>55.391999999999996</v>
      </c>
      <c r="O3578">
        <f t="shared" si="389"/>
        <v>1.6669555170421724</v>
      </c>
      <c r="P3578" s="4">
        <f t="shared" si="390"/>
        <v>184.72000000000003</v>
      </c>
      <c r="Q3578" t="str">
        <f t="shared" si="391"/>
        <v>Inefficient</v>
      </c>
    </row>
    <row r="3579" spans="1:17" x14ac:dyDescent="0.3">
      <c r="A3579" s="1">
        <v>45424</v>
      </c>
      <c r="B3579" t="s">
        <v>3</v>
      </c>
      <c r="C3579" t="s">
        <v>11</v>
      </c>
      <c r="D3579" t="s">
        <v>9</v>
      </c>
      <c r="E3579" t="s">
        <v>7</v>
      </c>
      <c r="F3579">
        <v>826</v>
      </c>
      <c r="G3579">
        <v>11</v>
      </c>
      <c r="H3579">
        <v>0</v>
      </c>
      <c r="I3579" s="4">
        <v>45.89</v>
      </c>
      <c r="J3579" s="4">
        <v>0</v>
      </c>
      <c r="K3579" s="2">
        <f t="shared" si="385"/>
        <v>1.3317191283292978E-2</v>
      </c>
      <c r="L3579">
        <f t="shared" si="386"/>
        <v>0</v>
      </c>
      <c r="M3579" s="4">
        <f t="shared" si="387"/>
        <v>4.1718181818181819</v>
      </c>
      <c r="N3579" s="4">
        <f t="shared" si="388"/>
        <v>0</v>
      </c>
      <c r="O3579">
        <f t="shared" si="389"/>
        <v>0</v>
      </c>
      <c r="P3579" s="4">
        <f t="shared" si="390"/>
        <v>-45.89</v>
      </c>
      <c r="Q3579" t="str">
        <f t="shared" si="391"/>
        <v>Inefficient</v>
      </c>
    </row>
    <row r="3580" spans="1:17" x14ac:dyDescent="0.3">
      <c r="A3580" s="1">
        <v>45424</v>
      </c>
      <c r="B3580" t="s">
        <v>3</v>
      </c>
      <c r="C3580" t="s">
        <v>11</v>
      </c>
      <c r="D3580" t="s">
        <v>9</v>
      </c>
      <c r="E3580" t="s">
        <v>8</v>
      </c>
      <c r="F3580">
        <v>314</v>
      </c>
      <c r="G3580">
        <v>4</v>
      </c>
      <c r="H3580">
        <v>0</v>
      </c>
      <c r="I3580" s="4">
        <v>10.66</v>
      </c>
      <c r="J3580" s="4">
        <v>0</v>
      </c>
      <c r="K3580" s="2">
        <f t="shared" si="385"/>
        <v>1.2738853503184714E-2</v>
      </c>
      <c r="L3580">
        <f t="shared" si="386"/>
        <v>0</v>
      </c>
      <c r="M3580" s="4">
        <f t="shared" si="387"/>
        <v>2.665</v>
      </c>
      <c r="N3580" s="4">
        <f t="shared" si="388"/>
        <v>0</v>
      </c>
      <c r="O3580">
        <f t="shared" si="389"/>
        <v>0</v>
      </c>
      <c r="P3580" s="4">
        <f t="shared" si="390"/>
        <v>-10.66</v>
      </c>
      <c r="Q3580" t="str">
        <f t="shared" si="391"/>
        <v>Inefficient</v>
      </c>
    </row>
    <row r="3581" spans="1:17" x14ac:dyDescent="0.3">
      <c r="A3581" s="1">
        <v>45424</v>
      </c>
      <c r="B3581" t="s">
        <v>3</v>
      </c>
      <c r="C3581" t="s">
        <v>11</v>
      </c>
      <c r="D3581" t="s">
        <v>10</v>
      </c>
      <c r="E3581" t="s">
        <v>6</v>
      </c>
      <c r="F3581">
        <v>5686</v>
      </c>
      <c r="G3581">
        <v>152</v>
      </c>
      <c r="H3581">
        <v>4</v>
      </c>
      <c r="I3581" s="4">
        <v>310.23</v>
      </c>
      <c r="J3581" s="4">
        <v>244.9</v>
      </c>
      <c r="K3581" s="2">
        <f t="shared" si="385"/>
        <v>2.673232500879353E-2</v>
      </c>
      <c r="L3581">
        <f t="shared" si="386"/>
        <v>2.6315789473684209E-2</v>
      </c>
      <c r="M3581" s="4">
        <f t="shared" si="387"/>
        <v>2.0409868421052635</v>
      </c>
      <c r="N3581" s="4">
        <f t="shared" si="388"/>
        <v>77.557500000000005</v>
      </c>
      <c r="O3581">
        <f t="shared" si="389"/>
        <v>0.78941430551526282</v>
      </c>
      <c r="P3581" s="4">
        <f t="shared" si="390"/>
        <v>-65.330000000000013</v>
      </c>
      <c r="Q3581" t="str">
        <f t="shared" si="391"/>
        <v>Inefficient</v>
      </c>
    </row>
    <row r="3582" spans="1:17" x14ac:dyDescent="0.3">
      <c r="A3582" s="1">
        <v>45424</v>
      </c>
      <c r="B3582" t="s">
        <v>3</v>
      </c>
      <c r="C3582" t="s">
        <v>11</v>
      </c>
      <c r="D3582" t="s">
        <v>10</v>
      </c>
      <c r="E3582" t="s">
        <v>7</v>
      </c>
      <c r="F3582">
        <v>959</v>
      </c>
      <c r="G3582">
        <v>26</v>
      </c>
      <c r="H3582">
        <v>1</v>
      </c>
      <c r="I3582" s="4">
        <v>44.79</v>
      </c>
      <c r="J3582" s="4">
        <v>90.82</v>
      </c>
      <c r="K3582" s="2">
        <f t="shared" si="385"/>
        <v>2.7111574556830033E-2</v>
      </c>
      <c r="L3582">
        <f t="shared" si="386"/>
        <v>3.8461538461538464E-2</v>
      </c>
      <c r="M3582" s="4">
        <f t="shared" si="387"/>
        <v>1.7226923076923077</v>
      </c>
      <c r="N3582" s="4">
        <f t="shared" si="388"/>
        <v>44.79</v>
      </c>
      <c r="O3582">
        <f t="shared" si="389"/>
        <v>2.0276847510605043</v>
      </c>
      <c r="P3582" s="4">
        <f t="shared" si="390"/>
        <v>46.029999999999994</v>
      </c>
      <c r="Q3582" t="str">
        <f t="shared" si="391"/>
        <v>Inefficient</v>
      </c>
    </row>
    <row r="3583" spans="1:17" x14ac:dyDescent="0.3">
      <c r="A3583" s="1">
        <v>45424</v>
      </c>
      <c r="B3583" t="s">
        <v>3</v>
      </c>
      <c r="C3583" t="s">
        <v>11</v>
      </c>
      <c r="D3583" t="s">
        <v>10</v>
      </c>
      <c r="E3583" t="s">
        <v>8</v>
      </c>
      <c r="F3583">
        <v>328</v>
      </c>
      <c r="G3583">
        <v>5</v>
      </c>
      <c r="H3583">
        <v>0</v>
      </c>
      <c r="I3583" s="4">
        <v>11.71</v>
      </c>
      <c r="J3583" s="4">
        <v>0</v>
      </c>
      <c r="K3583" s="2">
        <f t="shared" si="385"/>
        <v>1.524390243902439E-2</v>
      </c>
      <c r="L3583">
        <f t="shared" si="386"/>
        <v>0</v>
      </c>
      <c r="M3583" s="4">
        <f t="shared" si="387"/>
        <v>2.3420000000000001</v>
      </c>
      <c r="N3583" s="4">
        <f t="shared" si="388"/>
        <v>0</v>
      </c>
      <c r="O3583">
        <f t="shared" si="389"/>
        <v>0</v>
      </c>
      <c r="P3583" s="4">
        <f t="shared" si="390"/>
        <v>-11.71</v>
      </c>
      <c r="Q3583" t="str">
        <f t="shared" si="391"/>
        <v>Inefficient</v>
      </c>
    </row>
    <row r="3584" spans="1:17" x14ac:dyDescent="0.3">
      <c r="A3584" s="1">
        <v>45424</v>
      </c>
      <c r="B3584" t="s">
        <v>3</v>
      </c>
      <c r="C3584" t="s">
        <v>12</v>
      </c>
      <c r="D3584" t="s">
        <v>5</v>
      </c>
      <c r="E3584" t="s">
        <v>6</v>
      </c>
      <c r="F3584">
        <v>1360</v>
      </c>
      <c r="G3584">
        <v>27</v>
      </c>
      <c r="H3584">
        <v>3</v>
      </c>
      <c r="I3584" s="4">
        <v>66.8</v>
      </c>
      <c r="J3584" s="4">
        <v>283.75</v>
      </c>
      <c r="K3584" s="2">
        <f t="shared" si="385"/>
        <v>1.9852941176470587E-2</v>
      </c>
      <c r="L3584">
        <f t="shared" si="386"/>
        <v>0.1111111111111111</v>
      </c>
      <c r="M3584" s="4">
        <f t="shared" si="387"/>
        <v>2.4740740740740739</v>
      </c>
      <c r="N3584" s="4">
        <f t="shared" si="388"/>
        <v>22.266666666666666</v>
      </c>
      <c r="O3584">
        <f t="shared" si="389"/>
        <v>4.2477544910179645</v>
      </c>
      <c r="P3584" s="4">
        <f t="shared" si="390"/>
        <v>216.95</v>
      </c>
      <c r="Q3584" t="str">
        <f t="shared" si="391"/>
        <v>Efficient</v>
      </c>
    </row>
    <row r="3585" spans="1:17" x14ac:dyDescent="0.3">
      <c r="A3585" s="1">
        <v>45424</v>
      </c>
      <c r="B3585" t="s">
        <v>3</v>
      </c>
      <c r="C3585" t="s">
        <v>12</v>
      </c>
      <c r="D3585" t="s">
        <v>5</v>
      </c>
      <c r="E3585" t="s">
        <v>7</v>
      </c>
      <c r="F3585">
        <v>4935</v>
      </c>
      <c r="G3585">
        <v>179</v>
      </c>
      <c r="H3585">
        <v>15</v>
      </c>
      <c r="I3585" s="4">
        <v>290.08999999999997</v>
      </c>
      <c r="J3585" s="4">
        <v>779.49</v>
      </c>
      <c r="K3585" s="2">
        <f t="shared" si="385"/>
        <v>3.6271529888551167E-2</v>
      </c>
      <c r="L3585">
        <f t="shared" si="386"/>
        <v>8.3798882681564241E-2</v>
      </c>
      <c r="M3585" s="4">
        <f t="shared" si="387"/>
        <v>1.6206145251396646</v>
      </c>
      <c r="N3585" s="4">
        <f t="shared" si="388"/>
        <v>19.339333333333332</v>
      </c>
      <c r="O3585">
        <f t="shared" si="389"/>
        <v>2.6870626357337382</v>
      </c>
      <c r="P3585" s="4">
        <f t="shared" si="390"/>
        <v>489.40000000000003</v>
      </c>
      <c r="Q3585" t="str">
        <f t="shared" si="391"/>
        <v>Inefficient</v>
      </c>
    </row>
    <row r="3586" spans="1:17" x14ac:dyDescent="0.3">
      <c r="A3586" s="1">
        <v>45424</v>
      </c>
      <c r="B3586" t="s">
        <v>3</v>
      </c>
      <c r="C3586" t="s">
        <v>12</v>
      </c>
      <c r="D3586" t="s">
        <v>5</v>
      </c>
      <c r="E3586" t="s">
        <v>8</v>
      </c>
      <c r="F3586">
        <v>1174</v>
      </c>
      <c r="G3586">
        <v>23</v>
      </c>
      <c r="H3586">
        <v>2</v>
      </c>
      <c r="I3586" s="4">
        <v>66.209999999999994</v>
      </c>
      <c r="J3586" s="4">
        <v>115</v>
      </c>
      <c r="K3586" s="2">
        <f t="shared" si="385"/>
        <v>1.9591141396933562E-2</v>
      </c>
      <c r="L3586">
        <f t="shared" si="386"/>
        <v>8.6956521739130432E-2</v>
      </c>
      <c r="M3586" s="4">
        <f t="shared" si="387"/>
        <v>2.8786956521739127</v>
      </c>
      <c r="N3586" s="4">
        <f t="shared" si="388"/>
        <v>33.104999999999997</v>
      </c>
      <c r="O3586">
        <f t="shared" si="389"/>
        <v>1.7368977495846551</v>
      </c>
      <c r="P3586" s="4">
        <f t="shared" si="390"/>
        <v>48.790000000000006</v>
      </c>
      <c r="Q3586" t="str">
        <f t="shared" si="391"/>
        <v>Inefficient</v>
      </c>
    </row>
    <row r="3587" spans="1:17" x14ac:dyDescent="0.3">
      <c r="A3587" s="1">
        <v>45424</v>
      </c>
      <c r="B3587" t="s">
        <v>3</v>
      </c>
      <c r="C3587" t="s">
        <v>12</v>
      </c>
      <c r="D3587" t="s">
        <v>9</v>
      </c>
      <c r="E3587" t="s">
        <v>6</v>
      </c>
      <c r="F3587">
        <v>1105</v>
      </c>
      <c r="G3587">
        <v>21</v>
      </c>
      <c r="H3587">
        <v>0</v>
      </c>
      <c r="I3587" s="4">
        <v>26.75</v>
      </c>
      <c r="J3587" s="4">
        <v>0</v>
      </c>
      <c r="K3587" s="2">
        <f t="shared" ref="K3587:K3650" si="392">G3587/F3587</f>
        <v>1.9004524886877826E-2</v>
      </c>
      <c r="L3587">
        <f t="shared" ref="L3587:L3650" si="393">IF(G3587=0,0,H3587/G3587)</f>
        <v>0</v>
      </c>
      <c r="M3587" s="4">
        <f t="shared" ref="M3587:M3650" si="394">IF(G3587=0,0,I3587/G3587)</f>
        <v>1.2738095238095237</v>
      </c>
      <c r="N3587" s="4">
        <f t="shared" ref="N3587:N3650" si="395">IF(H3587=0,0,I3587/H3587)</f>
        <v>0</v>
      </c>
      <c r="O3587">
        <f t="shared" ref="O3587:O3650" si="396">IF(I3587=0,0,J3587/I3587)</f>
        <v>0</v>
      </c>
      <c r="P3587" s="4">
        <f t="shared" ref="P3587:P3650" si="397">J3587-I3587</f>
        <v>-26.75</v>
      </c>
      <c r="Q3587" t="str">
        <f t="shared" ref="Q3587:Q3650" si="398">IF(AND(N3587&lt;26.94,O3587&gt;3.57),"Efficient", "Inefficient")</f>
        <v>Inefficient</v>
      </c>
    </row>
    <row r="3588" spans="1:17" x14ac:dyDescent="0.3">
      <c r="A3588" s="1">
        <v>45424</v>
      </c>
      <c r="B3588" t="s">
        <v>3</v>
      </c>
      <c r="C3588" t="s">
        <v>12</v>
      </c>
      <c r="D3588" t="s">
        <v>9</v>
      </c>
      <c r="E3588" t="s">
        <v>7</v>
      </c>
      <c r="F3588">
        <v>2964</v>
      </c>
      <c r="G3588">
        <v>28</v>
      </c>
      <c r="H3588">
        <v>0</v>
      </c>
      <c r="I3588" s="4">
        <v>196.31</v>
      </c>
      <c r="J3588" s="4">
        <v>0</v>
      </c>
      <c r="K3588" s="2">
        <f t="shared" si="392"/>
        <v>9.4466936572199737E-3</v>
      </c>
      <c r="L3588">
        <f t="shared" si="393"/>
        <v>0</v>
      </c>
      <c r="M3588" s="4">
        <f t="shared" si="394"/>
        <v>7.0110714285714284</v>
      </c>
      <c r="N3588" s="4">
        <f t="shared" si="395"/>
        <v>0</v>
      </c>
      <c r="O3588">
        <f t="shared" si="396"/>
        <v>0</v>
      </c>
      <c r="P3588" s="4">
        <f t="shared" si="397"/>
        <v>-196.31</v>
      </c>
      <c r="Q3588" t="str">
        <f t="shared" si="398"/>
        <v>Inefficient</v>
      </c>
    </row>
    <row r="3589" spans="1:17" x14ac:dyDescent="0.3">
      <c r="A3589" s="1">
        <v>45424</v>
      </c>
      <c r="B3589" t="s">
        <v>3</v>
      </c>
      <c r="C3589" t="s">
        <v>12</v>
      </c>
      <c r="D3589" t="s">
        <v>9</v>
      </c>
      <c r="E3589" t="s">
        <v>8</v>
      </c>
      <c r="F3589">
        <v>1938</v>
      </c>
      <c r="G3589">
        <v>13</v>
      </c>
      <c r="H3589">
        <v>0</v>
      </c>
      <c r="I3589" s="4">
        <v>122.44</v>
      </c>
      <c r="J3589" s="4">
        <v>0</v>
      </c>
      <c r="K3589" s="2">
        <f t="shared" si="392"/>
        <v>6.7079463364293082E-3</v>
      </c>
      <c r="L3589">
        <f t="shared" si="393"/>
        <v>0</v>
      </c>
      <c r="M3589" s="4">
        <f t="shared" si="394"/>
        <v>9.4184615384615391</v>
      </c>
      <c r="N3589" s="4">
        <f t="shared" si="395"/>
        <v>0</v>
      </c>
      <c r="O3589">
        <f t="shared" si="396"/>
        <v>0</v>
      </c>
      <c r="P3589" s="4">
        <f t="shared" si="397"/>
        <v>-122.44</v>
      </c>
      <c r="Q3589" t="str">
        <f t="shared" si="398"/>
        <v>Inefficient</v>
      </c>
    </row>
    <row r="3590" spans="1:17" x14ac:dyDescent="0.3">
      <c r="A3590" s="1">
        <v>45424</v>
      </c>
      <c r="B3590" t="s">
        <v>3</v>
      </c>
      <c r="C3590" t="s">
        <v>12</v>
      </c>
      <c r="D3590" t="s">
        <v>10</v>
      </c>
      <c r="E3590" t="s">
        <v>6</v>
      </c>
      <c r="F3590">
        <v>537</v>
      </c>
      <c r="G3590">
        <v>13</v>
      </c>
      <c r="H3590">
        <v>0</v>
      </c>
      <c r="I3590" s="4">
        <v>13.76</v>
      </c>
      <c r="J3590" s="4">
        <v>0</v>
      </c>
      <c r="K3590" s="2">
        <f t="shared" si="392"/>
        <v>2.4208566108007448E-2</v>
      </c>
      <c r="L3590">
        <f t="shared" si="393"/>
        <v>0</v>
      </c>
      <c r="M3590" s="4">
        <f t="shared" si="394"/>
        <v>1.0584615384615383</v>
      </c>
      <c r="N3590" s="4">
        <f t="shared" si="395"/>
        <v>0</v>
      </c>
      <c r="O3590">
        <f t="shared" si="396"/>
        <v>0</v>
      </c>
      <c r="P3590" s="4">
        <f t="shared" si="397"/>
        <v>-13.76</v>
      </c>
      <c r="Q3590" t="str">
        <f t="shared" si="398"/>
        <v>Inefficient</v>
      </c>
    </row>
    <row r="3591" spans="1:17" x14ac:dyDescent="0.3">
      <c r="A3591" s="1">
        <v>45424</v>
      </c>
      <c r="B3591" t="s">
        <v>3</v>
      </c>
      <c r="C3591" t="s">
        <v>12</v>
      </c>
      <c r="D3591" t="s">
        <v>10</v>
      </c>
      <c r="E3591" t="s">
        <v>7</v>
      </c>
      <c r="F3591">
        <v>3775</v>
      </c>
      <c r="G3591">
        <v>82</v>
      </c>
      <c r="H3591">
        <v>3</v>
      </c>
      <c r="I3591" s="4">
        <v>122.99</v>
      </c>
      <c r="J3591" s="4">
        <v>167.47</v>
      </c>
      <c r="K3591" s="2">
        <f t="shared" si="392"/>
        <v>2.1721854304635763E-2</v>
      </c>
      <c r="L3591">
        <f t="shared" si="393"/>
        <v>3.6585365853658534E-2</v>
      </c>
      <c r="M3591" s="4">
        <f t="shared" si="394"/>
        <v>1.4998780487804877</v>
      </c>
      <c r="N3591" s="4">
        <f t="shared" si="395"/>
        <v>40.996666666666663</v>
      </c>
      <c r="O3591">
        <f t="shared" si="396"/>
        <v>1.3616554191397674</v>
      </c>
      <c r="P3591" s="4">
        <f t="shared" si="397"/>
        <v>44.480000000000004</v>
      </c>
      <c r="Q3591" t="str">
        <f t="shared" si="398"/>
        <v>Inefficient</v>
      </c>
    </row>
    <row r="3592" spans="1:17" x14ac:dyDescent="0.3">
      <c r="A3592" s="1">
        <v>45424</v>
      </c>
      <c r="B3592" t="s">
        <v>3</v>
      </c>
      <c r="C3592" t="s">
        <v>12</v>
      </c>
      <c r="D3592" t="s">
        <v>10</v>
      </c>
      <c r="E3592" t="s">
        <v>8</v>
      </c>
      <c r="F3592">
        <v>2008</v>
      </c>
      <c r="G3592">
        <v>43</v>
      </c>
      <c r="H3592">
        <v>1</v>
      </c>
      <c r="I3592" s="4">
        <v>88.86</v>
      </c>
      <c r="J3592" s="4">
        <v>72.97</v>
      </c>
      <c r="K3592" s="2">
        <f t="shared" si="392"/>
        <v>2.141434262948207E-2</v>
      </c>
      <c r="L3592">
        <f t="shared" si="393"/>
        <v>2.3255813953488372E-2</v>
      </c>
      <c r="M3592" s="4">
        <f t="shared" si="394"/>
        <v>2.0665116279069768</v>
      </c>
      <c r="N3592" s="4">
        <f t="shared" si="395"/>
        <v>88.86</v>
      </c>
      <c r="O3592">
        <f t="shared" si="396"/>
        <v>0.82117938329957241</v>
      </c>
      <c r="P3592" s="4">
        <f t="shared" si="397"/>
        <v>-15.89</v>
      </c>
      <c r="Q3592" t="str">
        <f t="shared" si="398"/>
        <v>Inefficient</v>
      </c>
    </row>
    <row r="3593" spans="1:17" x14ac:dyDescent="0.3">
      <c r="A3593" s="1">
        <v>45425</v>
      </c>
      <c r="B3593" t="s">
        <v>3</v>
      </c>
      <c r="C3593" t="s">
        <v>4</v>
      </c>
      <c r="D3593" t="s">
        <v>5</v>
      </c>
      <c r="E3593" t="s">
        <v>6</v>
      </c>
      <c r="F3593">
        <v>3503</v>
      </c>
      <c r="G3593">
        <v>127</v>
      </c>
      <c r="H3593">
        <v>12</v>
      </c>
      <c r="I3593" s="4">
        <v>227.39</v>
      </c>
      <c r="J3593" s="4">
        <v>1031.81</v>
      </c>
      <c r="K3593" s="2">
        <f t="shared" si="392"/>
        <v>3.6254638880959179E-2</v>
      </c>
      <c r="L3593">
        <f t="shared" si="393"/>
        <v>9.4488188976377951E-2</v>
      </c>
      <c r="M3593" s="4">
        <f t="shared" si="394"/>
        <v>1.7904724409448818</v>
      </c>
      <c r="N3593" s="4">
        <f t="shared" si="395"/>
        <v>18.949166666666667</v>
      </c>
      <c r="O3593">
        <f t="shared" si="396"/>
        <v>4.5376225867452398</v>
      </c>
      <c r="P3593" s="4">
        <f t="shared" si="397"/>
        <v>804.42</v>
      </c>
      <c r="Q3593" t="str">
        <f t="shared" si="398"/>
        <v>Efficient</v>
      </c>
    </row>
    <row r="3594" spans="1:17" x14ac:dyDescent="0.3">
      <c r="A3594" s="1">
        <v>45425</v>
      </c>
      <c r="B3594" t="s">
        <v>3</v>
      </c>
      <c r="C3594" t="s">
        <v>4</v>
      </c>
      <c r="D3594" t="s">
        <v>5</v>
      </c>
      <c r="E3594" t="s">
        <v>7</v>
      </c>
      <c r="F3594">
        <v>2148</v>
      </c>
      <c r="G3594">
        <v>50</v>
      </c>
      <c r="H3594">
        <v>2</v>
      </c>
      <c r="I3594" s="4">
        <v>80.34</v>
      </c>
      <c r="J3594" s="4">
        <v>127.46</v>
      </c>
      <c r="K3594" s="2">
        <f t="shared" si="392"/>
        <v>2.3277467411545624E-2</v>
      </c>
      <c r="L3594">
        <f t="shared" si="393"/>
        <v>0.04</v>
      </c>
      <c r="M3594" s="4">
        <f t="shared" si="394"/>
        <v>1.6068</v>
      </c>
      <c r="N3594" s="4">
        <f t="shared" si="395"/>
        <v>40.17</v>
      </c>
      <c r="O3594">
        <f t="shared" si="396"/>
        <v>1.586507343788897</v>
      </c>
      <c r="P3594" s="4">
        <f t="shared" si="397"/>
        <v>47.11999999999999</v>
      </c>
      <c r="Q3594" t="str">
        <f t="shared" si="398"/>
        <v>Inefficient</v>
      </c>
    </row>
    <row r="3595" spans="1:17" x14ac:dyDescent="0.3">
      <c r="A3595" s="1">
        <v>45425</v>
      </c>
      <c r="B3595" t="s">
        <v>3</v>
      </c>
      <c r="C3595" t="s">
        <v>4</v>
      </c>
      <c r="D3595" t="s">
        <v>5</v>
      </c>
      <c r="E3595" t="s">
        <v>8</v>
      </c>
      <c r="F3595">
        <v>439</v>
      </c>
      <c r="G3595">
        <v>21</v>
      </c>
      <c r="H3595">
        <v>2</v>
      </c>
      <c r="I3595" s="4">
        <v>21.05</v>
      </c>
      <c r="J3595" s="4">
        <v>194.16</v>
      </c>
      <c r="K3595" s="2">
        <f t="shared" si="392"/>
        <v>4.7835990888382689E-2</v>
      </c>
      <c r="L3595">
        <f t="shared" si="393"/>
        <v>9.5238095238095233E-2</v>
      </c>
      <c r="M3595" s="4">
        <f t="shared" si="394"/>
        <v>1.0023809523809524</v>
      </c>
      <c r="N3595" s="4">
        <f t="shared" si="395"/>
        <v>10.525</v>
      </c>
      <c r="O3595">
        <f t="shared" si="396"/>
        <v>9.22375296912114</v>
      </c>
      <c r="P3595" s="4">
        <f t="shared" si="397"/>
        <v>173.10999999999999</v>
      </c>
      <c r="Q3595" t="str">
        <f t="shared" si="398"/>
        <v>Efficient</v>
      </c>
    </row>
    <row r="3596" spans="1:17" x14ac:dyDescent="0.3">
      <c r="A3596" s="1">
        <v>45425</v>
      </c>
      <c r="B3596" t="s">
        <v>3</v>
      </c>
      <c r="C3596" t="s">
        <v>4</v>
      </c>
      <c r="D3596" t="s">
        <v>9</v>
      </c>
      <c r="E3596" t="s">
        <v>6</v>
      </c>
      <c r="F3596">
        <v>3091</v>
      </c>
      <c r="G3596">
        <v>60</v>
      </c>
      <c r="H3596">
        <v>2</v>
      </c>
      <c r="I3596" s="4">
        <v>159.31</v>
      </c>
      <c r="J3596" s="4">
        <v>131.63</v>
      </c>
      <c r="K3596" s="2">
        <f t="shared" si="392"/>
        <v>1.9411193788417987E-2</v>
      </c>
      <c r="L3596">
        <f t="shared" si="393"/>
        <v>3.3333333333333333E-2</v>
      </c>
      <c r="M3596" s="4">
        <f t="shared" si="394"/>
        <v>2.6551666666666667</v>
      </c>
      <c r="N3596" s="4">
        <f t="shared" si="395"/>
        <v>79.655000000000001</v>
      </c>
      <c r="O3596">
        <f t="shared" si="396"/>
        <v>0.82625070617035967</v>
      </c>
      <c r="P3596" s="4">
        <f t="shared" si="397"/>
        <v>-27.680000000000007</v>
      </c>
      <c r="Q3596" t="str">
        <f t="shared" si="398"/>
        <v>Inefficient</v>
      </c>
    </row>
    <row r="3597" spans="1:17" x14ac:dyDescent="0.3">
      <c r="A3597" s="1">
        <v>45425</v>
      </c>
      <c r="B3597" t="s">
        <v>3</v>
      </c>
      <c r="C3597" t="s">
        <v>4</v>
      </c>
      <c r="D3597" t="s">
        <v>9</v>
      </c>
      <c r="E3597" t="s">
        <v>7</v>
      </c>
      <c r="F3597">
        <v>1122</v>
      </c>
      <c r="G3597">
        <v>19</v>
      </c>
      <c r="H3597">
        <v>0</v>
      </c>
      <c r="I3597" s="4">
        <v>26.48</v>
      </c>
      <c r="J3597" s="4">
        <v>0</v>
      </c>
      <c r="K3597" s="2">
        <f t="shared" si="392"/>
        <v>1.6934046345811051E-2</v>
      </c>
      <c r="L3597">
        <f t="shared" si="393"/>
        <v>0</v>
      </c>
      <c r="M3597" s="4">
        <f t="shared" si="394"/>
        <v>1.3936842105263159</v>
      </c>
      <c r="N3597" s="4">
        <f t="shared" si="395"/>
        <v>0</v>
      </c>
      <c r="O3597">
        <f t="shared" si="396"/>
        <v>0</v>
      </c>
      <c r="P3597" s="4">
        <f t="shared" si="397"/>
        <v>-26.48</v>
      </c>
      <c r="Q3597" t="str">
        <f t="shared" si="398"/>
        <v>Inefficient</v>
      </c>
    </row>
    <row r="3598" spans="1:17" x14ac:dyDescent="0.3">
      <c r="A3598" s="1">
        <v>45425</v>
      </c>
      <c r="B3598" t="s">
        <v>3</v>
      </c>
      <c r="C3598" t="s">
        <v>4</v>
      </c>
      <c r="D3598" t="s">
        <v>9</v>
      </c>
      <c r="E3598" t="s">
        <v>8</v>
      </c>
      <c r="F3598">
        <v>314</v>
      </c>
      <c r="G3598">
        <v>4</v>
      </c>
      <c r="H3598">
        <v>0</v>
      </c>
      <c r="I3598" s="4">
        <v>7.52</v>
      </c>
      <c r="J3598" s="4">
        <v>0</v>
      </c>
      <c r="K3598" s="2">
        <f t="shared" si="392"/>
        <v>1.2738853503184714E-2</v>
      </c>
      <c r="L3598">
        <f t="shared" si="393"/>
        <v>0</v>
      </c>
      <c r="M3598" s="4">
        <f t="shared" si="394"/>
        <v>1.88</v>
      </c>
      <c r="N3598" s="4">
        <f t="shared" si="395"/>
        <v>0</v>
      </c>
      <c r="O3598">
        <f t="shared" si="396"/>
        <v>0</v>
      </c>
      <c r="P3598" s="4">
        <f t="shared" si="397"/>
        <v>-7.52</v>
      </c>
      <c r="Q3598" t="str">
        <f t="shared" si="398"/>
        <v>Inefficient</v>
      </c>
    </row>
    <row r="3599" spans="1:17" x14ac:dyDescent="0.3">
      <c r="A3599" s="1">
        <v>45425</v>
      </c>
      <c r="B3599" t="s">
        <v>3</v>
      </c>
      <c r="C3599" t="s">
        <v>4</v>
      </c>
      <c r="D3599" t="s">
        <v>10</v>
      </c>
      <c r="E3599" t="s">
        <v>6</v>
      </c>
      <c r="F3599">
        <v>3160</v>
      </c>
      <c r="G3599">
        <v>52</v>
      </c>
      <c r="H3599">
        <v>4</v>
      </c>
      <c r="I3599" s="4">
        <v>124.99</v>
      </c>
      <c r="J3599" s="4">
        <v>305.35000000000002</v>
      </c>
      <c r="K3599" s="2">
        <f t="shared" si="392"/>
        <v>1.6455696202531647E-2</v>
      </c>
      <c r="L3599">
        <f t="shared" si="393"/>
        <v>7.6923076923076927E-2</v>
      </c>
      <c r="M3599" s="4">
        <f t="shared" si="394"/>
        <v>2.4036538461538459</v>
      </c>
      <c r="N3599" s="4">
        <f t="shared" si="395"/>
        <v>31.247499999999999</v>
      </c>
      <c r="O3599">
        <f t="shared" si="396"/>
        <v>2.4429954396351712</v>
      </c>
      <c r="P3599" s="4">
        <f t="shared" si="397"/>
        <v>180.36</v>
      </c>
      <c r="Q3599" t="str">
        <f t="shared" si="398"/>
        <v>Inefficient</v>
      </c>
    </row>
    <row r="3600" spans="1:17" x14ac:dyDescent="0.3">
      <c r="A3600" s="1">
        <v>45425</v>
      </c>
      <c r="B3600" t="s">
        <v>3</v>
      </c>
      <c r="C3600" t="s">
        <v>4</v>
      </c>
      <c r="D3600" t="s">
        <v>10</v>
      </c>
      <c r="E3600" t="s">
        <v>7</v>
      </c>
      <c r="F3600">
        <v>3068</v>
      </c>
      <c r="G3600">
        <v>34</v>
      </c>
      <c r="H3600">
        <v>1</v>
      </c>
      <c r="I3600" s="4">
        <v>82.66</v>
      </c>
      <c r="J3600" s="4">
        <v>57.99</v>
      </c>
      <c r="K3600" s="2">
        <f t="shared" si="392"/>
        <v>1.1082138200782269E-2</v>
      </c>
      <c r="L3600">
        <f t="shared" si="393"/>
        <v>2.9411764705882353E-2</v>
      </c>
      <c r="M3600" s="4">
        <f t="shared" si="394"/>
        <v>2.4311764705882353</v>
      </c>
      <c r="N3600" s="4">
        <f t="shared" si="395"/>
        <v>82.66</v>
      </c>
      <c r="O3600">
        <f t="shared" si="396"/>
        <v>0.70154851197677237</v>
      </c>
      <c r="P3600" s="4">
        <f t="shared" si="397"/>
        <v>-24.669999999999995</v>
      </c>
      <c r="Q3600" t="str">
        <f t="shared" si="398"/>
        <v>Inefficient</v>
      </c>
    </row>
    <row r="3601" spans="1:17" x14ac:dyDescent="0.3">
      <c r="A3601" s="1">
        <v>45425</v>
      </c>
      <c r="B3601" t="s">
        <v>3</v>
      </c>
      <c r="C3601" t="s">
        <v>4</v>
      </c>
      <c r="D3601" t="s">
        <v>10</v>
      </c>
      <c r="E3601" t="s">
        <v>8</v>
      </c>
      <c r="F3601">
        <v>206</v>
      </c>
      <c r="G3601">
        <v>2</v>
      </c>
      <c r="H3601">
        <v>0</v>
      </c>
      <c r="I3601" s="4">
        <v>13.31</v>
      </c>
      <c r="J3601" s="4">
        <v>0</v>
      </c>
      <c r="K3601" s="2">
        <f t="shared" si="392"/>
        <v>9.7087378640776691E-3</v>
      </c>
      <c r="L3601">
        <f t="shared" si="393"/>
        <v>0</v>
      </c>
      <c r="M3601" s="4">
        <f t="shared" si="394"/>
        <v>6.6550000000000002</v>
      </c>
      <c r="N3601" s="4">
        <f t="shared" si="395"/>
        <v>0</v>
      </c>
      <c r="O3601">
        <f t="shared" si="396"/>
        <v>0</v>
      </c>
      <c r="P3601" s="4">
        <f t="shared" si="397"/>
        <v>-13.31</v>
      </c>
      <c r="Q3601" t="str">
        <f t="shared" si="398"/>
        <v>Inefficient</v>
      </c>
    </row>
    <row r="3602" spans="1:17" x14ac:dyDescent="0.3">
      <c r="A3602" s="1">
        <v>45425</v>
      </c>
      <c r="B3602" t="s">
        <v>3</v>
      </c>
      <c r="C3602" t="s">
        <v>11</v>
      </c>
      <c r="D3602" t="s">
        <v>5</v>
      </c>
      <c r="E3602" t="s">
        <v>6</v>
      </c>
      <c r="F3602">
        <v>5880</v>
      </c>
      <c r="G3602">
        <v>230</v>
      </c>
      <c r="H3602">
        <v>23</v>
      </c>
      <c r="I3602" s="4">
        <v>352.52</v>
      </c>
      <c r="J3602" s="4">
        <v>1871.56</v>
      </c>
      <c r="K3602" s="2">
        <f t="shared" si="392"/>
        <v>3.9115646258503403E-2</v>
      </c>
      <c r="L3602">
        <f t="shared" si="393"/>
        <v>0.1</v>
      </c>
      <c r="M3602" s="4">
        <f t="shared" si="394"/>
        <v>1.532695652173913</v>
      </c>
      <c r="N3602" s="4">
        <f t="shared" si="395"/>
        <v>15.326956521739129</v>
      </c>
      <c r="O3602">
        <f t="shared" si="396"/>
        <v>5.3090888460229211</v>
      </c>
      <c r="P3602" s="4">
        <f t="shared" si="397"/>
        <v>1519.04</v>
      </c>
      <c r="Q3602" t="str">
        <f t="shared" si="398"/>
        <v>Efficient</v>
      </c>
    </row>
    <row r="3603" spans="1:17" x14ac:dyDescent="0.3">
      <c r="A3603" s="1">
        <v>45425</v>
      </c>
      <c r="B3603" t="s">
        <v>3</v>
      </c>
      <c r="C3603" t="s">
        <v>11</v>
      </c>
      <c r="D3603" t="s">
        <v>5</v>
      </c>
      <c r="E3603" t="s">
        <v>7</v>
      </c>
      <c r="F3603">
        <v>683</v>
      </c>
      <c r="G3603">
        <v>31</v>
      </c>
      <c r="H3603">
        <v>1</v>
      </c>
      <c r="I3603" s="4">
        <v>15.58</v>
      </c>
      <c r="J3603" s="4">
        <v>72.56</v>
      </c>
      <c r="K3603" s="2">
        <f t="shared" si="392"/>
        <v>4.5387994143484628E-2</v>
      </c>
      <c r="L3603">
        <f t="shared" si="393"/>
        <v>3.2258064516129031E-2</v>
      </c>
      <c r="M3603" s="4">
        <f t="shared" si="394"/>
        <v>0.50258064516129031</v>
      </c>
      <c r="N3603" s="4">
        <f t="shared" si="395"/>
        <v>15.58</v>
      </c>
      <c r="O3603">
        <f t="shared" si="396"/>
        <v>4.6572528883183573</v>
      </c>
      <c r="P3603" s="4">
        <f t="shared" si="397"/>
        <v>56.980000000000004</v>
      </c>
      <c r="Q3603" t="str">
        <f t="shared" si="398"/>
        <v>Efficient</v>
      </c>
    </row>
    <row r="3604" spans="1:17" x14ac:dyDescent="0.3">
      <c r="A3604" s="1">
        <v>45425</v>
      </c>
      <c r="B3604" t="s">
        <v>3</v>
      </c>
      <c r="C3604" t="s">
        <v>11</v>
      </c>
      <c r="D3604" t="s">
        <v>5</v>
      </c>
      <c r="E3604" t="s">
        <v>8</v>
      </c>
      <c r="F3604">
        <v>306</v>
      </c>
      <c r="G3604">
        <v>14</v>
      </c>
      <c r="H3604">
        <v>1</v>
      </c>
      <c r="I3604" s="4">
        <v>15.45</v>
      </c>
      <c r="J3604" s="4">
        <v>99.83</v>
      </c>
      <c r="K3604" s="2">
        <f t="shared" si="392"/>
        <v>4.5751633986928102E-2</v>
      </c>
      <c r="L3604">
        <f t="shared" si="393"/>
        <v>7.1428571428571425E-2</v>
      </c>
      <c r="M3604" s="4">
        <f t="shared" si="394"/>
        <v>1.1035714285714284</v>
      </c>
      <c r="N3604" s="4">
        <f t="shared" si="395"/>
        <v>15.45</v>
      </c>
      <c r="O3604">
        <f t="shared" si="396"/>
        <v>6.4614886731391588</v>
      </c>
      <c r="P3604" s="4">
        <f t="shared" si="397"/>
        <v>84.38</v>
      </c>
      <c r="Q3604" t="str">
        <f t="shared" si="398"/>
        <v>Efficient</v>
      </c>
    </row>
    <row r="3605" spans="1:17" x14ac:dyDescent="0.3">
      <c r="A3605" s="1">
        <v>45425</v>
      </c>
      <c r="B3605" t="s">
        <v>3</v>
      </c>
      <c r="C3605" t="s">
        <v>11</v>
      </c>
      <c r="D3605" t="s">
        <v>9</v>
      </c>
      <c r="E3605" t="s">
        <v>6</v>
      </c>
      <c r="F3605">
        <v>3042</v>
      </c>
      <c r="G3605">
        <v>30</v>
      </c>
      <c r="H3605">
        <v>0</v>
      </c>
      <c r="I3605" s="4">
        <v>193.48</v>
      </c>
      <c r="J3605" s="4">
        <v>0</v>
      </c>
      <c r="K3605" s="2">
        <f t="shared" si="392"/>
        <v>9.8619329388560158E-3</v>
      </c>
      <c r="L3605">
        <f t="shared" si="393"/>
        <v>0</v>
      </c>
      <c r="M3605" s="4">
        <f t="shared" si="394"/>
        <v>6.4493333333333327</v>
      </c>
      <c r="N3605" s="4">
        <f t="shared" si="395"/>
        <v>0</v>
      </c>
      <c r="O3605">
        <f t="shared" si="396"/>
        <v>0</v>
      </c>
      <c r="P3605" s="4">
        <f t="shared" si="397"/>
        <v>-193.48</v>
      </c>
      <c r="Q3605" t="str">
        <f t="shared" si="398"/>
        <v>Inefficient</v>
      </c>
    </row>
    <row r="3606" spans="1:17" x14ac:dyDescent="0.3">
      <c r="A3606" s="1">
        <v>45425</v>
      </c>
      <c r="B3606" t="s">
        <v>3</v>
      </c>
      <c r="C3606" t="s">
        <v>11</v>
      </c>
      <c r="D3606" t="s">
        <v>9</v>
      </c>
      <c r="E3606" t="s">
        <v>7</v>
      </c>
      <c r="F3606">
        <v>365</v>
      </c>
      <c r="G3606">
        <v>2</v>
      </c>
      <c r="H3606">
        <v>0</v>
      </c>
      <c r="I3606" s="4">
        <v>20.37</v>
      </c>
      <c r="J3606" s="4">
        <v>0</v>
      </c>
      <c r="K3606" s="2">
        <f t="shared" si="392"/>
        <v>5.4794520547945206E-3</v>
      </c>
      <c r="L3606">
        <f t="shared" si="393"/>
        <v>0</v>
      </c>
      <c r="M3606" s="4">
        <f t="shared" si="394"/>
        <v>10.185</v>
      </c>
      <c r="N3606" s="4">
        <f t="shared" si="395"/>
        <v>0</v>
      </c>
      <c r="O3606">
        <f t="shared" si="396"/>
        <v>0</v>
      </c>
      <c r="P3606" s="4">
        <f t="shared" si="397"/>
        <v>-20.37</v>
      </c>
      <c r="Q3606" t="str">
        <f t="shared" si="398"/>
        <v>Inefficient</v>
      </c>
    </row>
    <row r="3607" spans="1:17" x14ac:dyDescent="0.3">
      <c r="A3607" s="1">
        <v>45425</v>
      </c>
      <c r="B3607" t="s">
        <v>3</v>
      </c>
      <c r="C3607" t="s">
        <v>11</v>
      </c>
      <c r="D3607" t="s">
        <v>9</v>
      </c>
      <c r="E3607" t="s">
        <v>8</v>
      </c>
      <c r="F3607">
        <v>367</v>
      </c>
      <c r="G3607">
        <v>3</v>
      </c>
      <c r="H3607">
        <v>0</v>
      </c>
      <c r="I3607" s="4">
        <v>8.48</v>
      </c>
      <c r="J3607" s="4">
        <v>0</v>
      </c>
      <c r="K3607" s="2">
        <f t="shared" si="392"/>
        <v>8.1743869209809257E-3</v>
      </c>
      <c r="L3607">
        <f t="shared" si="393"/>
        <v>0</v>
      </c>
      <c r="M3607" s="4">
        <f t="shared" si="394"/>
        <v>2.8266666666666667</v>
      </c>
      <c r="N3607" s="4">
        <f t="shared" si="395"/>
        <v>0</v>
      </c>
      <c r="O3607">
        <f t="shared" si="396"/>
        <v>0</v>
      </c>
      <c r="P3607" s="4">
        <f t="shared" si="397"/>
        <v>-8.48</v>
      </c>
      <c r="Q3607" t="str">
        <f t="shared" si="398"/>
        <v>Inefficient</v>
      </c>
    </row>
    <row r="3608" spans="1:17" x14ac:dyDescent="0.3">
      <c r="A3608" s="1">
        <v>45425</v>
      </c>
      <c r="B3608" t="s">
        <v>3</v>
      </c>
      <c r="C3608" t="s">
        <v>11</v>
      </c>
      <c r="D3608" t="s">
        <v>10</v>
      </c>
      <c r="E3608" t="s">
        <v>6</v>
      </c>
      <c r="F3608">
        <v>4412</v>
      </c>
      <c r="G3608">
        <v>77</v>
      </c>
      <c r="H3608">
        <v>5</v>
      </c>
      <c r="I3608" s="4">
        <v>133.29</v>
      </c>
      <c r="J3608" s="4">
        <v>317.72000000000003</v>
      </c>
      <c r="K3608" s="2">
        <f t="shared" si="392"/>
        <v>1.7452402538531277E-2</v>
      </c>
      <c r="L3608">
        <f t="shared" si="393"/>
        <v>6.4935064935064929E-2</v>
      </c>
      <c r="M3608" s="4">
        <f t="shared" si="394"/>
        <v>1.7310389610389609</v>
      </c>
      <c r="N3608" s="4">
        <f t="shared" si="395"/>
        <v>26.657999999999998</v>
      </c>
      <c r="O3608">
        <f t="shared" si="396"/>
        <v>2.3836746942756397</v>
      </c>
      <c r="P3608" s="4">
        <f t="shared" si="397"/>
        <v>184.43000000000004</v>
      </c>
      <c r="Q3608" t="str">
        <f t="shared" si="398"/>
        <v>Inefficient</v>
      </c>
    </row>
    <row r="3609" spans="1:17" x14ac:dyDescent="0.3">
      <c r="A3609" s="1">
        <v>45425</v>
      </c>
      <c r="B3609" t="s">
        <v>3</v>
      </c>
      <c r="C3609" t="s">
        <v>11</v>
      </c>
      <c r="D3609" t="s">
        <v>10</v>
      </c>
      <c r="E3609" t="s">
        <v>7</v>
      </c>
      <c r="F3609">
        <v>604</v>
      </c>
      <c r="G3609">
        <v>13</v>
      </c>
      <c r="H3609">
        <v>0</v>
      </c>
      <c r="I3609" s="4">
        <v>39.96</v>
      </c>
      <c r="J3609" s="4">
        <v>0</v>
      </c>
      <c r="K3609" s="2">
        <f t="shared" si="392"/>
        <v>2.1523178807947019E-2</v>
      </c>
      <c r="L3609">
        <f t="shared" si="393"/>
        <v>0</v>
      </c>
      <c r="M3609" s="4">
        <f t="shared" si="394"/>
        <v>3.0738461538461541</v>
      </c>
      <c r="N3609" s="4">
        <f t="shared" si="395"/>
        <v>0</v>
      </c>
      <c r="O3609">
        <f t="shared" si="396"/>
        <v>0</v>
      </c>
      <c r="P3609" s="4">
        <f t="shared" si="397"/>
        <v>-39.96</v>
      </c>
      <c r="Q3609" t="str">
        <f t="shared" si="398"/>
        <v>Inefficient</v>
      </c>
    </row>
    <row r="3610" spans="1:17" x14ac:dyDescent="0.3">
      <c r="A3610" s="1">
        <v>45425</v>
      </c>
      <c r="B3610" t="s">
        <v>3</v>
      </c>
      <c r="C3610" t="s">
        <v>11</v>
      </c>
      <c r="D3610" t="s">
        <v>10</v>
      </c>
      <c r="E3610" t="s">
        <v>8</v>
      </c>
      <c r="F3610">
        <v>127</v>
      </c>
      <c r="G3610">
        <v>2</v>
      </c>
      <c r="H3610">
        <v>0</v>
      </c>
      <c r="I3610" s="4">
        <v>3.19</v>
      </c>
      <c r="J3610" s="4">
        <v>0</v>
      </c>
      <c r="K3610" s="2">
        <f t="shared" si="392"/>
        <v>1.5748031496062992E-2</v>
      </c>
      <c r="L3610">
        <f t="shared" si="393"/>
        <v>0</v>
      </c>
      <c r="M3610" s="4">
        <f t="shared" si="394"/>
        <v>1.595</v>
      </c>
      <c r="N3610" s="4">
        <f t="shared" si="395"/>
        <v>0</v>
      </c>
      <c r="O3610">
        <f t="shared" si="396"/>
        <v>0</v>
      </c>
      <c r="P3610" s="4">
        <f t="shared" si="397"/>
        <v>-3.19</v>
      </c>
      <c r="Q3610" t="str">
        <f t="shared" si="398"/>
        <v>Inefficient</v>
      </c>
    </row>
    <row r="3611" spans="1:17" x14ac:dyDescent="0.3">
      <c r="A3611" s="1">
        <v>45425</v>
      </c>
      <c r="B3611" t="s">
        <v>3</v>
      </c>
      <c r="C3611" t="s">
        <v>12</v>
      </c>
      <c r="D3611" t="s">
        <v>5</v>
      </c>
      <c r="E3611" t="s">
        <v>6</v>
      </c>
      <c r="F3611">
        <v>1469</v>
      </c>
      <c r="G3611">
        <v>60</v>
      </c>
      <c r="H3611">
        <v>4</v>
      </c>
      <c r="I3611" s="4">
        <v>37.32</v>
      </c>
      <c r="J3611" s="4">
        <v>208.94</v>
      </c>
      <c r="K3611" s="2">
        <f t="shared" si="392"/>
        <v>4.084411164057182E-2</v>
      </c>
      <c r="L3611">
        <f t="shared" si="393"/>
        <v>6.6666666666666666E-2</v>
      </c>
      <c r="M3611" s="4">
        <f t="shared" si="394"/>
        <v>0.622</v>
      </c>
      <c r="N3611" s="4">
        <f t="shared" si="395"/>
        <v>9.33</v>
      </c>
      <c r="O3611">
        <f t="shared" si="396"/>
        <v>5.598606645230439</v>
      </c>
      <c r="P3611" s="4">
        <f t="shared" si="397"/>
        <v>171.62</v>
      </c>
      <c r="Q3611" t="str">
        <f t="shared" si="398"/>
        <v>Efficient</v>
      </c>
    </row>
    <row r="3612" spans="1:17" x14ac:dyDescent="0.3">
      <c r="A3612" s="1">
        <v>45425</v>
      </c>
      <c r="B3612" t="s">
        <v>3</v>
      </c>
      <c r="C3612" t="s">
        <v>12</v>
      </c>
      <c r="D3612" t="s">
        <v>5</v>
      </c>
      <c r="E3612" t="s">
        <v>7</v>
      </c>
      <c r="F3612">
        <v>3698</v>
      </c>
      <c r="G3612">
        <v>149</v>
      </c>
      <c r="H3612">
        <v>21</v>
      </c>
      <c r="I3612" s="4">
        <v>120.53</v>
      </c>
      <c r="J3612" s="4">
        <v>1629.26</v>
      </c>
      <c r="K3612" s="2">
        <f t="shared" si="392"/>
        <v>4.0292049756625203E-2</v>
      </c>
      <c r="L3612">
        <f t="shared" si="393"/>
        <v>0.14093959731543623</v>
      </c>
      <c r="M3612" s="4">
        <f t="shared" si="394"/>
        <v>0.80892617449664428</v>
      </c>
      <c r="N3612" s="4">
        <f t="shared" si="395"/>
        <v>5.7395238095238099</v>
      </c>
      <c r="O3612">
        <f t="shared" si="396"/>
        <v>13.517464531651871</v>
      </c>
      <c r="P3612" s="4">
        <f t="shared" si="397"/>
        <v>1508.73</v>
      </c>
      <c r="Q3612" t="str">
        <f t="shared" si="398"/>
        <v>Efficient</v>
      </c>
    </row>
    <row r="3613" spans="1:17" x14ac:dyDescent="0.3">
      <c r="A3613" s="1">
        <v>45425</v>
      </c>
      <c r="B3613" t="s">
        <v>3</v>
      </c>
      <c r="C3613" t="s">
        <v>12</v>
      </c>
      <c r="D3613" t="s">
        <v>5</v>
      </c>
      <c r="E3613" t="s">
        <v>8</v>
      </c>
      <c r="F3613">
        <v>2544</v>
      </c>
      <c r="G3613">
        <v>67</v>
      </c>
      <c r="H3613">
        <v>4</v>
      </c>
      <c r="I3613" s="4">
        <v>112.6</v>
      </c>
      <c r="J3613" s="4">
        <v>377.73</v>
      </c>
      <c r="K3613" s="2">
        <f t="shared" si="392"/>
        <v>2.6336477987421385E-2</v>
      </c>
      <c r="L3613">
        <f t="shared" si="393"/>
        <v>5.9701492537313432E-2</v>
      </c>
      <c r="M3613" s="4">
        <f t="shared" si="394"/>
        <v>1.6805970149253731</v>
      </c>
      <c r="N3613" s="4">
        <f t="shared" si="395"/>
        <v>28.15</v>
      </c>
      <c r="O3613">
        <f t="shared" si="396"/>
        <v>3.3546181172291298</v>
      </c>
      <c r="P3613" s="4">
        <f t="shared" si="397"/>
        <v>265.13</v>
      </c>
      <c r="Q3613" t="str">
        <f t="shared" si="398"/>
        <v>Inefficient</v>
      </c>
    </row>
    <row r="3614" spans="1:17" x14ac:dyDescent="0.3">
      <c r="A3614" s="1">
        <v>45425</v>
      </c>
      <c r="B3614" t="s">
        <v>3</v>
      </c>
      <c r="C3614" t="s">
        <v>12</v>
      </c>
      <c r="D3614" t="s">
        <v>9</v>
      </c>
      <c r="E3614" t="s">
        <v>6</v>
      </c>
      <c r="F3614">
        <v>1311</v>
      </c>
      <c r="G3614">
        <v>16</v>
      </c>
      <c r="H3614">
        <v>0</v>
      </c>
      <c r="I3614" s="4">
        <v>32.72</v>
      </c>
      <c r="J3614" s="4">
        <v>0</v>
      </c>
      <c r="K3614" s="2">
        <f t="shared" si="392"/>
        <v>1.2204424103737605E-2</v>
      </c>
      <c r="L3614">
        <f t="shared" si="393"/>
        <v>0</v>
      </c>
      <c r="M3614" s="4">
        <f t="shared" si="394"/>
        <v>2.0449999999999999</v>
      </c>
      <c r="N3614" s="4">
        <f t="shared" si="395"/>
        <v>0</v>
      </c>
      <c r="O3614">
        <f t="shared" si="396"/>
        <v>0</v>
      </c>
      <c r="P3614" s="4">
        <f t="shared" si="397"/>
        <v>-32.72</v>
      </c>
      <c r="Q3614" t="str">
        <f t="shared" si="398"/>
        <v>Inefficient</v>
      </c>
    </row>
    <row r="3615" spans="1:17" x14ac:dyDescent="0.3">
      <c r="A3615" s="1">
        <v>45425</v>
      </c>
      <c r="B3615" t="s">
        <v>3</v>
      </c>
      <c r="C3615" t="s">
        <v>12</v>
      </c>
      <c r="D3615" t="s">
        <v>9</v>
      </c>
      <c r="E3615" t="s">
        <v>7</v>
      </c>
      <c r="F3615">
        <v>3597</v>
      </c>
      <c r="G3615">
        <v>29</v>
      </c>
      <c r="H3615">
        <v>0</v>
      </c>
      <c r="I3615" s="4">
        <v>196.26</v>
      </c>
      <c r="J3615" s="4">
        <v>0</v>
      </c>
      <c r="K3615" s="2">
        <f t="shared" si="392"/>
        <v>8.0622741173199883E-3</v>
      </c>
      <c r="L3615">
        <f t="shared" si="393"/>
        <v>0</v>
      </c>
      <c r="M3615" s="4">
        <f t="shared" si="394"/>
        <v>6.7675862068965511</v>
      </c>
      <c r="N3615" s="4">
        <f t="shared" si="395"/>
        <v>0</v>
      </c>
      <c r="O3615">
        <f t="shared" si="396"/>
        <v>0</v>
      </c>
      <c r="P3615" s="4">
        <f t="shared" si="397"/>
        <v>-196.26</v>
      </c>
      <c r="Q3615" t="str">
        <f t="shared" si="398"/>
        <v>Inefficient</v>
      </c>
    </row>
    <row r="3616" spans="1:17" x14ac:dyDescent="0.3">
      <c r="A3616" s="1">
        <v>45425</v>
      </c>
      <c r="B3616" t="s">
        <v>3</v>
      </c>
      <c r="C3616" t="s">
        <v>12</v>
      </c>
      <c r="D3616" t="s">
        <v>9</v>
      </c>
      <c r="E3616" t="s">
        <v>8</v>
      </c>
      <c r="F3616">
        <v>2740</v>
      </c>
      <c r="G3616">
        <v>37</v>
      </c>
      <c r="H3616">
        <v>1</v>
      </c>
      <c r="I3616" s="4">
        <v>115.24</v>
      </c>
      <c r="J3616" s="4">
        <v>95.17</v>
      </c>
      <c r="K3616" s="2">
        <f t="shared" si="392"/>
        <v>1.3503649635036497E-2</v>
      </c>
      <c r="L3616">
        <f t="shared" si="393"/>
        <v>2.7027027027027029E-2</v>
      </c>
      <c r="M3616" s="4">
        <f t="shared" si="394"/>
        <v>3.1145945945945943</v>
      </c>
      <c r="N3616" s="4">
        <f t="shared" si="395"/>
        <v>115.24</v>
      </c>
      <c r="O3616">
        <f t="shared" si="396"/>
        <v>0.82584172162443603</v>
      </c>
      <c r="P3616" s="4">
        <f t="shared" si="397"/>
        <v>-20.069999999999993</v>
      </c>
      <c r="Q3616" t="str">
        <f t="shared" si="398"/>
        <v>Inefficient</v>
      </c>
    </row>
    <row r="3617" spans="1:17" x14ac:dyDescent="0.3">
      <c r="A3617" s="1">
        <v>45425</v>
      </c>
      <c r="B3617" t="s">
        <v>3</v>
      </c>
      <c r="C3617" t="s">
        <v>12</v>
      </c>
      <c r="D3617" t="s">
        <v>10</v>
      </c>
      <c r="E3617" t="s">
        <v>6</v>
      </c>
      <c r="F3617">
        <v>1287</v>
      </c>
      <c r="G3617">
        <v>28</v>
      </c>
      <c r="H3617">
        <v>0</v>
      </c>
      <c r="I3617" s="4">
        <v>67.349999999999994</v>
      </c>
      <c r="J3617" s="4">
        <v>0</v>
      </c>
      <c r="K3617" s="2">
        <f t="shared" si="392"/>
        <v>2.1756021756021756E-2</v>
      </c>
      <c r="L3617">
        <f t="shared" si="393"/>
        <v>0</v>
      </c>
      <c r="M3617" s="4">
        <f t="shared" si="394"/>
        <v>2.4053571428571425</v>
      </c>
      <c r="N3617" s="4">
        <f t="shared" si="395"/>
        <v>0</v>
      </c>
      <c r="O3617">
        <f t="shared" si="396"/>
        <v>0</v>
      </c>
      <c r="P3617" s="4">
        <f t="shared" si="397"/>
        <v>-67.349999999999994</v>
      </c>
      <c r="Q3617" t="str">
        <f t="shared" si="398"/>
        <v>Inefficient</v>
      </c>
    </row>
    <row r="3618" spans="1:17" x14ac:dyDescent="0.3">
      <c r="A3618" s="1">
        <v>45425</v>
      </c>
      <c r="B3618" t="s">
        <v>3</v>
      </c>
      <c r="C3618" t="s">
        <v>12</v>
      </c>
      <c r="D3618" t="s">
        <v>10</v>
      </c>
      <c r="E3618" t="s">
        <v>7</v>
      </c>
      <c r="F3618">
        <v>2209</v>
      </c>
      <c r="G3618">
        <v>34</v>
      </c>
      <c r="H3618">
        <v>0</v>
      </c>
      <c r="I3618" s="4">
        <v>111.32</v>
      </c>
      <c r="J3618" s="4">
        <v>0</v>
      </c>
      <c r="K3618" s="2">
        <f t="shared" si="392"/>
        <v>1.5391579900407425E-2</v>
      </c>
      <c r="L3618">
        <f t="shared" si="393"/>
        <v>0</v>
      </c>
      <c r="M3618" s="4">
        <f t="shared" si="394"/>
        <v>3.2741176470588234</v>
      </c>
      <c r="N3618" s="4">
        <f t="shared" si="395"/>
        <v>0</v>
      </c>
      <c r="O3618">
        <f t="shared" si="396"/>
        <v>0</v>
      </c>
      <c r="P3618" s="4">
        <f t="shared" si="397"/>
        <v>-111.32</v>
      </c>
      <c r="Q3618" t="str">
        <f t="shared" si="398"/>
        <v>Inefficient</v>
      </c>
    </row>
    <row r="3619" spans="1:17" x14ac:dyDescent="0.3">
      <c r="A3619" s="1">
        <v>45425</v>
      </c>
      <c r="B3619" t="s">
        <v>3</v>
      </c>
      <c r="C3619" t="s">
        <v>12</v>
      </c>
      <c r="D3619" t="s">
        <v>10</v>
      </c>
      <c r="E3619" t="s">
        <v>8</v>
      </c>
      <c r="F3619">
        <v>2649</v>
      </c>
      <c r="G3619">
        <v>77</v>
      </c>
      <c r="H3619">
        <v>3</v>
      </c>
      <c r="I3619" s="4">
        <v>155.57</v>
      </c>
      <c r="J3619" s="4">
        <v>171.4</v>
      </c>
      <c r="K3619" s="2">
        <f t="shared" si="392"/>
        <v>2.9067572668931674E-2</v>
      </c>
      <c r="L3619">
        <f t="shared" si="393"/>
        <v>3.896103896103896E-2</v>
      </c>
      <c r="M3619" s="4">
        <f t="shared" si="394"/>
        <v>2.0203896103896102</v>
      </c>
      <c r="N3619" s="4">
        <f t="shared" si="395"/>
        <v>51.856666666666662</v>
      </c>
      <c r="O3619">
        <f t="shared" si="396"/>
        <v>1.1017548370508454</v>
      </c>
      <c r="P3619" s="4">
        <f t="shared" si="397"/>
        <v>15.830000000000013</v>
      </c>
      <c r="Q3619" t="str">
        <f t="shared" si="398"/>
        <v>Inefficient</v>
      </c>
    </row>
    <row r="3620" spans="1:17" x14ac:dyDescent="0.3">
      <c r="A3620" s="1">
        <v>45426</v>
      </c>
      <c r="B3620" t="s">
        <v>3</v>
      </c>
      <c r="C3620" t="s">
        <v>4</v>
      </c>
      <c r="D3620" t="s">
        <v>5</v>
      </c>
      <c r="E3620" t="s">
        <v>6</v>
      </c>
      <c r="F3620">
        <v>1501</v>
      </c>
      <c r="G3620">
        <v>45</v>
      </c>
      <c r="H3620">
        <v>5</v>
      </c>
      <c r="I3620" s="4">
        <v>78.56</v>
      </c>
      <c r="J3620" s="4">
        <v>322.49</v>
      </c>
      <c r="K3620" s="2">
        <f t="shared" si="392"/>
        <v>2.9980013324450366E-2</v>
      </c>
      <c r="L3620">
        <f t="shared" si="393"/>
        <v>0.1111111111111111</v>
      </c>
      <c r="M3620" s="4">
        <f t="shared" si="394"/>
        <v>1.7457777777777779</v>
      </c>
      <c r="N3620" s="4">
        <f t="shared" si="395"/>
        <v>15.712</v>
      </c>
      <c r="O3620">
        <f t="shared" si="396"/>
        <v>4.1050152749490838</v>
      </c>
      <c r="P3620" s="4">
        <f t="shared" si="397"/>
        <v>243.93</v>
      </c>
      <c r="Q3620" t="str">
        <f t="shared" si="398"/>
        <v>Efficient</v>
      </c>
    </row>
    <row r="3621" spans="1:17" x14ac:dyDescent="0.3">
      <c r="A3621" s="1">
        <v>45426</v>
      </c>
      <c r="B3621" t="s">
        <v>3</v>
      </c>
      <c r="C3621" t="s">
        <v>4</v>
      </c>
      <c r="D3621" t="s">
        <v>5</v>
      </c>
      <c r="E3621" t="s">
        <v>7</v>
      </c>
      <c r="F3621">
        <v>1250</v>
      </c>
      <c r="G3621">
        <v>42</v>
      </c>
      <c r="H3621">
        <v>4</v>
      </c>
      <c r="I3621" s="4">
        <v>62.43</v>
      </c>
      <c r="J3621" s="4">
        <v>372.21</v>
      </c>
      <c r="K3621" s="2">
        <f t="shared" si="392"/>
        <v>3.3599999999999998E-2</v>
      </c>
      <c r="L3621">
        <f t="shared" si="393"/>
        <v>9.5238095238095233E-2</v>
      </c>
      <c r="M3621" s="4">
        <f t="shared" si="394"/>
        <v>1.4864285714285714</v>
      </c>
      <c r="N3621" s="4">
        <f t="shared" si="395"/>
        <v>15.6075</v>
      </c>
      <c r="O3621">
        <f t="shared" si="396"/>
        <v>5.9620374819798174</v>
      </c>
      <c r="P3621" s="4">
        <f t="shared" si="397"/>
        <v>309.77999999999997</v>
      </c>
      <c r="Q3621" t="str">
        <f t="shared" si="398"/>
        <v>Efficient</v>
      </c>
    </row>
    <row r="3622" spans="1:17" x14ac:dyDescent="0.3">
      <c r="A3622" s="1">
        <v>45426</v>
      </c>
      <c r="B3622" t="s">
        <v>3</v>
      </c>
      <c r="C3622" t="s">
        <v>4</v>
      </c>
      <c r="D3622" t="s">
        <v>5</v>
      </c>
      <c r="E3622" t="s">
        <v>8</v>
      </c>
      <c r="F3622">
        <v>139</v>
      </c>
      <c r="G3622">
        <v>4</v>
      </c>
      <c r="H3622">
        <v>0</v>
      </c>
      <c r="I3622" s="4">
        <v>5.24</v>
      </c>
      <c r="J3622" s="4">
        <v>0</v>
      </c>
      <c r="K3622" s="2">
        <f t="shared" si="392"/>
        <v>2.8776978417266189E-2</v>
      </c>
      <c r="L3622">
        <f t="shared" si="393"/>
        <v>0</v>
      </c>
      <c r="M3622" s="4">
        <f t="shared" si="394"/>
        <v>1.31</v>
      </c>
      <c r="N3622" s="4">
        <f t="shared" si="395"/>
        <v>0</v>
      </c>
      <c r="O3622">
        <f t="shared" si="396"/>
        <v>0</v>
      </c>
      <c r="P3622" s="4">
        <f t="shared" si="397"/>
        <v>-5.24</v>
      </c>
      <c r="Q3622" t="str">
        <f t="shared" si="398"/>
        <v>Inefficient</v>
      </c>
    </row>
    <row r="3623" spans="1:17" x14ac:dyDescent="0.3">
      <c r="A3623" s="1">
        <v>45426</v>
      </c>
      <c r="B3623" t="s">
        <v>3</v>
      </c>
      <c r="C3623" t="s">
        <v>4</v>
      </c>
      <c r="D3623" t="s">
        <v>9</v>
      </c>
      <c r="E3623" t="s">
        <v>6</v>
      </c>
      <c r="F3623">
        <v>2955</v>
      </c>
      <c r="G3623">
        <v>40</v>
      </c>
      <c r="H3623">
        <v>1</v>
      </c>
      <c r="I3623" s="4">
        <v>148.83000000000001</v>
      </c>
      <c r="J3623" s="4">
        <v>80.819999999999993</v>
      </c>
      <c r="K3623" s="2">
        <f t="shared" si="392"/>
        <v>1.3536379018612521E-2</v>
      </c>
      <c r="L3623">
        <f t="shared" si="393"/>
        <v>2.5000000000000001E-2</v>
      </c>
      <c r="M3623" s="4">
        <f t="shared" si="394"/>
        <v>3.7207500000000002</v>
      </c>
      <c r="N3623" s="4">
        <f t="shared" si="395"/>
        <v>148.83000000000001</v>
      </c>
      <c r="O3623">
        <f t="shared" si="396"/>
        <v>0.54303567829066712</v>
      </c>
      <c r="P3623" s="4">
        <f t="shared" si="397"/>
        <v>-68.010000000000019</v>
      </c>
      <c r="Q3623" t="str">
        <f t="shared" si="398"/>
        <v>Inefficient</v>
      </c>
    </row>
    <row r="3624" spans="1:17" x14ac:dyDescent="0.3">
      <c r="A3624" s="1">
        <v>45426</v>
      </c>
      <c r="B3624" t="s">
        <v>3</v>
      </c>
      <c r="C3624" t="s">
        <v>4</v>
      </c>
      <c r="D3624" t="s">
        <v>9</v>
      </c>
      <c r="E3624" t="s">
        <v>7</v>
      </c>
      <c r="F3624">
        <v>3915</v>
      </c>
      <c r="G3624">
        <v>52</v>
      </c>
      <c r="H3624">
        <v>0</v>
      </c>
      <c r="I3624" s="4">
        <v>127.64</v>
      </c>
      <c r="J3624" s="4">
        <v>0</v>
      </c>
      <c r="K3624" s="2">
        <f t="shared" si="392"/>
        <v>1.3282247765006385E-2</v>
      </c>
      <c r="L3624">
        <f t="shared" si="393"/>
        <v>0</v>
      </c>
      <c r="M3624" s="4">
        <f t="shared" si="394"/>
        <v>2.4546153846153844</v>
      </c>
      <c r="N3624" s="4">
        <f t="shared" si="395"/>
        <v>0</v>
      </c>
      <c r="O3624">
        <f t="shared" si="396"/>
        <v>0</v>
      </c>
      <c r="P3624" s="4">
        <f t="shared" si="397"/>
        <v>-127.64</v>
      </c>
      <c r="Q3624" t="str">
        <f t="shared" si="398"/>
        <v>Inefficient</v>
      </c>
    </row>
    <row r="3625" spans="1:17" x14ac:dyDescent="0.3">
      <c r="A3625" s="1">
        <v>45426</v>
      </c>
      <c r="B3625" t="s">
        <v>3</v>
      </c>
      <c r="C3625" t="s">
        <v>4</v>
      </c>
      <c r="D3625" t="s">
        <v>9</v>
      </c>
      <c r="E3625" t="s">
        <v>8</v>
      </c>
      <c r="F3625">
        <v>135</v>
      </c>
      <c r="G3625">
        <v>2</v>
      </c>
      <c r="H3625">
        <v>0</v>
      </c>
      <c r="I3625" s="4">
        <v>6.88</v>
      </c>
      <c r="J3625" s="4">
        <v>0</v>
      </c>
      <c r="K3625" s="2">
        <f t="shared" si="392"/>
        <v>1.4814814814814815E-2</v>
      </c>
      <c r="L3625">
        <f t="shared" si="393"/>
        <v>0</v>
      </c>
      <c r="M3625" s="4">
        <f t="shared" si="394"/>
        <v>3.44</v>
      </c>
      <c r="N3625" s="4">
        <f t="shared" si="395"/>
        <v>0</v>
      </c>
      <c r="O3625">
        <f t="shared" si="396"/>
        <v>0</v>
      </c>
      <c r="P3625" s="4">
        <f t="shared" si="397"/>
        <v>-6.88</v>
      </c>
      <c r="Q3625" t="str">
        <f t="shared" si="398"/>
        <v>Inefficient</v>
      </c>
    </row>
    <row r="3626" spans="1:17" x14ac:dyDescent="0.3">
      <c r="A3626" s="1">
        <v>45426</v>
      </c>
      <c r="B3626" t="s">
        <v>3</v>
      </c>
      <c r="C3626" t="s">
        <v>4</v>
      </c>
      <c r="D3626" t="s">
        <v>10</v>
      </c>
      <c r="E3626" t="s">
        <v>6</v>
      </c>
      <c r="F3626">
        <v>3495</v>
      </c>
      <c r="G3626">
        <v>45</v>
      </c>
      <c r="H3626">
        <v>2</v>
      </c>
      <c r="I3626" s="4">
        <v>223.1</v>
      </c>
      <c r="J3626" s="4">
        <v>171.84</v>
      </c>
      <c r="K3626" s="2">
        <f t="shared" si="392"/>
        <v>1.2875536480686695E-2</v>
      </c>
      <c r="L3626">
        <f t="shared" si="393"/>
        <v>4.4444444444444446E-2</v>
      </c>
      <c r="M3626" s="4">
        <f t="shared" si="394"/>
        <v>4.9577777777777774</v>
      </c>
      <c r="N3626" s="4">
        <f t="shared" si="395"/>
        <v>111.55</v>
      </c>
      <c r="O3626">
        <f t="shared" si="396"/>
        <v>0.77023756163155543</v>
      </c>
      <c r="P3626" s="4">
        <f t="shared" si="397"/>
        <v>-51.259999999999991</v>
      </c>
      <c r="Q3626" t="str">
        <f t="shared" si="398"/>
        <v>Inefficient</v>
      </c>
    </row>
    <row r="3627" spans="1:17" x14ac:dyDescent="0.3">
      <c r="A3627" s="1">
        <v>45426</v>
      </c>
      <c r="B3627" t="s">
        <v>3</v>
      </c>
      <c r="C3627" t="s">
        <v>4</v>
      </c>
      <c r="D3627" t="s">
        <v>10</v>
      </c>
      <c r="E3627" t="s">
        <v>7</v>
      </c>
      <c r="F3627">
        <v>2893</v>
      </c>
      <c r="G3627">
        <v>62</v>
      </c>
      <c r="H3627">
        <v>2</v>
      </c>
      <c r="I3627" s="4">
        <v>197.63</v>
      </c>
      <c r="J3627" s="4">
        <v>174.88</v>
      </c>
      <c r="K3627" s="2">
        <f t="shared" si="392"/>
        <v>2.1431040442447286E-2</v>
      </c>
      <c r="L3627">
        <f t="shared" si="393"/>
        <v>3.2258064516129031E-2</v>
      </c>
      <c r="M3627" s="4">
        <f t="shared" si="394"/>
        <v>3.1875806451612902</v>
      </c>
      <c r="N3627" s="4">
        <f t="shared" si="395"/>
        <v>98.814999999999998</v>
      </c>
      <c r="O3627">
        <f t="shared" si="396"/>
        <v>0.8848858978899965</v>
      </c>
      <c r="P3627" s="4">
        <f t="shared" si="397"/>
        <v>-22.75</v>
      </c>
      <c r="Q3627" t="str">
        <f t="shared" si="398"/>
        <v>Inefficient</v>
      </c>
    </row>
    <row r="3628" spans="1:17" x14ac:dyDescent="0.3">
      <c r="A3628" s="1">
        <v>45426</v>
      </c>
      <c r="B3628" t="s">
        <v>3</v>
      </c>
      <c r="C3628" t="s">
        <v>4</v>
      </c>
      <c r="D3628" t="s">
        <v>10</v>
      </c>
      <c r="E3628" t="s">
        <v>8</v>
      </c>
      <c r="F3628">
        <v>239</v>
      </c>
      <c r="G3628">
        <v>6</v>
      </c>
      <c r="H3628">
        <v>0</v>
      </c>
      <c r="I3628" s="4">
        <v>15.86</v>
      </c>
      <c r="J3628" s="4">
        <v>0</v>
      </c>
      <c r="K3628" s="2">
        <f t="shared" si="392"/>
        <v>2.5104602510460251E-2</v>
      </c>
      <c r="L3628">
        <f t="shared" si="393"/>
        <v>0</v>
      </c>
      <c r="M3628" s="4">
        <f t="shared" si="394"/>
        <v>2.6433333333333331</v>
      </c>
      <c r="N3628" s="4">
        <f t="shared" si="395"/>
        <v>0</v>
      </c>
      <c r="O3628">
        <f t="shared" si="396"/>
        <v>0</v>
      </c>
      <c r="P3628" s="4">
        <f t="shared" si="397"/>
        <v>-15.86</v>
      </c>
      <c r="Q3628" t="str">
        <f t="shared" si="398"/>
        <v>Inefficient</v>
      </c>
    </row>
    <row r="3629" spans="1:17" x14ac:dyDescent="0.3">
      <c r="A3629" s="1">
        <v>45426</v>
      </c>
      <c r="B3629" t="s">
        <v>3</v>
      </c>
      <c r="C3629" t="s">
        <v>11</v>
      </c>
      <c r="D3629" t="s">
        <v>5</v>
      </c>
      <c r="E3629" t="s">
        <v>6</v>
      </c>
      <c r="F3629">
        <v>3202</v>
      </c>
      <c r="G3629">
        <v>143</v>
      </c>
      <c r="H3629">
        <v>15</v>
      </c>
      <c r="I3629" s="4">
        <v>216.59</v>
      </c>
      <c r="J3629" s="4">
        <v>1289.1099999999999</v>
      </c>
      <c r="K3629" s="2">
        <f t="shared" si="392"/>
        <v>4.465958775765147E-2</v>
      </c>
      <c r="L3629">
        <f t="shared" si="393"/>
        <v>0.1048951048951049</v>
      </c>
      <c r="M3629" s="4">
        <f t="shared" si="394"/>
        <v>1.5146153846153847</v>
      </c>
      <c r="N3629" s="4">
        <f t="shared" si="395"/>
        <v>14.439333333333334</v>
      </c>
      <c r="O3629">
        <f t="shared" si="396"/>
        <v>5.95184449882266</v>
      </c>
      <c r="P3629" s="4">
        <f t="shared" si="397"/>
        <v>1072.52</v>
      </c>
      <c r="Q3629" t="str">
        <f t="shared" si="398"/>
        <v>Efficient</v>
      </c>
    </row>
    <row r="3630" spans="1:17" x14ac:dyDescent="0.3">
      <c r="A3630" s="1">
        <v>45426</v>
      </c>
      <c r="B3630" t="s">
        <v>3</v>
      </c>
      <c r="C3630" t="s">
        <v>11</v>
      </c>
      <c r="D3630" t="s">
        <v>5</v>
      </c>
      <c r="E3630" t="s">
        <v>7</v>
      </c>
      <c r="F3630">
        <v>475</v>
      </c>
      <c r="G3630">
        <v>13</v>
      </c>
      <c r="H3630">
        <v>0</v>
      </c>
      <c r="I3630" s="4">
        <v>17.27</v>
      </c>
      <c r="J3630" s="4">
        <v>0</v>
      </c>
      <c r="K3630" s="2">
        <f t="shared" si="392"/>
        <v>2.736842105263158E-2</v>
      </c>
      <c r="L3630">
        <f t="shared" si="393"/>
        <v>0</v>
      </c>
      <c r="M3630" s="4">
        <f t="shared" si="394"/>
        <v>1.3284615384615384</v>
      </c>
      <c r="N3630" s="4">
        <f t="shared" si="395"/>
        <v>0</v>
      </c>
      <c r="O3630">
        <f t="shared" si="396"/>
        <v>0</v>
      </c>
      <c r="P3630" s="4">
        <f t="shared" si="397"/>
        <v>-17.27</v>
      </c>
      <c r="Q3630" t="str">
        <f t="shared" si="398"/>
        <v>Inefficient</v>
      </c>
    </row>
    <row r="3631" spans="1:17" x14ac:dyDescent="0.3">
      <c r="A3631" s="1">
        <v>45426</v>
      </c>
      <c r="B3631" t="s">
        <v>3</v>
      </c>
      <c r="C3631" t="s">
        <v>11</v>
      </c>
      <c r="D3631" t="s">
        <v>5</v>
      </c>
      <c r="E3631" t="s">
        <v>8</v>
      </c>
      <c r="F3631">
        <v>281</v>
      </c>
      <c r="G3631">
        <v>8</v>
      </c>
      <c r="H3631">
        <v>0</v>
      </c>
      <c r="I3631" s="4">
        <v>13.81</v>
      </c>
      <c r="J3631" s="4">
        <v>0</v>
      </c>
      <c r="K3631" s="2">
        <f t="shared" si="392"/>
        <v>2.8469750889679714E-2</v>
      </c>
      <c r="L3631">
        <f t="shared" si="393"/>
        <v>0</v>
      </c>
      <c r="M3631" s="4">
        <f t="shared" si="394"/>
        <v>1.7262500000000001</v>
      </c>
      <c r="N3631" s="4">
        <f t="shared" si="395"/>
        <v>0</v>
      </c>
      <c r="O3631">
        <f t="shared" si="396"/>
        <v>0</v>
      </c>
      <c r="P3631" s="4">
        <f t="shared" si="397"/>
        <v>-13.81</v>
      </c>
      <c r="Q3631" t="str">
        <f t="shared" si="398"/>
        <v>Inefficient</v>
      </c>
    </row>
    <row r="3632" spans="1:17" x14ac:dyDescent="0.3">
      <c r="A3632" s="1">
        <v>45426</v>
      </c>
      <c r="B3632" t="s">
        <v>3</v>
      </c>
      <c r="C3632" t="s">
        <v>11</v>
      </c>
      <c r="D3632" t="s">
        <v>9</v>
      </c>
      <c r="E3632" t="s">
        <v>6</v>
      </c>
      <c r="F3632">
        <v>6811</v>
      </c>
      <c r="G3632">
        <v>68</v>
      </c>
      <c r="H3632">
        <v>1</v>
      </c>
      <c r="I3632" s="4">
        <v>201.78</v>
      </c>
      <c r="J3632" s="4">
        <v>52.91</v>
      </c>
      <c r="K3632" s="2">
        <f t="shared" si="392"/>
        <v>9.9838496549699025E-3</v>
      </c>
      <c r="L3632">
        <f t="shared" si="393"/>
        <v>1.4705882352941176E-2</v>
      </c>
      <c r="M3632" s="4">
        <f t="shared" si="394"/>
        <v>2.9673529411764705</v>
      </c>
      <c r="N3632" s="4">
        <f t="shared" si="395"/>
        <v>201.78</v>
      </c>
      <c r="O3632">
        <f t="shared" si="396"/>
        <v>0.2622162751511547</v>
      </c>
      <c r="P3632" s="4">
        <f t="shared" si="397"/>
        <v>-148.87</v>
      </c>
      <c r="Q3632" t="str">
        <f t="shared" si="398"/>
        <v>Inefficient</v>
      </c>
    </row>
    <row r="3633" spans="1:17" x14ac:dyDescent="0.3">
      <c r="A3633" s="1">
        <v>45426</v>
      </c>
      <c r="B3633" t="s">
        <v>3</v>
      </c>
      <c r="C3633" t="s">
        <v>11</v>
      </c>
      <c r="D3633" t="s">
        <v>9</v>
      </c>
      <c r="E3633" t="s">
        <v>7</v>
      </c>
      <c r="F3633">
        <v>868</v>
      </c>
      <c r="G3633">
        <v>8</v>
      </c>
      <c r="H3633">
        <v>0</v>
      </c>
      <c r="I3633" s="4">
        <v>27.93</v>
      </c>
      <c r="J3633" s="4">
        <v>0</v>
      </c>
      <c r="K3633" s="2">
        <f t="shared" si="392"/>
        <v>9.2165898617511521E-3</v>
      </c>
      <c r="L3633">
        <f t="shared" si="393"/>
        <v>0</v>
      </c>
      <c r="M3633" s="4">
        <f t="shared" si="394"/>
        <v>3.49125</v>
      </c>
      <c r="N3633" s="4">
        <f t="shared" si="395"/>
        <v>0</v>
      </c>
      <c r="O3633">
        <f t="shared" si="396"/>
        <v>0</v>
      </c>
      <c r="P3633" s="4">
        <f t="shared" si="397"/>
        <v>-27.93</v>
      </c>
      <c r="Q3633" t="str">
        <f t="shared" si="398"/>
        <v>Inefficient</v>
      </c>
    </row>
    <row r="3634" spans="1:17" x14ac:dyDescent="0.3">
      <c r="A3634" s="1">
        <v>45426</v>
      </c>
      <c r="B3634" t="s">
        <v>3</v>
      </c>
      <c r="C3634" t="s">
        <v>11</v>
      </c>
      <c r="D3634" t="s">
        <v>9</v>
      </c>
      <c r="E3634" t="s">
        <v>8</v>
      </c>
      <c r="F3634">
        <v>115</v>
      </c>
      <c r="G3634">
        <v>1</v>
      </c>
      <c r="H3634">
        <v>0</v>
      </c>
      <c r="I3634" s="4">
        <v>3.01</v>
      </c>
      <c r="J3634" s="4">
        <v>0</v>
      </c>
      <c r="K3634" s="2">
        <f t="shared" si="392"/>
        <v>8.6956521739130436E-3</v>
      </c>
      <c r="L3634">
        <f t="shared" si="393"/>
        <v>0</v>
      </c>
      <c r="M3634" s="4">
        <f t="shared" si="394"/>
        <v>3.01</v>
      </c>
      <c r="N3634" s="4">
        <f t="shared" si="395"/>
        <v>0</v>
      </c>
      <c r="O3634">
        <f t="shared" si="396"/>
        <v>0</v>
      </c>
      <c r="P3634" s="4">
        <f t="shared" si="397"/>
        <v>-3.01</v>
      </c>
      <c r="Q3634" t="str">
        <f t="shared" si="398"/>
        <v>Inefficient</v>
      </c>
    </row>
    <row r="3635" spans="1:17" x14ac:dyDescent="0.3">
      <c r="A3635" s="1">
        <v>45426</v>
      </c>
      <c r="B3635" t="s">
        <v>3</v>
      </c>
      <c r="C3635" t="s">
        <v>11</v>
      </c>
      <c r="D3635" t="s">
        <v>10</v>
      </c>
      <c r="E3635" t="s">
        <v>6</v>
      </c>
      <c r="F3635">
        <v>5801</v>
      </c>
      <c r="G3635">
        <v>125</v>
      </c>
      <c r="H3635">
        <v>6</v>
      </c>
      <c r="I3635" s="4">
        <v>183.87</v>
      </c>
      <c r="J3635" s="4">
        <v>519</v>
      </c>
      <c r="K3635" s="2">
        <f t="shared" si="392"/>
        <v>2.1548008963971729E-2</v>
      </c>
      <c r="L3635">
        <f t="shared" si="393"/>
        <v>4.8000000000000001E-2</v>
      </c>
      <c r="M3635" s="4">
        <f t="shared" si="394"/>
        <v>1.47096</v>
      </c>
      <c r="N3635" s="4">
        <f t="shared" si="395"/>
        <v>30.645</v>
      </c>
      <c r="O3635">
        <f t="shared" si="396"/>
        <v>2.8226464349812366</v>
      </c>
      <c r="P3635" s="4">
        <f t="shared" si="397"/>
        <v>335.13</v>
      </c>
      <c r="Q3635" t="str">
        <f t="shared" si="398"/>
        <v>Inefficient</v>
      </c>
    </row>
    <row r="3636" spans="1:17" x14ac:dyDescent="0.3">
      <c r="A3636" s="1">
        <v>45426</v>
      </c>
      <c r="B3636" t="s">
        <v>3</v>
      </c>
      <c r="C3636" t="s">
        <v>11</v>
      </c>
      <c r="D3636" t="s">
        <v>10</v>
      </c>
      <c r="E3636" t="s">
        <v>7</v>
      </c>
      <c r="F3636">
        <v>751</v>
      </c>
      <c r="G3636">
        <v>17</v>
      </c>
      <c r="H3636">
        <v>0</v>
      </c>
      <c r="I3636" s="4">
        <v>48.85</v>
      </c>
      <c r="J3636" s="4">
        <v>0</v>
      </c>
      <c r="K3636" s="2">
        <f t="shared" si="392"/>
        <v>2.2636484687083888E-2</v>
      </c>
      <c r="L3636">
        <f t="shared" si="393"/>
        <v>0</v>
      </c>
      <c r="M3636" s="4">
        <f t="shared" si="394"/>
        <v>2.8735294117647059</v>
      </c>
      <c r="N3636" s="4">
        <f t="shared" si="395"/>
        <v>0</v>
      </c>
      <c r="O3636">
        <f t="shared" si="396"/>
        <v>0</v>
      </c>
      <c r="P3636" s="4">
        <f t="shared" si="397"/>
        <v>-48.85</v>
      </c>
      <c r="Q3636" t="str">
        <f t="shared" si="398"/>
        <v>Inefficient</v>
      </c>
    </row>
    <row r="3637" spans="1:17" x14ac:dyDescent="0.3">
      <c r="A3637" s="1">
        <v>45426</v>
      </c>
      <c r="B3637" t="s">
        <v>3</v>
      </c>
      <c r="C3637" t="s">
        <v>11</v>
      </c>
      <c r="D3637" t="s">
        <v>10</v>
      </c>
      <c r="E3637" t="s">
        <v>8</v>
      </c>
      <c r="F3637">
        <v>147</v>
      </c>
      <c r="G3637">
        <v>2</v>
      </c>
      <c r="H3637">
        <v>0</v>
      </c>
      <c r="I3637" s="4">
        <v>6.29</v>
      </c>
      <c r="J3637" s="4">
        <v>0</v>
      </c>
      <c r="K3637" s="2">
        <f t="shared" si="392"/>
        <v>1.3605442176870748E-2</v>
      </c>
      <c r="L3637">
        <f t="shared" si="393"/>
        <v>0</v>
      </c>
      <c r="M3637" s="4">
        <f t="shared" si="394"/>
        <v>3.145</v>
      </c>
      <c r="N3637" s="4">
        <f t="shared" si="395"/>
        <v>0</v>
      </c>
      <c r="O3637">
        <f t="shared" si="396"/>
        <v>0</v>
      </c>
      <c r="P3637" s="4">
        <f t="shared" si="397"/>
        <v>-6.29</v>
      </c>
      <c r="Q3637" t="str">
        <f t="shared" si="398"/>
        <v>Inefficient</v>
      </c>
    </row>
    <row r="3638" spans="1:17" x14ac:dyDescent="0.3">
      <c r="A3638" s="1">
        <v>45426</v>
      </c>
      <c r="B3638" t="s">
        <v>3</v>
      </c>
      <c r="C3638" t="s">
        <v>12</v>
      </c>
      <c r="D3638" t="s">
        <v>5</v>
      </c>
      <c r="E3638" t="s">
        <v>6</v>
      </c>
      <c r="F3638">
        <v>620</v>
      </c>
      <c r="G3638">
        <v>16</v>
      </c>
      <c r="H3638">
        <v>1</v>
      </c>
      <c r="I3638" s="4">
        <v>40.15</v>
      </c>
      <c r="J3638" s="4">
        <v>59.16</v>
      </c>
      <c r="K3638" s="2">
        <f t="shared" si="392"/>
        <v>2.5806451612903226E-2</v>
      </c>
      <c r="L3638">
        <f t="shared" si="393"/>
        <v>6.25E-2</v>
      </c>
      <c r="M3638" s="4">
        <f t="shared" si="394"/>
        <v>2.5093749999999999</v>
      </c>
      <c r="N3638" s="4">
        <f t="shared" si="395"/>
        <v>40.15</v>
      </c>
      <c r="O3638">
        <f t="shared" si="396"/>
        <v>1.4734744707347447</v>
      </c>
      <c r="P3638" s="4">
        <f t="shared" si="397"/>
        <v>19.009999999999998</v>
      </c>
      <c r="Q3638" t="str">
        <f t="shared" si="398"/>
        <v>Inefficient</v>
      </c>
    </row>
    <row r="3639" spans="1:17" x14ac:dyDescent="0.3">
      <c r="A3639" s="1">
        <v>45426</v>
      </c>
      <c r="B3639" t="s">
        <v>3</v>
      </c>
      <c r="C3639" t="s">
        <v>12</v>
      </c>
      <c r="D3639" t="s">
        <v>5</v>
      </c>
      <c r="E3639" t="s">
        <v>7</v>
      </c>
      <c r="F3639">
        <v>3754</v>
      </c>
      <c r="G3639">
        <v>78</v>
      </c>
      <c r="H3639">
        <v>4</v>
      </c>
      <c r="I3639" s="4">
        <v>220.55</v>
      </c>
      <c r="J3639" s="4">
        <v>306.62</v>
      </c>
      <c r="K3639" s="2">
        <f t="shared" si="392"/>
        <v>2.0777836973894511E-2</v>
      </c>
      <c r="L3639">
        <f t="shared" si="393"/>
        <v>5.128205128205128E-2</v>
      </c>
      <c r="M3639" s="4">
        <f t="shared" si="394"/>
        <v>2.8275641025641027</v>
      </c>
      <c r="N3639" s="4">
        <f t="shared" si="395"/>
        <v>55.137500000000003</v>
      </c>
      <c r="O3639">
        <f t="shared" si="396"/>
        <v>1.3902516436182271</v>
      </c>
      <c r="P3639" s="4">
        <f t="shared" si="397"/>
        <v>86.07</v>
      </c>
      <c r="Q3639" t="str">
        <f t="shared" si="398"/>
        <v>Inefficient</v>
      </c>
    </row>
    <row r="3640" spans="1:17" x14ac:dyDescent="0.3">
      <c r="A3640" s="1">
        <v>45426</v>
      </c>
      <c r="B3640" t="s">
        <v>3</v>
      </c>
      <c r="C3640" t="s">
        <v>12</v>
      </c>
      <c r="D3640" t="s">
        <v>5</v>
      </c>
      <c r="E3640" t="s">
        <v>8</v>
      </c>
      <c r="F3640">
        <v>1893</v>
      </c>
      <c r="G3640">
        <v>77</v>
      </c>
      <c r="H3640">
        <v>10</v>
      </c>
      <c r="I3640" s="4">
        <v>70.77</v>
      </c>
      <c r="J3640" s="4">
        <v>730.37</v>
      </c>
      <c r="K3640" s="2">
        <f t="shared" si="392"/>
        <v>4.0676175382989961E-2</v>
      </c>
      <c r="L3640">
        <f t="shared" si="393"/>
        <v>0.12987012987012986</v>
      </c>
      <c r="M3640" s="4">
        <f t="shared" si="394"/>
        <v>0.91909090909090907</v>
      </c>
      <c r="N3640" s="4">
        <f t="shared" si="395"/>
        <v>7.077</v>
      </c>
      <c r="O3640">
        <f t="shared" si="396"/>
        <v>10.320333474636145</v>
      </c>
      <c r="P3640" s="4">
        <f t="shared" si="397"/>
        <v>659.6</v>
      </c>
      <c r="Q3640" t="str">
        <f t="shared" si="398"/>
        <v>Efficient</v>
      </c>
    </row>
    <row r="3641" spans="1:17" x14ac:dyDescent="0.3">
      <c r="A3641" s="1">
        <v>45426</v>
      </c>
      <c r="B3641" t="s">
        <v>3</v>
      </c>
      <c r="C3641" t="s">
        <v>12</v>
      </c>
      <c r="D3641" t="s">
        <v>9</v>
      </c>
      <c r="E3641" t="s">
        <v>6</v>
      </c>
      <c r="F3641">
        <v>1500</v>
      </c>
      <c r="G3641">
        <v>28</v>
      </c>
      <c r="H3641">
        <v>0</v>
      </c>
      <c r="I3641" s="4">
        <v>71.45</v>
      </c>
      <c r="J3641" s="4">
        <v>0</v>
      </c>
      <c r="K3641" s="2">
        <f t="shared" si="392"/>
        <v>1.8666666666666668E-2</v>
      </c>
      <c r="L3641">
        <f t="shared" si="393"/>
        <v>0</v>
      </c>
      <c r="M3641" s="4">
        <f t="shared" si="394"/>
        <v>2.5517857142857143</v>
      </c>
      <c r="N3641" s="4">
        <f t="shared" si="395"/>
        <v>0</v>
      </c>
      <c r="O3641">
        <f t="shared" si="396"/>
        <v>0</v>
      </c>
      <c r="P3641" s="4">
        <f t="shared" si="397"/>
        <v>-71.45</v>
      </c>
      <c r="Q3641" t="str">
        <f t="shared" si="398"/>
        <v>Inefficient</v>
      </c>
    </row>
    <row r="3642" spans="1:17" x14ac:dyDescent="0.3">
      <c r="A3642" s="1">
        <v>45426</v>
      </c>
      <c r="B3642" t="s">
        <v>3</v>
      </c>
      <c r="C3642" t="s">
        <v>12</v>
      </c>
      <c r="D3642" t="s">
        <v>9</v>
      </c>
      <c r="E3642" t="s">
        <v>7</v>
      </c>
      <c r="F3642">
        <v>2520</v>
      </c>
      <c r="G3642">
        <v>28</v>
      </c>
      <c r="H3642">
        <v>1</v>
      </c>
      <c r="I3642" s="4">
        <v>80.06</v>
      </c>
      <c r="J3642" s="4">
        <v>54.65</v>
      </c>
      <c r="K3642" s="2">
        <f t="shared" si="392"/>
        <v>1.1111111111111112E-2</v>
      </c>
      <c r="L3642">
        <f t="shared" si="393"/>
        <v>3.5714285714285712E-2</v>
      </c>
      <c r="M3642" s="4">
        <f t="shared" si="394"/>
        <v>2.8592857142857144</v>
      </c>
      <c r="N3642" s="4">
        <f t="shared" si="395"/>
        <v>80.06</v>
      </c>
      <c r="O3642">
        <f t="shared" si="396"/>
        <v>0.68261304021983504</v>
      </c>
      <c r="P3642" s="4">
        <f t="shared" si="397"/>
        <v>-25.410000000000004</v>
      </c>
      <c r="Q3642" t="str">
        <f t="shared" si="398"/>
        <v>Inefficient</v>
      </c>
    </row>
    <row r="3643" spans="1:17" x14ac:dyDescent="0.3">
      <c r="A3643" s="1">
        <v>45426</v>
      </c>
      <c r="B3643" t="s">
        <v>3</v>
      </c>
      <c r="C3643" t="s">
        <v>12</v>
      </c>
      <c r="D3643" t="s">
        <v>9</v>
      </c>
      <c r="E3643" t="s">
        <v>8</v>
      </c>
      <c r="F3643">
        <v>1634</v>
      </c>
      <c r="G3643">
        <v>13</v>
      </c>
      <c r="H3643">
        <v>0</v>
      </c>
      <c r="I3643" s="4">
        <v>99.98</v>
      </c>
      <c r="J3643" s="4">
        <v>0</v>
      </c>
      <c r="K3643" s="2">
        <f t="shared" si="392"/>
        <v>7.9559363525091801E-3</v>
      </c>
      <c r="L3643">
        <f t="shared" si="393"/>
        <v>0</v>
      </c>
      <c r="M3643" s="4">
        <f t="shared" si="394"/>
        <v>7.6907692307692308</v>
      </c>
      <c r="N3643" s="4">
        <f t="shared" si="395"/>
        <v>0</v>
      </c>
      <c r="O3643">
        <f t="shared" si="396"/>
        <v>0</v>
      </c>
      <c r="P3643" s="4">
        <f t="shared" si="397"/>
        <v>-99.98</v>
      </c>
      <c r="Q3643" t="str">
        <f t="shared" si="398"/>
        <v>Inefficient</v>
      </c>
    </row>
    <row r="3644" spans="1:17" x14ac:dyDescent="0.3">
      <c r="A3644" s="1">
        <v>45426</v>
      </c>
      <c r="B3644" t="s">
        <v>3</v>
      </c>
      <c r="C3644" t="s">
        <v>12</v>
      </c>
      <c r="D3644" t="s">
        <v>10</v>
      </c>
      <c r="E3644" t="s">
        <v>6</v>
      </c>
      <c r="F3644">
        <v>824</v>
      </c>
      <c r="G3644">
        <v>22</v>
      </c>
      <c r="H3644">
        <v>1</v>
      </c>
      <c r="I3644" s="4">
        <v>28.12</v>
      </c>
      <c r="J3644" s="4">
        <v>68.64</v>
      </c>
      <c r="K3644" s="2">
        <f t="shared" si="392"/>
        <v>2.6699029126213591E-2</v>
      </c>
      <c r="L3644">
        <f t="shared" si="393"/>
        <v>4.5454545454545456E-2</v>
      </c>
      <c r="M3644" s="4">
        <f t="shared" si="394"/>
        <v>1.2781818181818183</v>
      </c>
      <c r="N3644" s="4">
        <f t="shared" si="395"/>
        <v>28.12</v>
      </c>
      <c r="O3644">
        <f t="shared" si="396"/>
        <v>2.440967283072546</v>
      </c>
      <c r="P3644" s="4">
        <f t="shared" si="397"/>
        <v>40.519999999999996</v>
      </c>
      <c r="Q3644" t="str">
        <f t="shared" si="398"/>
        <v>Inefficient</v>
      </c>
    </row>
    <row r="3645" spans="1:17" x14ac:dyDescent="0.3">
      <c r="A3645" s="1">
        <v>45426</v>
      </c>
      <c r="B3645" t="s">
        <v>3</v>
      </c>
      <c r="C3645" t="s">
        <v>12</v>
      </c>
      <c r="D3645" t="s">
        <v>10</v>
      </c>
      <c r="E3645" t="s">
        <v>7</v>
      </c>
      <c r="F3645">
        <v>5605</v>
      </c>
      <c r="G3645">
        <v>109</v>
      </c>
      <c r="H3645">
        <v>6</v>
      </c>
      <c r="I3645" s="4">
        <v>289.58999999999997</v>
      </c>
      <c r="J3645" s="4">
        <v>428.17</v>
      </c>
      <c r="K3645" s="2">
        <f t="shared" si="392"/>
        <v>1.9446922390722571E-2</v>
      </c>
      <c r="L3645">
        <f t="shared" si="393"/>
        <v>5.5045871559633031E-2</v>
      </c>
      <c r="M3645" s="4">
        <f t="shared" si="394"/>
        <v>2.6567889908256879</v>
      </c>
      <c r="N3645" s="4">
        <f t="shared" si="395"/>
        <v>48.264999999999993</v>
      </c>
      <c r="O3645">
        <f t="shared" si="396"/>
        <v>1.4785386235712561</v>
      </c>
      <c r="P3645" s="4">
        <f t="shared" si="397"/>
        <v>138.58000000000004</v>
      </c>
      <c r="Q3645" t="str">
        <f t="shared" si="398"/>
        <v>Inefficient</v>
      </c>
    </row>
    <row r="3646" spans="1:17" x14ac:dyDescent="0.3">
      <c r="A3646" s="1">
        <v>45426</v>
      </c>
      <c r="B3646" t="s">
        <v>3</v>
      </c>
      <c r="C3646" t="s">
        <v>12</v>
      </c>
      <c r="D3646" t="s">
        <v>10</v>
      </c>
      <c r="E3646" t="s">
        <v>8</v>
      </c>
      <c r="F3646">
        <v>1327</v>
      </c>
      <c r="G3646">
        <v>17</v>
      </c>
      <c r="H3646">
        <v>1</v>
      </c>
      <c r="I3646" s="4">
        <v>59.15</v>
      </c>
      <c r="J3646" s="4">
        <v>87.43</v>
      </c>
      <c r="K3646" s="2">
        <f t="shared" si="392"/>
        <v>1.281085154483798E-2</v>
      </c>
      <c r="L3646">
        <f t="shared" si="393"/>
        <v>5.8823529411764705E-2</v>
      </c>
      <c r="M3646" s="4">
        <f t="shared" si="394"/>
        <v>3.4794117647058824</v>
      </c>
      <c r="N3646" s="4">
        <f t="shared" si="395"/>
        <v>59.15</v>
      </c>
      <c r="O3646">
        <f t="shared" si="396"/>
        <v>1.4781065088757397</v>
      </c>
      <c r="P3646" s="4">
        <f t="shared" si="397"/>
        <v>28.280000000000008</v>
      </c>
      <c r="Q3646" t="str">
        <f t="shared" si="398"/>
        <v>Inefficient</v>
      </c>
    </row>
    <row r="3647" spans="1:17" x14ac:dyDescent="0.3">
      <c r="A3647" s="1">
        <v>45427</v>
      </c>
      <c r="B3647" t="s">
        <v>3</v>
      </c>
      <c r="C3647" t="s">
        <v>4</v>
      </c>
      <c r="D3647" t="s">
        <v>5</v>
      </c>
      <c r="E3647" t="s">
        <v>6</v>
      </c>
      <c r="F3647">
        <v>4535</v>
      </c>
      <c r="G3647">
        <v>114</v>
      </c>
      <c r="H3647">
        <v>11</v>
      </c>
      <c r="I3647" s="4">
        <v>269.39999999999998</v>
      </c>
      <c r="J3647" s="4">
        <v>668.5</v>
      </c>
      <c r="K3647" s="2">
        <f t="shared" si="392"/>
        <v>2.5137816979051819E-2</v>
      </c>
      <c r="L3647">
        <f t="shared" si="393"/>
        <v>9.6491228070175433E-2</v>
      </c>
      <c r="M3647" s="4">
        <f t="shared" si="394"/>
        <v>2.3631578947368421</v>
      </c>
      <c r="N3647" s="4">
        <f t="shared" si="395"/>
        <v>24.490909090909089</v>
      </c>
      <c r="O3647">
        <f t="shared" si="396"/>
        <v>2.4814402375649594</v>
      </c>
      <c r="P3647" s="4">
        <f t="shared" si="397"/>
        <v>399.1</v>
      </c>
      <c r="Q3647" t="str">
        <f t="shared" si="398"/>
        <v>Inefficient</v>
      </c>
    </row>
    <row r="3648" spans="1:17" x14ac:dyDescent="0.3">
      <c r="A3648" s="1">
        <v>45427</v>
      </c>
      <c r="B3648" t="s">
        <v>3</v>
      </c>
      <c r="C3648" t="s">
        <v>4</v>
      </c>
      <c r="D3648" t="s">
        <v>5</v>
      </c>
      <c r="E3648" t="s">
        <v>7</v>
      </c>
      <c r="F3648">
        <v>2997</v>
      </c>
      <c r="G3648">
        <v>130</v>
      </c>
      <c r="H3648">
        <v>15</v>
      </c>
      <c r="I3648" s="4">
        <v>147.19</v>
      </c>
      <c r="J3648" s="4">
        <v>1026.5999999999999</v>
      </c>
      <c r="K3648" s="2">
        <f t="shared" si="392"/>
        <v>4.3376710043376711E-2</v>
      </c>
      <c r="L3648">
        <f t="shared" si="393"/>
        <v>0.11538461538461539</v>
      </c>
      <c r="M3648" s="4">
        <f t="shared" si="394"/>
        <v>1.1322307692307692</v>
      </c>
      <c r="N3648" s="4">
        <f t="shared" si="395"/>
        <v>9.8126666666666669</v>
      </c>
      <c r="O3648">
        <f t="shared" si="396"/>
        <v>6.9746586045247634</v>
      </c>
      <c r="P3648" s="4">
        <f t="shared" si="397"/>
        <v>879.40999999999985</v>
      </c>
      <c r="Q3648" t="str">
        <f t="shared" si="398"/>
        <v>Efficient</v>
      </c>
    </row>
    <row r="3649" spans="1:17" x14ac:dyDescent="0.3">
      <c r="A3649" s="1">
        <v>45427</v>
      </c>
      <c r="B3649" t="s">
        <v>3</v>
      </c>
      <c r="C3649" t="s">
        <v>4</v>
      </c>
      <c r="D3649" t="s">
        <v>5</v>
      </c>
      <c r="E3649" t="s">
        <v>8</v>
      </c>
      <c r="F3649">
        <v>335</v>
      </c>
      <c r="G3649">
        <v>15</v>
      </c>
      <c r="H3649">
        <v>1</v>
      </c>
      <c r="I3649" s="4">
        <v>18.73</v>
      </c>
      <c r="J3649" s="4">
        <v>77.459999999999994</v>
      </c>
      <c r="K3649" s="2">
        <f t="shared" si="392"/>
        <v>4.4776119402985072E-2</v>
      </c>
      <c r="L3649">
        <f t="shared" si="393"/>
        <v>6.6666666666666666E-2</v>
      </c>
      <c r="M3649" s="4">
        <f t="shared" si="394"/>
        <v>1.2486666666666666</v>
      </c>
      <c r="N3649" s="4">
        <f t="shared" si="395"/>
        <v>18.73</v>
      </c>
      <c r="O3649">
        <f t="shared" si="396"/>
        <v>4.135611318739989</v>
      </c>
      <c r="P3649" s="4">
        <f t="shared" si="397"/>
        <v>58.72999999999999</v>
      </c>
      <c r="Q3649" t="str">
        <f t="shared" si="398"/>
        <v>Efficient</v>
      </c>
    </row>
    <row r="3650" spans="1:17" x14ac:dyDescent="0.3">
      <c r="A3650" s="1">
        <v>45427</v>
      </c>
      <c r="B3650" t="s">
        <v>3</v>
      </c>
      <c r="C3650" t="s">
        <v>4</v>
      </c>
      <c r="D3650" t="s">
        <v>9</v>
      </c>
      <c r="E3650" t="s">
        <v>6</v>
      </c>
      <c r="F3650">
        <v>3027</v>
      </c>
      <c r="G3650">
        <v>21</v>
      </c>
      <c r="H3650">
        <v>0</v>
      </c>
      <c r="I3650" s="4">
        <v>125.91</v>
      </c>
      <c r="J3650" s="4">
        <v>0</v>
      </c>
      <c r="K3650" s="2">
        <f t="shared" si="392"/>
        <v>6.9375619425173438E-3</v>
      </c>
      <c r="L3650">
        <f t="shared" si="393"/>
        <v>0</v>
      </c>
      <c r="M3650" s="4">
        <f t="shared" si="394"/>
        <v>5.9957142857142856</v>
      </c>
      <c r="N3650" s="4">
        <f t="shared" si="395"/>
        <v>0</v>
      </c>
      <c r="O3650">
        <f t="shared" si="396"/>
        <v>0</v>
      </c>
      <c r="P3650" s="4">
        <f t="shared" si="397"/>
        <v>-125.91</v>
      </c>
      <c r="Q3650" t="str">
        <f t="shared" si="398"/>
        <v>Inefficient</v>
      </c>
    </row>
    <row r="3651" spans="1:17" x14ac:dyDescent="0.3">
      <c r="A3651" s="1">
        <v>45427</v>
      </c>
      <c r="B3651" t="s">
        <v>3</v>
      </c>
      <c r="C3651" t="s">
        <v>4</v>
      </c>
      <c r="D3651" t="s">
        <v>9</v>
      </c>
      <c r="E3651" t="s">
        <v>7</v>
      </c>
      <c r="F3651">
        <v>1828</v>
      </c>
      <c r="G3651">
        <v>19</v>
      </c>
      <c r="H3651">
        <v>0</v>
      </c>
      <c r="I3651" s="4">
        <v>47.76</v>
      </c>
      <c r="J3651" s="4">
        <v>0</v>
      </c>
      <c r="K3651" s="2">
        <f t="shared" ref="K3651:K3714" si="399">G3651/F3651</f>
        <v>1.0393873085339168E-2</v>
      </c>
      <c r="L3651">
        <f t="shared" ref="L3651:L3714" si="400">IF(G3651=0,0,H3651/G3651)</f>
        <v>0</v>
      </c>
      <c r="M3651" s="4">
        <f t="shared" ref="M3651:M3714" si="401">IF(G3651=0,0,I3651/G3651)</f>
        <v>2.5136842105263155</v>
      </c>
      <c r="N3651" s="4">
        <f t="shared" ref="N3651:N3714" si="402">IF(H3651=0,0,I3651/H3651)</f>
        <v>0</v>
      </c>
      <c r="O3651">
        <f t="shared" ref="O3651:O3714" si="403">IF(I3651=0,0,J3651/I3651)</f>
        <v>0</v>
      </c>
      <c r="P3651" s="4">
        <f t="shared" ref="P3651:P3714" si="404">J3651-I3651</f>
        <v>-47.76</v>
      </c>
      <c r="Q3651" t="str">
        <f t="shared" ref="Q3651:Q3714" si="405">IF(AND(N3651&lt;26.94,O3651&gt;3.57),"Efficient", "Inefficient")</f>
        <v>Inefficient</v>
      </c>
    </row>
    <row r="3652" spans="1:17" x14ac:dyDescent="0.3">
      <c r="A3652" s="1">
        <v>45427</v>
      </c>
      <c r="B3652" t="s">
        <v>3</v>
      </c>
      <c r="C3652" t="s">
        <v>4</v>
      </c>
      <c r="D3652" t="s">
        <v>9</v>
      </c>
      <c r="E3652" t="s">
        <v>8</v>
      </c>
      <c r="F3652">
        <v>175</v>
      </c>
      <c r="G3652">
        <v>1</v>
      </c>
      <c r="H3652">
        <v>0</v>
      </c>
      <c r="I3652" s="4">
        <v>5.29</v>
      </c>
      <c r="J3652" s="4">
        <v>0</v>
      </c>
      <c r="K3652" s="2">
        <f t="shared" si="399"/>
        <v>5.7142857142857143E-3</v>
      </c>
      <c r="L3652">
        <f t="shared" si="400"/>
        <v>0</v>
      </c>
      <c r="M3652" s="4">
        <f t="shared" si="401"/>
        <v>5.29</v>
      </c>
      <c r="N3652" s="4">
        <f t="shared" si="402"/>
        <v>0</v>
      </c>
      <c r="O3652">
        <f t="shared" si="403"/>
        <v>0</v>
      </c>
      <c r="P3652" s="4">
        <f t="shared" si="404"/>
        <v>-5.29</v>
      </c>
      <c r="Q3652" t="str">
        <f t="shared" si="405"/>
        <v>Inefficient</v>
      </c>
    </row>
    <row r="3653" spans="1:17" x14ac:dyDescent="0.3">
      <c r="A3653" s="1">
        <v>45427</v>
      </c>
      <c r="B3653" t="s">
        <v>3</v>
      </c>
      <c r="C3653" t="s">
        <v>4</v>
      </c>
      <c r="D3653" t="s">
        <v>10</v>
      </c>
      <c r="E3653" t="s">
        <v>6</v>
      </c>
      <c r="F3653">
        <v>3076</v>
      </c>
      <c r="G3653">
        <v>89</v>
      </c>
      <c r="H3653">
        <v>4</v>
      </c>
      <c r="I3653" s="4">
        <v>76.05</v>
      </c>
      <c r="J3653" s="4">
        <v>393.85</v>
      </c>
      <c r="K3653" s="2">
        <f t="shared" si="399"/>
        <v>2.8933680104031211E-2</v>
      </c>
      <c r="L3653">
        <f t="shared" si="400"/>
        <v>4.49438202247191E-2</v>
      </c>
      <c r="M3653" s="4">
        <f t="shared" si="401"/>
        <v>0.85449438202247185</v>
      </c>
      <c r="N3653" s="4">
        <f t="shared" si="402"/>
        <v>19.012499999999999</v>
      </c>
      <c r="O3653">
        <f t="shared" si="403"/>
        <v>5.1788297172912561</v>
      </c>
      <c r="P3653" s="4">
        <f t="shared" si="404"/>
        <v>317.8</v>
      </c>
      <c r="Q3653" t="str">
        <f t="shared" si="405"/>
        <v>Efficient</v>
      </c>
    </row>
    <row r="3654" spans="1:17" x14ac:dyDescent="0.3">
      <c r="A3654" s="1">
        <v>45427</v>
      </c>
      <c r="B3654" t="s">
        <v>3</v>
      </c>
      <c r="C3654" t="s">
        <v>4</v>
      </c>
      <c r="D3654" t="s">
        <v>10</v>
      </c>
      <c r="E3654" t="s">
        <v>7</v>
      </c>
      <c r="F3654">
        <v>1036</v>
      </c>
      <c r="G3654">
        <v>12</v>
      </c>
      <c r="H3654">
        <v>0</v>
      </c>
      <c r="I3654" s="4">
        <v>36.86</v>
      </c>
      <c r="J3654" s="4">
        <v>0</v>
      </c>
      <c r="K3654" s="2">
        <f t="shared" si="399"/>
        <v>1.1583011583011582E-2</v>
      </c>
      <c r="L3654">
        <f t="shared" si="400"/>
        <v>0</v>
      </c>
      <c r="M3654" s="4">
        <f t="shared" si="401"/>
        <v>3.0716666666666668</v>
      </c>
      <c r="N3654" s="4">
        <f t="shared" si="402"/>
        <v>0</v>
      </c>
      <c r="O3654">
        <f t="shared" si="403"/>
        <v>0</v>
      </c>
      <c r="P3654" s="4">
        <f t="shared" si="404"/>
        <v>-36.86</v>
      </c>
      <c r="Q3654" t="str">
        <f t="shared" si="405"/>
        <v>Inefficient</v>
      </c>
    </row>
    <row r="3655" spans="1:17" x14ac:dyDescent="0.3">
      <c r="A3655" s="1">
        <v>45427</v>
      </c>
      <c r="B3655" t="s">
        <v>3</v>
      </c>
      <c r="C3655" t="s">
        <v>4</v>
      </c>
      <c r="D3655" t="s">
        <v>10</v>
      </c>
      <c r="E3655" t="s">
        <v>8</v>
      </c>
      <c r="F3655">
        <v>77</v>
      </c>
      <c r="G3655">
        <v>0</v>
      </c>
      <c r="H3655">
        <v>0</v>
      </c>
      <c r="I3655" s="4">
        <v>3.65</v>
      </c>
      <c r="J3655" s="4">
        <v>0</v>
      </c>
      <c r="K3655" s="2">
        <f t="shared" si="399"/>
        <v>0</v>
      </c>
      <c r="L3655">
        <f t="shared" si="400"/>
        <v>0</v>
      </c>
      <c r="M3655" s="4">
        <f t="shared" si="401"/>
        <v>0</v>
      </c>
      <c r="N3655" s="4">
        <f t="shared" si="402"/>
        <v>0</v>
      </c>
      <c r="O3655">
        <f t="shared" si="403"/>
        <v>0</v>
      </c>
      <c r="P3655" s="4">
        <f t="shared" si="404"/>
        <v>-3.65</v>
      </c>
      <c r="Q3655" t="str">
        <f t="shared" si="405"/>
        <v>Inefficient</v>
      </c>
    </row>
    <row r="3656" spans="1:17" x14ac:dyDescent="0.3">
      <c r="A3656" s="1">
        <v>45427</v>
      </c>
      <c r="B3656" t="s">
        <v>3</v>
      </c>
      <c r="C3656" t="s">
        <v>11</v>
      </c>
      <c r="D3656" t="s">
        <v>5</v>
      </c>
      <c r="E3656" t="s">
        <v>6</v>
      </c>
      <c r="F3656">
        <v>3445</v>
      </c>
      <c r="G3656">
        <v>150</v>
      </c>
      <c r="H3656">
        <v>20</v>
      </c>
      <c r="I3656" s="4">
        <v>230.35</v>
      </c>
      <c r="J3656" s="4">
        <v>1439.07</v>
      </c>
      <c r="K3656" s="2">
        <f t="shared" si="399"/>
        <v>4.3541364296081277E-2</v>
      </c>
      <c r="L3656">
        <f t="shared" si="400"/>
        <v>0.13333333333333333</v>
      </c>
      <c r="M3656" s="4">
        <f t="shared" si="401"/>
        <v>1.5356666666666667</v>
      </c>
      <c r="N3656" s="4">
        <f t="shared" si="402"/>
        <v>11.5175</v>
      </c>
      <c r="O3656">
        <f t="shared" si="403"/>
        <v>6.2473192967223792</v>
      </c>
      <c r="P3656" s="4">
        <f t="shared" si="404"/>
        <v>1208.72</v>
      </c>
      <c r="Q3656" t="str">
        <f t="shared" si="405"/>
        <v>Efficient</v>
      </c>
    </row>
    <row r="3657" spans="1:17" x14ac:dyDescent="0.3">
      <c r="A3657" s="1">
        <v>45427</v>
      </c>
      <c r="B3657" t="s">
        <v>3</v>
      </c>
      <c r="C3657" t="s">
        <v>11</v>
      </c>
      <c r="D3657" t="s">
        <v>5</v>
      </c>
      <c r="E3657" t="s">
        <v>7</v>
      </c>
      <c r="F3657">
        <v>891</v>
      </c>
      <c r="G3657">
        <v>37</v>
      </c>
      <c r="H3657">
        <v>2</v>
      </c>
      <c r="I3657" s="4">
        <v>47.98</v>
      </c>
      <c r="J3657" s="4">
        <v>168.67</v>
      </c>
      <c r="K3657" s="2">
        <f t="shared" si="399"/>
        <v>4.1526374859708191E-2</v>
      </c>
      <c r="L3657">
        <f t="shared" si="400"/>
        <v>5.4054054054054057E-2</v>
      </c>
      <c r="M3657" s="4">
        <f t="shared" si="401"/>
        <v>1.2967567567567566</v>
      </c>
      <c r="N3657" s="4">
        <f t="shared" si="402"/>
        <v>23.99</v>
      </c>
      <c r="O3657">
        <f t="shared" si="403"/>
        <v>3.5154230929553982</v>
      </c>
      <c r="P3657" s="4">
        <f t="shared" si="404"/>
        <v>120.69</v>
      </c>
      <c r="Q3657" t="str">
        <f t="shared" si="405"/>
        <v>Inefficient</v>
      </c>
    </row>
    <row r="3658" spans="1:17" x14ac:dyDescent="0.3">
      <c r="A3658" s="1">
        <v>45427</v>
      </c>
      <c r="B3658" t="s">
        <v>3</v>
      </c>
      <c r="C3658" t="s">
        <v>11</v>
      </c>
      <c r="D3658" t="s">
        <v>5</v>
      </c>
      <c r="E3658" t="s">
        <v>8</v>
      </c>
      <c r="F3658">
        <v>340</v>
      </c>
      <c r="G3658">
        <v>14</v>
      </c>
      <c r="H3658">
        <v>1</v>
      </c>
      <c r="I3658" s="4">
        <v>17.77</v>
      </c>
      <c r="J3658" s="4">
        <v>70.33</v>
      </c>
      <c r="K3658" s="2">
        <f t="shared" si="399"/>
        <v>4.1176470588235294E-2</v>
      </c>
      <c r="L3658">
        <f t="shared" si="400"/>
        <v>7.1428571428571425E-2</v>
      </c>
      <c r="M3658" s="4">
        <f t="shared" si="401"/>
        <v>1.2692857142857144</v>
      </c>
      <c r="N3658" s="4">
        <f t="shared" si="402"/>
        <v>17.77</v>
      </c>
      <c r="O3658">
        <f t="shared" si="403"/>
        <v>3.9577940348902647</v>
      </c>
      <c r="P3658" s="4">
        <f t="shared" si="404"/>
        <v>52.56</v>
      </c>
      <c r="Q3658" t="str">
        <f t="shared" si="405"/>
        <v>Efficient</v>
      </c>
    </row>
    <row r="3659" spans="1:17" x14ac:dyDescent="0.3">
      <c r="A3659" s="1">
        <v>45427</v>
      </c>
      <c r="B3659" t="s">
        <v>3</v>
      </c>
      <c r="C3659" t="s">
        <v>11</v>
      </c>
      <c r="D3659" t="s">
        <v>9</v>
      </c>
      <c r="E3659" t="s">
        <v>6</v>
      </c>
      <c r="F3659">
        <v>3550</v>
      </c>
      <c r="G3659">
        <v>21</v>
      </c>
      <c r="H3659">
        <v>0</v>
      </c>
      <c r="I3659" s="4">
        <v>213.12</v>
      </c>
      <c r="J3659" s="4">
        <v>0</v>
      </c>
      <c r="K3659" s="2">
        <f t="shared" si="399"/>
        <v>5.915492957746479E-3</v>
      </c>
      <c r="L3659">
        <f t="shared" si="400"/>
        <v>0</v>
      </c>
      <c r="M3659" s="4">
        <f t="shared" si="401"/>
        <v>10.148571428571429</v>
      </c>
      <c r="N3659" s="4">
        <f t="shared" si="402"/>
        <v>0</v>
      </c>
      <c r="O3659">
        <f t="shared" si="403"/>
        <v>0</v>
      </c>
      <c r="P3659" s="4">
        <f t="shared" si="404"/>
        <v>-213.12</v>
      </c>
      <c r="Q3659" t="str">
        <f t="shared" si="405"/>
        <v>Inefficient</v>
      </c>
    </row>
    <row r="3660" spans="1:17" x14ac:dyDescent="0.3">
      <c r="A3660" s="1">
        <v>45427</v>
      </c>
      <c r="B3660" t="s">
        <v>3</v>
      </c>
      <c r="C3660" t="s">
        <v>11</v>
      </c>
      <c r="D3660" t="s">
        <v>9</v>
      </c>
      <c r="E3660" t="s">
        <v>7</v>
      </c>
      <c r="F3660">
        <v>292</v>
      </c>
      <c r="G3660">
        <v>4</v>
      </c>
      <c r="H3660">
        <v>0</v>
      </c>
      <c r="I3660" s="4">
        <v>19.28</v>
      </c>
      <c r="J3660" s="4">
        <v>0</v>
      </c>
      <c r="K3660" s="2">
        <f t="shared" si="399"/>
        <v>1.3698630136986301E-2</v>
      </c>
      <c r="L3660">
        <f t="shared" si="400"/>
        <v>0</v>
      </c>
      <c r="M3660" s="4">
        <f t="shared" si="401"/>
        <v>4.82</v>
      </c>
      <c r="N3660" s="4">
        <f t="shared" si="402"/>
        <v>0</v>
      </c>
      <c r="O3660">
        <f t="shared" si="403"/>
        <v>0</v>
      </c>
      <c r="P3660" s="4">
        <f t="shared" si="404"/>
        <v>-19.28</v>
      </c>
      <c r="Q3660" t="str">
        <f t="shared" si="405"/>
        <v>Inefficient</v>
      </c>
    </row>
    <row r="3661" spans="1:17" x14ac:dyDescent="0.3">
      <c r="A3661" s="1">
        <v>45427</v>
      </c>
      <c r="B3661" t="s">
        <v>3</v>
      </c>
      <c r="C3661" t="s">
        <v>11</v>
      </c>
      <c r="D3661" t="s">
        <v>9</v>
      </c>
      <c r="E3661" t="s">
        <v>8</v>
      </c>
      <c r="F3661">
        <v>201</v>
      </c>
      <c r="G3661">
        <v>2</v>
      </c>
      <c r="H3661">
        <v>0</v>
      </c>
      <c r="I3661" s="4">
        <v>5.56</v>
      </c>
      <c r="J3661" s="4">
        <v>0</v>
      </c>
      <c r="K3661" s="2">
        <f t="shared" si="399"/>
        <v>9.9502487562189053E-3</v>
      </c>
      <c r="L3661">
        <f t="shared" si="400"/>
        <v>0</v>
      </c>
      <c r="M3661" s="4">
        <f t="shared" si="401"/>
        <v>2.78</v>
      </c>
      <c r="N3661" s="4">
        <f t="shared" si="402"/>
        <v>0</v>
      </c>
      <c r="O3661">
        <f t="shared" si="403"/>
        <v>0</v>
      </c>
      <c r="P3661" s="4">
        <f t="shared" si="404"/>
        <v>-5.56</v>
      </c>
      <c r="Q3661" t="str">
        <f t="shared" si="405"/>
        <v>Inefficient</v>
      </c>
    </row>
    <row r="3662" spans="1:17" x14ac:dyDescent="0.3">
      <c r="A3662" s="1">
        <v>45427</v>
      </c>
      <c r="B3662" t="s">
        <v>3</v>
      </c>
      <c r="C3662" t="s">
        <v>11</v>
      </c>
      <c r="D3662" t="s">
        <v>10</v>
      </c>
      <c r="E3662" t="s">
        <v>6</v>
      </c>
      <c r="F3662">
        <v>4834</v>
      </c>
      <c r="G3662">
        <v>123</v>
      </c>
      <c r="H3662">
        <v>8</v>
      </c>
      <c r="I3662" s="4">
        <v>157.30000000000001</v>
      </c>
      <c r="J3662" s="4">
        <v>638.28</v>
      </c>
      <c r="K3662" s="2">
        <f t="shared" si="399"/>
        <v>2.5444766239139428E-2</v>
      </c>
      <c r="L3662">
        <f t="shared" si="400"/>
        <v>6.5040650406504072E-2</v>
      </c>
      <c r="M3662" s="4">
        <f t="shared" si="401"/>
        <v>1.2788617886178864</v>
      </c>
      <c r="N3662" s="4">
        <f t="shared" si="402"/>
        <v>19.662500000000001</v>
      </c>
      <c r="O3662">
        <f t="shared" si="403"/>
        <v>4.0577240940877299</v>
      </c>
      <c r="P3662" s="4">
        <f t="shared" si="404"/>
        <v>480.97999999999996</v>
      </c>
      <c r="Q3662" t="str">
        <f t="shared" si="405"/>
        <v>Efficient</v>
      </c>
    </row>
    <row r="3663" spans="1:17" x14ac:dyDescent="0.3">
      <c r="A3663" s="1">
        <v>45427</v>
      </c>
      <c r="B3663" t="s">
        <v>3</v>
      </c>
      <c r="C3663" t="s">
        <v>11</v>
      </c>
      <c r="D3663" t="s">
        <v>10</v>
      </c>
      <c r="E3663" t="s">
        <v>7</v>
      </c>
      <c r="F3663">
        <v>903</v>
      </c>
      <c r="G3663">
        <v>21</v>
      </c>
      <c r="H3663">
        <v>0</v>
      </c>
      <c r="I3663" s="4">
        <v>55.78</v>
      </c>
      <c r="J3663" s="4">
        <v>0</v>
      </c>
      <c r="K3663" s="2">
        <f t="shared" si="399"/>
        <v>2.3255813953488372E-2</v>
      </c>
      <c r="L3663">
        <f t="shared" si="400"/>
        <v>0</v>
      </c>
      <c r="M3663" s="4">
        <f t="shared" si="401"/>
        <v>2.6561904761904764</v>
      </c>
      <c r="N3663" s="4">
        <f t="shared" si="402"/>
        <v>0</v>
      </c>
      <c r="O3663">
        <f t="shared" si="403"/>
        <v>0</v>
      </c>
      <c r="P3663" s="4">
        <f t="shared" si="404"/>
        <v>-55.78</v>
      </c>
      <c r="Q3663" t="str">
        <f t="shared" si="405"/>
        <v>Inefficient</v>
      </c>
    </row>
    <row r="3664" spans="1:17" x14ac:dyDescent="0.3">
      <c r="A3664" s="1">
        <v>45427</v>
      </c>
      <c r="B3664" t="s">
        <v>3</v>
      </c>
      <c r="C3664" t="s">
        <v>11</v>
      </c>
      <c r="D3664" t="s">
        <v>10</v>
      </c>
      <c r="E3664" t="s">
        <v>8</v>
      </c>
      <c r="F3664">
        <v>231</v>
      </c>
      <c r="G3664">
        <v>6</v>
      </c>
      <c r="H3664">
        <v>0</v>
      </c>
      <c r="I3664" s="4">
        <v>9.1999999999999993</v>
      </c>
      <c r="J3664" s="4">
        <v>0</v>
      </c>
      <c r="K3664" s="2">
        <f t="shared" si="399"/>
        <v>2.5974025974025976E-2</v>
      </c>
      <c r="L3664">
        <f t="shared" si="400"/>
        <v>0</v>
      </c>
      <c r="M3664" s="4">
        <f t="shared" si="401"/>
        <v>1.5333333333333332</v>
      </c>
      <c r="N3664" s="4">
        <f t="shared" si="402"/>
        <v>0</v>
      </c>
      <c r="O3664">
        <f t="shared" si="403"/>
        <v>0</v>
      </c>
      <c r="P3664" s="4">
        <f t="shared" si="404"/>
        <v>-9.1999999999999993</v>
      </c>
      <c r="Q3664" t="str">
        <f t="shared" si="405"/>
        <v>Inefficient</v>
      </c>
    </row>
    <row r="3665" spans="1:17" x14ac:dyDescent="0.3">
      <c r="A3665" s="1">
        <v>45427</v>
      </c>
      <c r="B3665" t="s">
        <v>3</v>
      </c>
      <c r="C3665" t="s">
        <v>12</v>
      </c>
      <c r="D3665" t="s">
        <v>5</v>
      </c>
      <c r="E3665" t="s">
        <v>6</v>
      </c>
      <c r="F3665">
        <v>954</v>
      </c>
      <c r="G3665">
        <v>42</v>
      </c>
      <c r="H3665">
        <v>4</v>
      </c>
      <c r="I3665" s="4">
        <v>36</v>
      </c>
      <c r="J3665" s="4">
        <v>275.19</v>
      </c>
      <c r="K3665" s="2">
        <f t="shared" si="399"/>
        <v>4.40251572327044E-2</v>
      </c>
      <c r="L3665">
        <f t="shared" si="400"/>
        <v>9.5238095238095233E-2</v>
      </c>
      <c r="M3665" s="4">
        <f t="shared" si="401"/>
        <v>0.8571428571428571</v>
      </c>
      <c r="N3665" s="4">
        <f t="shared" si="402"/>
        <v>9</v>
      </c>
      <c r="O3665">
        <f t="shared" si="403"/>
        <v>7.644166666666667</v>
      </c>
      <c r="P3665" s="4">
        <f t="shared" si="404"/>
        <v>239.19</v>
      </c>
      <c r="Q3665" t="str">
        <f t="shared" si="405"/>
        <v>Efficient</v>
      </c>
    </row>
    <row r="3666" spans="1:17" x14ac:dyDescent="0.3">
      <c r="A3666" s="1">
        <v>45427</v>
      </c>
      <c r="B3666" t="s">
        <v>3</v>
      </c>
      <c r="C3666" t="s">
        <v>12</v>
      </c>
      <c r="D3666" t="s">
        <v>5</v>
      </c>
      <c r="E3666" t="s">
        <v>7</v>
      </c>
      <c r="F3666">
        <v>3905</v>
      </c>
      <c r="G3666">
        <v>112</v>
      </c>
      <c r="H3666">
        <v>10</v>
      </c>
      <c r="I3666" s="4">
        <v>212.53</v>
      </c>
      <c r="J3666" s="4">
        <v>915.96</v>
      </c>
      <c r="K3666" s="2">
        <f t="shared" si="399"/>
        <v>2.8681177976952625E-2</v>
      </c>
      <c r="L3666">
        <f t="shared" si="400"/>
        <v>8.9285714285714288E-2</v>
      </c>
      <c r="M3666" s="4">
        <f t="shared" si="401"/>
        <v>1.8975892857142858</v>
      </c>
      <c r="N3666" s="4">
        <f t="shared" si="402"/>
        <v>21.253</v>
      </c>
      <c r="O3666">
        <f t="shared" si="403"/>
        <v>4.3097915588387528</v>
      </c>
      <c r="P3666" s="4">
        <f t="shared" si="404"/>
        <v>703.43000000000006</v>
      </c>
      <c r="Q3666" t="str">
        <f t="shared" si="405"/>
        <v>Efficient</v>
      </c>
    </row>
    <row r="3667" spans="1:17" x14ac:dyDescent="0.3">
      <c r="A3667" s="1">
        <v>45427</v>
      </c>
      <c r="B3667" t="s">
        <v>3</v>
      </c>
      <c r="C3667" t="s">
        <v>12</v>
      </c>
      <c r="D3667" t="s">
        <v>5</v>
      </c>
      <c r="E3667" t="s">
        <v>8</v>
      </c>
      <c r="F3667">
        <v>2900</v>
      </c>
      <c r="G3667">
        <v>144</v>
      </c>
      <c r="H3667">
        <v>17</v>
      </c>
      <c r="I3667" s="4">
        <v>70.63</v>
      </c>
      <c r="J3667" s="4">
        <v>1552.96</v>
      </c>
      <c r="K3667" s="2">
        <f t="shared" si="399"/>
        <v>4.9655172413793101E-2</v>
      </c>
      <c r="L3667">
        <f t="shared" si="400"/>
        <v>0.11805555555555555</v>
      </c>
      <c r="M3667" s="4">
        <f t="shared" si="401"/>
        <v>0.49048611111111107</v>
      </c>
      <c r="N3667" s="4">
        <f t="shared" si="402"/>
        <v>4.1547058823529408</v>
      </c>
      <c r="O3667">
        <f t="shared" si="403"/>
        <v>21.987257539289256</v>
      </c>
      <c r="P3667" s="4">
        <f t="shared" si="404"/>
        <v>1482.33</v>
      </c>
      <c r="Q3667" t="str">
        <f t="shared" si="405"/>
        <v>Efficient</v>
      </c>
    </row>
    <row r="3668" spans="1:17" x14ac:dyDescent="0.3">
      <c r="A3668" s="1">
        <v>45427</v>
      </c>
      <c r="B3668" t="s">
        <v>3</v>
      </c>
      <c r="C3668" t="s">
        <v>12</v>
      </c>
      <c r="D3668" t="s">
        <v>9</v>
      </c>
      <c r="E3668" t="s">
        <v>6</v>
      </c>
      <c r="F3668">
        <v>696</v>
      </c>
      <c r="G3668">
        <v>4</v>
      </c>
      <c r="H3668">
        <v>0</v>
      </c>
      <c r="I3668" s="4">
        <v>43.79</v>
      </c>
      <c r="J3668" s="4">
        <v>0</v>
      </c>
      <c r="K3668" s="2">
        <f t="shared" si="399"/>
        <v>5.7471264367816091E-3</v>
      </c>
      <c r="L3668">
        <f t="shared" si="400"/>
        <v>0</v>
      </c>
      <c r="M3668" s="4">
        <f t="shared" si="401"/>
        <v>10.9475</v>
      </c>
      <c r="N3668" s="4">
        <f t="shared" si="402"/>
        <v>0</v>
      </c>
      <c r="O3668">
        <f t="shared" si="403"/>
        <v>0</v>
      </c>
      <c r="P3668" s="4">
        <f t="shared" si="404"/>
        <v>-43.79</v>
      </c>
      <c r="Q3668" t="str">
        <f t="shared" si="405"/>
        <v>Inefficient</v>
      </c>
    </row>
    <row r="3669" spans="1:17" x14ac:dyDescent="0.3">
      <c r="A3669" s="1">
        <v>45427</v>
      </c>
      <c r="B3669" t="s">
        <v>3</v>
      </c>
      <c r="C3669" t="s">
        <v>12</v>
      </c>
      <c r="D3669" t="s">
        <v>9</v>
      </c>
      <c r="E3669" t="s">
        <v>7</v>
      </c>
      <c r="F3669">
        <v>3032</v>
      </c>
      <c r="G3669">
        <v>32</v>
      </c>
      <c r="H3669">
        <v>1</v>
      </c>
      <c r="I3669" s="4">
        <v>181.41</v>
      </c>
      <c r="J3669" s="4">
        <v>64.849999999999994</v>
      </c>
      <c r="K3669" s="2">
        <f t="shared" si="399"/>
        <v>1.0554089709762533E-2</v>
      </c>
      <c r="L3669">
        <f t="shared" si="400"/>
        <v>3.125E-2</v>
      </c>
      <c r="M3669" s="4">
        <f t="shared" si="401"/>
        <v>5.6690624999999999</v>
      </c>
      <c r="N3669" s="4">
        <f t="shared" si="402"/>
        <v>181.41</v>
      </c>
      <c r="O3669">
        <f t="shared" si="403"/>
        <v>0.35747753707072377</v>
      </c>
      <c r="P3669" s="4">
        <f t="shared" si="404"/>
        <v>-116.56</v>
      </c>
      <c r="Q3669" t="str">
        <f t="shared" si="405"/>
        <v>Inefficient</v>
      </c>
    </row>
    <row r="3670" spans="1:17" x14ac:dyDescent="0.3">
      <c r="A3670" s="1">
        <v>45427</v>
      </c>
      <c r="B3670" t="s">
        <v>3</v>
      </c>
      <c r="C3670" t="s">
        <v>12</v>
      </c>
      <c r="D3670" t="s">
        <v>9</v>
      </c>
      <c r="E3670" t="s">
        <v>8</v>
      </c>
      <c r="F3670">
        <v>2779</v>
      </c>
      <c r="G3670">
        <v>37</v>
      </c>
      <c r="H3670">
        <v>0</v>
      </c>
      <c r="I3670" s="4">
        <v>97.33</v>
      </c>
      <c r="J3670" s="4">
        <v>0</v>
      </c>
      <c r="K3670" s="2">
        <f t="shared" si="399"/>
        <v>1.3314141777617848E-2</v>
      </c>
      <c r="L3670">
        <f t="shared" si="400"/>
        <v>0</v>
      </c>
      <c r="M3670" s="4">
        <f t="shared" si="401"/>
        <v>2.6305405405405407</v>
      </c>
      <c r="N3670" s="4">
        <f t="shared" si="402"/>
        <v>0</v>
      </c>
      <c r="O3670">
        <f t="shared" si="403"/>
        <v>0</v>
      </c>
      <c r="P3670" s="4">
        <f t="shared" si="404"/>
        <v>-97.33</v>
      </c>
      <c r="Q3670" t="str">
        <f t="shared" si="405"/>
        <v>Inefficient</v>
      </c>
    </row>
    <row r="3671" spans="1:17" x14ac:dyDescent="0.3">
      <c r="A3671" s="1">
        <v>45427</v>
      </c>
      <c r="B3671" t="s">
        <v>3</v>
      </c>
      <c r="C3671" t="s">
        <v>12</v>
      </c>
      <c r="D3671" t="s">
        <v>10</v>
      </c>
      <c r="E3671" t="s">
        <v>6</v>
      </c>
      <c r="F3671">
        <v>603</v>
      </c>
      <c r="G3671">
        <v>16</v>
      </c>
      <c r="H3671">
        <v>0</v>
      </c>
      <c r="I3671" s="4">
        <v>30.8</v>
      </c>
      <c r="J3671" s="4">
        <v>0</v>
      </c>
      <c r="K3671" s="2">
        <f t="shared" si="399"/>
        <v>2.6533996683250415E-2</v>
      </c>
      <c r="L3671">
        <f t="shared" si="400"/>
        <v>0</v>
      </c>
      <c r="M3671" s="4">
        <f t="shared" si="401"/>
        <v>1.925</v>
      </c>
      <c r="N3671" s="4">
        <f t="shared" si="402"/>
        <v>0</v>
      </c>
      <c r="O3671">
        <f t="shared" si="403"/>
        <v>0</v>
      </c>
      <c r="P3671" s="4">
        <f t="shared" si="404"/>
        <v>-30.8</v>
      </c>
      <c r="Q3671" t="str">
        <f t="shared" si="405"/>
        <v>Inefficient</v>
      </c>
    </row>
    <row r="3672" spans="1:17" x14ac:dyDescent="0.3">
      <c r="A3672" s="1">
        <v>45427</v>
      </c>
      <c r="B3672" t="s">
        <v>3</v>
      </c>
      <c r="C3672" t="s">
        <v>12</v>
      </c>
      <c r="D3672" t="s">
        <v>10</v>
      </c>
      <c r="E3672" t="s">
        <v>7</v>
      </c>
      <c r="F3672">
        <v>5356</v>
      </c>
      <c r="G3672">
        <v>95</v>
      </c>
      <c r="H3672">
        <v>5</v>
      </c>
      <c r="I3672" s="4">
        <v>351.06</v>
      </c>
      <c r="J3672" s="4">
        <v>496.93</v>
      </c>
      <c r="K3672" s="2">
        <f t="shared" si="399"/>
        <v>1.7737117251680357E-2</v>
      </c>
      <c r="L3672">
        <f t="shared" si="400"/>
        <v>5.2631578947368418E-2</v>
      </c>
      <c r="M3672" s="4">
        <f t="shared" si="401"/>
        <v>3.6953684210526316</v>
      </c>
      <c r="N3672" s="4">
        <f t="shared" si="402"/>
        <v>70.212000000000003</v>
      </c>
      <c r="O3672">
        <f t="shared" si="403"/>
        <v>1.4155130177177691</v>
      </c>
      <c r="P3672" s="4">
        <f t="shared" si="404"/>
        <v>145.87</v>
      </c>
      <c r="Q3672" t="str">
        <f t="shared" si="405"/>
        <v>Inefficient</v>
      </c>
    </row>
    <row r="3673" spans="1:17" x14ac:dyDescent="0.3">
      <c r="A3673" s="1">
        <v>45427</v>
      </c>
      <c r="B3673" t="s">
        <v>3</v>
      </c>
      <c r="C3673" t="s">
        <v>12</v>
      </c>
      <c r="D3673" t="s">
        <v>10</v>
      </c>
      <c r="E3673" t="s">
        <v>8</v>
      </c>
      <c r="F3673">
        <v>2705</v>
      </c>
      <c r="G3673">
        <v>58</v>
      </c>
      <c r="H3673">
        <v>3</v>
      </c>
      <c r="I3673" s="4">
        <v>95.33</v>
      </c>
      <c r="J3673" s="4">
        <v>192.54</v>
      </c>
      <c r="K3673" s="2">
        <f t="shared" si="399"/>
        <v>2.144177449168207E-2</v>
      </c>
      <c r="L3673">
        <f t="shared" si="400"/>
        <v>5.1724137931034482E-2</v>
      </c>
      <c r="M3673" s="4">
        <f t="shared" si="401"/>
        <v>1.6436206896551724</v>
      </c>
      <c r="N3673" s="4">
        <f t="shared" si="402"/>
        <v>31.776666666666667</v>
      </c>
      <c r="O3673">
        <f t="shared" si="403"/>
        <v>2.0197209692646596</v>
      </c>
      <c r="P3673" s="4">
        <f t="shared" si="404"/>
        <v>97.21</v>
      </c>
      <c r="Q3673" t="str">
        <f t="shared" si="405"/>
        <v>Inefficient</v>
      </c>
    </row>
    <row r="3674" spans="1:17" x14ac:dyDescent="0.3">
      <c r="A3674" s="1">
        <v>45428</v>
      </c>
      <c r="B3674" t="s">
        <v>3</v>
      </c>
      <c r="C3674" t="s">
        <v>4</v>
      </c>
      <c r="D3674" t="s">
        <v>5</v>
      </c>
      <c r="E3674" t="s">
        <v>6</v>
      </c>
      <c r="F3674">
        <v>3591</v>
      </c>
      <c r="G3674">
        <v>132</v>
      </c>
      <c r="H3674">
        <v>9</v>
      </c>
      <c r="I3674" s="4">
        <v>119.48</v>
      </c>
      <c r="J3674" s="4">
        <v>725.11</v>
      </c>
      <c r="K3674" s="2">
        <f t="shared" si="399"/>
        <v>3.6758563074352546E-2</v>
      </c>
      <c r="L3674">
        <f t="shared" si="400"/>
        <v>6.8181818181818177E-2</v>
      </c>
      <c r="M3674" s="4">
        <f t="shared" si="401"/>
        <v>0.90515151515151515</v>
      </c>
      <c r="N3674" s="4">
        <f t="shared" si="402"/>
        <v>13.275555555555556</v>
      </c>
      <c r="O3674">
        <f t="shared" si="403"/>
        <v>6.0688818212253093</v>
      </c>
      <c r="P3674" s="4">
        <f t="shared" si="404"/>
        <v>605.63</v>
      </c>
      <c r="Q3674" t="str">
        <f t="shared" si="405"/>
        <v>Efficient</v>
      </c>
    </row>
    <row r="3675" spans="1:17" x14ac:dyDescent="0.3">
      <c r="A3675" s="1">
        <v>45428</v>
      </c>
      <c r="B3675" t="s">
        <v>3</v>
      </c>
      <c r="C3675" t="s">
        <v>4</v>
      </c>
      <c r="D3675" t="s">
        <v>5</v>
      </c>
      <c r="E3675" t="s">
        <v>7</v>
      </c>
      <c r="F3675">
        <v>1805</v>
      </c>
      <c r="G3675">
        <v>82</v>
      </c>
      <c r="H3675">
        <v>9</v>
      </c>
      <c r="I3675" s="4">
        <v>69.72</v>
      </c>
      <c r="J3675" s="4">
        <v>728.59</v>
      </c>
      <c r="K3675" s="2">
        <f t="shared" si="399"/>
        <v>4.5429362880886427E-2</v>
      </c>
      <c r="L3675">
        <f t="shared" si="400"/>
        <v>0.10975609756097561</v>
      </c>
      <c r="M3675" s="4">
        <f t="shared" si="401"/>
        <v>0.85024390243902437</v>
      </c>
      <c r="N3675" s="4">
        <f t="shared" si="402"/>
        <v>7.7466666666666661</v>
      </c>
      <c r="O3675">
        <f t="shared" si="403"/>
        <v>10.450229489386116</v>
      </c>
      <c r="P3675" s="4">
        <f t="shared" si="404"/>
        <v>658.87</v>
      </c>
      <c r="Q3675" t="str">
        <f t="shared" si="405"/>
        <v>Efficient</v>
      </c>
    </row>
    <row r="3676" spans="1:17" x14ac:dyDescent="0.3">
      <c r="A3676" s="1">
        <v>45428</v>
      </c>
      <c r="B3676" t="s">
        <v>3</v>
      </c>
      <c r="C3676" t="s">
        <v>4</v>
      </c>
      <c r="D3676" t="s">
        <v>5</v>
      </c>
      <c r="E3676" t="s">
        <v>8</v>
      </c>
      <c r="F3676">
        <v>245</v>
      </c>
      <c r="G3676">
        <v>5</v>
      </c>
      <c r="H3676">
        <v>0</v>
      </c>
      <c r="I3676" s="4">
        <v>16.04</v>
      </c>
      <c r="J3676" s="4">
        <v>0</v>
      </c>
      <c r="K3676" s="2">
        <f t="shared" si="399"/>
        <v>2.0408163265306121E-2</v>
      </c>
      <c r="L3676">
        <f t="shared" si="400"/>
        <v>0</v>
      </c>
      <c r="M3676" s="4">
        <f t="shared" si="401"/>
        <v>3.2079999999999997</v>
      </c>
      <c r="N3676" s="4">
        <f t="shared" si="402"/>
        <v>0</v>
      </c>
      <c r="O3676">
        <f t="shared" si="403"/>
        <v>0</v>
      </c>
      <c r="P3676" s="4">
        <f t="shared" si="404"/>
        <v>-16.04</v>
      </c>
      <c r="Q3676" t="str">
        <f t="shared" si="405"/>
        <v>Inefficient</v>
      </c>
    </row>
    <row r="3677" spans="1:17" x14ac:dyDescent="0.3">
      <c r="A3677" s="1">
        <v>45428</v>
      </c>
      <c r="B3677" t="s">
        <v>3</v>
      </c>
      <c r="C3677" t="s">
        <v>4</v>
      </c>
      <c r="D3677" t="s">
        <v>9</v>
      </c>
      <c r="E3677" t="s">
        <v>6</v>
      </c>
      <c r="F3677">
        <v>4522</v>
      </c>
      <c r="G3677">
        <v>47</v>
      </c>
      <c r="H3677">
        <v>1</v>
      </c>
      <c r="I3677" s="4">
        <v>161.4</v>
      </c>
      <c r="J3677" s="4">
        <v>98.91</v>
      </c>
      <c r="K3677" s="2">
        <f t="shared" si="399"/>
        <v>1.0393631136665192E-2</v>
      </c>
      <c r="L3677">
        <f t="shared" si="400"/>
        <v>2.1276595744680851E-2</v>
      </c>
      <c r="M3677" s="4">
        <f t="shared" si="401"/>
        <v>3.4340425531914893</v>
      </c>
      <c r="N3677" s="4">
        <f t="shared" si="402"/>
        <v>161.4</v>
      </c>
      <c r="O3677">
        <f t="shared" si="403"/>
        <v>0.61282527881040882</v>
      </c>
      <c r="P3677" s="4">
        <f t="shared" si="404"/>
        <v>-62.490000000000009</v>
      </c>
      <c r="Q3677" t="str">
        <f t="shared" si="405"/>
        <v>Inefficient</v>
      </c>
    </row>
    <row r="3678" spans="1:17" x14ac:dyDescent="0.3">
      <c r="A3678" s="1">
        <v>45428</v>
      </c>
      <c r="B3678" t="s">
        <v>3</v>
      </c>
      <c r="C3678" t="s">
        <v>4</v>
      </c>
      <c r="D3678" t="s">
        <v>9</v>
      </c>
      <c r="E3678" t="s">
        <v>7</v>
      </c>
      <c r="F3678">
        <v>3136</v>
      </c>
      <c r="G3678">
        <v>61</v>
      </c>
      <c r="H3678">
        <v>1</v>
      </c>
      <c r="I3678" s="4">
        <v>80.34</v>
      </c>
      <c r="J3678" s="4">
        <v>94.88</v>
      </c>
      <c r="K3678" s="2">
        <f t="shared" si="399"/>
        <v>1.9451530612244899E-2</v>
      </c>
      <c r="L3678">
        <f t="shared" si="400"/>
        <v>1.6393442622950821E-2</v>
      </c>
      <c r="M3678" s="4">
        <f t="shared" si="401"/>
        <v>1.317049180327869</v>
      </c>
      <c r="N3678" s="4">
        <f t="shared" si="402"/>
        <v>80.34</v>
      </c>
      <c r="O3678">
        <f t="shared" si="403"/>
        <v>1.1809808314662682</v>
      </c>
      <c r="P3678" s="4">
        <f t="shared" si="404"/>
        <v>14.539999999999992</v>
      </c>
      <c r="Q3678" t="str">
        <f t="shared" si="405"/>
        <v>Inefficient</v>
      </c>
    </row>
    <row r="3679" spans="1:17" x14ac:dyDescent="0.3">
      <c r="A3679" s="1">
        <v>45428</v>
      </c>
      <c r="B3679" t="s">
        <v>3</v>
      </c>
      <c r="C3679" t="s">
        <v>4</v>
      </c>
      <c r="D3679" t="s">
        <v>9</v>
      </c>
      <c r="E3679" t="s">
        <v>8</v>
      </c>
      <c r="F3679">
        <v>405</v>
      </c>
      <c r="G3679">
        <v>5</v>
      </c>
      <c r="H3679">
        <v>0</v>
      </c>
      <c r="I3679" s="4">
        <v>25.88</v>
      </c>
      <c r="J3679" s="4">
        <v>0</v>
      </c>
      <c r="K3679" s="2">
        <f t="shared" si="399"/>
        <v>1.2345679012345678E-2</v>
      </c>
      <c r="L3679">
        <f t="shared" si="400"/>
        <v>0</v>
      </c>
      <c r="M3679" s="4">
        <f t="shared" si="401"/>
        <v>5.1760000000000002</v>
      </c>
      <c r="N3679" s="4">
        <f t="shared" si="402"/>
        <v>0</v>
      </c>
      <c r="O3679">
        <f t="shared" si="403"/>
        <v>0</v>
      </c>
      <c r="P3679" s="4">
        <f t="shared" si="404"/>
        <v>-25.88</v>
      </c>
      <c r="Q3679" t="str">
        <f t="shared" si="405"/>
        <v>Inefficient</v>
      </c>
    </row>
    <row r="3680" spans="1:17" x14ac:dyDescent="0.3">
      <c r="A3680" s="1">
        <v>45428</v>
      </c>
      <c r="B3680" t="s">
        <v>3</v>
      </c>
      <c r="C3680" t="s">
        <v>4</v>
      </c>
      <c r="D3680" t="s">
        <v>10</v>
      </c>
      <c r="E3680" t="s">
        <v>6</v>
      </c>
      <c r="F3680">
        <v>3595</v>
      </c>
      <c r="G3680">
        <v>38</v>
      </c>
      <c r="H3680">
        <v>1</v>
      </c>
      <c r="I3680" s="4">
        <v>155.71</v>
      </c>
      <c r="J3680" s="4">
        <v>66.569999999999993</v>
      </c>
      <c r="K3680" s="2">
        <f t="shared" si="399"/>
        <v>1.0570236439499305E-2</v>
      </c>
      <c r="L3680">
        <f t="shared" si="400"/>
        <v>2.6315789473684209E-2</v>
      </c>
      <c r="M3680" s="4">
        <f t="shared" si="401"/>
        <v>4.097631578947369</v>
      </c>
      <c r="N3680" s="4">
        <f t="shared" si="402"/>
        <v>155.71</v>
      </c>
      <c r="O3680">
        <f t="shared" si="403"/>
        <v>0.4275255282255474</v>
      </c>
      <c r="P3680" s="4">
        <f t="shared" si="404"/>
        <v>-89.140000000000015</v>
      </c>
      <c r="Q3680" t="str">
        <f t="shared" si="405"/>
        <v>Inefficient</v>
      </c>
    </row>
    <row r="3681" spans="1:17" x14ac:dyDescent="0.3">
      <c r="A3681" s="1">
        <v>45428</v>
      </c>
      <c r="B3681" t="s">
        <v>3</v>
      </c>
      <c r="C3681" t="s">
        <v>4</v>
      </c>
      <c r="D3681" t="s">
        <v>10</v>
      </c>
      <c r="E3681" t="s">
        <v>7</v>
      </c>
      <c r="F3681">
        <v>3103</v>
      </c>
      <c r="G3681">
        <v>80</v>
      </c>
      <c r="H3681">
        <v>5</v>
      </c>
      <c r="I3681" s="4">
        <v>136.93</v>
      </c>
      <c r="J3681" s="4">
        <v>474.37</v>
      </c>
      <c r="K3681" s="2">
        <f t="shared" si="399"/>
        <v>2.5781501772478246E-2</v>
      </c>
      <c r="L3681">
        <f t="shared" si="400"/>
        <v>6.25E-2</v>
      </c>
      <c r="M3681" s="4">
        <f t="shared" si="401"/>
        <v>1.7116250000000002</v>
      </c>
      <c r="N3681" s="4">
        <f t="shared" si="402"/>
        <v>27.386000000000003</v>
      </c>
      <c r="O3681">
        <f t="shared" si="403"/>
        <v>3.4643248375082156</v>
      </c>
      <c r="P3681" s="4">
        <f t="shared" si="404"/>
        <v>337.44</v>
      </c>
      <c r="Q3681" t="str">
        <f t="shared" si="405"/>
        <v>Inefficient</v>
      </c>
    </row>
    <row r="3682" spans="1:17" x14ac:dyDescent="0.3">
      <c r="A3682" s="1">
        <v>45428</v>
      </c>
      <c r="B3682" t="s">
        <v>3</v>
      </c>
      <c r="C3682" t="s">
        <v>4</v>
      </c>
      <c r="D3682" t="s">
        <v>10</v>
      </c>
      <c r="E3682" t="s">
        <v>8</v>
      </c>
      <c r="F3682">
        <v>346</v>
      </c>
      <c r="G3682">
        <v>9</v>
      </c>
      <c r="H3682">
        <v>0</v>
      </c>
      <c r="I3682" s="4">
        <v>12.08</v>
      </c>
      <c r="J3682" s="4">
        <v>0</v>
      </c>
      <c r="K3682" s="2">
        <f t="shared" si="399"/>
        <v>2.6011560693641619E-2</v>
      </c>
      <c r="L3682">
        <f t="shared" si="400"/>
        <v>0</v>
      </c>
      <c r="M3682" s="4">
        <f t="shared" si="401"/>
        <v>1.3422222222222222</v>
      </c>
      <c r="N3682" s="4">
        <f t="shared" si="402"/>
        <v>0</v>
      </c>
      <c r="O3682">
        <f t="shared" si="403"/>
        <v>0</v>
      </c>
      <c r="P3682" s="4">
        <f t="shared" si="404"/>
        <v>-12.08</v>
      </c>
      <c r="Q3682" t="str">
        <f t="shared" si="405"/>
        <v>Inefficient</v>
      </c>
    </row>
    <row r="3683" spans="1:17" x14ac:dyDescent="0.3">
      <c r="A3683" s="1">
        <v>45428</v>
      </c>
      <c r="B3683" t="s">
        <v>3</v>
      </c>
      <c r="C3683" t="s">
        <v>11</v>
      </c>
      <c r="D3683" t="s">
        <v>5</v>
      </c>
      <c r="E3683" t="s">
        <v>6</v>
      </c>
      <c r="F3683">
        <v>3990</v>
      </c>
      <c r="G3683">
        <v>154</v>
      </c>
      <c r="H3683">
        <v>12</v>
      </c>
      <c r="I3683" s="4">
        <v>120.71</v>
      </c>
      <c r="J3683" s="4">
        <v>624.09</v>
      </c>
      <c r="K3683" s="2">
        <f t="shared" si="399"/>
        <v>3.8596491228070177E-2</v>
      </c>
      <c r="L3683">
        <f t="shared" si="400"/>
        <v>7.792207792207792E-2</v>
      </c>
      <c r="M3683" s="4">
        <f t="shared" si="401"/>
        <v>0.78383116883116877</v>
      </c>
      <c r="N3683" s="4">
        <f t="shared" si="402"/>
        <v>10.059166666666666</v>
      </c>
      <c r="O3683">
        <f t="shared" si="403"/>
        <v>5.1701598873332788</v>
      </c>
      <c r="P3683" s="4">
        <f t="shared" si="404"/>
        <v>503.38000000000005</v>
      </c>
      <c r="Q3683" t="str">
        <f t="shared" si="405"/>
        <v>Efficient</v>
      </c>
    </row>
    <row r="3684" spans="1:17" x14ac:dyDescent="0.3">
      <c r="A3684" s="1">
        <v>45428</v>
      </c>
      <c r="B3684" t="s">
        <v>3</v>
      </c>
      <c r="C3684" t="s">
        <v>11</v>
      </c>
      <c r="D3684" t="s">
        <v>5</v>
      </c>
      <c r="E3684" t="s">
        <v>7</v>
      </c>
      <c r="F3684">
        <v>869</v>
      </c>
      <c r="G3684">
        <v>29</v>
      </c>
      <c r="H3684">
        <v>2</v>
      </c>
      <c r="I3684" s="4">
        <v>30.08</v>
      </c>
      <c r="J3684" s="4">
        <v>187.56</v>
      </c>
      <c r="K3684" s="2">
        <f t="shared" si="399"/>
        <v>3.3371691599539698E-2</v>
      </c>
      <c r="L3684">
        <f t="shared" si="400"/>
        <v>6.8965517241379309E-2</v>
      </c>
      <c r="M3684" s="4">
        <f t="shared" si="401"/>
        <v>1.0372413793103448</v>
      </c>
      <c r="N3684" s="4">
        <f t="shared" si="402"/>
        <v>15.04</v>
      </c>
      <c r="O3684">
        <f t="shared" si="403"/>
        <v>6.2353723404255321</v>
      </c>
      <c r="P3684" s="4">
        <f t="shared" si="404"/>
        <v>157.48000000000002</v>
      </c>
      <c r="Q3684" t="str">
        <f t="shared" si="405"/>
        <v>Efficient</v>
      </c>
    </row>
    <row r="3685" spans="1:17" x14ac:dyDescent="0.3">
      <c r="A3685" s="1">
        <v>45428</v>
      </c>
      <c r="B3685" t="s">
        <v>3</v>
      </c>
      <c r="C3685" t="s">
        <v>11</v>
      </c>
      <c r="D3685" t="s">
        <v>5</v>
      </c>
      <c r="E3685" t="s">
        <v>8</v>
      </c>
      <c r="F3685">
        <v>63</v>
      </c>
      <c r="G3685">
        <v>1</v>
      </c>
      <c r="H3685">
        <v>0</v>
      </c>
      <c r="I3685" s="4">
        <v>2.69</v>
      </c>
      <c r="J3685" s="4">
        <v>0</v>
      </c>
      <c r="K3685" s="2">
        <f t="shared" si="399"/>
        <v>1.5873015873015872E-2</v>
      </c>
      <c r="L3685">
        <f t="shared" si="400"/>
        <v>0</v>
      </c>
      <c r="M3685" s="4">
        <f t="shared" si="401"/>
        <v>2.69</v>
      </c>
      <c r="N3685" s="4">
        <f t="shared" si="402"/>
        <v>0</v>
      </c>
      <c r="O3685">
        <f t="shared" si="403"/>
        <v>0</v>
      </c>
      <c r="P3685" s="4">
        <f t="shared" si="404"/>
        <v>-2.69</v>
      </c>
      <c r="Q3685" t="str">
        <f t="shared" si="405"/>
        <v>Inefficient</v>
      </c>
    </row>
    <row r="3686" spans="1:17" x14ac:dyDescent="0.3">
      <c r="A3686" s="1">
        <v>45428</v>
      </c>
      <c r="B3686" t="s">
        <v>3</v>
      </c>
      <c r="C3686" t="s">
        <v>11</v>
      </c>
      <c r="D3686" t="s">
        <v>9</v>
      </c>
      <c r="E3686" t="s">
        <v>6</v>
      </c>
      <c r="F3686">
        <v>2744</v>
      </c>
      <c r="G3686">
        <v>21</v>
      </c>
      <c r="H3686">
        <v>0</v>
      </c>
      <c r="I3686" s="4">
        <v>171.34</v>
      </c>
      <c r="J3686" s="4">
        <v>0</v>
      </c>
      <c r="K3686" s="2">
        <f t="shared" si="399"/>
        <v>7.6530612244897957E-3</v>
      </c>
      <c r="L3686">
        <f t="shared" si="400"/>
        <v>0</v>
      </c>
      <c r="M3686" s="4">
        <f t="shared" si="401"/>
        <v>8.1590476190476195</v>
      </c>
      <c r="N3686" s="4">
        <f t="shared" si="402"/>
        <v>0</v>
      </c>
      <c r="O3686">
        <f t="shared" si="403"/>
        <v>0</v>
      </c>
      <c r="P3686" s="4">
        <f t="shared" si="404"/>
        <v>-171.34</v>
      </c>
      <c r="Q3686" t="str">
        <f t="shared" si="405"/>
        <v>Inefficient</v>
      </c>
    </row>
    <row r="3687" spans="1:17" x14ac:dyDescent="0.3">
      <c r="A3687" s="1">
        <v>45428</v>
      </c>
      <c r="B3687" t="s">
        <v>3</v>
      </c>
      <c r="C3687" t="s">
        <v>11</v>
      </c>
      <c r="D3687" t="s">
        <v>9</v>
      </c>
      <c r="E3687" t="s">
        <v>7</v>
      </c>
      <c r="F3687">
        <v>878</v>
      </c>
      <c r="G3687">
        <v>17</v>
      </c>
      <c r="H3687">
        <v>0</v>
      </c>
      <c r="I3687" s="4">
        <v>51.4</v>
      </c>
      <c r="J3687" s="4">
        <v>0</v>
      </c>
      <c r="K3687" s="2">
        <f t="shared" si="399"/>
        <v>1.9362186788154899E-2</v>
      </c>
      <c r="L3687">
        <f t="shared" si="400"/>
        <v>0</v>
      </c>
      <c r="M3687" s="4">
        <f t="shared" si="401"/>
        <v>3.0235294117647058</v>
      </c>
      <c r="N3687" s="4">
        <f t="shared" si="402"/>
        <v>0</v>
      </c>
      <c r="O3687">
        <f t="shared" si="403"/>
        <v>0</v>
      </c>
      <c r="P3687" s="4">
        <f t="shared" si="404"/>
        <v>-51.4</v>
      </c>
      <c r="Q3687" t="str">
        <f t="shared" si="405"/>
        <v>Inefficient</v>
      </c>
    </row>
    <row r="3688" spans="1:17" x14ac:dyDescent="0.3">
      <c r="A3688" s="1">
        <v>45428</v>
      </c>
      <c r="B3688" t="s">
        <v>3</v>
      </c>
      <c r="C3688" t="s">
        <v>11</v>
      </c>
      <c r="D3688" t="s">
        <v>9</v>
      </c>
      <c r="E3688" t="s">
        <v>8</v>
      </c>
      <c r="F3688">
        <v>202</v>
      </c>
      <c r="G3688">
        <v>3</v>
      </c>
      <c r="H3688">
        <v>0</v>
      </c>
      <c r="I3688" s="4">
        <v>8.93</v>
      </c>
      <c r="J3688" s="4">
        <v>0</v>
      </c>
      <c r="K3688" s="2">
        <f t="shared" si="399"/>
        <v>1.4851485148514851E-2</v>
      </c>
      <c r="L3688">
        <f t="shared" si="400"/>
        <v>0</v>
      </c>
      <c r="M3688" s="4">
        <f t="shared" si="401"/>
        <v>2.9766666666666666</v>
      </c>
      <c r="N3688" s="4">
        <f t="shared" si="402"/>
        <v>0</v>
      </c>
      <c r="O3688">
        <f t="shared" si="403"/>
        <v>0</v>
      </c>
      <c r="P3688" s="4">
        <f t="shared" si="404"/>
        <v>-8.93</v>
      </c>
      <c r="Q3688" t="str">
        <f t="shared" si="405"/>
        <v>Inefficient</v>
      </c>
    </row>
    <row r="3689" spans="1:17" x14ac:dyDescent="0.3">
      <c r="A3689" s="1">
        <v>45428</v>
      </c>
      <c r="B3689" t="s">
        <v>3</v>
      </c>
      <c r="C3689" t="s">
        <v>11</v>
      </c>
      <c r="D3689" t="s">
        <v>10</v>
      </c>
      <c r="E3689" t="s">
        <v>6</v>
      </c>
      <c r="F3689">
        <v>4055</v>
      </c>
      <c r="G3689">
        <v>90</v>
      </c>
      <c r="H3689">
        <v>2</v>
      </c>
      <c r="I3689" s="4">
        <v>184.28</v>
      </c>
      <c r="J3689" s="4">
        <v>169.82</v>
      </c>
      <c r="K3689" s="2">
        <f t="shared" si="399"/>
        <v>2.2194821208384709E-2</v>
      </c>
      <c r="L3689">
        <f t="shared" si="400"/>
        <v>2.2222222222222223E-2</v>
      </c>
      <c r="M3689" s="4">
        <f t="shared" si="401"/>
        <v>2.0475555555555554</v>
      </c>
      <c r="N3689" s="4">
        <f t="shared" si="402"/>
        <v>92.14</v>
      </c>
      <c r="O3689">
        <f t="shared" si="403"/>
        <v>0.92153245061862377</v>
      </c>
      <c r="P3689" s="4">
        <f t="shared" si="404"/>
        <v>-14.460000000000008</v>
      </c>
      <c r="Q3689" t="str">
        <f t="shared" si="405"/>
        <v>Inefficient</v>
      </c>
    </row>
    <row r="3690" spans="1:17" x14ac:dyDescent="0.3">
      <c r="A3690" s="1">
        <v>45428</v>
      </c>
      <c r="B3690" t="s">
        <v>3</v>
      </c>
      <c r="C3690" t="s">
        <v>11</v>
      </c>
      <c r="D3690" t="s">
        <v>10</v>
      </c>
      <c r="E3690" t="s">
        <v>7</v>
      </c>
      <c r="F3690">
        <v>833</v>
      </c>
      <c r="G3690">
        <v>20</v>
      </c>
      <c r="H3690">
        <v>1</v>
      </c>
      <c r="I3690" s="4">
        <v>50.4</v>
      </c>
      <c r="J3690" s="4">
        <v>84.27</v>
      </c>
      <c r="K3690" s="2">
        <f t="shared" si="399"/>
        <v>2.4009603841536616E-2</v>
      </c>
      <c r="L3690">
        <f t="shared" si="400"/>
        <v>0.05</v>
      </c>
      <c r="M3690" s="4">
        <f t="shared" si="401"/>
        <v>2.52</v>
      </c>
      <c r="N3690" s="4">
        <f t="shared" si="402"/>
        <v>50.4</v>
      </c>
      <c r="O3690">
        <f t="shared" si="403"/>
        <v>1.6720238095238096</v>
      </c>
      <c r="P3690" s="4">
        <f t="shared" si="404"/>
        <v>33.869999999999997</v>
      </c>
      <c r="Q3690" t="str">
        <f t="shared" si="405"/>
        <v>Inefficient</v>
      </c>
    </row>
    <row r="3691" spans="1:17" x14ac:dyDescent="0.3">
      <c r="A3691" s="1">
        <v>45428</v>
      </c>
      <c r="B3691" t="s">
        <v>3</v>
      </c>
      <c r="C3691" t="s">
        <v>11</v>
      </c>
      <c r="D3691" t="s">
        <v>10</v>
      </c>
      <c r="E3691" t="s">
        <v>8</v>
      </c>
      <c r="F3691">
        <v>61</v>
      </c>
      <c r="G3691">
        <v>0</v>
      </c>
      <c r="H3691">
        <v>0</v>
      </c>
      <c r="I3691" s="4">
        <v>3.01</v>
      </c>
      <c r="J3691" s="4">
        <v>0</v>
      </c>
      <c r="K3691" s="2">
        <f t="shared" si="399"/>
        <v>0</v>
      </c>
      <c r="L3691">
        <f t="shared" si="400"/>
        <v>0</v>
      </c>
      <c r="M3691" s="4">
        <f t="shared" si="401"/>
        <v>0</v>
      </c>
      <c r="N3691" s="4">
        <f t="shared" si="402"/>
        <v>0</v>
      </c>
      <c r="O3691">
        <f t="shared" si="403"/>
        <v>0</v>
      </c>
      <c r="P3691" s="4">
        <f t="shared" si="404"/>
        <v>-3.01</v>
      </c>
      <c r="Q3691" t="str">
        <f t="shared" si="405"/>
        <v>Inefficient</v>
      </c>
    </row>
    <row r="3692" spans="1:17" x14ac:dyDescent="0.3">
      <c r="A3692" s="1">
        <v>45428</v>
      </c>
      <c r="B3692" t="s">
        <v>3</v>
      </c>
      <c r="C3692" t="s">
        <v>12</v>
      </c>
      <c r="D3692" t="s">
        <v>5</v>
      </c>
      <c r="E3692" t="s">
        <v>6</v>
      </c>
      <c r="F3692">
        <v>1269</v>
      </c>
      <c r="G3692">
        <v>55</v>
      </c>
      <c r="H3692">
        <v>6</v>
      </c>
      <c r="I3692" s="4">
        <v>83.12</v>
      </c>
      <c r="J3692" s="4">
        <v>349.63</v>
      </c>
      <c r="K3692" s="2">
        <f t="shared" si="399"/>
        <v>4.3341213553979512E-2</v>
      </c>
      <c r="L3692">
        <f t="shared" si="400"/>
        <v>0.10909090909090909</v>
      </c>
      <c r="M3692" s="4">
        <f t="shared" si="401"/>
        <v>1.5112727272727273</v>
      </c>
      <c r="N3692" s="4">
        <f t="shared" si="402"/>
        <v>13.853333333333333</v>
      </c>
      <c r="O3692">
        <f t="shared" si="403"/>
        <v>4.2063282001924929</v>
      </c>
      <c r="P3692" s="4">
        <f t="shared" si="404"/>
        <v>266.51</v>
      </c>
      <c r="Q3692" t="str">
        <f t="shared" si="405"/>
        <v>Efficient</v>
      </c>
    </row>
    <row r="3693" spans="1:17" x14ac:dyDescent="0.3">
      <c r="A3693" s="1">
        <v>45428</v>
      </c>
      <c r="B3693" t="s">
        <v>3</v>
      </c>
      <c r="C3693" t="s">
        <v>12</v>
      </c>
      <c r="D3693" t="s">
        <v>5</v>
      </c>
      <c r="E3693" t="s">
        <v>7</v>
      </c>
      <c r="F3693">
        <v>2621</v>
      </c>
      <c r="G3693">
        <v>117</v>
      </c>
      <c r="H3693">
        <v>11</v>
      </c>
      <c r="I3693" s="4">
        <v>101.12</v>
      </c>
      <c r="J3693" s="4">
        <v>725.37</v>
      </c>
      <c r="K3693" s="2">
        <f t="shared" si="399"/>
        <v>4.463945059137734E-2</v>
      </c>
      <c r="L3693">
        <f t="shared" si="400"/>
        <v>9.4017094017094016E-2</v>
      </c>
      <c r="M3693" s="4">
        <f t="shared" si="401"/>
        <v>0.86427350427350436</v>
      </c>
      <c r="N3693" s="4">
        <f t="shared" si="402"/>
        <v>9.1927272727272733</v>
      </c>
      <c r="O3693">
        <f t="shared" si="403"/>
        <v>7.1733583860759493</v>
      </c>
      <c r="P3693" s="4">
        <f t="shared" si="404"/>
        <v>624.25</v>
      </c>
      <c r="Q3693" t="str">
        <f t="shared" si="405"/>
        <v>Efficient</v>
      </c>
    </row>
    <row r="3694" spans="1:17" x14ac:dyDescent="0.3">
      <c r="A3694" s="1">
        <v>45428</v>
      </c>
      <c r="B3694" t="s">
        <v>3</v>
      </c>
      <c r="C3694" t="s">
        <v>12</v>
      </c>
      <c r="D3694" t="s">
        <v>5</v>
      </c>
      <c r="E3694" t="s">
        <v>8</v>
      </c>
      <c r="F3694">
        <v>2831</v>
      </c>
      <c r="G3694">
        <v>123</v>
      </c>
      <c r="H3694">
        <v>10</v>
      </c>
      <c r="I3694" s="4">
        <v>187.6</v>
      </c>
      <c r="J3694" s="4">
        <v>925.37</v>
      </c>
      <c r="K3694" s="2">
        <f t="shared" si="399"/>
        <v>4.344754503708937E-2</v>
      </c>
      <c r="L3694">
        <f t="shared" si="400"/>
        <v>8.1300813008130079E-2</v>
      </c>
      <c r="M3694" s="4">
        <f t="shared" si="401"/>
        <v>1.5252032520325203</v>
      </c>
      <c r="N3694" s="4">
        <f t="shared" si="402"/>
        <v>18.759999999999998</v>
      </c>
      <c r="O3694">
        <f t="shared" si="403"/>
        <v>4.9326759061833689</v>
      </c>
      <c r="P3694" s="4">
        <f t="shared" si="404"/>
        <v>737.77</v>
      </c>
      <c r="Q3694" t="str">
        <f t="shared" si="405"/>
        <v>Efficient</v>
      </c>
    </row>
    <row r="3695" spans="1:17" x14ac:dyDescent="0.3">
      <c r="A3695" s="1">
        <v>45428</v>
      </c>
      <c r="B3695" t="s">
        <v>3</v>
      </c>
      <c r="C3695" t="s">
        <v>12</v>
      </c>
      <c r="D3695" t="s">
        <v>9</v>
      </c>
      <c r="E3695" t="s">
        <v>6</v>
      </c>
      <c r="F3695">
        <v>858</v>
      </c>
      <c r="G3695">
        <v>14</v>
      </c>
      <c r="H3695">
        <v>0</v>
      </c>
      <c r="I3695" s="4">
        <v>26.34</v>
      </c>
      <c r="J3695" s="4">
        <v>0</v>
      </c>
      <c r="K3695" s="2">
        <f t="shared" si="399"/>
        <v>1.6317016317016316E-2</v>
      </c>
      <c r="L3695">
        <f t="shared" si="400"/>
        <v>0</v>
      </c>
      <c r="M3695" s="4">
        <f t="shared" si="401"/>
        <v>1.8814285714285715</v>
      </c>
      <c r="N3695" s="4">
        <f t="shared" si="402"/>
        <v>0</v>
      </c>
      <c r="O3695">
        <f t="shared" si="403"/>
        <v>0</v>
      </c>
      <c r="P3695" s="4">
        <f t="shared" si="404"/>
        <v>-26.34</v>
      </c>
      <c r="Q3695" t="str">
        <f t="shared" si="405"/>
        <v>Inefficient</v>
      </c>
    </row>
    <row r="3696" spans="1:17" x14ac:dyDescent="0.3">
      <c r="A3696" s="1">
        <v>45428</v>
      </c>
      <c r="B3696" t="s">
        <v>3</v>
      </c>
      <c r="C3696" t="s">
        <v>12</v>
      </c>
      <c r="D3696" t="s">
        <v>9</v>
      </c>
      <c r="E3696" t="s">
        <v>7</v>
      </c>
      <c r="F3696">
        <v>4551</v>
      </c>
      <c r="G3696">
        <v>88</v>
      </c>
      <c r="H3696">
        <v>1</v>
      </c>
      <c r="I3696" s="4">
        <v>201.41</v>
      </c>
      <c r="J3696" s="4">
        <v>77.42</v>
      </c>
      <c r="K3696" s="2">
        <f t="shared" si="399"/>
        <v>1.933640958031202E-2</v>
      </c>
      <c r="L3696">
        <f t="shared" si="400"/>
        <v>1.1363636363636364E-2</v>
      </c>
      <c r="M3696" s="4">
        <f t="shared" si="401"/>
        <v>2.2887499999999998</v>
      </c>
      <c r="N3696" s="4">
        <f t="shared" si="402"/>
        <v>201.41</v>
      </c>
      <c r="O3696">
        <f t="shared" si="403"/>
        <v>0.38439005014646743</v>
      </c>
      <c r="P3696" s="4">
        <f t="shared" si="404"/>
        <v>-123.99</v>
      </c>
      <c r="Q3696" t="str">
        <f t="shared" si="405"/>
        <v>Inefficient</v>
      </c>
    </row>
    <row r="3697" spans="1:17" x14ac:dyDescent="0.3">
      <c r="A3697" s="1">
        <v>45428</v>
      </c>
      <c r="B3697" t="s">
        <v>3</v>
      </c>
      <c r="C3697" t="s">
        <v>12</v>
      </c>
      <c r="D3697" t="s">
        <v>9</v>
      </c>
      <c r="E3697" t="s">
        <v>8</v>
      </c>
      <c r="F3697">
        <v>2930</v>
      </c>
      <c r="G3697">
        <v>18</v>
      </c>
      <c r="H3697">
        <v>0</v>
      </c>
      <c r="I3697" s="4">
        <v>153.69999999999999</v>
      </c>
      <c r="J3697" s="4">
        <v>0</v>
      </c>
      <c r="K3697" s="2">
        <f t="shared" si="399"/>
        <v>6.1433447098976105E-3</v>
      </c>
      <c r="L3697">
        <f t="shared" si="400"/>
        <v>0</v>
      </c>
      <c r="M3697" s="4">
        <f t="shared" si="401"/>
        <v>8.5388888888888879</v>
      </c>
      <c r="N3697" s="4">
        <f t="shared" si="402"/>
        <v>0</v>
      </c>
      <c r="O3697">
        <f t="shared" si="403"/>
        <v>0</v>
      </c>
      <c r="P3697" s="4">
        <f t="shared" si="404"/>
        <v>-153.69999999999999</v>
      </c>
      <c r="Q3697" t="str">
        <f t="shared" si="405"/>
        <v>Inefficient</v>
      </c>
    </row>
    <row r="3698" spans="1:17" x14ac:dyDescent="0.3">
      <c r="A3698" s="1">
        <v>45428</v>
      </c>
      <c r="B3698" t="s">
        <v>3</v>
      </c>
      <c r="C3698" t="s">
        <v>12</v>
      </c>
      <c r="D3698" t="s">
        <v>10</v>
      </c>
      <c r="E3698" t="s">
        <v>6</v>
      </c>
      <c r="F3698">
        <v>1483</v>
      </c>
      <c r="G3698">
        <v>35</v>
      </c>
      <c r="H3698">
        <v>0</v>
      </c>
      <c r="I3698" s="4">
        <v>88.72</v>
      </c>
      <c r="J3698" s="4">
        <v>0</v>
      </c>
      <c r="K3698" s="2">
        <f t="shared" si="399"/>
        <v>2.3600809170600135E-2</v>
      </c>
      <c r="L3698">
        <f t="shared" si="400"/>
        <v>0</v>
      </c>
      <c r="M3698" s="4">
        <f t="shared" si="401"/>
        <v>2.5348571428571427</v>
      </c>
      <c r="N3698" s="4">
        <f t="shared" si="402"/>
        <v>0</v>
      </c>
      <c r="O3698">
        <f t="shared" si="403"/>
        <v>0</v>
      </c>
      <c r="P3698" s="4">
        <f t="shared" si="404"/>
        <v>-88.72</v>
      </c>
      <c r="Q3698" t="str">
        <f t="shared" si="405"/>
        <v>Inefficient</v>
      </c>
    </row>
    <row r="3699" spans="1:17" x14ac:dyDescent="0.3">
      <c r="A3699" s="1">
        <v>45428</v>
      </c>
      <c r="B3699" t="s">
        <v>3</v>
      </c>
      <c r="C3699" t="s">
        <v>12</v>
      </c>
      <c r="D3699" t="s">
        <v>10</v>
      </c>
      <c r="E3699" t="s">
        <v>7</v>
      </c>
      <c r="F3699">
        <v>3279</v>
      </c>
      <c r="G3699">
        <v>55</v>
      </c>
      <c r="H3699">
        <v>1</v>
      </c>
      <c r="I3699" s="4">
        <v>79.930000000000007</v>
      </c>
      <c r="J3699" s="4">
        <v>83.19</v>
      </c>
      <c r="K3699" s="2">
        <f t="shared" si="399"/>
        <v>1.6773406526379993E-2</v>
      </c>
      <c r="L3699">
        <f t="shared" si="400"/>
        <v>1.8181818181818181E-2</v>
      </c>
      <c r="M3699" s="4">
        <f t="shared" si="401"/>
        <v>1.4532727272727275</v>
      </c>
      <c r="N3699" s="4">
        <f t="shared" si="402"/>
        <v>79.930000000000007</v>
      </c>
      <c r="O3699">
        <f t="shared" si="403"/>
        <v>1.0407856874765418</v>
      </c>
      <c r="P3699" s="4">
        <f t="shared" si="404"/>
        <v>3.2599999999999909</v>
      </c>
      <c r="Q3699" t="str">
        <f t="shared" si="405"/>
        <v>Inefficient</v>
      </c>
    </row>
    <row r="3700" spans="1:17" x14ac:dyDescent="0.3">
      <c r="A3700" s="1">
        <v>45428</v>
      </c>
      <c r="B3700" t="s">
        <v>3</v>
      </c>
      <c r="C3700" t="s">
        <v>12</v>
      </c>
      <c r="D3700" t="s">
        <v>10</v>
      </c>
      <c r="E3700" t="s">
        <v>8</v>
      </c>
      <c r="F3700">
        <v>2700</v>
      </c>
      <c r="G3700">
        <v>47</v>
      </c>
      <c r="H3700">
        <v>3</v>
      </c>
      <c r="I3700" s="4">
        <v>149.51</v>
      </c>
      <c r="J3700" s="4">
        <v>289.24</v>
      </c>
      <c r="K3700" s="2">
        <f t="shared" si="399"/>
        <v>1.7407407407407406E-2</v>
      </c>
      <c r="L3700">
        <f t="shared" si="400"/>
        <v>6.3829787234042548E-2</v>
      </c>
      <c r="M3700" s="4">
        <f t="shared" si="401"/>
        <v>3.181063829787234</v>
      </c>
      <c r="N3700" s="4">
        <f t="shared" si="402"/>
        <v>49.836666666666666</v>
      </c>
      <c r="O3700">
        <f t="shared" si="403"/>
        <v>1.9345863152966358</v>
      </c>
      <c r="P3700" s="4">
        <f t="shared" si="404"/>
        <v>139.73000000000002</v>
      </c>
      <c r="Q3700" t="str">
        <f t="shared" si="405"/>
        <v>Inefficient</v>
      </c>
    </row>
    <row r="3701" spans="1:17" x14ac:dyDescent="0.3">
      <c r="A3701" s="1">
        <v>45429</v>
      </c>
      <c r="B3701" t="s">
        <v>3</v>
      </c>
      <c r="C3701" t="s">
        <v>4</v>
      </c>
      <c r="D3701" t="s">
        <v>5</v>
      </c>
      <c r="E3701" t="s">
        <v>6</v>
      </c>
      <c r="F3701">
        <v>2781</v>
      </c>
      <c r="G3701">
        <v>63</v>
      </c>
      <c r="H3701">
        <v>9</v>
      </c>
      <c r="I3701" s="4">
        <v>128.22999999999999</v>
      </c>
      <c r="J3701" s="4">
        <v>733.27</v>
      </c>
      <c r="K3701" s="2">
        <f t="shared" si="399"/>
        <v>2.2653721682847898E-2</v>
      </c>
      <c r="L3701">
        <f t="shared" si="400"/>
        <v>0.14285714285714285</v>
      </c>
      <c r="M3701" s="4">
        <f t="shared" si="401"/>
        <v>2.0353968253968251</v>
      </c>
      <c r="N3701" s="4">
        <f t="shared" si="402"/>
        <v>14.247777777777777</v>
      </c>
      <c r="O3701">
        <f t="shared" si="403"/>
        <v>5.7183966310535759</v>
      </c>
      <c r="P3701" s="4">
        <f t="shared" si="404"/>
        <v>605.04</v>
      </c>
      <c r="Q3701" t="str">
        <f t="shared" si="405"/>
        <v>Efficient</v>
      </c>
    </row>
    <row r="3702" spans="1:17" x14ac:dyDescent="0.3">
      <c r="A3702" s="1">
        <v>45429</v>
      </c>
      <c r="B3702" t="s">
        <v>3</v>
      </c>
      <c r="C3702" t="s">
        <v>4</v>
      </c>
      <c r="D3702" t="s">
        <v>5</v>
      </c>
      <c r="E3702" t="s">
        <v>7</v>
      </c>
      <c r="F3702">
        <v>1711</v>
      </c>
      <c r="G3702">
        <v>52</v>
      </c>
      <c r="H3702">
        <v>6</v>
      </c>
      <c r="I3702" s="4">
        <v>106.86</v>
      </c>
      <c r="J3702" s="4">
        <v>416.16</v>
      </c>
      <c r="K3702" s="2">
        <f t="shared" si="399"/>
        <v>3.0391583869082407E-2</v>
      </c>
      <c r="L3702">
        <f t="shared" si="400"/>
        <v>0.11538461538461539</v>
      </c>
      <c r="M3702" s="4">
        <f t="shared" si="401"/>
        <v>2.0550000000000002</v>
      </c>
      <c r="N3702" s="4">
        <f t="shared" si="402"/>
        <v>17.809999999999999</v>
      </c>
      <c r="O3702">
        <f t="shared" si="403"/>
        <v>3.8944413250982595</v>
      </c>
      <c r="P3702" s="4">
        <f t="shared" si="404"/>
        <v>309.3</v>
      </c>
      <c r="Q3702" t="str">
        <f t="shared" si="405"/>
        <v>Efficient</v>
      </c>
    </row>
    <row r="3703" spans="1:17" x14ac:dyDescent="0.3">
      <c r="A3703" s="1">
        <v>45429</v>
      </c>
      <c r="B3703" t="s">
        <v>3</v>
      </c>
      <c r="C3703" t="s">
        <v>4</v>
      </c>
      <c r="D3703" t="s">
        <v>5</v>
      </c>
      <c r="E3703" t="s">
        <v>8</v>
      </c>
      <c r="F3703">
        <v>284</v>
      </c>
      <c r="G3703">
        <v>8</v>
      </c>
      <c r="H3703">
        <v>0</v>
      </c>
      <c r="I3703" s="4">
        <v>6.74</v>
      </c>
      <c r="J3703" s="4">
        <v>0</v>
      </c>
      <c r="K3703" s="2">
        <f t="shared" si="399"/>
        <v>2.8169014084507043E-2</v>
      </c>
      <c r="L3703">
        <f t="shared" si="400"/>
        <v>0</v>
      </c>
      <c r="M3703" s="4">
        <f t="shared" si="401"/>
        <v>0.84250000000000003</v>
      </c>
      <c r="N3703" s="4">
        <f t="shared" si="402"/>
        <v>0</v>
      </c>
      <c r="O3703">
        <f t="shared" si="403"/>
        <v>0</v>
      </c>
      <c r="P3703" s="4">
        <f t="shared" si="404"/>
        <v>-6.74</v>
      </c>
      <c r="Q3703" t="str">
        <f t="shared" si="405"/>
        <v>Inefficient</v>
      </c>
    </row>
    <row r="3704" spans="1:17" x14ac:dyDescent="0.3">
      <c r="A3704" s="1">
        <v>45429</v>
      </c>
      <c r="B3704" t="s">
        <v>3</v>
      </c>
      <c r="C3704" t="s">
        <v>4</v>
      </c>
      <c r="D3704" t="s">
        <v>9</v>
      </c>
      <c r="E3704" t="s">
        <v>6</v>
      </c>
      <c r="F3704">
        <v>4959</v>
      </c>
      <c r="G3704">
        <v>69</v>
      </c>
      <c r="H3704">
        <v>2</v>
      </c>
      <c r="I3704" s="4">
        <v>251.04</v>
      </c>
      <c r="J3704" s="4">
        <v>117.98</v>
      </c>
      <c r="K3704" s="2">
        <f t="shared" si="399"/>
        <v>1.3914095583787053E-2</v>
      </c>
      <c r="L3704">
        <f t="shared" si="400"/>
        <v>2.8985507246376812E-2</v>
      </c>
      <c r="M3704" s="4">
        <f t="shared" si="401"/>
        <v>3.6382608695652174</v>
      </c>
      <c r="N3704" s="4">
        <f t="shared" si="402"/>
        <v>125.52</v>
      </c>
      <c r="O3704">
        <f t="shared" si="403"/>
        <v>0.46996494582536652</v>
      </c>
      <c r="P3704" s="4">
        <f t="shared" si="404"/>
        <v>-133.06</v>
      </c>
      <c r="Q3704" t="str">
        <f t="shared" si="405"/>
        <v>Inefficient</v>
      </c>
    </row>
    <row r="3705" spans="1:17" x14ac:dyDescent="0.3">
      <c r="A3705" s="1">
        <v>45429</v>
      </c>
      <c r="B3705" t="s">
        <v>3</v>
      </c>
      <c r="C3705" t="s">
        <v>4</v>
      </c>
      <c r="D3705" t="s">
        <v>9</v>
      </c>
      <c r="E3705" t="s">
        <v>7</v>
      </c>
      <c r="F3705">
        <v>2811</v>
      </c>
      <c r="G3705">
        <v>35</v>
      </c>
      <c r="H3705">
        <v>0</v>
      </c>
      <c r="I3705" s="4">
        <v>107.45</v>
      </c>
      <c r="J3705" s="4">
        <v>0</v>
      </c>
      <c r="K3705" s="2">
        <f t="shared" si="399"/>
        <v>1.2451085023123443E-2</v>
      </c>
      <c r="L3705">
        <f t="shared" si="400"/>
        <v>0</v>
      </c>
      <c r="M3705" s="4">
        <f t="shared" si="401"/>
        <v>3.0700000000000003</v>
      </c>
      <c r="N3705" s="4">
        <f t="shared" si="402"/>
        <v>0</v>
      </c>
      <c r="O3705">
        <f t="shared" si="403"/>
        <v>0</v>
      </c>
      <c r="P3705" s="4">
        <f t="shared" si="404"/>
        <v>-107.45</v>
      </c>
      <c r="Q3705" t="str">
        <f t="shared" si="405"/>
        <v>Inefficient</v>
      </c>
    </row>
    <row r="3706" spans="1:17" x14ac:dyDescent="0.3">
      <c r="A3706" s="1">
        <v>45429</v>
      </c>
      <c r="B3706" t="s">
        <v>3</v>
      </c>
      <c r="C3706" t="s">
        <v>4</v>
      </c>
      <c r="D3706" t="s">
        <v>9</v>
      </c>
      <c r="E3706" t="s">
        <v>8</v>
      </c>
      <c r="F3706">
        <v>393</v>
      </c>
      <c r="G3706">
        <v>2</v>
      </c>
      <c r="H3706">
        <v>0</v>
      </c>
      <c r="I3706" s="4">
        <v>18.68</v>
      </c>
      <c r="J3706" s="4">
        <v>0</v>
      </c>
      <c r="K3706" s="2">
        <f t="shared" si="399"/>
        <v>5.0890585241730284E-3</v>
      </c>
      <c r="L3706">
        <f t="shared" si="400"/>
        <v>0</v>
      </c>
      <c r="M3706" s="4">
        <f t="shared" si="401"/>
        <v>9.34</v>
      </c>
      <c r="N3706" s="4">
        <f t="shared" si="402"/>
        <v>0</v>
      </c>
      <c r="O3706">
        <f t="shared" si="403"/>
        <v>0</v>
      </c>
      <c r="P3706" s="4">
        <f t="shared" si="404"/>
        <v>-18.68</v>
      </c>
      <c r="Q3706" t="str">
        <f t="shared" si="405"/>
        <v>Inefficient</v>
      </c>
    </row>
    <row r="3707" spans="1:17" x14ac:dyDescent="0.3">
      <c r="A3707" s="1">
        <v>45429</v>
      </c>
      <c r="B3707" t="s">
        <v>3</v>
      </c>
      <c r="C3707" t="s">
        <v>4</v>
      </c>
      <c r="D3707" t="s">
        <v>10</v>
      </c>
      <c r="E3707" t="s">
        <v>6</v>
      </c>
      <c r="F3707">
        <v>3914</v>
      </c>
      <c r="G3707">
        <v>85</v>
      </c>
      <c r="H3707">
        <v>4</v>
      </c>
      <c r="I3707" s="4">
        <v>182.5</v>
      </c>
      <c r="J3707" s="4">
        <v>243.05</v>
      </c>
      <c r="K3707" s="2">
        <f t="shared" si="399"/>
        <v>2.1716913643331628E-2</v>
      </c>
      <c r="L3707">
        <f t="shared" si="400"/>
        <v>4.7058823529411764E-2</v>
      </c>
      <c r="M3707" s="4">
        <f t="shared" si="401"/>
        <v>2.1470588235294117</v>
      </c>
      <c r="N3707" s="4">
        <f t="shared" si="402"/>
        <v>45.625</v>
      </c>
      <c r="O3707">
        <f t="shared" si="403"/>
        <v>1.3317808219178082</v>
      </c>
      <c r="P3707" s="4">
        <f t="shared" si="404"/>
        <v>60.550000000000011</v>
      </c>
      <c r="Q3707" t="str">
        <f t="shared" si="405"/>
        <v>Inefficient</v>
      </c>
    </row>
    <row r="3708" spans="1:17" x14ac:dyDescent="0.3">
      <c r="A3708" s="1">
        <v>45429</v>
      </c>
      <c r="B3708" t="s">
        <v>3</v>
      </c>
      <c r="C3708" t="s">
        <v>4</v>
      </c>
      <c r="D3708" t="s">
        <v>10</v>
      </c>
      <c r="E3708" t="s">
        <v>7</v>
      </c>
      <c r="F3708">
        <v>1378</v>
      </c>
      <c r="G3708">
        <v>16</v>
      </c>
      <c r="H3708">
        <v>0</v>
      </c>
      <c r="I3708" s="4">
        <v>67.260000000000005</v>
      </c>
      <c r="J3708" s="4">
        <v>0</v>
      </c>
      <c r="K3708" s="2">
        <f t="shared" si="399"/>
        <v>1.1611030478955007E-2</v>
      </c>
      <c r="L3708">
        <f t="shared" si="400"/>
        <v>0</v>
      </c>
      <c r="M3708" s="4">
        <f t="shared" si="401"/>
        <v>4.2037500000000003</v>
      </c>
      <c r="N3708" s="4">
        <f t="shared" si="402"/>
        <v>0</v>
      </c>
      <c r="O3708">
        <f t="shared" si="403"/>
        <v>0</v>
      </c>
      <c r="P3708" s="4">
        <f t="shared" si="404"/>
        <v>-67.260000000000005</v>
      </c>
      <c r="Q3708" t="str">
        <f t="shared" si="405"/>
        <v>Inefficient</v>
      </c>
    </row>
    <row r="3709" spans="1:17" x14ac:dyDescent="0.3">
      <c r="A3709" s="1">
        <v>45429</v>
      </c>
      <c r="B3709" t="s">
        <v>3</v>
      </c>
      <c r="C3709" t="s">
        <v>4</v>
      </c>
      <c r="D3709" t="s">
        <v>10</v>
      </c>
      <c r="E3709" t="s">
        <v>8</v>
      </c>
      <c r="F3709">
        <v>390</v>
      </c>
      <c r="G3709">
        <v>6</v>
      </c>
      <c r="H3709">
        <v>0</v>
      </c>
      <c r="I3709" s="4">
        <v>11.76</v>
      </c>
      <c r="J3709" s="4">
        <v>0</v>
      </c>
      <c r="K3709" s="2">
        <f t="shared" si="399"/>
        <v>1.5384615384615385E-2</v>
      </c>
      <c r="L3709">
        <f t="shared" si="400"/>
        <v>0</v>
      </c>
      <c r="M3709" s="4">
        <f t="shared" si="401"/>
        <v>1.96</v>
      </c>
      <c r="N3709" s="4">
        <f t="shared" si="402"/>
        <v>0</v>
      </c>
      <c r="O3709">
        <f t="shared" si="403"/>
        <v>0</v>
      </c>
      <c r="P3709" s="4">
        <f t="shared" si="404"/>
        <v>-11.76</v>
      </c>
      <c r="Q3709" t="str">
        <f t="shared" si="405"/>
        <v>Inefficient</v>
      </c>
    </row>
    <row r="3710" spans="1:17" x14ac:dyDescent="0.3">
      <c r="A3710" s="1">
        <v>45429</v>
      </c>
      <c r="B3710" t="s">
        <v>3</v>
      </c>
      <c r="C3710" t="s">
        <v>11</v>
      </c>
      <c r="D3710" t="s">
        <v>5</v>
      </c>
      <c r="E3710" t="s">
        <v>6</v>
      </c>
      <c r="F3710">
        <v>7345</v>
      </c>
      <c r="G3710">
        <v>153</v>
      </c>
      <c r="H3710">
        <v>15</v>
      </c>
      <c r="I3710" s="4">
        <v>195.62</v>
      </c>
      <c r="J3710" s="4">
        <v>1102.05</v>
      </c>
      <c r="K3710" s="2">
        <f t="shared" si="399"/>
        <v>2.0830496936691627E-2</v>
      </c>
      <c r="L3710">
        <f t="shared" si="400"/>
        <v>9.8039215686274508E-2</v>
      </c>
      <c r="M3710" s="4">
        <f t="shared" si="401"/>
        <v>1.2785620915032681</v>
      </c>
      <c r="N3710" s="4">
        <f t="shared" si="402"/>
        <v>13.041333333333334</v>
      </c>
      <c r="O3710">
        <f t="shared" si="403"/>
        <v>5.6336264185666085</v>
      </c>
      <c r="P3710" s="4">
        <f t="shared" si="404"/>
        <v>906.43</v>
      </c>
      <c r="Q3710" t="str">
        <f t="shared" si="405"/>
        <v>Efficient</v>
      </c>
    </row>
    <row r="3711" spans="1:17" x14ac:dyDescent="0.3">
      <c r="A3711" s="1">
        <v>45429</v>
      </c>
      <c r="B3711" t="s">
        <v>3</v>
      </c>
      <c r="C3711" t="s">
        <v>11</v>
      </c>
      <c r="D3711" t="s">
        <v>5</v>
      </c>
      <c r="E3711" t="s">
        <v>7</v>
      </c>
      <c r="F3711">
        <v>806</v>
      </c>
      <c r="G3711">
        <v>40</v>
      </c>
      <c r="H3711">
        <v>4</v>
      </c>
      <c r="I3711" s="4">
        <v>19.64</v>
      </c>
      <c r="J3711" s="4">
        <v>318</v>
      </c>
      <c r="K3711" s="2">
        <f t="shared" si="399"/>
        <v>4.9627791563275438E-2</v>
      </c>
      <c r="L3711">
        <f t="shared" si="400"/>
        <v>0.1</v>
      </c>
      <c r="M3711" s="4">
        <f t="shared" si="401"/>
        <v>0.49099999999999999</v>
      </c>
      <c r="N3711" s="4">
        <f t="shared" si="402"/>
        <v>4.91</v>
      </c>
      <c r="O3711">
        <f t="shared" si="403"/>
        <v>16.191446028513237</v>
      </c>
      <c r="P3711" s="4">
        <f t="shared" si="404"/>
        <v>298.36</v>
      </c>
      <c r="Q3711" t="str">
        <f t="shared" si="405"/>
        <v>Efficient</v>
      </c>
    </row>
    <row r="3712" spans="1:17" x14ac:dyDescent="0.3">
      <c r="A3712" s="1">
        <v>45429</v>
      </c>
      <c r="B3712" t="s">
        <v>3</v>
      </c>
      <c r="C3712" t="s">
        <v>11</v>
      </c>
      <c r="D3712" t="s">
        <v>5</v>
      </c>
      <c r="E3712" t="s">
        <v>8</v>
      </c>
      <c r="F3712">
        <v>144</v>
      </c>
      <c r="G3712">
        <v>6</v>
      </c>
      <c r="H3712">
        <v>0</v>
      </c>
      <c r="I3712" s="4">
        <v>8.61</v>
      </c>
      <c r="J3712" s="4">
        <v>0</v>
      </c>
      <c r="K3712" s="2">
        <f t="shared" si="399"/>
        <v>4.1666666666666664E-2</v>
      </c>
      <c r="L3712">
        <f t="shared" si="400"/>
        <v>0</v>
      </c>
      <c r="M3712" s="4">
        <f t="shared" si="401"/>
        <v>1.4349999999999998</v>
      </c>
      <c r="N3712" s="4">
        <f t="shared" si="402"/>
        <v>0</v>
      </c>
      <c r="O3712">
        <f t="shared" si="403"/>
        <v>0</v>
      </c>
      <c r="P3712" s="4">
        <f t="shared" si="404"/>
        <v>-8.61</v>
      </c>
      <c r="Q3712" t="str">
        <f t="shared" si="405"/>
        <v>Inefficient</v>
      </c>
    </row>
    <row r="3713" spans="1:17" x14ac:dyDescent="0.3">
      <c r="A3713" s="1">
        <v>45429</v>
      </c>
      <c r="B3713" t="s">
        <v>3</v>
      </c>
      <c r="C3713" t="s">
        <v>11</v>
      </c>
      <c r="D3713" t="s">
        <v>9</v>
      </c>
      <c r="E3713" t="s">
        <v>6</v>
      </c>
      <c r="F3713">
        <v>7113</v>
      </c>
      <c r="G3713">
        <v>138</v>
      </c>
      <c r="H3713">
        <v>2</v>
      </c>
      <c r="I3713" s="4">
        <v>244.43</v>
      </c>
      <c r="J3713" s="4">
        <v>100.04</v>
      </c>
      <c r="K3713" s="2">
        <f t="shared" si="399"/>
        <v>1.940109658371995E-2</v>
      </c>
      <c r="L3713">
        <f t="shared" si="400"/>
        <v>1.4492753623188406E-2</v>
      </c>
      <c r="M3713" s="4">
        <f t="shared" si="401"/>
        <v>1.7712318840579711</v>
      </c>
      <c r="N3713" s="4">
        <f t="shared" si="402"/>
        <v>122.215</v>
      </c>
      <c r="O3713">
        <f t="shared" si="403"/>
        <v>0.40927873010677907</v>
      </c>
      <c r="P3713" s="4">
        <f t="shared" si="404"/>
        <v>-144.38999999999999</v>
      </c>
      <c r="Q3713" t="str">
        <f t="shared" si="405"/>
        <v>Inefficient</v>
      </c>
    </row>
    <row r="3714" spans="1:17" x14ac:dyDescent="0.3">
      <c r="A3714" s="1">
        <v>45429</v>
      </c>
      <c r="B3714" t="s">
        <v>3</v>
      </c>
      <c r="C3714" t="s">
        <v>11</v>
      </c>
      <c r="D3714" t="s">
        <v>9</v>
      </c>
      <c r="E3714" t="s">
        <v>7</v>
      </c>
      <c r="F3714">
        <v>759</v>
      </c>
      <c r="G3714">
        <v>10</v>
      </c>
      <c r="H3714">
        <v>0</v>
      </c>
      <c r="I3714" s="4">
        <v>28.43</v>
      </c>
      <c r="J3714" s="4">
        <v>0</v>
      </c>
      <c r="K3714" s="2">
        <f t="shared" si="399"/>
        <v>1.3175230566534914E-2</v>
      </c>
      <c r="L3714">
        <f t="shared" si="400"/>
        <v>0</v>
      </c>
      <c r="M3714" s="4">
        <f t="shared" si="401"/>
        <v>2.843</v>
      </c>
      <c r="N3714" s="4">
        <f t="shared" si="402"/>
        <v>0</v>
      </c>
      <c r="O3714">
        <f t="shared" si="403"/>
        <v>0</v>
      </c>
      <c r="P3714" s="4">
        <f t="shared" si="404"/>
        <v>-28.43</v>
      </c>
      <c r="Q3714" t="str">
        <f t="shared" si="405"/>
        <v>Inefficient</v>
      </c>
    </row>
    <row r="3715" spans="1:17" x14ac:dyDescent="0.3">
      <c r="A3715" s="1">
        <v>45429</v>
      </c>
      <c r="B3715" t="s">
        <v>3</v>
      </c>
      <c r="C3715" t="s">
        <v>11</v>
      </c>
      <c r="D3715" t="s">
        <v>9</v>
      </c>
      <c r="E3715" t="s">
        <v>8</v>
      </c>
      <c r="F3715">
        <v>363</v>
      </c>
      <c r="G3715">
        <v>3</v>
      </c>
      <c r="H3715">
        <v>0</v>
      </c>
      <c r="I3715" s="4">
        <v>17.18</v>
      </c>
      <c r="J3715" s="4">
        <v>0</v>
      </c>
      <c r="K3715" s="2">
        <f t="shared" ref="K3715:K3778" si="406">G3715/F3715</f>
        <v>8.2644628099173556E-3</v>
      </c>
      <c r="L3715">
        <f t="shared" ref="L3715:L3778" si="407">IF(G3715=0,0,H3715/G3715)</f>
        <v>0</v>
      </c>
      <c r="M3715" s="4">
        <f t="shared" ref="M3715:M3778" si="408">IF(G3715=0,0,I3715/G3715)</f>
        <v>5.7266666666666666</v>
      </c>
      <c r="N3715" s="4">
        <f t="shared" ref="N3715:N3778" si="409">IF(H3715=0,0,I3715/H3715)</f>
        <v>0</v>
      </c>
      <c r="O3715">
        <f t="shared" ref="O3715:O3778" si="410">IF(I3715=0,0,J3715/I3715)</f>
        <v>0</v>
      </c>
      <c r="P3715" s="4">
        <f t="shared" ref="P3715:P3778" si="411">J3715-I3715</f>
        <v>-17.18</v>
      </c>
      <c r="Q3715" t="str">
        <f t="shared" ref="Q3715:Q3778" si="412">IF(AND(N3715&lt;26.94,O3715&gt;3.57),"Efficient", "Inefficient")</f>
        <v>Inefficient</v>
      </c>
    </row>
    <row r="3716" spans="1:17" x14ac:dyDescent="0.3">
      <c r="A3716" s="1">
        <v>45429</v>
      </c>
      <c r="B3716" t="s">
        <v>3</v>
      </c>
      <c r="C3716" t="s">
        <v>11</v>
      </c>
      <c r="D3716" t="s">
        <v>10</v>
      </c>
      <c r="E3716" t="s">
        <v>6</v>
      </c>
      <c r="F3716">
        <v>6436</v>
      </c>
      <c r="G3716">
        <v>123</v>
      </c>
      <c r="H3716">
        <v>7</v>
      </c>
      <c r="I3716" s="4">
        <v>176.85</v>
      </c>
      <c r="J3716" s="4">
        <v>666.56</v>
      </c>
      <c r="K3716" s="2">
        <f t="shared" si="406"/>
        <v>1.911124922311995E-2</v>
      </c>
      <c r="L3716">
        <f t="shared" si="407"/>
        <v>5.6910569105691054E-2</v>
      </c>
      <c r="M3716" s="4">
        <f t="shared" si="408"/>
        <v>1.4378048780487804</v>
      </c>
      <c r="N3716" s="4">
        <f t="shared" si="409"/>
        <v>25.264285714285712</v>
      </c>
      <c r="O3716">
        <f t="shared" si="410"/>
        <v>3.7690698331919705</v>
      </c>
      <c r="P3716" s="4">
        <f t="shared" si="411"/>
        <v>489.70999999999992</v>
      </c>
      <c r="Q3716" t="str">
        <f t="shared" si="412"/>
        <v>Efficient</v>
      </c>
    </row>
    <row r="3717" spans="1:17" x14ac:dyDescent="0.3">
      <c r="A3717" s="1">
        <v>45429</v>
      </c>
      <c r="B3717" t="s">
        <v>3</v>
      </c>
      <c r="C3717" t="s">
        <v>11</v>
      </c>
      <c r="D3717" t="s">
        <v>10</v>
      </c>
      <c r="E3717" t="s">
        <v>7</v>
      </c>
      <c r="F3717">
        <v>728</v>
      </c>
      <c r="G3717">
        <v>17</v>
      </c>
      <c r="H3717">
        <v>1</v>
      </c>
      <c r="I3717" s="4">
        <v>17.18</v>
      </c>
      <c r="J3717" s="4">
        <v>76.27</v>
      </c>
      <c r="K3717" s="2">
        <f t="shared" si="406"/>
        <v>2.3351648351648352E-2</v>
      </c>
      <c r="L3717">
        <f t="shared" si="407"/>
        <v>5.8823529411764705E-2</v>
      </c>
      <c r="M3717" s="4">
        <f t="shared" si="408"/>
        <v>1.0105882352941176</v>
      </c>
      <c r="N3717" s="4">
        <f t="shared" si="409"/>
        <v>17.18</v>
      </c>
      <c r="O3717">
        <f t="shared" si="410"/>
        <v>4.4394644935972059</v>
      </c>
      <c r="P3717" s="4">
        <f t="shared" si="411"/>
        <v>59.089999999999996</v>
      </c>
      <c r="Q3717" t="str">
        <f t="shared" si="412"/>
        <v>Efficient</v>
      </c>
    </row>
    <row r="3718" spans="1:17" x14ac:dyDescent="0.3">
      <c r="A3718" s="1">
        <v>45429</v>
      </c>
      <c r="B3718" t="s">
        <v>3</v>
      </c>
      <c r="C3718" t="s">
        <v>11</v>
      </c>
      <c r="D3718" t="s">
        <v>10</v>
      </c>
      <c r="E3718" t="s">
        <v>8</v>
      </c>
      <c r="F3718">
        <v>292</v>
      </c>
      <c r="G3718">
        <v>8</v>
      </c>
      <c r="H3718">
        <v>0</v>
      </c>
      <c r="I3718" s="4">
        <v>15.72</v>
      </c>
      <c r="J3718" s="4">
        <v>0</v>
      </c>
      <c r="K3718" s="2">
        <f t="shared" si="406"/>
        <v>2.7397260273972601E-2</v>
      </c>
      <c r="L3718">
        <f t="shared" si="407"/>
        <v>0</v>
      </c>
      <c r="M3718" s="4">
        <f t="shared" si="408"/>
        <v>1.9650000000000001</v>
      </c>
      <c r="N3718" s="4">
        <f t="shared" si="409"/>
        <v>0</v>
      </c>
      <c r="O3718">
        <f t="shared" si="410"/>
        <v>0</v>
      </c>
      <c r="P3718" s="4">
        <f t="shared" si="411"/>
        <v>-15.72</v>
      </c>
      <c r="Q3718" t="str">
        <f t="shared" si="412"/>
        <v>Inefficient</v>
      </c>
    </row>
    <row r="3719" spans="1:17" x14ac:dyDescent="0.3">
      <c r="A3719" s="1">
        <v>45429</v>
      </c>
      <c r="B3719" t="s">
        <v>3</v>
      </c>
      <c r="C3719" t="s">
        <v>12</v>
      </c>
      <c r="D3719" t="s">
        <v>5</v>
      </c>
      <c r="E3719" t="s">
        <v>6</v>
      </c>
      <c r="F3719">
        <v>1404</v>
      </c>
      <c r="G3719">
        <v>50</v>
      </c>
      <c r="H3719">
        <v>6</v>
      </c>
      <c r="I3719" s="4">
        <v>62.38</v>
      </c>
      <c r="J3719" s="4">
        <v>493.53</v>
      </c>
      <c r="K3719" s="2">
        <f t="shared" si="406"/>
        <v>3.5612535612535613E-2</v>
      </c>
      <c r="L3719">
        <f t="shared" si="407"/>
        <v>0.12</v>
      </c>
      <c r="M3719" s="4">
        <f t="shared" si="408"/>
        <v>1.2476</v>
      </c>
      <c r="N3719" s="4">
        <f t="shared" si="409"/>
        <v>10.396666666666667</v>
      </c>
      <c r="O3719">
        <f t="shared" si="410"/>
        <v>7.9116704071817887</v>
      </c>
      <c r="P3719" s="4">
        <f t="shared" si="411"/>
        <v>431.15</v>
      </c>
      <c r="Q3719" t="str">
        <f t="shared" si="412"/>
        <v>Efficient</v>
      </c>
    </row>
    <row r="3720" spans="1:17" x14ac:dyDescent="0.3">
      <c r="A3720" s="1">
        <v>45429</v>
      </c>
      <c r="B3720" t="s">
        <v>3</v>
      </c>
      <c r="C3720" t="s">
        <v>12</v>
      </c>
      <c r="D3720" t="s">
        <v>5</v>
      </c>
      <c r="E3720" t="s">
        <v>7</v>
      </c>
      <c r="F3720">
        <v>2473</v>
      </c>
      <c r="G3720">
        <v>74</v>
      </c>
      <c r="H3720">
        <v>3</v>
      </c>
      <c r="I3720" s="4">
        <v>150.06</v>
      </c>
      <c r="J3720" s="4">
        <v>277.44</v>
      </c>
      <c r="K3720" s="2">
        <f t="shared" si="406"/>
        <v>2.9923170238576626E-2</v>
      </c>
      <c r="L3720">
        <f t="shared" si="407"/>
        <v>4.0540540540540543E-2</v>
      </c>
      <c r="M3720" s="4">
        <f t="shared" si="408"/>
        <v>2.0278378378378377</v>
      </c>
      <c r="N3720" s="4">
        <f t="shared" si="409"/>
        <v>50.02</v>
      </c>
      <c r="O3720">
        <f t="shared" si="410"/>
        <v>1.8488604558176729</v>
      </c>
      <c r="P3720" s="4">
        <f t="shared" si="411"/>
        <v>127.38</v>
      </c>
      <c r="Q3720" t="str">
        <f t="shared" si="412"/>
        <v>Inefficient</v>
      </c>
    </row>
    <row r="3721" spans="1:17" x14ac:dyDescent="0.3">
      <c r="A3721" s="1">
        <v>45429</v>
      </c>
      <c r="B3721" t="s">
        <v>3</v>
      </c>
      <c r="C3721" t="s">
        <v>12</v>
      </c>
      <c r="D3721" t="s">
        <v>5</v>
      </c>
      <c r="E3721" t="s">
        <v>8</v>
      </c>
      <c r="F3721">
        <v>2743</v>
      </c>
      <c r="G3721">
        <v>78</v>
      </c>
      <c r="H3721">
        <v>5</v>
      </c>
      <c r="I3721" s="4">
        <v>139.38999999999999</v>
      </c>
      <c r="J3721" s="4">
        <v>363.97</v>
      </c>
      <c r="K3721" s="2">
        <f t="shared" si="406"/>
        <v>2.843601895734597E-2</v>
      </c>
      <c r="L3721">
        <f t="shared" si="407"/>
        <v>6.4102564102564097E-2</v>
      </c>
      <c r="M3721" s="4">
        <f t="shared" si="408"/>
        <v>1.7870512820512818</v>
      </c>
      <c r="N3721" s="4">
        <f t="shared" si="409"/>
        <v>27.877999999999997</v>
      </c>
      <c r="O3721">
        <f t="shared" si="410"/>
        <v>2.6111629241695966</v>
      </c>
      <c r="P3721" s="4">
        <f t="shared" si="411"/>
        <v>224.58000000000004</v>
      </c>
      <c r="Q3721" t="str">
        <f t="shared" si="412"/>
        <v>Inefficient</v>
      </c>
    </row>
    <row r="3722" spans="1:17" x14ac:dyDescent="0.3">
      <c r="A3722" s="1">
        <v>45429</v>
      </c>
      <c r="B3722" t="s">
        <v>3</v>
      </c>
      <c r="C3722" t="s">
        <v>12</v>
      </c>
      <c r="D3722" t="s">
        <v>9</v>
      </c>
      <c r="E3722" t="s">
        <v>6</v>
      </c>
      <c r="F3722">
        <v>1131</v>
      </c>
      <c r="G3722">
        <v>21</v>
      </c>
      <c r="H3722">
        <v>0</v>
      </c>
      <c r="I3722" s="4">
        <v>68.489999999999995</v>
      </c>
      <c r="J3722" s="4">
        <v>0</v>
      </c>
      <c r="K3722" s="2">
        <f t="shared" si="406"/>
        <v>1.8567639257294429E-2</v>
      </c>
      <c r="L3722">
        <f t="shared" si="407"/>
        <v>0</v>
      </c>
      <c r="M3722" s="4">
        <f t="shared" si="408"/>
        <v>3.2614285714285711</v>
      </c>
      <c r="N3722" s="4">
        <f t="shared" si="409"/>
        <v>0</v>
      </c>
      <c r="O3722">
        <f t="shared" si="410"/>
        <v>0</v>
      </c>
      <c r="P3722" s="4">
        <f t="shared" si="411"/>
        <v>-68.489999999999995</v>
      </c>
      <c r="Q3722" t="str">
        <f t="shared" si="412"/>
        <v>Inefficient</v>
      </c>
    </row>
    <row r="3723" spans="1:17" x14ac:dyDescent="0.3">
      <c r="A3723" s="1">
        <v>45429</v>
      </c>
      <c r="B3723" t="s">
        <v>3</v>
      </c>
      <c r="C3723" t="s">
        <v>12</v>
      </c>
      <c r="D3723" t="s">
        <v>9</v>
      </c>
      <c r="E3723" t="s">
        <v>7</v>
      </c>
      <c r="F3723">
        <v>4969</v>
      </c>
      <c r="G3723">
        <v>61</v>
      </c>
      <c r="H3723">
        <v>1</v>
      </c>
      <c r="I3723" s="4">
        <v>238.96</v>
      </c>
      <c r="J3723" s="4">
        <v>86.04</v>
      </c>
      <c r="K3723" s="2">
        <f t="shared" si="406"/>
        <v>1.2276111893741195E-2</v>
      </c>
      <c r="L3723">
        <f t="shared" si="407"/>
        <v>1.6393442622950821E-2</v>
      </c>
      <c r="M3723" s="4">
        <f t="shared" si="408"/>
        <v>3.9173770491803279</v>
      </c>
      <c r="N3723" s="4">
        <f t="shared" si="409"/>
        <v>238.96</v>
      </c>
      <c r="O3723">
        <f t="shared" si="410"/>
        <v>0.36006026113157014</v>
      </c>
      <c r="P3723" s="4">
        <f t="shared" si="411"/>
        <v>-152.92000000000002</v>
      </c>
      <c r="Q3723" t="str">
        <f t="shared" si="412"/>
        <v>Inefficient</v>
      </c>
    </row>
    <row r="3724" spans="1:17" x14ac:dyDescent="0.3">
      <c r="A3724" s="1">
        <v>45429</v>
      </c>
      <c r="B3724" t="s">
        <v>3</v>
      </c>
      <c r="C3724" t="s">
        <v>12</v>
      </c>
      <c r="D3724" t="s">
        <v>9</v>
      </c>
      <c r="E3724" t="s">
        <v>8</v>
      </c>
      <c r="F3724">
        <v>1158</v>
      </c>
      <c r="G3724">
        <v>7</v>
      </c>
      <c r="H3724">
        <v>0</v>
      </c>
      <c r="I3724" s="4">
        <v>55.09</v>
      </c>
      <c r="J3724" s="4">
        <v>0</v>
      </c>
      <c r="K3724" s="2">
        <f t="shared" si="406"/>
        <v>6.044905008635579E-3</v>
      </c>
      <c r="L3724">
        <f t="shared" si="407"/>
        <v>0</v>
      </c>
      <c r="M3724" s="4">
        <f t="shared" si="408"/>
        <v>7.87</v>
      </c>
      <c r="N3724" s="4">
        <f t="shared" si="409"/>
        <v>0</v>
      </c>
      <c r="O3724">
        <f t="shared" si="410"/>
        <v>0</v>
      </c>
      <c r="P3724" s="4">
        <f t="shared" si="411"/>
        <v>-55.09</v>
      </c>
      <c r="Q3724" t="str">
        <f t="shared" si="412"/>
        <v>Inefficient</v>
      </c>
    </row>
    <row r="3725" spans="1:17" x14ac:dyDescent="0.3">
      <c r="A3725" s="1">
        <v>45429</v>
      </c>
      <c r="B3725" t="s">
        <v>3</v>
      </c>
      <c r="C3725" t="s">
        <v>12</v>
      </c>
      <c r="D3725" t="s">
        <v>10</v>
      </c>
      <c r="E3725" t="s">
        <v>6</v>
      </c>
      <c r="F3725">
        <v>655</v>
      </c>
      <c r="G3725">
        <v>16</v>
      </c>
      <c r="H3725">
        <v>0</v>
      </c>
      <c r="I3725" s="4">
        <v>44.61</v>
      </c>
      <c r="J3725" s="4">
        <v>0</v>
      </c>
      <c r="K3725" s="2">
        <f t="shared" si="406"/>
        <v>2.4427480916030534E-2</v>
      </c>
      <c r="L3725">
        <f t="shared" si="407"/>
        <v>0</v>
      </c>
      <c r="M3725" s="4">
        <f t="shared" si="408"/>
        <v>2.788125</v>
      </c>
      <c r="N3725" s="4">
        <f t="shared" si="409"/>
        <v>0</v>
      </c>
      <c r="O3725">
        <f t="shared" si="410"/>
        <v>0</v>
      </c>
      <c r="P3725" s="4">
        <f t="shared" si="411"/>
        <v>-44.61</v>
      </c>
      <c r="Q3725" t="str">
        <f t="shared" si="412"/>
        <v>Inefficient</v>
      </c>
    </row>
    <row r="3726" spans="1:17" x14ac:dyDescent="0.3">
      <c r="A3726" s="1">
        <v>45429</v>
      </c>
      <c r="B3726" t="s">
        <v>3</v>
      </c>
      <c r="C3726" t="s">
        <v>12</v>
      </c>
      <c r="D3726" t="s">
        <v>10</v>
      </c>
      <c r="E3726" t="s">
        <v>7</v>
      </c>
      <c r="F3726">
        <v>4226</v>
      </c>
      <c r="G3726">
        <v>90</v>
      </c>
      <c r="H3726">
        <v>2</v>
      </c>
      <c r="I3726" s="4">
        <v>158.81</v>
      </c>
      <c r="J3726" s="4">
        <v>141.01</v>
      </c>
      <c r="K3726" s="2">
        <f t="shared" si="406"/>
        <v>2.1296734500709891E-2</v>
      </c>
      <c r="L3726">
        <f t="shared" si="407"/>
        <v>2.2222222222222223E-2</v>
      </c>
      <c r="M3726" s="4">
        <f t="shared" si="408"/>
        <v>1.7645555555555557</v>
      </c>
      <c r="N3726" s="4">
        <f t="shared" si="409"/>
        <v>79.405000000000001</v>
      </c>
      <c r="O3726">
        <f t="shared" si="410"/>
        <v>0.88791637806183488</v>
      </c>
      <c r="P3726" s="4">
        <f t="shared" si="411"/>
        <v>-17.800000000000011</v>
      </c>
      <c r="Q3726" t="str">
        <f t="shared" si="412"/>
        <v>Inefficient</v>
      </c>
    </row>
    <row r="3727" spans="1:17" x14ac:dyDescent="0.3">
      <c r="A3727" s="1">
        <v>45429</v>
      </c>
      <c r="B3727" t="s">
        <v>3</v>
      </c>
      <c r="C3727" t="s">
        <v>12</v>
      </c>
      <c r="D3727" t="s">
        <v>10</v>
      </c>
      <c r="E3727" t="s">
        <v>8</v>
      </c>
      <c r="F3727">
        <v>2183</v>
      </c>
      <c r="G3727">
        <v>59</v>
      </c>
      <c r="H3727">
        <v>2</v>
      </c>
      <c r="I3727" s="4">
        <v>55.82</v>
      </c>
      <c r="J3727" s="4">
        <v>137.44</v>
      </c>
      <c r="K3727" s="2">
        <f t="shared" si="406"/>
        <v>2.7027027027027029E-2</v>
      </c>
      <c r="L3727">
        <f t="shared" si="407"/>
        <v>3.3898305084745763E-2</v>
      </c>
      <c r="M3727" s="4">
        <f t="shared" si="408"/>
        <v>0.9461016949152542</v>
      </c>
      <c r="N3727" s="4">
        <f t="shared" si="409"/>
        <v>27.91</v>
      </c>
      <c r="O3727">
        <f t="shared" si="410"/>
        <v>2.4621999283410965</v>
      </c>
      <c r="P3727" s="4">
        <f t="shared" si="411"/>
        <v>81.62</v>
      </c>
      <c r="Q3727" t="str">
        <f t="shared" si="412"/>
        <v>Inefficient</v>
      </c>
    </row>
    <row r="3728" spans="1:17" x14ac:dyDescent="0.3">
      <c r="A3728" s="1">
        <v>45430</v>
      </c>
      <c r="B3728" t="s">
        <v>3</v>
      </c>
      <c r="C3728" t="s">
        <v>4</v>
      </c>
      <c r="D3728" t="s">
        <v>5</v>
      </c>
      <c r="E3728" t="s">
        <v>6</v>
      </c>
      <c r="F3728">
        <v>3731</v>
      </c>
      <c r="G3728">
        <v>185</v>
      </c>
      <c r="H3728">
        <v>26</v>
      </c>
      <c r="I3728" s="4">
        <v>180.77</v>
      </c>
      <c r="J3728" s="4">
        <v>2208.5700000000002</v>
      </c>
      <c r="K3728" s="2">
        <f t="shared" si="406"/>
        <v>4.9584561779683733E-2</v>
      </c>
      <c r="L3728">
        <f t="shared" si="407"/>
        <v>0.14054054054054055</v>
      </c>
      <c r="M3728" s="4">
        <f t="shared" si="408"/>
        <v>0.97713513513513517</v>
      </c>
      <c r="N3728" s="4">
        <f t="shared" si="409"/>
        <v>6.9526923076923079</v>
      </c>
      <c r="O3728">
        <f t="shared" si="410"/>
        <v>12.217569286939204</v>
      </c>
      <c r="P3728" s="4">
        <f t="shared" si="411"/>
        <v>2027.8000000000002</v>
      </c>
      <c r="Q3728" t="str">
        <f t="shared" si="412"/>
        <v>Efficient</v>
      </c>
    </row>
    <row r="3729" spans="1:17" x14ac:dyDescent="0.3">
      <c r="A3729" s="1">
        <v>45430</v>
      </c>
      <c r="B3729" t="s">
        <v>3</v>
      </c>
      <c r="C3729" t="s">
        <v>4</v>
      </c>
      <c r="D3729" t="s">
        <v>5</v>
      </c>
      <c r="E3729" t="s">
        <v>7</v>
      </c>
      <c r="F3729">
        <v>2374</v>
      </c>
      <c r="G3729">
        <v>51</v>
      </c>
      <c r="H3729">
        <v>6</v>
      </c>
      <c r="I3729" s="4">
        <v>152.15</v>
      </c>
      <c r="J3729" s="4">
        <v>333.68</v>
      </c>
      <c r="K3729" s="2">
        <f t="shared" si="406"/>
        <v>2.1482729570345409E-2</v>
      </c>
      <c r="L3729">
        <f t="shared" si="407"/>
        <v>0.11764705882352941</v>
      </c>
      <c r="M3729" s="4">
        <f t="shared" si="408"/>
        <v>2.9833333333333334</v>
      </c>
      <c r="N3729" s="4">
        <f t="shared" si="409"/>
        <v>25.358333333333334</v>
      </c>
      <c r="O3729">
        <f t="shared" si="410"/>
        <v>2.1930989155438709</v>
      </c>
      <c r="P3729" s="4">
        <f t="shared" si="411"/>
        <v>181.53</v>
      </c>
      <c r="Q3729" t="str">
        <f t="shared" si="412"/>
        <v>Inefficient</v>
      </c>
    </row>
    <row r="3730" spans="1:17" x14ac:dyDescent="0.3">
      <c r="A3730" s="1">
        <v>45430</v>
      </c>
      <c r="B3730" t="s">
        <v>3</v>
      </c>
      <c r="C3730" t="s">
        <v>4</v>
      </c>
      <c r="D3730" t="s">
        <v>5</v>
      </c>
      <c r="E3730" t="s">
        <v>8</v>
      </c>
      <c r="F3730">
        <v>207</v>
      </c>
      <c r="G3730">
        <v>8</v>
      </c>
      <c r="H3730">
        <v>1</v>
      </c>
      <c r="I3730" s="4">
        <v>11.03</v>
      </c>
      <c r="J3730" s="4">
        <v>86.65</v>
      </c>
      <c r="K3730" s="2">
        <f t="shared" si="406"/>
        <v>3.864734299516908E-2</v>
      </c>
      <c r="L3730">
        <f t="shared" si="407"/>
        <v>0.125</v>
      </c>
      <c r="M3730" s="4">
        <f t="shared" si="408"/>
        <v>1.3787499999999999</v>
      </c>
      <c r="N3730" s="4">
        <f t="shared" si="409"/>
        <v>11.03</v>
      </c>
      <c r="O3730">
        <f t="shared" si="410"/>
        <v>7.8558476881233013</v>
      </c>
      <c r="P3730" s="4">
        <f t="shared" si="411"/>
        <v>75.62</v>
      </c>
      <c r="Q3730" t="str">
        <f t="shared" si="412"/>
        <v>Efficient</v>
      </c>
    </row>
    <row r="3731" spans="1:17" x14ac:dyDescent="0.3">
      <c r="A3731" s="1">
        <v>45430</v>
      </c>
      <c r="B3731" t="s">
        <v>3</v>
      </c>
      <c r="C3731" t="s">
        <v>4</v>
      </c>
      <c r="D3731" t="s">
        <v>9</v>
      </c>
      <c r="E3731" t="s">
        <v>6</v>
      </c>
      <c r="F3731">
        <v>4916</v>
      </c>
      <c r="G3731">
        <v>26</v>
      </c>
      <c r="H3731">
        <v>0</v>
      </c>
      <c r="I3731" s="4">
        <v>325.45</v>
      </c>
      <c r="J3731" s="4">
        <v>0</v>
      </c>
      <c r="K3731" s="2">
        <f t="shared" si="406"/>
        <v>5.2888527257933275E-3</v>
      </c>
      <c r="L3731">
        <f t="shared" si="407"/>
        <v>0</v>
      </c>
      <c r="M3731" s="4">
        <f t="shared" si="408"/>
        <v>12.517307692307693</v>
      </c>
      <c r="N3731" s="4">
        <f t="shared" si="409"/>
        <v>0</v>
      </c>
      <c r="O3731">
        <f t="shared" si="410"/>
        <v>0</v>
      </c>
      <c r="P3731" s="4">
        <f t="shared" si="411"/>
        <v>-325.45</v>
      </c>
      <c r="Q3731" t="str">
        <f t="shared" si="412"/>
        <v>Inefficient</v>
      </c>
    </row>
    <row r="3732" spans="1:17" x14ac:dyDescent="0.3">
      <c r="A3732" s="1">
        <v>45430</v>
      </c>
      <c r="B3732" t="s">
        <v>3</v>
      </c>
      <c r="C3732" t="s">
        <v>4</v>
      </c>
      <c r="D3732" t="s">
        <v>9</v>
      </c>
      <c r="E3732" t="s">
        <v>7</v>
      </c>
      <c r="F3732">
        <v>1137</v>
      </c>
      <c r="G3732">
        <v>22</v>
      </c>
      <c r="H3732">
        <v>0</v>
      </c>
      <c r="I3732" s="4">
        <v>66.67</v>
      </c>
      <c r="J3732" s="4">
        <v>0</v>
      </c>
      <c r="K3732" s="2">
        <f t="shared" si="406"/>
        <v>1.9349164467897976E-2</v>
      </c>
      <c r="L3732">
        <f t="shared" si="407"/>
        <v>0</v>
      </c>
      <c r="M3732" s="4">
        <f t="shared" si="408"/>
        <v>3.0304545454545457</v>
      </c>
      <c r="N3732" s="4">
        <f t="shared" si="409"/>
        <v>0</v>
      </c>
      <c r="O3732">
        <f t="shared" si="410"/>
        <v>0</v>
      </c>
      <c r="P3732" s="4">
        <f t="shared" si="411"/>
        <v>-66.67</v>
      </c>
      <c r="Q3732" t="str">
        <f t="shared" si="412"/>
        <v>Inefficient</v>
      </c>
    </row>
    <row r="3733" spans="1:17" x14ac:dyDescent="0.3">
      <c r="A3733" s="1">
        <v>45430</v>
      </c>
      <c r="B3733" t="s">
        <v>3</v>
      </c>
      <c r="C3733" t="s">
        <v>4</v>
      </c>
      <c r="D3733" t="s">
        <v>9</v>
      </c>
      <c r="E3733" t="s">
        <v>8</v>
      </c>
      <c r="F3733">
        <v>447</v>
      </c>
      <c r="G3733">
        <v>6</v>
      </c>
      <c r="H3733">
        <v>0</v>
      </c>
      <c r="I3733" s="4">
        <v>16.18</v>
      </c>
      <c r="J3733" s="4">
        <v>0</v>
      </c>
      <c r="K3733" s="2">
        <f t="shared" si="406"/>
        <v>1.3422818791946308E-2</v>
      </c>
      <c r="L3733">
        <f t="shared" si="407"/>
        <v>0</v>
      </c>
      <c r="M3733" s="4">
        <f t="shared" si="408"/>
        <v>2.6966666666666668</v>
      </c>
      <c r="N3733" s="4">
        <f t="shared" si="409"/>
        <v>0</v>
      </c>
      <c r="O3733">
        <f t="shared" si="410"/>
        <v>0</v>
      </c>
      <c r="P3733" s="4">
        <f t="shared" si="411"/>
        <v>-16.18</v>
      </c>
      <c r="Q3733" t="str">
        <f t="shared" si="412"/>
        <v>Inefficient</v>
      </c>
    </row>
    <row r="3734" spans="1:17" x14ac:dyDescent="0.3">
      <c r="A3734" s="1">
        <v>45430</v>
      </c>
      <c r="B3734" t="s">
        <v>3</v>
      </c>
      <c r="C3734" t="s">
        <v>4</v>
      </c>
      <c r="D3734" t="s">
        <v>10</v>
      </c>
      <c r="E3734" t="s">
        <v>6</v>
      </c>
      <c r="F3734">
        <v>3872</v>
      </c>
      <c r="G3734">
        <v>84</v>
      </c>
      <c r="H3734">
        <v>6</v>
      </c>
      <c r="I3734" s="4">
        <v>246.71</v>
      </c>
      <c r="J3734" s="4">
        <v>591.29999999999995</v>
      </c>
      <c r="K3734" s="2">
        <f t="shared" si="406"/>
        <v>2.1694214876033058E-2</v>
      </c>
      <c r="L3734">
        <f t="shared" si="407"/>
        <v>7.1428571428571425E-2</v>
      </c>
      <c r="M3734" s="4">
        <f t="shared" si="408"/>
        <v>2.9370238095238097</v>
      </c>
      <c r="N3734" s="4">
        <f t="shared" si="409"/>
        <v>41.118333333333332</v>
      </c>
      <c r="O3734">
        <f t="shared" si="410"/>
        <v>2.3967411130477076</v>
      </c>
      <c r="P3734" s="4">
        <f t="shared" si="411"/>
        <v>344.58999999999992</v>
      </c>
      <c r="Q3734" t="str">
        <f t="shared" si="412"/>
        <v>Inefficient</v>
      </c>
    </row>
    <row r="3735" spans="1:17" x14ac:dyDescent="0.3">
      <c r="A3735" s="1">
        <v>45430</v>
      </c>
      <c r="B3735" t="s">
        <v>3</v>
      </c>
      <c r="C3735" t="s">
        <v>4</v>
      </c>
      <c r="D3735" t="s">
        <v>10</v>
      </c>
      <c r="E3735" t="s">
        <v>7</v>
      </c>
      <c r="F3735">
        <v>3016</v>
      </c>
      <c r="G3735">
        <v>64</v>
      </c>
      <c r="H3735">
        <v>2</v>
      </c>
      <c r="I3735" s="4">
        <v>175.12</v>
      </c>
      <c r="J3735" s="4">
        <v>154.58000000000001</v>
      </c>
      <c r="K3735" s="2">
        <f t="shared" si="406"/>
        <v>2.1220159151193633E-2</v>
      </c>
      <c r="L3735">
        <f t="shared" si="407"/>
        <v>3.125E-2</v>
      </c>
      <c r="M3735" s="4">
        <f t="shared" si="408"/>
        <v>2.7362500000000001</v>
      </c>
      <c r="N3735" s="4">
        <f t="shared" si="409"/>
        <v>87.56</v>
      </c>
      <c r="O3735">
        <f t="shared" si="410"/>
        <v>0.88270899954317039</v>
      </c>
      <c r="P3735" s="4">
        <f t="shared" si="411"/>
        <v>-20.539999999999992</v>
      </c>
      <c r="Q3735" t="str">
        <f t="shared" si="412"/>
        <v>Inefficient</v>
      </c>
    </row>
    <row r="3736" spans="1:17" x14ac:dyDescent="0.3">
      <c r="A3736" s="1">
        <v>45430</v>
      </c>
      <c r="B3736" t="s">
        <v>3</v>
      </c>
      <c r="C3736" t="s">
        <v>4</v>
      </c>
      <c r="D3736" t="s">
        <v>10</v>
      </c>
      <c r="E3736" t="s">
        <v>8</v>
      </c>
      <c r="F3736">
        <v>54</v>
      </c>
      <c r="G3736">
        <v>0</v>
      </c>
      <c r="H3736">
        <v>0</v>
      </c>
      <c r="I3736" s="4">
        <v>1.69</v>
      </c>
      <c r="J3736" s="4">
        <v>0</v>
      </c>
      <c r="K3736" s="2">
        <f t="shared" si="406"/>
        <v>0</v>
      </c>
      <c r="L3736">
        <f t="shared" si="407"/>
        <v>0</v>
      </c>
      <c r="M3736" s="4">
        <f t="shared" si="408"/>
        <v>0</v>
      </c>
      <c r="N3736" s="4">
        <f t="shared" si="409"/>
        <v>0</v>
      </c>
      <c r="O3736">
        <f t="shared" si="410"/>
        <v>0</v>
      </c>
      <c r="P3736" s="4">
        <f t="shared" si="411"/>
        <v>-1.69</v>
      </c>
      <c r="Q3736" t="str">
        <f t="shared" si="412"/>
        <v>Inefficient</v>
      </c>
    </row>
    <row r="3737" spans="1:17" x14ac:dyDescent="0.3">
      <c r="A3737" s="1">
        <v>45430</v>
      </c>
      <c r="B3737" t="s">
        <v>3</v>
      </c>
      <c r="C3737" t="s">
        <v>11</v>
      </c>
      <c r="D3737" t="s">
        <v>5</v>
      </c>
      <c r="E3737" t="s">
        <v>6</v>
      </c>
      <c r="F3737">
        <v>5226</v>
      </c>
      <c r="G3737">
        <v>231</v>
      </c>
      <c r="H3737">
        <v>26</v>
      </c>
      <c r="I3737" s="4">
        <v>285.44</v>
      </c>
      <c r="J3737" s="4">
        <v>1784.81</v>
      </c>
      <c r="K3737" s="2">
        <f t="shared" si="406"/>
        <v>4.4202066590126293E-2</v>
      </c>
      <c r="L3737">
        <f t="shared" si="407"/>
        <v>0.11255411255411256</v>
      </c>
      <c r="M3737" s="4">
        <f t="shared" si="408"/>
        <v>1.2356709956709957</v>
      </c>
      <c r="N3737" s="4">
        <f t="shared" si="409"/>
        <v>10.978461538461538</v>
      </c>
      <c r="O3737">
        <f t="shared" si="410"/>
        <v>6.2528377242152464</v>
      </c>
      <c r="P3737" s="4">
        <f t="shared" si="411"/>
        <v>1499.37</v>
      </c>
      <c r="Q3737" t="str">
        <f t="shared" si="412"/>
        <v>Efficient</v>
      </c>
    </row>
    <row r="3738" spans="1:17" x14ac:dyDescent="0.3">
      <c r="A3738" s="1">
        <v>45430</v>
      </c>
      <c r="B3738" t="s">
        <v>3</v>
      </c>
      <c r="C3738" t="s">
        <v>11</v>
      </c>
      <c r="D3738" t="s">
        <v>5</v>
      </c>
      <c r="E3738" t="s">
        <v>7</v>
      </c>
      <c r="F3738">
        <v>634</v>
      </c>
      <c r="G3738">
        <v>16</v>
      </c>
      <c r="H3738">
        <v>1</v>
      </c>
      <c r="I3738" s="4">
        <v>20.82</v>
      </c>
      <c r="J3738" s="4">
        <v>50.06</v>
      </c>
      <c r="K3738" s="2">
        <f t="shared" si="406"/>
        <v>2.5236593059936908E-2</v>
      </c>
      <c r="L3738">
        <f t="shared" si="407"/>
        <v>6.25E-2</v>
      </c>
      <c r="M3738" s="4">
        <f t="shared" si="408"/>
        <v>1.30125</v>
      </c>
      <c r="N3738" s="4">
        <f t="shared" si="409"/>
        <v>20.82</v>
      </c>
      <c r="O3738">
        <f t="shared" si="410"/>
        <v>2.4044188280499519</v>
      </c>
      <c r="P3738" s="4">
        <f t="shared" si="411"/>
        <v>29.240000000000002</v>
      </c>
      <c r="Q3738" t="str">
        <f t="shared" si="412"/>
        <v>Inefficient</v>
      </c>
    </row>
    <row r="3739" spans="1:17" x14ac:dyDescent="0.3">
      <c r="A3739" s="1">
        <v>45430</v>
      </c>
      <c r="B3739" t="s">
        <v>3</v>
      </c>
      <c r="C3739" t="s">
        <v>11</v>
      </c>
      <c r="D3739" t="s">
        <v>5</v>
      </c>
      <c r="E3739" t="s">
        <v>8</v>
      </c>
      <c r="F3739">
        <v>159</v>
      </c>
      <c r="G3739">
        <v>4</v>
      </c>
      <c r="H3739">
        <v>0</v>
      </c>
      <c r="I3739" s="4">
        <v>10.8</v>
      </c>
      <c r="J3739" s="4">
        <v>0</v>
      </c>
      <c r="K3739" s="2">
        <f t="shared" si="406"/>
        <v>2.5157232704402517E-2</v>
      </c>
      <c r="L3739">
        <f t="shared" si="407"/>
        <v>0</v>
      </c>
      <c r="M3739" s="4">
        <f t="shared" si="408"/>
        <v>2.7</v>
      </c>
      <c r="N3739" s="4">
        <f t="shared" si="409"/>
        <v>0</v>
      </c>
      <c r="O3739">
        <f t="shared" si="410"/>
        <v>0</v>
      </c>
      <c r="P3739" s="4">
        <f t="shared" si="411"/>
        <v>-10.8</v>
      </c>
      <c r="Q3739" t="str">
        <f t="shared" si="412"/>
        <v>Inefficient</v>
      </c>
    </row>
    <row r="3740" spans="1:17" x14ac:dyDescent="0.3">
      <c r="A3740" s="1">
        <v>45430</v>
      </c>
      <c r="B3740" t="s">
        <v>3</v>
      </c>
      <c r="C3740" t="s">
        <v>11</v>
      </c>
      <c r="D3740" t="s">
        <v>9</v>
      </c>
      <c r="E3740" t="s">
        <v>6</v>
      </c>
      <c r="F3740">
        <v>5309</v>
      </c>
      <c r="G3740">
        <v>64</v>
      </c>
      <c r="H3740">
        <v>0</v>
      </c>
      <c r="I3740" s="4">
        <v>133.69999999999999</v>
      </c>
      <c r="J3740" s="4">
        <v>0</v>
      </c>
      <c r="K3740" s="2">
        <f t="shared" si="406"/>
        <v>1.2055000941796949E-2</v>
      </c>
      <c r="L3740">
        <f t="shared" si="407"/>
        <v>0</v>
      </c>
      <c r="M3740" s="4">
        <f t="shared" si="408"/>
        <v>2.0890624999999998</v>
      </c>
      <c r="N3740" s="4">
        <f t="shared" si="409"/>
        <v>0</v>
      </c>
      <c r="O3740">
        <f t="shared" si="410"/>
        <v>0</v>
      </c>
      <c r="P3740" s="4">
        <f t="shared" si="411"/>
        <v>-133.69999999999999</v>
      </c>
      <c r="Q3740" t="str">
        <f t="shared" si="412"/>
        <v>Inefficient</v>
      </c>
    </row>
    <row r="3741" spans="1:17" x14ac:dyDescent="0.3">
      <c r="A3741" s="1">
        <v>45430</v>
      </c>
      <c r="B3741" t="s">
        <v>3</v>
      </c>
      <c r="C3741" t="s">
        <v>11</v>
      </c>
      <c r="D3741" t="s">
        <v>9</v>
      </c>
      <c r="E3741" t="s">
        <v>7</v>
      </c>
      <c r="F3741">
        <v>796</v>
      </c>
      <c r="G3741">
        <v>5</v>
      </c>
      <c r="H3741">
        <v>0</v>
      </c>
      <c r="I3741" s="4">
        <v>21.87</v>
      </c>
      <c r="J3741" s="4">
        <v>0</v>
      </c>
      <c r="K3741" s="2">
        <f t="shared" si="406"/>
        <v>6.2814070351758797E-3</v>
      </c>
      <c r="L3741">
        <f t="shared" si="407"/>
        <v>0</v>
      </c>
      <c r="M3741" s="4">
        <f t="shared" si="408"/>
        <v>4.3740000000000006</v>
      </c>
      <c r="N3741" s="4">
        <f t="shared" si="409"/>
        <v>0</v>
      </c>
      <c r="O3741">
        <f t="shared" si="410"/>
        <v>0</v>
      </c>
      <c r="P3741" s="4">
        <f t="shared" si="411"/>
        <v>-21.87</v>
      </c>
      <c r="Q3741" t="str">
        <f t="shared" si="412"/>
        <v>Inefficient</v>
      </c>
    </row>
    <row r="3742" spans="1:17" x14ac:dyDescent="0.3">
      <c r="A3742" s="1">
        <v>45430</v>
      </c>
      <c r="B3742" t="s">
        <v>3</v>
      </c>
      <c r="C3742" t="s">
        <v>11</v>
      </c>
      <c r="D3742" t="s">
        <v>9</v>
      </c>
      <c r="E3742" t="s">
        <v>8</v>
      </c>
      <c r="F3742">
        <v>178</v>
      </c>
      <c r="G3742">
        <v>3</v>
      </c>
      <c r="H3742">
        <v>0</v>
      </c>
      <c r="I3742" s="4">
        <v>5.74</v>
      </c>
      <c r="J3742" s="4">
        <v>0</v>
      </c>
      <c r="K3742" s="2">
        <f t="shared" si="406"/>
        <v>1.6853932584269662E-2</v>
      </c>
      <c r="L3742">
        <f t="shared" si="407"/>
        <v>0</v>
      </c>
      <c r="M3742" s="4">
        <f t="shared" si="408"/>
        <v>1.9133333333333333</v>
      </c>
      <c r="N3742" s="4">
        <f t="shared" si="409"/>
        <v>0</v>
      </c>
      <c r="O3742">
        <f t="shared" si="410"/>
        <v>0</v>
      </c>
      <c r="P3742" s="4">
        <f t="shared" si="411"/>
        <v>-5.74</v>
      </c>
      <c r="Q3742" t="str">
        <f t="shared" si="412"/>
        <v>Inefficient</v>
      </c>
    </row>
    <row r="3743" spans="1:17" x14ac:dyDescent="0.3">
      <c r="A3743" s="1">
        <v>45430</v>
      </c>
      <c r="B3743" t="s">
        <v>3</v>
      </c>
      <c r="C3743" t="s">
        <v>11</v>
      </c>
      <c r="D3743" t="s">
        <v>10</v>
      </c>
      <c r="E3743" t="s">
        <v>6</v>
      </c>
      <c r="F3743">
        <v>6714</v>
      </c>
      <c r="G3743">
        <v>118</v>
      </c>
      <c r="H3743">
        <v>3</v>
      </c>
      <c r="I3743" s="4">
        <v>313.24</v>
      </c>
      <c r="J3743" s="4">
        <v>227.18</v>
      </c>
      <c r="K3743" s="2">
        <f t="shared" si="406"/>
        <v>1.757521596663688E-2</v>
      </c>
      <c r="L3743">
        <f t="shared" si="407"/>
        <v>2.5423728813559324E-2</v>
      </c>
      <c r="M3743" s="4">
        <f t="shared" si="408"/>
        <v>2.6545762711864409</v>
      </c>
      <c r="N3743" s="4">
        <f t="shared" si="409"/>
        <v>104.41333333333334</v>
      </c>
      <c r="O3743">
        <f t="shared" si="410"/>
        <v>0.72525858766441065</v>
      </c>
      <c r="P3743" s="4">
        <f t="shared" si="411"/>
        <v>-86.06</v>
      </c>
      <c r="Q3743" t="str">
        <f t="shared" si="412"/>
        <v>Inefficient</v>
      </c>
    </row>
    <row r="3744" spans="1:17" x14ac:dyDescent="0.3">
      <c r="A3744" s="1">
        <v>45430</v>
      </c>
      <c r="B3744" t="s">
        <v>3</v>
      </c>
      <c r="C3744" t="s">
        <v>11</v>
      </c>
      <c r="D3744" t="s">
        <v>10</v>
      </c>
      <c r="E3744" t="s">
        <v>7</v>
      </c>
      <c r="F3744">
        <v>388</v>
      </c>
      <c r="G3744">
        <v>10</v>
      </c>
      <c r="H3744">
        <v>0</v>
      </c>
      <c r="I3744" s="4">
        <v>10.98</v>
      </c>
      <c r="J3744" s="4">
        <v>0</v>
      </c>
      <c r="K3744" s="2">
        <f t="shared" si="406"/>
        <v>2.5773195876288658E-2</v>
      </c>
      <c r="L3744">
        <f t="shared" si="407"/>
        <v>0</v>
      </c>
      <c r="M3744" s="4">
        <f t="shared" si="408"/>
        <v>1.0980000000000001</v>
      </c>
      <c r="N3744" s="4">
        <f t="shared" si="409"/>
        <v>0</v>
      </c>
      <c r="O3744">
        <f t="shared" si="410"/>
        <v>0</v>
      </c>
      <c r="P3744" s="4">
        <f t="shared" si="411"/>
        <v>-10.98</v>
      </c>
      <c r="Q3744" t="str">
        <f t="shared" si="412"/>
        <v>Inefficient</v>
      </c>
    </row>
    <row r="3745" spans="1:17" x14ac:dyDescent="0.3">
      <c r="A3745" s="1">
        <v>45430</v>
      </c>
      <c r="B3745" t="s">
        <v>3</v>
      </c>
      <c r="C3745" t="s">
        <v>11</v>
      </c>
      <c r="D3745" t="s">
        <v>10</v>
      </c>
      <c r="E3745" t="s">
        <v>8</v>
      </c>
      <c r="F3745">
        <v>154</v>
      </c>
      <c r="G3745">
        <v>3</v>
      </c>
      <c r="H3745">
        <v>0</v>
      </c>
      <c r="I3745" s="4">
        <v>8.3800000000000008</v>
      </c>
      <c r="J3745" s="4">
        <v>0</v>
      </c>
      <c r="K3745" s="2">
        <f t="shared" si="406"/>
        <v>1.948051948051948E-2</v>
      </c>
      <c r="L3745">
        <f t="shared" si="407"/>
        <v>0</v>
      </c>
      <c r="M3745" s="4">
        <f t="shared" si="408"/>
        <v>2.7933333333333334</v>
      </c>
      <c r="N3745" s="4">
        <f t="shared" si="409"/>
        <v>0</v>
      </c>
      <c r="O3745">
        <f t="shared" si="410"/>
        <v>0</v>
      </c>
      <c r="P3745" s="4">
        <f t="shared" si="411"/>
        <v>-8.3800000000000008</v>
      </c>
      <c r="Q3745" t="str">
        <f t="shared" si="412"/>
        <v>Inefficient</v>
      </c>
    </row>
    <row r="3746" spans="1:17" x14ac:dyDescent="0.3">
      <c r="A3746" s="1">
        <v>45430</v>
      </c>
      <c r="B3746" t="s">
        <v>3</v>
      </c>
      <c r="C3746" t="s">
        <v>12</v>
      </c>
      <c r="D3746" t="s">
        <v>5</v>
      </c>
      <c r="E3746" t="s">
        <v>6</v>
      </c>
      <c r="F3746">
        <v>960</v>
      </c>
      <c r="G3746">
        <v>44</v>
      </c>
      <c r="H3746">
        <v>4</v>
      </c>
      <c r="I3746" s="4">
        <v>32.31</v>
      </c>
      <c r="J3746" s="4">
        <v>252.56</v>
      </c>
      <c r="K3746" s="2">
        <f t="shared" si="406"/>
        <v>4.583333333333333E-2</v>
      </c>
      <c r="L3746">
        <f t="shared" si="407"/>
        <v>9.0909090909090912E-2</v>
      </c>
      <c r="M3746" s="4">
        <f t="shared" si="408"/>
        <v>0.73431818181818187</v>
      </c>
      <c r="N3746" s="4">
        <f t="shared" si="409"/>
        <v>8.0775000000000006</v>
      </c>
      <c r="O3746">
        <f t="shared" si="410"/>
        <v>7.8167749922624568</v>
      </c>
      <c r="P3746" s="4">
        <f t="shared" si="411"/>
        <v>220.25</v>
      </c>
      <c r="Q3746" t="str">
        <f t="shared" si="412"/>
        <v>Efficient</v>
      </c>
    </row>
    <row r="3747" spans="1:17" x14ac:dyDescent="0.3">
      <c r="A3747" s="1">
        <v>45430</v>
      </c>
      <c r="B3747" t="s">
        <v>3</v>
      </c>
      <c r="C3747" t="s">
        <v>12</v>
      </c>
      <c r="D3747" t="s">
        <v>5</v>
      </c>
      <c r="E3747" t="s">
        <v>7</v>
      </c>
      <c r="F3747">
        <v>2533</v>
      </c>
      <c r="G3747">
        <v>91</v>
      </c>
      <c r="H3747">
        <v>12</v>
      </c>
      <c r="I3747" s="4">
        <v>126.54</v>
      </c>
      <c r="J3747" s="4">
        <v>1182.99</v>
      </c>
      <c r="K3747" s="2">
        <f t="shared" si="406"/>
        <v>3.5925779707856299E-2</v>
      </c>
      <c r="L3747">
        <f t="shared" si="407"/>
        <v>0.13186813186813187</v>
      </c>
      <c r="M3747" s="4">
        <f t="shared" si="408"/>
        <v>1.3905494505494507</v>
      </c>
      <c r="N3747" s="4">
        <f t="shared" si="409"/>
        <v>10.545</v>
      </c>
      <c r="O3747">
        <f t="shared" si="410"/>
        <v>9.3487434803224279</v>
      </c>
      <c r="P3747" s="4">
        <f t="shared" si="411"/>
        <v>1056.45</v>
      </c>
      <c r="Q3747" t="str">
        <f t="shared" si="412"/>
        <v>Efficient</v>
      </c>
    </row>
    <row r="3748" spans="1:17" x14ac:dyDescent="0.3">
      <c r="A3748" s="1">
        <v>45430</v>
      </c>
      <c r="B3748" t="s">
        <v>3</v>
      </c>
      <c r="C3748" t="s">
        <v>12</v>
      </c>
      <c r="D3748" t="s">
        <v>5</v>
      </c>
      <c r="E3748" t="s">
        <v>8</v>
      </c>
      <c r="F3748">
        <v>1753</v>
      </c>
      <c r="G3748">
        <v>39</v>
      </c>
      <c r="H3748">
        <v>5</v>
      </c>
      <c r="I3748" s="4">
        <v>88.13</v>
      </c>
      <c r="J3748" s="4">
        <v>475.79</v>
      </c>
      <c r="K3748" s="2">
        <f t="shared" si="406"/>
        <v>2.2247575584711923E-2</v>
      </c>
      <c r="L3748">
        <f t="shared" si="407"/>
        <v>0.12820512820512819</v>
      </c>
      <c r="M3748" s="4">
        <f t="shared" si="408"/>
        <v>2.2597435897435898</v>
      </c>
      <c r="N3748" s="4">
        <f t="shared" si="409"/>
        <v>17.625999999999998</v>
      </c>
      <c r="O3748">
        <f t="shared" si="410"/>
        <v>5.3987291501191423</v>
      </c>
      <c r="P3748" s="4">
        <f t="shared" si="411"/>
        <v>387.66</v>
      </c>
      <c r="Q3748" t="str">
        <f t="shared" si="412"/>
        <v>Efficient</v>
      </c>
    </row>
    <row r="3749" spans="1:17" x14ac:dyDescent="0.3">
      <c r="A3749" s="1">
        <v>45430</v>
      </c>
      <c r="B3749" t="s">
        <v>3</v>
      </c>
      <c r="C3749" t="s">
        <v>12</v>
      </c>
      <c r="D3749" t="s">
        <v>9</v>
      </c>
      <c r="E3749" t="s">
        <v>6</v>
      </c>
      <c r="F3749">
        <v>681</v>
      </c>
      <c r="G3749">
        <v>9</v>
      </c>
      <c r="H3749">
        <v>0</v>
      </c>
      <c r="I3749" s="4">
        <v>38.14</v>
      </c>
      <c r="J3749" s="4">
        <v>0</v>
      </c>
      <c r="K3749" s="2">
        <f t="shared" si="406"/>
        <v>1.3215859030837005E-2</v>
      </c>
      <c r="L3749">
        <f t="shared" si="407"/>
        <v>0</v>
      </c>
      <c r="M3749" s="4">
        <f t="shared" si="408"/>
        <v>4.2377777777777776</v>
      </c>
      <c r="N3749" s="4">
        <f t="shared" si="409"/>
        <v>0</v>
      </c>
      <c r="O3749">
        <f t="shared" si="410"/>
        <v>0</v>
      </c>
      <c r="P3749" s="4">
        <f t="shared" si="411"/>
        <v>-38.14</v>
      </c>
      <c r="Q3749" t="str">
        <f t="shared" si="412"/>
        <v>Inefficient</v>
      </c>
    </row>
    <row r="3750" spans="1:17" x14ac:dyDescent="0.3">
      <c r="A3750" s="1">
        <v>45430</v>
      </c>
      <c r="B3750" t="s">
        <v>3</v>
      </c>
      <c r="C3750" t="s">
        <v>12</v>
      </c>
      <c r="D3750" t="s">
        <v>9</v>
      </c>
      <c r="E3750" t="s">
        <v>7</v>
      </c>
      <c r="F3750">
        <v>5577</v>
      </c>
      <c r="G3750">
        <v>29</v>
      </c>
      <c r="H3750">
        <v>0</v>
      </c>
      <c r="I3750" s="4">
        <v>157.07</v>
      </c>
      <c r="J3750" s="4">
        <v>0</v>
      </c>
      <c r="K3750" s="2">
        <f t="shared" si="406"/>
        <v>5.1999282768513538E-3</v>
      </c>
      <c r="L3750">
        <f t="shared" si="407"/>
        <v>0</v>
      </c>
      <c r="M3750" s="4">
        <f t="shared" si="408"/>
        <v>5.4162068965517243</v>
      </c>
      <c r="N3750" s="4">
        <f t="shared" si="409"/>
        <v>0</v>
      </c>
      <c r="O3750">
        <f t="shared" si="410"/>
        <v>0</v>
      </c>
      <c r="P3750" s="4">
        <f t="shared" si="411"/>
        <v>-157.07</v>
      </c>
      <c r="Q3750" t="str">
        <f t="shared" si="412"/>
        <v>Inefficient</v>
      </c>
    </row>
    <row r="3751" spans="1:17" x14ac:dyDescent="0.3">
      <c r="A3751" s="1">
        <v>45430</v>
      </c>
      <c r="B3751" t="s">
        <v>3</v>
      </c>
      <c r="C3751" t="s">
        <v>12</v>
      </c>
      <c r="D3751" t="s">
        <v>9</v>
      </c>
      <c r="E3751" t="s">
        <v>8</v>
      </c>
      <c r="F3751">
        <v>2336</v>
      </c>
      <c r="G3751">
        <v>30</v>
      </c>
      <c r="H3751">
        <v>0</v>
      </c>
      <c r="I3751" s="4">
        <v>69.67</v>
      </c>
      <c r="J3751" s="4">
        <v>0</v>
      </c>
      <c r="K3751" s="2">
        <f t="shared" si="406"/>
        <v>1.2842465753424657E-2</v>
      </c>
      <c r="L3751">
        <f t="shared" si="407"/>
        <v>0</v>
      </c>
      <c r="M3751" s="4">
        <f t="shared" si="408"/>
        <v>2.3223333333333334</v>
      </c>
      <c r="N3751" s="4">
        <f t="shared" si="409"/>
        <v>0</v>
      </c>
      <c r="O3751">
        <f t="shared" si="410"/>
        <v>0</v>
      </c>
      <c r="P3751" s="4">
        <f t="shared" si="411"/>
        <v>-69.67</v>
      </c>
      <c r="Q3751" t="str">
        <f t="shared" si="412"/>
        <v>Inefficient</v>
      </c>
    </row>
    <row r="3752" spans="1:17" x14ac:dyDescent="0.3">
      <c r="A3752" s="1">
        <v>45430</v>
      </c>
      <c r="B3752" t="s">
        <v>3</v>
      </c>
      <c r="C3752" t="s">
        <v>12</v>
      </c>
      <c r="D3752" t="s">
        <v>10</v>
      </c>
      <c r="E3752" t="s">
        <v>6</v>
      </c>
      <c r="F3752">
        <v>1239</v>
      </c>
      <c r="G3752">
        <v>24</v>
      </c>
      <c r="H3752">
        <v>1</v>
      </c>
      <c r="I3752" s="4">
        <v>28.8</v>
      </c>
      <c r="J3752" s="4">
        <v>89.01</v>
      </c>
      <c r="K3752" s="2">
        <f t="shared" si="406"/>
        <v>1.9370460048426151E-2</v>
      </c>
      <c r="L3752">
        <f t="shared" si="407"/>
        <v>4.1666666666666664E-2</v>
      </c>
      <c r="M3752" s="4">
        <f t="shared" si="408"/>
        <v>1.2</v>
      </c>
      <c r="N3752" s="4">
        <f t="shared" si="409"/>
        <v>28.8</v>
      </c>
      <c r="O3752">
        <f t="shared" si="410"/>
        <v>3.0906250000000002</v>
      </c>
      <c r="P3752" s="4">
        <f t="shared" si="411"/>
        <v>60.210000000000008</v>
      </c>
      <c r="Q3752" t="str">
        <f t="shared" si="412"/>
        <v>Inefficient</v>
      </c>
    </row>
    <row r="3753" spans="1:17" x14ac:dyDescent="0.3">
      <c r="A3753" s="1">
        <v>45430</v>
      </c>
      <c r="B3753" t="s">
        <v>3</v>
      </c>
      <c r="C3753" t="s">
        <v>12</v>
      </c>
      <c r="D3753" t="s">
        <v>10</v>
      </c>
      <c r="E3753" t="s">
        <v>7</v>
      </c>
      <c r="F3753">
        <v>3473</v>
      </c>
      <c r="G3753">
        <v>96</v>
      </c>
      <c r="H3753">
        <v>3</v>
      </c>
      <c r="I3753" s="4">
        <v>150.47</v>
      </c>
      <c r="J3753" s="4">
        <v>164.5</v>
      </c>
      <c r="K3753" s="2">
        <f t="shared" si="406"/>
        <v>2.7641808234955371E-2</v>
      </c>
      <c r="L3753">
        <f t="shared" si="407"/>
        <v>3.125E-2</v>
      </c>
      <c r="M3753" s="4">
        <f t="shared" si="408"/>
        <v>1.5673958333333333</v>
      </c>
      <c r="N3753" s="4">
        <f t="shared" si="409"/>
        <v>50.156666666666666</v>
      </c>
      <c r="O3753">
        <f t="shared" si="410"/>
        <v>1.0932411776433841</v>
      </c>
      <c r="P3753" s="4">
        <f t="shared" si="411"/>
        <v>14.030000000000001</v>
      </c>
      <c r="Q3753" t="str">
        <f t="shared" si="412"/>
        <v>Inefficient</v>
      </c>
    </row>
    <row r="3754" spans="1:17" x14ac:dyDescent="0.3">
      <c r="A3754" s="1">
        <v>45430</v>
      </c>
      <c r="B3754" t="s">
        <v>3</v>
      </c>
      <c r="C3754" t="s">
        <v>12</v>
      </c>
      <c r="D3754" t="s">
        <v>10</v>
      </c>
      <c r="E3754" t="s">
        <v>8</v>
      </c>
      <c r="F3754">
        <v>2119</v>
      </c>
      <c r="G3754">
        <v>35</v>
      </c>
      <c r="H3754">
        <v>1</v>
      </c>
      <c r="I3754" s="4">
        <v>123.81</v>
      </c>
      <c r="J3754" s="4">
        <v>51.15</v>
      </c>
      <c r="K3754" s="2">
        <f t="shared" si="406"/>
        <v>1.651722510618216E-2</v>
      </c>
      <c r="L3754">
        <f t="shared" si="407"/>
        <v>2.8571428571428571E-2</v>
      </c>
      <c r="M3754" s="4">
        <f t="shared" si="408"/>
        <v>3.5374285714285714</v>
      </c>
      <c r="N3754" s="4">
        <f t="shared" si="409"/>
        <v>123.81</v>
      </c>
      <c r="O3754">
        <f t="shared" si="410"/>
        <v>0.41313302641143684</v>
      </c>
      <c r="P3754" s="4">
        <f t="shared" si="411"/>
        <v>-72.66</v>
      </c>
      <c r="Q3754" t="str">
        <f t="shared" si="412"/>
        <v>Inefficient</v>
      </c>
    </row>
    <row r="3755" spans="1:17" x14ac:dyDescent="0.3">
      <c r="A3755" s="1">
        <v>45431</v>
      </c>
      <c r="B3755" t="s">
        <v>3</v>
      </c>
      <c r="C3755" t="s">
        <v>4</v>
      </c>
      <c r="D3755" t="s">
        <v>5</v>
      </c>
      <c r="E3755" t="s">
        <v>6</v>
      </c>
      <c r="F3755">
        <v>4959</v>
      </c>
      <c r="G3755">
        <v>193</v>
      </c>
      <c r="H3755">
        <v>17</v>
      </c>
      <c r="I3755" s="4">
        <v>221.92</v>
      </c>
      <c r="J3755" s="4">
        <v>1560.71</v>
      </c>
      <c r="K3755" s="2">
        <f t="shared" si="406"/>
        <v>3.8919136922766689E-2</v>
      </c>
      <c r="L3755">
        <f t="shared" si="407"/>
        <v>8.8082901554404139E-2</v>
      </c>
      <c r="M3755" s="4">
        <f t="shared" si="408"/>
        <v>1.1498445595854923</v>
      </c>
      <c r="N3755" s="4">
        <f t="shared" si="409"/>
        <v>13.054117647058822</v>
      </c>
      <c r="O3755">
        <f t="shared" si="410"/>
        <v>7.0327595529920695</v>
      </c>
      <c r="P3755" s="4">
        <f t="shared" si="411"/>
        <v>1338.79</v>
      </c>
      <c r="Q3755" t="str">
        <f t="shared" si="412"/>
        <v>Efficient</v>
      </c>
    </row>
    <row r="3756" spans="1:17" x14ac:dyDescent="0.3">
      <c r="A3756" s="1">
        <v>45431</v>
      </c>
      <c r="B3756" t="s">
        <v>3</v>
      </c>
      <c r="C3756" t="s">
        <v>4</v>
      </c>
      <c r="D3756" t="s">
        <v>5</v>
      </c>
      <c r="E3756" t="s">
        <v>7</v>
      </c>
      <c r="F3756">
        <v>2569</v>
      </c>
      <c r="G3756">
        <v>109</v>
      </c>
      <c r="H3756">
        <v>9</v>
      </c>
      <c r="I3756" s="4">
        <v>163.72999999999999</v>
      </c>
      <c r="J3756" s="4">
        <v>529.75</v>
      </c>
      <c r="K3756" s="2">
        <f t="shared" si="406"/>
        <v>4.2428960685091478E-2</v>
      </c>
      <c r="L3756">
        <f t="shared" si="407"/>
        <v>8.2568807339449546E-2</v>
      </c>
      <c r="M3756" s="4">
        <f t="shared" si="408"/>
        <v>1.5021100917431192</v>
      </c>
      <c r="N3756" s="4">
        <f t="shared" si="409"/>
        <v>18.19222222222222</v>
      </c>
      <c r="O3756">
        <f t="shared" si="410"/>
        <v>3.2355096805716732</v>
      </c>
      <c r="P3756" s="4">
        <f t="shared" si="411"/>
        <v>366.02</v>
      </c>
      <c r="Q3756" t="str">
        <f t="shared" si="412"/>
        <v>Inefficient</v>
      </c>
    </row>
    <row r="3757" spans="1:17" x14ac:dyDescent="0.3">
      <c r="A3757" s="1">
        <v>45431</v>
      </c>
      <c r="B3757" t="s">
        <v>3</v>
      </c>
      <c r="C3757" t="s">
        <v>4</v>
      </c>
      <c r="D3757" t="s">
        <v>5</v>
      </c>
      <c r="E3757" t="s">
        <v>8</v>
      </c>
      <c r="F3757">
        <v>101</v>
      </c>
      <c r="G3757">
        <v>3</v>
      </c>
      <c r="H3757">
        <v>0</v>
      </c>
      <c r="I3757" s="4">
        <v>4.24</v>
      </c>
      <c r="J3757" s="4">
        <v>0</v>
      </c>
      <c r="K3757" s="2">
        <f t="shared" si="406"/>
        <v>2.9702970297029702E-2</v>
      </c>
      <c r="L3757">
        <f t="shared" si="407"/>
        <v>0</v>
      </c>
      <c r="M3757" s="4">
        <f t="shared" si="408"/>
        <v>1.4133333333333333</v>
      </c>
      <c r="N3757" s="4">
        <f t="shared" si="409"/>
        <v>0</v>
      </c>
      <c r="O3757">
        <f t="shared" si="410"/>
        <v>0</v>
      </c>
      <c r="P3757" s="4">
        <f t="shared" si="411"/>
        <v>-4.24</v>
      </c>
      <c r="Q3757" t="str">
        <f t="shared" si="412"/>
        <v>Inefficient</v>
      </c>
    </row>
    <row r="3758" spans="1:17" x14ac:dyDescent="0.3">
      <c r="A3758" s="1">
        <v>45431</v>
      </c>
      <c r="B3758" t="s">
        <v>3</v>
      </c>
      <c r="C3758" t="s">
        <v>4</v>
      </c>
      <c r="D3758" t="s">
        <v>9</v>
      </c>
      <c r="E3758" t="s">
        <v>6</v>
      </c>
      <c r="F3758">
        <v>4701</v>
      </c>
      <c r="G3758">
        <v>82</v>
      </c>
      <c r="H3758">
        <v>2</v>
      </c>
      <c r="I3758" s="4">
        <v>186.88</v>
      </c>
      <c r="J3758" s="4">
        <v>108.02</v>
      </c>
      <c r="K3758" s="2">
        <f t="shared" si="406"/>
        <v>1.744309721335886E-2</v>
      </c>
      <c r="L3758">
        <f t="shared" si="407"/>
        <v>2.4390243902439025E-2</v>
      </c>
      <c r="M3758" s="4">
        <f t="shared" si="408"/>
        <v>2.2790243902439022</v>
      </c>
      <c r="N3758" s="4">
        <f t="shared" si="409"/>
        <v>93.44</v>
      </c>
      <c r="O3758">
        <f t="shared" si="410"/>
        <v>0.5780179794520548</v>
      </c>
      <c r="P3758" s="4">
        <f t="shared" si="411"/>
        <v>-78.86</v>
      </c>
      <c r="Q3758" t="str">
        <f t="shared" si="412"/>
        <v>Inefficient</v>
      </c>
    </row>
    <row r="3759" spans="1:17" x14ac:dyDescent="0.3">
      <c r="A3759" s="1">
        <v>45431</v>
      </c>
      <c r="B3759" t="s">
        <v>3</v>
      </c>
      <c r="C3759" t="s">
        <v>4</v>
      </c>
      <c r="D3759" t="s">
        <v>9</v>
      </c>
      <c r="E3759" t="s">
        <v>7</v>
      </c>
      <c r="F3759">
        <v>3327</v>
      </c>
      <c r="G3759">
        <v>42</v>
      </c>
      <c r="H3759">
        <v>1</v>
      </c>
      <c r="I3759" s="4">
        <v>94.14</v>
      </c>
      <c r="J3759" s="4">
        <v>61.08</v>
      </c>
      <c r="K3759" s="2">
        <f t="shared" si="406"/>
        <v>1.2623985572587917E-2</v>
      </c>
      <c r="L3759">
        <f t="shared" si="407"/>
        <v>2.3809523809523808E-2</v>
      </c>
      <c r="M3759" s="4">
        <f t="shared" si="408"/>
        <v>2.2414285714285715</v>
      </c>
      <c r="N3759" s="4">
        <f t="shared" si="409"/>
        <v>94.14</v>
      </c>
      <c r="O3759">
        <f t="shared" si="410"/>
        <v>0.64882090503505419</v>
      </c>
      <c r="P3759" s="4">
        <f t="shared" si="411"/>
        <v>-33.06</v>
      </c>
      <c r="Q3759" t="str">
        <f t="shared" si="412"/>
        <v>Inefficient</v>
      </c>
    </row>
    <row r="3760" spans="1:17" x14ac:dyDescent="0.3">
      <c r="A3760" s="1">
        <v>45431</v>
      </c>
      <c r="B3760" t="s">
        <v>3</v>
      </c>
      <c r="C3760" t="s">
        <v>4</v>
      </c>
      <c r="D3760" t="s">
        <v>9</v>
      </c>
      <c r="E3760" t="s">
        <v>8</v>
      </c>
      <c r="F3760">
        <v>230</v>
      </c>
      <c r="G3760">
        <v>2</v>
      </c>
      <c r="H3760">
        <v>0</v>
      </c>
      <c r="I3760" s="4">
        <v>8.02</v>
      </c>
      <c r="J3760" s="4">
        <v>0</v>
      </c>
      <c r="K3760" s="2">
        <f t="shared" si="406"/>
        <v>8.6956521739130436E-3</v>
      </c>
      <c r="L3760">
        <f t="shared" si="407"/>
        <v>0</v>
      </c>
      <c r="M3760" s="4">
        <f t="shared" si="408"/>
        <v>4.01</v>
      </c>
      <c r="N3760" s="4">
        <f t="shared" si="409"/>
        <v>0</v>
      </c>
      <c r="O3760">
        <f t="shared" si="410"/>
        <v>0</v>
      </c>
      <c r="P3760" s="4">
        <f t="shared" si="411"/>
        <v>-8.02</v>
      </c>
      <c r="Q3760" t="str">
        <f t="shared" si="412"/>
        <v>Inefficient</v>
      </c>
    </row>
    <row r="3761" spans="1:17" x14ac:dyDescent="0.3">
      <c r="A3761" s="1">
        <v>45431</v>
      </c>
      <c r="B3761" t="s">
        <v>3</v>
      </c>
      <c r="C3761" t="s">
        <v>4</v>
      </c>
      <c r="D3761" t="s">
        <v>10</v>
      </c>
      <c r="E3761" t="s">
        <v>6</v>
      </c>
      <c r="F3761">
        <v>3845</v>
      </c>
      <c r="G3761">
        <v>77</v>
      </c>
      <c r="H3761">
        <v>4</v>
      </c>
      <c r="I3761" s="4">
        <v>128.27000000000001</v>
      </c>
      <c r="J3761" s="4">
        <v>343.74</v>
      </c>
      <c r="K3761" s="2">
        <f t="shared" si="406"/>
        <v>2.0026007802340703E-2</v>
      </c>
      <c r="L3761">
        <f t="shared" si="407"/>
        <v>5.1948051948051951E-2</v>
      </c>
      <c r="M3761" s="4">
        <f t="shared" si="408"/>
        <v>1.6658441558441559</v>
      </c>
      <c r="N3761" s="4">
        <f t="shared" si="409"/>
        <v>32.067500000000003</v>
      </c>
      <c r="O3761">
        <f t="shared" si="410"/>
        <v>2.6798160130973727</v>
      </c>
      <c r="P3761" s="4">
        <f t="shared" si="411"/>
        <v>215.47</v>
      </c>
      <c r="Q3761" t="str">
        <f t="shared" si="412"/>
        <v>Inefficient</v>
      </c>
    </row>
    <row r="3762" spans="1:17" x14ac:dyDescent="0.3">
      <c r="A3762" s="1">
        <v>45431</v>
      </c>
      <c r="B3762" t="s">
        <v>3</v>
      </c>
      <c r="C3762" t="s">
        <v>4</v>
      </c>
      <c r="D3762" t="s">
        <v>10</v>
      </c>
      <c r="E3762" t="s">
        <v>7</v>
      </c>
      <c r="F3762">
        <v>1931</v>
      </c>
      <c r="G3762">
        <v>36</v>
      </c>
      <c r="H3762">
        <v>2</v>
      </c>
      <c r="I3762" s="4">
        <v>65.44</v>
      </c>
      <c r="J3762" s="4">
        <v>188.32</v>
      </c>
      <c r="K3762" s="2">
        <f t="shared" si="406"/>
        <v>1.8643190056965304E-2</v>
      </c>
      <c r="L3762">
        <f t="shared" si="407"/>
        <v>5.5555555555555552E-2</v>
      </c>
      <c r="M3762" s="4">
        <f t="shared" si="408"/>
        <v>1.8177777777777777</v>
      </c>
      <c r="N3762" s="4">
        <f t="shared" si="409"/>
        <v>32.72</v>
      </c>
      <c r="O3762">
        <f t="shared" si="410"/>
        <v>2.877750611246944</v>
      </c>
      <c r="P3762" s="4">
        <f t="shared" si="411"/>
        <v>122.88</v>
      </c>
      <c r="Q3762" t="str">
        <f t="shared" si="412"/>
        <v>Inefficient</v>
      </c>
    </row>
    <row r="3763" spans="1:17" x14ac:dyDescent="0.3">
      <c r="A3763" s="1">
        <v>45431</v>
      </c>
      <c r="B3763" t="s">
        <v>3</v>
      </c>
      <c r="C3763" t="s">
        <v>4</v>
      </c>
      <c r="D3763" t="s">
        <v>10</v>
      </c>
      <c r="E3763" t="s">
        <v>8</v>
      </c>
      <c r="F3763">
        <v>385</v>
      </c>
      <c r="G3763">
        <v>5</v>
      </c>
      <c r="H3763">
        <v>0</v>
      </c>
      <c r="I3763" s="4">
        <v>23.06</v>
      </c>
      <c r="J3763" s="4">
        <v>0</v>
      </c>
      <c r="K3763" s="2">
        <f t="shared" si="406"/>
        <v>1.2987012987012988E-2</v>
      </c>
      <c r="L3763">
        <f t="shared" si="407"/>
        <v>0</v>
      </c>
      <c r="M3763" s="4">
        <f t="shared" si="408"/>
        <v>4.6120000000000001</v>
      </c>
      <c r="N3763" s="4">
        <f t="shared" si="409"/>
        <v>0</v>
      </c>
      <c r="O3763">
        <f t="shared" si="410"/>
        <v>0</v>
      </c>
      <c r="P3763" s="4">
        <f t="shared" si="411"/>
        <v>-23.06</v>
      </c>
      <c r="Q3763" t="str">
        <f t="shared" si="412"/>
        <v>Inefficient</v>
      </c>
    </row>
    <row r="3764" spans="1:17" x14ac:dyDescent="0.3">
      <c r="A3764" s="1">
        <v>45431</v>
      </c>
      <c r="B3764" t="s">
        <v>3</v>
      </c>
      <c r="C3764" t="s">
        <v>11</v>
      </c>
      <c r="D3764" t="s">
        <v>5</v>
      </c>
      <c r="E3764" t="s">
        <v>6</v>
      </c>
      <c r="F3764">
        <v>3836</v>
      </c>
      <c r="G3764">
        <v>126</v>
      </c>
      <c r="H3764">
        <v>13</v>
      </c>
      <c r="I3764" s="4">
        <v>98.25</v>
      </c>
      <c r="J3764" s="4">
        <v>708.41</v>
      </c>
      <c r="K3764" s="2">
        <f t="shared" si="406"/>
        <v>3.2846715328467155E-2</v>
      </c>
      <c r="L3764">
        <f t="shared" si="407"/>
        <v>0.10317460317460317</v>
      </c>
      <c r="M3764" s="4">
        <f t="shared" si="408"/>
        <v>0.77976190476190477</v>
      </c>
      <c r="N3764" s="4">
        <f t="shared" si="409"/>
        <v>7.5576923076923075</v>
      </c>
      <c r="O3764">
        <f t="shared" si="410"/>
        <v>7.210279898218829</v>
      </c>
      <c r="P3764" s="4">
        <f t="shared" si="411"/>
        <v>610.16</v>
      </c>
      <c r="Q3764" t="str">
        <f t="shared" si="412"/>
        <v>Efficient</v>
      </c>
    </row>
    <row r="3765" spans="1:17" x14ac:dyDescent="0.3">
      <c r="A3765" s="1">
        <v>45431</v>
      </c>
      <c r="B3765" t="s">
        <v>3</v>
      </c>
      <c r="C3765" t="s">
        <v>11</v>
      </c>
      <c r="D3765" t="s">
        <v>5</v>
      </c>
      <c r="E3765" t="s">
        <v>7</v>
      </c>
      <c r="F3765">
        <v>398</v>
      </c>
      <c r="G3765">
        <v>11</v>
      </c>
      <c r="H3765">
        <v>0</v>
      </c>
      <c r="I3765" s="4">
        <v>23.01</v>
      </c>
      <c r="J3765" s="4">
        <v>0</v>
      </c>
      <c r="K3765" s="2">
        <f t="shared" si="406"/>
        <v>2.7638190954773871E-2</v>
      </c>
      <c r="L3765">
        <f t="shared" si="407"/>
        <v>0</v>
      </c>
      <c r="M3765" s="4">
        <f t="shared" si="408"/>
        <v>2.0918181818181818</v>
      </c>
      <c r="N3765" s="4">
        <f t="shared" si="409"/>
        <v>0</v>
      </c>
      <c r="O3765">
        <f t="shared" si="410"/>
        <v>0</v>
      </c>
      <c r="P3765" s="4">
        <f t="shared" si="411"/>
        <v>-23.01</v>
      </c>
      <c r="Q3765" t="str">
        <f t="shared" si="412"/>
        <v>Inefficient</v>
      </c>
    </row>
    <row r="3766" spans="1:17" x14ac:dyDescent="0.3">
      <c r="A3766" s="1">
        <v>45431</v>
      </c>
      <c r="B3766" t="s">
        <v>3</v>
      </c>
      <c r="C3766" t="s">
        <v>11</v>
      </c>
      <c r="D3766" t="s">
        <v>5</v>
      </c>
      <c r="E3766" t="s">
        <v>8</v>
      </c>
      <c r="F3766">
        <v>68</v>
      </c>
      <c r="G3766">
        <v>1</v>
      </c>
      <c r="H3766">
        <v>0</v>
      </c>
      <c r="I3766" s="4">
        <v>3.37</v>
      </c>
      <c r="J3766" s="4">
        <v>0</v>
      </c>
      <c r="K3766" s="2">
        <f t="shared" si="406"/>
        <v>1.4705882352941176E-2</v>
      </c>
      <c r="L3766">
        <f t="shared" si="407"/>
        <v>0</v>
      </c>
      <c r="M3766" s="4">
        <f t="shared" si="408"/>
        <v>3.37</v>
      </c>
      <c r="N3766" s="4">
        <f t="shared" si="409"/>
        <v>0</v>
      </c>
      <c r="O3766">
        <f t="shared" si="410"/>
        <v>0</v>
      </c>
      <c r="P3766" s="4">
        <f t="shared" si="411"/>
        <v>-3.37</v>
      </c>
      <c r="Q3766" t="str">
        <f t="shared" si="412"/>
        <v>Inefficient</v>
      </c>
    </row>
    <row r="3767" spans="1:17" x14ac:dyDescent="0.3">
      <c r="A3767" s="1">
        <v>45431</v>
      </c>
      <c r="B3767" t="s">
        <v>3</v>
      </c>
      <c r="C3767" t="s">
        <v>11</v>
      </c>
      <c r="D3767" t="s">
        <v>9</v>
      </c>
      <c r="E3767" t="s">
        <v>6</v>
      </c>
      <c r="F3767">
        <v>6855</v>
      </c>
      <c r="G3767">
        <v>76</v>
      </c>
      <c r="H3767">
        <v>2</v>
      </c>
      <c r="I3767" s="4">
        <v>325.95</v>
      </c>
      <c r="J3767" s="4">
        <v>158.47999999999999</v>
      </c>
      <c r="K3767" s="2">
        <f t="shared" si="406"/>
        <v>1.1086797957695113E-2</v>
      </c>
      <c r="L3767">
        <f t="shared" si="407"/>
        <v>2.6315789473684209E-2</v>
      </c>
      <c r="M3767" s="4">
        <f t="shared" si="408"/>
        <v>4.2888157894736842</v>
      </c>
      <c r="N3767" s="4">
        <f t="shared" si="409"/>
        <v>162.97499999999999</v>
      </c>
      <c r="O3767">
        <f t="shared" si="410"/>
        <v>0.48620954134069644</v>
      </c>
      <c r="P3767" s="4">
        <f t="shared" si="411"/>
        <v>-167.47</v>
      </c>
      <c r="Q3767" t="str">
        <f t="shared" si="412"/>
        <v>Inefficient</v>
      </c>
    </row>
    <row r="3768" spans="1:17" x14ac:dyDescent="0.3">
      <c r="A3768" s="1">
        <v>45431</v>
      </c>
      <c r="B3768" t="s">
        <v>3</v>
      </c>
      <c r="C3768" t="s">
        <v>11</v>
      </c>
      <c r="D3768" t="s">
        <v>9</v>
      </c>
      <c r="E3768" t="s">
        <v>7</v>
      </c>
      <c r="F3768">
        <v>947</v>
      </c>
      <c r="G3768">
        <v>14</v>
      </c>
      <c r="H3768">
        <v>0</v>
      </c>
      <c r="I3768" s="4">
        <v>22.19</v>
      </c>
      <c r="J3768" s="4">
        <v>0</v>
      </c>
      <c r="K3768" s="2">
        <f t="shared" si="406"/>
        <v>1.4783526927138331E-2</v>
      </c>
      <c r="L3768">
        <f t="shared" si="407"/>
        <v>0</v>
      </c>
      <c r="M3768" s="4">
        <f t="shared" si="408"/>
        <v>1.5850000000000002</v>
      </c>
      <c r="N3768" s="4">
        <f t="shared" si="409"/>
        <v>0</v>
      </c>
      <c r="O3768">
        <f t="shared" si="410"/>
        <v>0</v>
      </c>
      <c r="P3768" s="4">
        <f t="shared" si="411"/>
        <v>-22.19</v>
      </c>
      <c r="Q3768" t="str">
        <f t="shared" si="412"/>
        <v>Inefficient</v>
      </c>
    </row>
    <row r="3769" spans="1:17" x14ac:dyDescent="0.3">
      <c r="A3769" s="1">
        <v>45431</v>
      </c>
      <c r="B3769" t="s">
        <v>3</v>
      </c>
      <c r="C3769" t="s">
        <v>11</v>
      </c>
      <c r="D3769" t="s">
        <v>9</v>
      </c>
      <c r="E3769" t="s">
        <v>8</v>
      </c>
      <c r="F3769">
        <v>84</v>
      </c>
      <c r="G3769">
        <v>0</v>
      </c>
      <c r="H3769">
        <v>0</v>
      </c>
      <c r="I3769" s="4">
        <v>5.01</v>
      </c>
      <c r="J3769" s="4">
        <v>0</v>
      </c>
      <c r="K3769" s="2">
        <f t="shared" si="406"/>
        <v>0</v>
      </c>
      <c r="L3769">
        <f t="shared" si="407"/>
        <v>0</v>
      </c>
      <c r="M3769" s="4">
        <f t="shared" si="408"/>
        <v>0</v>
      </c>
      <c r="N3769" s="4">
        <f t="shared" si="409"/>
        <v>0</v>
      </c>
      <c r="O3769">
        <f t="shared" si="410"/>
        <v>0</v>
      </c>
      <c r="P3769" s="4">
        <f t="shared" si="411"/>
        <v>-5.01</v>
      </c>
      <c r="Q3769" t="str">
        <f t="shared" si="412"/>
        <v>Inefficient</v>
      </c>
    </row>
    <row r="3770" spans="1:17" x14ac:dyDescent="0.3">
      <c r="A3770" s="1">
        <v>45431</v>
      </c>
      <c r="B3770" t="s">
        <v>3</v>
      </c>
      <c r="C3770" t="s">
        <v>11</v>
      </c>
      <c r="D3770" t="s">
        <v>10</v>
      </c>
      <c r="E3770" t="s">
        <v>6</v>
      </c>
      <c r="F3770">
        <v>6623</v>
      </c>
      <c r="G3770">
        <v>130</v>
      </c>
      <c r="H3770">
        <v>5</v>
      </c>
      <c r="I3770" s="4">
        <v>299.07</v>
      </c>
      <c r="J3770" s="4">
        <v>297.58999999999997</v>
      </c>
      <c r="K3770" s="2">
        <f t="shared" si="406"/>
        <v>1.9628567114600634E-2</v>
      </c>
      <c r="L3770">
        <f t="shared" si="407"/>
        <v>3.8461538461538464E-2</v>
      </c>
      <c r="M3770" s="4">
        <f t="shared" si="408"/>
        <v>2.3005384615384616</v>
      </c>
      <c r="N3770" s="4">
        <f t="shared" si="409"/>
        <v>59.814</v>
      </c>
      <c r="O3770">
        <f t="shared" si="410"/>
        <v>0.99505132577657396</v>
      </c>
      <c r="P3770" s="4">
        <f t="shared" si="411"/>
        <v>-1.4800000000000182</v>
      </c>
      <c r="Q3770" t="str">
        <f t="shared" si="412"/>
        <v>Inefficient</v>
      </c>
    </row>
    <row r="3771" spans="1:17" x14ac:dyDescent="0.3">
      <c r="A3771" s="1">
        <v>45431</v>
      </c>
      <c r="B3771" t="s">
        <v>3</v>
      </c>
      <c r="C3771" t="s">
        <v>11</v>
      </c>
      <c r="D3771" t="s">
        <v>10</v>
      </c>
      <c r="E3771" t="s">
        <v>7</v>
      </c>
      <c r="F3771">
        <v>517</v>
      </c>
      <c r="G3771">
        <v>6</v>
      </c>
      <c r="H3771">
        <v>0</v>
      </c>
      <c r="I3771" s="4">
        <v>16.5</v>
      </c>
      <c r="J3771" s="4">
        <v>0</v>
      </c>
      <c r="K3771" s="2">
        <f t="shared" si="406"/>
        <v>1.160541586073501E-2</v>
      </c>
      <c r="L3771">
        <f t="shared" si="407"/>
        <v>0</v>
      </c>
      <c r="M3771" s="4">
        <f t="shared" si="408"/>
        <v>2.75</v>
      </c>
      <c r="N3771" s="4">
        <f t="shared" si="409"/>
        <v>0</v>
      </c>
      <c r="O3771">
        <f t="shared" si="410"/>
        <v>0</v>
      </c>
      <c r="P3771" s="4">
        <f t="shared" si="411"/>
        <v>-16.5</v>
      </c>
      <c r="Q3771" t="str">
        <f t="shared" si="412"/>
        <v>Inefficient</v>
      </c>
    </row>
    <row r="3772" spans="1:17" x14ac:dyDescent="0.3">
      <c r="A3772" s="1">
        <v>45431</v>
      </c>
      <c r="B3772" t="s">
        <v>3</v>
      </c>
      <c r="C3772" t="s">
        <v>11</v>
      </c>
      <c r="D3772" t="s">
        <v>10</v>
      </c>
      <c r="E3772" t="s">
        <v>8</v>
      </c>
      <c r="F3772">
        <v>273</v>
      </c>
      <c r="G3772">
        <v>3</v>
      </c>
      <c r="H3772">
        <v>0</v>
      </c>
      <c r="I3772" s="4">
        <v>6.43</v>
      </c>
      <c r="J3772" s="4">
        <v>0</v>
      </c>
      <c r="K3772" s="2">
        <f t="shared" si="406"/>
        <v>1.098901098901099E-2</v>
      </c>
      <c r="L3772">
        <f t="shared" si="407"/>
        <v>0</v>
      </c>
      <c r="M3772" s="4">
        <f t="shared" si="408"/>
        <v>2.1433333333333331</v>
      </c>
      <c r="N3772" s="4">
        <f t="shared" si="409"/>
        <v>0</v>
      </c>
      <c r="O3772">
        <f t="shared" si="410"/>
        <v>0</v>
      </c>
      <c r="P3772" s="4">
        <f t="shared" si="411"/>
        <v>-6.43</v>
      </c>
      <c r="Q3772" t="str">
        <f t="shared" si="412"/>
        <v>Inefficient</v>
      </c>
    </row>
    <row r="3773" spans="1:17" x14ac:dyDescent="0.3">
      <c r="A3773" s="1">
        <v>45431</v>
      </c>
      <c r="B3773" t="s">
        <v>3</v>
      </c>
      <c r="C3773" t="s">
        <v>12</v>
      </c>
      <c r="D3773" t="s">
        <v>5</v>
      </c>
      <c r="E3773" t="s">
        <v>6</v>
      </c>
      <c r="F3773">
        <v>1214</v>
      </c>
      <c r="G3773">
        <v>49</v>
      </c>
      <c r="H3773">
        <v>6</v>
      </c>
      <c r="I3773" s="4">
        <v>41.88</v>
      </c>
      <c r="J3773" s="4">
        <v>433.3</v>
      </c>
      <c r="K3773" s="2">
        <f t="shared" si="406"/>
        <v>4.0362438220757822E-2</v>
      </c>
      <c r="L3773">
        <f t="shared" si="407"/>
        <v>0.12244897959183673</v>
      </c>
      <c r="M3773" s="4">
        <f t="shared" si="408"/>
        <v>0.85469387755102044</v>
      </c>
      <c r="N3773" s="4">
        <f t="shared" si="409"/>
        <v>6.98</v>
      </c>
      <c r="O3773">
        <f t="shared" si="410"/>
        <v>10.346227316141356</v>
      </c>
      <c r="P3773" s="4">
        <f t="shared" si="411"/>
        <v>391.42</v>
      </c>
      <c r="Q3773" t="str">
        <f t="shared" si="412"/>
        <v>Efficient</v>
      </c>
    </row>
    <row r="3774" spans="1:17" x14ac:dyDescent="0.3">
      <c r="A3774" s="1">
        <v>45431</v>
      </c>
      <c r="B3774" t="s">
        <v>3</v>
      </c>
      <c r="C3774" t="s">
        <v>12</v>
      </c>
      <c r="D3774" t="s">
        <v>5</v>
      </c>
      <c r="E3774" t="s">
        <v>7</v>
      </c>
      <c r="F3774">
        <v>3278</v>
      </c>
      <c r="G3774">
        <v>101</v>
      </c>
      <c r="H3774">
        <v>9</v>
      </c>
      <c r="I3774" s="4">
        <v>159.53</v>
      </c>
      <c r="J3774" s="4">
        <v>671.98</v>
      </c>
      <c r="K3774" s="2">
        <f t="shared" si="406"/>
        <v>3.0811470408785846E-2</v>
      </c>
      <c r="L3774">
        <f t="shared" si="407"/>
        <v>8.9108910891089105E-2</v>
      </c>
      <c r="M3774" s="4">
        <f t="shared" si="408"/>
        <v>1.5795049504950496</v>
      </c>
      <c r="N3774" s="4">
        <f t="shared" si="409"/>
        <v>17.725555555555555</v>
      </c>
      <c r="O3774">
        <f t="shared" si="410"/>
        <v>4.2122484799097348</v>
      </c>
      <c r="P3774" s="4">
        <f t="shared" si="411"/>
        <v>512.45000000000005</v>
      </c>
      <c r="Q3774" t="str">
        <f t="shared" si="412"/>
        <v>Efficient</v>
      </c>
    </row>
    <row r="3775" spans="1:17" x14ac:dyDescent="0.3">
      <c r="A3775" s="1">
        <v>45431</v>
      </c>
      <c r="B3775" t="s">
        <v>3</v>
      </c>
      <c r="C3775" t="s">
        <v>12</v>
      </c>
      <c r="D3775" t="s">
        <v>5</v>
      </c>
      <c r="E3775" t="s">
        <v>8</v>
      </c>
      <c r="F3775">
        <v>2028</v>
      </c>
      <c r="G3775">
        <v>88</v>
      </c>
      <c r="H3775">
        <v>10</v>
      </c>
      <c r="I3775" s="4">
        <v>106.81</v>
      </c>
      <c r="J3775" s="4">
        <v>577.54999999999995</v>
      </c>
      <c r="K3775" s="2">
        <f t="shared" si="406"/>
        <v>4.3392504930966469E-2</v>
      </c>
      <c r="L3775">
        <f t="shared" si="407"/>
        <v>0.11363636363636363</v>
      </c>
      <c r="M3775" s="4">
        <f t="shared" si="408"/>
        <v>1.2137500000000001</v>
      </c>
      <c r="N3775" s="4">
        <f t="shared" si="409"/>
        <v>10.681000000000001</v>
      </c>
      <c r="O3775">
        <f t="shared" si="410"/>
        <v>5.4072652373373273</v>
      </c>
      <c r="P3775" s="4">
        <f t="shared" si="411"/>
        <v>470.73999999999995</v>
      </c>
      <c r="Q3775" t="str">
        <f t="shared" si="412"/>
        <v>Efficient</v>
      </c>
    </row>
    <row r="3776" spans="1:17" x14ac:dyDescent="0.3">
      <c r="A3776" s="1">
        <v>45431</v>
      </c>
      <c r="B3776" t="s">
        <v>3</v>
      </c>
      <c r="C3776" t="s">
        <v>12</v>
      </c>
      <c r="D3776" t="s">
        <v>9</v>
      </c>
      <c r="E3776" t="s">
        <v>6</v>
      </c>
      <c r="F3776">
        <v>796</v>
      </c>
      <c r="G3776">
        <v>9</v>
      </c>
      <c r="H3776">
        <v>0</v>
      </c>
      <c r="I3776" s="4">
        <v>47.85</v>
      </c>
      <c r="J3776" s="4">
        <v>0</v>
      </c>
      <c r="K3776" s="2">
        <f t="shared" si="406"/>
        <v>1.1306532663316583E-2</v>
      </c>
      <c r="L3776">
        <f t="shared" si="407"/>
        <v>0</v>
      </c>
      <c r="M3776" s="4">
        <f t="shared" si="408"/>
        <v>5.3166666666666664</v>
      </c>
      <c r="N3776" s="4">
        <f t="shared" si="409"/>
        <v>0</v>
      </c>
      <c r="O3776">
        <f t="shared" si="410"/>
        <v>0</v>
      </c>
      <c r="P3776" s="4">
        <f t="shared" si="411"/>
        <v>-47.85</v>
      </c>
      <c r="Q3776" t="str">
        <f t="shared" si="412"/>
        <v>Inefficient</v>
      </c>
    </row>
    <row r="3777" spans="1:17" x14ac:dyDescent="0.3">
      <c r="A3777" s="1">
        <v>45431</v>
      </c>
      <c r="B3777" t="s">
        <v>3</v>
      </c>
      <c r="C3777" t="s">
        <v>12</v>
      </c>
      <c r="D3777" t="s">
        <v>9</v>
      </c>
      <c r="E3777" t="s">
        <v>7</v>
      </c>
      <c r="F3777">
        <v>4053</v>
      </c>
      <c r="G3777">
        <v>59</v>
      </c>
      <c r="H3777">
        <v>1</v>
      </c>
      <c r="I3777" s="4">
        <v>134.06</v>
      </c>
      <c r="J3777" s="4">
        <v>95.9</v>
      </c>
      <c r="K3777" s="2">
        <f t="shared" si="406"/>
        <v>1.4557118184061189E-2</v>
      </c>
      <c r="L3777">
        <f t="shared" si="407"/>
        <v>1.6949152542372881E-2</v>
      </c>
      <c r="M3777" s="4">
        <f t="shared" si="408"/>
        <v>2.2722033898305085</v>
      </c>
      <c r="N3777" s="4">
        <f t="shared" si="409"/>
        <v>134.06</v>
      </c>
      <c r="O3777">
        <f t="shared" si="410"/>
        <v>0.71535133522303451</v>
      </c>
      <c r="P3777" s="4">
        <f t="shared" si="411"/>
        <v>-38.159999999999997</v>
      </c>
      <c r="Q3777" t="str">
        <f t="shared" si="412"/>
        <v>Inefficient</v>
      </c>
    </row>
    <row r="3778" spans="1:17" x14ac:dyDescent="0.3">
      <c r="A3778" s="1">
        <v>45431</v>
      </c>
      <c r="B3778" t="s">
        <v>3</v>
      </c>
      <c r="C3778" t="s">
        <v>12</v>
      </c>
      <c r="D3778" t="s">
        <v>9</v>
      </c>
      <c r="E3778" t="s">
        <v>8</v>
      </c>
      <c r="F3778">
        <v>2940</v>
      </c>
      <c r="G3778">
        <v>20</v>
      </c>
      <c r="H3778">
        <v>0</v>
      </c>
      <c r="I3778" s="4">
        <v>73</v>
      </c>
      <c r="J3778" s="4">
        <v>0</v>
      </c>
      <c r="K3778" s="2">
        <f t="shared" si="406"/>
        <v>6.8027210884353739E-3</v>
      </c>
      <c r="L3778">
        <f t="shared" si="407"/>
        <v>0</v>
      </c>
      <c r="M3778" s="4">
        <f t="shared" si="408"/>
        <v>3.65</v>
      </c>
      <c r="N3778" s="4">
        <f t="shared" si="409"/>
        <v>0</v>
      </c>
      <c r="O3778">
        <f t="shared" si="410"/>
        <v>0</v>
      </c>
      <c r="P3778" s="4">
        <f t="shared" si="411"/>
        <v>-73</v>
      </c>
      <c r="Q3778" t="str">
        <f t="shared" si="412"/>
        <v>Inefficient</v>
      </c>
    </row>
    <row r="3779" spans="1:17" x14ac:dyDescent="0.3">
      <c r="A3779" s="1">
        <v>45431</v>
      </c>
      <c r="B3779" t="s">
        <v>3</v>
      </c>
      <c r="C3779" t="s">
        <v>12</v>
      </c>
      <c r="D3779" t="s">
        <v>10</v>
      </c>
      <c r="E3779" t="s">
        <v>6</v>
      </c>
      <c r="F3779">
        <v>613</v>
      </c>
      <c r="G3779">
        <v>14</v>
      </c>
      <c r="H3779">
        <v>0</v>
      </c>
      <c r="I3779" s="4">
        <v>19.64</v>
      </c>
      <c r="J3779" s="4">
        <v>0</v>
      </c>
      <c r="K3779" s="2">
        <f t="shared" ref="K3779:K3842" si="413">G3779/F3779</f>
        <v>2.2838499184339316E-2</v>
      </c>
      <c r="L3779">
        <f t="shared" ref="L3779:L3842" si="414">IF(G3779=0,0,H3779/G3779)</f>
        <v>0</v>
      </c>
      <c r="M3779" s="4">
        <f t="shared" ref="M3779:M3842" si="415">IF(G3779=0,0,I3779/G3779)</f>
        <v>1.4028571428571428</v>
      </c>
      <c r="N3779" s="4">
        <f t="shared" ref="N3779:N3842" si="416">IF(H3779=0,0,I3779/H3779)</f>
        <v>0</v>
      </c>
      <c r="O3779">
        <f t="shared" ref="O3779:O3842" si="417">IF(I3779=0,0,J3779/I3779)</f>
        <v>0</v>
      </c>
      <c r="P3779" s="4">
        <f t="shared" ref="P3779:P3842" si="418">J3779-I3779</f>
        <v>-19.64</v>
      </c>
      <c r="Q3779" t="str">
        <f t="shared" ref="Q3779:Q3842" si="419">IF(AND(N3779&lt;26.94,O3779&gt;3.57),"Efficient", "Inefficient")</f>
        <v>Inefficient</v>
      </c>
    </row>
    <row r="3780" spans="1:17" x14ac:dyDescent="0.3">
      <c r="A3780" s="1">
        <v>45431</v>
      </c>
      <c r="B3780" t="s">
        <v>3</v>
      </c>
      <c r="C3780" t="s">
        <v>12</v>
      </c>
      <c r="D3780" t="s">
        <v>10</v>
      </c>
      <c r="E3780" t="s">
        <v>7</v>
      </c>
      <c r="F3780">
        <v>2764</v>
      </c>
      <c r="G3780">
        <v>33</v>
      </c>
      <c r="H3780">
        <v>2</v>
      </c>
      <c r="I3780" s="4">
        <v>143.54</v>
      </c>
      <c r="J3780" s="4">
        <v>134.19999999999999</v>
      </c>
      <c r="K3780" s="2">
        <f t="shared" si="413"/>
        <v>1.1939218523878437E-2</v>
      </c>
      <c r="L3780">
        <f t="shared" si="414"/>
        <v>6.0606060606060608E-2</v>
      </c>
      <c r="M3780" s="4">
        <f t="shared" si="415"/>
        <v>4.3496969696969696</v>
      </c>
      <c r="N3780" s="4">
        <f t="shared" si="416"/>
        <v>71.77</v>
      </c>
      <c r="O3780">
        <f t="shared" si="417"/>
        <v>0.93493102967813846</v>
      </c>
      <c r="P3780" s="4">
        <f t="shared" si="418"/>
        <v>-9.3400000000000034</v>
      </c>
      <c r="Q3780" t="str">
        <f t="shared" si="419"/>
        <v>Inefficient</v>
      </c>
    </row>
    <row r="3781" spans="1:17" x14ac:dyDescent="0.3">
      <c r="A3781" s="1">
        <v>45431</v>
      </c>
      <c r="B3781" t="s">
        <v>3</v>
      </c>
      <c r="C3781" t="s">
        <v>12</v>
      </c>
      <c r="D3781" t="s">
        <v>10</v>
      </c>
      <c r="E3781" t="s">
        <v>8</v>
      </c>
      <c r="F3781">
        <v>2674</v>
      </c>
      <c r="G3781">
        <v>52</v>
      </c>
      <c r="H3781">
        <v>4</v>
      </c>
      <c r="I3781" s="4">
        <v>90.45</v>
      </c>
      <c r="J3781" s="4">
        <v>344.25</v>
      </c>
      <c r="K3781" s="2">
        <f t="shared" si="413"/>
        <v>1.944652206432311E-2</v>
      </c>
      <c r="L3781">
        <f t="shared" si="414"/>
        <v>7.6923076923076927E-2</v>
      </c>
      <c r="M3781" s="4">
        <f t="shared" si="415"/>
        <v>1.739423076923077</v>
      </c>
      <c r="N3781" s="4">
        <f t="shared" si="416"/>
        <v>22.612500000000001</v>
      </c>
      <c r="O3781">
        <f t="shared" si="417"/>
        <v>3.805970149253731</v>
      </c>
      <c r="P3781" s="4">
        <f t="shared" si="418"/>
        <v>253.8</v>
      </c>
      <c r="Q3781" t="str">
        <f t="shared" si="419"/>
        <v>Efficient</v>
      </c>
    </row>
    <row r="3782" spans="1:17" x14ac:dyDescent="0.3">
      <c r="A3782" s="1">
        <v>45432</v>
      </c>
      <c r="B3782" t="s">
        <v>3</v>
      </c>
      <c r="C3782" t="s">
        <v>4</v>
      </c>
      <c r="D3782" t="s">
        <v>5</v>
      </c>
      <c r="E3782" t="s">
        <v>6</v>
      </c>
      <c r="F3782">
        <v>2310</v>
      </c>
      <c r="G3782">
        <v>49</v>
      </c>
      <c r="H3782">
        <v>5</v>
      </c>
      <c r="I3782" s="4">
        <v>67.94</v>
      </c>
      <c r="J3782" s="4">
        <v>439.18</v>
      </c>
      <c r="K3782" s="2">
        <f t="shared" si="413"/>
        <v>2.1212121212121213E-2</v>
      </c>
      <c r="L3782">
        <f t="shared" si="414"/>
        <v>0.10204081632653061</v>
      </c>
      <c r="M3782" s="4">
        <f t="shared" si="415"/>
        <v>1.3865306122448979</v>
      </c>
      <c r="N3782" s="4">
        <f t="shared" si="416"/>
        <v>13.587999999999999</v>
      </c>
      <c r="O3782">
        <f t="shared" si="417"/>
        <v>6.464233146894319</v>
      </c>
      <c r="P3782" s="4">
        <f t="shared" si="418"/>
        <v>371.24</v>
      </c>
      <c r="Q3782" t="str">
        <f t="shared" si="419"/>
        <v>Efficient</v>
      </c>
    </row>
    <row r="3783" spans="1:17" x14ac:dyDescent="0.3">
      <c r="A3783" s="1">
        <v>45432</v>
      </c>
      <c r="B3783" t="s">
        <v>3</v>
      </c>
      <c r="C3783" t="s">
        <v>4</v>
      </c>
      <c r="D3783" t="s">
        <v>5</v>
      </c>
      <c r="E3783" t="s">
        <v>7</v>
      </c>
      <c r="F3783">
        <v>3129</v>
      </c>
      <c r="G3783">
        <v>121</v>
      </c>
      <c r="H3783">
        <v>11</v>
      </c>
      <c r="I3783" s="4">
        <v>182.41</v>
      </c>
      <c r="J3783" s="4">
        <v>679.34</v>
      </c>
      <c r="K3783" s="2">
        <f t="shared" si="413"/>
        <v>3.8670501757750081E-2</v>
      </c>
      <c r="L3783">
        <f t="shared" si="414"/>
        <v>9.0909090909090912E-2</v>
      </c>
      <c r="M3783" s="4">
        <f t="shared" si="415"/>
        <v>1.5075206611570247</v>
      </c>
      <c r="N3783" s="4">
        <f t="shared" si="416"/>
        <v>16.582727272727272</v>
      </c>
      <c r="O3783">
        <f t="shared" si="417"/>
        <v>3.7242475741461547</v>
      </c>
      <c r="P3783" s="4">
        <f t="shared" si="418"/>
        <v>496.93000000000006</v>
      </c>
      <c r="Q3783" t="str">
        <f t="shared" si="419"/>
        <v>Efficient</v>
      </c>
    </row>
    <row r="3784" spans="1:17" x14ac:dyDescent="0.3">
      <c r="A3784" s="1">
        <v>45432</v>
      </c>
      <c r="B3784" t="s">
        <v>3</v>
      </c>
      <c r="C3784" t="s">
        <v>4</v>
      </c>
      <c r="D3784" t="s">
        <v>5</v>
      </c>
      <c r="E3784" t="s">
        <v>8</v>
      </c>
      <c r="F3784">
        <v>182</v>
      </c>
      <c r="G3784">
        <v>6</v>
      </c>
      <c r="H3784">
        <v>0</v>
      </c>
      <c r="I3784" s="4">
        <v>8.25</v>
      </c>
      <c r="J3784" s="4">
        <v>0</v>
      </c>
      <c r="K3784" s="2">
        <f t="shared" si="413"/>
        <v>3.2967032967032968E-2</v>
      </c>
      <c r="L3784">
        <f t="shared" si="414"/>
        <v>0</v>
      </c>
      <c r="M3784" s="4">
        <f t="shared" si="415"/>
        <v>1.375</v>
      </c>
      <c r="N3784" s="4">
        <f t="shared" si="416"/>
        <v>0</v>
      </c>
      <c r="O3784">
        <f t="shared" si="417"/>
        <v>0</v>
      </c>
      <c r="P3784" s="4">
        <f t="shared" si="418"/>
        <v>-8.25</v>
      </c>
      <c r="Q3784" t="str">
        <f t="shared" si="419"/>
        <v>Inefficient</v>
      </c>
    </row>
    <row r="3785" spans="1:17" x14ac:dyDescent="0.3">
      <c r="A3785" s="1">
        <v>45432</v>
      </c>
      <c r="B3785" t="s">
        <v>3</v>
      </c>
      <c r="C3785" t="s">
        <v>4</v>
      </c>
      <c r="D3785" t="s">
        <v>9</v>
      </c>
      <c r="E3785" t="s">
        <v>6</v>
      </c>
      <c r="F3785">
        <v>2182</v>
      </c>
      <c r="G3785">
        <v>15</v>
      </c>
      <c r="H3785">
        <v>0</v>
      </c>
      <c r="I3785" s="4">
        <v>60.7</v>
      </c>
      <c r="J3785" s="4">
        <v>0</v>
      </c>
      <c r="K3785" s="2">
        <f t="shared" si="413"/>
        <v>6.8744271310724105E-3</v>
      </c>
      <c r="L3785">
        <f t="shared" si="414"/>
        <v>0</v>
      </c>
      <c r="M3785" s="4">
        <f t="shared" si="415"/>
        <v>4.0466666666666669</v>
      </c>
      <c r="N3785" s="4">
        <f t="shared" si="416"/>
        <v>0</v>
      </c>
      <c r="O3785">
        <f t="shared" si="417"/>
        <v>0</v>
      </c>
      <c r="P3785" s="4">
        <f t="shared" si="418"/>
        <v>-60.7</v>
      </c>
      <c r="Q3785" t="str">
        <f t="shared" si="419"/>
        <v>Inefficient</v>
      </c>
    </row>
    <row r="3786" spans="1:17" x14ac:dyDescent="0.3">
      <c r="A3786" s="1">
        <v>45432</v>
      </c>
      <c r="B3786" t="s">
        <v>3</v>
      </c>
      <c r="C3786" t="s">
        <v>4</v>
      </c>
      <c r="D3786" t="s">
        <v>9</v>
      </c>
      <c r="E3786" t="s">
        <v>7</v>
      </c>
      <c r="F3786">
        <v>2516</v>
      </c>
      <c r="G3786">
        <v>49</v>
      </c>
      <c r="H3786">
        <v>1</v>
      </c>
      <c r="I3786" s="4">
        <v>136.11000000000001</v>
      </c>
      <c r="J3786" s="4">
        <v>76.97</v>
      </c>
      <c r="K3786" s="2">
        <f t="shared" si="413"/>
        <v>1.9475357710651828E-2</v>
      </c>
      <c r="L3786">
        <f t="shared" si="414"/>
        <v>2.0408163265306121E-2</v>
      </c>
      <c r="M3786" s="4">
        <f t="shared" si="415"/>
        <v>2.7777551020408167</v>
      </c>
      <c r="N3786" s="4">
        <f t="shared" si="416"/>
        <v>136.11000000000001</v>
      </c>
      <c r="O3786">
        <f t="shared" si="417"/>
        <v>0.56549849386525597</v>
      </c>
      <c r="P3786" s="4">
        <f t="shared" si="418"/>
        <v>-59.140000000000015</v>
      </c>
      <c r="Q3786" t="str">
        <f t="shared" si="419"/>
        <v>Inefficient</v>
      </c>
    </row>
    <row r="3787" spans="1:17" x14ac:dyDescent="0.3">
      <c r="A3787" s="1">
        <v>45432</v>
      </c>
      <c r="B3787" t="s">
        <v>3</v>
      </c>
      <c r="C3787" t="s">
        <v>4</v>
      </c>
      <c r="D3787" t="s">
        <v>9</v>
      </c>
      <c r="E3787" t="s">
        <v>8</v>
      </c>
      <c r="F3787">
        <v>390</v>
      </c>
      <c r="G3787">
        <v>5</v>
      </c>
      <c r="H3787">
        <v>0</v>
      </c>
      <c r="I3787" s="4">
        <v>17.59</v>
      </c>
      <c r="J3787" s="4">
        <v>0</v>
      </c>
      <c r="K3787" s="2">
        <f t="shared" si="413"/>
        <v>1.282051282051282E-2</v>
      </c>
      <c r="L3787">
        <f t="shared" si="414"/>
        <v>0</v>
      </c>
      <c r="M3787" s="4">
        <f t="shared" si="415"/>
        <v>3.5179999999999998</v>
      </c>
      <c r="N3787" s="4">
        <f t="shared" si="416"/>
        <v>0</v>
      </c>
      <c r="O3787">
        <f t="shared" si="417"/>
        <v>0</v>
      </c>
      <c r="P3787" s="4">
        <f t="shared" si="418"/>
        <v>-17.59</v>
      </c>
      <c r="Q3787" t="str">
        <f t="shared" si="419"/>
        <v>Inefficient</v>
      </c>
    </row>
    <row r="3788" spans="1:17" x14ac:dyDescent="0.3">
      <c r="A3788" s="1">
        <v>45432</v>
      </c>
      <c r="B3788" t="s">
        <v>3</v>
      </c>
      <c r="C3788" t="s">
        <v>4</v>
      </c>
      <c r="D3788" t="s">
        <v>10</v>
      </c>
      <c r="E3788" t="s">
        <v>6</v>
      </c>
      <c r="F3788">
        <v>3304</v>
      </c>
      <c r="G3788">
        <v>73</v>
      </c>
      <c r="H3788">
        <v>3</v>
      </c>
      <c r="I3788" s="4">
        <v>132.33000000000001</v>
      </c>
      <c r="J3788" s="4">
        <v>208.17</v>
      </c>
      <c r="K3788" s="2">
        <f t="shared" si="413"/>
        <v>2.2094430992736079E-2</v>
      </c>
      <c r="L3788">
        <f t="shared" si="414"/>
        <v>4.1095890410958902E-2</v>
      </c>
      <c r="M3788" s="4">
        <f t="shared" si="415"/>
        <v>1.8127397260273974</v>
      </c>
      <c r="N3788" s="4">
        <f t="shared" si="416"/>
        <v>44.110000000000007</v>
      </c>
      <c r="O3788">
        <f t="shared" si="417"/>
        <v>1.573112672863296</v>
      </c>
      <c r="P3788" s="4">
        <f t="shared" si="418"/>
        <v>75.839999999999975</v>
      </c>
      <c r="Q3788" t="str">
        <f t="shared" si="419"/>
        <v>Inefficient</v>
      </c>
    </row>
    <row r="3789" spans="1:17" x14ac:dyDescent="0.3">
      <c r="A3789" s="1">
        <v>45432</v>
      </c>
      <c r="B3789" t="s">
        <v>3</v>
      </c>
      <c r="C3789" t="s">
        <v>4</v>
      </c>
      <c r="D3789" t="s">
        <v>10</v>
      </c>
      <c r="E3789" t="s">
        <v>7</v>
      </c>
      <c r="F3789">
        <v>3619</v>
      </c>
      <c r="G3789">
        <v>41</v>
      </c>
      <c r="H3789">
        <v>3</v>
      </c>
      <c r="I3789" s="4">
        <v>169.92</v>
      </c>
      <c r="J3789" s="4">
        <v>209.51</v>
      </c>
      <c r="K3789" s="2">
        <f t="shared" si="413"/>
        <v>1.1329096435479415E-2</v>
      </c>
      <c r="L3789">
        <f t="shared" si="414"/>
        <v>7.3170731707317069E-2</v>
      </c>
      <c r="M3789" s="4">
        <f t="shared" si="415"/>
        <v>4.1443902439024392</v>
      </c>
      <c r="N3789" s="4">
        <f t="shared" si="416"/>
        <v>56.639999999999993</v>
      </c>
      <c r="O3789">
        <f t="shared" si="417"/>
        <v>1.2329919962335216</v>
      </c>
      <c r="P3789" s="4">
        <f t="shared" si="418"/>
        <v>39.590000000000003</v>
      </c>
      <c r="Q3789" t="str">
        <f t="shared" si="419"/>
        <v>Inefficient</v>
      </c>
    </row>
    <row r="3790" spans="1:17" x14ac:dyDescent="0.3">
      <c r="A3790" s="1">
        <v>45432</v>
      </c>
      <c r="B3790" t="s">
        <v>3</v>
      </c>
      <c r="C3790" t="s">
        <v>4</v>
      </c>
      <c r="D3790" t="s">
        <v>10</v>
      </c>
      <c r="E3790" t="s">
        <v>8</v>
      </c>
      <c r="F3790">
        <v>144</v>
      </c>
      <c r="G3790">
        <v>2</v>
      </c>
      <c r="H3790">
        <v>0</v>
      </c>
      <c r="I3790" s="4">
        <v>4.1900000000000004</v>
      </c>
      <c r="J3790" s="4">
        <v>0</v>
      </c>
      <c r="K3790" s="2">
        <f t="shared" si="413"/>
        <v>1.3888888888888888E-2</v>
      </c>
      <c r="L3790">
        <f t="shared" si="414"/>
        <v>0</v>
      </c>
      <c r="M3790" s="4">
        <f t="shared" si="415"/>
        <v>2.0950000000000002</v>
      </c>
      <c r="N3790" s="4">
        <f t="shared" si="416"/>
        <v>0</v>
      </c>
      <c r="O3790">
        <f t="shared" si="417"/>
        <v>0</v>
      </c>
      <c r="P3790" s="4">
        <f t="shared" si="418"/>
        <v>-4.1900000000000004</v>
      </c>
      <c r="Q3790" t="str">
        <f t="shared" si="419"/>
        <v>Inefficient</v>
      </c>
    </row>
    <row r="3791" spans="1:17" x14ac:dyDescent="0.3">
      <c r="A3791" s="1">
        <v>45432</v>
      </c>
      <c r="B3791" t="s">
        <v>3</v>
      </c>
      <c r="C3791" t="s">
        <v>11</v>
      </c>
      <c r="D3791" t="s">
        <v>5</v>
      </c>
      <c r="E3791" t="s">
        <v>6</v>
      </c>
      <c r="F3791">
        <v>6665</v>
      </c>
      <c r="G3791">
        <v>328</v>
      </c>
      <c r="H3791">
        <v>28</v>
      </c>
      <c r="I3791" s="4">
        <v>158.71</v>
      </c>
      <c r="J3791" s="4">
        <v>1606.7</v>
      </c>
      <c r="K3791" s="2">
        <f t="shared" si="413"/>
        <v>4.9212303075768946E-2</v>
      </c>
      <c r="L3791">
        <f t="shared" si="414"/>
        <v>8.5365853658536592E-2</v>
      </c>
      <c r="M3791" s="4">
        <f t="shared" si="415"/>
        <v>0.48387195121951221</v>
      </c>
      <c r="N3791" s="4">
        <f t="shared" si="416"/>
        <v>5.6682142857142859</v>
      </c>
      <c r="O3791">
        <f t="shared" si="417"/>
        <v>10.123495683951862</v>
      </c>
      <c r="P3791" s="4">
        <f t="shared" si="418"/>
        <v>1447.99</v>
      </c>
      <c r="Q3791" t="str">
        <f t="shared" si="419"/>
        <v>Efficient</v>
      </c>
    </row>
    <row r="3792" spans="1:17" x14ac:dyDescent="0.3">
      <c r="A3792" s="1">
        <v>45432</v>
      </c>
      <c r="B3792" t="s">
        <v>3</v>
      </c>
      <c r="C3792" t="s">
        <v>11</v>
      </c>
      <c r="D3792" t="s">
        <v>5</v>
      </c>
      <c r="E3792" t="s">
        <v>7</v>
      </c>
      <c r="F3792">
        <v>510</v>
      </c>
      <c r="G3792">
        <v>21</v>
      </c>
      <c r="H3792">
        <v>1</v>
      </c>
      <c r="I3792" s="4">
        <v>29.21</v>
      </c>
      <c r="J3792" s="4">
        <v>77.34</v>
      </c>
      <c r="K3792" s="2">
        <f t="shared" si="413"/>
        <v>4.1176470588235294E-2</v>
      </c>
      <c r="L3792">
        <f t="shared" si="414"/>
        <v>4.7619047619047616E-2</v>
      </c>
      <c r="M3792" s="4">
        <f t="shared" si="415"/>
        <v>1.3909523809523809</v>
      </c>
      <c r="N3792" s="4">
        <f t="shared" si="416"/>
        <v>29.21</v>
      </c>
      <c r="O3792">
        <f t="shared" si="417"/>
        <v>2.6477233824032864</v>
      </c>
      <c r="P3792" s="4">
        <f t="shared" si="418"/>
        <v>48.13</v>
      </c>
      <c r="Q3792" t="str">
        <f t="shared" si="419"/>
        <v>Inefficient</v>
      </c>
    </row>
    <row r="3793" spans="1:17" x14ac:dyDescent="0.3">
      <c r="A3793" s="1">
        <v>45432</v>
      </c>
      <c r="B3793" t="s">
        <v>3</v>
      </c>
      <c r="C3793" t="s">
        <v>11</v>
      </c>
      <c r="D3793" t="s">
        <v>5</v>
      </c>
      <c r="E3793" t="s">
        <v>8</v>
      </c>
      <c r="F3793">
        <v>273</v>
      </c>
      <c r="G3793">
        <v>12</v>
      </c>
      <c r="H3793">
        <v>1</v>
      </c>
      <c r="I3793" s="4">
        <v>9.39</v>
      </c>
      <c r="J3793" s="4">
        <v>90.31</v>
      </c>
      <c r="K3793" s="2">
        <f t="shared" si="413"/>
        <v>4.3956043956043959E-2</v>
      </c>
      <c r="L3793">
        <f t="shared" si="414"/>
        <v>8.3333333333333329E-2</v>
      </c>
      <c r="M3793" s="4">
        <f t="shared" si="415"/>
        <v>0.78250000000000008</v>
      </c>
      <c r="N3793" s="4">
        <f t="shared" si="416"/>
        <v>9.39</v>
      </c>
      <c r="O3793">
        <f t="shared" si="417"/>
        <v>9.6176783812566562</v>
      </c>
      <c r="P3793" s="4">
        <f t="shared" si="418"/>
        <v>80.92</v>
      </c>
      <c r="Q3793" t="str">
        <f t="shared" si="419"/>
        <v>Efficient</v>
      </c>
    </row>
    <row r="3794" spans="1:17" x14ac:dyDescent="0.3">
      <c r="A3794" s="1">
        <v>45432</v>
      </c>
      <c r="B3794" t="s">
        <v>3</v>
      </c>
      <c r="C3794" t="s">
        <v>11</v>
      </c>
      <c r="D3794" t="s">
        <v>9</v>
      </c>
      <c r="E3794" t="s">
        <v>6</v>
      </c>
      <c r="F3794">
        <v>7411</v>
      </c>
      <c r="G3794">
        <v>104</v>
      </c>
      <c r="H3794">
        <v>2</v>
      </c>
      <c r="I3794" s="4">
        <v>484.3</v>
      </c>
      <c r="J3794" s="4">
        <v>153.47</v>
      </c>
      <c r="K3794" s="2">
        <f t="shared" si="413"/>
        <v>1.4033193900958035E-2</v>
      </c>
      <c r="L3794">
        <f t="shared" si="414"/>
        <v>1.9230769230769232E-2</v>
      </c>
      <c r="M3794" s="4">
        <f t="shared" si="415"/>
        <v>4.6567307692307693</v>
      </c>
      <c r="N3794" s="4">
        <f t="shared" si="416"/>
        <v>242.15</v>
      </c>
      <c r="O3794">
        <f t="shared" si="417"/>
        <v>0.31689035721660125</v>
      </c>
      <c r="P3794" s="4">
        <f t="shared" si="418"/>
        <v>-330.83000000000004</v>
      </c>
      <c r="Q3794" t="str">
        <f t="shared" si="419"/>
        <v>Inefficient</v>
      </c>
    </row>
    <row r="3795" spans="1:17" x14ac:dyDescent="0.3">
      <c r="A3795" s="1">
        <v>45432</v>
      </c>
      <c r="B3795" t="s">
        <v>3</v>
      </c>
      <c r="C3795" t="s">
        <v>11</v>
      </c>
      <c r="D3795" t="s">
        <v>9</v>
      </c>
      <c r="E3795" t="s">
        <v>7</v>
      </c>
      <c r="F3795">
        <v>309</v>
      </c>
      <c r="G3795">
        <v>5</v>
      </c>
      <c r="H3795">
        <v>0</v>
      </c>
      <c r="I3795" s="4">
        <v>10.25</v>
      </c>
      <c r="J3795" s="4">
        <v>0</v>
      </c>
      <c r="K3795" s="2">
        <f t="shared" si="413"/>
        <v>1.6181229773462782E-2</v>
      </c>
      <c r="L3795">
        <f t="shared" si="414"/>
        <v>0</v>
      </c>
      <c r="M3795" s="4">
        <f t="shared" si="415"/>
        <v>2.0499999999999998</v>
      </c>
      <c r="N3795" s="4">
        <f t="shared" si="416"/>
        <v>0</v>
      </c>
      <c r="O3795">
        <f t="shared" si="417"/>
        <v>0</v>
      </c>
      <c r="P3795" s="4">
        <f t="shared" si="418"/>
        <v>-10.25</v>
      </c>
      <c r="Q3795" t="str">
        <f t="shared" si="419"/>
        <v>Inefficient</v>
      </c>
    </row>
    <row r="3796" spans="1:17" x14ac:dyDescent="0.3">
      <c r="A3796" s="1">
        <v>45432</v>
      </c>
      <c r="B3796" t="s">
        <v>3</v>
      </c>
      <c r="C3796" t="s">
        <v>11</v>
      </c>
      <c r="D3796" t="s">
        <v>9</v>
      </c>
      <c r="E3796" t="s">
        <v>8</v>
      </c>
      <c r="F3796">
        <v>409</v>
      </c>
      <c r="G3796">
        <v>5</v>
      </c>
      <c r="H3796">
        <v>0</v>
      </c>
      <c r="I3796" s="4">
        <v>17.22</v>
      </c>
      <c r="J3796" s="4">
        <v>0</v>
      </c>
      <c r="K3796" s="2">
        <f t="shared" si="413"/>
        <v>1.2224938875305624E-2</v>
      </c>
      <c r="L3796">
        <f t="shared" si="414"/>
        <v>0</v>
      </c>
      <c r="M3796" s="4">
        <f t="shared" si="415"/>
        <v>3.444</v>
      </c>
      <c r="N3796" s="4">
        <f t="shared" si="416"/>
        <v>0</v>
      </c>
      <c r="O3796">
        <f t="shared" si="417"/>
        <v>0</v>
      </c>
      <c r="P3796" s="4">
        <f t="shared" si="418"/>
        <v>-17.22</v>
      </c>
      <c r="Q3796" t="str">
        <f t="shared" si="419"/>
        <v>Inefficient</v>
      </c>
    </row>
    <row r="3797" spans="1:17" x14ac:dyDescent="0.3">
      <c r="A3797" s="1">
        <v>45432</v>
      </c>
      <c r="B3797" t="s">
        <v>3</v>
      </c>
      <c r="C3797" t="s">
        <v>11</v>
      </c>
      <c r="D3797" t="s">
        <v>10</v>
      </c>
      <c r="E3797" t="s">
        <v>6</v>
      </c>
      <c r="F3797">
        <v>3362</v>
      </c>
      <c r="G3797">
        <v>69</v>
      </c>
      <c r="H3797">
        <v>3</v>
      </c>
      <c r="I3797" s="4">
        <v>198.54</v>
      </c>
      <c r="J3797" s="4">
        <v>231.4</v>
      </c>
      <c r="K3797" s="2">
        <f t="shared" si="413"/>
        <v>2.052349791790601E-2</v>
      </c>
      <c r="L3797">
        <f t="shared" si="414"/>
        <v>4.3478260869565216E-2</v>
      </c>
      <c r="M3797" s="4">
        <f t="shared" si="415"/>
        <v>2.8773913043478259</v>
      </c>
      <c r="N3797" s="4">
        <f t="shared" si="416"/>
        <v>66.179999999999993</v>
      </c>
      <c r="O3797">
        <f t="shared" si="417"/>
        <v>1.1655082099325074</v>
      </c>
      <c r="P3797" s="4">
        <f t="shared" si="418"/>
        <v>32.860000000000014</v>
      </c>
      <c r="Q3797" t="str">
        <f t="shared" si="419"/>
        <v>Inefficient</v>
      </c>
    </row>
    <row r="3798" spans="1:17" x14ac:dyDescent="0.3">
      <c r="A3798" s="1">
        <v>45432</v>
      </c>
      <c r="B3798" t="s">
        <v>3</v>
      </c>
      <c r="C3798" t="s">
        <v>11</v>
      </c>
      <c r="D3798" t="s">
        <v>10</v>
      </c>
      <c r="E3798" t="s">
        <v>7</v>
      </c>
      <c r="F3798">
        <v>932</v>
      </c>
      <c r="G3798">
        <v>12</v>
      </c>
      <c r="H3798">
        <v>0</v>
      </c>
      <c r="I3798" s="4">
        <v>33.9</v>
      </c>
      <c r="J3798" s="4">
        <v>0</v>
      </c>
      <c r="K3798" s="2">
        <f t="shared" si="413"/>
        <v>1.2875536480686695E-2</v>
      </c>
      <c r="L3798">
        <f t="shared" si="414"/>
        <v>0</v>
      </c>
      <c r="M3798" s="4">
        <f t="shared" si="415"/>
        <v>2.8249999999999997</v>
      </c>
      <c r="N3798" s="4">
        <f t="shared" si="416"/>
        <v>0</v>
      </c>
      <c r="O3798">
        <f t="shared" si="417"/>
        <v>0</v>
      </c>
      <c r="P3798" s="4">
        <f t="shared" si="418"/>
        <v>-33.9</v>
      </c>
      <c r="Q3798" t="str">
        <f t="shared" si="419"/>
        <v>Inefficient</v>
      </c>
    </row>
    <row r="3799" spans="1:17" x14ac:dyDescent="0.3">
      <c r="A3799" s="1">
        <v>45432</v>
      </c>
      <c r="B3799" t="s">
        <v>3</v>
      </c>
      <c r="C3799" t="s">
        <v>11</v>
      </c>
      <c r="D3799" t="s">
        <v>10</v>
      </c>
      <c r="E3799" t="s">
        <v>8</v>
      </c>
      <c r="F3799">
        <v>75</v>
      </c>
      <c r="G3799">
        <v>1</v>
      </c>
      <c r="H3799">
        <v>0</v>
      </c>
      <c r="I3799" s="4">
        <v>1.96</v>
      </c>
      <c r="J3799" s="4">
        <v>0</v>
      </c>
      <c r="K3799" s="2">
        <f t="shared" si="413"/>
        <v>1.3333333333333334E-2</v>
      </c>
      <c r="L3799">
        <f t="shared" si="414"/>
        <v>0</v>
      </c>
      <c r="M3799" s="4">
        <f t="shared" si="415"/>
        <v>1.96</v>
      </c>
      <c r="N3799" s="4">
        <f t="shared" si="416"/>
        <v>0</v>
      </c>
      <c r="O3799">
        <f t="shared" si="417"/>
        <v>0</v>
      </c>
      <c r="P3799" s="4">
        <f t="shared" si="418"/>
        <v>-1.96</v>
      </c>
      <c r="Q3799" t="str">
        <f t="shared" si="419"/>
        <v>Inefficient</v>
      </c>
    </row>
    <row r="3800" spans="1:17" x14ac:dyDescent="0.3">
      <c r="A3800" s="1">
        <v>45432</v>
      </c>
      <c r="B3800" t="s">
        <v>3</v>
      </c>
      <c r="C3800" t="s">
        <v>12</v>
      </c>
      <c r="D3800" t="s">
        <v>5</v>
      </c>
      <c r="E3800" t="s">
        <v>6</v>
      </c>
      <c r="F3800">
        <v>1095</v>
      </c>
      <c r="G3800">
        <v>34</v>
      </c>
      <c r="H3800">
        <v>4</v>
      </c>
      <c r="I3800" s="4">
        <v>41.19</v>
      </c>
      <c r="J3800" s="4">
        <v>396.7</v>
      </c>
      <c r="K3800" s="2">
        <f t="shared" si="413"/>
        <v>3.1050228310502283E-2</v>
      </c>
      <c r="L3800">
        <f t="shared" si="414"/>
        <v>0.11764705882352941</v>
      </c>
      <c r="M3800" s="4">
        <f t="shared" si="415"/>
        <v>1.2114705882352941</v>
      </c>
      <c r="N3800" s="4">
        <f t="shared" si="416"/>
        <v>10.297499999999999</v>
      </c>
      <c r="O3800">
        <f t="shared" si="417"/>
        <v>9.6309783928137893</v>
      </c>
      <c r="P3800" s="4">
        <f t="shared" si="418"/>
        <v>355.51</v>
      </c>
      <c r="Q3800" t="str">
        <f t="shared" si="419"/>
        <v>Efficient</v>
      </c>
    </row>
    <row r="3801" spans="1:17" x14ac:dyDescent="0.3">
      <c r="A3801" s="1">
        <v>45432</v>
      </c>
      <c r="B3801" t="s">
        <v>3</v>
      </c>
      <c r="C3801" t="s">
        <v>12</v>
      </c>
      <c r="D3801" t="s">
        <v>5</v>
      </c>
      <c r="E3801" t="s">
        <v>7</v>
      </c>
      <c r="F3801">
        <v>5874</v>
      </c>
      <c r="G3801">
        <v>254</v>
      </c>
      <c r="H3801">
        <v>20</v>
      </c>
      <c r="I3801" s="4">
        <v>260.97000000000003</v>
      </c>
      <c r="J3801" s="4">
        <v>1388.46</v>
      </c>
      <c r="K3801" s="2">
        <f t="shared" si="413"/>
        <v>4.3241402791964589E-2</v>
      </c>
      <c r="L3801">
        <f t="shared" si="414"/>
        <v>7.874015748031496E-2</v>
      </c>
      <c r="M3801" s="4">
        <f t="shared" si="415"/>
        <v>1.02744094488189</v>
      </c>
      <c r="N3801" s="4">
        <f t="shared" si="416"/>
        <v>13.048500000000001</v>
      </c>
      <c r="O3801">
        <f t="shared" si="417"/>
        <v>5.3203816530635697</v>
      </c>
      <c r="P3801" s="4">
        <f t="shared" si="418"/>
        <v>1127.49</v>
      </c>
      <c r="Q3801" t="str">
        <f t="shared" si="419"/>
        <v>Efficient</v>
      </c>
    </row>
    <row r="3802" spans="1:17" x14ac:dyDescent="0.3">
      <c r="A3802" s="1">
        <v>45432</v>
      </c>
      <c r="B3802" t="s">
        <v>3</v>
      </c>
      <c r="C3802" t="s">
        <v>12</v>
      </c>
      <c r="D3802" t="s">
        <v>5</v>
      </c>
      <c r="E3802" t="s">
        <v>8</v>
      </c>
      <c r="F3802">
        <v>1860</v>
      </c>
      <c r="G3802">
        <v>44</v>
      </c>
      <c r="H3802">
        <v>3</v>
      </c>
      <c r="I3802" s="4">
        <v>68.760000000000005</v>
      </c>
      <c r="J3802" s="4">
        <v>238.53</v>
      </c>
      <c r="K3802" s="2">
        <f t="shared" si="413"/>
        <v>2.3655913978494623E-2</v>
      </c>
      <c r="L3802">
        <f t="shared" si="414"/>
        <v>6.8181818181818177E-2</v>
      </c>
      <c r="M3802" s="4">
        <f t="shared" si="415"/>
        <v>1.5627272727272727</v>
      </c>
      <c r="N3802" s="4">
        <f t="shared" si="416"/>
        <v>22.92</v>
      </c>
      <c r="O3802">
        <f t="shared" si="417"/>
        <v>3.4690226876090748</v>
      </c>
      <c r="P3802" s="4">
        <f t="shared" si="418"/>
        <v>169.76999999999998</v>
      </c>
      <c r="Q3802" t="str">
        <f t="shared" si="419"/>
        <v>Inefficient</v>
      </c>
    </row>
    <row r="3803" spans="1:17" x14ac:dyDescent="0.3">
      <c r="A3803" s="1">
        <v>45432</v>
      </c>
      <c r="B3803" t="s">
        <v>3</v>
      </c>
      <c r="C3803" t="s">
        <v>12</v>
      </c>
      <c r="D3803" t="s">
        <v>9</v>
      </c>
      <c r="E3803" t="s">
        <v>6</v>
      </c>
      <c r="F3803">
        <v>674</v>
      </c>
      <c r="G3803">
        <v>4</v>
      </c>
      <c r="H3803">
        <v>0</v>
      </c>
      <c r="I3803" s="4">
        <v>42.74</v>
      </c>
      <c r="J3803" s="4">
        <v>0</v>
      </c>
      <c r="K3803" s="2">
        <f t="shared" si="413"/>
        <v>5.9347181008902079E-3</v>
      </c>
      <c r="L3803">
        <f t="shared" si="414"/>
        <v>0</v>
      </c>
      <c r="M3803" s="4">
        <f t="shared" si="415"/>
        <v>10.685</v>
      </c>
      <c r="N3803" s="4">
        <f t="shared" si="416"/>
        <v>0</v>
      </c>
      <c r="O3803">
        <f t="shared" si="417"/>
        <v>0</v>
      </c>
      <c r="P3803" s="4">
        <f t="shared" si="418"/>
        <v>-42.74</v>
      </c>
      <c r="Q3803" t="str">
        <f t="shared" si="419"/>
        <v>Inefficient</v>
      </c>
    </row>
    <row r="3804" spans="1:17" x14ac:dyDescent="0.3">
      <c r="A3804" s="1">
        <v>45432</v>
      </c>
      <c r="B3804" t="s">
        <v>3</v>
      </c>
      <c r="C3804" t="s">
        <v>12</v>
      </c>
      <c r="D3804" t="s">
        <v>9</v>
      </c>
      <c r="E3804" t="s">
        <v>7</v>
      </c>
      <c r="F3804">
        <v>3808</v>
      </c>
      <c r="G3804">
        <v>37</v>
      </c>
      <c r="H3804">
        <v>1</v>
      </c>
      <c r="I3804" s="4">
        <v>148.46</v>
      </c>
      <c r="J3804" s="4">
        <v>71.430000000000007</v>
      </c>
      <c r="K3804" s="2">
        <f t="shared" si="413"/>
        <v>9.7163865546218489E-3</v>
      </c>
      <c r="L3804">
        <f t="shared" si="414"/>
        <v>2.7027027027027029E-2</v>
      </c>
      <c r="M3804" s="4">
        <f t="shared" si="415"/>
        <v>4.0124324324324325</v>
      </c>
      <c r="N3804" s="4">
        <f t="shared" si="416"/>
        <v>148.46</v>
      </c>
      <c r="O3804">
        <f t="shared" si="417"/>
        <v>0.48113970092954333</v>
      </c>
      <c r="P3804" s="4">
        <f t="shared" si="418"/>
        <v>-77.03</v>
      </c>
      <c r="Q3804" t="str">
        <f t="shared" si="419"/>
        <v>Inefficient</v>
      </c>
    </row>
    <row r="3805" spans="1:17" x14ac:dyDescent="0.3">
      <c r="A3805" s="1">
        <v>45432</v>
      </c>
      <c r="B3805" t="s">
        <v>3</v>
      </c>
      <c r="C3805" t="s">
        <v>12</v>
      </c>
      <c r="D3805" t="s">
        <v>9</v>
      </c>
      <c r="E3805" t="s">
        <v>8</v>
      </c>
      <c r="F3805">
        <v>1784</v>
      </c>
      <c r="G3805">
        <v>31</v>
      </c>
      <c r="H3805">
        <v>1</v>
      </c>
      <c r="I3805" s="4">
        <v>116.24</v>
      </c>
      <c r="J3805" s="4">
        <v>50.4</v>
      </c>
      <c r="K3805" s="2">
        <f t="shared" si="413"/>
        <v>1.7376681614349777E-2</v>
      </c>
      <c r="L3805">
        <f t="shared" si="414"/>
        <v>3.2258064516129031E-2</v>
      </c>
      <c r="M3805" s="4">
        <f t="shared" si="415"/>
        <v>3.7496774193548386</v>
      </c>
      <c r="N3805" s="4">
        <f t="shared" si="416"/>
        <v>116.24</v>
      </c>
      <c r="O3805">
        <f t="shared" si="417"/>
        <v>0.43358568479008947</v>
      </c>
      <c r="P3805" s="4">
        <f t="shared" si="418"/>
        <v>-65.84</v>
      </c>
      <c r="Q3805" t="str">
        <f t="shared" si="419"/>
        <v>Inefficient</v>
      </c>
    </row>
    <row r="3806" spans="1:17" x14ac:dyDescent="0.3">
      <c r="A3806" s="1">
        <v>45432</v>
      </c>
      <c r="B3806" t="s">
        <v>3</v>
      </c>
      <c r="C3806" t="s">
        <v>12</v>
      </c>
      <c r="D3806" t="s">
        <v>10</v>
      </c>
      <c r="E3806" t="s">
        <v>6</v>
      </c>
      <c r="F3806">
        <v>799</v>
      </c>
      <c r="G3806">
        <v>8</v>
      </c>
      <c r="H3806">
        <v>0</v>
      </c>
      <c r="I3806" s="4">
        <v>32.03</v>
      </c>
      <c r="J3806" s="4">
        <v>0</v>
      </c>
      <c r="K3806" s="2">
        <f t="shared" si="413"/>
        <v>1.0012515644555695E-2</v>
      </c>
      <c r="L3806">
        <f t="shared" si="414"/>
        <v>0</v>
      </c>
      <c r="M3806" s="4">
        <f t="shared" si="415"/>
        <v>4.0037500000000001</v>
      </c>
      <c r="N3806" s="4">
        <f t="shared" si="416"/>
        <v>0</v>
      </c>
      <c r="O3806">
        <f t="shared" si="417"/>
        <v>0</v>
      </c>
      <c r="P3806" s="4">
        <f t="shared" si="418"/>
        <v>-32.03</v>
      </c>
      <c r="Q3806" t="str">
        <f t="shared" si="419"/>
        <v>Inefficient</v>
      </c>
    </row>
    <row r="3807" spans="1:17" x14ac:dyDescent="0.3">
      <c r="A3807" s="1">
        <v>45432</v>
      </c>
      <c r="B3807" t="s">
        <v>3</v>
      </c>
      <c r="C3807" t="s">
        <v>12</v>
      </c>
      <c r="D3807" t="s">
        <v>10</v>
      </c>
      <c r="E3807" t="s">
        <v>7</v>
      </c>
      <c r="F3807">
        <v>3392</v>
      </c>
      <c r="G3807">
        <v>74</v>
      </c>
      <c r="H3807">
        <v>3</v>
      </c>
      <c r="I3807" s="4">
        <v>221.69</v>
      </c>
      <c r="J3807" s="4">
        <v>186.08</v>
      </c>
      <c r="K3807" s="2">
        <f t="shared" si="413"/>
        <v>2.1816037735849055E-2</v>
      </c>
      <c r="L3807">
        <f t="shared" si="414"/>
        <v>4.0540540540540543E-2</v>
      </c>
      <c r="M3807" s="4">
        <f t="shared" si="415"/>
        <v>2.9958108108108106</v>
      </c>
      <c r="N3807" s="4">
        <f t="shared" si="416"/>
        <v>73.896666666666661</v>
      </c>
      <c r="O3807">
        <f t="shared" si="417"/>
        <v>0.83937029184897838</v>
      </c>
      <c r="P3807" s="4">
        <f t="shared" si="418"/>
        <v>-35.609999999999985</v>
      </c>
      <c r="Q3807" t="str">
        <f t="shared" si="419"/>
        <v>Inefficient</v>
      </c>
    </row>
    <row r="3808" spans="1:17" x14ac:dyDescent="0.3">
      <c r="A3808" s="1">
        <v>45432</v>
      </c>
      <c r="B3808" t="s">
        <v>3</v>
      </c>
      <c r="C3808" t="s">
        <v>12</v>
      </c>
      <c r="D3808" t="s">
        <v>10</v>
      </c>
      <c r="E3808" t="s">
        <v>8</v>
      </c>
      <c r="F3808">
        <v>2464</v>
      </c>
      <c r="G3808">
        <v>66</v>
      </c>
      <c r="H3808">
        <v>4</v>
      </c>
      <c r="I3808" s="4">
        <v>76.650000000000006</v>
      </c>
      <c r="J3808" s="4">
        <v>318.77999999999997</v>
      </c>
      <c r="K3808" s="2">
        <f t="shared" si="413"/>
        <v>2.6785714285714284E-2</v>
      </c>
      <c r="L3808">
        <f t="shared" si="414"/>
        <v>6.0606060606060608E-2</v>
      </c>
      <c r="M3808" s="4">
        <f t="shared" si="415"/>
        <v>1.1613636363636364</v>
      </c>
      <c r="N3808" s="4">
        <f t="shared" si="416"/>
        <v>19.162500000000001</v>
      </c>
      <c r="O3808">
        <f t="shared" si="417"/>
        <v>4.1589041095890407</v>
      </c>
      <c r="P3808" s="4">
        <f t="shared" si="418"/>
        <v>242.12999999999997</v>
      </c>
      <c r="Q3808" t="str">
        <f t="shared" si="419"/>
        <v>Efficient</v>
      </c>
    </row>
    <row r="3809" spans="1:17" x14ac:dyDescent="0.3">
      <c r="A3809" s="1">
        <v>45433</v>
      </c>
      <c r="B3809" t="s">
        <v>3</v>
      </c>
      <c r="C3809" t="s">
        <v>4</v>
      </c>
      <c r="D3809" t="s">
        <v>5</v>
      </c>
      <c r="E3809" t="s">
        <v>6</v>
      </c>
      <c r="F3809">
        <v>2232</v>
      </c>
      <c r="G3809">
        <v>78</v>
      </c>
      <c r="H3809">
        <v>9</v>
      </c>
      <c r="I3809" s="4">
        <v>68.44</v>
      </c>
      <c r="J3809" s="4">
        <v>833.68</v>
      </c>
      <c r="K3809" s="2">
        <f t="shared" si="413"/>
        <v>3.4946236559139782E-2</v>
      </c>
      <c r="L3809">
        <f t="shared" si="414"/>
        <v>0.11538461538461539</v>
      </c>
      <c r="M3809" s="4">
        <f t="shared" si="415"/>
        <v>0.87743589743589745</v>
      </c>
      <c r="N3809" s="4">
        <f t="shared" si="416"/>
        <v>7.6044444444444439</v>
      </c>
      <c r="O3809">
        <f t="shared" si="417"/>
        <v>12.181180596142607</v>
      </c>
      <c r="P3809" s="4">
        <f t="shared" si="418"/>
        <v>765.24</v>
      </c>
      <c r="Q3809" t="str">
        <f t="shared" si="419"/>
        <v>Efficient</v>
      </c>
    </row>
    <row r="3810" spans="1:17" x14ac:dyDescent="0.3">
      <c r="A3810" s="1">
        <v>45433</v>
      </c>
      <c r="B3810" t="s">
        <v>3</v>
      </c>
      <c r="C3810" t="s">
        <v>4</v>
      </c>
      <c r="D3810" t="s">
        <v>5</v>
      </c>
      <c r="E3810" t="s">
        <v>7</v>
      </c>
      <c r="F3810">
        <v>2643</v>
      </c>
      <c r="G3810">
        <v>84</v>
      </c>
      <c r="H3810">
        <v>4</v>
      </c>
      <c r="I3810" s="4">
        <v>125.86</v>
      </c>
      <c r="J3810" s="4">
        <v>333.95</v>
      </c>
      <c r="K3810" s="2">
        <f t="shared" si="413"/>
        <v>3.1782065834279227E-2</v>
      </c>
      <c r="L3810">
        <f t="shared" si="414"/>
        <v>4.7619047619047616E-2</v>
      </c>
      <c r="M3810" s="4">
        <f t="shared" si="415"/>
        <v>1.4983333333333333</v>
      </c>
      <c r="N3810" s="4">
        <f t="shared" si="416"/>
        <v>31.465</v>
      </c>
      <c r="O3810">
        <f t="shared" si="417"/>
        <v>2.6533449864929284</v>
      </c>
      <c r="P3810" s="4">
        <f t="shared" si="418"/>
        <v>208.08999999999997</v>
      </c>
      <c r="Q3810" t="str">
        <f t="shared" si="419"/>
        <v>Inefficient</v>
      </c>
    </row>
    <row r="3811" spans="1:17" x14ac:dyDescent="0.3">
      <c r="A3811" s="1">
        <v>45433</v>
      </c>
      <c r="B3811" t="s">
        <v>3</v>
      </c>
      <c r="C3811" t="s">
        <v>4</v>
      </c>
      <c r="D3811" t="s">
        <v>5</v>
      </c>
      <c r="E3811" t="s">
        <v>8</v>
      </c>
      <c r="F3811">
        <v>394</v>
      </c>
      <c r="G3811">
        <v>12</v>
      </c>
      <c r="H3811">
        <v>1</v>
      </c>
      <c r="I3811" s="4">
        <v>10.07</v>
      </c>
      <c r="J3811" s="4">
        <v>56.94</v>
      </c>
      <c r="K3811" s="2">
        <f t="shared" si="413"/>
        <v>3.0456852791878174E-2</v>
      </c>
      <c r="L3811">
        <f t="shared" si="414"/>
        <v>8.3333333333333329E-2</v>
      </c>
      <c r="M3811" s="4">
        <f t="shared" si="415"/>
        <v>0.83916666666666673</v>
      </c>
      <c r="N3811" s="4">
        <f t="shared" si="416"/>
        <v>10.07</v>
      </c>
      <c r="O3811">
        <f t="shared" si="417"/>
        <v>5.6544190665342597</v>
      </c>
      <c r="P3811" s="4">
        <f t="shared" si="418"/>
        <v>46.87</v>
      </c>
      <c r="Q3811" t="str">
        <f t="shared" si="419"/>
        <v>Efficient</v>
      </c>
    </row>
    <row r="3812" spans="1:17" x14ac:dyDescent="0.3">
      <c r="A3812" s="1">
        <v>45433</v>
      </c>
      <c r="B3812" t="s">
        <v>3</v>
      </c>
      <c r="C3812" t="s">
        <v>4</v>
      </c>
      <c r="D3812" t="s">
        <v>9</v>
      </c>
      <c r="E3812" t="s">
        <v>6</v>
      </c>
      <c r="F3812">
        <v>3089</v>
      </c>
      <c r="G3812">
        <v>47</v>
      </c>
      <c r="H3812">
        <v>0</v>
      </c>
      <c r="I3812" s="4">
        <v>117.48</v>
      </c>
      <c r="J3812" s="4">
        <v>0</v>
      </c>
      <c r="K3812" s="2">
        <f t="shared" si="413"/>
        <v>1.5215280025898349E-2</v>
      </c>
      <c r="L3812">
        <f t="shared" si="414"/>
        <v>0</v>
      </c>
      <c r="M3812" s="4">
        <f t="shared" si="415"/>
        <v>2.4995744680851066</v>
      </c>
      <c r="N3812" s="4">
        <f t="shared" si="416"/>
        <v>0</v>
      </c>
      <c r="O3812">
        <f t="shared" si="417"/>
        <v>0</v>
      </c>
      <c r="P3812" s="4">
        <f t="shared" si="418"/>
        <v>-117.48</v>
      </c>
      <c r="Q3812" t="str">
        <f t="shared" si="419"/>
        <v>Inefficient</v>
      </c>
    </row>
    <row r="3813" spans="1:17" x14ac:dyDescent="0.3">
      <c r="A3813" s="1">
        <v>45433</v>
      </c>
      <c r="B3813" t="s">
        <v>3</v>
      </c>
      <c r="C3813" t="s">
        <v>4</v>
      </c>
      <c r="D3813" t="s">
        <v>9</v>
      </c>
      <c r="E3813" t="s">
        <v>7</v>
      </c>
      <c r="F3813">
        <v>3973</v>
      </c>
      <c r="G3813">
        <v>52</v>
      </c>
      <c r="H3813">
        <v>2</v>
      </c>
      <c r="I3813" s="4">
        <v>254.18</v>
      </c>
      <c r="J3813" s="4">
        <v>188.39</v>
      </c>
      <c r="K3813" s="2">
        <f t="shared" si="413"/>
        <v>1.3088346337780015E-2</v>
      </c>
      <c r="L3813">
        <f t="shared" si="414"/>
        <v>3.8461538461538464E-2</v>
      </c>
      <c r="M3813" s="4">
        <f t="shared" si="415"/>
        <v>4.8880769230769232</v>
      </c>
      <c r="N3813" s="4">
        <f t="shared" si="416"/>
        <v>127.09</v>
      </c>
      <c r="O3813">
        <f t="shared" si="417"/>
        <v>0.74116767644975989</v>
      </c>
      <c r="P3813" s="4">
        <f t="shared" si="418"/>
        <v>-65.79000000000002</v>
      </c>
      <c r="Q3813" t="str">
        <f t="shared" si="419"/>
        <v>Inefficient</v>
      </c>
    </row>
    <row r="3814" spans="1:17" x14ac:dyDescent="0.3">
      <c r="A3814" s="1">
        <v>45433</v>
      </c>
      <c r="B3814" t="s">
        <v>3</v>
      </c>
      <c r="C3814" t="s">
        <v>4</v>
      </c>
      <c r="D3814" t="s">
        <v>9</v>
      </c>
      <c r="E3814" t="s">
        <v>8</v>
      </c>
      <c r="F3814">
        <v>266</v>
      </c>
      <c r="G3814">
        <v>4</v>
      </c>
      <c r="H3814">
        <v>0</v>
      </c>
      <c r="I3814" s="4">
        <v>8.93</v>
      </c>
      <c r="J3814" s="4">
        <v>0</v>
      </c>
      <c r="K3814" s="2">
        <f t="shared" si="413"/>
        <v>1.5037593984962405E-2</v>
      </c>
      <c r="L3814">
        <f t="shared" si="414"/>
        <v>0</v>
      </c>
      <c r="M3814" s="4">
        <f t="shared" si="415"/>
        <v>2.2324999999999999</v>
      </c>
      <c r="N3814" s="4">
        <f t="shared" si="416"/>
        <v>0</v>
      </c>
      <c r="O3814">
        <f t="shared" si="417"/>
        <v>0</v>
      </c>
      <c r="P3814" s="4">
        <f t="shared" si="418"/>
        <v>-8.93</v>
      </c>
      <c r="Q3814" t="str">
        <f t="shared" si="419"/>
        <v>Inefficient</v>
      </c>
    </row>
    <row r="3815" spans="1:17" x14ac:dyDescent="0.3">
      <c r="A3815" s="1">
        <v>45433</v>
      </c>
      <c r="B3815" t="s">
        <v>3</v>
      </c>
      <c r="C3815" t="s">
        <v>4</v>
      </c>
      <c r="D3815" t="s">
        <v>10</v>
      </c>
      <c r="E3815" t="s">
        <v>6</v>
      </c>
      <c r="F3815">
        <v>4922</v>
      </c>
      <c r="G3815">
        <v>140</v>
      </c>
      <c r="H3815">
        <v>10</v>
      </c>
      <c r="I3815" s="4">
        <v>143.18</v>
      </c>
      <c r="J3815" s="4">
        <v>925.04</v>
      </c>
      <c r="K3815" s="2">
        <f t="shared" si="413"/>
        <v>2.8443722064201545E-2</v>
      </c>
      <c r="L3815">
        <f t="shared" si="414"/>
        <v>7.1428571428571425E-2</v>
      </c>
      <c r="M3815" s="4">
        <f t="shared" si="415"/>
        <v>1.0227142857142857</v>
      </c>
      <c r="N3815" s="4">
        <f t="shared" si="416"/>
        <v>14.318000000000001</v>
      </c>
      <c r="O3815">
        <f t="shared" si="417"/>
        <v>6.4606788657633745</v>
      </c>
      <c r="P3815" s="4">
        <f t="shared" si="418"/>
        <v>781.8599999999999</v>
      </c>
      <c r="Q3815" t="str">
        <f t="shared" si="419"/>
        <v>Efficient</v>
      </c>
    </row>
    <row r="3816" spans="1:17" x14ac:dyDescent="0.3">
      <c r="A3816" s="1">
        <v>45433</v>
      </c>
      <c r="B3816" t="s">
        <v>3</v>
      </c>
      <c r="C3816" t="s">
        <v>4</v>
      </c>
      <c r="D3816" t="s">
        <v>10</v>
      </c>
      <c r="E3816" t="s">
        <v>7</v>
      </c>
      <c r="F3816">
        <v>3972</v>
      </c>
      <c r="G3816">
        <v>63</v>
      </c>
      <c r="H3816">
        <v>2</v>
      </c>
      <c r="I3816" s="4">
        <v>199.41</v>
      </c>
      <c r="J3816" s="4">
        <v>113.08</v>
      </c>
      <c r="K3816" s="2">
        <f t="shared" si="413"/>
        <v>1.5861027190332326E-2</v>
      </c>
      <c r="L3816">
        <f t="shared" si="414"/>
        <v>3.1746031746031744E-2</v>
      </c>
      <c r="M3816" s="4">
        <f t="shared" si="415"/>
        <v>3.1652380952380952</v>
      </c>
      <c r="N3816" s="4">
        <f t="shared" si="416"/>
        <v>99.704999999999998</v>
      </c>
      <c r="O3816">
        <f t="shared" si="417"/>
        <v>0.56707286495160725</v>
      </c>
      <c r="P3816" s="4">
        <f t="shared" si="418"/>
        <v>-86.33</v>
      </c>
      <c r="Q3816" t="str">
        <f t="shared" si="419"/>
        <v>Inefficient</v>
      </c>
    </row>
    <row r="3817" spans="1:17" x14ac:dyDescent="0.3">
      <c r="A3817" s="1">
        <v>45433</v>
      </c>
      <c r="B3817" t="s">
        <v>3</v>
      </c>
      <c r="C3817" t="s">
        <v>4</v>
      </c>
      <c r="D3817" t="s">
        <v>10</v>
      </c>
      <c r="E3817" t="s">
        <v>8</v>
      </c>
      <c r="F3817">
        <v>444</v>
      </c>
      <c r="G3817">
        <v>13</v>
      </c>
      <c r="H3817">
        <v>0</v>
      </c>
      <c r="I3817" s="4">
        <v>24.56</v>
      </c>
      <c r="J3817" s="4">
        <v>0</v>
      </c>
      <c r="K3817" s="2">
        <f t="shared" si="413"/>
        <v>2.9279279279279279E-2</v>
      </c>
      <c r="L3817">
        <f t="shared" si="414"/>
        <v>0</v>
      </c>
      <c r="M3817" s="4">
        <f t="shared" si="415"/>
        <v>1.889230769230769</v>
      </c>
      <c r="N3817" s="4">
        <f t="shared" si="416"/>
        <v>0</v>
      </c>
      <c r="O3817">
        <f t="shared" si="417"/>
        <v>0</v>
      </c>
      <c r="P3817" s="4">
        <f t="shared" si="418"/>
        <v>-24.56</v>
      </c>
      <c r="Q3817" t="str">
        <f t="shared" si="419"/>
        <v>Inefficient</v>
      </c>
    </row>
    <row r="3818" spans="1:17" x14ac:dyDescent="0.3">
      <c r="A3818" s="1">
        <v>45433</v>
      </c>
      <c r="B3818" t="s">
        <v>3</v>
      </c>
      <c r="C3818" t="s">
        <v>11</v>
      </c>
      <c r="D3818" t="s">
        <v>5</v>
      </c>
      <c r="E3818" t="s">
        <v>6</v>
      </c>
      <c r="F3818">
        <v>6274</v>
      </c>
      <c r="G3818">
        <v>164</v>
      </c>
      <c r="H3818">
        <v>13</v>
      </c>
      <c r="I3818" s="4">
        <v>248.35</v>
      </c>
      <c r="J3818" s="4">
        <v>1089.47</v>
      </c>
      <c r="K3818" s="2">
        <f t="shared" si="413"/>
        <v>2.6139623844437361E-2</v>
      </c>
      <c r="L3818">
        <f t="shared" si="414"/>
        <v>7.926829268292683E-2</v>
      </c>
      <c r="M3818" s="4">
        <f t="shared" si="415"/>
        <v>1.514329268292683</v>
      </c>
      <c r="N3818" s="4">
        <f t="shared" si="416"/>
        <v>19.103846153846153</v>
      </c>
      <c r="O3818">
        <f t="shared" si="417"/>
        <v>4.3868330984497685</v>
      </c>
      <c r="P3818" s="4">
        <f t="shared" si="418"/>
        <v>841.12</v>
      </c>
      <c r="Q3818" t="str">
        <f t="shared" si="419"/>
        <v>Efficient</v>
      </c>
    </row>
    <row r="3819" spans="1:17" x14ac:dyDescent="0.3">
      <c r="A3819" s="1">
        <v>45433</v>
      </c>
      <c r="B3819" t="s">
        <v>3</v>
      </c>
      <c r="C3819" t="s">
        <v>11</v>
      </c>
      <c r="D3819" t="s">
        <v>5</v>
      </c>
      <c r="E3819" t="s">
        <v>7</v>
      </c>
      <c r="F3819">
        <v>425</v>
      </c>
      <c r="G3819">
        <v>13</v>
      </c>
      <c r="H3819">
        <v>1</v>
      </c>
      <c r="I3819" s="4">
        <v>27.52</v>
      </c>
      <c r="J3819" s="4">
        <v>62.58</v>
      </c>
      <c r="K3819" s="2">
        <f t="shared" si="413"/>
        <v>3.0588235294117649E-2</v>
      </c>
      <c r="L3819">
        <f t="shared" si="414"/>
        <v>7.6923076923076927E-2</v>
      </c>
      <c r="M3819" s="4">
        <f t="shared" si="415"/>
        <v>2.1169230769230767</v>
      </c>
      <c r="N3819" s="4">
        <f t="shared" si="416"/>
        <v>27.52</v>
      </c>
      <c r="O3819">
        <f t="shared" si="417"/>
        <v>2.2739825581395348</v>
      </c>
      <c r="P3819" s="4">
        <f t="shared" si="418"/>
        <v>35.06</v>
      </c>
      <c r="Q3819" t="str">
        <f t="shared" si="419"/>
        <v>Inefficient</v>
      </c>
    </row>
    <row r="3820" spans="1:17" x14ac:dyDescent="0.3">
      <c r="A3820" s="1">
        <v>45433</v>
      </c>
      <c r="B3820" t="s">
        <v>3</v>
      </c>
      <c r="C3820" t="s">
        <v>11</v>
      </c>
      <c r="D3820" t="s">
        <v>5</v>
      </c>
      <c r="E3820" t="s">
        <v>8</v>
      </c>
      <c r="F3820">
        <v>446</v>
      </c>
      <c r="G3820">
        <v>9</v>
      </c>
      <c r="H3820">
        <v>1</v>
      </c>
      <c r="I3820" s="4">
        <v>21.14</v>
      </c>
      <c r="J3820" s="4">
        <v>76.39</v>
      </c>
      <c r="K3820" s="2">
        <f t="shared" si="413"/>
        <v>2.0179372197309416E-2</v>
      </c>
      <c r="L3820">
        <f t="shared" si="414"/>
        <v>0.1111111111111111</v>
      </c>
      <c r="M3820" s="4">
        <f t="shared" si="415"/>
        <v>2.3488888888888888</v>
      </c>
      <c r="N3820" s="4">
        <f t="shared" si="416"/>
        <v>21.14</v>
      </c>
      <c r="O3820">
        <f t="shared" si="417"/>
        <v>3.6135288552507094</v>
      </c>
      <c r="P3820" s="4">
        <f t="shared" si="418"/>
        <v>55.25</v>
      </c>
      <c r="Q3820" t="str">
        <f t="shared" si="419"/>
        <v>Efficient</v>
      </c>
    </row>
    <row r="3821" spans="1:17" x14ac:dyDescent="0.3">
      <c r="A3821" s="1">
        <v>45433</v>
      </c>
      <c r="B3821" t="s">
        <v>3</v>
      </c>
      <c r="C3821" t="s">
        <v>11</v>
      </c>
      <c r="D3821" t="s">
        <v>9</v>
      </c>
      <c r="E3821" t="s">
        <v>6</v>
      </c>
      <c r="F3821">
        <v>2987</v>
      </c>
      <c r="G3821">
        <v>42</v>
      </c>
      <c r="H3821">
        <v>1</v>
      </c>
      <c r="I3821" s="4">
        <v>80.11</v>
      </c>
      <c r="J3821" s="4">
        <v>86.48</v>
      </c>
      <c r="K3821" s="2">
        <f t="shared" si="413"/>
        <v>1.4060930699698694E-2</v>
      </c>
      <c r="L3821">
        <f t="shared" si="414"/>
        <v>2.3809523809523808E-2</v>
      </c>
      <c r="M3821" s="4">
        <f t="shared" si="415"/>
        <v>1.9073809523809524</v>
      </c>
      <c r="N3821" s="4">
        <f t="shared" si="416"/>
        <v>80.11</v>
      </c>
      <c r="O3821">
        <f t="shared" si="417"/>
        <v>1.0795156659593059</v>
      </c>
      <c r="P3821" s="4">
        <f t="shared" si="418"/>
        <v>6.3700000000000045</v>
      </c>
      <c r="Q3821" t="str">
        <f t="shared" si="419"/>
        <v>Inefficient</v>
      </c>
    </row>
    <row r="3822" spans="1:17" x14ac:dyDescent="0.3">
      <c r="A3822" s="1">
        <v>45433</v>
      </c>
      <c r="B3822" t="s">
        <v>3</v>
      </c>
      <c r="C3822" t="s">
        <v>11</v>
      </c>
      <c r="D3822" t="s">
        <v>9</v>
      </c>
      <c r="E3822" t="s">
        <v>7</v>
      </c>
      <c r="F3822">
        <v>657</v>
      </c>
      <c r="G3822">
        <v>11</v>
      </c>
      <c r="H3822">
        <v>0</v>
      </c>
      <c r="I3822" s="4">
        <v>39.14</v>
      </c>
      <c r="J3822" s="4">
        <v>0</v>
      </c>
      <c r="K3822" s="2">
        <f t="shared" si="413"/>
        <v>1.6742770167427701E-2</v>
      </c>
      <c r="L3822">
        <f t="shared" si="414"/>
        <v>0</v>
      </c>
      <c r="M3822" s="4">
        <f t="shared" si="415"/>
        <v>3.5581818181818181</v>
      </c>
      <c r="N3822" s="4">
        <f t="shared" si="416"/>
        <v>0</v>
      </c>
      <c r="O3822">
        <f t="shared" si="417"/>
        <v>0</v>
      </c>
      <c r="P3822" s="4">
        <f t="shared" si="418"/>
        <v>-39.14</v>
      </c>
      <c r="Q3822" t="str">
        <f t="shared" si="419"/>
        <v>Inefficient</v>
      </c>
    </row>
    <row r="3823" spans="1:17" x14ac:dyDescent="0.3">
      <c r="A3823" s="1">
        <v>45433</v>
      </c>
      <c r="B3823" t="s">
        <v>3</v>
      </c>
      <c r="C3823" t="s">
        <v>11</v>
      </c>
      <c r="D3823" t="s">
        <v>9</v>
      </c>
      <c r="E3823" t="s">
        <v>8</v>
      </c>
      <c r="F3823">
        <v>355</v>
      </c>
      <c r="G3823">
        <v>6</v>
      </c>
      <c r="H3823">
        <v>0</v>
      </c>
      <c r="I3823" s="4">
        <v>17.5</v>
      </c>
      <c r="J3823" s="4">
        <v>0</v>
      </c>
      <c r="K3823" s="2">
        <f t="shared" si="413"/>
        <v>1.6901408450704224E-2</v>
      </c>
      <c r="L3823">
        <f t="shared" si="414"/>
        <v>0</v>
      </c>
      <c r="M3823" s="4">
        <f t="shared" si="415"/>
        <v>2.9166666666666665</v>
      </c>
      <c r="N3823" s="4">
        <f t="shared" si="416"/>
        <v>0</v>
      </c>
      <c r="O3823">
        <f t="shared" si="417"/>
        <v>0</v>
      </c>
      <c r="P3823" s="4">
        <f t="shared" si="418"/>
        <v>-17.5</v>
      </c>
      <c r="Q3823" t="str">
        <f t="shared" si="419"/>
        <v>Inefficient</v>
      </c>
    </row>
    <row r="3824" spans="1:17" x14ac:dyDescent="0.3">
      <c r="A3824" s="1">
        <v>45433</v>
      </c>
      <c r="B3824" t="s">
        <v>3</v>
      </c>
      <c r="C3824" t="s">
        <v>11</v>
      </c>
      <c r="D3824" t="s">
        <v>10</v>
      </c>
      <c r="E3824" t="s">
        <v>6</v>
      </c>
      <c r="F3824">
        <v>3733</v>
      </c>
      <c r="G3824">
        <v>43</v>
      </c>
      <c r="H3824">
        <v>2</v>
      </c>
      <c r="I3824" s="4">
        <v>101.66</v>
      </c>
      <c r="J3824" s="4">
        <v>172.79</v>
      </c>
      <c r="K3824" s="2">
        <f t="shared" si="413"/>
        <v>1.1518885614787035E-2</v>
      </c>
      <c r="L3824">
        <f t="shared" si="414"/>
        <v>4.6511627906976744E-2</v>
      </c>
      <c r="M3824" s="4">
        <f t="shared" si="415"/>
        <v>2.364186046511628</v>
      </c>
      <c r="N3824" s="4">
        <f t="shared" si="416"/>
        <v>50.83</v>
      </c>
      <c r="O3824">
        <f t="shared" si="417"/>
        <v>1.6996852252606729</v>
      </c>
      <c r="P3824" s="4">
        <f t="shared" si="418"/>
        <v>71.13</v>
      </c>
      <c r="Q3824" t="str">
        <f t="shared" si="419"/>
        <v>Inefficient</v>
      </c>
    </row>
    <row r="3825" spans="1:17" x14ac:dyDescent="0.3">
      <c r="A3825" s="1">
        <v>45433</v>
      </c>
      <c r="B3825" t="s">
        <v>3</v>
      </c>
      <c r="C3825" t="s">
        <v>11</v>
      </c>
      <c r="D3825" t="s">
        <v>10</v>
      </c>
      <c r="E3825" t="s">
        <v>7</v>
      </c>
      <c r="F3825">
        <v>360</v>
      </c>
      <c r="G3825">
        <v>7</v>
      </c>
      <c r="H3825">
        <v>0</v>
      </c>
      <c r="I3825" s="4">
        <v>22.06</v>
      </c>
      <c r="J3825" s="4">
        <v>0</v>
      </c>
      <c r="K3825" s="2">
        <f t="shared" si="413"/>
        <v>1.9444444444444445E-2</v>
      </c>
      <c r="L3825">
        <f t="shared" si="414"/>
        <v>0</v>
      </c>
      <c r="M3825" s="4">
        <f t="shared" si="415"/>
        <v>3.1514285714285712</v>
      </c>
      <c r="N3825" s="4">
        <f t="shared" si="416"/>
        <v>0</v>
      </c>
      <c r="O3825">
        <f t="shared" si="417"/>
        <v>0</v>
      </c>
      <c r="P3825" s="4">
        <f t="shared" si="418"/>
        <v>-22.06</v>
      </c>
      <c r="Q3825" t="str">
        <f t="shared" si="419"/>
        <v>Inefficient</v>
      </c>
    </row>
    <row r="3826" spans="1:17" x14ac:dyDescent="0.3">
      <c r="A3826" s="1">
        <v>45433</v>
      </c>
      <c r="B3826" t="s">
        <v>3</v>
      </c>
      <c r="C3826" t="s">
        <v>11</v>
      </c>
      <c r="D3826" t="s">
        <v>10</v>
      </c>
      <c r="E3826" t="s">
        <v>8</v>
      </c>
      <c r="F3826">
        <v>121</v>
      </c>
      <c r="G3826">
        <v>1</v>
      </c>
      <c r="H3826">
        <v>0</v>
      </c>
      <c r="I3826" s="4">
        <v>6.33</v>
      </c>
      <c r="J3826" s="4">
        <v>0</v>
      </c>
      <c r="K3826" s="2">
        <f t="shared" si="413"/>
        <v>8.2644628099173556E-3</v>
      </c>
      <c r="L3826">
        <f t="shared" si="414"/>
        <v>0</v>
      </c>
      <c r="M3826" s="4">
        <f t="shared" si="415"/>
        <v>6.33</v>
      </c>
      <c r="N3826" s="4">
        <f t="shared" si="416"/>
        <v>0</v>
      </c>
      <c r="O3826">
        <f t="shared" si="417"/>
        <v>0</v>
      </c>
      <c r="P3826" s="4">
        <f t="shared" si="418"/>
        <v>-6.33</v>
      </c>
      <c r="Q3826" t="str">
        <f t="shared" si="419"/>
        <v>Inefficient</v>
      </c>
    </row>
    <row r="3827" spans="1:17" x14ac:dyDescent="0.3">
      <c r="A3827" s="1">
        <v>45433</v>
      </c>
      <c r="B3827" t="s">
        <v>3</v>
      </c>
      <c r="C3827" t="s">
        <v>12</v>
      </c>
      <c r="D3827" t="s">
        <v>5</v>
      </c>
      <c r="E3827" t="s">
        <v>6</v>
      </c>
      <c r="F3827">
        <v>705</v>
      </c>
      <c r="G3827">
        <v>34</v>
      </c>
      <c r="H3827">
        <v>4</v>
      </c>
      <c r="I3827" s="4">
        <v>24.11</v>
      </c>
      <c r="J3827" s="4">
        <v>371.64</v>
      </c>
      <c r="K3827" s="2">
        <f t="shared" si="413"/>
        <v>4.8226950354609929E-2</v>
      </c>
      <c r="L3827">
        <f t="shared" si="414"/>
        <v>0.11764705882352941</v>
      </c>
      <c r="M3827" s="4">
        <f t="shared" si="415"/>
        <v>0.70911764705882352</v>
      </c>
      <c r="N3827" s="4">
        <f t="shared" si="416"/>
        <v>6.0274999999999999</v>
      </c>
      <c r="O3827">
        <f t="shared" si="417"/>
        <v>15.414350891746164</v>
      </c>
      <c r="P3827" s="4">
        <f t="shared" si="418"/>
        <v>347.53</v>
      </c>
      <c r="Q3827" t="str">
        <f t="shared" si="419"/>
        <v>Efficient</v>
      </c>
    </row>
    <row r="3828" spans="1:17" x14ac:dyDescent="0.3">
      <c r="A3828" s="1">
        <v>45433</v>
      </c>
      <c r="B3828" t="s">
        <v>3</v>
      </c>
      <c r="C3828" t="s">
        <v>12</v>
      </c>
      <c r="D3828" t="s">
        <v>5</v>
      </c>
      <c r="E3828" t="s">
        <v>7</v>
      </c>
      <c r="F3828">
        <v>5052</v>
      </c>
      <c r="G3828">
        <v>125</v>
      </c>
      <c r="H3828">
        <v>16</v>
      </c>
      <c r="I3828" s="4">
        <v>278.06</v>
      </c>
      <c r="J3828" s="4">
        <v>946.11</v>
      </c>
      <c r="K3828" s="2">
        <f t="shared" si="413"/>
        <v>2.4742676167854315E-2</v>
      </c>
      <c r="L3828">
        <f t="shared" si="414"/>
        <v>0.128</v>
      </c>
      <c r="M3828" s="4">
        <f t="shared" si="415"/>
        <v>2.2244800000000002</v>
      </c>
      <c r="N3828" s="4">
        <f t="shared" si="416"/>
        <v>17.37875</v>
      </c>
      <c r="O3828">
        <f t="shared" si="417"/>
        <v>3.4025390203553192</v>
      </c>
      <c r="P3828" s="4">
        <f t="shared" si="418"/>
        <v>668.05</v>
      </c>
      <c r="Q3828" t="str">
        <f t="shared" si="419"/>
        <v>Inefficient</v>
      </c>
    </row>
    <row r="3829" spans="1:17" x14ac:dyDescent="0.3">
      <c r="A3829" s="1">
        <v>45433</v>
      </c>
      <c r="B3829" t="s">
        <v>3</v>
      </c>
      <c r="C3829" t="s">
        <v>12</v>
      </c>
      <c r="D3829" t="s">
        <v>5</v>
      </c>
      <c r="E3829" t="s">
        <v>8</v>
      </c>
      <c r="F3829">
        <v>2031</v>
      </c>
      <c r="G3829">
        <v>90</v>
      </c>
      <c r="H3829">
        <v>11</v>
      </c>
      <c r="I3829" s="4">
        <v>124.81</v>
      </c>
      <c r="J3829" s="4">
        <v>643.07000000000005</v>
      </c>
      <c r="K3829" s="2">
        <f t="shared" si="413"/>
        <v>4.4313146233382568E-2</v>
      </c>
      <c r="L3829">
        <f t="shared" si="414"/>
        <v>0.12222222222222222</v>
      </c>
      <c r="M3829" s="4">
        <f t="shared" si="415"/>
        <v>1.3867777777777779</v>
      </c>
      <c r="N3829" s="4">
        <f t="shared" si="416"/>
        <v>11.346363636363636</v>
      </c>
      <c r="O3829">
        <f t="shared" si="417"/>
        <v>5.1523916352856345</v>
      </c>
      <c r="P3829" s="4">
        <f t="shared" si="418"/>
        <v>518.26</v>
      </c>
      <c r="Q3829" t="str">
        <f t="shared" si="419"/>
        <v>Efficient</v>
      </c>
    </row>
    <row r="3830" spans="1:17" x14ac:dyDescent="0.3">
      <c r="A3830" s="1">
        <v>45433</v>
      </c>
      <c r="B3830" t="s">
        <v>3</v>
      </c>
      <c r="C3830" t="s">
        <v>12</v>
      </c>
      <c r="D3830" t="s">
        <v>9</v>
      </c>
      <c r="E3830" t="s">
        <v>6</v>
      </c>
      <c r="F3830">
        <v>1047</v>
      </c>
      <c r="G3830">
        <v>7</v>
      </c>
      <c r="H3830">
        <v>0</v>
      </c>
      <c r="I3830" s="4">
        <v>24.74</v>
      </c>
      <c r="J3830" s="4">
        <v>0</v>
      </c>
      <c r="K3830" s="2">
        <f t="shared" si="413"/>
        <v>6.6857688634192934E-3</v>
      </c>
      <c r="L3830">
        <f t="shared" si="414"/>
        <v>0</v>
      </c>
      <c r="M3830" s="4">
        <f t="shared" si="415"/>
        <v>3.5342857142857143</v>
      </c>
      <c r="N3830" s="4">
        <f t="shared" si="416"/>
        <v>0</v>
      </c>
      <c r="O3830">
        <f t="shared" si="417"/>
        <v>0</v>
      </c>
      <c r="P3830" s="4">
        <f t="shared" si="418"/>
        <v>-24.74</v>
      </c>
      <c r="Q3830" t="str">
        <f t="shared" si="419"/>
        <v>Inefficient</v>
      </c>
    </row>
    <row r="3831" spans="1:17" x14ac:dyDescent="0.3">
      <c r="A3831" s="1">
        <v>45433</v>
      </c>
      <c r="B3831" t="s">
        <v>3</v>
      </c>
      <c r="C3831" t="s">
        <v>12</v>
      </c>
      <c r="D3831" t="s">
        <v>9</v>
      </c>
      <c r="E3831" t="s">
        <v>7</v>
      </c>
      <c r="F3831">
        <v>2796</v>
      </c>
      <c r="G3831">
        <v>33</v>
      </c>
      <c r="H3831">
        <v>1</v>
      </c>
      <c r="I3831" s="4">
        <v>137.57</v>
      </c>
      <c r="J3831" s="4">
        <v>81.63</v>
      </c>
      <c r="K3831" s="2">
        <f t="shared" si="413"/>
        <v>1.1802575107296138E-2</v>
      </c>
      <c r="L3831">
        <f t="shared" si="414"/>
        <v>3.0303030303030304E-2</v>
      </c>
      <c r="M3831" s="4">
        <f t="shared" si="415"/>
        <v>4.1687878787878789</v>
      </c>
      <c r="N3831" s="4">
        <f t="shared" si="416"/>
        <v>137.57</v>
      </c>
      <c r="O3831">
        <f t="shared" si="417"/>
        <v>0.59337064767027692</v>
      </c>
      <c r="P3831" s="4">
        <f t="shared" si="418"/>
        <v>-55.94</v>
      </c>
      <c r="Q3831" t="str">
        <f t="shared" si="419"/>
        <v>Inefficient</v>
      </c>
    </row>
    <row r="3832" spans="1:17" x14ac:dyDescent="0.3">
      <c r="A3832" s="1">
        <v>45433</v>
      </c>
      <c r="B3832" t="s">
        <v>3</v>
      </c>
      <c r="C3832" t="s">
        <v>12</v>
      </c>
      <c r="D3832" t="s">
        <v>9</v>
      </c>
      <c r="E3832" t="s">
        <v>8</v>
      </c>
      <c r="F3832">
        <v>1876</v>
      </c>
      <c r="G3832">
        <v>19</v>
      </c>
      <c r="H3832">
        <v>0</v>
      </c>
      <c r="I3832" s="4">
        <v>74.28</v>
      </c>
      <c r="J3832" s="4">
        <v>0</v>
      </c>
      <c r="K3832" s="2">
        <f t="shared" si="413"/>
        <v>1.0127931769722815E-2</v>
      </c>
      <c r="L3832">
        <f t="shared" si="414"/>
        <v>0</v>
      </c>
      <c r="M3832" s="4">
        <f t="shared" si="415"/>
        <v>3.9094736842105262</v>
      </c>
      <c r="N3832" s="4">
        <f t="shared" si="416"/>
        <v>0</v>
      </c>
      <c r="O3832">
        <f t="shared" si="417"/>
        <v>0</v>
      </c>
      <c r="P3832" s="4">
        <f t="shared" si="418"/>
        <v>-74.28</v>
      </c>
      <c r="Q3832" t="str">
        <f t="shared" si="419"/>
        <v>Inefficient</v>
      </c>
    </row>
    <row r="3833" spans="1:17" x14ac:dyDescent="0.3">
      <c r="A3833" s="1">
        <v>45433</v>
      </c>
      <c r="B3833" t="s">
        <v>3</v>
      </c>
      <c r="C3833" t="s">
        <v>12</v>
      </c>
      <c r="D3833" t="s">
        <v>10</v>
      </c>
      <c r="E3833" t="s">
        <v>6</v>
      </c>
      <c r="F3833">
        <v>533</v>
      </c>
      <c r="G3833">
        <v>14</v>
      </c>
      <c r="H3833">
        <v>0</v>
      </c>
      <c r="I3833" s="4">
        <v>17.5</v>
      </c>
      <c r="J3833" s="4">
        <v>0</v>
      </c>
      <c r="K3833" s="2">
        <f t="shared" si="413"/>
        <v>2.6266416510318951E-2</v>
      </c>
      <c r="L3833">
        <f t="shared" si="414"/>
        <v>0</v>
      </c>
      <c r="M3833" s="4">
        <f t="shared" si="415"/>
        <v>1.25</v>
      </c>
      <c r="N3833" s="4">
        <f t="shared" si="416"/>
        <v>0</v>
      </c>
      <c r="O3833">
        <f t="shared" si="417"/>
        <v>0</v>
      </c>
      <c r="P3833" s="4">
        <f t="shared" si="418"/>
        <v>-17.5</v>
      </c>
      <c r="Q3833" t="str">
        <f t="shared" si="419"/>
        <v>Inefficient</v>
      </c>
    </row>
    <row r="3834" spans="1:17" x14ac:dyDescent="0.3">
      <c r="A3834" s="1">
        <v>45433</v>
      </c>
      <c r="B3834" t="s">
        <v>3</v>
      </c>
      <c r="C3834" t="s">
        <v>12</v>
      </c>
      <c r="D3834" t="s">
        <v>10</v>
      </c>
      <c r="E3834" t="s">
        <v>7</v>
      </c>
      <c r="F3834">
        <v>4952</v>
      </c>
      <c r="G3834">
        <v>52</v>
      </c>
      <c r="H3834">
        <v>2</v>
      </c>
      <c r="I3834" s="4">
        <v>327</v>
      </c>
      <c r="J3834" s="4">
        <v>198.97</v>
      </c>
      <c r="K3834" s="2">
        <f t="shared" si="413"/>
        <v>1.050080775444265E-2</v>
      </c>
      <c r="L3834">
        <f t="shared" si="414"/>
        <v>3.8461538461538464E-2</v>
      </c>
      <c r="M3834" s="4">
        <f t="shared" si="415"/>
        <v>6.2884615384615383</v>
      </c>
      <c r="N3834" s="4">
        <f t="shared" si="416"/>
        <v>163.5</v>
      </c>
      <c r="O3834">
        <f t="shared" si="417"/>
        <v>0.60847094801223245</v>
      </c>
      <c r="P3834" s="4">
        <f t="shared" si="418"/>
        <v>-128.03</v>
      </c>
      <c r="Q3834" t="str">
        <f t="shared" si="419"/>
        <v>Inefficient</v>
      </c>
    </row>
    <row r="3835" spans="1:17" x14ac:dyDescent="0.3">
      <c r="A3835" s="1">
        <v>45433</v>
      </c>
      <c r="B3835" t="s">
        <v>3</v>
      </c>
      <c r="C3835" t="s">
        <v>12</v>
      </c>
      <c r="D3835" t="s">
        <v>10</v>
      </c>
      <c r="E3835" t="s">
        <v>8</v>
      </c>
      <c r="F3835">
        <v>1019</v>
      </c>
      <c r="G3835">
        <v>15</v>
      </c>
      <c r="H3835">
        <v>0</v>
      </c>
      <c r="I3835" s="4">
        <v>67.400000000000006</v>
      </c>
      <c r="J3835" s="4">
        <v>0</v>
      </c>
      <c r="K3835" s="2">
        <f t="shared" si="413"/>
        <v>1.4720314033366046E-2</v>
      </c>
      <c r="L3835">
        <f t="shared" si="414"/>
        <v>0</v>
      </c>
      <c r="M3835" s="4">
        <f t="shared" si="415"/>
        <v>4.4933333333333341</v>
      </c>
      <c r="N3835" s="4">
        <f t="shared" si="416"/>
        <v>0</v>
      </c>
      <c r="O3835">
        <f t="shared" si="417"/>
        <v>0</v>
      </c>
      <c r="P3835" s="4">
        <f t="shared" si="418"/>
        <v>-67.400000000000006</v>
      </c>
      <c r="Q3835" t="str">
        <f t="shared" si="419"/>
        <v>Inefficient</v>
      </c>
    </row>
    <row r="3836" spans="1:17" x14ac:dyDescent="0.3">
      <c r="A3836" s="1">
        <v>45434</v>
      </c>
      <c r="B3836" t="s">
        <v>3</v>
      </c>
      <c r="C3836" t="s">
        <v>4</v>
      </c>
      <c r="D3836" t="s">
        <v>5</v>
      </c>
      <c r="E3836" t="s">
        <v>6</v>
      </c>
      <c r="F3836">
        <v>4600</v>
      </c>
      <c r="G3836">
        <v>212</v>
      </c>
      <c r="H3836">
        <v>26</v>
      </c>
      <c r="I3836" s="4">
        <v>208.98</v>
      </c>
      <c r="J3836" s="4">
        <v>1900.42</v>
      </c>
      <c r="K3836" s="2">
        <f t="shared" si="413"/>
        <v>4.6086956521739129E-2</v>
      </c>
      <c r="L3836">
        <f t="shared" si="414"/>
        <v>0.12264150943396226</v>
      </c>
      <c r="M3836" s="4">
        <f t="shared" si="415"/>
        <v>0.98575471698113204</v>
      </c>
      <c r="N3836" s="4">
        <f t="shared" si="416"/>
        <v>8.037692307692307</v>
      </c>
      <c r="O3836">
        <f t="shared" si="417"/>
        <v>9.0937888793185966</v>
      </c>
      <c r="P3836" s="4">
        <f t="shared" si="418"/>
        <v>1691.44</v>
      </c>
      <c r="Q3836" t="str">
        <f t="shared" si="419"/>
        <v>Efficient</v>
      </c>
    </row>
    <row r="3837" spans="1:17" x14ac:dyDescent="0.3">
      <c r="A3837" s="1">
        <v>45434</v>
      </c>
      <c r="B3837" t="s">
        <v>3</v>
      </c>
      <c r="C3837" t="s">
        <v>4</v>
      </c>
      <c r="D3837" t="s">
        <v>5</v>
      </c>
      <c r="E3837" t="s">
        <v>7</v>
      </c>
      <c r="F3837">
        <v>3130</v>
      </c>
      <c r="G3837">
        <v>110</v>
      </c>
      <c r="H3837">
        <v>6</v>
      </c>
      <c r="I3837" s="4">
        <v>135.79</v>
      </c>
      <c r="J3837" s="4">
        <v>327.23</v>
      </c>
      <c r="K3837" s="2">
        <f t="shared" si="413"/>
        <v>3.5143769968051117E-2</v>
      </c>
      <c r="L3837">
        <f t="shared" si="414"/>
        <v>5.4545454545454543E-2</v>
      </c>
      <c r="M3837" s="4">
        <f t="shared" si="415"/>
        <v>1.2344545454545455</v>
      </c>
      <c r="N3837" s="4">
        <f t="shared" si="416"/>
        <v>22.631666666666664</v>
      </c>
      <c r="O3837">
        <f t="shared" si="417"/>
        <v>2.4098239929302601</v>
      </c>
      <c r="P3837" s="4">
        <f t="shared" si="418"/>
        <v>191.44000000000003</v>
      </c>
      <c r="Q3837" t="str">
        <f t="shared" si="419"/>
        <v>Inefficient</v>
      </c>
    </row>
    <row r="3838" spans="1:17" x14ac:dyDescent="0.3">
      <c r="A3838" s="1">
        <v>45434</v>
      </c>
      <c r="B3838" t="s">
        <v>3</v>
      </c>
      <c r="C3838" t="s">
        <v>4</v>
      </c>
      <c r="D3838" t="s">
        <v>5</v>
      </c>
      <c r="E3838" t="s">
        <v>8</v>
      </c>
      <c r="F3838">
        <v>118</v>
      </c>
      <c r="G3838">
        <v>4</v>
      </c>
      <c r="H3838">
        <v>0</v>
      </c>
      <c r="I3838" s="4">
        <v>4.1900000000000004</v>
      </c>
      <c r="J3838" s="4">
        <v>0</v>
      </c>
      <c r="K3838" s="2">
        <f t="shared" si="413"/>
        <v>3.3898305084745763E-2</v>
      </c>
      <c r="L3838">
        <f t="shared" si="414"/>
        <v>0</v>
      </c>
      <c r="M3838" s="4">
        <f t="shared" si="415"/>
        <v>1.0475000000000001</v>
      </c>
      <c r="N3838" s="4">
        <f t="shared" si="416"/>
        <v>0</v>
      </c>
      <c r="O3838">
        <f t="shared" si="417"/>
        <v>0</v>
      </c>
      <c r="P3838" s="4">
        <f t="shared" si="418"/>
        <v>-4.1900000000000004</v>
      </c>
      <c r="Q3838" t="str">
        <f t="shared" si="419"/>
        <v>Inefficient</v>
      </c>
    </row>
    <row r="3839" spans="1:17" x14ac:dyDescent="0.3">
      <c r="A3839" s="1">
        <v>45434</v>
      </c>
      <c r="B3839" t="s">
        <v>3</v>
      </c>
      <c r="C3839" t="s">
        <v>4</v>
      </c>
      <c r="D3839" t="s">
        <v>9</v>
      </c>
      <c r="E3839" t="s">
        <v>6</v>
      </c>
      <c r="F3839">
        <v>3475</v>
      </c>
      <c r="G3839">
        <v>31</v>
      </c>
      <c r="H3839">
        <v>0</v>
      </c>
      <c r="I3839" s="4">
        <v>101.94</v>
      </c>
      <c r="J3839" s="4">
        <v>0</v>
      </c>
      <c r="K3839" s="2">
        <f t="shared" si="413"/>
        <v>8.9208633093525187E-3</v>
      </c>
      <c r="L3839">
        <f t="shared" si="414"/>
        <v>0</v>
      </c>
      <c r="M3839" s="4">
        <f t="shared" si="415"/>
        <v>3.2883870967741933</v>
      </c>
      <c r="N3839" s="4">
        <f t="shared" si="416"/>
        <v>0</v>
      </c>
      <c r="O3839">
        <f t="shared" si="417"/>
        <v>0</v>
      </c>
      <c r="P3839" s="4">
        <f t="shared" si="418"/>
        <v>-101.94</v>
      </c>
      <c r="Q3839" t="str">
        <f t="shared" si="419"/>
        <v>Inefficient</v>
      </c>
    </row>
    <row r="3840" spans="1:17" x14ac:dyDescent="0.3">
      <c r="A3840" s="1">
        <v>45434</v>
      </c>
      <c r="B3840" t="s">
        <v>3</v>
      </c>
      <c r="C3840" t="s">
        <v>4</v>
      </c>
      <c r="D3840" t="s">
        <v>9</v>
      </c>
      <c r="E3840" t="s">
        <v>7</v>
      </c>
      <c r="F3840">
        <v>2469</v>
      </c>
      <c r="G3840">
        <v>39</v>
      </c>
      <c r="H3840">
        <v>0</v>
      </c>
      <c r="I3840" s="4">
        <v>168.19</v>
      </c>
      <c r="J3840" s="4">
        <v>0</v>
      </c>
      <c r="K3840" s="2">
        <f t="shared" si="413"/>
        <v>1.5795868772782502E-2</v>
      </c>
      <c r="L3840">
        <f t="shared" si="414"/>
        <v>0</v>
      </c>
      <c r="M3840" s="4">
        <f t="shared" si="415"/>
        <v>4.3125641025641022</v>
      </c>
      <c r="N3840" s="4">
        <f t="shared" si="416"/>
        <v>0</v>
      </c>
      <c r="O3840">
        <f t="shared" si="417"/>
        <v>0</v>
      </c>
      <c r="P3840" s="4">
        <f t="shared" si="418"/>
        <v>-168.19</v>
      </c>
      <c r="Q3840" t="str">
        <f t="shared" si="419"/>
        <v>Inefficient</v>
      </c>
    </row>
    <row r="3841" spans="1:17" x14ac:dyDescent="0.3">
      <c r="A3841" s="1">
        <v>45434</v>
      </c>
      <c r="B3841" t="s">
        <v>3</v>
      </c>
      <c r="C3841" t="s">
        <v>4</v>
      </c>
      <c r="D3841" t="s">
        <v>9</v>
      </c>
      <c r="E3841" t="s">
        <v>8</v>
      </c>
      <c r="F3841">
        <v>361</v>
      </c>
      <c r="G3841">
        <v>5</v>
      </c>
      <c r="H3841">
        <v>0</v>
      </c>
      <c r="I3841" s="4">
        <v>12.12</v>
      </c>
      <c r="J3841" s="4">
        <v>0</v>
      </c>
      <c r="K3841" s="2">
        <f t="shared" si="413"/>
        <v>1.3850415512465374E-2</v>
      </c>
      <c r="L3841">
        <f t="shared" si="414"/>
        <v>0</v>
      </c>
      <c r="M3841" s="4">
        <f t="shared" si="415"/>
        <v>2.4239999999999999</v>
      </c>
      <c r="N3841" s="4">
        <f t="shared" si="416"/>
        <v>0</v>
      </c>
      <c r="O3841">
        <f t="shared" si="417"/>
        <v>0</v>
      </c>
      <c r="P3841" s="4">
        <f t="shared" si="418"/>
        <v>-12.12</v>
      </c>
      <c r="Q3841" t="str">
        <f t="shared" si="419"/>
        <v>Inefficient</v>
      </c>
    </row>
    <row r="3842" spans="1:17" x14ac:dyDescent="0.3">
      <c r="A3842" s="1">
        <v>45434</v>
      </c>
      <c r="B3842" t="s">
        <v>3</v>
      </c>
      <c r="C3842" t="s">
        <v>4</v>
      </c>
      <c r="D3842" t="s">
        <v>10</v>
      </c>
      <c r="E3842" t="s">
        <v>6</v>
      </c>
      <c r="F3842">
        <v>4514</v>
      </c>
      <c r="G3842">
        <v>51</v>
      </c>
      <c r="H3842">
        <v>2</v>
      </c>
      <c r="I3842" s="4">
        <v>111.69</v>
      </c>
      <c r="J3842" s="4">
        <v>119.92</v>
      </c>
      <c r="K3842" s="2">
        <f t="shared" si="413"/>
        <v>1.129818342933097E-2</v>
      </c>
      <c r="L3842">
        <f t="shared" si="414"/>
        <v>3.9215686274509803E-2</v>
      </c>
      <c r="M3842" s="4">
        <f t="shared" si="415"/>
        <v>2.19</v>
      </c>
      <c r="N3842" s="4">
        <f t="shared" si="416"/>
        <v>55.844999999999999</v>
      </c>
      <c r="O3842">
        <f t="shared" si="417"/>
        <v>1.0736860954427434</v>
      </c>
      <c r="P3842" s="4">
        <f t="shared" si="418"/>
        <v>8.230000000000004</v>
      </c>
      <c r="Q3842" t="str">
        <f t="shared" si="419"/>
        <v>Inefficient</v>
      </c>
    </row>
    <row r="3843" spans="1:17" x14ac:dyDescent="0.3">
      <c r="A3843" s="1">
        <v>45434</v>
      </c>
      <c r="B3843" t="s">
        <v>3</v>
      </c>
      <c r="C3843" t="s">
        <v>4</v>
      </c>
      <c r="D3843" t="s">
        <v>10</v>
      </c>
      <c r="E3843" t="s">
        <v>7</v>
      </c>
      <c r="F3843">
        <v>1689</v>
      </c>
      <c r="G3843">
        <v>32</v>
      </c>
      <c r="H3843">
        <v>2</v>
      </c>
      <c r="I3843" s="4">
        <v>114.7</v>
      </c>
      <c r="J3843" s="4">
        <v>165.02</v>
      </c>
      <c r="K3843" s="2">
        <f t="shared" ref="K3843:K3906" si="420">G3843/F3843</f>
        <v>1.8946121965660152E-2</v>
      </c>
      <c r="L3843">
        <f t="shared" ref="L3843:L3906" si="421">IF(G3843=0,0,H3843/G3843)</f>
        <v>6.25E-2</v>
      </c>
      <c r="M3843" s="4">
        <f t="shared" ref="M3843:M3906" si="422">IF(G3843=0,0,I3843/G3843)</f>
        <v>3.5843750000000001</v>
      </c>
      <c r="N3843" s="4">
        <f t="shared" ref="N3843:N3906" si="423">IF(H3843=0,0,I3843/H3843)</f>
        <v>57.35</v>
      </c>
      <c r="O3843">
        <f t="shared" ref="O3843:O3906" si="424">IF(I3843=0,0,J3843/I3843)</f>
        <v>1.4387096774193548</v>
      </c>
      <c r="P3843" s="4">
        <f t="shared" ref="P3843:P3906" si="425">J3843-I3843</f>
        <v>50.320000000000007</v>
      </c>
      <c r="Q3843" t="str">
        <f t="shared" ref="Q3843:Q3906" si="426">IF(AND(N3843&lt;26.94,O3843&gt;3.57),"Efficient", "Inefficient")</f>
        <v>Inefficient</v>
      </c>
    </row>
    <row r="3844" spans="1:17" x14ac:dyDescent="0.3">
      <c r="A3844" s="1">
        <v>45434</v>
      </c>
      <c r="B3844" t="s">
        <v>3</v>
      </c>
      <c r="C3844" t="s">
        <v>4</v>
      </c>
      <c r="D3844" t="s">
        <v>10</v>
      </c>
      <c r="E3844" t="s">
        <v>8</v>
      </c>
      <c r="F3844">
        <v>396</v>
      </c>
      <c r="G3844">
        <v>7</v>
      </c>
      <c r="H3844">
        <v>0</v>
      </c>
      <c r="I3844" s="4">
        <v>18.32</v>
      </c>
      <c r="J3844" s="4">
        <v>0</v>
      </c>
      <c r="K3844" s="2">
        <f t="shared" si="420"/>
        <v>1.7676767676767676E-2</v>
      </c>
      <c r="L3844">
        <f t="shared" si="421"/>
        <v>0</v>
      </c>
      <c r="M3844" s="4">
        <f t="shared" si="422"/>
        <v>2.617142857142857</v>
      </c>
      <c r="N3844" s="4">
        <f t="shared" si="423"/>
        <v>0</v>
      </c>
      <c r="O3844">
        <f t="shared" si="424"/>
        <v>0</v>
      </c>
      <c r="P3844" s="4">
        <f t="shared" si="425"/>
        <v>-18.32</v>
      </c>
      <c r="Q3844" t="str">
        <f t="shared" si="426"/>
        <v>Inefficient</v>
      </c>
    </row>
    <row r="3845" spans="1:17" x14ac:dyDescent="0.3">
      <c r="A3845" s="1">
        <v>45434</v>
      </c>
      <c r="B3845" t="s">
        <v>3</v>
      </c>
      <c r="C3845" t="s">
        <v>11</v>
      </c>
      <c r="D3845" t="s">
        <v>5</v>
      </c>
      <c r="E3845" t="s">
        <v>6</v>
      </c>
      <c r="F3845">
        <v>7184</v>
      </c>
      <c r="G3845">
        <v>260</v>
      </c>
      <c r="H3845">
        <v>34</v>
      </c>
      <c r="I3845" s="4">
        <v>375.89</v>
      </c>
      <c r="J3845" s="4">
        <v>3190.98</v>
      </c>
      <c r="K3845" s="2">
        <f t="shared" si="420"/>
        <v>3.6191536748329624E-2</v>
      </c>
      <c r="L3845">
        <f t="shared" si="421"/>
        <v>0.13076923076923078</v>
      </c>
      <c r="M3845" s="4">
        <f t="shared" si="422"/>
        <v>1.4457307692307693</v>
      </c>
      <c r="N3845" s="4">
        <f t="shared" si="423"/>
        <v>11.055588235294117</v>
      </c>
      <c r="O3845">
        <f t="shared" si="424"/>
        <v>8.4891324589640593</v>
      </c>
      <c r="P3845" s="4">
        <f t="shared" si="425"/>
        <v>2815.09</v>
      </c>
      <c r="Q3845" t="str">
        <f t="shared" si="426"/>
        <v>Efficient</v>
      </c>
    </row>
    <row r="3846" spans="1:17" x14ac:dyDescent="0.3">
      <c r="A3846" s="1">
        <v>45434</v>
      </c>
      <c r="B3846" t="s">
        <v>3</v>
      </c>
      <c r="C3846" t="s">
        <v>11</v>
      </c>
      <c r="D3846" t="s">
        <v>5</v>
      </c>
      <c r="E3846" t="s">
        <v>7</v>
      </c>
      <c r="F3846">
        <v>497</v>
      </c>
      <c r="G3846">
        <v>18</v>
      </c>
      <c r="H3846">
        <v>2</v>
      </c>
      <c r="I3846" s="4">
        <v>13.26</v>
      </c>
      <c r="J3846" s="4">
        <v>162.65</v>
      </c>
      <c r="K3846" s="2">
        <f t="shared" si="420"/>
        <v>3.6217303822937627E-2</v>
      </c>
      <c r="L3846">
        <f t="shared" si="421"/>
        <v>0.1111111111111111</v>
      </c>
      <c r="M3846" s="4">
        <f t="shared" si="422"/>
        <v>0.73666666666666669</v>
      </c>
      <c r="N3846" s="4">
        <f t="shared" si="423"/>
        <v>6.63</v>
      </c>
      <c r="O3846">
        <f t="shared" si="424"/>
        <v>12.266214177978885</v>
      </c>
      <c r="P3846" s="4">
        <f t="shared" si="425"/>
        <v>149.39000000000001</v>
      </c>
      <c r="Q3846" t="str">
        <f t="shared" si="426"/>
        <v>Efficient</v>
      </c>
    </row>
    <row r="3847" spans="1:17" x14ac:dyDescent="0.3">
      <c r="A3847" s="1">
        <v>45434</v>
      </c>
      <c r="B3847" t="s">
        <v>3</v>
      </c>
      <c r="C3847" t="s">
        <v>11</v>
      </c>
      <c r="D3847" t="s">
        <v>5</v>
      </c>
      <c r="E3847" t="s">
        <v>8</v>
      </c>
      <c r="F3847">
        <v>64</v>
      </c>
      <c r="G3847">
        <v>3</v>
      </c>
      <c r="H3847">
        <v>0</v>
      </c>
      <c r="I3847" s="4">
        <v>2.19</v>
      </c>
      <c r="J3847" s="4">
        <v>0</v>
      </c>
      <c r="K3847" s="2">
        <f t="shared" si="420"/>
        <v>4.6875E-2</v>
      </c>
      <c r="L3847">
        <f t="shared" si="421"/>
        <v>0</v>
      </c>
      <c r="M3847" s="4">
        <f t="shared" si="422"/>
        <v>0.73</v>
      </c>
      <c r="N3847" s="4">
        <f t="shared" si="423"/>
        <v>0</v>
      </c>
      <c r="O3847">
        <f t="shared" si="424"/>
        <v>0</v>
      </c>
      <c r="P3847" s="4">
        <f t="shared" si="425"/>
        <v>-2.19</v>
      </c>
      <c r="Q3847" t="str">
        <f t="shared" si="426"/>
        <v>Inefficient</v>
      </c>
    </row>
    <row r="3848" spans="1:17" x14ac:dyDescent="0.3">
      <c r="A3848" s="1">
        <v>45434</v>
      </c>
      <c r="B3848" t="s">
        <v>3</v>
      </c>
      <c r="C3848" t="s">
        <v>11</v>
      </c>
      <c r="D3848" t="s">
        <v>9</v>
      </c>
      <c r="E3848" t="s">
        <v>6</v>
      </c>
      <c r="F3848">
        <v>6523</v>
      </c>
      <c r="G3848">
        <v>90</v>
      </c>
      <c r="H3848">
        <v>4</v>
      </c>
      <c r="I3848" s="4">
        <v>195.21</v>
      </c>
      <c r="J3848" s="4">
        <v>370.58</v>
      </c>
      <c r="K3848" s="2">
        <f t="shared" si="420"/>
        <v>1.3797332515713629E-2</v>
      </c>
      <c r="L3848">
        <f t="shared" si="421"/>
        <v>4.4444444444444446E-2</v>
      </c>
      <c r="M3848" s="4">
        <f t="shared" si="422"/>
        <v>2.169</v>
      </c>
      <c r="N3848" s="4">
        <f t="shared" si="423"/>
        <v>48.802500000000002</v>
      </c>
      <c r="O3848">
        <f t="shared" si="424"/>
        <v>1.8983658624045898</v>
      </c>
      <c r="P3848" s="4">
        <f t="shared" si="425"/>
        <v>175.36999999999998</v>
      </c>
      <c r="Q3848" t="str">
        <f t="shared" si="426"/>
        <v>Inefficient</v>
      </c>
    </row>
    <row r="3849" spans="1:17" x14ac:dyDescent="0.3">
      <c r="A3849" s="1">
        <v>45434</v>
      </c>
      <c r="B3849" t="s">
        <v>3</v>
      </c>
      <c r="C3849" t="s">
        <v>11</v>
      </c>
      <c r="D3849" t="s">
        <v>9</v>
      </c>
      <c r="E3849" t="s">
        <v>7</v>
      </c>
      <c r="F3849">
        <v>376</v>
      </c>
      <c r="G3849">
        <v>2</v>
      </c>
      <c r="H3849">
        <v>0</v>
      </c>
      <c r="I3849" s="4">
        <v>9.57</v>
      </c>
      <c r="J3849" s="4">
        <v>0</v>
      </c>
      <c r="K3849" s="2">
        <f t="shared" si="420"/>
        <v>5.3191489361702126E-3</v>
      </c>
      <c r="L3849">
        <f t="shared" si="421"/>
        <v>0</v>
      </c>
      <c r="M3849" s="4">
        <f t="shared" si="422"/>
        <v>4.7850000000000001</v>
      </c>
      <c r="N3849" s="4">
        <f t="shared" si="423"/>
        <v>0</v>
      </c>
      <c r="O3849">
        <f t="shared" si="424"/>
        <v>0</v>
      </c>
      <c r="P3849" s="4">
        <f t="shared" si="425"/>
        <v>-9.57</v>
      </c>
      <c r="Q3849" t="str">
        <f t="shared" si="426"/>
        <v>Inefficient</v>
      </c>
    </row>
    <row r="3850" spans="1:17" x14ac:dyDescent="0.3">
      <c r="A3850" s="1">
        <v>45434</v>
      </c>
      <c r="B3850" t="s">
        <v>3</v>
      </c>
      <c r="C3850" t="s">
        <v>11</v>
      </c>
      <c r="D3850" t="s">
        <v>9</v>
      </c>
      <c r="E3850" t="s">
        <v>8</v>
      </c>
      <c r="F3850">
        <v>296</v>
      </c>
      <c r="G3850">
        <v>3</v>
      </c>
      <c r="H3850">
        <v>0</v>
      </c>
      <c r="I3850" s="4">
        <v>14.86</v>
      </c>
      <c r="J3850" s="4">
        <v>0</v>
      </c>
      <c r="K3850" s="2">
        <f t="shared" si="420"/>
        <v>1.0135135135135136E-2</v>
      </c>
      <c r="L3850">
        <f t="shared" si="421"/>
        <v>0</v>
      </c>
      <c r="M3850" s="4">
        <f t="shared" si="422"/>
        <v>4.9533333333333331</v>
      </c>
      <c r="N3850" s="4">
        <f t="shared" si="423"/>
        <v>0</v>
      </c>
      <c r="O3850">
        <f t="shared" si="424"/>
        <v>0</v>
      </c>
      <c r="P3850" s="4">
        <f t="shared" si="425"/>
        <v>-14.86</v>
      </c>
      <c r="Q3850" t="str">
        <f t="shared" si="426"/>
        <v>Inefficient</v>
      </c>
    </row>
    <row r="3851" spans="1:17" x14ac:dyDescent="0.3">
      <c r="A3851" s="1">
        <v>45434</v>
      </c>
      <c r="B3851" t="s">
        <v>3</v>
      </c>
      <c r="C3851" t="s">
        <v>11</v>
      </c>
      <c r="D3851" t="s">
        <v>10</v>
      </c>
      <c r="E3851" t="s">
        <v>6</v>
      </c>
      <c r="F3851">
        <v>6063</v>
      </c>
      <c r="G3851">
        <v>166</v>
      </c>
      <c r="H3851">
        <v>11</v>
      </c>
      <c r="I3851" s="4">
        <v>169.1</v>
      </c>
      <c r="J3851" s="4">
        <v>759.59</v>
      </c>
      <c r="K3851" s="2">
        <f t="shared" si="420"/>
        <v>2.7379185221837375E-2</v>
      </c>
      <c r="L3851">
        <f t="shared" si="421"/>
        <v>6.6265060240963861E-2</v>
      </c>
      <c r="M3851" s="4">
        <f t="shared" si="422"/>
        <v>1.0186746987951807</v>
      </c>
      <c r="N3851" s="4">
        <f t="shared" si="423"/>
        <v>15.372727272727273</v>
      </c>
      <c r="O3851">
        <f t="shared" si="424"/>
        <v>4.4919574216439981</v>
      </c>
      <c r="P3851" s="4">
        <f t="shared" si="425"/>
        <v>590.49</v>
      </c>
      <c r="Q3851" t="str">
        <f t="shared" si="426"/>
        <v>Efficient</v>
      </c>
    </row>
    <row r="3852" spans="1:17" x14ac:dyDescent="0.3">
      <c r="A3852" s="1">
        <v>45434</v>
      </c>
      <c r="B3852" t="s">
        <v>3</v>
      </c>
      <c r="C3852" t="s">
        <v>11</v>
      </c>
      <c r="D3852" t="s">
        <v>10</v>
      </c>
      <c r="E3852" t="s">
        <v>7</v>
      </c>
      <c r="F3852">
        <v>829</v>
      </c>
      <c r="G3852">
        <v>23</v>
      </c>
      <c r="H3852">
        <v>0</v>
      </c>
      <c r="I3852" s="4">
        <v>24.65</v>
      </c>
      <c r="J3852" s="4">
        <v>0</v>
      </c>
      <c r="K3852" s="2">
        <f t="shared" si="420"/>
        <v>2.7744270205066344E-2</v>
      </c>
      <c r="L3852">
        <f t="shared" si="421"/>
        <v>0</v>
      </c>
      <c r="M3852" s="4">
        <f t="shared" si="422"/>
        <v>1.0717391304347825</v>
      </c>
      <c r="N3852" s="4">
        <f t="shared" si="423"/>
        <v>0</v>
      </c>
      <c r="O3852">
        <f t="shared" si="424"/>
        <v>0</v>
      </c>
      <c r="P3852" s="4">
        <f t="shared" si="425"/>
        <v>-24.65</v>
      </c>
      <c r="Q3852" t="str">
        <f t="shared" si="426"/>
        <v>Inefficient</v>
      </c>
    </row>
    <row r="3853" spans="1:17" x14ac:dyDescent="0.3">
      <c r="A3853" s="1">
        <v>45434</v>
      </c>
      <c r="B3853" t="s">
        <v>3</v>
      </c>
      <c r="C3853" t="s">
        <v>11</v>
      </c>
      <c r="D3853" t="s">
        <v>10</v>
      </c>
      <c r="E3853" t="s">
        <v>8</v>
      </c>
      <c r="F3853">
        <v>284</v>
      </c>
      <c r="G3853">
        <v>7</v>
      </c>
      <c r="H3853">
        <v>0</v>
      </c>
      <c r="I3853" s="4">
        <v>8.2899999999999991</v>
      </c>
      <c r="J3853" s="4">
        <v>0</v>
      </c>
      <c r="K3853" s="2">
        <f t="shared" si="420"/>
        <v>2.464788732394366E-2</v>
      </c>
      <c r="L3853">
        <f t="shared" si="421"/>
        <v>0</v>
      </c>
      <c r="M3853" s="4">
        <f t="shared" si="422"/>
        <v>1.1842857142857142</v>
      </c>
      <c r="N3853" s="4">
        <f t="shared" si="423"/>
        <v>0</v>
      </c>
      <c r="O3853">
        <f t="shared" si="424"/>
        <v>0</v>
      </c>
      <c r="P3853" s="4">
        <f t="shared" si="425"/>
        <v>-8.2899999999999991</v>
      </c>
      <c r="Q3853" t="str">
        <f t="shared" si="426"/>
        <v>Inefficient</v>
      </c>
    </row>
    <row r="3854" spans="1:17" x14ac:dyDescent="0.3">
      <c r="A3854" s="1">
        <v>45434</v>
      </c>
      <c r="B3854" t="s">
        <v>3</v>
      </c>
      <c r="C3854" t="s">
        <v>12</v>
      </c>
      <c r="D3854" t="s">
        <v>5</v>
      </c>
      <c r="E3854" t="s">
        <v>6</v>
      </c>
      <c r="F3854">
        <v>1056</v>
      </c>
      <c r="G3854">
        <v>47</v>
      </c>
      <c r="H3854">
        <v>4</v>
      </c>
      <c r="I3854" s="4">
        <v>44.98</v>
      </c>
      <c r="J3854" s="4">
        <v>258.99</v>
      </c>
      <c r="K3854" s="2">
        <f t="shared" si="420"/>
        <v>4.450757575757576E-2</v>
      </c>
      <c r="L3854">
        <f t="shared" si="421"/>
        <v>8.5106382978723402E-2</v>
      </c>
      <c r="M3854" s="4">
        <f t="shared" si="422"/>
        <v>0.95702127659574465</v>
      </c>
      <c r="N3854" s="4">
        <f t="shared" si="423"/>
        <v>11.244999999999999</v>
      </c>
      <c r="O3854">
        <f t="shared" si="424"/>
        <v>5.7578923966207212</v>
      </c>
      <c r="P3854" s="4">
        <f t="shared" si="425"/>
        <v>214.01000000000002</v>
      </c>
      <c r="Q3854" t="str">
        <f t="shared" si="426"/>
        <v>Efficient</v>
      </c>
    </row>
    <row r="3855" spans="1:17" x14ac:dyDescent="0.3">
      <c r="A3855" s="1">
        <v>45434</v>
      </c>
      <c r="B3855" t="s">
        <v>3</v>
      </c>
      <c r="C3855" t="s">
        <v>12</v>
      </c>
      <c r="D3855" t="s">
        <v>5</v>
      </c>
      <c r="E3855" t="s">
        <v>7</v>
      </c>
      <c r="F3855">
        <v>4370</v>
      </c>
      <c r="G3855">
        <v>130</v>
      </c>
      <c r="H3855">
        <v>9</v>
      </c>
      <c r="I3855" s="4">
        <v>220.82</v>
      </c>
      <c r="J3855" s="4">
        <v>855.18</v>
      </c>
      <c r="K3855" s="2">
        <f t="shared" si="420"/>
        <v>2.9748283752860413E-2</v>
      </c>
      <c r="L3855">
        <f t="shared" si="421"/>
        <v>6.9230769230769235E-2</v>
      </c>
      <c r="M3855" s="4">
        <f t="shared" si="422"/>
        <v>1.6986153846153846</v>
      </c>
      <c r="N3855" s="4">
        <f t="shared" si="423"/>
        <v>24.535555555555554</v>
      </c>
      <c r="O3855">
        <f t="shared" si="424"/>
        <v>3.8727470337831718</v>
      </c>
      <c r="P3855" s="4">
        <f t="shared" si="425"/>
        <v>634.3599999999999</v>
      </c>
      <c r="Q3855" t="str">
        <f t="shared" si="426"/>
        <v>Efficient</v>
      </c>
    </row>
    <row r="3856" spans="1:17" x14ac:dyDescent="0.3">
      <c r="A3856" s="1">
        <v>45434</v>
      </c>
      <c r="B3856" t="s">
        <v>3</v>
      </c>
      <c r="C3856" t="s">
        <v>12</v>
      </c>
      <c r="D3856" t="s">
        <v>5</v>
      </c>
      <c r="E3856" t="s">
        <v>8</v>
      </c>
      <c r="F3856">
        <v>1508</v>
      </c>
      <c r="G3856">
        <v>66</v>
      </c>
      <c r="H3856">
        <v>6</v>
      </c>
      <c r="I3856" s="4">
        <v>43.43</v>
      </c>
      <c r="J3856" s="4">
        <v>402.09</v>
      </c>
      <c r="K3856" s="2">
        <f t="shared" si="420"/>
        <v>4.3766578249336871E-2</v>
      </c>
      <c r="L3856">
        <f t="shared" si="421"/>
        <v>9.0909090909090912E-2</v>
      </c>
      <c r="M3856" s="4">
        <f t="shared" si="422"/>
        <v>0.65803030303030308</v>
      </c>
      <c r="N3856" s="4">
        <f t="shared" si="423"/>
        <v>7.2383333333333333</v>
      </c>
      <c r="O3856">
        <f t="shared" si="424"/>
        <v>9.2583467649090494</v>
      </c>
      <c r="P3856" s="4">
        <f t="shared" si="425"/>
        <v>358.65999999999997</v>
      </c>
      <c r="Q3856" t="str">
        <f t="shared" si="426"/>
        <v>Efficient</v>
      </c>
    </row>
    <row r="3857" spans="1:17" x14ac:dyDescent="0.3">
      <c r="A3857" s="1">
        <v>45434</v>
      </c>
      <c r="B3857" t="s">
        <v>3</v>
      </c>
      <c r="C3857" t="s">
        <v>12</v>
      </c>
      <c r="D3857" t="s">
        <v>9</v>
      </c>
      <c r="E3857" t="s">
        <v>6</v>
      </c>
      <c r="F3857">
        <v>545</v>
      </c>
      <c r="G3857">
        <v>9</v>
      </c>
      <c r="H3857">
        <v>0</v>
      </c>
      <c r="I3857" s="4">
        <v>16.77</v>
      </c>
      <c r="J3857" s="4">
        <v>0</v>
      </c>
      <c r="K3857" s="2">
        <f t="shared" si="420"/>
        <v>1.6513761467889909E-2</v>
      </c>
      <c r="L3857">
        <f t="shared" si="421"/>
        <v>0</v>
      </c>
      <c r="M3857" s="4">
        <f t="shared" si="422"/>
        <v>1.8633333333333333</v>
      </c>
      <c r="N3857" s="4">
        <f t="shared" si="423"/>
        <v>0</v>
      </c>
      <c r="O3857">
        <f t="shared" si="424"/>
        <v>0</v>
      </c>
      <c r="P3857" s="4">
        <f t="shared" si="425"/>
        <v>-16.77</v>
      </c>
      <c r="Q3857" t="str">
        <f t="shared" si="426"/>
        <v>Inefficient</v>
      </c>
    </row>
    <row r="3858" spans="1:17" x14ac:dyDescent="0.3">
      <c r="A3858" s="1">
        <v>45434</v>
      </c>
      <c r="B3858" t="s">
        <v>3</v>
      </c>
      <c r="C3858" t="s">
        <v>12</v>
      </c>
      <c r="D3858" t="s">
        <v>9</v>
      </c>
      <c r="E3858" t="s">
        <v>7</v>
      </c>
      <c r="F3858">
        <v>5610</v>
      </c>
      <c r="G3858">
        <v>78</v>
      </c>
      <c r="H3858">
        <v>1</v>
      </c>
      <c r="I3858" s="4">
        <v>250.44</v>
      </c>
      <c r="J3858" s="4">
        <v>82.9</v>
      </c>
      <c r="K3858" s="2">
        <f t="shared" si="420"/>
        <v>1.3903743315508022E-2</v>
      </c>
      <c r="L3858">
        <f t="shared" si="421"/>
        <v>1.282051282051282E-2</v>
      </c>
      <c r="M3858" s="4">
        <f t="shared" si="422"/>
        <v>3.2107692307692308</v>
      </c>
      <c r="N3858" s="4">
        <f t="shared" si="423"/>
        <v>250.44</v>
      </c>
      <c r="O3858">
        <f t="shared" si="424"/>
        <v>0.33101740935952728</v>
      </c>
      <c r="P3858" s="4">
        <f t="shared" si="425"/>
        <v>-167.54</v>
      </c>
      <c r="Q3858" t="str">
        <f t="shared" si="426"/>
        <v>Inefficient</v>
      </c>
    </row>
    <row r="3859" spans="1:17" x14ac:dyDescent="0.3">
      <c r="A3859" s="1">
        <v>45434</v>
      </c>
      <c r="B3859" t="s">
        <v>3</v>
      </c>
      <c r="C3859" t="s">
        <v>12</v>
      </c>
      <c r="D3859" t="s">
        <v>9</v>
      </c>
      <c r="E3859" t="s">
        <v>8</v>
      </c>
      <c r="F3859">
        <v>2227</v>
      </c>
      <c r="G3859">
        <v>28</v>
      </c>
      <c r="H3859">
        <v>1</v>
      </c>
      <c r="I3859" s="4">
        <v>108.5</v>
      </c>
      <c r="J3859" s="4">
        <v>90.12</v>
      </c>
      <c r="K3859" s="2">
        <f t="shared" si="420"/>
        <v>1.2572968118545127E-2</v>
      </c>
      <c r="L3859">
        <f t="shared" si="421"/>
        <v>3.5714285714285712E-2</v>
      </c>
      <c r="M3859" s="4">
        <f t="shared" si="422"/>
        <v>3.875</v>
      </c>
      <c r="N3859" s="4">
        <f t="shared" si="423"/>
        <v>108.5</v>
      </c>
      <c r="O3859">
        <f t="shared" si="424"/>
        <v>0.83059907834101387</v>
      </c>
      <c r="P3859" s="4">
        <f t="shared" si="425"/>
        <v>-18.379999999999995</v>
      </c>
      <c r="Q3859" t="str">
        <f t="shared" si="426"/>
        <v>Inefficient</v>
      </c>
    </row>
    <row r="3860" spans="1:17" x14ac:dyDescent="0.3">
      <c r="A3860" s="1">
        <v>45434</v>
      </c>
      <c r="B3860" t="s">
        <v>3</v>
      </c>
      <c r="C3860" t="s">
        <v>12</v>
      </c>
      <c r="D3860" t="s">
        <v>10</v>
      </c>
      <c r="E3860" t="s">
        <v>6</v>
      </c>
      <c r="F3860">
        <v>1485</v>
      </c>
      <c r="G3860">
        <v>27</v>
      </c>
      <c r="H3860">
        <v>0</v>
      </c>
      <c r="I3860" s="4">
        <v>79.06</v>
      </c>
      <c r="J3860" s="4">
        <v>0</v>
      </c>
      <c r="K3860" s="2">
        <f t="shared" si="420"/>
        <v>1.8181818181818181E-2</v>
      </c>
      <c r="L3860">
        <f t="shared" si="421"/>
        <v>0</v>
      </c>
      <c r="M3860" s="4">
        <f t="shared" si="422"/>
        <v>2.9281481481481482</v>
      </c>
      <c r="N3860" s="4">
        <f t="shared" si="423"/>
        <v>0</v>
      </c>
      <c r="O3860">
        <f t="shared" si="424"/>
        <v>0</v>
      </c>
      <c r="P3860" s="4">
        <f t="shared" si="425"/>
        <v>-79.06</v>
      </c>
      <c r="Q3860" t="str">
        <f t="shared" si="426"/>
        <v>Inefficient</v>
      </c>
    </row>
    <row r="3861" spans="1:17" x14ac:dyDescent="0.3">
      <c r="A3861" s="1">
        <v>45434</v>
      </c>
      <c r="B3861" t="s">
        <v>3</v>
      </c>
      <c r="C3861" t="s">
        <v>12</v>
      </c>
      <c r="D3861" t="s">
        <v>10</v>
      </c>
      <c r="E3861" t="s">
        <v>7</v>
      </c>
      <c r="F3861">
        <v>4984</v>
      </c>
      <c r="G3861">
        <v>139</v>
      </c>
      <c r="H3861">
        <v>10</v>
      </c>
      <c r="I3861" s="4">
        <v>278.64999999999998</v>
      </c>
      <c r="J3861" s="4">
        <v>862.1</v>
      </c>
      <c r="K3861" s="2">
        <f t="shared" si="420"/>
        <v>2.78892455858748E-2</v>
      </c>
      <c r="L3861">
        <f t="shared" si="421"/>
        <v>7.1942446043165464E-2</v>
      </c>
      <c r="M3861" s="4">
        <f t="shared" si="422"/>
        <v>2.0046762589928058</v>
      </c>
      <c r="N3861" s="4">
        <f t="shared" si="423"/>
        <v>27.864999999999998</v>
      </c>
      <c r="O3861">
        <f t="shared" si="424"/>
        <v>3.0938453256773735</v>
      </c>
      <c r="P3861" s="4">
        <f t="shared" si="425"/>
        <v>583.45000000000005</v>
      </c>
      <c r="Q3861" t="str">
        <f t="shared" si="426"/>
        <v>Inefficient</v>
      </c>
    </row>
    <row r="3862" spans="1:17" x14ac:dyDescent="0.3">
      <c r="A3862" s="1">
        <v>45434</v>
      </c>
      <c r="B3862" t="s">
        <v>3</v>
      </c>
      <c r="C3862" t="s">
        <v>12</v>
      </c>
      <c r="D3862" t="s">
        <v>10</v>
      </c>
      <c r="E3862" t="s">
        <v>8</v>
      </c>
      <c r="F3862">
        <v>2533</v>
      </c>
      <c r="G3862">
        <v>44</v>
      </c>
      <c r="H3862">
        <v>2</v>
      </c>
      <c r="I3862" s="4">
        <v>91.64</v>
      </c>
      <c r="J3862" s="4">
        <v>157.47</v>
      </c>
      <c r="K3862" s="2">
        <f t="shared" si="420"/>
        <v>1.7370706671930518E-2</v>
      </c>
      <c r="L3862">
        <f t="shared" si="421"/>
        <v>4.5454545454545456E-2</v>
      </c>
      <c r="M3862" s="4">
        <f t="shared" si="422"/>
        <v>2.0827272727272725</v>
      </c>
      <c r="N3862" s="4">
        <f t="shared" si="423"/>
        <v>45.82</v>
      </c>
      <c r="O3862">
        <f t="shared" si="424"/>
        <v>1.7183544303797469</v>
      </c>
      <c r="P3862" s="4">
        <f t="shared" si="425"/>
        <v>65.83</v>
      </c>
      <c r="Q3862" t="str">
        <f t="shared" si="426"/>
        <v>Inefficient</v>
      </c>
    </row>
    <row r="3863" spans="1:17" x14ac:dyDescent="0.3">
      <c r="A3863" s="1">
        <v>45435</v>
      </c>
      <c r="B3863" t="s">
        <v>3</v>
      </c>
      <c r="C3863" t="s">
        <v>4</v>
      </c>
      <c r="D3863" t="s">
        <v>5</v>
      </c>
      <c r="E3863" t="s">
        <v>6</v>
      </c>
      <c r="F3863">
        <v>1982</v>
      </c>
      <c r="G3863">
        <v>57</v>
      </c>
      <c r="H3863">
        <v>5</v>
      </c>
      <c r="I3863" s="4">
        <v>81.7</v>
      </c>
      <c r="J3863" s="4">
        <v>342.79</v>
      </c>
      <c r="K3863" s="2">
        <f t="shared" si="420"/>
        <v>2.875882946518668E-2</v>
      </c>
      <c r="L3863">
        <f t="shared" si="421"/>
        <v>8.771929824561403E-2</v>
      </c>
      <c r="M3863" s="4">
        <f t="shared" si="422"/>
        <v>1.4333333333333333</v>
      </c>
      <c r="N3863" s="4">
        <f t="shared" si="423"/>
        <v>16.34</v>
      </c>
      <c r="O3863">
        <f t="shared" si="424"/>
        <v>4.1957160342717259</v>
      </c>
      <c r="P3863" s="4">
        <f t="shared" si="425"/>
        <v>261.09000000000003</v>
      </c>
      <c r="Q3863" t="str">
        <f t="shared" si="426"/>
        <v>Efficient</v>
      </c>
    </row>
    <row r="3864" spans="1:17" x14ac:dyDescent="0.3">
      <c r="A3864" s="1">
        <v>45435</v>
      </c>
      <c r="B3864" t="s">
        <v>3</v>
      </c>
      <c r="C3864" t="s">
        <v>4</v>
      </c>
      <c r="D3864" t="s">
        <v>5</v>
      </c>
      <c r="E3864" t="s">
        <v>7</v>
      </c>
      <c r="F3864">
        <v>2508</v>
      </c>
      <c r="G3864">
        <v>51</v>
      </c>
      <c r="H3864">
        <v>6</v>
      </c>
      <c r="I3864" s="4">
        <v>141.72</v>
      </c>
      <c r="J3864" s="4">
        <v>549.1</v>
      </c>
      <c r="K3864" s="2">
        <f t="shared" si="420"/>
        <v>2.033492822966507E-2</v>
      </c>
      <c r="L3864">
        <f t="shared" si="421"/>
        <v>0.11764705882352941</v>
      </c>
      <c r="M3864" s="4">
        <f t="shared" si="422"/>
        <v>2.7788235294117647</v>
      </c>
      <c r="N3864" s="4">
        <f t="shared" si="423"/>
        <v>23.62</v>
      </c>
      <c r="O3864">
        <f t="shared" si="424"/>
        <v>3.8745413491391476</v>
      </c>
      <c r="P3864" s="4">
        <f t="shared" si="425"/>
        <v>407.38</v>
      </c>
      <c r="Q3864" t="str">
        <f t="shared" si="426"/>
        <v>Efficient</v>
      </c>
    </row>
    <row r="3865" spans="1:17" x14ac:dyDescent="0.3">
      <c r="A3865" s="1">
        <v>45435</v>
      </c>
      <c r="B3865" t="s">
        <v>3</v>
      </c>
      <c r="C3865" t="s">
        <v>4</v>
      </c>
      <c r="D3865" t="s">
        <v>5</v>
      </c>
      <c r="E3865" t="s">
        <v>8</v>
      </c>
      <c r="F3865">
        <v>182</v>
      </c>
      <c r="G3865">
        <v>6</v>
      </c>
      <c r="H3865">
        <v>0</v>
      </c>
      <c r="I3865" s="4">
        <v>8.25</v>
      </c>
      <c r="J3865" s="4">
        <v>0</v>
      </c>
      <c r="K3865" s="2">
        <f t="shared" si="420"/>
        <v>3.2967032967032968E-2</v>
      </c>
      <c r="L3865">
        <f t="shared" si="421"/>
        <v>0</v>
      </c>
      <c r="M3865" s="4">
        <f t="shared" si="422"/>
        <v>1.375</v>
      </c>
      <c r="N3865" s="4">
        <f t="shared" si="423"/>
        <v>0</v>
      </c>
      <c r="O3865">
        <f t="shared" si="424"/>
        <v>0</v>
      </c>
      <c r="P3865" s="4">
        <f t="shared" si="425"/>
        <v>-8.25</v>
      </c>
      <c r="Q3865" t="str">
        <f t="shared" si="426"/>
        <v>Inefficient</v>
      </c>
    </row>
    <row r="3866" spans="1:17" x14ac:dyDescent="0.3">
      <c r="A3866" s="1">
        <v>45435</v>
      </c>
      <c r="B3866" t="s">
        <v>3</v>
      </c>
      <c r="C3866" t="s">
        <v>4</v>
      </c>
      <c r="D3866" t="s">
        <v>9</v>
      </c>
      <c r="E3866" t="s">
        <v>6</v>
      </c>
      <c r="F3866">
        <v>4107</v>
      </c>
      <c r="G3866">
        <v>76</v>
      </c>
      <c r="H3866">
        <v>1</v>
      </c>
      <c r="I3866" s="4">
        <v>112.78</v>
      </c>
      <c r="J3866" s="4">
        <v>71.959999999999994</v>
      </c>
      <c r="K3866" s="2">
        <f t="shared" si="420"/>
        <v>1.8504991477964451E-2</v>
      </c>
      <c r="L3866">
        <f t="shared" si="421"/>
        <v>1.3157894736842105E-2</v>
      </c>
      <c r="M3866" s="4">
        <f t="shared" si="422"/>
        <v>1.4839473684210527</v>
      </c>
      <c r="N3866" s="4">
        <f t="shared" si="423"/>
        <v>112.78</v>
      </c>
      <c r="O3866">
        <f t="shared" si="424"/>
        <v>0.63805639297747818</v>
      </c>
      <c r="P3866" s="4">
        <f t="shared" si="425"/>
        <v>-40.820000000000007</v>
      </c>
      <c r="Q3866" t="str">
        <f t="shared" si="426"/>
        <v>Inefficient</v>
      </c>
    </row>
    <row r="3867" spans="1:17" x14ac:dyDescent="0.3">
      <c r="A3867" s="1">
        <v>45435</v>
      </c>
      <c r="B3867" t="s">
        <v>3</v>
      </c>
      <c r="C3867" t="s">
        <v>4</v>
      </c>
      <c r="D3867" t="s">
        <v>9</v>
      </c>
      <c r="E3867" t="s">
        <v>7</v>
      </c>
      <c r="F3867">
        <v>3996</v>
      </c>
      <c r="G3867">
        <v>31</v>
      </c>
      <c r="H3867">
        <v>1</v>
      </c>
      <c r="I3867" s="4">
        <v>221.64</v>
      </c>
      <c r="J3867" s="4">
        <v>91.7</v>
      </c>
      <c r="K3867" s="2">
        <f t="shared" si="420"/>
        <v>7.7577577577577581E-3</v>
      </c>
      <c r="L3867">
        <f t="shared" si="421"/>
        <v>3.2258064516129031E-2</v>
      </c>
      <c r="M3867" s="4">
        <f t="shared" si="422"/>
        <v>7.1496774193548385</v>
      </c>
      <c r="N3867" s="4">
        <f t="shared" si="423"/>
        <v>221.64</v>
      </c>
      <c r="O3867">
        <f t="shared" si="424"/>
        <v>0.4137339830355532</v>
      </c>
      <c r="P3867" s="4">
        <f t="shared" si="425"/>
        <v>-129.94</v>
      </c>
      <c r="Q3867" t="str">
        <f t="shared" si="426"/>
        <v>Inefficient</v>
      </c>
    </row>
    <row r="3868" spans="1:17" x14ac:dyDescent="0.3">
      <c r="A3868" s="1">
        <v>45435</v>
      </c>
      <c r="B3868" t="s">
        <v>3</v>
      </c>
      <c r="C3868" t="s">
        <v>4</v>
      </c>
      <c r="D3868" t="s">
        <v>9</v>
      </c>
      <c r="E3868" t="s">
        <v>8</v>
      </c>
      <c r="F3868">
        <v>238</v>
      </c>
      <c r="G3868">
        <v>3</v>
      </c>
      <c r="H3868">
        <v>0</v>
      </c>
      <c r="I3868" s="4">
        <v>11.16</v>
      </c>
      <c r="J3868" s="4">
        <v>0</v>
      </c>
      <c r="K3868" s="2">
        <f t="shared" si="420"/>
        <v>1.2605042016806723E-2</v>
      </c>
      <c r="L3868">
        <f t="shared" si="421"/>
        <v>0</v>
      </c>
      <c r="M3868" s="4">
        <f t="shared" si="422"/>
        <v>3.72</v>
      </c>
      <c r="N3868" s="4">
        <f t="shared" si="423"/>
        <v>0</v>
      </c>
      <c r="O3868">
        <f t="shared" si="424"/>
        <v>0</v>
      </c>
      <c r="P3868" s="4">
        <f t="shared" si="425"/>
        <v>-11.16</v>
      </c>
      <c r="Q3868" t="str">
        <f t="shared" si="426"/>
        <v>Inefficient</v>
      </c>
    </row>
    <row r="3869" spans="1:17" x14ac:dyDescent="0.3">
      <c r="A3869" s="1">
        <v>45435</v>
      </c>
      <c r="B3869" t="s">
        <v>3</v>
      </c>
      <c r="C3869" t="s">
        <v>4</v>
      </c>
      <c r="D3869" t="s">
        <v>10</v>
      </c>
      <c r="E3869" t="s">
        <v>6</v>
      </c>
      <c r="F3869">
        <v>2932</v>
      </c>
      <c r="G3869">
        <v>54</v>
      </c>
      <c r="H3869">
        <v>1</v>
      </c>
      <c r="I3869" s="4">
        <v>98.34</v>
      </c>
      <c r="J3869" s="4">
        <v>64.239999999999995</v>
      </c>
      <c r="K3869" s="2">
        <f t="shared" si="420"/>
        <v>1.8417462482946793E-2</v>
      </c>
      <c r="L3869">
        <f t="shared" si="421"/>
        <v>1.8518518518518517E-2</v>
      </c>
      <c r="M3869" s="4">
        <f t="shared" si="422"/>
        <v>1.8211111111111111</v>
      </c>
      <c r="N3869" s="4">
        <f t="shared" si="423"/>
        <v>98.34</v>
      </c>
      <c r="O3869">
        <f t="shared" si="424"/>
        <v>0.65324384787472023</v>
      </c>
      <c r="P3869" s="4">
        <f t="shared" si="425"/>
        <v>-34.100000000000009</v>
      </c>
      <c r="Q3869" t="str">
        <f t="shared" si="426"/>
        <v>Inefficient</v>
      </c>
    </row>
    <row r="3870" spans="1:17" x14ac:dyDescent="0.3">
      <c r="A3870" s="1">
        <v>45435</v>
      </c>
      <c r="B3870" t="s">
        <v>3</v>
      </c>
      <c r="C3870" t="s">
        <v>4</v>
      </c>
      <c r="D3870" t="s">
        <v>10</v>
      </c>
      <c r="E3870" t="s">
        <v>7</v>
      </c>
      <c r="F3870">
        <v>3419</v>
      </c>
      <c r="G3870">
        <v>77</v>
      </c>
      <c r="H3870">
        <v>2</v>
      </c>
      <c r="I3870" s="4">
        <v>121.17</v>
      </c>
      <c r="J3870" s="4">
        <v>189.82</v>
      </c>
      <c r="K3870" s="2">
        <f t="shared" si="420"/>
        <v>2.2521205030710735E-2</v>
      </c>
      <c r="L3870">
        <f t="shared" si="421"/>
        <v>2.5974025974025976E-2</v>
      </c>
      <c r="M3870" s="4">
        <f t="shared" si="422"/>
        <v>1.5736363636363637</v>
      </c>
      <c r="N3870" s="4">
        <f t="shared" si="423"/>
        <v>60.585000000000001</v>
      </c>
      <c r="O3870">
        <f t="shared" si="424"/>
        <v>1.566559379384336</v>
      </c>
      <c r="P3870" s="4">
        <f t="shared" si="425"/>
        <v>68.649999999999991</v>
      </c>
      <c r="Q3870" t="str">
        <f t="shared" si="426"/>
        <v>Inefficient</v>
      </c>
    </row>
    <row r="3871" spans="1:17" x14ac:dyDescent="0.3">
      <c r="A3871" s="1">
        <v>45435</v>
      </c>
      <c r="B3871" t="s">
        <v>3</v>
      </c>
      <c r="C3871" t="s">
        <v>4</v>
      </c>
      <c r="D3871" t="s">
        <v>10</v>
      </c>
      <c r="E3871" t="s">
        <v>8</v>
      </c>
      <c r="F3871">
        <v>181</v>
      </c>
      <c r="G3871">
        <v>2</v>
      </c>
      <c r="H3871">
        <v>0</v>
      </c>
      <c r="I3871" s="4">
        <v>5.19</v>
      </c>
      <c r="J3871" s="4">
        <v>0</v>
      </c>
      <c r="K3871" s="2">
        <f t="shared" si="420"/>
        <v>1.1049723756906077E-2</v>
      </c>
      <c r="L3871">
        <f t="shared" si="421"/>
        <v>0</v>
      </c>
      <c r="M3871" s="4">
        <f t="shared" si="422"/>
        <v>2.5950000000000002</v>
      </c>
      <c r="N3871" s="4">
        <f t="shared" si="423"/>
        <v>0</v>
      </c>
      <c r="O3871">
        <f t="shared" si="424"/>
        <v>0</v>
      </c>
      <c r="P3871" s="4">
        <f t="shared" si="425"/>
        <v>-5.19</v>
      </c>
      <c r="Q3871" t="str">
        <f t="shared" si="426"/>
        <v>Inefficient</v>
      </c>
    </row>
    <row r="3872" spans="1:17" x14ac:dyDescent="0.3">
      <c r="A3872" s="1">
        <v>45435</v>
      </c>
      <c r="B3872" t="s">
        <v>3</v>
      </c>
      <c r="C3872" t="s">
        <v>11</v>
      </c>
      <c r="D3872" t="s">
        <v>5</v>
      </c>
      <c r="E3872" t="s">
        <v>6</v>
      </c>
      <c r="F3872">
        <v>5221</v>
      </c>
      <c r="G3872">
        <v>174</v>
      </c>
      <c r="H3872">
        <v>19</v>
      </c>
      <c r="I3872" s="4">
        <v>194.76</v>
      </c>
      <c r="J3872" s="4">
        <v>1683.79</v>
      </c>
      <c r="K3872" s="2">
        <f t="shared" si="420"/>
        <v>3.3326948860371575E-2</v>
      </c>
      <c r="L3872">
        <f t="shared" si="421"/>
        <v>0.10919540229885058</v>
      </c>
      <c r="M3872" s="4">
        <f t="shared" si="422"/>
        <v>1.1193103448275861</v>
      </c>
      <c r="N3872" s="4">
        <f t="shared" si="423"/>
        <v>10.250526315789473</v>
      </c>
      <c r="O3872">
        <f t="shared" si="424"/>
        <v>8.6454610803039635</v>
      </c>
      <c r="P3872" s="4">
        <f t="shared" si="425"/>
        <v>1489.03</v>
      </c>
      <c r="Q3872" t="str">
        <f t="shared" si="426"/>
        <v>Efficient</v>
      </c>
    </row>
    <row r="3873" spans="1:17" x14ac:dyDescent="0.3">
      <c r="A3873" s="1">
        <v>45435</v>
      </c>
      <c r="B3873" t="s">
        <v>3</v>
      </c>
      <c r="C3873" t="s">
        <v>11</v>
      </c>
      <c r="D3873" t="s">
        <v>5</v>
      </c>
      <c r="E3873" t="s">
        <v>7</v>
      </c>
      <c r="F3873">
        <v>337</v>
      </c>
      <c r="G3873">
        <v>8</v>
      </c>
      <c r="H3873">
        <v>0</v>
      </c>
      <c r="I3873" s="4">
        <v>9.57</v>
      </c>
      <c r="J3873" s="4">
        <v>0</v>
      </c>
      <c r="K3873" s="2">
        <f t="shared" si="420"/>
        <v>2.3738872403560832E-2</v>
      </c>
      <c r="L3873">
        <f t="shared" si="421"/>
        <v>0</v>
      </c>
      <c r="M3873" s="4">
        <f t="shared" si="422"/>
        <v>1.19625</v>
      </c>
      <c r="N3873" s="4">
        <f t="shared" si="423"/>
        <v>0</v>
      </c>
      <c r="O3873">
        <f t="shared" si="424"/>
        <v>0</v>
      </c>
      <c r="P3873" s="4">
        <f t="shared" si="425"/>
        <v>-9.57</v>
      </c>
      <c r="Q3873" t="str">
        <f t="shared" si="426"/>
        <v>Inefficient</v>
      </c>
    </row>
    <row r="3874" spans="1:17" x14ac:dyDescent="0.3">
      <c r="A3874" s="1">
        <v>45435</v>
      </c>
      <c r="B3874" t="s">
        <v>3</v>
      </c>
      <c r="C3874" t="s">
        <v>11</v>
      </c>
      <c r="D3874" t="s">
        <v>5</v>
      </c>
      <c r="E3874" t="s">
        <v>8</v>
      </c>
      <c r="F3874">
        <v>410</v>
      </c>
      <c r="G3874">
        <v>13</v>
      </c>
      <c r="H3874">
        <v>0</v>
      </c>
      <c r="I3874" s="4">
        <v>22.56</v>
      </c>
      <c r="J3874" s="4">
        <v>0</v>
      </c>
      <c r="K3874" s="2">
        <f t="shared" si="420"/>
        <v>3.1707317073170732E-2</v>
      </c>
      <c r="L3874">
        <f t="shared" si="421"/>
        <v>0</v>
      </c>
      <c r="M3874" s="4">
        <f t="shared" si="422"/>
        <v>1.7353846153846153</v>
      </c>
      <c r="N3874" s="4">
        <f t="shared" si="423"/>
        <v>0</v>
      </c>
      <c r="O3874">
        <f t="shared" si="424"/>
        <v>0</v>
      </c>
      <c r="P3874" s="4">
        <f t="shared" si="425"/>
        <v>-22.56</v>
      </c>
      <c r="Q3874" t="str">
        <f t="shared" si="426"/>
        <v>Inefficient</v>
      </c>
    </row>
    <row r="3875" spans="1:17" x14ac:dyDescent="0.3">
      <c r="A3875" s="1">
        <v>45435</v>
      </c>
      <c r="B3875" t="s">
        <v>3</v>
      </c>
      <c r="C3875" t="s">
        <v>11</v>
      </c>
      <c r="D3875" t="s">
        <v>9</v>
      </c>
      <c r="E3875" t="s">
        <v>6</v>
      </c>
      <c r="F3875">
        <v>4066</v>
      </c>
      <c r="G3875">
        <v>69</v>
      </c>
      <c r="H3875">
        <v>3</v>
      </c>
      <c r="I3875" s="4">
        <v>243.38</v>
      </c>
      <c r="J3875" s="4">
        <v>296.08999999999997</v>
      </c>
      <c r="K3875" s="2">
        <f t="shared" si="420"/>
        <v>1.6969995081160847E-2</v>
      </c>
      <c r="L3875">
        <f t="shared" si="421"/>
        <v>4.3478260869565216E-2</v>
      </c>
      <c r="M3875" s="4">
        <f t="shared" si="422"/>
        <v>3.5272463768115943</v>
      </c>
      <c r="N3875" s="4">
        <f t="shared" si="423"/>
        <v>81.126666666666665</v>
      </c>
      <c r="O3875">
        <f t="shared" si="424"/>
        <v>1.2165749034431752</v>
      </c>
      <c r="P3875" s="4">
        <f t="shared" si="425"/>
        <v>52.70999999999998</v>
      </c>
      <c r="Q3875" t="str">
        <f t="shared" si="426"/>
        <v>Inefficient</v>
      </c>
    </row>
    <row r="3876" spans="1:17" x14ac:dyDescent="0.3">
      <c r="A3876" s="1">
        <v>45435</v>
      </c>
      <c r="B3876" t="s">
        <v>3</v>
      </c>
      <c r="C3876" t="s">
        <v>11</v>
      </c>
      <c r="D3876" t="s">
        <v>9</v>
      </c>
      <c r="E3876" t="s">
        <v>7</v>
      </c>
      <c r="F3876">
        <v>339</v>
      </c>
      <c r="G3876">
        <v>4</v>
      </c>
      <c r="H3876">
        <v>0</v>
      </c>
      <c r="I3876" s="4">
        <v>14.99</v>
      </c>
      <c r="J3876" s="4">
        <v>0</v>
      </c>
      <c r="K3876" s="2">
        <f t="shared" si="420"/>
        <v>1.1799410029498525E-2</v>
      </c>
      <c r="L3876">
        <f t="shared" si="421"/>
        <v>0</v>
      </c>
      <c r="M3876" s="4">
        <f t="shared" si="422"/>
        <v>3.7475000000000001</v>
      </c>
      <c r="N3876" s="4">
        <f t="shared" si="423"/>
        <v>0</v>
      </c>
      <c r="O3876">
        <f t="shared" si="424"/>
        <v>0</v>
      </c>
      <c r="P3876" s="4">
        <f t="shared" si="425"/>
        <v>-14.99</v>
      </c>
      <c r="Q3876" t="str">
        <f t="shared" si="426"/>
        <v>Inefficient</v>
      </c>
    </row>
    <row r="3877" spans="1:17" x14ac:dyDescent="0.3">
      <c r="A3877" s="1">
        <v>45435</v>
      </c>
      <c r="B3877" t="s">
        <v>3</v>
      </c>
      <c r="C3877" t="s">
        <v>11</v>
      </c>
      <c r="D3877" t="s">
        <v>9</v>
      </c>
      <c r="E3877" t="s">
        <v>8</v>
      </c>
      <c r="F3877">
        <v>430</v>
      </c>
      <c r="G3877">
        <v>3</v>
      </c>
      <c r="H3877">
        <v>0</v>
      </c>
      <c r="I3877" s="4">
        <v>14.4</v>
      </c>
      <c r="J3877" s="4">
        <v>0</v>
      </c>
      <c r="K3877" s="2">
        <f t="shared" si="420"/>
        <v>6.9767441860465115E-3</v>
      </c>
      <c r="L3877">
        <f t="shared" si="421"/>
        <v>0</v>
      </c>
      <c r="M3877" s="4">
        <f t="shared" si="422"/>
        <v>4.8</v>
      </c>
      <c r="N3877" s="4">
        <f t="shared" si="423"/>
        <v>0</v>
      </c>
      <c r="O3877">
        <f t="shared" si="424"/>
        <v>0</v>
      </c>
      <c r="P3877" s="4">
        <f t="shared" si="425"/>
        <v>-14.4</v>
      </c>
      <c r="Q3877" t="str">
        <f t="shared" si="426"/>
        <v>Inefficient</v>
      </c>
    </row>
    <row r="3878" spans="1:17" x14ac:dyDescent="0.3">
      <c r="A3878" s="1">
        <v>45435</v>
      </c>
      <c r="B3878" t="s">
        <v>3</v>
      </c>
      <c r="C3878" t="s">
        <v>11</v>
      </c>
      <c r="D3878" t="s">
        <v>10</v>
      </c>
      <c r="E3878" t="s">
        <v>6</v>
      </c>
      <c r="F3878">
        <v>6540</v>
      </c>
      <c r="G3878">
        <v>101</v>
      </c>
      <c r="H3878">
        <v>6</v>
      </c>
      <c r="I3878" s="4">
        <v>200.68</v>
      </c>
      <c r="J3878" s="4">
        <v>571.49</v>
      </c>
      <c r="K3878" s="2">
        <f t="shared" si="420"/>
        <v>1.54434250764526E-2</v>
      </c>
      <c r="L3878">
        <f t="shared" si="421"/>
        <v>5.9405940594059403E-2</v>
      </c>
      <c r="M3878" s="4">
        <f t="shared" si="422"/>
        <v>1.9869306930693069</v>
      </c>
      <c r="N3878" s="4">
        <f t="shared" si="423"/>
        <v>33.446666666666665</v>
      </c>
      <c r="O3878">
        <f t="shared" si="424"/>
        <v>2.8477675901933428</v>
      </c>
      <c r="P3878" s="4">
        <f t="shared" si="425"/>
        <v>370.81</v>
      </c>
      <c r="Q3878" t="str">
        <f t="shared" si="426"/>
        <v>Inefficient</v>
      </c>
    </row>
    <row r="3879" spans="1:17" x14ac:dyDescent="0.3">
      <c r="A3879" s="1">
        <v>45435</v>
      </c>
      <c r="B3879" t="s">
        <v>3</v>
      </c>
      <c r="C3879" t="s">
        <v>11</v>
      </c>
      <c r="D3879" t="s">
        <v>10</v>
      </c>
      <c r="E3879" t="s">
        <v>7</v>
      </c>
      <c r="F3879">
        <v>429</v>
      </c>
      <c r="G3879">
        <v>7</v>
      </c>
      <c r="H3879">
        <v>0</v>
      </c>
      <c r="I3879" s="4">
        <v>14.35</v>
      </c>
      <c r="J3879" s="4">
        <v>0</v>
      </c>
      <c r="K3879" s="2">
        <f t="shared" si="420"/>
        <v>1.6317016317016316E-2</v>
      </c>
      <c r="L3879">
        <f t="shared" si="421"/>
        <v>0</v>
      </c>
      <c r="M3879" s="4">
        <f t="shared" si="422"/>
        <v>2.0499999999999998</v>
      </c>
      <c r="N3879" s="4">
        <f t="shared" si="423"/>
        <v>0</v>
      </c>
      <c r="O3879">
        <f t="shared" si="424"/>
        <v>0</v>
      </c>
      <c r="P3879" s="4">
        <f t="shared" si="425"/>
        <v>-14.35</v>
      </c>
      <c r="Q3879" t="str">
        <f t="shared" si="426"/>
        <v>Inefficient</v>
      </c>
    </row>
    <row r="3880" spans="1:17" x14ac:dyDescent="0.3">
      <c r="A3880" s="1">
        <v>45435</v>
      </c>
      <c r="B3880" t="s">
        <v>3</v>
      </c>
      <c r="C3880" t="s">
        <v>11</v>
      </c>
      <c r="D3880" t="s">
        <v>10</v>
      </c>
      <c r="E3880" t="s">
        <v>8</v>
      </c>
      <c r="F3880">
        <v>325</v>
      </c>
      <c r="G3880">
        <v>3</v>
      </c>
      <c r="H3880">
        <v>0</v>
      </c>
      <c r="I3880" s="4">
        <v>13.76</v>
      </c>
      <c r="J3880" s="4">
        <v>0</v>
      </c>
      <c r="K3880" s="2">
        <f t="shared" si="420"/>
        <v>9.2307692307692316E-3</v>
      </c>
      <c r="L3880">
        <f t="shared" si="421"/>
        <v>0</v>
      </c>
      <c r="M3880" s="4">
        <f t="shared" si="422"/>
        <v>4.5866666666666669</v>
      </c>
      <c r="N3880" s="4">
        <f t="shared" si="423"/>
        <v>0</v>
      </c>
      <c r="O3880">
        <f t="shared" si="424"/>
        <v>0</v>
      </c>
      <c r="P3880" s="4">
        <f t="shared" si="425"/>
        <v>-13.76</v>
      </c>
      <c r="Q3880" t="str">
        <f t="shared" si="426"/>
        <v>Inefficient</v>
      </c>
    </row>
    <row r="3881" spans="1:17" x14ac:dyDescent="0.3">
      <c r="A3881" s="1">
        <v>45435</v>
      </c>
      <c r="B3881" t="s">
        <v>3</v>
      </c>
      <c r="C3881" t="s">
        <v>12</v>
      </c>
      <c r="D3881" t="s">
        <v>5</v>
      </c>
      <c r="E3881" t="s">
        <v>6</v>
      </c>
      <c r="F3881">
        <v>528</v>
      </c>
      <c r="G3881">
        <v>17</v>
      </c>
      <c r="H3881">
        <v>2</v>
      </c>
      <c r="I3881" s="4">
        <v>29.25</v>
      </c>
      <c r="J3881" s="4">
        <v>186.08</v>
      </c>
      <c r="K3881" s="2">
        <f t="shared" si="420"/>
        <v>3.2196969696969696E-2</v>
      </c>
      <c r="L3881">
        <f t="shared" si="421"/>
        <v>0.11764705882352941</v>
      </c>
      <c r="M3881" s="4">
        <f t="shared" si="422"/>
        <v>1.7205882352941178</v>
      </c>
      <c r="N3881" s="4">
        <f t="shared" si="423"/>
        <v>14.625</v>
      </c>
      <c r="O3881">
        <f t="shared" si="424"/>
        <v>6.361709401709402</v>
      </c>
      <c r="P3881" s="4">
        <f t="shared" si="425"/>
        <v>156.83000000000001</v>
      </c>
      <c r="Q3881" t="str">
        <f t="shared" si="426"/>
        <v>Efficient</v>
      </c>
    </row>
    <row r="3882" spans="1:17" x14ac:dyDescent="0.3">
      <c r="A3882" s="1">
        <v>45435</v>
      </c>
      <c r="B3882" t="s">
        <v>3</v>
      </c>
      <c r="C3882" t="s">
        <v>12</v>
      </c>
      <c r="D3882" t="s">
        <v>5</v>
      </c>
      <c r="E3882" t="s">
        <v>7</v>
      </c>
      <c r="F3882">
        <v>2360</v>
      </c>
      <c r="G3882">
        <v>87</v>
      </c>
      <c r="H3882">
        <v>13</v>
      </c>
      <c r="I3882" s="4">
        <v>146.13999999999999</v>
      </c>
      <c r="J3882" s="4">
        <v>654.99</v>
      </c>
      <c r="K3882" s="2">
        <f t="shared" si="420"/>
        <v>3.6864406779661019E-2</v>
      </c>
      <c r="L3882">
        <f t="shared" si="421"/>
        <v>0.14942528735632185</v>
      </c>
      <c r="M3882" s="4">
        <f t="shared" si="422"/>
        <v>1.6797701149425286</v>
      </c>
      <c r="N3882" s="4">
        <f t="shared" si="423"/>
        <v>11.241538461538461</v>
      </c>
      <c r="O3882">
        <f t="shared" si="424"/>
        <v>4.4819351306965931</v>
      </c>
      <c r="P3882" s="4">
        <f t="shared" si="425"/>
        <v>508.85</v>
      </c>
      <c r="Q3882" t="str">
        <f t="shared" si="426"/>
        <v>Efficient</v>
      </c>
    </row>
    <row r="3883" spans="1:17" x14ac:dyDescent="0.3">
      <c r="A3883" s="1">
        <v>45435</v>
      </c>
      <c r="B3883" t="s">
        <v>3</v>
      </c>
      <c r="C3883" t="s">
        <v>12</v>
      </c>
      <c r="D3883" t="s">
        <v>5</v>
      </c>
      <c r="E3883" t="s">
        <v>8</v>
      </c>
      <c r="F3883">
        <v>2029</v>
      </c>
      <c r="G3883">
        <v>69</v>
      </c>
      <c r="H3883">
        <v>5</v>
      </c>
      <c r="I3883" s="4">
        <v>79.11</v>
      </c>
      <c r="J3883" s="4">
        <v>460.57</v>
      </c>
      <c r="K3883" s="2">
        <f t="shared" si="420"/>
        <v>3.4006899950714639E-2</v>
      </c>
      <c r="L3883">
        <f t="shared" si="421"/>
        <v>7.2463768115942032E-2</v>
      </c>
      <c r="M3883" s="4">
        <f t="shared" si="422"/>
        <v>1.1465217391304348</v>
      </c>
      <c r="N3883" s="4">
        <f t="shared" si="423"/>
        <v>15.821999999999999</v>
      </c>
      <c r="O3883">
        <f t="shared" si="424"/>
        <v>5.8218935659208695</v>
      </c>
      <c r="P3883" s="4">
        <f t="shared" si="425"/>
        <v>381.46</v>
      </c>
      <c r="Q3883" t="str">
        <f t="shared" si="426"/>
        <v>Efficient</v>
      </c>
    </row>
    <row r="3884" spans="1:17" x14ac:dyDescent="0.3">
      <c r="A3884" s="1">
        <v>45435</v>
      </c>
      <c r="B3884" t="s">
        <v>3</v>
      </c>
      <c r="C3884" t="s">
        <v>12</v>
      </c>
      <c r="D3884" t="s">
        <v>9</v>
      </c>
      <c r="E3884" t="s">
        <v>6</v>
      </c>
      <c r="F3884">
        <v>1500</v>
      </c>
      <c r="G3884">
        <v>12</v>
      </c>
      <c r="H3884">
        <v>0</v>
      </c>
      <c r="I3884" s="4">
        <v>89.45</v>
      </c>
      <c r="J3884" s="4">
        <v>0</v>
      </c>
      <c r="K3884" s="2">
        <f t="shared" si="420"/>
        <v>8.0000000000000002E-3</v>
      </c>
      <c r="L3884">
        <f t="shared" si="421"/>
        <v>0</v>
      </c>
      <c r="M3884" s="4">
        <f t="shared" si="422"/>
        <v>7.4541666666666666</v>
      </c>
      <c r="N3884" s="4">
        <f t="shared" si="423"/>
        <v>0</v>
      </c>
      <c r="O3884">
        <f t="shared" si="424"/>
        <v>0</v>
      </c>
      <c r="P3884" s="4">
        <f t="shared" si="425"/>
        <v>-89.45</v>
      </c>
      <c r="Q3884" t="str">
        <f t="shared" si="426"/>
        <v>Inefficient</v>
      </c>
    </row>
    <row r="3885" spans="1:17" x14ac:dyDescent="0.3">
      <c r="A3885" s="1">
        <v>45435</v>
      </c>
      <c r="B3885" t="s">
        <v>3</v>
      </c>
      <c r="C3885" t="s">
        <v>12</v>
      </c>
      <c r="D3885" t="s">
        <v>9</v>
      </c>
      <c r="E3885" t="s">
        <v>7</v>
      </c>
      <c r="F3885">
        <v>5083</v>
      </c>
      <c r="G3885">
        <v>101</v>
      </c>
      <c r="H3885">
        <v>3</v>
      </c>
      <c r="I3885" s="4">
        <v>278.06</v>
      </c>
      <c r="J3885" s="4">
        <v>211.01</v>
      </c>
      <c r="K3885" s="2">
        <f t="shared" si="420"/>
        <v>1.9870155420027544E-2</v>
      </c>
      <c r="L3885">
        <f t="shared" si="421"/>
        <v>2.9702970297029702E-2</v>
      </c>
      <c r="M3885" s="4">
        <f t="shared" si="422"/>
        <v>2.7530693069306933</v>
      </c>
      <c r="N3885" s="4">
        <f t="shared" si="423"/>
        <v>92.686666666666667</v>
      </c>
      <c r="O3885">
        <f t="shared" si="424"/>
        <v>0.75886499316694234</v>
      </c>
      <c r="P3885" s="4">
        <f t="shared" si="425"/>
        <v>-67.050000000000011</v>
      </c>
      <c r="Q3885" t="str">
        <f t="shared" si="426"/>
        <v>Inefficient</v>
      </c>
    </row>
    <row r="3886" spans="1:17" x14ac:dyDescent="0.3">
      <c r="A3886" s="1">
        <v>45435</v>
      </c>
      <c r="B3886" t="s">
        <v>3</v>
      </c>
      <c r="C3886" t="s">
        <v>12</v>
      </c>
      <c r="D3886" t="s">
        <v>9</v>
      </c>
      <c r="E3886" t="s">
        <v>8</v>
      </c>
      <c r="F3886">
        <v>2113</v>
      </c>
      <c r="G3886">
        <v>40</v>
      </c>
      <c r="H3886">
        <v>1</v>
      </c>
      <c r="I3886" s="4">
        <v>130.37</v>
      </c>
      <c r="J3886" s="4">
        <v>99.91</v>
      </c>
      <c r="K3886" s="2">
        <f t="shared" si="420"/>
        <v>1.893043066729768E-2</v>
      </c>
      <c r="L3886">
        <f t="shared" si="421"/>
        <v>2.5000000000000001E-2</v>
      </c>
      <c r="M3886" s="4">
        <f t="shared" si="422"/>
        <v>3.2592500000000002</v>
      </c>
      <c r="N3886" s="4">
        <f t="shared" si="423"/>
        <v>130.37</v>
      </c>
      <c r="O3886">
        <f t="shared" si="424"/>
        <v>0.76635729078775783</v>
      </c>
      <c r="P3886" s="4">
        <f t="shared" si="425"/>
        <v>-30.460000000000008</v>
      </c>
      <c r="Q3886" t="str">
        <f t="shared" si="426"/>
        <v>Inefficient</v>
      </c>
    </row>
    <row r="3887" spans="1:17" x14ac:dyDescent="0.3">
      <c r="A3887" s="1">
        <v>45435</v>
      </c>
      <c r="B3887" t="s">
        <v>3</v>
      </c>
      <c r="C3887" t="s">
        <v>12</v>
      </c>
      <c r="D3887" t="s">
        <v>10</v>
      </c>
      <c r="E3887" t="s">
        <v>6</v>
      </c>
      <c r="F3887">
        <v>857</v>
      </c>
      <c r="G3887">
        <v>22</v>
      </c>
      <c r="H3887">
        <v>0</v>
      </c>
      <c r="I3887" s="4">
        <v>22.69</v>
      </c>
      <c r="J3887" s="4">
        <v>0</v>
      </c>
      <c r="K3887" s="2">
        <f t="shared" si="420"/>
        <v>2.5670945157526253E-2</v>
      </c>
      <c r="L3887">
        <f t="shared" si="421"/>
        <v>0</v>
      </c>
      <c r="M3887" s="4">
        <f t="shared" si="422"/>
        <v>1.0313636363636365</v>
      </c>
      <c r="N3887" s="4">
        <f t="shared" si="423"/>
        <v>0</v>
      </c>
      <c r="O3887">
        <f t="shared" si="424"/>
        <v>0</v>
      </c>
      <c r="P3887" s="4">
        <f t="shared" si="425"/>
        <v>-22.69</v>
      </c>
      <c r="Q3887" t="str">
        <f t="shared" si="426"/>
        <v>Inefficient</v>
      </c>
    </row>
    <row r="3888" spans="1:17" x14ac:dyDescent="0.3">
      <c r="A3888" s="1">
        <v>45435</v>
      </c>
      <c r="B3888" t="s">
        <v>3</v>
      </c>
      <c r="C3888" t="s">
        <v>12</v>
      </c>
      <c r="D3888" t="s">
        <v>10</v>
      </c>
      <c r="E3888" t="s">
        <v>7</v>
      </c>
      <c r="F3888">
        <v>4833</v>
      </c>
      <c r="G3888">
        <v>87</v>
      </c>
      <c r="H3888">
        <v>5</v>
      </c>
      <c r="I3888" s="4">
        <v>197.22</v>
      </c>
      <c r="J3888" s="4">
        <v>369.15</v>
      </c>
      <c r="K3888" s="2">
        <f t="shared" si="420"/>
        <v>1.8001241464928614E-2</v>
      </c>
      <c r="L3888">
        <f t="shared" si="421"/>
        <v>5.7471264367816091E-2</v>
      </c>
      <c r="M3888" s="4">
        <f t="shared" si="422"/>
        <v>2.266896551724138</v>
      </c>
      <c r="N3888" s="4">
        <f t="shared" si="423"/>
        <v>39.444000000000003</v>
      </c>
      <c r="O3888">
        <f t="shared" si="424"/>
        <v>1.8717675692120475</v>
      </c>
      <c r="P3888" s="4">
        <f t="shared" si="425"/>
        <v>171.92999999999998</v>
      </c>
      <c r="Q3888" t="str">
        <f t="shared" si="426"/>
        <v>Inefficient</v>
      </c>
    </row>
    <row r="3889" spans="1:17" x14ac:dyDescent="0.3">
      <c r="A3889" s="1">
        <v>45435</v>
      </c>
      <c r="B3889" t="s">
        <v>3</v>
      </c>
      <c r="C3889" t="s">
        <v>12</v>
      </c>
      <c r="D3889" t="s">
        <v>10</v>
      </c>
      <c r="E3889" t="s">
        <v>8</v>
      </c>
      <c r="F3889">
        <v>2604</v>
      </c>
      <c r="G3889">
        <v>40</v>
      </c>
      <c r="H3889">
        <v>2</v>
      </c>
      <c r="I3889" s="4">
        <v>128</v>
      </c>
      <c r="J3889" s="4">
        <v>123.75</v>
      </c>
      <c r="K3889" s="2">
        <f t="shared" si="420"/>
        <v>1.5360983102918587E-2</v>
      </c>
      <c r="L3889">
        <f t="shared" si="421"/>
        <v>0.05</v>
      </c>
      <c r="M3889" s="4">
        <f t="shared" si="422"/>
        <v>3.2</v>
      </c>
      <c r="N3889" s="4">
        <f t="shared" si="423"/>
        <v>64</v>
      </c>
      <c r="O3889">
        <f t="shared" si="424"/>
        <v>0.966796875</v>
      </c>
      <c r="P3889" s="4">
        <f t="shared" si="425"/>
        <v>-4.25</v>
      </c>
      <c r="Q3889" t="str">
        <f t="shared" si="426"/>
        <v>Inefficient</v>
      </c>
    </row>
    <row r="3890" spans="1:17" x14ac:dyDescent="0.3">
      <c r="A3890" s="1">
        <v>45436</v>
      </c>
      <c r="B3890" t="s">
        <v>3</v>
      </c>
      <c r="C3890" t="s">
        <v>4</v>
      </c>
      <c r="D3890" t="s">
        <v>5</v>
      </c>
      <c r="E3890" t="s">
        <v>6</v>
      </c>
      <c r="F3890">
        <v>3136</v>
      </c>
      <c r="G3890">
        <v>64</v>
      </c>
      <c r="H3890">
        <v>4</v>
      </c>
      <c r="I3890" s="4">
        <v>183.14</v>
      </c>
      <c r="J3890" s="4">
        <v>352.43</v>
      </c>
      <c r="K3890" s="2">
        <f t="shared" si="420"/>
        <v>2.0408163265306121E-2</v>
      </c>
      <c r="L3890">
        <f t="shared" si="421"/>
        <v>6.25E-2</v>
      </c>
      <c r="M3890" s="4">
        <f t="shared" si="422"/>
        <v>2.8615624999999998</v>
      </c>
      <c r="N3890" s="4">
        <f t="shared" si="423"/>
        <v>45.784999999999997</v>
      </c>
      <c r="O3890">
        <f t="shared" si="424"/>
        <v>1.9243747952386154</v>
      </c>
      <c r="P3890" s="4">
        <f t="shared" si="425"/>
        <v>169.29000000000002</v>
      </c>
      <c r="Q3890" t="str">
        <f t="shared" si="426"/>
        <v>Inefficient</v>
      </c>
    </row>
    <row r="3891" spans="1:17" x14ac:dyDescent="0.3">
      <c r="A3891" s="1">
        <v>45436</v>
      </c>
      <c r="B3891" t="s">
        <v>3</v>
      </c>
      <c r="C3891" t="s">
        <v>4</v>
      </c>
      <c r="D3891" t="s">
        <v>5</v>
      </c>
      <c r="E3891" t="s">
        <v>7</v>
      </c>
      <c r="F3891">
        <v>1474</v>
      </c>
      <c r="G3891">
        <v>50</v>
      </c>
      <c r="H3891">
        <v>5</v>
      </c>
      <c r="I3891" s="4">
        <v>46.3</v>
      </c>
      <c r="J3891" s="4">
        <v>383.38</v>
      </c>
      <c r="K3891" s="2">
        <f t="shared" si="420"/>
        <v>3.3921302578018994E-2</v>
      </c>
      <c r="L3891">
        <f t="shared" si="421"/>
        <v>0.1</v>
      </c>
      <c r="M3891" s="4">
        <f t="shared" si="422"/>
        <v>0.92599999999999993</v>
      </c>
      <c r="N3891" s="4">
        <f t="shared" si="423"/>
        <v>9.26</v>
      </c>
      <c r="O3891">
        <f t="shared" si="424"/>
        <v>8.2803455723542125</v>
      </c>
      <c r="P3891" s="4">
        <f t="shared" si="425"/>
        <v>337.08</v>
      </c>
      <c r="Q3891" t="str">
        <f t="shared" si="426"/>
        <v>Efficient</v>
      </c>
    </row>
    <row r="3892" spans="1:17" x14ac:dyDescent="0.3">
      <c r="A3892" s="1">
        <v>45436</v>
      </c>
      <c r="B3892" t="s">
        <v>3</v>
      </c>
      <c r="C3892" t="s">
        <v>4</v>
      </c>
      <c r="D3892" t="s">
        <v>5</v>
      </c>
      <c r="E3892" t="s">
        <v>8</v>
      </c>
      <c r="F3892">
        <v>148</v>
      </c>
      <c r="G3892">
        <v>7</v>
      </c>
      <c r="H3892">
        <v>0</v>
      </c>
      <c r="I3892" s="4">
        <v>5.56</v>
      </c>
      <c r="J3892" s="4">
        <v>0</v>
      </c>
      <c r="K3892" s="2">
        <f t="shared" si="420"/>
        <v>4.72972972972973E-2</v>
      </c>
      <c r="L3892">
        <f t="shared" si="421"/>
        <v>0</v>
      </c>
      <c r="M3892" s="4">
        <f t="shared" si="422"/>
        <v>0.79428571428571426</v>
      </c>
      <c r="N3892" s="4">
        <f t="shared" si="423"/>
        <v>0</v>
      </c>
      <c r="O3892">
        <f t="shared" si="424"/>
        <v>0</v>
      </c>
      <c r="P3892" s="4">
        <f t="shared" si="425"/>
        <v>-5.56</v>
      </c>
      <c r="Q3892" t="str">
        <f t="shared" si="426"/>
        <v>Inefficient</v>
      </c>
    </row>
    <row r="3893" spans="1:17" x14ac:dyDescent="0.3">
      <c r="A3893" s="1">
        <v>45436</v>
      </c>
      <c r="B3893" t="s">
        <v>3</v>
      </c>
      <c r="C3893" t="s">
        <v>4</v>
      </c>
      <c r="D3893" t="s">
        <v>9</v>
      </c>
      <c r="E3893" t="s">
        <v>6</v>
      </c>
      <c r="F3893">
        <v>4167</v>
      </c>
      <c r="G3893">
        <v>64</v>
      </c>
      <c r="H3893">
        <v>3</v>
      </c>
      <c r="I3893" s="4">
        <v>213.76</v>
      </c>
      <c r="J3893" s="4">
        <v>172.26</v>
      </c>
      <c r="K3893" s="2">
        <f t="shared" si="420"/>
        <v>1.5358771298296136E-2</v>
      </c>
      <c r="L3893">
        <f t="shared" si="421"/>
        <v>4.6875E-2</v>
      </c>
      <c r="M3893" s="4">
        <f t="shared" si="422"/>
        <v>3.34</v>
      </c>
      <c r="N3893" s="4">
        <f t="shared" si="423"/>
        <v>71.25333333333333</v>
      </c>
      <c r="O3893">
        <f t="shared" si="424"/>
        <v>0.80585703592814373</v>
      </c>
      <c r="P3893" s="4">
        <f t="shared" si="425"/>
        <v>-41.5</v>
      </c>
      <c r="Q3893" t="str">
        <f t="shared" si="426"/>
        <v>Inefficient</v>
      </c>
    </row>
    <row r="3894" spans="1:17" x14ac:dyDescent="0.3">
      <c r="A3894" s="1">
        <v>45436</v>
      </c>
      <c r="B3894" t="s">
        <v>3</v>
      </c>
      <c r="C3894" t="s">
        <v>4</v>
      </c>
      <c r="D3894" t="s">
        <v>9</v>
      </c>
      <c r="E3894" t="s">
        <v>7</v>
      </c>
      <c r="F3894">
        <v>1304</v>
      </c>
      <c r="G3894">
        <v>24</v>
      </c>
      <c r="H3894">
        <v>0</v>
      </c>
      <c r="I3894" s="4">
        <v>67.349999999999994</v>
      </c>
      <c r="J3894" s="4">
        <v>0</v>
      </c>
      <c r="K3894" s="2">
        <f t="shared" si="420"/>
        <v>1.8404907975460124E-2</v>
      </c>
      <c r="L3894">
        <f t="shared" si="421"/>
        <v>0</v>
      </c>
      <c r="M3894" s="4">
        <f t="shared" si="422"/>
        <v>2.8062499999999999</v>
      </c>
      <c r="N3894" s="4">
        <f t="shared" si="423"/>
        <v>0</v>
      </c>
      <c r="O3894">
        <f t="shared" si="424"/>
        <v>0</v>
      </c>
      <c r="P3894" s="4">
        <f t="shared" si="425"/>
        <v>-67.349999999999994</v>
      </c>
      <c r="Q3894" t="str">
        <f t="shared" si="426"/>
        <v>Inefficient</v>
      </c>
    </row>
    <row r="3895" spans="1:17" x14ac:dyDescent="0.3">
      <c r="A3895" s="1">
        <v>45436</v>
      </c>
      <c r="B3895" t="s">
        <v>3</v>
      </c>
      <c r="C3895" t="s">
        <v>4</v>
      </c>
      <c r="D3895" t="s">
        <v>9</v>
      </c>
      <c r="E3895" t="s">
        <v>8</v>
      </c>
      <c r="F3895">
        <v>331</v>
      </c>
      <c r="G3895">
        <v>1</v>
      </c>
      <c r="H3895">
        <v>0</v>
      </c>
      <c r="I3895" s="4">
        <v>21.14</v>
      </c>
      <c r="J3895" s="4">
        <v>0</v>
      </c>
      <c r="K3895" s="2">
        <f t="shared" si="420"/>
        <v>3.0211480362537764E-3</v>
      </c>
      <c r="L3895">
        <f t="shared" si="421"/>
        <v>0</v>
      </c>
      <c r="M3895" s="4">
        <f t="shared" si="422"/>
        <v>21.14</v>
      </c>
      <c r="N3895" s="4">
        <f t="shared" si="423"/>
        <v>0</v>
      </c>
      <c r="O3895">
        <f t="shared" si="424"/>
        <v>0</v>
      </c>
      <c r="P3895" s="4">
        <f t="shared" si="425"/>
        <v>-21.14</v>
      </c>
      <c r="Q3895" t="str">
        <f t="shared" si="426"/>
        <v>Inefficient</v>
      </c>
    </row>
    <row r="3896" spans="1:17" x14ac:dyDescent="0.3">
      <c r="A3896" s="1">
        <v>45436</v>
      </c>
      <c r="B3896" t="s">
        <v>3</v>
      </c>
      <c r="C3896" t="s">
        <v>4</v>
      </c>
      <c r="D3896" t="s">
        <v>10</v>
      </c>
      <c r="E3896" t="s">
        <v>6</v>
      </c>
      <c r="F3896">
        <v>2860</v>
      </c>
      <c r="G3896">
        <v>47</v>
      </c>
      <c r="H3896">
        <v>2</v>
      </c>
      <c r="I3896" s="4">
        <v>183.73</v>
      </c>
      <c r="J3896" s="4">
        <v>195.6</v>
      </c>
      <c r="K3896" s="2">
        <f t="shared" si="420"/>
        <v>1.6433566433566433E-2</v>
      </c>
      <c r="L3896">
        <f t="shared" si="421"/>
        <v>4.2553191489361701E-2</v>
      </c>
      <c r="M3896" s="4">
        <f t="shared" si="422"/>
        <v>3.9091489361702125</v>
      </c>
      <c r="N3896" s="4">
        <f t="shared" si="423"/>
        <v>91.864999999999995</v>
      </c>
      <c r="O3896">
        <f t="shared" si="424"/>
        <v>1.0646056713655909</v>
      </c>
      <c r="P3896" s="4">
        <f t="shared" si="425"/>
        <v>11.870000000000005</v>
      </c>
      <c r="Q3896" t="str">
        <f t="shared" si="426"/>
        <v>Inefficient</v>
      </c>
    </row>
    <row r="3897" spans="1:17" x14ac:dyDescent="0.3">
      <c r="A3897" s="1">
        <v>45436</v>
      </c>
      <c r="B3897" t="s">
        <v>3</v>
      </c>
      <c r="C3897" t="s">
        <v>4</v>
      </c>
      <c r="D3897" t="s">
        <v>10</v>
      </c>
      <c r="E3897" t="s">
        <v>7</v>
      </c>
      <c r="F3897">
        <v>1128</v>
      </c>
      <c r="G3897">
        <v>21</v>
      </c>
      <c r="H3897">
        <v>0</v>
      </c>
      <c r="I3897" s="4">
        <v>26.66</v>
      </c>
      <c r="J3897" s="4">
        <v>0</v>
      </c>
      <c r="K3897" s="2">
        <f t="shared" si="420"/>
        <v>1.8617021276595744E-2</v>
      </c>
      <c r="L3897">
        <f t="shared" si="421"/>
        <v>0</v>
      </c>
      <c r="M3897" s="4">
        <f t="shared" si="422"/>
        <v>1.2695238095238095</v>
      </c>
      <c r="N3897" s="4">
        <f t="shared" si="423"/>
        <v>0</v>
      </c>
      <c r="O3897">
        <f t="shared" si="424"/>
        <v>0</v>
      </c>
      <c r="P3897" s="4">
        <f t="shared" si="425"/>
        <v>-26.66</v>
      </c>
      <c r="Q3897" t="str">
        <f t="shared" si="426"/>
        <v>Inefficient</v>
      </c>
    </row>
    <row r="3898" spans="1:17" x14ac:dyDescent="0.3">
      <c r="A3898" s="1">
        <v>45436</v>
      </c>
      <c r="B3898" t="s">
        <v>3</v>
      </c>
      <c r="C3898" t="s">
        <v>4</v>
      </c>
      <c r="D3898" t="s">
        <v>10</v>
      </c>
      <c r="E3898" t="s">
        <v>8</v>
      </c>
      <c r="F3898">
        <v>445</v>
      </c>
      <c r="G3898">
        <v>4</v>
      </c>
      <c r="H3898">
        <v>0</v>
      </c>
      <c r="I3898" s="4">
        <v>24.2</v>
      </c>
      <c r="J3898" s="4">
        <v>0</v>
      </c>
      <c r="K3898" s="2">
        <f t="shared" si="420"/>
        <v>8.988764044943821E-3</v>
      </c>
      <c r="L3898">
        <f t="shared" si="421"/>
        <v>0</v>
      </c>
      <c r="M3898" s="4">
        <f t="shared" si="422"/>
        <v>6.05</v>
      </c>
      <c r="N3898" s="4">
        <f t="shared" si="423"/>
        <v>0</v>
      </c>
      <c r="O3898">
        <f t="shared" si="424"/>
        <v>0</v>
      </c>
      <c r="P3898" s="4">
        <f t="shared" si="425"/>
        <v>-24.2</v>
      </c>
      <c r="Q3898" t="str">
        <f t="shared" si="426"/>
        <v>Inefficient</v>
      </c>
    </row>
    <row r="3899" spans="1:17" x14ac:dyDescent="0.3">
      <c r="A3899" s="1">
        <v>45436</v>
      </c>
      <c r="B3899" t="s">
        <v>3</v>
      </c>
      <c r="C3899" t="s">
        <v>11</v>
      </c>
      <c r="D3899" t="s">
        <v>5</v>
      </c>
      <c r="E3899" t="s">
        <v>6</v>
      </c>
      <c r="F3899">
        <v>6281</v>
      </c>
      <c r="G3899">
        <v>176</v>
      </c>
      <c r="H3899">
        <v>24</v>
      </c>
      <c r="I3899" s="4">
        <v>158.85</v>
      </c>
      <c r="J3899" s="4">
        <v>2329.15</v>
      </c>
      <c r="K3899" s="2">
        <f t="shared" si="420"/>
        <v>2.8021015761821366E-2</v>
      </c>
      <c r="L3899">
        <f t="shared" si="421"/>
        <v>0.13636363636363635</v>
      </c>
      <c r="M3899" s="4">
        <f t="shared" si="422"/>
        <v>0.9025568181818181</v>
      </c>
      <c r="N3899" s="4">
        <f t="shared" si="423"/>
        <v>6.6187499999999995</v>
      </c>
      <c r="O3899">
        <f t="shared" si="424"/>
        <v>14.662574756059177</v>
      </c>
      <c r="P3899" s="4">
        <f t="shared" si="425"/>
        <v>2170.3000000000002</v>
      </c>
      <c r="Q3899" t="str">
        <f t="shared" si="426"/>
        <v>Efficient</v>
      </c>
    </row>
    <row r="3900" spans="1:17" x14ac:dyDescent="0.3">
      <c r="A3900" s="1">
        <v>45436</v>
      </c>
      <c r="B3900" t="s">
        <v>3</v>
      </c>
      <c r="C3900" t="s">
        <v>11</v>
      </c>
      <c r="D3900" t="s">
        <v>5</v>
      </c>
      <c r="E3900" t="s">
        <v>7</v>
      </c>
      <c r="F3900">
        <v>646</v>
      </c>
      <c r="G3900">
        <v>25</v>
      </c>
      <c r="H3900">
        <v>2</v>
      </c>
      <c r="I3900" s="4">
        <v>37.729999999999997</v>
      </c>
      <c r="J3900" s="4">
        <v>116.66</v>
      </c>
      <c r="K3900" s="2">
        <f t="shared" si="420"/>
        <v>3.8699690402476783E-2</v>
      </c>
      <c r="L3900">
        <f t="shared" si="421"/>
        <v>0.08</v>
      </c>
      <c r="M3900" s="4">
        <f t="shared" si="422"/>
        <v>1.5091999999999999</v>
      </c>
      <c r="N3900" s="4">
        <f t="shared" si="423"/>
        <v>18.864999999999998</v>
      </c>
      <c r="O3900">
        <f t="shared" si="424"/>
        <v>3.0919692552345617</v>
      </c>
      <c r="P3900" s="4">
        <f t="shared" si="425"/>
        <v>78.930000000000007</v>
      </c>
      <c r="Q3900" t="str">
        <f t="shared" si="426"/>
        <v>Inefficient</v>
      </c>
    </row>
    <row r="3901" spans="1:17" x14ac:dyDescent="0.3">
      <c r="A3901" s="1">
        <v>45436</v>
      </c>
      <c r="B3901" t="s">
        <v>3</v>
      </c>
      <c r="C3901" t="s">
        <v>11</v>
      </c>
      <c r="D3901" t="s">
        <v>5</v>
      </c>
      <c r="E3901" t="s">
        <v>8</v>
      </c>
      <c r="F3901">
        <v>93</v>
      </c>
      <c r="G3901">
        <v>2</v>
      </c>
      <c r="H3901">
        <v>0</v>
      </c>
      <c r="I3901" s="4">
        <v>2.69</v>
      </c>
      <c r="J3901" s="4">
        <v>0</v>
      </c>
      <c r="K3901" s="2">
        <f t="shared" si="420"/>
        <v>2.1505376344086023E-2</v>
      </c>
      <c r="L3901">
        <f t="shared" si="421"/>
        <v>0</v>
      </c>
      <c r="M3901" s="4">
        <f t="shared" si="422"/>
        <v>1.345</v>
      </c>
      <c r="N3901" s="4">
        <f t="shared" si="423"/>
        <v>0</v>
      </c>
      <c r="O3901">
        <f t="shared" si="424"/>
        <v>0</v>
      </c>
      <c r="P3901" s="4">
        <f t="shared" si="425"/>
        <v>-2.69</v>
      </c>
      <c r="Q3901" t="str">
        <f t="shared" si="426"/>
        <v>Inefficient</v>
      </c>
    </row>
    <row r="3902" spans="1:17" x14ac:dyDescent="0.3">
      <c r="A3902" s="1">
        <v>45436</v>
      </c>
      <c r="B3902" t="s">
        <v>3</v>
      </c>
      <c r="C3902" t="s">
        <v>11</v>
      </c>
      <c r="D3902" t="s">
        <v>9</v>
      </c>
      <c r="E3902" t="s">
        <v>6</v>
      </c>
      <c r="F3902">
        <v>6786</v>
      </c>
      <c r="G3902">
        <v>92</v>
      </c>
      <c r="H3902">
        <v>1</v>
      </c>
      <c r="I3902" s="4">
        <v>414.58</v>
      </c>
      <c r="J3902" s="4">
        <v>89.35</v>
      </c>
      <c r="K3902" s="2">
        <f t="shared" si="420"/>
        <v>1.3557323902151489E-2</v>
      </c>
      <c r="L3902">
        <f t="shared" si="421"/>
        <v>1.0869565217391304E-2</v>
      </c>
      <c r="M3902" s="4">
        <f t="shared" si="422"/>
        <v>4.5063043478260871</v>
      </c>
      <c r="N3902" s="4">
        <f t="shared" si="423"/>
        <v>414.58</v>
      </c>
      <c r="O3902">
        <f t="shared" si="424"/>
        <v>0.21551932075835786</v>
      </c>
      <c r="P3902" s="4">
        <f t="shared" si="425"/>
        <v>-325.23</v>
      </c>
      <c r="Q3902" t="str">
        <f t="shared" si="426"/>
        <v>Inefficient</v>
      </c>
    </row>
    <row r="3903" spans="1:17" x14ac:dyDescent="0.3">
      <c r="A3903" s="1">
        <v>45436</v>
      </c>
      <c r="B3903" t="s">
        <v>3</v>
      </c>
      <c r="C3903" t="s">
        <v>11</v>
      </c>
      <c r="D3903" t="s">
        <v>9</v>
      </c>
      <c r="E3903" t="s">
        <v>7</v>
      </c>
      <c r="F3903">
        <v>454</v>
      </c>
      <c r="G3903">
        <v>7</v>
      </c>
      <c r="H3903">
        <v>0</v>
      </c>
      <c r="I3903" s="4">
        <v>25.61</v>
      </c>
      <c r="J3903" s="4">
        <v>0</v>
      </c>
      <c r="K3903" s="2">
        <f t="shared" si="420"/>
        <v>1.5418502202643172E-2</v>
      </c>
      <c r="L3903">
        <f t="shared" si="421"/>
        <v>0</v>
      </c>
      <c r="M3903" s="4">
        <f t="shared" si="422"/>
        <v>3.6585714285714284</v>
      </c>
      <c r="N3903" s="4">
        <f t="shared" si="423"/>
        <v>0</v>
      </c>
      <c r="O3903">
        <f t="shared" si="424"/>
        <v>0</v>
      </c>
      <c r="P3903" s="4">
        <f t="shared" si="425"/>
        <v>-25.61</v>
      </c>
      <c r="Q3903" t="str">
        <f t="shared" si="426"/>
        <v>Inefficient</v>
      </c>
    </row>
    <row r="3904" spans="1:17" x14ac:dyDescent="0.3">
      <c r="A3904" s="1">
        <v>45436</v>
      </c>
      <c r="B3904" t="s">
        <v>3</v>
      </c>
      <c r="C3904" t="s">
        <v>11</v>
      </c>
      <c r="D3904" t="s">
        <v>9</v>
      </c>
      <c r="E3904" t="s">
        <v>8</v>
      </c>
      <c r="F3904">
        <v>378</v>
      </c>
      <c r="G3904">
        <v>3</v>
      </c>
      <c r="H3904">
        <v>0</v>
      </c>
      <c r="I3904" s="4">
        <v>18.55</v>
      </c>
      <c r="J3904" s="4">
        <v>0</v>
      </c>
      <c r="K3904" s="2">
        <f t="shared" si="420"/>
        <v>7.9365079365079361E-3</v>
      </c>
      <c r="L3904">
        <f t="shared" si="421"/>
        <v>0</v>
      </c>
      <c r="M3904" s="4">
        <f t="shared" si="422"/>
        <v>6.1833333333333336</v>
      </c>
      <c r="N3904" s="4">
        <f t="shared" si="423"/>
        <v>0</v>
      </c>
      <c r="O3904">
        <f t="shared" si="424"/>
        <v>0</v>
      </c>
      <c r="P3904" s="4">
        <f t="shared" si="425"/>
        <v>-18.55</v>
      </c>
      <c r="Q3904" t="str">
        <f t="shared" si="426"/>
        <v>Inefficient</v>
      </c>
    </row>
    <row r="3905" spans="1:17" x14ac:dyDescent="0.3">
      <c r="A3905" s="1">
        <v>45436</v>
      </c>
      <c r="B3905" t="s">
        <v>3</v>
      </c>
      <c r="C3905" t="s">
        <v>11</v>
      </c>
      <c r="D3905" t="s">
        <v>10</v>
      </c>
      <c r="E3905" t="s">
        <v>6</v>
      </c>
      <c r="F3905">
        <v>4154</v>
      </c>
      <c r="G3905">
        <v>75</v>
      </c>
      <c r="H3905">
        <v>4</v>
      </c>
      <c r="I3905" s="4">
        <v>175.67</v>
      </c>
      <c r="J3905" s="4">
        <v>252.71</v>
      </c>
      <c r="K3905" s="2">
        <f t="shared" si="420"/>
        <v>1.8054886856042368E-2</v>
      </c>
      <c r="L3905">
        <f t="shared" si="421"/>
        <v>5.3333333333333337E-2</v>
      </c>
      <c r="M3905" s="4">
        <f t="shared" si="422"/>
        <v>2.3422666666666667</v>
      </c>
      <c r="N3905" s="4">
        <f t="shared" si="423"/>
        <v>43.917499999999997</v>
      </c>
      <c r="O3905">
        <f t="shared" si="424"/>
        <v>1.4385495531394092</v>
      </c>
      <c r="P3905" s="4">
        <f t="shared" si="425"/>
        <v>77.04000000000002</v>
      </c>
      <c r="Q3905" t="str">
        <f t="shared" si="426"/>
        <v>Inefficient</v>
      </c>
    </row>
    <row r="3906" spans="1:17" x14ac:dyDescent="0.3">
      <c r="A3906" s="1">
        <v>45436</v>
      </c>
      <c r="B3906" t="s">
        <v>3</v>
      </c>
      <c r="C3906" t="s">
        <v>11</v>
      </c>
      <c r="D3906" t="s">
        <v>10</v>
      </c>
      <c r="E3906" t="s">
        <v>7</v>
      </c>
      <c r="F3906">
        <v>432</v>
      </c>
      <c r="G3906">
        <v>8</v>
      </c>
      <c r="H3906">
        <v>0</v>
      </c>
      <c r="I3906" s="4">
        <v>17.09</v>
      </c>
      <c r="J3906" s="4">
        <v>0</v>
      </c>
      <c r="K3906" s="2">
        <f t="shared" si="420"/>
        <v>1.8518518518518517E-2</v>
      </c>
      <c r="L3906">
        <f t="shared" si="421"/>
        <v>0</v>
      </c>
      <c r="M3906" s="4">
        <f t="shared" si="422"/>
        <v>2.13625</v>
      </c>
      <c r="N3906" s="4">
        <f t="shared" si="423"/>
        <v>0</v>
      </c>
      <c r="O3906">
        <f t="shared" si="424"/>
        <v>0</v>
      </c>
      <c r="P3906" s="4">
        <f t="shared" si="425"/>
        <v>-17.09</v>
      </c>
      <c r="Q3906" t="str">
        <f t="shared" si="426"/>
        <v>Inefficient</v>
      </c>
    </row>
    <row r="3907" spans="1:17" x14ac:dyDescent="0.3">
      <c r="A3907" s="1">
        <v>45436</v>
      </c>
      <c r="B3907" t="s">
        <v>3</v>
      </c>
      <c r="C3907" t="s">
        <v>11</v>
      </c>
      <c r="D3907" t="s">
        <v>10</v>
      </c>
      <c r="E3907" t="s">
        <v>8</v>
      </c>
      <c r="F3907">
        <v>362</v>
      </c>
      <c r="G3907">
        <v>5</v>
      </c>
      <c r="H3907">
        <v>0</v>
      </c>
      <c r="I3907" s="4">
        <v>10.16</v>
      </c>
      <c r="J3907" s="4">
        <v>0</v>
      </c>
      <c r="K3907" s="2">
        <f t="shared" ref="K3907:K3970" si="427">G3907/F3907</f>
        <v>1.3812154696132596E-2</v>
      </c>
      <c r="L3907">
        <f t="shared" ref="L3907:L3970" si="428">IF(G3907=0,0,H3907/G3907)</f>
        <v>0</v>
      </c>
      <c r="M3907" s="4">
        <f t="shared" ref="M3907:M3970" si="429">IF(G3907=0,0,I3907/G3907)</f>
        <v>2.032</v>
      </c>
      <c r="N3907" s="4">
        <f t="shared" ref="N3907:N3970" si="430">IF(H3907=0,0,I3907/H3907)</f>
        <v>0</v>
      </c>
      <c r="O3907">
        <f t="shared" ref="O3907:O3970" si="431">IF(I3907=0,0,J3907/I3907)</f>
        <v>0</v>
      </c>
      <c r="P3907" s="4">
        <f t="shared" ref="P3907:P3970" si="432">J3907-I3907</f>
        <v>-10.16</v>
      </c>
      <c r="Q3907" t="str">
        <f t="shared" ref="Q3907:Q3970" si="433">IF(AND(N3907&lt;26.94,O3907&gt;3.57),"Efficient", "Inefficient")</f>
        <v>Inefficient</v>
      </c>
    </row>
    <row r="3908" spans="1:17" x14ac:dyDescent="0.3">
      <c r="A3908" s="1">
        <v>45436</v>
      </c>
      <c r="B3908" t="s">
        <v>3</v>
      </c>
      <c r="C3908" t="s">
        <v>12</v>
      </c>
      <c r="D3908" t="s">
        <v>5</v>
      </c>
      <c r="E3908" t="s">
        <v>6</v>
      </c>
      <c r="F3908">
        <v>704</v>
      </c>
      <c r="G3908">
        <v>19</v>
      </c>
      <c r="H3908">
        <v>0</v>
      </c>
      <c r="I3908" s="4">
        <v>29.94</v>
      </c>
      <c r="J3908" s="4">
        <v>0</v>
      </c>
      <c r="K3908" s="2">
        <f t="shared" si="427"/>
        <v>2.6988636363636364E-2</v>
      </c>
      <c r="L3908">
        <f t="shared" si="428"/>
        <v>0</v>
      </c>
      <c r="M3908" s="4">
        <f t="shared" si="429"/>
        <v>1.5757894736842106</v>
      </c>
      <c r="N3908" s="4">
        <f t="shared" si="430"/>
        <v>0</v>
      </c>
      <c r="O3908">
        <f t="shared" si="431"/>
        <v>0</v>
      </c>
      <c r="P3908" s="4">
        <f t="shared" si="432"/>
        <v>-29.94</v>
      </c>
      <c r="Q3908" t="str">
        <f t="shared" si="433"/>
        <v>Inefficient</v>
      </c>
    </row>
    <row r="3909" spans="1:17" x14ac:dyDescent="0.3">
      <c r="A3909" s="1">
        <v>45436</v>
      </c>
      <c r="B3909" t="s">
        <v>3</v>
      </c>
      <c r="C3909" t="s">
        <v>12</v>
      </c>
      <c r="D3909" t="s">
        <v>5</v>
      </c>
      <c r="E3909" t="s">
        <v>7</v>
      </c>
      <c r="F3909">
        <v>5665</v>
      </c>
      <c r="G3909">
        <v>192</v>
      </c>
      <c r="H3909">
        <v>11</v>
      </c>
      <c r="I3909" s="4">
        <v>196.67</v>
      </c>
      <c r="J3909" s="4">
        <v>1074.33</v>
      </c>
      <c r="K3909" s="2">
        <f t="shared" si="427"/>
        <v>3.3892321270962047E-2</v>
      </c>
      <c r="L3909">
        <f t="shared" si="428"/>
        <v>5.7291666666666664E-2</v>
      </c>
      <c r="M3909" s="4">
        <f t="shared" si="429"/>
        <v>1.0243229166666665</v>
      </c>
      <c r="N3909" s="4">
        <f t="shared" si="430"/>
        <v>17.879090909090909</v>
      </c>
      <c r="O3909">
        <f t="shared" si="431"/>
        <v>5.4626023287740884</v>
      </c>
      <c r="P3909" s="4">
        <f t="shared" si="432"/>
        <v>877.66</v>
      </c>
      <c r="Q3909" t="str">
        <f t="shared" si="433"/>
        <v>Efficient</v>
      </c>
    </row>
    <row r="3910" spans="1:17" x14ac:dyDescent="0.3">
      <c r="A3910" s="1">
        <v>45436</v>
      </c>
      <c r="B3910" t="s">
        <v>3</v>
      </c>
      <c r="C3910" t="s">
        <v>12</v>
      </c>
      <c r="D3910" t="s">
        <v>5</v>
      </c>
      <c r="E3910" t="s">
        <v>8</v>
      </c>
      <c r="F3910">
        <v>2581</v>
      </c>
      <c r="G3910">
        <v>63</v>
      </c>
      <c r="H3910">
        <v>3</v>
      </c>
      <c r="I3910" s="4">
        <v>134.19999999999999</v>
      </c>
      <c r="J3910" s="4">
        <v>159.66999999999999</v>
      </c>
      <c r="K3910" s="2">
        <f t="shared" si="427"/>
        <v>2.4409143742735374E-2</v>
      </c>
      <c r="L3910">
        <f t="shared" si="428"/>
        <v>4.7619047619047616E-2</v>
      </c>
      <c r="M3910" s="4">
        <f t="shared" si="429"/>
        <v>2.1301587301587301</v>
      </c>
      <c r="N3910" s="4">
        <f t="shared" si="430"/>
        <v>44.733333333333327</v>
      </c>
      <c r="O3910">
        <f t="shared" si="431"/>
        <v>1.1897913561847988</v>
      </c>
      <c r="P3910" s="4">
        <f t="shared" si="432"/>
        <v>25.47</v>
      </c>
      <c r="Q3910" t="str">
        <f t="shared" si="433"/>
        <v>Inefficient</v>
      </c>
    </row>
    <row r="3911" spans="1:17" x14ac:dyDescent="0.3">
      <c r="A3911" s="1">
        <v>45436</v>
      </c>
      <c r="B3911" t="s">
        <v>3</v>
      </c>
      <c r="C3911" t="s">
        <v>12</v>
      </c>
      <c r="D3911" t="s">
        <v>9</v>
      </c>
      <c r="E3911" t="s">
        <v>6</v>
      </c>
      <c r="F3911">
        <v>807</v>
      </c>
      <c r="G3911">
        <v>8</v>
      </c>
      <c r="H3911">
        <v>0</v>
      </c>
      <c r="I3911" s="4">
        <v>24.15</v>
      </c>
      <c r="J3911" s="4">
        <v>0</v>
      </c>
      <c r="K3911" s="2">
        <f t="shared" si="427"/>
        <v>9.9132589838909543E-3</v>
      </c>
      <c r="L3911">
        <f t="shared" si="428"/>
        <v>0</v>
      </c>
      <c r="M3911" s="4">
        <f t="shared" si="429"/>
        <v>3.0187499999999998</v>
      </c>
      <c r="N3911" s="4">
        <f t="shared" si="430"/>
        <v>0</v>
      </c>
      <c r="O3911">
        <f t="shared" si="431"/>
        <v>0</v>
      </c>
      <c r="P3911" s="4">
        <f t="shared" si="432"/>
        <v>-24.15</v>
      </c>
      <c r="Q3911" t="str">
        <f t="shared" si="433"/>
        <v>Inefficient</v>
      </c>
    </row>
    <row r="3912" spans="1:17" x14ac:dyDescent="0.3">
      <c r="A3912" s="1">
        <v>45436</v>
      </c>
      <c r="B3912" t="s">
        <v>3</v>
      </c>
      <c r="C3912" t="s">
        <v>12</v>
      </c>
      <c r="D3912" t="s">
        <v>9</v>
      </c>
      <c r="E3912" t="s">
        <v>7</v>
      </c>
      <c r="F3912">
        <v>5089</v>
      </c>
      <c r="G3912">
        <v>58</v>
      </c>
      <c r="H3912">
        <v>2</v>
      </c>
      <c r="I3912" s="4">
        <v>223.06</v>
      </c>
      <c r="J3912" s="4">
        <v>114.87</v>
      </c>
      <c r="K3912" s="2">
        <f t="shared" si="427"/>
        <v>1.1397131067007271E-2</v>
      </c>
      <c r="L3912">
        <f t="shared" si="428"/>
        <v>3.4482758620689655E-2</v>
      </c>
      <c r="M3912" s="4">
        <f t="shared" si="429"/>
        <v>3.8458620689655172</v>
      </c>
      <c r="N3912" s="4">
        <f t="shared" si="430"/>
        <v>111.53</v>
      </c>
      <c r="O3912">
        <f t="shared" si="431"/>
        <v>0.51497354971756482</v>
      </c>
      <c r="P3912" s="4">
        <f t="shared" si="432"/>
        <v>-108.19</v>
      </c>
      <c r="Q3912" t="str">
        <f t="shared" si="433"/>
        <v>Inefficient</v>
      </c>
    </row>
    <row r="3913" spans="1:17" x14ac:dyDescent="0.3">
      <c r="A3913" s="1">
        <v>45436</v>
      </c>
      <c r="B3913" t="s">
        <v>3</v>
      </c>
      <c r="C3913" t="s">
        <v>12</v>
      </c>
      <c r="D3913" t="s">
        <v>9</v>
      </c>
      <c r="E3913" t="s">
        <v>8</v>
      </c>
      <c r="F3913">
        <v>1787</v>
      </c>
      <c r="G3913">
        <v>12</v>
      </c>
      <c r="H3913">
        <v>0</v>
      </c>
      <c r="I3913" s="4">
        <v>53.13</v>
      </c>
      <c r="J3913" s="4">
        <v>0</v>
      </c>
      <c r="K3913" s="2">
        <f t="shared" si="427"/>
        <v>6.7151650811415782E-3</v>
      </c>
      <c r="L3913">
        <f t="shared" si="428"/>
        <v>0</v>
      </c>
      <c r="M3913" s="4">
        <f t="shared" si="429"/>
        <v>4.4275000000000002</v>
      </c>
      <c r="N3913" s="4">
        <f t="shared" si="430"/>
        <v>0</v>
      </c>
      <c r="O3913">
        <f t="shared" si="431"/>
        <v>0</v>
      </c>
      <c r="P3913" s="4">
        <f t="shared" si="432"/>
        <v>-53.13</v>
      </c>
      <c r="Q3913" t="str">
        <f t="shared" si="433"/>
        <v>Inefficient</v>
      </c>
    </row>
    <row r="3914" spans="1:17" x14ac:dyDescent="0.3">
      <c r="A3914" s="1">
        <v>45436</v>
      </c>
      <c r="B3914" t="s">
        <v>3</v>
      </c>
      <c r="C3914" t="s">
        <v>12</v>
      </c>
      <c r="D3914" t="s">
        <v>10</v>
      </c>
      <c r="E3914" t="s">
        <v>6</v>
      </c>
      <c r="F3914">
        <v>1155</v>
      </c>
      <c r="G3914">
        <v>31</v>
      </c>
      <c r="H3914">
        <v>1</v>
      </c>
      <c r="I3914" s="4">
        <v>28.07</v>
      </c>
      <c r="J3914" s="4">
        <v>64.81</v>
      </c>
      <c r="K3914" s="2">
        <f t="shared" si="427"/>
        <v>2.6839826839826841E-2</v>
      </c>
      <c r="L3914">
        <f t="shared" si="428"/>
        <v>3.2258064516129031E-2</v>
      </c>
      <c r="M3914" s="4">
        <f t="shared" si="429"/>
        <v>0.90548387096774197</v>
      </c>
      <c r="N3914" s="4">
        <f t="shared" si="430"/>
        <v>28.07</v>
      </c>
      <c r="O3914">
        <f t="shared" si="431"/>
        <v>2.3088706804417529</v>
      </c>
      <c r="P3914" s="4">
        <f t="shared" si="432"/>
        <v>36.74</v>
      </c>
      <c r="Q3914" t="str">
        <f t="shared" si="433"/>
        <v>Inefficient</v>
      </c>
    </row>
    <row r="3915" spans="1:17" x14ac:dyDescent="0.3">
      <c r="A3915" s="1">
        <v>45436</v>
      </c>
      <c r="B3915" t="s">
        <v>3</v>
      </c>
      <c r="C3915" t="s">
        <v>12</v>
      </c>
      <c r="D3915" t="s">
        <v>10</v>
      </c>
      <c r="E3915" t="s">
        <v>7</v>
      </c>
      <c r="F3915">
        <v>3031</v>
      </c>
      <c r="G3915">
        <v>52</v>
      </c>
      <c r="H3915">
        <v>3</v>
      </c>
      <c r="I3915" s="4">
        <v>171.47</v>
      </c>
      <c r="J3915" s="4">
        <v>254.49</v>
      </c>
      <c r="K3915" s="2">
        <f t="shared" si="427"/>
        <v>1.7156054107555264E-2</v>
      </c>
      <c r="L3915">
        <f t="shared" si="428"/>
        <v>5.7692307692307696E-2</v>
      </c>
      <c r="M3915" s="4">
        <f t="shared" si="429"/>
        <v>3.2974999999999999</v>
      </c>
      <c r="N3915" s="4">
        <f t="shared" si="430"/>
        <v>57.156666666666666</v>
      </c>
      <c r="O3915">
        <f t="shared" si="431"/>
        <v>1.4841663264711029</v>
      </c>
      <c r="P3915" s="4">
        <f t="shared" si="432"/>
        <v>83.02000000000001</v>
      </c>
      <c r="Q3915" t="str">
        <f t="shared" si="433"/>
        <v>Inefficient</v>
      </c>
    </row>
    <row r="3916" spans="1:17" x14ac:dyDescent="0.3">
      <c r="A3916" s="1">
        <v>45436</v>
      </c>
      <c r="B3916" t="s">
        <v>3</v>
      </c>
      <c r="C3916" t="s">
        <v>12</v>
      </c>
      <c r="D3916" t="s">
        <v>10</v>
      </c>
      <c r="E3916" t="s">
        <v>8</v>
      </c>
      <c r="F3916">
        <v>1731</v>
      </c>
      <c r="G3916">
        <v>43</v>
      </c>
      <c r="H3916">
        <v>2</v>
      </c>
      <c r="I3916" s="4">
        <v>94.01</v>
      </c>
      <c r="J3916" s="4">
        <v>182.15</v>
      </c>
      <c r="K3916" s="2">
        <f t="shared" si="427"/>
        <v>2.4841132293471981E-2</v>
      </c>
      <c r="L3916">
        <f t="shared" si="428"/>
        <v>4.6511627906976744E-2</v>
      </c>
      <c r="M3916" s="4">
        <f t="shared" si="429"/>
        <v>2.1862790697674419</v>
      </c>
      <c r="N3916" s="4">
        <f t="shared" si="430"/>
        <v>47.005000000000003</v>
      </c>
      <c r="O3916">
        <f t="shared" si="431"/>
        <v>1.9375598340602063</v>
      </c>
      <c r="P3916" s="4">
        <f t="shared" si="432"/>
        <v>88.14</v>
      </c>
      <c r="Q3916" t="str">
        <f t="shared" si="433"/>
        <v>Inefficient</v>
      </c>
    </row>
    <row r="3917" spans="1:17" x14ac:dyDescent="0.3">
      <c r="A3917" s="1">
        <v>45437</v>
      </c>
      <c r="B3917" t="s">
        <v>3</v>
      </c>
      <c r="C3917" t="s">
        <v>4</v>
      </c>
      <c r="D3917" t="s">
        <v>5</v>
      </c>
      <c r="E3917" t="s">
        <v>6</v>
      </c>
      <c r="F3917">
        <v>3279</v>
      </c>
      <c r="G3917">
        <v>105</v>
      </c>
      <c r="H3917">
        <v>10</v>
      </c>
      <c r="I3917" s="4">
        <v>181.82</v>
      </c>
      <c r="J3917" s="4">
        <v>938.15</v>
      </c>
      <c r="K3917" s="2">
        <f t="shared" si="427"/>
        <v>3.2021957913998172E-2</v>
      </c>
      <c r="L3917">
        <f t="shared" si="428"/>
        <v>9.5238095238095233E-2</v>
      </c>
      <c r="M3917" s="4">
        <f t="shared" si="429"/>
        <v>1.7316190476190476</v>
      </c>
      <c r="N3917" s="4">
        <f t="shared" si="430"/>
        <v>18.181999999999999</v>
      </c>
      <c r="O3917">
        <f t="shared" si="431"/>
        <v>5.1597734022659774</v>
      </c>
      <c r="P3917" s="4">
        <f t="shared" si="432"/>
        <v>756.32999999999993</v>
      </c>
      <c r="Q3917" t="str">
        <f t="shared" si="433"/>
        <v>Efficient</v>
      </c>
    </row>
    <row r="3918" spans="1:17" x14ac:dyDescent="0.3">
      <c r="A3918" s="1">
        <v>45437</v>
      </c>
      <c r="B3918" t="s">
        <v>3</v>
      </c>
      <c r="C3918" t="s">
        <v>4</v>
      </c>
      <c r="D3918" t="s">
        <v>5</v>
      </c>
      <c r="E3918" t="s">
        <v>7</v>
      </c>
      <c r="F3918">
        <v>1195</v>
      </c>
      <c r="G3918">
        <v>58</v>
      </c>
      <c r="H3918">
        <v>4</v>
      </c>
      <c r="I3918" s="4">
        <v>34.86</v>
      </c>
      <c r="J3918" s="4">
        <v>279.68</v>
      </c>
      <c r="K3918" s="2">
        <f t="shared" si="427"/>
        <v>4.8535564853556486E-2</v>
      </c>
      <c r="L3918">
        <f t="shared" si="428"/>
        <v>6.8965517241379309E-2</v>
      </c>
      <c r="M3918" s="4">
        <f t="shared" si="429"/>
        <v>0.6010344827586207</v>
      </c>
      <c r="N3918" s="4">
        <f t="shared" si="430"/>
        <v>8.7149999999999999</v>
      </c>
      <c r="O3918">
        <f t="shared" si="431"/>
        <v>8.0229489386115898</v>
      </c>
      <c r="P3918" s="4">
        <f t="shared" si="432"/>
        <v>244.82</v>
      </c>
      <c r="Q3918" t="str">
        <f t="shared" si="433"/>
        <v>Efficient</v>
      </c>
    </row>
    <row r="3919" spans="1:17" x14ac:dyDescent="0.3">
      <c r="A3919" s="1">
        <v>45437</v>
      </c>
      <c r="B3919" t="s">
        <v>3</v>
      </c>
      <c r="C3919" t="s">
        <v>4</v>
      </c>
      <c r="D3919" t="s">
        <v>5</v>
      </c>
      <c r="E3919" t="s">
        <v>8</v>
      </c>
      <c r="F3919">
        <v>157</v>
      </c>
      <c r="G3919">
        <v>6</v>
      </c>
      <c r="H3919">
        <v>0</v>
      </c>
      <c r="I3919" s="4">
        <v>9.48</v>
      </c>
      <c r="J3919" s="4">
        <v>0</v>
      </c>
      <c r="K3919" s="2">
        <f t="shared" si="427"/>
        <v>3.8216560509554139E-2</v>
      </c>
      <c r="L3919">
        <f t="shared" si="428"/>
        <v>0</v>
      </c>
      <c r="M3919" s="4">
        <f t="shared" si="429"/>
        <v>1.58</v>
      </c>
      <c r="N3919" s="4">
        <f t="shared" si="430"/>
        <v>0</v>
      </c>
      <c r="O3919">
        <f t="shared" si="431"/>
        <v>0</v>
      </c>
      <c r="P3919" s="4">
        <f t="shared" si="432"/>
        <v>-9.48</v>
      </c>
      <c r="Q3919" t="str">
        <f t="shared" si="433"/>
        <v>Inefficient</v>
      </c>
    </row>
    <row r="3920" spans="1:17" x14ac:dyDescent="0.3">
      <c r="A3920" s="1">
        <v>45437</v>
      </c>
      <c r="B3920" t="s">
        <v>3</v>
      </c>
      <c r="C3920" t="s">
        <v>4</v>
      </c>
      <c r="D3920" t="s">
        <v>9</v>
      </c>
      <c r="E3920" t="s">
        <v>6</v>
      </c>
      <c r="F3920">
        <v>2997</v>
      </c>
      <c r="G3920">
        <v>26</v>
      </c>
      <c r="H3920">
        <v>0</v>
      </c>
      <c r="I3920" s="4">
        <v>203.1</v>
      </c>
      <c r="J3920" s="4">
        <v>0</v>
      </c>
      <c r="K3920" s="2">
        <f t="shared" si="427"/>
        <v>8.6753420086753425E-3</v>
      </c>
      <c r="L3920">
        <f t="shared" si="428"/>
        <v>0</v>
      </c>
      <c r="M3920" s="4">
        <f t="shared" si="429"/>
        <v>7.8115384615384613</v>
      </c>
      <c r="N3920" s="4">
        <f t="shared" si="430"/>
        <v>0</v>
      </c>
      <c r="O3920">
        <f t="shared" si="431"/>
        <v>0</v>
      </c>
      <c r="P3920" s="4">
        <f t="shared" si="432"/>
        <v>-203.1</v>
      </c>
      <c r="Q3920" t="str">
        <f t="shared" si="433"/>
        <v>Inefficient</v>
      </c>
    </row>
    <row r="3921" spans="1:17" x14ac:dyDescent="0.3">
      <c r="A3921" s="1">
        <v>45437</v>
      </c>
      <c r="B3921" t="s">
        <v>3</v>
      </c>
      <c r="C3921" t="s">
        <v>4</v>
      </c>
      <c r="D3921" t="s">
        <v>9</v>
      </c>
      <c r="E3921" t="s">
        <v>7</v>
      </c>
      <c r="F3921">
        <v>3181</v>
      </c>
      <c r="G3921">
        <v>18</v>
      </c>
      <c r="H3921">
        <v>0</v>
      </c>
      <c r="I3921" s="4">
        <v>111.6</v>
      </c>
      <c r="J3921" s="4">
        <v>0</v>
      </c>
      <c r="K3921" s="2">
        <f t="shared" si="427"/>
        <v>5.6585979251807606E-3</v>
      </c>
      <c r="L3921">
        <f t="shared" si="428"/>
        <v>0</v>
      </c>
      <c r="M3921" s="4">
        <f t="shared" si="429"/>
        <v>6.1999999999999993</v>
      </c>
      <c r="N3921" s="4">
        <f t="shared" si="430"/>
        <v>0</v>
      </c>
      <c r="O3921">
        <f t="shared" si="431"/>
        <v>0</v>
      </c>
      <c r="P3921" s="4">
        <f t="shared" si="432"/>
        <v>-111.6</v>
      </c>
      <c r="Q3921" t="str">
        <f t="shared" si="433"/>
        <v>Inefficient</v>
      </c>
    </row>
    <row r="3922" spans="1:17" x14ac:dyDescent="0.3">
      <c r="A3922" s="1">
        <v>45437</v>
      </c>
      <c r="B3922" t="s">
        <v>3</v>
      </c>
      <c r="C3922" t="s">
        <v>4</v>
      </c>
      <c r="D3922" t="s">
        <v>9</v>
      </c>
      <c r="E3922" t="s">
        <v>8</v>
      </c>
      <c r="F3922">
        <v>480</v>
      </c>
      <c r="G3922">
        <v>9</v>
      </c>
      <c r="H3922">
        <v>0</v>
      </c>
      <c r="I3922" s="4">
        <v>31.31</v>
      </c>
      <c r="J3922" s="4">
        <v>0</v>
      </c>
      <c r="K3922" s="2">
        <f t="shared" si="427"/>
        <v>1.8749999999999999E-2</v>
      </c>
      <c r="L3922">
        <f t="shared" si="428"/>
        <v>0</v>
      </c>
      <c r="M3922" s="4">
        <f t="shared" si="429"/>
        <v>3.4788888888888887</v>
      </c>
      <c r="N3922" s="4">
        <f t="shared" si="430"/>
        <v>0</v>
      </c>
      <c r="O3922">
        <f t="shared" si="431"/>
        <v>0</v>
      </c>
      <c r="P3922" s="4">
        <f t="shared" si="432"/>
        <v>-31.31</v>
      </c>
      <c r="Q3922" t="str">
        <f t="shared" si="433"/>
        <v>Inefficient</v>
      </c>
    </row>
    <row r="3923" spans="1:17" x14ac:dyDescent="0.3">
      <c r="A3923" s="1">
        <v>45437</v>
      </c>
      <c r="B3923" t="s">
        <v>3</v>
      </c>
      <c r="C3923" t="s">
        <v>4</v>
      </c>
      <c r="D3923" t="s">
        <v>10</v>
      </c>
      <c r="E3923" t="s">
        <v>6</v>
      </c>
      <c r="F3923">
        <v>2502</v>
      </c>
      <c r="G3923">
        <v>67</v>
      </c>
      <c r="H3923">
        <v>4</v>
      </c>
      <c r="I3923" s="4">
        <v>114.88</v>
      </c>
      <c r="J3923" s="4">
        <v>325.17</v>
      </c>
      <c r="K3923" s="2">
        <f t="shared" si="427"/>
        <v>2.6778577138289367E-2</v>
      </c>
      <c r="L3923">
        <f t="shared" si="428"/>
        <v>5.9701492537313432E-2</v>
      </c>
      <c r="M3923" s="4">
        <f t="shared" si="429"/>
        <v>1.7146268656716417</v>
      </c>
      <c r="N3923" s="4">
        <f t="shared" si="430"/>
        <v>28.72</v>
      </c>
      <c r="O3923">
        <f t="shared" si="431"/>
        <v>2.8305188022284127</v>
      </c>
      <c r="P3923" s="4">
        <f t="shared" si="432"/>
        <v>210.29000000000002</v>
      </c>
      <c r="Q3923" t="str">
        <f t="shared" si="433"/>
        <v>Inefficient</v>
      </c>
    </row>
    <row r="3924" spans="1:17" x14ac:dyDescent="0.3">
      <c r="A3924" s="1">
        <v>45437</v>
      </c>
      <c r="B3924" t="s">
        <v>3</v>
      </c>
      <c r="C3924" t="s">
        <v>4</v>
      </c>
      <c r="D3924" t="s">
        <v>10</v>
      </c>
      <c r="E3924" t="s">
        <v>7</v>
      </c>
      <c r="F3924">
        <v>2684</v>
      </c>
      <c r="G3924">
        <v>48</v>
      </c>
      <c r="H3924">
        <v>2</v>
      </c>
      <c r="I3924" s="4">
        <v>65.53</v>
      </c>
      <c r="J3924" s="4">
        <v>148.28</v>
      </c>
      <c r="K3924" s="2">
        <f t="shared" si="427"/>
        <v>1.7883755588673621E-2</v>
      </c>
      <c r="L3924">
        <f t="shared" si="428"/>
        <v>4.1666666666666664E-2</v>
      </c>
      <c r="M3924" s="4">
        <f t="shared" si="429"/>
        <v>1.3652083333333334</v>
      </c>
      <c r="N3924" s="4">
        <f t="shared" si="430"/>
        <v>32.765000000000001</v>
      </c>
      <c r="O3924">
        <f t="shared" si="431"/>
        <v>2.2627804059209522</v>
      </c>
      <c r="P3924" s="4">
        <f t="shared" si="432"/>
        <v>82.75</v>
      </c>
      <c r="Q3924" t="str">
        <f t="shared" si="433"/>
        <v>Inefficient</v>
      </c>
    </row>
    <row r="3925" spans="1:17" x14ac:dyDescent="0.3">
      <c r="A3925" s="1">
        <v>45437</v>
      </c>
      <c r="B3925" t="s">
        <v>3</v>
      </c>
      <c r="C3925" t="s">
        <v>4</v>
      </c>
      <c r="D3925" t="s">
        <v>10</v>
      </c>
      <c r="E3925" t="s">
        <v>8</v>
      </c>
      <c r="F3925">
        <v>101</v>
      </c>
      <c r="G3925">
        <v>2</v>
      </c>
      <c r="H3925">
        <v>0</v>
      </c>
      <c r="I3925" s="4">
        <v>5.33</v>
      </c>
      <c r="J3925" s="4">
        <v>0</v>
      </c>
      <c r="K3925" s="2">
        <f t="shared" si="427"/>
        <v>1.9801980198019802E-2</v>
      </c>
      <c r="L3925">
        <f t="shared" si="428"/>
        <v>0</v>
      </c>
      <c r="M3925" s="4">
        <f t="shared" si="429"/>
        <v>2.665</v>
      </c>
      <c r="N3925" s="4">
        <f t="shared" si="430"/>
        <v>0</v>
      </c>
      <c r="O3925">
        <f t="shared" si="431"/>
        <v>0</v>
      </c>
      <c r="P3925" s="4">
        <f t="shared" si="432"/>
        <v>-5.33</v>
      </c>
      <c r="Q3925" t="str">
        <f t="shared" si="433"/>
        <v>Inefficient</v>
      </c>
    </row>
    <row r="3926" spans="1:17" x14ac:dyDescent="0.3">
      <c r="A3926" s="1">
        <v>45437</v>
      </c>
      <c r="B3926" t="s">
        <v>3</v>
      </c>
      <c r="C3926" t="s">
        <v>11</v>
      </c>
      <c r="D3926" t="s">
        <v>5</v>
      </c>
      <c r="E3926" t="s">
        <v>6</v>
      </c>
      <c r="F3926">
        <v>6121</v>
      </c>
      <c r="G3926">
        <v>298</v>
      </c>
      <c r="H3926">
        <v>44</v>
      </c>
      <c r="I3926" s="4">
        <v>394.94</v>
      </c>
      <c r="J3926" s="4">
        <v>2386.73</v>
      </c>
      <c r="K3926" s="2">
        <f t="shared" si="427"/>
        <v>4.8684855415781735E-2</v>
      </c>
      <c r="L3926">
        <f t="shared" si="428"/>
        <v>0.1476510067114094</v>
      </c>
      <c r="M3926" s="4">
        <f t="shared" si="429"/>
        <v>1.3253020134228188</v>
      </c>
      <c r="N3926" s="4">
        <f t="shared" si="430"/>
        <v>8.9759090909090915</v>
      </c>
      <c r="O3926">
        <f t="shared" si="431"/>
        <v>6.0432723958069579</v>
      </c>
      <c r="P3926" s="4">
        <f t="shared" si="432"/>
        <v>1991.79</v>
      </c>
      <c r="Q3926" t="str">
        <f t="shared" si="433"/>
        <v>Efficient</v>
      </c>
    </row>
    <row r="3927" spans="1:17" x14ac:dyDescent="0.3">
      <c r="A3927" s="1">
        <v>45437</v>
      </c>
      <c r="B3927" t="s">
        <v>3</v>
      </c>
      <c r="C3927" t="s">
        <v>11</v>
      </c>
      <c r="D3927" t="s">
        <v>5</v>
      </c>
      <c r="E3927" t="s">
        <v>7</v>
      </c>
      <c r="F3927">
        <v>987</v>
      </c>
      <c r="G3927">
        <v>23</v>
      </c>
      <c r="H3927">
        <v>1</v>
      </c>
      <c r="I3927" s="4">
        <v>64.52</v>
      </c>
      <c r="J3927" s="4">
        <v>57.39</v>
      </c>
      <c r="K3927" s="2">
        <f t="shared" si="427"/>
        <v>2.3302938196555219E-2</v>
      </c>
      <c r="L3927">
        <f t="shared" si="428"/>
        <v>4.3478260869565216E-2</v>
      </c>
      <c r="M3927" s="4">
        <f t="shared" si="429"/>
        <v>2.8052173913043474</v>
      </c>
      <c r="N3927" s="4">
        <f t="shared" si="430"/>
        <v>64.52</v>
      </c>
      <c r="O3927">
        <f t="shared" si="431"/>
        <v>0.88949163050216995</v>
      </c>
      <c r="P3927" s="4">
        <f t="shared" si="432"/>
        <v>-7.1299999999999955</v>
      </c>
      <c r="Q3927" t="str">
        <f t="shared" si="433"/>
        <v>Inefficient</v>
      </c>
    </row>
    <row r="3928" spans="1:17" x14ac:dyDescent="0.3">
      <c r="A3928" s="1">
        <v>45437</v>
      </c>
      <c r="B3928" t="s">
        <v>3</v>
      </c>
      <c r="C3928" t="s">
        <v>11</v>
      </c>
      <c r="D3928" t="s">
        <v>5</v>
      </c>
      <c r="E3928" t="s">
        <v>8</v>
      </c>
      <c r="F3928">
        <v>54</v>
      </c>
      <c r="G3928">
        <v>1</v>
      </c>
      <c r="H3928">
        <v>0</v>
      </c>
      <c r="I3928" s="4">
        <v>3.28</v>
      </c>
      <c r="J3928" s="4">
        <v>0</v>
      </c>
      <c r="K3928" s="2">
        <f t="shared" si="427"/>
        <v>1.8518518518518517E-2</v>
      </c>
      <c r="L3928">
        <f t="shared" si="428"/>
        <v>0</v>
      </c>
      <c r="M3928" s="4">
        <f t="shared" si="429"/>
        <v>3.28</v>
      </c>
      <c r="N3928" s="4">
        <f t="shared" si="430"/>
        <v>0</v>
      </c>
      <c r="O3928">
        <f t="shared" si="431"/>
        <v>0</v>
      </c>
      <c r="P3928" s="4">
        <f t="shared" si="432"/>
        <v>-3.28</v>
      </c>
      <c r="Q3928" t="str">
        <f t="shared" si="433"/>
        <v>Inefficient</v>
      </c>
    </row>
    <row r="3929" spans="1:17" x14ac:dyDescent="0.3">
      <c r="A3929" s="1">
        <v>45437</v>
      </c>
      <c r="B3929" t="s">
        <v>3</v>
      </c>
      <c r="C3929" t="s">
        <v>11</v>
      </c>
      <c r="D3929" t="s">
        <v>9</v>
      </c>
      <c r="E3929" t="s">
        <v>6</v>
      </c>
      <c r="F3929">
        <v>3714</v>
      </c>
      <c r="G3929">
        <v>68</v>
      </c>
      <c r="H3929">
        <v>1</v>
      </c>
      <c r="I3929" s="4">
        <v>154.61000000000001</v>
      </c>
      <c r="J3929" s="4">
        <v>72.14</v>
      </c>
      <c r="K3929" s="2">
        <f t="shared" si="427"/>
        <v>1.830910070005385E-2</v>
      </c>
      <c r="L3929">
        <f t="shared" si="428"/>
        <v>1.4705882352941176E-2</v>
      </c>
      <c r="M3929" s="4">
        <f t="shared" si="429"/>
        <v>2.2736764705882355</v>
      </c>
      <c r="N3929" s="4">
        <f t="shared" si="430"/>
        <v>154.61000000000001</v>
      </c>
      <c r="O3929">
        <f t="shared" si="431"/>
        <v>0.46659336394799816</v>
      </c>
      <c r="P3929" s="4">
        <f t="shared" si="432"/>
        <v>-82.470000000000013</v>
      </c>
      <c r="Q3929" t="str">
        <f t="shared" si="433"/>
        <v>Inefficient</v>
      </c>
    </row>
    <row r="3930" spans="1:17" x14ac:dyDescent="0.3">
      <c r="A3930" s="1">
        <v>45437</v>
      </c>
      <c r="B3930" t="s">
        <v>3</v>
      </c>
      <c r="C3930" t="s">
        <v>11</v>
      </c>
      <c r="D3930" t="s">
        <v>9</v>
      </c>
      <c r="E3930" t="s">
        <v>7</v>
      </c>
      <c r="F3930">
        <v>927</v>
      </c>
      <c r="G3930">
        <v>8</v>
      </c>
      <c r="H3930">
        <v>0</v>
      </c>
      <c r="I3930" s="4">
        <v>30.39</v>
      </c>
      <c r="J3930" s="4">
        <v>0</v>
      </c>
      <c r="K3930" s="2">
        <f t="shared" si="427"/>
        <v>8.6299892125134836E-3</v>
      </c>
      <c r="L3930">
        <f t="shared" si="428"/>
        <v>0</v>
      </c>
      <c r="M3930" s="4">
        <f t="shared" si="429"/>
        <v>3.7987500000000001</v>
      </c>
      <c r="N3930" s="4">
        <f t="shared" si="430"/>
        <v>0</v>
      </c>
      <c r="O3930">
        <f t="shared" si="431"/>
        <v>0</v>
      </c>
      <c r="P3930" s="4">
        <f t="shared" si="432"/>
        <v>-30.39</v>
      </c>
      <c r="Q3930" t="str">
        <f t="shared" si="433"/>
        <v>Inefficient</v>
      </c>
    </row>
    <row r="3931" spans="1:17" x14ac:dyDescent="0.3">
      <c r="A3931" s="1">
        <v>45437</v>
      </c>
      <c r="B3931" t="s">
        <v>3</v>
      </c>
      <c r="C3931" t="s">
        <v>11</v>
      </c>
      <c r="D3931" t="s">
        <v>9</v>
      </c>
      <c r="E3931" t="s">
        <v>8</v>
      </c>
      <c r="F3931">
        <v>92</v>
      </c>
      <c r="G3931">
        <v>1</v>
      </c>
      <c r="H3931">
        <v>0</v>
      </c>
      <c r="I3931" s="4">
        <v>3.6</v>
      </c>
      <c r="J3931" s="4">
        <v>0</v>
      </c>
      <c r="K3931" s="2">
        <f t="shared" si="427"/>
        <v>1.0869565217391304E-2</v>
      </c>
      <c r="L3931">
        <f t="shared" si="428"/>
        <v>0</v>
      </c>
      <c r="M3931" s="4">
        <f t="shared" si="429"/>
        <v>3.6</v>
      </c>
      <c r="N3931" s="4">
        <f t="shared" si="430"/>
        <v>0</v>
      </c>
      <c r="O3931">
        <f t="shared" si="431"/>
        <v>0</v>
      </c>
      <c r="P3931" s="4">
        <f t="shared" si="432"/>
        <v>-3.6</v>
      </c>
      <c r="Q3931" t="str">
        <f t="shared" si="433"/>
        <v>Inefficient</v>
      </c>
    </row>
    <row r="3932" spans="1:17" x14ac:dyDescent="0.3">
      <c r="A3932" s="1">
        <v>45437</v>
      </c>
      <c r="B3932" t="s">
        <v>3</v>
      </c>
      <c r="C3932" t="s">
        <v>11</v>
      </c>
      <c r="D3932" t="s">
        <v>10</v>
      </c>
      <c r="E3932" t="s">
        <v>6</v>
      </c>
      <c r="F3932">
        <v>4132</v>
      </c>
      <c r="G3932">
        <v>109</v>
      </c>
      <c r="H3932">
        <v>8</v>
      </c>
      <c r="I3932" s="4">
        <v>257.73</v>
      </c>
      <c r="J3932" s="4">
        <v>747.48</v>
      </c>
      <c r="K3932" s="2">
        <f t="shared" si="427"/>
        <v>2.6379477250726039E-2</v>
      </c>
      <c r="L3932">
        <f t="shared" si="428"/>
        <v>7.3394495412844041E-2</v>
      </c>
      <c r="M3932" s="4">
        <f t="shared" si="429"/>
        <v>2.364495412844037</v>
      </c>
      <c r="N3932" s="4">
        <f t="shared" si="430"/>
        <v>32.216250000000002</v>
      </c>
      <c r="O3932">
        <f t="shared" si="431"/>
        <v>2.9002444418577582</v>
      </c>
      <c r="P3932" s="4">
        <f t="shared" si="432"/>
        <v>489.75</v>
      </c>
      <c r="Q3932" t="str">
        <f t="shared" si="433"/>
        <v>Inefficient</v>
      </c>
    </row>
    <row r="3933" spans="1:17" x14ac:dyDescent="0.3">
      <c r="A3933" s="1">
        <v>45437</v>
      </c>
      <c r="B3933" t="s">
        <v>3</v>
      </c>
      <c r="C3933" t="s">
        <v>11</v>
      </c>
      <c r="D3933" t="s">
        <v>10</v>
      </c>
      <c r="E3933" t="s">
        <v>7</v>
      </c>
      <c r="F3933">
        <v>771</v>
      </c>
      <c r="G3933">
        <v>9</v>
      </c>
      <c r="H3933">
        <v>0</v>
      </c>
      <c r="I3933" s="4">
        <v>49.85</v>
      </c>
      <c r="J3933" s="4">
        <v>0</v>
      </c>
      <c r="K3933" s="2">
        <f t="shared" si="427"/>
        <v>1.1673151750972763E-2</v>
      </c>
      <c r="L3933">
        <f t="shared" si="428"/>
        <v>0</v>
      </c>
      <c r="M3933" s="4">
        <f t="shared" si="429"/>
        <v>5.5388888888888888</v>
      </c>
      <c r="N3933" s="4">
        <f t="shared" si="430"/>
        <v>0</v>
      </c>
      <c r="O3933">
        <f t="shared" si="431"/>
        <v>0</v>
      </c>
      <c r="P3933" s="4">
        <f t="shared" si="432"/>
        <v>-49.85</v>
      </c>
      <c r="Q3933" t="str">
        <f t="shared" si="433"/>
        <v>Inefficient</v>
      </c>
    </row>
    <row r="3934" spans="1:17" x14ac:dyDescent="0.3">
      <c r="A3934" s="1">
        <v>45437</v>
      </c>
      <c r="B3934" t="s">
        <v>3</v>
      </c>
      <c r="C3934" t="s">
        <v>11</v>
      </c>
      <c r="D3934" t="s">
        <v>10</v>
      </c>
      <c r="E3934" t="s">
        <v>8</v>
      </c>
      <c r="F3934">
        <v>392</v>
      </c>
      <c r="G3934">
        <v>9</v>
      </c>
      <c r="H3934">
        <v>0</v>
      </c>
      <c r="I3934" s="4">
        <v>17.27</v>
      </c>
      <c r="J3934" s="4">
        <v>0</v>
      </c>
      <c r="K3934" s="2">
        <f t="shared" si="427"/>
        <v>2.2959183673469389E-2</v>
      </c>
      <c r="L3934">
        <f t="shared" si="428"/>
        <v>0</v>
      </c>
      <c r="M3934" s="4">
        <f t="shared" si="429"/>
        <v>1.9188888888888889</v>
      </c>
      <c r="N3934" s="4">
        <f t="shared" si="430"/>
        <v>0</v>
      </c>
      <c r="O3934">
        <f t="shared" si="431"/>
        <v>0</v>
      </c>
      <c r="P3934" s="4">
        <f t="shared" si="432"/>
        <v>-17.27</v>
      </c>
      <c r="Q3934" t="str">
        <f t="shared" si="433"/>
        <v>Inefficient</v>
      </c>
    </row>
    <row r="3935" spans="1:17" x14ac:dyDescent="0.3">
      <c r="A3935" s="1">
        <v>45437</v>
      </c>
      <c r="B3935" t="s">
        <v>3</v>
      </c>
      <c r="C3935" t="s">
        <v>12</v>
      </c>
      <c r="D3935" t="s">
        <v>5</v>
      </c>
      <c r="E3935" t="s">
        <v>6</v>
      </c>
      <c r="F3935">
        <v>1334</v>
      </c>
      <c r="G3935">
        <v>32</v>
      </c>
      <c r="H3935">
        <v>2</v>
      </c>
      <c r="I3935" s="4">
        <v>85.81</v>
      </c>
      <c r="J3935" s="4">
        <v>134.91</v>
      </c>
      <c r="K3935" s="2">
        <f t="shared" si="427"/>
        <v>2.3988005997001498E-2</v>
      </c>
      <c r="L3935">
        <f t="shared" si="428"/>
        <v>6.25E-2</v>
      </c>
      <c r="M3935" s="4">
        <f t="shared" si="429"/>
        <v>2.6815625000000001</v>
      </c>
      <c r="N3935" s="4">
        <f t="shared" si="430"/>
        <v>42.905000000000001</v>
      </c>
      <c r="O3935">
        <f t="shared" si="431"/>
        <v>1.5721943829390512</v>
      </c>
      <c r="P3935" s="4">
        <f t="shared" si="432"/>
        <v>49.099999999999994</v>
      </c>
      <c r="Q3935" t="str">
        <f t="shared" si="433"/>
        <v>Inefficient</v>
      </c>
    </row>
    <row r="3936" spans="1:17" x14ac:dyDescent="0.3">
      <c r="A3936" s="1">
        <v>45437</v>
      </c>
      <c r="B3936" t="s">
        <v>3</v>
      </c>
      <c r="C3936" t="s">
        <v>12</v>
      </c>
      <c r="D3936" t="s">
        <v>5</v>
      </c>
      <c r="E3936" t="s">
        <v>7</v>
      </c>
      <c r="F3936">
        <v>5549</v>
      </c>
      <c r="G3936">
        <v>172</v>
      </c>
      <c r="H3936">
        <v>10</v>
      </c>
      <c r="I3936" s="4">
        <v>371.97</v>
      </c>
      <c r="J3936" s="4">
        <v>786.96</v>
      </c>
      <c r="K3936" s="2">
        <f t="shared" si="427"/>
        <v>3.0996575959632365E-2</v>
      </c>
      <c r="L3936">
        <f t="shared" si="428"/>
        <v>5.8139534883720929E-2</v>
      </c>
      <c r="M3936" s="4">
        <f t="shared" si="429"/>
        <v>2.1626162790697676</v>
      </c>
      <c r="N3936" s="4">
        <f t="shared" si="430"/>
        <v>37.197000000000003</v>
      </c>
      <c r="O3936">
        <f t="shared" si="431"/>
        <v>2.1156544882651827</v>
      </c>
      <c r="P3936" s="4">
        <f t="shared" si="432"/>
        <v>414.99</v>
      </c>
      <c r="Q3936" t="str">
        <f t="shared" si="433"/>
        <v>Inefficient</v>
      </c>
    </row>
    <row r="3937" spans="1:17" x14ac:dyDescent="0.3">
      <c r="A3937" s="1">
        <v>45437</v>
      </c>
      <c r="B3937" t="s">
        <v>3</v>
      </c>
      <c r="C3937" t="s">
        <v>12</v>
      </c>
      <c r="D3937" t="s">
        <v>5</v>
      </c>
      <c r="E3937" t="s">
        <v>8</v>
      </c>
      <c r="F3937">
        <v>1283</v>
      </c>
      <c r="G3937">
        <v>58</v>
      </c>
      <c r="H3937">
        <v>8</v>
      </c>
      <c r="I3937" s="4">
        <v>86.76</v>
      </c>
      <c r="J3937" s="4">
        <v>573.51</v>
      </c>
      <c r="K3937" s="2">
        <f t="shared" si="427"/>
        <v>4.520654715510522E-2</v>
      </c>
      <c r="L3937">
        <f t="shared" si="428"/>
        <v>0.13793103448275862</v>
      </c>
      <c r="M3937" s="4">
        <f t="shared" si="429"/>
        <v>1.4958620689655173</v>
      </c>
      <c r="N3937" s="4">
        <f t="shared" si="430"/>
        <v>10.845000000000001</v>
      </c>
      <c r="O3937">
        <f t="shared" si="431"/>
        <v>6.6103042876901794</v>
      </c>
      <c r="P3937" s="4">
        <f t="shared" si="432"/>
        <v>486.75</v>
      </c>
      <c r="Q3937" t="str">
        <f t="shared" si="433"/>
        <v>Efficient</v>
      </c>
    </row>
    <row r="3938" spans="1:17" x14ac:dyDescent="0.3">
      <c r="A3938" s="1">
        <v>45437</v>
      </c>
      <c r="B3938" t="s">
        <v>3</v>
      </c>
      <c r="C3938" t="s">
        <v>12</v>
      </c>
      <c r="D3938" t="s">
        <v>9</v>
      </c>
      <c r="E3938" t="s">
        <v>6</v>
      </c>
      <c r="F3938">
        <v>1422</v>
      </c>
      <c r="G3938">
        <v>27</v>
      </c>
      <c r="H3938">
        <v>0</v>
      </c>
      <c r="I3938" s="4">
        <v>33.450000000000003</v>
      </c>
      <c r="J3938" s="4">
        <v>0</v>
      </c>
      <c r="K3938" s="2">
        <f t="shared" si="427"/>
        <v>1.8987341772151899E-2</v>
      </c>
      <c r="L3938">
        <f t="shared" si="428"/>
        <v>0</v>
      </c>
      <c r="M3938" s="4">
        <f t="shared" si="429"/>
        <v>1.2388888888888889</v>
      </c>
      <c r="N3938" s="4">
        <f t="shared" si="430"/>
        <v>0</v>
      </c>
      <c r="O3938">
        <f t="shared" si="431"/>
        <v>0</v>
      </c>
      <c r="P3938" s="4">
        <f t="shared" si="432"/>
        <v>-33.450000000000003</v>
      </c>
      <c r="Q3938" t="str">
        <f t="shared" si="433"/>
        <v>Inefficient</v>
      </c>
    </row>
    <row r="3939" spans="1:17" x14ac:dyDescent="0.3">
      <c r="A3939" s="1">
        <v>45437</v>
      </c>
      <c r="B3939" t="s">
        <v>3</v>
      </c>
      <c r="C3939" t="s">
        <v>12</v>
      </c>
      <c r="D3939" t="s">
        <v>9</v>
      </c>
      <c r="E3939" t="s">
        <v>7</v>
      </c>
      <c r="F3939">
        <v>2921</v>
      </c>
      <c r="G3939">
        <v>45</v>
      </c>
      <c r="H3939">
        <v>1</v>
      </c>
      <c r="I3939" s="4">
        <v>186.1</v>
      </c>
      <c r="J3939" s="4">
        <v>90.53</v>
      </c>
      <c r="K3939" s="2">
        <f t="shared" si="427"/>
        <v>1.5405682985279013E-2</v>
      </c>
      <c r="L3939">
        <f t="shared" si="428"/>
        <v>2.2222222222222223E-2</v>
      </c>
      <c r="M3939" s="4">
        <f t="shared" si="429"/>
        <v>4.1355555555555554</v>
      </c>
      <c r="N3939" s="4">
        <f t="shared" si="430"/>
        <v>186.1</v>
      </c>
      <c r="O3939">
        <f t="shared" si="431"/>
        <v>0.48645889306824291</v>
      </c>
      <c r="P3939" s="4">
        <f t="shared" si="432"/>
        <v>-95.57</v>
      </c>
      <c r="Q3939" t="str">
        <f t="shared" si="433"/>
        <v>Inefficient</v>
      </c>
    </row>
    <row r="3940" spans="1:17" x14ac:dyDescent="0.3">
      <c r="A3940" s="1">
        <v>45437</v>
      </c>
      <c r="B3940" t="s">
        <v>3</v>
      </c>
      <c r="C3940" t="s">
        <v>12</v>
      </c>
      <c r="D3940" t="s">
        <v>9</v>
      </c>
      <c r="E3940" t="s">
        <v>8</v>
      </c>
      <c r="F3940">
        <v>1962</v>
      </c>
      <c r="G3940">
        <v>13</v>
      </c>
      <c r="H3940">
        <v>0</v>
      </c>
      <c r="I3940" s="4">
        <v>82.07</v>
      </c>
      <c r="J3940" s="4">
        <v>0</v>
      </c>
      <c r="K3940" s="2">
        <f t="shared" si="427"/>
        <v>6.6258919469928644E-3</v>
      </c>
      <c r="L3940">
        <f t="shared" si="428"/>
        <v>0</v>
      </c>
      <c r="M3940" s="4">
        <f t="shared" si="429"/>
        <v>6.3130769230769221</v>
      </c>
      <c r="N3940" s="4">
        <f t="shared" si="430"/>
        <v>0</v>
      </c>
      <c r="O3940">
        <f t="shared" si="431"/>
        <v>0</v>
      </c>
      <c r="P3940" s="4">
        <f t="shared" si="432"/>
        <v>-82.07</v>
      </c>
      <c r="Q3940" t="str">
        <f t="shared" si="433"/>
        <v>Inefficient</v>
      </c>
    </row>
    <row r="3941" spans="1:17" x14ac:dyDescent="0.3">
      <c r="A3941" s="1">
        <v>45437</v>
      </c>
      <c r="B3941" t="s">
        <v>3</v>
      </c>
      <c r="C3941" t="s">
        <v>12</v>
      </c>
      <c r="D3941" t="s">
        <v>10</v>
      </c>
      <c r="E3941" t="s">
        <v>6</v>
      </c>
      <c r="F3941">
        <v>1410</v>
      </c>
      <c r="G3941">
        <v>38</v>
      </c>
      <c r="H3941">
        <v>1</v>
      </c>
      <c r="I3941" s="4">
        <v>89.27</v>
      </c>
      <c r="J3941" s="4">
        <v>95.68</v>
      </c>
      <c r="K3941" s="2">
        <f t="shared" si="427"/>
        <v>2.6950354609929079E-2</v>
      </c>
      <c r="L3941">
        <f t="shared" si="428"/>
        <v>2.6315789473684209E-2</v>
      </c>
      <c r="M3941" s="4">
        <f t="shared" si="429"/>
        <v>2.3492105263157894</v>
      </c>
      <c r="N3941" s="4">
        <f t="shared" si="430"/>
        <v>89.27</v>
      </c>
      <c r="O3941">
        <f t="shared" si="431"/>
        <v>1.0718046376162205</v>
      </c>
      <c r="P3941" s="4">
        <f t="shared" si="432"/>
        <v>6.4100000000000108</v>
      </c>
      <c r="Q3941" t="str">
        <f t="shared" si="433"/>
        <v>Inefficient</v>
      </c>
    </row>
    <row r="3942" spans="1:17" x14ac:dyDescent="0.3">
      <c r="A3942" s="1">
        <v>45437</v>
      </c>
      <c r="B3942" t="s">
        <v>3</v>
      </c>
      <c r="C3942" t="s">
        <v>12</v>
      </c>
      <c r="D3942" t="s">
        <v>10</v>
      </c>
      <c r="E3942" t="s">
        <v>7</v>
      </c>
      <c r="F3942">
        <v>4912</v>
      </c>
      <c r="G3942">
        <v>58</v>
      </c>
      <c r="H3942">
        <v>2</v>
      </c>
      <c r="I3942" s="4">
        <v>316.75</v>
      </c>
      <c r="J3942" s="4">
        <v>172.42</v>
      </c>
      <c r="K3942" s="2">
        <f t="shared" si="427"/>
        <v>1.1807817589576547E-2</v>
      </c>
      <c r="L3942">
        <f t="shared" si="428"/>
        <v>3.4482758620689655E-2</v>
      </c>
      <c r="M3942" s="4">
        <f t="shared" si="429"/>
        <v>5.4612068965517242</v>
      </c>
      <c r="N3942" s="4">
        <f t="shared" si="430"/>
        <v>158.375</v>
      </c>
      <c r="O3942">
        <f t="shared" si="431"/>
        <v>0.54434096290449874</v>
      </c>
      <c r="P3942" s="4">
        <f t="shared" si="432"/>
        <v>-144.33000000000001</v>
      </c>
      <c r="Q3942" t="str">
        <f t="shared" si="433"/>
        <v>Inefficient</v>
      </c>
    </row>
    <row r="3943" spans="1:17" x14ac:dyDescent="0.3">
      <c r="A3943" s="1">
        <v>45437</v>
      </c>
      <c r="B3943" t="s">
        <v>3</v>
      </c>
      <c r="C3943" t="s">
        <v>12</v>
      </c>
      <c r="D3943" t="s">
        <v>10</v>
      </c>
      <c r="E3943" t="s">
        <v>8</v>
      </c>
      <c r="F3943">
        <v>1564</v>
      </c>
      <c r="G3943">
        <v>18</v>
      </c>
      <c r="H3943">
        <v>0</v>
      </c>
      <c r="I3943" s="4">
        <v>81.25</v>
      </c>
      <c r="J3943" s="4">
        <v>0</v>
      </c>
      <c r="K3943" s="2">
        <f t="shared" si="427"/>
        <v>1.1508951406649617E-2</v>
      </c>
      <c r="L3943">
        <f t="shared" si="428"/>
        <v>0</v>
      </c>
      <c r="M3943" s="4">
        <f t="shared" si="429"/>
        <v>4.5138888888888893</v>
      </c>
      <c r="N3943" s="4">
        <f t="shared" si="430"/>
        <v>0</v>
      </c>
      <c r="O3943">
        <f t="shared" si="431"/>
        <v>0</v>
      </c>
      <c r="P3943" s="4">
        <f t="shared" si="432"/>
        <v>-81.25</v>
      </c>
      <c r="Q3943" t="str">
        <f t="shared" si="433"/>
        <v>Inefficient</v>
      </c>
    </row>
    <row r="3944" spans="1:17" x14ac:dyDescent="0.3">
      <c r="A3944" s="1">
        <v>45438</v>
      </c>
      <c r="B3944" t="s">
        <v>3</v>
      </c>
      <c r="C3944" t="s">
        <v>4</v>
      </c>
      <c r="D3944" t="s">
        <v>5</v>
      </c>
      <c r="E3944" t="s">
        <v>6</v>
      </c>
      <c r="F3944">
        <v>3207</v>
      </c>
      <c r="G3944">
        <v>99</v>
      </c>
      <c r="H3944">
        <v>6</v>
      </c>
      <c r="I3944" s="4">
        <v>173.43</v>
      </c>
      <c r="J3944" s="4">
        <v>598.48</v>
      </c>
      <c r="K3944" s="2">
        <f t="shared" si="427"/>
        <v>3.086997193638915E-2</v>
      </c>
      <c r="L3944">
        <f t="shared" si="428"/>
        <v>6.0606060606060608E-2</v>
      </c>
      <c r="M3944" s="4">
        <f t="shared" si="429"/>
        <v>1.7518181818181819</v>
      </c>
      <c r="N3944" s="4">
        <f t="shared" si="430"/>
        <v>28.905000000000001</v>
      </c>
      <c r="O3944">
        <f t="shared" si="431"/>
        <v>3.4508447212131697</v>
      </c>
      <c r="P3944" s="4">
        <f t="shared" si="432"/>
        <v>425.05</v>
      </c>
      <c r="Q3944" t="str">
        <f t="shared" si="433"/>
        <v>Inefficient</v>
      </c>
    </row>
    <row r="3945" spans="1:17" x14ac:dyDescent="0.3">
      <c r="A3945" s="1">
        <v>45438</v>
      </c>
      <c r="B3945" t="s">
        <v>3</v>
      </c>
      <c r="C3945" t="s">
        <v>4</v>
      </c>
      <c r="D3945" t="s">
        <v>5</v>
      </c>
      <c r="E3945" t="s">
        <v>7</v>
      </c>
      <c r="F3945">
        <v>3249</v>
      </c>
      <c r="G3945">
        <v>143</v>
      </c>
      <c r="H3945">
        <v>15</v>
      </c>
      <c r="I3945" s="4">
        <v>190.7</v>
      </c>
      <c r="J3945" s="4">
        <v>1298.33</v>
      </c>
      <c r="K3945" s="2">
        <f t="shared" si="427"/>
        <v>4.401354262850108E-2</v>
      </c>
      <c r="L3945">
        <f t="shared" si="428"/>
        <v>0.1048951048951049</v>
      </c>
      <c r="M3945" s="4">
        <f t="shared" si="429"/>
        <v>1.3335664335664335</v>
      </c>
      <c r="N3945" s="4">
        <f t="shared" si="430"/>
        <v>12.713333333333333</v>
      </c>
      <c r="O3945">
        <f t="shared" si="431"/>
        <v>6.808232826428946</v>
      </c>
      <c r="P3945" s="4">
        <f t="shared" si="432"/>
        <v>1107.6299999999999</v>
      </c>
      <c r="Q3945" t="str">
        <f t="shared" si="433"/>
        <v>Efficient</v>
      </c>
    </row>
    <row r="3946" spans="1:17" x14ac:dyDescent="0.3">
      <c r="A3946" s="1">
        <v>45438</v>
      </c>
      <c r="B3946" t="s">
        <v>3</v>
      </c>
      <c r="C3946" t="s">
        <v>4</v>
      </c>
      <c r="D3946" t="s">
        <v>5</v>
      </c>
      <c r="E3946" t="s">
        <v>8</v>
      </c>
      <c r="F3946">
        <v>104</v>
      </c>
      <c r="G3946">
        <v>3</v>
      </c>
      <c r="H3946">
        <v>0</v>
      </c>
      <c r="I3946" s="4">
        <v>5.92</v>
      </c>
      <c r="J3946" s="4">
        <v>0</v>
      </c>
      <c r="K3946" s="2">
        <f t="shared" si="427"/>
        <v>2.8846153846153848E-2</v>
      </c>
      <c r="L3946">
        <f t="shared" si="428"/>
        <v>0</v>
      </c>
      <c r="M3946" s="4">
        <f t="shared" si="429"/>
        <v>1.9733333333333334</v>
      </c>
      <c r="N3946" s="4">
        <f t="shared" si="430"/>
        <v>0</v>
      </c>
      <c r="O3946">
        <f t="shared" si="431"/>
        <v>0</v>
      </c>
      <c r="P3946" s="4">
        <f t="shared" si="432"/>
        <v>-5.92</v>
      </c>
      <c r="Q3946" t="str">
        <f t="shared" si="433"/>
        <v>Inefficient</v>
      </c>
    </row>
    <row r="3947" spans="1:17" x14ac:dyDescent="0.3">
      <c r="A3947" s="1">
        <v>45438</v>
      </c>
      <c r="B3947" t="s">
        <v>3</v>
      </c>
      <c r="C3947" t="s">
        <v>4</v>
      </c>
      <c r="D3947" t="s">
        <v>9</v>
      </c>
      <c r="E3947" t="s">
        <v>6</v>
      </c>
      <c r="F3947">
        <v>2193</v>
      </c>
      <c r="G3947">
        <v>41</v>
      </c>
      <c r="H3947">
        <v>2</v>
      </c>
      <c r="I3947" s="4">
        <v>59.47</v>
      </c>
      <c r="J3947" s="4">
        <v>133.52000000000001</v>
      </c>
      <c r="K3947" s="2">
        <f t="shared" si="427"/>
        <v>1.8695850433196534E-2</v>
      </c>
      <c r="L3947">
        <f t="shared" si="428"/>
        <v>4.878048780487805E-2</v>
      </c>
      <c r="M3947" s="4">
        <f t="shared" si="429"/>
        <v>1.4504878048780487</v>
      </c>
      <c r="N3947" s="4">
        <f t="shared" si="430"/>
        <v>29.734999999999999</v>
      </c>
      <c r="O3947">
        <f t="shared" si="431"/>
        <v>2.2451656297292755</v>
      </c>
      <c r="P3947" s="4">
        <f t="shared" si="432"/>
        <v>74.050000000000011</v>
      </c>
      <c r="Q3947" t="str">
        <f t="shared" si="433"/>
        <v>Inefficient</v>
      </c>
    </row>
    <row r="3948" spans="1:17" x14ac:dyDescent="0.3">
      <c r="A3948" s="1">
        <v>45438</v>
      </c>
      <c r="B3948" t="s">
        <v>3</v>
      </c>
      <c r="C3948" t="s">
        <v>4</v>
      </c>
      <c r="D3948" t="s">
        <v>9</v>
      </c>
      <c r="E3948" t="s">
        <v>7</v>
      </c>
      <c r="F3948">
        <v>2586</v>
      </c>
      <c r="G3948">
        <v>41</v>
      </c>
      <c r="H3948">
        <v>0</v>
      </c>
      <c r="I3948" s="4">
        <v>65.16</v>
      </c>
      <c r="J3948" s="4">
        <v>0</v>
      </c>
      <c r="K3948" s="2">
        <f t="shared" si="427"/>
        <v>1.5854601701469451E-2</v>
      </c>
      <c r="L3948">
        <f t="shared" si="428"/>
        <v>0</v>
      </c>
      <c r="M3948" s="4">
        <f t="shared" si="429"/>
        <v>1.5892682926829267</v>
      </c>
      <c r="N3948" s="4">
        <f t="shared" si="430"/>
        <v>0</v>
      </c>
      <c r="O3948">
        <f t="shared" si="431"/>
        <v>0</v>
      </c>
      <c r="P3948" s="4">
        <f t="shared" si="432"/>
        <v>-65.16</v>
      </c>
      <c r="Q3948" t="str">
        <f t="shared" si="433"/>
        <v>Inefficient</v>
      </c>
    </row>
    <row r="3949" spans="1:17" x14ac:dyDescent="0.3">
      <c r="A3949" s="1">
        <v>45438</v>
      </c>
      <c r="B3949" t="s">
        <v>3</v>
      </c>
      <c r="C3949" t="s">
        <v>4</v>
      </c>
      <c r="D3949" t="s">
        <v>9</v>
      </c>
      <c r="E3949" t="s">
        <v>8</v>
      </c>
      <c r="F3949">
        <v>77</v>
      </c>
      <c r="G3949">
        <v>1</v>
      </c>
      <c r="H3949">
        <v>0</v>
      </c>
      <c r="I3949" s="4">
        <v>2.23</v>
      </c>
      <c r="J3949" s="4">
        <v>0</v>
      </c>
      <c r="K3949" s="2">
        <f t="shared" si="427"/>
        <v>1.2987012987012988E-2</v>
      </c>
      <c r="L3949">
        <f t="shared" si="428"/>
        <v>0</v>
      </c>
      <c r="M3949" s="4">
        <f t="shared" si="429"/>
        <v>2.23</v>
      </c>
      <c r="N3949" s="4">
        <f t="shared" si="430"/>
        <v>0</v>
      </c>
      <c r="O3949">
        <f t="shared" si="431"/>
        <v>0</v>
      </c>
      <c r="P3949" s="4">
        <f t="shared" si="432"/>
        <v>-2.23</v>
      </c>
      <c r="Q3949" t="str">
        <f t="shared" si="433"/>
        <v>Inefficient</v>
      </c>
    </row>
    <row r="3950" spans="1:17" x14ac:dyDescent="0.3">
      <c r="A3950" s="1">
        <v>45438</v>
      </c>
      <c r="B3950" t="s">
        <v>3</v>
      </c>
      <c r="C3950" t="s">
        <v>4</v>
      </c>
      <c r="D3950" t="s">
        <v>10</v>
      </c>
      <c r="E3950" t="s">
        <v>6</v>
      </c>
      <c r="F3950">
        <v>3271</v>
      </c>
      <c r="G3950">
        <v>91</v>
      </c>
      <c r="H3950">
        <v>4</v>
      </c>
      <c r="I3950" s="4">
        <v>99.34</v>
      </c>
      <c r="J3950" s="4">
        <v>263.79000000000002</v>
      </c>
      <c r="K3950" s="2">
        <f t="shared" si="427"/>
        <v>2.7820238459186793E-2</v>
      </c>
      <c r="L3950">
        <f t="shared" si="428"/>
        <v>4.3956043956043959E-2</v>
      </c>
      <c r="M3950" s="4">
        <f t="shared" si="429"/>
        <v>1.0916483516483517</v>
      </c>
      <c r="N3950" s="4">
        <f t="shared" si="430"/>
        <v>24.835000000000001</v>
      </c>
      <c r="O3950">
        <f t="shared" si="431"/>
        <v>2.6554258103482988</v>
      </c>
      <c r="P3950" s="4">
        <f t="shared" si="432"/>
        <v>164.45000000000002</v>
      </c>
      <c r="Q3950" t="str">
        <f t="shared" si="433"/>
        <v>Inefficient</v>
      </c>
    </row>
    <row r="3951" spans="1:17" x14ac:dyDescent="0.3">
      <c r="A3951" s="1">
        <v>45438</v>
      </c>
      <c r="B3951" t="s">
        <v>3</v>
      </c>
      <c r="C3951" t="s">
        <v>4</v>
      </c>
      <c r="D3951" t="s">
        <v>10</v>
      </c>
      <c r="E3951" t="s">
        <v>7</v>
      </c>
      <c r="F3951">
        <v>1443</v>
      </c>
      <c r="G3951">
        <v>17</v>
      </c>
      <c r="H3951">
        <v>0</v>
      </c>
      <c r="I3951" s="4">
        <v>90.68</v>
      </c>
      <c r="J3951" s="4">
        <v>0</v>
      </c>
      <c r="K3951" s="2">
        <f t="shared" si="427"/>
        <v>1.1781011781011781E-2</v>
      </c>
      <c r="L3951">
        <f t="shared" si="428"/>
        <v>0</v>
      </c>
      <c r="M3951" s="4">
        <f t="shared" si="429"/>
        <v>5.3341176470588243</v>
      </c>
      <c r="N3951" s="4">
        <f t="shared" si="430"/>
        <v>0</v>
      </c>
      <c r="O3951">
        <f t="shared" si="431"/>
        <v>0</v>
      </c>
      <c r="P3951" s="4">
        <f t="shared" si="432"/>
        <v>-90.68</v>
      </c>
      <c r="Q3951" t="str">
        <f t="shared" si="433"/>
        <v>Inefficient</v>
      </c>
    </row>
    <row r="3952" spans="1:17" x14ac:dyDescent="0.3">
      <c r="A3952" s="1">
        <v>45438</v>
      </c>
      <c r="B3952" t="s">
        <v>3</v>
      </c>
      <c r="C3952" t="s">
        <v>4</v>
      </c>
      <c r="D3952" t="s">
        <v>10</v>
      </c>
      <c r="E3952" t="s">
        <v>8</v>
      </c>
      <c r="F3952">
        <v>132</v>
      </c>
      <c r="G3952">
        <v>3</v>
      </c>
      <c r="H3952">
        <v>0</v>
      </c>
      <c r="I3952" s="4">
        <v>7.88</v>
      </c>
      <c r="J3952" s="4">
        <v>0</v>
      </c>
      <c r="K3952" s="2">
        <f t="shared" si="427"/>
        <v>2.2727272727272728E-2</v>
      </c>
      <c r="L3952">
        <f t="shared" si="428"/>
        <v>0</v>
      </c>
      <c r="M3952" s="4">
        <f t="shared" si="429"/>
        <v>2.6266666666666665</v>
      </c>
      <c r="N3952" s="4">
        <f t="shared" si="430"/>
        <v>0</v>
      </c>
      <c r="O3952">
        <f t="shared" si="431"/>
        <v>0</v>
      </c>
      <c r="P3952" s="4">
        <f t="shared" si="432"/>
        <v>-7.88</v>
      </c>
      <c r="Q3952" t="str">
        <f t="shared" si="433"/>
        <v>Inefficient</v>
      </c>
    </row>
    <row r="3953" spans="1:17" x14ac:dyDescent="0.3">
      <c r="A3953" s="1">
        <v>45438</v>
      </c>
      <c r="B3953" t="s">
        <v>3</v>
      </c>
      <c r="C3953" t="s">
        <v>11</v>
      </c>
      <c r="D3953" t="s">
        <v>5</v>
      </c>
      <c r="E3953" t="s">
        <v>6</v>
      </c>
      <c r="F3953">
        <v>4332</v>
      </c>
      <c r="G3953">
        <v>169</v>
      </c>
      <c r="H3953">
        <v>24</v>
      </c>
      <c r="I3953" s="4">
        <v>289.5</v>
      </c>
      <c r="J3953" s="4">
        <v>1653.36</v>
      </c>
      <c r="K3953" s="2">
        <f t="shared" si="427"/>
        <v>3.9012003693444139E-2</v>
      </c>
      <c r="L3953">
        <f t="shared" si="428"/>
        <v>0.14201183431952663</v>
      </c>
      <c r="M3953" s="4">
        <f t="shared" si="429"/>
        <v>1.7130177514792899</v>
      </c>
      <c r="N3953" s="4">
        <f t="shared" si="430"/>
        <v>12.0625</v>
      </c>
      <c r="O3953">
        <f t="shared" si="431"/>
        <v>5.7110880829015542</v>
      </c>
      <c r="P3953" s="4">
        <f t="shared" si="432"/>
        <v>1363.86</v>
      </c>
      <c r="Q3953" t="str">
        <f t="shared" si="433"/>
        <v>Efficient</v>
      </c>
    </row>
    <row r="3954" spans="1:17" x14ac:dyDescent="0.3">
      <c r="A3954" s="1">
        <v>45438</v>
      </c>
      <c r="B3954" t="s">
        <v>3</v>
      </c>
      <c r="C3954" t="s">
        <v>11</v>
      </c>
      <c r="D3954" t="s">
        <v>5</v>
      </c>
      <c r="E3954" t="s">
        <v>7</v>
      </c>
      <c r="F3954">
        <v>395</v>
      </c>
      <c r="G3954">
        <v>11</v>
      </c>
      <c r="H3954">
        <v>1</v>
      </c>
      <c r="I3954" s="4">
        <v>25.65</v>
      </c>
      <c r="J3954" s="4">
        <v>58.94</v>
      </c>
      <c r="K3954" s="2">
        <f t="shared" si="427"/>
        <v>2.7848101265822784E-2</v>
      </c>
      <c r="L3954">
        <f t="shared" si="428"/>
        <v>9.0909090909090912E-2</v>
      </c>
      <c r="M3954" s="4">
        <f t="shared" si="429"/>
        <v>2.3318181818181816</v>
      </c>
      <c r="N3954" s="4">
        <f t="shared" si="430"/>
        <v>25.65</v>
      </c>
      <c r="O3954">
        <f t="shared" si="431"/>
        <v>2.2978557504873294</v>
      </c>
      <c r="P3954" s="4">
        <f t="shared" si="432"/>
        <v>33.29</v>
      </c>
      <c r="Q3954" t="str">
        <f t="shared" si="433"/>
        <v>Inefficient</v>
      </c>
    </row>
    <row r="3955" spans="1:17" x14ac:dyDescent="0.3">
      <c r="A3955" s="1">
        <v>45438</v>
      </c>
      <c r="B3955" t="s">
        <v>3</v>
      </c>
      <c r="C3955" t="s">
        <v>11</v>
      </c>
      <c r="D3955" t="s">
        <v>5</v>
      </c>
      <c r="E3955" t="s">
        <v>8</v>
      </c>
      <c r="F3955">
        <v>173</v>
      </c>
      <c r="G3955">
        <v>6</v>
      </c>
      <c r="H3955">
        <v>0</v>
      </c>
      <c r="I3955" s="4">
        <v>10.39</v>
      </c>
      <c r="J3955" s="4">
        <v>0</v>
      </c>
      <c r="K3955" s="2">
        <f t="shared" si="427"/>
        <v>3.4682080924855488E-2</v>
      </c>
      <c r="L3955">
        <f t="shared" si="428"/>
        <v>0</v>
      </c>
      <c r="M3955" s="4">
        <f t="shared" si="429"/>
        <v>1.7316666666666667</v>
      </c>
      <c r="N3955" s="4">
        <f t="shared" si="430"/>
        <v>0</v>
      </c>
      <c r="O3955">
        <f t="shared" si="431"/>
        <v>0</v>
      </c>
      <c r="P3955" s="4">
        <f t="shared" si="432"/>
        <v>-10.39</v>
      </c>
      <c r="Q3955" t="str">
        <f t="shared" si="433"/>
        <v>Inefficient</v>
      </c>
    </row>
    <row r="3956" spans="1:17" x14ac:dyDescent="0.3">
      <c r="A3956" s="1">
        <v>45438</v>
      </c>
      <c r="B3956" t="s">
        <v>3</v>
      </c>
      <c r="C3956" t="s">
        <v>11</v>
      </c>
      <c r="D3956" t="s">
        <v>9</v>
      </c>
      <c r="E3956" t="s">
        <v>6</v>
      </c>
      <c r="F3956">
        <v>4279</v>
      </c>
      <c r="G3956">
        <v>63</v>
      </c>
      <c r="H3956">
        <v>1</v>
      </c>
      <c r="I3956" s="4">
        <v>268.52999999999997</v>
      </c>
      <c r="J3956" s="4">
        <v>55.38</v>
      </c>
      <c r="K3956" s="2">
        <f t="shared" si="427"/>
        <v>1.4723066136947885E-2</v>
      </c>
      <c r="L3956">
        <f t="shared" si="428"/>
        <v>1.5873015873015872E-2</v>
      </c>
      <c r="M3956" s="4">
        <f t="shared" si="429"/>
        <v>4.2623809523809522</v>
      </c>
      <c r="N3956" s="4">
        <f t="shared" si="430"/>
        <v>268.52999999999997</v>
      </c>
      <c r="O3956">
        <f t="shared" si="431"/>
        <v>0.20623394034186127</v>
      </c>
      <c r="P3956" s="4">
        <f t="shared" si="432"/>
        <v>-213.14999999999998</v>
      </c>
      <c r="Q3956" t="str">
        <f t="shared" si="433"/>
        <v>Inefficient</v>
      </c>
    </row>
    <row r="3957" spans="1:17" x14ac:dyDescent="0.3">
      <c r="A3957" s="1">
        <v>45438</v>
      </c>
      <c r="B3957" t="s">
        <v>3</v>
      </c>
      <c r="C3957" t="s">
        <v>11</v>
      </c>
      <c r="D3957" t="s">
        <v>9</v>
      </c>
      <c r="E3957" t="s">
        <v>7</v>
      </c>
      <c r="F3957">
        <v>761</v>
      </c>
      <c r="G3957">
        <v>8</v>
      </c>
      <c r="H3957">
        <v>0</v>
      </c>
      <c r="I3957" s="4">
        <v>38.14</v>
      </c>
      <c r="J3957" s="4">
        <v>0</v>
      </c>
      <c r="K3957" s="2">
        <f t="shared" si="427"/>
        <v>1.0512483574244415E-2</v>
      </c>
      <c r="L3957">
        <f t="shared" si="428"/>
        <v>0</v>
      </c>
      <c r="M3957" s="4">
        <f t="shared" si="429"/>
        <v>4.7675000000000001</v>
      </c>
      <c r="N3957" s="4">
        <f t="shared" si="430"/>
        <v>0</v>
      </c>
      <c r="O3957">
        <f t="shared" si="431"/>
        <v>0</v>
      </c>
      <c r="P3957" s="4">
        <f t="shared" si="432"/>
        <v>-38.14</v>
      </c>
      <c r="Q3957" t="str">
        <f t="shared" si="433"/>
        <v>Inefficient</v>
      </c>
    </row>
    <row r="3958" spans="1:17" x14ac:dyDescent="0.3">
      <c r="A3958" s="1">
        <v>45438</v>
      </c>
      <c r="B3958" t="s">
        <v>3</v>
      </c>
      <c r="C3958" t="s">
        <v>11</v>
      </c>
      <c r="D3958" t="s">
        <v>9</v>
      </c>
      <c r="E3958" t="s">
        <v>8</v>
      </c>
      <c r="F3958">
        <v>96</v>
      </c>
      <c r="G3958">
        <v>1</v>
      </c>
      <c r="H3958">
        <v>0</v>
      </c>
      <c r="I3958" s="4">
        <v>6.2</v>
      </c>
      <c r="J3958" s="4">
        <v>0</v>
      </c>
      <c r="K3958" s="2">
        <f t="shared" si="427"/>
        <v>1.0416666666666666E-2</v>
      </c>
      <c r="L3958">
        <f t="shared" si="428"/>
        <v>0</v>
      </c>
      <c r="M3958" s="4">
        <f t="shared" si="429"/>
        <v>6.2</v>
      </c>
      <c r="N3958" s="4">
        <f t="shared" si="430"/>
        <v>0</v>
      </c>
      <c r="O3958">
        <f t="shared" si="431"/>
        <v>0</v>
      </c>
      <c r="P3958" s="4">
        <f t="shared" si="432"/>
        <v>-6.2</v>
      </c>
      <c r="Q3958" t="str">
        <f t="shared" si="433"/>
        <v>Inefficient</v>
      </c>
    </row>
    <row r="3959" spans="1:17" x14ac:dyDescent="0.3">
      <c r="A3959" s="1">
        <v>45438</v>
      </c>
      <c r="B3959" t="s">
        <v>3</v>
      </c>
      <c r="C3959" t="s">
        <v>11</v>
      </c>
      <c r="D3959" t="s">
        <v>10</v>
      </c>
      <c r="E3959" t="s">
        <v>6</v>
      </c>
      <c r="F3959">
        <v>4883</v>
      </c>
      <c r="G3959">
        <v>64</v>
      </c>
      <c r="H3959">
        <v>4</v>
      </c>
      <c r="I3959" s="4">
        <v>327.91</v>
      </c>
      <c r="J3959" s="4">
        <v>293.92</v>
      </c>
      <c r="K3959" s="2">
        <f t="shared" si="427"/>
        <v>1.310669670284661E-2</v>
      </c>
      <c r="L3959">
        <f t="shared" si="428"/>
        <v>6.25E-2</v>
      </c>
      <c r="M3959" s="4">
        <f t="shared" si="429"/>
        <v>5.1235937500000004</v>
      </c>
      <c r="N3959" s="4">
        <f t="shared" si="430"/>
        <v>81.977500000000006</v>
      </c>
      <c r="O3959">
        <f t="shared" si="431"/>
        <v>0.89634350888963432</v>
      </c>
      <c r="P3959" s="4">
        <f t="shared" si="432"/>
        <v>-33.990000000000009</v>
      </c>
      <c r="Q3959" t="str">
        <f t="shared" si="433"/>
        <v>Inefficient</v>
      </c>
    </row>
    <row r="3960" spans="1:17" x14ac:dyDescent="0.3">
      <c r="A3960" s="1">
        <v>45438</v>
      </c>
      <c r="B3960" t="s">
        <v>3</v>
      </c>
      <c r="C3960" t="s">
        <v>11</v>
      </c>
      <c r="D3960" t="s">
        <v>10</v>
      </c>
      <c r="E3960" t="s">
        <v>7</v>
      </c>
      <c r="F3960">
        <v>776</v>
      </c>
      <c r="G3960">
        <v>19</v>
      </c>
      <c r="H3960">
        <v>1</v>
      </c>
      <c r="I3960" s="4">
        <v>41.38</v>
      </c>
      <c r="J3960" s="4">
        <v>72.459999999999994</v>
      </c>
      <c r="K3960" s="2">
        <f t="shared" si="427"/>
        <v>2.4484536082474227E-2</v>
      </c>
      <c r="L3960">
        <f t="shared" si="428"/>
        <v>5.2631578947368418E-2</v>
      </c>
      <c r="M3960" s="4">
        <f t="shared" si="429"/>
        <v>2.1778947368421053</v>
      </c>
      <c r="N3960" s="4">
        <f t="shared" si="430"/>
        <v>41.38</v>
      </c>
      <c r="O3960">
        <f t="shared" si="431"/>
        <v>1.7510874818753017</v>
      </c>
      <c r="P3960" s="4">
        <f t="shared" si="432"/>
        <v>31.079999999999991</v>
      </c>
      <c r="Q3960" t="str">
        <f t="shared" si="433"/>
        <v>Inefficient</v>
      </c>
    </row>
    <row r="3961" spans="1:17" x14ac:dyDescent="0.3">
      <c r="A3961" s="1">
        <v>45438</v>
      </c>
      <c r="B3961" t="s">
        <v>3</v>
      </c>
      <c r="C3961" t="s">
        <v>11</v>
      </c>
      <c r="D3961" t="s">
        <v>10</v>
      </c>
      <c r="E3961" t="s">
        <v>8</v>
      </c>
      <c r="F3961">
        <v>323</v>
      </c>
      <c r="G3961">
        <v>3</v>
      </c>
      <c r="H3961">
        <v>0</v>
      </c>
      <c r="I3961" s="4">
        <v>17.04</v>
      </c>
      <c r="J3961" s="4">
        <v>0</v>
      </c>
      <c r="K3961" s="2">
        <f t="shared" si="427"/>
        <v>9.2879256965944269E-3</v>
      </c>
      <c r="L3961">
        <f t="shared" si="428"/>
        <v>0</v>
      </c>
      <c r="M3961" s="4">
        <f t="shared" si="429"/>
        <v>5.68</v>
      </c>
      <c r="N3961" s="4">
        <f t="shared" si="430"/>
        <v>0</v>
      </c>
      <c r="O3961">
        <f t="shared" si="431"/>
        <v>0</v>
      </c>
      <c r="P3961" s="4">
        <f t="shared" si="432"/>
        <v>-17.04</v>
      </c>
      <c r="Q3961" t="str">
        <f t="shared" si="433"/>
        <v>Inefficient</v>
      </c>
    </row>
    <row r="3962" spans="1:17" x14ac:dyDescent="0.3">
      <c r="A3962" s="1">
        <v>45438</v>
      </c>
      <c r="B3962" t="s">
        <v>3</v>
      </c>
      <c r="C3962" t="s">
        <v>12</v>
      </c>
      <c r="D3962" t="s">
        <v>5</v>
      </c>
      <c r="E3962" t="s">
        <v>6</v>
      </c>
      <c r="F3962">
        <v>968</v>
      </c>
      <c r="G3962">
        <v>28</v>
      </c>
      <c r="H3962">
        <v>3</v>
      </c>
      <c r="I3962" s="4">
        <v>53.86</v>
      </c>
      <c r="J3962" s="4">
        <v>232.55</v>
      </c>
      <c r="K3962" s="2">
        <f t="shared" si="427"/>
        <v>2.8925619834710745E-2</v>
      </c>
      <c r="L3962">
        <f t="shared" si="428"/>
        <v>0.10714285714285714</v>
      </c>
      <c r="M3962" s="4">
        <f t="shared" si="429"/>
        <v>1.9235714285714285</v>
      </c>
      <c r="N3962" s="4">
        <f t="shared" si="430"/>
        <v>17.953333333333333</v>
      </c>
      <c r="O3962">
        <f t="shared" si="431"/>
        <v>4.3176754548830303</v>
      </c>
      <c r="P3962" s="4">
        <f t="shared" si="432"/>
        <v>178.69</v>
      </c>
      <c r="Q3962" t="str">
        <f t="shared" si="433"/>
        <v>Efficient</v>
      </c>
    </row>
    <row r="3963" spans="1:17" x14ac:dyDescent="0.3">
      <c r="A3963" s="1">
        <v>45438</v>
      </c>
      <c r="B3963" t="s">
        <v>3</v>
      </c>
      <c r="C3963" t="s">
        <v>12</v>
      </c>
      <c r="D3963" t="s">
        <v>5</v>
      </c>
      <c r="E3963" t="s">
        <v>7</v>
      </c>
      <c r="F3963">
        <v>5066</v>
      </c>
      <c r="G3963">
        <v>133</v>
      </c>
      <c r="H3963">
        <v>13</v>
      </c>
      <c r="I3963" s="4">
        <v>269.72000000000003</v>
      </c>
      <c r="J3963" s="4">
        <v>1169.71</v>
      </c>
      <c r="K3963" s="2">
        <f t="shared" si="427"/>
        <v>2.6253454401894985E-2</v>
      </c>
      <c r="L3963">
        <f t="shared" si="428"/>
        <v>9.7744360902255634E-2</v>
      </c>
      <c r="M3963" s="4">
        <f t="shared" si="429"/>
        <v>2.0279699248120302</v>
      </c>
      <c r="N3963" s="4">
        <f t="shared" si="430"/>
        <v>20.747692307692311</v>
      </c>
      <c r="O3963">
        <f t="shared" si="431"/>
        <v>4.3367566365119377</v>
      </c>
      <c r="P3963" s="4">
        <f t="shared" si="432"/>
        <v>899.99</v>
      </c>
      <c r="Q3963" t="str">
        <f t="shared" si="433"/>
        <v>Efficient</v>
      </c>
    </row>
    <row r="3964" spans="1:17" x14ac:dyDescent="0.3">
      <c r="A3964" s="1">
        <v>45438</v>
      </c>
      <c r="B3964" t="s">
        <v>3</v>
      </c>
      <c r="C3964" t="s">
        <v>12</v>
      </c>
      <c r="D3964" t="s">
        <v>5</v>
      </c>
      <c r="E3964" t="s">
        <v>8</v>
      </c>
      <c r="F3964">
        <v>1163</v>
      </c>
      <c r="G3964">
        <v>47</v>
      </c>
      <c r="H3964">
        <v>3</v>
      </c>
      <c r="I3964" s="4">
        <v>59.01</v>
      </c>
      <c r="J3964" s="4">
        <v>157.82</v>
      </c>
      <c r="K3964" s="2">
        <f t="shared" si="427"/>
        <v>4.0412725709372314E-2</v>
      </c>
      <c r="L3964">
        <f t="shared" si="428"/>
        <v>6.3829787234042548E-2</v>
      </c>
      <c r="M3964" s="4">
        <f t="shared" si="429"/>
        <v>1.255531914893617</v>
      </c>
      <c r="N3964" s="4">
        <f t="shared" si="430"/>
        <v>19.669999999999998</v>
      </c>
      <c r="O3964">
        <f t="shared" si="431"/>
        <v>2.6744619556007456</v>
      </c>
      <c r="P3964" s="4">
        <f t="shared" si="432"/>
        <v>98.81</v>
      </c>
      <c r="Q3964" t="str">
        <f t="shared" si="433"/>
        <v>Inefficient</v>
      </c>
    </row>
    <row r="3965" spans="1:17" x14ac:dyDescent="0.3">
      <c r="A3965" s="1">
        <v>45438</v>
      </c>
      <c r="B3965" t="s">
        <v>3</v>
      </c>
      <c r="C3965" t="s">
        <v>12</v>
      </c>
      <c r="D3965" t="s">
        <v>9</v>
      </c>
      <c r="E3965" t="s">
        <v>6</v>
      </c>
      <c r="F3965">
        <v>753</v>
      </c>
      <c r="G3965">
        <v>7</v>
      </c>
      <c r="H3965">
        <v>0</v>
      </c>
      <c r="I3965" s="4">
        <v>37.049999999999997</v>
      </c>
      <c r="J3965" s="4">
        <v>0</v>
      </c>
      <c r="K3965" s="2">
        <f t="shared" si="427"/>
        <v>9.2961487383798145E-3</v>
      </c>
      <c r="L3965">
        <f t="shared" si="428"/>
        <v>0</v>
      </c>
      <c r="M3965" s="4">
        <f t="shared" si="429"/>
        <v>5.2928571428571427</v>
      </c>
      <c r="N3965" s="4">
        <f t="shared" si="430"/>
        <v>0</v>
      </c>
      <c r="O3965">
        <f t="shared" si="431"/>
        <v>0</v>
      </c>
      <c r="P3965" s="4">
        <f t="shared" si="432"/>
        <v>-37.049999999999997</v>
      </c>
      <c r="Q3965" t="str">
        <f t="shared" si="433"/>
        <v>Inefficient</v>
      </c>
    </row>
    <row r="3966" spans="1:17" x14ac:dyDescent="0.3">
      <c r="A3966" s="1">
        <v>45438</v>
      </c>
      <c r="B3966" t="s">
        <v>3</v>
      </c>
      <c r="C3966" t="s">
        <v>12</v>
      </c>
      <c r="D3966" t="s">
        <v>9</v>
      </c>
      <c r="E3966" t="s">
        <v>7</v>
      </c>
      <c r="F3966">
        <v>4741</v>
      </c>
      <c r="G3966">
        <v>84</v>
      </c>
      <c r="H3966">
        <v>1</v>
      </c>
      <c r="I3966" s="4">
        <v>213.08</v>
      </c>
      <c r="J3966" s="4">
        <v>86.7</v>
      </c>
      <c r="K3966" s="2">
        <f t="shared" si="427"/>
        <v>1.7717781058848345E-2</v>
      </c>
      <c r="L3966">
        <f t="shared" si="428"/>
        <v>1.1904761904761904E-2</v>
      </c>
      <c r="M3966" s="4">
        <f t="shared" si="429"/>
        <v>2.5366666666666666</v>
      </c>
      <c r="N3966" s="4">
        <f t="shared" si="430"/>
        <v>213.08</v>
      </c>
      <c r="O3966">
        <f t="shared" si="431"/>
        <v>0.40688943119954946</v>
      </c>
      <c r="P3966" s="4">
        <f t="shared" si="432"/>
        <v>-126.38000000000001</v>
      </c>
      <c r="Q3966" t="str">
        <f t="shared" si="433"/>
        <v>Inefficient</v>
      </c>
    </row>
    <row r="3967" spans="1:17" x14ac:dyDescent="0.3">
      <c r="A3967" s="1">
        <v>45438</v>
      </c>
      <c r="B3967" t="s">
        <v>3</v>
      </c>
      <c r="C3967" t="s">
        <v>12</v>
      </c>
      <c r="D3967" t="s">
        <v>9</v>
      </c>
      <c r="E3967" t="s">
        <v>8</v>
      </c>
      <c r="F3967">
        <v>1979</v>
      </c>
      <c r="G3967">
        <v>14</v>
      </c>
      <c r="H3967">
        <v>0</v>
      </c>
      <c r="I3967" s="4">
        <v>65.34</v>
      </c>
      <c r="J3967" s="4">
        <v>0</v>
      </c>
      <c r="K3967" s="2">
        <f t="shared" si="427"/>
        <v>7.0742799393633147E-3</v>
      </c>
      <c r="L3967">
        <f t="shared" si="428"/>
        <v>0</v>
      </c>
      <c r="M3967" s="4">
        <f t="shared" si="429"/>
        <v>4.6671428571428573</v>
      </c>
      <c r="N3967" s="4">
        <f t="shared" si="430"/>
        <v>0</v>
      </c>
      <c r="O3967">
        <f t="shared" si="431"/>
        <v>0</v>
      </c>
      <c r="P3967" s="4">
        <f t="shared" si="432"/>
        <v>-65.34</v>
      </c>
      <c r="Q3967" t="str">
        <f t="shared" si="433"/>
        <v>Inefficient</v>
      </c>
    </row>
    <row r="3968" spans="1:17" x14ac:dyDescent="0.3">
      <c r="A3968" s="1">
        <v>45438</v>
      </c>
      <c r="B3968" t="s">
        <v>3</v>
      </c>
      <c r="C3968" t="s">
        <v>12</v>
      </c>
      <c r="D3968" t="s">
        <v>10</v>
      </c>
      <c r="E3968" t="s">
        <v>6</v>
      </c>
      <c r="F3968">
        <v>741</v>
      </c>
      <c r="G3968">
        <v>18</v>
      </c>
      <c r="H3968">
        <v>0</v>
      </c>
      <c r="I3968" s="4">
        <v>20.41</v>
      </c>
      <c r="J3968" s="4">
        <v>0</v>
      </c>
      <c r="K3968" s="2">
        <f t="shared" si="427"/>
        <v>2.4291497975708502E-2</v>
      </c>
      <c r="L3968">
        <f t="shared" si="428"/>
        <v>0</v>
      </c>
      <c r="M3968" s="4">
        <f t="shared" si="429"/>
        <v>1.1338888888888889</v>
      </c>
      <c r="N3968" s="4">
        <f t="shared" si="430"/>
        <v>0</v>
      </c>
      <c r="O3968">
        <f t="shared" si="431"/>
        <v>0</v>
      </c>
      <c r="P3968" s="4">
        <f t="shared" si="432"/>
        <v>-20.41</v>
      </c>
      <c r="Q3968" t="str">
        <f t="shared" si="433"/>
        <v>Inefficient</v>
      </c>
    </row>
    <row r="3969" spans="1:17" x14ac:dyDescent="0.3">
      <c r="A3969" s="1">
        <v>45438</v>
      </c>
      <c r="B3969" t="s">
        <v>3</v>
      </c>
      <c r="C3969" t="s">
        <v>12</v>
      </c>
      <c r="D3969" t="s">
        <v>10</v>
      </c>
      <c r="E3969" t="s">
        <v>7</v>
      </c>
      <c r="F3969">
        <v>2897</v>
      </c>
      <c r="G3969">
        <v>38</v>
      </c>
      <c r="H3969">
        <v>1</v>
      </c>
      <c r="I3969" s="4">
        <v>107.59</v>
      </c>
      <c r="J3969" s="4">
        <v>79.63</v>
      </c>
      <c r="K3969" s="2">
        <f t="shared" si="427"/>
        <v>1.3117017604418364E-2</v>
      </c>
      <c r="L3969">
        <f t="shared" si="428"/>
        <v>2.6315789473684209E-2</v>
      </c>
      <c r="M3969" s="4">
        <f t="shared" si="429"/>
        <v>2.8313157894736842</v>
      </c>
      <c r="N3969" s="4">
        <f t="shared" si="430"/>
        <v>107.59</v>
      </c>
      <c r="O3969">
        <f t="shared" si="431"/>
        <v>0.74012454689097495</v>
      </c>
      <c r="P3969" s="4">
        <f t="shared" si="432"/>
        <v>-27.960000000000008</v>
      </c>
      <c r="Q3969" t="str">
        <f t="shared" si="433"/>
        <v>Inefficient</v>
      </c>
    </row>
    <row r="3970" spans="1:17" x14ac:dyDescent="0.3">
      <c r="A3970" s="1">
        <v>45438</v>
      </c>
      <c r="B3970" t="s">
        <v>3</v>
      </c>
      <c r="C3970" t="s">
        <v>12</v>
      </c>
      <c r="D3970" t="s">
        <v>10</v>
      </c>
      <c r="E3970" t="s">
        <v>8</v>
      </c>
      <c r="F3970">
        <v>2039</v>
      </c>
      <c r="G3970">
        <v>21</v>
      </c>
      <c r="H3970">
        <v>0</v>
      </c>
      <c r="I3970" s="4">
        <v>73.459999999999994</v>
      </c>
      <c r="J3970" s="4">
        <v>0</v>
      </c>
      <c r="K3970" s="2">
        <f t="shared" si="427"/>
        <v>1.0299166257969592E-2</v>
      </c>
      <c r="L3970">
        <f t="shared" si="428"/>
        <v>0</v>
      </c>
      <c r="M3970" s="4">
        <f t="shared" si="429"/>
        <v>3.4980952380952379</v>
      </c>
      <c r="N3970" s="4">
        <f t="shared" si="430"/>
        <v>0</v>
      </c>
      <c r="O3970">
        <f t="shared" si="431"/>
        <v>0</v>
      </c>
      <c r="P3970" s="4">
        <f t="shared" si="432"/>
        <v>-73.459999999999994</v>
      </c>
      <c r="Q3970" t="str">
        <f t="shared" si="433"/>
        <v>Inefficient</v>
      </c>
    </row>
    <row r="3971" spans="1:17" x14ac:dyDescent="0.3">
      <c r="A3971" s="1">
        <v>45439</v>
      </c>
      <c r="B3971" t="s">
        <v>3</v>
      </c>
      <c r="C3971" t="s">
        <v>4</v>
      </c>
      <c r="D3971" t="s">
        <v>5</v>
      </c>
      <c r="E3971" t="s">
        <v>6</v>
      </c>
      <c r="F3971">
        <v>2613</v>
      </c>
      <c r="G3971">
        <v>78</v>
      </c>
      <c r="H3971">
        <v>4</v>
      </c>
      <c r="I3971" s="4">
        <v>83.48</v>
      </c>
      <c r="J3971" s="4">
        <v>289.36</v>
      </c>
      <c r="K3971" s="2">
        <f t="shared" ref="K3971:K4034" si="434">G3971/F3971</f>
        <v>2.9850746268656716E-2</v>
      </c>
      <c r="L3971">
        <f t="shared" ref="L3971:L4034" si="435">IF(G3971=0,0,H3971/G3971)</f>
        <v>5.128205128205128E-2</v>
      </c>
      <c r="M3971" s="4">
        <f t="shared" ref="M3971:M4034" si="436">IF(G3971=0,0,I3971/G3971)</f>
        <v>1.0702564102564103</v>
      </c>
      <c r="N3971" s="4">
        <f t="shared" ref="N3971:N4034" si="437">IF(H3971=0,0,I3971/H3971)</f>
        <v>20.87</v>
      </c>
      <c r="O3971">
        <f t="shared" ref="O3971:O4034" si="438">IF(I3971=0,0,J3971/I3971)</f>
        <v>3.4662194537613802</v>
      </c>
      <c r="P3971" s="4">
        <f t="shared" ref="P3971:P4034" si="439">J3971-I3971</f>
        <v>205.88</v>
      </c>
      <c r="Q3971" t="str">
        <f t="shared" ref="Q3971:Q4034" si="440">IF(AND(N3971&lt;26.94,O3971&gt;3.57),"Efficient", "Inefficient")</f>
        <v>Inefficient</v>
      </c>
    </row>
    <row r="3972" spans="1:17" x14ac:dyDescent="0.3">
      <c r="A3972" s="1">
        <v>45439</v>
      </c>
      <c r="B3972" t="s">
        <v>3</v>
      </c>
      <c r="C3972" t="s">
        <v>4</v>
      </c>
      <c r="D3972" t="s">
        <v>5</v>
      </c>
      <c r="E3972" t="s">
        <v>7</v>
      </c>
      <c r="F3972">
        <v>1493</v>
      </c>
      <c r="G3972">
        <v>32</v>
      </c>
      <c r="H3972">
        <v>3</v>
      </c>
      <c r="I3972" s="4">
        <v>65.53</v>
      </c>
      <c r="J3972" s="4">
        <v>274.66000000000003</v>
      </c>
      <c r="K3972" s="2">
        <f t="shared" si="434"/>
        <v>2.1433355659745478E-2</v>
      </c>
      <c r="L3972">
        <f t="shared" si="435"/>
        <v>9.375E-2</v>
      </c>
      <c r="M3972" s="4">
        <f t="shared" si="436"/>
        <v>2.0478125</v>
      </c>
      <c r="N3972" s="4">
        <f t="shared" si="437"/>
        <v>21.843333333333334</v>
      </c>
      <c r="O3972">
        <f t="shared" si="438"/>
        <v>4.191362734625363</v>
      </c>
      <c r="P3972" s="4">
        <f t="shared" si="439"/>
        <v>209.13000000000002</v>
      </c>
      <c r="Q3972" t="str">
        <f t="shared" si="440"/>
        <v>Efficient</v>
      </c>
    </row>
    <row r="3973" spans="1:17" x14ac:dyDescent="0.3">
      <c r="A3973" s="1">
        <v>45439</v>
      </c>
      <c r="B3973" t="s">
        <v>3</v>
      </c>
      <c r="C3973" t="s">
        <v>4</v>
      </c>
      <c r="D3973" t="s">
        <v>5</v>
      </c>
      <c r="E3973" t="s">
        <v>8</v>
      </c>
      <c r="F3973">
        <v>170</v>
      </c>
      <c r="G3973">
        <v>7</v>
      </c>
      <c r="H3973">
        <v>0</v>
      </c>
      <c r="I3973" s="4">
        <v>7.2</v>
      </c>
      <c r="J3973" s="4">
        <v>0</v>
      </c>
      <c r="K3973" s="2">
        <f t="shared" si="434"/>
        <v>4.1176470588235294E-2</v>
      </c>
      <c r="L3973">
        <f t="shared" si="435"/>
        <v>0</v>
      </c>
      <c r="M3973" s="4">
        <f t="shared" si="436"/>
        <v>1.0285714285714287</v>
      </c>
      <c r="N3973" s="4">
        <f t="shared" si="437"/>
        <v>0</v>
      </c>
      <c r="O3973">
        <f t="shared" si="438"/>
        <v>0</v>
      </c>
      <c r="P3973" s="4">
        <f t="shared" si="439"/>
        <v>-7.2</v>
      </c>
      <c r="Q3973" t="str">
        <f t="shared" si="440"/>
        <v>Inefficient</v>
      </c>
    </row>
    <row r="3974" spans="1:17" x14ac:dyDescent="0.3">
      <c r="A3974" s="1">
        <v>45439</v>
      </c>
      <c r="B3974" t="s">
        <v>3</v>
      </c>
      <c r="C3974" t="s">
        <v>4</v>
      </c>
      <c r="D3974" t="s">
        <v>9</v>
      </c>
      <c r="E3974" t="s">
        <v>6</v>
      </c>
      <c r="F3974">
        <v>1599</v>
      </c>
      <c r="G3974">
        <v>31</v>
      </c>
      <c r="H3974">
        <v>0</v>
      </c>
      <c r="I3974" s="4">
        <v>49.26</v>
      </c>
      <c r="J3974" s="4">
        <v>0</v>
      </c>
      <c r="K3974" s="2">
        <f t="shared" si="434"/>
        <v>1.9387116948092559E-2</v>
      </c>
      <c r="L3974">
        <f t="shared" si="435"/>
        <v>0</v>
      </c>
      <c r="M3974" s="4">
        <f t="shared" si="436"/>
        <v>1.589032258064516</v>
      </c>
      <c r="N3974" s="4">
        <f t="shared" si="437"/>
        <v>0</v>
      </c>
      <c r="O3974">
        <f t="shared" si="438"/>
        <v>0</v>
      </c>
      <c r="P3974" s="4">
        <f t="shared" si="439"/>
        <v>-49.26</v>
      </c>
      <c r="Q3974" t="str">
        <f t="shared" si="440"/>
        <v>Inefficient</v>
      </c>
    </row>
    <row r="3975" spans="1:17" x14ac:dyDescent="0.3">
      <c r="A3975" s="1">
        <v>45439</v>
      </c>
      <c r="B3975" t="s">
        <v>3</v>
      </c>
      <c r="C3975" t="s">
        <v>4</v>
      </c>
      <c r="D3975" t="s">
        <v>9</v>
      </c>
      <c r="E3975" t="s">
        <v>7</v>
      </c>
      <c r="F3975">
        <v>1630</v>
      </c>
      <c r="G3975">
        <v>27</v>
      </c>
      <c r="H3975">
        <v>0</v>
      </c>
      <c r="I3975" s="4">
        <v>75.319999999999993</v>
      </c>
      <c r="J3975" s="4">
        <v>0</v>
      </c>
      <c r="K3975" s="2">
        <f t="shared" si="434"/>
        <v>1.6564417177914112E-2</v>
      </c>
      <c r="L3975">
        <f t="shared" si="435"/>
        <v>0</v>
      </c>
      <c r="M3975" s="4">
        <f t="shared" si="436"/>
        <v>2.7896296296296295</v>
      </c>
      <c r="N3975" s="4">
        <f t="shared" si="437"/>
        <v>0</v>
      </c>
      <c r="O3975">
        <f t="shared" si="438"/>
        <v>0</v>
      </c>
      <c r="P3975" s="4">
        <f t="shared" si="439"/>
        <v>-75.319999999999993</v>
      </c>
      <c r="Q3975" t="str">
        <f t="shared" si="440"/>
        <v>Inefficient</v>
      </c>
    </row>
    <row r="3976" spans="1:17" x14ac:dyDescent="0.3">
      <c r="A3976" s="1">
        <v>45439</v>
      </c>
      <c r="B3976" t="s">
        <v>3</v>
      </c>
      <c r="C3976" t="s">
        <v>4</v>
      </c>
      <c r="D3976" t="s">
        <v>9</v>
      </c>
      <c r="E3976" t="s">
        <v>8</v>
      </c>
      <c r="F3976">
        <v>338</v>
      </c>
      <c r="G3976">
        <v>2</v>
      </c>
      <c r="H3976">
        <v>0</v>
      </c>
      <c r="I3976" s="4">
        <v>17.41</v>
      </c>
      <c r="J3976" s="4">
        <v>0</v>
      </c>
      <c r="K3976" s="2">
        <f t="shared" si="434"/>
        <v>5.9171597633136093E-3</v>
      </c>
      <c r="L3976">
        <f t="shared" si="435"/>
        <v>0</v>
      </c>
      <c r="M3976" s="4">
        <f t="shared" si="436"/>
        <v>8.7050000000000001</v>
      </c>
      <c r="N3976" s="4">
        <f t="shared" si="437"/>
        <v>0</v>
      </c>
      <c r="O3976">
        <f t="shared" si="438"/>
        <v>0</v>
      </c>
      <c r="P3976" s="4">
        <f t="shared" si="439"/>
        <v>-17.41</v>
      </c>
      <c r="Q3976" t="str">
        <f t="shared" si="440"/>
        <v>Inefficient</v>
      </c>
    </row>
    <row r="3977" spans="1:17" x14ac:dyDescent="0.3">
      <c r="A3977" s="1">
        <v>45439</v>
      </c>
      <c r="B3977" t="s">
        <v>3</v>
      </c>
      <c r="C3977" t="s">
        <v>4</v>
      </c>
      <c r="D3977" t="s">
        <v>10</v>
      </c>
      <c r="E3977" t="s">
        <v>6</v>
      </c>
      <c r="F3977">
        <v>4529</v>
      </c>
      <c r="G3977">
        <v>106</v>
      </c>
      <c r="H3977">
        <v>3</v>
      </c>
      <c r="I3977" s="4">
        <v>174.62</v>
      </c>
      <c r="J3977" s="4">
        <v>156.44</v>
      </c>
      <c r="K3977" s="2">
        <f t="shared" si="434"/>
        <v>2.3404725104879665E-2</v>
      </c>
      <c r="L3977">
        <f t="shared" si="435"/>
        <v>2.8301886792452831E-2</v>
      </c>
      <c r="M3977" s="4">
        <f t="shared" si="436"/>
        <v>1.6473584905660377</v>
      </c>
      <c r="N3977" s="4">
        <f t="shared" si="437"/>
        <v>58.206666666666671</v>
      </c>
      <c r="O3977">
        <f t="shared" si="438"/>
        <v>0.8958882144084297</v>
      </c>
      <c r="P3977" s="4">
        <f t="shared" si="439"/>
        <v>-18.180000000000007</v>
      </c>
      <c r="Q3977" t="str">
        <f t="shared" si="440"/>
        <v>Inefficient</v>
      </c>
    </row>
    <row r="3978" spans="1:17" x14ac:dyDescent="0.3">
      <c r="A3978" s="1">
        <v>45439</v>
      </c>
      <c r="B3978" t="s">
        <v>3</v>
      </c>
      <c r="C3978" t="s">
        <v>4</v>
      </c>
      <c r="D3978" t="s">
        <v>10</v>
      </c>
      <c r="E3978" t="s">
        <v>7</v>
      </c>
      <c r="F3978">
        <v>1403</v>
      </c>
      <c r="G3978">
        <v>40</v>
      </c>
      <c r="H3978">
        <v>1</v>
      </c>
      <c r="I3978" s="4">
        <v>64.62</v>
      </c>
      <c r="J3978" s="4">
        <v>52.84</v>
      </c>
      <c r="K3978" s="2">
        <f t="shared" si="434"/>
        <v>2.851033499643621E-2</v>
      </c>
      <c r="L3978">
        <f t="shared" si="435"/>
        <v>2.5000000000000001E-2</v>
      </c>
      <c r="M3978" s="4">
        <f t="shared" si="436"/>
        <v>1.6155000000000002</v>
      </c>
      <c r="N3978" s="4">
        <f t="shared" si="437"/>
        <v>64.62</v>
      </c>
      <c r="O3978">
        <f t="shared" si="438"/>
        <v>0.81770349736923553</v>
      </c>
      <c r="P3978" s="4">
        <f t="shared" si="439"/>
        <v>-11.780000000000001</v>
      </c>
      <c r="Q3978" t="str">
        <f t="shared" si="440"/>
        <v>Inefficient</v>
      </c>
    </row>
    <row r="3979" spans="1:17" x14ac:dyDescent="0.3">
      <c r="A3979" s="1">
        <v>45439</v>
      </c>
      <c r="B3979" t="s">
        <v>3</v>
      </c>
      <c r="C3979" t="s">
        <v>4</v>
      </c>
      <c r="D3979" t="s">
        <v>10</v>
      </c>
      <c r="E3979" t="s">
        <v>8</v>
      </c>
      <c r="F3979">
        <v>82</v>
      </c>
      <c r="G3979">
        <v>2</v>
      </c>
      <c r="H3979">
        <v>0</v>
      </c>
      <c r="I3979" s="4">
        <v>2.0499999999999998</v>
      </c>
      <c r="J3979" s="4">
        <v>0</v>
      </c>
      <c r="K3979" s="2">
        <f t="shared" si="434"/>
        <v>2.4390243902439025E-2</v>
      </c>
      <c r="L3979">
        <f t="shared" si="435"/>
        <v>0</v>
      </c>
      <c r="M3979" s="4">
        <f t="shared" si="436"/>
        <v>1.0249999999999999</v>
      </c>
      <c r="N3979" s="4">
        <f t="shared" si="437"/>
        <v>0</v>
      </c>
      <c r="O3979">
        <f t="shared" si="438"/>
        <v>0</v>
      </c>
      <c r="P3979" s="4">
        <f t="shared" si="439"/>
        <v>-2.0499999999999998</v>
      </c>
      <c r="Q3979" t="str">
        <f t="shared" si="440"/>
        <v>Inefficient</v>
      </c>
    </row>
    <row r="3980" spans="1:17" x14ac:dyDescent="0.3">
      <c r="A3980" s="1">
        <v>45439</v>
      </c>
      <c r="B3980" t="s">
        <v>3</v>
      </c>
      <c r="C3980" t="s">
        <v>11</v>
      </c>
      <c r="D3980" t="s">
        <v>5</v>
      </c>
      <c r="E3980" t="s">
        <v>6</v>
      </c>
      <c r="F3980">
        <v>7438</v>
      </c>
      <c r="G3980">
        <v>198</v>
      </c>
      <c r="H3980">
        <v>10</v>
      </c>
      <c r="I3980" s="4">
        <v>357.03</v>
      </c>
      <c r="J3980" s="4">
        <v>566.4</v>
      </c>
      <c r="K3980" s="2">
        <f t="shared" si="434"/>
        <v>2.6620059155687013E-2</v>
      </c>
      <c r="L3980">
        <f t="shared" si="435"/>
        <v>5.0505050505050504E-2</v>
      </c>
      <c r="M3980" s="4">
        <f t="shared" si="436"/>
        <v>1.803181818181818</v>
      </c>
      <c r="N3980" s="4">
        <f t="shared" si="437"/>
        <v>35.702999999999996</v>
      </c>
      <c r="O3980">
        <f t="shared" si="438"/>
        <v>1.5864213091336863</v>
      </c>
      <c r="P3980" s="4">
        <f t="shared" si="439"/>
        <v>209.37</v>
      </c>
      <c r="Q3980" t="str">
        <f t="shared" si="440"/>
        <v>Inefficient</v>
      </c>
    </row>
    <row r="3981" spans="1:17" x14ac:dyDescent="0.3">
      <c r="A3981" s="1">
        <v>45439</v>
      </c>
      <c r="B3981" t="s">
        <v>3</v>
      </c>
      <c r="C3981" t="s">
        <v>11</v>
      </c>
      <c r="D3981" t="s">
        <v>5</v>
      </c>
      <c r="E3981" t="s">
        <v>7</v>
      </c>
      <c r="F3981">
        <v>613</v>
      </c>
      <c r="G3981">
        <v>20</v>
      </c>
      <c r="H3981">
        <v>2</v>
      </c>
      <c r="I3981" s="4">
        <v>32.4</v>
      </c>
      <c r="J3981" s="4">
        <v>105.92</v>
      </c>
      <c r="K3981" s="2">
        <f t="shared" si="434"/>
        <v>3.2626427406199018E-2</v>
      </c>
      <c r="L3981">
        <f t="shared" si="435"/>
        <v>0.1</v>
      </c>
      <c r="M3981" s="4">
        <f t="shared" si="436"/>
        <v>1.6199999999999999</v>
      </c>
      <c r="N3981" s="4">
        <f t="shared" si="437"/>
        <v>16.2</v>
      </c>
      <c r="O3981">
        <f t="shared" si="438"/>
        <v>3.2691358024691359</v>
      </c>
      <c r="P3981" s="4">
        <f t="shared" si="439"/>
        <v>73.52000000000001</v>
      </c>
      <c r="Q3981" t="str">
        <f t="shared" si="440"/>
        <v>Inefficient</v>
      </c>
    </row>
    <row r="3982" spans="1:17" x14ac:dyDescent="0.3">
      <c r="A3982" s="1">
        <v>45439</v>
      </c>
      <c r="B3982" t="s">
        <v>3</v>
      </c>
      <c r="C3982" t="s">
        <v>11</v>
      </c>
      <c r="D3982" t="s">
        <v>5</v>
      </c>
      <c r="E3982" t="s">
        <v>8</v>
      </c>
      <c r="F3982">
        <v>495</v>
      </c>
      <c r="G3982">
        <v>10</v>
      </c>
      <c r="H3982">
        <v>1</v>
      </c>
      <c r="I3982" s="4">
        <v>23.74</v>
      </c>
      <c r="J3982" s="4">
        <v>90.59</v>
      </c>
      <c r="K3982" s="2">
        <f t="shared" si="434"/>
        <v>2.0202020202020204E-2</v>
      </c>
      <c r="L3982">
        <f t="shared" si="435"/>
        <v>0.1</v>
      </c>
      <c r="M3982" s="4">
        <f t="shared" si="436"/>
        <v>2.3739999999999997</v>
      </c>
      <c r="N3982" s="4">
        <f t="shared" si="437"/>
        <v>23.74</v>
      </c>
      <c r="O3982">
        <f t="shared" si="438"/>
        <v>3.8159224936815503</v>
      </c>
      <c r="P3982" s="4">
        <f t="shared" si="439"/>
        <v>66.850000000000009</v>
      </c>
      <c r="Q3982" t="str">
        <f t="shared" si="440"/>
        <v>Efficient</v>
      </c>
    </row>
    <row r="3983" spans="1:17" x14ac:dyDescent="0.3">
      <c r="A3983" s="1">
        <v>45439</v>
      </c>
      <c r="B3983" t="s">
        <v>3</v>
      </c>
      <c r="C3983" t="s">
        <v>11</v>
      </c>
      <c r="D3983" t="s">
        <v>9</v>
      </c>
      <c r="E3983" t="s">
        <v>6</v>
      </c>
      <c r="F3983">
        <v>3549</v>
      </c>
      <c r="G3983">
        <v>26</v>
      </c>
      <c r="H3983">
        <v>1</v>
      </c>
      <c r="I3983" s="4">
        <v>148.74</v>
      </c>
      <c r="J3983" s="4">
        <v>82.73</v>
      </c>
      <c r="K3983" s="2">
        <f t="shared" si="434"/>
        <v>7.326007326007326E-3</v>
      </c>
      <c r="L3983">
        <f t="shared" si="435"/>
        <v>3.8461538461538464E-2</v>
      </c>
      <c r="M3983" s="4">
        <f t="shared" si="436"/>
        <v>5.7207692307692311</v>
      </c>
      <c r="N3983" s="4">
        <f t="shared" si="437"/>
        <v>148.74</v>
      </c>
      <c r="O3983">
        <f t="shared" si="438"/>
        <v>0.55620545919053377</v>
      </c>
      <c r="P3983" s="4">
        <f t="shared" si="439"/>
        <v>-66.010000000000005</v>
      </c>
      <c r="Q3983" t="str">
        <f t="shared" si="440"/>
        <v>Inefficient</v>
      </c>
    </row>
    <row r="3984" spans="1:17" x14ac:dyDescent="0.3">
      <c r="A3984" s="1">
        <v>45439</v>
      </c>
      <c r="B3984" t="s">
        <v>3</v>
      </c>
      <c r="C3984" t="s">
        <v>11</v>
      </c>
      <c r="D3984" t="s">
        <v>9</v>
      </c>
      <c r="E3984" t="s">
        <v>7</v>
      </c>
      <c r="F3984">
        <v>766</v>
      </c>
      <c r="G3984">
        <v>14</v>
      </c>
      <c r="H3984">
        <v>0</v>
      </c>
      <c r="I3984" s="4">
        <v>43.24</v>
      </c>
      <c r="J3984" s="4">
        <v>0</v>
      </c>
      <c r="K3984" s="2">
        <f t="shared" si="434"/>
        <v>1.8276762402088774E-2</v>
      </c>
      <c r="L3984">
        <f t="shared" si="435"/>
        <v>0</v>
      </c>
      <c r="M3984" s="4">
        <f t="shared" si="436"/>
        <v>3.0885714285714285</v>
      </c>
      <c r="N3984" s="4">
        <f t="shared" si="437"/>
        <v>0</v>
      </c>
      <c r="O3984">
        <f t="shared" si="438"/>
        <v>0</v>
      </c>
      <c r="P3984" s="4">
        <f t="shared" si="439"/>
        <v>-43.24</v>
      </c>
      <c r="Q3984" t="str">
        <f t="shared" si="440"/>
        <v>Inefficient</v>
      </c>
    </row>
    <row r="3985" spans="1:17" x14ac:dyDescent="0.3">
      <c r="A3985" s="1">
        <v>45439</v>
      </c>
      <c r="B3985" t="s">
        <v>3</v>
      </c>
      <c r="C3985" t="s">
        <v>11</v>
      </c>
      <c r="D3985" t="s">
        <v>9</v>
      </c>
      <c r="E3985" t="s">
        <v>8</v>
      </c>
      <c r="F3985">
        <v>74</v>
      </c>
      <c r="G3985">
        <v>1</v>
      </c>
      <c r="H3985">
        <v>0</v>
      </c>
      <c r="I3985" s="4">
        <v>2.42</v>
      </c>
      <c r="J3985" s="4">
        <v>0</v>
      </c>
      <c r="K3985" s="2">
        <f t="shared" si="434"/>
        <v>1.3513513513513514E-2</v>
      </c>
      <c r="L3985">
        <f t="shared" si="435"/>
        <v>0</v>
      </c>
      <c r="M3985" s="4">
        <f t="shared" si="436"/>
        <v>2.42</v>
      </c>
      <c r="N3985" s="4">
        <f t="shared" si="437"/>
        <v>0</v>
      </c>
      <c r="O3985">
        <f t="shared" si="438"/>
        <v>0</v>
      </c>
      <c r="P3985" s="4">
        <f t="shared" si="439"/>
        <v>-2.42</v>
      </c>
      <c r="Q3985" t="str">
        <f t="shared" si="440"/>
        <v>Inefficient</v>
      </c>
    </row>
    <row r="3986" spans="1:17" x14ac:dyDescent="0.3">
      <c r="A3986" s="1">
        <v>45439</v>
      </c>
      <c r="B3986" t="s">
        <v>3</v>
      </c>
      <c r="C3986" t="s">
        <v>11</v>
      </c>
      <c r="D3986" t="s">
        <v>10</v>
      </c>
      <c r="E3986" t="s">
        <v>6</v>
      </c>
      <c r="F3986">
        <v>2751</v>
      </c>
      <c r="G3986">
        <v>49</v>
      </c>
      <c r="H3986">
        <v>2</v>
      </c>
      <c r="I3986" s="4">
        <v>157.76</v>
      </c>
      <c r="J3986" s="4">
        <v>132.27000000000001</v>
      </c>
      <c r="K3986" s="2">
        <f t="shared" si="434"/>
        <v>1.7811704834605598E-2</v>
      </c>
      <c r="L3986">
        <f t="shared" si="435"/>
        <v>4.0816326530612242E-2</v>
      </c>
      <c r="M3986" s="4">
        <f t="shared" si="436"/>
        <v>3.2195918367346938</v>
      </c>
      <c r="N3986" s="4">
        <f t="shared" si="437"/>
        <v>78.88</v>
      </c>
      <c r="O3986">
        <f t="shared" si="438"/>
        <v>0.83842545638945243</v>
      </c>
      <c r="P3986" s="4">
        <f t="shared" si="439"/>
        <v>-25.489999999999981</v>
      </c>
      <c r="Q3986" t="str">
        <f t="shared" si="440"/>
        <v>Inefficient</v>
      </c>
    </row>
    <row r="3987" spans="1:17" x14ac:dyDescent="0.3">
      <c r="A3987" s="1">
        <v>45439</v>
      </c>
      <c r="B3987" t="s">
        <v>3</v>
      </c>
      <c r="C3987" t="s">
        <v>11</v>
      </c>
      <c r="D3987" t="s">
        <v>10</v>
      </c>
      <c r="E3987" t="s">
        <v>7</v>
      </c>
      <c r="F3987">
        <v>520</v>
      </c>
      <c r="G3987">
        <v>7</v>
      </c>
      <c r="H3987">
        <v>0</v>
      </c>
      <c r="I3987" s="4">
        <v>30.3</v>
      </c>
      <c r="J3987" s="4">
        <v>0</v>
      </c>
      <c r="K3987" s="2">
        <f t="shared" si="434"/>
        <v>1.3461538461538462E-2</v>
      </c>
      <c r="L3987">
        <f t="shared" si="435"/>
        <v>0</v>
      </c>
      <c r="M3987" s="4">
        <f t="shared" si="436"/>
        <v>4.3285714285714283</v>
      </c>
      <c r="N3987" s="4">
        <f t="shared" si="437"/>
        <v>0</v>
      </c>
      <c r="O3987">
        <f t="shared" si="438"/>
        <v>0</v>
      </c>
      <c r="P3987" s="4">
        <f t="shared" si="439"/>
        <v>-30.3</v>
      </c>
      <c r="Q3987" t="str">
        <f t="shared" si="440"/>
        <v>Inefficient</v>
      </c>
    </row>
    <row r="3988" spans="1:17" x14ac:dyDescent="0.3">
      <c r="A3988" s="1">
        <v>45439</v>
      </c>
      <c r="B3988" t="s">
        <v>3</v>
      </c>
      <c r="C3988" t="s">
        <v>11</v>
      </c>
      <c r="D3988" t="s">
        <v>10</v>
      </c>
      <c r="E3988" t="s">
        <v>8</v>
      </c>
      <c r="F3988">
        <v>298</v>
      </c>
      <c r="G3988">
        <v>7</v>
      </c>
      <c r="H3988">
        <v>0</v>
      </c>
      <c r="I3988" s="4">
        <v>9.93</v>
      </c>
      <c r="J3988" s="4">
        <v>0</v>
      </c>
      <c r="K3988" s="2">
        <f t="shared" si="434"/>
        <v>2.3489932885906041E-2</v>
      </c>
      <c r="L3988">
        <f t="shared" si="435"/>
        <v>0</v>
      </c>
      <c r="M3988" s="4">
        <f t="shared" si="436"/>
        <v>1.4185714285714286</v>
      </c>
      <c r="N3988" s="4">
        <f t="shared" si="437"/>
        <v>0</v>
      </c>
      <c r="O3988">
        <f t="shared" si="438"/>
        <v>0</v>
      </c>
      <c r="P3988" s="4">
        <f t="shared" si="439"/>
        <v>-9.93</v>
      </c>
      <c r="Q3988" t="str">
        <f t="shared" si="440"/>
        <v>Inefficient</v>
      </c>
    </row>
    <row r="3989" spans="1:17" x14ac:dyDescent="0.3">
      <c r="A3989" s="1">
        <v>45439</v>
      </c>
      <c r="B3989" t="s">
        <v>3</v>
      </c>
      <c r="C3989" t="s">
        <v>12</v>
      </c>
      <c r="D3989" t="s">
        <v>5</v>
      </c>
      <c r="E3989" t="s">
        <v>6</v>
      </c>
      <c r="F3989">
        <v>541</v>
      </c>
      <c r="G3989">
        <v>21</v>
      </c>
      <c r="H3989">
        <v>2</v>
      </c>
      <c r="I3989" s="4">
        <v>24.7</v>
      </c>
      <c r="J3989" s="4">
        <v>136.38</v>
      </c>
      <c r="K3989" s="2">
        <f t="shared" si="434"/>
        <v>3.8817005545286505E-2</v>
      </c>
      <c r="L3989">
        <f t="shared" si="435"/>
        <v>9.5238095238095233E-2</v>
      </c>
      <c r="M3989" s="4">
        <f t="shared" si="436"/>
        <v>1.1761904761904762</v>
      </c>
      <c r="N3989" s="4">
        <f t="shared" si="437"/>
        <v>12.35</v>
      </c>
      <c r="O3989">
        <f t="shared" si="438"/>
        <v>5.5214574898785429</v>
      </c>
      <c r="P3989" s="4">
        <f t="shared" si="439"/>
        <v>111.67999999999999</v>
      </c>
      <c r="Q3989" t="str">
        <f t="shared" si="440"/>
        <v>Efficient</v>
      </c>
    </row>
    <row r="3990" spans="1:17" x14ac:dyDescent="0.3">
      <c r="A3990" s="1">
        <v>45439</v>
      </c>
      <c r="B3990" t="s">
        <v>3</v>
      </c>
      <c r="C3990" t="s">
        <v>12</v>
      </c>
      <c r="D3990" t="s">
        <v>5</v>
      </c>
      <c r="E3990" t="s">
        <v>7</v>
      </c>
      <c r="F3990">
        <v>5323</v>
      </c>
      <c r="G3990">
        <v>171</v>
      </c>
      <c r="H3990">
        <v>25</v>
      </c>
      <c r="I3990" s="4">
        <v>193.53</v>
      </c>
      <c r="J3990" s="4">
        <v>2472.81</v>
      </c>
      <c r="K3990" s="2">
        <f t="shared" si="434"/>
        <v>3.21247416870186E-2</v>
      </c>
      <c r="L3990">
        <f t="shared" si="435"/>
        <v>0.14619883040935672</v>
      </c>
      <c r="M3990" s="4">
        <f t="shared" si="436"/>
        <v>1.1317543859649122</v>
      </c>
      <c r="N3990" s="4">
        <f t="shared" si="437"/>
        <v>7.7412000000000001</v>
      </c>
      <c r="O3990">
        <f t="shared" si="438"/>
        <v>12.777398852891025</v>
      </c>
      <c r="P3990" s="4">
        <f t="shared" si="439"/>
        <v>2279.2799999999997</v>
      </c>
      <c r="Q3990" t="str">
        <f t="shared" si="440"/>
        <v>Efficient</v>
      </c>
    </row>
    <row r="3991" spans="1:17" x14ac:dyDescent="0.3">
      <c r="A3991" s="1">
        <v>45439</v>
      </c>
      <c r="B3991" t="s">
        <v>3</v>
      </c>
      <c r="C3991" t="s">
        <v>12</v>
      </c>
      <c r="D3991" t="s">
        <v>5</v>
      </c>
      <c r="E3991" t="s">
        <v>8</v>
      </c>
      <c r="F3991">
        <v>1064</v>
      </c>
      <c r="G3991">
        <v>33</v>
      </c>
      <c r="H3991">
        <v>3</v>
      </c>
      <c r="I3991" s="4">
        <v>53.95</v>
      </c>
      <c r="J3991" s="4">
        <v>220.23</v>
      </c>
      <c r="K3991" s="2">
        <f t="shared" si="434"/>
        <v>3.1015037593984961E-2</v>
      </c>
      <c r="L3991">
        <f t="shared" si="435"/>
        <v>9.0909090909090912E-2</v>
      </c>
      <c r="M3991" s="4">
        <f t="shared" si="436"/>
        <v>1.634848484848485</v>
      </c>
      <c r="N3991" s="4">
        <f t="shared" si="437"/>
        <v>17.983333333333334</v>
      </c>
      <c r="O3991">
        <f t="shared" si="438"/>
        <v>4.0821130676552357</v>
      </c>
      <c r="P3991" s="4">
        <f t="shared" si="439"/>
        <v>166.27999999999997</v>
      </c>
      <c r="Q3991" t="str">
        <f t="shared" si="440"/>
        <v>Efficient</v>
      </c>
    </row>
    <row r="3992" spans="1:17" x14ac:dyDescent="0.3">
      <c r="A3992" s="1">
        <v>45439</v>
      </c>
      <c r="B3992" t="s">
        <v>3</v>
      </c>
      <c r="C3992" t="s">
        <v>12</v>
      </c>
      <c r="D3992" t="s">
        <v>9</v>
      </c>
      <c r="E3992" t="s">
        <v>6</v>
      </c>
      <c r="F3992">
        <v>1219</v>
      </c>
      <c r="G3992">
        <v>12</v>
      </c>
      <c r="H3992">
        <v>0</v>
      </c>
      <c r="I3992" s="4">
        <v>34.4</v>
      </c>
      <c r="J3992" s="4">
        <v>0</v>
      </c>
      <c r="K3992" s="2">
        <f t="shared" si="434"/>
        <v>9.8441345365053324E-3</v>
      </c>
      <c r="L3992">
        <f t="shared" si="435"/>
        <v>0</v>
      </c>
      <c r="M3992" s="4">
        <f t="shared" si="436"/>
        <v>2.8666666666666667</v>
      </c>
      <c r="N3992" s="4">
        <f t="shared" si="437"/>
        <v>0</v>
      </c>
      <c r="O3992">
        <f t="shared" si="438"/>
        <v>0</v>
      </c>
      <c r="P3992" s="4">
        <f t="shared" si="439"/>
        <v>-34.4</v>
      </c>
      <c r="Q3992" t="str">
        <f t="shared" si="440"/>
        <v>Inefficient</v>
      </c>
    </row>
    <row r="3993" spans="1:17" x14ac:dyDescent="0.3">
      <c r="A3993" s="1">
        <v>45439</v>
      </c>
      <c r="B3993" t="s">
        <v>3</v>
      </c>
      <c r="C3993" t="s">
        <v>12</v>
      </c>
      <c r="D3993" t="s">
        <v>9</v>
      </c>
      <c r="E3993" t="s">
        <v>7</v>
      </c>
      <c r="F3993">
        <v>2150</v>
      </c>
      <c r="G3993">
        <v>35</v>
      </c>
      <c r="H3993">
        <v>1</v>
      </c>
      <c r="I3993" s="4">
        <v>75.099999999999994</v>
      </c>
      <c r="J3993" s="4">
        <v>63.38</v>
      </c>
      <c r="K3993" s="2">
        <f t="shared" si="434"/>
        <v>1.627906976744186E-2</v>
      </c>
      <c r="L3993">
        <f t="shared" si="435"/>
        <v>2.8571428571428571E-2</v>
      </c>
      <c r="M3993" s="4">
        <f t="shared" si="436"/>
        <v>2.1457142857142855</v>
      </c>
      <c r="N3993" s="4">
        <f t="shared" si="437"/>
        <v>75.099999999999994</v>
      </c>
      <c r="O3993">
        <f t="shared" si="438"/>
        <v>0.84394141145139823</v>
      </c>
      <c r="P3993" s="4">
        <f t="shared" si="439"/>
        <v>-11.719999999999992</v>
      </c>
      <c r="Q3993" t="str">
        <f t="shared" si="440"/>
        <v>Inefficient</v>
      </c>
    </row>
    <row r="3994" spans="1:17" x14ac:dyDescent="0.3">
      <c r="A3994" s="1">
        <v>45439</v>
      </c>
      <c r="B3994" t="s">
        <v>3</v>
      </c>
      <c r="C3994" t="s">
        <v>12</v>
      </c>
      <c r="D3994" t="s">
        <v>9</v>
      </c>
      <c r="E3994" t="s">
        <v>8</v>
      </c>
      <c r="F3994">
        <v>1012</v>
      </c>
      <c r="G3994">
        <v>5</v>
      </c>
      <c r="H3994">
        <v>0</v>
      </c>
      <c r="I3994" s="4">
        <v>44.29</v>
      </c>
      <c r="J3994" s="4">
        <v>0</v>
      </c>
      <c r="K3994" s="2">
        <f t="shared" si="434"/>
        <v>4.940711462450593E-3</v>
      </c>
      <c r="L3994">
        <f t="shared" si="435"/>
        <v>0</v>
      </c>
      <c r="M3994" s="4">
        <f t="shared" si="436"/>
        <v>8.8580000000000005</v>
      </c>
      <c r="N3994" s="4">
        <f t="shared" si="437"/>
        <v>0</v>
      </c>
      <c r="O3994">
        <f t="shared" si="438"/>
        <v>0</v>
      </c>
      <c r="P3994" s="4">
        <f t="shared" si="439"/>
        <v>-44.29</v>
      </c>
      <c r="Q3994" t="str">
        <f t="shared" si="440"/>
        <v>Inefficient</v>
      </c>
    </row>
    <row r="3995" spans="1:17" x14ac:dyDescent="0.3">
      <c r="A3995" s="1">
        <v>45439</v>
      </c>
      <c r="B3995" t="s">
        <v>3</v>
      </c>
      <c r="C3995" t="s">
        <v>12</v>
      </c>
      <c r="D3995" t="s">
        <v>10</v>
      </c>
      <c r="E3995" t="s">
        <v>6</v>
      </c>
      <c r="F3995">
        <v>897</v>
      </c>
      <c r="G3995">
        <v>11</v>
      </c>
      <c r="H3995">
        <v>0</v>
      </c>
      <c r="I3995" s="4">
        <v>26.79</v>
      </c>
      <c r="J3995" s="4">
        <v>0</v>
      </c>
      <c r="K3995" s="2">
        <f t="shared" si="434"/>
        <v>1.2263099219620958E-2</v>
      </c>
      <c r="L3995">
        <f t="shared" si="435"/>
        <v>0</v>
      </c>
      <c r="M3995" s="4">
        <f t="shared" si="436"/>
        <v>2.4354545454545455</v>
      </c>
      <c r="N3995" s="4">
        <f t="shared" si="437"/>
        <v>0</v>
      </c>
      <c r="O3995">
        <f t="shared" si="438"/>
        <v>0</v>
      </c>
      <c r="P3995" s="4">
        <f t="shared" si="439"/>
        <v>-26.79</v>
      </c>
      <c r="Q3995" t="str">
        <f t="shared" si="440"/>
        <v>Inefficient</v>
      </c>
    </row>
    <row r="3996" spans="1:17" x14ac:dyDescent="0.3">
      <c r="A3996" s="1">
        <v>45439</v>
      </c>
      <c r="B3996" t="s">
        <v>3</v>
      </c>
      <c r="C3996" t="s">
        <v>12</v>
      </c>
      <c r="D3996" t="s">
        <v>10</v>
      </c>
      <c r="E3996" t="s">
        <v>7</v>
      </c>
      <c r="F3996">
        <v>4942</v>
      </c>
      <c r="G3996">
        <v>115</v>
      </c>
      <c r="H3996">
        <v>5</v>
      </c>
      <c r="I3996" s="4">
        <v>318.16000000000003</v>
      </c>
      <c r="J3996" s="4">
        <v>402.17</v>
      </c>
      <c r="K3996" s="2">
        <f t="shared" si="434"/>
        <v>2.3269931201942533E-2</v>
      </c>
      <c r="L3996">
        <f t="shared" si="435"/>
        <v>4.3478260869565216E-2</v>
      </c>
      <c r="M3996" s="4">
        <f t="shared" si="436"/>
        <v>2.7666086956521743</v>
      </c>
      <c r="N3996" s="4">
        <f t="shared" si="437"/>
        <v>63.632000000000005</v>
      </c>
      <c r="O3996">
        <f t="shared" si="438"/>
        <v>1.2640495348252452</v>
      </c>
      <c r="P3996" s="4">
        <f t="shared" si="439"/>
        <v>84.009999999999991</v>
      </c>
      <c r="Q3996" t="str">
        <f t="shared" si="440"/>
        <v>Inefficient</v>
      </c>
    </row>
    <row r="3997" spans="1:17" x14ac:dyDescent="0.3">
      <c r="A3997" s="1">
        <v>45439</v>
      </c>
      <c r="B3997" t="s">
        <v>3</v>
      </c>
      <c r="C3997" t="s">
        <v>12</v>
      </c>
      <c r="D3997" t="s">
        <v>10</v>
      </c>
      <c r="E3997" t="s">
        <v>8</v>
      </c>
      <c r="F3997">
        <v>1412</v>
      </c>
      <c r="G3997">
        <v>18</v>
      </c>
      <c r="H3997">
        <v>1</v>
      </c>
      <c r="I3997" s="4">
        <v>52.77</v>
      </c>
      <c r="J3997" s="4">
        <v>66.7</v>
      </c>
      <c r="K3997" s="2">
        <f t="shared" si="434"/>
        <v>1.2747875354107648E-2</v>
      </c>
      <c r="L3997">
        <f t="shared" si="435"/>
        <v>5.5555555555555552E-2</v>
      </c>
      <c r="M3997" s="4">
        <f t="shared" si="436"/>
        <v>2.9316666666666666</v>
      </c>
      <c r="N3997" s="4">
        <f t="shared" si="437"/>
        <v>52.77</v>
      </c>
      <c r="O3997">
        <f t="shared" si="438"/>
        <v>1.2639757437938222</v>
      </c>
      <c r="P3997" s="4">
        <f t="shared" si="439"/>
        <v>13.93</v>
      </c>
      <c r="Q3997" t="str">
        <f t="shared" si="440"/>
        <v>Inefficient</v>
      </c>
    </row>
    <row r="3998" spans="1:17" x14ac:dyDescent="0.3">
      <c r="A3998" s="1">
        <v>45440</v>
      </c>
      <c r="B3998" t="s">
        <v>3</v>
      </c>
      <c r="C3998" t="s">
        <v>4</v>
      </c>
      <c r="D3998" t="s">
        <v>5</v>
      </c>
      <c r="E3998" t="s">
        <v>6</v>
      </c>
      <c r="F3998">
        <v>3448</v>
      </c>
      <c r="G3998">
        <v>75</v>
      </c>
      <c r="H3998">
        <v>8</v>
      </c>
      <c r="I3998" s="4">
        <v>178.45</v>
      </c>
      <c r="J3998" s="4">
        <v>454.12</v>
      </c>
      <c r="K3998" s="2">
        <f t="shared" si="434"/>
        <v>2.1751740139211138E-2</v>
      </c>
      <c r="L3998">
        <f t="shared" si="435"/>
        <v>0.10666666666666667</v>
      </c>
      <c r="M3998" s="4">
        <f t="shared" si="436"/>
        <v>2.3793333333333333</v>
      </c>
      <c r="N3998" s="4">
        <f t="shared" si="437"/>
        <v>22.306249999999999</v>
      </c>
      <c r="O3998">
        <f t="shared" si="438"/>
        <v>2.5448024656766601</v>
      </c>
      <c r="P3998" s="4">
        <f t="shared" si="439"/>
        <v>275.67</v>
      </c>
      <c r="Q3998" t="str">
        <f t="shared" si="440"/>
        <v>Inefficient</v>
      </c>
    </row>
    <row r="3999" spans="1:17" x14ac:dyDescent="0.3">
      <c r="A3999" s="1">
        <v>45440</v>
      </c>
      <c r="B3999" t="s">
        <v>3</v>
      </c>
      <c r="C3999" t="s">
        <v>4</v>
      </c>
      <c r="D3999" t="s">
        <v>5</v>
      </c>
      <c r="E3999" t="s">
        <v>7</v>
      </c>
      <c r="F3999">
        <v>1212</v>
      </c>
      <c r="G3999">
        <v>35</v>
      </c>
      <c r="H3999">
        <v>5</v>
      </c>
      <c r="I3999" s="4">
        <v>39.74</v>
      </c>
      <c r="J3999" s="4">
        <v>433.32</v>
      </c>
      <c r="K3999" s="2">
        <f t="shared" si="434"/>
        <v>2.8877887788778877E-2</v>
      </c>
      <c r="L3999">
        <f t="shared" si="435"/>
        <v>0.14285714285714285</v>
      </c>
      <c r="M3999" s="4">
        <f t="shared" si="436"/>
        <v>1.1354285714285715</v>
      </c>
      <c r="N3999" s="4">
        <f t="shared" si="437"/>
        <v>7.9480000000000004</v>
      </c>
      <c r="O3999">
        <f t="shared" si="438"/>
        <v>10.903875188726722</v>
      </c>
      <c r="P3999" s="4">
        <f t="shared" si="439"/>
        <v>393.58</v>
      </c>
      <c r="Q3999" t="str">
        <f t="shared" si="440"/>
        <v>Efficient</v>
      </c>
    </row>
    <row r="4000" spans="1:17" x14ac:dyDescent="0.3">
      <c r="A4000" s="1">
        <v>45440</v>
      </c>
      <c r="B4000" t="s">
        <v>3</v>
      </c>
      <c r="C4000" t="s">
        <v>4</v>
      </c>
      <c r="D4000" t="s">
        <v>5</v>
      </c>
      <c r="E4000" t="s">
        <v>8</v>
      </c>
      <c r="F4000">
        <v>119</v>
      </c>
      <c r="G4000">
        <v>4</v>
      </c>
      <c r="H4000">
        <v>0</v>
      </c>
      <c r="I4000" s="4">
        <v>3.87</v>
      </c>
      <c r="J4000" s="4">
        <v>0</v>
      </c>
      <c r="K4000" s="2">
        <f t="shared" si="434"/>
        <v>3.3613445378151259E-2</v>
      </c>
      <c r="L4000">
        <f t="shared" si="435"/>
        <v>0</v>
      </c>
      <c r="M4000" s="4">
        <f t="shared" si="436"/>
        <v>0.96750000000000003</v>
      </c>
      <c r="N4000" s="4">
        <f t="shared" si="437"/>
        <v>0</v>
      </c>
      <c r="O4000">
        <f t="shared" si="438"/>
        <v>0</v>
      </c>
      <c r="P4000" s="4">
        <f t="shared" si="439"/>
        <v>-3.87</v>
      </c>
      <c r="Q4000" t="str">
        <f t="shared" si="440"/>
        <v>Inefficient</v>
      </c>
    </row>
    <row r="4001" spans="1:17" x14ac:dyDescent="0.3">
      <c r="A4001" s="1">
        <v>45440</v>
      </c>
      <c r="B4001" t="s">
        <v>3</v>
      </c>
      <c r="C4001" t="s">
        <v>4</v>
      </c>
      <c r="D4001" t="s">
        <v>9</v>
      </c>
      <c r="E4001" t="s">
        <v>6</v>
      </c>
      <c r="F4001">
        <v>2328</v>
      </c>
      <c r="G4001">
        <v>24</v>
      </c>
      <c r="H4001">
        <v>0</v>
      </c>
      <c r="I4001" s="4">
        <v>108.68</v>
      </c>
      <c r="J4001" s="4">
        <v>0</v>
      </c>
      <c r="K4001" s="2">
        <f t="shared" si="434"/>
        <v>1.0309278350515464E-2</v>
      </c>
      <c r="L4001">
        <f t="shared" si="435"/>
        <v>0</v>
      </c>
      <c r="M4001" s="4">
        <f t="shared" si="436"/>
        <v>4.5283333333333333</v>
      </c>
      <c r="N4001" s="4">
        <f t="shared" si="437"/>
        <v>0</v>
      </c>
      <c r="O4001">
        <f t="shared" si="438"/>
        <v>0</v>
      </c>
      <c r="P4001" s="4">
        <f t="shared" si="439"/>
        <v>-108.68</v>
      </c>
      <c r="Q4001" t="str">
        <f t="shared" si="440"/>
        <v>Inefficient</v>
      </c>
    </row>
    <row r="4002" spans="1:17" x14ac:dyDescent="0.3">
      <c r="A4002" s="1">
        <v>45440</v>
      </c>
      <c r="B4002" t="s">
        <v>3</v>
      </c>
      <c r="C4002" t="s">
        <v>4</v>
      </c>
      <c r="D4002" t="s">
        <v>9</v>
      </c>
      <c r="E4002" t="s">
        <v>7</v>
      </c>
      <c r="F4002">
        <v>3194</v>
      </c>
      <c r="G4002">
        <v>39</v>
      </c>
      <c r="H4002">
        <v>0</v>
      </c>
      <c r="I4002" s="4">
        <v>206.88</v>
      </c>
      <c r="J4002" s="4">
        <v>0</v>
      </c>
      <c r="K4002" s="2">
        <f t="shared" si="434"/>
        <v>1.2210394489668128E-2</v>
      </c>
      <c r="L4002">
        <f t="shared" si="435"/>
        <v>0</v>
      </c>
      <c r="M4002" s="4">
        <f t="shared" si="436"/>
        <v>5.3046153846153841</v>
      </c>
      <c r="N4002" s="4">
        <f t="shared" si="437"/>
        <v>0</v>
      </c>
      <c r="O4002">
        <f t="shared" si="438"/>
        <v>0</v>
      </c>
      <c r="P4002" s="4">
        <f t="shared" si="439"/>
        <v>-206.88</v>
      </c>
      <c r="Q4002" t="str">
        <f t="shared" si="440"/>
        <v>Inefficient</v>
      </c>
    </row>
    <row r="4003" spans="1:17" x14ac:dyDescent="0.3">
      <c r="A4003" s="1">
        <v>45440</v>
      </c>
      <c r="B4003" t="s">
        <v>3</v>
      </c>
      <c r="C4003" t="s">
        <v>4</v>
      </c>
      <c r="D4003" t="s">
        <v>9</v>
      </c>
      <c r="E4003" t="s">
        <v>8</v>
      </c>
      <c r="F4003">
        <v>233</v>
      </c>
      <c r="G4003">
        <v>2</v>
      </c>
      <c r="H4003">
        <v>0</v>
      </c>
      <c r="I4003" s="4">
        <v>11.71</v>
      </c>
      <c r="J4003" s="4">
        <v>0</v>
      </c>
      <c r="K4003" s="2">
        <f t="shared" si="434"/>
        <v>8.5836909871244635E-3</v>
      </c>
      <c r="L4003">
        <f t="shared" si="435"/>
        <v>0</v>
      </c>
      <c r="M4003" s="4">
        <f t="shared" si="436"/>
        <v>5.8550000000000004</v>
      </c>
      <c r="N4003" s="4">
        <f t="shared" si="437"/>
        <v>0</v>
      </c>
      <c r="O4003">
        <f t="shared" si="438"/>
        <v>0</v>
      </c>
      <c r="P4003" s="4">
        <f t="shared" si="439"/>
        <v>-11.71</v>
      </c>
      <c r="Q4003" t="str">
        <f t="shared" si="440"/>
        <v>Inefficient</v>
      </c>
    </row>
    <row r="4004" spans="1:17" x14ac:dyDescent="0.3">
      <c r="A4004" s="1">
        <v>45440</v>
      </c>
      <c r="B4004" t="s">
        <v>3</v>
      </c>
      <c r="C4004" t="s">
        <v>4</v>
      </c>
      <c r="D4004" t="s">
        <v>10</v>
      </c>
      <c r="E4004" t="s">
        <v>6</v>
      </c>
      <c r="F4004">
        <v>3989</v>
      </c>
      <c r="G4004">
        <v>94</v>
      </c>
      <c r="H4004">
        <v>5</v>
      </c>
      <c r="I4004" s="4">
        <v>158.99</v>
      </c>
      <c r="J4004" s="4">
        <v>413.53</v>
      </c>
      <c r="K4004" s="2">
        <f t="shared" si="434"/>
        <v>2.3564803208824266E-2</v>
      </c>
      <c r="L4004">
        <f t="shared" si="435"/>
        <v>5.3191489361702128E-2</v>
      </c>
      <c r="M4004" s="4">
        <f t="shared" si="436"/>
        <v>1.6913829787234043</v>
      </c>
      <c r="N4004" s="4">
        <f t="shared" si="437"/>
        <v>31.798000000000002</v>
      </c>
      <c r="O4004">
        <f t="shared" si="438"/>
        <v>2.6009811937857723</v>
      </c>
      <c r="P4004" s="4">
        <f t="shared" si="439"/>
        <v>254.53999999999996</v>
      </c>
      <c r="Q4004" t="str">
        <f t="shared" si="440"/>
        <v>Inefficient</v>
      </c>
    </row>
    <row r="4005" spans="1:17" x14ac:dyDescent="0.3">
      <c r="A4005" s="1">
        <v>45440</v>
      </c>
      <c r="B4005" t="s">
        <v>3</v>
      </c>
      <c r="C4005" t="s">
        <v>4</v>
      </c>
      <c r="D4005" t="s">
        <v>10</v>
      </c>
      <c r="E4005" t="s">
        <v>7</v>
      </c>
      <c r="F4005">
        <v>3287</v>
      </c>
      <c r="G4005">
        <v>97</v>
      </c>
      <c r="H4005">
        <v>5</v>
      </c>
      <c r="I4005" s="4">
        <v>83.21</v>
      </c>
      <c r="J4005" s="4">
        <v>262.66000000000003</v>
      </c>
      <c r="K4005" s="2">
        <f t="shared" si="434"/>
        <v>2.9510191664131429E-2</v>
      </c>
      <c r="L4005">
        <f t="shared" si="435"/>
        <v>5.1546391752577317E-2</v>
      </c>
      <c r="M4005" s="4">
        <f t="shared" si="436"/>
        <v>0.85783505154639172</v>
      </c>
      <c r="N4005" s="4">
        <f t="shared" si="437"/>
        <v>16.641999999999999</v>
      </c>
      <c r="O4005">
        <f t="shared" si="438"/>
        <v>3.1565917557985825</v>
      </c>
      <c r="P4005" s="4">
        <f t="shared" si="439"/>
        <v>179.45000000000005</v>
      </c>
      <c r="Q4005" t="str">
        <f t="shared" si="440"/>
        <v>Inefficient</v>
      </c>
    </row>
    <row r="4006" spans="1:17" x14ac:dyDescent="0.3">
      <c r="A4006" s="1">
        <v>45440</v>
      </c>
      <c r="B4006" t="s">
        <v>3</v>
      </c>
      <c r="C4006" t="s">
        <v>4</v>
      </c>
      <c r="D4006" t="s">
        <v>10</v>
      </c>
      <c r="E4006" t="s">
        <v>8</v>
      </c>
      <c r="F4006">
        <v>99</v>
      </c>
      <c r="G4006">
        <v>1</v>
      </c>
      <c r="H4006">
        <v>0</v>
      </c>
      <c r="I4006" s="4">
        <v>2.64</v>
      </c>
      <c r="J4006" s="4">
        <v>0</v>
      </c>
      <c r="K4006" s="2">
        <f t="shared" si="434"/>
        <v>1.0101010101010102E-2</v>
      </c>
      <c r="L4006">
        <f t="shared" si="435"/>
        <v>0</v>
      </c>
      <c r="M4006" s="4">
        <f t="shared" si="436"/>
        <v>2.64</v>
      </c>
      <c r="N4006" s="4">
        <f t="shared" si="437"/>
        <v>0</v>
      </c>
      <c r="O4006">
        <f t="shared" si="438"/>
        <v>0</v>
      </c>
      <c r="P4006" s="4">
        <f t="shared" si="439"/>
        <v>-2.64</v>
      </c>
      <c r="Q4006" t="str">
        <f t="shared" si="440"/>
        <v>Inefficient</v>
      </c>
    </row>
    <row r="4007" spans="1:17" x14ac:dyDescent="0.3">
      <c r="A4007" s="1">
        <v>45440</v>
      </c>
      <c r="B4007" t="s">
        <v>3</v>
      </c>
      <c r="C4007" t="s">
        <v>11</v>
      </c>
      <c r="D4007" t="s">
        <v>5</v>
      </c>
      <c r="E4007" t="s">
        <v>6</v>
      </c>
      <c r="F4007">
        <v>6148</v>
      </c>
      <c r="G4007">
        <v>301</v>
      </c>
      <c r="H4007">
        <v>43</v>
      </c>
      <c r="I4007" s="4">
        <v>415.72</v>
      </c>
      <c r="J4007" s="4">
        <v>4012.86</v>
      </c>
      <c r="K4007" s="2">
        <f t="shared" si="434"/>
        <v>4.8959011060507485E-2</v>
      </c>
      <c r="L4007">
        <f t="shared" si="435"/>
        <v>0.14285714285714285</v>
      </c>
      <c r="M4007" s="4">
        <f t="shared" si="436"/>
        <v>1.3811295681063125</v>
      </c>
      <c r="N4007" s="4">
        <f t="shared" si="437"/>
        <v>9.6679069767441863</v>
      </c>
      <c r="O4007">
        <f t="shared" si="438"/>
        <v>9.6527951505821221</v>
      </c>
      <c r="P4007" s="4">
        <f t="shared" si="439"/>
        <v>3597.1400000000003</v>
      </c>
      <c r="Q4007" t="str">
        <f t="shared" si="440"/>
        <v>Efficient</v>
      </c>
    </row>
    <row r="4008" spans="1:17" x14ac:dyDescent="0.3">
      <c r="A4008" s="1">
        <v>45440</v>
      </c>
      <c r="B4008" t="s">
        <v>3</v>
      </c>
      <c r="C4008" t="s">
        <v>11</v>
      </c>
      <c r="D4008" t="s">
        <v>5</v>
      </c>
      <c r="E4008" t="s">
        <v>7</v>
      </c>
      <c r="F4008">
        <v>904</v>
      </c>
      <c r="G4008">
        <v>18</v>
      </c>
      <c r="H4008">
        <v>1</v>
      </c>
      <c r="I4008" s="4">
        <v>29.3</v>
      </c>
      <c r="J4008" s="4">
        <v>88.2</v>
      </c>
      <c r="K4008" s="2">
        <f t="shared" si="434"/>
        <v>1.9911504424778761E-2</v>
      </c>
      <c r="L4008">
        <f t="shared" si="435"/>
        <v>5.5555555555555552E-2</v>
      </c>
      <c r="M4008" s="4">
        <f t="shared" si="436"/>
        <v>1.6277777777777778</v>
      </c>
      <c r="N4008" s="4">
        <f t="shared" si="437"/>
        <v>29.3</v>
      </c>
      <c r="O4008">
        <f t="shared" si="438"/>
        <v>3.0102389078498293</v>
      </c>
      <c r="P4008" s="4">
        <f t="shared" si="439"/>
        <v>58.900000000000006</v>
      </c>
      <c r="Q4008" t="str">
        <f t="shared" si="440"/>
        <v>Inefficient</v>
      </c>
    </row>
    <row r="4009" spans="1:17" x14ac:dyDescent="0.3">
      <c r="A4009" s="1">
        <v>45440</v>
      </c>
      <c r="B4009" t="s">
        <v>3</v>
      </c>
      <c r="C4009" t="s">
        <v>11</v>
      </c>
      <c r="D4009" t="s">
        <v>5</v>
      </c>
      <c r="E4009" t="s">
        <v>8</v>
      </c>
      <c r="F4009">
        <v>142</v>
      </c>
      <c r="G4009">
        <v>3</v>
      </c>
      <c r="H4009">
        <v>0</v>
      </c>
      <c r="I4009" s="4">
        <v>7.66</v>
      </c>
      <c r="J4009" s="4">
        <v>0</v>
      </c>
      <c r="K4009" s="2">
        <f t="shared" si="434"/>
        <v>2.1126760563380281E-2</v>
      </c>
      <c r="L4009">
        <f t="shared" si="435"/>
        <v>0</v>
      </c>
      <c r="M4009" s="4">
        <f t="shared" si="436"/>
        <v>2.5533333333333332</v>
      </c>
      <c r="N4009" s="4">
        <f t="shared" si="437"/>
        <v>0</v>
      </c>
      <c r="O4009">
        <f t="shared" si="438"/>
        <v>0</v>
      </c>
      <c r="P4009" s="4">
        <f t="shared" si="439"/>
        <v>-7.66</v>
      </c>
      <c r="Q4009" t="str">
        <f t="shared" si="440"/>
        <v>Inefficient</v>
      </c>
    </row>
    <row r="4010" spans="1:17" x14ac:dyDescent="0.3">
      <c r="A4010" s="1">
        <v>45440</v>
      </c>
      <c r="B4010" t="s">
        <v>3</v>
      </c>
      <c r="C4010" t="s">
        <v>11</v>
      </c>
      <c r="D4010" t="s">
        <v>9</v>
      </c>
      <c r="E4010" t="s">
        <v>6</v>
      </c>
      <c r="F4010">
        <v>6259</v>
      </c>
      <c r="G4010">
        <v>116</v>
      </c>
      <c r="H4010">
        <v>3</v>
      </c>
      <c r="I4010" s="4">
        <v>169.51</v>
      </c>
      <c r="J4010" s="4">
        <v>258.98</v>
      </c>
      <c r="K4010" s="2">
        <f t="shared" si="434"/>
        <v>1.8533312030675826E-2</v>
      </c>
      <c r="L4010">
        <f t="shared" si="435"/>
        <v>2.5862068965517241E-2</v>
      </c>
      <c r="M4010" s="4">
        <f t="shared" si="436"/>
        <v>1.4612931034482757</v>
      </c>
      <c r="N4010" s="4">
        <f t="shared" si="437"/>
        <v>56.50333333333333</v>
      </c>
      <c r="O4010">
        <f t="shared" si="438"/>
        <v>1.5278154681139757</v>
      </c>
      <c r="P4010" s="4">
        <f t="shared" si="439"/>
        <v>89.470000000000027</v>
      </c>
      <c r="Q4010" t="str">
        <f t="shared" si="440"/>
        <v>Inefficient</v>
      </c>
    </row>
    <row r="4011" spans="1:17" x14ac:dyDescent="0.3">
      <c r="A4011" s="1">
        <v>45440</v>
      </c>
      <c r="B4011" t="s">
        <v>3</v>
      </c>
      <c r="C4011" t="s">
        <v>11</v>
      </c>
      <c r="D4011" t="s">
        <v>9</v>
      </c>
      <c r="E4011" t="s">
        <v>7</v>
      </c>
      <c r="F4011">
        <v>900</v>
      </c>
      <c r="G4011">
        <v>17</v>
      </c>
      <c r="H4011">
        <v>0</v>
      </c>
      <c r="I4011" s="4">
        <v>20.55</v>
      </c>
      <c r="J4011" s="4">
        <v>0</v>
      </c>
      <c r="K4011" s="2">
        <f t="shared" si="434"/>
        <v>1.8888888888888889E-2</v>
      </c>
      <c r="L4011">
        <f t="shared" si="435"/>
        <v>0</v>
      </c>
      <c r="M4011" s="4">
        <f t="shared" si="436"/>
        <v>1.2088235294117649</v>
      </c>
      <c r="N4011" s="4">
        <f t="shared" si="437"/>
        <v>0</v>
      </c>
      <c r="O4011">
        <f t="shared" si="438"/>
        <v>0</v>
      </c>
      <c r="P4011" s="4">
        <f t="shared" si="439"/>
        <v>-20.55</v>
      </c>
      <c r="Q4011" t="str">
        <f t="shared" si="440"/>
        <v>Inefficient</v>
      </c>
    </row>
    <row r="4012" spans="1:17" x14ac:dyDescent="0.3">
      <c r="A4012" s="1">
        <v>45440</v>
      </c>
      <c r="B4012" t="s">
        <v>3</v>
      </c>
      <c r="C4012" t="s">
        <v>11</v>
      </c>
      <c r="D4012" t="s">
        <v>9</v>
      </c>
      <c r="E4012" t="s">
        <v>8</v>
      </c>
      <c r="F4012">
        <v>106</v>
      </c>
      <c r="G4012">
        <v>0</v>
      </c>
      <c r="H4012">
        <v>0</v>
      </c>
      <c r="I4012" s="4">
        <v>2.83</v>
      </c>
      <c r="J4012" s="4">
        <v>0</v>
      </c>
      <c r="K4012" s="2">
        <f t="shared" si="434"/>
        <v>0</v>
      </c>
      <c r="L4012">
        <f t="shared" si="435"/>
        <v>0</v>
      </c>
      <c r="M4012" s="4">
        <f t="shared" si="436"/>
        <v>0</v>
      </c>
      <c r="N4012" s="4">
        <f t="shared" si="437"/>
        <v>0</v>
      </c>
      <c r="O4012">
        <f t="shared" si="438"/>
        <v>0</v>
      </c>
      <c r="P4012" s="4">
        <f t="shared" si="439"/>
        <v>-2.83</v>
      </c>
      <c r="Q4012" t="str">
        <f t="shared" si="440"/>
        <v>Inefficient</v>
      </c>
    </row>
    <row r="4013" spans="1:17" x14ac:dyDescent="0.3">
      <c r="A4013" s="1">
        <v>45440</v>
      </c>
      <c r="B4013" t="s">
        <v>3</v>
      </c>
      <c r="C4013" t="s">
        <v>11</v>
      </c>
      <c r="D4013" t="s">
        <v>10</v>
      </c>
      <c r="E4013" t="s">
        <v>6</v>
      </c>
      <c r="F4013">
        <v>5548</v>
      </c>
      <c r="G4013">
        <v>141</v>
      </c>
      <c r="H4013">
        <v>6</v>
      </c>
      <c r="I4013" s="4">
        <v>165.32</v>
      </c>
      <c r="J4013" s="4">
        <v>592.91999999999996</v>
      </c>
      <c r="K4013" s="2">
        <f t="shared" si="434"/>
        <v>2.5414563806777216E-2</v>
      </c>
      <c r="L4013">
        <f t="shared" si="435"/>
        <v>4.2553191489361701E-2</v>
      </c>
      <c r="M4013" s="4">
        <f t="shared" si="436"/>
        <v>1.1724822695035459</v>
      </c>
      <c r="N4013" s="4">
        <f t="shared" si="437"/>
        <v>27.553333333333331</v>
      </c>
      <c r="O4013">
        <f t="shared" si="438"/>
        <v>3.5864989112025163</v>
      </c>
      <c r="P4013" s="4">
        <f t="shared" si="439"/>
        <v>427.59999999999997</v>
      </c>
      <c r="Q4013" t="str">
        <f t="shared" si="440"/>
        <v>Inefficient</v>
      </c>
    </row>
    <row r="4014" spans="1:17" x14ac:dyDescent="0.3">
      <c r="A4014" s="1">
        <v>45440</v>
      </c>
      <c r="B4014" t="s">
        <v>3</v>
      </c>
      <c r="C4014" t="s">
        <v>11</v>
      </c>
      <c r="D4014" t="s">
        <v>10</v>
      </c>
      <c r="E4014" t="s">
        <v>7</v>
      </c>
      <c r="F4014">
        <v>911</v>
      </c>
      <c r="G4014">
        <v>25</v>
      </c>
      <c r="H4014">
        <v>0</v>
      </c>
      <c r="I4014" s="4">
        <v>58.15</v>
      </c>
      <c r="J4014" s="4">
        <v>0</v>
      </c>
      <c r="K4014" s="2">
        <f t="shared" si="434"/>
        <v>2.7442371020856202E-2</v>
      </c>
      <c r="L4014">
        <f t="shared" si="435"/>
        <v>0</v>
      </c>
      <c r="M4014" s="4">
        <f t="shared" si="436"/>
        <v>2.3260000000000001</v>
      </c>
      <c r="N4014" s="4">
        <f t="shared" si="437"/>
        <v>0</v>
      </c>
      <c r="O4014">
        <f t="shared" si="438"/>
        <v>0</v>
      </c>
      <c r="P4014" s="4">
        <f t="shared" si="439"/>
        <v>-58.15</v>
      </c>
      <c r="Q4014" t="str">
        <f t="shared" si="440"/>
        <v>Inefficient</v>
      </c>
    </row>
    <row r="4015" spans="1:17" x14ac:dyDescent="0.3">
      <c r="A4015" s="1">
        <v>45440</v>
      </c>
      <c r="B4015" t="s">
        <v>3</v>
      </c>
      <c r="C4015" t="s">
        <v>11</v>
      </c>
      <c r="D4015" t="s">
        <v>10</v>
      </c>
      <c r="E4015" t="s">
        <v>8</v>
      </c>
      <c r="F4015">
        <v>72</v>
      </c>
      <c r="G4015">
        <v>0</v>
      </c>
      <c r="H4015">
        <v>0</v>
      </c>
      <c r="I4015" s="4">
        <v>2.14</v>
      </c>
      <c r="J4015" s="4">
        <v>0</v>
      </c>
      <c r="K4015" s="2">
        <f t="shared" si="434"/>
        <v>0</v>
      </c>
      <c r="L4015">
        <f t="shared" si="435"/>
        <v>0</v>
      </c>
      <c r="M4015" s="4">
        <f t="shared" si="436"/>
        <v>0</v>
      </c>
      <c r="N4015" s="4">
        <f t="shared" si="437"/>
        <v>0</v>
      </c>
      <c r="O4015">
        <f t="shared" si="438"/>
        <v>0</v>
      </c>
      <c r="P4015" s="4">
        <f t="shared" si="439"/>
        <v>-2.14</v>
      </c>
      <c r="Q4015" t="str">
        <f t="shared" si="440"/>
        <v>Inefficient</v>
      </c>
    </row>
    <row r="4016" spans="1:17" x14ac:dyDescent="0.3">
      <c r="A4016" s="1">
        <v>45440</v>
      </c>
      <c r="B4016" t="s">
        <v>3</v>
      </c>
      <c r="C4016" t="s">
        <v>12</v>
      </c>
      <c r="D4016" t="s">
        <v>5</v>
      </c>
      <c r="E4016" t="s">
        <v>6</v>
      </c>
      <c r="F4016">
        <v>1078</v>
      </c>
      <c r="G4016">
        <v>47</v>
      </c>
      <c r="H4016">
        <v>5</v>
      </c>
      <c r="I4016" s="4">
        <v>28.48</v>
      </c>
      <c r="J4016" s="4">
        <v>487.56</v>
      </c>
      <c r="K4016" s="2">
        <f t="shared" si="434"/>
        <v>4.3599257884972167E-2</v>
      </c>
      <c r="L4016">
        <f t="shared" si="435"/>
        <v>0.10638297872340426</v>
      </c>
      <c r="M4016" s="4">
        <f t="shared" si="436"/>
        <v>0.6059574468085106</v>
      </c>
      <c r="N4016" s="4">
        <f t="shared" si="437"/>
        <v>5.6959999999999997</v>
      </c>
      <c r="O4016">
        <f t="shared" si="438"/>
        <v>17.11938202247191</v>
      </c>
      <c r="P4016" s="4">
        <f t="shared" si="439"/>
        <v>459.08</v>
      </c>
      <c r="Q4016" t="str">
        <f t="shared" si="440"/>
        <v>Efficient</v>
      </c>
    </row>
    <row r="4017" spans="1:17" x14ac:dyDescent="0.3">
      <c r="A4017" s="1">
        <v>45440</v>
      </c>
      <c r="B4017" t="s">
        <v>3</v>
      </c>
      <c r="C4017" t="s">
        <v>12</v>
      </c>
      <c r="D4017" t="s">
        <v>5</v>
      </c>
      <c r="E4017" t="s">
        <v>7</v>
      </c>
      <c r="F4017">
        <v>5171</v>
      </c>
      <c r="G4017">
        <v>206</v>
      </c>
      <c r="H4017">
        <v>19</v>
      </c>
      <c r="I4017" s="4">
        <v>235.5</v>
      </c>
      <c r="J4017" s="4">
        <v>1071.75</v>
      </c>
      <c r="K4017" s="2">
        <f t="shared" si="434"/>
        <v>3.9837555598530264E-2</v>
      </c>
      <c r="L4017">
        <f t="shared" si="435"/>
        <v>9.2233009708737865E-2</v>
      </c>
      <c r="M4017" s="4">
        <f t="shared" si="436"/>
        <v>1.1432038834951457</v>
      </c>
      <c r="N4017" s="4">
        <f t="shared" si="437"/>
        <v>12.394736842105264</v>
      </c>
      <c r="O4017">
        <f t="shared" si="438"/>
        <v>4.5509554140127388</v>
      </c>
      <c r="P4017" s="4">
        <f t="shared" si="439"/>
        <v>836.25</v>
      </c>
      <c r="Q4017" t="str">
        <f t="shared" si="440"/>
        <v>Efficient</v>
      </c>
    </row>
    <row r="4018" spans="1:17" x14ac:dyDescent="0.3">
      <c r="A4018" s="1">
        <v>45440</v>
      </c>
      <c r="B4018" t="s">
        <v>3</v>
      </c>
      <c r="C4018" t="s">
        <v>12</v>
      </c>
      <c r="D4018" t="s">
        <v>5</v>
      </c>
      <c r="E4018" t="s">
        <v>8</v>
      </c>
      <c r="F4018">
        <v>1501</v>
      </c>
      <c r="G4018">
        <v>47</v>
      </c>
      <c r="H4018">
        <v>6</v>
      </c>
      <c r="I4018" s="4">
        <v>52.31</v>
      </c>
      <c r="J4018" s="4">
        <v>394.68</v>
      </c>
      <c r="K4018" s="2">
        <f t="shared" si="434"/>
        <v>3.1312458361092602E-2</v>
      </c>
      <c r="L4018">
        <f t="shared" si="435"/>
        <v>0.1276595744680851</v>
      </c>
      <c r="M4018" s="4">
        <f t="shared" si="436"/>
        <v>1.1129787234042554</v>
      </c>
      <c r="N4018" s="4">
        <f t="shared" si="437"/>
        <v>8.7183333333333337</v>
      </c>
      <c r="O4018">
        <f t="shared" si="438"/>
        <v>7.5450200726438537</v>
      </c>
      <c r="P4018" s="4">
        <f t="shared" si="439"/>
        <v>342.37</v>
      </c>
      <c r="Q4018" t="str">
        <f t="shared" si="440"/>
        <v>Efficient</v>
      </c>
    </row>
    <row r="4019" spans="1:17" x14ac:dyDescent="0.3">
      <c r="A4019" s="1">
        <v>45440</v>
      </c>
      <c r="B4019" t="s">
        <v>3</v>
      </c>
      <c r="C4019" t="s">
        <v>12</v>
      </c>
      <c r="D4019" t="s">
        <v>9</v>
      </c>
      <c r="E4019" t="s">
        <v>6</v>
      </c>
      <c r="F4019">
        <v>1438</v>
      </c>
      <c r="G4019">
        <v>19</v>
      </c>
      <c r="H4019">
        <v>0</v>
      </c>
      <c r="I4019" s="4">
        <v>57.19</v>
      </c>
      <c r="J4019" s="4">
        <v>0</v>
      </c>
      <c r="K4019" s="2">
        <f t="shared" si="434"/>
        <v>1.3212795549374131E-2</v>
      </c>
      <c r="L4019">
        <f t="shared" si="435"/>
        <v>0</v>
      </c>
      <c r="M4019" s="4">
        <f t="shared" si="436"/>
        <v>3.01</v>
      </c>
      <c r="N4019" s="4">
        <f t="shared" si="437"/>
        <v>0</v>
      </c>
      <c r="O4019">
        <f t="shared" si="438"/>
        <v>0</v>
      </c>
      <c r="P4019" s="4">
        <f t="shared" si="439"/>
        <v>-57.19</v>
      </c>
      <c r="Q4019" t="str">
        <f t="shared" si="440"/>
        <v>Inefficient</v>
      </c>
    </row>
    <row r="4020" spans="1:17" x14ac:dyDescent="0.3">
      <c r="A4020" s="1">
        <v>45440</v>
      </c>
      <c r="B4020" t="s">
        <v>3</v>
      </c>
      <c r="C4020" t="s">
        <v>12</v>
      </c>
      <c r="D4020" t="s">
        <v>9</v>
      </c>
      <c r="E4020" t="s">
        <v>7</v>
      </c>
      <c r="F4020">
        <v>3407</v>
      </c>
      <c r="G4020">
        <v>60</v>
      </c>
      <c r="H4020">
        <v>1</v>
      </c>
      <c r="I4020" s="4">
        <v>144.91</v>
      </c>
      <c r="J4020" s="4">
        <v>95.27</v>
      </c>
      <c r="K4020" s="2">
        <f t="shared" si="434"/>
        <v>1.7610801291458762E-2</v>
      </c>
      <c r="L4020">
        <f t="shared" si="435"/>
        <v>1.6666666666666666E-2</v>
      </c>
      <c r="M4020" s="4">
        <f t="shared" si="436"/>
        <v>2.4151666666666665</v>
      </c>
      <c r="N4020" s="4">
        <f t="shared" si="437"/>
        <v>144.91</v>
      </c>
      <c r="O4020">
        <f t="shared" si="438"/>
        <v>0.65744255054861633</v>
      </c>
      <c r="P4020" s="4">
        <f t="shared" si="439"/>
        <v>-49.64</v>
      </c>
      <c r="Q4020" t="str">
        <f t="shared" si="440"/>
        <v>Inefficient</v>
      </c>
    </row>
    <row r="4021" spans="1:17" x14ac:dyDescent="0.3">
      <c r="A4021" s="1">
        <v>45440</v>
      </c>
      <c r="B4021" t="s">
        <v>3</v>
      </c>
      <c r="C4021" t="s">
        <v>12</v>
      </c>
      <c r="D4021" t="s">
        <v>9</v>
      </c>
      <c r="E4021" t="s">
        <v>8</v>
      </c>
      <c r="F4021">
        <v>1391</v>
      </c>
      <c r="G4021">
        <v>27</v>
      </c>
      <c r="H4021">
        <v>0</v>
      </c>
      <c r="I4021" s="4">
        <v>71.5</v>
      </c>
      <c r="J4021" s="4">
        <v>0</v>
      </c>
      <c r="K4021" s="2">
        <f t="shared" si="434"/>
        <v>1.9410496046010063E-2</v>
      </c>
      <c r="L4021">
        <f t="shared" si="435"/>
        <v>0</v>
      </c>
      <c r="M4021" s="4">
        <f t="shared" si="436"/>
        <v>2.6481481481481484</v>
      </c>
      <c r="N4021" s="4">
        <f t="shared" si="437"/>
        <v>0</v>
      </c>
      <c r="O4021">
        <f t="shared" si="438"/>
        <v>0</v>
      </c>
      <c r="P4021" s="4">
        <f t="shared" si="439"/>
        <v>-71.5</v>
      </c>
      <c r="Q4021" t="str">
        <f t="shared" si="440"/>
        <v>Inefficient</v>
      </c>
    </row>
    <row r="4022" spans="1:17" x14ac:dyDescent="0.3">
      <c r="A4022" s="1">
        <v>45440</v>
      </c>
      <c r="B4022" t="s">
        <v>3</v>
      </c>
      <c r="C4022" t="s">
        <v>12</v>
      </c>
      <c r="D4022" t="s">
        <v>10</v>
      </c>
      <c r="E4022" t="s">
        <v>6</v>
      </c>
      <c r="F4022">
        <v>1189</v>
      </c>
      <c r="G4022">
        <v>21</v>
      </c>
      <c r="H4022">
        <v>1</v>
      </c>
      <c r="I4022" s="4">
        <v>74.87</v>
      </c>
      <c r="J4022" s="4">
        <v>87.48</v>
      </c>
      <c r="K4022" s="2">
        <f t="shared" si="434"/>
        <v>1.7661900756938603E-2</v>
      </c>
      <c r="L4022">
        <f t="shared" si="435"/>
        <v>4.7619047619047616E-2</v>
      </c>
      <c r="M4022" s="4">
        <f t="shared" si="436"/>
        <v>3.5652380952380955</v>
      </c>
      <c r="N4022" s="4">
        <f t="shared" si="437"/>
        <v>74.87</v>
      </c>
      <c r="O4022">
        <f t="shared" si="438"/>
        <v>1.1684252704688125</v>
      </c>
      <c r="P4022" s="4">
        <f t="shared" si="439"/>
        <v>12.61</v>
      </c>
      <c r="Q4022" t="str">
        <f t="shared" si="440"/>
        <v>Inefficient</v>
      </c>
    </row>
    <row r="4023" spans="1:17" x14ac:dyDescent="0.3">
      <c r="A4023" s="1">
        <v>45440</v>
      </c>
      <c r="B4023" t="s">
        <v>3</v>
      </c>
      <c r="C4023" t="s">
        <v>12</v>
      </c>
      <c r="D4023" t="s">
        <v>10</v>
      </c>
      <c r="E4023" t="s">
        <v>7</v>
      </c>
      <c r="F4023">
        <v>5457</v>
      </c>
      <c r="G4023">
        <v>57</v>
      </c>
      <c r="H4023">
        <v>3</v>
      </c>
      <c r="I4023" s="4">
        <v>198.91</v>
      </c>
      <c r="J4023" s="4">
        <v>169.01</v>
      </c>
      <c r="K4023" s="2">
        <f t="shared" si="434"/>
        <v>1.0445299615173173E-2</v>
      </c>
      <c r="L4023">
        <f t="shared" si="435"/>
        <v>5.2631578947368418E-2</v>
      </c>
      <c r="M4023" s="4">
        <f t="shared" si="436"/>
        <v>3.4896491228070174</v>
      </c>
      <c r="N4023" s="4">
        <f t="shared" si="437"/>
        <v>66.303333333333327</v>
      </c>
      <c r="O4023">
        <f t="shared" si="438"/>
        <v>0.84968076014277816</v>
      </c>
      <c r="P4023" s="4">
        <f t="shared" si="439"/>
        <v>-29.900000000000006</v>
      </c>
      <c r="Q4023" t="str">
        <f t="shared" si="440"/>
        <v>Inefficient</v>
      </c>
    </row>
    <row r="4024" spans="1:17" x14ac:dyDescent="0.3">
      <c r="A4024" s="1">
        <v>45440</v>
      </c>
      <c r="B4024" t="s">
        <v>3</v>
      </c>
      <c r="C4024" t="s">
        <v>12</v>
      </c>
      <c r="D4024" t="s">
        <v>10</v>
      </c>
      <c r="E4024" t="s">
        <v>8</v>
      </c>
      <c r="F4024">
        <v>1827</v>
      </c>
      <c r="G4024">
        <v>34</v>
      </c>
      <c r="H4024">
        <v>2</v>
      </c>
      <c r="I4024" s="4">
        <v>53.95</v>
      </c>
      <c r="J4024" s="4">
        <v>150.83000000000001</v>
      </c>
      <c r="K4024" s="2">
        <f t="shared" si="434"/>
        <v>1.8609742747673783E-2</v>
      </c>
      <c r="L4024">
        <f t="shared" si="435"/>
        <v>5.8823529411764705E-2</v>
      </c>
      <c r="M4024" s="4">
        <f t="shared" si="436"/>
        <v>1.5867647058823531</v>
      </c>
      <c r="N4024" s="4">
        <f t="shared" si="437"/>
        <v>26.975000000000001</v>
      </c>
      <c r="O4024">
        <f t="shared" si="438"/>
        <v>2.7957367933271549</v>
      </c>
      <c r="P4024" s="4">
        <f t="shared" si="439"/>
        <v>96.88000000000001</v>
      </c>
      <c r="Q4024" t="str">
        <f t="shared" si="440"/>
        <v>Inefficient</v>
      </c>
    </row>
    <row r="4025" spans="1:17" x14ac:dyDescent="0.3">
      <c r="A4025" s="1">
        <v>45441</v>
      </c>
      <c r="B4025" t="s">
        <v>3</v>
      </c>
      <c r="C4025" t="s">
        <v>4</v>
      </c>
      <c r="D4025" t="s">
        <v>5</v>
      </c>
      <c r="E4025" t="s">
        <v>6</v>
      </c>
      <c r="F4025">
        <v>2919</v>
      </c>
      <c r="G4025">
        <v>76</v>
      </c>
      <c r="H4025">
        <v>7</v>
      </c>
      <c r="I4025" s="4">
        <v>75.14</v>
      </c>
      <c r="J4025" s="4">
        <v>489.77</v>
      </c>
      <c r="K4025" s="2">
        <f t="shared" si="434"/>
        <v>2.6036313806097978E-2</v>
      </c>
      <c r="L4025">
        <f t="shared" si="435"/>
        <v>9.2105263157894732E-2</v>
      </c>
      <c r="M4025" s="4">
        <f t="shared" si="436"/>
        <v>0.98868421052631583</v>
      </c>
      <c r="N4025" s="4">
        <f t="shared" si="437"/>
        <v>10.734285714285715</v>
      </c>
      <c r="O4025">
        <f t="shared" si="438"/>
        <v>6.5180995475113122</v>
      </c>
      <c r="P4025" s="4">
        <f t="shared" si="439"/>
        <v>414.63</v>
      </c>
      <c r="Q4025" t="str">
        <f t="shared" si="440"/>
        <v>Efficient</v>
      </c>
    </row>
    <row r="4026" spans="1:17" x14ac:dyDescent="0.3">
      <c r="A4026" s="1">
        <v>45441</v>
      </c>
      <c r="B4026" t="s">
        <v>3</v>
      </c>
      <c r="C4026" t="s">
        <v>4</v>
      </c>
      <c r="D4026" t="s">
        <v>5</v>
      </c>
      <c r="E4026" t="s">
        <v>7</v>
      </c>
      <c r="F4026">
        <v>3957</v>
      </c>
      <c r="G4026">
        <v>94</v>
      </c>
      <c r="H4026">
        <v>11</v>
      </c>
      <c r="I4026" s="4">
        <v>157.35</v>
      </c>
      <c r="J4026" s="4">
        <v>953.32</v>
      </c>
      <c r="K4026" s="2">
        <f t="shared" si="434"/>
        <v>2.3755370229972202E-2</v>
      </c>
      <c r="L4026">
        <f t="shared" si="435"/>
        <v>0.11702127659574468</v>
      </c>
      <c r="M4026" s="4">
        <f t="shared" si="436"/>
        <v>1.673936170212766</v>
      </c>
      <c r="N4026" s="4">
        <f t="shared" si="437"/>
        <v>14.304545454545455</v>
      </c>
      <c r="O4026">
        <f t="shared" si="438"/>
        <v>6.0585954877661274</v>
      </c>
      <c r="P4026" s="4">
        <f t="shared" si="439"/>
        <v>795.97</v>
      </c>
      <c r="Q4026" t="str">
        <f t="shared" si="440"/>
        <v>Efficient</v>
      </c>
    </row>
    <row r="4027" spans="1:17" x14ac:dyDescent="0.3">
      <c r="A4027" s="1">
        <v>45441</v>
      </c>
      <c r="B4027" t="s">
        <v>3</v>
      </c>
      <c r="C4027" t="s">
        <v>4</v>
      </c>
      <c r="D4027" t="s">
        <v>5</v>
      </c>
      <c r="E4027" t="s">
        <v>8</v>
      </c>
      <c r="F4027">
        <v>357</v>
      </c>
      <c r="G4027">
        <v>16</v>
      </c>
      <c r="H4027">
        <v>1</v>
      </c>
      <c r="I4027" s="4">
        <v>14.72</v>
      </c>
      <c r="J4027" s="4">
        <v>99.08</v>
      </c>
      <c r="K4027" s="2">
        <f t="shared" si="434"/>
        <v>4.4817927170868348E-2</v>
      </c>
      <c r="L4027">
        <f t="shared" si="435"/>
        <v>6.25E-2</v>
      </c>
      <c r="M4027" s="4">
        <f t="shared" si="436"/>
        <v>0.92</v>
      </c>
      <c r="N4027" s="4">
        <f t="shared" si="437"/>
        <v>14.72</v>
      </c>
      <c r="O4027">
        <f t="shared" si="438"/>
        <v>6.7309782608695645</v>
      </c>
      <c r="P4027" s="4">
        <f t="shared" si="439"/>
        <v>84.36</v>
      </c>
      <c r="Q4027" t="str">
        <f t="shared" si="440"/>
        <v>Efficient</v>
      </c>
    </row>
    <row r="4028" spans="1:17" x14ac:dyDescent="0.3">
      <c r="A4028" s="1">
        <v>45441</v>
      </c>
      <c r="B4028" t="s">
        <v>3</v>
      </c>
      <c r="C4028" t="s">
        <v>4</v>
      </c>
      <c r="D4028" t="s">
        <v>9</v>
      </c>
      <c r="E4028" t="s">
        <v>6</v>
      </c>
      <c r="F4028">
        <v>4338</v>
      </c>
      <c r="G4028">
        <v>27</v>
      </c>
      <c r="H4028">
        <v>0</v>
      </c>
      <c r="I4028" s="4">
        <v>206.74</v>
      </c>
      <c r="J4028" s="4">
        <v>0</v>
      </c>
      <c r="K4028" s="2">
        <f t="shared" si="434"/>
        <v>6.2240663900414933E-3</v>
      </c>
      <c r="L4028">
        <f t="shared" si="435"/>
        <v>0</v>
      </c>
      <c r="M4028" s="4">
        <f t="shared" si="436"/>
        <v>7.6570370370370373</v>
      </c>
      <c r="N4028" s="4">
        <f t="shared" si="437"/>
        <v>0</v>
      </c>
      <c r="O4028">
        <f t="shared" si="438"/>
        <v>0</v>
      </c>
      <c r="P4028" s="4">
        <f t="shared" si="439"/>
        <v>-206.74</v>
      </c>
      <c r="Q4028" t="str">
        <f t="shared" si="440"/>
        <v>Inefficient</v>
      </c>
    </row>
    <row r="4029" spans="1:17" x14ac:dyDescent="0.3">
      <c r="A4029" s="1">
        <v>45441</v>
      </c>
      <c r="B4029" t="s">
        <v>3</v>
      </c>
      <c r="C4029" t="s">
        <v>4</v>
      </c>
      <c r="D4029" t="s">
        <v>9</v>
      </c>
      <c r="E4029" t="s">
        <v>7</v>
      </c>
      <c r="F4029">
        <v>1798</v>
      </c>
      <c r="G4029">
        <v>22</v>
      </c>
      <c r="H4029">
        <v>0</v>
      </c>
      <c r="I4029" s="4">
        <v>75.92</v>
      </c>
      <c r="J4029" s="4">
        <v>0</v>
      </c>
      <c r="K4029" s="2">
        <f t="shared" si="434"/>
        <v>1.2235817575083427E-2</v>
      </c>
      <c r="L4029">
        <f t="shared" si="435"/>
        <v>0</v>
      </c>
      <c r="M4029" s="4">
        <f t="shared" si="436"/>
        <v>3.4509090909090911</v>
      </c>
      <c r="N4029" s="4">
        <f t="shared" si="437"/>
        <v>0</v>
      </c>
      <c r="O4029">
        <f t="shared" si="438"/>
        <v>0</v>
      </c>
      <c r="P4029" s="4">
        <f t="shared" si="439"/>
        <v>-75.92</v>
      </c>
      <c r="Q4029" t="str">
        <f t="shared" si="440"/>
        <v>Inefficient</v>
      </c>
    </row>
    <row r="4030" spans="1:17" x14ac:dyDescent="0.3">
      <c r="A4030" s="1">
        <v>45441</v>
      </c>
      <c r="B4030" t="s">
        <v>3</v>
      </c>
      <c r="C4030" t="s">
        <v>4</v>
      </c>
      <c r="D4030" t="s">
        <v>9</v>
      </c>
      <c r="E4030" t="s">
        <v>8</v>
      </c>
      <c r="F4030">
        <v>104</v>
      </c>
      <c r="G4030">
        <v>1</v>
      </c>
      <c r="H4030">
        <v>0</v>
      </c>
      <c r="I4030" s="4">
        <v>4.01</v>
      </c>
      <c r="J4030" s="4">
        <v>0</v>
      </c>
      <c r="K4030" s="2">
        <f t="shared" si="434"/>
        <v>9.6153846153846159E-3</v>
      </c>
      <c r="L4030">
        <f t="shared" si="435"/>
        <v>0</v>
      </c>
      <c r="M4030" s="4">
        <f t="shared" si="436"/>
        <v>4.01</v>
      </c>
      <c r="N4030" s="4">
        <f t="shared" si="437"/>
        <v>0</v>
      </c>
      <c r="O4030">
        <f t="shared" si="438"/>
        <v>0</v>
      </c>
      <c r="P4030" s="4">
        <f t="shared" si="439"/>
        <v>-4.01</v>
      </c>
      <c r="Q4030" t="str">
        <f t="shared" si="440"/>
        <v>Inefficient</v>
      </c>
    </row>
    <row r="4031" spans="1:17" x14ac:dyDescent="0.3">
      <c r="A4031" s="1">
        <v>45441</v>
      </c>
      <c r="B4031" t="s">
        <v>3</v>
      </c>
      <c r="C4031" t="s">
        <v>4</v>
      </c>
      <c r="D4031" t="s">
        <v>10</v>
      </c>
      <c r="E4031" t="s">
        <v>6</v>
      </c>
      <c r="F4031">
        <v>4118</v>
      </c>
      <c r="G4031">
        <v>79</v>
      </c>
      <c r="H4031">
        <v>6</v>
      </c>
      <c r="I4031" s="4">
        <v>152.65</v>
      </c>
      <c r="J4031" s="4">
        <v>570.74</v>
      </c>
      <c r="K4031" s="2">
        <f t="shared" si="434"/>
        <v>1.9184069936862554E-2</v>
      </c>
      <c r="L4031">
        <f t="shared" si="435"/>
        <v>7.5949367088607597E-2</v>
      </c>
      <c r="M4031" s="4">
        <f t="shared" si="436"/>
        <v>1.9322784810126583</v>
      </c>
      <c r="N4031" s="4">
        <f t="shared" si="437"/>
        <v>25.441666666666666</v>
      </c>
      <c r="O4031">
        <f t="shared" si="438"/>
        <v>3.7388797903701279</v>
      </c>
      <c r="P4031" s="4">
        <f t="shared" si="439"/>
        <v>418.09000000000003</v>
      </c>
      <c r="Q4031" t="str">
        <f t="shared" si="440"/>
        <v>Efficient</v>
      </c>
    </row>
    <row r="4032" spans="1:17" x14ac:dyDescent="0.3">
      <c r="A4032" s="1">
        <v>45441</v>
      </c>
      <c r="B4032" t="s">
        <v>3</v>
      </c>
      <c r="C4032" t="s">
        <v>4</v>
      </c>
      <c r="D4032" t="s">
        <v>10</v>
      </c>
      <c r="E4032" t="s">
        <v>7</v>
      </c>
      <c r="F4032">
        <v>3647</v>
      </c>
      <c r="G4032">
        <v>95</v>
      </c>
      <c r="H4032">
        <v>5</v>
      </c>
      <c r="I4032" s="4">
        <v>83.85</v>
      </c>
      <c r="J4032" s="4">
        <v>260.32</v>
      </c>
      <c r="K4032" s="2">
        <f t="shared" si="434"/>
        <v>2.6048807238826431E-2</v>
      </c>
      <c r="L4032">
        <f t="shared" si="435"/>
        <v>5.2631578947368418E-2</v>
      </c>
      <c r="M4032" s="4">
        <f t="shared" si="436"/>
        <v>0.88263157894736832</v>
      </c>
      <c r="N4032" s="4">
        <f t="shared" si="437"/>
        <v>16.77</v>
      </c>
      <c r="O4032">
        <f t="shared" si="438"/>
        <v>3.1045915324985094</v>
      </c>
      <c r="P4032" s="4">
        <f t="shared" si="439"/>
        <v>176.47</v>
      </c>
      <c r="Q4032" t="str">
        <f t="shared" si="440"/>
        <v>Inefficient</v>
      </c>
    </row>
    <row r="4033" spans="1:17" x14ac:dyDescent="0.3">
      <c r="A4033" s="1">
        <v>45441</v>
      </c>
      <c r="B4033" t="s">
        <v>3</v>
      </c>
      <c r="C4033" t="s">
        <v>4</v>
      </c>
      <c r="D4033" t="s">
        <v>10</v>
      </c>
      <c r="E4033" t="s">
        <v>8</v>
      </c>
      <c r="F4033">
        <v>198</v>
      </c>
      <c r="G4033">
        <v>2</v>
      </c>
      <c r="H4033">
        <v>0</v>
      </c>
      <c r="I4033" s="4">
        <v>7.52</v>
      </c>
      <c r="J4033" s="4">
        <v>0</v>
      </c>
      <c r="K4033" s="2">
        <f t="shared" si="434"/>
        <v>1.0101010101010102E-2</v>
      </c>
      <c r="L4033">
        <f t="shared" si="435"/>
        <v>0</v>
      </c>
      <c r="M4033" s="4">
        <f t="shared" si="436"/>
        <v>3.76</v>
      </c>
      <c r="N4033" s="4">
        <f t="shared" si="437"/>
        <v>0</v>
      </c>
      <c r="O4033">
        <f t="shared" si="438"/>
        <v>0</v>
      </c>
      <c r="P4033" s="4">
        <f t="shared" si="439"/>
        <v>-7.52</v>
      </c>
      <c r="Q4033" t="str">
        <f t="shared" si="440"/>
        <v>Inefficient</v>
      </c>
    </row>
    <row r="4034" spans="1:17" x14ac:dyDescent="0.3">
      <c r="A4034" s="1">
        <v>45441</v>
      </c>
      <c r="B4034" t="s">
        <v>3</v>
      </c>
      <c r="C4034" t="s">
        <v>11</v>
      </c>
      <c r="D4034" t="s">
        <v>5</v>
      </c>
      <c r="E4034" t="s">
        <v>6</v>
      </c>
      <c r="F4034">
        <v>3945</v>
      </c>
      <c r="G4034">
        <v>175</v>
      </c>
      <c r="H4034">
        <v>26</v>
      </c>
      <c r="I4034" s="4">
        <v>140.53</v>
      </c>
      <c r="J4034" s="4">
        <v>1709.92</v>
      </c>
      <c r="K4034" s="2">
        <f t="shared" si="434"/>
        <v>4.4359949302915085E-2</v>
      </c>
      <c r="L4034">
        <f t="shared" si="435"/>
        <v>0.14857142857142858</v>
      </c>
      <c r="M4034" s="4">
        <f t="shared" si="436"/>
        <v>0.80302857142857142</v>
      </c>
      <c r="N4034" s="4">
        <f t="shared" si="437"/>
        <v>5.4050000000000002</v>
      </c>
      <c r="O4034">
        <f t="shared" si="438"/>
        <v>12.167651035366115</v>
      </c>
      <c r="P4034" s="4">
        <f t="shared" si="439"/>
        <v>1569.39</v>
      </c>
      <c r="Q4034" t="str">
        <f t="shared" si="440"/>
        <v>Efficient</v>
      </c>
    </row>
    <row r="4035" spans="1:17" x14ac:dyDescent="0.3">
      <c r="A4035" s="1">
        <v>45441</v>
      </c>
      <c r="B4035" t="s">
        <v>3</v>
      </c>
      <c r="C4035" t="s">
        <v>11</v>
      </c>
      <c r="D4035" t="s">
        <v>5</v>
      </c>
      <c r="E4035" t="s">
        <v>7</v>
      </c>
      <c r="F4035">
        <v>661</v>
      </c>
      <c r="G4035">
        <v>32</v>
      </c>
      <c r="H4035">
        <v>3</v>
      </c>
      <c r="I4035" s="4">
        <v>33.630000000000003</v>
      </c>
      <c r="J4035" s="4">
        <v>200.23</v>
      </c>
      <c r="K4035" s="2">
        <f t="shared" ref="K4035:K4098" si="441">G4035/F4035</f>
        <v>4.8411497730711045E-2</v>
      </c>
      <c r="L4035">
        <f t="shared" ref="L4035:L4098" si="442">IF(G4035=0,0,H4035/G4035)</f>
        <v>9.375E-2</v>
      </c>
      <c r="M4035" s="4">
        <f t="shared" ref="M4035:M4098" si="443">IF(G4035=0,0,I4035/G4035)</f>
        <v>1.0509375000000001</v>
      </c>
      <c r="N4035" s="4">
        <f t="shared" ref="N4035:N4098" si="444">IF(H4035=0,0,I4035/H4035)</f>
        <v>11.21</v>
      </c>
      <c r="O4035">
        <f t="shared" ref="O4035:O4098" si="445">IF(I4035=0,0,J4035/I4035)</f>
        <v>5.9539101992268799</v>
      </c>
      <c r="P4035" s="4">
        <f t="shared" ref="P4035:P4098" si="446">J4035-I4035</f>
        <v>166.6</v>
      </c>
      <c r="Q4035" t="str">
        <f t="shared" ref="Q4035:Q4098" si="447">IF(AND(N4035&lt;26.94,O4035&gt;3.57),"Efficient", "Inefficient")</f>
        <v>Efficient</v>
      </c>
    </row>
    <row r="4036" spans="1:17" x14ac:dyDescent="0.3">
      <c r="A4036" s="1">
        <v>45441</v>
      </c>
      <c r="B4036" t="s">
        <v>3</v>
      </c>
      <c r="C4036" t="s">
        <v>11</v>
      </c>
      <c r="D4036" t="s">
        <v>5</v>
      </c>
      <c r="E4036" t="s">
        <v>8</v>
      </c>
      <c r="F4036">
        <v>106</v>
      </c>
      <c r="G4036">
        <v>5</v>
      </c>
      <c r="H4036">
        <v>0</v>
      </c>
      <c r="I4036" s="4">
        <v>2.64</v>
      </c>
      <c r="J4036" s="4">
        <v>0</v>
      </c>
      <c r="K4036" s="2">
        <f t="shared" si="441"/>
        <v>4.716981132075472E-2</v>
      </c>
      <c r="L4036">
        <f t="shared" si="442"/>
        <v>0</v>
      </c>
      <c r="M4036" s="4">
        <f t="shared" si="443"/>
        <v>0.52800000000000002</v>
      </c>
      <c r="N4036" s="4">
        <f t="shared" si="444"/>
        <v>0</v>
      </c>
      <c r="O4036">
        <f t="shared" si="445"/>
        <v>0</v>
      </c>
      <c r="P4036" s="4">
        <f t="shared" si="446"/>
        <v>-2.64</v>
      </c>
      <c r="Q4036" t="str">
        <f t="shared" si="447"/>
        <v>Inefficient</v>
      </c>
    </row>
    <row r="4037" spans="1:17" x14ac:dyDescent="0.3">
      <c r="A4037" s="1">
        <v>45441</v>
      </c>
      <c r="B4037" t="s">
        <v>3</v>
      </c>
      <c r="C4037" t="s">
        <v>11</v>
      </c>
      <c r="D4037" t="s">
        <v>9</v>
      </c>
      <c r="E4037" t="s">
        <v>6</v>
      </c>
      <c r="F4037">
        <v>4496</v>
      </c>
      <c r="G4037">
        <v>81</v>
      </c>
      <c r="H4037">
        <v>3</v>
      </c>
      <c r="I4037" s="4">
        <v>206.2</v>
      </c>
      <c r="J4037" s="4">
        <v>223.53</v>
      </c>
      <c r="K4037" s="2">
        <f t="shared" si="441"/>
        <v>1.8016014234875446E-2</v>
      </c>
      <c r="L4037">
        <f t="shared" si="442"/>
        <v>3.7037037037037035E-2</v>
      </c>
      <c r="M4037" s="4">
        <f t="shared" si="443"/>
        <v>2.5456790123456789</v>
      </c>
      <c r="N4037" s="4">
        <f t="shared" si="444"/>
        <v>68.733333333333334</v>
      </c>
      <c r="O4037">
        <f t="shared" si="445"/>
        <v>1.0840446168768187</v>
      </c>
      <c r="P4037" s="4">
        <f t="shared" si="446"/>
        <v>17.330000000000013</v>
      </c>
      <c r="Q4037" t="str">
        <f t="shared" si="447"/>
        <v>Inefficient</v>
      </c>
    </row>
    <row r="4038" spans="1:17" x14ac:dyDescent="0.3">
      <c r="A4038" s="1">
        <v>45441</v>
      </c>
      <c r="B4038" t="s">
        <v>3</v>
      </c>
      <c r="C4038" t="s">
        <v>11</v>
      </c>
      <c r="D4038" t="s">
        <v>9</v>
      </c>
      <c r="E4038" t="s">
        <v>7</v>
      </c>
      <c r="F4038">
        <v>283</v>
      </c>
      <c r="G4038">
        <v>5</v>
      </c>
      <c r="H4038">
        <v>0</v>
      </c>
      <c r="I4038" s="4">
        <v>9.89</v>
      </c>
      <c r="J4038" s="4">
        <v>0</v>
      </c>
      <c r="K4038" s="2">
        <f t="shared" si="441"/>
        <v>1.7667844522968199E-2</v>
      </c>
      <c r="L4038">
        <f t="shared" si="442"/>
        <v>0</v>
      </c>
      <c r="M4038" s="4">
        <f t="shared" si="443"/>
        <v>1.9780000000000002</v>
      </c>
      <c r="N4038" s="4">
        <f t="shared" si="444"/>
        <v>0</v>
      </c>
      <c r="O4038">
        <f t="shared" si="445"/>
        <v>0</v>
      </c>
      <c r="P4038" s="4">
        <f t="shared" si="446"/>
        <v>-9.89</v>
      </c>
      <c r="Q4038" t="str">
        <f t="shared" si="447"/>
        <v>Inefficient</v>
      </c>
    </row>
    <row r="4039" spans="1:17" x14ac:dyDescent="0.3">
      <c r="A4039" s="1">
        <v>45441</v>
      </c>
      <c r="B4039" t="s">
        <v>3</v>
      </c>
      <c r="C4039" t="s">
        <v>11</v>
      </c>
      <c r="D4039" t="s">
        <v>9</v>
      </c>
      <c r="E4039" t="s">
        <v>8</v>
      </c>
      <c r="F4039">
        <v>103</v>
      </c>
      <c r="G4039">
        <v>1</v>
      </c>
      <c r="H4039">
        <v>0</v>
      </c>
      <c r="I4039" s="4">
        <v>5.38</v>
      </c>
      <c r="J4039" s="4">
        <v>0</v>
      </c>
      <c r="K4039" s="2">
        <f t="shared" si="441"/>
        <v>9.7087378640776691E-3</v>
      </c>
      <c r="L4039">
        <f t="shared" si="442"/>
        <v>0</v>
      </c>
      <c r="M4039" s="4">
        <f t="shared" si="443"/>
        <v>5.38</v>
      </c>
      <c r="N4039" s="4">
        <f t="shared" si="444"/>
        <v>0</v>
      </c>
      <c r="O4039">
        <f t="shared" si="445"/>
        <v>0</v>
      </c>
      <c r="P4039" s="4">
        <f t="shared" si="446"/>
        <v>-5.38</v>
      </c>
      <c r="Q4039" t="str">
        <f t="shared" si="447"/>
        <v>Inefficient</v>
      </c>
    </row>
    <row r="4040" spans="1:17" x14ac:dyDescent="0.3">
      <c r="A4040" s="1">
        <v>45441</v>
      </c>
      <c r="B4040" t="s">
        <v>3</v>
      </c>
      <c r="C4040" t="s">
        <v>11</v>
      </c>
      <c r="D4040" t="s">
        <v>10</v>
      </c>
      <c r="E4040" t="s">
        <v>6</v>
      </c>
      <c r="F4040">
        <v>3373</v>
      </c>
      <c r="G4040">
        <v>43</v>
      </c>
      <c r="H4040">
        <v>3</v>
      </c>
      <c r="I4040" s="4">
        <v>192.07</v>
      </c>
      <c r="J4040" s="4">
        <v>263.63</v>
      </c>
      <c r="K4040" s="2">
        <f t="shared" si="441"/>
        <v>1.2748295286095465E-2</v>
      </c>
      <c r="L4040">
        <f t="shared" si="442"/>
        <v>6.9767441860465115E-2</v>
      </c>
      <c r="M4040" s="4">
        <f t="shared" si="443"/>
        <v>4.4667441860465118</v>
      </c>
      <c r="N4040" s="4">
        <f t="shared" si="444"/>
        <v>64.023333333333326</v>
      </c>
      <c r="O4040">
        <f t="shared" si="445"/>
        <v>1.3725724996095174</v>
      </c>
      <c r="P4040" s="4">
        <f t="shared" si="446"/>
        <v>71.56</v>
      </c>
      <c r="Q4040" t="str">
        <f t="shared" si="447"/>
        <v>Inefficient</v>
      </c>
    </row>
    <row r="4041" spans="1:17" x14ac:dyDescent="0.3">
      <c r="A4041" s="1">
        <v>45441</v>
      </c>
      <c r="B4041" t="s">
        <v>3</v>
      </c>
      <c r="C4041" t="s">
        <v>11</v>
      </c>
      <c r="D4041" t="s">
        <v>10</v>
      </c>
      <c r="E4041" t="s">
        <v>7</v>
      </c>
      <c r="F4041">
        <v>301</v>
      </c>
      <c r="G4041">
        <v>8</v>
      </c>
      <c r="H4041">
        <v>0</v>
      </c>
      <c r="I4041" s="4">
        <v>18.73</v>
      </c>
      <c r="J4041" s="4">
        <v>0</v>
      </c>
      <c r="K4041" s="2">
        <f t="shared" si="441"/>
        <v>2.6578073089700997E-2</v>
      </c>
      <c r="L4041">
        <f t="shared" si="442"/>
        <v>0</v>
      </c>
      <c r="M4041" s="4">
        <f t="shared" si="443"/>
        <v>2.3412500000000001</v>
      </c>
      <c r="N4041" s="4">
        <f t="shared" si="444"/>
        <v>0</v>
      </c>
      <c r="O4041">
        <f t="shared" si="445"/>
        <v>0</v>
      </c>
      <c r="P4041" s="4">
        <f t="shared" si="446"/>
        <v>-18.73</v>
      </c>
      <c r="Q4041" t="str">
        <f t="shared" si="447"/>
        <v>Inefficient</v>
      </c>
    </row>
    <row r="4042" spans="1:17" x14ac:dyDescent="0.3">
      <c r="A4042" s="1">
        <v>45441</v>
      </c>
      <c r="B4042" t="s">
        <v>3</v>
      </c>
      <c r="C4042" t="s">
        <v>11</v>
      </c>
      <c r="D4042" t="s">
        <v>10</v>
      </c>
      <c r="E4042" t="s">
        <v>8</v>
      </c>
      <c r="F4042">
        <v>368</v>
      </c>
      <c r="G4042">
        <v>9</v>
      </c>
      <c r="H4042">
        <v>0</v>
      </c>
      <c r="I4042" s="4">
        <v>20.14</v>
      </c>
      <c r="J4042" s="4">
        <v>0</v>
      </c>
      <c r="K4042" s="2">
        <f t="shared" si="441"/>
        <v>2.4456521739130436E-2</v>
      </c>
      <c r="L4042">
        <f t="shared" si="442"/>
        <v>0</v>
      </c>
      <c r="M4042" s="4">
        <f t="shared" si="443"/>
        <v>2.2377777777777776</v>
      </c>
      <c r="N4042" s="4">
        <f t="shared" si="444"/>
        <v>0</v>
      </c>
      <c r="O4042">
        <f t="shared" si="445"/>
        <v>0</v>
      </c>
      <c r="P4042" s="4">
        <f t="shared" si="446"/>
        <v>-20.14</v>
      </c>
      <c r="Q4042" t="str">
        <f t="shared" si="447"/>
        <v>Inefficient</v>
      </c>
    </row>
    <row r="4043" spans="1:17" x14ac:dyDescent="0.3">
      <c r="A4043" s="1">
        <v>45441</v>
      </c>
      <c r="B4043" t="s">
        <v>3</v>
      </c>
      <c r="C4043" t="s">
        <v>12</v>
      </c>
      <c r="D4043" t="s">
        <v>5</v>
      </c>
      <c r="E4043" t="s">
        <v>6</v>
      </c>
      <c r="F4043">
        <v>816</v>
      </c>
      <c r="G4043">
        <v>31</v>
      </c>
      <c r="H4043">
        <v>3</v>
      </c>
      <c r="I4043" s="4">
        <v>42.97</v>
      </c>
      <c r="J4043" s="4">
        <v>277.29000000000002</v>
      </c>
      <c r="K4043" s="2">
        <f t="shared" si="441"/>
        <v>3.7990196078431369E-2</v>
      </c>
      <c r="L4043">
        <f t="shared" si="442"/>
        <v>9.6774193548387094E-2</v>
      </c>
      <c r="M4043" s="4">
        <f t="shared" si="443"/>
        <v>1.3861290322580644</v>
      </c>
      <c r="N4043" s="4">
        <f t="shared" si="444"/>
        <v>14.323333333333332</v>
      </c>
      <c r="O4043">
        <f t="shared" si="445"/>
        <v>6.4531068187107294</v>
      </c>
      <c r="P4043" s="4">
        <f t="shared" si="446"/>
        <v>234.32000000000002</v>
      </c>
      <c r="Q4043" t="str">
        <f t="shared" si="447"/>
        <v>Efficient</v>
      </c>
    </row>
    <row r="4044" spans="1:17" x14ac:dyDescent="0.3">
      <c r="A4044" s="1">
        <v>45441</v>
      </c>
      <c r="B4044" t="s">
        <v>3</v>
      </c>
      <c r="C4044" t="s">
        <v>12</v>
      </c>
      <c r="D4044" t="s">
        <v>5</v>
      </c>
      <c r="E4044" t="s">
        <v>7</v>
      </c>
      <c r="F4044">
        <v>4280</v>
      </c>
      <c r="G4044">
        <v>100</v>
      </c>
      <c r="H4044">
        <v>13</v>
      </c>
      <c r="I4044" s="4">
        <v>245.93</v>
      </c>
      <c r="J4044" s="4">
        <v>771.1</v>
      </c>
      <c r="K4044" s="2">
        <f t="shared" si="441"/>
        <v>2.336448598130841E-2</v>
      </c>
      <c r="L4044">
        <f t="shared" si="442"/>
        <v>0.13</v>
      </c>
      <c r="M4044" s="4">
        <f t="shared" si="443"/>
        <v>2.4593000000000003</v>
      </c>
      <c r="N4044" s="4">
        <f t="shared" si="444"/>
        <v>18.91769230769231</v>
      </c>
      <c r="O4044">
        <f t="shared" si="445"/>
        <v>3.1354450453381042</v>
      </c>
      <c r="P4044" s="4">
        <f t="shared" si="446"/>
        <v>525.17000000000007</v>
      </c>
      <c r="Q4044" t="str">
        <f t="shared" si="447"/>
        <v>Inefficient</v>
      </c>
    </row>
    <row r="4045" spans="1:17" x14ac:dyDescent="0.3">
      <c r="A4045" s="1">
        <v>45441</v>
      </c>
      <c r="B4045" t="s">
        <v>3</v>
      </c>
      <c r="C4045" t="s">
        <v>12</v>
      </c>
      <c r="D4045" t="s">
        <v>5</v>
      </c>
      <c r="E4045" t="s">
        <v>8</v>
      </c>
      <c r="F4045">
        <v>2049</v>
      </c>
      <c r="G4045">
        <v>64</v>
      </c>
      <c r="H4045">
        <v>5</v>
      </c>
      <c r="I4045" s="4">
        <v>52.31</v>
      </c>
      <c r="J4045" s="4">
        <v>366.66</v>
      </c>
      <c r="K4045" s="2">
        <f t="shared" si="441"/>
        <v>3.1234748657881894E-2</v>
      </c>
      <c r="L4045">
        <f t="shared" si="442"/>
        <v>7.8125E-2</v>
      </c>
      <c r="M4045" s="4">
        <f t="shared" si="443"/>
        <v>0.81734375000000004</v>
      </c>
      <c r="N4045" s="4">
        <f t="shared" si="444"/>
        <v>10.462</v>
      </c>
      <c r="O4045">
        <f t="shared" si="445"/>
        <v>7.0093672337985087</v>
      </c>
      <c r="P4045" s="4">
        <f t="shared" si="446"/>
        <v>314.35000000000002</v>
      </c>
      <c r="Q4045" t="str">
        <f t="shared" si="447"/>
        <v>Efficient</v>
      </c>
    </row>
    <row r="4046" spans="1:17" x14ac:dyDescent="0.3">
      <c r="A4046" s="1">
        <v>45441</v>
      </c>
      <c r="B4046" t="s">
        <v>3</v>
      </c>
      <c r="C4046" t="s">
        <v>12</v>
      </c>
      <c r="D4046" t="s">
        <v>9</v>
      </c>
      <c r="E4046" t="s">
        <v>6</v>
      </c>
      <c r="F4046">
        <v>1317</v>
      </c>
      <c r="G4046">
        <v>11</v>
      </c>
      <c r="H4046">
        <v>0</v>
      </c>
      <c r="I4046" s="4">
        <v>77.650000000000006</v>
      </c>
      <c r="J4046" s="4">
        <v>0</v>
      </c>
      <c r="K4046" s="2">
        <f t="shared" si="441"/>
        <v>8.3523158694001516E-3</v>
      </c>
      <c r="L4046">
        <f t="shared" si="442"/>
        <v>0</v>
      </c>
      <c r="M4046" s="4">
        <f t="shared" si="443"/>
        <v>7.0590909090909095</v>
      </c>
      <c r="N4046" s="4">
        <f t="shared" si="444"/>
        <v>0</v>
      </c>
      <c r="O4046">
        <f t="shared" si="445"/>
        <v>0</v>
      </c>
      <c r="P4046" s="4">
        <f t="shared" si="446"/>
        <v>-77.650000000000006</v>
      </c>
      <c r="Q4046" t="str">
        <f t="shared" si="447"/>
        <v>Inefficient</v>
      </c>
    </row>
    <row r="4047" spans="1:17" x14ac:dyDescent="0.3">
      <c r="A4047" s="1">
        <v>45441</v>
      </c>
      <c r="B4047" t="s">
        <v>3</v>
      </c>
      <c r="C4047" t="s">
        <v>12</v>
      </c>
      <c r="D4047" t="s">
        <v>9</v>
      </c>
      <c r="E4047" t="s">
        <v>7</v>
      </c>
      <c r="F4047">
        <v>2677</v>
      </c>
      <c r="G4047">
        <v>16</v>
      </c>
      <c r="H4047">
        <v>0</v>
      </c>
      <c r="I4047" s="4">
        <v>156.38999999999999</v>
      </c>
      <c r="J4047" s="4">
        <v>0</v>
      </c>
      <c r="K4047" s="2">
        <f t="shared" si="441"/>
        <v>5.9768397459843111E-3</v>
      </c>
      <c r="L4047">
        <f t="shared" si="442"/>
        <v>0</v>
      </c>
      <c r="M4047" s="4">
        <f t="shared" si="443"/>
        <v>9.7743749999999991</v>
      </c>
      <c r="N4047" s="4">
        <f t="shared" si="444"/>
        <v>0</v>
      </c>
      <c r="O4047">
        <f t="shared" si="445"/>
        <v>0</v>
      </c>
      <c r="P4047" s="4">
        <f t="shared" si="446"/>
        <v>-156.38999999999999</v>
      </c>
      <c r="Q4047" t="str">
        <f t="shared" si="447"/>
        <v>Inefficient</v>
      </c>
    </row>
    <row r="4048" spans="1:17" x14ac:dyDescent="0.3">
      <c r="A4048" s="1">
        <v>45441</v>
      </c>
      <c r="B4048" t="s">
        <v>3</v>
      </c>
      <c r="C4048" t="s">
        <v>12</v>
      </c>
      <c r="D4048" t="s">
        <v>9</v>
      </c>
      <c r="E4048" t="s">
        <v>8</v>
      </c>
      <c r="F4048">
        <v>1251</v>
      </c>
      <c r="G4048">
        <v>12</v>
      </c>
      <c r="H4048">
        <v>0</v>
      </c>
      <c r="I4048" s="4">
        <v>34.36</v>
      </c>
      <c r="J4048" s="4">
        <v>0</v>
      </c>
      <c r="K4048" s="2">
        <f t="shared" si="441"/>
        <v>9.5923261390887284E-3</v>
      </c>
      <c r="L4048">
        <f t="shared" si="442"/>
        <v>0</v>
      </c>
      <c r="M4048" s="4">
        <f t="shared" si="443"/>
        <v>2.8633333333333333</v>
      </c>
      <c r="N4048" s="4">
        <f t="shared" si="444"/>
        <v>0</v>
      </c>
      <c r="O4048">
        <f t="shared" si="445"/>
        <v>0</v>
      </c>
      <c r="P4048" s="4">
        <f t="shared" si="446"/>
        <v>-34.36</v>
      </c>
      <c r="Q4048" t="str">
        <f t="shared" si="447"/>
        <v>Inefficient</v>
      </c>
    </row>
    <row r="4049" spans="1:17" x14ac:dyDescent="0.3">
      <c r="A4049" s="1">
        <v>45441</v>
      </c>
      <c r="B4049" t="s">
        <v>3</v>
      </c>
      <c r="C4049" t="s">
        <v>12</v>
      </c>
      <c r="D4049" t="s">
        <v>10</v>
      </c>
      <c r="E4049" t="s">
        <v>6</v>
      </c>
      <c r="F4049">
        <v>1131</v>
      </c>
      <c r="G4049">
        <v>22</v>
      </c>
      <c r="H4049">
        <v>1</v>
      </c>
      <c r="I4049" s="4">
        <v>26.25</v>
      </c>
      <c r="J4049" s="4">
        <v>69.78</v>
      </c>
      <c r="K4049" s="2">
        <f t="shared" si="441"/>
        <v>1.9451812555260833E-2</v>
      </c>
      <c r="L4049">
        <f t="shared" si="442"/>
        <v>4.5454545454545456E-2</v>
      </c>
      <c r="M4049" s="4">
        <f t="shared" si="443"/>
        <v>1.1931818181818181</v>
      </c>
      <c r="N4049" s="4">
        <f t="shared" si="444"/>
        <v>26.25</v>
      </c>
      <c r="O4049">
        <f t="shared" si="445"/>
        <v>2.6582857142857144</v>
      </c>
      <c r="P4049" s="4">
        <f t="shared" si="446"/>
        <v>43.53</v>
      </c>
      <c r="Q4049" t="str">
        <f t="shared" si="447"/>
        <v>Inefficient</v>
      </c>
    </row>
    <row r="4050" spans="1:17" x14ac:dyDescent="0.3">
      <c r="A4050" s="1">
        <v>45441</v>
      </c>
      <c r="B4050" t="s">
        <v>3</v>
      </c>
      <c r="C4050" t="s">
        <v>12</v>
      </c>
      <c r="D4050" t="s">
        <v>10</v>
      </c>
      <c r="E4050" t="s">
        <v>7</v>
      </c>
      <c r="F4050">
        <v>4984</v>
      </c>
      <c r="G4050">
        <v>102</v>
      </c>
      <c r="H4050">
        <v>7</v>
      </c>
      <c r="I4050" s="4">
        <v>160.72</v>
      </c>
      <c r="J4050" s="4">
        <v>561.6</v>
      </c>
      <c r="K4050" s="2">
        <f t="shared" si="441"/>
        <v>2.0465489566613163E-2</v>
      </c>
      <c r="L4050">
        <f t="shared" si="442"/>
        <v>6.8627450980392163E-2</v>
      </c>
      <c r="M4050" s="4">
        <f t="shared" si="443"/>
        <v>1.5756862745098039</v>
      </c>
      <c r="N4050" s="4">
        <f t="shared" si="444"/>
        <v>22.96</v>
      </c>
      <c r="O4050">
        <f t="shared" si="445"/>
        <v>3.4942757590841218</v>
      </c>
      <c r="P4050" s="4">
        <f t="shared" si="446"/>
        <v>400.88</v>
      </c>
      <c r="Q4050" t="str">
        <f t="shared" si="447"/>
        <v>Inefficient</v>
      </c>
    </row>
    <row r="4051" spans="1:17" x14ac:dyDescent="0.3">
      <c r="A4051" s="1">
        <v>45441</v>
      </c>
      <c r="B4051" t="s">
        <v>3</v>
      </c>
      <c r="C4051" t="s">
        <v>12</v>
      </c>
      <c r="D4051" t="s">
        <v>10</v>
      </c>
      <c r="E4051" t="s">
        <v>8</v>
      </c>
      <c r="F4051">
        <v>1696</v>
      </c>
      <c r="G4051">
        <v>25</v>
      </c>
      <c r="H4051">
        <v>1</v>
      </c>
      <c r="I4051" s="4">
        <v>95.28</v>
      </c>
      <c r="J4051" s="4">
        <v>54.69</v>
      </c>
      <c r="K4051" s="2">
        <f t="shared" si="441"/>
        <v>1.4740566037735849E-2</v>
      </c>
      <c r="L4051">
        <f t="shared" si="442"/>
        <v>0.04</v>
      </c>
      <c r="M4051" s="4">
        <f t="shared" si="443"/>
        <v>3.8111999999999999</v>
      </c>
      <c r="N4051" s="4">
        <f t="shared" si="444"/>
        <v>95.28</v>
      </c>
      <c r="O4051">
        <f t="shared" si="445"/>
        <v>0.57399244332493704</v>
      </c>
      <c r="P4051" s="4">
        <f t="shared" si="446"/>
        <v>-40.590000000000003</v>
      </c>
      <c r="Q4051" t="str">
        <f t="shared" si="447"/>
        <v>Inefficient</v>
      </c>
    </row>
    <row r="4052" spans="1:17" x14ac:dyDescent="0.3">
      <c r="A4052" s="1">
        <v>45442</v>
      </c>
      <c r="B4052" t="s">
        <v>3</v>
      </c>
      <c r="C4052" t="s">
        <v>4</v>
      </c>
      <c r="D4052" t="s">
        <v>5</v>
      </c>
      <c r="E4052" t="s">
        <v>6</v>
      </c>
      <c r="F4052">
        <v>2519</v>
      </c>
      <c r="G4052">
        <v>78</v>
      </c>
      <c r="H4052">
        <v>5</v>
      </c>
      <c r="I4052" s="4">
        <v>127.18</v>
      </c>
      <c r="J4052" s="4">
        <v>406.01</v>
      </c>
      <c r="K4052" s="2">
        <f t="shared" si="441"/>
        <v>3.0964668519253672E-2</v>
      </c>
      <c r="L4052">
        <f t="shared" si="442"/>
        <v>6.4102564102564097E-2</v>
      </c>
      <c r="M4052" s="4">
        <f t="shared" si="443"/>
        <v>1.6305128205128205</v>
      </c>
      <c r="N4052" s="4">
        <f t="shared" si="444"/>
        <v>25.436</v>
      </c>
      <c r="O4052">
        <f t="shared" si="445"/>
        <v>3.1924044661110234</v>
      </c>
      <c r="P4052" s="4">
        <f t="shared" si="446"/>
        <v>278.83</v>
      </c>
      <c r="Q4052" t="str">
        <f t="shared" si="447"/>
        <v>Inefficient</v>
      </c>
    </row>
    <row r="4053" spans="1:17" x14ac:dyDescent="0.3">
      <c r="A4053" s="1">
        <v>45442</v>
      </c>
      <c r="B4053" t="s">
        <v>3</v>
      </c>
      <c r="C4053" t="s">
        <v>4</v>
      </c>
      <c r="D4053" t="s">
        <v>5</v>
      </c>
      <c r="E4053" t="s">
        <v>7</v>
      </c>
      <c r="F4053">
        <v>1174</v>
      </c>
      <c r="G4053">
        <v>40</v>
      </c>
      <c r="H4053">
        <v>3</v>
      </c>
      <c r="I4053" s="4">
        <v>35.409999999999997</v>
      </c>
      <c r="J4053" s="4">
        <v>275.61</v>
      </c>
      <c r="K4053" s="2">
        <f t="shared" si="441"/>
        <v>3.4071550255536626E-2</v>
      </c>
      <c r="L4053">
        <f t="shared" si="442"/>
        <v>7.4999999999999997E-2</v>
      </c>
      <c r="M4053" s="4">
        <f t="shared" si="443"/>
        <v>0.88524999999999987</v>
      </c>
      <c r="N4053" s="4">
        <f t="shared" si="444"/>
        <v>11.803333333333333</v>
      </c>
      <c r="O4053">
        <f t="shared" si="445"/>
        <v>7.7833945213216618</v>
      </c>
      <c r="P4053" s="4">
        <f t="shared" si="446"/>
        <v>240.20000000000002</v>
      </c>
      <c r="Q4053" t="str">
        <f t="shared" si="447"/>
        <v>Efficient</v>
      </c>
    </row>
    <row r="4054" spans="1:17" x14ac:dyDescent="0.3">
      <c r="A4054" s="1">
        <v>45442</v>
      </c>
      <c r="B4054" t="s">
        <v>3</v>
      </c>
      <c r="C4054" t="s">
        <v>4</v>
      </c>
      <c r="D4054" t="s">
        <v>5</v>
      </c>
      <c r="E4054" t="s">
        <v>8</v>
      </c>
      <c r="F4054">
        <v>193</v>
      </c>
      <c r="G4054">
        <v>5</v>
      </c>
      <c r="H4054">
        <v>0</v>
      </c>
      <c r="I4054" s="4">
        <v>10.8</v>
      </c>
      <c r="J4054" s="4">
        <v>0</v>
      </c>
      <c r="K4054" s="2">
        <f t="shared" si="441"/>
        <v>2.5906735751295335E-2</v>
      </c>
      <c r="L4054">
        <f t="shared" si="442"/>
        <v>0</v>
      </c>
      <c r="M4054" s="4">
        <f t="shared" si="443"/>
        <v>2.16</v>
      </c>
      <c r="N4054" s="4">
        <f t="shared" si="444"/>
        <v>0</v>
      </c>
      <c r="O4054">
        <f t="shared" si="445"/>
        <v>0</v>
      </c>
      <c r="P4054" s="4">
        <f t="shared" si="446"/>
        <v>-10.8</v>
      </c>
      <c r="Q4054" t="str">
        <f t="shared" si="447"/>
        <v>Inefficient</v>
      </c>
    </row>
    <row r="4055" spans="1:17" x14ac:dyDescent="0.3">
      <c r="A4055" s="1">
        <v>45442</v>
      </c>
      <c r="B4055" t="s">
        <v>3</v>
      </c>
      <c r="C4055" t="s">
        <v>4</v>
      </c>
      <c r="D4055" t="s">
        <v>9</v>
      </c>
      <c r="E4055" t="s">
        <v>6</v>
      </c>
      <c r="F4055">
        <v>4974</v>
      </c>
      <c r="G4055">
        <v>80</v>
      </c>
      <c r="H4055">
        <v>3</v>
      </c>
      <c r="I4055" s="4">
        <v>180.13</v>
      </c>
      <c r="J4055" s="4">
        <v>232.62</v>
      </c>
      <c r="K4055" s="2">
        <f t="shared" si="441"/>
        <v>1.6083634901487735E-2</v>
      </c>
      <c r="L4055">
        <f t="shared" si="442"/>
        <v>3.7499999999999999E-2</v>
      </c>
      <c r="M4055" s="4">
        <f t="shared" si="443"/>
        <v>2.2516249999999998</v>
      </c>
      <c r="N4055" s="4">
        <f t="shared" si="444"/>
        <v>60.043333333333329</v>
      </c>
      <c r="O4055">
        <f t="shared" si="445"/>
        <v>1.2914006550824406</v>
      </c>
      <c r="P4055" s="4">
        <f t="shared" si="446"/>
        <v>52.490000000000009</v>
      </c>
      <c r="Q4055" t="str">
        <f t="shared" si="447"/>
        <v>Inefficient</v>
      </c>
    </row>
    <row r="4056" spans="1:17" x14ac:dyDescent="0.3">
      <c r="A4056" s="1">
        <v>45442</v>
      </c>
      <c r="B4056" t="s">
        <v>3</v>
      </c>
      <c r="C4056" t="s">
        <v>4</v>
      </c>
      <c r="D4056" t="s">
        <v>9</v>
      </c>
      <c r="E4056" t="s">
        <v>7</v>
      </c>
      <c r="F4056">
        <v>1865</v>
      </c>
      <c r="G4056">
        <v>30</v>
      </c>
      <c r="H4056">
        <v>0</v>
      </c>
      <c r="I4056" s="4">
        <v>98.38</v>
      </c>
      <c r="J4056" s="4">
        <v>0</v>
      </c>
      <c r="K4056" s="2">
        <f t="shared" si="441"/>
        <v>1.6085790884718499E-2</v>
      </c>
      <c r="L4056">
        <f t="shared" si="442"/>
        <v>0</v>
      </c>
      <c r="M4056" s="4">
        <f t="shared" si="443"/>
        <v>3.2793333333333332</v>
      </c>
      <c r="N4056" s="4">
        <f t="shared" si="444"/>
        <v>0</v>
      </c>
      <c r="O4056">
        <f t="shared" si="445"/>
        <v>0</v>
      </c>
      <c r="P4056" s="4">
        <f t="shared" si="446"/>
        <v>-98.38</v>
      </c>
      <c r="Q4056" t="str">
        <f t="shared" si="447"/>
        <v>Inefficient</v>
      </c>
    </row>
    <row r="4057" spans="1:17" x14ac:dyDescent="0.3">
      <c r="A4057" s="1">
        <v>45442</v>
      </c>
      <c r="B4057" t="s">
        <v>3</v>
      </c>
      <c r="C4057" t="s">
        <v>4</v>
      </c>
      <c r="D4057" t="s">
        <v>9</v>
      </c>
      <c r="E4057" t="s">
        <v>8</v>
      </c>
      <c r="F4057">
        <v>470</v>
      </c>
      <c r="G4057">
        <v>8</v>
      </c>
      <c r="H4057">
        <v>0</v>
      </c>
      <c r="I4057" s="4">
        <v>18.87</v>
      </c>
      <c r="J4057" s="4">
        <v>0</v>
      </c>
      <c r="K4057" s="2">
        <f t="shared" si="441"/>
        <v>1.7021276595744681E-2</v>
      </c>
      <c r="L4057">
        <f t="shared" si="442"/>
        <v>0</v>
      </c>
      <c r="M4057" s="4">
        <f t="shared" si="443"/>
        <v>2.3587500000000001</v>
      </c>
      <c r="N4057" s="4">
        <f t="shared" si="444"/>
        <v>0</v>
      </c>
      <c r="O4057">
        <f t="shared" si="445"/>
        <v>0</v>
      </c>
      <c r="P4057" s="4">
        <f t="shared" si="446"/>
        <v>-18.87</v>
      </c>
      <c r="Q4057" t="str">
        <f t="shared" si="447"/>
        <v>Inefficient</v>
      </c>
    </row>
    <row r="4058" spans="1:17" x14ac:dyDescent="0.3">
      <c r="A4058" s="1">
        <v>45442</v>
      </c>
      <c r="B4058" t="s">
        <v>3</v>
      </c>
      <c r="C4058" t="s">
        <v>4</v>
      </c>
      <c r="D4058" t="s">
        <v>10</v>
      </c>
      <c r="E4058" t="s">
        <v>6</v>
      </c>
      <c r="F4058">
        <v>4545</v>
      </c>
      <c r="G4058">
        <v>48</v>
      </c>
      <c r="H4058">
        <v>2</v>
      </c>
      <c r="I4058" s="4">
        <v>149.91999999999999</v>
      </c>
      <c r="J4058" s="4">
        <v>181.52</v>
      </c>
      <c r="K4058" s="2">
        <f t="shared" si="441"/>
        <v>1.0561056105610561E-2</v>
      </c>
      <c r="L4058">
        <f t="shared" si="442"/>
        <v>4.1666666666666664E-2</v>
      </c>
      <c r="M4058" s="4">
        <f t="shared" si="443"/>
        <v>3.1233333333333331</v>
      </c>
      <c r="N4058" s="4">
        <f t="shared" si="444"/>
        <v>74.959999999999994</v>
      </c>
      <c r="O4058">
        <f t="shared" si="445"/>
        <v>1.2107790821771613</v>
      </c>
      <c r="P4058" s="4">
        <f t="shared" si="446"/>
        <v>31.600000000000023</v>
      </c>
      <c r="Q4058" t="str">
        <f t="shared" si="447"/>
        <v>Inefficient</v>
      </c>
    </row>
    <row r="4059" spans="1:17" x14ac:dyDescent="0.3">
      <c r="A4059" s="1">
        <v>45442</v>
      </c>
      <c r="B4059" t="s">
        <v>3</v>
      </c>
      <c r="C4059" t="s">
        <v>4</v>
      </c>
      <c r="D4059" t="s">
        <v>10</v>
      </c>
      <c r="E4059" t="s">
        <v>7</v>
      </c>
      <c r="F4059">
        <v>3047</v>
      </c>
      <c r="G4059">
        <v>43</v>
      </c>
      <c r="H4059">
        <v>2</v>
      </c>
      <c r="I4059" s="4">
        <v>171.02</v>
      </c>
      <c r="J4059" s="4">
        <v>117.71</v>
      </c>
      <c r="K4059" s="2">
        <f t="shared" si="441"/>
        <v>1.4112241549064654E-2</v>
      </c>
      <c r="L4059">
        <f t="shared" si="442"/>
        <v>4.6511627906976744E-2</v>
      </c>
      <c r="M4059" s="4">
        <f t="shared" si="443"/>
        <v>3.9772093023255817</v>
      </c>
      <c r="N4059" s="4">
        <f t="shared" si="444"/>
        <v>85.51</v>
      </c>
      <c r="O4059">
        <f t="shared" si="445"/>
        <v>0.6882820722722488</v>
      </c>
      <c r="P4059" s="4">
        <f t="shared" si="446"/>
        <v>-53.310000000000016</v>
      </c>
      <c r="Q4059" t="str">
        <f t="shared" si="447"/>
        <v>Inefficient</v>
      </c>
    </row>
    <row r="4060" spans="1:17" x14ac:dyDescent="0.3">
      <c r="A4060" s="1">
        <v>45442</v>
      </c>
      <c r="B4060" t="s">
        <v>3</v>
      </c>
      <c r="C4060" t="s">
        <v>4</v>
      </c>
      <c r="D4060" t="s">
        <v>10</v>
      </c>
      <c r="E4060" t="s">
        <v>8</v>
      </c>
      <c r="F4060">
        <v>316</v>
      </c>
      <c r="G4060">
        <v>7</v>
      </c>
      <c r="H4060">
        <v>0</v>
      </c>
      <c r="I4060" s="4">
        <v>18.14</v>
      </c>
      <c r="J4060" s="4">
        <v>0</v>
      </c>
      <c r="K4060" s="2">
        <f t="shared" si="441"/>
        <v>2.2151898734177215E-2</v>
      </c>
      <c r="L4060">
        <f t="shared" si="442"/>
        <v>0</v>
      </c>
      <c r="M4060" s="4">
        <f t="shared" si="443"/>
        <v>2.5914285714285716</v>
      </c>
      <c r="N4060" s="4">
        <f t="shared" si="444"/>
        <v>0</v>
      </c>
      <c r="O4060">
        <f t="shared" si="445"/>
        <v>0</v>
      </c>
      <c r="P4060" s="4">
        <f t="shared" si="446"/>
        <v>-18.14</v>
      </c>
      <c r="Q4060" t="str">
        <f t="shared" si="447"/>
        <v>Inefficient</v>
      </c>
    </row>
    <row r="4061" spans="1:17" x14ac:dyDescent="0.3">
      <c r="A4061" s="1">
        <v>45442</v>
      </c>
      <c r="B4061" t="s">
        <v>3</v>
      </c>
      <c r="C4061" t="s">
        <v>11</v>
      </c>
      <c r="D4061" t="s">
        <v>5</v>
      </c>
      <c r="E4061" t="s">
        <v>6</v>
      </c>
      <c r="F4061">
        <v>6323</v>
      </c>
      <c r="G4061">
        <v>286</v>
      </c>
      <c r="H4061">
        <v>29</v>
      </c>
      <c r="I4061" s="4">
        <v>154.43</v>
      </c>
      <c r="J4061" s="4">
        <v>1493</v>
      </c>
      <c r="K4061" s="2">
        <f t="shared" si="441"/>
        <v>4.5231693816226472E-2</v>
      </c>
      <c r="L4061">
        <f t="shared" si="442"/>
        <v>0.10139860139860139</v>
      </c>
      <c r="M4061" s="4">
        <f t="shared" si="443"/>
        <v>0.53996503496503501</v>
      </c>
      <c r="N4061" s="4">
        <f t="shared" si="444"/>
        <v>5.325172413793104</v>
      </c>
      <c r="O4061">
        <f t="shared" si="445"/>
        <v>9.667810658550799</v>
      </c>
      <c r="P4061" s="4">
        <f t="shared" si="446"/>
        <v>1338.57</v>
      </c>
      <c r="Q4061" t="str">
        <f t="shared" si="447"/>
        <v>Efficient</v>
      </c>
    </row>
    <row r="4062" spans="1:17" x14ac:dyDescent="0.3">
      <c r="A4062" s="1">
        <v>45442</v>
      </c>
      <c r="B4062" t="s">
        <v>3</v>
      </c>
      <c r="C4062" t="s">
        <v>11</v>
      </c>
      <c r="D4062" t="s">
        <v>5</v>
      </c>
      <c r="E4062" t="s">
        <v>7</v>
      </c>
      <c r="F4062">
        <v>378</v>
      </c>
      <c r="G4062">
        <v>13</v>
      </c>
      <c r="H4062">
        <v>1</v>
      </c>
      <c r="I4062" s="4">
        <v>25.79</v>
      </c>
      <c r="J4062" s="4">
        <v>98.76</v>
      </c>
      <c r="K4062" s="2">
        <f t="shared" si="441"/>
        <v>3.439153439153439E-2</v>
      </c>
      <c r="L4062">
        <f t="shared" si="442"/>
        <v>7.6923076923076927E-2</v>
      </c>
      <c r="M4062" s="4">
        <f t="shared" si="443"/>
        <v>1.9838461538461538</v>
      </c>
      <c r="N4062" s="4">
        <f t="shared" si="444"/>
        <v>25.79</v>
      </c>
      <c r="O4062">
        <f t="shared" si="445"/>
        <v>3.8293912369135326</v>
      </c>
      <c r="P4062" s="4">
        <f t="shared" si="446"/>
        <v>72.97</v>
      </c>
      <c r="Q4062" t="str">
        <f t="shared" si="447"/>
        <v>Efficient</v>
      </c>
    </row>
    <row r="4063" spans="1:17" x14ac:dyDescent="0.3">
      <c r="A4063" s="1">
        <v>45442</v>
      </c>
      <c r="B4063" t="s">
        <v>3</v>
      </c>
      <c r="C4063" t="s">
        <v>11</v>
      </c>
      <c r="D4063" t="s">
        <v>5</v>
      </c>
      <c r="E4063" t="s">
        <v>8</v>
      </c>
      <c r="F4063">
        <v>59</v>
      </c>
      <c r="G4063">
        <v>2</v>
      </c>
      <c r="H4063">
        <v>0</v>
      </c>
      <c r="I4063" s="4">
        <v>2.14</v>
      </c>
      <c r="J4063" s="4">
        <v>0</v>
      </c>
      <c r="K4063" s="2">
        <f t="shared" si="441"/>
        <v>3.3898305084745763E-2</v>
      </c>
      <c r="L4063">
        <f t="shared" si="442"/>
        <v>0</v>
      </c>
      <c r="M4063" s="4">
        <f t="shared" si="443"/>
        <v>1.07</v>
      </c>
      <c r="N4063" s="4">
        <f t="shared" si="444"/>
        <v>0</v>
      </c>
      <c r="O4063">
        <f t="shared" si="445"/>
        <v>0</v>
      </c>
      <c r="P4063" s="4">
        <f t="shared" si="446"/>
        <v>-2.14</v>
      </c>
      <c r="Q4063" t="str">
        <f t="shared" si="447"/>
        <v>Inefficient</v>
      </c>
    </row>
    <row r="4064" spans="1:17" x14ac:dyDescent="0.3">
      <c r="A4064" s="1">
        <v>45442</v>
      </c>
      <c r="B4064" t="s">
        <v>3</v>
      </c>
      <c r="C4064" t="s">
        <v>11</v>
      </c>
      <c r="D4064" t="s">
        <v>9</v>
      </c>
      <c r="E4064" t="s">
        <v>6</v>
      </c>
      <c r="F4064">
        <v>4866</v>
      </c>
      <c r="G4064">
        <v>40</v>
      </c>
      <c r="H4064">
        <v>1</v>
      </c>
      <c r="I4064" s="4">
        <v>325.08</v>
      </c>
      <c r="J4064" s="4">
        <v>97.35</v>
      </c>
      <c r="K4064" s="2">
        <f t="shared" si="441"/>
        <v>8.2203041512535959E-3</v>
      </c>
      <c r="L4064">
        <f t="shared" si="442"/>
        <v>2.5000000000000001E-2</v>
      </c>
      <c r="M4064" s="4">
        <f t="shared" si="443"/>
        <v>8.1269999999999989</v>
      </c>
      <c r="N4064" s="4">
        <f t="shared" si="444"/>
        <v>325.08</v>
      </c>
      <c r="O4064">
        <f t="shared" si="445"/>
        <v>0.29946474713916577</v>
      </c>
      <c r="P4064" s="4">
        <f t="shared" si="446"/>
        <v>-227.73</v>
      </c>
      <c r="Q4064" t="str">
        <f t="shared" si="447"/>
        <v>Inefficient</v>
      </c>
    </row>
    <row r="4065" spans="1:17" x14ac:dyDescent="0.3">
      <c r="A4065" s="1">
        <v>45442</v>
      </c>
      <c r="B4065" t="s">
        <v>3</v>
      </c>
      <c r="C4065" t="s">
        <v>11</v>
      </c>
      <c r="D4065" t="s">
        <v>9</v>
      </c>
      <c r="E4065" t="s">
        <v>7</v>
      </c>
      <c r="F4065">
        <v>573</v>
      </c>
      <c r="G4065">
        <v>9</v>
      </c>
      <c r="H4065">
        <v>0</v>
      </c>
      <c r="I4065" s="4">
        <v>31.9</v>
      </c>
      <c r="J4065" s="4">
        <v>0</v>
      </c>
      <c r="K4065" s="2">
        <f t="shared" si="441"/>
        <v>1.5706806282722512E-2</v>
      </c>
      <c r="L4065">
        <f t="shared" si="442"/>
        <v>0</v>
      </c>
      <c r="M4065" s="4">
        <f t="shared" si="443"/>
        <v>3.5444444444444443</v>
      </c>
      <c r="N4065" s="4">
        <f t="shared" si="444"/>
        <v>0</v>
      </c>
      <c r="O4065">
        <f t="shared" si="445"/>
        <v>0</v>
      </c>
      <c r="P4065" s="4">
        <f t="shared" si="446"/>
        <v>-31.9</v>
      </c>
      <c r="Q4065" t="str">
        <f t="shared" si="447"/>
        <v>Inefficient</v>
      </c>
    </row>
    <row r="4066" spans="1:17" x14ac:dyDescent="0.3">
      <c r="A4066" s="1">
        <v>45442</v>
      </c>
      <c r="B4066" t="s">
        <v>3</v>
      </c>
      <c r="C4066" t="s">
        <v>11</v>
      </c>
      <c r="D4066" t="s">
        <v>9</v>
      </c>
      <c r="E4066" t="s">
        <v>8</v>
      </c>
      <c r="F4066">
        <v>457</v>
      </c>
      <c r="G4066">
        <v>8</v>
      </c>
      <c r="H4066">
        <v>0</v>
      </c>
      <c r="I4066" s="4">
        <v>31.03</v>
      </c>
      <c r="J4066" s="4">
        <v>0</v>
      </c>
      <c r="K4066" s="2">
        <f t="shared" si="441"/>
        <v>1.7505470459518599E-2</v>
      </c>
      <c r="L4066">
        <f t="shared" si="442"/>
        <v>0</v>
      </c>
      <c r="M4066" s="4">
        <f t="shared" si="443"/>
        <v>3.8787500000000001</v>
      </c>
      <c r="N4066" s="4">
        <f t="shared" si="444"/>
        <v>0</v>
      </c>
      <c r="O4066">
        <f t="shared" si="445"/>
        <v>0</v>
      </c>
      <c r="P4066" s="4">
        <f t="shared" si="446"/>
        <v>-31.03</v>
      </c>
      <c r="Q4066" t="str">
        <f t="shared" si="447"/>
        <v>Inefficient</v>
      </c>
    </row>
    <row r="4067" spans="1:17" x14ac:dyDescent="0.3">
      <c r="A4067" s="1">
        <v>45442</v>
      </c>
      <c r="B4067" t="s">
        <v>3</v>
      </c>
      <c r="C4067" t="s">
        <v>11</v>
      </c>
      <c r="D4067" t="s">
        <v>10</v>
      </c>
      <c r="E4067" t="s">
        <v>6</v>
      </c>
      <c r="F4067">
        <v>4196</v>
      </c>
      <c r="G4067">
        <v>104</v>
      </c>
      <c r="H4067">
        <v>7</v>
      </c>
      <c r="I4067" s="4">
        <v>101.12</v>
      </c>
      <c r="J4067" s="4">
        <v>350</v>
      </c>
      <c r="K4067" s="2">
        <f t="shared" si="441"/>
        <v>2.4785510009532889E-2</v>
      </c>
      <c r="L4067">
        <f t="shared" si="442"/>
        <v>6.7307692307692304E-2</v>
      </c>
      <c r="M4067" s="4">
        <f t="shared" si="443"/>
        <v>0.97230769230769232</v>
      </c>
      <c r="N4067" s="4">
        <f t="shared" si="444"/>
        <v>14.445714285714287</v>
      </c>
      <c r="O4067">
        <f t="shared" si="445"/>
        <v>3.4612341772151898</v>
      </c>
      <c r="P4067" s="4">
        <f t="shared" si="446"/>
        <v>248.88</v>
      </c>
      <c r="Q4067" t="str">
        <f t="shared" si="447"/>
        <v>Inefficient</v>
      </c>
    </row>
    <row r="4068" spans="1:17" x14ac:dyDescent="0.3">
      <c r="A4068" s="1">
        <v>45442</v>
      </c>
      <c r="B4068" t="s">
        <v>3</v>
      </c>
      <c r="C4068" t="s">
        <v>11</v>
      </c>
      <c r="D4068" t="s">
        <v>10</v>
      </c>
      <c r="E4068" t="s">
        <v>7</v>
      </c>
      <c r="F4068">
        <v>880</v>
      </c>
      <c r="G4068">
        <v>23</v>
      </c>
      <c r="H4068">
        <v>1</v>
      </c>
      <c r="I4068" s="4">
        <v>33.68</v>
      </c>
      <c r="J4068" s="4">
        <v>50.1</v>
      </c>
      <c r="K4068" s="2">
        <f t="shared" si="441"/>
        <v>2.6136363636363635E-2</v>
      </c>
      <c r="L4068">
        <f t="shared" si="442"/>
        <v>4.3478260869565216E-2</v>
      </c>
      <c r="M4068" s="4">
        <f t="shared" si="443"/>
        <v>1.4643478260869565</v>
      </c>
      <c r="N4068" s="4">
        <f t="shared" si="444"/>
        <v>33.68</v>
      </c>
      <c r="O4068">
        <f t="shared" si="445"/>
        <v>1.4875296912114016</v>
      </c>
      <c r="P4068" s="4">
        <f t="shared" si="446"/>
        <v>16.420000000000002</v>
      </c>
      <c r="Q4068" t="str">
        <f t="shared" si="447"/>
        <v>Inefficient</v>
      </c>
    </row>
    <row r="4069" spans="1:17" x14ac:dyDescent="0.3">
      <c r="A4069" s="1">
        <v>45442</v>
      </c>
      <c r="B4069" t="s">
        <v>3</v>
      </c>
      <c r="C4069" t="s">
        <v>11</v>
      </c>
      <c r="D4069" t="s">
        <v>10</v>
      </c>
      <c r="E4069" t="s">
        <v>8</v>
      </c>
      <c r="F4069">
        <v>309</v>
      </c>
      <c r="G4069">
        <v>4</v>
      </c>
      <c r="H4069">
        <v>0</v>
      </c>
      <c r="I4069" s="4">
        <v>12.12</v>
      </c>
      <c r="J4069" s="4">
        <v>0</v>
      </c>
      <c r="K4069" s="2">
        <f t="shared" si="441"/>
        <v>1.2944983818770227E-2</v>
      </c>
      <c r="L4069">
        <f t="shared" si="442"/>
        <v>0</v>
      </c>
      <c r="M4069" s="4">
        <f t="shared" si="443"/>
        <v>3.03</v>
      </c>
      <c r="N4069" s="4">
        <f t="shared" si="444"/>
        <v>0</v>
      </c>
      <c r="O4069">
        <f t="shared" si="445"/>
        <v>0</v>
      </c>
      <c r="P4069" s="4">
        <f t="shared" si="446"/>
        <v>-12.12</v>
      </c>
      <c r="Q4069" t="str">
        <f t="shared" si="447"/>
        <v>Inefficient</v>
      </c>
    </row>
    <row r="4070" spans="1:17" x14ac:dyDescent="0.3">
      <c r="A4070" s="1">
        <v>45442</v>
      </c>
      <c r="B4070" t="s">
        <v>3</v>
      </c>
      <c r="C4070" t="s">
        <v>12</v>
      </c>
      <c r="D4070" t="s">
        <v>5</v>
      </c>
      <c r="E4070" t="s">
        <v>6</v>
      </c>
      <c r="F4070">
        <v>990</v>
      </c>
      <c r="G4070">
        <v>45</v>
      </c>
      <c r="H4070">
        <v>4</v>
      </c>
      <c r="I4070" s="4">
        <v>37.729999999999997</v>
      </c>
      <c r="J4070" s="4">
        <v>353.91</v>
      </c>
      <c r="K4070" s="2">
        <f t="shared" si="441"/>
        <v>4.5454545454545456E-2</v>
      </c>
      <c r="L4070">
        <f t="shared" si="442"/>
        <v>8.8888888888888892E-2</v>
      </c>
      <c r="M4070" s="4">
        <f t="shared" si="443"/>
        <v>0.83844444444444433</v>
      </c>
      <c r="N4070" s="4">
        <f t="shared" si="444"/>
        <v>9.4324999999999992</v>
      </c>
      <c r="O4070">
        <f t="shared" si="445"/>
        <v>9.3800689106811568</v>
      </c>
      <c r="P4070" s="4">
        <f t="shared" si="446"/>
        <v>316.18</v>
      </c>
      <c r="Q4070" t="str">
        <f t="shared" si="447"/>
        <v>Efficient</v>
      </c>
    </row>
    <row r="4071" spans="1:17" x14ac:dyDescent="0.3">
      <c r="A4071" s="1">
        <v>45442</v>
      </c>
      <c r="B4071" t="s">
        <v>3</v>
      </c>
      <c r="C4071" t="s">
        <v>12</v>
      </c>
      <c r="D4071" t="s">
        <v>5</v>
      </c>
      <c r="E4071" t="s">
        <v>7</v>
      </c>
      <c r="F4071">
        <v>3997</v>
      </c>
      <c r="G4071">
        <v>177</v>
      </c>
      <c r="H4071">
        <v>25</v>
      </c>
      <c r="I4071" s="4">
        <v>175.03</v>
      </c>
      <c r="J4071" s="4">
        <v>2281.0500000000002</v>
      </c>
      <c r="K4071" s="2">
        <f t="shared" si="441"/>
        <v>4.428321240930698E-2</v>
      </c>
      <c r="L4071">
        <f t="shared" si="442"/>
        <v>0.14124293785310735</v>
      </c>
      <c r="M4071" s="4">
        <f t="shared" si="443"/>
        <v>0.98887005649717519</v>
      </c>
      <c r="N4071" s="4">
        <f t="shared" si="444"/>
        <v>7.0011999999999999</v>
      </c>
      <c r="O4071">
        <f t="shared" si="445"/>
        <v>13.032337313603383</v>
      </c>
      <c r="P4071" s="4">
        <f t="shared" si="446"/>
        <v>2106.02</v>
      </c>
      <c r="Q4071" t="str">
        <f t="shared" si="447"/>
        <v>Efficient</v>
      </c>
    </row>
    <row r="4072" spans="1:17" x14ac:dyDescent="0.3">
      <c r="A4072" s="1">
        <v>45442</v>
      </c>
      <c r="B4072" t="s">
        <v>3</v>
      </c>
      <c r="C4072" t="s">
        <v>12</v>
      </c>
      <c r="D4072" t="s">
        <v>5</v>
      </c>
      <c r="E4072" t="s">
        <v>8</v>
      </c>
      <c r="F4072">
        <v>1156</v>
      </c>
      <c r="G4072">
        <v>25</v>
      </c>
      <c r="H4072">
        <v>2</v>
      </c>
      <c r="I4072" s="4">
        <v>76.739999999999995</v>
      </c>
      <c r="J4072" s="4">
        <v>198.35</v>
      </c>
      <c r="K4072" s="2">
        <f t="shared" si="441"/>
        <v>2.162629757785467E-2</v>
      </c>
      <c r="L4072">
        <f t="shared" si="442"/>
        <v>0.08</v>
      </c>
      <c r="M4072" s="4">
        <f t="shared" si="443"/>
        <v>3.0695999999999999</v>
      </c>
      <c r="N4072" s="4">
        <f t="shared" si="444"/>
        <v>38.369999999999997</v>
      </c>
      <c r="O4072">
        <f t="shared" si="445"/>
        <v>2.5847015897836854</v>
      </c>
      <c r="P4072" s="4">
        <f t="shared" si="446"/>
        <v>121.61</v>
      </c>
      <c r="Q4072" t="str">
        <f t="shared" si="447"/>
        <v>Inefficient</v>
      </c>
    </row>
    <row r="4073" spans="1:17" x14ac:dyDescent="0.3">
      <c r="A4073" s="1">
        <v>45442</v>
      </c>
      <c r="B4073" t="s">
        <v>3</v>
      </c>
      <c r="C4073" t="s">
        <v>12</v>
      </c>
      <c r="D4073" t="s">
        <v>9</v>
      </c>
      <c r="E4073" t="s">
        <v>6</v>
      </c>
      <c r="F4073">
        <v>1073</v>
      </c>
      <c r="G4073">
        <v>13</v>
      </c>
      <c r="H4073">
        <v>0</v>
      </c>
      <c r="I4073" s="4">
        <v>36.729999999999997</v>
      </c>
      <c r="J4073" s="4">
        <v>0</v>
      </c>
      <c r="K4073" s="2">
        <f t="shared" si="441"/>
        <v>1.2115563839701771E-2</v>
      </c>
      <c r="L4073">
        <f t="shared" si="442"/>
        <v>0</v>
      </c>
      <c r="M4073" s="4">
        <f t="shared" si="443"/>
        <v>2.8253846153846149</v>
      </c>
      <c r="N4073" s="4">
        <f t="shared" si="444"/>
        <v>0</v>
      </c>
      <c r="O4073">
        <f t="shared" si="445"/>
        <v>0</v>
      </c>
      <c r="P4073" s="4">
        <f t="shared" si="446"/>
        <v>-36.729999999999997</v>
      </c>
      <c r="Q4073" t="str">
        <f t="shared" si="447"/>
        <v>Inefficient</v>
      </c>
    </row>
    <row r="4074" spans="1:17" x14ac:dyDescent="0.3">
      <c r="A4074" s="1">
        <v>45442</v>
      </c>
      <c r="B4074" t="s">
        <v>3</v>
      </c>
      <c r="C4074" t="s">
        <v>12</v>
      </c>
      <c r="D4074" t="s">
        <v>9</v>
      </c>
      <c r="E4074" t="s">
        <v>7</v>
      </c>
      <c r="F4074">
        <v>5551</v>
      </c>
      <c r="G4074">
        <v>64</v>
      </c>
      <c r="H4074">
        <v>2</v>
      </c>
      <c r="I4074" s="4">
        <v>315.88</v>
      </c>
      <c r="J4074" s="4">
        <v>157.83000000000001</v>
      </c>
      <c r="K4074" s="2">
        <f t="shared" si="441"/>
        <v>1.1529454152404972E-2</v>
      </c>
      <c r="L4074">
        <f t="shared" si="442"/>
        <v>3.125E-2</v>
      </c>
      <c r="M4074" s="4">
        <f t="shared" si="443"/>
        <v>4.9356249999999999</v>
      </c>
      <c r="N4074" s="4">
        <f t="shared" si="444"/>
        <v>157.94</v>
      </c>
      <c r="O4074">
        <f t="shared" si="445"/>
        <v>0.49965176649360521</v>
      </c>
      <c r="P4074" s="4">
        <f t="shared" si="446"/>
        <v>-158.04999999999998</v>
      </c>
      <c r="Q4074" t="str">
        <f t="shared" si="447"/>
        <v>Inefficient</v>
      </c>
    </row>
    <row r="4075" spans="1:17" x14ac:dyDescent="0.3">
      <c r="A4075" s="1">
        <v>45442</v>
      </c>
      <c r="B4075" t="s">
        <v>3</v>
      </c>
      <c r="C4075" t="s">
        <v>12</v>
      </c>
      <c r="D4075" t="s">
        <v>9</v>
      </c>
      <c r="E4075" t="s">
        <v>8</v>
      </c>
      <c r="F4075">
        <v>2600</v>
      </c>
      <c r="G4075">
        <v>24</v>
      </c>
      <c r="H4075">
        <v>0</v>
      </c>
      <c r="I4075" s="4">
        <v>70.400000000000006</v>
      </c>
      <c r="J4075" s="4">
        <v>0</v>
      </c>
      <c r="K4075" s="2">
        <f t="shared" si="441"/>
        <v>9.2307692307692316E-3</v>
      </c>
      <c r="L4075">
        <f t="shared" si="442"/>
        <v>0</v>
      </c>
      <c r="M4075" s="4">
        <f t="shared" si="443"/>
        <v>2.9333333333333336</v>
      </c>
      <c r="N4075" s="4">
        <f t="shared" si="444"/>
        <v>0</v>
      </c>
      <c r="O4075">
        <f t="shared" si="445"/>
        <v>0</v>
      </c>
      <c r="P4075" s="4">
        <f t="shared" si="446"/>
        <v>-70.400000000000006</v>
      </c>
      <c r="Q4075" t="str">
        <f t="shared" si="447"/>
        <v>Inefficient</v>
      </c>
    </row>
    <row r="4076" spans="1:17" x14ac:dyDescent="0.3">
      <c r="A4076" s="1">
        <v>45442</v>
      </c>
      <c r="B4076" t="s">
        <v>3</v>
      </c>
      <c r="C4076" t="s">
        <v>12</v>
      </c>
      <c r="D4076" t="s">
        <v>10</v>
      </c>
      <c r="E4076" t="s">
        <v>6</v>
      </c>
      <c r="F4076">
        <v>1346</v>
      </c>
      <c r="G4076">
        <v>13</v>
      </c>
      <c r="H4076">
        <v>0</v>
      </c>
      <c r="I4076" s="4">
        <v>68.849999999999994</v>
      </c>
      <c r="J4076" s="4">
        <v>0</v>
      </c>
      <c r="K4076" s="2">
        <f t="shared" si="441"/>
        <v>9.658246656760773E-3</v>
      </c>
      <c r="L4076">
        <f t="shared" si="442"/>
        <v>0</v>
      </c>
      <c r="M4076" s="4">
        <f t="shared" si="443"/>
        <v>5.296153846153846</v>
      </c>
      <c r="N4076" s="4">
        <f t="shared" si="444"/>
        <v>0</v>
      </c>
      <c r="O4076">
        <f t="shared" si="445"/>
        <v>0</v>
      </c>
      <c r="P4076" s="4">
        <f t="shared" si="446"/>
        <v>-68.849999999999994</v>
      </c>
      <c r="Q4076" t="str">
        <f t="shared" si="447"/>
        <v>Inefficient</v>
      </c>
    </row>
    <row r="4077" spans="1:17" x14ac:dyDescent="0.3">
      <c r="A4077" s="1">
        <v>45442</v>
      </c>
      <c r="B4077" t="s">
        <v>3</v>
      </c>
      <c r="C4077" t="s">
        <v>12</v>
      </c>
      <c r="D4077" t="s">
        <v>10</v>
      </c>
      <c r="E4077" t="s">
        <v>7</v>
      </c>
      <c r="F4077">
        <v>5864</v>
      </c>
      <c r="G4077">
        <v>117</v>
      </c>
      <c r="H4077">
        <v>8</v>
      </c>
      <c r="I4077" s="4">
        <v>254.95</v>
      </c>
      <c r="J4077" s="4">
        <v>510.89</v>
      </c>
      <c r="K4077" s="2">
        <f t="shared" si="441"/>
        <v>1.9952251023192358E-2</v>
      </c>
      <c r="L4077">
        <f t="shared" si="442"/>
        <v>6.8376068376068383E-2</v>
      </c>
      <c r="M4077" s="4">
        <f t="shared" si="443"/>
        <v>2.1790598290598289</v>
      </c>
      <c r="N4077" s="4">
        <f t="shared" si="444"/>
        <v>31.868749999999999</v>
      </c>
      <c r="O4077">
        <f t="shared" si="445"/>
        <v>2.0038831143361442</v>
      </c>
      <c r="P4077" s="4">
        <f t="shared" si="446"/>
        <v>255.94</v>
      </c>
      <c r="Q4077" t="str">
        <f t="shared" si="447"/>
        <v>Inefficient</v>
      </c>
    </row>
    <row r="4078" spans="1:17" x14ac:dyDescent="0.3">
      <c r="A4078" s="1">
        <v>45442</v>
      </c>
      <c r="B4078" t="s">
        <v>3</v>
      </c>
      <c r="C4078" t="s">
        <v>12</v>
      </c>
      <c r="D4078" t="s">
        <v>10</v>
      </c>
      <c r="E4078" t="s">
        <v>8</v>
      </c>
      <c r="F4078">
        <v>2211</v>
      </c>
      <c r="G4078">
        <v>56</v>
      </c>
      <c r="H4078">
        <v>2</v>
      </c>
      <c r="I4078" s="4">
        <v>126.45</v>
      </c>
      <c r="J4078" s="4">
        <v>192.69</v>
      </c>
      <c r="K4078" s="2">
        <f t="shared" si="441"/>
        <v>2.5327905924920849E-2</v>
      </c>
      <c r="L4078">
        <f t="shared" si="442"/>
        <v>3.5714285714285712E-2</v>
      </c>
      <c r="M4078" s="4">
        <f t="shared" si="443"/>
        <v>2.2580357142857141</v>
      </c>
      <c r="N4078" s="4">
        <f t="shared" si="444"/>
        <v>63.225000000000001</v>
      </c>
      <c r="O4078">
        <f t="shared" si="445"/>
        <v>1.5238434163701067</v>
      </c>
      <c r="P4078" s="4">
        <f t="shared" si="446"/>
        <v>66.239999999999995</v>
      </c>
      <c r="Q4078" t="str">
        <f t="shared" si="447"/>
        <v>Inefficient</v>
      </c>
    </row>
    <row r="4079" spans="1:17" x14ac:dyDescent="0.3">
      <c r="A4079" s="1">
        <v>45443</v>
      </c>
      <c r="B4079" t="s">
        <v>3</v>
      </c>
      <c r="C4079" t="s">
        <v>4</v>
      </c>
      <c r="D4079" t="s">
        <v>5</v>
      </c>
      <c r="E4079" t="s">
        <v>6</v>
      </c>
      <c r="F4079">
        <v>1796</v>
      </c>
      <c r="G4079">
        <v>89</v>
      </c>
      <c r="H4079">
        <v>4</v>
      </c>
      <c r="I4079" s="4">
        <v>114.56</v>
      </c>
      <c r="J4079" s="4">
        <v>200.79</v>
      </c>
      <c r="K4079" s="2">
        <f t="shared" si="441"/>
        <v>4.9554565701559021E-2</v>
      </c>
      <c r="L4079">
        <f t="shared" si="442"/>
        <v>4.49438202247191E-2</v>
      </c>
      <c r="M4079" s="4">
        <f t="shared" si="443"/>
        <v>1.287191011235955</v>
      </c>
      <c r="N4079" s="4">
        <f t="shared" si="444"/>
        <v>28.64</v>
      </c>
      <c r="O4079">
        <f t="shared" si="445"/>
        <v>1.7527060055865922</v>
      </c>
      <c r="P4079" s="4">
        <f t="shared" si="446"/>
        <v>86.22999999999999</v>
      </c>
      <c r="Q4079" t="str">
        <f t="shared" si="447"/>
        <v>Inefficient</v>
      </c>
    </row>
    <row r="4080" spans="1:17" x14ac:dyDescent="0.3">
      <c r="A4080" s="1">
        <v>45443</v>
      </c>
      <c r="B4080" t="s">
        <v>3</v>
      </c>
      <c r="C4080" t="s">
        <v>4</v>
      </c>
      <c r="D4080" t="s">
        <v>5</v>
      </c>
      <c r="E4080" t="s">
        <v>7</v>
      </c>
      <c r="F4080">
        <v>2250</v>
      </c>
      <c r="G4080">
        <v>91</v>
      </c>
      <c r="H4080">
        <v>8</v>
      </c>
      <c r="I4080" s="4">
        <v>63.7</v>
      </c>
      <c r="J4080" s="4">
        <v>423.44</v>
      </c>
      <c r="K4080" s="2">
        <f t="shared" si="441"/>
        <v>4.0444444444444443E-2</v>
      </c>
      <c r="L4080">
        <f t="shared" si="442"/>
        <v>8.7912087912087919E-2</v>
      </c>
      <c r="M4080" s="4">
        <f t="shared" si="443"/>
        <v>0.70000000000000007</v>
      </c>
      <c r="N4080" s="4">
        <f t="shared" si="444"/>
        <v>7.9625000000000004</v>
      </c>
      <c r="O4080">
        <f t="shared" si="445"/>
        <v>6.6474097331240189</v>
      </c>
      <c r="P4080" s="4">
        <f t="shared" si="446"/>
        <v>359.74</v>
      </c>
      <c r="Q4080" t="str">
        <f t="shared" si="447"/>
        <v>Efficient</v>
      </c>
    </row>
    <row r="4081" spans="1:17" x14ac:dyDescent="0.3">
      <c r="A4081" s="1">
        <v>45443</v>
      </c>
      <c r="B4081" t="s">
        <v>3</v>
      </c>
      <c r="C4081" t="s">
        <v>4</v>
      </c>
      <c r="D4081" t="s">
        <v>5</v>
      </c>
      <c r="E4081" t="s">
        <v>8</v>
      </c>
      <c r="F4081">
        <v>298</v>
      </c>
      <c r="G4081">
        <v>8</v>
      </c>
      <c r="H4081">
        <v>0</v>
      </c>
      <c r="I4081" s="4">
        <v>17.27</v>
      </c>
      <c r="J4081" s="4">
        <v>0</v>
      </c>
      <c r="K4081" s="2">
        <f t="shared" si="441"/>
        <v>2.6845637583892617E-2</v>
      </c>
      <c r="L4081">
        <f t="shared" si="442"/>
        <v>0</v>
      </c>
      <c r="M4081" s="4">
        <f t="shared" si="443"/>
        <v>2.1587499999999999</v>
      </c>
      <c r="N4081" s="4">
        <f t="shared" si="444"/>
        <v>0</v>
      </c>
      <c r="O4081">
        <f t="shared" si="445"/>
        <v>0</v>
      </c>
      <c r="P4081" s="4">
        <f t="shared" si="446"/>
        <v>-17.27</v>
      </c>
      <c r="Q4081" t="str">
        <f t="shared" si="447"/>
        <v>Inefficient</v>
      </c>
    </row>
    <row r="4082" spans="1:17" x14ac:dyDescent="0.3">
      <c r="A4082" s="1">
        <v>45443</v>
      </c>
      <c r="B4082" t="s">
        <v>3</v>
      </c>
      <c r="C4082" t="s">
        <v>4</v>
      </c>
      <c r="D4082" t="s">
        <v>9</v>
      </c>
      <c r="E4082" t="s">
        <v>6</v>
      </c>
      <c r="F4082">
        <v>2436</v>
      </c>
      <c r="G4082">
        <v>40</v>
      </c>
      <c r="H4082">
        <v>0</v>
      </c>
      <c r="I4082" s="4">
        <v>156.16</v>
      </c>
      <c r="J4082" s="4">
        <v>0</v>
      </c>
      <c r="K4082" s="2">
        <f t="shared" si="441"/>
        <v>1.6420361247947456E-2</v>
      </c>
      <c r="L4082">
        <f t="shared" si="442"/>
        <v>0</v>
      </c>
      <c r="M4082" s="4">
        <f t="shared" si="443"/>
        <v>3.9039999999999999</v>
      </c>
      <c r="N4082" s="4">
        <f t="shared" si="444"/>
        <v>0</v>
      </c>
      <c r="O4082">
        <f t="shared" si="445"/>
        <v>0</v>
      </c>
      <c r="P4082" s="4">
        <f t="shared" si="446"/>
        <v>-156.16</v>
      </c>
      <c r="Q4082" t="str">
        <f t="shared" si="447"/>
        <v>Inefficient</v>
      </c>
    </row>
    <row r="4083" spans="1:17" x14ac:dyDescent="0.3">
      <c r="A4083" s="1">
        <v>45443</v>
      </c>
      <c r="B4083" t="s">
        <v>3</v>
      </c>
      <c r="C4083" t="s">
        <v>4</v>
      </c>
      <c r="D4083" t="s">
        <v>9</v>
      </c>
      <c r="E4083" t="s">
        <v>7</v>
      </c>
      <c r="F4083">
        <v>1886</v>
      </c>
      <c r="G4083">
        <v>16</v>
      </c>
      <c r="H4083">
        <v>0</v>
      </c>
      <c r="I4083" s="4">
        <v>71.5</v>
      </c>
      <c r="J4083" s="4">
        <v>0</v>
      </c>
      <c r="K4083" s="2">
        <f t="shared" si="441"/>
        <v>8.483563096500531E-3</v>
      </c>
      <c r="L4083">
        <f t="shared" si="442"/>
        <v>0</v>
      </c>
      <c r="M4083" s="4">
        <f t="shared" si="443"/>
        <v>4.46875</v>
      </c>
      <c r="N4083" s="4">
        <f t="shared" si="444"/>
        <v>0</v>
      </c>
      <c r="O4083">
        <f t="shared" si="445"/>
        <v>0</v>
      </c>
      <c r="P4083" s="4">
        <f t="shared" si="446"/>
        <v>-71.5</v>
      </c>
      <c r="Q4083" t="str">
        <f t="shared" si="447"/>
        <v>Inefficient</v>
      </c>
    </row>
    <row r="4084" spans="1:17" x14ac:dyDescent="0.3">
      <c r="A4084" s="1">
        <v>45443</v>
      </c>
      <c r="B4084" t="s">
        <v>3</v>
      </c>
      <c r="C4084" t="s">
        <v>4</v>
      </c>
      <c r="D4084" t="s">
        <v>9</v>
      </c>
      <c r="E4084" t="s">
        <v>8</v>
      </c>
      <c r="F4084">
        <v>500</v>
      </c>
      <c r="G4084">
        <v>3</v>
      </c>
      <c r="H4084">
        <v>0</v>
      </c>
      <c r="I4084" s="4">
        <v>12.35</v>
      </c>
      <c r="J4084" s="4">
        <v>0</v>
      </c>
      <c r="K4084" s="2">
        <f t="shared" si="441"/>
        <v>6.0000000000000001E-3</v>
      </c>
      <c r="L4084">
        <f t="shared" si="442"/>
        <v>0</v>
      </c>
      <c r="M4084" s="4">
        <f t="shared" si="443"/>
        <v>4.1166666666666663</v>
      </c>
      <c r="N4084" s="4">
        <f t="shared" si="444"/>
        <v>0</v>
      </c>
      <c r="O4084">
        <f t="shared" si="445"/>
        <v>0</v>
      </c>
      <c r="P4084" s="4">
        <f t="shared" si="446"/>
        <v>-12.35</v>
      </c>
      <c r="Q4084" t="str">
        <f t="shared" si="447"/>
        <v>Inefficient</v>
      </c>
    </row>
    <row r="4085" spans="1:17" x14ac:dyDescent="0.3">
      <c r="A4085" s="1">
        <v>45443</v>
      </c>
      <c r="B4085" t="s">
        <v>3</v>
      </c>
      <c r="C4085" t="s">
        <v>4</v>
      </c>
      <c r="D4085" t="s">
        <v>10</v>
      </c>
      <c r="E4085" t="s">
        <v>6</v>
      </c>
      <c r="F4085">
        <v>3660</v>
      </c>
      <c r="G4085">
        <v>80</v>
      </c>
      <c r="H4085">
        <v>5</v>
      </c>
      <c r="I4085" s="4">
        <v>208.34</v>
      </c>
      <c r="J4085" s="4">
        <v>392.93</v>
      </c>
      <c r="K4085" s="2">
        <f t="shared" si="441"/>
        <v>2.185792349726776E-2</v>
      </c>
      <c r="L4085">
        <f t="shared" si="442"/>
        <v>6.25E-2</v>
      </c>
      <c r="M4085" s="4">
        <f t="shared" si="443"/>
        <v>2.60425</v>
      </c>
      <c r="N4085" s="4">
        <f t="shared" si="444"/>
        <v>41.667999999999999</v>
      </c>
      <c r="O4085">
        <f t="shared" si="445"/>
        <v>1.8860036478832678</v>
      </c>
      <c r="P4085" s="4">
        <f t="shared" si="446"/>
        <v>184.59</v>
      </c>
      <c r="Q4085" t="str">
        <f t="shared" si="447"/>
        <v>Inefficient</v>
      </c>
    </row>
    <row r="4086" spans="1:17" x14ac:dyDescent="0.3">
      <c r="A4086" s="1">
        <v>45443</v>
      </c>
      <c r="B4086" t="s">
        <v>3</v>
      </c>
      <c r="C4086" t="s">
        <v>4</v>
      </c>
      <c r="D4086" t="s">
        <v>10</v>
      </c>
      <c r="E4086" t="s">
        <v>7</v>
      </c>
      <c r="F4086">
        <v>1510</v>
      </c>
      <c r="G4086">
        <v>37</v>
      </c>
      <c r="H4086">
        <v>1</v>
      </c>
      <c r="I4086" s="4">
        <v>88.04</v>
      </c>
      <c r="J4086" s="4">
        <v>90.23</v>
      </c>
      <c r="K4086" s="2">
        <f t="shared" si="441"/>
        <v>2.4503311258278145E-2</v>
      </c>
      <c r="L4086">
        <f t="shared" si="442"/>
        <v>2.7027027027027029E-2</v>
      </c>
      <c r="M4086" s="4">
        <f t="shared" si="443"/>
        <v>2.3794594594594596</v>
      </c>
      <c r="N4086" s="4">
        <f t="shared" si="444"/>
        <v>88.04</v>
      </c>
      <c r="O4086">
        <f t="shared" si="445"/>
        <v>1.024875056792367</v>
      </c>
      <c r="P4086" s="4">
        <f t="shared" si="446"/>
        <v>2.1899999999999977</v>
      </c>
      <c r="Q4086" t="str">
        <f t="shared" si="447"/>
        <v>Inefficient</v>
      </c>
    </row>
    <row r="4087" spans="1:17" x14ac:dyDescent="0.3">
      <c r="A4087" s="1">
        <v>45443</v>
      </c>
      <c r="B4087" t="s">
        <v>3</v>
      </c>
      <c r="C4087" t="s">
        <v>4</v>
      </c>
      <c r="D4087" t="s">
        <v>10</v>
      </c>
      <c r="E4087" t="s">
        <v>8</v>
      </c>
      <c r="F4087">
        <v>329</v>
      </c>
      <c r="G4087">
        <v>8</v>
      </c>
      <c r="H4087">
        <v>0</v>
      </c>
      <c r="I4087" s="4">
        <v>12.49</v>
      </c>
      <c r="J4087" s="4">
        <v>0</v>
      </c>
      <c r="K4087" s="2">
        <f t="shared" si="441"/>
        <v>2.4316109422492401E-2</v>
      </c>
      <c r="L4087">
        <f t="shared" si="442"/>
        <v>0</v>
      </c>
      <c r="M4087" s="4">
        <f t="shared" si="443"/>
        <v>1.56125</v>
      </c>
      <c r="N4087" s="4">
        <f t="shared" si="444"/>
        <v>0</v>
      </c>
      <c r="O4087">
        <f t="shared" si="445"/>
        <v>0</v>
      </c>
      <c r="P4087" s="4">
        <f t="shared" si="446"/>
        <v>-12.49</v>
      </c>
      <c r="Q4087" t="str">
        <f t="shared" si="447"/>
        <v>Inefficient</v>
      </c>
    </row>
    <row r="4088" spans="1:17" x14ac:dyDescent="0.3">
      <c r="A4088" s="1">
        <v>45443</v>
      </c>
      <c r="B4088" t="s">
        <v>3</v>
      </c>
      <c r="C4088" t="s">
        <v>11</v>
      </c>
      <c r="D4088" t="s">
        <v>5</v>
      </c>
      <c r="E4088" t="s">
        <v>6</v>
      </c>
      <c r="F4088">
        <v>7217</v>
      </c>
      <c r="G4088">
        <v>336</v>
      </c>
      <c r="H4088">
        <v>38</v>
      </c>
      <c r="I4088" s="4">
        <v>211.85</v>
      </c>
      <c r="J4088" s="4">
        <v>3676.3</v>
      </c>
      <c r="K4088" s="2">
        <f t="shared" si="441"/>
        <v>4.6556741028128033E-2</v>
      </c>
      <c r="L4088">
        <f t="shared" si="442"/>
        <v>0.1130952380952381</v>
      </c>
      <c r="M4088" s="4">
        <f t="shared" si="443"/>
        <v>0.63050595238095242</v>
      </c>
      <c r="N4088" s="4">
        <f t="shared" si="444"/>
        <v>5.5750000000000002</v>
      </c>
      <c r="O4088">
        <f t="shared" si="445"/>
        <v>17.353316025489736</v>
      </c>
      <c r="P4088" s="4">
        <f t="shared" si="446"/>
        <v>3464.4500000000003</v>
      </c>
      <c r="Q4088" t="str">
        <f t="shared" si="447"/>
        <v>Efficient</v>
      </c>
    </row>
    <row r="4089" spans="1:17" x14ac:dyDescent="0.3">
      <c r="A4089" s="1">
        <v>45443</v>
      </c>
      <c r="B4089" t="s">
        <v>3</v>
      </c>
      <c r="C4089" t="s">
        <v>11</v>
      </c>
      <c r="D4089" t="s">
        <v>5</v>
      </c>
      <c r="E4089" t="s">
        <v>7</v>
      </c>
      <c r="F4089">
        <v>523</v>
      </c>
      <c r="G4089">
        <v>12</v>
      </c>
      <c r="H4089">
        <v>1</v>
      </c>
      <c r="I4089" s="4">
        <v>32.950000000000003</v>
      </c>
      <c r="J4089" s="4">
        <v>54.57</v>
      </c>
      <c r="K4089" s="2">
        <f t="shared" si="441"/>
        <v>2.2944550669216062E-2</v>
      </c>
      <c r="L4089">
        <f t="shared" si="442"/>
        <v>8.3333333333333329E-2</v>
      </c>
      <c r="M4089" s="4">
        <f t="shared" si="443"/>
        <v>2.7458333333333336</v>
      </c>
      <c r="N4089" s="4">
        <f t="shared" si="444"/>
        <v>32.950000000000003</v>
      </c>
      <c r="O4089">
        <f t="shared" si="445"/>
        <v>1.6561456752655537</v>
      </c>
      <c r="P4089" s="4">
        <f t="shared" si="446"/>
        <v>21.619999999999997</v>
      </c>
      <c r="Q4089" t="str">
        <f t="shared" si="447"/>
        <v>Inefficient</v>
      </c>
    </row>
    <row r="4090" spans="1:17" x14ac:dyDescent="0.3">
      <c r="A4090" s="1">
        <v>45443</v>
      </c>
      <c r="B4090" t="s">
        <v>3</v>
      </c>
      <c r="C4090" t="s">
        <v>11</v>
      </c>
      <c r="D4090" t="s">
        <v>5</v>
      </c>
      <c r="E4090" t="s">
        <v>8</v>
      </c>
      <c r="F4090">
        <v>251</v>
      </c>
      <c r="G4090">
        <v>12</v>
      </c>
      <c r="H4090">
        <v>0</v>
      </c>
      <c r="I4090" s="4">
        <v>12.35</v>
      </c>
      <c r="J4090" s="4">
        <v>0</v>
      </c>
      <c r="K4090" s="2">
        <f t="shared" si="441"/>
        <v>4.7808764940239043E-2</v>
      </c>
      <c r="L4090">
        <f t="shared" si="442"/>
        <v>0</v>
      </c>
      <c r="M4090" s="4">
        <f t="shared" si="443"/>
        <v>1.0291666666666666</v>
      </c>
      <c r="N4090" s="4">
        <f t="shared" si="444"/>
        <v>0</v>
      </c>
      <c r="O4090">
        <f t="shared" si="445"/>
        <v>0</v>
      </c>
      <c r="P4090" s="4">
        <f t="shared" si="446"/>
        <v>-12.35</v>
      </c>
      <c r="Q4090" t="str">
        <f t="shared" si="447"/>
        <v>Inefficient</v>
      </c>
    </row>
    <row r="4091" spans="1:17" x14ac:dyDescent="0.3">
      <c r="A4091" s="1">
        <v>45443</v>
      </c>
      <c r="B4091" t="s">
        <v>3</v>
      </c>
      <c r="C4091" t="s">
        <v>11</v>
      </c>
      <c r="D4091" t="s">
        <v>9</v>
      </c>
      <c r="E4091" t="s">
        <v>6</v>
      </c>
      <c r="F4091">
        <v>2562</v>
      </c>
      <c r="G4091">
        <v>46</v>
      </c>
      <c r="H4091">
        <v>2</v>
      </c>
      <c r="I4091" s="4">
        <v>118.16</v>
      </c>
      <c r="J4091" s="4">
        <v>183.08</v>
      </c>
      <c r="K4091" s="2">
        <f t="shared" si="441"/>
        <v>1.7954722872755659E-2</v>
      </c>
      <c r="L4091">
        <f t="shared" si="442"/>
        <v>4.3478260869565216E-2</v>
      </c>
      <c r="M4091" s="4">
        <f t="shared" si="443"/>
        <v>2.568695652173913</v>
      </c>
      <c r="N4091" s="4">
        <f t="shared" si="444"/>
        <v>59.08</v>
      </c>
      <c r="O4091">
        <f t="shared" si="445"/>
        <v>1.5494245091401491</v>
      </c>
      <c r="P4091" s="4">
        <f t="shared" si="446"/>
        <v>64.920000000000016</v>
      </c>
      <c r="Q4091" t="str">
        <f t="shared" si="447"/>
        <v>Inefficient</v>
      </c>
    </row>
    <row r="4092" spans="1:17" x14ac:dyDescent="0.3">
      <c r="A4092" s="1">
        <v>45443</v>
      </c>
      <c r="B4092" t="s">
        <v>3</v>
      </c>
      <c r="C4092" t="s">
        <v>11</v>
      </c>
      <c r="D4092" t="s">
        <v>9</v>
      </c>
      <c r="E4092" t="s">
        <v>7</v>
      </c>
      <c r="F4092">
        <v>960</v>
      </c>
      <c r="G4092">
        <v>5</v>
      </c>
      <c r="H4092">
        <v>0</v>
      </c>
      <c r="I4092" s="4">
        <v>60.01</v>
      </c>
      <c r="J4092" s="4">
        <v>0</v>
      </c>
      <c r="K4092" s="2">
        <f t="shared" si="441"/>
        <v>5.208333333333333E-3</v>
      </c>
      <c r="L4092">
        <f t="shared" si="442"/>
        <v>0</v>
      </c>
      <c r="M4092" s="4">
        <f t="shared" si="443"/>
        <v>12.001999999999999</v>
      </c>
      <c r="N4092" s="4">
        <f t="shared" si="444"/>
        <v>0</v>
      </c>
      <c r="O4092">
        <f t="shared" si="445"/>
        <v>0</v>
      </c>
      <c r="P4092" s="4">
        <f t="shared" si="446"/>
        <v>-60.01</v>
      </c>
      <c r="Q4092" t="str">
        <f t="shared" si="447"/>
        <v>Inefficient</v>
      </c>
    </row>
    <row r="4093" spans="1:17" x14ac:dyDescent="0.3">
      <c r="A4093" s="1">
        <v>45443</v>
      </c>
      <c r="B4093" t="s">
        <v>3</v>
      </c>
      <c r="C4093" t="s">
        <v>11</v>
      </c>
      <c r="D4093" t="s">
        <v>9</v>
      </c>
      <c r="E4093" t="s">
        <v>8</v>
      </c>
      <c r="F4093">
        <v>247</v>
      </c>
      <c r="G4093">
        <v>2</v>
      </c>
      <c r="H4093">
        <v>0</v>
      </c>
      <c r="I4093" s="4">
        <v>14.81</v>
      </c>
      <c r="J4093" s="4">
        <v>0</v>
      </c>
      <c r="K4093" s="2">
        <f t="shared" si="441"/>
        <v>8.0971659919028341E-3</v>
      </c>
      <c r="L4093">
        <f t="shared" si="442"/>
        <v>0</v>
      </c>
      <c r="M4093" s="4">
        <f t="shared" si="443"/>
        <v>7.4050000000000002</v>
      </c>
      <c r="N4093" s="4">
        <f t="shared" si="444"/>
        <v>0</v>
      </c>
      <c r="O4093">
        <f t="shared" si="445"/>
        <v>0</v>
      </c>
      <c r="P4093" s="4">
        <f t="shared" si="446"/>
        <v>-14.81</v>
      </c>
      <c r="Q4093" t="str">
        <f t="shared" si="447"/>
        <v>Inefficient</v>
      </c>
    </row>
    <row r="4094" spans="1:17" x14ac:dyDescent="0.3">
      <c r="A4094" s="1">
        <v>45443</v>
      </c>
      <c r="B4094" t="s">
        <v>3</v>
      </c>
      <c r="C4094" t="s">
        <v>11</v>
      </c>
      <c r="D4094" t="s">
        <v>10</v>
      </c>
      <c r="E4094" t="s">
        <v>6</v>
      </c>
      <c r="F4094">
        <v>4814</v>
      </c>
      <c r="G4094">
        <v>103</v>
      </c>
      <c r="H4094">
        <v>7</v>
      </c>
      <c r="I4094" s="4">
        <v>303.17</v>
      </c>
      <c r="J4094" s="4">
        <v>498.64</v>
      </c>
      <c r="K4094" s="2">
        <f t="shared" si="441"/>
        <v>2.139592854175322E-2</v>
      </c>
      <c r="L4094">
        <f t="shared" si="442"/>
        <v>6.7961165048543687E-2</v>
      </c>
      <c r="M4094" s="4">
        <f t="shared" si="443"/>
        <v>2.9433980582524275</v>
      </c>
      <c r="N4094" s="4">
        <f t="shared" si="444"/>
        <v>43.31</v>
      </c>
      <c r="O4094">
        <f t="shared" si="445"/>
        <v>1.6447537685127156</v>
      </c>
      <c r="P4094" s="4">
        <f t="shared" si="446"/>
        <v>195.46999999999997</v>
      </c>
      <c r="Q4094" t="str">
        <f t="shared" si="447"/>
        <v>Inefficient</v>
      </c>
    </row>
    <row r="4095" spans="1:17" x14ac:dyDescent="0.3">
      <c r="A4095" s="1">
        <v>45443</v>
      </c>
      <c r="B4095" t="s">
        <v>3</v>
      </c>
      <c r="C4095" t="s">
        <v>11</v>
      </c>
      <c r="D4095" t="s">
        <v>10</v>
      </c>
      <c r="E4095" t="s">
        <v>7</v>
      </c>
      <c r="F4095">
        <v>555</v>
      </c>
      <c r="G4095">
        <v>8</v>
      </c>
      <c r="H4095">
        <v>0</v>
      </c>
      <c r="I4095" s="4">
        <v>18.32</v>
      </c>
      <c r="J4095" s="4">
        <v>0</v>
      </c>
      <c r="K4095" s="2">
        <f t="shared" si="441"/>
        <v>1.4414414414414415E-2</v>
      </c>
      <c r="L4095">
        <f t="shared" si="442"/>
        <v>0</v>
      </c>
      <c r="M4095" s="4">
        <f t="shared" si="443"/>
        <v>2.29</v>
      </c>
      <c r="N4095" s="4">
        <f t="shared" si="444"/>
        <v>0</v>
      </c>
      <c r="O4095">
        <f t="shared" si="445"/>
        <v>0</v>
      </c>
      <c r="P4095" s="4">
        <f t="shared" si="446"/>
        <v>-18.32</v>
      </c>
      <c r="Q4095" t="str">
        <f t="shared" si="447"/>
        <v>Inefficient</v>
      </c>
    </row>
    <row r="4096" spans="1:17" x14ac:dyDescent="0.3">
      <c r="A4096" s="1">
        <v>45443</v>
      </c>
      <c r="B4096" t="s">
        <v>3</v>
      </c>
      <c r="C4096" t="s">
        <v>11</v>
      </c>
      <c r="D4096" t="s">
        <v>10</v>
      </c>
      <c r="E4096" t="s">
        <v>8</v>
      </c>
      <c r="F4096">
        <v>425</v>
      </c>
      <c r="G4096">
        <v>12</v>
      </c>
      <c r="H4096">
        <v>0</v>
      </c>
      <c r="I4096" s="4">
        <v>18.55</v>
      </c>
      <c r="J4096" s="4">
        <v>0</v>
      </c>
      <c r="K4096" s="2">
        <f t="shared" si="441"/>
        <v>2.823529411764706E-2</v>
      </c>
      <c r="L4096">
        <f t="shared" si="442"/>
        <v>0</v>
      </c>
      <c r="M4096" s="4">
        <f t="shared" si="443"/>
        <v>1.5458333333333334</v>
      </c>
      <c r="N4096" s="4">
        <f t="shared" si="444"/>
        <v>0</v>
      </c>
      <c r="O4096">
        <f t="shared" si="445"/>
        <v>0</v>
      </c>
      <c r="P4096" s="4">
        <f t="shared" si="446"/>
        <v>-18.55</v>
      </c>
      <c r="Q4096" t="str">
        <f t="shared" si="447"/>
        <v>Inefficient</v>
      </c>
    </row>
    <row r="4097" spans="1:17" x14ac:dyDescent="0.3">
      <c r="A4097" s="1">
        <v>45443</v>
      </c>
      <c r="B4097" t="s">
        <v>3</v>
      </c>
      <c r="C4097" t="s">
        <v>12</v>
      </c>
      <c r="D4097" t="s">
        <v>5</v>
      </c>
      <c r="E4097" t="s">
        <v>6</v>
      </c>
      <c r="F4097">
        <v>1071</v>
      </c>
      <c r="G4097">
        <v>41</v>
      </c>
      <c r="H4097">
        <v>4</v>
      </c>
      <c r="I4097" s="4">
        <v>64.84</v>
      </c>
      <c r="J4097" s="4">
        <v>375.53</v>
      </c>
      <c r="K4097" s="2">
        <f t="shared" si="441"/>
        <v>3.8281979458450049E-2</v>
      </c>
      <c r="L4097">
        <f t="shared" si="442"/>
        <v>9.7560975609756101E-2</v>
      </c>
      <c r="M4097" s="4">
        <f t="shared" si="443"/>
        <v>1.5814634146341464</v>
      </c>
      <c r="N4097" s="4">
        <f t="shared" si="444"/>
        <v>16.21</v>
      </c>
      <c r="O4097">
        <f t="shared" si="445"/>
        <v>5.7916409623689074</v>
      </c>
      <c r="P4097" s="4">
        <f t="shared" si="446"/>
        <v>310.68999999999994</v>
      </c>
      <c r="Q4097" t="str">
        <f t="shared" si="447"/>
        <v>Efficient</v>
      </c>
    </row>
    <row r="4098" spans="1:17" x14ac:dyDescent="0.3">
      <c r="A4098" s="1">
        <v>45443</v>
      </c>
      <c r="B4098" t="s">
        <v>3</v>
      </c>
      <c r="C4098" t="s">
        <v>12</v>
      </c>
      <c r="D4098" t="s">
        <v>5</v>
      </c>
      <c r="E4098" t="s">
        <v>7</v>
      </c>
      <c r="F4098">
        <v>3096</v>
      </c>
      <c r="G4098">
        <v>110</v>
      </c>
      <c r="H4098">
        <v>8</v>
      </c>
      <c r="I4098" s="4">
        <v>170.43</v>
      </c>
      <c r="J4098" s="4">
        <v>689.41</v>
      </c>
      <c r="K4098" s="2">
        <f t="shared" si="441"/>
        <v>3.55297157622739E-2</v>
      </c>
      <c r="L4098">
        <f t="shared" si="442"/>
        <v>7.2727272727272724E-2</v>
      </c>
      <c r="M4098" s="4">
        <f t="shared" si="443"/>
        <v>1.5493636363636365</v>
      </c>
      <c r="N4098" s="4">
        <f t="shared" si="444"/>
        <v>21.303750000000001</v>
      </c>
      <c r="O4098">
        <f t="shared" si="445"/>
        <v>4.045121164114299</v>
      </c>
      <c r="P4098" s="4">
        <f t="shared" si="446"/>
        <v>518.98</v>
      </c>
      <c r="Q4098" t="str">
        <f t="shared" si="447"/>
        <v>Efficient</v>
      </c>
    </row>
    <row r="4099" spans="1:17" x14ac:dyDescent="0.3">
      <c r="A4099" s="1">
        <v>45443</v>
      </c>
      <c r="B4099" t="s">
        <v>3</v>
      </c>
      <c r="C4099" t="s">
        <v>12</v>
      </c>
      <c r="D4099" t="s">
        <v>5</v>
      </c>
      <c r="E4099" t="s">
        <v>8</v>
      </c>
      <c r="F4099">
        <v>1906</v>
      </c>
      <c r="G4099">
        <v>69</v>
      </c>
      <c r="H4099">
        <v>9</v>
      </c>
      <c r="I4099" s="4">
        <v>46.94</v>
      </c>
      <c r="J4099" s="4">
        <v>628.88</v>
      </c>
      <c r="K4099" s="2">
        <f t="shared" ref="K4099:K4162" si="448">G4099/F4099</f>
        <v>3.6201469045120671E-2</v>
      </c>
      <c r="L4099">
        <f t="shared" ref="L4099:L4162" si="449">IF(G4099=0,0,H4099/G4099)</f>
        <v>0.13043478260869565</v>
      </c>
      <c r="M4099" s="4">
        <f t="shared" ref="M4099:M4162" si="450">IF(G4099=0,0,I4099/G4099)</f>
        <v>0.68028985507246376</v>
      </c>
      <c r="N4099" s="4">
        <f t="shared" ref="N4099:N4162" si="451">IF(H4099=0,0,I4099/H4099)</f>
        <v>5.2155555555555555</v>
      </c>
      <c r="O4099">
        <f t="shared" ref="O4099:O4162" si="452">IF(I4099=0,0,J4099/I4099)</f>
        <v>13.397528760119302</v>
      </c>
      <c r="P4099" s="4">
        <f t="shared" ref="P4099:P4162" si="453">J4099-I4099</f>
        <v>581.94000000000005</v>
      </c>
      <c r="Q4099" t="str">
        <f t="shared" ref="Q4099:Q4162" si="454">IF(AND(N4099&lt;26.94,O4099&gt;3.57),"Efficient", "Inefficient")</f>
        <v>Efficient</v>
      </c>
    </row>
    <row r="4100" spans="1:17" x14ac:dyDescent="0.3">
      <c r="A4100" s="1">
        <v>45443</v>
      </c>
      <c r="B4100" t="s">
        <v>3</v>
      </c>
      <c r="C4100" t="s">
        <v>12</v>
      </c>
      <c r="D4100" t="s">
        <v>9</v>
      </c>
      <c r="E4100" t="s">
        <v>6</v>
      </c>
      <c r="F4100">
        <v>695</v>
      </c>
      <c r="G4100">
        <v>5</v>
      </c>
      <c r="H4100">
        <v>0</v>
      </c>
      <c r="I4100" s="4">
        <v>40.33</v>
      </c>
      <c r="J4100" s="4">
        <v>0</v>
      </c>
      <c r="K4100" s="2">
        <f t="shared" si="448"/>
        <v>7.1942446043165471E-3</v>
      </c>
      <c r="L4100">
        <f t="shared" si="449"/>
        <v>0</v>
      </c>
      <c r="M4100" s="4">
        <f t="shared" si="450"/>
        <v>8.0659999999999989</v>
      </c>
      <c r="N4100" s="4">
        <f t="shared" si="451"/>
        <v>0</v>
      </c>
      <c r="O4100">
        <f t="shared" si="452"/>
        <v>0</v>
      </c>
      <c r="P4100" s="4">
        <f t="shared" si="453"/>
        <v>-40.33</v>
      </c>
      <c r="Q4100" t="str">
        <f t="shared" si="454"/>
        <v>Inefficient</v>
      </c>
    </row>
    <row r="4101" spans="1:17" x14ac:dyDescent="0.3">
      <c r="A4101" s="1">
        <v>45443</v>
      </c>
      <c r="B4101" t="s">
        <v>3</v>
      </c>
      <c r="C4101" t="s">
        <v>12</v>
      </c>
      <c r="D4101" t="s">
        <v>9</v>
      </c>
      <c r="E4101" t="s">
        <v>7</v>
      </c>
      <c r="F4101">
        <v>2427</v>
      </c>
      <c r="G4101">
        <v>32</v>
      </c>
      <c r="H4101">
        <v>1</v>
      </c>
      <c r="I4101" s="4">
        <v>151.47</v>
      </c>
      <c r="J4101" s="4">
        <v>88.79</v>
      </c>
      <c r="K4101" s="2">
        <f t="shared" si="448"/>
        <v>1.3185002060156572E-2</v>
      </c>
      <c r="L4101">
        <f t="shared" si="449"/>
        <v>3.125E-2</v>
      </c>
      <c r="M4101" s="4">
        <f t="shared" si="450"/>
        <v>4.7334375</v>
      </c>
      <c r="N4101" s="4">
        <f t="shared" si="451"/>
        <v>151.47</v>
      </c>
      <c r="O4101">
        <f t="shared" si="452"/>
        <v>0.58618868422789994</v>
      </c>
      <c r="P4101" s="4">
        <f t="shared" si="453"/>
        <v>-62.679999999999993</v>
      </c>
      <c r="Q4101" t="str">
        <f t="shared" si="454"/>
        <v>Inefficient</v>
      </c>
    </row>
    <row r="4102" spans="1:17" x14ac:dyDescent="0.3">
      <c r="A4102" s="1">
        <v>45443</v>
      </c>
      <c r="B4102" t="s">
        <v>3</v>
      </c>
      <c r="C4102" t="s">
        <v>12</v>
      </c>
      <c r="D4102" t="s">
        <v>9</v>
      </c>
      <c r="E4102" t="s">
        <v>8</v>
      </c>
      <c r="F4102">
        <v>1581</v>
      </c>
      <c r="G4102">
        <v>29</v>
      </c>
      <c r="H4102">
        <v>0</v>
      </c>
      <c r="I4102" s="4">
        <v>55.59</v>
      </c>
      <c r="J4102" s="4">
        <v>0</v>
      </c>
      <c r="K4102" s="2">
        <f t="shared" si="448"/>
        <v>1.8342820999367487E-2</v>
      </c>
      <c r="L4102">
        <f t="shared" si="449"/>
        <v>0</v>
      </c>
      <c r="M4102" s="4">
        <f t="shared" si="450"/>
        <v>1.9168965517241381</v>
      </c>
      <c r="N4102" s="4">
        <f t="shared" si="451"/>
        <v>0</v>
      </c>
      <c r="O4102">
        <f t="shared" si="452"/>
        <v>0</v>
      </c>
      <c r="P4102" s="4">
        <f t="shared" si="453"/>
        <v>-55.59</v>
      </c>
      <c r="Q4102" t="str">
        <f t="shared" si="454"/>
        <v>Inefficient</v>
      </c>
    </row>
    <row r="4103" spans="1:17" x14ac:dyDescent="0.3">
      <c r="A4103" s="1">
        <v>45443</v>
      </c>
      <c r="B4103" t="s">
        <v>3</v>
      </c>
      <c r="C4103" t="s">
        <v>12</v>
      </c>
      <c r="D4103" t="s">
        <v>10</v>
      </c>
      <c r="E4103" t="s">
        <v>6</v>
      </c>
      <c r="F4103">
        <v>1479</v>
      </c>
      <c r="G4103">
        <v>18</v>
      </c>
      <c r="H4103">
        <v>0</v>
      </c>
      <c r="I4103" s="4">
        <v>59.65</v>
      </c>
      <c r="J4103" s="4">
        <v>0</v>
      </c>
      <c r="K4103" s="2">
        <f t="shared" si="448"/>
        <v>1.2170385395537525E-2</v>
      </c>
      <c r="L4103">
        <f t="shared" si="449"/>
        <v>0</v>
      </c>
      <c r="M4103" s="4">
        <f t="shared" si="450"/>
        <v>3.3138888888888887</v>
      </c>
      <c r="N4103" s="4">
        <f t="shared" si="451"/>
        <v>0</v>
      </c>
      <c r="O4103">
        <f t="shared" si="452"/>
        <v>0</v>
      </c>
      <c r="P4103" s="4">
        <f t="shared" si="453"/>
        <v>-59.65</v>
      </c>
      <c r="Q4103" t="str">
        <f t="shared" si="454"/>
        <v>Inefficient</v>
      </c>
    </row>
    <row r="4104" spans="1:17" x14ac:dyDescent="0.3">
      <c r="A4104" s="1">
        <v>45443</v>
      </c>
      <c r="B4104" t="s">
        <v>3</v>
      </c>
      <c r="C4104" t="s">
        <v>12</v>
      </c>
      <c r="D4104" t="s">
        <v>10</v>
      </c>
      <c r="E4104" t="s">
        <v>7</v>
      </c>
      <c r="F4104">
        <v>2018</v>
      </c>
      <c r="G4104">
        <v>49</v>
      </c>
      <c r="H4104">
        <v>1</v>
      </c>
      <c r="I4104" s="4">
        <v>133.15</v>
      </c>
      <c r="J4104" s="4">
        <v>76.91</v>
      </c>
      <c r="K4104" s="2">
        <f t="shared" si="448"/>
        <v>2.4281466798810703E-2</v>
      </c>
      <c r="L4104">
        <f t="shared" si="449"/>
        <v>2.0408163265306121E-2</v>
      </c>
      <c r="M4104" s="4">
        <f t="shared" si="450"/>
        <v>2.7173469387755103</v>
      </c>
      <c r="N4104" s="4">
        <f t="shared" si="451"/>
        <v>133.15</v>
      </c>
      <c r="O4104">
        <f t="shared" si="452"/>
        <v>0.57761922643634989</v>
      </c>
      <c r="P4104" s="4">
        <f t="shared" si="453"/>
        <v>-56.240000000000009</v>
      </c>
      <c r="Q4104" t="str">
        <f t="shared" si="454"/>
        <v>Inefficient</v>
      </c>
    </row>
    <row r="4105" spans="1:17" x14ac:dyDescent="0.3">
      <c r="A4105" s="1">
        <v>45443</v>
      </c>
      <c r="B4105" t="s">
        <v>3</v>
      </c>
      <c r="C4105" t="s">
        <v>12</v>
      </c>
      <c r="D4105" t="s">
        <v>10</v>
      </c>
      <c r="E4105" t="s">
        <v>8</v>
      </c>
      <c r="F4105">
        <v>2946</v>
      </c>
      <c r="G4105">
        <v>63</v>
      </c>
      <c r="H4105">
        <v>1</v>
      </c>
      <c r="I4105" s="4">
        <v>87.22</v>
      </c>
      <c r="J4105" s="4">
        <v>87.29</v>
      </c>
      <c r="K4105" s="2">
        <f t="shared" si="448"/>
        <v>2.1384928716904276E-2</v>
      </c>
      <c r="L4105">
        <f t="shared" si="449"/>
        <v>1.5873015873015872E-2</v>
      </c>
      <c r="M4105" s="4">
        <f t="shared" si="450"/>
        <v>1.3844444444444444</v>
      </c>
      <c r="N4105" s="4">
        <f t="shared" si="451"/>
        <v>87.22</v>
      </c>
      <c r="O4105">
        <f t="shared" si="452"/>
        <v>1.0008025682182986</v>
      </c>
      <c r="P4105" s="4">
        <f t="shared" si="453"/>
        <v>7.000000000000739E-2</v>
      </c>
      <c r="Q4105" t="str">
        <f t="shared" si="454"/>
        <v>Inefficient</v>
      </c>
    </row>
    <row r="4106" spans="1:17" x14ac:dyDescent="0.3">
      <c r="A4106" s="1">
        <v>45444</v>
      </c>
      <c r="B4106" t="s">
        <v>47</v>
      </c>
      <c r="C4106" t="s">
        <v>4</v>
      </c>
      <c r="D4106" t="s">
        <v>5</v>
      </c>
      <c r="E4106" t="s">
        <v>6</v>
      </c>
      <c r="F4106">
        <v>3151</v>
      </c>
      <c r="G4106">
        <v>117</v>
      </c>
      <c r="H4106">
        <v>12</v>
      </c>
      <c r="I4106" s="4">
        <v>33.090000000000003</v>
      </c>
      <c r="J4106" s="4">
        <v>707.3</v>
      </c>
      <c r="K4106" s="2">
        <f t="shared" si="448"/>
        <v>3.7131069501745474E-2</v>
      </c>
      <c r="L4106">
        <f t="shared" si="449"/>
        <v>0.10256410256410256</v>
      </c>
      <c r="M4106" s="4">
        <f t="shared" si="450"/>
        <v>0.28282051282051285</v>
      </c>
      <c r="N4106" s="4">
        <f t="shared" si="451"/>
        <v>2.7575000000000003</v>
      </c>
      <c r="O4106">
        <f t="shared" si="452"/>
        <v>21.375037775763065</v>
      </c>
      <c r="P4106" s="4">
        <f t="shared" si="453"/>
        <v>674.20999999999992</v>
      </c>
      <c r="Q4106" t="str">
        <f t="shared" si="454"/>
        <v>Efficient</v>
      </c>
    </row>
    <row r="4107" spans="1:17" x14ac:dyDescent="0.3">
      <c r="A4107" s="1">
        <v>45444</v>
      </c>
      <c r="B4107" t="s">
        <v>47</v>
      </c>
      <c r="C4107" t="s">
        <v>4</v>
      </c>
      <c r="D4107" t="s">
        <v>5</v>
      </c>
      <c r="E4107" t="s">
        <v>7</v>
      </c>
      <c r="F4107">
        <v>2231</v>
      </c>
      <c r="G4107">
        <v>46</v>
      </c>
      <c r="H4107">
        <v>3</v>
      </c>
      <c r="I4107" s="4">
        <v>53.68</v>
      </c>
      <c r="J4107" s="4">
        <v>163.52000000000001</v>
      </c>
      <c r="K4107" s="2">
        <f t="shared" si="448"/>
        <v>2.0618556701030927E-2</v>
      </c>
      <c r="L4107">
        <f t="shared" si="449"/>
        <v>6.5217391304347824E-2</v>
      </c>
      <c r="M4107" s="4">
        <f t="shared" si="450"/>
        <v>1.1669565217391304</v>
      </c>
      <c r="N4107" s="4">
        <f t="shared" si="451"/>
        <v>17.893333333333334</v>
      </c>
      <c r="O4107">
        <f t="shared" si="452"/>
        <v>3.046199701937407</v>
      </c>
      <c r="P4107" s="4">
        <f t="shared" si="453"/>
        <v>109.84</v>
      </c>
      <c r="Q4107" t="str">
        <f t="shared" si="454"/>
        <v>Inefficient</v>
      </c>
    </row>
    <row r="4108" spans="1:17" x14ac:dyDescent="0.3">
      <c r="A4108" s="1">
        <v>45444</v>
      </c>
      <c r="B4108" t="s">
        <v>47</v>
      </c>
      <c r="C4108" t="s">
        <v>4</v>
      </c>
      <c r="D4108" t="s">
        <v>5</v>
      </c>
      <c r="E4108" t="s">
        <v>8</v>
      </c>
      <c r="F4108">
        <v>583</v>
      </c>
      <c r="G4108">
        <v>17</v>
      </c>
      <c r="H4108">
        <v>1</v>
      </c>
      <c r="I4108" s="4">
        <v>13</v>
      </c>
      <c r="J4108" s="4">
        <v>83.31</v>
      </c>
      <c r="K4108" s="2">
        <f t="shared" si="448"/>
        <v>2.9159519725557463E-2</v>
      </c>
      <c r="L4108">
        <f t="shared" si="449"/>
        <v>5.8823529411764705E-2</v>
      </c>
      <c r="M4108" s="4">
        <f t="shared" si="450"/>
        <v>0.76470588235294112</v>
      </c>
      <c r="N4108" s="4">
        <f t="shared" si="451"/>
        <v>13</v>
      </c>
      <c r="O4108">
        <f t="shared" si="452"/>
        <v>6.4084615384615384</v>
      </c>
      <c r="P4108" s="4">
        <f t="shared" si="453"/>
        <v>70.31</v>
      </c>
      <c r="Q4108" t="str">
        <f t="shared" si="454"/>
        <v>Efficient</v>
      </c>
    </row>
    <row r="4109" spans="1:17" x14ac:dyDescent="0.3">
      <c r="A4109" s="1">
        <v>45444</v>
      </c>
      <c r="B4109" t="s">
        <v>47</v>
      </c>
      <c r="C4109" t="s">
        <v>4</v>
      </c>
      <c r="D4109" t="s">
        <v>9</v>
      </c>
      <c r="E4109" t="s">
        <v>6</v>
      </c>
      <c r="F4109">
        <v>9437</v>
      </c>
      <c r="G4109">
        <v>59</v>
      </c>
      <c r="H4109">
        <v>0</v>
      </c>
      <c r="I4109" s="4">
        <v>172.05</v>
      </c>
      <c r="J4109" s="4">
        <v>0</v>
      </c>
      <c r="K4109" s="2">
        <f t="shared" si="448"/>
        <v>6.2519868602310055E-3</v>
      </c>
      <c r="L4109">
        <f t="shared" si="449"/>
        <v>0</v>
      </c>
      <c r="M4109" s="4">
        <f t="shared" si="450"/>
        <v>2.9161016949152545</v>
      </c>
      <c r="N4109" s="4">
        <f t="shared" si="451"/>
        <v>0</v>
      </c>
      <c r="O4109">
        <f t="shared" si="452"/>
        <v>0</v>
      </c>
      <c r="P4109" s="4">
        <f t="shared" si="453"/>
        <v>-172.05</v>
      </c>
      <c r="Q4109" t="str">
        <f t="shared" si="454"/>
        <v>Inefficient</v>
      </c>
    </row>
    <row r="4110" spans="1:17" x14ac:dyDescent="0.3">
      <c r="A4110" s="1">
        <v>45444</v>
      </c>
      <c r="B4110" t="s">
        <v>47</v>
      </c>
      <c r="C4110" t="s">
        <v>4</v>
      </c>
      <c r="D4110" t="s">
        <v>9</v>
      </c>
      <c r="E4110" t="s">
        <v>7</v>
      </c>
      <c r="F4110">
        <v>6881</v>
      </c>
      <c r="G4110">
        <v>56</v>
      </c>
      <c r="H4110">
        <v>2</v>
      </c>
      <c r="I4110" s="4">
        <v>93.47</v>
      </c>
      <c r="J4110" s="4">
        <v>125.37</v>
      </c>
      <c r="K4110" s="2">
        <f t="shared" si="448"/>
        <v>8.1383519837232958E-3</v>
      </c>
      <c r="L4110">
        <f t="shared" si="449"/>
        <v>3.5714285714285712E-2</v>
      </c>
      <c r="M4110" s="4">
        <f t="shared" si="450"/>
        <v>1.6691071428571429</v>
      </c>
      <c r="N4110" s="4">
        <f t="shared" si="451"/>
        <v>46.734999999999999</v>
      </c>
      <c r="O4110">
        <f t="shared" si="452"/>
        <v>1.3412859741093399</v>
      </c>
      <c r="P4110" s="4">
        <f t="shared" si="453"/>
        <v>31.900000000000006</v>
      </c>
      <c r="Q4110" t="str">
        <f t="shared" si="454"/>
        <v>Inefficient</v>
      </c>
    </row>
    <row r="4111" spans="1:17" x14ac:dyDescent="0.3">
      <c r="A4111" s="1">
        <v>45444</v>
      </c>
      <c r="B4111" t="s">
        <v>47</v>
      </c>
      <c r="C4111" t="s">
        <v>4</v>
      </c>
      <c r="D4111" t="s">
        <v>9</v>
      </c>
      <c r="E4111" t="s">
        <v>8</v>
      </c>
      <c r="F4111">
        <v>281</v>
      </c>
      <c r="G4111">
        <v>5</v>
      </c>
      <c r="H4111">
        <v>0</v>
      </c>
      <c r="I4111" s="4">
        <v>4.5599999999999996</v>
      </c>
      <c r="J4111" s="4">
        <v>0</v>
      </c>
      <c r="K4111" s="2">
        <f t="shared" si="448"/>
        <v>1.7793594306049824E-2</v>
      </c>
      <c r="L4111">
        <f t="shared" si="449"/>
        <v>0</v>
      </c>
      <c r="M4111" s="4">
        <f t="shared" si="450"/>
        <v>0.91199999999999992</v>
      </c>
      <c r="N4111" s="4">
        <f t="shared" si="451"/>
        <v>0</v>
      </c>
      <c r="O4111">
        <f t="shared" si="452"/>
        <v>0</v>
      </c>
      <c r="P4111" s="4">
        <f t="shared" si="453"/>
        <v>-4.5599999999999996</v>
      </c>
      <c r="Q4111" t="str">
        <f t="shared" si="454"/>
        <v>Inefficient</v>
      </c>
    </row>
    <row r="4112" spans="1:17" x14ac:dyDescent="0.3">
      <c r="A4112" s="1">
        <v>45444</v>
      </c>
      <c r="B4112" t="s">
        <v>47</v>
      </c>
      <c r="C4112" t="s">
        <v>4</v>
      </c>
      <c r="D4112" t="s">
        <v>10</v>
      </c>
      <c r="E4112" t="s">
        <v>6</v>
      </c>
      <c r="F4112">
        <v>5024</v>
      </c>
      <c r="G4112">
        <v>101</v>
      </c>
      <c r="H4112">
        <v>5</v>
      </c>
      <c r="I4112" s="4">
        <v>87.83</v>
      </c>
      <c r="J4112" s="4">
        <v>417.46</v>
      </c>
      <c r="K4112" s="2">
        <f t="shared" si="448"/>
        <v>2.0103503184713375E-2</v>
      </c>
      <c r="L4112">
        <f t="shared" si="449"/>
        <v>4.9504950495049507E-2</v>
      </c>
      <c r="M4112" s="4">
        <f t="shared" si="450"/>
        <v>0.8696039603960396</v>
      </c>
      <c r="N4112" s="4">
        <f t="shared" si="451"/>
        <v>17.565999999999999</v>
      </c>
      <c r="O4112">
        <f t="shared" si="452"/>
        <v>4.7530456563816461</v>
      </c>
      <c r="P4112" s="4">
        <f t="shared" si="453"/>
        <v>329.63</v>
      </c>
      <c r="Q4112" t="str">
        <f t="shared" si="454"/>
        <v>Efficient</v>
      </c>
    </row>
    <row r="4113" spans="1:17" x14ac:dyDescent="0.3">
      <c r="A4113" s="1">
        <v>45444</v>
      </c>
      <c r="B4113" t="s">
        <v>47</v>
      </c>
      <c r="C4113" t="s">
        <v>4</v>
      </c>
      <c r="D4113" t="s">
        <v>10</v>
      </c>
      <c r="E4113" t="s">
        <v>7</v>
      </c>
      <c r="F4113">
        <v>7563</v>
      </c>
      <c r="G4113">
        <v>92</v>
      </c>
      <c r="H4113">
        <v>4</v>
      </c>
      <c r="I4113" s="4">
        <v>129.94999999999999</v>
      </c>
      <c r="J4113" s="4">
        <v>298.20999999999998</v>
      </c>
      <c r="K4113" s="2">
        <f t="shared" si="448"/>
        <v>1.2164484992727754E-2</v>
      </c>
      <c r="L4113">
        <f t="shared" si="449"/>
        <v>4.3478260869565216E-2</v>
      </c>
      <c r="M4113" s="4">
        <f t="shared" si="450"/>
        <v>1.4124999999999999</v>
      </c>
      <c r="N4113" s="4">
        <f t="shared" si="451"/>
        <v>32.487499999999997</v>
      </c>
      <c r="O4113">
        <f t="shared" si="452"/>
        <v>2.2948056944978839</v>
      </c>
      <c r="P4113" s="4">
        <f t="shared" si="453"/>
        <v>168.26</v>
      </c>
      <c r="Q4113" t="str">
        <f t="shared" si="454"/>
        <v>Inefficient</v>
      </c>
    </row>
    <row r="4114" spans="1:17" x14ac:dyDescent="0.3">
      <c r="A4114" s="1">
        <v>45444</v>
      </c>
      <c r="B4114" t="s">
        <v>47</v>
      </c>
      <c r="C4114" t="s">
        <v>4</v>
      </c>
      <c r="D4114" t="s">
        <v>10</v>
      </c>
      <c r="E4114" t="s">
        <v>8</v>
      </c>
      <c r="F4114">
        <v>178</v>
      </c>
      <c r="G4114">
        <v>3</v>
      </c>
      <c r="H4114">
        <v>0</v>
      </c>
      <c r="I4114" s="4">
        <v>2.21</v>
      </c>
      <c r="J4114" s="4">
        <v>0</v>
      </c>
      <c r="K4114" s="2">
        <f t="shared" si="448"/>
        <v>1.6853932584269662E-2</v>
      </c>
      <c r="L4114">
        <f t="shared" si="449"/>
        <v>0</v>
      </c>
      <c r="M4114" s="4">
        <f t="shared" si="450"/>
        <v>0.73666666666666669</v>
      </c>
      <c r="N4114" s="4">
        <f t="shared" si="451"/>
        <v>0</v>
      </c>
      <c r="O4114">
        <f t="shared" si="452"/>
        <v>0</v>
      </c>
      <c r="P4114" s="4">
        <f t="shared" si="453"/>
        <v>-2.21</v>
      </c>
      <c r="Q4114" t="str">
        <f t="shared" si="454"/>
        <v>Inefficient</v>
      </c>
    </row>
    <row r="4115" spans="1:17" x14ac:dyDescent="0.3">
      <c r="A4115" s="1">
        <v>45444</v>
      </c>
      <c r="B4115" t="s">
        <v>47</v>
      </c>
      <c r="C4115" t="s">
        <v>11</v>
      </c>
      <c r="D4115" t="s">
        <v>5</v>
      </c>
      <c r="E4115" t="s">
        <v>6</v>
      </c>
      <c r="F4115">
        <v>9286</v>
      </c>
      <c r="G4115">
        <v>403</v>
      </c>
      <c r="H4115">
        <v>40</v>
      </c>
      <c r="I4115" s="4">
        <v>139.69999999999999</v>
      </c>
      <c r="J4115" s="4">
        <v>2930.18</v>
      </c>
      <c r="K4115" s="2">
        <f t="shared" si="448"/>
        <v>4.3398664656472109E-2</v>
      </c>
      <c r="L4115">
        <f t="shared" si="449"/>
        <v>9.9255583126550875E-2</v>
      </c>
      <c r="M4115" s="4">
        <f t="shared" si="450"/>
        <v>0.34665012406947887</v>
      </c>
      <c r="N4115" s="4">
        <f t="shared" si="451"/>
        <v>3.4924999999999997</v>
      </c>
      <c r="O4115">
        <f t="shared" si="452"/>
        <v>20.974803149606299</v>
      </c>
      <c r="P4115" s="4">
        <f t="shared" si="453"/>
        <v>2790.48</v>
      </c>
      <c r="Q4115" t="str">
        <f t="shared" si="454"/>
        <v>Efficient</v>
      </c>
    </row>
    <row r="4116" spans="1:17" x14ac:dyDescent="0.3">
      <c r="A4116" s="1">
        <v>45444</v>
      </c>
      <c r="B4116" t="s">
        <v>47</v>
      </c>
      <c r="C4116" t="s">
        <v>11</v>
      </c>
      <c r="D4116" t="s">
        <v>5</v>
      </c>
      <c r="E4116" t="s">
        <v>7</v>
      </c>
      <c r="F4116">
        <v>1001</v>
      </c>
      <c r="G4116">
        <v>24</v>
      </c>
      <c r="H4116">
        <v>2</v>
      </c>
      <c r="I4116" s="4">
        <v>23.9</v>
      </c>
      <c r="J4116" s="4">
        <v>154.31</v>
      </c>
      <c r="K4116" s="2">
        <f t="shared" si="448"/>
        <v>2.3976023976023976E-2</v>
      </c>
      <c r="L4116">
        <f t="shared" si="449"/>
        <v>8.3333333333333329E-2</v>
      </c>
      <c r="M4116" s="4">
        <f t="shared" si="450"/>
        <v>0.99583333333333324</v>
      </c>
      <c r="N4116" s="4">
        <f t="shared" si="451"/>
        <v>11.95</v>
      </c>
      <c r="O4116">
        <f t="shared" si="452"/>
        <v>6.4564853556485362</v>
      </c>
      <c r="P4116" s="4">
        <f t="shared" si="453"/>
        <v>130.41</v>
      </c>
      <c r="Q4116" t="str">
        <f t="shared" si="454"/>
        <v>Efficient</v>
      </c>
    </row>
    <row r="4117" spans="1:17" x14ac:dyDescent="0.3">
      <c r="A4117" s="1">
        <v>45444</v>
      </c>
      <c r="B4117" t="s">
        <v>47</v>
      </c>
      <c r="C4117" t="s">
        <v>11</v>
      </c>
      <c r="D4117" t="s">
        <v>5</v>
      </c>
      <c r="E4117" t="s">
        <v>8</v>
      </c>
      <c r="F4117">
        <v>790</v>
      </c>
      <c r="G4117">
        <v>24</v>
      </c>
      <c r="H4117">
        <v>3</v>
      </c>
      <c r="I4117" s="4">
        <v>15.77</v>
      </c>
      <c r="J4117" s="4">
        <v>299.2</v>
      </c>
      <c r="K4117" s="2">
        <f t="shared" si="448"/>
        <v>3.0379746835443037E-2</v>
      </c>
      <c r="L4117">
        <f t="shared" si="449"/>
        <v>0.125</v>
      </c>
      <c r="M4117" s="4">
        <f t="shared" si="450"/>
        <v>0.65708333333333335</v>
      </c>
      <c r="N4117" s="4">
        <f t="shared" si="451"/>
        <v>5.2566666666666668</v>
      </c>
      <c r="O4117">
        <f t="shared" si="452"/>
        <v>18.972733037412809</v>
      </c>
      <c r="P4117" s="4">
        <f t="shared" si="453"/>
        <v>283.43</v>
      </c>
      <c r="Q4117" t="str">
        <f t="shared" si="454"/>
        <v>Efficient</v>
      </c>
    </row>
    <row r="4118" spans="1:17" x14ac:dyDescent="0.3">
      <c r="A4118" s="1">
        <v>45444</v>
      </c>
      <c r="B4118" t="s">
        <v>47</v>
      </c>
      <c r="C4118" t="s">
        <v>11</v>
      </c>
      <c r="D4118" t="s">
        <v>9</v>
      </c>
      <c r="E4118" t="s">
        <v>6</v>
      </c>
      <c r="F4118">
        <v>11806</v>
      </c>
      <c r="G4118">
        <v>218</v>
      </c>
      <c r="H4118">
        <v>7</v>
      </c>
      <c r="I4118" s="4">
        <v>294.39</v>
      </c>
      <c r="J4118" s="4">
        <v>550.86</v>
      </c>
      <c r="K4118" s="2">
        <f t="shared" si="448"/>
        <v>1.8465187192952735E-2</v>
      </c>
      <c r="L4118">
        <f t="shared" si="449"/>
        <v>3.2110091743119268E-2</v>
      </c>
      <c r="M4118" s="4">
        <f t="shared" si="450"/>
        <v>1.3504128440366971</v>
      </c>
      <c r="N4118" s="4">
        <f t="shared" si="451"/>
        <v>42.055714285714281</v>
      </c>
      <c r="O4118">
        <f t="shared" si="452"/>
        <v>1.8711912768776116</v>
      </c>
      <c r="P4118" s="4">
        <f t="shared" si="453"/>
        <v>256.47000000000003</v>
      </c>
      <c r="Q4118" t="str">
        <f t="shared" si="454"/>
        <v>Inefficient</v>
      </c>
    </row>
    <row r="4119" spans="1:17" x14ac:dyDescent="0.3">
      <c r="A4119" s="1">
        <v>45444</v>
      </c>
      <c r="B4119" t="s">
        <v>47</v>
      </c>
      <c r="C4119" t="s">
        <v>11</v>
      </c>
      <c r="D4119" t="s">
        <v>9</v>
      </c>
      <c r="E4119" t="s">
        <v>7</v>
      </c>
      <c r="F4119">
        <v>512</v>
      </c>
      <c r="G4119">
        <v>5</v>
      </c>
      <c r="H4119">
        <v>0</v>
      </c>
      <c r="I4119" s="4">
        <v>10.210000000000001</v>
      </c>
      <c r="J4119" s="4">
        <v>0</v>
      </c>
      <c r="K4119" s="2">
        <f t="shared" si="448"/>
        <v>9.765625E-3</v>
      </c>
      <c r="L4119">
        <f t="shared" si="449"/>
        <v>0</v>
      </c>
      <c r="M4119" s="4">
        <f t="shared" si="450"/>
        <v>2.0420000000000003</v>
      </c>
      <c r="N4119" s="4">
        <f t="shared" si="451"/>
        <v>0</v>
      </c>
      <c r="O4119">
        <f t="shared" si="452"/>
        <v>0</v>
      </c>
      <c r="P4119" s="4">
        <f t="shared" si="453"/>
        <v>-10.210000000000001</v>
      </c>
      <c r="Q4119" t="str">
        <f t="shared" si="454"/>
        <v>Inefficient</v>
      </c>
    </row>
    <row r="4120" spans="1:17" x14ac:dyDescent="0.3">
      <c r="A4120" s="1">
        <v>45444</v>
      </c>
      <c r="B4120" t="s">
        <v>47</v>
      </c>
      <c r="C4120" t="s">
        <v>11</v>
      </c>
      <c r="D4120" t="s">
        <v>9</v>
      </c>
      <c r="E4120" t="s">
        <v>8</v>
      </c>
      <c r="F4120">
        <v>908</v>
      </c>
      <c r="G4120">
        <v>12</v>
      </c>
      <c r="H4120">
        <v>0</v>
      </c>
      <c r="I4120" s="4">
        <v>18.579999999999998</v>
      </c>
      <c r="J4120" s="4">
        <v>0</v>
      </c>
      <c r="K4120" s="2">
        <f t="shared" si="448"/>
        <v>1.3215859030837005E-2</v>
      </c>
      <c r="L4120">
        <f t="shared" si="449"/>
        <v>0</v>
      </c>
      <c r="M4120" s="4">
        <f t="shared" si="450"/>
        <v>1.5483333333333331</v>
      </c>
      <c r="N4120" s="4">
        <f t="shared" si="451"/>
        <v>0</v>
      </c>
      <c r="O4120">
        <f t="shared" si="452"/>
        <v>0</v>
      </c>
      <c r="P4120" s="4">
        <f t="shared" si="453"/>
        <v>-18.579999999999998</v>
      </c>
      <c r="Q4120" t="str">
        <f t="shared" si="454"/>
        <v>Inefficient</v>
      </c>
    </row>
    <row r="4121" spans="1:17" x14ac:dyDescent="0.3">
      <c r="A4121" s="1">
        <v>45444</v>
      </c>
      <c r="B4121" t="s">
        <v>47</v>
      </c>
      <c r="C4121" t="s">
        <v>11</v>
      </c>
      <c r="D4121" t="s">
        <v>10</v>
      </c>
      <c r="E4121" t="s">
        <v>6</v>
      </c>
      <c r="F4121">
        <v>6002</v>
      </c>
      <c r="G4121">
        <v>152</v>
      </c>
      <c r="H4121">
        <v>11</v>
      </c>
      <c r="I4121" s="4">
        <v>152.06</v>
      </c>
      <c r="J4121" s="4">
        <v>1015.72</v>
      </c>
      <c r="K4121" s="2">
        <f t="shared" si="448"/>
        <v>2.5324891702765744E-2</v>
      </c>
      <c r="L4121">
        <f t="shared" si="449"/>
        <v>7.2368421052631582E-2</v>
      </c>
      <c r="M4121" s="4">
        <f t="shared" si="450"/>
        <v>1.0003947368421053</v>
      </c>
      <c r="N4121" s="4">
        <f t="shared" si="451"/>
        <v>13.823636363636364</v>
      </c>
      <c r="O4121">
        <f t="shared" si="452"/>
        <v>6.6797316848612391</v>
      </c>
      <c r="P4121" s="4">
        <f t="shared" si="453"/>
        <v>863.66000000000008</v>
      </c>
      <c r="Q4121" t="str">
        <f t="shared" si="454"/>
        <v>Efficient</v>
      </c>
    </row>
    <row r="4122" spans="1:17" x14ac:dyDescent="0.3">
      <c r="A4122" s="1">
        <v>45444</v>
      </c>
      <c r="B4122" t="s">
        <v>47</v>
      </c>
      <c r="C4122" t="s">
        <v>11</v>
      </c>
      <c r="D4122" t="s">
        <v>10</v>
      </c>
      <c r="E4122" t="s">
        <v>7</v>
      </c>
      <c r="F4122">
        <v>1270</v>
      </c>
      <c r="G4122">
        <v>29</v>
      </c>
      <c r="H4122">
        <v>0</v>
      </c>
      <c r="I4122" s="4">
        <v>23.2</v>
      </c>
      <c r="J4122" s="4">
        <v>0</v>
      </c>
      <c r="K4122" s="2">
        <f t="shared" si="448"/>
        <v>2.2834645669291338E-2</v>
      </c>
      <c r="L4122">
        <f t="shared" si="449"/>
        <v>0</v>
      </c>
      <c r="M4122" s="4">
        <f t="shared" si="450"/>
        <v>0.79999999999999993</v>
      </c>
      <c r="N4122" s="4">
        <f t="shared" si="451"/>
        <v>0</v>
      </c>
      <c r="O4122">
        <f t="shared" si="452"/>
        <v>0</v>
      </c>
      <c r="P4122" s="4">
        <f t="shared" si="453"/>
        <v>-23.2</v>
      </c>
      <c r="Q4122" t="str">
        <f t="shared" si="454"/>
        <v>Inefficient</v>
      </c>
    </row>
    <row r="4123" spans="1:17" x14ac:dyDescent="0.3">
      <c r="A4123" s="1">
        <v>45444</v>
      </c>
      <c r="B4123" t="s">
        <v>47</v>
      </c>
      <c r="C4123" t="s">
        <v>11</v>
      </c>
      <c r="D4123" t="s">
        <v>10</v>
      </c>
      <c r="E4123" t="s">
        <v>8</v>
      </c>
      <c r="F4123">
        <v>895</v>
      </c>
      <c r="G4123">
        <v>25</v>
      </c>
      <c r="H4123">
        <v>0</v>
      </c>
      <c r="I4123" s="4">
        <v>20.47</v>
      </c>
      <c r="J4123" s="4">
        <v>0</v>
      </c>
      <c r="K4123" s="2">
        <f t="shared" si="448"/>
        <v>2.7932960893854747E-2</v>
      </c>
      <c r="L4123">
        <f t="shared" si="449"/>
        <v>0</v>
      </c>
      <c r="M4123" s="4">
        <f t="shared" si="450"/>
        <v>0.81879999999999997</v>
      </c>
      <c r="N4123" s="4">
        <f t="shared" si="451"/>
        <v>0</v>
      </c>
      <c r="O4123">
        <f t="shared" si="452"/>
        <v>0</v>
      </c>
      <c r="P4123" s="4">
        <f t="shared" si="453"/>
        <v>-20.47</v>
      </c>
      <c r="Q4123" t="str">
        <f t="shared" si="454"/>
        <v>Inefficient</v>
      </c>
    </row>
    <row r="4124" spans="1:17" x14ac:dyDescent="0.3">
      <c r="A4124" s="1">
        <v>45444</v>
      </c>
      <c r="B4124" t="s">
        <v>47</v>
      </c>
      <c r="C4124" t="s">
        <v>12</v>
      </c>
      <c r="D4124" t="s">
        <v>5</v>
      </c>
      <c r="E4124" t="s">
        <v>6</v>
      </c>
      <c r="F4124">
        <v>2405</v>
      </c>
      <c r="G4124">
        <v>84</v>
      </c>
      <c r="H4124">
        <v>12</v>
      </c>
      <c r="I4124" s="4">
        <v>30.38</v>
      </c>
      <c r="J4124" s="4">
        <v>1137.5999999999999</v>
      </c>
      <c r="K4124" s="2">
        <f t="shared" si="448"/>
        <v>3.4927234927234929E-2</v>
      </c>
      <c r="L4124">
        <f t="shared" si="449"/>
        <v>0.14285714285714285</v>
      </c>
      <c r="M4124" s="4">
        <f t="shared" si="450"/>
        <v>0.36166666666666664</v>
      </c>
      <c r="N4124" s="4">
        <f t="shared" si="451"/>
        <v>2.5316666666666667</v>
      </c>
      <c r="O4124">
        <f t="shared" si="452"/>
        <v>37.445687952600395</v>
      </c>
      <c r="P4124" s="4">
        <f t="shared" si="453"/>
        <v>1107.2199999999998</v>
      </c>
      <c r="Q4124" t="str">
        <f t="shared" si="454"/>
        <v>Efficient</v>
      </c>
    </row>
    <row r="4125" spans="1:17" x14ac:dyDescent="0.3">
      <c r="A4125" s="1">
        <v>45444</v>
      </c>
      <c r="B4125" t="s">
        <v>47</v>
      </c>
      <c r="C4125" t="s">
        <v>12</v>
      </c>
      <c r="D4125" t="s">
        <v>5</v>
      </c>
      <c r="E4125" t="s">
        <v>7</v>
      </c>
      <c r="F4125">
        <v>4446</v>
      </c>
      <c r="G4125">
        <v>153</v>
      </c>
      <c r="H4125">
        <v>15</v>
      </c>
      <c r="I4125" s="4">
        <v>56.61</v>
      </c>
      <c r="J4125" s="4">
        <v>1137.94</v>
      </c>
      <c r="K4125" s="2">
        <f t="shared" si="448"/>
        <v>3.4412955465587043E-2</v>
      </c>
      <c r="L4125">
        <f t="shared" si="449"/>
        <v>9.8039215686274508E-2</v>
      </c>
      <c r="M4125" s="4">
        <f t="shared" si="450"/>
        <v>0.37</v>
      </c>
      <c r="N4125" s="4">
        <f t="shared" si="451"/>
        <v>3.774</v>
      </c>
      <c r="O4125">
        <f t="shared" si="452"/>
        <v>20.10139551316022</v>
      </c>
      <c r="P4125" s="4">
        <f t="shared" si="453"/>
        <v>1081.3300000000002</v>
      </c>
      <c r="Q4125" t="str">
        <f t="shared" si="454"/>
        <v>Efficient</v>
      </c>
    </row>
    <row r="4126" spans="1:17" x14ac:dyDescent="0.3">
      <c r="A4126" s="1">
        <v>45444</v>
      </c>
      <c r="B4126" t="s">
        <v>47</v>
      </c>
      <c r="C4126" t="s">
        <v>12</v>
      </c>
      <c r="D4126" t="s">
        <v>5</v>
      </c>
      <c r="E4126" t="s">
        <v>8</v>
      </c>
      <c r="F4126">
        <v>4649</v>
      </c>
      <c r="G4126">
        <v>147</v>
      </c>
      <c r="H4126">
        <v>19</v>
      </c>
      <c r="I4126" s="4">
        <v>106.03</v>
      </c>
      <c r="J4126" s="4">
        <v>1083.99</v>
      </c>
      <c r="K4126" s="2">
        <f t="shared" si="448"/>
        <v>3.1619703161970318E-2</v>
      </c>
      <c r="L4126">
        <f t="shared" si="449"/>
        <v>0.12925170068027211</v>
      </c>
      <c r="M4126" s="4">
        <f t="shared" si="450"/>
        <v>0.72129251700680275</v>
      </c>
      <c r="N4126" s="4">
        <f t="shared" si="451"/>
        <v>5.5805263157894736</v>
      </c>
      <c r="O4126">
        <f t="shared" si="452"/>
        <v>10.223427331887201</v>
      </c>
      <c r="P4126" s="4">
        <f t="shared" si="453"/>
        <v>977.96</v>
      </c>
      <c r="Q4126" t="str">
        <f t="shared" si="454"/>
        <v>Efficient</v>
      </c>
    </row>
    <row r="4127" spans="1:17" x14ac:dyDescent="0.3">
      <c r="A4127" s="1">
        <v>45444</v>
      </c>
      <c r="B4127" t="s">
        <v>47</v>
      </c>
      <c r="C4127" t="s">
        <v>12</v>
      </c>
      <c r="D4127" t="s">
        <v>9</v>
      </c>
      <c r="E4127" t="s">
        <v>6</v>
      </c>
      <c r="F4127">
        <v>1830</v>
      </c>
      <c r="G4127">
        <v>30</v>
      </c>
      <c r="H4127">
        <v>0</v>
      </c>
      <c r="I4127" s="4">
        <v>26.73</v>
      </c>
      <c r="J4127" s="4">
        <v>0</v>
      </c>
      <c r="K4127" s="2">
        <f t="shared" si="448"/>
        <v>1.6393442622950821E-2</v>
      </c>
      <c r="L4127">
        <f t="shared" si="449"/>
        <v>0</v>
      </c>
      <c r="M4127" s="4">
        <f t="shared" si="450"/>
        <v>0.89100000000000001</v>
      </c>
      <c r="N4127" s="4">
        <f t="shared" si="451"/>
        <v>0</v>
      </c>
      <c r="O4127">
        <f t="shared" si="452"/>
        <v>0</v>
      </c>
      <c r="P4127" s="4">
        <f t="shared" si="453"/>
        <v>-26.73</v>
      </c>
      <c r="Q4127" t="str">
        <f t="shared" si="454"/>
        <v>Inefficient</v>
      </c>
    </row>
    <row r="4128" spans="1:17" x14ac:dyDescent="0.3">
      <c r="A4128" s="1">
        <v>45444</v>
      </c>
      <c r="B4128" t="s">
        <v>47</v>
      </c>
      <c r="C4128" t="s">
        <v>12</v>
      </c>
      <c r="D4128" t="s">
        <v>9</v>
      </c>
      <c r="E4128" t="s">
        <v>7</v>
      </c>
      <c r="F4128">
        <v>6701</v>
      </c>
      <c r="G4128">
        <v>54</v>
      </c>
      <c r="H4128">
        <v>1</v>
      </c>
      <c r="I4128" s="4">
        <v>131.97999999999999</v>
      </c>
      <c r="J4128" s="4">
        <v>75.069999999999993</v>
      </c>
      <c r="K4128" s="2">
        <f t="shared" si="448"/>
        <v>8.0584987315326078E-3</v>
      </c>
      <c r="L4128">
        <f t="shared" si="449"/>
        <v>1.8518518518518517E-2</v>
      </c>
      <c r="M4128" s="4">
        <f t="shared" si="450"/>
        <v>2.4440740740740741</v>
      </c>
      <c r="N4128" s="4">
        <f t="shared" si="451"/>
        <v>131.97999999999999</v>
      </c>
      <c r="O4128">
        <f t="shared" si="452"/>
        <v>0.56879830277314747</v>
      </c>
      <c r="P4128" s="4">
        <f t="shared" si="453"/>
        <v>-56.91</v>
      </c>
      <c r="Q4128" t="str">
        <f t="shared" si="454"/>
        <v>Inefficient</v>
      </c>
    </row>
    <row r="4129" spans="1:17" x14ac:dyDescent="0.3">
      <c r="A4129" s="1">
        <v>45444</v>
      </c>
      <c r="B4129" t="s">
        <v>47</v>
      </c>
      <c r="C4129" t="s">
        <v>12</v>
      </c>
      <c r="D4129" t="s">
        <v>9</v>
      </c>
      <c r="E4129" t="s">
        <v>8</v>
      </c>
      <c r="F4129">
        <v>4134</v>
      </c>
      <c r="G4129">
        <v>25</v>
      </c>
      <c r="H4129">
        <v>0</v>
      </c>
      <c r="I4129" s="4">
        <v>63.95</v>
      </c>
      <c r="J4129" s="4">
        <v>0</v>
      </c>
      <c r="K4129" s="2">
        <f t="shared" si="448"/>
        <v>6.047411707789066E-3</v>
      </c>
      <c r="L4129">
        <f t="shared" si="449"/>
        <v>0</v>
      </c>
      <c r="M4129" s="4">
        <f t="shared" si="450"/>
        <v>2.5580000000000003</v>
      </c>
      <c r="N4129" s="4">
        <f t="shared" si="451"/>
        <v>0</v>
      </c>
      <c r="O4129">
        <f t="shared" si="452"/>
        <v>0</v>
      </c>
      <c r="P4129" s="4">
        <f t="shared" si="453"/>
        <v>-63.95</v>
      </c>
      <c r="Q4129" t="str">
        <f t="shared" si="454"/>
        <v>Inefficient</v>
      </c>
    </row>
    <row r="4130" spans="1:17" x14ac:dyDescent="0.3">
      <c r="A4130" s="1">
        <v>45444</v>
      </c>
      <c r="B4130" t="s">
        <v>47</v>
      </c>
      <c r="C4130" t="s">
        <v>12</v>
      </c>
      <c r="D4130" t="s">
        <v>10</v>
      </c>
      <c r="E4130" t="s">
        <v>6</v>
      </c>
      <c r="F4130">
        <v>2877</v>
      </c>
      <c r="G4130">
        <v>65</v>
      </c>
      <c r="H4130">
        <v>4</v>
      </c>
      <c r="I4130" s="4">
        <v>44.87</v>
      </c>
      <c r="J4130" s="4">
        <v>200.12</v>
      </c>
      <c r="K4130" s="2">
        <f t="shared" si="448"/>
        <v>2.259297879735836E-2</v>
      </c>
      <c r="L4130">
        <f t="shared" si="449"/>
        <v>6.1538461538461542E-2</v>
      </c>
      <c r="M4130" s="4">
        <f t="shared" si="450"/>
        <v>0.69030769230769229</v>
      </c>
      <c r="N4130" s="4">
        <f t="shared" si="451"/>
        <v>11.217499999999999</v>
      </c>
      <c r="O4130">
        <f t="shared" si="452"/>
        <v>4.4599955426788505</v>
      </c>
      <c r="P4130" s="4">
        <f t="shared" si="453"/>
        <v>155.25</v>
      </c>
      <c r="Q4130" t="str">
        <f t="shared" si="454"/>
        <v>Efficient</v>
      </c>
    </row>
    <row r="4131" spans="1:17" x14ac:dyDescent="0.3">
      <c r="A4131" s="1">
        <v>45444</v>
      </c>
      <c r="B4131" t="s">
        <v>47</v>
      </c>
      <c r="C4131" t="s">
        <v>12</v>
      </c>
      <c r="D4131" t="s">
        <v>10</v>
      </c>
      <c r="E4131" t="s">
        <v>7</v>
      </c>
      <c r="F4131">
        <v>4411</v>
      </c>
      <c r="G4131">
        <v>90</v>
      </c>
      <c r="H4131">
        <v>3</v>
      </c>
      <c r="I4131" s="4">
        <v>72.680000000000007</v>
      </c>
      <c r="J4131" s="4">
        <v>187.05</v>
      </c>
      <c r="K4131" s="2">
        <f t="shared" si="448"/>
        <v>2.0403536613012922E-2</v>
      </c>
      <c r="L4131">
        <f t="shared" si="449"/>
        <v>3.3333333333333333E-2</v>
      </c>
      <c r="M4131" s="4">
        <f t="shared" si="450"/>
        <v>0.80755555555555558</v>
      </c>
      <c r="N4131" s="4">
        <f t="shared" si="451"/>
        <v>24.22666666666667</v>
      </c>
      <c r="O4131">
        <f t="shared" si="452"/>
        <v>2.5736103467253715</v>
      </c>
      <c r="P4131" s="4">
        <f t="shared" si="453"/>
        <v>114.37</v>
      </c>
      <c r="Q4131" t="str">
        <f t="shared" si="454"/>
        <v>Inefficient</v>
      </c>
    </row>
    <row r="4132" spans="1:17" x14ac:dyDescent="0.3">
      <c r="A4132" s="1">
        <v>45444</v>
      </c>
      <c r="B4132" t="s">
        <v>47</v>
      </c>
      <c r="C4132" t="s">
        <v>12</v>
      </c>
      <c r="D4132" t="s">
        <v>10</v>
      </c>
      <c r="E4132" t="s">
        <v>8</v>
      </c>
      <c r="F4132">
        <v>5331</v>
      </c>
      <c r="G4132">
        <v>122</v>
      </c>
      <c r="H4132">
        <v>8</v>
      </c>
      <c r="I4132" s="4">
        <v>68.489999999999995</v>
      </c>
      <c r="J4132" s="4">
        <v>571.98</v>
      </c>
      <c r="K4132" s="2">
        <f t="shared" si="448"/>
        <v>2.2885012192834366E-2</v>
      </c>
      <c r="L4132">
        <f t="shared" si="449"/>
        <v>6.5573770491803282E-2</v>
      </c>
      <c r="M4132" s="4">
        <f t="shared" si="450"/>
        <v>0.56139344262295077</v>
      </c>
      <c r="N4132" s="4">
        <f t="shared" si="451"/>
        <v>8.5612499999999994</v>
      </c>
      <c r="O4132">
        <f t="shared" si="452"/>
        <v>8.3512921594393354</v>
      </c>
      <c r="P4132" s="4">
        <f t="shared" si="453"/>
        <v>503.49</v>
      </c>
      <c r="Q4132" t="str">
        <f t="shared" si="454"/>
        <v>Efficient</v>
      </c>
    </row>
    <row r="4133" spans="1:17" x14ac:dyDescent="0.3">
      <c r="A4133" s="1">
        <v>45445</v>
      </c>
      <c r="B4133" t="s">
        <v>47</v>
      </c>
      <c r="C4133" t="s">
        <v>4</v>
      </c>
      <c r="D4133" t="s">
        <v>5</v>
      </c>
      <c r="E4133" t="s">
        <v>6</v>
      </c>
      <c r="F4133">
        <v>7895</v>
      </c>
      <c r="G4133">
        <v>271</v>
      </c>
      <c r="H4133">
        <v>15</v>
      </c>
      <c r="I4133" s="4">
        <v>82.79</v>
      </c>
      <c r="J4133" s="4">
        <v>1442.01</v>
      </c>
      <c r="K4133" s="2">
        <f t="shared" si="448"/>
        <v>3.4325522482583914E-2</v>
      </c>
      <c r="L4133">
        <f t="shared" si="449"/>
        <v>5.5350553505535055E-2</v>
      </c>
      <c r="M4133" s="4">
        <f t="shared" si="450"/>
        <v>0.30549815498154986</v>
      </c>
      <c r="N4133" s="4">
        <f t="shared" si="451"/>
        <v>5.5193333333333339</v>
      </c>
      <c r="O4133">
        <f t="shared" si="452"/>
        <v>17.417683295083947</v>
      </c>
      <c r="P4133" s="4">
        <f t="shared" si="453"/>
        <v>1359.22</v>
      </c>
      <c r="Q4133" t="str">
        <f t="shared" si="454"/>
        <v>Efficient</v>
      </c>
    </row>
    <row r="4134" spans="1:17" x14ac:dyDescent="0.3">
      <c r="A4134" s="1">
        <v>45445</v>
      </c>
      <c r="B4134" t="s">
        <v>47</v>
      </c>
      <c r="C4134" t="s">
        <v>4</v>
      </c>
      <c r="D4134" t="s">
        <v>5</v>
      </c>
      <c r="E4134" t="s">
        <v>7</v>
      </c>
      <c r="F4134">
        <v>2175</v>
      </c>
      <c r="G4134">
        <v>98</v>
      </c>
      <c r="H4134">
        <v>5</v>
      </c>
      <c r="I4134" s="4">
        <v>31.74</v>
      </c>
      <c r="J4134" s="4">
        <v>314.83999999999997</v>
      </c>
      <c r="K4134" s="2">
        <f t="shared" si="448"/>
        <v>4.5057471264367814E-2</v>
      </c>
      <c r="L4134">
        <f t="shared" si="449"/>
        <v>5.1020408163265307E-2</v>
      </c>
      <c r="M4134" s="4">
        <f t="shared" si="450"/>
        <v>0.32387755102040816</v>
      </c>
      <c r="N4134" s="4">
        <f t="shared" si="451"/>
        <v>6.3479999999999999</v>
      </c>
      <c r="O4134">
        <f t="shared" si="452"/>
        <v>9.9193446754883432</v>
      </c>
      <c r="P4134" s="4">
        <f t="shared" si="453"/>
        <v>283.09999999999997</v>
      </c>
      <c r="Q4134" t="str">
        <f t="shared" si="454"/>
        <v>Efficient</v>
      </c>
    </row>
    <row r="4135" spans="1:17" x14ac:dyDescent="0.3">
      <c r="A4135" s="1">
        <v>45445</v>
      </c>
      <c r="B4135" t="s">
        <v>47</v>
      </c>
      <c r="C4135" t="s">
        <v>4</v>
      </c>
      <c r="D4135" t="s">
        <v>5</v>
      </c>
      <c r="E4135" t="s">
        <v>8</v>
      </c>
      <c r="F4135">
        <v>791</v>
      </c>
      <c r="G4135">
        <v>35</v>
      </c>
      <c r="H4135">
        <v>3</v>
      </c>
      <c r="I4135" s="4">
        <v>16.72</v>
      </c>
      <c r="J4135" s="4">
        <v>266.45</v>
      </c>
      <c r="K4135" s="2">
        <f t="shared" si="448"/>
        <v>4.4247787610619468E-2</v>
      </c>
      <c r="L4135">
        <f t="shared" si="449"/>
        <v>8.5714285714285715E-2</v>
      </c>
      <c r="M4135" s="4">
        <f t="shared" si="450"/>
        <v>0.4777142857142857</v>
      </c>
      <c r="N4135" s="4">
        <f t="shared" si="451"/>
        <v>5.5733333333333333</v>
      </c>
      <c r="O4135">
        <f t="shared" si="452"/>
        <v>15.936004784688995</v>
      </c>
      <c r="P4135" s="4">
        <f t="shared" si="453"/>
        <v>249.73</v>
      </c>
      <c r="Q4135" t="str">
        <f t="shared" si="454"/>
        <v>Efficient</v>
      </c>
    </row>
    <row r="4136" spans="1:17" x14ac:dyDescent="0.3">
      <c r="A4136" s="1">
        <v>45445</v>
      </c>
      <c r="B4136" t="s">
        <v>47</v>
      </c>
      <c r="C4136" t="s">
        <v>4</v>
      </c>
      <c r="D4136" t="s">
        <v>9</v>
      </c>
      <c r="E4136" t="s">
        <v>6</v>
      </c>
      <c r="F4136">
        <v>7780</v>
      </c>
      <c r="G4136">
        <v>48</v>
      </c>
      <c r="H4136">
        <v>1</v>
      </c>
      <c r="I4136" s="4">
        <v>147.51</v>
      </c>
      <c r="J4136" s="4">
        <v>86.31</v>
      </c>
      <c r="K4136" s="2">
        <f t="shared" si="448"/>
        <v>6.169665809768638E-3</v>
      </c>
      <c r="L4136">
        <f t="shared" si="449"/>
        <v>2.0833333333333332E-2</v>
      </c>
      <c r="M4136" s="4">
        <f t="shared" si="450"/>
        <v>3.0731249999999997</v>
      </c>
      <c r="N4136" s="4">
        <f t="shared" si="451"/>
        <v>147.51</v>
      </c>
      <c r="O4136">
        <f t="shared" si="452"/>
        <v>0.58511287370347775</v>
      </c>
      <c r="P4136" s="4">
        <f t="shared" si="453"/>
        <v>-61.199999999999989</v>
      </c>
      <c r="Q4136" t="str">
        <f t="shared" si="454"/>
        <v>Inefficient</v>
      </c>
    </row>
    <row r="4137" spans="1:17" x14ac:dyDescent="0.3">
      <c r="A4137" s="1">
        <v>45445</v>
      </c>
      <c r="B4137" t="s">
        <v>47</v>
      </c>
      <c r="C4137" t="s">
        <v>4</v>
      </c>
      <c r="D4137" t="s">
        <v>9</v>
      </c>
      <c r="E4137" t="s">
        <v>7</v>
      </c>
      <c r="F4137">
        <v>4684</v>
      </c>
      <c r="G4137">
        <v>32</v>
      </c>
      <c r="H4137">
        <v>0</v>
      </c>
      <c r="I4137" s="4">
        <v>117.99</v>
      </c>
      <c r="J4137" s="4">
        <v>0</v>
      </c>
      <c r="K4137" s="2">
        <f t="shared" si="448"/>
        <v>6.8317677198975234E-3</v>
      </c>
      <c r="L4137">
        <f t="shared" si="449"/>
        <v>0</v>
      </c>
      <c r="M4137" s="4">
        <f t="shared" si="450"/>
        <v>3.6871874999999998</v>
      </c>
      <c r="N4137" s="4">
        <f t="shared" si="451"/>
        <v>0</v>
      </c>
      <c r="O4137">
        <f t="shared" si="452"/>
        <v>0</v>
      </c>
      <c r="P4137" s="4">
        <f t="shared" si="453"/>
        <v>-117.99</v>
      </c>
      <c r="Q4137" t="str">
        <f t="shared" si="454"/>
        <v>Inefficient</v>
      </c>
    </row>
    <row r="4138" spans="1:17" x14ac:dyDescent="0.3">
      <c r="A4138" s="1">
        <v>45445</v>
      </c>
      <c r="B4138" t="s">
        <v>47</v>
      </c>
      <c r="C4138" t="s">
        <v>4</v>
      </c>
      <c r="D4138" t="s">
        <v>9</v>
      </c>
      <c r="E4138" t="s">
        <v>8</v>
      </c>
      <c r="F4138">
        <v>999</v>
      </c>
      <c r="G4138">
        <v>6</v>
      </c>
      <c r="H4138">
        <v>0</v>
      </c>
      <c r="I4138" s="4">
        <v>15.79</v>
      </c>
      <c r="J4138" s="4">
        <v>0</v>
      </c>
      <c r="K4138" s="2">
        <f t="shared" si="448"/>
        <v>6.006006006006006E-3</v>
      </c>
      <c r="L4138">
        <f t="shared" si="449"/>
        <v>0</v>
      </c>
      <c r="M4138" s="4">
        <f t="shared" si="450"/>
        <v>2.6316666666666664</v>
      </c>
      <c r="N4138" s="4">
        <f t="shared" si="451"/>
        <v>0</v>
      </c>
      <c r="O4138">
        <f t="shared" si="452"/>
        <v>0</v>
      </c>
      <c r="P4138" s="4">
        <f t="shared" si="453"/>
        <v>-15.79</v>
      </c>
      <c r="Q4138" t="str">
        <f t="shared" si="454"/>
        <v>Inefficient</v>
      </c>
    </row>
    <row r="4139" spans="1:17" x14ac:dyDescent="0.3">
      <c r="A4139" s="1">
        <v>45445</v>
      </c>
      <c r="B4139" t="s">
        <v>47</v>
      </c>
      <c r="C4139" t="s">
        <v>4</v>
      </c>
      <c r="D4139" t="s">
        <v>10</v>
      </c>
      <c r="E4139" t="s">
        <v>6</v>
      </c>
      <c r="F4139">
        <v>5583</v>
      </c>
      <c r="G4139">
        <v>109</v>
      </c>
      <c r="H4139">
        <v>3</v>
      </c>
      <c r="I4139" s="4">
        <v>74.349999999999994</v>
      </c>
      <c r="J4139" s="4">
        <v>260.56</v>
      </c>
      <c r="K4139" s="2">
        <f t="shared" si="448"/>
        <v>1.9523553644993731E-2</v>
      </c>
      <c r="L4139">
        <f t="shared" si="449"/>
        <v>2.7522935779816515E-2</v>
      </c>
      <c r="M4139" s="4">
        <f t="shared" si="450"/>
        <v>0.68211009174311921</v>
      </c>
      <c r="N4139" s="4">
        <f t="shared" si="451"/>
        <v>24.783333333333331</v>
      </c>
      <c r="O4139">
        <f t="shared" si="452"/>
        <v>3.5045057162071287</v>
      </c>
      <c r="P4139" s="4">
        <f t="shared" si="453"/>
        <v>186.21</v>
      </c>
      <c r="Q4139" t="str">
        <f t="shared" si="454"/>
        <v>Inefficient</v>
      </c>
    </row>
    <row r="4140" spans="1:17" x14ac:dyDescent="0.3">
      <c r="A4140" s="1">
        <v>45445</v>
      </c>
      <c r="B4140" t="s">
        <v>47</v>
      </c>
      <c r="C4140" t="s">
        <v>4</v>
      </c>
      <c r="D4140" t="s">
        <v>10</v>
      </c>
      <c r="E4140" t="s">
        <v>7</v>
      </c>
      <c r="F4140">
        <v>3741</v>
      </c>
      <c r="G4140">
        <v>107</v>
      </c>
      <c r="H4140">
        <v>4</v>
      </c>
      <c r="I4140" s="4">
        <v>88.37</v>
      </c>
      <c r="J4140" s="4">
        <v>240.94</v>
      </c>
      <c r="K4140" s="2">
        <f t="shared" si="448"/>
        <v>2.8601978080727078E-2</v>
      </c>
      <c r="L4140">
        <f t="shared" si="449"/>
        <v>3.7383177570093455E-2</v>
      </c>
      <c r="M4140" s="4">
        <f t="shared" si="450"/>
        <v>0.82588785046728974</v>
      </c>
      <c r="N4140" s="4">
        <f t="shared" si="451"/>
        <v>22.092500000000001</v>
      </c>
      <c r="O4140">
        <f t="shared" si="452"/>
        <v>2.7264908905737237</v>
      </c>
      <c r="P4140" s="4">
        <f t="shared" si="453"/>
        <v>152.57</v>
      </c>
      <c r="Q4140" t="str">
        <f t="shared" si="454"/>
        <v>Inefficient</v>
      </c>
    </row>
    <row r="4141" spans="1:17" x14ac:dyDescent="0.3">
      <c r="A4141" s="1">
        <v>45445</v>
      </c>
      <c r="B4141" t="s">
        <v>47</v>
      </c>
      <c r="C4141" t="s">
        <v>4</v>
      </c>
      <c r="D4141" t="s">
        <v>10</v>
      </c>
      <c r="E4141" t="s">
        <v>8</v>
      </c>
      <c r="F4141">
        <v>375</v>
      </c>
      <c r="G4141">
        <v>7</v>
      </c>
      <c r="H4141">
        <v>0</v>
      </c>
      <c r="I4141" s="4">
        <v>8.75</v>
      </c>
      <c r="J4141" s="4">
        <v>0</v>
      </c>
      <c r="K4141" s="2">
        <f t="shared" si="448"/>
        <v>1.8666666666666668E-2</v>
      </c>
      <c r="L4141">
        <f t="shared" si="449"/>
        <v>0</v>
      </c>
      <c r="M4141" s="4">
        <f t="shared" si="450"/>
        <v>1.25</v>
      </c>
      <c r="N4141" s="4">
        <f t="shared" si="451"/>
        <v>0</v>
      </c>
      <c r="O4141">
        <f t="shared" si="452"/>
        <v>0</v>
      </c>
      <c r="P4141" s="4">
        <f t="shared" si="453"/>
        <v>-8.75</v>
      </c>
      <c r="Q4141" t="str">
        <f t="shared" si="454"/>
        <v>Inefficient</v>
      </c>
    </row>
    <row r="4142" spans="1:17" x14ac:dyDescent="0.3">
      <c r="A4142" s="1">
        <v>45445</v>
      </c>
      <c r="B4142" t="s">
        <v>47</v>
      </c>
      <c r="C4142" t="s">
        <v>11</v>
      </c>
      <c r="D4142" t="s">
        <v>5</v>
      </c>
      <c r="E4142" t="s">
        <v>6</v>
      </c>
      <c r="F4142">
        <v>12262</v>
      </c>
      <c r="G4142">
        <v>365</v>
      </c>
      <c r="H4142">
        <v>32</v>
      </c>
      <c r="I4142" s="4">
        <v>296.74</v>
      </c>
      <c r="J4142" s="4">
        <v>2505.29</v>
      </c>
      <c r="K4142" s="2">
        <f t="shared" si="448"/>
        <v>2.9766759093133258E-2</v>
      </c>
      <c r="L4142">
        <f t="shared" si="449"/>
        <v>8.7671232876712329E-2</v>
      </c>
      <c r="M4142" s="4">
        <f t="shared" si="450"/>
        <v>0.81298630136986305</v>
      </c>
      <c r="N4142" s="4">
        <f t="shared" si="451"/>
        <v>9.2731250000000003</v>
      </c>
      <c r="O4142">
        <f t="shared" si="452"/>
        <v>8.4427107905910894</v>
      </c>
      <c r="P4142" s="4">
        <f t="shared" si="453"/>
        <v>2208.5500000000002</v>
      </c>
      <c r="Q4142" t="str">
        <f t="shared" si="454"/>
        <v>Efficient</v>
      </c>
    </row>
    <row r="4143" spans="1:17" x14ac:dyDescent="0.3">
      <c r="A4143" s="1">
        <v>45445</v>
      </c>
      <c r="B4143" t="s">
        <v>47</v>
      </c>
      <c r="C4143" t="s">
        <v>11</v>
      </c>
      <c r="D4143" t="s">
        <v>5</v>
      </c>
      <c r="E4143" t="s">
        <v>7</v>
      </c>
      <c r="F4143">
        <v>1492</v>
      </c>
      <c r="G4143">
        <v>30</v>
      </c>
      <c r="H4143">
        <v>3</v>
      </c>
      <c r="I4143" s="4">
        <v>24.86</v>
      </c>
      <c r="J4143" s="4">
        <v>177.04</v>
      </c>
      <c r="K4143" s="2">
        <f t="shared" si="448"/>
        <v>2.0107238605898123E-2</v>
      </c>
      <c r="L4143">
        <f t="shared" si="449"/>
        <v>0.1</v>
      </c>
      <c r="M4143" s="4">
        <f t="shared" si="450"/>
        <v>0.82866666666666666</v>
      </c>
      <c r="N4143" s="4">
        <f t="shared" si="451"/>
        <v>8.2866666666666671</v>
      </c>
      <c r="O4143">
        <f t="shared" si="452"/>
        <v>7.1214802896218821</v>
      </c>
      <c r="P4143" s="4">
        <f t="shared" si="453"/>
        <v>152.18</v>
      </c>
      <c r="Q4143" t="str">
        <f t="shared" si="454"/>
        <v>Efficient</v>
      </c>
    </row>
    <row r="4144" spans="1:17" x14ac:dyDescent="0.3">
      <c r="A4144" s="1">
        <v>45445</v>
      </c>
      <c r="B4144" t="s">
        <v>47</v>
      </c>
      <c r="C4144" t="s">
        <v>11</v>
      </c>
      <c r="D4144" t="s">
        <v>5</v>
      </c>
      <c r="E4144" t="s">
        <v>8</v>
      </c>
      <c r="F4144">
        <v>515</v>
      </c>
      <c r="G4144">
        <v>23</v>
      </c>
      <c r="H4144">
        <v>2</v>
      </c>
      <c r="I4144" s="4">
        <v>15.31</v>
      </c>
      <c r="J4144" s="4">
        <v>194.63</v>
      </c>
      <c r="K4144" s="2">
        <f t="shared" si="448"/>
        <v>4.4660194174757278E-2</v>
      </c>
      <c r="L4144">
        <f t="shared" si="449"/>
        <v>8.6956521739130432E-2</v>
      </c>
      <c r="M4144" s="4">
        <f t="shared" si="450"/>
        <v>0.66565217391304354</v>
      </c>
      <c r="N4144" s="4">
        <f t="shared" si="451"/>
        <v>7.6550000000000002</v>
      </c>
      <c r="O4144">
        <f t="shared" si="452"/>
        <v>12.712606139777922</v>
      </c>
      <c r="P4144" s="4">
        <f t="shared" si="453"/>
        <v>179.32</v>
      </c>
      <c r="Q4144" t="str">
        <f t="shared" si="454"/>
        <v>Efficient</v>
      </c>
    </row>
    <row r="4145" spans="1:17" x14ac:dyDescent="0.3">
      <c r="A4145" s="1">
        <v>45445</v>
      </c>
      <c r="B4145" t="s">
        <v>47</v>
      </c>
      <c r="C4145" t="s">
        <v>11</v>
      </c>
      <c r="D4145" t="s">
        <v>9</v>
      </c>
      <c r="E4145" t="s">
        <v>6</v>
      </c>
      <c r="F4145">
        <v>12501</v>
      </c>
      <c r="G4145">
        <v>240</v>
      </c>
      <c r="H4145">
        <v>2</v>
      </c>
      <c r="I4145" s="4">
        <v>311.33</v>
      </c>
      <c r="J4145" s="4">
        <v>127.19</v>
      </c>
      <c r="K4145" s="2">
        <f t="shared" si="448"/>
        <v>1.9198464122870171E-2</v>
      </c>
      <c r="L4145">
        <f t="shared" si="449"/>
        <v>8.3333333333333332E-3</v>
      </c>
      <c r="M4145" s="4">
        <f t="shared" si="450"/>
        <v>1.2972083333333333</v>
      </c>
      <c r="N4145" s="4">
        <f t="shared" si="451"/>
        <v>155.66499999999999</v>
      </c>
      <c r="O4145">
        <f t="shared" si="452"/>
        <v>0.40853756464201973</v>
      </c>
      <c r="P4145" s="4">
        <f t="shared" si="453"/>
        <v>-184.14</v>
      </c>
      <c r="Q4145" t="str">
        <f t="shared" si="454"/>
        <v>Inefficient</v>
      </c>
    </row>
    <row r="4146" spans="1:17" x14ac:dyDescent="0.3">
      <c r="A4146" s="1">
        <v>45445</v>
      </c>
      <c r="B4146" t="s">
        <v>47</v>
      </c>
      <c r="C4146" t="s">
        <v>11</v>
      </c>
      <c r="D4146" t="s">
        <v>9</v>
      </c>
      <c r="E4146" t="s">
        <v>7</v>
      </c>
      <c r="F4146">
        <v>1093</v>
      </c>
      <c r="G4146">
        <v>21</v>
      </c>
      <c r="H4146">
        <v>0</v>
      </c>
      <c r="I4146" s="4">
        <v>23.4</v>
      </c>
      <c r="J4146" s="4">
        <v>0</v>
      </c>
      <c r="K4146" s="2">
        <f t="shared" si="448"/>
        <v>1.9213174748398901E-2</v>
      </c>
      <c r="L4146">
        <f t="shared" si="449"/>
        <v>0</v>
      </c>
      <c r="M4146" s="4">
        <f t="shared" si="450"/>
        <v>1.1142857142857143</v>
      </c>
      <c r="N4146" s="4">
        <f t="shared" si="451"/>
        <v>0</v>
      </c>
      <c r="O4146">
        <f t="shared" si="452"/>
        <v>0</v>
      </c>
      <c r="P4146" s="4">
        <f t="shared" si="453"/>
        <v>-23.4</v>
      </c>
      <c r="Q4146" t="str">
        <f t="shared" si="454"/>
        <v>Inefficient</v>
      </c>
    </row>
    <row r="4147" spans="1:17" x14ac:dyDescent="0.3">
      <c r="A4147" s="1">
        <v>45445</v>
      </c>
      <c r="B4147" t="s">
        <v>47</v>
      </c>
      <c r="C4147" t="s">
        <v>11</v>
      </c>
      <c r="D4147" t="s">
        <v>9</v>
      </c>
      <c r="E4147" t="s">
        <v>8</v>
      </c>
      <c r="F4147">
        <v>870</v>
      </c>
      <c r="G4147">
        <v>5</v>
      </c>
      <c r="H4147">
        <v>0</v>
      </c>
      <c r="I4147" s="4">
        <v>19.73</v>
      </c>
      <c r="J4147" s="4">
        <v>0</v>
      </c>
      <c r="K4147" s="2">
        <f t="shared" si="448"/>
        <v>5.7471264367816091E-3</v>
      </c>
      <c r="L4147">
        <f t="shared" si="449"/>
        <v>0</v>
      </c>
      <c r="M4147" s="4">
        <f t="shared" si="450"/>
        <v>3.9460000000000002</v>
      </c>
      <c r="N4147" s="4">
        <f t="shared" si="451"/>
        <v>0</v>
      </c>
      <c r="O4147">
        <f t="shared" si="452"/>
        <v>0</v>
      </c>
      <c r="P4147" s="4">
        <f t="shared" si="453"/>
        <v>-19.73</v>
      </c>
      <c r="Q4147" t="str">
        <f t="shared" si="454"/>
        <v>Inefficient</v>
      </c>
    </row>
    <row r="4148" spans="1:17" x14ac:dyDescent="0.3">
      <c r="A4148" s="1">
        <v>45445</v>
      </c>
      <c r="B4148" t="s">
        <v>47</v>
      </c>
      <c r="C4148" t="s">
        <v>11</v>
      </c>
      <c r="D4148" t="s">
        <v>10</v>
      </c>
      <c r="E4148" t="s">
        <v>6</v>
      </c>
      <c r="F4148">
        <v>10103</v>
      </c>
      <c r="G4148">
        <v>107</v>
      </c>
      <c r="H4148">
        <v>8</v>
      </c>
      <c r="I4148" s="4">
        <v>234.37</v>
      </c>
      <c r="J4148" s="4">
        <v>606.19000000000005</v>
      </c>
      <c r="K4148" s="2">
        <f t="shared" si="448"/>
        <v>1.0590913590022765E-2</v>
      </c>
      <c r="L4148">
        <f t="shared" si="449"/>
        <v>7.476635514018691E-2</v>
      </c>
      <c r="M4148" s="4">
        <f t="shared" si="450"/>
        <v>2.1903738317757009</v>
      </c>
      <c r="N4148" s="4">
        <f t="shared" si="451"/>
        <v>29.296250000000001</v>
      </c>
      <c r="O4148">
        <f t="shared" si="452"/>
        <v>2.5864658446046849</v>
      </c>
      <c r="P4148" s="4">
        <f t="shared" si="453"/>
        <v>371.82000000000005</v>
      </c>
      <c r="Q4148" t="str">
        <f t="shared" si="454"/>
        <v>Inefficient</v>
      </c>
    </row>
    <row r="4149" spans="1:17" x14ac:dyDescent="0.3">
      <c r="A4149" s="1">
        <v>45445</v>
      </c>
      <c r="B4149" t="s">
        <v>47</v>
      </c>
      <c r="C4149" t="s">
        <v>11</v>
      </c>
      <c r="D4149" t="s">
        <v>10</v>
      </c>
      <c r="E4149" t="s">
        <v>7</v>
      </c>
      <c r="F4149">
        <v>879</v>
      </c>
      <c r="G4149">
        <v>16</v>
      </c>
      <c r="H4149">
        <v>0</v>
      </c>
      <c r="I4149" s="4">
        <v>11.76</v>
      </c>
      <c r="J4149" s="4">
        <v>0</v>
      </c>
      <c r="K4149" s="2">
        <f t="shared" si="448"/>
        <v>1.8202502844141068E-2</v>
      </c>
      <c r="L4149">
        <f t="shared" si="449"/>
        <v>0</v>
      </c>
      <c r="M4149" s="4">
        <f t="shared" si="450"/>
        <v>0.73499999999999999</v>
      </c>
      <c r="N4149" s="4">
        <f t="shared" si="451"/>
        <v>0</v>
      </c>
      <c r="O4149">
        <f t="shared" si="452"/>
        <v>0</v>
      </c>
      <c r="P4149" s="4">
        <f t="shared" si="453"/>
        <v>-11.76</v>
      </c>
      <c r="Q4149" t="str">
        <f t="shared" si="454"/>
        <v>Inefficient</v>
      </c>
    </row>
    <row r="4150" spans="1:17" x14ac:dyDescent="0.3">
      <c r="A4150" s="1">
        <v>45445</v>
      </c>
      <c r="B4150" t="s">
        <v>47</v>
      </c>
      <c r="C4150" t="s">
        <v>11</v>
      </c>
      <c r="D4150" t="s">
        <v>10</v>
      </c>
      <c r="E4150" t="s">
        <v>8</v>
      </c>
      <c r="F4150">
        <v>498</v>
      </c>
      <c r="G4150">
        <v>5</v>
      </c>
      <c r="H4150">
        <v>0</v>
      </c>
      <c r="I4150" s="4">
        <v>9.8699999999999992</v>
      </c>
      <c r="J4150" s="4">
        <v>0</v>
      </c>
      <c r="K4150" s="2">
        <f t="shared" si="448"/>
        <v>1.0040160642570281E-2</v>
      </c>
      <c r="L4150">
        <f t="shared" si="449"/>
        <v>0</v>
      </c>
      <c r="M4150" s="4">
        <f t="shared" si="450"/>
        <v>1.9739999999999998</v>
      </c>
      <c r="N4150" s="4">
        <f t="shared" si="451"/>
        <v>0</v>
      </c>
      <c r="O4150">
        <f t="shared" si="452"/>
        <v>0</v>
      </c>
      <c r="P4150" s="4">
        <f t="shared" si="453"/>
        <v>-9.8699999999999992</v>
      </c>
      <c r="Q4150" t="str">
        <f t="shared" si="454"/>
        <v>Inefficient</v>
      </c>
    </row>
    <row r="4151" spans="1:17" x14ac:dyDescent="0.3">
      <c r="A4151" s="1">
        <v>45445</v>
      </c>
      <c r="B4151" t="s">
        <v>47</v>
      </c>
      <c r="C4151" t="s">
        <v>12</v>
      </c>
      <c r="D4151" t="s">
        <v>5</v>
      </c>
      <c r="E4151" t="s">
        <v>6</v>
      </c>
      <c r="F4151">
        <v>1713</v>
      </c>
      <c r="G4151">
        <v>39</v>
      </c>
      <c r="H4151">
        <v>2</v>
      </c>
      <c r="I4151" s="4">
        <v>46.49</v>
      </c>
      <c r="J4151" s="4">
        <v>150.63999999999999</v>
      </c>
      <c r="K4151" s="2">
        <f t="shared" si="448"/>
        <v>2.276707530647986E-2</v>
      </c>
      <c r="L4151">
        <f t="shared" si="449"/>
        <v>5.128205128205128E-2</v>
      </c>
      <c r="M4151" s="4">
        <f t="shared" si="450"/>
        <v>1.1920512820512821</v>
      </c>
      <c r="N4151" s="4">
        <f t="shared" si="451"/>
        <v>23.245000000000001</v>
      </c>
      <c r="O4151">
        <f t="shared" si="452"/>
        <v>3.240266724026672</v>
      </c>
      <c r="P4151" s="4">
        <f t="shared" si="453"/>
        <v>104.14999999999998</v>
      </c>
      <c r="Q4151" t="str">
        <f t="shared" si="454"/>
        <v>Inefficient</v>
      </c>
    </row>
    <row r="4152" spans="1:17" x14ac:dyDescent="0.3">
      <c r="A4152" s="1">
        <v>45445</v>
      </c>
      <c r="B4152" t="s">
        <v>47</v>
      </c>
      <c r="C4152" t="s">
        <v>12</v>
      </c>
      <c r="D4152" t="s">
        <v>5</v>
      </c>
      <c r="E4152" t="s">
        <v>7</v>
      </c>
      <c r="F4152">
        <v>11839</v>
      </c>
      <c r="G4152">
        <v>588</v>
      </c>
      <c r="H4152">
        <v>56</v>
      </c>
      <c r="I4152" s="4">
        <v>212.56</v>
      </c>
      <c r="J4152" s="4">
        <v>5374.92</v>
      </c>
      <c r="K4152" s="2">
        <f t="shared" si="448"/>
        <v>4.966635695582397E-2</v>
      </c>
      <c r="L4152">
        <f t="shared" si="449"/>
        <v>9.5238095238095233E-2</v>
      </c>
      <c r="M4152" s="4">
        <f t="shared" si="450"/>
        <v>0.36149659863945577</v>
      </c>
      <c r="N4152" s="4">
        <f t="shared" si="451"/>
        <v>3.7957142857142858</v>
      </c>
      <c r="O4152">
        <f t="shared" si="452"/>
        <v>25.286601430184419</v>
      </c>
      <c r="P4152" s="4">
        <f t="shared" si="453"/>
        <v>5162.3599999999997</v>
      </c>
      <c r="Q4152" t="str">
        <f t="shared" si="454"/>
        <v>Efficient</v>
      </c>
    </row>
    <row r="4153" spans="1:17" x14ac:dyDescent="0.3">
      <c r="A4153" s="1">
        <v>45445</v>
      </c>
      <c r="B4153" t="s">
        <v>47</v>
      </c>
      <c r="C4153" t="s">
        <v>12</v>
      </c>
      <c r="D4153" t="s">
        <v>5</v>
      </c>
      <c r="E4153" t="s">
        <v>8</v>
      </c>
      <c r="F4153">
        <v>4547</v>
      </c>
      <c r="G4153">
        <v>105</v>
      </c>
      <c r="H4153">
        <v>14</v>
      </c>
      <c r="I4153" s="4">
        <v>117.93</v>
      </c>
      <c r="J4153" s="4">
        <v>1225.6099999999999</v>
      </c>
      <c r="K4153" s="2">
        <f t="shared" si="448"/>
        <v>2.3092148669452386E-2</v>
      </c>
      <c r="L4153">
        <f t="shared" si="449"/>
        <v>0.13333333333333333</v>
      </c>
      <c r="M4153" s="4">
        <f t="shared" si="450"/>
        <v>1.1231428571428572</v>
      </c>
      <c r="N4153" s="4">
        <f t="shared" si="451"/>
        <v>8.4235714285714298</v>
      </c>
      <c r="O4153">
        <f t="shared" si="452"/>
        <v>10.392690579157126</v>
      </c>
      <c r="P4153" s="4">
        <f t="shared" si="453"/>
        <v>1107.6799999999998</v>
      </c>
      <c r="Q4153" t="str">
        <f t="shared" si="454"/>
        <v>Efficient</v>
      </c>
    </row>
    <row r="4154" spans="1:17" x14ac:dyDescent="0.3">
      <c r="A4154" s="1">
        <v>45445</v>
      </c>
      <c r="B4154" t="s">
        <v>47</v>
      </c>
      <c r="C4154" t="s">
        <v>12</v>
      </c>
      <c r="D4154" t="s">
        <v>9</v>
      </c>
      <c r="E4154" t="s">
        <v>6</v>
      </c>
      <c r="F4154">
        <v>2228</v>
      </c>
      <c r="G4154">
        <v>13</v>
      </c>
      <c r="H4154">
        <v>0</v>
      </c>
      <c r="I4154" s="4">
        <v>31.3</v>
      </c>
      <c r="J4154" s="4">
        <v>0</v>
      </c>
      <c r="K4154" s="2">
        <f t="shared" si="448"/>
        <v>5.8348294434470375E-3</v>
      </c>
      <c r="L4154">
        <f t="shared" si="449"/>
        <v>0</v>
      </c>
      <c r="M4154" s="4">
        <f t="shared" si="450"/>
        <v>2.4076923076923076</v>
      </c>
      <c r="N4154" s="4">
        <f t="shared" si="451"/>
        <v>0</v>
      </c>
      <c r="O4154">
        <f t="shared" si="452"/>
        <v>0</v>
      </c>
      <c r="P4154" s="4">
        <f t="shared" si="453"/>
        <v>-31.3</v>
      </c>
      <c r="Q4154" t="str">
        <f t="shared" si="454"/>
        <v>Inefficient</v>
      </c>
    </row>
    <row r="4155" spans="1:17" x14ac:dyDescent="0.3">
      <c r="A4155" s="1">
        <v>45445</v>
      </c>
      <c r="B4155" t="s">
        <v>47</v>
      </c>
      <c r="C4155" t="s">
        <v>12</v>
      </c>
      <c r="D4155" t="s">
        <v>9</v>
      </c>
      <c r="E4155" t="s">
        <v>7</v>
      </c>
      <c r="F4155">
        <v>5164</v>
      </c>
      <c r="G4155">
        <v>46</v>
      </c>
      <c r="H4155">
        <v>1</v>
      </c>
      <c r="I4155" s="4">
        <v>114.82</v>
      </c>
      <c r="J4155" s="4">
        <v>55.41</v>
      </c>
      <c r="K4155" s="2">
        <f t="shared" si="448"/>
        <v>8.9078233927188232E-3</v>
      </c>
      <c r="L4155">
        <f t="shared" si="449"/>
        <v>2.1739130434782608E-2</v>
      </c>
      <c r="M4155" s="4">
        <f t="shared" si="450"/>
        <v>2.4960869565217392</v>
      </c>
      <c r="N4155" s="4">
        <f t="shared" si="451"/>
        <v>114.82</v>
      </c>
      <c r="O4155">
        <f t="shared" si="452"/>
        <v>0.48258143180630553</v>
      </c>
      <c r="P4155" s="4">
        <f t="shared" si="453"/>
        <v>-59.41</v>
      </c>
      <c r="Q4155" t="str">
        <f t="shared" si="454"/>
        <v>Inefficient</v>
      </c>
    </row>
    <row r="4156" spans="1:17" x14ac:dyDescent="0.3">
      <c r="A4156" s="1">
        <v>45445</v>
      </c>
      <c r="B4156" t="s">
        <v>47</v>
      </c>
      <c r="C4156" t="s">
        <v>12</v>
      </c>
      <c r="D4156" t="s">
        <v>9</v>
      </c>
      <c r="E4156" t="s">
        <v>8</v>
      </c>
      <c r="F4156">
        <v>2591</v>
      </c>
      <c r="G4156">
        <v>28</v>
      </c>
      <c r="H4156">
        <v>1</v>
      </c>
      <c r="I4156" s="4">
        <v>48.48</v>
      </c>
      <c r="J4156" s="4">
        <v>96.3</v>
      </c>
      <c r="K4156" s="2">
        <f t="shared" si="448"/>
        <v>1.0806638363566191E-2</v>
      </c>
      <c r="L4156">
        <f t="shared" si="449"/>
        <v>3.5714285714285712E-2</v>
      </c>
      <c r="M4156" s="4">
        <f t="shared" si="450"/>
        <v>1.7314285714285713</v>
      </c>
      <c r="N4156" s="4">
        <f t="shared" si="451"/>
        <v>48.48</v>
      </c>
      <c r="O4156">
        <f t="shared" si="452"/>
        <v>1.9863861386138615</v>
      </c>
      <c r="P4156" s="4">
        <f t="shared" si="453"/>
        <v>47.82</v>
      </c>
      <c r="Q4156" t="str">
        <f t="shared" si="454"/>
        <v>Inefficient</v>
      </c>
    </row>
    <row r="4157" spans="1:17" x14ac:dyDescent="0.3">
      <c r="A4157" s="1">
        <v>45445</v>
      </c>
      <c r="B4157" t="s">
        <v>47</v>
      </c>
      <c r="C4157" t="s">
        <v>12</v>
      </c>
      <c r="D4157" t="s">
        <v>10</v>
      </c>
      <c r="E4157" t="s">
        <v>6</v>
      </c>
      <c r="F4157">
        <v>2523</v>
      </c>
      <c r="G4157">
        <v>48</v>
      </c>
      <c r="H4157">
        <v>1</v>
      </c>
      <c r="I4157" s="4">
        <v>43.24</v>
      </c>
      <c r="J4157" s="4">
        <v>51.45</v>
      </c>
      <c r="K4157" s="2">
        <f t="shared" si="448"/>
        <v>1.9024970273483946E-2</v>
      </c>
      <c r="L4157">
        <f t="shared" si="449"/>
        <v>2.0833333333333332E-2</v>
      </c>
      <c r="M4157" s="4">
        <f t="shared" si="450"/>
        <v>0.90083333333333337</v>
      </c>
      <c r="N4157" s="4">
        <f t="shared" si="451"/>
        <v>43.24</v>
      </c>
      <c r="O4157">
        <f t="shared" si="452"/>
        <v>1.1898704902867716</v>
      </c>
      <c r="P4157" s="4">
        <f t="shared" si="453"/>
        <v>8.2100000000000009</v>
      </c>
      <c r="Q4157" t="str">
        <f t="shared" si="454"/>
        <v>Inefficient</v>
      </c>
    </row>
    <row r="4158" spans="1:17" x14ac:dyDescent="0.3">
      <c r="A4158" s="1">
        <v>45445</v>
      </c>
      <c r="B4158" t="s">
        <v>47</v>
      </c>
      <c r="C4158" t="s">
        <v>12</v>
      </c>
      <c r="D4158" t="s">
        <v>10</v>
      </c>
      <c r="E4158" t="s">
        <v>7</v>
      </c>
      <c r="F4158">
        <v>10539</v>
      </c>
      <c r="G4158">
        <v>142</v>
      </c>
      <c r="H4158">
        <v>11</v>
      </c>
      <c r="I4158" s="4">
        <v>264.97000000000003</v>
      </c>
      <c r="J4158" s="4">
        <v>774.76</v>
      </c>
      <c r="K4158" s="2">
        <f t="shared" si="448"/>
        <v>1.3473764114242339E-2</v>
      </c>
      <c r="L4158">
        <f t="shared" si="449"/>
        <v>7.746478873239436E-2</v>
      </c>
      <c r="M4158" s="4">
        <f t="shared" si="450"/>
        <v>1.8659859154929579</v>
      </c>
      <c r="N4158" s="4">
        <f t="shared" si="451"/>
        <v>24.08818181818182</v>
      </c>
      <c r="O4158">
        <f t="shared" si="452"/>
        <v>2.9239536551307692</v>
      </c>
      <c r="P4158" s="4">
        <f t="shared" si="453"/>
        <v>509.78999999999996</v>
      </c>
      <c r="Q4158" t="str">
        <f t="shared" si="454"/>
        <v>Inefficient</v>
      </c>
    </row>
    <row r="4159" spans="1:17" x14ac:dyDescent="0.3">
      <c r="A4159" s="1">
        <v>45445</v>
      </c>
      <c r="B4159" t="s">
        <v>47</v>
      </c>
      <c r="C4159" t="s">
        <v>12</v>
      </c>
      <c r="D4159" t="s">
        <v>10</v>
      </c>
      <c r="E4159" t="s">
        <v>8</v>
      </c>
      <c r="F4159">
        <v>5162</v>
      </c>
      <c r="G4159">
        <v>90</v>
      </c>
      <c r="H4159">
        <v>3</v>
      </c>
      <c r="I4159" s="4">
        <v>99.85</v>
      </c>
      <c r="J4159" s="4">
        <v>191.4</v>
      </c>
      <c r="K4159" s="2">
        <f t="shared" si="448"/>
        <v>1.743510267338241E-2</v>
      </c>
      <c r="L4159">
        <f t="shared" si="449"/>
        <v>3.3333333333333333E-2</v>
      </c>
      <c r="M4159" s="4">
        <f t="shared" si="450"/>
        <v>1.1094444444444445</v>
      </c>
      <c r="N4159" s="4">
        <f t="shared" si="451"/>
        <v>33.283333333333331</v>
      </c>
      <c r="O4159">
        <f t="shared" si="452"/>
        <v>1.9168753129694542</v>
      </c>
      <c r="P4159" s="4">
        <f t="shared" si="453"/>
        <v>91.550000000000011</v>
      </c>
      <c r="Q4159" t="str">
        <f t="shared" si="454"/>
        <v>Inefficient</v>
      </c>
    </row>
    <row r="4160" spans="1:17" x14ac:dyDescent="0.3">
      <c r="A4160" s="1">
        <v>45446</v>
      </c>
      <c r="B4160" t="s">
        <v>47</v>
      </c>
      <c r="C4160" t="s">
        <v>4</v>
      </c>
      <c r="D4160" t="s">
        <v>5</v>
      </c>
      <c r="E4160" t="s">
        <v>6</v>
      </c>
      <c r="F4160">
        <v>3030</v>
      </c>
      <c r="G4160">
        <v>106</v>
      </c>
      <c r="H4160">
        <v>5</v>
      </c>
      <c r="I4160" s="4">
        <v>35.08</v>
      </c>
      <c r="J4160" s="4">
        <v>447.19</v>
      </c>
      <c r="K4160" s="2">
        <f t="shared" si="448"/>
        <v>3.4983498349834982E-2</v>
      </c>
      <c r="L4160">
        <f t="shared" si="449"/>
        <v>4.716981132075472E-2</v>
      </c>
      <c r="M4160" s="4">
        <f t="shared" si="450"/>
        <v>0.33094339622641505</v>
      </c>
      <c r="N4160" s="4">
        <f t="shared" si="451"/>
        <v>7.016</v>
      </c>
      <c r="O4160">
        <f t="shared" si="452"/>
        <v>12.747719498289625</v>
      </c>
      <c r="P4160" s="4">
        <f t="shared" si="453"/>
        <v>412.11</v>
      </c>
      <c r="Q4160" t="str">
        <f t="shared" si="454"/>
        <v>Efficient</v>
      </c>
    </row>
    <row r="4161" spans="1:17" x14ac:dyDescent="0.3">
      <c r="A4161" s="1">
        <v>45446</v>
      </c>
      <c r="B4161" t="s">
        <v>47</v>
      </c>
      <c r="C4161" t="s">
        <v>4</v>
      </c>
      <c r="D4161" t="s">
        <v>5</v>
      </c>
      <c r="E4161" t="s">
        <v>7</v>
      </c>
      <c r="F4161">
        <v>5569</v>
      </c>
      <c r="G4161">
        <v>224</v>
      </c>
      <c r="H4161">
        <v>29</v>
      </c>
      <c r="I4161" s="4">
        <v>136.27000000000001</v>
      </c>
      <c r="J4161" s="4">
        <v>2750.56</v>
      </c>
      <c r="K4161" s="2">
        <f t="shared" si="448"/>
        <v>4.0222661159992817E-2</v>
      </c>
      <c r="L4161">
        <f t="shared" si="449"/>
        <v>0.12946428571428573</v>
      </c>
      <c r="M4161" s="4">
        <f t="shared" si="450"/>
        <v>0.60834821428571428</v>
      </c>
      <c r="N4161" s="4">
        <f t="shared" si="451"/>
        <v>4.6989655172413798</v>
      </c>
      <c r="O4161">
        <f t="shared" si="452"/>
        <v>20.184633448301163</v>
      </c>
      <c r="P4161" s="4">
        <f t="shared" si="453"/>
        <v>2614.29</v>
      </c>
      <c r="Q4161" t="str">
        <f t="shared" si="454"/>
        <v>Efficient</v>
      </c>
    </row>
    <row r="4162" spans="1:17" x14ac:dyDescent="0.3">
      <c r="A4162" s="1">
        <v>45446</v>
      </c>
      <c r="B4162" t="s">
        <v>47</v>
      </c>
      <c r="C4162" t="s">
        <v>4</v>
      </c>
      <c r="D4162" t="s">
        <v>5</v>
      </c>
      <c r="E4162" t="s">
        <v>8</v>
      </c>
      <c r="F4162">
        <v>167</v>
      </c>
      <c r="G4162">
        <v>5</v>
      </c>
      <c r="H4162">
        <v>0</v>
      </c>
      <c r="I4162" s="4">
        <v>2.67</v>
      </c>
      <c r="J4162" s="4">
        <v>0</v>
      </c>
      <c r="K4162" s="2">
        <f t="shared" si="448"/>
        <v>2.9940119760479042E-2</v>
      </c>
      <c r="L4162">
        <f t="shared" si="449"/>
        <v>0</v>
      </c>
      <c r="M4162" s="4">
        <f t="shared" si="450"/>
        <v>0.53400000000000003</v>
      </c>
      <c r="N4162" s="4">
        <f t="shared" si="451"/>
        <v>0</v>
      </c>
      <c r="O4162">
        <f t="shared" si="452"/>
        <v>0</v>
      </c>
      <c r="P4162" s="4">
        <f t="shared" si="453"/>
        <v>-2.67</v>
      </c>
      <c r="Q4162" t="str">
        <f t="shared" si="454"/>
        <v>Inefficient</v>
      </c>
    </row>
    <row r="4163" spans="1:17" x14ac:dyDescent="0.3">
      <c r="A4163" s="1">
        <v>45446</v>
      </c>
      <c r="B4163" t="s">
        <v>47</v>
      </c>
      <c r="C4163" t="s">
        <v>4</v>
      </c>
      <c r="D4163" t="s">
        <v>9</v>
      </c>
      <c r="E4163" t="s">
        <v>6</v>
      </c>
      <c r="F4163">
        <v>3127</v>
      </c>
      <c r="G4163">
        <v>58</v>
      </c>
      <c r="H4163">
        <v>1</v>
      </c>
      <c r="I4163" s="4">
        <v>90.46</v>
      </c>
      <c r="J4163" s="4">
        <v>75.84</v>
      </c>
      <c r="K4163" s="2">
        <f t="shared" ref="K4163:K4226" si="455">G4163/F4163</f>
        <v>1.8548129197313721E-2</v>
      </c>
      <c r="L4163">
        <f t="shared" ref="L4163:L4226" si="456">IF(G4163=0,0,H4163/G4163)</f>
        <v>1.7241379310344827E-2</v>
      </c>
      <c r="M4163" s="4">
        <f t="shared" ref="M4163:M4226" si="457">IF(G4163=0,0,I4163/G4163)</f>
        <v>1.559655172413793</v>
      </c>
      <c r="N4163" s="4">
        <f t="shared" ref="N4163:N4226" si="458">IF(H4163=0,0,I4163/H4163)</f>
        <v>90.46</v>
      </c>
      <c r="O4163">
        <f t="shared" ref="O4163:O4226" si="459">IF(I4163=0,0,J4163/I4163)</f>
        <v>0.83838160512933901</v>
      </c>
      <c r="P4163" s="4">
        <f t="shared" ref="P4163:P4226" si="460">J4163-I4163</f>
        <v>-14.61999999999999</v>
      </c>
      <c r="Q4163" t="str">
        <f t="shared" ref="Q4163:Q4226" si="461">IF(AND(N4163&lt;26.94,O4163&gt;3.57),"Efficient", "Inefficient")</f>
        <v>Inefficient</v>
      </c>
    </row>
    <row r="4164" spans="1:17" x14ac:dyDescent="0.3">
      <c r="A4164" s="1">
        <v>45446</v>
      </c>
      <c r="B4164" t="s">
        <v>47</v>
      </c>
      <c r="C4164" t="s">
        <v>4</v>
      </c>
      <c r="D4164" t="s">
        <v>9</v>
      </c>
      <c r="E4164" t="s">
        <v>7</v>
      </c>
      <c r="F4164">
        <v>7515</v>
      </c>
      <c r="G4164">
        <v>68</v>
      </c>
      <c r="H4164">
        <v>0</v>
      </c>
      <c r="I4164" s="4">
        <v>212.94</v>
      </c>
      <c r="J4164" s="4">
        <v>0</v>
      </c>
      <c r="K4164" s="2">
        <f t="shared" si="455"/>
        <v>9.0485695276114435E-3</v>
      </c>
      <c r="L4164">
        <f t="shared" si="456"/>
        <v>0</v>
      </c>
      <c r="M4164" s="4">
        <f t="shared" si="457"/>
        <v>3.131470588235294</v>
      </c>
      <c r="N4164" s="4">
        <f t="shared" si="458"/>
        <v>0</v>
      </c>
      <c r="O4164">
        <f t="shared" si="459"/>
        <v>0</v>
      </c>
      <c r="P4164" s="4">
        <f t="shared" si="460"/>
        <v>-212.94</v>
      </c>
      <c r="Q4164" t="str">
        <f t="shared" si="461"/>
        <v>Inefficient</v>
      </c>
    </row>
    <row r="4165" spans="1:17" x14ac:dyDescent="0.3">
      <c r="A4165" s="1">
        <v>45446</v>
      </c>
      <c r="B4165" t="s">
        <v>47</v>
      </c>
      <c r="C4165" t="s">
        <v>4</v>
      </c>
      <c r="D4165" t="s">
        <v>9</v>
      </c>
      <c r="E4165" t="s">
        <v>8</v>
      </c>
      <c r="F4165">
        <v>661</v>
      </c>
      <c r="G4165">
        <v>12</v>
      </c>
      <c r="H4165">
        <v>0</v>
      </c>
      <c r="I4165" s="4">
        <v>11.06</v>
      </c>
      <c r="J4165" s="4">
        <v>0</v>
      </c>
      <c r="K4165" s="2">
        <f t="shared" si="455"/>
        <v>1.8154311649016642E-2</v>
      </c>
      <c r="L4165">
        <f t="shared" si="456"/>
        <v>0</v>
      </c>
      <c r="M4165" s="4">
        <f t="shared" si="457"/>
        <v>0.92166666666666675</v>
      </c>
      <c r="N4165" s="4">
        <f t="shared" si="458"/>
        <v>0</v>
      </c>
      <c r="O4165">
        <f t="shared" si="459"/>
        <v>0</v>
      </c>
      <c r="P4165" s="4">
        <f t="shared" si="460"/>
        <v>-11.06</v>
      </c>
      <c r="Q4165" t="str">
        <f t="shared" si="461"/>
        <v>Inefficient</v>
      </c>
    </row>
    <row r="4166" spans="1:17" x14ac:dyDescent="0.3">
      <c r="A4166" s="1">
        <v>45446</v>
      </c>
      <c r="B4166" t="s">
        <v>47</v>
      </c>
      <c r="C4166" t="s">
        <v>4</v>
      </c>
      <c r="D4166" t="s">
        <v>10</v>
      </c>
      <c r="E4166" t="s">
        <v>6</v>
      </c>
      <c r="F4166">
        <v>7278</v>
      </c>
      <c r="G4166">
        <v>100</v>
      </c>
      <c r="H4166">
        <v>3</v>
      </c>
      <c r="I4166" s="4">
        <v>203.03</v>
      </c>
      <c r="J4166" s="4">
        <v>175.95</v>
      </c>
      <c r="K4166" s="2">
        <f t="shared" si="455"/>
        <v>1.3740038472107722E-2</v>
      </c>
      <c r="L4166">
        <f t="shared" si="456"/>
        <v>0.03</v>
      </c>
      <c r="M4166" s="4">
        <f t="shared" si="457"/>
        <v>2.0303</v>
      </c>
      <c r="N4166" s="4">
        <f t="shared" si="458"/>
        <v>67.676666666666662</v>
      </c>
      <c r="O4166">
        <f t="shared" si="459"/>
        <v>0.86662069644880058</v>
      </c>
      <c r="P4166" s="4">
        <f t="shared" si="460"/>
        <v>-27.080000000000013</v>
      </c>
      <c r="Q4166" t="str">
        <f t="shared" si="461"/>
        <v>Inefficient</v>
      </c>
    </row>
    <row r="4167" spans="1:17" x14ac:dyDescent="0.3">
      <c r="A4167" s="1">
        <v>45446</v>
      </c>
      <c r="B4167" t="s">
        <v>47</v>
      </c>
      <c r="C4167" t="s">
        <v>4</v>
      </c>
      <c r="D4167" t="s">
        <v>10</v>
      </c>
      <c r="E4167" t="s">
        <v>7</v>
      </c>
      <c r="F4167">
        <v>4702</v>
      </c>
      <c r="G4167">
        <v>113</v>
      </c>
      <c r="H4167">
        <v>4</v>
      </c>
      <c r="I4167" s="4">
        <v>113.13</v>
      </c>
      <c r="J4167" s="4">
        <v>305.36</v>
      </c>
      <c r="K4167" s="2">
        <f t="shared" si="455"/>
        <v>2.4032326669502339E-2</v>
      </c>
      <c r="L4167">
        <f t="shared" si="456"/>
        <v>3.5398230088495575E-2</v>
      </c>
      <c r="M4167" s="4">
        <f t="shared" si="457"/>
        <v>1.0011504424778761</v>
      </c>
      <c r="N4167" s="4">
        <f t="shared" si="458"/>
        <v>28.282499999999999</v>
      </c>
      <c r="O4167">
        <f t="shared" si="459"/>
        <v>2.6991956156633963</v>
      </c>
      <c r="P4167" s="4">
        <f t="shared" si="460"/>
        <v>192.23000000000002</v>
      </c>
      <c r="Q4167" t="str">
        <f t="shared" si="461"/>
        <v>Inefficient</v>
      </c>
    </row>
    <row r="4168" spans="1:17" x14ac:dyDescent="0.3">
      <c r="A4168" s="1">
        <v>45446</v>
      </c>
      <c r="B4168" t="s">
        <v>47</v>
      </c>
      <c r="C4168" t="s">
        <v>4</v>
      </c>
      <c r="D4168" t="s">
        <v>10</v>
      </c>
      <c r="E4168" t="s">
        <v>8</v>
      </c>
      <c r="F4168">
        <v>442</v>
      </c>
      <c r="G4168">
        <v>12</v>
      </c>
      <c r="H4168">
        <v>0</v>
      </c>
      <c r="I4168" s="4">
        <v>7.06</v>
      </c>
      <c r="J4168" s="4">
        <v>0</v>
      </c>
      <c r="K4168" s="2">
        <f t="shared" si="455"/>
        <v>2.7149321266968326E-2</v>
      </c>
      <c r="L4168">
        <f t="shared" si="456"/>
        <v>0</v>
      </c>
      <c r="M4168" s="4">
        <f t="shared" si="457"/>
        <v>0.58833333333333326</v>
      </c>
      <c r="N4168" s="4">
        <f t="shared" si="458"/>
        <v>0</v>
      </c>
      <c r="O4168">
        <f t="shared" si="459"/>
        <v>0</v>
      </c>
      <c r="P4168" s="4">
        <f t="shared" si="460"/>
        <v>-7.06</v>
      </c>
      <c r="Q4168" t="str">
        <f t="shared" si="461"/>
        <v>Inefficient</v>
      </c>
    </row>
    <row r="4169" spans="1:17" x14ac:dyDescent="0.3">
      <c r="A4169" s="1">
        <v>45446</v>
      </c>
      <c r="B4169" t="s">
        <v>47</v>
      </c>
      <c r="C4169" t="s">
        <v>11</v>
      </c>
      <c r="D4169" t="s">
        <v>5</v>
      </c>
      <c r="E4169" t="s">
        <v>6</v>
      </c>
      <c r="F4169">
        <v>6489</v>
      </c>
      <c r="G4169">
        <v>261</v>
      </c>
      <c r="H4169">
        <v>14</v>
      </c>
      <c r="I4169" s="4">
        <v>142.63</v>
      </c>
      <c r="J4169" s="4">
        <v>854.01</v>
      </c>
      <c r="K4169" s="2">
        <f t="shared" si="455"/>
        <v>4.0221914008321778E-2</v>
      </c>
      <c r="L4169">
        <f t="shared" si="456"/>
        <v>5.3639846743295021E-2</v>
      </c>
      <c r="M4169" s="4">
        <f t="shared" si="457"/>
        <v>0.54647509578544062</v>
      </c>
      <c r="N4169" s="4">
        <f t="shared" si="458"/>
        <v>10.187857142857142</v>
      </c>
      <c r="O4169">
        <f t="shared" si="459"/>
        <v>5.987590268526958</v>
      </c>
      <c r="P4169" s="4">
        <f t="shared" si="460"/>
        <v>711.38</v>
      </c>
      <c r="Q4169" t="str">
        <f t="shared" si="461"/>
        <v>Efficient</v>
      </c>
    </row>
    <row r="4170" spans="1:17" x14ac:dyDescent="0.3">
      <c r="A4170" s="1">
        <v>45446</v>
      </c>
      <c r="B4170" t="s">
        <v>47</v>
      </c>
      <c r="C4170" t="s">
        <v>11</v>
      </c>
      <c r="D4170" t="s">
        <v>5</v>
      </c>
      <c r="E4170" t="s">
        <v>7</v>
      </c>
      <c r="F4170">
        <v>702</v>
      </c>
      <c r="G4170">
        <v>30</v>
      </c>
      <c r="H4170">
        <v>3</v>
      </c>
      <c r="I4170" s="4">
        <v>7.34</v>
      </c>
      <c r="J4170" s="4">
        <v>207.53</v>
      </c>
      <c r="K4170" s="2">
        <f t="shared" si="455"/>
        <v>4.2735042735042736E-2</v>
      </c>
      <c r="L4170">
        <f t="shared" si="456"/>
        <v>0.1</v>
      </c>
      <c r="M4170" s="4">
        <f t="shared" si="457"/>
        <v>0.24466666666666667</v>
      </c>
      <c r="N4170" s="4">
        <f t="shared" si="458"/>
        <v>2.4466666666666668</v>
      </c>
      <c r="O4170">
        <f t="shared" si="459"/>
        <v>28.273841961852863</v>
      </c>
      <c r="P4170" s="4">
        <f t="shared" si="460"/>
        <v>200.19</v>
      </c>
      <c r="Q4170" t="str">
        <f t="shared" si="461"/>
        <v>Efficient</v>
      </c>
    </row>
    <row r="4171" spans="1:17" x14ac:dyDescent="0.3">
      <c r="A4171" s="1">
        <v>45446</v>
      </c>
      <c r="B4171" t="s">
        <v>47</v>
      </c>
      <c r="C4171" t="s">
        <v>11</v>
      </c>
      <c r="D4171" t="s">
        <v>5</v>
      </c>
      <c r="E4171" t="s">
        <v>8</v>
      </c>
      <c r="F4171">
        <v>908</v>
      </c>
      <c r="G4171">
        <v>44</v>
      </c>
      <c r="H4171">
        <v>2</v>
      </c>
      <c r="I4171" s="4">
        <v>23.56</v>
      </c>
      <c r="J4171" s="4">
        <v>169.91</v>
      </c>
      <c r="K4171" s="2">
        <f t="shared" si="455"/>
        <v>4.8458149779735685E-2</v>
      </c>
      <c r="L4171">
        <f t="shared" si="456"/>
        <v>4.5454545454545456E-2</v>
      </c>
      <c r="M4171" s="4">
        <f t="shared" si="457"/>
        <v>0.53545454545454541</v>
      </c>
      <c r="N4171" s="4">
        <f t="shared" si="458"/>
        <v>11.78</v>
      </c>
      <c r="O4171">
        <f t="shared" si="459"/>
        <v>7.2117996604414261</v>
      </c>
      <c r="P4171" s="4">
        <f t="shared" si="460"/>
        <v>146.35</v>
      </c>
      <c r="Q4171" t="str">
        <f t="shared" si="461"/>
        <v>Efficient</v>
      </c>
    </row>
    <row r="4172" spans="1:17" x14ac:dyDescent="0.3">
      <c r="A4172" s="1">
        <v>45446</v>
      </c>
      <c r="B4172" t="s">
        <v>47</v>
      </c>
      <c r="C4172" t="s">
        <v>11</v>
      </c>
      <c r="D4172" t="s">
        <v>9</v>
      </c>
      <c r="E4172" t="s">
        <v>6</v>
      </c>
      <c r="F4172">
        <v>10766</v>
      </c>
      <c r="G4172">
        <v>127</v>
      </c>
      <c r="H4172">
        <v>2</v>
      </c>
      <c r="I4172" s="4">
        <v>188.22</v>
      </c>
      <c r="J4172" s="4">
        <v>152.22</v>
      </c>
      <c r="K4172" s="2">
        <f t="shared" si="455"/>
        <v>1.1796396061675646E-2</v>
      </c>
      <c r="L4172">
        <f t="shared" si="456"/>
        <v>1.5748031496062992E-2</v>
      </c>
      <c r="M4172" s="4">
        <f t="shared" si="457"/>
        <v>1.4820472440944881</v>
      </c>
      <c r="N4172" s="4">
        <f t="shared" si="458"/>
        <v>94.11</v>
      </c>
      <c r="O4172">
        <f t="shared" si="459"/>
        <v>0.80873445967484858</v>
      </c>
      <c r="P4172" s="4">
        <f t="shared" si="460"/>
        <v>-36</v>
      </c>
      <c r="Q4172" t="str">
        <f t="shared" si="461"/>
        <v>Inefficient</v>
      </c>
    </row>
    <row r="4173" spans="1:17" x14ac:dyDescent="0.3">
      <c r="A4173" s="1">
        <v>45446</v>
      </c>
      <c r="B4173" t="s">
        <v>47</v>
      </c>
      <c r="C4173" t="s">
        <v>11</v>
      </c>
      <c r="D4173" t="s">
        <v>9</v>
      </c>
      <c r="E4173" t="s">
        <v>7</v>
      </c>
      <c r="F4173">
        <v>1984</v>
      </c>
      <c r="G4173">
        <v>31</v>
      </c>
      <c r="H4173">
        <v>0</v>
      </c>
      <c r="I4173" s="4">
        <v>52.91</v>
      </c>
      <c r="J4173" s="4">
        <v>0</v>
      </c>
      <c r="K4173" s="2">
        <f t="shared" si="455"/>
        <v>1.5625E-2</v>
      </c>
      <c r="L4173">
        <f t="shared" si="456"/>
        <v>0</v>
      </c>
      <c r="M4173" s="4">
        <f t="shared" si="457"/>
        <v>1.7067741935483869</v>
      </c>
      <c r="N4173" s="4">
        <f t="shared" si="458"/>
        <v>0</v>
      </c>
      <c r="O4173">
        <f t="shared" si="459"/>
        <v>0</v>
      </c>
      <c r="P4173" s="4">
        <f t="shared" si="460"/>
        <v>-52.91</v>
      </c>
      <c r="Q4173" t="str">
        <f t="shared" si="461"/>
        <v>Inefficient</v>
      </c>
    </row>
    <row r="4174" spans="1:17" x14ac:dyDescent="0.3">
      <c r="A4174" s="1">
        <v>45446</v>
      </c>
      <c r="B4174" t="s">
        <v>47</v>
      </c>
      <c r="C4174" t="s">
        <v>11</v>
      </c>
      <c r="D4174" t="s">
        <v>9</v>
      </c>
      <c r="E4174" t="s">
        <v>8</v>
      </c>
      <c r="F4174">
        <v>441</v>
      </c>
      <c r="G4174">
        <v>4</v>
      </c>
      <c r="H4174">
        <v>0</v>
      </c>
      <c r="I4174" s="4">
        <v>11.1</v>
      </c>
      <c r="J4174" s="4">
        <v>0</v>
      </c>
      <c r="K4174" s="2">
        <f t="shared" si="455"/>
        <v>9.0702947845804991E-3</v>
      </c>
      <c r="L4174">
        <f t="shared" si="456"/>
        <v>0</v>
      </c>
      <c r="M4174" s="4">
        <f t="shared" si="457"/>
        <v>2.7749999999999999</v>
      </c>
      <c r="N4174" s="4">
        <f t="shared" si="458"/>
        <v>0</v>
      </c>
      <c r="O4174">
        <f t="shared" si="459"/>
        <v>0</v>
      </c>
      <c r="P4174" s="4">
        <f t="shared" si="460"/>
        <v>-11.1</v>
      </c>
      <c r="Q4174" t="str">
        <f t="shared" si="461"/>
        <v>Inefficient</v>
      </c>
    </row>
    <row r="4175" spans="1:17" x14ac:dyDescent="0.3">
      <c r="A4175" s="1">
        <v>45446</v>
      </c>
      <c r="B4175" t="s">
        <v>47</v>
      </c>
      <c r="C4175" t="s">
        <v>11</v>
      </c>
      <c r="D4175" t="s">
        <v>10</v>
      </c>
      <c r="E4175" t="s">
        <v>6</v>
      </c>
      <c r="F4175">
        <v>6940</v>
      </c>
      <c r="G4175">
        <v>149</v>
      </c>
      <c r="H4175">
        <v>4</v>
      </c>
      <c r="I4175" s="4">
        <v>163.92</v>
      </c>
      <c r="J4175" s="4">
        <v>342.55</v>
      </c>
      <c r="K4175" s="2">
        <f t="shared" si="455"/>
        <v>2.1469740634005762E-2</v>
      </c>
      <c r="L4175">
        <f t="shared" si="456"/>
        <v>2.6845637583892617E-2</v>
      </c>
      <c r="M4175" s="4">
        <f t="shared" si="457"/>
        <v>1.1001342281879194</v>
      </c>
      <c r="N4175" s="4">
        <f t="shared" si="458"/>
        <v>40.98</v>
      </c>
      <c r="O4175">
        <f t="shared" si="459"/>
        <v>2.0897388970229382</v>
      </c>
      <c r="P4175" s="4">
        <f t="shared" si="460"/>
        <v>178.63000000000002</v>
      </c>
      <c r="Q4175" t="str">
        <f t="shared" si="461"/>
        <v>Inefficient</v>
      </c>
    </row>
    <row r="4176" spans="1:17" x14ac:dyDescent="0.3">
      <c r="A4176" s="1">
        <v>45446</v>
      </c>
      <c r="B4176" t="s">
        <v>47</v>
      </c>
      <c r="C4176" t="s">
        <v>11</v>
      </c>
      <c r="D4176" t="s">
        <v>10</v>
      </c>
      <c r="E4176" t="s">
        <v>7</v>
      </c>
      <c r="F4176">
        <v>1350</v>
      </c>
      <c r="G4176">
        <v>33</v>
      </c>
      <c r="H4176">
        <v>2</v>
      </c>
      <c r="I4176" s="4">
        <v>31.04</v>
      </c>
      <c r="J4176" s="4">
        <v>156.38999999999999</v>
      </c>
      <c r="K4176" s="2">
        <f t="shared" si="455"/>
        <v>2.4444444444444446E-2</v>
      </c>
      <c r="L4176">
        <f t="shared" si="456"/>
        <v>6.0606060606060608E-2</v>
      </c>
      <c r="M4176" s="4">
        <f t="shared" si="457"/>
        <v>0.94060606060606056</v>
      </c>
      <c r="N4176" s="4">
        <f t="shared" si="458"/>
        <v>15.52</v>
      </c>
      <c r="O4176">
        <f t="shared" si="459"/>
        <v>5.0383376288659791</v>
      </c>
      <c r="P4176" s="4">
        <f t="shared" si="460"/>
        <v>125.35</v>
      </c>
      <c r="Q4176" t="str">
        <f t="shared" si="461"/>
        <v>Efficient</v>
      </c>
    </row>
    <row r="4177" spans="1:17" x14ac:dyDescent="0.3">
      <c r="A4177" s="1">
        <v>45446</v>
      </c>
      <c r="B4177" t="s">
        <v>47</v>
      </c>
      <c r="C4177" t="s">
        <v>11</v>
      </c>
      <c r="D4177" t="s">
        <v>10</v>
      </c>
      <c r="E4177" t="s">
        <v>8</v>
      </c>
      <c r="F4177">
        <v>130</v>
      </c>
      <c r="G4177">
        <v>1</v>
      </c>
      <c r="H4177">
        <v>0</v>
      </c>
      <c r="I4177" s="4">
        <v>2.5099999999999998</v>
      </c>
      <c r="J4177" s="4">
        <v>0</v>
      </c>
      <c r="K4177" s="2">
        <f t="shared" si="455"/>
        <v>7.6923076923076927E-3</v>
      </c>
      <c r="L4177">
        <f t="shared" si="456"/>
        <v>0</v>
      </c>
      <c r="M4177" s="4">
        <f t="shared" si="457"/>
        <v>2.5099999999999998</v>
      </c>
      <c r="N4177" s="4">
        <f t="shared" si="458"/>
        <v>0</v>
      </c>
      <c r="O4177">
        <f t="shared" si="459"/>
        <v>0</v>
      </c>
      <c r="P4177" s="4">
        <f t="shared" si="460"/>
        <v>-2.5099999999999998</v>
      </c>
      <c r="Q4177" t="str">
        <f t="shared" si="461"/>
        <v>Inefficient</v>
      </c>
    </row>
    <row r="4178" spans="1:17" x14ac:dyDescent="0.3">
      <c r="A4178" s="1">
        <v>45446</v>
      </c>
      <c r="B4178" t="s">
        <v>47</v>
      </c>
      <c r="C4178" t="s">
        <v>12</v>
      </c>
      <c r="D4178" t="s">
        <v>5</v>
      </c>
      <c r="E4178" t="s">
        <v>6</v>
      </c>
      <c r="F4178">
        <v>2091</v>
      </c>
      <c r="G4178">
        <v>62</v>
      </c>
      <c r="H4178">
        <v>8</v>
      </c>
      <c r="I4178" s="4">
        <v>22.8</v>
      </c>
      <c r="J4178" s="4">
        <v>571.57000000000005</v>
      </c>
      <c r="K4178" s="2">
        <f t="shared" si="455"/>
        <v>2.965088474414156E-2</v>
      </c>
      <c r="L4178">
        <f t="shared" si="456"/>
        <v>0.12903225806451613</v>
      </c>
      <c r="M4178" s="4">
        <f t="shared" si="457"/>
        <v>0.36774193548387096</v>
      </c>
      <c r="N4178" s="4">
        <f t="shared" si="458"/>
        <v>2.85</v>
      </c>
      <c r="O4178">
        <f t="shared" si="459"/>
        <v>25.068859649122807</v>
      </c>
      <c r="P4178" s="4">
        <f t="shared" si="460"/>
        <v>548.7700000000001</v>
      </c>
      <c r="Q4178" t="str">
        <f t="shared" si="461"/>
        <v>Efficient</v>
      </c>
    </row>
    <row r="4179" spans="1:17" x14ac:dyDescent="0.3">
      <c r="A4179" s="1">
        <v>45446</v>
      </c>
      <c r="B4179" t="s">
        <v>47</v>
      </c>
      <c r="C4179" t="s">
        <v>12</v>
      </c>
      <c r="D4179" t="s">
        <v>5</v>
      </c>
      <c r="E4179" t="s">
        <v>7</v>
      </c>
      <c r="F4179">
        <v>9917</v>
      </c>
      <c r="G4179">
        <v>204</v>
      </c>
      <c r="H4179">
        <v>20</v>
      </c>
      <c r="I4179" s="4">
        <v>110.3</v>
      </c>
      <c r="J4179" s="4">
        <v>1550.87</v>
      </c>
      <c r="K4179" s="2">
        <f t="shared" si="455"/>
        <v>2.0570737118080065E-2</v>
      </c>
      <c r="L4179">
        <f t="shared" si="456"/>
        <v>9.8039215686274508E-2</v>
      </c>
      <c r="M4179" s="4">
        <f t="shared" si="457"/>
        <v>0.54068627450980389</v>
      </c>
      <c r="N4179" s="4">
        <f t="shared" si="458"/>
        <v>5.5149999999999997</v>
      </c>
      <c r="O4179">
        <f t="shared" si="459"/>
        <v>14.060471441523118</v>
      </c>
      <c r="P4179" s="4">
        <f t="shared" si="460"/>
        <v>1440.57</v>
      </c>
      <c r="Q4179" t="str">
        <f t="shared" si="461"/>
        <v>Efficient</v>
      </c>
    </row>
    <row r="4180" spans="1:17" x14ac:dyDescent="0.3">
      <c r="A4180" s="1">
        <v>45446</v>
      </c>
      <c r="B4180" t="s">
        <v>47</v>
      </c>
      <c r="C4180" t="s">
        <v>12</v>
      </c>
      <c r="D4180" t="s">
        <v>5</v>
      </c>
      <c r="E4180" t="s">
        <v>8</v>
      </c>
      <c r="F4180">
        <v>4770</v>
      </c>
      <c r="G4180">
        <v>100</v>
      </c>
      <c r="H4180">
        <v>12</v>
      </c>
      <c r="I4180" s="4">
        <v>109.38</v>
      </c>
      <c r="J4180" s="4">
        <v>749.71</v>
      </c>
      <c r="K4180" s="2">
        <f t="shared" si="455"/>
        <v>2.0964360587002098E-2</v>
      </c>
      <c r="L4180">
        <f t="shared" si="456"/>
        <v>0.12</v>
      </c>
      <c r="M4180" s="4">
        <f t="shared" si="457"/>
        <v>1.0937999999999999</v>
      </c>
      <c r="N4180" s="4">
        <f t="shared" si="458"/>
        <v>9.1150000000000002</v>
      </c>
      <c r="O4180">
        <f t="shared" si="459"/>
        <v>6.854178094715671</v>
      </c>
      <c r="P4180" s="4">
        <f t="shared" si="460"/>
        <v>640.33000000000004</v>
      </c>
      <c r="Q4180" t="str">
        <f t="shared" si="461"/>
        <v>Efficient</v>
      </c>
    </row>
    <row r="4181" spans="1:17" x14ac:dyDescent="0.3">
      <c r="A4181" s="1">
        <v>45446</v>
      </c>
      <c r="B4181" t="s">
        <v>47</v>
      </c>
      <c r="C4181" t="s">
        <v>12</v>
      </c>
      <c r="D4181" t="s">
        <v>9</v>
      </c>
      <c r="E4181" t="s">
        <v>6</v>
      </c>
      <c r="F4181">
        <v>1026</v>
      </c>
      <c r="G4181">
        <v>13</v>
      </c>
      <c r="H4181">
        <v>0</v>
      </c>
      <c r="I4181" s="4">
        <v>17.14</v>
      </c>
      <c r="J4181" s="4">
        <v>0</v>
      </c>
      <c r="K4181" s="2">
        <f t="shared" si="455"/>
        <v>1.2670565302144249E-2</v>
      </c>
      <c r="L4181">
        <f t="shared" si="456"/>
        <v>0</v>
      </c>
      <c r="M4181" s="4">
        <f t="shared" si="457"/>
        <v>1.3184615384615386</v>
      </c>
      <c r="N4181" s="4">
        <f t="shared" si="458"/>
        <v>0</v>
      </c>
      <c r="O4181">
        <f t="shared" si="459"/>
        <v>0</v>
      </c>
      <c r="P4181" s="4">
        <f t="shared" si="460"/>
        <v>-17.14</v>
      </c>
      <c r="Q4181" t="str">
        <f t="shared" si="461"/>
        <v>Inefficient</v>
      </c>
    </row>
    <row r="4182" spans="1:17" x14ac:dyDescent="0.3">
      <c r="A4182" s="1">
        <v>45446</v>
      </c>
      <c r="B4182" t="s">
        <v>47</v>
      </c>
      <c r="C4182" t="s">
        <v>12</v>
      </c>
      <c r="D4182" t="s">
        <v>9</v>
      </c>
      <c r="E4182" t="s">
        <v>7</v>
      </c>
      <c r="F4182">
        <v>5128</v>
      </c>
      <c r="G4182">
        <v>37</v>
      </c>
      <c r="H4182">
        <v>0</v>
      </c>
      <c r="I4182" s="4">
        <v>153.53</v>
      </c>
      <c r="J4182" s="4">
        <v>0</v>
      </c>
      <c r="K4182" s="2">
        <f t="shared" si="455"/>
        <v>7.215288611544462E-3</v>
      </c>
      <c r="L4182">
        <f t="shared" si="456"/>
        <v>0</v>
      </c>
      <c r="M4182" s="4">
        <f t="shared" si="457"/>
        <v>4.1494594594594592</v>
      </c>
      <c r="N4182" s="4">
        <f t="shared" si="458"/>
        <v>0</v>
      </c>
      <c r="O4182">
        <f t="shared" si="459"/>
        <v>0</v>
      </c>
      <c r="P4182" s="4">
        <f t="shared" si="460"/>
        <v>-153.53</v>
      </c>
      <c r="Q4182" t="str">
        <f t="shared" si="461"/>
        <v>Inefficient</v>
      </c>
    </row>
    <row r="4183" spans="1:17" x14ac:dyDescent="0.3">
      <c r="A4183" s="1">
        <v>45446</v>
      </c>
      <c r="B4183" t="s">
        <v>47</v>
      </c>
      <c r="C4183" t="s">
        <v>12</v>
      </c>
      <c r="D4183" t="s">
        <v>9</v>
      </c>
      <c r="E4183" t="s">
        <v>8</v>
      </c>
      <c r="F4183">
        <v>4511</v>
      </c>
      <c r="G4183">
        <v>74</v>
      </c>
      <c r="H4183">
        <v>1</v>
      </c>
      <c r="I4183" s="4">
        <v>82.65</v>
      </c>
      <c r="J4183" s="4">
        <v>59.83</v>
      </c>
      <c r="K4183" s="2">
        <f t="shared" si="455"/>
        <v>1.6404344934604301E-2</v>
      </c>
      <c r="L4183">
        <f t="shared" si="456"/>
        <v>1.3513513513513514E-2</v>
      </c>
      <c r="M4183" s="4">
        <f t="shared" si="457"/>
        <v>1.116891891891892</v>
      </c>
      <c r="N4183" s="4">
        <f t="shared" si="458"/>
        <v>82.65</v>
      </c>
      <c r="O4183">
        <f t="shared" si="459"/>
        <v>0.72389594676346025</v>
      </c>
      <c r="P4183" s="4">
        <f t="shared" si="460"/>
        <v>-22.820000000000007</v>
      </c>
      <c r="Q4183" t="str">
        <f t="shared" si="461"/>
        <v>Inefficient</v>
      </c>
    </row>
    <row r="4184" spans="1:17" x14ac:dyDescent="0.3">
      <c r="A4184" s="1">
        <v>45446</v>
      </c>
      <c r="B4184" t="s">
        <v>47</v>
      </c>
      <c r="C4184" t="s">
        <v>12</v>
      </c>
      <c r="D4184" t="s">
        <v>10</v>
      </c>
      <c r="E4184" t="s">
        <v>6</v>
      </c>
      <c r="F4184">
        <v>2451</v>
      </c>
      <c r="G4184">
        <v>33</v>
      </c>
      <c r="H4184">
        <v>2</v>
      </c>
      <c r="I4184" s="4">
        <v>42.38</v>
      </c>
      <c r="J4184" s="4">
        <v>118.64</v>
      </c>
      <c r="K4184" s="2">
        <f t="shared" si="455"/>
        <v>1.346389228886169E-2</v>
      </c>
      <c r="L4184">
        <f t="shared" si="456"/>
        <v>6.0606060606060608E-2</v>
      </c>
      <c r="M4184" s="4">
        <f t="shared" si="457"/>
        <v>1.2842424242424244</v>
      </c>
      <c r="N4184" s="4">
        <f t="shared" si="458"/>
        <v>21.19</v>
      </c>
      <c r="O4184">
        <f t="shared" si="459"/>
        <v>2.7994336951392165</v>
      </c>
      <c r="P4184" s="4">
        <f t="shared" si="460"/>
        <v>76.259999999999991</v>
      </c>
      <c r="Q4184" t="str">
        <f t="shared" si="461"/>
        <v>Inefficient</v>
      </c>
    </row>
    <row r="4185" spans="1:17" x14ac:dyDescent="0.3">
      <c r="A4185" s="1">
        <v>45446</v>
      </c>
      <c r="B4185" t="s">
        <v>47</v>
      </c>
      <c r="C4185" t="s">
        <v>12</v>
      </c>
      <c r="D4185" t="s">
        <v>10</v>
      </c>
      <c r="E4185" t="s">
        <v>7</v>
      </c>
      <c r="F4185">
        <v>11425</v>
      </c>
      <c r="G4185">
        <v>331</v>
      </c>
      <c r="H4185">
        <v>7</v>
      </c>
      <c r="I4185" s="4">
        <v>338.21</v>
      </c>
      <c r="J4185" s="4">
        <v>654.69000000000005</v>
      </c>
      <c r="K4185" s="2">
        <f t="shared" si="455"/>
        <v>2.8971553610503284E-2</v>
      </c>
      <c r="L4185">
        <f t="shared" si="456"/>
        <v>2.1148036253776436E-2</v>
      </c>
      <c r="M4185" s="4">
        <f t="shared" si="457"/>
        <v>1.0217824773413897</v>
      </c>
      <c r="N4185" s="4">
        <f t="shared" si="458"/>
        <v>48.315714285714286</v>
      </c>
      <c r="O4185">
        <f t="shared" si="459"/>
        <v>1.9357499778244289</v>
      </c>
      <c r="P4185" s="4">
        <f t="shared" si="460"/>
        <v>316.48000000000008</v>
      </c>
      <c r="Q4185" t="str">
        <f t="shared" si="461"/>
        <v>Inefficient</v>
      </c>
    </row>
    <row r="4186" spans="1:17" x14ac:dyDescent="0.3">
      <c r="A4186" s="1">
        <v>45446</v>
      </c>
      <c r="B4186" t="s">
        <v>47</v>
      </c>
      <c r="C4186" t="s">
        <v>12</v>
      </c>
      <c r="D4186" t="s">
        <v>10</v>
      </c>
      <c r="E4186" t="s">
        <v>8</v>
      </c>
      <c r="F4186">
        <v>3907</v>
      </c>
      <c r="G4186">
        <v>49</v>
      </c>
      <c r="H4186">
        <v>3</v>
      </c>
      <c r="I4186" s="4">
        <v>112.01</v>
      </c>
      <c r="J4186" s="4">
        <v>252.51</v>
      </c>
      <c r="K4186" s="2">
        <f t="shared" si="455"/>
        <v>1.2541592014333249E-2</v>
      </c>
      <c r="L4186">
        <f t="shared" si="456"/>
        <v>6.1224489795918366E-2</v>
      </c>
      <c r="M4186" s="4">
        <f t="shared" si="457"/>
        <v>2.2859183673469388</v>
      </c>
      <c r="N4186" s="4">
        <f t="shared" si="458"/>
        <v>37.336666666666666</v>
      </c>
      <c r="O4186">
        <f t="shared" si="459"/>
        <v>2.2543522899741091</v>
      </c>
      <c r="P4186" s="4">
        <f t="shared" si="460"/>
        <v>140.5</v>
      </c>
      <c r="Q4186" t="str">
        <f t="shared" si="461"/>
        <v>Inefficient</v>
      </c>
    </row>
    <row r="4187" spans="1:17" x14ac:dyDescent="0.3">
      <c r="A4187" s="1">
        <v>45447</v>
      </c>
      <c r="B4187" t="s">
        <v>47</v>
      </c>
      <c r="C4187" t="s">
        <v>4</v>
      </c>
      <c r="D4187" t="s">
        <v>5</v>
      </c>
      <c r="E4187" t="s">
        <v>6</v>
      </c>
      <c r="F4187">
        <v>4367</v>
      </c>
      <c r="G4187">
        <v>157</v>
      </c>
      <c r="H4187">
        <v>17</v>
      </c>
      <c r="I4187" s="4">
        <v>130.97</v>
      </c>
      <c r="J4187" s="4">
        <v>1696.66</v>
      </c>
      <c r="K4187" s="2">
        <f t="shared" si="455"/>
        <v>3.5951454087474237E-2</v>
      </c>
      <c r="L4187">
        <f t="shared" si="456"/>
        <v>0.10828025477707007</v>
      </c>
      <c r="M4187" s="4">
        <f t="shared" si="457"/>
        <v>0.834203821656051</v>
      </c>
      <c r="N4187" s="4">
        <f t="shared" si="458"/>
        <v>7.7041176470588235</v>
      </c>
      <c r="O4187">
        <f t="shared" si="459"/>
        <v>12.954569748797436</v>
      </c>
      <c r="P4187" s="4">
        <f t="shared" si="460"/>
        <v>1565.69</v>
      </c>
      <c r="Q4187" t="str">
        <f t="shared" si="461"/>
        <v>Efficient</v>
      </c>
    </row>
    <row r="4188" spans="1:17" x14ac:dyDescent="0.3">
      <c r="A4188" s="1">
        <v>45447</v>
      </c>
      <c r="B4188" t="s">
        <v>47</v>
      </c>
      <c r="C4188" t="s">
        <v>4</v>
      </c>
      <c r="D4188" t="s">
        <v>5</v>
      </c>
      <c r="E4188" t="s">
        <v>7</v>
      </c>
      <c r="F4188">
        <v>4283</v>
      </c>
      <c r="G4188">
        <v>151</v>
      </c>
      <c r="H4188">
        <v>18</v>
      </c>
      <c r="I4188" s="4">
        <v>71.010000000000005</v>
      </c>
      <c r="J4188" s="4">
        <v>1463.75</v>
      </c>
      <c r="K4188" s="2">
        <f t="shared" si="455"/>
        <v>3.5255661919215503E-2</v>
      </c>
      <c r="L4188">
        <f t="shared" si="456"/>
        <v>0.11920529801324503</v>
      </c>
      <c r="M4188" s="4">
        <f t="shared" si="457"/>
        <v>0.47026490066225168</v>
      </c>
      <c r="N4188" s="4">
        <f t="shared" si="458"/>
        <v>3.9450000000000003</v>
      </c>
      <c r="O4188">
        <f t="shared" si="459"/>
        <v>20.613293902267284</v>
      </c>
      <c r="P4188" s="4">
        <f t="shared" si="460"/>
        <v>1392.74</v>
      </c>
      <c r="Q4188" t="str">
        <f t="shared" si="461"/>
        <v>Efficient</v>
      </c>
    </row>
    <row r="4189" spans="1:17" x14ac:dyDescent="0.3">
      <c r="A4189" s="1">
        <v>45447</v>
      </c>
      <c r="B4189" t="s">
        <v>47</v>
      </c>
      <c r="C4189" t="s">
        <v>4</v>
      </c>
      <c r="D4189" t="s">
        <v>5</v>
      </c>
      <c r="E4189" t="s">
        <v>8</v>
      </c>
      <c r="F4189">
        <v>187</v>
      </c>
      <c r="G4189">
        <v>6</v>
      </c>
      <c r="H4189">
        <v>0</v>
      </c>
      <c r="I4189" s="4">
        <v>3.61</v>
      </c>
      <c r="J4189" s="4">
        <v>0</v>
      </c>
      <c r="K4189" s="2">
        <f t="shared" si="455"/>
        <v>3.2085561497326207E-2</v>
      </c>
      <c r="L4189">
        <f t="shared" si="456"/>
        <v>0</v>
      </c>
      <c r="M4189" s="4">
        <f t="shared" si="457"/>
        <v>0.60166666666666668</v>
      </c>
      <c r="N4189" s="4">
        <f t="shared" si="458"/>
        <v>0</v>
      </c>
      <c r="O4189">
        <f t="shared" si="459"/>
        <v>0</v>
      </c>
      <c r="P4189" s="4">
        <f t="shared" si="460"/>
        <v>-3.61</v>
      </c>
      <c r="Q4189" t="str">
        <f t="shared" si="461"/>
        <v>Inefficient</v>
      </c>
    </row>
    <row r="4190" spans="1:17" x14ac:dyDescent="0.3">
      <c r="A4190" s="1">
        <v>45447</v>
      </c>
      <c r="B4190" t="s">
        <v>47</v>
      </c>
      <c r="C4190" t="s">
        <v>4</v>
      </c>
      <c r="D4190" t="s">
        <v>9</v>
      </c>
      <c r="E4190" t="s">
        <v>6</v>
      </c>
      <c r="F4190">
        <v>7014</v>
      </c>
      <c r="G4190">
        <v>128</v>
      </c>
      <c r="H4190">
        <v>2</v>
      </c>
      <c r="I4190" s="4">
        <v>76.349999999999994</v>
      </c>
      <c r="J4190" s="4">
        <v>164.99</v>
      </c>
      <c r="K4190" s="2">
        <f t="shared" si="455"/>
        <v>1.8249215854006275E-2</v>
      </c>
      <c r="L4190">
        <f t="shared" si="456"/>
        <v>1.5625E-2</v>
      </c>
      <c r="M4190" s="4">
        <f t="shared" si="457"/>
        <v>0.59648437499999996</v>
      </c>
      <c r="N4190" s="4">
        <f t="shared" si="458"/>
        <v>38.174999999999997</v>
      </c>
      <c r="O4190">
        <f t="shared" si="459"/>
        <v>2.160969220694172</v>
      </c>
      <c r="P4190" s="4">
        <f t="shared" si="460"/>
        <v>88.640000000000015</v>
      </c>
      <c r="Q4190" t="str">
        <f t="shared" si="461"/>
        <v>Inefficient</v>
      </c>
    </row>
    <row r="4191" spans="1:17" x14ac:dyDescent="0.3">
      <c r="A4191" s="1">
        <v>45447</v>
      </c>
      <c r="B4191" t="s">
        <v>47</v>
      </c>
      <c r="C4191" t="s">
        <v>4</v>
      </c>
      <c r="D4191" t="s">
        <v>9</v>
      </c>
      <c r="E4191" t="s">
        <v>7</v>
      </c>
      <c r="F4191">
        <v>5400</v>
      </c>
      <c r="G4191">
        <v>59</v>
      </c>
      <c r="H4191">
        <v>2</v>
      </c>
      <c r="I4191" s="4">
        <v>72.959999999999994</v>
      </c>
      <c r="J4191" s="4">
        <v>114.55</v>
      </c>
      <c r="K4191" s="2">
        <f t="shared" si="455"/>
        <v>1.0925925925925926E-2</v>
      </c>
      <c r="L4191">
        <f t="shared" si="456"/>
        <v>3.3898305084745763E-2</v>
      </c>
      <c r="M4191" s="4">
        <f t="shared" si="457"/>
        <v>1.2366101694915252</v>
      </c>
      <c r="N4191" s="4">
        <f t="shared" si="458"/>
        <v>36.479999999999997</v>
      </c>
      <c r="O4191">
        <f t="shared" si="459"/>
        <v>1.5700383771929824</v>
      </c>
      <c r="P4191" s="4">
        <f t="shared" si="460"/>
        <v>41.59</v>
      </c>
      <c r="Q4191" t="str">
        <f t="shared" si="461"/>
        <v>Inefficient</v>
      </c>
    </row>
    <row r="4192" spans="1:17" x14ac:dyDescent="0.3">
      <c r="A4192" s="1">
        <v>45447</v>
      </c>
      <c r="B4192" t="s">
        <v>47</v>
      </c>
      <c r="C4192" t="s">
        <v>4</v>
      </c>
      <c r="D4192" t="s">
        <v>9</v>
      </c>
      <c r="E4192" t="s">
        <v>8</v>
      </c>
      <c r="F4192">
        <v>956</v>
      </c>
      <c r="G4192">
        <v>17</v>
      </c>
      <c r="H4192">
        <v>0</v>
      </c>
      <c r="I4192" s="4">
        <v>24.02</v>
      </c>
      <c r="J4192" s="4">
        <v>0</v>
      </c>
      <c r="K4192" s="2">
        <f t="shared" si="455"/>
        <v>1.7782426778242679E-2</v>
      </c>
      <c r="L4192">
        <f t="shared" si="456"/>
        <v>0</v>
      </c>
      <c r="M4192" s="4">
        <f t="shared" si="457"/>
        <v>1.4129411764705881</v>
      </c>
      <c r="N4192" s="4">
        <f t="shared" si="458"/>
        <v>0</v>
      </c>
      <c r="O4192">
        <f t="shared" si="459"/>
        <v>0</v>
      </c>
      <c r="P4192" s="4">
        <f t="shared" si="460"/>
        <v>-24.02</v>
      </c>
      <c r="Q4192" t="str">
        <f t="shared" si="461"/>
        <v>Inefficient</v>
      </c>
    </row>
    <row r="4193" spans="1:17" x14ac:dyDescent="0.3">
      <c r="A4193" s="1">
        <v>45447</v>
      </c>
      <c r="B4193" t="s">
        <v>47</v>
      </c>
      <c r="C4193" t="s">
        <v>4</v>
      </c>
      <c r="D4193" t="s">
        <v>10</v>
      </c>
      <c r="E4193" t="s">
        <v>6</v>
      </c>
      <c r="F4193">
        <v>5415</v>
      </c>
      <c r="G4193">
        <v>74</v>
      </c>
      <c r="H4193">
        <v>5</v>
      </c>
      <c r="I4193" s="4">
        <v>85.46</v>
      </c>
      <c r="J4193" s="4">
        <v>307.74</v>
      </c>
      <c r="K4193" s="2">
        <f t="shared" si="455"/>
        <v>1.3665743305632503E-2</v>
      </c>
      <c r="L4193">
        <f t="shared" si="456"/>
        <v>6.7567567567567571E-2</v>
      </c>
      <c r="M4193" s="4">
        <f t="shared" si="457"/>
        <v>1.1548648648648647</v>
      </c>
      <c r="N4193" s="4">
        <f t="shared" si="458"/>
        <v>17.091999999999999</v>
      </c>
      <c r="O4193">
        <f t="shared" si="459"/>
        <v>3.6009829159840865</v>
      </c>
      <c r="P4193" s="4">
        <f t="shared" si="460"/>
        <v>222.28000000000003</v>
      </c>
      <c r="Q4193" t="str">
        <f t="shared" si="461"/>
        <v>Efficient</v>
      </c>
    </row>
    <row r="4194" spans="1:17" x14ac:dyDescent="0.3">
      <c r="A4194" s="1">
        <v>45447</v>
      </c>
      <c r="B4194" t="s">
        <v>47</v>
      </c>
      <c r="C4194" t="s">
        <v>4</v>
      </c>
      <c r="D4194" t="s">
        <v>10</v>
      </c>
      <c r="E4194" t="s">
        <v>7</v>
      </c>
      <c r="F4194">
        <v>7623</v>
      </c>
      <c r="G4194">
        <v>136</v>
      </c>
      <c r="H4194">
        <v>6</v>
      </c>
      <c r="I4194" s="4">
        <v>217.42</v>
      </c>
      <c r="J4194" s="4">
        <v>468</v>
      </c>
      <c r="K4194" s="2">
        <f t="shared" si="455"/>
        <v>1.7840745113472386E-2</v>
      </c>
      <c r="L4194">
        <f t="shared" si="456"/>
        <v>4.4117647058823532E-2</v>
      </c>
      <c r="M4194" s="4">
        <f t="shared" si="457"/>
        <v>1.5986764705882353</v>
      </c>
      <c r="N4194" s="4">
        <f t="shared" si="458"/>
        <v>36.236666666666665</v>
      </c>
      <c r="O4194">
        <f t="shared" si="459"/>
        <v>2.1525158679054366</v>
      </c>
      <c r="P4194" s="4">
        <f t="shared" si="460"/>
        <v>250.58</v>
      </c>
      <c r="Q4194" t="str">
        <f t="shared" si="461"/>
        <v>Inefficient</v>
      </c>
    </row>
    <row r="4195" spans="1:17" x14ac:dyDescent="0.3">
      <c r="A4195" s="1">
        <v>45447</v>
      </c>
      <c r="B4195" t="s">
        <v>47</v>
      </c>
      <c r="C4195" t="s">
        <v>4</v>
      </c>
      <c r="D4195" t="s">
        <v>10</v>
      </c>
      <c r="E4195" t="s">
        <v>8</v>
      </c>
      <c r="F4195">
        <v>339</v>
      </c>
      <c r="G4195">
        <v>5</v>
      </c>
      <c r="H4195">
        <v>0</v>
      </c>
      <c r="I4195" s="4">
        <v>9.39</v>
      </c>
      <c r="J4195" s="4">
        <v>0</v>
      </c>
      <c r="K4195" s="2">
        <f t="shared" si="455"/>
        <v>1.4749262536873156E-2</v>
      </c>
      <c r="L4195">
        <f t="shared" si="456"/>
        <v>0</v>
      </c>
      <c r="M4195" s="4">
        <f t="shared" si="457"/>
        <v>1.8780000000000001</v>
      </c>
      <c r="N4195" s="4">
        <f t="shared" si="458"/>
        <v>0</v>
      </c>
      <c r="O4195">
        <f t="shared" si="459"/>
        <v>0</v>
      </c>
      <c r="P4195" s="4">
        <f t="shared" si="460"/>
        <v>-9.39</v>
      </c>
      <c r="Q4195" t="str">
        <f t="shared" si="461"/>
        <v>Inefficient</v>
      </c>
    </row>
    <row r="4196" spans="1:17" x14ac:dyDescent="0.3">
      <c r="A4196" s="1">
        <v>45447</v>
      </c>
      <c r="B4196" t="s">
        <v>47</v>
      </c>
      <c r="C4196" t="s">
        <v>11</v>
      </c>
      <c r="D4196" t="s">
        <v>5</v>
      </c>
      <c r="E4196" t="s">
        <v>6</v>
      </c>
      <c r="F4196">
        <v>11704</v>
      </c>
      <c r="G4196">
        <v>457</v>
      </c>
      <c r="H4196">
        <v>55</v>
      </c>
      <c r="I4196" s="4">
        <v>298.27999999999997</v>
      </c>
      <c r="J4196" s="4">
        <v>4496.3900000000003</v>
      </c>
      <c r="K4196" s="2">
        <f t="shared" si="455"/>
        <v>3.9046479835953517E-2</v>
      </c>
      <c r="L4196">
        <f t="shared" si="456"/>
        <v>0.12035010940919037</v>
      </c>
      <c r="M4196" s="4">
        <f t="shared" si="457"/>
        <v>0.65269146608315087</v>
      </c>
      <c r="N4196" s="4">
        <f t="shared" si="458"/>
        <v>5.4232727272727264</v>
      </c>
      <c r="O4196">
        <f t="shared" si="459"/>
        <v>15.07439318760896</v>
      </c>
      <c r="P4196" s="4">
        <f t="shared" si="460"/>
        <v>4198.1100000000006</v>
      </c>
      <c r="Q4196" t="str">
        <f t="shared" si="461"/>
        <v>Efficient</v>
      </c>
    </row>
    <row r="4197" spans="1:17" x14ac:dyDescent="0.3">
      <c r="A4197" s="1">
        <v>45447</v>
      </c>
      <c r="B4197" t="s">
        <v>47</v>
      </c>
      <c r="C4197" t="s">
        <v>11</v>
      </c>
      <c r="D4197" t="s">
        <v>5</v>
      </c>
      <c r="E4197" t="s">
        <v>7</v>
      </c>
      <c r="F4197">
        <v>1730</v>
      </c>
      <c r="G4197">
        <v>81</v>
      </c>
      <c r="H4197">
        <v>10</v>
      </c>
      <c r="I4197" s="4">
        <v>25.5</v>
      </c>
      <c r="J4197" s="4">
        <v>989.99</v>
      </c>
      <c r="K4197" s="2">
        <f t="shared" si="455"/>
        <v>4.6820809248554911E-2</v>
      </c>
      <c r="L4197">
        <f t="shared" si="456"/>
        <v>0.12345679012345678</v>
      </c>
      <c r="M4197" s="4">
        <f t="shared" si="457"/>
        <v>0.31481481481481483</v>
      </c>
      <c r="N4197" s="4">
        <f t="shared" si="458"/>
        <v>2.5499999999999998</v>
      </c>
      <c r="O4197">
        <f t="shared" si="459"/>
        <v>38.823137254901958</v>
      </c>
      <c r="P4197" s="4">
        <f t="shared" si="460"/>
        <v>964.49</v>
      </c>
      <c r="Q4197" t="str">
        <f t="shared" si="461"/>
        <v>Efficient</v>
      </c>
    </row>
    <row r="4198" spans="1:17" x14ac:dyDescent="0.3">
      <c r="A4198" s="1">
        <v>45447</v>
      </c>
      <c r="B4198" t="s">
        <v>47</v>
      </c>
      <c r="C4198" t="s">
        <v>11</v>
      </c>
      <c r="D4198" t="s">
        <v>5</v>
      </c>
      <c r="E4198" t="s">
        <v>8</v>
      </c>
      <c r="F4198">
        <v>769</v>
      </c>
      <c r="G4198">
        <v>33</v>
      </c>
      <c r="H4198">
        <v>4</v>
      </c>
      <c r="I4198" s="4">
        <v>22.39</v>
      </c>
      <c r="J4198" s="4">
        <v>230.23</v>
      </c>
      <c r="K4198" s="2">
        <f t="shared" si="455"/>
        <v>4.2912873862158647E-2</v>
      </c>
      <c r="L4198">
        <f t="shared" si="456"/>
        <v>0.12121212121212122</v>
      </c>
      <c r="M4198" s="4">
        <f t="shared" si="457"/>
        <v>0.67848484848484847</v>
      </c>
      <c r="N4198" s="4">
        <f t="shared" si="458"/>
        <v>5.5975000000000001</v>
      </c>
      <c r="O4198">
        <f t="shared" si="459"/>
        <v>10.282715497990173</v>
      </c>
      <c r="P4198" s="4">
        <f t="shared" si="460"/>
        <v>207.83999999999997</v>
      </c>
      <c r="Q4198" t="str">
        <f t="shared" si="461"/>
        <v>Efficient</v>
      </c>
    </row>
    <row r="4199" spans="1:17" x14ac:dyDescent="0.3">
      <c r="A4199" s="1">
        <v>45447</v>
      </c>
      <c r="B4199" t="s">
        <v>47</v>
      </c>
      <c r="C4199" t="s">
        <v>11</v>
      </c>
      <c r="D4199" t="s">
        <v>9</v>
      </c>
      <c r="E4199" t="s">
        <v>6</v>
      </c>
      <c r="F4199">
        <v>9022</v>
      </c>
      <c r="G4199">
        <v>130</v>
      </c>
      <c r="H4199">
        <v>5</v>
      </c>
      <c r="I4199" s="4">
        <v>137.91</v>
      </c>
      <c r="J4199" s="4">
        <v>423.28</v>
      </c>
      <c r="K4199" s="2">
        <f t="shared" si="455"/>
        <v>1.4409221902017291E-2</v>
      </c>
      <c r="L4199">
        <f t="shared" si="456"/>
        <v>3.8461538461538464E-2</v>
      </c>
      <c r="M4199" s="4">
        <f t="shared" si="457"/>
        <v>1.0608461538461538</v>
      </c>
      <c r="N4199" s="4">
        <f t="shared" si="458"/>
        <v>27.582000000000001</v>
      </c>
      <c r="O4199">
        <f t="shared" si="459"/>
        <v>3.0692480603292003</v>
      </c>
      <c r="P4199" s="4">
        <f t="shared" si="460"/>
        <v>285.37</v>
      </c>
      <c r="Q4199" t="str">
        <f t="shared" si="461"/>
        <v>Inefficient</v>
      </c>
    </row>
    <row r="4200" spans="1:17" x14ac:dyDescent="0.3">
      <c r="A4200" s="1">
        <v>45447</v>
      </c>
      <c r="B4200" t="s">
        <v>47</v>
      </c>
      <c r="C4200" t="s">
        <v>11</v>
      </c>
      <c r="D4200" t="s">
        <v>9</v>
      </c>
      <c r="E4200" t="s">
        <v>7</v>
      </c>
      <c r="F4200">
        <v>881</v>
      </c>
      <c r="G4200">
        <v>13</v>
      </c>
      <c r="H4200">
        <v>0</v>
      </c>
      <c r="I4200" s="4">
        <v>13.42</v>
      </c>
      <c r="J4200" s="4">
        <v>0</v>
      </c>
      <c r="K4200" s="2">
        <f t="shared" si="455"/>
        <v>1.4755959137343927E-2</v>
      </c>
      <c r="L4200">
        <f t="shared" si="456"/>
        <v>0</v>
      </c>
      <c r="M4200" s="4">
        <f t="shared" si="457"/>
        <v>1.0323076923076924</v>
      </c>
      <c r="N4200" s="4">
        <f t="shared" si="458"/>
        <v>0</v>
      </c>
      <c r="O4200">
        <f t="shared" si="459"/>
        <v>0</v>
      </c>
      <c r="P4200" s="4">
        <f t="shared" si="460"/>
        <v>-13.42</v>
      </c>
      <c r="Q4200" t="str">
        <f t="shared" si="461"/>
        <v>Inefficient</v>
      </c>
    </row>
    <row r="4201" spans="1:17" x14ac:dyDescent="0.3">
      <c r="A4201" s="1">
        <v>45447</v>
      </c>
      <c r="B4201" t="s">
        <v>47</v>
      </c>
      <c r="C4201" t="s">
        <v>11</v>
      </c>
      <c r="D4201" t="s">
        <v>9</v>
      </c>
      <c r="E4201" t="s">
        <v>8</v>
      </c>
      <c r="F4201">
        <v>922</v>
      </c>
      <c r="G4201">
        <v>8</v>
      </c>
      <c r="H4201">
        <v>0</v>
      </c>
      <c r="I4201" s="4">
        <v>25.83</v>
      </c>
      <c r="J4201" s="4">
        <v>0</v>
      </c>
      <c r="K4201" s="2">
        <f t="shared" si="455"/>
        <v>8.6767895878524948E-3</v>
      </c>
      <c r="L4201">
        <f t="shared" si="456"/>
        <v>0</v>
      </c>
      <c r="M4201" s="4">
        <f t="shared" si="457"/>
        <v>3.2287499999999998</v>
      </c>
      <c r="N4201" s="4">
        <f t="shared" si="458"/>
        <v>0</v>
      </c>
      <c r="O4201">
        <f t="shared" si="459"/>
        <v>0</v>
      </c>
      <c r="P4201" s="4">
        <f t="shared" si="460"/>
        <v>-25.83</v>
      </c>
      <c r="Q4201" t="str">
        <f t="shared" si="461"/>
        <v>Inefficient</v>
      </c>
    </row>
    <row r="4202" spans="1:17" x14ac:dyDescent="0.3">
      <c r="A4202" s="1">
        <v>45447</v>
      </c>
      <c r="B4202" t="s">
        <v>47</v>
      </c>
      <c r="C4202" t="s">
        <v>11</v>
      </c>
      <c r="D4202" t="s">
        <v>10</v>
      </c>
      <c r="E4202" t="s">
        <v>6</v>
      </c>
      <c r="F4202">
        <v>12476</v>
      </c>
      <c r="G4202">
        <v>234</v>
      </c>
      <c r="H4202">
        <v>14</v>
      </c>
      <c r="I4202" s="4">
        <v>369.88</v>
      </c>
      <c r="J4202" s="4">
        <v>1248.4000000000001</v>
      </c>
      <c r="K4202" s="2">
        <f t="shared" si="455"/>
        <v>1.8756011542160948E-2</v>
      </c>
      <c r="L4202">
        <f t="shared" si="456"/>
        <v>5.9829059829059832E-2</v>
      </c>
      <c r="M4202" s="4">
        <f t="shared" si="457"/>
        <v>1.5806837606837607</v>
      </c>
      <c r="N4202" s="4">
        <f t="shared" si="458"/>
        <v>26.419999999999998</v>
      </c>
      <c r="O4202">
        <f t="shared" si="459"/>
        <v>3.3751486968746622</v>
      </c>
      <c r="P4202" s="4">
        <f t="shared" si="460"/>
        <v>878.5200000000001</v>
      </c>
      <c r="Q4202" t="str">
        <f t="shared" si="461"/>
        <v>Inefficient</v>
      </c>
    </row>
    <row r="4203" spans="1:17" x14ac:dyDescent="0.3">
      <c r="A4203" s="1">
        <v>45447</v>
      </c>
      <c r="B4203" t="s">
        <v>47</v>
      </c>
      <c r="C4203" t="s">
        <v>11</v>
      </c>
      <c r="D4203" t="s">
        <v>10</v>
      </c>
      <c r="E4203" t="s">
        <v>7</v>
      </c>
      <c r="F4203">
        <v>846</v>
      </c>
      <c r="G4203">
        <v>24</v>
      </c>
      <c r="H4203">
        <v>0</v>
      </c>
      <c r="I4203" s="4">
        <v>25.22</v>
      </c>
      <c r="J4203" s="4">
        <v>0</v>
      </c>
      <c r="K4203" s="2">
        <f t="shared" si="455"/>
        <v>2.8368794326241134E-2</v>
      </c>
      <c r="L4203">
        <f t="shared" si="456"/>
        <v>0</v>
      </c>
      <c r="M4203" s="4">
        <f t="shared" si="457"/>
        <v>1.0508333333333333</v>
      </c>
      <c r="N4203" s="4">
        <f t="shared" si="458"/>
        <v>0</v>
      </c>
      <c r="O4203">
        <f t="shared" si="459"/>
        <v>0</v>
      </c>
      <c r="P4203" s="4">
        <f t="shared" si="460"/>
        <v>-25.22</v>
      </c>
      <c r="Q4203" t="str">
        <f t="shared" si="461"/>
        <v>Inefficient</v>
      </c>
    </row>
    <row r="4204" spans="1:17" x14ac:dyDescent="0.3">
      <c r="A4204" s="1">
        <v>45447</v>
      </c>
      <c r="B4204" t="s">
        <v>47</v>
      </c>
      <c r="C4204" t="s">
        <v>11</v>
      </c>
      <c r="D4204" t="s">
        <v>10</v>
      </c>
      <c r="E4204" t="s">
        <v>8</v>
      </c>
      <c r="F4204">
        <v>349</v>
      </c>
      <c r="G4204">
        <v>9</v>
      </c>
      <c r="H4204">
        <v>0</v>
      </c>
      <c r="I4204" s="4">
        <v>4.3899999999999997</v>
      </c>
      <c r="J4204" s="4">
        <v>0</v>
      </c>
      <c r="K4204" s="2">
        <f t="shared" si="455"/>
        <v>2.5787965616045846E-2</v>
      </c>
      <c r="L4204">
        <f t="shared" si="456"/>
        <v>0</v>
      </c>
      <c r="M4204" s="4">
        <f t="shared" si="457"/>
        <v>0.48777777777777775</v>
      </c>
      <c r="N4204" s="4">
        <f t="shared" si="458"/>
        <v>0</v>
      </c>
      <c r="O4204">
        <f t="shared" si="459"/>
        <v>0</v>
      </c>
      <c r="P4204" s="4">
        <f t="shared" si="460"/>
        <v>-4.3899999999999997</v>
      </c>
      <c r="Q4204" t="str">
        <f t="shared" si="461"/>
        <v>Inefficient</v>
      </c>
    </row>
    <row r="4205" spans="1:17" x14ac:dyDescent="0.3">
      <c r="A4205" s="1">
        <v>45447</v>
      </c>
      <c r="B4205" t="s">
        <v>47</v>
      </c>
      <c r="C4205" t="s">
        <v>12</v>
      </c>
      <c r="D4205" t="s">
        <v>5</v>
      </c>
      <c r="E4205" t="s">
        <v>6</v>
      </c>
      <c r="F4205">
        <v>2820</v>
      </c>
      <c r="G4205">
        <v>75</v>
      </c>
      <c r="H4205">
        <v>10</v>
      </c>
      <c r="I4205" s="4">
        <v>29.08</v>
      </c>
      <c r="J4205" s="4">
        <v>773</v>
      </c>
      <c r="K4205" s="2">
        <f t="shared" si="455"/>
        <v>2.6595744680851064E-2</v>
      </c>
      <c r="L4205">
        <f t="shared" si="456"/>
        <v>0.13333333333333333</v>
      </c>
      <c r="M4205" s="4">
        <f t="shared" si="457"/>
        <v>0.38773333333333332</v>
      </c>
      <c r="N4205" s="4">
        <f t="shared" si="458"/>
        <v>2.9079999999999999</v>
      </c>
      <c r="O4205">
        <f t="shared" si="459"/>
        <v>26.5818431911967</v>
      </c>
      <c r="P4205" s="4">
        <f t="shared" si="460"/>
        <v>743.92</v>
      </c>
      <c r="Q4205" t="str">
        <f t="shared" si="461"/>
        <v>Efficient</v>
      </c>
    </row>
    <row r="4206" spans="1:17" x14ac:dyDescent="0.3">
      <c r="A4206" s="1">
        <v>45447</v>
      </c>
      <c r="B4206" t="s">
        <v>47</v>
      </c>
      <c r="C4206" t="s">
        <v>12</v>
      </c>
      <c r="D4206" t="s">
        <v>5</v>
      </c>
      <c r="E4206" t="s">
        <v>7</v>
      </c>
      <c r="F4206">
        <v>4044</v>
      </c>
      <c r="G4206">
        <v>140</v>
      </c>
      <c r="H4206">
        <v>7</v>
      </c>
      <c r="I4206" s="4">
        <v>62.93</v>
      </c>
      <c r="J4206" s="4">
        <v>586.87</v>
      </c>
      <c r="K4206" s="2">
        <f t="shared" si="455"/>
        <v>3.4619188921859542E-2</v>
      </c>
      <c r="L4206">
        <f t="shared" si="456"/>
        <v>0.05</v>
      </c>
      <c r="M4206" s="4">
        <f t="shared" si="457"/>
        <v>0.44950000000000001</v>
      </c>
      <c r="N4206" s="4">
        <f t="shared" si="458"/>
        <v>8.99</v>
      </c>
      <c r="O4206">
        <f t="shared" si="459"/>
        <v>9.3257587795963772</v>
      </c>
      <c r="P4206" s="4">
        <f t="shared" si="460"/>
        <v>523.94000000000005</v>
      </c>
      <c r="Q4206" t="str">
        <f t="shared" si="461"/>
        <v>Efficient</v>
      </c>
    </row>
    <row r="4207" spans="1:17" x14ac:dyDescent="0.3">
      <c r="A4207" s="1">
        <v>45447</v>
      </c>
      <c r="B4207" t="s">
        <v>47</v>
      </c>
      <c r="C4207" t="s">
        <v>12</v>
      </c>
      <c r="D4207" t="s">
        <v>5</v>
      </c>
      <c r="E4207" t="s">
        <v>8</v>
      </c>
      <c r="F4207">
        <v>3907</v>
      </c>
      <c r="G4207">
        <v>183</v>
      </c>
      <c r="H4207">
        <v>21</v>
      </c>
      <c r="I4207" s="4">
        <v>115.32</v>
      </c>
      <c r="J4207" s="4">
        <v>1585.37</v>
      </c>
      <c r="K4207" s="2">
        <f t="shared" si="455"/>
        <v>4.683900691067315E-2</v>
      </c>
      <c r="L4207">
        <f t="shared" si="456"/>
        <v>0.11475409836065574</v>
      </c>
      <c r="M4207" s="4">
        <f t="shared" si="457"/>
        <v>0.63016393442622942</v>
      </c>
      <c r="N4207" s="4">
        <f t="shared" si="458"/>
        <v>5.4914285714285711</v>
      </c>
      <c r="O4207">
        <f t="shared" si="459"/>
        <v>13.747571973638571</v>
      </c>
      <c r="P4207" s="4">
        <f t="shared" si="460"/>
        <v>1470.05</v>
      </c>
      <c r="Q4207" t="str">
        <f t="shared" si="461"/>
        <v>Efficient</v>
      </c>
    </row>
    <row r="4208" spans="1:17" x14ac:dyDescent="0.3">
      <c r="A4208" s="1">
        <v>45447</v>
      </c>
      <c r="B4208" t="s">
        <v>47</v>
      </c>
      <c r="C4208" t="s">
        <v>12</v>
      </c>
      <c r="D4208" t="s">
        <v>9</v>
      </c>
      <c r="E4208" t="s">
        <v>6</v>
      </c>
      <c r="F4208">
        <v>1359</v>
      </c>
      <c r="G4208">
        <v>9</v>
      </c>
      <c r="H4208">
        <v>0</v>
      </c>
      <c r="I4208" s="4">
        <v>30.02</v>
      </c>
      <c r="J4208" s="4">
        <v>0</v>
      </c>
      <c r="K4208" s="2">
        <f t="shared" si="455"/>
        <v>6.6225165562913907E-3</v>
      </c>
      <c r="L4208">
        <f t="shared" si="456"/>
        <v>0</v>
      </c>
      <c r="M4208" s="4">
        <f t="shared" si="457"/>
        <v>3.3355555555555556</v>
      </c>
      <c r="N4208" s="4">
        <f t="shared" si="458"/>
        <v>0</v>
      </c>
      <c r="O4208">
        <f t="shared" si="459"/>
        <v>0</v>
      </c>
      <c r="P4208" s="4">
        <f t="shared" si="460"/>
        <v>-30.02</v>
      </c>
      <c r="Q4208" t="str">
        <f t="shared" si="461"/>
        <v>Inefficient</v>
      </c>
    </row>
    <row r="4209" spans="1:17" x14ac:dyDescent="0.3">
      <c r="A4209" s="1">
        <v>45447</v>
      </c>
      <c r="B4209" t="s">
        <v>47</v>
      </c>
      <c r="C4209" t="s">
        <v>12</v>
      </c>
      <c r="D4209" t="s">
        <v>9</v>
      </c>
      <c r="E4209" t="s">
        <v>7</v>
      </c>
      <c r="F4209">
        <v>10215</v>
      </c>
      <c r="G4209">
        <v>173</v>
      </c>
      <c r="H4209">
        <v>7</v>
      </c>
      <c r="I4209" s="4">
        <v>141.65</v>
      </c>
      <c r="J4209" s="4">
        <v>577.55999999999995</v>
      </c>
      <c r="K4209" s="2">
        <f t="shared" si="455"/>
        <v>1.693587860988742E-2</v>
      </c>
      <c r="L4209">
        <f t="shared" si="456"/>
        <v>4.046242774566474E-2</v>
      </c>
      <c r="M4209" s="4">
        <f t="shared" si="457"/>
        <v>0.81878612716763011</v>
      </c>
      <c r="N4209" s="4">
        <f t="shared" si="458"/>
        <v>20.235714285714288</v>
      </c>
      <c r="O4209">
        <f t="shared" si="459"/>
        <v>4.0773738086833742</v>
      </c>
      <c r="P4209" s="4">
        <f t="shared" si="460"/>
        <v>435.90999999999997</v>
      </c>
      <c r="Q4209" t="str">
        <f t="shared" si="461"/>
        <v>Efficient</v>
      </c>
    </row>
    <row r="4210" spans="1:17" x14ac:dyDescent="0.3">
      <c r="A4210" s="1">
        <v>45447</v>
      </c>
      <c r="B4210" t="s">
        <v>47</v>
      </c>
      <c r="C4210" t="s">
        <v>12</v>
      </c>
      <c r="D4210" t="s">
        <v>9</v>
      </c>
      <c r="E4210" t="s">
        <v>8</v>
      </c>
      <c r="F4210">
        <v>2481</v>
      </c>
      <c r="G4210">
        <v>32</v>
      </c>
      <c r="H4210">
        <v>0</v>
      </c>
      <c r="I4210" s="4">
        <v>35.58</v>
      </c>
      <c r="J4210" s="4">
        <v>0</v>
      </c>
      <c r="K4210" s="2">
        <f t="shared" si="455"/>
        <v>1.2898024989923419E-2</v>
      </c>
      <c r="L4210">
        <f t="shared" si="456"/>
        <v>0</v>
      </c>
      <c r="M4210" s="4">
        <f t="shared" si="457"/>
        <v>1.1118749999999999</v>
      </c>
      <c r="N4210" s="4">
        <f t="shared" si="458"/>
        <v>0</v>
      </c>
      <c r="O4210">
        <f t="shared" si="459"/>
        <v>0</v>
      </c>
      <c r="P4210" s="4">
        <f t="shared" si="460"/>
        <v>-35.58</v>
      </c>
      <c r="Q4210" t="str">
        <f t="shared" si="461"/>
        <v>Inefficient</v>
      </c>
    </row>
    <row r="4211" spans="1:17" x14ac:dyDescent="0.3">
      <c r="A4211" s="1">
        <v>45447</v>
      </c>
      <c r="B4211" t="s">
        <v>47</v>
      </c>
      <c r="C4211" t="s">
        <v>12</v>
      </c>
      <c r="D4211" t="s">
        <v>10</v>
      </c>
      <c r="E4211" t="s">
        <v>6</v>
      </c>
      <c r="F4211">
        <v>1323</v>
      </c>
      <c r="G4211">
        <v>35</v>
      </c>
      <c r="H4211">
        <v>1</v>
      </c>
      <c r="I4211" s="4">
        <v>33.61</v>
      </c>
      <c r="J4211" s="4">
        <v>61.49</v>
      </c>
      <c r="K4211" s="2">
        <f t="shared" si="455"/>
        <v>2.6455026455026454E-2</v>
      </c>
      <c r="L4211">
        <f t="shared" si="456"/>
        <v>2.8571428571428571E-2</v>
      </c>
      <c r="M4211" s="4">
        <f t="shared" si="457"/>
        <v>0.9602857142857143</v>
      </c>
      <c r="N4211" s="4">
        <f t="shared" si="458"/>
        <v>33.61</v>
      </c>
      <c r="O4211">
        <f t="shared" si="459"/>
        <v>1.8295150252900922</v>
      </c>
      <c r="P4211" s="4">
        <f t="shared" si="460"/>
        <v>27.880000000000003</v>
      </c>
      <c r="Q4211" t="str">
        <f t="shared" si="461"/>
        <v>Inefficient</v>
      </c>
    </row>
    <row r="4212" spans="1:17" x14ac:dyDescent="0.3">
      <c r="A4212" s="1">
        <v>45447</v>
      </c>
      <c r="B4212" t="s">
        <v>47</v>
      </c>
      <c r="C4212" t="s">
        <v>12</v>
      </c>
      <c r="D4212" t="s">
        <v>10</v>
      </c>
      <c r="E4212" t="s">
        <v>7</v>
      </c>
      <c r="F4212">
        <v>5486</v>
      </c>
      <c r="G4212">
        <v>135</v>
      </c>
      <c r="H4212">
        <v>9</v>
      </c>
      <c r="I4212" s="4">
        <v>90.58</v>
      </c>
      <c r="J4212" s="4">
        <v>489.67</v>
      </c>
      <c r="K4212" s="2">
        <f t="shared" si="455"/>
        <v>2.4608093328472476E-2</v>
      </c>
      <c r="L4212">
        <f t="shared" si="456"/>
        <v>6.6666666666666666E-2</v>
      </c>
      <c r="M4212" s="4">
        <f t="shared" si="457"/>
        <v>0.67096296296296298</v>
      </c>
      <c r="N4212" s="4">
        <f t="shared" si="458"/>
        <v>10.064444444444444</v>
      </c>
      <c r="O4212">
        <f t="shared" si="459"/>
        <v>5.4059395009935969</v>
      </c>
      <c r="P4212" s="4">
        <f t="shared" si="460"/>
        <v>399.09000000000003</v>
      </c>
      <c r="Q4212" t="str">
        <f t="shared" si="461"/>
        <v>Efficient</v>
      </c>
    </row>
    <row r="4213" spans="1:17" x14ac:dyDescent="0.3">
      <c r="A4213" s="1">
        <v>45447</v>
      </c>
      <c r="B4213" t="s">
        <v>47</v>
      </c>
      <c r="C4213" t="s">
        <v>12</v>
      </c>
      <c r="D4213" t="s">
        <v>10</v>
      </c>
      <c r="E4213" t="s">
        <v>8</v>
      </c>
      <c r="F4213">
        <v>5574</v>
      </c>
      <c r="G4213">
        <v>88</v>
      </c>
      <c r="H4213">
        <v>4</v>
      </c>
      <c r="I4213" s="4">
        <v>154.01</v>
      </c>
      <c r="J4213" s="4">
        <v>223.77</v>
      </c>
      <c r="K4213" s="2">
        <f t="shared" si="455"/>
        <v>1.5787585217079295E-2</v>
      </c>
      <c r="L4213">
        <f t="shared" si="456"/>
        <v>4.5454545454545456E-2</v>
      </c>
      <c r="M4213" s="4">
        <f t="shared" si="457"/>
        <v>1.7501136363636363</v>
      </c>
      <c r="N4213" s="4">
        <f t="shared" si="458"/>
        <v>38.502499999999998</v>
      </c>
      <c r="O4213">
        <f t="shared" si="459"/>
        <v>1.4529576001558342</v>
      </c>
      <c r="P4213" s="4">
        <f t="shared" si="460"/>
        <v>69.760000000000019</v>
      </c>
      <c r="Q4213" t="str">
        <f t="shared" si="461"/>
        <v>Inefficient</v>
      </c>
    </row>
    <row r="4214" spans="1:17" x14ac:dyDescent="0.3">
      <c r="A4214" s="1">
        <v>45448</v>
      </c>
      <c r="B4214" t="s">
        <v>47</v>
      </c>
      <c r="C4214" t="s">
        <v>4</v>
      </c>
      <c r="D4214" t="s">
        <v>5</v>
      </c>
      <c r="E4214" t="s">
        <v>6</v>
      </c>
      <c r="F4214">
        <v>9263</v>
      </c>
      <c r="G4214">
        <v>290</v>
      </c>
      <c r="H4214">
        <v>42</v>
      </c>
      <c r="I4214" s="4">
        <v>104.81</v>
      </c>
      <c r="J4214" s="4">
        <v>3724.84</v>
      </c>
      <c r="K4214" s="2">
        <f t="shared" si="455"/>
        <v>3.1307351829860733E-2</v>
      </c>
      <c r="L4214">
        <f t="shared" si="456"/>
        <v>0.14482758620689656</v>
      </c>
      <c r="M4214" s="4">
        <f t="shared" si="457"/>
        <v>0.36141379310344829</v>
      </c>
      <c r="N4214" s="4">
        <f t="shared" si="458"/>
        <v>2.4954761904761904</v>
      </c>
      <c r="O4214">
        <f t="shared" si="459"/>
        <v>35.5389752886175</v>
      </c>
      <c r="P4214" s="4">
        <f t="shared" si="460"/>
        <v>3620.03</v>
      </c>
      <c r="Q4214" t="str">
        <f t="shared" si="461"/>
        <v>Efficient</v>
      </c>
    </row>
    <row r="4215" spans="1:17" x14ac:dyDescent="0.3">
      <c r="A4215" s="1">
        <v>45448</v>
      </c>
      <c r="B4215" t="s">
        <v>47</v>
      </c>
      <c r="C4215" t="s">
        <v>4</v>
      </c>
      <c r="D4215" t="s">
        <v>5</v>
      </c>
      <c r="E4215" t="s">
        <v>7</v>
      </c>
      <c r="F4215">
        <v>2292</v>
      </c>
      <c r="G4215">
        <v>61</v>
      </c>
      <c r="H4215">
        <v>3</v>
      </c>
      <c r="I4215" s="4">
        <v>29.64</v>
      </c>
      <c r="J4215" s="4">
        <v>219.59</v>
      </c>
      <c r="K4215" s="2">
        <f t="shared" si="455"/>
        <v>2.6614310645724257E-2</v>
      </c>
      <c r="L4215">
        <f t="shared" si="456"/>
        <v>4.9180327868852458E-2</v>
      </c>
      <c r="M4215" s="4">
        <f t="shared" si="457"/>
        <v>0.48590163934426228</v>
      </c>
      <c r="N4215" s="4">
        <f t="shared" si="458"/>
        <v>9.8800000000000008</v>
      </c>
      <c r="O4215">
        <f t="shared" si="459"/>
        <v>7.4085695006747638</v>
      </c>
      <c r="P4215" s="4">
        <f t="shared" si="460"/>
        <v>189.95</v>
      </c>
      <c r="Q4215" t="str">
        <f t="shared" si="461"/>
        <v>Efficient</v>
      </c>
    </row>
    <row r="4216" spans="1:17" x14ac:dyDescent="0.3">
      <c r="A4216" s="1">
        <v>45448</v>
      </c>
      <c r="B4216" t="s">
        <v>47</v>
      </c>
      <c r="C4216" t="s">
        <v>4</v>
      </c>
      <c r="D4216" t="s">
        <v>5</v>
      </c>
      <c r="E4216" t="s">
        <v>8</v>
      </c>
      <c r="F4216">
        <v>534</v>
      </c>
      <c r="G4216">
        <v>22</v>
      </c>
      <c r="H4216">
        <v>2</v>
      </c>
      <c r="I4216" s="4">
        <v>13.69</v>
      </c>
      <c r="J4216" s="4">
        <v>158.1</v>
      </c>
      <c r="K4216" s="2">
        <f t="shared" si="455"/>
        <v>4.1198501872659173E-2</v>
      </c>
      <c r="L4216">
        <f t="shared" si="456"/>
        <v>9.0909090909090912E-2</v>
      </c>
      <c r="M4216" s="4">
        <f t="shared" si="457"/>
        <v>0.6222727272727272</v>
      </c>
      <c r="N4216" s="4">
        <f t="shared" si="458"/>
        <v>6.8449999999999998</v>
      </c>
      <c r="O4216">
        <f t="shared" si="459"/>
        <v>11.548575602629656</v>
      </c>
      <c r="P4216" s="4">
        <f t="shared" si="460"/>
        <v>144.41</v>
      </c>
      <c r="Q4216" t="str">
        <f t="shared" si="461"/>
        <v>Efficient</v>
      </c>
    </row>
    <row r="4217" spans="1:17" x14ac:dyDescent="0.3">
      <c r="A4217" s="1">
        <v>45448</v>
      </c>
      <c r="B4217" t="s">
        <v>47</v>
      </c>
      <c r="C4217" t="s">
        <v>4</v>
      </c>
      <c r="D4217" t="s">
        <v>9</v>
      </c>
      <c r="E4217" t="s">
        <v>6</v>
      </c>
      <c r="F4217">
        <v>5160</v>
      </c>
      <c r="G4217">
        <v>37</v>
      </c>
      <c r="H4217">
        <v>1</v>
      </c>
      <c r="I4217" s="4">
        <v>109.9</v>
      </c>
      <c r="J4217" s="4">
        <v>91.6</v>
      </c>
      <c r="K4217" s="2">
        <f t="shared" si="455"/>
        <v>7.1705426356589146E-3</v>
      </c>
      <c r="L4217">
        <f t="shared" si="456"/>
        <v>2.7027027027027029E-2</v>
      </c>
      <c r="M4217" s="4">
        <f t="shared" si="457"/>
        <v>2.9702702702702704</v>
      </c>
      <c r="N4217" s="4">
        <f t="shared" si="458"/>
        <v>109.9</v>
      </c>
      <c r="O4217">
        <f t="shared" si="459"/>
        <v>0.83348498635122825</v>
      </c>
      <c r="P4217" s="4">
        <f t="shared" si="460"/>
        <v>-18.300000000000011</v>
      </c>
      <c r="Q4217" t="str">
        <f t="shared" si="461"/>
        <v>Inefficient</v>
      </c>
    </row>
    <row r="4218" spans="1:17" x14ac:dyDescent="0.3">
      <c r="A4218" s="1">
        <v>45448</v>
      </c>
      <c r="B4218" t="s">
        <v>47</v>
      </c>
      <c r="C4218" t="s">
        <v>4</v>
      </c>
      <c r="D4218" t="s">
        <v>9</v>
      </c>
      <c r="E4218" t="s">
        <v>7</v>
      </c>
      <c r="F4218">
        <v>2877</v>
      </c>
      <c r="G4218">
        <v>37</v>
      </c>
      <c r="H4218">
        <v>1</v>
      </c>
      <c r="I4218" s="4">
        <v>79.819999999999993</v>
      </c>
      <c r="J4218" s="4">
        <v>72.25</v>
      </c>
      <c r="K4218" s="2">
        <f t="shared" si="455"/>
        <v>1.2860618700034758E-2</v>
      </c>
      <c r="L4218">
        <f t="shared" si="456"/>
        <v>2.7027027027027029E-2</v>
      </c>
      <c r="M4218" s="4">
        <f t="shared" si="457"/>
        <v>2.1572972972972972</v>
      </c>
      <c r="N4218" s="4">
        <f t="shared" si="458"/>
        <v>79.819999999999993</v>
      </c>
      <c r="O4218">
        <f t="shared" si="459"/>
        <v>0.90516161363066905</v>
      </c>
      <c r="P4218" s="4">
        <f t="shared" si="460"/>
        <v>-7.5699999999999932</v>
      </c>
      <c r="Q4218" t="str">
        <f t="shared" si="461"/>
        <v>Inefficient</v>
      </c>
    </row>
    <row r="4219" spans="1:17" x14ac:dyDescent="0.3">
      <c r="A4219" s="1">
        <v>45448</v>
      </c>
      <c r="B4219" t="s">
        <v>47</v>
      </c>
      <c r="C4219" t="s">
        <v>4</v>
      </c>
      <c r="D4219" t="s">
        <v>9</v>
      </c>
      <c r="E4219" t="s">
        <v>8</v>
      </c>
      <c r="F4219">
        <v>472</v>
      </c>
      <c r="G4219">
        <v>4</v>
      </c>
      <c r="H4219">
        <v>0</v>
      </c>
      <c r="I4219" s="4">
        <v>12.9</v>
      </c>
      <c r="J4219" s="4">
        <v>0</v>
      </c>
      <c r="K4219" s="2">
        <f t="shared" si="455"/>
        <v>8.4745762711864406E-3</v>
      </c>
      <c r="L4219">
        <f t="shared" si="456"/>
        <v>0</v>
      </c>
      <c r="M4219" s="4">
        <f t="shared" si="457"/>
        <v>3.2250000000000001</v>
      </c>
      <c r="N4219" s="4">
        <f t="shared" si="458"/>
        <v>0</v>
      </c>
      <c r="O4219">
        <f t="shared" si="459"/>
        <v>0</v>
      </c>
      <c r="P4219" s="4">
        <f t="shared" si="460"/>
        <v>-12.9</v>
      </c>
      <c r="Q4219" t="str">
        <f t="shared" si="461"/>
        <v>Inefficient</v>
      </c>
    </row>
    <row r="4220" spans="1:17" x14ac:dyDescent="0.3">
      <c r="A4220" s="1">
        <v>45448</v>
      </c>
      <c r="B4220" t="s">
        <v>47</v>
      </c>
      <c r="C4220" t="s">
        <v>4</v>
      </c>
      <c r="D4220" t="s">
        <v>10</v>
      </c>
      <c r="E4220" t="s">
        <v>6</v>
      </c>
      <c r="F4220">
        <v>4415</v>
      </c>
      <c r="G4220">
        <v>55</v>
      </c>
      <c r="H4220">
        <v>3</v>
      </c>
      <c r="I4220" s="4">
        <v>132.52000000000001</v>
      </c>
      <c r="J4220" s="4">
        <v>239.33</v>
      </c>
      <c r="K4220" s="2">
        <f t="shared" si="455"/>
        <v>1.245753114382786E-2</v>
      </c>
      <c r="L4220">
        <f t="shared" si="456"/>
        <v>5.4545454545454543E-2</v>
      </c>
      <c r="M4220" s="4">
        <f t="shared" si="457"/>
        <v>2.4094545454545457</v>
      </c>
      <c r="N4220" s="4">
        <f t="shared" si="458"/>
        <v>44.173333333333339</v>
      </c>
      <c r="O4220">
        <f t="shared" si="459"/>
        <v>1.8059915484455176</v>
      </c>
      <c r="P4220" s="4">
        <f t="shared" si="460"/>
        <v>106.81</v>
      </c>
      <c r="Q4220" t="str">
        <f t="shared" si="461"/>
        <v>Inefficient</v>
      </c>
    </row>
    <row r="4221" spans="1:17" x14ac:dyDescent="0.3">
      <c r="A4221" s="1">
        <v>45448</v>
      </c>
      <c r="B4221" t="s">
        <v>47</v>
      </c>
      <c r="C4221" t="s">
        <v>4</v>
      </c>
      <c r="D4221" t="s">
        <v>10</v>
      </c>
      <c r="E4221" t="s">
        <v>7</v>
      </c>
      <c r="F4221">
        <v>2542</v>
      </c>
      <c r="G4221">
        <v>29</v>
      </c>
      <c r="H4221">
        <v>1</v>
      </c>
      <c r="I4221" s="4">
        <v>45.97</v>
      </c>
      <c r="J4221" s="4">
        <v>78.37</v>
      </c>
      <c r="K4221" s="2">
        <f t="shared" si="455"/>
        <v>1.1408339889850511E-2</v>
      </c>
      <c r="L4221">
        <f t="shared" si="456"/>
        <v>3.4482758620689655E-2</v>
      </c>
      <c r="M4221" s="4">
        <f t="shared" si="457"/>
        <v>1.5851724137931034</v>
      </c>
      <c r="N4221" s="4">
        <f t="shared" si="458"/>
        <v>45.97</v>
      </c>
      <c r="O4221">
        <f t="shared" si="459"/>
        <v>1.7048074831411792</v>
      </c>
      <c r="P4221" s="4">
        <f t="shared" si="460"/>
        <v>32.400000000000006</v>
      </c>
      <c r="Q4221" t="str">
        <f t="shared" si="461"/>
        <v>Inefficient</v>
      </c>
    </row>
    <row r="4222" spans="1:17" x14ac:dyDescent="0.3">
      <c r="A4222" s="1">
        <v>45448</v>
      </c>
      <c r="B4222" t="s">
        <v>47</v>
      </c>
      <c r="C4222" t="s">
        <v>4</v>
      </c>
      <c r="D4222" t="s">
        <v>10</v>
      </c>
      <c r="E4222" t="s">
        <v>8</v>
      </c>
      <c r="F4222">
        <v>928</v>
      </c>
      <c r="G4222">
        <v>18</v>
      </c>
      <c r="H4222">
        <v>0</v>
      </c>
      <c r="I4222" s="4">
        <v>22.59</v>
      </c>
      <c r="J4222" s="4">
        <v>0</v>
      </c>
      <c r="K4222" s="2">
        <f t="shared" si="455"/>
        <v>1.9396551724137932E-2</v>
      </c>
      <c r="L4222">
        <f t="shared" si="456"/>
        <v>0</v>
      </c>
      <c r="M4222" s="4">
        <f t="shared" si="457"/>
        <v>1.2549999999999999</v>
      </c>
      <c r="N4222" s="4">
        <f t="shared" si="458"/>
        <v>0</v>
      </c>
      <c r="O4222">
        <f t="shared" si="459"/>
        <v>0</v>
      </c>
      <c r="P4222" s="4">
        <f t="shared" si="460"/>
        <v>-22.59</v>
      </c>
      <c r="Q4222" t="str">
        <f t="shared" si="461"/>
        <v>Inefficient</v>
      </c>
    </row>
    <row r="4223" spans="1:17" x14ac:dyDescent="0.3">
      <c r="A4223" s="1">
        <v>45448</v>
      </c>
      <c r="B4223" t="s">
        <v>47</v>
      </c>
      <c r="C4223" t="s">
        <v>11</v>
      </c>
      <c r="D4223" t="s">
        <v>5</v>
      </c>
      <c r="E4223" t="s">
        <v>6</v>
      </c>
      <c r="F4223">
        <v>12261</v>
      </c>
      <c r="G4223">
        <v>310</v>
      </c>
      <c r="H4223">
        <v>42</v>
      </c>
      <c r="I4223" s="4">
        <v>252.39</v>
      </c>
      <c r="J4223" s="4">
        <v>3920.25</v>
      </c>
      <c r="K4223" s="2">
        <f t="shared" si="455"/>
        <v>2.5283418970720169E-2</v>
      </c>
      <c r="L4223">
        <f t="shared" si="456"/>
        <v>0.13548387096774195</v>
      </c>
      <c r="M4223" s="4">
        <f t="shared" si="457"/>
        <v>0.81416129032258056</v>
      </c>
      <c r="N4223" s="4">
        <f t="shared" si="458"/>
        <v>6.0092857142857143</v>
      </c>
      <c r="O4223">
        <f t="shared" si="459"/>
        <v>15.532509211933913</v>
      </c>
      <c r="P4223" s="4">
        <f t="shared" si="460"/>
        <v>3667.86</v>
      </c>
      <c r="Q4223" t="str">
        <f t="shared" si="461"/>
        <v>Efficient</v>
      </c>
    </row>
    <row r="4224" spans="1:17" x14ac:dyDescent="0.3">
      <c r="A4224" s="1">
        <v>45448</v>
      </c>
      <c r="B4224" t="s">
        <v>47</v>
      </c>
      <c r="C4224" t="s">
        <v>11</v>
      </c>
      <c r="D4224" t="s">
        <v>5</v>
      </c>
      <c r="E4224" t="s">
        <v>7</v>
      </c>
      <c r="F4224">
        <v>1015</v>
      </c>
      <c r="G4224">
        <v>37</v>
      </c>
      <c r="H4224">
        <v>2</v>
      </c>
      <c r="I4224" s="4">
        <v>20.57</v>
      </c>
      <c r="J4224" s="4">
        <v>136.80000000000001</v>
      </c>
      <c r="K4224" s="2">
        <f t="shared" si="455"/>
        <v>3.6453201970443348E-2</v>
      </c>
      <c r="L4224">
        <f t="shared" si="456"/>
        <v>5.4054054054054057E-2</v>
      </c>
      <c r="M4224" s="4">
        <f t="shared" si="457"/>
        <v>0.55594594594594593</v>
      </c>
      <c r="N4224" s="4">
        <f t="shared" si="458"/>
        <v>10.285</v>
      </c>
      <c r="O4224">
        <f t="shared" si="459"/>
        <v>6.6504618376276134</v>
      </c>
      <c r="P4224" s="4">
        <f t="shared" si="460"/>
        <v>116.23000000000002</v>
      </c>
      <c r="Q4224" t="str">
        <f t="shared" si="461"/>
        <v>Efficient</v>
      </c>
    </row>
    <row r="4225" spans="1:17" x14ac:dyDescent="0.3">
      <c r="A4225" s="1">
        <v>45448</v>
      </c>
      <c r="B4225" t="s">
        <v>47</v>
      </c>
      <c r="C4225" t="s">
        <v>11</v>
      </c>
      <c r="D4225" t="s">
        <v>5</v>
      </c>
      <c r="E4225" t="s">
        <v>8</v>
      </c>
      <c r="F4225">
        <v>295</v>
      </c>
      <c r="G4225">
        <v>9</v>
      </c>
      <c r="H4225">
        <v>0</v>
      </c>
      <c r="I4225" s="4">
        <v>8.31</v>
      </c>
      <c r="J4225" s="4">
        <v>0</v>
      </c>
      <c r="K4225" s="2">
        <f t="shared" si="455"/>
        <v>3.0508474576271188E-2</v>
      </c>
      <c r="L4225">
        <f t="shared" si="456"/>
        <v>0</v>
      </c>
      <c r="M4225" s="4">
        <f t="shared" si="457"/>
        <v>0.92333333333333334</v>
      </c>
      <c r="N4225" s="4">
        <f t="shared" si="458"/>
        <v>0</v>
      </c>
      <c r="O4225">
        <f t="shared" si="459"/>
        <v>0</v>
      </c>
      <c r="P4225" s="4">
        <f t="shared" si="460"/>
        <v>-8.31</v>
      </c>
      <c r="Q4225" t="str">
        <f t="shared" si="461"/>
        <v>Inefficient</v>
      </c>
    </row>
    <row r="4226" spans="1:17" x14ac:dyDescent="0.3">
      <c r="A4226" s="1">
        <v>45448</v>
      </c>
      <c r="B4226" t="s">
        <v>47</v>
      </c>
      <c r="C4226" t="s">
        <v>11</v>
      </c>
      <c r="D4226" t="s">
        <v>9</v>
      </c>
      <c r="E4226" t="s">
        <v>6</v>
      </c>
      <c r="F4226">
        <v>14744</v>
      </c>
      <c r="G4226">
        <v>278</v>
      </c>
      <c r="H4226">
        <v>8</v>
      </c>
      <c r="I4226" s="4">
        <v>407.22</v>
      </c>
      <c r="J4226" s="4">
        <v>449.94</v>
      </c>
      <c r="K4226" s="2">
        <f t="shared" si="455"/>
        <v>1.885512750949539E-2</v>
      </c>
      <c r="L4226">
        <f t="shared" si="456"/>
        <v>2.8776978417266189E-2</v>
      </c>
      <c r="M4226" s="4">
        <f t="shared" si="457"/>
        <v>1.4648201438848922</v>
      </c>
      <c r="N4226" s="4">
        <f t="shared" si="458"/>
        <v>50.902500000000003</v>
      </c>
      <c r="O4226">
        <f t="shared" si="459"/>
        <v>1.1049064387800205</v>
      </c>
      <c r="P4226" s="4">
        <f t="shared" si="460"/>
        <v>42.71999999999997</v>
      </c>
      <c r="Q4226" t="str">
        <f t="shared" si="461"/>
        <v>Inefficient</v>
      </c>
    </row>
    <row r="4227" spans="1:17" x14ac:dyDescent="0.3">
      <c r="A4227" s="1">
        <v>45448</v>
      </c>
      <c r="B4227" t="s">
        <v>47</v>
      </c>
      <c r="C4227" t="s">
        <v>11</v>
      </c>
      <c r="D4227" t="s">
        <v>9</v>
      </c>
      <c r="E4227" t="s">
        <v>7</v>
      </c>
      <c r="F4227">
        <v>705</v>
      </c>
      <c r="G4227">
        <v>12</v>
      </c>
      <c r="H4227">
        <v>0</v>
      </c>
      <c r="I4227" s="4">
        <v>18.88</v>
      </c>
      <c r="J4227" s="4">
        <v>0</v>
      </c>
      <c r="K4227" s="2">
        <f t="shared" ref="K4227:K4290" si="462">G4227/F4227</f>
        <v>1.7021276595744681E-2</v>
      </c>
      <c r="L4227">
        <f t="shared" ref="L4227:L4290" si="463">IF(G4227=0,0,H4227/G4227)</f>
        <v>0</v>
      </c>
      <c r="M4227" s="4">
        <f t="shared" ref="M4227:M4290" si="464">IF(G4227=0,0,I4227/G4227)</f>
        <v>1.5733333333333333</v>
      </c>
      <c r="N4227" s="4">
        <f t="shared" ref="N4227:N4290" si="465">IF(H4227=0,0,I4227/H4227)</f>
        <v>0</v>
      </c>
      <c r="O4227">
        <f t="shared" ref="O4227:O4290" si="466">IF(I4227=0,0,J4227/I4227)</f>
        <v>0</v>
      </c>
      <c r="P4227" s="4">
        <f t="shared" ref="P4227:P4290" si="467">J4227-I4227</f>
        <v>-18.88</v>
      </c>
      <c r="Q4227" t="str">
        <f t="shared" ref="Q4227:Q4290" si="468">IF(AND(N4227&lt;26.94,O4227&gt;3.57),"Efficient", "Inefficient")</f>
        <v>Inefficient</v>
      </c>
    </row>
    <row r="4228" spans="1:17" x14ac:dyDescent="0.3">
      <c r="A4228" s="1">
        <v>45448</v>
      </c>
      <c r="B4228" t="s">
        <v>47</v>
      </c>
      <c r="C4228" t="s">
        <v>11</v>
      </c>
      <c r="D4228" t="s">
        <v>9</v>
      </c>
      <c r="E4228" t="s">
        <v>8</v>
      </c>
      <c r="F4228">
        <v>679</v>
      </c>
      <c r="G4228">
        <v>10</v>
      </c>
      <c r="H4228">
        <v>0</v>
      </c>
      <c r="I4228" s="4">
        <v>7.99</v>
      </c>
      <c r="J4228" s="4">
        <v>0</v>
      </c>
      <c r="K4228" s="2">
        <f t="shared" si="462"/>
        <v>1.4727540500736377E-2</v>
      </c>
      <c r="L4228">
        <f t="shared" si="463"/>
        <v>0</v>
      </c>
      <c r="M4228" s="4">
        <f t="shared" si="464"/>
        <v>0.79900000000000004</v>
      </c>
      <c r="N4228" s="4">
        <f t="shared" si="465"/>
        <v>0</v>
      </c>
      <c r="O4228">
        <f t="shared" si="466"/>
        <v>0</v>
      </c>
      <c r="P4228" s="4">
        <f t="shared" si="467"/>
        <v>-7.99</v>
      </c>
      <c r="Q4228" t="str">
        <f t="shared" si="468"/>
        <v>Inefficient</v>
      </c>
    </row>
    <row r="4229" spans="1:17" x14ac:dyDescent="0.3">
      <c r="A4229" s="1">
        <v>45448</v>
      </c>
      <c r="B4229" t="s">
        <v>47</v>
      </c>
      <c r="C4229" t="s">
        <v>11</v>
      </c>
      <c r="D4229" t="s">
        <v>10</v>
      </c>
      <c r="E4229" t="s">
        <v>6</v>
      </c>
      <c r="F4229">
        <v>6898</v>
      </c>
      <c r="G4229">
        <v>104</v>
      </c>
      <c r="H4229">
        <v>4</v>
      </c>
      <c r="I4229" s="4">
        <v>190.07</v>
      </c>
      <c r="J4229" s="4">
        <v>234.13</v>
      </c>
      <c r="K4229" s="2">
        <f t="shared" si="462"/>
        <v>1.5076833864888374E-2</v>
      </c>
      <c r="L4229">
        <f t="shared" si="463"/>
        <v>3.8461538461538464E-2</v>
      </c>
      <c r="M4229" s="4">
        <f t="shared" si="464"/>
        <v>1.8275961538461538</v>
      </c>
      <c r="N4229" s="4">
        <f t="shared" si="465"/>
        <v>47.517499999999998</v>
      </c>
      <c r="O4229">
        <f t="shared" si="466"/>
        <v>1.231809333403483</v>
      </c>
      <c r="P4229" s="4">
        <f t="shared" si="467"/>
        <v>44.06</v>
      </c>
      <c r="Q4229" t="str">
        <f t="shared" si="468"/>
        <v>Inefficient</v>
      </c>
    </row>
    <row r="4230" spans="1:17" x14ac:dyDescent="0.3">
      <c r="A4230" s="1">
        <v>45448</v>
      </c>
      <c r="B4230" t="s">
        <v>47</v>
      </c>
      <c r="C4230" t="s">
        <v>11</v>
      </c>
      <c r="D4230" t="s">
        <v>10</v>
      </c>
      <c r="E4230" t="s">
        <v>7</v>
      </c>
      <c r="F4230">
        <v>1904</v>
      </c>
      <c r="G4230">
        <v>52</v>
      </c>
      <c r="H4230">
        <v>2</v>
      </c>
      <c r="I4230" s="4">
        <v>41.3</v>
      </c>
      <c r="J4230" s="4">
        <v>116.29</v>
      </c>
      <c r="K4230" s="2">
        <f t="shared" si="462"/>
        <v>2.7310924369747899E-2</v>
      </c>
      <c r="L4230">
        <f t="shared" si="463"/>
        <v>3.8461538461538464E-2</v>
      </c>
      <c r="M4230" s="4">
        <f t="shared" si="464"/>
        <v>0.79423076923076918</v>
      </c>
      <c r="N4230" s="4">
        <f t="shared" si="465"/>
        <v>20.65</v>
      </c>
      <c r="O4230">
        <f t="shared" si="466"/>
        <v>2.8157384987893468</v>
      </c>
      <c r="P4230" s="4">
        <f t="shared" si="467"/>
        <v>74.990000000000009</v>
      </c>
      <c r="Q4230" t="str">
        <f t="shared" si="468"/>
        <v>Inefficient</v>
      </c>
    </row>
    <row r="4231" spans="1:17" x14ac:dyDescent="0.3">
      <c r="A4231" s="1">
        <v>45448</v>
      </c>
      <c r="B4231" t="s">
        <v>47</v>
      </c>
      <c r="C4231" t="s">
        <v>11</v>
      </c>
      <c r="D4231" t="s">
        <v>10</v>
      </c>
      <c r="E4231" t="s">
        <v>8</v>
      </c>
      <c r="F4231">
        <v>267</v>
      </c>
      <c r="G4231">
        <v>4</v>
      </c>
      <c r="H4231">
        <v>0</v>
      </c>
      <c r="I4231" s="4">
        <v>3.87</v>
      </c>
      <c r="J4231" s="4">
        <v>0</v>
      </c>
      <c r="K4231" s="2">
        <f t="shared" si="462"/>
        <v>1.4981273408239701E-2</v>
      </c>
      <c r="L4231">
        <f t="shared" si="463"/>
        <v>0</v>
      </c>
      <c r="M4231" s="4">
        <f t="shared" si="464"/>
        <v>0.96750000000000003</v>
      </c>
      <c r="N4231" s="4">
        <f t="shared" si="465"/>
        <v>0</v>
      </c>
      <c r="O4231">
        <f t="shared" si="466"/>
        <v>0</v>
      </c>
      <c r="P4231" s="4">
        <f t="shared" si="467"/>
        <v>-3.87</v>
      </c>
      <c r="Q4231" t="str">
        <f t="shared" si="468"/>
        <v>Inefficient</v>
      </c>
    </row>
    <row r="4232" spans="1:17" x14ac:dyDescent="0.3">
      <c r="A4232" s="1">
        <v>45448</v>
      </c>
      <c r="B4232" t="s">
        <v>47</v>
      </c>
      <c r="C4232" t="s">
        <v>12</v>
      </c>
      <c r="D4232" t="s">
        <v>5</v>
      </c>
      <c r="E4232" t="s">
        <v>6</v>
      </c>
      <c r="F4232">
        <v>2338</v>
      </c>
      <c r="G4232">
        <v>60</v>
      </c>
      <c r="H4232">
        <v>4</v>
      </c>
      <c r="I4232" s="4">
        <v>41.48</v>
      </c>
      <c r="J4232" s="4">
        <v>324.64999999999998</v>
      </c>
      <c r="K4232" s="2">
        <f t="shared" si="462"/>
        <v>2.5662959794696322E-2</v>
      </c>
      <c r="L4232">
        <f t="shared" si="463"/>
        <v>6.6666666666666666E-2</v>
      </c>
      <c r="M4232" s="4">
        <f t="shared" si="464"/>
        <v>0.69133333333333324</v>
      </c>
      <c r="N4232" s="4">
        <f t="shared" si="465"/>
        <v>10.37</v>
      </c>
      <c r="O4232">
        <f t="shared" si="466"/>
        <v>7.8266634522661525</v>
      </c>
      <c r="P4232" s="4">
        <f t="shared" si="467"/>
        <v>283.16999999999996</v>
      </c>
      <c r="Q4232" t="str">
        <f t="shared" si="468"/>
        <v>Efficient</v>
      </c>
    </row>
    <row r="4233" spans="1:17" x14ac:dyDescent="0.3">
      <c r="A4233" s="1">
        <v>45448</v>
      </c>
      <c r="B4233" t="s">
        <v>47</v>
      </c>
      <c r="C4233" t="s">
        <v>12</v>
      </c>
      <c r="D4233" t="s">
        <v>5</v>
      </c>
      <c r="E4233" t="s">
        <v>7</v>
      </c>
      <c r="F4233">
        <v>4832</v>
      </c>
      <c r="G4233">
        <v>102</v>
      </c>
      <c r="H4233">
        <v>8</v>
      </c>
      <c r="I4233" s="4">
        <v>114.62</v>
      </c>
      <c r="J4233" s="4">
        <v>629.47</v>
      </c>
      <c r="K4233" s="2">
        <f t="shared" si="462"/>
        <v>2.1109271523178808E-2</v>
      </c>
      <c r="L4233">
        <f t="shared" si="463"/>
        <v>7.8431372549019607E-2</v>
      </c>
      <c r="M4233" s="4">
        <f t="shared" si="464"/>
        <v>1.1237254901960785</v>
      </c>
      <c r="N4233" s="4">
        <f t="shared" si="465"/>
        <v>14.327500000000001</v>
      </c>
      <c r="O4233">
        <f t="shared" si="466"/>
        <v>5.491798987960216</v>
      </c>
      <c r="P4233" s="4">
        <f t="shared" si="467"/>
        <v>514.85</v>
      </c>
      <c r="Q4233" t="str">
        <f t="shared" si="468"/>
        <v>Efficient</v>
      </c>
    </row>
    <row r="4234" spans="1:17" x14ac:dyDescent="0.3">
      <c r="A4234" s="1">
        <v>45448</v>
      </c>
      <c r="B4234" t="s">
        <v>47</v>
      </c>
      <c r="C4234" t="s">
        <v>12</v>
      </c>
      <c r="D4234" t="s">
        <v>5</v>
      </c>
      <c r="E4234" t="s">
        <v>8</v>
      </c>
      <c r="F4234">
        <v>5720</v>
      </c>
      <c r="G4234">
        <v>118</v>
      </c>
      <c r="H4234">
        <v>8</v>
      </c>
      <c r="I4234" s="4">
        <v>67.900000000000006</v>
      </c>
      <c r="J4234" s="4">
        <v>534.54</v>
      </c>
      <c r="K4234" s="2">
        <f t="shared" si="462"/>
        <v>2.062937062937063E-2</v>
      </c>
      <c r="L4234">
        <f t="shared" si="463"/>
        <v>6.7796610169491525E-2</v>
      </c>
      <c r="M4234" s="4">
        <f t="shared" si="464"/>
        <v>0.57542372881355941</v>
      </c>
      <c r="N4234" s="4">
        <f t="shared" si="465"/>
        <v>8.4875000000000007</v>
      </c>
      <c r="O4234">
        <f t="shared" si="466"/>
        <v>7.8724594992636217</v>
      </c>
      <c r="P4234" s="4">
        <f t="shared" si="467"/>
        <v>466.64</v>
      </c>
      <c r="Q4234" t="str">
        <f t="shared" si="468"/>
        <v>Efficient</v>
      </c>
    </row>
    <row r="4235" spans="1:17" x14ac:dyDescent="0.3">
      <c r="A4235" s="1">
        <v>45448</v>
      </c>
      <c r="B4235" t="s">
        <v>47</v>
      </c>
      <c r="C4235" t="s">
        <v>12</v>
      </c>
      <c r="D4235" t="s">
        <v>9</v>
      </c>
      <c r="E4235" t="s">
        <v>6</v>
      </c>
      <c r="F4235">
        <v>1249</v>
      </c>
      <c r="G4235">
        <v>19</v>
      </c>
      <c r="H4235">
        <v>0</v>
      </c>
      <c r="I4235" s="4">
        <v>25.14</v>
      </c>
      <c r="J4235" s="4">
        <v>0</v>
      </c>
      <c r="K4235" s="2">
        <f t="shared" si="462"/>
        <v>1.5212169735788631E-2</v>
      </c>
      <c r="L4235">
        <f t="shared" si="463"/>
        <v>0</v>
      </c>
      <c r="M4235" s="4">
        <f t="shared" si="464"/>
        <v>1.3231578947368421</v>
      </c>
      <c r="N4235" s="4">
        <f t="shared" si="465"/>
        <v>0</v>
      </c>
      <c r="O4235">
        <f t="shared" si="466"/>
        <v>0</v>
      </c>
      <c r="P4235" s="4">
        <f t="shared" si="467"/>
        <v>-25.14</v>
      </c>
      <c r="Q4235" t="str">
        <f t="shared" si="468"/>
        <v>Inefficient</v>
      </c>
    </row>
    <row r="4236" spans="1:17" x14ac:dyDescent="0.3">
      <c r="A4236" s="1">
        <v>45448</v>
      </c>
      <c r="B4236" t="s">
        <v>47</v>
      </c>
      <c r="C4236" t="s">
        <v>12</v>
      </c>
      <c r="D4236" t="s">
        <v>9</v>
      </c>
      <c r="E4236" t="s">
        <v>7</v>
      </c>
      <c r="F4236">
        <v>8800</v>
      </c>
      <c r="G4236">
        <v>160</v>
      </c>
      <c r="H4236">
        <v>4</v>
      </c>
      <c r="I4236" s="4">
        <v>159.08000000000001</v>
      </c>
      <c r="J4236" s="4">
        <v>281.07</v>
      </c>
      <c r="K4236" s="2">
        <f t="shared" si="462"/>
        <v>1.8181818181818181E-2</v>
      </c>
      <c r="L4236">
        <f t="shared" si="463"/>
        <v>2.5000000000000001E-2</v>
      </c>
      <c r="M4236" s="4">
        <f t="shared" si="464"/>
        <v>0.99425000000000008</v>
      </c>
      <c r="N4236" s="4">
        <f t="shared" si="465"/>
        <v>39.770000000000003</v>
      </c>
      <c r="O4236">
        <f t="shared" si="466"/>
        <v>1.7668468694996227</v>
      </c>
      <c r="P4236" s="4">
        <f t="shared" si="467"/>
        <v>121.98999999999998</v>
      </c>
      <c r="Q4236" t="str">
        <f t="shared" si="468"/>
        <v>Inefficient</v>
      </c>
    </row>
    <row r="4237" spans="1:17" x14ac:dyDescent="0.3">
      <c r="A4237" s="1">
        <v>45448</v>
      </c>
      <c r="B4237" t="s">
        <v>47</v>
      </c>
      <c r="C4237" t="s">
        <v>12</v>
      </c>
      <c r="D4237" t="s">
        <v>9</v>
      </c>
      <c r="E4237" t="s">
        <v>8</v>
      </c>
      <c r="F4237">
        <v>3622</v>
      </c>
      <c r="G4237">
        <v>70</v>
      </c>
      <c r="H4237">
        <v>1</v>
      </c>
      <c r="I4237" s="4">
        <v>38.69</v>
      </c>
      <c r="J4237" s="4">
        <v>72.290000000000006</v>
      </c>
      <c r="K4237" s="2">
        <f t="shared" si="462"/>
        <v>1.932633903920486E-2</v>
      </c>
      <c r="L4237">
        <f t="shared" si="463"/>
        <v>1.4285714285714285E-2</v>
      </c>
      <c r="M4237" s="4">
        <f t="shared" si="464"/>
        <v>0.55271428571428571</v>
      </c>
      <c r="N4237" s="4">
        <f t="shared" si="465"/>
        <v>38.69</v>
      </c>
      <c r="O4237">
        <f t="shared" si="466"/>
        <v>1.8684414577410187</v>
      </c>
      <c r="P4237" s="4">
        <f t="shared" si="467"/>
        <v>33.600000000000009</v>
      </c>
      <c r="Q4237" t="str">
        <f t="shared" si="468"/>
        <v>Inefficient</v>
      </c>
    </row>
    <row r="4238" spans="1:17" x14ac:dyDescent="0.3">
      <c r="A4238" s="1">
        <v>45448</v>
      </c>
      <c r="B4238" t="s">
        <v>47</v>
      </c>
      <c r="C4238" t="s">
        <v>12</v>
      </c>
      <c r="D4238" t="s">
        <v>10</v>
      </c>
      <c r="E4238" t="s">
        <v>6</v>
      </c>
      <c r="F4238">
        <v>2988</v>
      </c>
      <c r="G4238">
        <v>34</v>
      </c>
      <c r="H4238">
        <v>0</v>
      </c>
      <c r="I4238" s="4">
        <v>32.67</v>
      </c>
      <c r="J4238" s="4">
        <v>0</v>
      </c>
      <c r="K4238" s="2">
        <f t="shared" si="462"/>
        <v>1.1378848728246318E-2</v>
      </c>
      <c r="L4238">
        <f t="shared" si="463"/>
        <v>0</v>
      </c>
      <c r="M4238" s="4">
        <f t="shared" si="464"/>
        <v>0.96088235294117652</v>
      </c>
      <c r="N4238" s="4">
        <f t="shared" si="465"/>
        <v>0</v>
      </c>
      <c r="O4238">
        <f t="shared" si="466"/>
        <v>0</v>
      </c>
      <c r="P4238" s="4">
        <f t="shared" si="467"/>
        <v>-32.67</v>
      </c>
      <c r="Q4238" t="str">
        <f t="shared" si="468"/>
        <v>Inefficient</v>
      </c>
    </row>
    <row r="4239" spans="1:17" x14ac:dyDescent="0.3">
      <c r="A4239" s="1">
        <v>45448</v>
      </c>
      <c r="B4239" t="s">
        <v>47</v>
      </c>
      <c r="C4239" t="s">
        <v>12</v>
      </c>
      <c r="D4239" t="s">
        <v>10</v>
      </c>
      <c r="E4239" t="s">
        <v>7</v>
      </c>
      <c r="F4239">
        <v>10778</v>
      </c>
      <c r="G4239">
        <v>172</v>
      </c>
      <c r="H4239">
        <v>10</v>
      </c>
      <c r="I4239" s="4">
        <v>253.52</v>
      </c>
      <c r="J4239" s="4">
        <v>999.01</v>
      </c>
      <c r="K4239" s="2">
        <f t="shared" si="462"/>
        <v>1.5958433846724809E-2</v>
      </c>
      <c r="L4239">
        <f t="shared" si="463"/>
        <v>5.8139534883720929E-2</v>
      </c>
      <c r="M4239" s="4">
        <f t="shared" si="464"/>
        <v>1.4739534883720931</v>
      </c>
      <c r="N4239" s="4">
        <f t="shared" si="465"/>
        <v>25.352</v>
      </c>
      <c r="O4239">
        <f t="shared" si="466"/>
        <v>3.9405569580309243</v>
      </c>
      <c r="P4239" s="4">
        <f t="shared" si="467"/>
        <v>745.49</v>
      </c>
      <c r="Q4239" t="str">
        <f t="shared" si="468"/>
        <v>Efficient</v>
      </c>
    </row>
    <row r="4240" spans="1:17" x14ac:dyDescent="0.3">
      <c r="A4240" s="1">
        <v>45448</v>
      </c>
      <c r="B4240" t="s">
        <v>47</v>
      </c>
      <c r="C4240" t="s">
        <v>12</v>
      </c>
      <c r="D4240" t="s">
        <v>10</v>
      </c>
      <c r="E4240" t="s">
        <v>8</v>
      </c>
      <c r="F4240">
        <v>3011</v>
      </c>
      <c r="G4240">
        <v>44</v>
      </c>
      <c r="H4240">
        <v>1</v>
      </c>
      <c r="I4240" s="4">
        <v>88.93</v>
      </c>
      <c r="J4240" s="4">
        <v>58.94</v>
      </c>
      <c r="K4240" s="2">
        <f t="shared" si="462"/>
        <v>1.4613085353703089E-2</v>
      </c>
      <c r="L4240">
        <f t="shared" si="463"/>
        <v>2.2727272727272728E-2</v>
      </c>
      <c r="M4240" s="4">
        <f t="shared" si="464"/>
        <v>2.021136363636364</v>
      </c>
      <c r="N4240" s="4">
        <f t="shared" si="465"/>
        <v>88.93</v>
      </c>
      <c r="O4240">
        <f t="shared" si="466"/>
        <v>0.66276846958281788</v>
      </c>
      <c r="P4240" s="4">
        <f t="shared" si="467"/>
        <v>-29.990000000000009</v>
      </c>
      <c r="Q4240" t="str">
        <f t="shared" si="468"/>
        <v>Inefficient</v>
      </c>
    </row>
    <row r="4241" spans="1:17" x14ac:dyDescent="0.3">
      <c r="A4241" s="1">
        <v>45449</v>
      </c>
      <c r="B4241" t="s">
        <v>47</v>
      </c>
      <c r="C4241" t="s">
        <v>4</v>
      </c>
      <c r="D4241" t="s">
        <v>5</v>
      </c>
      <c r="E4241" t="s">
        <v>6</v>
      </c>
      <c r="F4241">
        <v>6291</v>
      </c>
      <c r="G4241">
        <v>249</v>
      </c>
      <c r="H4241">
        <v>32</v>
      </c>
      <c r="I4241" s="4">
        <v>117.75</v>
      </c>
      <c r="J4241" s="4">
        <v>2497.1</v>
      </c>
      <c r="K4241" s="2">
        <f t="shared" si="462"/>
        <v>3.9580352885073916E-2</v>
      </c>
      <c r="L4241">
        <f t="shared" si="463"/>
        <v>0.12851405622489959</v>
      </c>
      <c r="M4241" s="4">
        <f t="shared" si="464"/>
        <v>0.47289156626506024</v>
      </c>
      <c r="N4241" s="4">
        <f t="shared" si="465"/>
        <v>3.6796875</v>
      </c>
      <c r="O4241">
        <f t="shared" si="466"/>
        <v>21.206794055201698</v>
      </c>
      <c r="P4241" s="4">
        <f t="shared" si="467"/>
        <v>2379.35</v>
      </c>
      <c r="Q4241" t="str">
        <f t="shared" si="468"/>
        <v>Efficient</v>
      </c>
    </row>
    <row r="4242" spans="1:17" x14ac:dyDescent="0.3">
      <c r="A4242" s="1">
        <v>45449</v>
      </c>
      <c r="B4242" t="s">
        <v>47</v>
      </c>
      <c r="C4242" t="s">
        <v>4</v>
      </c>
      <c r="D4242" t="s">
        <v>5</v>
      </c>
      <c r="E4242" t="s">
        <v>7</v>
      </c>
      <c r="F4242">
        <v>3920</v>
      </c>
      <c r="G4242">
        <v>115</v>
      </c>
      <c r="H4242">
        <v>10</v>
      </c>
      <c r="I4242" s="4">
        <v>58.39</v>
      </c>
      <c r="J4242" s="4">
        <v>945.38</v>
      </c>
      <c r="K4242" s="2">
        <f t="shared" si="462"/>
        <v>2.9336734693877552E-2</v>
      </c>
      <c r="L4242">
        <f t="shared" si="463"/>
        <v>8.6956521739130432E-2</v>
      </c>
      <c r="M4242" s="4">
        <f t="shared" si="464"/>
        <v>0.50773913043478258</v>
      </c>
      <c r="N4242" s="4">
        <f t="shared" si="465"/>
        <v>5.8390000000000004</v>
      </c>
      <c r="O4242">
        <f t="shared" si="466"/>
        <v>16.190786093509161</v>
      </c>
      <c r="P4242" s="4">
        <f t="shared" si="467"/>
        <v>886.99</v>
      </c>
      <c r="Q4242" t="str">
        <f t="shared" si="468"/>
        <v>Efficient</v>
      </c>
    </row>
    <row r="4243" spans="1:17" x14ac:dyDescent="0.3">
      <c r="A4243" s="1">
        <v>45449</v>
      </c>
      <c r="B4243" t="s">
        <v>47</v>
      </c>
      <c r="C4243" t="s">
        <v>4</v>
      </c>
      <c r="D4243" t="s">
        <v>5</v>
      </c>
      <c r="E4243" t="s">
        <v>8</v>
      </c>
      <c r="F4243">
        <v>561</v>
      </c>
      <c r="G4243">
        <v>13</v>
      </c>
      <c r="H4243">
        <v>1</v>
      </c>
      <c r="I4243" s="4">
        <v>16.88</v>
      </c>
      <c r="J4243" s="4">
        <v>82.63</v>
      </c>
      <c r="K4243" s="2">
        <f t="shared" si="462"/>
        <v>2.3172905525846704E-2</v>
      </c>
      <c r="L4243">
        <f t="shared" si="463"/>
        <v>7.6923076923076927E-2</v>
      </c>
      <c r="M4243" s="4">
        <f t="shared" si="464"/>
        <v>1.2984615384615383</v>
      </c>
      <c r="N4243" s="4">
        <f t="shared" si="465"/>
        <v>16.88</v>
      </c>
      <c r="O4243">
        <f t="shared" si="466"/>
        <v>4.895142180094787</v>
      </c>
      <c r="P4243" s="4">
        <f t="shared" si="467"/>
        <v>65.75</v>
      </c>
      <c r="Q4243" t="str">
        <f t="shared" si="468"/>
        <v>Efficient</v>
      </c>
    </row>
    <row r="4244" spans="1:17" x14ac:dyDescent="0.3">
      <c r="A4244" s="1">
        <v>45449</v>
      </c>
      <c r="B4244" t="s">
        <v>47</v>
      </c>
      <c r="C4244" t="s">
        <v>4</v>
      </c>
      <c r="D4244" t="s">
        <v>9</v>
      </c>
      <c r="E4244" t="s">
        <v>6</v>
      </c>
      <c r="F4244">
        <v>8690</v>
      </c>
      <c r="G4244">
        <v>125</v>
      </c>
      <c r="H4244">
        <v>3</v>
      </c>
      <c r="I4244" s="4">
        <v>149.55000000000001</v>
      </c>
      <c r="J4244" s="4">
        <v>150.15</v>
      </c>
      <c r="K4244" s="2">
        <f t="shared" si="462"/>
        <v>1.4384349827387802E-2</v>
      </c>
      <c r="L4244">
        <f t="shared" si="463"/>
        <v>2.4E-2</v>
      </c>
      <c r="M4244" s="4">
        <f t="shared" si="464"/>
        <v>1.1964000000000001</v>
      </c>
      <c r="N4244" s="4">
        <f t="shared" si="465"/>
        <v>49.85</v>
      </c>
      <c r="O4244">
        <f t="shared" si="466"/>
        <v>1.0040120361083249</v>
      </c>
      <c r="P4244" s="4">
        <f t="shared" si="467"/>
        <v>0.59999999999999432</v>
      </c>
      <c r="Q4244" t="str">
        <f t="shared" si="468"/>
        <v>Inefficient</v>
      </c>
    </row>
    <row r="4245" spans="1:17" x14ac:dyDescent="0.3">
      <c r="A4245" s="1">
        <v>45449</v>
      </c>
      <c r="B4245" t="s">
        <v>47</v>
      </c>
      <c r="C4245" t="s">
        <v>4</v>
      </c>
      <c r="D4245" t="s">
        <v>9</v>
      </c>
      <c r="E4245" t="s">
        <v>7</v>
      </c>
      <c r="F4245">
        <v>5373</v>
      </c>
      <c r="G4245">
        <v>55</v>
      </c>
      <c r="H4245">
        <v>2</v>
      </c>
      <c r="I4245" s="4">
        <v>87.81</v>
      </c>
      <c r="J4245" s="4">
        <v>111.94</v>
      </c>
      <c r="K4245" s="2">
        <f t="shared" si="462"/>
        <v>1.0236367020286618E-2</v>
      </c>
      <c r="L4245">
        <f t="shared" si="463"/>
        <v>3.6363636363636362E-2</v>
      </c>
      <c r="M4245" s="4">
        <f t="shared" si="464"/>
        <v>1.5965454545454545</v>
      </c>
      <c r="N4245" s="4">
        <f t="shared" si="465"/>
        <v>43.905000000000001</v>
      </c>
      <c r="O4245">
        <f t="shared" si="466"/>
        <v>1.2747978590137796</v>
      </c>
      <c r="P4245" s="4">
        <f t="shared" si="467"/>
        <v>24.129999999999995</v>
      </c>
      <c r="Q4245" t="str">
        <f t="shared" si="468"/>
        <v>Inefficient</v>
      </c>
    </row>
    <row r="4246" spans="1:17" x14ac:dyDescent="0.3">
      <c r="A4246" s="1">
        <v>45449</v>
      </c>
      <c r="B4246" t="s">
        <v>47</v>
      </c>
      <c r="C4246" t="s">
        <v>4</v>
      </c>
      <c r="D4246" t="s">
        <v>9</v>
      </c>
      <c r="E4246" t="s">
        <v>8</v>
      </c>
      <c r="F4246">
        <v>793</v>
      </c>
      <c r="G4246">
        <v>7</v>
      </c>
      <c r="H4246">
        <v>0</v>
      </c>
      <c r="I4246" s="4">
        <v>17.34</v>
      </c>
      <c r="J4246" s="4">
        <v>0</v>
      </c>
      <c r="K4246" s="2">
        <f t="shared" si="462"/>
        <v>8.8272383354350576E-3</v>
      </c>
      <c r="L4246">
        <f t="shared" si="463"/>
        <v>0</v>
      </c>
      <c r="M4246" s="4">
        <f t="shared" si="464"/>
        <v>2.4771428571428573</v>
      </c>
      <c r="N4246" s="4">
        <f t="shared" si="465"/>
        <v>0</v>
      </c>
      <c r="O4246">
        <f t="shared" si="466"/>
        <v>0</v>
      </c>
      <c r="P4246" s="4">
        <f t="shared" si="467"/>
        <v>-17.34</v>
      </c>
      <c r="Q4246" t="str">
        <f t="shared" si="468"/>
        <v>Inefficient</v>
      </c>
    </row>
    <row r="4247" spans="1:17" x14ac:dyDescent="0.3">
      <c r="A4247" s="1">
        <v>45449</v>
      </c>
      <c r="B4247" t="s">
        <v>47</v>
      </c>
      <c r="C4247" t="s">
        <v>4</v>
      </c>
      <c r="D4247" t="s">
        <v>10</v>
      </c>
      <c r="E4247" t="s">
        <v>6</v>
      </c>
      <c r="F4247">
        <v>5959</v>
      </c>
      <c r="G4247">
        <v>134</v>
      </c>
      <c r="H4247">
        <v>7</v>
      </c>
      <c r="I4247" s="4">
        <v>82.27</v>
      </c>
      <c r="J4247" s="4">
        <v>680.28</v>
      </c>
      <c r="K4247" s="2">
        <f t="shared" si="462"/>
        <v>2.2486994462158079E-2</v>
      </c>
      <c r="L4247">
        <f t="shared" si="463"/>
        <v>5.2238805970149252E-2</v>
      </c>
      <c r="M4247" s="4">
        <f t="shared" si="464"/>
        <v>0.61395522388059698</v>
      </c>
      <c r="N4247" s="4">
        <f t="shared" si="465"/>
        <v>11.752857142857142</v>
      </c>
      <c r="O4247">
        <f t="shared" si="466"/>
        <v>8.2688707912969495</v>
      </c>
      <c r="P4247" s="4">
        <f t="shared" si="467"/>
        <v>598.01</v>
      </c>
      <c r="Q4247" t="str">
        <f t="shared" si="468"/>
        <v>Efficient</v>
      </c>
    </row>
    <row r="4248" spans="1:17" x14ac:dyDescent="0.3">
      <c r="A4248" s="1">
        <v>45449</v>
      </c>
      <c r="B4248" t="s">
        <v>47</v>
      </c>
      <c r="C4248" t="s">
        <v>4</v>
      </c>
      <c r="D4248" t="s">
        <v>10</v>
      </c>
      <c r="E4248" t="s">
        <v>7</v>
      </c>
      <c r="F4248">
        <v>2889</v>
      </c>
      <c r="G4248">
        <v>80</v>
      </c>
      <c r="H4248">
        <v>4</v>
      </c>
      <c r="I4248" s="4">
        <v>52.95</v>
      </c>
      <c r="J4248" s="4">
        <v>272.31</v>
      </c>
      <c r="K4248" s="2">
        <f t="shared" si="462"/>
        <v>2.7691242644513673E-2</v>
      </c>
      <c r="L4248">
        <f t="shared" si="463"/>
        <v>0.05</v>
      </c>
      <c r="M4248" s="4">
        <f t="shared" si="464"/>
        <v>0.66187499999999999</v>
      </c>
      <c r="N4248" s="4">
        <f t="shared" si="465"/>
        <v>13.237500000000001</v>
      </c>
      <c r="O4248">
        <f t="shared" si="466"/>
        <v>5.1427762039660054</v>
      </c>
      <c r="P4248" s="4">
        <f t="shared" si="467"/>
        <v>219.36</v>
      </c>
      <c r="Q4248" t="str">
        <f t="shared" si="468"/>
        <v>Efficient</v>
      </c>
    </row>
    <row r="4249" spans="1:17" x14ac:dyDescent="0.3">
      <c r="A4249" s="1">
        <v>45449</v>
      </c>
      <c r="B4249" t="s">
        <v>47</v>
      </c>
      <c r="C4249" t="s">
        <v>4</v>
      </c>
      <c r="D4249" t="s">
        <v>10</v>
      </c>
      <c r="E4249" t="s">
        <v>8</v>
      </c>
      <c r="F4249">
        <v>416</v>
      </c>
      <c r="G4249">
        <v>4</v>
      </c>
      <c r="H4249">
        <v>0</v>
      </c>
      <c r="I4249" s="4">
        <v>8.51</v>
      </c>
      <c r="J4249" s="4">
        <v>0</v>
      </c>
      <c r="K4249" s="2">
        <f t="shared" si="462"/>
        <v>9.6153846153846159E-3</v>
      </c>
      <c r="L4249">
        <f t="shared" si="463"/>
        <v>0</v>
      </c>
      <c r="M4249" s="4">
        <f t="shared" si="464"/>
        <v>2.1274999999999999</v>
      </c>
      <c r="N4249" s="4">
        <f t="shared" si="465"/>
        <v>0</v>
      </c>
      <c r="O4249">
        <f t="shared" si="466"/>
        <v>0</v>
      </c>
      <c r="P4249" s="4">
        <f t="shared" si="467"/>
        <v>-8.51</v>
      </c>
      <c r="Q4249" t="str">
        <f t="shared" si="468"/>
        <v>Inefficient</v>
      </c>
    </row>
    <row r="4250" spans="1:17" x14ac:dyDescent="0.3">
      <c r="A4250" s="1">
        <v>45449</v>
      </c>
      <c r="B4250" t="s">
        <v>47</v>
      </c>
      <c r="C4250" t="s">
        <v>11</v>
      </c>
      <c r="D4250" t="s">
        <v>5</v>
      </c>
      <c r="E4250" t="s">
        <v>6</v>
      </c>
      <c r="F4250">
        <v>5247</v>
      </c>
      <c r="G4250">
        <v>256</v>
      </c>
      <c r="H4250">
        <v>14</v>
      </c>
      <c r="I4250" s="4">
        <v>56.75</v>
      </c>
      <c r="J4250" s="4">
        <v>1391.04</v>
      </c>
      <c r="K4250" s="2">
        <f t="shared" si="462"/>
        <v>4.878978463884124E-2</v>
      </c>
      <c r="L4250">
        <f t="shared" si="463"/>
        <v>5.46875E-2</v>
      </c>
      <c r="M4250" s="4">
        <f t="shared" si="464"/>
        <v>0.2216796875</v>
      </c>
      <c r="N4250" s="4">
        <f t="shared" si="465"/>
        <v>4.0535714285714288</v>
      </c>
      <c r="O4250">
        <f t="shared" si="466"/>
        <v>24.511718061674006</v>
      </c>
      <c r="P4250" s="4">
        <f t="shared" si="467"/>
        <v>1334.29</v>
      </c>
      <c r="Q4250" t="str">
        <f t="shared" si="468"/>
        <v>Efficient</v>
      </c>
    </row>
    <row r="4251" spans="1:17" x14ac:dyDescent="0.3">
      <c r="A4251" s="1">
        <v>45449</v>
      </c>
      <c r="B4251" t="s">
        <v>47</v>
      </c>
      <c r="C4251" t="s">
        <v>11</v>
      </c>
      <c r="D4251" t="s">
        <v>5</v>
      </c>
      <c r="E4251" t="s">
        <v>7</v>
      </c>
      <c r="F4251">
        <v>562</v>
      </c>
      <c r="G4251">
        <v>12</v>
      </c>
      <c r="H4251">
        <v>1</v>
      </c>
      <c r="I4251" s="4">
        <v>11.08</v>
      </c>
      <c r="J4251" s="4">
        <v>87.56</v>
      </c>
      <c r="K4251" s="2">
        <f t="shared" si="462"/>
        <v>2.1352313167259787E-2</v>
      </c>
      <c r="L4251">
        <f t="shared" si="463"/>
        <v>8.3333333333333329E-2</v>
      </c>
      <c r="M4251" s="4">
        <f t="shared" si="464"/>
        <v>0.92333333333333334</v>
      </c>
      <c r="N4251" s="4">
        <f t="shared" si="465"/>
        <v>11.08</v>
      </c>
      <c r="O4251">
        <f t="shared" si="466"/>
        <v>7.9025270758122748</v>
      </c>
      <c r="P4251" s="4">
        <f t="shared" si="467"/>
        <v>76.48</v>
      </c>
      <c r="Q4251" t="str">
        <f t="shared" si="468"/>
        <v>Efficient</v>
      </c>
    </row>
    <row r="4252" spans="1:17" x14ac:dyDescent="0.3">
      <c r="A4252" s="1">
        <v>45449</v>
      </c>
      <c r="B4252" t="s">
        <v>47</v>
      </c>
      <c r="C4252" t="s">
        <v>11</v>
      </c>
      <c r="D4252" t="s">
        <v>5</v>
      </c>
      <c r="E4252" t="s">
        <v>8</v>
      </c>
      <c r="F4252">
        <v>278</v>
      </c>
      <c r="G4252">
        <v>9</v>
      </c>
      <c r="H4252">
        <v>0</v>
      </c>
      <c r="I4252" s="4">
        <v>5.28</v>
      </c>
      <c r="J4252" s="4">
        <v>0</v>
      </c>
      <c r="K4252" s="2">
        <f t="shared" si="462"/>
        <v>3.237410071942446E-2</v>
      </c>
      <c r="L4252">
        <f t="shared" si="463"/>
        <v>0</v>
      </c>
      <c r="M4252" s="4">
        <f t="shared" si="464"/>
        <v>0.58666666666666667</v>
      </c>
      <c r="N4252" s="4">
        <f t="shared" si="465"/>
        <v>0</v>
      </c>
      <c r="O4252">
        <f t="shared" si="466"/>
        <v>0</v>
      </c>
      <c r="P4252" s="4">
        <f t="shared" si="467"/>
        <v>-5.28</v>
      </c>
      <c r="Q4252" t="str">
        <f t="shared" si="468"/>
        <v>Inefficient</v>
      </c>
    </row>
    <row r="4253" spans="1:17" x14ac:dyDescent="0.3">
      <c r="A4253" s="1">
        <v>45449</v>
      </c>
      <c r="B4253" t="s">
        <v>47</v>
      </c>
      <c r="C4253" t="s">
        <v>11</v>
      </c>
      <c r="D4253" t="s">
        <v>9</v>
      </c>
      <c r="E4253" t="s">
        <v>6</v>
      </c>
      <c r="F4253">
        <v>9690</v>
      </c>
      <c r="G4253">
        <v>76</v>
      </c>
      <c r="H4253">
        <v>3</v>
      </c>
      <c r="I4253" s="4">
        <v>135.25</v>
      </c>
      <c r="J4253" s="4">
        <v>241.57</v>
      </c>
      <c r="K4253" s="2">
        <f t="shared" si="462"/>
        <v>7.8431372549019607E-3</v>
      </c>
      <c r="L4253">
        <f t="shared" si="463"/>
        <v>3.9473684210526314E-2</v>
      </c>
      <c r="M4253" s="4">
        <f t="shared" si="464"/>
        <v>1.7796052631578947</v>
      </c>
      <c r="N4253" s="4">
        <f t="shared" si="465"/>
        <v>45.083333333333336</v>
      </c>
      <c r="O4253">
        <f t="shared" si="466"/>
        <v>1.7860998151571164</v>
      </c>
      <c r="P4253" s="4">
        <f t="shared" si="467"/>
        <v>106.32</v>
      </c>
      <c r="Q4253" t="str">
        <f t="shared" si="468"/>
        <v>Inefficient</v>
      </c>
    </row>
    <row r="4254" spans="1:17" x14ac:dyDescent="0.3">
      <c r="A4254" s="1">
        <v>45449</v>
      </c>
      <c r="B4254" t="s">
        <v>47</v>
      </c>
      <c r="C4254" t="s">
        <v>11</v>
      </c>
      <c r="D4254" t="s">
        <v>9</v>
      </c>
      <c r="E4254" t="s">
        <v>7</v>
      </c>
      <c r="F4254">
        <v>1405</v>
      </c>
      <c r="G4254">
        <v>11</v>
      </c>
      <c r="H4254">
        <v>0</v>
      </c>
      <c r="I4254" s="4">
        <v>34.25</v>
      </c>
      <c r="J4254" s="4">
        <v>0</v>
      </c>
      <c r="K4254" s="2">
        <f t="shared" si="462"/>
        <v>7.8291814946619218E-3</v>
      </c>
      <c r="L4254">
        <f t="shared" si="463"/>
        <v>0</v>
      </c>
      <c r="M4254" s="4">
        <f t="shared" si="464"/>
        <v>3.1136363636363638</v>
      </c>
      <c r="N4254" s="4">
        <f t="shared" si="465"/>
        <v>0</v>
      </c>
      <c r="O4254">
        <f t="shared" si="466"/>
        <v>0</v>
      </c>
      <c r="P4254" s="4">
        <f t="shared" si="467"/>
        <v>-34.25</v>
      </c>
      <c r="Q4254" t="str">
        <f t="shared" si="468"/>
        <v>Inefficient</v>
      </c>
    </row>
    <row r="4255" spans="1:17" x14ac:dyDescent="0.3">
      <c r="A4255" s="1">
        <v>45449</v>
      </c>
      <c r="B4255" t="s">
        <v>47</v>
      </c>
      <c r="C4255" t="s">
        <v>11</v>
      </c>
      <c r="D4255" t="s">
        <v>9</v>
      </c>
      <c r="E4255" t="s">
        <v>8</v>
      </c>
      <c r="F4255">
        <v>682</v>
      </c>
      <c r="G4255">
        <v>12</v>
      </c>
      <c r="H4255">
        <v>0</v>
      </c>
      <c r="I4255" s="4">
        <v>19.579999999999998</v>
      </c>
      <c r="J4255" s="4">
        <v>0</v>
      </c>
      <c r="K4255" s="2">
        <f t="shared" si="462"/>
        <v>1.7595307917888565E-2</v>
      </c>
      <c r="L4255">
        <f t="shared" si="463"/>
        <v>0</v>
      </c>
      <c r="M4255" s="4">
        <f t="shared" si="464"/>
        <v>1.6316666666666666</v>
      </c>
      <c r="N4255" s="4">
        <f t="shared" si="465"/>
        <v>0</v>
      </c>
      <c r="O4255">
        <f t="shared" si="466"/>
        <v>0</v>
      </c>
      <c r="P4255" s="4">
        <f t="shared" si="467"/>
        <v>-19.579999999999998</v>
      </c>
      <c r="Q4255" t="str">
        <f t="shared" si="468"/>
        <v>Inefficient</v>
      </c>
    </row>
    <row r="4256" spans="1:17" x14ac:dyDescent="0.3">
      <c r="A4256" s="1">
        <v>45449</v>
      </c>
      <c r="B4256" t="s">
        <v>47</v>
      </c>
      <c r="C4256" t="s">
        <v>11</v>
      </c>
      <c r="D4256" t="s">
        <v>10</v>
      </c>
      <c r="E4256" t="s">
        <v>6</v>
      </c>
      <c r="F4256">
        <v>10605</v>
      </c>
      <c r="G4256">
        <v>120</v>
      </c>
      <c r="H4256">
        <v>7</v>
      </c>
      <c r="I4256" s="4">
        <v>178.33</v>
      </c>
      <c r="J4256" s="4">
        <v>472.98</v>
      </c>
      <c r="K4256" s="2">
        <f t="shared" si="462"/>
        <v>1.1315417256011316E-2</v>
      </c>
      <c r="L4256">
        <f t="shared" si="463"/>
        <v>5.8333333333333334E-2</v>
      </c>
      <c r="M4256" s="4">
        <f t="shared" si="464"/>
        <v>1.4860833333333334</v>
      </c>
      <c r="N4256" s="4">
        <f t="shared" si="465"/>
        <v>25.475714285714286</v>
      </c>
      <c r="O4256">
        <f t="shared" si="466"/>
        <v>2.6522738742780239</v>
      </c>
      <c r="P4256" s="4">
        <f t="shared" si="467"/>
        <v>294.64999999999998</v>
      </c>
      <c r="Q4256" t="str">
        <f t="shared" si="468"/>
        <v>Inefficient</v>
      </c>
    </row>
    <row r="4257" spans="1:17" x14ac:dyDescent="0.3">
      <c r="A4257" s="1">
        <v>45449</v>
      </c>
      <c r="B4257" t="s">
        <v>47</v>
      </c>
      <c r="C4257" t="s">
        <v>11</v>
      </c>
      <c r="D4257" t="s">
        <v>10</v>
      </c>
      <c r="E4257" t="s">
        <v>7</v>
      </c>
      <c r="F4257">
        <v>1173</v>
      </c>
      <c r="G4257">
        <v>32</v>
      </c>
      <c r="H4257">
        <v>2</v>
      </c>
      <c r="I4257" s="4">
        <v>23.06</v>
      </c>
      <c r="J4257" s="4">
        <v>126.12</v>
      </c>
      <c r="K4257" s="2">
        <f t="shared" si="462"/>
        <v>2.7280477408354646E-2</v>
      </c>
      <c r="L4257">
        <f t="shared" si="463"/>
        <v>6.25E-2</v>
      </c>
      <c r="M4257" s="4">
        <f t="shared" si="464"/>
        <v>0.72062499999999996</v>
      </c>
      <c r="N4257" s="4">
        <f t="shared" si="465"/>
        <v>11.53</v>
      </c>
      <c r="O4257">
        <f t="shared" si="466"/>
        <v>5.4692107545533393</v>
      </c>
      <c r="P4257" s="4">
        <f t="shared" si="467"/>
        <v>103.06</v>
      </c>
      <c r="Q4257" t="str">
        <f t="shared" si="468"/>
        <v>Efficient</v>
      </c>
    </row>
    <row r="4258" spans="1:17" x14ac:dyDescent="0.3">
      <c r="A4258" s="1">
        <v>45449</v>
      </c>
      <c r="B4258" t="s">
        <v>47</v>
      </c>
      <c r="C4258" t="s">
        <v>11</v>
      </c>
      <c r="D4258" t="s">
        <v>10</v>
      </c>
      <c r="E4258" t="s">
        <v>8</v>
      </c>
      <c r="F4258">
        <v>978</v>
      </c>
      <c r="G4258">
        <v>16</v>
      </c>
      <c r="H4258">
        <v>1</v>
      </c>
      <c r="I4258" s="4">
        <v>11.44</v>
      </c>
      <c r="J4258" s="4">
        <v>79.55</v>
      </c>
      <c r="K4258" s="2">
        <f t="shared" si="462"/>
        <v>1.6359918200408999E-2</v>
      </c>
      <c r="L4258">
        <f t="shared" si="463"/>
        <v>6.25E-2</v>
      </c>
      <c r="M4258" s="4">
        <f t="shared" si="464"/>
        <v>0.71499999999999997</v>
      </c>
      <c r="N4258" s="4">
        <f t="shared" si="465"/>
        <v>11.44</v>
      </c>
      <c r="O4258">
        <f t="shared" si="466"/>
        <v>6.9536713286713283</v>
      </c>
      <c r="P4258" s="4">
        <f t="shared" si="467"/>
        <v>68.11</v>
      </c>
      <c r="Q4258" t="str">
        <f t="shared" si="468"/>
        <v>Efficient</v>
      </c>
    </row>
    <row r="4259" spans="1:17" x14ac:dyDescent="0.3">
      <c r="A4259" s="1">
        <v>45449</v>
      </c>
      <c r="B4259" t="s">
        <v>47</v>
      </c>
      <c r="C4259" t="s">
        <v>12</v>
      </c>
      <c r="D4259" t="s">
        <v>5</v>
      </c>
      <c r="E4259" t="s">
        <v>6</v>
      </c>
      <c r="F4259">
        <v>1324</v>
      </c>
      <c r="G4259">
        <v>34</v>
      </c>
      <c r="H4259">
        <v>4</v>
      </c>
      <c r="I4259" s="4">
        <v>20.97</v>
      </c>
      <c r="J4259" s="4">
        <v>336.69</v>
      </c>
      <c r="K4259" s="2">
        <f t="shared" si="462"/>
        <v>2.5679758308157101E-2</v>
      </c>
      <c r="L4259">
        <f t="shared" si="463"/>
        <v>0.11764705882352941</v>
      </c>
      <c r="M4259" s="4">
        <f t="shared" si="464"/>
        <v>0.61676470588235288</v>
      </c>
      <c r="N4259" s="4">
        <f t="shared" si="465"/>
        <v>5.2424999999999997</v>
      </c>
      <c r="O4259">
        <f t="shared" si="466"/>
        <v>16.055793991416309</v>
      </c>
      <c r="P4259" s="4">
        <f t="shared" si="467"/>
        <v>315.72000000000003</v>
      </c>
      <c r="Q4259" t="str">
        <f t="shared" si="468"/>
        <v>Efficient</v>
      </c>
    </row>
    <row r="4260" spans="1:17" x14ac:dyDescent="0.3">
      <c r="A4260" s="1">
        <v>45449</v>
      </c>
      <c r="B4260" t="s">
        <v>47</v>
      </c>
      <c r="C4260" t="s">
        <v>12</v>
      </c>
      <c r="D4260" t="s">
        <v>5</v>
      </c>
      <c r="E4260" t="s">
        <v>7</v>
      </c>
      <c r="F4260">
        <v>10675</v>
      </c>
      <c r="G4260">
        <v>275</v>
      </c>
      <c r="H4260">
        <v>29</v>
      </c>
      <c r="I4260" s="4">
        <v>123.09</v>
      </c>
      <c r="J4260" s="4">
        <v>1954.73</v>
      </c>
      <c r="K4260" s="2">
        <f t="shared" si="462"/>
        <v>2.576112412177986E-2</v>
      </c>
      <c r="L4260">
        <f t="shared" si="463"/>
        <v>0.10545454545454545</v>
      </c>
      <c r="M4260" s="4">
        <f t="shared" si="464"/>
        <v>0.4476</v>
      </c>
      <c r="N4260" s="4">
        <f t="shared" si="465"/>
        <v>4.2444827586206895</v>
      </c>
      <c r="O4260">
        <f t="shared" si="466"/>
        <v>15.880493947518076</v>
      </c>
      <c r="P4260" s="4">
        <f t="shared" si="467"/>
        <v>1831.64</v>
      </c>
      <c r="Q4260" t="str">
        <f t="shared" si="468"/>
        <v>Efficient</v>
      </c>
    </row>
    <row r="4261" spans="1:17" x14ac:dyDescent="0.3">
      <c r="A4261" s="1">
        <v>45449</v>
      </c>
      <c r="B4261" t="s">
        <v>47</v>
      </c>
      <c r="C4261" t="s">
        <v>12</v>
      </c>
      <c r="D4261" t="s">
        <v>5</v>
      </c>
      <c r="E4261" t="s">
        <v>8</v>
      </c>
      <c r="F4261">
        <v>4699</v>
      </c>
      <c r="G4261">
        <v>214</v>
      </c>
      <c r="H4261">
        <v>11</v>
      </c>
      <c r="I4261" s="4">
        <v>55.5</v>
      </c>
      <c r="J4261" s="4">
        <v>681.37</v>
      </c>
      <c r="K4261" s="2">
        <f t="shared" si="462"/>
        <v>4.5541604596722705E-2</v>
      </c>
      <c r="L4261">
        <f t="shared" si="463"/>
        <v>5.1401869158878503E-2</v>
      </c>
      <c r="M4261" s="4">
        <f t="shared" si="464"/>
        <v>0.25934579439252337</v>
      </c>
      <c r="N4261" s="4">
        <f t="shared" si="465"/>
        <v>5.0454545454545459</v>
      </c>
      <c r="O4261">
        <f t="shared" si="466"/>
        <v>12.276936936936938</v>
      </c>
      <c r="P4261" s="4">
        <f t="shared" si="467"/>
        <v>625.87</v>
      </c>
      <c r="Q4261" t="str">
        <f t="shared" si="468"/>
        <v>Efficient</v>
      </c>
    </row>
    <row r="4262" spans="1:17" x14ac:dyDescent="0.3">
      <c r="A4262" s="1">
        <v>45449</v>
      </c>
      <c r="B4262" t="s">
        <v>47</v>
      </c>
      <c r="C4262" t="s">
        <v>12</v>
      </c>
      <c r="D4262" t="s">
        <v>9</v>
      </c>
      <c r="E4262" t="s">
        <v>6</v>
      </c>
      <c r="F4262">
        <v>1903</v>
      </c>
      <c r="G4262">
        <v>11</v>
      </c>
      <c r="H4262">
        <v>0</v>
      </c>
      <c r="I4262" s="4">
        <v>50.91</v>
      </c>
      <c r="J4262" s="4">
        <v>0</v>
      </c>
      <c r="K4262" s="2">
        <f t="shared" si="462"/>
        <v>5.7803468208092483E-3</v>
      </c>
      <c r="L4262">
        <f t="shared" si="463"/>
        <v>0</v>
      </c>
      <c r="M4262" s="4">
        <f t="shared" si="464"/>
        <v>4.628181818181818</v>
      </c>
      <c r="N4262" s="4">
        <f t="shared" si="465"/>
        <v>0</v>
      </c>
      <c r="O4262">
        <f t="shared" si="466"/>
        <v>0</v>
      </c>
      <c r="P4262" s="4">
        <f t="shared" si="467"/>
        <v>-50.91</v>
      </c>
      <c r="Q4262" t="str">
        <f t="shared" si="468"/>
        <v>Inefficient</v>
      </c>
    </row>
    <row r="4263" spans="1:17" x14ac:dyDescent="0.3">
      <c r="A4263" s="1">
        <v>45449</v>
      </c>
      <c r="B4263" t="s">
        <v>47</v>
      </c>
      <c r="C4263" t="s">
        <v>12</v>
      </c>
      <c r="D4263" t="s">
        <v>9</v>
      </c>
      <c r="E4263" t="s">
        <v>7</v>
      </c>
      <c r="F4263">
        <v>8206</v>
      </c>
      <c r="G4263">
        <v>82</v>
      </c>
      <c r="H4263">
        <v>3</v>
      </c>
      <c r="I4263" s="4">
        <v>123.77</v>
      </c>
      <c r="J4263" s="4">
        <v>284.51</v>
      </c>
      <c r="K4263" s="2">
        <f t="shared" si="462"/>
        <v>9.9926882768705833E-3</v>
      </c>
      <c r="L4263">
        <f t="shared" si="463"/>
        <v>3.6585365853658534E-2</v>
      </c>
      <c r="M4263" s="4">
        <f t="shared" si="464"/>
        <v>1.5093902439024389</v>
      </c>
      <c r="N4263" s="4">
        <f t="shared" si="465"/>
        <v>41.256666666666668</v>
      </c>
      <c r="O4263">
        <f t="shared" si="466"/>
        <v>2.2986992001292719</v>
      </c>
      <c r="P4263" s="4">
        <f t="shared" si="467"/>
        <v>160.74</v>
      </c>
      <c r="Q4263" t="str">
        <f t="shared" si="468"/>
        <v>Inefficient</v>
      </c>
    </row>
    <row r="4264" spans="1:17" x14ac:dyDescent="0.3">
      <c r="A4264" s="1">
        <v>45449</v>
      </c>
      <c r="B4264" t="s">
        <v>47</v>
      </c>
      <c r="C4264" t="s">
        <v>12</v>
      </c>
      <c r="D4264" t="s">
        <v>9</v>
      </c>
      <c r="E4264" t="s">
        <v>8</v>
      </c>
      <c r="F4264">
        <v>3220</v>
      </c>
      <c r="G4264">
        <v>19</v>
      </c>
      <c r="H4264">
        <v>0</v>
      </c>
      <c r="I4264" s="4">
        <v>62.91</v>
      </c>
      <c r="J4264" s="4">
        <v>0</v>
      </c>
      <c r="K4264" s="2">
        <f t="shared" si="462"/>
        <v>5.9006211180124227E-3</v>
      </c>
      <c r="L4264">
        <f t="shared" si="463"/>
        <v>0</v>
      </c>
      <c r="M4264" s="4">
        <f t="shared" si="464"/>
        <v>3.311052631578947</v>
      </c>
      <c r="N4264" s="4">
        <f t="shared" si="465"/>
        <v>0</v>
      </c>
      <c r="O4264">
        <f t="shared" si="466"/>
        <v>0</v>
      </c>
      <c r="P4264" s="4">
        <f t="shared" si="467"/>
        <v>-62.91</v>
      </c>
      <c r="Q4264" t="str">
        <f t="shared" si="468"/>
        <v>Inefficient</v>
      </c>
    </row>
    <row r="4265" spans="1:17" x14ac:dyDescent="0.3">
      <c r="A4265" s="1">
        <v>45449</v>
      </c>
      <c r="B4265" t="s">
        <v>47</v>
      </c>
      <c r="C4265" t="s">
        <v>12</v>
      </c>
      <c r="D4265" t="s">
        <v>10</v>
      </c>
      <c r="E4265" t="s">
        <v>6</v>
      </c>
      <c r="F4265">
        <v>2133</v>
      </c>
      <c r="G4265">
        <v>27</v>
      </c>
      <c r="H4265">
        <v>0</v>
      </c>
      <c r="I4265" s="4">
        <v>41.44</v>
      </c>
      <c r="J4265" s="4">
        <v>0</v>
      </c>
      <c r="K4265" s="2">
        <f t="shared" si="462"/>
        <v>1.2658227848101266E-2</v>
      </c>
      <c r="L4265">
        <f t="shared" si="463"/>
        <v>0</v>
      </c>
      <c r="M4265" s="4">
        <f t="shared" si="464"/>
        <v>1.5348148148148146</v>
      </c>
      <c r="N4265" s="4">
        <f t="shared" si="465"/>
        <v>0</v>
      </c>
      <c r="O4265">
        <f t="shared" si="466"/>
        <v>0</v>
      </c>
      <c r="P4265" s="4">
        <f t="shared" si="467"/>
        <v>-41.44</v>
      </c>
      <c r="Q4265" t="str">
        <f t="shared" si="468"/>
        <v>Inefficient</v>
      </c>
    </row>
    <row r="4266" spans="1:17" x14ac:dyDescent="0.3">
      <c r="A4266" s="1">
        <v>45449</v>
      </c>
      <c r="B4266" t="s">
        <v>47</v>
      </c>
      <c r="C4266" t="s">
        <v>12</v>
      </c>
      <c r="D4266" t="s">
        <v>10</v>
      </c>
      <c r="E4266" t="s">
        <v>7</v>
      </c>
      <c r="F4266">
        <v>5963</v>
      </c>
      <c r="G4266">
        <v>124</v>
      </c>
      <c r="H4266">
        <v>7</v>
      </c>
      <c r="I4266" s="4">
        <v>179.27</v>
      </c>
      <c r="J4266" s="4">
        <v>475.51</v>
      </c>
      <c r="K4266" s="2">
        <f t="shared" si="462"/>
        <v>2.0794901895019285E-2</v>
      </c>
      <c r="L4266">
        <f t="shared" si="463"/>
        <v>5.6451612903225805E-2</v>
      </c>
      <c r="M4266" s="4">
        <f t="shared" si="464"/>
        <v>1.445725806451613</v>
      </c>
      <c r="N4266" s="4">
        <f t="shared" si="465"/>
        <v>25.610000000000003</v>
      </c>
      <c r="O4266">
        <f t="shared" si="466"/>
        <v>2.6524795001952359</v>
      </c>
      <c r="P4266" s="4">
        <f t="shared" si="467"/>
        <v>296.24</v>
      </c>
      <c r="Q4266" t="str">
        <f t="shared" si="468"/>
        <v>Inefficient</v>
      </c>
    </row>
    <row r="4267" spans="1:17" x14ac:dyDescent="0.3">
      <c r="A4267" s="1">
        <v>45449</v>
      </c>
      <c r="B4267" t="s">
        <v>47</v>
      </c>
      <c r="C4267" t="s">
        <v>12</v>
      </c>
      <c r="D4267" t="s">
        <v>10</v>
      </c>
      <c r="E4267" t="s">
        <v>8</v>
      </c>
      <c r="F4267">
        <v>3484</v>
      </c>
      <c r="G4267">
        <v>103</v>
      </c>
      <c r="H4267">
        <v>5</v>
      </c>
      <c r="I4267" s="4">
        <v>46.29</v>
      </c>
      <c r="J4267" s="4">
        <v>275.83999999999997</v>
      </c>
      <c r="K4267" s="2">
        <f t="shared" si="462"/>
        <v>2.9563719862227326E-2</v>
      </c>
      <c r="L4267">
        <f t="shared" si="463"/>
        <v>4.8543689320388349E-2</v>
      </c>
      <c r="M4267" s="4">
        <f t="shared" si="464"/>
        <v>0.44941747572815532</v>
      </c>
      <c r="N4267" s="4">
        <f t="shared" si="465"/>
        <v>9.2579999999999991</v>
      </c>
      <c r="O4267">
        <f t="shared" si="466"/>
        <v>5.9589544178008209</v>
      </c>
      <c r="P4267" s="4">
        <f t="shared" si="467"/>
        <v>229.54999999999998</v>
      </c>
      <c r="Q4267" t="str">
        <f t="shared" si="468"/>
        <v>Efficient</v>
      </c>
    </row>
    <row r="4268" spans="1:17" x14ac:dyDescent="0.3">
      <c r="A4268" s="1">
        <v>45450</v>
      </c>
      <c r="B4268" t="s">
        <v>47</v>
      </c>
      <c r="C4268" t="s">
        <v>4</v>
      </c>
      <c r="D4268" t="s">
        <v>5</v>
      </c>
      <c r="E4268" t="s">
        <v>6</v>
      </c>
      <c r="F4268">
        <v>9450</v>
      </c>
      <c r="G4268">
        <v>211</v>
      </c>
      <c r="H4268">
        <v>10</v>
      </c>
      <c r="I4268" s="4">
        <v>165.12</v>
      </c>
      <c r="J4268" s="4">
        <v>872.9</v>
      </c>
      <c r="K4268" s="2">
        <f t="shared" si="462"/>
        <v>2.2328042328042329E-2</v>
      </c>
      <c r="L4268">
        <f t="shared" si="463"/>
        <v>4.7393364928909949E-2</v>
      </c>
      <c r="M4268" s="4">
        <f t="shared" si="464"/>
        <v>0.7825592417061612</v>
      </c>
      <c r="N4268" s="4">
        <f t="shared" si="465"/>
        <v>16.512</v>
      </c>
      <c r="O4268">
        <f t="shared" si="466"/>
        <v>5.286458333333333</v>
      </c>
      <c r="P4268" s="4">
        <f t="shared" si="467"/>
        <v>707.78</v>
      </c>
      <c r="Q4268" t="str">
        <f t="shared" si="468"/>
        <v>Efficient</v>
      </c>
    </row>
    <row r="4269" spans="1:17" x14ac:dyDescent="0.3">
      <c r="A4269" s="1">
        <v>45450</v>
      </c>
      <c r="B4269" t="s">
        <v>47</v>
      </c>
      <c r="C4269" t="s">
        <v>4</v>
      </c>
      <c r="D4269" t="s">
        <v>5</v>
      </c>
      <c r="E4269" t="s">
        <v>7</v>
      </c>
      <c r="F4269">
        <v>6752</v>
      </c>
      <c r="G4269">
        <v>232</v>
      </c>
      <c r="H4269">
        <v>32</v>
      </c>
      <c r="I4269" s="4">
        <v>124.51</v>
      </c>
      <c r="J4269" s="4">
        <v>1957.17</v>
      </c>
      <c r="K4269" s="2">
        <f t="shared" si="462"/>
        <v>3.4360189573459717E-2</v>
      </c>
      <c r="L4269">
        <f t="shared" si="463"/>
        <v>0.13793103448275862</v>
      </c>
      <c r="M4269" s="4">
        <f t="shared" si="464"/>
        <v>0.53668103448275861</v>
      </c>
      <c r="N4269" s="4">
        <f t="shared" si="465"/>
        <v>3.8909375000000002</v>
      </c>
      <c r="O4269">
        <f t="shared" si="466"/>
        <v>15.718978395309614</v>
      </c>
      <c r="P4269" s="4">
        <f t="shared" si="467"/>
        <v>1832.66</v>
      </c>
      <c r="Q4269" t="str">
        <f t="shared" si="468"/>
        <v>Efficient</v>
      </c>
    </row>
    <row r="4270" spans="1:17" x14ac:dyDescent="0.3">
      <c r="A4270" s="1">
        <v>45450</v>
      </c>
      <c r="B4270" t="s">
        <v>47</v>
      </c>
      <c r="C4270" t="s">
        <v>4</v>
      </c>
      <c r="D4270" t="s">
        <v>5</v>
      </c>
      <c r="E4270" t="s">
        <v>8</v>
      </c>
      <c r="F4270">
        <v>759</v>
      </c>
      <c r="G4270">
        <v>32</v>
      </c>
      <c r="H4270">
        <v>3</v>
      </c>
      <c r="I4270" s="4">
        <v>11.94</v>
      </c>
      <c r="J4270" s="4">
        <v>271.42</v>
      </c>
      <c r="K4270" s="2">
        <f t="shared" si="462"/>
        <v>4.2160737812911728E-2</v>
      </c>
      <c r="L4270">
        <f t="shared" si="463"/>
        <v>9.375E-2</v>
      </c>
      <c r="M4270" s="4">
        <f t="shared" si="464"/>
        <v>0.37312499999999998</v>
      </c>
      <c r="N4270" s="4">
        <f t="shared" si="465"/>
        <v>3.98</v>
      </c>
      <c r="O4270">
        <f t="shared" si="466"/>
        <v>22.731993299832499</v>
      </c>
      <c r="P4270" s="4">
        <f t="shared" si="467"/>
        <v>259.48</v>
      </c>
      <c r="Q4270" t="str">
        <f t="shared" si="468"/>
        <v>Efficient</v>
      </c>
    </row>
    <row r="4271" spans="1:17" x14ac:dyDescent="0.3">
      <c r="A4271" s="1">
        <v>45450</v>
      </c>
      <c r="B4271" t="s">
        <v>47</v>
      </c>
      <c r="C4271" t="s">
        <v>4</v>
      </c>
      <c r="D4271" t="s">
        <v>9</v>
      </c>
      <c r="E4271" t="s">
        <v>6</v>
      </c>
      <c r="F4271">
        <v>5398</v>
      </c>
      <c r="G4271">
        <v>75</v>
      </c>
      <c r="H4271">
        <v>2</v>
      </c>
      <c r="I4271" s="4">
        <v>74.930000000000007</v>
      </c>
      <c r="J4271" s="4">
        <v>192.17</v>
      </c>
      <c r="K4271" s="2">
        <f t="shared" si="462"/>
        <v>1.3894034827713968E-2</v>
      </c>
      <c r="L4271">
        <f t="shared" si="463"/>
        <v>2.6666666666666668E-2</v>
      </c>
      <c r="M4271" s="4">
        <f t="shared" si="464"/>
        <v>0.99906666666666677</v>
      </c>
      <c r="N4271" s="4">
        <f t="shared" si="465"/>
        <v>37.465000000000003</v>
      </c>
      <c r="O4271">
        <f t="shared" si="466"/>
        <v>2.564660349659682</v>
      </c>
      <c r="P4271" s="4">
        <f t="shared" si="467"/>
        <v>117.23999999999998</v>
      </c>
      <c r="Q4271" t="str">
        <f t="shared" si="468"/>
        <v>Inefficient</v>
      </c>
    </row>
    <row r="4272" spans="1:17" x14ac:dyDescent="0.3">
      <c r="A4272" s="1">
        <v>45450</v>
      </c>
      <c r="B4272" t="s">
        <v>47</v>
      </c>
      <c r="C4272" t="s">
        <v>4</v>
      </c>
      <c r="D4272" t="s">
        <v>9</v>
      </c>
      <c r="E4272" t="s">
        <v>7</v>
      </c>
      <c r="F4272">
        <v>4036</v>
      </c>
      <c r="G4272">
        <v>59</v>
      </c>
      <c r="H4272">
        <v>1</v>
      </c>
      <c r="I4272" s="4">
        <v>48.6</v>
      </c>
      <c r="J4272" s="4">
        <v>95.56</v>
      </c>
      <c r="K4272" s="2">
        <f t="shared" si="462"/>
        <v>1.4618434093161546E-2</v>
      </c>
      <c r="L4272">
        <f t="shared" si="463"/>
        <v>1.6949152542372881E-2</v>
      </c>
      <c r="M4272" s="4">
        <f t="shared" si="464"/>
        <v>0.82372881355932204</v>
      </c>
      <c r="N4272" s="4">
        <f t="shared" si="465"/>
        <v>48.6</v>
      </c>
      <c r="O4272">
        <f t="shared" si="466"/>
        <v>1.9662551440329219</v>
      </c>
      <c r="P4272" s="4">
        <f t="shared" si="467"/>
        <v>46.96</v>
      </c>
      <c r="Q4272" t="str">
        <f t="shared" si="468"/>
        <v>Inefficient</v>
      </c>
    </row>
    <row r="4273" spans="1:17" x14ac:dyDescent="0.3">
      <c r="A4273" s="1">
        <v>45450</v>
      </c>
      <c r="B4273" t="s">
        <v>47</v>
      </c>
      <c r="C4273" t="s">
        <v>4</v>
      </c>
      <c r="D4273" t="s">
        <v>9</v>
      </c>
      <c r="E4273" t="s">
        <v>8</v>
      </c>
      <c r="F4273">
        <v>126</v>
      </c>
      <c r="G4273">
        <v>1</v>
      </c>
      <c r="H4273">
        <v>0</v>
      </c>
      <c r="I4273" s="4">
        <v>2.19</v>
      </c>
      <c r="J4273" s="4">
        <v>0</v>
      </c>
      <c r="K4273" s="2">
        <f t="shared" si="462"/>
        <v>7.9365079365079361E-3</v>
      </c>
      <c r="L4273">
        <f t="shared" si="463"/>
        <v>0</v>
      </c>
      <c r="M4273" s="4">
        <f t="shared" si="464"/>
        <v>2.19</v>
      </c>
      <c r="N4273" s="4">
        <f t="shared" si="465"/>
        <v>0</v>
      </c>
      <c r="O4273">
        <f t="shared" si="466"/>
        <v>0</v>
      </c>
      <c r="P4273" s="4">
        <f t="shared" si="467"/>
        <v>-2.19</v>
      </c>
      <c r="Q4273" t="str">
        <f t="shared" si="468"/>
        <v>Inefficient</v>
      </c>
    </row>
    <row r="4274" spans="1:17" x14ac:dyDescent="0.3">
      <c r="A4274" s="1">
        <v>45450</v>
      </c>
      <c r="B4274" t="s">
        <v>47</v>
      </c>
      <c r="C4274" t="s">
        <v>4</v>
      </c>
      <c r="D4274" t="s">
        <v>10</v>
      </c>
      <c r="E4274" t="s">
        <v>6</v>
      </c>
      <c r="F4274">
        <v>7961</v>
      </c>
      <c r="G4274">
        <v>144</v>
      </c>
      <c r="H4274">
        <v>4</v>
      </c>
      <c r="I4274" s="4">
        <v>118.89</v>
      </c>
      <c r="J4274" s="4">
        <v>378.5</v>
      </c>
      <c r="K4274" s="2">
        <f t="shared" si="462"/>
        <v>1.8088179876899885E-2</v>
      </c>
      <c r="L4274">
        <f t="shared" si="463"/>
        <v>2.7777777777777776E-2</v>
      </c>
      <c r="M4274" s="4">
        <f t="shared" si="464"/>
        <v>0.82562500000000005</v>
      </c>
      <c r="N4274" s="4">
        <f t="shared" si="465"/>
        <v>29.7225</v>
      </c>
      <c r="O4274">
        <f t="shared" si="466"/>
        <v>3.1836151064008749</v>
      </c>
      <c r="P4274" s="4">
        <f t="shared" si="467"/>
        <v>259.61</v>
      </c>
      <c r="Q4274" t="str">
        <f t="shared" si="468"/>
        <v>Inefficient</v>
      </c>
    </row>
    <row r="4275" spans="1:17" x14ac:dyDescent="0.3">
      <c r="A4275" s="1">
        <v>45450</v>
      </c>
      <c r="B4275" t="s">
        <v>47</v>
      </c>
      <c r="C4275" t="s">
        <v>4</v>
      </c>
      <c r="D4275" t="s">
        <v>10</v>
      </c>
      <c r="E4275" t="s">
        <v>7</v>
      </c>
      <c r="F4275">
        <v>7444</v>
      </c>
      <c r="G4275">
        <v>205</v>
      </c>
      <c r="H4275">
        <v>8</v>
      </c>
      <c r="I4275" s="4">
        <v>160.22999999999999</v>
      </c>
      <c r="J4275" s="4">
        <v>760.15</v>
      </c>
      <c r="K4275" s="2">
        <f t="shared" si="462"/>
        <v>2.7538957549704458E-2</v>
      </c>
      <c r="L4275">
        <f t="shared" si="463"/>
        <v>3.9024390243902439E-2</v>
      </c>
      <c r="M4275" s="4">
        <f t="shared" si="464"/>
        <v>0.78160975609756089</v>
      </c>
      <c r="N4275" s="4">
        <f t="shared" si="465"/>
        <v>20.028749999999999</v>
      </c>
      <c r="O4275">
        <f t="shared" si="466"/>
        <v>4.7441178306184861</v>
      </c>
      <c r="P4275" s="4">
        <f t="shared" si="467"/>
        <v>599.91999999999996</v>
      </c>
      <c r="Q4275" t="str">
        <f t="shared" si="468"/>
        <v>Efficient</v>
      </c>
    </row>
    <row r="4276" spans="1:17" x14ac:dyDescent="0.3">
      <c r="A4276" s="1">
        <v>45450</v>
      </c>
      <c r="B4276" t="s">
        <v>47</v>
      </c>
      <c r="C4276" t="s">
        <v>4</v>
      </c>
      <c r="D4276" t="s">
        <v>10</v>
      </c>
      <c r="E4276" t="s">
        <v>8</v>
      </c>
      <c r="F4276">
        <v>279</v>
      </c>
      <c r="G4276">
        <v>7</v>
      </c>
      <c r="H4276">
        <v>0</v>
      </c>
      <c r="I4276" s="4">
        <v>3.61</v>
      </c>
      <c r="J4276" s="4">
        <v>0</v>
      </c>
      <c r="K4276" s="2">
        <f t="shared" si="462"/>
        <v>2.5089605734767026E-2</v>
      </c>
      <c r="L4276">
        <f t="shared" si="463"/>
        <v>0</v>
      </c>
      <c r="M4276" s="4">
        <f t="shared" si="464"/>
        <v>0.51571428571428568</v>
      </c>
      <c r="N4276" s="4">
        <f t="shared" si="465"/>
        <v>0</v>
      </c>
      <c r="O4276">
        <f t="shared" si="466"/>
        <v>0</v>
      </c>
      <c r="P4276" s="4">
        <f t="shared" si="467"/>
        <v>-3.61</v>
      </c>
      <c r="Q4276" t="str">
        <f t="shared" si="468"/>
        <v>Inefficient</v>
      </c>
    </row>
    <row r="4277" spans="1:17" x14ac:dyDescent="0.3">
      <c r="A4277" s="1">
        <v>45450</v>
      </c>
      <c r="B4277" t="s">
        <v>47</v>
      </c>
      <c r="C4277" t="s">
        <v>11</v>
      </c>
      <c r="D4277" t="s">
        <v>5</v>
      </c>
      <c r="E4277" t="s">
        <v>6</v>
      </c>
      <c r="F4277">
        <v>7478</v>
      </c>
      <c r="G4277">
        <v>237</v>
      </c>
      <c r="H4277">
        <v>35</v>
      </c>
      <c r="I4277" s="4">
        <v>166.91</v>
      </c>
      <c r="J4277" s="4">
        <v>2392.9299999999998</v>
      </c>
      <c r="K4277" s="2">
        <f t="shared" si="462"/>
        <v>3.1692966033698852E-2</v>
      </c>
      <c r="L4277">
        <f t="shared" si="463"/>
        <v>0.14767932489451477</v>
      </c>
      <c r="M4277" s="4">
        <f t="shared" si="464"/>
        <v>0.70426160337552746</v>
      </c>
      <c r="N4277" s="4">
        <f t="shared" si="465"/>
        <v>4.7688571428571427</v>
      </c>
      <c r="O4277">
        <f t="shared" si="466"/>
        <v>14.336648493199927</v>
      </c>
      <c r="P4277" s="4">
        <f t="shared" si="467"/>
        <v>2226.02</v>
      </c>
      <c r="Q4277" t="str">
        <f t="shared" si="468"/>
        <v>Efficient</v>
      </c>
    </row>
    <row r="4278" spans="1:17" x14ac:dyDescent="0.3">
      <c r="A4278" s="1">
        <v>45450</v>
      </c>
      <c r="B4278" t="s">
        <v>47</v>
      </c>
      <c r="C4278" t="s">
        <v>11</v>
      </c>
      <c r="D4278" t="s">
        <v>5</v>
      </c>
      <c r="E4278" t="s">
        <v>7</v>
      </c>
      <c r="F4278">
        <v>1802</v>
      </c>
      <c r="G4278">
        <v>60</v>
      </c>
      <c r="H4278">
        <v>8</v>
      </c>
      <c r="I4278" s="4">
        <v>49.52</v>
      </c>
      <c r="J4278" s="4">
        <v>588.28</v>
      </c>
      <c r="K4278" s="2">
        <f t="shared" si="462"/>
        <v>3.3296337402885685E-2</v>
      </c>
      <c r="L4278">
        <f t="shared" si="463"/>
        <v>0.13333333333333333</v>
      </c>
      <c r="M4278" s="4">
        <f t="shared" si="464"/>
        <v>0.82533333333333336</v>
      </c>
      <c r="N4278" s="4">
        <f t="shared" si="465"/>
        <v>6.19</v>
      </c>
      <c r="O4278">
        <f t="shared" si="466"/>
        <v>11.879644588045233</v>
      </c>
      <c r="P4278" s="4">
        <f t="shared" si="467"/>
        <v>538.76</v>
      </c>
      <c r="Q4278" t="str">
        <f t="shared" si="468"/>
        <v>Efficient</v>
      </c>
    </row>
    <row r="4279" spans="1:17" x14ac:dyDescent="0.3">
      <c r="A4279" s="1">
        <v>45450</v>
      </c>
      <c r="B4279" t="s">
        <v>47</v>
      </c>
      <c r="C4279" t="s">
        <v>11</v>
      </c>
      <c r="D4279" t="s">
        <v>5</v>
      </c>
      <c r="E4279" t="s">
        <v>8</v>
      </c>
      <c r="F4279">
        <v>303</v>
      </c>
      <c r="G4279">
        <v>9</v>
      </c>
      <c r="H4279">
        <v>0</v>
      </c>
      <c r="I4279" s="4">
        <v>7.79</v>
      </c>
      <c r="J4279" s="4">
        <v>0</v>
      </c>
      <c r="K4279" s="2">
        <f t="shared" si="462"/>
        <v>2.9702970297029702E-2</v>
      </c>
      <c r="L4279">
        <f t="shared" si="463"/>
        <v>0</v>
      </c>
      <c r="M4279" s="4">
        <f t="shared" si="464"/>
        <v>0.86555555555555552</v>
      </c>
      <c r="N4279" s="4">
        <f t="shared" si="465"/>
        <v>0</v>
      </c>
      <c r="O4279">
        <f t="shared" si="466"/>
        <v>0</v>
      </c>
      <c r="P4279" s="4">
        <f t="shared" si="467"/>
        <v>-7.79</v>
      </c>
      <c r="Q4279" t="str">
        <f t="shared" si="468"/>
        <v>Inefficient</v>
      </c>
    </row>
    <row r="4280" spans="1:17" x14ac:dyDescent="0.3">
      <c r="A4280" s="1">
        <v>45450</v>
      </c>
      <c r="B4280" t="s">
        <v>47</v>
      </c>
      <c r="C4280" t="s">
        <v>11</v>
      </c>
      <c r="D4280" t="s">
        <v>9</v>
      </c>
      <c r="E4280" t="s">
        <v>6</v>
      </c>
      <c r="F4280">
        <v>5760</v>
      </c>
      <c r="G4280">
        <v>79</v>
      </c>
      <c r="H4280">
        <v>1</v>
      </c>
      <c r="I4280" s="4">
        <v>123.47</v>
      </c>
      <c r="J4280" s="4">
        <v>50.2</v>
      </c>
      <c r="K4280" s="2">
        <f t="shared" si="462"/>
        <v>1.3715277777777778E-2</v>
      </c>
      <c r="L4280">
        <f t="shared" si="463"/>
        <v>1.2658227848101266E-2</v>
      </c>
      <c r="M4280" s="4">
        <f t="shared" si="464"/>
        <v>1.5629113924050633</v>
      </c>
      <c r="N4280" s="4">
        <f t="shared" si="465"/>
        <v>123.47</v>
      </c>
      <c r="O4280">
        <f t="shared" si="466"/>
        <v>0.40657649631489434</v>
      </c>
      <c r="P4280" s="4">
        <f t="shared" si="467"/>
        <v>-73.27</v>
      </c>
      <c r="Q4280" t="str">
        <f t="shared" si="468"/>
        <v>Inefficient</v>
      </c>
    </row>
    <row r="4281" spans="1:17" x14ac:dyDescent="0.3">
      <c r="A4281" s="1">
        <v>45450</v>
      </c>
      <c r="B4281" t="s">
        <v>47</v>
      </c>
      <c r="C4281" t="s">
        <v>11</v>
      </c>
      <c r="D4281" t="s">
        <v>9</v>
      </c>
      <c r="E4281" t="s">
        <v>7</v>
      </c>
      <c r="F4281">
        <v>1670</v>
      </c>
      <c r="G4281">
        <v>13</v>
      </c>
      <c r="H4281">
        <v>0</v>
      </c>
      <c r="I4281" s="4">
        <v>21.31</v>
      </c>
      <c r="J4281" s="4">
        <v>0</v>
      </c>
      <c r="K4281" s="2">
        <f t="shared" si="462"/>
        <v>7.784431137724551E-3</v>
      </c>
      <c r="L4281">
        <f t="shared" si="463"/>
        <v>0</v>
      </c>
      <c r="M4281" s="4">
        <f t="shared" si="464"/>
        <v>1.639230769230769</v>
      </c>
      <c r="N4281" s="4">
        <f t="shared" si="465"/>
        <v>0</v>
      </c>
      <c r="O4281">
        <f t="shared" si="466"/>
        <v>0</v>
      </c>
      <c r="P4281" s="4">
        <f t="shared" si="467"/>
        <v>-21.31</v>
      </c>
      <c r="Q4281" t="str">
        <f t="shared" si="468"/>
        <v>Inefficient</v>
      </c>
    </row>
    <row r="4282" spans="1:17" x14ac:dyDescent="0.3">
      <c r="A4282" s="1">
        <v>45450</v>
      </c>
      <c r="B4282" t="s">
        <v>47</v>
      </c>
      <c r="C4282" t="s">
        <v>11</v>
      </c>
      <c r="D4282" t="s">
        <v>9</v>
      </c>
      <c r="E4282" t="s">
        <v>8</v>
      </c>
      <c r="F4282">
        <v>907</v>
      </c>
      <c r="G4282">
        <v>10</v>
      </c>
      <c r="H4282">
        <v>0</v>
      </c>
      <c r="I4282" s="4">
        <v>18.88</v>
      </c>
      <c r="J4282" s="4">
        <v>0</v>
      </c>
      <c r="K4282" s="2">
        <f t="shared" si="462"/>
        <v>1.1025358324145534E-2</v>
      </c>
      <c r="L4282">
        <f t="shared" si="463"/>
        <v>0</v>
      </c>
      <c r="M4282" s="4">
        <f t="shared" si="464"/>
        <v>1.8879999999999999</v>
      </c>
      <c r="N4282" s="4">
        <f t="shared" si="465"/>
        <v>0</v>
      </c>
      <c r="O4282">
        <f t="shared" si="466"/>
        <v>0</v>
      </c>
      <c r="P4282" s="4">
        <f t="shared" si="467"/>
        <v>-18.88</v>
      </c>
      <c r="Q4282" t="str">
        <f t="shared" si="468"/>
        <v>Inefficient</v>
      </c>
    </row>
    <row r="4283" spans="1:17" x14ac:dyDescent="0.3">
      <c r="A4283" s="1">
        <v>45450</v>
      </c>
      <c r="B4283" t="s">
        <v>47</v>
      </c>
      <c r="C4283" t="s">
        <v>11</v>
      </c>
      <c r="D4283" t="s">
        <v>10</v>
      </c>
      <c r="E4283" t="s">
        <v>6</v>
      </c>
      <c r="F4283">
        <v>8200</v>
      </c>
      <c r="G4283">
        <v>101</v>
      </c>
      <c r="H4283">
        <v>2</v>
      </c>
      <c r="I4283" s="4">
        <v>219.74</v>
      </c>
      <c r="J4283" s="4">
        <v>168.33</v>
      </c>
      <c r="K4283" s="2">
        <f t="shared" si="462"/>
        <v>1.2317073170731708E-2</v>
      </c>
      <c r="L4283">
        <f t="shared" si="463"/>
        <v>1.9801980198019802E-2</v>
      </c>
      <c r="M4283" s="4">
        <f t="shared" si="464"/>
        <v>2.1756435643564358</v>
      </c>
      <c r="N4283" s="4">
        <f t="shared" si="465"/>
        <v>109.87</v>
      </c>
      <c r="O4283">
        <f t="shared" si="466"/>
        <v>0.76604168562847008</v>
      </c>
      <c r="P4283" s="4">
        <f t="shared" si="467"/>
        <v>-51.41</v>
      </c>
      <c r="Q4283" t="str">
        <f t="shared" si="468"/>
        <v>Inefficient</v>
      </c>
    </row>
    <row r="4284" spans="1:17" x14ac:dyDescent="0.3">
      <c r="A4284" s="1">
        <v>45450</v>
      </c>
      <c r="B4284" t="s">
        <v>47</v>
      </c>
      <c r="C4284" t="s">
        <v>11</v>
      </c>
      <c r="D4284" t="s">
        <v>10</v>
      </c>
      <c r="E4284" t="s">
        <v>7</v>
      </c>
      <c r="F4284">
        <v>611</v>
      </c>
      <c r="G4284">
        <v>7</v>
      </c>
      <c r="H4284">
        <v>0</v>
      </c>
      <c r="I4284" s="4">
        <v>11.72</v>
      </c>
      <c r="J4284" s="4">
        <v>0</v>
      </c>
      <c r="K4284" s="2">
        <f t="shared" si="462"/>
        <v>1.1456628477905073E-2</v>
      </c>
      <c r="L4284">
        <f t="shared" si="463"/>
        <v>0</v>
      </c>
      <c r="M4284" s="4">
        <f t="shared" si="464"/>
        <v>1.6742857142857144</v>
      </c>
      <c r="N4284" s="4">
        <f t="shared" si="465"/>
        <v>0</v>
      </c>
      <c r="O4284">
        <f t="shared" si="466"/>
        <v>0</v>
      </c>
      <c r="P4284" s="4">
        <f t="shared" si="467"/>
        <v>-11.72</v>
      </c>
      <c r="Q4284" t="str">
        <f t="shared" si="468"/>
        <v>Inefficient</v>
      </c>
    </row>
    <row r="4285" spans="1:17" x14ac:dyDescent="0.3">
      <c r="A4285" s="1">
        <v>45450</v>
      </c>
      <c r="B4285" t="s">
        <v>47</v>
      </c>
      <c r="C4285" t="s">
        <v>11</v>
      </c>
      <c r="D4285" t="s">
        <v>10</v>
      </c>
      <c r="E4285" t="s">
        <v>8</v>
      </c>
      <c r="F4285">
        <v>770</v>
      </c>
      <c r="G4285">
        <v>17</v>
      </c>
      <c r="H4285">
        <v>1</v>
      </c>
      <c r="I4285" s="4">
        <v>22.31</v>
      </c>
      <c r="J4285" s="4">
        <v>58.5</v>
      </c>
      <c r="K4285" s="2">
        <f t="shared" si="462"/>
        <v>2.2077922077922078E-2</v>
      </c>
      <c r="L4285">
        <f t="shared" si="463"/>
        <v>5.8823529411764705E-2</v>
      </c>
      <c r="M4285" s="4">
        <f t="shared" si="464"/>
        <v>1.3123529411764705</v>
      </c>
      <c r="N4285" s="4">
        <f t="shared" si="465"/>
        <v>22.31</v>
      </c>
      <c r="O4285">
        <f t="shared" si="466"/>
        <v>2.6221425369789335</v>
      </c>
      <c r="P4285" s="4">
        <f t="shared" si="467"/>
        <v>36.19</v>
      </c>
      <c r="Q4285" t="str">
        <f t="shared" si="468"/>
        <v>Inefficient</v>
      </c>
    </row>
    <row r="4286" spans="1:17" x14ac:dyDescent="0.3">
      <c r="A4286" s="1">
        <v>45450</v>
      </c>
      <c r="B4286" t="s">
        <v>47</v>
      </c>
      <c r="C4286" t="s">
        <v>12</v>
      </c>
      <c r="D4286" t="s">
        <v>5</v>
      </c>
      <c r="E4286" t="s">
        <v>6</v>
      </c>
      <c r="F4286">
        <v>1964</v>
      </c>
      <c r="G4286">
        <v>63</v>
      </c>
      <c r="H4286">
        <v>7</v>
      </c>
      <c r="I4286" s="4">
        <v>27.73</v>
      </c>
      <c r="J4286" s="4">
        <v>576.26</v>
      </c>
      <c r="K4286" s="2">
        <f t="shared" si="462"/>
        <v>3.2077393075356418E-2</v>
      </c>
      <c r="L4286">
        <f t="shared" si="463"/>
        <v>0.1111111111111111</v>
      </c>
      <c r="M4286" s="4">
        <f t="shared" si="464"/>
        <v>0.44015873015873014</v>
      </c>
      <c r="N4286" s="4">
        <f t="shared" si="465"/>
        <v>3.9614285714285713</v>
      </c>
      <c r="O4286">
        <f t="shared" si="466"/>
        <v>20.781103498016588</v>
      </c>
      <c r="P4286" s="4">
        <f t="shared" si="467"/>
        <v>548.53</v>
      </c>
      <c r="Q4286" t="str">
        <f t="shared" si="468"/>
        <v>Efficient</v>
      </c>
    </row>
    <row r="4287" spans="1:17" x14ac:dyDescent="0.3">
      <c r="A4287" s="1">
        <v>45450</v>
      </c>
      <c r="B4287" t="s">
        <v>47</v>
      </c>
      <c r="C4287" t="s">
        <v>12</v>
      </c>
      <c r="D4287" t="s">
        <v>5</v>
      </c>
      <c r="E4287" t="s">
        <v>7</v>
      </c>
      <c r="F4287">
        <v>5964</v>
      </c>
      <c r="G4287">
        <v>237</v>
      </c>
      <c r="H4287">
        <v>18</v>
      </c>
      <c r="I4287" s="4">
        <v>75.33</v>
      </c>
      <c r="J4287" s="4">
        <v>1419.78</v>
      </c>
      <c r="K4287" s="2">
        <f t="shared" si="462"/>
        <v>3.9738430583501003E-2</v>
      </c>
      <c r="L4287">
        <f t="shared" si="463"/>
        <v>7.5949367088607597E-2</v>
      </c>
      <c r="M4287" s="4">
        <f t="shared" si="464"/>
        <v>0.3178481012658228</v>
      </c>
      <c r="N4287" s="4">
        <f t="shared" si="465"/>
        <v>4.1849999999999996</v>
      </c>
      <c r="O4287">
        <f t="shared" si="466"/>
        <v>18.847471127041018</v>
      </c>
      <c r="P4287" s="4">
        <f t="shared" si="467"/>
        <v>1344.45</v>
      </c>
      <c r="Q4287" t="str">
        <f t="shared" si="468"/>
        <v>Efficient</v>
      </c>
    </row>
    <row r="4288" spans="1:17" x14ac:dyDescent="0.3">
      <c r="A4288" s="1">
        <v>45450</v>
      </c>
      <c r="B4288" t="s">
        <v>47</v>
      </c>
      <c r="C4288" t="s">
        <v>12</v>
      </c>
      <c r="D4288" t="s">
        <v>5</v>
      </c>
      <c r="E4288" t="s">
        <v>8</v>
      </c>
      <c r="F4288">
        <v>4389</v>
      </c>
      <c r="G4288">
        <v>132</v>
      </c>
      <c r="H4288">
        <v>14</v>
      </c>
      <c r="I4288" s="4">
        <v>130.15</v>
      </c>
      <c r="J4288" s="4">
        <v>998.79</v>
      </c>
      <c r="K4288" s="2">
        <f t="shared" si="462"/>
        <v>3.007518796992481E-2</v>
      </c>
      <c r="L4288">
        <f t="shared" si="463"/>
        <v>0.10606060606060606</v>
      </c>
      <c r="M4288" s="4">
        <f t="shared" si="464"/>
        <v>0.98598484848484858</v>
      </c>
      <c r="N4288" s="4">
        <f t="shared" si="465"/>
        <v>9.2964285714285726</v>
      </c>
      <c r="O4288">
        <f t="shared" si="466"/>
        <v>7.6741452170572408</v>
      </c>
      <c r="P4288" s="4">
        <f t="shared" si="467"/>
        <v>868.64</v>
      </c>
      <c r="Q4288" t="str">
        <f t="shared" si="468"/>
        <v>Efficient</v>
      </c>
    </row>
    <row r="4289" spans="1:17" x14ac:dyDescent="0.3">
      <c r="A4289" s="1">
        <v>45450</v>
      </c>
      <c r="B4289" t="s">
        <v>47</v>
      </c>
      <c r="C4289" t="s">
        <v>12</v>
      </c>
      <c r="D4289" t="s">
        <v>9</v>
      </c>
      <c r="E4289" t="s">
        <v>6</v>
      </c>
      <c r="F4289">
        <v>1077</v>
      </c>
      <c r="G4289">
        <v>15</v>
      </c>
      <c r="H4289">
        <v>0</v>
      </c>
      <c r="I4289" s="4">
        <v>23.78</v>
      </c>
      <c r="J4289" s="4">
        <v>0</v>
      </c>
      <c r="K4289" s="2">
        <f t="shared" si="462"/>
        <v>1.3927576601671309E-2</v>
      </c>
      <c r="L4289">
        <f t="shared" si="463"/>
        <v>0</v>
      </c>
      <c r="M4289" s="4">
        <f t="shared" si="464"/>
        <v>1.5853333333333335</v>
      </c>
      <c r="N4289" s="4">
        <f t="shared" si="465"/>
        <v>0</v>
      </c>
      <c r="O4289">
        <f t="shared" si="466"/>
        <v>0</v>
      </c>
      <c r="P4289" s="4">
        <f t="shared" si="467"/>
        <v>-23.78</v>
      </c>
      <c r="Q4289" t="str">
        <f t="shared" si="468"/>
        <v>Inefficient</v>
      </c>
    </row>
    <row r="4290" spans="1:17" x14ac:dyDescent="0.3">
      <c r="A4290" s="1">
        <v>45450</v>
      </c>
      <c r="B4290" t="s">
        <v>47</v>
      </c>
      <c r="C4290" t="s">
        <v>12</v>
      </c>
      <c r="D4290" t="s">
        <v>9</v>
      </c>
      <c r="E4290" t="s">
        <v>7</v>
      </c>
      <c r="F4290">
        <v>5563</v>
      </c>
      <c r="G4290">
        <v>37</v>
      </c>
      <c r="H4290">
        <v>1</v>
      </c>
      <c r="I4290" s="4">
        <v>56.19</v>
      </c>
      <c r="J4290" s="4">
        <v>70.09</v>
      </c>
      <c r="K4290" s="2">
        <f t="shared" si="462"/>
        <v>6.6510875426927917E-3</v>
      </c>
      <c r="L4290">
        <f t="shared" si="463"/>
        <v>2.7027027027027029E-2</v>
      </c>
      <c r="M4290" s="4">
        <f t="shared" si="464"/>
        <v>1.5186486486486486</v>
      </c>
      <c r="N4290" s="4">
        <f t="shared" si="465"/>
        <v>56.19</v>
      </c>
      <c r="O4290">
        <f t="shared" si="466"/>
        <v>1.2473749777540488</v>
      </c>
      <c r="P4290" s="4">
        <f t="shared" si="467"/>
        <v>13.900000000000006</v>
      </c>
      <c r="Q4290" t="str">
        <f t="shared" si="468"/>
        <v>Inefficient</v>
      </c>
    </row>
    <row r="4291" spans="1:17" x14ac:dyDescent="0.3">
      <c r="A4291" s="1">
        <v>45450</v>
      </c>
      <c r="B4291" t="s">
        <v>47</v>
      </c>
      <c r="C4291" t="s">
        <v>12</v>
      </c>
      <c r="D4291" t="s">
        <v>9</v>
      </c>
      <c r="E4291" t="s">
        <v>8</v>
      </c>
      <c r="F4291">
        <v>3900</v>
      </c>
      <c r="G4291">
        <v>44</v>
      </c>
      <c r="H4291">
        <v>1</v>
      </c>
      <c r="I4291" s="4">
        <v>78.239999999999995</v>
      </c>
      <c r="J4291" s="4">
        <v>82.97</v>
      </c>
      <c r="K4291" s="2">
        <f t="shared" ref="K4291:K4354" si="469">G4291/F4291</f>
        <v>1.1282051282051283E-2</v>
      </c>
      <c r="L4291">
        <f t="shared" ref="L4291:L4354" si="470">IF(G4291=0,0,H4291/G4291)</f>
        <v>2.2727272727272728E-2</v>
      </c>
      <c r="M4291" s="4">
        <f t="shared" ref="M4291:M4354" si="471">IF(G4291=0,0,I4291/G4291)</f>
        <v>1.7781818181818181</v>
      </c>
      <c r="N4291" s="4">
        <f t="shared" ref="N4291:N4354" si="472">IF(H4291=0,0,I4291/H4291)</f>
        <v>78.239999999999995</v>
      </c>
      <c r="O4291">
        <f t="shared" ref="O4291:O4354" si="473">IF(I4291=0,0,J4291/I4291)</f>
        <v>1.060455010224949</v>
      </c>
      <c r="P4291" s="4">
        <f t="shared" ref="P4291:P4354" si="474">J4291-I4291</f>
        <v>4.730000000000004</v>
      </c>
      <c r="Q4291" t="str">
        <f t="shared" ref="Q4291:Q4354" si="475">IF(AND(N4291&lt;26.94,O4291&gt;3.57),"Efficient", "Inefficient")</f>
        <v>Inefficient</v>
      </c>
    </row>
    <row r="4292" spans="1:17" x14ac:dyDescent="0.3">
      <c r="A4292" s="1">
        <v>45450</v>
      </c>
      <c r="B4292" t="s">
        <v>47</v>
      </c>
      <c r="C4292" t="s">
        <v>12</v>
      </c>
      <c r="D4292" t="s">
        <v>10</v>
      </c>
      <c r="E4292" t="s">
        <v>6</v>
      </c>
      <c r="F4292">
        <v>1505</v>
      </c>
      <c r="G4292">
        <v>31</v>
      </c>
      <c r="H4292">
        <v>1</v>
      </c>
      <c r="I4292" s="4">
        <v>30</v>
      </c>
      <c r="J4292" s="4">
        <v>71.83</v>
      </c>
      <c r="K4292" s="2">
        <f t="shared" si="469"/>
        <v>2.0598006644518274E-2</v>
      </c>
      <c r="L4292">
        <f t="shared" si="470"/>
        <v>3.2258064516129031E-2</v>
      </c>
      <c r="M4292" s="4">
        <f t="shared" si="471"/>
        <v>0.967741935483871</v>
      </c>
      <c r="N4292" s="4">
        <f t="shared" si="472"/>
        <v>30</v>
      </c>
      <c r="O4292">
        <f t="shared" si="473"/>
        <v>2.3943333333333334</v>
      </c>
      <c r="P4292" s="4">
        <f t="shared" si="474"/>
        <v>41.83</v>
      </c>
      <c r="Q4292" t="str">
        <f t="shared" si="475"/>
        <v>Inefficient</v>
      </c>
    </row>
    <row r="4293" spans="1:17" x14ac:dyDescent="0.3">
      <c r="A4293" s="1">
        <v>45450</v>
      </c>
      <c r="B4293" t="s">
        <v>47</v>
      </c>
      <c r="C4293" t="s">
        <v>12</v>
      </c>
      <c r="D4293" t="s">
        <v>10</v>
      </c>
      <c r="E4293" t="s">
        <v>7</v>
      </c>
      <c r="F4293">
        <v>5966</v>
      </c>
      <c r="G4293">
        <v>98</v>
      </c>
      <c r="H4293">
        <v>7</v>
      </c>
      <c r="I4293" s="4">
        <v>80.510000000000005</v>
      </c>
      <c r="J4293" s="4">
        <v>434.59</v>
      </c>
      <c r="K4293" s="2">
        <f t="shared" si="469"/>
        <v>1.6426416359369762E-2</v>
      </c>
      <c r="L4293">
        <f t="shared" si="470"/>
        <v>7.1428571428571425E-2</v>
      </c>
      <c r="M4293" s="4">
        <f t="shared" si="471"/>
        <v>0.82153061224489798</v>
      </c>
      <c r="N4293" s="4">
        <f t="shared" si="472"/>
        <v>11.501428571428573</v>
      </c>
      <c r="O4293">
        <f t="shared" si="473"/>
        <v>5.397962985964476</v>
      </c>
      <c r="P4293" s="4">
        <f t="shared" si="474"/>
        <v>354.08</v>
      </c>
      <c r="Q4293" t="str">
        <f t="shared" si="475"/>
        <v>Efficient</v>
      </c>
    </row>
    <row r="4294" spans="1:17" x14ac:dyDescent="0.3">
      <c r="A4294" s="1">
        <v>45450</v>
      </c>
      <c r="B4294" t="s">
        <v>47</v>
      </c>
      <c r="C4294" t="s">
        <v>12</v>
      </c>
      <c r="D4294" t="s">
        <v>10</v>
      </c>
      <c r="E4294" t="s">
        <v>8</v>
      </c>
      <c r="F4294">
        <v>3879</v>
      </c>
      <c r="G4294">
        <v>90</v>
      </c>
      <c r="H4294">
        <v>4</v>
      </c>
      <c r="I4294" s="4">
        <v>75.33</v>
      </c>
      <c r="J4294" s="4">
        <v>299.48</v>
      </c>
      <c r="K4294" s="2">
        <f t="shared" si="469"/>
        <v>2.3201856148491878E-2</v>
      </c>
      <c r="L4294">
        <f t="shared" si="470"/>
        <v>4.4444444444444446E-2</v>
      </c>
      <c r="M4294" s="4">
        <f t="shared" si="471"/>
        <v>0.83699999999999997</v>
      </c>
      <c r="N4294" s="4">
        <f t="shared" si="472"/>
        <v>18.8325</v>
      </c>
      <c r="O4294">
        <f t="shared" si="473"/>
        <v>3.9755741404486926</v>
      </c>
      <c r="P4294" s="4">
        <f t="shared" si="474"/>
        <v>224.15000000000003</v>
      </c>
      <c r="Q4294" t="str">
        <f t="shared" si="475"/>
        <v>Efficient</v>
      </c>
    </row>
    <row r="4295" spans="1:17" x14ac:dyDescent="0.3">
      <c r="A4295" s="1">
        <v>45451</v>
      </c>
      <c r="B4295" t="s">
        <v>47</v>
      </c>
      <c r="C4295" t="s">
        <v>4</v>
      </c>
      <c r="D4295" t="s">
        <v>5</v>
      </c>
      <c r="E4295" t="s">
        <v>6</v>
      </c>
      <c r="F4295">
        <v>6925</v>
      </c>
      <c r="G4295">
        <v>258</v>
      </c>
      <c r="H4295">
        <v>20</v>
      </c>
      <c r="I4295" s="4">
        <v>128.16</v>
      </c>
      <c r="J4295" s="4">
        <v>1486.59</v>
      </c>
      <c r="K4295" s="2">
        <f t="shared" si="469"/>
        <v>3.7256317689530687E-2</v>
      </c>
      <c r="L4295">
        <f t="shared" si="470"/>
        <v>7.7519379844961239E-2</v>
      </c>
      <c r="M4295" s="4">
        <f t="shared" si="471"/>
        <v>0.4967441860465116</v>
      </c>
      <c r="N4295" s="4">
        <f t="shared" si="472"/>
        <v>6.4079999999999995</v>
      </c>
      <c r="O4295">
        <f t="shared" si="473"/>
        <v>11.599485018726591</v>
      </c>
      <c r="P4295" s="4">
        <f t="shared" si="474"/>
        <v>1358.4299999999998</v>
      </c>
      <c r="Q4295" t="str">
        <f t="shared" si="475"/>
        <v>Efficient</v>
      </c>
    </row>
    <row r="4296" spans="1:17" x14ac:dyDescent="0.3">
      <c r="A4296" s="1">
        <v>45451</v>
      </c>
      <c r="B4296" t="s">
        <v>47</v>
      </c>
      <c r="C4296" t="s">
        <v>4</v>
      </c>
      <c r="D4296" t="s">
        <v>5</v>
      </c>
      <c r="E4296" t="s">
        <v>7</v>
      </c>
      <c r="F4296">
        <v>2384</v>
      </c>
      <c r="G4296">
        <v>98</v>
      </c>
      <c r="H4296">
        <v>8</v>
      </c>
      <c r="I4296" s="4">
        <v>43.7</v>
      </c>
      <c r="J4296" s="4">
        <v>549.48</v>
      </c>
      <c r="K4296" s="2">
        <f t="shared" si="469"/>
        <v>4.1107382550335574E-2</v>
      </c>
      <c r="L4296">
        <f t="shared" si="470"/>
        <v>8.1632653061224483E-2</v>
      </c>
      <c r="M4296" s="4">
        <f t="shared" si="471"/>
        <v>0.44591836734693879</v>
      </c>
      <c r="N4296" s="4">
        <f t="shared" si="472"/>
        <v>5.4625000000000004</v>
      </c>
      <c r="O4296">
        <f t="shared" si="473"/>
        <v>12.57391304347826</v>
      </c>
      <c r="P4296" s="4">
        <f t="shared" si="474"/>
        <v>505.78000000000003</v>
      </c>
      <c r="Q4296" t="str">
        <f t="shared" si="475"/>
        <v>Efficient</v>
      </c>
    </row>
    <row r="4297" spans="1:17" x14ac:dyDescent="0.3">
      <c r="A4297" s="1">
        <v>45451</v>
      </c>
      <c r="B4297" t="s">
        <v>47</v>
      </c>
      <c r="C4297" t="s">
        <v>4</v>
      </c>
      <c r="D4297" t="s">
        <v>5</v>
      </c>
      <c r="E4297" t="s">
        <v>8</v>
      </c>
      <c r="F4297">
        <v>259</v>
      </c>
      <c r="G4297">
        <v>9</v>
      </c>
      <c r="H4297">
        <v>1</v>
      </c>
      <c r="I4297" s="4">
        <v>3.21</v>
      </c>
      <c r="J4297" s="4">
        <v>55.64</v>
      </c>
      <c r="K4297" s="2">
        <f t="shared" si="469"/>
        <v>3.4749034749034749E-2</v>
      </c>
      <c r="L4297">
        <f t="shared" si="470"/>
        <v>0.1111111111111111</v>
      </c>
      <c r="M4297" s="4">
        <f t="shared" si="471"/>
        <v>0.35666666666666669</v>
      </c>
      <c r="N4297" s="4">
        <f t="shared" si="472"/>
        <v>3.21</v>
      </c>
      <c r="O4297">
        <f t="shared" si="473"/>
        <v>17.333333333333332</v>
      </c>
      <c r="P4297" s="4">
        <f t="shared" si="474"/>
        <v>52.43</v>
      </c>
      <c r="Q4297" t="str">
        <f t="shared" si="475"/>
        <v>Efficient</v>
      </c>
    </row>
    <row r="4298" spans="1:17" x14ac:dyDescent="0.3">
      <c r="A4298" s="1">
        <v>45451</v>
      </c>
      <c r="B4298" t="s">
        <v>47</v>
      </c>
      <c r="C4298" t="s">
        <v>4</v>
      </c>
      <c r="D4298" t="s">
        <v>9</v>
      </c>
      <c r="E4298" t="s">
        <v>6</v>
      </c>
      <c r="F4298">
        <v>4865</v>
      </c>
      <c r="G4298">
        <v>76</v>
      </c>
      <c r="H4298">
        <v>3</v>
      </c>
      <c r="I4298" s="4">
        <v>110.87</v>
      </c>
      <c r="J4298" s="4">
        <v>294.52999999999997</v>
      </c>
      <c r="K4298" s="2">
        <f t="shared" si="469"/>
        <v>1.5621788283658787E-2</v>
      </c>
      <c r="L4298">
        <f t="shared" si="470"/>
        <v>3.9473684210526314E-2</v>
      </c>
      <c r="M4298" s="4">
        <f t="shared" si="471"/>
        <v>1.4588157894736842</v>
      </c>
      <c r="N4298" s="4">
        <f t="shared" si="472"/>
        <v>36.956666666666671</v>
      </c>
      <c r="O4298">
        <f t="shared" si="473"/>
        <v>2.6565346802561556</v>
      </c>
      <c r="P4298" s="4">
        <f t="shared" si="474"/>
        <v>183.65999999999997</v>
      </c>
      <c r="Q4298" t="str">
        <f t="shared" si="475"/>
        <v>Inefficient</v>
      </c>
    </row>
    <row r="4299" spans="1:17" x14ac:dyDescent="0.3">
      <c r="A4299" s="1">
        <v>45451</v>
      </c>
      <c r="B4299" t="s">
        <v>47</v>
      </c>
      <c r="C4299" t="s">
        <v>4</v>
      </c>
      <c r="D4299" t="s">
        <v>9</v>
      </c>
      <c r="E4299" t="s">
        <v>7</v>
      </c>
      <c r="F4299">
        <v>6704</v>
      </c>
      <c r="G4299">
        <v>66</v>
      </c>
      <c r="H4299">
        <v>0</v>
      </c>
      <c r="I4299" s="4">
        <v>146.04</v>
      </c>
      <c r="J4299" s="4">
        <v>0</v>
      </c>
      <c r="K4299" s="2">
        <f t="shared" si="469"/>
        <v>9.8448687350835319E-3</v>
      </c>
      <c r="L4299">
        <f t="shared" si="470"/>
        <v>0</v>
      </c>
      <c r="M4299" s="4">
        <f t="shared" si="471"/>
        <v>2.2127272727272724</v>
      </c>
      <c r="N4299" s="4">
        <f t="shared" si="472"/>
        <v>0</v>
      </c>
      <c r="O4299">
        <f t="shared" si="473"/>
        <v>0</v>
      </c>
      <c r="P4299" s="4">
        <f t="shared" si="474"/>
        <v>-146.04</v>
      </c>
      <c r="Q4299" t="str">
        <f t="shared" si="475"/>
        <v>Inefficient</v>
      </c>
    </row>
    <row r="4300" spans="1:17" x14ac:dyDescent="0.3">
      <c r="A4300" s="1">
        <v>45451</v>
      </c>
      <c r="B4300" t="s">
        <v>47</v>
      </c>
      <c r="C4300" t="s">
        <v>4</v>
      </c>
      <c r="D4300" t="s">
        <v>9</v>
      </c>
      <c r="E4300" t="s">
        <v>8</v>
      </c>
      <c r="F4300">
        <v>884</v>
      </c>
      <c r="G4300">
        <v>7</v>
      </c>
      <c r="H4300">
        <v>0</v>
      </c>
      <c r="I4300" s="4">
        <v>20.39</v>
      </c>
      <c r="J4300" s="4">
        <v>0</v>
      </c>
      <c r="K4300" s="2">
        <f t="shared" si="469"/>
        <v>7.9185520361990946E-3</v>
      </c>
      <c r="L4300">
        <f t="shared" si="470"/>
        <v>0</v>
      </c>
      <c r="M4300" s="4">
        <f t="shared" si="471"/>
        <v>2.9128571428571428</v>
      </c>
      <c r="N4300" s="4">
        <f t="shared" si="472"/>
        <v>0</v>
      </c>
      <c r="O4300">
        <f t="shared" si="473"/>
        <v>0</v>
      </c>
      <c r="P4300" s="4">
        <f t="shared" si="474"/>
        <v>-20.39</v>
      </c>
      <c r="Q4300" t="str">
        <f t="shared" si="475"/>
        <v>Inefficient</v>
      </c>
    </row>
    <row r="4301" spans="1:17" x14ac:dyDescent="0.3">
      <c r="A4301" s="1">
        <v>45451</v>
      </c>
      <c r="B4301" t="s">
        <v>47</v>
      </c>
      <c r="C4301" t="s">
        <v>4</v>
      </c>
      <c r="D4301" t="s">
        <v>10</v>
      </c>
      <c r="E4301" t="s">
        <v>6</v>
      </c>
      <c r="F4301">
        <v>6265</v>
      </c>
      <c r="G4301">
        <v>184</v>
      </c>
      <c r="H4301">
        <v>13</v>
      </c>
      <c r="I4301" s="4">
        <v>99.51</v>
      </c>
      <c r="J4301" s="4">
        <v>862.37</v>
      </c>
      <c r="K4301" s="2">
        <f t="shared" si="469"/>
        <v>2.9369513168395849E-2</v>
      </c>
      <c r="L4301">
        <f t="shared" si="470"/>
        <v>7.0652173913043473E-2</v>
      </c>
      <c r="M4301" s="4">
        <f t="shared" si="471"/>
        <v>0.54081521739130434</v>
      </c>
      <c r="N4301" s="4">
        <f t="shared" si="472"/>
        <v>7.6546153846153846</v>
      </c>
      <c r="O4301">
        <f t="shared" si="473"/>
        <v>8.666164204602552</v>
      </c>
      <c r="P4301" s="4">
        <f t="shared" si="474"/>
        <v>762.86</v>
      </c>
      <c r="Q4301" t="str">
        <f t="shared" si="475"/>
        <v>Efficient</v>
      </c>
    </row>
    <row r="4302" spans="1:17" x14ac:dyDescent="0.3">
      <c r="A4302" s="1">
        <v>45451</v>
      </c>
      <c r="B4302" t="s">
        <v>47</v>
      </c>
      <c r="C4302" t="s">
        <v>4</v>
      </c>
      <c r="D4302" t="s">
        <v>10</v>
      </c>
      <c r="E4302" t="s">
        <v>7</v>
      </c>
      <c r="F4302">
        <v>6991</v>
      </c>
      <c r="G4302">
        <v>70</v>
      </c>
      <c r="H4302">
        <v>3</v>
      </c>
      <c r="I4302" s="4">
        <v>106.03</v>
      </c>
      <c r="J4302" s="4">
        <v>158.41999999999999</v>
      </c>
      <c r="K4302" s="2">
        <f t="shared" si="469"/>
        <v>1.0012873694750393E-2</v>
      </c>
      <c r="L4302">
        <f t="shared" si="470"/>
        <v>4.2857142857142858E-2</v>
      </c>
      <c r="M4302" s="4">
        <f t="shared" si="471"/>
        <v>1.5147142857142857</v>
      </c>
      <c r="N4302" s="4">
        <f t="shared" si="472"/>
        <v>35.343333333333334</v>
      </c>
      <c r="O4302">
        <f t="shared" si="473"/>
        <v>1.4941054418560784</v>
      </c>
      <c r="P4302" s="4">
        <f t="shared" si="474"/>
        <v>52.389999999999986</v>
      </c>
      <c r="Q4302" t="str">
        <f t="shared" si="475"/>
        <v>Inefficient</v>
      </c>
    </row>
    <row r="4303" spans="1:17" x14ac:dyDescent="0.3">
      <c r="A4303" s="1">
        <v>45451</v>
      </c>
      <c r="B4303" t="s">
        <v>47</v>
      </c>
      <c r="C4303" t="s">
        <v>4</v>
      </c>
      <c r="D4303" t="s">
        <v>10</v>
      </c>
      <c r="E4303" t="s">
        <v>8</v>
      </c>
      <c r="F4303">
        <v>362</v>
      </c>
      <c r="G4303">
        <v>9</v>
      </c>
      <c r="H4303">
        <v>0</v>
      </c>
      <c r="I4303" s="4">
        <v>3.81</v>
      </c>
      <c r="J4303" s="4">
        <v>0</v>
      </c>
      <c r="K4303" s="2">
        <f t="shared" si="469"/>
        <v>2.4861878453038673E-2</v>
      </c>
      <c r="L4303">
        <f t="shared" si="470"/>
        <v>0</v>
      </c>
      <c r="M4303" s="4">
        <f t="shared" si="471"/>
        <v>0.42333333333333334</v>
      </c>
      <c r="N4303" s="4">
        <f t="shared" si="472"/>
        <v>0</v>
      </c>
      <c r="O4303">
        <f t="shared" si="473"/>
        <v>0</v>
      </c>
      <c r="P4303" s="4">
        <f t="shared" si="474"/>
        <v>-3.81</v>
      </c>
      <c r="Q4303" t="str">
        <f t="shared" si="475"/>
        <v>Inefficient</v>
      </c>
    </row>
    <row r="4304" spans="1:17" x14ac:dyDescent="0.3">
      <c r="A4304" s="1">
        <v>45451</v>
      </c>
      <c r="B4304" t="s">
        <v>47</v>
      </c>
      <c r="C4304" t="s">
        <v>11</v>
      </c>
      <c r="D4304" t="s">
        <v>5</v>
      </c>
      <c r="E4304" t="s">
        <v>6</v>
      </c>
      <c r="F4304">
        <v>8255</v>
      </c>
      <c r="G4304">
        <v>375</v>
      </c>
      <c r="H4304">
        <v>27</v>
      </c>
      <c r="I4304" s="4">
        <v>180.39</v>
      </c>
      <c r="J4304" s="4">
        <v>2275.67</v>
      </c>
      <c r="K4304" s="2">
        <f t="shared" si="469"/>
        <v>4.5427013930950937E-2</v>
      </c>
      <c r="L4304">
        <f t="shared" si="470"/>
        <v>7.1999999999999995E-2</v>
      </c>
      <c r="M4304" s="4">
        <f t="shared" si="471"/>
        <v>0.48103999999999997</v>
      </c>
      <c r="N4304" s="4">
        <f t="shared" si="472"/>
        <v>6.681111111111111</v>
      </c>
      <c r="O4304">
        <f t="shared" si="473"/>
        <v>12.615278008758802</v>
      </c>
      <c r="P4304" s="4">
        <f t="shared" si="474"/>
        <v>2095.2800000000002</v>
      </c>
      <c r="Q4304" t="str">
        <f t="shared" si="475"/>
        <v>Efficient</v>
      </c>
    </row>
    <row r="4305" spans="1:17" x14ac:dyDescent="0.3">
      <c r="A4305" s="1">
        <v>45451</v>
      </c>
      <c r="B4305" t="s">
        <v>47</v>
      </c>
      <c r="C4305" t="s">
        <v>11</v>
      </c>
      <c r="D4305" t="s">
        <v>5</v>
      </c>
      <c r="E4305" t="s">
        <v>7</v>
      </c>
      <c r="F4305">
        <v>982</v>
      </c>
      <c r="G4305">
        <v>22</v>
      </c>
      <c r="H4305">
        <v>2</v>
      </c>
      <c r="I4305" s="4">
        <v>15.27</v>
      </c>
      <c r="J4305" s="4">
        <v>101.76</v>
      </c>
      <c r="K4305" s="2">
        <f t="shared" si="469"/>
        <v>2.2403258655804479E-2</v>
      </c>
      <c r="L4305">
        <f t="shared" si="470"/>
        <v>9.0909090909090912E-2</v>
      </c>
      <c r="M4305" s="4">
        <f t="shared" si="471"/>
        <v>0.69409090909090909</v>
      </c>
      <c r="N4305" s="4">
        <f t="shared" si="472"/>
        <v>7.6349999999999998</v>
      </c>
      <c r="O4305">
        <f t="shared" si="473"/>
        <v>6.6640471512770141</v>
      </c>
      <c r="P4305" s="4">
        <f t="shared" si="474"/>
        <v>86.490000000000009</v>
      </c>
      <c r="Q4305" t="str">
        <f t="shared" si="475"/>
        <v>Efficient</v>
      </c>
    </row>
    <row r="4306" spans="1:17" x14ac:dyDescent="0.3">
      <c r="A4306" s="1">
        <v>45451</v>
      </c>
      <c r="B4306" t="s">
        <v>47</v>
      </c>
      <c r="C4306" t="s">
        <v>11</v>
      </c>
      <c r="D4306" t="s">
        <v>5</v>
      </c>
      <c r="E4306" t="s">
        <v>8</v>
      </c>
      <c r="F4306">
        <v>116</v>
      </c>
      <c r="G4306">
        <v>2</v>
      </c>
      <c r="H4306">
        <v>0</v>
      </c>
      <c r="I4306" s="4">
        <v>2.67</v>
      </c>
      <c r="J4306" s="4">
        <v>0</v>
      </c>
      <c r="K4306" s="2">
        <f t="shared" si="469"/>
        <v>1.7241379310344827E-2</v>
      </c>
      <c r="L4306">
        <f t="shared" si="470"/>
        <v>0</v>
      </c>
      <c r="M4306" s="4">
        <f t="shared" si="471"/>
        <v>1.335</v>
      </c>
      <c r="N4306" s="4">
        <f t="shared" si="472"/>
        <v>0</v>
      </c>
      <c r="O4306">
        <f t="shared" si="473"/>
        <v>0</v>
      </c>
      <c r="P4306" s="4">
        <f t="shared" si="474"/>
        <v>-2.67</v>
      </c>
      <c r="Q4306" t="str">
        <f t="shared" si="475"/>
        <v>Inefficient</v>
      </c>
    </row>
    <row r="4307" spans="1:17" x14ac:dyDescent="0.3">
      <c r="A4307" s="1">
        <v>45451</v>
      </c>
      <c r="B4307" t="s">
        <v>47</v>
      </c>
      <c r="C4307" t="s">
        <v>11</v>
      </c>
      <c r="D4307" t="s">
        <v>9</v>
      </c>
      <c r="E4307" t="s">
        <v>6</v>
      </c>
      <c r="F4307">
        <v>14210</v>
      </c>
      <c r="G4307">
        <v>201</v>
      </c>
      <c r="H4307">
        <v>2</v>
      </c>
      <c r="I4307" s="4">
        <v>288.25</v>
      </c>
      <c r="J4307" s="4">
        <v>149.72999999999999</v>
      </c>
      <c r="K4307" s="2">
        <f t="shared" si="469"/>
        <v>1.4144968332160451E-2</v>
      </c>
      <c r="L4307">
        <f t="shared" si="470"/>
        <v>9.9502487562189053E-3</v>
      </c>
      <c r="M4307" s="4">
        <f t="shared" si="471"/>
        <v>1.4340796019900497</v>
      </c>
      <c r="N4307" s="4">
        <f t="shared" si="472"/>
        <v>144.125</v>
      </c>
      <c r="O4307">
        <f t="shared" si="473"/>
        <v>0.51944492627927141</v>
      </c>
      <c r="P4307" s="4">
        <f t="shared" si="474"/>
        <v>-138.52000000000001</v>
      </c>
      <c r="Q4307" t="str">
        <f t="shared" si="475"/>
        <v>Inefficient</v>
      </c>
    </row>
    <row r="4308" spans="1:17" x14ac:dyDescent="0.3">
      <c r="A4308" s="1">
        <v>45451</v>
      </c>
      <c r="B4308" t="s">
        <v>47</v>
      </c>
      <c r="C4308" t="s">
        <v>11</v>
      </c>
      <c r="D4308" t="s">
        <v>9</v>
      </c>
      <c r="E4308" t="s">
        <v>7</v>
      </c>
      <c r="F4308">
        <v>965</v>
      </c>
      <c r="G4308">
        <v>13</v>
      </c>
      <c r="H4308">
        <v>0</v>
      </c>
      <c r="I4308" s="4">
        <v>24.18</v>
      </c>
      <c r="J4308" s="4">
        <v>0</v>
      </c>
      <c r="K4308" s="2">
        <f t="shared" si="469"/>
        <v>1.3471502590673576E-2</v>
      </c>
      <c r="L4308">
        <f t="shared" si="470"/>
        <v>0</v>
      </c>
      <c r="M4308" s="4">
        <f t="shared" si="471"/>
        <v>1.8599999999999999</v>
      </c>
      <c r="N4308" s="4">
        <f t="shared" si="472"/>
        <v>0</v>
      </c>
      <c r="O4308">
        <f t="shared" si="473"/>
        <v>0</v>
      </c>
      <c r="P4308" s="4">
        <f t="shared" si="474"/>
        <v>-24.18</v>
      </c>
      <c r="Q4308" t="str">
        <f t="shared" si="475"/>
        <v>Inefficient</v>
      </c>
    </row>
    <row r="4309" spans="1:17" x14ac:dyDescent="0.3">
      <c r="A4309" s="1">
        <v>45451</v>
      </c>
      <c r="B4309" t="s">
        <v>47</v>
      </c>
      <c r="C4309" t="s">
        <v>11</v>
      </c>
      <c r="D4309" t="s">
        <v>9</v>
      </c>
      <c r="E4309" t="s">
        <v>8</v>
      </c>
      <c r="F4309">
        <v>126</v>
      </c>
      <c r="G4309">
        <v>0</v>
      </c>
      <c r="H4309">
        <v>0</v>
      </c>
      <c r="I4309" s="4">
        <v>1.42</v>
      </c>
      <c r="J4309" s="4">
        <v>0</v>
      </c>
      <c r="K4309" s="2">
        <f t="shared" si="469"/>
        <v>0</v>
      </c>
      <c r="L4309">
        <f t="shared" si="470"/>
        <v>0</v>
      </c>
      <c r="M4309" s="4">
        <f t="shared" si="471"/>
        <v>0</v>
      </c>
      <c r="N4309" s="4">
        <f t="shared" si="472"/>
        <v>0</v>
      </c>
      <c r="O4309">
        <f t="shared" si="473"/>
        <v>0</v>
      </c>
      <c r="P4309" s="4">
        <f t="shared" si="474"/>
        <v>-1.42</v>
      </c>
      <c r="Q4309" t="str">
        <f t="shared" si="475"/>
        <v>Inefficient</v>
      </c>
    </row>
    <row r="4310" spans="1:17" x14ac:dyDescent="0.3">
      <c r="A4310" s="1">
        <v>45451</v>
      </c>
      <c r="B4310" t="s">
        <v>47</v>
      </c>
      <c r="C4310" t="s">
        <v>11</v>
      </c>
      <c r="D4310" t="s">
        <v>10</v>
      </c>
      <c r="E4310" t="s">
        <v>6</v>
      </c>
      <c r="F4310">
        <v>7704</v>
      </c>
      <c r="G4310">
        <v>169</v>
      </c>
      <c r="H4310">
        <v>5</v>
      </c>
      <c r="I4310" s="4">
        <v>196.55</v>
      </c>
      <c r="J4310" s="4">
        <v>406.72</v>
      </c>
      <c r="K4310" s="2">
        <f t="shared" si="469"/>
        <v>2.1936656282450676E-2</v>
      </c>
      <c r="L4310">
        <f t="shared" si="470"/>
        <v>2.9585798816568046E-2</v>
      </c>
      <c r="M4310" s="4">
        <f t="shared" si="471"/>
        <v>1.1630177514792901</v>
      </c>
      <c r="N4310" s="4">
        <f t="shared" si="472"/>
        <v>39.31</v>
      </c>
      <c r="O4310">
        <f t="shared" si="473"/>
        <v>2.0692953446960063</v>
      </c>
      <c r="P4310" s="4">
        <f t="shared" si="474"/>
        <v>210.17000000000002</v>
      </c>
      <c r="Q4310" t="str">
        <f t="shared" si="475"/>
        <v>Inefficient</v>
      </c>
    </row>
    <row r="4311" spans="1:17" x14ac:dyDescent="0.3">
      <c r="A4311" s="1">
        <v>45451</v>
      </c>
      <c r="B4311" t="s">
        <v>47</v>
      </c>
      <c r="C4311" t="s">
        <v>11</v>
      </c>
      <c r="D4311" t="s">
        <v>10</v>
      </c>
      <c r="E4311" t="s">
        <v>7</v>
      </c>
      <c r="F4311">
        <v>1001</v>
      </c>
      <c r="G4311">
        <v>20</v>
      </c>
      <c r="H4311">
        <v>0</v>
      </c>
      <c r="I4311" s="4">
        <v>29.84</v>
      </c>
      <c r="J4311" s="4">
        <v>0</v>
      </c>
      <c r="K4311" s="2">
        <f t="shared" si="469"/>
        <v>1.998001998001998E-2</v>
      </c>
      <c r="L4311">
        <f t="shared" si="470"/>
        <v>0</v>
      </c>
      <c r="M4311" s="4">
        <f t="shared" si="471"/>
        <v>1.492</v>
      </c>
      <c r="N4311" s="4">
        <f t="shared" si="472"/>
        <v>0</v>
      </c>
      <c r="O4311">
        <f t="shared" si="473"/>
        <v>0</v>
      </c>
      <c r="P4311" s="4">
        <f t="shared" si="474"/>
        <v>-29.84</v>
      </c>
      <c r="Q4311" t="str">
        <f t="shared" si="475"/>
        <v>Inefficient</v>
      </c>
    </row>
    <row r="4312" spans="1:17" x14ac:dyDescent="0.3">
      <c r="A4312" s="1">
        <v>45451</v>
      </c>
      <c r="B4312" t="s">
        <v>47</v>
      </c>
      <c r="C4312" t="s">
        <v>11</v>
      </c>
      <c r="D4312" t="s">
        <v>10</v>
      </c>
      <c r="E4312" t="s">
        <v>8</v>
      </c>
      <c r="F4312">
        <v>320</v>
      </c>
      <c r="G4312">
        <v>8</v>
      </c>
      <c r="H4312">
        <v>0</v>
      </c>
      <c r="I4312" s="4">
        <v>6.68</v>
      </c>
      <c r="J4312" s="4">
        <v>0</v>
      </c>
      <c r="K4312" s="2">
        <f t="shared" si="469"/>
        <v>2.5000000000000001E-2</v>
      </c>
      <c r="L4312">
        <f t="shared" si="470"/>
        <v>0</v>
      </c>
      <c r="M4312" s="4">
        <f t="shared" si="471"/>
        <v>0.83499999999999996</v>
      </c>
      <c r="N4312" s="4">
        <f t="shared" si="472"/>
        <v>0</v>
      </c>
      <c r="O4312">
        <f t="shared" si="473"/>
        <v>0</v>
      </c>
      <c r="P4312" s="4">
        <f t="shared" si="474"/>
        <v>-6.68</v>
      </c>
      <c r="Q4312" t="str">
        <f t="shared" si="475"/>
        <v>Inefficient</v>
      </c>
    </row>
    <row r="4313" spans="1:17" x14ac:dyDescent="0.3">
      <c r="A4313" s="1">
        <v>45451</v>
      </c>
      <c r="B4313" t="s">
        <v>47</v>
      </c>
      <c r="C4313" t="s">
        <v>12</v>
      </c>
      <c r="D4313" t="s">
        <v>5</v>
      </c>
      <c r="E4313" t="s">
        <v>6</v>
      </c>
      <c r="F4313">
        <v>1930</v>
      </c>
      <c r="G4313">
        <v>88</v>
      </c>
      <c r="H4313">
        <v>6</v>
      </c>
      <c r="I4313" s="4">
        <v>33.369999999999997</v>
      </c>
      <c r="J4313" s="4">
        <v>489.79</v>
      </c>
      <c r="K4313" s="2">
        <f t="shared" si="469"/>
        <v>4.5595854922279792E-2</v>
      </c>
      <c r="L4313">
        <f t="shared" si="470"/>
        <v>6.8181818181818177E-2</v>
      </c>
      <c r="M4313" s="4">
        <f t="shared" si="471"/>
        <v>0.37920454545454541</v>
      </c>
      <c r="N4313" s="4">
        <f t="shared" si="472"/>
        <v>5.5616666666666665</v>
      </c>
      <c r="O4313">
        <f t="shared" si="473"/>
        <v>14.677554689841177</v>
      </c>
      <c r="P4313" s="4">
        <f t="shared" si="474"/>
        <v>456.42</v>
      </c>
      <c r="Q4313" t="str">
        <f t="shared" si="475"/>
        <v>Efficient</v>
      </c>
    </row>
    <row r="4314" spans="1:17" x14ac:dyDescent="0.3">
      <c r="A4314" s="1">
        <v>45451</v>
      </c>
      <c r="B4314" t="s">
        <v>47</v>
      </c>
      <c r="C4314" t="s">
        <v>12</v>
      </c>
      <c r="D4314" t="s">
        <v>5</v>
      </c>
      <c r="E4314" t="s">
        <v>7</v>
      </c>
      <c r="F4314">
        <v>9376</v>
      </c>
      <c r="G4314">
        <v>299</v>
      </c>
      <c r="H4314">
        <v>43</v>
      </c>
      <c r="I4314" s="4">
        <v>190.11</v>
      </c>
      <c r="J4314" s="4">
        <v>3154.93</v>
      </c>
      <c r="K4314" s="2">
        <f t="shared" si="469"/>
        <v>3.1889931740614337E-2</v>
      </c>
      <c r="L4314">
        <f t="shared" si="470"/>
        <v>0.14381270903010032</v>
      </c>
      <c r="M4314" s="4">
        <f t="shared" si="471"/>
        <v>0.63581939799331111</v>
      </c>
      <c r="N4314" s="4">
        <f t="shared" si="472"/>
        <v>4.4211627906976751</v>
      </c>
      <c r="O4314">
        <f t="shared" si="473"/>
        <v>16.595286939140497</v>
      </c>
      <c r="P4314" s="4">
        <f t="shared" si="474"/>
        <v>2964.8199999999997</v>
      </c>
      <c r="Q4314" t="str">
        <f t="shared" si="475"/>
        <v>Efficient</v>
      </c>
    </row>
    <row r="4315" spans="1:17" x14ac:dyDescent="0.3">
      <c r="A4315" s="1">
        <v>45451</v>
      </c>
      <c r="B4315" t="s">
        <v>47</v>
      </c>
      <c r="C4315" t="s">
        <v>12</v>
      </c>
      <c r="D4315" t="s">
        <v>5</v>
      </c>
      <c r="E4315" t="s">
        <v>8</v>
      </c>
      <c r="F4315">
        <v>4355</v>
      </c>
      <c r="G4315">
        <v>173</v>
      </c>
      <c r="H4315">
        <v>24</v>
      </c>
      <c r="I4315" s="4">
        <v>60.1</v>
      </c>
      <c r="J4315" s="4">
        <v>1838.17</v>
      </c>
      <c r="K4315" s="2">
        <f t="shared" si="469"/>
        <v>3.9724454649827781E-2</v>
      </c>
      <c r="L4315">
        <f t="shared" si="470"/>
        <v>0.13872832369942195</v>
      </c>
      <c r="M4315" s="4">
        <f t="shared" si="471"/>
        <v>0.34739884393063586</v>
      </c>
      <c r="N4315" s="4">
        <f t="shared" si="472"/>
        <v>2.5041666666666669</v>
      </c>
      <c r="O4315">
        <f t="shared" si="473"/>
        <v>30.585191347753746</v>
      </c>
      <c r="P4315" s="4">
        <f t="shared" si="474"/>
        <v>1778.0700000000002</v>
      </c>
      <c r="Q4315" t="str">
        <f t="shared" si="475"/>
        <v>Efficient</v>
      </c>
    </row>
    <row r="4316" spans="1:17" x14ac:dyDescent="0.3">
      <c r="A4316" s="1">
        <v>45451</v>
      </c>
      <c r="B4316" t="s">
        <v>47</v>
      </c>
      <c r="C4316" t="s">
        <v>12</v>
      </c>
      <c r="D4316" t="s">
        <v>9</v>
      </c>
      <c r="E4316" t="s">
        <v>6</v>
      </c>
      <c r="F4316">
        <v>1774</v>
      </c>
      <c r="G4316">
        <v>30</v>
      </c>
      <c r="H4316">
        <v>0</v>
      </c>
      <c r="I4316" s="4">
        <v>37.159999999999997</v>
      </c>
      <c r="J4316" s="4">
        <v>0</v>
      </c>
      <c r="K4316" s="2">
        <f t="shared" si="469"/>
        <v>1.6910935738444193E-2</v>
      </c>
      <c r="L4316">
        <f t="shared" si="470"/>
        <v>0</v>
      </c>
      <c r="M4316" s="4">
        <f t="shared" si="471"/>
        <v>1.2386666666666666</v>
      </c>
      <c r="N4316" s="4">
        <f t="shared" si="472"/>
        <v>0</v>
      </c>
      <c r="O4316">
        <f t="shared" si="473"/>
        <v>0</v>
      </c>
      <c r="P4316" s="4">
        <f t="shared" si="474"/>
        <v>-37.159999999999997</v>
      </c>
      <c r="Q4316" t="str">
        <f t="shared" si="475"/>
        <v>Inefficient</v>
      </c>
    </row>
    <row r="4317" spans="1:17" x14ac:dyDescent="0.3">
      <c r="A4317" s="1">
        <v>45451</v>
      </c>
      <c r="B4317" t="s">
        <v>47</v>
      </c>
      <c r="C4317" t="s">
        <v>12</v>
      </c>
      <c r="D4317" t="s">
        <v>9</v>
      </c>
      <c r="E4317" t="s">
        <v>7</v>
      </c>
      <c r="F4317">
        <v>9156</v>
      </c>
      <c r="G4317">
        <v>77</v>
      </c>
      <c r="H4317">
        <v>0</v>
      </c>
      <c r="I4317" s="4">
        <v>145.32</v>
      </c>
      <c r="J4317" s="4">
        <v>0</v>
      </c>
      <c r="K4317" s="2">
        <f t="shared" si="469"/>
        <v>8.4097859327217118E-3</v>
      </c>
      <c r="L4317">
        <f t="shared" si="470"/>
        <v>0</v>
      </c>
      <c r="M4317" s="4">
        <f t="shared" si="471"/>
        <v>1.8872727272727272</v>
      </c>
      <c r="N4317" s="4">
        <f t="shared" si="472"/>
        <v>0</v>
      </c>
      <c r="O4317">
        <f t="shared" si="473"/>
        <v>0</v>
      </c>
      <c r="P4317" s="4">
        <f t="shared" si="474"/>
        <v>-145.32</v>
      </c>
      <c r="Q4317" t="str">
        <f t="shared" si="475"/>
        <v>Inefficient</v>
      </c>
    </row>
    <row r="4318" spans="1:17" x14ac:dyDescent="0.3">
      <c r="A4318" s="1">
        <v>45451</v>
      </c>
      <c r="B4318" t="s">
        <v>47</v>
      </c>
      <c r="C4318" t="s">
        <v>12</v>
      </c>
      <c r="D4318" t="s">
        <v>9</v>
      </c>
      <c r="E4318" t="s">
        <v>8</v>
      </c>
      <c r="F4318">
        <v>4310</v>
      </c>
      <c r="G4318">
        <v>78</v>
      </c>
      <c r="H4318">
        <v>3</v>
      </c>
      <c r="I4318" s="4">
        <v>92.42</v>
      </c>
      <c r="J4318" s="4">
        <v>266.2</v>
      </c>
      <c r="K4318" s="2">
        <f t="shared" si="469"/>
        <v>1.8097447795823667E-2</v>
      </c>
      <c r="L4318">
        <f t="shared" si="470"/>
        <v>3.8461538461538464E-2</v>
      </c>
      <c r="M4318" s="4">
        <f t="shared" si="471"/>
        <v>1.1848717948717948</v>
      </c>
      <c r="N4318" s="4">
        <f t="shared" si="472"/>
        <v>30.806666666666668</v>
      </c>
      <c r="O4318">
        <f t="shared" si="473"/>
        <v>2.8803289331313566</v>
      </c>
      <c r="P4318" s="4">
        <f t="shared" si="474"/>
        <v>173.77999999999997</v>
      </c>
      <c r="Q4318" t="str">
        <f t="shared" si="475"/>
        <v>Inefficient</v>
      </c>
    </row>
    <row r="4319" spans="1:17" x14ac:dyDescent="0.3">
      <c r="A4319" s="1">
        <v>45451</v>
      </c>
      <c r="B4319" t="s">
        <v>47</v>
      </c>
      <c r="C4319" t="s">
        <v>12</v>
      </c>
      <c r="D4319" t="s">
        <v>10</v>
      </c>
      <c r="E4319" t="s">
        <v>6</v>
      </c>
      <c r="F4319">
        <v>1091</v>
      </c>
      <c r="G4319">
        <v>15</v>
      </c>
      <c r="H4319">
        <v>0</v>
      </c>
      <c r="I4319" s="4">
        <v>23.84</v>
      </c>
      <c r="J4319" s="4">
        <v>0</v>
      </c>
      <c r="K4319" s="2">
        <f t="shared" si="469"/>
        <v>1.3748854262144821E-2</v>
      </c>
      <c r="L4319">
        <f t="shared" si="470"/>
        <v>0</v>
      </c>
      <c r="M4319" s="4">
        <f t="shared" si="471"/>
        <v>1.5893333333333333</v>
      </c>
      <c r="N4319" s="4">
        <f t="shared" si="472"/>
        <v>0</v>
      </c>
      <c r="O4319">
        <f t="shared" si="473"/>
        <v>0</v>
      </c>
      <c r="P4319" s="4">
        <f t="shared" si="474"/>
        <v>-23.84</v>
      </c>
      <c r="Q4319" t="str">
        <f t="shared" si="475"/>
        <v>Inefficient</v>
      </c>
    </row>
    <row r="4320" spans="1:17" x14ac:dyDescent="0.3">
      <c r="A4320" s="1">
        <v>45451</v>
      </c>
      <c r="B4320" t="s">
        <v>47</v>
      </c>
      <c r="C4320" t="s">
        <v>12</v>
      </c>
      <c r="D4320" t="s">
        <v>10</v>
      </c>
      <c r="E4320" t="s">
        <v>7</v>
      </c>
      <c r="F4320">
        <v>5709</v>
      </c>
      <c r="G4320">
        <v>58</v>
      </c>
      <c r="H4320">
        <v>2</v>
      </c>
      <c r="I4320" s="4">
        <v>102.22</v>
      </c>
      <c r="J4320" s="4">
        <v>124.1</v>
      </c>
      <c r="K4320" s="2">
        <f t="shared" si="469"/>
        <v>1.0159397442634437E-2</v>
      </c>
      <c r="L4320">
        <f t="shared" si="470"/>
        <v>3.4482758620689655E-2</v>
      </c>
      <c r="M4320" s="4">
        <f t="shared" si="471"/>
        <v>1.7624137931034483</v>
      </c>
      <c r="N4320" s="4">
        <f t="shared" si="472"/>
        <v>51.11</v>
      </c>
      <c r="O4320">
        <f t="shared" si="473"/>
        <v>1.2140481314811191</v>
      </c>
      <c r="P4320" s="4">
        <f t="shared" si="474"/>
        <v>21.879999999999995</v>
      </c>
      <c r="Q4320" t="str">
        <f t="shared" si="475"/>
        <v>Inefficient</v>
      </c>
    </row>
    <row r="4321" spans="1:17" x14ac:dyDescent="0.3">
      <c r="A4321" s="1">
        <v>45451</v>
      </c>
      <c r="B4321" t="s">
        <v>47</v>
      </c>
      <c r="C4321" t="s">
        <v>12</v>
      </c>
      <c r="D4321" t="s">
        <v>10</v>
      </c>
      <c r="E4321" t="s">
        <v>8</v>
      </c>
      <c r="F4321">
        <v>5638</v>
      </c>
      <c r="G4321">
        <v>65</v>
      </c>
      <c r="H4321">
        <v>2</v>
      </c>
      <c r="I4321" s="4">
        <v>72.760000000000005</v>
      </c>
      <c r="J4321" s="4">
        <v>132.94</v>
      </c>
      <c r="K4321" s="2">
        <f t="shared" si="469"/>
        <v>1.1528910961333806E-2</v>
      </c>
      <c r="L4321">
        <f t="shared" si="470"/>
        <v>3.0769230769230771E-2</v>
      </c>
      <c r="M4321" s="4">
        <f t="shared" si="471"/>
        <v>1.1193846153846154</v>
      </c>
      <c r="N4321" s="4">
        <f t="shared" si="472"/>
        <v>36.380000000000003</v>
      </c>
      <c r="O4321">
        <f t="shared" si="473"/>
        <v>1.8271028037383177</v>
      </c>
      <c r="P4321" s="4">
        <f t="shared" si="474"/>
        <v>60.179999999999993</v>
      </c>
      <c r="Q4321" t="str">
        <f t="shared" si="475"/>
        <v>Inefficient</v>
      </c>
    </row>
    <row r="4322" spans="1:17" x14ac:dyDescent="0.3">
      <c r="A4322" s="1">
        <v>45452</v>
      </c>
      <c r="B4322" t="s">
        <v>47</v>
      </c>
      <c r="C4322" t="s">
        <v>4</v>
      </c>
      <c r="D4322" t="s">
        <v>5</v>
      </c>
      <c r="E4322" t="s">
        <v>6</v>
      </c>
      <c r="F4322">
        <v>9721</v>
      </c>
      <c r="G4322">
        <v>370</v>
      </c>
      <c r="H4322">
        <v>40</v>
      </c>
      <c r="I4322" s="4">
        <v>120.48</v>
      </c>
      <c r="J4322" s="4">
        <v>3200.45</v>
      </c>
      <c r="K4322" s="2">
        <f t="shared" si="469"/>
        <v>3.8061927785207283E-2</v>
      </c>
      <c r="L4322">
        <f t="shared" si="470"/>
        <v>0.10810810810810811</v>
      </c>
      <c r="M4322" s="4">
        <f t="shared" si="471"/>
        <v>0.32562162162162162</v>
      </c>
      <c r="N4322" s="4">
        <f t="shared" si="472"/>
        <v>3.012</v>
      </c>
      <c r="O4322">
        <f t="shared" si="473"/>
        <v>26.564160026560423</v>
      </c>
      <c r="P4322" s="4">
        <f t="shared" si="474"/>
        <v>3079.97</v>
      </c>
      <c r="Q4322" t="str">
        <f t="shared" si="475"/>
        <v>Efficient</v>
      </c>
    </row>
    <row r="4323" spans="1:17" x14ac:dyDescent="0.3">
      <c r="A4323" s="1">
        <v>45452</v>
      </c>
      <c r="B4323" t="s">
        <v>47</v>
      </c>
      <c r="C4323" t="s">
        <v>4</v>
      </c>
      <c r="D4323" t="s">
        <v>5</v>
      </c>
      <c r="E4323" t="s">
        <v>7</v>
      </c>
      <c r="F4323">
        <v>5099</v>
      </c>
      <c r="G4323">
        <v>133</v>
      </c>
      <c r="H4323">
        <v>19</v>
      </c>
      <c r="I4323" s="4">
        <v>130.29</v>
      </c>
      <c r="J4323" s="4">
        <v>1640.24</v>
      </c>
      <c r="K4323" s="2">
        <f t="shared" si="469"/>
        <v>2.6083545793292803E-2</v>
      </c>
      <c r="L4323">
        <f t="shared" si="470"/>
        <v>0.14285714285714285</v>
      </c>
      <c r="M4323" s="4">
        <f t="shared" si="471"/>
        <v>0.97962406015037584</v>
      </c>
      <c r="N4323" s="4">
        <f t="shared" si="472"/>
        <v>6.8573684210526311</v>
      </c>
      <c r="O4323">
        <f t="shared" si="473"/>
        <v>12.589147286821706</v>
      </c>
      <c r="P4323" s="4">
        <f t="shared" si="474"/>
        <v>1509.95</v>
      </c>
      <c r="Q4323" t="str">
        <f t="shared" si="475"/>
        <v>Efficient</v>
      </c>
    </row>
    <row r="4324" spans="1:17" x14ac:dyDescent="0.3">
      <c r="A4324" s="1">
        <v>45452</v>
      </c>
      <c r="B4324" t="s">
        <v>47</v>
      </c>
      <c r="C4324" t="s">
        <v>4</v>
      </c>
      <c r="D4324" t="s">
        <v>5</v>
      </c>
      <c r="E4324" t="s">
        <v>8</v>
      </c>
      <c r="F4324">
        <v>789</v>
      </c>
      <c r="G4324">
        <v>18</v>
      </c>
      <c r="H4324">
        <v>1</v>
      </c>
      <c r="I4324" s="4">
        <v>21.23</v>
      </c>
      <c r="J4324" s="4">
        <v>71.349999999999994</v>
      </c>
      <c r="K4324" s="2">
        <f t="shared" si="469"/>
        <v>2.2813688212927757E-2</v>
      </c>
      <c r="L4324">
        <f t="shared" si="470"/>
        <v>5.5555555555555552E-2</v>
      </c>
      <c r="M4324" s="4">
        <f t="shared" si="471"/>
        <v>1.1794444444444445</v>
      </c>
      <c r="N4324" s="4">
        <f t="shared" si="472"/>
        <v>21.23</v>
      </c>
      <c r="O4324">
        <f t="shared" si="473"/>
        <v>3.3608101742816765</v>
      </c>
      <c r="P4324" s="4">
        <f t="shared" si="474"/>
        <v>50.11999999999999</v>
      </c>
      <c r="Q4324" t="str">
        <f t="shared" si="475"/>
        <v>Inefficient</v>
      </c>
    </row>
    <row r="4325" spans="1:17" x14ac:dyDescent="0.3">
      <c r="A4325" s="1">
        <v>45452</v>
      </c>
      <c r="B4325" t="s">
        <v>47</v>
      </c>
      <c r="C4325" t="s">
        <v>4</v>
      </c>
      <c r="D4325" t="s">
        <v>9</v>
      </c>
      <c r="E4325" t="s">
        <v>6</v>
      </c>
      <c r="F4325">
        <v>9758</v>
      </c>
      <c r="G4325">
        <v>60</v>
      </c>
      <c r="H4325">
        <v>1</v>
      </c>
      <c r="I4325" s="4">
        <v>182.88</v>
      </c>
      <c r="J4325" s="4">
        <v>63.03</v>
      </c>
      <c r="K4325" s="2">
        <f t="shared" si="469"/>
        <v>6.1488009838081576E-3</v>
      </c>
      <c r="L4325">
        <f t="shared" si="470"/>
        <v>1.6666666666666666E-2</v>
      </c>
      <c r="M4325" s="4">
        <f t="shared" si="471"/>
        <v>3.048</v>
      </c>
      <c r="N4325" s="4">
        <f t="shared" si="472"/>
        <v>182.88</v>
      </c>
      <c r="O4325">
        <f t="shared" si="473"/>
        <v>0.34465223097112863</v>
      </c>
      <c r="P4325" s="4">
        <f t="shared" si="474"/>
        <v>-119.85</v>
      </c>
      <c r="Q4325" t="str">
        <f t="shared" si="475"/>
        <v>Inefficient</v>
      </c>
    </row>
    <row r="4326" spans="1:17" x14ac:dyDescent="0.3">
      <c r="A4326" s="1">
        <v>45452</v>
      </c>
      <c r="B4326" t="s">
        <v>47</v>
      </c>
      <c r="C4326" t="s">
        <v>4</v>
      </c>
      <c r="D4326" t="s">
        <v>9</v>
      </c>
      <c r="E4326" t="s">
        <v>7</v>
      </c>
      <c r="F4326">
        <v>5343</v>
      </c>
      <c r="G4326">
        <v>27</v>
      </c>
      <c r="H4326">
        <v>1</v>
      </c>
      <c r="I4326" s="4">
        <v>105.67</v>
      </c>
      <c r="J4326" s="4">
        <v>97.5</v>
      </c>
      <c r="K4326" s="2">
        <f t="shared" si="469"/>
        <v>5.0533408197641775E-3</v>
      </c>
      <c r="L4326">
        <f t="shared" si="470"/>
        <v>3.7037037037037035E-2</v>
      </c>
      <c r="M4326" s="4">
        <f t="shared" si="471"/>
        <v>3.9137037037037037</v>
      </c>
      <c r="N4326" s="4">
        <f t="shared" si="472"/>
        <v>105.67</v>
      </c>
      <c r="O4326">
        <f t="shared" si="473"/>
        <v>0.92268382700861173</v>
      </c>
      <c r="P4326" s="4">
        <f t="shared" si="474"/>
        <v>-8.1700000000000017</v>
      </c>
      <c r="Q4326" t="str">
        <f t="shared" si="475"/>
        <v>Inefficient</v>
      </c>
    </row>
    <row r="4327" spans="1:17" x14ac:dyDescent="0.3">
      <c r="A4327" s="1">
        <v>45452</v>
      </c>
      <c r="B4327" t="s">
        <v>47</v>
      </c>
      <c r="C4327" t="s">
        <v>4</v>
      </c>
      <c r="D4327" t="s">
        <v>9</v>
      </c>
      <c r="E4327" t="s">
        <v>8</v>
      </c>
      <c r="F4327">
        <v>867</v>
      </c>
      <c r="G4327">
        <v>16</v>
      </c>
      <c r="H4327">
        <v>0</v>
      </c>
      <c r="I4327" s="4">
        <v>21.41</v>
      </c>
      <c r="J4327" s="4">
        <v>0</v>
      </c>
      <c r="K4327" s="2">
        <f t="shared" si="469"/>
        <v>1.845444059976932E-2</v>
      </c>
      <c r="L4327">
        <f t="shared" si="470"/>
        <v>0</v>
      </c>
      <c r="M4327" s="4">
        <f t="shared" si="471"/>
        <v>1.338125</v>
      </c>
      <c r="N4327" s="4">
        <f t="shared" si="472"/>
        <v>0</v>
      </c>
      <c r="O4327">
        <f t="shared" si="473"/>
        <v>0</v>
      </c>
      <c r="P4327" s="4">
        <f t="shared" si="474"/>
        <v>-21.41</v>
      </c>
      <c r="Q4327" t="str">
        <f t="shared" si="475"/>
        <v>Inefficient</v>
      </c>
    </row>
    <row r="4328" spans="1:17" x14ac:dyDescent="0.3">
      <c r="A4328" s="1">
        <v>45452</v>
      </c>
      <c r="B4328" t="s">
        <v>47</v>
      </c>
      <c r="C4328" t="s">
        <v>4</v>
      </c>
      <c r="D4328" t="s">
        <v>10</v>
      </c>
      <c r="E4328" t="s">
        <v>6</v>
      </c>
      <c r="F4328">
        <v>7081</v>
      </c>
      <c r="G4328">
        <v>105</v>
      </c>
      <c r="H4328">
        <v>7</v>
      </c>
      <c r="I4328" s="4">
        <v>115.42</v>
      </c>
      <c r="J4328" s="4">
        <v>444.46</v>
      </c>
      <c r="K4328" s="2">
        <f t="shared" si="469"/>
        <v>1.4828414065809915E-2</v>
      </c>
      <c r="L4328">
        <f t="shared" si="470"/>
        <v>6.6666666666666666E-2</v>
      </c>
      <c r="M4328" s="4">
        <f t="shared" si="471"/>
        <v>1.0992380952380953</v>
      </c>
      <c r="N4328" s="4">
        <f t="shared" si="472"/>
        <v>16.488571428571429</v>
      </c>
      <c r="O4328">
        <f t="shared" si="473"/>
        <v>3.8508057529024429</v>
      </c>
      <c r="P4328" s="4">
        <f t="shared" si="474"/>
        <v>329.03999999999996</v>
      </c>
      <c r="Q4328" t="str">
        <f t="shared" si="475"/>
        <v>Efficient</v>
      </c>
    </row>
    <row r="4329" spans="1:17" x14ac:dyDescent="0.3">
      <c r="A4329" s="1">
        <v>45452</v>
      </c>
      <c r="B4329" t="s">
        <v>47</v>
      </c>
      <c r="C4329" t="s">
        <v>4</v>
      </c>
      <c r="D4329" t="s">
        <v>10</v>
      </c>
      <c r="E4329" t="s">
        <v>7</v>
      </c>
      <c r="F4329">
        <v>5281</v>
      </c>
      <c r="G4329">
        <v>142</v>
      </c>
      <c r="H4329">
        <v>4</v>
      </c>
      <c r="I4329" s="4">
        <v>54.6</v>
      </c>
      <c r="J4329" s="4">
        <v>338.05</v>
      </c>
      <c r="K4329" s="2">
        <f t="shared" si="469"/>
        <v>2.6888846809316417E-2</v>
      </c>
      <c r="L4329">
        <f t="shared" si="470"/>
        <v>2.8169014084507043E-2</v>
      </c>
      <c r="M4329" s="4">
        <f t="shared" si="471"/>
        <v>0.38450704225352111</v>
      </c>
      <c r="N4329" s="4">
        <f t="shared" si="472"/>
        <v>13.65</v>
      </c>
      <c r="O4329">
        <f t="shared" si="473"/>
        <v>6.1913919413919416</v>
      </c>
      <c r="P4329" s="4">
        <f t="shared" si="474"/>
        <v>283.45</v>
      </c>
      <c r="Q4329" t="str">
        <f t="shared" si="475"/>
        <v>Efficient</v>
      </c>
    </row>
    <row r="4330" spans="1:17" x14ac:dyDescent="0.3">
      <c r="A4330" s="1">
        <v>45452</v>
      </c>
      <c r="B4330" t="s">
        <v>47</v>
      </c>
      <c r="C4330" t="s">
        <v>4</v>
      </c>
      <c r="D4330" t="s">
        <v>10</v>
      </c>
      <c r="E4330" t="s">
        <v>8</v>
      </c>
      <c r="F4330">
        <v>232</v>
      </c>
      <c r="G4330">
        <v>6</v>
      </c>
      <c r="H4330">
        <v>0</v>
      </c>
      <c r="I4330" s="4">
        <v>3.19</v>
      </c>
      <c r="J4330" s="4">
        <v>0</v>
      </c>
      <c r="K4330" s="2">
        <f t="shared" si="469"/>
        <v>2.5862068965517241E-2</v>
      </c>
      <c r="L4330">
        <f t="shared" si="470"/>
        <v>0</v>
      </c>
      <c r="M4330" s="4">
        <f t="shared" si="471"/>
        <v>0.53166666666666662</v>
      </c>
      <c r="N4330" s="4">
        <f t="shared" si="472"/>
        <v>0</v>
      </c>
      <c r="O4330">
        <f t="shared" si="473"/>
        <v>0</v>
      </c>
      <c r="P4330" s="4">
        <f t="shared" si="474"/>
        <v>-3.19</v>
      </c>
      <c r="Q4330" t="str">
        <f t="shared" si="475"/>
        <v>Inefficient</v>
      </c>
    </row>
    <row r="4331" spans="1:17" x14ac:dyDescent="0.3">
      <c r="A4331" s="1">
        <v>45452</v>
      </c>
      <c r="B4331" t="s">
        <v>47</v>
      </c>
      <c r="C4331" t="s">
        <v>11</v>
      </c>
      <c r="D4331" t="s">
        <v>5</v>
      </c>
      <c r="E4331" t="s">
        <v>6</v>
      </c>
      <c r="F4331">
        <v>9002</v>
      </c>
      <c r="G4331">
        <v>238</v>
      </c>
      <c r="H4331">
        <v>14</v>
      </c>
      <c r="I4331" s="4">
        <v>113.88</v>
      </c>
      <c r="J4331" s="4">
        <v>743.56</v>
      </c>
      <c r="K4331" s="2">
        <f t="shared" si="469"/>
        <v>2.6438569206842923E-2</v>
      </c>
      <c r="L4331">
        <f t="shared" si="470"/>
        <v>5.8823529411764705E-2</v>
      </c>
      <c r="M4331" s="4">
        <f t="shared" si="471"/>
        <v>0.47848739495798315</v>
      </c>
      <c r="N4331" s="4">
        <f t="shared" si="472"/>
        <v>8.1342857142857135</v>
      </c>
      <c r="O4331">
        <f t="shared" si="473"/>
        <v>6.5293291183702138</v>
      </c>
      <c r="P4331" s="4">
        <f t="shared" si="474"/>
        <v>629.67999999999995</v>
      </c>
      <c r="Q4331" t="str">
        <f t="shared" si="475"/>
        <v>Efficient</v>
      </c>
    </row>
    <row r="4332" spans="1:17" x14ac:dyDescent="0.3">
      <c r="A4332" s="1">
        <v>45452</v>
      </c>
      <c r="B4332" t="s">
        <v>47</v>
      </c>
      <c r="C4332" t="s">
        <v>11</v>
      </c>
      <c r="D4332" t="s">
        <v>5</v>
      </c>
      <c r="E4332" t="s">
        <v>7</v>
      </c>
      <c r="F4332">
        <v>1290</v>
      </c>
      <c r="G4332">
        <v>63</v>
      </c>
      <c r="H4332">
        <v>5</v>
      </c>
      <c r="I4332" s="4">
        <v>21.69</v>
      </c>
      <c r="J4332" s="4">
        <v>298.07</v>
      </c>
      <c r="K4332" s="2">
        <f t="shared" si="469"/>
        <v>4.8837209302325581E-2</v>
      </c>
      <c r="L4332">
        <f t="shared" si="470"/>
        <v>7.9365079365079361E-2</v>
      </c>
      <c r="M4332" s="4">
        <f t="shared" si="471"/>
        <v>0.34428571428571431</v>
      </c>
      <c r="N4332" s="4">
        <f t="shared" si="472"/>
        <v>4.3380000000000001</v>
      </c>
      <c r="O4332">
        <f t="shared" si="473"/>
        <v>13.7422775472568</v>
      </c>
      <c r="P4332" s="4">
        <f t="shared" si="474"/>
        <v>276.38</v>
      </c>
      <c r="Q4332" t="str">
        <f t="shared" si="475"/>
        <v>Efficient</v>
      </c>
    </row>
    <row r="4333" spans="1:17" x14ac:dyDescent="0.3">
      <c r="A4333" s="1">
        <v>45452</v>
      </c>
      <c r="B4333" t="s">
        <v>47</v>
      </c>
      <c r="C4333" t="s">
        <v>11</v>
      </c>
      <c r="D4333" t="s">
        <v>5</v>
      </c>
      <c r="E4333" t="s">
        <v>8</v>
      </c>
      <c r="F4333">
        <v>131</v>
      </c>
      <c r="G4333">
        <v>5</v>
      </c>
      <c r="H4333">
        <v>0</v>
      </c>
      <c r="I4333" s="4">
        <v>1.59</v>
      </c>
      <c r="J4333" s="4">
        <v>0</v>
      </c>
      <c r="K4333" s="2">
        <f t="shared" si="469"/>
        <v>3.8167938931297711E-2</v>
      </c>
      <c r="L4333">
        <f t="shared" si="470"/>
        <v>0</v>
      </c>
      <c r="M4333" s="4">
        <f t="shared" si="471"/>
        <v>0.318</v>
      </c>
      <c r="N4333" s="4">
        <f t="shared" si="472"/>
        <v>0</v>
      </c>
      <c r="O4333">
        <f t="shared" si="473"/>
        <v>0</v>
      </c>
      <c r="P4333" s="4">
        <f t="shared" si="474"/>
        <v>-1.59</v>
      </c>
      <c r="Q4333" t="str">
        <f t="shared" si="475"/>
        <v>Inefficient</v>
      </c>
    </row>
    <row r="4334" spans="1:17" x14ac:dyDescent="0.3">
      <c r="A4334" s="1">
        <v>45452</v>
      </c>
      <c r="B4334" t="s">
        <v>47</v>
      </c>
      <c r="C4334" t="s">
        <v>11</v>
      </c>
      <c r="D4334" t="s">
        <v>9</v>
      </c>
      <c r="E4334" t="s">
        <v>6</v>
      </c>
      <c r="F4334">
        <v>11138</v>
      </c>
      <c r="G4334">
        <v>70</v>
      </c>
      <c r="H4334">
        <v>1</v>
      </c>
      <c r="I4334" s="4">
        <v>132.4</v>
      </c>
      <c r="J4334" s="4">
        <v>75.42</v>
      </c>
      <c r="K4334" s="2">
        <f t="shared" si="469"/>
        <v>6.2847908062488777E-3</v>
      </c>
      <c r="L4334">
        <f t="shared" si="470"/>
        <v>1.4285714285714285E-2</v>
      </c>
      <c r="M4334" s="4">
        <f t="shared" si="471"/>
        <v>1.8914285714285715</v>
      </c>
      <c r="N4334" s="4">
        <f t="shared" si="472"/>
        <v>132.4</v>
      </c>
      <c r="O4334">
        <f t="shared" si="473"/>
        <v>0.56963746223564948</v>
      </c>
      <c r="P4334" s="4">
        <f t="shared" si="474"/>
        <v>-56.980000000000004</v>
      </c>
      <c r="Q4334" t="str">
        <f t="shared" si="475"/>
        <v>Inefficient</v>
      </c>
    </row>
    <row r="4335" spans="1:17" x14ac:dyDescent="0.3">
      <c r="A4335" s="1">
        <v>45452</v>
      </c>
      <c r="B4335" t="s">
        <v>47</v>
      </c>
      <c r="C4335" t="s">
        <v>11</v>
      </c>
      <c r="D4335" t="s">
        <v>9</v>
      </c>
      <c r="E4335" t="s">
        <v>7</v>
      </c>
      <c r="F4335">
        <v>1395</v>
      </c>
      <c r="G4335">
        <v>25</v>
      </c>
      <c r="H4335">
        <v>1</v>
      </c>
      <c r="I4335" s="4">
        <v>23.48</v>
      </c>
      <c r="J4335" s="4">
        <v>67.739999999999995</v>
      </c>
      <c r="K4335" s="2">
        <f t="shared" si="469"/>
        <v>1.7921146953405017E-2</v>
      </c>
      <c r="L4335">
        <f t="shared" si="470"/>
        <v>0.04</v>
      </c>
      <c r="M4335" s="4">
        <f t="shared" si="471"/>
        <v>0.93920000000000003</v>
      </c>
      <c r="N4335" s="4">
        <f t="shared" si="472"/>
        <v>23.48</v>
      </c>
      <c r="O4335">
        <f t="shared" si="473"/>
        <v>2.8850085178875635</v>
      </c>
      <c r="P4335" s="4">
        <f t="shared" si="474"/>
        <v>44.259999999999991</v>
      </c>
      <c r="Q4335" t="str">
        <f t="shared" si="475"/>
        <v>Inefficient</v>
      </c>
    </row>
    <row r="4336" spans="1:17" x14ac:dyDescent="0.3">
      <c r="A4336" s="1">
        <v>45452</v>
      </c>
      <c r="B4336" t="s">
        <v>47</v>
      </c>
      <c r="C4336" t="s">
        <v>11</v>
      </c>
      <c r="D4336" t="s">
        <v>9</v>
      </c>
      <c r="E4336" t="s">
        <v>8</v>
      </c>
      <c r="F4336">
        <v>381</v>
      </c>
      <c r="G4336">
        <v>2</v>
      </c>
      <c r="H4336">
        <v>0</v>
      </c>
      <c r="I4336" s="4">
        <v>6.92</v>
      </c>
      <c r="J4336" s="4">
        <v>0</v>
      </c>
      <c r="K4336" s="2">
        <f t="shared" si="469"/>
        <v>5.2493438320209973E-3</v>
      </c>
      <c r="L4336">
        <f t="shared" si="470"/>
        <v>0</v>
      </c>
      <c r="M4336" s="4">
        <f t="shared" si="471"/>
        <v>3.46</v>
      </c>
      <c r="N4336" s="4">
        <f t="shared" si="472"/>
        <v>0</v>
      </c>
      <c r="O4336">
        <f t="shared" si="473"/>
        <v>0</v>
      </c>
      <c r="P4336" s="4">
        <f t="shared" si="474"/>
        <v>-6.92</v>
      </c>
      <c r="Q4336" t="str">
        <f t="shared" si="475"/>
        <v>Inefficient</v>
      </c>
    </row>
    <row r="4337" spans="1:17" x14ac:dyDescent="0.3">
      <c r="A4337" s="1">
        <v>45452</v>
      </c>
      <c r="B4337" t="s">
        <v>47</v>
      </c>
      <c r="C4337" t="s">
        <v>11</v>
      </c>
      <c r="D4337" t="s">
        <v>10</v>
      </c>
      <c r="E4337" t="s">
        <v>6</v>
      </c>
      <c r="F4337">
        <v>12043</v>
      </c>
      <c r="G4337">
        <v>183</v>
      </c>
      <c r="H4337">
        <v>13</v>
      </c>
      <c r="I4337" s="4">
        <v>350.44</v>
      </c>
      <c r="J4337" s="4">
        <v>824.95</v>
      </c>
      <c r="K4337" s="2">
        <f t="shared" si="469"/>
        <v>1.5195549281740431E-2</v>
      </c>
      <c r="L4337">
        <f t="shared" si="470"/>
        <v>7.1038251366120214E-2</v>
      </c>
      <c r="M4337" s="4">
        <f t="shared" si="471"/>
        <v>1.9149726775956284</v>
      </c>
      <c r="N4337" s="4">
        <f t="shared" si="472"/>
        <v>26.956923076923076</v>
      </c>
      <c r="O4337">
        <f t="shared" si="473"/>
        <v>2.3540406346307501</v>
      </c>
      <c r="P4337" s="4">
        <f t="shared" si="474"/>
        <v>474.51000000000005</v>
      </c>
      <c r="Q4337" t="str">
        <f t="shared" si="475"/>
        <v>Inefficient</v>
      </c>
    </row>
    <row r="4338" spans="1:17" x14ac:dyDescent="0.3">
      <c r="A4338" s="1">
        <v>45452</v>
      </c>
      <c r="B4338" t="s">
        <v>47</v>
      </c>
      <c r="C4338" t="s">
        <v>11</v>
      </c>
      <c r="D4338" t="s">
        <v>10</v>
      </c>
      <c r="E4338" t="s">
        <v>7</v>
      </c>
      <c r="F4338">
        <v>1226</v>
      </c>
      <c r="G4338">
        <v>18</v>
      </c>
      <c r="H4338">
        <v>1</v>
      </c>
      <c r="I4338" s="4">
        <v>31.93</v>
      </c>
      <c r="J4338" s="4">
        <v>62.36</v>
      </c>
      <c r="K4338" s="2">
        <f t="shared" si="469"/>
        <v>1.468189233278956E-2</v>
      </c>
      <c r="L4338">
        <f t="shared" si="470"/>
        <v>5.5555555555555552E-2</v>
      </c>
      <c r="M4338" s="4">
        <f t="shared" si="471"/>
        <v>1.7738888888888888</v>
      </c>
      <c r="N4338" s="4">
        <f t="shared" si="472"/>
        <v>31.93</v>
      </c>
      <c r="O4338">
        <f t="shared" si="473"/>
        <v>1.9530222361415597</v>
      </c>
      <c r="P4338" s="4">
        <f t="shared" si="474"/>
        <v>30.43</v>
      </c>
      <c r="Q4338" t="str">
        <f t="shared" si="475"/>
        <v>Inefficient</v>
      </c>
    </row>
    <row r="4339" spans="1:17" x14ac:dyDescent="0.3">
      <c r="A4339" s="1">
        <v>45452</v>
      </c>
      <c r="B4339" t="s">
        <v>47</v>
      </c>
      <c r="C4339" t="s">
        <v>11</v>
      </c>
      <c r="D4339" t="s">
        <v>10</v>
      </c>
      <c r="E4339" t="s">
        <v>8</v>
      </c>
      <c r="F4339">
        <v>601</v>
      </c>
      <c r="G4339">
        <v>14</v>
      </c>
      <c r="H4339">
        <v>0</v>
      </c>
      <c r="I4339" s="4">
        <v>12.34</v>
      </c>
      <c r="J4339" s="4">
        <v>0</v>
      </c>
      <c r="K4339" s="2">
        <f t="shared" si="469"/>
        <v>2.329450915141431E-2</v>
      </c>
      <c r="L4339">
        <f t="shared" si="470"/>
        <v>0</v>
      </c>
      <c r="M4339" s="4">
        <f t="shared" si="471"/>
        <v>0.88142857142857145</v>
      </c>
      <c r="N4339" s="4">
        <f t="shared" si="472"/>
        <v>0</v>
      </c>
      <c r="O4339">
        <f t="shared" si="473"/>
        <v>0</v>
      </c>
      <c r="P4339" s="4">
        <f t="shared" si="474"/>
        <v>-12.34</v>
      </c>
      <c r="Q4339" t="str">
        <f t="shared" si="475"/>
        <v>Inefficient</v>
      </c>
    </row>
    <row r="4340" spans="1:17" x14ac:dyDescent="0.3">
      <c r="A4340" s="1">
        <v>45452</v>
      </c>
      <c r="B4340" t="s">
        <v>47</v>
      </c>
      <c r="C4340" t="s">
        <v>12</v>
      </c>
      <c r="D4340" t="s">
        <v>5</v>
      </c>
      <c r="E4340" t="s">
        <v>6</v>
      </c>
      <c r="F4340">
        <v>2434</v>
      </c>
      <c r="G4340">
        <v>90</v>
      </c>
      <c r="H4340">
        <v>13</v>
      </c>
      <c r="I4340" s="4">
        <v>64.61</v>
      </c>
      <c r="J4340" s="4">
        <v>933.3</v>
      </c>
      <c r="K4340" s="2">
        <f t="shared" si="469"/>
        <v>3.697617091207888E-2</v>
      </c>
      <c r="L4340">
        <f t="shared" si="470"/>
        <v>0.14444444444444443</v>
      </c>
      <c r="M4340" s="4">
        <f t="shared" si="471"/>
        <v>0.71788888888888891</v>
      </c>
      <c r="N4340" s="4">
        <f t="shared" si="472"/>
        <v>4.97</v>
      </c>
      <c r="O4340">
        <f t="shared" si="473"/>
        <v>14.445132332456275</v>
      </c>
      <c r="P4340" s="4">
        <f t="shared" si="474"/>
        <v>868.68999999999994</v>
      </c>
      <c r="Q4340" t="str">
        <f t="shared" si="475"/>
        <v>Efficient</v>
      </c>
    </row>
    <row r="4341" spans="1:17" x14ac:dyDescent="0.3">
      <c r="A4341" s="1">
        <v>45452</v>
      </c>
      <c r="B4341" t="s">
        <v>47</v>
      </c>
      <c r="C4341" t="s">
        <v>12</v>
      </c>
      <c r="D4341" t="s">
        <v>5</v>
      </c>
      <c r="E4341" t="s">
        <v>7</v>
      </c>
      <c r="F4341">
        <v>11363</v>
      </c>
      <c r="G4341">
        <v>356</v>
      </c>
      <c r="H4341">
        <v>42</v>
      </c>
      <c r="I4341" s="4">
        <v>166.77</v>
      </c>
      <c r="J4341" s="4">
        <v>3716.04</v>
      </c>
      <c r="K4341" s="2">
        <f t="shared" si="469"/>
        <v>3.1329754466250109E-2</v>
      </c>
      <c r="L4341">
        <f t="shared" si="470"/>
        <v>0.11797752808988764</v>
      </c>
      <c r="M4341" s="4">
        <f t="shared" si="471"/>
        <v>0.46845505617977529</v>
      </c>
      <c r="N4341" s="4">
        <f t="shared" si="472"/>
        <v>3.9707142857142861</v>
      </c>
      <c r="O4341">
        <f t="shared" si="473"/>
        <v>22.28242489656413</v>
      </c>
      <c r="P4341" s="4">
        <f t="shared" si="474"/>
        <v>3549.27</v>
      </c>
      <c r="Q4341" t="str">
        <f t="shared" si="475"/>
        <v>Efficient</v>
      </c>
    </row>
    <row r="4342" spans="1:17" x14ac:dyDescent="0.3">
      <c r="A4342" s="1">
        <v>45452</v>
      </c>
      <c r="B4342" t="s">
        <v>47</v>
      </c>
      <c r="C4342" t="s">
        <v>12</v>
      </c>
      <c r="D4342" t="s">
        <v>5</v>
      </c>
      <c r="E4342" t="s">
        <v>8</v>
      </c>
      <c r="F4342">
        <v>4113</v>
      </c>
      <c r="G4342">
        <v>146</v>
      </c>
      <c r="H4342">
        <v>21</v>
      </c>
      <c r="I4342" s="4">
        <v>91.1</v>
      </c>
      <c r="J4342" s="4">
        <v>1686.06</v>
      </c>
      <c r="K4342" s="2">
        <f t="shared" si="469"/>
        <v>3.5497203987357159E-2</v>
      </c>
      <c r="L4342">
        <f t="shared" si="470"/>
        <v>0.14383561643835616</v>
      </c>
      <c r="M4342" s="4">
        <f t="shared" si="471"/>
        <v>0.62397260273972599</v>
      </c>
      <c r="N4342" s="4">
        <f t="shared" si="472"/>
        <v>4.3380952380952378</v>
      </c>
      <c r="O4342">
        <f t="shared" si="473"/>
        <v>18.507793633369925</v>
      </c>
      <c r="P4342" s="4">
        <f t="shared" si="474"/>
        <v>1594.96</v>
      </c>
      <c r="Q4342" t="str">
        <f t="shared" si="475"/>
        <v>Efficient</v>
      </c>
    </row>
    <row r="4343" spans="1:17" x14ac:dyDescent="0.3">
      <c r="A4343" s="1">
        <v>45452</v>
      </c>
      <c r="B4343" t="s">
        <v>47</v>
      </c>
      <c r="C4343" t="s">
        <v>12</v>
      </c>
      <c r="D4343" t="s">
        <v>9</v>
      </c>
      <c r="E4343" t="s">
        <v>6</v>
      </c>
      <c r="F4343">
        <v>1784</v>
      </c>
      <c r="G4343">
        <v>30</v>
      </c>
      <c r="H4343">
        <v>1</v>
      </c>
      <c r="I4343" s="4">
        <v>36.200000000000003</v>
      </c>
      <c r="J4343" s="4">
        <v>91.91</v>
      </c>
      <c r="K4343" s="2">
        <f t="shared" si="469"/>
        <v>1.6816143497757848E-2</v>
      </c>
      <c r="L4343">
        <f t="shared" si="470"/>
        <v>3.3333333333333333E-2</v>
      </c>
      <c r="M4343" s="4">
        <f t="shared" si="471"/>
        <v>1.2066666666666668</v>
      </c>
      <c r="N4343" s="4">
        <f t="shared" si="472"/>
        <v>36.200000000000003</v>
      </c>
      <c r="O4343">
        <f t="shared" si="473"/>
        <v>2.5389502762430936</v>
      </c>
      <c r="P4343" s="4">
        <f t="shared" si="474"/>
        <v>55.709999999999994</v>
      </c>
      <c r="Q4343" t="str">
        <f t="shared" si="475"/>
        <v>Inefficient</v>
      </c>
    </row>
    <row r="4344" spans="1:17" x14ac:dyDescent="0.3">
      <c r="A4344" s="1">
        <v>45452</v>
      </c>
      <c r="B4344" t="s">
        <v>47</v>
      </c>
      <c r="C4344" t="s">
        <v>12</v>
      </c>
      <c r="D4344" t="s">
        <v>9</v>
      </c>
      <c r="E4344" t="s">
        <v>7</v>
      </c>
      <c r="F4344">
        <v>4522</v>
      </c>
      <c r="G4344">
        <v>56</v>
      </c>
      <c r="H4344">
        <v>1</v>
      </c>
      <c r="I4344" s="4">
        <v>62.99</v>
      </c>
      <c r="J4344" s="4">
        <v>84.47</v>
      </c>
      <c r="K4344" s="2">
        <f t="shared" si="469"/>
        <v>1.238390092879257E-2</v>
      </c>
      <c r="L4344">
        <f t="shared" si="470"/>
        <v>1.7857142857142856E-2</v>
      </c>
      <c r="M4344" s="4">
        <f t="shared" si="471"/>
        <v>1.1248214285714286</v>
      </c>
      <c r="N4344" s="4">
        <f t="shared" si="472"/>
        <v>62.99</v>
      </c>
      <c r="O4344">
        <f t="shared" si="473"/>
        <v>1.3410065089696777</v>
      </c>
      <c r="P4344" s="4">
        <f t="shared" si="474"/>
        <v>21.479999999999997</v>
      </c>
      <c r="Q4344" t="str">
        <f t="shared" si="475"/>
        <v>Inefficient</v>
      </c>
    </row>
    <row r="4345" spans="1:17" x14ac:dyDescent="0.3">
      <c r="A4345" s="1">
        <v>45452</v>
      </c>
      <c r="B4345" t="s">
        <v>47</v>
      </c>
      <c r="C4345" t="s">
        <v>12</v>
      </c>
      <c r="D4345" t="s">
        <v>9</v>
      </c>
      <c r="E4345" t="s">
        <v>8</v>
      </c>
      <c r="F4345">
        <v>4949</v>
      </c>
      <c r="G4345">
        <v>45</v>
      </c>
      <c r="H4345">
        <v>2</v>
      </c>
      <c r="I4345" s="4">
        <v>104.48</v>
      </c>
      <c r="J4345" s="4">
        <v>126.83</v>
      </c>
      <c r="K4345" s="2">
        <f t="shared" si="469"/>
        <v>9.0927460092948068E-3</v>
      </c>
      <c r="L4345">
        <f t="shared" si="470"/>
        <v>4.4444444444444446E-2</v>
      </c>
      <c r="M4345" s="4">
        <f t="shared" si="471"/>
        <v>2.3217777777777777</v>
      </c>
      <c r="N4345" s="4">
        <f t="shared" si="472"/>
        <v>52.24</v>
      </c>
      <c r="O4345">
        <f t="shared" si="473"/>
        <v>1.213916539050536</v>
      </c>
      <c r="P4345" s="4">
        <f t="shared" si="474"/>
        <v>22.349999999999994</v>
      </c>
      <c r="Q4345" t="str">
        <f t="shared" si="475"/>
        <v>Inefficient</v>
      </c>
    </row>
    <row r="4346" spans="1:17" x14ac:dyDescent="0.3">
      <c r="A4346" s="1">
        <v>45452</v>
      </c>
      <c r="B4346" t="s">
        <v>47</v>
      </c>
      <c r="C4346" t="s">
        <v>12</v>
      </c>
      <c r="D4346" t="s">
        <v>10</v>
      </c>
      <c r="E4346" t="s">
        <v>6</v>
      </c>
      <c r="F4346">
        <v>1391</v>
      </c>
      <c r="G4346">
        <v>31</v>
      </c>
      <c r="H4346">
        <v>1</v>
      </c>
      <c r="I4346" s="4">
        <v>22.94</v>
      </c>
      <c r="J4346" s="4">
        <v>90.76</v>
      </c>
      <c r="K4346" s="2">
        <f t="shared" si="469"/>
        <v>2.2286125089863409E-2</v>
      </c>
      <c r="L4346">
        <f t="shared" si="470"/>
        <v>3.2258064516129031E-2</v>
      </c>
      <c r="M4346" s="4">
        <f t="shared" si="471"/>
        <v>0.74</v>
      </c>
      <c r="N4346" s="4">
        <f t="shared" si="472"/>
        <v>22.94</v>
      </c>
      <c r="O4346">
        <f t="shared" si="473"/>
        <v>3.9564080209241501</v>
      </c>
      <c r="P4346" s="4">
        <f t="shared" si="474"/>
        <v>67.820000000000007</v>
      </c>
      <c r="Q4346" t="str">
        <f t="shared" si="475"/>
        <v>Efficient</v>
      </c>
    </row>
    <row r="4347" spans="1:17" x14ac:dyDescent="0.3">
      <c r="A4347" s="1">
        <v>45452</v>
      </c>
      <c r="B4347" t="s">
        <v>47</v>
      </c>
      <c r="C4347" t="s">
        <v>12</v>
      </c>
      <c r="D4347" t="s">
        <v>10</v>
      </c>
      <c r="E4347" t="s">
        <v>7</v>
      </c>
      <c r="F4347">
        <v>9094</v>
      </c>
      <c r="G4347">
        <v>200</v>
      </c>
      <c r="H4347">
        <v>6</v>
      </c>
      <c r="I4347" s="4">
        <v>168.15</v>
      </c>
      <c r="J4347" s="4">
        <v>578.47</v>
      </c>
      <c r="K4347" s="2">
        <f t="shared" si="469"/>
        <v>2.1992522542335607E-2</v>
      </c>
      <c r="L4347">
        <f t="shared" si="470"/>
        <v>0.03</v>
      </c>
      <c r="M4347" s="4">
        <f t="shared" si="471"/>
        <v>0.84075</v>
      </c>
      <c r="N4347" s="4">
        <f t="shared" si="472"/>
        <v>28.025000000000002</v>
      </c>
      <c r="O4347">
        <f t="shared" si="473"/>
        <v>3.4402022004162949</v>
      </c>
      <c r="P4347" s="4">
        <f t="shared" si="474"/>
        <v>410.32000000000005</v>
      </c>
      <c r="Q4347" t="str">
        <f t="shared" si="475"/>
        <v>Inefficient</v>
      </c>
    </row>
    <row r="4348" spans="1:17" x14ac:dyDescent="0.3">
      <c r="A4348" s="1">
        <v>45452</v>
      </c>
      <c r="B4348" t="s">
        <v>47</v>
      </c>
      <c r="C4348" t="s">
        <v>12</v>
      </c>
      <c r="D4348" t="s">
        <v>10</v>
      </c>
      <c r="E4348" t="s">
        <v>8</v>
      </c>
      <c r="F4348">
        <v>3817</v>
      </c>
      <c r="G4348">
        <v>56</v>
      </c>
      <c r="H4348">
        <v>1</v>
      </c>
      <c r="I4348" s="4">
        <v>72.16</v>
      </c>
      <c r="J4348" s="4">
        <v>94.5</v>
      </c>
      <c r="K4348" s="2">
        <f t="shared" si="469"/>
        <v>1.4671207754781241E-2</v>
      </c>
      <c r="L4348">
        <f t="shared" si="470"/>
        <v>1.7857142857142856E-2</v>
      </c>
      <c r="M4348" s="4">
        <f t="shared" si="471"/>
        <v>1.2885714285714285</v>
      </c>
      <c r="N4348" s="4">
        <f t="shared" si="472"/>
        <v>72.16</v>
      </c>
      <c r="O4348">
        <f t="shared" si="473"/>
        <v>1.309589800443459</v>
      </c>
      <c r="P4348" s="4">
        <f t="shared" si="474"/>
        <v>22.340000000000003</v>
      </c>
      <c r="Q4348" t="str">
        <f t="shared" si="475"/>
        <v>Inefficient</v>
      </c>
    </row>
    <row r="4349" spans="1:17" x14ac:dyDescent="0.3">
      <c r="A4349" s="1">
        <v>45453</v>
      </c>
      <c r="B4349" t="s">
        <v>47</v>
      </c>
      <c r="C4349" t="s">
        <v>4</v>
      </c>
      <c r="D4349" t="s">
        <v>5</v>
      </c>
      <c r="E4349" t="s">
        <v>6</v>
      </c>
      <c r="F4349">
        <v>9123</v>
      </c>
      <c r="G4349">
        <v>387</v>
      </c>
      <c r="H4349">
        <v>30</v>
      </c>
      <c r="I4349" s="4">
        <v>230.3</v>
      </c>
      <c r="J4349" s="4">
        <v>2503.0700000000002</v>
      </c>
      <c r="K4349" s="2">
        <f t="shared" si="469"/>
        <v>4.2420256494574156E-2</v>
      </c>
      <c r="L4349">
        <f t="shared" si="470"/>
        <v>7.7519379844961239E-2</v>
      </c>
      <c r="M4349" s="4">
        <f t="shared" si="471"/>
        <v>0.59509043927648586</v>
      </c>
      <c r="N4349" s="4">
        <f t="shared" si="472"/>
        <v>7.6766666666666667</v>
      </c>
      <c r="O4349">
        <f t="shared" si="473"/>
        <v>10.86873643074251</v>
      </c>
      <c r="P4349" s="4">
        <f t="shared" si="474"/>
        <v>2272.77</v>
      </c>
      <c r="Q4349" t="str">
        <f t="shared" si="475"/>
        <v>Efficient</v>
      </c>
    </row>
    <row r="4350" spans="1:17" x14ac:dyDescent="0.3">
      <c r="A4350" s="1">
        <v>45453</v>
      </c>
      <c r="B4350" t="s">
        <v>47</v>
      </c>
      <c r="C4350" t="s">
        <v>4</v>
      </c>
      <c r="D4350" t="s">
        <v>5</v>
      </c>
      <c r="E4350" t="s">
        <v>7</v>
      </c>
      <c r="F4350">
        <v>3357</v>
      </c>
      <c r="G4350">
        <v>110</v>
      </c>
      <c r="H4350">
        <v>14</v>
      </c>
      <c r="I4350" s="4">
        <v>49.62</v>
      </c>
      <c r="J4350" s="4">
        <v>1364.16</v>
      </c>
      <c r="K4350" s="2">
        <f t="shared" si="469"/>
        <v>3.2767351802204352E-2</v>
      </c>
      <c r="L4350">
        <f t="shared" si="470"/>
        <v>0.12727272727272726</v>
      </c>
      <c r="M4350" s="4">
        <f t="shared" si="471"/>
        <v>0.45109090909090904</v>
      </c>
      <c r="N4350" s="4">
        <f t="shared" si="472"/>
        <v>3.544285714285714</v>
      </c>
      <c r="O4350">
        <f t="shared" si="473"/>
        <v>27.492140266021767</v>
      </c>
      <c r="P4350" s="4">
        <f t="shared" si="474"/>
        <v>1314.5400000000002</v>
      </c>
      <c r="Q4350" t="str">
        <f t="shared" si="475"/>
        <v>Efficient</v>
      </c>
    </row>
    <row r="4351" spans="1:17" x14ac:dyDescent="0.3">
      <c r="A4351" s="1">
        <v>45453</v>
      </c>
      <c r="B4351" t="s">
        <v>47</v>
      </c>
      <c r="C4351" t="s">
        <v>4</v>
      </c>
      <c r="D4351" t="s">
        <v>5</v>
      </c>
      <c r="E4351" t="s">
        <v>8</v>
      </c>
      <c r="F4351">
        <v>948</v>
      </c>
      <c r="G4351">
        <v>41</v>
      </c>
      <c r="H4351">
        <v>2</v>
      </c>
      <c r="I4351" s="4">
        <v>25.62</v>
      </c>
      <c r="J4351" s="4">
        <v>105.79</v>
      </c>
      <c r="K4351" s="2">
        <f t="shared" si="469"/>
        <v>4.3248945147679324E-2</v>
      </c>
      <c r="L4351">
        <f t="shared" si="470"/>
        <v>4.878048780487805E-2</v>
      </c>
      <c r="M4351" s="4">
        <f t="shared" si="471"/>
        <v>0.6248780487804878</v>
      </c>
      <c r="N4351" s="4">
        <f t="shared" si="472"/>
        <v>12.81</v>
      </c>
      <c r="O4351">
        <f t="shared" si="473"/>
        <v>4.1291959406713508</v>
      </c>
      <c r="P4351" s="4">
        <f t="shared" si="474"/>
        <v>80.17</v>
      </c>
      <c r="Q4351" t="str">
        <f t="shared" si="475"/>
        <v>Efficient</v>
      </c>
    </row>
    <row r="4352" spans="1:17" x14ac:dyDescent="0.3">
      <c r="A4352" s="1">
        <v>45453</v>
      </c>
      <c r="B4352" t="s">
        <v>47</v>
      </c>
      <c r="C4352" t="s">
        <v>4</v>
      </c>
      <c r="D4352" t="s">
        <v>9</v>
      </c>
      <c r="E4352" t="s">
        <v>6</v>
      </c>
      <c r="F4352">
        <v>4360</v>
      </c>
      <c r="G4352">
        <v>79</v>
      </c>
      <c r="H4352">
        <v>0</v>
      </c>
      <c r="I4352" s="4">
        <v>70.31</v>
      </c>
      <c r="J4352" s="4">
        <v>0</v>
      </c>
      <c r="K4352" s="2">
        <f t="shared" si="469"/>
        <v>1.8119266055045873E-2</v>
      </c>
      <c r="L4352">
        <f t="shared" si="470"/>
        <v>0</v>
      </c>
      <c r="M4352" s="4">
        <f t="shared" si="471"/>
        <v>0.89</v>
      </c>
      <c r="N4352" s="4">
        <f t="shared" si="472"/>
        <v>0</v>
      </c>
      <c r="O4352">
        <f t="shared" si="473"/>
        <v>0</v>
      </c>
      <c r="P4352" s="4">
        <f t="shared" si="474"/>
        <v>-70.31</v>
      </c>
      <c r="Q4352" t="str">
        <f t="shared" si="475"/>
        <v>Inefficient</v>
      </c>
    </row>
    <row r="4353" spans="1:17" x14ac:dyDescent="0.3">
      <c r="A4353" s="1">
        <v>45453</v>
      </c>
      <c r="B4353" t="s">
        <v>47</v>
      </c>
      <c r="C4353" t="s">
        <v>4</v>
      </c>
      <c r="D4353" t="s">
        <v>9</v>
      </c>
      <c r="E4353" t="s">
        <v>7</v>
      </c>
      <c r="F4353">
        <v>5045</v>
      </c>
      <c r="G4353">
        <v>100</v>
      </c>
      <c r="H4353">
        <v>3</v>
      </c>
      <c r="I4353" s="4">
        <v>135.44999999999999</v>
      </c>
      <c r="J4353" s="4">
        <v>181.94</v>
      </c>
      <c r="K4353" s="2">
        <f t="shared" si="469"/>
        <v>1.9821605550049554E-2</v>
      </c>
      <c r="L4353">
        <f t="shared" si="470"/>
        <v>0.03</v>
      </c>
      <c r="M4353" s="4">
        <f t="shared" si="471"/>
        <v>1.3544999999999998</v>
      </c>
      <c r="N4353" s="4">
        <f t="shared" si="472"/>
        <v>45.15</v>
      </c>
      <c r="O4353">
        <f t="shared" si="473"/>
        <v>1.3432262827611665</v>
      </c>
      <c r="P4353" s="4">
        <f t="shared" si="474"/>
        <v>46.490000000000009</v>
      </c>
      <c r="Q4353" t="str">
        <f t="shared" si="475"/>
        <v>Inefficient</v>
      </c>
    </row>
    <row r="4354" spans="1:17" x14ac:dyDescent="0.3">
      <c r="A4354" s="1">
        <v>45453</v>
      </c>
      <c r="B4354" t="s">
        <v>47</v>
      </c>
      <c r="C4354" t="s">
        <v>4</v>
      </c>
      <c r="D4354" t="s">
        <v>9</v>
      </c>
      <c r="E4354" t="s">
        <v>8</v>
      </c>
      <c r="F4354">
        <v>377</v>
      </c>
      <c r="G4354">
        <v>4</v>
      </c>
      <c r="H4354">
        <v>0</v>
      </c>
      <c r="I4354" s="4">
        <v>8.61</v>
      </c>
      <c r="J4354" s="4">
        <v>0</v>
      </c>
      <c r="K4354" s="2">
        <f t="shared" si="469"/>
        <v>1.0610079575596816E-2</v>
      </c>
      <c r="L4354">
        <f t="shared" si="470"/>
        <v>0</v>
      </c>
      <c r="M4354" s="4">
        <f t="shared" si="471"/>
        <v>2.1524999999999999</v>
      </c>
      <c r="N4354" s="4">
        <f t="shared" si="472"/>
        <v>0</v>
      </c>
      <c r="O4354">
        <f t="shared" si="473"/>
        <v>0</v>
      </c>
      <c r="P4354" s="4">
        <f t="shared" si="474"/>
        <v>-8.61</v>
      </c>
      <c r="Q4354" t="str">
        <f t="shared" si="475"/>
        <v>Inefficient</v>
      </c>
    </row>
    <row r="4355" spans="1:17" x14ac:dyDescent="0.3">
      <c r="A4355" s="1">
        <v>45453</v>
      </c>
      <c r="B4355" t="s">
        <v>47</v>
      </c>
      <c r="C4355" t="s">
        <v>4</v>
      </c>
      <c r="D4355" t="s">
        <v>10</v>
      </c>
      <c r="E4355" t="s">
        <v>6</v>
      </c>
      <c r="F4355">
        <v>6207</v>
      </c>
      <c r="G4355">
        <v>90</v>
      </c>
      <c r="H4355">
        <v>4</v>
      </c>
      <c r="I4355" s="4">
        <v>66.36</v>
      </c>
      <c r="J4355" s="4">
        <v>227.18</v>
      </c>
      <c r="K4355" s="2">
        <f t="shared" ref="K4355:K4418" si="476">G4355/F4355</f>
        <v>1.4499758337361043E-2</v>
      </c>
      <c r="L4355">
        <f t="shared" ref="L4355:L4418" si="477">IF(G4355=0,0,H4355/G4355)</f>
        <v>4.4444444444444446E-2</v>
      </c>
      <c r="M4355" s="4">
        <f t="shared" ref="M4355:M4418" si="478">IF(G4355=0,0,I4355/G4355)</f>
        <v>0.73733333333333329</v>
      </c>
      <c r="N4355" s="4">
        <f t="shared" ref="N4355:N4418" si="479">IF(H4355=0,0,I4355/H4355)</f>
        <v>16.59</v>
      </c>
      <c r="O4355">
        <f t="shared" ref="O4355:O4418" si="480">IF(I4355=0,0,J4355/I4355)</f>
        <v>3.4234478601567209</v>
      </c>
      <c r="P4355" s="4">
        <f t="shared" ref="P4355:P4418" si="481">J4355-I4355</f>
        <v>160.82</v>
      </c>
      <c r="Q4355" t="str">
        <f t="shared" ref="Q4355:Q4418" si="482">IF(AND(N4355&lt;26.94,O4355&gt;3.57),"Efficient", "Inefficient")</f>
        <v>Inefficient</v>
      </c>
    </row>
    <row r="4356" spans="1:17" x14ac:dyDescent="0.3">
      <c r="A4356" s="1">
        <v>45453</v>
      </c>
      <c r="B4356" t="s">
        <v>47</v>
      </c>
      <c r="C4356" t="s">
        <v>4</v>
      </c>
      <c r="D4356" t="s">
        <v>10</v>
      </c>
      <c r="E4356" t="s">
        <v>7</v>
      </c>
      <c r="F4356">
        <v>5254</v>
      </c>
      <c r="G4356">
        <v>73</v>
      </c>
      <c r="H4356">
        <v>4</v>
      </c>
      <c r="I4356" s="4">
        <v>147.16999999999999</v>
      </c>
      <c r="J4356" s="4">
        <v>256.56</v>
      </c>
      <c r="K4356" s="2">
        <f t="shared" si="476"/>
        <v>1.3894175866006851E-2</v>
      </c>
      <c r="L4356">
        <f t="shared" si="477"/>
        <v>5.4794520547945202E-2</v>
      </c>
      <c r="M4356" s="4">
        <f t="shared" si="478"/>
        <v>2.0160273972602738</v>
      </c>
      <c r="N4356" s="4">
        <f t="shared" si="479"/>
        <v>36.792499999999997</v>
      </c>
      <c r="O4356">
        <f t="shared" si="480"/>
        <v>1.7432900727050351</v>
      </c>
      <c r="P4356" s="4">
        <f t="shared" si="481"/>
        <v>109.39000000000001</v>
      </c>
      <c r="Q4356" t="str">
        <f t="shared" si="482"/>
        <v>Inefficient</v>
      </c>
    </row>
    <row r="4357" spans="1:17" x14ac:dyDescent="0.3">
      <c r="A4357" s="1">
        <v>45453</v>
      </c>
      <c r="B4357" t="s">
        <v>47</v>
      </c>
      <c r="C4357" t="s">
        <v>4</v>
      </c>
      <c r="D4357" t="s">
        <v>10</v>
      </c>
      <c r="E4357" t="s">
        <v>8</v>
      </c>
      <c r="F4357">
        <v>745</v>
      </c>
      <c r="G4357">
        <v>16</v>
      </c>
      <c r="H4357">
        <v>0</v>
      </c>
      <c r="I4357" s="4">
        <v>12.38</v>
      </c>
      <c r="J4357" s="4">
        <v>0</v>
      </c>
      <c r="K4357" s="2">
        <f t="shared" si="476"/>
        <v>2.1476510067114093E-2</v>
      </c>
      <c r="L4357">
        <f t="shared" si="477"/>
        <v>0</v>
      </c>
      <c r="M4357" s="4">
        <f t="shared" si="478"/>
        <v>0.77375000000000005</v>
      </c>
      <c r="N4357" s="4">
        <f t="shared" si="479"/>
        <v>0</v>
      </c>
      <c r="O4357">
        <f t="shared" si="480"/>
        <v>0</v>
      </c>
      <c r="P4357" s="4">
        <f t="shared" si="481"/>
        <v>-12.38</v>
      </c>
      <c r="Q4357" t="str">
        <f t="shared" si="482"/>
        <v>Inefficient</v>
      </c>
    </row>
    <row r="4358" spans="1:17" x14ac:dyDescent="0.3">
      <c r="A4358" s="1">
        <v>45453</v>
      </c>
      <c r="B4358" t="s">
        <v>47</v>
      </c>
      <c r="C4358" t="s">
        <v>11</v>
      </c>
      <c r="D4358" t="s">
        <v>5</v>
      </c>
      <c r="E4358" t="s">
        <v>6</v>
      </c>
      <c r="F4358">
        <v>13653</v>
      </c>
      <c r="G4358">
        <v>626</v>
      </c>
      <c r="H4358">
        <v>52</v>
      </c>
      <c r="I4358" s="4">
        <v>167.85</v>
      </c>
      <c r="J4358" s="4">
        <v>3897.55</v>
      </c>
      <c r="K4358" s="2">
        <f t="shared" si="476"/>
        <v>4.5850728777558046E-2</v>
      </c>
      <c r="L4358">
        <f t="shared" si="477"/>
        <v>8.3067092651757185E-2</v>
      </c>
      <c r="M4358" s="4">
        <f t="shared" si="478"/>
        <v>0.26813099041533545</v>
      </c>
      <c r="N4358" s="4">
        <f t="shared" si="479"/>
        <v>3.2278846153846152</v>
      </c>
      <c r="O4358">
        <f t="shared" si="480"/>
        <v>23.22043491212392</v>
      </c>
      <c r="P4358" s="4">
        <f t="shared" si="481"/>
        <v>3729.7000000000003</v>
      </c>
      <c r="Q4358" t="str">
        <f t="shared" si="482"/>
        <v>Efficient</v>
      </c>
    </row>
    <row r="4359" spans="1:17" x14ac:dyDescent="0.3">
      <c r="A4359" s="1">
        <v>45453</v>
      </c>
      <c r="B4359" t="s">
        <v>47</v>
      </c>
      <c r="C4359" t="s">
        <v>11</v>
      </c>
      <c r="D4359" t="s">
        <v>5</v>
      </c>
      <c r="E4359" t="s">
        <v>7</v>
      </c>
      <c r="F4359">
        <v>1756</v>
      </c>
      <c r="G4359">
        <v>36</v>
      </c>
      <c r="H4359">
        <v>2</v>
      </c>
      <c r="I4359" s="4">
        <v>21.41</v>
      </c>
      <c r="J4359" s="4">
        <v>178.54</v>
      </c>
      <c r="K4359" s="2">
        <f t="shared" si="476"/>
        <v>2.0501138952164009E-2</v>
      </c>
      <c r="L4359">
        <f t="shared" si="477"/>
        <v>5.5555555555555552E-2</v>
      </c>
      <c r="M4359" s="4">
        <f t="shared" si="478"/>
        <v>0.59472222222222226</v>
      </c>
      <c r="N4359" s="4">
        <f t="shared" si="479"/>
        <v>10.705</v>
      </c>
      <c r="O4359">
        <f t="shared" si="480"/>
        <v>8.3390938813638478</v>
      </c>
      <c r="P4359" s="4">
        <f t="shared" si="481"/>
        <v>157.13</v>
      </c>
      <c r="Q4359" t="str">
        <f t="shared" si="482"/>
        <v>Efficient</v>
      </c>
    </row>
    <row r="4360" spans="1:17" x14ac:dyDescent="0.3">
      <c r="A4360" s="1">
        <v>45453</v>
      </c>
      <c r="B4360" t="s">
        <v>47</v>
      </c>
      <c r="C4360" t="s">
        <v>11</v>
      </c>
      <c r="D4360" t="s">
        <v>5</v>
      </c>
      <c r="E4360" t="s">
        <v>8</v>
      </c>
      <c r="F4360">
        <v>763</v>
      </c>
      <c r="G4360">
        <v>22</v>
      </c>
      <c r="H4360">
        <v>2</v>
      </c>
      <c r="I4360" s="4">
        <v>9.57</v>
      </c>
      <c r="J4360" s="4">
        <v>175.57</v>
      </c>
      <c r="K4360" s="2">
        <f t="shared" si="476"/>
        <v>2.8833551769331587E-2</v>
      </c>
      <c r="L4360">
        <f t="shared" si="477"/>
        <v>9.0909090909090912E-2</v>
      </c>
      <c r="M4360" s="4">
        <f t="shared" si="478"/>
        <v>0.435</v>
      </c>
      <c r="N4360" s="4">
        <f t="shared" si="479"/>
        <v>4.7850000000000001</v>
      </c>
      <c r="O4360">
        <f t="shared" si="480"/>
        <v>18.34587251828631</v>
      </c>
      <c r="P4360" s="4">
        <f t="shared" si="481"/>
        <v>166</v>
      </c>
      <c r="Q4360" t="str">
        <f t="shared" si="482"/>
        <v>Efficient</v>
      </c>
    </row>
    <row r="4361" spans="1:17" x14ac:dyDescent="0.3">
      <c r="A4361" s="1">
        <v>45453</v>
      </c>
      <c r="B4361" t="s">
        <v>47</v>
      </c>
      <c r="C4361" t="s">
        <v>11</v>
      </c>
      <c r="D4361" t="s">
        <v>9</v>
      </c>
      <c r="E4361" t="s">
        <v>6</v>
      </c>
      <c r="F4361">
        <v>12634</v>
      </c>
      <c r="G4361">
        <v>178</v>
      </c>
      <c r="H4361">
        <v>5</v>
      </c>
      <c r="I4361" s="4">
        <v>142.16999999999999</v>
      </c>
      <c r="J4361" s="4">
        <v>319.54000000000002</v>
      </c>
      <c r="K4361" s="2">
        <f t="shared" si="476"/>
        <v>1.4088966281462719E-2</v>
      </c>
      <c r="L4361">
        <f t="shared" si="477"/>
        <v>2.8089887640449437E-2</v>
      </c>
      <c r="M4361" s="4">
        <f t="shared" si="478"/>
        <v>0.79870786516853931</v>
      </c>
      <c r="N4361" s="4">
        <f t="shared" si="479"/>
        <v>28.433999999999997</v>
      </c>
      <c r="O4361">
        <f t="shared" si="480"/>
        <v>2.2475909122881061</v>
      </c>
      <c r="P4361" s="4">
        <f t="shared" si="481"/>
        <v>177.37000000000003</v>
      </c>
      <c r="Q4361" t="str">
        <f t="shared" si="482"/>
        <v>Inefficient</v>
      </c>
    </row>
    <row r="4362" spans="1:17" x14ac:dyDescent="0.3">
      <c r="A4362" s="1">
        <v>45453</v>
      </c>
      <c r="B4362" t="s">
        <v>47</v>
      </c>
      <c r="C4362" t="s">
        <v>11</v>
      </c>
      <c r="D4362" t="s">
        <v>9</v>
      </c>
      <c r="E4362" t="s">
        <v>7</v>
      </c>
      <c r="F4362">
        <v>809</v>
      </c>
      <c r="G4362">
        <v>12</v>
      </c>
      <c r="H4362">
        <v>0</v>
      </c>
      <c r="I4362" s="4">
        <v>9.1300000000000008</v>
      </c>
      <c r="J4362" s="4">
        <v>0</v>
      </c>
      <c r="K4362" s="2">
        <f t="shared" si="476"/>
        <v>1.4833127317676144E-2</v>
      </c>
      <c r="L4362">
        <f t="shared" si="477"/>
        <v>0</v>
      </c>
      <c r="M4362" s="4">
        <f t="shared" si="478"/>
        <v>0.76083333333333336</v>
      </c>
      <c r="N4362" s="4">
        <f t="shared" si="479"/>
        <v>0</v>
      </c>
      <c r="O4362">
        <f t="shared" si="480"/>
        <v>0</v>
      </c>
      <c r="P4362" s="4">
        <f t="shared" si="481"/>
        <v>-9.1300000000000008</v>
      </c>
      <c r="Q4362" t="str">
        <f t="shared" si="482"/>
        <v>Inefficient</v>
      </c>
    </row>
    <row r="4363" spans="1:17" x14ac:dyDescent="0.3">
      <c r="A4363" s="1">
        <v>45453</v>
      </c>
      <c r="B4363" t="s">
        <v>47</v>
      </c>
      <c r="C4363" t="s">
        <v>11</v>
      </c>
      <c r="D4363" t="s">
        <v>9</v>
      </c>
      <c r="E4363" t="s">
        <v>8</v>
      </c>
      <c r="F4363">
        <v>377</v>
      </c>
      <c r="G4363">
        <v>3</v>
      </c>
      <c r="H4363">
        <v>0</v>
      </c>
      <c r="I4363" s="4">
        <v>6.08</v>
      </c>
      <c r="J4363" s="4">
        <v>0</v>
      </c>
      <c r="K4363" s="2">
        <f t="shared" si="476"/>
        <v>7.9575596816976128E-3</v>
      </c>
      <c r="L4363">
        <f t="shared" si="477"/>
        <v>0</v>
      </c>
      <c r="M4363" s="4">
        <f t="shared" si="478"/>
        <v>2.0266666666666668</v>
      </c>
      <c r="N4363" s="4">
        <f t="shared" si="479"/>
        <v>0</v>
      </c>
      <c r="O4363">
        <f t="shared" si="480"/>
        <v>0</v>
      </c>
      <c r="P4363" s="4">
        <f t="shared" si="481"/>
        <v>-6.08</v>
      </c>
      <c r="Q4363" t="str">
        <f t="shared" si="482"/>
        <v>Inefficient</v>
      </c>
    </row>
    <row r="4364" spans="1:17" x14ac:dyDescent="0.3">
      <c r="A4364" s="1">
        <v>45453</v>
      </c>
      <c r="B4364" t="s">
        <v>47</v>
      </c>
      <c r="C4364" t="s">
        <v>11</v>
      </c>
      <c r="D4364" t="s">
        <v>10</v>
      </c>
      <c r="E4364" t="s">
        <v>6</v>
      </c>
      <c r="F4364">
        <v>14926</v>
      </c>
      <c r="G4364">
        <v>377</v>
      </c>
      <c r="H4364">
        <v>20</v>
      </c>
      <c r="I4364" s="4">
        <v>277.17</v>
      </c>
      <c r="J4364" s="4">
        <v>1744.08</v>
      </c>
      <c r="K4364" s="2">
        <f t="shared" si="476"/>
        <v>2.5257939166555006E-2</v>
      </c>
      <c r="L4364">
        <f t="shared" si="477"/>
        <v>5.3050397877984087E-2</v>
      </c>
      <c r="M4364" s="4">
        <f t="shared" si="478"/>
        <v>0.73519893899204247</v>
      </c>
      <c r="N4364" s="4">
        <f t="shared" si="479"/>
        <v>13.858500000000001</v>
      </c>
      <c r="O4364">
        <f t="shared" si="480"/>
        <v>6.2924558934949664</v>
      </c>
      <c r="P4364" s="4">
        <f t="shared" si="481"/>
        <v>1466.9099999999999</v>
      </c>
      <c r="Q4364" t="str">
        <f t="shared" si="482"/>
        <v>Efficient</v>
      </c>
    </row>
    <row r="4365" spans="1:17" x14ac:dyDescent="0.3">
      <c r="A4365" s="1">
        <v>45453</v>
      </c>
      <c r="B4365" t="s">
        <v>47</v>
      </c>
      <c r="C4365" t="s">
        <v>11</v>
      </c>
      <c r="D4365" t="s">
        <v>10</v>
      </c>
      <c r="E4365" t="s">
        <v>7</v>
      </c>
      <c r="F4365">
        <v>1776</v>
      </c>
      <c r="G4365">
        <v>49</v>
      </c>
      <c r="H4365">
        <v>3</v>
      </c>
      <c r="I4365" s="4">
        <v>52.49</v>
      </c>
      <c r="J4365" s="4">
        <v>266.47000000000003</v>
      </c>
      <c r="K4365" s="2">
        <f t="shared" si="476"/>
        <v>2.7590090090090089E-2</v>
      </c>
      <c r="L4365">
        <f t="shared" si="477"/>
        <v>6.1224489795918366E-2</v>
      </c>
      <c r="M4365" s="4">
        <f t="shared" si="478"/>
        <v>1.0712244897959184</v>
      </c>
      <c r="N4365" s="4">
        <f t="shared" si="479"/>
        <v>17.496666666666666</v>
      </c>
      <c r="O4365">
        <f t="shared" si="480"/>
        <v>5.0765860163840735</v>
      </c>
      <c r="P4365" s="4">
        <f t="shared" si="481"/>
        <v>213.98000000000002</v>
      </c>
      <c r="Q4365" t="str">
        <f t="shared" si="482"/>
        <v>Efficient</v>
      </c>
    </row>
    <row r="4366" spans="1:17" x14ac:dyDescent="0.3">
      <c r="A4366" s="1">
        <v>45453</v>
      </c>
      <c r="B4366" t="s">
        <v>47</v>
      </c>
      <c r="C4366" t="s">
        <v>11</v>
      </c>
      <c r="D4366" t="s">
        <v>10</v>
      </c>
      <c r="E4366" t="s">
        <v>8</v>
      </c>
      <c r="F4366">
        <v>610</v>
      </c>
      <c r="G4366">
        <v>11</v>
      </c>
      <c r="H4366">
        <v>0</v>
      </c>
      <c r="I4366" s="4">
        <v>15.25</v>
      </c>
      <c r="J4366" s="4">
        <v>0</v>
      </c>
      <c r="K4366" s="2">
        <f t="shared" si="476"/>
        <v>1.8032786885245903E-2</v>
      </c>
      <c r="L4366">
        <f t="shared" si="477"/>
        <v>0</v>
      </c>
      <c r="M4366" s="4">
        <f t="shared" si="478"/>
        <v>1.3863636363636365</v>
      </c>
      <c r="N4366" s="4">
        <f t="shared" si="479"/>
        <v>0</v>
      </c>
      <c r="O4366">
        <f t="shared" si="480"/>
        <v>0</v>
      </c>
      <c r="P4366" s="4">
        <f t="shared" si="481"/>
        <v>-15.25</v>
      </c>
      <c r="Q4366" t="str">
        <f t="shared" si="482"/>
        <v>Inefficient</v>
      </c>
    </row>
    <row r="4367" spans="1:17" x14ac:dyDescent="0.3">
      <c r="A4367" s="1">
        <v>45453</v>
      </c>
      <c r="B4367" t="s">
        <v>47</v>
      </c>
      <c r="C4367" t="s">
        <v>12</v>
      </c>
      <c r="D4367" t="s">
        <v>5</v>
      </c>
      <c r="E4367" t="s">
        <v>6</v>
      </c>
      <c r="F4367">
        <v>2873</v>
      </c>
      <c r="G4367">
        <v>139</v>
      </c>
      <c r="H4367">
        <v>11</v>
      </c>
      <c r="I4367" s="4">
        <v>69.95</v>
      </c>
      <c r="J4367" s="4">
        <v>864.23</v>
      </c>
      <c r="K4367" s="2">
        <f t="shared" si="476"/>
        <v>4.8381482770623041E-2</v>
      </c>
      <c r="L4367">
        <f t="shared" si="477"/>
        <v>7.9136690647482008E-2</v>
      </c>
      <c r="M4367" s="4">
        <f t="shared" si="478"/>
        <v>0.50323741007194245</v>
      </c>
      <c r="N4367" s="4">
        <f t="shared" si="479"/>
        <v>6.3590909090909093</v>
      </c>
      <c r="O4367">
        <f t="shared" si="480"/>
        <v>12.354967834167262</v>
      </c>
      <c r="P4367" s="4">
        <f t="shared" si="481"/>
        <v>794.28</v>
      </c>
      <c r="Q4367" t="str">
        <f t="shared" si="482"/>
        <v>Efficient</v>
      </c>
    </row>
    <row r="4368" spans="1:17" x14ac:dyDescent="0.3">
      <c r="A4368" s="1">
        <v>45453</v>
      </c>
      <c r="B4368" t="s">
        <v>47</v>
      </c>
      <c r="C4368" t="s">
        <v>12</v>
      </c>
      <c r="D4368" t="s">
        <v>5</v>
      </c>
      <c r="E4368" t="s">
        <v>7</v>
      </c>
      <c r="F4368">
        <v>11739</v>
      </c>
      <c r="G4368">
        <v>444</v>
      </c>
      <c r="H4368">
        <v>40</v>
      </c>
      <c r="I4368" s="4">
        <v>153.83000000000001</v>
      </c>
      <c r="J4368" s="4">
        <v>2938.85</v>
      </c>
      <c r="K4368" s="2">
        <f t="shared" si="476"/>
        <v>3.7822642473805262E-2</v>
      </c>
      <c r="L4368">
        <f t="shared" si="477"/>
        <v>9.0090090090090086E-2</v>
      </c>
      <c r="M4368" s="4">
        <f t="shared" si="478"/>
        <v>0.34646396396396401</v>
      </c>
      <c r="N4368" s="4">
        <f t="shared" si="479"/>
        <v>3.8457500000000002</v>
      </c>
      <c r="O4368">
        <f t="shared" si="480"/>
        <v>19.104530975752454</v>
      </c>
      <c r="P4368" s="4">
        <f t="shared" si="481"/>
        <v>2785.02</v>
      </c>
      <c r="Q4368" t="str">
        <f t="shared" si="482"/>
        <v>Efficient</v>
      </c>
    </row>
    <row r="4369" spans="1:17" x14ac:dyDescent="0.3">
      <c r="A4369" s="1">
        <v>45453</v>
      </c>
      <c r="B4369" t="s">
        <v>47</v>
      </c>
      <c r="C4369" t="s">
        <v>12</v>
      </c>
      <c r="D4369" t="s">
        <v>5</v>
      </c>
      <c r="E4369" t="s">
        <v>8</v>
      </c>
      <c r="F4369">
        <v>5474</v>
      </c>
      <c r="G4369">
        <v>158</v>
      </c>
      <c r="H4369">
        <v>18</v>
      </c>
      <c r="I4369" s="4">
        <v>58.69</v>
      </c>
      <c r="J4369" s="4">
        <v>1083.2</v>
      </c>
      <c r="K4369" s="2">
        <f t="shared" si="476"/>
        <v>2.8863719400803799E-2</v>
      </c>
      <c r="L4369">
        <f t="shared" si="477"/>
        <v>0.11392405063291139</v>
      </c>
      <c r="M4369" s="4">
        <f t="shared" si="478"/>
        <v>0.3714556962025316</v>
      </c>
      <c r="N4369" s="4">
        <f t="shared" si="479"/>
        <v>3.2605555555555554</v>
      </c>
      <c r="O4369">
        <f t="shared" si="480"/>
        <v>18.456295791446585</v>
      </c>
      <c r="P4369" s="4">
        <f t="shared" si="481"/>
        <v>1024.51</v>
      </c>
      <c r="Q4369" t="str">
        <f t="shared" si="482"/>
        <v>Efficient</v>
      </c>
    </row>
    <row r="4370" spans="1:17" x14ac:dyDescent="0.3">
      <c r="A4370" s="1">
        <v>45453</v>
      </c>
      <c r="B4370" t="s">
        <v>47</v>
      </c>
      <c r="C4370" t="s">
        <v>12</v>
      </c>
      <c r="D4370" t="s">
        <v>9</v>
      </c>
      <c r="E4370" t="s">
        <v>6</v>
      </c>
      <c r="F4370">
        <v>1099</v>
      </c>
      <c r="G4370">
        <v>18</v>
      </c>
      <c r="H4370">
        <v>0</v>
      </c>
      <c r="I4370" s="4">
        <v>26.39</v>
      </c>
      <c r="J4370" s="4">
        <v>0</v>
      </c>
      <c r="K4370" s="2">
        <f t="shared" si="476"/>
        <v>1.637852593266606E-2</v>
      </c>
      <c r="L4370">
        <f t="shared" si="477"/>
        <v>0</v>
      </c>
      <c r="M4370" s="4">
        <f t="shared" si="478"/>
        <v>1.4661111111111111</v>
      </c>
      <c r="N4370" s="4">
        <f t="shared" si="479"/>
        <v>0</v>
      </c>
      <c r="O4370">
        <f t="shared" si="480"/>
        <v>0</v>
      </c>
      <c r="P4370" s="4">
        <f t="shared" si="481"/>
        <v>-26.39</v>
      </c>
      <c r="Q4370" t="str">
        <f t="shared" si="482"/>
        <v>Inefficient</v>
      </c>
    </row>
    <row r="4371" spans="1:17" x14ac:dyDescent="0.3">
      <c r="A4371" s="1">
        <v>45453</v>
      </c>
      <c r="B4371" t="s">
        <v>47</v>
      </c>
      <c r="C4371" t="s">
        <v>12</v>
      </c>
      <c r="D4371" t="s">
        <v>9</v>
      </c>
      <c r="E4371" t="s">
        <v>7</v>
      </c>
      <c r="F4371">
        <v>7188</v>
      </c>
      <c r="G4371">
        <v>121</v>
      </c>
      <c r="H4371">
        <v>2</v>
      </c>
      <c r="I4371" s="4">
        <v>140.26</v>
      </c>
      <c r="J4371" s="4">
        <v>120.07</v>
      </c>
      <c r="K4371" s="2">
        <f t="shared" si="476"/>
        <v>1.6833611574846967E-2</v>
      </c>
      <c r="L4371">
        <f t="shared" si="477"/>
        <v>1.6528925619834711E-2</v>
      </c>
      <c r="M4371" s="4">
        <f t="shared" si="478"/>
        <v>1.1591735537190082</v>
      </c>
      <c r="N4371" s="4">
        <f t="shared" si="479"/>
        <v>70.13</v>
      </c>
      <c r="O4371">
        <f t="shared" si="480"/>
        <v>0.85605304434621421</v>
      </c>
      <c r="P4371" s="4">
        <f t="shared" si="481"/>
        <v>-20.189999999999998</v>
      </c>
      <c r="Q4371" t="str">
        <f t="shared" si="482"/>
        <v>Inefficient</v>
      </c>
    </row>
    <row r="4372" spans="1:17" x14ac:dyDescent="0.3">
      <c r="A4372" s="1">
        <v>45453</v>
      </c>
      <c r="B4372" t="s">
        <v>47</v>
      </c>
      <c r="C4372" t="s">
        <v>12</v>
      </c>
      <c r="D4372" t="s">
        <v>9</v>
      </c>
      <c r="E4372" t="s">
        <v>8</v>
      </c>
      <c r="F4372">
        <v>4588</v>
      </c>
      <c r="G4372">
        <v>27</v>
      </c>
      <c r="H4372">
        <v>0</v>
      </c>
      <c r="I4372" s="4">
        <v>92.02</v>
      </c>
      <c r="J4372" s="4">
        <v>0</v>
      </c>
      <c r="K4372" s="2">
        <f t="shared" si="476"/>
        <v>5.8849171752397558E-3</v>
      </c>
      <c r="L4372">
        <f t="shared" si="477"/>
        <v>0</v>
      </c>
      <c r="M4372" s="4">
        <f t="shared" si="478"/>
        <v>3.4081481481481481</v>
      </c>
      <c r="N4372" s="4">
        <f t="shared" si="479"/>
        <v>0</v>
      </c>
      <c r="O4372">
        <f t="shared" si="480"/>
        <v>0</v>
      </c>
      <c r="P4372" s="4">
        <f t="shared" si="481"/>
        <v>-92.02</v>
      </c>
      <c r="Q4372" t="str">
        <f t="shared" si="482"/>
        <v>Inefficient</v>
      </c>
    </row>
    <row r="4373" spans="1:17" x14ac:dyDescent="0.3">
      <c r="A4373" s="1">
        <v>45453</v>
      </c>
      <c r="B4373" t="s">
        <v>47</v>
      </c>
      <c r="C4373" t="s">
        <v>12</v>
      </c>
      <c r="D4373" t="s">
        <v>10</v>
      </c>
      <c r="E4373" t="s">
        <v>6</v>
      </c>
      <c r="F4373">
        <v>1809</v>
      </c>
      <c r="G4373">
        <v>52</v>
      </c>
      <c r="H4373">
        <v>1</v>
      </c>
      <c r="I4373" s="4">
        <v>40.450000000000003</v>
      </c>
      <c r="J4373" s="4">
        <v>52.12</v>
      </c>
      <c r="K4373" s="2">
        <f t="shared" si="476"/>
        <v>2.8745163073521283E-2</v>
      </c>
      <c r="L4373">
        <f t="shared" si="477"/>
        <v>1.9230769230769232E-2</v>
      </c>
      <c r="M4373" s="4">
        <f t="shared" si="478"/>
        <v>0.7778846153846154</v>
      </c>
      <c r="N4373" s="4">
        <f t="shared" si="479"/>
        <v>40.450000000000003</v>
      </c>
      <c r="O4373">
        <f t="shared" si="480"/>
        <v>1.2885043263288007</v>
      </c>
      <c r="P4373" s="4">
        <f t="shared" si="481"/>
        <v>11.669999999999995</v>
      </c>
      <c r="Q4373" t="str">
        <f t="shared" si="482"/>
        <v>Inefficient</v>
      </c>
    </row>
    <row r="4374" spans="1:17" x14ac:dyDescent="0.3">
      <c r="A4374" s="1">
        <v>45453</v>
      </c>
      <c r="B4374" t="s">
        <v>47</v>
      </c>
      <c r="C4374" t="s">
        <v>12</v>
      </c>
      <c r="D4374" t="s">
        <v>10</v>
      </c>
      <c r="E4374" t="s">
        <v>7</v>
      </c>
      <c r="F4374">
        <v>5058</v>
      </c>
      <c r="G4374">
        <v>93</v>
      </c>
      <c r="H4374">
        <v>5</v>
      </c>
      <c r="I4374" s="4">
        <v>146.88</v>
      </c>
      <c r="J4374" s="4">
        <v>298.22000000000003</v>
      </c>
      <c r="K4374" s="2">
        <f t="shared" si="476"/>
        <v>1.8386714116251483E-2</v>
      </c>
      <c r="L4374">
        <f t="shared" si="477"/>
        <v>5.3763440860215055E-2</v>
      </c>
      <c r="M4374" s="4">
        <f t="shared" si="478"/>
        <v>1.5793548387096774</v>
      </c>
      <c r="N4374" s="4">
        <f t="shared" si="479"/>
        <v>29.375999999999998</v>
      </c>
      <c r="O4374">
        <f t="shared" si="480"/>
        <v>2.030364923747277</v>
      </c>
      <c r="P4374" s="4">
        <f t="shared" si="481"/>
        <v>151.34000000000003</v>
      </c>
      <c r="Q4374" t="str">
        <f t="shared" si="482"/>
        <v>Inefficient</v>
      </c>
    </row>
    <row r="4375" spans="1:17" x14ac:dyDescent="0.3">
      <c r="A4375" s="1">
        <v>45453</v>
      </c>
      <c r="B4375" t="s">
        <v>47</v>
      </c>
      <c r="C4375" t="s">
        <v>12</v>
      </c>
      <c r="D4375" t="s">
        <v>10</v>
      </c>
      <c r="E4375" t="s">
        <v>8</v>
      </c>
      <c r="F4375">
        <v>5601</v>
      </c>
      <c r="G4375">
        <v>143</v>
      </c>
      <c r="H4375">
        <v>8</v>
      </c>
      <c r="I4375" s="4">
        <v>111.87</v>
      </c>
      <c r="J4375" s="4">
        <v>641.04999999999995</v>
      </c>
      <c r="K4375" s="2">
        <f t="shared" si="476"/>
        <v>2.5531155150865917E-2</v>
      </c>
      <c r="L4375">
        <f t="shared" si="477"/>
        <v>5.5944055944055944E-2</v>
      </c>
      <c r="M4375" s="4">
        <f t="shared" si="478"/>
        <v>0.78230769230769237</v>
      </c>
      <c r="N4375" s="4">
        <f t="shared" si="479"/>
        <v>13.983750000000001</v>
      </c>
      <c r="O4375">
        <f t="shared" si="480"/>
        <v>5.730311969250022</v>
      </c>
      <c r="P4375" s="4">
        <f t="shared" si="481"/>
        <v>529.17999999999995</v>
      </c>
      <c r="Q4375" t="str">
        <f t="shared" si="482"/>
        <v>Efficient</v>
      </c>
    </row>
    <row r="4376" spans="1:17" x14ac:dyDescent="0.3">
      <c r="A4376" s="1">
        <v>45454</v>
      </c>
      <c r="B4376" t="s">
        <v>47</v>
      </c>
      <c r="C4376" t="s">
        <v>4</v>
      </c>
      <c r="D4376" t="s">
        <v>5</v>
      </c>
      <c r="E4376" t="s">
        <v>6</v>
      </c>
      <c r="F4376">
        <v>6027</v>
      </c>
      <c r="G4376">
        <v>144</v>
      </c>
      <c r="H4376">
        <v>19</v>
      </c>
      <c r="I4376" s="4">
        <v>160.66999999999999</v>
      </c>
      <c r="J4376" s="4">
        <v>1569.46</v>
      </c>
      <c r="K4376" s="2">
        <f t="shared" si="476"/>
        <v>2.3892483822797413E-2</v>
      </c>
      <c r="L4376">
        <f t="shared" si="477"/>
        <v>0.13194444444444445</v>
      </c>
      <c r="M4376" s="4">
        <f t="shared" si="478"/>
        <v>1.1157638888888888</v>
      </c>
      <c r="N4376" s="4">
        <f t="shared" si="479"/>
        <v>8.4563157894736829</v>
      </c>
      <c r="O4376">
        <f t="shared" si="480"/>
        <v>9.7682205763365921</v>
      </c>
      <c r="P4376" s="4">
        <f t="shared" si="481"/>
        <v>1408.79</v>
      </c>
      <c r="Q4376" t="str">
        <f t="shared" si="482"/>
        <v>Efficient</v>
      </c>
    </row>
    <row r="4377" spans="1:17" x14ac:dyDescent="0.3">
      <c r="A4377" s="1">
        <v>45454</v>
      </c>
      <c r="B4377" t="s">
        <v>47</v>
      </c>
      <c r="C4377" t="s">
        <v>4</v>
      </c>
      <c r="D4377" t="s">
        <v>5</v>
      </c>
      <c r="E4377" t="s">
        <v>7</v>
      </c>
      <c r="F4377">
        <v>7402</v>
      </c>
      <c r="G4377">
        <v>214</v>
      </c>
      <c r="H4377">
        <v>13</v>
      </c>
      <c r="I4377" s="4">
        <v>182.9</v>
      </c>
      <c r="J4377" s="4">
        <v>1286.0899999999999</v>
      </c>
      <c r="K4377" s="2">
        <f t="shared" si="476"/>
        <v>2.8911105106727911E-2</v>
      </c>
      <c r="L4377">
        <f t="shared" si="477"/>
        <v>6.0747663551401869E-2</v>
      </c>
      <c r="M4377" s="4">
        <f t="shared" si="478"/>
        <v>0.85467289719626172</v>
      </c>
      <c r="N4377" s="4">
        <f t="shared" si="479"/>
        <v>14.069230769230769</v>
      </c>
      <c r="O4377">
        <f t="shared" si="480"/>
        <v>7.0316566429743022</v>
      </c>
      <c r="P4377" s="4">
        <f t="shared" si="481"/>
        <v>1103.1899999999998</v>
      </c>
      <c r="Q4377" t="str">
        <f t="shared" si="482"/>
        <v>Efficient</v>
      </c>
    </row>
    <row r="4378" spans="1:17" x14ac:dyDescent="0.3">
      <c r="A4378" s="1">
        <v>45454</v>
      </c>
      <c r="B4378" t="s">
        <v>47</v>
      </c>
      <c r="C4378" t="s">
        <v>4</v>
      </c>
      <c r="D4378" t="s">
        <v>5</v>
      </c>
      <c r="E4378" t="s">
        <v>8</v>
      </c>
      <c r="F4378">
        <v>215</v>
      </c>
      <c r="G4378">
        <v>8</v>
      </c>
      <c r="H4378">
        <v>0</v>
      </c>
      <c r="I4378" s="4">
        <v>4.1500000000000004</v>
      </c>
      <c r="J4378" s="4">
        <v>0</v>
      </c>
      <c r="K4378" s="2">
        <f t="shared" si="476"/>
        <v>3.7209302325581395E-2</v>
      </c>
      <c r="L4378">
        <f t="shared" si="477"/>
        <v>0</v>
      </c>
      <c r="M4378" s="4">
        <f t="shared" si="478"/>
        <v>0.51875000000000004</v>
      </c>
      <c r="N4378" s="4">
        <f t="shared" si="479"/>
        <v>0</v>
      </c>
      <c r="O4378">
        <f t="shared" si="480"/>
        <v>0</v>
      </c>
      <c r="P4378" s="4">
        <f t="shared" si="481"/>
        <v>-4.1500000000000004</v>
      </c>
      <c r="Q4378" t="str">
        <f t="shared" si="482"/>
        <v>Inefficient</v>
      </c>
    </row>
    <row r="4379" spans="1:17" x14ac:dyDescent="0.3">
      <c r="A4379" s="1">
        <v>45454</v>
      </c>
      <c r="B4379" t="s">
        <v>47</v>
      </c>
      <c r="C4379" t="s">
        <v>4</v>
      </c>
      <c r="D4379" t="s">
        <v>9</v>
      </c>
      <c r="E4379" t="s">
        <v>6</v>
      </c>
      <c r="F4379">
        <v>8162</v>
      </c>
      <c r="G4379">
        <v>101</v>
      </c>
      <c r="H4379">
        <v>2</v>
      </c>
      <c r="I4379" s="4">
        <v>230.56</v>
      </c>
      <c r="J4379" s="4">
        <v>113.34</v>
      </c>
      <c r="K4379" s="2">
        <f t="shared" si="476"/>
        <v>1.2374418034795394E-2</v>
      </c>
      <c r="L4379">
        <f t="shared" si="477"/>
        <v>1.9801980198019802E-2</v>
      </c>
      <c r="M4379" s="4">
        <f t="shared" si="478"/>
        <v>2.2827722772277226</v>
      </c>
      <c r="N4379" s="4">
        <f t="shared" si="479"/>
        <v>115.28</v>
      </c>
      <c r="O4379">
        <f t="shared" si="480"/>
        <v>0.49158570437196392</v>
      </c>
      <c r="P4379" s="4">
        <f t="shared" si="481"/>
        <v>-117.22</v>
      </c>
      <c r="Q4379" t="str">
        <f t="shared" si="482"/>
        <v>Inefficient</v>
      </c>
    </row>
    <row r="4380" spans="1:17" x14ac:dyDescent="0.3">
      <c r="A4380" s="1">
        <v>45454</v>
      </c>
      <c r="B4380" t="s">
        <v>47</v>
      </c>
      <c r="C4380" t="s">
        <v>4</v>
      </c>
      <c r="D4380" t="s">
        <v>9</v>
      </c>
      <c r="E4380" t="s">
        <v>7</v>
      </c>
      <c r="F4380">
        <v>5172</v>
      </c>
      <c r="G4380">
        <v>69</v>
      </c>
      <c r="H4380">
        <v>2</v>
      </c>
      <c r="I4380" s="4">
        <v>115.82</v>
      </c>
      <c r="J4380" s="4">
        <v>194.21</v>
      </c>
      <c r="K4380" s="2">
        <f t="shared" si="476"/>
        <v>1.334106728538283E-2</v>
      </c>
      <c r="L4380">
        <f t="shared" si="477"/>
        <v>2.8985507246376812E-2</v>
      </c>
      <c r="M4380" s="4">
        <f t="shared" si="478"/>
        <v>1.678550724637681</v>
      </c>
      <c r="N4380" s="4">
        <f t="shared" si="479"/>
        <v>57.91</v>
      </c>
      <c r="O4380">
        <f t="shared" si="480"/>
        <v>1.6768261094802281</v>
      </c>
      <c r="P4380" s="4">
        <f t="shared" si="481"/>
        <v>78.390000000000015</v>
      </c>
      <c r="Q4380" t="str">
        <f t="shared" si="482"/>
        <v>Inefficient</v>
      </c>
    </row>
    <row r="4381" spans="1:17" x14ac:dyDescent="0.3">
      <c r="A4381" s="1">
        <v>45454</v>
      </c>
      <c r="B4381" t="s">
        <v>47</v>
      </c>
      <c r="C4381" t="s">
        <v>4</v>
      </c>
      <c r="D4381" t="s">
        <v>9</v>
      </c>
      <c r="E4381" t="s">
        <v>8</v>
      </c>
      <c r="F4381">
        <v>128</v>
      </c>
      <c r="G4381">
        <v>2</v>
      </c>
      <c r="H4381">
        <v>0</v>
      </c>
      <c r="I4381" s="4">
        <v>2.15</v>
      </c>
      <c r="J4381" s="4">
        <v>0</v>
      </c>
      <c r="K4381" s="2">
        <f t="shared" si="476"/>
        <v>1.5625E-2</v>
      </c>
      <c r="L4381">
        <f t="shared" si="477"/>
        <v>0</v>
      </c>
      <c r="M4381" s="4">
        <f t="shared" si="478"/>
        <v>1.075</v>
      </c>
      <c r="N4381" s="4">
        <f t="shared" si="479"/>
        <v>0</v>
      </c>
      <c r="O4381">
        <f t="shared" si="480"/>
        <v>0</v>
      </c>
      <c r="P4381" s="4">
        <f t="shared" si="481"/>
        <v>-2.15</v>
      </c>
      <c r="Q4381" t="str">
        <f t="shared" si="482"/>
        <v>Inefficient</v>
      </c>
    </row>
    <row r="4382" spans="1:17" x14ac:dyDescent="0.3">
      <c r="A4382" s="1">
        <v>45454</v>
      </c>
      <c r="B4382" t="s">
        <v>47</v>
      </c>
      <c r="C4382" t="s">
        <v>4</v>
      </c>
      <c r="D4382" t="s">
        <v>10</v>
      </c>
      <c r="E4382" t="s">
        <v>6</v>
      </c>
      <c r="F4382">
        <v>5520</v>
      </c>
      <c r="G4382">
        <v>63</v>
      </c>
      <c r="H4382">
        <v>2</v>
      </c>
      <c r="I4382" s="4">
        <v>75.11</v>
      </c>
      <c r="J4382" s="4">
        <v>177.43</v>
      </c>
      <c r="K4382" s="2">
        <f t="shared" si="476"/>
        <v>1.141304347826087E-2</v>
      </c>
      <c r="L4382">
        <f t="shared" si="477"/>
        <v>3.1746031746031744E-2</v>
      </c>
      <c r="M4382" s="4">
        <f t="shared" si="478"/>
        <v>1.1922222222222223</v>
      </c>
      <c r="N4382" s="4">
        <f t="shared" si="479"/>
        <v>37.555</v>
      </c>
      <c r="O4382">
        <f t="shared" si="480"/>
        <v>2.3622686726135003</v>
      </c>
      <c r="P4382" s="4">
        <f t="shared" si="481"/>
        <v>102.32000000000001</v>
      </c>
      <c r="Q4382" t="str">
        <f t="shared" si="482"/>
        <v>Inefficient</v>
      </c>
    </row>
    <row r="4383" spans="1:17" x14ac:dyDescent="0.3">
      <c r="A4383" s="1">
        <v>45454</v>
      </c>
      <c r="B4383" t="s">
        <v>47</v>
      </c>
      <c r="C4383" t="s">
        <v>4</v>
      </c>
      <c r="D4383" t="s">
        <v>10</v>
      </c>
      <c r="E4383" t="s">
        <v>7</v>
      </c>
      <c r="F4383">
        <v>2694</v>
      </c>
      <c r="G4383">
        <v>74</v>
      </c>
      <c r="H4383">
        <v>5</v>
      </c>
      <c r="I4383" s="4">
        <v>72.959999999999994</v>
      </c>
      <c r="J4383" s="4">
        <v>414.23</v>
      </c>
      <c r="K4383" s="2">
        <f t="shared" si="476"/>
        <v>2.7468448403860431E-2</v>
      </c>
      <c r="L4383">
        <f t="shared" si="477"/>
        <v>6.7567567567567571E-2</v>
      </c>
      <c r="M4383" s="4">
        <f t="shared" si="478"/>
        <v>0.98594594594594587</v>
      </c>
      <c r="N4383" s="4">
        <f t="shared" si="479"/>
        <v>14.591999999999999</v>
      </c>
      <c r="O4383">
        <f t="shared" si="480"/>
        <v>5.6774945175438605</v>
      </c>
      <c r="P4383" s="4">
        <f t="shared" si="481"/>
        <v>341.27000000000004</v>
      </c>
      <c r="Q4383" t="str">
        <f t="shared" si="482"/>
        <v>Efficient</v>
      </c>
    </row>
    <row r="4384" spans="1:17" x14ac:dyDescent="0.3">
      <c r="A4384" s="1">
        <v>45454</v>
      </c>
      <c r="B4384" t="s">
        <v>47</v>
      </c>
      <c r="C4384" t="s">
        <v>4</v>
      </c>
      <c r="D4384" t="s">
        <v>10</v>
      </c>
      <c r="E4384" t="s">
        <v>8</v>
      </c>
      <c r="F4384">
        <v>983</v>
      </c>
      <c r="G4384">
        <v>11</v>
      </c>
      <c r="H4384">
        <v>0</v>
      </c>
      <c r="I4384" s="4">
        <v>14.13</v>
      </c>
      <c r="J4384" s="4">
        <v>0</v>
      </c>
      <c r="K4384" s="2">
        <f t="shared" si="476"/>
        <v>1.1190233977619531E-2</v>
      </c>
      <c r="L4384">
        <f t="shared" si="477"/>
        <v>0</v>
      </c>
      <c r="M4384" s="4">
        <f t="shared" si="478"/>
        <v>1.2845454545454547</v>
      </c>
      <c r="N4384" s="4">
        <f t="shared" si="479"/>
        <v>0</v>
      </c>
      <c r="O4384">
        <f t="shared" si="480"/>
        <v>0</v>
      </c>
      <c r="P4384" s="4">
        <f t="shared" si="481"/>
        <v>-14.13</v>
      </c>
      <c r="Q4384" t="str">
        <f t="shared" si="482"/>
        <v>Inefficient</v>
      </c>
    </row>
    <row r="4385" spans="1:17" x14ac:dyDescent="0.3">
      <c r="A4385" s="1">
        <v>45454</v>
      </c>
      <c r="B4385" t="s">
        <v>47</v>
      </c>
      <c r="C4385" t="s">
        <v>11</v>
      </c>
      <c r="D4385" t="s">
        <v>5</v>
      </c>
      <c r="E4385" t="s">
        <v>6</v>
      </c>
      <c r="F4385">
        <v>10601</v>
      </c>
      <c r="G4385">
        <v>415</v>
      </c>
      <c r="H4385">
        <v>30</v>
      </c>
      <c r="I4385" s="4">
        <v>188.64</v>
      </c>
      <c r="J4385" s="4">
        <v>2959.91</v>
      </c>
      <c r="K4385" s="2">
        <f t="shared" si="476"/>
        <v>3.9147250259409488E-2</v>
      </c>
      <c r="L4385">
        <f t="shared" si="477"/>
        <v>7.2289156626506021E-2</v>
      </c>
      <c r="M4385" s="4">
        <f t="shared" si="478"/>
        <v>0.45455421686746983</v>
      </c>
      <c r="N4385" s="4">
        <f t="shared" si="479"/>
        <v>6.2879999999999994</v>
      </c>
      <c r="O4385">
        <f t="shared" si="480"/>
        <v>15.690786683630195</v>
      </c>
      <c r="P4385" s="4">
        <f t="shared" si="481"/>
        <v>2771.27</v>
      </c>
      <c r="Q4385" t="str">
        <f t="shared" si="482"/>
        <v>Efficient</v>
      </c>
    </row>
    <row r="4386" spans="1:17" x14ac:dyDescent="0.3">
      <c r="A4386" s="1">
        <v>45454</v>
      </c>
      <c r="B4386" t="s">
        <v>47</v>
      </c>
      <c r="C4386" t="s">
        <v>11</v>
      </c>
      <c r="D4386" t="s">
        <v>5</v>
      </c>
      <c r="E4386" t="s">
        <v>7</v>
      </c>
      <c r="F4386">
        <v>688</v>
      </c>
      <c r="G4386">
        <v>14</v>
      </c>
      <c r="H4386">
        <v>2</v>
      </c>
      <c r="I4386" s="4">
        <v>12</v>
      </c>
      <c r="J4386" s="4">
        <v>169.54</v>
      </c>
      <c r="K4386" s="2">
        <f t="shared" si="476"/>
        <v>2.0348837209302327E-2</v>
      </c>
      <c r="L4386">
        <f t="shared" si="477"/>
        <v>0.14285714285714285</v>
      </c>
      <c r="M4386" s="4">
        <f t="shared" si="478"/>
        <v>0.8571428571428571</v>
      </c>
      <c r="N4386" s="4">
        <f t="shared" si="479"/>
        <v>6</v>
      </c>
      <c r="O4386">
        <f t="shared" si="480"/>
        <v>14.128333333333332</v>
      </c>
      <c r="P4386" s="4">
        <f t="shared" si="481"/>
        <v>157.54</v>
      </c>
      <c r="Q4386" t="str">
        <f t="shared" si="482"/>
        <v>Efficient</v>
      </c>
    </row>
    <row r="4387" spans="1:17" x14ac:dyDescent="0.3">
      <c r="A4387" s="1">
        <v>45454</v>
      </c>
      <c r="B4387" t="s">
        <v>47</v>
      </c>
      <c r="C4387" t="s">
        <v>11</v>
      </c>
      <c r="D4387" t="s">
        <v>5</v>
      </c>
      <c r="E4387" t="s">
        <v>8</v>
      </c>
      <c r="F4387">
        <v>289</v>
      </c>
      <c r="G4387">
        <v>8</v>
      </c>
      <c r="H4387">
        <v>0</v>
      </c>
      <c r="I4387" s="4">
        <v>8.39</v>
      </c>
      <c r="J4387" s="4">
        <v>0</v>
      </c>
      <c r="K4387" s="2">
        <f t="shared" si="476"/>
        <v>2.768166089965398E-2</v>
      </c>
      <c r="L4387">
        <f t="shared" si="477"/>
        <v>0</v>
      </c>
      <c r="M4387" s="4">
        <f t="shared" si="478"/>
        <v>1.0487500000000001</v>
      </c>
      <c r="N4387" s="4">
        <f t="shared" si="479"/>
        <v>0</v>
      </c>
      <c r="O4387">
        <f t="shared" si="480"/>
        <v>0</v>
      </c>
      <c r="P4387" s="4">
        <f t="shared" si="481"/>
        <v>-8.39</v>
      </c>
      <c r="Q4387" t="str">
        <f t="shared" si="482"/>
        <v>Inefficient</v>
      </c>
    </row>
    <row r="4388" spans="1:17" x14ac:dyDescent="0.3">
      <c r="A4388" s="1">
        <v>45454</v>
      </c>
      <c r="B4388" t="s">
        <v>47</v>
      </c>
      <c r="C4388" t="s">
        <v>11</v>
      </c>
      <c r="D4388" t="s">
        <v>9</v>
      </c>
      <c r="E4388" t="s">
        <v>6</v>
      </c>
      <c r="F4388">
        <v>13428</v>
      </c>
      <c r="G4388">
        <v>141</v>
      </c>
      <c r="H4388">
        <v>2</v>
      </c>
      <c r="I4388" s="4">
        <v>257.13</v>
      </c>
      <c r="J4388" s="4">
        <v>180.71</v>
      </c>
      <c r="K4388" s="2">
        <f t="shared" si="476"/>
        <v>1.0500446827524575E-2</v>
      </c>
      <c r="L4388">
        <f t="shared" si="477"/>
        <v>1.4184397163120567E-2</v>
      </c>
      <c r="M4388" s="4">
        <f t="shared" si="478"/>
        <v>1.8236170212765956</v>
      </c>
      <c r="N4388" s="4">
        <f t="shared" si="479"/>
        <v>128.565</v>
      </c>
      <c r="O4388">
        <f t="shared" si="480"/>
        <v>0.70279625092365738</v>
      </c>
      <c r="P4388" s="4">
        <f t="shared" si="481"/>
        <v>-76.419999999999987</v>
      </c>
      <c r="Q4388" t="str">
        <f t="shared" si="482"/>
        <v>Inefficient</v>
      </c>
    </row>
    <row r="4389" spans="1:17" x14ac:dyDescent="0.3">
      <c r="A4389" s="1">
        <v>45454</v>
      </c>
      <c r="B4389" t="s">
        <v>47</v>
      </c>
      <c r="C4389" t="s">
        <v>11</v>
      </c>
      <c r="D4389" t="s">
        <v>9</v>
      </c>
      <c r="E4389" t="s">
        <v>7</v>
      </c>
      <c r="F4389">
        <v>1950</v>
      </c>
      <c r="G4389">
        <v>15</v>
      </c>
      <c r="H4389">
        <v>0</v>
      </c>
      <c r="I4389" s="4">
        <v>49.26</v>
      </c>
      <c r="J4389" s="4">
        <v>0</v>
      </c>
      <c r="K4389" s="2">
        <f t="shared" si="476"/>
        <v>7.6923076923076927E-3</v>
      </c>
      <c r="L4389">
        <f t="shared" si="477"/>
        <v>0</v>
      </c>
      <c r="M4389" s="4">
        <f t="shared" si="478"/>
        <v>3.2839999999999998</v>
      </c>
      <c r="N4389" s="4">
        <f t="shared" si="479"/>
        <v>0</v>
      </c>
      <c r="O4389">
        <f t="shared" si="480"/>
        <v>0</v>
      </c>
      <c r="P4389" s="4">
        <f t="shared" si="481"/>
        <v>-49.26</v>
      </c>
      <c r="Q4389" t="str">
        <f t="shared" si="482"/>
        <v>Inefficient</v>
      </c>
    </row>
    <row r="4390" spans="1:17" x14ac:dyDescent="0.3">
      <c r="A4390" s="1">
        <v>45454</v>
      </c>
      <c r="B4390" t="s">
        <v>47</v>
      </c>
      <c r="C4390" t="s">
        <v>11</v>
      </c>
      <c r="D4390" t="s">
        <v>9</v>
      </c>
      <c r="E4390" t="s">
        <v>8</v>
      </c>
      <c r="F4390">
        <v>642</v>
      </c>
      <c r="G4390">
        <v>4</v>
      </c>
      <c r="H4390">
        <v>0</v>
      </c>
      <c r="I4390" s="4">
        <v>8.1300000000000008</v>
      </c>
      <c r="J4390" s="4">
        <v>0</v>
      </c>
      <c r="K4390" s="2">
        <f t="shared" si="476"/>
        <v>6.2305295950155761E-3</v>
      </c>
      <c r="L4390">
        <f t="shared" si="477"/>
        <v>0</v>
      </c>
      <c r="M4390" s="4">
        <f t="shared" si="478"/>
        <v>2.0325000000000002</v>
      </c>
      <c r="N4390" s="4">
        <f t="shared" si="479"/>
        <v>0</v>
      </c>
      <c r="O4390">
        <f t="shared" si="480"/>
        <v>0</v>
      </c>
      <c r="P4390" s="4">
        <f t="shared" si="481"/>
        <v>-8.1300000000000008</v>
      </c>
      <c r="Q4390" t="str">
        <f t="shared" si="482"/>
        <v>Inefficient</v>
      </c>
    </row>
    <row r="4391" spans="1:17" x14ac:dyDescent="0.3">
      <c r="A4391" s="1">
        <v>45454</v>
      </c>
      <c r="B4391" t="s">
        <v>47</v>
      </c>
      <c r="C4391" t="s">
        <v>11</v>
      </c>
      <c r="D4391" t="s">
        <v>10</v>
      </c>
      <c r="E4391" t="s">
        <v>6</v>
      </c>
      <c r="F4391">
        <v>7718</v>
      </c>
      <c r="G4391">
        <v>216</v>
      </c>
      <c r="H4391">
        <v>11</v>
      </c>
      <c r="I4391" s="4">
        <v>145.02000000000001</v>
      </c>
      <c r="J4391" s="4">
        <v>778.52</v>
      </c>
      <c r="K4391" s="2">
        <f t="shared" si="476"/>
        <v>2.7986525006478361E-2</v>
      </c>
      <c r="L4391">
        <f t="shared" si="477"/>
        <v>5.0925925925925923E-2</v>
      </c>
      <c r="M4391" s="4">
        <f t="shared" si="478"/>
        <v>0.67138888888888892</v>
      </c>
      <c r="N4391" s="4">
        <f t="shared" si="479"/>
        <v>13.183636363636365</v>
      </c>
      <c r="O4391">
        <f t="shared" si="480"/>
        <v>5.368362984415942</v>
      </c>
      <c r="P4391" s="4">
        <f t="shared" si="481"/>
        <v>633.5</v>
      </c>
      <c r="Q4391" t="str">
        <f t="shared" si="482"/>
        <v>Efficient</v>
      </c>
    </row>
    <row r="4392" spans="1:17" x14ac:dyDescent="0.3">
      <c r="A4392" s="1">
        <v>45454</v>
      </c>
      <c r="B4392" t="s">
        <v>47</v>
      </c>
      <c r="C4392" t="s">
        <v>11</v>
      </c>
      <c r="D4392" t="s">
        <v>10</v>
      </c>
      <c r="E4392" t="s">
        <v>7</v>
      </c>
      <c r="F4392">
        <v>1031</v>
      </c>
      <c r="G4392">
        <v>30</v>
      </c>
      <c r="H4392">
        <v>1</v>
      </c>
      <c r="I4392" s="4">
        <v>15.19</v>
      </c>
      <c r="J4392" s="4">
        <v>59.69</v>
      </c>
      <c r="K4392" s="2">
        <f t="shared" si="476"/>
        <v>2.9097963142580018E-2</v>
      </c>
      <c r="L4392">
        <f t="shared" si="477"/>
        <v>3.3333333333333333E-2</v>
      </c>
      <c r="M4392" s="4">
        <f t="shared" si="478"/>
        <v>0.5063333333333333</v>
      </c>
      <c r="N4392" s="4">
        <f t="shared" si="479"/>
        <v>15.19</v>
      </c>
      <c r="O4392">
        <f t="shared" si="480"/>
        <v>3.9295589203423305</v>
      </c>
      <c r="P4392" s="4">
        <f t="shared" si="481"/>
        <v>44.5</v>
      </c>
      <c r="Q4392" t="str">
        <f t="shared" si="482"/>
        <v>Efficient</v>
      </c>
    </row>
    <row r="4393" spans="1:17" x14ac:dyDescent="0.3">
      <c r="A4393" s="1">
        <v>45454</v>
      </c>
      <c r="B4393" t="s">
        <v>47</v>
      </c>
      <c r="C4393" t="s">
        <v>11</v>
      </c>
      <c r="D4393" t="s">
        <v>10</v>
      </c>
      <c r="E4393" t="s">
        <v>8</v>
      </c>
      <c r="F4393">
        <v>603</v>
      </c>
      <c r="G4393">
        <v>7</v>
      </c>
      <c r="H4393">
        <v>0</v>
      </c>
      <c r="I4393" s="4">
        <v>14.95</v>
      </c>
      <c r="J4393" s="4">
        <v>0</v>
      </c>
      <c r="K4393" s="2">
        <f t="shared" si="476"/>
        <v>1.1608623548922056E-2</v>
      </c>
      <c r="L4393">
        <f t="shared" si="477"/>
        <v>0</v>
      </c>
      <c r="M4393" s="4">
        <f t="shared" si="478"/>
        <v>2.1357142857142857</v>
      </c>
      <c r="N4393" s="4">
        <f t="shared" si="479"/>
        <v>0</v>
      </c>
      <c r="O4393">
        <f t="shared" si="480"/>
        <v>0</v>
      </c>
      <c r="P4393" s="4">
        <f t="shared" si="481"/>
        <v>-14.95</v>
      </c>
      <c r="Q4393" t="str">
        <f t="shared" si="482"/>
        <v>Inefficient</v>
      </c>
    </row>
    <row r="4394" spans="1:17" x14ac:dyDescent="0.3">
      <c r="A4394" s="1">
        <v>45454</v>
      </c>
      <c r="B4394" t="s">
        <v>47</v>
      </c>
      <c r="C4394" t="s">
        <v>12</v>
      </c>
      <c r="D4394" t="s">
        <v>5</v>
      </c>
      <c r="E4394" t="s">
        <v>6</v>
      </c>
      <c r="F4394">
        <v>1895</v>
      </c>
      <c r="G4394">
        <v>65</v>
      </c>
      <c r="H4394">
        <v>4</v>
      </c>
      <c r="I4394" s="4">
        <v>34.729999999999997</v>
      </c>
      <c r="J4394" s="4">
        <v>371.29</v>
      </c>
      <c r="K4394" s="2">
        <f t="shared" si="476"/>
        <v>3.430079155672823E-2</v>
      </c>
      <c r="L4394">
        <f t="shared" si="477"/>
        <v>6.1538461538461542E-2</v>
      </c>
      <c r="M4394" s="4">
        <f t="shared" si="478"/>
        <v>0.53430769230769226</v>
      </c>
      <c r="N4394" s="4">
        <f t="shared" si="479"/>
        <v>8.6824999999999992</v>
      </c>
      <c r="O4394">
        <f t="shared" si="480"/>
        <v>10.690757270371439</v>
      </c>
      <c r="P4394" s="4">
        <f t="shared" si="481"/>
        <v>336.56</v>
      </c>
      <c r="Q4394" t="str">
        <f t="shared" si="482"/>
        <v>Efficient</v>
      </c>
    </row>
    <row r="4395" spans="1:17" x14ac:dyDescent="0.3">
      <c r="A4395" s="1">
        <v>45454</v>
      </c>
      <c r="B4395" t="s">
        <v>47</v>
      </c>
      <c r="C4395" t="s">
        <v>12</v>
      </c>
      <c r="D4395" t="s">
        <v>5</v>
      </c>
      <c r="E4395" t="s">
        <v>7</v>
      </c>
      <c r="F4395">
        <v>10391</v>
      </c>
      <c r="G4395">
        <v>240</v>
      </c>
      <c r="H4395">
        <v>31</v>
      </c>
      <c r="I4395" s="4">
        <v>302.98</v>
      </c>
      <c r="J4395" s="4">
        <v>1643.06</v>
      </c>
      <c r="K4395" s="2">
        <f t="shared" si="476"/>
        <v>2.309691078818208E-2</v>
      </c>
      <c r="L4395">
        <f t="shared" si="477"/>
        <v>0.12916666666666668</v>
      </c>
      <c r="M4395" s="4">
        <f t="shared" si="478"/>
        <v>1.2624166666666667</v>
      </c>
      <c r="N4395" s="4">
        <f t="shared" si="479"/>
        <v>9.7735483870967741</v>
      </c>
      <c r="O4395">
        <f t="shared" si="480"/>
        <v>5.422998217704138</v>
      </c>
      <c r="P4395" s="4">
        <f t="shared" si="481"/>
        <v>1340.08</v>
      </c>
      <c r="Q4395" t="str">
        <f t="shared" si="482"/>
        <v>Efficient</v>
      </c>
    </row>
    <row r="4396" spans="1:17" x14ac:dyDescent="0.3">
      <c r="A4396" s="1">
        <v>45454</v>
      </c>
      <c r="B4396" t="s">
        <v>47</v>
      </c>
      <c r="C4396" t="s">
        <v>12</v>
      </c>
      <c r="D4396" t="s">
        <v>5</v>
      </c>
      <c r="E4396" t="s">
        <v>8</v>
      </c>
      <c r="F4396">
        <v>4543</v>
      </c>
      <c r="G4396">
        <v>163</v>
      </c>
      <c r="H4396">
        <v>22</v>
      </c>
      <c r="I4396" s="4">
        <v>103.58</v>
      </c>
      <c r="J4396" s="4">
        <v>1690.36</v>
      </c>
      <c r="K4396" s="2">
        <f t="shared" si="476"/>
        <v>3.5879374862425713E-2</v>
      </c>
      <c r="L4396">
        <f t="shared" si="477"/>
        <v>0.13496932515337423</v>
      </c>
      <c r="M4396" s="4">
        <f t="shared" si="478"/>
        <v>0.63546012269938645</v>
      </c>
      <c r="N4396" s="4">
        <f t="shared" si="479"/>
        <v>4.708181818181818</v>
      </c>
      <c r="O4396">
        <f t="shared" si="480"/>
        <v>16.319366673102916</v>
      </c>
      <c r="P4396" s="4">
        <f t="shared" si="481"/>
        <v>1586.78</v>
      </c>
      <c r="Q4396" t="str">
        <f t="shared" si="482"/>
        <v>Efficient</v>
      </c>
    </row>
    <row r="4397" spans="1:17" x14ac:dyDescent="0.3">
      <c r="A4397" s="1">
        <v>45454</v>
      </c>
      <c r="B4397" t="s">
        <v>47</v>
      </c>
      <c r="C4397" t="s">
        <v>12</v>
      </c>
      <c r="D4397" t="s">
        <v>9</v>
      </c>
      <c r="E4397" t="s">
        <v>6</v>
      </c>
      <c r="F4397">
        <v>1664</v>
      </c>
      <c r="G4397">
        <v>27</v>
      </c>
      <c r="H4397">
        <v>0</v>
      </c>
      <c r="I4397" s="4">
        <v>36.659999999999997</v>
      </c>
      <c r="J4397" s="4">
        <v>0</v>
      </c>
      <c r="K4397" s="2">
        <f t="shared" si="476"/>
        <v>1.622596153846154E-2</v>
      </c>
      <c r="L4397">
        <f t="shared" si="477"/>
        <v>0</v>
      </c>
      <c r="M4397" s="4">
        <f t="shared" si="478"/>
        <v>1.3577777777777778</v>
      </c>
      <c r="N4397" s="4">
        <f t="shared" si="479"/>
        <v>0</v>
      </c>
      <c r="O4397">
        <f t="shared" si="480"/>
        <v>0</v>
      </c>
      <c r="P4397" s="4">
        <f t="shared" si="481"/>
        <v>-36.659999999999997</v>
      </c>
      <c r="Q4397" t="str">
        <f t="shared" si="482"/>
        <v>Inefficient</v>
      </c>
    </row>
    <row r="4398" spans="1:17" x14ac:dyDescent="0.3">
      <c r="A4398" s="1">
        <v>45454</v>
      </c>
      <c r="B4398" t="s">
        <v>47</v>
      </c>
      <c r="C4398" t="s">
        <v>12</v>
      </c>
      <c r="D4398" t="s">
        <v>9</v>
      </c>
      <c r="E4398" t="s">
        <v>7</v>
      </c>
      <c r="F4398">
        <v>5722</v>
      </c>
      <c r="G4398">
        <v>36</v>
      </c>
      <c r="H4398">
        <v>0</v>
      </c>
      <c r="I4398" s="4">
        <v>106.41</v>
      </c>
      <c r="J4398" s="4">
        <v>0</v>
      </c>
      <c r="K4398" s="2">
        <f t="shared" si="476"/>
        <v>6.2915064662705349E-3</v>
      </c>
      <c r="L4398">
        <f t="shared" si="477"/>
        <v>0</v>
      </c>
      <c r="M4398" s="4">
        <f t="shared" si="478"/>
        <v>2.9558333333333331</v>
      </c>
      <c r="N4398" s="4">
        <f t="shared" si="479"/>
        <v>0</v>
      </c>
      <c r="O4398">
        <f t="shared" si="480"/>
        <v>0</v>
      </c>
      <c r="P4398" s="4">
        <f t="shared" si="481"/>
        <v>-106.41</v>
      </c>
      <c r="Q4398" t="str">
        <f t="shared" si="482"/>
        <v>Inefficient</v>
      </c>
    </row>
    <row r="4399" spans="1:17" x14ac:dyDescent="0.3">
      <c r="A4399" s="1">
        <v>45454</v>
      </c>
      <c r="B4399" t="s">
        <v>47</v>
      </c>
      <c r="C4399" t="s">
        <v>12</v>
      </c>
      <c r="D4399" t="s">
        <v>9</v>
      </c>
      <c r="E4399" t="s">
        <v>8</v>
      </c>
      <c r="F4399">
        <v>3279</v>
      </c>
      <c r="G4399">
        <v>34</v>
      </c>
      <c r="H4399">
        <v>1</v>
      </c>
      <c r="I4399" s="4">
        <v>61.8</v>
      </c>
      <c r="J4399" s="4">
        <v>89.24</v>
      </c>
      <c r="K4399" s="2">
        <f t="shared" si="476"/>
        <v>1.0369014943580361E-2</v>
      </c>
      <c r="L4399">
        <f t="shared" si="477"/>
        <v>2.9411764705882353E-2</v>
      </c>
      <c r="M4399" s="4">
        <f t="shared" si="478"/>
        <v>1.8176470588235294</v>
      </c>
      <c r="N4399" s="4">
        <f t="shared" si="479"/>
        <v>61.8</v>
      </c>
      <c r="O4399">
        <f t="shared" si="480"/>
        <v>1.4440129449838188</v>
      </c>
      <c r="P4399" s="4">
        <f t="shared" si="481"/>
        <v>27.439999999999998</v>
      </c>
      <c r="Q4399" t="str">
        <f t="shared" si="482"/>
        <v>Inefficient</v>
      </c>
    </row>
    <row r="4400" spans="1:17" x14ac:dyDescent="0.3">
      <c r="A4400" s="1">
        <v>45454</v>
      </c>
      <c r="B4400" t="s">
        <v>47</v>
      </c>
      <c r="C4400" t="s">
        <v>12</v>
      </c>
      <c r="D4400" t="s">
        <v>10</v>
      </c>
      <c r="E4400" t="s">
        <v>6</v>
      </c>
      <c r="F4400">
        <v>2946</v>
      </c>
      <c r="G4400">
        <v>36</v>
      </c>
      <c r="H4400">
        <v>0</v>
      </c>
      <c r="I4400" s="4">
        <v>83.8</v>
      </c>
      <c r="J4400" s="4">
        <v>0</v>
      </c>
      <c r="K4400" s="2">
        <f t="shared" si="476"/>
        <v>1.2219959266802444E-2</v>
      </c>
      <c r="L4400">
        <f t="shared" si="477"/>
        <v>0</v>
      </c>
      <c r="M4400" s="4">
        <f t="shared" si="478"/>
        <v>2.3277777777777775</v>
      </c>
      <c r="N4400" s="4">
        <f t="shared" si="479"/>
        <v>0</v>
      </c>
      <c r="O4400">
        <f t="shared" si="480"/>
        <v>0</v>
      </c>
      <c r="P4400" s="4">
        <f t="shared" si="481"/>
        <v>-83.8</v>
      </c>
      <c r="Q4400" t="str">
        <f t="shared" si="482"/>
        <v>Inefficient</v>
      </c>
    </row>
    <row r="4401" spans="1:17" x14ac:dyDescent="0.3">
      <c r="A4401" s="1">
        <v>45454</v>
      </c>
      <c r="B4401" t="s">
        <v>47</v>
      </c>
      <c r="C4401" t="s">
        <v>12</v>
      </c>
      <c r="D4401" t="s">
        <v>10</v>
      </c>
      <c r="E4401" t="s">
        <v>7</v>
      </c>
      <c r="F4401">
        <v>11014</v>
      </c>
      <c r="G4401">
        <v>253</v>
      </c>
      <c r="H4401">
        <v>11</v>
      </c>
      <c r="I4401" s="4">
        <v>160.91</v>
      </c>
      <c r="J4401" s="4">
        <v>588.52</v>
      </c>
      <c r="K4401" s="2">
        <f t="shared" si="476"/>
        <v>2.2970764481568911E-2</v>
      </c>
      <c r="L4401">
        <f t="shared" si="477"/>
        <v>4.3478260869565216E-2</v>
      </c>
      <c r="M4401" s="4">
        <f t="shared" si="478"/>
        <v>0.63600790513833994</v>
      </c>
      <c r="N4401" s="4">
        <f t="shared" si="479"/>
        <v>14.628181818181817</v>
      </c>
      <c r="O4401">
        <f t="shared" si="480"/>
        <v>3.6574482630041638</v>
      </c>
      <c r="P4401" s="4">
        <f t="shared" si="481"/>
        <v>427.61</v>
      </c>
      <c r="Q4401" t="str">
        <f t="shared" si="482"/>
        <v>Efficient</v>
      </c>
    </row>
    <row r="4402" spans="1:17" x14ac:dyDescent="0.3">
      <c r="A4402" s="1">
        <v>45454</v>
      </c>
      <c r="B4402" t="s">
        <v>47</v>
      </c>
      <c r="C4402" t="s">
        <v>12</v>
      </c>
      <c r="D4402" t="s">
        <v>10</v>
      </c>
      <c r="E4402" t="s">
        <v>8</v>
      </c>
      <c r="F4402">
        <v>4898</v>
      </c>
      <c r="G4402">
        <v>66</v>
      </c>
      <c r="H4402">
        <v>2</v>
      </c>
      <c r="I4402" s="4">
        <v>72.540000000000006</v>
      </c>
      <c r="J4402" s="4">
        <v>183.75</v>
      </c>
      <c r="K4402" s="2">
        <f t="shared" si="476"/>
        <v>1.3474887709269089E-2</v>
      </c>
      <c r="L4402">
        <f t="shared" si="477"/>
        <v>3.0303030303030304E-2</v>
      </c>
      <c r="M4402" s="4">
        <f t="shared" si="478"/>
        <v>1.0990909090909091</v>
      </c>
      <c r="N4402" s="4">
        <f t="shared" si="479"/>
        <v>36.270000000000003</v>
      </c>
      <c r="O4402">
        <f t="shared" si="480"/>
        <v>2.5330851943755168</v>
      </c>
      <c r="P4402" s="4">
        <f t="shared" si="481"/>
        <v>111.21</v>
      </c>
      <c r="Q4402" t="str">
        <f t="shared" si="482"/>
        <v>Inefficient</v>
      </c>
    </row>
    <row r="4403" spans="1:17" x14ac:dyDescent="0.3">
      <c r="A4403" s="1">
        <v>45455</v>
      </c>
      <c r="B4403" t="s">
        <v>47</v>
      </c>
      <c r="C4403" t="s">
        <v>4</v>
      </c>
      <c r="D4403" t="s">
        <v>5</v>
      </c>
      <c r="E4403" t="s">
        <v>6</v>
      </c>
      <c r="F4403">
        <v>4353</v>
      </c>
      <c r="G4403">
        <v>187</v>
      </c>
      <c r="H4403">
        <v>14</v>
      </c>
      <c r="I4403" s="4">
        <v>44.93</v>
      </c>
      <c r="J4403" s="4">
        <v>782.71</v>
      </c>
      <c r="K4403" s="2">
        <f t="shared" si="476"/>
        <v>4.295887893406846E-2</v>
      </c>
      <c r="L4403">
        <f t="shared" si="477"/>
        <v>7.4866310160427801E-2</v>
      </c>
      <c r="M4403" s="4">
        <f t="shared" si="478"/>
        <v>0.24026737967914438</v>
      </c>
      <c r="N4403" s="4">
        <f t="shared" si="479"/>
        <v>3.2092857142857141</v>
      </c>
      <c r="O4403">
        <f t="shared" si="480"/>
        <v>17.420654351212999</v>
      </c>
      <c r="P4403" s="4">
        <f t="shared" si="481"/>
        <v>737.78000000000009</v>
      </c>
      <c r="Q4403" t="str">
        <f t="shared" si="482"/>
        <v>Efficient</v>
      </c>
    </row>
    <row r="4404" spans="1:17" x14ac:dyDescent="0.3">
      <c r="A4404" s="1">
        <v>45455</v>
      </c>
      <c r="B4404" t="s">
        <v>47</v>
      </c>
      <c r="C4404" t="s">
        <v>4</v>
      </c>
      <c r="D4404" t="s">
        <v>5</v>
      </c>
      <c r="E4404" t="s">
        <v>7</v>
      </c>
      <c r="F4404">
        <v>2885</v>
      </c>
      <c r="G4404">
        <v>111</v>
      </c>
      <c r="H4404">
        <v>15</v>
      </c>
      <c r="I4404" s="4">
        <v>51.13</v>
      </c>
      <c r="J4404" s="4">
        <v>863.91</v>
      </c>
      <c r="K4404" s="2">
        <f t="shared" si="476"/>
        <v>3.847487001733102E-2</v>
      </c>
      <c r="L4404">
        <f t="shared" si="477"/>
        <v>0.13513513513513514</v>
      </c>
      <c r="M4404" s="4">
        <f t="shared" si="478"/>
        <v>0.46063063063063064</v>
      </c>
      <c r="N4404" s="4">
        <f t="shared" si="479"/>
        <v>3.408666666666667</v>
      </c>
      <c r="O4404">
        <f t="shared" si="480"/>
        <v>16.896342655974966</v>
      </c>
      <c r="P4404" s="4">
        <f t="shared" si="481"/>
        <v>812.78</v>
      </c>
      <c r="Q4404" t="str">
        <f t="shared" si="482"/>
        <v>Efficient</v>
      </c>
    </row>
    <row r="4405" spans="1:17" x14ac:dyDescent="0.3">
      <c r="A4405" s="1">
        <v>45455</v>
      </c>
      <c r="B4405" t="s">
        <v>47</v>
      </c>
      <c r="C4405" t="s">
        <v>4</v>
      </c>
      <c r="D4405" t="s">
        <v>5</v>
      </c>
      <c r="E4405" t="s">
        <v>8</v>
      </c>
      <c r="F4405">
        <v>365</v>
      </c>
      <c r="G4405">
        <v>17</v>
      </c>
      <c r="H4405">
        <v>2</v>
      </c>
      <c r="I4405" s="4">
        <v>8.11</v>
      </c>
      <c r="J4405" s="4">
        <v>124.27</v>
      </c>
      <c r="K4405" s="2">
        <f t="shared" si="476"/>
        <v>4.6575342465753428E-2</v>
      </c>
      <c r="L4405">
        <f t="shared" si="477"/>
        <v>0.11764705882352941</v>
      </c>
      <c r="M4405" s="4">
        <f t="shared" si="478"/>
        <v>0.47705882352941176</v>
      </c>
      <c r="N4405" s="4">
        <f t="shared" si="479"/>
        <v>4.0549999999999997</v>
      </c>
      <c r="O4405">
        <f t="shared" si="480"/>
        <v>15.323057953144266</v>
      </c>
      <c r="P4405" s="4">
        <f t="shared" si="481"/>
        <v>116.16</v>
      </c>
      <c r="Q4405" t="str">
        <f t="shared" si="482"/>
        <v>Efficient</v>
      </c>
    </row>
    <row r="4406" spans="1:17" x14ac:dyDescent="0.3">
      <c r="A4406" s="1">
        <v>45455</v>
      </c>
      <c r="B4406" t="s">
        <v>47</v>
      </c>
      <c r="C4406" t="s">
        <v>4</v>
      </c>
      <c r="D4406" t="s">
        <v>9</v>
      </c>
      <c r="E4406" t="s">
        <v>6</v>
      </c>
      <c r="F4406">
        <v>5631</v>
      </c>
      <c r="G4406">
        <v>72</v>
      </c>
      <c r="H4406">
        <v>1</v>
      </c>
      <c r="I4406" s="4">
        <v>56.89</v>
      </c>
      <c r="J4406" s="4">
        <v>95.86</v>
      </c>
      <c r="K4406" s="2">
        <f t="shared" si="476"/>
        <v>1.2786361214704315E-2</v>
      </c>
      <c r="L4406">
        <f t="shared" si="477"/>
        <v>1.3888888888888888E-2</v>
      </c>
      <c r="M4406" s="4">
        <f t="shared" si="478"/>
        <v>0.79013888888888895</v>
      </c>
      <c r="N4406" s="4">
        <f t="shared" si="479"/>
        <v>56.89</v>
      </c>
      <c r="O4406">
        <f t="shared" si="480"/>
        <v>1.6850061522235893</v>
      </c>
      <c r="P4406" s="4">
        <f t="shared" si="481"/>
        <v>38.97</v>
      </c>
      <c r="Q4406" t="str">
        <f t="shared" si="482"/>
        <v>Inefficient</v>
      </c>
    </row>
    <row r="4407" spans="1:17" x14ac:dyDescent="0.3">
      <c r="A4407" s="1">
        <v>45455</v>
      </c>
      <c r="B4407" t="s">
        <v>47</v>
      </c>
      <c r="C4407" t="s">
        <v>4</v>
      </c>
      <c r="D4407" t="s">
        <v>9</v>
      </c>
      <c r="E4407" t="s">
        <v>7</v>
      </c>
      <c r="F4407">
        <v>2539</v>
      </c>
      <c r="G4407">
        <v>27</v>
      </c>
      <c r="H4407">
        <v>1</v>
      </c>
      <c r="I4407" s="4">
        <v>42.46</v>
      </c>
      <c r="J4407" s="4">
        <v>72.010000000000005</v>
      </c>
      <c r="K4407" s="2">
        <f t="shared" si="476"/>
        <v>1.063410791650256E-2</v>
      </c>
      <c r="L4407">
        <f t="shared" si="477"/>
        <v>3.7037037037037035E-2</v>
      </c>
      <c r="M4407" s="4">
        <f t="shared" si="478"/>
        <v>1.5725925925925925</v>
      </c>
      <c r="N4407" s="4">
        <f t="shared" si="479"/>
        <v>42.46</v>
      </c>
      <c r="O4407">
        <f t="shared" si="480"/>
        <v>1.6959491285916157</v>
      </c>
      <c r="P4407" s="4">
        <f t="shared" si="481"/>
        <v>29.550000000000004</v>
      </c>
      <c r="Q4407" t="str">
        <f t="shared" si="482"/>
        <v>Inefficient</v>
      </c>
    </row>
    <row r="4408" spans="1:17" x14ac:dyDescent="0.3">
      <c r="A4408" s="1">
        <v>45455</v>
      </c>
      <c r="B4408" t="s">
        <v>47</v>
      </c>
      <c r="C4408" t="s">
        <v>4</v>
      </c>
      <c r="D4408" t="s">
        <v>9</v>
      </c>
      <c r="E4408" t="s">
        <v>8</v>
      </c>
      <c r="F4408">
        <v>652</v>
      </c>
      <c r="G4408">
        <v>5</v>
      </c>
      <c r="H4408">
        <v>0</v>
      </c>
      <c r="I4408" s="4">
        <v>13.22</v>
      </c>
      <c r="J4408" s="4">
        <v>0</v>
      </c>
      <c r="K4408" s="2">
        <f t="shared" si="476"/>
        <v>7.6687116564417178E-3</v>
      </c>
      <c r="L4408">
        <f t="shared" si="477"/>
        <v>0</v>
      </c>
      <c r="M4408" s="4">
        <f t="shared" si="478"/>
        <v>2.6440000000000001</v>
      </c>
      <c r="N4408" s="4">
        <f t="shared" si="479"/>
        <v>0</v>
      </c>
      <c r="O4408">
        <f t="shared" si="480"/>
        <v>0</v>
      </c>
      <c r="P4408" s="4">
        <f t="shared" si="481"/>
        <v>-13.22</v>
      </c>
      <c r="Q4408" t="str">
        <f t="shared" si="482"/>
        <v>Inefficient</v>
      </c>
    </row>
    <row r="4409" spans="1:17" x14ac:dyDescent="0.3">
      <c r="A4409" s="1">
        <v>45455</v>
      </c>
      <c r="B4409" t="s">
        <v>47</v>
      </c>
      <c r="C4409" t="s">
        <v>4</v>
      </c>
      <c r="D4409" t="s">
        <v>10</v>
      </c>
      <c r="E4409" t="s">
        <v>6</v>
      </c>
      <c r="F4409">
        <v>8309</v>
      </c>
      <c r="G4409">
        <v>222</v>
      </c>
      <c r="H4409">
        <v>15</v>
      </c>
      <c r="I4409" s="4">
        <v>170.44</v>
      </c>
      <c r="J4409" s="4">
        <v>1445.45</v>
      </c>
      <c r="K4409" s="2">
        <f t="shared" si="476"/>
        <v>2.6718016608496809E-2</v>
      </c>
      <c r="L4409">
        <f t="shared" si="477"/>
        <v>6.7567567567567571E-2</v>
      </c>
      <c r="M4409" s="4">
        <f t="shared" si="478"/>
        <v>0.76774774774774779</v>
      </c>
      <c r="N4409" s="4">
        <f t="shared" si="479"/>
        <v>11.362666666666666</v>
      </c>
      <c r="O4409">
        <f t="shared" si="480"/>
        <v>8.4806970194789955</v>
      </c>
      <c r="P4409" s="4">
        <f t="shared" si="481"/>
        <v>1275.01</v>
      </c>
      <c r="Q4409" t="str">
        <f t="shared" si="482"/>
        <v>Efficient</v>
      </c>
    </row>
    <row r="4410" spans="1:17" x14ac:dyDescent="0.3">
      <c r="A4410" s="1">
        <v>45455</v>
      </c>
      <c r="B4410" t="s">
        <v>47</v>
      </c>
      <c r="C4410" t="s">
        <v>4</v>
      </c>
      <c r="D4410" t="s">
        <v>10</v>
      </c>
      <c r="E4410" t="s">
        <v>7</v>
      </c>
      <c r="F4410">
        <v>3901</v>
      </c>
      <c r="G4410">
        <v>107</v>
      </c>
      <c r="H4410">
        <v>5</v>
      </c>
      <c r="I4410" s="4">
        <v>64.95</v>
      </c>
      <c r="J4410" s="4">
        <v>383.07</v>
      </c>
      <c r="K4410" s="2">
        <f t="shared" si="476"/>
        <v>2.7428864393745193E-2</v>
      </c>
      <c r="L4410">
        <f t="shared" si="477"/>
        <v>4.6728971962616821E-2</v>
      </c>
      <c r="M4410" s="4">
        <f t="shared" si="478"/>
        <v>0.60700934579439259</v>
      </c>
      <c r="N4410" s="4">
        <f t="shared" si="479"/>
        <v>12.99</v>
      </c>
      <c r="O4410">
        <f t="shared" si="480"/>
        <v>5.897921478060046</v>
      </c>
      <c r="P4410" s="4">
        <f t="shared" si="481"/>
        <v>318.12</v>
      </c>
      <c r="Q4410" t="str">
        <f t="shared" si="482"/>
        <v>Efficient</v>
      </c>
    </row>
    <row r="4411" spans="1:17" x14ac:dyDescent="0.3">
      <c r="A4411" s="1">
        <v>45455</v>
      </c>
      <c r="B4411" t="s">
        <v>47</v>
      </c>
      <c r="C4411" t="s">
        <v>4</v>
      </c>
      <c r="D4411" t="s">
        <v>10</v>
      </c>
      <c r="E4411" t="s">
        <v>8</v>
      </c>
      <c r="F4411">
        <v>424</v>
      </c>
      <c r="G4411">
        <v>7</v>
      </c>
      <c r="H4411">
        <v>0</v>
      </c>
      <c r="I4411" s="4">
        <v>11.26</v>
      </c>
      <c r="J4411" s="4">
        <v>0</v>
      </c>
      <c r="K4411" s="2">
        <f t="shared" si="476"/>
        <v>1.6509433962264151E-2</v>
      </c>
      <c r="L4411">
        <f t="shared" si="477"/>
        <v>0</v>
      </c>
      <c r="M4411" s="4">
        <f t="shared" si="478"/>
        <v>1.6085714285714285</v>
      </c>
      <c r="N4411" s="4">
        <f t="shared" si="479"/>
        <v>0</v>
      </c>
      <c r="O4411">
        <f t="shared" si="480"/>
        <v>0</v>
      </c>
      <c r="P4411" s="4">
        <f t="shared" si="481"/>
        <v>-11.26</v>
      </c>
      <c r="Q4411" t="str">
        <f t="shared" si="482"/>
        <v>Inefficient</v>
      </c>
    </row>
    <row r="4412" spans="1:17" x14ac:dyDescent="0.3">
      <c r="A4412" s="1">
        <v>45455</v>
      </c>
      <c r="B4412" t="s">
        <v>47</v>
      </c>
      <c r="C4412" t="s">
        <v>11</v>
      </c>
      <c r="D4412" t="s">
        <v>5</v>
      </c>
      <c r="E4412" t="s">
        <v>6</v>
      </c>
      <c r="F4412">
        <v>5829</v>
      </c>
      <c r="G4412">
        <v>254</v>
      </c>
      <c r="H4412">
        <v>19</v>
      </c>
      <c r="I4412" s="4">
        <v>89.39</v>
      </c>
      <c r="J4412" s="4">
        <v>1269.0999999999999</v>
      </c>
      <c r="K4412" s="2">
        <f t="shared" si="476"/>
        <v>4.3575227311717278E-2</v>
      </c>
      <c r="L4412">
        <f t="shared" si="477"/>
        <v>7.4803149606299218E-2</v>
      </c>
      <c r="M4412" s="4">
        <f t="shared" si="478"/>
        <v>0.35192913385826774</v>
      </c>
      <c r="N4412" s="4">
        <f t="shared" si="479"/>
        <v>4.7047368421052633</v>
      </c>
      <c r="O4412">
        <f t="shared" si="480"/>
        <v>14.197337509788566</v>
      </c>
      <c r="P4412" s="4">
        <f t="shared" si="481"/>
        <v>1179.7099999999998</v>
      </c>
      <c r="Q4412" t="str">
        <f t="shared" si="482"/>
        <v>Efficient</v>
      </c>
    </row>
    <row r="4413" spans="1:17" x14ac:dyDescent="0.3">
      <c r="A4413" s="1">
        <v>45455</v>
      </c>
      <c r="B4413" t="s">
        <v>47</v>
      </c>
      <c r="C4413" t="s">
        <v>11</v>
      </c>
      <c r="D4413" t="s">
        <v>5</v>
      </c>
      <c r="E4413" t="s">
        <v>7</v>
      </c>
      <c r="F4413">
        <v>1131</v>
      </c>
      <c r="G4413">
        <v>43</v>
      </c>
      <c r="H4413">
        <v>4</v>
      </c>
      <c r="I4413" s="4">
        <v>17.66</v>
      </c>
      <c r="J4413" s="4">
        <v>280.79000000000002</v>
      </c>
      <c r="K4413" s="2">
        <f t="shared" si="476"/>
        <v>3.8019451812555262E-2</v>
      </c>
      <c r="L4413">
        <f t="shared" si="477"/>
        <v>9.3023255813953487E-2</v>
      </c>
      <c r="M4413" s="4">
        <f t="shared" si="478"/>
        <v>0.41069767441860466</v>
      </c>
      <c r="N4413" s="4">
        <f t="shared" si="479"/>
        <v>4.415</v>
      </c>
      <c r="O4413">
        <f t="shared" si="480"/>
        <v>15.899773499433749</v>
      </c>
      <c r="P4413" s="4">
        <f t="shared" si="481"/>
        <v>263.13</v>
      </c>
      <c r="Q4413" t="str">
        <f t="shared" si="482"/>
        <v>Efficient</v>
      </c>
    </row>
    <row r="4414" spans="1:17" x14ac:dyDescent="0.3">
      <c r="A4414" s="1">
        <v>45455</v>
      </c>
      <c r="B4414" t="s">
        <v>47</v>
      </c>
      <c r="C4414" t="s">
        <v>11</v>
      </c>
      <c r="D4414" t="s">
        <v>5</v>
      </c>
      <c r="E4414" t="s">
        <v>8</v>
      </c>
      <c r="F4414">
        <v>373</v>
      </c>
      <c r="G4414">
        <v>9</v>
      </c>
      <c r="H4414">
        <v>0</v>
      </c>
      <c r="I4414" s="4">
        <v>10.19</v>
      </c>
      <c r="J4414" s="4">
        <v>0</v>
      </c>
      <c r="K4414" s="2">
        <f t="shared" si="476"/>
        <v>2.4128686327077747E-2</v>
      </c>
      <c r="L4414">
        <f t="shared" si="477"/>
        <v>0</v>
      </c>
      <c r="M4414" s="4">
        <f t="shared" si="478"/>
        <v>1.1322222222222222</v>
      </c>
      <c r="N4414" s="4">
        <f t="shared" si="479"/>
        <v>0</v>
      </c>
      <c r="O4414">
        <f t="shared" si="480"/>
        <v>0</v>
      </c>
      <c r="P4414" s="4">
        <f t="shared" si="481"/>
        <v>-10.19</v>
      </c>
      <c r="Q4414" t="str">
        <f t="shared" si="482"/>
        <v>Inefficient</v>
      </c>
    </row>
    <row r="4415" spans="1:17" x14ac:dyDescent="0.3">
      <c r="A4415" s="1">
        <v>45455</v>
      </c>
      <c r="B4415" t="s">
        <v>47</v>
      </c>
      <c r="C4415" t="s">
        <v>11</v>
      </c>
      <c r="D4415" t="s">
        <v>9</v>
      </c>
      <c r="E4415" t="s">
        <v>6</v>
      </c>
      <c r="F4415">
        <v>8752</v>
      </c>
      <c r="G4415">
        <v>56</v>
      </c>
      <c r="H4415">
        <v>2</v>
      </c>
      <c r="I4415" s="4">
        <v>234.83</v>
      </c>
      <c r="J4415" s="4">
        <v>168.13</v>
      </c>
      <c r="K4415" s="2">
        <f t="shared" si="476"/>
        <v>6.3985374771480807E-3</v>
      </c>
      <c r="L4415">
        <f t="shared" si="477"/>
        <v>3.5714285714285712E-2</v>
      </c>
      <c r="M4415" s="4">
        <f t="shared" si="478"/>
        <v>4.1933928571428574</v>
      </c>
      <c r="N4415" s="4">
        <f t="shared" si="479"/>
        <v>117.41500000000001</v>
      </c>
      <c r="O4415">
        <f t="shared" si="480"/>
        <v>0.71596474045053859</v>
      </c>
      <c r="P4415" s="4">
        <f t="shared" si="481"/>
        <v>-66.700000000000017</v>
      </c>
      <c r="Q4415" t="str">
        <f t="shared" si="482"/>
        <v>Inefficient</v>
      </c>
    </row>
    <row r="4416" spans="1:17" x14ac:dyDescent="0.3">
      <c r="A4416" s="1">
        <v>45455</v>
      </c>
      <c r="B4416" t="s">
        <v>47</v>
      </c>
      <c r="C4416" t="s">
        <v>11</v>
      </c>
      <c r="D4416" t="s">
        <v>9</v>
      </c>
      <c r="E4416" t="s">
        <v>7</v>
      </c>
      <c r="F4416">
        <v>1406</v>
      </c>
      <c r="G4416">
        <v>17</v>
      </c>
      <c r="H4416">
        <v>0</v>
      </c>
      <c r="I4416" s="4">
        <v>23.3</v>
      </c>
      <c r="J4416" s="4">
        <v>0</v>
      </c>
      <c r="K4416" s="2">
        <f t="shared" si="476"/>
        <v>1.2091038406827881E-2</v>
      </c>
      <c r="L4416">
        <f t="shared" si="477"/>
        <v>0</v>
      </c>
      <c r="M4416" s="4">
        <f t="shared" si="478"/>
        <v>1.3705882352941177</v>
      </c>
      <c r="N4416" s="4">
        <f t="shared" si="479"/>
        <v>0</v>
      </c>
      <c r="O4416">
        <f t="shared" si="480"/>
        <v>0</v>
      </c>
      <c r="P4416" s="4">
        <f t="shared" si="481"/>
        <v>-23.3</v>
      </c>
      <c r="Q4416" t="str">
        <f t="shared" si="482"/>
        <v>Inefficient</v>
      </c>
    </row>
    <row r="4417" spans="1:17" x14ac:dyDescent="0.3">
      <c r="A4417" s="1">
        <v>45455</v>
      </c>
      <c r="B4417" t="s">
        <v>47</v>
      </c>
      <c r="C4417" t="s">
        <v>11</v>
      </c>
      <c r="D4417" t="s">
        <v>9</v>
      </c>
      <c r="E4417" t="s">
        <v>8</v>
      </c>
      <c r="F4417">
        <v>994</v>
      </c>
      <c r="G4417">
        <v>11</v>
      </c>
      <c r="H4417">
        <v>0</v>
      </c>
      <c r="I4417" s="4">
        <v>15.37</v>
      </c>
      <c r="J4417" s="4">
        <v>0</v>
      </c>
      <c r="K4417" s="2">
        <f t="shared" si="476"/>
        <v>1.1066398390342052E-2</v>
      </c>
      <c r="L4417">
        <f t="shared" si="477"/>
        <v>0</v>
      </c>
      <c r="M4417" s="4">
        <f t="shared" si="478"/>
        <v>1.3972727272727272</v>
      </c>
      <c r="N4417" s="4">
        <f t="shared" si="479"/>
        <v>0</v>
      </c>
      <c r="O4417">
        <f t="shared" si="480"/>
        <v>0</v>
      </c>
      <c r="P4417" s="4">
        <f t="shared" si="481"/>
        <v>-15.37</v>
      </c>
      <c r="Q4417" t="str">
        <f t="shared" si="482"/>
        <v>Inefficient</v>
      </c>
    </row>
    <row r="4418" spans="1:17" x14ac:dyDescent="0.3">
      <c r="A4418" s="1">
        <v>45455</v>
      </c>
      <c r="B4418" t="s">
        <v>47</v>
      </c>
      <c r="C4418" t="s">
        <v>11</v>
      </c>
      <c r="D4418" t="s">
        <v>10</v>
      </c>
      <c r="E4418" t="s">
        <v>6</v>
      </c>
      <c r="F4418">
        <v>12092</v>
      </c>
      <c r="G4418">
        <v>359</v>
      </c>
      <c r="H4418">
        <v>24</v>
      </c>
      <c r="I4418" s="4">
        <v>339.08</v>
      </c>
      <c r="J4418" s="4">
        <v>1945.4</v>
      </c>
      <c r="K4418" s="2">
        <f t="shared" si="476"/>
        <v>2.9689050611974858E-2</v>
      </c>
      <c r="L4418">
        <f t="shared" si="477"/>
        <v>6.6852367688022288E-2</v>
      </c>
      <c r="M4418" s="4">
        <f t="shared" si="478"/>
        <v>0.94451253481894148</v>
      </c>
      <c r="N4418" s="4">
        <f t="shared" si="479"/>
        <v>14.128333333333332</v>
      </c>
      <c r="O4418">
        <f t="shared" si="480"/>
        <v>5.7372891353073028</v>
      </c>
      <c r="P4418" s="4">
        <f t="shared" si="481"/>
        <v>1606.3200000000002</v>
      </c>
      <c r="Q4418" t="str">
        <f t="shared" si="482"/>
        <v>Efficient</v>
      </c>
    </row>
    <row r="4419" spans="1:17" x14ac:dyDescent="0.3">
      <c r="A4419" s="1">
        <v>45455</v>
      </c>
      <c r="B4419" t="s">
        <v>47</v>
      </c>
      <c r="C4419" t="s">
        <v>11</v>
      </c>
      <c r="D4419" t="s">
        <v>10</v>
      </c>
      <c r="E4419" t="s">
        <v>7</v>
      </c>
      <c r="F4419">
        <v>1122</v>
      </c>
      <c r="G4419">
        <v>19</v>
      </c>
      <c r="H4419">
        <v>0</v>
      </c>
      <c r="I4419" s="4">
        <v>23.36</v>
      </c>
      <c r="J4419" s="4">
        <v>0</v>
      </c>
      <c r="K4419" s="2">
        <f t="shared" ref="K4419:K4482" si="483">G4419/F4419</f>
        <v>1.6934046345811051E-2</v>
      </c>
      <c r="L4419">
        <f t="shared" ref="L4419:L4482" si="484">IF(G4419=0,0,H4419/G4419)</f>
        <v>0</v>
      </c>
      <c r="M4419" s="4">
        <f t="shared" ref="M4419:M4482" si="485">IF(G4419=0,0,I4419/G4419)</f>
        <v>1.2294736842105263</v>
      </c>
      <c r="N4419" s="4">
        <f t="shared" ref="N4419:N4482" si="486">IF(H4419=0,0,I4419/H4419)</f>
        <v>0</v>
      </c>
      <c r="O4419">
        <f t="shared" ref="O4419:O4482" si="487">IF(I4419=0,0,J4419/I4419)</f>
        <v>0</v>
      </c>
      <c r="P4419" s="4">
        <f t="shared" ref="P4419:P4482" si="488">J4419-I4419</f>
        <v>-23.36</v>
      </c>
      <c r="Q4419" t="str">
        <f t="shared" ref="Q4419:Q4482" si="489">IF(AND(N4419&lt;26.94,O4419&gt;3.57),"Efficient", "Inefficient")</f>
        <v>Inefficient</v>
      </c>
    </row>
    <row r="4420" spans="1:17" x14ac:dyDescent="0.3">
      <c r="A4420" s="1">
        <v>45455</v>
      </c>
      <c r="B4420" t="s">
        <v>47</v>
      </c>
      <c r="C4420" t="s">
        <v>11</v>
      </c>
      <c r="D4420" t="s">
        <v>10</v>
      </c>
      <c r="E4420" t="s">
        <v>8</v>
      </c>
      <c r="F4420">
        <v>245</v>
      </c>
      <c r="G4420">
        <v>3</v>
      </c>
      <c r="H4420">
        <v>0</v>
      </c>
      <c r="I4420" s="4">
        <v>7.12</v>
      </c>
      <c r="J4420" s="4">
        <v>0</v>
      </c>
      <c r="K4420" s="2">
        <f t="shared" si="483"/>
        <v>1.2244897959183673E-2</v>
      </c>
      <c r="L4420">
        <f t="shared" si="484"/>
        <v>0</v>
      </c>
      <c r="M4420" s="4">
        <f t="shared" si="485"/>
        <v>2.3733333333333335</v>
      </c>
      <c r="N4420" s="4">
        <f t="shared" si="486"/>
        <v>0</v>
      </c>
      <c r="O4420">
        <f t="shared" si="487"/>
        <v>0</v>
      </c>
      <c r="P4420" s="4">
        <f t="shared" si="488"/>
        <v>-7.12</v>
      </c>
      <c r="Q4420" t="str">
        <f t="shared" si="489"/>
        <v>Inefficient</v>
      </c>
    </row>
    <row r="4421" spans="1:17" x14ac:dyDescent="0.3">
      <c r="A4421" s="1">
        <v>45455</v>
      </c>
      <c r="B4421" t="s">
        <v>47</v>
      </c>
      <c r="C4421" t="s">
        <v>12</v>
      </c>
      <c r="D4421" t="s">
        <v>5</v>
      </c>
      <c r="E4421" t="s">
        <v>6</v>
      </c>
      <c r="F4421">
        <v>2295</v>
      </c>
      <c r="G4421">
        <v>107</v>
      </c>
      <c r="H4421">
        <v>13</v>
      </c>
      <c r="I4421" s="4">
        <v>35.82</v>
      </c>
      <c r="J4421" s="4">
        <v>889.14</v>
      </c>
      <c r="K4421" s="2">
        <f t="shared" si="483"/>
        <v>4.6623093681917215E-2</v>
      </c>
      <c r="L4421">
        <f t="shared" si="484"/>
        <v>0.12149532710280374</v>
      </c>
      <c r="M4421" s="4">
        <f t="shared" si="485"/>
        <v>0.33476635514018693</v>
      </c>
      <c r="N4421" s="4">
        <f t="shared" si="486"/>
        <v>2.7553846153846155</v>
      </c>
      <c r="O4421">
        <f t="shared" si="487"/>
        <v>24.822445561139027</v>
      </c>
      <c r="P4421" s="4">
        <f t="shared" si="488"/>
        <v>853.31999999999994</v>
      </c>
      <c r="Q4421" t="str">
        <f t="shared" si="489"/>
        <v>Efficient</v>
      </c>
    </row>
    <row r="4422" spans="1:17" x14ac:dyDescent="0.3">
      <c r="A4422" s="1">
        <v>45455</v>
      </c>
      <c r="B4422" t="s">
        <v>47</v>
      </c>
      <c r="C4422" t="s">
        <v>12</v>
      </c>
      <c r="D4422" t="s">
        <v>5</v>
      </c>
      <c r="E4422" t="s">
        <v>7</v>
      </c>
      <c r="F4422">
        <v>11429</v>
      </c>
      <c r="G4422">
        <v>437</v>
      </c>
      <c r="H4422">
        <v>43</v>
      </c>
      <c r="I4422" s="4">
        <v>202.33</v>
      </c>
      <c r="J4422" s="4">
        <v>4082.15</v>
      </c>
      <c r="K4422" s="2">
        <f t="shared" si="483"/>
        <v>3.8236066147519468E-2</v>
      </c>
      <c r="L4422">
        <f t="shared" si="484"/>
        <v>9.8398169336384442E-2</v>
      </c>
      <c r="M4422" s="4">
        <f t="shared" si="485"/>
        <v>0.46299771167048059</v>
      </c>
      <c r="N4422" s="4">
        <f t="shared" si="486"/>
        <v>4.7053488372093026</v>
      </c>
      <c r="O4422">
        <f t="shared" si="487"/>
        <v>20.175703059358472</v>
      </c>
      <c r="P4422" s="4">
        <f t="shared" si="488"/>
        <v>3879.82</v>
      </c>
      <c r="Q4422" t="str">
        <f t="shared" si="489"/>
        <v>Efficient</v>
      </c>
    </row>
    <row r="4423" spans="1:17" x14ac:dyDescent="0.3">
      <c r="A4423" s="1">
        <v>45455</v>
      </c>
      <c r="B4423" t="s">
        <v>47</v>
      </c>
      <c r="C4423" t="s">
        <v>12</v>
      </c>
      <c r="D4423" t="s">
        <v>5</v>
      </c>
      <c r="E4423" t="s">
        <v>8</v>
      </c>
      <c r="F4423">
        <v>3042</v>
      </c>
      <c r="G4423">
        <v>78</v>
      </c>
      <c r="H4423">
        <v>7</v>
      </c>
      <c r="I4423" s="4">
        <v>52.25</v>
      </c>
      <c r="J4423" s="4">
        <v>451.76</v>
      </c>
      <c r="K4423" s="2">
        <f t="shared" si="483"/>
        <v>2.564102564102564E-2</v>
      </c>
      <c r="L4423">
        <f t="shared" si="484"/>
        <v>8.9743589743589744E-2</v>
      </c>
      <c r="M4423" s="4">
        <f t="shared" si="485"/>
        <v>0.66987179487179482</v>
      </c>
      <c r="N4423" s="4">
        <f t="shared" si="486"/>
        <v>7.4642857142857144</v>
      </c>
      <c r="O4423">
        <f t="shared" si="487"/>
        <v>8.646124401913875</v>
      </c>
      <c r="P4423" s="4">
        <f t="shared" si="488"/>
        <v>399.51</v>
      </c>
      <c r="Q4423" t="str">
        <f t="shared" si="489"/>
        <v>Efficient</v>
      </c>
    </row>
    <row r="4424" spans="1:17" x14ac:dyDescent="0.3">
      <c r="A4424" s="1">
        <v>45455</v>
      </c>
      <c r="B4424" t="s">
        <v>47</v>
      </c>
      <c r="C4424" t="s">
        <v>12</v>
      </c>
      <c r="D4424" t="s">
        <v>9</v>
      </c>
      <c r="E4424" t="s">
        <v>6</v>
      </c>
      <c r="F4424">
        <v>2072</v>
      </c>
      <c r="G4424">
        <v>29</v>
      </c>
      <c r="H4424">
        <v>0</v>
      </c>
      <c r="I4424" s="4">
        <v>47.86</v>
      </c>
      <c r="J4424" s="4">
        <v>0</v>
      </c>
      <c r="K4424" s="2">
        <f t="shared" si="483"/>
        <v>1.3996138996138996E-2</v>
      </c>
      <c r="L4424">
        <f t="shared" si="484"/>
        <v>0</v>
      </c>
      <c r="M4424" s="4">
        <f t="shared" si="485"/>
        <v>1.6503448275862069</v>
      </c>
      <c r="N4424" s="4">
        <f t="shared" si="486"/>
        <v>0</v>
      </c>
      <c r="O4424">
        <f t="shared" si="487"/>
        <v>0</v>
      </c>
      <c r="P4424" s="4">
        <f t="shared" si="488"/>
        <v>-47.86</v>
      </c>
      <c r="Q4424" t="str">
        <f t="shared" si="489"/>
        <v>Inefficient</v>
      </c>
    </row>
    <row r="4425" spans="1:17" x14ac:dyDescent="0.3">
      <c r="A4425" s="1">
        <v>45455</v>
      </c>
      <c r="B4425" t="s">
        <v>47</v>
      </c>
      <c r="C4425" t="s">
        <v>12</v>
      </c>
      <c r="D4425" t="s">
        <v>9</v>
      </c>
      <c r="E4425" t="s">
        <v>7</v>
      </c>
      <c r="F4425">
        <v>9420</v>
      </c>
      <c r="G4425">
        <v>113</v>
      </c>
      <c r="H4425">
        <v>1</v>
      </c>
      <c r="I4425" s="4">
        <v>158.88</v>
      </c>
      <c r="J4425" s="4">
        <v>90.66</v>
      </c>
      <c r="K4425" s="2">
        <f t="shared" si="483"/>
        <v>1.1995753715498939E-2</v>
      </c>
      <c r="L4425">
        <f t="shared" si="484"/>
        <v>8.8495575221238937E-3</v>
      </c>
      <c r="M4425" s="4">
        <f t="shared" si="485"/>
        <v>1.4060176991150442</v>
      </c>
      <c r="N4425" s="4">
        <f t="shared" si="486"/>
        <v>158.88</v>
      </c>
      <c r="O4425">
        <f t="shared" si="487"/>
        <v>0.57061933534743203</v>
      </c>
      <c r="P4425" s="4">
        <f t="shared" si="488"/>
        <v>-68.22</v>
      </c>
      <c r="Q4425" t="str">
        <f t="shared" si="489"/>
        <v>Inefficient</v>
      </c>
    </row>
    <row r="4426" spans="1:17" x14ac:dyDescent="0.3">
      <c r="A4426" s="1">
        <v>45455</v>
      </c>
      <c r="B4426" t="s">
        <v>47</v>
      </c>
      <c r="C4426" t="s">
        <v>12</v>
      </c>
      <c r="D4426" t="s">
        <v>9</v>
      </c>
      <c r="E4426" t="s">
        <v>8</v>
      </c>
      <c r="F4426">
        <v>4859</v>
      </c>
      <c r="G4426">
        <v>64</v>
      </c>
      <c r="H4426">
        <v>3</v>
      </c>
      <c r="I4426" s="4">
        <v>144.41999999999999</v>
      </c>
      <c r="J4426" s="4">
        <v>192.26</v>
      </c>
      <c r="K4426" s="2">
        <f t="shared" si="483"/>
        <v>1.3171434451533237E-2</v>
      </c>
      <c r="L4426">
        <f t="shared" si="484"/>
        <v>4.6875E-2</v>
      </c>
      <c r="M4426" s="4">
        <f t="shared" si="485"/>
        <v>2.2565624999999998</v>
      </c>
      <c r="N4426" s="4">
        <f t="shared" si="486"/>
        <v>48.139999999999993</v>
      </c>
      <c r="O4426">
        <f t="shared" si="487"/>
        <v>1.3312560587176292</v>
      </c>
      <c r="P4426" s="4">
        <f t="shared" si="488"/>
        <v>47.84</v>
      </c>
      <c r="Q4426" t="str">
        <f t="shared" si="489"/>
        <v>Inefficient</v>
      </c>
    </row>
    <row r="4427" spans="1:17" x14ac:dyDescent="0.3">
      <c r="A4427" s="1">
        <v>45455</v>
      </c>
      <c r="B4427" t="s">
        <v>47</v>
      </c>
      <c r="C4427" t="s">
        <v>12</v>
      </c>
      <c r="D4427" t="s">
        <v>10</v>
      </c>
      <c r="E4427" t="s">
        <v>6</v>
      </c>
      <c r="F4427">
        <v>2640</v>
      </c>
      <c r="G4427">
        <v>29</v>
      </c>
      <c r="H4427">
        <v>2</v>
      </c>
      <c r="I4427" s="4">
        <v>56.61</v>
      </c>
      <c r="J4427" s="4">
        <v>138.51</v>
      </c>
      <c r="K4427" s="2">
        <f t="shared" si="483"/>
        <v>1.0984848484848484E-2</v>
      </c>
      <c r="L4427">
        <f t="shared" si="484"/>
        <v>6.8965517241379309E-2</v>
      </c>
      <c r="M4427" s="4">
        <f t="shared" si="485"/>
        <v>1.9520689655172414</v>
      </c>
      <c r="N4427" s="4">
        <f t="shared" si="486"/>
        <v>28.305</v>
      </c>
      <c r="O4427">
        <f t="shared" si="487"/>
        <v>2.4467408585055641</v>
      </c>
      <c r="P4427" s="4">
        <f t="shared" si="488"/>
        <v>81.899999999999991</v>
      </c>
      <c r="Q4427" t="str">
        <f t="shared" si="489"/>
        <v>Inefficient</v>
      </c>
    </row>
    <row r="4428" spans="1:17" x14ac:dyDescent="0.3">
      <c r="A4428" s="1">
        <v>45455</v>
      </c>
      <c r="B4428" t="s">
        <v>47</v>
      </c>
      <c r="C4428" t="s">
        <v>12</v>
      </c>
      <c r="D4428" t="s">
        <v>10</v>
      </c>
      <c r="E4428" t="s">
        <v>7</v>
      </c>
      <c r="F4428">
        <v>6048</v>
      </c>
      <c r="G4428">
        <v>78</v>
      </c>
      <c r="H4428">
        <v>1</v>
      </c>
      <c r="I4428" s="4">
        <v>174.86</v>
      </c>
      <c r="J4428" s="4">
        <v>91.46</v>
      </c>
      <c r="K4428" s="2">
        <f t="shared" si="483"/>
        <v>1.2896825396825396E-2</v>
      </c>
      <c r="L4428">
        <f t="shared" si="484"/>
        <v>1.282051282051282E-2</v>
      </c>
      <c r="M4428" s="4">
        <f t="shared" si="485"/>
        <v>2.2417948717948719</v>
      </c>
      <c r="N4428" s="4">
        <f t="shared" si="486"/>
        <v>174.86</v>
      </c>
      <c r="O4428">
        <f t="shared" si="487"/>
        <v>0.52304700903580004</v>
      </c>
      <c r="P4428" s="4">
        <f t="shared" si="488"/>
        <v>-83.40000000000002</v>
      </c>
      <c r="Q4428" t="str">
        <f t="shared" si="489"/>
        <v>Inefficient</v>
      </c>
    </row>
    <row r="4429" spans="1:17" x14ac:dyDescent="0.3">
      <c r="A4429" s="1">
        <v>45455</v>
      </c>
      <c r="B4429" t="s">
        <v>47</v>
      </c>
      <c r="C4429" t="s">
        <v>12</v>
      </c>
      <c r="D4429" t="s">
        <v>10</v>
      </c>
      <c r="E4429" t="s">
        <v>8</v>
      </c>
      <c r="F4429">
        <v>2052</v>
      </c>
      <c r="G4429">
        <v>31</v>
      </c>
      <c r="H4429">
        <v>1</v>
      </c>
      <c r="I4429" s="4">
        <v>58.87</v>
      </c>
      <c r="J4429" s="4">
        <v>92.83</v>
      </c>
      <c r="K4429" s="2">
        <f t="shared" si="483"/>
        <v>1.5107212475633527E-2</v>
      </c>
      <c r="L4429">
        <f t="shared" si="484"/>
        <v>3.2258064516129031E-2</v>
      </c>
      <c r="M4429" s="4">
        <f t="shared" si="485"/>
        <v>1.899032258064516</v>
      </c>
      <c r="N4429" s="4">
        <f t="shared" si="486"/>
        <v>58.87</v>
      </c>
      <c r="O4429">
        <f t="shared" si="487"/>
        <v>1.5768642772209955</v>
      </c>
      <c r="P4429" s="4">
        <f t="shared" si="488"/>
        <v>33.96</v>
      </c>
      <c r="Q4429" t="str">
        <f t="shared" si="489"/>
        <v>Inefficient</v>
      </c>
    </row>
    <row r="4430" spans="1:17" x14ac:dyDescent="0.3">
      <c r="A4430" s="1">
        <v>45456</v>
      </c>
      <c r="B4430" t="s">
        <v>47</v>
      </c>
      <c r="C4430" t="s">
        <v>4</v>
      </c>
      <c r="D4430" t="s">
        <v>5</v>
      </c>
      <c r="E4430" t="s">
        <v>6</v>
      </c>
      <c r="F4430">
        <v>4380</v>
      </c>
      <c r="G4430">
        <v>102</v>
      </c>
      <c r="H4430">
        <v>11</v>
      </c>
      <c r="I4430" s="4">
        <v>79.2</v>
      </c>
      <c r="J4430" s="4">
        <v>654.94000000000005</v>
      </c>
      <c r="K4430" s="2">
        <f t="shared" si="483"/>
        <v>2.3287671232876714E-2</v>
      </c>
      <c r="L4430">
        <f t="shared" si="484"/>
        <v>0.10784313725490197</v>
      </c>
      <c r="M4430" s="4">
        <f t="shared" si="485"/>
        <v>0.77647058823529413</v>
      </c>
      <c r="N4430" s="4">
        <f t="shared" si="486"/>
        <v>7.2</v>
      </c>
      <c r="O4430">
        <f t="shared" si="487"/>
        <v>8.2694444444444457</v>
      </c>
      <c r="P4430" s="4">
        <f t="shared" si="488"/>
        <v>575.74</v>
      </c>
      <c r="Q4430" t="str">
        <f t="shared" si="489"/>
        <v>Efficient</v>
      </c>
    </row>
    <row r="4431" spans="1:17" x14ac:dyDescent="0.3">
      <c r="A4431" s="1">
        <v>45456</v>
      </c>
      <c r="B4431" t="s">
        <v>47</v>
      </c>
      <c r="C4431" t="s">
        <v>4</v>
      </c>
      <c r="D4431" t="s">
        <v>5</v>
      </c>
      <c r="E4431" t="s">
        <v>7</v>
      </c>
      <c r="F4431">
        <v>3831</v>
      </c>
      <c r="G4431">
        <v>111</v>
      </c>
      <c r="H4431">
        <v>9</v>
      </c>
      <c r="I4431" s="4">
        <v>114.52</v>
      </c>
      <c r="J4431" s="4">
        <v>510.27</v>
      </c>
      <c r="K4431" s="2">
        <f t="shared" si="483"/>
        <v>2.8974158183241974E-2</v>
      </c>
      <c r="L4431">
        <f t="shared" si="484"/>
        <v>8.1081081081081086E-2</v>
      </c>
      <c r="M4431" s="4">
        <f t="shared" si="485"/>
        <v>1.0317117117117116</v>
      </c>
      <c r="N4431" s="4">
        <f t="shared" si="486"/>
        <v>12.724444444444444</v>
      </c>
      <c r="O4431">
        <f t="shared" si="487"/>
        <v>4.4557282570729999</v>
      </c>
      <c r="P4431" s="4">
        <f t="shared" si="488"/>
        <v>395.75</v>
      </c>
      <c r="Q4431" t="str">
        <f t="shared" si="489"/>
        <v>Efficient</v>
      </c>
    </row>
    <row r="4432" spans="1:17" x14ac:dyDescent="0.3">
      <c r="A4432" s="1">
        <v>45456</v>
      </c>
      <c r="B4432" t="s">
        <v>47</v>
      </c>
      <c r="C4432" t="s">
        <v>4</v>
      </c>
      <c r="D4432" t="s">
        <v>5</v>
      </c>
      <c r="E4432" t="s">
        <v>8</v>
      </c>
      <c r="F4432">
        <v>842</v>
      </c>
      <c r="G4432">
        <v>40</v>
      </c>
      <c r="H4432">
        <v>3</v>
      </c>
      <c r="I4432" s="4">
        <v>14.09</v>
      </c>
      <c r="J4432" s="4">
        <v>168.95</v>
      </c>
      <c r="K4432" s="2">
        <f t="shared" si="483"/>
        <v>4.7505938242280284E-2</v>
      </c>
      <c r="L4432">
        <f t="shared" si="484"/>
        <v>7.4999999999999997E-2</v>
      </c>
      <c r="M4432" s="4">
        <f t="shared" si="485"/>
        <v>0.35225000000000001</v>
      </c>
      <c r="N4432" s="4">
        <f t="shared" si="486"/>
        <v>4.6966666666666663</v>
      </c>
      <c r="O4432">
        <f t="shared" si="487"/>
        <v>11.990773598296663</v>
      </c>
      <c r="P4432" s="4">
        <f t="shared" si="488"/>
        <v>154.85999999999999</v>
      </c>
      <c r="Q4432" t="str">
        <f t="shared" si="489"/>
        <v>Efficient</v>
      </c>
    </row>
    <row r="4433" spans="1:17" x14ac:dyDescent="0.3">
      <c r="A4433" s="1">
        <v>45456</v>
      </c>
      <c r="B4433" t="s">
        <v>47</v>
      </c>
      <c r="C4433" t="s">
        <v>4</v>
      </c>
      <c r="D4433" t="s">
        <v>9</v>
      </c>
      <c r="E4433" t="s">
        <v>6</v>
      </c>
      <c r="F4433">
        <v>5309</v>
      </c>
      <c r="G4433">
        <v>80</v>
      </c>
      <c r="H4433">
        <v>1</v>
      </c>
      <c r="I4433" s="4">
        <v>54</v>
      </c>
      <c r="J4433" s="4">
        <v>66.930000000000007</v>
      </c>
      <c r="K4433" s="2">
        <f t="shared" si="483"/>
        <v>1.5068751177246186E-2</v>
      </c>
      <c r="L4433">
        <f t="shared" si="484"/>
        <v>1.2500000000000001E-2</v>
      </c>
      <c r="M4433" s="4">
        <f t="shared" si="485"/>
        <v>0.67500000000000004</v>
      </c>
      <c r="N4433" s="4">
        <f t="shared" si="486"/>
        <v>54</v>
      </c>
      <c r="O4433">
        <f t="shared" si="487"/>
        <v>1.2394444444444446</v>
      </c>
      <c r="P4433" s="4">
        <f t="shared" si="488"/>
        <v>12.930000000000007</v>
      </c>
      <c r="Q4433" t="str">
        <f t="shared" si="489"/>
        <v>Inefficient</v>
      </c>
    </row>
    <row r="4434" spans="1:17" x14ac:dyDescent="0.3">
      <c r="A4434" s="1">
        <v>45456</v>
      </c>
      <c r="B4434" t="s">
        <v>47</v>
      </c>
      <c r="C4434" t="s">
        <v>4</v>
      </c>
      <c r="D4434" t="s">
        <v>9</v>
      </c>
      <c r="E4434" t="s">
        <v>7</v>
      </c>
      <c r="F4434">
        <v>7782</v>
      </c>
      <c r="G4434">
        <v>103</v>
      </c>
      <c r="H4434">
        <v>3</v>
      </c>
      <c r="I4434" s="4">
        <v>211.8</v>
      </c>
      <c r="J4434" s="4">
        <v>196.25</v>
      </c>
      <c r="K4434" s="2">
        <f t="shared" si="483"/>
        <v>1.3235672063736829E-2</v>
      </c>
      <c r="L4434">
        <f t="shared" si="484"/>
        <v>2.9126213592233011E-2</v>
      </c>
      <c r="M4434" s="4">
        <f t="shared" si="485"/>
        <v>2.0563106796116508</v>
      </c>
      <c r="N4434" s="4">
        <f t="shared" si="486"/>
        <v>70.600000000000009</v>
      </c>
      <c r="O4434">
        <f t="shared" si="487"/>
        <v>0.92658168083097259</v>
      </c>
      <c r="P4434" s="4">
        <f t="shared" si="488"/>
        <v>-15.550000000000011</v>
      </c>
      <c r="Q4434" t="str">
        <f t="shared" si="489"/>
        <v>Inefficient</v>
      </c>
    </row>
    <row r="4435" spans="1:17" x14ac:dyDescent="0.3">
      <c r="A4435" s="1">
        <v>45456</v>
      </c>
      <c r="B4435" t="s">
        <v>47</v>
      </c>
      <c r="C4435" t="s">
        <v>4</v>
      </c>
      <c r="D4435" t="s">
        <v>9</v>
      </c>
      <c r="E4435" t="s">
        <v>8</v>
      </c>
      <c r="F4435">
        <v>194</v>
      </c>
      <c r="G4435">
        <v>1</v>
      </c>
      <c r="H4435">
        <v>0</v>
      </c>
      <c r="I4435" s="4">
        <v>3.35</v>
      </c>
      <c r="J4435" s="4">
        <v>0</v>
      </c>
      <c r="K4435" s="2">
        <f t="shared" si="483"/>
        <v>5.1546391752577319E-3</v>
      </c>
      <c r="L4435">
        <f t="shared" si="484"/>
        <v>0</v>
      </c>
      <c r="M4435" s="4">
        <f t="shared" si="485"/>
        <v>3.35</v>
      </c>
      <c r="N4435" s="4">
        <f t="shared" si="486"/>
        <v>0</v>
      </c>
      <c r="O4435">
        <f t="shared" si="487"/>
        <v>0</v>
      </c>
      <c r="P4435" s="4">
        <f t="shared" si="488"/>
        <v>-3.35</v>
      </c>
      <c r="Q4435" t="str">
        <f t="shared" si="489"/>
        <v>Inefficient</v>
      </c>
    </row>
    <row r="4436" spans="1:17" x14ac:dyDescent="0.3">
      <c r="A4436" s="1">
        <v>45456</v>
      </c>
      <c r="B4436" t="s">
        <v>47</v>
      </c>
      <c r="C4436" t="s">
        <v>4</v>
      </c>
      <c r="D4436" t="s">
        <v>10</v>
      </c>
      <c r="E4436" t="s">
        <v>6</v>
      </c>
      <c r="F4436">
        <v>7009</v>
      </c>
      <c r="G4436">
        <v>157</v>
      </c>
      <c r="H4436">
        <v>5</v>
      </c>
      <c r="I4436" s="4">
        <v>199.76</v>
      </c>
      <c r="J4436" s="4">
        <v>393.73</v>
      </c>
      <c r="K4436" s="2">
        <f t="shared" si="483"/>
        <v>2.2399771722071624E-2</v>
      </c>
      <c r="L4436">
        <f t="shared" si="484"/>
        <v>3.1847133757961783E-2</v>
      </c>
      <c r="M4436" s="4">
        <f t="shared" si="485"/>
        <v>1.2723566878980892</v>
      </c>
      <c r="N4436" s="4">
        <f t="shared" si="486"/>
        <v>39.951999999999998</v>
      </c>
      <c r="O4436">
        <f t="shared" si="487"/>
        <v>1.9710152182619145</v>
      </c>
      <c r="P4436" s="4">
        <f t="shared" si="488"/>
        <v>193.97000000000003</v>
      </c>
      <c r="Q4436" t="str">
        <f t="shared" si="489"/>
        <v>Inefficient</v>
      </c>
    </row>
    <row r="4437" spans="1:17" x14ac:dyDescent="0.3">
      <c r="A4437" s="1">
        <v>45456</v>
      </c>
      <c r="B4437" t="s">
        <v>47</v>
      </c>
      <c r="C4437" t="s">
        <v>4</v>
      </c>
      <c r="D4437" t="s">
        <v>10</v>
      </c>
      <c r="E4437" t="s">
        <v>7</v>
      </c>
      <c r="F4437">
        <v>3904</v>
      </c>
      <c r="G4437">
        <v>63</v>
      </c>
      <c r="H4437">
        <v>3</v>
      </c>
      <c r="I4437" s="4">
        <v>96.38</v>
      </c>
      <c r="J4437" s="4">
        <v>209.77</v>
      </c>
      <c r="K4437" s="2">
        <f t="shared" si="483"/>
        <v>1.6137295081967214E-2</v>
      </c>
      <c r="L4437">
        <f t="shared" si="484"/>
        <v>4.7619047619047616E-2</v>
      </c>
      <c r="M4437" s="4">
        <f t="shared" si="485"/>
        <v>1.5298412698412698</v>
      </c>
      <c r="N4437" s="4">
        <f t="shared" si="486"/>
        <v>32.126666666666665</v>
      </c>
      <c r="O4437">
        <f t="shared" si="487"/>
        <v>2.1764888981116415</v>
      </c>
      <c r="P4437" s="4">
        <f t="shared" si="488"/>
        <v>113.39000000000001</v>
      </c>
      <c r="Q4437" t="str">
        <f t="shared" si="489"/>
        <v>Inefficient</v>
      </c>
    </row>
    <row r="4438" spans="1:17" x14ac:dyDescent="0.3">
      <c r="A4438" s="1">
        <v>45456</v>
      </c>
      <c r="B4438" t="s">
        <v>47</v>
      </c>
      <c r="C4438" t="s">
        <v>4</v>
      </c>
      <c r="D4438" t="s">
        <v>10</v>
      </c>
      <c r="E4438" t="s">
        <v>8</v>
      </c>
      <c r="F4438">
        <v>881</v>
      </c>
      <c r="G4438">
        <v>23</v>
      </c>
      <c r="H4438">
        <v>0</v>
      </c>
      <c r="I4438" s="4">
        <v>16.55</v>
      </c>
      <c r="J4438" s="4">
        <v>0</v>
      </c>
      <c r="K4438" s="2">
        <f t="shared" si="483"/>
        <v>2.6106696935300794E-2</v>
      </c>
      <c r="L4438">
        <f t="shared" si="484"/>
        <v>0</v>
      </c>
      <c r="M4438" s="4">
        <f t="shared" si="485"/>
        <v>0.71956521739130441</v>
      </c>
      <c r="N4438" s="4">
        <f t="shared" si="486"/>
        <v>0</v>
      </c>
      <c r="O4438">
        <f t="shared" si="487"/>
        <v>0</v>
      </c>
      <c r="P4438" s="4">
        <f t="shared" si="488"/>
        <v>-16.55</v>
      </c>
      <c r="Q4438" t="str">
        <f t="shared" si="489"/>
        <v>Inefficient</v>
      </c>
    </row>
    <row r="4439" spans="1:17" x14ac:dyDescent="0.3">
      <c r="A4439" s="1">
        <v>45456</v>
      </c>
      <c r="B4439" t="s">
        <v>47</v>
      </c>
      <c r="C4439" t="s">
        <v>11</v>
      </c>
      <c r="D4439" t="s">
        <v>5</v>
      </c>
      <c r="E4439" t="s">
        <v>6</v>
      </c>
      <c r="F4439">
        <v>9555</v>
      </c>
      <c r="G4439">
        <v>255</v>
      </c>
      <c r="H4439">
        <v>32</v>
      </c>
      <c r="I4439" s="4">
        <v>189.02</v>
      </c>
      <c r="J4439" s="4">
        <v>2815.95</v>
      </c>
      <c r="K4439" s="2">
        <f t="shared" si="483"/>
        <v>2.6687598116169546E-2</v>
      </c>
      <c r="L4439">
        <f t="shared" si="484"/>
        <v>0.12549019607843137</v>
      </c>
      <c r="M4439" s="4">
        <f t="shared" si="485"/>
        <v>0.74125490196078436</v>
      </c>
      <c r="N4439" s="4">
        <f t="shared" si="486"/>
        <v>5.9068750000000003</v>
      </c>
      <c r="O4439">
        <f t="shared" si="487"/>
        <v>14.897629880435931</v>
      </c>
      <c r="P4439" s="4">
        <f t="shared" si="488"/>
        <v>2626.93</v>
      </c>
      <c r="Q4439" t="str">
        <f t="shared" si="489"/>
        <v>Efficient</v>
      </c>
    </row>
    <row r="4440" spans="1:17" x14ac:dyDescent="0.3">
      <c r="A4440" s="1">
        <v>45456</v>
      </c>
      <c r="B4440" t="s">
        <v>47</v>
      </c>
      <c r="C4440" t="s">
        <v>11</v>
      </c>
      <c r="D4440" t="s">
        <v>5</v>
      </c>
      <c r="E4440" t="s">
        <v>7</v>
      </c>
      <c r="F4440">
        <v>1540</v>
      </c>
      <c r="G4440">
        <v>74</v>
      </c>
      <c r="H4440">
        <v>9</v>
      </c>
      <c r="I4440" s="4">
        <v>21.55</v>
      </c>
      <c r="J4440" s="4">
        <v>701.3</v>
      </c>
      <c r="K4440" s="2">
        <f t="shared" si="483"/>
        <v>4.8051948051948054E-2</v>
      </c>
      <c r="L4440">
        <f t="shared" si="484"/>
        <v>0.12162162162162163</v>
      </c>
      <c r="M4440" s="4">
        <f t="shared" si="485"/>
        <v>0.29121621621621624</v>
      </c>
      <c r="N4440" s="4">
        <f t="shared" si="486"/>
        <v>2.3944444444444444</v>
      </c>
      <c r="O4440">
        <f t="shared" si="487"/>
        <v>32.542923433874705</v>
      </c>
      <c r="P4440" s="4">
        <f t="shared" si="488"/>
        <v>679.75</v>
      </c>
      <c r="Q4440" t="str">
        <f t="shared" si="489"/>
        <v>Efficient</v>
      </c>
    </row>
    <row r="4441" spans="1:17" x14ac:dyDescent="0.3">
      <c r="A4441" s="1">
        <v>45456</v>
      </c>
      <c r="B4441" t="s">
        <v>47</v>
      </c>
      <c r="C4441" t="s">
        <v>11</v>
      </c>
      <c r="D4441" t="s">
        <v>5</v>
      </c>
      <c r="E4441" t="s">
        <v>8</v>
      </c>
      <c r="F4441">
        <v>865</v>
      </c>
      <c r="G4441">
        <v>32</v>
      </c>
      <c r="H4441">
        <v>3</v>
      </c>
      <c r="I4441" s="4">
        <v>15.91</v>
      </c>
      <c r="J4441" s="4">
        <v>183.55</v>
      </c>
      <c r="K4441" s="2">
        <f t="shared" si="483"/>
        <v>3.6994219653179193E-2</v>
      </c>
      <c r="L4441">
        <f t="shared" si="484"/>
        <v>9.375E-2</v>
      </c>
      <c r="M4441" s="4">
        <f t="shared" si="485"/>
        <v>0.4971875</v>
      </c>
      <c r="N4441" s="4">
        <f t="shared" si="486"/>
        <v>5.3033333333333337</v>
      </c>
      <c r="O4441">
        <f t="shared" si="487"/>
        <v>11.536769327467002</v>
      </c>
      <c r="P4441" s="4">
        <f t="shared" si="488"/>
        <v>167.64000000000001</v>
      </c>
      <c r="Q4441" t="str">
        <f t="shared" si="489"/>
        <v>Efficient</v>
      </c>
    </row>
    <row r="4442" spans="1:17" x14ac:dyDescent="0.3">
      <c r="A4442" s="1">
        <v>45456</v>
      </c>
      <c r="B4442" t="s">
        <v>47</v>
      </c>
      <c r="C4442" t="s">
        <v>11</v>
      </c>
      <c r="D4442" t="s">
        <v>9</v>
      </c>
      <c r="E4442" t="s">
        <v>6</v>
      </c>
      <c r="F4442">
        <v>12661</v>
      </c>
      <c r="G4442">
        <v>178</v>
      </c>
      <c r="H4442">
        <v>5</v>
      </c>
      <c r="I4442" s="4">
        <v>285.56</v>
      </c>
      <c r="J4442" s="4">
        <v>302.07</v>
      </c>
      <c r="K4442" s="2">
        <f t="shared" si="483"/>
        <v>1.4058921096279915E-2</v>
      </c>
      <c r="L4442">
        <f t="shared" si="484"/>
        <v>2.8089887640449437E-2</v>
      </c>
      <c r="M4442" s="4">
        <f t="shared" si="485"/>
        <v>1.6042696629213484</v>
      </c>
      <c r="N4442" s="4">
        <f t="shared" si="486"/>
        <v>57.112000000000002</v>
      </c>
      <c r="O4442">
        <f t="shared" si="487"/>
        <v>1.0578162207592099</v>
      </c>
      <c r="P4442" s="4">
        <f t="shared" si="488"/>
        <v>16.509999999999991</v>
      </c>
      <c r="Q4442" t="str">
        <f t="shared" si="489"/>
        <v>Inefficient</v>
      </c>
    </row>
    <row r="4443" spans="1:17" x14ac:dyDescent="0.3">
      <c r="A4443" s="1">
        <v>45456</v>
      </c>
      <c r="B4443" t="s">
        <v>47</v>
      </c>
      <c r="C4443" t="s">
        <v>11</v>
      </c>
      <c r="D4443" t="s">
        <v>9</v>
      </c>
      <c r="E4443" t="s">
        <v>7</v>
      </c>
      <c r="F4443">
        <v>801</v>
      </c>
      <c r="G4443">
        <v>8</v>
      </c>
      <c r="H4443">
        <v>0</v>
      </c>
      <c r="I4443" s="4">
        <v>14.85</v>
      </c>
      <c r="J4443" s="4">
        <v>0</v>
      </c>
      <c r="K4443" s="2">
        <f t="shared" si="483"/>
        <v>9.9875156054931337E-3</v>
      </c>
      <c r="L4443">
        <f t="shared" si="484"/>
        <v>0</v>
      </c>
      <c r="M4443" s="4">
        <f t="shared" si="485"/>
        <v>1.85625</v>
      </c>
      <c r="N4443" s="4">
        <f t="shared" si="486"/>
        <v>0</v>
      </c>
      <c r="O4443">
        <f t="shared" si="487"/>
        <v>0</v>
      </c>
      <c r="P4443" s="4">
        <f t="shared" si="488"/>
        <v>-14.85</v>
      </c>
      <c r="Q4443" t="str">
        <f t="shared" si="489"/>
        <v>Inefficient</v>
      </c>
    </row>
    <row r="4444" spans="1:17" x14ac:dyDescent="0.3">
      <c r="A4444" s="1">
        <v>45456</v>
      </c>
      <c r="B4444" t="s">
        <v>47</v>
      </c>
      <c r="C4444" t="s">
        <v>11</v>
      </c>
      <c r="D4444" t="s">
        <v>9</v>
      </c>
      <c r="E4444" t="s">
        <v>8</v>
      </c>
      <c r="F4444">
        <v>497</v>
      </c>
      <c r="G4444">
        <v>8</v>
      </c>
      <c r="H4444">
        <v>0</v>
      </c>
      <c r="I4444" s="4">
        <v>10.45</v>
      </c>
      <c r="J4444" s="4">
        <v>0</v>
      </c>
      <c r="K4444" s="2">
        <f t="shared" si="483"/>
        <v>1.6096579476861168E-2</v>
      </c>
      <c r="L4444">
        <f t="shared" si="484"/>
        <v>0</v>
      </c>
      <c r="M4444" s="4">
        <f t="shared" si="485"/>
        <v>1.3062499999999999</v>
      </c>
      <c r="N4444" s="4">
        <f t="shared" si="486"/>
        <v>0</v>
      </c>
      <c r="O4444">
        <f t="shared" si="487"/>
        <v>0</v>
      </c>
      <c r="P4444" s="4">
        <f t="shared" si="488"/>
        <v>-10.45</v>
      </c>
      <c r="Q4444" t="str">
        <f t="shared" si="489"/>
        <v>Inefficient</v>
      </c>
    </row>
    <row r="4445" spans="1:17" x14ac:dyDescent="0.3">
      <c r="A4445" s="1">
        <v>45456</v>
      </c>
      <c r="B4445" t="s">
        <v>47</v>
      </c>
      <c r="C4445" t="s">
        <v>11</v>
      </c>
      <c r="D4445" t="s">
        <v>10</v>
      </c>
      <c r="E4445" t="s">
        <v>6</v>
      </c>
      <c r="F4445">
        <v>8415</v>
      </c>
      <c r="G4445">
        <v>170</v>
      </c>
      <c r="H4445">
        <v>3</v>
      </c>
      <c r="I4445" s="4">
        <v>96.16</v>
      </c>
      <c r="J4445" s="4">
        <v>151.11000000000001</v>
      </c>
      <c r="K4445" s="2">
        <f t="shared" si="483"/>
        <v>2.0202020202020204E-2</v>
      </c>
      <c r="L4445">
        <f t="shared" si="484"/>
        <v>1.7647058823529412E-2</v>
      </c>
      <c r="M4445" s="4">
        <f t="shared" si="485"/>
        <v>0.56564705882352939</v>
      </c>
      <c r="N4445" s="4">
        <f t="shared" si="486"/>
        <v>32.053333333333335</v>
      </c>
      <c r="O4445">
        <f t="shared" si="487"/>
        <v>1.5714434276206324</v>
      </c>
      <c r="P4445" s="4">
        <f t="shared" si="488"/>
        <v>54.950000000000017</v>
      </c>
      <c r="Q4445" t="str">
        <f t="shared" si="489"/>
        <v>Inefficient</v>
      </c>
    </row>
    <row r="4446" spans="1:17" x14ac:dyDescent="0.3">
      <c r="A4446" s="1">
        <v>45456</v>
      </c>
      <c r="B4446" t="s">
        <v>47</v>
      </c>
      <c r="C4446" t="s">
        <v>11</v>
      </c>
      <c r="D4446" t="s">
        <v>10</v>
      </c>
      <c r="E4446" t="s">
        <v>7</v>
      </c>
      <c r="F4446">
        <v>1240</v>
      </c>
      <c r="G4446">
        <v>22</v>
      </c>
      <c r="H4446">
        <v>1</v>
      </c>
      <c r="I4446" s="4">
        <v>33.47</v>
      </c>
      <c r="J4446" s="4">
        <v>80.459999999999994</v>
      </c>
      <c r="K4446" s="2">
        <f t="shared" si="483"/>
        <v>1.7741935483870968E-2</v>
      </c>
      <c r="L4446">
        <f t="shared" si="484"/>
        <v>4.5454545454545456E-2</v>
      </c>
      <c r="M4446" s="4">
        <f t="shared" si="485"/>
        <v>1.5213636363636363</v>
      </c>
      <c r="N4446" s="4">
        <f t="shared" si="486"/>
        <v>33.47</v>
      </c>
      <c r="O4446">
        <f t="shared" si="487"/>
        <v>2.4039438302957872</v>
      </c>
      <c r="P4446" s="4">
        <f t="shared" si="488"/>
        <v>46.989999999999995</v>
      </c>
      <c r="Q4446" t="str">
        <f t="shared" si="489"/>
        <v>Inefficient</v>
      </c>
    </row>
    <row r="4447" spans="1:17" x14ac:dyDescent="0.3">
      <c r="A4447" s="1">
        <v>45456</v>
      </c>
      <c r="B4447" t="s">
        <v>47</v>
      </c>
      <c r="C4447" t="s">
        <v>11</v>
      </c>
      <c r="D4447" t="s">
        <v>10</v>
      </c>
      <c r="E4447" t="s">
        <v>8</v>
      </c>
      <c r="F4447">
        <v>669</v>
      </c>
      <c r="G4447">
        <v>11</v>
      </c>
      <c r="H4447">
        <v>0</v>
      </c>
      <c r="I4447" s="4">
        <v>15.01</v>
      </c>
      <c r="J4447" s="4">
        <v>0</v>
      </c>
      <c r="K4447" s="2">
        <f t="shared" si="483"/>
        <v>1.6442451420029897E-2</v>
      </c>
      <c r="L4447">
        <f t="shared" si="484"/>
        <v>0</v>
      </c>
      <c r="M4447" s="4">
        <f t="shared" si="485"/>
        <v>1.3645454545454545</v>
      </c>
      <c r="N4447" s="4">
        <f t="shared" si="486"/>
        <v>0</v>
      </c>
      <c r="O4447">
        <f t="shared" si="487"/>
        <v>0</v>
      </c>
      <c r="P4447" s="4">
        <f t="shared" si="488"/>
        <v>-15.01</v>
      </c>
      <c r="Q4447" t="str">
        <f t="shared" si="489"/>
        <v>Inefficient</v>
      </c>
    </row>
    <row r="4448" spans="1:17" x14ac:dyDescent="0.3">
      <c r="A4448" s="1">
        <v>45456</v>
      </c>
      <c r="B4448" t="s">
        <v>47</v>
      </c>
      <c r="C4448" t="s">
        <v>12</v>
      </c>
      <c r="D4448" t="s">
        <v>5</v>
      </c>
      <c r="E4448" t="s">
        <v>6</v>
      </c>
      <c r="F4448">
        <v>1786</v>
      </c>
      <c r="G4448">
        <v>50</v>
      </c>
      <c r="H4448">
        <v>3</v>
      </c>
      <c r="I4448" s="4">
        <v>41.96</v>
      </c>
      <c r="J4448" s="4">
        <v>182.67</v>
      </c>
      <c r="K4448" s="2">
        <f t="shared" si="483"/>
        <v>2.7995520716685332E-2</v>
      </c>
      <c r="L4448">
        <f t="shared" si="484"/>
        <v>0.06</v>
      </c>
      <c r="M4448" s="4">
        <f t="shared" si="485"/>
        <v>0.83920000000000006</v>
      </c>
      <c r="N4448" s="4">
        <f t="shared" si="486"/>
        <v>13.986666666666666</v>
      </c>
      <c r="O4448">
        <f t="shared" si="487"/>
        <v>4.3534318398474738</v>
      </c>
      <c r="P4448" s="4">
        <f t="shared" si="488"/>
        <v>140.70999999999998</v>
      </c>
      <c r="Q4448" t="str">
        <f t="shared" si="489"/>
        <v>Efficient</v>
      </c>
    </row>
    <row r="4449" spans="1:17" x14ac:dyDescent="0.3">
      <c r="A4449" s="1">
        <v>45456</v>
      </c>
      <c r="B4449" t="s">
        <v>47</v>
      </c>
      <c r="C4449" t="s">
        <v>12</v>
      </c>
      <c r="D4449" t="s">
        <v>5</v>
      </c>
      <c r="E4449" t="s">
        <v>7</v>
      </c>
      <c r="F4449">
        <v>10784</v>
      </c>
      <c r="G4449">
        <v>300</v>
      </c>
      <c r="H4449">
        <v>22</v>
      </c>
      <c r="I4449" s="4">
        <v>299.61</v>
      </c>
      <c r="J4449" s="4">
        <v>1951.54</v>
      </c>
      <c r="K4449" s="2">
        <f t="shared" si="483"/>
        <v>2.7818991097922848E-2</v>
      </c>
      <c r="L4449">
        <f t="shared" si="484"/>
        <v>7.3333333333333334E-2</v>
      </c>
      <c r="M4449" s="4">
        <f t="shared" si="485"/>
        <v>0.99870000000000003</v>
      </c>
      <c r="N4449" s="4">
        <f t="shared" si="486"/>
        <v>13.618636363636364</v>
      </c>
      <c r="O4449">
        <f t="shared" si="487"/>
        <v>6.5136010146523811</v>
      </c>
      <c r="P4449" s="4">
        <f t="shared" si="488"/>
        <v>1651.9299999999998</v>
      </c>
      <c r="Q4449" t="str">
        <f t="shared" si="489"/>
        <v>Efficient</v>
      </c>
    </row>
    <row r="4450" spans="1:17" x14ac:dyDescent="0.3">
      <c r="A4450" s="1">
        <v>45456</v>
      </c>
      <c r="B4450" t="s">
        <v>47</v>
      </c>
      <c r="C4450" t="s">
        <v>12</v>
      </c>
      <c r="D4450" t="s">
        <v>5</v>
      </c>
      <c r="E4450" t="s">
        <v>8</v>
      </c>
      <c r="F4450">
        <v>2016</v>
      </c>
      <c r="G4450">
        <v>92</v>
      </c>
      <c r="H4450">
        <v>13</v>
      </c>
      <c r="I4450" s="4">
        <v>46.53</v>
      </c>
      <c r="J4450" s="4">
        <v>1089.28</v>
      </c>
      <c r="K4450" s="2">
        <f t="shared" si="483"/>
        <v>4.5634920634920632E-2</v>
      </c>
      <c r="L4450">
        <f t="shared" si="484"/>
        <v>0.14130434782608695</v>
      </c>
      <c r="M4450" s="4">
        <f t="shared" si="485"/>
        <v>0.50576086956521737</v>
      </c>
      <c r="N4450" s="4">
        <f t="shared" si="486"/>
        <v>3.5792307692307692</v>
      </c>
      <c r="O4450">
        <f t="shared" si="487"/>
        <v>23.410272942187834</v>
      </c>
      <c r="P4450" s="4">
        <f t="shared" si="488"/>
        <v>1042.75</v>
      </c>
      <c r="Q4450" t="str">
        <f t="shared" si="489"/>
        <v>Efficient</v>
      </c>
    </row>
    <row r="4451" spans="1:17" x14ac:dyDescent="0.3">
      <c r="A4451" s="1">
        <v>45456</v>
      </c>
      <c r="B4451" t="s">
        <v>47</v>
      </c>
      <c r="C4451" t="s">
        <v>12</v>
      </c>
      <c r="D4451" t="s">
        <v>9</v>
      </c>
      <c r="E4451" t="s">
        <v>6</v>
      </c>
      <c r="F4451">
        <v>1478</v>
      </c>
      <c r="G4451">
        <v>26</v>
      </c>
      <c r="H4451">
        <v>1</v>
      </c>
      <c r="I4451" s="4">
        <v>28.39</v>
      </c>
      <c r="J4451" s="4">
        <v>66.069999999999993</v>
      </c>
      <c r="K4451" s="2">
        <f t="shared" si="483"/>
        <v>1.7591339648173207E-2</v>
      </c>
      <c r="L4451">
        <f t="shared" si="484"/>
        <v>3.8461538461538464E-2</v>
      </c>
      <c r="M4451" s="4">
        <f t="shared" si="485"/>
        <v>1.091923076923077</v>
      </c>
      <c r="N4451" s="4">
        <f t="shared" si="486"/>
        <v>28.39</v>
      </c>
      <c r="O4451">
        <f t="shared" si="487"/>
        <v>2.3272278971468823</v>
      </c>
      <c r="P4451" s="4">
        <f t="shared" si="488"/>
        <v>37.679999999999993</v>
      </c>
      <c r="Q4451" t="str">
        <f t="shared" si="489"/>
        <v>Inefficient</v>
      </c>
    </row>
    <row r="4452" spans="1:17" x14ac:dyDescent="0.3">
      <c r="A4452" s="1">
        <v>45456</v>
      </c>
      <c r="B4452" t="s">
        <v>47</v>
      </c>
      <c r="C4452" t="s">
        <v>12</v>
      </c>
      <c r="D4452" t="s">
        <v>9</v>
      </c>
      <c r="E4452" t="s">
        <v>7</v>
      </c>
      <c r="F4452">
        <v>11401</v>
      </c>
      <c r="G4452">
        <v>132</v>
      </c>
      <c r="H4452">
        <v>4</v>
      </c>
      <c r="I4452" s="4">
        <v>143.75</v>
      </c>
      <c r="J4452" s="4">
        <v>271.89999999999998</v>
      </c>
      <c r="K4452" s="2">
        <f t="shared" si="483"/>
        <v>1.1577931760371897E-2</v>
      </c>
      <c r="L4452">
        <f t="shared" si="484"/>
        <v>3.0303030303030304E-2</v>
      </c>
      <c r="M4452" s="4">
        <f t="shared" si="485"/>
        <v>1.0890151515151516</v>
      </c>
      <c r="N4452" s="4">
        <f t="shared" si="486"/>
        <v>35.9375</v>
      </c>
      <c r="O4452">
        <f t="shared" si="487"/>
        <v>1.8914782608695651</v>
      </c>
      <c r="P4452" s="4">
        <f t="shared" si="488"/>
        <v>128.14999999999998</v>
      </c>
      <c r="Q4452" t="str">
        <f t="shared" si="489"/>
        <v>Inefficient</v>
      </c>
    </row>
    <row r="4453" spans="1:17" x14ac:dyDescent="0.3">
      <c r="A4453" s="1">
        <v>45456</v>
      </c>
      <c r="B4453" t="s">
        <v>47</v>
      </c>
      <c r="C4453" t="s">
        <v>12</v>
      </c>
      <c r="D4453" t="s">
        <v>9</v>
      </c>
      <c r="E4453" t="s">
        <v>8</v>
      </c>
      <c r="F4453">
        <v>4804</v>
      </c>
      <c r="G4453">
        <v>89</v>
      </c>
      <c r="H4453">
        <v>3</v>
      </c>
      <c r="I4453" s="4">
        <v>118.81</v>
      </c>
      <c r="J4453" s="4">
        <v>155.88999999999999</v>
      </c>
      <c r="K4453" s="2">
        <f t="shared" si="483"/>
        <v>1.8526228143213988E-2</v>
      </c>
      <c r="L4453">
        <f t="shared" si="484"/>
        <v>3.3707865168539325E-2</v>
      </c>
      <c r="M4453" s="4">
        <f t="shared" si="485"/>
        <v>1.334943820224719</v>
      </c>
      <c r="N4453" s="4">
        <f t="shared" si="486"/>
        <v>39.603333333333332</v>
      </c>
      <c r="O4453">
        <f t="shared" si="487"/>
        <v>1.3120949415032404</v>
      </c>
      <c r="P4453" s="4">
        <f t="shared" si="488"/>
        <v>37.079999999999984</v>
      </c>
      <c r="Q4453" t="str">
        <f t="shared" si="489"/>
        <v>Inefficient</v>
      </c>
    </row>
    <row r="4454" spans="1:17" x14ac:dyDescent="0.3">
      <c r="A4454" s="1">
        <v>45456</v>
      </c>
      <c r="B4454" t="s">
        <v>47</v>
      </c>
      <c r="C4454" t="s">
        <v>12</v>
      </c>
      <c r="D4454" t="s">
        <v>10</v>
      </c>
      <c r="E4454" t="s">
        <v>6</v>
      </c>
      <c r="F4454">
        <v>1345</v>
      </c>
      <c r="G4454">
        <v>26</v>
      </c>
      <c r="H4454">
        <v>0</v>
      </c>
      <c r="I4454" s="4">
        <v>23.86</v>
      </c>
      <c r="J4454" s="4">
        <v>0</v>
      </c>
      <c r="K4454" s="2">
        <f t="shared" si="483"/>
        <v>1.9330855018587362E-2</v>
      </c>
      <c r="L4454">
        <f t="shared" si="484"/>
        <v>0</v>
      </c>
      <c r="M4454" s="4">
        <f t="shared" si="485"/>
        <v>0.9176923076923077</v>
      </c>
      <c r="N4454" s="4">
        <f t="shared" si="486"/>
        <v>0</v>
      </c>
      <c r="O4454">
        <f t="shared" si="487"/>
        <v>0</v>
      </c>
      <c r="P4454" s="4">
        <f t="shared" si="488"/>
        <v>-23.86</v>
      </c>
      <c r="Q4454" t="str">
        <f t="shared" si="489"/>
        <v>Inefficient</v>
      </c>
    </row>
    <row r="4455" spans="1:17" x14ac:dyDescent="0.3">
      <c r="A4455" s="1">
        <v>45456</v>
      </c>
      <c r="B4455" t="s">
        <v>47</v>
      </c>
      <c r="C4455" t="s">
        <v>12</v>
      </c>
      <c r="D4455" t="s">
        <v>10</v>
      </c>
      <c r="E4455" t="s">
        <v>7</v>
      </c>
      <c r="F4455">
        <v>10939</v>
      </c>
      <c r="G4455">
        <v>161</v>
      </c>
      <c r="H4455">
        <v>11</v>
      </c>
      <c r="I4455" s="4">
        <v>255.84</v>
      </c>
      <c r="J4455" s="4">
        <v>869.38</v>
      </c>
      <c r="K4455" s="2">
        <f t="shared" si="483"/>
        <v>1.4717981533961057E-2</v>
      </c>
      <c r="L4455">
        <f t="shared" si="484"/>
        <v>6.8322981366459631E-2</v>
      </c>
      <c r="M4455" s="4">
        <f t="shared" si="485"/>
        <v>1.5890683229813665</v>
      </c>
      <c r="N4455" s="4">
        <f t="shared" si="486"/>
        <v>23.258181818181818</v>
      </c>
      <c r="O4455">
        <f t="shared" si="487"/>
        <v>3.3981394621638525</v>
      </c>
      <c r="P4455" s="4">
        <f t="shared" si="488"/>
        <v>613.54</v>
      </c>
      <c r="Q4455" t="str">
        <f t="shared" si="489"/>
        <v>Inefficient</v>
      </c>
    </row>
    <row r="4456" spans="1:17" x14ac:dyDescent="0.3">
      <c r="A4456" s="1">
        <v>45456</v>
      </c>
      <c r="B4456" t="s">
        <v>47</v>
      </c>
      <c r="C4456" t="s">
        <v>12</v>
      </c>
      <c r="D4456" t="s">
        <v>10</v>
      </c>
      <c r="E4456" t="s">
        <v>8</v>
      </c>
      <c r="F4456">
        <v>4698</v>
      </c>
      <c r="G4456">
        <v>103</v>
      </c>
      <c r="H4456">
        <v>3</v>
      </c>
      <c r="I4456" s="4">
        <v>79.56</v>
      </c>
      <c r="J4456" s="4">
        <v>276.79000000000002</v>
      </c>
      <c r="K4456" s="2">
        <f t="shared" si="483"/>
        <v>2.1924223073648361E-2</v>
      </c>
      <c r="L4456">
        <f t="shared" si="484"/>
        <v>2.9126213592233011E-2</v>
      </c>
      <c r="M4456" s="4">
        <f t="shared" si="485"/>
        <v>0.77242718446601943</v>
      </c>
      <c r="N4456" s="4">
        <f t="shared" si="486"/>
        <v>26.52</v>
      </c>
      <c r="O4456">
        <f t="shared" si="487"/>
        <v>3.4790095525389644</v>
      </c>
      <c r="P4456" s="4">
        <f t="shared" si="488"/>
        <v>197.23000000000002</v>
      </c>
      <c r="Q4456" t="str">
        <f t="shared" si="489"/>
        <v>Inefficient</v>
      </c>
    </row>
    <row r="4457" spans="1:17" x14ac:dyDescent="0.3">
      <c r="A4457" s="1">
        <v>45457</v>
      </c>
      <c r="B4457" t="s">
        <v>47</v>
      </c>
      <c r="C4457" t="s">
        <v>4</v>
      </c>
      <c r="D4457" t="s">
        <v>5</v>
      </c>
      <c r="E4457" t="s">
        <v>6</v>
      </c>
      <c r="F4457">
        <v>4659</v>
      </c>
      <c r="G4457">
        <v>213</v>
      </c>
      <c r="H4457">
        <v>20</v>
      </c>
      <c r="I4457" s="4">
        <v>125.01</v>
      </c>
      <c r="J4457" s="4">
        <v>1318.01</v>
      </c>
      <c r="K4457" s="2">
        <f t="shared" si="483"/>
        <v>4.5717965228589827E-2</v>
      </c>
      <c r="L4457">
        <f t="shared" si="484"/>
        <v>9.3896713615023469E-2</v>
      </c>
      <c r="M4457" s="4">
        <f t="shared" si="485"/>
        <v>0.58690140845070427</v>
      </c>
      <c r="N4457" s="4">
        <f t="shared" si="486"/>
        <v>6.2505000000000006</v>
      </c>
      <c r="O4457">
        <f t="shared" si="487"/>
        <v>10.543236541076713</v>
      </c>
      <c r="P4457" s="4">
        <f t="shared" si="488"/>
        <v>1193</v>
      </c>
      <c r="Q4457" t="str">
        <f t="shared" si="489"/>
        <v>Efficient</v>
      </c>
    </row>
    <row r="4458" spans="1:17" x14ac:dyDescent="0.3">
      <c r="A4458" s="1">
        <v>45457</v>
      </c>
      <c r="B4458" t="s">
        <v>47</v>
      </c>
      <c r="C4458" t="s">
        <v>4</v>
      </c>
      <c r="D4458" t="s">
        <v>5</v>
      </c>
      <c r="E4458" t="s">
        <v>7</v>
      </c>
      <c r="F4458">
        <v>4415</v>
      </c>
      <c r="G4458">
        <v>102</v>
      </c>
      <c r="H4458">
        <v>13</v>
      </c>
      <c r="I4458" s="4">
        <v>122.38</v>
      </c>
      <c r="J4458" s="4">
        <v>1252.6300000000001</v>
      </c>
      <c r="K4458" s="2">
        <f t="shared" si="483"/>
        <v>2.3103057757644395E-2</v>
      </c>
      <c r="L4458">
        <f t="shared" si="484"/>
        <v>0.12745098039215685</v>
      </c>
      <c r="M4458" s="4">
        <f t="shared" si="485"/>
        <v>1.1998039215686274</v>
      </c>
      <c r="N4458" s="4">
        <f t="shared" si="486"/>
        <v>9.4138461538461531</v>
      </c>
      <c r="O4458">
        <f t="shared" si="487"/>
        <v>10.235577708775946</v>
      </c>
      <c r="P4458" s="4">
        <f t="shared" si="488"/>
        <v>1130.25</v>
      </c>
      <c r="Q4458" t="str">
        <f t="shared" si="489"/>
        <v>Efficient</v>
      </c>
    </row>
    <row r="4459" spans="1:17" x14ac:dyDescent="0.3">
      <c r="A4459" s="1">
        <v>45457</v>
      </c>
      <c r="B4459" t="s">
        <v>47</v>
      </c>
      <c r="C4459" t="s">
        <v>4</v>
      </c>
      <c r="D4459" t="s">
        <v>5</v>
      </c>
      <c r="E4459" t="s">
        <v>8</v>
      </c>
      <c r="F4459">
        <v>985</v>
      </c>
      <c r="G4459">
        <v>22</v>
      </c>
      <c r="H4459">
        <v>1</v>
      </c>
      <c r="I4459" s="4">
        <v>21.65</v>
      </c>
      <c r="J4459" s="4">
        <v>86.14</v>
      </c>
      <c r="K4459" s="2">
        <f t="shared" si="483"/>
        <v>2.2335025380710659E-2</v>
      </c>
      <c r="L4459">
        <f t="shared" si="484"/>
        <v>4.5454545454545456E-2</v>
      </c>
      <c r="M4459" s="4">
        <f t="shared" si="485"/>
        <v>0.98409090909090902</v>
      </c>
      <c r="N4459" s="4">
        <f t="shared" si="486"/>
        <v>21.65</v>
      </c>
      <c r="O4459">
        <f t="shared" si="487"/>
        <v>3.9787528868360278</v>
      </c>
      <c r="P4459" s="4">
        <f t="shared" si="488"/>
        <v>64.490000000000009</v>
      </c>
      <c r="Q4459" t="str">
        <f t="shared" si="489"/>
        <v>Efficient</v>
      </c>
    </row>
    <row r="4460" spans="1:17" x14ac:dyDescent="0.3">
      <c r="A4460" s="1">
        <v>45457</v>
      </c>
      <c r="B4460" t="s">
        <v>47</v>
      </c>
      <c r="C4460" t="s">
        <v>4</v>
      </c>
      <c r="D4460" t="s">
        <v>9</v>
      </c>
      <c r="E4460" t="s">
        <v>6</v>
      </c>
      <c r="F4460">
        <v>3565</v>
      </c>
      <c r="G4460">
        <v>24</v>
      </c>
      <c r="H4460">
        <v>0</v>
      </c>
      <c r="I4460" s="4">
        <v>68.14</v>
      </c>
      <c r="J4460" s="4">
        <v>0</v>
      </c>
      <c r="K4460" s="2">
        <f t="shared" si="483"/>
        <v>6.7321178120617114E-3</v>
      </c>
      <c r="L4460">
        <f t="shared" si="484"/>
        <v>0</v>
      </c>
      <c r="M4460" s="4">
        <f t="shared" si="485"/>
        <v>2.8391666666666668</v>
      </c>
      <c r="N4460" s="4">
        <f t="shared" si="486"/>
        <v>0</v>
      </c>
      <c r="O4460">
        <f t="shared" si="487"/>
        <v>0</v>
      </c>
      <c r="P4460" s="4">
        <f t="shared" si="488"/>
        <v>-68.14</v>
      </c>
      <c r="Q4460" t="str">
        <f t="shared" si="489"/>
        <v>Inefficient</v>
      </c>
    </row>
    <row r="4461" spans="1:17" x14ac:dyDescent="0.3">
      <c r="A4461" s="1">
        <v>45457</v>
      </c>
      <c r="B4461" t="s">
        <v>47</v>
      </c>
      <c r="C4461" t="s">
        <v>4</v>
      </c>
      <c r="D4461" t="s">
        <v>9</v>
      </c>
      <c r="E4461" t="s">
        <v>7</v>
      </c>
      <c r="F4461">
        <v>4131</v>
      </c>
      <c r="G4461">
        <v>47</v>
      </c>
      <c r="H4461">
        <v>1</v>
      </c>
      <c r="I4461" s="4">
        <v>46.79</v>
      </c>
      <c r="J4461" s="4">
        <v>74.3</v>
      </c>
      <c r="K4461" s="2">
        <f t="shared" si="483"/>
        <v>1.1377390462357783E-2</v>
      </c>
      <c r="L4461">
        <f t="shared" si="484"/>
        <v>2.1276595744680851E-2</v>
      </c>
      <c r="M4461" s="4">
        <f t="shared" si="485"/>
        <v>0.99553191489361703</v>
      </c>
      <c r="N4461" s="4">
        <f t="shared" si="486"/>
        <v>46.79</v>
      </c>
      <c r="O4461">
        <f t="shared" si="487"/>
        <v>1.5879461423381065</v>
      </c>
      <c r="P4461" s="4">
        <f t="shared" si="488"/>
        <v>27.509999999999998</v>
      </c>
      <c r="Q4461" t="str">
        <f t="shared" si="489"/>
        <v>Inefficient</v>
      </c>
    </row>
    <row r="4462" spans="1:17" x14ac:dyDescent="0.3">
      <c r="A4462" s="1">
        <v>45457</v>
      </c>
      <c r="B4462" t="s">
        <v>47</v>
      </c>
      <c r="C4462" t="s">
        <v>4</v>
      </c>
      <c r="D4462" t="s">
        <v>9</v>
      </c>
      <c r="E4462" t="s">
        <v>8</v>
      </c>
      <c r="F4462">
        <v>419</v>
      </c>
      <c r="G4462">
        <v>2</v>
      </c>
      <c r="H4462">
        <v>0</v>
      </c>
      <c r="I4462" s="4">
        <v>9.67</v>
      </c>
      <c r="J4462" s="4">
        <v>0</v>
      </c>
      <c r="K4462" s="2">
        <f t="shared" si="483"/>
        <v>4.7732696897374704E-3</v>
      </c>
      <c r="L4462">
        <f t="shared" si="484"/>
        <v>0</v>
      </c>
      <c r="M4462" s="4">
        <f t="shared" si="485"/>
        <v>4.835</v>
      </c>
      <c r="N4462" s="4">
        <f t="shared" si="486"/>
        <v>0</v>
      </c>
      <c r="O4462">
        <f t="shared" si="487"/>
        <v>0</v>
      </c>
      <c r="P4462" s="4">
        <f t="shared" si="488"/>
        <v>-9.67</v>
      </c>
      <c r="Q4462" t="str">
        <f t="shared" si="489"/>
        <v>Inefficient</v>
      </c>
    </row>
    <row r="4463" spans="1:17" x14ac:dyDescent="0.3">
      <c r="A4463" s="1">
        <v>45457</v>
      </c>
      <c r="B4463" t="s">
        <v>47</v>
      </c>
      <c r="C4463" t="s">
        <v>4</v>
      </c>
      <c r="D4463" t="s">
        <v>10</v>
      </c>
      <c r="E4463" t="s">
        <v>6</v>
      </c>
      <c r="F4463">
        <v>9827</v>
      </c>
      <c r="G4463">
        <v>147</v>
      </c>
      <c r="H4463">
        <v>4</v>
      </c>
      <c r="I4463" s="4">
        <v>228.19</v>
      </c>
      <c r="J4463" s="4">
        <v>398.89</v>
      </c>
      <c r="K4463" s="2">
        <f t="shared" si="483"/>
        <v>1.495878701536583E-2</v>
      </c>
      <c r="L4463">
        <f t="shared" si="484"/>
        <v>2.7210884353741496E-2</v>
      </c>
      <c r="M4463" s="4">
        <f t="shared" si="485"/>
        <v>1.552312925170068</v>
      </c>
      <c r="N4463" s="4">
        <f t="shared" si="486"/>
        <v>57.047499999999999</v>
      </c>
      <c r="O4463">
        <f t="shared" si="487"/>
        <v>1.7480608265042288</v>
      </c>
      <c r="P4463" s="4">
        <f t="shared" si="488"/>
        <v>170.7</v>
      </c>
      <c r="Q4463" t="str">
        <f t="shared" si="489"/>
        <v>Inefficient</v>
      </c>
    </row>
    <row r="4464" spans="1:17" x14ac:dyDescent="0.3">
      <c r="A4464" s="1">
        <v>45457</v>
      </c>
      <c r="B4464" t="s">
        <v>47</v>
      </c>
      <c r="C4464" t="s">
        <v>4</v>
      </c>
      <c r="D4464" t="s">
        <v>10</v>
      </c>
      <c r="E4464" t="s">
        <v>7</v>
      </c>
      <c r="F4464">
        <v>6713</v>
      </c>
      <c r="G4464">
        <v>184</v>
      </c>
      <c r="H4464">
        <v>11</v>
      </c>
      <c r="I4464" s="4">
        <v>182.94</v>
      </c>
      <c r="J4464" s="4">
        <v>638.99</v>
      </c>
      <c r="K4464" s="2">
        <f t="shared" si="483"/>
        <v>2.7409503947564428E-2</v>
      </c>
      <c r="L4464">
        <f t="shared" si="484"/>
        <v>5.9782608695652176E-2</v>
      </c>
      <c r="M4464" s="4">
        <f t="shared" si="485"/>
        <v>0.99423913043478263</v>
      </c>
      <c r="N4464" s="4">
        <f t="shared" si="486"/>
        <v>16.630909090909089</v>
      </c>
      <c r="O4464">
        <f t="shared" si="487"/>
        <v>3.492893844976495</v>
      </c>
      <c r="P4464" s="4">
        <f t="shared" si="488"/>
        <v>456.05</v>
      </c>
      <c r="Q4464" t="str">
        <f t="shared" si="489"/>
        <v>Inefficient</v>
      </c>
    </row>
    <row r="4465" spans="1:17" x14ac:dyDescent="0.3">
      <c r="A4465" s="1">
        <v>45457</v>
      </c>
      <c r="B4465" t="s">
        <v>47</v>
      </c>
      <c r="C4465" t="s">
        <v>4</v>
      </c>
      <c r="D4465" t="s">
        <v>10</v>
      </c>
      <c r="E4465" t="s">
        <v>8</v>
      </c>
      <c r="F4465">
        <v>355</v>
      </c>
      <c r="G4465">
        <v>10</v>
      </c>
      <c r="H4465">
        <v>0</v>
      </c>
      <c r="I4465" s="4">
        <v>5.64</v>
      </c>
      <c r="J4465" s="4">
        <v>0</v>
      </c>
      <c r="K4465" s="2">
        <f t="shared" si="483"/>
        <v>2.8169014084507043E-2</v>
      </c>
      <c r="L4465">
        <f t="shared" si="484"/>
        <v>0</v>
      </c>
      <c r="M4465" s="4">
        <f t="shared" si="485"/>
        <v>0.56399999999999995</v>
      </c>
      <c r="N4465" s="4">
        <f t="shared" si="486"/>
        <v>0</v>
      </c>
      <c r="O4465">
        <f t="shared" si="487"/>
        <v>0</v>
      </c>
      <c r="P4465" s="4">
        <f t="shared" si="488"/>
        <v>-5.64</v>
      </c>
      <c r="Q4465" t="str">
        <f t="shared" si="489"/>
        <v>Inefficient</v>
      </c>
    </row>
    <row r="4466" spans="1:17" x14ac:dyDescent="0.3">
      <c r="A4466" s="1">
        <v>45457</v>
      </c>
      <c r="B4466" t="s">
        <v>47</v>
      </c>
      <c r="C4466" t="s">
        <v>11</v>
      </c>
      <c r="D4466" t="s">
        <v>5</v>
      </c>
      <c r="E4466" t="s">
        <v>6</v>
      </c>
      <c r="F4466">
        <v>10950</v>
      </c>
      <c r="G4466">
        <v>494</v>
      </c>
      <c r="H4466">
        <v>32</v>
      </c>
      <c r="I4466" s="4">
        <v>256.22000000000003</v>
      </c>
      <c r="J4466" s="4">
        <v>3060.19</v>
      </c>
      <c r="K4466" s="2">
        <f t="shared" si="483"/>
        <v>4.5114155251141555E-2</v>
      </c>
      <c r="L4466">
        <f t="shared" si="484"/>
        <v>6.4777327935222673E-2</v>
      </c>
      <c r="M4466" s="4">
        <f t="shared" si="485"/>
        <v>0.51866396761133604</v>
      </c>
      <c r="N4466" s="4">
        <f t="shared" si="486"/>
        <v>8.0068750000000009</v>
      </c>
      <c r="O4466">
        <f t="shared" si="487"/>
        <v>11.943603153539925</v>
      </c>
      <c r="P4466" s="4">
        <f t="shared" si="488"/>
        <v>2803.9700000000003</v>
      </c>
      <c r="Q4466" t="str">
        <f t="shared" si="489"/>
        <v>Efficient</v>
      </c>
    </row>
    <row r="4467" spans="1:17" x14ac:dyDescent="0.3">
      <c r="A4467" s="1">
        <v>45457</v>
      </c>
      <c r="B4467" t="s">
        <v>47</v>
      </c>
      <c r="C4467" t="s">
        <v>11</v>
      </c>
      <c r="D4467" t="s">
        <v>5</v>
      </c>
      <c r="E4467" t="s">
        <v>7</v>
      </c>
      <c r="F4467">
        <v>955</v>
      </c>
      <c r="G4467">
        <v>45</v>
      </c>
      <c r="H4467">
        <v>4</v>
      </c>
      <c r="I4467" s="4">
        <v>14.31</v>
      </c>
      <c r="J4467" s="4">
        <v>316.39999999999998</v>
      </c>
      <c r="K4467" s="2">
        <f t="shared" si="483"/>
        <v>4.712041884816754E-2</v>
      </c>
      <c r="L4467">
        <f t="shared" si="484"/>
        <v>8.8888888888888892E-2</v>
      </c>
      <c r="M4467" s="4">
        <f t="shared" si="485"/>
        <v>0.318</v>
      </c>
      <c r="N4467" s="4">
        <f t="shared" si="486"/>
        <v>3.5775000000000001</v>
      </c>
      <c r="O4467">
        <f t="shared" si="487"/>
        <v>22.110412299091543</v>
      </c>
      <c r="P4467" s="4">
        <f t="shared" si="488"/>
        <v>302.08999999999997</v>
      </c>
      <c r="Q4467" t="str">
        <f t="shared" si="489"/>
        <v>Efficient</v>
      </c>
    </row>
    <row r="4468" spans="1:17" x14ac:dyDescent="0.3">
      <c r="A4468" s="1">
        <v>45457</v>
      </c>
      <c r="B4468" t="s">
        <v>47</v>
      </c>
      <c r="C4468" t="s">
        <v>11</v>
      </c>
      <c r="D4468" t="s">
        <v>5</v>
      </c>
      <c r="E4468" t="s">
        <v>8</v>
      </c>
      <c r="F4468">
        <v>277</v>
      </c>
      <c r="G4468">
        <v>11</v>
      </c>
      <c r="H4468">
        <v>0</v>
      </c>
      <c r="I4468" s="4">
        <v>3.37</v>
      </c>
      <c r="J4468" s="4">
        <v>0</v>
      </c>
      <c r="K4468" s="2">
        <f t="shared" si="483"/>
        <v>3.9711191335740074E-2</v>
      </c>
      <c r="L4468">
        <f t="shared" si="484"/>
        <v>0</v>
      </c>
      <c r="M4468" s="4">
        <f t="shared" si="485"/>
        <v>0.30636363636363639</v>
      </c>
      <c r="N4468" s="4">
        <f t="shared" si="486"/>
        <v>0</v>
      </c>
      <c r="O4468">
        <f t="shared" si="487"/>
        <v>0</v>
      </c>
      <c r="P4468" s="4">
        <f t="shared" si="488"/>
        <v>-3.37</v>
      </c>
      <c r="Q4468" t="str">
        <f t="shared" si="489"/>
        <v>Inefficient</v>
      </c>
    </row>
    <row r="4469" spans="1:17" x14ac:dyDescent="0.3">
      <c r="A4469" s="1">
        <v>45457</v>
      </c>
      <c r="B4469" t="s">
        <v>47</v>
      </c>
      <c r="C4469" t="s">
        <v>11</v>
      </c>
      <c r="D4469" t="s">
        <v>9</v>
      </c>
      <c r="E4469" t="s">
        <v>6</v>
      </c>
      <c r="F4469">
        <v>9814</v>
      </c>
      <c r="G4469">
        <v>98</v>
      </c>
      <c r="H4469">
        <v>1</v>
      </c>
      <c r="I4469" s="4">
        <v>246.07</v>
      </c>
      <c r="J4469" s="4">
        <v>82.03</v>
      </c>
      <c r="K4469" s="2">
        <f t="shared" si="483"/>
        <v>9.9857346647646214E-3</v>
      </c>
      <c r="L4469">
        <f t="shared" si="484"/>
        <v>1.020408163265306E-2</v>
      </c>
      <c r="M4469" s="4">
        <f t="shared" si="485"/>
        <v>2.5109183673469389</v>
      </c>
      <c r="N4469" s="4">
        <f t="shared" si="486"/>
        <v>246.07</v>
      </c>
      <c r="O4469">
        <f t="shared" si="487"/>
        <v>0.33336042589507053</v>
      </c>
      <c r="P4469" s="4">
        <f t="shared" si="488"/>
        <v>-164.04</v>
      </c>
      <c r="Q4469" t="str">
        <f t="shared" si="489"/>
        <v>Inefficient</v>
      </c>
    </row>
    <row r="4470" spans="1:17" x14ac:dyDescent="0.3">
      <c r="A4470" s="1">
        <v>45457</v>
      </c>
      <c r="B4470" t="s">
        <v>47</v>
      </c>
      <c r="C4470" t="s">
        <v>11</v>
      </c>
      <c r="D4470" t="s">
        <v>9</v>
      </c>
      <c r="E4470" t="s">
        <v>7</v>
      </c>
      <c r="F4470">
        <v>1129</v>
      </c>
      <c r="G4470">
        <v>11</v>
      </c>
      <c r="H4470">
        <v>0</v>
      </c>
      <c r="I4470" s="4">
        <v>24.46</v>
      </c>
      <c r="J4470" s="4">
        <v>0</v>
      </c>
      <c r="K4470" s="2">
        <f t="shared" si="483"/>
        <v>9.7431355181576609E-3</v>
      </c>
      <c r="L4470">
        <f t="shared" si="484"/>
        <v>0</v>
      </c>
      <c r="M4470" s="4">
        <f t="shared" si="485"/>
        <v>2.2236363636363636</v>
      </c>
      <c r="N4470" s="4">
        <f t="shared" si="486"/>
        <v>0</v>
      </c>
      <c r="O4470">
        <f t="shared" si="487"/>
        <v>0</v>
      </c>
      <c r="P4470" s="4">
        <f t="shared" si="488"/>
        <v>-24.46</v>
      </c>
      <c r="Q4470" t="str">
        <f t="shared" si="489"/>
        <v>Inefficient</v>
      </c>
    </row>
    <row r="4471" spans="1:17" x14ac:dyDescent="0.3">
      <c r="A4471" s="1">
        <v>45457</v>
      </c>
      <c r="B4471" t="s">
        <v>47</v>
      </c>
      <c r="C4471" t="s">
        <v>11</v>
      </c>
      <c r="D4471" t="s">
        <v>9</v>
      </c>
      <c r="E4471" t="s">
        <v>8</v>
      </c>
      <c r="F4471">
        <v>414</v>
      </c>
      <c r="G4471">
        <v>2</v>
      </c>
      <c r="H4471">
        <v>0</v>
      </c>
      <c r="I4471" s="4">
        <v>11.78</v>
      </c>
      <c r="J4471" s="4">
        <v>0</v>
      </c>
      <c r="K4471" s="2">
        <f t="shared" si="483"/>
        <v>4.830917874396135E-3</v>
      </c>
      <c r="L4471">
        <f t="shared" si="484"/>
        <v>0</v>
      </c>
      <c r="M4471" s="4">
        <f t="shared" si="485"/>
        <v>5.89</v>
      </c>
      <c r="N4471" s="4">
        <f t="shared" si="486"/>
        <v>0</v>
      </c>
      <c r="O4471">
        <f t="shared" si="487"/>
        <v>0</v>
      </c>
      <c r="P4471" s="4">
        <f t="shared" si="488"/>
        <v>-11.78</v>
      </c>
      <c r="Q4471" t="str">
        <f t="shared" si="489"/>
        <v>Inefficient</v>
      </c>
    </row>
    <row r="4472" spans="1:17" x14ac:dyDescent="0.3">
      <c r="A4472" s="1">
        <v>45457</v>
      </c>
      <c r="B4472" t="s">
        <v>47</v>
      </c>
      <c r="C4472" t="s">
        <v>11</v>
      </c>
      <c r="D4472" t="s">
        <v>10</v>
      </c>
      <c r="E4472" t="s">
        <v>6</v>
      </c>
      <c r="F4472">
        <v>8561</v>
      </c>
      <c r="G4472">
        <v>198</v>
      </c>
      <c r="H4472">
        <v>15</v>
      </c>
      <c r="I4472" s="4">
        <v>128.46</v>
      </c>
      <c r="J4472" s="4">
        <v>934.44</v>
      </c>
      <c r="K4472" s="2">
        <f t="shared" si="483"/>
        <v>2.3128139236070551E-2</v>
      </c>
      <c r="L4472">
        <f t="shared" si="484"/>
        <v>7.575757575757576E-2</v>
      </c>
      <c r="M4472" s="4">
        <f t="shared" si="485"/>
        <v>0.6487878787878788</v>
      </c>
      <c r="N4472" s="4">
        <f t="shared" si="486"/>
        <v>8.5640000000000001</v>
      </c>
      <c r="O4472">
        <f t="shared" si="487"/>
        <v>7.274170948155068</v>
      </c>
      <c r="P4472" s="4">
        <f t="shared" si="488"/>
        <v>805.98</v>
      </c>
      <c r="Q4472" t="str">
        <f t="shared" si="489"/>
        <v>Efficient</v>
      </c>
    </row>
    <row r="4473" spans="1:17" x14ac:dyDescent="0.3">
      <c r="A4473" s="1">
        <v>45457</v>
      </c>
      <c r="B4473" t="s">
        <v>47</v>
      </c>
      <c r="C4473" t="s">
        <v>11</v>
      </c>
      <c r="D4473" t="s">
        <v>10</v>
      </c>
      <c r="E4473" t="s">
        <v>7</v>
      </c>
      <c r="F4473">
        <v>999</v>
      </c>
      <c r="G4473">
        <v>18</v>
      </c>
      <c r="H4473">
        <v>1</v>
      </c>
      <c r="I4473" s="4">
        <v>12.06</v>
      </c>
      <c r="J4473" s="4">
        <v>56.65</v>
      </c>
      <c r="K4473" s="2">
        <f t="shared" si="483"/>
        <v>1.8018018018018018E-2</v>
      </c>
      <c r="L4473">
        <f t="shared" si="484"/>
        <v>5.5555555555555552E-2</v>
      </c>
      <c r="M4473" s="4">
        <f t="shared" si="485"/>
        <v>0.67</v>
      </c>
      <c r="N4473" s="4">
        <f t="shared" si="486"/>
        <v>12.06</v>
      </c>
      <c r="O4473">
        <f t="shared" si="487"/>
        <v>4.6973466003316746</v>
      </c>
      <c r="P4473" s="4">
        <f t="shared" si="488"/>
        <v>44.589999999999996</v>
      </c>
      <c r="Q4473" t="str">
        <f t="shared" si="489"/>
        <v>Efficient</v>
      </c>
    </row>
    <row r="4474" spans="1:17" x14ac:dyDescent="0.3">
      <c r="A4474" s="1">
        <v>45457</v>
      </c>
      <c r="B4474" t="s">
        <v>47</v>
      </c>
      <c r="C4474" t="s">
        <v>11</v>
      </c>
      <c r="D4474" t="s">
        <v>10</v>
      </c>
      <c r="E4474" t="s">
        <v>8</v>
      </c>
      <c r="F4474">
        <v>129</v>
      </c>
      <c r="G4474">
        <v>2</v>
      </c>
      <c r="H4474">
        <v>0</v>
      </c>
      <c r="I4474" s="4">
        <v>2.83</v>
      </c>
      <c r="J4474" s="4">
        <v>0</v>
      </c>
      <c r="K4474" s="2">
        <f t="shared" si="483"/>
        <v>1.5503875968992248E-2</v>
      </c>
      <c r="L4474">
        <f t="shared" si="484"/>
        <v>0</v>
      </c>
      <c r="M4474" s="4">
        <f t="shared" si="485"/>
        <v>1.415</v>
      </c>
      <c r="N4474" s="4">
        <f t="shared" si="486"/>
        <v>0</v>
      </c>
      <c r="O4474">
        <f t="shared" si="487"/>
        <v>0</v>
      </c>
      <c r="P4474" s="4">
        <f t="shared" si="488"/>
        <v>-2.83</v>
      </c>
      <c r="Q4474" t="str">
        <f t="shared" si="489"/>
        <v>Inefficient</v>
      </c>
    </row>
    <row r="4475" spans="1:17" x14ac:dyDescent="0.3">
      <c r="A4475" s="1">
        <v>45457</v>
      </c>
      <c r="B4475" t="s">
        <v>47</v>
      </c>
      <c r="C4475" t="s">
        <v>12</v>
      </c>
      <c r="D4475" t="s">
        <v>5</v>
      </c>
      <c r="E4475" t="s">
        <v>6</v>
      </c>
      <c r="F4475">
        <v>1363</v>
      </c>
      <c r="G4475">
        <v>50</v>
      </c>
      <c r="H4475">
        <v>5</v>
      </c>
      <c r="I4475" s="4">
        <v>22.96</v>
      </c>
      <c r="J4475" s="4">
        <v>340.49</v>
      </c>
      <c r="K4475" s="2">
        <f t="shared" si="483"/>
        <v>3.6683785766691124E-2</v>
      </c>
      <c r="L4475">
        <f t="shared" si="484"/>
        <v>0.1</v>
      </c>
      <c r="M4475" s="4">
        <f t="shared" si="485"/>
        <v>0.4592</v>
      </c>
      <c r="N4475" s="4">
        <f t="shared" si="486"/>
        <v>4.5920000000000005</v>
      </c>
      <c r="O4475">
        <f t="shared" si="487"/>
        <v>14.829703832752614</v>
      </c>
      <c r="P4475" s="4">
        <f t="shared" si="488"/>
        <v>317.53000000000003</v>
      </c>
      <c r="Q4475" t="str">
        <f t="shared" si="489"/>
        <v>Efficient</v>
      </c>
    </row>
    <row r="4476" spans="1:17" x14ac:dyDescent="0.3">
      <c r="A4476" s="1">
        <v>45457</v>
      </c>
      <c r="B4476" t="s">
        <v>47</v>
      </c>
      <c r="C4476" t="s">
        <v>12</v>
      </c>
      <c r="D4476" t="s">
        <v>5</v>
      </c>
      <c r="E4476" t="s">
        <v>7</v>
      </c>
      <c r="F4476">
        <v>4339</v>
      </c>
      <c r="G4476">
        <v>159</v>
      </c>
      <c r="H4476">
        <v>8</v>
      </c>
      <c r="I4476" s="4">
        <v>96.38</v>
      </c>
      <c r="J4476" s="4">
        <v>612.07000000000005</v>
      </c>
      <c r="K4476" s="2">
        <f t="shared" si="483"/>
        <v>3.6644388107858951E-2</v>
      </c>
      <c r="L4476">
        <f t="shared" si="484"/>
        <v>5.0314465408805034E-2</v>
      </c>
      <c r="M4476" s="4">
        <f t="shared" si="485"/>
        <v>0.60616352201257861</v>
      </c>
      <c r="N4476" s="4">
        <f t="shared" si="486"/>
        <v>12.047499999999999</v>
      </c>
      <c r="O4476">
        <f t="shared" si="487"/>
        <v>6.3505914090060189</v>
      </c>
      <c r="P4476" s="4">
        <f t="shared" si="488"/>
        <v>515.69000000000005</v>
      </c>
      <c r="Q4476" t="str">
        <f t="shared" si="489"/>
        <v>Efficient</v>
      </c>
    </row>
    <row r="4477" spans="1:17" x14ac:dyDescent="0.3">
      <c r="A4477" s="1">
        <v>45457</v>
      </c>
      <c r="B4477" t="s">
        <v>47</v>
      </c>
      <c r="C4477" t="s">
        <v>12</v>
      </c>
      <c r="D4477" t="s">
        <v>5</v>
      </c>
      <c r="E4477" t="s">
        <v>8</v>
      </c>
      <c r="F4477">
        <v>4908</v>
      </c>
      <c r="G4477">
        <v>236</v>
      </c>
      <c r="H4477">
        <v>26</v>
      </c>
      <c r="I4477" s="4">
        <v>126.36</v>
      </c>
      <c r="J4477" s="4">
        <v>2174.63</v>
      </c>
      <c r="K4477" s="2">
        <f t="shared" si="483"/>
        <v>4.8084759576202118E-2</v>
      </c>
      <c r="L4477">
        <f t="shared" si="484"/>
        <v>0.11016949152542373</v>
      </c>
      <c r="M4477" s="4">
        <f t="shared" si="485"/>
        <v>0.53542372881355937</v>
      </c>
      <c r="N4477" s="4">
        <f t="shared" si="486"/>
        <v>4.8600000000000003</v>
      </c>
      <c r="O4477">
        <f t="shared" si="487"/>
        <v>17.209797404241851</v>
      </c>
      <c r="P4477" s="4">
        <f t="shared" si="488"/>
        <v>2048.27</v>
      </c>
      <c r="Q4477" t="str">
        <f t="shared" si="489"/>
        <v>Efficient</v>
      </c>
    </row>
    <row r="4478" spans="1:17" x14ac:dyDescent="0.3">
      <c r="A4478" s="1">
        <v>45457</v>
      </c>
      <c r="B4478" t="s">
        <v>47</v>
      </c>
      <c r="C4478" t="s">
        <v>12</v>
      </c>
      <c r="D4478" t="s">
        <v>9</v>
      </c>
      <c r="E4478" t="s">
        <v>6</v>
      </c>
      <c r="F4478">
        <v>1552</v>
      </c>
      <c r="G4478">
        <v>18</v>
      </c>
      <c r="H4478">
        <v>0</v>
      </c>
      <c r="I4478" s="4">
        <v>19.91</v>
      </c>
      <c r="J4478" s="4">
        <v>0</v>
      </c>
      <c r="K4478" s="2">
        <f t="shared" si="483"/>
        <v>1.1597938144329897E-2</v>
      </c>
      <c r="L4478">
        <f t="shared" si="484"/>
        <v>0</v>
      </c>
      <c r="M4478" s="4">
        <f t="shared" si="485"/>
        <v>1.106111111111111</v>
      </c>
      <c r="N4478" s="4">
        <f t="shared" si="486"/>
        <v>0</v>
      </c>
      <c r="O4478">
        <f t="shared" si="487"/>
        <v>0</v>
      </c>
      <c r="P4478" s="4">
        <f t="shared" si="488"/>
        <v>-19.91</v>
      </c>
      <c r="Q4478" t="str">
        <f t="shared" si="489"/>
        <v>Inefficient</v>
      </c>
    </row>
    <row r="4479" spans="1:17" x14ac:dyDescent="0.3">
      <c r="A4479" s="1">
        <v>45457</v>
      </c>
      <c r="B4479" t="s">
        <v>47</v>
      </c>
      <c r="C4479" t="s">
        <v>12</v>
      </c>
      <c r="D4479" t="s">
        <v>9</v>
      </c>
      <c r="E4479" t="s">
        <v>7</v>
      </c>
      <c r="F4479">
        <v>10152</v>
      </c>
      <c r="G4479">
        <v>84</v>
      </c>
      <c r="H4479">
        <v>2</v>
      </c>
      <c r="I4479" s="4">
        <v>282.14999999999998</v>
      </c>
      <c r="J4479" s="4">
        <v>134.52000000000001</v>
      </c>
      <c r="K4479" s="2">
        <f t="shared" si="483"/>
        <v>8.2742316784869974E-3</v>
      </c>
      <c r="L4479">
        <f t="shared" si="484"/>
        <v>2.3809523809523808E-2</v>
      </c>
      <c r="M4479" s="4">
        <f t="shared" si="485"/>
        <v>3.3589285714285713</v>
      </c>
      <c r="N4479" s="4">
        <f t="shared" si="486"/>
        <v>141.07499999999999</v>
      </c>
      <c r="O4479">
        <f t="shared" si="487"/>
        <v>0.47676767676767684</v>
      </c>
      <c r="P4479" s="4">
        <f t="shared" si="488"/>
        <v>-147.62999999999997</v>
      </c>
      <c r="Q4479" t="str">
        <f t="shared" si="489"/>
        <v>Inefficient</v>
      </c>
    </row>
    <row r="4480" spans="1:17" x14ac:dyDescent="0.3">
      <c r="A4480" s="1">
        <v>45457</v>
      </c>
      <c r="B4480" t="s">
        <v>47</v>
      </c>
      <c r="C4480" t="s">
        <v>12</v>
      </c>
      <c r="D4480" t="s">
        <v>9</v>
      </c>
      <c r="E4480" t="s">
        <v>8</v>
      </c>
      <c r="F4480">
        <v>2684</v>
      </c>
      <c r="G4480">
        <v>48</v>
      </c>
      <c r="H4480">
        <v>1</v>
      </c>
      <c r="I4480" s="4">
        <v>55.76</v>
      </c>
      <c r="J4480" s="4">
        <v>93.04</v>
      </c>
      <c r="K4480" s="2">
        <f t="shared" si="483"/>
        <v>1.7883755588673621E-2</v>
      </c>
      <c r="L4480">
        <f t="shared" si="484"/>
        <v>2.0833333333333332E-2</v>
      </c>
      <c r="M4480" s="4">
        <f t="shared" si="485"/>
        <v>1.1616666666666666</v>
      </c>
      <c r="N4480" s="4">
        <f t="shared" si="486"/>
        <v>55.76</v>
      </c>
      <c r="O4480">
        <f t="shared" si="487"/>
        <v>1.6685796269727404</v>
      </c>
      <c r="P4480" s="4">
        <f t="shared" si="488"/>
        <v>37.280000000000008</v>
      </c>
      <c r="Q4480" t="str">
        <f t="shared" si="489"/>
        <v>Inefficient</v>
      </c>
    </row>
    <row r="4481" spans="1:17" x14ac:dyDescent="0.3">
      <c r="A4481" s="1">
        <v>45457</v>
      </c>
      <c r="B4481" t="s">
        <v>47</v>
      </c>
      <c r="C4481" t="s">
        <v>12</v>
      </c>
      <c r="D4481" t="s">
        <v>10</v>
      </c>
      <c r="E4481" t="s">
        <v>6</v>
      </c>
      <c r="F4481">
        <v>1275</v>
      </c>
      <c r="G4481">
        <v>17</v>
      </c>
      <c r="H4481">
        <v>1</v>
      </c>
      <c r="I4481" s="4">
        <v>24.78</v>
      </c>
      <c r="J4481" s="4">
        <v>84.23</v>
      </c>
      <c r="K4481" s="2">
        <f t="shared" si="483"/>
        <v>1.3333333333333334E-2</v>
      </c>
      <c r="L4481">
        <f t="shared" si="484"/>
        <v>5.8823529411764705E-2</v>
      </c>
      <c r="M4481" s="4">
        <f t="shared" si="485"/>
        <v>1.4576470588235295</v>
      </c>
      <c r="N4481" s="4">
        <f t="shared" si="486"/>
        <v>24.78</v>
      </c>
      <c r="O4481">
        <f t="shared" si="487"/>
        <v>3.3991121872477805</v>
      </c>
      <c r="P4481" s="4">
        <f t="shared" si="488"/>
        <v>59.45</v>
      </c>
      <c r="Q4481" t="str">
        <f t="shared" si="489"/>
        <v>Inefficient</v>
      </c>
    </row>
    <row r="4482" spans="1:17" x14ac:dyDescent="0.3">
      <c r="A4482" s="1">
        <v>45457</v>
      </c>
      <c r="B4482" t="s">
        <v>47</v>
      </c>
      <c r="C4482" t="s">
        <v>12</v>
      </c>
      <c r="D4482" t="s">
        <v>10</v>
      </c>
      <c r="E4482" t="s">
        <v>7</v>
      </c>
      <c r="F4482">
        <v>5624</v>
      </c>
      <c r="G4482">
        <v>111</v>
      </c>
      <c r="H4482">
        <v>8</v>
      </c>
      <c r="I4482" s="4">
        <v>165.97</v>
      </c>
      <c r="J4482" s="4">
        <v>740.48</v>
      </c>
      <c r="K4482" s="2">
        <f t="shared" si="483"/>
        <v>1.9736842105263157E-2</v>
      </c>
      <c r="L4482">
        <f t="shared" si="484"/>
        <v>7.2072072072072071E-2</v>
      </c>
      <c r="M4482" s="4">
        <f t="shared" si="485"/>
        <v>1.4952252252252252</v>
      </c>
      <c r="N4482" s="4">
        <f t="shared" si="486"/>
        <v>20.74625</v>
      </c>
      <c r="O4482">
        <f t="shared" si="487"/>
        <v>4.4615291920226552</v>
      </c>
      <c r="P4482" s="4">
        <f t="shared" si="488"/>
        <v>574.51</v>
      </c>
      <c r="Q4482" t="str">
        <f t="shared" si="489"/>
        <v>Efficient</v>
      </c>
    </row>
    <row r="4483" spans="1:17" x14ac:dyDescent="0.3">
      <c r="A4483" s="1">
        <v>45457</v>
      </c>
      <c r="B4483" t="s">
        <v>47</v>
      </c>
      <c r="C4483" t="s">
        <v>12</v>
      </c>
      <c r="D4483" t="s">
        <v>10</v>
      </c>
      <c r="E4483" t="s">
        <v>8</v>
      </c>
      <c r="F4483">
        <v>3488</v>
      </c>
      <c r="G4483">
        <v>78</v>
      </c>
      <c r="H4483">
        <v>5</v>
      </c>
      <c r="I4483" s="4">
        <v>82.19</v>
      </c>
      <c r="J4483" s="4">
        <v>298.92</v>
      </c>
      <c r="K4483" s="2">
        <f t="shared" ref="K4483:K4546" si="490">G4483/F4483</f>
        <v>2.2362385321100919E-2</v>
      </c>
      <c r="L4483">
        <f t="shared" ref="L4483:L4546" si="491">IF(G4483=0,0,H4483/G4483)</f>
        <v>6.4102564102564097E-2</v>
      </c>
      <c r="M4483" s="4">
        <f t="shared" ref="M4483:M4546" si="492">IF(G4483=0,0,I4483/G4483)</f>
        <v>1.0537179487179487</v>
      </c>
      <c r="N4483" s="4">
        <f t="shared" ref="N4483:N4546" si="493">IF(H4483=0,0,I4483/H4483)</f>
        <v>16.437999999999999</v>
      </c>
      <c r="O4483">
        <f t="shared" ref="O4483:O4546" si="494">IF(I4483=0,0,J4483/I4483)</f>
        <v>3.6369388003406744</v>
      </c>
      <c r="P4483" s="4">
        <f t="shared" ref="P4483:P4546" si="495">J4483-I4483</f>
        <v>216.73000000000002</v>
      </c>
      <c r="Q4483" t="str">
        <f t="shared" ref="Q4483:Q4546" si="496">IF(AND(N4483&lt;26.94,O4483&gt;3.57),"Efficient", "Inefficient")</f>
        <v>Efficient</v>
      </c>
    </row>
    <row r="4484" spans="1:17" x14ac:dyDescent="0.3">
      <c r="A4484" s="1">
        <v>45458</v>
      </c>
      <c r="B4484" t="s">
        <v>47</v>
      </c>
      <c r="C4484" t="s">
        <v>4</v>
      </c>
      <c r="D4484" t="s">
        <v>5</v>
      </c>
      <c r="E4484" t="s">
        <v>6</v>
      </c>
      <c r="F4484">
        <v>8335</v>
      </c>
      <c r="G4484">
        <v>170</v>
      </c>
      <c r="H4484">
        <v>10</v>
      </c>
      <c r="I4484" s="4">
        <v>222.39</v>
      </c>
      <c r="J4484" s="4">
        <v>822.79</v>
      </c>
      <c r="K4484" s="2">
        <f t="shared" si="490"/>
        <v>2.0395920815836834E-2</v>
      </c>
      <c r="L4484">
        <f t="shared" si="491"/>
        <v>5.8823529411764705E-2</v>
      </c>
      <c r="M4484" s="4">
        <f t="shared" si="492"/>
        <v>1.3081764705882353</v>
      </c>
      <c r="N4484" s="4">
        <f t="shared" si="493"/>
        <v>22.238999999999997</v>
      </c>
      <c r="O4484">
        <f t="shared" si="494"/>
        <v>3.6997616799316515</v>
      </c>
      <c r="P4484" s="4">
        <f t="shared" si="495"/>
        <v>600.4</v>
      </c>
      <c r="Q4484" t="str">
        <f t="shared" si="496"/>
        <v>Efficient</v>
      </c>
    </row>
    <row r="4485" spans="1:17" x14ac:dyDescent="0.3">
      <c r="A4485" s="1">
        <v>45458</v>
      </c>
      <c r="B4485" t="s">
        <v>47</v>
      </c>
      <c r="C4485" t="s">
        <v>4</v>
      </c>
      <c r="D4485" t="s">
        <v>5</v>
      </c>
      <c r="E4485" t="s">
        <v>7</v>
      </c>
      <c r="F4485">
        <v>4821</v>
      </c>
      <c r="G4485">
        <v>168</v>
      </c>
      <c r="H4485">
        <v>23</v>
      </c>
      <c r="I4485" s="4">
        <v>109.46</v>
      </c>
      <c r="J4485" s="4">
        <v>1607.87</v>
      </c>
      <c r="K4485" s="2">
        <f t="shared" si="490"/>
        <v>3.4847542003733668E-2</v>
      </c>
      <c r="L4485">
        <f t="shared" si="491"/>
        <v>0.13690476190476192</v>
      </c>
      <c r="M4485" s="4">
        <f t="shared" si="492"/>
        <v>0.65154761904761904</v>
      </c>
      <c r="N4485" s="4">
        <f t="shared" si="493"/>
        <v>4.759130434782608</v>
      </c>
      <c r="O4485">
        <f t="shared" si="494"/>
        <v>14.689110177233692</v>
      </c>
      <c r="P4485" s="4">
        <f t="shared" si="495"/>
        <v>1498.4099999999999</v>
      </c>
      <c r="Q4485" t="str">
        <f t="shared" si="496"/>
        <v>Efficient</v>
      </c>
    </row>
    <row r="4486" spans="1:17" x14ac:dyDescent="0.3">
      <c r="A4486" s="1">
        <v>45458</v>
      </c>
      <c r="B4486" t="s">
        <v>47</v>
      </c>
      <c r="C4486" t="s">
        <v>4</v>
      </c>
      <c r="D4486" t="s">
        <v>5</v>
      </c>
      <c r="E4486" t="s">
        <v>8</v>
      </c>
      <c r="F4486">
        <v>676</v>
      </c>
      <c r="G4486">
        <v>25</v>
      </c>
      <c r="H4486">
        <v>2</v>
      </c>
      <c r="I4486" s="4">
        <v>10.27</v>
      </c>
      <c r="J4486" s="4">
        <v>160.71</v>
      </c>
      <c r="K4486" s="2">
        <f t="shared" si="490"/>
        <v>3.6982248520710061E-2</v>
      </c>
      <c r="L4486">
        <f t="shared" si="491"/>
        <v>0.08</v>
      </c>
      <c r="M4486" s="4">
        <f t="shared" si="492"/>
        <v>0.4108</v>
      </c>
      <c r="N4486" s="4">
        <f t="shared" si="493"/>
        <v>5.1349999999999998</v>
      </c>
      <c r="O4486">
        <f t="shared" si="494"/>
        <v>15.648490749756574</v>
      </c>
      <c r="P4486" s="4">
        <f t="shared" si="495"/>
        <v>150.44</v>
      </c>
      <c r="Q4486" t="str">
        <f t="shared" si="496"/>
        <v>Efficient</v>
      </c>
    </row>
    <row r="4487" spans="1:17" x14ac:dyDescent="0.3">
      <c r="A4487" s="1">
        <v>45458</v>
      </c>
      <c r="B4487" t="s">
        <v>47</v>
      </c>
      <c r="C4487" t="s">
        <v>4</v>
      </c>
      <c r="D4487" t="s">
        <v>9</v>
      </c>
      <c r="E4487" t="s">
        <v>6</v>
      </c>
      <c r="F4487">
        <v>4342</v>
      </c>
      <c r="G4487">
        <v>54</v>
      </c>
      <c r="H4487">
        <v>2</v>
      </c>
      <c r="I4487" s="4">
        <v>96.18</v>
      </c>
      <c r="J4487" s="4">
        <v>169.37</v>
      </c>
      <c r="K4487" s="2">
        <f t="shared" si="490"/>
        <v>1.243666513127591E-2</v>
      </c>
      <c r="L4487">
        <f t="shared" si="491"/>
        <v>3.7037037037037035E-2</v>
      </c>
      <c r="M4487" s="4">
        <f t="shared" si="492"/>
        <v>1.7811111111111113</v>
      </c>
      <c r="N4487" s="4">
        <f t="shared" si="493"/>
        <v>48.09</v>
      </c>
      <c r="O4487">
        <f t="shared" si="494"/>
        <v>1.7609690164275316</v>
      </c>
      <c r="P4487" s="4">
        <f t="shared" si="495"/>
        <v>73.19</v>
      </c>
      <c r="Q4487" t="str">
        <f t="shared" si="496"/>
        <v>Inefficient</v>
      </c>
    </row>
    <row r="4488" spans="1:17" x14ac:dyDescent="0.3">
      <c r="A4488" s="1">
        <v>45458</v>
      </c>
      <c r="B4488" t="s">
        <v>47</v>
      </c>
      <c r="C4488" t="s">
        <v>4</v>
      </c>
      <c r="D4488" t="s">
        <v>9</v>
      </c>
      <c r="E4488" t="s">
        <v>7</v>
      </c>
      <c r="F4488">
        <v>4380</v>
      </c>
      <c r="G4488">
        <v>27</v>
      </c>
      <c r="H4488">
        <v>0</v>
      </c>
      <c r="I4488" s="4">
        <v>124.33</v>
      </c>
      <c r="J4488" s="4">
        <v>0</v>
      </c>
      <c r="K4488" s="2">
        <f t="shared" si="490"/>
        <v>6.1643835616438354E-3</v>
      </c>
      <c r="L4488">
        <f t="shared" si="491"/>
        <v>0</v>
      </c>
      <c r="M4488" s="4">
        <f t="shared" si="492"/>
        <v>4.6048148148148149</v>
      </c>
      <c r="N4488" s="4">
        <f t="shared" si="493"/>
        <v>0</v>
      </c>
      <c r="O4488">
        <f t="shared" si="494"/>
        <v>0</v>
      </c>
      <c r="P4488" s="4">
        <f t="shared" si="495"/>
        <v>-124.33</v>
      </c>
      <c r="Q4488" t="str">
        <f t="shared" si="496"/>
        <v>Inefficient</v>
      </c>
    </row>
    <row r="4489" spans="1:17" x14ac:dyDescent="0.3">
      <c r="A4489" s="1">
        <v>45458</v>
      </c>
      <c r="B4489" t="s">
        <v>47</v>
      </c>
      <c r="C4489" t="s">
        <v>4</v>
      </c>
      <c r="D4489" t="s">
        <v>9</v>
      </c>
      <c r="E4489" t="s">
        <v>8</v>
      </c>
      <c r="F4489">
        <v>818</v>
      </c>
      <c r="G4489">
        <v>14</v>
      </c>
      <c r="H4489">
        <v>0</v>
      </c>
      <c r="I4489" s="4">
        <v>22.07</v>
      </c>
      <c r="J4489" s="4">
        <v>0</v>
      </c>
      <c r="K4489" s="2">
        <f t="shared" si="490"/>
        <v>1.7114914425427872E-2</v>
      </c>
      <c r="L4489">
        <f t="shared" si="491"/>
        <v>0</v>
      </c>
      <c r="M4489" s="4">
        <f t="shared" si="492"/>
        <v>1.5764285714285715</v>
      </c>
      <c r="N4489" s="4">
        <f t="shared" si="493"/>
        <v>0</v>
      </c>
      <c r="O4489">
        <f t="shared" si="494"/>
        <v>0</v>
      </c>
      <c r="P4489" s="4">
        <f t="shared" si="495"/>
        <v>-22.07</v>
      </c>
      <c r="Q4489" t="str">
        <f t="shared" si="496"/>
        <v>Inefficient</v>
      </c>
    </row>
    <row r="4490" spans="1:17" x14ac:dyDescent="0.3">
      <c r="A4490" s="1">
        <v>45458</v>
      </c>
      <c r="B4490" t="s">
        <v>47</v>
      </c>
      <c r="C4490" t="s">
        <v>4</v>
      </c>
      <c r="D4490" t="s">
        <v>10</v>
      </c>
      <c r="E4490" t="s">
        <v>6</v>
      </c>
      <c r="F4490">
        <v>6098</v>
      </c>
      <c r="G4490">
        <v>96</v>
      </c>
      <c r="H4490">
        <v>3</v>
      </c>
      <c r="I4490" s="4">
        <v>98.24</v>
      </c>
      <c r="J4490" s="4">
        <v>233.35</v>
      </c>
      <c r="K4490" s="2">
        <f t="shared" si="490"/>
        <v>1.5742866513611019E-2</v>
      </c>
      <c r="L4490">
        <f t="shared" si="491"/>
        <v>3.125E-2</v>
      </c>
      <c r="M4490" s="4">
        <f t="shared" si="492"/>
        <v>1.0233333333333332</v>
      </c>
      <c r="N4490" s="4">
        <f t="shared" si="493"/>
        <v>32.746666666666663</v>
      </c>
      <c r="O4490">
        <f t="shared" si="494"/>
        <v>2.3753053745928341</v>
      </c>
      <c r="P4490" s="4">
        <f t="shared" si="495"/>
        <v>135.11000000000001</v>
      </c>
      <c r="Q4490" t="str">
        <f t="shared" si="496"/>
        <v>Inefficient</v>
      </c>
    </row>
    <row r="4491" spans="1:17" x14ac:dyDescent="0.3">
      <c r="A4491" s="1">
        <v>45458</v>
      </c>
      <c r="B4491" t="s">
        <v>47</v>
      </c>
      <c r="C4491" t="s">
        <v>4</v>
      </c>
      <c r="D4491" t="s">
        <v>10</v>
      </c>
      <c r="E4491" t="s">
        <v>7</v>
      </c>
      <c r="F4491">
        <v>6947</v>
      </c>
      <c r="G4491">
        <v>82</v>
      </c>
      <c r="H4491">
        <v>3</v>
      </c>
      <c r="I4491" s="4">
        <v>118.63</v>
      </c>
      <c r="J4491" s="4">
        <v>157.74</v>
      </c>
      <c r="K4491" s="2">
        <f t="shared" si="490"/>
        <v>1.1803656254498345E-2</v>
      </c>
      <c r="L4491">
        <f t="shared" si="491"/>
        <v>3.6585365853658534E-2</v>
      </c>
      <c r="M4491" s="4">
        <f t="shared" si="492"/>
        <v>1.4467073170731706</v>
      </c>
      <c r="N4491" s="4">
        <f t="shared" si="493"/>
        <v>39.543333333333329</v>
      </c>
      <c r="O4491">
        <f t="shared" si="494"/>
        <v>1.3296805192615697</v>
      </c>
      <c r="P4491" s="4">
        <f t="shared" si="495"/>
        <v>39.110000000000014</v>
      </c>
      <c r="Q4491" t="str">
        <f t="shared" si="496"/>
        <v>Inefficient</v>
      </c>
    </row>
    <row r="4492" spans="1:17" x14ac:dyDescent="0.3">
      <c r="A4492" s="1">
        <v>45458</v>
      </c>
      <c r="B4492" t="s">
        <v>47</v>
      </c>
      <c r="C4492" t="s">
        <v>4</v>
      </c>
      <c r="D4492" t="s">
        <v>10</v>
      </c>
      <c r="E4492" t="s">
        <v>8</v>
      </c>
      <c r="F4492">
        <v>940</v>
      </c>
      <c r="G4492">
        <v>17</v>
      </c>
      <c r="H4492">
        <v>1</v>
      </c>
      <c r="I4492" s="4">
        <v>10.98</v>
      </c>
      <c r="J4492" s="4">
        <v>52.02</v>
      </c>
      <c r="K4492" s="2">
        <f t="shared" si="490"/>
        <v>1.8085106382978722E-2</v>
      </c>
      <c r="L4492">
        <f t="shared" si="491"/>
        <v>5.8823529411764705E-2</v>
      </c>
      <c r="M4492" s="4">
        <f t="shared" si="492"/>
        <v>0.64588235294117646</v>
      </c>
      <c r="N4492" s="4">
        <f t="shared" si="493"/>
        <v>10.98</v>
      </c>
      <c r="O4492">
        <f t="shared" si="494"/>
        <v>4.7377049180327866</v>
      </c>
      <c r="P4492" s="4">
        <f t="shared" si="495"/>
        <v>41.040000000000006</v>
      </c>
      <c r="Q4492" t="str">
        <f t="shared" si="496"/>
        <v>Efficient</v>
      </c>
    </row>
    <row r="4493" spans="1:17" x14ac:dyDescent="0.3">
      <c r="A4493" s="1">
        <v>45458</v>
      </c>
      <c r="B4493" t="s">
        <v>47</v>
      </c>
      <c r="C4493" t="s">
        <v>11</v>
      </c>
      <c r="D4493" t="s">
        <v>5</v>
      </c>
      <c r="E4493" t="s">
        <v>6</v>
      </c>
      <c r="F4493">
        <v>11910</v>
      </c>
      <c r="G4493">
        <v>241</v>
      </c>
      <c r="H4493">
        <v>28</v>
      </c>
      <c r="I4493" s="4">
        <v>267.74</v>
      </c>
      <c r="J4493" s="4">
        <v>2302.98</v>
      </c>
      <c r="K4493" s="2">
        <f t="shared" si="490"/>
        <v>2.0235096557514695E-2</v>
      </c>
      <c r="L4493">
        <f t="shared" si="491"/>
        <v>0.11618257261410789</v>
      </c>
      <c r="M4493" s="4">
        <f t="shared" si="492"/>
        <v>1.110954356846473</v>
      </c>
      <c r="N4493" s="4">
        <f t="shared" si="493"/>
        <v>9.5621428571428577</v>
      </c>
      <c r="O4493">
        <f t="shared" si="494"/>
        <v>8.6015537461716587</v>
      </c>
      <c r="P4493" s="4">
        <f t="shared" si="495"/>
        <v>2035.24</v>
      </c>
      <c r="Q4493" t="str">
        <f t="shared" si="496"/>
        <v>Efficient</v>
      </c>
    </row>
    <row r="4494" spans="1:17" x14ac:dyDescent="0.3">
      <c r="A4494" s="1">
        <v>45458</v>
      </c>
      <c r="B4494" t="s">
        <v>47</v>
      </c>
      <c r="C4494" t="s">
        <v>11</v>
      </c>
      <c r="D4494" t="s">
        <v>5</v>
      </c>
      <c r="E4494" t="s">
        <v>7</v>
      </c>
      <c r="F4494">
        <v>1744</v>
      </c>
      <c r="G4494">
        <v>74</v>
      </c>
      <c r="H4494">
        <v>9</v>
      </c>
      <c r="I4494" s="4">
        <v>33.590000000000003</v>
      </c>
      <c r="J4494" s="4">
        <v>458.75</v>
      </c>
      <c r="K4494" s="2">
        <f t="shared" si="490"/>
        <v>4.2431192660550461E-2</v>
      </c>
      <c r="L4494">
        <f t="shared" si="491"/>
        <v>0.12162162162162163</v>
      </c>
      <c r="M4494" s="4">
        <f t="shared" si="492"/>
        <v>0.45391891891891895</v>
      </c>
      <c r="N4494" s="4">
        <f t="shared" si="493"/>
        <v>3.7322222222222226</v>
      </c>
      <c r="O4494">
        <f t="shared" si="494"/>
        <v>13.657338493599283</v>
      </c>
      <c r="P4494" s="4">
        <f t="shared" si="495"/>
        <v>425.15999999999997</v>
      </c>
      <c r="Q4494" t="str">
        <f t="shared" si="496"/>
        <v>Efficient</v>
      </c>
    </row>
    <row r="4495" spans="1:17" x14ac:dyDescent="0.3">
      <c r="A4495" s="1">
        <v>45458</v>
      </c>
      <c r="B4495" t="s">
        <v>47</v>
      </c>
      <c r="C4495" t="s">
        <v>11</v>
      </c>
      <c r="D4495" t="s">
        <v>5</v>
      </c>
      <c r="E4495" t="s">
        <v>8</v>
      </c>
      <c r="F4495">
        <v>928</v>
      </c>
      <c r="G4495">
        <v>32</v>
      </c>
      <c r="H4495">
        <v>2</v>
      </c>
      <c r="I4495" s="4">
        <v>12.44</v>
      </c>
      <c r="J4495" s="4">
        <v>173.43</v>
      </c>
      <c r="K4495" s="2">
        <f t="shared" si="490"/>
        <v>3.4482758620689655E-2</v>
      </c>
      <c r="L4495">
        <f t="shared" si="491"/>
        <v>6.25E-2</v>
      </c>
      <c r="M4495" s="4">
        <f t="shared" si="492"/>
        <v>0.38874999999999998</v>
      </c>
      <c r="N4495" s="4">
        <f t="shared" si="493"/>
        <v>6.22</v>
      </c>
      <c r="O4495">
        <f t="shared" si="494"/>
        <v>13.941318327974278</v>
      </c>
      <c r="P4495" s="4">
        <f t="shared" si="495"/>
        <v>160.99</v>
      </c>
      <c r="Q4495" t="str">
        <f t="shared" si="496"/>
        <v>Efficient</v>
      </c>
    </row>
    <row r="4496" spans="1:17" x14ac:dyDescent="0.3">
      <c r="A4496" s="1">
        <v>45458</v>
      </c>
      <c r="B4496" t="s">
        <v>47</v>
      </c>
      <c r="C4496" t="s">
        <v>11</v>
      </c>
      <c r="D4496" t="s">
        <v>9</v>
      </c>
      <c r="E4496" t="s">
        <v>6</v>
      </c>
      <c r="F4496">
        <v>13527</v>
      </c>
      <c r="G4496">
        <v>111</v>
      </c>
      <c r="H4496">
        <v>2</v>
      </c>
      <c r="I4496" s="4">
        <v>398.09</v>
      </c>
      <c r="J4496" s="4">
        <v>184.87</v>
      </c>
      <c r="K4496" s="2">
        <f t="shared" si="490"/>
        <v>8.2058106010201824E-3</v>
      </c>
      <c r="L4496">
        <f t="shared" si="491"/>
        <v>1.8018018018018018E-2</v>
      </c>
      <c r="M4496" s="4">
        <f t="shared" si="492"/>
        <v>3.5863963963963963</v>
      </c>
      <c r="N4496" s="4">
        <f t="shared" si="493"/>
        <v>199.04499999999999</v>
      </c>
      <c r="O4496">
        <f t="shared" si="494"/>
        <v>0.46439247406365397</v>
      </c>
      <c r="P4496" s="4">
        <f t="shared" si="495"/>
        <v>-213.21999999999997</v>
      </c>
      <c r="Q4496" t="str">
        <f t="shared" si="496"/>
        <v>Inefficient</v>
      </c>
    </row>
    <row r="4497" spans="1:17" x14ac:dyDescent="0.3">
      <c r="A4497" s="1">
        <v>45458</v>
      </c>
      <c r="B4497" t="s">
        <v>47</v>
      </c>
      <c r="C4497" t="s">
        <v>11</v>
      </c>
      <c r="D4497" t="s">
        <v>9</v>
      </c>
      <c r="E4497" t="s">
        <v>7</v>
      </c>
      <c r="F4497">
        <v>650</v>
      </c>
      <c r="G4497">
        <v>8</v>
      </c>
      <c r="H4497">
        <v>0</v>
      </c>
      <c r="I4497" s="4">
        <v>15.31</v>
      </c>
      <c r="J4497" s="4">
        <v>0</v>
      </c>
      <c r="K4497" s="2">
        <f t="shared" si="490"/>
        <v>1.2307692307692308E-2</v>
      </c>
      <c r="L4497">
        <f t="shared" si="491"/>
        <v>0</v>
      </c>
      <c r="M4497" s="4">
        <f t="shared" si="492"/>
        <v>1.9137500000000001</v>
      </c>
      <c r="N4497" s="4">
        <f t="shared" si="493"/>
        <v>0</v>
      </c>
      <c r="O4497">
        <f t="shared" si="494"/>
        <v>0</v>
      </c>
      <c r="P4497" s="4">
        <f t="shared" si="495"/>
        <v>-15.31</v>
      </c>
      <c r="Q4497" t="str">
        <f t="shared" si="496"/>
        <v>Inefficient</v>
      </c>
    </row>
    <row r="4498" spans="1:17" x14ac:dyDescent="0.3">
      <c r="A4498" s="1">
        <v>45458</v>
      </c>
      <c r="B4498" t="s">
        <v>47</v>
      </c>
      <c r="C4498" t="s">
        <v>11</v>
      </c>
      <c r="D4498" t="s">
        <v>9</v>
      </c>
      <c r="E4498" t="s">
        <v>8</v>
      </c>
      <c r="F4498">
        <v>211</v>
      </c>
      <c r="G4498">
        <v>2</v>
      </c>
      <c r="H4498">
        <v>0</v>
      </c>
      <c r="I4498" s="4">
        <v>3.33</v>
      </c>
      <c r="J4498" s="4">
        <v>0</v>
      </c>
      <c r="K4498" s="2">
        <f t="shared" si="490"/>
        <v>9.4786729857819912E-3</v>
      </c>
      <c r="L4498">
        <f t="shared" si="491"/>
        <v>0</v>
      </c>
      <c r="M4498" s="4">
        <f t="shared" si="492"/>
        <v>1.665</v>
      </c>
      <c r="N4498" s="4">
        <f t="shared" si="493"/>
        <v>0</v>
      </c>
      <c r="O4498">
        <f t="shared" si="494"/>
        <v>0</v>
      </c>
      <c r="P4498" s="4">
        <f t="shared" si="495"/>
        <v>-3.33</v>
      </c>
      <c r="Q4498" t="str">
        <f t="shared" si="496"/>
        <v>Inefficient</v>
      </c>
    </row>
    <row r="4499" spans="1:17" x14ac:dyDescent="0.3">
      <c r="A4499" s="1">
        <v>45458</v>
      </c>
      <c r="B4499" t="s">
        <v>47</v>
      </c>
      <c r="C4499" t="s">
        <v>11</v>
      </c>
      <c r="D4499" t="s">
        <v>10</v>
      </c>
      <c r="E4499" t="s">
        <v>6</v>
      </c>
      <c r="F4499">
        <v>5003</v>
      </c>
      <c r="G4499">
        <v>56</v>
      </c>
      <c r="H4499">
        <v>2</v>
      </c>
      <c r="I4499" s="4">
        <v>89.43</v>
      </c>
      <c r="J4499" s="4">
        <v>124.49</v>
      </c>
      <c r="K4499" s="2">
        <f t="shared" si="490"/>
        <v>1.1193284029582251E-2</v>
      </c>
      <c r="L4499">
        <f t="shared" si="491"/>
        <v>3.5714285714285712E-2</v>
      </c>
      <c r="M4499" s="4">
        <f t="shared" si="492"/>
        <v>1.5969642857142858</v>
      </c>
      <c r="N4499" s="4">
        <f t="shared" si="493"/>
        <v>44.715000000000003</v>
      </c>
      <c r="O4499">
        <f t="shared" si="494"/>
        <v>1.3920384658392038</v>
      </c>
      <c r="P4499" s="4">
        <f t="shared" si="495"/>
        <v>35.059999999999988</v>
      </c>
      <c r="Q4499" t="str">
        <f t="shared" si="496"/>
        <v>Inefficient</v>
      </c>
    </row>
    <row r="4500" spans="1:17" x14ac:dyDescent="0.3">
      <c r="A4500" s="1">
        <v>45458</v>
      </c>
      <c r="B4500" t="s">
        <v>47</v>
      </c>
      <c r="C4500" t="s">
        <v>11</v>
      </c>
      <c r="D4500" t="s">
        <v>10</v>
      </c>
      <c r="E4500" t="s">
        <v>7</v>
      </c>
      <c r="F4500">
        <v>563</v>
      </c>
      <c r="G4500">
        <v>8</v>
      </c>
      <c r="H4500">
        <v>0</v>
      </c>
      <c r="I4500" s="4">
        <v>11.06</v>
      </c>
      <c r="J4500" s="4">
        <v>0</v>
      </c>
      <c r="K4500" s="2">
        <f t="shared" si="490"/>
        <v>1.4209591474245116E-2</v>
      </c>
      <c r="L4500">
        <f t="shared" si="491"/>
        <v>0</v>
      </c>
      <c r="M4500" s="4">
        <f t="shared" si="492"/>
        <v>1.3825000000000001</v>
      </c>
      <c r="N4500" s="4">
        <f t="shared" si="493"/>
        <v>0</v>
      </c>
      <c r="O4500">
        <f t="shared" si="494"/>
        <v>0</v>
      </c>
      <c r="P4500" s="4">
        <f t="shared" si="495"/>
        <v>-11.06</v>
      </c>
      <c r="Q4500" t="str">
        <f t="shared" si="496"/>
        <v>Inefficient</v>
      </c>
    </row>
    <row r="4501" spans="1:17" x14ac:dyDescent="0.3">
      <c r="A4501" s="1">
        <v>45458</v>
      </c>
      <c r="B4501" t="s">
        <v>47</v>
      </c>
      <c r="C4501" t="s">
        <v>11</v>
      </c>
      <c r="D4501" t="s">
        <v>10</v>
      </c>
      <c r="E4501" t="s">
        <v>8</v>
      </c>
      <c r="F4501">
        <v>494</v>
      </c>
      <c r="G4501">
        <v>11</v>
      </c>
      <c r="H4501">
        <v>0</v>
      </c>
      <c r="I4501" s="4">
        <v>13.36</v>
      </c>
      <c r="J4501" s="4">
        <v>0</v>
      </c>
      <c r="K4501" s="2">
        <f t="shared" si="490"/>
        <v>2.2267206477732792E-2</v>
      </c>
      <c r="L4501">
        <f t="shared" si="491"/>
        <v>0</v>
      </c>
      <c r="M4501" s="4">
        <f t="shared" si="492"/>
        <v>1.2145454545454546</v>
      </c>
      <c r="N4501" s="4">
        <f t="shared" si="493"/>
        <v>0</v>
      </c>
      <c r="O4501">
        <f t="shared" si="494"/>
        <v>0</v>
      </c>
      <c r="P4501" s="4">
        <f t="shared" si="495"/>
        <v>-13.36</v>
      </c>
      <c r="Q4501" t="str">
        <f t="shared" si="496"/>
        <v>Inefficient</v>
      </c>
    </row>
    <row r="4502" spans="1:17" x14ac:dyDescent="0.3">
      <c r="A4502" s="1">
        <v>45458</v>
      </c>
      <c r="B4502" t="s">
        <v>47</v>
      </c>
      <c r="C4502" t="s">
        <v>12</v>
      </c>
      <c r="D4502" t="s">
        <v>5</v>
      </c>
      <c r="E4502" t="s">
        <v>6</v>
      </c>
      <c r="F4502">
        <v>1305</v>
      </c>
      <c r="G4502">
        <v>47</v>
      </c>
      <c r="H4502">
        <v>3</v>
      </c>
      <c r="I4502" s="4">
        <v>37.9</v>
      </c>
      <c r="J4502" s="4">
        <v>276.77</v>
      </c>
      <c r="K4502" s="2">
        <f t="shared" si="490"/>
        <v>3.6015325670498081E-2</v>
      </c>
      <c r="L4502">
        <f t="shared" si="491"/>
        <v>6.3829787234042548E-2</v>
      </c>
      <c r="M4502" s="4">
        <f t="shared" si="492"/>
        <v>0.80638297872340425</v>
      </c>
      <c r="N4502" s="4">
        <f t="shared" si="493"/>
        <v>12.633333333333333</v>
      </c>
      <c r="O4502">
        <f t="shared" si="494"/>
        <v>7.3026385224274408</v>
      </c>
      <c r="P4502" s="4">
        <f t="shared" si="495"/>
        <v>238.86999999999998</v>
      </c>
      <c r="Q4502" t="str">
        <f t="shared" si="496"/>
        <v>Efficient</v>
      </c>
    </row>
    <row r="4503" spans="1:17" x14ac:dyDescent="0.3">
      <c r="A4503" s="1">
        <v>45458</v>
      </c>
      <c r="B4503" t="s">
        <v>47</v>
      </c>
      <c r="C4503" t="s">
        <v>12</v>
      </c>
      <c r="D4503" t="s">
        <v>5</v>
      </c>
      <c r="E4503" t="s">
        <v>7</v>
      </c>
      <c r="F4503">
        <v>7323</v>
      </c>
      <c r="G4503">
        <v>298</v>
      </c>
      <c r="H4503">
        <v>26</v>
      </c>
      <c r="I4503" s="4">
        <v>114.74</v>
      </c>
      <c r="J4503" s="4">
        <v>2162.31</v>
      </c>
      <c r="K4503" s="2">
        <f t="shared" si="490"/>
        <v>4.0693704765806367E-2</v>
      </c>
      <c r="L4503">
        <f t="shared" si="491"/>
        <v>8.7248322147651006E-2</v>
      </c>
      <c r="M4503" s="4">
        <f t="shared" si="492"/>
        <v>0.38503355704697984</v>
      </c>
      <c r="N4503" s="4">
        <f t="shared" si="493"/>
        <v>4.4130769230769227</v>
      </c>
      <c r="O4503">
        <f t="shared" si="494"/>
        <v>18.845302422869096</v>
      </c>
      <c r="P4503" s="4">
        <f t="shared" si="495"/>
        <v>2047.57</v>
      </c>
      <c r="Q4503" t="str">
        <f t="shared" si="496"/>
        <v>Efficient</v>
      </c>
    </row>
    <row r="4504" spans="1:17" x14ac:dyDescent="0.3">
      <c r="A4504" s="1">
        <v>45458</v>
      </c>
      <c r="B4504" t="s">
        <v>47</v>
      </c>
      <c r="C4504" t="s">
        <v>12</v>
      </c>
      <c r="D4504" t="s">
        <v>5</v>
      </c>
      <c r="E4504" t="s">
        <v>8</v>
      </c>
      <c r="F4504">
        <v>4988</v>
      </c>
      <c r="G4504">
        <v>142</v>
      </c>
      <c r="H4504">
        <v>9</v>
      </c>
      <c r="I4504" s="4">
        <v>85.12</v>
      </c>
      <c r="J4504" s="4">
        <v>806.51</v>
      </c>
      <c r="K4504" s="2">
        <f t="shared" si="490"/>
        <v>2.846832397754611E-2</v>
      </c>
      <c r="L4504">
        <f t="shared" si="491"/>
        <v>6.3380281690140844E-2</v>
      </c>
      <c r="M4504" s="4">
        <f t="shared" si="492"/>
        <v>0.59943661971830986</v>
      </c>
      <c r="N4504" s="4">
        <f t="shared" si="493"/>
        <v>9.4577777777777783</v>
      </c>
      <c r="O4504">
        <f t="shared" si="494"/>
        <v>9.4749765037593985</v>
      </c>
      <c r="P4504" s="4">
        <f t="shared" si="495"/>
        <v>721.39</v>
      </c>
      <c r="Q4504" t="str">
        <f t="shared" si="496"/>
        <v>Efficient</v>
      </c>
    </row>
    <row r="4505" spans="1:17" x14ac:dyDescent="0.3">
      <c r="A4505" s="1">
        <v>45458</v>
      </c>
      <c r="B4505" t="s">
        <v>47</v>
      </c>
      <c r="C4505" t="s">
        <v>12</v>
      </c>
      <c r="D4505" t="s">
        <v>9</v>
      </c>
      <c r="E4505" t="s">
        <v>6</v>
      </c>
      <c r="F4505">
        <v>1964</v>
      </c>
      <c r="G4505">
        <v>36</v>
      </c>
      <c r="H4505">
        <v>1</v>
      </c>
      <c r="I4505" s="4">
        <v>58.37</v>
      </c>
      <c r="J4505" s="4">
        <v>88.74</v>
      </c>
      <c r="K4505" s="2">
        <f t="shared" si="490"/>
        <v>1.8329938900203666E-2</v>
      </c>
      <c r="L4505">
        <f t="shared" si="491"/>
        <v>2.7777777777777776E-2</v>
      </c>
      <c r="M4505" s="4">
        <f t="shared" si="492"/>
        <v>1.6213888888888888</v>
      </c>
      <c r="N4505" s="4">
        <f t="shared" si="493"/>
        <v>58.37</v>
      </c>
      <c r="O4505">
        <f t="shared" si="494"/>
        <v>1.5203015247558678</v>
      </c>
      <c r="P4505" s="4">
        <f t="shared" si="495"/>
        <v>30.369999999999997</v>
      </c>
      <c r="Q4505" t="str">
        <f t="shared" si="496"/>
        <v>Inefficient</v>
      </c>
    </row>
    <row r="4506" spans="1:17" x14ac:dyDescent="0.3">
      <c r="A4506" s="1">
        <v>45458</v>
      </c>
      <c r="B4506" t="s">
        <v>47</v>
      </c>
      <c r="C4506" t="s">
        <v>12</v>
      </c>
      <c r="D4506" t="s">
        <v>9</v>
      </c>
      <c r="E4506" t="s">
        <v>7</v>
      </c>
      <c r="F4506">
        <v>7310</v>
      </c>
      <c r="G4506">
        <v>57</v>
      </c>
      <c r="H4506">
        <v>0</v>
      </c>
      <c r="I4506" s="4">
        <v>136.01</v>
      </c>
      <c r="J4506" s="4">
        <v>0</v>
      </c>
      <c r="K4506" s="2">
        <f t="shared" si="490"/>
        <v>7.7975376196990423E-3</v>
      </c>
      <c r="L4506">
        <f t="shared" si="491"/>
        <v>0</v>
      </c>
      <c r="M4506" s="4">
        <f t="shared" si="492"/>
        <v>2.3861403508771928</v>
      </c>
      <c r="N4506" s="4">
        <f t="shared" si="493"/>
        <v>0</v>
      </c>
      <c r="O4506">
        <f t="shared" si="494"/>
        <v>0</v>
      </c>
      <c r="P4506" s="4">
        <f t="shared" si="495"/>
        <v>-136.01</v>
      </c>
      <c r="Q4506" t="str">
        <f t="shared" si="496"/>
        <v>Inefficient</v>
      </c>
    </row>
    <row r="4507" spans="1:17" x14ac:dyDescent="0.3">
      <c r="A4507" s="1">
        <v>45458</v>
      </c>
      <c r="B4507" t="s">
        <v>47</v>
      </c>
      <c r="C4507" t="s">
        <v>12</v>
      </c>
      <c r="D4507" t="s">
        <v>9</v>
      </c>
      <c r="E4507" t="s">
        <v>8</v>
      </c>
      <c r="F4507">
        <v>5916</v>
      </c>
      <c r="G4507">
        <v>68</v>
      </c>
      <c r="H4507">
        <v>2</v>
      </c>
      <c r="I4507" s="4">
        <v>70.83</v>
      </c>
      <c r="J4507" s="4">
        <v>174.38</v>
      </c>
      <c r="K4507" s="2">
        <f t="shared" si="490"/>
        <v>1.1494252873563218E-2</v>
      </c>
      <c r="L4507">
        <f t="shared" si="491"/>
        <v>2.9411764705882353E-2</v>
      </c>
      <c r="M4507" s="4">
        <f t="shared" si="492"/>
        <v>1.0416176470588234</v>
      </c>
      <c r="N4507" s="4">
        <f t="shared" si="493"/>
        <v>35.414999999999999</v>
      </c>
      <c r="O4507">
        <f t="shared" si="494"/>
        <v>2.461951150642383</v>
      </c>
      <c r="P4507" s="4">
        <f t="shared" si="495"/>
        <v>103.55</v>
      </c>
      <c r="Q4507" t="str">
        <f t="shared" si="496"/>
        <v>Inefficient</v>
      </c>
    </row>
    <row r="4508" spans="1:17" x14ac:dyDescent="0.3">
      <c r="A4508" s="1">
        <v>45458</v>
      </c>
      <c r="B4508" t="s">
        <v>47</v>
      </c>
      <c r="C4508" t="s">
        <v>12</v>
      </c>
      <c r="D4508" t="s">
        <v>10</v>
      </c>
      <c r="E4508" t="s">
        <v>6</v>
      </c>
      <c r="F4508">
        <v>2670</v>
      </c>
      <c r="G4508">
        <v>52</v>
      </c>
      <c r="H4508">
        <v>2</v>
      </c>
      <c r="I4508" s="4">
        <v>26.87</v>
      </c>
      <c r="J4508" s="4">
        <v>161.59</v>
      </c>
      <c r="K4508" s="2">
        <f t="shared" si="490"/>
        <v>1.947565543071161E-2</v>
      </c>
      <c r="L4508">
        <f t="shared" si="491"/>
        <v>3.8461538461538464E-2</v>
      </c>
      <c r="M4508" s="4">
        <f t="shared" si="492"/>
        <v>0.51673076923076922</v>
      </c>
      <c r="N4508" s="4">
        <f t="shared" si="493"/>
        <v>13.435</v>
      </c>
      <c r="O4508">
        <f t="shared" si="494"/>
        <v>6.0137700037216222</v>
      </c>
      <c r="P4508" s="4">
        <f t="shared" si="495"/>
        <v>134.72</v>
      </c>
      <c r="Q4508" t="str">
        <f t="shared" si="496"/>
        <v>Efficient</v>
      </c>
    </row>
    <row r="4509" spans="1:17" x14ac:dyDescent="0.3">
      <c r="A4509" s="1">
        <v>45458</v>
      </c>
      <c r="B4509" t="s">
        <v>47</v>
      </c>
      <c r="C4509" t="s">
        <v>12</v>
      </c>
      <c r="D4509" t="s">
        <v>10</v>
      </c>
      <c r="E4509" t="s">
        <v>7</v>
      </c>
      <c r="F4509">
        <v>8012</v>
      </c>
      <c r="G4509">
        <v>134</v>
      </c>
      <c r="H4509">
        <v>10</v>
      </c>
      <c r="I4509" s="4">
        <v>114.06</v>
      </c>
      <c r="J4509" s="4">
        <v>519.13</v>
      </c>
      <c r="K4509" s="2">
        <f t="shared" si="490"/>
        <v>1.6724912631053419E-2</v>
      </c>
      <c r="L4509">
        <f t="shared" si="491"/>
        <v>7.4626865671641784E-2</v>
      </c>
      <c r="M4509" s="4">
        <f t="shared" si="492"/>
        <v>0.85119402985074633</v>
      </c>
      <c r="N4509" s="4">
        <f t="shared" si="493"/>
        <v>11.406000000000001</v>
      </c>
      <c r="O4509">
        <f t="shared" si="494"/>
        <v>4.5513764685253371</v>
      </c>
      <c r="P4509" s="4">
        <f t="shared" si="495"/>
        <v>405.07</v>
      </c>
      <c r="Q4509" t="str">
        <f t="shared" si="496"/>
        <v>Efficient</v>
      </c>
    </row>
    <row r="4510" spans="1:17" x14ac:dyDescent="0.3">
      <c r="A4510" s="1">
        <v>45458</v>
      </c>
      <c r="B4510" t="s">
        <v>47</v>
      </c>
      <c r="C4510" t="s">
        <v>12</v>
      </c>
      <c r="D4510" t="s">
        <v>10</v>
      </c>
      <c r="E4510" t="s">
        <v>8</v>
      </c>
      <c r="F4510">
        <v>4203</v>
      </c>
      <c r="G4510">
        <v>79</v>
      </c>
      <c r="H4510">
        <v>4</v>
      </c>
      <c r="I4510" s="4">
        <v>88.05</v>
      </c>
      <c r="J4510" s="4">
        <v>235.39</v>
      </c>
      <c r="K4510" s="2">
        <f t="shared" si="490"/>
        <v>1.879609802522008E-2</v>
      </c>
      <c r="L4510">
        <f t="shared" si="491"/>
        <v>5.0632911392405063E-2</v>
      </c>
      <c r="M4510" s="4">
        <f t="shared" si="492"/>
        <v>1.1145569620253164</v>
      </c>
      <c r="N4510" s="4">
        <f t="shared" si="493"/>
        <v>22.012499999999999</v>
      </c>
      <c r="O4510">
        <f t="shared" si="494"/>
        <v>2.6733674048835887</v>
      </c>
      <c r="P4510" s="4">
        <f t="shared" si="495"/>
        <v>147.33999999999997</v>
      </c>
      <c r="Q4510" t="str">
        <f t="shared" si="496"/>
        <v>Inefficient</v>
      </c>
    </row>
    <row r="4511" spans="1:17" x14ac:dyDescent="0.3">
      <c r="A4511" s="1">
        <v>45459</v>
      </c>
      <c r="B4511" t="s">
        <v>47</v>
      </c>
      <c r="C4511" t="s">
        <v>4</v>
      </c>
      <c r="D4511" t="s">
        <v>5</v>
      </c>
      <c r="E4511" t="s">
        <v>6</v>
      </c>
      <c r="F4511">
        <v>3374</v>
      </c>
      <c r="G4511">
        <v>163</v>
      </c>
      <c r="H4511">
        <v>16</v>
      </c>
      <c r="I4511" s="4">
        <v>65.8</v>
      </c>
      <c r="J4511" s="4">
        <v>1159.31</v>
      </c>
      <c r="K4511" s="2">
        <f t="shared" si="490"/>
        <v>4.8310610551274454E-2</v>
      </c>
      <c r="L4511">
        <f t="shared" si="491"/>
        <v>9.815950920245399E-2</v>
      </c>
      <c r="M4511" s="4">
        <f t="shared" si="492"/>
        <v>0.40368098159509203</v>
      </c>
      <c r="N4511" s="4">
        <f t="shared" si="493"/>
        <v>4.1124999999999998</v>
      </c>
      <c r="O4511">
        <f t="shared" si="494"/>
        <v>17.618693009118541</v>
      </c>
      <c r="P4511" s="4">
        <f t="shared" si="495"/>
        <v>1093.51</v>
      </c>
      <c r="Q4511" t="str">
        <f t="shared" si="496"/>
        <v>Efficient</v>
      </c>
    </row>
    <row r="4512" spans="1:17" x14ac:dyDescent="0.3">
      <c r="A4512" s="1">
        <v>45459</v>
      </c>
      <c r="B4512" t="s">
        <v>47</v>
      </c>
      <c r="C4512" t="s">
        <v>4</v>
      </c>
      <c r="D4512" t="s">
        <v>5</v>
      </c>
      <c r="E4512" t="s">
        <v>7</v>
      </c>
      <c r="F4512">
        <v>2723</v>
      </c>
      <c r="G4512">
        <v>113</v>
      </c>
      <c r="H4512">
        <v>9</v>
      </c>
      <c r="I4512" s="4">
        <v>55.86</v>
      </c>
      <c r="J4512" s="4">
        <v>581.17999999999995</v>
      </c>
      <c r="K4512" s="2">
        <f t="shared" si="490"/>
        <v>4.1498347410943812E-2</v>
      </c>
      <c r="L4512">
        <f t="shared" si="491"/>
        <v>7.9646017699115043E-2</v>
      </c>
      <c r="M4512" s="4">
        <f t="shared" si="492"/>
        <v>0.49433628318584072</v>
      </c>
      <c r="N4512" s="4">
        <f t="shared" si="493"/>
        <v>6.206666666666667</v>
      </c>
      <c r="O4512">
        <f t="shared" si="494"/>
        <v>10.40422484783387</v>
      </c>
      <c r="P4512" s="4">
        <f t="shared" si="495"/>
        <v>525.31999999999994</v>
      </c>
      <c r="Q4512" t="str">
        <f t="shared" si="496"/>
        <v>Efficient</v>
      </c>
    </row>
    <row r="4513" spans="1:17" x14ac:dyDescent="0.3">
      <c r="A4513" s="1">
        <v>45459</v>
      </c>
      <c r="B4513" t="s">
        <v>47</v>
      </c>
      <c r="C4513" t="s">
        <v>4</v>
      </c>
      <c r="D4513" t="s">
        <v>5</v>
      </c>
      <c r="E4513" t="s">
        <v>8</v>
      </c>
      <c r="F4513">
        <v>405</v>
      </c>
      <c r="G4513">
        <v>10</v>
      </c>
      <c r="H4513">
        <v>1</v>
      </c>
      <c r="I4513" s="4">
        <v>8.93</v>
      </c>
      <c r="J4513" s="4">
        <v>88.18</v>
      </c>
      <c r="K4513" s="2">
        <f t="shared" si="490"/>
        <v>2.4691358024691357E-2</v>
      </c>
      <c r="L4513">
        <f t="shared" si="491"/>
        <v>0.1</v>
      </c>
      <c r="M4513" s="4">
        <f t="shared" si="492"/>
        <v>0.89300000000000002</v>
      </c>
      <c r="N4513" s="4">
        <f t="shared" si="493"/>
        <v>8.93</v>
      </c>
      <c r="O4513">
        <f t="shared" si="494"/>
        <v>9.8745800671892514</v>
      </c>
      <c r="P4513" s="4">
        <f t="shared" si="495"/>
        <v>79.25</v>
      </c>
      <c r="Q4513" t="str">
        <f t="shared" si="496"/>
        <v>Efficient</v>
      </c>
    </row>
    <row r="4514" spans="1:17" x14ac:dyDescent="0.3">
      <c r="A4514" s="1">
        <v>45459</v>
      </c>
      <c r="B4514" t="s">
        <v>47</v>
      </c>
      <c r="C4514" t="s">
        <v>4</v>
      </c>
      <c r="D4514" t="s">
        <v>9</v>
      </c>
      <c r="E4514" t="s">
        <v>6</v>
      </c>
      <c r="F4514">
        <v>6342</v>
      </c>
      <c r="G4514">
        <v>115</v>
      </c>
      <c r="H4514">
        <v>5</v>
      </c>
      <c r="I4514" s="4">
        <v>134.44</v>
      </c>
      <c r="J4514" s="4">
        <v>421.21</v>
      </c>
      <c r="K4514" s="2">
        <f t="shared" si="490"/>
        <v>1.8133081046988332E-2</v>
      </c>
      <c r="L4514">
        <f t="shared" si="491"/>
        <v>4.3478260869565216E-2</v>
      </c>
      <c r="M4514" s="4">
        <f t="shared" si="492"/>
        <v>1.1690434782608696</v>
      </c>
      <c r="N4514" s="4">
        <f t="shared" si="493"/>
        <v>26.887999999999998</v>
      </c>
      <c r="O4514">
        <f t="shared" si="494"/>
        <v>3.1330705147277595</v>
      </c>
      <c r="P4514" s="4">
        <f t="shared" si="495"/>
        <v>286.77</v>
      </c>
      <c r="Q4514" t="str">
        <f t="shared" si="496"/>
        <v>Inefficient</v>
      </c>
    </row>
    <row r="4515" spans="1:17" x14ac:dyDescent="0.3">
      <c r="A4515" s="1">
        <v>45459</v>
      </c>
      <c r="B4515" t="s">
        <v>47</v>
      </c>
      <c r="C4515" t="s">
        <v>4</v>
      </c>
      <c r="D4515" t="s">
        <v>9</v>
      </c>
      <c r="E4515" t="s">
        <v>7</v>
      </c>
      <c r="F4515">
        <v>4710</v>
      </c>
      <c r="G4515">
        <v>52</v>
      </c>
      <c r="H4515">
        <v>1</v>
      </c>
      <c r="I4515" s="4">
        <v>131.87</v>
      </c>
      <c r="J4515" s="4">
        <v>78</v>
      </c>
      <c r="K4515" s="2">
        <f t="shared" si="490"/>
        <v>1.1040339702760084E-2</v>
      </c>
      <c r="L4515">
        <f t="shared" si="491"/>
        <v>1.9230769230769232E-2</v>
      </c>
      <c r="M4515" s="4">
        <f t="shared" si="492"/>
        <v>2.5359615384615384</v>
      </c>
      <c r="N4515" s="4">
        <f t="shared" si="493"/>
        <v>131.87</v>
      </c>
      <c r="O4515">
        <f t="shared" si="494"/>
        <v>0.59149162053537574</v>
      </c>
      <c r="P4515" s="4">
        <f t="shared" si="495"/>
        <v>-53.870000000000005</v>
      </c>
      <c r="Q4515" t="str">
        <f t="shared" si="496"/>
        <v>Inefficient</v>
      </c>
    </row>
    <row r="4516" spans="1:17" x14ac:dyDescent="0.3">
      <c r="A4516" s="1">
        <v>45459</v>
      </c>
      <c r="B4516" t="s">
        <v>47</v>
      </c>
      <c r="C4516" t="s">
        <v>4</v>
      </c>
      <c r="D4516" t="s">
        <v>9</v>
      </c>
      <c r="E4516" t="s">
        <v>8</v>
      </c>
      <c r="F4516">
        <v>164</v>
      </c>
      <c r="G4516">
        <v>2</v>
      </c>
      <c r="H4516">
        <v>0</v>
      </c>
      <c r="I4516" s="4">
        <v>2.19</v>
      </c>
      <c r="J4516" s="4">
        <v>0</v>
      </c>
      <c r="K4516" s="2">
        <f t="shared" si="490"/>
        <v>1.2195121951219513E-2</v>
      </c>
      <c r="L4516">
        <f t="shared" si="491"/>
        <v>0</v>
      </c>
      <c r="M4516" s="4">
        <f t="shared" si="492"/>
        <v>1.095</v>
      </c>
      <c r="N4516" s="4">
        <f t="shared" si="493"/>
        <v>0</v>
      </c>
      <c r="O4516">
        <f t="shared" si="494"/>
        <v>0</v>
      </c>
      <c r="P4516" s="4">
        <f t="shared" si="495"/>
        <v>-2.19</v>
      </c>
      <c r="Q4516" t="str">
        <f t="shared" si="496"/>
        <v>Inefficient</v>
      </c>
    </row>
    <row r="4517" spans="1:17" x14ac:dyDescent="0.3">
      <c r="A4517" s="1">
        <v>45459</v>
      </c>
      <c r="B4517" t="s">
        <v>47</v>
      </c>
      <c r="C4517" t="s">
        <v>4</v>
      </c>
      <c r="D4517" t="s">
        <v>10</v>
      </c>
      <c r="E4517" t="s">
        <v>6</v>
      </c>
      <c r="F4517">
        <v>4792</v>
      </c>
      <c r="G4517">
        <v>51</v>
      </c>
      <c r="H4517">
        <v>1</v>
      </c>
      <c r="I4517" s="4">
        <v>76.430000000000007</v>
      </c>
      <c r="J4517" s="4">
        <v>93.29</v>
      </c>
      <c r="K4517" s="2">
        <f t="shared" si="490"/>
        <v>1.0642737896494158E-2</v>
      </c>
      <c r="L4517">
        <f t="shared" si="491"/>
        <v>1.9607843137254902E-2</v>
      </c>
      <c r="M4517" s="4">
        <f t="shared" si="492"/>
        <v>1.4986274509803923</v>
      </c>
      <c r="N4517" s="4">
        <f t="shared" si="493"/>
        <v>76.430000000000007</v>
      </c>
      <c r="O4517">
        <f t="shared" si="494"/>
        <v>1.2205940075886432</v>
      </c>
      <c r="P4517" s="4">
        <f t="shared" si="495"/>
        <v>16.86</v>
      </c>
      <c r="Q4517" t="str">
        <f t="shared" si="496"/>
        <v>Inefficient</v>
      </c>
    </row>
    <row r="4518" spans="1:17" x14ac:dyDescent="0.3">
      <c r="A4518" s="1">
        <v>45459</v>
      </c>
      <c r="B4518" t="s">
        <v>47</v>
      </c>
      <c r="C4518" t="s">
        <v>4</v>
      </c>
      <c r="D4518" t="s">
        <v>10</v>
      </c>
      <c r="E4518" t="s">
        <v>7</v>
      </c>
      <c r="F4518">
        <v>3625</v>
      </c>
      <c r="G4518">
        <v>70</v>
      </c>
      <c r="H4518">
        <v>4</v>
      </c>
      <c r="I4518" s="4">
        <v>62.57</v>
      </c>
      <c r="J4518" s="4">
        <v>247.09</v>
      </c>
      <c r="K4518" s="2">
        <f t="shared" si="490"/>
        <v>1.9310344827586208E-2</v>
      </c>
      <c r="L4518">
        <f t="shared" si="491"/>
        <v>5.7142857142857141E-2</v>
      </c>
      <c r="M4518" s="4">
        <f t="shared" si="492"/>
        <v>0.89385714285714291</v>
      </c>
      <c r="N4518" s="4">
        <f t="shared" si="493"/>
        <v>15.6425</v>
      </c>
      <c r="O4518">
        <f t="shared" si="494"/>
        <v>3.9490171008470512</v>
      </c>
      <c r="P4518" s="4">
        <f t="shared" si="495"/>
        <v>184.52</v>
      </c>
      <c r="Q4518" t="str">
        <f t="shared" si="496"/>
        <v>Efficient</v>
      </c>
    </row>
    <row r="4519" spans="1:17" x14ac:dyDescent="0.3">
      <c r="A4519" s="1">
        <v>45459</v>
      </c>
      <c r="B4519" t="s">
        <v>47</v>
      </c>
      <c r="C4519" t="s">
        <v>4</v>
      </c>
      <c r="D4519" t="s">
        <v>10</v>
      </c>
      <c r="E4519" t="s">
        <v>8</v>
      </c>
      <c r="F4519">
        <v>795</v>
      </c>
      <c r="G4519">
        <v>21</v>
      </c>
      <c r="H4519">
        <v>1</v>
      </c>
      <c r="I4519" s="4">
        <v>15.57</v>
      </c>
      <c r="J4519" s="4">
        <v>82.46</v>
      </c>
      <c r="K4519" s="2">
        <f t="shared" si="490"/>
        <v>2.6415094339622643E-2</v>
      </c>
      <c r="L4519">
        <f t="shared" si="491"/>
        <v>4.7619047619047616E-2</v>
      </c>
      <c r="M4519" s="4">
        <f t="shared" si="492"/>
        <v>0.74142857142857144</v>
      </c>
      <c r="N4519" s="4">
        <f t="shared" si="493"/>
        <v>15.57</v>
      </c>
      <c r="O4519">
        <f t="shared" si="494"/>
        <v>5.2960822093770066</v>
      </c>
      <c r="P4519" s="4">
        <f t="shared" si="495"/>
        <v>66.889999999999986</v>
      </c>
      <c r="Q4519" t="str">
        <f t="shared" si="496"/>
        <v>Efficient</v>
      </c>
    </row>
    <row r="4520" spans="1:17" x14ac:dyDescent="0.3">
      <c r="A4520" s="1">
        <v>45459</v>
      </c>
      <c r="B4520" t="s">
        <v>47</v>
      </c>
      <c r="C4520" t="s">
        <v>11</v>
      </c>
      <c r="D4520" t="s">
        <v>5</v>
      </c>
      <c r="E4520" t="s">
        <v>6</v>
      </c>
      <c r="F4520">
        <v>11511</v>
      </c>
      <c r="G4520">
        <v>247</v>
      </c>
      <c r="H4520">
        <v>22</v>
      </c>
      <c r="I4520" s="4">
        <v>342.77</v>
      </c>
      <c r="J4520" s="4">
        <v>1300.58</v>
      </c>
      <c r="K4520" s="2">
        <f t="shared" si="490"/>
        <v>2.1457736078533577E-2</v>
      </c>
      <c r="L4520">
        <f t="shared" si="491"/>
        <v>8.9068825910931168E-2</v>
      </c>
      <c r="M4520" s="4">
        <f t="shared" si="492"/>
        <v>1.3877327935222672</v>
      </c>
      <c r="N4520" s="4">
        <f t="shared" si="493"/>
        <v>15.580454545454545</v>
      </c>
      <c r="O4520">
        <f t="shared" si="494"/>
        <v>3.7943227236922716</v>
      </c>
      <c r="P4520" s="4">
        <f t="shared" si="495"/>
        <v>957.81</v>
      </c>
      <c r="Q4520" t="str">
        <f t="shared" si="496"/>
        <v>Efficient</v>
      </c>
    </row>
    <row r="4521" spans="1:17" x14ac:dyDescent="0.3">
      <c r="A4521" s="1">
        <v>45459</v>
      </c>
      <c r="B4521" t="s">
        <v>47</v>
      </c>
      <c r="C4521" t="s">
        <v>11</v>
      </c>
      <c r="D4521" t="s">
        <v>5</v>
      </c>
      <c r="E4521" t="s">
        <v>7</v>
      </c>
      <c r="F4521">
        <v>932</v>
      </c>
      <c r="G4521">
        <v>28</v>
      </c>
      <c r="H4521">
        <v>2</v>
      </c>
      <c r="I4521" s="4">
        <v>22.65</v>
      </c>
      <c r="J4521" s="4">
        <v>193.72</v>
      </c>
      <c r="K4521" s="2">
        <f t="shared" si="490"/>
        <v>3.0042918454935622E-2</v>
      </c>
      <c r="L4521">
        <f t="shared" si="491"/>
        <v>7.1428571428571425E-2</v>
      </c>
      <c r="M4521" s="4">
        <f t="shared" si="492"/>
        <v>0.80892857142857133</v>
      </c>
      <c r="N4521" s="4">
        <f t="shared" si="493"/>
        <v>11.324999999999999</v>
      </c>
      <c r="O4521">
        <f t="shared" si="494"/>
        <v>8.552759381898456</v>
      </c>
      <c r="P4521" s="4">
        <f t="shared" si="495"/>
        <v>171.07</v>
      </c>
      <c r="Q4521" t="str">
        <f t="shared" si="496"/>
        <v>Efficient</v>
      </c>
    </row>
    <row r="4522" spans="1:17" x14ac:dyDescent="0.3">
      <c r="A4522" s="1">
        <v>45459</v>
      </c>
      <c r="B4522" t="s">
        <v>47</v>
      </c>
      <c r="C4522" t="s">
        <v>11</v>
      </c>
      <c r="D4522" t="s">
        <v>5</v>
      </c>
      <c r="E4522" t="s">
        <v>8</v>
      </c>
      <c r="F4522">
        <v>171</v>
      </c>
      <c r="G4522">
        <v>8</v>
      </c>
      <c r="H4522">
        <v>0</v>
      </c>
      <c r="I4522" s="4">
        <v>2.4300000000000002</v>
      </c>
      <c r="J4522" s="4">
        <v>0</v>
      </c>
      <c r="K4522" s="2">
        <f t="shared" si="490"/>
        <v>4.6783625730994149E-2</v>
      </c>
      <c r="L4522">
        <f t="shared" si="491"/>
        <v>0</v>
      </c>
      <c r="M4522" s="4">
        <f t="shared" si="492"/>
        <v>0.30375000000000002</v>
      </c>
      <c r="N4522" s="4">
        <f t="shared" si="493"/>
        <v>0</v>
      </c>
      <c r="O4522">
        <f t="shared" si="494"/>
        <v>0</v>
      </c>
      <c r="P4522" s="4">
        <f t="shared" si="495"/>
        <v>-2.4300000000000002</v>
      </c>
      <c r="Q4522" t="str">
        <f t="shared" si="496"/>
        <v>Inefficient</v>
      </c>
    </row>
    <row r="4523" spans="1:17" x14ac:dyDescent="0.3">
      <c r="A4523" s="1">
        <v>45459</v>
      </c>
      <c r="B4523" t="s">
        <v>47</v>
      </c>
      <c r="C4523" t="s">
        <v>11</v>
      </c>
      <c r="D4523" t="s">
        <v>9</v>
      </c>
      <c r="E4523" t="s">
        <v>6</v>
      </c>
      <c r="F4523">
        <v>14324</v>
      </c>
      <c r="G4523">
        <v>100</v>
      </c>
      <c r="H4523">
        <v>3</v>
      </c>
      <c r="I4523" s="4">
        <v>368.13</v>
      </c>
      <c r="J4523" s="4">
        <v>182.82</v>
      </c>
      <c r="K4523" s="2">
        <f t="shared" si="490"/>
        <v>6.9812901424183187E-3</v>
      </c>
      <c r="L4523">
        <f t="shared" si="491"/>
        <v>0.03</v>
      </c>
      <c r="M4523" s="4">
        <f t="shared" si="492"/>
        <v>3.6812999999999998</v>
      </c>
      <c r="N4523" s="4">
        <f t="shared" si="493"/>
        <v>122.71</v>
      </c>
      <c r="O4523">
        <f t="shared" si="494"/>
        <v>0.49661804253932035</v>
      </c>
      <c r="P4523" s="4">
        <f t="shared" si="495"/>
        <v>-185.31</v>
      </c>
      <c r="Q4523" t="str">
        <f t="shared" si="496"/>
        <v>Inefficient</v>
      </c>
    </row>
    <row r="4524" spans="1:17" x14ac:dyDescent="0.3">
      <c r="A4524" s="1">
        <v>45459</v>
      </c>
      <c r="B4524" t="s">
        <v>47</v>
      </c>
      <c r="C4524" t="s">
        <v>11</v>
      </c>
      <c r="D4524" t="s">
        <v>9</v>
      </c>
      <c r="E4524" t="s">
        <v>7</v>
      </c>
      <c r="F4524">
        <v>1737</v>
      </c>
      <c r="G4524">
        <v>32</v>
      </c>
      <c r="H4524">
        <v>0</v>
      </c>
      <c r="I4524" s="4">
        <v>23.38</v>
      </c>
      <c r="J4524" s="4">
        <v>0</v>
      </c>
      <c r="K4524" s="2">
        <f t="shared" si="490"/>
        <v>1.8422567645365574E-2</v>
      </c>
      <c r="L4524">
        <f t="shared" si="491"/>
        <v>0</v>
      </c>
      <c r="M4524" s="4">
        <f t="shared" si="492"/>
        <v>0.73062499999999997</v>
      </c>
      <c r="N4524" s="4">
        <f t="shared" si="493"/>
        <v>0</v>
      </c>
      <c r="O4524">
        <f t="shared" si="494"/>
        <v>0</v>
      </c>
      <c r="P4524" s="4">
        <f t="shared" si="495"/>
        <v>-23.38</v>
      </c>
      <c r="Q4524" t="str">
        <f t="shared" si="496"/>
        <v>Inefficient</v>
      </c>
    </row>
    <row r="4525" spans="1:17" x14ac:dyDescent="0.3">
      <c r="A4525" s="1">
        <v>45459</v>
      </c>
      <c r="B4525" t="s">
        <v>47</v>
      </c>
      <c r="C4525" t="s">
        <v>11</v>
      </c>
      <c r="D4525" t="s">
        <v>9</v>
      </c>
      <c r="E4525" t="s">
        <v>8</v>
      </c>
      <c r="F4525">
        <v>958</v>
      </c>
      <c r="G4525">
        <v>15</v>
      </c>
      <c r="H4525">
        <v>0</v>
      </c>
      <c r="I4525" s="4">
        <v>27.57</v>
      </c>
      <c r="J4525" s="4">
        <v>0</v>
      </c>
      <c r="K4525" s="2">
        <f t="shared" si="490"/>
        <v>1.5657620041753653E-2</v>
      </c>
      <c r="L4525">
        <f t="shared" si="491"/>
        <v>0</v>
      </c>
      <c r="M4525" s="4">
        <f t="shared" si="492"/>
        <v>1.8380000000000001</v>
      </c>
      <c r="N4525" s="4">
        <f t="shared" si="493"/>
        <v>0</v>
      </c>
      <c r="O4525">
        <f t="shared" si="494"/>
        <v>0</v>
      </c>
      <c r="P4525" s="4">
        <f t="shared" si="495"/>
        <v>-27.57</v>
      </c>
      <c r="Q4525" t="str">
        <f t="shared" si="496"/>
        <v>Inefficient</v>
      </c>
    </row>
    <row r="4526" spans="1:17" x14ac:dyDescent="0.3">
      <c r="A4526" s="1">
        <v>45459</v>
      </c>
      <c r="B4526" t="s">
        <v>47</v>
      </c>
      <c r="C4526" t="s">
        <v>11</v>
      </c>
      <c r="D4526" t="s">
        <v>10</v>
      </c>
      <c r="E4526" t="s">
        <v>6</v>
      </c>
      <c r="F4526">
        <v>7807</v>
      </c>
      <c r="G4526">
        <v>183</v>
      </c>
      <c r="H4526">
        <v>9</v>
      </c>
      <c r="I4526" s="4">
        <v>136.97</v>
      </c>
      <c r="J4526" s="4">
        <v>510.69</v>
      </c>
      <c r="K4526" s="2">
        <f t="shared" si="490"/>
        <v>2.3440502113487895E-2</v>
      </c>
      <c r="L4526">
        <f t="shared" si="491"/>
        <v>4.9180327868852458E-2</v>
      </c>
      <c r="M4526" s="4">
        <f t="shared" si="492"/>
        <v>0.74846994535519129</v>
      </c>
      <c r="N4526" s="4">
        <f t="shared" si="493"/>
        <v>15.218888888888889</v>
      </c>
      <c r="O4526">
        <f t="shared" si="494"/>
        <v>3.7284806892020153</v>
      </c>
      <c r="P4526" s="4">
        <f t="shared" si="495"/>
        <v>373.72</v>
      </c>
      <c r="Q4526" t="str">
        <f t="shared" si="496"/>
        <v>Efficient</v>
      </c>
    </row>
    <row r="4527" spans="1:17" x14ac:dyDescent="0.3">
      <c r="A4527" s="1">
        <v>45459</v>
      </c>
      <c r="B4527" t="s">
        <v>47</v>
      </c>
      <c r="C4527" t="s">
        <v>11</v>
      </c>
      <c r="D4527" t="s">
        <v>10</v>
      </c>
      <c r="E4527" t="s">
        <v>7</v>
      </c>
      <c r="F4527">
        <v>1666</v>
      </c>
      <c r="G4527">
        <v>26</v>
      </c>
      <c r="H4527">
        <v>1</v>
      </c>
      <c r="I4527" s="4">
        <v>22.67</v>
      </c>
      <c r="J4527" s="4">
        <v>95.39</v>
      </c>
      <c r="K4527" s="2">
        <f t="shared" si="490"/>
        <v>1.5606242496998799E-2</v>
      </c>
      <c r="L4527">
        <f t="shared" si="491"/>
        <v>3.8461538461538464E-2</v>
      </c>
      <c r="M4527" s="4">
        <f t="shared" si="492"/>
        <v>0.87192307692307702</v>
      </c>
      <c r="N4527" s="4">
        <f t="shared" si="493"/>
        <v>22.67</v>
      </c>
      <c r="O4527">
        <f t="shared" si="494"/>
        <v>4.2077635641817377</v>
      </c>
      <c r="P4527" s="4">
        <f t="shared" si="495"/>
        <v>72.72</v>
      </c>
      <c r="Q4527" t="str">
        <f t="shared" si="496"/>
        <v>Efficient</v>
      </c>
    </row>
    <row r="4528" spans="1:17" x14ac:dyDescent="0.3">
      <c r="A4528" s="1">
        <v>45459</v>
      </c>
      <c r="B4528" t="s">
        <v>47</v>
      </c>
      <c r="C4528" t="s">
        <v>11</v>
      </c>
      <c r="D4528" t="s">
        <v>10</v>
      </c>
      <c r="E4528" t="s">
        <v>8</v>
      </c>
      <c r="F4528">
        <v>916</v>
      </c>
      <c r="G4528">
        <v>15</v>
      </c>
      <c r="H4528">
        <v>1</v>
      </c>
      <c r="I4528" s="4">
        <v>11.02</v>
      </c>
      <c r="J4528" s="4">
        <v>60.25</v>
      </c>
      <c r="K4528" s="2">
        <f t="shared" si="490"/>
        <v>1.6375545851528384E-2</v>
      </c>
      <c r="L4528">
        <f t="shared" si="491"/>
        <v>6.6666666666666666E-2</v>
      </c>
      <c r="M4528" s="4">
        <f t="shared" si="492"/>
        <v>0.73466666666666669</v>
      </c>
      <c r="N4528" s="4">
        <f t="shared" si="493"/>
        <v>11.02</v>
      </c>
      <c r="O4528">
        <f t="shared" si="494"/>
        <v>5.4673321234119783</v>
      </c>
      <c r="P4528" s="4">
        <f t="shared" si="495"/>
        <v>49.230000000000004</v>
      </c>
      <c r="Q4528" t="str">
        <f t="shared" si="496"/>
        <v>Efficient</v>
      </c>
    </row>
    <row r="4529" spans="1:17" x14ac:dyDescent="0.3">
      <c r="A4529" s="1">
        <v>45459</v>
      </c>
      <c r="B4529" t="s">
        <v>47</v>
      </c>
      <c r="C4529" t="s">
        <v>12</v>
      </c>
      <c r="D4529" t="s">
        <v>5</v>
      </c>
      <c r="E4529" t="s">
        <v>6</v>
      </c>
      <c r="F4529">
        <v>1525</v>
      </c>
      <c r="G4529">
        <v>30</v>
      </c>
      <c r="H4529">
        <v>2</v>
      </c>
      <c r="I4529" s="4">
        <v>19.54</v>
      </c>
      <c r="J4529" s="4">
        <v>168.97</v>
      </c>
      <c r="K4529" s="2">
        <f t="shared" si="490"/>
        <v>1.9672131147540985E-2</v>
      </c>
      <c r="L4529">
        <f t="shared" si="491"/>
        <v>6.6666666666666666E-2</v>
      </c>
      <c r="M4529" s="4">
        <f t="shared" si="492"/>
        <v>0.65133333333333332</v>
      </c>
      <c r="N4529" s="4">
        <f t="shared" si="493"/>
        <v>9.77</v>
      </c>
      <c r="O4529">
        <f t="shared" si="494"/>
        <v>8.6473899692937568</v>
      </c>
      <c r="P4529" s="4">
        <f t="shared" si="495"/>
        <v>149.43</v>
      </c>
      <c r="Q4529" t="str">
        <f t="shared" si="496"/>
        <v>Efficient</v>
      </c>
    </row>
    <row r="4530" spans="1:17" x14ac:dyDescent="0.3">
      <c r="A4530" s="1">
        <v>45459</v>
      </c>
      <c r="B4530" t="s">
        <v>47</v>
      </c>
      <c r="C4530" t="s">
        <v>12</v>
      </c>
      <c r="D4530" t="s">
        <v>5</v>
      </c>
      <c r="E4530" t="s">
        <v>7</v>
      </c>
      <c r="F4530">
        <v>4713</v>
      </c>
      <c r="G4530">
        <v>106</v>
      </c>
      <c r="H4530">
        <v>13</v>
      </c>
      <c r="I4530" s="4">
        <v>111.17</v>
      </c>
      <c r="J4530" s="4">
        <v>833.12</v>
      </c>
      <c r="K4530" s="2">
        <f t="shared" si="490"/>
        <v>2.2490982389136431E-2</v>
      </c>
      <c r="L4530">
        <f t="shared" si="491"/>
        <v>0.12264150943396226</v>
      </c>
      <c r="M4530" s="4">
        <f t="shared" si="492"/>
        <v>1.0487735849056603</v>
      </c>
      <c r="N4530" s="4">
        <f t="shared" si="493"/>
        <v>8.5515384615384615</v>
      </c>
      <c r="O4530">
        <f t="shared" si="494"/>
        <v>7.4941081226949713</v>
      </c>
      <c r="P4530" s="4">
        <f t="shared" si="495"/>
        <v>721.95</v>
      </c>
      <c r="Q4530" t="str">
        <f t="shared" si="496"/>
        <v>Efficient</v>
      </c>
    </row>
    <row r="4531" spans="1:17" x14ac:dyDescent="0.3">
      <c r="A4531" s="1">
        <v>45459</v>
      </c>
      <c r="B4531" t="s">
        <v>47</v>
      </c>
      <c r="C4531" t="s">
        <v>12</v>
      </c>
      <c r="D4531" t="s">
        <v>5</v>
      </c>
      <c r="E4531" t="s">
        <v>8</v>
      </c>
      <c r="F4531">
        <v>5291</v>
      </c>
      <c r="G4531">
        <v>114</v>
      </c>
      <c r="H4531">
        <v>15</v>
      </c>
      <c r="I4531" s="4">
        <v>107.37</v>
      </c>
      <c r="J4531" s="4">
        <v>1214.21</v>
      </c>
      <c r="K4531" s="2">
        <f t="shared" si="490"/>
        <v>2.1546021546021546E-2</v>
      </c>
      <c r="L4531">
        <f t="shared" si="491"/>
        <v>0.13157894736842105</v>
      </c>
      <c r="M4531" s="4">
        <f t="shared" si="492"/>
        <v>0.94184210526315792</v>
      </c>
      <c r="N4531" s="4">
        <f t="shared" si="493"/>
        <v>7.1580000000000004</v>
      </c>
      <c r="O4531">
        <f t="shared" si="494"/>
        <v>11.308652323740336</v>
      </c>
      <c r="P4531" s="4">
        <f t="shared" si="495"/>
        <v>1106.8400000000001</v>
      </c>
      <c r="Q4531" t="str">
        <f t="shared" si="496"/>
        <v>Efficient</v>
      </c>
    </row>
    <row r="4532" spans="1:17" x14ac:dyDescent="0.3">
      <c r="A4532" s="1">
        <v>45459</v>
      </c>
      <c r="B4532" t="s">
        <v>47</v>
      </c>
      <c r="C4532" t="s">
        <v>12</v>
      </c>
      <c r="D4532" t="s">
        <v>9</v>
      </c>
      <c r="E4532" t="s">
        <v>6</v>
      </c>
      <c r="F4532">
        <v>1021</v>
      </c>
      <c r="G4532">
        <v>19</v>
      </c>
      <c r="H4532">
        <v>0</v>
      </c>
      <c r="I4532" s="4">
        <v>22.31</v>
      </c>
      <c r="J4532" s="4">
        <v>0</v>
      </c>
      <c r="K4532" s="2">
        <f t="shared" si="490"/>
        <v>1.8609206660137122E-2</v>
      </c>
      <c r="L4532">
        <f t="shared" si="491"/>
        <v>0</v>
      </c>
      <c r="M4532" s="4">
        <f t="shared" si="492"/>
        <v>1.1742105263157894</v>
      </c>
      <c r="N4532" s="4">
        <f t="shared" si="493"/>
        <v>0</v>
      </c>
      <c r="O4532">
        <f t="shared" si="494"/>
        <v>0</v>
      </c>
      <c r="P4532" s="4">
        <f t="shared" si="495"/>
        <v>-22.31</v>
      </c>
      <c r="Q4532" t="str">
        <f t="shared" si="496"/>
        <v>Inefficient</v>
      </c>
    </row>
    <row r="4533" spans="1:17" x14ac:dyDescent="0.3">
      <c r="A4533" s="1">
        <v>45459</v>
      </c>
      <c r="B4533" t="s">
        <v>47</v>
      </c>
      <c r="C4533" t="s">
        <v>12</v>
      </c>
      <c r="D4533" t="s">
        <v>9</v>
      </c>
      <c r="E4533" t="s">
        <v>7</v>
      </c>
      <c r="F4533">
        <v>5808</v>
      </c>
      <c r="G4533">
        <v>32</v>
      </c>
      <c r="H4533">
        <v>1</v>
      </c>
      <c r="I4533" s="4">
        <v>98.1</v>
      </c>
      <c r="J4533" s="4">
        <v>66.47</v>
      </c>
      <c r="K4533" s="2">
        <f t="shared" si="490"/>
        <v>5.5096418732782371E-3</v>
      </c>
      <c r="L4533">
        <f t="shared" si="491"/>
        <v>3.125E-2</v>
      </c>
      <c r="M4533" s="4">
        <f t="shared" si="492"/>
        <v>3.0656249999999998</v>
      </c>
      <c r="N4533" s="4">
        <f t="shared" si="493"/>
        <v>98.1</v>
      </c>
      <c r="O4533">
        <f t="shared" si="494"/>
        <v>0.67757390417940877</v>
      </c>
      <c r="P4533" s="4">
        <f t="shared" si="495"/>
        <v>-31.629999999999995</v>
      </c>
      <c r="Q4533" t="str">
        <f t="shared" si="496"/>
        <v>Inefficient</v>
      </c>
    </row>
    <row r="4534" spans="1:17" x14ac:dyDescent="0.3">
      <c r="A4534" s="1">
        <v>45459</v>
      </c>
      <c r="B4534" t="s">
        <v>47</v>
      </c>
      <c r="C4534" t="s">
        <v>12</v>
      </c>
      <c r="D4534" t="s">
        <v>9</v>
      </c>
      <c r="E4534" t="s">
        <v>8</v>
      </c>
      <c r="F4534">
        <v>2048</v>
      </c>
      <c r="G4534">
        <v>22</v>
      </c>
      <c r="H4534">
        <v>0</v>
      </c>
      <c r="I4534" s="4">
        <v>34.69</v>
      </c>
      <c r="J4534" s="4">
        <v>0</v>
      </c>
      <c r="K4534" s="2">
        <f t="shared" si="490"/>
        <v>1.07421875E-2</v>
      </c>
      <c r="L4534">
        <f t="shared" si="491"/>
        <v>0</v>
      </c>
      <c r="M4534" s="4">
        <f t="shared" si="492"/>
        <v>1.5768181818181817</v>
      </c>
      <c r="N4534" s="4">
        <f t="shared" si="493"/>
        <v>0</v>
      </c>
      <c r="O4534">
        <f t="shared" si="494"/>
        <v>0</v>
      </c>
      <c r="P4534" s="4">
        <f t="shared" si="495"/>
        <v>-34.69</v>
      </c>
      <c r="Q4534" t="str">
        <f t="shared" si="496"/>
        <v>Inefficient</v>
      </c>
    </row>
    <row r="4535" spans="1:17" x14ac:dyDescent="0.3">
      <c r="A4535" s="1">
        <v>45459</v>
      </c>
      <c r="B4535" t="s">
        <v>47</v>
      </c>
      <c r="C4535" t="s">
        <v>12</v>
      </c>
      <c r="D4535" t="s">
        <v>10</v>
      </c>
      <c r="E4535" t="s">
        <v>6</v>
      </c>
      <c r="F4535">
        <v>1328</v>
      </c>
      <c r="G4535">
        <v>30</v>
      </c>
      <c r="H4535">
        <v>0</v>
      </c>
      <c r="I4535" s="4">
        <v>37.64</v>
      </c>
      <c r="J4535" s="4">
        <v>0</v>
      </c>
      <c r="K4535" s="2">
        <f t="shared" si="490"/>
        <v>2.2590361445783132E-2</v>
      </c>
      <c r="L4535">
        <f t="shared" si="491"/>
        <v>0</v>
      </c>
      <c r="M4535" s="4">
        <f t="shared" si="492"/>
        <v>1.2546666666666666</v>
      </c>
      <c r="N4535" s="4">
        <f t="shared" si="493"/>
        <v>0</v>
      </c>
      <c r="O4535">
        <f t="shared" si="494"/>
        <v>0</v>
      </c>
      <c r="P4535" s="4">
        <f t="shared" si="495"/>
        <v>-37.64</v>
      </c>
      <c r="Q4535" t="str">
        <f t="shared" si="496"/>
        <v>Inefficient</v>
      </c>
    </row>
    <row r="4536" spans="1:17" x14ac:dyDescent="0.3">
      <c r="A4536" s="1">
        <v>45459</v>
      </c>
      <c r="B4536" t="s">
        <v>47</v>
      </c>
      <c r="C4536" t="s">
        <v>12</v>
      </c>
      <c r="D4536" t="s">
        <v>10</v>
      </c>
      <c r="E4536" t="s">
        <v>7</v>
      </c>
      <c r="F4536">
        <v>10833</v>
      </c>
      <c r="G4536">
        <v>315</v>
      </c>
      <c r="H4536">
        <v>24</v>
      </c>
      <c r="I4536" s="4">
        <v>285</v>
      </c>
      <c r="J4536" s="4">
        <v>1464.74</v>
      </c>
      <c r="K4536" s="2">
        <f t="shared" si="490"/>
        <v>2.9077817779008586E-2</v>
      </c>
      <c r="L4536">
        <f t="shared" si="491"/>
        <v>7.6190476190476197E-2</v>
      </c>
      <c r="M4536" s="4">
        <f t="shared" si="492"/>
        <v>0.90476190476190477</v>
      </c>
      <c r="N4536" s="4">
        <f t="shared" si="493"/>
        <v>11.875</v>
      </c>
      <c r="O4536">
        <f t="shared" si="494"/>
        <v>5.1394385964912281</v>
      </c>
      <c r="P4536" s="4">
        <f t="shared" si="495"/>
        <v>1179.74</v>
      </c>
      <c r="Q4536" t="str">
        <f t="shared" si="496"/>
        <v>Efficient</v>
      </c>
    </row>
    <row r="4537" spans="1:17" x14ac:dyDescent="0.3">
      <c r="A4537" s="1">
        <v>45459</v>
      </c>
      <c r="B4537" t="s">
        <v>47</v>
      </c>
      <c r="C4537" t="s">
        <v>12</v>
      </c>
      <c r="D4537" t="s">
        <v>10</v>
      </c>
      <c r="E4537" t="s">
        <v>8</v>
      </c>
      <c r="F4537">
        <v>5727</v>
      </c>
      <c r="G4537">
        <v>144</v>
      </c>
      <c r="H4537">
        <v>11</v>
      </c>
      <c r="I4537" s="4">
        <v>134.06</v>
      </c>
      <c r="J4537" s="4">
        <v>776.22</v>
      </c>
      <c r="K4537" s="2">
        <f t="shared" si="490"/>
        <v>2.5144054478784705E-2</v>
      </c>
      <c r="L4537">
        <f t="shared" si="491"/>
        <v>7.6388888888888895E-2</v>
      </c>
      <c r="M4537" s="4">
        <f t="shared" si="492"/>
        <v>0.9309722222222222</v>
      </c>
      <c r="N4537" s="4">
        <f t="shared" si="493"/>
        <v>12.187272727272727</v>
      </c>
      <c r="O4537">
        <f t="shared" si="494"/>
        <v>5.7900939877666717</v>
      </c>
      <c r="P4537" s="4">
        <f t="shared" si="495"/>
        <v>642.16000000000008</v>
      </c>
      <c r="Q4537" t="str">
        <f t="shared" si="496"/>
        <v>Efficient</v>
      </c>
    </row>
    <row r="4538" spans="1:17" x14ac:dyDescent="0.3">
      <c r="A4538" s="1">
        <v>45460</v>
      </c>
      <c r="B4538" t="s">
        <v>47</v>
      </c>
      <c r="C4538" t="s">
        <v>4</v>
      </c>
      <c r="D4538" t="s">
        <v>5</v>
      </c>
      <c r="E4538" t="s">
        <v>6</v>
      </c>
      <c r="F4538">
        <v>9242</v>
      </c>
      <c r="G4538">
        <v>453</v>
      </c>
      <c r="H4538">
        <v>64</v>
      </c>
      <c r="I4538" s="4">
        <v>163.34</v>
      </c>
      <c r="J4538" s="4">
        <v>4849.3500000000004</v>
      </c>
      <c r="K4538" s="2">
        <f t="shared" si="490"/>
        <v>4.9015364639688377E-2</v>
      </c>
      <c r="L4538">
        <f t="shared" si="491"/>
        <v>0.141280353200883</v>
      </c>
      <c r="M4538" s="4">
        <f t="shared" si="492"/>
        <v>0.36057395143487858</v>
      </c>
      <c r="N4538" s="4">
        <f t="shared" si="493"/>
        <v>2.5521875000000001</v>
      </c>
      <c r="O4538">
        <f t="shared" si="494"/>
        <v>29.688686176074448</v>
      </c>
      <c r="P4538" s="4">
        <f t="shared" si="495"/>
        <v>4686.01</v>
      </c>
      <c r="Q4538" t="str">
        <f t="shared" si="496"/>
        <v>Efficient</v>
      </c>
    </row>
    <row r="4539" spans="1:17" x14ac:dyDescent="0.3">
      <c r="A4539" s="1">
        <v>45460</v>
      </c>
      <c r="B4539" t="s">
        <v>47</v>
      </c>
      <c r="C4539" t="s">
        <v>4</v>
      </c>
      <c r="D4539" t="s">
        <v>5</v>
      </c>
      <c r="E4539" t="s">
        <v>7</v>
      </c>
      <c r="F4539">
        <v>4023</v>
      </c>
      <c r="G4539">
        <v>186</v>
      </c>
      <c r="H4539">
        <v>22</v>
      </c>
      <c r="I4539" s="4">
        <v>62.81</v>
      </c>
      <c r="J4539" s="4">
        <v>1591.53</v>
      </c>
      <c r="K4539" s="2">
        <f t="shared" si="490"/>
        <v>4.6234153616703952E-2</v>
      </c>
      <c r="L4539">
        <f t="shared" si="491"/>
        <v>0.11827956989247312</v>
      </c>
      <c r="M4539" s="4">
        <f t="shared" si="492"/>
        <v>0.33768817204301077</v>
      </c>
      <c r="N4539" s="4">
        <f t="shared" si="493"/>
        <v>2.855</v>
      </c>
      <c r="O4539">
        <f t="shared" si="494"/>
        <v>25.338799554211111</v>
      </c>
      <c r="P4539" s="4">
        <f t="shared" si="495"/>
        <v>1528.72</v>
      </c>
      <c r="Q4539" t="str">
        <f t="shared" si="496"/>
        <v>Efficient</v>
      </c>
    </row>
    <row r="4540" spans="1:17" x14ac:dyDescent="0.3">
      <c r="A4540" s="1">
        <v>45460</v>
      </c>
      <c r="B4540" t="s">
        <v>47</v>
      </c>
      <c r="C4540" t="s">
        <v>4</v>
      </c>
      <c r="D4540" t="s">
        <v>5</v>
      </c>
      <c r="E4540" t="s">
        <v>8</v>
      </c>
      <c r="F4540">
        <v>823</v>
      </c>
      <c r="G4540">
        <v>32</v>
      </c>
      <c r="H4540">
        <v>3</v>
      </c>
      <c r="I4540" s="4">
        <v>9.9499999999999993</v>
      </c>
      <c r="J4540" s="4">
        <v>221.13</v>
      </c>
      <c r="K4540" s="2">
        <f t="shared" si="490"/>
        <v>3.8882138517618466E-2</v>
      </c>
      <c r="L4540">
        <f t="shared" si="491"/>
        <v>9.375E-2</v>
      </c>
      <c r="M4540" s="4">
        <f t="shared" si="492"/>
        <v>0.31093749999999998</v>
      </c>
      <c r="N4540" s="4">
        <f t="shared" si="493"/>
        <v>3.3166666666666664</v>
      </c>
      <c r="O4540">
        <f t="shared" si="494"/>
        <v>22.224120603015077</v>
      </c>
      <c r="P4540" s="4">
        <f t="shared" si="495"/>
        <v>211.18</v>
      </c>
      <c r="Q4540" t="str">
        <f t="shared" si="496"/>
        <v>Efficient</v>
      </c>
    </row>
    <row r="4541" spans="1:17" x14ac:dyDescent="0.3">
      <c r="A4541" s="1">
        <v>45460</v>
      </c>
      <c r="B4541" t="s">
        <v>47</v>
      </c>
      <c r="C4541" t="s">
        <v>4</v>
      </c>
      <c r="D4541" t="s">
        <v>9</v>
      </c>
      <c r="E4541" t="s">
        <v>6</v>
      </c>
      <c r="F4541">
        <v>4790</v>
      </c>
      <c r="G4541">
        <v>88</v>
      </c>
      <c r="H4541">
        <v>3</v>
      </c>
      <c r="I4541" s="4">
        <v>97.18</v>
      </c>
      <c r="J4541" s="4">
        <v>248.96</v>
      </c>
      <c r="K4541" s="2">
        <f t="shared" si="490"/>
        <v>1.8371607515657619E-2</v>
      </c>
      <c r="L4541">
        <f t="shared" si="491"/>
        <v>3.4090909090909088E-2</v>
      </c>
      <c r="M4541" s="4">
        <f t="shared" si="492"/>
        <v>1.104318181818182</v>
      </c>
      <c r="N4541" s="4">
        <f t="shared" si="493"/>
        <v>32.393333333333338</v>
      </c>
      <c r="O4541">
        <f t="shared" si="494"/>
        <v>2.5618440008232146</v>
      </c>
      <c r="P4541" s="4">
        <f t="shared" si="495"/>
        <v>151.78</v>
      </c>
      <c r="Q4541" t="str">
        <f t="shared" si="496"/>
        <v>Inefficient</v>
      </c>
    </row>
    <row r="4542" spans="1:17" x14ac:dyDescent="0.3">
      <c r="A4542" s="1">
        <v>45460</v>
      </c>
      <c r="B4542" t="s">
        <v>47</v>
      </c>
      <c r="C4542" t="s">
        <v>4</v>
      </c>
      <c r="D4542" t="s">
        <v>9</v>
      </c>
      <c r="E4542" t="s">
        <v>7</v>
      </c>
      <c r="F4542">
        <v>5995</v>
      </c>
      <c r="G4542">
        <v>55</v>
      </c>
      <c r="H4542">
        <v>1</v>
      </c>
      <c r="I4542" s="4">
        <v>75.209999999999994</v>
      </c>
      <c r="J4542" s="4">
        <v>95.67</v>
      </c>
      <c r="K4542" s="2">
        <f t="shared" si="490"/>
        <v>9.1743119266055051E-3</v>
      </c>
      <c r="L4542">
        <f t="shared" si="491"/>
        <v>1.8181818181818181E-2</v>
      </c>
      <c r="M4542" s="4">
        <f t="shared" si="492"/>
        <v>1.3674545454545453</v>
      </c>
      <c r="N4542" s="4">
        <f t="shared" si="493"/>
        <v>75.209999999999994</v>
      </c>
      <c r="O4542">
        <f t="shared" si="494"/>
        <v>1.2720382927802156</v>
      </c>
      <c r="P4542" s="4">
        <f t="shared" si="495"/>
        <v>20.460000000000008</v>
      </c>
      <c r="Q4542" t="str">
        <f t="shared" si="496"/>
        <v>Inefficient</v>
      </c>
    </row>
    <row r="4543" spans="1:17" x14ac:dyDescent="0.3">
      <c r="A4543" s="1">
        <v>45460</v>
      </c>
      <c r="B4543" t="s">
        <v>47</v>
      </c>
      <c r="C4543" t="s">
        <v>4</v>
      </c>
      <c r="D4543" t="s">
        <v>9</v>
      </c>
      <c r="E4543" t="s">
        <v>8</v>
      </c>
      <c r="F4543">
        <v>648</v>
      </c>
      <c r="G4543">
        <v>12</v>
      </c>
      <c r="H4543">
        <v>0</v>
      </c>
      <c r="I4543" s="4">
        <v>18.72</v>
      </c>
      <c r="J4543" s="4">
        <v>0</v>
      </c>
      <c r="K4543" s="2">
        <f t="shared" si="490"/>
        <v>1.8518518518518517E-2</v>
      </c>
      <c r="L4543">
        <f t="shared" si="491"/>
        <v>0</v>
      </c>
      <c r="M4543" s="4">
        <f t="shared" si="492"/>
        <v>1.5599999999999998</v>
      </c>
      <c r="N4543" s="4">
        <f t="shared" si="493"/>
        <v>0</v>
      </c>
      <c r="O4543">
        <f t="shared" si="494"/>
        <v>0</v>
      </c>
      <c r="P4543" s="4">
        <f t="shared" si="495"/>
        <v>-18.72</v>
      </c>
      <c r="Q4543" t="str">
        <f t="shared" si="496"/>
        <v>Inefficient</v>
      </c>
    </row>
    <row r="4544" spans="1:17" x14ac:dyDescent="0.3">
      <c r="A4544" s="1">
        <v>45460</v>
      </c>
      <c r="B4544" t="s">
        <v>47</v>
      </c>
      <c r="C4544" t="s">
        <v>4</v>
      </c>
      <c r="D4544" t="s">
        <v>10</v>
      </c>
      <c r="E4544" t="s">
        <v>6</v>
      </c>
      <c r="F4544">
        <v>4704</v>
      </c>
      <c r="G4544">
        <v>68</v>
      </c>
      <c r="H4544">
        <v>3</v>
      </c>
      <c r="I4544" s="4">
        <v>129.44999999999999</v>
      </c>
      <c r="J4544" s="4">
        <v>160.29</v>
      </c>
      <c r="K4544" s="2">
        <f t="shared" si="490"/>
        <v>1.4455782312925171E-2</v>
      </c>
      <c r="L4544">
        <f t="shared" si="491"/>
        <v>4.4117647058823532E-2</v>
      </c>
      <c r="M4544" s="4">
        <f t="shared" si="492"/>
        <v>1.9036764705882352</v>
      </c>
      <c r="N4544" s="4">
        <f t="shared" si="493"/>
        <v>43.15</v>
      </c>
      <c r="O4544">
        <f t="shared" si="494"/>
        <v>1.2382387022016224</v>
      </c>
      <c r="P4544" s="4">
        <f t="shared" si="495"/>
        <v>30.840000000000003</v>
      </c>
      <c r="Q4544" t="str">
        <f t="shared" si="496"/>
        <v>Inefficient</v>
      </c>
    </row>
    <row r="4545" spans="1:17" x14ac:dyDescent="0.3">
      <c r="A4545" s="1">
        <v>45460</v>
      </c>
      <c r="B4545" t="s">
        <v>47</v>
      </c>
      <c r="C4545" t="s">
        <v>4</v>
      </c>
      <c r="D4545" t="s">
        <v>10</v>
      </c>
      <c r="E4545" t="s">
        <v>7</v>
      </c>
      <c r="F4545">
        <v>6665</v>
      </c>
      <c r="G4545">
        <v>194</v>
      </c>
      <c r="H4545">
        <v>4</v>
      </c>
      <c r="I4545" s="4">
        <v>185.99</v>
      </c>
      <c r="J4545" s="4">
        <v>274.97000000000003</v>
      </c>
      <c r="K4545" s="2">
        <f t="shared" si="490"/>
        <v>2.9107276819204803E-2</v>
      </c>
      <c r="L4545">
        <f t="shared" si="491"/>
        <v>2.0618556701030927E-2</v>
      </c>
      <c r="M4545" s="4">
        <f t="shared" si="492"/>
        <v>0.95871134020618565</v>
      </c>
      <c r="N4545" s="4">
        <f t="shared" si="493"/>
        <v>46.497500000000002</v>
      </c>
      <c r="O4545">
        <f t="shared" si="494"/>
        <v>1.4784128178934353</v>
      </c>
      <c r="P4545" s="4">
        <f t="shared" si="495"/>
        <v>88.980000000000018</v>
      </c>
      <c r="Q4545" t="str">
        <f t="shared" si="496"/>
        <v>Inefficient</v>
      </c>
    </row>
    <row r="4546" spans="1:17" x14ac:dyDescent="0.3">
      <c r="A4546" s="1">
        <v>45460</v>
      </c>
      <c r="B4546" t="s">
        <v>47</v>
      </c>
      <c r="C4546" t="s">
        <v>4</v>
      </c>
      <c r="D4546" t="s">
        <v>10</v>
      </c>
      <c r="E4546" t="s">
        <v>8</v>
      </c>
      <c r="F4546">
        <v>367</v>
      </c>
      <c r="G4546">
        <v>3</v>
      </c>
      <c r="H4546">
        <v>0</v>
      </c>
      <c r="I4546" s="4">
        <v>4.96</v>
      </c>
      <c r="J4546" s="4">
        <v>0</v>
      </c>
      <c r="K4546" s="2">
        <f t="shared" si="490"/>
        <v>8.1743869209809257E-3</v>
      </c>
      <c r="L4546">
        <f t="shared" si="491"/>
        <v>0</v>
      </c>
      <c r="M4546" s="4">
        <f t="shared" si="492"/>
        <v>1.6533333333333333</v>
      </c>
      <c r="N4546" s="4">
        <f t="shared" si="493"/>
        <v>0</v>
      </c>
      <c r="O4546">
        <f t="shared" si="494"/>
        <v>0</v>
      </c>
      <c r="P4546" s="4">
        <f t="shared" si="495"/>
        <v>-4.96</v>
      </c>
      <c r="Q4546" t="str">
        <f t="shared" si="496"/>
        <v>Inefficient</v>
      </c>
    </row>
    <row r="4547" spans="1:17" x14ac:dyDescent="0.3">
      <c r="A4547" s="1">
        <v>45460</v>
      </c>
      <c r="B4547" t="s">
        <v>47</v>
      </c>
      <c r="C4547" t="s">
        <v>11</v>
      </c>
      <c r="D4547" t="s">
        <v>5</v>
      </c>
      <c r="E4547" t="s">
        <v>6</v>
      </c>
      <c r="F4547">
        <v>5448</v>
      </c>
      <c r="G4547">
        <v>148</v>
      </c>
      <c r="H4547">
        <v>19</v>
      </c>
      <c r="I4547" s="4">
        <v>66.239999999999995</v>
      </c>
      <c r="J4547" s="4">
        <v>1160.93</v>
      </c>
      <c r="K4547" s="2">
        <f t="shared" ref="K4547:K4610" si="497">G4547/F4547</f>
        <v>2.7165932452276064E-2</v>
      </c>
      <c r="L4547">
        <f t="shared" ref="L4547:L4610" si="498">IF(G4547=0,0,H4547/G4547)</f>
        <v>0.12837837837837837</v>
      </c>
      <c r="M4547" s="4">
        <f t="shared" ref="M4547:M4610" si="499">IF(G4547=0,0,I4547/G4547)</f>
        <v>0.44756756756756755</v>
      </c>
      <c r="N4547" s="4">
        <f t="shared" ref="N4547:N4610" si="500">IF(H4547=0,0,I4547/H4547)</f>
        <v>3.486315789473684</v>
      </c>
      <c r="O4547">
        <f t="shared" ref="O4547:O4610" si="501">IF(I4547=0,0,J4547/I4547)</f>
        <v>17.526117149758456</v>
      </c>
      <c r="P4547" s="4">
        <f t="shared" ref="P4547:P4610" si="502">J4547-I4547</f>
        <v>1094.69</v>
      </c>
      <c r="Q4547" t="str">
        <f t="shared" ref="Q4547:Q4610" si="503">IF(AND(N4547&lt;26.94,O4547&gt;3.57),"Efficient", "Inefficient")</f>
        <v>Efficient</v>
      </c>
    </row>
    <row r="4548" spans="1:17" x14ac:dyDescent="0.3">
      <c r="A4548" s="1">
        <v>45460</v>
      </c>
      <c r="B4548" t="s">
        <v>47</v>
      </c>
      <c r="C4548" t="s">
        <v>11</v>
      </c>
      <c r="D4548" t="s">
        <v>5</v>
      </c>
      <c r="E4548" t="s">
        <v>7</v>
      </c>
      <c r="F4548">
        <v>1376</v>
      </c>
      <c r="G4548">
        <v>50</v>
      </c>
      <c r="H4548">
        <v>7</v>
      </c>
      <c r="I4548" s="4">
        <v>13.97</v>
      </c>
      <c r="J4548" s="4">
        <v>396.91</v>
      </c>
      <c r="K4548" s="2">
        <f t="shared" si="497"/>
        <v>3.6337209302325583E-2</v>
      </c>
      <c r="L4548">
        <f t="shared" si="498"/>
        <v>0.14000000000000001</v>
      </c>
      <c r="M4548" s="4">
        <f t="shared" si="499"/>
        <v>0.27940000000000004</v>
      </c>
      <c r="N4548" s="4">
        <f t="shared" si="500"/>
        <v>1.9957142857142858</v>
      </c>
      <c r="O4548">
        <f t="shared" si="501"/>
        <v>28.41159627773801</v>
      </c>
      <c r="P4548" s="4">
        <f t="shared" si="502"/>
        <v>382.94</v>
      </c>
      <c r="Q4548" t="str">
        <f t="shared" si="503"/>
        <v>Efficient</v>
      </c>
    </row>
    <row r="4549" spans="1:17" x14ac:dyDescent="0.3">
      <c r="A4549" s="1">
        <v>45460</v>
      </c>
      <c r="B4549" t="s">
        <v>47</v>
      </c>
      <c r="C4549" t="s">
        <v>11</v>
      </c>
      <c r="D4549" t="s">
        <v>5</v>
      </c>
      <c r="E4549" t="s">
        <v>8</v>
      </c>
      <c r="F4549">
        <v>346</v>
      </c>
      <c r="G4549">
        <v>15</v>
      </c>
      <c r="H4549">
        <v>2</v>
      </c>
      <c r="I4549" s="4">
        <v>8.91</v>
      </c>
      <c r="J4549" s="4">
        <v>165.28</v>
      </c>
      <c r="K4549" s="2">
        <f t="shared" si="497"/>
        <v>4.3352601156069363E-2</v>
      </c>
      <c r="L4549">
        <f t="shared" si="498"/>
        <v>0.13333333333333333</v>
      </c>
      <c r="M4549" s="4">
        <f t="shared" si="499"/>
        <v>0.59399999999999997</v>
      </c>
      <c r="N4549" s="4">
        <f t="shared" si="500"/>
        <v>4.4550000000000001</v>
      </c>
      <c r="O4549">
        <f t="shared" si="501"/>
        <v>18.549943883277216</v>
      </c>
      <c r="P4549" s="4">
        <f t="shared" si="502"/>
        <v>156.37</v>
      </c>
      <c r="Q4549" t="str">
        <f t="shared" si="503"/>
        <v>Efficient</v>
      </c>
    </row>
    <row r="4550" spans="1:17" x14ac:dyDescent="0.3">
      <c r="A4550" s="1">
        <v>45460</v>
      </c>
      <c r="B4550" t="s">
        <v>47</v>
      </c>
      <c r="C4550" t="s">
        <v>11</v>
      </c>
      <c r="D4550" t="s">
        <v>9</v>
      </c>
      <c r="E4550" t="s">
        <v>6</v>
      </c>
      <c r="F4550">
        <v>12051</v>
      </c>
      <c r="G4550">
        <v>80</v>
      </c>
      <c r="H4550">
        <v>3</v>
      </c>
      <c r="I4550" s="4">
        <v>360.97</v>
      </c>
      <c r="J4550" s="4">
        <v>260.51</v>
      </c>
      <c r="K4550" s="2">
        <f t="shared" si="497"/>
        <v>6.6384532403949877E-3</v>
      </c>
      <c r="L4550">
        <f t="shared" si="498"/>
        <v>3.7499999999999999E-2</v>
      </c>
      <c r="M4550" s="4">
        <f t="shared" si="499"/>
        <v>4.5121250000000002</v>
      </c>
      <c r="N4550" s="4">
        <f t="shared" si="500"/>
        <v>120.32333333333334</v>
      </c>
      <c r="O4550">
        <f t="shared" si="501"/>
        <v>0.72169432362800223</v>
      </c>
      <c r="P4550" s="4">
        <f t="shared" si="502"/>
        <v>-100.46000000000004</v>
      </c>
      <c r="Q4550" t="str">
        <f t="shared" si="503"/>
        <v>Inefficient</v>
      </c>
    </row>
    <row r="4551" spans="1:17" x14ac:dyDescent="0.3">
      <c r="A4551" s="1">
        <v>45460</v>
      </c>
      <c r="B4551" t="s">
        <v>47</v>
      </c>
      <c r="C4551" t="s">
        <v>11</v>
      </c>
      <c r="D4551" t="s">
        <v>9</v>
      </c>
      <c r="E4551" t="s">
        <v>7</v>
      </c>
      <c r="F4551">
        <v>1967</v>
      </c>
      <c r="G4551">
        <v>10</v>
      </c>
      <c r="H4551">
        <v>0</v>
      </c>
      <c r="I4551" s="4">
        <v>40.83</v>
      </c>
      <c r="J4551" s="4">
        <v>0</v>
      </c>
      <c r="K4551" s="2">
        <f t="shared" si="497"/>
        <v>5.0838840874428059E-3</v>
      </c>
      <c r="L4551">
        <f t="shared" si="498"/>
        <v>0</v>
      </c>
      <c r="M4551" s="4">
        <f t="shared" si="499"/>
        <v>4.0830000000000002</v>
      </c>
      <c r="N4551" s="4">
        <f t="shared" si="500"/>
        <v>0</v>
      </c>
      <c r="O4551">
        <f t="shared" si="501"/>
        <v>0</v>
      </c>
      <c r="P4551" s="4">
        <f t="shared" si="502"/>
        <v>-40.83</v>
      </c>
      <c r="Q4551" t="str">
        <f t="shared" si="503"/>
        <v>Inefficient</v>
      </c>
    </row>
    <row r="4552" spans="1:17" x14ac:dyDescent="0.3">
      <c r="A4552" s="1">
        <v>45460</v>
      </c>
      <c r="B4552" t="s">
        <v>47</v>
      </c>
      <c r="C4552" t="s">
        <v>11</v>
      </c>
      <c r="D4552" t="s">
        <v>9</v>
      </c>
      <c r="E4552" t="s">
        <v>8</v>
      </c>
      <c r="F4552">
        <v>929</v>
      </c>
      <c r="G4552">
        <v>12</v>
      </c>
      <c r="H4552">
        <v>0</v>
      </c>
      <c r="I4552" s="4">
        <v>26.89</v>
      </c>
      <c r="J4552" s="4">
        <v>0</v>
      </c>
      <c r="K4552" s="2">
        <f t="shared" si="497"/>
        <v>1.2917115177610334E-2</v>
      </c>
      <c r="L4552">
        <f t="shared" si="498"/>
        <v>0</v>
      </c>
      <c r="M4552" s="4">
        <f t="shared" si="499"/>
        <v>2.2408333333333332</v>
      </c>
      <c r="N4552" s="4">
        <f t="shared" si="500"/>
        <v>0</v>
      </c>
      <c r="O4552">
        <f t="shared" si="501"/>
        <v>0</v>
      </c>
      <c r="P4552" s="4">
        <f t="shared" si="502"/>
        <v>-26.89</v>
      </c>
      <c r="Q4552" t="str">
        <f t="shared" si="503"/>
        <v>Inefficient</v>
      </c>
    </row>
    <row r="4553" spans="1:17" x14ac:dyDescent="0.3">
      <c r="A4553" s="1">
        <v>45460</v>
      </c>
      <c r="B4553" t="s">
        <v>47</v>
      </c>
      <c r="C4553" t="s">
        <v>11</v>
      </c>
      <c r="D4553" t="s">
        <v>10</v>
      </c>
      <c r="E4553" t="s">
        <v>6</v>
      </c>
      <c r="F4553">
        <v>8179</v>
      </c>
      <c r="G4553">
        <v>187</v>
      </c>
      <c r="H4553">
        <v>3</v>
      </c>
      <c r="I4553" s="4">
        <v>136.61000000000001</v>
      </c>
      <c r="J4553" s="4">
        <v>209.03</v>
      </c>
      <c r="K4553" s="2">
        <f t="shared" si="497"/>
        <v>2.2863430737253942E-2</v>
      </c>
      <c r="L4553">
        <f t="shared" si="498"/>
        <v>1.6042780748663103E-2</v>
      </c>
      <c r="M4553" s="4">
        <f t="shared" si="499"/>
        <v>0.73053475935828882</v>
      </c>
      <c r="N4553" s="4">
        <f t="shared" si="500"/>
        <v>45.536666666666669</v>
      </c>
      <c r="O4553">
        <f t="shared" si="501"/>
        <v>1.5301222458092378</v>
      </c>
      <c r="P4553" s="4">
        <f t="shared" si="502"/>
        <v>72.419999999999987</v>
      </c>
      <c r="Q4553" t="str">
        <f t="shared" si="503"/>
        <v>Inefficient</v>
      </c>
    </row>
    <row r="4554" spans="1:17" x14ac:dyDescent="0.3">
      <c r="A4554" s="1">
        <v>45460</v>
      </c>
      <c r="B4554" t="s">
        <v>47</v>
      </c>
      <c r="C4554" t="s">
        <v>11</v>
      </c>
      <c r="D4554" t="s">
        <v>10</v>
      </c>
      <c r="E4554" t="s">
        <v>7</v>
      </c>
      <c r="F4554">
        <v>1556</v>
      </c>
      <c r="G4554">
        <v>16</v>
      </c>
      <c r="H4554">
        <v>0</v>
      </c>
      <c r="I4554" s="4">
        <v>24.48</v>
      </c>
      <c r="J4554" s="4">
        <v>0</v>
      </c>
      <c r="K4554" s="2">
        <f t="shared" si="497"/>
        <v>1.0282776349614395E-2</v>
      </c>
      <c r="L4554">
        <f t="shared" si="498"/>
        <v>0</v>
      </c>
      <c r="M4554" s="4">
        <f t="shared" si="499"/>
        <v>1.53</v>
      </c>
      <c r="N4554" s="4">
        <f t="shared" si="500"/>
        <v>0</v>
      </c>
      <c r="O4554">
        <f t="shared" si="501"/>
        <v>0</v>
      </c>
      <c r="P4554" s="4">
        <f t="shared" si="502"/>
        <v>-24.48</v>
      </c>
      <c r="Q4554" t="str">
        <f t="shared" si="503"/>
        <v>Inefficient</v>
      </c>
    </row>
    <row r="4555" spans="1:17" x14ac:dyDescent="0.3">
      <c r="A4555" s="1">
        <v>45460</v>
      </c>
      <c r="B4555" t="s">
        <v>47</v>
      </c>
      <c r="C4555" t="s">
        <v>11</v>
      </c>
      <c r="D4555" t="s">
        <v>10</v>
      </c>
      <c r="E4555" t="s">
        <v>8</v>
      </c>
      <c r="F4555">
        <v>1000</v>
      </c>
      <c r="G4555">
        <v>23</v>
      </c>
      <c r="H4555">
        <v>1</v>
      </c>
      <c r="I4555" s="4">
        <v>26.61</v>
      </c>
      <c r="J4555" s="4">
        <v>91.8</v>
      </c>
      <c r="K4555" s="2">
        <f t="shared" si="497"/>
        <v>2.3E-2</v>
      </c>
      <c r="L4555">
        <f t="shared" si="498"/>
        <v>4.3478260869565216E-2</v>
      </c>
      <c r="M4555" s="4">
        <f t="shared" si="499"/>
        <v>1.1569565217391304</v>
      </c>
      <c r="N4555" s="4">
        <f t="shared" si="500"/>
        <v>26.61</v>
      </c>
      <c r="O4555">
        <f t="shared" si="501"/>
        <v>3.4498308906426156</v>
      </c>
      <c r="P4555" s="4">
        <f t="shared" si="502"/>
        <v>65.19</v>
      </c>
      <c r="Q4555" t="str">
        <f t="shared" si="503"/>
        <v>Inefficient</v>
      </c>
    </row>
    <row r="4556" spans="1:17" x14ac:dyDescent="0.3">
      <c r="A4556" s="1">
        <v>45460</v>
      </c>
      <c r="B4556" t="s">
        <v>47</v>
      </c>
      <c r="C4556" t="s">
        <v>12</v>
      </c>
      <c r="D4556" t="s">
        <v>5</v>
      </c>
      <c r="E4556" t="s">
        <v>6</v>
      </c>
      <c r="F4556">
        <v>2615</v>
      </c>
      <c r="G4556">
        <v>80</v>
      </c>
      <c r="H4556">
        <v>5</v>
      </c>
      <c r="I4556" s="4">
        <v>30.18</v>
      </c>
      <c r="J4556" s="4">
        <v>410.24</v>
      </c>
      <c r="K4556" s="2">
        <f t="shared" si="497"/>
        <v>3.0592734225621414E-2</v>
      </c>
      <c r="L4556">
        <f t="shared" si="498"/>
        <v>6.25E-2</v>
      </c>
      <c r="M4556" s="4">
        <f t="shared" si="499"/>
        <v>0.37724999999999997</v>
      </c>
      <c r="N4556" s="4">
        <f t="shared" si="500"/>
        <v>6.0359999999999996</v>
      </c>
      <c r="O4556">
        <f t="shared" si="501"/>
        <v>13.593108018555336</v>
      </c>
      <c r="P4556" s="4">
        <f t="shared" si="502"/>
        <v>380.06</v>
      </c>
      <c r="Q4556" t="str">
        <f t="shared" si="503"/>
        <v>Efficient</v>
      </c>
    </row>
    <row r="4557" spans="1:17" x14ac:dyDescent="0.3">
      <c r="A4557" s="1">
        <v>45460</v>
      </c>
      <c r="B4557" t="s">
        <v>47</v>
      </c>
      <c r="C4557" t="s">
        <v>12</v>
      </c>
      <c r="D4557" t="s">
        <v>5</v>
      </c>
      <c r="E4557" t="s">
        <v>7</v>
      </c>
      <c r="F4557">
        <v>5058</v>
      </c>
      <c r="G4557">
        <v>186</v>
      </c>
      <c r="H4557">
        <v>27</v>
      </c>
      <c r="I4557" s="4">
        <v>128.94999999999999</v>
      </c>
      <c r="J4557" s="4">
        <v>2048.46</v>
      </c>
      <c r="K4557" s="2">
        <f t="shared" si="497"/>
        <v>3.6773428232502965E-2</v>
      </c>
      <c r="L4557">
        <f t="shared" si="498"/>
        <v>0.14516129032258066</v>
      </c>
      <c r="M4557" s="4">
        <f t="shared" si="499"/>
        <v>0.69327956989247308</v>
      </c>
      <c r="N4557" s="4">
        <f t="shared" si="500"/>
        <v>4.7759259259259252</v>
      </c>
      <c r="O4557">
        <f t="shared" si="501"/>
        <v>15.885692128732069</v>
      </c>
      <c r="P4557" s="4">
        <f t="shared" si="502"/>
        <v>1919.51</v>
      </c>
      <c r="Q4557" t="str">
        <f t="shared" si="503"/>
        <v>Efficient</v>
      </c>
    </row>
    <row r="4558" spans="1:17" x14ac:dyDescent="0.3">
      <c r="A4558" s="1">
        <v>45460</v>
      </c>
      <c r="B4558" t="s">
        <v>47</v>
      </c>
      <c r="C4558" t="s">
        <v>12</v>
      </c>
      <c r="D4558" t="s">
        <v>5</v>
      </c>
      <c r="E4558" t="s">
        <v>8</v>
      </c>
      <c r="F4558">
        <v>2877</v>
      </c>
      <c r="G4558">
        <v>80</v>
      </c>
      <c r="H4558">
        <v>11</v>
      </c>
      <c r="I4558" s="4">
        <v>39.43</v>
      </c>
      <c r="J4558" s="4">
        <v>667.97</v>
      </c>
      <c r="K4558" s="2">
        <f t="shared" si="497"/>
        <v>2.7806743135210289E-2</v>
      </c>
      <c r="L4558">
        <f t="shared" si="498"/>
        <v>0.13750000000000001</v>
      </c>
      <c r="M4558" s="4">
        <f t="shared" si="499"/>
        <v>0.49287500000000001</v>
      </c>
      <c r="N4558" s="4">
        <f t="shared" si="500"/>
        <v>3.5845454545454545</v>
      </c>
      <c r="O4558">
        <f t="shared" si="501"/>
        <v>16.940654324118693</v>
      </c>
      <c r="P4558" s="4">
        <f t="shared" si="502"/>
        <v>628.54000000000008</v>
      </c>
      <c r="Q4558" t="str">
        <f t="shared" si="503"/>
        <v>Efficient</v>
      </c>
    </row>
    <row r="4559" spans="1:17" x14ac:dyDescent="0.3">
      <c r="A4559" s="1">
        <v>45460</v>
      </c>
      <c r="B4559" t="s">
        <v>47</v>
      </c>
      <c r="C4559" t="s">
        <v>12</v>
      </c>
      <c r="D4559" t="s">
        <v>9</v>
      </c>
      <c r="E4559" t="s">
        <v>6</v>
      </c>
      <c r="F4559">
        <v>2162</v>
      </c>
      <c r="G4559">
        <v>42</v>
      </c>
      <c r="H4559">
        <v>2</v>
      </c>
      <c r="I4559" s="4">
        <v>56.19</v>
      </c>
      <c r="J4559" s="4">
        <v>162.91</v>
      </c>
      <c r="K4559" s="2">
        <f t="shared" si="497"/>
        <v>1.942645698427382E-2</v>
      </c>
      <c r="L4559">
        <f t="shared" si="498"/>
        <v>4.7619047619047616E-2</v>
      </c>
      <c r="M4559" s="4">
        <f t="shared" si="499"/>
        <v>1.3378571428571429</v>
      </c>
      <c r="N4559" s="4">
        <f t="shared" si="500"/>
        <v>28.094999999999999</v>
      </c>
      <c r="O4559">
        <f t="shared" si="501"/>
        <v>2.8992703327994307</v>
      </c>
      <c r="P4559" s="4">
        <f t="shared" si="502"/>
        <v>106.72</v>
      </c>
      <c r="Q4559" t="str">
        <f t="shared" si="503"/>
        <v>Inefficient</v>
      </c>
    </row>
    <row r="4560" spans="1:17" x14ac:dyDescent="0.3">
      <c r="A4560" s="1">
        <v>45460</v>
      </c>
      <c r="B4560" t="s">
        <v>47</v>
      </c>
      <c r="C4560" t="s">
        <v>12</v>
      </c>
      <c r="D4560" t="s">
        <v>9</v>
      </c>
      <c r="E4560" t="s">
        <v>7</v>
      </c>
      <c r="F4560">
        <v>8663</v>
      </c>
      <c r="G4560">
        <v>76</v>
      </c>
      <c r="H4560">
        <v>2</v>
      </c>
      <c r="I4560" s="4">
        <v>112.05</v>
      </c>
      <c r="J4560" s="4">
        <v>139.71</v>
      </c>
      <c r="K4560" s="2">
        <f t="shared" si="497"/>
        <v>8.772942398707146E-3</v>
      </c>
      <c r="L4560">
        <f t="shared" si="498"/>
        <v>2.6315789473684209E-2</v>
      </c>
      <c r="M4560" s="4">
        <f t="shared" si="499"/>
        <v>1.4743421052631578</v>
      </c>
      <c r="N4560" s="4">
        <f t="shared" si="500"/>
        <v>56.024999999999999</v>
      </c>
      <c r="O4560">
        <f t="shared" si="501"/>
        <v>1.2468540829986614</v>
      </c>
      <c r="P4560" s="4">
        <f t="shared" si="502"/>
        <v>27.660000000000011</v>
      </c>
      <c r="Q4560" t="str">
        <f t="shared" si="503"/>
        <v>Inefficient</v>
      </c>
    </row>
    <row r="4561" spans="1:17" x14ac:dyDescent="0.3">
      <c r="A4561" s="1">
        <v>45460</v>
      </c>
      <c r="B4561" t="s">
        <v>47</v>
      </c>
      <c r="C4561" t="s">
        <v>12</v>
      </c>
      <c r="D4561" t="s">
        <v>9</v>
      </c>
      <c r="E4561" t="s">
        <v>8</v>
      </c>
      <c r="F4561">
        <v>5541</v>
      </c>
      <c r="G4561">
        <v>55</v>
      </c>
      <c r="H4561">
        <v>2</v>
      </c>
      <c r="I4561" s="4">
        <v>72.260000000000005</v>
      </c>
      <c r="J4561" s="4">
        <v>194.59</v>
      </c>
      <c r="K4561" s="2">
        <f t="shared" si="497"/>
        <v>9.9260061360765209E-3</v>
      </c>
      <c r="L4561">
        <f t="shared" si="498"/>
        <v>3.6363636363636362E-2</v>
      </c>
      <c r="M4561" s="4">
        <f t="shared" si="499"/>
        <v>1.313818181818182</v>
      </c>
      <c r="N4561" s="4">
        <f t="shared" si="500"/>
        <v>36.130000000000003</v>
      </c>
      <c r="O4561">
        <f t="shared" si="501"/>
        <v>2.6929144755051202</v>
      </c>
      <c r="P4561" s="4">
        <f t="shared" si="502"/>
        <v>122.33</v>
      </c>
      <c r="Q4561" t="str">
        <f t="shared" si="503"/>
        <v>Inefficient</v>
      </c>
    </row>
    <row r="4562" spans="1:17" x14ac:dyDescent="0.3">
      <c r="A4562" s="1">
        <v>45460</v>
      </c>
      <c r="B4562" t="s">
        <v>47</v>
      </c>
      <c r="C4562" t="s">
        <v>12</v>
      </c>
      <c r="D4562" t="s">
        <v>10</v>
      </c>
      <c r="E4562" t="s">
        <v>6</v>
      </c>
      <c r="F4562">
        <v>2758</v>
      </c>
      <c r="G4562">
        <v>77</v>
      </c>
      <c r="H4562">
        <v>6</v>
      </c>
      <c r="I4562" s="4">
        <v>78.02</v>
      </c>
      <c r="J4562" s="4">
        <v>436.49</v>
      </c>
      <c r="K4562" s="2">
        <f t="shared" si="497"/>
        <v>2.7918781725888325E-2</v>
      </c>
      <c r="L4562">
        <f t="shared" si="498"/>
        <v>7.792207792207792E-2</v>
      </c>
      <c r="M4562" s="4">
        <f t="shared" si="499"/>
        <v>1.0132467532467533</v>
      </c>
      <c r="N4562" s="4">
        <f t="shared" si="500"/>
        <v>13.003333333333332</v>
      </c>
      <c r="O4562">
        <f t="shared" si="501"/>
        <v>5.5945911304793645</v>
      </c>
      <c r="P4562" s="4">
        <f t="shared" si="502"/>
        <v>358.47</v>
      </c>
      <c r="Q4562" t="str">
        <f t="shared" si="503"/>
        <v>Efficient</v>
      </c>
    </row>
    <row r="4563" spans="1:17" x14ac:dyDescent="0.3">
      <c r="A4563" s="1">
        <v>45460</v>
      </c>
      <c r="B4563" t="s">
        <v>47</v>
      </c>
      <c r="C4563" t="s">
        <v>12</v>
      </c>
      <c r="D4563" t="s">
        <v>10</v>
      </c>
      <c r="E4563" t="s">
        <v>7</v>
      </c>
      <c r="F4563">
        <v>8151</v>
      </c>
      <c r="G4563">
        <v>183</v>
      </c>
      <c r="H4563">
        <v>9</v>
      </c>
      <c r="I4563" s="4">
        <v>239.95</v>
      </c>
      <c r="J4563" s="4">
        <v>761.45</v>
      </c>
      <c r="K4563" s="2">
        <f t="shared" si="497"/>
        <v>2.2451232977548766E-2</v>
      </c>
      <c r="L4563">
        <f t="shared" si="498"/>
        <v>4.9180327868852458E-2</v>
      </c>
      <c r="M4563" s="4">
        <f t="shared" si="499"/>
        <v>1.3112021857923497</v>
      </c>
      <c r="N4563" s="4">
        <f t="shared" si="500"/>
        <v>26.661111111111111</v>
      </c>
      <c r="O4563">
        <f t="shared" si="501"/>
        <v>3.1733694519691604</v>
      </c>
      <c r="P4563" s="4">
        <f t="shared" si="502"/>
        <v>521.5</v>
      </c>
      <c r="Q4563" t="str">
        <f t="shared" si="503"/>
        <v>Inefficient</v>
      </c>
    </row>
    <row r="4564" spans="1:17" x14ac:dyDescent="0.3">
      <c r="A4564" s="1">
        <v>45460</v>
      </c>
      <c r="B4564" t="s">
        <v>47</v>
      </c>
      <c r="C4564" t="s">
        <v>12</v>
      </c>
      <c r="D4564" t="s">
        <v>10</v>
      </c>
      <c r="E4564" t="s">
        <v>8</v>
      </c>
      <c r="F4564">
        <v>2131</v>
      </c>
      <c r="G4564">
        <v>62</v>
      </c>
      <c r="H4564">
        <v>3</v>
      </c>
      <c r="I4564" s="4">
        <v>39.33</v>
      </c>
      <c r="J4564" s="4">
        <v>171.21</v>
      </c>
      <c r="K4564" s="2">
        <f t="shared" si="497"/>
        <v>2.9094321914594087E-2</v>
      </c>
      <c r="L4564">
        <f t="shared" si="498"/>
        <v>4.8387096774193547E-2</v>
      </c>
      <c r="M4564" s="4">
        <f t="shared" si="499"/>
        <v>0.63435483870967735</v>
      </c>
      <c r="N4564" s="4">
        <f t="shared" si="500"/>
        <v>13.11</v>
      </c>
      <c r="O4564">
        <f t="shared" si="501"/>
        <v>4.3531655225019072</v>
      </c>
      <c r="P4564" s="4">
        <f t="shared" si="502"/>
        <v>131.88</v>
      </c>
      <c r="Q4564" t="str">
        <f t="shared" si="503"/>
        <v>Efficient</v>
      </c>
    </row>
    <row r="4565" spans="1:17" x14ac:dyDescent="0.3">
      <c r="A4565" s="1">
        <v>45461</v>
      </c>
      <c r="B4565" t="s">
        <v>47</v>
      </c>
      <c r="C4565" t="s">
        <v>4</v>
      </c>
      <c r="D4565" t="s">
        <v>5</v>
      </c>
      <c r="E4565" t="s">
        <v>6</v>
      </c>
      <c r="F4565">
        <v>6367</v>
      </c>
      <c r="G4565">
        <v>299</v>
      </c>
      <c r="H4565">
        <v>23</v>
      </c>
      <c r="I4565" s="4">
        <v>96.96</v>
      </c>
      <c r="J4565" s="4">
        <v>2208.3000000000002</v>
      </c>
      <c r="K4565" s="2">
        <f t="shared" si="497"/>
        <v>4.6960892099890059E-2</v>
      </c>
      <c r="L4565">
        <f t="shared" si="498"/>
        <v>7.6923076923076927E-2</v>
      </c>
      <c r="M4565" s="4">
        <f t="shared" si="499"/>
        <v>0.32428093645484946</v>
      </c>
      <c r="N4565" s="4">
        <f t="shared" si="500"/>
        <v>4.2156521739130435</v>
      </c>
      <c r="O4565">
        <f t="shared" si="501"/>
        <v>22.775371287128717</v>
      </c>
      <c r="P4565" s="4">
        <f t="shared" si="502"/>
        <v>2111.34</v>
      </c>
      <c r="Q4565" t="str">
        <f t="shared" si="503"/>
        <v>Efficient</v>
      </c>
    </row>
    <row r="4566" spans="1:17" x14ac:dyDescent="0.3">
      <c r="A4566" s="1">
        <v>45461</v>
      </c>
      <c r="B4566" t="s">
        <v>47</v>
      </c>
      <c r="C4566" t="s">
        <v>4</v>
      </c>
      <c r="D4566" t="s">
        <v>5</v>
      </c>
      <c r="E4566" t="s">
        <v>7</v>
      </c>
      <c r="F4566">
        <v>2572</v>
      </c>
      <c r="G4566">
        <v>75</v>
      </c>
      <c r="H4566">
        <v>6</v>
      </c>
      <c r="I4566" s="4">
        <v>26.25</v>
      </c>
      <c r="J4566" s="4">
        <v>302.87</v>
      </c>
      <c r="K4566" s="2">
        <f t="shared" si="497"/>
        <v>2.9160186625194401E-2</v>
      </c>
      <c r="L4566">
        <f t="shared" si="498"/>
        <v>0.08</v>
      </c>
      <c r="M4566" s="4">
        <f t="shared" si="499"/>
        <v>0.35</v>
      </c>
      <c r="N4566" s="4">
        <f t="shared" si="500"/>
        <v>4.375</v>
      </c>
      <c r="O4566">
        <f t="shared" si="501"/>
        <v>11.537904761904763</v>
      </c>
      <c r="P4566" s="4">
        <f t="shared" si="502"/>
        <v>276.62</v>
      </c>
      <c r="Q4566" t="str">
        <f t="shared" si="503"/>
        <v>Efficient</v>
      </c>
    </row>
    <row r="4567" spans="1:17" x14ac:dyDescent="0.3">
      <c r="A4567" s="1">
        <v>45461</v>
      </c>
      <c r="B4567" t="s">
        <v>47</v>
      </c>
      <c r="C4567" t="s">
        <v>4</v>
      </c>
      <c r="D4567" t="s">
        <v>5</v>
      </c>
      <c r="E4567" t="s">
        <v>8</v>
      </c>
      <c r="F4567">
        <v>929</v>
      </c>
      <c r="G4567">
        <v>41</v>
      </c>
      <c r="H4567">
        <v>4</v>
      </c>
      <c r="I4567" s="4">
        <v>21.79</v>
      </c>
      <c r="J4567" s="4">
        <v>298.57</v>
      </c>
      <c r="K4567" s="2">
        <f t="shared" si="497"/>
        <v>4.4133476856835309E-2</v>
      </c>
      <c r="L4567">
        <f t="shared" si="498"/>
        <v>9.7560975609756101E-2</v>
      </c>
      <c r="M4567" s="4">
        <f t="shared" si="499"/>
        <v>0.53146341463414637</v>
      </c>
      <c r="N4567" s="4">
        <f t="shared" si="500"/>
        <v>5.4474999999999998</v>
      </c>
      <c r="O4567">
        <f t="shared" si="501"/>
        <v>13.702156952730611</v>
      </c>
      <c r="P4567" s="4">
        <f t="shared" si="502"/>
        <v>276.77999999999997</v>
      </c>
      <c r="Q4567" t="str">
        <f t="shared" si="503"/>
        <v>Efficient</v>
      </c>
    </row>
    <row r="4568" spans="1:17" x14ac:dyDescent="0.3">
      <c r="A4568" s="1">
        <v>45461</v>
      </c>
      <c r="B4568" t="s">
        <v>47</v>
      </c>
      <c r="C4568" t="s">
        <v>4</v>
      </c>
      <c r="D4568" t="s">
        <v>9</v>
      </c>
      <c r="E4568" t="s">
        <v>6</v>
      </c>
      <c r="F4568">
        <v>9413</v>
      </c>
      <c r="G4568">
        <v>138</v>
      </c>
      <c r="H4568">
        <v>4</v>
      </c>
      <c r="I4568" s="4">
        <v>192.92</v>
      </c>
      <c r="J4568" s="4">
        <v>273.95</v>
      </c>
      <c r="K4568" s="2">
        <f t="shared" si="497"/>
        <v>1.4660575799426326E-2</v>
      </c>
      <c r="L4568">
        <f t="shared" si="498"/>
        <v>2.8985507246376812E-2</v>
      </c>
      <c r="M4568" s="4">
        <f t="shared" si="499"/>
        <v>1.3979710144927535</v>
      </c>
      <c r="N4568" s="4">
        <f t="shared" si="500"/>
        <v>48.23</v>
      </c>
      <c r="O4568">
        <f t="shared" si="501"/>
        <v>1.4200186605846983</v>
      </c>
      <c r="P4568" s="4">
        <f t="shared" si="502"/>
        <v>81.03</v>
      </c>
      <c r="Q4568" t="str">
        <f t="shared" si="503"/>
        <v>Inefficient</v>
      </c>
    </row>
    <row r="4569" spans="1:17" x14ac:dyDescent="0.3">
      <c r="A4569" s="1">
        <v>45461</v>
      </c>
      <c r="B4569" t="s">
        <v>47</v>
      </c>
      <c r="C4569" t="s">
        <v>4</v>
      </c>
      <c r="D4569" t="s">
        <v>9</v>
      </c>
      <c r="E4569" t="s">
        <v>7</v>
      </c>
      <c r="F4569">
        <v>3508</v>
      </c>
      <c r="G4569">
        <v>25</v>
      </c>
      <c r="H4569">
        <v>1</v>
      </c>
      <c r="I4569" s="4">
        <v>57.27</v>
      </c>
      <c r="J4569" s="4">
        <v>72.7</v>
      </c>
      <c r="K4569" s="2">
        <f t="shared" si="497"/>
        <v>7.1265678449258839E-3</v>
      </c>
      <c r="L4569">
        <f t="shared" si="498"/>
        <v>0.04</v>
      </c>
      <c r="M4569" s="4">
        <f t="shared" si="499"/>
        <v>2.2907999999999999</v>
      </c>
      <c r="N4569" s="4">
        <f t="shared" si="500"/>
        <v>57.27</v>
      </c>
      <c r="O4569">
        <f t="shared" si="501"/>
        <v>1.2694255281997555</v>
      </c>
      <c r="P4569" s="4">
        <f t="shared" si="502"/>
        <v>15.43</v>
      </c>
      <c r="Q4569" t="str">
        <f t="shared" si="503"/>
        <v>Inefficient</v>
      </c>
    </row>
    <row r="4570" spans="1:17" x14ac:dyDescent="0.3">
      <c r="A4570" s="1">
        <v>45461</v>
      </c>
      <c r="B4570" t="s">
        <v>47</v>
      </c>
      <c r="C4570" t="s">
        <v>4</v>
      </c>
      <c r="D4570" t="s">
        <v>9</v>
      </c>
      <c r="E4570" t="s">
        <v>8</v>
      </c>
      <c r="F4570">
        <v>650</v>
      </c>
      <c r="G4570">
        <v>10</v>
      </c>
      <c r="H4570">
        <v>0</v>
      </c>
      <c r="I4570" s="4">
        <v>16.82</v>
      </c>
      <c r="J4570" s="4">
        <v>0</v>
      </c>
      <c r="K4570" s="2">
        <f t="shared" si="497"/>
        <v>1.5384615384615385E-2</v>
      </c>
      <c r="L4570">
        <f t="shared" si="498"/>
        <v>0</v>
      </c>
      <c r="M4570" s="4">
        <f t="shared" si="499"/>
        <v>1.6819999999999999</v>
      </c>
      <c r="N4570" s="4">
        <f t="shared" si="500"/>
        <v>0</v>
      </c>
      <c r="O4570">
        <f t="shared" si="501"/>
        <v>0</v>
      </c>
      <c r="P4570" s="4">
        <f t="shared" si="502"/>
        <v>-16.82</v>
      </c>
      <c r="Q4570" t="str">
        <f t="shared" si="503"/>
        <v>Inefficient</v>
      </c>
    </row>
    <row r="4571" spans="1:17" x14ac:dyDescent="0.3">
      <c r="A4571" s="1">
        <v>45461</v>
      </c>
      <c r="B4571" t="s">
        <v>47</v>
      </c>
      <c r="C4571" t="s">
        <v>4</v>
      </c>
      <c r="D4571" t="s">
        <v>10</v>
      </c>
      <c r="E4571" t="s">
        <v>6</v>
      </c>
      <c r="F4571">
        <v>6428</v>
      </c>
      <c r="G4571">
        <v>73</v>
      </c>
      <c r="H4571">
        <v>5</v>
      </c>
      <c r="I4571" s="4">
        <v>85.6</v>
      </c>
      <c r="J4571" s="4">
        <v>334.29</v>
      </c>
      <c r="K4571" s="2">
        <f t="shared" si="497"/>
        <v>1.135656502800249E-2</v>
      </c>
      <c r="L4571">
        <f t="shared" si="498"/>
        <v>6.8493150684931503E-2</v>
      </c>
      <c r="M4571" s="4">
        <f t="shared" si="499"/>
        <v>1.1726027397260272</v>
      </c>
      <c r="N4571" s="4">
        <f t="shared" si="500"/>
        <v>17.119999999999997</v>
      </c>
      <c r="O4571">
        <f t="shared" si="501"/>
        <v>3.905257009345795</v>
      </c>
      <c r="P4571" s="4">
        <f t="shared" si="502"/>
        <v>248.69000000000003</v>
      </c>
      <c r="Q4571" t="str">
        <f t="shared" si="503"/>
        <v>Efficient</v>
      </c>
    </row>
    <row r="4572" spans="1:17" x14ac:dyDescent="0.3">
      <c r="A4572" s="1">
        <v>45461</v>
      </c>
      <c r="B4572" t="s">
        <v>47</v>
      </c>
      <c r="C4572" t="s">
        <v>4</v>
      </c>
      <c r="D4572" t="s">
        <v>10</v>
      </c>
      <c r="E4572" t="s">
        <v>7</v>
      </c>
      <c r="F4572">
        <v>6620</v>
      </c>
      <c r="G4572">
        <v>86</v>
      </c>
      <c r="H4572">
        <v>5</v>
      </c>
      <c r="I4572" s="4">
        <v>119.41</v>
      </c>
      <c r="J4572" s="4">
        <v>456.39</v>
      </c>
      <c r="K4572" s="2">
        <f t="shared" si="497"/>
        <v>1.2990936555891239E-2</v>
      </c>
      <c r="L4572">
        <f t="shared" si="498"/>
        <v>5.8139534883720929E-2</v>
      </c>
      <c r="M4572" s="4">
        <f t="shared" si="499"/>
        <v>1.3884883720930232</v>
      </c>
      <c r="N4572" s="4">
        <f t="shared" si="500"/>
        <v>23.881999999999998</v>
      </c>
      <c r="O4572">
        <f t="shared" si="501"/>
        <v>3.8220417050498283</v>
      </c>
      <c r="P4572" s="4">
        <f t="shared" si="502"/>
        <v>336.98</v>
      </c>
      <c r="Q4572" t="str">
        <f t="shared" si="503"/>
        <v>Efficient</v>
      </c>
    </row>
    <row r="4573" spans="1:17" x14ac:dyDescent="0.3">
      <c r="A4573" s="1">
        <v>45461</v>
      </c>
      <c r="B4573" t="s">
        <v>47</v>
      </c>
      <c r="C4573" t="s">
        <v>4</v>
      </c>
      <c r="D4573" t="s">
        <v>10</v>
      </c>
      <c r="E4573" t="s">
        <v>8</v>
      </c>
      <c r="F4573">
        <v>625</v>
      </c>
      <c r="G4573">
        <v>8</v>
      </c>
      <c r="H4573">
        <v>0</v>
      </c>
      <c r="I4573" s="4">
        <v>12.3</v>
      </c>
      <c r="J4573" s="4">
        <v>0</v>
      </c>
      <c r="K4573" s="2">
        <f t="shared" si="497"/>
        <v>1.2800000000000001E-2</v>
      </c>
      <c r="L4573">
        <f t="shared" si="498"/>
        <v>0</v>
      </c>
      <c r="M4573" s="4">
        <f t="shared" si="499"/>
        <v>1.5375000000000001</v>
      </c>
      <c r="N4573" s="4">
        <f t="shared" si="500"/>
        <v>0</v>
      </c>
      <c r="O4573">
        <f t="shared" si="501"/>
        <v>0</v>
      </c>
      <c r="P4573" s="4">
        <f t="shared" si="502"/>
        <v>-12.3</v>
      </c>
      <c r="Q4573" t="str">
        <f t="shared" si="503"/>
        <v>Inefficient</v>
      </c>
    </row>
    <row r="4574" spans="1:17" x14ac:dyDescent="0.3">
      <c r="A4574" s="1">
        <v>45461</v>
      </c>
      <c r="B4574" t="s">
        <v>47</v>
      </c>
      <c r="C4574" t="s">
        <v>11</v>
      </c>
      <c r="D4574" t="s">
        <v>5</v>
      </c>
      <c r="E4574" t="s">
        <v>6</v>
      </c>
      <c r="F4574">
        <v>7407</v>
      </c>
      <c r="G4574">
        <v>353</v>
      </c>
      <c r="H4574">
        <v>42</v>
      </c>
      <c r="I4574" s="4">
        <v>218.92</v>
      </c>
      <c r="J4574" s="4">
        <v>2205.98</v>
      </c>
      <c r="K4574" s="2">
        <f t="shared" si="497"/>
        <v>4.7657621169164305E-2</v>
      </c>
      <c r="L4574">
        <f t="shared" si="498"/>
        <v>0.11898016997167139</v>
      </c>
      <c r="M4574" s="4">
        <f t="shared" si="499"/>
        <v>0.6201699716713881</v>
      </c>
      <c r="N4574" s="4">
        <f t="shared" si="500"/>
        <v>5.2123809523809523</v>
      </c>
      <c r="O4574">
        <f t="shared" si="501"/>
        <v>10.07664900420245</v>
      </c>
      <c r="P4574" s="4">
        <f t="shared" si="502"/>
        <v>1987.06</v>
      </c>
      <c r="Q4574" t="str">
        <f t="shared" si="503"/>
        <v>Efficient</v>
      </c>
    </row>
    <row r="4575" spans="1:17" x14ac:dyDescent="0.3">
      <c r="A4575" s="1">
        <v>45461</v>
      </c>
      <c r="B4575" t="s">
        <v>47</v>
      </c>
      <c r="C4575" t="s">
        <v>11</v>
      </c>
      <c r="D4575" t="s">
        <v>5</v>
      </c>
      <c r="E4575" t="s">
        <v>7</v>
      </c>
      <c r="F4575">
        <v>1800</v>
      </c>
      <c r="G4575">
        <v>48</v>
      </c>
      <c r="H4575">
        <v>6</v>
      </c>
      <c r="I4575" s="4">
        <v>47.62</v>
      </c>
      <c r="J4575" s="4">
        <v>418.82</v>
      </c>
      <c r="K4575" s="2">
        <f t="shared" si="497"/>
        <v>2.6666666666666668E-2</v>
      </c>
      <c r="L4575">
        <f t="shared" si="498"/>
        <v>0.125</v>
      </c>
      <c r="M4575" s="4">
        <f t="shared" si="499"/>
        <v>0.99208333333333332</v>
      </c>
      <c r="N4575" s="4">
        <f t="shared" si="500"/>
        <v>7.9366666666666665</v>
      </c>
      <c r="O4575">
        <f t="shared" si="501"/>
        <v>8.7950440991180177</v>
      </c>
      <c r="P4575" s="4">
        <f t="shared" si="502"/>
        <v>371.2</v>
      </c>
      <c r="Q4575" t="str">
        <f t="shared" si="503"/>
        <v>Efficient</v>
      </c>
    </row>
    <row r="4576" spans="1:17" x14ac:dyDescent="0.3">
      <c r="A4576" s="1">
        <v>45461</v>
      </c>
      <c r="B4576" t="s">
        <v>47</v>
      </c>
      <c r="C4576" t="s">
        <v>11</v>
      </c>
      <c r="D4576" t="s">
        <v>5</v>
      </c>
      <c r="E4576" t="s">
        <v>8</v>
      </c>
      <c r="F4576">
        <v>248</v>
      </c>
      <c r="G4576">
        <v>11</v>
      </c>
      <c r="H4576">
        <v>0</v>
      </c>
      <c r="I4576" s="4">
        <v>3.81</v>
      </c>
      <c r="J4576" s="4">
        <v>0</v>
      </c>
      <c r="K4576" s="2">
        <f t="shared" si="497"/>
        <v>4.4354838709677422E-2</v>
      </c>
      <c r="L4576">
        <f t="shared" si="498"/>
        <v>0</v>
      </c>
      <c r="M4576" s="4">
        <f t="shared" si="499"/>
        <v>0.34636363636363637</v>
      </c>
      <c r="N4576" s="4">
        <f t="shared" si="500"/>
        <v>0</v>
      </c>
      <c r="O4576">
        <f t="shared" si="501"/>
        <v>0</v>
      </c>
      <c r="P4576" s="4">
        <f t="shared" si="502"/>
        <v>-3.81</v>
      </c>
      <c r="Q4576" t="str">
        <f t="shared" si="503"/>
        <v>Inefficient</v>
      </c>
    </row>
    <row r="4577" spans="1:17" x14ac:dyDescent="0.3">
      <c r="A4577" s="1">
        <v>45461</v>
      </c>
      <c r="B4577" t="s">
        <v>47</v>
      </c>
      <c r="C4577" t="s">
        <v>11</v>
      </c>
      <c r="D4577" t="s">
        <v>9</v>
      </c>
      <c r="E4577" t="s">
        <v>6</v>
      </c>
      <c r="F4577">
        <v>8268</v>
      </c>
      <c r="G4577">
        <v>140</v>
      </c>
      <c r="H4577">
        <v>5</v>
      </c>
      <c r="I4577" s="4">
        <v>139.80000000000001</v>
      </c>
      <c r="J4577" s="4">
        <v>415.34</v>
      </c>
      <c r="K4577" s="2">
        <f t="shared" si="497"/>
        <v>1.6932752781809387E-2</v>
      </c>
      <c r="L4577">
        <f t="shared" si="498"/>
        <v>3.5714285714285712E-2</v>
      </c>
      <c r="M4577" s="4">
        <f t="shared" si="499"/>
        <v>0.99857142857142867</v>
      </c>
      <c r="N4577" s="4">
        <f t="shared" si="500"/>
        <v>27.96</v>
      </c>
      <c r="O4577">
        <f t="shared" si="501"/>
        <v>2.9709585121602284</v>
      </c>
      <c r="P4577" s="4">
        <f t="shared" si="502"/>
        <v>275.53999999999996</v>
      </c>
      <c r="Q4577" t="str">
        <f t="shared" si="503"/>
        <v>Inefficient</v>
      </c>
    </row>
    <row r="4578" spans="1:17" x14ac:dyDescent="0.3">
      <c r="A4578" s="1">
        <v>45461</v>
      </c>
      <c r="B4578" t="s">
        <v>47</v>
      </c>
      <c r="C4578" t="s">
        <v>11</v>
      </c>
      <c r="D4578" t="s">
        <v>9</v>
      </c>
      <c r="E4578" t="s">
        <v>7</v>
      </c>
      <c r="F4578">
        <v>1196</v>
      </c>
      <c r="G4578">
        <v>9</v>
      </c>
      <c r="H4578">
        <v>0</v>
      </c>
      <c r="I4578" s="4">
        <v>17.8</v>
      </c>
      <c r="J4578" s="4">
        <v>0</v>
      </c>
      <c r="K4578" s="2">
        <f t="shared" si="497"/>
        <v>7.525083612040134E-3</v>
      </c>
      <c r="L4578">
        <f t="shared" si="498"/>
        <v>0</v>
      </c>
      <c r="M4578" s="4">
        <f t="shared" si="499"/>
        <v>1.9777777777777779</v>
      </c>
      <c r="N4578" s="4">
        <f t="shared" si="500"/>
        <v>0</v>
      </c>
      <c r="O4578">
        <f t="shared" si="501"/>
        <v>0</v>
      </c>
      <c r="P4578" s="4">
        <f t="shared" si="502"/>
        <v>-17.8</v>
      </c>
      <c r="Q4578" t="str">
        <f t="shared" si="503"/>
        <v>Inefficient</v>
      </c>
    </row>
    <row r="4579" spans="1:17" x14ac:dyDescent="0.3">
      <c r="A4579" s="1">
        <v>45461</v>
      </c>
      <c r="B4579" t="s">
        <v>47</v>
      </c>
      <c r="C4579" t="s">
        <v>11</v>
      </c>
      <c r="D4579" t="s">
        <v>9</v>
      </c>
      <c r="E4579" t="s">
        <v>8</v>
      </c>
      <c r="F4579">
        <v>430</v>
      </c>
      <c r="G4579">
        <v>8</v>
      </c>
      <c r="H4579">
        <v>0</v>
      </c>
      <c r="I4579" s="4">
        <v>11.82</v>
      </c>
      <c r="J4579" s="4">
        <v>0</v>
      </c>
      <c r="K4579" s="2">
        <f t="shared" si="497"/>
        <v>1.8604651162790697E-2</v>
      </c>
      <c r="L4579">
        <f t="shared" si="498"/>
        <v>0</v>
      </c>
      <c r="M4579" s="4">
        <f t="shared" si="499"/>
        <v>1.4775</v>
      </c>
      <c r="N4579" s="4">
        <f t="shared" si="500"/>
        <v>0</v>
      </c>
      <c r="O4579">
        <f t="shared" si="501"/>
        <v>0</v>
      </c>
      <c r="P4579" s="4">
        <f t="shared" si="502"/>
        <v>-11.82</v>
      </c>
      <c r="Q4579" t="str">
        <f t="shared" si="503"/>
        <v>Inefficient</v>
      </c>
    </row>
    <row r="4580" spans="1:17" x14ac:dyDescent="0.3">
      <c r="A4580" s="1">
        <v>45461</v>
      </c>
      <c r="B4580" t="s">
        <v>47</v>
      </c>
      <c r="C4580" t="s">
        <v>11</v>
      </c>
      <c r="D4580" t="s">
        <v>10</v>
      </c>
      <c r="E4580" t="s">
        <v>6</v>
      </c>
      <c r="F4580">
        <v>8748</v>
      </c>
      <c r="G4580">
        <v>237</v>
      </c>
      <c r="H4580">
        <v>17</v>
      </c>
      <c r="I4580" s="4">
        <v>91.28</v>
      </c>
      <c r="J4580" s="4">
        <v>897.37</v>
      </c>
      <c r="K4580" s="2">
        <f t="shared" si="497"/>
        <v>2.709190672153635E-2</v>
      </c>
      <c r="L4580">
        <f t="shared" si="498"/>
        <v>7.1729957805907171E-2</v>
      </c>
      <c r="M4580" s="4">
        <f t="shared" si="499"/>
        <v>0.38514767932489452</v>
      </c>
      <c r="N4580" s="4">
        <f t="shared" si="500"/>
        <v>5.3694117647058821</v>
      </c>
      <c r="O4580">
        <f t="shared" si="501"/>
        <v>9.8309596844872917</v>
      </c>
      <c r="P4580" s="4">
        <f t="shared" si="502"/>
        <v>806.09</v>
      </c>
      <c r="Q4580" t="str">
        <f t="shared" si="503"/>
        <v>Efficient</v>
      </c>
    </row>
    <row r="4581" spans="1:17" x14ac:dyDescent="0.3">
      <c r="A4581" s="1">
        <v>45461</v>
      </c>
      <c r="B4581" t="s">
        <v>47</v>
      </c>
      <c r="C4581" t="s">
        <v>11</v>
      </c>
      <c r="D4581" t="s">
        <v>10</v>
      </c>
      <c r="E4581" t="s">
        <v>7</v>
      </c>
      <c r="F4581">
        <v>604</v>
      </c>
      <c r="G4581">
        <v>8</v>
      </c>
      <c r="H4581">
        <v>0</v>
      </c>
      <c r="I4581" s="4">
        <v>11.72</v>
      </c>
      <c r="J4581" s="4">
        <v>0</v>
      </c>
      <c r="K4581" s="2">
        <f t="shared" si="497"/>
        <v>1.3245033112582781E-2</v>
      </c>
      <c r="L4581">
        <f t="shared" si="498"/>
        <v>0</v>
      </c>
      <c r="M4581" s="4">
        <f t="shared" si="499"/>
        <v>1.4650000000000001</v>
      </c>
      <c r="N4581" s="4">
        <f t="shared" si="500"/>
        <v>0</v>
      </c>
      <c r="O4581">
        <f t="shared" si="501"/>
        <v>0</v>
      </c>
      <c r="P4581" s="4">
        <f t="shared" si="502"/>
        <v>-11.72</v>
      </c>
      <c r="Q4581" t="str">
        <f t="shared" si="503"/>
        <v>Inefficient</v>
      </c>
    </row>
    <row r="4582" spans="1:17" x14ac:dyDescent="0.3">
      <c r="A4582" s="1">
        <v>45461</v>
      </c>
      <c r="B4582" t="s">
        <v>47</v>
      </c>
      <c r="C4582" t="s">
        <v>11</v>
      </c>
      <c r="D4582" t="s">
        <v>10</v>
      </c>
      <c r="E4582" t="s">
        <v>8</v>
      </c>
      <c r="F4582">
        <v>159</v>
      </c>
      <c r="G4582">
        <v>3</v>
      </c>
      <c r="H4582">
        <v>0</v>
      </c>
      <c r="I4582" s="4">
        <v>4.7</v>
      </c>
      <c r="J4582" s="4">
        <v>0</v>
      </c>
      <c r="K4582" s="2">
        <f t="shared" si="497"/>
        <v>1.8867924528301886E-2</v>
      </c>
      <c r="L4582">
        <f t="shared" si="498"/>
        <v>0</v>
      </c>
      <c r="M4582" s="4">
        <f t="shared" si="499"/>
        <v>1.5666666666666667</v>
      </c>
      <c r="N4582" s="4">
        <f t="shared" si="500"/>
        <v>0</v>
      </c>
      <c r="O4582">
        <f t="shared" si="501"/>
        <v>0</v>
      </c>
      <c r="P4582" s="4">
        <f t="shared" si="502"/>
        <v>-4.7</v>
      </c>
      <c r="Q4582" t="str">
        <f t="shared" si="503"/>
        <v>Inefficient</v>
      </c>
    </row>
    <row r="4583" spans="1:17" x14ac:dyDescent="0.3">
      <c r="A4583" s="1">
        <v>45461</v>
      </c>
      <c r="B4583" t="s">
        <v>47</v>
      </c>
      <c r="C4583" t="s">
        <v>12</v>
      </c>
      <c r="D4583" t="s">
        <v>5</v>
      </c>
      <c r="E4583" t="s">
        <v>6</v>
      </c>
      <c r="F4583">
        <v>2263</v>
      </c>
      <c r="G4583">
        <v>75</v>
      </c>
      <c r="H4583">
        <v>7</v>
      </c>
      <c r="I4583" s="4">
        <v>35.36</v>
      </c>
      <c r="J4583" s="4">
        <v>482.93</v>
      </c>
      <c r="K4583" s="2">
        <f t="shared" si="497"/>
        <v>3.3141847105612021E-2</v>
      </c>
      <c r="L4583">
        <f t="shared" si="498"/>
        <v>9.3333333333333338E-2</v>
      </c>
      <c r="M4583" s="4">
        <f t="shared" si="499"/>
        <v>0.47146666666666665</v>
      </c>
      <c r="N4583" s="4">
        <f t="shared" si="500"/>
        <v>5.0514285714285716</v>
      </c>
      <c r="O4583">
        <f t="shared" si="501"/>
        <v>13.657522624434389</v>
      </c>
      <c r="P4583" s="4">
        <f t="shared" si="502"/>
        <v>447.57</v>
      </c>
      <c r="Q4583" t="str">
        <f t="shared" si="503"/>
        <v>Efficient</v>
      </c>
    </row>
    <row r="4584" spans="1:17" x14ac:dyDescent="0.3">
      <c r="A4584" s="1">
        <v>45461</v>
      </c>
      <c r="B4584" t="s">
        <v>47</v>
      </c>
      <c r="C4584" t="s">
        <v>12</v>
      </c>
      <c r="D4584" t="s">
        <v>5</v>
      </c>
      <c r="E4584" t="s">
        <v>7</v>
      </c>
      <c r="F4584">
        <v>5855</v>
      </c>
      <c r="G4584">
        <v>240</v>
      </c>
      <c r="H4584">
        <v>21</v>
      </c>
      <c r="I4584" s="4">
        <v>172.43</v>
      </c>
      <c r="J4584" s="4">
        <v>1341.26</v>
      </c>
      <c r="K4584" s="2">
        <f t="shared" si="497"/>
        <v>4.0990606319385142E-2</v>
      </c>
      <c r="L4584">
        <f t="shared" si="498"/>
        <v>8.7499999999999994E-2</v>
      </c>
      <c r="M4584" s="4">
        <f t="shared" si="499"/>
        <v>0.71845833333333331</v>
      </c>
      <c r="N4584" s="4">
        <f t="shared" si="500"/>
        <v>8.2109523809523814</v>
      </c>
      <c r="O4584">
        <f t="shared" si="501"/>
        <v>7.7785768137795044</v>
      </c>
      <c r="P4584" s="4">
        <f t="shared" si="502"/>
        <v>1168.83</v>
      </c>
      <c r="Q4584" t="str">
        <f t="shared" si="503"/>
        <v>Efficient</v>
      </c>
    </row>
    <row r="4585" spans="1:17" x14ac:dyDescent="0.3">
      <c r="A4585" s="1">
        <v>45461</v>
      </c>
      <c r="B4585" t="s">
        <v>47</v>
      </c>
      <c r="C4585" t="s">
        <v>12</v>
      </c>
      <c r="D4585" t="s">
        <v>5</v>
      </c>
      <c r="E4585" t="s">
        <v>8</v>
      </c>
      <c r="F4585">
        <v>2842</v>
      </c>
      <c r="G4585">
        <v>108</v>
      </c>
      <c r="H4585">
        <v>6</v>
      </c>
      <c r="I4585" s="4">
        <v>42.94</v>
      </c>
      <c r="J4585" s="4">
        <v>312.64</v>
      </c>
      <c r="K4585" s="2">
        <f t="shared" si="497"/>
        <v>3.8001407459535536E-2</v>
      </c>
      <c r="L4585">
        <f t="shared" si="498"/>
        <v>5.5555555555555552E-2</v>
      </c>
      <c r="M4585" s="4">
        <f t="shared" si="499"/>
        <v>0.39759259259259255</v>
      </c>
      <c r="N4585" s="4">
        <f t="shared" si="500"/>
        <v>7.1566666666666663</v>
      </c>
      <c r="O4585">
        <f t="shared" si="501"/>
        <v>7.2808570097810899</v>
      </c>
      <c r="P4585" s="4">
        <f t="shared" si="502"/>
        <v>269.7</v>
      </c>
      <c r="Q4585" t="str">
        <f t="shared" si="503"/>
        <v>Efficient</v>
      </c>
    </row>
    <row r="4586" spans="1:17" x14ac:dyDescent="0.3">
      <c r="A4586" s="1">
        <v>45461</v>
      </c>
      <c r="B4586" t="s">
        <v>47</v>
      </c>
      <c r="C4586" t="s">
        <v>12</v>
      </c>
      <c r="D4586" t="s">
        <v>9</v>
      </c>
      <c r="E4586" t="s">
        <v>6</v>
      </c>
      <c r="F4586">
        <v>2119</v>
      </c>
      <c r="G4586">
        <v>18</v>
      </c>
      <c r="H4586">
        <v>0</v>
      </c>
      <c r="I4586" s="4">
        <v>31.7</v>
      </c>
      <c r="J4586" s="4">
        <v>0</v>
      </c>
      <c r="K4586" s="2">
        <f t="shared" si="497"/>
        <v>8.4945729117508265E-3</v>
      </c>
      <c r="L4586">
        <f t="shared" si="498"/>
        <v>0</v>
      </c>
      <c r="M4586" s="4">
        <f t="shared" si="499"/>
        <v>1.7611111111111111</v>
      </c>
      <c r="N4586" s="4">
        <f t="shared" si="500"/>
        <v>0</v>
      </c>
      <c r="O4586">
        <f t="shared" si="501"/>
        <v>0</v>
      </c>
      <c r="P4586" s="4">
        <f t="shared" si="502"/>
        <v>-31.7</v>
      </c>
      <c r="Q4586" t="str">
        <f t="shared" si="503"/>
        <v>Inefficient</v>
      </c>
    </row>
    <row r="4587" spans="1:17" x14ac:dyDescent="0.3">
      <c r="A4587" s="1">
        <v>45461</v>
      </c>
      <c r="B4587" t="s">
        <v>47</v>
      </c>
      <c r="C4587" t="s">
        <v>12</v>
      </c>
      <c r="D4587" t="s">
        <v>9</v>
      </c>
      <c r="E4587" t="s">
        <v>7</v>
      </c>
      <c r="F4587">
        <v>9800</v>
      </c>
      <c r="G4587">
        <v>83</v>
      </c>
      <c r="H4587">
        <v>2</v>
      </c>
      <c r="I4587" s="4">
        <v>255.08</v>
      </c>
      <c r="J4587" s="4">
        <v>193.92</v>
      </c>
      <c r="K4587" s="2">
        <f t="shared" si="497"/>
        <v>8.46938775510204E-3</v>
      </c>
      <c r="L4587">
        <f t="shared" si="498"/>
        <v>2.4096385542168676E-2</v>
      </c>
      <c r="M4587" s="4">
        <f t="shared" si="499"/>
        <v>3.0732530120481929</v>
      </c>
      <c r="N4587" s="4">
        <f t="shared" si="500"/>
        <v>127.54</v>
      </c>
      <c r="O4587">
        <f t="shared" si="501"/>
        <v>0.760232084052062</v>
      </c>
      <c r="P4587" s="4">
        <f t="shared" si="502"/>
        <v>-61.160000000000025</v>
      </c>
      <c r="Q4587" t="str">
        <f t="shared" si="503"/>
        <v>Inefficient</v>
      </c>
    </row>
    <row r="4588" spans="1:17" x14ac:dyDescent="0.3">
      <c r="A4588" s="1">
        <v>45461</v>
      </c>
      <c r="B4588" t="s">
        <v>47</v>
      </c>
      <c r="C4588" t="s">
        <v>12</v>
      </c>
      <c r="D4588" t="s">
        <v>9</v>
      </c>
      <c r="E4588" t="s">
        <v>8</v>
      </c>
      <c r="F4588">
        <v>5863</v>
      </c>
      <c r="G4588">
        <v>110</v>
      </c>
      <c r="H4588">
        <v>2</v>
      </c>
      <c r="I4588" s="4">
        <v>67.36</v>
      </c>
      <c r="J4588" s="4">
        <v>199.41</v>
      </c>
      <c r="K4588" s="2">
        <f t="shared" si="497"/>
        <v>1.8761726078799251E-2</v>
      </c>
      <c r="L4588">
        <f t="shared" si="498"/>
        <v>1.8181818181818181E-2</v>
      </c>
      <c r="M4588" s="4">
        <f t="shared" si="499"/>
        <v>0.61236363636363633</v>
      </c>
      <c r="N4588" s="4">
        <f t="shared" si="500"/>
        <v>33.68</v>
      </c>
      <c r="O4588">
        <f t="shared" si="501"/>
        <v>2.9603622327790973</v>
      </c>
      <c r="P4588" s="4">
        <f t="shared" si="502"/>
        <v>132.05000000000001</v>
      </c>
      <c r="Q4588" t="str">
        <f t="shared" si="503"/>
        <v>Inefficient</v>
      </c>
    </row>
    <row r="4589" spans="1:17" x14ac:dyDescent="0.3">
      <c r="A4589" s="1">
        <v>45461</v>
      </c>
      <c r="B4589" t="s">
        <v>47</v>
      </c>
      <c r="C4589" t="s">
        <v>12</v>
      </c>
      <c r="D4589" t="s">
        <v>10</v>
      </c>
      <c r="E4589" t="s">
        <v>6</v>
      </c>
      <c r="F4589">
        <v>1966</v>
      </c>
      <c r="G4589">
        <v>55</v>
      </c>
      <c r="H4589">
        <v>2</v>
      </c>
      <c r="I4589" s="4">
        <v>22.47</v>
      </c>
      <c r="J4589" s="4">
        <v>157.97</v>
      </c>
      <c r="K4589" s="2">
        <f t="shared" si="497"/>
        <v>2.797558494404883E-2</v>
      </c>
      <c r="L4589">
        <f t="shared" si="498"/>
        <v>3.6363636363636362E-2</v>
      </c>
      <c r="M4589" s="4">
        <f t="shared" si="499"/>
        <v>0.40854545454545454</v>
      </c>
      <c r="N4589" s="4">
        <f t="shared" si="500"/>
        <v>11.234999999999999</v>
      </c>
      <c r="O4589">
        <f t="shared" si="501"/>
        <v>7.0302625723186472</v>
      </c>
      <c r="P4589" s="4">
        <f t="shared" si="502"/>
        <v>135.5</v>
      </c>
      <c r="Q4589" t="str">
        <f t="shared" si="503"/>
        <v>Efficient</v>
      </c>
    </row>
    <row r="4590" spans="1:17" x14ac:dyDescent="0.3">
      <c r="A4590" s="1">
        <v>45461</v>
      </c>
      <c r="B4590" t="s">
        <v>47</v>
      </c>
      <c r="C4590" t="s">
        <v>12</v>
      </c>
      <c r="D4590" t="s">
        <v>10</v>
      </c>
      <c r="E4590" t="s">
        <v>7</v>
      </c>
      <c r="F4590">
        <v>5559</v>
      </c>
      <c r="G4590">
        <v>77</v>
      </c>
      <c r="H4590">
        <v>3</v>
      </c>
      <c r="I4590" s="4">
        <v>157.46</v>
      </c>
      <c r="J4590" s="4">
        <v>151.5</v>
      </c>
      <c r="K4590" s="2">
        <f t="shared" si="497"/>
        <v>1.385141212448282E-2</v>
      </c>
      <c r="L4590">
        <f t="shared" si="498"/>
        <v>3.896103896103896E-2</v>
      </c>
      <c r="M4590" s="4">
        <f t="shared" si="499"/>
        <v>2.044935064935065</v>
      </c>
      <c r="N4590" s="4">
        <f t="shared" si="500"/>
        <v>52.486666666666672</v>
      </c>
      <c r="O4590">
        <f t="shared" si="501"/>
        <v>0.9621491172361234</v>
      </c>
      <c r="P4590" s="4">
        <f t="shared" si="502"/>
        <v>-5.960000000000008</v>
      </c>
      <c r="Q4590" t="str">
        <f t="shared" si="503"/>
        <v>Inefficient</v>
      </c>
    </row>
    <row r="4591" spans="1:17" x14ac:dyDescent="0.3">
      <c r="A4591" s="1">
        <v>45461</v>
      </c>
      <c r="B4591" t="s">
        <v>47</v>
      </c>
      <c r="C4591" t="s">
        <v>12</v>
      </c>
      <c r="D4591" t="s">
        <v>10</v>
      </c>
      <c r="E4591" t="s">
        <v>8</v>
      </c>
      <c r="F4591">
        <v>4586</v>
      </c>
      <c r="G4591">
        <v>101</v>
      </c>
      <c r="H4591">
        <v>3</v>
      </c>
      <c r="I4591" s="4">
        <v>114.02</v>
      </c>
      <c r="J4591" s="4">
        <v>211.21</v>
      </c>
      <c r="K4591" s="2">
        <f t="shared" si="497"/>
        <v>2.2023549934583515E-2</v>
      </c>
      <c r="L4591">
        <f t="shared" si="498"/>
        <v>2.9702970297029702E-2</v>
      </c>
      <c r="M4591" s="4">
        <f t="shared" si="499"/>
        <v>1.1289108910891088</v>
      </c>
      <c r="N4591" s="4">
        <f t="shared" si="500"/>
        <v>38.006666666666668</v>
      </c>
      <c r="O4591">
        <f t="shared" si="501"/>
        <v>1.8523943167865289</v>
      </c>
      <c r="P4591" s="4">
        <f t="shared" si="502"/>
        <v>97.190000000000012</v>
      </c>
      <c r="Q4591" t="str">
        <f t="shared" si="503"/>
        <v>Inefficient</v>
      </c>
    </row>
    <row r="4592" spans="1:17" x14ac:dyDescent="0.3">
      <c r="A4592" s="1">
        <v>45462</v>
      </c>
      <c r="B4592" t="s">
        <v>47</v>
      </c>
      <c r="C4592" t="s">
        <v>4</v>
      </c>
      <c r="D4592" t="s">
        <v>5</v>
      </c>
      <c r="E4592" t="s">
        <v>6</v>
      </c>
      <c r="F4592">
        <v>4997</v>
      </c>
      <c r="G4592">
        <v>162</v>
      </c>
      <c r="H4592">
        <v>17</v>
      </c>
      <c r="I4592" s="4">
        <v>56.77</v>
      </c>
      <c r="J4592" s="4">
        <v>964.83</v>
      </c>
      <c r="K4592" s="2">
        <f t="shared" si="497"/>
        <v>3.2419451671002603E-2</v>
      </c>
      <c r="L4592">
        <f t="shared" si="498"/>
        <v>0.10493827160493827</v>
      </c>
      <c r="M4592" s="4">
        <f t="shared" si="499"/>
        <v>0.35043209876543213</v>
      </c>
      <c r="N4592" s="4">
        <f t="shared" si="500"/>
        <v>3.3394117647058827</v>
      </c>
      <c r="O4592">
        <f t="shared" si="501"/>
        <v>16.995420116258586</v>
      </c>
      <c r="P4592" s="4">
        <f t="shared" si="502"/>
        <v>908.06000000000006</v>
      </c>
      <c r="Q4592" t="str">
        <f t="shared" si="503"/>
        <v>Efficient</v>
      </c>
    </row>
    <row r="4593" spans="1:17" x14ac:dyDescent="0.3">
      <c r="A4593" s="1">
        <v>45462</v>
      </c>
      <c r="B4593" t="s">
        <v>47</v>
      </c>
      <c r="C4593" t="s">
        <v>4</v>
      </c>
      <c r="D4593" t="s">
        <v>5</v>
      </c>
      <c r="E4593" t="s">
        <v>7</v>
      </c>
      <c r="F4593">
        <v>3642</v>
      </c>
      <c r="G4593">
        <v>134</v>
      </c>
      <c r="H4593">
        <v>14</v>
      </c>
      <c r="I4593" s="4">
        <v>54.14</v>
      </c>
      <c r="J4593" s="4">
        <v>1215.8499999999999</v>
      </c>
      <c r="K4593" s="2">
        <f t="shared" si="497"/>
        <v>3.6792970895112576E-2</v>
      </c>
      <c r="L4593">
        <f t="shared" si="498"/>
        <v>0.1044776119402985</v>
      </c>
      <c r="M4593" s="4">
        <f t="shared" si="499"/>
        <v>0.40402985074626868</v>
      </c>
      <c r="N4593" s="4">
        <f t="shared" si="500"/>
        <v>3.867142857142857</v>
      </c>
      <c r="O4593">
        <f t="shared" si="501"/>
        <v>22.45751754710011</v>
      </c>
      <c r="P4593" s="4">
        <f t="shared" si="502"/>
        <v>1161.7099999999998</v>
      </c>
      <c r="Q4593" t="str">
        <f t="shared" si="503"/>
        <v>Efficient</v>
      </c>
    </row>
    <row r="4594" spans="1:17" x14ac:dyDescent="0.3">
      <c r="A4594" s="1">
        <v>45462</v>
      </c>
      <c r="B4594" t="s">
        <v>47</v>
      </c>
      <c r="C4594" t="s">
        <v>4</v>
      </c>
      <c r="D4594" t="s">
        <v>5</v>
      </c>
      <c r="E4594" t="s">
        <v>8</v>
      </c>
      <c r="F4594">
        <v>721</v>
      </c>
      <c r="G4594">
        <v>14</v>
      </c>
      <c r="H4594">
        <v>1</v>
      </c>
      <c r="I4594" s="4">
        <v>8.31</v>
      </c>
      <c r="J4594" s="4">
        <v>50.32</v>
      </c>
      <c r="K4594" s="2">
        <f t="shared" si="497"/>
        <v>1.9417475728155338E-2</v>
      </c>
      <c r="L4594">
        <f t="shared" si="498"/>
        <v>7.1428571428571425E-2</v>
      </c>
      <c r="M4594" s="4">
        <f t="shared" si="499"/>
        <v>0.59357142857142864</v>
      </c>
      <c r="N4594" s="4">
        <f t="shared" si="500"/>
        <v>8.31</v>
      </c>
      <c r="O4594">
        <f t="shared" si="501"/>
        <v>6.0553549939831521</v>
      </c>
      <c r="P4594" s="4">
        <f t="shared" si="502"/>
        <v>42.01</v>
      </c>
      <c r="Q4594" t="str">
        <f t="shared" si="503"/>
        <v>Efficient</v>
      </c>
    </row>
    <row r="4595" spans="1:17" x14ac:dyDescent="0.3">
      <c r="A4595" s="1">
        <v>45462</v>
      </c>
      <c r="B4595" t="s">
        <v>47</v>
      </c>
      <c r="C4595" t="s">
        <v>4</v>
      </c>
      <c r="D4595" t="s">
        <v>9</v>
      </c>
      <c r="E4595" t="s">
        <v>6</v>
      </c>
      <c r="F4595">
        <v>5804</v>
      </c>
      <c r="G4595">
        <v>44</v>
      </c>
      <c r="H4595">
        <v>0</v>
      </c>
      <c r="I4595" s="4">
        <v>130.19</v>
      </c>
      <c r="J4595" s="4">
        <v>0</v>
      </c>
      <c r="K4595" s="2">
        <f t="shared" si="497"/>
        <v>7.5809786354238459E-3</v>
      </c>
      <c r="L4595">
        <f t="shared" si="498"/>
        <v>0</v>
      </c>
      <c r="M4595" s="4">
        <f t="shared" si="499"/>
        <v>2.9588636363636365</v>
      </c>
      <c r="N4595" s="4">
        <f t="shared" si="500"/>
        <v>0</v>
      </c>
      <c r="O4595">
        <f t="shared" si="501"/>
        <v>0</v>
      </c>
      <c r="P4595" s="4">
        <f t="shared" si="502"/>
        <v>-130.19</v>
      </c>
      <c r="Q4595" t="str">
        <f t="shared" si="503"/>
        <v>Inefficient</v>
      </c>
    </row>
    <row r="4596" spans="1:17" x14ac:dyDescent="0.3">
      <c r="A4596" s="1">
        <v>45462</v>
      </c>
      <c r="B4596" t="s">
        <v>47</v>
      </c>
      <c r="C4596" t="s">
        <v>4</v>
      </c>
      <c r="D4596" t="s">
        <v>9</v>
      </c>
      <c r="E4596" t="s">
        <v>7</v>
      </c>
      <c r="F4596">
        <v>6014</v>
      </c>
      <c r="G4596">
        <v>102</v>
      </c>
      <c r="H4596">
        <v>3</v>
      </c>
      <c r="I4596" s="4">
        <v>97.7</v>
      </c>
      <c r="J4596" s="4">
        <v>158.77000000000001</v>
      </c>
      <c r="K4596" s="2">
        <f t="shared" si="497"/>
        <v>1.6960425673428665E-2</v>
      </c>
      <c r="L4596">
        <f t="shared" si="498"/>
        <v>2.9411764705882353E-2</v>
      </c>
      <c r="M4596" s="4">
        <f t="shared" si="499"/>
        <v>0.957843137254902</v>
      </c>
      <c r="N4596" s="4">
        <f t="shared" si="500"/>
        <v>32.56666666666667</v>
      </c>
      <c r="O4596">
        <f t="shared" si="501"/>
        <v>1.6250767656090073</v>
      </c>
      <c r="P4596" s="4">
        <f t="shared" si="502"/>
        <v>61.070000000000007</v>
      </c>
      <c r="Q4596" t="str">
        <f t="shared" si="503"/>
        <v>Inefficient</v>
      </c>
    </row>
    <row r="4597" spans="1:17" x14ac:dyDescent="0.3">
      <c r="A4597" s="1">
        <v>45462</v>
      </c>
      <c r="B4597" t="s">
        <v>47</v>
      </c>
      <c r="C4597" t="s">
        <v>4</v>
      </c>
      <c r="D4597" t="s">
        <v>9</v>
      </c>
      <c r="E4597" t="s">
        <v>8</v>
      </c>
      <c r="F4597">
        <v>127</v>
      </c>
      <c r="G4597">
        <v>2</v>
      </c>
      <c r="H4597">
        <v>0</v>
      </c>
      <c r="I4597" s="4">
        <v>3.29</v>
      </c>
      <c r="J4597" s="4">
        <v>0</v>
      </c>
      <c r="K4597" s="2">
        <f t="shared" si="497"/>
        <v>1.5748031496062992E-2</v>
      </c>
      <c r="L4597">
        <f t="shared" si="498"/>
        <v>0</v>
      </c>
      <c r="M4597" s="4">
        <f t="shared" si="499"/>
        <v>1.645</v>
      </c>
      <c r="N4597" s="4">
        <f t="shared" si="500"/>
        <v>0</v>
      </c>
      <c r="O4597">
        <f t="shared" si="501"/>
        <v>0</v>
      </c>
      <c r="P4597" s="4">
        <f t="shared" si="502"/>
        <v>-3.29</v>
      </c>
      <c r="Q4597" t="str">
        <f t="shared" si="503"/>
        <v>Inefficient</v>
      </c>
    </row>
    <row r="4598" spans="1:17" x14ac:dyDescent="0.3">
      <c r="A4598" s="1">
        <v>45462</v>
      </c>
      <c r="B4598" t="s">
        <v>47</v>
      </c>
      <c r="C4598" t="s">
        <v>4</v>
      </c>
      <c r="D4598" t="s">
        <v>10</v>
      </c>
      <c r="E4598" t="s">
        <v>6</v>
      </c>
      <c r="F4598">
        <v>6454</v>
      </c>
      <c r="G4598">
        <v>114</v>
      </c>
      <c r="H4598">
        <v>8</v>
      </c>
      <c r="I4598" s="4">
        <v>99.23</v>
      </c>
      <c r="J4598" s="4">
        <v>534.39</v>
      </c>
      <c r="K4598" s="2">
        <f t="shared" si="497"/>
        <v>1.7663464518128294E-2</v>
      </c>
      <c r="L4598">
        <f t="shared" si="498"/>
        <v>7.0175438596491224E-2</v>
      </c>
      <c r="M4598" s="4">
        <f t="shared" si="499"/>
        <v>0.87043859649122812</v>
      </c>
      <c r="N4598" s="4">
        <f t="shared" si="500"/>
        <v>12.40375</v>
      </c>
      <c r="O4598">
        <f t="shared" si="501"/>
        <v>5.3853673284289023</v>
      </c>
      <c r="P4598" s="4">
        <f t="shared" si="502"/>
        <v>435.15999999999997</v>
      </c>
      <c r="Q4598" t="str">
        <f t="shared" si="503"/>
        <v>Efficient</v>
      </c>
    </row>
    <row r="4599" spans="1:17" x14ac:dyDescent="0.3">
      <c r="A4599" s="1">
        <v>45462</v>
      </c>
      <c r="B4599" t="s">
        <v>47</v>
      </c>
      <c r="C4599" t="s">
        <v>4</v>
      </c>
      <c r="D4599" t="s">
        <v>10</v>
      </c>
      <c r="E4599" t="s">
        <v>7</v>
      </c>
      <c r="F4599">
        <v>7301</v>
      </c>
      <c r="G4599">
        <v>175</v>
      </c>
      <c r="H4599">
        <v>5</v>
      </c>
      <c r="I4599" s="4">
        <v>215.67</v>
      </c>
      <c r="J4599" s="4">
        <v>403.82</v>
      </c>
      <c r="K4599" s="2">
        <f t="shared" si="497"/>
        <v>2.3969319271332695E-2</v>
      </c>
      <c r="L4599">
        <f t="shared" si="498"/>
        <v>2.8571428571428571E-2</v>
      </c>
      <c r="M4599" s="4">
        <f t="shared" si="499"/>
        <v>1.2323999999999999</v>
      </c>
      <c r="N4599" s="4">
        <f t="shared" si="500"/>
        <v>43.134</v>
      </c>
      <c r="O4599">
        <f t="shared" si="501"/>
        <v>1.8723976445495434</v>
      </c>
      <c r="P4599" s="4">
        <f t="shared" si="502"/>
        <v>188.15</v>
      </c>
      <c r="Q4599" t="str">
        <f t="shared" si="503"/>
        <v>Inefficient</v>
      </c>
    </row>
    <row r="4600" spans="1:17" x14ac:dyDescent="0.3">
      <c r="A4600" s="1">
        <v>45462</v>
      </c>
      <c r="B4600" t="s">
        <v>47</v>
      </c>
      <c r="C4600" t="s">
        <v>4</v>
      </c>
      <c r="D4600" t="s">
        <v>10</v>
      </c>
      <c r="E4600" t="s">
        <v>8</v>
      </c>
      <c r="F4600">
        <v>571</v>
      </c>
      <c r="G4600">
        <v>7</v>
      </c>
      <c r="H4600">
        <v>0</v>
      </c>
      <c r="I4600" s="4">
        <v>7.85</v>
      </c>
      <c r="J4600" s="4">
        <v>0</v>
      </c>
      <c r="K4600" s="2">
        <f t="shared" si="497"/>
        <v>1.2259194395796848E-2</v>
      </c>
      <c r="L4600">
        <f t="shared" si="498"/>
        <v>0</v>
      </c>
      <c r="M4600" s="4">
        <f t="shared" si="499"/>
        <v>1.1214285714285714</v>
      </c>
      <c r="N4600" s="4">
        <f t="shared" si="500"/>
        <v>0</v>
      </c>
      <c r="O4600">
        <f t="shared" si="501"/>
        <v>0</v>
      </c>
      <c r="P4600" s="4">
        <f t="shared" si="502"/>
        <v>-7.85</v>
      </c>
      <c r="Q4600" t="str">
        <f t="shared" si="503"/>
        <v>Inefficient</v>
      </c>
    </row>
    <row r="4601" spans="1:17" x14ac:dyDescent="0.3">
      <c r="A4601" s="1">
        <v>45462</v>
      </c>
      <c r="B4601" t="s">
        <v>47</v>
      </c>
      <c r="C4601" t="s">
        <v>11</v>
      </c>
      <c r="D4601" t="s">
        <v>5</v>
      </c>
      <c r="E4601" t="s">
        <v>6</v>
      </c>
      <c r="F4601">
        <v>8984</v>
      </c>
      <c r="G4601">
        <v>231</v>
      </c>
      <c r="H4601">
        <v>23</v>
      </c>
      <c r="I4601" s="4">
        <v>171.24</v>
      </c>
      <c r="J4601" s="4">
        <v>1973.26</v>
      </c>
      <c r="K4601" s="2">
        <f t="shared" si="497"/>
        <v>2.5712377560106858E-2</v>
      </c>
      <c r="L4601">
        <f t="shared" si="498"/>
        <v>9.9567099567099568E-2</v>
      </c>
      <c r="M4601" s="4">
        <f t="shared" si="499"/>
        <v>0.74129870129870135</v>
      </c>
      <c r="N4601" s="4">
        <f t="shared" si="500"/>
        <v>7.4452173913043485</v>
      </c>
      <c r="O4601">
        <f t="shared" si="501"/>
        <v>11.523359028264423</v>
      </c>
      <c r="P4601" s="4">
        <f t="shared" si="502"/>
        <v>1802.02</v>
      </c>
      <c r="Q4601" t="str">
        <f t="shared" si="503"/>
        <v>Efficient</v>
      </c>
    </row>
    <row r="4602" spans="1:17" x14ac:dyDescent="0.3">
      <c r="A4602" s="1">
        <v>45462</v>
      </c>
      <c r="B4602" t="s">
        <v>47</v>
      </c>
      <c r="C4602" t="s">
        <v>11</v>
      </c>
      <c r="D4602" t="s">
        <v>5</v>
      </c>
      <c r="E4602" t="s">
        <v>7</v>
      </c>
      <c r="F4602">
        <v>850</v>
      </c>
      <c r="G4602">
        <v>41</v>
      </c>
      <c r="H4602">
        <v>3</v>
      </c>
      <c r="I4602" s="4">
        <v>20.53</v>
      </c>
      <c r="J4602" s="4">
        <v>289.27</v>
      </c>
      <c r="K4602" s="2">
        <f t="shared" si="497"/>
        <v>4.8235294117647057E-2</v>
      </c>
      <c r="L4602">
        <f t="shared" si="498"/>
        <v>7.3170731707317069E-2</v>
      </c>
      <c r="M4602" s="4">
        <f t="shared" si="499"/>
        <v>0.50073170731707317</v>
      </c>
      <c r="N4602" s="4">
        <f t="shared" si="500"/>
        <v>6.8433333333333337</v>
      </c>
      <c r="O4602">
        <f t="shared" si="501"/>
        <v>14.09011203117389</v>
      </c>
      <c r="P4602" s="4">
        <f t="shared" si="502"/>
        <v>268.74</v>
      </c>
      <c r="Q4602" t="str">
        <f t="shared" si="503"/>
        <v>Efficient</v>
      </c>
    </row>
    <row r="4603" spans="1:17" x14ac:dyDescent="0.3">
      <c r="A4603" s="1">
        <v>45462</v>
      </c>
      <c r="B4603" t="s">
        <v>47</v>
      </c>
      <c r="C4603" t="s">
        <v>11</v>
      </c>
      <c r="D4603" t="s">
        <v>5</v>
      </c>
      <c r="E4603" t="s">
        <v>8</v>
      </c>
      <c r="F4603">
        <v>426</v>
      </c>
      <c r="G4603">
        <v>8</v>
      </c>
      <c r="H4603">
        <v>0</v>
      </c>
      <c r="I4603" s="4">
        <v>11.22</v>
      </c>
      <c r="J4603" s="4">
        <v>0</v>
      </c>
      <c r="K4603" s="2">
        <f t="shared" si="497"/>
        <v>1.8779342723004695E-2</v>
      </c>
      <c r="L4603">
        <f t="shared" si="498"/>
        <v>0</v>
      </c>
      <c r="M4603" s="4">
        <f t="shared" si="499"/>
        <v>1.4025000000000001</v>
      </c>
      <c r="N4603" s="4">
        <f t="shared" si="500"/>
        <v>0</v>
      </c>
      <c r="O4603">
        <f t="shared" si="501"/>
        <v>0</v>
      </c>
      <c r="P4603" s="4">
        <f t="shared" si="502"/>
        <v>-11.22</v>
      </c>
      <c r="Q4603" t="str">
        <f t="shared" si="503"/>
        <v>Inefficient</v>
      </c>
    </row>
    <row r="4604" spans="1:17" x14ac:dyDescent="0.3">
      <c r="A4604" s="1">
        <v>45462</v>
      </c>
      <c r="B4604" t="s">
        <v>47</v>
      </c>
      <c r="C4604" t="s">
        <v>11</v>
      </c>
      <c r="D4604" t="s">
        <v>9</v>
      </c>
      <c r="E4604" t="s">
        <v>6</v>
      </c>
      <c r="F4604">
        <v>11561</v>
      </c>
      <c r="G4604">
        <v>179</v>
      </c>
      <c r="H4604">
        <v>8</v>
      </c>
      <c r="I4604" s="4">
        <v>123.79</v>
      </c>
      <c r="J4604" s="4">
        <v>426.09</v>
      </c>
      <c r="K4604" s="2">
        <f t="shared" si="497"/>
        <v>1.5483089698122999E-2</v>
      </c>
      <c r="L4604">
        <f t="shared" si="498"/>
        <v>4.4692737430167599E-2</v>
      </c>
      <c r="M4604" s="4">
        <f t="shared" si="499"/>
        <v>0.69156424581005593</v>
      </c>
      <c r="N4604" s="4">
        <f t="shared" si="500"/>
        <v>15.473750000000001</v>
      </c>
      <c r="O4604">
        <f t="shared" si="501"/>
        <v>3.4420389369092814</v>
      </c>
      <c r="P4604" s="4">
        <f t="shared" si="502"/>
        <v>302.29999999999995</v>
      </c>
      <c r="Q4604" t="str">
        <f t="shared" si="503"/>
        <v>Inefficient</v>
      </c>
    </row>
    <row r="4605" spans="1:17" x14ac:dyDescent="0.3">
      <c r="A4605" s="1">
        <v>45462</v>
      </c>
      <c r="B4605" t="s">
        <v>47</v>
      </c>
      <c r="C4605" t="s">
        <v>11</v>
      </c>
      <c r="D4605" t="s">
        <v>9</v>
      </c>
      <c r="E4605" t="s">
        <v>7</v>
      </c>
      <c r="F4605">
        <v>810</v>
      </c>
      <c r="G4605">
        <v>6</v>
      </c>
      <c r="H4605">
        <v>0</v>
      </c>
      <c r="I4605" s="4">
        <v>17.62</v>
      </c>
      <c r="J4605" s="4">
        <v>0</v>
      </c>
      <c r="K4605" s="2">
        <f t="shared" si="497"/>
        <v>7.4074074074074077E-3</v>
      </c>
      <c r="L4605">
        <f t="shared" si="498"/>
        <v>0</v>
      </c>
      <c r="M4605" s="4">
        <f t="shared" si="499"/>
        <v>2.936666666666667</v>
      </c>
      <c r="N4605" s="4">
        <f t="shared" si="500"/>
        <v>0</v>
      </c>
      <c r="O4605">
        <f t="shared" si="501"/>
        <v>0</v>
      </c>
      <c r="P4605" s="4">
        <f t="shared" si="502"/>
        <v>-17.62</v>
      </c>
      <c r="Q4605" t="str">
        <f t="shared" si="503"/>
        <v>Inefficient</v>
      </c>
    </row>
    <row r="4606" spans="1:17" x14ac:dyDescent="0.3">
      <c r="A4606" s="1">
        <v>45462</v>
      </c>
      <c r="B4606" t="s">
        <v>47</v>
      </c>
      <c r="C4606" t="s">
        <v>11</v>
      </c>
      <c r="D4606" t="s">
        <v>9</v>
      </c>
      <c r="E4606" t="s">
        <v>8</v>
      </c>
      <c r="F4606">
        <v>165</v>
      </c>
      <c r="G4606">
        <v>1</v>
      </c>
      <c r="H4606">
        <v>0</v>
      </c>
      <c r="I4606" s="4">
        <v>4.51</v>
      </c>
      <c r="J4606" s="4">
        <v>0</v>
      </c>
      <c r="K4606" s="2">
        <f t="shared" si="497"/>
        <v>6.0606060606060606E-3</v>
      </c>
      <c r="L4606">
        <f t="shared" si="498"/>
        <v>0</v>
      </c>
      <c r="M4606" s="4">
        <f t="shared" si="499"/>
        <v>4.51</v>
      </c>
      <c r="N4606" s="4">
        <f t="shared" si="500"/>
        <v>0</v>
      </c>
      <c r="O4606">
        <f t="shared" si="501"/>
        <v>0</v>
      </c>
      <c r="P4606" s="4">
        <f t="shared" si="502"/>
        <v>-4.51</v>
      </c>
      <c r="Q4606" t="str">
        <f t="shared" si="503"/>
        <v>Inefficient</v>
      </c>
    </row>
    <row r="4607" spans="1:17" x14ac:dyDescent="0.3">
      <c r="A4607" s="1">
        <v>45462</v>
      </c>
      <c r="B4607" t="s">
        <v>47</v>
      </c>
      <c r="C4607" t="s">
        <v>11</v>
      </c>
      <c r="D4607" t="s">
        <v>10</v>
      </c>
      <c r="E4607" t="s">
        <v>6</v>
      </c>
      <c r="F4607">
        <v>14704</v>
      </c>
      <c r="G4607">
        <v>202</v>
      </c>
      <c r="H4607">
        <v>5</v>
      </c>
      <c r="I4607" s="4">
        <v>250.1</v>
      </c>
      <c r="J4607" s="4">
        <v>353.04</v>
      </c>
      <c r="K4607" s="2">
        <f t="shared" si="497"/>
        <v>1.3737758433079434E-2</v>
      </c>
      <c r="L4607">
        <f t="shared" si="498"/>
        <v>2.4752475247524754E-2</v>
      </c>
      <c r="M4607" s="4">
        <f t="shared" si="499"/>
        <v>1.2381188118811881</v>
      </c>
      <c r="N4607" s="4">
        <f t="shared" si="500"/>
        <v>50.019999999999996</v>
      </c>
      <c r="O4607">
        <f t="shared" si="501"/>
        <v>1.4115953618552579</v>
      </c>
      <c r="P4607" s="4">
        <f t="shared" si="502"/>
        <v>102.94000000000003</v>
      </c>
      <c r="Q4607" t="str">
        <f t="shared" si="503"/>
        <v>Inefficient</v>
      </c>
    </row>
    <row r="4608" spans="1:17" x14ac:dyDescent="0.3">
      <c r="A4608" s="1">
        <v>45462</v>
      </c>
      <c r="B4608" t="s">
        <v>47</v>
      </c>
      <c r="C4608" t="s">
        <v>11</v>
      </c>
      <c r="D4608" t="s">
        <v>10</v>
      </c>
      <c r="E4608" t="s">
        <v>7</v>
      </c>
      <c r="F4608">
        <v>1999</v>
      </c>
      <c r="G4608">
        <v>48</v>
      </c>
      <c r="H4608">
        <v>1</v>
      </c>
      <c r="I4608" s="4">
        <v>48.28</v>
      </c>
      <c r="J4608" s="4">
        <v>70.61</v>
      </c>
      <c r="K4608" s="2">
        <f t="shared" si="497"/>
        <v>2.4012006003001501E-2</v>
      </c>
      <c r="L4608">
        <f t="shared" si="498"/>
        <v>2.0833333333333332E-2</v>
      </c>
      <c r="M4608" s="4">
        <f t="shared" si="499"/>
        <v>1.0058333333333334</v>
      </c>
      <c r="N4608" s="4">
        <f t="shared" si="500"/>
        <v>48.28</v>
      </c>
      <c r="O4608">
        <f t="shared" si="501"/>
        <v>1.462510356255178</v>
      </c>
      <c r="P4608" s="4">
        <f t="shared" si="502"/>
        <v>22.33</v>
      </c>
      <c r="Q4608" t="str">
        <f t="shared" si="503"/>
        <v>Inefficient</v>
      </c>
    </row>
    <row r="4609" spans="1:17" x14ac:dyDescent="0.3">
      <c r="A4609" s="1">
        <v>45462</v>
      </c>
      <c r="B4609" t="s">
        <v>47</v>
      </c>
      <c r="C4609" t="s">
        <v>11</v>
      </c>
      <c r="D4609" t="s">
        <v>10</v>
      </c>
      <c r="E4609" t="s">
        <v>8</v>
      </c>
      <c r="F4609">
        <v>481</v>
      </c>
      <c r="G4609">
        <v>11</v>
      </c>
      <c r="H4609">
        <v>0</v>
      </c>
      <c r="I4609" s="4">
        <v>9.83</v>
      </c>
      <c r="J4609" s="4">
        <v>0</v>
      </c>
      <c r="K4609" s="2">
        <f t="shared" si="497"/>
        <v>2.286902286902287E-2</v>
      </c>
      <c r="L4609">
        <f t="shared" si="498"/>
        <v>0</v>
      </c>
      <c r="M4609" s="4">
        <f t="shared" si="499"/>
        <v>0.89363636363636367</v>
      </c>
      <c r="N4609" s="4">
        <f t="shared" si="500"/>
        <v>0</v>
      </c>
      <c r="O4609">
        <f t="shared" si="501"/>
        <v>0</v>
      </c>
      <c r="P4609" s="4">
        <f t="shared" si="502"/>
        <v>-9.83</v>
      </c>
      <c r="Q4609" t="str">
        <f t="shared" si="503"/>
        <v>Inefficient</v>
      </c>
    </row>
    <row r="4610" spans="1:17" x14ac:dyDescent="0.3">
      <c r="A4610" s="1">
        <v>45462</v>
      </c>
      <c r="B4610" t="s">
        <v>47</v>
      </c>
      <c r="C4610" t="s">
        <v>12</v>
      </c>
      <c r="D4610" t="s">
        <v>5</v>
      </c>
      <c r="E4610" t="s">
        <v>6</v>
      </c>
      <c r="F4610">
        <v>2023</v>
      </c>
      <c r="G4610">
        <v>59</v>
      </c>
      <c r="H4610">
        <v>3</v>
      </c>
      <c r="I4610" s="4">
        <v>40.93</v>
      </c>
      <c r="J4610" s="4">
        <v>151.76</v>
      </c>
      <c r="K4610" s="2">
        <f t="shared" si="497"/>
        <v>2.91646070192783E-2</v>
      </c>
      <c r="L4610">
        <f t="shared" si="498"/>
        <v>5.0847457627118647E-2</v>
      </c>
      <c r="M4610" s="4">
        <f t="shared" si="499"/>
        <v>0.69372881355932203</v>
      </c>
      <c r="N4610" s="4">
        <f t="shared" si="500"/>
        <v>13.643333333333333</v>
      </c>
      <c r="O4610">
        <f t="shared" si="501"/>
        <v>3.7077937942829218</v>
      </c>
      <c r="P4610" s="4">
        <f t="shared" si="502"/>
        <v>110.82999999999998</v>
      </c>
      <c r="Q4610" t="str">
        <f t="shared" si="503"/>
        <v>Efficient</v>
      </c>
    </row>
    <row r="4611" spans="1:17" x14ac:dyDescent="0.3">
      <c r="A4611" s="1">
        <v>45462</v>
      </c>
      <c r="B4611" t="s">
        <v>47</v>
      </c>
      <c r="C4611" t="s">
        <v>12</v>
      </c>
      <c r="D4611" t="s">
        <v>5</v>
      </c>
      <c r="E4611" t="s">
        <v>7</v>
      </c>
      <c r="F4611">
        <v>10945</v>
      </c>
      <c r="G4611">
        <v>501</v>
      </c>
      <c r="H4611">
        <v>63</v>
      </c>
      <c r="I4611" s="4">
        <v>169.96</v>
      </c>
      <c r="J4611" s="4">
        <v>6217.28</v>
      </c>
      <c r="K4611" s="2">
        <f t="shared" ref="K4611:K4674" si="504">G4611/F4611</f>
        <v>4.5774326176336227E-2</v>
      </c>
      <c r="L4611">
        <f t="shared" ref="L4611:L4674" si="505">IF(G4611=0,0,H4611/G4611)</f>
        <v>0.12574850299401197</v>
      </c>
      <c r="M4611" s="4">
        <f t="shared" ref="M4611:M4674" si="506">IF(G4611=0,0,I4611/G4611)</f>
        <v>0.33924151696606786</v>
      </c>
      <c r="N4611" s="4">
        <f t="shared" ref="N4611:N4674" si="507">IF(H4611=0,0,I4611/H4611)</f>
        <v>2.6977777777777781</v>
      </c>
      <c r="O4611">
        <f t="shared" ref="O4611:O4674" si="508">IF(I4611=0,0,J4611/I4611)</f>
        <v>36.58084255118851</v>
      </c>
      <c r="P4611" s="4">
        <f t="shared" ref="P4611:P4674" si="509">J4611-I4611</f>
        <v>6047.32</v>
      </c>
      <c r="Q4611" t="str">
        <f t="shared" ref="Q4611:Q4674" si="510">IF(AND(N4611&lt;26.94,O4611&gt;3.57),"Efficient", "Inefficient")</f>
        <v>Efficient</v>
      </c>
    </row>
    <row r="4612" spans="1:17" x14ac:dyDescent="0.3">
      <c r="A4612" s="1">
        <v>45462</v>
      </c>
      <c r="B4612" t="s">
        <v>47</v>
      </c>
      <c r="C4612" t="s">
        <v>12</v>
      </c>
      <c r="D4612" t="s">
        <v>5</v>
      </c>
      <c r="E4612" t="s">
        <v>8</v>
      </c>
      <c r="F4612">
        <v>5530</v>
      </c>
      <c r="G4612">
        <v>203</v>
      </c>
      <c r="H4612">
        <v>26</v>
      </c>
      <c r="I4612" s="4">
        <v>76.59</v>
      </c>
      <c r="J4612" s="4">
        <v>2433.27</v>
      </c>
      <c r="K4612" s="2">
        <f t="shared" si="504"/>
        <v>3.6708860759493672E-2</v>
      </c>
      <c r="L4612">
        <f t="shared" si="505"/>
        <v>0.12807881773399016</v>
      </c>
      <c r="M4612" s="4">
        <f t="shared" si="506"/>
        <v>0.37729064039408866</v>
      </c>
      <c r="N4612" s="4">
        <f t="shared" si="507"/>
        <v>2.9457692307692307</v>
      </c>
      <c r="O4612">
        <f t="shared" si="508"/>
        <v>31.770074422248335</v>
      </c>
      <c r="P4612" s="4">
        <f t="shared" si="509"/>
        <v>2356.6799999999998</v>
      </c>
      <c r="Q4612" t="str">
        <f t="shared" si="510"/>
        <v>Efficient</v>
      </c>
    </row>
    <row r="4613" spans="1:17" x14ac:dyDescent="0.3">
      <c r="A4613" s="1">
        <v>45462</v>
      </c>
      <c r="B4613" t="s">
        <v>47</v>
      </c>
      <c r="C4613" t="s">
        <v>12</v>
      </c>
      <c r="D4613" t="s">
        <v>9</v>
      </c>
      <c r="E4613" t="s">
        <v>6</v>
      </c>
      <c r="F4613">
        <v>1307</v>
      </c>
      <c r="G4613">
        <v>17</v>
      </c>
      <c r="H4613">
        <v>0</v>
      </c>
      <c r="I4613" s="4">
        <v>30.52</v>
      </c>
      <c r="J4613" s="4">
        <v>0</v>
      </c>
      <c r="K4613" s="2">
        <f t="shared" si="504"/>
        <v>1.3006885998469778E-2</v>
      </c>
      <c r="L4613">
        <f t="shared" si="505"/>
        <v>0</v>
      </c>
      <c r="M4613" s="4">
        <f t="shared" si="506"/>
        <v>1.7952941176470587</v>
      </c>
      <c r="N4613" s="4">
        <f t="shared" si="507"/>
        <v>0</v>
      </c>
      <c r="O4613">
        <f t="shared" si="508"/>
        <v>0</v>
      </c>
      <c r="P4613" s="4">
        <f t="shared" si="509"/>
        <v>-30.52</v>
      </c>
      <c r="Q4613" t="str">
        <f t="shared" si="510"/>
        <v>Inefficient</v>
      </c>
    </row>
    <row r="4614" spans="1:17" x14ac:dyDescent="0.3">
      <c r="A4614" s="1">
        <v>45462</v>
      </c>
      <c r="B4614" t="s">
        <v>47</v>
      </c>
      <c r="C4614" t="s">
        <v>12</v>
      </c>
      <c r="D4614" t="s">
        <v>9</v>
      </c>
      <c r="E4614" t="s">
        <v>7</v>
      </c>
      <c r="F4614">
        <v>5664</v>
      </c>
      <c r="G4614">
        <v>101</v>
      </c>
      <c r="H4614">
        <v>3</v>
      </c>
      <c r="I4614" s="4">
        <v>81.069999999999993</v>
      </c>
      <c r="J4614" s="4">
        <v>163.58000000000001</v>
      </c>
      <c r="K4614" s="2">
        <f t="shared" si="504"/>
        <v>1.7831920903954801E-2</v>
      </c>
      <c r="L4614">
        <f t="shared" si="505"/>
        <v>2.9702970297029702E-2</v>
      </c>
      <c r="M4614" s="4">
        <f t="shared" si="506"/>
        <v>0.80267326732673261</v>
      </c>
      <c r="N4614" s="4">
        <f t="shared" si="507"/>
        <v>27.02333333333333</v>
      </c>
      <c r="O4614">
        <f t="shared" si="508"/>
        <v>2.0177624275317632</v>
      </c>
      <c r="P4614" s="4">
        <f t="shared" si="509"/>
        <v>82.510000000000019</v>
      </c>
      <c r="Q4614" t="str">
        <f t="shared" si="510"/>
        <v>Inefficient</v>
      </c>
    </row>
    <row r="4615" spans="1:17" x14ac:dyDescent="0.3">
      <c r="A4615" s="1">
        <v>45462</v>
      </c>
      <c r="B4615" t="s">
        <v>47</v>
      </c>
      <c r="C4615" t="s">
        <v>12</v>
      </c>
      <c r="D4615" t="s">
        <v>9</v>
      </c>
      <c r="E4615" t="s">
        <v>8</v>
      </c>
      <c r="F4615">
        <v>2214</v>
      </c>
      <c r="G4615">
        <v>24</v>
      </c>
      <c r="H4615">
        <v>0</v>
      </c>
      <c r="I4615" s="4">
        <v>61.04</v>
      </c>
      <c r="J4615" s="4">
        <v>0</v>
      </c>
      <c r="K4615" s="2">
        <f t="shared" si="504"/>
        <v>1.0840108401084011E-2</v>
      </c>
      <c r="L4615">
        <f t="shared" si="505"/>
        <v>0</v>
      </c>
      <c r="M4615" s="4">
        <f t="shared" si="506"/>
        <v>2.5433333333333334</v>
      </c>
      <c r="N4615" s="4">
        <f t="shared" si="507"/>
        <v>0</v>
      </c>
      <c r="O4615">
        <f t="shared" si="508"/>
        <v>0</v>
      </c>
      <c r="P4615" s="4">
        <f t="shared" si="509"/>
        <v>-61.04</v>
      </c>
      <c r="Q4615" t="str">
        <f t="shared" si="510"/>
        <v>Inefficient</v>
      </c>
    </row>
    <row r="4616" spans="1:17" x14ac:dyDescent="0.3">
      <c r="A4616" s="1">
        <v>45462</v>
      </c>
      <c r="B4616" t="s">
        <v>47</v>
      </c>
      <c r="C4616" t="s">
        <v>12</v>
      </c>
      <c r="D4616" t="s">
        <v>10</v>
      </c>
      <c r="E4616" t="s">
        <v>6</v>
      </c>
      <c r="F4616">
        <v>1409</v>
      </c>
      <c r="G4616">
        <v>30</v>
      </c>
      <c r="H4616">
        <v>1</v>
      </c>
      <c r="I4616" s="4">
        <v>37.04</v>
      </c>
      <c r="J4616" s="4">
        <v>80.53</v>
      </c>
      <c r="K4616" s="2">
        <f t="shared" si="504"/>
        <v>2.1291696238466998E-2</v>
      </c>
      <c r="L4616">
        <f t="shared" si="505"/>
        <v>3.3333333333333333E-2</v>
      </c>
      <c r="M4616" s="4">
        <f t="shared" si="506"/>
        <v>1.2346666666666666</v>
      </c>
      <c r="N4616" s="4">
        <f t="shared" si="507"/>
        <v>37.04</v>
      </c>
      <c r="O4616">
        <f t="shared" si="508"/>
        <v>2.1741360691144709</v>
      </c>
      <c r="P4616" s="4">
        <f t="shared" si="509"/>
        <v>43.49</v>
      </c>
      <c r="Q4616" t="str">
        <f t="shared" si="510"/>
        <v>Inefficient</v>
      </c>
    </row>
    <row r="4617" spans="1:17" x14ac:dyDescent="0.3">
      <c r="A4617" s="1">
        <v>45462</v>
      </c>
      <c r="B4617" t="s">
        <v>47</v>
      </c>
      <c r="C4617" t="s">
        <v>12</v>
      </c>
      <c r="D4617" t="s">
        <v>10</v>
      </c>
      <c r="E4617" t="s">
        <v>7</v>
      </c>
      <c r="F4617">
        <v>7069</v>
      </c>
      <c r="G4617">
        <v>122</v>
      </c>
      <c r="H4617">
        <v>3</v>
      </c>
      <c r="I4617" s="4">
        <v>207.1</v>
      </c>
      <c r="J4617" s="4">
        <v>218.47</v>
      </c>
      <c r="K4617" s="2">
        <f t="shared" si="504"/>
        <v>1.7258452397793181E-2</v>
      </c>
      <c r="L4617">
        <f t="shared" si="505"/>
        <v>2.4590163934426229E-2</v>
      </c>
      <c r="M4617" s="4">
        <f t="shared" si="506"/>
        <v>1.6975409836065574</v>
      </c>
      <c r="N4617" s="4">
        <f t="shared" si="507"/>
        <v>69.033333333333331</v>
      </c>
      <c r="O4617">
        <f t="shared" si="508"/>
        <v>1.0549010140028972</v>
      </c>
      <c r="P4617" s="4">
        <f t="shared" si="509"/>
        <v>11.370000000000005</v>
      </c>
      <c r="Q4617" t="str">
        <f t="shared" si="510"/>
        <v>Inefficient</v>
      </c>
    </row>
    <row r="4618" spans="1:17" x14ac:dyDescent="0.3">
      <c r="A4618" s="1">
        <v>45462</v>
      </c>
      <c r="B4618" t="s">
        <v>47</v>
      </c>
      <c r="C4618" t="s">
        <v>12</v>
      </c>
      <c r="D4618" t="s">
        <v>10</v>
      </c>
      <c r="E4618" t="s">
        <v>8</v>
      </c>
      <c r="F4618">
        <v>4065</v>
      </c>
      <c r="G4618">
        <v>65</v>
      </c>
      <c r="H4618">
        <v>4</v>
      </c>
      <c r="I4618" s="4">
        <v>110.2</v>
      </c>
      <c r="J4618" s="4">
        <v>335.67</v>
      </c>
      <c r="K4618" s="2">
        <f t="shared" si="504"/>
        <v>1.5990159901599015E-2</v>
      </c>
      <c r="L4618">
        <f t="shared" si="505"/>
        <v>6.1538461538461542E-2</v>
      </c>
      <c r="M4618" s="4">
        <f t="shared" si="506"/>
        <v>1.6953846153846155</v>
      </c>
      <c r="N4618" s="4">
        <f t="shared" si="507"/>
        <v>27.55</v>
      </c>
      <c r="O4618">
        <f t="shared" si="508"/>
        <v>3.0460072595281309</v>
      </c>
      <c r="P4618" s="4">
        <f t="shared" si="509"/>
        <v>225.47000000000003</v>
      </c>
      <c r="Q4618" t="str">
        <f t="shared" si="510"/>
        <v>Inefficient</v>
      </c>
    </row>
    <row r="4619" spans="1:17" x14ac:dyDescent="0.3">
      <c r="A4619" s="1">
        <v>45463</v>
      </c>
      <c r="B4619" t="s">
        <v>47</v>
      </c>
      <c r="C4619" t="s">
        <v>4</v>
      </c>
      <c r="D4619" t="s">
        <v>5</v>
      </c>
      <c r="E4619" t="s">
        <v>6</v>
      </c>
      <c r="F4619">
        <v>7264</v>
      </c>
      <c r="G4619">
        <v>295</v>
      </c>
      <c r="H4619">
        <v>32</v>
      </c>
      <c r="I4619" s="4">
        <v>93.91</v>
      </c>
      <c r="J4619" s="4">
        <v>1865.45</v>
      </c>
      <c r="K4619" s="2">
        <f t="shared" si="504"/>
        <v>4.0611233480176215E-2</v>
      </c>
      <c r="L4619">
        <f t="shared" si="505"/>
        <v>0.10847457627118644</v>
      </c>
      <c r="M4619" s="4">
        <f t="shared" si="506"/>
        <v>0.31833898305084746</v>
      </c>
      <c r="N4619" s="4">
        <f t="shared" si="507"/>
        <v>2.9346874999999999</v>
      </c>
      <c r="O4619">
        <f t="shared" si="508"/>
        <v>19.864231711212863</v>
      </c>
      <c r="P4619" s="4">
        <f t="shared" si="509"/>
        <v>1771.54</v>
      </c>
      <c r="Q4619" t="str">
        <f t="shared" si="510"/>
        <v>Efficient</v>
      </c>
    </row>
    <row r="4620" spans="1:17" x14ac:dyDescent="0.3">
      <c r="A4620" s="1">
        <v>45463</v>
      </c>
      <c r="B4620" t="s">
        <v>47</v>
      </c>
      <c r="C4620" t="s">
        <v>4</v>
      </c>
      <c r="D4620" t="s">
        <v>5</v>
      </c>
      <c r="E4620" t="s">
        <v>7</v>
      </c>
      <c r="F4620">
        <v>2520</v>
      </c>
      <c r="G4620">
        <v>99</v>
      </c>
      <c r="H4620">
        <v>9</v>
      </c>
      <c r="I4620" s="4">
        <v>30.06</v>
      </c>
      <c r="J4620" s="4">
        <v>783.16</v>
      </c>
      <c r="K4620" s="2">
        <f t="shared" si="504"/>
        <v>3.9285714285714285E-2</v>
      </c>
      <c r="L4620">
        <f t="shared" si="505"/>
        <v>9.0909090909090912E-2</v>
      </c>
      <c r="M4620" s="4">
        <f t="shared" si="506"/>
        <v>0.30363636363636365</v>
      </c>
      <c r="N4620" s="4">
        <f t="shared" si="507"/>
        <v>3.34</v>
      </c>
      <c r="O4620">
        <f t="shared" si="508"/>
        <v>26.053226879574186</v>
      </c>
      <c r="P4620" s="4">
        <f t="shared" si="509"/>
        <v>753.1</v>
      </c>
      <c r="Q4620" t="str">
        <f t="shared" si="510"/>
        <v>Efficient</v>
      </c>
    </row>
    <row r="4621" spans="1:17" x14ac:dyDescent="0.3">
      <c r="A4621" s="1">
        <v>45463</v>
      </c>
      <c r="B4621" t="s">
        <v>47</v>
      </c>
      <c r="C4621" t="s">
        <v>4</v>
      </c>
      <c r="D4621" t="s">
        <v>5</v>
      </c>
      <c r="E4621" t="s">
        <v>8</v>
      </c>
      <c r="F4621">
        <v>842</v>
      </c>
      <c r="G4621">
        <v>39</v>
      </c>
      <c r="H4621">
        <v>5</v>
      </c>
      <c r="I4621" s="4">
        <v>16.309999999999999</v>
      </c>
      <c r="J4621" s="4">
        <v>383.49</v>
      </c>
      <c r="K4621" s="2">
        <f t="shared" si="504"/>
        <v>4.631828978622328E-2</v>
      </c>
      <c r="L4621">
        <f t="shared" si="505"/>
        <v>0.12820512820512819</v>
      </c>
      <c r="M4621" s="4">
        <f t="shared" si="506"/>
        <v>0.41820512820512817</v>
      </c>
      <c r="N4621" s="4">
        <f t="shared" si="507"/>
        <v>3.2619999999999996</v>
      </c>
      <c r="O4621">
        <f t="shared" si="508"/>
        <v>23.512568976088293</v>
      </c>
      <c r="P4621" s="4">
        <f t="shared" si="509"/>
        <v>367.18</v>
      </c>
      <c r="Q4621" t="str">
        <f t="shared" si="510"/>
        <v>Efficient</v>
      </c>
    </row>
    <row r="4622" spans="1:17" x14ac:dyDescent="0.3">
      <c r="A4622" s="1">
        <v>45463</v>
      </c>
      <c r="B4622" t="s">
        <v>47</v>
      </c>
      <c r="C4622" t="s">
        <v>4</v>
      </c>
      <c r="D4622" t="s">
        <v>9</v>
      </c>
      <c r="E4622" t="s">
        <v>6</v>
      </c>
      <c r="F4622">
        <v>7097</v>
      </c>
      <c r="G4622">
        <v>67</v>
      </c>
      <c r="H4622">
        <v>1</v>
      </c>
      <c r="I4622" s="4">
        <v>190.15</v>
      </c>
      <c r="J4622" s="4">
        <v>69.52</v>
      </c>
      <c r="K4622" s="2">
        <f t="shared" si="504"/>
        <v>9.4406087079047483E-3</v>
      </c>
      <c r="L4622">
        <f t="shared" si="505"/>
        <v>1.4925373134328358E-2</v>
      </c>
      <c r="M4622" s="4">
        <f t="shared" si="506"/>
        <v>2.8380597014925373</v>
      </c>
      <c r="N4622" s="4">
        <f t="shared" si="507"/>
        <v>190.15</v>
      </c>
      <c r="O4622">
        <f t="shared" si="508"/>
        <v>0.36560610044701547</v>
      </c>
      <c r="P4622" s="4">
        <f t="shared" si="509"/>
        <v>-120.63000000000001</v>
      </c>
      <c r="Q4622" t="str">
        <f t="shared" si="510"/>
        <v>Inefficient</v>
      </c>
    </row>
    <row r="4623" spans="1:17" x14ac:dyDescent="0.3">
      <c r="A4623" s="1">
        <v>45463</v>
      </c>
      <c r="B4623" t="s">
        <v>47</v>
      </c>
      <c r="C4623" t="s">
        <v>4</v>
      </c>
      <c r="D4623" t="s">
        <v>9</v>
      </c>
      <c r="E4623" t="s">
        <v>7</v>
      </c>
      <c r="F4623">
        <v>5559</v>
      </c>
      <c r="G4623">
        <v>66</v>
      </c>
      <c r="H4623">
        <v>2</v>
      </c>
      <c r="I4623" s="4">
        <v>159.08000000000001</v>
      </c>
      <c r="J4623" s="4">
        <v>132.83000000000001</v>
      </c>
      <c r="K4623" s="2">
        <f t="shared" si="504"/>
        <v>1.1872638963842417E-2</v>
      </c>
      <c r="L4623">
        <f t="shared" si="505"/>
        <v>3.0303030303030304E-2</v>
      </c>
      <c r="M4623" s="4">
        <f t="shared" si="506"/>
        <v>2.4103030303030306</v>
      </c>
      <c r="N4623" s="4">
        <f t="shared" si="507"/>
        <v>79.540000000000006</v>
      </c>
      <c r="O4623">
        <f t="shared" si="508"/>
        <v>0.83498868493839584</v>
      </c>
      <c r="P4623" s="4">
        <f t="shared" si="509"/>
        <v>-26.25</v>
      </c>
      <c r="Q4623" t="str">
        <f t="shared" si="510"/>
        <v>Inefficient</v>
      </c>
    </row>
    <row r="4624" spans="1:17" x14ac:dyDescent="0.3">
      <c r="A4624" s="1">
        <v>45463</v>
      </c>
      <c r="B4624" t="s">
        <v>47</v>
      </c>
      <c r="C4624" t="s">
        <v>4</v>
      </c>
      <c r="D4624" t="s">
        <v>9</v>
      </c>
      <c r="E4624" t="s">
        <v>8</v>
      </c>
      <c r="F4624">
        <v>121</v>
      </c>
      <c r="G4624">
        <v>0</v>
      </c>
      <c r="H4624">
        <v>0</v>
      </c>
      <c r="I4624" s="4">
        <v>1.61</v>
      </c>
      <c r="J4624" s="4">
        <v>0</v>
      </c>
      <c r="K4624" s="2">
        <f t="shared" si="504"/>
        <v>0</v>
      </c>
      <c r="L4624">
        <f t="shared" si="505"/>
        <v>0</v>
      </c>
      <c r="M4624" s="4">
        <f t="shared" si="506"/>
        <v>0</v>
      </c>
      <c r="N4624" s="4">
        <f t="shared" si="507"/>
        <v>0</v>
      </c>
      <c r="O4624">
        <f t="shared" si="508"/>
        <v>0</v>
      </c>
      <c r="P4624" s="4">
        <f t="shared" si="509"/>
        <v>-1.61</v>
      </c>
      <c r="Q4624" t="str">
        <f t="shared" si="510"/>
        <v>Inefficient</v>
      </c>
    </row>
    <row r="4625" spans="1:17" x14ac:dyDescent="0.3">
      <c r="A4625" s="1">
        <v>45463</v>
      </c>
      <c r="B4625" t="s">
        <v>47</v>
      </c>
      <c r="C4625" t="s">
        <v>4</v>
      </c>
      <c r="D4625" t="s">
        <v>10</v>
      </c>
      <c r="E4625" t="s">
        <v>6</v>
      </c>
      <c r="F4625">
        <v>5325</v>
      </c>
      <c r="G4625">
        <v>114</v>
      </c>
      <c r="H4625">
        <v>6</v>
      </c>
      <c r="I4625" s="4">
        <v>108.46</v>
      </c>
      <c r="J4625" s="4">
        <v>346.96</v>
      </c>
      <c r="K4625" s="2">
        <f t="shared" si="504"/>
        <v>2.1408450704225351E-2</v>
      </c>
      <c r="L4625">
        <f t="shared" si="505"/>
        <v>5.2631578947368418E-2</v>
      </c>
      <c r="M4625" s="4">
        <f t="shared" si="506"/>
        <v>0.95140350877192981</v>
      </c>
      <c r="N4625" s="4">
        <f t="shared" si="507"/>
        <v>18.076666666666664</v>
      </c>
      <c r="O4625">
        <f t="shared" si="508"/>
        <v>3.1989673612391667</v>
      </c>
      <c r="P4625" s="4">
        <f t="shared" si="509"/>
        <v>238.5</v>
      </c>
      <c r="Q4625" t="str">
        <f t="shared" si="510"/>
        <v>Inefficient</v>
      </c>
    </row>
    <row r="4626" spans="1:17" x14ac:dyDescent="0.3">
      <c r="A4626" s="1">
        <v>45463</v>
      </c>
      <c r="B4626" t="s">
        <v>47</v>
      </c>
      <c r="C4626" t="s">
        <v>4</v>
      </c>
      <c r="D4626" t="s">
        <v>10</v>
      </c>
      <c r="E4626" t="s">
        <v>7</v>
      </c>
      <c r="F4626">
        <v>7922</v>
      </c>
      <c r="G4626">
        <v>106</v>
      </c>
      <c r="H4626">
        <v>6</v>
      </c>
      <c r="I4626" s="4">
        <v>205.28</v>
      </c>
      <c r="J4626" s="4">
        <v>343.55</v>
      </c>
      <c r="K4626" s="2">
        <f t="shared" si="504"/>
        <v>1.3380459479929311E-2</v>
      </c>
      <c r="L4626">
        <f t="shared" si="505"/>
        <v>5.6603773584905662E-2</v>
      </c>
      <c r="M4626" s="4">
        <f t="shared" si="506"/>
        <v>1.9366037735849058</v>
      </c>
      <c r="N4626" s="4">
        <f t="shared" si="507"/>
        <v>34.213333333333331</v>
      </c>
      <c r="O4626">
        <f t="shared" si="508"/>
        <v>1.6735678098207327</v>
      </c>
      <c r="P4626" s="4">
        <f t="shared" si="509"/>
        <v>138.27000000000001</v>
      </c>
      <c r="Q4626" t="str">
        <f t="shared" si="510"/>
        <v>Inefficient</v>
      </c>
    </row>
    <row r="4627" spans="1:17" x14ac:dyDescent="0.3">
      <c r="A4627" s="1">
        <v>45463</v>
      </c>
      <c r="B4627" t="s">
        <v>47</v>
      </c>
      <c r="C4627" t="s">
        <v>4</v>
      </c>
      <c r="D4627" t="s">
        <v>10</v>
      </c>
      <c r="E4627" t="s">
        <v>8</v>
      </c>
      <c r="F4627">
        <v>575</v>
      </c>
      <c r="G4627">
        <v>10</v>
      </c>
      <c r="H4627">
        <v>0</v>
      </c>
      <c r="I4627" s="4">
        <v>15.89</v>
      </c>
      <c r="J4627" s="4">
        <v>0</v>
      </c>
      <c r="K4627" s="2">
        <f t="shared" si="504"/>
        <v>1.7391304347826087E-2</v>
      </c>
      <c r="L4627">
        <f t="shared" si="505"/>
        <v>0</v>
      </c>
      <c r="M4627" s="4">
        <f t="shared" si="506"/>
        <v>1.589</v>
      </c>
      <c r="N4627" s="4">
        <f t="shared" si="507"/>
        <v>0</v>
      </c>
      <c r="O4627">
        <f t="shared" si="508"/>
        <v>0</v>
      </c>
      <c r="P4627" s="4">
        <f t="shared" si="509"/>
        <v>-15.89</v>
      </c>
      <c r="Q4627" t="str">
        <f t="shared" si="510"/>
        <v>Inefficient</v>
      </c>
    </row>
    <row r="4628" spans="1:17" x14ac:dyDescent="0.3">
      <c r="A4628" s="1">
        <v>45463</v>
      </c>
      <c r="B4628" t="s">
        <v>47</v>
      </c>
      <c r="C4628" t="s">
        <v>11</v>
      </c>
      <c r="D4628" t="s">
        <v>5</v>
      </c>
      <c r="E4628" t="s">
        <v>6</v>
      </c>
      <c r="F4628">
        <v>11630</v>
      </c>
      <c r="G4628">
        <v>282</v>
      </c>
      <c r="H4628">
        <v>35</v>
      </c>
      <c r="I4628" s="4">
        <v>252.45</v>
      </c>
      <c r="J4628" s="4">
        <v>1957.69</v>
      </c>
      <c r="K4628" s="2">
        <f t="shared" si="504"/>
        <v>2.4247635425623387E-2</v>
      </c>
      <c r="L4628">
        <f t="shared" si="505"/>
        <v>0.12411347517730496</v>
      </c>
      <c r="M4628" s="4">
        <f t="shared" si="506"/>
        <v>0.89521276595744681</v>
      </c>
      <c r="N4628" s="4">
        <f t="shared" si="507"/>
        <v>7.2128571428571426</v>
      </c>
      <c r="O4628">
        <f t="shared" si="508"/>
        <v>7.7547633194692027</v>
      </c>
      <c r="P4628" s="4">
        <f t="shared" si="509"/>
        <v>1705.24</v>
      </c>
      <c r="Q4628" t="str">
        <f t="shared" si="510"/>
        <v>Efficient</v>
      </c>
    </row>
    <row r="4629" spans="1:17" x14ac:dyDescent="0.3">
      <c r="A4629" s="1">
        <v>45463</v>
      </c>
      <c r="B4629" t="s">
        <v>47</v>
      </c>
      <c r="C4629" t="s">
        <v>11</v>
      </c>
      <c r="D4629" t="s">
        <v>5</v>
      </c>
      <c r="E4629" t="s">
        <v>7</v>
      </c>
      <c r="F4629">
        <v>1759</v>
      </c>
      <c r="G4629">
        <v>61</v>
      </c>
      <c r="H4629">
        <v>4</v>
      </c>
      <c r="I4629" s="4">
        <v>40.01</v>
      </c>
      <c r="J4629" s="4">
        <v>318.08999999999997</v>
      </c>
      <c r="K4629" s="2">
        <f t="shared" si="504"/>
        <v>3.4678794769755543E-2</v>
      </c>
      <c r="L4629">
        <f t="shared" si="505"/>
        <v>6.5573770491803282E-2</v>
      </c>
      <c r="M4629" s="4">
        <f t="shared" si="506"/>
        <v>0.65590163934426227</v>
      </c>
      <c r="N4629" s="4">
        <f t="shared" si="507"/>
        <v>10.0025</v>
      </c>
      <c r="O4629">
        <f t="shared" si="508"/>
        <v>7.9502624343914023</v>
      </c>
      <c r="P4629" s="4">
        <f t="shared" si="509"/>
        <v>278.08</v>
      </c>
      <c r="Q4629" t="str">
        <f t="shared" si="510"/>
        <v>Efficient</v>
      </c>
    </row>
    <row r="4630" spans="1:17" x14ac:dyDescent="0.3">
      <c r="A4630" s="1">
        <v>45463</v>
      </c>
      <c r="B4630" t="s">
        <v>47</v>
      </c>
      <c r="C4630" t="s">
        <v>11</v>
      </c>
      <c r="D4630" t="s">
        <v>5</v>
      </c>
      <c r="E4630" t="s">
        <v>8</v>
      </c>
      <c r="F4630">
        <v>568</v>
      </c>
      <c r="G4630">
        <v>12</v>
      </c>
      <c r="H4630">
        <v>1</v>
      </c>
      <c r="I4630" s="4">
        <v>16.03</v>
      </c>
      <c r="J4630" s="4">
        <v>50.11</v>
      </c>
      <c r="K4630" s="2">
        <f t="shared" si="504"/>
        <v>2.1126760563380281E-2</v>
      </c>
      <c r="L4630">
        <f t="shared" si="505"/>
        <v>8.3333333333333329E-2</v>
      </c>
      <c r="M4630" s="4">
        <f t="shared" si="506"/>
        <v>1.3358333333333334</v>
      </c>
      <c r="N4630" s="4">
        <f t="shared" si="507"/>
        <v>16.03</v>
      </c>
      <c r="O4630">
        <f t="shared" si="508"/>
        <v>3.1260137242669992</v>
      </c>
      <c r="P4630" s="4">
        <f t="shared" si="509"/>
        <v>34.08</v>
      </c>
      <c r="Q4630" t="str">
        <f t="shared" si="510"/>
        <v>Inefficient</v>
      </c>
    </row>
    <row r="4631" spans="1:17" x14ac:dyDescent="0.3">
      <c r="A4631" s="1">
        <v>45463</v>
      </c>
      <c r="B4631" t="s">
        <v>47</v>
      </c>
      <c r="C4631" t="s">
        <v>11</v>
      </c>
      <c r="D4631" t="s">
        <v>9</v>
      </c>
      <c r="E4631" t="s">
        <v>6</v>
      </c>
      <c r="F4631">
        <v>8402</v>
      </c>
      <c r="G4631">
        <v>142</v>
      </c>
      <c r="H4631">
        <v>1</v>
      </c>
      <c r="I4631" s="4">
        <v>86</v>
      </c>
      <c r="J4631" s="4">
        <v>80.540000000000006</v>
      </c>
      <c r="K4631" s="2">
        <f t="shared" si="504"/>
        <v>1.6900737919542965E-2</v>
      </c>
      <c r="L4631">
        <f t="shared" si="505"/>
        <v>7.0422535211267607E-3</v>
      </c>
      <c r="M4631" s="4">
        <f t="shared" si="506"/>
        <v>0.60563380281690138</v>
      </c>
      <c r="N4631" s="4">
        <f t="shared" si="507"/>
        <v>86</v>
      </c>
      <c r="O4631">
        <f t="shared" si="508"/>
        <v>0.93651162790697684</v>
      </c>
      <c r="P4631" s="4">
        <f t="shared" si="509"/>
        <v>-5.4599999999999937</v>
      </c>
      <c r="Q4631" t="str">
        <f t="shared" si="510"/>
        <v>Inefficient</v>
      </c>
    </row>
    <row r="4632" spans="1:17" x14ac:dyDescent="0.3">
      <c r="A4632" s="1">
        <v>45463</v>
      </c>
      <c r="B4632" t="s">
        <v>47</v>
      </c>
      <c r="C4632" t="s">
        <v>11</v>
      </c>
      <c r="D4632" t="s">
        <v>9</v>
      </c>
      <c r="E4632" t="s">
        <v>7</v>
      </c>
      <c r="F4632">
        <v>1227</v>
      </c>
      <c r="G4632">
        <v>20</v>
      </c>
      <c r="H4632">
        <v>0</v>
      </c>
      <c r="I4632" s="4">
        <v>34.049999999999997</v>
      </c>
      <c r="J4632" s="4">
        <v>0</v>
      </c>
      <c r="K4632" s="2">
        <f t="shared" si="504"/>
        <v>1.6299918500407497E-2</v>
      </c>
      <c r="L4632">
        <f t="shared" si="505"/>
        <v>0</v>
      </c>
      <c r="M4632" s="4">
        <f t="shared" si="506"/>
        <v>1.7024999999999999</v>
      </c>
      <c r="N4632" s="4">
        <f t="shared" si="507"/>
        <v>0</v>
      </c>
      <c r="O4632">
        <f t="shared" si="508"/>
        <v>0</v>
      </c>
      <c r="P4632" s="4">
        <f t="shared" si="509"/>
        <v>-34.049999999999997</v>
      </c>
      <c r="Q4632" t="str">
        <f t="shared" si="510"/>
        <v>Inefficient</v>
      </c>
    </row>
    <row r="4633" spans="1:17" x14ac:dyDescent="0.3">
      <c r="A4633" s="1">
        <v>45463</v>
      </c>
      <c r="B4633" t="s">
        <v>47</v>
      </c>
      <c r="C4633" t="s">
        <v>11</v>
      </c>
      <c r="D4633" t="s">
        <v>9</v>
      </c>
      <c r="E4633" t="s">
        <v>8</v>
      </c>
      <c r="F4633">
        <v>577</v>
      </c>
      <c r="G4633">
        <v>11</v>
      </c>
      <c r="H4633">
        <v>0</v>
      </c>
      <c r="I4633" s="4">
        <v>9.61</v>
      </c>
      <c r="J4633" s="4">
        <v>0</v>
      </c>
      <c r="K4633" s="2">
        <f t="shared" si="504"/>
        <v>1.9064124783362217E-2</v>
      </c>
      <c r="L4633">
        <f t="shared" si="505"/>
        <v>0</v>
      </c>
      <c r="M4633" s="4">
        <f t="shared" si="506"/>
        <v>0.87363636363636354</v>
      </c>
      <c r="N4633" s="4">
        <f t="shared" si="507"/>
        <v>0</v>
      </c>
      <c r="O4633">
        <f t="shared" si="508"/>
        <v>0</v>
      </c>
      <c r="P4633" s="4">
        <f t="shared" si="509"/>
        <v>-9.61</v>
      </c>
      <c r="Q4633" t="str">
        <f t="shared" si="510"/>
        <v>Inefficient</v>
      </c>
    </row>
    <row r="4634" spans="1:17" x14ac:dyDescent="0.3">
      <c r="A4634" s="1">
        <v>45463</v>
      </c>
      <c r="B4634" t="s">
        <v>47</v>
      </c>
      <c r="C4634" t="s">
        <v>11</v>
      </c>
      <c r="D4634" t="s">
        <v>10</v>
      </c>
      <c r="E4634" t="s">
        <v>6</v>
      </c>
      <c r="F4634">
        <v>5719</v>
      </c>
      <c r="G4634">
        <v>116</v>
      </c>
      <c r="H4634">
        <v>4</v>
      </c>
      <c r="I4634" s="4">
        <v>143.37</v>
      </c>
      <c r="J4634" s="4">
        <v>342.96</v>
      </c>
      <c r="K4634" s="2">
        <f t="shared" si="504"/>
        <v>2.0283266305298128E-2</v>
      </c>
      <c r="L4634">
        <f t="shared" si="505"/>
        <v>3.4482758620689655E-2</v>
      </c>
      <c r="M4634" s="4">
        <f t="shared" si="506"/>
        <v>1.235948275862069</v>
      </c>
      <c r="N4634" s="4">
        <f t="shared" si="507"/>
        <v>35.842500000000001</v>
      </c>
      <c r="O4634">
        <f t="shared" si="508"/>
        <v>2.3921322452395897</v>
      </c>
      <c r="P4634" s="4">
        <f t="shared" si="509"/>
        <v>199.58999999999997</v>
      </c>
      <c r="Q4634" t="str">
        <f t="shared" si="510"/>
        <v>Inefficient</v>
      </c>
    </row>
    <row r="4635" spans="1:17" x14ac:dyDescent="0.3">
      <c r="A4635" s="1">
        <v>45463</v>
      </c>
      <c r="B4635" t="s">
        <v>47</v>
      </c>
      <c r="C4635" t="s">
        <v>11</v>
      </c>
      <c r="D4635" t="s">
        <v>10</v>
      </c>
      <c r="E4635" t="s">
        <v>7</v>
      </c>
      <c r="F4635">
        <v>854</v>
      </c>
      <c r="G4635">
        <v>15</v>
      </c>
      <c r="H4635">
        <v>0</v>
      </c>
      <c r="I4635" s="4">
        <v>22.53</v>
      </c>
      <c r="J4635" s="4">
        <v>0</v>
      </c>
      <c r="K4635" s="2">
        <f t="shared" si="504"/>
        <v>1.7564402810304448E-2</v>
      </c>
      <c r="L4635">
        <f t="shared" si="505"/>
        <v>0</v>
      </c>
      <c r="M4635" s="4">
        <f t="shared" si="506"/>
        <v>1.502</v>
      </c>
      <c r="N4635" s="4">
        <f t="shared" si="507"/>
        <v>0</v>
      </c>
      <c r="O4635">
        <f t="shared" si="508"/>
        <v>0</v>
      </c>
      <c r="P4635" s="4">
        <f t="shared" si="509"/>
        <v>-22.53</v>
      </c>
      <c r="Q4635" t="str">
        <f t="shared" si="510"/>
        <v>Inefficient</v>
      </c>
    </row>
    <row r="4636" spans="1:17" x14ac:dyDescent="0.3">
      <c r="A4636" s="1">
        <v>45463</v>
      </c>
      <c r="B4636" t="s">
        <v>47</v>
      </c>
      <c r="C4636" t="s">
        <v>11</v>
      </c>
      <c r="D4636" t="s">
        <v>10</v>
      </c>
      <c r="E4636" t="s">
        <v>8</v>
      </c>
      <c r="F4636">
        <v>899</v>
      </c>
      <c r="G4636">
        <v>10</v>
      </c>
      <c r="H4636">
        <v>0</v>
      </c>
      <c r="I4636" s="4">
        <v>11.2</v>
      </c>
      <c r="J4636" s="4">
        <v>0</v>
      </c>
      <c r="K4636" s="2">
        <f t="shared" si="504"/>
        <v>1.1123470522803115E-2</v>
      </c>
      <c r="L4636">
        <f t="shared" si="505"/>
        <v>0</v>
      </c>
      <c r="M4636" s="4">
        <f t="shared" si="506"/>
        <v>1.1199999999999999</v>
      </c>
      <c r="N4636" s="4">
        <f t="shared" si="507"/>
        <v>0</v>
      </c>
      <c r="O4636">
        <f t="shared" si="508"/>
        <v>0</v>
      </c>
      <c r="P4636" s="4">
        <f t="shared" si="509"/>
        <v>-11.2</v>
      </c>
      <c r="Q4636" t="str">
        <f t="shared" si="510"/>
        <v>Inefficient</v>
      </c>
    </row>
    <row r="4637" spans="1:17" x14ac:dyDescent="0.3">
      <c r="A4637" s="1">
        <v>45463</v>
      </c>
      <c r="B4637" t="s">
        <v>47</v>
      </c>
      <c r="C4637" t="s">
        <v>12</v>
      </c>
      <c r="D4637" t="s">
        <v>5</v>
      </c>
      <c r="E4637" t="s">
        <v>6</v>
      </c>
      <c r="F4637">
        <v>1621</v>
      </c>
      <c r="G4637">
        <v>64</v>
      </c>
      <c r="H4637">
        <v>3</v>
      </c>
      <c r="I4637" s="4">
        <v>41.84</v>
      </c>
      <c r="J4637" s="4">
        <v>286.91000000000003</v>
      </c>
      <c r="K4637" s="2">
        <f t="shared" si="504"/>
        <v>3.9481801357186923E-2</v>
      </c>
      <c r="L4637">
        <f t="shared" si="505"/>
        <v>4.6875E-2</v>
      </c>
      <c r="M4637" s="4">
        <f t="shared" si="506"/>
        <v>0.65375000000000005</v>
      </c>
      <c r="N4637" s="4">
        <f t="shared" si="507"/>
        <v>13.946666666666667</v>
      </c>
      <c r="O4637">
        <f t="shared" si="508"/>
        <v>6.8573135755258123</v>
      </c>
      <c r="P4637" s="4">
        <f t="shared" si="509"/>
        <v>245.07000000000002</v>
      </c>
      <c r="Q4637" t="str">
        <f t="shared" si="510"/>
        <v>Efficient</v>
      </c>
    </row>
    <row r="4638" spans="1:17" x14ac:dyDescent="0.3">
      <c r="A4638" s="1">
        <v>45463</v>
      </c>
      <c r="B4638" t="s">
        <v>47</v>
      </c>
      <c r="C4638" t="s">
        <v>12</v>
      </c>
      <c r="D4638" t="s">
        <v>5</v>
      </c>
      <c r="E4638" t="s">
        <v>7</v>
      </c>
      <c r="F4638">
        <v>4250</v>
      </c>
      <c r="G4638">
        <v>162</v>
      </c>
      <c r="H4638">
        <v>18</v>
      </c>
      <c r="I4638" s="4">
        <v>106.97</v>
      </c>
      <c r="J4638" s="4">
        <v>1108.93</v>
      </c>
      <c r="K4638" s="2">
        <f t="shared" si="504"/>
        <v>3.8117647058823527E-2</v>
      </c>
      <c r="L4638">
        <f t="shared" si="505"/>
        <v>0.1111111111111111</v>
      </c>
      <c r="M4638" s="4">
        <f t="shared" si="506"/>
        <v>0.66030864197530859</v>
      </c>
      <c r="N4638" s="4">
        <f t="shared" si="507"/>
        <v>5.9427777777777777</v>
      </c>
      <c r="O4638">
        <f t="shared" si="508"/>
        <v>10.366738337851736</v>
      </c>
      <c r="P4638" s="4">
        <f t="shared" si="509"/>
        <v>1001.96</v>
      </c>
      <c r="Q4638" t="str">
        <f t="shared" si="510"/>
        <v>Efficient</v>
      </c>
    </row>
    <row r="4639" spans="1:17" x14ac:dyDescent="0.3">
      <c r="A4639" s="1">
        <v>45463</v>
      </c>
      <c r="B4639" t="s">
        <v>47</v>
      </c>
      <c r="C4639" t="s">
        <v>12</v>
      </c>
      <c r="D4639" t="s">
        <v>5</v>
      </c>
      <c r="E4639" t="s">
        <v>8</v>
      </c>
      <c r="F4639">
        <v>2511</v>
      </c>
      <c r="G4639">
        <v>65</v>
      </c>
      <c r="H4639">
        <v>6</v>
      </c>
      <c r="I4639" s="4">
        <v>73.58</v>
      </c>
      <c r="J4639" s="4">
        <v>403.06</v>
      </c>
      <c r="K4639" s="2">
        <f t="shared" si="504"/>
        <v>2.5886101154918358E-2</v>
      </c>
      <c r="L4639">
        <f t="shared" si="505"/>
        <v>9.2307692307692313E-2</v>
      </c>
      <c r="M4639" s="4">
        <f t="shared" si="506"/>
        <v>1.1319999999999999</v>
      </c>
      <c r="N4639" s="4">
        <f t="shared" si="507"/>
        <v>12.263333333333334</v>
      </c>
      <c r="O4639">
        <f t="shared" si="508"/>
        <v>5.4778472410981243</v>
      </c>
      <c r="P4639" s="4">
        <f t="shared" si="509"/>
        <v>329.48</v>
      </c>
      <c r="Q4639" t="str">
        <f t="shared" si="510"/>
        <v>Efficient</v>
      </c>
    </row>
    <row r="4640" spans="1:17" x14ac:dyDescent="0.3">
      <c r="A4640" s="1">
        <v>45463</v>
      </c>
      <c r="B4640" t="s">
        <v>47</v>
      </c>
      <c r="C4640" t="s">
        <v>12</v>
      </c>
      <c r="D4640" t="s">
        <v>9</v>
      </c>
      <c r="E4640" t="s">
        <v>6</v>
      </c>
      <c r="F4640">
        <v>2933</v>
      </c>
      <c r="G4640">
        <v>30</v>
      </c>
      <c r="H4640">
        <v>1</v>
      </c>
      <c r="I4640" s="4">
        <v>70.510000000000005</v>
      </c>
      <c r="J4640" s="4">
        <v>76.540000000000006</v>
      </c>
      <c r="K4640" s="2">
        <f t="shared" si="504"/>
        <v>1.0228435049437436E-2</v>
      </c>
      <c r="L4640">
        <f t="shared" si="505"/>
        <v>3.3333333333333333E-2</v>
      </c>
      <c r="M4640" s="4">
        <f t="shared" si="506"/>
        <v>2.3503333333333334</v>
      </c>
      <c r="N4640" s="4">
        <f t="shared" si="507"/>
        <v>70.510000000000005</v>
      </c>
      <c r="O4640">
        <f t="shared" si="508"/>
        <v>1.0855197844277407</v>
      </c>
      <c r="P4640" s="4">
        <f t="shared" si="509"/>
        <v>6.0300000000000011</v>
      </c>
      <c r="Q4640" t="str">
        <f t="shared" si="510"/>
        <v>Inefficient</v>
      </c>
    </row>
    <row r="4641" spans="1:17" x14ac:dyDescent="0.3">
      <c r="A4641" s="1">
        <v>45463</v>
      </c>
      <c r="B4641" t="s">
        <v>47</v>
      </c>
      <c r="C4641" t="s">
        <v>12</v>
      </c>
      <c r="D4641" t="s">
        <v>9</v>
      </c>
      <c r="E4641" t="s">
        <v>7</v>
      </c>
      <c r="F4641">
        <v>8590</v>
      </c>
      <c r="G4641">
        <v>93</v>
      </c>
      <c r="H4641">
        <v>1</v>
      </c>
      <c r="I4641" s="4">
        <v>208.37</v>
      </c>
      <c r="J4641" s="4">
        <v>97.81</v>
      </c>
      <c r="K4641" s="2">
        <f t="shared" si="504"/>
        <v>1.0826542491268918E-2</v>
      </c>
      <c r="L4641">
        <f t="shared" si="505"/>
        <v>1.0752688172043012E-2</v>
      </c>
      <c r="M4641" s="4">
        <f t="shared" si="506"/>
        <v>2.2405376344086023</v>
      </c>
      <c r="N4641" s="4">
        <f t="shared" si="507"/>
        <v>208.37</v>
      </c>
      <c r="O4641">
        <f t="shared" si="508"/>
        <v>0.46940538465230119</v>
      </c>
      <c r="P4641" s="4">
        <f t="shared" si="509"/>
        <v>-110.56</v>
      </c>
      <c r="Q4641" t="str">
        <f t="shared" si="510"/>
        <v>Inefficient</v>
      </c>
    </row>
    <row r="4642" spans="1:17" x14ac:dyDescent="0.3">
      <c r="A4642" s="1">
        <v>45463</v>
      </c>
      <c r="B4642" t="s">
        <v>47</v>
      </c>
      <c r="C4642" t="s">
        <v>12</v>
      </c>
      <c r="D4642" t="s">
        <v>9</v>
      </c>
      <c r="E4642" t="s">
        <v>8</v>
      </c>
      <c r="F4642">
        <v>2007</v>
      </c>
      <c r="G4642">
        <v>16</v>
      </c>
      <c r="H4642">
        <v>0</v>
      </c>
      <c r="I4642" s="4">
        <v>46.81</v>
      </c>
      <c r="J4642" s="4">
        <v>0</v>
      </c>
      <c r="K4642" s="2">
        <f t="shared" si="504"/>
        <v>7.9720976581963126E-3</v>
      </c>
      <c r="L4642">
        <f t="shared" si="505"/>
        <v>0</v>
      </c>
      <c r="M4642" s="4">
        <f t="shared" si="506"/>
        <v>2.9256250000000001</v>
      </c>
      <c r="N4642" s="4">
        <f t="shared" si="507"/>
        <v>0</v>
      </c>
      <c r="O4642">
        <f t="shared" si="508"/>
        <v>0</v>
      </c>
      <c r="P4642" s="4">
        <f t="shared" si="509"/>
        <v>-46.81</v>
      </c>
      <c r="Q4642" t="str">
        <f t="shared" si="510"/>
        <v>Inefficient</v>
      </c>
    </row>
    <row r="4643" spans="1:17" x14ac:dyDescent="0.3">
      <c r="A4643" s="1">
        <v>45463</v>
      </c>
      <c r="B4643" t="s">
        <v>47</v>
      </c>
      <c r="C4643" t="s">
        <v>12</v>
      </c>
      <c r="D4643" t="s">
        <v>10</v>
      </c>
      <c r="E4643" t="s">
        <v>6</v>
      </c>
      <c r="F4643">
        <v>1160</v>
      </c>
      <c r="G4643">
        <v>24</v>
      </c>
      <c r="H4643">
        <v>0</v>
      </c>
      <c r="I4643" s="4">
        <v>18.22</v>
      </c>
      <c r="J4643" s="4">
        <v>0</v>
      </c>
      <c r="K4643" s="2">
        <f t="shared" si="504"/>
        <v>2.0689655172413793E-2</v>
      </c>
      <c r="L4643">
        <f t="shared" si="505"/>
        <v>0</v>
      </c>
      <c r="M4643" s="4">
        <f t="shared" si="506"/>
        <v>0.75916666666666666</v>
      </c>
      <c r="N4643" s="4">
        <f t="shared" si="507"/>
        <v>0</v>
      </c>
      <c r="O4643">
        <f t="shared" si="508"/>
        <v>0</v>
      </c>
      <c r="P4643" s="4">
        <f t="shared" si="509"/>
        <v>-18.22</v>
      </c>
      <c r="Q4643" t="str">
        <f t="shared" si="510"/>
        <v>Inefficient</v>
      </c>
    </row>
    <row r="4644" spans="1:17" x14ac:dyDescent="0.3">
      <c r="A4644" s="1">
        <v>45463</v>
      </c>
      <c r="B4644" t="s">
        <v>47</v>
      </c>
      <c r="C4644" t="s">
        <v>12</v>
      </c>
      <c r="D4644" t="s">
        <v>10</v>
      </c>
      <c r="E4644" t="s">
        <v>7</v>
      </c>
      <c r="F4644">
        <v>6575</v>
      </c>
      <c r="G4644">
        <v>90</v>
      </c>
      <c r="H4644">
        <v>5</v>
      </c>
      <c r="I4644" s="4">
        <v>138.82</v>
      </c>
      <c r="J4644" s="4">
        <v>396.44</v>
      </c>
      <c r="K4644" s="2">
        <f t="shared" si="504"/>
        <v>1.3688212927756654E-2</v>
      </c>
      <c r="L4644">
        <f t="shared" si="505"/>
        <v>5.5555555555555552E-2</v>
      </c>
      <c r="M4644" s="4">
        <f t="shared" si="506"/>
        <v>1.5424444444444443</v>
      </c>
      <c r="N4644" s="4">
        <f t="shared" si="507"/>
        <v>27.763999999999999</v>
      </c>
      <c r="O4644">
        <f t="shared" si="508"/>
        <v>2.8557844690966721</v>
      </c>
      <c r="P4644" s="4">
        <f t="shared" si="509"/>
        <v>257.62</v>
      </c>
      <c r="Q4644" t="str">
        <f t="shared" si="510"/>
        <v>Inefficient</v>
      </c>
    </row>
    <row r="4645" spans="1:17" x14ac:dyDescent="0.3">
      <c r="A4645" s="1">
        <v>45463</v>
      </c>
      <c r="B4645" t="s">
        <v>47</v>
      </c>
      <c r="C4645" t="s">
        <v>12</v>
      </c>
      <c r="D4645" t="s">
        <v>10</v>
      </c>
      <c r="E4645" t="s">
        <v>8</v>
      </c>
      <c r="F4645">
        <v>3844</v>
      </c>
      <c r="G4645">
        <v>107</v>
      </c>
      <c r="H4645">
        <v>6</v>
      </c>
      <c r="I4645" s="4">
        <v>43.32</v>
      </c>
      <c r="J4645" s="4">
        <v>311.77999999999997</v>
      </c>
      <c r="K4645" s="2">
        <f t="shared" si="504"/>
        <v>2.7835587929240374E-2</v>
      </c>
      <c r="L4645">
        <f t="shared" si="505"/>
        <v>5.6074766355140186E-2</v>
      </c>
      <c r="M4645" s="4">
        <f t="shared" si="506"/>
        <v>0.40485981308411217</v>
      </c>
      <c r="N4645" s="4">
        <f t="shared" si="507"/>
        <v>7.22</v>
      </c>
      <c r="O4645">
        <f t="shared" si="508"/>
        <v>7.1971375807940898</v>
      </c>
      <c r="P4645" s="4">
        <f t="shared" si="509"/>
        <v>268.45999999999998</v>
      </c>
      <c r="Q4645" t="str">
        <f t="shared" si="510"/>
        <v>Efficient</v>
      </c>
    </row>
    <row r="4646" spans="1:17" x14ac:dyDescent="0.3">
      <c r="A4646" s="1">
        <v>45464</v>
      </c>
      <c r="B4646" t="s">
        <v>47</v>
      </c>
      <c r="C4646" t="s">
        <v>4</v>
      </c>
      <c r="D4646" t="s">
        <v>5</v>
      </c>
      <c r="E4646" t="s">
        <v>6</v>
      </c>
      <c r="F4646">
        <v>3633</v>
      </c>
      <c r="G4646">
        <v>133</v>
      </c>
      <c r="H4646">
        <v>9</v>
      </c>
      <c r="I4646" s="4">
        <v>86.12</v>
      </c>
      <c r="J4646" s="4">
        <v>871.94</v>
      </c>
      <c r="K4646" s="2">
        <f t="shared" si="504"/>
        <v>3.6608863198458574E-2</v>
      </c>
      <c r="L4646">
        <f t="shared" si="505"/>
        <v>6.7669172932330823E-2</v>
      </c>
      <c r="M4646" s="4">
        <f t="shared" si="506"/>
        <v>0.64751879699248127</v>
      </c>
      <c r="N4646" s="4">
        <f t="shared" si="507"/>
        <v>9.568888888888889</v>
      </c>
      <c r="O4646">
        <f t="shared" si="508"/>
        <v>10.124709707385044</v>
      </c>
      <c r="P4646" s="4">
        <f t="shared" si="509"/>
        <v>785.82</v>
      </c>
      <c r="Q4646" t="str">
        <f t="shared" si="510"/>
        <v>Efficient</v>
      </c>
    </row>
    <row r="4647" spans="1:17" x14ac:dyDescent="0.3">
      <c r="A4647" s="1">
        <v>45464</v>
      </c>
      <c r="B4647" t="s">
        <v>47</v>
      </c>
      <c r="C4647" t="s">
        <v>4</v>
      </c>
      <c r="D4647" t="s">
        <v>5</v>
      </c>
      <c r="E4647" t="s">
        <v>7</v>
      </c>
      <c r="F4647">
        <v>2672</v>
      </c>
      <c r="G4647">
        <v>101</v>
      </c>
      <c r="H4647">
        <v>10</v>
      </c>
      <c r="I4647" s="4">
        <v>34.81</v>
      </c>
      <c r="J4647" s="4">
        <v>587.98</v>
      </c>
      <c r="K4647" s="2">
        <f t="shared" si="504"/>
        <v>3.779940119760479E-2</v>
      </c>
      <c r="L4647">
        <f t="shared" si="505"/>
        <v>9.9009900990099015E-2</v>
      </c>
      <c r="M4647" s="4">
        <f t="shared" si="506"/>
        <v>0.34465346534653468</v>
      </c>
      <c r="N4647" s="4">
        <f t="shared" si="507"/>
        <v>3.4810000000000003</v>
      </c>
      <c r="O4647">
        <f t="shared" si="508"/>
        <v>16.891123240448145</v>
      </c>
      <c r="P4647" s="4">
        <f t="shared" si="509"/>
        <v>553.17000000000007</v>
      </c>
      <c r="Q4647" t="str">
        <f t="shared" si="510"/>
        <v>Efficient</v>
      </c>
    </row>
    <row r="4648" spans="1:17" x14ac:dyDescent="0.3">
      <c r="A4648" s="1">
        <v>45464</v>
      </c>
      <c r="B4648" t="s">
        <v>47</v>
      </c>
      <c r="C4648" t="s">
        <v>4</v>
      </c>
      <c r="D4648" t="s">
        <v>5</v>
      </c>
      <c r="E4648" t="s">
        <v>8</v>
      </c>
      <c r="F4648">
        <v>733</v>
      </c>
      <c r="G4648">
        <v>16</v>
      </c>
      <c r="H4648">
        <v>2</v>
      </c>
      <c r="I4648" s="4">
        <v>15.55</v>
      </c>
      <c r="J4648" s="4">
        <v>133.11000000000001</v>
      </c>
      <c r="K4648" s="2">
        <f t="shared" si="504"/>
        <v>2.1828103683492497E-2</v>
      </c>
      <c r="L4648">
        <f t="shared" si="505"/>
        <v>0.125</v>
      </c>
      <c r="M4648" s="4">
        <f t="shared" si="506"/>
        <v>0.97187500000000004</v>
      </c>
      <c r="N4648" s="4">
        <f t="shared" si="507"/>
        <v>7.7750000000000004</v>
      </c>
      <c r="O4648">
        <f t="shared" si="508"/>
        <v>8.5601286173633451</v>
      </c>
      <c r="P4648" s="4">
        <f t="shared" si="509"/>
        <v>117.56000000000002</v>
      </c>
      <c r="Q4648" t="str">
        <f t="shared" si="510"/>
        <v>Efficient</v>
      </c>
    </row>
    <row r="4649" spans="1:17" x14ac:dyDescent="0.3">
      <c r="A4649" s="1">
        <v>45464</v>
      </c>
      <c r="B4649" t="s">
        <v>47</v>
      </c>
      <c r="C4649" t="s">
        <v>4</v>
      </c>
      <c r="D4649" t="s">
        <v>9</v>
      </c>
      <c r="E4649" t="s">
        <v>6</v>
      </c>
      <c r="F4649">
        <v>4185</v>
      </c>
      <c r="G4649">
        <v>53</v>
      </c>
      <c r="H4649">
        <v>1</v>
      </c>
      <c r="I4649" s="4">
        <v>116.52</v>
      </c>
      <c r="J4649" s="4">
        <v>83.51</v>
      </c>
      <c r="K4649" s="2">
        <f t="shared" si="504"/>
        <v>1.2664277180406212E-2</v>
      </c>
      <c r="L4649">
        <f t="shared" si="505"/>
        <v>1.8867924528301886E-2</v>
      </c>
      <c r="M4649" s="4">
        <f t="shared" si="506"/>
        <v>2.1984905660377358</v>
      </c>
      <c r="N4649" s="4">
        <f t="shared" si="507"/>
        <v>116.52</v>
      </c>
      <c r="O4649">
        <f t="shared" si="508"/>
        <v>0.71670099553724687</v>
      </c>
      <c r="P4649" s="4">
        <f t="shared" si="509"/>
        <v>-33.009999999999991</v>
      </c>
      <c r="Q4649" t="str">
        <f t="shared" si="510"/>
        <v>Inefficient</v>
      </c>
    </row>
    <row r="4650" spans="1:17" x14ac:dyDescent="0.3">
      <c r="A4650" s="1">
        <v>45464</v>
      </c>
      <c r="B4650" t="s">
        <v>47</v>
      </c>
      <c r="C4650" t="s">
        <v>4</v>
      </c>
      <c r="D4650" t="s">
        <v>9</v>
      </c>
      <c r="E4650" t="s">
        <v>7</v>
      </c>
      <c r="F4650">
        <v>3683</v>
      </c>
      <c r="G4650">
        <v>61</v>
      </c>
      <c r="H4650">
        <v>2</v>
      </c>
      <c r="I4650" s="4">
        <v>58.71</v>
      </c>
      <c r="J4650" s="4">
        <v>152.87</v>
      </c>
      <c r="K4650" s="2">
        <f t="shared" si="504"/>
        <v>1.6562584849307629E-2</v>
      </c>
      <c r="L4650">
        <f t="shared" si="505"/>
        <v>3.2786885245901641E-2</v>
      </c>
      <c r="M4650" s="4">
        <f t="shared" si="506"/>
        <v>0.96245901639344267</v>
      </c>
      <c r="N4650" s="4">
        <f t="shared" si="507"/>
        <v>29.355</v>
      </c>
      <c r="O4650">
        <f t="shared" si="508"/>
        <v>2.6038153636518482</v>
      </c>
      <c r="P4650" s="4">
        <f t="shared" si="509"/>
        <v>94.16</v>
      </c>
      <c r="Q4650" t="str">
        <f t="shared" si="510"/>
        <v>Inefficient</v>
      </c>
    </row>
    <row r="4651" spans="1:17" x14ac:dyDescent="0.3">
      <c r="A4651" s="1">
        <v>45464</v>
      </c>
      <c r="B4651" t="s">
        <v>47</v>
      </c>
      <c r="C4651" t="s">
        <v>4</v>
      </c>
      <c r="D4651" t="s">
        <v>9</v>
      </c>
      <c r="E4651" t="s">
        <v>8</v>
      </c>
      <c r="F4651">
        <v>614</v>
      </c>
      <c r="G4651">
        <v>6</v>
      </c>
      <c r="H4651">
        <v>0</v>
      </c>
      <c r="I4651" s="4">
        <v>9.65</v>
      </c>
      <c r="J4651" s="4">
        <v>0</v>
      </c>
      <c r="K4651" s="2">
        <f t="shared" si="504"/>
        <v>9.7719869706840382E-3</v>
      </c>
      <c r="L4651">
        <f t="shared" si="505"/>
        <v>0</v>
      </c>
      <c r="M4651" s="4">
        <f t="shared" si="506"/>
        <v>1.6083333333333334</v>
      </c>
      <c r="N4651" s="4">
        <f t="shared" si="507"/>
        <v>0</v>
      </c>
      <c r="O4651">
        <f t="shared" si="508"/>
        <v>0</v>
      </c>
      <c r="P4651" s="4">
        <f t="shared" si="509"/>
        <v>-9.65</v>
      </c>
      <c r="Q4651" t="str">
        <f t="shared" si="510"/>
        <v>Inefficient</v>
      </c>
    </row>
    <row r="4652" spans="1:17" x14ac:dyDescent="0.3">
      <c r="A4652" s="1">
        <v>45464</v>
      </c>
      <c r="B4652" t="s">
        <v>47</v>
      </c>
      <c r="C4652" t="s">
        <v>4</v>
      </c>
      <c r="D4652" t="s">
        <v>10</v>
      </c>
      <c r="E4652" t="s">
        <v>6</v>
      </c>
      <c r="F4652">
        <v>5504</v>
      </c>
      <c r="G4652">
        <v>126</v>
      </c>
      <c r="H4652">
        <v>4</v>
      </c>
      <c r="I4652" s="4">
        <v>72.459999999999994</v>
      </c>
      <c r="J4652" s="4">
        <v>373.89</v>
      </c>
      <c r="K4652" s="2">
        <f t="shared" si="504"/>
        <v>2.2892441860465115E-2</v>
      </c>
      <c r="L4652">
        <f t="shared" si="505"/>
        <v>3.1746031746031744E-2</v>
      </c>
      <c r="M4652" s="4">
        <f t="shared" si="506"/>
        <v>0.57507936507936508</v>
      </c>
      <c r="N4652" s="4">
        <f t="shared" si="507"/>
        <v>18.114999999999998</v>
      </c>
      <c r="O4652">
        <f t="shared" si="508"/>
        <v>5.1599503174165058</v>
      </c>
      <c r="P4652" s="4">
        <f t="shared" si="509"/>
        <v>301.43</v>
      </c>
      <c r="Q4652" t="str">
        <f t="shared" si="510"/>
        <v>Efficient</v>
      </c>
    </row>
    <row r="4653" spans="1:17" x14ac:dyDescent="0.3">
      <c r="A4653" s="1">
        <v>45464</v>
      </c>
      <c r="B4653" t="s">
        <v>47</v>
      </c>
      <c r="C4653" t="s">
        <v>4</v>
      </c>
      <c r="D4653" t="s">
        <v>10</v>
      </c>
      <c r="E4653" t="s">
        <v>7</v>
      </c>
      <c r="F4653">
        <v>6174</v>
      </c>
      <c r="G4653">
        <v>157</v>
      </c>
      <c r="H4653">
        <v>8</v>
      </c>
      <c r="I4653" s="4">
        <v>168.64</v>
      </c>
      <c r="J4653" s="4">
        <v>687.13</v>
      </c>
      <c r="K4653" s="2">
        <f t="shared" si="504"/>
        <v>2.5429219306770327E-2</v>
      </c>
      <c r="L4653">
        <f t="shared" si="505"/>
        <v>5.0955414012738856E-2</v>
      </c>
      <c r="M4653" s="4">
        <f t="shared" si="506"/>
        <v>1.0741401273885349</v>
      </c>
      <c r="N4653" s="4">
        <f t="shared" si="507"/>
        <v>21.08</v>
      </c>
      <c r="O4653">
        <f t="shared" si="508"/>
        <v>4.0745374762808355</v>
      </c>
      <c r="P4653" s="4">
        <f t="shared" si="509"/>
        <v>518.49</v>
      </c>
      <c r="Q4653" t="str">
        <f t="shared" si="510"/>
        <v>Efficient</v>
      </c>
    </row>
    <row r="4654" spans="1:17" x14ac:dyDescent="0.3">
      <c r="A4654" s="1">
        <v>45464</v>
      </c>
      <c r="B4654" t="s">
        <v>47</v>
      </c>
      <c r="C4654" t="s">
        <v>4</v>
      </c>
      <c r="D4654" t="s">
        <v>10</v>
      </c>
      <c r="E4654" t="s">
        <v>8</v>
      </c>
      <c r="F4654">
        <v>993</v>
      </c>
      <c r="G4654">
        <v>26</v>
      </c>
      <c r="H4654">
        <v>0</v>
      </c>
      <c r="I4654" s="4">
        <v>20.329999999999998</v>
      </c>
      <c r="J4654" s="4">
        <v>0</v>
      </c>
      <c r="K4654" s="2">
        <f t="shared" si="504"/>
        <v>2.6183282980866064E-2</v>
      </c>
      <c r="L4654">
        <f t="shared" si="505"/>
        <v>0</v>
      </c>
      <c r="M4654" s="4">
        <f t="shared" si="506"/>
        <v>0.78192307692307683</v>
      </c>
      <c r="N4654" s="4">
        <f t="shared" si="507"/>
        <v>0</v>
      </c>
      <c r="O4654">
        <f t="shared" si="508"/>
        <v>0</v>
      </c>
      <c r="P4654" s="4">
        <f t="shared" si="509"/>
        <v>-20.329999999999998</v>
      </c>
      <c r="Q4654" t="str">
        <f t="shared" si="510"/>
        <v>Inefficient</v>
      </c>
    </row>
    <row r="4655" spans="1:17" x14ac:dyDescent="0.3">
      <c r="A4655" s="1">
        <v>45464</v>
      </c>
      <c r="B4655" t="s">
        <v>47</v>
      </c>
      <c r="C4655" t="s">
        <v>11</v>
      </c>
      <c r="D4655" t="s">
        <v>5</v>
      </c>
      <c r="E4655" t="s">
        <v>6</v>
      </c>
      <c r="F4655">
        <v>10860</v>
      </c>
      <c r="G4655">
        <v>231</v>
      </c>
      <c r="H4655">
        <v>30</v>
      </c>
      <c r="I4655" s="4">
        <v>291.60000000000002</v>
      </c>
      <c r="J4655" s="4">
        <v>2749.3</v>
      </c>
      <c r="K4655" s="2">
        <f t="shared" si="504"/>
        <v>2.1270718232044197E-2</v>
      </c>
      <c r="L4655">
        <f t="shared" si="505"/>
        <v>0.12987012987012986</v>
      </c>
      <c r="M4655" s="4">
        <f t="shared" si="506"/>
        <v>1.2623376623376625</v>
      </c>
      <c r="N4655" s="4">
        <f t="shared" si="507"/>
        <v>9.7200000000000006</v>
      </c>
      <c r="O4655">
        <f t="shared" si="508"/>
        <v>9.4283264746227715</v>
      </c>
      <c r="P4655" s="4">
        <f t="shared" si="509"/>
        <v>2457.7000000000003</v>
      </c>
      <c r="Q4655" t="str">
        <f t="shared" si="510"/>
        <v>Efficient</v>
      </c>
    </row>
    <row r="4656" spans="1:17" x14ac:dyDescent="0.3">
      <c r="A4656" s="1">
        <v>45464</v>
      </c>
      <c r="B4656" t="s">
        <v>47</v>
      </c>
      <c r="C4656" t="s">
        <v>11</v>
      </c>
      <c r="D4656" t="s">
        <v>5</v>
      </c>
      <c r="E4656" t="s">
        <v>7</v>
      </c>
      <c r="F4656">
        <v>1303</v>
      </c>
      <c r="G4656">
        <v>26</v>
      </c>
      <c r="H4656">
        <v>2</v>
      </c>
      <c r="I4656" s="4">
        <v>21.09</v>
      </c>
      <c r="J4656" s="4">
        <v>143.18</v>
      </c>
      <c r="K4656" s="2">
        <f t="shared" si="504"/>
        <v>1.9953952417498082E-2</v>
      </c>
      <c r="L4656">
        <f t="shared" si="505"/>
        <v>7.6923076923076927E-2</v>
      </c>
      <c r="M4656" s="4">
        <f t="shared" si="506"/>
        <v>0.81115384615384611</v>
      </c>
      <c r="N4656" s="4">
        <f t="shared" si="507"/>
        <v>10.545</v>
      </c>
      <c r="O4656">
        <f t="shared" si="508"/>
        <v>6.7889995258416311</v>
      </c>
      <c r="P4656" s="4">
        <f t="shared" si="509"/>
        <v>122.09</v>
      </c>
      <c r="Q4656" t="str">
        <f t="shared" si="510"/>
        <v>Efficient</v>
      </c>
    </row>
    <row r="4657" spans="1:17" x14ac:dyDescent="0.3">
      <c r="A4657" s="1">
        <v>45464</v>
      </c>
      <c r="B4657" t="s">
        <v>47</v>
      </c>
      <c r="C4657" t="s">
        <v>11</v>
      </c>
      <c r="D4657" t="s">
        <v>5</v>
      </c>
      <c r="E4657" t="s">
        <v>8</v>
      </c>
      <c r="F4657">
        <v>321</v>
      </c>
      <c r="G4657">
        <v>15</v>
      </c>
      <c r="H4657">
        <v>1</v>
      </c>
      <c r="I4657" s="4">
        <v>9.33</v>
      </c>
      <c r="J4657" s="4">
        <v>84.44</v>
      </c>
      <c r="K4657" s="2">
        <f t="shared" si="504"/>
        <v>4.6728971962616821E-2</v>
      </c>
      <c r="L4657">
        <f t="shared" si="505"/>
        <v>6.6666666666666666E-2</v>
      </c>
      <c r="M4657" s="4">
        <f t="shared" si="506"/>
        <v>0.622</v>
      </c>
      <c r="N4657" s="4">
        <f t="shared" si="507"/>
        <v>9.33</v>
      </c>
      <c r="O4657">
        <f t="shared" si="508"/>
        <v>9.05037513397642</v>
      </c>
      <c r="P4657" s="4">
        <f t="shared" si="509"/>
        <v>75.11</v>
      </c>
      <c r="Q4657" t="str">
        <f t="shared" si="510"/>
        <v>Efficient</v>
      </c>
    </row>
    <row r="4658" spans="1:17" x14ac:dyDescent="0.3">
      <c r="A4658" s="1">
        <v>45464</v>
      </c>
      <c r="B4658" t="s">
        <v>47</v>
      </c>
      <c r="C4658" t="s">
        <v>11</v>
      </c>
      <c r="D4658" t="s">
        <v>9</v>
      </c>
      <c r="E4658" t="s">
        <v>6</v>
      </c>
      <c r="F4658">
        <v>12348</v>
      </c>
      <c r="G4658">
        <v>241</v>
      </c>
      <c r="H4658">
        <v>10</v>
      </c>
      <c r="I4658" s="4">
        <v>305.57</v>
      </c>
      <c r="J4658" s="4">
        <v>966.87</v>
      </c>
      <c r="K4658" s="2">
        <f t="shared" si="504"/>
        <v>1.9517330741820538E-2</v>
      </c>
      <c r="L4658">
        <f t="shared" si="505"/>
        <v>4.1493775933609957E-2</v>
      </c>
      <c r="M4658" s="4">
        <f t="shared" si="506"/>
        <v>1.2679253112033195</v>
      </c>
      <c r="N4658" s="4">
        <f t="shared" si="507"/>
        <v>30.556999999999999</v>
      </c>
      <c r="O4658">
        <f t="shared" si="508"/>
        <v>3.1641522400759237</v>
      </c>
      <c r="P4658" s="4">
        <f t="shared" si="509"/>
        <v>661.3</v>
      </c>
      <c r="Q4658" t="str">
        <f t="shared" si="510"/>
        <v>Inefficient</v>
      </c>
    </row>
    <row r="4659" spans="1:17" x14ac:dyDescent="0.3">
      <c r="A4659" s="1">
        <v>45464</v>
      </c>
      <c r="B4659" t="s">
        <v>47</v>
      </c>
      <c r="C4659" t="s">
        <v>11</v>
      </c>
      <c r="D4659" t="s">
        <v>9</v>
      </c>
      <c r="E4659" t="s">
        <v>7</v>
      </c>
      <c r="F4659">
        <v>769</v>
      </c>
      <c r="G4659">
        <v>7</v>
      </c>
      <c r="H4659">
        <v>0</v>
      </c>
      <c r="I4659" s="4">
        <v>16.53</v>
      </c>
      <c r="J4659" s="4">
        <v>0</v>
      </c>
      <c r="K4659" s="2">
        <f t="shared" si="504"/>
        <v>9.1027308192457735E-3</v>
      </c>
      <c r="L4659">
        <f t="shared" si="505"/>
        <v>0</v>
      </c>
      <c r="M4659" s="4">
        <f t="shared" si="506"/>
        <v>2.3614285714285717</v>
      </c>
      <c r="N4659" s="4">
        <f t="shared" si="507"/>
        <v>0</v>
      </c>
      <c r="O4659">
        <f t="shared" si="508"/>
        <v>0</v>
      </c>
      <c r="P4659" s="4">
        <f t="shared" si="509"/>
        <v>-16.53</v>
      </c>
      <c r="Q4659" t="str">
        <f t="shared" si="510"/>
        <v>Inefficient</v>
      </c>
    </row>
    <row r="4660" spans="1:17" x14ac:dyDescent="0.3">
      <c r="A4660" s="1">
        <v>45464</v>
      </c>
      <c r="B4660" t="s">
        <v>47</v>
      </c>
      <c r="C4660" t="s">
        <v>11</v>
      </c>
      <c r="D4660" t="s">
        <v>9</v>
      </c>
      <c r="E4660" t="s">
        <v>8</v>
      </c>
      <c r="F4660">
        <v>596</v>
      </c>
      <c r="G4660">
        <v>3</v>
      </c>
      <c r="H4660">
        <v>0</v>
      </c>
      <c r="I4660" s="4">
        <v>6.22</v>
      </c>
      <c r="J4660" s="4">
        <v>0</v>
      </c>
      <c r="K4660" s="2">
        <f t="shared" si="504"/>
        <v>5.0335570469798654E-3</v>
      </c>
      <c r="L4660">
        <f t="shared" si="505"/>
        <v>0</v>
      </c>
      <c r="M4660" s="4">
        <f t="shared" si="506"/>
        <v>2.0733333333333333</v>
      </c>
      <c r="N4660" s="4">
        <f t="shared" si="507"/>
        <v>0</v>
      </c>
      <c r="O4660">
        <f t="shared" si="508"/>
        <v>0</v>
      </c>
      <c r="P4660" s="4">
        <f t="shared" si="509"/>
        <v>-6.22</v>
      </c>
      <c r="Q4660" t="str">
        <f t="shared" si="510"/>
        <v>Inefficient</v>
      </c>
    </row>
    <row r="4661" spans="1:17" x14ac:dyDescent="0.3">
      <c r="A4661" s="1">
        <v>45464</v>
      </c>
      <c r="B4661" t="s">
        <v>47</v>
      </c>
      <c r="C4661" t="s">
        <v>11</v>
      </c>
      <c r="D4661" t="s">
        <v>10</v>
      </c>
      <c r="E4661" t="s">
        <v>6</v>
      </c>
      <c r="F4661">
        <v>7408</v>
      </c>
      <c r="G4661">
        <v>183</v>
      </c>
      <c r="H4661">
        <v>5</v>
      </c>
      <c r="I4661" s="4">
        <v>107.47</v>
      </c>
      <c r="J4661" s="4">
        <v>356.14</v>
      </c>
      <c r="K4661" s="2">
        <f t="shared" si="504"/>
        <v>2.4703023758099352E-2</v>
      </c>
      <c r="L4661">
        <f t="shared" si="505"/>
        <v>2.7322404371584699E-2</v>
      </c>
      <c r="M4661" s="4">
        <f t="shared" si="506"/>
        <v>0.5872677595628415</v>
      </c>
      <c r="N4661" s="4">
        <f t="shared" si="507"/>
        <v>21.494</v>
      </c>
      <c r="O4661">
        <f t="shared" si="508"/>
        <v>3.3138550293105054</v>
      </c>
      <c r="P4661" s="4">
        <f t="shared" si="509"/>
        <v>248.67</v>
      </c>
      <c r="Q4661" t="str">
        <f t="shared" si="510"/>
        <v>Inefficient</v>
      </c>
    </row>
    <row r="4662" spans="1:17" x14ac:dyDescent="0.3">
      <c r="A4662" s="1">
        <v>45464</v>
      </c>
      <c r="B4662" t="s">
        <v>47</v>
      </c>
      <c r="C4662" t="s">
        <v>11</v>
      </c>
      <c r="D4662" t="s">
        <v>10</v>
      </c>
      <c r="E4662" t="s">
        <v>7</v>
      </c>
      <c r="F4662">
        <v>1992</v>
      </c>
      <c r="G4662">
        <v>44</v>
      </c>
      <c r="H4662">
        <v>1</v>
      </c>
      <c r="I4662" s="4">
        <v>51.11</v>
      </c>
      <c r="J4662" s="4">
        <v>64.97</v>
      </c>
      <c r="K4662" s="2">
        <f t="shared" si="504"/>
        <v>2.2088353413654619E-2</v>
      </c>
      <c r="L4662">
        <f t="shared" si="505"/>
        <v>2.2727272727272728E-2</v>
      </c>
      <c r="M4662" s="4">
        <f t="shared" si="506"/>
        <v>1.1615909090909091</v>
      </c>
      <c r="N4662" s="4">
        <f t="shared" si="507"/>
        <v>51.11</v>
      </c>
      <c r="O4662">
        <f t="shared" si="508"/>
        <v>1.2711798082567012</v>
      </c>
      <c r="P4662" s="4">
        <f t="shared" si="509"/>
        <v>13.86</v>
      </c>
      <c r="Q4662" t="str">
        <f t="shared" si="510"/>
        <v>Inefficient</v>
      </c>
    </row>
    <row r="4663" spans="1:17" x14ac:dyDescent="0.3">
      <c r="A4663" s="1">
        <v>45464</v>
      </c>
      <c r="B4663" t="s">
        <v>47</v>
      </c>
      <c r="C4663" t="s">
        <v>11</v>
      </c>
      <c r="D4663" t="s">
        <v>10</v>
      </c>
      <c r="E4663" t="s">
        <v>8</v>
      </c>
      <c r="F4663">
        <v>240</v>
      </c>
      <c r="G4663">
        <v>5</v>
      </c>
      <c r="H4663">
        <v>0</v>
      </c>
      <c r="I4663" s="4">
        <v>6.84</v>
      </c>
      <c r="J4663" s="4">
        <v>0</v>
      </c>
      <c r="K4663" s="2">
        <f t="shared" si="504"/>
        <v>2.0833333333333332E-2</v>
      </c>
      <c r="L4663">
        <f t="shared" si="505"/>
        <v>0</v>
      </c>
      <c r="M4663" s="4">
        <f t="shared" si="506"/>
        <v>1.3679999999999999</v>
      </c>
      <c r="N4663" s="4">
        <f t="shared" si="507"/>
        <v>0</v>
      </c>
      <c r="O4663">
        <f t="shared" si="508"/>
        <v>0</v>
      </c>
      <c r="P4663" s="4">
        <f t="shared" si="509"/>
        <v>-6.84</v>
      </c>
      <c r="Q4663" t="str">
        <f t="shared" si="510"/>
        <v>Inefficient</v>
      </c>
    </row>
    <row r="4664" spans="1:17" x14ac:dyDescent="0.3">
      <c r="A4664" s="1">
        <v>45464</v>
      </c>
      <c r="B4664" t="s">
        <v>47</v>
      </c>
      <c r="C4664" t="s">
        <v>12</v>
      </c>
      <c r="D4664" t="s">
        <v>5</v>
      </c>
      <c r="E4664" t="s">
        <v>6</v>
      </c>
      <c r="F4664">
        <v>2653</v>
      </c>
      <c r="G4664">
        <v>122</v>
      </c>
      <c r="H4664">
        <v>13</v>
      </c>
      <c r="I4664" s="4">
        <v>75.47</v>
      </c>
      <c r="J4664" s="4">
        <v>1030.54</v>
      </c>
      <c r="K4664" s="2">
        <f t="shared" si="504"/>
        <v>4.5985676592536752E-2</v>
      </c>
      <c r="L4664">
        <f t="shared" si="505"/>
        <v>0.10655737704918032</v>
      </c>
      <c r="M4664" s="4">
        <f t="shared" si="506"/>
        <v>0.61860655737704917</v>
      </c>
      <c r="N4664" s="4">
        <f t="shared" si="507"/>
        <v>5.8053846153846154</v>
      </c>
      <c r="O4664">
        <f t="shared" si="508"/>
        <v>13.654962236650324</v>
      </c>
      <c r="P4664" s="4">
        <f t="shared" si="509"/>
        <v>955.06999999999994</v>
      </c>
      <c r="Q4664" t="str">
        <f t="shared" si="510"/>
        <v>Efficient</v>
      </c>
    </row>
    <row r="4665" spans="1:17" x14ac:dyDescent="0.3">
      <c r="A4665" s="1">
        <v>45464</v>
      </c>
      <c r="B4665" t="s">
        <v>47</v>
      </c>
      <c r="C4665" t="s">
        <v>12</v>
      </c>
      <c r="D4665" t="s">
        <v>5</v>
      </c>
      <c r="E4665" t="s">
        <v>7</v>
      </c>
      <c r="F4665">
        <v>6602</v>
      </c>
      <c r="G4665">
        <v>291</v>
      </c>
      <c r="H4665">
        <v>23</v>
      </c>
      <c r="I4665" s="4">
        <v>91.42</v>
      </c>
      <c r="J4665" s="4">
        <v>1696.81</v>
      </c>
      <c r="K4665" s="2">
        <f t="shared" si="504"/>
        <v>4.4077552256891854E-2</v>
      </c>
      <c r="L4665">
        <f t="shared" si="505"/>
        <v>7.903780068728522E-2</v>
      </c>
      <c r="M4665" s="4">
        <f t="shared" si="506"/>
        <v>0.3141580756013746</v>
      </c>
      <c r="N4665" s="4">
        <f t="shared" si="507"/>
        <v>3.9747826086956524</v>
      </c>
      <c r="O4665">
        <f t="shared" si="508"/>
        <v>18.560599431196675</v>
      </c>
      <c r="P4665" s="4">
        <f t="shared" si="509"/>
        <v>1605.3899999999999</v>
      </c>
      <c r="Q4665" t="str">
        <f t="shared" si="510"/>
        <v>Efficient</v>
      </c>
    </row>
    <row r="4666" spans="1:17" x14ac:dyDescent="0.3">
      <c r="A4666" s="1">
        <v>45464</v>
      </c>
      <c r="B4666" t="s">
        <v>47</v>
      </c>
      <c r="C4666" t="s">
        <v>12</v>
      </c>
      <c r="D4666" t="s">
        <v>5</v>
      </c>
      <c r="E4666" t="s">
        <v>8</v>
      </c>
      <c r="F4666">
        <v>5416</v>
      </c>
      <c r="G4666">
        <v>201</v>
      </c>
      <c r="H4666">
        <v>28</v>
      </c>
      <c r="I4666" s="4">
        <v>140.52000000000001</v>
      </c>
      <c r="J4666" s="4">
        <v>2747.57</v>
      </c>
      <c r="K4666" s="2">
        <f t="shared" si="504"/>
        <v>3.7112259970457903E-2</v>
      </c>
      <c r="L4666">
        <f t="shared" si="505"/>
        <v>0.13930348258706468</v>
      </c>
      <c r="M4666" s="4">
        <f t="shared" si="506"/>
        <v>0.69910447761194039</v>
      </c>
      <c r="N4666" s="4">
        <f t="shared" si="507"/>
        <v>5.0185714285714287</v>
      </c>
      <c r="O4666">
        <f t="shared" si="508"/>
        <v>19.552875035582122</v>
      </c>
      <c r="P4666" s="4">
        <f t="shared" si="509"/>
        <v>2607.0500000000002</v>
      </c>
      <c r="Q4666" t="str">
        <f t="shared" si="510"/>
        <v>Efficient</v>
      </c>
    </row>
    <row r="4667" spans="1:17" x14ac:dyDescent="0.3">
      <c r="A4667" s="1">
        <v>45464</v>
      </c>
      <c r="B4667" t="s">
        <v>47</v>
      </c>
      <c r="C4667" t="s">
        <v>12</v>
      </c>
      <c r="D4667" t="s">
        <v>9</v>
      </c>
      <c r="E4667" t="s">
        <v>6</v>
      </c>
      <c r="F4667">
        <v>2610</v>
      </c>
      <c r="G4667">
        <v>48</v>
      </c>
      <c r="H4667">
        <v>0</v>
      </c>
      <c r="I4667" s="4">
        <v>71.739999999999995</v>
      </c>
      <c r="J4667" s="4">
        <v>0</v>
      </c>
      <c r="K4667" s="2">
        <f t="shared" si="504"/>
        <v>1.8390804597701149E-2</v>
      </c>
      <c r="L4667">
        <f t="shared" si="505"/>
        <v>0</v>
      </c>
      <c r="M4667" s="4">
        <f t="shared" si="506"/>
        <v>1.4945833333333332</v>
      </c>
      <c r="N4667" s="4">
        <f t="shared" si="507"/>
        <v>0</v>
      </c>
      <c r="O4667">
        <f t="shared" si="508"/>
        <v>0</v>
      </c>
      <c r="P4667" s="4">
        <f t="shared" si="509"/>
        <v>-71.739999999999995</v>
      </c>
      <c r="Q4667" t="str">
        <f t="shared" si="510"/>
        <v>Inefficient</v>
      </c>
    </row>
    <row r="4668" spans="1:17" x14ac:dyDescent="0.3">
      <c r="A4668" s="1">
        <v>45464</v>
      </c>
      <c r="B4668" t="s">
        <v>47</v>
      </c>
      <c r="C4668" t="s">
        <v>12</v>
      </c>
      <c r="D4668" t="s">
        <v>9</v>
      </c>
      <c r="E4668" t="s">
        <v>7</v>
      </c>
      <c r="F4668">
        <v>6796</v>
      </c>
      <c r="G4668">
        <v>88</v>
      </c>
      <c r="H4668">
        <v>1</v>
      </c>
      <c r="I4668" s="4">
        <v>103.18</v>
      </c>
      <c r="J4668" s="4">
        <v>56.24</v>
      </c>
      <c r="K4668" s="2">
        <f t="shared" si="504"/>
        <v>1.2948793407886992E-2</v>
      </c>
      <c r="L4668">
        <f t="shared" si="505"/>
        <v>1.1363636363636364E-2</v>
      </c>
      <c r="M4668" s="4">
        <f t="shared" si="506"/>
        <v>1.1725000000000001</v>
      </c>
      <c r="N4668" s="4">
        <f t="shared" si="507"/>
        <v>103.18</v>
      </c>
      <c r="O4668">
        <f t="shared" si="508"/>
        <v>0.54506687342508231</v>
      </c>
      <c r="P4668" s="4">
        <f t="shared" si="509"/>
        <v>-46.940000000000005</v>
      </c>
      <c r="Q4668" t="str">
        <f t="shared" si="510"/>
        <v>Inefficient</v>
      </c>
    </row>
    <row r="4669" spans="1:17" x14ac:dyDescent="0.3">
      <c r="A4669" s="1">
        <v>45464</v>
      </c>
      <c r="B4669" t="s">
        <v>47</v>
      </c>
      <c r="C4669" t="s">
        <v>12</v>
      </c>
      <c r="D4669" t="s">
        <v>9</v>
      </c>
      <c r="E4669" t="s">
        <v>8</v>
      </c>
      <c r="F4669">
        <v>4579</v>
      </c>
      <c r="G4669">
        <v>25</v>
      </c>
      <c r="H4669">
        <v>0</v>
      </c>
      <c r="I4669" s="4">
        <v>104.34</v>
      </c>
      <c r="J4669" s="4">
        <v>0</v>
      </c>
      <c r="K4669" s="2">
        <f t="shared" si="504"/>
        <v>5.4597073596855212E-3</v>
      </c>
      <c r="L4669">
        <f t="shared" si="505"/>
        <v>0</v>
      </c>
      <c r="M4669" s="4">
        <f t="shared" si="506"/>
        <v>4.1736000000000004</v>
      </c>
      <c r="N4669" s="4">
        <f t="shared" si="507"/>
        <v>0</v>
      </c>
      <c r="O4669">
        <f t="shared" si="508"/>
        <v>0</v>
      </c>
      <c r="P4669" s="4">
        <f t="shared" si="509"/>
        <v>-104.34</v>
      </c>
      <c r="Q4669" t="str">
        <f t="shared" si="510"/>
        <v>Inefficient</v>
      </c>
    </row>
    <row r="4670" spans="1:17" x14ac:dyDescent="0.3">
      <c r="A4670" s="1">
        <v>45464</v>
      </c>
      <c r="B4670" t="s">
        <v>47</v>
      </c>
      <c r="C4670" t="s">
        <v>12</v>
      </c>
      <c r="D4670" t="s">
        <v>10</v>
      </c>
      <c r="E4670" t="s">
        <v>6</v>
      </c>
      <c r="F4670">
        <v>2105</v>
      </c>
      <c r="G4670">
        <v>59</v>
      </c>
      <c r="H4670">
        <v>2</v>
      </c>
      <c r="I4670" s="4">
        <v>58.57</v>
      </c>
      <c r="J4670" s="4">
        <v>149.76</v>
      </c>
      <c r="K4670" s="2">
        <f t="shared" si="504"/>
        <v>2.8028503562945367E-2</v>
      </c>
      <c r="L4670">
        <f t="shared" si="505"/>
        <v>3.3898305084745763E-2</v>
      </c>
      <c r="M4670" s="4">
        <f t="shared" si="506"/>
        <v>0.99271186440677972</v>
      </c>
      <c r="N4670" s="4">
        <f t="shared" si="507"/>
        <v>29.285</v>
      </c>
      <c r="O4670">
        <f t="shared" si="508"/>
        <v>2.5569404131808091</v>
      </c>
      <c r="P4670" s="4">
        <f t="shared" si="509"/>
        <v>91.19</v>
      </c>
      <c r="Q4670" t="str">
        <f t="shared" si="510"/>
        <v>Inefficient</v>
      </c>
    </row>
    <row r="4671" spans="1:17" x14ac:dyDescent="0.3">
      <c r="A4671" s="1">
        <v>45464</v>
      </c>
      <c r="B4671" t="s">
        <v>47</v>
      </c>
      <c r="C4671" t="s">
        <v>12</v>
      </c>
      <c r="D4671" t="s">
        <v>10</v>
      </c>
      <c r="E4671" t="s">
        <v>7</v>
      </c>
      <c r="F4671">
        <v>9788</v>
      </c>
      <c r="G4671">
        <v>148</v>
      </c>
      <c r="H4671">
        <v>11</v>
      </c>
      <c r="I4671" s="4">
        <v>101.78</v>
      </c>
      <c r="J4671" s="4">
        <v>751.61</v>
      </c>
      <c r="K4671" s="2">
        <f t="shared" si="504"/>
        <v>1.5120555782590927E-2</v>
      </c>
      <c r="L4671">
        <f t="shared" si="505"/>
        <v>7.4324324324324328E-2</v>
      </c>
      <c r="M4671" s="4">
        <f t="shared" si="506"/>
        <v>0.68770270270270273</v>
      </c>
      <c r="N4671" s="4">
        <f t="shared" si="507"/>
        <v>9.252727272727272</v>
      </c>
      <c r="O4671">
        <f t="shared" si="508"/>
        <v>7.3846531735114951</v>
      </c>
      <c r="P4671" s="4">
        <f t="shared" si="509"/>
        <v>649.83000000000004</v>
      </c>
      <c r="Q4671" t="str">
        <f t="shared" si="510"/>
        <v>Efficient</v>
      </c>
    </row>
    <row r="4672" spans="1:17" x14ac:dyDescent="0.3">
      <c r="A4672" s="1">
        <v>45464</v>
      </c>
      <c r="B4672" t="s">
        <v>47</v>
      </c>
      <c r="C4672" t="s">
        <v>12</v>
      </c>
      <c r="D4672" t="s">
        <v>10</v>
      </c>
      <c r="E4672" t="s">
        <v>8</v>
      </c>
      <c r="F4672">
        <v>5659</v>
      </c>
      <c r="G4672">
        <v>141</v>
      </c>
      <c r="H4672">
        <v>5</v>
      </c>
      <c r="I4672" s="4">
        <v>141.75</v>
      </c>
      <c r="J4672" s="4">
        <v>476.91</v>
      </c>
      <c r="K4672" s="2">
        <f t="shared" si="504"/>
        <v>2.4916062908641103E-2</v>
      </c>
      <c r="L4672">
        <f t="shared" si="505"/>
        <v>3.5460992907801421E-2</v>
      </c>
      <c r="M4672" s="4">
        <f t="shared" si="506"/>
        <v>1.0053191489361701</v>
      </c>
      <c r="N4672" s="4">
        <f t="shared" si="507"/>
        <v>28.35</v>
      </c>
      <c r="O4672">
        <f t="shared" si="508"/>
        <v>3.3644444444444446</v>
      </c>
      <c r="P4672" s="4">
        <f t="shared" si="509"/>
        <v>335.16</v>
      </c>
      <c r="Q4672" t="str">
        <f t="shared" si="510"/>
        <v>Inefficient</v>
      </c>
    </row>
    <row r="4673" spans="1:17" x14ac:dyDescent="0.3">
      <c r="A4673" s="1">
        <v>45465</v>
      </c>
      <c r="B4673" t="s">
        <v>47</v>
      </c>
      <c r="C4673" t="s">
        <v>4</v>
      </c>
      <c r="D4673" t="s">
        <v>5</v>
      </c>
      <c r="E4673" t="s">
        <v>6</v>
      </c>
      <c r="F4673">
        <v>5039</v>
      </c>
      <c r="G4673">
        <v>246</v>
      </c>
      <c r="H4673">
        <v>25</v>
      </c>
      <c r="I4673" s="4">
        <v>101.8</v>
      </c>
      <c r="J4673" s="4">
        <v>1647.91</v>
      </c>
      <c r="K4673" s="2">
        <f t="shared" si="504"/>
        <v>4.8819210160746182E-2</v>
      </c>
      <c r="L4673">
        <f t="shared" si="505"/>
        <v>0.1016260162601626</v>
      </c>
      <c r="M4673" s="4">
        <f t="shared" si="506"/>
        <v>0.41382113821138211</v>
      </c>
      <c r="N4673" s="4">
        <f t="shared" si="507"/>
        <v>4.0720000000000001</v>
      </c>
      <c r="O4673">
        <f t="shared" si="508"/>
        <v>16.187721021611004</v>
      </c>
      <c r="P4673" s="4">
        <f t="shared" si="509"/>
        <v>1546.1100000000001</v>
      </c>
      <c r="Q4673" t="str">
        <f t="shared" si="510"/>
        <v>Efficient</v>
      </c>
    </row>
    <row r="4674" spans="1:17" x14ac:dyDescent="0.3">
      <c r="A4674" s="1">
        <v>45465</v>
      </c>
      <c r="B4674" t="s">
        <v>47</v>
      </c>
      <c r="C4674" t="s">
        <v>4</v>
      </c>
      <c r="D4674" t="s">
        <v>5</v>
      </c>
      <c r="E4674" t="s">
        <v>7</v>
      </c>
      <c r="F4674">
        <v>3497</v>
      </c>
      <c r="G4674">
        <v>72</v>
      </c>
      <c r="H4674">
        <v>5</v>
      </c>
      <c r="I4674" s="4">
        <v>66.599999999999994</v>
      </c>
      <c r="J4674" s="4">
        <v>299.49</v>
      </c>
      <c r="K4674" s="2">
        <f t="shared" si="504"/>
        <v>2.0589076351158135E-2</v>
      </c>
      <c r="L4674">
        <f t="shared" si="505"/>
        <v>6.9444444444444448E-2</v>
      </c>
      <c r="M4674" s="4">
        <f t="shared" si="506"/>
        <v>0.92499999999999993</v>
      </c>
      <c r="N4674" s="4">
        <f t="shared" si="507"/>
        <v>13.319999999999999</v>
      </c>
      <c r="O4674">
        <f t="shared" si="508"/>
        <v>4.4968468468468474</v>
      </c>
      <c r="P4674" s="4">
        <f t="shared" si="509"/>
        <v>232.89000000000001</v>
      </c>
      <c r="Q4674" t="str">
        <f t="shared" si="510"/>
        <v>Efficient</v>
      </c>
    </row>
    <row r="4675" spans="1:17" x14ac:dyDescent="0.3">
      <c r="A4675" s="1">
        <v>45465</v>
      </c>
      <c r="B4675" t="s">
        <v>47</v>
      </c>
      <c r="C4675" t="s">
        <v>4</v>
      </c>
      <c r="D4675" t="s">
        <v>5</v>
      </c>
      <c r="E4675" t="s">
        <v>8</v>
      </c>
      <c r="F4675">
        <v>120</v>
      </c>
      <c r="G4675">
        <v>4</v>
      </c>
      <c r="H4675">
        <v>0</v>
      </c>
      <c r="I4675" s="4">
        <v>3.45</v>
      </c>
      <c r="J4675" s="4">
        <v>0</v>
      </c>
      <c r="K4675" s="2">
        <f t="shared" ref="K4675:K4738" si="511">G4675/F4675</f>
        <v>3.3333333333333333E-2</v>
      </c>
      <c r="L4675">
        <f t="shared" ref="L4675:L4738" si="512">IF(G4675=0,0,H4675/G4675)</f>
        <v>0</v>
      </c>
      <c r="M4675" s="4">
        <f t="shared" ref="M4675:M4738" si="513">IF(G4675=0,0,I4675/G4675)</f>
        <v>0.86250000000000004</v>
      </c>
      <c r="N4675" s="4">
        <f t="shared" ref="N4675:N4738" si="514">IF(H4675=0,0,I4675/H4675)</f>
        <v>0</v>
      </c>
      <c r="O4675">
        <f t="shared" ref="O4675:O4738" si="515">IF(I4675=0,0,J4675/I4675)</f>
        <v>0</v>
      </c>
      <c r="P4675" s="4">
        <f t="shared" ref="P4675:P4738" si="516">J4675-I4675</f>
        <v>-3.45</v>
      </c>
      <c r="Q4675" t="str">
        <f t="shared" ref="Q4675:Q4738" si="517">IF(AND(N4675&lt;26.94,O4675&gt;3.57),"Efficient", "Inefficient")</f>
        <v>Inefficient</v>
      </c>
    </row>
    <row r="4676" spans="1:17" x14ac:dyDescent="0.3">
      <c r="A4676" s="1">
        <v>45465</v>
      </c>
      <c r="B4676" t="s">
        <v>47</v>
      </c>
      <c r="C4676" t="s">
        <v>4</v>
      </c>
      <c r="D4676" t="s">
        <v>9</v>
      </c>
      <c r="E4676" t="s">
        <v>6</v>
      </c>
      <c r="F4676">
        <v>5297</v>
      </c>
      <c r="G4676">
        <v>30</v>
      </c>
      <c r="H4676">
        <v>1</v>
      </c>
      <c r="I4676" s="4">
        <v>64.849999999999994</v>
      </c>
      <c r="J4676" s="4">
        <v>83.49</v>
      </c>
      <c r="K4676" s="2">
        <f t="shared" si="511"/>
        <v>5.6635831602794033E-3</v>
      </c>
      <c r="L4676">
        <f t="shared" si="512"/>
        <v>3.3333333333333333E-2</v>
      </c>
      <c r="M4676" s="4">
        <f t="shared" si="513"/>
        <v>2.1616666666666666</v>
      </c>
      <c r="N4676" s="4">
        <f t="shared" si="514"/>
        <v>64.849999999999994</v>
      </c>
      <c r="O4676">
        <f t="shared" si="515"/>
        <v>1.2874325366229762</v>
      </c>
      <c r="P4676" s="4">
        <f t="shared" si="516"/>
        <v>18.64</v>
      </c>
      <c r="Q4676" t="str">
        <f t="shared" si="517"/>
        <v>Inefficient</v>
      </c>
    </row>
    <row r="4677" spans="1:17" x14ac:dyDescent="0.3">
      <c r="A4677" s="1">
        <v>45465</v>
      </c>
      <c r="B4677" t="s">
        <v>47</v>
      </c>
      <c r="C4677" t="s">
        <v>4</v>
      </c>
      <c r="D4677" t="s">
        <v>9</v>
      </c>
      <c r="E4677" t="s">
        <v>7</v>
      </c>
      <c r="F4677">
        <v>3269</v>
      </c>
      <c r="G4677">
        <v>53</v>
      </c>
      <c r="H4677">
        <v>1</v>
      </c>
      <c r="I4677" s="4">
        <v>80.63</v>
      </c>
      <c r="J4677" s="4">
        <v>61.64</v>
      </c>
      <c r="K4677" s="2">
        <f t="shared" si="511"/>
        <v>1.6212909146527989E-2</v>
      </c>
      <c r="L4677">
        <f t="shared" si="512"/>
        <v>1.8867924528301886E-2</v>
      </c>
      <c r="M4677" s="4">
        <f t="shared" si="513"/>
        <v>1.5213207547169811</v>
      </c>
      <c r="N4677" s="4">
        <f t="shared" si="514"/>
        <v>80.63</v>
      </c>
      <c r="O4677">
        <f t="shared" si="515"/>
        <v>0.76447972218777138</v>
      </c>
      <c r="P4677" s="4">
        <f t="shared" si="516"/>
        <v>-18.989999999999995</v>
      </c>
      <c r="Q4677" t="str">
        <f t="shared" si="517"/>
        <v>Inefficient</v>
      </c>
    </row>
    <row r="4678" spans="1:17" x14ac:dyDescent="0.3">
      <c r="A4678" s="1">
        <v>45465</v>
      </c>
      <c r="B4678" t="s">
        <v>47</v>
      </c>
      <c r="C4678" t="s">
        <v>4</v>
      </c>
      <c r="D4678" t="s">
        <v>9</v>
      </c>
      <c r="E4678" t="s">
        <v>8</v>
      </c>
      <c r="F4678">
        <v>267</v>
      </c>
      <c r="G4678">
        <v>2</v>
      </c>
      <c r="H4678">
        <v>0</v>
      </c>
      <c r="I4678" s="4">
        <v>3.63</v>
      </c>
      <c r="J4678" s="4">
        <v>0</v>
      </c>
      <c r="K4678" s="2">
        <f t="shared" si="511"/>
        <v>7.4906367041198503E-3</v>
      </c>
      <c r="L4678">
        <f t="shared" si="512"/>
        <v>0</v>
      </c>
      <c r="M4678" s="4">
        <f t="shared" si="513"/>
        <v>1.8149999999999999</v>
      </c>
      <c r="N4678" s="4">
        <f t="shared" si="514"/>
        <v>0</v>
      </c>
      <c r="O4678">
        <f t="shared" si="515"/>
        <v>0</v>
      </c>
      <c r="P4678" s="4">
        <f t="shared" si="516"/>
        <v>-3.63</v>
      </c>
      <c r="Q4678" t="str">
        <f t="shared" si="517"/>
        <v>Inefficient</v>
      </c>
    </row>
    <row r="4679" spans="1:17" x14ac:dyDescent="0.3">
      <c r="A4679" s="1">
        <v>45465</v>
      </c>
      <c r="B4679" t="s">
        <v>47</v>
      </c>
      <c r="C4679" t="s">
        <v>4</v>
      </c>
      <c r="D4679" t="s">
        <v>10</v>
      </c>
      <c r="E4679" t="s">
        <v>6</v>
      </c>
      <c r="F4679">
        <v>4822</v>
      </c>
      <c r="G4679">
        <v>67</v>
      </c>
      <c r="H4679">
        <v>4</v>
      </c>
      <c r="I4679" s="4">
        <v>115.78</v>
      </c>
      <c r="J4679" s="4">
        <v>222.53</v>
      </c>
      <c r="K4679" s="2">
        <f t="shared" si="511"/>
        <v>1.3894649523019494E-2</v>
      </c>
      <c r="L4679">
        <f t="shared" si="512"/>
        <v>5.9701492537313432E-2</v>
      </c>
      <c r="M4679" s="4">
        <f t="shared" si="513"/>
        <v>1.7280597014925374</v>
      </c>
      <c r="N4679" s="4">
        <f t="shared" si="514"/>
        <v>28.945</v>
      </c>
      <c r="O4679">
        <f t="shared" si="515"/>
        <v>1.9220072551390568</v>
      </c>
      <c r="P4679" s="4">
        <f t="shared" si="516"/>
        <v>106.75</v>
      </c>
      <c r="Q4679" t="str">
        <f t="shared" si="517"/>
        <v>Inefficient</v>
      </c>
    </row>
    <row r="4680" spans="1:17" x14ac:dyDescent="0.3">
      <c r="A4680" s="1">
        <v>45465</v>
      </c>
      <c r="B4680" t="s">
        <v>47</v>
      </c>
      <c r="C4680" t="s">
        <v>4</v>
      </c>
      <c r="D4680" t="s">
        <v>10</v>
      </c>
      <c r="E4680" t="s">
        <v>7</v>
      </c>
      <c r="F4680">
        <v>3559</v>
      </c>
      <c r="G4680">
        <v>54</v>
      </c>
      <c r="H4680">
        <v>3</v>
      </c>
      <c r="I4680" s="4">
        <v>85.08</v>
      </c>
      <c r="J4680" s="4">
        <v>249.93</v>
      </c>
      <c r="K4680" s="2">
        <f t="shared" si="511"/>
        <v>1.5172801348693454E-2</v>
      </c>
      <c r="L4680">
        <f t="shared" si="512"/>
        <v>5.5555555555555552E-2</v>
      </c>
      <c r="M4680" s="4">
        <f t="shared" si="513"/>
        <v>1.5755555555555556</v>
      </c>
      <c r="N4680" s="4">
        <f t="shared" si="514"/>
        <v>28.36</v>
      </c>
      <c r="O4680">
        <f t="shared" si="515"/>
        <v>2.9375881523272214</v>
      </c>
      <c r="P4680" s="4">
        <f t="shared" si="516"/>
        <v>164.85000000000002</v>
      </c>
      <c r="Q4680" t="str">
        <f t="shared" si="517"/>
        <v>Inefficient</v>
      </c>
    </row>
    <row r="4681" spans="1:17" x14ac:dyDescent="0.3">
      <c r="A4681" s="1">
        <v>45465</v>
      </c>
      <c r="B4681" t="s">
        <v>47</v>
      </c>
      <c r="C4681" t="s">
        <v>4</v>
      </c>
      <c r="D4681" t="s">
        <v>10</v>
      </c>
      <c r="E4681" t="s">
        <v>8</v>
      </c>
      <c r="F4681">
        <v>393</v>
      </c>
      <c r="G4681">
        <v>9</v>
      </c>
      <c r="H4681">
        <v>0</v>
      </c>
      <c r="I4681" s="4">
        <v>6.42</v>
      </c>
      <c r="J4681" s="4">
        <v>0</v>
      </c>
      <c r="K4681" s="2">
        <f t="shared" si="511"/>
        <v>2.2900763358778626E-2</v>
      </c>
      <c r="L4681">
        <f t="shared" si="512"/>
        <v>0</v>
      </c>
      <c r="M4681" s="4">
        <f t="shared" si="513"/>
        <v>0.71333333333333337</v>
      </c>
      <c r="N4681" s="4">
        <f t="shared" si="514"/>
        <v>0</v>
      </c>
      <c r="O4681">
        <f t="shared" si="515"/>
        <v>0</v>
      </c>
      <c r="P4681" s="4">
        <f t="shared" si="516"/>
        <v>-6.42</v>
      </c>
      <c r="Q4681" t="str">
        <f t="shared" si="517"/>
        <v>Inefficient</v>
      </c>
    </row>
    <row r="4682" spans="1:17" x14ac:dyDescent="0.3">
      <c r="A4682" s="1">
        <v>45465</v>
      </c>
      <c r="B4682" t="s">
        <v>47</v>
      </c>
      <c r="C4682" t="s">
        <v>11</v>
      </c>
      <c r="D4682" t="s">
        <v>5</v>
      </c>
      <c r="E4682" t="s">
        <v>6</v>
      </c>
      <c r="F4682">
        <v>8752</v>
      </c>
      <c r="G4682">
        <v>332</v>
      </c>
      <c r="H4682">
        <v>32</v>
      </c>
      <c r="I4682" s="4">
        <v>122.7</v>
      </c>
      <c r="J4682" s="4">
        <v>1824.99</v>
      </c>
      <c r="K4682" s="2">
        <f t="shared" si="511"/>
        <v>3.793418647166362E-2</v>
      </c>
      <c r="L4682">
        <f t="shared" si="512"/>
        <v>9.6385542168674704E-2</v>
      </c>
      <c r="M4682" s="4">
        <f t="shared" si="513"/>
        <v>0.36957831325301205</v>
      </c>
      <c r="N4682" s="4">
        <f t="shared" si="514"/>
        <v>3.8343750000000001</v>
      </c>
      <c r="O4682">
        <f t="shared" si="515"/>
        <v>14.873594132029339</v>
      </c>
      <c r="P4682" s="4">
        <f t="shared" si="516"/>
        <v>1702.29</v>
      </c>
      <c r="Q4682" t="str">
        <f t="shared" si="517"/>
        <v>Efficient</v>
      </c>
    </row>
    <row r="4683" spans="1:17" x14ac:dyDescent="0.3">
      <c r="A4683" s="1">
        <v>45465</v>
      </c>
      <c r="B4683" t="s">
        <v>47</v>
      </c>
      <c r="C4683" t="s">
        <v>11</v>
      </c>
      <c r="D4683" t="s">
        <v>5</v>
      </c>
      <c r="E4683" t="s">
        <v>7</v>
      </c>
      <c r="F4683">
        <v>831</v>
      </c>
      <c r="G4683">
        <v>32</v>
      </c>
      <c r="H4683">
        <v>1</v>
      </c>
      <c r="I4683" s="4">
        <v>24.54</v>
      </c>
      <c r="J4683" s="4">
        <v>57.36</v>
      </c>
      <c r="K4683" s="2">
        <f t="shared" si="511"/>
        <v>3.8507821901323708E-2</v>
      </c>
      <c r="L4683">
        <f t="shared" si="512"/>
        <v>3.125E-2</v>
      </c>
      <c r="M4683" s="4">
        <f t="shared" si="513"/>
        <v>0.76687499999999997</v>
      </c>
      <c r="N4683" s="4">
        <f t="shared" si="514"/>
        <v>24.54</v>
      </c>
      <c r="O4683">
        <f t="shared" si="515"/>
        <v>2.3374083129584351</v>
      </c>
      <c r="P4683" s="4">
        <f t="shared" si="516"/>
        <v>32.82</v>
      </c>
      <c r="Q4683" t="str">
        <f t="shared" si="517"/>
        <v>Inefficient</v>
      </c>
    </row>
    <row r="4684" spans="1:17" x14ac:dyDescent="0.3">
      <c r="A4684" s="1">
        <v>45465</v>
      </c>
      <c r="B4684" t="s">
        <v>47</v>
      </c>
      <c r="C4684" t="s">
        <v>11</v>
      </c>
      <c r="D4684" t="s">
        <v>5</v>
      </c>
      <c r="E4684" t="s">
        <v>8</v>
      </c>
      <c r="F4684">
        <v>363</v>
      </c>
      <c r="G4684">
        <v>7</v>
      </c>
      <c r="H4684">
        <v>0</v>
      </c>
      <c r="I4684" s="4">
        <v>7.63</v>
      </c>
      <c r="J4684" s="4">
        <v>0</v>
      </c>
      <c r="K4684" s="2">
        <f t="shared" si="511"/>
        <v>1.928374655647383E-2</v>
      </c>
      <c r="L4684">
        <f t="shared" si="512"/>
        <v>0</v>
      </c>
      <c r="M4684" s="4">
        <f t="shared" si="513"/>
        <v>1.0900000000000001</v>
      </c>
      <c r="N4684" s="4">
        <f t="shared" si="514"/>
        <v>0</v>
      </c>
      <c r="O4684">
        <f t="shared" si="515"/>
        <v>0</v>
      </c>
      <c r="P4684" s="4">
        <f t="shared" si="516"/>
        <v>-7.63</v>
      </c>
      <c r="Q4684" t="str">
        <f t="shared" si="517"/>
        <v>Inefficient</v>
      </c>
    </row>
    <row r="4685" spans="1:17" x14ac:dyDescent="0.3">
      <c r="A4685" s="1">
        <v>45465</v>
      </c>
      <c r="B4685" t="s">
        <v>47</v>
      </c>
      <c r="C4685" t="s">
        <v>11</v>
      </c>
      <c r="D4685" t="s">
        <v>9</v>
      </c>
      <c r="E4685" t="s">
        <v>6</v>
      </c>
      <c r="F4685">
        <v>7930</v>
      </c>
      <c r="G4685">
        <v>113</v>
      </c>
      <c r="H4685">
        <v>4</v>
      </c>
      <c r="I4685" s="4">
        <v>218.94</v>
      </c>
      <c r="J4685" s="4">
        <v>302.02</v>
      </c>
      <c r="K4685" s="2">
        <f t="shared" si="511"/>
        <v>1.4249684741488021E-2</v>
      </c>
      <c r="L4685">
        <f t="shared" si="512"/>
        <v>3.5398230088495575E-2</v>
      </c>
      <c r="M4685" s="4">
        <f t="shared" si="513"/>
        <v>1.9375221238938052</v>
      </c>
      <c r="N4685" s="4">
        <f t="shared" si="514"/>
        <v>54.734999999999999</v>
      </c>
      <c r="O4685">
        <f t="shared" si="515"/>
        <v>1.3794646935233397</v>
      </c>
      <c r="P4685" s="4">
        <f t="shared" si="516"/>
        <v>83.079999999999984</v>
      </c>
      <c r="Q4685" t="str">
        <f t="shared" si="517"/>
        <v>Inefficient</v>
      </c>
    </row>
    <row r="4686" spans="1:17" x14ac:dyDescent="0.3">
      <c r="A4686" s="1">
        <v>45465</v>
      </c>
      <c r="B4686" t="s">
        <v>47</v>
      </c>
      <c r="C4686" t="s">
        <v>11</v>
      </c>
      <c r="D4686" t="s">
        <v>9</v>
      </c>
      <c r="E4686" t="s">
        <v>7</v>
      </c>
      <c r="F4686">
        <v>1608</v>
      </c>
      <c r="G4686">
        <v>30</v>
      </c>
      <c r="H4686">
        <v>0</v>
      </c>
      <c r="I4686" s="4">
        <v>44.11</v>
      </c>
      <c r="J4686" s="4">
        <v>0</v>
      </c>
      <c r="K4686" s="2">
        <f t="shared" si="511"/>
        <v>1.8656716417910446E-2</v>
      </c>
      <c r="L4686">
        <f t="shared" si="512"/>
        <v>0</v>
      </c>
      <c r="M4686" s="4">
        <f t="shared" si="513"/>
        <v>1.4703333333333333</v>
      </c>
      <c r="N4686" s="4">
        <f t="shared" si="514"/>
        <v>0</v>
      </c>
      <c r="O4686">
        <f t="shared" si="515"/>
        <v>0</v>
      </c>
      <c r="P4686" s="4">
        <f t="shared" si="516"/>
        <v>-44.11</v>
      </c>
      <c r="Q4686" t="str">
        <f t="shared" si="517"/>
        <v>Inefficient</v>
      </c>
    </row>
    <row r="4687" spans="1:17" x14ac:dyDescent="0.3">
      <c r="A4687" s="1">
        <v>45465</v>
      </c>
      <c r="B4687" t="s">
        <v>47</v>
      </c>
      <c r="C4687" t="s">
        <v>11</v>
      </c>
      <c r="D4687" t="s">
        <v>9</v>
      </c>
      <c r="E4687" t="s">
        <v>8</v>
      </c>
      <c r="F4687">
        <v>602</v>
      </c>
      <c r="G4687">
        <v>8</v>
      </c>
      <c r="H4687">
        <v>0</v>
      </c>
      <c r="I4687" s="4">
        <v>13.14</v>
      </c>
      <c r="J4687" s="4">
        <v>0</v>
      </c>
      <c r="K4687" s="2">
        <f t="shared" si="511"/>
        <v>1.3289036544850499E-2</v>
      </c>
      <c r="L4687">
        <f t="shared" si="512"/>
        <v>0</v>
      </c>
      <c r="M4687" s="4">
        <f t="shared" si="513"/>
        <v>1.6425000000000001</v>
      </c>
      <c r="N4687" s="4">
        <f t="shared" si="514"/>
        <v>0</v>
      </c>
      <c r="O4687">
        <f t="shared" si="515"/>
        <v>0</v>
      </c>
      <c r="P4687" s="4">
        <f t="shared" si="516"/>
        <v>-13.14</v>
      </c>
      <c r="Q4687" t="str">
        <f t="shared" si="517"/>
        <v>Inefficient</v>
      </c>
    </row>
    <row r="4688" spans="1:17" x14ac:dyDescent="0.3">
      <c r="A4688" s="1">
        <v>45465</v>
      </c>
      <c r="B4688" t="s">
        <v>47</v>
      </c>
      <c r="C4688" t="s">
        <v>11</v>
      </c>
      <c r="D4688" t="s">
        <v>10</v>
      </c>
      <c r="E4688" t="s">
        <v>6</v>
      </c>
      <c r="F4688">
        <v>5223</v>
      </c>
      <c r="G4688">
        <v>142</v>
      </c>
      <c r="H4688">
        <v>3</v>
      </c>
      <c r="I4688" s="4">
        <v>147.77000000000001</v>
      </c>
      <c r="J4688" s="4">
        <v>276.97000000000003</v>
      </c>
      <c r="K4688" s="2">
        <f t="shared" si="511"/>
        <v>2.7187440168485545E-2</v>
      </c>
      <c r="L4688">
        <f t="shared" si="512"/>
        <v>2.1126760563380281E-2</v>
      </c>
      <c r="M4688" s="4">
        <f t="shared" si="513"/>
        <v>1.0406338028169015</v>
      </c>
      <c r="N4688" s="4">
        <f t="shared" si="514"/>
        <v>49.256666666666668</v>
      </c>
      <c r="O4688">
        <f t="shared" si="515"/>
        <v>1.8743317317452799</v>
      </c>
      <c r="P4688" s="4">
        <f t="shared" si="516"/>
        <v>129.20000000000002</v>
      </c>
      <c r="Q4688" t="str">
        <f t="shared" si="517"/>
        <v>Inefficient</v>
      </c>
    </row>
    <row r="4689" spans="1:17" x14ac:dyDescent="0.3">
      <c r="A4689" s="1">
        <v>45465</v>
      </c>
      <c r="B4689" t="s">
        <v>47</v>
      </c>
      <c r="C4689" t="s">
        <v>11</v>
      </c>
      <c r="D4689" t="s">
        <v>10</v>
      </c>
      <c r="E4689" t="s">
        <v>7</v>
      </c>
      <c r="F4689">
        <v>822</v>
      </c>
      <c r="G4689">
        <v>13</v>
      </c>
      <c r="H4689">
        <v>0</v>
      </c>
      <c r="I4689" s="4">
        <v>21.11</v>
      </c>
      <c r="J4689" s="4">
        <v>0</v>
      </c>
      <c r="K4689" s="2">
        <f t="shared" si="511"/>
        <v>1.5815085158150853E-2</v>
      </c>
      <c r="L4689">
        <f t="shared" si="512"/>
        <v>0</v>
      </c>
      <c r="M4689" s="4">
        <f t="shared" si="513"/>
        <v>1.6238461538461537</v>
      </c>
      <c r="N4689" s="4">
        <f t="shared" si="514"/>
        <v>0</v>
      </c>
      <c r="O4689">
        <f t="shared" si="515"/>
        <v>0</v>
      </c>
      <c r="P4689" s="4">
        <f t="shared" si="516"/>
        <v>-21.11</v>
      </c>
      <c r="Q4689" t="str">
        <f t="shared" si="517"/>
        <v>Inefficient</v>
      </c>
    </row>
    <row r="4690" spans="1:17" x14ac:dyDescent="0.3">
      <c r="A4690" s="1">
        <v>45465</v>
      </c>
      <c r="B4690" t="s">
        <v>47</v>
      </c>
      <c r="C4690" t="s">
        <v>11</v>
      </c>
      <c r="D4690" t="s">
        <v>10</v>
      </c>
      <c r="E4690" t="s">
        <v>8</v>
      </c>
      <c r="F4690">
        <v>636</v>
      </c>
      <c r="G4690">
        <v>10</v>
      </c>
      <c r="H4690">
        <v>0</v>
      </c>
      <c r="I4690" s="4">
        <v>9.67</v>
      </c>
      <c r="J4690" s="4">
        <v>0</v>
      </c>
      <c r="K4690" s="2">
        <f t="shared" si="511"/>
        <v>1.5723270440251572E-2</v>
      </c>
      <c r="L4690">
        <f t="shared" si="512"/>
        <v>0</v>
      </c>
      <c r="M4690" s="4">
        <f t="shared" si="513"/>
        <v>0.96699999999999997</v>
      </c>
      <c r="N4690" s="4">
        <f t="shared" si="514"/>
        <v>0</v>
      </c>
      <c r="O4690">
        <f t="shared" si="515"/>
        <v>0</v>
      </c>
      <c r="P4690" s="4">
        <f t="shared" si="516"/>
        <v>-9.67</v>
      </c>
      <c r="Q4690" t="str">
        <f t="shared" si="517"/>
        <v>Inefficient</v>
      </c>
    </row>
    <row r="4691" spans="1:17" x14ac:dyDescent="0.3">
      <c r="A4691" s="1">
        <v>45465</v>
      </c>
      <c r="B4691" t="s">
        <v>47</v>
      </c>
      <c r="C4691" t="s">
        <v>12</v>
      </c>
      <c r="D4691" t="s">
        <v>5</v>
      </c>
      <c r="E4691" t="s">
        <v>6</v>
      </c>
      <c r="F4691">
        <v>2468</v>
      </c>
      <c r="G4691">
        <v>67</v>
      </c>
      <c r="H4691">
        <v>9</v>
      </c>
      <c r="I4691" s="4">
        <v>29.44</v>
      </c>
      <c r="J4691" s="4">
        <v>769.41</v>
      </c>
      <c r="K4691" s="2">
        <f t="shared" si="511"/>
        <v>2.7147487844408427E-2</v>
      </c>
      <c r="L4691">
        <f t="shared" si="512"/>
        <v>0.13432835820895522</v>
      </c>
      <c r="M4691" s="4">
        <f t="shared" si="513"/>
        <v>0.43940298507462688</v>
      </c>
      <c r="N4691" s="4">
        <f t="shared" si="514"/>
        <v>3.2711111111111113</v>
      </c>
      <c r="O4691">
        <f t="shared" si="515"/>
        <v>26.134850543478258</v>
      </c>
      <c r="P4691" s="4">
        <f t="shared" si="516"/>
        <v>739.96999999999991</v>
      </c>
      <c r="Q4691" t="str">
        <f t="shared" si="517"/>
        <v>Efficient</v>
      </c>
    </row>
    <row r="4692" spans="1:17" x14ac:dyDescent="0.3">
      <c r="A4692" s="1">
        <v>45465</v>
      </c>
      <c r="B4692" t="s">
        <v>47</v>
      </c>
      <c r="C4692" t="s">
        <v>12</v>
      </c>
      <c r="D4692" t="s">
        <v>5</v>
      </c>
      <c r="E4692" t="s">
        <v>7</v>
      </c>
      <c r="F4692">
        <v>7824</v>
      </c>
      <c r="G4692">
        <v>332</v>
      </c>
      <c r="H4692">
        <v>22</v>
      </c>
      <c r="I4692" s="4">
        <v>145.13999999999999</v>
      </c>
      <c r="J4692" s="4">
        <v>1226.3399999999999</v>
      </c>
      <c r="K4692" s="2">
        <f t="shared" si="511"/>
        <v>4.2433537832310839E-2</v>
      </c>
      <c r="L4692">
        <f t="shared" si="512"/>
        <v>6.6265060240963861E-2</v>
      </c>
      <c r="M4692" s="4">
        <f t="shared" si="513"/>
        <v>0.43716867469879511</v>
      </c>
      <c r="N4692" s="4">
        <f t="shared" si="514"/>
        <v>6.5972727272727267</v>
      </c>
      <c r="O4692">
        <f t="shared" si="515"/>
        <v>8.4493592393551058</v>
      </c>
      <c r="P4692" s="4">
        <f t="shared" si="516"/>
        <v>1081.1999999999998</v>
      </c>
      <c r="Q4692" t="str">
        <f t="shared" si="517"/>
        <v>Efficient</v>
      </c>
    </row>
    <row r="4693" spans="1:17" x14ac:dyDescent="0.3">
      <c r="A4693" s="1">
        <v>45465</v>
      </c>
      <c r="B4693" t="s">
        <v>47</v>
      </c>
      <c r="C4693" t="s">
        <v>12</v>
      </c>
      <c r="D4693" t="s">
        <v>5</v>
      </c>
      <c r="E4693" t="s">
        <v>8</v>
      </c>
      <c r="F4693">
        <v>4946</v>
      </c>
      <c r="G4693">
        <v>125</v>
      </c>
      <c r="H4693">
        <v>7</v>
      </c>
      <c r="I4693" s="4">
        <v>83.29</v>
      </c>
      <c r="J4693" s="4">
        <v>568.47</v>
      </c>
      <c r="K4693" s="2">
        <f t="shared" si="511"/>
        <v>2.5272947836635664E-2</v>
      </c>
      <c r="L4693">
        <f t="shared" si="512"/>
        <v>5.6000000000000001E-2</v>
      </c>
      <c r="M4693" s="4">
        <f t="shared" si="513"/>
        <v>0.66632000000000002</v>
      </c>
      <c r="N4693" s="4">
        <f t="shared" si="514"/>
        <v>11.898571428571429</v>
      </c>
      <c r="O4693">
        <f t="shared" si="515"/>
        <v>6.8251890983311316</v>
      </c>
      <c r="P4693" s="4">
        <f t="shared" si="516"/>
        <v>485.18</v>
      </c>
      <c r="Q4693" t="str">
        <f t="shared" si="517"/>
        <v>Efficient</v>
      </c>
    </row>
    <row r="4694" spans="1:17" x14ac:dyDescent="0.3">
      <c r="A4694" s="1">
        <v>45465</v>
      </c>
      <c r="B4694" t="s">
        <v>47</v>
      </c>
      <c r="C4694" t="s">
        <v>12</v>
      </c>
      <c r="D4694" t="s">
        <v>9</v>
      </c>
      <c r="E4694" t="s">
        <v>6</v>
      </c>
      <c r="F4694">
        <v>2316</v>
      </c>
      <c r="G4694">
        <v>41</v>
      </c>
      <c r="H4694">
        <v>0</v>
      </c>
      <c r="I4694" s="4">
        <v>24.12</v>
      </c>
      <c r="J4694" s="4">
        <v>0</v>
      </c>
      <c r="K4694" s="2">
        <f t="shared" si="511"/>
        <v>1.7702936096718479E-2</v>
      </c>
      <c r="L4694">
        <f t="shared" si="512"/>
        <v>0</v>
      </c>
      <c r="M4694" s="4">
        <f t="shared" si="513"/>
        <v>0.58829268292682935</v>
      </c>
      <c r="N4694" s="4">
        <f t="shared" si="514"/>
        <v>0</v>
      </c>
      <c r="O4694">
        <f t="shared" si="515"/>
        <v>0</v>
      </c>
      <c r="P4694" s="4">
        <f t="shared" si="516"/>
        <v>-24.12</v>
      </c>
      <c r="Q4694" t="str">
        <f t="shared" si="517"/>
        <v>Inefficient</v>
      </c>
    </row>
    <row r="4695" spans="1:17" x14ac:dyDescent="0.3">
      <c r="A4695" s="1">
        <v>45465</v>
      </c>
      <c r="B4695" t="s">
        <v>47</v>
      </c>
      <c r="C4695" t="s">
        <v>12</v>
      </c>
      <c r="D4695" t="s">
        <v>9</v>
      </c>
      <c r="E4695" t="s">
        <v>7</v>
      </c>
      <c r="F4695">
        <v>7810</v>
      </c>
      <c r="G4695">
        <v>149</v>
      </c>
      <c r="H4695">
        <v>3</v>
      </c>
      <c r="I4695" s="4">
        <v>146.4</v>
      </c>
      <c r="J4695" s="4">
        <v>260.73</v>
      </c>
      <c r="K4695" s="2">
        <f t="shared" si="511"/>
        <v>1.9078104993597952E-2</v>
      </c>
      <c r="L4695">
        <f t="shared" si="512"/>
        <v>2.0134228187919462E-2</v>
      </c>
      <c r="M4695" s="4">
        <f t="shared" si="513"/>
        <v>0.98255033557046989</v>
      </c>
      <c r="N4695" s="4">
        <f t="shared" si="514"/>
        <v>48.800000000000004</v>
      </c>
      <c r="O4695">
        <f t="shared" si="515"/>
        <v>1.7809426229508196</v>
      </c>
      <c r="P4695" s="4">
        <f t="shared" si="516"/>
        <v>114.33000000000001</v>
      </c>
      <c r="Q4695" t="str">
        <f t="shared" si="517"/>
        <v>Inefficient</v>
      </c>
    </row>
    <row r="4696" spans="1:17" x14ac:dyDescent="0.3">
      <c r="A4696" s="1">
        <v>45465</v>
      </c>
      <c r="B4696" t="s">
        <v>47</v>
      </c>
      <c r="C4696" t="s">
        <v>12</v>
      </c>
      <c r="D4696" t="s">
        <v>9</v>
      </c>
      <c r="E4696" t="s">
        <v>8</v>
      </c>
      <c r="F4696">
        <v>5228</v>
      </c>
      <c r="G4696">
        <v>71</v>
      </c>
      <c r="H4696">
        <v>0</v>
      </c>
      <c r="I4696" s="4">
        <v>150.01</v>
      </c>
      <c r="J4696" s="4">
        <v>0</v>
      </c>
      <c r="K4696" s="2">
        <f t="shared" si="511"/>
        <v>1.3580719204284622E-2</v>
      </c>
      <c r="L4696">
        <f t="shared" si="512"/>
        <v>0</v>
      </c>
      <c r="M4696" s="4">
        <f t="shared" si="513"/>
        <v>2.1128169014084506</v>
      </c>
      <c r="N4696" s="4">
        <f t="shared" si="514"/>
        <v>0</v>
      </c>
      <c r="O4696">
        <f t="shared" si="515"/>
        <v>0</v>
      </c>
      <c r="P4696" s="4">
        <f t="shared" si="516"/>
        <v>-150.01</v>
      </c>
      <c r="Q4696" t="str">
        <f t="shared" si="517"/>
        <v>Inefficient</v>
      </c>
    </row>
    <row r="4697" spans="1:17" x14ac:dyDescent="0.3">
      <c r="A4697" s="1">
        <v>45465</v>
      </c>
      <c r="B4697" t="s">
        <v>47</v>
      </c>
      <c r="C4697" t="s">
        <v>12</v>
      </c>
      <c r="D4697" t="s">
        <v>10</v>
      </c>
      <c r="E4697" t="s">
        <v>6</v>
      </c>
      <c r="F4697">
        <v>2784</v>
      </c>
      <c r="G4697">
        <v>80</v>
      </c>
      <c r="H4697">
        <v>5</v>
      </c>
      <c r="I4697" s="4">
        <v>53.3</v>
      </c>
      <c r="J4697" s="4">
        <v>467.73</v>
      </c>
      <c r="K4697" s="2">
        <f t="shared" si="511"/>
        <v>2.8735632183908046E-2</v>
      </c>
      <c r="L4697">
        <f t="shared" si="512"/>
        <v>6.25E-2</v>
      </c>
      <c r="M4697" s="4">
        <f t="shared" si="513"/>
        <v>0.66625000000000001</v>
      </c>
      <c r="N4697" s="4">
        <f t="shared" si="514"/>
        <v>10.66</v>
      </c>
      <c r="O4697">
        <f t="shared" si="515"/>
        <v>8.7754221388367739</v>
      </c>
      <c r="P4697" s="4">
        <f t="shared" si="516"/>
        <v>414.43</v>
      </c>
      <c r="Q4697" t="str">
        <f t="shared" si="517"/>
        <v>Efficient</v>
      </c>
    </row>
    <row r="4698" spans="1:17" x14ac:dyDescent="0.3">
      <c r="A4698" s="1">
        <v>45465</v>
      </c>
      <c r="B4698" t="s">
        <v>47</v>
      </c>
      <c r="C4698" t="s">
        <v>12</v>
      </c>
      <c r="D4698" t="s">
        <v>10</v>
      </c>
      <c r="E4698" t="s">
        <v>7</v>
      </c>
      <c r="F4698">
        <v>10417</v>
      </c>
      <c r="G4698">
        <v>239</v>
      </c>
      <c r="H4698">
        <v>13</v>
      </c>
      <c r="I4698" s="4">
        <v>142.87</v>
      </c>
      <c r="J4698" s="4">
        <v>1042.23</v>
      </c>
      <c r="K4698" s="2">
        <f t="shared" si="511"/>
        <v>2.2943265815493906E-2</v>
      </c>
      <c r="L4698">
        <f t="shared" si="512"/>
        <v>5.4393305439330547E-2</v>
      </c>
      <c r="M4698" s="4">
        <f t="shared" si="513"/>
        <v>0.59778242677824267</v>
      </c>
      <c r="N4698" s="4">
        <f t="shared" si="514"/>
        <v>10.99</v>
      </c>
      <c r="O4698">
        <f t="shared" si="515"/>
        <v>7.2949534541891232</v>
      </c>
      <c r="P4698" s="4">
        <f t="shared" si="516"/>
        <v>899.36</v>
      </c>
      <c r="Q4698" t="str">
        <f t="shared" si="517"/>
        <v>Efficient</v>
      </c>
    </row>
    <row r="4699" spans="1:17" x14ac:dyDescent="0.3">
      <c r="A4699" s="1">
        <v>45465</v>
      </c>
      <c r="B4699" t="s">
        <v>47</v>
      </c>
      <c r="C4699" t="s">
        <v>12</v>
      </c>
      <c r="D4699" t="s">
        <v>10</v>
      </c>
      <c r="E4699" t="s">
        <v>8</v>
      </c>
      <c r="F4699">
        <v>2072</v>
      </c>
      <c r="G4699">
        <v>24</v>
      </c>
      <c r="H4699">
        <v>1</v>
      </c>
      <c r="I4699" s="4">
        <v>44.83</v>
      </c>
      <c r="J4699" s="4">
        <v>82.81</v>
      </c>
      <c r="K4699" s="2">
        <f t="shared" si="511"/>
        <v>1.1583011583011582E-2</v>
      </c>
      <c r="L4699">
        <f t="shared" si="512"/>
        <v>4.1666666666666664E-2</v>
      </c>
      <c r="M4699" s="4">
        <f t="shared" si="513"/>
        <v>1.8679166666666667</v>
      </c>
      <c r="N4699" s="4">
        <f t="shared" si="514"/>
        <v>44.83</v>
      </c>
      <c r="O4699">
        <f t="shared" si="515"/>
        <v>1.8472005353557888</v>
      </c>
      <c r="P4699" s="4">
        <f t="shared" si="516"/>
        <v>37.980000000000004</v>
      </c>
      <c r="Q4699" t="str">
        <f t="shared" si="517"/>
        <v>Inefficient</v>
      </c>
    </row>
    <row r="4700" spans="1:17" x14ac:dyDescent="0.3">
      <c r="A4700" s="1">
        <v>45466</v>
      </c>
      <c r="B4700" t="s">
        <v>47</v>
      </c>
      <c r="C4700" t="s">
        <v>4</v>
      </c>
      <c r="D4700" t="s">
        <v>5</v>
      </c>
      <c r="E4700" t="s">
        <v>6</v>
      </c>
      <c r="F4700">
        <v>7495</v>
      </c>
      <c r="G4700">
        <v>345</v>
      </c>
      <c r="H4700">
        <v>36</v>
      </c>
      <c r="I4700" s="4">
        <v>138.54</v>
      </c>
      <c r="J4700" s="4">
        <v>2761.71</v>
      </c>
      <c r="K4700" s="2">
        <f t="shared" si="511"/>
        <v>4.6030687124749836E-2</v>
      </c>
      <c r="L4700">
        <f t="shared" si="512"/>
        <v>0.10434782608695652</v>
      </c>
      <c r="M4700" s="4">
        <f t="shared" si="513"/>
        <v>0.40156521739130435</v>
      </c>
      <c r="N4700" s="4">
        <f t="shared" si="514"/>
        <v>3.8483333333333332</v>
      </c>
      <c r="O4700">
        <f t="shared" si="515"/>
        <v>19.934387180597664</v>
      </c>
      <c r="P4700" s="4">
        <f t="shared" si="516"/>
        <v>2623.17</v>
      </c>
      <c r="Q4700" t="str">
        <f t="shared" si="517"/>
        <v>Efficient</v>
      </c>
    </row>
    <row r="4701" spans="1:17" x14ac:dyDescent="0.3">
      <c r="A4701" s="1">
        <v>45466</v>
      </c>
      <c r="B4701" t="s">
        <v>47</v>
      </c>
      <c r="C4701" t="s">
        <v>4</v>
      </c>
      <c r="D4701" t="s">
        <v>5</v>
      </c>
      <c r="E4701" t="s">
        <v>7</v>
      </c>
      <c r="F4701">
        <v>6982</v>
      </c>
      <c r="G4701">
        <v>321</v>
      </c>
      <c r="H4701">
        <v>39</v>
      </c>
      <c r="I4701" s="4">
        <v>80.61</v>
      </c>
      <c r="J4701" s="4">
        <v>2045.65</v>
      </c>
      <c r="K4701" s="2">
        <f t="shared" si="511"/>
        <v>4.5975365224863937E-2</v>
      </c>
      <c r="L4701">
        <f t="shared" si="512"/>
        <v>0.12149532710280374</v>
      </c>
      <c r="M4701" s="4">
        <f t="shared" si="513"/>
        <v>0.25112149532710282</v>
      </c>
      <c r="N4701" s="4">
        <f t="shared" si="514"/>
        <v>2.0669230769230769</v>
      </c>
      <c r="O4701">
        <f t="shared" si="515"/>
        <v>25.377124426249846</v>
      </c>
      <c r="P4701" s="4">
        <f t="shared" si="516"/>
        <v>1965.0400000000002</v>
      </c>
      <c r="Q4701" t="str">
        <f t="shared" si="517"/>
        <v>Efficient</v>
      </c>
    </row>
    <row r="4702" spans="1:17" x14ac:dyDescent="0.3">
      <c r="A4702" s="1">
        <v>45466</v>
      </c>
      <c r="B4702" t="s">
        <v>47</v>
      </c>
      <c r="C4702" t="s">
        <v>4</v>
      </c>
      <c r="D4702" t="s">
        <v>5</v>
      </c>
      <c r="E4702" t="s">
        <v>8</v>
      </c>
      <c r="F4702">
        <v>317</v>
      </c>
      <c r="G4702">
        <v>15</v>
      </c>
      <c r="H4702">
        <v>1</v>
      </c>
      <c r="I4702" s="4">
        <v>5.66</v>
      </c>
      <c r="J4702" s="4">
        <v>66.849999999999994</v>
      </c>
      <c r="K4702" s="2">
        <f t="shared" si="511"/>
        <v>4.7318611987381701E-2</v>
      </c>
      <c r="L4702">
        <f t="shared" si="512"/>
        <v>6.6666666666666666E-2</v>
      </c>
      <c r="M4702" s="4">
        <f t="shared" si="513"/>
        <v>0.37733333333333335</v>
      </c>
      <c r="N4702" s="4">
        <f t="shared" si="514"/>
        <v>5.66</v>
      </c>
      <c r="O4702">
        <f t="shared" si="515"/>
        <v>11.810954063604239</v>
      </c>
      <c r="P4702" s="4">
        <f t="shared" si="516"/>
        <v>61.19</v>
      </c>
      <c r="Q4702" t="str">
        <f t="shared" si="517"/>
        <v>Efficient</v>
      </c>
    </row>
    <row r="4703" spans="1:17" x14ac:dyDescent="0.3">
      <c r="A4703" s="1">
        <v>45466</v>
      </c>
      <c r="B4703" t="s">
        <v>47</v>
      </c>
      <c r="C4703" t="s">
        <v>4</v>
      </c>
      <c r="D4703" t="s">
        <v>9</v>
      </c>
      <c r="E4703" t="s">
        <v>6</v>
      </c>
      <c r="F4703">
        <v>6478</v>
      </c>
      <c r="G4703">
        <v>100</v>
      </c>
      <c r="H4703">
        <v>4</v>
      </c>
      <c r="I4703" s="4">
        <v>76.41</v>
      </c>
      <c r="J4703" s="4">
        <v>372.3</v>
      </c>
      <c r="K4703" s="2">
        <f t="shared" si="511"/>
        <v>1.5436863229391787E-2</v>
      </c>
      <c r="L4703">
        <f t="shared" si="512"/>
        <v>0.04</v>
      </c>
      <c r="M4703" s="4">
        <f t="shared" si="513"/>
        <v>0.7641</v>
      </c>
      <c r="N4703" s="4">
        <f t="shared" si="514"/>
        <v>19.102499999999999</v>
      </c>
      <c r="O4703">
        <f t="shared" si="515"/>
        <v>4.8723989006674522</v>
      </c>
      <c r="P4703" s="4">
        <f t="shared" si="516"/>
        <v>295.89</v>
      </c>
      <c r="Q4703" t="str">
        <f t="shared" si="517"/>
        <v>Efficient</v>
      </c>
    </row>
    <row r="4704" spans="1:17" x14ac:dyDescent="0.3">
      <c r="A4704" s="1">
        <v>45466</v>
      </c>
      <c r="B4704" t="s">
        <v>47</v>
      </c>
      <c r="C4704" t="s">
        <v>4</v>
      </c>
      <c r="D4704" t="s">
        <v>9</v>
      </c>
      <c r="E4704" t="s">
        <v>7</v>
      </c>
      <c r="F4704">
        <v>2460</v>
      </c>
      <c r="G4704">
        <v>19</v>
      </c>
      <c r="H4704">
        <v>0</v>
      </c>
      <c r="I4704" s="4">
        <v>68.95</v>
      </c>
      <c r="J4704" s="4">
        <v>0</v>
      </c>
      <c r="K4704" s="2">
        <f t="shared" si="511"/>
        <v>7.7235772357723579E-3</v>
      </c>
      <c r="L4704">
        <f t="shared" si="512"/>
        <v>0</v>
      </c>
      <c r="M4704" s="4">
        <f t="shared" si="513"/>
        <v>3.6289473684210529</v>
      </c>
      <c r="N4704" s="4">
        <f t="shared" si="514"/>
        <v>0</v>
      </c>
      <c r="O4704">
        <f t="shared" si="515"/>
        <v>0</v>
      </c>
      <c r="P4704" s="4">
        <f t="shared" si="516"/>
        <v>-68.95</v>
      </c>
      <c r="Q4704" t="str">
        <f t="shared" si="517"/>
        <v>Inefficient</v>
      </c>
    </row>
    <row r="4705" spans="1:17" x14ac:dyDescent="0.3">
      <c r="A4705" s="1">
        <v>45466</v>
      </c>
      <c r="B4705" t="s">
        <v>47</v>
      </c>
      <c r="C4705" t="s">
        <v>4</v>
      </c>
      <c r="D4705" t="s">
        <v>9</v>
      </c>
      <c r="E4705" t="s">
        <v>8</v>
      </c>
      <c r="F4705">
        <v>545</v>
      </c>
      <c r="G4705">
        <v>6</v>
      </c>
      <c r="H4705">
        <v>0</v>
      </c>
      <c r="I4705" s="4">
        <v>7.59</v>
      </c>
      <c r="J4705" s="4">
        <v>0</v>
      </c>
      <c r="K4705" s="2">
        <f t="shared" si="511"/>
        <v>1.1009174311926606E-2</v>
      </c>
      <c r="L4705">
        <f t="shared" si="512"/>
        <v>0</v>
      </c>
      <c r="M4705" s="4">
        <f t="shared" si="513"/>
        <v>1.2649999999999999</v>
      </c>
      <c r="N4705" s="4">
        <f t="shared" si="514"/>
        <v>0</v>
      </c>
      <c r="O4705">
        <f t="shared" si="515"/>
        <v>0</v>
      </c>
      <c r="P4705" s="4">
        <f t="shared" si="516"/>
        <v>-7.59</v>
      </c>
      <c r="Q4705" t="str">
        <f t="shared" si="517"/>
        <v>Inefficient</v>
      </c>
    </row>
    <row r="4706" spans="1:17" x14ac:dyDescent="0.3">
      <c r="A4706" s="1">
        <v>45466</v>
      </c>
      <c r="B4706" t="s">
        <v>47</v>
      </c>
      <c r="C4706" t="s">
        <v>4</v>
      </c>
      <c r="D4706" t="s">
        <v>10</v>
      </c>
      <c r="E4706" t="s">
        <v>6</v>
      </c>
      <c r="F4706">
        <v>5739</v>
      </c>
      <c r="G4706">
        <v>91</v>
      </c>
      <c r="H4706">
        <v>2</v>
      </c>
      <c r="I4706" s="4">
        <v>153.31</v>
      </c>
      <c r="J4706" s="4">
        <v>167.43</v>
      </c>
      <c r="K4706" s="2">
        <f t="shared" si="511"/>
        <v>1.5856420979264679E-2</v>
      </c>
      <c r="L4706">
        <f t="shared" si="512"/>
        <v>2.197802197802198E-2</v>
      </c>
      <c r="M4706" s="4">
        <f t="shared" si="513"/>
        <v>1.6847252747252748</v>
      </c>
      <c r="N4706" s="4">
        <f t="shared" si="514"/>
        <v>76.655000000000001</v>
      </c>
      <c r="O4706">
        <f t="shared" si="515"/>
        <v>1.0921009718870263</v>
      </c>
      <c r="P4706" s="4">
        <f t="shared" si="516"/>
        <v>14.120000000000005</v>
      </c>
      <c r="Q4706" t="str">
        <f t="shared" si="517"/>
        <v>Inefficient</v>
      </c>
    </row>
    <row r="4707" spans="1:17" x14ac:dyDescent="0.3">
      <c r="A4707" s="1">
        <v>45466</v>
      </c>
      <c r="B4707" t="s">
        <v>47</v>
      </c>
      <c r="C4707" t="s">
        <v>4</v>
      </c>
      <c r="D4707" t="s">
        <v>10</v>
      </c>
      <c r="E4707" t="s">
        <v>7</v>
      </c>
      <c r="F4707">
        <v>7052</v>
      </c>
      <c r="G4707">
        <v>144</v>
      </c>
      <c r="H4707">
        <v>10</v>
      </c>
      <c r="I4707" s="4">
        <v>190.31</v>
      </c>
      <c r="J4707" s="4">
        <v>865.66</v>
      </c>
      <c r="K4707" s="2">
        <f t="shared" si="511"/>
        <v>2.0419739081111742E-2</v>
      </c>
      <c r="L4707">
        <f t="shared" si="512"/>
        <v>6.9444444444444448E-2</v>
      </c>
      <c r="M4707" s="4">
        <f t="shared" si="513"/>
        <v>1.3215972222222223</v>
      </c>
      <c r="N4707" s="4">
        <f t="shared" si="514"/>
        <v>19.030999999999999</v>
      </c>
      <c r="O4707">
        <f t="shared" si="515"/>
        <v>4.548683726551416</v>
      </c>
      <c r="P4707" s="4">
        <f t="shared" si="516"/>
        <v>675.34999999999991</v>
      </c>
      <c r="Q4707" t="str">
        <f t="shared" si="517"/>
        <v>Efficient</v>
      </c>
    </row>
    <row r="4708" spans="1:17" x14ac:dyDescent="0.3">
      <c r="A4708" s="1">
        <v>45466</v>
      </c>
      <c r="B4708" t="s">
        <v>47</v>
      </c>
      <c r="C4708" t="s">
        <v>4</v>
      </c>
      <c r="D4708" t="s">
        <v>10</v>
      </c>
      <c r="E4708" t="s">
        <v>8</v>
      </c>
      <c r="F4708">
        <v>649</v>
      </c>
      <c r="G4708">
        <v>14</v>
      </c>
      <c r="H4708">
        <v>0</v>
      </c>
      <c r="I4708" s="4">
        <v>14.85</v>
      </c>
      <c r="J4708" s="4">
        <v>0</v>
      </c>
      <c r="K4708" s="2">
        <f t="shared" si="511"/>
        <v>2.1571648690292759E-2</v>
      </c>
      <c r="L4708">
        <f t="shared" si="512"/>
        <v>0</v>
      </c>
      <c r="M4708" s="4">
        <f t="shared" si="513"/>
        <v>1.0607142857142857</v>
      </c>
      <c r="N4708" s="4">
        <f t="shared" si="514"/>
        <v>0</v>
      </c>
      <c r="O4708">
        <f t="shared" si="515"/>
        <v>0</v>
      </c>
      <c r="P4708" s="4">
        <f t="shared" si="516"/>
        <v>-14.85</v>
      </c>
      <c r="Q4708" t="str">
        <f t="shared" si="517"/>
        <v>Inefficient</v>
      </c>
    </row>
    <row r="4709" spans="1:17" x14ac:dyDescent="0.3">
      <c r="A4709" s="1">
        <v>45466</v>
      </c>
      <c r="B4709" t="s">
        <v>47</v>
      </c>
      <c r="C4709" t="s">
        <v>11</v>
      </c>
      <c r="D4709" t="s">
        <v>5</v>
      </c>
      <c r="E4709" t="s">
        <v>6</v>
      </c>
      <c r="F4709">
        <v>12320</v>
      </c>
      <c r="G4709">
        <v>304</v>
      </c>
      <c r="H4709">
        <v>41</v>
      </c>
      <c r="I4709" s="4">
        <v>182.9</v>
      </c>
      <c r="J4709" s="4">
        <v>4038.82</v>
      </c>
      <c r="K4709" s="2">
        <f t="shared" si="511"/>
        <v>2.4675324675324677E-2</v>
      </c>
      <c r="L4709">
        <f t="shared" si="512"/>
        <v>0.13486842105263158</v>
      </c>
      <c r="M4709" s="4">
        <f t="shared" si="513"/>
        <v>0.60164473684210529</v>
      </c>
      <c r="N4709" s="4">
        <f t="shared" si="514"/>
        <v>4.4609756097560975</v>
      </c>
      <c r="O4709">
        <f t="shared" si="515"/>
        <v>22.082121377802078</v>
      </c>
      <c r="P4709" s="4">
        <f t="shared" si="516"/>
        <v>3855.92</v>
      </c>
      <c r="Q4709" t="str">
        <f t="shared" si="517"/>
        <v>Efficient</v>
      </c>
    </row>
    <row r="4710" spans="1:17" x14ac:dyDescent="0.3">
      <c r="A4710" s="1">
        <v>45466</v>
      </c>
      <c r="B4710" t="s">
        <v>47</v>
      </c>
      <c r="C4710" t="s">
        <v>11</v>
      </c>
      <c r="D4710" t="s">
        <v>5</v>
      </c>
      <c r="E4710" t="s">
        <v>7</v>
      </c>
      <c r="F4710">
        <v>525</v>
      </c>
      <c r="G4710">
        <v>24</v>
      </c>
      <c r="H4710">
        <v>1</v>
      </c>
      <c r="I4710" s="4">
        <v>15.41</v>
      </c>
      <c r="J4710" s="4">
        <v>65.97</v>
      </c>
      <c r="K4710" s="2">
        <f t="shared" si="511"/>
        <v>4.5714285714285714E-2</v>
      </c>
      <c r="L4710">
        <f t="shared" si="512"/>
        <v>4.1666666666666664E-2</v>
      </c>
      <c r="M4710" s="4">
        <f t="shared" si="513"/>
        <v>0.64208333333333334</v>
      </c>
      <c r="N4710" s="4">
        <f t="shared" si="514"/>
        <v>15.41</v>
      </c>
      <c r="O4710">
        <f t="shared" si="515"/>
        <v>4.2809863724853994</v>
      </c>
      <c r="P4710" s="4">
        <f t="shared" si="516"/>
        <v>50.56</v>
      </c>
      <c r="Q4710" t="str">
        <f t="shared" si="517"/>
        <v>Efficient</v>
      </c>
    </row>
    <row r="4711" spans="1:17" x14ac:dyDescent="0.3">
      <c r="A4711" s="1">
        <v>45466</v>
      </c>
      <c r="B4711" t="s">
        <v>47</v>
      </c>
      <c r="C4711" t="s">
        <v>11</v>
      </c>
      <c r="D4711" t="s">
        <v>5</v>
      </c>
      <c r="E4711" t="s">
        <v>8</v>
      </c>
      <c r="F4711">
        <v>152</v>
      </c>
      <c r="G4711">
        <v>6</v>
      </c>
      <c r="H4711">
        <v>0</v>
      </c>
      <c r="I4711" s="4">
        <v>4.41</v>
      </c>
      <c r="J4711" s="4">
        <v>0</v>
      </c>
      <c r="K4711" s="2">
        <f t="shared" si="511"/>
        <v>3.9473684210526314E-2</v>
      </c>
      <c r="L4711">
        <f t="shared" si="512"/>
        <v>0</v>
      </c>
      <c r="M4711" s="4">
        <f t="shared" si="513"/>
        <v>0.73499999999999999</v>
      </c>
      <c r="N4711" s="4">
        <f t="shared" si="514"/>
        <v>0</v>
      </c>
      <c r="O4711">
        <f t="shared" si="515"/>
        <v>0</v>
      </c>
      <c r="P4711" s="4">
        <f t="shared" si="516"/>
        <v>-4.41</v>
      </c>
      <c r="Q4711" t="str">
        <f t="shared" si="517"/>
        <v>Inefficient</v>
      </c>
    </row>
    <row r="4712" spans="1:17" x14ac:dyDescent="0.3">
      <c r="A4712" s="1">
        <v>45466</v>
      </c>
      <c r="B4712" t="s">
        <v>47</v>
      </c>
      <c r="C4712" t="s">
        <v>11</v>
      </c>
      <c r="D4712" t="s">
        <v>9</v>
      </c>
      <c r="E4712" t="s">
        <v>6</v>
      </c>
      <c r="F4712">
        <v>13213</v>
      </c>
      <c r="G4712">
        <v>198</v>
      </c>
      <c r="H4712">
        <v>7</v>
      </c>
      <c r="I4712" s="4">
        <v>190.57</v>
      </c>
      <c r="J4712" s="4">
        <v>615.46</v>
      </c>
      <c r="K4712" s="2">
        <f t="shared" si="511"/>
        <v>1.4985241807310982E-2</v>
      </c>
      <c r="L4712">
        <f t="shared" si="512"/>
        <v>3.5353535353535352E-2</v>
      </c>
      <c r="M4712" s="4">
        <f t="shared" si="513"/>
        <v>0.96247474747474748</v>
      </c>
      <c r="N4712" s="4">
        <f t="shared" si="514"/>
        <v>27.224285714285713</v>
      </c>
      <c r="O4712">
        <f t="shared" si="515"/>
        <v>3.229574434590964</v>
      </c>
      <c r="P4712" s="4">
        <f t="shared" si="516"/>
        <v>424.89000000000004</v>
      </c>
      <c r="Q4712" t="str">
        <f t="shared" si="517"/>
        <v>Inefficient</v>
      </c>
    </row>
    <row r="4713" spans="1:17" x14ac:dyDescent="0.3">
      <c r="A4713" s="1">
        <v>45466</v>
      </c>
      <c r="B4713" t="s">
        <v>47</v>
      </c>
      <c r="C4713" t="s">
        <v>11</v>
      </c>
      <c r="D4713" t="s">
        <v>9</v>
      </c>
      <c r="E4713" t="s">
        <v>7</v>
      </c>
      <c r="F4713">
        <v>1745</v>
      </c>
      <c r="G4713">
        <v>21</v>
      </c>
      <c r="H4713">
        <v>0</v>
      </c>
      <c r="I4713" s="4">
        <v>51.43</v>
      </c>
      <c r="J4713" s="4">
        <v>0</v>
      </c>
      <c r="K4713" s="2">
        <f t="shared" si="511"/>
        <v>1.2034383954154728E-2</v>
      </c>
      <c r="L4713">
        <f t="shared" si="512"/>
        <v>0</v>
      </c>
      <c r="M4713" s="4">
        <f t="shared" si="513"/>
        <v>2.4490476190476191</v>
      </c>
      <c r="N4713" s="4">
        <f t="shared" si="514"/>
        <v>0</v>
      </c>
      <c r="O4713">
        <f t="shared" si="515"/>
        <v>0</v>
      </c>
      <c r="P4713" s="4">
        <f t="shared" si="516"/>
        <v>-51.43</v>
      </c>
      <c r="Q4713" t="str">
        <f t="shared" si="517"/>
        <v>Inefficient</v>
      </c>
    </row>
    <row r="4714" spans="1:17" x14ac:dyDescent="0.3">
      <c r="A4714" s="1">
        <v>45466</v>
      </c>
      <c r="B4714" t="s">
        <v>47</v>
      </c>
      <c r="C4714" t="s">
        <v>11</v>
      </c>
      <c r="D4714" t="s">
        <v>9</v>
      </c>
      <c r="E4714" t="s">
        <v>8</v>
      </c>
      <c r="F4714">
        <v>999</v>
      </c>
      <c r="G4714">
        <v>16</v>
      </c>
      <c r="H4714">
        <v>0</v>
      </c>
      <c r="I4714" s="4">
        <v>21.09</v>
      </c>
      <c r="J4714" s="4">
        <v>0</v>
      </c>
      <c r="K4714" s="2">
        <f t="shared" si="511"/>
        <v>1.6016016016016016E-2</v>
      </c>
      <c r="L4714">
        <f t="shared" si="512"/>
        <v>0</v>
      </c>
      <c r="M4714" s="4">
        <f t="shared" si="513"/>
        <v>1.318125</v>
      </c>
      <c r="N4714" s="4">
        <f t="shared" si="514"/>
        <v>0</v>
      </c>
      <c r="O4714">
        <f t="shared" si="515"/>
        <v>0</v>
      </c>
      <c r="P4714" s="4">
        <f t="shared" si="516"/>
        <v>-21.09</v>
      </c>
      <c r="Q4714" t="str">
        <f t="shared" si="517"/>
        <v>Inefficient</v>
      </c>
    </row>
    <row r="4715" spans="1:17" x14ac:dyDescent="0.3">
      <c r="A4715" s="1">
        <v>45466</v>
      </c>
      <c r="B4715" t="s">
        <v>47</v>
      </c>
      <c r="C4715" t="s">
        <v>11</v>
      </c>
      <c r="D4715" t="s">
        <v>10</v>
      </c>
      <c r="E4715" t="s">
        <v>6</v>
      </c>
      <c r="F4715">
        <v>14184</v>
      </c>
      <c r="G4715">
        <v>398</v>
      </c>
      <c r="H4715">
        <v>30</v>
      </c>
      <c r="I4715" s="4">
        <v>194.9</v>
      </c>
      <c r="J4715" s="4">
        <v>2762.54</v>
      </c>
      <c r="K4715" s="2">
        <f t="shared" si="511"/>
        <v>2.8059785673998871E-2</v>
      </c>
      <c r="L4715">
        <f t="shared" si="512"/>
        <v>7.5376884422110546E-2</v>
      </c>
      <c r="M4715" s="4">
        <f t="shared" si="513"/>
        <v>0.48969849246231156</v>
      </c>
      <c r="N4715" s="4">
        <f t="shared" si="514"/>
        <v>6.496666666666667</v>
      </c>
      <c r="O4715">
        <f t="shared" si="515"/>
        <v>14.174140584915341</v>
      </c>
      <c r="P4715" s="4">
        <f t="shared" si="516"/>
        <v>2567.64</v>
      </c>
      <c r="Q4715" t="str">
        <f t="shared" si="517"/>
        <v>Efficient</v>
      </c>
    </row>
    <row r="4716" spans="1:17" x14ac:dyDescent="0.3">
      <c r="A4716" s="1">
        <v>45466</v>
      </c>
      <c r="B4716" t="s">
        <v>47</v>
      </c>
      <c r="C4716" t="s">
        <v>11</v>
      </c>
      <c r="D4716" t="s">
        <v>10</v>
      </c>
      <c r="E4716" t="s">
        <v>7</v>
      </c>
      <c r="F4716">
        <v>708</v>
      </c>
      <c r="G4716">
        <v>13</v>
      </c>
      <c r="H4716">
        <v>0</v>
      </c>
      <c r="I4716" s="4">
        <v>16.59</v>
      </c>
      <c r="J4716" s="4">
        <v>0</v>
      </c>
      <c r="K4716" s="2">
        <f t="shared" si="511"/>
        <v>1.8361581920903956E-2</v>
      </c>
      <c r="L4716">
        <f t="shared" si="512"/>
        <v>0</v>
      </c>
      <c r="M4716" s="4">
        <f t="shared" si="513"/>
        <v>1.2761538461538462</v>
      </c>
      <c r="N4716" s="4">
        <f t="shared" si="514"/>
        <v>0</v>
      </c>
      <c r="O4716">
        <f t="shared" si="515"/>
        <v>0</v>
      </c>
      <c r="P4716" s="4">
        <f t="shared" si="516"/>
        <v>-16.59</v>
      </c>
      <c r="Q4716" t="str">
        <f t="shared" si="517"/>
        <v>Inefficient</v>
      </c>
    </row>
    <row r="4717" spans="1:17" x14ac:dyDescent="0.3">
      <c r="A4717" s="1">
        <v>45466</v>
      </c>
      <c r="B4717" t="s">
        <v>47</v>
      </c>
      <c r="C4717" t="s">
        <v>11</v>
      </c>
      <c r="D4717" t="s">
        <v>10</v>
      </c>
      <c r="E4717" t="s">
        <v>8</v>
      </c>
      <c r="F4717">
        <v>503</v>
      </c>
      <c r="G4717">
        <v>7</v>
      </c>
      <c r="H4717">
        <v>0</v>
      </c>
      <c r="I4717" s="4">
        <v>6.1</v>
      </c>
      <c r="J4717" s="4">
        <v>0</v>
      </c>
      <c r="K4717" s="2">
        <f t="shared" si="511"/>
        <v>1.3916500994035786E-2</v>
      </c>
      <c r="L4717">
        <f t="shared" si="512"/>
        <v>0</v>
      </c>
      <c r="M4717" s="4">
        <f t="shared" si="513"/>
        <v>0.87142857142857133</v>
      </c>
      <c r="N4717" s="4">
        <f t="shared" si="514"/>
        <v>0</v>
      </c>
      <c r="O4717">
        <f t="shared" si="515"/>
        <v>0</v>
      </c>
      <c r="P4717" s="4">
        <f t="shared" si="516"/>
        <v>-6.1</v>
      </c>
      <c r="Q4717" t="str">
        <f t="shared" si="517"/>
        <v>Inefficient</v>
      </c>
    </row>
    <row r="4718" spans="1:17" x14ac:dyDescent="0.3">
      <c r="A4718" s="1">
        <v>45466</v>
      </c>
      <c r="B4718" t="s">
        <v>47</v>
      </c>
      <c r="C4718" t="s">
        <v>12</v>
      </c>
      <c r="D4718" t="s">
        <v>5</v>
      </c>
      <c r="E4718" t="s">
        <v>6</v>
      </c>
      <c r="F4718">
        <v>2686</v>
      </c>
      <c r="G4718">
        <v>58</v>
      </c>
      <c r="H4718">
        <v>6</v>
      </c>
      <c r="I4718" s="4">
        <v>71.13</v>
      </c>
      <c r="J4718" s="4">
        <v>498.25</v>
      </c>
      <c r="K4718" s="2">
        <f t="shared" si="511"/>
        <v>2.1593447505584513E-2</v>
      </c>
      <c r="L4718">
        <f t="shared" si="512"/>
        <v>0.10344827586206896</v>
      </c>
      <c r="M4718" s="4">
        <f t="shared" si="513"/>
        <v>1.2263793103448275</v>
      </c>
      <c r="N4718" s="4">
        <f t="shared" si="514"/>
        <v>11.854999999999999</v>
      </c>
      <c r="O4718">
        <f t="shared" si="515"/>
        <v>7.0047799803177284</v>
      </c>
      <c r="P4718" s="4">
        <f t="shared" si="516"/>
        <v>427.12</v>
      </c>
      <c r="Q4718" t="str">
        <f t="shared" si="517"/>
        <v>Efficient</v>
      </c>
    </row>
    <row r="4719" spans="1:17" x14ac:dyDescent="0.3">
      <c r="A4719" s="1">
        <v>45466</v>
      </c>
      <c r="B4719" t="s">
        <v>47</v>
      </c>
      <c r="C4719" t="s">
        <v>12</v>
      </c>
      <c r="D4719" t="s">
        <v>5</v>
      </c>
      <c r="E4719" t="s">
        <v>7</v>
      </c>
      <c r="F4719">
        <v>9400</v>
      </c>
      <c r="G4719">
        <v>269</v>
      </c>
      <c r="H4719">
        <v>27</v>
      </c>
      <c r="I4719" s="4">
        <v>126</v>
      </c>
      <c r="J4719" s="4">
        <v>2213.4299999999998</v>
      </c>
      <c r="K4719" s="2">
        <f t="shared" si="511"/>
        <v>2.8617021276595746E-2</v>
      </c>
      <c r="L4719">
        <f t="shared" si="512"/>
        <v>0.10037174721189591</v>
      </c>
      <c r="M4719" s="4">
        <f t="shared" si="513"/>
        <v>0.46840148698884759</v>
      </c>
      <c r="N4719" s="4">
        <f t="shared" si="514"/>
        <v>4.666666666666667</v>
      </c>
      <c r="O4719">
        <f t="shared" si="515"/>
        <v>17.566904761904759</v>
      </c>
      <c r="P4719" s="4">
        <f t="shared" si="516"/>
        <v>2087.4299999999998</v>
      </c>
      <c r="Q4719" t="str">
        <f t="shared" si="517"/>
        <v>Efficient</v>
      </c>
    </row>
    <row r="4720" spans="1:17" x14ac:dyDescent="0.3">
      <c r="A4720" s="1">
        <v>45466</v>
      </c>
      <c r="B4720" t="s">
        <v>47</v>
      </c>
      <c r="C4720" t="s">
        <v>12</v>
      </c>
      <c r="D4720" t="s">
        <v>5</v>
      </c>
      <c r="E4720" t="s">
        <v>8</v>
      </c>
      <c r="F4720">
        <v>2620</v>
      </c>
      <c r="G4720">
        <v>103</v>
      </c>
      <c r="H4720">
        <v>8</v>
      </c>
      <c r="I4720" s="4">
        <v>75.17</v>
      </c>
      <c r="J4720" s="4">
        <v>696.24</v>
      </c>
      <c r="K4720" s="2">
        <f t="shared" si="511"/>
        <v>3.9312977099236639E-2</v>
      </c>
      <c r="L4720">
        <f t="shared" si="512"/>
        <v>7.7669902912621352E-2</v>
      </c>
      <c r="M4720" s="4">
        <f t="shared" si="513"/>
        <v>0.72980582524271842</v>
      </c>
      <c r="N4720" s="4">
        <f t="shared" si="514"/>
        <v>9.3962500000000002</v>
      </c>
      <c r="O4720">
        <f t="shared" si="515"/>
        <v>9.2622056671544506</v>
      </c>
      <c r="P4720" s="4">
        <f t="shared" si="516"/>
        <v>621.07000000000005</v>
      </c>
      <c r="Q4720" t="str">
        <f t="shared" si="517"/>
        <v>Efficient</v>
      </c>
    </row>
    <row r="4721" spans="1:17" x14ac:dyDescent="0.3">
      <c r="A4721" s="1">
        <v>45466</v>
      </c>
      <c r="B4721" t="s">
        <v>47</v>
      </c>
      <c r="C4721" t="s">
        <v>12</v>
      </c>
      <c r="D4721" t="s">
        <v>9</v>
      </c>
      <c r="E4721" t="s">
        <v>6</v>
      </c>
      <c r="F4721">
        <v>2195</v>
      </c>
      <c r="G4721">
        <v>22</v>
      </c>
      <c r="H4721">
        <v>0</v>
      </c>
      <c r="I4721" s="4">
        <v>33.43</v>
      </c>
      <c r="J4721" s="4">
        <v>0</v>
      </c>
      <c r="K4721" s="2">
        <f t="shared" si="511"/>
        <v>1.0022779043280182E-2</v>
      </c>
      <c r="L4721">
        <f t="shared" si="512"/>
        <v>0</v>
      </c>
      <c r="M4721" s="4">
        <f t="shared" si="513"/>
        <v>1.5195454545454545</v>
      </c>
      <c r="N4721" s="4">
        <f t="shared" si="514"/>
        <v>0</v>
      </c>
      <c r="O4721">
        <f t="shared" si="515"/>
        <v>0</v>
      </c>
      <c r="P4721" s="4">
        <f t="shared" si="516"/>
        <v>-33.43</v>
      </c>
      <c r="Q4721" t="str">
        <f t="shared" si="517"/>
        <v>Inefficient</v>
      </c>
    </row>
    <row r="4722" spans="1:17" x14ac:dyDescent="0.3">
      <c r="A4722" s="1">
        <v>45466</v>
      </c>
      <c r="B4722" t="s">
        <v>47</v>
      </c>
      <c r="C4722" t="s">
        <v>12</v>
      </c>
      <c r="D4722" t="s">
        <v>9</v>
      </c>
      <c r="E4722" t="s">
        <v>7</v>
      </c>
      <c r="F4722">
        <v>8759</v>
      </c>
      <c r="G4722">
        <v>161</v>
      </c>
      <c r="H4722">
        <v>3</v>
      </c>
      <c r="I4722" s="4">
        <v>239.19</v>
      </c>
      <c r="J4722" s="4">
        <v>158.08000000000001</v>
      </c>
      <c r="K4722" s="2">
        <f t="shared" si="511"/>
        <v>1.8381093732161204E-2</v>
      </c>
      <c r="L4722">
        <f t="shared" si="512"/>
        <v>1.8633540372670808E-2</v>
      </c>
      <c r="M4722" s="4">
        <f t="shared" si="513"/>
        <v>1.4856521739130435</v>
      </c>
      <c r="N4722" s="4">
        <f t="shared" si="514"/>
        <v>79.73</v>
      </c>
      <c r="O4722">
        <f t="shared" si="515"/>
        <v>0.66089719469877506</v>
      </c>
      <c r="P4722" s="4">
        <f t="shared" si="516"/>
        <v>-81.109999999999985</v>
      </c>
      <c r="Q4722" t="str">
        <f t="shared" si="517"/>
        <v>Inefficient</v>
      </c>
    </row>
    <row r="4723" spans="1:17" x14ac:dyDescent="0.3">
      <c r="A4723" s="1">
        <v>45466</v>
      </c>
      <c r="B4723" t="s">
        <v>47</v>
      </c>
      <c r="C4723" t="s">
        <v>12</v>
      </c>
      <c r="D4723" t="s">
        <v>9</v>
      </c>
      <c r="E4723" t="s">
        <v>8</v>
      </c>
      <c r="F4723">
        <v>3406</v>
      </c>
      <c r="G4723">
        <v>22</v>
      </c>
      <c r="H4723">
        <v>0</v>
      </c>
      <c r="I4723" s="4">
        <v>37.64</v>
      </c>
      <c r="J4723" s="4">
        <v>0</v>
      </c>
      <c r="K4723" s="2">
        <f t="shared" si="511"/>
        <v>6.4591896652965355E-3</v>
      </c>
      <c r="L4723">
        <f t="shared" si="512"/>
        <v>0</v>
      </c>
      <c r="M4723" s="4">
        <f t="shared" si="513"/>
        <v>1.7109090909090909</v>
      </c>
      <c r="N4723" s="4">
        <f t="shared" si="514"/>
        <v>0</v>
      </c>
      <c r="O4723">
        <f t="shared" si="515"/>
        <v>0</v>
      </c>
      <c r="P4723" s="4">
        <f t="shared" si="516"/>
        <v>-37.64</v>
      </c>
      <c r="Q4723" t="str">
        <f t="shared" si="517"/>
        <v>Inefficient</v>
      </c>
    </row>
    <row r="4724" spans="1:17" x14ac:dyDescent="0.3">
      <c r="A4724" s="1">
        <v>45466</v>
      </c>
      <c r="B4724" t="s">
        <v>47</v>
      </c>
      <c r="C4724" t="s">
        <v>12</v>
      </c>
      <c r="D4724" t="s">
        <v>10</v>
      </c>
      <c r="E4724" t="s">
        <v>6</v>
      </c>
      <c r="F4724">
        <v>2215</v>
      </c>
      <c r="G4724">
        <v>62</v>
      </c>
      <c r="H4724">
        <v>2</v>
      </c>
      <c r="I4724" s="4">
        <v>42.92</v>
      </c>
      <c r="J4724" s="4">
        <v>186.5</v>
      </c>
      <c r="K4724" s="2">
        <f t="shared" si="511"/>
        <v>2.799097065462754E-2</v>
      </c>
      <c r="L4724">
        <f t="shared" si="512"/>
        <v>3.2258064516129031E-2</v>
      </c>
      <c r="M4724" s="4">
        <f t="shared" si="513"/>
        <v>0.69225806451612903</v>
      </c>
      <c r="N4724" s="4">
        <f t="shared" si="514"/>
        <v>21.46</v>
      </c>
      <c r="O4724">
        <f t="shared" si="515"/>
        <v>4.3452935694315</v>
      </c>
      <c r="P4724" s="4">
        <f t="shared" si="516"/>
        <v>143.57999999999998</v>
      </c>
      <c r="Q4724" t="str">
        <f t="shared" si="517"/>
        <v>Efficient</v>
      </c>
    </row>
    <row r="4725" spans="1:17" x14ac:dyDescent="0.3">
      <c r="A4725" s="1">
        <v>45466</v>
      </c>
      <c r="B4725" t="s">
        <v>47</v>
      </c>
      <c r="C4725" t="s">
        <v>12</v>
      </c>
      <c r="D4725" t="s">
        <v>10</v>
      </c>
      <c r="E4725" t="s">
        <v>7</v>
      </c>
      <c r="F4725">
        <v>11083</v>
      </c>
      <c r="G4725">
        <v>199</v>
      </c>
      <c r="H4725">
        <v>4</v>
      </c>
      <c r="I4725" s="4">
        <v>172.07</v>
      </c>
      <c r="J4725" s="4">
        <v>293.24</v>
      </c>
      <c r="K4725" s="2">
        <f t="shared" si="511"/>
        <v>1.7955427230894161E-2</v>
      </c>
      <c r="L4725">
        <f t="shared" si="512"/>
        <v>2.0100502512562814E-2</v>
      </c>
      <c r="M4725" s="4">
        <f t="shared" si="513"/>
        <v>0.86467336683417084</v>
      </c>
      <c r="N4725" s="4">
        <f t="shared" si="514"/>
        <v>43.017499999999998</v>
      </c>
      <c r="O4725">
        <f t="shared" si="515"/>
        <v>1.7041901551694079</v>
      </c>
      <c r="P4725" s="4">
        <f t="shared" si="516"/>
        <v>121.17000000000002</v>
      </c>
      <c r="Q4725" t="str">
        <f t="shared" si="517"/>
        <v>Inefficient</v>
      </c>
    </row>
    <row r="4726" spans="1:17" x14ac:dyDescent="0.3">
      <c r="A4726" s="1">
        <v>45466</v>
      </c>
      <c r="B4726" t="s">
        <v>47</v>
      </c>
      <c r="C4726" t="s">
        <v>12</v>
      </c>
      <c r="D4726" t="s">
        <v>10</v>
      </c>
      <c r="E4726" t="s">
        <v>8</v>
      </c>
      <c r="F4726">
        <v>2636</v>
      </c>
      <c r="G4726">
        <v>37</v>
      </c>
      <c r="H4726">
        <v>1</v>
      </c>
      <c r="I4726" s="4">
        <v>52.53</v>
      </c>
      <c r="J4726" s="4">
        <v>72.489999999999995</v>
      </c>
      <c r="K4726" s="2">
        <f t="shared" si="511"/>
        <v>1.4036418816388467E-2</v>
      </c>
      <c r="L4726">
        <f t="shared" si="512"/>
        <v>2.7027027027027029E-2</v>
      </c>
      <c r="M4726" s="4">
        <f t="shared" si="513"/>
        <v>1.4197297297297298</v>
      </c>
      <c r="N4726" s="4">
        <f t="shared" si="514"/>
        <v>52.53</v>
      </c>
      <c r="O4726">
        <f t="shared" si="515"/>
        <v>1.3799733485627259</v>
      </c>
      <c r="P4726" s="4">
        <f t="shared" si="516"/>
        <v>19.959999999999994</v>
      </c>
      <c r="Q4726" t="str">
        <f t="shared" si="517"/>
        <v>Inefficient</v>
      </c>
    </row>
    <row r="4727" spans="1:17" x14ac:dyDescent="0.3">
      <c r="A4727" s="1">
        <v>45467</v>
      </c>
      <c r="B4727" t="s">
        <v>47</v>
      </c>
      <c r="C4727" t="s">
        <v>4</v>
      </c>
      <c r="D4727" t="s">
        <v>5</v>
      </c>
      <c r="E4727" t="s">
        <v>6</v>
      </c>
      <c r="F4727">
        <v>8416</v>
      </c>
      <c r="G4727">
        <v>170</v>
      </c>
      <c r="H4727">
        <v>20</v>
      </c>
      <c r="I4727" s="4">
        <v>162.01</v>
      </c>
      <c r="J4727" s="4">
        <v>1680.24</v>
      </c>
      <c r="K4727" s="2">
        <f t="shared" si="511"/>
        <v>2.0199619771863117E-2</v>
      </c>
      <c r="L4727">
        <f t="shared" si="512"/>
        <v>0.11764705882352941</v>
      </c>
      <c r="M4727" s="4">
        <f t="shared" si="513"/>
        <v>0.95299999999999996</v>
      </c>
      <c r="N4727" s="4">
        <f t="shared" si="514"/>
        <v>8.1005000000000003</v>
      </c>
      <c r="O4727">
        <f t="shared" si="515"/>
        <v>10.37121165360163</v>
      </c>
      <c r="P4727" s="4">
        <f t="shared" si="516"/>
        <v>1518.23</v>
      </c>
      <c r="Q4727" t="str">
        <f t="shared" si="517"/>
        <v>Efficient</v>
      </c>
    </row>
    <row r="4728" spans="1:17" x14ac:dyDescent="0.3">
      <c r="A4728" s="1">
        <v>45467</v>
      </c>
      <c r="B4728" t="s">
        <v>47</v>
      </c>
      <c r="C4728" t="s">
        <v>4</v>
      </c>
      <c r="D4728" t="s">
        <v>5</v>
      </c>
      <c r="E4728" t="s">
        <v>7</v>
      </c>
      <c r="F4728">
        <v>3560</v>
      </c>
      <c r="G4728">
        <v>113</v>
      </c>
      <c r="H4728">
        <v>11</v>
      </c>
      <c r="I4728" s="4">
        <v>81.77</v>
      </c>
      <c r="J4728" s="4">
        <v>1050.3</v>
      </c>
      <c r="K4728" s="2">
        <f t="shared" si="511"/>
        <v>3.1741573033707865E-2</v>
      </c>
      <c r="L4728">
        <f t="shared" si="512"/>
        <v>9.7345132743362831E-2</v>
      </c>
      <c r="M4728" s="4">
        <f t="shared" si="513"/>
        <v>0.72362831858407073</v>
      </c>
      <c r="N4728" s="4">
        <f t="shared" si="514"/>
        <v>7.4336363636363636</v>
      </c>
      <c r="O4728">
        <f t="shared" si="515"/>
        <v>12.844564021034609</v>
      </c>
      <c r="P4728" s="4">
        <f t="shared" si="516"/>
        <v>968.53</v>
      </c>
      <c r="Q4728" t="str">
        <f t="shared" si="517"/>
        <v>Efficient</v>
      </c>
    </row>
    <row r="4729" spans="1:17" x14ac:dyDescent="0.3">
      <c r="A4729" s="1">
        <v>45467</v>
      </c>
      <c r="B4729" t="s">
        <v>47</v>
      </c>
      <c r="C4729" t="s">
        <v>4</v>
      </c>
      <c r="D4729" t="s">
        <v>5</v>
      </c>
      <c r="E4729" t="s">
        <v>8</v>
      </c>
      <c r="F4729">
        <v>780</v>
      </c>
      <c r="G4729">
        <v>25</v>
      </c>
      <c r="H4729">
        <v>3</v>
      </c>
      <c r="I4729" s="4">
        <v>19.829999999999998</v>
      </c>
      <c r="J4729" s="4">
        <v>197.37</v>
      </c>
      <c r="K4729" s="2">
        <f t="shared" si="511"/>
        <v>3.2051282051282048E-2</v>
      </c>
      <c r="L4729">
        <f t="shared" si="512"/>
        <v>0.12</v>
      </c>
      <c r="M4729" s="4">
        <f t="shared" si="513"/>
        <v>0.79319999999999991</v>
      </c>
      <c r="N4729" s="4">
        <f t="shared" si="514"/>
        <v>6.6099999999999994</v>
      </c>
      <c r="O4729">
        <f t="shared" si="515"/>
        <v>9.9531013615733741</v>
      </c>
      <c r="P4729" s="4">
        <f t="shared" si="516"/>
        <v>177.54000000000002</v>
      </c>
      <c r="Q4729" t="str">
        <f t="shared" si="517"/>
        <v>Efficient</v>
      </c>
    </row>
    <row r="4730" spans="1:17" x14ac:dyDescent="0.3">
      <c r="A4730" s="1">
        <v>45467</v>
      </c>
      <c r="B4730" t="s">
        <v>47</v>
      </c>
      <c r="C4730" t="s">
        <v>4</v>
      </c>
      <c r="D4730" t="s">
        <v>9</v>
      </c>
      <c r="E4730" t="s">
        <v>6</v>
      </c>
      <c r="F4730">
        <v>7757</v>
      </c>
      <c r="G4730">
        <v>44</v>
      </c>
      <c r="H4730">
        <v>0</v>
      </c>
      <c r="I4730" s="4">
        <v>189.65</v>
      </c>
      <c r="J4730" s="4">
        <v>0</v>
      </c>
      <c r="K4730" s="2">
        <f t="shared" si="511"/>
        <v>5.6722959907180613E-3</v>
      </c>
      <c r="L4730">
        <f t="shared" si="512"/>
        <v>0</v>
      </c>
      <c r="M4730" s="4">
        <f t="shared" si="513"/>
        <v>4.310227272727273</v>
      </c>
      <c r="N4730" s="4">
        <f t="shared" si="514"/>
        <v>0</v>
      </c>
      <c r="O4730">
        <f t="shared" si="515"/>
        <v>0</v>
      </c>
      <c r="P4730" s="4">
        <f t="shared" si="516"/>
        <v>-189.65</v>
      </c>
      <c r="Q4730" t="str">
        <f t="shared" si="517"/>
        <v>Inefficient</v>
      </c>
    </row>
    <row r="4731" spans="1:17" x14ac:dyDescent="0.3">
      <c r="A4731" s="1">
        <v>45467</v>
      </c>
      <c r="B4731" t="s">
        <v>47</v>
      </c>
      <c r="C4731" t="s">
        <v>4</v>
      </c>
      <c r="D4731" t="s">
        <v>9</v>
      </c>
      <c r="E4731" t="s">
        <v>7</v>
      </c>
      <c r="F4731">
        <v>2727</v>
      </c>
      <c r="G4731">
        <v>41</v>
      </c>
      <c r="H4731">
        <v>1</v>
      </c>
      <c r="I4731" s="4">
        <v>28.79</v>
      </c>
      <c r="J4731" s="4">
        <v>72.05</v>
      </c>
      <c r="K4731" s="2">
        <f t="shared" si="511"/>
        <v>1.5034836817015035E-2</v>
      </c>
      <c r="L4731">
        <f t="shared" si="512"/>
        <v>2.4390243902439025E-2</v>
      </c>
      <c r="M4731" s="4">
        <f t="shared" si="513"/>
        <v>0.70219512195121947</v>
      </c>
      <c r="N4731" s="4">
        <f t="shared" si="514"/>
        <v>28.79</v>
      </c>
      <c r="O4731">
        <f t="shared" si="515"/>
        <v>2.5026050712052794</v>
      </c>
      <c r="P4731" s="4">
        <f t="shared" si="516"/>
        <v>43.26</v>
      </c>
      <c r="Q4731" t="str">
        <f t="shared" si="517"/>
        <v>Inefficient</v>
      </c>
    </row>
    <row r="4732" spans="1:17" x14ac:dyDescent="0.3">
      <c r="A4732" s="1">
        <v>45467</v>
      </c>
      <c r="B4732" t="s">
        <v>47</v>
      </c>
      <c r="C4732" t="s">
        <v>4</v>
      </c>
      <c r="D4732" t="s">
        <v>9</v>
      </c>
      <c r="E4732" t="s">
        <v>8</v>
      </c>
      <c r="F4732">
        <v>185</v>
      </c>
      <c r="G4732">
        <v>2</v>
      </c>
      <c r="H4732">
        <v>0</v>
      </c>
      <c r="I4732" s="4">
        <v>5.52</v>
      </c>
      <c r="J4732" s="4">
        <v>0</v>
      </c>
      <c r="K4732" s="2">
        <f t="shared" si="511"/>
        <v>1.0810810810810811E-2</v>
      </c>
      <c r="L4732">
        <f t="shared" si="512"/>
        <v>0</v>
      </c>
      <c r="M4732" s="4">
        <f t="shared" si="513"/>
        <v>2.76</v>
      </c>
      <c r="N4732" s="4">
        <f t="shared" si="514"/>
        <v>0</v>
      </c>
      <c r="O4732">
        <f t="shared" si="515"/>
        <v>0</v>
      </c>
      <c r="P4732" s="4">
        <f t="shared" si="516"/>
        <v>-5.52</v>
      </c>
      <c r="Q4732" t="str">
        <f t="shared" si="517"/>
        <v>Inefficient</v>
      </c>
    </row>
    <row r="4733" spans="1:17" x14ac:dyDescent="0.3">
      <c r="A4733" s="1">
        <v>45467</v>
      </c>
      <c r="B4733" t="s">
        <v>47</v>
      </c>
      <c r="C4733" t="s">
        <v>4</v>
      </c>
      <c r="D4733" t="s">
        <v>10</v>
      </c>
      <c r="E4733" t="s">
        <v>6</v>
      </c>
      <c r="F4733">
        <v>3837</v>
      </c>
      <c r="G4733">
        <v>95</v>
      </c>
      <c r="H4733">
        <v>3</v>
      </c>
      <c r="I4733" s="4">
        <v>75.19</v>
      </c>
      <c r="J4733" s="4">
        <v>298.77999999999997</v>
      </c>
      <c r="K4733" s="2">
        <f t="shared" si="511"/>
        <v>2.4758926244461819E-2</v>
      </c>
      <c r="L4733">
        <f t="shared" si="512"/>
        <v>3.1578947368421054E-2</v>
      </c>
      <c r="M4733" s="4">
        <f t="shared" si="513"/>
        <v>0.79147368421052633</v>
      </c>
      <c r="N4733" s="4">
        <f t="shared" si="514"/>
        <v>25.063333333333333</v>
      </c>
      <c r="O4733">
        <f t="shared" si="515"/>
        <v>3.9736667109988026</v>
      </c>
      <c r="P4733" s="4">
        <f t="shared" si="516"/>
        <v>223.58999999999997</v>
      </c>
      <c r="Q4733" t="str">
        <f t="shared" si="517"/>
        <v>Efficient</v>
      </c>
    </row>
    <row r="4734" spans="1:17" x14ac:dyDescent="0.3">
      <c r="A4734" s="1">
        <v>45467</v>
      </c>
      <c r="B4734" t="s">
        <v>47</v>
      </c>
      <c r="C4734" t="s">
        <v>4</v>
      </c>
      <c r="D4734" t="s">
        <v>10</v>
      </c>
      <c r="E4734" t="s">
        <v>7</v>
      </c>
      <c r="F4734">
        <v>7928</v>
      </c>
      <c r="G4734">
        <v>198</v>
      </c>
      <c r="H4734">
        <v>6</v>
      </c>
      <c r="I4734" s="4">
        <v>138.08000000000001</v>
      </c>
      <c r="J4734" s="4">
        <v>304.98</v>
      </c>
      <c r="K4734" s="2">
        <f t="shared" si="511"/>
        <v>2.4974772956609485E-2</v>
      </c>
      <c r="L4734">
        <f t="shared" si="512"/>
        <v>3.0303030303030304E-2</v>
      </c>
      <c r="M4734" s="4">
        <f t="shared" si="513"/>
        <v>0.69737373737373742</v>
      </c>
      <c r="N4734" s="4">
        <f t="shared" si="514"/>
        <v>23.013333333333335</v>
      </c>
      <c r="O4734">
        <f t="shared" si="515"/>
        <v>2.2087195828505215</v>
      </c>
      <c r="P4734" s="4">
        <f t="shared" si="516"/>
        <v>166.9</v>
      </c>
      <c r="Q4734" t="str">
        <f t="shared" si="517"/>
        <v>Inefficient</v>
      </c>
    </row>
    <row r="4735" spans="1:17" x14ac:dyDescent="0.3">
      <c r="A4735" s="1">
        <v>45467</v>
      </c>
      <c r="B4735" t="s">
        <v>47</v>
      </c>
      <c r="C4735" t="s">
        <v>4</v>
      </c>
      <c r="D4735" t="s">
        <v>10</v>
      </c>
      <c r="E4735" t="s">
        <v>8</v>
      </c>
      <c r="F4735">
        <v>820</v>
      </c>
      <c r="G4735">
        <v>23</v>
      </c>
      <c r="H4735">
        <v>0</v>
      </c>
      <c r="I4735" s="4">
        <v>13.34</v>
      </c>
      <c r="J4735" s="4">
        <v>0</v>
      </c>
      <c r="K4735" s="2">
        <f t="shared" si="511"/>
        <v>2.8048780487804879E-2</v>
      </c>
      <c r="L4735">
        <f t="shared" si="512"/>
        <v>0</v>
      </c>
      <c r="M4735" s="4">
        <f t="shared" si="513"/>
        <v>0.57999999999999996</v>
      </c>
      <c r="N4735" s="4">
        <f t="shared" si="514"/>
        <v>0</v>
      </c>
      <c r="O4735">
        <f t="shared" si="515"/>
        <v>0</v>
      </c>
      <c r="P4735" s="4">
        <f t="shared" si="516"/>
        <v>-13.34</v>
      </c>
      <c r="Q4735" t="str">
        <f t="shared" si="517"/>
        <v>Inefficient</v>
      </c>
    </row>
    <row r="4736" spans="1:17" x14ac:dyDescent="0.3">
      <c r="A4736" s="1">
        <v>45467</v>
      </c>
      <c r="B4736" t="s">
        <v>47</v>
      </c>
      <c r="C4736" t="s">
        <v>11</v>
      </c>
      <c r="D4736" t="s">
        <v>5</v>
      </c>
      <c r="E4736" t="s">
        <v>6</v>
      </c>
      <c r="F4736">
        <v>5362</v>
      </c>
      <c r="G4736">
        <v>170</v>
      </c>
      <c r="H4736">
        <v>17</v>
      </c>
      <c r="I4736" s="4">
        <v>92.02</v>
      </c>
      <c r="J4736" s="4">
        <v>1356.71</v>
      </c>
      <c r="K4736" s="2">
        <f t="shared" si="511"/>
        <v>3.1704587840358074E-2</v>
      </c>
      <c r="L4736">
        <f t="shared" si="512"/>
        <v>0.1</v>
      </c>
      <c r="M4736" s="4">
        <f t="shared" si="513"/>
        <v>0.54129411764705881</v>
      </c>
      <c r="N4736" s="4">
        <f t="shared" si="514"/>
        <v>5.4129411764705884</v>
      </c>
      <c r="O4736">
        <f t="shared" si="515"/>
        <v>14.743642686372528</v>
      </c>
      <c r="P4736" s="4">
        <f t="shared" si="516"/>
        <v>1264.69</v>
      </c>
      <c r="Q4736" t="str">
        <f t="shared" si="517"/>
        <v>Efficient</v>
      </c>
    </row>
    <row r="4737" spans="1:17" x14ac:dyDescent="0.3">
      <c r="A4737" s="1">
        <v>45467</v>
      </c>
      <c r="B4737" t="s">
        <v>47</v>
      </c>
      <c r="C4737" t="s">
        <v>11</v>
      </c>
      <c r="D4737" t="s">
        <v>5</v>
      </c>
      <c r="E4737" t="s">
        <v>7</v>
      </c>
      <c r="F4737">
        <v>1819</v>
      </c>
      <c r="G4737">
        <v>62</v>
      </c>
      <c r="H4737">
        <v>7</v>
      </c>
      <c r="I4737" s="4">
        <v>25.4</v>
      </c>
      <c r="J4737" s="4">
        <v>693.52</v>
      </c>
      <c r="K4737" s="2">
        <f t="shared" si="511"/>
        <v>3.4084661902144035E-2</v>
      </c>
      <c r="L4737">
        <f t="shared" si="512"/>
        <v>0.11290322580645161</v>
      </c>
      <c r="M4737" s="4">
        <f t="shared" si="513"/>
        <v>0.4096774193548387</v>
      </c>
      <c r="N4737" s="4">
        <f t="shared" si="514"/>
        <v>3.6285714285714286</v>
      </c>
      <c r="O4737">
        <f t="shared" si="515"/>
        <v>27.303937007874016</v>
      </c>
      <c r="P4737" s="4">
        <f t="shared" si="516"/>
        <v>668.12</v>
      </c>
      <c r="Q4737" t="str">
        <f t="shared" si="517"/>
        <v>Efficient</v>
      </c>
    </row>
    <row r="4738" spans="1:17" x14ac:dyDescent="0.3">
      <c r="A4738" s="1">
        <v>45467</v>
      </c>
      <c r="B4738" t="s">
        <v>47</v>
      </c>
      <c r="C4738" t="s">
        <v>11</v>
      </c>
      <c r="D4738" t="s">
        <v>5</v>
      </c>
      <c r="E4738" t="s">
        <v>8</v>
      </c>
      <c r="F4738">
        <v>879</v>
      </c>
      <c r="G4738">
        <v>26</v>
      </c>
      <c r="H4738">
        <v>3</v>
      </c>
      <c r="I4738" s="4">
        <v>21.31</v>
      </c>
      <c r="J4738" s="4">
        <v>217.34</v>
      </c>
      <c r="K4738" s="2">
        <f t="shared" si="511"/>
        <v>2.9579067121729238E-2</v>
      </c>
      <c r="L4738">
        <f t="shared" si="512"/>
        <v>0.11538461538461539</v>
      </c>
      <c r="M4738" s="4">
        <f t="shared" si="513"/>
        <v>0.81961538461538452</v>
      </c>
      <c r="N4738" s="4">
        <f t="shared" si="514"/>
        <v>7.1033333333333326</v>
      </c>
      <c r="O4738">
        <f t="shared" si="515"/>
        <v>10.198967620835289</v>
      </c>
      <c r="P4738" s="4">
        <f t="shared" si="516"/>
        <v>196.03</v>
      </c>
      <c r="Q4738" t="str">
        <f t="shared" si="517"/>
        <v>Efficient</v>
      </c>
    </row>
    <row r="4739" spans="1:17" x14ac:dyDescent="0.3">
      <c r="A4739" s="1">
        <v>45467</v>
      </c>
      <c r="B4739" t="s">
        <v>47</v>
      </c>
      <c r="C4739" t="s">
        <v>11</v>
      </c>
      <c r="D4739" t="s">
        <v>9</v>
      </c>
      <c r="E4739" t="s">
        <v>6</v>
      </c>
      <c r="F4739">
        <v>14916</v>
      </c>
      <c r="G4739">
        <v>150</v>
      </c>
      <c r="H4739">
        <v>5</v>
      </c>
      <c r="I4739" s="4">
        <v>391.49</v>
      </c>
      <c r="J4739" s="4">
        <v>313.23</v>
      </c>
      <c r="K4739" s="2">
        <f t="shared" ref="K4739:K4802" si="518">G4739/F4739</f>
        <v>1.0056315366049879E-2</v>
      </c>
      <c r="L4739">
        <f t="shared" ref="L4739:L4802" si="519">IF(G4739=0,0,H4739/G4739)</f>
        <v>3.3333333333333333E-2</v>
      </c>
      <c r="M4739" s="4">
        <f t="shared" ref="M4739:M4802" si="520">IF(G4739=0,0,I4739/G4739)</f>
        <v>2.6099333333333332</v>
      </c>
      <c r="N4739" s="4">
        <f t="shared" ref="N4739:N4802" si="521">IF(H4739=0,0,I4739/H4739)</f>
        <v>78.298000000000002</v>
      </c>
      <c r="O4739">
        <f t="shared" ref="O4739:O4802" si="522">IF(I4739=0,0,J4739/I4739)</f>
        <v>0.80009706505913314</v>
      </c>
      <c r="P4739" s="4">
        <f t="shared" ref="P4739:P4802" si="523">J4739-I4739</f>
        <v>-78.259999999999991</v>
      </c>
      <c r="Q4739" t="str">
        <f t="shared" ref="Q4739:Q4802" si="524">IF(AND(N4739&lt;26.94,O4739&gt;3.57),"Efficient", "Inefficient")</f>
        <v>Inefficient</v>
      </c>
    </row>
    <row r="4740" spans="1:17" x14ac:dyDescent="0.3">
      <c r="A4740" s="1">
        <v>45467</v>
      </c>
      <c r="B4740" t="s">
        <v>47</v>
      </c>
      <c r="C4740" t="s">
        <v>11</v>
      </c>
      <c r="D4740" t="s">
        <v>9</v>
      </c>
      <c r="E4740" t="s">
        <v>7</v>
      </c>
      <c r="F4740">
        <v>1804</v>
      </c>
      <c r="G4740">
        <v>18</v>
      </c>
      <c r="H4740">
        <v>0</v>
      </c>
      <c r="I4740" s="4">
        <v>54.18</v>
      </c>
      <c r="J4740" s="4">
        <v>0</v>
      </c>
      <c r="K4740" s="2">
        <f t="shared" si="518"/>
        <v>9.9778270509977823E-3</v>
      </c>
      <c r="L4740">
        <f t="shared" si="519"/>
        <v>0</v>
      </c>
      <c r="M4740" s="4">
        <f t="shared" si="520"/>
        <v>3.01</v>
      </c>
      <c r="N4740" s="4">
        <f t="shared" si="521"/>
        <v>0</v>
      </c>
      <c r="O4740">
        <f t="shared" si="522"/>
        <v>0</v>
      </c>
      <c r="P4740" s="4">
        <f t="shared" si="523"/>
        <v>-54.18</v>
      </c>
      <c r="Q4740" t="str">
        <f t="shared" si="524"/>
        <v>Inefficient</v>
      </c>
    </row>
    <row r="4741" spans="1:17" x14ac:dyDescent="0.3">
      <c r="A4741" s="1">
        <v>45467</v>
      </c>
      <c r="B4741" t="s">
        <v>47</v>
      </c>
      <c r="C4741" t="s">
        <v>11</v>
      </c>
      <c r="D4741" t="s">
        <v>9</v>
      </c>
      <c r="E4741" t="s">
        <v>8</v>
      </c>
      <c r="F4741">
        <v>302</v>
      </c>
      <c r="G4741">
        <v>2</v>
      </c>
      <c r="H4741">
        <v>0</v>
      </c>
      <c r="I4741" s="4">
        <v>6.24</v>
      </c>
      <c r="J4741" s="4">
        <v>0</v>
      </c>
      <c r="K4741" s="2">
        <f t="shared" si="518"/>
        <v>6.6225165562913907E-3</v>
      </c>
      <c r="L4741">
        <f t="shared" si="519"/>
        <v>0</v>
      </c>
      <c r="M4741" s="4">
        <f t="shared" si="520"/>
        <v>3.12</v>
      </c>
      <c r="N4741" s="4">
        <f t="shared" si="521"/>
        <v>0</v>
      </c>
      <c r="O4741">
        <f t="shared" si="522"/>
        <v>0</v>
      </c>
      <c r="P4741" s="4">
        <f t="shared" si="523"/>
        <v>-6.24</v>
      </c>
      <c r="Q4741" t="str">
        <f t="shared" si="524"/>
        <v>Inefficient</v>
      </c>
    </row>
    <row r="4742" spans="1:17" x14ac:dyDescent="0.3">
      <c r="A4742" s="1">
        <v>45467</v>
      </c>
      <c r="B4742" t="s">
        <v>47</v>
      </c>
      <c r="C4742" t="s">
        <v>11</v>
      </c>
      <c r="D4742" t="s">
        <v>10</v>
      </c>
      <c r="E4742" t="s">
        <v>6</v>
      </c>
      <c r="F4742">
        <v>12529</v>
      </c>
      <c r="G4742">
        <v>230</v>
      </c>
      <c r="H4742">
        <v>13</v>
      </c>
      <c r="I4742" s="4">
        <v>156.28</v>
      </c>
      <c r="J4742" s="4">
        <v>822.7</v>
      </c>
      <c r="K4742" s="2">
        <f t="shared" si="518"/>
        <v>1.8357410806927928E-2</v>
      </c>
      <c r="L4742">
        <f t="shared" si="519"/>
        <v>5.6521739130434782E-2</v>
      </c>
      <c r="M4742" s="4">
        <f t="shared" si="520"/>
        <v>0.6794782608695652</v>
      </c>
      <c r="N4742" s="4">
        <f t="shared" si="521"/>
        <v>12.021538461538462</v>
      </c>
      <c r="O4742">
        <f t="shared" si="522"/>
        <v>5.2642692603020222</v>
      </c>
      <c r="P4742" s="4">
        <f t="shared" si="523"/>
        <v>666.42000000000007</v>
      </c>
      <c r="Q4742" t="str">
        <f t="shared" si="524"/>
        <v>Efficient</v>
      </c>
    </row>
    <row r="4743" spans="1:17" x14ac:dyDescent="0.3">
      <c r="A4743" s="1">
        <v>45467</v>
      </c>
      <c r="B4743" t="s">
        <v>47</v>
      </c>
      <c r="C4743" t="s">
        <v>11</v>
      </c>
      <c r="D4743" t="s">
        <v>10</v>
      </c>
      <c r="E4743" t="s">
        <v>7</v>
      </c>
      <c r="F4743">
        <v>1396</v>
      </c>
      <c r="G4743">
        <v>27</v>
      </c>
      <c r="H4743">
        <v>0</v>
      </c>
      <c r="I4743" s="4">
        <v>14.53</v>
      </c>
      <c r="J4743" s="4">
        <v>0</v>
      </c>
      <c r="K4743" s="2">
        <f t="shared" si="518"/>
        <v>1.9340974212034383E-2</v>
      </c>
      <c r="L4743">
        <f t="shared" si="519"/>
        <v>0</v>
      </c>
      <c r="M4743" s="4">
        <f t="shared" si="520"/>
        <v>0.53814814814814815</v>
      </c>
      <c r="N4743" s="4">
        <f t="shared" si="521"/>
        <v>0</v>
      </c>
      <c r="O4743">
        <f t="shared" si="522"/>
        <v>0</v>
      </c>
      <c r="P4743" s="4">
        <f t="shared" si="523"/>
        <v>-14.53</v>
      </c>
      <c r="Q4743" t="str">
        <f t="shared" si="524"/>
        <v>Inefficient</v>
      </c>
    </row>
    <row r="4744" spans="1:17" x14ac:dyDescent="0.3">
      <c r="A4744" s="1">
        <v>45467</v>
      </c>
      <c r="B4744" t="s">
        <v>47</v>
      </c>
      <c r="C4744" t="s">
        <v>11</v>
      </c>
      <c r="D4744" t="s">
        <v>10</v>
      </c>
      <c r="E4744" t="s">
        <v>8</v>
      </c>
      <c r="F4744">
        <v>233</v>
      </c>
      <c r="G4744">
        <v>5</v>
      </c>
      <c r="H4744">
        <v>0</v>
      </c>
      <c r="I4744" s="4">
        <v>5.14</v>
      </c>
      <c r="J4744" s="4">
        <v>0</v>
      </c>
      <c r="K4744" s="2">
        <f t="shared" si="518"/>
        <v>2.1459227467811159E-2</v>
      </c>
      <c r="L4744">
        <f t="shared" si="519"/>
        <v>0</v>
      </c>
      <c r="M4744" s="4">
        <f t="shared" si="520"/>
        <v>1.028</v>
      </c>
      <c r="N4744" s="4">
        <f t="shared" si="521"/>
        <v>0</v>
      </c>
      <c r="O4744">
        <f t="shared" si="522"/>
        <v>0</v>
      </c>
      <c r="P4744" s="4">
        <f t="shared" si="523"/>
        <v>-5.14</v>
      </c>
      <c r="Q4744" t="str">
        <f t="shared" si="524"/>
        <v>Inefficient</v>
      </c>
    </row>
    <row r="4745" spans="1:17" x14ac:dyDescent="0.3">
      <c r="A4745" s="1">
        <v>45467</v>
      </c>
      <c r="B4745" t="s">
        <v>47</v>
      </c>
      <c r="C4745" t="s">
        <v>12</v>
      </c>
      <c r="D4745" t="s">
        <v>5</v>
      </c>
      <c r="E4745" t="s">
        <v>6</v>
      </c>
      <c r="F4745">
        <v>1187</v>
      </c>
      <c r="G4745">
        <v>50</v>
      </c>
      <c r="H4745">
        <v>4</v>
      </c>
      <c r="I4745" s="4">
        <v>27.11</v>
      </c>
      <c r="J4745" s="4">
        <v>365.63</v>
      </c>
      <c r="K4745" s="2">
        <f t="shared" si="518"/>
        <v>4.2122999157540017E-2</v>
      </c>
      <c r="L4745">
        <f t="shared" si="519"/>
        <v>0.08</v>
      </c>
      <c r="M4745" s="4">
        <f t="shared" si="520"/>
        <v>0.54220000000000002</v>
      </c>
      <c r="N4745" s="4">
        <f t="shared" si="521"/>
        <v>6.7774999999999999</v>
      </c>
      <c r="O4745">
        <f t="shared" si="522"/>
        <v>13.48690520103283</v>
      </c>
      <c r="P4745" s="4">
        <f t="shared" si="523"/>
        <v>338.52</v>
      </c>
      <c r="Q4745" t="str">
        <f t="shared" si="524"/>
        <v>Efficient</v>
      </c>
    </row>
    <row r="4746" spans="1:17" x14ac:dyDescent="0.3">
      <c r="A4746" s="1">
        <v>45467</v>
      </c>
      <c r="B4746" t="s">
        <v>47</v>
      </c>
      <c r="C4746" t="s">
        <v>12</v>
      </c>
      <c r="D4746" t="s">
        <v>5</v>
      </c>
      <c r="E4746" t="s">
        <v>7</v>
      </c>
      <c r="F4746">
        <v>9017</v>
      </c>
      <c r="G4746">
        <v>265</v>
      </c>
      <c r="H4746">
        <v>17</v>
      </c>
      <c r="I4746" s="4">
        <v>130.27000000000001</v>
      </c>
      <c r="J4746" s="4">
        <v>859.55</v>
      </c>
      <c r="K4746" s="2">
        <f t="shared" si="518"/>
        <v>2.9388932017300654E-2</v>
      </c>
      <c r="L4746">
        <f t="shared" si="519"/>
        <v>6.4150943396226415E-2</v>
      </c>
      <c r="M4746" s="4">
        <f t="shared" si="520"/>
        <v>0.49158490566037738</v>
      </c>
      <c r="N4746" s="4">
        <f t="shared" si="521"/>
        <v>7.6629411764705893</v>
      </c>
      <c r="O4746">
        <f t="shared" si="522"/>
        <v>6.5982190834420811</v>
      </c>
      <c r="P4746" s="4">
        <f t="shared" si="523"/>
        <v>729.28</v>
      </c>
      <c r="Q4746" t="str">
        <f t="shared" si="524"/>
        <v>Efficient</v>
      </c>
    </row>
    <row r="4747" spans="1:17" x14ac:dyDescent="0.3">
      <c r="A4747" s="1">
        <v>45467</v>
      </c>
      <c r="B4747" t="s">
        <v>47</v>
      </c>
      <c r="C4747" t="s">
        <v>12</v>
      </c>
      <c r="D4747" t="s">
        <v>5</v>
      </c>
      <c r="E4747" t="s">
        <v>8</v>
      </c>
      <c r="F4747">
        <v>4707</v>
      </c>
      <c r="G4747">
        <v>146</v>
      </c>
      <c r="H4747">
        <v>16</v>
      </c>
      <c r="I4747" s="4">
        <v>108.32</v>
      </c>
      <c r="J4747" s="4">
        <v>1123.99</v>
      </c>
      <c r="K4747" s="2">
        <f t="shared" si="518"/>
        <v>3.1017633312088379E-2</v>
      </c>
      <c r="L4747">
        <f t="shared" si="519"/>
        <v>0.1095890410958904</v>
      </c>
      <c r="M4747" s="4">
        <f t="shared" si="520"/>
        <v>0.74191780821917808</v>
      </c>
      <c r="N4747" s="4">
        <f t="shared" si="521"/>
        <v>6.77</v>
      </c>
      <c r="O4747">
        <f t="shared" si="522"/>
        <v>10.3765694239291</v>
      </c>
      <c r="P4747" s="4">
        <f t="shared" si="523"/>
        <v>1015.6700000000001</v>
      </c>
      <c r="Q4747" t="str">
        <f t="shared" si="524"/>
        <v>Efficient</v>
      </c>
    </row>
    <row r="4748" spans="1:17" x14ac:dyDescent="0.3">
      <c r="A4748" s="1">
        <v>45467</v>
      </c>
      <c r="B4748" t="s">
        <v>47</v>
      </c>
      <c r="C4748" t="s">
        <v>12</v>
      </c>
      <c r="D4748" t="s">
        <v>9</v>
      </c>
      <c r="E4748" t="s">
        <v>6</v>
      </c>
      <c r="F4748">
        <v>2627</v>
      </c>
      <c r="G4748">
        <v>16</v>
      </c>
      <c r="H4748">
        <v>0</v>
      </c>
      <c r="I4748" s="4">
        <v>79</v>
      </c>
      <c r="J4748" s="4">
        <v>0</v>
      </c>
      <c r="K4748" s="2">
        <f t="shared" si="518"/>
        <v>6.0905976398934148E-3</v>
      </c>
      <c r="L4748">
        <f t="shared" si="519"/>
        <v>0</v>
      </c>
      <c r="M4748" s="4">
        <f t="shared" si="520"/>
        <v>4.9375</v>
      </c>
      <c r="N4748" s="4">
        <f t="shared" si="521"/>
        <v>0</v>
      </c>
      <c r="O4748">
        <f t="shared" si="522"/>
        <v>0</v>
      </c>
      <c r="P4748" s="4">
        <f t="shared" si="523"/>
        <v>-79</v>
      </c>
      <c r="Q4748" t="str">
        <f t="shared" si="524"/>
        <v>Inefficient</v>
      </c>
    </row>
    <row r="4749" spans="1:17" x14ac:dyDescent="0.3">
      <c r="A4749" s="1">
        <v>45467</v>
      </c>
      <c r="B4749" t="s">
        <v>47</v>
      </c>
      <c r="C4749" t="s">
        <v>12</v>
      </c>
      <c r="D4749" t="s">
        <v>9</v>
      </c>
      <c r="E4749" t="s">
        <v>7</v>
      </c>
      <c r="F4749">
        <v>7032</v>
      </c>
      <c r="G4749">
        <v>104</v>
      </c>
      <c r="H4749">
        <v>4</v>
      </c>
      <c r="I4749" s="4">
        <v>181.36</v>
      </c>
      <c r="J4749" s="4">
        <v>262.08</v>
      </c>
      <c r="K4749" s="2">
        <f t="shared" si="518"/>
        <v>1.4789533560864619E-2</v>
      </c>
      <c r="L4749">
        <f t="shared" si="519"/>
        <v>3.8461538461538464E-2</v>
      </c>
      <c r="M4749" s="4">
        <f t="shared" si="520"/>
        <v>1.743846153846154</v>
      </c>
      <c r="N4749" s="4">
        <f t="shared" si="521"/>
        <v>45.34</v>
      </c>
      <c r="O4749">
        <f t="shared" si="522"/>
        <v>1.4450816056462283</v>
      </c>
      <c r="P4749" s="4">
        <f t="shared" si="523"/>
        <v>80.71999999999997</v>
      </c>
      <c r="Q4749" t="str">
        <f t="shared" si="524"/>
        <v>Inefficient</v>
      </c>
    </row>
    <row r="4750" spans="1:17" x14ac:dyDescent="0.3">
      <c r="A4750" s="1">
        <v>45467</v>
      </c>
      <c r="B4750" t="s">
        <v>47</v>
      </c>
      <c r="C4750" t="s">
        <v>12</v>
      </c>
      <c r="D4750" t="s">
        <v>9</v>
      </c>
      <c r="E4750" t="s">
        <v>8</v>
      </c>
      <c r="F4750">
        <v>3631</v>
      </c>
      <c r="G4750">
        <v>35</v>
      </c>
      <c r="H4750">
        <v>1</v>
      </c>
      <c r="I4750" s="4">
        <v>84.6</v>
      </c>
      <c r="J4750" s="4">
        <v>87.45</v>
      </c>
      <c r="K4750" s="2">
        <f t="shared" si="518"/>
        <v>9.6392178463233277E-3</v>
      </c>
      <c r="L4750">
        <f t="shared" si="519"/>
        <v>2.8571428571428571E-2</v>
      </c>
      <c r="M4750" s="4">
        <f t="shared" si="520"/>
        <v>2.4171428571428568</v>
      </c>
      <c r="N4750" s="4">
        <f t="shared" si="521"/>
        <v>84.6</v>
      </c>
      <c r="O4750">
        <f t="shared" si="522"/>
        <v>1.0336879432624115</v>
      </c>
      <c r="P4750" s="4">
        <f t="shared" si="523"/>
        <v>2.8500000000000085</v>
      </c>
      <c r="Q4750" t="str">
        <f t="shared" si="524"/>
        <v>Inefficient</v>
      </c>
    </row>
    <row r="4751" spans="1:17" x14ac:dyDescent="0.3">
      <c r="A4751" s="1">
        <v>45467</v>
      </c>
      <c r="B4751" t="s">
        <v>47</v>
      </c>
      <c r="C4751" t="s">
        <v>12</v>
      </c>
      <c r="D4751" t="s">
        <v>10</v>
      </c>
      <c r="E4751" t="s">
        <v>6</v>
      </c>
      <c r="F4751">
        <v>1099</v>
      </c>
      <c r="G4751">
        <v>25</v>
      </c>
      <c r="H4751">
        <v>1</v>
      </c>
      <c r="I4751" s="4">
        <v>12.16</v>
      </c>
      <c r="J4751" s="4">
        <v>65.05</v>
      </c>
      <c r="K4751" s="2">
        <f t="shared" si="518"/>
        <v>2.2747952684258416E-2</v>
      </c>
      <c r="L4751">
        <f t="shared" si="519"/>
        <v>0.04</v>
      </c>
      <c r="M4751" s="4">
        <f t="shared" si="520"/>
        <v>0.4864</v>
      </c>
      <c r="N4751" s="4">
        <f t="shared" si="521"/>
        <v>12.16</v>
      </c>
      <c r="O4751">
        <f t="shared" si="522"/>
        <v>5.3495065789473681</v>
      </c>
      <c r="P4751" s="4">
        <f t="shared" si="523"/>
        <v>52.89</v>
      </c>
      <c r="Q4751" t="str">
        <f t="shared" si="524"/>
        <v>Efficient</v>
      </c>
    </row>
    <row r="4752" spans="1:17" x14ac:dyDescent="0.3">
      <c r="A4752" s="1">
        <v>45467</v>
      </c>
      <c r="B4752" t="s">
        <v>47</v>
      </c>
      <c r="C4752" t="s">
        <v>12</v>
      </c>
      <c r="D4752" t="s">
        <v>10</v>
      </c>
      <c r="E4752" t="s">
        <v>7</v>
      </c>
      <c r="F4752">
        <v>7709</v>
      </c>
      <c r="G4752">
        <v>197</v>
      </c>
      <c r="H4752">
        <v>15</v>
      </c>
      <c r="I4752" s="4">
        <v>184.57</v>
      </c>
      <c r="J4752" s="4">
        <v>1054.7</v>
      </c>
      <c r="K4752" s="2">
        <f t="shared" si="518"/>
        <v>2.5554546633804645E-2</v>
      </c>
      <c r="L4752">
        <f t="shared" si="519"/>
        <v>7.6142131979695438E-2</v>
      </c>
      <c r="M4752" s="4">
        <f t="shared" si="520"/>
        <v>0.93690355329949238</v>
      </c>
      <c r="N4752" s="4">
        <f t="shared" si="521"/>
        <v>12.304666666666666</v>
      </c>
      <c r="O4752">
        <f t="shared" si="522"/>
        <v>5.7143631142655904</v>
      </c>
      <c r="P4752" s="4">
        <f t="shared" si="523"/>
        <v>870.13000000000011</v>
      </c>
      <c r="Q4752" t="str">
        <f t="shared" si="524"/>
        <v>Efficient</v>
      </c>
    </row>
    <row r="4753" spans="1:17" x14ac:dyDescent="0.3">
      <c r="A4753" s="1">
        <v>45467</v>
      </c>
      <c r="B4753" t="s">
        <v>47</v>
      </c>
      <c r="C4753" t="s">
        <v>12</v>
      </c>
      <c r="D4753" t="s">
        <v>10</v>
      </c>
      <c r="E4753" t="s">
        <v>8</v>
      </c>
      <c r="F4753">
        <v>3619</v>
      </c>
      <c r="G4753">
        <v>96</v>
      </c>
      <c r="H4753">
        <v>3</v>
      </c>
      <c r="I4753" s="4">
        <v>50.47</v>
      </c>
      <c r="J4753" s="4">
        <v>269</v>
      </c>
      <c r="K4753" s="2">
        <f t="shared" si="518"/>
        <v>2.6526664824537166E-2</v>
      </c>
      <c r="L4753">
        <f t="shared" si="519"/>
        <v>3.125E-2</v>
      </c>
      <c r="M4753" s="4">
        <f t="shared" si="520"/>
        <v>0.52572916666666669</v>
      </c>
      <c r="N4753" s="4">
        <f t="shared" si="521"/>
        <v>16.823333333333334</v>
      </c>
      <c r="O4753">
        <f t="shared" si="522"/>
        <v>5.329898949871211</v>
      </c>
      <c r="P4753" s="4">
        <f t="shared" si="523"/>
        <v>218.53</v>
      </c>
      <c r="Q4753" t="str">
        <f t="shared" si="524"/>
        <v>Efficient</v>
      </c>
    </row>
    <row r="4754" spans="1:17" x14ac:dyDescent="0.3">
      <c r="A4754" s="1">
        <v>45468</v>
      </c>
      <c r="B4754" t="s">
        <v>47</v>
      </c>
      <c r="C4754" t="s">
        <v>4</v>
      </c>
      <c r="D4754" t="s">
        <v>5</v>
      </c>
      <c r="E4754" t="s">
        <v>6</v>
      </c>
      <c r="F4754">
        <v>4125</v>
      </c>
      <c r="G4754">
        <v>119</v>
      </c>
      <c r="H4754">
        <v>15</v>
      </c>
      <c r="I4754" s="4">
        <v>112.11</v>
      </c>
      <c r="J4754" s="4">
        <v>1065.32</v>
      </c>
      <c r="K4754" s="2">
        <f t="shared" si="518"/>
        <v>2.8848484848484849E-2</v>
      </c>
      <c r="L4754">
        <f t="shared" si="519"/>
        <v>0.12605042016806722</v>
      </c>
      <c r="M4754" s="4">
        <f t="shared" si="520"/>
        <v>0.9421008403361345</v>
      </c>
      <c r="N4754" s="4">
        <f t="shared" si="521"/>
        <v>7.4740000000000002</v>
      </c>
      <c r="O4754">
        <f t="shared" si="522"/>
        <v>9.5024529479975026</v>
      </c>
      <c r="P4754" s="4">
        <f t="shared" si="523"/>
        <v>953.20999999999992</v>
      </c>
      <c r="Q4754" t="str">
        <f t="shared" si="524"/>
        <v>Efficient</v>
      </c>
    </row>
    <row r="4755" spans="1:17" x14ac:dyDescent="0.3">
      <c r="A4755" s="1">
        <v>45468</v>
      </c>
      <c r="B4755" t="s">
        <v>47</v>
      </c>
      <c r="C4755" t="s">
        <v>4</v>
      </c>
      <c r="D4755" t="s">
        <v>5</v>
      </c>
      <c r="E4755" t="s">
        <v>7</v>
      </c>
      <c r="F4755">
        <v>2166</v>
      </c>
      <c r="G4755">
        <v>60</v>
      </c>
      <c r="H4755">
        <v>8</v>
      </c>
      <c r="I4755" s="4">
        <v>42.92</v>
      </c>
      <c r="J4755" s="4">
        <v>444.42</v>
      </c>
      <c r="K4755" s="2">
        <f t="shared" si="518"/>
        <v>2.7700831024930747E-2</v>
      </c>
      <c r="L4755">
        <f t="shared" si="519"/>
        <v>0.13333333333333333</v>
      </c>
      <c r="M4755" s="4">
        <f t="shared" si="520"/>
        <v>0.71533333333333338</v>
      </c>
      <c r="N4755" s="4">
        <f t="shared" si="521"/>
        <v>5.3650000000000002</v>
      </c>
      <c r="O4755">
        <f t="shared" si="522"/>
        <v>10.354613233923578</v>
      </c>
      <c r="P4755" s="4">
        <f t="shared" si="523"/>
        <v>401.5</v>
      </c>
      <c r="Q4755" t="str">
        <f t="shared" si="524"/>
        <v>Efficient</v>
      </c>
    </row>
    <row r="4756" spans="1:17" x14ac:dyDescent="0.3">
      <c r="A4756" s="1">
        <v>45468</v>
      </c>
      <c r="B4756" t="s">
        <v>47</v>
      </c>
      <c r="C4756" t="s">
        <v>4</v>
      </c>
      <c r="D4756" t="s">
        <v>5</v>
      </c>
      <c r="E4756" t="s">
        <v>8</v>
      </c>
      <c r="F4756">
        <v>894</v>
      </c>
      <c r="G4756">
        <v>34</v>
      </c>
      <c r="H4756">
        <v>2</v>
      </c>
      <c r="I4756" s="4">
        <v>22.29</v>
      </c>
      <c r="J4756" s="4">
        <v>189.61</v>
      </c>
      <c r="K4756" s="2">
        <f t="shared" si="518"/>
        <v>3.803131991051454E-2</v>
      </c>
      <c r="L4756">
        <f t="shared" si="519"/>
        <v>5.8823529411764705E-2</v>
      </c>
      <c r="M4756" s="4">
        <f t="shared" si="520"/>
        <v>0.65558823529411758</v>
      </c>
      <c r="N4756" s="4">
        <f t="shared" si="521"/>
        <v>11.145</v>
      </c>
      <c r="O4756">
        <f t="shared" si="522"/>
        <v>8.5065051592642451</v>
      </c>
      <c r="P4756" s="4">
        <f t="shared" si="523"/>
        <v>167.32000000000002</v>
      </c>
      <c r="Q4756" t="str">
        <f t="shared" si="524"/>
        <v>Efficient</v>
      </c>
    </row>
    <row r="4757" spans="1:17" x14ac:dyDescent="0.3">
      <c r="A4757" s="1">
        <v>45468</v>
      </c>
      <c r="B4757" t="s">
        <v>47</v>
      </c>
      <c r="C4757" t="s">
        <v>4</v>
      </c>
      <c r="D4757" t="s">
        <v>9</v>
      </c>
      <c r="E4757" t="s">
        <v>6</v>
      </c>
      <c r="F4757">
        <v>3962</v>
      </c>
      <c r="G4757">
        <v>57</v>
      </c>
      <c r="H4757">
        <v>1</v>
      </c>
      <c r="I4757" s="4">
        <v>54.12</v>
      </c>
      <c r="J4757" s="4">
        <v>51.1</v>
      </c>
      <c r="K4757" s="2">
        <f t="shared" si="518"/>
        <v>1.4386673397274103E-2</v>
      </c>
      <c r="L4757">
        <f t="shared" si="519"/>
        <v>1.7543859649122806E-2</v>
      </c>
      <c r="M4757" s="4">
        <f t="shared" si="520"/>
        <v>0.94947368421052625</v>
      </c>
      <c r="N4757" s="4">
        <f t="shared" si="521"/>
        <v>54.12</v>
      </c>
      <c r="O4757">
        <f t="shared" si="522"/>
        <v>0.94419807834441993</v>
      </c>
      <c r="P4757" s="4">
        <f t="shared" si="523"/>
        <v>-3.019999999999996</v>
      </c>
      <c r="Q4757" t="str">
        <f t="shared" si="524"/>
        <v>Inefficient</v>
      </c>
    </row>
    <row r="4758" spans="1:17" x14ac:dyDescent="0.3">
      <c r="A4758" s="1">
        <v>45468</v>
      </c>
      <c r="B4758" t="s">
        <v>47</v>
      </c>
      <c r="C4758" t="s">
        <v>4</v>
      </c>
      <c r="D4758" t="s">
        <v>9</v>
      </c>
      <c r="E4758" t="s">
        <v>7</v>
      </c>
      <c r="F4758">
        <v>5351</v>
      </c>
      <c r="G4758">
        <v>75</v>
      </c>
      <c r="H4758">
        <v>2</v>
      </c>
      <c r="I4758" s="4">
        <v>153.16</v>
      </c>
      <c r="J4758" s="4">
        <v>152.11000000000001</v>
      </c>
      <c r="K4758" s="2">
        <f t="shared" si="518"/>
        <v>1.4016071762287422E-2</v>
      </c>
      <c r="L4758">
        <f t="shared" si="519"/>
        <v>2.6666666666666668E-2</v>
      </c>
      <c r="M4758" s="4">
        <f t="shared" si="520"/>
        <v>2.0421333333333331</v>
      </c>
      <c r="N4758" s="4">
        <f t="shared" si="521"/>
        <v>76.58</v>
      </c>
      <c r="O4758">
        <f t="shared" si="522"/>
        <v>0.99314442413162718</v>
      </c>
      <c r="P4758" s="4">
        <f t="shared" si="523"/>
        <v>-1.0499999999999829</v>
      </c>
      <c r="Q4758" t="str">
        <f t="shared" si="524"/>
        <v>Inefficient</v>
      </c>
    </row>
    <row r="4759" spans="1:17" x14ac:dyDescent="0.3">
      <c r="A4759" s="1">
        <v>45468</v>
      </c>
      <c r="B4759" t="s">
        <v>47</v>
      </c>
      <c r="C4759" t="s">
        <v>4</v>
      </c>
      <c r="D4759" t="s">
        <v>9</v>
      </c>
      <c r="E4759" t="s">
        <v>8</v>
      </c>
      <c r="F4759">
        <v>625</v>
      </c>
      <c r="G4759">
        <v>6</v>
      </c>
      <c r="H4759">
        <v>0</v>
      </c>
      <c r="I4759" s="4">
        <v>10.86</v>
      </c>
      <c r="J4759" s="4">
        <v>0</v>
      </c>
      <c r="K4759" s="2">
        <f t="shared" si="518"/>
        <v>9.5999999999999992E-3</v>
      </c>
      <c r="L4759">
        <f t="shared" si="519"/>
        <v>0</v>
      </c>
      <c r="M4759" s="4">
        <f t="shared" si="520"/>
        <v>1.8099999999999998</v>
      </c>
      <c r="N4759" s="4">
        <f t="shared" si="521"/>
        <v>0</v>
      </c>
      <c r="O4759">
        <f t="shared" si="522"/>
        <v>0</v>
      </c>
      <c r="P4759" s="4">
        <f t="shared" si="523"/>
        <v>-10.86</v>
      </c>
      <c r="Q4759" t="str">
        <f t="shared" si="524"/>
        <v>Inefficient</v>
      </c>
    </row>
    <row r="4760" spans="1:17" x14ac:dyDescent="0.3">
      <c r="A4760" s="1">
        <v>45468</v>
      </c>
      <c r="B4760" t="s">
        <v>47</v>
      </c>
      <c r="C4760" t="s">
        <v>4</v>
      </c>
      <c r="D4760" t="s">
        <v>10</v>
      </c>
      <c r="E4760" t="s">
        <v>6</v>
      </c>
      <c r="F4760">
        <v>3407</v>
      </c>
      <c r="G4760">
        <v>81</v>
      </c>
      <c r="H4760">
        <v>3</v>
      </c>
      <c r="I4760" s="4">
        <v>40.85</v>
      </c>
      <c r="J4760" s="4">
        <v>220.3</v>
      </c>
      <c r="K4760" s="2">
        <f t="shared" si="518"/>
        <v>2.3774581743469327E-2</v>
      </c>
      <c r="L4760">
        <f t="shared" si="519"/>
        <v>3.7037037037037035E-2</v>
      </c>
      <c r="M4760" s="4">
        <f t="shared" si="520"/>
        <v>0.50432098765432098</v>
      </c>
      <c r="N4760" s="4">
        <f t="shared" si="521"/>
        <v>13.616666666666667</v>
      </c>
      <c r="O4760">
        <f t="shared" si="522"/>
        <v>5.3929008567931458</v>
      </c>
      <c r="P4760" s="4">
        <f t="shared" si="523"/>
        <v>179.45000000000002</v>
      </c>
      <c r="Q4760" t="str">
        <f t="shared" si="524"/>
        <v>Efficient</v>
      </c>
    </row>
    <row r="4761" spans="1:17" x14ac:dyDescent="0.3">
      <c r="A4761" s="1">
        <v>45468</v>
      </c>
      <c r="B4761" t="s">
        <v>47</v>
      </c>
      <c r="C4761" t="s">
        <v>4</v>
      </c>
      <c r="D4761" t="s">
        <v>10</v>
      </c>
      <c r="E4761" t="s">
        <v>7</v>
      </c>
      <c r="F4761">
        <v>5821</v>
      </c>
      <c r="G4761">
        <v>132</v>
      </c>
      <c r="H4761">
        <v>10</v>
      </c>
      <c r="I4761" s="4">
        <v>108.02</v>
      </c>
      <c r="J4761" s="4">
        <v>996.15</v>
      </c>
      <c r="K4761" s="2">
        <f t="shared" si="518"/>
        <v>2.2676516062532209E-2</v>
      </c>
      <c r="L4761">
        <f t="shared" si="519"/>
        <v>7.575757575757576E-2</v>
      </c>
      <c r="M4761" s="4">
        <f t="shared" si="520"/>
        <v>0.81833333333333336</v>
      </c>
      <c r="N4761" s="4">
        <f t="shared" si="521"/>
        <v>10.802</v>
      </c>
      <c r="O4761">
        <f t="shared" si="522"/>
        <v>9.2219033512312532</v>
      </c>
      <c r="P4761" s="4">
        <f t="shared" si="523"/>
        <v>888.13</v>
      </c>
      <c r="Q4761" t="str">
        <f t="shared" si="524"/>
        <v>Efficient</v>
      </c>
    </row>
    <row r="4762" spans="1:17" x14ac:dyDescent="0.3">
      <c r="A4762" s="1">
        <v>45468</v>
      </c>
      <c r="B4762" t="s">
        <v>47</v>
      </c>
      <c r="C4762" t="s">
        <v>4</v>
      </c>
      <c r="D4762" t="s">
        <v>10</v>
      </c>
      <c r="E4762" t="s">
        <v>8</v>
      </c>
      <c r="F4762">
        <v>756</v>
      </c>
      <c r="G4762">
        <v>15</v>
      </c>
      <c r="H4762">
        <v>0</v>
      </c>
      <c r="I4762" s="4">
        <v>21.57</v>
      </c>
      <c r="J4762" s="4">
        <v>0</v>
      </c>
      <c r="K4762" s="2">
        <f t="shared" si="518"/>
        <v>1.984126984126984E-2</v>
      </c>
      <c r="L4762">
        <f t="shared" si="519"/>
        <v>0</v>
      </c>
      <c r="M4762" s="4">
        <f t="shared" si="520"/>
        <v>1.4379999999999999</v>
      </c>
      <c r="N4762" s="4">
        <f t="shared" si="521"/>
        <v>0</v>
      </c>
      <c r="O4762">
        <f t="shared" si="522"/>
        <v>0</v>
      </c>
      <c r="P4762" s="4">
        <f t="shared" si="523"/>
        <v>-21.57</v>
      </c>
      <c r="Q4762" t="str">
        <f t="shared" si="524"/>
        <v>Inefficient</v>
      </c>
    </row>
    <row r="4763" spans="1:17" x14ac:dyDescent="0.3">
      <c r="A4763" s="1">
        <v>45468</v>
      </c>
      <c r="B4763" t="s">
        <v>47</v>
      </c>
      <c r="C4763" t="s">
        <v>11</v>
      </c>
      <c r="D4763" t="s">
        <v>5</v>
      </c>
      <c r="E4763" t="s">
        <v>6</v>
      </c>
      <c r="F4763">
        <v>12898</v>
      </c>
      <c r="G4763">
        <v>273</v>
      </c>
      <c r="H4763">
        <v>22</v>
      </c>
      <c r="I4763" s="4">
        <v>376.74</v>
      </c>
      <c r="J4763" s="4">
        <v>1568.72</v>
      </c>
      <c r="K4763" s="2">
        <f t="shared" si="518"/>
        <v>2.1166072259265003E-2</v>
      </c>
      <c r="L4763">
        <f t="shared" si="519"/>
        <v>8.0586080586080591E-2</v>
      </c>
      <c r="M4763" s="4">
        <f t="shared" si="520"/>
        <v>1.3800000000000001</v>
      </c>
      <c r="N4763" s="4">
        <f t="shared" si="521"/>
        <v>17.124545454545455</v>
      </c>
      <c r="O4763">
        <f t="shared" si="522"/>
        <v>4.1639326856718162</v>
      </c>
      <c r="P4763" s="4">
        <f t="shared" si="523"/>
        <v>1191.98</v>
      </c>
      <c r="Q4763" t="str">
        <f t="shared" si="524"/>
        <v>Efficient</v>
      </c>
    </row>
    <row r="4764" spans="1:17" x14ac:dyDescent="0.3">
      <c r="A4764" s="1">
        <v>45468</v>
      </c>
      <c r="B4764" t="s">
        <v>47</v>
      </c>
      <c r="C4764" t="s">
        <v>11</v>
      </c>
      <c r="D4764" t="s">
        <v>5</v>
      </c>
      <c r="E4764" t="s">
        <v>7</v>
      </c>
      <c r="F4764">
        <v>1424</v>
      </c>
      <c r="G4764">
        <v>36</v>
      </c>
      <c r="H4764">
        <v>5</v>
      </c>
      <c r="I4764" s="4">
        <v>15.97</v>
      </c>
      <c r="J4764" s="4">
        <v>495.94</v>
      </c>
      <c r="K4764" s="2">
        <f t="shared" si="518"/>
        <v>2.5280898876404494E-2</v>
      </c>
      <c r="L4764">
        <f t="shared" si="519"/>
        <v>0.1388888888888889</v>
      </c>
      <c r="M4764" s="4">
        <f t="shared" si="520"/>
        <v>0.44361111111111112</v>
      </c>
      <c r="N4764" s="4">
        <f t="shared" si="521"/>
        <v>3.194</v>
      </c>
      <c r="O4764">
        <f t="shared" si="522"/>
        <v>31.05447714464621</v>
      </c>
      <c r="P4764" s="4">
        <f t="shared" si="523"/>
        <v>479.96999999999997</v>
      </c>
      <c r="Q4764" t="str">
        <f t="shared" si="524"/>
        <v>Efficient</v>
      </c>
    </row>
    <row r="4765" spans="1:17" x14ac:dyDescent="0.3">
      <c r="A4765" s="1">
        <v>45468</v>
      </c>
      <c r="B4765" t="s">
        <v>47</v>
      </c>
      <c r="C4765" t="s">
        <v>11</v>
      </c>
      <c r="D4765" t="s">
        <v>5</v>
      </c>
      <c r="E4765" t="s">
        <v>8</v>
      </c>
      <c r="F4765">
        <v>887</v>
      </c>
      <c r="G4765">
        <v>38</v>
      </c>
      <c r="H4765">
        <v>2</v>
      </c>
      <c r="I4765" s="4">
        <v>24.52</v>
      </c>
      <c r="J4765" s="4">
        <v>195.54</v>
      </c>
      <c r="K4765" s="2">
        <f t="shared" si="518"/>
        <v>4.2841037204058623E-2</v>
      </c>
      <c r="L4765">
        <f t="shared" si="519"/>
        <v>5.2631578947368418E-2</v>
      </c>
      <c r="M4765" s="4">
        <f t="shared" si="520"/>
        <v>0.64526315789473687</v>
      </c>
      <c r="N4765" s="4">
        <f t="shared" si="521"/>
        <v>12.26</v>
      </c>
      <c r="O4765">
        <f t="shared" si="522"/>
        <v>7.9747145187601953</v>
      </c>
      <c r="P4765" s="4">
        <f t="shared" si="523"/>
        <v>171.01999999999998</v>
      </c>
      <c r="Q4765" t="str">
        <f t="shared" si="524"/>
        <v>Efficient</v>
      </c>
    </row>
    <row r="4766" spans="1:17" x14ac:dyDescent="0.3">
      <c r="A4766" s="1">
        <v>45468</v>
      </c>
      <c r="B4766" t="s">
        <v>47</v>
      </c>
      <c r="C4766" t="s">
        <v>11</v>
      </c>
      <c r="D4766" t="s">
        <v>9</v>
      </c>
      <c r="E4766" t="s">
        <v>6</v>
      </c>
      <c r="F4766">
        <v>12004</v>
      </c>
      <c r="G4766">
        <v>158</v>
      </c>
      <c r="H4766">
        <v>2</v>
      </c>
      <c r="I4766" s="4">
        <v>327.64</v>
      </c>
      <c r="J4766" s="4">
        <v>144.57</v>
      </c>
      <c r="K4766" s="2">
        <f t="shared" si="518"/>
        <v>1.3162279240253249E-2</v>
      </c>
      <c r="L4766">
        <f t="shared" si="519"/>
        <v>1.2658227848101266E-2</v>
      </c>
      <c r="M4766" s="4">
        <f t="shared" si="520"/>
        <v>2.0736708860759494</v>
      </c>
      <c r="N4766" s="4">
        <f t="shared" si="521"/>
        <v>163.82</v>
      </c>
      <c r="O4766">
        <f t="shared" si="522"/>
        <v>0.44124649005005495</v>
      </c>
      <c r="P4766" s="4">
        <f t="shared" si="523"/>
        <v>-183.07</v>
      </c>
      <c r="Q4766" t="str">
        <f t="shared" si="524"/>
        <v>Inefficient</v>
      </c>
    </row>
    <row r="4767" spans="1:17" x14ac:dyDescent="0.3">
      <c r="A4767" s="1">
        <v>45468</v>
      </c>
      <c r="B4767" t="s">
        <v>47</v>
      </c>
      <c r="C4767" t="s">
        <v>11</v>
      </c>
      <c r="D4767" t="s">
        <v>9</v>
      </c>
      <c r="E4767" t="s">
        <v>7</v>
      </c>
      <c r="F4767">
        <v>861</v>
      </c>
      <c r="G4767">
        <v>16</v>
      </c>
      <c r="H4767">
        <v>0</v>
      </c>
      <c r="I4767" s="4">
        <v>11.74</v>
      </c>
      <c r="J4767" s="4">
        <v>0</v>
      </c>
      <c r="K4767" s="2">
        <f t="shared" si="518"/>
        <v>1.8583042973286876E-2</v>
      </c>
      <c r="L4767">
        <f t="shared" si="519"/>
        <v>0</v>
      </c>
      <c r="M4767" s="4">
        <f t="shared" si="520"/>
        <v>0.73375000000000001</v>
      </c>
      <c r="N4767" s="4">
        <f t="shared" si="521"/>
        <v>0</v>
      </c>
      <c r="O4767">
        <f t="shared" si="522"/>
        <v>0</v>
      </c>
      <c r="P4767" s="4">
        <f t="shared" si="523"/>
        <v>-11.74</v>
      </c>
      <c r="Q4767" t="str">
        <f t="shared" si="524"/>
        <v>Inefficient</v>
      </c>
    </row>
    <row r="4768" spans="1:17" x14ac:dyDescent="0.3">
      <c r="A4768" s="1">
        <v>45468</v>
      </c>
      <c r="B4768" t="s">
        <v>47</v>
      </c>
      <c r="C4768" t="s">
        <v>11</v>
      </c>
      <c r="D4768" t="s">
        <v>9</v>
      </c>
      <c r="E4768" t="s">
        <v>8</v>
      </c>
      <c r="F4768">
        <v>455</v>
      </c>
      <c r="G4768">
        <v>7</v>
      </c>
      <c r="H4768">
        <v>0</v>
      </c>
      <c r="I4768" s="4">
        <v>6.88</v>
      </c>
      <c r="J4768" s="4">
        <v>0</v>
      </c>
      <c r="K4768" s="2">
        <f t="shared" si="518"/>
        <v>1.5384615384615385E-2</v>
      </c>
      <c r="L4768">
        <f t="shared" si="519"/>
        <v>0</v>
      </c>
      <c r="M4768" s="4">
        <f t="shared" si="520"/>
        <v>0.98285714285714287</v>
      </c>
      <c r="N4768" s="4">
        <f t="shared" si="521"/>
        <v>0</v>
      </c>
      <c r="O4768">
        <f t="shared" si="522"/>
        <v>0</v>
      </c>
      <c r="P4768" s="4">
        <f t="shared" si="523"/>
        <v>-6.88</v>
      </c>
      <c r="Q4768" t="str">
        <f t="shared" si="524"/>
        <v>Inefficient</v>
      </c>
    </row>
    <row r="4769" spans="1:17" x14ac:dyDescent="0.3">
      <c r="A4769" s="1">
        <v>45468</v>
      </c>
      <c r="B4769" t="s">
        <v>47</v>
      </c>
      <c r="C4769" t="s">
        <v>11</v>
      </c>
      <c r="D4769" t="s">
        <v>10</v>
      </c>
      <c r="E4769" t="s">
        <v>6</v>
      </c>
      <c r="F4769">
        <v>5854</v>
      </c>
      <c r="G4769">
        <v>140</v>
      </c>
      <c r="H4769">
        <v>6</v>
      </c>
      <c r="I4769" s="4">
        <v>144.63999999999999</v>
      </c>
      <c r="J4769" s="4">
        <v>578.24</v>
      </c>
      <c r="K4769" s="2">
        <f t="shared" si="518"/>
        <v>2.3915271609156134E-2</v>
      </c>
      <c r="L4769">
        <f t="shared" si="519"/>
        <v>4.2857142857142858E-2</v>
      </c>
      <c r="M4769" s="4">
        <f t="shared" si="520"/>
        <v>1.0331428571428571</v>
      </c>
      <c r="N4769" s="4">
        <f t="shared" si="521"/>
        <v>24.106666666666666</v>
      </c>
      <c r="O4769">
        <f t="shared" si="522"/>
        <v>3.9977876106194694</v>
      </c>
      <c r="P4769" s="4">
        <f t="shared" si="523"/>
        <v>433.6</v>
      </c>
      <c r="Q4769" t="str">
        <f t="shared" si="524"/>
        <v>Efficient</v>
      </c>
    </row>
    <row r="4770" spans="1:17" x14ac:dyDescent="0.3">
      <c r="A4770" s="1">
        <v>45468</v>
      </c>
      <c r="B4770" t="s">
        <v>47</v>
      </c>
      <c r="C4770" t="s">
        <v>11</v>
      </c>
      <c r="D4770" t="s">
        <v>10</v>
      </c>
      <c r="E4770" t="s">
        <v>7</v>
      </c>
      <c r="F4770">
        <v>1543</v>
      </c>
      <c r="G4770">
        <v>32</v>
      </c>
      <c r="H4770">
        <v>2</v>
      </c>
      <c r="I4770" s="4">
        <v>45.09</v>
      </c>
      <c r="J4770" s="4">
        <v>194.32</v>
      </c>
      <c r="K4770" s="2">
        <f t="shared" si="518"/>
        <v>2.0738820479585224E-2</v>
      </c>
      <c r="L4770">
        <f t="shared" si="519"/>
        <v>6.25E-2</v>
      </c>
      <c r="M4770" s="4">
        <f t="shared" si="520"/>
        <v>1.4090625000000001</v>
      </c>
      <c r="N4770" s="4">
        <f t="shared" si="521"/>
        <v>22.545000000000002</v>
      </c>
      <c r="O4770">
        <f t="shared" si="522"/>
        <v>4.3096030161898424</v>
      </c>
      <c r="P4770" s="4">
        <f t="shared" si="523"/>
        <v>149.22999999999999</v>
      </c>
      <c r="Q4770" t="str">
        <f t="shared" si="524"/>
        <v>Efficient</v>
      </c>
    </row>
    <row r="4771" spans="1:17" x14ac:dyDescent="0.3">
      <c r="A4771" s="1">
        <v>45468</v>
      </c>
      <c r="B4771" t="s">
        <v>47</v>
      </c>
      <c r="C4771" t="s">
        <v>11</v>
      </c>
      <c r="D4771" t="s">
        <v>10</v>
      </c>
      <c r="E4771" t="s">
        <v>8</v>
      </c>
      <c r="F4771">
        <v>274</v>
      </c>
      <c r="G4771">
        <v>3</v>
      </c>
      <c r="H4771">
        <v>0</v>
      </c>
      <c r="I4771" s="4">
        <v>4.3499999999999996</v>
      </c>
      <c r="J4771" s="4">
        <v>0</v>
      </c>
      <c r="K4771" s="2">
        <f t="shared" si="518"/>
        <v>1.0948905109489052E-2</v>
      </c>
      <c r="L4771">
        <f t="shared" si="519"/>
        <v>0</v>
      </c>
      <c r="M4771" s="4">
        <f t="shared" si="520"/>
        <v>1.45</v>
      </c>
      <c r="N4771" s="4">
        <f t="shared" si="521"/>
        <v>0</v>
      </c>
      <c r="O4771">
        <f t="shared" si="522"/>
        <v>0</v>
      </c>
      <c r="P4771" s="4">
        <f t="shared" si="523"/>
        <v>-4.3499999999999996</v>
      </c>
      <c r="Q4771" t="str">
        <f t="shared" si="524"/>
        <v>Inefficient</v>
      </c>
    </row>
    <row r="4772" spans="1:17" x14ac:dyDescent="0.3">
      <c r="A4772" s="1">
        <v>45468</v>
      </c>
      <c r="B4772" t="s">
        <v>47</v>
      </c>
      <c r="C4772" t="s">
        <v>12</v>
      </c>
      <c r="D4772" t="s">
        <v>5</v>
      </c>
      <c r="E4772" t="s">
        <v>6</v>
      </c>
      <c r="F4772">
        <v>1205</v>
      </c>
      <c r="G4772">
        <v>30</v>
      </c>
      <c r="H4772">
        <v>4</v>
      </c>
      <c r="I4772" s="4">
        <v>17.260000000000002</v>
      </c>
      <c r="J4772" s="4">
        <v>233.81</v>
      </c>
      <c r="K4772" s="2">
        <f t="shared" si="518"/>
        <v>2.4896265560165973E-2</v>
      </c>
      <c r="L4772">
        <f t="shared" si="519"/>
        <v>0.13333333333333333</v>
      </c>
      <c r="M4772" s="4">
        <f t="shared" si="520"/>
        <v>0.57533333333333336</v>
      </c>
      <c r="N4772" s="4">
        <f t="shared" si="521"/>
        <v>4.3150000000000004</v>
      </c>
      <c r="O4772">
        <f t="shared" si="522"/>
        <v>13.546349942062571</v>
      </c>
      <c r="P4772" s="4">
        <f t="shared" si="523"/>
        <v>216.55</v>
      </c>
      <c r="Q4772" t="str">
        <f t="shared" si="524"/>
        <v>Efficient</v>
      </c>
    </row>
    <row r="4773" spans="1:17" x14ac:dyDescent="0.3">
      <c r="A4773" s="1">
        <v>45468</v>
      </c>
      <c r="B4773" t="s">
        <v>47</v>
      </c>
      <c r="C4773" t="s">
        <v>12</v>
      </c>
      <c r="D4773" t="s">
        <v>5</v>
      </c>
      <c r="E4773" t="s">
        <v>7</v>
      </c>
      <c r="F4773">
        <v>8991</v>
      </c>
      <c r="G4773">
        <v>179</v>
      </c>
      <c r="H4773">
        <v>21</v>
      </c>
      <c r="I4773" s="4">
        <v>228.59</v>
      </c>
      <c r="J4773" s="4">
        <v>1270.42</v>
      </c>
      <c r="K4773" s="2">
        <f t="shared" si="518"/>
        <v>1.9908797686575466E-2</v>
      </c>
      <c r="L4773">
        <f t="shared" si="519"/>
        <v>0.11731843575418995</v>
      </c>
      <c r="M4773" s="4">
        <f t="shared" si="520"/>
        <v>1.2770391061452515</v>
      </c>
      <c r="N4773" s="4">
        <f t="shared" si="521"/>
        <v>10.885238095238096</v>
      </c>
      <c r="O4773">
        <f t="shared" si="522"/>
        <v>5.5576359420797061</v>
      </c>
      <c r="P4773" s="4">
        <f t="shared" si="523"/>
        <v>1041.8300000000002</v>
      </c>
      <c r="Q4773" t="str">
        <f t="shared" si="524"/>
        <v>Efficient</v>
      </c>
    </row>
    <row r="4774" spans="1:17" x14ac:dyDescent="0.3">
      <c r="A4774" s="1">
        <v>45468</v>
      </c>
      <c r="B4774" t="s">
        <v>47</v>
      </c>
      <c r="C4774" t="s">
        <v>12</v>
      </c>
      <c r="D4774" t="s">
        <v>5</v>
      </c>
      <c r="E4774" t="s">
        <v>8</v>
      </c>
      <c r="F4774">
        <v>5272</v>
      </c>
      <c r="G4774">
        <v>141</v>
      </c>
      <c r="H4774">
        <v>14</v>
      </c>
      <c r="I4774" s="4">
        <v>118.01</v>
      </c>
      <c r="J4774" s="4">
        <v>974.05</v>
      </c>
      <c r="K4774" s="2">
        <f t="shared" si="518"/>
        <v>2.674506828528073E-2</v>
      </c>
      <c r="L4774">
        <f t="shared" si="519"/>
        <v>9.9290780141843976E-2</v>
      </c>
      <c r="M4774" s="4">
        <f t="shared" si="520"/>
        <v>0.83695035460992906</v>
      </c>
      <c r="N4774" s="4">
        <f t="shared" si="521"/>
        <v>8.4292857142857152</v>
      </c>
      <c r="O4774">
        <f t="shared" si="522"/>
        <v>8.2539615286840089</v>
      </c>
      <c r="P4774" s="4">
        <f t="shared" si="523"/>
        <v>856.04</v>
      </c>
      <c r="Q4774" t="str">
        <f t="shared" si="524"/>
        <v>Efficient</v>
      </c>
    </row>
    <row r="4775" spans="1:17" x14ac:dyDescent="0.3">
      <c r="A4775" s="1">
        <v>45468</v>
      </c>
      <c r="B4775" t="s">
        <v>47</v>
      </c>
      <c r="C4775" t="s">
        <v>12</v>
      </c>
      <c r="D4775" t="s">
        <v>9</v>
      </c>
      <c r="E4775" t="s">
        <v>6</v>
      </c>
      <c r="F4775">
        <v>2173</v>
      </c>
      <c r="G4775">
        <v>37</v>
      </c>
      <c r="H4775">
        <v>1</v>
      </c>
      <c r="I4775" s="4">
        <v>36.92</v>
      </c>
      <c r="J4775" s="4">
        <v>84.51</v>
      </c>
      <c r="K4775" s="2">
        <f t="shared" si="518"/>
        <v>1.7027151403589506E-2</v>
      </c>
      <c r="L4775">
        <f t="shared" si="519"/>
        <v>2.7027027027027029E-2</v>
      </c>
      <c r="M4775" s="4">
        <f t="shared" si="520"/>
        <v>0.99783783783783786</v>
      </c>
      <c r="N4775" s="4">
        <f t="shared" si="521"/>
        <v>36.92</v>
      </c>
      <c r="O4775">
        <f t="shared" si="522"/>
        <v>2.2890032502708557</v>
      </c>
      <c r="P4775" s="4">
        <f t="shared" si="523"/>
        <v>47.59</v>
      </c>
      <c r="Q4775" t="str">
        <f t="shared" si="524"/>
        <v>Inefficient</v>
      </c>
    </row>
    <row r="4776" spans="1:17" x14ac:dyDescent="0.3">
      <c r="A4776" s="1">
        <v>45468</v>
      </c>
      <c r="B4776" t="s">
        <v>47</v>
      </c>
      <c r="C4776" t="s">
        <v>12</v>
      </c>
      <c r="D4776" t="s">
        <v>9</v>
      </c>
      <c r="E4776" t="s">
        <v>7</v>
      </c>
      <c r="F4776">
        <v>5891</v>
      </c>
      <c r="G4776">
        <v>36</v>
      </c>
      <c r="H4776">
        <v>0</v>
      </c>
      <c r="I4776" s="4">
        <v>103.12</v>
      </c>
      <c r="J4776" s="4">
        <v>0</v>
      </c>
      <c r="K4776" s="2">
        <f t="shared" si="518"/>
        <v>6.1110168052962146E-3</v>
      </c>
      <c r="L4776">
        <f t="shared" si="519"/>
        <v>0</v>
      </c>
      <c r="M4776" s="4">
        <f t="shared" si="520"/>
        <v>2.8644444444444446</v>
      </c>
      <c r="N4776" s="4">
        <f t="shared" si="521"/>
        <v>0</v>
      </c>
      <c r="O4776">
        <f t="shared" si="522"/>
        <v>0</v>
      </c>
      <c r="P4776" s="4">
        <f t="shared" si="523"/>
        <v>-103.12</v>
      </c>
      <c r="Q4776" t="str">
        <f t="shared" si="524"/>
        <v>Inefficient</v>
      </c>
    </row>
    <row r="4777" spans="1:17" x14ac:dyDescent="0.3">
      <c r="A4777" s="1">
        <v>45468</v>
      </c>
      <c r="B4777" t="s">
        <v>47</v>
      </c>
      <c r="C4777" t="s">
        <v>12</v>
      </c>
      <c r="D4777" t="s">
        <v>9</v>
      </c>
      <c r="E4777" t="s">
        <v>8</v>
      </c>
      <c r="F4777">
        <v>2159</v>
      </c>
      <c r="G4777">
        <v>28</v>
      </c>
      <c r="H4777">
        <v>1</v>
      </c>
      <c r="I4777" s="4">
        <v>48.08</v>
      </c>
      <c r="J4777" s="4">
        <v>95.39</v>
      </c>
      <c r="K4777" s="2">
        <f t="shared" si="518"/>
        <v>1.2968967114404817E-2</v>
      </c>
      <c r="L4777">
        <f t="shared" si="519"/>
        <v>3.5714285714285712E-2</v>
      </c>
      <c r="M4777" s="4">
        <f t="shared" si="520"/>
        <v>1.7171428571428571</v>
      </c>
      <c r="N4777" s="4">
        <f t="shared" si="521"/>
        <v>48.08</v>
      </c>
      <c r="O4777">
        <f t="shared" si="522"/>
        <v>1.9839850249584028</v>
      </c>
      <c r="P4777" s="4">
        <f t="shared" si="523"/>
        <v>47.31</v>
      </c>
      <c r="Q4777" t="str">
        <f t="shared" si="524"/>
        <v>Inefficient</v>
      </c>
    </row>
    <row r="4778" spans="1:17" x14ac:dyDescent="0.3">
      <c r="A4778" s="1">
        <v>45468</v>
      </c>
      <c r="B4778" t="s">
        <v>47</v>
      </c>
      <c r="C4778" t="s">
        <v>12</v>
      </c>
      <c r="D4778" t="s">
        <v>10</v>
      </c>
      <c r="E4778" t="s">
        <v>6</v>
      </c>
      <c r="F4778">
        <v>2893</v>
      </c>
      <c r="G4778">
        <v>45</v>
      </c>
      <c r="H4778">
        <v>2</v>
      </c>
      <c r="I4778" s="4">
        <v>65.64</v>
      </c>
      <c r="J4778" s="4">
        <v>117.22</v>
      </c>
      <c r="K4778" s="2">
        <f t="shared" si="518"/>
        <v>1.5554787417905289E-2</v>
      </c>
      <c r="L4778">
        <f t="shared" si="519"/>
        <v>4.4444444444444446E-2</v>
      </c>
      <c r="M4778" s="4">
        <f t="shared" si="520"/>
        <v>1.4586666666666668</v>
      </c>
      <c r="N4778" s="4">
        <f t="shared" si="521"/>
        <v>32.82</v>
      </c>
      <c r="O4778">
        <f t="shared" si="522"/>
        <v>1.7858013406459476</v>
      </c>
      <c r="P4778" s="4">
        <f t="shared" si="523"/>
        <v>51.58</v>
      </c>
      <c r="Q4778" t="str">
        <f t="shared" si="524"/>
        <v>Inefficient</v>
      </c>
    </row>
    <row r="4779" spans="1:17" x14ac:dyDescent="0.3">
      <c r="A4779" s="1">
        <v>45468</v>
      </c>
      <c r="B4779" t="s">
        <v>47</v>
      </c>
      <c r="C4779" t="s">
        <v>12</v>
      </c>
      <c r="D4779" t="s">
        <v>10</v>
      </c>
      <c r="E4779" t="s">
        <v>7</v>
      </c>
      <c r="F4779">
        <v>9540</v>
      </c>
      <c r="G4779">
        <v>283</v>
      </c>
      <c r="H4779">
        <v>6</v>
      </c>
      <c r="I4779" s="4">
        <v>177.77</v>
      </c>
      <c r="J4779" s="4">
        <v>371.73</v>
      </c>
      <c r="K4779" s="2">
        <f t="shared" si="518"/>
        <v>2.9664570230607968E-2</v>
      </c>
      <c r="L4779">
        <f t="shared" si="519"/>
        <v>2.1201413427561839E-2</v>
      </c>
      <c r="M4779" s="4">
        <f t="shared" si="520"/>
        <v>0.62816254416961137</v>
      </c>
      <c r="N4779" s="4">
        <f t="shared" si="521"/>
        <v>29.628333333333334</v>
      </c>
      <c r="O4779">
        <f t="shared" si="522"/>
        <v>2.0910727344321316</v>
      </c>
      <c r="P4779" s="4">
        <f t="shared" si="523"/>
        <v>193.96</v>
      </c>
      <c r="Q4779" t="str">
        <f t="shared" si="524"/>
        <v>Inefficient</v>
      </c>
    </row>
    <row r="4780" spans="1:17" x14ac:dyDescent="0.3">
      <c r="A4780" s="1">
        <v>45468</v>
      </c>
      <c r="B4780" t="s">
        <v>47</v>
      </c>
      <c r="C4780" t="s">
        <v>12</v>
      </c>
      <c r="D4780" t="s">
        <v>10</v>
      </c>
      <c r="E4780" t="s">
        <v>8</v>
      </c>
      <c r="F4780">
        <v>2230</v>
      </c>
      <c r="G4780">
        <v>56</v>
      </c>
      <c r="H4780">
        <v>1</v>
      </c>
      <c r="I4780" s="4">
        <v>62.18</v>
      </c>
      <c r="J4780" s="4">
        <v>81.66</v>
      </c>
      <c r="K4780" s="2">
        <f t="shared" si="518"/>
        <v>2.5112107623318385E-2</v>
      </c>
      <c r="L4780">
        <f t="shared" si="519"/>
        <v>1.7857142857142856E-2</v>
      </c>
      <c r="M4780" s="4">
        <f t="shared" si="520"/>
        <v>1.1103571428571428</v>
      </c>
      <c r="N4780" s="4">
        <f t="shared" si="521"/>
        <v>62.18</v>
      </c>
      <c r="O4780">
        <f t="shared" si="522"/>
        <v>1.3132840141524607</v>
      </c>
      <c r="P4780" s="4">
        <f t="shared" si="523"/>
        <v>19.479999999999997</v>
      </c>
      <c r="Q4780" t="str">
        <f t="shared" si="524"/>
        <v>Inefficient</v>
      </c>
    </row>
    <row r="4781" spans="1:17" x14ac:dyDescent="0.3">
      <c r="A4781" s="1">
        <v>45469</v>
      </c>
      <c r="B4781" t="s">
        <v>47</v>
      </c>
      <c r="C4781" t="s">
        <v>4</v>
      </c>
      <c r="D4781" t="s">
        <v>5</v>
      </c>
      <c r="E4781" t="s">
        <v>6</v>
      </c>
      <c r="F4781">
        <v>3432</v>
      </c>
      <c r="G4781">
        <v>163</v>
      </c>
      <c r="H4781">
        <v>19</v>
      </c>
      <c r="I4781" s="4">
        <v>51.15</v>
      </c>
      <c r="J4781" s="4">
        <v>1527.46</v>
      </c>
      <c r="K4781" s="2">
        <f t="shared" si="518"/>
        <v>4.7494172494172496E-2</v>
      </c>
      <c r="L4781">
        <f t="shared" si="519"/>
        <v>0.1165644171779141</v>
      </c>
      <c r="M4781" s="4">
        <f t="shared" si="520"/>
        <v>0.31380368098159506</v>
      </c>
      <c r="N4781" s="4">
        <f t="shared" si="521"/>
        <v>2.6921052631578948</v>
      </c>
      <c r="O4781">
        <f t="shared" si="522"/>
        <v>29.86236559139785</v>
      </c>
      <c r="P4781" s="4">
        <f t="shared" si="523"/>
        <v>1476.31</v>
      </c>
      <c r="Q4781" t="str">
        <f t="shared" si="524"/>
        <v>Efficient</v>
      </c>
    </row>
    <row r="4782" spans="1:17" x14ac:dyDescent="0.3">
      <c r="A4782" s="1">
        <v>45469</v>
      </c>
      <c r="B4782" t="s">
        <v>47</v>
      </c>
      <c r="C4782" t="s">
        <v>4</v>
      </c>
      <c r="D4782" t="s">
        <v>5</v>
      </c>
      <c r="E4782" t="s">
        <v>7</v>
      </c>
      <c r="F4782">
        <v>3817</v>
      </c>
      <c r="G4782">
        <v>90</v>
      </c>
      <c r="H4782">
        <v>6</v>
      </c>
      <c r="I4782" s="4">
        <v>45.79</v>
      </c>
      <c r="J4782" s="4">
        <v>487.62</v>
      </c>
      <c r="K4782" s="2">
        <f t="shared" si="518"/>
        <v>2.3578726748755566E-2</v>
      </c>
      <c r="L4782">
        <f t="shared" si="519"/>
        <v>6.6666666666666666E-2</v>
      </c>
      <c r="M4782" s="4">
        <f t="shared" si="520"/>
        <v>0.50877777777777777</v>
      </c>
      <c r="N4782" s="4">
        <f t="shared" si="521"/>
        <v>7.6316666666666668</v>
      </c>
      <c r="O4782">
        <f t="shared" si="522"/>
        <v>10.649050010919415</v>
      </c>
      <c r="P4782" s="4">
        <f t="shared" si="523"/>
        <v>441.83</v>
      </c>
      <c r="Q4782" t="str">
        <f t="shared" si="524"/>
        <v>Efficient</v>
      </c>
    </row>
    <row r="4783" spans="1:17" x14ac:dyDescent="0.3">
      <c r="A4783" s="1">
        <v>45469</v>
      </c>
      <c r="B4783" t="s">
        <v>47</v>
      </c>
      <c r="C4783" t="s">
        <v>4</v>
      </c>
      <c r="D4783" t="s">
        <v>5</v>
      </c>
      <c r="E4783" t="s">
        <v>8</v>
      </c>
      <c r="F4783">
        <v>556</v>
      </c>
      <c r="G4783">
        <v>15</v>
      </c>
      <c r="H4783">
        <v>2</v>
      </c>
      <c r="I4783" s="4">
        <v>7.08</v>
      </c>
      <c r="J4783" s="4">
        <v>119.11</v>
      </c>
      <c r="K4783" s="2">
        <f t="shared" si="518"/>
        <v>2.6978417266187049E-2</v>
      </c>
      <c r="L4783">
        <f t="shared" si="519"/>
        <v>0.13333333333333333</v>
      </c>
      <c r="M4783" s="4">
        <f t="shared" si="520"/>
        <v>0.47200000000000003</v>
      </c>
      <c r="N4783" s="4">
        <f t="shared" si="521"/>
        <v>3.54</v>
      </c>
      <c r="O4783">
        <f t="shared" si="522"/>
        <v>16.823446327683616</v>
      </c>
      <c r="P4783" s="4">
        <f t="shared" si="523"/>
        <v>112.03</v>
      </c>
      <c r="Q4783" t="str">
        <f t="shared" si="524"/>
        <v>Efficient</v>
      </c>
    </row>
    <row r="4784" spans="1:17" x14ac:dyDescent="0.3">
      <c r="A4784" s="1">
        <v>45469</v>
      </c>
      <c r="B4784" t="s">
        <v>47</v>
      </c>
      <c r="C4784" t="s">
        <v>4</v>
      </c>
      <c r="D4784" t="s">
        <v>9</v>
      </c>
      <c r="E4784" t="s">
        <v>6</v>
      </c>
      <c r="F4784">
        <v>7774</v>
      </c>
      <c r="G4784">
        <v>95</v>
      </c>
      <c r="H4784">
        <v>3</v>
      </c>
      <c r="I4784" s="4">
        <v>118.11</v>
      </c>
      <c r="J4784" s="4">
        <v>227.04</v>
      </c>
      <c r="K4784" s="2">
        <f t="shared" si="518"/>
        <v>1.2220221250321585E-2</v>
      </c>
      <c r="L4784">
        <f t="shared" si="519"/>
        <v>3.1578947368421054E-2</v>
      </c>
      <c r="M4784" s="4">
        <f t="shared" si="520"/>
        <v>1.2432631578947368</v>
      </c>
      <c r="N4784" s="4">
        <f t="shared" si="521"/>
        <v>39.369999999999997</v>
      </c>
      <c r="O4784">
        <f t="shared" si="522"/>
        <v>1.922275844551689</v>
      </c>
      <c r="P4784" s="4">
        <f t="shared" si="523"/>
        <v>108.92999999999999</v>
      </c>
      <c r="Q4784" t="str">
        <f t="shared" si="524"/>
        <v>Inefficient</v>
      </c>
    </row>
    <row r="4785" spans="1:17" x14ac:dyDescent="0.3">
      <c r="A4785" s="1">
        <v>45469</v>
      </c>
      <c r="B4785" t="s">
        <v>47</v>
      </c>
      <c r="C4785" t="s">
        <v>4</v>
      </c>
      <c r="D4785" t="s">
        <v>9</v>
      </c>
      <c r="E4785" t="s">
        <v>7</v>
      </c>
      <c r="F4785">
        <v>3066</v>
      </c>
      <c r="G4785">
        <v>57</v>
      </c>
      <c r="H4785">
        <v>1</v>
      </c>
      <c r="I4785" s="4">
        <v>57.49</v>
      </c>
      <c r="J4785" s="4">
        <v>85.12</v>
      </c>
      <c r="K4785" s="2">
        <f t="shared" si="518"/>
        <v>1.8590998043052837E-2</v>
      </c>
      <c r="L4785">
        <f t="shared" si="519"/>
        <v>1.7543859649122806E-2</v>
      </c>
      <c r="M4785" s="4">
        <f t="shared" si="520"/>
        <v>1.0085964912280703</v>
      </c>
      <c r="N4785" s="4">
        <f t="shared" si="521"/>
        <v>57.49</v>
      </c>
      <c r="O4785">
        <f t="shared" si="522"/>
        <v>1.4806053226648113</v>
      </c>
      <c r="P4785" s="4">
        <f t="shared" si="523"/>
        <v>27.630000000000003</v>
      </c>
      <c r="Q4785" t="str">
        <f t="shared" si="524"/>
        <v>Inefficient</v>
      </c>
    </row>
    <row r="4786" spans="1:17" x14ac:dyDescent="0.3">
      <c r="A4786" s="1">
        <v>45469</v>
      </c>
      <c r="B4786" t="s">
        <v>47</v>
      </c>
      <c r="C4786" t="s">
        <v>4</v>
      </c>
      <c r="D4786" t="s">
        <v>9</v>
      </c>
      <c r="E4786" t="s">
        <v>8</v>
      </c>
      <c r="F4786">
        <v>450</v>
      </c>
      <c r="G4786">
        <v>8</v>
      </c>
      <c r="H4786">
        <v>0</v>
      </c>
      <c r="I4786" s="4">
        <v>7</v>
      </c>
      <c r="J4786" s="4">
        <v>0</v>
      </c>
      <c r="K4786" s="2">
        <f t="shared" si="518"/>
        <v>1.7777777777777778E-2</v>
      </c>
      <c r="L4786">
        <f t="shared" si="519"/>
        <v>0</v>
      </c>
      <c r="M4786" s="4">
        <f t="shared" si="520"/>
        <v>0.875</v>
      </c>
      <c r="N4786" s="4">
        <f t="shared" si="521"/>
        <v>0</v>
      </c>
      <c r="O4786">
        <f t="shared" si="522"/>
        <v>0</v>
      </c>
      <c r="P4786" s="4">
        <f t="shared" si="523"/>
        <v>-7</v>
      </c>
      <c r="Q4786" t="str">
        <f t="shared" si="524"/>
        <v>Inefficient</v>
      </c>
    </row>
    <row r="4787" spans="1:17" x14ac:dyDescent="0.3">
      <c r="A4787" s="1">
        <v>45469</v>
      </c>
      <c r="B4787" t="s">
        <v>47</v>
      </c>
      <c r="C4787" t="s">
        <v>4</v>
      </c>
      <c r="D4787" t="s">
        <v>10</v>
      </c>
      <c r="E4787" t="s">
        <v>6</v>
      </c>
      <c r="F4787">
        <v>6669</v>
      </c>
      <c r="G4787">
        <v>90</v>
      </c>
      <c r="H4787">
        <v>5</v>
      </c>
      <c r="I4787" s="4">
        <v>125.65</v>
      </c>
      <c r="J4787" s="4">
        <v>367</v>
      </c>
      <c r="K4787" s="2">
        <f t="shared" si="518"/>
        <v>1.3495276653171391E-2</v>
      </c>
      <c r="L4787">
        <f t="shared" si="519"/>
        <v>5.5555555555555552E-2</v>
      </c>
      <c r="M4787" s="4">
        <f t="shared" si="520"/>
        <v>1.3961111111111111</v>
      </c>
      <c r="N4787" s="4">
        <f t="shared" si="521"/>
        <v>25.130000000000003</v>
      </c>
      <c r="O4787">
        <f t="shared" si="522"/>
        <v>2.9208117787504975</v>
      </c>
      <c r="P4787" s="4">
        <f t="shared" si="523"/>
        <v>241.35</v>
      </c>
      <c r="Q4787" t="str">
        <f t="shared" si="524"/>
        <v>Inefficient</v>
      </c>
    </row>
    <row r="4788" spans="1:17" x14ac:dyDescent="0.3">
      <c r="A4788" s="1">
        <v>45469</v>
      </c>
      <c r="B4788" t="s">
        <v>47</v>
      </c>
      <c r="C4788" t="s">
        <v>4</v>
      </c>
      <c r="D4788" t="s">
        <v>10</v>
      </c>
      <c r="E4788" t="s">
        <v>7</v>
      </c>
      <c r="F4788">
        <v>7330</v>
      </c>
      <c r="G4788">
        <v>185</v>
      </c>
      <c r="H4788">
        <v>3</v>
      </c>
      <c r="I4788" s="4">
        <v>143.71</v>
      </c>
      <c r="J4788" s="4">
        <v>269.08999999999997</v>
      </c>
      <c r="K4788" s="2">
        <f t="shared" si="518"/>
        <v>2.5238744884038201E-2</v>
      </c>
      <c r="L4788">
        <f t="shared" si="519"/>
        <v>1.6216216216216217E-2</v>
      </c>
      <c r="M4788" s="4">
        <f t="shared" si="520"/>
        <v>0.77681081081081083</v>
      </c>
      <c r="N4788" s="4">
        <f t="shared" si="521"/>
        <v>47.903333333333336</v>
      </c>
      <c r="O4788">
        <f t="shared" si="522"/>
        <v>1.87245146475541</v>
      </c>
      <c r="P4788" s="4">
        <f t="shared" si="523"/>
        <v>125.37999999999997</v>
      </c>
      <c r="Q4788" t="str">
        <f t="shared" si="524"/>
        <v>Inefficient</v>
      </c>
    </row>
    <row r="4789" spans="1:17" x14ac:dyDescent="0.3">
      <c r="A4789" s="1">
        <v>45469</v>
      </c>
      <c r="B4789" t="s">
        <v>47</v>
      </c>
      <c r="C4789" t="s">
        <v>4</v>
      </c>
      <c r="D4789" t="s">
        <v>10</v>
      </c>
      <c r="E4789" t="s">
        <v>8</v>
      </c>
      <c r="F4789">
        <v>165</v>
      </c>
      <c r="G4789">
        <v>4</v>
      </c>
      <c r="H4789">
        <v>0</v>
      </c>
      <c r="I4789" s="4">
        <v>3.31</v>
      </c>
      <c r="J4789" s="4">
        <v>0</v>
      </c>
      <c r="K4789" s="2">
        <f t="shared" si="518"/>
        <v>2.4242424242424242E-2</v>
      </c>
      <c r="L4789">
        <f t="shared" si="519"/>
        <v>0</v>
      </c>
      <c r="M4789" s="4">
        <f t="shared" si="520"/>
        <v>0.82750000000000001</v>
      </c>
      <c r="N4789" s="4">
        <f t="shared" si="521"/>
        <v>0</v>
      </c>
      <c r="O4789">
        <f t="shared" si="522"/>
        <v>0</v>
      </c>
      <c r="P4789" s="4">
        <f t="shared" si="523"/>
        <v>-3.31</v>
      </c>
      <c r="Q4789" t="str">
        <f t="shared" si="524"/>
        <v>Inefficient</v>
      </c>
    </row>
    <row r="4790" spans="1:17" x14ac:dyDescent="0.3">
      <c r="A4790" s="1">
        <v>45469</v>
      </c>
      <c r="B4790" t="s">
        <v>47</v>
      </c>
      <c r="C4790" t="s">
        <v>11</v>
      </c>
      <c r="D4790" t="s">
        <v>5</v>
      </c>
      <c r="E4790" t="s">
        <v>6</v>
      </c>
      <c r="F4790">
        <v>8172</v>
      </c>
      <c r="G4790">
        <v>359</v>
      </c>
      <c r="H4790">
        <v>53</v>
      </c>
      <c r="I4790" s="4">
        <v>197.69</v>
      </c>
      <c r="J4790" s="4">
        <v>4169.3100000000004</v>
      </c>
      <c r="K4790" s="2">
        <f t="shared" si="518"/>
        <v>4.3930494371023004E-2</v>
      </c>
      <c r="L4790">
        <f t="shared" si="519"/>
        <v>0.14763231197771587</v>
      </c>
      <c r="M4790" s="4">
        <f t="shared" si="520"/>
        <v>0.55066852367688024</v>
      </c>
      <c r="N4790" s="4">
        <f t="shared" si="521"/>
        <v>3.73</v>
      </c>
      <c r="O4790">
        <f t="shared" si="522"/>
        <v>21.090141130052103</v>
      </c>
      <c r="P4790" s="4">
        <f t="shared" si="523"/>
        <v>3971.6200000000003</v>
      </c>
      <c r="Q4790" t="str">
        <f t="shared" si="524"/>
        <v>Efficient</v>
      </c>
    </row>
    <row r="4791" spans="1:17" x14ac:dyDescent="0.3">
      <c r="A4791" s="1">
        <v>45469</v>
      </c>
      <c r="B4791" t="s">
        <v>47</v>
      </c>
      <c r="C4791" t="s">
        <v>11</v>
      </c>
      <c r="D4791" t="s">
        <v>5</v>
      </c>
      <c r="E4791" t="s">
        <v>7</v>
      </c>
      <c r="F4791">
        <v>610</v>
      </c>
      <c r="G4791">
        <v>19</v>
      </c>
      <c r="H4791">
        <v>2</v>
      </c>
      <c r="I4791" s="4">
        <v>15.87</v>
      </c>
      <c r="J4791" s="4">
        <v>143.81</v>
      </c>
      <c r="K4791" s="2">
        <f t="shared" si="518"/>
        <v>3.1147540983606559E-2</v>
      </c>
      <c r="L4791">
        <f t="shared" si="519"/>
        <v>0.10526315789473684</v>
      </c>
      <c r="M4791" s="4">
        <f t="shared" si="520"/>
        <v>0.83526315789473682</v>
      </c>
      <c r="N4791" s="4">
        <f t="shared" si="521"/>
        <v>7.9349999999999996</v>
      </c>
      <c r="O4791">
        <f t="shared" si="522"/>
        <v>9.0617517328292383</v>
      </c>
      <c r="P4791" s="4">
        <f t="shared" si="523"/>
        <v>127.94</v>
      </c>
      <c r="Q4791" t="str">
        <f t="shared" si="524"/>
        <v>Efficient</v>
      </c>
    </row>
    <row r="4792" spans="1:17" x14ac:dyDescent="0.3">
      <c r="A4792" s="1">
        <v>45469</v>
      </c>
      <c r="B4792" t="s">
        <v>47</v>
      </c>
      <c r="C4792" t="s">
        <v>11</v>
      </c>
      <c r="D4792" t="s">
        <v>5</v>
      </c>
      <c r="E4792" t="s">
        <v>8</v>
      </c>
      <c r="F4792">
        <v>378</v>
      </c>
      <c r="G4792">
        <v>13</v>
      </c>
      <c r="H4792">
        <v>1</v>
      </c>
      <c r="I4792" s="4">
        <v>5.96</v>
      </c>
      <c r="J4792" s="4">
        <v>88.08</v>
      </c>
      <c r="K4792" s="2">
        <f t="shared" si="518"/>
        <v>3.439153439153439E-2</v>
      </c>
      <c r="L4792">
        <f t="shared" si="519"/>
        <v>7.6923076923076927E-2</v>
      </c>
      <c r="M4792" s="4">
        <f t="shared" si="520"/>
        <v>0.45846153846153848</v>
      </c>
      <c r="N4792" s="4">
        <f t="shared" si="521"/>
        <v>5.96</v>
      </c>
      <c r="O4792">
        <f t="shared" si="522"/>
        <v>14.778523489932885</v>
      </c>
      <c r="P4792" s="4">
        <f t="shared" si="523"/>
        <v>82.12</v>
      </c>
      <c r="Q4792" t="str">
        <f t="shared" si="524"/>
        <v>Efficient</v>
      </c>
    </row>
    <row r="4793" spans="1:17" x14ac:dyDescent="0.3">
      <c r="A4793" s="1">
        <v>45469</v>
      </c>
      <c r="B4793" t="s">
        <v>47</v>
      </c>
      <c r="C4793" t="s">
        <v>11</v>
      </c>
      <c r="D4793" t="s">
        <v>9</v>
      </c>
      <c r="E4793" t="s">
        <v>6</v>
      </c>
      <c r="F4793">
        <v>7341</v>
      </c>
      <c r="G4793">
        <v>125</v>
      </c>
      <c r="H4793">
        <v>2</v>
      </c>
      <c r="I4793" s="4">
        <v>87.91</v>
      </c>
      <c r="J4793" s="4">
        <v>152.03</v>
      </c>
      <c r="K4793" s="2">
        <f t="shared" si="518"/>
        <v>1.7027652908323115E-2</v>
      </c>
      <c r="L4793">
        <f t="shared" si="519"/>
        <v>1.6E-2</v>
      </c>
      <c r="M4793" s="4">
        <f t="shared" si="520"/>
        <v>0.70328000000000002</v>
      </c>
      <c r="N4793" s="4">
        <f t="shared" si="521"/>
        <v>43.954999999999998</v>
      </c>
      <c r="O4793">
        <f t="shared" si="522"/>
        <v>1.7293823228301672</v>
      </c>
      <c r="P4793" s="4">
        <f t="shared" si="523"/>
        <v>64.12</v>
      </c>
      <c r="Q4793" t="str">
        <f t="shared" si="524"/>
        <v>Inefficient</v>
      </c>
    </row>
    <row r="4794" spans="1:17" x14ac:dyDescent="0.3">
      <c r="A4794" s="1">
        <v>45469</v>
      </c>
      <c r="B4794" t="s">
        <v>47</v>
      </c>
      <c r="C4794" t="s">
        <v>11</v>
      </c>
      <c r="D4794" t="s">
        <v>9</v>
      </c>
      <c r="E4794" t="s">
        <v>7</v>
      </c>
      <c r="F4794">
        <v>1881</v>
      </c>
      <c r="G4794">
        <v>19</v>
      </c>
      <c r="H4794">
        <v>0</v>
      </c>
      <c r="I4794" s="4">
        <v>50.55</v>
      </c>
      <c r="J4794" s="4">
        <v>0</v>
      </c>
      <c r="K4794" s="2">
        <f t="shared" si="518"/>
        <v>1.0101010101010102E-2</v>
      </c>
      <c r="L4794">
        <f t="shared" si="519"/>
        <v>0</v>
      </c>
      <c r="M4794" s="4">
        <f t="shared" si="520"/>
        <v>2.6605263157894736</v>
      </c>
      <c r="N4794" s="4">
        <f t="shared" si="521"/>
        <v>0</v>
      </c>
      <c r="O4794">
        <f t="shared" si="522"/>
        <v>0</v>
      </c>
      <c r="P4794" s="4">
        <f t="shared" si="523"/>
        <v>-50.55</v>
      </c>
      <c r="Q4794" t="str">
        <f t="shared" si="524"/>
        <v>Inefficient</v>
      </c>
    </row>
    <row r="4795" spans="1:17" x14ac:dyDescent="0.3">
      <c r="A4795" s="1">
        <v>45469</v>
      </c>
      <c r="B4795" t="s">
        <v>47</v>
      </c>
      <c r="C4795" t="s">
        <v>11</v>
      </c>
      <c r="D4795" t="s">
        <v>9</v>
      </c>
      <c r="E4795" t="s">
        <v>8</v>
      </c>
      <c r="F4795">
        <v>915</v>
      </c>
      <c r="G4795">
        <v>13</v>
      </c>
      <c r="H4795">
        <v>0</v>
      </c>
      <c r="I4795" s="4">
        <v>26.49</v>
      </c>
      <c r="J4795" s="4">
        <v>0</v>
      </c>
      <c r="K4795" s="2">
        <f t="shared" si="518"/>
        <v>1.4207650273224045E-2</v>
      </c>
      <c r="L4795">
        <f t="shared" si="519"/>
        <v>0</v>
      </c>
      <c r="M4795" s="4">
        <f t="shared" si="520"/>
        <v>2.0376923076923075</v>
      </c>
      <c r="N4795" s="4">
        <f t="shared" si="521"/>
        <v>0</v>
      </c>
      <c r="O4795">
        <f t="shared" si="522"/>
        <v>0</v>
      </c>
      <c r="P4795" s="4">
        <f t="shared" si="523"/>
        <v>-26.49</v>
      </c>
      <c r="Q4795" t="str">
        <f t="shared" si="524"/>
        <v>Inefficient</v>
      </c>
    </row>
    <row r="4796" spans="1:17" x14ac:dyDescent="0.3">
      <c r="A4796" s="1">
        <v>45469</v>
      </c>
      <c r="B4796" t="s">
        <v>47</v>
      </c>
      <c r="C4796" t="s">
        <v>11</v>
      </c>
      <c r="D4796" t="s">
        <v>10</v>
      </c>
      <c r="E4796" t="s">
        <v>6</v>
      </c>
      <c r="F4796">
        <v>13638</v>
      </c>
      <c r="G4796">
        <v>373</v>
      </c>
      <c r="H4796">
        <v>16</v>
      </c>
      <c r="I4796" s="4">
        <v>156.34</v>
      </c>
      <c r="J4796" s="4">
        <v>1260.6199999999999</v>
      </c>
      <c r="K4796" s="2">
        <f t="shared" si="518"/>
        <v>2.7350051327174073E-2</v>
      </c>
      <c r="L4796">
        <f t="shared" si="519"/>
        <v>4.2895442359249331E-2</v>
      </c>
      <c r="M4796" s="4">
        <f t="shared" si="520"/>
        <v>0.41914209115281503</v>
      </c>
      <c r="N4796" s="4">
        <f t="shared" si="521"/>
        <v>9.7712500000000002</v>
      </c>
      <c r="O4796">
        <f t="shared" si="522"/>
        <v>8.0633235256492259</v>
      </c>
      <c r="P4796" s="4">
        <f t="shared" si="523"/>
        <v>1104.28</v>
      </c>
      <c r="Q4796" t="str">
        <f t="shared" si="524"/>
        <v>Efficient</v>
      </c>
    </row>
    <row r="4797" spans="1:17" x14ac:dyDescent="0.3">
      <c r="A4797" s="1">
        <v>45469</v>
      </c>
      <c r="B4797" t="s">
        <v>47</v>
      </c>
      <c r="C4797" t="s">
        <v>11</v>
      </c>
      <c r="D4797" t="s">
        <v>10</v>
      </c>
      <c r="E4797" t="s">
        <v>7</v>
      </c>
      <c r="F4797">
        <v>1030</v>
      </c>
      <c r="G4797">
        <v>25</v>
      </c>
      <c r="H4797">
        <v>1</v>
      </c>
      <c r="I4797" s="4">
        <v>25.36</v>
      </c>
      <c r="J4797" s="4">
        <v>57.19</v>
      </c>
      <c r="K4797" s="2">
        <f t="shared" si="518"/>
        <v>2.4271844660194174E-2</v>
      </c>
      <c r="L4797">
        <f t="shared" si="519"/>
        <v>0.04</v>
      </c>
      <c r="M4797" s="4">
        <f t="shared" si="520"/>
        <v>1.0144</v>
      </c>
      <c r="N4797" s="4">
        <f t="shared" si="521"/>
        <v>25.36</v>
      </c>
      <c r="O4797">
        <f t="shared" si="522"/>
        <v>2.2551261829652995</v>
      </c>
      <c r="P4797" s="4">
        <f t="shared" si="523"/>
        <v>31.83</v>
      </c>
      <c r="Q4797" t="str">
        <f t="shared" si="524"/>
        <v>Inefficient</v>
      </c>
    </row>
    <row r="4798" spans="1:17" x14ac:dyDescent="0.3">
      <c r="A4798" s="1">
        <v>45469</v>
      </c>
      <c r="B4798" t="s">
        <v>47</v>
      </c>
      <c r="C4798" t="s">
        <v>11</v>
      </c>
      <c r="D4798" t="s">
        <v>10</v>
      </c>
      <c r="E4798" t="s">
        <v>8</v>
      </c>
      <c r="F4798">
        <v>523</v>
      </c>
      <c r="G4798">
        <v>9</v>
      </c>
      <c r="H4798">
        <v>0</v>
      </c>
      <c r="I4798" s="4">
        <v>10.37</v>
      </c>
      <c r="J4798" s="4">
        <v>0</v>
      </c>
      <c r="K4798" s="2">
        <f t="shared" si="518"/>
        <v>1.7208413001912046E-2</v>
      </c>
      <c r="L4798">
        <f t="shared" si="519"/>
        <v>0</v>
      </c>
      <c r="M4798" s="4">
        <f t="shared" si="520"/>
        <v>1.152222222222222</v>
      </c>
      <c r="N4798" s="4">
        <f t="shared" si="521"/>
        <v>0</v>
      </c>
      <c r="O4798">
        <f t="shared" si="522"/>
        <v>0</v>
      </c>
      <c r="P4798" s="4">
        <f t="shared" si="523"/>
        <v>-10.37</v>
      </c>
      <c r="Q4798" t="str">
        <f t="shared" si="524"/>
        <v>Inefficient</v>
      </c>
    </row>
    <row r="4799" spans="1:17" x14ac:dyDescent="0.3">
      <c r="A4799" s="1">
        <v>45469</v>
      </c>
      <c r="B4799" t="s">
        <v>47</v>
      </c>
      <c r="C4799" t="s">
        <v>12</v>
      </c>
      <c r="D4799" t="s">
        <v>5</v>
      </c>
      <c r="E4799" t="s">
        <v>6</v>
      </c>
      <c r="F4799">
        <v>2859</v>
      </c>
      <c r="G4799">
        <v>77</v>
      </c>
      <c r="H4799">
        <v>7</v>
      </c>
      <c r="I4799" s="4">
        <v>81.23</v>
      </c>
      <c r="J4799" s="4">
        <v>555.08000000000004</v>
      </c>
      <c r="K4799" s="2">
        <f t="shared" si="518"/>
        <v>2.6932493878978662E-2</v>
      </c>
      <c r="L4799">
        <f t="shared" si="519"/>
        <v>9.0909090909090912E-2</v>
      </c>
      <c r="M4799" s="4">
        <f t="shared" si="520"/>
        <v>1.0549350649350651</v>
      </c>
      <c r="N4799" s="4">
        <f t="shared" si="521"/>
        <v>11.604285714285714</v>
      </c>
      <c r="O4799">
        <f t="shared" si="522"/>
        <v>6.8334359226886621</v>
      </c>
      <c r="P4799" s="4">
        <f t="shared" si="523"/>
        <v>473.85</v>
      </c>
      <c r="Q4799" t="str">
        <f t="shared" si="524"/>
        <v>Efficient</v>
      </c>
    </row>
    <row r="4800" spans="1:17" x14ac:dyDescent="0.3">
      <c r="A4800" s="1">
        <v>45469</v>
      </c>
      <c r="B4800" t="s">
        <v>47</v>
      </c>
      <c r="C4800" t="s">
        <v>12</v>
      </c>
      <c r="D4800" t="s">
        <v>5</v>
      </c>
      <c r="E4800" t="s">
        <v>7</v>
      </c>
      <c r="F4800">
        <v>5497</v>
      </c>
      <c r="G4800">
        <v>185</v>
      </c>
      <c r="H4800">
        <v>17</v>
      </c>
      <c r="I4800" s="4">
        <v>121.84</v>
      </c>
      <c r="J4800" s="4">
        <v>983.67</v>
      </c>
      <c r="K4800" s="2">
        <f t="shared" si="518"/>
        <v>3.3654720756776425E-2</v>
      </c>
      <c r="L4800">
        <f t="shared" si="519"/>
        <v>9.1891891891891897E-2</v>
      </c>
      <c r="M4800" s="4">
        <f t="shared" si="520"/>
        <v>0.65859459459459457</v>
      </c>
      <c r="N4800" s="4">
        <f t="shared" si="521"/>
        <v>7.1670588235294117</v>
      </c>
      <c r="O4800">
        <f t="shared" si="522"/>
        <v>8.0734569927774125</v>
      </c>
      <c r="P4800" s="4">
        <f t="shared" si="523"/>
        <v>861.82999999999993</v>
      </c>
      <c r="Q4800" t="str">
        <f t="shared" si="524"/>
        <v>Efficient</v>
      </c>
    </row>
    <row r="4801" spans="1:17" x14ac:dyDescent="0.3">
      <c r="A4801" s="1">
        <v>45469</v>
      </c>
      <c r="B4801" t="s">
        <v>47</v>
      </c>
      <c r="C4801" t="s">
        <v>12</v>
      </c>
      <c r="D4801" t="s">
        <v>5</v>
      </c>
      <c r="E4801" t="s">
        <v>8</v>
      </c>
      <c r="F4801">
        <v>4501</v>
      </c>
      <c r="G4801">
        <v>152</v>
      </c>
      <c r="H4801">
        <v>13</v>
      </c>
      <c r="I4801" s="4">
        <v>65.319999999999993</v>
      </c>
      <c r="J4801" s="4">
        <v>1096.02</v>
      </c>
      <c r="K4801" s="2">
        <f t="shared" si="518"/>
        <v>3.3770273272606087E-2</v>
      </c>
      <c r="L4801">
        <f t="shared" si="519"/>
        <v>8.5526315789473686E-2</v>
      </c>
      <c r="M4801" s="4">
        <f t="shared" si="520"/>
        <v>0.42973684210526314</v>
      </c>
      <c r="N4801" s="4">
        <f t="shared" si="521"/>
        <v>5.0246153846153838</v>
      </c>
      <c r="O4801">
        <f t="shared" si="522"/>
        <v>16.779240661359463</v>
      </c>
      <c r="P4801" s="4">
        <f t="shared" si="523"/>
        <v>1030.7</v>
      </c>
      <c r="Q4801" t="str">
        <f t="shared" si="524"/>
        <v>Efficient</v>
      </c>
    </row>
    <row r="4802" spans="1:17" x14ac:dyDescent="0.3">
      <c r="A4802" s="1">
        <v>45469</v>
      </c>
      <c r="B4802" t="s">
        <v>47</v>
      </c>
      <c r="C4802" t="s">
        <v>12</v>
      </c>
      <c r="D4802" t="s">
        <v>9</v>
      </c>
      <c r="E4802" t="s">
        <v>6</v>
      </c>
      <c r="F4802">
        <v>2409</v>
      </c>
      <c r="G4802">
        <v>45</v>
      </c>
      <c r="H4802">
        <v>1</v>
      </c>
      <c r="I4802" s="4">
        <v>59.07</v>
      </c>
      <c r="J4802" s="4">
        <v>54.03</v>
      </c>
      <c r="K4802" s="2">
        <f t="shared" si="518"/>
        <v>1.86799501867995E-2</v>
      </c>
      <c r="L4802">
        <f t="shared" si="519"/>
        <v>2.2222222222222223E-2</v>
      </c>
      <c r="M4802" s="4">
        <f t="shared" si="520"/>
        <v>1.3126666666666666</v>
      </c>
      <c r="N4802" s="4">
        <f t="shared" si="521"/>
        <v>59.07</v>
      </c>
      <c r="O4802">
        <f t="shared" si="522"/>
        <v>0.91467750126968006</v>
      </c>
      <c r="P4802" s="4">
        <f t="shared" si="523"/>
        <v>-5.0399999999999991</v>
      </c>
      <c r="Q4802" t="str">
        <f t="shared" si="524"/>
        <v>Inefficient</v>
      </c>
    </row>
    <row r="4803" spans="1:17" x14ac:dyDescent="0.3">
      <c r="A4803" s="1">
        <v>45469</v>
      </c>
      <c r="B4803" t="s">
        <v>47</v>
      </c>
      <c r="C4803" t="s">
        <v>12</v>
      </c>
      <c r="D4803" t="s">
        <v>9</v>
      </c>
      <c r="E4803" t="s">
        <v>7</v>
      </c>
      <c r="F4803">
        <v>10063</v>
      </c>
      <c r="G4803">
        <v>74</v>
      </c>
      <c r="H4803">
        <v>1</v>
      </c>
      <c r="I4803" s="4">
        <v>274.69</v>
      </c>
      <c r="J4803" s="4">
        <v>59.93</v>
      </c>
      <c r="K4803" s="2">
        <f t="shared" ref="K4803:K4866" si="525">G4803/F4803</f>
        <v>7.3536718672364103E-3</v>
      </c>
      <c r="L4803">
        <f t="shared" ref="L4803:L4866" si="526">IF(G4803=0,0,H4803/G4803)</f>
        <v>1.3513513513513514E-2</v>
      </c>
      <c r="M4803" s="4">
        <f t="shared" ref="M4803:M4866" si="527">IF(G4803=0,0,I4803/G4803)</f>
        <v>3.7120270270270268</v>
      </c>
      <c r="N4803" s="4">
        <f t="shared" ref="N4803:N4866" si="528">IF(H4803=0,0,I4803/H4803)</f>
        <v>274.69</v>
      </c>
      <c r="O4803">
        <f t="shared" ref="O4803:O4866" si="529">IF(I4803=0,0,J4803/I4803)</f>
        <v>0.21817321344060578</v>
      </c>
      <c r="P4803" s="4">
        <f t="shared" ref="P4803:P4866" si="530">J4803-I4803</f>
        <v>-214.76</v>
      </c>
      <c r="Q4803" t="str">
        <f t="shared" ref="Q4803:Q4866" si="531">IF(AND(N4803&lt;26.94,O4803&gt;3.57),"Efficient", "Inefficient")</f>
        <v>Inefficient</v>
      </c>
    </row>
    <row r="4804" spans="1:17" x14ac:dyDescent="0.3">
      <c r="A4804" s="1">
        <v>45469</v>
      </c>
      <c r="B4804" t="s">
        <v>47</v>
      </c>
      <c r="C4804" t="s">
        <v>12</v>
      </c>
      <c r="D4804" t="s">
        <v>9</v>
      </c>
      <c r="E4804" t="s">
        <v>8</v>
      </c>
      <c r="F4804">
        <v>5856</v>
      </c>
      <c r="G4804">
        <v>92</v>
      </c>
      <c r="H4804">
        <v>1</v>
      </c>
      <c r="I4804" s="4">
        <v>103.26</v>
      </c>
      <c r="J4804" s="4">
        <v>54.29</v>
      </c>
      <c r="K4804" s="2">
        <f t="shared" si="525"/>
        <v>1.5710382513661202E-2</v>
      </c>
      <c r="L4804">
        <f t="shared" si="526"/>
        <v>1.0869565217391304E-2</v>
      </c>
      <c r="M4804" s="4">
        <f t="shared" si="527"/>
        <v>1.1223913043478262</v>
      </c>
      <c r="N4804" s="4">
        <f t="shared" si="528"/>
        <v>103.26</v>
      </c>
      <c r="O4804">
        <f t="shared" si="529"/>
        <v>0.52576021692814257</v>
      </c>
      <c r="P4804" s="4">
        <f t="shared" si="530"/>
        <v>-48.970000000000006</v>
      </c>
      <c r="Q4804" t="str">
        <f t="shared" si="531"/>
        <v>Inefficient</v>
      </c>
    </row>
    <row r="4805" spans="1:17" x14ac:dyDescent="0.3">
      <c r="A4805" s="1">
        <v>45469</v>
      </c>
      <c r="B4805" t="s">
        <v>47</v>
      </c>
      <c r="C4805" t="s">
        <v>12</v>
      </c>
      <c r="D4805" t="s">
        <v>10</v>
      </c>
      <c r="E4805" t="s">
        <v>6</v>
      </c>
      <c r="F4805">
        <v>2870</v>
      </c>
      <c r="G4805">
        <v>77</v>
      </c>
      <c r="H4805">
        <v>3</v>
      </c>
      <c r="I4805" s="4">
        <v>80.180000000000007</v>
      </c>
      <c r="J4805" s="4">
        <v>242.54</v>
      </c>
      <c r="K4805" s="2">
        <f t="shared" si="525"/>
        <v>2.6829268292682926E-2</v>
      </c>
      <c r="L4805">
        <f t="shared" si="526"/>
        <v>3.896103896103896E-2</v>
      </c>
      <c r="M4805" s="4">
        <f t="shared" si="527"/>
        <v>1.0412987012987014</v>
      </c>
      <c r="N4805" s="4">
        <f t="shared" si="528"/>
        <v>26.72666666666667</v>
      </c>
      <c r="O4805">
        <f t="shared" si="529"/>
        <v>3.0249438762783734</v>
      </c>
      <c r="P4805" s="4">
        <f t="shared" si="530"/>
        <v>162.35999999999999</v>
      </c>
      <c r="Q4805" t="str">
        <f t="shared" si="531"/>
        <v>Inefficient</v>
      </c>
    </row>
    <row r="4806" spans="1:17" x14ac:dyDescent="0.3">
      <c r="A4806" s="1">
        <v>45469</v>
      </c>
      <c r="B4806" t="s">
        <v>47</v>
      </c>
      <c r="C4806" t="s">
        <v>12</v>
      </c>
      <c r="D4806" t="s">
        <v>10</v>
      </c>
      <c r="E4806" t="s">
        <v>7</v>
      </c>
      <c r="F4806">
        <v>4841</v>
      </c>
      <c r="G4806">
        <v>58</v>
      </c>
      <c r="H4806">
        <v>2</v>
      </c>
      <c r="I4806" s="4">
        <v>64.290000000000006</v>
      </c>
      <c r="J4806" s="4">
        <v>132.88</v>
      </c>
      <c r="K4806" s="2">
        <f t="shared" si="525"/>
        <v>1.1980995662053295E-2</v>
      </c>
      <c r="L4806">
        <f t="shared" si="526"/>
        <v>3.4482758620689655E-2</v>
      </c>
      <c r="M4806" s="4">
        <f t="shared" si="527"/>
        <v>1.1084482758620691</v>
      </c>
      <c r="N4806" s="4">
        <f t="shared" si="528"/>
        <v>32.145000000000003</v>
      </c>
      <c r="O4806">
        <f t="shared" si="529"/>
        <v>2.0668844299268936</v>
      </c>
      <c r="P4806" s="4">
        <f t="shared" si="530"/>
        <v>68.589999999999989</v>
      </c>
      <c r="Q4806" t="str">
        <f t="shared" si="531"/>
        <v>Inefficient</v>
      </c>
    </row>
    <row r="4807" spans="1:17" x14ac:dyDescent="0.3">
      <c r="A4807" s="1">
        <v>45469</v>
      </c>
      <c r="B4807" t="s">
        <v>47</v>
      </c>
      <c r="C4807" t="s">
        <v>12</v>
      </c>
      <c r="D4807" t="s">
        <v>10</v>
      </c>
      <c r="E4807" t="s">
        <v>8</v>
      </c>
      <c r="F4807">
        <v>3932</v>
      </c>
      <c r="G4807">
        <v>110</v>
      </c>
      <c r="H4807">
        <v>5</v>
      </c>
      <c r="I4807" s="4">
        <v>79.819999999999993</v>
      </c>
      <c r="J4807" s="4">
        <v>354.18</v>
      </c>
      <c r="K4807" s="2">
        <f t="shared" si="525"/>
        <v>2.797558494404883E-2</v>
      </c>
      <c r="L4807">
        <f t="shared" si="526"/>
        <v>4.5454545454545456E-2</v>
      </c>
      <c r="M4807" s="4">
        <f t="shared" si="527"/>
        <v>0.72563636363636352</v>
      </c>
      <c r="N4807" s="4">
        <f t="shared" si="528"/>
        <v>15.963999999999999</v>
      </c>
      <c r="O4807">
        <f t="shared" si="529"/>
        <v>4.437233775995991</v>
      </c>
      <c r="P4807" s="4">
        <f t="shared" si="530"/>
        <v>274.36</v>
      </c>
      <c r="Q4807" t="str">
        <f t="shared" si="531"/>
        <v>Efficient</v>
      </c>
    </row>
    <row r="4808" spans="1:17" x14ac:dyDescent="0.3">
      <c r="A4808" s="1">
        <v>45470</v>
      </c>
      <c r="B4808" t="s">
        <v>47</v>
      </c>
      <c r="C4808" t="s">
        <v>4</v>
      </c>
      <c r="D4808" t="s">
        <v>5</v>
      </c>
      <c r="E4808" t="s">
        <v>6</v>
      </c>
      <c r="F4808">
        <v>3969</v>
      </c>
      <c r="G4808">
        <v>109</v>
      </c>
      <c r="H4808">
        <v>15</v>
      </c>
      <c r="I4808" s="4">
        <v>60.64</v>
      </c>
      <c r="J4808" s="4">
        <v>1060.1500000000001</v>
      </c>
      <c r="K4808" s="2">
        <f t="shared" si="525"/>
        <v>2.7462836986646512E-2</v>
      </c>
      <c r="L4808">
        <f t="shared" si="526"/>
        <v>0.13761467889908258</v>
      </c>
      <c r="M4808" s="4">
        <f t="shared" si="527"/>
        <v>0.55633027522935785</v>
      </c>
      <c r="N4808" s="4">
        <f t="shared" si="528"/>
        <v>4.0426666666666664</v>
      </c>
      <c r="O4808">
        <f t="shared" si="529"/>
        <v>17.482684696569923</v>
      </c>
      <c r="P4808" s="4">
        <f t="shared" si="530"/>
        <v>999.5100000000001</v>
      </c>
      <c r="Q4808" t="str">
        <f t="shared" si="531"/>
        <v>Efficient</v>
      </c>
    </row>
    <row r="4809" spans="1:17" x14ac:dyDescent="0.3">
      <c r="A4809" s="1">
        <v>45470</v>
      </c>
      <c r="B4809" t="s">
        <v>47</v>
      </c>
      <c r="C4809" t="s">
        <v>4</v>
      </c>
      <c r="D4809" t="s">
        <v>5</v>
      </c>
      <c r="E4809" t="s">
        <v>7</v>
      </c>
      <c r="F4809">
        <v>7816</v>
      </c>
      <c r="G4809">
        <v>340</v>
      </c>
      <c r="H4809">
        <v>46</v>
      </c>
      <c r="I4809" s="4">
        <v>203.93</v>
      </c>
      <c r="J4809" s="4">
        <v>2840.64</v>
      </c>
      <c r="K4809" s="2">
        <f t="shared" si="525"/>
        <v>4.3500511770726717E-2</v>
      </c>
      <c r="L4809">
        <f t="shared" si="526"/>
        <v>0.13529411764705881</v>
      </c>
      <c r="M4809" s="4">
        <f t="shared" si="527"/>
        <v>0.59979411764705881</v>
      </c>
      <c r="N4809" s="4">
        <f t="shared" si="528"/>
        <v>4.4332608695652178</v>
      </c>
      <c r="O4809">
        <f t="shared" si="529"/>
        <v>13.929485607806599</v>
      </c>
      <c r="P4809" s="4">
        <f t="shared" si="530"/>
        <v>2636.71</v>
      </c>
      <c r="Q4809" t="str">
        <f t="shared" si="531"/>
        <v>Efficient</v>
      </c>
    </row>
    <row r="4810" spans="1:17" x14ac:dyDescent="0.3">
      <c r="A4810" s="1">
        <v>45470</v>
      </c>
      <c r="B4810" t="s">
        <v>47</v>
      </c>
      <c r="C4810" t="s">
        <v>4</v>
      </c>
      <c r="D4810" t="s">
        <v>5</v>
      </c>
      <c r="E4810" t="s">
        <v>8</v>
      </c>
      <c r="F4810">
        <v>697</v>
      </c>
      <c r="G4810">
        <v>30</v>
      </c>
      <c r="H4810">
        <v>1</v>
      </c>
      <c r="I4810" s="4">
        <v>17.100000000000001</v>
      </c>
      <c r="J4810" s="4">
        <v>54.12</v>
      </c>
      <c r="K4810" s="2">
        <f t="shared" si="525"/>
        <v>4.3041606886657105E-2</v>
      </c>
      <c r="L4810">
        <f t="shared" si="526"/>
        <v>3.3333333333333333E-2</v>
      </c>
      <c r="M4810" s="4">
        <f t="shared" si="527"/>
        <v>0.57000000000000006</v>
      </c>
      <c r="N4810" s="4">
        <f t="shared" si="528"/>
        <v>17.100000000000001</v>
      </c>
      <c r="O4810">
        <f t="shared" si="529"/>
        <v>3.164912280701754</v>
      </c>
      <c r="P4810" s="4">
        <f t="shared" si="530"/>
        <v>37.019999999999996</v>
      </c>
      <c r="Q4810" t="str">
        <f t="shared" si="531"/>
        <v>Inefficient</v>
      </c>
    </row>
    <row r="4811" spans="1:17" x14ac:dyDescent="0.3">
      <c r="A4811" s="1">
        <v>45470</v>
      </c>
      <c r="B4811" t="s">
        <v>47</v>
      </c>
      <c r="C4811" t="s">
        <v>4</v>
      </c>
      <c r="D4811" t="s">
        <v>9</v>
      </c>
      <c r="E4811" t="s">
        <v>6</v>
      </c>
      <c r="F4811">
        <v>6256</v>
      </c>
      <c r="G4811">
        <v>111</v>
      </c>
      <c r="H4811">
        <v>5</v>
      </c>
      <c r="I4811" s="4">
        <v>139.36000000000001</v>
      </c>
      <c r="J4811" s="4">
        <v>374.57</v>
      </c>
      <c r="K4811" s="2">
        <f t="shared" si="525"/>
        <v>1.7742966751918159E-2</v>
      </c>
      <c r="L4811">
        <f t="shared" si="526"/>
        <v>4.5045045045045043E-2</v>
      </c>
      <c r="M4811" s="4">
        <f t="shared" si="527"/>
        <v>1.2554954954954956</v>
      </c>
      <c r="N4811" s="4">
        <f t="shared" si="528"/>
        <v>27.872000000000003</v>
      </c>
      <c r="O4811">
        <f t="shared" si="529"/>
        <v>2.6877870264064292</v>
      </c>
      <c r="P4811" s="4">
        <f t="shared" si="530"/>
        <v>235.20999999999998</v>
      </c>
      <c r="Q4811" t="str">
        <f t="shared" si="531"/>
        <v>Inefficient</v>
      </c>
    </row>
    <row r="4812" spans="1:17" x14ac:dyDescent="0.3">
      <c r="A4812" s="1">
        <v>45470</v>
      </c>
      <c r="B4812" t="s">
        <v>47</v>
      </c>
      <c r="C4812" t="s">
        <v>4</v>
      </c>
      <c r="D4812" t="s">
        <v>9</v>
      </c>
      <c r="E4812" t="s">
        <v>7</v>
      </c>
      <c r="F4812">
        <v>4409</v>
      </c>
      <c r="G4812">
        <v>46</v>
      </c>
      <c r="H4812">
        <v>2</v>
      </c>
      <c r="I4812" s="4">
        <v>83.37</v>
      </c>
      <c r="J4812" s="4">
        <v>180.25</v>
      </c>
      <c r="K4812" s="2">
        <f t="shared" si="525"/>
        <v>1.0433204808346563E-2</v>
      </c>
      <c r="L4812">
        <f t="shared" si="526"/>
        <v>4.3478260869565216E-2</v>
      </c>
      <c r="M4812" s="4">
        <f t="shared" si="527"/>
        <v>1.8123913043478261</v>
      </c>
      <c r="N4812" s="4">
        <f t="shared" si="528"/>
        <v>41.685000000000002</v>
      </c>
      <c r="O4812">
        <f t="shared" si="529"/>
        <v>2.1620486985726277</v>
      </c>
      <c r="P4812" s="4">
        <f t="shared" si="530"/>
        <v>96.88</v>
      </c>
      <c r="Q4812" t="str">
        <f t="shared" si="531"/>
        <v>Inefficient</v>
      </c>
    </row>
    <row r="4813" spans="1:17" x14ac:dyDescent="0.3">
      <c r="A4813" s="1">
        <v>45470</v>
      </c>
      <c r="B4813" t="s">
        <v>47</v>
      </c>
      <c r="C4813" t="s">
        <v>4</v>
      </c>
      <c r="D4813" t="s">
        <v>9</v>
      </c>
      <c r="E4813" t="s">
        <v>8</v>
      </c>
      <c r="F4813">
        <v>773</v>
      </c>
      <c r="G4813">
        <v>14</v>
      </c>
      <c r="H4813">
        <v>0</v>
      </c>
      <c r="I4813" s="4">
        <v>15.43</v>
      </c>
      <c r="J4813" s="4">
        <v>0</v>
      </c>
      <c r="K4813" s="2">
        <f t="shared" si="525"/>
        <v>1.8111254851228976E-2</v>
      </c>
      <c r="L4813">
        <f t="shared" si="526"/>
        <v>0</v>
      </c>
      <c r="M4813" s="4">
        <f t="shared" si="527"/>
        <v>1.1021428571428571</v>
      </c>
      <c r="N4813" s="4">
        <f t="shared" si="528"/>
        <v>0</v>
      </c>
      <c r="O4813">
        <f t="shared" si="529"/>
        <v>0</v>
      </c>
      <c r="P4813" s="4">
        <f t="shared" si="530"/>
        <v>-15.43</v>
      </c>
      <c r="Q4813" t="str">
        <f t="shared" si="531"/>
        <v>Inefficient</v>
      </c>
    </row>
    <row r="4814" spans="1:17" x14ac:dyDescent="0.3">
      <c r="A4814" s="1">
        <v>45470</v>
      </c>
      <c r="B4814" t="s">
        <v>47</v>
      </c>
      <c r="C4814" t="s">
        <v>4</v>
      </c>
      <c r="D4814" t="s">
        <v>10</v>
      </c>
      <c r="E4814" t="s">
        <v>6</v>
      </c>
      <c r="F4814">
        <v>8584</v>
      </c>
      <c r="G4814">
        <v>225</v>
      </c>
      <c r="H4814">
        <v>15</v>
      </c>
      <c r="I4814" s="4">
        <v>88.73</v>
      </c>
      <c r="J4814" s="4">
        <v>1465.68</v>
      </c>
      <c r="K4814" s="2">
        <f t="shared" si="525"/>
        <v>2.6211556383970176E-2</v>
      </c>
      <c r="L4814">
        <f t="shared" si="526"/>
        <v>6.6666666666666666E-2</v>
      </c>
      <c r="M4814" s="4">
        <f t="shared" si="527"/>
        <v>0.39435555555555557</v>
      </c>
      <c r="N4814" s="4">
        <f t="shared" si="528"/>
        <v>5.9153333333333338</v>
      </c>
      <c r="O4814">
        <f t="shared" si="529"/>
        <v>16.51842668770427</v>
      </c>
      <c r="P4814" s="4">
        <f t="shared" si="530"/>
        <v>1376.95</v>
      </c>
      <c r="Q4814" t="str">
        <f t="shared" si="531"/>
        <v>Efficient</v>
      </c>
    </row>
    <row r="4815" spans="1:17" x14ac:dyDescent="0.3">
      <c r="A4815" s="1">
        <v>45470</v>
      </c>
      <c r="B4815" t="s">
        <v>47</v>
      </c>
      <c r="C4815" t="s">
        <v>4</v>
      </c>
      <c r="D4815" t="s">
        <v>10</v>
      </c>
      <c r="E4815" t="s">
        <v>7</v>
      </c>
      <c r="F4815">
        <v>5012</v>
      </c>
      <c r="G4815">
        <v>52</v>
      </c>
      <c r="H4815">
        <v>2</v>
      </c>
      <c r="I4815" s="4">
        <v>66.48</v>
      </c>
      <c r="J4815" s="4">
        <v>118.71</v>
      </c>
      <c r="K4815" s="2">
        <f t="shared" si="525"/>
        <v>1.0375099760574621E-2</v>
      </c>
      <c r="L4815">
        <f t="shared" si="526"/>
        <v>3.8461538461538464E-2</v>
      </c>
      <c r="M4815" s="4">
        <f t="shared" si="527"/>
        <v>1.2784615384615385</v>
      </c>
      <c r="N4815" s="4">
        <f t="shared" si="528"/>
        <v>33.24</v>
      </c>
      <c r="O4815">
        <f t="shared" si="529"/>
        <v>1.7856498194945847</v>
      </c>
      <c r="P4815" s="4">
        <f t="shared" si="530"/>
        <v>52.22999999999999</v>
      </c>
      <c r="Q4815" t="str">
        <f t="shared" si="531"/>
        <v>Inefficient</v>
      </c>
    </row>
    <row r="4816" spans="1:17" x14ac:dyDescent="0.3">
      <c r="A4816" s="1">
        <v>45470</v>
      </c>
      <c r="B4816" t="s">
        <v>47</v>
      </c>
      <c r="C4816" t="s">
        <v>4</v>
      </c>
      <c r="D4816" t="s">
        <v>10</v>
      </c>
      <c r="E4816" t="s">
        <v>8</v>
      </c>
      <c r="F4816">
        <v>562</v>
      </c>
      <c r="G4816">
        <v>11</v>
      </c>
      <c r="H4816">
        <v>0</v>
      </c>
      <c r="I4816" s="4">
        <v>15.11</v>
      </c>
      <c r="J4816" s="4">
        <v>0</v>
      </c>
      <c r="K4816" s="2">
        <f t="shared" si="525"/>
        <v>1.9572953736654804E-2</v>
      </c>
      <c r="L4816">
        <f t="shared" si="526"/>
        <v>0</v>
      </c>
      <c r="M4816" s="4">
        <f t="shared" si="527"/>
        <v>1.3736363636363635</v>
      </c>
      <c r="N4816" s="4">
        <f t="shared" si="528"/>
        <v>0</v>
      </c>
      <c r="O4816">
        <f t="shared" si="529"/>
        <v>0</v>
      </c>
      <c r="P4816" s="4">
        <f t="shared" si="530"/>
        <v>-15.11</v>
      </c>
      <c r="Q4816" t="str">
        <f t="shared" si="531"/>
        <v>Inefficient</v>
      </c>
    </row>
    <row r="4817" spans="1:17" x14ac:dyDescent="0.3">
      <c r="A4817" s="1">
        <v>45470</v>
      </c>
      <c r="B4817" t="s">
        <v>47</v>
      </c>
      <c r="C4817" t="s">
        <v>11</v>
      </c>
      <c r="D4817" t="s">
        <v>5</v>
      </c>
      <c r="E4817" t="s">
        <v>6</v>
      </c>
      <c r="F4817">
        <v>12234</v>
      </c>
      <c r="G4817">
        <v>356</v>
      </c>
      <c r="H4817">
        <v>48</v>
      </c>
      <c r="I4817" s="4">
        <v>223.42</v>
      </c>
      <c r="J4817" s="4">
        <v>2697.7</v>
      </c>
      <c r="K4817" s="2">
        <f t="shared" si="525"/>
        <v>2.909923164950139E-2</v>
      </c>
      <c r="L4817">
        <f t="shared" si="526"/>
        <v>0.1348314606741573</v>
      </c>
      <c r="M4817" s="4">
        <f t="shared" si="527"/>
        <v>0.62758426966292136</v>
      </c>
      <c r="N4817" s="4">
        <f t="shared" si="528"/>
        <v>4.6545833333333331</v>
      </c>
      <c r="O4817">
        <f t="shared" si="529"/>
        <v>12.07456807805926</v>
      </c>
      <c r="P4817" s="4">
        <f t="shared" si="530"/>
        <v>2474.2799999999997</v>
      </c>
      <c r="Q4817" t="str">
        <f t="shared" si="531"/>
        <v>Efficient</v>
      </c>
    </row>
    <row r="4818" spans="1:17" x14ac:dyDescent="0.3">
      <c r="A4818" s="1">
        <v>45470</v>
      </c>
      <c r="B4818" t="s">
        <v>47</v>
      </c>
      <c r="C4818" t="s">
        <v>11</v>
      </c>
      <c r="D4818" t="s">
        <v>5</v>
      </c>
      <c r="E4818" t="s">
        <v>7</v>
      </c>
      <c r="F4818">
        <v>610</v>
      </c>
      <c r="G4818">
        <v>21</v>
      </c>
      <c r="H4818">
        <v>1</v>
      </c>
      <c r="I4818" s="4">
        <v>8.07</v>
      </c>
      <c r="J4818" s="4">
        <v>91.51</v>
      </c>
      <c r="K4818" s="2">
        <f t="shared" si="525"/>
        <v>3.4426229508196723E-2</v>
      </c>
      <c r="L4818">
        <f t="shared" si="526"/>
        <v>4.7619047619047616E-2</v>
      </c>
      <c r="M4818" s="4">
        <f t="shared" si="527"/>
        <v>0.38428571428571429</v>
      </c>
      <c r="N4818" s="4">
        <f t="shared" si="528"/>
        <v>8.07</v>
      </c>
      <c r="O4818">
        <f t="shared" si="529"/>
        <v>11.339529120198266</v>
      </c>
      <c r="P4818" s="4">
        <f t="shared" si="530"/>
        <v>83.44</v>
      </c>
      <c r="Q4818" t="str">
        <f t="shared" si="531"/>
        <v>Efficient</v>
      </c>
    </row>
    <row r="4819" spans="1:17" x14ac:dyDescent="0.3">
      <c r="A4819" s="1">
        <v>45470</v>
      </c>
      <c r="B4819" t="s">
        <v>47</v>
      </c>
      <c r="C4819" t="s">
        <v>11</v>
      </c>
      <c r="D4819" t="s">
        <v>5</v>
      </c>
      <c r="E4819" t="s">
        <v>8</v>
      </c>
      <c r="F4819">
        <v>118</v>
      </c>
      <c r="G4819">
        <v>4</v>
      </c>
      <c r="H4819">
        <v>0</v>
      </c>
      <c r="I4819" s="4">
        <v>1.36</v>
      </c>
      <c r="J4819" s="4">
        <v>0</v>
      </c>
      <c r="K4819" s="2">
        <f t="shared" si="525"/>
        <v>3.3898305084745763E-2</v>
      </c>
      <c r="L4819">
        <f t="shared" si="526"/>
        <v>0</v>
      </c>
      <c r="M4819" s="4">
        <f t="shared" si="527"/>
        <v>0.34</v>
      </c>
      <c r="N4819" s="4">
        <f t="shared" si="528"/>
        <v>0</v>
      </c>
      <c r="O4819">
        <f t="shared" si="529"/>
        <v>0</v>
      </c>
      <c r="P4819" s="4">
        <f t="shared" si="530"/>
        <v>-1.36</v>
      </c>
      <c r="Q4819" t="str">
        <f t="shared" si="531"/>
        <v>Inefficient</v>
      </c>
    </row>
    <row r="4820" spans="1:17" x14ac:dyDescent="0.3">
      <c r="A4820" s="1">
        <v>45470</v>
      </c>
      <c r="B4820" t="s">
        <v>47</v>
      </c>
      <c r="C4820" t="s">
        <v>11</v>
      </c>
      <c r="D4820" t="s">
        <v>9</v>
      </c>
      <c r="E4820" t="s">
        <v>6</v>
      </c>
      <c r="F4820">
        <v>9433</v>
      </c>
      <c r="G4820">
        <v>111</v>
      </c>
      <c r="H4820">
        <v>3</v>
      </c>
      <c r="I4820" s="4">
        <v>230.28</v>
      </c>
      <c r="J4820" s="4">
        <v>294.08999999999997</v>
      </c>
      <c r="K4820" s="2">
        <f t="shared" si="525"/>
        <v>1.1767200254425951E-2</v>
      </c>
      <c r="L4820">
        <f t="shared" si="526"/>
        <v>2.7027027027027029E-2</v>
      </c>
      <c r="M4820" s="4">
        <f t="shared" si="527"/>
        <v>2.0745945945945947</v>
      </c>
      <c r="N4820" s="4">
        <f t="shared" si="528"/>
        <v>76.760000000000005</v>
      </c>
      <c r="O4820">
        <f t="shared" si="529"/>
        <v>1.2770974465867637</v>
      </c>
      <c r="P4820" s="4">
        <f t="shared" si="530"/>
        <v>63.809999999999974</v>
      </c>
      <c r="Q4820" t="str">
        <f t="shared" si="531"/>
        <v>Inefficient</v>
      </c>
    </row>
    <row r="4821" spans="1:17" x14ac:dyDescent="0.3">
      <c r="A4821" s="1">
        <v>45470</v>
      </c>
      <c r="B4821" t="s">
        <v>47</v>
      </c>
      <c r="C4821" t="s">
        <v>11</v>
      </c>
      <c r="D4821" t="s">
        <v>9</v>
      </c>
      <c r="E4821" t="s">
        <v>7</v>
      </c>
      <c r="F4821">
        <v>1236</v>
      </c>
      <c r="G4821">
        <v>16</v>
      </c>
      <c r="H4821">
        <v>0</v>
      </c>
      <c r="I4821" s="4">
        <v>19.5</v>
      </c>
      <c r="J4821" s="4">
        <v>0</v>
      </c>
      <c r="K4821" s="2">
        <f t="shared" si="525"/>
        <v>1.2944983818770227E-2</v>
      </c>
      <c r="L4821">
        <f t="shared" si="526"/>
        <v>0</v>
      </c>
      <c r="M4821" s="4">
        <f t="shared" si="527"/>
        <v>1.21875</v>
      </c>
      <c r="N4821" s="4">
        <f t="shared" si="528"/>
        <v>0</v>
      </c>
      <c r="O4821">
        <f t="shared" si="529"/>
        <v>0</v>
      </c>
      <c r="P4821" s="4">
        <f t="shared" si="530"/>
        <v>-19.5</v>
      </c>
      <c r="Q4821" t="str">
        <f t="shared" si="531"/>
        <v>Inefficient</v>
      </c>
    </row>
    <row r="4822" spans="1:17" x14ac:dyDescent="0.3">
      <c r="A4822" s="1">
        <v>45470</v>
      </c>
      <c r="B4822" t="s">
        <v>47</v>
      </c>
      <c r="C4822" t="s">
        <v>11</v>
      </c>
      <c r="D4822" t="s">
        <v>9</v>
      </c>
      <c r="E4822" t="s">
        <v>8</v>
      </c>
      <c r="F4822">
        <v>208</v>
      </c>
      <c r="G4822">
        <v>2</v>
      </c>
      <c r="H4822">
        <v>0</v>
      </c>
      <c r="I4822" s="4">
        <v>3.73</v>
      </c>
      <c r="J4822" s="4">
        <v>0</v>
      </c>
      <c r="K4822" s="2">
        <f t="shared" si="525"/>
        <v>9.6153846153846159E-3</v>
      </c>
      <c r="L4822">
        <f t="shared" si="526"/>
        <v>0</v>
      </c>
      <c r="M4822" s="4">
        <f t="shared" si="527"/>
        <v>1.865</v>
      </c>
      <c r="N4822" s="4">
        <f t="shared" si="528"/>
        <v>0</v>
      </c>
      <c r="O4822">
        <f t="shared" si="529"/>
        <v>0</v>
      </c>
      <c r="P4822" s="4">
        <f t="shared" si="530"/>
        <v>-3.73</v>
      </c>
      <c r="Q4822" t="str">
        <f t="shared" si="531"/>
        <v>Inefficient</v>
      </c>
    </row>
    <row r="4823" spans="1:17" x14ac:dyDescent="0.3">
      <c r="A4823" s="1">
        <v>45470</v>
      </c>
      <c r="B4823" t="s">
        <v>47</v>
      </c>
      <c r="C4823" t="s">
        <v>11</v>
      </c>
      <c r="D4823" t="s">
        <v>10</v>
      </c>
      <c r="E4823" t="s">
        <v>6</v>
      </c>
      <c r="F4823">
        <v>12675</v>
      </c>
      <c r="G4823">
        <v>156</v>
      </c>
      <c r="H4823">
        <v>6</v>
      </c>
      <c r="I4823" s="4">
        <v>205.42</v>
      </c>
      <c r="J4823" s="4">
        <v>383.78</v>
      </c>
      <c r="K4823" s="2">
        <f t="shared" si="525"/>
        <v>1.2307692307692308E-2</v>
      </c>
      <c r="L4823">
        <f t="shared" si="526"/>
        <v>3.8461538461538464E-2</v>
      </c>
      <c r="M4823" s="4">
        <f t="shared" si="527"/>
        <v>1.3167948717948716</v>
      </c>
      <c r="N4823" s="4">
        <f t="shared" si="528"/>
        <v>34.236666666666665</v>
      </c>
      <c r="O4823">
        <f t="shared" si="529"/>
        <v>1.8682698860870413</v>
      </c>
      <c r="P4823" s="4">
        <f t="shared" si="530"/>
        <v>178.35999999999999</v>
      </c>
      <c r="Q4823" t="str">
        <f t="shared" si="531"/>
        <v>Inefficient</v>
      </c>
    </row>
    <row r="4824" spans="1:17" x14ac:dyDescent="0.3">
      <c r="A4824" s="1">
        <v>45470</v>
      </c>
      <c r="B4824" t="s">
        <v>47</v>
      </c>
      <c r="C4824" t="s">
        <v>11</v>
      </c>
      <c r="D4824" t="s">
        <v>10</v>
      </c>
      <c r="E4824" t="s">
        <v>7</v>
      </c>
      <c r="F4824">
        <v>1053</v>
      </c>
      <c r="G4824">
        <v>19</v>
      </c>
      <c r="H4824">
        <v>0</v>
      </c>
      <c r="I4824" s="4">
        <v>21.89</v>
      </c>
      <c r="J4824" s="4">
        <v>0</v>
      </c>
      <c r="K4824" s="2">
        <f t="shared" si="525"/>
        <v>1.8043684710351376E-2</v>
      </c>
      <c r="L4824">
        <f t="shared" si="526"/>
        <v>0</v>
      </c>
      <c r="M4824" s="4">
        <f t="shared" si="527"/>
        <v>1.1521052631578947</v>
      </c>
      <c r="N4824" s="4">
        <f t="shared" si="528"/>
        <v>0</v>
      </c>
      <c r="O4824">
        <f t="shared" si="529"/>
        <v>0</v>
      </c>
      <c r="P4824" s="4">
        <f t="shared" si="530"/>
        <v>-21.89</v>
      </c>
      <c r="Q4824" t="str">
        <f t="shared" si="531"/>
        <v>Inefficient</v>
      </c>
    </row>
    <row r="4825" spans="1:17" x14ac:dyDescent="0.3">
      <c r="A4825" s="1">
        <v>45470</v>
      </c>
      <c r="B4825" t="s">
        <v>47</v>
      </c>
      <c r="C4825" t="s">
        <v>11</v>
      </c>
      <c r="D4825" t="s">
        <v>10</v>
      </c>
      <c r="E4825" t="s">
        <v>8</v>
      </c>
      <c r="F4825">
        <v>832</v>
      </c>
      <c r="G4825">
        <v>8</v>
      </c>
      <c r="H4825">
        <v>0</v>
      </c>
      <c r="I4825" s="4">
        <v>16.63</v>
      </c>
      <c r="J4825" s="4">
        <v>0</v>
      </c>
      <c r="K4825" s="2">
        <f t="shared" si="525"/>
        <v>9.6153846153846159E-3</v>
      </c>
      <c r="L4825">
        <f t="shared" si="526"/>
        <v>0</v>
      </c>
      <c r="M4825" s="4">
        <f t="shared" si="527"/>
        <v>2.0787499999999999</v>
      </c>
      <c r="N4825" s="4">
        <f t="shared" si="528"/>
        <v>0</v>
      </c>
      <c r="O4825">
        <f t="shared" si="529"/>
        <v>0</v>
      </c>
      <c r="P4825" s="4">
        <f t="shared" si="530"/>
        <v>-16.63</v>
      </c>
      <c r="Q4825" t="str">
        <f t="shared" si="531"/>
        <v>Inefficient</v>
      </c>
    </row>
    <row r="4826" spans="1:17" x14ac:dyDescent="0.3">
      <c r="A4826" s="1">
        <v>45470</v>
      </c>
      <c r="B4826" t="s">
        <v>47</v>
      </c>
      <c r="C4826" t="s">
        <v>12</v>
      </c>
      <c r="D4826" t="s">
        <v>5</v>
      </c>
      <c r="E4826" t="s">
        <v>6</v>
      </c>
      <c r="F4826">
        <v>2729</v>
      </c>
      <c r="G4826">
        <v>82</v>
      </c>
      <c r="H4826">
        <v>4</v>
      </c>
      <c r="I4826" s="4">
        <v>74.790000000000006</v>
      </c>
      <c r="J4826" s="4">
        <v>233.96</v>
      </c>
      <c r="K4826" s="2">
        <f t="shared" si="525"/>
        <v>3.0047636496885306E-2</v>
      </c>
      <c r="L4826">
        <f t="shared" si="526"/>
        <v>4.878048780487805E-2</v>
      </c>
      <c r="M4826" s="4">
        <f t="shared" si="527"/>
        <v>0.91207317073170735</v>
      </c>
      <c r="N4826" s="4">
        <f t="shared" si="528"/>
        <v>18.697500000000002</v>
      </c>
      <c r="O4826">
        <f t="shared" si="529"/>
        <v>3.1282256986228103</v>
      </c>
      <c r="P4826" s="4">
        <f t="shared" si="530"/>
        <v>159.17000000000002</v>
      </c>
      <c r="Q4826" t="str">
        <f t="shared" si="531"/>
        <v>Inefficient</v>
      </c>
    </row>
    <row r="4827" spans="1:17" x14ac:dyDescent="0.3">
      <c r="A4827" s="1">
        <v>45470</v>
      </c>
      <c r="B4827" t="s">
        <v>47</v>
      </c>
      <c r="C4827" t="s">
        <v>12</v>
      </c>
      <c r="D4827" t="s">
        <v>5</v>
      </c>
      <c r="E4827" t="s">
        <v>7</v>
      </c>
      <c r="F4827">
        <v>11996</v>
      </c>
      <c r="G4827">
        <v>560</v>
      </c>
      <c r="H4827">
        <v>47</v>
      </c>
      <c r="I4827" s="4">
        <v>323.83</v>
      </c>
      <c r="J4827" s="4">
        <v>4020.32</v>
      </c>
      <c r="K4827" s="2">
        <f t="shared" si="525"/>
        <v>4.6682227409136377E-2</v>
      </c>
      <c r="L4827">
        <f t="shared" si="526"/>
        <v>8.3928571428571422E-2</v>
      </c>
      <c r="M4827" s="4">
        <f t="shared" si="527"/>
        <v>0.57826785714285711</v>
      </c>
      <c r="N4827" s="4">
        <f t="shared" si="528"/>
        <v>6.89</v>
      </c>
      <c r="O4827">
        <f t="shared" si="529"/>
        <v>12.414909057221383</v>
      </c>
      <c r="P4827" s="4">
        <f t="shared" si="530"/>
        <v>3696.4900000000002</v>
      </c>
      <c r="Q4827" t="str">
        <f t="shared" si="531"/>
        <v>Efficient</v>
      </c>
    </row>
    <row r="4828" spans="1:17" x14ac:dyDescent="0.3">
      <c r="A4828" s="1">
        <v>45470</v>
      </c>
      <c r="B4828" t="s">
        <v>47</v>
      </c>
      <c r="C4828" t="s">
        <v>12</v>
      </c>
      <c r="D4828" t="s">
        <v>5</v>
      </c>
      <c r="E4828" t="s">
        <v>8</v>
      </c>
      <c r="F4828">
        <v>2744</v>
      </c>
      <c r="G4828">
        <v>85</v>
      </c>
      <c r="H4828">
        <v>7</v>
      </c>
      <c r="I4828" s="4">
        <v>51.39</v>
      </c>
      <c r="J4828" s="4">
        <v>672.81</v>
      </c>
      <c r="K4828" s="2">
        <f t="shared" si="525"/>
        <v>3.0976676384839651E-2</v>
      </c>
      <c r="L4828">
        <f t="shared" si="526"/>
        <v>8.2352941176470587E-2</v>
      </c>
      <c r="M4828" s="4">
        <f t="shared" si="527"/>
        <v>0.60458823529411765</v>
      </c>
      <c r="N4828" s="4">
        <f t="shared" si="528"/>
        <v>7.3414285714285716</v>
      </c>
      <c r="O4828">
        <f t="shared" si="529"/>
        <v>13.092235843549327</v>
      </c>
      <c r="P4828" s="4">
        <f t="shared" si="530"/>
        <v>621.41999999999996</v>
      </c>
      <c r="Q4828" t="str">
        <f t="shared" si="531"/>
        <v>Efficient</v>
      </c>
    </row>
    <row r="4829" spans="1:17" x14ac:dyDescent="0.3">
      <c r="A4829" s="1">
        <v>45470</v>
      </c>
      <c r="B4829" t="s">
        <v>47</v>
      </c>
      <c r="C4829" t="s">
        <v>12</v>
      </c>
      <c r="D4829" t="s">
        <v>9</v>
      </c>
      <c r="E4829" t="s">
        <v>6</v>
      </c>
      <c r="F4829">
        <v>2969</v>
      </c>
      <c r="G4829">
        <v>34</v>
      </c>
      <c r="H4829">
        <v>0</v>
      </c>
      <c r="I4829" s="4">
        <v>34.51</v>
      </c>
      <c r="J4829" s="4">
        <v>0</v>
      </c>
      <c r="K4829" s="2">
        <f t="shared" si="525"/>
        <v>1.1451667228022903E-2</v>
      </c>
      <c r="L4829">
        <f t="shared" si="526"/>
        <v>0</v>
      </c>
      <c r="M4829" s="4">
        <f t="shared" si="527"/>
        <v>1.0149999999999999</v>
      </c>
      <c r="N4829" s="4">
        <f t="shared" si="528"/>
        <v>0</v>
      </c>
      <c r="O4829">
        <f t="shared" si="529"/>
        <v>0</v>
      </c>
      <c r="P4829" s="4">
        <f t="shared" si="530"/>
        <v>-34.51</v>
      </c>
      <c r="Q4829" t="str">
        <f t="shared" si="531"/>
        <v>Inefficient</v>
      </c>
    </row>
    <row r="4830" spans="1:17" x14ac:dyDescent="0.3">
      <c r="A4830" s="1">
        <v>45470</v>
      </c>
      <c r="B4830" t="s">
        <v>47</v>
      </c>
      <c r="C4830" t="s">
        <v>12</v>
      </c>
      <c r="D4830" t="s">
        <v>9</v>
      </c>
      <c r="E4830" t="s">
        <v>7</v>
      </c>
      <c r="F4830">
        <v>11049</v>
      </c>
      <c r="G4830">
        <v>93</v>
      </c>
      <c r="H4830">
        <v>3</v>
      </c>
      <c r="I4830" s="4">
        <v>136.55000000000001</v>
      </c>
      <c r="J4830" s="4">
        <v>208.1</v>
      </c>
      <c r="K4830" s="2">
        <f t="shared" si="525"/>
        <v>8.4170513168612543E-3</v>
      </c>
      <c r="L4830">
        <f t="shared" si="526"/>
        <v>3.2258064516129031E-2</v>
      </c>
      <c r="M4830" s="4">
        <f t="shared" si="527"/>
        <v>1.4682795698924733</v>
      </c>
      <c r="N4830" s="4">
        <f t="shared" si="528"/>
        <v>45.516666666666673</v>
      </c>
      <c r="O4830">
        <f t="shared" si="529"/>
        <v>1.5239838886854631</v>
      </c>
      <c r="P4830" s="4">
        <f t="shared" si="530"/>
        <v>71.549999999999983</v>
      </c>
      <c r="Q4830" t="str">
        <f t="shared" si="531"/>
        <v>Inefficient</v>
      </c>
    </row>
    <row r="4831" spans="1:17" x14ac:dyDescent="0.3">
      <c r="A4831" s="1">
        <v>45470</v>
      </c>
      <c r="B4831" t="s">
        <v>47</v>
      </c>
      <c r="C4831" t="s">
        <v>12</v>
      </c>
      <c r="D4831" t="s">
        <v>9</v>
      </c>
      <c r="E4831" t="s">
        <v>8</v>
      </c>
      <c r="F4831">
        <v>2720</v>
      </c>
      <c r="G4831">
        <v>31</v>
      </c>
      <c r="H4831">
        <v>1</v>
      </c>
      <c r="I4831" s="4">
        <v>60.66</v>
      </c>
      <c r="J4831" s="4">
        <v>51.02</v>
      </c>
      <c r="K4831" s="2">
        <f t="shared" si="525"/>
        <v>1.1397058823529411E-2</v>
      </c>
      <c r="L4831">
        <f t="shared" si="526"/>
        <v>3.2258064516129031E-2</v>
      </c>
      <c r="M4831" s="4">
        <f t="shared" si="527"/>
        <v>1.9567741935483869</v>
      </c>
      <c r="N4831" s="4">
        <f t="shared" si="528"/>
        <v>60.66</v>
      </c>
      <c r="O4831">
        <f t="shared" si="529"/>
        <v>0.84108143752060671</v>
      </c>
      <c r="P4831" s="4">
        <f t="shared" si="530"/>
        <v>-9.6399999999999935</v>
      </c>
      <c r="Q4831" t="str">
        <f t="shared" si="531"/>
        <v>Inefficient</v>
      </c>
    </row>
    <row r="4832" spans="1:17" x14ac:dyDescent="0.3">
      <c r="A4832" s="1">
        <v>45470</v>
      </c>
      <c r="B4832" t="s">
        <v>47</v>
      </c>
      <c r="C4832" t="s">
        <v>12</v>
      </c>
      <c r="D4832" t="s">
        <v>10</v>
      </c>
      <c r="E4832" t="s">
        <v>6</v>
      </c>
      <c r="F4832">
        <v>1023</v>
      </c>
      <c r="G4832">
        <v>27</v>
      </c>
      <c r="H4832">
        <v>1</v>
      </c>
      <c r="I4832" s="4">
        <v>11.6</v>
      </c>
      <c r="J4832" s="4">
        <v>69.55</v>
      </c>
      <c r="K4832" s="2">
        <f t="shared" si="525"/>
        <v>2.6392961876832845E-2</v>
      </c>
      <c r="L4832">
        <f t="shared" si="526"/>
        <v>3.7037037037037035E-2</v>
      </c>
      <c r="M4832" s="4">
        <f t="shared" si="527"/>
        <v>0.42962962962962964</v>
      </c>
      <c r="N4832" s="4">
        <f t="shared" si="528"/>
        <v>11.6</v>
      </c>
      <c r="O4832">
        <f t="shared" si="529"/>
        <v>5.9956896551724137</v>
      </c>
      <c r="P4832" s="4">
        <f t="shared" si="530"/>
        <v>57.949999999999996</v>
      </c>
      <c r="Q4832" t="str">
        <f t="shared" si="531"/>
        <v>Efficient</v>
      </c>
    </row>
    <row r="4833" spans="1:17" x14ac:dyDescent="0.3">
      <c r="A4833" s="1">
        <v>45470</v>
      </c>
      <c r="B4833" t="s">
        <v>47</v>
      </c>
      <c r="C4833" t="s">
        <v>12</v>
      </c>
      <c r="D4833" t="s">
        <v>10</v>
      </c>
      <c r="E4833" t="s">
        <v>7</v>
      </c>
      <c r="F4833">
        <v>11046</v>
      </c>
      <c r="G4833">
        <v>321</v>
      </c>
      <c r="H4833">
        <v>15</v>
      </c>
      <c r="I4833" s="4">
        <v>277.02999999999997</v>
      </c>
      <c r="J4833" s="4">
        <v>977.18</v>
      </c>
      <c r="K4833" s="2">
        <f t="shared" si="525"/>
        <v>2.9060293318848452E-2</v>
      </c>
      <c r="L4833">
        <f t="shared" si="526"/>
        <v>4.6728971962616821E-2</v>
      </c>
      <c r="M4833" s="4">
        <f t="shared" si="527"/>
        <v>0.86302180685358243</v>
      </c>
      <c r="N4833" s="4">
        <f t="shared" si="528"/>
        <v>18.468666666666664</v>
      </c>
      <c r="O4833">
        <f t="shared" si="529"/>
        <v>3.527343608995416</v>
      </c>
      <c r="P4833" s="4">
        <f t="shared" si="530"/>
        <v>700.15</v>
      </c>
      <c r="Q4833" t="str">
        <f t="shared" si="531"/>
        <v>Inefficient</v>
      </c>
    </row>
    <row r="4834" spans="1:17" x14ac:dyDescent="0.3">
      <c r="A4834" s="1">
        <v>45470</v>
      </c>
      <c r="B4834" t="s">
        <v>47</v>
      </c>
      <c r="C4834" t="s">
        <v>12</v>
      </c>
      <c r="D4834" t="s">
        <v>10</v>
      </c>
      <c r="E4834" t="s">
        <v>8</v>
      </c>
      <c r="F4834">
        <v>3028</v>
      </c>
      <c r="G4834">
        <v>38</v>
      </c>
      <c r="H4834">
        <v>2</v>
      </c>
      <c r="I4834" s="4">
        <v>83.84</v>
      </c>
      <c r="J4834" s="4">
        <v>194.42</v>
      </c>
      <c r="K4834" s="2">
        <f t="shared" si="525"/>
        <v>1.2549537648612946E-2</v>
      </c>
      <c r="L4834">
        <f t="shared" si="526"/>
        <v>5.2631578947368418E-2</v>
      </c>
      <c r="M4834" s="4">
        <f t="shared" si="527"/>
        <v>2.2063157894736842</v>
      </c>
      <c r="N4834" s="4">
        <f t="shared" si="528"/>
        <v>41.92</v>
      </c>
      <c r="O4834">
        <f t="shared" si="529"/>
        <v>2.318940839694656</v>
      </c>
      <c r="P4834" s="4">
        <f t="shared" si="530"/>
        <v>110.57999999999998</v>
      </c>
      <c r="Q4834" t="str">
        <f t="shared" si="531"/>
        <v>Inefficient</v>
      </c>
    </row>
    <row r="4835" spans="1:17" x14ac:dyDescent="0.3">
      <c r="A4835" s="1">
        <v>45471</v>
      </c>
      <c r="B4835" t="s">
        <v>47</v>
      </c>
      <c r="C4835" t="s">
        <v>4</v>
      </c>
      <c r="D4835" t="s">
        <v>5</v>
      </c>
      <c r="E4835" t="s">
        <v>6</v>
      </c>
      <c r="F4835">
        <v>4840</v>
      </c>
      <c r="G4835">
        <v>104</v>
      </c>
      <c r="H4835">
        <v>7</v>
      </c>
      <c r="I4835" s="4">
        <v>117.11</v>
      </c>
      <c r="J4835" s="4">
        <v>552.15</v>
      </c>
      <c r="K4835" s="2">
        <f t="shared" si="525"/>
        <v>2.1487603305785124E-2</v>
      </c>
      <c r="L4835">
        <f t="shared" si="526"/>
        <v>6.7307692307692304E-2</v>
      </c>
      <c r="M4835" s="4">
        <f t="shared" si="527"/>
        <v>1.1260576923076924</v>
      </c>
      <c r="N4835" s="4">
        <f t="shared" si="528"/>
        <v>16.73</v>
      </c>
      <c r="O4835">
        <f t="shared" si="529"/>
        <v>4.7147980531124585</v>
      </c>
      <c r="P4835" s="4">
        <f t="shared" si="530"/>
        <v>435.03999999999996</v>
      </c>
      <c r="Q4835" t="str">
        <f t="shared" si="531"/>
        <v>Efficient</v>
      </c>
    </row>
    <row r="4836" spans="1:17" x14ac:dyDescent="0.3">
      <c r="A4836" s="1">
        <v>45471</v>
      </c>
      <c r="B4836" t="s">
        <v>47</v>
      </c>
      <c r="C4836" t="s">
        <v>4</v>
      </c>
      <c r="D4836" t="s">
        <v>5</v>
      </c>
      <c r="E4836" t="s">
        <v>7</v>
      </c>
      <c r="F4836">
        <v>6624</v>
      </c>
      <c r="G4836">
        <v>189</v>
      </c>
      <c r="H4836">
        <v>16</v>
      </c>
      <c r="I4836" s="4">
        <v>126.32</v>
      </c>
      <c r="J4836" s="4">
        <v>1454.42</v>
      </c>
      <c r="K4836" s="2">
        <f t="shared" si="525"/>
        <v>2.8532608695652172E-2</v>
      </c>
      <c r="L4836">
        <f t="shared" si="526"/>
        <v>8.4656084656084651E-2</v>
      </c>
      <c r="M4836" s="4">
        <f t="shared" si="527"/>
        <v>0.66835978835978838</v>
      </c>
      <c r="N4836" s="4">
        <f t="shared" si="528"/>
        <v>7.8949999999999996</v>
      </c>
      <c r="O4836">
        <f t="shared" si="529"/>
        <v>11.51377454084864</v>
      </c>
      <c r="P4836" s="4">
        <f t="shared" si="530"/>
        <v>1328.1000000000001</v>
      </c>
      <c r="Q4836" t="str">
        <f t="shared" si="531"/>
        <v>Efficient</v>
      </c>
    </row>
    <row r="4837" spans="1:17" x14ac:dyDescent="0.3">
      <c r="A4837" s="1">
        <v>45471</v>
      </c>
      <c r="B4837" t="s">
        <v>47</v>
      </c>
      <c r="C4837" t="s">
        <v>4</v>
      </c>
      <c r="D4837" t="s">
        <v>5</v>
      </c>
      <c r="E4837" t="s">
        <v>8</v>
      </c>
      <c r="F4837">
        <v>416</v>
      </c>
      <c r="G4837">
        <v>19</v>
      </c>
      <c r="H4837">
        <v>1</v>
      </c>
      <c r="I4837" s="4">
        <v>8.57</v>
      </c>
      <c r="J4837" s="4">
        <v>55.87</v>
      </c>
      <c r="K4837" s="2">
        <f t="shared" si="525"/>
        <v>4.567307692307692E-2</v>
      </c>
      <c r="L4837">
        <f t="shared" si="526"/>
        <v>5.2631578947368418E-2</v>
      </c>
      <c r="M4837" s="4">
        <f t="shared" si="527"/>
        <v>0.45105263157894737</v>
      </c>
      <c r="N4837" s="4">
        <f t="shared" si="528"/>
        <v>8.57</v>
      </c>
      <c r="O4837">
        <f t="shared" si="529"/>
        <v>6.5192532088681441</v>
      </c>
      <c r="P4837" s="4">
        <f t="shared" si="530"/>
        <v>47.3</v>
      </c>
      <c r="Q4837" t="str">
        <f t="shared" si="531"/>
        <v>Efficient</v>
      </c>
    </row>
    <row r="4838" spans="1:17" x14ac:dyDescent="0.3">
      <c r="A4838" s="1">
        <v>45471</v>
      </c>
      <c r="B4838" t="s">
        <v>47</v>
      </c>
      <c r="C4838" t="s">
        <v>4</v>
      </c>
      <c r="D4838" t="s">
        <v>9</v>
      </c>
      <c r="E4838" t="s">
        <v>6</v>
      </c>
      <c r="F4838">
        <v>5606</v>
      </c>
      <c r="G4838">
        <v>83</v>
      </c>
      <c r="H4838">
        <v>0</v>
      </c>
      <c r="I4838" s="4">
        <v>136.77000000000001</v>
      </c>
      <c r="J4838" s="4">
        <v>0</v>
      </c>
      <c r="K4838" s="2">
        <f t="shared" si="525"/>
        <v>1.4805565465572601E-2</v>
      </c>
      <c r="L4838">
        <f t="shared" si="526"/>
        <v>0</v>
      </c>
      <c r="M4838" s="4">
        <f t="shared" si="527"/>
        <v>1.6478313253012049</v>
      </c>
      <c r="N4838" s="4">
        <f t="shared" si="528"/>
        <v>0</v>
      </c>
      <c r="O4838">
        <f t="shared" si="529"/>
        <v>0</v>
      </c>
      <c r="P4838" s="4">
        <f t="shared" si="530"/>
        <v>-136.77000000000001</v>
      </c>
      <c r="Q4838" t="str">
        <f t="shared" si="531"/>
        <v>Inefficient</v>
      </c>
    </row>
    <row r="4839" spans="1:17" x14ac:dyDescent="0.3">
      <c r="A4839" s="1">
        <v>45471</v>
      </c>
      <c r="B4839" t="s">
        <v>47</v>
      </c>
      <c r="C4839" t="s">
        <v>4</v>
      </c>
      <c r="D4839" t="s">
        <v>9</v>
      </c>
      <c r="E4839" t="s">
        <v>7</v>
      </c>
      <c r="F4839">
        <v>5092</v>
      </c>
      <c r="G4839">
        <v>74</v>
      </c>
      <c r="H4839">
        <v>3</v>
      </c>
      <c r="I4839" s="4">
        <v>144.28</v>
      </c>
      <c r="J4839" s="4">
        <v>268.99</v>
      </c>
      <c r="K4839" s="2">
        <f t="shared" si="525"/>
        <v>1.4532600157109192E-2</v>
      </c>
      <c r="L4839">
        <f t="shared" si="526"/>
        <v>4.0540540540540543E-2</v>
      </c>
      <c r="M4839" s="4">
        <f t="shared" si="527"/>
        <v>1.9497297297297298</v>
      </c>
      <c r="N4839" s="4">
        <f t="shared" si="528"/>
        <v>48.093333333333334</v>
      </c>
      <c r="O4839">
        <f t="shared" si="529"/>
        <v>1.8643609647906849</v>
      </c>
      <c r="P4839" s="4">
        <f t="shared" si="530"/>
        <v>124.71000000000001</v>
      </c>
      <c r="Q4839" t="str">
        <f t="shared" si="531"/>
        <v>Inefficient</v>
      </c>
    </row>
    <row r="4840" spans="1:17" x14ac:dyDescent="0.3">
      <c r="A4840" s="1">
        <v>45471</v>
      </c>
      <c r="B4840" t="s">
        <v>47</v>
      </c>
      <c r="C4840" t="s">
        <v>4</v>
      </c>
      <c r="D4840" t="s">
        <v>9</v>
      </c>
      <c r="E4840" t="s">
        <v>8</v>
      </c>
      <c r="F4840">
        <v>563</v>
      </c>
      <c r="G4840">
        <v>9</v>
      </c>
      <c r="H4840">
        <v>0</v>
      </c>
      <c r="I4840" s="4">
        <v>14.31</v>
      </c>
      <c r="J4840" s="4">
        <v>0</v>
      </c>
      <c r="K4840" s="2">
        <f t="shared" si="525"/>
        <v>1.5985790408525755E-2</v>
      </c>
      <c r="L4840">
        <f t="shared" si="526"/>
        <v>0</v>
      </c>
      <c r="M4840" s="4">
        <f t="shared" si="527"/>
        <v>1.59</v>
      </c>
      <c r="N4840" s="4">
        <f t="shared" si="528"/>
        <v>0</v>
      </c>
      <c r="O4840">
        <f t="shared" si="529"/>
        <v>0</v>
      </c>
      <c r="P4840" s="4">
        <f t="shared" si="530"/>
        <v>-14.31</v>
      </c>
      <c r="Q4840" t="str">
        <f t="shared" si="531"/>
        <v>Inefficient</v>
      </c>
    </row>
    <row r="4841" spans="1:17" x14ac:dyDescent="0.3">
      <c r="A4841" s="1">
        <v>45471</v>
      </c>
      <c r="B4841" t="s">
        <v>47</v>
      </c>
      <c r="C4841" t="s">
        <v>4</v>
      </c>
      <c r="D4841" t="s">
        <v>10</v>
      </c>
      <c r="E4841" t="s">
        <v>6</v>
      </c>
      <c r="F4841">
        <v>7936</v>
      </c>
      <c r="G4841">
        <v>203</v>
      </c>
      <c r="H4841">
        <v>5</v>
      </c>
      <c r="I4841" s="4">
        <v>172.43</v>
      </c>
      <c r="J4841" s="4">
        <v>455.29</v>
      </c>
      <c r="K4841" s="2">
        <f t="shared" si="525"/>
        <v>2.5579637096774195E-2</v>
      </c>
      <c r="L4841">
        <f t="shared" si="526"/>
        <v>2.4630541871921183E-2</v>
      </c>
      <c r="M4841" s="4">
        <f t="shared" si="527"/>
        <v>0.8494088669950739</v>
      </c>
      <c r="N4841" s="4">
        <f t="shared" si="528"/>
        <v>34.486000000000004</v>
      </c>
      <c r="O4841">
        <f t="shared" si="529"/>
        <v>2.640433799222873</v>
      </c>
      <c r="P4841" s="4">
        <f t="shared" si="530"/>
        <v>282.86</v>
      </c>
      <c r="Q4841" t="str">
        <f t="shared" si="531"/>
        <v>Inefficient</v>
      </c>
    </row>
    <row r="4842" spans="1:17" x14ac:dyDescent="0.3">
      <c r="A4842" s="1">
        <v>45471</v>
      </c>
      <c r="B4842" t="s">
        <v>47</v>
      </c>
      <c r="C4842" t="s">
        <v>4</v>
      </c>
      <c r="D4842" t="s">
        <v>10</v>
      </c>
      <c r="E4842" t="s">
        <v>7</v>
      </c>
      <c r="F4842">
        <v>5946</v>
      </c>
      <c r="G4842">
        <v>132</v>
      </c>
      <c r="H4842">
        <v>5</v>
      </c>
      <c r="I4842" s="4">
        <v>110.22</v>
      </c>
      <c r="J4842" s="4">
        <v>329.56</v>
      </c>
      <c r="K4842" s="2">
        <f t="shared" si="525"/>
        <v>2.2199798183652877E-2</v>
      </c>
      <c r="L4842">
        <f t="shared" si="526"/>
        <v>3.787878787878788E-2</v>
      </c>
      <c r="M4842" s="4">
        <f t="shared" si="527"/>
        <v>0.83499999999999996</v>
      </c>
      <c r="N4842" s="4">
        <f t="shared" si="528"/>
        <v>22.044</v>
      </c>
      <c r="O4842">
        <f t="shared" si="529"/>
        <v>2.9900199600798403</v>
      </c>
      <c r="P4842" s="4">
        <f t="shared" si="530"/>
        <v>219.34</v>
      </c>
      <c r="Q4842" t="str">
        <f t="shared" si="531"/>
        <v>Inefficient</v>
      </c>
    </row>
    <row r="4843" spans="1:17" x14ac:dyDescent="0.3">
      <c r="A4843" s="1">
        <v>45471</v>
      </c>
      <c r="B4843" t="s">
        <v>47</v>
      </c>
      <c r="C4843" t="s">
        <v>4</v>
      </c>
      <c r="D4843" t="s">
        <v>10</v>
      </c>
      <c r="E4843" t="s">
        <v>8</v>
      </c>
      <c r="F4843">
        <v>188</v>
      </c>
      <c r="G4843">
        <v>4</v>
      </c>
      <c r="H4843">
        <v>0</v>
      </c>
      <c r="I4843" s="4">
        <v>3.85</v>
      </c>
      <c r="J4843" s="4">
        <v>0</v>
      </c>
      <c r="K4843" s="2">
        <f t="shared" si="525"/>
        <v>2.1276595744680851E-2</v>
      </c>
      <c r="L4843">
        <f t="shared" si="526"/>
        <v>0</v>
      </c>
      <c r="M4843" s="4">
        <f t="shared" si="527"/>
        <v>0.96250000000000002</v>
      </c>
      <c r="N4843" s="4">
        <f t="shared" si="528"/>
        <v>0</v>
      </c>
      <c r="O4843">
        <f t="shared" si="529"/>
        <v>0</v>
      </c>
      <c r="P4843" s="4">
        <f t="shared" si="530"/>
        <v>-3.85</v>
      </c>
      <c r="Q4843" t="str">
        <f t="shared" si="531"/>
        <v>Inefficient</v>
      </c>
    </row>
    <row r="4844" spans="1:17" x14ac:dyDescent="0.3">
      <c r="A4844" s="1">
        <v>45471</v>
      </c>
      <c r="B4844" t="s">
        <v>47</v>
      </c>
      <c r="C4844" t="s">
        <v>11</v>
      </c>
      <c r="D4844" t="s">
        <v>5</v>
      </c>
      <c r="E4844" t="s">
        <v>6</v>
      </c>
      <c r="F4844">
        <v>11614</v>
      </c>
      <c r="G4844">
        <v>269</v>
      </c>
      <c r="H4844">
        <v>33</v>
      </c>
      <c r="I4844" s="4">
        <v>314.42</v>
      </c>
      <c r="J4844" s="4">
        <v>2619.19</v>
      </c>
      <c r="K4844" s="2">
        <f t="shared" si="525"/>
        <v>2.3161701394868263E-2</v>
      </c>
      <c r="L4844">
        <f t="shared" si="526"/>
        <v>0.12267657992565056</v>
      </c>
      <c r="M4844" s="4">
        <f t="shared" si="527"/>
        <v>1.1688475836431227</v>
      </c>
      <c r="N4844" s="4">
        <f t="shared" si="528"/>
        <v>9.5278787878787892</v>
      </c>
      <c r="O4844">
        <f t="shared" si="529"/>
        <v>8.3302270847910442</v>
      </c>
      <c r="P4844" s="4">
        <f t="shared" si="530"/>
        <v>2304.77</v>
      </c>
      <c r="Q4844" t="str">
        <f t="shared" si="531"/>
        <v>Efficient</v>
      </c>
    </row>
    <row r="4845" spans="1:17" x14ac:dyDescent="0.3">
      <c r="A4845" s="1">
        <v>45471</v>
      </c>
      <c r="B4845" t="s">
        <v>47</v>
      </c>
      <c r="C4845" t="s">
        <v>11</v>
      </c>
      <c r="D4845" t="s">
        <v>5</v>
      </c>
      <c r="E4845" t="s">
        <v>7</v>
      </c>
      <c r="F4845">
        <v>697</v>
      </c>
      <c r="G4845">
        <v>15</v>
      </c>
      <c r="H4845">
        <v>1</v>
      </c>
      <c r="I4845" s="4">
        <v>18.420000000000002</v>
      </c>
      <c r="J4845" s="4">
        <v>61.89</v>
      </c>
      <c r="K4845" s="2">
        <f t="shared" si="525"/>
        <v>2.1520803443328552E-2</v>
      </c>
      <c r="L4845">
        <f t="shared" si="526"/>
        <v>6.6666666666666666E-2</v>
      </c>
      <c r="M4845" s="4">
        <f t="shared" si="527"/>
        <v>1.2280000000000002</v>
      </c>
      <c r="N4845" s="4">
        <f t="shared" si="528"/>
        <v>18.420000000000002</v>
      </c>
      <c r="O4845">
        <f t="shared" si="529"/>
        <v>3.3599348534201954</v>
      </c>
      <c r="P4845" s="4">
        <f t="shared" si="530"/>
        <v>43.47</v>
      </c>
      <c r="Q4845" t="str">
        <f t="shared" si="531"/>
        <v>Inefficient</v>
      </c>
    </row>
    <row r="4846" spans="1:17" x14ac:dyDescent="0.3">
      <c r="A4846" s="1">
        <v>45471</v>
      </c>
      <c r="B4846" t="s">
        <v>47</v>
      </c>
      <c r="C4846" t="s">
        <v>11</v>
      </c>
      <c r="D4846" t="s">
        <v>5</v>
      </c>
      <c r="E4846" t="s">
        <v>8</v>
      </c>
      <c r="F4846">
        <v>931</v>
      </c>
      <c r="G4846">
        <v>41</v>
      </c>
      <c r="H4846">
        <v>3</v>
      </c>
      <c r="I4846" s="4">
        <v>11.66</v>
      </c>
      <c r="J4846" s="4">
        <v>291</v>
      </c>
      <c r="K4846" s="2">
        <f t="shared" si="525"/>
        <v>4.4038668098818477E-2</v>
      </c>
      <c r="L4846">
        <f t="shared" si="526"/>
        <v>7.3170731707317069E-2</v>
      </c>
      <c r="M4846" s="4">
        <f t="shared" si="527"/>
        <v>0.28439024390243905</v>
      </c>
      <c r="N4846" s="4">
        <f t="shared" si="528"/>
        <v>3.8866666666666667</v>
      </c>
      <c r="O4846">
        <f t="shared" si="529"/>
        <v>24.957118353344768</v>
      </c>
      <c r="P4846" s="4">
        <f t="shared" si="530"/>
        <v>279.33999999999997</v>
      </c>
      <c r="Q4846" t="str">
        <f t="shared" si="531"/>
        <v>Efficient</v>
      </c>
    </row>
    <row r="4847" spans="1:17" x14ac:dyDescent="0.3">
      <c r="A4847" s="1">
        <v>45471</v>
      </c>
      <c r="B4847" t="s">
        <v>47</v>
      </c>
      <c r="C4847" t="s">
        <v>11</v>
      </c>
      <c r="D4847" t="s">
        <v>9</v>
      </c>
      <c r="E4847" t="s">
        <v>6</v>
      </c>
      <c r="F4847">
        <v>8178</v>
      </c>
      <c r="G4847">
        <v>149</v>
      </c>
      <c r="H4847">
        <v>5</v>
      </c>
      <c r="I4847" s="4">
        <v>141.72999999999999</v>
      </c>
      <c r="J4847" s="4">
        <v>447.97</v>
      </c>
      <c r="K4847" s="2">
        <f t="shared" si="525"/>
        <v>1.821961359745659E-2</v>
      </c>
      <c r="L4847">
        <f t="shared" si="526"/>
        <v>3.3557046979865772E-2</v>
      </c>
      <c r="M4847" s="4">
        <f t="shared" si="527"/>
        <v>0.95120805369127515</v>
      </c>
      <c r="N4847" s="4">
        <f t="shared" si="528"/>
        <v>28.345999999999997</v>
      </c>
      <c r="O4847">
        <f t="shared" si="529"/>
        <v>3.1607281450645597</v>
      </c>
      <c r="P4847" s="4">
        <f t="shared" si="530"/>
        <v>306.24</v>
      </c>
      <c r="Q4847" t="str">
        <f t="shared" si="531"/>
        <v>Inefficient</v>
      </c>
    </row>
    <row r="4848" spans="1:17" x14ac:dyDescent="0.3">
      <c r="A4848" s="1">
        <v>45471</v>
      </c>
      <c r="B4848" t="s">
        <v>47</v>
      </c>
      <c r="C4848" t="s">
        <v>11</v>
      </c>
      <c r="D4848" t="s">
        <v>9</v>
      </c>
      <c r="E4848" t="s">
        <v>7</v>
      </c>
      <c r="F4848">
        <v>1692</v>
      </c>
      <c r="G4848">
        <v>16</v>
      </c>
      <c r="H4848">
        <v>0</v>
      </c>
      <c r="I4848" s="4">
        <v>40.090000000000003</v>
      </c>
      <c r="J4848" s="4">
        <v>0</v>
      </c>
      <c r="K4848" s="2">
        <f t="shared" si="525"/>
        <v>9.4562647754137114E-3</v>
      </c>
      <c r="L4848">
        <f t="shared" si="526"/>
        <v>0</v>
      </c>
      <c r="M4848" s="4">
        <f t="shared" si="527"/>
        <v>2.5056250000000002</v>
      </c>
      <c r="N4848" s="4">
        <f t="shared" si="528"/>
        <v>0</v>
      </c>
      <c r="O4848">
        <f t="shared" si="529"/>
        <v>0</v>
      </c>
      <c r="P4848" s="4">
        <f t="shared" si="530"/>
        <v>-40.090000000000003</v>
      </c>
      <c r="Q4848" t="str">
        <f t="shared" si="531"/>
        <v>Inefficient</v>
      </c>
    </row>
    <row r="4849" spans="1:17" x14ac:dyDescent="0.3">
      <c r="A4849" s="1">
        <v>45471</v>
      </c>
      <c r="B4849" t="s">
        <v>47</v>
      </c>
      <c r="C4849" t="s">
        <v>11</v>
      </c>
      <c r="D4849" t="s">
        <v>9</v>
      </c>
      <c r="E4849" t="s">
        <v>8</v>
      </c>
      <c r="F4849">
        <v>849</v>
      </c>
      <c r="G4849">
        <v>13</v>
      </c>
      <c r="H4849">
        <v>0</v>
      </c>
      <c r="I4849" s="4">
        <v>13.83</v>
      </c>
      <c r="J4849" s="4">
        <v>0</v>
      </c>
      <c r="K4849" s="2">
        <f t="shared" si="525"/>
        <v>1.5312131919905771E-2</v>
      </c>
      <c r="L4849">
        <f t="shared" si="526"/>
        <v>0</v>
      </c>
      <c r="M4849" s="4">
        <f t="shared" si="527"/>
        <v>1.0638461538461539</v>
      </c>
      <c r="N4849" s="4">
        <f t="shared" si="528"/>
        <v>0</v>
      </c>
      <c r="O4849">
        <f t="shared" si="529"/>
        <v>0</v>
      </c>
      <c r="P4849" s="4">
        <f t="shared" si="530"/>
        <v>-13.83</v>
      </c>
      <c r="Q4849" t="str">
        <f t="shared" si="531"/>
        <v>Inefficient</v>
      </c>
    </row>
    <row r="4850" spans="1:17" x14ac:dyDescent="0.3">
      <c r="A4850" s="1">
        <v>45471</v>
      </c>
      <c r="B4850" t="s">
        <v>47</v>
      </c>
      <c r="C4850" t="s">
        <v>11</v>
      </c>
      <c r="D4850" t="s">
        <v>10</v>
      </c>
      <c r="E4850" t="s">
        <v>6</v>
      </c>
      <c r="F4850">
        <v>7850</v>
      </c>
      <c r="G4850">
        <v>206</v>
      </c>
      <c r="H4850">
        <v>10</v>
      </c>
      <c r="I4850" s="4">
        <v>197.53</v>
      </c>
      <c r="J4850" s="4">
        <v>933.87</v>
      </c>
      <c r="K4850" s="2">
        <f t="shared" si="525"/>
        <v>2.6242038216560508E-2</v>
      </c>
      <c r="L4850">
        <f t="shared" si="526"/>
        <v>4.8543689320388349E-2</v>
      </c>
      <c r="M4850" s="4">
        <f t="shared" si="527"/>
        <v>0.95888349514563109</v>
      </c>
      <c r="N4850" s="4">
        <f t="shared" si="528"/>
        <v>19.753</v>
      </c>
      <c r="O4850">
        <f t="shared" si="529"/>
        <v>4.7277375588518202</v>
      </c>
      <c r="P4850" s="4">
        <f t="shared" si="530"/>
        <v>736.34</v>
      </c>
      <c r="Q4850" t="str">
        <f t="shared" si="531"/>
        <v>Efficient</v>
      </c>
    </row>
    <row r="4851" spans="1:17" x14ac:dyDescent="0.3">
      <c r="A4851" s="1">
        <v>45471</v>
      </c>
      <c r="B4851" t="s">
        <v>47</v>
      </c>
      <c r="C4851" t="s">
        <v>11</v>
      </c>
      <c r="D4851" t="s">
        <v>10</v>
      </c>
      <c r="E4851" t="s">
        <v>7</v>
      </c>
      <c r="F4851">
        <v>1297</v>
      </c>
      <c r="G4851">
        <v>15</v>
      </c>
      <c r="H4851">
        <v>1</v>
      </c>
      <c r="I4851" s="4">
        <v>25.99</v>
      </c>
      <c r="J4851" s="4">
        <v>56.37</v>
      </c>
      <c r="K4851" s="2">
        <f t="shared" si="525"/>
        <v>1.156515034695451E-2</v>
      </c>
      <c r="L4851">
        <f t="shared" si="526"/>
        <v>6.6666666666666666E-2</v>
      </c>
      <c r="M4851" s="4">
        <f t="shared" si="527"/>
        <v>1.7326666666666666</v>
      </c>
      <c r="N4851" s="4">
        <f t="shared" si="528"/>
        <v>25.99</v>
      </c>
      <c r="O4851">
        <f t="shared" si="529"/>
        <v>2.1689111196614084</v>
      </c>
      <c r="P4851" s="4">
        <f t="shared" si="530"/>
        <v>30.38</v>
      </c>
      <c r="Q4851" t="str">
        <f t="shared" si="531"/>
        <v>Inefficient</v>
      </c>
    </row>
    <row r="4852" spans="1:17" x14ac:dyDescent="0.3">
      <c r="A4852" s="1">
        <v>45471</v>
      </c>
      <c r="B4852" t="s">
        <v>47</v>
      </c>
      <c r="C4852" t="s">
        <v>11</v>
      </c>
      <c r="D4852" t="s">
        <v>10</v>
      </c>
      <c r="E4852" t="s">
        <v>8</v>
      </c>
      <c r="F4852">
        <v>893</v>
      </c>
      <c r="G4852">
        <v>22</v>
      </c>
      <c r="H4852">
        <v>0</v>
      </c>
      <c r="I4852" s="4">
        <v>21.53</v>
      </c>
      <c r="J4852" s="4">
        <v>0</v>
      </c>
      <c r="K4852" s="2">
        <f t="shared" si="525"/>
        <v>2.463605823068309E-2</v>
      </c>
      <c r="L4852">
        <f t="shared" si="526"/>
        <v>0</v>
      </c>
      <c r="M4852" s="4">
        <f t="shared" si="527"/>
        <v>0.97863636363636364</v>
      </c>
      <c r="N4852" s="4">
        <f t="shared" si="528"/>
        <v>0</v>
      </c>
      <c r="O4852">
        <f t="shared" si="529"/>
        <v>0</v>
      </c>
      <c r="P4852" s="4">
        <f t="shared" si="530"/>
        <v>-21.53</v>
      </c>
      <c r="Q4852" t="str">
        <f t="shared" si="531"/>
        <v>Inefficient</v>
      </c>
    </row>
    <row r="4853" spans="1:17" x14ac:dyDescent="0.3">
      <c r="A4853" s="1">
        <v>45471</v>
      </c>
      <c r="B4853" t="s">
        <v>47</v>
      </c>
      <c r="C4853" t="s">
        <v>12</v>
      </c>
      <c r="D4853" t="s">
        <v>5</v>
      </c>
      <c r="E4853" t="s">
        <v>6</v>
      </c>
      <c r="F4853">
        <v>2392</v>
      </c>
      <c r="G4853">
        <v>108</v>
      </c>
      <c r="H4853">
        <v>8</v>
      </c>
      <c r="I4853" s="4">
        <v>62.06</v>
      </c>
      <c r="J4853" s="4">
        <v>595.52</v>
      </c>
      <c r="K4853" s="2">
        <f t="shared" si="525"/>
        <v>4.51505016722408E-2</v>
      </c>
      <c r="L4853">
        <f t="shared" si="526"/>
        <v>7.407407407407407E-2</v>
      </c>
      <c r="M4853" s="4">
        <f t="shared" si="527"/>
        <v>0.5746296296296296</v>
      </c>
      <c r="N4853" s="4">
        <f t="shared" si="528"/>
        <v>7.7575000000000003</v>
      </c>
      <c r="O4853">
        <f t="shared" si="529"/>
        <v>9.5958749597164026</v>
      </c>
      <c r="P4853" s="4">
        <f t="shared" si="530"/>
        <v>533.46</v>
      </c>
      <c r="Q4853" t="str">
        <f t="shared" si="531"/>
        <v>Efficient</v>
      </c>
    </row>
    <row r="4854" spans="1:17" x14ac:dyDescent="0.3">
      <c r="A4854" s="1">
        <v>45471</v>
      </c>
      <c r="B4854" t="s">
        <v>47</v>
      </c>
      <c r="C4854" t="s">
        <v>12</v>
      </c>
      <c r="D4854" t="s">
        <v>5</v>
      </c>
      <c r="E4854" t="s">
        <v>7</v>
      </c>
      <c r="F4854">
        <v>5605</v>
      </c>
      <c r="G4854">
        <v>127</v>
      </c>
      <c r="H4854">
        <v>14</v>
      </c>
      <c r="I4854" s="4">
        <v>83.07</v>
      </c>
      <c r="J4854" s="4">
        <v>1262.32</v>
      </c>
      <c r="K4854" s="2">
        <f t="shared" si="525"/>
        <v>2.2658340767172169E-2</v>
      </c>
      <c r="L4854">
        <f t="shared" si="526"/>
        <v>0.11023622047244094</v>
      </c>
      <c r="M4854" s="4">
        <f t="shared" si="527"/>
        <v>0.65409448818897631</v>
      </c>
      <c r="N4854" s="4">
        <f t="shared" si="528"/>
        <v>5.9335714285714278</v>
      </c>
      <c r="O4854">
        <f t="shared" si="529"/>
        <v>15.195858914168774</v>
      </c>
      <c r="P4854" s="4">
        <f t="shared" si="530"/>
        <v>1179.25</v>
      </c>
      <c r="Q4854" t="str">
        <f t="shared" si="531"/>
        <v>Efficient</v>
      </c>
    </row>
    <row r="4855" spans="1:17" x14ac:dyDescent="0.3">
      <c r="A4855" s="1">
        <v>45471</v>
      </c>
      <c r="B4855" t="s">
        <v>47</v>
      </c>
      <c r="C4855" t="s">
        <v>12</v>
      </c>
      <c r="D4855" t="s">
        <v>5</v>
      </c>
      <c r="E4855" t="s">
        <v>8</v>
      </c>
      <c r="F4855">
        <v>4880</v>
      </c>
      <c r="G4855">
        <v>240</v>
      </c>
      <c r="H4855">
        <v>27</v>
      </c>
      <c r="I4855" s="4">
        <v>91.32</v>
      </c>
      <c r="J4855" s="4">
        <v>2197.87</v>
      </c>
      <c r="K4855" s="2">
        <f t="shared" si="525"/>
        <v>4.9180327868852458E-2</v>
      </c>
      <c r="L4855">
        <f t="shared" si="526"/>
        <v>0.1125</v>
      </c>
      <c r="M4855" s="4">
        <f t="shared" si="527"/>
        <v>0.38049999999999995</v>
      </c>
      <c r="N4855" s="4">
        <f t="shared" si="528"/>
        <v>3.382222222222222</v>
      </c>
      <c r="O4855">
        <f t="shared" si="529"/>
        <v>24.06778361804643</v>
      </c>
      <c r="P4855" s="4">
        <f t="shared" si="530"/>
        <v>2106.5499999999997</v>
      </c>
      <c r="Q4855" t="str">
        <f t="shared" si="531"/>
        <v>Efficient</v>
      </c>
    </row>
    <row r="4856" spans="1:17" x14ac:dyDescent="0.3">
      <c r="A4856" s="1">
        <v>45471</v>
      </c>
      <c r="B4856" t="s">
        <v>47</v>
      </c>
      <c r="C4856" t="s">
        <v>12</v>
      </c>
      <c r="D4856" t="s">
        <v>9</v>
      </c>
      <c r="E4856" t="s">
        <v>6</v>
      </c>
      <c r="F4856">
        <v>1839</v>
      </c>
      <c r="G4856">
        <v>35</v>
      </c>
      <c r="H4856">
        <v>1</v>
      </c>
      <c r="I4856" s="4">
        <v>18.66</v>
      </c>
      <c r="J4856" s="4">
        <v>70.78</v>
      </c>
      <c r="K4856" s="2">
        <f t="shared" si="525"/>
        <v>1.9032082653616094E-2</v>
      </c>
      <c r="L4856">
        <f t="shared" si="526"/>
        <v>2.8571428571428571E-2</v>
      </c>
      <c r="M4856" s="4">
        <f t="shared" si="527"/>
        <v>0.53314285714285714</v>
      </c>
      <c r="N4856" s="4">
        <f t="shared" si="528"/>
        <v>18.66</v>
      </c>
      <c r="O4856">
        <f t="shared" si="529"/>
        <v>3.7931404072883175</v>
      </c>
      <c r="P4856" s="4">
        <f t="shared" si="530"/>
        <v>52.120000000000005</v>
      </c>
      <c r="Q4856" t="str">
        <f t="shared" si="531"/>
        <v>Efficient</v>
      </c>
    </row>
    <row r="4857" spans="1:17" x14ac:dyDescent="0.3">
      <c r="A4857" s="1">
        <v>45471</v>
      </c>
      <c r="B4857" t="s">
        <v>47</v>
      </c>
      <c r="C4857" t="s">
        <v>12</v>
      </c>
      <c r="D4857" t="s">
        <v>9</v>
      </c>
      <c r="E4857" t="s">
        <v>7</v>
      </c>
      <c r="F4857">
        <v>6804</v>
      </c>
      <c r="G4857">
        <v>78</v>
      </c>
      <c r="H4857">
        <v>2</v>
      </c>
      <c r="I4857" s="4">
        <v>96.24</v>
      </c>
      <c r="J4857" s="4">
        <v>147.05000000000001</v>
      </c>
      <c r="K4857" s="2">
        <f t="shared" si="525"/>
        <v>1.146384479717813E-2</v>
      </c>
      <c r="L4857">
        <f t="shared" si="526"/>
        <v>2.564102564102564E-2</v>
      </c>
      <c r="M4857" s="4">
        <f t="shared" si="527"/>
        <v>1.2338461538461538</v>
      </c>
      <c r="N4857" s="4">
        <f t="shared" si="528"/>
        <v>48.12</v>
      </c>
      <c r="O4857">
        <f t="shared" si="529"/>
        <v>1.5279509559434747</v>
      </c>
      <c r="P4857" s="4">
        <f t="shared" si="530"/>
        <v>50.810000000000016</v>
      </c>
      <c r="Q4857" t="str">
        <f t="shared" si="531"/>
        <v>Inefficient</v>
      </c>
    </row>
    <row r="4858" spans="1:17" x14ac:dyDescent="0.3">
      <c r="A4858" s="1">
        <v>45471</v>
      </c>
      <c r="B4858" t="s">
        <v>47</v>
      </c>
      <c r="C4858" t="s">
        <v>12</v>
      </c>
      <c r="D4858" t="s">
        <v>9</v>
      </c>
      <c r="E4858" t="s">
        <v>8</v>
      </c>
      <c r="F4858">
        <v>4878</v>
      </c>
      <c r="G4858">
        <v>45</v>
      </c>
      <c r="H4858">
        <v>1</v>
      </c>
      <c r="I4858" s="4">
        <v>111.07</v>
      </c>
      <c r="J4858" s="4">
        <v>54.07</v>
      </c>
      <c r="K4858" s="2">
        <f t="shared" si="525"/>
        <v>9.2250922509225092E-3</v>
      </c>
      <c r="L4858">
        <f t="shared" si="526"/>
        <v>2.2222222222222223E-2</v>
      </c>
      <c r="M4858" s="4">
        <f t="shared" si="527"/>
        <v>2.4682222222222219</v>
      </c>
      <c r="N4858" s="4">
        <f t="shared" si="528"/>
        <v>111.07</v>
      </c>
      <c r="O4858">
        <f t="shared" si="529"/>
        <v>0.48681011974430544</v>
      </c>
      <c r="P4858" s="4">
        <f t="shared" si="530"/>
        <v>-56.999999999999993</v>
      </c>
      <c r="Q4858" t="str">
        <f t="shared" si="531"/>
        <v>Inefficient</v>
      </c>
    </row>
    <row r="4859" spans="1:17" x14ac:dyDescent="0.3">
      <c r="A4859" s="1">
        <v>45471</v>
      </c>
      <c r="B4859" t="s">
        <v>47</v>
      </c>
      <c r="C4859" t="s">
        <v>12</v>
      </c>
      <c r="D4859" t="s">
        <v>10</v>
      </c>
      <c r="E4859" t="s">
        <v>6</v>
      </c>
      <c r="F4859">
        <v>2060</v>
      </c>
      <c r="G4859">
        <v>45</v>
      </c>
      <c r="H4859">
        <v>2</v>
      </c>
      <c r="I4859" s="4">
        <v>21.37</v>
      </c>
      <c r="J4859" s="4">
        <v>190.01</v>
      </c>
      <c r="K4859" s="2">
        <f t="shared" si="525"/>
        <v>2.1844660194174758E-2</v>
      </c>
      <c r="L4859">
        <f t="shared" si="526"/>
        <v>4.4444444444444446E-2</v>
      </c>
      <c r="M4859" s="4">
        <f t="shared" si="527"/>
        <v>0.47488888888888892</v>
      </c>
      <c r="N4859" s="4">
        <f t="shared" si="528"/>
        <v>10.685</v>
      </c>
      <c r="O4859">
        <f t="shared" si="529"/>
        <v>8.89143659335517</v>
      </c>
      <c r="P4859" s="4">
        <f t="shared" si="530"/>
        <v>168.64</v>
      </c>
      <c r="Q4859" t="str">
        <f t="shared" si="531"/>
        <v>Efficient</v>
      </c>
    </row>
    <row r="4860" spans="1:17" x14ac:dyDescent="0.3">
      <c r="A4860" s="1">
        <v>45471</v>
      </c>
      <c r="B4860" t="s">
        <v>47</v>
      </c>
      <c r="C4860" t="s">
        <v>12</v>
      </c>
      <c r="D4860" t="s">
        <v>10</v>
      </c>
      <c r="E4860" t="s">
        <v>7</v>
      </c>
      <c r="F4860">
        <v>4626</v>
      </c>
      <c r="G4860">
        <v>76</v>
      </c>
      <c r="H4860">
        <v>3</v>
      </c>
      <c r="I4860" s="4">
        <v>130.99</v>
      </c>
      <c r="J4860" s="4">
        <v>225.21</v>
      </c>
      <c r="K4860" s="2">
        <f t="shared" si="525"/>
        <v>1.6428880242109815E-2</v>
      </c>
      <c r="L4860">
        <f t="shared" si="526"/>
        <v>3.9473684210526314E-2</v>
      </c>
      <c r="M4860" s="4">
        <f t="shared" si="527"/>
        <v>1.7235526315789476</v>
      </c>
      <c r="N4860" s="4">
        <f t="shared" si="528"/>
        <v>43.663333333333334</v>
      </c>
      <c r="O4860">
        <f t="shared" si="529"/>
        <v>1.7192915489732039</v>
      </c>
      <c r="P4860" s="4">
        <f t="shared" si="530"/>
        <v>94.22</v>
      </c>
      <c r="Q4860" t="str">
        <f t="shared" si="531"/>
        <v>Inefficient</v>
      </c>
    </row>
    <row r="4861" spans="1:17" x14ac:dyDescent="0.3">
      <c r="A4861" s="1">
        <v>45471</v>
      </c>
      <c r="B4861" t="s">
        <v>47</v>
      </c>
      <c r="C4861" t="s">
        <v>12</v>
      </c>
      <c r="D4861" t="s">
        <v>10</v>
      </c>
      <c r="E4861" t="s">
        <v>8</v>
      </c>
      <c r="F4861">
        <v>5060</v>
      </c>
      <c r="G4861">
        <v>146</v>
      </c>
      <c r="H4861">
        <v>10</v>
      </c>
      <c r="I4861" s="4">
        <v>66.84</v>
      </c>
      <c r="J4861" s="4">
        <v>957.24</v>
      </c>
      <c r="K4861" s="2">
        <f t="shared" si="525"/>
        <v>2.8853754940711462E-2</v>
      </c>
      <c r="L4861">
        <f t="shared" si="526"/>
        <v>6.8493150684931503E-2</v>
      </c>
      <c r="M4861" s="4">
        <f t="shared" si="527"/>
        <v>0.45780821917808223</v>
      </c>
      <c r="N4861" s="4">
        <f t="shared" si="528"/>
        <v>6.6840000000000002</v>
      </c>
      <c r="O4861">
        <f t="shared" si="529"/>
        <v>14.321364452423698</v>
      </c>
      <c r="P4861" s="4">
        <f t="shared" si="530"/>
        <v>890.4</v>
      </c>
      <c r="Q4861" t="str">
        <f t="shared" si="531"/>
        <v>Efficient</v>
      </c>
    </row>
    <row r="4862" spans="1:17" x14ac:dyDescent="0.3">
      <c r="A4862" s="1">
        <v>45472</v>
      </c>
      <c r="B4862" t="s">
        <v>47</v>
      </c>
      <c r="C4862" t="s">
        <v>4</v>
      </c>
      <c r="D4862" t="s">
        <v>5</v>
      </c>
      <c r="E4862" t="s">
        <v>6</v>
      </c>
      <c r="F4862">
        <v>4049</v>
      </c>
      <c r="G4862">
        <v>128</v>
      </c>
      <c r="H4862">
        <v>14</v>
      </c>
      <c r="I4862" s="4">
        <v>63.65</v>
      </c>
      <c r="J4862" s="4">
        <v>1114.23</v>
      </c>
      <c r="K4862" s="2">
        <f t="shared" si="525"/>
        <v>3.1612743887379599E-2</v>
      </c>
      <c r="L4862">
        <f t="shared" si="526"/>
        <v>0.109375</v>
      </c>
      <c r="M4862" s="4">
        <f t="shared" si="527"/>
        <v>0.49726562499999999</v>
      </c>
      <c r="N4862" s="4">
        <f t="shared" si="528"/>
        <v>4.5464285714285717</v>
      </c>
      <c r="O4862">
        <f t="shared" si="529"/>
        <v>17.505577376276513</v>
      </c>
      <c r="P4862" s="4">
        <f t="shared" si="530"/>
        <v>1050.58</v>
      </c>
      <c r="Q4862" t="str">
        <f t="shared" si="531"/>
        <v>Efficient</v>
      </c>
    </row>
    <row r="4863" spans="1:17" x14ac:dyDescent="0.3">
      <c r="A4863" s="1">
        <v>45472</v>
      </c>
      <c r="B4863" t="s">
        <v>47</v>
      </c>
      <c r="C4863" t="s">
        <v>4</v>
      </c>
      <c r="D4863" t="s">
        <v>5</v>
      </c>
      <c r="E4863" t="s">
        <v>7</v>
      </c>
      <c r="F4863">
        <v>2475</v>
      </c>
      <c r="G4863">
        <v>68</v>
      </c>
      <c r="H4863">
        <v>3</v>
      </c>
      <c r="I4863" s="4">
        <v>31.84</v>
      </c>
      <c r="J4863" s="4">
        <v>216.02</v>
      </c>
      <c r="K4863" s="2">
        <f t="shared" si="525"/>
        <v>2.7474747474747475E-2</v>
      </c>
      <c r="L4863">
        <f t="shared" si="526"/>
        <v>4.4117647058823532E-2</v>
      </c>
      <c r="M4863" s="4">
        <f t="shared" si="527"/>
        <v>0.46823529411764708</v>
      </c>
      <c r="N4863" s="4">
        <f t="shared" si="528"/>
        <v>10.613333333333333</v>
      </c>
      <c r="O4863">
        <f t="shared" si="529"/>
        <v>6.7845477386934681</v>
      </c>
      <c r="P4863" s="4">
        <f t="shared" si="530"/>
        <v>184.18</v>
      </c>
      <c r="Q4863" t="str">
        <f t="shared" si="531"/>
        <v>Efficient</v>
      </c>
    </row>
    <row r="4864" spans="1:17" x14ac:dyDescent="0.3">
      <c r="A4864" s="1">
        <v>45472</v>
      </c>
      <c r="B4864" t="s">
        <v>47</v>
      </c>
      <c r="C4864" t="s">
        <v>4</v>
      </c>
      <c r="D4864" t="s">
        <v>5</v>
      </c>
      <c r="E4864" t="s">
        <v>8</v>
      </c>
      <c r="F4864">
        <v>633</v>
      </c>
      <c r="G4864">
        <v>15</v>
      </c>
      <c r="H4864">
        <v>2</v>
      </c>
      <c r="I4864" s="4">
        <v>17.399999999999999</v>
      </c>
      <c r="J4864" s="4">
        <v>109.3</v>
      </c>
      <c r="K4864" s="2">
        <f t="shared" si="525"/>
        <v>2.3696682464454975E-2</v>
      </c>
      <c r="L4864">
        <f t="shared" si="526"/>
        <v>0.13333333333333333</v>
      </c>
      <c r="M4864" s="4">
        <f t="shared" si="527"/>
        <v>1.1599999999999999</v>
      </c>
      <c r="N4864" s="4">
        <f t="shared" si="528"/>
        <v>8.6999999999999993</v>
      </c>
      <c r="O4864">
        <f t="shared" si="529"/>
        <v>6.2816091954022992</v>
      </c>
      <c r="P4864" s="4">
        <f t="shared" si="530"/>
        <v>91.9</v>
      </c>
      <c r="Q4864" t="str">
        <f t="shared" si="531"/>
        <v>Efficient</v>
      </c>
    </row>
    <row r="4865" spans="1:17" x14ac:dyDescent="0.3">
      <c r="A4865" s="1">
        <v>45472</v>
      </c>
      <c r="B4865" t="s">
        <v>47</v>
      </c>
      <c r="C4865" t="s">
        <v>4</v>
      </c>
      <c r="D4865" t="s">
        <v>9</v>
      </c>
      <c r="E4865" t="s">
        <v>6</v>
      </c>
      <c r="F4865">
        <v>6504</v>
      </c>
      <c r="G4865">
        <v>121</v>
      </c>
      <c r="H4865">
        <v>4</v>
      </c>
      <c r="I4865" s="4">
        <v>79.22</v>
      </c>
      <c r="J4865" s="4">
        <v>287.63</v>
      </c>
      <c r="K4865" s="2">
        <f t="shared" si="525"/>
        <v>1.8603936039360395E-2</v>
      </c>
      <c r="L4865">
        <f t="shared" si="526"/>
        <v>3.3057851239669422E-2</v>
      </c>
      <c r="M4865" s="4">
        <f t="shared" si="527"/>
        <v>0.65471074380165284</v>
      </c>
      <c r="N4865" s="4">
        <f t="shared" si="528"/>
        <v>19.805</v>
      </c>
      <c r="O4865">
        <f t="shared" si="529"/>
        <v>3.6307750568038375</v>
      </c>
      <c r="P4865" s="4">
        <f t="shared" si="530"/>
        <v>208.41</v>
      </c>
      <c r="Q4865" t="str">
        <f t="shared" si="531"/>
        <v>Efficient</v>
      </c>
    </row>
    <row r="4866" spans="1:17" x14ac:dyDescent="0.3">
      <c r="A4866" s="1">
        <v>45472</v>
      </c>
      <c r="B4866" t="s">
        <v>47</v>
      </c>
      <c r="C4866" t="s">
        <v>4</v>
      </c>
      <c r="D4866" t="s">
        <v>9</v>
      </c>
      <c r="E4866" t="s">
        <v>7</v>
      </c>
      <c r="F4866">
        <v>4129</v>
      </c>
      <c r="G4866">
        <v>48</v>
      </c>
      <c r="H4866">
        <v>1</v>
      </c>
      <c r="I4866" s="4">
        <v>84.94</v>
      </c>
      <c r="J4866" s="4">
        <v>73.069999999999993</v>
      </c>
      <c r="K4866" s="2">
        <f t="shared" si="525"/>
        <v>1.162509082102204E-2</v>
      </c>
      <c r="L4866">
        <f t="shared" si="526"/>
        <v>2.0833333333333332E-2</v>
      </c>
      <c r="M4866" s="4">
        <f t="shared" si="527"/>
        <v>1.7695833333333333</v>
      </c>
      <c r="N4866" s="4">
        <f t="shared" si="528"/>
        <v>84.94</v>
      </c>
      <c r="O4866">
        <f t="shared" si="529"/>
        <v>0.86025429715093005</v>
      </c>
      <c r="P4866" s="4">
        <f t="shared" si="530"/>
        <v>-11.870000000000005</v>
      </c>
      <c r="Q4866" t="str">
        <f t="shared" si="531"/>
        <v>Inefficient</v>
      </c>
    </row>
    <row r="4867" spans="1:17" x14ac:dyDescent="0.3">
      <c r="A4867" s="1">
        <v>45472</v>
      </c>
      <c r="B4867" t="s">
        <v>47</v>
      </c>
      <c r="C4867" t="s">
        <v>4</v>
      </c>
      <c r="D4867" t="s">
        <v>9</v>
      </c>
      <c r="E4867" t="s">
        <v>8</v>
      </c>
      <c r="F4867">
        <v>880</v>
      </c>
      <c r="G4867">
        <v>16</v>
      </c>
      <c r="H4867">
        <v>0</v>
      </c>
      <c r="I4867" s="4">
        <v>20.75</v>
      </c>
      <c r="J4867" s="4">
        <v>0</v>
      </c>
      <c r="K4867" s="2">
        <f t="shared" ref="K4867:K4930" si="532">G4867/F4867</f>
        <v>1.8181818181818181E-2</v>
      </c>
      <c r="L4867">
        <f t="shared" ref="L4867:L4930" si="533">IF(G4867=0,0,H4867/G4867)</f>
        <v>0</v>
      </c>
      <c r="M4867" s="4">
        <f t="shared" ref="M4867:M4930" si="534">IF(G4867=0,0,I4867/G4867)</f>
        <v>1.296875</v>
      </c>
      <c r="N4867" s="4">
        <f t="shared" ref="N4867:N4930" si="535">IF(H4867=0,0,I4867/H4867)</f>
        <v>0</v>
      </c>
      <c r="O4867">
        <f t="shared" ref="O4867:O4930" si="536">IF(I4867=0,0,J4867/I4867)</f>
        <v>0</v>
      </c>
      <c r="P4867" s="4">
        <f t="shared" ref="P4867:P4930" si="537">J4867-I4867</f>
        <v>-20.75</v>
      </c>
      <c r="Q4867" t="str">
        <f t="shared" ref="Q4867:Q4930" si="538">IF(AND(N4867&lt;26.94,O4867&gt;3.57),"Efficient", "Inefficient")</f>
        <v>Inefficient</v>
      </c>
    </row>
    <row r="4868" spans="1:17" x14ac:dyDescent="0.3">
      <c r="A4868" s="1">
        <v>45472</v>
      </c>
      <c r="B4868" t="s">
        <v>47</v>
      </c>
      <c r="C4868" t="s">
        <v>4</v>
      </c>
      <c r="D4868" t="s">
        <v>10</v>
      </c>
      <c r="E4868" t="s">
        <v>6</v>
      </c>
      <c r="F4868">
        <v>3222</v>
      </c>
      <c r="G4868">
        <v>63</v>
      </c>
      <c r="H4868">
        <v>3</v>
      </c>
      <c r="I4868" s="4">
        <v>52.37</v>
      </c>
      <c r="J4868" s="4">
        <v>289.57</v>
      </c>
      <c r="K4868" s="2">
        <f t="shared" si="532"/>
        <v>1.9553072625698324E-2</v>
      </c>
      <c r="L4868">
        <f t="shared" si="533"/>
        <v>4.7619047619047616E-2</v>
      </c>
      <c r="M4868" s="4">
        <f t="shared" si="534"/>
        <v>0.83126984126984127</v>
      </c>
      <c r="N4868" s="4">
        <f t="shared" si="535"/>
        <v>17.456666666666667</v>
      </c>
      <c r="O4868">
        <f t="shared" si="536"/>
        <v>5.5293106740500289</v>
      </c>
      <c r="P4868" s="4">
        <f t="shared" si="537"/>
        <v>237.2</v>
      </c>
      <c r="Q4868" t="str">
        <f t="shared" si="538"/>
        <v>Efficient</v>
      </c>
    </row>
    <row r="4869" spans="1:17" x14ac:dyDescent="0.3">
      <c r="A4869" s="1">
        <v>45472</v>
      </c>
      <c r="B4869" t="s">
        <v>47</v>
      </c>
      <c r="C4869" t="s">
        <v>4</v>
      </c>
      <c r="D4869" t="s">
        <v>10</v>
      </c>
      <c r="E4869" t="s">
        <v>7</v>
      </c>
      <c r="F4869">
        <v>3065</v>
      </c>
      <c r="G4869">
        <v>87</v>
      </c>
      <c r="H4869">
        <v>4</v>
      </c>
      <c r="I4869" s="4">
        <v>84.18</v>
      </c>
      <c r="J4869" s="4">
        <v>371.38</v>
      </c>
      <c r="K4869" s="2">
        <f t="shared" si="532"/>
        <v>2.8384991843393149E-2</v>
      </c>
      <c r="L4869">
        <f t="shared" si="533"/>
        <v>4.5977011494252873E-2</v>
      </c>
      <c r="M4869" s="4">
        <f t="shared" si="534"/>
        <v>0.96758620689655184</v>
      </c>
      <c r="N4869" s="4">
        <f t="shared" si="535"/>
        <v>21.045000000000002</v>
      </c>
      <c r="O4869">
        <f t="shared" si="536"/>
        <v>4.4117367545735329</v>
      </c>
      <c r="P4869" s="4">
        <f t="shared" si="537"/>
        <v>287.2</v>
      </c>
      <c r="Q4869" t="str">
        <f t="shared" si="538"/>
        <v>Efficient</v>
      </c>
    </row>
    <row r="4870" spans="1:17" x14ac:dyDescent="0.3">
      <c r="A4870" s="1">
        <v>45472</v>
      </c>
      <c r="B4870" t="s">
        <v>47</v>
      </c>
      <c r="C4870" t="s">
        <v>4</v>
      </c>
      <c r="D4870" t="s">
        <v>10</v>
      </c>
      <c r="E4870" t="s">
        <v>8</v>
      </c>
      <c r="F4870">
        <v>251</v>
      </c>
      <c r="G4870">
        <v>5</v>
      </c>
      <c r="H4870">
        <v>0</v>
      </c>
      <c r="I4870" s="4">
        <v>6.62</v>
      </c>
      <c r="J4870" s="4">
        <v>0</v>
      </c>
      <c r="K4870" s="2">
        <f t="shared" si="532"/>
        <v>1.9920318725099601E-2</v>
      </c>
      <c r="L4870">
        <f t="shared" si="533"/>
        <v>0</v>
      </c>
      <c r="M4870" s="4">
        <f t="shared" si="534"/>
        <v>1.3240000000000001</v>
      </c>
      <c r="N4870" s="4">
        <f t="shared" si="535"/>
        <v>0</v>
      </c>
      <c r="O4870">
        <f t="shared" si="536"/>
        <v>0</v>
      </c>
      <c r="P4870" s="4">
        <f t="shared" si="537"/>
        <v>-6.62</v>
      </c>
      <c r="Q4870" t="str">
        <f t="shared" si="538"/>
        <v>Inefficient</v>
      </c>
    </row>
    <row r="4871" spans="1:17" x14ac:dyDescent="0.3">
      <c r="A4871" s="1">
        <v>45472</v>
      </c>
      <c r="B4871" t="s">
        <v>47</v>
      </c>
      <c r="C4871" t="s">
        <v>11</v>
      </c>
      <c r="D4871" t="s">
        <v>5</v>
      </c>
      <c r="E4871" t="s">
        <v>6</v>
      </c>
      <c r="F4871">
        <v>5046</v>
      </c>
      <c r="G4871">
        <v>248</v>
      </c>
      <c r="H4871">
        <v>12</v>
      </c>
      <c r="I4871" s="4">
        <v>147.91</v>
      </c>
      <c r="J4871" s="4">
        <v>1097.29</v>
      </c>
      <c r="K4871" s="2">
        <f t="shared" si="532"/>
        <v>4.9147839873166864E-2</v>
      </c>
      <c r="L4871">
        <f t="shared" si="533"/>
        <v>4.8387096774193547E-2</v>
      </c>
      <c r="M4871" s="4">
        <f t="shared" si="534"/>
        <v>0.59641129032258067</v>
      </c>
      <c r="N4871" s="4">
        <f t="shared" si="535"/>
        <v>12.325833333333334</v>
      </c>
      <c r="O4871">
        <f t="shared" si="536"/>
        <v>7.4186329524710972</v>
      </c>
      <c r="P4871" s="4">
        <f t="shared" si="537"/>
        <v>949.38</v>
      </c>
      <c r="Q4871" t="str">
        <f t="shared" si="538"/>
        <v>Efficient</v>
      </c>
    </row>
    <row r="4872" spans="1:17" x14ac:dyDescent="0.3">
      <c r="A4872" s="1">
        <v>45472</v>
      </c>
      <c r="B4872" t="s">
        <v>47</v>
      </c>
      <c r="C4872" t="s">
        <v>11</v>
      </c>
      <c r="D4872" t="s">
        <v>5</v>
      </c>
      <c r="E4872" t="s">
        <v>7</v>
      </c>
      <c r="F4872">
        <v>1336</v>
      </c>
      <c r="G4872">
        <v>34</v>
      </c>
      <c r="H4872">
        <v>3</v>
      </c>
      <c r="I4872" s="4">
        <v>19.91</v>
      </c>
      <c r="J4872" s="4">
        <v>290.82</v>
      </c>
      <c r="K4872" s="2">
        <f t="shared" si="532"/>
        <v>2.5449101796407185E-2</v>
      </c>
      <c r="L4872">
        <f t="shared" si="533"/>
        <v>8.8235294117647065E-2</v>
      </c>
      <c r="M4872" s="4">
        <f t="shared" si="534"/>
        <v>0.58558823529411763</v>
      </c>
      <c r="N4872" s="4">
        <f t="shared" si="535"/>
        <v>6.6366666666666667</v>
      </c>
      <c r="O4872">
        <f t="shared" si="536"/>
        <v>14.606730286288297</v>
      </c>
      <c r="P4872" s="4">
        <f t="shared" si="537"/>
        <v>270.90999999999997</v>
      </c>
      <c r="Q4872" t="str">
        <f t="shared" si="538"/>
        <v>Efficient</v>
      </c>
    </row>
    <row r="4873" spans="1:17" x14ac:dyDescent="0.3">
      <c r="A4873" s="1">
        <v>45472</v>
      </c>
      <c r="B4873" t="s">
        <v>47</v>
      </c>
      <c r="C4873" t="s">
        <v>11</v>
      </c>
      <c r="D4873" t="s">
        <v>5</v>
      </c>
      <c r="E4873" t="s">
        <v>8</v>
      </c>
      <c r="F4873">
        <v>356</v>
      </c>
      <c r="G4873">
        <v>8</v>
      </c>
      <c r="H4873">
        <v>1</v>
      </c>
      <c r="I4873" s="4">
        <v>5.0599999999999996</v>
      </c>
      <c r="J4873" s="4">
        <v>74.58</v>
      </c>
      <c r="K4873" s="2">
        <f t="shared" si="532"/>
        <v>2.247191011235955E-2</v>
      </c>
      <c r="L4873">
        <f t="shared" si="533"/>
        <v>0.125</v>
      </c>
      <c r="M4873" s="4">
        <f t="shared" si="534"/>
        <v>0.63249999999999995</v>
      </c>
      <c r="N4873" s="4">
        <f t="shared" si="535"/>
        <v>5.0599999999999996</v>
      </c>
      <c r="O4873">
        <f t="shared" si="536"/>
        <v>14.739130434782609</v>
      </c>
      <c r="P4873" s="4">
        <f t="shared" si="537"/>
        <v>69.52</v>
      </c>
      <c r="Q4873" t="str">
        <f t="shared" si="538"/>
        <v>Efficient</v>
      </c>
    </row>
    <row r="4874" spans="1:17" x14ac:dyDescent="0.3">
      <c r="A4874" s="1">
        <v>45472</v>
      </c>
      <c r="B4874" t="s">
        <v>47</v>
      </c>
      <c r="C4874" t="s">
        <v>11</v>
      </c>
      <c r="D4874" t="s">
        <v>9</v>
      </c>
      <c r="E4874" t="s">
        <v>6</v>
      </c>
      <c r="F4874">
        <v>10517</v>
      </c>
      <c r="G4874">
        <v>83</v>
      </c>
      <c r="H4874">
        <v>1</v>
      </c>
      <c r="I4874" s="4">
        <v>118.77</v>
      </c>
      <c r="J4874" s="4">
        <v>57.33</v>
      </c>
      <c r="K4874" s="2">
        <f t="shared" si="532"/>
        <v>7.8919844061994867E-3</v>
      </c>
      <c r="L4874">
        <f t="shared" si="533"/>
        <v>1.2048192771084338E-2</v>
      </c>
      <c r="M4874" s="4">
        <f t="shared" si="534"/>
        <v>1.4309638554216868</v>
      </c>
      <c r="N4874" s="4">
        <f t="shared" si="535"/>
        <v>118.77</v>
      </c>
      <c r="O4874">
        <f t="shared" si="536"/>
        <v>0.48269765092194999</v>
      </c>
      <c r="P4874" s="4">
        <f t="shared" si="537"/>
        <v>-61.44</v>
      </c>
      <c r="Q4874" t="str">
        <f t="shared" si="538"/>
        <v>Inefficient</v>
      </c>
    </row>
    <row r="4875" spans="1:17" x14ac:dyDescent="0.3">
      <c r="A4875" s="1">
        <v>45472</v>
      </c>
      <c r="B4875" t="s">
        <v>47</v>
      </c>
      <c r="C4875" t="s">
        <v>11</v>
      </c>
      <c r="D4875" t="s">
        <v>9</v>
      </c>
      <c r="E4875" t="s">
        <v>7</v>
      </c>
      <c r="F4875">
        <v>1593</v>
      </c>
      <c r="G4875">
        <v>12</v>
      </c>
      <c r="H4875">
        <v>0</v>
      </c>
      <c r="I4875" s="4">
        <v>42.04</v>
      </c>
      <c r="J4875" s="4">
        <v>0</v>
      </c>
      <c r="K4875" s="2">
        <f t="shared" si="532"/>
        <v>7.5329566854990581E-3</v>
      </c>
      <c r="L4875">
        <f t="shared" si="533"/>
        <v>0</v>
      </c>
      <c r="M4875" s="4">
        <f t="shared" si="534"/>
        <v>3.5033333333333334</v>
      </c>
      <c r="N4875" s="4">
        <f t="shared" si="535"/>
        <v>0</v>
      </c>
      <c r="O4875">
        <f t="shared" si="536"/>
        <v>0</v>
      </c>
      <c r="P4875" s="4">
        <f t="shared" si="537"/>
        <v>-42.04</v>
      </c>
      <c r="Q4875" t="str">
        <f t="shared" si="538"/>
        <v>Inefficient</v>
      </c>
    </row>
    <row r="4876" spans="1:17" x14ac:dyDescent="0.3">
      <c r="A4876" s="1">
        <v>45472</v>
      </c>
      <c r="B4876" t="s">
        <v>47</v>
      </c>
      <c r="C4876" t="s">
        <v>11</v>
      </c>
      <c r="D4876" t="s">
        <v>9</v>
      </c>
      <c r="E4876" t="s">
        <v>8</v>
      </c>
      <c r="F4876">
        <v>488</v>
      </c>
      <c r="G4876">
        <v>4</v>
      </c>
      <c r="H4876">
        <v>0</v>
      </c>
      <c r="I4876" s="4">
        <v>11.26</v>
      </c>
      <c r="J4876" s="4">
        <v>0</v>
      </c>
      <c r="K4876" s="2">
        <f t="shared" si="532"/>
        <v>8.1967213114754103E-3</v>
      </c>
      <c r="L4876">
        <f t="shared" si="533"/>
        <v>0</v>
      </c>
      <c r="M4876" s="4">
        <f t="shared" si="534"/>
        <v>2.8149999999999999</v>
      </c>
      <c r="N4876" s="4">
        <f t="shared" si="535"/>
        <v>0</v>
      </c>
      <c r="O4876">
        <f t="shared" si="536"/>
        <v>0</v>
      </c>
      <c r="P4876" s="4">
        <f t="shared" si="537"/>
        <v>-11.26</v>
      </c>
      <c r="Q4876" t="str">
        <f t="shared" si="538"/>
        <v>Inefficient</v>
      </c>
    </row>
    <row r="4877" spans="1:17" x14ac:dyDescent="0.3">
      <c r="A4877" s="1">
        <v>45472</v>
      </c>
      <c r="B4877" t="s">
        <v>47</v>
      </c>
      <c r="C4877" t="s">
        <v>11</v>
      </c>
      <c r="D4877" t="s">
        <v>10</v>
      </c>
      <c r="E4877" t="s">
        <v>6</v>
      </c>
      <c r="F4877">
        <v>13627</v>
      </c>
      <c r="G4877">
        <v>399</v>
      </c>
      <c r="H4877">
        <v>8</v>
      </c>
      <c r="I4877" s="4">
        <v>342.01</v>
      </c>
      <c r="J4877" s="4">
        <v>602.32000000000005</v>
      </c>
      <c r="K4877" s="2">
        <f t="shared" si="532"/>
        <v>2.9280105672561826E-2</v>
      </c>
      <c r="L4877">
        <f t="shared" si="533"/>
        <v>2.0050125313283207E-2</v>
      </c>
      <c r="M4877" s="4">
        <f t="shared" si="534"/>
        <v>0.85716791979949869</v>
      </c>
      <c r="N4877" s="4">
        <f t="shared" si="535"/>
        <v>42.751249999999999</v>
      </c>
      <c r="O4877">
        <f t="shared" si="536"/>
        <v>1.7611180959621067</v>
      </c>
      <c r="P4877" s="4">
        <f t="shared" si="537"/>
        <v>260.31000000000006</v>
      </c>
      <c r="Q4877" t="str">
        <f t="shared" si="538"/>
        <v>Inefficient</v>
      </c>
    </row>
    <row r="4878" spans="1:17" x14ac:dyDescent="0.3">
      <c r="A4878" s="1">
        <v>45472</v>
      </c>
      <c r="B4878" t="s">
        <v>47</v>
      </c>
      <c r="C4878" t="s">
        <v>11</v>
      </c>
      <c r="D4878" t="s">
        <v>10</v>
      </c>
      <c r="E4878" t="s">
        <v>7</v>
      </c>
      <c r="F4878">
        <v>1273</v>
      </c>
      <c r="G4878">
        <v>27</v>
      </c>
      <c r="H4878">
        <v>2</v>
      </c>
      <c r="I4878" s="4">
        <v>16.55</v>
      </c>
      <c r="J4878" s="4">
        <v>199.36</v>
      </c>
      <c r="K4878" s="2">
        <f t="shared" si="532"/>
        <v>2.1209740769835034E-2</v>
      </c>
      <c r="L4878">
        <f t="shared" si="533"/>
        <v>7.407407407407407E-2</v>
      </c>
      <c r="M4878" s="4">
        <f t="shared" si="534"/>
        <v>0.61296296296296304</v>
      </c>
      <c r="N4878" s="4">
        <f t="shared" si="535"/>
        <v>8.2750000000000004</v>
      </c>
      <c r="O4878">
        <f t="shared" si="536"/>
        <v>12.045921450151058</v>
      </c>
      <c r="P4878" s="4">
        <f t="shared" si="537"/>
        <v>182.81</v>
      </c>
      <c r="Q4878" t="str">
        <f t="shared" si="538"/>
        <v>Efficient</v>
      </c>
    </row>
    <row r="4879" spans="1:17" x14ac:dyDescent="0.3">
      <c r="A4879" s="1">
        <v>45472</v>
      </c>
      <c r="B4879" t="s">
        <v>47</v>
      </c>
      <c r="C4879" t="s">
        <v>11</v>
      </c>
      <c r="D4879" t="s">
        <v>10</v>
      </c>
      <c r="E4879" t="s">
        <v>8</v>
      </c>
      <c r="F4879">
        <v>380</v>
      </c>
      <c r="G4879">
        <v>5</v>
      </c>
      <c r="H4879">
        <v>0</v>
      </c>
      <c r="I4879" s="4">
        <v>7.12</v>
      </c>
      <c r="J4879" s="4">
        <v>0</v>
      </c>
      <c r="K4879" s="2">
        <f t="shared" si="532"/>
        <v>1.3157894736842105E-2</v>
      </c>
      <c r="L4879">
        <f t="shared" si="533"/>
        <v>0</v>
      </c>
      <c r="M4879" s="4">
        <f t="shared" si="534"/>
        <v>1.4239999999999999</v>
      </c>
      <c r="N4879" s="4">
        <f t="shared" si="535"/>
        <v>0</v>
      </c>
      <c r="O4879">
        <f t="shared" si="536"/>
        <v>0</v>
      </c>
      <c r="P4879" s="4">
        <f t="shared" si="537"/>
        <v>-7.12</v>
      </c>
      <c r="Q4879" t="str">
        <f t="shared" si="538"/>
        <v>Inefficient</v>
      </c>
    </row>
    <row r="4880" spans="1:17" x14ac:dyDescent="0.3">
      <c r="A4880" s="1">
        <v>45472</v>
      </c>
      <c r="B4880" t="s">
        <v>47</v>
      </c>
      <c r="C4880" t="s">
        <v>12</v>
      </c>
      <c r="D4880" t="s">
        <v>5</v>
      </c>
      <c r="E4880" t="s">
        <v>6</v>
      </c>
      <c r="F4880">
        <v>1283</v>
      </c>
      <c r="G4880">
        <v>50</v>
      </c>
      <c r="H4880">
        <v>2</v>
      </c>
      <c r="I4880" s="4">
        <v>13.4</v>
      </c>
      <c r="J4880" s="4">
        <v>105.08</v>
      </c>
      <c r="K4880" s="2">
        <f t="shared" si="532"/>
        <v>3.8971161340607949E-2</v>
      </c>
      <c r="L4880">
        <f t="shared" si="533"/>
        <v>0.04</v>
      </c>
      <c r="M4880" s="4">
        <f t="shared" si="534"/>
        <v>0.26800000000000002</v>
      </c>
      <c r="N4880" s="4">
        <f t="shared" si="535"/>
        <v>6.7</v>
      </c>
      <c r="O4880">
        <f t="shared" si="536"/>
        <v>7.8417910447761194</v>
      </c>
      <c r="P4880" s="4">
        <f t="shared" si="537"/>
        <v>91.679999999999993</v>
      </c>
      <c r="Q4880" t="str">
        <f t="shared" si="538"/>
        <v>Efficient</v>
      </c>
    </row>
    <row r="4881" spans="1:17" x14ac:dyDescent="0.3">
      <c r="A4881" s="1">
        <v>45472</v>
      </c>
      <c r="B4881" t="s">
        <v>47</v>
      </c>
      <c r="C4881" t="s">
        <v>12</v>
      </c>
      <c r="D4881" t="s">
        <v>5</v>
      </c>
      <c r="E4881" t="s">
        <v>7</v>
      </c>
      <c r="F4881">
        <v>11249</v>
      </c>
      <c r="G4881">
        <v>501</v>
      </c>
      <c r="H4881">
        <v>72</v>
      </c>
      <c r="I4881" s="4">
        <v>261.58</v>
      </c>
      <c r="J4881" s="4">
        <v>5313.94</v>
      </c>
      <c r="K4881" s="2">
        <f t="shared" si="532"/>
        <v>4.4537292203751445E-2</v>
      </c>
      <c r="L4881">
        <f t="shared" si="533"/>
        <v>0.1437125748502994</v>
      </c>
      <c r="M4881" s="4">
        <f t="shared" si="534"/>
        <v>0.52211576846307384</v>
      </c>
      <c r="N4881" s="4">
        <f t="shared" si="535"/>
        <v>3.6330555555555555</v>
      </c>
      <c r="O4881">
        <f t="shared" si="536"/>
        <v>20.314779417386649</v>
      </c>
      <c r="P4881" s="4">
        <f t="shared" si="537"/>
        <v>5052.3599999999997</v>
      </c>
      <c r="Q4881" t="str">
        <f t="shared" si="538"/>
        <v>Efficient</v>
      </c>
    </row>
    <row r="4882" spans="1:17" x14ac:dyDescent="0.3">
      <c r="A4882" s="1">
        <v>45472</v>
      </c>
      <c r="B4882" t="s">
        <v>47</v>
      </c>
      <c r="C4882" t="s">
        <v>12</v>
      </c>
      <c r="D4882" t="s">
        <v>5</v>
      </c>
      <c r="E4882" t="s">
        <v>8</v>
      </c>
      <c r="F4882">
        <v>5689</v>
      </c>
      <c r="G4882">
        <v>201</v>
      </c>
      <c r="H4882">
        <v>10</v>
      </c>
      <c r="I4882" s="4">
        <v>89.31</v>
      </c>
      <c r="J4882" s="4">
        <v>526.59</v>
      </c>
      <c r="K4882" s="2">
        <f t="shared" si="532"/>
        <v>3.5331341184742487E-2</v>
      </c>
      <c r="L4882">
        <f t="shared" si="533"/>
        <v>4.975124378109453E-2</v>
      </c>
      <c r="M4882" s="4">
        <f t="shared" si="534"/>
        <v>0.44432835820895522</v>
      </c>
      <c r="N4882" s="4">
        <f t="shared" si="535"/>
        <v>8.9310000000000009</v>
      </c>
      <c r="O4882">
        <f t="shared" si="536"/>
        <v>5.896204232448774</v>
      </c>
      <c r="P4882" s="4">
        <f t="shared" si="537"/>
        <v>437.28000000000003</v>
      </c>
      <c r="Q4882" t="str">
        <f t="shared" si="538"/>
        <v>Efficient</v>
      </c>
    </row>
    <row r="4883" spans="1:17" x14ac:dyDescent="0.3">
      <c r="A4883" s="1">
        <v>45472</v>
      </c>
      <c r="B4883" t="s">
        <v>47</v>
      </c>
      <c r="C4883" t="s">
        <v>12</v>
      </c>
      <c r="D4883" t="s">
        <v>9</v>
      </c>
      <c r="E4883" t="s">
        <v>6</v>
      </c>
      <c r="F4883">
        <v>1679</v>
      </c>
      <c r="G4883">
        <v>23</v>
      </c>
      <c r="H4883">
        <v>0</v>
      </c>
      <c r="I4883" s="4">
        <v>49.52</v>
      </c>
      <c r="J4883" s="4">
        <v>0</v>
      </c>
      <c r="K4883" s="2">
        <f t="shared" si="532"/>
        <v>1.3698630136986301E-2</v>
      </c>
      <c r="L4883">
        <f t="shared" si="533"/>
        <v>0</v>
      </c>
      <c r="M4883" s="4">
        <f t="shared" si="534"/>
        <v>2.1530434782608698</v>
      </c>
      <c r="N4883" s="4">
        <f t="shared" si="535"/>
        <v>0</v>
      </c>
      <c r="O4883">
        <f t="shared" si="536"/>
        <v>0</v>
      </c>
      <c r="P4883" s="4">
        <f t="shared" si="537"/>
        <v>-49.52</v>
      </c>
      <c r="Q4883" t="str">
        <f t="shared" si="538"/>
        <v>Inefficient</v>
      </c>
    </row>
    <row r="4884" spans="1:17" x14ac:dyDescent="0.3">
      <c r="A4884" s="1">
        <v>45472</v>
      </c>
      <c r="B4884" t="s">
        <v>47</v>
      </c>
      <c r="C4884" t="s">
        <v>12</v>
      </c>
      <c r="D4884" t="s">
        <v>9</v>
      </c>
      <c r="E4884" t="s">
        <v>7</v>
      </c>
      <c r="F4884">
        <v>6501</v>
      </c>
      <c r="G4884">
        <v>91</v>
      </c>
      <c r="H4884">
        <v>2</v>
      </c>
      <c r="I4884" s="4">
        <v>94.25</v>
      </c>
      <c r="J4884" s="4">
        <v>173.84</v>
      </c>
      <c r="K4884" s="2">
        <f t="shared" si="532"/>
        <v>1.399784648515613E-2</v>
      </c>
      <c r="L4884">
        <f t="shared" si="533"/>
        <v>2.197802197802198E-2</v>
      </c>
      <c r="M4884" s="4">
        <f t="shared" si="534"/>
        <v>1.0357142857142858</v>
      </c>
      <c r="N4884" s="4">
        <f t="shared" si="535"/>
        <v>47.125</v>
      </c>
      <c r="O4884">
        <f t="shared" si="536"/>
        <v>1.8444562334217507</v>
      </c>
      <c r="P4884" s="4">
        <f t="shared" si="537"/>
        <v>79.59</v>
      </c>
      <c r="Q4884" t="str">
        <f t="shared" si="538"/>
        <v>Inefficient</v>
      </c>
    </row>
    <row r="4885" spans="1:17" x14ac:dyDescent="0.3">
      <c r="A4885" s="1">
        <v>45472</v>
      </c>
      <c r="B4885" t="s">
        <v>47</v>
      </c>
      <c r="C4885" t="s">
        <v>12</v>
      </c>
      <c r="D4885" t="s">
        <v>9</v>
      </c>
      <c r="E4885" t="s">
        <v>8</v>
      </c>
      <c r="F4885">
        <v>3203</v>
      </c>
      <c r="G4885">
        <v>21</v>
      </c>
      <c r="H4885">
        <v>0</v>
      </c>
      <c r="I4885" s="4">
        <v>49.7</v>
      </c>
      <c r="J4885" s="4">
        <v>0</v>
      </c>
      <c r="K4885" s="2">
        <f t="shared" si="532"/>
        <v>6.5563534186699971E-3</v>
      </c>
      <c r="L4885">
        <f t="shared" si="533"/>
        <v>0</v>
      </c>
      <c r="M4885" s="4">
        <f t="shared" si="534"/>
        <v>2.3666666666666667</v>
      </c>
      <c r="N4885" s="4">
        <f t="shared" si="535"/>
        <v>0</v>
      </c>
      <c r="O4885">
        <f t="shared" si="536"/>
        <v>0</v>
      </c>
      <c r="P4885" s="4">
        <f t="shared" si="537"/>
        <v>-49.7</v>
      </c>
      <c r="Q4885" t="str">
        <f t="shared" si="538"/>
        <v>Inefficient</v>
      </c>
    </row>
    <row r="4886" spans="1:17" x14ac:dyDescent="0.3">
      <c r="A4886" s="1">
        <v>45472</v>
      </c>
      <c r="B4886" t="s">
        <v>47</v>
      </c>
      <c r="C4886" t="s">
        <v>12</v>
      </c>
      <c r="D4886" t="s">
        <v>10</v>
      </c>
      <c r="E4886" t="s">
        <v>6</v>
      </c>
      <c r="F4886">
        <v>1929</v>
      </c>
      <c r="G4886">
        <v>48</v>
      </c>
      <c r="H4886">
        <v>1</v>
      </c>
      <c r="I4886" s="4">
        <v>35.619999999999997</v>
      </c>
      <c r="J4886" s="4">
        <v>69.22</v>
      </c>
      <c r="K4886" s="2">
        <f t="shared" si="532"/>
        <v>2.4883359253499222E-2</v>
      </c>
      <c r="L4886">
        <f t="shared" si="533"/>
        <v>2.0833333333333332E-2</v>
      </c>
      <c r="M4886" s="4">
        <f t="shared" si="534"/>
        <v>0.74208333333333332</v>
      </c>
      <c r="N4886" s="4">
        <f t="shared" si="535"/>
        <v>35.619999999999997</v>
      </c>
      <c r="O4886">
        <f t="shared" si="536"/>
        <v>1.94329028635598</v>
      </c>
      <c r="P4886" s="4">
        <f t="shared" si="537"/>
        <v>33.6</v>
      </c>
      <c r="Q4886" t="str">
        <f t="shared" si="538"/>
        <v>Inefficient</v>
      </c>
    </row>
    <row r="4887" spans="1:17" x14ac:dyDescent="0.3">
      <c r="A4887" s="1">
        <v>45472</v>
      </c>
      <c r="B4887" t="s">
        <v>47</v>
      </c>
      <c r="C4887" t="s">
        <v>12</v>
      </c>
      <c r="D4887" t="s">
        <v>10</v>
      </c>
      <c r="E4887" t="s">
        <v>7</v>
      </c>
      <c r="F4887">
        <v>5570</v>
      </c>
      <c r="G4887">
        <v>96</v>
      </c>
      <c r="H4887">
        <v>4</v>
      </c>
      <c r="I4887" s="4">
        <v>134.28</v>
      </c>
      <c r="J4887" s="4">
        <v>218.07</v>
      </c>
      <c r="K4887" s="2">
        <f t="shared" si="532"/>
        <v>1.7235188509874325E-2</v>
      </c>
      <c r="L4887">
        <f t="shared" si="533"/>
        <v>4.1666666666666664E-2</v>
      </c>
      <c r="M4887" s="4">
        <f t="shared" si="534"/>
        <v>1.3987499999999999</v>
      </c>
      <c r="N4887" s="4">
        <f t="shared" si="535"/>
        <v>33.57</v>
      </c>
      <c r="O4887">
        <f t="shared" si="536"/>
        <v>1.623994638069705</v>
      </c>
      <c r="P4887" s="4">
        <f t="shared" si="537"/>
        <v>83.789999999999992</v>
      </c>
      <c r="Q4887" t="str">
        <f t="shared" si="538"/>
        <v>Inefficient</v>
      </c>
    </row>
    <row r="4888" spans="1:17" x14ac:dyDescent="0.3">
      <c r="A4888" s="1">
        <v>45472</v>
      </c>
      <c r="B4888" t="s">
        <v>47</v>
      </c>
      <c r="C4888" t="s">
        <v>12</v>
      </c>
      <c r="D4888" t="s">
        <v>10</v>
      </c>
      <c r="E4888" t="s">
        <v>8</v>
      </c>
      <c r="F4888">
        <v>2638</v>
      </c>
      <c r="G4888">
        <v>60</v>
      </c>
      <c r="H4888">
        <v>4</v>
      </c>
      <c r="I4888" s="4">
        <v>57.17</v>
      </c>
      <c r="J4888" s="4">
        <v>364.24</v>
      </c>
      <c r="K4888" s="2">
        <f t="shared" si="532"/>
        <v>2.2744503411675512E-2</v>
      </c>
      <c r="L4888">
        <f t="shared" si="533"/>
        <v>6.6666666666666666E-2</v>
      </c>
      <c r="M4888" s="4">
        <f t="shared" si="534"/>
        <v>0.95283333333333331</v>
      </c>
      <c r="N4888" s="4">
        <f t="shared" si="535"/>
        <v>14.2925</v>
      </c>
      <c r="O4888">
        <f t="shared" si="536"/>
        <v>6.3711736924960647</v>
      </c>
      <c r="P4888" s="4">
        <f t="shared" si="537"/>
        <v>307.07</v>
      </c>
      <c r="Q4888" t="str">
        <f t="shared" si="538"/>
        <v>Efficient</v>
      </c>
    </row>
    <row r="4889" spans="1:17" x14ac:dyDescent="0.3">
      <c r="A4889" s="1">
        <v>45473</v>
      </c>
      <c r="B4889" t="s">
        <v>47</v>
      </c>
      <c r="C4889" t="s">
        <v>4</v>
      </c>
      <c r="D4889" t="s">
        <v>5</v>
      </c>
      <c r="E4889" t="s">
        <v>6</v>
      </c>
      <c r="F4889">
        <v>6214</v>
      </c>
      <c r="G4889">
        <v>244</v>
      </c>
      <c r="H4889">
        <v>12</v>
      </c>
      <c r="I4889" s="4">
        <v>84.82</v>
      </c>
      <c r="J4889" s="4">
        <v>1157.96</v>
      </c>
      <c r="K4889" s="2">
        <f t="shared" si="532"/>
        <v>3.926617315738655E-2</v>
      </c>
      <c r="L4889">
        <f t="shared" si="533"/>
        <v>4.9180327868852458E-2</v>
      </c>
      <c r="M4889" s="4">
        <f t="shared" si="534"/>
        <v>0.34762295081967209</v>
      </c>
      <c r="N4889" s="4">
        <f t="shared" si="535"/>
        <v>7.0683333333333325</v>
      </c>
      <c r="O4889">
        <f t="shared" si="536"/>
        <v>13.651968875265268</v>
      </c>
      <c r="P4889" s="4">
        <f t="shared" si="537"/>
        <v>1073.1400000000001</v>
      </c>
      <c r="Q4889" t="str">
        <f t="shared" si="538"/>
        <v>Efficient</v>
      </c>
    </row>
    <row r="4890" spans="1:17" x14ac:dyDescent="0.3">
      <c r="A4890" s="1">
        <v>45473</v>
      </c>
      <c r="B4890" t="s">
        <v>47</v>
      </c>
      <c r="C4890" t="s">
        <v>4</v>
      </c>
      <c r="D4890" t="s">
        <v>5</v>
      </c>
      <c r="E4890" t="s">
        <v>7</v>
      </c>
      <c r="F4890">
        <v>6141</v>
      </c>
      <c r="G4890">
        <v>131</v>
      </c>
      <c r="H4890">
        <v>14</v>
      </c>
      <c r="I4890" s="4">
        <v>89.07</v>
      </c>
      <c r="J4890" s="4">
        <v>1372.12</v>
      </c>
      <c r="K4890" s="2">
        <f t="shared" si="532"/>
        <v>2.1332030613906532E-2</v>
      </c>
      <c r="L4890">
        <f t="shared" si="533"/>
        <v>0.10687022900763359</v>
      </c>
      <c r="M4890" s="4">
        <f t="shared" si="534"/>
        <v>0.67992366412213734</v>
      </c>
      <c r="N4890" s="4">
        <f t="shared" si="535"/>
        <v>6.3621428571428567</v>
      </c>
      <c r="O4890">
        <f t="shared" si="536"/>
        <v>15.404962389132143</v>
      </c>
      <c r="P4890" s="4">
        <f t="shared" si="537"/>
        <v>1283.05</v>
      </c>
      <c r="Q4890" t="str">
        <f t="shared" si="538"/>
        <v>Efficient</v>
      </c>
    </row>
    <row r="4891" spans="1:17" x14ac:dyDescent="0.3">
      <c r="A4891" s="1">
        <v>45473</v>
      </c>
      <c r="B4891" t="s">
        <v>47</v>
      </c>
      <c r="C4891" t="s">
        <v>4</v>
      </c>
      <c r="D4891" t="s">
        <v>5</v>
      </c>
      <c r="E4891" t="s">
        <v>8</v>
      </c>
      <c r="F4891">
        <v>189</v>
      </c>
      <c r="G4891">
        <v>7</v>
      </c>
      <c r="H4891">
        <v>0</v>
      </c>
      <c r="I4891" s="4">
        <v>3.09</v>
      </c>
      <c r="J4891" s="4">
        <v>0</v>
      </c>
      <c r="K4891" s="2">
        <f t="shared" si="532"/>
        <v>3.7037037037037035E-2</v>
      </c>
      <c r="L4891">
        <f t="shared" si="533"/>
        <v>0</v>
      </c>
      <c r="M4891" s="4">
        <f t="shared" si="534"/>
        <v>0.44142857142857139</v>
      </c>
      <c r="N4891" s="4">
        <f t="shared" si="535"/>
        <v>0</v>
      </c>
      <c r="O4891">
        <f t="shared" si="536"/>
        <v>0</v>
      </c>
      <c r="P4891" s="4">
        <f t="shared" si="537"/>
        <v>-3.09</v>
      </c>
      <c r="Q4891" t="str">
        <f t="shared" si="538"/>
        <v>Inefficient</v>
      </c>
    </row>
    <row r="4892" spans="1:17" x14ac:dyDescent="0.3">
      <c r="A4892" s="1">
        <v>45473</v>
      </c>
      <c r="B4892" t="s">
        <v>47</v>
      </c>
      <c r="C4892" t="s">
        <v>4</v>
      </c>
      <c r="D4892" t="s">
        <v>9</v>
      </c>
      <c r="E4892" t="s">
        <v>6</v>
      </c>
      <c r="F4892">
        <v>3450</v>
      </c>
      <c r="G4892">
        <v>52</v>
      </c>
      <c r="H4892">
        <v>0</v>
      </c>
      <c r="I4892" s="4">
        <v>81.709999999999994</v>
      </c>
      <c r="J4892" s="4">
        <v>0</v>
      </c>
      <c r="K4892" s="2">
        <f t="shared" si="532"/>
        <v>1.5072463768115942E-2</v>
      </c>
      <c r="L4892">
        <f t="shared" si="533"/>
        <v>0</v>
      </c>
      <c r="M4892" s="4">
        <f t="shared" si="534"/>
        <v>1.5713461538461537</v>
      </c>
      <c r="N4892" s="4">
        <f t="shared" si="535"/>
        <v>0</v>
      </c>
      <c r="O4892">
        <f t="shared" si="536"/>
        <v>0</v>
      </c>
      <c r="P4892" s="4">
        <f t="shared" si="537"/>
        <v>-81.709999999999994</v>
      </c>
      <c r="Q4892" t="str">
        <f t="shared" si="538"/>
        <v>Inefficient</v>
      </c>
    </row>
    <row r="4893" spans="1:17" x14ac:dyDescent="0.3">
      <c r="A4893" s="1">
        <v>45473</v>
      </c>
      <c r="B4893" t="s">
        <v>47</v>
      </c>
      <c r="C4893" t="s">
        <v>4</v>
      </c>
      <c r="D4893" t="s">
        <v>9</v>
      </c>
      <c r="E4893" t="s">
        <v>7</v>
      </c>
      <c r="F4893">
        <v>6645</v>
      </c>
      <c r="G4893">
        <v>104</v>
      </c>
      <c r="H4893">
        <v>3</v>
      </c>
      <c r="I4893" s="4">
        <v>199.06</v>
      </c>
      <c r="J4893" s="4">
        <v>244.32</v>
      </c>
      <c r="K4893" s="2">
        <f t="shared" si="532"/>
        <v>1.565086531226486E-2</v>
      </c>
      <c r="L4893">
        <f t="shared" si="533"/>
        <v>2.8846153846153848E-2</v>
      </c>
      <c r="M4893" s="4">
        <f t="shared" si="534"/>
        <v>1.9140384615384616</v>
      </c>
      <c r="N4893" s="4">
        <f t="shared" si="535"/>
        <v>66.353333333333339</v>
      </c>
      <c r="O4893">
        <f t="shared" si="536"/>
        <v>1.2273686325730935</v>
      </c>
      <c r="P4893" s="4">
        <f t="shared" si="537"/>
        <v>45.259999999999991</v>
      </c>
      <c r="Q4893" t="str">
        <f t="shared" si="538"/>
        <v>Inefficient</v>
      </c>
    </row>
    <row r="4894" spans="1:17" x14ac:dyDescent="0.3">
      <c r="A4894" s="1">
        <v>45473</v>
      </c>
      <c r="B4894" t="s">
        <v>47</v>
      </c>
      <c r="C4894" t="s">
        <v>4</v>
      </c>
      <c r="D4894" t="s">
        <v>9</v>
      </c>
      <c r="E4894" t="s">
        <v>8</v>
      </c>
      <c r="F4894">
        <v>895</v>
      </c>
      <c r="G4894">
        <v>14</v>
      </c>
      <c r="H4894">
        <v>0</v>
      </c>
      <c r="I4894" s="4">
        <v>25.22</v>
      </c>
      <c r="J4894" s="4">
        <v>0</v>
      </c>
      <c r="K4894" s="2">
        <f t="shared" si="532"/>
        <v>1.564245810055866E-2</v>
      </c>
      <c r="L4894">
        <f t="shared" si="533"/>
        <v>0</v>
      </c>
      <c r="M4894" s="4">
        <f t="shared" si="534"/>
        <v>1.8014285714285714</v>
      </c>
      <c r="N4894" s="4">
        <f t="shared" si="535"/>
        <v>0</v>
      </c>
      <c r="O4894">
        <f t="shared" si="536"/>
        <v>0</v>
      </c>
      <c r="P4894" s="4">
        <f t="shared" si="537"/>
        <v>-25.22</v>
      </c>
      <c r="Q4894" t="str">
        <f t="shared" si="538"/>
        <v>Inefficient</v>
      </c>
    </row>
    <row r="4895" spans="1:17" x14ac:dyDescent="0.3">
      <c r="A4895" s="1">
        <v>45473</v>
      </c>
      <c r="B4895" t="s">
        <v>47</v>
      </c>
      <c r="C4895" t="s">
        <v>4</v>
      </c>
      <c r="D4895" t="s">
        <v>10</v>
      </c>
      <c r="E4895" t="s">
        <v>6</v>
      </c>
      <c r="F4895">
        <v>3549</v>
      </c>
      <c r="G4895">
        <v>82</v>
      </c>
      <c r="H4895">
        <v>2</v>
      </c>
      <c r="I4895" s="4">
        <v>85.36</v>
      </c>
      <c r="J4895" s="4">
        <v>188.68</v>
      </c>
      <c r="K4895" s="2">
        <f t="shared" si="532"/>
        <v>2.310510002817695E-2</v>
      </c>
      <c r="L4895">
        <f t="shared" si="533"/>
        <v>2.4390243902439025E-2</v>
      </c>
      <c r="M4895" s="4">
        <f t="shared" si="534"/>
        <v>1.0409756097560976</v>
      </c>
      <c r="N4895" s="4">
        <f t="shared" si="535"/>
        <v>42.68</v>
      </c>
      <c r="O4895">
        <f t="shared" si="536"/>
        <v>2.2104029990627931</v>
      </c>
      <c r="P4895" s="4">
        <f t="shared" si="537"/>
        <v>103.32000000000001</v>
      </c>
      <c r="Q4895" t="str">
        <f t="shared" si="538"/>
        <v>Inefficient</v>
      </c>
    </row>
    <row r="4896" spans="1:17" x14ac:dyDescent="0.3">
      <c r="A4896" s="1">
        <v>45473</v>
      </c>
      <c r="B4896" t="s">
        <v>47</v>
      </c>
      <c r="C4896" t="s">
        <v>4</v>
      </c>
      <c r="D4896" t="s">
        <v>10</v>
      </c>
      <c r="E4896" t="s">
        <v>7</v>
      </c>
      <c r="F4896">
        <v>5588</v>
      </c>
      <c r="G4896">
        <v>152</v>
      </c>
      <c r="H4896">
        <v>11</v>
      </c>
      <c r="I4896" s="4">
        <v>162.86000000000001</v>
      </c>
      <c r="J4896" s="4">
        <v>728.93</v>
      </c>
      <c r="K4896" s="2">
        <f t="shared" si="532"/>
        <v>2.7201145311381531E-2</v>
      </c>
      <c r="L4896">
        <f t="shared" si="533"/>
        <v>7.2368421052631582E-2</v>
      </c>
      <c r="M4896" s="4">
        <f t="shared" si="534"/>
        <v>1.0714473684210528</v>
      </c>
      <c r="N4896" s="4">
        <f t="shared" si="535"/>
        <v>14.805454545454547</v>
      </c>
      <c r="O4896">
        <f t="shared" si="536"/>
        <v>4.4758074419747018</v>
      </c>
      <c r="P4896" s="4">
        <f t="shared" si="537"/>
        <v>566.06999999999994</v>
      </c>
      <c r="Q4896" t="str">
        <f t="shared" si="538"/>
        <v>Efficient</v>
      </c>
    </row>
    <row r="4897" spans="1:17" x14ac:dyDescent="0.3">
      <c r="A4897" s="1">
        <v>45473</v>
      </c>
      <c r="B4897" t="s">
        <v>47</v>
      </c>
      <c r="C4897" t="s">
        <v>4</v>
      </c>
      <c r="D4897" t="s">
        <v>10</v>
      </c>
      <c r="E4897" t="s">
        <v>8</v>
      </c>
      <c r="F4897">
        <v>757</v>
      </c>
      <c r="G4897">
        <v>10</v>
      </c>
      <c r="H4897">
        <v>0</v>
      </c>
      <c r="I4897" s="4">
        <v>19.48</v>
      </c>
      <c r="J4897" s="4">
        <v>0</v>
      </c>
      <c r="K4897" s="2">
        <f t="shared" si="532"/>
        <v>1.3210039630118891E-2</v>
      </c>
      <c r="L4897">
        <f t="shared" si="533"/>
        <v>0</v>
      </c>
      <c r="M4897" s="4">
        <f t="shared" si="534"/>
        <v>1.948</v>
      </c>
      <c r="N4897" s="4">
        <f t="shared" si="535"/>
        <v>0</v>
      </c>
      <c r="O4897">
        <f t="shared" si="536"/>
        <v>0</v>
      </c>
      <c r="P4897" s="4">
        <f t="shared" si="537"/>
        <v>-19.48</v>
      </c>
      <c r="Q4897" t="str">
        <f t="shared" si="538"/>
        <v>Inefficient</v>
      </c>
    </row>
    <row r="4898" spans="1:17" x14ac:dyDescent="0.3">
      <c r="A4898" s="1">
        <v>45473</v>
      </c>
      <c r="B4898" t="s">
        <v>47</v>
      </c>
      <c r="C4898" t="s">
        <v>11</v>
      </c>
      <c r="D4898" t="s">
        <v>5</v>
      </c>
      <c r="E4898" t="s">
        <v>6</v>
      </c>
      <c r="F4898">
        <v>14252</v>
      </c>
      <c r="G4898">
        <v>550</v>
      </c>
      <c r="H4898">
        <v>64</v>
      </c>
      <c r="I4898" s="4">
        <v>366.59</v>
      </c>
      <c r="J4898" s="4">
        <v>3784.96</v>
      </c>
      <c r="K4898" s="2">
        <f t="shared" si="532"/>
        <v>3.8591074936850968E-2</v>
      </c>
      <c r="L4898">
        <f t="shared" si="533"/>
        <v>0.11636363636363636</v>
      </c>
      <c r="M4898" s="4">
        <f t="shared" si="534"/>
        <v>0.66652727272727263</v>
      </c>
      <c r="N4898" s="4">
        <f t="shared" si="535"/>
        <v>5.7279687499999996</v>
      </c>
      <c r="O4898">
        <f t="shared" si="536"/>
        <v>10.324776998827028</v>
      </c>
      <c r="P4898" s="4">
        <f t="shared" si="537"/>
        <v>3418.37</v>
      </c>
      <c r="Q4898" t="str">
        <f t="shared" si="538"/>
        <v>Efficient</v>
      </c>
    </row>
    <row r="4899" spans="1:17" x14ac:dyDescent="0.3">
      <c r="A4899" s="1">
        <v>45473</v>
      </c>
      <c r="B4899" t="s">
        <v>47</v>
      </c>
      <c r="C4899" t="s">
        <v>11</v>
      </c>
      <c r="D4899" t="s">
        <v>5</v>
      </c>
      <c r="E4899" t="s">
        <v>7</v>
      </c>
      <c r="F4899">
        <v>1486</v>
      </c>
      <c r="G4899">
        <v>47</v>
      </c>
      <c r="H4899">
        <v>2</v>
      </c>
      <c r="I4899" s="4">
        <v>24.46</v>
      </c>
      <c r="J4899" s="4">
        <v>119.37</v>
      </c>
      <c r="K4899" s="2">
        <f t="shared" si="532"/>
        <v>3.1628532974427997E-2</v>
      </c>
      <c r="L4899">
        <f t="shared" si="533"/>
        <v>4.2553191489361701E-2</v>
      </c>
      <c r="M4899" s="4">
        <f t="shared" si="534"/>
        <v>0.5204255319148936</v>
      </c>
      <c r="N4899" s="4">
        <f t="shared" si="535"/>
        <v>12.23</v>
      </c>
      <c r="O4899">
        <f t="shared" si="536"/>
        <v>4.8802125919869175</v>
      </c>
      <c r="P4899" s="4">
        <f t="shared" si="537"/>
        <v>94.91</v>
      </c>
      <c r="Q4899" t="str">
        <f t="shared" si="538"/>
        <v>Efficient</v>
      </c>
    </row>
    <row r="4900" spans="1:17" x14ac:dyDescent="0.3">
      <c r="A4900" s="1">
        <v>45473</v>
      </c>
      <c r="B4900" t="s">
        <v>47</v>
      </c>
      <c r="C4900" t="s">
        <v>11</v>
      </c>
      <c r="D4900" t="s">
        <v>5</v>
      </c>
      <c r="E4900" t="s">
        <v>8</v>
      </c>
      <c r="F4900">
        <v>387</v>
      </c>
      <c r="G4900">
        <v>13</v>
      </c>
      <c r="H4900">
        <v>1</v>
      </c>
      <c r="I4900" s="4">
        <v>6.58</v>
      </c>
      <c r="J4900" s="4">
        <v>89.29</v>
      </c>
      <c r="K4900" s="2">
        <f t="shared" si="532"/>
        <v>3.3591731266149873E-2</v>
      </c>
      <c r="L4900">
        <f t="shared" si="533"/>
        <v>7.6923076923076927E-2</v>
      </c>
      <c r="M4900" s="4">
        <f t="shared" si="534"/>
        <v>0.50615384615384618</v>
      </c>
      <c r="N4900" s="4">
        <f t="shared" si="535"/>
        <v>6.58</v>
      </c>
      <c r="O4900">
        <f t="shared" si="536"/>
        <v>13.569908814589667</v>
      </c>
      <c r="P4900" s="4">
        <f t="shared" si="537"/>
        <v>82.710000000000008</v>
      </c>
      <c r="Q4900" t="str">
        <f t="shared" si="538"/>
        <v>Efficient</v>
      </c>
    </row>
    <row r="4901" spans="1:17" x14ac:dyDescent="0.3">
      <c r="A4901" s="1">
        <v>45473</v>
      </c>
      <c r="B4901" t="s">
        <v>47</v>
      </c>
      <c r="C4901" t="s">
        <v>11</v>
      </c>
      <c r="D4901" t="s">
        <v>9</v>
      </c>
      <c r="E4901" t="s">
        <v>6</v>
      </c>
      <c r="F4901">
        <v>8534</v>
      </c>
      <c r="G4901">
        <v>117</v>
      </c>
      <c r="H4901">
        <v>2</v>
      </c>
      <c r="I4901" s="4">
        <v>208.03</v>
      </c>
      <c r="J4901" s="4">
        <v>162.51</v>
      </c>
      <c r="K4901" s="2">
        <f t="shared" si="532"/>
        <v>1.3709866416686197E-2</v>
      </c>
      <c r="L4901">
        <f t="shared" si="533"/>
        <v>1.7094017094017096E-2</v>
      </c>
      <c r="M4901" s="4">
        <f t="shared" si="534"/>
        <v>1.7780341880341881</v>
      </c>
      <c r="N4901" s="4">
        <f t="shared" si="535"/>
        <v>104.015</v>
      </c>
      <c r="O4901">
        <f t="shared" si="536"/>
        <v>0.78118540595106467</v>
      </c>
      <c r="P4901" s="4">
        <f t="shared" si="537"/>
        <v>-45.52000000000001</v>
      </c>
      <c r="Q4901" t="str">
        <f t="shared" si="538"/>
        <v>Inefficient</v>
      </c>
    </row>
    <row r="4902" spans="1:17" x14ac:dyDescent="0.3">
      <c r="A4902" s="1">
        <v>45473</v>
      </c>
      <c r="B4902" t="s">
        <v>47</v>
      </c>
      <c r="C4902" t="s">
        <v>11</v>
      </c>
      <c r="D4902" t="s">
        <v>9</v>
      </c>
      <c r="E4902" t="s">
        <v>7</v>
      </c>
      <c r="F4902">
        <v>1011</v>
      </c>
      <c r="G4902">
        <v>11</v>
      </c>
      <c r="H4902">
        <v>0</v>
      </c>
      <c r="I4902" s="4">
        <v>11.62</v>
      </c>
      <c r="J4902" s="4">
        <v>0</v>
      </c>
      <c r="K4902" s="2">
        <f t="shared" si="532"/>
        <v>1.0880316518298714E-2</v>
      </c>
      <c r="L4902">
        <f t="shared" si="533"/>
        <v>0</v>
      </c>
      <c r="M4902" s="4">
        <f t="shared" si="534"/>
        <v>1.0563636363636364</v>
      </c>
      <c r="N4902" s="4">
        <f t="shared" si="535"/>
        <v>0</v>
      </c>
      <c r="O4902">
        <f t="shared" si="536"/>
        <v>0</v>
      </c>
      <c r="P4902" s="4">
        <f t="shared" si="537"/>
        <v>-11.62</v>
      </c>
      <c r="Q4902" t="str">
        <f t="shared" si="538"/>
        <v>Inefficient</v>
      </c>
    </row>
    <row r="4903" spans="1:17" x14ac:dyDescent="0.3">
      <c r="A4903" s="1">
        <v>45473</v>
      </c>
      <c r="B4903" t="s">
        <v>47</v>
      </c>
      <c r="C4903" t="s">
        <v>11</v>
      </c>
      <c r="D4903" t="s">
        <v>9</v>
      </c>
      <c r="E4903" t="s">
        <v>8</v>
      </c>
      <c r="F4903">
        <v>452</v>
      </c>
      <c r="G4903">
        <v>6</v>
      </c>
      <c r="H4903">
        <v>0</v>
      </c>
      <c r="I4903" s="4">
        <v>6.16</v>
      </c>
      <c r="J4903" s="4">
        <v>0</v>
      </c>
      <c r="K4903" s="2">
        <f t="shared" si="532"/>
        <v>1.3274336283185841E-2</v>
      </c>
      <c r="L4903">
        <f t="shared" si="533"/>
        <v>0</v>
      </c>
      <c r="M4903" s="4">
        <f t="shared" si="534"/>
        <v>1.0266666666666666</v>
      </c>
      <c r="N4903" s="4">
        <f t="shared" si="535"/>
        <v>0</v>
      </c>
      <c r="O4903">
        <f t="shared" si="536"/>
        <v>0</v>
      </c>
      <c r="P4903" s="4">
        <f t="shared" si="537"/>
        <v>-6.16</v>
      </c>
      <c r="Q4903" t="str">
        <f t="shared" si="538"/>
        <v>Inefficient</v>
      </c>
    </row>
    <row r="4904" spans="1:17" x14ac:dyDescent="0.3">
      <c r="A4904" s="1">
        <v>45473</v>
      </c>
      <c r="B4904" t="s">
        <v>47</v>
      </c>
      <c r="C4904" t="s">
        <v>11</v>
      </c>
      <c r="D4904" t="s">
        <v>10</v>
      </c>
      <c r="E4904" t="s">
        <v>6</v>
      </c>
      <c r="F4904">
        <v>13221</v>
      </c>
      <c r="G4904">
        <v>272</v>
      </c>
      <c r="H4904">
        <v>21</v>
      </c>
      <c r="I4904" s="4">
        <v>273.74</v>
      </c>
      <c r="J4904" s="4">
        <v>1652.25</v>
      </c>
      <c r="K4904" s="2">
        <f t="shared" si="532"/>
        <v>2.0573330307843581E-2</v>
      </c>
      <c r="L4904">
        <f t="shared" si="533"/>
        <v>7.720588235294118E-2</v>
      </c>
      <c r="M4904" s="4">
        <f t="shared" si="534"/>
        <v>1.0063970588235294</v>
      </c>
      <c r="N4904" s="4">
        <f t="shared" si="535"/>
        <v>13.035238095238096</v>
      </c>
      <c r="O4904">
        <f t="shared" si="536"/>
        <v>6.0358369255497912</v>
      </c>
      <c r="P4904" s="4">
        <f t="shared" si="537"/>
        <v>1378.51</v>
      </c>
      <c r="Q4904" t="str">
        <f t="shared" si="538"/>
        <v>Efficient</v>
      </c>
    </row>
    <row r="4905" spans="1:17" x14ac:dyDescent="0.3">
      <c r="A4905" s="1">
        <v>45473</v>
      </c>
      <c r="B4905" t="s">
        <v>47</v>
      </c>
      <c r="C4905" t="s">
        <v>11</v>
      </c>
      <c r="D4905" t="s">
        <v>10</v>
      </c>
      <c r="E4905" t="s">
        <v>7</v>
      </c>
      <c r="F4905">
        <v>887</v>
      </c>
      <c r="G4905">
        <v>21</v>
      </c>
      <c r="H4905">
        <v>1</v>
      </c>
      <c r="I4905" s="4">
        <v>9.09</v>
      </c>
      <c r="J4905" s="4">
        <v>93.51</v>
      </c>
      <c r="K4905" s="2">
        <f t="shared" si="532"/>
        <v>2.367531003382187E-2</v>
      </c>
      <c r="L4905">
        <f t="shared" si="533"/>
        <v>4.7619047619047616E-2</v>
      </c>
      <c r="M4905" s="4">
        <f t="shared" si="534"/>
        <v>0.43285714285714283</v>
      </c>
      <c r="N4905" s="4">
        <f t="shared" si="535"/>
        <v>9.09</v>
      </c>
      <c r="O4905">
        <f t="shared" si="536"/>
        <v>10.287128712871288</v>
      </c>
      <c r="P4905" s="4">
        <f t="shared" si="537"/>
        <v>84.42</v>
      </c>
      <c r="Q4905" t="str">
        <f t="shared" si="538"/>
        <v>Efficient</v>
      </c>
    </row>
    <row r="4906" spans="1:17" x14ac:dyDescent="0.3">
      <c r="A4906" s="1">
        <v>45473</v>
      </c>
      <c r="B4906" t="s">
        <v>47</v>
      </c>
      <c r="C4906" t="s">
        <v>11</v>
      </c>
      <c r="D4906" t="s">
        <v>10</v>
      </c>
      <c r="E4906" t="s">
        <v>8</v>
      </c>
      <c r="F4906">
        <v>865</v>
      </c>
      <c r="G4906">
        <v>21</v>
      </c>
      <c r="H4906">
        <v>1</v>
      </c>
      <c r="I4906" s="4">
        <v>14.05</v>
      </c>
      <c r="J4906" s="4">
        <v>90.94</v>
      </c>
      <c r="K4906" s="2">
        <f t="shared" si="532"/>
        <v>2.4277456647398842E-2</v>
      </c>
      <c r="L4906">
        <f t="shared" si="533"/>
        <v>4.7619047619047616E-2</v>
      </c>
      <c r="M4906" s="4">
        <f t="shared" si="534"/>
        <v>0.66904761904761911</v>
      </c>
      <c r="N4906" s="4">
        <f t="shared" si="535"/>
        <v>14.05</v>
      </c>
      <c r="O4906">
        <f t="shared" si="536"/>
        <v>6.4725978647686828</v>
      </c>
      <c r="P4906" s="4">
        <f t="shared" si="537"/>
        <v>76.89</v>
      </c>
      <c r="Q4906" t="str">
        <f t="shared" si="538"/>
        <v>Efficient</v>
      </c>
    </row>
    <row r="4907" spans="1:17" x14ac:dyDescent="0.3">
      <c r="A4907" s="1">
        <v>45473</v>
      </c>
      <c r="B4907" t="s">
        <v>47</v>
      </c>
      <c r="C4907" t="s">
        <v>12</v>
      </c>
      <c r="D4907" t="s">
        <v>5</v>
      </c>
      <c r="E4907" t="s">
        <v>6</v>
      </c>
      <c r="F4907">
        <v>2532</v>
      </c>
      <c r="G4907">
        <v>122</v>
      </c>
      <c r="H4907">
        <v>11</v>
      </c>
      <c r="I4907" s="4">
        <v>58.75</v>
      </c>
      <c r="J4907" s="4">
        <v>764.76</v>
      </c>
      <c r="K4907" s="2">
        <f t="shared" si="532"/>
        <v>4.8183254344391788E-2</v>
      </c>
      <c r="L4907">
        <f t="shared" si="533"/>
        <v>9.0163934426229511E-2</v>
      </c>
      <c r="M4907" s="4">
        <f t="shared" si="534"/>
        <v>0.48155737704918034</v>
      </c>
      <c r="N4907" s="4">
        <f t="shared" si="535"/>
        <v>5.3409090909090908</v>
      </c>
      <c r="O4907">
        <f t="shared" si="536"/>
        <v>13.017191489361702</v>
      </c>
      <c r="P4907" s="4">
        <f t="shared" si="537"/>
        <v>706.01</v>
      </c>
      <c r="Q4907" t="str">
        <f t="shared" si="538"/>
        <v>Efficient</v>
      </c>
    </row>
    <row r="4908" spans="1:17" x14ac:dyDescent="0.3">
      <c r="A4908" s="1">
        <v>45473</v>
      </c>
      <c r="B4908" t="s">
        <v>47</v>
      </c>
      <c r="C4908" t="s">
        <v>12</v>
      </c>
      <c r="D4908" t="s">
        <v>5</v>
      </c>
      <c r="E4908" t="s">
        <v>7</v>
      </c>
      <c r="F4908">
        <v>8626</v>
      </c>
      <c r="G4908">
        <v>429</v>
      </c>
      <c r="H4908">
        <v>39</v>
      </c>
      <c r="I4908" s="4">
        <v>180.27</v>
      </c>
      <c r="J4908" s="4">
        <v>3525.53</v>
      </c>
      <c r="K4908" s="2">
        <f t="shared" si="532"/>
        <v>4.9733364247623466E-2</v>
      </c>
      <c r="L4908">
        <f t="shared" si="533"/>
        <v>9.0909090909090912E-2</v>
      </c>
      <c r="M4908" s="4">
        <f t="shared" si="534"/>
        <v>0.42020979020979021</v>
      </c>
      <c r="N4908" s="4">
        <f t="shared" si="535"/>
        <v>4.6223076923076922</v>
      </c>
      <c r="O4908">
        <f t="shared" si="536"/>
        <v>19.556942364231432</v>
      </c>
      <c r="P4908" s="4">
        <f t="shared" si="537"/>
        <v>3345.26</v>
      </c>
      <c r="Q4908" t="str">
        <f t="shared" si="538"/>
        <v>Efficient</v>
      </c>
    </row>
    <row r="4909" spans="1:17" x14ac:dyDescent="0.3">
      <c r="A4909" s="1">
        <v>45473</v>
      </c>
      <c r="B4909" t="s">
        <v>47</v>
      </c>
      <c r="C4909" t="s">
        <v>12</v>
      </c>
      <c r="D4909" t="s">
        <v>5</v>
      </c>
      <c r="E4909" t="s">
        <v>8</v>
      </c>
      <c r="F4909">
        <v>4658</v>
      </c>
      <c r="G4909">
        <v>197</v>
      </c>
      <c r="H4909">
        <v>10</v>
      </c>
      <c r="I4909" s="4">
        <v>105.65</v>
      </c>
      <c r="J4909" s="4">
        <v>718.29</v>
      </c>
      <c r="K4909" s="2">
        <f t="shared" si="532"/>
        <v>4.2292829540575352E-2</v>
      </c>
      <c r="L4909">
        <f t="shared" si="533"/>
        <v>5.0761421319796954E-2</v>
      </c>
      <c r="M4909" s="4">
        <f t="shared" si="534"/>
        <v>0.53629441624365481</v>
      </c>
      <c r="N4909" s="4">
        <f t="shared" si="535"/>
        <v>10.565000000000001</v>
      </c>
      <c r="O4909">
        <f t="shared" si="536"/>
        <v>6.7987695220066247</v>
      </c>
      <c r="P4909" s="4">
        <f t="shared" si="537"/>
        <v>612.64</v>
      </c>
      <c r="Q4909" t="str">
        <f t="shared" si="538"/>
        <v>Efficient</v>
      </c>
    </row>
    <row r="4910" spans="1:17" x14ac:dyDescent="0.3">
      <c r="A4910" s="1">
        <v>45473</v>
      </c>
      <c r="B4910" t="s">
        <v>47</v>
      </c>
      <c r="C4910" t="s">
        <v>12</v>
      </c>
      <c r="D4910" t="s">
        <v>9</v>
      </c>
      <c r="E4910" t="s">
        <v>6</v>
      </c>
      <c r="F4910">
        <v>1805</v>
      </c>
      <c r="G4910">
        <v>21</v>
      </c>
      <c r="H4910">
        <v>1</v>
      </c>
      <c r="I4910" s="4">
        <v>44.45</v>
      </c>
      <c r="J4910" s="4">
        <v>50.59</v>
      </c>
      <c r="K4910" s="2">
        <f t="shared" si="532"/>
        <v>1.1634349030470914E-2</v>
      </c>
      <c r="L4910">
        <f t="shared" si="533"/>
        <v>4.7619047619047616E-2</v>
      </c>
      <c r="M4910" s="4">
        <f t="shared" si="534"/>
        <v>2.1166666666666667</v>
      </c>
      <c r="N4910" s="4">
        <f t="shared" si="535"/>
        <v>44.45</v>
      </c>
      <c r="O4910">
        <f t="shared" si="536"/>
        <v>1.138132733408324</v>
      </c>
      <c r="P4910" s="4">
        <f t="shared" si="537"/>
        <v>6.1400000000000006</v>
      </c>
      <c r="Q4910" t="str">
        <f t="shared" si="538"/>
        <v>Inefficient</v>
      </c>
    </row>
    <row r="4911" spans="1:17" x14ac:dyDescent="0.3">
      <c r="A4911" s="1">
        <v>45473</v>
      </c>
      <c r="B4911" t="s">
        <v>47</v>
      </c>
      <c r="C4911" t="s">
        <v>12</v>
      </c>
      <c r="D4911" t="s">
        <v>9</v>
      </c>
      <c r="E4911" t="s">
        <v>7</v>
      </c>
      <c r="F4911">
        <v>4880</v>
      </c>
      <c r="G4911">
        <v>64</v>
      </c>
      <c r="H4911">
        <v>2</v>
      </c>
      <c r="I4911" s="4">
        <v>52.71</v>
      </c>
      <c r="J4911" s="4">
        <v>102.71</v>
      </c>
      <c r="K4911" s="2">
        <f t="shared" si="532"/>
        <v>1.3114754098360656E-2</v>
      </c>
      <c r="L4911">
        <f t="shared" si="533"/>
        <v>3.125E-2</v>
      </c>
      <c r="M4911" s="4">
        <f t="shared" si="534"/>
        <v>0.82359375000000001</v>
      </c>
      <c r="N4911" s="4">
        <f t="shared" si="535"/>
        <v>26.355</v>
      </c>
      <c r="O4911">
        <f t="shared" si="536"/>
        <v>1.9485866059571237</v>
      </c>
      <c r="P4911" s="4">
        <f t="shared" si="537"/>
        <v>49.999999999999993</v>
      </c>
      <c r="Q4911" t="str">
        <f t="shared" si="538"/>
        <v>Inefficient</v>
      </c>
    </row>
    <row r="4912" spans="1:17" x14ac:dyDescent="0.3">
      <c r="A4912" s="1">
        <v>45473</v>
      </c>
      <c r="B4912" t="s">
        <v>47</v>
      </c>
      <c r="C4912" t="s">
        <v>12</v>
      </c>
      <c r="D4912" t="s">
        <v>9</v>
      </c>
      <c r="E4912" t="s">
        <v>8</v>
      </c>
      <c r="F4912">
        <v>2443</v>
      </c>
      <c r="G4912">
        <v>22</v>
      </c>
      <c r="H4912">
        <v>0</v>
      </c>
      <c r="I4912" s="4">
        <v>54.08</v>
      </c>
      <c r="J4912" s="4">
        <v>0</v>
      </c>
      <c r="K4912" s="2">
        <f t="shared" si="532"/>
        <v>9.005321326238231E-3</v>
      </c>
      <c r="L4912">
        <f t="shared" si="533"/>
        <v>0</v>
      </c>
      <c r="M4912" s="4">
        <f t="shared" si="534"/>
        <v>2.458181818181818</v>
      </c>
      <c r="N4912" s="4">
        <f t="shared" si="535"/>
        <v>0</v>
      </c>
      <c r="O4912">
        <f t="shared" si="536"/>
        <v>0</v>
      </c>
      <c r="P4912" s="4">
        <f t="shared" si="537"/>
        <v>-54.08</v>
      </c>
      <c r="Q4912" t="str">
        <f t="shared" si="538"/>
        <v>Inefficient</v>
      </c>
    </row>
    <row r="4913" spans="1:17" x14ac:dyDescent="0.3">
      <c r="A4913" s="1">
        <v>45473</v>
      </c>
      <c r="B4913" t="s">
        <v>47</v>
      </c>
      <c r="C4913" t="s">
        <v>12</v>
      </c>
      <c r="D4913" t="s">
        <v>10</v>
      </c>
      <c r="E4913" t="s">
        <v>6</v>
      </c>
      <c r="F4913">
        <v>2878</v>
      </c>
      <c r="G4913">
        <v>66</v>
      </c>
      <c r="H4913">
        <v>2</v>
      </c>
      <c r="I4913" s="4">
        <v>47.46</v>
      </c>
      <c r="J4913" s="4">
        <v>133.55000000000001</v>
      </c>
      <c r="K4913" s="2">
        <f t="shared" si="532"/>
        <v>2.2932592077831826E-2</v>
      </c>
      <c r="L4913">
        <f t="shared" si="533"/>
        <v>3.0303030303030304E-2</v>
      </c>
      <c r="M4913" s="4">
        <f t="shared" si="534"/>
        <v>0.71909090909090911</v>
      </c>
      <c r="N4913" s="4">
        <f t="shared" si="535"/>
        <v>23.73</v>
      </c>
      <c r="O4913">
        <f t="shared" si="536"/>
        <v>2.8139485882848718</v>
      </c>
      <c r="P4913" s="4">
        <f t="shared" si="537"/>
        <v>86.09</v>
      </c>
      <c r="Q4913" t="str">
        <f t="shared" si="538"/>
        <v>Inefficient</v>
      </c>
    </row>
    <row r="4914" spans="1:17" x14ac:dyDescent="0.3">
      <c r="A4914" s="1">
        <v>45473</v>
      </c>
      <c r="B4914" t="s">
        <v>47</v>
      </c>
      <c r="C4914" t="s">
        <v>12</v>
      </c>
      <c r="D4914" t="s">
        <v>10</v>
      </c>
      <c r="E4914" t="s">
        <v>7</v>
      </c>
      <c r="F4914">
        <v>10082</v>
      </c>
      <c r="G4914">
        <v>265</v>
      </c>
      <c r="H4914">
        <v>20</v>
      </c>
      <c r="I4914" s="4">
        <v>235.76</v>
      </c>
      <c r="J4914" s="4">
        <v>1234.6500000000001</v>
      </c>
      <c r="K4914" s="2">
        <f t="shared" si="532"/>
        <v>2.6284467367585797E-2</v>
      </c>
      <c r="L4914">
        <f t="shared" si="533"/>
        <v>7.5471698113207544E-2</v>
      </c>
      <c r="M4914" s="4">
        <f t="shared" si="534"/>
        <v>0.88966037735849057</v>
      </c>
      <c r="N4914" s="4">
        <f t="shared" si="535"/>
        <v>11.788</v>
      </c>
      <c r="O4914">
        <f t="shared" si="536"/>
        <v>5.2368934509670861</v>
      </c>
      <c r="P4914" s="4">
        <f t="shared" si="537"/>
        <v>998.8900000000001</v>
      </c>
      <c r="Q4914" t="str">
        <f t="shared" si="538"/>
        <v>Efficient</v>
      </c>
    </row>
    <row r="4915" spans="1:17" x14ac:dyDescent="0.3">
      <c r="A4915" s="1">
        <v>45473</v>
      </c>
      <c r="B4915" t="s">
        <v>47</v>
      </c>
      <c r="C4915" t="s">
        <v>12</v>
      </c>
      <c r="D4915" t="s">
        <v>10</v>
      </c>
      <c r="E4915" t="s">
        <v>8</v>
      </c>
      <c r="F4915">
        <v>4081</v>
      </c>
      <c r="G4915">
        <v>48</v>
      </c>
      <c r="H4915">
        <v>3</v>
      </c>
      <c r="I4915" s="4">
        <v>87.07</v>
      </c>
      <c r="J4915" s="4">
        <v>250.36</v>
      </c>
      <c r="K4915" s="2">
        <f t="shared" si="532"/>
        <v>1.17618230825778E-2</v>
      </c>
      <c r="L4915">
        <f t="shared" si="533"/>
        <v>6.25E-2</v>
      </c>
      <c r="M4915" s="4">
        <f t="shared" si="534"/>
        <v>1.8139583333333331</v>
      </c>
      <c r="N4915" s="4">
        <f t="shared" si="535"/>
        <v>29.02333333333333</v>
      </c>
      <c r="O4915">
        <f t="shared" si="536"/>
        <v>2.8753876191570007</v>
      </c>
      <c r="P4915" s="4">
        <f t="shared" si="537"/>
        <v>163.29000000000002</v>
      </c>
      <c r="Q4915" t="str">
        <f t="shared" si="538"/>
        <v>Inefficient</v>
      </c>
    </row>
    <row r="4916" spans="1:17" x14ac:dyDescent="0.3">
      <c r="A4916" s="1">
        <v>45474</v>
      </c>
      <c r="B4916" t="s">
        <v>47</v>
      </c>
      <c r="C4916" t="s">
        <v>4</v>
      </c>
      <c r="D4916" t="s">
        <v>5</v>
      </c>
      <c r="E4916" t="s">
        <v>6</v>
      </c>
      <c r="F4916">
        <v>6753</v>
      </c>
      <c r="G4916">
        <v>272</v>
      </c>
      <c r="H4916">
        <v>16</v>
      </c>
      <c r="I4916" s="4">
        <v>82.01</v>
      </c>
      <c r="J4916" s="4">
        <v>1347.02</v>
      </c>
      <c r="K4916" s="2">
        <f t="shared" si="532"/>
        <v>4.0278394787501851E-2</v>
      </c>
      <c r="L4916">
        <f t="shared" si="533"/>
        <v>5.8823529411764705E-2</v>
      </c>
      <c r="M4916" s="4">
        <f t="shared" si="534"/>
        <v>0.30150735294117648</v>
      </c>
      <c r="N4916" s="4">
        <f t="shared" si="535"/>
        <v>5.1256250000000003</v>
      </c>
      <c r="O4916">
        <f t="shared" si="536"/>
        <v>16.425070113400803</v>
      </c>
      <c r="P4916" s="4">
        <f t="shared" si="537"/>
        <v>1265.01</v>
      </c>
      <c r="Q4916" t="str">
        <f t="shared" si="538"/>
        <v>Efficient</v>
      </c>
    </row>
    <row r="4917" spans="1:17" x14ac:dyDescent="0.3">
      <c r="A4917" s="1">
        <v>45474</v>
      </c>
      <c r="B4917" t="s">
        <v>47</v>
      </c>
      <c r="C4917" t="s">
        <v>4</v>
      </c>
      <c r="D4917" t="s">
        <v>5</v>
      </c>
      <c r="E4917" t="s">
        <v>7</v>
      </c>
      <c r="F4917">
        <v>2411</v>
      </c>
      <c r="G4917">
        <v>120</v>
      </c>
      <c r="H4917">
        <v>11</v>
      </c>
      <c r="I4917" s="4">
        <v>34.81</v>
      </c>
      <c r="J4917" s="4">
        <v>829.1</v>
      </c>
      <c r="K4917" s="2">
        <f t="shared" si="532"/>
        <v>4.9771878888428038E-2</v>
      </c>
      <c r="L4917">
        <f t="shared" si="533"/>
        <v>9.166666666666666E-2</v>
      </c>
      <c r="M4917" s="4">
        <f t="shared" si="534"/>
        <v>0.29008333333333336</v>
      </c>
      <c r="N4917" s="4">
        <f t="shared" si="535"/>
        <v>3.1645454545454546</v>
      </c>
      <c r="O4917">
        <f t="shared" si="536"/>
        <v>23.817868428612467</v>
      </c>
      <c r="P4917" s="4">
        <f t="shared" si="537"/>
        <v>794.29</v>
      </c>
      <c r="Q4917" t="str">
        <f t="shared" si="538"/>
        <v>Efficient</v>
      </c>
    </row>
    <row r="4918" spans="1:17" x14ac:dyDescent="0.3">
      <c r="A4918" s="1">
        <v>45474</v>
      </c>
      <c r="B4918" t="s">
        <v>47</v>
      </c>
      <c r="C4918" t="s">
        <v>4</v>
      </c>
      <c r="D4918" t="s">
        <v>5</v>
      </c>
      <c r="E4918" t="s">
        <v>8</v>
      </c>
      <c r="F4918">
        <v>987</v>
      </c>
      <c r="G4918">
        <v>40</v>
      </c>
      <c r="H4918">
        <v>2</v>
      </c>
      <c r="I4918" s="4">
        <v>29.1</v>
      </c>
      <c r="J4918" s="4">
        <v>122.34</v>
      </c>
      <c r="K4918" s="2">
        <f t="shared" si="532"/>
        <v>4.0526849037487336E-2</v>
      </c>
      <c r="L4918">
        <f t="shared" si="533"/>
        <v>0.05</v>
      </c>
      <c r="M4918" s="4">
        <f t="shared" si="534"/>
        <v>0.72750000000000004</v>
      </c>
      <c r="N4918" s="4">
        <f t="shared" si="535"/>
        <v>14.55</v>
      </c>
      <c r="O4918">
        <f t="shared" si="536"/>
        <v>4.2041237113402063</v>
      </c>
      <c r="P4918" s="4">
        <f t="shared" si="537"/>
        <v>93.240000000000009</v>
      </c>
      <c r="Q4918" t="str">
        <f t="shared" si="538"/>
        <v>Efficient</v>
      </c>
    </row>
    <row r="4919" spans="1:17" x14ac:dyDescent="0.3">
      <c r="A4919" s="1">
        <v>45474</v>
      </c>
      <c r="B4919" t="s">
        <v>47</v>
      </c>
      <c r="C4919" t="s">
        <v>4</v>
      </c>
      <c r="D4919" t="s">
        <v>9</v>
      </c>
      <c r="E4919" t="s">
        <v>6</v>
      </c>
      <c r="F4919">
        <v>7679</v>
      </c>
      <c r="G4919">
        <v>105</v>
      </c>
      <c r="H4919">
        <v>5</v>
      </c>
      <c r="I4919" s="4">
        <v>119.88</v>
      </c>
      <c r="J4919" s="4">
        <v>444.92</v>
      </c>
      <c r="K4919" s="2">
        <f t="shared" si="532"/>
        <v>1.3673655423883319E-2</v>
      </c>
      <c r="L4919">
        <f t="shared" si="533"/>
        <v>4.7619047619047616E-2</v>
      </c>
      <c r="M4919" s="4">
        <f t="shared" si="534"/>
        <v>1.1417142857142857</v>
      </c>
      <c r="N4919" s="4">
        <f t="shared" si="535"/>
        <v>23.975999999999999</v>
      </c>
      <c r="O4919">
        <f t="shared" si="536"/>
        <v>3.7113780447113784</v>
      </c>
      <c r="P4919" s="4">
        <f t="shared" si="537"/>
        <v>325.04000000000002</v>
      </c>
      <c r="Q4919" t="str">
        <f t="shared" si="538"/>
        <v>Efficient</v>
      </c>
    </row>
    <row r="4920" spans="1:17" x14ac:dyDescent="0.3">
      <c r="A4920" s="1">
        <v>45474</v>
      </c>
      <c r="B4920" t="s">
        <v>47</v>
      </c>
      <c r="C4920" t="s">
        <v>4</v>
      </c>
      <c r="D4920" t="s">
        <v>9</v>
      </c>
      <c r="E4920" t="s">
        <v>7</v>
      </c>
      <c r="F4920">
        <v>6464</v>
      </c>
      <c r="G4920">
        <v>62</v>
      </c>
      <c r="H4920">
        <v>1</v>
      </c>
      <c r="I4920" s="4">
        <v>128.86000000000001</v>
      </c>
      <c r="J4920" s="4">
        <v>50.82</v>
      </c>
      <c r="K4920" s="2">
        <f t="shared" si="532"/>
        <v>9.5915841584158414E-3</v>
      </c>
      <c r="L4920">
        <f t="shared" si="533"/>
        <v>1.6129032258064516E-2</v>
      </c>
      <c r="M4920" s="4">
        <f t="shared" si="534"/>
        <v>2.0783870967741938</v>
      </c>
      <c r="N4920" s="4">
        <f t="shared" si="535"/>
        <v>128.86000000000001</v>
      </c>
      <c r="O4920">
        <f t="shared" si="536"/>
        <v>0.39438149930156757</v>
      </c>
      <c r="P4920" s="4">
        <f t="shared" si="537"/>
        <v>-78.04000000000002</v>
      </c>
      <c r="Q4920" t="str">
        <f t="shared" si="538"/>
        <v>Inefficient</v>
      </c>
    </row>
    <row r="4921" spans="1:17" x14ac:dyDescent="0.3">
      <c r="A4921" s="1">
        <v>45474</v>
      </c>
      <c r="B4921" t="s">
        <v>47</v>
      </c>
      <c r="C4921" t="s">
        <v>4</v>
      </c>
      <c r="D4921" t="s">
        <v>9</v>
      </c>
      <c r="E4921" t="s">
        <v>8</v>
      </c>
      <c r="F4921">
        <v>955</v>
      </c>
      <c r="G4921">
        <v>7</v>
      </c>
      <c r="H4921">
        <v>0</v>
      </c>
      <c r="I4921" s="4">
        <v>23.22</v>
      </c>
      <c r="J4921" s="4">
        <v>0</v>
      </c>
      <c r="K4921" s="2">
        <f t="shared" si="532"/>
        <v>7.3298429319371729E-3</v>
      </c>
      <c r="L4921">
        <f t="shared" si="533"/>
        <v>0</v>
      </c>
      <c r="M4921" s="4">
        <f t="shared" si="534"/>
        <v>3.3171428571428572</v>
      </c>
      <c r="N4921" s="4">
        <f t="shared" si="535"/>
        <v>0</v>
      </c>
      <c r="O4921">
        <f t="shared" si="536"/>
        <v>0</v>
      </c>
      <c r="P4921" s="4">
        <f t="shared" si="537"/>
        <v>-23.22</v>
      </c>
      <c r="Q4921" t="str">
        <f t="shared" si="538"/>
        <v>Inefficient</v>
      </c>
    </row>
    <row r="4922" spans="1:17" x14ac:dyDescent="0.3">
      <c r="A4922" s="1">
        <v>45474</v>
      </c>
      <c r="B4922" t="s">
        <v>47</v>
      </c>
      <c r="C4922" t="s">
        <v>4</v>
      </c>
      <c r="D4922" t="s">
        <v>10</v>
      </c>
      <c r="E4922" t="s">
        <v>6</v>
      </c>
      <c r="F4922">
        <v>6108</v>
      </c>
      <c r="G4922">
        <v>130</v>
      </c>
      <c r="H4922">
        <v>5</v>
      </c>
      <c r="I4922" s="4">
        <v>167.99</v>
      </c>
      <c r="J4922" s="4">
        <v>364.94</v>
      </c>
      <c r="K4922" s="2">
        <f t="shared" si="532"/>
        <v>2.1283562540929928E-2</v>
      </c>
      <c r="L4922">
        <f t="shared" si="533"/>
        <v>3.8461538461538464E-2</v>
      </c>
      <c r="M4922" s="4">
        <f t="shared" si="534"/>
        <v>1.2922307692307693</v>
      </c>
      <c r="N4922" s="4">
        <f t="shared" si="535"/>
        <v>33.597999999999999</v>
      </c>
      <c r="O4922">
        <f t="shared" si="536"/>
        <v>2.1723912137627237</v>
      </c>
      <c r="P4922" s="4">
        <f t="shared" si="537"/>
        <v>196.95</v>
      </c>
      <c r="Q4922" t="str">
        <f t="shared" si="538"/>
        <v>Inefficient</v>
      </c>
    </row>
    <row r="4923" spans="1:17" x14ac:dyDescent="0.3">
      <c r="A4923" s="1">
        <v>45474</v>
      </c>
      <c r="B4923" t="s">
        <v>47</v>
      </c>
      <c r="C4923" t="s">
        <v>4</v>
      </c>
      <c r="D4923" t="s">
        <v>10</v>
      </c>
      <c r="E4923" t="s">
        <v>7</v>
      </c>
      <c r="F4923">
        <v>7367</v>
      </c>
      <c r="G4923">
        <v>171</v>
      </c>
      <c r="H4923">
        <v>6</v>
      </c>
      <c r="I4923" s="4">
        <v>126.62</v>
      </c>
      <c r="J4923" s="4">
        <v>582.16999999999996</v>
      </c>
      <c r="K4923" s="2">
        <f t="shared" si="532"/>
        <v>2.3211619383738294E-2</v>
      </c>
      <c r="L4923">
        <f t="shared" si="533"/>
        <v>3.5087719298245612E-2</v>
      </c>
      <c r="M4923" s="4">
        <f t="shared" si="534"/>
        <v>0.74046783625730994</v>
      </c>
      <c r="N4923" s="4">
        <f t="shared" si="535"/>
        <v>21.103333333333335</v>
      </c>
      <c r="O4923">
        <f t="shared" si="536"/>
        <v>4.5977728636866209</v>
      </c>
      <c r="P4923" s="4">
        <f t="shared" si="537"/>
        <v>455.54999999999995</v>
      </c>
      <c r="Q4923" t="str">
        <f t="shared" si="538"/>
        <v>Efficient</v>
      </c>
    </row>
    <row r="4924" spans="1:17" x14ac:dyDescent="0.3">
      <c r="A4924" s="1">
        <v>45474</v>
      </c>
      <c r="B4924" t="s">
        <v>47</v>
      </c>
      <c r="C4924" t="s">
        <v>4</v>
      </c>
      <c r="D4924" t="s">
        <v>10</v>
      </c>
      <c r="E4924" t="s">
        <v>8</v>
      </c>
      <c r="F4924">
        <v>651</v>
      </c>
      <c r="G4924">
        <v>7</v>
      </c>
      <c r="H4924">
        <v>0</v>
      </c>
      <c r="I4924" s="4">
        <v>7.26</v>
      </c>
      <c r="J4924" s="4">
        <v>0</v>
      </c>
      <c r="K4924" s="2">
        <f t="shared" si="532"/>
        <v>1.0752688172043012E-2</v>
      </c>
      <c r="L4924">
        <f t="shared" si="533"/>
        <v>0</v>
      </c>
      <c r="M4924" s="4">
        <f t="shared" si="534"/>
        <v>1.0371428571428571</v>
      </c>
      <c r="N4924" s="4">
        <f t="shared" si="535"/>
        <v>0</v>
      </c>
      <c r="O4924">
        <f t="shared" si="536"/>
        <v>0</v>
      </c>
      <c r="P4924" s="4">
        <f t="shared" si="537"/>
        <v>-7.26</v>
      </c>
      <c r="Q4924" t="str">
        <f t="shared" si="538"/>
        <v>Inefficient</v>
      </c>
    </row>
    <row r="4925" spans="1:17" x14ac:dyDescent="0.3">
      <c r="A4925" s="1">
        <v>45474</v>
      </c>
      <c r="B4925" t="s">
        <v>47</v>
      </c>
      <c r="C4925" t="s">
        <v>11</v>
      </c>
      <c r="D4925" t="s">
        <v>5</v>
      </c>
      <c r="E4925" t="s">
        <v>6</v>
      </c>
      <c r="F4925">
        <v>10124</v>
      </c>
      <c r="G4925">
        <v>301</v>
      </c>
      <c r="H4925">
        <v>35</v>
      </c>
      <c r="I4925" s="4">
        <v>113.98</v>
      </c>
      <c r="J4925" s="4">
        <v>3250.34</v>
      </c>
      <c r="K4925" s="2">
        <f t="shared" si="532"/>
        <v>2.973133148952983E-2</v>
      </c>
      <c r="L4925">
        <f t="shared" si="533"/>
        <v>0.11627906976744186</v>
      </c>
      <c r="M4925" s="4">
        <f t="shared" si="534"/>
        <v>0.37867109634551499</v>
      </c>
      <c r="N4925" s="4">
        <f t="shared" si="535"/>
        <v>3.2565714285714287</v>
      </c>
      <c r="O4925">
        <f t="shared" si="536"/>
        <v>28.51675732584664</v>
      </c>
      <c r="P4925" s="4">
        <f t="shared" si="537"/>
        <v>3136.36</v>
      </c>
      <c r="Q4925" t="str">
        <f t="shared" si="538"/>
        <v>Efficient</v>
      </c>
    </row>
    <row r="4926" spans="1:17" x14ac:dyDescent="0.3">
      <c r="A4926" s="1">
        <v>45474</v>
      </c>
      <c r="B4926" t="s">
        <v>47</v>
      </c>
      <c r="C4926" t="s">
        <v>11</v>
      </c>
      <c r="D4926" t="s">
        <v>5</v>
      </c>
      <c r="E4926" t="s">
        <v>7</v>
      </c>
      <c r="F4926">
        <v>1622</v>
      </c>
      <c r="G4926">
        <v>64</v>
      </c>
      <c r="H4926">
        <v>6</v>
      </c>
      <c r="I4926" s="4">
        <v>42.22</v>
      </c>
      <c r="J4926" s="4">
        <v>318.37</v>
      </c>
      <c r="K4926" s="2">
        <f t="shared" si="532"/>
        <v>3.9457459926017263E-2</v>
      </c>
      <c r="L4926">
        <f t="shared" si="533"/>
        <v>9.375E-2</v>
      </c>
      <c r="M4926" s="4">
        <f t="shared" si="534"/>
        <v>0.65968749999999998</v>
      </c>
      <c r="N4926" s="4">
        <f t="shared" si="535"/>
        <v>7.0366666666666662</v>
      </c>
      <c r="O4926">
        <f t="shared" si="536"/>
        <v>7.5407389862624354</v>
      </c>
      <c r="P4926" s="4">
        <f t="shared" si="537"/>
        <v>276.14999999999998</v>
      </c>
      <c r="Q4926" t="str">
        <f t="shared" si="538"/>
        <v>Efficient</v>
      </c>
    </row>
    <row r="4927" spans="1:17" x14ac:dyDescent="0.3">
      <c r="A4927" s="1">
        <v>45474</v>
      </c>
      <c r="B4927" t="s">
        <v>47</v>
      </c>
      <c r="C4927" t="s">
        <v>11</v>
      </c>
      <c r="D4927" t="s">
        <v>5</v>
      </c>
      <c r="E4927" t="s">
        <v>8</v>
      </c>
      <c r="F4927">
        <v>797</v>
      </c>
      <c r="G4927">
        <v>33</v>
      </c>
      <c r="H4927">
        <v>2</v>
      </c>
      <c r="I4927" s="4">
        <v>13.02</v>
      </c>
      <c r="J4927" s="4">
        <v>111.85</v>
      </c>
      <c r="K4927" s="2">
        <f t="shared" si="532"/>
        <v>4.1405269761606023E-2</v>
      </c>
      <c r="L4927">
        <f t="shared" si="533"/>
        <v>6.0606060606060608E-2</v>
      </c>
      <c r="M4927" s="4">
        <f t="shared" si="534"/>
        <v>0.39454545454545453</v>
      </c>
      <c r="N4927" s="4">
        <f t="shared" si="535"/>
        <v>6.51</v>
      </c>
      <c r="O4927">
        <f t="shared" si="536"/>
        <v>8.5906298003072195</v>
      </c>
      <c r="P4927" s="4">
        <f t="shared" si="537"/>
        <v>98.83</v>
      </c>
      <c r="Q4927" t="str">
        <f t="shared" si="538"/>
        <v>Efficient</v>
      </c>
    </row>
    <row r="4928" spans="1:17" x14ac:dyDescent="0.3">
      <c r="A4928" s="1">
        <v>45474</v>
      </c>
      <c r="B4928" t="s">
        <v>47</v>
      </c>
      <c r="C4928" t="s">
        <v>11</v>
      </c>
      <c r="D4928" t="s">
        <v>9</v>
      </c>
      <c r="E4928" t="s">
        <v>6</v>
      </c>
      <c r="F4928">
        <v>5450</v>
      </c>
      <c r="G4928">
        <v>72</v>
      </c>
      <c r="H4928">
        <v>1</v>
      </c>
      <c r="I4928" s="4">
        <v>57.59</v>
      </c>
      <c r="J4928" s="4">
        <v>85.97</v>
      </c>
      <c r="K4928" s="2">
        <f t="shared" si="532"/>
        <v>1.3211009174311927E-2</v>
      </c>
      <c r="L4928">
        <f t="shared" si="533"/>
        <v>1.3888888888888888E-2</v>
      </c>
      <c r="M4928" s="4">
        <f t="shared" si="534"/>
        <v>0.79986111111111113</v>
      </c>
      <c r="N4928" s="4">
        <f t="shared" si="535"/>
        <v>57.59</v>
      </c>
      <c r="O4928">
        <f t="shared" si="536"/>
        <v>1.4927938878277478</v>
      </c>
      <c r="P4928" s="4">
        <f t="shared" si="537"/>
        <v>28.379999999999995</v>
      </c>
      <c r="Q4928" t="str">
        <f t="shared" si="538"/>
        <v>Inefficient</v>
      </c>
    </row>
    <row r="4929" spans="1:17" x14ac:dyDescent="0.3">
      <c r="A4929" s="1">
        <v>45474</v>
      </c>
      <c r="B4929" t="s">
        <v>47</v>
      </c>
      <c r="C4929" t="s">
        <v>11</v>
      </c>
      <c r="D4929" t="s">
        <v>9</v>
      </c>
      <c r="E4929" t="s">
        <v>7</v>
      </c>
      <c r="F4929">
        <v>1784</v>
      </c>
      <c r="G4929">
        <v>34</v>
      </c>
      <c r="H4929">
        <v>0</v>
      </c>
      <c r="I4929" s="4">
        <v>41.66</v>
      </c>
      <c r="J4929" s="4">
        <v>0</v>
      </c>
      <c r="K4929" s="2">
        <f t="shared" si="532"/>
        <v>1.905829596412556E-2</v>
      </c>
      <c r="L4929">
        <f t="shared" si="533"/>
        <v>0</v>
      </c>
      <c r="M4929" s="4">
        <f t="shared" si="534"/>
        <v>1.2252941176470586</v>
      </c>
      <c r="N4929" s="4">
        <f t="shared" si="535"/>
        <v>0</v>
      </c>
      <c r="O4929">
        <f t="shared" si="536"/>
        <v>0</v>
      </c>
      <c r="P4929" s="4">
        <f t="shared" si="537"/>
        <v>-41.66</v>
      </c>
      <c r="Q4929" t="str">
        <f t="shared" si="538"/>
        <v>Inefficient</v>
      </c>
    </row>
    <row r="4930" spans="1:17" x14ac:dyDescent="0.3">
      <c r="A4930" s="1">
        <v>45474</v>
      </c>
      <c r="B4930" t="s">
        <v>47</v>
      </c>
      <c r="C4930" t="s">
        <v>11</v>
      </c>
      <c r="D4930" t="s">
        <v>9</v>
      </c>
      <c r="E4930" t="s">
        <v>8</v>
      </c>
      <c r="F4930">
        <v>417</v>
      </c>
      <c r="G4930">
        <v>8</v>
      </c>
      <c r="H4930">
        <v>0</v>
      </c>
      <c r="I4930" s="4">
        <v>6.32</v>
      </c>
      <c r="J4930" s="4">
        <v>0</v>
      </c>
      <c r="K4930" s="2">
        <f t="shared" si="532"/>
        <v>1.9184652278177457E-2</v>
      </c>
      <c r="L4930">
        <f t="shared" si="533"/>
        <v>0</v>
      </c>
      <c r="M4930" s="4">
        <f t="shared" si="534"/>
        <v>0.79</v>
      </c>
      <c r="N4930" s="4">
        <f t="shared" si="535"/>
        <v>0</v>
      </c>
      <c r="O4930">
        <f t="shared" si="536"/>
        <v>0</v>
      </c>
      <c r="P4930" s="4">
        <f t="shared" si="537"/>
        <v>-6.32</v>
      </c>
      <c r="Q4930" t="str">
        <f t="shared" si="538"/>
        <v>Inefficient</v>
      </c>
    </row>
    <row r="4931" spans="1:17" x14ac:dyDescent="0.3">
      <c r="A4931" s="1">
        <v>45474</v>
      </c>
      <c r="B4931" t="s">
        <v>47</v>
      </c>
      <c r="C4931" t="s">
        <v>11</v>
      </c>
      <c r="D4931" t="s">
        <v>10</v>
      </c>
      <c r="E4931" t="s">
        <v>6</v>
      </c>
      <c r="F4931">
        <v>14554</v>
      </c>
      <c r="G4931">
        <v>168</v>
      </c>
      <c r="H4931">
        <v>5</v>
      </c>
      <c r="I4931" s="4">
        <v>237.1</v>
      </c>
      <c r="J4931" s="4">
        <v>279.10000000000002</v>
      </c>
      <c r="K4931" s="2">
        <f t="shared" ref="K4931:K4994" si="539">G4931/F4931</f>
        <v>1.1543218359213962E-2</v>
      </c>
      <c r="L4931">
        <f t="shared" ref="L4931:L4994" si="540">IF(G4931=0,0,H4931/G4931)</f>
        <v>2.976190476190476E-2</v>
      </c>
      <c r="M4931" s="4">
        <f t="shared" ref="M4931:M4994" si="541">IF(G4931=0,0,I4931/G4931)</f>
        <v>1.4113095238095237</v>
      </c>
      <c r="N4931" s="4">
        <f t="shared" ref="N4931:N4994" si="542">IF(H4931=0,0,I4931/H4931)</f>
        <v>47.42</v>
      </c>
      <c r="O4931">
        <f t="shared" ref="O4931:O4994" si="543">IF(I4931=0,0,J4931/I4931)</f>
        <v>1.1771404470687474</v>
      </c>
      <c r="P4931" s="4">
        <f t="shared" ref="P4931:P4994" si="544">J4931-I4931</f>
        <v>42.000000000000028</v>
      </c>
      <c r="Q4931" t="str">
        <f t="shared" ref="Q4931:Q4994" si="545">IF(AND(N4931&lt;26.94,O4931&gt;3.57),"Efficient", "Inefficient")</f>
        <v>Inefficient</v>
      </c>
    </row>
    <row r="4932" spans="1:17" x14ac:dyDescent="0.3">
      <c r="A4932" s="1">
        <v>45474</v>
      </c>
      <c r="B4932" t="s">
        <v>47</v>
      </c>
      <c r="C4932" t="s">
        <v>11</v>
      </c>
      <c r="D4932" t="s">
        <v>10</v>
      </c>
      <c r="E4932" t="s">
        <v>7</v>
      </c>
      <c r="F4932">
        <v>1731</v>
      </c>
      <c r="G4932">
        <v>51</v>
      </c>
      <c r="H4932">
        <v>2</v>
      </c>
      <c r="I4932" s="4">
        <v>43.14</v>
      </c>
      <c r="J4932" s="4">
        <v>168.29</v>
      </c>
      <c r="K4932" s="2">
        <f t="shared" si="539"/>
        <v>2.9462738301559793E-2</v>
      </c>
      <c r="L4932">
        <f t="shared" si="540"/>
        <v>3.9215686274509803E-2</v>
      </c>
      <c r="M4932" s="4">
        <f t="shared" si="541"/>
        <v>0.84588235294117653</v>
      </c>
      <c r="N4932" s="4">
        <f t="shared" si="542"/>
        <v>21.57</v>
      </c>
      <c r="O4932">
        <f t="shared" si="543"/>
        <v>3.901019935095039</v>
      </c>
      <c r="P4932" s="4">
        <f t="shared" si="544"/>
        <v>125.14999999999999</v>
      </c>
      <c r="Q4932" t="str">
        <f t="shared" si="545"/>
        <v>Efficient</v>
      </c>
    </row>
    <row r="4933" spans="1:17" x14ac:dyDescent="0.3">
      <c r="A4933" s="1">
        <v>45474</v>
      </c>
      <c r="B4933" t="s">
        <v>47</v>
      </c>
      <c r="C4933" t="s">
        <v>11</v>
      </c>
      <c r="D4933" t="s">
        <v>10</v>
      </c>
      <c r="E4933" t="s">
        <v>8</v>
      </c>
      <c r="F4933">
        <v>675</v>
      </c>
      <c r="G4933">
        <v>9</v>
      </c>
      <c r="H4933">
        <v>0</v>
      </c>
      <c r="I4933" s="4">
        <v>18.7</v>
      </c>
      <c r="J4933" s="4">
        <v>0</v>
      </c>
      <c r="K4933" s="2">
        <f t="shared" si="539"/>
        <v>1.3333333333333334E-2</v>
      </c>
      <c r="L4933">
        <f t="shared" si="540"/>
        <v>0</v>
      </c>
      <c r="M4933" s="4">
        <f t="shared" si="541"/>
        <v>2.0777777777777775</v>
      </c>
      <c r="N4933" s="4">
        <f t="shared" si="542"/>
        <v>0</v>
      </c>
      <c r="O4933">
        <f t="shared" si="543"/>
        <v>0</v>
      </c>
      <c r="P4933" s="4">
        <f t="shared" si="544"/>
        <v>-18.7</v>
      </c>
      <c r="Q4933" t="str">
        <f t="shared" si="545"/>
        <v>Inefficient</v>
      </c>
    </row>
    <row r="4934" spans="1:17" x14ac:dyDescent="0.3">
      <c r="A4934" s="1">
        <v>45474</v>
      </c>
      <c r="B4934" t="s">
        <v>47</v>
      </c>
      <c r="C4934" t="s">
        <v>12</v>
      </c>
      <c r="D4934" t="s">
        <v>5</v>
      </c>
      <c r="E4934" t="s">
        <v>6</v>
      </c>
      <c r="F4934">
        <v>2986</v>
      </c>
      <c r="G4934">
        <v>60</v>
      </c>
      <c r="H4934">
        <v>7</v>
      </c>
      <c r="I4934" s="4">
        <v>74.14</v>
      </c>
      <c r="J4934" s="4">
        <v>523.89</v>
      </c>
      <c r="K4934" s="2">
        <f t="shared" si="539"/>
        <v>2.0093770931011386E-2</v>
      </c>
      <c r="L4934">
        <f t="shared" si="540"/>
        <v>0.11666666666666667</v>
      </c>
      <c r="M4934" s="4">
        <f t="shared" si="541"/>
        <v>1.2356666666666667</v>
      </c>
      <c r="N4934" s="4">
        <f t="shared" si="542"/>
        <v>10.591428571428571</v>
      </c>
      <c r="O4934">
        <f t="shared" si="543"/>
        <v>7.0662260588076613</v>
      </c>
      <c r="P4934" s="4">
        <f t="shared" si="544"/>
        <v>449.75</v>
      </c>
      <c r="Q4934" t="str">
        <f t="shared" si="545"/>
        <v>Efficient</v>
      </c>
    </row>
    <row r="4935" spans="1:17" x14ac:dyDescent="0.3">
      <c r="A4935" s="1">
        <v>45474</v>
      </c>
      <c r="B4935" t="s">
        <v>47</v>
      </c>
      <c r="C4935" t="s">
        <v>12</v>
      </c>
      <c r="D4935" t="s">
        <v>5</v>
      </c>
      <c r="E4935" t="s">
        <v>7</v>
      </c>
      <c r="F4935">
        <v>4244</v>
      </c>
      <c r="G4935">
        <v>136</v>
      </c>
      <c r="H4935">
        <v>13</v>
      </c>
      <c r="I4935" s="4">
        <v>72.819999999999993</v>
      </c>
      <c r="J4935" s="4">
        <v>831.57</v>
      </c>
      <c r="K4935" s="2">
        <f t="shared" si="539"/>
        <v>3.2045240339302547E-2</v>
      </c>
      <c r="L4935">
        <f t="shared" si="540"/>
        <v>9.5588235294117641E-2</v>
      </c>
      <c r="M4935" s="4">
        <f t="shared" si="541"/>
        <v>0.5354411764705882</v>
      </c>
      <c r="N4935" s="4">
        <f t="shared" si="542"/>
        <v>5.6015384615384614</v>
      </c>
      <c r="O4935">
        <f t="shared" si="543"/>
        <v>11.41952760230706</v>
      </c>
      <c r="P4935" s="4">
        <f t="shared" si="544"/>
        <v>758.75</v>
      </c>
      <c r="Q4935" t="str">
        <f t="shared" si="545"/>
        <v>Efficient</v>
      </c>
    </row>
    <row r="4936" spans="1:17" x14ac:dyDescent="0.3">
      <c r="A4936" s="1">
        <v>45474</v>
      </c>
      <c r="B4936" t="s">
        <v>47</v>
      </c>
      <c r="C4936" t="s">
        <v>12</v>
      </c>
      <c r="D4936" t="s">
        <v>5</v>
      </c>
      <c r="E4936" t="s">
        <v>8</v>
      </c>
      <c r="F4936">
        <v>3370</v>
      </c>
      <c r="G4936">
        <v>103</v>
      </c>
      <c r="H4936">
        <v>11</v>
      </c>
      <c r="I4936" s="4">
        <v>59.82</v>
      </c>
      <c r="J4936" s="4">
        <v>717.07</v>
      </c>
      <c r="K4936" s="2">
        <f t="shared" si="539"/>
        <v>3.0563798219584569E-2</v>
      </c>
      <c r="L4936">
        <f t="shared" si="540"/>
        <v>0.10679611650485436</v>
      </c>
      <c r="M4936" s="4">
        <f t="shared" si="541"/>
        <v>0.58077669902912621</v>
      </c>
      <c r="N4936" s="4">
        <f t="shared" si="542"/>
        <v>5.4381818181818184</v>
      </c>
      <c r="O4936">
        <f t="shared" si="543"/>
        <v>11.987128050819125</v>
      </c>
      <c r="P4936" s="4">
        <f t="shared" si="544"/>
        <v>657.25</v>
      </c>
      <c r="Q4936" t="str">
        <f t="shared" si="545"/>
        <v>Efficient</v>
      </c>
    </row>
    <row r="4937" spans="1:17" x14ac:dyDescent="0.3">
      <c r="A4937" s="1">
        <v>45474</v>
      </c>
      <c r="B4937" t="s">
        <v>47</v>
      </c>
      <c r="C4937" t="s">
        <v>12</v>
      </c>
      <c r="D4937" t="s">
        <v>9</v>
      </c>
      <c r="E4937" t="s">
        <v>6</v>
      </c>
      <c r="F4937">
        <v>2540</v>
      </c>
      <c r="G4937">
        <v>22</v>
      </c>
      <c r="H4937">
        <v>0</v>
      </c>
      <c r="I4937" s="4">
        <v>71.44</v>
      </c>
      <c r="J4937" s="4">
        <v>0</v>
      </c>
      <c r="K4937" s="2">
        <f t="shared" si="539"/>
        <v>8.6614173228346455E-3</v>
      </c>
      <c r="L4937">
        <f t="shared" si="540"/>
        <v>0</v>
      </c>
      <c r="M4937" s="4">
        <f t="shared" si="541"/>
        <v>3.2472727272727271</v>
      </c>
      <c r="N4937" s="4">
        <f t="shared" si="542"/>
        <v>0</v>
      </c>
      <c r="O4937">
        <f t="shared" si="543"/>
        <v>0</v>
      </c>
      <c r="P4937" s="4">
        <f t="shared" si="544"/>
        <v>-71.44</v>
      </c>
      <c r="Q4937" t="str">
        <f t="shared" si="545"/>
        <v>Inefficient</v>
      </c>
    </row>
    <row r="4938" spans="1:17" x14ac:dyDescent="0.3">
      <c r="A4938" s="1">
        <v>45474</v>
      </c>
      <c r="B4938" t="s">
        <v>47</v>
      </c>
      <c r="C4938" t="s">
        <v>12</v>
      </c>
      <c r="D4938" t="s">
        <v>9</v>
      </c>
      <c r="E4938" t="s">
        <v>7</v>
      </c>
      <c r="F4938">
        <v>4362</v>
      </c>
      <c r="G4938">
        <v>74</v>
      </c>
      <c r="H4938">
        <v>2</v>
      </c>
      <c r="I4938" s="4">
        <v>91.12</v>
      </c>
      <c r="J4938" s="4">
        <v>195.44</v>
      </c>
      <c r="K4938" s="2">
        <f t="shared" si="539"/>
        <v>1.6964695093993582E-2</v>
      </c>
      <c r="L4938">
        <f t="shared" si="540"/>
        <v>2.7027027027027029E-2</v>
      </c>
      <c r="M4938" s="4">
        <f t="shared" si="541"/>
        <v>1.2313513513513514</v>
      </c>
      <c r="N4938" s="4">
        <f t="shared" si="542"/>
        <v>45.56</v>
      </c>
      <c r="O4938">
        <f t="shared" si="543"/>
        <v>2.1448639157155398</v>
      </c>
      <c r="P4938" s="4">
        <f t="shared" si="544"/>
        <v>104.32</v>
      </c>
      <c r="Q4938" t="str">
        <f t="shared" si="545"/>
        <v>Inefficient</v>
      </c>
    </row>
    <row r="4939" spans="1:17" x14ac:dyDescent="0.3">
      <c r="A4939" s="1">
        <v>45474</v>
      </c>
      <c r="B4939" t="s">
        <v>47</v>
      </c>
      <c r="C4939" t="s">
        <v>12</v>
      </c>
      <c r="D4939" t="s">
        <v>9</v>
      </c>
      <c r="E4939" t="s">
        <v>8</v>
      </c>
      <c r="F4939">
        <v>3706</v>
      </c>
      <c r="G4939">
        <v>62</v>
      </c>
      <c r="H4939">
        <v>2</v>
      </c>
      <c r="I4939" s="4">
        <v>92.79</v>
      </c>
      <c r="J4939" s="4">
        <v>189.54</v>
      </c>
      <c r="K4939" s="2">
        <f t="shared" si="539"/>
        <v>1.6729627630868861E-2</v>
      </c>
      <c r="L4939">
        <f t="shared" si="540"/>
        <v>3.2258064516129031E-2</v>
      </c>
      <c r="M4939" s="4">
        <f t="shared" si="541"/>
        <v>1.4966129032258066</v>
      </c>
      <c r="N4939" s="4">
        <f t="shared" si="542"/>
        <v>46.395000000000003</v>
      </c>
      <c r="O4939">
        <f t="shared" si="543"/>
        <v>2.0426770126091172</v>
      </c>
      <c r="P4939" s="4">
        <f t="shared" si="544"/>
        <v>96.749999999999986</v>
      </c>
      <c r="Q4939" t="str">
        <f t="shared" si="545"/>
        <v>Inefficient</v>
      </c>
    </row>
    <row r="4940" spans="1:17" x14ac:dyDescent="0.3">
      <c r="A4940" s="1">
        <v>45474</v>
      </c>
      <c r="B4940" t="s">
        <v>47</v>
      </c>
      <c r="C4940" t="s">
        <v>12</v>
      </c>
      <c r="D4940" t="s">
        <v>10</v>
      </c>
      <c r="E4940" t="s">
        <v>6</v>
      </c>
      <c r="F4940">
        <v>1342</v>
      </c>
      <c r="G4940">
        <v>14</v>
      </c>
      <c r="H4940">
        <v>0</v>
      </c>
      <c r="I4940" s="4">
        <v>22.03</v>
      </c>
      <c r="J4940" s="4">
        <v>0</v>
      </c>
      <c r="K4940" s="2">
        <f t="shared" si="539"/>
        <v>1.0432190760059613E-2</v>
      </c>
      <c r="L4940">
        <f t="shared" si="540"/>
        <v>0</v>
      </c>
      <c r="M4940" s="4">
        <f t="shared" si="541"/>
        <v>1.5735714285714286</v>
      </c>
      <c r="N4940" s="4">
        <f t="shared" si="542"/>
        <v>0</v>
      </c>
      <c r="O4940">
        <f t="shared" si="543"/>
        <v>0</v>
      </c>
      <c r="P4940" s="4">
        <f t="shared" si="544"/>
        <v>-22.03</v>
      </c>
      <c r="Q4940" t="str">
        <f t="shared" si="545"/>
        <v>Inefficient</v>
      </c>
    </row>
    <row r="4941" spans="1:17" x14ac:dyDescent="0.3">
      <c r="A4941" s="1">
        <v>45474</v>
      </c>
      <c r="B4941" t="s">
        <v>47</v>
      </c>
      <c r="C4941" t="s">
        <v>12</v>
      </c>
      <c r="D4941" t="s">
        <v>10</v>
      </c>
      <c r="E4941" t="s">
        <v>7</v>
      </c>
      <c r="F4941">
        <v>7680</v>
      </c>
      <c r="G4941">
        <v>186</v>
      </c>
      <c r="H4941">
        <v>11</v>
      </c>
      <c r="I4941" s="4">
        <v>230.68</v>
      </c>
      <c r="J4941" s="4">
        <v>972.87</v>
      </c>
      <c r="K4941" s="2">
        <f t="shared" si="539"/>
        <v>2.4218750000000001E-2</v>
      </c>
      <c r="L4941">
        <f t="shared" si="540"/>
        <v>5.9139784946236562E-2</v>
      </c>
      <c r="M4941" s="4">
        <f t="shared" si="541"/>
        <v>1.2402150537634409</v>
      </c>
      <c r="N4941" s="4">
        <f t="shared" si="542"/>
        <v>20.970909090909092</v>
      </c>
      <c r="O4941">
        <f t="shared" si="543"/>
        <v>4.2174007282816017</v>
      </c>
      <c r="P4941" s="4">
        <f t="shared" si="544"/>
        <v>742.19</v>
      </c>
      <c r="Q4941" t="str">
        <f t="shared" si="545"/>
        <v>Efficient</v>
      </c>
    </row>
    <row r="4942" spans="1:17" x14ac:dyDescent="0.3">
      <c r="A4942" s="1">
        <v>45474</v>
      </c>
      <c r="B4942" t="s">
        <v>47</v>
      </c>
      <c r="C4942" t="s">
        <v>12</v>
      </c>
      <c r="D4942" t="s">
        <v>10</v>
      </c>
      <c r="E4942" t="s">
        <v>8</v>
      </c>
      <c r="F4942">
        <v>4490</v>
      </c>
      <c r="G4942">
        <v>97</v>
      </c>
      <c r="H4942">
        <v>5</v>
      </c>
      <c r="I4942" s="4">
        <v>55.58</v>
      </c>
      <c r="J4942" s="4">
        <v>304.61</v>
      </c>
      <c r="K4942" s="2">
        <f t="shared" si="539"/>
        <v>2.1603563474387528E-2</v>
      </c>
      <c r="L4942">
        <f t="shared" si="540"/>
        <v>5.1546391752577317E-2</v>
      </c>
      <c r="M4942" s="4">
        <f t="shared" si="541"/>
        <v>0.57298969072164951</v>
      </c>
      <c r="N4942" s="4">
        <f t="shared" si="542"/>
        <v>11.116</v>
      </c>
      <c r="O4942">
        <f t="shared" si="543"/>
        <v>5.4805685498380718</v>
      </c>
      <c r="P4942" s="4">
        <f t="shared" si="544"/>
        <v>249.03000000000003</v>
      </c>
      <c r="Q4942" t="str">
        <f t="shared" si="545"/>
        <v>Efficient</v>
      </c>
    </row>
    <row r="4943" spans="1:17" x14ac:dyDescent="0.3">
      <c r="A4943" s="1">
        <v>45475</v>
      </c>
      <c r="B4943" t="s">
        <v>47</v>
      </c>
      <c r="C4943" t="s">
        <v>4</v>
      </c>
      <c r="D4943" t="s">
        <v>5</v>
      </c>
      <c r="E4943" t="s">
        <v>6</v>
      </c>
      <c r="F4943">
        <v>7671</v>
      </c>
      <c r="G4943">
        <v>204</v>
      </c>
      <c r="H4943">
        <v>21</v>
      </c>
      <c r="I4943" s="4">
        <v>216.45</v>
      </c>
      <c r="J4943" s="4">
        <v>2008.36</v>
      </c>
      <c r="K4943" s="2">
        <f t="shared" si="539"/>
        <v>2.6593664450527962E-2</v>
      </c>
      <c r="L4943">
        <f t="shared" si="540"/>
        <v>0.10294117647058823</v>
      </c>
      <c r="M4943" s="4">
        <f t="shared" si="541"/>
        <v>1.0610294117647059</v>
      </c>
      <c r="N4943" s="4">
        <f t="shared" si="542"/>
        <v>10.307142857142857</v>
      </c>
      <c r="O4943">
        <f t="shared" si="543"/>
        <v>9.2786324786324794</v>
      </c>
      <c r="P4943" s="4">
        <f t="shared" si="544"/>
        <v>1791.9099999999999</v>
      </c>
      <c r="Q4943" t="str">
        <f t="shared" si="545"/>
        <v>Efficient</v>
      </c>
    </row>
    <row r="4944" spans="1:17" x14ac:dyDescent="0.3">
      <c r="A4944" s="1">
        <v>45475</v>
      </c>
      <c r="B4944" t="s">
        <v>47</v>
      </c>
      <c r="C4944" t="s">
        <v>4</v>
      </c>
      <c r="D4944" t="s">
        <v>5</v>
      </c>
      <c r="E4944" t="s">
        <v>7</v>
      </c>
      <c r="F4944">
        <v>4679</v>
      </c>
      <c r="G4944">
        <v>104</v>
      </c>
      <c r="H4944">
        <v>7</v>
      </c>
      <c r="I4944" s="4">
        <v>70.89</v>
      </c>
      <c r="J4944" s="4">
        <v>383.21</v>
      </c>
      <c r="K4944" s="2">
        <f t="shared" si="539"/>
        <v>2.2226971575122888E-2</v>
      </c>
      <c r="L4944">
        <f t="shared" si="540"/>
        <v>6.7307692307692304E-2</v>
      </c>
      <c r="M4944" s="4">
        <f t="shared" si="541"/>
        <v>0.68163461538461534</v>
      </c>
      <c r="N4944" s="4">
        <f t="shared" si="542"/>
        <v>10.127142857142857</v>
      </c>
      <c r="O4944">
        <f t="shared" si="543"/>
        <v>5.4056989702355756</v>
      </c>
      <c r="P4944" s="4">
        <f t="shared" si="544"/>
        <v>312.32</v>
      </c>
      <c r="Q4944" t="str">
        <f t="shared" si="545"/>
        <v>Efficient</v>
      </c>
    </row>
    <row r="4945" spans="1:17" x14ac:dyDescent="0.3">
      <c r="A4945" s="1">
        <v>45475</v>
      </c>
      <c r="B4945" t="s">
        <v>47</v>
      </c>
      <c r="C4945" t="s">
        <v>4</v>
      </c>
      <c r="D4945" t="s">
        <v>5</v>
      </c>
      <c r="E4945" t="s">
        <v>8</v>
      </c>
      <c r="F4945">
        <v>455</v>
      </c>
      <c r="G4945">
        <v>9</v>
      </c>
      <c r="H4945">
        <v>1</v>
      </c>
      <c r="I4945" s="4">
        <v>13.5</v>
      </c>
      <c r="J4945" s="4">
        <v>57.31</v>
      </c>
      <c r="K4945" s="2">
        <f t="shared" si="539"/>
        <v>1.9780219780219779E-2</v>
      </c>
      <c r="L4945">
        <f t="shared" si="540"/>
        <v>0.1111111111111111</v>
      </c>
      <c r="M4945" s="4">
        <f t="shared" si="541"/>
        <v>1.5</v>
      </c>
      <c r="N4945" s="4">
        <f t="shared" si="542"/>
        <v>13.5</v>
      </c>
      <c r="O4945">
        <f t="shared" si="543"/>
        <v>4.2451851851851856</v>
      </c>
      <c r="P4945" s="4">
        <f t="shared" si="544"/>
        <v>43.81</v>
      </c>
      <c r="Q4945" t="str">
        <f t="shared" si="545"/>
        <v>Efficient</v>
      </c>
    </row>
    <row r="4946" spans="1:17" x14ac:dyDescent="0.3">
      <c r="A4946" s="1">
        <v>45475</v>
      </c>
      <c r="B4946" t="s">
        <v>47</v>
      </c>
      <c r="C4946" t="s">
        <v>4</v>
      </c>
      <c r="D4946" t="s">
        <v>9</v>
      </c>
      <c r="E4946" t="s">
        <v>6</v>
      </c>
      <c r="F4946">
        <v>5742</v>
      </c>
      <c r="G4946">
        <v>89</v>
      </c>
      <c r="H4946">
        <v>3</v>
      </c>
      <c r="I4946" s="4">
        <v>97.5</v>
      </c>
      <c r="J4946" s="4">
        <v>162.83000000000001</v>
      </c>
      <c r="K4946" s="2">
        <f t="shared" si="539"/>
        <v>1.5499825844653431E-2</v>
      </c>
      <c r="L4946">
        <f t="shared" si="540"/>
        <v>3.3707865168539325E-2</v>
      </c>
      <c r="M4946" s="4">
        <f t="shared" si="541"/>
        <v>1.095505617977528</v>
      </c>
      <c r="N4946" s="4">
        <f t="shared" si="542"/>
        <v>32.5</v>
      </c>
      <c r="O4946">
        <f t="shared" si="543"/>
        <v>1.6700512820512823</v>
      </c>
      <c r="P4946" s="4">
        <f t="shared" si="544"/>
        <v>65.330000000000013</v>
      </c>
      <c r="Q4946" t="str">
        <f t="shared" si="545"/>
        <v>Inefficient</v>
      </c>
    </row>
    <row r="4947" spans="1:17" x14ac:dyDescent="0.3">
      <c r="A4947" s="1">
        <v>45475</v>
      </c>
      <c r="B4947" t="s">
        <v>47</v>
      </c>
      <c r="C4947" t="s">
        <v>4</v>
      </c>
      <c r="D4947" t="s">
        <v>9</v>
      </c>
      <c r="E4947" t="s">
        <v>7</v>
      </c>
      <c r="F4947">
        <v>5244</v>
      </c>
      <c r="G4947">
        <v>29</v>
      </c>
      <c r="H4947">
        <v>1</v>
      </c>
      <c r="I4947" s="4">
        <v>108.32</v>
      </c>
      <c r="J4947" s="4">
        <v>86.25</v>
      </c>
      <c r="K4947" s="2">
        <f t="shared" si="539"/>
        <v>5.5301296720061026E-3</v>
      </c>
      <c r="L4947">
        <f t="shared" si="540"/>
        <v>3.4482758620689655E-2</v>
      </c>
      <c r="M4947" s="4">
        <f t="shared" si="541"/>
        <v>3.7351724137931033</v>
      </c>
      <c r="N4947" s="4">
        <f t="shared" si="542"/>
        <v>108.32</v>
      </c>
      <c r="O4947">
        <f t="shared" si="543"/>
        <v>0.79625184638109314</v>
      </c>
      <c r="P4947" s="4">
        <f t="shared" si="544"/>
        <v>-22.069999999999993</v>
      </c>
      <c r="Q4947" t="str">
        <f t="shared" si="545"/>
        <v>Inefficient</v>
      </c>
    </row>
    <row r="4948" spans="1:17" x14ac:dyDescent="0.3">
      <c r="A4948" s="1">
        <v>45475</v>
      </c>
      <c r="B4948" t="s">
        <v>47</v>
      </c>
      <c r="C4948" t="s">
        <v>4</v>
      </c>
      <c r="D4948" t="s">
        <v>9</v>
      </c>
      <c r="E4948" t="s">
        <v>8</v>
      </c>
      <c r="F4948">
        <v>889</v>
      </c>
      <c r="G4948">
        <v>7</v>
      </c>
      <c r="H4948">
        <v>0</v>
      </c>
      <c r="I4948" s="4">
        <v>9.41</v>
      </c>
      <c r="J4948" s="4">
        <v>0</v>
      </c>
      <c r="K4948" s="2">
        <f t="shared" si="539"/>
        <v>7.874015748031496E-3</v>
      </c>
      <c r="L4948">
        <f t="shared" si="540"/>
        <v>0</v>
      </c>
      <c r="M4948" s="4">
        <f t="shared" si="541"/>
        <v>1.3442857142857143</v>
      </c>
      <c r="N4948" s="4">
        <f t="shared" si="542"/>
        <v>0</v>
      </c>
      <c r="O4948">
        <f t="shared" si="543"/>
        <v>0</v>
      </c>
      <c r="P4948" s="4">
        <f t="shared" si="544"/>
        <v>-9.41</v>
      </c>
      <c r="Q4948" t="str">
        <f t="shared" si="545"/>
        <v>Inefficient</v>
      </c>
    </row>
    <row r="4949" spans="1:17" x14ac:dyDescent="0.3">
      <c r="A4949" s="1">
        <v>45475</v>
      </c>
      <c r="B4949" t="s">
        <v>47</v>
      </c>
      <c r="C4949" t="s">
        <v>4</v>
      </c>
      <c r="D4949" t="s">
        <v>10</v>
      </c>
      <c r="E4949" t="s">
        <v>6</v>
      </c>
      <c r="F4949">
        <v>8479</v>
      </c>
      <c r="G4949">
        <v>115</v>
      </c>
      <c r="H4949">
        <v>7</v>
      </c>
      <c r="I4949" s="4">
        <v>254.78</v>
      </c>
      <c r="J4949" s="4">
        <v>689.24</v>
      </c>
      <c r="K4949" s="2">
        <f t="shared" si="539"/>
        <v>1.3562920155678736E-2</v>
      </c>
      <c r="L4949">
        <f t="shared" si="540"/>
        <v>6.0869565217391307E-2</v>
      </c>
      <c r="M4949" s="4">
        <f t="shared" si="541"/>
        <v>2.2154782608695651</v>
      </c>
      <c r="N4949" s="4">
        <f t="shared" si="542"/>
        <v>36.39714285714286</v>
      </c>
      <c r="O4949">
        <f t="shared" si="543"/>
        <v>2.7052358897872675</v>
      </c>
      <c r="P4949" s="4">
        <f t="shared" si="544"/>
        <v>434.46000000000004</v>
      </c>
      <c r="Q4949" t="str">
        <f t="shared" si="545"/>
        <v>Inefficient</v>
      </c>
    </row>
    <row r="4950" spans="1:17" x14ac:dyDescent="0.3">
      <c r="A4950" s="1">
        <v>45475</v>
      </c>
      <c r="B4950" t="s">
        <v>47</v>
      </c>
      <c r="C4950" t="s">
        <v>4</v>
      </c>
      <c r="D4950" t="s">
        <v>10</v>
      </c>
      <c r="E4950" t="s">
        <v>7</v>
      </c>
      <c r="F4950">
        <v>5429</v>
      </c>
      <c r="G4950">
        <v>126</v>
      </c>
      <c r="H4950">
        <v>7</v>
      </c>
      <c r="I4950" s="4">
        <v>106.03</v>
      </c>
      <c r="J4950" s="4">
        <v>496.74</v>
      </c>
      <c r="K4950" s="2">
        <f t="shared" si="539"/>
        <v>2.32086940504697E-2</v>
      </c>
      <c r="L4950">
        <f t="shared" si="540"/>
        <v>5.5555555555555552E-2</v>
      </c>
      <c r="M4950" s="4">
        <f t="shared" si="541"/>
        <v>0.84150793650793654</v>
      </c>
      <c r="N4950" s="4">
        <f t="shared" si="542"/>
        <v>15.147142857142857</v>
      </c>
      <c r="O4950">
        <f t="shared" si="543"/>
        <v>4.6849004998585304</v>
      </c>
      <c r="P4950" s="4">
        <f t="shared" si="544"/>
        <v>390.71000000000004</v>
      </c>
      <c r="Q4950" t="str">
        <f t="shared" si="545"/>
        <v>Efficient</v>
      </c>
    </row>
    <row r="4951" spans="1:17" x14ac:dyDescent="0.3">
      <c r="A4951" s="1">
        <v>45475</v>
      </c>
      <c r="B4951" t="s">
        <v>47</v>
      </c>
      <c r="C4951" t="s">
        <v>4</v>
      </c>
      <c r="D4951" t="s">
        <v>10</v>
      </c>
      <c r="E4951" t="s">
        <v>8</v>
      </c>
      <c r="F4951">
        <v>360</v>
      </c>
      <c r="G4951">
        <v>4</v>
      </c>
      <c r="H4951">
        <v>0</v>
      </c>
      <c r="I4951" s="4">
        <v>10.050000000000001</v>
      </c>
      <c r="J4951" s="4">
        <v>0</v>
      </c>
      <c r="K4951" s="2">
        <f t="shared" si="539"/>
        <v>1.1111111111111112E-2</v>
      </c>
      <c r="L4951">
        <f t="shared" si="540"/>
        <v>0</v>
      </c>
      <c r="M4951" s="4">
        <f t="shared" si="541"/>
        <v>2.5125000000000002</v>
      </c>
      <c r="N4951" s="4">
        <f t="shared" si="542"/>
        <v>0</v>
      </c>
      <c r="O4951">
        <f t="shared" si="543"/>
        <v>0</v>
      </c>
      <c r="P4951" s="4">
        <f t="shared" si="544"/>
        <v>-10.050000000000001</v>
      </c>
      <c r="Q4951" t="str">
        <f t="shared" si="545"/>
        <v>Inefficient</v>
      </c>
    </row>
    <row r="4952" spans="1:17" x14ac:dyDescent="0.3">
      <c r="A4952" s="1">
        <v>45475</v>
      </c>
      <c r="B4952" t="s">
        <v>47</v>
      </c>
      <c r="C4952" t="s">
        <v>11</v>
      </c>
      <c r="D4952" t="s">
        <v>5</v>
      </c>
      <c r="E4952" t="s">
        <v>6</v>
      </c>
      <c r="F4952">
        <v>5822</v>
      </c>
      <c r="G4952">
        <v>276</v>
      </c>
      <c r="H4952">
        <v>37</v>
      </c>
      <c r="I4952" s="4">
        <v>151.6</v>
      </c>
      <c r="J4952" s="4">
        <v>3675.56</v>
      </c>
      <c r="K4952" s="2">
        <f t="shared" si="539"/>
        <v>4.7406389556853314E-2</v>
      </c>
      <c r="L4952">
        <f t="shared" si="540"/>
        <v>0.13405797101449277</v>
      </c>
      <c r="M4952" s="4">
        <f t="shared" si="541"/>
        <v>0.54927536231884055</v>
      </c>
      <c r="N4952" s="4">
        <f t="shared" si="542"/>
        <v>4.0972972972972972</v>
      </c>
      <c r="O4952">
        <f t="shared" si="543"/>
        <v>24.245118733509237</v>
      </c>
      <c r="P4952" s="4">
        <f t="shared" si="544"/>
        <v>3523.96</v>
      </c>
      <c r="Q4952" t="str">
        <f t="shared" si="545"/>
        <v>Efficient</v>
      </c>
    </row>
    <row r="4953" spans="1:17" x14ac:dyDescent="0.3">
      <c r="A4953" s="1">
        <v>45475</v>
      </c>
      <c r="B4953" t="s">
        <v>47</v>
      </c>
      <c r="C4953" t="s">
        <v>11</v>
      </c>
      <c r="D4953" t="s">
        <v>5</v>
      </c>
      <c r="E4953" t="s">
        <v>7</v>
      </c>
      <c r="F4953">
        <v>690</v>
      </c>
      <c r="G4953">
        <v>27</v>
      </c>
      <c r="H4953">
        <v>2</v>
      </c>
      <c r="I4953" s="4">
        <v>20.11</v>
      </c>
      <c r="J4953" s="4">
        <v>133.32</v>
      </c>
      <c r="K4953" s="2">
        <f t="shared" si="539"/>
        <v>3.9130434782608699E-2</v>
      </c>
      <c r="L4953">
        <f t="shared" si="540"/>
        <v>7.407407407407407E-2</v>
      </c>
      <c r="M4953" s="4">
        <f t="shared" si="541"/>
        <v>0.74481481481481482</v>
      </c>
      <c r="N4953" s="4">
        <f t="shared" si="542"/>
        <v>10.055</v>
      </c>
      <c r="O4953">
        <f t="shared" si="543"/>
        <v>6.6295375435106907</v>
      </c>
      <c r="P4953" s="4">
        <f t="shared" si="544"/>
        <v>113.21</v>
      </c>
      <c r="Q4953" t="str">
        <f t="shared" si="545"/>
        <v>Efficient</v>
      </c>
    </row>
    <row r="4954" spans="1:17" x14ac:dyDescent="0.3">
      <c r="A4954" s="1">
        <v>45475</v>
      </c>
      <c r="B4954" t="s">
        <v>47</v>
      </c>
      <c r="C4954" t="s">
        <v>11</v>
      </c>
      <c r="D4954" t="s">
        <v>5</v>
      </c>
      <c r="E4954" t="s">
        <v>8</v>
      </c>
      <c r="F4954">
        <v>354</v>
      </c>
      <c r="G4954">
        <v>14</v>
      </c>
      <c r="H4954">
        <v>1</v>
      </c>
      <c r="I4954" s="4">
        <v>9.83</v>
      </c>
      <c r="J4954" s="4">
        <v>92.1</v>
      </c>
      <c r="K4954" s="2">
        <f t="shared" si="539"/>
        <v>3.954802259887006E-2</v>
      </c>
      <c r="L4954">
        <f t="shared" si="540"/>
        <v>7.1428571428571425E-2</v>
      </c>
      <c r="M4954" s="4">
        <f t="shared" si="541"/>
        <v>0.70214285714285718</v>
      </c>
      <c r="N4954" s="4">
        <f t="shared" si="542"/>
        <v>9.83</v>
      </c>
      <c r="O4954">
        <f t="shared" si="543"/>
        <v>9.3692777212614438</v>
      </c>
      <c r="P4954" s="4">
        <f t="shared" si="544"/>
        <v>82.27</v>
      </c>
      <c r="Q4954" t="str">
        <f t="shared" si="545"/>
        <v>Efficient</v>
      </c>
    </row>
    <row r="4955" spans="1:17" x14ac:dyDescent="0.3">
      <c r="A4955" s="1">
        <v>45475</v>
      </c>
      <c r="B4955" t="s">
        <v>47</v>
      </c>
      <c r="C4955" t="s">
        <v>11</v>
      </c>
      <c r="D4955" t="s">
        <v>9</v>
      </c>
      <c r="E4955" t="s">
        <v>6</v>
      </c>
      <c r="F4955">
        <v>13297</v>
      </c>
      <c r="G4955">
        <v>202</v>
      </c>
      <c r="H4955">
        <v>7</v>
      </c>
      <c r="I4955" s="4">
        <v>268.67</v>
      </c>
      <c r="J4955" s="4">
        <v>447.13</v>
      </c>
      <c r="K4955" s="2">
        <f t="shared" si="539"/>
        <v>1.5191396555614049E-2</v>
      </c>
      <c r="L4955">
        <f t="shared" si="540"/>
        <v>3.4653465346534656E-2</v>
      </c>
      <c r="M4955" s="4">
        <f t="shared" si="541"/>
        <v>1.3300495049504952</v>
      </c>
      <c r="N4955" s="4">
        <f t="shared" si="542"/>
        <v>38.381428571428572</v>
      </c>
      <c r="O4955">
        <f t="shared" si="543"/>
        <v>1.6642349350504335</v>
      </c>
      <c r="P4955" s="4">
        <f t="shared" si="544"/>
        <v>178.45999999999998</v>
      </c>
      <c r="Q4955" t="str">
        <f t="shared" si="545"/>
        <v>Inefficient</v>
      </c>
    </row>
    <row r="4956" spans="1:17" x14ac:dyDescent="0.3">
      <c r="A4956" s="1">
        <v>45475</v>
      </c>
      <c r="B4956" t="s">
        <v>47</v>
      </c>
      <c r="C4956" t="s">
        <v>11</v>
      </c>
      <c r="D4956" t="s">
        <v>9</v>
      </c>
      <c r="E4956" t="s">
        <v>7</v>
      </c>
      <c r="F4956">
        <v>1134</v>
      </c>
      <c r="G4956">
        <v>13</v>
      </c>
      <c r="H4956">
        <v>0</v>
      </c>
      <c r="I4956" s="4">
        <v>20.49</v>
      </c>
      <c r="J4956" s="4">
        <v>0</v>
      </c>
      <c r="K4956" s="2">
        <f t="shared" si="539"/>
        <v>1.146384479717813E-2</v>
      </c>
      <c r="L4956">
        <f t="shared" si="540"/>
        <v>0</v>
      </c>
      <c r="M4956" s="4">
        <f t="shared" si="541"/>
        <v>1.576153846153846</v>
      </c>
      <c r="N4956" s="4">
        <f t="shared" si="542"/>
        <v>0</v>
      </c>
      <c r="O4956">
        <f t="shared" si="543"/>
        <v>0</v>
      </c>
      <c r="P4956" s="4">
        <f t="shared" si="544"/>
        <v>-20.49</v>
      </c>
      <c r="Q4956" t="str">
        <f t="shared" si="545"/>
        <v>Inefficient</v>
      </c>
    </row>
    <row r="4957" spans="1:17" x14ac:dyDescent="0.3">
      <c r="A4957" s="1">
        <v>45475</v>
      </c>
      <c r="B4957" t="s">
        <v>47</v>
      </c>
      <c r="C4957" t="s">
        <v>11</v>
      </c>
      <c r="D4957" t="s">
        <v>9</v>
      </c>
      <c r="E4957" t="s">
        <v>8</v>
      </c>
      <c r="F4957">
        <v>763</v>
      </c>
      <c r="G4957">
        <v>9</v>
      </c>
      <c r="H4957">
        <v>0</v>
      </c>
      <c r="I4957" s="4">
        <v>12.46</v>
      </c>
      <c r="J4957" s="4">
        <v>0</v>
      </c>
      <c r="K4957" s="2">
        <f t="shared" si="539"/>
        <v>1.1795543905635648E-2</v>
      </c>
      <c r="L4957">
        <f t="shared" si="540"/>
        <v>0</v>
      </c>
      <c r="M4957" s="4">
        <f t="shared" si="541"/>
        <v>1.3844444444444446</v>
      </c>
      <c r="N4957" s="4">
        <f t="shared" si="542"/>
        <v>0</v>
      </c>
      <c r="O4957">
        <f t="shared" si="543"/>
        <v>0</v>
      </c>
      <c r="P4957" s="4">
        <f t="shared" si="544"/>
        <v>-12.46</v>
      </c>
      <c r="Q4957" t="str">
        <f t="shared" si="545"/>
        <v>Inefficient</v>
      </c>
    </row>
    <row r="4958" spans="1:17" x14ac:dyDescent="0.3">
      <c r="A4958" s="1">
        <v>45475</v>
      </c>
      <c r="B4958" t="s">
        <v>47</v>
      </c>
      <c r="C4958" t="s">
        <v>11</v>
      </c>
      <c r="D4958" t="s">
        <v>10</v>
      </c>
      <c r="E4958" t="s">
        <v>6</v>
      </c>
      <c r="F4958">
        <v>14289</v>
      </c>
      <c r="G4958">
        <v>360</v>
      </c>
      <c r="H4958">
        <v>22</v>
      </c>
      <c r="I4958" s="4">
        <v>237.56</v>
      </c>
      <c r="J4958" s="4">
        <v>1212.8</v>
      </c>
      <c r="K4958" s="2">
        <f t="shared" si="539"/>
        <v>2.5194205332773462E-2</v>
      </c>
      <c r="L4958">
        <f t="shared" si="540"/>
        <v>6.1111111111111109E-2</v>
      </c>
      <c r="M4958" s="4">
        <f t="shared" si="541"/>
        <v>0.65988888888888886</v>
      </c>
      <c r="N4958" s="4">
        <f t="shared" si="542"/>
        <v>10.798181818181819</v>
      </c>
      <c r="O4958">
        <f t="shared" si="543"/>
        <v>5.1052365718134363</v>
      </c>
      <c r="P4958" s="4">
        <f t="shared" si="544"/>
        <v>975.24</v>
      </c>
      <c r="Q4958" t="str">
        <f t="shared" si="545"/>
        <v>Efficient</v>
      </c>
    </row>
    <row r="4959" spans="1:17" x14ac:dyDescent="0.3">
      <c r="A4959" s="1">
        <v>45475</v>
      </c>
      <c r="B4959" t="s">
        <v>47</v>
      </c>
      <c r="C4959" t="s">
        <v>11</v>
      </c>
      <c r="D4959" t="s">
        <v>10</v>
      </c>
      <c r="E4959" t="s">
        <v>7</v>
      </c>
      <c r="F4959">
        <v>561</v>
      </c>
      <c r="G4959">
        <v>7</v>
      </c>
      <c r="H4959">
        <v>0</v>
      </c>
      <c r="I4959" s="4">
        <v>8.57</v>
      </c>
      <c r="J4959" s="4">
        <v>0</v>
      </c>
      <c r="K4959" s="2">
        <f t="shared" si="539"/>
        <v>1.2477718360071301E-2</v>
      </c>
      <c r="L4959">
        <f t="shared" si="540"/>
        <v>0</v>
      </c>
      <c r="M4959" s="4">
        <f t="shared" si="541"/>
        <v>1.2242857142857144</v>
      </c>
      <c r="N4959" s="4">
        <f t="shared" si="542"/>
        <v>0</v>
      </c>
      <c r="O4959">
        <f t="shared" si="543"/>
        <v>0</v>
      </c>
      <c r="P4959" s="4">
        <f t="shared" si="544"/>
        <v>-8.57</v>
      </c>
      <c r="Q4959" t="str">
        <f t="shared" si="545"/>
        <v>Inefficient</v>
      </c>
    </row>
    <row r="4960" spans="1:17" x14ac:dyDescent="0.3">
      <c r="A4960" s="1">
        <v>45475</v>
      </c>
      <c r="B4960" t="s">
        <v>47</v>
      </c>
      <c r="C4960" t="s">
        <v>11</v>
      </c>
      <c r="D4960" t="s">
        <v>10</v>
      </c>
      <c r="E4960" t="s">
        <v>8</v>
      </c>
      <c r="F4960">
        <v>627</v>
      </c>
      <c r="G4960">
        <v>10</v>
      </c>
      <c r="H4960">
        <v>0</v>
      </c>
      <c r="I4960" s="4">
        <v>8.85</v>
      </c>
      <c r="J4960" s="4">
        <v>0</v>
      </c>
      <c r="K4960" s="2">
        <f t="shared" si="539"/>
        <v>1.5948963317384369E-2</v>
      </c>
      <c r="L4960">
        <f t="shared" si="540"/>
        <v>0</v>
      </c>
      <c r="M4960" s="4">
        <f t="shared" si="541"/>
        <v>0.88500000000000001</v>
      </c>
      <c r="N4960" s="4">
        <f t="shared" si="542"/>
        <v>0</v>
      </c>
      <c r="O4960">
        <f t="shared" si="543"/>
        <v>0</v>
      </c>
      <c r="P4960" s="4">
        <f t="shared" si="544"/>
        <v>-8.85</v>
      </c>
      <c r="Q4960" t="str">
        <f t="shared" si="545"/>
        <v>Inefficient</v>
      </c>
    </row>
    <row r="4961" spans="1:17" x14ac:dyDescent="0.3">
      <c r="A4961" s="1">
        <v>45475</v>
      </c>
      <c r="B4961" t="s">
        <v>47</v>
      </c>
      <c r="C4961" t="s">
        <v>12</v>
      </c>
      <c r="D4961" t="s">
        <v>5</v>
      </c>
      <c r="E4961" t="s">
        <v>6</v>
      </c>
      <c r="F4961">
        <v>1368</v>
      </c>
      <c r="G4961">
        <v>44</v>
      </c>
      <c r="H4961">
        <v>3</v>
      </c>
      <c r="I4961" s="4">
        <v>36.96</v>
      </c>
      <c r="J4961" s="4">
        <v>285.81</v>
      </c>
      <c r="K4961" s="2">
        <f t="shared" si="539"/>
        <v>3.2163742690058478E-2</v>
      </c>
      <c r="L4961">
        <f t="shared" si="540"/>
        <v>6.8181818181818177E-2</v>
      </c>
      <c r="M4961" s="4">
        <f t="shared" si="541"/>
        <v>0.84</v>
      </c>
      <c r="N4961" s="4">
        <f t="shared" si="542"/>
        <v>12.32</v>
      </c>
      <c r="O4961">
        <f t="shared" si="543"/>
        <v>7.732954545454545</v>
      </c>
      <c r="P4961" s="4">
        <f t="shared" si="544"/>
        <v>248.85</v>
      </c>
      <c r="Q4961" t="str">
        <f t="shared" si="545"/>
        <v>Efficient</v>
      </c>
    </row>
    <row r="4962" spans="1:17" x14ac:dyDescent="0.3">
      <c r="A4962" s="1">
        <v>45475</v>
      </c>
      <c r="B4962" t="s">
        <v>47</v>
      </c>
      <c r="C4962" t="s">
        <v>12</v>
      </c>
      <c r="D4962" t="s">
        <v>5</v>
      </c>
      <c r="E4962" t="s">
        <v>7</v>
      </c>
      <c r="F4962">
        <v>8656</v>
      </c>
      <c r="G4962">
        <v>334</v>
      </c>
      <c r="H4962">
        <v>31</v>
      </c>
      <c r="I4962" s="4">
        <v>103.5</v>
      </c>
      <c r="J4962" s="4">
        <v>1692.27</v>
      </c>
      <c r="K4962" s="2">
        <f t="shared" si="539"/>
        <v>3.858595194085028E-2</v>
      </c>
      <c r="L4962">
        <f t="shared" si="540"/>
        <v>9.2814371257485026E-2</v>
      </c>
      <c r="M4962" s="4">
        <f t="shared" si="541"/>
        <v>0.30988023952095806</v>
      </c>
      <c r="N4962" s="4">
        <f t="shared" si="542"/>
        <v>3.338709677419355</v>
      </c>
      <c r="O4962">
        <f t="shared" si="543"/>
        <v>16.350434782608694</v>
      </c>
      <c r="P4962" s="4">
        <f t="shared" si="544"/>
        <v>1588.77</v>
      </c>
      <c r="Q4962" t="str">
        <f t="shared" si="545"/>
        <v>Efficient</v>
      </c>
    </row>
    <row r="4963" spans="1:17" x14ac:dyDescent="0.3">
      <c r="A4963" s="1">
        <v>45475</v>
      </c>
      <c r="B4963" t="s">
        <v>47</v>
      </c>
      <c r="C4963" t="s">
        <v>12</v>
      </c>
      <c r="D4963" t="s">
        <v>5</v>
      </c>
      <c r="E4963" t="s">
        <v>8</v>
      </c>
      <c r="F4963">
        <v>5859</v>
      </c>
      <c r="G4963">
        <v>258</v>
      </c>
      <c r="H4963">
        <v>26</v>
      </c>
      <c r="I4963" s="4">
        <v>139.34</v>
      </c>
      <c r="J4963" s="4">
        <v>2489.1</v>
      </c>
      <c r="K4963" s="2">
        <f t="shared" si="539"/>
        <v>4.4034818228366614E-2</v>
      </c>
      <c r="L4963">
        <f t="shared" si="540"/>
        <v>0.10077519379844961</v>
      </c>
      <c r="M4963" s="4">
        <f t="shared" si="541"/>
        <v>0.54007751937984494</v>
      </c>
      <c r="N4963" s="4">
        <f t="shared" si="542"/>
        <v>5.359230769230769</v>
      </c>
      <c r="O4963">
        <f t="shared" si="543"/>
        <v>17.86349935409789</v>
      </c>
      <c r="P4963" s="4">
        <f t="shared" si="544"/>
        <v>2349.7599999999998</v>
      </c>
      <c r="Q4963" t="str">
        <f t="shared" si="545"/>
        <v>Efficient</v>
      </c>
    </row>
    <row r="4964" spans="1:17" x14ac:dyDescent="0.3">
      <c r="A4964" s="1">
        <v>45475</v>
      </c>
      <c r="B4964" t="s">
        <v>47</v>
      </c>
      <c r="C4964" t="s">
        <v>12</v>
      </c>
      <c r="D4964" t="s">
        <v>9</v>
      </c>
      <c r="E4964" t="s">
        <v>6</v>
      </c>
      <c r="F4964">
        <v>2596</v>
      </c>
      <c r="G4964">
        <v>49</v>
      </c>
      <c r="H4964">
        <v>0</v>
      </c>
      <c r="I4964" s="4">
        <v>54.34</v>
      </c>
      <c r="J4964" s="4">
        <v>0</v>
      </c>
      <c r="K4964" s="2">
        <f t="shared" si="539"/>
        <v>1.8875192604006163E-2</v>
      </c>
      <c r="L4964">
        <f t="shared" si="540"/>
        <v>0</v>
      </c>
      <c r="M4964" s="4">
        <f t="shared" si="541"/>
        <v>1.1089795918367347</v>
      </c>
      <c r="N4964" s="4">
        <f t="shared" si="542"/>
        <v>0</v>
      </c>
      <c r="O4964">
        <f t="shared" si="543"/>
        <v>0</v>
      </c>
      <c r="P4964" s="4">
        <f t="shared" si="544"/>
        <v>-54.34</v>
      </c>
      <c r="Q4964" t="str">
        <f t="shared" si="545"/>
        <v>Inefficient</v>
      </c>
    </row>
    <row r="4965" spans="1:17" x14ac:dyDescent="0.3">
      <c r="A4965" s="1">
        <v>45475</v>
      </c>
      <c r="B4965" t="s">
        <v>47</v>
      </c>
      <c r="C4965" t="s">
        <v>12</v>
      </c>
      <c r="D4965" t="s">
        <v>9</v>
      </c>
      <c r="E4965" t="s">
        <v>7</v>
      </c>
      <c r="F4965">
        <v>4782</v>
      </c>
      <c r="G4965">
        <v>56</v>
      </c>
      <c r="H4965">
        <v>0</v>
      </c>
      <c r="I4965" s="4">
        <v>57.05</v>
      </c>
      <c r="J4965" s="4">
        <v>0</v>
      </c>
      <c r="K4965" s="2">
        <f t="shared" si="539"/>
        <v>1.1710581346716854E-2</v>
      </c>
      <c r="L4965">
        <f t="shared" si="540"/>
        <v>0</v>
      </c>
      <c r="M4965" s="4">
        <f t="shared" si="541"/>
        <v>1.01875</v>
      </c>
      <c r="N4965" s="4">
        <f t="shared" si="542"/>
        <v>0</v>
      </c>
      <c r="O4965">
        <f t="shared" si="543"/>
        <v>0</v>
      </c>
      <c r="P4965" s="4">
        <f t="shared" si="544"/>
        <v>-57.05</v>
      </c>
      <c r="Q4965" t="str">
        <f t="shared" si="545"/>
        <v>Inefficient</v>
      </c>
    </row>
    <row r="4966" spans="1:17" x14ac:dyDescent="0.3">
      <c r="A4966" s="1">
        <v>45475</v>
      </c>
      <c r="B4966" t="s">
        <v>47</v>
      </c>
      <c r="C4966" t="s">
        <v>12</v>
      </c>
      <c r="D4966" t="s">
        <v>9</v>
      </c>
      <c r="E4966" t="s">
        <v>8</v>
      </c>
      <c r="F4966">
        <v>4764</v>
      </c>
      <c r="G4966">
        <v>87</v>
      </c>
      <c r="H4966">
        <v>2</v>
      </c>
      <c r="I4966" s="4">
        <v>104.93</v>
      </c>
      <c r="J4966" s="4">
        <v>103.21</v>
      </c>
      <c r="K4966" s="2">
        <f t="shared" si="539"/>
        <v>1.8261964735516372E-2</v>
      </c>
      <c r="L4966">
        <f t="shared" si="540"/>
        <v>2.2988505747126436E-2</v>
      </c>
      <c r="M4966" s="4">
        <f t="shared" si="541"/>
        <v>1.2060919540229886</v>
      </c>
      <c r="N4966" s="4">
        <f t="shared" si="542"/>
        <v>52.465000000000003</v>
      </c>
      <c r="O4966">
        <f t="shared" si="543"/>
        <v>0.98360811969884676</v>
      </c>
      <c r="P4966" s="4">
        <f t="shared" si="544"/>
        <v>-1.7200000000000131</v>
      </c>
      <c r="Q4966" t="str">
        <f t="shared" si="545"/>
        <v>Inefficient</v>
      </c>
    </row>
    <row r="4967" spans="1:17" x14ac:dyDescent="0.3">
      <c r="A4967" s="1">
        <v>45475</v>
      </c>
      <c r="B4967" t="s">
        <v>47</v>
      </c>
      <c r="C4967" t="s">
        <v>12</v>
      </c>
      <c r="D4967" t="s">
        <v>10</v>
      </c>
      <c r="E4967" t="s">
        <v>6</v>
      </c>
      <c r="F4967">
        <v>2098</v>
      </c>
      <c r="G4967">
        <v>59</v>
      </c>
      <c r="H4967">
        <v>1</v>
      </c>
      <c r="I4967" s="4">
        <v>50.09</v>
      </c>
      <c r="J4967" s="4">
        <v>79.69</v>
      </c>
      <c r="K4967" s="2">
        <f t="shared" si="539"/>
        <v>2.8122020972354625E-2</v>
      </c>
      <c r="L4967">
        <f t="shared" si="540"/>
        <v>1.6949152542372881E-2</v>
      </c>
      <c r="M4967" s="4">
        <f t="shared" si="541"/>
        <v>0.84898305084745773</v>
      </c>
      <c r="N4967" s="4">
        <f t="shared" si="542"/>
        <v>50.09</v>
      </c>
      <c r="O4967">
        <f t="shared" si="543"/>
        <v>1.5909363146336593</v>
      </c>
      <c r="P4967" s="4">
        <f t="shared" si="544"/>
        <v>29.599999999999994</v>
      </c>
      <c r="Q4967" t="str">
        <f t="shared" si="545"/>
        <v>Inefficient</v>
      </c>
    </row>
    <row r="4968" spans="1:17" x14ac:dyDescent="0.3">
      <c r="A4968" s="1">
        <v>45475</v>
      </c>
      <c r="B4968" t="s">
        <v>47</v>
      </c>
      <c r="C4968" t="s">
        <v>12</v>
      </c>
      <c r="D4968" t="s">
        <v>10</v>
      </c>
      <c r="E4968" t="s">
        <v>7</v>
      </c>
      <c r="F4968">
        <v>8222</v>
      </c>
      <c r="G4968">
        <v>156</v>
      </c>
      <c r="H4968">
        <v>8</v>
      </c>
      <c r="I4968" s="4">
        <v>246.19</v>
      </c>
      <c r="J4968" s="4">
        <v>439.67</v>
      </c>
      <c r="K4968" s="2">
        <f t="shared" si="539"/>
        <v>1.8973485769885674E-2</v>
      </c>
      <c r="L4968">
        <f t="shared" si="540"/>
        <v>5.128205128205128E-2</v>
      </c>
      <c r="M4968" s="4">
        <f t="shared" si="541"/>
        <v>1.5781410256410255</v>
      </c>
      <c r="N4968" s="4">
        <f t="shared" si="542"/>
        <v>30.77375</v>
      </c>
      <c r="O4968">
        <f t="shared" si="543"/>
        <v>1.785897071367643</v>
      </c>
      <c r="P4968" s="4">
        <f t="shared" si="544"/>
        <v>193.48000000000002</v>
      </c>
      <c r="Q4968" t="str">
        <f t="shared" si="545"/>
        <v>Inefficient</v>
      </c>
    </row>
    <row r="4969" spans="1:17" x14ac:dyDescent="0.3">
      <c r="A4969" s="1">
        <v>45475</v>
      </c>
      <c r="B4969" t="s">
        <v>47</v>
      </c>
      <c r="C4969" t="s">
        <v>12</v>
      </c>
      <c r="D4969" t="s">
        <v>10</v>
      </c>
      <c r="E4969" t="s">
        <v>8</v>
      </c>
      <c r="F4969">
        <v>5382</v>
      </c>
      <c r="G4969">
        <v>80</v>
      </c>
      <c r="H4969">
        <v>5</v>
      </c>
      <c r="I4969" s="4">
        <v>138.36000000000001</v>
      </c>
      <c r="J4969" s="4">
        <v>349.36</v>
      </c>
      <c r="K4969" s="2">
        <f t="shared" si="539"/>
        <v>1.4864362690449646E-2</v>
      </c>
      <c r="L4969">
        <f t="shared" si="540"/>
        <v>6.25E-2</v>
      </c>
      <c r="M4969" s="4">
        <f t="shared" si="541"/>
        <v>1.7295000000000003</v>
      </c>
      <c r="N4969" s="4">
        <f t="shared" si="542"/>
        <v>27.672000000000004</v>
      </c>
      <c r="O4969">
        <f t="shared" si="543"/>
        <v>2.5250072275224054</v>
      </c>
      <c r="P4969" s="4">
        <f t="shared" si="544"/>
        <v>211</v>
      </c>
      <c r="Q4969" t="str">
        <f t="shared" si="545"/>
        <v>Inefficient</v>
      </c>
    </row>
    <row r="4970" spans="1:17" x14ac:dyDescent="0.3">
      <c r="A4970" s="1">
        <v>45476</v>
      </c>
      <c r="B4970" t="s">
        <v>47</v>
      </c>
      <c r="C4970" t="s">
        <v>4</v>
      </c>
      <c r="D4970" t="s">
        <v>5</v>
      </c>
      <c r="E4970" t="s">
        <v>6</v>
      </c>
      <c r="F4970">
        <v>4551</v>
      </c>
      <c r="G4970">
        <v>105</v>
      </c>
      <c r="H4970">
        <v>7</v>
      </c>
      <c r="I4970" s="4">
        <v>120.88</v>
      </c>
      <c r="J4970" s="4">
        <v>386.44</v>
      </c>
      <c r="K4970" s="2">
        <f t="shared" si="539"/>
        <v>2.3071852340145024E-2</v>
      </c>
      <c r="L4970">
        <f t="shared" si="540"/>
        <v>6.6666666666666666E-2</v>
      </c>
      <c r="M4970" s="4">
        <f t="shared" si="541"/>
        <v>1.1512380952380952</v>
      </c>
      <c r="N4970" s="4">
        <f t="shared" si="542"/>
        <v>17.268571428571427</v>
      </c>
      <c r="O4970">
        <f t="shared" si="543"/>
        <v>3.196889477167439</v>
      </c>
      <c r="P4970" s="4">
        <f t="shared" si="544"/>
        <v>265.56</v>
      </c>
      <c r="Q4970" t="str">
        <f t="shared" si="545"/>
        <v>Inefficient</v>
      </c>
    </row>
    <row r="4971" spans="1:17" x14ac:dyDescent="0.3">
      <c r="A4971" s="1">
        <v>45476</v>
      </c>
      <c r="B4971" t="s">
        <v>47</v>
      </c>
      <c r="C4971" t="s">
        <v>4</v>
      </c>
      <c r="D4971" t="s">
        <v>5</v>
      </c>
      <c r="E4971" t="s">
        <v>7</v>
      </c>
      <c r="F4971">
        <v>5496</v>
      </c>
      <c r="G4971">
        <v>141</v>
      </c>
      <c r="H4971">
        <v>16</v>
      </c>
      <c r="I4971" s="4">
        <v>65.98</v>
      </c>
      <c r="J4971" s="4">
        <v>1577.47</v>
      </c>
      <c r="K4971" s="2">
        <f t="shared" si="539"/>
        <v>2.5655021834061136E-2</v>
      </c>
      <c r="L4971">
        <f t="shared" si="540"/>
        <v>0.11347517730496454</v>
      </c>
      <c r="M4971" s="4">
        <f t="shared" si="541"/>
        <v>0.46794326241134754</v>
      </c>
      <c r="N4971" s="4">
        <f t="shared" si="542"/>
        <v>4.1237500000000002</v>
      </c>
      <c r="O4971">
        <f t="shared" si="543"/>
        <v>23.908305547135495</v>
      </c>
      <c r="P4971" s="4">
        <f t="shared" si="544"/>
        <v>1511.49</v>
      </c>
      <c r="Q4971" t="str">
        <f t="shared" si="545"/>
        <v>Efficient</v>
      </c>
    </row>
    <row r="4972" spans="1:17" x14ac:dyDescent="0.3">
      <c r="A4972" s="1">
        <v>45476</v>
      </c>
      <c r="B4972" t="s">
        <v>47</v>
      </c>
      <c r="C4972" t="s">
        <v>4</v>
      </c>
      <c r="D4972" t="s">
        <v>5</v>
      </c>
      <c r="E4972" t="s">
        <v>8</v>
      </c>
      <c r="F4972">
        <v>819</v>
      </c>
      <c r="G4972">
        <v>22</v>
      </c>
      <c r="H4972">
        <v>1</v>
      </c>
      <c r="I4972" s="4">
        <v>21.39</v>
      </c>
      <c r="J4972" s="4">
        <v>76.989999999999995</v>
      </c>
      <c r="K4972" s="2">
        <f t="shared" si="539"/>
        <v>2.6862026862026864E-2</v>
      </c>
      <c r="L4972">
        <f t="shared" si="540"/>
        <v>4.5454545454545456E-2</v>
      </c>
      <c r="M4972" s="4">
        <f t="shared" si="541"/>
        <v>0.97227272727272729</v>
      </c>
      <c r="N4972" s="4">
        <f t="shared" si="542"/>
        <v>21.39</v>
      </c>
      <c r="O4972">
        <f t="shared" si="543"/>
        <v>3.5993454885460494</v>
      </c>
      <c r="P4972" s="4">
        <f t="shared" si="544"/>
        <v>55.599999999999994</v>
      </c>
      <c r="Q4972" t="str">
        <f t="shared" si="545"/>
        <v>Efficient</v>
      </c>
    </row>
    <row r="4973" spans="1:17" x14ac:dyDescent="0.3">
      <c r="A4973" s="1">
        <v>45476</v>
      </c>
      <c r="B4973" t="s">
        <v>47</v>
      </c>
      <c r="C4973" t="s">
        <v>4</v>
      </c>
      <c r="D4973" t="s">
        <v>9</v>
      </c>
      <c r="E4973" t="s">
        <v>6</v>
      </c>
      <c r="F4973">
        <v>6978</v>
      </c>
      <c r="G4973">
        <v>123</v>
      </c>
      <c r="H4973">
        <v>2</v>
      </c>
      <c r="I4973" s="4">
        <v>127.88</v>
      </c>
      <c r="J4973" s="4">
        <v>155.83000000000001</v>
      </c>
      <c r="K4973" s="2">
        <f t="shared" si="539"/>
        <v>1.7626827171109201E-2</v>
      </c>
      <c r="L4973">
        <f t="shared" si="540"/>
        <v>1.6260162601626018E-2</v>
      </c>
      <c r="M4973" s="4">
        <f t="shared" si="541"/>
        <v>1.0396747967479674</v>
      </c>
      <c r="N4973" s="4">
        <f t="shared" si="542"/>
        <v>63.94</v>
      </c>
      <c r="O4973">
        <f t="shared" si="543"/>
        <v>1.2185642790115734</v>
      </c>
      <c r="P4973" s="4">
        <f t="shared" si="544"/>
        <v>27.950000000000017</v>
      </c>
      <c r="Q4973" t="str">
        <f t="shared" si="545"/>
        <v>Inefficient</v>
      </c>
    </row>
    <row r="4974" spans="1:17" x14ac:dyDescent="0.3">
      <c r="A4974" s="1">
        <v>45476</v>
      </c>
      <c r="B4974" t="s">
        <v>47</v>
      </c>
      <c r="C4974" t="s">
        <v>4</v>
      </c>
      <c r="D4974" t="s">
        <v>9</v>
      </c>
      <c r="E4974" t="s">
        <v>7</v>
      </c>
      <c r="F4974">
        <v>5812</v>
      </c>
      <c r="G4974">
        <v>38</v>
      </c>
      <c r="H4974">
        <v>0</v>
      </c>
      <c r="I4974" s="4">
        <v>98.63</v>
      </c>
      <c r="J4974" s="4">
        <v>0</v>
      </c>
      <c r="K4974" s="2">
        <f t="shared" si="539"/>
        <v>6.5381968341362701E-3</v>
      </c>
      <c r="L4974">
        <f t="shared" si="540"/>
        <v>0</v>
      </c>
      <c r="M4974" s="4">
        <f t="shared" si="541"/>
        <v>2.5955263157894737</v>
      </c>
      <c r="N4974" s="4">
        <f t="shared" si="542"/>
        <v>0</v>
      </c>
      <c r="O4974">
        <f t="shared" si="543"/>
        <v>0</v>
      </c>
      <c r="P4974" s="4">
        <f t="shared" si="544"/>
        <v>-98.63</v>
      </c>
      <c r="Q4974" t="str">
        <f t="shared" si="545"/>
        <v>Inefficient</v>
      </c>
    </row>
    <row r="4975" spans="1:17" x14ac:dyDescent="0.3">
      <c r="A4975" s="1">
        <v>45476</v>
      </c>
      <c r="B4975" t="s">
        <v>47</v>
      </c>
      <c r="C4975" t="s">
        <v>4</v>
      </c>
      <c r="D4975" t="s">
        <v>9</v>
      </c>
      <c r="E4975" t="s">
        <v>8</v>
      </c>
      <c r="F4975">
        <v>292</v>
      </c>
      <c r="G4975">
        <v>4</v>
      </c>
      <c r="H4975">
        <v>0</v>
      </c>
      <c r="I4975" s="4">
        <v>4.29</v>
      </c>
      <c r="J4975" s="4">
        <v>0</v>
      </c>
      <c r="K4975" s="2">
        <f t="shared" si="539"/>
        <v>1.3698630136986301E-2</v>
      </c>
      <c r="L4975">
        <f t="shared" si="540"/>
        <v>0</v>
      </c>
      <c r="M4975" s="4">
        <f t="shared" si="541"/>
        <v>1.0725</v>
      </c>
      <c r="N4975" s="4">
        <f t="shared" si="542"/>
        <v>0</v>
      </c>
      <c r="O4975">
        <f t="shared" si="543"/>
        <v>0</v>
      </c>
      <c r="P4975" s="4">
        <f t="shared" si="544"/>
        <v>-4.29</v>
      </c>
      <c r="Q4975" t="str">
        <f t="shared" si="545"/>
        <v>Inefficient</v>
      </c>
    </row>
    <row r="4976" spans="1:17" x14ac:dyDescent="0.3">
      <c r="A4976" s="1">
        <v>45476</v>
      </c>
      <c r="B4976" t="s">
        <v>47</v>
      </c>
      <c r="C4976" t="s">
        <v>4</v>
      </c>
      <c r="D4976" t="s">
        <v>10</v>
      </c>
      <c r="E4976" t="s">
        <v>6</v>
      </c>
      <c r="F4976">
        <v>9486</v>
      </c>
      <c r="G4976">
        <v>148</v>
      </c>
      <c r="H4976">
        <v>5</v>
      </c>
      <c r="I4976" s="4">
        <v>130.61000000000001</v>
      </c>
      <c r="J4976" s="4">
        <v>328.91</v>
      </c>
      <c r="K4976" s="2">
        <f t="shared" si="539"/>
        <v>1.5601939700611427E-2</v>
      </c>
      <c r="L4976">
        <f t="shared" si="540"/>
        <v>3.3783783783783786E-2</v>
      </c>
      <c r="M4976" s="4">
        <f t="shared" si="541"/>
        <v>0.88250000000000006</v>
      </c>
      <c r="N4976" s="4">
        <f t="shared" si="542"/>
        <v>26.122000000000003</v>
      </c>
      <c r="O4976">
        <f t="shared" si="543"/>
        <v>2.5182604701018296</v>
      </c>
      <c r="P4976" s="4">
        <f t="shared" si="544"/>
        <v>198.3</v>
      </c>
      <c r="Q4976" t="str">
        <f t="shared" si="545"/>
        <v>Inefficient</v>
      </c>
    </row>
    <row r="4977" spans="1:17" x14ac:dyDescent="0.3">
      <c r="A4977" s="1">
        <v>45476</v>
      </c>
      <c r="B4977" t="s">
        <v>47</v>
      </c>
      <c r="C4977" t="s">
        <v>4</v>
      </c>
      <c r="D4977" t="s">
        <v>10</v>
      </c>
      <c r="E4977" t="s">
        <v>7</v>
      </c>
      <c r="F4977">
        <v>6491</v>
      </c>
      <c r="G4977">
        <v>78</v>
      </c>
      <c r="H4977">
        <v>4</v>
      </c>
      <c r="I4977" s="4">
        <v>164.58</v>
      </c>
      <c r="J4977" s="4">
        <v>315.08999999999997</v>
      </c>
      <c r="K4977" s="2">
        <f t="shared" si="539"/>
        <v>1.2016638422431059E-2</v>
      </c>
      <c r="L4977">
        <f t="shared" si="540"/>
        <v>5.128205128205128E-2</v>
      </c>
      <c r="M4977" s="4">
        <f t="shared" si="541"/>
        <v>2.1100000000000003</v>
      </c>
      <c r="N4977" s="4">
        <f t="shared" si="542"/>
        <v>41.145000000000003</v>
      </c>
      <c r="O4977">
        <f t="shared" si="543"/>
        <v>1.9145096609551584</v>
      </c>
      <c r="P4977" s="4">
        <f t="shared" si="544"/>
        <v>150.50999999999996</v>
      </c>
      <c r="Q4977" t="str">
        <f t="shared" si="545"/>
        <v>Inefficient</v>
      </c>
    </row>
    <row r="4978" spans="1:17" x14ac:dyDescent="0.3">
      <c r="A4978" s="1">
        <v>45476</v>
      </c>
      <c r="B4978" t="s">
        <v>47</v>
      </c>
      <c r="C4978" t="s">
        <v>4</v>
      </c>
      <c r="D4978" t="s">
        <v>10</v>
      </c>
      <c r="E4978" t="s">
        <v>8</v>
      </c>
      <c r="F4978">
        <v>281</v>
      </c>
      <c r="G4978">
        <v>6</v>
      </c>
      <c r="H4978">
        <v>0</v>
      </c>
      <c r="I4978" s="4">
        <v>7.59</v>
      </c>
      <c r="J4978" s="4">
        <v>0</v>
      </c>
      <c r="K4978" s="2">
        <f t="shared" si="539"/>
        <v>2.1352313167259787E-2</v>
      </c>
      <c r="L4978">
        <f t="shared" si="540"/>
        <v>0</v>
      </c>
      <c r="M4978" s="4">
        <f t="shared" si="541"/>
        <v>1.2649999999999999</v>
      </c>
      <c r="N4978" s="4">
        <f t="shared" si="542"/>
        <v>0</v>
      </c>
      <c r="O4978">
        <f t="shared" si="543"/>
        <v>0</v>
      </c>
      <c r="P4978" s="4">
        <f t="shared" si="544"/>
        <v>-7.59</v>
      </c>
      <c r="Q4978" t="str">
        <f t="shared" si="545"/>
        <v>Inefficient</v>
      </c>
    </row>
    <row r="4979" spans="1:17" x14ac:dyDescent="0.3">
      <c r="A4979" s="1">
        <v>45476</v>
      </c>
      <c r="B4979" t="s">
        <v>47</v>
      </c>
      <c r="C4979" t="s">
        <v>11</v>
      </c>
      <c r="D4979" t="s">
        <v>5</v>
      </c>
      <c r="E4979" t="s">
        <v>6</v>
      </c>
      <c r="F4979">
        <v>10099</v>
      </c>
      <c r="G4979">
        <v>412</v>
      </c>
      <c r="H4979">
        <v>50</v>
      </c>
      <c r="I4979" s="4">
        <v>233.33</v>
      </c>
      <c r="J4979" s="4">
        <v>2735.57</v>
      </c>
      <c r="K4979" s="2">
        <f t="shared" si="539"/>
        <v>4.0796118427567085E-2</v>
      </c>
      <c r="L4979">
        <f t="shared" si="540"/>
        <v>0.12135922330097088</v>
      </c>
      <c r="M4979" s="4">
        <f t="shared" si="541"/>
        <v>0.56633495145631074</v>
      </c>
      <c r="N4979" s="4">
        <f t="shared" si="542"/>
        <v>4.6665999999999999</v>
      </c>
      <c r="O4979">
        <f t="shared" si="543"/>
        <v>11.724038914841641</v>
      </c>
      <c r="P4979" s="4">
        <f t="shared" si="544"/>
        <v>2502.2400000000002</v>
      </c>
      <c r="Q4979" t="str">
        <f t="shared" si="545"/>
        <v>Efficient</v>
      </c>
    </row>
    <row r="4980" spans="1:17" x14ac:dyDescent="0.3">
      <c r="A4980" s="1">
        <v>45476</v>
      </c>
      <c r="B4980" t="s">
        <v>47</v>
      </c>
      <c r="C4980" t="s">
        <v>11</v>
      </c>
      <c r="D4980" t="s">
        <v>5</v>
      </c>
      <c r="E4980" t="s">
        <v>7</v>
      </c>
      <c r="F4980">
        <v>1908</v>
      </c>
      <c r="G4980">
        <v>56</v>
      </c>
      <c r="H4980">
        <v>5</v>
      </c>
      <c r="I4980" s="4">
        <v>42.12</v>
      </c>
      <c r="J4980" s="4">
        <v>483.64</v>
      </c>
      <c r="K4980" s="2">
        <f t="shared" si="539"/>
        <v>2.9350104821802937E-2</v>
      </c>
      <c r="L4980">
        <f t="shared" si="540"/>
        <v>8.9285714285714288E-2</v>
      </c>
      <c r="M4980" s="4">
        <f t="shared" si="541"/>
        <v>0.75214285714285711</v>
      </c>
      <c r="N4980" s="4">
        <f t="shared" si="542"/>
        <v>8.4239999999999995</v>
      </c>
      <c r="O4980">
        <f t="shared" si="543"/>
        <v>11.482431149097817</v>
      </c>
      <c r="P4980" s="4">
        <f t="shared" si="544"/>
        <v>441.52</v>
      </c>
      <c r="Q4980" t="str">
        <f t="shared" si="545"/>
        <v>Efficient</v>
      </c>
    </row>
    <row r="4981" spans="1:17" x14ac:dyDescent="0.3">
      <c r="A4981" s="1">
        <v>45476</v>
      </c>
      <c r="B4981" t="s">
        <v>47</v>
      </c>
      <c r="C4981" t="s">
        <v>11</v>
      </c>
      <c r="D4981" t="s">
        <v>5</v>
      </c>
      <c r="E4981" t="s">
        <v>8</v>
      </c>
      <c r="F4981">
        <v>905</v>
      </c>
      <c r="G4981">
        <v>32</v>
      </c>
      <c r="H4981">
        <v>4</v>
      </c>
      <c r="I4981" s="4">
        <v>27.19</v>
      </c>
      <c r="J4981" s="4">
        <v>355.81</v>
      </c>
      <c r="K4981" s="2">
        <f t="shared" si="539"/>
        <v>3.535911602209945E-2</v>
      </c>
      <c r="L4981">
        <f t="shared" si="540"/>
        <v>0.125</v>
      </c>
      <c r="M4981" s="4">
        <f t="shared" si="541"/>
        <v>0.84968750000000004</v>
      </c>
      <c r="N4981" s="4">
        <f t="shared" si="542"/>
        <v>6.7975000000000003</v>
      </c>
      <c r="O4981">
        <f t="shared" si="543"/>
        <v>13.0860610518573</v>
      </c>
      <c r="P4981" s="4">
        <f t="shared" si="544"/>
        <v>328.62</v>
      </c>
      <c r="Q4981" t="str">
        <f t="shared" si="545"/>
        <v>Efficient</v>
      </c>
    </row>
    <row r="4982" spans="1:17" x14ac:dyDescent="0.3">
      <c r="A4982" s="1">
        <v>45476</v>
      </c>
      <c r="B4982" t="s">
        <v>47</v>
      </c>
      <c r="C4982" t="s">
        <v>11</v>
      </c>
      <c r="D4982" t="s">
        <v>9</v>
      </c>
      <c r="E4982" t="s">
        <v>6</v>
      </c>
      <c r="F4982">
        <v>9906</v>
      </c>
      <c r="G4982">
        <v>66</v>
      </c>
      <c r="H4982">
        <v>1</v>
      </c>
      <c r="I4982" s="4">
        <v>121.14</v>
      </c>
      <c r="J4982" s="4">
        <v>94.16</v>
      </c>
      <c r="K4982" s="2">
        <f t="shared" si="539"/>
        <v>6.6626287098728041E-3</v>
      </c>
      <c r="L4982">
        <f t="shared" si="540"/>
        <v>1.5151515151515152E-2</v>
      </c>
      <c r="M4982" s="4">
        <f t="shared" si="541"/>
        <v>1.8354545454545454</v>
      </c>
      <c r="N4982" s="4">
        <f t="shared" si="542"/>
        <v>121.14</v>
      </c>
      <c r="O4982">
        <f t="shared" si="543"/>
        <v>0.77728248307743109</v>
      </c>
      <c r="P4982" s="4">
        <f t="shared" si="544"/>
        <v>-26.980000000000004</v>
      </c>
      <c r="Q4982" t="str">
        <f t="shared" si="545"/>
        <v>Inefficient</v>
      </c>
    </row>
    <row r="4983" spans="1:17" x14ac:dyDescent="0.3">
      <c r="A4983" s="1">
        <v>45476</v>
      </c>
      <c r="B4983" t="s">
        <v>47</v>
      </c>
      <c r="C4983" t="s">
        <v>11</v>
      </c>
      <c r="D4983" t="s">
        <v>9</v>
      </c>
      <c r="E4983" t="s">
        <v>7</v>
      </c>
      <c r="F4983">
        <v>1345</v>
      </c>
      <c r="G4983">
        <v>9</v>
      </c>
      <c r="H4983">
        <v>0</v>
      </c>
      <c r="I4983" s="4">
        <v>21.47</v>
      </c>
      <c r="J4983" s="4">
        <v>0</v>
      </c>
      <c r="K4983" s="2">
        <f t="shared" si="539"/>
        <v>6.6914498141263943E-3</v>
      </c>
      <c r="L4983">
        <f t="shared" si="540"/>
        <v>0</v>
      </c>
      <c r="M4983" s="4">
        <f t="shared" si="541"/>
        <v>2.3855555555555554</v>
      </c>
      <c r="N4983" s="4">
        <f t="shared" si="542"/>
        <v>0</v>
      </c>
      <c r="O4983">
        <f t="shared" si="543"/>
        <v>0</v>
      </c>
      <c r="P4983" s="4">
        <f t="shared" si="544"/>
        <v>-21.47</v>
      </c>
      <c r="Q4983" t="str">
        <f t="shared" si="545"/>
        <v>Inefficient</v>
      </c>
    </row>
    <row r="4984" spans="1:17" x14ac:dyDescent="0.3">
      <c r="A4984" s="1">
        <v>45476</v>
      </c>
      <c r="B4984" t="s">
        <v>47</v>
      </c>
      <c r="C4984" t="s">
        <v>11</v>
      </c>
      <c r="D4984" t="s">
        <v>9</v>
      </c>
      <c r="E4984" t="s">
        <v>8</v>
      </c>
      <c r="F4984">
        <v>539</v>
      </c>
      <c r="G4984">
        <v>10</v>
      </c>
      <c r="H4984">
        <v>0</v>
      </c>
      <c r="I4984" s="4">
        <v>6.7</v>
      </c>
      <c r="J4984" s="4">
        <v>0</v>
      </c>
      <c r="K4984" s="2">
        <f t="shared" si="539"/>
        <v>1.8552875695732839E-2</v>
      </c>
      <c r="L4984">
        <f t="shared" si="540"/>
        <v>0</v>
      </c>
      <c r="M4984" s="4">
        <f t="shared" si="541"/>
        <v>0.67</v>
      </c>
      <c r="N4984" s="4">
        <f t="shared" si="542"/>
        <v>0</v>
      </c>
      <c r="O4984">
        <f t="shared" si="543"/>
        <v>0</v>
      </c>
      <c r="P4984" s="4">
        <f t="shared" si="544"/>
        <v>-6.7</v>
      </c>
      <c r="Q4984" t="str">
        <f t="shared" si="545"/>
        <v>Inefficient</v>
      </c>
    </row>
    <row r="4985" spans="1:17" x14ac:dyDescent="0.3">
      <c r="A4985" s="1">
        <v>45476</v>
      </c>
      <c r="B4985" t="s">
        <v>47</v>
      </c>
      <c r="C4985" t="s">
        <v>11</v>
      </c>
      <c r="D4985" t="s">
        <v>10</v>
      </c>
      <c r="E4985" t="s">
        <v>6</v>
      </c>
      <c r="F4985">
        <v>6572</v>
      </c>
      <c r="G4985">
        <v>80</v>
      </c>
      <c r="H4985">
        <v>4</v>
      </c>
      <c r="I4985" s="4">
        <v>188</v>
      </c>
      <c r="J4985" s="4">
        <v>393.85</v>
      </c>
      <c r="K4985" s="2">
        <f t="shared" si="539"/>
        <v>1.2172854534388313E-2</v>
      </c>
      <c r="L4985">
        <f t="shared" si="540"/>
        <v>0.05</v>
      </c>
      <c r="M4985" s="4">
        <f t="shared" si="541"/>
        <v>2.35</v>
      </c>
      <c r="N4985" s="4">
        <f t="shared" si="542"/>
        <v>47</v>
      </c>
      <c r="O4985">
        <f t="shared" si="543"/>
        <v>2.0949468085106386</v>
      </c>
      <c r="P4985" s="4">
        <f t="shared" si="544"/>
        <v>205.85000000000002</v>
      </c>
      <c r="Q4985" t="str">
        <f t="shared" si="545"/>
        <v>Inefficient</v>
      </c>
    </row>
    <row r="4986" spans="1:17" x14ac:dyDescent="0.3">
      <c r="A4986" s="1">
        <v>45476</v>
      </c>
      <c r="B4986" t="s">
        <v>47</v>
      </c>
      <c r="C4986" t="s">
        <v>11</v>
      </c>
      <c r="D4986" t="s">
        <v>10</v>
      </c>
      <c r="E4986" t="s">
        <v>7</v>
      </c>
      <c r="F4986">
        <v>1679</v>
      </c>
      <c r="G4986">
        <v>42</v>
      </c>
      <c r="H4986">
        <v>2</v>
      </c>
      <c r="I4986" s="4">
        <v>35.340000000000003</v>
      </c>
      <c r="J4986" s="4">
        <v>146.58000000000001</v>
      </c>
      <c r="K4986" s="2">
        <f t="shared" si="539"/>
        <v>2.501488981536629E-2</v>
      </c>
      <c r="L4986">
        <f t="shared" si="540"/>
        <v>4.7619047619047616E-2</v>
      </c>
      <c r="M4986" s="4">
        <f t="shared" si="541"/>
        <v>0.84142857142857153</v>
      </c>
      <c r="N4986" s="4">
        <f t="shared" si="542"/>
        <v>17.670000000000002</v>
      </c>
      <c r="O4986">
        <f t="shared" si="543"/>
        <v>4.1477079796264853</v>
      </c>
      <c r="P4986" s="4">
        <f t="shared" si="544"/>
        <v>111.24000000000001</v>
      </c>
      <c r="Q4986" t="str">
        <f t="shared" si="545"/>
        <v>Efficient</v>
      </c>
    </row>
    <row r="4987" spans="1:17" x14ac:dyDescent="0.3">
      <c r="A4987" s="1">
        <v>45476</v>
      </c>
      <c r="B4987" t="s">
        <v>47</v>
      </c>
      <c r="C4987" t="s">
        <v>11</v>
      </c>
      <c r="D4987" t="s">
        <v>10</v>
      </c>
      <c r="E4987" t="s">
        <v>8</v>
      </c>
      <c r="F4987">
        <v>175</v>
      </c>
      <c r="G4987">
        <v>2</v>
      </c>
      <c r="H4987">
        <v>0</v>
      </c>
      <c r="I4987" s="4">
        <v>2.95</v>
      </c>
      <c r="J4987" s="4">
        <v>0</v>
      </c>
      <c r="K4987" s="2">
        <f t="shared" si="539"/>
        <v>1.1428571428571429E-2</v>
      </c>
      <c r="L4987">
        <f t="shared" si="540"/>
        <v>0</v>
      </c>
      <c r="M4987" s="4">
        <f t="shared" si="541"/>
        <v>1.4750000000000001</v>
      </c>
      <c r="N4987" s="4">
        <f t="shared" si="542"/>
        <v>0</v>
      </c>
      <c r="O4987">
        <f t="shared" si="543"/>
        <v>0</v>
      </c>
      <c r="P4987" s="4">
        <f t="shared" si="544"/>
        <v>-2.95</v>
      </c>
      <c r="Q4987" t="str">
        <f t="shared" si="545"/>
        <v>Inefficient</v>
      </c>
    </row>
    <row r="4988" spans="1:17" x14ac:dyDescent="0.3">
      <c r="A4988" s="1">
        <v>45476</v>
      </c>
      <c r="B4988" t="s">
        <v>47</v>
      </c>
      <c r="C4988" t="s">
        <v>12</v>
      </c>
      <c r="D4988" t="s">
        <v>5</v>
      </c>
      <c r="E4988" t="s">
        <v>6</v>
      </c>
      <c r="F4988">
        <v>2002</v>
      </c>
      <c r="G4988">
        <v>94</v>
      </c>
      <c r="H4988">
        <v>7</v>
      </c>
      <c r="I4988" s="4">
        <v>31.02</v>
      </c>
      <c r="J4988" s="4">
        <v>429.14</v>
      </c>
      <c r="K4988" s="2">
        <f t="shared" si="539"/>
        <v>4.6953046953046952E-2</v>
      </c>
      <c r="L4988">
        <f t="shared" si="540"/>
        <v>7.4468085106382975E-2</v>
      </c>
      <c r="M4988" s="4">
        <f t="shared" si="541"/>
        <v>0.33</v>
      </c>
      <c r="N4988" s="4">
        <f t="shared" si="542"/>
        <v>4.4314285714285715</v>
      </c>
      <c r="O4988">
        <f t="shared" si="543"/>
        <v>13.834300451321727</v>
      </c>
      <c r="P4988" s="4">
        <f t="shared" si="544"/>
        <v>398.12</v>
      </c>
      <c r="Q4988" t="str">
        <f t="shared" si="545"/>
        <v>Efficient</v>
      </c>
    </row>
    <row r="4989" spans="1:17" x14ac:dyDescent="0.3">
      <c r="A4989" s="1">
        <v>45476</v>
      </c>
      <c r="B4989" t="s">
        <v>47</v>
      </c>
      <c r="C4989" t="s">
        <v>12</v>
      </c>
      <c r="D4989" t="s">
        <v>5</v>
      </c>
      <c r="E4989" t="s">
        <v>7</v>
      </c>
      <c r="F4989">
        <v>8324</v>
      </c>
      <c r="G4989">
        <v>273</v>
      </c>
      <c r="H4989">
        <v>33</v>
      </c>
      <c r="I4989" s="4">
        <v>222.05</v>
      </c>
      <c r="J4989" s="4">
        <v>3133.16</v>
      </c>
      <c r="K4989" s="2">
        <f t="shared" si="539"/>
        <v>3.2796732340221048E-2</v>
      </c>
      <c r="L4989">
        <f t="shared" si="540"/>
        <v>0.12087912087912088</v>
      </c>
      <c r="M4989" s="4">
        <f t="shared" si="541"/>
        <v>0.81336996336996337</v>
      </c>
      <c r="N4989" s="4">
        <f t="shared" si="542"/>
        <v>6.7287878787878794</v>
      </c>
      <c r="O4989">
        <f t="shared" si="543"/>
        <v>14.110155370412068</v>
      </c>
      <c r="P4989" s="4">
        <f t="shared" si="544"/>
        <v>2911.1099999999997</v>
      </c>
      <c r="Q4989" t="str">
        <f t="shared" si="545"/>
        <v>Efficient</v>
      </c>
    </row>
    <row r="4990" spans="1:17" x14ac:dyDescent="0.3">
      <c r="A4990" s="1">
        <v>45476</v>
      </c>
      <c r="B4990" t="s">
        <v>47</v>
      </c>
      <c r="C4990" t="s">
        <v>12</v>
      </c>
      <c r="D4990" t="s">
        <v>5</v>
      </c>
      <c r="E4990" t="s">
        <v>8</v>
      </c>
      <c r="F4990">
        <v>5933</v>
      </c>
      <c r="G4990">
        <v>133</v>
      </c>
      <c r="H4990">
        <v>8</v>
      </c>
      <c r="I4990" s="4">
        <v>123.35</v>
      </c>
      <c r="J4990" s="4">
        <v>604.61</v>
      </c>
      <c r="K4990" s="2">
        <f t="shared" si="539"/>
        <v>2.2416989718523513E-2</v>
      </c>
      <c r="L4990">
        <f t="shared" si="540"/>
        <v>6.0150375939849621E-2</v>
      </c>
      <c r="M4990" s="4">
        <f t="shared" si="541"/>
        <v>0.9274436090225564</v>
      </c>
      <c r="N4990" s="4">
        <f t="shared" si="542"/>
        <v>15.418749999999999</v>
      </c>
      <c r="O4990">
        <f t="shared" si="543"/>
        <v>4.9015808674503445</v>
      </c>
      <c r="P4990" s="4">
        <f t="shared" si="544"/>
        <v>481.26</v>
      </c>
      <c r="Q4990" t="str">
        <f t="shared" si="545"/>
        <v>Efficient</v>
      </c>
    </row>
    <row r="4991" spans="1:17" x14ac:dyDescent="0.3">
      <c r="A4991" s="1">
        <v>45476</v>
      </c>
      <c r="B4991" t="s">
        <v>47</v>
      </c>
      <c r="C4991" t="s">
        <v>12</v>
      </c>
      <c r="D4991" t="s">
        <v>9</v>
      </c>
      <c r="E4991" t="s">
        <v>6</v>
      </c>
      <c r="F4991">
        <v>2212</v>
      </c>
      <c r="G4991">
        <v>27</v>
      </c>
      <c r="H4991">
        <v>0</v>
      </c>
      <c r="I4991" s="4">
        <v>44.27</v>
      </c>
      <c r="J4991" s="4">
        <v>0</v>
      </c>
      <c r="K4991" s="2">
        <f t="shared" si="539"/>
        <v>1.2206148282097649E-2</v>
      </c>
      <c r="L4991">
        <f t="shared" si="540"/>
        <v>0</v>
      </c>
      <c r="M4991" s="4">
        <f t="shared" si="541"/>
        <v>1.6396296296296298</v>
      </c>
      <c r="N4991" s="4">
        <f t="shared" si="542"/>
        <v>0</v>
      </c>
      <c r="O4991">
        <f t="shared" si="543"/>
        <v>0</v>
      </c>
      <c r="P4991" s="4">
        <f t="shared" si="544"/>
        <v>-44.27</v>
      </c>
      <c r="Q4991" t="str">
        <f t="shared" si="545"/>
        <v>Inefficient</v>
      </c>
    </row>
    <row r="4992" spans="1:17" x14ac:dyDescent="0.3">
      <c r="A4992" s="1">
        <v>45476</v>
      </c>
      <c r="B4992" t="s">
        <v>47</v>
      </c>
      <c r="C4992" t="s">
        <v>12</v>
      </c>
      <c r="D4992" t="s">
        <v>9</v>
      </c>
      <c r="E4992" t="s">
        <v>7</v>
      </c>
      <c r="F4992">
        <v>8501</v>
      </c>
      <c r="G4992">
        <v>153</v>
      </c>
      <c r="H4992">
        <v>4</v>
      </c>
      <c r="I4992" s="4">
        <v>153.29</v>
      </c>
      <c r="J4992" s="4">
        <v>315.91000000000003</v>
      </c>
      <c r="K4992" s="2">
        <f t="shared" si="539"/>
        <v>1.7997882602046818E-2</v>
      </c>
      <c r="L4992">
        <f t="shared" si="540"/>
        <v>2.6143790849673203E-2</v>
      </c>
      <c r="M4992" s="4">
        <f t="shared" si="541"/>
        <v>1.0018954248366012</v>
      </c>
      <c r="N4992" s="4">
        <f t="shared" si="542"/>
        <v>38.322499999999998</v>
      </c>
      <c r="O4992">
        <f t="shared" si="543"/>
        <v>2.0608650270728686</v>
      </c>
      <c r="P4992" s="4">
        <f t="shared" si="544"/>
        <v>162.62000000000003</v>
      </c>
      <c r="Q4992" t="str">
        <f t="shared" si="545"/>
        <v>Inefficient</v>
      </c>
    </row>
    <row r="4993" spans="1:17" x14ac:dyDescent="0.3">
      <c r="A4993" s="1">
        <v>45476</v>
      </c>
      <c r="B4993" t="s">
        <v>47</v>
      </c>
      <c r="C4993" t="s">
        <v>12</v>
      </c>
      <c r="D4993" t="s">
        <v>9</v>
      </c>
      <c r="E4993" t="s">
        <v>8</v>
      </c>
      <c r="F4993">
        <v>2866</v>
      </c>
      <c r="G4993">
        <v>19</v>
      </c>
      <c r="H4993">
        <v>0</v>
      </c>
      <c r="I4993" s="4">
        <v>35.6</v>
      </c>
      <c r="J4993" s="4">
        <v>0</v>
      </c>
      <c r="K4993" s="2">
        <f t="shared" si="539"/>
        <v>6.6294487090020936E-3</v>
      </c>
      <c r="L4993">
        <f t="shared" si="540"/>
        <v>0</v>
      </c>
      <c r="M4993" s="4">
        <f t="shared" si="541"/>
        <v>1.8736842105263158</v>
      </c>
      <c r="N4993" s="4">
        <f t="shared" si="542"/>
        <v>0</v>
      </c>
      <c r="O4993">
        <f t="shared" si="543"/>
        <v>0</v>
      </c>
      <c r="P4993" s="4">
        <f t="shared" si="544"/>
        <v>-35.6</v>
      </c>
      <c r="Q4993" t="str">
        <f t="shared" si="545"/>
        <v>Inefficient</v>
      </c>
    </row>
    <row r="4994" spans="1:17" x14ac:dyDescent="0.3">
      <c r="A4994" s="1">
        <v>45476</v>
      </c>
      <c r="B4994" t="s">
        <v>47</v>
      </c>
      <c r="C4994" t="s">
        <v>12</v>
      </c>
      <c r="D4994" t="s">
        <v>10</v>
      </c>
      <c r="E4994" t="s">
        <v>6</v>
      </c>
      <c r="F4994">
        <v>2399</v>
      </c>
      <c r="G4994">
        <v>71</v>
      </c>
      <c r="H4994">
        <v>2</v>
      </c>
      <c r="I4994" s="4">
        <v>66.38</v>
      </c>
      <c r="J4994" s="4">
        <v>139.74</v>
      </c>
      <c r="K4994" s="2">
        <f t="shared" si="539"/>
        <v>2.9595664860358483E-2</v>
      </c>
      <c r="L4994">
        <f t="shared" si="540"/>
        <v>2.8169014084507043E-2</v>
      </c>
      <c r="M4994" s="4">
        <f t="shared" si="541"/>
        <v>0.93492957746478866</v>
      </c>
      <c r="N4994" s="4">
        <f t="shared" si="542"/>
        <v>33.19</v>
      </c>
      <c r="O4994">
        <f t="shared" si="543"/>
        <v>2.1051521542633327</v>
      </c>
      <c r="P4994" s="4">
        <f t="shared" si="544"/>
        <v>73.360000000000014</v>
      </c>
      <c r="Q4994" t="str">
        <f t="shared" si="545"/>
        <v>Inefficient</v>
      </c>
    </row>
    <row r="4995" spans="1:17" x14ac:dyDescent="0.3">
      <c r="A4995" s="1">
        <v>45476</v>
      </c>
      <c r="B4995" t="s">
        <v>47</v>
      </c>
      <c r="C4995" t="s">
        <v>12</v>
      </c>
      <c r="D4995" t="s">
        <v>10</v>
      </c>
      <c r="E4995" t="s">
        <v>7</v>
      </c>
      <c r="F4995">
        <v>8897</v>
      </c>
      <c r="G4995">
        <v>242</v>
      </c>
      <c r="H4995">
        <v>14</v>
      </c>
      <c r="I4995" s="4">
        <v>127.7</v>
      </c>
      <c r="J4995" s="4">
        <v>935.29</v>
      </c>
      <c r="K4995" s="2">
        <f t="shared" ref="K4995:K5058" si="546">G4995/F4995</f>
        <v>2.7200179835899743E-2</v>
      </c>
      <c r="L4995">
        <f t="shared" ref="L4995:L5058" si="547">IF(G4995=0,0,H4995/G4995)</f>
        <v>5.7851239669421489E-2</v>
      </c>
      <c r="M4995" s="4">
        <f t="shared" ref="M4995:M5058" si="548">IF(G4995=0,0,I4995/G4995)</f>
        <v>0.52768595041322319</v>
      </c>
      <c r="N4995" s="4">
        <f t="shared" ref="N4995:N5058" si="549">IF(H4995=0,0,I4995/H4995)</f>
        <v>9.1214285714285719</v>
      </c>
      <c r="O4995">
        <f t="shared" ref="O4995:O5058" si="550">IF(I4995=0,0,J4995/I4995)</f>
        <v>7.3241190289741578</v>
      </c>
      <c r="P4995" s="4">
        <f t="shared" ref="P4995:P5058" si="551">J4995-I4995</f>
        <v>807.58999999999992</v>
      </c>
      <c r="Q4995" t="str">
        <f t="shared" ref="Q4995:Q5058" si="552">IF(AND(N4995&lt;26.94,O4995&gt;3.57),"Efficient", "Inefficient")</f>
        <v>Efficient</v>
      </c>
    </row>
    <row r="4996" spans="1:17" x14ac:dyDescent="0.3">
      <c r="A4996" s="1">
        <v>45476</v>
      </c>
      <c r="B4996" t="s">
        <v>47</v>
      </c>
      <c r="C4996" t="s">
        <v>12</v>
      </c>
      <c r="D4996" t="s">
        <v>10</v>
      </c>
      <c r="E4996" t="s">
        <v>8</v>
      </c>
      <c r="F4996">
        <v>2849</v>
      </c>
      <c r="G4996">
        <v>39</v>
      </c>
      <c r="H4996">
        <v>3</v>
      </c>
      <c r="I4996" s="4">
        <v>42.58</v>
      </c>
      <c r="J4996" s="4">
        <v>187.12</v>
      </c>
      <c r="K4996" s="2">
        <f t="shared" si="546"/>
        <v>1.368901368901369E-2</v>
      </c>
      <c r="L4996">
        <f t="shared" si="547"/>
        <v>7.6923076923076927E-2</v>
      </c>
      <c r="M4996" s="4">
        <f t="shared" si="548"/>
        <v>1.0917948717948718</v>
      </c>
      <c r="N4996" s="4">
        <f t="shared" si="549"/>
        <v>14.193333333333333</v>
      </c>
      <c r="O4996">
        <f t="shared" si="550"/>
        <v>4.3945514325974635</v>
      </c>
      <c r="P4996" s="4">
        <f t="shared" si="551"/>
        <v>144.54000000000002</v>
      </c>
      <c r="Q4996" t="str">
        <f t="shared" si="552"/>
        <v>Efficient</v>
      </c>
    </row>
    <row r="4997" spans="1:17" x14ac:dyDescent="0.3">
      <c r="A4997" s="1">
        <v>45477</v>
      </c>
      <c r="B4997" t="s">
        <v>47</v>
      </c>
      <c r="C4997" t="s">
        <v>4</v>
      </c>
      <c r="D4997" t="s">
        <v>5</v>
      </c>
      <c r="E4997" t="s">
        <v>6</v>
      </c>
      <c r="F4997">
        <v>5758</v>
      </c>
      <c r="G4997">
        <v>165</v>
      </c>
      <c r="H4997">
        <v>16</v>
      </c>
      <c r="I4997" s="4">
        <v>82.59</v>
      </c>
      <c r="J4997" s="4">
        <v>1027.3699999999999</v>
      </c>
      <c r="K4997" s="2">
        <f t="shared" si="546"/>
        <v>2.8655783258075721E-2</v>
      </c>
      <c r="L4997">
        <f t="shared" si="547"/>
        <v>9.696969696969697E-2</v>
      </c>
      <c r="M4997" s="4">
        <f t="shared" si="548"/>
        <v>0.50054545454545452</v>
      </c>
      <c r="N4997" s="4">
        <f t="shared" si="549"/>
        <v>5.1618750000000002</v>
      </c>
      <c r="O4997">
        <f t="shared" si="550"/>
        <v>12.439399443031842</v>
      </c>
      <c r="P4997" s="4">
        <f t="shared" si="551"/>
        <v>944.77999999999986</v>
      </c>
      <c r="Q4997" t="str">
        <f t="shared" si="552"/>
        <v>Efficient</v>
      </c>
    </row>
    <row r="4998" spans="1:17" x14ac:dyDescent="0.3">
      <c r="A4998" s="1">
        <v>45477</v>
      </c>
      <c r="B4998" t="s">
        <v>47</v>
      </c>
      <c r="C4998" t="s">
        <v>4</v>
      </c>
      <c r="D4998" t="s">
        <v>5</v>
      </c>
      <c r="E4998" t="s">
        <v>7</v>
      </c>
      <c r="F4998">
        <v>2037</v>
      </c>
      <c r="G4998">
        <v>45</v>
      </c>
      <c r="H4998">
        <v>5</v>
      </c>
      <c r="I4998" s="4">
        <v>51.97</v>
      </c>
      <c r="J4998" s="4">
        <v>323.67</v>
      </c>
      <c r="K4998" s="2">
        <f t="shared" si="546"/>
        <v>2.2091310751104567E-2</v>
      </c>
      <c r="L4998">
        <f t="shared" si="547"/>
        <v>0.1111111111111111</v>
      </c>
      <c r="M4998" s="4">
        <f t="shared" si="548"/>
        <v>1.1548888888888889</v>
      </c>
      <c r="N4998" s="4">
        <f t="shared" si="549"/>
        <v>10.394</v>
      </c>
      <c r="O4998">
        <f t="shared" si="550"/>
        <v>6.2280161631710609</v>
      </c>
      <c r="P4998" s="4">
        <f t="shared" si="551"/>
        <v>271.70000000000005</v>
      </c>
      <c r="Q4998" t="str">
        <f t="shared" si="552"/>
        <v>Efficient</v>
      </c>
    </row>
    <row r="4999" spans="1:17" x14ac:dyDescent="0.3">
      <c r="A4999" s="1">
        <v>45477</v>
      </c>
      <c r="B4999" t="s">
        <v>47</v>
      </c>
      <c r="C4999" t="s">
        <v>4</v>
      </c>
      <c r="D4999" t="s">
        <v>5</v>
      </c>
      <c r="E4999" t="s">
        <v>8</v>
      </c>
      <c r="F4999">
        <v>414</v>
      </c>
      <c r="G4999">
        <v>18</v>
      </c>
      <c r="H4999">
        <v>0</v>
      </c>
      <c r="I4999" s="4">
        <v>5.04</v>
      </c>
      <c r="J4999" s="4">
        <v>0</v>
      </c>
      <c r="K4999" s="2">
        <f t="shared" si="546"/>
        <v>4.3478260869565216E-2</v>
      </c>
      <c r="L4999">
        <f t="shared" si="547"/>
        <v>0</v>
      </c>
      <c r="M4999" s="4">
        <f t="shared" si="548"/>
        <v>0.28000000000000003</v>
      </c>
      <c r="N4999" s="4">
        <f t="shared" si="549"/>
        <v>0</v>
      </c>
      <c r="O4999">
        <f t="shared" si="550"/>
        <v>0</v>
      </c>
      <c r="P4999" s="4">
        <f t="shared" si="551"/>
        <v>-5.04</v>
      </c>
      <c r="Q4999" t="str">
        <f t="shared" si="552"/>
        <v>Inefficient</v>
      </c>
    </row>
    <row r="5000" spans="1:17" x14ac:dyDescent="0.3">
      <c r="A5000" s="1">
        <v>45477</v>
      </c>
      <c r="B5000" t="s">
        <v>47</v>
      </c>
      <c r="C5000" t="s">
        <v>4</v>
      </c>
      <c r="D5000" t="s">
        <v>9</v>
      </c>
      <c r="E5000" t="s">
        <v>6</v>
      </c>
      <c r="F5000">
        <v>7460</v>
      </c>
      <c r="G5000">
        <v>128</v>
      </c>
      <c r="H5000">
        <v>2</v>
      </c>
      <c r="I5000" s="4">
        <v>176.58</v>
      </c>
      <c r="J5000" s="4">
        <v>108.36</v>
      </c>
      <c r="K5000" s="2">
        <f t="shared" si="546"/>
        <v>1.7158176943699734E-2</v>
      </c>
      <c r="L5000">
        <f t="shared" si="547"/>
        <v>1.5625E-2</v>
      </c>
      <c r="M5000" s="4">
        <f t="shared" si="548"/>
        <v>1.3795312500000001</v>
      </c>
      <c r="N5000" s="4">
        <f t="shared" si="549"/>
        <v>88.29</v>
      </c>
      <c r="O5000">
        <f t="shared" si="550"/>
        <v>0.61365953109072369</v>
      </c>
      <c r="P5000" s="4">
        <f t="shared" si="551"/>
        <v>-68.220000000000013</v>
      </c>
      <c r="Q5000" t="str">
        <f t="shared" si="552"/>
        <v>Inefficient</v>
      </c>
    </row>
    <row r="5001" spans="1:17" x14ac:dyDescent="0.3">
      <c r="A5001" s="1">
        <v>45477</v>
      </c>
      <c r="B5001" t="s">
        <v>47</v>
      </c>
      <c r="C5001" t="s">
        <v>4</v>
      </c>
      <c r="D5001" t="s">
        <v>9</v>
      </c>
      <c r="E5001" t="s">
        <v>7</v>
      </c>
      <c r="F5001">
        <v>5952</v>
      </c>
      <c r="G5001">
        <v>35</v>
      </c>
      <c r="H5001">
        <v>1</v>
      </c>
      <c r="I5001" s="4">
        <v>145.36000000000001</v>
      </c>
      <c r="J5001" s="4">
        <v>98.89</v>
      </c>
      <c r="K5001" s="2">
        <f t="shared" si="546"/>
        <v>5.8803763440860215E-3</v>
      </c>
      <c r="L5001">
        <f t="shared" si="547"/>
        <v>2.8571428571428571E-2</v>
      </c>
      <c r="M5001" s="4">
        <f t="shared" si="548"/>
        <v>4.1531428571428579</v>
      </c>
      <c r="N5001" s="4">
        <f t="shared" si="549"/>
        <v>145.36000000000001</v>
      </c>
      <c r="O5001">
        <f t="shared" si="550"/>
        <v>0.68031095211887727</v>
      </c>
      <c r="P5001" s="4">
        <f t="shared" si="551"/>
        <v>-46.470000000000013</v>
      </c>
      <c r="Q5001" t="str">
        <f t="shared" si="552"/>
        <v>Inefficient</v>
      </c>
    </row>
    <row r="5002" spans="1:17" x14ac:dyDescent="0.3">
      <c r="A5002" s="1">
        <v>45477</v>
      </c>
      <c r="B5002" t="s">
        <v>47</v>
      </c>
      <c r="C5002" t="s">
        <v>4</v>
      </c>
      <c r="D5002" t="s">
        <v>9</v>
      </c>
      <c r="E5002" t="s">
        <v>8</v>
      </c>
      <c r="F5002">
        <v>856</v>
      </c>
      <c r="G5002">
        <v>15</v>
      </c>
      <c r="H5002">
        <v>0</v>
      </c>
      <c r="I5002" s="4">
        <v>12.68</v>
      </c>
      <c r="J5002" s="4">
        <v>0</v>
      </c>
      <c r="K5002" s="2">
        <f t="shared" si="546"/>
        <v>1.7523364485981307E-2</v>
      </c>
      <c r="L5002">
        <f t="shared" si="547"/>
        <v>0</v>
      </c>
      <c r="M5002" s="4">
        <f t="shared" si="548"/>
        <v>0.84533333333333327</v>
      </c>
      <c r="N5002" s="4">
        <f t="shared" si="549"/>
        <v>0</v>
      </c>
      <c r="O5002">
        <f t="shared" si="550"/>
        <v>0</v>
      </c>
      <c r="P5002" s="4">
        <f t="shared" si="551"/>
        <v>-12.68</v>
      </c>
      <c r="Q5002" t="str">
        <f t="shared" si="552"/>
        <v>Inefficient</v>
      </c>
    </row>
    <row r="5003" spans="1:17" x14ac:dyDescent="0.3">
      <c r="A5003" s="1">
        <v>45477</v>
      </c>
      <c r="B5003" t="s">
        <v>47</v>
      </c>
      <c r="C5003" t="s">
        <v>4</v>
      </c>
      <c r="D5003" t="s">
        <v>10</v>
      </c>
      <c r="E5003" t="s">
        <v>6</v>
      </c>
      <c r="F5003">
        <v>5489</v>
      </c>
      <c r="G5003">
        <v>144</v>
      </c>
      <c r="H5003">
        <v>10</v>
      </c>
      <c r="I5003" s="4">
        <v>65.92</v>
      </c>
      <c r="J5003" s="4">
        <v>552.38</v>
      </c>
      <c r="K5003" s="2">
        <f t="shared" si="546"/>
        <v>2.623428675532884E-2</v>
      </c>
      <c r="L5003">
        <f t="shared" si="547"/>
        <v>6.9444444444444448E-2</v>
      </c>
      <c r="M5003" s="4">
        <f t="shared" si="548"/>
        <v>0.45777777777777778</v>
      </c>
      <c r="N5003" s="4">
        <f t="shared" si="549"/>
        <v>6.5920000000000005</v>
      </c>
      <c r="O5003">
        <f t="shared" si="550"/>
        <v>8.3795509708737868</v>
      </c>
      <c r="P5003" s="4">
        <f t="shared" si="551"/>
        <v>486.46</v>
      </c>
      <c r="Q5003" t="str">
        <f t="shared" si="552"/>
        <v>Efficient</v>
      </c>
    </row>
    <row r="5004" spans="1:17" x14ac:dyDescent="0.3">
      <c r="A5004" s="1">
        <v>45477</v>
      </c>
      <c r="B5004" t="s">
        <v>47</v>
      </c>
      <c r="C5004" t="s">
        <v>4</v>
      </c>
      <c r="D5004" t="s">
        <v>10</v>
      </c>
      <c r="E5004" t="s">
        <v>7</v>
      </c>
      <c r="F5004">
        <v>2607</v>
      </c>
      <c r="G5004">
        <v>39</v>
      </c>
      <c r="H5004">
        <v>0</v>
      </c>
      <c r="I5004" s="4">
        <v>47.16</v>
      </c>
      <c r="J5004" s="4">
        <v>0</v>
      </c>
      <c r="K5004" s="2">
        <f t="shared" si="546"/>
        <v>1.4959723820483314E-2</v>
      </c>
      <c r="L5004">
        <f t="shared" si="547"/>
        <v>0</v>
      </c>
      <c r="M5004" s="4">
        <f t="shared" si="548"/>
        <v>1.2092307692307691</v>
      </c>
      <c r="N5004" s="4">
        <f t="shared" si="549"/>
        <v>0</v>
      </c>
      <c r="O5004">
        <f t="shared" si="550"/>
        <v>0</v>
      </c>
      <c r="P5004" s="4">
        <f t="shared" si="551"/>
        <v>-47.16</v>
      </c>
      <c r="Q5004" t="str">
        <f t="shared" si="552"/>
        <v>Inefficient</v>
      </c>
    </row>
    <row r="5005" spans="1:17" x14ac:dyDescent="0.3">
      <c r="A5005" s="1">
        <v>45477</v>
      </c>
      <c r="B5005" t="s">
        <v>47</v>
      </c>
      <c r="C5005" t="s">
        <v>4</v>
      </c>
      <c r="D5005" t="s">
        <v>10</v>
      </c>
      <c r="E5005" t="s">
        <v>8</v>
      </c>
      <c r="F5005">
        <v>261</v>
      </c>
      <c r="G5005">
        <v>7</v>
      </c>
      <c r="H5005">
        <v>0</v>
      </c>
      <c r="I5005" s="4">
        <v>6.56</v>
      </c>
      <c r="J5005" s="4">
        <v>0</v>
      </c>
      <c r="K5005" s="2">
        <f t="shared" si="546"/>
        <v>2.681992337164751E-2</v>
      </c>
      <c r="L5005">
        <f t="shared" si="547"/>
        <v>0</v>
      </c>
      <c r="M5005" s="4">
        <f t="shared" si="548"/>
        <v>0.93714285714285706</v>
      </c>
      <c r="N5005" s="4">
        <f t="shared" si="549"/>
        <v>0</v>
      </c>
      <c r="O5005">
        <f t="shared" si="550"/>
        <v>0</v>
      </c>
      <c r="P5005" s="4">
        <f t="shared" si="551"/>
        <v>-6.56</v>
      </c>
      <c r="Q5005" t="str">
        <f t="shared" si="552"/>
        <v>Inefficient</v>
      </c>
    </row>
    <row r="5006" spans="1:17" x14ac:dyDescent="0.3">
      <c r="A5006" s="1">
        <v>45477</v>
      </c>
      <c r="B5006" t="s">
        <v>47</v>
      </c>
      <c r="C5006" t="s">
        <v>11</v>
      </c>
      <c r="D5006" t="s">
        <v>5</v>
      </c>
      <c r="E5006" t="s">
        <v>6</v>
      </c>
      <c r="F5006">
        <v>6364</v>
      </c>
      <c r="G5006">
        <v>288</v>
      </c>
      <c r="H5006">
        <v>39</v>
      </c>
      <c r="I5006" s="4">
        <v>160.33000000000001</v>
      </c>
      <c r="J5006" s="4">
        <v>2422.84</v>
      </c>
      <c r="K5006" s="2">
        <f t="shared" si="546"/>
        <v>4.525455688246386E-2</v>
      </c>
      <c r="L5006">
        <f t="shared" si="547"/>
        <v>0.13541666666666666</v>
      </c>
      <c r="M5006" s="4">
        <f t="shared" si="548"/>
        <v>0.55670138888888898</v>
      </c>
      <c r="N5006" s="4">
        <f t="shared" si="549"/>
        <v>4.1110256410256412</v>
      </c>
      <c r="O5006">
        <f t="shared" si="550"/>
        <v>15.111582361379654</v>
      </c>
      <c r="P5006" s="4">
        <f t="shared" si="551"/>
        <v>2262.5100000000002</v>
      </c>
      <c r="Q5006" t="str">
        <f t="shared" si="552"/>
        <v>Efficient</v>
      </c>
    </row>
    <row r="5007" spans="1:17" x14ac:dyDescent="0.3">
      <c r="A5007" s="1">
        <v>45477</v>
      </c>
      <c r="B5007" t="s">
        <v>47</v>
      </c>
      <c r="C5007" t="s">
        <v>11</v>
      </c>
      <c r="D5007" t="s">
        <v>5</v>
      </c>
      <c r="E5007" t="s">
        <v>7</v>
      </c>
      <c r="F5007">
        <v>1830</v>
      </c>
      <c r="G5007">
        <v>70</v>
      </c>
      <c r="H5007">
        <v>6</v>
      </c>
      <c r="I5007" s="4">
        <v>36.880000000000003</v>
      </c>
      <c r="J5007" s="4">
        <v>585.46</v>
      </c>
      <c r="K5007" s="2">
        <f t="shared" si="546"/>
        <v>3.825136612021858E-2</v>
      </c>
      <c r="L5007">
        <f t="shared" si="547"/>
        <v>8.5714285714285715E-2</v>
      </c>
      <c r="M5007" s="4">
        <f t="shared" si="548"/>
        <v>0.52685714285714291</v>
      </c>
      <c r="N5007" s="4">
        <f t="shared" si="549"/>
        <v>6.1466666666666674</v>
      </c>
      <c r="O5007">
        <f t="shared" si="550"/>
        <v>15.874728850325379</v>
      </c>
      <c r="P5007" s="4">
        <f t="shared" si="551"/>
        <v>548.58000000000004</v>
      </c>
      <c r="Q5007" t="str">
        <f t="shared" si="552"/>
        <v>Efficient</v>
      </c>
    </row>
    <row r="5008" spans="1:17" x14ac:dyDescent="0.3">
      <c r="A5008" s="1">
        <v>45477</v>
      </c>
      <c r="B5008" t="s">
        <v>47</v>
      </c>
      <c r="C5008" t="s">
        <v>11</v>
      </c>
      <c r="D5008" t="s">
        <v>5</v>
      </c>
      <c r="E5008" t="s">
        <v>8</v>
      </c>
      <c r="F5008">
        <v>393</v>
      </c>
      <c r="G5008">
        <v>8</v>
      </c>
      <c r="H5008">
        <v>0</v>
      </c>
      <c r="I5008" s="4">
        <v>11.26</v>
      </c>
      <c r="J5008" s="4">
        <v>0</v>
      </c>
      <c r="K5008" s="2">
        <f t="shared" si="546"/>
        <v>2.0356234096692113E-2</v>
      </c>
      <c r="L5008">
        <f t="shared" si="547"/>
        <v>0</v>
      </c>
      <c r="M5008" s="4">
        <f t="shared" si="548"/>
        <v>1.4075</v>
      </c>
      <c r="N5008" s="4">
        <f t="shared" si="549"/>
        <v>0</v>
      </c>
      <c r="O5008">
        <f t="shared" si="550"/>
        <v>0</v>
      </c>
      <c r="P5008" s="4">
        <f t="shared" si="551"/>
        <v>-11.26</v>
      </c>
      <c r="Q5008" t="str">
        <f t="shared" si="552"/>
        <v>Inefficient</v>
      </c>
    </row>
    <row r="5009" spans="1:17" x14ac:dyDescent="0.3">
      <c r="A5009" s="1">
        <v>45477</v>
      </c>
      <c r="B5009" t="s">
        <v>47</v>
      </c>
      <c r="C5009" t="s">
        <v>11</v>
      </c>
      <c r="D5009" t="s">
        <v>9</v>
      </c>
      <c r="E5009" t="s">
        <v>6</v>
      </c>
      <c r="F5009">
        <v>5844</v>
      </c>
      <c r="G5009">
        <v>74</v>
      </c>
      <c r="H5009">
        <v>1</v>
      </c>
      <c r="I5009" s="4">
        <v>92.59</v>
      </c>
      <c r="J5009" s="4">
        <v>77.87</v>
      </c>
      <c r="K5009" s="2">
        <f t="shared" si="546"/>
        <v>1.2662559890485968E-2</v>
      </c>
      <c r="L5009">
        <f t="shared" si="547"/>
        <v>1.3513513513513514E-2</v>
      </c>
      <c r="M5009" s="4">
        <f t="shared" si="548"/>
        <v>1.2512162162162164</v>
      </c>
      <c r="N5009" s="4">
        <f t="shared" si="549"/>
        <v>92.59</v>
      </c>
      <c r="O5009">
        <f t="shared" si="550"/>
        <v>0.84101954854735939</v>
      </c>
      <c r="P5009" s="4">
        <f t="shared" si="551"/>
        <v>-14.719999999999999</v>
      </c>
      <c r="Q5009" t="str">
        <f t="shared" si="552"/>
        <v>Inefficient</v>
      </c>
    </row>
    <row r="5010" spans="1:17" x14ac:dyDescent="0.3">
      <c r="A5010" s="1">
        <v>45477</v>
      </c>
      <c r="B5010" t="s">
        <v>47</v>
      </c>
      <c r="C5010" t="s">
        <v>11</v>
      </c>
      <c r="D5010" t="s">
        <v>9</v>
      </c>
      <c r="E5010" t="s">
        <v>7</v>
      </c>
      <c r="F5010">
        <v>1684</v>
      </c>
      <c r="G5010">
        <v>12</v>
      </c>
      <c r="H5010">
        <v>0</v>
      </c>
      <c r="I5010" s="4">
        <v>43.42</v>
      </c>
      <c r="J5010" s="4">
        <v>0</v>
      </c>
      <c r="K5010" s="2">
        <f t="shared" si="546"/>
        <v>7.1258907363420431E-3</v>
      </c>
      <c r="L5010">
        <f t="shared" si="547"/>
        <v>0</v>
      </c>
      <c r="M5010" s="4">
        <f t="shared" si="548"/>
        <v>3.6183333333333336</v>
      </c>
      <c r="N5010" s="4">
        <f t="shared" si="549"/>
        <v>0</v>
      </c>
      <c r="O5010">
        <f t="shared" si="550"/>
        <v>0</v>
      </c>
      <c r="P5010" s="4">
        <f t="shared" si="551"/>
        <v>-43.42</v>
      </c>
      <c r="Q5010" t="str">
        <f t="shared" si="552"/>
        <v>Inefficient</v>
      </c>
    </row>
    <row r="5011" spans="1:17" x14ac:dyDescent="0.3">
      <c r="A5011" s="1">
        <v>45477</v>
      </c>
      <c r="B5011" t="s">
        <v>47</v>
      </c>
      <c r="C5011" t="s">
        <v>11</v>
      </c>
      <c r="D5011" t="s">
        <v>9</v>
      </c>
      <c r="E5011" t="s">
        <v>8</v>
      </c>
      <c r="F5011">
        <v>499</v>
      </c>
      <c r="G5011">
        <v>2</v>
      </c>
      <c r="H5011">
        <v>0</v>
      </c>
      <c r="I5011" s="4">
        <v>7</v>
      </c>
      <c r="J5011" s="4">
        <v>0</v>
      </c>
      <c r="K5011" s="2">
        <f t="shared" si="546"/>
        <v>4.0080160320641279E-3</v>
      </c>
      <c r="L5011">
        <f t="shared" si="547"/>
        <v>0</v>
      </c>
      <c r="M5011" s="4">
        <f t="shared" si="548"/>
        <v>3.5</v>
      </c>
      <c r="N5011" s="4">
        <f t="shared" si="549"/>
        <v>0</v>
      </c>
      <c r="O5011">
        <f t="shared" si="550"/>
        <v>0</v>
      </c>
      <c r="P5011" s="4">
        <f t="shared" si="551"/>
        <v>-7</v>
      </c>
      <c r="Q5011" t="str">
        <f t="shared" si="552"/>
        <v>Inefficient</v>
      </c>
    </row>
    <row r="5012" spans="1:17" x14ac:dyDescent="0.3">
      <c r="A5012" s="1">
        <v>45477</v>
      </c>
      <c r="B5012" t="s">
        <v>47</v>
      </c>
      <c r="C5012" t="s">
        <v>11</v>
      </c>
      <c r="D5012" t="s">
        <v>10</v>
      </c>
      <c r="E5012" t="s">
        <v>6</v>
      </c>
      <c r="F5012">
        <v>13318</v>
      </c>
      <c r="G5012">
        <v>192</v>
      </c>
      <c r="H5012">
        <v>8</v>
      </c>
      <c r="I5012" s="4">
        <v>337.65</v>
      </c>
      <c r="J5012" s="4">
        <v>685.48</v>
      </c>
      <c r="K5012" s="2">
        <f t="shared" si="546"/>
        <v>1.4416579065925814E-2</v>
      </c>
      <c r="L5012">
        <f t="shared" si="547"/>
        <v>4.1666666666666664E-2</v>
      </c>
      <c r="M5012" s="4">
        <f t="shared" si="548"/>
        <v>1.75859375</v>
      </c>
      <c r="N5012" s="4">
        <f t="shared" si="549"/>
        <v>42.206249999999997</v>
      </c>
      <c r="O5012">
        <f t="shared" si="550"/>
        <v>2.0301495631571154</v>
      </c>
      <c r="P5012" s="4">
        <f t="shared" si="551"/>
        <v>347.83000000000004</v>
      </c>
      <c r="Q5012" t="str">
        <f t="shared" si="552"/>
        <v>Inefficient</v>
      </c>
    </row>
    <row r="5013" spans="1:17" x14ac:dyDescent="0.3">
      <c r="A5013" s="1">
        <v>45477</v>
      </c>
      <c r="B5013" t="s">
        <v>47</v>
      </c>
      <c r="C5013" t="s">
        <v>11</v>
      </c>
      <c r="D5013" t="s">
        <v>10</v>
      </c>
      <c r="E5013" t="s">
        <v>7</v>
      </c>
      <c r="F5013">
        <v>1179</v>
      </c>
      <c r="G5013">
        <v>35</v>
      </c>
      <c r="H5013">
        <v>2</v>
      </c>
      <c r="I5013" s="4">
        <v>25.36</v>
      </c>
      <c r="J5013" s="4">
        <v>170.84</v>
      </c>
      <c r="K5013" s="2">
        <f t="shared" si="546"/>
        <v>2.9686174724342665E-2</v>
      </c>
      <c r="L5013">
        <f t="shared" si="547"/>
        <v>5.7142857142857141E-2</v>
      </c>
      <c r="M5013" s="4">
        <f t="shared" si="548"/>
        <v>0.72457142857142853</v>
      </c>
      <c r="N5013" s="4">
        <f t="shared" si="549"/>
        <v>12.68</v>
      </c>
      <c r="O5013">
        <f t="shared" si="550"/>
        <v>6.7365930599369088</v>
      </c>
      <c r="P5013" s="4">
        <f t="shared" si="551"/>
        <v>145.48000000000002</v>
      </c>
      <c r="Q5013" t="str">
        <f t="shared" si="552"/>
        <v>Efficient</v>
      </c>
    </row>
    <row r="5014" spans="1:17" x14ac:dyDescent="0.3">
      <c r="A5014" s="1">
        <v>45477</v>
      </c>
      <c r="B5014" t="s">
        <v>47</v>
      </c>
      <c r="C5014" t="s">
        <v>11</v>
      </c>
      <c r="D5014" t="s">
        <v>10</v>
      </c>
      <c r="E5014" t="s">
        <v>8</v>
      </c>
      <c r="F5014">
        <v>542</v>
      </c>
      <c r="G5014">
        <v>13</v>
      </c>
      <c r="H5014">
        <v>0</v>
      </c>
      <c r="I5014" s="4">
        <v>8.81</v>
      </c>
      <c r="J5014" s="4">
        <v>0</v>
      </c>
      <c r="K5014" s="2">
        <f t="shared" si="546"/>
        <v>2.3985239852398525E-2</v>
      </c>
      <c r="L5014">
        <f t="shared" si="547"/>
        <v>0</v>
      </c>
      <c r="M5014" s="4">
        <f t="shared" si="548"/>
        <v>0.6776923076923077</v>
      </c>
      <c r="N5014" s="4">
        <f t="shared" si="549"/>
        <v>0</v>
      </c>
      <c r="O5014">
        <f t="shared" si="550"/>
        <v>0</v>
      </c>
      <c r="P5014" s="4">
        <f t="shared" si="551"/>
        <v>-8.81</v>
      </c>
      <c r="Q5014" t="str">
        <f t="shared" si="552"/>
        <v>Inefficient</v>
      </c>
    </row>
    <row r="5015" spans="1:17" x14ac:dyDescent="0.3">
      <c r="A5015" s="1">
        <v>45477</v>
      </c>
      <c r="B5015" t="s">
        <v>47</v>
      </c>
      <c r="C5015" t="s">
        <v>12</v>
      </c>
      <c r="D5015" t="s">
        <v>5</v>
      </c>
      <c r="E5015" t="s">
        <v>6</v>
      </c>
      <c r="F5015">
        <v>2539</v>
      </c>
      <c r="G5015">
        <v>94</v>
      </c>
      <c r="H5015">
        <v>5</v>
      </c>
      <c r="I5015" s="4">
        <v>70.81</v>
      </c>
      <c r="J5015" s="4">
        <v>491.41</v>
      </c>
      <c r="K5015" s="2">
        <f t="shared" si="546"/>
        <v>3.7022449783379284E-2</v>
      </c>
      <c r="L5015">
        <f t="shared" si="547"/>
        <v>5.3191489361702128E-2</v>
      </c>
      <c r="M5015" s="4">
        <f t="shared" si="548"/>
        <v>0.75329787234042556</v>
      </c>
      <c r="N5015" s="4">
        <f t="shared" si="549"/>
        <v>14.162000000000001</v>
      </c>
      <c r="O5015">
        <f t="shared" si="550"/>
        <v>6.9398390057901427</v>
      </c>
      <c r="P5015" s="4">
        <f t="shared" si="551"/>
        <v>420.6</v>
      </c>
      <c r="Q5015" t="str">
        <f t="shared" si="552"/>
        <v>Efficient</v>
      </c>
    </row>
    <row r="5016" spans="1:17" x14ac:dyDescent="0.3">
      <c r="A5016" s="1">
        <v>45477</v>
      </c>
      <c r="B5016" t="s">
        <v>47</v>
      </c>
      <c r="C5016" t="s">
        <v>12</v>
      </c>
      <c r="D5016" t="s">
        <v>5</v>
      </c>
      <c r="E5016" t="s">
        <v>7</v>
      </c>
      <c r="F5016">
        <v>10462</v>
      </c>
      <c r="G5016">
        <v>302</v>
      </c>
      <c r="H5016">
        <v>33</v>
      </c>
      <c r="I5016" s="4">
        <v>130.21</v>
      </c>
      <c r="J5016" s="4">
        <v>1767.48</v>
      </c>
      <c r="K5016" s="2">
        <f t="shared" si="546"/>
        <v>2.8866373542343719E-2</v>
      </c>
      <c r="L5016">
        <f t="shared" si="547"/>
        <v>0.10927152317880795</v>
      </c>
      <c r="M5016" s="4">
        <f t="shared" si="548"/>
        <v>0.43115894039735103</v>
      </c>
      <c r="N5016" s="4">
        <f t="shared" si="549"/>
        <v>3.9457575757575758</v>
      </c>
      <c r="O5016">
        <f t="shared" si="550"/>
        <v>13.574072651870056</v>
      </c>
      <c r="P5016" s="4">
        <f t="shared" si="551"/>
        <v>1637.27</v>
      </c>
      <c r="Q5016" t="str">
        <f t="shared" si="552"/>
        <v>Efficient</v>
      </c>
    </row>
    <row r="5017" spans="1:17" x14ac:dyDescent="0.3">
      <c r="A5017" s="1">
        <v>45477</v>
      </c>
      <c r="B5017" t="s">
        <v>47</v>
      </c>
      <c r="C5017" t="s">
        <v>12</v>
      </c>
      <c r="D5017" t="s">
        <v>5</v>
      </c>
      <c r="E5017" t="s">
        <v>8</v>
      </c>
      <c r="F5017">
        <v>3580</v>
      </c>
      <c r="G5017">
        <v>122</v>
      </c>
      <c r="H5017">
        <v>12</v>
      </c>
      <c r="I5017" s="4">
        <v>64.69</v>
      </c>
      <c r="J5017" s="4">
        <v>1157.9100000000001</v>
      </c>
      <c r="K5017" s="2">
        <f t="shared" si="546"/>
        <v>3.4078212290502792E-2</v>
      </c>
      <c r="L5017">
        <f t="shared" si="547"/>
        <v>9.8360655737704916E-2</v>
      </c>
      <c r="M5017" s="4">
        <f t="shared" si="548"/>
        <v>0.53024590163934426</v>
      </c>
      <c r="N5017" s="4">
        <f t="shared" si="549"/>
        <v>5.3908333333333331</v>
      </c>
      <c r="O5017">
        <f t="shared" si="550"/>
        <v>17.899366208069257</v>
      </c>
      <c r="P5017" s="4">
        <f t="shared" si="551"/>
        <v>1093.22</v>
      </c>
      <c r="Q5017" t="str">
        <f t="shared" si="552"/>
        <v>Efficient</v>
      </c>
    </row>
    <row r="5018" spans="1:17" x14ac:dyDescent="0.3">
      <c r="A5018" s="1">
        <v>45477</v>
      </c>
      <c r="B5018" t="s">
        <v>47</v>
      </c>
      <c r="C5018" t="s">
        <v>12</v>
      </c>
      <c r="D5018" t="s">
        <v>9</v>
      </c>
      <c r="E5018" t="s">
        <v>6</v>
      </c>
      <c r="F5018">
        <v>2975</v>
      </c>
      <c r="G5018">
        <v>17</v>
      </c>
      <c r="H5018">
        <v>0</v>
      </c>
      <c r="I5018" s="4">
        <v>47.54</v>
      </c>
      <c r="J5018" s="4">
        <v>0</v>
      </c>
      <c r="K5018" s="2">
        <f t="shared" si="546"/>
        <v>5.7142857142857143E-3</v>
      </c>
      <c r="L5018">
        <f t="shared" si="547"/>
        <v>0</v>
      </c>
      <c r="M5018" s="4">
        <f t="shared" si="548"/>
        <v>2.796470588235294</v>
      </c>
      <c r="N5018" s="4">
        <f t="shared" si="549"/>
        <v>0</v>
      </c>
      <c r="O5018">
        <f t="shared" si="550"/>
        <v>0</v>
      </c>
      <c r="P5018" s="4">
        <f t="shared" si="551"/>
        <v>-47.54</v>
      </c>
      <c r="Q5018" t="str">
        <f t="shared" si="552"/>
        <v>Inefficient</v>
      </c>
    </row>
    <row r="5019" spans="1:17" x14ac:dyDescent="0.3">
      <c r="A5019" s="1">
        <v>45477</v>
      </c>
      <c r="B5019" t="s">
        <v>47</v>
      </c>
      <c r="C5019" t="s">
        <v>12</v>
      </c>
      <c r="D5019" t="s">
        <v>9</v>
      </c>
      <c r="E5019" t="s">
        <v>7</v>
      </c>
      <c r="F5019">
        <v>4018</v>
      </c>
      <c r="G5019">
        <v>41</v>
      </c>
      <c r="H5019">
        <v>1</v>
      </c>
      <c r="I5019" s="4">
        <v>86.04</v>
      </c>
      <c r="J5019" s="4">
        <v>60.85</v>
      </c>
      <c r="K5019" s="2">
        <f t="shared" si="546"/>
        <v>1.020408163265306E-2</v>
      </c>
      <c r="L5019">
        <f t="shared" si="547"/>
        <v>2.4390243902439025E-2</v>
      </c>
      <c r="M5019" s="4">
        <f t="shared" si="548"/>
        <v>2.0985365853658537</v>
      </c>
      <c r="N5019" s="4">
        <f t="shared" si="549"/>
        <v>86.04</v>
      </c>
      <c r="O5019">
        <f t="shared" si="550"/>
        <v>0.70722919572291953</v>
      </c>
      <c r="P5019" s="4">
        <f t="shared" si="551"/>
        <v>-25.190000000000005</v>
      </c>
      <c r="Q5019" t="str">
        <f t="shared" si="552"/>
        <v>Inefficient</v>
      </c>
    </row>
    <row r="5020" spans="1:17" x14ac:dyDescent="0.3">
      <c r="A5020" s="1">
        <v>45477</v>
      </c>
      <c r="B5020" t="s">
        <v>47</v>
      </c>
      <c r="C5020" t="s">
        <v>12</v>
      </c>
      <c r="D5020" t="s">
        <v>9</v>
      </c>
      <c r="E5020" t="s">
        <v>8</v>
      </c>
      <c r="F5020">
        <v>2795</v>
      </c>
      <c r="G5020">
        <v>40</v>
      </c>
      <c r="H5020">
        <v>0</v>
      </c>
      <c r="I5020" s="4">
        <v>50.65</v>
      </c>
      <c r="J5020" s="4">
        <v>0</v>
      </c>
      <c r="K5020" s="2">
        <f t="shared" si="546"/>
        <v>1.4311270125223614E-2</v>
      </c>
      <c r="L5020">
        <f t="shared" si="547"/>
        <v>0</v>
      </c>
      <c r="M5020" s="4">
        <f t="shared" si="548"/>
        <v>1.2662499999999999</v>
      </c>
      <c r="N5020" s="4">
        <f t="shared" si="549"/>
        <v>0</v>
      </c>
      <c r="O5020">
        <f t="shared" si="550"/>
        <v>0</v>
      </c>
      <c r="P5020" s="4">
        <f t="shared" si="551"/>
        <v>-50.65</v>
      </c>
      <c r="Q5020" t="str">
        <f t="shared" si="552"/>
        <v>Inefficient</v>
      </c>
    </row>
    <row r="5021" spans="1:17" x14ac:dyDescent="0.3">
      <c r="A5021" s="1">
        <v>45477</v>
      </c>
      <c r="B5021" t="s">
        <v>47</v>
      </c>
      <c r="C5021" t="s">
        <v>12</v>
      </c>
      <c r="D5021" t="s">
        <v>10</v>
      </c>
      <c r="E5021" t="s">
        <v>6</v>
      </c>
      <c r="F5021">
        <v>2324</v>
      </c>
      <c r="G5021">
        <v>26</v>
      </c>
      <c r="H5021">
        <v>0</v>
      </c>
      <c r="I5021" s="4">
        <v>48.8</v>
      </c>
      <c r="J5021" s="4">
        <v>0</v>
      </c>
      <c r="K5021" s="2">
        <f t="shared" si="546"/>
        <v>1.1187607573149742E-2</v>
      </c>
      <c r="L5021">
        <f t="shared" si="547"/>
        <v>0</v>
      </c>
      <c r="M5021" s="4">
        <f t="shared" si="548"/>
        <v>1.8769230769230769</v>
      </c>
      <c r="N5021" s="4">
        <f t="shared" si="549"/>
        <v>0</v>
      </c>
      <c r="O5021">
        <f t="shared" si="550"/>
        <v>0</v>
      </c>
      <c r="P5021" s="4">
        <f t="shared" si="551"/>
        <v>-48.8</v>
      </c>
      <c r="Q5021" t="str">
        <f t="shared" si="552"/>
        <v>Inefficient</v>
      </c>
    </row>
    <row r="5022" spans="1:17" x14ac:dyDescent="0.3">
      <c r="A5022" s="1">
        <v>45477</v>
      </c>
      <c r="B5022" t="s">
        <v>47</v>
      </c>
      <c r="C5022" t="s">
        <v>12</v>
      </c>
      <c r="D5022" t="s">
        <v>10</v>
      </c>
      <c r="E5022" t="s">
        <v>7</v>
      </c>
      <c r="F5022">
        <v>11335</v>
      </c>
      <c r="G5022">
        <v>116</v>
      </c>
      <c r="H5022">
        <v>8</v>
      </c>
      <c r="I5022" s="4">
        <v>194.16</v>
      </c>
      <c r="J5022" s="4">
        <v>453.08</v>
      </c>
      <c r="K5022" s="2">
        <f t="shared" si="546"/>
        <v>1.023378914865461E-2</v>
      </c>
      <c r="L5022">
        <f t="shared" si="547"/>
        <v>6.8965517241379309E-2</v>
      </c>
      <c r="M5022" s="4">
        <f t="shared" si="548"/>
        <v>1.6737931034482758</v>
      </c>
      <c r="N5022" s="4">
        <f t="shared" si="549"/>
        <v>24.27</v>
      </c>
      <c r="O5022">
        <f t="shared" si="550"/>
        <v>2.3335393489905232</v>
      </c>
      <c r="P5022" s="4">
        <f t="shared" si="551"/>
        <v>258.91999999999996</v>
      </c>
      <c r="Q5022" t="str">
        <f t="shared" si="552"/>
        <v>Inefficient</v>
      </c>
    </row>
    <row r="5023" spans="1:17" x14ac:dyDescent="0.3">
      <c r="A5023" s="1">
        <v>45477</v>
      </c>
      <c r="B5023" t="s">
        <v>47</v>
      </c>
      <c r="C5023" t="s">
        <v>12</v>
      </c>
      <c r="D5023" t="s">
        <v>10</v>
      </c>
      <c r="E5023" t="s">
        <v>8</v>
      </c>
      <c r="F5023">
        <v>2023</v>
      </c>
      <c r="G5023">
        <v>51</v>
      </c>
      <c r="H5023">
        <v>2</v>
      </c>
      <c r="I5023" s="4">
        <v>49.76</v>
      </c>
      <c r="J5023" s="4">
        <v>150.52000000000001</v>
      </c>
      <c r="K5023" s="2">
        <f t="shared" si="546"/>
        <v>2.5210084033613446E-2</v>
      </c>
      <c r="L5023">
        <f t="shared" si="547"/>
        <v>3.9215686274509803E-2</v>
      </c>
      <c r="M5023" s="4">
        <f t="shared" si="548"/>
        <v>0.97568627450980383</v>
      </c>
      <c r="N5023" s="4">
        <f t="shared" si="549"/>
        <v>24.88</v>
      </c>
      <c r="O5023">
        <f t="shared" si="550"/>
        <v>3.0249196141479104</v>
      </c>
      <c r="P5023" s="4">
        <f t="shared" si="551"/>
        <v>100.76000000000002</v>
      </c>
      <c r="Q5023" t="str">
        <f t="shared" si="552"/>
        <v>Inefficient</v>
      </c>
    </row>
    <row r="5024" spans="1:17" x14ac:dyDescent="0.3">
      <c r="A5024" s="1">
        <v>45478</v>
      </c>
      <c r="B5024" t="s">
        <v>47</v>
      </c>
      <c r="C5024" t="s">
        <v>4</v>
      </c>
      <c r="D5024" t="s">
        <v>5</v>
      </c>
      <c r="E5024" t="s">
        <v>6</v>
      </c>
      <c r="F5024">
        <v>4271</v>
      </c>
      <c r="G5024">
        <v>193</v>
      </c>
      <c r="H5024">
        <v>9</v>
      </c>
      <c r="I5024" s="4">
        <v>100.23</v>
      </c>
      <c r="J5024" s="4">
        <v>587.09</v>
      </c>
      <c r="K5024" s="2">
        <f t="shared" si="546"/>
        <v>4.5188480449543433E-2</v>
      </c>
      <c r="L5024">
        <f t="shared" si="547"/>
        <v>4.6632124352331605E-2</v>
      </c>
      <c r="M5024" s="4">
        <f t="shared" si="548"/>
        <v>0.51932642487046632</v>
      </c>
      <c r="N5024" s="4">
        <f t="shared" si="549"/>
        <v>11.136666666666667</v>
      </c>
      <c r="O5024">
        <f t="shared" si="550"/>
        <v>5.8574279157936751</v>
      </c>
      <c r="P5024" s="4">
        <f t="shared" si="551"/>
        <v>486.86</v>
      </c>
      <c r="Q5024" t="str">
        <f t="shared" si="552"/>
        <v>Efficient</v>
      </c>
    </row>
    <row r="5025" spans="1:17" x14ac:dyDescent="0.3">
      <c r="A5025" s="1">
        <v>45478</v>
      </c>
      <c r="B5025" t="s">
        <v>47</v>
      </c>
      <c r="C5025" t="s">
        <v>4</v>
      </c>
      <c r="D5025" t="s">
        <v>5</v>
      </c>
      <c r="E5025" t="s">
        <v>7</v>
      </c>
      <c r="F5025">
        <v>3599</v>
      </c>
      <c r="G5025">
        <v>112</v>
      </c>
      <c r="H5025">
        <v>12</v>
      </c>
      <c r="I5025" s="4">
        <v>42.34</v>
      </c>
      <c r="J5025" s="4">
        <v>815.28</v>
      </c>
      <c r="K5025" s="2">
        <f t="shared" si="546"/>
        <v>3.1119755487635455E-2</v>
      </c>
      <c r="L5025">
        <f t="shared" si="547"/>
        <v>0.10714285714285714</v>
      </c>
      <c r="M5025" s="4">
        <f t="shared" si="548"/>
        <v>0.37803571428571431</v>
      </c>
      <c r="N5025" s="4">
        <f t="shared" si="549"/>
        <v>3.5283333333333338</v>
      </c>
      <c r="O5025">
        <f t="shared" si="550"/>
        <v>19.255550307038259</v>
      </c>
      <c r="P5025" s="4">
        <f t="shared" si="551"/>
        <v>772.93999999999994</v>
      </c>
      <c r="Q5025" t="str">
        <f t="shared" si="552"/>
        <v>Efficient</v>
      </c>
    </row>
    <row r="5026" spans="1:17" x14ac:dyDescent="0.3">
      <c r="A5026" s="1">
        <v>45478</v>
      </c>
      <c r="B5026" t="s">
        <v>47</v>
      </c>
      <c r="C5026" t="s">
        <v>4</v>
      </c>
      <c r="D5026" t="s">
        <v>5</v>
      </c>
      <c r="E5026" t="s">
        <v>8</v>
      </c>
      <c r="F5026">
        <v>829</v>
      </c>
      <c r="G5026">
        <v>39</v>
      </c>
      <c r="H5026">
        <v>1</v>
      </c>
      <c r="I5026" s="4">
        <v>21.39</v>
      </c>
      <c r="J5026" s="4">
        <v>82.07</v>
      </c>
      <c r="K5026" s="2">
        <f t="shared" si="546"/>
        <v>4.7044632086851626E-2</v>
      </c>
      <c r="L5026">
        <f t="shared" si="547"/>
        <v>2.564102564102564E-2</v>
      </c>
      <c r="M5026" s="4">
        <f t="shared" si="548"/>
        <v>0.54846153846153844</v>
      </c>
      <c r="N5026" s="4">
        <f t="shared" si="549"/>
        <v>21.39</v>
      </c>
      <c r="O5026">
        <f t="shared" si="550"/>
        <v>3.8368396446937818</v>
      </c>
      <c r="P5026" s="4">
        <f t="shared" si="551"/>
        <v>60.679999999999993</v>
      </c>
      <c r="Q5026" t="str">
        <f t="shared" si="552"/>
        <v>Efficient</v>
      </c>
    </row>
    <row r="5027" spans="1:17" x14ac:dyDescent="0.3">
      <c r="A5027" s="1">
        <v>45478</v>
      </c>
      <c r="B5027" t="s">
        <v>47</v>
      </c>
      <c r="C5027" t="s">
        <v>4</v>
      </c>
      <c r="D5027" t="s">
        <v>9</v>
      </c>
      <c r="E5027" t="s">
        <v>6</v>
      </c>
      <c r="F5027">
        <v>4208</v>
      </c>
      <c r="G5027">
        <v>77</v>
      </c>
      <c r="H5027">
        <v>1</v>
      </c>
      <c r="I5027" s="4">
        <v>44.89</v>
      </c>
      <c r="J5027" s="4">
        <v>71.67</v>
      </c>
      <c r="K5027" s="2">
        <f t="shared" si="546"/>
        <v>1.8298479087452472E-2</v>
      </c>
      <c r="L5027">
        <f t="shared" si="547"/>
        <v>1.2987012987012988E-2</v>
      </c>
      <c r="M5027" s="4">
        <f t="shared" si="548"/>
        <v>0.58298701298701294</v>
      </c>
      <c r="N5027" s="4">
        <f t="shared" si="549"/>
        <v>44.89</v>
      </c>
      <c r="O5027">
        <f t="shared" si="550"/>
        <v>1.5965693918467365</v>
      </c>
      <c r="P5027" s="4">
        <f t="shared" si="551"/>
        <v>26.78</v>
      </c>
      <c r="Q5027" t="str">
        <f t="shared" si="552"/>
        <v>Inefficient</v>
      </c>
    </row>
    <row r="5028" spans="1:17" x14ac:dyDescent="0.3">
      <c r="A5028" s="1">
        <v>45478</v>
      </c>
      <c r="B5028" t="s">
        <v>47</v>
      </c>
      <c r="C5028" t="s">
        <v>4</v>
      </c>
      <c r="D5028" t="s">
        <v>9</v>
      </c>
      <c r="E5028" t="s">
        <v>7</v>
      </c>
      <c r="F5028">
        <v>3233</v>
      </c>
      <c r="G5028">
        <v>40</v>
      </c>
      <c r="H5028">
        <v>0</v>
      </c>
      <c r="I5028" s="4">
        <v>43.38</v>
      </c>
      <c r="J5028" s="4">
        <v>0</v>
      </c>
      <c r="K5028" s="2">
        <f t="shared" si="546"/>
        <v>1.2372409526755336E-2</v>
      </c>
      <c r="L5028">
        <f t="shared" si="547"/>
        <v>0</v>
      </c>
      <c r="M5028" s="4">
        <f t="shared" si="548"/>
        <v>1.0845</v>
      </c>
      <c r="N5028" s="4">
        <f t="shared" si="549"/>
        <v>0</v>
      </c>
      <c r="O5028">
        <f t="shared" si="550"/>
        <v>0</v>
      </c>
      <c r="P5028" s="4">
        <f t="shared" si="551"/>
        <v>-43.38</v>
      </c>
      <c r="Q5028" t="str">
        <f t="shared" si="552"/>
        <v>Inefficient</v>
      </c>
    </row>
    <row r="5029" spans="1:17" x14ac:dyDescent="0.3">
      <c r="A5029" s="1">
        <v>45478</v>
      </c>
      <c r="B5029" t="s">
        <v>47</v>
      </c>
      <c r="C5029" t="s">
        <v>4</v>
      </c>
      <c r="D5029" t="s">
        <v>9</v>
      </c>
      <c r="E5029" t="s">
        <v>8</v>
      </c>
      <c r="F5029">
        <v>660</v>
      </c>
      <c r="G5029">
        <v>10</v>
      </c>
      <c r="H5029">
        <v>0</v>
      </c>
      <c r="I5029" s="4">
        <v>11.86</v>
      </c>
      <c r="J5029" s="4">
        <v>0</v>
      </c>
      <c r="K5029" s="2">
        <f t="shared" si="546"/>
        <v>1.5151515151515152E-2</v>
      </c>
      <c r="L5029">
        <f t="shared" si="547"/>
        <v>0</v>
      </c>
      <c r="M5029" s="4">
        <f t="shared" si="548"/>
        <v>1.1859999999999999</v>
      </c>
      <c r="N5029" s="4">
        <f t="shared" si="549"/>
        <v>0</v>
      </c>
      <c r="O5029">
        <f t="shared" si="550"/>
        <v>0</v>
      </c>
      <c r="P5029" s="4">
        <f t="shared" si="551"/>
        <v>-11.86</v>
      </c>
      <c r="Q5029" t="str">
        <f t="shared" si="552"/>
        <v>Inefficient</v>
      </c>
    </row>
    <row r="5030" spans="1:17" x14ac:dyDescent="0.3">
      <c r="A5030" s="1">
        <v>45478</v>
      </c>
      <c r="B5030" t="s">
        <v>47</v>
      </c>
      <c r="C5030" t="s">
        <v>4</v>
      </c>
      <c r="D5030" t="s">
        <v>10</v>
      </c>
      <c r="E5030" t="s">
        <v>6</v>
      </c>
      <c r="F5030">
        <v>5363</v>
      </c>
      <c r="G5030">
        <v>138</v>
      </c>
      <c r="H5030">
        <v>8</v>
      </c>
      <c r="I5030" s="4">
        <v>92.44</v>
      </c>
      <c r="J5030" s="4">
        <v>448.92</v>
      </c>
      <c r="K5030" s="2">
        <f t="shared" si="546"/>
        <v>2.573186649263472E-2</v>
      </c>
      <c r="L5030">
        <f t="shared" si="547"/>
        <v>5.7971014492753624E-2</v>
      </c>
      <c r="M5030" s="4">
        <f t="shared" si="548"/>
        <v>0.66985507246376808</v>
      </c>
      <c r="N5030" s="4">
        <f t="shared" si="549"/>
        <v>11.555</v>
      </c>
      <c r="O5030">
        <f t="shared" si="550"/>
        <v>4.8563392470791866</v>
      </c>
      <c r="P5030" s="4">
        <f t="shared" si="551"/>
        <v>356.48</v>
      </c>
      <c r="Q5030" t="str">
        <f t="shared" si="552"/>
        <v>Efficient</v>
      </c>
    </row>
    <row r="5031" spans="1:17" x14ac:dyDescent="0.3">
      <c r="A5031" s="1">
        <v>45478</v>
      </c>
      <c r="B5031" t="s">
        <v>47</v>
      </c>
      <c r="C5031" t="s">
        <v>4</v>
      </c>
      <c r="D5031" t="s">
        <v>10</v>
      </c>
      <c r="E5031" t="s">
        <v>7</v>
      </c>
      <c r="F5031">
        <v>6764</v>
      </c>
      <c r="G5031">
        <v>74</v>
      </c>
      <c r="H5031">
        <v>4</v>
      </c>
      <c r="I5031" s="4">
        <v>155.05000000000001</v>
      </c>
      <c r="J5031" s="4">
        <v>336.31</v>
      </c>
      <c r="K5031" s="2">
        <f t="shared" si="546"/>
        <v>1.0940272028385571E-2</v>
      </c>
      <c r="L5031">
        <f t="shared" si="547"/>
        <v>5.4054054054054057E-2</v>
      </c>
      <c r="M5031" s="4">
        <f t="shared" si="548"/>
        <v>2.0952702702702704</v>
      </c>
      <c r="N5031" s="4">
        <f t="shared" si="549"/>
        <v>38.762500000000003</v>
      </c>
      <c r="O5031">
        <f t="shared" si="550"/>
        <v>2.1690422444372781</v>
      </c>
      <c r="P5031" s="4">
        <f t="shared" si="551"/>
        <v>181.26</v>
      </c>
      <c r="Q5031" t="str">
        <f t="shared" si="552"/>
        <v>Inefficient</v>
      </c>
    </row>
    <row r="5032" spans="1:17" x14ac:dyDescent="0.3">
      <c r="A5032" s="1">
        <v>45478</v>
      </c>
      <c r="B5032" t="s">
        <v>47</v>
      </c>
      <c r="C5032" t="s">
        <v>4</v>
      </c>
      <c r="D5032" t="s">
        <v>10</v>
      </c>
      <c r="E5032" t="s">
        <v>8</v>
      </c>
      <c r="F5032">
        <v>555</v>
      </c>
      <c r="G5032">
        <v>11</v>
      </c>
      <c r="H5032">
        <v>0</v>
      </c>
      <c r="I5032" s="4">
        <v>13.48</v>
      </c>
      <c r="J5032" s="4">
        <v>0</v>
      </c>
      <c r="K5032" s="2">
        <f t="shared" si="546"/>
        <v>1.9819819819819819E-2</v>
      </c>
      <c r="L5032">
        <f t="shared" si="547"/>
        <v>0</v>
      </c>
      <c r="M5032" s="4">
        <f t="shared" si="548"/>
        <v>1.2254545454545456</v>
      </c>
      <c r="N5032" s="4">
        <f t="shared" si="549"/>
        <v>0</v>
      </c>
      <c r="O5032">
        <f t="shared" si="550"/>
        <v>0</v>
      </c>
      <c r="P5032" s="4">
        <f t="shared" si="551"/>
        <v>-13.48</v>
      </c>
      <c r="Q5032" t="str">
        <f t="shared" si="552"/>
        <v>Inefficient</v>
      </c>
    </row>
    <row r="5033" spans="1:17" x14ac:dyDescent="0.3">
      <c r="A5033" s="1">
        <v>45478</v>
      </c>
      <c r="B5033" t="s">
        <v>47</v>
      </c>
      <c r="C5033" t="s">
        <v>11</v>
      </c>
      <c r="D5033" t="s">
        <v>5</v>
      </c>
      <c r="E5033" t="s">
        <v>6</v>
      </c>
      <c r="F5033">
        <v>14627</v>
      </c>
      <c r="G5033">
        <v>450</v>
      </c>
      <c r="H5033">
        <v>30</v>
      </c>
      <c r="I5033" s="4">
        <v>206.8</v>
      </c>
      <c r="J5033" s="4">
        <v>1517.97</v>
      </c>
      <c r="K5033" s="2">
        <f t="shared" si="546"/>
        <v>3.0765023586518083E-2</v>
      </c>
      <c r="L5033">
        <f t="shared" si="547"/>
        <v>6.6666666666666666E-2</v>
      </c>
      <c r="M5033" s="4">
        <f t="shared" si="548"/>
        <v>0.45955555555555561</v>
      </c>
      <c r="N5033" s="4">
        <f t="shared" si="549"/>
        <v>6.8933333333333335</v>
      </c>
      <c r="O5033">
        <f t="shared" si="550"/>
        <v>7.3402804642166339</v>
      </c>
      <c r="P5033" s="4">
        <f t="shared" si="551"/>
        <v>1311.17</v>
      </c>
      <c r="Q5033" t="str">
        <f t="shared" si="552"/>
        <v>Efficient</v>
      </c>
    </row>
    <row r="5034" spans="1:17" x14ac:dyDescent="0.3">
      <c r="A5034" s="1">
        <v>45478</v>
      </c>
      <c r="B5034" t="s">
        <v>47</v>
      </c>
      <c r="C5034" t="s">
        <v>11</v>
      </c>
      <c r="D5034" t="s">
        <v>5</v>
      </c>
      <c r="E5034" t="s">
        <v>7</v>
      </c>
      <c r="F5034">
        <v>931</v>
      </c>
      <c r="G5034">
        <v>39</v>
      </c>
      <c r="H5034">
        <v>2</v>
      </c>
      <c r="I5034" s="4">
        <v>26.61</v>
      </c>
      <c r="J5034" s="4">
        <v>126.4</v>
      </c>
      <c r="K5034" s="2">
        <f t="shared" si="546"/>
        <v>4.1890440386680987E-2</v>
      </c>
      <c r="L5034">
        <f t="shared" si="547"/>
        <v>5.128205128205128E-2</v>
      </c>
      <c r="M5034" s="4">
        <f t="shared" si="548"/>
        <v>0.68230769230769228</v>
      </c>
      <c r="N5034" s="4">
        <f t="shared" si="549"/>
        <v>13.305</v>
      </c>
      <c r="O5034">
        <f t="shared" si="550"/>
        <v>4.7500939496429915</v>
      </c>
      <c r="P5034" s="4">
        <f t="shared" si="551"/>
        <v>99.79</v>
      </c>
      <c r="Q5034" t="str">
        <f t="shared" si="552"/>
        <v>Efficient</v>
      </c>
    </row>
    <row r="5035" spans="1:17" x14ac:dyDescent="0.3">
      <c r="A5035" s="1">
        <v>45478</v>
      </c>
      <c r="B5035" t="s">
        <v>47</v>
      </c>
      <c r="C5035" t="s">
        <v>11</v>
      </c>
      <c r="D5035" t="s">
        <v>5</v>
      </c>
      <c r="E5035" t="s">
        <v>8</v>
      </c>
      <c r="F5035">
        <v>154</v>
      </c>
      <c r="G5035">
        <v>6</v>
      </c>
      <c r="H5035">
        <v>0</v>
      </c>
      <c r="I5035" s="4">
        <v>1.97</v>
      </c>
      <c r="J5035" s="4">
        <v>0</v>
      </c>
      <c r="K5035" s="2">
        <f t="shared" si="546"/>
        <v>3.896103896103896E-2</v>
      </c>
      <c r="L5035">
        <f t="shared" si="547"/>
        <v>0</v>
      </c>
      <c r="M5035" s="4">
        <f t="shared" si="548"/>
        <v>0.32833333333333331</v>
      </c>
      <c r="N5035" s="4">
        <f t="shared" si="549"/>
        <v>0</v>
      </c>
      <c r="O5035">
        <f t="shared" si="550"/>
        <v>0</v>
      </c>
      <c r="P5035" s="4">
        <f t="shared" si="551"/>
        <v>-1.97</v>
      </c>
      <c r="Q5035" t="str">
        <f t="shared" si="552"/>
        <v>Inefficient</v>
      </c>
    </row>
    <row r="5036" spans="1:17" x14ac:dyDescent="0.3">
      <c r="A5036" s="1">
        <v>45478</v>
      </c>
      <c r="B5036" t="s">
        <v>47</v>
      </c>
      <c r="C5036" t="s">
        <v>11</v>
      </c>
      <c r="D5036" t="s">
        <v>9</v>
      </c>
      <c r="E5036" t="s">
        <v>6</v>
      </c>
      <c r="F5036">
        <v>10330</v>
      </c>
      <c r="G5036">
        <v>103</v>
      </c>
      <c r="H5036">
        <v>2</v>
      </c>
      <c r="I5036" s="4">
        <v>254.14</v>
      </c>
      <c r="J5036" s="4">
        <v>170.68</v>
      </c>
      <c r="K5036" s="2">
        <f t="shared" si="546"/>
        <v>9.9709583736689259E-3</v>
      </c>
      <c r="L5036">
        <f t="shared" si="547"/>
        <v>1.9417475728155338E-2</v>
      </c>
      <c r="M5036" s="4">
        <f t="shared" si="548"/>
        <v>2.4673786407766989</v>
      </c>
      <c r="N5036" s="4">
        <f t="shared" si="549"/>
        <v>127.07</v>
      </c>
      <c r="O5036">
        <f t="shared" si="550"/>
        <v>0.67159833162823646</v>
      </c>
      <c r="P5036" s="4">
        <f t="shared" si="551"/>
        <v>-83.45999999999998</v>
      </c>
      <c r="Q5036" t="str">
        <f t="shared" si="552"/>
        <v>Inefficient</v>
      </c>
    </row>
    <row r="5037" spans="1:17" x14ac:dyDescent="0.3">
      <c r="A5037" s="1">
        <v>45478</v>
      </c>
      <c r="B5037" t="s">
        <v>47</v>
      </c>
      <c r="C5037" t="s">
        <v>11</v>
      </c>
      <c r="D5037" t="s">
        <v>9</v>
      </c>
      <c r="E5037" t="s">
        <v>7</v>
      </c>
      <c r="F5037">
        <v>1712</v>
      </c>
      <c r="G5037">
        <v>31</v>
      </c>
      <c r="H5037">
        <v>0</v>
      </c>
      <c r="I5037" s="4">
        <v>30.68</v>
      </c>
      <c r="J5037" s="4">
        <v>0</v>
      </c>
      <c r="K5037" s="2">
        <f t="shared" si="546"/>
        <v>1.8107476635514017E-2</v>
      </c>
      <c r="L5037">
        <f t="shared" si="547"/>
        <v>0</v>
      </c>
      <c r="M5037" s="4">
        <f t="shared" si="548"/>
        <v>0.98967741935483866</v>
      </c>
      <c r="N5037" s="4">
        <f t="shared" si="549"/>
        <v>0</v>
      </c>
      <c r="O5037">
        <f t="shared" si="550"/>
        <v>0</v>
      </c>
      <c r="P5037" s="4">
        <f t="shared" si="551"/>
        <v>-30.68</v>
      </c>
      <c r="Q5037" t="str">
        <f t="shared" si="552"/>
        <v>Inefficient</v>
      </c>
    </row>
    <row r="5038" spans="1:17" x14ac:dyDescent="0.3">
      <c r="A5038" s="1">
        <v>45478</v>
      </c>
      <c r="B5038" t="s">
        <v>47</v>
      </c>
      <c r="C5038" t="s">
        <v>11</v>
      </c>
      <c r="D5038" t="s">
        <v>9</v>
      </c>
      <c r="E5038" t="s">
        <v>8</v>
      </c>
      <c r="F5038">
        <v>183</v>
      </c>
      <c r="G5038">
        <v>1</v>
      </c>
      <c r="H5038">
        <v>0</v>
      </c>
      <c r="I5038" s="4">
        <v>4.05</v>
      </c>
      <c r="J5038" s="4">
        <v>0</v>
      </c>
      <c r="K5038" s="2">
        <f t="shared" si="546"/>
        <v>5.4644808743169399E-3</v>
      </c>
      <c r="L5038">
        <f t="shared" si="547"/>
        <v>0</v>
      </c>
      <c r="M5038" s="4">
        <f t="shared" si="548"/>
        <v>4.05</v>
      </c>
      <c r="N5038" s="4">
        <f t="shared" si="549"/>
        <v>0</v>
      </c>
      <c r="O5038">
        <f t="shared" si="550"/>
        <v>0</v>
      </c>
      <c r="P5038" s="4">
        <f t="shared" si="551"/>
        <v>-4.05</v>
      </c>
      <c r="Q5038" t="str">
        <f t="shared" si="552"/>
        <v>Inefficient</v>
      </c>
    </row>
    <row r="5039" spans="1:17" x14ac:dyDescent="0.3">
      <c r="A5039" s="1">
        <v>45478</v>
      </c>
      <c r="B5039" t="s">
        <v>47</v>
      </c>
      <c r="C5039" t="s">
        <v>11</v>
      </c>
      <c r="D5039" t="s">
        <v>10</v>
      </c>
      <c r="E5039" t="s">
        <v>6</v>
      </c>
      <c r="F5039">
        <v>10813</v>
      </c>
      <c r="G5039">
        <v>193</v>
      </c>
      <c r="H5039">
        <v>6</v>
      </c>
      <c r="I5039" s="4">
        <v>116.89</v>
      </c>
      <c r="J5039" s="4">
        <v>395.65</v>
      </c>
      <c r="K5039" s="2">
        <f t="shared" si="546"/>
        <v>1.7848885600665866E-2</v>
      </c>
      <c r="L5039">
        <f t="shared" si="547"/>
        <v>3.1088082901554404E-2</v>
      </c>
      <c r="M5039" s="4">
        <f t="shared" si="548"/>
        <v>0.60564766839378237</v>
      </c>
      <c r="N5039" s="4">
        <f t="shared" si="549"/>
        <v>19.481666666666666</v>
      </c>
      <c r="O5039">
        <f t="shared" si="550"/>
        <v>3.3848062280776796</v>
      </c>
      <c r="P5039" s="4">
        <f t="shared" si="551"/>
        <v>278.76</v>
      </c>
      <c r="Q5039" t="str">
        <f t="shared" si="552"/>
        <v>Inefficient</v>
      </c>
    </row>
    <row r="5040" spans="1:17" x14ac:dyDescent="0.3">
      <c r="A5040" s="1">
        <v>45478</v>
      </c>
      <c r="B5040" t="s">
        <v>47</v>
      </c>
      <c r="C5040" t="s">
        <v>11</v>
      </c>
      <c r="D5040" t="s">
        <v>10</v>
      </c>
      <c r="E5040" t="s">
        <v>7</v>
      </c>
      <c r="F5040">
        <v>1516</v>
      </c>
      <c r="G5040">
        <v>36</v>
      </c>
      <c r="H5040">
        <v>2</v>
      </c>
      <c r="I5040" s="4">
        <v>30.64</v>
      </c>
      <c r="J5040" s="4">
        <v>148.09</v>
      </c>
      <c r="K5040" s="2">
        <f t="shared" si="546"/>
        <v>2.3746701846965697E-2</v>
      </c>
      <c r="L5040">
        <f t="shared" si="547"/>
        <v>5.5555555555555552E-2</v>
      </c>
      <c r="M5040" s="4">
        <f t="shared" si="548"/>
        <v>0.85111111111111115</v>
      </c>
      <c r="N5040" s="4">
        <f t="shared" si="549"/>
        <v>15.32</v>
      </c>
      <c r="O5040">
        <f t="shared" si="550"/>
        <v>4.8332245430809397</v>
      </c>
      <c r="P5040" s="4">
        <f t="shared" si="551"/>
        <v>117.45</v>
      </c>
      <c r="Q5040" t="str">
        <f t="shared" si="552"/>
        <v>Efficient</v>
      </c>
    </row>
    <row r="5041" spans="1:17" x14ac:dyDescent="0.3">
      <c r="A5041" s="1">
        <v>45478</v>
      </c>
      <c r="B5041" t="s">
        <v>47</v>
      </c>
      <c r="C5041" t="s">
        <v>11</v>
      </c>
      <c r="D5041" t="s">
        <v>10</v>
      </c>
      <c r="E5041" t="s">
        <v>8</v>
      </c>
      <c r="F5041">
        <v>1000</v>
      </c>
      <c r="G5041">
        <v>19</v>
      </c>
      <c r="H5041">
        <v>1</v>
      </c>
      <c r="I5041" s="4">
        <v>17.920000000000002</v>
      </c>
      <c r="J5041" s="4">
        <v>85.4</v>
      </c>
      <c r="K5041" s="2">
        <f t="shared" si="546"/>
        <v>1.9E-2</v>
      </c>
      <c r="L5041">
        <f t="shared" si="547"/>
        <v>5.2631578947368418E-2</v>
      </c>
      <c r="M5041" s="4">
        <f t="shared" si="548"/>
        <v>0.9431578947368422</v>
      </c>
      <c r="N5041" s="4">
        <f t="shared" si="549"/>
        <v>17.920000000000002</v>
      </c>
      <c r="O5041">
        <f t="shared" si="550"/>
        <v>4.765625</v>
      </c>
      <c r="P5041" s="4">
        <f t="shared" si="551"/>
        <v>67.48</v>
      </c>
      <c r="Q5041" t="str">
        <f t="shared" si="552"/>
        <v>Efficient</v>
      </c>
    </row>
    <row r="5042" spans="1:17" x14ac:dyDescent="0.3">
      <c r="A5042" s="1">
        <v>45478</v>
      </c>
      <c r="B5042" t="s">
        <v>47</v>
      </c>
      <c r="C5042" t="s">
        <v>12</v>
      </c>
      <c r="D5042" t="s">
        <v>5</v>
      </c>
      <c r="E5042" t="s">
        <v>6</v>
      </c>
      <c r="F5042">
        <v>1180</v>
      </c>
      <c r="G5042">
        <v>48</v>
      </c>
      <c r="H5042">
        <v>6</v>
      </c>
      <c r="I5042" s="4">
        <v>34.01</v>
      </c>
      <c r="J5042" s="4">
        <v>487.01</v>
      </c>
      <c r="K5042" s="2">
        <f t="shared" si="546"/>
        <v>4.0677966101694912E-2</v>
      </c>
      <c r="L5042">
        <f t="shared" si="547"/>
        <v>0.125</v>
      </c>
      <c r="M5042" s="4">
        <f t="shared" si="548"/>
        <v>0.70854166666666663</v>
      </c>
      <c r="N5042" s="4">
        <f t="shared" si="549"/>
        <v>5.668333333333333</v>
      </c>
      <c r="O5042">
        <f t="shared" si="550"/>
        <v>14.31961187885916</v>
      </c>
      <c r="P5042" s="4">
        <f t="shared" si="551"/>
        <v>453</v>
      </c>
      <c r="Q5042" t="str">
        <f t="shared" si="552"/>
        <v>Efficient</v>
      </c>
    </row>
    <row r="5043" spans="1:17" x14ac:dyDescent="0.3">
      <c r="A5043" s="1">
        <v>45478</v>
      </c>
      <c r="B5043" t="s">
        <v>47</v>
      </c>
      <c r="C5043" t="s">
        <v>12</v>
      </c>
      <c r="D5043" t="s">
        <v>5</v>
      </c>
      <c r="E5043" t="s">
        <v>7</v>
      </c>
      <c r="F5043">
        <v>8825</v>
      </c>
      <c r="G5043">
        <v>426</v>
      </c>
      <c r="H5043">
        <v>49</v>
      </c>
      <c r="I5043" s="4">
        <v>98.1</v>
      </c>
      <c r="J5043" s="4">
        <v>2830.26</v>
      </c>
      <c r="K5043" s="2">
        <f t="shared" si="546"/>
        <v>4.8271954674220963E-2</v>
      </c>
      <c r="L5043">
        <f t="shared" si="547"/>
        <v>0.11502347417840375</v>
      </c>
      <c r="M5043" s="4">
        <f t="shared" si="548"/>
        <v>0.23028169014084507</v>
      </c>
      <c r="N5043" s="4">
        <f t="shared" si="549"/>
        <v>2.0020408163265304</v>
      </c>
      <c r="O5043">
        <f t="shared" si="550"/>
        <v>28.850764525993888</v>
      </c>
      <c r="P5043" s="4">
        <f t="shared" si="551"/>
        <v>2732.1600000000003</v>
      </c>
      <c r="Q5043" t="str">
        <f t="shared" si="552"/>
        <v>Efficient</v>
      </c>
    </row>
    <row r="5044" spans="1:17" x14ac:dyDescent="0.3">
      <c r="A5044" s="1">
        <v>45478</v>
      </c>
      <c r="B5044" t="s">
        <v>47</v>
      </c>
      <c r="C5044" t="s">
        <v>12</v>
      </c>
      <c r="D5044" t="s">
        <v>5</v>
      </c>
      <c r="E5044" t="s">
        <v>8</v>
      </c>
      <c r="F5044">
        <v>3351</v>
      </c>
      <c r="G5044">
        <v>141</v>
      </c>
      <c r="H5044">
        <v>18</v>
      </c>
      <c r="I5044" s="4">
        <v>89.52</v>
      </c>
      <c r="J5044" s="4">
        <v>1181.5899999999999</v>
      </c>
      <c r="K5044" s="2">
        <f t="shared" si="546"/>
        <v>4.2076991942703673E-2</v>
      </c>
      <c r="L5044">
        <f t="shared" si="547"/>
        <v>0.1276595744680851</v>
      </c>
      <c r="M5044" s="4">
        <f t="shared" si="548"/>
        <v>0.63489361702127656</v>
      </c>
      <c r="N5044" s="4">
        <f t="shared" si="549"/>
        <v>4.9733333333333327</v>
      </c>
      <c r="O5044">
        <f t="shared" si="550"/>
        <v>13.199173369079535</v>
      </c>
      <c r="P5044" s="4">
        <f t="shared" si="551"/>
        <v>1092.07</v>
      </c>
      <c r="Q5044" t="str">
        <f t="shared" si="552"/>
        <v>Efficient</v>
      </c>
    </row>
    <row r="5045" spans="1:17" x14ac:dyDescent="0.3">
      <c r="A5045" s="1">
        <v>45478</v>
      </c>
      <c r="B5045" t="s">
        <v>47</v>
      </c>
      <c r="C5045" t="s">
        <v>12</v>
      </c>
      <c r="D5045" t="s">
        <v>9</v>
      </c>
      <c r="E5045" t="s">
        <v>6</v>
      </c>
      <c r="F5045">
        <v>2274</v>
      </c>
      <c r="G5045">
        <v>42</v>
      </c>
      <c r="H5045">
        <v>1</v>
      </c>
      <c r="I5045" s="4">
        <v>55.22</v>
      </c>
      <c r="J5045" s="4">
        <v>72.98</v>
      </c>
      <c r="K5045" s="2">
        <f t="shared" si="546"/>
        <v>1.8469656992084433E-2</v>
      </c>
      <c r="L5045">
        <f t="shared" si="547"/>
        <v>2.3809523809523808E-2</v>
      </c>
      <c r="M5045" s="4">
        <f t="shared" si="548"/>
        <v>1.3147619047619048</v>
      </c>
      <c r="N5045" s="4">
        <f t="shared" si="549"/>
        <v>55.22</v>
      </c>
      <c r="O5045">
        <f t="shared" si="550"/>
        <v>1.3216226005070628</v>
      </c>
      <c r="P5045" s="4">
        <f t="shared" si="551"/>
        <v>17.760000000000005</v>
      </c>
      <c r="Q5045" t="str">
        <f t="shared" si="552"/>
        <v>Inefficient</v>
      </c>
    </row>
    <row r="5046" spans="1:17" x14ac:dyDescent="0.3">
      <c r="A5046" s="1">
        <v>45478</v>
      </c>
      <c r="B5046" t="s">
        <v>47</v>
      </c>
      <c r="C5046" t="s">
        <v>12</v>
      </c>
      <c r="D5046" t="s">
        <v>9</v>
      </c>
      <c r="E5046" t="s">
        <v>7</v>
      </c>
      <c r="F5046">
        <v>5547</v>
      </c>
      <c r="G5046">
        <v>62</v>
      </c>
      <c r="H5046">
        <v>1</v>
      </c>
      <c r="I5046" s="4">
        <v>75.47</v>
      </c>
      <c r="J5046" s="4">
        <v>53.88</v>
      </c>
      <c r="K5046" s="2">
        <f t="shared" si="546"/>
        <v>1.1177212907878133E-2</v>
      </c>
      <c r="L5046">
        <f t="shared" si="547"/>
        <v>1.6129032258064516E-2</v>
      </c>
      <c r="M5046" s="4">
        <f t="shared" si="548"/>
        <v>1.2172580645161291</v>
      </c>
      <c r="N5046" s="4">
        <f t="shared" si="549"/>
        <v>75.47</v>
      </c>
      <c r="O5046">
        <f t="shared" si="550"/>
        <v>0.71392606333642517</v>
      </c>
      <c r="P5046" s="4">
        <f t="shared" si="551"/>
        <v>-21.589999999999996</v>
      </c>
      <c r="Q5046" t="str">
        <f t="shared" si="552"/>
        <v>Inefficient</v>
      </c>
    </row>
    <row r="5047" spans="1:17" x14ac:dyDescent="0.3">
      <c r="A5047" s="1">
        <v>45478</v>
      </c>
      <c r="B5047" t="s">
        <v>47</v>
      </c>
      <c r="C5047" t="s">
        <v>12</v>
      </c>
      <c r="D5047" t="s">
        <v>9</v>
      </c>
      <c r="E5047" t="s">
        <v>8</v>
      </c>
      <c r="F5047">
        <v>2735</v>
      </c>
      <c r="G5047">
        <v>46</v>
      </c>
      <c r="H5047">
        <v>1</v>
      </c>
      <c r="I5047" s="4">
        <v>53.76</v>
      </c>
      <c r="J5047" s="4">
        <v>73.709999999999994</v>
      </c>
      <c r="K5047" s="2">
        <f t="shared" si="546"/>
        <v>1.6819012797074956E-2</v>
      </c>
      <c r="L5047">
        <f t="shared" si="547"/>
        <v>2.1739130434782608E-2</v>
      </c>
      <c r="M5047" s="4">
        <f t="shared" si="548"/>
        <v>1.1686956521739129</v>
      </c>
      <c r="N5047" s="4">
        <f t="shared" si="549"/>
        <v>53.76</v>
      </c>
      <c r="O5047">
        <f t="shared" si="550"/>
        <v>1.37109375</v>
      </c>
      <c r="P5047" s="4">
        <f t="shared" si="551"/>
        <v>19.949999999999996</v>
      </c>
      <c r="Q5047" t="str">
        <f t="shared" si="552"/>
        <v>Inefficient</v>
      </c>
    </row>
    <row r="5048" spans="1:17" x14ac:dyDescent="0.3">
      <c r="A5048" s="1">
        <v>45478</v>
      </c>
      <c r="B5048" t="s">
        <v>47</v>
      </c>
      <c r="C5048" t="s">
        <v>12</v>
      </c>
      <c r="D5048" t="s">
        <v>10</v>
      </c>
      <c r="E5048" t="s">
        <v>6</v>
      </c>
      <c r="F5048">
        <v>2097</v>
      </c>
      <c r="G5048">
        <v>51</v>
      </c>
      <c r="H5048">
        <v>1</v>
      </c>
      <c r="I5048" s="4">
        <v>32.47</v>
      </c>
      <c r="J5048" s="4">
        <v>61.6</v>
      </c>
      <c r="K5048" s="2">
        <f t="shared" si="546"/>
        <v>2.4320457796852647E-2</v>
      </c>
      <c r="L5048">
        <f t="shared" si="547"/>
        <v>1.9607843137254902E-2</v>
      </c>
      <c r="M5048" s="4">
        <f t="shared" si="548"/>
        <v>0.6366666666666666</v>
      </c>
      <c r="N5048" s="4">
        <f t="shared" si="549"/>
        <v>32.47</v>
      </c>
      <c r="O5048">
        <f t="shared" si="550"/>
        <v>1.8971358176778566</v>
      </c>
      <c r="P5048" s="4">
        <f t="shared" si="551"/>
        <v>29.130000000000003</v>
      </c>
      <c r="Q5048" t="str">
        <f t="shared" si="552"/>
        <v>Inefficient</v>
      </c>
    </row>
    <row r="5049" spans="1:17" x14ac:dyDescent="0.3">
      <c r="A5049" s="1">
        <v>45478</v>
      </c>
      <c r="B5049" t="s">
        <v>47</v>
      </c>
      <c r="C5049" t="s">
        <v>12</v>
      </c>
      <c r="D5049" t="s">
        <v>10</v>
      </c>
      <c r="E5049" t="s">
        <v>7</v>
      </c>
      <c r="F5049">
        <v>10240</v>
      </c>
      <c r="G5049">
        <v>291</v>
      </c>
      <c r="H5049">
        <v>9</v>
      </c>
      <c r="I5049" s="4">
        <v>211.66</v>
      </c>
      <c r="J5049" s="4">
        <v>604.63</v>
      </c>
      <c r="K5049" s="2">
        <f t="shared" si="546"/>
        <v>2.8417968750000001E-2</v>
      </c>
      <c r="L5049">
        <f t="shared" si="547"/>
        <v>3.0927835051546393E-2</v>
      </c>
      <c r="M5049" s="4">
        <f t="shared" si="548"/>
        <v>0.72735395189003438</v>
      </c>
      <c r="N5049" s="4">
        <f t="shared" si="549"/>
        <v>23.517777777777777</v>
      </c>
      <c r="O5049">
        <f t="shared" si="550"/>
        <v>2.8566096569970707</v>
      </c>
      <c r="P5049" s="4">
        <f t="shared" si="551"/>
        <v>392.97</v>
      </c>
      <c r="Q5049" t="str">
        <f t="shared" si="552"/>
        <v>Inefficient</v>
      </c>
    </row>
    <row r="5050" spans="1:17" x14ac:dyDescent="0.3">
      <c r="A5050" s="1">
        <v>45478</v>
      </c>
      <c r="B5050" t="s">
        <v>47</v>
      </c>
      <c r="C5050" t="s">
        <v>12</v>
      </c>
      <c r="D5050" t="s">
        <v>10</v>
      </c>
      <c r="E5050" t="s">
        <v>8</v>
      </c>
      <c r="F5050">
        <v>2675</v>
      </c>
      <c r="G5050">
        <v>31</v>
      </c>
      <c r="H5050">
        <v>1</v>
      </c>
      <c r="I5050" s="4">
        <v>52.45</v>
      </c>
      <c r="J5050" s="4">
        <v>96.73</v>
      </c>
      <c r="K5050" s="2">
        <f t="shared" si="546"/>
        <v>1.1588785046728972E-2</v>
      </c>
      <c r="L5050">
        <f t="shared" si="547"/>
        <v>3.2258064516129031E-2</v>
      </c>
      <c r="M5050" s="4">
        <f t="shared" si="548"/>
        <v>1.6919354838709679</v>
      </c>
      <c r="N5050" s="4">
        <f t="shared" si="549"/>
        <v>52.45</v>
      </c>
      <c r="O5050">
        <f t="shared" si="550"/>
        <v>1.8442326024785509</v>
      </c>
      <c r="P5050" s="4">
        <f t="shared" si="551"/>
        <v>44.28</v>
      </c>
      <c r="Q5050" t="str">
        <f t="shared" si="552"/>
        <v>Inefficient</v>
      </c>
    </row>
    <row r="5051" spans="1:17" x14ac:dyDescent="0.3">
      <c r="A5051" s="1">
        <v>45479</v>
      </c>
      <c r="B5051" t="s">
        <v>47</v>
      </c>
      <c r="C5051" t="s">
        <v>4</v>
      </c>
      <c r="D5051" t="s">
        <v>5</v>
      </c>
      <c r="E5051" t="s">
        <v>6</v>
      </c>
      <c r="F5051">
        <v>9425</v>
      </c>
      <c r="G5051">
        <v>228</v>
      </c>
      <c r="H5051">
        <v>11</v>
      </c>
      <c r="I5051" s="4">
        <v>123.55</v>
      </c>
      <c r="J5051" s="4">
        <v>867.5</v>
      </c>
      <c r="K5051" s="2">
        <f t="shared" si="546"/>
        <v>2.4190981432360741E-2</v>
      </c>
      <c r="L5051">
        <f t="shared" si="547"/>
        <v>4.8245614035087717E-2</v>
      </c>
      <c r="M5051" s="4">
        <f t="shared" si="548"/>
        <v>0.54188596491228069</v>
      </c>
      <c r="N5051" s="4">
        <f t="shared" si="549"/>
        <v>11.231818181818182</v>
      </c>
      <c r="O5051">
        <f t="shared" si="550"/>
        <v>7.0214488061513558</v>
      </c>
      <c r="P5051" s="4">
        <f t="shared" si="551"/>
        <v>743.95</v>
      </c>
      <c r="Q5051" t="str">
        <f t="shared" si="552"/>
        <v>Efficient</v>
      </c>
    </row>
    <row r="5052" spans="1:17" x14ac:dyDescent="0.3">
      <c r="A5052" s="1">
        <v>45479</v>
      </c>
      <c r="B5052" t="s">
        <v>47</v>
      </c>
      <c r="C5052" t="s">
        <v>4</v>
      </c>
      <c r="D5052" t="s">
        <v>5</v>
      </c>
      <c r="E5052" t="s">
        <v>7</v>
      </c>
      <c r="F5052">
        <v>3143</v>
      </c>
      <c r="G5052">
        <v>109</v>
      </c>
      <c r="H5052">
        <v>12</v>
      </c>
      <c r="I5052" s="4">
        <v>40.729999999999997</v>
      </c>
      <c r="J5052" s="4">
        <v>754.68</v>
      </c>
      <c r="K5052" s="2">
        <f t="shared" si="546"/>
        <v>3.4680241807190579E-2</v>
      </c>
      <c r="L5052">
        <f t="shared" si="547"/>
        <v>0.11009174311926606</v>
      </c>
      <c r="M5052" s="4">
        <f t="shared" si="548"/>
        <v>0.3736697247706422</v>
      </c>
      <c r="N5052" s="4">
        <f t="shared" si="549"/>
        <v>3.3941666666666666</v>
      </c>
      <c r="O5052">
        <f t="shared" si="550"/>
        <v>18.528848514608399</v>
      </c>
      <c r="P5052" s="4">
        <f t="shared" si="551"/>
        <v>713.94999999999993</v>
      </c>
      <c r="Q5052" t="str">
        <f t="shared" si="552"/>
        <v>Efficient</v>
      </c>
    </row>
    <row r="5053" spans="1:17" x14ac:dyDescent="0.3">
      <c r="A5053" s="1">
        <v>45479</v>
      </c>
      <c r="B5053" t="s">
        <v>47</v>
      </c>
      <c r="C5053" t="s">
        <v>4</v>
      </c>
      <c r="D5053" t="s">
        <v>5</v>
      </c>
      <c r="E5053" t="s">
        <v>8</v>
      </c>
      <c r="F5053">
        <v>523</v>
      </c>
      <c r="G5053">
        <v>21</v>
      </c>
      <c r="H5053">
        <v>1</v>
      </c>
      <c r="I5053" s="4">
        <v>7.65</v>
      </c>
      <c r="J5053" s="4">
        <v>56</v>
      </c>
      <c r="K5053" s="2">
        <f t="shared" si="546"/>
        <v>4.0152963671128104E-2</v>
      </c>
      <c r="L5053">
        <f t="shared" si="547"/>
        <v>4.7619047619047616E-2</v>
      </c>
      <c r="M5053" s="4">
        <f t="shared" si="548"/>
        <v>0.36428571428571432</v>
      </c>
      <c r="N5053" s="4">
        <f t="shared" si="549"/>
        <v>7.65</v>
      </c>
      <c r="O5053">
        <f t="shared" si="550"/>
        <v>7.3202614379084965</v>
      </c>
      <c r="P5053" s="4">
        <f t="shared" si="551"/>
        <v>48.35</v>
      </c>
      <c r="Q5053" t="str">
        <f t="shared" si="552"/>
        <v>Efficient</v>
      </c>
    </row>
    <row r="5054" spans="1:17" x14ac:dyDescent="0.3">
      <c r="A5054" s="1">
        <v>45479</v>
      </c>
      <c r="B5054" t="s">
        <v>47</v>
      </c>
      <c r="C5054" t="s">
        <v>4</v>
      </c>
      <c r="D5054" t="s">
        <v>9</v>
      </c>
      <c r="E5054" t="s">
        <v>6</v>
      </c>
      <c r="F5054">
        <v>6511</v>
      </c>
      <c r="G5054">
        <v>80</v>
      </c>
      <c r="H5054">
        <v>0</v>
      </c>
      <c r="I5054" s="4">
        <v>150.22</v>
      </c>
      <c r="J5054" s="4">
        <v>0</v>
      </c>
      <c r="K5054" s="2">
        <f t="shared" si="546"/>
        <v>1.2286899093841192E-2</v>
      </c>
      <c r="L5054">
        <f t="shared" si="547"/>
        <v>0</v>
      </c>
      <c r="M5054" s="4">
        <f t="shared" si="548"/>
        <v>1.87775</v>
      </c>
      <c r="N5054" s="4">
        <f t="shared" si="549"/>
        <v>0</v>
      </c>
      <c r="O5054">
        <f t="shared" si="550"/>
        <v>0</v>
      </c>
      <c r="P5054" s="4">
        <f t="shared" si="551"/>
        <v>-150.22</v>
      </c>
      <c r="Q5054" t="str">
        <f t="shared" si="552"/>
        <v>Inefficient</v>
      </c>
    </row>
    <row r="5055" spans="1:17" x14ac:dyDescent="0.3">
      <c r="A5055" s="1">
        <v>45479</v>
      </c>
      <c r="B5055" t="s">
        <v>47</v>
      </c>
      <c r="C5055" t="s">
        <v>4</v>
      </c>
      <c r="D5055" t="s">
        <v>9</v>
      </c>
      <c r="E5055" t="s">
        <v>7</v>
      </c>
      <c r="F5055">
        <v>4771</v>
      </c>
      <c r="G5055">
        <v>89</v>
      </c>
      <c r="H5055">
        <v>1</v>
      </c>
      <c r="I5055" s="4">
        <v>65.86</v>
      </c>
      <c r="J5055" s="4">
        <v>78.27</v>
      </c>
      <c r="K5055" s="2">
        <f t="shared" si="546"/>
        <v>1.8654370153007756E-2</v>
      </c>
      <c r="L5055">
        <f t="shared" si="547"/>
        <v>1.1235955056179775E-2</v>
      </c>
      <c r="M5055" s="4">
        <f t="shared" si="548"/>
        <v>0.74</v>
      </c>
      <c r="N5055" s="4">
        <f t="shared" si="549"/>
        <v>65.86</v>
      </c>
      <c r="O5055">
        <f t="shared" si="550"/>
        <v>1.1884300030367445</v>
      </c>
      <c r="P5055" s="4">
        <f t="shared" si="551"/>
        <v>12.409999999999997</v>
      </c>
      <c r="Q5055" t="str">
        <f t="shared" si="552"/>
        <v>Inefficient</v>
      </c>
    </row>
    <row r="5056" spans="1:17" x14ac:dyDescent="0.3">
      <c r="A5056" s="1">
        <v>45479</v>
      </c>
      <c r="B5056" t="s">
        <v>47</v>
      </c>
      <c r="C5056" t="s">
        <v>4</v>
      </c>
      <c r="D5056" t="s">
        <v>9</v>
      </c>
      <c r="E5056" t="s">
        <v>8</v>
      </c>
      <c r="F5056">
        <v>232</v>
      </c>
      <c r="G5056">
        <v>2</v>
      </c>
      <c r="H5056">
        <v>0</v>
      </c>
      <c r="I5056" s="4">
        <v>2.97</v>
      </c>
      <c r="J5056" s="4">
        <v>0</v>
      </c>
      <c r="K5056" s="2">
        <f t="shared" si="546"/>
        <v>8.6206896551724137E-3</v>
      </c>
      <c r="L5056">
        <f t="shared" si="547"/>
        <v>0</v>
      </c>
      <c r="M5056" s="4">
        <f t="shared" si="548"/>
        <v>1.4850000000000001</v>
      </c>
      <c r="N5056" s="4">
        <f t="shared" si="549"/>
        <v>0</v>
      </c>
      <c r="O5056">
        <f t="shared" si="550"/>
        <v>0</v>
      </c>
      <c r="P5056" s="4">
        <f t="shared" si="551"/>
        <v>-2.97</v>
      </c>
      <c r="Q5056" t="str">
        <f t="shared" si="552"/>
        <v>Inefficient</v>
      </c>
    </row>
    <row r="5057" spans="1:17" x14ac:dyDescent="0.3">
      <c r="A5057" s="1">
        <v>45479</v>
      </c>
      <c r="B5057" t="s">
        <v>47</v>
      </c>
      <c r="C5057" t="s">
        <v>4</v>
      </c>
      <c r="D5057" t="s">
        <v>10</v>
      </c>
      <c r="E5057" t="s">
        <v>6</v>
      </c>
      <c r="F5057">
        <v>4261</v>
      </c>
      <c r="G5057">
        <v>97</v>
      </c>
      <c r="H5057">
        <v>5</v>
      </c>
      <c r="I5057" s="4">
        <v>107.35</v>
      </c>
      <c r="J5057" s="4">
        <v>324.35000000000002</v>
      </c>
      <c r="K5057" s="2">
        <f t="shared" si="546"/>
        <v>2.2764609246655715E-2</v>
      </c>
      <c r="L5057">
        <f t="shared" si="547"/>
        <v>5.1546391752577317E-2</v>
      </c>
      <c r="M5057" s="4">
        <f t="shared" si="548"/>
        <v>1.1067010309278349</v>
      </c>
      <c r="N5057" s="4">
        <f t="shared" si="549"/>
        <v>21.47</v>
      </c>
      <c r="O5057">
        <f t="shared" si="550"/>
        <v>3.0214252445272476</v>
      </c>
      <c r="P5057" s="4">
        <f t="shared" si="551"/>
        <v>217.00000000000003</v>
      </c>
      <c r="Q5057" t="str">
        <f t="shared" si="552"/>
        <v>Inefficient</v>
      </c>
    </row>
    <row r="5058" spans="1:17" x14ac:dyDescent="0.3">
      <c r="A5058" s="1">
        <v>45479</v>
      </c>
      <c r="B5058" t="s">
        <v>47</v>
      </c>
      <c r="C5058" t="s">
        <v>4</v>
      </c>
      <c r="D5058" t="s">
        <v>10</v>
      </c>
      <c r="E5058" t="s">
        <v>7</v>
      </c>
      <c r="F5058">
        <v>6203</v>
      </c>
      <c r="G5058">
        <v>101</v>
      </c>
      <c r="H5058">
        <v>4</v>
      </c>
      <c r="I5058" s="4">
        <v>152.02000000000001</v>
      </c>
      <c r="J5058" s="4">
        <v>286.67</v>
      </c>
      <c r="K5058" s="2">
        <f t="shared" si="546"/>
        <v>1.6282443978719974E-2</v>
      </c>
      <c r="L5058">
        <f t="shared" si="547"/>
        <v>3.9603960396039604E-2</v>
      </c>
      <c r="M5058" s="4">
        <f t="shared" si="548"/>
        <v>1.5051485148514852</v>
      </c>
      <c r="N5058" s="4">
        <f t="shared" si="549"/>
        <v>38.005000000000003</v>
      </c>
      <c r="O5058">
        <f t="shared" si="550"/>
        <v>1.8857387185896592</v>
      </c>
      <c r="P5058" s="4">
        <f t="shared" si="551"/>
        <v>134.65</v>
      </c>
      <c r="Q5058" t="str">
        <f t="shared" si="552"/>
        <v>Inefficient</v>
      </c>
    </row>
    <row r="5059" spans="1:17" x14ac:dyDescent="0.3">
      <c r="A5059" s="1">
        <v>45479</v>
      </c>
      <c r="B5059" t="s">
        <v>47</v>
      </c>
      <c r="C5059" t="s">
        <v>4</v>
      </c>
      <c r="D5059" t="s">
        <v>10</v>
      </c>
      <c r="E5059" t="s">
        <v>8</v>
      </c>
      <c r="F5059">
        <v>203</v>
      </c>
      <c r="G5059">
        <v>2</v>
      </c>
      <c r="H5059">
        <v>0</v>
      </c>
      <c r="I5059" s="4">
        <v>5.92</v>
      </c>
      <c r="J5059" s="4">
        <v>0</v>
      </c>
      <c r="K5059" s="2">
        <f t="shared" ref="K5059:K5122" si="553">G5059/F5059</f>
        <v>9.852216748768473E-3</v>
      </c>
      <c r="L5059">
        <f t="shared" ref="L5059:L5122" si="554">IF(G5059=0,0,H5059/G5059)</f>
        <v>0</v>
      </c>
      <c r="M5059" s="4">
        <f t="shared" ref="M5059:M5122" si="555">IF(G5059=0,0,I5059/G5059)</f>
        <v>2.96</v>
      </c>
      <c r="N5059" s="4">
        <f t="shared" ref="N5059:N5122" si="556">IF(H5059=0,0,I5059/H5059)</f>
        <v>0</v>
      </c>
      <c r="O5059">
        <f t="shared" ref="O5059:O5122" si="557">IF(I5059=0,0,J5059/I5059)</f>
        <v>0</v>
      </c>
      <c r="P5059" s="4">
        <f t="shared" ref="P5059:P5122" si="558">J5059-I5059</f>
        <v>-5.92</v>
      </c>
      <c r="Q5059" t="str">
        <f t="shared" ref="Q5059:Q5122" si="559">IF(AND(N5059&lt;26.94,O5059&gt;3.57),"Efficient", "Inefficient")</f>
        <v>Inefficient</v>
      </c>
    </row>
    <row r="5060" spans="1:17" x14ac:dyDescent="0.3">
      <c r="A5060" s="1">
        <v>45479</v>
      </c>
      <c r="B5060" t="s">
        <v>47</v>
      </c>
      <c r="C5060" t="s">
        <v>11</v>
      </c>
      <c r="D5060" t="s">
        <v>5</v>
      </c>
      <c r="E5060" t="s">
        <v>6</v>
      </c>
      <c r="F5060">
        <v>12923</v>
      </c>
      <c r="G5060">
        <v>599</v>
      </c>
      <c r="H5060">
        <v>34</v>
      </c>
      <c r="I5060" s="4">
        <v>180.64</v>
      </c>
      <c r="J5060" s="4">
        <v>3363.75</v>
      </c>
      <c r="K5060" s="2">
        <f t="shared" si="553"/>
        <v>4.6351466377776061E-2</v>
      </c>
      <c r="L5060">
        <f t="shared" si="554"/>
        <v>5.6761268781302172E-2</v>
      </c>
      <c r="M5060" s="4">
        <f t="shared" si="555"/>
        <v>0.30156928213689482</v>
      </c>
      <c r="N5060" s="4">
        <f t="shared" si="556"/>
        <v>5.3129411764705878</v>
      </c>
      <c r="O5060">
        <f t="shared" si="557"/>
        <v>18.621290965456158</v>
      </c>
      <c r="P5060" s="4">
        <f t="shared" si="558"/>
        <v>3183.11</v>
      </c>
      <c r="Q5060" t="str">
        <f t="shared" si="559"/>
        <v>Efficient</v>
      </c>
    </row>
    <row r="5061" spans="1:17" x14ac:dyDescent="0.3">
      <c r="A5061" s="1">
        <v>45479</v>
      </c>
      <c r="B5061" t="s">
        <v>47</v>
      </c>
      <c r="C5061" t="s">
        <v>11</v>
      </c>
      <c r="D5061" t="s">
        <v>5</v>
      </c>
      <c r="E5061" t="s">
        <v>7</v>
      </c>
      <c r="F5061">
        <v>1394</v>
      </c>
      <c r="G5061">
        <v>41</v>
      </c>
      <c r="H5061">
        <v>6</v>
      </c>
      <c r="I5061" s="4">
        <v>16.7</v>
      </c>
      <c r="J5061" s="4">
        <v>570.79999999999995</v>
      </c>
      <c r="K5061" s="2">
        <f t="shared" si="553"/>
        <v>2.9411764705882353E-2</v>
      </c>
      <c r="L5061">
        <f t="shared" si="554"/>
        <v>0.14634146341463414</v>
      </c>
      <c r="M5061" s="4">
        <f t="shared" si="555"/>
        <v>0.40731707317073168</v>
      </c>
      <c r="N5061" s="4">
        <f t="shared" si="556"/>
        <v>2.7833333333333332</v>
      </c>
      <c r="O5061">
        <f t="shared" si="557"/>
        <v>34.179640718562872</v>
      </c>
      <c r="P5061" s="4">
        <f t="shared" si="558"/>
        <v>554.09999999999991</v>
      </c>
      <c r="Q5061" t="str">
        <f t="shared" si="559"/>
        <v>Efficient</v>
      </c>
    </row>
    <row r="5062" spans="1:17" x14ac:dyDescent="0.3">
      <c r="A5062" s="1">
        <v>45479</v>
      </c>
      <c r="B5062" t="s">
        <v>47</v>
      </c>
      <c r="C5062" t="s">
        <v>11</v>
      </c>
      <c r="D5062" t="s">
        <v>5</v>
      </c>
      <c r="E5062" t="s">
        <v>8</v>
      </c>
      <c r="F5062">
        <v>762</v>
      </c>
      <c r="G5062">
        <v>16</v>
      </c>
      <c r="H5062">
        <v>2</v>
      </c>
      <c r="I5062" s="4">
        <v>11.5</v>
      </c>
      <c r="J5062" s="4">
        <v>102.23</v>
      </c>
      <c r="K5062" s="2">
        <f t="shared" si="553"/>
        <v>2.0997375328083989E-2</v>
      </c>
      <c r="L5062">
        <f t="shared" si="554"/>
        <v>0.125</v>
      </c>
      <c r="M5062" s="4">
        <f t="shared" si="555"/>
        <v>0.71875</v>
      </c>
      <c r="N5062" s="4">
        <f t="shared" si="556"/>
        <v>5.75</v>
      </c>
      <c r="O5062">
        <f t="shared" si="557"/>
        <v>8.8895652173913042</v>
      </c>
      <c r="P5062" s="4">
        <f t="shared" si="558"/>
        <v>90.73</v>
      </c>
      <c r="Q5062" t="str">
        <f t="shared" si="559"/>
        <v>Efficient</v>
      </c>
    </row>
    <row r="5063" spans="1:17" x14ac:dyDescent="0.3">
      <c r="A5063" s="1">
        <v>45479</v>
      </c>
      <c r="B5063" t="s">
        <v>47</v>
      </c>
      <c r="C5063" t="s">
        <v>11</v>
      </c>
      <c r="D5063" t="s">
        <v>9</v>
      </c>
      <c r="E5063" t="s">
        <v>6</v>
      </c>
      <c r="F5063">
        <v>5300</v>
      </c>
      <c r="G5063">
        <v>38</v>
      </c>
      <c r="H5063">
        <v>0</v>
      </c>
      <c r="I5063" s="4">
        <v>104.69</v>
      </c>
      <c r="J5063" s="4">
        <v>0</v>
      </c>
      <c r="K5063" s="2">
        <f t="shared" si="553"/>
        <v>7.169811320754717E-3</v>
      </c>
      <c r="L5063">
        <f t="shared" si="554"/>
        <v>0</v>
      </c>
      <c r="M5063" s="4">
        <f t="shared" si="555"/>
        <v>2.7549999999999999</v>
      </c>
      <c r="N5063" s="4">
        <f t="shared" si="556"/>
        <v>0</v>
      </c>
      <c r="O5063">
        <f t="shared" si="557"/>
        <v>0</v>
      </c>
      <c r="P5063" s="4">
        <f t="shared" si="558"/>
        <v>-104.69</v>
      </c>
      <c r="Q5063" t="str">
        <f t="shared" si="559"/>
        <v>Inefficient</v>
      </c>
    </row>
    <row r="5064" spans="1:17" x14ac:dyDescent="0.3">
      <c r="A5064" s="1">
        <v>45479</v>
      </c>
      <c r="B5064" t="s">
        <v>47</v>
      </c>
      <c r="C5064" t="s">
        <v>11</v>
      </c>
      <c r="D5064" t="s">
        <v>9</v>
      </c>
      <c r="E5064" t="s">
        <v>7</v>
      </c>
      <c r="F5064">
        <v>1309</v>
      </c>
      <c r="G5064">
        <v>10</v>
      </c>
      <c r="H5064">
        <v>0</v>
      </c>
      <c r="I5064" s="4">
        <v>16.23</v>
      </c>
      <c r="J5064" s="4">
        <v>0</v>
      </c>
      <c r="K5064" s="2">
        <f t="shared" si="553"/>
        <v>7.6394194041252868E-3</v>
      </c>
      <c r="L5064">
        <f t="shared" si="554"/>
        <v>0</v>
      </c>
      <c r="M5064" s="4">
        <f t="shared" si="555"/>
        <v>1.623</v>
      </c>
      <c r="N5064" s="4">
        <f t="shared" si="556"/>
        <v>0</v>
      </c>
      <c r="O5064">
        <f t="shared" si="557"/>
        <v>0</v>
      </c>
      <c r="P5064" s="4">
        <f t="shared" si="558"/>
        <v>-16.23</v>
      </c>
      <c r="Q5064" t="str">
        <f t="shared" si="559"/>
        <v>Inefficient</v>
      </c>
    </row>
    <row r="5065" spans="1:17" x14ac:dyDescent="0.3">
      <c r="A5065" s="1">
        <v>45479</v>
      </c>
      <c r="B5065" t="s">
        <v>47</v>
      </c>
      <c r="C5065" t="s">
        <v>11</v>
      </c>
      <c r="D5065" t="s">
        <v>9</v>
      </c>
      <c r="E5065" t="s">
        <v>8</v>
      </c>
      <c r="F5065">
        <v>420</v>
      </c>
      <c r="G5065">
        <v>6</v>
      </c>
      <c r="H5065">
        <v>0</v>
      </c>
      <c r="I5065" s="4">
        <v>12.26</v>
      </c>
      <c r="J5065" s="4">
        <v>0</v>
      </c>
      <c r="K5065" s="2">
        <f t="shared" si="553"/>
        <v>1.4285714285714285E-2</v>
      </c>
      <c r="L5065">
        <f t="shared" si="554"/>
        <v>0</v>
      </c>
      <c r="M5065" s="4">
        <f t="shared" si="555"/>
        <v>2.0433333333333334</v>
      </c>
      <c r="N5065" s="4">
        <f t="shared" si="556"/>
        <v>0</v>
      </c>
      <c r="O5065">
        <f t="shared" si="557"/>
        <v>0</v>
      </c>
      <c r="P5065" s="4">
        <f t="shared" si="558"/>
        <v>-12.26</v>
      </c>
      <c r="Q5065" t="str">
        <f t="shared" si="559"/>
        <v>Inefficient</v>
      </c>
    </row>
    <row r="5066" spans="1:17" x14ac:dyDescent="0.3">
      <c r="A5066" s="1">
        <v>45479</v>
      </c>
      <c r="B5066" t="s">
        <v>47</v>
      </c>
      <c r="C5066" t="s">
        <v>11</v>
      </c>
      <c r="D5066" t="s">
        <v>10</v>
      </c>
      <c r="E5066" t="s">
        <v>6</v>
      </c>
      <c r="F5066">
        <v>5463</v>
      </c>
      <c r="G5066">
        <v>81</v>
      </c>
      <c r="H5066">
        <v>4</v>
      </c>
      <c r="I5066" s="4">
        <v>114.38</v>
      </c>
      <c r="J5066" s="4">
        <v>397.89</v>
      </c>
      <c r="K5066" s="2">
        <f t="shared" si="553"/>
        <v>1.4827018121911038E-2</v>
      </c>
      <c r="L5066">
        <f t="shared" si="554"/>
        <v>4.9382716049382713E-2</v>
      </c>
      <c r="M5066" s="4">
        <f t="shared" si="555"/>
        <v>1.4120987654320987</v>
      </c>
      <c r="N5066" s="4">
        <f t="shared" si="556"/>
        <v>28.594999999999999</v>
      </c>
      <c r="O5066">
        <f t="shared" si="557"/>
        <v>3.4786675992306346</v>
      </c>
      <c r="P5066" s="4">
        <f t="shared" si="558"/>
        <v>283.51</v>
      </c>
      <c r="Q5066" t="str">
        <f t="shared" si="559"/>
        <v>Inefficient</v>
      </c>
    </row>
    <row r="5067" spans="1:17" x14ac:dyDescent="0.3">
      <c r="A5067" s="1">
        <v>45479</v>
      </c>
      <c r="B5067" t="s">
        <v>47</v>
      </c>
      <c r="C5067" t="s">
        <v>11</v>
      </c>
      <c r="D5067" t="s">
        <v>10</v>
      </c>
      <c r="E5067" t="s">
        <v>7</v>
      </c>
      <c r="F5067">
        <v>1364</v>
      </c>
      <c r="G5067">
        <v>17</v>
      </c>
      <c r="H5067">
        <v>0</v>
      </c>
      <c r="I5067" s="4">
        <v>19.809999999999999</v>
      </c>
      <c r="J5067" s="4">
        <v>0</v>
      </c>
      <c r="K5067" s="2">
        <f t="shared" si="553"/>
        <v>1.2463343108504398E-2</v>
      </c>
      <c r="L5067">
        <f t="shared" si="554"/>
        <v>0</v>
      </c>
      <c r="M5067" s="4">
        <f t="shared" si="555"/>
        <v>1.1652941176470588</v>
      </c>
      <c r="N5067" s="4">
        <f t="shared" si="556"/>
        <v>0</v>
      </c>
      <c r="O5067">
        <f t="shared" si="557"/>
        <v>0</v>
      </c>
      <c r="P5067" s="4">
        <f t="shared" si="558"/>
        <v>-19.809999999999999</v>
      </c>
      <c r="Q5067" t="str">
        <f t="shared" si="559"/>
        <v>Inefficient</v>
      </c>
    </row>
    <row r="5068" spans="1:17" x14ac:dyDescent="0.3">
      <c r="A5068" s="1">
        <v>45479</v>
      </c>
      <c r="B5068" t="s">
        <v>47</v>
      </c>
      <c r="C5068" t="s">
        <v>11</v>
      </c>
      <c r="D5068" t="s">
        <v>10</v>
      </c>
      <c r="E5068" t="s">
        <v>8</v>
      </c>
      <c r="F5068">
        <v>978</v>
      </c>
      <c r="G5068">
        <v>28</v>
      </c>
      <c r="H5068">
        <v>0</v>
      </c>
      <c r="I5068" s="4">
        <v>27.51</v>
      </c>
      <c r="J5068" s="4">
        <v>0</v>
      </c>
      <c r="K5068" s="2">
        <f t="shared" si="553"/>
        <v>2.8629856850715747E-2</v>
      </c>
      <c r="L5068">
        <f t="shared" si="554"/>
        <v>0</v>
      </c>
      <c r="M5068" s="4">
        <f t="shared" si="555"/>
        <v>0.98250000000000004</v>
      </c>
      <c r="N5068" s="4">
        <f t="shared" si="556"/>
        <v>0</v>
      </c>
      <c r="O5068">
        <f t="shared" si="557"/>
        <v>0</v>
      </c>
      <c r="P5068" s="4">
        <f t="shared" si="558"/>
        <v>-27.51</v>
      </c>
      <c r="Q5068" t="str">
        <f t="shared" si="559"/>
        <v>Inefficient</v>
      </c>
    </row>
    <row r="5069" spans="1:17" x14ac:dyDescent="0.3">
      <c r="A5069" s="1">
        <v>45479</v>
      </c>
      <c r="B5069" t="s">
        <v>47</v>
      </c>
      <c r="C5069" t="s">
        <v>12</v>
      </c>
      <c r="D5069" t="s">
        <v>5</v>
      </c>
      <c r="E5069" t="s">
        <v>6</v>
      </c>
      <c r="F5069">
        <v>1881</v>
      </c>
      <c r="G5069">
        <v>70</v>
      </c>
      <c r="H5069">
        <v>8</v>
      </c>
      <c r="I5069" s="4">
        <v>46.85</v>
      </c>
      <c r="J5069" s="4">
        <v>640.38</v>
      </c>
      <c r="K5069" s="2">
        <f t="shared" si="553"/>
        <v>3.7214247740563533E-2</v>
      </c>
      <c r="L5069">
        <f t="shared" si="554"/>
        <v>0.11428571428571428</v>
      </c>
      <c r="M5069" s="4">
        <f t="shared" si="555"/>
        <v>0.66928571428571426</v>
      </c>
      <c r="N5069" s="4">
        <f t="shared" si="556"/>
        <v>5.8562500000000002</v>
      </c>
      <c r="O5069">
        <f t="shared" si="557"/>
        <v>13.668729989327641</v>
      </c>
      <c r="P5069" s="4">
        <f t="shared" si="558"/>
        <v>593.53</v>
      </c>
      <c r="Q5069" t="str">
        <f t="shared" si="559"/>
        <v>Efficient</v>
      </c>
    </row>
    <row r="5070" spans="1:17" x14ac:dyDescent="0.3">
      <c r="A5070" s="1">
        <v>45479</v>
      </c>
      <c r="B5070" t="s">
        <v>47</v>
      </c>
      <c r="C5070" t="s">
        <v>12</v>
      </c>
      <c r="D5070" t="s">
        <v>5</v>
      </c>
      <c r="E5070" t="s">
        <v>7</v>
      </c>
      <c r="F5070">
        <v>10219</v>
      </c>
      <c r="G5070">
        <v>282</v>
      </c>
      <c r="H5070">
        <v>30</v>
      </c>
      <c r="I5070" s="4">
        <v>275.57</v>
      </c>
      <c r="J5070" s="4">
        <v>2881.03</v>
      </c>
      <c r="K5070" s="2">
        <f t="shared" si="553"/>
        <v>2.7595655152167532E-2</v>
      </c>
      <c r="L5070">
        <f t="shared" si="554"/>
        <v>0.10638297872340426</v>
      </c>
      <c r="M5070" s="4">
        <f t="shared" si="555"/>
        <v>0.97719858156028372</v>
      </c>
      <c r="N5070" s="4">
        <f t="shared" si="556"/>
        <v>9.1856666666666662</v>
      </c>
      <c r="O5070">
        <f t="shared" si="557"/>
        <v>10.454802772435317</v>
      </c>
      <c r="P5070" s="4">
        <f t="shared" si="558"/>
        <v>2605.46</v>
      </c>
      <c r="Q5070" t="str">
        <f t="shared" si="559"/>
        <v>Efficient</v>
      </c>
    </row>
    <row r="5071" spans="1:17" x14ac:dyDescent="0.3">
      <c r="A5071" s="1">
        <v>45479</v>
      </c>
      <c r="B5071" t="s">
        <v>47</v>
      </c>
      <c r="C5071" t="s">
        <v>12</v>
      </c>
      <c r="D5071" t="s">
        <v>5</v>
      </c>
      <c r="E5071" t="s">
        <v>8</v>
      </c>
      <c r="F5071">
        <v>4958</v>
      </c>
      <c r="G5071">
        <v>180</v>
      </c>
      <c r="H5071">
        <v>21</v>
      </c>
      <c r="I5071" s="4">
        <v>87.83</v>
      </c>
      <c r="J5071" s="4">
        <v>1061.6500000000001</v>
      </c>
      <c r="K5071" s="2">
        <f t="shared" si="553"/>
        <v>3.6304961678096007E-2</v>
      </c>
      <c r="L5071">
        <f t="shared" si="554"/>
        <v>0.11666666666666667</v>
      </c>
      <c r="M5071" s="4">
        <f t="shared" si="555"/>
        <v>0.48794444444444446</v>
      </c>
      <c r="N5071" s="4">
        <f t="shared" si="556"/>
        <v>4.1823809523809521</v>
      </c>
      <c r="O5071">
        <f t="shared" si="557"/>
        <v>12.087555504952752</v>
      </c>
      <c r="P5071" s="4">
        <f t="shared" si="558"/>
        <v>973.82</v>
      </c>
      <c r="Q5071" t="str">
        <f t="shared" si="559"/>
        <v>Efficient</v>
      </c>
    </row>
    <row r="5072" spans="1:17" x14ac:dyDescent="0.3">
      <c r="A5072" s="1">
        <v>45479</v>
      </c>
      <c r="B5072" t="s">
        <v>47</v>
      </c>
      <c r="C5072" t="s">
        <v>12</v>
      </c>
      <c r="D5072" t="s">
        <v>9</v>
      </c>
      <c r="E5072" t="s">
        <v>6</v>
      </c>
      <c r="F5072">
        <v>2047</v>
      </c>
      <c r="G5072">
        <v>13</v>
      </c>
      <c r="H5072">
        <v>0</v>
      </c>
      <c r="I5072" s="4">
        <v>33.729999999999997</v>
      </c>
      <c r="J5072" s="4">
        <v>0</v>
      </c>
      <c r="K5072" s="2">
        <f t="shared" si="553"/>
        <v>6.3507572056668293E-3</v>
      </c>
      <c r="L5072">
        <f t="shared" si="554"/>
        <v>0</v>
      </c>
      <c r="M5072" s="4">
        <f t="shared" si="555"/>
        <v>2.5946153846153845</v>
      </c>
      <c r="N5072" s="4">
        <f t="shared" si="556"/>
        <v>0</v>
      </c>
      <c r="O5072">
        <f t="shared" si="557"/>
        <v>0</v>
      </c>
      <c r="P5072" s="4">
        <f t="shared" si="558"/>
        <v>-33.729999999999997</v>
      </c>
      <c r="Q5072" t="str">
        <f t="shared" si="559"/>
        <v>Inefficient</v>
      </c>
    </row>
    <row r="5073" spans="1:17" x14ac:dyDescent="0.3">
      <c r="A5073" s="1">
        <v>45479</v>
      </c>
      <c r="B5073" t="s">
        <v>47</v>
      </c>
      <c r="C5073" t="s">
        <v>12</v>
      </c>
      <c r="D5073" t="s">
        <v>9</v>
      </c>
      <c r="E5073" t="s">
        <v>7</v>
      </c>
      <c r="F5073">
        <v>5674</v>
      </c>
      <c r="G5073">
        <v>67</v>
      </c>
      <c r="H5073">
        <v>3</v>
      </c>
      <c r="I5073" s="4">
        <v>154.25</v>
      </c>
      <c r="J5073" s="4">
        <v>281.70999999999998</v>
      </c>
      <c r="K5073" s="2">
        <f t="shared" si="553"/>
        <v>1.1808248149453648E-2</v>
      </c>
      <c r="L5073">
        <f t="shared" si="554"/>
        <v>4.4776119402985072E-2</v>
      </c>
      <c r="M5073" s="4">
        <f t="shared" si="555"/>
        <v>2.3022388059701493</v>
      </c>
      <c r="N5073" s="4">
        <f t="shared" si="556"/>
        <v>51.416666666666664</v>
      </c>
      <c r="O5073">
        <f t="shared" si="557"/>
        <v>1.826320907617504</v>
      </c>
      <c r="P5073" s="4">
        <f t="shared" si="558"/>
        <v>127.45999999999998</v>
      </c>
      <c r="Q5073" t="str">
        <f t="shared" si="559"/>
        <v>Inefficient</v>
      </c>
    </row>
    <row r="5074" spans="1:17" x14ac:dyDescent="0.3">
      <c r="A5074" s="1">
        <v>45479</v>
      </c>
      <c r="B5074" t="s">
        <v>47</v>
      </c>
      <c r="C5074" t="s">
        <v>12</v>
      </c>
      <c r="D5074" t="s">
        <v>9</v>
      </c>
      <c r="E5074" t="s">
        <v>8</v>
      </c>
      <c r="F5074">
        <v>4306</v>
      </c>
      <c r="G5074">
        <v>63</v>
      </c>
      <c r="H5074">
        <v>0</v>
      </c>
      <c r="I5074" s="4">
        <v>105.15</v>
      </c>
      <c r="J5074" s="4">
        <v>0</v>
      </c>
      <c r="K5074" s="2">
        <f t="shared" si="553"/>
        <v>1.4630747793776126E-2</v>
      </c>
      <c r="L5074">
        <f t="shared" si="554"/>
        <v>0</v>
      </c>
      <c r="M5074" s="4">
        <f t="shared" si="555"/>
        <v>1.6690476190476191</v>
      </c>
      <c r="N5074" s="4">
        <f t="shared" si="556"/>
        <v>0</v>
      </c>
      <c r="O5074">
        <f t="shared" si="557"/>
        <v>0</v>
      </c>
      <c r="P5074" s="4">
        <f t="shared" si="558"/>
        <v>-105.15</v>
      </c>
      <c r="Q5074" t="str">
        <f t="shared" si="559"/>
        <v>Inefficient</v>
      </c>
    </row>
    <row r="5075" spans="1:17" x14ac:dyDescent="0.3">
      <c r="A5075" s="1">
        <v>45479</v>
      </c>
      <c r="B5075" t="s">
        <v>47</v>
      </c>
      <c r="C5075" t="s">
        <v>12</v>
      </c>
      <c r="D5075" t="s">
        <v>10</v>
      </c>
      <c r="E5075" t="s">
        <v>6</v>
      </c>
      <c r="F5075">
        <v>1664</v>
      </c>
      <c r="G5075">
        <v>41</v>
      </c>
      <c r="H5075">
        <v>2</v>
      </c>
      <c r="I5075" s="4">
        <v>19.91</v>
      </c>
      <c r="J5075" s="4">
        <v>155.72999999999999</v>
      </c>
      <c r="K5075" s="2">
        <f t="shared" si="553"/>
        <v>2.4639423076923076E-2</v>
      </c>
      <c r="L5075">
        <f t="shared" si="554"/>
        <v>4.878048780487805E-2</v>
      </c>
      <c r="M5075" s="4">
        <f t="shared" si="555"/>
        <v>0.48560975609756096</v>
      </c>
      <c r="N5075" s="4">
        <f t="shared" si="556"/>
        <v>9.9550000000000001</v>
      </c>
      <c r="O5075">
        <f t="shared" si="557"/>
        <v>7.8216976393771969</v>
      </c>
      <c r="P5075" s="4">
        <f t="shared" si="558"/>
        <v>135.82</v>
      </c>
      <c r="Q5075" t="str">
        <f t="shared" si="559"/>
        <v>Efficient</v>
      </c>
    </row>
    <row r="5076" spans="1:17" x14ac:dyDescent="0.3">
      <c r="A5076" s="1">
        <v>45479</v>
      </c>
      <c r="B5076" t="s">
        <v>47</v>
      </c>
      <c r="C5076" t="s">
        <v>12</v>
      </c>
      <c r="D5076" t="s">
        <v>10</v>
      </c>
      <c r="E5076" t="s">
        <v>7</v>
      </c>
      <c r="F5076">
        <v>11605</v>
      </c>
      <c r="G5076">
        <v>244</v>
      </c>
      <c r="H5076">
        <v>9</v>
      </c>
      <c r="I5076" s="4">
        <v>261.02</v>
      </c>
      <c r="J5076" s="4">
        <v>634.57000000000005</v>
      </c>
      <c r="K5076" s="2">
        <f t="shared" si="553"/>
        <v>2.102542007755278E-2</v>
      </c>
      <c r="L5076">
        <f t="shared" si="554"/>
        <v>3.6885245901639344E-2</v>
      </c>
      <c r="M5076" s="4">
        <f t="shared" si="555"/>
        <v>1.0697540983606557</v>
      </c>
      <c r="N5076" s="4">
        <f t="shared" si="556"/>
        <v>29.002222222222219</v>
      </c>
      <c r="O5076">
        <f t="shared" si="557"/>
        <v>2.431116389548694</v>
      </c>
      <c r="P5076" s="4">
        <f t="shared" si="558"/>
        <v>373.55000000000007</v>
      </c>
      <c r="Q5076" t="str">
        <f t="shared" si="559"/>
        <v>Inefficient</v>
      </c>
    </row>
    <row r="5077" spans="1:17" x14ac:dyDescent="0.3">
      <c r="A5077" s="1">
        <v>45479</v>
      </c>
      <c r="B5077" t="s">
        <v>47</v>
      </c>
      <c r="C5077" t="s">
        <v>12</v>
      </c>
      <c r="D5077" t="s">
        <v>10</v>
      </c>
      <c r="E5077" t="s">
        <v>8</v>
      </c>
      <c r="F5077">
        <v>5620</v>
      </c>
      <c r="G5077">
        <v>87</v>
      </c>
      <c r="H5077">
        <v>4</v>
      </c>
      <c r="I5077" s="4">
        <v>75.430000000000007</v>
      </c>
      <c r="J5077" s="4">
        <v>349.13</v>
      </c>
      <c r="K5077" s="2">
        <f t="shared" si="553"/>
        <v>1.5480427046263345E-2</v>
      </c>
      <c r="L5077">
        <f t="shared" si="554"/>
        <v>4.5977011494252873E-2</v>
      </c>
      <c r="M5077" s="4">
        <f t="shared" si="555"/>
        <v>0.8670114942528736</v>
      </c>
      <c r="N5077" s="4">
        <f t="shared" si="556"/>
        <v>18.857500000000002</v>
      </c>
      <c r="O5077">
        <f t="shared" si="557"/>
        <v>4.6285297626938879</v>
      </c>
      <c r="P5077" s="4">
        <f t="shared" si="558"/>
        <v>273.7</v>
      </c>
      <c r="Q5077" t="str">
        <f t="shared" si="559"/>
        <v>Efficient</v>
      </c>
    </row>
    <row r="5078" spans="1:17" x14ac:dyDescent="0.3">
      <c r="A5078" s="1">
        <v>45480</v>
      </c>
      <c r="B5078" t="s">
        <v>47</v>
      </c>
      <c r="C5078" t="s">
        <v>4</v>
      </c>
      <c r="D5078" t="s">
        <v>5</v>
      </c>
      <c r="E5078" t="s">
        <v>6</v>
      </c>
      <c r="F5078">
        <v>3698</v>
      </c>
      <c r="G5078">
        <v>147</v>
      </c>
      <c r="H5078">
        <v>16</v>
      </c>
      <c r="I5078" s="4">
        <v>68.14</v>
      </c>
      <c r="J5078" s="4">
        <v>1117.02</v>
      </c>
      <c r="K5078" s="2">
        <f t="shared" si="553"/>
        <v>3.9751216873985938E-2</v>
      </c>
      <c r="L5078">
        <f t="shared" si="554"/>
        <v>0.10884353741496598</v>
      </c>
      <c r="M5078" s="4">
        <f t="shared" si="555"/>
        <v>0.46353741496598638</v>
      </c>
      <c r="N5078" s="4">
        <f t="shared" si="556"/>
        <v>4.25875</v>
      </c>
      <c r="O5078">
        <f t="shared" si="557"/>
        <v>16.393014382154387</v>
      </c>
      <c r="P5078" s="4">
        <f t="shared" si="558"/>
        <v>1048.8799999999999</v>
      </c>
      <c r="Q5078" t="str">
        <f t="shared" si="559"/>
        <v>Efficient</v>
      </c>
    </row>
    <row r="5079" spans="1:17" x14ac:dyDescent="0.3">
      <c r="A5079" s="1">
        <v>45480</v>
      </c>
      <c r="B5079" t="s">
        <v>47</v>
      </c>
      <c r="C5079" t="s">
        <v>4</v>
      </c>
      <c r="D5079" t="s">
        <v>5</v>
      </c>
      <c r="E5079" t="s">
        <v>7</v>
      </c>
      <c r="F5079">
        <v>5297</v>
      </c>
      <c r="G5079">
        <v>126</v>
      </c>
      <c r="H5079">
        <v>7</v>
      </c>
      <c r="I5079" s="4">
        <v>139.97999999999999</v>
      </c>
      <c r="J5079" s="4">
        <v>628.86</v>
      </c>
      <c r="K5079" s="2">
        <f t="shared" si="553"/>
        <v>2.3787049273173495E-2</v>
      </c>
      <c r="L5079">
        <f t="shared" si="554"/>
        <v>5.5555555555555552E-2</v>
      </c>
      <c r="M5079" s="4">
        <f t="shared" si="555"/>
        <v>1.1109523809523809</v>
      </c>
      <c r="N5079" s="4">
        <f t="shared" si="556"/>
        <v>19.997142857142855</v>
      </c>
      <c r="O5079">
        <f t="shared" si="557"/>
        <v>4.4924989284183461</v>
      </c>
      <c r="P5079" s="4">
        <f t="shared" si="558"/>
        <v>488.88</v>
      </c>
      <c r="Q5079" t="str">
        <f t="shared" si="559"/>
        <v>Efficient</v>
      </c>
    </row>
    <row r="5080" spans="1:17" x14ac:dyDescent="0.3">
      <c r="A5080" s="1">
        <v>45480</v>
      </c>
      <c r="B5080" t="s">
        <v>47</v>
      </c>
      <c r="C5080" t="s">
        <v>4</v>
      </c>
      <c r="D5080" t="s">
        <v>5</v>
      </c>
      <c r="E5080" t="s">
        <v>8</v>
      </c>
      <c r="F5080">
        <v>534</v>
      </c>
      <c r="G5080">
        <v>17</v>
      </c>
      <c r="H5080">
        <v>2</v>
      </c>
      <c r="I5080" s="4">
        <v>11.18</v>
      </c>
      <c r="J5080" s="4">
        <v>151.18</v>
      </c>
      <c r="K5080" s="2">
        <f t="shared" si="553"/>
        <v>3.1835205992509365E-2</v>
      </c>
      <c r="L5080">
        <f t="shared" si="554"/>
        <v>0.11764705882352941</v>
      </c>
      <c r="M5080" s="4">
        <f t="shared" si="555"/>
        <v>0.65764705882352936</v>
      </c>
      <c r="N5080" s="4">
        <f t="shared" si="556"/>
        <v>5.59</v>
      </c>
      <c r="O5080">
        <f t="shared" si="557"/>
        <v>13.522361359570663</v>
      </c>
      <c r="P5080" s="4">
        <f t="shared" si="558"/>
        <v>140</v>
      </c>
      <c r="Q5080" t="str">
        <f t="shared" si="559"/>
        <v>Efficient</v>
      </c>
    </row>
    <row r="5081" spans="1:17" x14ac:dyDescent="0.3">
      <c r="A5081" s="1">
        <v>45480</v>
      </c>
      <c r="B5081" t="s">
        <v>47</v>
      </c>
      <c r="C5081" t="s">
        <v>4</v>
      </c>
      <c r="D5081" t="s">
        <v>9</v>
      </c>
      <c r="E5081" t="s">
        <v>6</v>
      </c>
      <c r="F5081">
        <v>9364</v>
      </c>
      <c r="G5081">
        <v>127</v>
      </c>
      <c r="H5081">
        <v>5</v>
      </c>
      <c r="I5081" s="4">
        <v>240.53</v>
      </c>
      <c r="J5081" s="4">
        <v>446.58</v>
      </c>
      <c r="K5081" s="2">
        <f t="shared" si="553"/>
        <v>1.3562580093976933E-2</v>
      </c>
      <c r="L5081">
        <f t="shared" si="554"/>
        <v>3.937007874015748E-2</v>
      </c>
      <c r="M5081" s="4">
        <f t="shared" si="555"/>
        <v>1.8939370078740159</v>
      </c>
      <c r="N5081" s="4">
        <f t="shared" si="556"/>
        <v>48.106000000000002</v>
      </c>
      <c r="O5081">
        <f t="shared" si="557"/>
        <v>1.856649898141604</v>
      </c>
      <c r="P5081" s="4">
        <f t="shared" si="558"/>
        <v>206.04999999999998</v>
      </c>
      <c r="Q5081" t="str">
        <f t="shared" si="559"/>
        <v>Inefficient</v>
      </c>
    </row>
    <row r="5082" spans="1:17" x14ac:dyDescent="0.3">
      <c r="A5082" s="1">
        <v>45480</v>
      </c>
      <c r="B5082" t="s">
        <v>47</v>
      </c>
      <c r="C5082" t="s">
        <v>4</v>
      </c>
      <c r="D5082" t="s">
        <v>9</v>
      </c>
      <c r="E5082" t="s">
        <v>7</v>
      </c>
      <c r="F5082">
        <v>3440</v>
      </c>
      <c r="G5082">
        <v>35</v>
      </c>
      <c r="H5082">
        <v>0</v>
      </c>
      <c r="I5082" s="4">
        <v>56.33</v>
      </c>
      <c r="J5082" s="4">
        <v>0</v>
      </c>
      <c r="K5082" s="2">
        <f t="shared" si="553"/>
        <v>1.0174418604651164E-2</v>
      </c>
      <c r="L5082">
        <f t="shared" si="554"/>
        <v>0</v>
      </c>
      <c r="M5082" s="4">
        <f t="shared" si="555"/>
        <v>1.6094285714285714</v>
      </c>
      <c r="N5082" s="4">
        <f t="shared" si="556"/>
        <v>0</v>
      </c>
      <c r="O5082">
        <f t="shared" si="557"/>
        <v>0</v>
      </c>
      <c r="P5082" s="4">
        <f t="shared" si="558"/>
        <v>-56.33</v>
      </c>
      <c r="Q5082" t="str">
        <f t="shared" si="559"/>
        <v>Inefficient</v>
      </c>
    </row>
    <row r="5083" spans="1:17" x14ac:dyDescent="0.3">
      <c r="A5083" s="1">
        <v>45480</v>
      </c>
      <c r="B5083" t="s">
        <v>47</v>
      </c>
      <c r="C5083" t="s">
        <v>4</v>
      </c>
      <c r="D5083" t="s">
        <v>9</v>
      </c>
      <c r="E5083" t="s">
        <v>8</v>
      </c>
      <c r="F5083">
        <v>297</v>
      </c>
      <c r="G5083">
        <v>4</v>
      </c>
      <c r="H5083">
        <v>0</v>
      </c>
      <c r="I5083" s="4">
        <v>4.58</v>
      </c>
      <c r="J5083" s="4">
        <v>0</v>
      </c>
      <c r="K5083" s="2">
        <f t="shared" si="553"/>
        <v>1.3468013468013467E-2</v>
      </c>
      <c r="L5083">
        <f t="shared" si="554"/>
        <v>0</v>
      </c>
      <c r="M5083" s="4">
        <f t="shared" si="555"/>
        <v>1.145</v>
      </c>
      <c r="N5083" s="4">
        <f t="shared" si="556"/>
        <v>0</v>
      </c>
      <c r="O5083">
        <f t="shared" si="557"/>
        <v>0</v>
      </c>
      <c r="P5083" s="4">
        <f t="shared" si="558"/>
        <v>-4.58</v>
      </c>
      <c r="Q5083" t="str">
        <f t="shared" si="559"/>
        <v>Inefficient</v>
      </c>
    </row>
    <row r="5084" spans="1:17" x14ac:dyDescent="0.3">
      <c r="A5084" s="1">
        <v>45480</v>
      </c>
      <c r="B5084" t="s">
        <v>47</v>
      </c>
      <c r="C5084" t="s">
        <v>4</v>
      </c>
      <c r="D5084" t="s">
        <v>10</v>
      </c>
      <c r="E5084" t="s">
        <v>6</v>
      </c>
      <c r="F5084">
        <v>6375</v>
      </c>
      <c r="G5084">
        <v>177</v>
      </c>
      <c r="H5084">
        <v>3</v>
      </c>
      <c r="I5084" s="4">
        <v>64.17</v>
      </c>
      <c r="J5084" s="4">
        <v>274.02</v>
      </c>
      <c r="K5084" s="2">
        <f t="shared" si="553"/>
        <v>2.7764705882352941E-2</v>
      </c>
      <c r="L5084">
        <f t="shared" si="554"/>
        <v>1.6949152542372881E-2</v>
      </c>
      <c r="M5084" s="4">
        <f t="shared" si="555"/>
        <v>0.36254237288135593</v>
      </c>
      <c r="N5084" s="4">
        <f t="shared" si="556"/>
        <v>21.39</v>
      </c>
      <c r="O5084">
        <f t="shared" si="557"/>
        <v>4.2702197288452544</v>
      </c>
      <c r="P5084" s="4">
        <f t="shared" si="558"/>
        <v>209.84999999999997</v>
      </c>
      <c r="Q5084" t="str">
        <f t="shared" si="559"/>
        <v>Efficient</v>
      </c>
    </row>
    <row r="5085" spans="1:17" x14ac:dyDescent="0.3">
      <c r="A5085" s="1">
        <v>45480</v>
      </c>
      <c r="B5085" t="s">
        <v>47</v>
      </c>
      <c r="C5085" t="s">
        <v>4</v>
      </c>
      <c r="D5085" t="s">
        <v>10</v>
      </c>
      <c r="E5085" t="s">
        <v>7</v>
      </c>
      <c r="F5085">
        <v>2104</v>
      </c>
      <c r="G5085">
        <v>48</v>
      </c>
      <c r="H5085">
        <v>2</v>
      </c>
      <c r="I5085" s="4">
        <v>56.69</v>
      </c>
      <c r="J5085" s="4">
        <v>118.33</v>
      </c>
      <c r="K5085" s="2">
        <f t="shared" si="553"/>
        <v>2.2813688212927757E-2</v>
      </c>
      <c r="L5085">
        <f t="shared" si="554"/>
        <v>4.1666666666666664E-2</v>
      </c>
      <c r="M5085" s="4">
        <f t="shared" si="555"/>
        <v>1.1810416666666665</v>
      </c>
      <c r="N5085" s="4">
        <f t="shared" si="556"/>
        <v>28.344999999999999</v>
      </c>
      <c r="O5085">
        <f t="shared" si="557"/>
        <v>2.0873169871229496</v>
      </c>
      <c r="P5085" s="4">
        <f t="shared" si="558"/>
        <v>61.64</v>
      </c>
      <c r="Q5085" t="str">
        <f t="shared" si="559"/>
        <v>Inefficient</v>
      </c>
    </row>
    <row r="5086" spans="1:17" x14ac:dyDescent="0.3">
      <c r="A5086" s="1">
        <v>45480</v>
      </c>
      <c r="B5086" t="s">
        <v>47</v>
      </c>
      <c r="C5086" t="s">
        <v>4</v>
      </c>
      <c r="D5086" t="s">
        <v>10</v>
      </c>
      <c r="E5086" t="s">
        <v>8</v>
      </c>
      <c r="F5086">
        <v>920</v>
      </c>
      <c r="G5086">
        <v>24</v>
      </c>
      <c r="H5086">
        <v>1</v>
      </c>
      <c r="I5086" s="4">
        <v>13.6</v>
      </c>
      <c r="J5086" s="4">
        <v>50.72</v>
      </c>
      <c r="K5086" s="2">
        <f t="shared" si="553"/>
        <v>2.6086956521739129E-2</v>
      </c>
      <c r="L5086">
        <f t="shared" si="554"/>
        <v>4.1666666666666664E-2</v>
      </c>
      <c r="M5086" s="4">
        <f t="shared" si="555"/>
        <v>0.56666666666666665</v>
      </c>
      <c r="N5086" s="4">
        <f t="shared" si="556"/>
        <v>13.6</v>
      </c>
      <c r="O5086">
        <f t="shared" si="557"/>
        <v>3.7294117647058824</v>
      </c>
      <c r="P5086" s="4">
        <f t="shared" si="558"/>
        <v>37.119999999999997</v>
      </c>
      <c r="Q5086" t="str">
        <f t="shared" si="559"/>
        <v>Efficient</v>
      </c>
    </row>
    <row r="5087" spans="1:17" x14ac:dyDescent="0.3">
      <c r="A5087" s="1">
        <v>45480</v>
      </c>
      <c r="B5087" t="s">
        <v>47</v>
      </c>
      <c r="C5087" t="s">
        <v>11</v>
      </c>
      <c r="D5087" t="s">
        <v>5</v>
      </c>
      <c r="E5087" t="s">
        <v>6</v>
      </c>
      <c r="F5087">
        <v>14633</v>
      </c>
      <c r="G5087">
        <v>561</v>
      </c>
      <c r="H5087">
        <v>29</v>
      </c>
      <c r="I5087" s="4">
        <v>438.57</v>
      </c>
      <c r="J5087" s="4">
        <v>1715.91</v>
      </c>
      <c r="K5087" s="2">
        <f t="shared" si="553"/>
        <v>3.8338003143579581E-2</v>
      </c>
      <c r="L5087">
        <f t="shared" si="554"/>
        <v>5.1693404634581108E-2</v>
      </c>
      <c r="M5087" s="4">
        <f t="shared" si="555"/>
        <v>0.78176470588235292</v>
      </c>
      <c r="N5087" s="4">
        <f t="shared" si="556"/>
        <v>15.123103448275861</v>
      </c>
      <c r="O5087">
        <f t="shared" si="557"/>
        <v>3.912511115671387</v>
      </c>
      <c r="P5087" s="4">
        <f t="shared" si="558"/>
        <v>1277.3400000000001</v>
      </c>
      <c r="Q5087" t="str">
        <f t="shared" si="559"/>
        <v>Efficient</v>
      </c>
    </row>
    <row r="5088" spans="1:17" x14ac:dyDescent="0.3">
      <c r="A5088" s="1">
        <v>45480</v>
      </c>
      <c r="B5088" t="s">
        <v>47</v>
      </c>
      <c r="C5088" t="s">
        <v>11</v>
      </c>
      <c r="D5088" t="s">
        <v>5</v>
      </c>
      <c r="E5088" t="s">
        <v>7</v>
      </c>
      <c r="F5088">
        <v>1267</v>
      </c>
      <c r="G5088">
        <v>39</v>
      </c>
      <c r="H5088">
        <v>3</v>
      </c>
      <c r="I5088" s="4">
        <v>35.28</v>
      </c>
      <c r="J5088" s="4">
        <v>298.36</v>
      </c>
      <c r="K5088" s="2">
        <f t="shared" si="553"/>
        <v>3.0781373322809787E-2</v>
      </c>
      <c r="L5088">
        <f t="shared" si="554"/>
        <v>7.6923076923076927E-2</v>
      </c>
      <c r="M5088" s="4">
        <f t="shared" si="555"/>
        <v>0.9046153846153846</v>
      </c>
      <c r="N5088" s="4">
        <f t="shared" si="556"/>
        <v>11.76</v>
      </c>
      <c r="O5088">
        <f t="shared" si="557"/>
        <v>8.4569160997732435</v>
      </c>
      <c r="P5088" s="4">
        <f t="shared" si="558"/>
        <v>263.08000000000004</v>
      </c>
      <c r="Q5088" t="str">
        <f t="shared" si="559"/>
        <v>Efficient</v>
      </c>
    </row>
    <row r="5089" spans="1:17" x14ac:dyDescent="0.3">
      <c r="A5089" s="1">
        <v>45480</v>
      </c>
      <c r="B5089" t="s">
        <v>47</v>
      </c>
      <c r="C5089" t="s">
        <v>11</v>
      </c>
      <c r="D5089" t="s">
        <v>5</v>
      </c>
      <c r="E5089" t="s">
        <v>8</v>
      </c>
      <c r="F5089">
        <v>393</v>
      </c>
      <c r="G5089">
        <v>14</v>
      </c>
      <c r="H5089">
        <v>0</v>
      </c>
      <c r="I5089" s="4">
        <v>10.64</v>
      </c>
      <c r="J5089" s="4">
        <v>0</v>
      </c>
      <c r="K5089" s="2">
        <f t="shared" si="553"/>
        <v>3.5623409669211195E-2</v>
      </c>
      <c r="L5089">
        <f t="shared" si="554"/>
        <v>0</v>
      </c>
      <c r="M5089" s="4">
        <f t="shared" si="555"/>
        <v>0.76</v>
      </c>
      <c r="N5089" s="4">
        <f t="shared" si="556"/>
        <v>0</v>
      </c>
      <c r="O5089">
        <f t="shared" si="557"/>
        <v>0</v>
      </c>
      <c r="P5089" s="4">
        <f t="shared" si="558"/>
        <v>-10.64</v>
      </c>
      <c r="Q5089" t="str">
        <f t="shared" si="559"/>
        <v>Inefficient</v>
      </c>
    </row>
    <row r="5090" spans="1:17" x14ac:dyDescent="0.3">
      <c r="A5090" s="1">
        <v>45480</v>
      </c>
      <c r="B5090" t="s">
        <v>47</v>
      </c>
      <c r="C5090" t="s">
        <v>11</v>
      </c>
      <c r="D5090" t="s">
        <v>9</v>
      </c>
      <c r="E5090" t="s">
        <v>6</v>
      </c>
      <c r="F5090">
        <v>10209</v>
      </c>
      <c r="G5090">
        <v>150</v>
      </c>
      <c r="H5090">
        <v>2</v>
      </c>
      <c r="I5090" s="4">
        <v>275.11</v>
      </c>
      <c r="J5090" s="4">
        <v>196.67</v>
      </c>
      <c r="K5090" s="2">
        <f t="shared" si="553"/>
        <v>1.4692918013517485E-2</v>
      </c>
      <c r="L5090">
        <f t="shared" si="554"/>
        <v>1.3333333333333334E-2</v>
      </c>
      <c r="M5090" s="4">
        <f t="shared" si="555"/>
        <v>1.8340666666666667</v>
      </c>
      <c r="N5090" s="4">
        <f t="shared" si="556"/>
        <v>137.55500000000001</v>
      </c>
      <c r="O5090">
        <f t="shared" si="557"/>
        <v>0.71487768528952045</v>
      </c>
      <c r="P5090" s="4">
        <f t="shared" si="558"/>
        <v>-78.440000000000026</v>
      </c>
      <c r="Q5090" t="str">
        <f t="shared" si="559"/>
        <v>Inefficient</v>
      </c>
    </row>
    <row r="5091" spans="1:17" x14ac:dyDescent="0.3">
      <c r="A5091" s="1">
        <v>45480</v>
      </c>
      <c r="B5091" t="s">
        <v>47</v>
      </c>
      <c r="C5091" t="s">
        <v>11</v>
      </c>
      <c r="D5091" t="s">
        <v>9</v>
      </c>
      <c r="E5091" t="s">
        <v>7</v>
      </c>
      <c r="F5091">
        <v>1456</v>
      </c>
      <c r="G5091">
        <v>17</v>
      </c>
      <c r="H5091">
        <v>0</v>
      </c>
      <c r="I5091" s="4">
        <v>37.1</v>
      </c>
      <c r="J5091" s="4">
        <v>0</v>
      </c>
      <c r="K5091" s="2">
        <f t="shared" si="553"/>
        <v>1.1675824175824176E-2</v>
      </c>
      <c r="L5091">
        <f t="shared" si="554"/>
        <v>0</v>
      </c>
      <c r="M5091" s="4">
        <f t="shared" si="555"/>
        <v>2.1823529411764708</v>
      </c>
      <c r="N5091" s="4">
        <f t="shared" si="556"/>
        <v>0</v>
      </c>
      <c r="O5091">
        <f t="shared" si="557"/>
        <v>0</v>
      </c>
      <c r="P5091" s="4">
        <f t="shared" si="558"/>
        <v>-37.1</v>
      </c>
      <c r="Q5091" t="str">
        <f t="shared" si="559"/>
        <v>Inefficient</v>
      </c>
    </row>
    <row r="5092" spans="1:17" x14ac:dyDescent="0.3">
      <c r="A5092" s="1">
        <v>45480</v>
      </c>
      <c r="B5092" t="s">
        <v>47</v>
      </c>
      <c r="C5092" t="s">
        <v>11</v>
      </c>
      <c r="D5092" t="s">
        <v>9</v>
      </c>
      <c r="E5092" t="s">
        <v>8</v>
      </c>
      <c r="F5092">
        <v>779</v>
      </c>
      <c r="G5092">
        <v>8</v>
      </c>
      <c r="H5092">
        <v>0</v>
      </c>
      <c r="I5092" s="4">
        <v>18.04</v>
      </c>
      <c r="J5092" s="4">
        <v>0</v>
      </c>
      <c r="K5092" s="2">
        <f t="shared" si="553"/>
        <v>1.0269576379974325E-2</v>
      </c>
      <c r="L5092">
        <f t="shared" si="554"/>
        <v>0</v>
      </c>
      <c r="M5092" s="4">
        <f t="shared" si="555"/>
        <v>2.2549999999999999</v>
      </c>
      <c r="N5092" s="4">
        <f t="shared" si="556"/>
        <v>0</v>
      </c>
      <c r="O5092">
        <f t="shared" si="557"/>
        <v>0</v>
      </c>
      <c r="P5092" s="4">
        <f t="shared" si="558"/>
        <v>-18.04</v>
      </c>
      <c r="Q5092" t="str">
        <f t="shared" si="559"/>
        <v>Inefficient</v>
      </c>
    </row>
    <row r="5093" spans="1:17" x14ac:dyDescent="0.3">
      <c r="A5093" s="1">
        <v>45480</v>
      </c>
      <c r="B5093" t="s">
        <v>47</v>
      </c>
      <c r="C5093" t="s">
        <v>11</v>
      </c>
      <c r="D5093" t="s">
        <v>10</v>
      </c>
      <c r="E5093" t="s">
        <v>6</v>
      </c>
      <c r="F5093">
        <v>5298</v>
      </c>
      <c r="G5093">
        <v>96</v>
      </c>
      <c r="H5093">
        <v>4</v>
      </c>
      <c r="I5093" s="4">
        <v>70.95</v>
      </c>
      <c r="J5093" s="4">
        <v>290.49</v>
      </c>
      <c r="K5093" s="2">
        <f t="shared" si="553"/>
        <v>1.8120045300113252E-2</v>
      </c>
      <c r="L5093">
        <f t="shared" si="554"/>
        <v>4.1666666666666664E-2</v>
      </c>
      <c r="M5093" s="4">
        <f t="shared" si="555"/>
        <v>0.73906250000000007</v>
      </c>
      <c r="N5093" s="4">
        <f t="shared" si="556"/>
        <v>17.737500000000001</v>
      </c>
      <c r="O5093">
        <f t="shared" si="557"/>
        <v>4.0942917547568713</v>
      </c>
      <c r="P5093" s="4">
        <f t="shared" si="558"/>
        <v>219.54000000000002</v>
      </c>
      <c r="Q5093" t="str">
        <f t="shared" si="559"/>
        <v>Efficient</v>
      </c>
    </row>
    <row r="5094" spans="1:17" x14ac:dyDescent="0.3">
      <c r="A5094" s="1">
        <v>45480</v>
      </c>
      <c r="B5094" t="s">
        <v>47</v>
      </c>
      <c r="C5094" t="s">
        <v>11</v>
      </c>
      <c r="D5094" t="s">
        <v>10</v>
      </c>
      <c r="E5094" t="s">
        <v>7</v>
      </c>
      <c r="F5094">
        <v>1665</v>
      </c>
      <c r="G5094">
        <v>32</v>
      </c>
      <c r="H5094">
        <v>1</v>
      </c>
      <c r="I5094" s="4">
        <v>46.73</v>
      </c>
      <c r="J5094" s="4">
        <v>50.1</v>
      </c>
      <c r="K5094" s="2">
        <f t="shared" si="553"/>
        <v>1.9219219219219218E-2</v>
      </c>
      <c r="L5094">
        <f t="shared" si="554"/>
        <v>3.125E-2</v>
      </c>
      <c r="M5094" s="4">
        <f t="shared" si="555"/>
        <v>1.4603124999999999</v>
      </c>
      <c r="N5094" s="4">
        <f t="shared" si="556"/>
        <v>46.73</v>
      </c>
      <c r="O5094">
        <f t="shared" si="557"/>
        <v>1.0721164134389045</v>
      </c>
      <c r="P5094" s="4">
        <f t="shared" si="558"/>
        <v>3.3700000000000045</v>
      </c>
      <c r="Q5094" t="str">
        <f t="shared" si="559"/>
        <v>Inefficient</v>
      </c>
    </row>
    <row r="5095" spans="1:17" x14ac:dyDescent="0.3">
      <c r="A5095" s="1">
        <v>45480</v>
      </c>
      <c r="B5095" t="s">
        <v>47</v>
      </c>
      <c r="C5095" t="s">
        <v>11</v>
      </c>
      <c r="D5095" t="s">
        <v>10</v>
      </c>
      <c r="E5095" t="s">
        <v>8</v>
      </c>
      <c r="F5095">
        <v>231</v>
      </c>
      <c r="G5095">
        <v>5</v>
      </c>
      <c r="H5095">
        <v>0</v>
      </c>
      <c r="I5095" s="4">
        <v>3.79</v>
      </c>
      <c r="J5095" s="4">
        <v>0</v>
      </c>
      <c r="K5095" s="2">
        <f t="shared" si="553"/>
        <v>2.1645021645021644E-2</v>
      </c>
      <c r="L5095">
        <f t="shared" si="554"/>
        <v>0</v>
      </c>
      <c r="M5095" s="4">
        <f t="shared" si="555"/>
        <v>0.75800000000000001</v>
      </c>
      <c r="N5095" s="4">
        <f t="shared" si="556"/>
        <v>0</v>
      </c>
      <c r="O5095">
        <f t="shared" si="557"/>
        <v>0</v>
      </c>
      <c r="P5095" s="4">
        <f t="shared" si="558"/>
        <v>-3.79</v>
      </c>
      <c r="Q5095" t="str">
        <f t="shared" si="559"/>
        <v>Inefficient</v>
      </c>
    </row>
    <row r="5096" spans="1:17" x14ac:dyDescent="0.3">
      <c r="A5096" s="1">
        <v>45480</v>
      </c>
      <c r="B5096" t="s">
        <v>47</v>
      </c>
      <c r="C5096" t="s">
        <v>12</v>
      </c>
      <c r="D5096" t="s">
        <v>5</v>
      </c>
      <c r="E5096" t="s">
        <v>6</v>
      </c>
      <c r="F5096">
        <v>1617</v>
      </c>
      <c r="G5096">
        <v>79</v>
      </c>
      <c r="H5096">
        <v>9</v>
      </c>
      <c r="I5096" s="4">
        <v>18.399999999999999</v>
      </c>
      <c r="J5096" s="4">
        <v>525.39</v>
      </c>
      <c r="K5096" s="2">
        <f t="shared" si="553"/>
        <v>4.885590599876314E-2</v>
      </c>
      <c r="L5096">
        <f t="shared" si="554"/>
        <v>0.11392405063291139</v>
      </c>
      <c r="M5096" s="4">
        <f t="shared" si="555"/>
        <v>0.23291139240506328</v>
      </c>
      <c r="N5096" s="4">
        <f t="shared" si="556"/>
        <v>2.0444444444444443</v>
      </c>
      <c r="O5096">
        <f t="shared" si="557"/>
        <v>28.553804347826087</v>
      </c>
      <c r="P5096" s="4">
        <f t="shared" si="558"/>
        <v>506.99</v>
      </c>
      <c r="Q5096" t="str">
        <f t="shared" si="559"/>
        <v>Efficient</v>
      </c>
    </row>
    <row r="5097" spans="1:17" x14ac:dyDescent="0.3">
      <c r="A5097" s="1">
        <v>45480</v>
      </c>
      <c r="B5097" t="s">
        <v>47</v>
      </c>
      <c r="C5097" t="s">
        <v>12</v>
      </c>
      <c r="D5097" t="s">
        <v>5</v>
      </c>
      <c r="E5097" t="s">
        <v>7</v>
      </c>
      <c r="F5097">
        <v>11834</v>
      </c>
      <c r="G5097">
        <v>486</v>
      </c>
      <c r="H5097">
        <v>65</v>
      </c>
      <c r="I5097" s="4">
        <v>346.36</v>
      </c>
      <c r="J5097" s="4">
        <v>4842.13</v>
      </c>
      <c r="K5097" s="2">
        <f t="shared" si="553"/>
        <v>4.1068108838938654E-2</v>
      </c>
      <c r="L5097">
        <f t="shared" si="554"/>
        <v>0.13374485596707819</v>
      </c>
      <c r="M5097" s="4">
        <f t="shared" si="555"/>
        <v>0.71267489711934162</v>
      </c>
      <c r="N5097" s="4">
        <f t="shared" si="556"/>
        <v>5.328615384615385</v>
      </c>
      <c r="O5097">
        <f t="shared" si="557"/>
        <v>13.980049659314009</v>
      </c>
      <c r="P5097" s="4">
        <f t="shared" si="558"/>
        <v>4495.7700000000004</v>
      </c>
      <c r="Q5097" t="str">
        <f t="shared" si="559"/>
        <v>Efficient</v>
      </c>
    </row>
    <row r="5098" spans="1:17" x14ac:dyDescent="0.3">
      <c r="A5098" s="1">
        <v>45480</v>
      </c>
      <c r="B5098" t="s">
        <v>47</v>
      </c>
      <c r="C5098" t="s">
        <v>12</v>
      </c>
      <c r="D5098" t="s">
        <v>5</v>
      </c>
      <c r="E5098" t="s">
        <v>8</v>
      </c>
      <c r="F5098">
        <v>5438</v>
      </c>
      <c r="G5098">
        <v>185</v>
      </c>
      <c r="H5098">
        <v>22</v>
      </c>
      <c r="I5098" s="4">
        <v>59.88</v>
      </c>
      <c r="J5098" s="4">
        <v>1608.85</v>
      </c>
      <c r="K5098" s="2">
        <f t="shared" si="553"/>
        <v>3.4019860242736302E-2</v>
      </c>
      <c r="L5098">
        <f t="shared" si="554"/>
        <v>0.11891891891891893</v>
      </c>
      <c r="M5098" s="4">
        <f t="shared" si="555"/>
        <v>0.32367567567567568</v>
      </c>
      <c r="N5098" s="4">
        <f t="shared" si="556"/>
        <v>2.7218181818181821</v>
      </c>
      <c r="O5098">
        <f t="shared" si="557"/>
        <v>26.867902471609884</v>
      </c>
      <c r="P5098" s="4">
        <f t="shared" si="558"/>
        <v>1548.9699999999998</v>
      </c>
      <c r="Q5098" t="str">
        <f t="shared" si="559"/>
        <v>Efficient</v>
      </c>
    </row>
    <row r="5099" spans="1:17" x14ac:dyDescent="0.3">
      <c r="A5099" s="1">
        <v>45480</v>
      </c>
      <c r="B5099" t="s">
        <v>47</v>
      </c>
      <c r="C5099" t="s">
        <v>12</v>
      </c>
      <c r="D5099" t="s">
        <v>9</v>
      </c>
      <c r="E5099" t="s">
        <v>6</v>
      </c>
      <c r="F5099">
        <v>2161</v>
      </c>
      <c r="G5099">
        <v>36</v>
      </c>
      <c r="H5099">
        <v>1</v>
      </c>
      <c r="I5099" s="4">
        <v>23.92</v>
      </c>
      <c r="J5099" s="4">
        <v>76.36</v>
      </c>
      <c r="K5099" s="2">
        <f t="shared" si="553"/>
        <v>1.6658954187875982E-2</v>
      </c>
      <c r="L5099">
        <f t="shared" si="554"/>
        <v>2.7777777777777776E-2</v>
      </c>
      <c r="M5099" s="4">
        <f t="shared" si="555"/>
        <v>0.6644444444444445</v>
      </c>
      <c r="N5099" s="4">
        <f t="shared" si="556"/>
        <v>23.92</v>
      </c>
      <c r="O5099">
        <f t="shared" si="557"/>
        <v>3.1923076923076921</v>
      </c>
      <c r="P5099" s="4">
        <f t="shared" si="558"/>
        <v>52.44</v>
      </c>
      <c r="Q5099" t="str">
        <f t="shared" si="559"/>
        <v>Inefficient</v>
      </c>
    </row>
    <row r="5100" spans="1:17" x14ac:dyDescent="0.3">
      <c r="A5100" s="1">
        <v>45480</v>
      </c>
      <c r="B5100" t="s">
        <v>47</v>
      </c>
      <c r="C5100" t="s">
        <v>12</v>
      </c>
      <c r="D5100" t="s">
        <v>9</v>
      </c>
      <c r="E5100" t="s">
        <v>7</v>
      </c>
      <c r="F5100">
        <v>7012</v>
      </c>
      <c r="G5100">
        <v>108</v>
      </c>
      <c r="H5100">
        <v>4</v>
      </c>
      <c r="I5100" s="4">
        <v>162.88</v>
      </c>
      <c r="J5100" s="4">
        <v>399.34</v>
      </c>
      <c r="K5100" s="2">
        <f t="shared" si="553"/>
        <v>1.540216771249287E-2</v>
      </c>
      <c r="L5100">
        <f t="shared" si="554"/>
        <v>3.7037037037037035E-2</v>
      </c>
      <c r="M5100" s="4">
        <f t="shared" si="555"/>
        <v>1.508148148148148</v>
      </c>
      <c r="N5100" s="4">
        <f t="shared" si="556"/>
        <v>40.72</v>
      </c>
      <c r="O5100">
        <f t="shared" si="557"/>
        <v>2.4517436149312375</v>
      </c>
      <c r="P5100" s="4">
        <f t="shared" si="558"/>
        <v>236.45999999999998</v>
      </c>
      <c r="Q5100" t="str">
        <f t="shared" si="559"/>
        <v>Inefficient</v>
      </c>
    </row>
    <row r="5101" spans="1:17" x14ac:dyDescent="0.3">
      <c r="A5101" s="1">
        <v>45480</v>
      </c>
      <c r="B5101" t="s">
        <v>47</v>
      </c>
      <c r="C5101" t="s">
        <v>12</v>
      </c>
      <c r="D5101" t="s">
        <v>9</v>
      </c>
      <c r="E5101" t="s">
        <v>8</v>
      </c>
      <c r="F5101">
        <v>3530</v>
      </c>
      <c r="G5101">
        <v>21</v>
      </c>
      <c r="H5101">
        <v>0</v>
      </c>
      <c r="I5101" s="4">
        <v>83.17</v>
      </c>
      <c r="J5101" s="4">
        <v>0</v>
      </c>
      <c r="K5101" s="2">
        <f t="shared" si="553"/>
        <v>5.9490084985835698E-3</v>
      </c>
      <c r="L5101">
        <f t="shared" si="554"/>
        <v>0</v>
      </c>
      <c r="M5101" s="4">
        <f t="shared" si="555"/>
        <v>3.9604761904761907</v>
      </c>
      <c r="N5101" s="4">
        <f t="shared" si="556"/>
        <v>0</v>
      </c>
      <c r="O5101">
        <f t="shared" si="557"/>
        <v>0</v>
      </c>
      <c r="P5101" s="4">
        <f t="shared" si="558"/>
        <v>-83.17</v>
      </c>
      <c r="Q5101" t="str">
        <f t="shared" si="559"/>
        <v>Inefficient</v>
      </c>
    </row>
    <row r="5102" spans="1:17" x14ac:dyDescent="0.3">
      <c r="A5102" s="1">
        <v>45480</v>
      </c>
      <c r="B5102" t="s">
        <v>47</v>
      </c>
      <c r="C5102" t="s">
        <v>12</v>
      </c>
      <c r="D5102" t="s">
        <v>10</v>
      </c>
      <c r="E5102" t="s">
        <v>6</v>
      </c>
      <c r="F5102">
        <v>2264</v>
      </c>
      <c r="G5102">
        <v>44</v>
      </c>
      <c r="H5102">
        <v>2</v>
      </c>
      <c r="I5102" s="4">
        <v>23.58</v>
      </c>
      <c r="J5102" s="4">
        <v>192.58</v>
      </c>
      <c r="K5102" s="2">
        <f t="shared" si="553"/>
        <v>1.9434628975265017E-2</v>
      </c>
      <c r="L5102">
        <f t="shared" si="554"/>
        <v>4.5454545454545456E-2</v>
      </c>
      <c r="M5102" s="4">
        <f t="shared" si="555"/>
        <v>0.53590909090909089</v>
      </c>
      <c r="N5102" s="4">
        <f t="shared" si="556"/>
        <v>11.79</v>
      </c>
      <c r="O5102">
        <f t="shared" si="557"/>
        <v>8.167090754877016</v>
      </c>
      <c r="P5102" s="4">
        <f t="shared" si="558"/>
        <v>169</v>
      </c>
      <c r="Q5102" t="str">
        <f t="shared" si="559"/>
        <v>Efficient</v>
      </c>
    </row>
    <row r="5103" spans="1:17" x14ac:dyDescent="0.3">
      <c r="A5103" s="1">
        <v>45480</v>
      </c>
      <c r="B5103" t="s">
        <v>47</v>
      </c>
      <c r="C5103" t="s">
        <v>12</v>
      </c>
      <c r="D5103" t="s">
        <v>10</v>
      </c>
      <c r="E5103" t="s">
        <v>7</v>
      </c>
      <c r="F5103">
        <v>6140</v>
      </c>
      <c r="G5103">
        <v>181</v>
      </c>
      <c r="H5103">
        <v>12</v>
      </c>
      <c r="I5103" s="4">
        <v>166.97</v>
      </c>
      <c r="J5103" s="4">
        <v>946.31</v>
      </c>
      <c r="K5103" s="2">
        <f t="shared" si="553"/>
        <v>2.9478827361563518E-2</v>
      </c>
      <c r="L5103">
        <f t="shared" si="554"/>
        <v>6.6298342541436461E-2</v>
      </c>
      <c r="M5103" s="4">
        <f t="shared" si="555"/>
        <v>0.9224861878453039</v>
      </c>
      <c r="N5103" s="4">
        <f t="shared" si="556"/>
        <v>13.914166666666667</v>
      </c>
      <c r="O5103">
        <f t="shared" si="557"/>
        <v>5.6675450679762829</v>
      </c>
      <c r="P5103" s="4">
        <f t="shared" si="558"/>
        <v>779.33999999999992</v>
      </c>
      <c r="Q5103" t="str">
        <f t="shared" si="559"/>
        <v>Efficient</v>
      </c>
    </row>
    <row r="5104" spans="1:17" x14ac:dyDescent="0.3">
      <c r="A5104" s="1">
        <v>45480</v>
      </c>
      <c r="B5104" t="s">
        <v>47</v>
      </c>
      <c r="C5104" t="s">
        <v>12</v>
      </c>
      <c r="D5104" t="s">
        <v>10</v>
      </c>
      <c r="E5104" t="s">
        <v>8</v>
      </c>
      <c r="F5104">
        <v>5830</v>
      </c>
      <c r="G5104">
        <v>147</v>
      </c>
      <c r="H5104">
        <v>8</v>
      </c>
      <c r="I5104" s="4">
        <v>70.349999999999994</v>
      </c>
      <c r="J5104" s="4">
        <v>504.94</v>
      </c>
      <c r="K5104" s="2">
        <f t="shared" si="553"/>
        <v>2.5214408233276159E-2</v>
      </c>
      <c r="L5104">
        <f t="shared" si="554"/>
        <v>5.4421768707482991E-2</v>
      </c>
      <c r="M5104" s="4">
        <f t="shared" si="555"/>
        <v>0.47857142857142854</v>
      </c>
      <c r="N5104" s="4">
        <f t="shared" si="556"/>
        <v>8.7937499999999993</v>
      </c>
      <c r="O5104">
        <f t="shared" si="557"/>
        <v>7.1775408670931062</v>
      </c>
      <c r="P5104" s="4">
        <f t="shared" si="558"/>
        <v>434.59000000000003</v>
      </c>
      <c r="Q5104" t="str">
        <f t="shared" si="559"/>
        <v>Efficient</v>
      </c>
    </row>
    <row r="5105" spans="1:17" x14ac:dyDescent="0.3">
      <c r="A5105" s="1">
        <v>45481</v>
      </c>
      <c r="B5105" t="s">
        <v>47</v>
      </c>
      <c r="C5105" t="s">
        <v>4</v>
      </c>
      <c r="D5105" t="s">
        <v>5</v>
      </c>
      <c r="E5105" t="s">
        <v>6</v>
      </c>
      <c r="F5105">
        <v>5856</v>
      </c>
      <c r="G5105">
        <v>283</v>
      </c>
      <c r="H5105">
        <v>14</v>
      </c>
      <c r="I5105" s="4">
        <v>173.53</v>
      </c>
      <c r="J5105" s="4">
        <v>1210.2</v>
      </c>
      <c r="K5105" s="2">
        <f t="shared" si="553"/>
        <v>4.8326502732240435E-2</v>
      </c>
      <c r="L5105">
        <f t="shared" si="554"/>
        <v>4.9469964664310952E-2</v>
      </c>
      <c r="M5105" s="4">
        <f t="shared" si="555"/>
        <v>0.61318021201413431</v>
      </c>
      <c r="N5105" s="4">
        <f t="shared" si="556"/>
        <v>12.395</v>
      </c>
      <c r="O5105">
        <f t="shared" si="557"/>
        <v>6.9740102575923473</v>
      </c>
      <c r="P5105" s="4">
        <f t="shared" si="558"/>
        <v>1036.67</v>
      </c>
      <c r="Q5105" t="str">
        <f t="shared" si="559"/>
        <v>Efficient</v>
      </c>
    </row>
    <row r="5106" spans="1:17" x14ac:dyDescent="0.3">
      <c r="A5106" s="1">
        <v>45481</v>
      </c>
      <c r="B5106" t="s">
        <v>47</v>
      </c>
      <c r="C5106" t="s">
        <v>4</v>
      </c>
      <c r="D5106" t="s">
        <v>5</v>
      </c>
      <c r="E5106" t="s">
        <v>7</v>
      </c>
      <c r="F5106">
        <v>2321</v>
      </c>
      <c r="G5106">
        <v>91</v>
      </c>
      <c r="H5106">
        <v>12</v>
      </c>
      <c r="I5106" s="4">
        <v>41.22</v>
      </c>
      <c r="J5106" s="4">
        <v>1015.14</v>
      </c>
      <c r="K5106" s="2">
        <f t="shared" si="553"/>
        <v>3.9207238259370961E-2</v>
      </c>
      <c r="L5106">
        <f t="shared" si="554"/>
        <v>0.13186813186813187</v>
      </c>
      <c r="M5106" s="4">
        <f t="shared" si="555"/>
        <v>0.45296703296703295</v>
      </c>
      <c r="N5106" s="4">
        <f t="shared" si="556"/>
        <v>3.4350000000000001</v>
      </c>
      <c r="O5106">
        <f t="shared" si="557"/>
        <v>24.627365356622999</v>
      </c>
      <c r="P5106" s="4">
        <f t="shared" si="558"/>
        <v>973.92</v>
      </c>
      <c r="Q5106" t="str">
        <f t="shared" si="559"/>
        <v>Efficient</v>
      </c>
    </row>
    <row r="5107" spans="1:17" x14ac:dyDescent="0.3">
      <c r="A5107" s="1">
        <v>45481</v>
      </c>
      <c r="B5107" t="s">
        <v>47</v>
      </c>
      <c r="C5107" t="s">
        <v>4</v>
      </c>
      <c r="D5107" t="s">
        <v>5</v>
      </c>
      <c r="E5107" t="s">
        <v>8</v>
      </c>
      <c r="F5107">
        <v>289</v>
      </c>
      <c r="G5107">
        <v>12</v>
      </c>
      <c r="H5107">
        <v>0</v>
      </c>
      <c r="I5107" s="4">
        <v>3.15</v>
      </c>
      <c r="J5107" s="4">
        <v>0</v>
      </c>
      <c r="K5107" s="2">
        <f t="shared" si="553"/>
        <v>4.1522491349480967E-2</v>
      </c>
      <c r="L5107">
        <f t="shared" si="554"/>
        <v>0</v>
      </c>
      <c r="M5107" s="4">
        <f t="shared" si="555"/>
        <v>0.26250000000000001</v>
      </c>
      <c r="N5107" s="4">
        <f t="shared" si="556"/>
        <v>0</v>
      </c>
      <c r="O5107">
        <f t="shared" si="557"/>
        <v>0</v>
      </c>
      <c r="P5107" s="4">
        <f t="shared" si="558"/>
        <v>-3.15</v>
      </c>
      <c r="Q5107" t="str">
        <f t="shared" si="559"/>
        <v>Inefficient</v>
      </c>
    </row>
    <row r="5108" spans="1:17" x14ac:dyDescent="0.3">
      <c r="A5108" s="1">
        <v>45481</v>
      </c>
      <c r="B5108" t="s">
        <v>47</v>
      </c>
      <c r="C5108" t="s">
        <v>4</v>
      </c>
      <c r="D5108" t="s">
        <v>9</v>
      </c>
      <c r="E5108" t="s">
        <v>6</v>
      </c>
      <c r="F5108">
        <v>7143</v>
      </c>
      <c r="G5108">
        <v>49</v>
      </c>
      <c r="H5108">
        <v>1</v>
      </c>
      <c r="I5108" s="4">
        <v>169.08</v>
      </c>
      <c r="J5108" s="4">
        <v>52.89</v>
      </c>
      <c r="K5108" s="2">
        <f t="shared" si="553"/>
        <v>6.8598628027439455E-3</v>
      </c>
      <c r="L5108">
        <f t="shared" si="554"/>
        <v>2.0408163265306121E-2</v>
      </c>
      <c r="M5108" s="4">
        <f t="shared" si="555"/>
        <v>3.4506122448979593</v>
      </c>
      <c r="N5108" s="4">
        <f t="shared" si="556"/>
        <v>169.08</v>
      </c>
      <c r="O5108">
        <f t="shared" si="557"/>
        <v>0.31281050390347764</v>
      </c>
      <c r="P5108" s="4">
        <f t="shared" si="558"/>
        <v>-116.19000000000001</v>
      </c>
      <c r="Q5108" t="str">
        <f t="shared" si="559"/>
        <v>Inefficient</v>
      </c>
    </row>
    <row r="5109" spans="1:17" x14ac:dyDescent="0.3">
      <c r="A5109" s="1">
        <v>45481</v>
      </c>
      <c r="B5109" t="s">
        <v>47</v>
      </c>
      <c r="C5109" t="s">
        <v>4</v>
      </c>
      <c r="D5109" t="s">
        <v>9</v>
      </c>
      <c r="E5109" t="s">
        <v>7</v>
      </c>
      <c r="F5109">
        <v>4294</v>
      </c>
      <c r="G5109">
        <v>37</v>
      </c>
      <c r="H5109">
        <v>1</v>
      </c>
      <c r="I5109" s="4">
        <v>98.14</v>
      </c>
      <c r="J5109" s="4">
        <v>93.87</v>
      </c>
      <c r="K5109" s="2">
        <f t="shared" si="553"/>
        <v>8.6166744294364234E-3</v>
      </c>
      <c r="L5109">
        <f t="shared" si="554"/>
        <v>2.7027027027027029E-2</v>
      </c>
      <c r="M5109" s="4">
        <f t="shared" si="555"/>
        <v>2.6524324324324327</v>
      </c>
      <c r="N5109" s="4">
        <f t="shared" si="556"/>
        <v>98.14</v>
      </c>
      <c r="O5109">
        <f t="shared" si="557"/>
        <v>0.95649072753209707</v>
      </c>
      <c r="P5109" s="4">
        <f t="shared" si="558"/>
        <v>-4.269999999999996</v>
      </c>
      <c r="Q5109" t="str">
        <f t="shared" si="559"/>
        <v>Inefficient</v>
      </c>
    </row>
    <row r="5110" spans="1:17" x14ac:dyDescent="0.3">
      <c r="A5110" s="1">
        <v>45481</v>
      </c>
      <c r="B5110" t="s">
        <v>47</v>
      </c>
      <c r="C5110" t="s">
        <v>4</v>
      </c>
      <c r="D5110" t="s">
        <v>9</v>
      </c>
      <c r="E5110" t="s">
        <v>8</v>
      </c>
      <c r="F5110">
        <v>506</v>
      </c>
      <c r="G5110">
        <v>4</v>
      </c>
      <c r="H5110">
        <v>0</v>
      </c>
      <c r="I5110" s="4">
        <v>14.97</v>
      </c>
      <c r="J5110" s="4">
        <v>0</v>
      </c>
      <c r="K5110" s="2">
        <f t="shared" si="553"/>
        <v>7.9051383399209481E-3</v>
      </c>
      <c r="L5110">
        <f t="shared" si="554"/>
        <v>0</v>
      </c>
      <c r="M5110" s="4">
        <f t="shared" si="555"/>
        <v>3.7425000000000002</v>
      </c>
      <c r="N5110" s="4">
        <f t="shared" si="556"/>
        <v>0</v>
      </c>
      <c r="O5110">
        <f t="shared" si="557"/>
        <v>0</v>
      </c>
      <c r="P5110" s="4">
        <f t="shared" si="558"/>
        <v>-14.97</v>
      </c>
      <c r="Q5110" t="str">
        <f t="shared" si="559"/>
        <v>Inefficient</v>
      </c>
    </row>
    <row r="5111" spans="1:17" x14ac:dyDescent="0.3">
      <c r="A5111" s="1">
        <v>45481</v>
      </c>
      <c r="B5111" t="s">
        <v>47</v>
      </c>
      <c r="C5111" t="s">
        <v>4</v>
      </c>
      <c r="D5111" t="s">
        <v>10</v>
      </c>
      <c r="E5111" t="s">
        <v>6</v>
      </c>
      <c r="F5111">
        <v>6264</v>
      </c>
      <c r="G5111">
        <v>118</v>
      </c>
      <c r="H5111">
        <v>7</v>
      </c>
      <c r="I5111" s="4">
        <v>66.72</v>
      </c>
      <c r="J5111" s="4">
        <v>555.05999999999995</v>
      </c>
      <c r="K5111" s="2">
        <f t="shared" si="553"/>
        <v>1.8837803320561942E-2</v>
      </c>
      <c r="L5111">
        <f t="shared" si="554"/>
        <v>5.9322033898305086E-2</v>
      </c>
      <c r="M5111" s="4">
        <f t="shared" si="555"/>
        <v>0.56542372881355929</v>
      </c>
      <c r="N5111" s="4">
        <f t="shared" si="556"/>
        <v>9.531428571428572</v>
      </c>
      <c r="O5111">
        <f t="shared" si="557"/>
        <v>8.3192446043165464</v>
      </c>
      <c r="P5111" s="4">
        <f t="shared" si="558"/>
        <v>488.33999999999992</v>
      </c>
      <c r="Q5111" t="str">
        <f t="shared" si="559"/>
        <v>Efficient</v>
      </c>
    </row>
    <row r="5112" spans="1:17" x14ac:dyDescent="0.3">
      <c r="A5112" s="1">
        <v>45481</v>
      </c>
      <c r="B5112" t="s">
        <v>47</v>
      </c>
      <c r="C5112" t="s">
        <v>4</v>
      </c>
      <c r="D5112" t="s">
        <v>10</v>
      </c>
      <c r="E5112" t="s">
        <v>7</v>
      </c>
      <c r="F5112">
        <v>5005</v>
      </c>
      <c r="G5112">
        <v>147</v>
      </c>
      <c r="H5112">
        <v>10</v>
      </c>
      <c r="I5112" s="4">
        <v>141.53</v>
      </c>
      <c r="J5112" s="4">
        <v>854.18</v>
      </c>
      <c r="K5112" s="2">
        <f t="shared" si="553"/>
        <v>2.937062937062937E-2</v>
      </c>
      <c r="L5112">
        <f t="shared" si="554"/>
        <v>6.8027210884353748E-2</v>
      </c>
      <c r="M5112" s="4">
        <f t="shared" si="555"/>
        <v>0.96278911564625846</v>
      </c>
      <c r="N5112" s="4">
        <f t="shared" si="556"/>
        <v>14.153</v>
      </c>
      <c r="O5112">
        <f t="shared" si="557"/>
        <v>6.0353281989684158</v>
      </c>
      <c r="P5112" s="4">
        <f t="shared" si="558"/>
        <v>712.65</v>
      </c>
      <c r="Q5112" t="str">
        <f t="shared" si="559"/>
        <v>Efficient</v>
      </c>
    </row>
    <row r="5113" spans="1:17" x14ac:dyDescent="0.3">
      <c r="A5113" s="1">
        <v>45481</v>
      </c>
      <c r="B5113" t="s">
        <v>47</v>
      </c>
      <c r="C5113" t="s">
        <v>4</v>
      </c>
      <c r="D5113" t="s">
        <v>10</v>
      </c>
      <c r="E5113" t="s">
        <v>8</v>
      </c>
      <c r="F5113">
        <v>360</v>
      </c>
      <c r="G5113">
        <v>6</v>
      </c>
      <c r="H5113">
        <v>0</v>
      </c>
      <c r="I5113" s="4">
        <v>8.25</v>
      </c>
      <c r="J5113" s="4">
        <v>0</v>
      </c>
      <c r="K5113" s="2">
        <f t="shared" si="553"/>
        <v>1.6666666666666666E-2</v>
      </c>
      <c r="L5113">
        <f t="shared" si="554"/>
        <v>0</v>
      </c>
      <c r="M5113" s="4">
        <f t="shared" si="555"/>
        <v>1.375</v>
      </c>
      <c r="N5113" s="4">
        <f t="shared" si="556"/>
        <v>0</v>
      </c>
      <c r="O5113">
        <f t="shared" si="557"/>
        <v>0</v>
      </c>
      <c r="P5113" s="4">
        <f t="shared" si="558"/>
        <v>-8.25</v>
      </c>
      <c r="Q5113" t="str">
        <f t="shared" si="559"/>
        <v>Inefficient</v>
      </c>
    </row>
    <row r="5114" spans="1:17" x14ac:dyDescent="0.3">
      <c r="A5114" s="1">
        <v>45481</v>
      </c>
      <c r="B5114" t="s">
        <v>47</v>
      </c>
      <c r="C5114" t="s">
        <v>11</v>
      </c>
      <c r="D5114" t="s">
        <v>5</v>
      </c>
      <c r="E5114" t="s">
        <v>6</v>
      </c>
      <c r="F5114">
        <v>5579</v>
      </c>
      <c r="G5114">
        <v>124</v>
      </c>
      <c r="H5114">
        <v>13</v>
      </c>
      <c r="I5114" s="4">
        <v>61.78</v>
      </c>
      <c r="J5114" s="4">
        <v>898.56</v>
      </c>
      <c r="K5114" s="2">
        <f t="shared" si="553"/>
        <v>2.222620541315648E-2</v>
      </c>
      <c r="L5114">
        <f t="shared" si="554"/>
        <v>0.10483870967741936</v>
      </c>
      <c r="M5114" s="4">
        <f t="shared" si="555"/>
        <v>0.49822580645161291</v>
      </c>
      <c r="N5114" s="4">
        <f t="shared" si="556"/>
        <v>4.7523076923076921</v>
      </c>
      <c r="O5114">
        <f t="shared" si="557"/>
        <v>14.544512787309808</v>
      </c>
      <c r="P5114" s="4">
        <f t="shared" si="558"/>
        <v>836.78</v>
      </c>
      <c r="Q5114" t="str">
        <f t="shared" si="559"/>
        <v>Efficient</v>
      </c>
    </row>
    <row r="5115" spans="1:17" x14ac:dyDescent="0.3">
      <c r="A5115" s="1">
        <v>45481</v>
      </c>
      <c r="B5115" t="s">
        <v>47</v>
      </c>
      <c r="C5115" t="s">
        <v>11</v>
      </c>
      <c r="D5115" t="s">
        <v>5</v>
      </c>
      <c r="E5115" t="s">
        <v>7</v>
      </c>
      <c r="F5115">
        <v>1122</v>
      </c>
      <c r="G5115">
        <v>46</v>
      </c>
      <c r="H5115">
        <v>4</v>
      </c>
      <c r="I5115" s="4">
        <v>29.66</v>
      </c>
      <c r="J5115" s="4">
        <v>295.35000000000002</v>
      </c>
      <c r="K5115" s="2">
        <f t="shared" si="553"/>
        <v>4.0998217468805706E-2</v>
      </c>
      <c r="L5115">
        <f t="shared" si="554"/>
        <v>8.6956521739130432E-2</v>
      </c>
      <c r="M5115" s="4">
        <f t="shared" si="555"/>
        <v>0.64478260869565218</v>
      </c>
      <c r="N5115" s="4">
        <f t="shared" si="556"/>
        <v>7.415</v>
      </c>
      <c r="O5115">
        <f t="shared" si="557"/>
        <v>9.9578556979096433</v>
      </c>
      <c r="P5115" s="4">
        <f t="shared" si="558"/>
        <v>265.69</v>
      </c>
      <c r="Q5115" t="str">
        <f t="shared" si="559"/>
        <v>Efficient</v>
      </c>
    </row>
    <row r="5116" spans="1:17" x14ac:dyDescent="0.3">
      <c r="A5116" s="1">
        <v>45481</v>
      </c>
      <c r="B5116" t="s">
        <v>47</v>
      </c>
      <c r="C5116" t="s">
        <v>11</v>
      </c>
      <c r="D5116" t="s">
        <v>5</v>
      </c>
      <c r="E5116" t="s">
        <v>8</v>
      </c>
      <c r="F5116">
        <v>690</v>
      </c>
      <c r="G5116">
        <v>33</v>
      </c>
      <c r="H5116">
        <v>4</v>
      </c>
      <c r="I5116" s="4">
        <v>17.68</v>
      </c>
      <c r="J5116" s="4">
        <v>213.44</v>
      </c>
      <c r="K5116" s="2">
        <f t="shared" si="553"/>
        <v>4.7826086956521741E-2</v>
      </c>
      <c r="L5116">
        <f t="shared" si="554"/>
        <v>0.12121212121212122</v>
      </c>
      <c r="M5116" s="4">
        <f t="shared" si="555"/>
        <v>0.53575757575757577</v>
      </c>
      <c r="N5116" s="4">
        <f t="shared" si="556"/>
        <v>4.42</v>
      </c>
      <c r="O5116">
        <f t="shared" si="557"/>
        <v>12.072398190045249</v>
      </c>
      <c r="P5116" s="4">
        <f t="shared" si="558"/>
        <v>195.76</v>
      </c>
      <c r="Q5116" t="str">
        <f t="shared" si="559"/>
        <v>Efficient</v>
      </c>
    </row>
    <row r="5117" spans="1:17" x14ac:dyDescent="0.3">
      <c r="A5117" s="1">
        <v>45481</v>
      </c>
      <c r="B5117" t="s">
        <v>47</v>
      </c>
      <c r="C5117" t="s">
        <v>11</v>
      </c>
      <c r="D5117" t="s">
        <v>9</v>
      </c>
      <c r="E5117" t="s">
        <v>6</v>
      </c>
      <c r="F5117">
        <v>11909</v>
      </c>
      <c r="G5117">
        <v>195</v>
      </c>
      <c r="H5117">
        <v>5</v>
      </c>
      <c r="I5117" s="4">
        <v>293.33</v>
      </c>
      <c r="J5117" s="4">
        <v>372.83</v>
      </c>
      <c r="K5117" s="2">
        <f t="shared" si="553"/>
        <v>1.6374170795196909E-2</v>
      </c>
      <c r="L5117">
        <f t="shared" si="554"/>
        <v>2.564102564102564E-2</v>
      </c>
      <c r="M5117" s="4">
        <f t="shared" si="555"/>
        <v>1.5042564102564102</v>
      </c>
      <c r="N5117" s="4">
        <f t="shared" si="556"/>
        <v>58.665999999999997</v>
      </c>
      <c r="O5117">
        <f t="shared" si="557"/>
        <v>1.2710258071114444</v>
      </c>
      <c r="P5117" s="4">
        <f t="shared" si="558"/>
        <v>79.5</v>
      </c>
      <c r="Q5117" t="str">
        <f t="shared" si="559"/>
        <v>Inefficient</v>
      </c>
    </row>
    <row r="5118" spans="1:17" x14ac:dyDescent="0.3">
      <c r="A5118" s="1">
        <v>45481</v>
      </c>
      <c r="B5118" t="s">
        <v>47</v>
      </c>
      <c r="C5118" t="s">
        <v>11</v>
      </c>
      <c r="D5118" t="s">
        <v>9</v>
      </c>
      <c r="E5118" t="s">
        <v>7</v>
      </c>
      <c r="F5118">
        <v>1470</v>
      </c>
      <c r="G5118">
        <v>26</v>
      </c>
      <c r="H5118">
        <v>1</v>
      </c>
      <c r="I5118" s="4">
        <v>24.28</v>
      </c>
      <c r="J5118" s="4">
        <v>95.7</v>
      </c>
      <c r="K5118" s="2">
        <f t="shared" si="553"/>
        <v>1.7687074829931974E-2</v>
      </c>
      <c r="L5118">
        <f t="shared" si="554"/>
        <v>3.8461538461538464E-2</v>
      </c>
      <c r="M5118" s="4">
        <f t="shared" si="555"/>
        <v>0.93384615384615388</v>
      </c>
      <c r="N5118" s="4">
        <f t="shared" si="556"/>
        <v>24.28</v>
      </c>
      <c r="O5118">
        <f t="shared" si="557"/>
        <v>3.9415156507413509</v>
      </c>
      <c r="P5118" s="4">
        <f t="shared" si="558"/>
        <v>71.42</v>
      </c>
      <c r="Q5118" t="str">
        <f t="shared" si="559"/>
        <v>Efficient</v>
      </c>
    </row>
    <row r="5119" spans="1:17" x14ac:dyDescent="0.3">
      <c r="A5119" s="1">
        <v>45481</v>
      </c>
      <c r="B5119" t="s">
        <v>47</v>
      </c>
      <c r="C5119" t="s">
        <v>11</v>
      </c>
      <c r="D5119" t="s">
        <v>9</v>
      </c>
      <c r="E5119" t="s">
        <v>8</v>
      </c>
      <c r="F5119">
        <v>598</v>
      </c>
      <c r="G5119">
        <v>7</v>
      </c>
      <c r="H5119">
        <v>0</v>
      </c>
      <c r="I5119" s="4">
        <v>8.8699999999999992</v>
      </c>
      <c r="J5119" s="4">
        <v>0</v>
      </c>
      <c r="K5119" s="2">
        <f t="shared" si="553"/>
        <v>1.1705685618729096E-2</v>
      </c>
      <c r="L5119">
        <f t="shared" si="554"/>
        <v>0</v>
      </c>
      <c r="M5119" s="4">
        <f t="shared" si="555"/>
        <v>1.2671428571428571</v>
      </c>
      <c r="N5119" s="4">
        <f t="shared" si="556"/>
        <v>0</v>
      </c>
      <c r="O5119">
        <f t="shared" si="557"/>
        <v>0</v>
      </c>
      <c r="P5119" s="4">
        <f t="shared" si="558"/>
        <v>-8.8699999999999992</v>
      </c>
      <c r="Q5119" t="str">
        <f t="shared" si="559"/>
        <v>Inefficient</v>
      </c>
    </row>
    <row r="5120" spans="1:17" x14ac:dyDescent="0.3">
      <c r="A5120" s="1">
        <v>45481</v>
      </c>
      <c r="B5120" t="s">
        <v>47</v>
      </c>
      <c r="C5120" t="s">
        <v>11</v>
      </c>
      <c r="D5120" t="s">
        <v>10</v>
      </c>
      <c r="E5120" t="s">
        <v>6</v>
      </c>
      <c r="F5120">
        <v>13674</v>
      </c>
      <c r="G5120">
        <v>312</v>
      </c>
      <c r="H5120">
        <v>16</v>
      </c>
      <c r="I5120" s="4">
        <v>281.13</v>
      </c>
      <c r="J5120" s="4">
        <v>1315.76</v>
      </c>
      <c r="K5120" s="2">
        <f t="shared" si="553"/>
        <v>2.2817025010969723E-2</v>
      </c>
      <c r="L5120">
        <f t="shared" si="554"/>
        <v>5.128205128205128E-2</v>
      </c>
      <c r="M5120" s="4">
        <f t="shared" si="555"/>
        <v>0.90105769230769228</v>
      </c>
      <c r="N5120" s="4">
        <f t="shared" si="556"/>
        <v>17.570625</v>
      </c>
      <c r="O5120">
        <f t="shared" si="557"/>
        <v>4.6802546864439938</v>
      </c>
      <c r="P5120" s="4">
        <f t="shared" si="558"/>
        <v>1034.6300000000001</v>
      </c>
      <c r="Q5120" t="str">
        <f t="shared" si="559"/>
        <v>Efficient</v>
      </c>
    </row>
    <row r="5121" spans="1:17" x14ac:dyDescent="0.3">
      <c r="A5121" s="1">
        <v>45481</v>
      </c>
      <c r="B5121" t="s">
        <v>47</v>
      </c>
      <c r="C5121" t="s">
        <v>11</v>
      </c>
      <c r="D5121" t="s">
        <v>10</v>
      </c>
      <c r="E5121" t="s">
        <v>7</v>
      </c>
      <c r="F5121">
        <v>727</v>
      </c>
      <c r="G5121">
        <v>14</v>
      </c>
      <c r="H5121">
        <v>0</v>
      </c>
      <c r="I5121" s="4">
        <v>13.5</v>
      </c>
      <c r="J5121" s="4">
        <v>0</v>
      </c>
      <c r="K5121" s="2">
        <f t="shared" si="553"/>
        <v>1.9257221458046769E-2</v>
      </c>
      <c r="L5121">
        <f t="shared" si="554"/>
        <v>0</v>
      </c>
      <c r="M5121" s="4">
        <f t="shared" si="555"/>
        <v>0.9642857142857143</v>
      </c>
      <c r="N5121" s="4">
        <f t="shared" si="556"/>
        <v>0</v>
      </c>
      <c r="O5121">
        <f t="shared" si="557"/>
        <v>0</v>
      </c>
      <c r="P5121" s="4">
        <f t="shared" si="558"/>
        <v>-13.5</v>
      </c>
      <c r="Q5121" t="str">
        <f t="shared" si="559"/>
        <v>Inefficient</v>
      </c>
    </row>
    <row r="5122" spans="1:17" x14ac:dyDescent="0.3">
      <c r="A5122" s="1">
        <v>45481</v>
      </c>
      <c r="B5122" t="s">
        <v>47</v>
      </c>
      <c r="C5122" t="s">
        <v>11</v>
      </c>
      <c r="D5122" t="s">
        <v>10</v>
      </c>
      <c r="E5122" t="s">
        <v>8</v>
      </c>
      <c r="F5122">
        <v>276</v>
      </c>
      <c r="G5122">
        <v>7</v>
      </c>
      <c r="H5122">
        <v>0</v>
      </c>
      <c r="I5122" s="4">
        <v>4.3899999999999997</v>
      </c>
      <c r="J5122" s="4">
        <v>0</v>
      </c>
      <c r="K5122" s="2">
        <f t="shared" si="553"/>
        <v>2.5362318840579712E-2</v>
      </c>
      <c r="L5122">
        <f t="shared" si="554"/>
        <v>0</v>
      </c>
      <c r="M5122" s="4">
        <f t="shared" si="555"/>
        <v>0.62714285714285711</v>
      </c>
      <c r="N5122" s="4">
        <f t="shared" si="556"/>
        <v>0</v>
      </c>
      <c r="O5122">
        <f t="shared" si="557"/>
        <v>0</v>
      </c>
      <c r="P5122" s="4">
        <f t="shared" si="558"/>
        <v>-4.3899999999999997</v>
      </c>
      <c r="Q5122" t="str">
        <f t="shared" si="559"/>
        <v>Inefficient</v>
      </c>
    </row>
    <row r="5123" spans="1:17" x14ac:dyDescent="0.3">
      <c r="A5123" s="1">
        <v>45481</v>
      </c>
      <c r="B5123" t="s">
        <v>47</v>
      </c>
      <c r="C5123" t="s">
        <v>12</v>
      </c>
      <c r="D5123" t="s">
        <v>5</v>
      </c>
      <c r="E5123" t="s">
        <v>6</v>
      </c>
      <c r="F5123">
        <v>1490</v>
      </c>
      <c r="G5123">
        <v>34</v>
      </c>
      <c r="H5123">
        <v>2</v>
      </c>
      <c r="I5123" s="4">
        <v>21.97</v>
      </c>
      <c r="J5123" s="4">
        <v>199.62</v>
      </c>
      <c r="K5123" s="2">
        <f t="shared" ref="K5123:K5186" si="560">G5123/F5123</f>
        <v>2.2818791946308724E-2</v>
      </c>
      <c r="L5123">
        <f t="shared" ref="L5123:L5186" si="561">IF(G5123=0,0,H5123/G5123)</f>
        <v>5.8823529411764705E-2</v>
      </c>
      <c r="M5123" s="4">
        <f t="shared" ref="M5123:M5186" si="562">IF(G5123=0,0,I5123/G5123)</f>
        <v>0.64617647058823524</v>
      </c>
      <c r="N5123" s="4">
        <f t="shared" ref="N5123:N5186" si="563">IF(H5123=0,0,I5123/H5123)</f>
        <v>10.984999999999999</v>
      </c>
      <c r="O5123">
        <f t="shared" ref="O5123:O5186" si="564">IF(I5123=0,0,J5123/I5123)</f>
        <v>9.0860263996358679</v>
      </c>
      <c r="P5123" s="4">
        <f t="shared" ref="P5123:P5186" si="565">J5123-I5123</f>
        <v>177.65</v>
      </c>
      <c r="Q5123" t="str">
        <f t="shared" ref="Q5123:Q5186" si="566">IF(AND(N5123&lt;26.94,O5123&gt;3.57),"Efficient", "Inefficient")</f>
        <v>Efficient</v>
      </c>
    </row>
    <row r="5124" spans="1:17" x14ac:dyDescent="0.3">
      <c r="A5124" s="1">
        <v>45481</v>
      </c>
      <c r="B5124" t="s">
        <v>47</v>
      </c>
      <c r="C5124" t="s">
        <v>12</v>
      </c>
      <c r="D5124" t="s">
        <v>5</v>
      </c>
      <c r="E5124" t="s">
        <v>7</v>
      </c>
      <c r="F5124">
        <v>4088</v>
      </c>
      <c r="G5124">
        <v>179</v>
      </c>
      <c r="H5124">
        <v>12</v>
      </c>
      <c r="I5124" s="4">
        <v>121.58</v>
      </c>
      <c r="J5124" s="4">
        <v>862.47</v>
      </c>
      <c r="K5124" s="2">
        <f t="shared" si="560"/>
        <v>4.3786692759295497E-2</v>
      </c>
      <c r="L5124">
        <f t="shared" si="561"/>
        <v>6.7039106145251395E-2</v>
      </c>
      <c r="M5124" s="4">
        <f t="shared" si="562"/>
        <v>0.67921787709497206</v>
      </c>
      <c r="N5124" s="4">
        <f t="shared" si="563"/>
        <v>10.131666666666666</v>
      </c>
      <c r="O5124">
        <f t="shared" si="564"/>
        <v>7.0938476723145261</v>
      </c>
      <c r="P5124" s="4">
        <f t="shared" si="565"/>
        <v>740.89</v>
      </c>
      <c r="Q5124" t="str">
        <f t="shared" si="566"/>
        <v>Efficient</v>
      </c>
    </row>
    <row r="5125" spans="1:17" x14ac:dyDescent="0.3">
      <c r="A5125" s="1">
        <v>45481</v>
      </c>
      <c r="B5125" t="s">
        <v>47</v>
      </c>
      <c r="C5125" t="s">
        <v>12</v>
      </c>
      <c r="D5125" t="s">
        <v>5</v>
      </c>
      <c r="E5125" t="s">
        <v>8</v>
      </c>
      <c r="F5125">
        <v>5470</v>
      </c>
      <c r="G5125">
        <v>266</v>
      </c>
      <c r="H5125">
        <v>37</v>
      </c>
      <c r="I5125" s="4">
        <v>102.52</v>
      </c>
      <c r="J5125" s="4">
        <v>2910.66</v>
      </c>
      <c r="K5125" s="2">
        <f t="shared" si="560"/>
        <v>4.8628884826325408E-2</v>
      </c>
      <c r="L5125">
        <f t="shared" si="561"/>
        <v>0.13909774436090225</v>
      </c>
      <c r="M5125" s="4">
        <f t="shared" si="562"/>
        <v>0.38541353383458643</v>
      </c>
      <c r="N5125" s="4">
        <f t="shared" si="563"/>
        <v>2.7708108108108105</v>
      </c>
      <c r="O5125">
        <f t="shared" si="564"/>
        <v>28.391143191572375</v>
      </c>
      <c r="P5125" s="4">
        <f t="shared" si="565"/>
        <v>2808.14</v>
      </c>
      <c r="Q5125" t="str">
        <f t="shared" si="566"/>
        <v>Efficient</v>
      </c>
    </row>
    <row r="5126" spans="1:17" x14ac:dyDescent="0.3">
      <c r="A5126" s="1">
        <v>45481</v>
      </c>
      <c r="B5126" t="s">
        <v>47</v>
      </c>
      <c r="C5126" t="s">
        <v>12</v>
      </c>
      <c r="D5126" t="s">
        <v>9</v>
      </c>
      <c r="E5126" t="s">
        <v>6</v>
      </c>
      <c r="F5126">
        <v>2633</v>
      </c>
      <c r="G5126">
        <v>20</v>
      </c>
      <c r="H5126">
        <v>0</v>
      </c>
      <c r="I5126" s="4">
        <v>30.04</v>
      </c>
      <c r="J5126" s="4">
        <v>0</v>
      </c>
      <c r="K5126" s="2">
        <f t="shared" si="560"/>
        <v>7.5958982149639193E-3</v>
      </c>
      <c r="L5126">
        <f t="shared" si="561"/>
        <v>0</v>
      </c>
      <c r="M5126" s="4">
        <f t="shared" si="562"/>
        <v>1.502</v>
      </c>
      <c r="N5126" s="4">
        <f t="shared" si="563"/>
        <v>0</v>
      </c>
      <c r="O5126">
        <f t="shared" si="564"/>
        <v>0</v>
      </c>
      <c r="P5126" s="4">
        <f t="shared" si="565"/>
        <v>-30.04</v>
      </c>
      <c r="Q5126" t="str">
        <f t="shared" si="566"/>
        <v>Inefficient</v>
      </c>
    </row>
    <row r="5127" spans="1:17" x14ac:dyDescent="0.3">
      <c r="A5127" s="1">
        <v>45481</v>
      </c>
      <c r="B5127" t="s">
        <v>47</v>
      </c>
      <c r="C5127" t="s">
        <v>12</v>
      </c>
      <c r="D5127" t="s">
        <v>9</v>
      </c>
      <c r="E5127" t="s">
        <v>7</v>
      </c>
      <c r="F5127">
        <v>7801</v>
      </c>
      <c r="G5127">
        <v>82</v>
      </c>
      <c r="H5127">
        <v>1</v>
      </c>
      <c r="I5127" s="4">
        <v>111.01</v>
      </c>
      <c r="J5127" s="4">
        <v>82.84</v>
      </c>
      <c r="K5127" s="2">
        <f t="shared" si="560"/>
        <v>1.051147288809127E-2</v>
      </c>
      <c r="L5127">
        <f t="shared" si="561"/>
        <v>1.2195121951219513E-2</v>
      </c>
      <c r="M5127" s="4">
        <f t="shared" si="562"/>
        <v>1.353780487804878</v>
      </c>
      <c r="N5127" s="4">
        <f t="shared" si="563"/>
        <v>111.01</v>
      </c>
      <c r="O5127">
        <f t="shared" si="564"/>
        <v>0.74623907756058017</v>
      </c>
      <c r="P5127" s="4">
        <f t="shared" si="565"/>
        <v>-28.17</v>
      </c>
      <c r="Q5127" t="str">
        <f t="shared" si="566"/>
        <v>Inefficient</v>
      </c>
    </row>
    <row r="5128" spans="1:17" x14ac:dyDescent="0.3">
      <c r="A5128" s="1">
        <v>45481</v>
      </c>
      <c r="B5128" t="s">
        <v>47</v>
      </c>
      <c r="C5128" t="s">
        <v>12</v>
      </c>
      <c r="D5128" t="s">
        <v>9</v>
      </c>
      <c r="E5128" t="s">
        <v>8</v>
      </c>
      <c r="F5128">
        <v>3430</v>
      </c>
      <c r="G5128">
        <v>31</v>
      </c>
      <c r="H5128">
        <v>0</v>
      </c>
      <c r="I5128" s="4">
        <v>54.88</v>
      </c>
      <c r="J5128" s="4">
        <v>0</v>
      </c>
      <c r="K5128" s="2">
        <f t="shared" si="560"/>
        <v>9.0379008746355686E-3</v>
      </c>
      <c r="L5128">
        <f t="shared" si="561"/>
        <v>0</v>
      </c>
      <c r="M5128" s="4">
        <f t="shared" si="562"/>
        <v>1.7703225806451615</v>
      </c>
      <c r="N5128" s="4">
        <f t="shared" si="563"/>
        <v>0</v>
      </c>
      <c r="O5128">
        <f t="shared" si="564"/>
        <v>0</v>
      </c>
      <c r="P5128" s="4">
        <f t="shared" si="565"/>
        <v>-54.88</v>
      </c>
      <c r="Q5128" t="str">
        <f t="shared" si="566"/>
        <v>Inefficient</v>
      </c>
    </row>
    <row r="5129" spans="1:17" x14ac:dyDescent="0.3">
      <c r="A5129" s="1">
        <v>45481</v>
      </c>
      <c r="B5129" t="s">
        <v>47</v>
      </c>
      <c r="C5129" t="s">
        <v>12</v>
      </c>
      <c r="D5129" t="s">
        <v>10</v>
      </c>
      <c r="E5129" t="s">
        <v>6</v>
      </c>
      <c r="F5129">
        <v>2571</v>
      </c>
      <c r="G5129">
        <v>69</v>
      </c>
      <c r="H5129">
        <v>2</v>
      </c>
      <c r="I5129" s="4">
        <v>72.94</v>
      </c>
      <c r="J5129" s="4">
        <v>134.26</v>
      </c>
      <c r="K5129" s="2">
        <f t="shared" si="560"/>
        <v>2.6837806301050177E-2</v>
      </c>
      <c r="L5129">
        <f t="shared" si="561"/>
        <v>2.8985507246376812E-2</v>
      </c>
      <c r="M5129" s="4">
        <f t="shared" si="562"/>
        <v>1.0571014492753623</v>
      </c>
      <c r="N5129" s="4">
        <f t="shared" si="563"/>
        <v>36.47</v>
      </c>
      <c r="O5129">
        <f t="shared" si="564"/>
        <v>1.8406909788867563</v>
      </c>
      <c r="P5129" s="4">
        <f t="shared" si="565"/>
        <v>61.319999999999993</v>
      </c>
      <c r="Q5129" t="str">
        <f t="shared" si="566"/>
        <v>Inefficient</v>
      </c>
    </row>
    <row r="5130" spans="1:17" x14ac:dyDescent="0.3">
      <c r="A5130" s="1">
        <v>45481</v>
      </c>
      <c r="B5130" t="s">
        <v>47</v>
      </c>
      <c r="C5130" t="s">
        <v>12</v>
      </c>
      <c r="D5130" t="s">
        <v>10</v>
      </c>
      <c r="E5130" t="s">
        <v>7</v>
      </c>
      <c r="F5130">
        <v>10117</v>
      </c>
      <c r="G5130">
        <v>215</v>
      </c>
      <c r="H5130">
        <v>8</v>
      </c>
      <c r="I5130" s="4">
        <v>184.93</v>
      </c>
      <c r="J5130" s="4">
        <v>527.1</v>
      </c>
      <c r="K5130" s="2">
        <f t="shared" si="560"/>
        <v>2.1251359098547001E-2</v>
      </c>
      <c r="L5130">
        <f t="shared" si="561"/>
        <v>3.7209302325581395E-2</v>
      </c>
      <c r="M5130" s="4">
        <f t="shared" si="562"/>
        <v>0.86013953488372097</v>
      </c>
      <c r="N5130" s="4">
        <f t="shared" si="563"/>
        <v>23.116250000000001</v>
      </c>
      <c r="O5130">
        <f t="shared" si="564"/>
        <v>2.850267668847672</v>
      </c>
      <c r="P5130" s="4">
        <f t="shared" si="565"/>
        <v>342.17</v>
      </c>
      <c r="Q5130" t="str">
        <f t="shared" si="566"/>
        <v>Inefficient</v>
      </c>
    </row>
    <row r="5131" spans="1:17" x14ac:dyDescent="0.3">
      <c r="A5131" s="1">
        <v>45481</v>
      </c>
      <c r="B5131" t="s">
        <v>47</v>
      </c>
      <c r="C5131" t="s">
        <v>12</v>
      </c>
      <c r="D5131" t="s">
        <v>10</v>
      </c>
      <c r="E5131" t="s">
        <v>8</v>
      </c>
      <c r="F5131">
        <v>4596</v>
      </c>
      <c r="G5131">
        <v>70</v>
      </c>
      <c r="H5131">
        <v>3</v>
      </c>
      <c r="I5131" s="4">
        <v>136.43</v>
      </c>
      <c r="J5131" s="4">
        <v>217.97</v>
      </c>
      <c r="K5131" s="2">
        <f t="shared" si="560"/>
        <v>1.5230635335073977E-2</v>
      </c>
      <c r="L5131">
        <f t="shared" si="561"/>
        <v>4.2857142857142858E-2</v>
      </c>
      <c r="M5131" s="4">
        <f t="shared" si="562"/>
        <v>1.9490000000000001</v>
      </c>
      <c r="N5131" s="4">
        <f t="shared" si="563"/>
        <v>45.476666666666667</v>
      </c>
      <c r="O5131">
        <f t="shared" si="564"/>
        <v>1.5976691343546141</v>
      </c>
      <c r="P5131" s="4">
        <f t="shared" si="565"/>
        <v>81.539999999999992</v>
      </c>
      <c r="Q5131" t="str">
        <f t="shared" si="566"/>
        <v>Inefficient</v>
      </c>
    </row>
    <row r="5132" spans="1:17" x14ac:dyDescent="0.3">
      <c r="A5132" s="1">
        <v>45482</v>
      </c>
      <c r="B5132" t="s">
        <v>47</v>
      </c>
      <c r="C5132" t="s">
        <v>4</v>
      </c>
      <c r="D5132" t="s">
        <v>5</v>
      </c>
      <c r="E5132" t="s">
        <v>6</v>
      </c>
      <c r="F5132">
        <v>9632</v>
      </c>
      <c r="G5132">
        <v>436</v>
      </c>
      <c r="H5132">
        <v>32</v>
      </c>
      <c r="I5132" s="4">
        <v>150.82</v>
      </c>
      <c r="J5132" s="4">
        <v>3016.26</v>
      </c>
      <c r="K5132" s="2">
        <f t="shared" si="560"/>
        <v>4.5265780730897008E-2</v>
      </c>
      <c r="L5132">
        <f t="shared" si="561"/>
        <v>7.3394495412844041E-2</v>
      </c>
      <c r="M5132" s="4">
        <f t="shared" si="562"/>
        <v>0.34591743119266055</v>
      </c>
      <c r="N5132" s="4">
        <f t="shared" si="563"/>
        <v>4.7131249999999998</v>
      </c>
      <c r="O5132">
        <f t="shared" si="564"/>
        <v>19.999071741148391</v>
      </c>
      <c r="P5132" s="4">
        <f t="shared" si="565"/>
        <v>2865.44</v>
      </c>
      <c r="Q5132" t="str">
        <f t="shared" si="566"/>
        <v>Efficient</v>
      </c>
    </row>
    <row r="5133" spans="1:17" x14ac:dyDescent="0.3">
      <c r="A5133" s="1">
        <v>45482</v>
      </c>
      <c r="B5133" t="s">
        <v>47</v>
      </c>
      <c r="C5133" t="s">
        <v>4</v>
      </c>
      <c r="D5133" t="s">
        <v>5</v>
      </c>
      <c r="E5133" t="s">
        <v>7</v>
      </c>
      <c r="F5133">
        <v>5008</v>
      </c>
      <c r="G5133">
        <v>177</v>
      </c>
      <c r="H5133">
        <v>10</v>
      </c>
      <c r="I5133" s="4">
        <v>150.09</v>
      </c>
      <c r="J5133" s="4">
        <v>876.33</v>
      </c>
      <c r="K5133" s="2">
        <f t="shared" si="560"/>
        <v>3.5343450479233228E-2</v>
      </c>
      <c r="L5133">
        <f t="shared" si="561"/>
        <v>5.6497175141242938E-2</v>
      </c>
      <c r="M5133" s="4">
        <f t="shared" si="562"/>
        <v>0.84796610169491526</v>
      </c>
      <c r="N5133" s="4">
        <f t="shared" si="563"/>
        <v>15.009</v>
      </c>
      <c r="O5133">
        <f t="shared" si="564"/>
        <v>5.8386967819308415</v>
      </c>
      <c r="P5133" s="4">
        <f t="shared" si="565"/>
        <v>726.24</v>
      </c>
      <c r="Q5133" t="str">
        <f t="shared" si="566"/>
        <v>Efficient</v>
      </c>
    </row>
    <row r="5134" spans="1:17" x14ac:dyDescent="0.3">
      <c r="A5134" s="1">
        <v>45482</v>
      </c>
      <c r="B5134" t="s">
        <v>47</v>
      </c>
      <c r="C5134" t="s">
        <v>4</v>
      </c>
      <c r="D5134" t="s">
        <v>5</v>
      </c>
      <c r="E5134" t="s">
        <v>8</v>
      </c>
      <c r="F5134">
        <v>992</v>
      </c>
      <c r="G5134">
        <v>30</v>
      </c>
      <c r="H5134">
        <v>2</v>
      </c>
      <c r="I5134" s="4">
        <v>21.25</v>
      </c>
      <c r="J5134" s="4">
        <v>163.29</v>
      </c>
      <c r="K5134" s="2">
        <f t="shared" si="560"/>
        <v>3.0241935483870969E-2</v>
      </c>
      <c r="L5134">
        <f t="shared" si="561"/>
        <v>6.6666666666666666E-2</v>
      </c>
      <c r="M5134" s="4">
        <f t="shared" si="562"/>
        <v>0.70833333333333337</v>
      </c>
      <c r="N5134" s="4">
        <f t="shared" si="563"/>
        <v>10.625</v>
      </c>
      <c r="O5134">
        <f t="shared" si="564"/>
        <v>7.6842352941176468</v>
      </c>
      <c r="P5134" s="4">
        <f t="shared" si="565"/>
        <v>142.04</v>
      </c>
      <c r="Q5134" t="str">
        <f t="shared" si="566"/>
        <v>Efficient</v>
      </c>
    </row>
    <row r="5135" spans="1:17" x14ac:dyDescent="0.3">
      <c r="A5135" s="1">
        <v>45482</v>
      </c>
      <c r="B5135" t="s">
        <v>47</v>
      </c>
      <c r="C5135" t="s">
        <v>4</v>
      </c>
      <c r="D5135" t="s">
        <v>9</v>
      </c>
      <c r="E5135" t="s">
        <v>6</v>
      </c>
      <c r="F5135">
        <v>9214</v>
      </c>
      <c r="G5135">
        <v>169</v>
      </c>
      <c r="H5135">
        <v>3</v>
      </c>
      <c r="I5135" s="4">
        <v>190.69</v>
      </c>
      <c r="J5135" s="4">
        <v>254.61</v>
      </c>
      <c r="K5135" s="2">
        <f t="shared" si="560"/>
        <v>1.8341654004775342E-2</v>
      </c>
      <c r="L5135">
        <f t="shared" si="561"/>
        <v>1.7751479289940829E-2</v>
      </c>
      <c r="M5135" s="4">
        <f t="shared" si="562"/>
        <v>1.1283431952662721</v>
      </c>
      <c r="N5135" s="4">
        <f t="shared" si="563"/>
        <v>63.563333333333333</v>
      </c>
      <c r="O5135">
        <f t="shared" si="564"/>
        <v>1.3352037338087996</v>
      </c>
      <c r="P5135" s="4">
        <f t="shared" si="565"/>
        <v>63.920000000000016</v>
      </c>
      <c r="Q5135" t="str">
        <f t="shared" si="566"/>
        <v>Inefficient</v>
      </c>
    </row>
    <row r="5136" spans="1:17" x14ac:dyDescent="0.3">
      <c r="A5136" s="1">
        <v>45482</v>
      </c>
      <c r="B5136" t="s">
        <v>47</v>
      </c>
      <c r="C5136" t="s">
        <v>4</v>
      </c>
      <c r="D5136" t="s">
        <v>9</v>
      </c>
      <c r="E5136" t="s">
        <v>7</v>
      </c>
      <c r="F5136">
        <v>5842</v>
      </c>
      <c r="G5136">
        <v>34</v>
      </c>
      <c r="H5136">
        <v>1</v>
      </c>
      <c r="I5136" s="4">
        <v>129.15</v>
      </c>
      <c r="J5136" s="4">
        <v>50.29</v>
      </c>
      <c r="K5136" s="2">
        <f t="shared" si="560"/>
        <v>5.8199246833276277E-3</v>
      </c>
      <c r="L5136">
        <f t="shared" si="561"/>
        <v>2.9411764705882353E-2</v>
      </c>
      <c r="M5136" s="4">
        <f t="shared" si="562"/>
        <v>3.7985294117647062</v>
      </c>
      <c r="N5136" s="4">
        <f t="shared" si="563"/>
        <v>129.15</v>
      </c>
      <c r="O5136">
        <f t="shared" si="564"/>
        <v>0.38939217963608203</v>
      </c>
      <c r="P5136" s="4">
        <f t="shared" si="565"/>
        <v>-78.860000000000014</v>
      </c>
      <c r="Q5136" t="str">
        <f t="shared" si="566"/>
        <v>Inefficient</v>
      </c>
    </row>
    <row r="5137" spans="1:17" x14ac:dyDescent="0.3">
      <c r="A5137" s="1">
        <v>45482</v>
      </c>
      <c r="B5137" t="s">
        <v>47</v>
      </c>
      <c r="C5137" t="s">
        <v>4</v>
      </c>
      <c r="D5137" t="s">
        <v>9</v>
      </c>
      <c r="E5137" t="s">
        <v>8</v>
      </c>
      <c r="F5137">
        <v>264</v>
      </c>
      <c r="G5137">
        <v>3</v>
      </c>
      <c r="H5137">
        <v>0</v>
      </c>
      <c r="I5137" s="4">
        <v>3.63</v>
      </c>
      <c r="J5137" s="4">
        <v>0</v>
      </c>
      <c r="K5137" s="2">
        <f t="shared" si="560"/>
        <v>1.1363636363636364E-2</v>
      </c>
      <c r="L5137">
        <f t="shared" si="561"/>
        <v>0</v>
      </c>
      <c r="M5137" s="4">
        <f t="shared" si="562"/>
        <v>1.21</v>
      </c>
      <c r="N5137" s="4">
        <f t="shared" si="563"/>
        <v>0</v>
      </c>
      <c r="O5137">
        <f t="shared" si="564"/>
        <v>0</v>
      </c>
      <c r="P5137" s="4">
        <f t="shared" si="565"/>
        <v>-3.63</v>
      </c>
      <c r="Q5137" t="str">
        <f t="shared" si="566"/>
        <v>Inefficient</v>
      </c>
    </row>
    <row r="5138" spans="1:17" x14ac:dyDescent="0.3">
      <c r="A5138" s="1">
        <v>45482</v>
      </c>
      <c r="B5138" t="s">
        <v>47</v>
      </c>
      <c r="C5138" t="s">
        <v>4</v>
      </c>
      <c r="D5138" t="s">
        <v>10</v>
      </c>
      <c r="E5138" t="s">
        <v>6</v>
      </c>
      <c r="F5138">
        <v>8717</v>
      </c>
      <c r="G5138">
        <v>238</v>
      </c>
      <c r="H5138">
        <v>6</v>
      </c>
      <c r="I5138" s="4">
        <v>174.11</v>
      </c>
      <c r="J5138" s="4">
        <v>585.85</v>
      </c>
      <c r="K5138" s="2">
        <f t="shared" si="560"/>
        <v>2.730297120569003E-2</v>
      </c>
      <c r="L5138">
        <f t="shared" si="561"/>
        <v>2.5210084033613446E-2</v>
      </c>
      <c r="M5138" s="4">
        <f t="shared" si="562"/>
        <v>0.73155462184873954</v>
      </c>
      <c r="N5138" s="4">
        <f t="shared" si="563"/>
        <v>29.018333333333334</v>
      </c>
      <c r="O5138">
        <f t="shared" si="564"/>
        <v>3.3648268336109353</v>
      </c>
      <c r="P5138" s="4">
        <f t="shared" si="565"/>
        <v>411.74</v>
      </c>
      <c r="Q5138" t="str">
        <f t="shared" si="566"/>
        <v>Inefficient</v>
      </c>
    </row>
    <row r="5139" spans="1:17" x14ac:dyDescent="0.3">
      <c r="A5139" s="1">
        <v>45482</v>
      </c>
      <c r="B5139" t="s">
        <v>47</v>
      </c>
      <c r="C5139" t="s">
        <v>4</v>
      </c>
      <c r="D5139" t="s">
        <v>10</v>
      </c>
      <c r="E5139" t="s">
        <v>7</v>
      </c>
      <c r="F5139">
        <v>6995</v>
      </c>
      <c r="G5139">
        <v>170</v>
      </c>
      <c r="H5139">
        <v>7</v>
      </c>
      <c r="I5139" s="4">
        <v>72.98</v>
      </c>
      <c r="J5139" s="4">
        <v>576.15</v>
      </c>
      <c r="K5139" s="2">
        <f t="shared" si="560"/>
        <v>2.4303073624017155E-2</v>
      </c>
      <c r="L5139">
        <f t="shared" si="561"/>
        <v>4.1176470588235294E-2</v>
      </c>
      <c r="M5139" s="4">
        <f t="shared" si="562"/>
        <v>0.42929411764705883</v>
      </c>
      <c r="N5139" s="4">
        <f t="shared" si="563"/>
        <v>10.425714285714287</v>
      </c>
      <c r="O5139">
        <f t="shared" si="564"/>
        <v>7.8946286653877769</v>
      </c>
      <c r="P5139" s="4">
        <f t="shared" si="565"/>
        <v>503.16999999999996</v>
      </c>
      <c r="Q5139" t="str">
        <f t="shared" si="566"/>
        <v>Efficient</v>
      </c>
    </row>
    <row r="5140" spans="1:17" x14ac:dyDescent="0.3">
      <c r="A5140" s="1">
        <v>45482</v>
      </c>
      <c r="B5140" t="s">
        <v>47</v>
      </c>
      <c r="C5140" t="s">
        <v>4</v>
      </c>
      <c r="D5140" t="s">
        <v>10</v>
      </c>
      <c r="E5140" t="s">
        <v>8</v>
      </c>
      <c r="F5140">
        <v>662</v>
      </c>
      <c r="G5140">
        <v>10</v>
      </c>
      <c r="H5140">
        <v>0</v>
      </c>
      <c r="I5140" s="4">
        <v>16.41</v>
      </c>
      <c r="J5140" s="4">
        <v>0</v>
      </c>
      <c r="K5140" s="2">
        <f t="shared" si="560"/>
        <v>1.5105740181268883E-2</v>
      </c>
      <c r="L5140">
        <f t="shared" si="561"/>
        <v>0</v>
      </c>
      <c r="M5140" s="4">
        <f t="shared" si="562"/>
        <v>1.641</v>
      </c>
      <c r="N5140" s="4">
        <f t="shared" si="563"/>
        <v>0</v>
      </c>
      <c r="O5140">
        <f t="shared" si="564"/>
        <v>0</v>
      </c>
      <c r="P5140" s="4">
        <f t="shared" si="565"/>
        <v>-16.41</v>
      </c>
      <c r="Q5140" t="str">
        <f t="shared" si="566"/>
        <v>Inefficient</v>
      </c>
    </row>
    <row r="5141" spans="1:17" x14ac:dyDescent="0.3">
      <c r="A5141" s="1">
        <v>45482</v>
      </c>
      <c r="B5141" t="s">
        <v>47</v>
      </c>
      <c r="C5141" t="s">
        <v>11</v>
      </c>
      <c r="D5141" t="s">
        <v>5</v>
      </c>
      <c r="E5141" t="s">
        <v>6</v>
      </c>
      <c r="F5141">
        <v>14234</v>
      </c>
      <c r="G5141">
        <v>481</v>
      </c>
      <c r="H5141">
        <v>46</v>
      </c>
      <c r="I5141" s="4">
        <v>374.37</v>
      </c>
      <c r="J5141" s="4">
        <v>4196.5200000000004</v>
      </c>
      <c r="K5141" s="2">
        <f t="shared" si="560"/>
        <v>3.3792328228186036E-2</v>
      </c>
      <c r="L5141">
        <f t="shared" si="561"/>
        <v>9.5634095634095639E-2</v>
      </c>
      <c r="M5141" s="4">
        <f t="shared" si="562"/>
        <v>0.77831600831600833</v>
      </c>
      <c r="N5141" s="4">
        <f t="shared" si="563"/>
        <v>8.1384782608695652</v>
      </c>
      <c r="O5141">
        <f t="shared" si="564"/>
        <v>11.209552047439701</v>
      </c>
      <c r="P5141" s="4">
        <f t="shared" si="565"/>
        <v>3822.1500000000005</v>
      </c>
      <c r="Q5141" t="str">
        <f t="shared" si="566"/>
        <v>Efficient</v>
      </c>
    </row>
    <row r="5142" spans="1:17" x14ac:dyDescent="0.3">
      <c r="A5142" s="1">
        <v>45482</v>
      </c>
      <c r="B5142" t="s">
        <v>47</v>
      </c>
      <c r="C5142" t="s">
        <v>11</v>
      </c>
      <c r="D5142" t="s">
        <v>5</v>
      </c>
      <c r="E5142" t="s">
        <v>7</v>
      </c>
      <c r="F5142">
        <v>1280</v>
      </c>
      <c r="G5142">
        <v>42</v>
      </c>
      <c r="H5142">
        <v>6</v>
      </c>
      <c r="I5142" s="4">
        <v>23.32</v>
      </c>
      <c r="J5142" s="4">
        <v>353.3</v>
      </c>
      <c r="K5142" s="2">
        <f t="shared" si="560"/>
        <v>3.2812500000000001E-2</v>
      </c>
      <c r="L5142">
        <f t="shared" si="561"/>
        <v>0.14285714285714285</v>
      </c>
      <c r="M5142" s="4">
        <f t="shared" si="562"/>
        <v>0.5552380952380952</v>
      </c>
      <c r="N5142" s="4">
        <f t="shared" si="563"/>
        <v>3.8866666666666667</v>
      </c>
      <c r="O5142">
        <f t="shared" si="564"/>
        <v>15.15008576329331</v>
      </c>
      <c r="P5142" s="4">
        <f t="shared" si="565"/>
        <v>329.98</v>
      </c>
      <c r="Q5142" t="str">
        <f t="shared" si="566"/>
        <v>Efficient</v>
      </c>
    </row>
    <row r="5143" spans="1:17" x14ac:dyDescent="0.3">
      <c r="A5143" s="1">
        <v>45482</v>
      </c>
      <c r="B5143" t="s">
        <v>47</v>
      </c>
      <c r="C5143" t="s">
        <v>11</v>
      </c>
      <c r="D5143" t="s">
        <v>5</v>
      </c>
      <c r="E5143" t="s">
        <v>8</v>
      </c>
      <c r="F5143">
        <v>518</v>
      </c>
      <c r="G5143">
        <v>21</v>
      </c>
      <c r="H5143">
        <v>3</v>
      </c>
      <c r="I5143" s="4">
        <v>9.91</v>
      </c>
      <c r="J5143" s="4">
        <v>244.87</v>
      </c>
      <c r="K5143" s="2">
        <f t="shared" si="560"/>
        <v>4.0540540540540543E-2</v>
      </c>
      <c r="L5143">
        <f t="shared" si="561"/>
        <v>0.14285714285714285</v>
      </c>
      <c r="M5143" s="4">
        <f t="shared" si="562"/>
        <v>0.47190476190476194</v>
      </c>
      <c r="N5143" s="4">
        <f t="shared" si="563"/>
        <v>3.3033333333333332</v>
      </c>
      <c r="O5143">
        <f t="shared" si="564"/>
        <v>24.709384460141273</v>
      </c>
      <c r="P5143" s="4">
        <f t="shared" si="565"/>
        <v>234.96</v>
      </c>
      <c r="Q5143" t="str">
        <f t="shared" si="566"/>
        <v>Efficient</v>
      </c>
    </row>
    <row r="5144" spans="1:17" x14ac:dyDescent="0.3">
      <c r="A5144" s="1">
        <v>45482</v>
      </c>
      <c r="B5144" t="s">
        <v>47</v>
      </c>
      <c r="C5144" t="s">
        <v>11</v>
      </c>
      <c r="D5144" t="s">
        <v>9</v>
      </c>
      <c r="E5144" t="s">
        <v>6</v>
      </c>
      <c r="F5144">
        <v>9223</v>
      </c>
      <c r="G5144">
        <v>109</v>
      </c>
      <c r="H5144">
        <v>3</v>
      </c>
      <c r="I5144" s="4">
        <v>268.48</v>
      </c>
      <c r="J5144" s="4">
        <v>204.98</v>
      </c>
      <c r="K5144" s="2">
        <f t="shared" si="560"/>
        <v>1.1818280385991543E-2</v>
      </c>
      <c r="L5144">
        <f t="shared" si="561"/>
        <v>2.7522935779816515E-2</v>
      </c>
      <c r="M5144" s="4">
        <f t="shared" si="562"/>
        <v>2.4631192660550458</v>
      </c>
      <c r="N5144" s="4">
        <f t="shared" si="563"/>
        <v>89.493333333333339</v>
      </c>
      <c r="O5144">
        <f t="shared" si="564"/>
        <v>0.76348331346841469</v>
      </c>
      <c r="P5144" s="4">
        <f t="shared" si="565"/>
        <v>-63.500000000000028</v>
      </c>
      <c r="Q5144" t="str">
        <f t="shared" si="566"/>
        <v>Inefficient</v>
      </c>
    </row>
    <row r="5145" spans="1:17" x14ac:dyDescent="0.3">
      <c r="A5145" s="1">
        <v>45482</v>
      </c>
      <c r="B5145" t="s">
        <v>47</v>
      </c>
      <c r="C5145" t="s">
        <v>11</v>
      </c>
      <c r="D5145" t="s">
        <v>9</v>
      </c>
      <c r="E5145" t="s">
        <v>7</v>
      </c>
      <c r="F5145">
        <v>1897</v>
      </c>
      <c r="G5145">
        <v>33</v>
      </c>
      <c r="H5145">
        <v>1</v>
      </c>
      <c r="I5145" s="4">
        <v>40.49</v>
      </c>
      <c r="J5145" s="4">
        <v>93.19</v>
      </c>
      <c r="K5145" s="2">
        <f t="shared" si="560"/>
        <v>1.739588824459673E-2</v>
      </c>
      <c r="L5145">
        <f t="shared" si="561"/>
        <v>3.0303030303030304E-2</v>
      </c>
      <c r="M5145" s="4">
        <f t="shared" si="562"/>
        <v>1.226969696969697</v>
      </c>
      <c r="N5145" s="4">
        <f t="shared" si="563"/>
        <v>40.49</v>
      </c>
      <c r="O5145">
        <f t="shared" si="564"/>
        <v>2.3015559397382068</v>
      </c>
      <c r="P5145" s="4">
        <f t="shared" si="565"/>
        <v>52.699999999999996</v>
      </c>
      <c r="Q5145" t="str">
        <f t="shared" si="566"/>
        <v>Inefficient</v>
      </c>
    </row>
    <row r="5146" spans="1:17" x14ac:dyDescent="0.3">
      <c r="A5146" s="1">
        <v>45482</v>
      </c>
      <c r="B5146" t="s">
        <v>47</v>
      </c>
      <c r="C5146" t="s">
        <v>11</v>
      </c>
      <c r="D5146" t="s">
        <v>9</v>
      </c>
      <c r="E5146" t="s">
        <v>8</v>
      </c>
      <c r="F5146">
        <v>664</v>
      </c>
      <c r="G5146">
        <v>3</v>
      </c>
      <c r="H5146">
        <v>0</v>
      </c>
      <c r="I5146" s="4">
        <v>19.829999999999998</v>
      </c>
      <c r="J5146" s="4">
        <v>0</v>
      </c>
      <c r="K5146" s="2">
        <f t="shared" si="560"/>
        <v>4.5180722891566263E-3</v>
      </c>
      <c r="L5146">
        <f t="shared" si="561"/>
        <v>0</v>
      </c>
      <c r="M5146" s="4">
        <f t="shared" si="562"/>
        <v>6.6099999999999994</v>
      </c>
      <c r="N5146" s="4">
        <f t="shared" si="563"/>
        <v>0</v>
      </c>
      <c r="O5146">
        <f t="shared" si="564"/>
        <v>0</v>
      </c>
      <c r="P5146" s="4">
        <f t="shared" si="565"/>
        <v>-19.829999999999998</v>
      </c>
      <c r="Q5146" t="str">
        <f t="shared" si="566"/>
        <v>Inefficient</v>
      </c>
    </row>
    <row r="5147" spans="1:17" x14ac:dyDescent="0.3">
      <c r="A5147" s="1">
        <v>45482</v>
      </c>
      <c r="B5147" t="s">
        <v>47</v>
      </c>
      <c r="C5147" t="s">
        <v>11</v>
      </c>
      <c r="D5147" t="s">
        <v>10</v>
      </c>
      <c r="E5147" t="s">
        <v>6</v>
      </c>
      <c r="F5147">
        <v>11083</v>
      </c>
      <c r="G5147">
        <v>322</v>
      </c>
      <c r="H5147">
        <v>9</v>
      </c>
      <c r="I5147" s="4">
        <v>276.67</v>
      </c>
      <c r="J5147" s="4">
        <v>594.35</v>
      </c>
      <c r="K5147" s="2">
        <f t="shared" si="560"/>
        <v>2.9053505368582512E-2</v>
      </c>
      <c r="L5147">
        <f t="shared" si="561"/>
        <v>2.7950310559006212E-2</v>
      </c>
      <c r="M5147" s="4">
        <f t="shared" si="562"/>
        <v>0.85922360248447205</v>
      </c>
      <c r="N5147" s="4">
        <f t="shared" si="563"/>
        <v>30.741111111111113</v>
      </c>
      <c r="O5147">
        <f t="shared" si="564"/>
        <v>2.1482271297936171</v>
      </c>
      <c r="P5147" s="4">
        <f t="shared" si="565"/>
        <v>317.68</v>
      </c>
      <c r="Q5147" t="str">
        <f t="shared" si="566"/>
        <v>Inefficient</v>
      </c>
    </row>
    <row r="5148" spans="1:17" x14ac:dyDescent="0.3">
      <c r="A5148" s="1">
        <v>45482</v>
      </c>
      <c r="B5148" t="s">
        <v>47</v>
      </c>
      <c r="C5148" t="s">
        <v>11</v>
      </c>
      <c r="D5148" t="s">
        <v>10</v>
      </c>
      <c r="E5148" t="s">
        <v>7</v>
      </c>
      <c r="F5148">
        <v>771</v>
      </c>
      <c r="G5148">
        <v>10</v>
      </c>
      <c r="H5148">
        <v>0</v>
      </c>
      <c r="I5148" s="4">
        <v>16.84</v>
      </c>
      <c r="J5148" s="4">
        <v>0</v>
      </c>
      <c r="K5148" s="2">
        <f t="shared" si="560"/>
        <v>1.2970168612191959E-2</v>
      </c>
      <c r="L5148">
        <f t="shared" si="561"/>
        <v>0</v>
      </c>
      <c r="M5148" s="4">
        <f t="shared" si="562"/>
        <v>1.6839999999999999</v>
      </c>
      <c r="N5148" s="4">
        <f t="shared" si="563"/>
        <v>0</v>
      </c>
      <c r="O5148">
        <f t="shared" si="564"/>
        <v>0</v>
      </c>
      <c r="P5148" s="4">
        <f t="shared" si="565"/>
        <v>-16.84</v>
      </c>
      <c r="Q5148" t="str">
        <f t="shared" si="566"/>
        <v>Inefficient</v>
      </c>
    </row>
    <row r="5149" spans="1:17" x14ac:dyDescent="0.3">
      <c r="A5149" s="1">
        <v>45482</v>
      </c>
      <c r="B5149" t="s">
        <v>47</v>
      </c>
      <c r="C5149" t="s">
        <v>11</v>
      </c>
      <c r="D5149" t="s">
        <v>10</v>
      </c>
      <c r="E5149" t="s">
        <v>8</v>
      </c>
      <c r="F5149">
        <v>899</v>
      </c>
      <c r="G5149">
        <v>9</v>
      </c>
      <c r="H5149">
        <v>0</v>
      </c>
      <c r="I5149" s="4">
        <v>16.39</v>
      </c>
      <c r="J5149" s="4">
        <v>0</v>
      </c>
      <c r="K5149" s="2">
        <f t="shared" si="560"/>
        <v>1.0011123470522803E-2</v>
      </c>
      <c r="L5149">
        <f t="shared" si="561"/>
        <v>0</v>
      </c>
      <c r="M5149" s="4">
        <f t="shared" si="562"/>
        <v>1.8211111111111111</v>
      </c>
      <c r="N5149" s="4">
        <f t="shared" si="563"/>
        <v>0</v>
      </c>
      <c r="O5149">
        <f t="shared" si="564"/>
        <v>0</v>
      </c>
      <c r="P5149" s="4">
        <f t="shared" si="565"/>
        <v>-16.39</v>
      </c>
      <c r="Q5149" t="str">
        <f t="shared" si="566"/>
        <v>Inefficient</v>
      </c>
    </row>
    <row r="5150" spans="1:17" x14ac:dyDescent="0.3">
      <c r="A5150" s="1">
        <v>45482</v>
      </c>
      <c r="B5150" t="s">
        <v>47</v>
      </c>
      <c r="C5150" t="s">
        <v>12</v>
      </c>
      <c r="D5150" t="s">
        <v>5</v>
      </c>
      <c r="E5150" t="s">
        <v>6</v>
      </c>
      <c r="F5150">
        <v>1798</v>
      </c>
      <c r="G5150">
        <v>57</v>
      </c>
      <c r="H5150">
        <v>3</v>
      </c>
      <c r="I5150" s="4">
        <v>45.23</v>
      </c>
      <c r="J5150" s="4">
        <v>295.83</v>
      </c>
      <c r="K5150" s="2">
        <f t="shared" si="560"/>
        <v>3.1701890989988879E-2</v>
      </c>
      <c r="L5150">
        <f t="shared" si="561"/>
        <v>5.2631578947368418E-2</v>
      </c>
      <c r="M5150" s="4">
        <f t="shared" si="562"/>
        <v>0.7935087719298245</v>
      </c>
      <c r="N5150" s="4">
        <f t="shared" si="563"/>
        <v>15.076666666666666</v>
      </c>
      <c r="O5150">
        <f t="shared" si="564"/>
        <v>6.5405704178642496</v>
      </c>
      <c r="P5150" s="4">
        <f t="shared" si="565"/>
        <v>250.6</v>
      </c>
      <c r="Q5150" t="str">
        <f t="shared" si="566"/>
        <v>Efficient</v>
      </c>
    </row>
    <row r="5151" spans="1:17" x14ac:dyDescent="0.3">
      <c r="A5151" s="1">
        <v>45482</v>
      </c>
      <c r="B5151" t="s">
        <v>47</v>
      </c>
      <c r="C5151" t="s">
        <v>12</v>
      </c>
      <c r="D5151" t="s">
        <v>5</v>
      </c>
      <c r="E5151" t="s">
        <v>7</v>
      </c>
      <c r="F5151">
        <v>4303</v>
      </c>
      <c r="G5151">
        <v>101</v>
      </c>
      <c r="H5151">
        <v>10</v>
      </c>
      <c r="I5151" s="4">
        <v>121.74</v>
      </c>
      <c r="J5151" s="4">
        <v>899.99</v>
      </c>
      <c r="K5151" s="2">
        <f t="shared" si="560"/>
        <v>2.3471996281663954E-2</v>
      </c>
      <c r="L5151">
        <f t="shared" si="561"/>
        <v>9.9009900990099015E-2</v>
      </c>
      <c r="M5151" s="4">
        <f t="shared" si="562"/>
        <v>1.2053465346534653</v>
      </c>
      <c r="N5151" s="4">
        <f t="shared" si="563"/>
        <v>12.173999999999999</v>
      </c>
      <c r="O5151">
        <f t="shared" si="564"/>
        <v>7.3927221948414656</v>
      </c>
      <c r="P5151" s="4">
        <f t="shared" si="565"/>
        <v>778.25</v>
      </c>
      <c r="Q5151" t="str">
        <f t="shared" si="566"/>
        <v>Efficient</v>
      </c>
    </row>
    <row r="5152" spans="1:17" x14ac:dyDescent="0.3">
      <c r="A5152" s="1">
        <v>45482</v>
      </c>
      <c r="B5152" t="s">
        <v>47</v>
      </c>
      <c r="C5152" t="s">
        <v>12</v>
      </c>
      <c r="D5152" t="s">
        <v>5</v>
      </c>
      <c r="E5152" t="s">
        <v>8</v>
      </c>
      <c r="F5152">
        <v>2921</v>
      </c>
      <c r="G5152">
        <v>115</v>
      </c>
      <c r="H5152">
        <v>11</v>
      </c>
      <c r="I5152" s="4">
        <v>75.150000000000006</v>
      </c>
      <c r="J5152" s="4">
        <v>932.08</v>
      </c>
      <c r="K5152" s="2">
        <f t="shared" si="560"/>
        <v>3.937007874015748E-2</v>
      </c>
      <c r="L5152">
        <f t="shared" si="561"/>
        <v>9.5652173913043481E-2</v>
      </c>
      <c r="M5152" s="4">
        <f t="shared" si="562"/>
        <v>0.65347826086956529</v>
      </c>
      <c r="N5152" s="4">
        <f t="shared" si="563"/>
        <v>6.831818181818182</v>
      </c>
      <c r="O5152">
        <f t="shared" si="564"/>
        <v>12.402927478376579</v>
      </c>
      <c r="P5152" s="4">
        <f t="shared" si="565"/>
        <v>856.93000000000006</v>
      </c>
      <c r="Q5152" t="str">
        <f t="shared" si="566"/>
        <v>Efficient</v>
      </c>
    </row>
    <row r="5153" spans="1:17" x14ac:dyDescent="0.3">
      <c r="A5153" s="1">
        <v>45482</v>
      </c>
      <c r="B5153" t="s">
        <v>47</v>
      </c>
      <c r="C5153" t="s">
        <v>12</v>
      </c>
      <c r="D5153" t="s">
        <v>9</v>
      </c>
      <c r="E5153" t="s">
        <v>6</v>
      </c>
      <c r="F5153">
        <v>1577</v>
      </c>
      <c r="G5153">
        <v>13</v>
      </c>
      <c r="H5153">
        <v>0</v>
      </c>
      <c r="I5153" s="4">
        <v>38.89</v>
      </c>
      <c r="J5153" s="4">
        <v>0</v>
      </c>
      <c r="K5153" s="2">
        <f t="shared" si="560"/>
        <v>8.2435003170577038E-3</v>
      </c>
      <c r="L5153">
        <f t="shared" si="561"/>
        <v>0</v>
      </c>
      <c r="M5153" s="4">
        <f t="shared" si="562"/>
        <v>2.9915384615384615</v>
      </c>
      <c r="N5153" s="4">
        <f t="shared" si="563"/>
        <v>0</v>
      </c>
      <c r="O5153">
        <f t="shared" si="564"/>
        <v>0</v>
      </c>
      <c r="P5153" s="4">
        <f t="shared" si="565"/>
        <v>-38.89</v>
      </c>
      <c r="Q5153" t="str">
        <f t="shared" si="566"/>
        <v>Inefficient</v>
      </c>
    </row>
    <row r="5154" spans="1:17" x14ac:dyDescent="0.3">
      <c r="A5154" s="1">
        <v>45482</v>
      </c>
      <c r="B5154" t="s">
        <v>47</v>
      </c>
      <c r="C5154" t="s">
        <v>12</v>
      </c>
      <c r="D5154" t="s">
        <v>9</v>
      </c>
      <c r="E5154" t="s">
        <v>7</v>
      </c>
      <c r="F5154">
        <v>8739</v>
      </c>
      <c r="G5154">
        <v>158</v>
      </c>
      <c r="H5154">
        <v>1</v>
      </c>
      <c r="I5154" s="4">
        <v>259.14999999999998</v>
      </c>
      <c r="J5154" s="4">
        <v>99.67</v>
      </c>
      <c r="K5154" s="2">
        <f t="shared" si="560"/>
        <v>1.8079871838883169E-2</v>
      </c>
      <c r="L5154">
        <f t="shared" si="561"/>
        <v>6.3291139240506328E-3</v>
      </c>
      <c r="M5154" s="4">
        <f t="shared" si="562"/>
        <v>1.6401898734177214</v>
      </c>
      <c r="N5154" s="4">
        <f t="shared" si="563"/>
        <v>259.14999999999998</v>
      </c>
      <c r="O5154">
        <f t="shared" si="564"/>
        <v>0.38460351147983796</v>
      </c>
      <c r="P5154" s="4">
        <f t="shared" si="565"/>
        <v>-159.47999999999996</v>
      </c>
      <c r="Q5154" t="str">
        <f t="shared" si="566"/>
        <v>Inefficient</v>
      </c>
    </row>
    <row r="5155" spans="1:17" x14ac:dyDescent="0.3">
      <c r="A5155" s="1">
        <v>45482</v>
      </c>
      <c r="B5155" t="s">
        <v>47</v>
      </c>
      <c r="C5155" t="s">
        <v>12</v>
      </c>
      <c r="D5155" t="s">
        <v>9</v>
      </c>
      <c r="E5155" t="s">
        <v>8</v>
      </c>
      <c r="F5155">
        <v>2636</v>
      </c>
      <c r="G5155">
        <v>20</v>
      </c>
      <c r="H5155">
        <v>0</v>
      </c>
      <c r="I5155" s="4">
        <v>66.7</v>
      </c>
      <c r="J5155" s="4">
        <v>0</v>
      </c>
      <c r="K5155" s="2">
        <f t="shared" si="560"/>
        <v>7.5872534142640367E-3</v>
      </c>
      <c r="L5155">
        <f t="shared" si="561"/>
        <v>0</v>
      </c>
      <c r="M5155" s="4">
        <f t="shared" si="562"/>
        <v>3.335</v>
      </c>
      <c r="N5155" s="4">
        <f t="shared" si="563"/>
        <v>0</v>
      </c>
      <c r="O5155">
        <f t="shared" si="564"/>
        <v>0</v>
      </c>
      <c r="P5155" s="4">
        <f t="shared" si="565"/>
        <v>-66.7</v>
      </c>
      <c r="Q5155" t="str">
        <f t="shared" si="566"/>
        <v>Inefficient</v>
      </c>
    </row>
    <row r="5156" spans="1:17" x14ac:dyDescent="0.3">
      <c r="A5156" s="1">
        <v>45482</v>
      </c>
      <c r="B5156" t="s">
        <v>47</v>
      </c>
      <c r="C5156" t="s">
        <v>12</v>
      </c>
      <c r="D5156" t="s">
        <v>10</v>
      </c>
      <c r="E5156" t="s">
        <v>6</v>
      </c>
      <c r="F5156">
        <v>1932</v>
      </c>
      <c r="G5156">
        <v>37</v>
      </c>
      <c r="H5156">
        <v>0</v>
      </c>
      <c r="I5156" s="4">
        <v>47.24</v>
      </c>
      <c r="J5156" s="4">
        <v>0</v>
      </c>
      <c r="K5156" s="2">
        <f t="shared" si="560"/>
        <v>1.9151138716356108E-2</v>
      </c>
      <c r="L5156">
        <f t="shared" si="561"/>
        <v>0</v>
      </c>
      <c r="M5156" s="4">
        <f t="shared" si="562"/>
        <v>1.2767567567567568</v>
      </c>
      <c r="N5156" s="4">
        <f t="shared" si="563"/>
        <v>0</v>
      </c>
      <c r="O5156">
        <f t="shared" si="564"/>
        <v>0</v>
      </c>
      <c r="P5156" s="4">
        <f t="shared" si="565"/>
        <v>-47.24</v>
      </c>
      <c r="Q5156" t="str">
        <f t="shared" si="566"/>
        <v>Inefficient</v>
      </c>
    </row>
    <row r="5157" spans="1:17" x14ac:dyDescent="0.3">
      <c r="A5157" s="1">
        <v>45482</v>
      </c>
      <c r="B5157" t="s">
        <v>47</v>
      </c>
      <c r="C5157" t="s">
        <v>12</v>
      </c>
      <c r="D5157" t="s">
        <v>10</v>
      </c>
      <c r="E5157" t="s">
        <v>7</v>
      </c>
      <c r="F5157">
        <v>8395</v>
      </c>
      <c r="G5157">
        <v>140</v>
      </c>
      <c r="H5157">
        <v>8</v>
      </c>
      <c r="I5157" s="4">
        <v>225.22</v>
      </c>
      <c r="J5157" s="4">
        <v>424.6</v>
      </c>
      <c r="K5157" s="2">
        <f t="shared" si="560"/>
        <v>1.6676593210244194E-2</v>
      </c>
      <c r="L5157">
        <f t="shared" si="561"/>
        <v>5.7142857142857141E-2</v>
      </c>
      <c r="M5157" s="4">
        <f t="shared" si="562"/>
        <v>1.6087142857142858</v>
      </c>
      <c r="N5157" s="4">
        <f t="shared" si="563"/>
        <v>28.1525</v>
      </c>
      <c r="O5157">
        <f t="shared" si="564"/>
        <v>1.8852677382115266</v>
      </c>
      <c r="P5157" s="4">
        <f t="shared" si="565"/>
        <v>199.38000000000002</v>
      </c>
      <c r="Q5157" t="str">
        <f t="shared" si="566"/>
        <v>Inefficient</v>
      </c>
    </row>
    <row r="5158" spans="1:17" x14ac:dyDescent="0.3">
      <c r="A5158" s="1">
        <v>45482</v>
      </c>
      <c r="B5158" t="s">
        <v>47</v>
      </c>
      <c r="C5158" t="s">
        <v>12</v>
      </c>
      <c r="D5158" t="s">
        <v>10</v>
      </c>
      <c r="E5158" t="s">
        <v>8</v>
      </c>
      <c r="F5158">
        <v>3970</v>
      </c>
      <c r="G5158">
        <v>101</v>
      </c>
      <c r="H5158">
        <v>6</v>
      </c>
      <c r="I5158" s="4">
        <v>110.87</v>
      </c>
      <c r="J5158" s="4">
        <v>361.4</v>
      </c>
      <c r="K5158" s="2">
        <f t="shared" si="560"/>
        <v>2.5440806045340051E-2</v>
      </c>
      <c r="L5158">
        <f t="shared" si="561"/>
        <v>5.9405940594059403E-2</v>
      </c>
      <c r="M5158" s="4">
        <f t="shared" si="562"/>
        <v>1.0977227722772278</v>
      </c>
      <c r="N5158" s="4">
        <f t="shared" si="563"/>
        <v>18.478333333333335</v>
      </c>
      <c r="O5158">
        <f t="shared" si="564"/>
        <v>3.2596734914765038</v>
      </c>
      <c r="P5158" s="4">
        <f t="shared" si="565"/>
        <v>250.52999999999997</v>
      </c>
      <c r="Q5158" t="str">
        <f t="shared" si="566"/>
        <v>Inefficient</v>
      </c>
    </row>
    <row r="5159" spans="1:17" x14ac:dyDescent="0.3">
      <c r="A5159" s="1">
        <v>45483</v>
      </c>
      <c r="B5159" t="s">
        <v>47</v>
      </c>
      <c r="C5159" t="s">
        <v>4</v>
      </c>
      <c r="D5159" t="s">
        <v>5</v>
      </c>
      <c r="E5159" t="s">
        <v>6</v>
      </c>
      <c r="F5159">
        <v>4683</v>
      </c>
      <c r="G5159">
        <v>222</v>
      </c>
      <c r="H5159">
        <v>21</v>
      </c>
      <c r="I5159" s="4">
        <v>60.44</v>
      </c>
      <c r="J5159" s="4">
        <v>1797.19</v>
      </c>
      <c r="K5159" s="2">
        <f t="shared" si="560"/>
        <v>4.7405509288917361E-2</v>
      </c>
      <c r="L5159">
        <f t="shared" si="561"/>
        <v>9.45945945945946E-2</v>
      </c>
      <c r="M5159" s="4">
        <f t="shared" si="562"/>
        <v>0.27225225225225225</v>
      </c>
      <c r="N5159" s="4">
        <f t="shared" si="563"/>
        <v>2.8780952380952378</v>
      </c>
      <c r="O5159">
        <f t="shared" si="564"/>
        <v>29.735109199205827</v>
      </c>
      <c r="P5159" s="4">
        <f t="shared" si="565"/>
        <v>1736.75</v>
      </c>
      <c r="Q5159" t="str">
        <f t="shared" si="566"/>
        <v>Efficient</v>
      </c>
    </row>
    <row r="5160" spans="1:17" x14ac:dyDescent="0.3">
      <c r="A5160" s="1">
        <v>45483</v>
      </c>
      <c r="B5160" t="s">
        <v>47</v>
      </c>
      <c r="C5160" t="s">
        <v>4</v>
      </c>
      <c r="D5160" t="s">
        <v>5</v>
      </c>
      <c r="E5160" t="s">
        <v>7</v>
      </c>
      <c r="F5160">
        <v>5064</v>
      </c>
      <c r="G5160">
        <v>168</v>
      </c>
      <c r="H5160">
        <v>12</v>
      </c>
      <c r="I5160" s="4">
        <v>56.91</v>
      </c>
      <c r="J5160" s="4">
        <v>1039.8699999999999</v>
      </c>
      <c r="K5160" s="2">
        <f t="shared" si="560"/>
        <v>3.3175355450236969E-2</v>
      </c>
      <c r="L5160">
        <f t="shared" si="561"/>
        <v>7.1428571428571425E-2</v>
      </c>
      <c r="M5160" s="4">
        <f t="shared" si="562"/>
        <v>0.33875</v>
      </c>
      <c r="N5160" s="4">
        <f t="shared" si="563"/>
        <v>4.7424999999999997</v>
      </c>
      <c r="O5160">
        <f t="shared" si="564"/>
        <v>18.272184150412933</v>
      </c>
      <c r="P5160" s="4">
        <f t="shared" si="565"/>
        <v>982.95999999999992</v>
      </c>
      <c r="Q5160" t="str">
        <f t="shared" si="566"/>
        <v>Efficient</v>
      </c>
    </row>
    <row r="5161" spans="1:17" x14ac:dyDescent="0.3">
      <c r="A5161" s="1">
        <v>45483</v>
      </c>
      <c r="B5161" t="s">
        <v>47</v>
      </c>
      <c r="C5161" t="s">
        <v>4</v>
      </c>
      <c r="D5161" t="s">
        <v>5</v>
      </c>
      <c r="E5161" t="s">
        <v>8</v>
      </c>
      <c r="F5161">
        <v>372</v>
      </c>
      <c r="G5161">
        <v>18</v>
      </c>
      <c r="H5161">
        <v>1</v>
      </c>
      <c r="I5161" s="4">
        <v>7.85</v>
      </c>
      <c r="J5161" s="4">
        <v>84.72</v>
      </c>
      <c r="K5161" s="2">
        <f t="shared" si="560"/>
        <v>4.8387096774193547E-2</v>
      </c>
      <c r="L5161">
        <f t="shared" si="561"/>
        <v>5.5555555555555552E-2</v>
      </c>
      <c r="M5161" s="4">
        <f t="shared" si="562"/>
        <v>0.43611111111111112</v>
      </c>
      <c r="N5161" s="4">
        <f t="shared" si="563"/>
        <v>7.85</v>
      </c>
      <c r="O5161">
        <f t="shared" si="564"/>
        <v>10.79235668789809</v>
      </c>
      <c r="P5161" s="4">
        <f t="shared" si="565"/>
        <v>76.87</v>
      </c>
      <c r="Q5161" t="str">
        <f t="shared" si="566"/>
        <v>Efficient</v>
      </c>
    </row>
    <row r="5162" spans="1:17" x14ac:dyDescent="0.3">
      <c r="A5162" s="1">
        <v>45483</v>
      </c>
      <c r="B5162" t="s">
        <v>47</v>
      </c>
      <c r="C5162" t="s">
        <v>4</v>
      </c>
      <c r="D5162" t="s">
        <v>9</v>
      </c>
      <c r="E5162" t="s">
        <v>6</v>
      </c>
      <c r="F5162">
        <v>8670</v>
      </c>
      <c r="G5162">
        <v>99</v>
      </c>
      <c r="H5162">
        <v>1</v>
      </c>
      <c r="I5162" s="4">
        <v>121.06</v>
      </c>
      <c r="J5162" s="4">
        <v>65.92</v>
      </c>
      <c r="K5162" s="2">
        <f t="shared" si="560"/>
        <v>1.1418685121107266E-2</v>
      </c>
      <c r="L5162">
        <f t="shared" si="561"/>
        <v>1.0101010101010102E-2</v>
      </c>
      <c r="M5162" s="4">
        <f t="shared" si="562"/>
        <v>1.2228282828282828</v>
      </c>
      <c r="N5162" s="4">
        <f t="shared" si="563"/>
        <v>121.06</v>
      </c>
      <c r="O5162">
        <f t="shared" si="564"/>
        <v>0.54452337683793162</v>
      </c>
      <c r="P5162" s="4">
        <f t="shared" si="565"/>
        <v>-55.14</v>
      </c>
      <c r="Q5162" t="str">
        <f t="shared" si="566"/>
        <v>Inefficient</v>
      </c>
    </row>
    <row r="5163" spans="1:17" x14ac:dyDescent="0.3">
      <c r="A5163" s="1">
        <v>45483</v>
      </c>
      <c r="B5163" t="s">
        <v>47</v>
      </c>
      <c r="C5163" t="s">
        <v>4</v>
      </c>
      <c r="D5163" t="s">
        <v>9</v>
      </c>
      <c r="E5163" t="s">
        <v>7</v>
      </c>
      <c r="F5163">
        <v>7269</v>
      </c>
      <c r="G5163">
        <v>49</v>
      </c>
      <c r="H5163">
        <v>1</v>
      </c>
      <c r="I5163" s="4">
        <v>117.83</v>
      </c>
      <c r="J5163" s="4">
        <v>50.2</v>
      </c>
      <c r="K5163" s="2">
        <f t="shared" si="560"/>
        <v>6.7409547393038937E-3</v>
      </c>
      <c r="L5163">
        <f t="shared" si="561"/>
        <v>2.0408163265306121E-2</v>
      </c>
      <c r="M5163" s="4">
        <f t="shared" si="562"/>
        <v>2.4046938775510203</v>
      </c>
      <c r="N5163" s="4">
        <f t="shared" si="563"/>
        <v>117.83</v>
      </c>
      <c r="O5163">
        <f t="shared" si="564"/>
        <v>0.42603751166935416</v>
      </c>
      <c r="P5163" s="4">
        <f t="shared" si="565"/>
        <v>-67.63</v>
      </c>
      <c r="Q5163" t="str">
        <f t="shared" si="566"/>
        <v>Inefficient</v>
      </c>
    </row>
    <row r="5164" spans="1:17" x14ac:dyDescent="0.3">
      <c r="A5164" s="1">
        <v>45483</v>
      </c>
      <c r="B5164" t="s">
        <v>47</v>
      </c>
      <c r="C5164" t="s">
        <v>4</v>
      </c>
      <c r="D5164" t="s">
        <v>9</v>
      </c>
      <c r="E5164" t="s">
        <v>8</v>
      </c>
      <c r="F5164">
        <v>482</v>
      </c>
      <c r="G5164">
        <v>6</v>
      </c>
      <c r="H5164">
        <v>0</v>
      </c>
      <c r="I5164" s="4">
        <v>5.56</v>
      </c>
      <c r="J5164" s="4">
        <v>0</v>
      </c>
      <c r="K5164" s="2">
        <f t="shared" si="560"/>
        <v>1.2448132780082987E-2</v>
      </c>
      <c r="L5164">
        <f t="shared" si="561"/>
        <v>0</v>
      </c>
      <c r="M5164" s="4">
        <f t="shared" si="562"/>
        <v>0.92666666666666664</v>
      </c>
      <c r="N5164" s="4">
        <f t="shared" si="563"/>
        <v>0</v>
      </c>
      <c r="O5164">
        <f t="shared" si="564"/>
        <v>0</v>
      </c>
      <c r="P5164" s="4">
        <f t="shared" si="565"/>
        <v>-5.56</v>
      </c>
      <c r="Q5164" t="str">
        <f t="shared" si="566"/>
        <v>Inefficient</v>
      </c>
    </row>
    <row r="5165" spans="1:17" x14ac:dyDescent="0.3">
      <c r="A5165" s="1">
        <v>45483</v>
      </c>
      <c r="B5165" t="s">
        <v>47</v>
      </c>
      <c r="C5165" t="s">
        <v>4</v>
      </c>
      <c r="D5165" t="s">
        <v>10</v>
      </c>
      <c r="E5165" t="s">
        <v>6</v>
      </c>
      <c r="F5165">
        <v>5174</v>
      </c>
      <c r="G5165">
        <v>60</v>
      </c>
      <c r="H5165">
        <v>4</v>
      </c>
      <c r="I5165" s="4">
        <v>112.19</v>
      </c>
      <c r="J5165" s="4">
        <v>291.73</v>
      </c>
      <c r="K5165" s="2">
        <f t="shared" si="560"/>
        <v>1.1596443757247778E-2</v>
      </c>
      <c r="L5165">
        <f t="shared" si="561"/>
        <v>6.6666666666666666E-2</v>
      </c>
      <c r="M5165" s="4">
        <f t="shared" si="562"/>
        <v>1.8698333333333332</v>
      </c>
      <c r="N5165" s="4">
        <f t="shared" si="563"/>
        <v>28.047499999999999</v>
      </c>
      <c r="O5165">
        <f t="shared" si="564"/>
        <v>2.6003208842142795</v>
      </c>
      <c r="P5165" s="4">
        <f t="shared" si="565"/>
        <v>179.54000000000002</v>
      </c>
      <c r="Q5165" t="str">
        <f t="shared" si="566"/>
        <v>Inefficient</v>
      </c>
    </row>
    <row r="5166" spans="1:17" x14ac:dyDescent="0.3">
      <c r="A5166" s="1">
        <v>45483</v>
      </c>
      <c r="B5166" t="s">
        <v>47</v>
      </c>
      <c r="C5166" t="s">
        <v>4</v>
      </c>
      <c r="D5166" t="s">
        <v>10</v>
      </c>
      <c r="E5166" t="s">
        <v>7</v>
      </c>
      <c r="F5166">
        <v>4440</v>
      </c>
      <c r="G5166">
        <v>111</v>
      </c>
      <c r="H5166">
        <v>7</v>
      </c>
      <c r="I5166" s="4">
        <v>129.53</v>
      </c>
      <c r="J5166" s="4">
        <v>628.45000000000005</v>
      </c>
      <c r="K5166" s="2">
        <f t="shared" si="560"/>
        <v>2.5000000000000001E-2</v>
      </c>
      <c r="L5166">
        <f t="shared" si="561"/>
        <v>6.3063063063063057E-2</v>
      </c>
      <c r="M5166" s="4">
        <f t="shared" si="562"/>
        <v>1.1669369369369369</v>
      </c>
      <c r="N5166" s="4">
        <f t="shared" si="563"/>
        <v>18.504285714285714</v>
      </c>
      <c r="O5166">
        <f t="shared" si="564"/>
        <v>4.8517717903188453</v>
      </c>
      <c r="P5166" s="4">
        <f t="shared" si="565"/>
        <v>498.92000000000007</v>
      </c>
      <c r="Q5166" t="str">
        <f t="shared" si="566"/>
        <v>Efficient</v>
      </c>
    </row>
    <row r="5167" spans="1:17" x14ac:dyDescent="0.3">
      <c r="A5167" s="1">
        <v>45483</v>
      </c>
      <c r="B5167" t="s">
        <v>47</v>
      </c>
      <c r="C5167" t="s">
        <v>4</v>
      </c>
      <c r="D5167" t="s">
        <v>10</v>
      </c>
      <c r="E5167" t="s">
        <v>8</v>
      </c>
      <c r="F5167">
        <v>807</v>
      </c>
      <c r="G5167">
        <v>23</v>
      </c>
      <c r="H5167">
        <v>1</v>
      </c>
      <c r="I5167" s="4">
        <v>14.75</v>
      </c>
      <c r="J5167" s="4">
        <v>73.92</v>
      </c>
      <c r="K5167" s="2">
        <f t="shared" si="560"/>
        <v>2.8500619578686492E-2</v>
      </c>
      <c r="L5167">
        <f t="shared" si="561"/>
        <v>4.3478260869565216E-2</v>
      </c>
      <c r="M5167" s="4">
        <f t="shared" si="562"/>
        <v>0.64130434782608692</v>
      </c>
      <c r="N5167" s="4">
        <f t="shared" si="563"/>
        <v>14.75</v>
      </c>
      <c r="O5167">
        <f t="shared" si="564"/>
        <v>5.0115254237288136</v>
      </c>
      <c r="P5167" s="4">
        <f t="shared" si="565"/>
        <v>59.17</v>
      </c>
      <c r="Q5167" t="str">
        <f t="shared" si="566"/>
        <v>Efficient</v>
      </c>
    </row>
    <row r="5168" spans="1:17" x14ac:dyDescent="0.3">
      <c r="A5168" s="1">
        <v>45483</v>
      </c>
      <c r="B5168" t="s">
        <v>47</v>
      </c>
      <c r="C5168" t="s">
        <v>11</v>
      </c>
      <c r="D5168" t="s">
        <v>5</v>
      </c>
      <c r="E5168" t="s">
        <v>6</v>
      </c>
      <c r="F5168">
        <v>13549</v>
      </c>
      <c r="G5168">
        <v>329</v>
      </c>
      <c r="H5168">
        <v>22</v>
      </c>
      <c r="I5168" s="4">
        <v>153.1</v>
      </c>
      <c r="J5168" s="4">
        <v>2077.3000000000002</v>
      </c>
      <c r="K5168" s="2">
        <f t="shared" si="560"/>
        <v>2.4282234851280539E-2</v>
      </c>
      <c r="L5168">
        <f t="shared" si="561"/>
        <v>6.6869300911854099E-2</v>
      </c>
      <c r="M5168" s="4">
        <f t="shared" si="562"/>
        <v>0.46534954407294832</v>
      </c>
      <c r="N5168" s="4">
        <f t="shared" si="563"/>
        <v>6.959090909090909</v>
      </c>
      <c r="O5168">
        <f t="shared" si="564"/>
        <v>13.568256041802744</v>
      </c>
      <c r="P5168" s="4">
        <f t="shared" si="565"/>
        <v>1924.2000000000003</v>
      </c>
      <c r="Q5168" t="str">
        <f t="shared" si="566"/>
        <v>Efficient</v>
      </c>
    </row>
    <row r="5169" spans="1:17" x14ac:dyDescent="0.3">
      <c r="A5169" s="1">
        <v>45483</v>
      </c>
      <c r="B5169" t="s">
        <v>47</v>
      </c>
      <c r="C5169" t="s">
        <v>11</v>
      </c>
      <c r="D5169" t="s">
        <v>5</v>
      </c>
      <c r="E5169" t="s">
        <v>7</v>
      </c>
      <c r="F5169">
        <v>1917</v>
      </c>
      <c r="G5169">
        <v>92</v>
      </c>
      <c r="H5169">
        <v>11</v>
      </c>
      <c r="I5169" s="4">
        <v>31.72</v>
      </c>
      <c r="J5169" s="4">
        <v>670.47</v>
      </c>
      <c r="K5169" s="2">
        <f t="shared" si="560"/>
        <v>4.7991653625456446E-2</v>
      </c>
      <c r="L5169">
        <f t="shared" si="561"/>
        <v>0.11956521739130435</v>
      </c>
      <c r="M5169" s="4">
        <f t="shared" si="562"/>
        <v>0.34478260869565214</v>
      </c>
      <c r="N5169" s="4">
        <f t="shared" si="563"/>
        <v>2.8836363636363633</v>
      </c>
      <c r="O5169">
        <f t="shared" si="564"/>
        <v>21.137137452711226</v>
      </c>
      <c r="P5169" s="4">
        <f t="shared" si="565"/>
        <v>638.75</v>
      </c>
      <c r="Q5169" t="str">
        <f t="shared" si="566"/>
        <v>Efficient</v>
      </c>
    </row>
    <row r="5170" spans="1:17" x14ac:dyDescent="0.3">
      <c r="A5170" s="1">
        <v>45483</v>
      </c>
      <c r="B5170" t="s">
        <v>47</v>
      </c>
      <c r="C5170" t="s">
        <v>11</v>
      </c>
      <c r="D5170" t="s">
        <v>5</v>
      </c>
      <c r="E5170" t="s">
        <v>8</v>
      </c>
      <c r="F5170">
        <v>728</v>
      </c>
      <c r="G5170">
        <v>16</v>
      </c>
      <c r="H5170">
        <v>1</v>
      </c>
      <c r="I5170" s="4">
        <v>11.82</v>
      </c>
      <c r="J5170" s="4">
        <v>52.18</v>
      </c>
      <c r="K5170" s="2">
        <f t="shared" si="560"/>
        <v>2.197802197802198E-2</v>
      </c>
      <c r="L5170">
        <f t="shared" si="561"/>
        <v>6.25E-2</v>
      </c>
      <c r="M5170" s="4">
        <f t="shared" si="562"/>
        <v>0.73875000000000002</v>
      </c>
      <c r="N5170" s="4">
        <f t="shared" si="563"/>
        <v>11.82</v>
      </c>
      <c r="O5170">
        <f t="shared" si="564"/>
        <v>4.4145516074450084</v>
      </c>
      <c r="P5170" s="4">
        <f t="shared" si="565"/>
        <v>40.36</v>
      </c>
      <c r="Q5170" t="str">
        <f t="shared" si="566"/>
        <v>Efficient</v>
      </c>
    </row>
    <row r="5171" spans="1:17" x14ac:dyDescent="0.3">
      <c r="A5171" s="1">
        <v>45483</v>
      </c>
      <c r="B5171" t="s">
        <v>47</v>
      </c>
      <c r="C5171" t="s">
        <v>11</v>
      </c>
      <c r="D5171" t="s">
        <v>9</v>
      </c>
      <c r="E5171" t="s">
        <v>6</v>
      </c>
      <c r="F5171">
        <v>11615</v>
      </c>
      <c r="G5171">
        <v>142</v>
      </c>
      <c r="H5171">
        <v>4</v>
      </c>
      <c r="I5171" s="4">
        <v>329.63</v>
      </c>
      <c r="J5171" s="4">
        <v>205.87</v>
      </c>
      <c r="K5171" s="2">
        <f t="shared" si="560"/>
        <v>1.2225570383125269E-2</v>
      </c>
      <c r="L5171">
        <f t="shared" si="561"/>
        <v>2.8169014084507043E-2</v>
      </c>
      <c r="M5171" s="4">
        <f t="shared" si="562"/>
        <v>2.3213380281690141</v>
      </c>
      <c r="N5171" s="4">
        <f t="shared" si="563"/>
        <v>82.407499999999999</v>
      </c>
      <c r="O5171">
        <f t="shared" si="564"/>
        <v>0.62454873646209386</v>
      </c>
      <c r="P5171" s="4">
        <f t="shared" si="565"/>
        <v>-123.75999999999999</v>
      </c>
      <c r="Q5171" t="str">
        <f t="shared" si="566"/>
        <v>Inefficient</v>
      </c>
    </row>
    <row r="5172" spans="1:17" x14ac:dyDescent="0.3">
      <c r="A5172" s="1">
        <v>45483</v>
      </c>
      <c r="B5172" t="s">
        <v>47</v>
      </c>
      <c r="C5172" t="s">
        <v>11</v>
      </c>
      <c r="D5172" t="s">
        <v>9</v>
      </c>
      <c r="E5172" t="s">
        <v>7</v>
      </c>
      <c r="F5172">
        <v>857</v>
      </c>
      <c r="G5172">
        <v>7</v>
      </c>
      <c r="H5172">
        <v>0</v>
      </c>
      <c r="I5172" s="4">
        <v>20.41</v>
      </c>
      <c r="J5172" s="4">
        <v>0</v>
      </c>
      <c r="K5172" s="2">
        <f t="shared" si="560"/>
        <v>8.1680280046674443E-3</v>
      </c>
      <c r="L5172">
        <f t="shared" si="561"/>
        <v>0</v>
      </c>
      <c r="M5172" s="4">
        <f t="shared" si="562"/>
        <v>2.9157142857142859</v>
      </c>
      <c r="N5172" s="4">
        <f t="shared" si="563"/>
        <v>0</v>
      </c>
      <c r="O5172">
        <f t="shared" si="564"/>
        <v>0</v>
      </c>
      <c r="P5172" s="4">
        <f t="shared" si="565"/>
        <v>-20.41</v>
      </c>
      <c r="Q5172" t="str">
        <f t="shared" si="566"/>
        <v>Inefficient</v>
      </c>
    </row>
    <row r="5173" spans="1:17" x14ac:dyDescent="0.3">
      <c r="A5173" s="1">
        <v>45483</v>
      </c>
      <c r="B5173" t="s">
        <v>47</v>
      </c>
      <c r="C5173" t="s">
        <v>11</v>
      </c>
      <c r="D5173" t="s">
        <v>9</v>
      </c>
      <c r="E5173" t="s">
        <v>8</v>
      </c>
      <c r="F5173">
        <v>181</v>
      </c>
      <c r="G5173">
        <v>1</v>
      </c>
      <c r="H5173">
        <v>0</v>
      </c>
      <c r="I5173" s="4">
        <v>2.63</v>
      </c>
      <c r="J5173" s="4">
        <v>0</v>
      </c>
      <c r="K5173" s="2">
        <f t="shared" si="560"/>
        <v>5.5248618784530384E-3</v>
      </c>
      <c r="L5173">
        <f t="shared" si="561"/>
        <v>0</v>
      </c>
      <c r="M5173" s="4">
        <f t="shared" si="562"/>
        <v>2.63</v>
      </c>
      <c r="N5173" s="4">
        <f t="shared" si="563"/>
        <v>0</v>
      </c>
      <c r="O5173">
        <f t="shared" si="564"/>
        <v>0</v>
      </c>
      <c r="P5173" s="4">
        <f t="shared" si="565"/>
        <v>-2.63</v>
      </c>
      <c r="Q5173" t="str">
        <f t="shared" si="566"/>
        <v>Inefficient</v>
      </c>
    </row>
    <row r="5174" spans="1:17" x14ac:dyDescent="0.3">
      <c r="A5174" s="1">
        <v>45483</v>
      </c>
      <c r="B5174" t="s">
        <v>47</v>
      </c>
      <c r="C5174" t="s">
        <v>11</v>
      </c>
      <c r="D5174" t="s">
        <v>10</v>
      </c>
      <c r="E5174" t="s">
        <v>6</v>
      </c>
      <c r="F5174">
        <v>6932</v>
      </c>
      <c r="G5174">
        <v>76</v>
      </c>
      <c r="H5174">
        <v>4</v>
      </c>
      <c r="I5174" s="4">
        <v>146.97999999999999</v>
      </c>
      <c r="J5174" s="4">
        <v>283.55</v>
      </c>
      <c r="K5174" s="2">
        <f t="shared" si="560"/>
        <v>1.0963646855164455E-2</v>
      </c>
      <c r="L5174">
        <f t="shared" si="561"/>
        <v>5.2631578947368418E-2</v>
      </c>
      <c r="M5174" s="4">
        <f t="shared" si="562"/>
        <v>1.9339473684210524</v>
      </c>
      <c r="N5174" s="4">
        <f t="shared" si="563"/>
        <v>36.744999999999997</v>
      </c>
      <c r="O5174">
        <f t="shared" si="564"/>
        <v>1.9291740372839845</v>
      </c>
      <c r="P5174" s="4">
        <f t="shared" si="565"/>
        <v>136.57000000000002</v>
      </c>
      <c r="Q5174" t="str">
        <f t="shared" si="566"/>
        <v>Inefficient</v>
      </c>
    </row>
    <row r="5175" spans="1:17" x14ac:dyDescent="0.3">
      <c r="A5175" s="1">
        <v>45483</v>
      </c>
      <c r="B5175" t="s">
        <v>47</v>
      </c>
      <c r="C5175" t="s">
        <v>11</v>
      </c>
      <c r="D5175" t="s">
        <v>10</v>
      </c>
      <c r="E5175" t="s">
        <v>7</v>
      </c>
      <c r="F5175">
        <v>527</v>
      </c>
      <c r="G5175">
        <v>8</v>
      </c>
      <c r="H5175">
        <v>0</v>
      </c>
      <c r="I5175" s="4">
        <v>11.18</v>
      </c>
      <c r="J5175" s="4">
        <v>0</v>
      </c>
      <c r="K5175" s="2">
        <f t="shared" si="560"/>
        <v>1.5180265654648957E-2</v>
      </c>
      <c r="L5175">
        <f t="shared" si="561"/>
        <v>0</v>
      </c>
      <c r="M5175" s="4">
        <f t="shared" si="562"/>
        <v>1.3975</v>
      </c>
      <c r="N5175" s="4">
        <f t="shared" si="563"/>
        <v>0</v>
      </c>
      <c r="O5175">
        <f t="shared" si="564"/>
        <v>0</v>
      </c>
      <c r="P5175" s="4">
        <f t="shared" si="565"/>
        <v>-11.18</v>
      </c>
      <c r="Q5175" t="str">
        <f t="shared" si="566"/>
        <v>Inefficient</v>
      </c>
    </row>
    <row r="5176" spans="1:17" x14ac:dyDescent="0.3">
      <c r="A5176" s="1">
        <v>45483</v>
      </c>
      <c r="B5176" t="s">
        <v>47</v>
      </c>
      <c r="C5176" t="s">
        <v>11</v>
      </c>
      <c r="D5176" t="s">
        <v>10</v>
      </c>
      <c r="E5176" t="s">
        <v>8</v>
      </c>
      <c r="F5176">
        <v>911</v>
      </c>
      <c r="G5176">
        <v>15</v>
      </c>
      <c r="H5176">
        <v>0</v>
      </c>
      <c r="I5176" s="4">
        <v>24.6</v>
      </c>
      <c r="J5176" s="4">
        <v>0</v>
      </c>
      <c r="K5176" s="2">
        <f t="shared" si="560"/>
        <v>1.6465422612513721E-2</v>
      </c>
      <c r="L5176">
        <f t="shared" si="561"/>
        <v>0</v>
      </c>
      <c r="M5176" s="4">
        <f t="shared" si="562"/>
        <v>1.6400000000000001</v>
      </c>
      <c r="N5176" s="4">
        <f t="shared" si="563"/>
        <v>0</v>
      </c>
      <c r="O5176">
        <f t="shared" si="564"/>
        <v>0</v>
      </c>
      <c r="P5176" s="4">
        <f t="shared" si="565"/>
        <v>-24.6</v>
      </c>
      <c r="Q5176" t="str">
        <f t="shared" si="566"/>
        <v>Inefficient</v>
      </c>
    </row>
    <row r="5177" spans="1:17" x14ac:dyDescent="0.3">
      <c r="A5177" s="1">
        <v>45483</v>
      </c>
      <c r="B5177" t="s">
        <v>47</v>
      </c>
      <c r="C5177" t="s">
        <v>12</v>
      </c>
      <c r="D5177" t="s">
        <v>5</v>
      </c>
      <c r="E5177" t="s">
        <v>6</v>
      </c>
      <c r="F5177">
        <v>1464</v>
      </c>
      <c r="G5177">
        <v>58</v>
      </c>
      <c r="H5177">
        <v>5</v>
      </c>
      <c r="I5177" s="4">
        <v>19.32</v>
      </c>
      <c r="J5177" s="4">
        <v>383.31</v>
      </c>
      <c r="K5177" s="2">
        <f t="shared" si="560"/>
        <v>3.9617486338797817E-2</v>
      </c>
      <c r="L5177">
        <f t="shared" si="561"/>
        <v>8.6206896551724144E-2</v>
      </c>
      <c r="M5177" s="4">
        <f t="shared" si="562"/>
        <v>0.33310344827586208</v>
      </c>
      <c r="N5177" s="4">
        <f t="shared" si="563"/>
        <v>3.8639999999999999</v>
      </c>
      <c r="O5177">
        <f t="shared" si="564"/>
        <v>19.840062111801242</v>
      </c>
      <c r="P5177" s="4">
        <f t="shared" si="565"/>
        <v>363.99</v>
      </c>
      <c r="Q5177" t="str">
        <f t="shared" si="566"/>
        <v>Efficient</v>
      </c>
    </row>
    <row r="5178" spans="1:17" x14ac:dyDescent="0.3">
      <c r="A5178" s="1">
        <v>45483</v>
      </c>
      <c r="B5178" t="s">
        <v>47</v>
      </c>
      <c r="C5178" t="s">
        <v>12</v>
      </c>
      <c r="D5178" t="s">
        <v>5</v>
      </c>
      <c r="E5178" t="s">
        <v>7</v>
      </c>
      <c r="F5178">
        <v>4162</v>
      </c>
      <c r="G5178">
        <v>103</v>
      </c>
      <c r="H5178">
        <v>8</v>
      </c>
      <c r="I5178" s="4">
        <v>59.07</v>
      </c>
      <c r="J5178" s="4">
        <v>544.58000000000004</v>
      </c>
      <c r="K5178" s="2">
        <f t="shared" si="560"/>
        <v>2.4747717443536762E-2</v>
      </c>
      <c r="L5178">
        <f t="shared" si="561"/>
        <v>7.7669902912621352E-2</v>
      </c>
      <c r="M5178" s="4">
        <f t="shared" si="562"/>
        <v>0.57349514563106796</v>
      </c>
      <c r="N5178" s="4">
        <f t="shared" si="563"/>
        <v>7.38375</v>
      </c>
      <c r="O5178">
        <f t="shared" si="564"/>
        <v>9.2192314203487395</v>
      </c>
      <c r="P5178" s="4">
        <f t="shared" si="565"/>
        <v>485.51000000000005</v>
      </c>
      <c r="Q5178" t="str">
        <f t="shared" si="566"/>
        <v>Efficient</v>
      </c>
    </row>
    <row r="5179" spans="1:17" x14ac:dyDescent="0.3">
      <c r="A5179" s="1">
        <v>45483</v>
      </c>
      <c r="B5179" t="s">
        <v>47</v>
      </c>
      <c r="C5179" t="s">
        <v>12</v>
      </c>
      <c r="D5179" t="s">
        <v>5</v>
      </c>
      <c r="E5179" t="s">
        <v>8</v>
      </c>
      <c r="F5179">
        <v>5380</v>
      </c>
      <c r="G5179">
        <v>240</v>
      </c>
      <c r="H5179">
        <v>19</v>
      </c>
      <c r="I5179" s="4">
        <v>101.92</v>
      </c>
      <c r="J5179" s="4">
        <v>1683.72</v>
      </c>
      <c r="K5179" s="2">
        <f t="shared" si="560"/>
        <v>4.4609665427509292E-2</v>
      </c>
      <c r="L5179">
        <f t="shared" si="561"/>
        <v>7.9166666666666663E-2</v>
      </c>
      <c r="M5179" s="4">
        <f t="shared" si="562"/>
        <v>0.42466666666666669</v>
      </c>
      <c r="N5179" s="4">
        <f t="shared" si="563"/>
        <v>5.36421052631579</v>
      </c>
      <c r="O5179">
        <f t="shared" si="564"/>
        <v>16.520015698587127</v>
      </c>
      <c r="P5179" s="4">
        <f t="shared" si="565"/>
        <v>1581.8</v>
      </c>
      <c r="Q5179" t="str">
        <f t="shared" si="566"/>
        <v>Efficient</v>
      </c>
    </row>
    <row r="5180" spans="1:17" x14ac:dyDescent="0.3">
      <c r="A5180" s="1">
        <v>45483</v>
      </c>
      <c r="B5180" t="s">
        <v>47</v>
      </c>
      <c r="C5180" t="s">
        <v>12</v>
      </c>
      <c r="D5180" t="s">
        <v>9</v>
      </c>
      <c r="E5180" t="s">
        <v>6</v>
      </c>
      <c r="F5180">
        <v>2866</v>
      </c>
      <c r="G5180">
        <v>57</v>
      </c>
      <c r="H5180">
        <v>2</v>
      </c>
      <c r="I5180" s="4">
        <v>33.33</v>
      </c>
      <c r="J5180" s="4">
        <v>142.6</v>
      </c>
      <c r="K5180" s="2">
        <f t="shared" si="560"/>
        <v>1.9888346127006282E-2</v>
      </c>
      <c r="L5180">
        <f t="shared" si="561"/>
        <v>3.5087719298245612E-2</v>
      </c>
      <c r="M5180" s="4">
        <f t="shared" si="562"/>
        <v>0.58473684210526311</v>
      </c>
      <c r="N5180" s="4">
        <f t="shared" si="563"/>
        <v>16.664999999999999</v>
      </c>
      <c r="O5180">
        <f t="shared" si="564"/>
        <v>4.2784278427842786</v>
      </c>
      <c r="P5180" s="4">
        <f t="shared" si="565"/>
        <v>109.27</v>
      </c>
      <c r="Q5180" t="str">
        <f t="shared" si="566"/>
        <v>Efficient</v>
      </c>
    </row>
    <row r="5181" spans="1:17" x14ac:dyDescent="0.3">
      <c r="A5181" s="1">
        <v>45483</v>
      </c>
      <c r="B5181" t="s">
        <v>47</v>
      </c>
      <c r="C5181" t="s">
        <v>12</v>
      </c>
      <c r="D5181" t="s">
        <v>9</v>
      </c>
      <c r="E5181" t="s">
        <v>7</v>
      </c>
      <c r="F5181">
        <v>9699</v>
      </c>
      <c r="G5181">
        <v>96</v>
      </c>
      <c r="H5181">
        <v>3</v>
      </c>
      <c r="I5181" s="4">
        <v>210.15</v>
      </c>
      <c r="J5181" s="4">
        <v>171.86</v>
      </c>
      <c r="K5181" s="2">
        <f t="shared" si="560"/>
        <v>9.8979276214042691E-3</v>
      </c>
      <c r="L5181">
        <f t="shared" si="561"/>
        <v>3.125E-2</v>
      </c>
      <c r="M5181" s="4">
        <f t="shared" si="562"/>
        <v>2.1890624999999999</v>
      </c>
      <c r="N5181" s="4">
        <f t="shared" si="563"/>
        <v>70.05</v>
      </c>
      <c r="O5181">
        <f t="shared" si="564"/>
        <v>0.81779681180109454</v>
      </c>
      <c r="P5181" s="4">
        <f t="shared" si="565"/>
        <v>-38.289999999999992</v>
      </c>
      <c r="Q5181" t="str">
        <f t="shared" si="566"/>
        <v>Inefficient</v>
      </c>
    </row>
    <row r="5182" spans="1:17" x14ac:dyDescent="0.3">
      <c r="A5182" s="1">
        <v>45483</v>
      </c>
      <c r="B5182" t="s">
        <v>47</v>
      </c>
      <c r="C5182" t="s">
        <v>12</v>
      </c>
      <c r="D5182" t="s">
        <v>9</v>
      </c>
      <c r="E5182" t="s">
        <v>8</v>
      </c>
      <c r="F5182">
        <v>2930</v>
      </c>
      <c r="G5182">
        <v>17</v>
      </c>
      <c r="H5182">
        <v>0</v>
      </c>
      <c r="I5182" s="4">
        <v>64.489999999999995</v>
      </c>
      <c r="J5182" s="4">
        <v>0</v>
      </c>
      <c r="K5182" s="2">
        <f t="shared" si="560"/>
        <v>5.8020477815699661E-3</v>
      </c>
      <c r="L5182">
        <f t="shared" si="561"/>
        <v>0</v>
      </c>
      <c r="M5182" s="4">
        <f t="shared" si="562"/>
        <v>3.7935294117647054</v>
      </c>
      <c r="N5182" s="4">
        <f t="shared" si="563"/>
        <v>0</v>
      </c>
      <c r="O5182">
        <f t="shared" si="564"/>
        <v>0</v>
      </c>
      <c r="P5182" s="4">
        <f t="shared" si="565"/>
        <v>-64.489999999999995</v>
      </c>
      <c r="Q5182" t="str">
        <f t="shared" si="566"/>
        <v>Inefficient</v>
      </c>
    </row>
    <row r="5183" spans="1:17" x14ac:dyDescent="0.3">
      <c r="A5183" s="1">
        <v>45483</v>
      </c>
      <c r="B5183" t="s">
        <v>47</v>
      </c>
      <c r="C5183" t="s">
        <v>12</v>
      </c>
      <c r="D5183" t="s">
        <v>10</v>
      </c>
      <c r="E5183" t="s">
        <v>6</v>
      </c>
      <c r="F5183">
        <v>1685</v>
      </c>
      <c r="G5183">
        <v>42</v>
      </c>
      <c r="H5183">
        <v>1</v>
      </c>
      <c r="I5183" s="4">
        <v>48.9</v>
      </c>
      <c r="J5183" s="4">
        <v>67.14</v>
      </c>
      <c r="K5183" s="2">
        <f t="shared" si="560"/>
        <v>2.4925816023738872E-2</v>
      </c>
      <c r="L5183">
        <f t="shared" si="561"/>
        <v>2.3809523809523808E-2</v>
      </c>
      <c r="M5183" s="4">
        <f t="shared" si="562"/>
        <v>1.1642857142857141</v>
      </c>
      <c r="N5183" s="4">
        <f t="shared" si="563"/>
        <v>48.9</v>
      </c>
      <c r="O5183">
        <f t="shared" si="564"/>
        <v>1.3730061349693252</v>
      </c>
      <c r="P5183" s="4">
        <f t="shared" si="565"/>
        <v>18.240000000000002</v>
      </c>
      <c r="Q5183" t="str">
        <f t="shared" si="566"/>
        <v>Inefficient</v>
      </c>
    </row>
    <row r="5184" spans="1:17" x14ac:dyDescent="0.3">
      <c r="A5184" s="1">
        <v>45483</v>
      </c>
      <c r="B5184" t="s">
        <v>47</v>
      </c>
      <c r="C5184" t="s">
        <v>12</v>
      </c>
      <c r="D5184" t="s">
        <v>10</v>
      </c>
      <c r="E5184" t="s">
        <v>7</v>
      </c>
      <c r="F5184">
        <v>11116</v>
      </c>
      <c r="G5184">
        <v>126</v>
      </c>
      <c r="H5184">
        <v>2</v>
      </c>
      <c r="I5184" s="4">
        <v>282.85000000000002</v>
      </c>
      <c r="J5184" s="4">
        <v>138.54</v>
      </c>
      <c r="K5184" s="2">
        <f t="shared" si="560"/>
        <v>1.1335012594458438E-2</v>
      </c>
      <c r="L5184">
        <f t="shared" si="561"/>
        <v>1.5873015873015872E-2</v>
      </c>
      <c r="M5184" s="4">
        <f t="shared" si="562"/>
        <v>2.2448412698412699</v>
      </c>
      <c r="N5184" s="4">
        <f t="shared" si="563"/>
        <v>141.42500000000001</v>
      </c>
      <c r="O5184">
        <f t="shared" si="564"/>
        <v>0.48980024748099693</v>
      </c>
      <c r="P5184" s="4">
        <f t="shared" si="565"/>
        <v>-144.31000000000003</v>
      </c>
      <c r="Q5184" t="str">
        <f t="shared" si="566"/>
        <v>Inefficient</v>
      </c>
    </row>
    <row r="5185" spans="1:17" x14ac:dyDescent="0.3">
      <c r="A5185" s="1">
        <v>45483</v>
      </c>
      <c r="B5185" t="s">
        <v>47</v>
      </c>
      <c r="C5185" t="s">
        <v>12</v>
      </c>
      <c r="D5185" t="s">
        <v>10</v>
      </c>
      <c r="E5185" t="s">
        <v>8</v>
      </c>
      <c r="F5185">
        <v>2254</v>
      </c>
      <c r="G5185">
        <v>62</v>
      </c>
      <c r="H5185">
        <v>4</v>
      </c>
      <c r="I5185" s="4">
        <v>24.16</v>
      </c>
      <c r="J5185" s="4">
        <v>365.47</v>
      </c>
      <c r="K5185" s="2">
        <f t="shared" si="560"/>
        <v>2.7506654835847383E-2</v>
      </c>
      <c r="L5185">
        <f t="shared" si="561"/>
        <v>6.4516129032258063E-2</v>
      </c>
      <c r="M5185" s="4">
        <f t="shared" si="562"/>
        <v>0.38967741935483874</v>
      </c>
      <c r="N5185" s="4">
        <f t="shared" si="563"/>
        <v>6.04</v>
      </c>
      <c r="O5185">
        <f t="shared" si="564"/>
        <v>15.127069536423843</v>
      </c>
      <c r="P5185" s="4">
        <f t="shared" si="565"/>
        <v>341.31</v>
      </c>
      <c r="Q5185" t="str">
        <f t="shared" si="566"/>
        <v>Efficient</v>
      </c>
    </row>
    <row r="5186" spans="1:17" x14ac:dyDescent="0.3">
      <c r="A5186" s="1">
        <v>45484</v>
      </c>
      <c r="B5186" t="s">
        <v>47</v>
      </c>
      <c r="C5186" t="s">
        <v>4</v>
      </c>
      <c r="D5186" t="s">
        <v>5</v>
      </c>
      <c r="E5186" t="s">
        <v>6</v>
      </c>
      <c r="F5186">
        <v>3601</v>
      </c>
      <c r="G5186">
        <v>139</v>
      </c>
      <c r="H5186">
        <v>8</v>
      </c>
      <c r="I5186" s="4">
        <v>59.18</v>
      </c>
      <c r="J5186" s="4">
        <v>549.63</v>
      </c>
      <c r="K5186" s="2">
        <f t="shared" si="560"/>
        <v>3.8600388780894196E-2</v>
      </c>
      <c r="L5186">
        <f t="shared" si="561"/>
        <v>5.7553956834532377E-2</v>
      </c>
      <c r="M5186" s="4">
        <f t="shared" si="562"/>
        <v>0.42575539568345322</v>
      </c>
      <c r="N5186" s="4">
        <f t="shared" si="563"/>
        <v>7.3975</v>
      </c>
      <c r="O5186">
        <f t="shared" si="564"/>
        <v>9.2874281851977027</v>
      </c>
      <c r="P5186" s="4">
        <f t="shared" si="565"/>
        <v>490.45</v>
      </c>
      <c r="Q5186" t="str">
        <f t="shared" si="566"/>
        <v>Efficient</v>
      </c>
    </row>
    <row r="5187" spans="1:17" x14ac:dyDescent="0.3">
      <c r="A5187" s="1">
        <v>45484</v>
      </c>
      <c r="B5187" t="s">
        <v>47</v>
      </c>
      <c r="C5187" t="s">
        <v>4</v>
      </c>
      <c r="D5187" t="s">
        <v>5</v>
      </c>
      <c r="E5187" t="s">
        <v>7</v>
      </c>
      <c r="F5187">
        <v>5359</v>
      </c>
      <c r="G5187">
        <v>117</v>
      </c>
      <c r="H5187">
        <v>11</v>
      </c>
      <c r="I5187" s="4">
        <v>58.75</v>
      </c>
      <c r="J5187" s="4">
        <v>711.84</v>
      </c>
      <c r="K5187" s="2">
        <f t="shared" ref="K5187:K5250" si="567">G5187/F5187</f>
        <v>2.1832431423773092E-2</v>
      </c>
      <c r="L5187">
        <f t="shared" ref="L5187:L5250" si="568">IF(G5187=0,0,H5187/G5187)</f>
        <v>9.4017094017094016E-2</v>
      </c>
      <c r="M5187" s="4">
        <f t="shared" ref="M5187:M5250" si="569">IF(G5187=0,0,I5187/G5187)</f>
        <v>0.50213675213675213</v>
      </c>
      <c r="N5187" s="4">
        <f t="shared" ref="N5187:N5250" si="570">IF(H5187=0,0,I5187/H5187)</f>
        <v>5.3409090909090908</v>
      </c>
      <c r="O5187">
        <f t="shared" ref="O5187:O5250" si="571">IF(I5187=0,0,J5187/I5187)</f>
        <v>12.116425531914894</v>
      </c>
      <c r="P5187" s="4">
        <f t="shared" ref="P5187:P5250" si="572">J5187-I5187</f>
        <v>653.09</v>
      </c>
      <c r="Q5187" t="str">
        <f t="shared" ref="Q5187:Q5250" si="573">IF(AND(N5187&lt;26.94,O5187&gt;3.57),"Efficient", "Inefficient")</f>
        <v>Efficient</v>
      </c>
    </row>
    <row r="5188" spans="1:17" x14ac:dyDescent="0.3">
      <c r="A5188" s="1">
        <v>45484</v>
      </c>
      <c r="B5188" t="s">
        <v>47</v>
      </c>
      <c r="C5188" t="s">
        <v>4</v>
      </c>
      <c r="D5188" t="s">
        <v>5</v>
      </c>
      <c r="E5188" t="s">
        <v>8</v>
      </c>
      <c r="F5188">
        <v>384</v>
      </c>
      <c r="G5188">
        <v>10</v>
      </c>
      <c r="H5188">
        <v>0</v>
      </c>
      <c r="I5188" s="4">
        <v>9.15</v>
      </c>
      <c r="J5188" s="4">
        <v>0</v>
      </c>
      <c r="K5188" s="2">
        <f t="shared" si="567"/>
        <v>2.6041666666666668E-2</v>
      </c>
      <c r="L5188">
        <f t="shared" si="568"/>
        <v>0</v>
      </c>
      <c r="M5188" s="4">
        <f t="shared" si="569"/>
        <v>0.91500000000000004</v>
      </c>
      <c r="N5188" s="4">
        <f t="shared" si="570"/>
        <v>0</v>
      </c>
      <c r="O5188">
        <f t="shared" si="571"/>
        <v>0</v>
      </c>
      <c r="P5188" s="4">
        <f t="shared" si="572"/>
        <v>-9.15</v>
      </c>
      <c r="Q5188" t="str">
        <f t="shared" si="573"/>
        <v>Inefficient</v>
      </c>
    </row>
    <row r="5189" spans="1:17" x14ac:dyDescent="0.3">
      <c r="A5189" s="1">
        <v>45484</v>
      </c>
      <c r="B5189" t="s">
        <v>47</v>
      </c>
      <c r="C5189" t="s">
        <v>4</v>
      </c>
      <c r="D5189" t="s">
        <v>9</v>
      </c>
      <c r="E5189" t="s">
        <v>6</v>
      </c>
      <c r="F5189">
        <v>9138</v>
      </c>
      <c r="G5189">
        <v>169</v>
      </c>
      <c r="H5189">
        <v>2</v>
      </c>
      <c r="I5189" s="4">
        <v>245.73</v>
      </c>
      <c r="J5189" s="4">
        <v>182.86</v>
      </c>
      <c r="K5189" s="2">
        <f t="shared" si="567"/>
        <v>1.8494200043773255E-2</v>
      </c>
      <c r="L5189">
        <f t="shared" si="568"/>
        <v>1.1834319526627219E-2</v>
      </c>
      <c r="M5189" s="4">
        <f t="shared" si="569"/>
        <v>1.4540236686390533</v>
      </c>
      <c r="N5189" s="4">
        <f t="shared" si="570"/>
        <v>122.86499999999999</v>
      </c>
      <c r="O5189">
        <f t="shared" si="571"/>
        <v>0.7441500834248973</v>
      </c>
      <c r="P5189" s="4">
        <f t="shared" si="572"/>
        <v>-62.869999999999976</v>
      </c>
      <c r="Q5189" t="str">
        <f t="shared" si="573"/>
        <v>Inefficient</v>
      </c>
    </row>
    <row r="5190" spans="1:17" x14ac:dyDescent="0.3">
      <c r="A5190" s="1">
        <v>45484</v>
      </c>
      <c r="B5190" t="s">
        <v>47</v>
      </c>
      <c r="C5190" t="s">
        <v>4</v>
      </c>
      <c r="D5190" t="s">
        <v>9</v>
      </c>
      <c r="E5190" t="s">
        <v>7</v>
      </c>
      <c r="F5190">
        <v>6403</v>
      </c>
      <c r="G5190">
        <v>50</v>
      </c>
      <c r="H5190">
        <v>1</v>
      </c>
      <c r="I5190" s="4">
        <v>89.25</v>
      </c>
      <c r="J5190" s="4">
        <v>79.22</v>
      </c>
      <c r="K5190" s="2">
        <f t="shared" si="567"/>
        <v>7.8088396064344839E-3</v>
      </c>
      <c r="L5190">
        <f t="shared" si="568"/>
        <v>0.02</v>
      </c>
      <c r="M5190" s="4">
        <f t="shared" si="569"/>
        <v>1.7849999999999999</v>
      </c>
      <c r="N5190" s="4">
        <f t="shared" si="570"/>
        <v>89.25</v>
      </c>
      <c r="O5190">
        <f t="shared" si="571"/>
        <v>0.88761904761904764</v>
      </c>
      <c r="P5190" s="4">
        <f t="shared" si="572"/>
        <v>-10.030000000000001</v>
      </c>
      <c r="Q5190" t="str">
        <f t="shared" si="573"/>
        <v>Inefficient</v>
      </c>
    </row>
    <row r="5191" spans="1:17" x14ac:dyDescent="0.3">
      <c r="A5191" s="1">
        <v>45484</v>
      </c>
      <c r="B5191" t="s">
        <v>47</v>
      </c>
      <c r="C5191" t="s">
        <v>4</v>
      </c>
      <c r="D5191" t="s">
        <v>9</v>
      </c>
      <c r="E5191" t="s">
        <v>8</v>
      </c>
      <c r="F5191">
        <v>105</v>
      </c>
      <c r="G5191">
        <v>1</v>
      </c>
      <c r="H5191">
        <v>0</v>
      </c>
      <c r="I5191" s="4">
        <v>1.34</v>
      </c>
      <c r="J5191" s="4">
        <v>0</v>
      </c>
      <c r="K5191" s="2">
        <f t="shared" si="567"/>
        <v>9.5238095238095247E-3</v>
      </c>
      <c r="L5191">
        <f t="shared" si="568"/>
        <v>0</v>
      </c>
      <c r="M5191" s="4">
        <f t="shared" si="569"/>
        <v>1.34</v>
      </c>
      <c r="N5191" s="4">
        <f t="shared" si="570"/>
        <v>0</v>
      </c>
      <c r="O5191">
        <f t="shared" si="571"/>
        <v>0</v>
      </c>
      <c r="P5191" s="4">
        <f t="shared" si="572"/>
        <v>-1.34</v>
      </c>
      <c r="Q5191" t="str">
        <f t="shared" si="573"/>
        <v>Inefficient</v>
      </c>
    </row>
    <row r="5192" spans="1:17" x14ac:dyDescent="0.3">
      <c r="A5192" s="1">
        <v>45484</v>
      </c>
      <c r="B5192" t="s">
        <v>47</v>
      </c>
      <c r="C5192" t="s">
        <v>4</v>
      </c>
      <c r="D5192" t="s">
        <v>10</v>
      </c>
      <c r="E5192" t="s">
        <v>6</v>
      </c>
      <c r="F5192">
        <v>3873</v>
      </c>
      <c r="G5192">
        <v>53</v>
      </c>
      <c r="H5192">
        <v>2</v>
      </c>
      <c r="I5192" s="4">
        <v>91.16</v>
      </c>
      <c r="J5192" s="4">
        <v>107.54</v>
      </c>
      <c r="K5192" s="2">
        <f t="shared" si="567"/>
        <v>1.3684482313452104E-2</v>
      </c>
      <c r="L5192">
        <f t="shared" si="568"/>
        <v>3.7735849056603772E-2</v>
      </c>
      <c r="M5192" s="4">
        <f t="shared" si="569"/>
        <v>1.72</v>
      </c>
      <c r="N5192" s="4">
        <f t="shared" si="570"/>
        <v>45.58</v>
      </c>
      <c r="O5192">
        <f t="shared" si="571"/>
        <v>1.1796840719613866</v>
      </c>
      <c r="P5192" s="4">
        <f t="shared" si="572"/>
        <v>16.38000000000001</v>
      </c>
      <c r="Q5192" t="str">
        <f t="shared" si="573"/>
        <v>Inefficient</v>
      </c>
    </row>
    <row r="5193" spans="1:17" x14ac:dyDescent="0.3">
      <c r="A5193" s="1">
        <v>45484</v>
      </c>
      <c r="B5193" t="s">
        <v>47</v>
      </c>
      <c r="C5193" t="s">
        <v>4</v>
      </c>
      <c r="D5193" t="s">
        <v>10</v>
      </c>
      <c r="E5193" t="s">
        <v>7</v>
      </c>
      <c r="F5193">
        <v>6648</v>
      </c>
      <c r="G5193">
        <v>94</v>
      </c>
      <c r="H5193">
        <v>1</v>
      </c>
      <c r="I5193" s="4">
        <v>163.38</v>
      </c>
      <c r="J5193" s="4">
        <v>82.2</v>
      </c>
      <c r="K5193" s="2">
        <f t="shared" si="567"/>
        <v>1.4139590854392299E-2</v>
      </c>
      <c r="L5193">
        <f t="shared" si="568"/>
        <v>1.0638297872340425E-2</v>
      </c>
      <c r="M5193" s="4">
        <f t="shared" si="569"/>
        <v>1.7380851063829788</v>
      </c>
      <c r="N5193" s="4">
        <f t="shared" si="570"/>
        <v>163.38</v>
      </c>
      <c r="O5193">
        <f t="shared" si="571"/>
        <v>0.50312155710613293</v>
      </c>
      <c r="P5193" s="4">
        <f t="shared" si="572"/>
        <v>-81.179999999999993</v>
      </c>
      <c r="Q5193" t="str">
        <f t="shared" si="573"/>
        <v>Inefficient</v>
      </c>
    </row>
    <row r="5194" spans="1:17" x14ac:dyDescent="0.3">
      <c r="A5194" s="1">
        <v>45484</v>
      </c>
      <c r="B5194" t="s">
        <v>47</v>
      </c>
      <c r="C5194" t="s">
        <v>4</v>
      </c>
      <c r="D5194" t="s">
        <v>10</v>
      </c>
      <c r="E5194" t="s">
        <v>8</v>
      </c>
      <c r="F5194">
        <v>686</v>
      </c>
      <c r="G5194">
        <v>14</v>
      </c>
      <c r="H5194">
        <v>0</v>
      </c>
      <c r="I5194" s="4">
        <v>7.73</v>
      </c>
      <c r="J5194" s="4">
        <v>0</v>
      </c>
      <c r="K5194" s="2">
        <f t="shared" si="567"/>
        <v>2.0408163265306121E-2</v>
      </c>
      <c r="L5194">
        <f t="shared" si="568"/>
        <v>0</v>
      </c>
      <c r="M5194" s="4">
        <f t="shared" si="569"/>
        <v>0.55214285714285716</v>
      </c>
      <c r="N5194" s="4">
        <f t="shared" si="570"/>
        <v>0</v>
      </c>
      <c r="O5194">
        <f t="shared" si="571"/>
        <v>0</v>
      </c>
      <c r="P5194" s="4">
        <f t="shared" si="572"/>
        <v>-7.73</v>
      </c>
      <c r="Q5194" t="str">
        <f t="shared" si="573"/>
        <v>Inefficient</v>
      </c>
    </row>
    <row r="5195" spans="1:17" x14ac:dyDescent="0.3">
      <c r="A5195" s="1">
        <v>45484</v>
      </c>
      <c r="B5195" t="s">
        <v>47</v>
      </c>
      <c r="C5195" t="s">
        <v>11</v>
      </c>
      <c r="D5195" t="s">
        <v>5</v>
      </c>
      <c r="E5195" t="s">
        <v>6</v>
      </c>
      <c r="F5195">
        <v>8608</v>
      </c>
      <c r="G5195">
        <v>195</v>
      </c>
      <c r="H5195">
        <v>14</v>
      </c>
      <c r="I5195" s="4">
        <v>150.5</v>
      </c>
      <c r="J5195" s="4">
        <v>1296.3</v>
      </c>
      <c r="K5195" s="2">
        <f t="shared" si="567"/>
        <v>2.2653345724907063E-2</v>
      </c>
      <c r="L5195">
        <f t="shared" si="568"/>
        <v>7.179487179487179E-2</v>
      </c>
      <c r="M5195" s="4">
        <f t="shared" si="569"/>
        <v>0.77179487179487183</v>
      </c>
      <c r="N5195" s="4">
        <f t="shared" si="570"/>
        <v>10.75</v>
      </c>
      <c r="O5195">
        <f t="shared" si="571"/>
        <v>8.6132890365448507</v>
      </c>
      <c r="P5195" s="4">
        <f t="shared" si="572"/>
        <v>1145.8</v>
      </c>
      <c r="Q5195" t="str">
        <f t="shared" si="573"/>
        <v>Efficient</v>
      </c>
    </row>
    <row r="5196" spans="1:17" x14ac:dyDescent="0.3">
      <c r="A5196" s="1">
        <v>45484</v>
      </c>
      <c r="B5196" t="s">
        <v>47</v>
      </c>
      <c r="C5196" t="s">
        <v>11</v>
      </c>
      <c r="D5196" t="s">
        <v>5</v>
      </c>
      <c r="E5196" t="s">
        <v>7</v>
      </c>
      <c r="F5196">
        <v>854</v>
      </c>
      <c r="G5196">
        <v>26</v>
      </c>
      <c r="H5196">
        <v>2</v>
      </c>
      <c r="I5196" s="4">
        <v>8.8699999999999992</v>
      </c>
      <c r="J5196" s="4">
        <v>119.6</v>
      </c>
      <c r="K5196" s="2">
        <f t="shared" si="567"/>
        <v>3.0444964871194378E-2</v>
      </c>
      <c r="L5196">
        <f t="shared" si="568"/>
        <v>7.6923076923076927E-2</v>
      </c>
      <c r="M5196" s="4">
        <f t="shared" si="569"/>
        <v>0.34115384615384614</v>
      </c>
      <c r="N5196" s="4">
        <f t="shared" si="570"/>
        <v>4.4349999999999996</v>
      </c>
      <c r="O5196">
        <f t="shared" si="571"/>
        <v>13.483652762119505</v>
      </c>
      <c r="P5196" s="4">
        <f t="shared" si="572"/>
        <v>110.72999999999999</v>
      </c>
      <c r="Q5196" t="str">
        <f t="shared" si="573"/>
        <v>Efficient</v>
      </c>
    </row>
    <row r="5197" spans="1:17" x14ac:dyDescent="0.3">
      <c r="A5197" s="1">
        <v>45484</v>
      </c>
      <c r="B5197" t="s">
        <v>47</v>
      </c>
      <c r="C5197" t="s">
        <v>11</v>
      </c>
      <c r="D5197" t="s">
        <v>5</v>
      </c>
      <c r="E5197" t="s">
        <v>8</v>
      </c>
      <c r="F5197">
        <v>122</v>
      </c>
      <c r="G5197">
        <v>5</v>
      </c>
      <c r="H5197">
        <v>0</v>
      </c>
      <c r="I5197" s="4">
        <v>2.75</v>
      </c>
      <c r="J5197" s="4">
        <v>0</v>
      </c>
      <c r="K5197" s="2">
        <f t="shared" si="567"/>
        <v>4.0983606557377046E-2</v>
      </c>
      <c r="L5197">
        <f t="shared" si="568"/>
        <v>0</v>
      </c>
      <c r="M5197" s="4">
        <f t="shared" si="569"/>
        <v>0.55000000000000004</v>
      </c>
      <c r="N5197" s="4">
        <f t="shared" si="570"/>
        <v>0</v>
      </c>
      <c r="O5197">
        <f t="shared" si="571"/>
        <v>0</v>
      </c>
      <c r="P5197" s="4">
        <f t="shared" si="572"/>
        <v>-2.75</v>
      </c>
      <c r="Q5197" t="str">
        <f t="shared" si="573"/>
        <v>Inefficient</v>
      </c>
    </row>
    <row r="5198" spans="1:17" x14ac:dyDescent="0.3">
      <c r="A5198" s="1">
        <v>45484</v>
      </c>
      <c r="B5198" t="s">
        <v>47</v>
      </c>
      <c r="C5198" t="s">
        <v>11</v>
      </c>
      <c r="D5198" t="s">
        <v>9</v>
      </c>
      <c r="E5198" t="s">
        <v>6</v>
      </c>
      <c r="F5198">
        <v>7547</v>
      </c>
      <c r="G5198">
        <v>81</v>
      </c>
      <c r="H5198">
        <v>3</v>
      </c>
      <c r="I5198" s="4">
        <v>100.29</v>
      </c>
      <c r="J5198" s="4">
        <v>282.58</v>
      </c>
      <c r="K5198" s="2">
        <f t="shared" si="567"/>
        <v>1.0732741486683451E-2</v>
      </c>
      <c r="L5198">
        <f t="shared" si="568"/>
        <v>3.7037037037037035E-2</v>
      </c>
      <c r="M5198" s="4">
        <f t="shared" si="569"/>
        <v>1.2381481481481482</v>
      </c>
      <c r="N5198" s="4">
        <f t="shared" si="570"/>
        <v>33.43</v>
      </c>
      <c r="O5198">
        <f t="shared" si="571"/>
        <v>2.8176288762588491</v>
      </c>
      <c r="P5198" s="4">
        <f t="shared" si="572"/>
        <v>182.28999999999996</v>
      </c>
      <c r="Q5198" t="str">
        <f t="shared" si="573"/>
        <v>Inefficient</v>
      </c>
    </row>
    <row r="5199" spans="1:17" x14ac:dyDescent="0.3">
      <c r="A5199" s="1">
        <v>45484</v>
      </c>
      <c r="B5199" t="s">
        <v>47</v>
      </c>
      <c r="C5199" t="s">
        <v>11</v>
      </c>
      <c r="D5199" t="s">
        <v>9</v>
      </c>
      <c r="E5199" t="s">
        <v>7</v>
      </c>
      <c r="F5199">
        <v>613</v>
      </c>
      <c r="G5199">
        <v>5</v>
      </c>
      <c r="H5199">
        <v>0</v>
      </c>
      <c r="I5199" s="4">
        <v>15.07</v>
      </c>
      <c r="J5199" s="4">
        <v>0</v>
      </c>
      <c r="K5199" s="2">
        <f t="shared" si="567"/>
        <v>8.1566068515497546E-3</v>
      </c>
      <c r="L5199">
        <f t="shared" si="568"/>
        <v>0</v>
      </c>
      <c r="M5199" s="4">
        <f t="shared" si="569"/>
        <v>3.0140000000000002</v>
      </c>
      <c r="N5199" s="4">
        <f t="shared" si="570"/>
        <v>0</v>
      </c>
      <c r="O5199">
        <f t="shared" si="571"/>
        <v>0</v>
      </c>
      <c r="P5199" s="4">
        <f t="shared" si="572"/>
        <v>-15.07</v>
      </c>
      <c r="Q5199" t="str">
        <f t="shared" si="573"/>
        <v>Inefficient</v>
      </c>
    </row>
    <row r="5200" spans="1:17" x14ac:dyDescent="0.3">
      <c r="A5200" s="1">
        <v>45484</v>
      </c>
      <c r="B5200" t="s">
        <v>47</v>
      </c>
      <c r="C5200" t="s">
        <v>11</v>
      </c>
      <c r="D5200" t="s">
        <v>9</v>
      </c>
      <c r="E5200" t="s">
        <v>8</v>
      </c>
      <c r="F5200">
        <v>954</v>
      </c>
      <c r="G5200">
        <v>10</v>
      </c>
      <c r="H5200">
        <v>0</v>
      </c>
      <c r="I5200" s="4">
        <v>15.47</v>
      </c>
      <c r="J5200" s="4">
        <v>0</v>
      </c>
      <c r="K5200" s="2">
        <f t="shared" si="567"/>
        <v>1.0482180293501049E-2</v>
      </c>
      <c r="L5200">
        <f t="shared" si="568"/>
        <v>0</v>
      </c>
      <c r="M5200" s="4">
        <f t="shared" si="569"/>
        <v>1.5470000000000002</v>
      </c>
      <c r="N5200" s="4">
        <f t="shared" si="570"/>
        <v>0</v>
      </c>
      <c r="O5200">
        <f t="shared" si="571"/>
        <v>0</v>
      </c>
      <c r="P5200" s="4">
        <f t="shared" si="572"/>
        <v>-15.47</v>
      </c>
      <c r="Q5200" t="str">
        <f t="shared" si="573"/>
        <v>Inefficient</v>
      </c>
    </row>
    <row r="5201" spans="1:17" x14ac:dyDescent="0.3">
      <c r="A5201" s="1">
        <v>45484</v>
      </c>
      <c r="B5201" t="s">
        <v>47</v>
      </c>
      <c r="C5201" t="s">
        <v>11</v>
      </c>
      <c r="D5201" t="s">
        <v>10</v>
      </c>
      <c r="E5201" t="s">
        <v>6</v>
      </c>
      <c r="F5201">
        <v>6712</v>
      </c>
      <c r="G5201">
        <v>148</v>
      </c>
      <c r="H5201">
        <v>8</v>
      </c>
      <c r="I5201" s="4">
        <v>145.22</v>
      </c>
      <c r="J5201" s="4">
        <v>795.22</v>
      </c>
      <c r="K5201" s="2">
        <f t="shared" si="567"/>
        <v>2.2050059594755662E-2</v>
      </c>
      <c r="L5201">
        <f t="shared" si="568"/>
        <v>5.4054054054054057E-2</v>
      </c>
      <c r="M5201" s="4">
        <f t="shared" si="569"/>
        <v>0.98121621621621624</v>
      </c>
      <c r="N5201" s="4">
        <f t="shared" si="570"/>
        <v>18.1525</v>
      </c>
      <c r="O5201">
        <f t="shared" si="571"/>
        <v>5.4759674975898642</v>
      </c>
      <c r="P5201" s="4">
        <f t="shared" si="572"/>
        <v>650</v>
      </c>
      <c r="Q5201" t="str">
        <f t="shared" si="573"/>
        <v>Efficient</v>
      </c>
    </row>
    <row r="5202" spans="1:17" x14ac:dyDescent="0.3">
      <c r="A5202" s="1">
        <v>45484</v>
      </c>
      <c r="B5202" t="s">
        <v>47</v>
      </c>
      <c r="C5202" t="s">
        <v>11</v>
      </c>
      <c r="D5202" t="s">
        <v>10</v>
      </c>
      <c r="E5202" t="s">
        <v>7</v>
      </c>
      <c r="F5202">
        <v>842</v>
      </c>
      <c r="G5202">
        <v>19</v>
      </c>
      <c r="H5202">
        <v>0</v>
      </c>
      <c r="I5202" s="4">
        <v>16.47</v>
      </c>
      <c r="J5202" s="4">
        <v>0</v>
      </c>
      <c r="K5202" s="2">
        <f t="shared" si="567"/>
        <v>2.2565320665083134E-2</v>
      </c>
      <c r="L5202">
        <f t="shared" si="568"/>
        <v>0</v>
      </c>
      <c r="M5202" s="4">
        <f t="shared" si="569"/>
        <v>0.86684210526315786</v>
      </c>
      <c r="N5202" s="4">
        <f t="shared" si="570"/>
        <v>0</v>
      </c>
      <c r="O5202">
        <f t="shared" si="571"/>
        <v>0</v>
      </c>
      <c r="P5202" s="4">
        <f t="shared" si="572"/>
        <v>-16.47</v>
      </c>
      <c r="Q5202" t="str">
        <f t="shared" si="573"/>
        <v>Inefficient</v>
      </c>
    </row>
    <row r="5203" spans="1:17" x14ac:dyDescent="0.3">
      <c r="A5203" s="1">
        <v>45484</v>
      </c>
      <c r="B5203" t="s">
        <v>47</v>
      </c>
      <c r="C5203" t="s">
        <v>11</v>
      </c>
      <c r="D5203" t="s">
        <v>10</v>
      </c>
      <c r="E5203" t="s">
        <v>8</v>
      </c>
      <c r="F5203">
        <v>287</v>
      </c>
      <c r="G5203">
        <v>3</v>
      </c>
      <c r="H5203">
        <v>0</v>
      </c>
      <c r="I5203" s="4">
        <v>5.86</v>
      </c>
      <c r="J5203" s="4">
        <v>0</v>
      </c>
      <c r="K5203" s="2">
        <f t="shared" si="567"/>
        <v>1.0452961672473868E-2</v>
      </c>
      <c r="L5203">
        <f t="shared" si="568"/>
        <v>0</v>
      </c>
      <c r="M5203" s="4">
        <f t="shared" si="569"/>
        <v>1.9533333333333334</v>
      </c>
      <c r="N5203" s="4">
        <f t="shared" si="570"/>
        <v>0</v>
      </c>
      <c r="O5203">
        <f t="shared" si="571"/>
        <v>0</v>
      </c>
      <c r="P5203" s="4">
        <f t="shared" si="572"/>
        <v>-5.86</v>
      </c>
      <c r="Q5203" t="str">
        <f t="shared" si="573"/>
        <v>Inefficient</v>
      </c>
    </row>
    <row r="5204" spans="1:17" x14ac:dyDescent="0.3">
      <c r="A5204" s="1">
        <v>45484</v>
      </c>
      <c r="B5204" t="s">
        <v>47</v>
      </c>
      <c r="C5204" t="s">
        <v>12</v>
      </c>
      <c r="D5204" t="s">
        <v>5</v>
      </c>
      <c r="E5204" t="s">
        <v>6</v>
      </c>
      <c r="F5204">
        <v>1295</v>
      </c>
      <c r="G5204">
        <v>26</v>
      </c>
      <c r="H5204">
        <v>2</v>
      </c>
      <c r="I5204" s="4">
        <v>17.18</v>
      </c>
      <c r="J5204" s="4">
        <v>196.55</v>
      </c>
      <c r="K5204" s="2">
        <f t="shared" si="567"/>
        <v>2.0077220077220077E-2</v>
      </c>
      <c r="L5204">
        <f t="shared" si="568"/>
        <v>7.6923076923076927E-2</v>
      </c>
      <c r="M5204" s="4">
        <f t="shared" si="569"/>
        <v>0.66076923076923078</v>
      </c>
      <c r="N5204" s="4">
        <f t="shared" si="570"/>
        <v>8.59</v>
      </c>
      <c r="O5204">
        <f t="shared" si="571"/>
        <v>11.440628637951107</v>
      </c>
      <c r="P5204" s="4">
        <f t="shared" si="572"/>
        <v>179.37</v>
      </c>
      <c r="Q5204" t="str">
        <f t="shared" si="573"/>
        <v>Efficient</v>
      </c>
    </row>
    <row r="5205" spans="1:17" x14ac:dyDescent="0.3">
      <c r="A5205" s="1">
        <v>45484</v>
      </c>
      <c r="B5205" t="s">
        <v>47</v>
      </c>
      <c r="C5205" t="s">
        <v>12</v>
      </c>
      <c r="D5205" t="s">
        <v>5</v>
      </c>
      <c r="E5205" t="s">
        <v>7</v>
      </c>
      <c r="F5205">
        <v>10199</v>
      </c>
      <c r="G5205">
        <v>282</v>
      </c>
      <c r="H5205">
        <v>19</v>
      </c>
      <c r="I5205" s="4">
        <v>213.8</v>
      </c>
      <c r="J5205" s="4">
        <v>1475.6</v>
      </c>
      <c r="K5205" s="2">
        <f t="shared" si="567"/>
        <v>2.7649769585253458E-2</v>
      </c>
      <c r="L5205">
        <f t="shared" si="568"/>
        <v>6.7375886524822695E-2</v>
      </c>
      <c r="M5205" s="4">
        <f t="shared" si="569"/>
        <v>0.75815602836879437</v>
      </c>
      <c r="N5205" s="4">
        <f t="shared" si="570"/>
        <v>11.252631578947369</v>
      </c>
      <c r="O5205">
        <f t="shared" si="571"/>
        <v>6.9017773620205789</v>
      </c>
      <c r="P5205" s="4">
        <f t="shared" si="572"/>
        <v>1261.8</v>
      </c>
      <c r="Q5205" t="str">
        <f t="shared" si="573"/>
        <v>Efficient</v>
      </c>
    </row>
    <row r="5206" spans="1:17" x14ac:dyDescent="0.3">
      <c r="A5206" s="1">
        <v>45484</v>
      </c>
      <c r="B5206" t="s">
        <v>47</v>
      </c>
      <c r="C5206" t="s">
        <v>12</v>
      </c>
      <c r="D5206" t="s">
        <v>5</v>
      </c>
      <c r="E5206" t="s">
        <v>8</v>
      </c>
      <c r="F5206">
        <v>3920</v>
      </c>
      <c r="G5206">
        <v>137</v>
      </c>
      <c r="H5206">
        <v>13</v>
      </c>
      <c r="I5206" s="4">
        <v>43.52</v>
      </c>
      <c r="J5206" s="4">
        <v>806.04</v>
      </c>
      <c r="K5206" s="2">
        <f t="shared" si="567"/>
        <v>3.4948979591836737E-2</v>
      </c>
      <c r="L5206">
        <f t="shared" si="568"/>
        <v>9.4890510948905105E-2</v>
      </c>
      <c r="M5206" s="4">
        <f t="shared" si="569"/>
        <v>0.31766423357664236</v>
      </c>
      <c r="N5206" s="4">
        <f t="shared" si="570"/>
        <v>3.347692307692308</v>
      </c>
      <c r="O5206">
        <f t="shared" si="571"/>
        <v>18.521139705882351</v>
      </c>
      <c r="P5206" s="4">
        <f t="shared" si="572"/>
        <v>762.52</v>
      </c>
      <c r="Q5206" t="str">
        <f t="shared" si="573"/>
        <v>Efficient</v>
      </c>
    </row>
    <row r="5207" spans="1:17" x14ac:dyDescent="0.3">
      <c r="A5207" s="1">
        <v>45484</v>
      </c>
      <c r="B5207" t="s">
        <v>47</v>
      </c>
      <c r="C5207" t="s">
        <v>12</v>
      </c>
      <c r="D5207" t="s">
        <v>9</v>
      </c>
      <c r="E5207" t="s">
        <v>6</v>
      </c>
      <c r="F5207">
        <v>2575</v>
      </c>
      <c r="G5207">
        <v>47</v>
      </c>
      <c r="H5207">
        <v>1</v>
      </c>
      <c r="I5207" s="4">
        <v>43.8</v>
      </c>
      <c r="J5207" s="4">
        <v>62.68</v>
      </c>
      <c r="K5207" s="2">
        <f t="shared" si="567"/>
        <v>1.825242718446602E-2</v>
      </c>
      <c r="L5207">
        <f t="shared" si="568"/>
        <v>2.1276595744680851E-2</v>
      </c>
      <c r="M5207" s="4">
        <f t="shared" si="569"/>
        <v>0.93191489361702118</v>
      </c>
      <c r="N5207" s="4">
        <f t="shared" si="570"/>
        <v>43.8</v>
      </c>
      <c r="O5207">
        <f t="shared" si="571"/>
        <v>1.4310502283105024</v>
      </c>
      <c r="P5207" s="4">
        <f t="shared" si="572"/>
        <v>18.880000000000003</v>
      </c>
      <c r="Q5207" t="str">
        <f t="shared" si="573"/>
        <v>Inefficient</v>
      </c>
    </row>
    <row r="5208" spans="1:17" x14ac:dyDescent="0.3">
      <c r="A5208" s="1">
        <v>45484</v>
      </c>
      <c r="B5208" t="s">
        <v>47</v>
      </c>
      <c r="C5208" t="s">
        <v>12</v>
      </c>
      <c r="D5208" t="s">
        <v>9</v>
      </c>
      <c r="E5208" t="s">
        <v>7</v>
      </c>
      <c r="F5208">
        <v>10986</v>
      </c>
      <c r="G5208">
        <v>180</v>
      </c>
      <c r="H5208">
        <v>7</v>
      </c>
      <c r="I5208" s="4">
        <v>161.43</v>
      </c>
      <c r="J5208" s="4">
        <v>373.23</v>
      </c>
      <c r="K5208" s="2">
        <f t="shared" si="567"/>
        <v>1.6384489350081924E-2</v>
      </c>
      <c r="L5208">
        <f t="shared" si="568"/>
        <v>3.888888888888889E-2</v>
      </c>
      <c r="M5208" s="4">
        <f t="shared" si="569"/>
        <v>0.89683333333333337</v>
      </c>
      <c r="N5208" s="4">
        <f t="shared" si="570"/>
        <v>23.061428571428571</v>
      </c>
      <c r="O5208">
        <f t="shared" si="571"/>
        <v>2.3120237874001117</v>
      </c>
      <c r="P5208" s="4">
        <f t="shared" si="572"/>
        <v>211.8</v>
      </c>
      <c r="Q5208" t="str">
        <f t="shared" si="573"/>
        <v>Inefficient</v>
      </c>
    </row>
    <row r="5209" spans="1:17" x14ac:dyDescent="0.3">
      <c r="A5209" s="1">
        <v>45484</v>
      </c>
      <c r="B5209" t="s">
        <v>47</v>
      </c>
      <c r="C5209" t="s">
        <v>12</v>
      </c>
      <c r="D5209" t="s">
        <v>9</v>
      </c>
      <c r="E5209" t="s">
        <v>8</v>
      </c>
      <c r="F5209">
        <v>4580</v>
      </c>
      <c r="G5209">
        <v>26</v>
      </c>
      <c r="H5209">
        <v>1</v>
      </c>
      <c r="I5209" s="4">
        <v>49.56</v>
      </c>
      <c r="J5209" s="4">
        <v>65.42</v>
      </c>
      <c r="K5209" s="2">
        <f t="shared" si="567"/>
        <v>5.6768558951965069E-3</v>
      </c>
      <c r="L5209">
        <f t="shared" si="568"/>
        <v>3.8461538461538464E-2</v>
      </c>
      <c r="M5209" s="4">
        <f t="shared" si="569"/>
        <v>1.9061538461538463</v>
      </c>
      <c r="N5209" s="4">
        <f t="shared" si="570"/>
        <v>49.56</v>
      </c>
      <c r="O5209">
        <f t="shared" si="571"/>
        <v>1.3200161420500403</v>
      </c>
      <c r="P5209" s="4">
        <f t="shared" si="572"/>
        <v>15.86</v>
      </c>
      <c r="Q5209" t="str">
        <f t="shared" si="573"/>
        <v>Inefficient</v>
      </c>
    </row>
    <row r="5210" spans="1:17" x14ac:dyDescent="0.3">
      <c r="A5210" s="1">
        <v>45484</v>
      </c>
      <c r="B5210" t="s">
        <v>47</v>
      </c>
      <c r="C5210" t="s">
        <v>12</v>
      </c>
      <c r="D5210" t="s">
        <v>10</v>
      </c>
      <c r="E5210" t="s">
        <v>6</v>
      </c>
      <c r="F5210">
        <v>2479</v>
      </c>
      <c r="G5210">
        <v>48</v>
      </c>
      <c r="H5210">
        <v>1</v>
      </c>
      <c r="I5210" s="4">
        <v>41.1</v>
      </c>
      <c r="J5210" s="4">
        <v>53.58</v>
      </c>
      <c r="K5210" s="2">
        <f t="shared" si="567"/>
        <v>1.9362646228317869E-2</v>
      </c>
      <c r="L5210">
        <f t="shared" si="568"/>
        <v>2.0833333333333332E-2</v>
      </c>
      <c r="M5210" s="4">
        <f t="shared" si="569"/>
        <v>0.85625000000000007</v>
      </c>
      <c r="N5210" s="4">
        <f t="shared" si="570"/>
        <v>41.1</v>
      </c>
      <c r="O5210">
        <f t="shared" si="571"/>
        <v>1.3036496350364963</v>
      </c>
      <c r="P5210" s="4">
        <f t="shared" si="572"/>
        <v>12.479999999999997</v>
      </c>
      <c r="Q5210" t="str">
        <f t="shared" si="573"/>
        <v>Inefficient</v>
      </c>
    </row>
    <row r="5211" spans="1:17" x14ac:dyDescent="0.3">
      <c r="A5211" s="1">
        <v>45484</v>
      </c>
      <c r="B5211" t="s">
        <v>47</v>
      </c>
      <c r="C5211" t="s">
        <v>12</v>
      </c>
      <c r="D5211" t="s">
        <v>10</v>
      </c>
      <c r="E5211" t="s">
        <v>7</v>
      </c>
      <c r="F5211">
        <v>4335</v>
      </c>
      <c r="G5211">
        <v>127</v>
      </c>
      <c r="H5211">
        <v>5</v>
      </c>
      <c r="I5211" s="4">
        <v>46.89</v>
      </c>
      <c r="J5211" s="4">
        <v>259.14</v>
      </c>
      <c r="K5211" s="2">
        <f t="shared" si="567"/>
        <v>2.9296424452133794E-2</v>
      </c>
      <c r="L5211">
        <f t="shared" si="568"/>
        <v>3.937007874015748E-2</v>
      </c>
      <c r="M5211" s="4">
        <f t="shared" si="569"/>
        <v>0.36921259842519688</v>
      </c>
      <c r="N5211" s="4">
        <f t="shared" si="570"/>
        <v>9.3780000000000001</v>
      </c>
      <c r="O5211">
        <f t="shared" si="571"/>
        <v>5.5265515035188733</v>
      </c>
      <c r="P5211" s="4">
        <f t="shared" si="572"/>
        <v>212.25</v>
      </c>
      <c r="Q5211" t="str">
        <f t="shared" si="573"/>
        <v>Efficient</v>
      </c>
    </row>
    <row r="5212" spans="1:17" x14ac:dyDescent="0.3">
      <c r="A5212" s="1">
        <v>45484</v>
      </c>
      <c r="B5212" t="s">
        <v>47</v>
      </c>
      <c r="C5212" t="s">
        <v>12</v>
      </c>
      <c r="D5212" t="s">
        <v>10</v>
      </c>
      <c r="E5212" t="s">
        <v>8</v>
      </c>
      <c r="F5212">
        <v>5957</v>
      </c>
      <c r="G5212">
        <v>137</v>
      </c>
      <c r="H5212">
        <v>6</v>
      </c>
      <c r="I5212" s="4">
        <v>78.42</v>
      </c>
      <c r="J5212" s="4">
        <v>302.32</v>
      </c>
      <c r="K5212" s="2">
        <f t="shared" si="567"/>
        <v>2.2998153432936042E-2</v>
      </c>
      <c r="L5212">
        <f t="shared" si="568"/>
        <v>4.3795620437956206E-2</v>
      </c>
      <c r="M5212" s="4">
        <f t="shared" si="569"/>
        <v>0.57240875912408762</v>
      </c>
      <c r="N5212" s="4">
        <f t="shared" si="570"/>
        <v>13.07</v>
      </c>
      <c r="O5212">
        <f t="shared" si="571"/>
        <v>3.8551389951542974</v>
      </c>
      <c r="P5212" s="4">
        <f t="shared" si="572"/>
        <v>223.89999999999998</v>
      </c>
      <c r="Q5212" t="str">
        <f t="shared" si="573"/>
        <v>Efficient</v>
      </c>
    </row>
    <row r="5213" spans="1:17" x14ac:dyDescent="0.3">
      <c r="A5213" s="1">
        <v>45485</v>
      </c>
      <c r="B5213" t="s">
        <v>47</v>
      </c>
      <c r="C5213" t="s">
        <v>4</v>
      </c>
      <c r="D5213" t="s">
        <v>5</v>
      </c>
      <c r="E5213" t="s">
        <v>6</v>
      </c>
      <c r="F5213">
        <v>6982</v>
      </c>
      <c r="G5213">
        <v>325</v>
      </c>
      <c r="H5213">
        <v>41</v>
      </c>
      <c r="I5213" s="4">
        <v>136.63</v>
      </c>
      <c r="J5213" s="4">
        <v>2681.66</v>
      </c>
      <c r="K5213" s="2">
        <f t="shared" si="567"/>
        <v>4.6548266972214265E-2</v>
      </c>
      <c r="L5213">
        <f t="shared" si="568"/>
        <v>0.12615384615384614</v>
      </c>
      <c r="M5213" s="4">
        <f t="shared" si="569"/>
        <v>0.4204</v>
      </c>
      <c r="N5213" s="4">
        <f t="shared" si="570"/>
        <v>3.332439024390244</v>
      </c>
      <c r="O5213">
        <f t="shared" si="571"/>
        <v>19.627168264656373</v>
      </c>
      <c r="P5213" s="4">
        <f t="shared" si="572"/>
        <v>2545.0299999999997</v>
      </c>
      <c r="Q5213" t="str">
        <f t="shared" si="573"/>
        <v>Efficient</v>
      </c>
    </row>
    <row r="5214" spans="1:17" x14ac:dyDescent="0.3">
      <c r="A5214" s="1">
        <v>45485</v>
      </c>
      <c r="B5214" t="s">
        <v>47</v>
      </c>
      <c r="C5214" t="s">
        <v>4</v>
      </c>
      <c r="D5214" t="s">
        <v>5</v>
      </c>
      <c r="E5214" t="s">
        <v>7</v>
      </c>
      <c r="F5214">
        <v>2496</v>
      </c>
      <c r="G5214">
        <v>83</v>
      </c>
      <c r="H5214">
        <v>7</v>
      </c>
      <c r="I5214" s="4">
        <v>56.39</v>
      </c>
      <c r="J5214" s="4">
        <v>606.95000000000005</v>
      </c>
      <c r="K5214" s="2">
        <f t="shared" si="567"/>
        <v>3.3253205128205128E-2</v>
      </c>
      <c r="L5214">
        <f t="shared" si="568"/>
        <v>8.4337349397590355E-2</v>
      </c>
      <c r="M5214" s="4">
        <f t="shared" si="569"/>
        <v>0.67939759036144576</v>
      </c>
      <c r="N5214" s="4">
        <f t="shared" si="570"/>
        <v>8.055714285714286</v>
      </c>
      <c r="O5214">
        <f t="shared" si="571"/>
        <v>10.763433232842702</v>
      </c>
      <c r="P5214" s="4">
        <f t="shared" si="572"/>
        <v>550.56000000000006</v>
      </c>
      <c r="Q5214" t="str">
        <f t="shared" si="573"/>
        <v>Efficient</v>
      </c>
    </row>
    <row r="5215" spans="1:17" x14ac:dyDescent="0.3">
      <c r="A5215" s="1">
        <v>45485</v>
      </c>
      <c r="B5215" t="s">
        <v>47</v>
      </c>
      <c r="C5215" t="s">
        <v>4</v>
      </c>
      <c r="D5215" t="s">
        <v>5</v>
      </c>
      <c r="E5215" t="s">
        <v>8</v>
      </c>
      <c r="F5215">
        <v>676</v>
      </c>
      <c r="G5215">
        <v>22</v>
      </c>
      <c r="H5215">
        <v>2</v>
      </c>
      <c r="I5215" s="4">
        <v>10.029999999999999</v>
      </c>
      <c r="J5215" s="4">
        <v>143.44</v>
      </c>
      <c r="K5215" s="2">
        <f t="shared" si="567"/>
        <v>3.2544378698224852E-2</v>
      </c>
      <c r="L5215">
        <f t="shared" si="568"/>
        <v>9.0909090909090912E-2</v>
      </c>
      <c r="M5215" s="4">
        <f t="shared" si="569"/>
        <v>0.45590909090909087</v>
      </c>
      <c r="N5215" s="4">
        <f t="shared" si="570"/>
        <v>5.0149999999999997</v>
      </c>
      <c r="O5215">
        <f t="shared" si="571"/>
        <v>14.301096709870389</v>
      </c>
      <c r="P5215" s="4">
        <f t="shared" si="572"/>
        <v>133.41</v>
      </c>
      <c r="Q5215" t="str">
        <f t="shared" si="573"/>
        <v>Efficient</v>
      </c>
    </row>
    <row r="5216" spans="1:17" x14ac:dyDescent="0.3">
      <c r="A5216" s="1">
        <v>45485</v>
      </c>
      <c r="B5216" t="s">
        <v>47</v>
      </c>
      <c r="C5216" t="s">
        <v>4</v>
      </c>
      <c r="D5216" t="s">
        <v>9</v>
      </c>
      <c r="E5216" t="s">
        <v>6</v>
      </c>
      <c r="F5216">
        <v>8653</v>
      </c>
      <c r="G5216">
        <v>156</v>
      </c>
      <c r="H5216">
        <v>4</v>
      </c>
      <c r="I5216" s="4">
        <v>125.87</v>
      </c>
      <c r="J5216" s="4">
        <v>208.24</v>
      </c>
      <c r="K5216" s="2">
        <f t="shared" si="567"/>
        <v>1.8028429446434763E-2</v>
      </c>
      <c r="L5216">
        <f t="shared" si="568"/>
        <v>2.564102564102564E-2</v>
      </c>
      <c r="M5216" s="4">
        <f t="shared" si="569"/>
        <v>0.80685897435897436</v>
      </c>
      <c r="N5216" s="4">
        <f t="shared" si="570"/>
        <v>31.467500000000001</v>
      </c>
      <c r="O5216">
        <f t="shared" si="571"/>
        <v>1.654405338841662</v>
      </c>
      <c r="P5216" s="4">
        <f t="shared" si="572"/>
        <v>82.37</v>
      </c>
      <c r="Q5216" t="str">
        <f t="shared" si="573"/>
        <v>Inefficient</v>
      </c>
    </row>
    <row r="5217" spans="1:17" x14ac:dyDescent="0.3">
      <c r="A5217" s="1">
        <v>45485</v>
      </c>
      <c r="B5217" t="s">
        <v>47</v>
      </c>
      <c r="C5217" t="s">
        <v>4</v>
      </c>
      <c r="D5217" t="s">
        <v>9</v>
      </c>
      <c r="E5217" t="s">
        <v>7</v>
      </c>
      <c r="F5217">
        <v>7519</v>
      </c>
      <c r="G5217">
        <v>70</v>
      </c>
      <c r="H5217">
        <v>3</v>
      </c>
      <c r="I5217" s="4">
        <v>154.25</v>
      </c>
      <c r="J5217" s="4">
        <v>232.88</v>
      </c>
      <c r="K5217" s="2">
        <f t="shared" si="567"/>
        <v>9.3097486367868069E-3</v>
      </c>
      <c r="L5217">
        <f t="shared" si="568"/>
        <v>4.2857142857142858E-2</v>
      </c>
      <c r="M5217" s="4">
        <f t="shared" si="569"/>
        <v>2.2035714285714287</v>
      </c>
      <c r="N5217" s="4">
        <f t="shared" si="570"/>
        <v>51.416666666666664</v>
      </c>
      <c r="O5217">
        <f t="shared" si="571"/>
        <v>1.5097568881685575</v>
      </c>
      <c r="P5217" s="4">
        <f t="shared" si="572"/>
        <v>78.63</v>
      </c>
      <c r="Q5217" t="str">
        <f t="shared" si="573"/>
        <v>Inefficient</v>
      </c>
    </row>
    <row r="5218" spans="1:17" x14ac:dyDescent="0.3">
      <c r="A5218" s="1">
        <v>45485</v>
      </c>
      <c r="B5218" t="s">
        <v>47</v>
      </c>
      <c r="C5218" t="s">
        <v>4</v>
      </c>
      <c r="D5218" t="s">
        <v>9</v>
      </c>
      <c r="E5218" t="s">
        <v>8</v>
      </c>
      <c r="F5218">
        <v>468</v>
      </c>
      <c r="G5218">
        <v>6</v>
      </c>
      <c r="H5218">
        <v>0</v>
      </c>
      <c r="I5218" s="4">
        <v>12.4</v>
      </c>
      <c r="J5218" s="4">
        <v>0</v>
      </c>
      <c r="K5218" s="2">
        <f t="shared" si="567"/>
        <v>1.282051282051282E-2</v>
      </c>
      <c r="L5218">
        <f t="shared" si="568"/>
        <v>0</v>
      </c>
      <c r="M5218" s="4">
        <f t="shared" si="569"/>
        <v>2.0666666666666669</v>
      </c>
      <c r="N5218" s="4">
        <f t="shared" si="570"/>
        <v>0</v>
      </c>
      <c r="O5218">
        <f t="shared" si="571"/>
        <v>0</v>
      </c>
      <c r="P5218" s="4">
        <f t="shared" si="572"/>
        <v>-12.4</v>
      </c>
      <c r="Q5218" t="str">
        <f t="shared" si="573"/>
        <v>Inefficient</v>
      </c>
    </row>
    <row r="5219" spans="1:17" x14ac:dyDescent="0.3">
      <c r="A5219" s="1">
        <v>45485</v>
      </c>
      <c r="B5219" t="s">
        <v>47</v>
      </c>
      <c r="C5219" t="s">
        <v>4</v>
      </c>
      <c r="D5219" t="s">
        <v>10</v>
      </c>
      <c r="E5219" t="s">
        <v>6</v>
      </c>
      <c r="F5219">
        <v>6505</v>
      </c>
      <c r="G5219">
        <v>109</v>
      </c>
      <c r="H5219">
        <v>3</v>
      </c>
      <c r="I5219" s="4">
        <v>183.91</v>
      </c>
      <c r="J5219" s="4">
        <v>283.51</v>
      </c>
      <c r="K5219" s="2">
        <f t="shared" si="567"/>
        <v>1.6756341275941583E-2</v>
      </c>
      <c r="L5219">
        <f t="shared" si="568"/>
        <v>2.7522935779816515E-2</v>
      </c>
      <c r="M5219" s="4">
        <f t="shared" si="569"/>
        <v>1.6872477064220184</v>
      </c>
      <c r="N5219" s="4">
        <f t="shared" si="570"/>
        <v>61.303333333333335</v>
      </c>
      <c r="O5219">
        <f t="shared" si="571"/>
        <v>1.5415692458267631</v>
      </c>
      <c r="P5219" s="4">
        <f t="shared" si="572"/>
        <v>99.6</v>
      </c>
      <c r="Q5219" t="str">
        <f t="shared" si="573"/>
        <v>Inefficient</v>
      </c>
    </row>
    <row r="5220" spans="1:17" x14ac:dyDescent="0.3">
      <c r="A5220" s="1">
        <v>45485</v>
      </c>
      <c r="B5220" t="s">
        <v>47</v>
      </c>
      <c r="C5220" t="s">
        <v>4</v>
      </c>
      <c r="D5220" t="s">
        <v>10</v>
      </c>
      <c r="E5220" t="s">
        <v>7</v>
      </c>
      <c r="F5220">
        <v>2775</v>
      </c>
      <c r="G5220">
        <v>68</v>
      </c>
      <c r="H5220">
        <v>4</v>
      </c>
      <c r="I5220" s="4">
        <v>38.67</v>
      </c>
      <c r="J5220" s="4">
        <v>271.24</v>
      </c>
      <c r="K5220" s="2">
        <f t="shared" si="567"/>
        <v>2.4504504504504504E-2</v>
      </c>
      <c r="L5220">
        <f t="shared" si="568"/>
        <v>5.8823529411764705E-2</v>
      </c>
      <c r="M5220" s="4">
        <f t="shared" si="569"/>
        <v>0.56867647058823534</v>
      </c>
      <c r="N5220" s="4">
        <f t="shared" si="570"/>
        <v>9.6675000000000004</v>
      </c>
      <c r="O5220">
        <f t="shared" si="571"/>
        <v>7.0142229118179467</v>
      </c>
      <c r="P5220" s="4">
        <f t="shared" si="572"/>
        <v>232.57</v>
      </c>
      <c r="Q5220" t="str">
        <f t="shared" si="573"/>
        <v>Efficient</v>
      </c>
    </row>
    <row r="5221" spans="1:17" x14ac:dyDescent="0.3">
      <c r="A5221" s="1">
        <v>45485</v>
      </c>
      <c r="B5221" t="s">
        <v>47</v>
      </c>
      <c r="C5221" t="s">
        <v>4</v>
      </c>
      <c r="D5221" t="s">
        <v>10</v>
      </c>
      <c r="E5221" t="s">
        <v>8</v>
      </c>
      <c r="F5221">
        <v>863</v>
      </c>
      <c r="G5221">
        <v>19</v>
      </c>
      <c r="H5221">
        <v>1</v>
      </c>
      <c r="I5221" s="4">
        <v>24.22</v>
      </c>
      <c r="J5221" s="4">
        <v>59.5</v>
      </c>
      <c r="K5221" s="2">
        <f t="shared" si="567"/>
        <v>2.20162224797219E-2</v>
      </c>
      <c r="L5221">
        <f t="shared" si="568"/>
        <v>5.2631578947368418E-2</v>
      </c>
      <c r="M5221" s="4">
        <f t="shared" si="569"/>
        <v>1.2747368421052632</v>
      </c>
      <c r="N5221" s="4">
        <f t="shared" si="570"/>
        <v>24.22</v>
      </c>
      <c r="O5221">
        <f t="shared" si="571"/>
        <v>2.4566473988439306</v>
      </c>
      <c r="P5221" s="4">
        <f t="shared" si="572"/>
        <v>35.28</v>
      </c>
      <c r="Q5221" t="str">
        <f t="shared" si="573"/>
        <v>Inefficient</v>
      </c>
    </row>
    <row r="5222" spans="1:17" x14ac:dyDescent="0.3">
      <c r="A5222" s="1">
        <v>45485</v>
      </c>
      <c r="B5222" t="s">
        <v>47</v>
      </c>
      <c r="C5222" t="s">
        <v>11</v>
      </c>
      <c r="D5222" t="s">
        <v>5</v>
      </c>
      <c r="E5222" t="s">
        <v>6</v>
      </c>
      <c r="F5222">
        <v>5092</v>
      </c>
      <c r="G5222">
        <v>233</v>
      </c>
      <c r="H5222">
        <v>22</v>
      </c>
      <c r="I5222" s="4">
        <v>57.19</v>
      </c>
      <c r="J5222" s="4">
        <v>1221.8599999999999</v>
      </c>
      <c r="K5222" s="2">
        <f t="shared" si="567"/>
        <v>4.5758051846032995E-2</v>
      </c>
      <c r="L5222">
        <f t="shared" si="568"/>
        <v>9.4420600858369105E-2</v>
      </c>
      <c r="M5222" s="4">
        <f t="shared" si="569"/>
        <v>0.24545064377682402</v>
      </c>
      <c r="N5222" s="4">
        <f t="shared" si="570"/>
        <v>2.5995454545454546</v>
      </c>
      <c r="O5222">
        <f t="shared" si="571"/>
        <v>21.364923937751353</v>
      </c>
      <c r="P5222" s="4">
        <f t="shared" si="572"/>
        <v>1164.6699999999998</v>
      </c>
      <c r="Q5222" t="str">
        <f t="shared" si="573"/>
        <v>Efficient</v>
      </c>
    </row>
    <row r="5223" spans="1:17" x14ac:dyDescent="0.3">
      <c r="A5223" s="1">
        <v>45485</v>
      </c>
      <c r="B5223" t="s">
        <v>47</v>
      </c>
      <c r="C5223" t="s">
        <v>11</v>
      </c>
      <c r="D5223" t="s">
        <v>5</v>
      </c>
      <c r="E5223" t="s">
        <v>7</v>
      </c>
      <c r="F5223">
        <v>933</v>
      </c>
      <c r="G5223">
        <v>39</v>
      </c>
      <c r="H5223">
        <v>5</v>
      </c>
      <c r="I5223" s="4">
        <v>11.58</v>
      </c>
      <c r="J5223" s="4">
        <v>440.1</v>
      </c>
      <c r="K5223" s="2">
        <f t="shared" si="567"/>
        <v>4.1800643086816719E-2</v>
      </c>
      <c r="L5223">
        <f t="shared" si="568"/>
        <v>0.12820512820512819</v>
      </c>
      <c r="M5223" s="4">
        <f t="shared" si="569"/>
        <v>0.2969230769230769</v>
      </c>
      <c r="N5223" s="4">
        <f t="shared" si="570"/>
        <v>2.3159999999999998</v>
      </c>
      <c r="O5223">
        <f t="shared" si="571"/>
        <v>38.005181347150263</v>
      </c>
      <c r="P5223" s="4">
        <f t="shared" si="572"/>
        <v>428.52000000000004</v>
      </c>
      <c r="Q5223" t="str">
        <f t="shared" si="573"/>
        <v>Efficient</v>
      </c>
    </row>
    <row r="5224" spans="1:17" x14ac:dyDescent="0.3">
      <c r="A5224" s="1">
        <v>45485</v>
      </c>
      <c r="B5224" t="s">
        <v>47</v>
      </c>
      <c r="C5224" t="s">
        <v>11</v>
      </c>
      <c r="D5224" t="s">
        <v>5</v>
      </c>
      <c r="E5224" t="s">
        <v>8</v>
      </c>
      <c r="F5224">
        <v>983</v>
      </c>
      <c r="G5224">
        <v>33</v>
      </c>
      <c r="H5224">
        <v>1</v>
      </c>
      <c r="I5224" s="4">
        <v>27.97</v>
      </c>
      <c r="J5224" s="4">
        <v>99.02</v>
      </c>
      <c r="K5224" s="2">
        <f t="shared" si="567"/>
        <v>3.3570701932858597E-2</v>
      </c>
      <c r="L5224">
        <f t="shared" si="568"/>
        <v>3.0303030303030304E-2</v>
      </c>
      <c r="M5224" s="4">
        <f t="shared" si="569"/>
        <v>0.84757575757575754</v>
      </c>
      <c r="N5224" s="4">
        <f t="shared" si="570"/>
        <v>27.97</v>
      </c>
      <c r="O5224">
        <f t="shared" si="571"/>
        <v>3.5402216660707899</v>
      </c>
      <c r="P5224" s="4">
        <f t="shared" si="572"/>
        <v>71.05</v>
      </c>
      <c r="Q5224" t="str">
        <f t="shared" si="573"/>
        <v>Inefficient</v>
      </c>
    </row>
    <row r="5225" spans="1:17" x14ac:dyDescent="0.3">
      <c r="A5225" s="1">
        <v>45485</v>
      </c>
      <c r="B5225" t="s">
        <v>47</v>
      </c>
      <c r="C5225" t="s">
        <v>11</v>
      </c>
      <c r="D5225" t="s">
        <v>9</v>
      </c>
      <c r="E5225" t="s">
        <v>6</v>
      </c>
      <c r="F5225">
        <v>12286</v>
      </c>
      <c r="G5225">
        <v>219</v>
      </c>
      <c r="H5225">
        <v>5</v>
      </c>
      <c r="I5225" s="4">
        <v>255.4</v>
      </c>
      <c r="J5225" s="4">
        <v>357.84</v>
      </c>
      <c r="K5225" s="2">
        <f t="shared" si="567"/>
        <v>1.782516685658473E-2</v>
      </c>
      <c r="L5225">
        <f t="shared" si="568"/>
        <v>2.2831050228310501E-2</v>
      </c>
      <c r="M5225" s="4">
        <f t="shared" si="569"/>
        <v>1.1662100456621005</v>
      </c>
      <c r="N5225" s="4">
        <f t="shared" si="570"/>
        <v>51.08</v>
      </c>
      <c r="O5225">
        <f t="shared" si="571"/>
        <v>1.4010963194988253</v>
      </c>
      <c r="P5225" s="4">
        <f t="shared" si="572"/>
        <v>102.43999999999997</v>
      </c>
      <c r="Q5225" t="str">
        <f t="shared" si="573"/>
        <v>Inefficient</v>
      </c>
    </row>
    <row r="5226" spans="1:17" x14ac:dyDescent="0.3">
      <c r="A5226" s="1">
        <v>45485</v>
      </c>
      <c r="B5226" t="s">
        <v>47</v>
      </c>
      <c r="C5226" t="s">
        <v>11</v>
      </c>
      <c r="D5226" t="s">
        <v>9</v>
      </c>
      <c r="E5226" t="s">
        <v>7</v>
      </c>
      <c r="F5226">
        <v>1407</v>
      </c>
      <c r="G5226">
        <v>16</v>
      </c>
      <c r="H5226">
        <v>0</v>
      </c>
      <c r="I5226" s="4">
        <v>14.59</v>
      </c>
      <c r="J5226" s="4">
        <v>0</v>
      </c>
      <c r="K5226" s="2">
        <f t="shared" si="567"/>
        <v>1.1371712864250177E-2</v>
      </c>
      <c r="L5226">
        <f t="shared" si="568"/>
        <v>0</v>
      </c>
      <c r="M5226" s="4">
        <f t="shared" si="569"/>
        <v>0.91187499999999999</v>
      </c>
      <c r="N5226" s="4">
        <f t="shared" si="570"/>
        <v>0</v>
      </c>
      <c r="O5226">
        <f t="shared" si="571"/>
        <v>0</v>
      </c>
      <c r="P5226" s="4">
        <f t="shared" si="572"/>
        <v>-14.59</v>
      </c>
      <c r="Q5226" t="str">
        <f t="shared" si="573"/>
        <v>Inefficient</v>
      </c>
    </row>
    <row r="5227" spans="1:17" x14ac:dyDescent="0.3">
      <c r="A5227" s="1">
        <v>45485</v>
      </c>
      <c r="B5227" t="s">
        <v>47</v>
      </c>
      <c r="C5227" t="s">
        <v>11</v>
      </c>
      <c r="D5227" t="s">
        <v>9</v>
      </c>
      <c r="E5227" t="s">
        <v>8</v>
      </c>
      <c r="F5227">
        <v>358</v>
      </c>
      <c r="G5227">
        <v>2</v>
      </c>
      <c r="H5227">
        <v>0</v>
      </c>
      <c r="I5227" s="4">
        <v>9.1300000000000008</v>
      </c>
      <c r="J5227" s="4">
        <v>0</v>
      </c>
      <c r="K5227" s="2">
        <f t="shared" si="567"/>
        <v>5.5865921787709499E-3</v>
      </c>
      <c r="L5227">
        <f t="shared" si="568"/>
        <v>0</v>
      </c>
      <c r="M5227" s="4">
        <f t="shared" si="569"/>
        <v>4.5650000000000004</v>
      </c>
      <c r="N5227" s="4">
        <f t="shared" si="570"/>
        <v>0</v>
      </c>
      <c r="O5227">
        <f t="shared" si="571"/>
        <v>0</v>
      </c>
      <c r="P5227" s="4">
        <f t="shared" si="572"/>
        <v>-9.1300000000000008</v>
      </c>
      <c r="Q5227" t="str">
        <f t="shared" si="573"/>
        <v>Inefficient</v>
      </c>
    </row>
    <row r="5228" spans="1:17" x14ac:dyDescent="0.3">
      <c r="A5228" s="1">
        <v>45485</v>
      </c>
      <c r="B5228" t="s">
        <v>47</v>
      </c>
      <c r="C5228" t="s">
        <v>11</v>
      </c>
      <c r="D5228" t="s">
        <v>10</v>
      </c>
      <c r="E5228" t="s">
        <v>6</v>
      </c>
      <c r="F5228">
        <v>13579</v>
      </c>
      <c r="G5228">
        <v>191</v>
      </c>
      <c r="H5228">
        <v>8</v>
      </c>
      <c r="I5228" s="4">
        <v>224.08</v>
      </c>
      <c r="J5228" s="4">
        <v>688.19</v>
      </c>
      <c r="K5228" s="2">
        <f t="shared" si="567"/>
        <v>1.4065836954120333E-2</v>
      </c>
      <c r="L5228">
        <f t="shared" si="568"/>
        <v>4.1884816753926704E-2</v>
      </c>
      <c r="M5228" s="4">
        <f t="shared" si="569"/>
        <v>1.1731937172774869</v>
      </c>
      <c r="N5228" s="4">
        <f t="shared" si="570"/>
        <v>28.01</v>
      </c>
      <c r="O5228">
        <f t="shared" si="571"/>
        <v>3.0711799357372369</v>
      </c>
      <c r="P5228" s="4">
        <f t="shared" si="572"/>
        <v>464.11</v>
      </c>
      <c r="Q5228" t="str">
        <f t="shared" si="573"/>
        <v>Inefficient</v>
      </c>
    </row>
    <row r="5229" spans="1:17" x14ac:dyDescent="0.3">
      <c r="A5229" s="1">
        <v>45485</v>
      </c>
      <c r="B5229" t="s">
        <v>47</v>
      </c>
      <c r="C5229" t="s">
        <v>11</v>
      </c>
      <c r="D5229" t="s">
        <v>10</v>
      </c>
      <c r="E5229" t="s">
        <v>7</v>
      </c>
      <c r="F5229">
        <v>723</v>
      </c>
      <c r="G5229">
        <v>21</v>
      </c>
      <c r="H5229">
        <v>0</v>
      </c>
      <c r="I5229" s="4">
        <v>10.27</v>
      </c>
      <c r="J5229" s="4">
        <v>0</v>
      </c>
      <c r="K5229" s="2">
        <f t="shared" si="567"/>
        <v>2.9045643153526972E-2</v>
      </c>
      <c r="L5229">
        <f t="shared" si="568"/>
        <v>0</v>
      </c>
      <c r="M5229" s="4">
        <f t="shared" si="569"/>
        <v>0.48904761904761901</v>
      </c>
      <c r="N5229" s="4">
        <f t="shared" si="570"/>
        <v>0</v>
      </c>
      <c r="O5229">
        <f t="shared" si="571"/>
        <v>0</v>
      </c>
      <c r="P5229" s="4">
        <f t="shared" si="572"/>
        <v>-10.27</v>
      </c>
      <c r="Q5229" t="str">
        <f t="shared" si="573"/>
        <v>Inefficient</v>
      </c>
    </row>
    <row r="5230" spans="1:17" x14ac:dyDescent="0.3">
      <c r="A5230" s="1">
        <v>45485</v>
      </c>
      <c r="B5230" t="s">
        <v>47</v>
      </c>
      <c r="C5230" t="s">
        <v>11</v>
      </c>
      <c r="D5230" t="s">
        <v>10</v>
      </c>
      <c r="E5230" t="s">
        <v>8</v>
      </c>
      <c r="F5230">
        <v>568</v>
      </c>
      <c r="G5230">
        <v>7</v>
      </c>
      <c r="H5230">
        <v>0</v>
      </c>
      <c r="I5230" s="4">
        <v>14.21</v>
      </c>
      <c r="J5230" s="4">
        <v>0</v>
      </c>
      <c r="K5230" s="2">
        <f t="shared" si="567"/>
        <v>1.232394366197183E-2</v>
      </c>
      <c r="L5230">
        <f t="shared" si="568"/>
        <v>0</v>
      </c>
      <c r="M5230" s="4">
        <f t="shared" si="569"/>
        <v>2.0300000000000002</v>
      </c>
      <c r="N5230" s="4">
        <f t="shared" si="570"/>
        <v>0</v>
      </c>
      <c r="O5230">
        <f t="shared" si="571"/>
        <v>0</v>
      </c>
      <c r="P5230" s="4">
        <f t="shared" si="572"/>
        <v>-14.21</v>
      </c>
      <c r="Q5230" t="str">
        <f t="shared" si="573"/>
        <v>Inefficient</v>
      </c>
    </row>
    <row r="5231" spans="1:17" x14ac:dyDescent="0.3">
      <c r="A5231" s="1">
        <v>45485</v>
      </c>
      <c r="B5231" t="s">
        <v>47</v>
      </c>
      <c r="C5231" t="s">
        <v>12</v>
      </c>
      <c r="D5231" t="s">
        <v>5</v>
      </c>
      <c r="E5231" t="s">
        <v>6</v>
      </c>
      <c r="F5231">
        <v>2447</v>
      </c>
      <c r="G5231">
        <v>97</v>
      </c>
      <c r="H5231">
        <v>5</v>
      </c>
      <c r="I5231" s="4">
        <v>27.39</v>
      </c>
      <c r="J5231" s="4">
        <v>371.3</v>
      </c>
      <c r="K5231" s="2">
        <f t="shared" si="567"/>
        <v>3.9640375970576215E-2</v>
      </c>
      <c r="L5231">
        <f t="shared" si="568"/>
        <v>5.1546391752577317E-2</v>
      </c>
      <c r="M5231" s="4">
        <f t="shared" si="569"/>
        <v>0.28237113402061859</v>
      </c>
      <c r="N5231" s="4">
        <f t="shared" si="570"/>
        <v>5.4779999999999998</v>
      </c>
      <c r="O5231">
        <f t="shared" si="571"/>
        <v>13.556042351223073</v>
      </c>
      <c r="P5231" s="4">
        <f t="shared" si="572"/>
        <v>343.91</v>
      </c>
      <c r="Q5231" t="str">
        <f t="shared" si="573"/>
        <v>Efficient</v>
      </c>
    </row>
    <row r="5232" spans="1:17" x14ac:dyDescent="0.3">
      <c r="A5232" s="1">
        <v>45485</v>
      </c>
      <c r="B5232" t="s">
        <v>47</v>
      </c>
      <c r="C5232" t="s">
        <v>12</v>
      </c>
      <c r="D5232" t="s">
        <v>5</v>
      </c>
      <c r="E5232" t="s">
        <v>7</v>
      </c>
      <c r="F5232">
        <v>4328</v>
      </c>
      <c r="G5232">
        <v>113</v>
      </c>
      <c r="H5232">
        <v>15</v>
      </c>
      <c r="I5232" s="4">
        <v>59.94</v>
      </c>
      <c r="J5232" s="4">
        <v>1497.79</v>
      </c>
      <c r="K5232" s="2">
        <f t="shared" si="567"/>
        <v>2.6109057301293901E-2</v>
      </c>
      <c r="L5232">
        <f t="shared" si="568"/>
        <v>0.13274336283185842</v>
      </c>
      <c r="M5232" s="4">
        <f t="shared" si="569"/>
        <v>0.53044247787610621</v>
      </c>
      <c r="N5232" s="4">
        <f t="shared" si="570"/>
        <v>3.996</v>
      </c>
      <c r="O5232">
        <f t="shared" si="571"/>
        <v>24.988154821488155</v>
      </c>
      <c r="P5232" s="4">
        <f t="shared" si="572"/>
        <v>1437.85</v>
      </c>
      <c r="Q5232" t="str">
        <f t="shared" si="573"/>
        <v>Efficient</v>
      </c>
    </row>
    <row r="5233" spans="1:17" x14ac:dyDescent="0.3">
      <c r="A5233" s="1">
        <v>45485</v>
      </c>
      <c r="B5233" t="s">
        <v>47</v>
      </c>
      <c r="C5233" t="s">
        <v>12</v>
      </c>
      <c r="D5233" t="s">
        <v>5</v>
      </c>
      <c r="E5233" t="s">
        <v>8</v>
      </c>
      <c r="F5233">
        <v>3137</v>
      </c>
      <c r="G5233">
        <v>98</v>
      </c>
      <c r="H5233">
        <v>8</v>
      </c>
      <c r="I5233" s="4">
        <v>43.74</v>
      </c>
      <c r="J5233" s="4">
        <v>604.89</v>
      </c>
      <c r="K5233" s="2">
        <f t="shared" si="567"/>
        <v>3.1240038253108064E-2</v>
      </c>
      <c r="L5233">
        <f t="shared" si="568"/>
        <v>8.1632653061224483E-2</v>
      </c>
      <c r="M5233" s="4">
        <f t="shared" si="569"/>
        <v>0.44632653061224492</v>
      </c>
      <c r="N5233" s="4">
        <f t="shared" si="570"/>
        <v>5.4675000000000002</v>
      </c>
      <c r="O5233">
        <f t="shared" si="571"/>
        <v>13.829218106995883</v>
      </c>
      <c r="P5233" s="4">
        <f t="shared" si="572"/>
        <v>561.15</v>
      </c>
      <c r="Q5233" t="str">
        <f t="shared" si="573"/>
        <v>Efficient</v>
      </c>
    </row>
    <row r="5234" spans="1:17" x14ac:dyDescent="0.3">
      <c r="A5234" s="1">
        <v>45485</v>
      </c>
      <c r="B5234" t="s">
        <v>47</v>
      </c>
      <c r="C5234" t="s">
        <v>12</v>
      </c>
      <c r="D5234" t="s">
        <v>9</v>
      </c>
      <c r="E5234" t="s">
        <v>6</v>
      </c>
      <c r="F5234">
        <v>2421</v>
      </c>
      <c r="G5234">
        <v>41</v>
      </c>
      <c r="H5234">
        <v>1</v>
      </c>
      <c r="I5234" s="4">
        <v>57.17</v>
      </c>
      <c r="J5234" s="4">
        <v>90.89</v>
      </c>
      <c r="K5234" s="2">
        <f t="shared" si="567"/>
        <v>1.6935150764147047E-2</v>
      </c>
      <c r="L5234">
        <f t="shared" si="568"/>
        <v>2.4390243902439025E-2</v>
      </c>
      <c r="M5234" s="4">
        <f t="shared" si="569"/>
        <v>1.3943902439024392</v>
      </c>
      <c r="N5234" s="4">
        <f t="shared" si="570"/>
        <v>57.17</v>
      </c>
      <c r="O5234">
        <f t="shared" si="571"/>
        <v>1.5898198355781004</v>
      </c>
      <c r="P5234" s="4">
        <f t="shared" si="572"/>
        <v>33.72</v>
      </c>
      <c r="Q5234" t="str">
        <f t="shared" si="573"/>
        <v>Inefficient</v>
      </c>
    </row>
    <row r="5235" spans="1:17" x14ac:dyDescent="0.3">
      <c r="A5235" s="1">
        <v>45485</v>
      </c>
      <c r="B5235" t="s">
        <v>47</v>
      </c>
      <c r="C5235" t="s">
        <v>12</v>
      </c>
      <c r="D5235" t="s">
        <v>9</v>
      </c>
      <c r="E5235" t="s">
        <v>7</v>
      </c>
      <c r="F5235">
        <v>9346</v>
      </c>
      <c r="G5235">
        <v>54</v>
      </c>
      <c r="H5235">
        <v>0</v>
      </c>
      <c r="I5235" s="4">
        <v>271.49</v>
      </c>
      <c r="J5235" s="4">
        <v>0</v>
      </c>
      <c r="K5235" s="2">
        <f t="shared" si="567"/>
        <v>5.7778728867964903E-3</v>
      </c>
      <c r="L5235">
        <f t="shared" si="568"/>
        <v>0</v>
      </c>
      <c r="M5235" s="4">
        <f t="shared" si="569"/>
        <v>5.0275925925925931</v>
      </c>
      <c r="N5235" s="4">
        <f t="shared" si="570"/>
        <v>0</v>
      </c>
      <c r="O5235">
        <f t="shared" si="571"/>
        <v>0</v>
      </c>
      <c r="P5235" s="4">
        <f t="shared" si="572"/>
        <v>-271.49</v>
      </c>
      <c r="Q5235" t="str">
        <f t="shared" si="573"/>
        <v>Inefficient</v>
      </c>
    </row>
    <row r="5236" spans="1:17" x14ac:dyDescent="0.3">
      <c r="A5236" s="1">
        <v>45485</v>
      </c>
      <c r="B5236" t="s">
        <v>47</v>
      </c>
      <c r="C5236" t="s">
        <v>12</v>
      </c>
      <c r="D5236" t="s">
        <v>9</v>
      </c>
      <c r="E5236" t="s">
        <v>8</v>
      </c>
      <c r="F5236">
        <v>3696</v>
      </c>
      <c r="G5236">
        <v>39</v>
      </c>
      <c r="H5236">
        <v>0</v>
      </c>
      <c r="I5236" s="4">
        <v>96.86</v>
      </c>
      <c r="J5236" s="4">
        <v>0</v>
      </c>
      <c r="K5236" s="2">
        <f t="shared" si="567"/>
        <v>1.0551948051948052E-2</v>
      </c>
      <c r="L5236">
        <f t="shared" si="568"/>
        <v>0</v>
      </c>
      <c r="M5236" s="4">
        <f t="shared" si="569"/>
        <v>2.4835897435897434</v>
      </c>
      <c r="N5236" s="4">
        <f t="shared" si="570"/>
        <v>0</v>
      </c>
      <c r="O5236">
        <f t="shared" si="571"/>
        <v>0</v>
      </c>
      <c r="P5236" s="4">
        <f t="shared" si="572"/>
        <v>-96.86</v>
      </c>
      <c r="Q5236" t="str">
        <f t="shared" si="573"/>
        <v>Inefficient</v>
      </c>
    </row>
    <row r="5237" spans="1:17" x14ac:dyDescent="0.3">
      <c r="A5237" s="1">
        <v>45485</v>
      </c>
      <c r="B5237" t="s">
        <v>47</v>
      </c>
      <c r="C5237" t="s">
        <v>12</v>
      </c>
      <c r="D5237" t="s">
        <v>10</v>
      </c>
      <c r="E5237" t="s">
        <v>6</v>
      </c>
      <c r="F5237">
        <v>2573</v>
      </c>
      <c r="G5237">
        <v>59</v>
      </c>
      <c r="H5237">
        <v>3</v>
      </c>
      <c r="I5237" s="4">
        <v>30.36</v>
      </c>
      <c r="J5237" s="4">
        <v>259.02</v>
      </c>
      <c r="K5237" s="2">
        <f t="shared" si="567"/>
        <v>2.2930431403031481E-2</v>
      </c>
      <c r="L5237">
        <f t="shared" si="568"/>
        <v>5.0847457627118647E-2</v>
      </c>
      <c r="M5237" s="4">
        <f t="shared" si="569"/>
        <v>0.51457627118644067</v>
      </c>
      <c r="N5237" s="4">
        <f t="shared" si="570"/>
        <v>10.119999999999999</v>
      </c>
      <c r="O5237">
        <f t="shared" si="571"/>
        <v>8.5316205533596836</v>
      </c>
      <c r="P5237" s="4">
        <f t="shared" si="572"/>
        <v>228.65999999999997</v>
      </c>
      <c r="Q5237" t="str">
        <f t="shared" si="573"/>
        <v>Efficient</v>
      </c>
    </row>
    <row r="5238" spans="1:17" x14ac:dyDescent="0.3">
      <c r="A5238" s="1">
        <v>45485</v>
      </c>
      <c r="B5238" t="s">
        <v>47</v>
      </c>
      <c r="C5238" t="s">
        <v>12</v>
      </c>
      <c r="D5238" t="s">
        <v>10</v>
      </c>
      <c r="E5238" t="s">
        <v>7</v>
      </c>
      <c r="F5238">
        <v>4361</v>
      </c>
      <c r="G5238">
        <v>106</v>
      </c>
      <c r="H5238">
        <v>5</v>
      </c>
      <c r="I5238" s="4">
        <v>44.43</v>
      </c>
      <c r="J5238" s="4">
        <v>269.58</v>
      </c>
      <c r="K5238" s="2">
        <f t="shared" si="567"/>
        <v>2.4306351754184819E-2</v>
      </c>
      <c r="L5238">
        <f t="shared" si="568"/>
        <v>4.716981132075472E-2</v>
      </c>
      <c r="M5238" s="4">
        <f t="shared" si="569"/>
        <v>0.41915094339622644</v>
      </c>
      <c r="N5238" s="4">
        <f t="shared" si="570"/>
        <v>8.8859999999999992</v>
      </c>
      <c r="O5238">
        <f t="shared" si="571"/>
        <v>6.0675219446320048</v>
      </c>
      <c r="P5238" s="4">
        <f t="shared" si="572"/>
        <v>225.14999999999998</v>
      </c>
      <c r="Q5238" t="str">
        <f t="shared" si="573"/>
        <v>Efficient</v>
      </c>
    </row>
    <row r="5239" spans="1:17" x14ac:dyDescent="0.3">
      <c r="A5239" s="1">
        <v>45485</v>
      </c>
      <c r="B5239" t="s">
        <v>47</v>
      </c>
      <c r="C5239" t="s">
        <v>12</v>
      </c>
      <c r="D5239" t="s">
        <v>10</v>
      </c>
      <c r="E5239" t="s">
        <v>8</v>
      </c>
      <c r="F5239">
        <v>4783</v>
      </c>
      <c r="G5239">
        <v>56</v>
      </c>
      <c r="H5239">
        <v>2</v>
      </c>
      <c r="I5239" s="4">
        <v>53.98</v>
      </c>
      <c r="J5239" s="4">
        <v>163.02000000000001</v>
      </c>
      <c r="K5239" s="2">
        <f t="shared" si="567"/>
        <v>1.1708132970938742E-2</v>
      </c>
      <c r="L5239">
        <f t="shared" si="568"/>
        <v>3.5714285714285712E-2</v>
      </c>
      <c r="M5239" s="4">
        <f t="shared" si="569"/>
        <v>0.96392857142857136</v>
      </c>
      <c r="N5239" s="4">
        <f t="shared" si="570"/>
        <v>26.99</v>
      </c>
      <c r="O5239">
        <f t="shared" si="571"/>
        <v>3.0200074101519085</v>
      </c>
      <c r="P5239" s="4">
        <f t="shared" si="572"/>
        <v>109.04000000000002</v>
      </c>
      <c r="Q5239" t="str">
        <f t="shared" si="573"/>
        <v>Inefficient</v>
      </c>
    </row>
    <row r="5240" spans="1:17" x14ac:dyDescent="0.3">
      <c r="A5240" s="1">
        <v>45486</v>
      </c>
      <c r="B5240" t="s">
        <v>47</v>
      </c>
      <c r="C5240" t="s">
        <v>4</v>
      </c>
      <c r="D5240" t="s">
        <v>5</v>
      </c>
      <c r="E5240" t="s">
        <v>6</v>
      </c>
      <c r="F5240">
        <v>4118</v>
      </c>
      <c r="G5240">
        <v>193</v>
      </c>
      <c r="H5240">
        <v>10</v>
      </c>
      <c r="I5240" s="4">
        <v>54.12</v>
      </c>
      <c r="J5240" s="4">
        <v>812.19</v>
      </c>
      <c r="K5240" s="2">
        <f t="shared" si="567"/>
        <v>4.6867411364740166E-2</v>
      </c>
      <c r="L5240">
        <f t="shared" si="568"/>
        <v>5.181347150259067E-2</v>
      </c>
      <c r="M5240" s="4">
        <f t="shared" si="569"/>
        <v>0.2804145077720207</v>
      </c>
      <c r="N5240" s="4">
        <f t="shared" si="570"/>
        <v>5.4119999999999999</v>
      </c>
      <c r="O5240">
        <f t="shared" si="571"/>
        <v>15.007206208425723</v>
      </c>
      <c r="P5240" s="4">
        <f t="shared" si="572"/>
        <v>758.07</v>
      </c>
      <c r="Q5240" t="str">
        <f t="shared" si="573"/>
        <v>Efficient</v>
      </c>
    </row>
    <row r="5241" spans="1:17" x14ac:dyDescent="0.3">
      <c r="A5241" s="1">
        <v>45486</v>
      </c>
      <c r="B5241" t="s">
        <v>47</v>
      </c>
      <c r="C5241" t="s">
        <v>4</v>
      </c>
      <c r="D5241" t="s">
        <v>5</v>
      </c>
      <c r="E5241" t="s">
        <v>7</v>
      </c>
      <c r="F5241">
        <v>2220</v>
      </c>
      <c r="G5241">
        <v>87</v>
      </c>
      <c r="H5241">
        <v>12</v>
      </c>
      <c r="I5241" s="4">
        <v>61.42</v>
      </c>
      <c r="J5241" s="4">
        <v>954.55</v>
      </c>
      <c r="K5241" s="2">
        <f t="shared" si="567"/>
        <v>3.9189189189189191E-2</v>
      </c>
      <c r="L5241">
        <f t="shared" si="568"/>
        <v>0.13793103448275862</v>
      </c>
      <c r="M5241" s="4">
        <f t="shared" si="569"/>
        <v>0.70597701149425285</v>
      </c>
      <c r="N5241" s="4">
        <f t="shared" si="570"/>
        <v>5.1183333333333332</v>
      </c>
      <c r="O5241">
        <f t="shared" si="571"/>
        <v>15.541354607619667</v>
      </c>
      <c r="P5241" s="4">
        <f t="shared" si="572"/>
        <v>893.13</v>
      </c>
      <c r="Q5241" t="str">
        <f t="shared" si="573"/>
        <v>Efficient</v>
      </c>
    </row>
    <row r="5242" spans="1:17" x14ac:dyDescent="0.3">
      <c r="A5242" s="1">
        <v>45486</v>
      </c>
      <c r="B5242" t="s">
        <v>47</v>
      </c>
      <c r="C5242" t="s">
        <v>4</v>
      </c>
      <c r="D5242" t="s">
        <v>5</v>
      </c>
      <c r="E5242" t="s">
        <v>8</v>
      </c>
      <c r="F5242">
        <v>991</v>
      </c>
      <c r="G5242">
        <v>23</v>
      </c>
      <c r="H5242">
        <v>2</v>
      </c>
      <c r="I5242" s="4">
        <v>18.46</v>
      </c>
      <c r="J5242" s="4">
        <v>133.63999999999999</v>
      </c>
      <c r="K5242" s="2">
        <f t="shared" si="567"/>
        <v>2.3208879919273461E-2</v>
      </c>
      <c r="L5242">
        <f t="shared" si="568"/>
        <v>8.6956521739130432E-2</v>
      </c>
      <c r="M5242" s="4">
        <f t="shared" si="569"/>
        <v>0.80260869565217396</v>
      </c>
      <c r="N5242" s="4">
        <f t="shared" si="570"/>
        <v>9.23</v>
      </c>
      <c r="O5242">
        <f t="shared" si="571"/>
        <v>7.2394366197183091</v>
      </c>
      <c r="P5242" s="4">
        <f t="shared" si="572"/>
        <v>115.17999999999998</v>
      </c>
      <c r="Q5242" t="str">
        <f t="shared" si="573"/>
        <v>Efficient</v>
      </c>
    </row>
    <row r="5243" spans="1:17" x14ac:dyDescent="0.3">
      <c r="A5243" s="1">
        <v>45486</v>
      </c>
      <c r="B5243" t="s">
        <v>47</v>
      </c>
      <c r="C5243" t="s">
        <v>4</v>
      </c>
      <c r="D5243" t="s">
        <v>9</v>
      </c>
      <c r="E5243" t="s">
        <v>6</v>
      </c>
      <c r="F5243">
        <v>7852</v>
      </c>
      <c r="G5243">
        <v>62</v>
      </c>
      <c r="H5243">
        <v>1</v>
      </c>
      <c r="I5243" s="4">
        <v>120.58</v>
      </c>
      <c r="J5243" s="4">
        <v>72.58</v>
      </c>
      <c r="K5243" s="2">
        <f t="shared" si="567"/>
        <v>7.896077432501274E-3</v>
      </c>
      <c r="L5243">
        <f t="shared" si="568"/>
        <v>1.6129032258064516E-2</v>
      </c>
      <c r="M5243" s="4">
        <f t="shared" si="569"/>
        <v>1.9448387096774193</v>
      </c>
      <c r="N5243" s="4">
        <f t="shared" si="570"/>
        <v>120.58</v>
      </c>
      <c r="O5243">
        <f t="shared" si="571"/>
        <v>0.6019240338364571</v>
      </c>
      <c r="P5243" s="4">
        <f t="shared" si="572"/>
        <v>-48</v>
      </c>
      <c r="Q5243" t="str">
        <f t="shared" si="573"/>
        <v>Inefficient</v>
      </c>
    </row>
    <row r="5244" spans="1:17" x14ac:dyDescent="0.3">
      <c r="A5244" s="1">
        <v>45486</v>
      </c>
      <c r="B5244" t="s">
        <v>47</v>
      </c>
      <c r="C5244" t="s">
        <v>4</v>
      </c>
      <c r="D5244" t="s">
        <v>9</v>
      </c>
      <c r="E5244" t="s">
        <v>7</v>
      </c>
      <c r="F5244">
        <v>5098</v>
      </c>
      <c r="G5244">
        <v>54</v>
      </c>
      <c r="H5244">
        <v>2</v>
      </c>
      <c r="I5244" s="4">
        <v>114.26</v>
      </c>
      <c r="J5244" s="4">
        <v>160.34</v>
      </c>
      <c r="K5244" s="2">
        <f t="shared" si="567"/>
        <v>1.0592389172224402E-2</v>
      </c>
      <c r="L5244">
        <f t="shared" si="568"/>
        <v>3.7037037037037035E-2</v>
      </c>
      <c r="M5244" s="4">
        <f t="shared" si="569"/>
        <v>2.115925925925926</v>
      </c>
      <c r="N5244" s="4">
        <f t="shared" si="570"/>
        <v>57.13</v>
      </c>
      <c r="O5244">
        <f t="shared" si="571"/>
        <v>1.4032907404165937</v>
      </c>
      <c r="P5244" s="4">
        <f t="shared" si="572"/>
        <v>46.08</v>
      </c>
      <c r="Q5244" t="str">
        <f t="shared" si="573"/>
        <v>Inefficient</v>
      </c>
    </row>
    <row r="5245" spans="1:17" x14ac:dyDescent="0.3">
      <c r="A5245" s="1">
        <v>45486</v>
      </c>
      <c r="B5245" t="s">
        <v>47</v>
      </c>
      <c r="C5245" t="s">
        <v>4</v>
      </c>
      <c r="D5245" t="s">
        <v>9</v>
      </c>
      <c r="E5245" t="s">
        <v>8</v>
      </c>
      <c r="F5245">
        <v>556</v>
      </c>
      <c r="G5245">
        <v>4</v>
      </c>
      <c r="H5245">
        <v>0</v>
      </c>
      <c r="I5245" s="4">
        <v>12.5</v>
      </c>
      <c r="J5245" s="4">
        <v>0</v>
      </c>
      <c r="K5245" s="2">
        <f t="shared" si="567"/>
        <v>7.1942446043165471E-3</v>
      </c>
      <c r="L5245">
        <f t="shared" si="568"/>
        <v>0</v>
      </c>
      <c r="M5245" s="4">
        <f t="shared" si="569"/>
        <v>3.125</v>
      </c>
      <c r="N5245" s="4">
        <f t="shared" si="570"/>
        <v>0</v>
      </c>
      <c r="O5245">
        <f t="shared" si="571"/>
        <v>0</v>
      </c>
      <c r="P5245" s="4">
        <f t="shared" si="572"/>
        <v>-12.5</v>
      </c>
      <c r="Q5245" t="str">
        <f t="shared" si="573"/>
        <v>Inefficient</v>
      </c>
    </row>
    <row r="5246" spans="1:17" x14ac:dyDescent="0.3">
      <c r="A5246" s="1">
        <v>45486</v>
      </c>
      <c r="B5246" t="s">
        <v>47</v>
      </c>
      <c r="C5246" t="s">
        <v>4</v>
      </c>
      <c r="D5246" t="s">
        <v>10</v>
      </c>
      <c r="E5246" t="s">
        <v>6</v>
      </c>
      <c r="F5246">
        <v>7605</v>
      </c>
      <c r="G5246">
        <v>180</v>
      </c>
      <c r="H5246">
        <v>7</v>
      </c>
      <c r="I5246" s="4">
        <v>161.63</v>
      </c>
      <c r="J5246" s="4">
        <v>447.72</v>
      </c>
      <c r="K5246" s="2">
        <f t="shared" si="567"/>
        <v>2.3668639053254437E-2</v>
      </c>
      <c r="L5246">
        <f t="shared" si="568"/>
        <v>3.888888888888889E-2</v>
      </c>
      <c r="M5246" s="4">
        <f t="shared" si="569"/>
        <v>0.89794444444444443</v>
      </c>
      <c r="N5246" s="4">
        <f t="shared" si="570"/>
        <v>23.09</v>
      </c>
      <c r="O5246">
        <f t="shared" si="571"/>
        <v>2.7700303161541795</v>
      </c>
      <c r="P5246" s="4">
        <f t="shared" si="572"/>
        <v>286.09000000000003</v>
      </c>
      <c r="Q5246" t="str">
        <f t="shared" si="573"/>
        <v>Inefficient</v>
      </c>
    </row>
    <row r="5247" spans="1:17" x14ac:dyDescent="0.3">
      <c r="A5247" s="1">
        <v>45486</v>
      </c>
      <c r="B5247" t="s">
        <v>47</v>
      </c>
      <c r="C5247" t="s">
        <v>4</v>
      </c>
      <c r="D5247" t="s">
        <v>10</v>
      </c>
      <c r="E5247" t="s">
        <v>7</v>
      </c>
      <c r="F5247">
        <v>5851</v>
      </c>
      <c r="G5247">
        <v>58</v>
      </c>
      <c r="H5247">
        <v>3</v>
      </c>
      <c r="I5247" s="4">
        <v>146.62</v>
      </c>
      <c r="J5247" s="4">
        <v>187.35</v>
      </c>
      <c r="K5247" s="2">
        <f t="shared" si="567"/>
        <v>9.9128354127499575E-3</v>
      </c>
      <c r="L5247">
        <f t="shared" si="568"/>
        <v>5.1724137931034482E-2</v>
      </c>
      <c r="M5247" s="4">
        <f t="shared" si="569"/>
        <v>2.5279310344827586</v>
      </c>
      <c r="N5247" s="4">
        <f t="shared" si="570"/>
        <v>48.873333333333335</v>
      </c>
      <c r="O5247">
        <f t="shared" si="571"/>
        <v>1.2777929341154002</v>
      </c>
      <c r="P5247" s="4">
        <f t="shared" si="572"/>
        <v>40.72999999999999</v>
      </c>
      <c r="Q5247" t="str">
        <f t="shared" si="573"/>
        <v>Inefficient</v>
      </c>
    </row>
    <row r="5248" spans="1:17" x14ac:dyDescent="0.3">
      <c r="A5248" s="1">
        <v>45486</v>
      </c>
      <c r="B5248" t="s">
        <v>47</v>
      </c>
      <c r="C5248" t="s">
        <v>4</v>
      </c>
      <c r="D5248" t="s">
        <v>10</v>
      </c>
      <c r="E5248" t="s">
        <v>8</v>
      </c>
      <c r="F5248">
        <v>705</v>
      </c>
      <c r="G5248">
        <v>15</v>
      </c>
      <c r="H5248">
        <v>0</v>
      </c>
      <c r="I5248" s="4">
        <v>10.72</v>
      </c>
      <c r="J5248" s="4">
        <v>0</v>
      </c>
      <c r="K5248" s="2">
        <f t="shared" si="567"/>
        <v>2.1276595744680851E-2</v>
      </c>
      <c r="L5248">
        <f t="shared" si="568"/>
        <v>0</v>
      </c>
      <c r="M5248" s="4">
        <f t="shared" si="569"/>
        <v>0.71466666666666667</v>
      </c>
      <c r="N5248" s="4">
        <f t="shared" si="570"/>
        <v>0</v>
      </c>
      <c r="O5248">
        <f t="shared" si="571"/>
        <v>0</v>
      </c>
      <c r="P5248" s="4">
        <f t="shared" si="572"/>
        <v>-10.72</v>
      </c>
      <c r="Q5248" t="str">
        <f t="shared" si="573"/>
        <v>Inefficient</v>
      </c>
    </row>
    <row r="5249" spans="1:17" x14ac:dyDescent="0.3">
      <c r="A5249" s="1">
        <v>45486</v>
      </c>
      <c r="B5249" t="s">
        <v>47</v>
      </c>
      <c r="C5249" t="s">
        <v>11</v>
      </c>
      <c r="D5249" t="s">
        <v>5</v>
      </c>
      <c r="E5249" t="s">
        <v>6</v>
      </c>
      <c r="F5249">
        <v>5373</v>
      </c>
      <c r="G5249">
        <v>197</v>
      </c>
      <c r="H5249">
        <v>28</v>
      </c>
      <c r="I5249" s="4">
        <v>119.53</v>
      </c>
      <c r="J5249" s="4">
        <v>1824.65</v>
      </c>
      <c r="K5249" s="2">
        <f t="shared" si="567"/>
        <v>3.6664805509026614E-2</v>
      </c>
      <c r="L5249">
        <f t="shared" si="568"/>
        <v>0.14213197969543148</v>
      </c>
      <c r="M5249" s="4">
        <f t="shared" si="569"/>
        <v>0.606751269035533</v>
      </c>
      <c r="N5249" s="4">
        <f t="shared" si="570"/>
        <v>4.2689285714285718</v>
      </c>
      <c r="O5249">
        <f t="shared" si="571"/>
        <v>15.265205387768761</v>
      </c>
      <c r="P5249" s="4">
        <f t="shared" si="572"/>
        <v>1705.1200000000001</v>
      </c>
      <c r="Q5249" t="str">
        <f t="shared" si="573"/>
        <v>Efficient</v>
      </c>
    </row>
    <row r="5250" spans="1:17" x14ac:dyDescent="0.3">
      <c r="A5250" s="1">
        <v>45486</v>
      </c>
      <c r="B5250" t="s">
        <v>47</v>
      </c>
      <c r="C5250" t="s">
        <v>11</v>
      </c>
      <c r="D5250" t="s">
        <v>5</v>
      </c>
      <c r="E5250" t="s">
        <v>7</v>
      </c>
      <c r="F5250">
        <v>1336</v>
      </c>
      <c r="G5250">
        <v>51</v>
      </c>
      <c r="H5250">
        <v>5</v>
      </c>
      <c r="I5250" s="4">
        <v>17.68</v>
      </c>
      <c r="J5250" s="4">
        <v>408.64</v>
      </c>
      <c r="K5250" s="2">
        <f t="shared" si="567"/>
        <v>3.8173652694610781E-2</v>
      </c>
      <c r="L5250">
        <f t="shared" si="568"/>
        <v>9.8039215686274508E-2</v>
      </c>
      <c r="M5250" s="4">
        <f t="shared" si="569"/>
        <v>0.34666666666666668</v>
      </c>
      <c r="N5250" s="4">
        <f t="shared" si="570"/>
        <v>3.536</v>
      </c>
      <c r="O5250">
        <f t="shared" si="571"/>
        <v>23.113122171945701</v>
      </c>
      <c r="P5250" s="4">
        <f t="shared" si="572"/>
        <v>390.96</v>
      </c>
      <c r="Q5250" t="str">
        <f t="shared" si="573"/>
        <v>Efficient</v>
      </c>
    </row>
    <row r="5251" spans="1:17" x14ac:dyDescent="0.3">
      <c r="A5251" s="1">
        <v>45486</v>
      </c>
      <c r="B5251" t="s">
        <v>47</v>
      </c>
      <c r="C5251" t="s">
        <v>11</v>
      </c>
      <c r="D5251" t="s">
        <v>5</v>
      </c>
      <c r="E5251" t="s">
        <v>8</v>
      </c>
      <c r="F5251">
        <v>590</v>
      </c>
      <c r="G5251">
        <v>20</v>
      </c>
      <c r="H5251">
        <v>2</v>
      </c>
      <c r="I5251" s="4">
        <v>7.34</v>
      </c>
      <c r="J5251" s="4">
        <v>192.92</v>
      </c>
      <c r="K5251" s="2">
        <f t="shared" ref="K5251:K5314" si="574">G5251/F5251</f>
        <v>3.3898305084745763E-2</v>
      </c>
      <c r="L5251">
        <f t="shared" ref="L5251:L5314" si="575">IF(G5251=0,0,H5251/G5251)</f>
        <v>0.1</v>
      </c>
      <c r="M5251" s="4">
        <f t="shared" ref="M5251:M5314" si="576">IF(G5251=0,0,I5251/G5251)</f>
        <v>0.36699999999999999</v>
      </c>
      <c r="N5251" s="4">
        <f t="shared" ref="N5251:N5314" si="577">IF(H5251=0,0,I5251/H5251)</f>
        <v>3.67</v>
      </c>
      <c r="O5251">
        <f t="shared" ref="O5251:O5314" si="578">IF(I5251=0,0,J5251/I5251)</f>
        <v>26.283378746594003</v>
      </c>
      <c r="P5251" s="4">
        <f t="shared" ref="P5251:P5314" si="579">J5251-I5251</f>
        <v>185.57999999999998</v>
      </c>
      <c r="Q5251" t="str">
        <f t="shared" ref="Q5251:Q5314" si="580">IF(AND(N5251&lt;26.94,O5251&gt;3.57),"Efficient", "Inefficient")</f>
        <v>Efficient</v>
      </c>
    </row>
    <row r="5252" spans="1:17" x14ac:dyDescent="0.3">
      <c r="A5252" s="1">
        <v>45486</v>
      </c>
      <c r="B5252" t="s">
        <v>47</v>
      </c>
      <c r="C5252" t="s">
        <v>11</v>
      </c>
      <c r="D5252" t="s">
        <v>9</v>
      </c>
      <c r="E5252" t="s">
        <v>6</v>
      </c>
      <c r="F5252">
        <v>14487</v>
      </c>
      <c r="G5252">
        <v>282</v>
      </c>
      <c r="H5252">
        <v>3</v>
      </c>
      <c r="I5252" s="4">
        <v>358.28</v>
      </c>
      <c r="J5252" s="4">
        <v>167.15</v>
      </c>
      <c r="K5252" s="2">
        <f t="shared" si="574"/>
        <v>1.9465727893973907E-2</v>
      </c>
      <c r="L5252">
        <f t="shared" si="575"/>
        <v>1.0638297872340425E-2</v>
      </c>
      <c r="M5252" s="4">
        <f t="shared" si="576"/>
        <v>1.2704964539007091</v>
      </c>
      <c r="N5252" s="4">
        <f t="shared" si="577"/>
        <v>119.42666666666666</v>
      </c>
      <c r="O5252">
        <f t="shared" si="578"/>
        <v>0.46653455398012733</v>
      </c>
      <c r="P5252" s="4">
        <f t="shared" si="579"/>
        <v>-191.12999999999997</v>
      </c>
      <c r="Q5252" t="str">
        <f t="shared" si="580"/>
        <v>Inefficient</v>
      </c>
    </row>
    <row r="5253" spans="1:17" x14ac:dyDescent="0.3">
      <c r="A5253" s="1">
        <v>45486</v>
      </c>
      <c r="B5253" t="s">
        <v>47</v>
      </c>
      <c r="C5253" t="s">
        <v>11</v>
      </c>
      <c r="D5253" t="s">
        <v>9</v>
      </c>
      <c r="E5253" t="s">
        <v>7</v>
      </c>
      <c r="F5253">
        <v>866</v>
      </c>
      <c r="G5253">
        <v>4</v>
      </c>
      <c r="H5253">
        <v>0</v>
      </c>
      <c r="I5253" s="4">
        <v>21.37</v>
      </c>
      <c r="J5253" s="4">
        <v>0</v>
      </c>
      <c r="K5253" s="2">
        <f t="shared" si="574"/>
        <v>4.6189376443418013E-3</v>
      </c>
      <c r="L5253">
        <f t="shared" si="575"/>
        <v>0</v>
      </c>
      <c r="M5253" s="4">
        <f t="shared" si="576"/>
        <v>5.3425000000000002</v>
      </c>
      <c r="N5253" s="4">
        <f t="shared" si="577"/>
        <v>0</v>
      </c>
      <c r="O5253">
        <f t="shared" si="578"/>
        <v>0</v>
      </c>
      <c r="P5253" s="4">
        <f t="shared" si="579"/>
        <v>-21.37</v>
      </c>
      <c r="Q5253" t="str">
        <f t="shared" si="580"/>
        <v>Inefficient</v>
      </c>
    </row>
    <row r="5254" spans="1:17" x14ac:dyDescent="0.3">
      <c r="A5254" s="1">
        <v>45486</v>
      </c>
      <c r="B5254" t="s">
        <v>47</v>
      </c>
      <c r="C5254" t="s">
        <v>11</v>
      </c>
      <c r="D5254" t="s">
        <v>9</v>
      </c>
      <c r="E5254" t="s">
        <v>8</v>
      </c>
      <c r="F5254">
        <v>640</v>
      </c>
      <c r="G5254">
        <v>12</v>
      </c>
      <c r="H5254">
        <v>0</v>
      </c>
      <c r="I5254" s="4">
        <v>17.36</v>
      </c>
      <c r="J5254" s="4">
        <v>0</v>
      </c>
      <c r="K5254" s="2">
        <f t="shared" si="574"/>
        <v>1.8749999999999999E-2</v>
      </c>
      <c r="L5254">
        <f t="shared" si="575"/>
        <v>0</v>
      </c>
      <c r="M5254" s="4">
        <f t="shared" si="576"/>
        <v>1.4466666666666665</v>
      </c>
      <c r="N5254" s="4">
        <f t="shared" si="577"/>
        <v>0</v>
      </c>
      <c r="O5254">
        <f t="shared" si="578"/>
        <v>0</v>
      </c>
      <c r="P5254" s="4">
        <f t="shared" si="579"/>
        <v>-17.36</v>
      </c>
      <c r="Q5254" t="str">
        <f t="shared" si="580"/>
        <v>Inefficient</v>
      </c>
    </row>
    <row r="5255" spans="1:17" x14ac:dyDescent="0.3">
      <c r="A5255" s="1">
        <v>45486</v>
      </c>
      <c r="B5255" t="s">
        <v>47</v>
      </c>
      <c r="C5255" t="s">
        <v>11</v>
      </c>
      <c r="D5255" t="s">
        <v>10</v>
      </c>
      <c r="E5255" t="s">
        <v>6</v>
      </c>
      <c r="F5255">
        <v>5650</v>
      </c>
      <c r="G5255">
        <v>101</v>
      </c>
      <c r="H5255">
        <v>6</v>
      </c>
      <c r="I5255" s="4">
        <v>61.5</v>
      </c>
      <c r="J5255" s="4">
        <v>338.72</v>
      </c>
      <c r="K5255" s="2">
        <f t="shared" si="574"/>
        <v>1.7876106194690267E-2</v>
      </c>
      <c r="L5255">
        <f t="shared" si="575"/>
        <v>5.9405940594059403E-2</v>
      </c>
      <c r="M5255" s="4">
        <f t="shared" si="576"/>
        <v>0.6089108910891089</v>
      </c>
      <c r="N5255" s="4">
        <f t="shared" si="577"/>
        <v>10.25</v>
      </c>
      <c r="O5255">
        <f t="shared" si="578"/>
        <v>5.5076422764227644</v>
      </c>
      <c r="P5255" s="4">
        <f t="shared" si="579"/>
        <v>277.22000000000003</v>
      </c>
      <c r="Q5255" t="str">
        <f t="shared" si="580"/>
        <v>Efficient</v>
      </c>
    </row>
    <row r="5256" spans="1:17" x14ac:dyDescent="0.3">
      <c r="A5256" s="1">
        <v>45486</v>
      </c>
      <c r="B5256" t="s">
        <v>47</v>
      </c>
      <c r="C5256" t="s">
        <v>11</v>
      </c>
      <c r="D5256" t="s">
        <v>10</v>
      </c>
      <c r="E5256" t="s">
        <v>7</v>
      </c>
      <c r="F5256">
        <v>621</v>
      </c>
      <c r="G5256">
        <v>12</v>
      </c>
      <c r="H5256">
        <v>0</v>
      </c>
      <c r="I5256" s="4">
        <v>13.79</v>
      </c>
      <c r="J5256" s="4">
        <v>0</v>
      </c>
      <c r="K5256" s="2">
        <f t="shared" si="574"/>
        <v>1.932367149758454E-2</v>
      </c>
      <c r="L5256">
        <f t="shared" si="575"/>
        <v>0</v>
      </c>
      <c r="M5256" s="4">
        <f t="shared" si="576"/>
        <v>1.1491666666666667</v>
      </c>
      <c r="N5256" s="4">
        <f t="shared" si="577"/>
        <v>0</v>
      </c>
      <c r="O5256">
        <f t="shared" si="578"/>
        <v>0</v>
      </c>
      <c r="P5256" s="4">
        <f t="shared" si="579"/>
        <v>-13.79</v>
      </c>
      <c r="Q5256" t="str">
        <f t="shared" si="580"/>
        <v>Inefficient</v>
      </c>
    </row>
    <row r="5257" spans="1:17" x14ac:dyDescent="0.3">
      <c r="A5257" s="1">
        <v>45486</v>
      </c>
      <c r="B5257" t="s">
        <v>47</v>
      </c>
      <c r="C5257" t="s">
        <v>11</v>
      </c>
      <c r="D5257" t="s">
        <v>10</v>
      </c>
      <c r="E5257" t="s">
        <v>8</v>
      </c>
      <c r="F5257">
        <v>125</v>
      </c>
      <c r="G5257">
        <v>3</v>
      </c>
      <c r="H5257">
        <v>0</v>
      </c>
      <c r="I5257" s="4">
        <v>2.71</v>
      </c>
      <c r="J5257" s="4">
        <v>0</v>
      </c>
      <c r="K5257" s="2">
        <f t="shared" si="574"/>
        <v>2.4E-2</v>
      </c>
      <c r="L5257">
        <f t="shared" si="575"/>
        <v>0</v>
      </c>
      <c r="M5257" s="4">
        <f t="shared" si="576"/>
        <v>0.90333333333333332</v>
      </c>
      <c r="N5257" s="4">
        <f t="shared" si="577"/>
        <v>0</v>
      </c>
      <c r="O5257">
        <f t="shared" si="578"/>
        <v>0</v>
      </c>
      <c r="P5257" s="4">
        <f t="shared" si="579"/>
        <v>-2.71</v>
      </c>
      <c r="Q5257" t="str">
        <f t="shared" si="580"/>
        <v>Inefficient</v>
      </c>
    </row>
    <row r="5258" spans="1:17" x14ac:dyDescent="0.3">
      <c r="A5258" s="1">
        <v>45486</v>
      </c>
      <c r="B5258" t="s">
        <v>47</v>
      </c>
      <c r="C5258" t="s">
        <v>12</v>
      </c>
      <c r="D5258" t="s">
        <v>5</v>
      </c>
      <c r="E5258" t="s">
        <v>6</v>
      </c>
      <c r="F5258">
        <v>2507</v>
      </c>
      <c r="G5258">
        <v>76</v>
      </c>
      <c r="H5258">
        <v>8</v>
      </c>
      <c r="I5258" s="4">
        <v>65.64</v>
      </c>
      <c r="J5258" s="4">
        <v>495.51</v>
      </c>
      <c r="K5258" s="2">
        <f t="shared" si="574"/>
        <v>3.0315117670522536E-2</v>
      </c>
      <c r="L5258">
        <f t="shared" si="575"/>
        <v>0.10526315789473684</v>
      </c>
      <c r="M5258" s="4">
        <f t="shared" si="576"/>
        <v>0.86368421052631583</v>
      </c>
      <c r="N5258" s="4">
        <f t="shared" si="577"/>
        <v>8.2050000000000001</v>
      </c>
      <c r="O5258">
        <f t="shared" si="578"/>
        <v>7.5489031078610598</v>
      </c>
      <c r="P5258" s="4">
        <f t="shared" si="579"/>
        <v>429.87</v>
      </c>
      <c r="Q5258" t="str">
        <f t="shared" si="580"/>
        <v>Efficient</v>
      </c>
    </row>
    <row r="5259" spans="1:17" x14ac:dyDescent="0.3">
      <c r="A5259" s="1">
        <v>45486</v>
      </c>
      <c r="B5259" t="s">
        <v>47</v>
      </c>
      <c r="C5259" t="s">
        <v>12</v>
      </c>
      <c r="D5259" t="s">
        <v>5</v>
      </c>
      <c r="E5259" t="s">
        <v>7</v>
      </c>
      <c r="F5259">
        <v>8781</v>
      </c>
      <c r="G5259">
        <v>180</v>
      </c>
      <c r="H5259">
        <v>18</v>
      </c>
      <c r="I5259" s="4">
        <v>103.4</v>
      </c>
      <c r="J5259" s="4">
        <v>1705.62</v>
      </c>
      <c r="K5259" s="2">
        <f t="shared" si="574"/>
        <v>2.0498804236419543E-2</v>
      </c>
      <c r="L5259">
        <f t="shared" si="575"/>
        <v>0.1</v>
      </c>
      <c r="M5259" s="4">
        <f t="shared" si="576"/>
        <v>0.57444444444444442</v>
      </c>
      <c r="N5259" s="4">
        <f t="shared" si="577"/>
        <v>5.7444444444444445</v>
      </c>
      <c r="O5259">
        <f t="shared" si="578"/>
        <v>16.495357833655703</v>
      </c>
      <c r="P5259" s="4">
        <f t="shared" si="579"/>
        <v>1602.2199999999998</v>
      </c>
      <c r="Q5259" t="str">
        <f t="shared" si="580"/>
        <v>Efficient</v>
      </c>
    </row>
    <row r="5260" spans="1:17" x14ac:dyDescent="0.3">
      <c r="A5260" s="1">
        <v>45486</v>
      </c>
      <c r="B5260" t="s">
        <v>47</v>
      </c>
      <c r="C5260" t="s">
        <v>12</v>
      </c>
      <c r="D5260" t="s">
        <v>5</v>
      </c>
      <c r="E5260" t="s">
        <v>8</v>
      </c>
      <c r="F5260">
        <v>4544</v>
      </c>
      <c r="G5260">
        <v>196</v>
      </c>
      <c r="H5260">
        <v>13</v>
      </c>
      <c r="I5260" s="4">
        <v>111.77</v>
      </c>
      <c r="J5260" s="4">
        <v>936.83</v>
      </c>
      <c r="K5260" s="2">
        <f t="shared" si="574"/>
        <v>4.3133802816901406E-2</v>
      </c>
      <c r="L5260">
        <f t="shared" si="575"/>
        <v>6.6326530612244902E-2</v>
      </c>
      <c r="M5260" s="4">
        <f t="shared" si="576"/>
        <v>0.57025510204081631</v>
      </c>
      <c r="N5260" s="4">
        <f t="shared" si="577"/>
        <v>8.5976923076923075</v>
      </c>
      <c r="O5260">
        <f t="shared" si="578"/>
        <v>8.3817661268676762</v>
      </c>
      <c r="P5260" s="4">
        <f t="shared" si="579"/>
        <v>825.06000000000006</v>
      </c>
      <c r="Q5260" t="str">
        <f t="shared" si="580"/>
        <v>Efficient</v>
      </c>
    </row>
    <row r="5261" spans="1:17" x14ac:dyDescent="0.3">
      <c r="A5261" s="1">
        <v>45486</v>
      </c>
      <c r="B5261" t="s">
        <v>47</v>
      </c>
      <c r="C5261" t="s">
        <v>12</v>
      </c>
      <c r="D5261" t="s">
        <v>9</v>
      </c>
      <c r="E5261" t="s">
        <v>6</v>
      </c>
      <c r="F5261">
        <v>2784</v>
      </c>
      <c r="G5261">
        <v>30</v>
      </c>
      <c r="H5261">
        <v>0</v>
      </c>
      <c r="I5261" s="4">
        <v>63.43</v>
      </c>
      <c r="J5261" s="4">
        <v>0</v>
      </c>
      <c r="K5261" s="2">
        <f t="shared" si="574"/>
        <v>1.0775862068965518E-2</v>
      </c>
      <c r="L5261">
        <f t="shared" si="575"/>
        <v>0</v>
      </c>
      <c r="M5261" s="4">
        <f t="shared" si="576"/>
        <v>2.1143333333333332</v>
      </c>
      <c r="N5261" s="4">
        <f t="shared" si="577"/>
        <v>0</v>
      </c>
      <c r="O5261">
        <f t="shared" si="578"/>
        <v>0</v>
      </c>
      <c r="P5261" s="4">
        <f t="shared" si="579"/>
        <v>-63.43</v>
      </c>
      <c r="Q5261" t="str">
        <f t="shared" si="580"/>
        <v>Inefficient</v>
      </c>
    </row>
    <row r="5262" spans="1:17" x14ac:dyDescent="0.3">
      <c r="A5262" s="1">
        <v>45486</v>
      </c>
      <c r="B5262" t="s">
        <v>47</v>
      </c>
      <c r="C5262" t="s">
        <v>12</v>
      </c>
      <c r="D5262" t="s">
        <v>9</v>
      </c>
      <c r="E5262" t="s">
        <v>7</v>
      </c>
      <c r="F5262">
        <v>4095</v>
      </c>
      <c r="G5262">
        <v>22</v>
      </c>
      <c r="H5262">
        <v>0</v>
      </c>
      <c r="I5262" s="4">
        <v>78.8</v>
      </c>
      <c r="J5262" s="4">
        <v>0</v>
      </c>
      <c r="K5262" s="2">
        <f t="shared" si="574"/>
        <v>5.3724053724053724E-3</v>
      </c>
      <c r="L5262">
        <f t="shared" si="575"/>
        <v>0</v>
      </c>
      <c r="M5262" s="4">
        <f t="shared" si="576"/>
        <v>3.5818181818181816</v>
      </c>
      <c r="N5262" s="4">
        <f t="shared" si="577"/>
        <v>0</v>
      </c>
      <c r="O5262">
        <f t="shared" si="578"/>
        <v>0</v>
      </c>
      <c r="P5262" s="4">
        <f t="shared" si="579"/>
        <v>-78.8</v>
      </c>
      <c r="Q5262" t="str">
        <f t="shared" si="580"/>
        <v>Inefficient</v>
      </c>
    </row>
    <row r="5263" spans="1:17" x14ac:dyDescent="0.3">
      <c r="A5263" s="1">
        <v>45486</v>
      </c>
      <c r="B5263" t="s">
        <v>47</v>
      </c>
      <c r="C5263" t="s">
        <v>12</v>
      </c>
      <c r="D5263" t="s">
        <v>9</v>
      </c>
      <c r="E5263" t="s">
        <v>8</v>
      </c>
      <c r="F5263">
        <v>4114</v>
      </c>
      <c r="G5263">
        <v>60</v>
      </c>
      <c r="H5263">
        <v>1</v>
      </c>
      <c r="I5263" s="4">
        <v>48</v>
      </c>
      <c r="J5263" s="4">
        <v>68.89</v>
      </c>
      <c r="K5263" s="2">
        <f t="shared" si="574"/>
        <v>1.4584346135148274E-2</v>
      </c>
      <c r="L5263">
        <f t="shared" si="575"/>
        <v>1.6666666666666666E-2</v>
      </c>
      <c r="M5263" s="4">
        <f t="shared" si="576"/>
        <v>0.8</v>
      </c>
      <c r="N5263" s="4">
        <f t="shared" si="577"/>
        <v>48</v>
      </c>
      <c r="O5263">
        <f t="shared" si="578"/>
        <v>1.4352083333333334</v>
      </c>
      <c r="P5263" s="4">
        <f t="shared" si="579"/>
        <v>20.89</v>
      </c>
      <c r="Q5263" t="str">
        <f t="shared" si="580"/>
        <v>Inefficient</v>
      </c>
    </row>
    <row r="5264" spans="1:17" x14ac:dyDescent="0.3">
      <c r="A5264" s="1">
        <v>45486</v>
      </c>
      <c r="B5264" t="s">
        <v>47</v>
      </c>
      <c r="C5264" t="s">
        <v>12</v>
      </c>
      <c r="D5264" t="s">
        <v>10</v>
      </c>
      <c r="E5264" t="s">
        <v>6</v>
      </c>
      <c r="F5264">
        <v>1760</v>
      </c>
      <c r="G5264">
        <v>47</v>
      </c>
      <c r="H5264">
        <v>3</v>
      </c>
      <c r="I5264" s="4">
        <v>20.77</v>
      </c>
      <c r="J5264" s="4">
        <v>272.08999999999997</v>
      </c>
      <c r="K5264" s="2">
        <f t="shared" si="574"/>
        <v>2.6704545454545453E-2</v>
      </c>
      <c r="L5264">
        <f t="shared" si="575"/>
        <v>6.3829787234042548E-2</v>
      </c>
      <c r="M5264" s="4">
        <f t="shared" si="576"/>
        <v>0.44191489361702124</v>
      </c>
      <c r="N5264" s="4">
        <f t="shared" si="577"/>
        <v>6.9233333333333329</v>
      </c>
      <c r="O5264">
        <f t="shared" si="578"/>
        <v>13.100144439094848</v>
      </c>
      <c r="P5264" s="4">
        <f t="shared" si="579"/>
        <v>251.31999999999996</v>
      </c>
      <c r="Q5264" t="str">
        <f t="shared" si="580"/>
        <v>Efficient</v>
      </c>
    </row>
    <row r="5265" spans="1:17" x14ac:dyDescent="0.3">
      <c r="A5265" s="1">
        <v>45486</v>
      </c>
      <c r="B5265" t="s">
        <v>47</v>
      </c>
      <c r="C5265" t="s">
        <v>12</v>
      </c>
      <c r="D5265" t="s">
        <v>10</v>
      </c>
      <c r="E5265" t="s">
        <v>7</v>
      </c>
      <c r="F5265">
        <v>11209</v>
      </c>
      <c r="G5265">
        <v>239</v>
      </c>
      <c r="H5265">
        <v>14</v>
      </c>
      <c r="I5265" s="4">
        <v>209.03</v>
      </c>
      <c r="J5265" s="4">
        <v>763.95</v>
      </c>
      <c r="K5265" s="2">
        <f t="shared" si="574"/>
        <v>2.1322151842269606E-2</v>
      </c>
      <c r="L5265">
        <f t="shared" si="575"/>
        <v>5.8577405857740586E-2</v>
      </c>
      <c r="M5265" s="4">
        <f t="shared" si="576"/>
        <v>0.87460251046025106</v>
      </c>
      <c r="N5265" s="4">
        <f t="shared" si="577"/>
        <v>14.930714285714286</v>
      </c>
      <c r="O5265">
        <f t="shared" si="578"/>
        <v>3.6547385542745063</v>
      </c>
      <c r="P5265" s="4">
        <f t="shared" si="579"/>
        <v>554.92000000000007</v>
      </c>
      <c r="Q5265" t="str">
        <f t="shared" si="580"/>
        <v>Efficient</v>
      </c>
    </row>
    <row r="5266" spans="1:17" x14ac:dyDescent="0.3">
      <c r="A5266" s="1">
        <v>45486</v>
      </c>
      <c r="B5266" t="s">
        <v>47</v>
      </c>
      <c r="C5266" t="s">
        <v>12</v>
      </c>
      <c r="D5266" t="s">
        <v>10</v>
      </c>
      <c r="E5266" t="s">
        <v>8</v>
      </c>
      <c r="F5266">
        <v>5798</v>
      </c>
      <c r="G5266">
        <v>99</v>
      </c>
      <c r="H5266">
        <v>2</v>
      </c>
      <c r="I5266" s="4">
        <v>133.6</v>
      </c>
      <c r="J5266" s="4">
        <v>170.2</v>
      </c>
      <c r="K5266" s="2">
        <f t="shared" si="574"/>
        <v>1.7074853397723352E-2</v>
      </c>
      <c r="L5266">
        <f t="shared" si="575"/>
        <v>2.0202020202020204E-2</v>
      </c>
      <c r="M5266" s="4">
        <f t="shared" si="576"/>
        <v>1.3494949494949495</v>
      </c>
      <c r="N5266" s="4">
        <f t="shared" si="577"/>
        <v>66.8</v>
      </c>
      <c r="O5266">
        <f t="shared" si="578"/>
        <v>1.2739520958083832</v>
      </c>
      <c r="P5266" s="4">
        <f t="shared" si="579"/>
        <v>36.599999999999994</v>
      </c>
      <c r="Q5266" t="str">
        <f t="shared" si="580"/>
        <v>Inefficient</v>
      </c>
    </row>
    <row r="5267" spans="1:17" x14ac:dyDescent="0.3">
      <c r="A5267" s="1">
        <v>45487</v>
      </c>
      <c r="B5267" t="s">
        <v>47</v>
      </c>
      <c r="C5267" t="s">
        <v>4</v>
      </c>
      <c r="D5267" t="s">
        <v>5</v>
      </c>
      <c r="E5267" t="s">
        <v>6</v>
      </c>
      <c r="F5267">
        <v>7538</v>
      </c>
      <c r="G5267">
        <v>366</v>
      </c>
      <c r="H5267">
        <v>47</v>
      </c>
      <c r="I5267" s="4">
        <v>98.18</v>
      </c>
      <c r="J5267" s="4">
        <v>4656.87</v>
      </c>
      <c r="K5267" s="2">
        <f t="shared" si="574"/>
        <v>4.8553993101618467E-2</v>
      </c>
      <c r="L5267">
        <f t="shared" si="575"/>
        <v>0.12841530054644809</v>
      </c>
      <c r="M5267" s="4">
        <f t="shared" si="576"/>
        <v>0.2682513661202186</v>
      </c>
      <c r="N5267" s="4">
        <f t="shared" si="577"/>
        <v>2.088936170212766</v>
      </c>
      <c r="O5267">
        <f t="shared" si="578"/>
        <v>47.431961702994492</v>
      </c>
      <c r="P5267" s="4">
        <f t="shared" si="579"/>
        <v>4558.6899999999996</v>
      </c>
      <c r="Q5267" t="str">
        <f t="shared" si="580"/>
        <v>Efficient</v>
      </c>
    </row>
    <row r="5268" spans="1:17" x14ac:dyDescent="0.3">
      <c r="A5268" s="1">
        <v>45487</v>
      </c>
      <c r="B5268" t="s">
        <v>47</v>
      </c>
      <c r="C5268" t="s">
        <v>4</v>
      </c>
      <c r="D5268" t="s">
        <v>5</v>
      </c>
      <c r="E5268" t="s">
        <v>7</v>
      </c>
      <c r="F5268">
        <v>6463</v>
      </c>
      <c r="G5268">
        <v>310</v>
      </c>
      <c r="H5268">
        <v>40</v>
      </c>
      <c r="I5268" s="4">
        <v>189.16</v>
      </c>
      <c r="J5268" s="4">
        <v>3908.52</v>
      </c>
      <c r="K5268" s="2">
        <f t="shared" si="574"/>
        <v>4.7965341172829953E-2</v>
      </c>
      <c r="L5268">
        <f t="shared" si="575"/>
        <v>0.12903225806451613</v>
      </c>
      <c r="M5268" s="4">
        <f t="shared" si="576"/>
        <v>0.61019354838709672</v>
      </c>
      <c r="N5268" s="4">
        <f t="shared" si="577"/>
        <v>4.7290000000000001</v>
      </c>
      <c r="O5268">
        <f t="shared" si="578"/>
        <v>20.662507929794884</v>
      </c>
      <c r="P5268" s="4">
        <f t="shared" si="579"/>
        <v>3719.36</v>
      </c>
      <c r="Q5268" t="str">
        <f t="shared" si="580"/>
        <v>Efficient</v>
      </c>
    </row>
    <row r="5269" spans="1:17" x14ac:dyDescent="0.3">
      <c r="A5269" s="1">
        <v>45487</v>
      </c>
      <c r="B5269" t="s">
        <v>47</v>
      </c>
      <c r="C5269" t="s">
        <v>4</v>
      </c>
      <c r="D5269" t="s">
        <v>5</v>
      </c>
      <c r="E5269" t="s">
        <v>8</v>
      </c>
      <c r="F5269">
        <v>462</v>
      </c>
      <c r="G5269">
        <v>10</v>
      </c>
      <c r="H5269">
        <v>1</v>
      </c>
      <c r="I5269" s="4">
        <v>9.75</v>
      </c>
      <c r="J5269" s="4">
        <v>93.72</v>
      </c>
      <c r="K5269" s="2">
        <f t="shared" si="574"/>
        <v>2.1645021645021644E-2</v>
      </c>
      <c r="L5269">
        <f t="shared" si="575"/>
        <v>0.1</v>
      </c>
      <c r="M5269" s="4">
        <f t="shared" si="576"/>
        <v>0.97499999999999998</v>
      </c>
      <c r="N5269" s="4">
        <f t="shared" si="577"/>
        <v>9.75</v>
      </c>
      <c r="O5269">
        <f t="shared" si="578"/>
        <v>9.6123076923076916</v>
      </c>
      <c r="P5269" s="4">
        <f t="shared" si="579"/>
        <v>83.97</v>
      </c>
      <c r="Q5269" t="str">
        <f t="shared" si="580"/>
        <v>Efficient</v>
      </c>
    </row>
    <row r="5270" spans="1:17" x14ac:dyDescent="0.3">
      <c r="A5270" s="1">
        <v>45487</v>
      </c>
      <c r="B5270" t="s">
        <v>47</v>
      </c>
      <c r="C5270" t="s">
        <v>4</v>
      </c>
      <c r="D5270" t="s">
        <v>9</v>
      </c>
      <c r="E5270" t="s">
        <v>6</v>
      </c>
      <c r="F5270">
        <v>7948</v>
      </c>
      <c r="G5270">
        <v>69</v>
      </c>
      <c r="H5270">
        <v>3</v>
      </c>
      <c r="I5270" s="4">
        <v>171.16</v>
      </c>
      <c r="J5270" s="4">
        <v>240.96</v>
      </c>
      <c r="K5270" s="2">
        <f t="shared" si="574"/>
        <v>8.6814292903875188E-3</v>
      </c>
      <c r="L5270">
        <f t="shared" si="575"/>
        <v>4.3478260869565216E-2</v>
      </c>
      <c r="M5270" s="4">
        <f t="shared" si="576"/>
        <v>2.4805797101449274</v>
      </c>
      <c r="N5270" s="4">
        <f t="shared" si="577"/>
        <v>57.053333333333335</v>
      </c>
      <c r="O5270">
        <f t="shared" si="578"/>
        <v>1.4078055620472074</v>
      </c>
      <c r="P5270" s="4">
        <f t="shared" si="579"/>
        <v>69.800000000000011</v>
      </c>
      <c r="Q5270" t="str">
        <f t="shared" si="580"/>
        <v>Inefficient</v>
      </c>
    </row>
    <row r="5271" spans="1:17" x14ac:dyDescent="0.3">
      <c r="A5271" s="1">
        <v>45487</v>
      </c>
      <c r="B5271" t="s">
        <v>47</v>
      </c>
      <c r="C5271" t="s">
        <v>4</v>
      </c>
      <c r="D5271" t="s">
        <v>9</v>
      </c>
      <c r="E5271" t="s">
        <v>7</v>
      </c>
      <c r="F5271">
        <v>5321</v>
      </c>
      <c r="G5271">
        <v>41</v>
      </c>
      <c r="H5271">
        <v>1</v>
      </c>
      <c r="I5271" s="4">
        <v>74.37</v>
      </c>
      <c r="J5271" s="4">
        <v>90.22</v>
      </c>
      <c r="K5271" s="2">
        <f t="shared" si="574"/>
        <v>7.7053185491448972E-3</v>
      </c>
      <c r="L5271">
        <f t="shared" si="575"/>
        <v>2.4390243902439025E-2</v>
      </c>
      <c r="M5271" s="4">
        <f t="shared" si="576"/>
        <v>1.8139024390243903</v>
      </c>
      <c r="N5271" s="4">
        <f t="shared" si="577"/>
        <v>74.37</v>
      </c>
      <c r="O5271">
        <f t="shared" si="578"/>
        <v>1.2131235713325266</v>
      </c>
      <c r="P5271" s="4">
        <f t="shared" si="579"/>
        <v>15.849999999999994</v>
      </c>
      <c r="Q5271" t="str">
        <f t="shared" si="580"/>
        <v>Inefficient</v>
      </c>
    </row>
    <row r="5272" spans="1:17" x14ac:dyDescent="0.3">
      <c r="A5272" s="1">
        <v>45487</v>
      </c>
      <c r="B5272" t="s">
        <v>47</v>
      </c>
      <c r="C5272" t="s">
        <v>4</v>
      </c>
      <c r="D5272" t="s">
        <v>9</v>
      </c>
      <c r="E5272" t="s">
        <v>8</v>
      </c>
      <c r="F5272">
        <v>865</v>
      </c>
      <c r="G5272">
        <v>15</v>
      </c>
      <c r="H5272">
        <v>0</v>
      </c>
      <c r="I5272" s="4">
        <v>11.52</v>
      </c>
      <c r="J5272" s="4">
        <v>0</v>
      </c>
      <c r="K5272" s="2">
        <f t="shared" si="574"/>
        <v>1.7341040462427744E-2</v>
      </c>
      <c r="L5272">
        <f t="shared" si="575"/>
        <v>0</v>
      </c>
      <c r="M5272" s="4">
        <f t="shared" si="576"/>
        <v>0.76800000000000002</v>
      </c>
      <c r="N5272" s="4">
        <f t="shared" si="577"/>
        <v>0</v>
      </c>
      <c r="O5272">
        <f t="shared" si="578"/>
        <v>0</v>
      </c>
      <c r="P5272" s="4">
        <f t="shared" si="579"/>
        <v>-11.52</v>
      </c>
      <c r="Q5272" t="str">
        <f t="shared" si="580"/>
        <v>Inefficient</v>
      </c>
    </row>
    <row r="5273" spans="1:17" x14ac:dyDescent="0.3">
      <c r="A5273" s="1">
        <v>45487</v>
      </c>
      <c r="B5273" t="s">
        <v>47</v>
      </c>
      <c r="C5273" t="s">
        <v>4</v>
      </c>
      <c r="D5273" t="s">
        <v>10</v>
      </c>
      <c r="E5273" t="s">
        <v>6</v>
      </c>
      <c r="F5273">
        <v>3411</v>
      </c>
      <c r="G5273">
        <v>62</v>
      </c>
      <c r="H5273">
        <v>2</v>
      </c>
      <c r="I5273" s="4">
        <v>68.87</v>
      </c>
      <c r="J5273" s="4">
        <v>106.15</v>
      </c>
      <c r="K5273" s="2">
        <f t="shared" si="574"/>
        <v>1.8176487833479919E-2</v>
      </c>
      <c r="L5273">
        <f t="shared" si="575"/>
        <v>3.2258064516129031E-2</v>
      </c>
      <c r="M5273" s="4">
        <f t="shared" si="576"/>
        <v>1.1108064516129033</v>
      </c>
      <c r="N5273" s="4">
        <f t="shared" si="577"/>
        <v>34.435000000000002</v>
      </c>
      <c r="O5273">
        <f t="shared" si="578"/>
        <v>1.5413097139538261</v>
      </c>
      <c r="P5273" s="4">
        <f t="shared" si="579"/>
        <v>37.28</v>
      </c>
      <c r="Q5273" t="str">
        <f t="shared" si="580"/>
        <v>Inefficient</v>
      </c>
    </row>
    <row r="5274" spans="1:17" x14ac:dyDescent="0.3">
      <c r="A5274" s="1">
        <v>45487</v>
      </c>
      <c r="B5274" t="s">
        <v>47</v>
      </c>
      <c r="C5274" t="s">
        <v>4</v>
      </c>
      <c r="D5274" t="s">
        <v>10</v>
      </c>
      <c r="E5274" t="s">
        <v>7</v>
      </c>
      <c r="F5274">
        <v>7054</v>
      </c>
      <c r="G5274">
        <v>94</v>
      </c>
      <c r="H5274">
        <v>2</v>
      </c>
      <c r="I5274" s="4">
        <v>126.18</v>
      </c>
      <c r="J5274" s="4">
        <v>196.18</v>
      </c>
      <c r="K5274" s="2">
        <f t="shared" si="574"/>
        <v>1.3325772611284377E-2</v>
      </c>
      <c r="L5274">
        <f t="shared" si="575"/>
        <v>2.1276595744680851E-2</v>
      </c>
      <c r="M5274" s="4">
        <f t="shared" si="576"/>
        <v>1.3423404255319149</v>
      </c>
      <c r="N5274" s="4">
        <f t="shared" si="577"/>
        <v>63.09</v>
      </c>
      <c r="O5274">
        <f t="shared" si="578"/>
        <v>1.5547630369313679</v>
      </c>
      <c r="P5274" s="4">
        <f t="shared" si="579"/>
        <v>70</v>
      </c>
      <c r="Q5274" t="str">
        <f t="shared" si="580"/>
        <v>Inefficient</v>
      </c>
    </row>
    <row r="5275" spans="1:17" x14ac:dyDescent="0.3">
      <c r="A5275" s="1">
        <v>45487</v>
      </c>
      <c r="B5275" t="s">
        <v>47</v>
      </c>
      <c r="C5275" t="s">
        <v>4</v>
      </c>
      <c r="D5275" t="s">
        <v>10</v>
      </c>
      <c r="E5275" t="s">
        <v>8</v>
      </c>
      <c r="F5275">
        <v>745</v>
      </c>
      <c r="G5275">
        <v>11</v>
      </c>
      <c r="H5275">
        <v>0</v>
      </c>
      <c r="I5275" s="4">
        <v>8.75</v>
      </c>
      <c r="J5275" s="4">
        <v>0</v>
      </c>
      <c r="K5275" s="2">
        <f t="shared" si="574"/>
        <v>1.4765100671140939E-2</v>
      </c>
      <c r="L5275">
        <f t="shared" si="575"/>
        <v>0</v>
      </c>
      <c r="M5275" s="4">
        <f t="shared" si="576"/>
        <v>0.79545454545454541</v>
      </c>
      <c r="N5275" s="4">
        <f t="shared" si="577"/>
        <v>0</v>
      </c>
      <c r="O5275">
        <f t="shared" si="578"/>
        <v>0</v>
      </c>
      <c r="P5275" s="4">
        <f t="shared" si="579"/>
        <v>-8.75</v>
      </c>
      <c r="Q5275" t="str">
        <f t="shared" si="580"/>
        <v>Inefficient</v>
      </c>
    </row>
    <row r="5276" spans="1:17" x14ac:dyDescent="0.3">
      <c r="A5276" s="1">
        <v>45487</v>
      </c>
      <c r="B5276" t="s">
        <v>47</v>
      </c>
      <c r="C5276" t="s">
        <v>11</v>
      </c>
      <c r="D5276" t="s">
        <v>5</v>
      </c>
      <c r="E5276" t="s">
        <v>6</v>
      </c>
      <c r="F5276">
        <v>5006</v>
      </c>
      <c r="G5276">
        <v>170</v>
      </c>
      <c r="H5276">
        <v>15</v>
      </c>
      <c r="I5276" s="4">
        <v>73.62</v>
      </c>
      <c r="J5276" s="4">
        <v>1039.97</v>
      </c>
      <c r="K5276" s="2">
        <f t="shared" si="574"/>
        <v>3.395924890131842E-2</v>
      </c>
      <c r="L5276">
        <f t="shared" si="575"/>
        <v>8.8235294117647065E-2</v>
      </c>
      <c r="M5276" s="4">
        <f t="shared" si="576"/>
        <v>0.43305882352941177</v>
      </c>
      <c r="N5276" s="4">
        <f t="shared" si="577"/>
        <v>4.9080000000000004</v>
      </c>
      <c r="O5276">
        <f t="shared" si="578"/>
        <v>14.126188535723987</v>
      </c>
      <c r="P5276" s="4">
        <f t="shared" si="579"/>
        <v>966.35</v>
      </c>
      <c r="Q5276" t="str">
        <f t="shared" si="580"/>
        <v>Efficient</v>
      </c>
    </row>
    <row r="5277" spans="1:17" x14ac:dyDescent="0.3">
      <c r="A5277" s="1">
        <v>45487</v>
      </c>
      <c r="B5277" t="s">
        <v>47</v>
      </c>
      <c r="C5277" t="s">
        <v>11</v>
      </c>
      <c r="D5277" t="s">
        <v>5</v>
      </c>
      <c r="E5277" t="s">
        <v>7</v>
      </c>
      <c r="F5277">
        <v>1417</v>
      </c>
      <c r="G5277">
        <v>50</v>
      </c>
      <c r="H5277">
        <v>6</v>
      </c>
      <c r="I5277" s="4">
        <v>24.42</v>
      </c>
      <c r="J5277" s="4">
        <v>515.04</v>
      </c>
      <c r="K5277" s="2">
        <f t="shared" si="574"/>
        <v>3.5285815102328866E-2</v>
      </c>
      <c r="L5277">
        <f t="shared" si="575"/>
        <v>0.12</v>
      </c>
      <c r="M5277" s="4">
        <f t="shared" si="576"/>
        <v>0.48840000000000006</v>
      </c>
      <c r="N5277" s="4">
        <f t="shared" si="577"/>
        <v>4.07</v>
      </c>
      <c r="O5277">
        <f t="shared" si="578"/>
        <v>21.090909090909086</v>
      </c>
      <c r="P5277" s="4">
        <f t="shared" si="579"/>
        <v>490.61999999999995</v>
      </c>
      <c r="Q5277" t="str">
        <f t="shared" si="580"/>
        <v>Efficient</v>
      </c>
    </row>
    <row r="5278" spans="1:17" x14ac:dyDescent="0.3">
      <c r="A5278" s="1">
        <v>45487</v>
      </c>
      <c r="B5278" t="s">
        <v>47</v>
      </c>
      <c r="C5278" t="s">
        <v>11</v>
      </c>
      <c r="D5278" t="s">
        <v>5</v>
      </c>
      <c r="E5278" t="s">
        <v>8</v>
      </c>
      <c r="F5278">
        <v>774</v>
      </c>
      <c r="G5278">
        <v>37</v>
      </c>
      <c r="H5278">
        <v>3</v>
      </c>
      <c r="I5278" s="4">
        <v>21.77</v>
      </c>
      <c r="J5278" s="4">
        <v>273.10000000000002</v>
      </c>
      <c r="K5278" s="2">
        <f t="shared" si="574"/>
        <v>4.7803617571059429E-2</v>
      </c>
      <c r="L5278">
        <f t="shared" si="575"/>
        <v>8.1081081081081086E-2</v>
      </c>
      <c r="M5278" s="4">
        <f t="shared" si="576"/>
        <v>0.58837837837837836</v>
      </c>
      <c r="N5278" s="4">
        <f t="shared" si="577"/>
        <v>7.2566666666666668</v>
      </c>
      <c r="O5278">
        <f t="shared" si="578"/>
        <v>12.544786403307304</v>
      </c>
      <c r="P5278" s="4">
        <f t="shared" si="579"/>
        <v>251.33</v>
      </c>
      <c r="Q5278" t="str">
        <f t="shared" si="580"/>
        <v>Efficient</v>
      </c>
    </row>
    <row r="5279" spans="1:17" x14ac:dyDescent="0.3">
      <c r="A5279" s="1">
        <v>45487</v>
      </c>
      <c r="B5279" t="s">
        <v>47</v>
      </c>
      <c r="C5279" t="s">
        <v>11</v>
      </c>
      <c r="D5279" t="s">
        <v>9</v>
      </c>
      <c r="E5279" t="s">
        <v>6</v>
      </c>
      <c r="F5279">
        <v>10161</v>
      </c>
      <c r="G5279">
        <v>150</v>
      </c>
      <c r="H5279">
        <v>2</v>
      </c>
      <c r="I5279" s="4">
        <v>295.69</v>
      </c>
      <c r="J5279" s="4">
        <v>110.69</v>
      </c>
      <c r="K5279" s="2">
        <f t="shared" si="574"/>
        <v>1.4762326542663124E-2</v>
      </c>
      <c r="L5279">
        <f t="shared" si="575"/>
        <v>1.3333333333333334E-2</v>
      </c>
      <c r="M5279" s="4">
        <f t="shared" si="576"/>
        <v>1.9712666666666667</v>
      </c>
      <c r="N5279" s="4">
        <f t="shared" si="577"/>
        <v>147.845</v>
      </c>
      <c r="O5279">
        <f t="shared" si="578"/>
        <v>0.37434475295072539</v>
      </c>
      <c r="P5279" s="4">
        <f t="shared" si="579"/>
        <v>-185</v>
      </c>
      <c r="Q5279" t="str">
        <f t="shared" si="580"/>
        <v>Inefficient</v>
      </c>
    </row>
    <row r="5280" spans="1:17" x14ac:dyDescent="0.3">
      <c r="A5280" s="1">
        <v>45487</v>
      </c>
      <c r="B5280" t="s">
        <v>47</v>
      </c>
      <c r="C5280" t="s">
        <v>11</v>
      </c>
      <c r="D5280" t="s">
        <v>9</v>
      </c>
      <c r="E5280" t="s">
        <v>7</v>
      </c>
      <c r="F5280">
        <v>1310</v>
      </c>
      <c r="G5280">
        <v>13</v>
      </c>
      <c r="H5280">
        <v>0</v>
      </c>
      <c r="I5280" s="4">
        <v>29.18</v>
      </c>
      <c r="J5280" s="4">
        <v>0</v>
      </c>
      <c r="K5280" s="2">
        <f t="shared" si="574"/>
        <v>9.9236641221374048E-3</v>
      </c>
      <c r="L5280">
        <f t="shared" si="575"/>
        <v>0</v>
      </c>
      <c r="M5280" s="4">
        <f t="shared" si="576"/>
        <v>2.2446153846153845</v>
      </c>
      <c r="N5280" s="4">
        <f t="shared" si="577"/>
        <v>0</v>
      </c>
      <c r="O5280">
        <f t="shared" si="578"/>
        <v>0</v>
      </c>
      <c r="P5280" s="4">
        <f t="shared" si="579"/>
        <v>-29.18</v>
      </c>
      <c r="Q5280" t="str">
        <f t="shared" si="580"/>
        <v>Inefficient</v>
      </c>
    </row>
    <row r="5281" spans="1:17" x14ac:dyDescent="0.3">
      <c r="A5281" s="1">
        <v>45487</v>
      </c>
      <c r="B5281" t="s">
        <v>47</v>
      </c>
      <c r="C5281" t="s">
        <v>11</v>
      </c>
      <c r="D5281" t="s">
        <v>9</v>
      </c>
      <c r="E5281" t="s">
        <v>8</v>
      </c>
      <c r="F5281">
        <v>720</v>
      </c>
      <c r="G5281">
        <v>11</v>
      </c>
      <c r="H5281">
        <v>0</v>
      </c>
      <c r="I5281" s="4">
        <v>15.07</v>
      </c>
      <c r="J5281" s="4">
        <v>0</v>
      </c>
      <c r="K5281" s="2">
        <f t="shared" si="574"/>
        <v>1.5277777777777777E-2</v>
      </c>
      <c r="L5281">
        <f t="shared" si="575"/>
        <v>0</v>
      </c>
      <c r="M5281" s="4">
        <f t="shared" si="576"/>
        <v>1.37</v>
      </c>
      <c r="N5281" s="4">
        <f t="shared" si="577"/>
        <v>0</v>
      </c>
      <c r="O5281">
        <f t="shared" si="578"/>
        <v>0</v>
      </c>
      <c r="P5281" s="4">
        <f t="shared" si="579"/>
        <v>-15.07</v>
      </c>
      <c r="Q5281" t="str">
        <f t="shared" si="580"/>
        <v>Inefficient</v>
      </c>
    </row>
    <row r="5282" spans="1:17" x14ac:dyDescent="0.3">
      <c r="A5282" s="1">
        <v>45487</v>
      </c>
      <c r="B5282" t="s">
        <v>47</v>
      </c>
      <c r="C5282" t="s">
        <v>11</v>
      </c>
      <c r="D5282" t="s">
        <v>10</v>
      </c>
      <c r="E5282" t="s">
        <v>6</v>
      </c>
      <c r="F5282">
        <v>11010</v>
      </c>
      <c r="G5282">
        <v>267</v>
      </c>
      <c r="H5282">
        <v>6</v>
      </c>
      <c r="I5282" s="4">
        <v>216.59</v>
      </c>
      <c r="J5282" s="4">
        <v>344.47</v>
      </c>
      <c r="K5282" s="2">
        <f t="shared" si="574"/>
        <v>2.4250681198910082E-2</v>
      </c>
      <c r="L5282">
        <f t="shared" si="575"/>
        <v>2.247191011235955E-2</v>
      </c>
      <c r="M5282" s="4">
        <f t="shared" si="576"/>
        <v>0.81119850187265918</v>
      </c>
      <c r="N5282" s="4">
        <f t="shared" si="577"/>
        <v>36.098333333333336</v>
      </c>
      <c r="O5282">
        <f t="shared" si="578"/>
        <v>1.590424303984487</v>
      </c>
      <c r="P5282" s="4">
        <f t="shared" si="579"/>
        <v>127.88000000000002</v>
      </c>
      <c r="Q5282" t="str">
        <f t="shared" si="580"/>
        <v>Inefficient</v>
      </c>
    </row>
    <row r="5283" spans="1:17" x14ac:dyDescent="0.3">
      <c r="A5283" s="1">
        <v>45487</v>
      </c>
      <c r="B5283" t="s">
        <v>47</v>
      </c>
      <c r="C5283" t="s">
        <v>11</v>
      </c>
      <c r="D5283" t="s">
        <v>10</v>
      </c>
      <c r="E5283" t="s">
        <v>7</v>
      </c>
      <c r="F5283">
        <v>1150</v>
      </c>
      <c r="G5283">
        <v>33</v>
      </c>
      <c r="H5283">
        <v>1</v>
      </c>
      <c r="I5283" s="4">
        <v>30.12</v>
      </c>
      <c r="J5283" s="4">
        <v>74.33</v>
      </c>
      <c r="K5283" s="2">
        <f t="shared" si="574"/>
        <v>2.8695652173913042E-2</v>
      </c>
      <c r="L5283">
        <f t="shared" si="575"/>
        <v>3.0303030303030304E-2</v>
      </c>
      <c r="M5283" s="4">
        <f t="shared" si="576"/>
        <v>0.91272727272727272</v>
      </c>
      <c r="N5283" s="4">
        <f t="shared" si="577"/>
        <v>30.12</v>
      </c>
      <c r="O5283">
        <f t="shared" si="578"/>
        <v>2.4677954847277555</v>
      </c>
      <c r="P5283" s="4">
        <f t="shared" si="579"/>
        <v>44.209999999999994</v>
      </c>
      <c r="Q5283" t="str">
        <f t="shared" si="580"/>
        <v>Inefficient</v>
      </c>
    </row>
    <row r="5284" spans="1:17" x14ac:dyDescent="0.3">
      <c r="A5284" s="1">
        <v>45487</v>
      </c>
      <c r="B5284" t="s">
        <v>47</v>
      </c>
      <c r="C5284" t="s">
        <v>11</v>
      </c>
      <c r="D5284" t="s">
        <v>10</v>
      </c>
      <c r="E5284" t="s">
        <v>8</v>
      </c>
      <c r="F5284">
        <v>766</v>
      </c>
      <c r="G5284">
        <v>13</v>
      </c>
      <c r="H5284">
        <v>0</v>
      </c>
      <c r="I5284" s="4">
        <v>16.670000000000002</v>
      </c>
      <c r="J5284" s="4">
        <v>0</v>
      </c>
      <c r="K5284" s="2">
        <f t="shared" si="574"/>
        <v>1.6971279373368148E-2</v>
      </c>
      <c r="L5284">
        <f t="shared" si="575"/>
        <v>0</v>
      </c>
      <c r="M5284" s="4">
        <f t="shared" si="576"/>
        <v>1.2823076923076924</v>
      </c>
      <c r="N5284" s="4">
        <f t="shared" si="577"/>
        <v>0</v>
      </c>
      <c r="O5284">
        <f t="shared" si="578"/>
        <v>0</v>
      </c>
      <c r="P5284" s="4">
        <f t="shared" si="579"/>
        <v>-16.670000000000002</v>
      </c>
      <c r="Q5284" t="str">
        <f t="shared" si="580"/>
        <v>Inefficient</v>
      </c>
    </row>
    <row r="5285" spans="1:17" x14ac:dyDescent="0.3">
      <c r="A5285" s="1">
        <v>45487</v>
      </c>
      <c r="B5285" t="s">
        <v>47</v>
      </c>
      <c r="C5285" t="s">
        <v>12</v>
      </c>
      <c r="D5285" t="s">
        <v>5</v>
      </c>
      <c r="E5285" t="s">
        <v>6</v>
      </c>
      <c r="F5285">
        <v>1090</v>
      </c>
      <c r="G5285">
        <v>36</v>
      </c>
      <c r="H5285">
        <v>3</v>
      </c>
      <c r="I5285" s="4">
        <v>11.96</v>
      </c>
      <c r="J5285" s="4">
        <v>157.96</v>
      </c>
      <c r="K5285" s="2">
        <f t="shared" si="574"/>
        <v>3.3027522935779818E-2</v>
      </c>
      <c r="L5285">
        <f t="shared" si="575"/>
        <v>8.3333333333333329E-2</v>
      </c>
      <c r="M5285" s="4">
        <f t="shared" si="576"/>
        <v>0.33222222222222225</v>
      </c>
      <c r="N5285" s="4">
        <f t="shared" si="577"/>
        <v>3.9866666666666668</v>
      </c>
      <c r="O5285">
        <f t="shared" si="578"/>
        <v>13.207357859531772</v>
      </c>
      <c r="P5285" s="4">
        <f t="shared" si="579"/>
        <v>146</v>
      </c>
      <c r="Q5285" t="str">
        <f t="shared" si="580"/>
        <v>Efficient</v>
      </c>
    </row>
    <row r="5286" spans="1:17" x14ac:dyDescent="0.3">
      <c r="A5286" s="1">
        <v>45487</v>
      </c>
      <c r="B5286" t="s">
        <v>47</v>
      </c>
      <c r="C5286" t="s">
        <v>12</v>
      </c>
      <c r="D5286" t="s">
        <v>5</v>
      </c>
      <c r="E5286" t="s">
        <v>7</v>
      </c>
      <c r="F5286">
        <v>10252</v>
      </c>
      <c r="G5286">
        <v>311</v>
      </c>
      <c r="H5286">
        <v>28</v>
      </c>
      <c r="I5286" s="4">
        <v>266.92</v>
      </c>
      <c r="J5286" s="4">
        <v>1626.95</v>
      </c>
      <c r="K5286" s="2">
        <f t="shared" si="574"/>
        <v>3.033554428404214E-2</v>
      </c>
      <c r="L5286">
        <f t="shared" si="575"/>
        <v>9.0032154340836015E-2</v>
      </c>
      <c r="M5286" s="4">
        <f t="shared" si="576"/>
        <v>0.85826366559485534</v>
      </c>
      <c r="N5286" s="4">
        <f t="shared" si="577"/>
        <v>9.5328571428571429</v>
      </c>
      <c r="O5286">
        <f t="shared" si="578"/>
        <v>6.0952719916079721</v>
      </c>
      <c r="P5286" s="4">
        <f t="shared" si="579"/>
        <v>1360.03</v>
      </c>
      <c r="Q5286" t="str">
        <f t="shared" si="580"/>
        <v>Efficient</v>
      </c>
    </row>
    <row r="5287" spans="1:17" x14ac:dyDescent="0.3">
      <c r="A5287" s="1">
        <v>45487</v>
      </c>
      <c r="B5287" t="s">
        <v>47</v>
      </c>
      <c r="C5287" t="s">
        <v>12</v>
      </c>
      <c r="D5287" t="s">
        <v>5</v>
      </c>
      <c r="E5287" t="s">
        <v>8</v>
      </c>
      <c r="F5287">
        <v>5315</v>
      </c>
      <c r="G5287">
        <v>229</v>
      </c>
      <c r="H5287">
        <v>31</v>
      </c>
      <c r="I5287" s="4">
        <v>59.7</v>
      </c>
      <c r="J5287" s="4">
        <v>2534.88</v>
      </c>
      <c r="K5287" s="2">
        <f t="shared" si="574"/>
        <v>4.3085606773283158E-2</v>
      </c>
      <c r="L5287">
        <f t="shared" si="575"/>
        <v>0.13537117903930132</v>
      </c>
      <c r="M5287" s="4">
        <f t="shared" si="576"/>
        <v>0.26069868995633189</v>
      </c>
      <c r="N5287" s="4">
        <f t="shared" si="577"/>
        <v>1.9258064516129034</v>
      </c>
      <c r="O5287">
        <f t="shared" si="578"/>
        <v>42.460301507537686</v>
      </c>
      <c r="P5287" s="4">
        <f t="shared" si="579"/>
        <v>2475.1800000000003</v>
      </c>
      <c r="Q5287" t="str">
        <f t="shared" si="580"/>
        <v>Efficient</v>
      </c>
    </row>
    <row r="5288" spans="1:17" x14ac:dyDescent="0.3">
      <c r="A5288" s="1">
        <v>45487</v>
      </c>
      <c r="B5288" t="s">
        <v>47</v>
      </c>
      <c r="C5288" t="s">
        <v>12</v>
      </c>
      <c r="D5288" t="s">
        <v>9</v>
      </c>
      <c r="E5288" t="s">
        <v>6</v>
      </c>
      <c r="F5288">
        <v>1652</v>
      </c>
      <c r="G5288">
        <v>20</v>
      </c>
      <c r="H5288">
        <v>0</v>
      </c>
      <c r="I5288" s="4">
        <v>43.16</v>
      </c>
      <c r="J5288" s="4">
        <v>0</v>
      </c>
      <c r="K5288" s="2">
        <f t="shared" si="574"/>
        <v>1.2106537530266344E-2</v>
      </c>
      <c r="L5288">
        <f t="shared" si="575"/>
        <v>0</v>
      </c>
      <c r="M5288" s="4">
        <f t="shared" si="576"/>
        <v>2.1579999999999999</v>
      </c>
      <c r="N5288" s="4">
        <f t="shared" si="577"/>
        <v>0</v>
      </c>
      <c r="O5288">
        <f t="shared" si="578"/>
        <v>0</v>
      </c>
      <c r="P5288" s="4">
        <f t="shared" si="579"/>
        <v>-43.16</v>
      </c>
      <c r="Q5288" t="str">
        <f t="shared" si="580"/>
        <v>Inefficient</v>
      </c>
    </row>
    <row r="5289" spans="1:17" x14ac:dyDescent="0.3">
      <c r="A5289" s="1">
        <v>45487</v>
      </c>
      <c r="B5289" t="s">
        <v>47</v>
      </c>
      <c r="C5289" t="s">
        <v>12</v>
      </c>
      <c r="D5289" t="s">
        <v>9</v>
      </c>
      <c r="E5289" t="s">
        <v>7</v>
      </c>
      <c r="F5289">
        <v>10934</v>
      </c>
      <c r="G5289">
        <v>146</v>
      </c>
      <c r="H5289">
        <v>2</v>
      </c>
      <c r="I5289" s="4">
        <v>143.94999999999999</v>
      </c>
      <c r="J5289" s="4">
        <v>198.22</v>
      </c>
      <c r="K5289" s="2">
        <f t="shared" si="574"/>
        <v>1.3352844338759832E-2</v>
      </c>
      <c r="L5289">
        <f t="shared" si="575"/>
        <v>1.3698630136986301E-2</v>
      </c>
      <c r="M5289" s="4">
        <f t="shared" si="576"/>
        <v>0.98595890410958897</v>
      </c>
      <c r="N5289" s="4">
        <f t="shared" si="577"/>
        <v>71.974999999999994</v>
      </c>
      <c r="O5289">
        <f t="shared" si="578"/>
        <v>1.3770059048280654</v>
      </c>
      <c r="P5289" s="4">
        <f t="shared" si="579"/>
        <v>54.27000000000001</v>
      </c>
      <c r="Q5289" t="str">
        <f t="shared" si="580"/>
        <v>Inefficient</v>
      </c>
    </row>
    <row r="5290" spans="1:17" x14ac:dyDescent="0.3">
      <c r="A5290" s="1">
        <v>45487</v>
      </c>
      <c r="B5290" t="s">
        <v>47</v>
      </c>
      <c r="C5290" t="s">
        <v>12</v>
      </c>
      <c r="D5290" t="s">
        <v>9</v>
      </c>
      <c r="E5290" t="s">
        <v>8</v>
      </c>
      <c r="F5290">
        <v>3889</v>
      </c>
      <c r="G5290">
        <v>24</v>
      </c>
      <c r="H5290">
        <v>0</v>
      </c>
      <c r="I5290" s="4">
        <v>97.3</v>
      </c>
      <c r="J5290" s="4">
        <v>0</v>
      </c>
      <c r="K5290" s="2">
        <f t="shared" si="574"/>
        <v>6.1712522499357166E-3</v>
      </c>
      <c r="L5290">
        <f t="shared" si="575"/>
        <v>0</v>
      </c>
      <c r="M5290" s="4">
        <f t="shared" si="576"/>
        <v>4.0541666666666663</v>
      </c>
      <c r="N5290" s="4">
        <f t="shared" si="577"/>
        <v>0</v>
      </c>
      <c r="O5290">
        <f t="shared" si="578"/>
        <v>0</v>
      </c>
      <c r="P5290" s="4">
        <f t="shared" si="579"/>
        <v>-97.3</v>
      </c>
      <c r="Q5290" t="str">
        <f t="shared" si="580"/>
        <v>Inefficient</v>
      </c>
    </row>
    <row r="5291" spans="1:17" x14ac:dyDescent="0.3">
      <c r="A5291" s="1">
        <v>45487</v>
      </c>
      <c r="B5291" t="s">
        <v>47</v>
      </c>
      <c r="C5291" t="s">
        <v>12</v>
      </c>
      <c r="D5291" t="s">
        <v>10</v>
      </c>
      <c r="E5291" t="s">
        <v>6</v>
      </c>
      <c r="F5291">
        <v>1363</v>
      </c>
      <c r="G5291">
        <v>23</v>
      </c>
      <c r="H5291">
        <v>1</v>
      </c>
      <c r="I5291" s="4">
        <v>37.46</v>
      </c>
      <c r="J5291" s="4">
        <v>90.81</v>
      </c>
      <c r="K5291" s="2">
        <f t="shared" si="574"/>
        <v>1.6874541452677916E-2</v>
      </c>
      <c r="L5291">
        <f t="shared" si="575"/>
        <v>4.3478260869565216E-2</v>
      </c>
      <c r="M5291" s="4">
        <f t="shared" si="576"/>
        <v>1.6286956521739131</v>
      </c>
      <c r="N5291" s="4">
        <f t="shared" si="577"/>
        <v>37.46</v>
      </c>
      <c r="O5291">
        <f t="shared" si="578"/>
        <v>2.4241857981847303</v>
      </c>
      <c r="P5291" s="4">
        <f t="shared" si="579"/>
        <v>53.35</v>
      </c>
      <c r="Q5291" t="str">
        <f t="shared" si="580"/>
        <v>Inefficient</v>
      </c>
    </row>
    <row r="5292" spans="1:17" x14ac:dyDescent="0.3">
      <c r="A5292" s="1">
        <v>45487</v>
      </c>
      <c r="B5292" t="s">
        <v>47</v>
      </c>
      <c r="C5292" t="s">
        <v>12</v>
      </c>
      <c r="D5292" t="s">
        <v>10</v>
      </c>
      <c r="E5292" t="s">
        <v>7</v>
      </c>
      <c r="F5292">
        <v>8684</v>
      </c>
      <c r="G5292">
        <v>147</v>
      </c>
      <c r="H5292">
        <v>8</v>
      </c>
      <c r="I5292" s="4">
        <v>107.35</v>
      </c>
      <c r="J5292" s="4">
        <v>437.05</v>
      </c>
      <c r="K5292" s="2">
        <f t="shared" si="574"/>
        <v>1.6927683095347767E-2</v>
      </c>
      <c r="L5292">
        <f t="shared" si="575"/>
        <v>5.4421768707482991E-2</v>
      </c>
      <c r="M5292" s="4">
        <f t="shared" si="576"/>
        <v>0.73027210884353733</v>
      </c>
      <c r="N5292" s="4">
        <f t="shared" si="577"/>
        <v>13.418749999999999</v>
      </c>
      <c r="O5292">
        <f t="shared" si="578"/>
        <v>4.0712622263623661</v>
      </c>
      <c r="P5292" s="4">
        <f t="shared" si="579"/>
        <v>329.70000000000005</v>
      </c>
      <c r="Q5292" t="str">
        <f t="shared" si="580"/>
        <v>Efficient</v>
      </c>
    </row>
    <row r="5293" spans="1:17" x14ac:dyDescent="0.3">
      <c r="A5293" s="1">
        <v>45487</v>
      </c>
      <c r="B5293" t="s">
        <v>47</v>
      </c>
      <c r="C5293" t="s">
        <v>12</v>
      </c>
      <c r="D5293" t="s">
        <v>10</v>
      </c>
      <c r="E5293" t="s">
        <v>8</v>
      </c>
      <c r="F5293">
        <v>5204</v>
      </c>
      <c r="G5293">
        <v>107</v>
      </c>
      <c r="H5293">
        <v>6</v>
      </c>
      <c r="I5293" s="4">
        <v>111.75</v>
      </c>
      <c r="J5293" s="4">
        <v>478.5</v>
      </c>
      <c r="K5293" s="2">
        <f t="shared" si="574"/>
        <v>2.0561106840891623E-2</v>
      </c>
      <c r="L5293">
        <f t="shared" si="575"/>
        <v>5.6074766355140186E-2</v>
      </c>
      <c r="M5293" s="4">
        <f t="shared" si="576"/>
        <v>1.044392523364486</v>
      </c>
      <c r="N5293" s="4">
        <f t="shared" si="577"/>
        <v>18.625</v>
      </c>
      <c r="O5293">
        <f t="shared" si="578"/>
        <v>4.2818791946308723</v>
      </c>
      <c r="P5293" s="4">
        <f t="shared" si="579"/>
        <v>366.75</v>
      </c>
      <c r="Q5293" t="str">
        <f t="shared" si="580"/>
        <v>Efficient</v>
      </c>
    </row>
    <row r="5294" spans="1:17" x14ac:dyDescent="0.3">
      <c r="A5294" s="1">
        <v>45488</v>
      </c>
      <c r="B5294" t="s">
        <v>47</v>
      </c>
      <c r="C5294" t="s">
        <v>4</v>
      </c>
      <c r="D5294" t="s">
        <v>5</v>
      </c>
      <c r="E5294" t="s">
        <v>6</v>
      </c>
      <c r="F5294">
        <v>8440</v>
      </c>
      <c r="G5294">
        <v>368</v>
      </c>
      <c r="H5294">
        <v>51</v>
      </c>
      <c r="I5294" s="4">
        <v>203.67</v>
      </c>
      <c r="J5294" s="4">
        <v>2702.78</v>
      </c>
      <c r="K5294" s="2">
        <f t="shared" si="574"/>
        <v>4.3601895734597156E-2</v>
      </c>
      <c r="L5294">
        <f t="shared" si="575"/>
        <v>0.13858695652173914</v>
      </c>
      <c r="M5294" s="4">
        <f t="shared" si="576"/>
        <v>0.55345108695652168</v>
      </c>
      <c r="N5294" s="4">
        <f t="shared" si="577"/>
        <v>3.9935294117647056</v>
      </c>
      <c r="O5294">
        <f t="shared" si="578"/>
        <v>13.270388373349046</v>
      </c>
      <c r="P5294" s="4">
        <f t="shared" si="579"/>
        <v>2499.11</v>
      </c>
      <c r="Q5294" t="str">
        <f t="shared" si="580"/>
        <v>Efficient</v>
      </c>
    </row>
    <row r="5295" spans="1:17" x14ac:dyDescent="0.3">
      <c r="A5295" s="1">
        <v>45488</v>
      </c>
      <c r="B5295" t="s">
        <v>47</v>
      </c>
      <c r="C5295" t="s">
        <v>4</v>
      </c>
      <c r="D5295" t="s">
        <v>5</v>
      </c>
      <c r="E5295" t="s">
        <v>7</v>
      </c>
      <c r="F5295">
        <v>5627</v>
      </c>
      <c r="G5295">
        <v>211</v>
      </c>
      <c r="H5295">
        <v>30</v>
      </c>
      <c r="I5295" s="4">
        <v>135.49</v>
      </c>
      <c r="J5295" s="4">
        <v>1914.53</v>
      </c>
      <c r="K5295" s="2">
        <f t="shared" si="574"/>
        <v>3.7497778567620405E-2</v>
      </c>
      <c r="L5295">
        <f t="shared" si="575"/>
        <v>0.14218009478672985</v>
      </c>
      <c r="M5295" s="4">
        <f t="shared" si="576"/>
        <v>0.64213270142180101</v>
      </c>
      <c r="N5295" s="4">
        <f t="shared" si="577"/>
        <v>4.5163333333333338</v>
      </c>
      <c r="O5295">
        <f t="shared" si="578"/>
        <v>14.130415528821315</v>
      </c>
      <c r="P5295" s="4">
        <f t="shared" si="579"/>
        <v>1779.04</v>
      </c>
      <c r="Q5295" t="str">
        <f t="shared" si="580"/>
        <v>Efficient</v>
      </c>
    </row>
    <row r="5296" spans="1:17" x14ac:dyDescent="0.3">
      <c r="A5296" s="1">
        <v>45488</v>
      </c>
      <c r="B5296" t="s">
        <v>47</v>
      </c>
      <c r="C5296" t="s">
        <v>4</v>
      </c>
      <c r="D5296" t="s">
        <v>5</v>
      </c>
      <c r="E5296" t="s">
        <v>8</v>
      </c>
      <c r="F5296">
        <v>916</v>
      </c>
      <c r="G5296">
        <v>36</v>
      </c>
      <c r="H5296">
        <v>2</v>
      </c>
      <c r="I5296" s="4">
        <v>17.36</v>
      </c>
      <c r="J5296" s="4">
        <v>163.33000000000001</v>
      </c>
      <c r="K5296" s="2">
        <f t="shared" si="574"/>
        <v>3.9301310043668124E-2</v>
      </c>
      <c r="L5296">
        <f t="shared" si="575"/>
        <v>5.5555555555555552E-2</v>
      </c>
      <c r="M5296" s="4">
        <f t="shared" si="576"/>
        <v>0.48222222222222222</v>
      </c>
      <c r="N5296" s="4">
        <f t="shared" si="577"/>
        <v>8.68</v>
      </c>
      <c r="O5296">
        <f t="shared" si="578"/>
        <v>9.4084101382488488</v>
      </c>
      <c r="P5296" s="4">
        <f t="shared" si="579"/>
        <v>145.97000000000003</v>
      </c>
      <c r="Q5296" t="str">
        <f t="shared" si="580"/>
        <v>Efficient</v>
      </c>
    </row>
    <row r="5297" spans="1:17" x14ac:dyDescent="0.3">
      <c r="A5297" s="1">
        <v>45488</v>
      </c>
      <c r="B5297" t="s">
        <v>47</v>
      </c>
      <c r="C5297" t="s">
        <v>4</v>
      </c>
      <c r="D5297" t="s">
        <v>9</v>
      </c>
      <c r="E5297" t="s">
        <v>6</v>
      </c>
      <c r="F5297">
        <v>8012</v>
      </c>
      <c r="G5297">
        <v>45</v>
      </c>
      <c r="H5297">
        <v>2</v>
      </c>
      <c r="I5297" s="4">
        <v>97.86</v>
      </c>
      <c r="J5297" s="4">
        <v>105.05</v>
      </c>
      <c r="K5297" s="2">
        <f t="shared" si="574"/>
        <v>5.6165751372940593E-3</v>
      </c>
      <c r="L5297">
        <f t="shared" si="575"/>
        <v>4.4444444444444446E-2</v>
      </c>
      <c r="M5297" s="4">
        <f t="shared" si="576"/>
        <v>2.1746666666666665</v>
      </c>
      <c r="N5297" s="4">
        <f t="shared" si="577"/>
        <v>48.93</v>
      </c>
      <c r="O5297">
        <f t="shared" si="578"/>
        <v>1.0734723073778867</v>
      </c>
      <c r="P5297" s="4">
        <f t="shared" si="579"/>
        <v>7.1899999999999977</v>
      </c>
      <c r="Q5297" t="str">
        <f t="shared" si="580"/>
        <v>Inefficient</v>
      </c>
    </row>
    <row r="5298" spans="1:17" x14ac:dyDescent="0.3">
      <c r="A5298" s="1">
        <v>45488</v>
      </c>
      <c r="B5298" t="s">
        <v>47</v>
      </c>
      <c r="C5298" t="s">
        <v>4</v>
      </c>
      <c r="D5298" t="s">
        <v>9</v>
      </c>
      <c r="E5298" t="s">
        <v>7</v>
      </c>
      <c r="F5298">
        <v>2387</v>
      </c>
      <c r="G5298">
        <v>35</v>
      </c>
      <c r="H5298">
        <v>0</v>
      </c>
      <c r="I5298" s="4">
        <v>69.39</v>
      </c>
      <c r="J5298" s="4">
        <v>0</v>
      </c>
      <c r="K5298" s="2">
        <f t="shared" si="574"/>
        <v>1.466275659824047E-2</v>
      </c>
      <c r="L5298">
        <f t="shared" si="575"/>
        <v>0</v>
      </c>
      <c r="M5298" s="4">
        <f t="shared" si="576"/>
        <v>1.9825714285714287</v>
      </c>
      <c r="N5298" s="4">
        <f t="shared" si="577"/>
        <v>0</v>
      </c>
      <c r="O5298">
        <f t="shared" si="578"/>
        <v>0</v>
      </c>
      <c r="P5298" s="4">
        <f t="shared" si="579"/>
        <v>-69.39</v>
      </c>
      <c r="Q5298" t="str">
        <f t="shared" si="580"/>
        <v>Inefficient</v>
      </c>
    </row>
    <row r="5299" spans="1:17" x14ac:dyDescent="0.3">
      <c r="A5299" s="1">
        <v>45488</v>
      </c>
      <c r="B5299" t="s">
        <v>47</v>
      </c>
      <c r="C5299" t="s">
        <v>4</v>
      </c>
      <c r="D5299" t="s">
        <v>9</v>
      </c>
      <c r="E5299" t="s">
        <v>8</v>
      </c>
      <c r="F5299">
        <v>657</v>
      </c>
      <c r="G5299">
        <v>7</v>
      </c>
      <c r="H5299">
        <v>0</v>
      </c>
      <c r="I5299" s="4">
        <v>18.079999999999998</v>
      </c>
      <c r="J5299" s="4">
        <v>0</v>
      </c>
      <c r="K5299" s="2">
        <f t="shared" si="574"/>
        <v>1.06544901065449E-2</v>
      </c>
      <c r="L5299">
        <f t="shared" si="575"/>
        <v>0</v>
      </c>
      <c r="M5299" s="4">
        <f t="shared" si="576"/>
        <v>2.5828571428571427</v>
      </c>
      <c r="N5299" s="4">
        <f t="shared" si="577"/>
        <v>0</v>
      </c>
      <c r="O5299">
        <f t="shared" si="578"/>
        <v>0</v>
      </c>
      <c r="P5299" s="4">
        <f t="shared" si="579"/>
        <v>-18.079999999999998</v>
      </c>
      <c r="Q5299" t="str">
        <f t="shared" si="580"/>
        <v>Inefficient</v>
      </c>
    </row>
    <row r="5300" spans="1:17" x14ac:dyDescent="0.3">
      <c r="A5300" s="1">
        <v>45488</v>
      </c>
      <c r="B5300" t="s">
        <v>47</v>
      </c>
      <c r="C5300" t="s">
        <v>4</v>
      </c>
      <c r="D5300" t="s">
        <v>10</v>
      </c>
      <c r="E5300" t="s">
        <v>6</v>
      </c>
      <c r="F5300">
        <v>8048</v>
      </c>
      <c r="G5300">
        <v>105</v>
      </c>
      <c r="H5300">
        <v>3</v>
      </c>
      <c r="I5300" s="4">
        <v>238.75</v>
      </c>
      <c r="J5300" s="4">
        <v>257.58999999999997</v>
      </c>
      <c r="K5300" s="2">
        <f t="shared" si="574"/>
        <v>1.3046719681908549E-2</v>
      </c>
      <c r="L5300">
        <f t="shared" si="575"/>
        <v>2.8571428571428571E-2</v>
      </c>
      <c r="M5300" s="4">
        <f t="shared" si="576"/>
        <v>2.2738095238095237</v>
      </c>
      <c r="N5300" s="4">
        <f t="shared" si="577"/>
        <v>79.583333333333329</v>
      </c>
      <c r="O5300">
        <f t="shared" si="578"/>
        <v>1.0789109947643978</v>
      </c>
      <c r="P5300" s="4">
        <f t="shared" si="579"/>
        <v>18.839999999999975</v>
      </c>
      <c r="Q5300" t="str">
        <f t="shared" si="580"/>
        <v>Inefficient</v>
      </c>
    </row>
    <row r="5301" spans="1:17" x14ac:dyDescent="0.3">
      <c r="A5301" s="1">
        <v>45488</v>
      </c>
      <c r="B5301" t="s">
        <v>47</v>
      </c>
      <c r="C5301" t="s">
        <v>4</v>
      </c>
      <c r="D5301" t="s">
        <v>10</v>
      </c>
      <c r="E5301" t="s">
        <v>7</v>
      </c>
      <c r="F5301">
        <v>3986</v>
      </c>
      <c r="G5301">
        <v>101</v>
      </c>
      <c r="H5301">
        <v>6</v>
      </c>
      <c r="I5301" s="4">
        <v>75.849999999999994</v>
      </c>
      <c r="J5301" s="4">
        <v>396.73</v>
      </c>
      <c r="K5301" s="2">
        <f t="shared" si="574"/>
        <v>2.5338685398896138E-2</v>
      </c>
      <c r="L5301">
        <f t="shared" si="575"/>
        <v>5.9405940594059403E-2</v>
      </c>
      <c r="M5301" s="4">
        <f t="shared" si="576"/>
        <v>0.75099009900990088</v>
      </c>
      <c r="N5301" s="4">
        <f t="shared" si="577"/>
        <v>12.641666666666666</v>
      </c>
      <c r="O5301">
        <f t="shared" si="578"/>
        <v>5.2304548450889925</v>
      </c>
      <c r="P5301" s="4">
        <f t="shared" si="579"/>
        <v>320.88</v>
      </c>
      <c r="Q5301" t="str">
        <f t="shared" si="580"/>
        <v>Efficient</v>
      </c>
    </row>
    <row r="5302" spans="1:17" x14ac:dyDescent="0.3">
      <c r="A5302" s="1">
        <v>45488</v>
      </c>
      <c r="B5302" t="s">
        <v>47</v>
      </c>
      <c r="C5302" t="s">
        <v>4</v>
      </c>
      <c r="D5302" t="s">
        <v>10</v>
      </c>
      <c r="E5302" t="s">
        <v>8</v>
      </c>
      <c r="F5302">
        <v>442</v>
      </c>
      <c r="G5302">
        <v>11</v>
      </c>
      <c r="H5302">
        <v>0</v>
      </c>
      <c r="I5302" s="4">
        <v>10.11</v>
      </c>
      <c r="J5302" s="4">
        <v>0</v>
      </c>
      <c r="K5302" s="2">
        <f t="shared" si="574"/>
        <v>2.4886877828054297E-2</v>
      </c>
      <c r="L5302">
        <f t="shared" si="575"/>
        <v>0</v>
      </c>
      <c r="M5302" s="4">
        <f t="shared" si="576"/>
        <v>0.91909090909090907</v>
      </c>
      <c r="N5302" s="4">
        <f t="shared" si="577"/>
        <v>0</v>
      </c>
      <c r="O5302">
        <f t="shared" si="578"/>
        <v>0</v>
      </c>
      <c r="P5302" s="4">
        <f t="shared" si="579"/>
        <v>-10.11</v>
      </c>
      <c r="Q5302" t="str">
        <f t="shared" si="580"/>
        <v>Inefficient</v>
      </c>
    </row>
    <row r="5303" spans="1:17" x14ac:dyDescent="0.3">
      <c r="A5303" s="1">
        <v>45488</v>
      </c>
      <c r="B5303" t="s">
        <v>47</v>
      </c>
      <c r="C5303" t="s">
        <v>11</v>
      </c>
      <c r="D5303" t="s">
        <v>5</v>
      </c>
      <c r="E5303" t="s">
        <v>6</v>
      </c>
      <c r="F5303">
        <v>11028</v>
      </c>
      <c r="G5303">
        <v>335</v>
      </c>
      <c r="H5303">
        <v>23</v>
      </c>
      <c r="I5303" s="4">
        <v>264.31</v>
      </c>
      <c r="J5303" s="4">
        <v>1458.81</v>
      </c>
      <c r="K5303" s="2">
        <f t="shared" si="574"/>
        <v>3.0377221617700401E-2</v>
      </c>
      <c r="L5303">
        <f t="shared" si="575"/>
        <v>6.8656716417910449E-2</v>
      </c>
      <c r="M5303" s="4">
        <f t="shared" si="576"/>
        <v>0.78898507462686562</v>
      </c>
      <c r="N5303" s="4">
        <f t="shared" si="577"/>
        <v>11.491739130434782</v>
      </c>
      <c r="O5303">
        <f t="shared" si="578"/>
        <v>5.5193144413756574</v>
      </c>
      <c r="P5303" s="4">
        <f t="shared" si="579"/>
        <v>1194.5</v>
      </c>
      <c r="Q5303" t="str">
        <f t="shared" si="580"/>
        <v>Efficient</v>
      </c>
    </row>
    <row r="5304" spans="1:17" x14ac:dyDescent="0.3">
      <c r="A5304" s="1">
        <v>45488</v>
      </c>
      <c r="B5304" t="s">
        <v>47</v>
      </c>
      <c r="C5304" t="s">
        <v>11</v>
      </c>
      <c r="D5304" t="s">
        <v>5</v>
      </c>
      <c r="E5304" t="s">
        <v>7</v>
      </c>
      <c r="F5304">
        <v>1865</v>
      </c>
      <c r="G5304">
        <v>58</v>
      </c>
      <c r="H5304">
        <v>3</v>
      </c>
      <c r="I5304" s="4">
        <v>45.43</v>
      </c>
      <c r="J5304" s="4">
        <v>289.45</v>
      </c>
      <c r="K5304" s="2">
        <f t="shared" si="574"/>
        <v>3.1099195710455763E-2</v>
      </c>
      <c r="L5304">
        <f t="shared" si="575"/>
        <v>5.1724137931034482E-2</v>
      </c>
      <c r="M5304" s="4">
        <f t="shared" si="576"/>
        <v>0.78327586206896549</v>
      </c>
      <c r="N5304" s="4">
        <f t="shared" si="577"/>
        <v>15.143333333333333</v>
      </c>
      <c r="O5304">
        <f t="shared" si="578"/>
        <v>6.3713405238828962</v>
      </c>
      <c r="P5304" s="4">
        <f t="shared" si="579"/>
        <v>244.01999999999998</v>
      </c>
      <c r="Q5304" t="str">
        <f t="shared" si="580"/>
        <v>Efficient</v>
      </c>
    </row>
    <row r="5305" spans="1:17" x14ac:dyDescent="0.3">
      <c r="A5305" s="1">
        <v>45488</v>
      </c>
      <c r="B5305" t="s">
        <v>47</v>
      </c>
      <c r="C5305" t="s">
        <v>11</v>
      </c>
      <c r="D5305" t="s">
        <v>5</v>
      </c>
      <c r="E5305" t="s">
        <v>8</v>
      </c>
      <c r="F5305">
        <v>955</v>
      </c>
      <c r="G5305">
        <v>42</v>
      </c>
      <c r="H5305">
        <v>5</v>
      </c>
      <c r="I5305" s="4">
        <v>27.23</v>
      </c>
      <c r="J5305" s="4">
        <v>331.46</v>
      </c>
      <c r="K5305" s="2">
        <f t="shared" si="574"/>
        <v>4.3979057591623037E-2</v>
      </c>
      <c r="L5305">
        <f t="shared" si="575"/>
        <v>0.11904761904761904</v>
      </c>
      <c r="M5305" s="4">
        <f t="shared" si="576"/>
        <v>0.64833333333333332</v>
      </c>
      <c r="N5305" s="4">
        <f t="shared" si="577"/>
        <v>5.4459999999999997</v>
      </c>
      <c r="O5305">
        <f t="shared" si="578"/>
        <v>12.172603745868527</v>
      </c>
      <c r="P5305" s="4">
        <f t="shared" si="579"/>
        <v>304.22999999999996</v>
      </c>
      <c r="Q5305" t="str">
        <f t="shared" si="580"/>
        <v>Efficient</v>
      </c>
    </row>
    <row r="5306" spans="1:17" x14ac:dyDescent="0.3">
      <c r="A5306" s="1">
        <v>45488</v>
      </c>
      <c r="B5306" t="s">
        <v>47</v>
      </c>
      <c r="C5306" t="s">
        <v>11</v>
      </c>
      <c r="D5306" t="s">
        <v>9</v>
      </c>
      <c r="E5306" t="s">
        <v>6</v>
      </c>
      <c r="F5306">
        <v>12825</v>
      </c>
      <c r="G5306">
        <v>108</v>
      </c>
      <c r="H5306">
        <v>4</v>
      </c>
      <c r="I5306" s="4">
        <v>248.7</v>
      </c>
      <c r="J5306" s="4">
        <v>306.13</v>
      </c>
      <c r="K5306" s="2">
        <f t="shared" si="574"/>
        <v>8.4210526315789472E-3</v>
      </c>
      <c r="L5306">
        <f t="shared" si="575"/>
        <v>3.7037037037037035E-2</v>
      </c>
      <c r="M5306" s="4">
        <f t="shared" si="576"/>
        <v>2.3027777777777776</v>
      </c>
      <c r="N5306" s="4">
        <f t="shared" si="577"/>
        <v>62.174999999999997</v>
      </c>
      <c r="O5306">
        <f t="shared" si="578"/>
        <v>1.2309207880981101</v>
      </c>
      <c r="P5306" s="4">
        <f t="shared" si="579"/>
        <v>57.430000000000007</v>
      </c>
      <c r="Q5306" t="str">
        <f t="shared" si="580"/>
        <v>Inefficient</v>
      </c>
    </row>
    <row r="5307" spans="1:17" x14ac:dyDescent="0.3">
      <c r="A5307" s="1">
        <v>45488</v>
      </c>
      <c r="B5307" t="s">
        <v>47</v>
      </c>
      <c r="C5307" t="s">
        <v>11</v>
      </c>
      <c r="D5307" t="s">
        <v>9</v>
      </c>
      <c r="E5307" t="s">
        <v>7</v>
      </c>
      <c r="F5307">
        <v>1596</v>
      </c>
      <c r="G5307">
        <v>8</v>
      </c>
      <c r="H5307">
        <v>0</v>
      </c>
      <c r="I5307" s="4">
        <v>38.869999999999997</v>
      </c>
      <c r="J5307" s="4">
        <v>0</v>
      </c>
      <c r="K5307" s="2">
        <f t="shared" si="574"/>
        <v>5.0125313283208017E-3</v>
      </c>
      <c r="L5307">
        <f t="shared" si="575"/>
        <v>0</v>
      </c>
      <c r="M5307" s="4">
        <f t="shared" si="576"/>
        <v>4.8587499999999997</v>
      </c>
      <c r="N5307" s="4">
        <f t="shared" si="577"/>
        <v>0</v>
      </c>
      <c r="O5307">
        <f t="shared" si="578"/>
        <v>0</v>
      </c>
      <c r="P5307" s="4">
        <f t="shared" si="579"/>
        <v>-38.869999999999997</v>
      </c>
      <c r="Q5307" t="str">
        <f t="shared" si="580"/>
        <v>Inefficient</v>
      </c>
    </row>
    <row r="5308" spans="1:17" x14ac:dyDescent="0.3">
      <c r="A5308" s="1">
        <v>45488</v>
      </c>
      <c r="B5308" t="s">
        <v>47</v>
      </c>
      <c r="C5308" t="s">
        <v>11</v>
      </c>
      <c r="D5308" t="s">
        <v>9</v>
      </c>
      <c r="E5308" t="s">
        <v>8</v>
      </c>
      <c r="F5308">
        <v>857</v>
      </c>
      <c r="G5308">
        <v>16</v>
      </c>
      <c r="H5308">
        <v>0</v>
      </c>
      <c r="I5308" s="4">
        <v>20.73</v>
      </c>
      <c r="J5308" s="4">
        <v>0</v>
      </c>
      <c r="K5308" s="2">
        <f t="shared" si="574"/>
        <v>1.8669778296382729E-2</v>
      </c>
      <c r="L5308">
        <f t="shared" si="575"/>
        <v>0</v>
      </c>
      <c r="M5308" s="4">
        <f t="shared" si="576"/>
        <v>1.295625</v>
      </c>
      <c r="N5308" s="4">
        <f t="shared" si="577"/>
        <v>0</v>
      </c>
      <c r="O5308">
        <f t="shared" si="578"/>
        <v>0</v>
      </c>
      <c r="P5308" s="4">
        <f t="shared" si="579"/>
        <v>-20.73</v>
      </c>
      <c r="Q5308" t="str">
        <f t="shared" si="580"/>
        <v>Inefficient</v>
      </c>
    </row>
    <row r="5309" spans="1:17" x14ac:dyDescent="0.3">
      <c r="A5309" s="1">
        <v>45488</v>
      </c>
      <c r="B5309" t="s">
        <v>47</v>
      </c>
      <c r="C5309" t="s">
        <v>11</v>
      </c>
      <c r="D5309" t="s">
        <v>10</v>
      </c>
      <c r="E5309" t="s">
        <v>6</v>
      </c>
      <c r="F5309">
        <v>12973</v>
      </c>
      <c r="G5309">
        <v>136</v>
      </c>
      <c r="H5309">
        <v>4</v>
      </c>
      <c r="I5309" s="4">
        <v>244.31</v>
      </c>
      <c r="J5309" s="4">
        <v>317.52</v>
      </c>
      <c r="K5309" s="2">
        <f t="shared" si="574"/>
        <v>1.0483311493101057E-2</v>
      </c>
      <c r="L5309">
        <f t="shared" si="575"/>
        <v>2.9411764705882353E-2</v>
      </c>
      <c r="M5309" s="4">
        <f t="shared" si="576"/>
        <v>1.7963970588235294</v>
      </c>
      <c r="N5309" s="4">
        <f t="shared" si="577"/>
        <v>61.077500000000001</v>
      </c>
      <c r="O5309">
        <f t="shared" si="578"/>
        <v>1.2996602676926854</v>
      </c>
      <c r="P5309" s="4">
        <f t="shared" si="579"/>
        <v>73.20999999999998</v>
      </c>
      <c r="Q5309" t="str">
        <f t="shared" si="580"/>
        <v>Inefficient</v>
      </c>
    </row>
    <row r="5310" spans="1:17" x14ac:dyDescent="0.3">
      <c r="A5310" s="1">
        <v>45488</v>
      </c>
      <c r="B5310" t="s">
        <v>47</v>
      </c>
      <c r="C5310" t="s">
        <v>11</v>
      </c>
      <c r="D5310" t="s">
        <v>10</v>
      </c>
      <c r="E5310" t="s">
        <v>7</v>
      </c>
      <c r="F5310">
        <v>1354</v>
      </c>
      <c r="G5310">
        <v>38</v>
      </c>
      <c r="H5310">
        <v>2</v>
      </c>
      <c r="I5310" s="4">
        <v>16.489999999999998</v>
      </c>
      <c r="J5310" s="4">
        <v>113.84</v>
      </c>
      <c r="K5310" s="2">
        <f t="shared" si="574"/>
        <v>2.8064992614475627E-2</v>
      </c>
      <c r="L5310">
        <f t="shared" si="575"/>
        <v>5.2631578947368418E-2</v>
      </c>
      <c r="M5310" s="4">
        <f t="shared" si="576"/>
        <v>0.43394736842105258</v>
      </c>
      <c r="N5310" s="4">
        <f t="shared" si="577"/>
        <v>8.2449999999999992</v>
      </c>
      <c r="O5310">
        <f t="shared" si="578"/>
        <v>6.9035779260157684</v>
      </c>
      <c r="P5310" s="4">
        <f t="shared" si="579"/>
        <v>97.350000000000009</v>
      </c>
      <c r="Q5310" t="str">
        <f t="shared" si="580"/>
        <v>Efficient</v>
      </c>
    </row>
    <row r="5311" spans="1:17" x14ac:dyDescent="0.3">
      <c r="A5311" s="1">
        <v>45488</v>
      </c>
      <c r="B5311" t="s">
        <v>47</v>
      </c>
      <c r="C5311" t="s">
        <v>11</v>
      </c>
      <c r="D5311" t="s">
        <v>10</v>
      </c>
      <c r="E5311" t="s">
        <v>8</v>
      </c>
      <c r="F5311">
        <v>251</v>
      </c>
      <c r="G5311">
        <v>6</v>
      </c>
      <c r="H5311">
        <v>0</v>
      </c>
      <c r="I5311" s="4">
        <v>7.28</v>
      </c>
      <c r="J5311" s="4">
        <v>0</v>
      </c>
      <c r="K5311" s="2">
        <f t="shared" si="574"/>
        <v>2.3904382470119521E-2</v>
      </c>
      <c r="L5311">
        <f t="shared" si="575"/>
        <v>0</v>
      </c>
      <c r="M5311" s="4">
        <f t="shared" si="576"/>
        <v>1.2133333333333334</v>
      </c>
      <c r="N5311" s="4">
        <f t="shared" si="577"/>
        <v>0</v>
      </c>
      <c r="O5311">
        <f t="shared" si="578"/>
        <v>0</v>
      </c>
      <c r="P5311" s="4">
        <f t="shared" si="579"/>
        <v>-7.28</v>
      </c>
      <c r="Q5311" t="str">
        <f t="shared" si="580"/>
        <v>Inefficient</v>
      </c>
    </row>
    <row r="5312" spans="1:17" x14ac:dyDescent="0.3">
      <c r="A5312" s="1">
        <v>45488</v>
      </c>
      <c r="B5312" t="s">
        <v>47</v>
      </c>
      <c r="C5312" t="s">
        <v>12</v>
      </c>
      <c r="D5312" t="s">
        <v>5</v>
      </c>
      <c r="E5312" t="s">
        <v>6</v>
      </c>
      <c r="F5312">
        <v>2455</v>
      </c>
      <c r="G5312">
        <v>108</v>
      </c>
      <c r="H5312">
        <v>11</v>
      </c>
      <c r="I5312" s="4">
        <v>72.959999999999994</v>
      </c>
      <c r="J5312" s="4">
        <v>908.14</v>
      </c>
      <c r="K5312" s="2">
        <f t="shared" si="574"/>
        <v>4.3991853360488796E-2</v>
      </c>
      <c r="L5312">
        <f t="shared" si="575"/>
        <v>0.10185185185185185</v>
      </c>
      <c r="M5312" s="4">
        <f t="shared" si="576"/>
        <v>0.67555555555555546</v>
      </c>
      <c r="N5312" s="4">
        <f t="shared" si="577"/>
        <v>6.6327272727272719</v>
      </c>
      <c r="O5312">
        <f t="shared" si="578"/>
        <v>12.447094298245615</v>
      </c>
      <c r="P5312" s="4">
        <f t="shared" si="579"/>
        <v>835.18</v>
      </c>
      <c r="Q5312" t="str">
        <f t="shared" si="580"/>
        <v>Efficient</v>
      </c>
    </row>
    <row r="5313" spans="1:17" x14ac:dyDescent="0.3">
      <c r="A5313" s="1">
        <v>45488</v>
      </c>
      <c r="B5313" t="s">
        <v>47</v>
      </c>
      <c r="C5313" t="s">
        <v>12</v>
      </c>
      <c r="D5313" t="s">
        <v>5</v>
      </c>
      <c r="E5313" t="s">
        <v>7</v>
      </c>
      <c r="F5313">
        <v>5482</v>
      </c>
      <c r="G5313">
        <v>242</v>
      </c>
      <c r="H5313">
        <v>25</v>
      </c>
      <c r="I5313" s="4">
        <v>142.33000000000001</v>
      </c>
      <c r="J5313" s="4">
        <v>1594.85</v>
      </c>
      <c r="K5313" s="2">
        <f t="shared" si="574"/>
        <v>4.4144472820138635E-2</v>
      </c>
      <c r="L5313">
        <f t="shared" si="575"/>
        <v>0.10330578512396695</v>
      </c>
      <c r="M5313" s="4">
        <f t="shared" si="576"/>
        <v>0.58814049586776862</v>
      </c>
      <c r="N5313" s="4">
        <f t="shared" si="577"/>
        <v>5.6932000000000009</v>
      </c>
      <c r="O5313">
        <f t="shared" si="578"/>
        <v>11.205297547951941</v>
      </c>
      <c r="P5313" s="4">
        <f t="shared" si="579"/>
        <v>1452.52</v>
      </c>
      <c r="Q5313" t="str">
        <f t="shared" si="580"/>
        <v>Efficient</v>
      </c>
    </row>
    <row r="5314" spans="1:17" x14ac:dyDescent="0.3">
      <c r="A5314" s="1">
        <v>45488</v>
      </c>
      <c r="B5314" t="s">
        <v>47</v>
      </c>
      <c r="C5314" t="s">
        <v>12</v>
      </c>
      <c r="D5314" t="s">
        <v>5</v>
      </c>
      <c r="E5314" t="s">
        <v>8</v>
      </c>
      <c r="F5314">
        <v>3040</v>
      </c>
      <c r="G5314">
        <v>65</v>
      </c>
      <c r="H5314">
        <v>3</v>
      </c>
      <c r="I5314" s="4">
        <v>37.08</v>
      </c>
      <c r="J5314" s="4">
        <v>157.87</v>
      </c>
      <c r="K5314" s="2">
        <f t="shared" si="574"/>
        <v>2.1381578947368422E-2</v>
      </c>
      <c r="L5314">
        <f t="shared" si="575"/>
        <v>4.6153846153846156E-2</v>
      </c>
      <c r="M5314" s="4">
        <f t="shared" si="576"/>
        <v>0.57046153846153846</v>
      </c>
      <c r="N5314" s="4">
        <f t="shared" si="577"/>
        <v>12.36</v>
      </c>
      <c r="O5314">
        <f t="shared" si="578"/>
        <v>4.2575512405609492</v>
      </c>
      <c r="P5314" s="4">
        <f t="shared" si="579"/>
        <v>120.79</v>
      </c>
      <c r="Q5314" t="str">
        <f t="shared" si="580"/>
        <v>Efficient</v>
      </c>
    </row>
    <row r="5315" spans="1:17" x14ac:dyDescent="0.3">
      <c r="A5315" s="1">
        <v>45488</v>
      </c>
      <c r="B5315" t="s">
        <v>47</v>
      </c>
      <c r="C5315" t="s">
        <v>12</v>
      </c>
      <c r="D5315" t="s">
        <v>9</v>
      </c>
      <c r="E5315" t="s">
        <v>6</v>
      </c>
      <c r="F5315">
        <v>1233</v>
      </c>
      <c r="G5315">
        <v>21</v>
      </c>
      <c r="H5315">
        <v>0</v>
      </c>
      <c r="I5315" s="4">
        <v>31.84</v>
      </c>
      <c r="J5315" s="4">
        <v>0</v>
      </c>
      <c r="K5315" s="2">
        <f t="shared" ref="K5315:K5378" si="581">G5315/F5315</f>
        <v>1.7031630170316302E-2</v>
      </c>
      <c r="L5315">
        <f t="shared" ref="L5315:L5378" si="582">IF(G5315=0,0,H5315/G5315)</f>
        <v>0</v>
      </c>
      <c r="M5315" s="4">
        <f t="shared" ref="M5315:M5378" si="583">IF(G5315=0,0,I5315/G5315)</f>
        <v>1.5161904761904761</v>
      </c>
      <c r="N5315" s="4">
        <f t="shared" ref="N5315:N5378" si="584">IF(H5315=0,0,I5315/H5315)</f>
        <v>0</v>
      </c>
      <c r="O5315">
        <f t="shared" ref="O5315:O5378" si="585">IF(I5315=0,0,J5315/I5315)</f>
        <v>0</v>
      </c>
      <c r="P5315" s="4">
        <f t="shared" ref="P5315:P5378" si="586">J5315-I5315</f>
        <v>-31.84</v>
      </c>
      <c r="Q5315" t="str">
        <f t="shared" ref="Q5315:Q5378" si="587">IF(AND(N5315&lt;26.94,O5315&gt;3.57),"Efficient", "Inefficient")</f>
        <v>Inefficient</v>
      </c>
    </row>
    <row r="5316" spans="1:17" x14ac:dyDescent="0.3">
      <c r="A5316" s="1">
        <v>45488</v>
      </c>
      <c r="B5316" t="s">
        <v>47</v>
      </c>
      <c r="C5316" t="s">
        <v>12</v>
      </c>
      <c r="D5316" t="s">
        <v>9</v>
      </c>
      <c r="E5316" t="s">
        <v>7</v>
      </c>
      <c r="F5316">
        <v>5821</v>
      </c>
      <c r="G5316">
        <v>68</v>
      </c>
      <c r="H5316">
        <v>1</v>
      </c>
      <c r="I5316" s="4">
        <v>80.849999999999994</v>
      </c>
      <c r="J5316" s="4">
        <v>54.98</v>
      </c>
      <c r="K5316" s="2">
        <f t="shared" si="581"/>
        <v>1.1681841607971139E-2</v>
      </c>
      <c r="L5316">
        <f t="shared" si="582"/>
        <v>1.4705882352941176E-2</v>
      </c>
      <c r="M5316" s="4">
        <f t="shared" si="583"/>
        <v>1.1889705882352941</v>
      </c>
      <c r="N5316" s="4">
        <f t="shared" si="584"/>
        <v>80.849999999999994</v>
      </c>
      <c r="O5316">
        <f t="shared" si="585"/>
        <v>0.68002473716759437</v>
      </c>
      <c r="P5316" s="4">
        <f t="shared" si="586"/>
        <v>-25.869999999999997</v>
      </c>
      <c r="Q5316" t="str">
        <f t="shared" si="587"/>
        <v>Inefficient</v>
      </c>
    </row>
    <row r="5317" spans="1:17" x14ac:dyDescent="0.3">
      <c r="A5317" s="1">
        <v>45488</v>
      </c>
      <c r="B5317" t="s">
        <v>47</v>
      </c>
      <c r="C5317" t="s">
        <v>12</v>
      </c>
      <c r="D5317" t="s">
        <v>9</v>
      </c>
      <c r="E5317" t="s">
        <v>8</v>
      </c>
      <c r="F5317">
        <v>2512</v>
      </c>
      <c r="G5317">
        <v>35</v>
      </c>
      <c r="H5317">
        <v>0</v>
      </c>
      <c r="I5317" s="4">
        <v>33.21</v>
      </c>
      <c r="J5317" s="4">
        <v>0</v>
      </c>
      <c r="K5317" s="2">
        <f t="shared" si="581"/>
        <v>1.3933121019108281E-2</v>
      </c>
      <c r="L5317">
        <f t="shared" si="582"/>
        <v>0</v>
      </c>
      <c r="M5317" s="4">
        <f t="shared" si="583"/>
        <v>0.94885714285714284</v>
      </c>
      <c r="N5317" s="4">
        <f t="shared" si="584"/>
        <v>0</v>
      </c>
      <c r="O5317">
        <f t="shared" si="585"/>
        <v>0</v>
      </c>
      <c r="P5317" s="4">
        <f t="shared" si="586"/>
        <v>-33.21</v>
      </c>
      <c r="Q5317" t="str">
        <f t="shared" si="587"/>
        <v>Inefficient</v>
      </c>
    </row>
    <row r="5318" spans="1:17" x14ac:dyDescent="0.3">
      <c r="A5318" s="1">
        <v>45488</v>
      </c>
      <c r="B5318" t="s">
        <v>47</v>
      </c>
      <c r="C5318" t="s">
        <v>12</v>
      </c>
      <c r="D5318" t="s">
        <v>10</v>
      </c>
      <c r="E5318" t="s">
        <v>6</v>
      </c>
      <c r="F5318">
        <v>1640</v>
      </c>
      <c r="G5318">
        <v>48</v>
      </c>
      <c r="H5318">
        <v>2</v>
      </c>
      <c r="I5318" s="4">
        <v>46.11</v>
      </c>
      <c r="J5318" s="4">
        <v>113.54</v>
      </c>
      <c r="K5318" s="2">
        <f t="shared" si="581"/>
        <v>2.9268292682926831E-2</v>
      </c>
      <c r="L5318">
        <f t="shared" si="582"/>
        <v>4.1666666666666664E-2</v>
      </c>
      <c r="M5318" s="4">
        <f t="shared" si="583"/>
        <v>0.96062499999999995</v>
      </c>
      <c r="N5318" s="4">
        <f t="shared" si="584"/>
        <v>23.055</v>
      </c>
      <c r="O5318">
        <f t="shared" si="585"/>
        <v>2.4623725872912603</v>
      </c>
      <c r="P5318" s="4">
        <f t="shared" si="586"/>
        <v>67.430000000000007</v>
      </c>
      <c r="Q5318" t="str">
        <f t="shared" si="587"/>
        <v>Inefficient</v>
      </c>
    </row>
    <row r="5319" spans="1:17" x14ac:dyDescent="0.3">
      <c r="A5319" s="1">
        <v>45488</v>
      </c>
      <c r="B5319" t="s">
        <v>47</v>
      </c>
      <c r="C5319" t="s">
        <v>12</v>
      </c>
      <c r="D5319" t="s">
        <v>10</v>
      </c>
      <c r="E5319" t="s">
        <v>7</v>
      </c>
      <c r="F5319">
        <v>9792</v>
      </c>
      <c r="G5319">
        <v>176</v>
      </c>
      <c r="H5319">
        <v>6</v>
      </c>
      <c r="I5319" s="4">
        <v>104.26</v>
      </c>
      <c r="J5319" s="4">
        <v>337.7</v>
      </c>
      <c r="K5319" s="2">
        <f t="shared" si="581"/>
        <v>1.7973856209150325E-2</v>
      </c>
      <c r="L5319">
        <f t="shared" si="582"/>
        <v>3.4090909090909088E-2</v>
      </c>
      <c r="M5319" s="4">
        <f t="shared" si="583"/>
        <v>0.59238636363636366</v>
      </c>
      <c r="N5319" s="4">
        <f t="shared" si="584"/>
        <v>17.376666666666669</v>
      </c>
      <c r="O5319">
        <f t="shared" si="585"/>
        <v>3.2390178400153458</v>
      </c>
      <c r="P5319" s="4">
        <f t="shared" si="586"/>
        <v>233.44</v>
      </c>
      <c r="Q5319" t="str">
        <f t="shared" si="587"/>
        <v>Inefficient</v>
      </c>
    </row>
    <row r="5320" spans="1:17" x14ac:dyDescent="0.3">
      <c r="A5320" s="1">
        <v>45488</v>
      </c>
      <c r="B5320" t="s">
        <v>47</v>
      </c>
      <c r="C5320" t="s">
        <v>12</v>
      </c>
      <c r="D5320" t="s">
        <v>10</v>
      </c>
      <c r="E5320" t="s">
        <v>8</v>
      </c>
      <c r="F5320">
        <v>5597</v>
      </c>
      <c r="G5320">
        <v>157</v>
      </c>
      <c r="H5320">
        <v>4</v>
      </c>
      <c r="I5320" s="4">
        <v>97.1</v>
      </c>
      <c r="J5320" s="4">
        <v>358.64</v>
      </c>
      <c r="K5320" s="2">
        <f t="shared" si="581"/>
        <v>2.8050741468643916E-2</v>
      </c>
      <c r="L5320">
        <f t="shared" si="582"/>
        <v>2.5477707006369428E-2</v>
      </c>
      <c r="M5320" s="4">
        <f t="shared" si="583"/>
        <v>0.61847133757961781</v>
      </c>
      <c r="N5320" s="4">
        <f t="shared" si="584"/>
        <v>24.274999999999999</v>
      </c>
      <c r="O5320">
        <f t="shared" si="585"/>
        <v>3.6935118434603504</v>
      </c>
      <c r="P5320" s="4">
        <f t="shared" si="586"/>
        <v>261.53999999999996</v>
      </c>
      <c r="Q5320" t="str">
        <f t="shared" si="587"/>
        <v>Efficient</v>
      </c>
    </row>
    <row r="5321" spans="1:17" x14ac:dyDescent="0.3">
      <c r="A5321" s="1">
        <v>45489</v>
      </c>
      <c r="B5321" t="s">
        <v>47</v>
      </c>
      <c r="C5321" t="s">
        <v>4</v>
      </c>
      <c r="D5321" t="s">
        <v>5</v>
      </c>
      <c r="E5321" t="s">
        <v>6</v>
      </c>
      <c r="F5321">
        <v>8901</v>
      </c>
      <c r="G5321">
        <v>204</v>
      </c>
      <c r="H5321">
        <v>16</v>
      </c>
      <c r="I5321" s="4">
        <v>231.84</v>
      </c>
      <c r="J5321" s="4">
        <v>1091.57</v>
      </c>
      <c r="K5321" s="2">
        <f t="shared" si="581"/>
        <v>2.2918773171553757E-2</v>
      </c>
      <c r="L5321">
        <f t="shared" si="582"/>
        <v>7.8431372549019607E-2</v>
      </c>
      <c r="M5321" s="4">
        <f t="shared" si="583"/>
        <v>1.1364705882352941</v>
      </c>
      <c r="N5321" s="4">
        <f t="shared" si="584"/>
        <v>14.49</v>
      </c>
      <c r="O5321">
        <f t="shared" si="585"/>
        <v>4.708290200138026</v>
      </c>
      <c r="P5321" s="4">
        <f t="shared" si="586"/>
        <v>859.7299999999999</v>
      </c>
      <c r="Q5321" t="str">
        <f t="shared" si="587"/>
        <v>Efficient</v>
      </c>
    </row>
    <row r="5322" spans="1:17" x14ac:dyDescent="0.3">
      <c r="A5322" s="1">
        <v>45489</v>
      </c>
      <c r="B5322" t="s">
        <v>47</v>
      </c>
      <c r="C5322" t="s">
        <v>4</v>
      </c>
      <c r="D5322" t="s">
        <v>5</v>
      </c>
      <c r="E5322" t="s">
        <v>7</v>
      </c>
      <c r="F5322">
        <v>4184</v>
      </c>
      <c r="G5322">
        <v>135</v>
      </c>
      <c r="H5322">
        <v>16</v>
      </c>
      <c r="I5322" s="4">
        <v>88.25</v>
      </c>
      <c r="J5322" s="4">
        <v>1530.1</v>
      </c>
      <c r="K5322" s="2">
        <f t="shared" si="581"/>
        <v>3.2265774378585084E-2</v>
      </c>
      <c r="L5322">
        <f t="shared" si="582"/>
        <v>0.11851851851851852</v>
      </c>
      <c r="M5322" s="4">
        <f t="shared" si="583"/>
        <v>0.65370370370370368</v>
      </c>
      <c r="N5322" s="4">
        <f t="shared" si="584"/>
        <v>5.515625</v>
      </c>
      <c r="O5322">
        <f t="shared" si="585"/>
        <v>17.338243626062322</v>
      </c>
      <c r="P5322" s="4">
        <f t="shared" si="586"/>
        <v>1441.85</v>
      </c>
      <c r="Q5322" t="str">
        <f t="shared" si="587"/>
        <v>Efficient</v>
      </c>
    </row>
    <row r="5323" spans="1:17" x14ac:dyDescent="0.3">
      <c r="A5323" s="1">
        <v>45489</v>
      </c>
      <c r="B5323" t="s">
        <v>47</v>
      </c>
      <c r="C5323" t="s">
        <v>4</v>
      </c>
      <c r="D5323" t="s">
        <v>5</v>
      </c>
      <c r="E5323" t="s">
        <v>8</v>
      </c>
      <c r="F5323">
        <v>990</v>
      </c>
      <c r="G5323">
        <v>31</v>
      </c>
      <c r="H5323">
        <v>1</v>
      </c>
      <c r="I5323" s="4">
        <v>23.32</v>
      </c>
      <c r="J5323" s="4">
        <v>85.62</v>
      </c>
      <c r="K5323" s="2">
        <f t="shared" si="581"/>
        <v>3.1313131313131314E-2</v>
      </c>
      <c r="L5323">
        <f t="shared" si="582"/>
        <v>3.2258064516129031E-2</v>
      </c>
      <c r="M5323" s="4">
        <f t="shared" si="583"/>
        <v>0.75225806451612909</v>
      </c>
      <c r="N5323" s="4">
        <f t="shared" si="584"/>
        <v>23.32</v>
      </c>
      <c r="O5323">
        <f t="shared" si="585"/>
        <v>3.6715265866209266</v>
      </c>
      <c r="P5323" s="4">
        <f t="shared" si="586"/>
        <v>62.300000000000004</v>
      </c>
      <c r="Q5323" t="str">
        <f t="shared" si="587"/>
        <v>Efficient</v>
      </c>
    </row>
    <row r="5324" spans="1:17" x14ac:dyDescent="0.3">
      <c r="A5324" s="1">
        <v>45489</v>
      </c>
      <c r="B5324" t="s">
        <v>47</v>
      </c>
      <c r="C5324" t="s">
        <v>4</v>
      </c>
      <c r="D5324" t="s">
        <v>9</v>
      </c>
      <c r="E5324" t="s">
        <v>6</v>
      </c>
      <c r="F5324">
        <v>4257</v>
      </c>
      <c r="G5324">
        <v>65</v>
      </c>
      <c r="H5324">
        <v>3</v>
      </c>
      <c r="I5324" s="4">
        <v>64.11</v>
      </c>
      <c r="J5324" s="4">
        <v>254.24</v>
      </c>
      <c r="K5324" s="2">
        <f t="shared" si="581"/>
        <v>1.5268968757340851E-2</v>
      </c>
      <c r="L5324">
        <f t="shared" si="582"/>
        <v>4.6153846153846156E-2</v>
      </c>
      <c r="M5324" s="4">
        <f t="shared" si="583"/>
        <v>0.98630769230769233</v>
      </c>
      <c r="N5324" s="4">
        <f t="shared" si="584"/>
        <v>21.37</v>
      </c>
      <c r="O5324">
        <f t="shared" si="585"/>
        <v>3.9656839806582438</v>
      </c>
      <c r="P5324" s="4">
        <f t="shared" si="586"/>
        <v>190.13</v>
      </c>
      <c r="Q5324" t="str">
        <f t="shared" si="587"/>
        <v>Efficient</v>
      </c>
    </row>
    <row r="5325" spans="1:17" x14ac:dyDescent="0.3">
      <c r="A5325" s="1">
        <v>45489</v>
      </c>
      <c r="B5325" t="s">
        <v>47</v>
      </c>
      <c r="C5325" t="s">
        <v>4</v>
      </c>
      <c r="D5325" t="s">
        <v>9</v>
      </c>
      <c r="E5325" t="s">
        <v>7</v>
      </c>
      <c r="F5325">
        <v>2705</v>
      </c>
      <c r="G5325">
        <v>42</v>
      </c>
      <c r="H5325">
        <v>0</v>
      </c>
      <c r="I5325" s="4">
        <v>42.1</v>
      </c>
      <c r="J5325" s="4">
        <v>0</v>
      </c>
      <c r="K5325" s="2">
        <f t="shared" si="581"/>
        <v>1.5526802218114602E-2</v>
      </c>
      <c r="L5325">
        <f t="shared" si="582"/>
        <v>0</v>
      </c>
      <c r="M5325" s="4">
        <f t="shared" si="583"/>
        <v>1.0023809523809524</v>
      </c>
      <c r="N5325" s="4">
        <f t="shared" si="584"/>
        <v>0</v>
      </c>
      <c r="O5325">
        <f t="shared" si="585"/>
        <v>0</v>
      </c>
      <c r="P5325" s="4">
        <f t="shared" si="586"/>
        <v>-42.1</v>
      </c>
      <c r="Q5325" t="str">
        <f t="shared" si="587"/>
        <v>Inefficient</v>
      </c>
    </row>
    <row r="5326" spans="1:17" x14ac:dyDescent="0.3">
      <c r="A5326" s="1">
        <v>45489</v>
      </c>
      <c r="B5326" t="s">
        <v>47</v>
      </c>
      <c r="C5326" t="s">
        <v>4</v>
      </c>
      <c r="D5326" t="s">
        <v>9</v>
      </c>
      <c r="E5326" t="s">
        <v>8</v>
      </c>
      <c r="F5326">
        <v>956</v>
      </c>
      <c r="G5326">
        <v>17</v>
      </c>
      <c r="H5326">
        <v>0</v>
      </c>
      <c r="I5326" s="4">
        <v>12.94</v>
      </c>
      <c r="J5326" s="4">
        <v>0</v>
      </c>
      <c r="K5326" s="2">
        <f t="shared" si="581"/>
        <v>1.7782426778242679E-2</v>
      </c>
      <c r="L5326">
        <f t="shared" si="582"/>
        <v>0</v>
      </c>
      <c r="M5326" s="4">
        <f t="shared" si="583"/>
        <v>0.76117647058823523</v>
      </c>
      <c r="N5326" s="4">
        <f t="shared" si="584"/>
        <v>0</v>
      </c>
      <c r="O5326">
        <f t="shared" si="585"/>
        <v>0</v>
      </c>
      <c r="P5326" s="4">
        <f t="shared" si="586"/>
        <v>-12.94</v>
      </c>
      <c r="Q5326" t="str">
        <f t="shared" si="587"/>
        <v>Inefficient</v>
      </c>
    </row>
    <row r="5327" spans="1:17" x14ac:dyDescent="0.3">
      <c r="A5327" s="1">
        <v>45489</v>
      </c>
      <c r="B5327" t="s">
        <v>47</v>
      </c>
      <c r="C5327" t="s">
        <v>4</v>
      </c>
      <c r="D5327" t="s">
        <v>10</v>
      </c>
      <c r="E5327" t="s">
        <v>6</v>
      </c>
      <c r="F5327">
        <v>3777</v>
      </c>
      <c r="G5327">
        <v>40</v>
      </c>
      <c r="H5327">
        <v>0</v>
      </c>
      <c r="I5327" s="4">
        <v>86.91</v>
      </c>
      <c r="J5327" s="4">
        <v>0</v>
      </c>
      <c r="K5327" s="2">
        <f t="shared" si="581"/>
        <v>1.0590415673815197E-2</v>
      </c>
      <c r="L5327">
        <f t="shared" si="582"/>
        <v>0</v>
      </c>
      <c r="M5327" s="4">
        <f t="shared" si="583"/>
        <v>2.1727499999999997</v>
      </c>
      <c r="N5327" s="4">
        <f t="shared" si="584"/>
        <v>0</v>
      </c>
      <c r="O5327">
        <f t="shared" si="585"/>
        <v>0</v>
      </c>
      <c r="P5327" s="4">
        <f t="shared" si="586"/>
        <v>-86.91</v>
      </c>
      <c r="Q5327" t="str">
        <f t="shared" si="587"/>
        <v>Inefficient</v>
      </c>
    </row>
    <row r="5328" spans="1:17" x14ac:dyDescent="0.3">
      <c r="A5328" s="1">
        <v>45489</v>
      </c>
      <c r="B5328" t="s">
        <v>47</v>
      </c>
      <c r="C5328" t="s">
        <v>4</v>
      </c>
      <c r="D5328" t="s">
        <v>10</v>
      </c>
      <c r="E5328" t="s">
        <v>7</v>
      </c>
      <c r="F5328">
        <v>6110</v>
      </c>
      <c r="G5328">
        <v>172</v>
      </c>
      <c r="H5328">
        <v>5</v>
      </c>
      <c r="I5328" s="4">
        <v>92.81</v>
      </c>
      <c r="J5328" s="4">
        <v>340.41</v>
      </c>
      <c r="K5328" s="2">
        <f t="shared" si="581"/>
        <v>2.8150572831423894E-2</v>
      </c>
      <c r="L5328">
        <f t="shared" si="582"/>
        <v>2.9069767441860465E-2</v>
      </c>
      <c r="M5328" s="4">
        <f t="shared" si="583"/>
        <v>0.53959302325581393</v>
      </c>
      <c r="N5328" s="4">
        <f t="shared" si="584"/>
        <v>18.562000000000001</v>
      </c>
      <c r="O5328">
        <f t="shared" si="585"/>
        <v>3.6678159681068854</v>
      </c>
      <c r="P5328" s="4">
        <f t="shared" si="586"/>
        <v>247.60000000000002</v>
      </c>
      <c r="Q5328" t="str">
        <f t="shared" si="587"/>
        <v>Efficient</v>
      </c>
    </row>
    <row r="5329" spans="1:17" x14ac:dyDescent="0.3">
      <c r="A5329" s="1">
        <v>45489</v>
      </c>
      <c r="B5329" t="s">
        <v>47</v>
      </c>
      <c r="C5329" t="s">
        <v>4</v>
      </c>
      <c r="D5329" t="s">
        <v>10</v>
      </c>
      <c r="E5329" t="s">
        <v>8</v>
      </c>
      <c r="F5329">
        <v>873</v>
      </c>
      <c r="G5329">
        <v>8</v>
      </c>
      <c r="H5329">
        <v>0</v>
      </c>
      <c r="I5329" s="4">
        <v>20.69</v>
      </c>
      <c r="J5329" s="4">
        <v>0</v>
      </c>
      <c r="K5329" s="2">
        <f t="shared" si="581"/>
        <v>9.1638029782359683E-3</v>
      </c>
      <c r="L5329">
        <f t="shared" si="582"/>
        <v>0</v>
      </c>
      <c r="M5329" s="4">
        <f t="shared" si="583"/>
        <v>2.5862500000000002</v>
      </c>
      <c r="N5329" s="4">
        <f t="shared" si="584"/>
        <v>0</v>
      </c>
      <c r="O5329">
        <f t="shared" si="585"/>
        <v>0</v>
      </c>
      <c r="P5329" s="4">
        <f t="shared" si="586"/>
        <v>-20.69</v>
      </c>
      <c r="Q5329" t="str">
        <f t="shared" si="587"/>
        <v>Inefficient</v>
      </c>
    </row>
    <row r="5330" spans="1:17" x14ac:dyDescent="0.3">
      <c r="A5330" s="1">
        <v>45489</v>
      </c>
      <c r="B5330" t="s">
        <v>47</v>
      </c>
      <c r="C5330" t="s">
        <v>11</v>
      </c>
      <c r="D5330" t="s">
        <v>5</v>
      </c>
      <c r="E5330" t="s">
        <v>6</v>
      </c>
      <c r="F5330">
        <v>6613</v>
      </c>
      <c r="G5330">
        <v>139</v>
      </c>
      <c r="H5330">
        <v>9</v>
      </c>
      <c r="I5330" s="4">
        <v>91.24</v>
      </c>
      <c r="J5330" s="4">
        <v>795.43</v>
      </c>
      <c r="K5330" s="2">
        <f t="shared" si="581"/>
        <v>2.1019204597005896E-2</v>
      </c>
      <c r="L5330">
        <f t="shared" si="582"/>
        <v>6.4748201438848921E-2</v>
      </c>
      <c r="M5330" s="4">
        <f t="shared" si="583"/>
        <v>0.65640287769784167</v>
      </c>
      <c r="N5330" s="4">
        <f t="shared" si="584"/>
        <v>10.137777777777778</v>
      </c>
      <c r="O5330">
        <f t="shared" si="585"/>
        <v>8.7179964927663303</v>
      </c>
      <c r="P5330" s="4">
        <f t="shared" si="586"/>
        <v>704.18999999999994</v>
      </c>
      <c r="Q5330" t="str">
        <f t="shared" si="587"/>
        <v>Efficient</v>
      </c>
    </row>
    <row r="5331" spans="1:17" x14ac:dyDescent="0.3">
      <c r="A5331" s="1">
        <v>45489</v>
      </c>
      <c r="B5331" t="s">
        <v>47</v>
      </c>
      <c r="C5331" t="s">
        <v>11</v>
      </c>
      <c r="D5331" t="s">
        <v>5</v>
      </c>
      <c r="E5331" t="s">
        <v>7</v>
      </c>
      <c r="F5331">
        <v>1078</v>
      </c>
      <c r="G5331">
        <v>32</v>
      </c>
      <c r="H5331">
        <v>1</v>
      </c>
      <c r="I5331" s="4">
        <v>25.78</v>
      </c>
      <c r="J5331" s="4">
        <v>66.97</v>
      </c>
      <c r="K5331" s="2">
        <f t="shared" si="581"/>
        <v>2.9684601113172542E-2</v>
      </c>
      <c r="L5331">
        <f t="shared" si="582"/>
        <v>3.125E-2</v>
      </c>
      <c r="M5331" s="4">
        <f t="shared" si="583"/>
        <v>0.80562500000000004</v>
      </c>
      <c r="N5331" s="4">
        <f t="shared" si="584"/>
        <v>25.78</v>
      </c>
      <c r="O5331">
        <f t="shared" si="585"/>
        <v>2.5977501939487975</v>
      </c>
      <c r="P5331" s="4">
        <f t="shared" si="586"/>
        <v>41.19</v>
      </c>
      <c r="Q5331" t="str">
        <f t="shared" si="587"/>
        <v>Inefficient</v>
      </c>
    </row>
    <row r="5332" spans="1:17" x14ac:dyDescent="0.3">
      <c r="A5332" s="1">
        <v>45489</v>
      </c>
      <c r="B5332" t="s">
        <v>47</v>
      </c>
      <c r="C5332" t="s">
        <v>11</v>
      </c>
      <c r="D5332" t="s">
        <v>5</v>
      </c>
      <c r="E5332" t="s">
        <v>8</v>
      </c>
      <c r="F5332">
        <v>186</v>
      </c>
      <c r="G5332">
        <v>7</v>
      </c>
      <c r="H5332">
        <v>0</v>
      </c>
      <c r="I5332" s="4">
        <v>5.44</v>
      </c>
      <c r="J5332" s="4">
        <v>0</v>
      </c>
      <c r="K5332" s="2">
        <f t="shared" si="581"/>
        <v>3.7634408602150539E-2</v>
      </c>
      <c r="L5332">
        <f t="shared" si="582"/>
        <v>0</v>
      </c>
      <c r="M5332" s="4">
        <f t="shared" si="583"/>
        <v>0.77714285714285725</v>
      </c>
      <c r="N5332" s="4">
        <f t="shared" si="584"/>
        <v>0</v>
      </c>
      <c r="O5332">
        <f t="shared" si="585"/>
        <v>0</v>
      </c>
      <c r="P5332" s="4">
        <f t="shared" si="586"/>
        <v>-5.44</v>
      </c>
      <c r="Q5332" t="str">
        <f t="shared" si="587"/>
        <v>Inefficient</v>
      </c>
    </row>
    <row r="5333" spans="1:17" x14ac:dyDescent="0.3">
      <c r="A5333" s="1">
        <v>45489</v>
      </c>
      <c r="B5333" t="s">
        <v>47</v>
      </c>
      <c r="C5333" t="s">
        <v>11</v>
      </c>
      <c r="D5333" t="s">
        <v>9</v>
      </c>
      <c r="E5333" t="s">
        <v>6</v>
      </c>
      <c r="F5333">
        <v>9620</v>
      </c>
      <c r="G5333">
        <v>164</v>
      </c>
      <c r="H5333">
        <v>7</v>
      </c>
      <c r="I5333" s="4">
        <v>209.21</v>
      </c>
      <c r="J5333" s="4">
        <v>478.1</v>
      </c>
      <c r="K5333" s="2">
        <f t="shared" si="581"/>
        <v>1.7047817047817049E-2</v>
      </c>
      <c r="L5333">
        <f t="shared" si="582"/>
        <v>4.2682926829268296E-2</v>
      </c>
      <c r="M5333" s="4">
        <f t="shared" si="583"/>
        <v>1.275670731707317</v>
      </c>
      <c r="N5333" s="4">
        <f t="shared" si="584"/>
        <v>29.887142857142859</v>
      </c>
      <c r="O5333">
        <f t="shared" si="585"/>
        <v>2.2852636107260649</v>
      </c>
      <c r="P5333" s="4">
        <f t="shared" si="586"/>
        <v>268.89</v>
      </c>
      <c r="Q5333" t="str">
        <f t="shared" si="587"/>
        <v>Inefficient</v>
      </c>
    </row>
    <row r="5334" spans="1:17" x14ac:dyDescent="0.3">
      <c r="A5334" s="1">
        <v>45489</v>
      </c>
      <c r="B5334" t="s">
        <v>47</v>
      </c>
      <c r="C5334" t="s">
        <v>11</v>
      </c>
      <c r="D5334" t="s">
        <v>9</v>
      </c>
      <c r="E5334" t="s">
        <v>7</v>
      </c>
      <c r="F5334">
        <v>1599</v>
      </c>
      <c r="G5334">
        <v>31</v>
      </c>
      <c r="H5334">
        <v>0</v>
      </c>
      <c r="I5334" s="4">
        <v>47.76</v>
      </c>
      <c r="J5334" s="4">
        <v>0</v>
      </c>
      <c r="K5334" s="2">
        <f t="shared" si="581"/>
        <v>1.9387116948092559E-2</v>
      </c>
      <c r="L5334">
        <f t="shared" si="582"/>
        <v>0</v>
      </c>
      <c r="M5334" s="4">
        <f t="shared" si="583"/>
        <v>1.5406451612903225</v>
      </c>
      <c r="N5334" s="4">
        <f t="shared" si="584"/>
        <v>0</v>
      </c>
      <c r="O5334">
        <f t="shared" si="585"/>
        <v>0</v>
      </c>
      <c r="P5334" s="4">
        <f t="shared" si="586"/>
        <v>-47.76</v>
      </c>
      <c r="Q5334" t="str">
        <f t="shared" si="587"/>
        <v>Inefficient</v>
      </c>
    </row>
    <row r="5335" spans="1:17" x14ac:dyDescent="0.3">
      <c r="A5335" s="1">
        <v>45489</v>
      </c>
      <c r="B5335" t="s">
        <v>47</v>
      </c>
      <c r="C5335" t="s">
        <v>11</v>
      </c>
      <c r="D5335" t="s">
        <v>9</v>
      </c>
      <c r="E5335" t="s">
        <v>8</v>
      </c>
      <c r="F5335">
        <v>870</v>
      </c>
      <c r="G5335">
        <v>10</v>
      </c>
      <c r="H5335">
        <v>0</v>
      </c>
      <c r="I5335" s="4">
        <v>23.4</v>
      </c>
      <c r="J5335" s="4">
        <v>0</v>
      </c>
      <c r="K5335" s="2">
        <f t="shared" si="581"/>
        <v>1.1494252873563218E-2</v>
      </c>
      <c r="L5335">
        <f t="shared" si="582"/>
        <v>0</v>
      </c>
      <c r="M5335" s="4">
        <f t="shared" si="583"/>
        <v>2.34</v>
      </c>
      <c r="N5335" s="4">
        <f t="shared" si="584"/>
        <v>0</v>
      </c>
      <c r="O5335">
        <f t="shared" si="585"/>
        <v>0</v>
      </c>
      <c r="P5335" s="4">
        <f t="shared" si="586"/>
        <v>-23.4</v>
      </c>
      <c r="Q5335" t="str">
        <f t="shared" si="587"/>
        <v>Inefficient</v>
      </c>
    </row>
    <row r="5336" spans="1:17" x14ac:dyDescent="0.3">
      <c r="A5336" s="1">
        <v>45489</v>
      </c>
      <c r="B5336" t="s">
        <v>47</v>
      </c>
      <c r="C5336" t="s">
        <v>11</v>
      </c>
      <c r="D5336" t="s">
        <v>10</v>
      </c>
      <c r="E5336" t="s">
        <v>6</v>
      </c>
      <c r="F5336">
        <v>9987</v>
      </c>
      <c r="G5336">
        <v>104</v>
      </c>
      <c r="H5336">
        <v>6</v>
      </c>
      <c r="I5336" s="4">
        <v>290.89999999999998</v>
      </c>
      <c r="J5336" s="4">
        <v>370.54</v>
      </c>
      <c r="K5336" s="2">
        <f t="shared" si="581"/>
        <v>1.0413537598878543E-2</v>
      </c>
      <c r="L5336">
        <f t="shared" si="582"/>
        <v>5.7692307692307696E-2</v>
      </c>
      <c r="M5336" s="4">
        <f t="shared" si="583"/>
        <v>2.7971153846153842</v>
      </c>
      <c r="N5336" s="4">
        <f t="shared" si="584"/>
        <v>48.483333333333327</v>
      </c>
      <c r="O5336">
        <f t="shared" si="585"/>
        <v>1.2737710553454797</v>
      </c>
      <c r="P5336" s="4">
        <f t="shared" si="586"/>
        <v>79.640000000000043</v>
      </c>
      <c r="Q5336" t="str">
        <f t="shared" si="587"/>
        <v>Inefficient</v>
      </c>
    </row>
    <row r="5337" spans="1:17" x14ac:dyDescent="0.3">
      <c r="A5337" s="1">
        <v>45489</v>
      </c>
      <c r="B5337" t="s">
        <v>47</v>
      </c>
      <c r="C5337" t="s">
        <v>11</v>
      </c>
      <c r="D5337" t="s">
        <v>10</v>
      </c>
      <c r="E5337" t="s">
        <v>7</v>
      </c>
      <c r="F5337">
        <v>1873</v>
      </c>
      <c r="G5337">
        <v>44</v>
      </c>
      <c r="H5337">
        <v>1</v>
      </c>
      <c r="I5337" s="4">
        <v>20.29</v>
      </c>
      <c r="J5337" s="4">
        <v>57.36</v>
      </c>
      <c r="K5337" s="2">
        <f t="shared" si="581"/>
        <v>2.3491724506139882E-2</v>
      </c>
      <c r="L5337">
        <f t="shared" si="582"/>
        <v>2.2727272727272728E-2</v>
      </c>
      <c r="M5337" s="4">
        <f t="shared" si="583"/>
        <v>0.46113636363636362</v>
      </c>
      <c r="N5337" s="4">
        <f t="shared" si="584"/>
        <v>20.29</v>
      </c>
      <c r="O5337">
        <f t="shared" si="585"/>
        <v>2.8270083785115823</v>
      </c>
      <c r="P5337" s="4">
        <f t="shared" si="586"/>
        <v>37.07</v>
      </c>
      <c r="Q5337" t="str">
        <f t="shared" si="587"/>
        <v>Inefficient</v>
      </c>
    </row>
    <row r="5338" spans="1:17" x14ac:dyDescent="0.3">
      <c r="A5338" s="1">
        <v>45489</v>
      </c>
      <c r="B5338" t="s">
        <v>47</v>
      </c>
      <c r="C5338" t="s">
        <v>11</v>
      </c>
      <c r="D5338" t="s">
        <v>10</v>
      </c>
      <c r="E5338" t="s">
        <v>8</v>
      </c>
      <c r="F5338">
        <v>417</v>
      </c>
      <c r="G5338">
        <v>9</v>
      </c>
      <c r="H5338">
        <v>0</v>
      </c>
      <c r="I5338" s="4">
        <v>7.38</v>
      </c>
      <c r="J5338" s="4">
        <v>0</v>
      </c>
      <c r="K5338" s="2">
        <f t="shared" si="581"/>
        <v>2.1582733812949641E-2</v>
      </c>
      <c r="L5338">
        <f t="shared" si="582"/>
        <v>0</v>
      </c>
      <c r="M5338" s="4">
        <f t="shared" si="583"/>
        <v>0.82</v>
      </c>
      <c r="N5338" s="4">
        <f t="shared" si="584"/>
        <v>0</v>
      </c>
      <c r="O5338">
        <f t="shared" si="585"/>
        <v>0</v>
      </c>
      <c r="P5338" s="4">
        <f t="shared" si="586"/>
        <v>-7.38</v>
      </c>
      <c r="Q5338" t="str">
        <f t="shared" si="587"/>
        <v>Inefficient</v>
      </c>
    </row>
    <row r="5339" spans="1:17" x14ac:dyDescent="0.3">
      <c r="A5339" s="1">
        <v>45489</v>
      </c>
      <c r="B5339" t="s">
        <v>47</v>
      </c>
      <c r="C5339" t="s">
        <v>12</v>
      </c>
      <c r="D5339" t="s">
        <v>5</v>
      </c>
      <c r="E5339" t="s">
        <v>6</v>
      </c>
      <c r="F5339">
        <v>1617</v>
      </c>
      <c r="G5339">
        <v>33</v>
      </c>
      <c r="H5339">
        <v>2</v>
      </c>
      <c r="I5339" s="4">
        <v>30.38</v>
      </c>
      <c r="J5339" s="4">
        <v>163.06</v>
      </c>
      <c r="K5339" s="2">
        <f t="shared" si="581"/>
        <v>2.0408163265306121E-2</v>
      </c>
      <c r="L5339">
        <f t="shared" si="582"/>
        <v>6.0606060606060608E-2</v>
      </c>
      <c r="M5339" s="4">
        <f t="shared" si="583"/>
        <v>0.92060606060606054</v>
      </c>
      <c r="N5339" s="4">
        <f t="shared" si="584"/>
        <v>15.19</v>
      </c>
      <c r="O5339">
        <f t="shared" si="585"/>
        <v>5.3673469387755102</v>
      </c>
      <c r="P5339" s="4">
        <f t="shared" si="586"/>
        <v>132.68</v>
      </c>
      <c r="Q5339" t="str">
        <f t="shared" si="587"/>
        <v>Efficient</v>
      </c>
    </row>
    <row r="5340" spans="1:17" x14ac:dyDescent="0.3">
      <c r="A5340" s="1">
        <v>45489</v>
      </c>
      <c r="B5340" t="s">
        <v>47</v>
      </c>
      <c r="C5340" t="s">
        <v>12</v>
      </c>
      <c r="D5340" t="s">
        <v>5</v>
      </c>
      <c r="E5340" t="s">
        <v>7</v>
      </c>
      <c r="F5340">
        <v>8098</v>
      </c>
      <c r="G5340">
        <v>201</v>
      </c>
      <c r="H5340">
        <v>19</v>
      </c>
      <c r="I5340" s="4">
        <v>199.88</v>
      </c>
      <c r="J5340" s="4">
        <v>1542.46</v>
      </c>
      <c r="K5340" s="2">
        <f t="shared" si="581"/>
        <v>2.4820943442825389E-2</v>
      </c>
      <c r="L5340">
        <f t="shared" si="582"/>
        <v>9.4527363184079602E-2</v>
      </c>
      <c r="M5340" s="4">
        <f t="shared" si="583"/>
        <v>0.99442786069651734</v>
      </c>
      <c r="N5340" s="4">
        <f t="shared" si="584"/>
        <v>10.52</v>
      </c>
      <c r="O5340">
        <f t="shared" si="585"/>
        <v>7.7169301580948568</v>
      </c>
      <c r="P5340" s="4">
        <f t="shared" si="586"/>
        <v>1342.58</v>
      </c>
      <c r="Q5340" t="str">
        <f t="shared" si="587"/>
        <v>Efficient</v>
      </c>
    </row>
    <row r="5341" spans="1:17" x14ac:dyDescent="0.3">
      <c r="A5341" s="1">
        <v>45489</v>
      </c>
      <c r="B5341" t="s">
        <v>47</v>
      </c>
      <c r="C5341" t="s">
        <v>12</v>
      </c>
      <c r="D5341" t="s">
        <v>5</v>
      </c>
      <c r="E5341" t="s">
        <v>8</v>
      </c>
      <c r="F5341">
        <v>5548</v>
      </c>
      <c r="G5341">
        <v>224</v>
      </c>
      <c r="H5341">
        <v>17</v>
      </c>
      <c r="I5341" s="4">
        <v>144.22</v>
      </c>
      <c r="J5341" s="4">
        <v>1191.8399999999999</v>
      </c>
      <c r="K5341" s="2">
        <f t="shared" si="581"/>
        <v>4.0374909877433307E-2</v>
      </c>
      <c r="L5341">
        <f t="shared" si="582"/>
        <v>7.5892857142857137E-2</v>
      </c>
      <c r="M5341" s="4">
        <f t="shared" si="583"/>
        <v>0.64383928571428573</v>
      </c>
      <c r="N5341" s="4">
        <f t="shared" si="584"/>
        <v>8.4835294117647067</v>
      </c>
      <c r="O5341">
        <f t="shared" si="585"/>
        <v>8.2640410483982798</v>
      </c>
      <c r="P5341" s="4">
        <f t="shared" si="586"/>
        <v>1047.6199999999999</v>
      </c>
      <c r="Q5341" t="str">
        <f t="shared" si="587"/>
        <v>Efficient</v>
      </c>
    </row>
    <row r="5342" spans="1:17" x14ac:dyDescent="0.3">
      <c r="A5342" s="1">
        <v>45489</v>
      </c>
      <c r="B5342" t="s">
        <v>47</v>
      </c>
      <c r="C5342" t="s">
        <v>12</v>
      </c>
      <c r="D5342" t="s">
        <v>9</v>
      </c>
      <c r="E5342" t="s">
        <v>6</v>
      </c>
      <c r="F5342">
        <v>1634</v>
      </c>
      <c r="G5342">
        <v>31</v>
      </c>
      <c r="H5342">
        <v>0</v>
      </c>
      <c r="I5342" s="4">
        <v>38.869999999999997</v>
      </c>
      <c r="J5342" s="4">
        <v>0</v>
      </c>
      <c r="K5342" s="2">
        <f t="shared" si="581"/>
        <v>1.8971848225214197E-2</v>
      </c>
      <c r="L5342">
        <f t="shared" si="582"/>
        <v>0</v>
      </c>
      <c r="M5342" s="4">
        <f t="shared" si="583"/>
        <v>1.2538709677419353</v>
      </c>
      <c r="N5342" s="4">
        <f t="shared" si="584"/>
        <v>0</v>
      </c>
      <c r="O5342">
        <f t="shared" si="585"/>
        <v>0</v>
      </c>
      <c r="P5342" s="4">
        <f t="shared" si="586"/>
        <v>-38.869999999999997</v>
      </c>
      <c r="Q5342" t="str">
        <f t="shared" si="587"/>
        <v>Inefficient</v>
      </c>
    </row>
    <row r="5343" spans="1:17" x14ac:dyDescent="0.3">
      <c r="A5343" s="1">
        <v>45489</v>
      </c>
      <c r="B5343" t="s">
        <v>47</v>
      </c>
      <c r="C5343" t="s">
        <v>12</v>
      </c>
      <c r="D5343" t="s">
        <v>9</v>
      </c>
      <c r="E5343" t="s">
        <v>7</v>
      </c>
      <c r="F5343">
        <v>8017</v>
      </c>
      <c r="G5343">
        <v>117</v>
      </c>
      <c r="H5343">
        <v>2</v>
      </c>
      <c r="I5343" s="4">
        <v>159.97</v>
      </c>
      <c r="J5343" s="4">
        <v>104.19</v>
      </c>
      <c r="K5343" s="2">
        <f t="shared" si="581"/>
        <v>1.4593987775976052E-2</v>
      </c>
      <c r="L5343">
        <f t="shared" si="582"/>
        <v>1.7094017094017096E-2</v>
      </c>
      <c r="M5343" s="4">
        <f t="shared" si="583"/>
        <v>1.3672649572649573</v>
      </c>
      <c r="N5343" s="4">
        <f t="shared" si="584"/>
        <v>79.984999999999999</v>
      </c>
      <c r="O5343">
        <f t="shared" si="585"/>
        <v>0.65130962055385389</v>
      </c>
      <c r="P5343" s="4">
        <f t="shared" si="586"/>
        <v>-55.78</v>
      </c>
      <c r="Q5343" t="str">
        <f t="shared" si="587"/>
        <v>Inefficient</v>
      </c>
    </row>
    <row r="5344" spans="1:17" x14ac:dyDescent="0.3">
      <c r="A5344" s="1">
        <v>45489</v>
      </c>
      <c r="B5344" t="s">
        <v>47</v>
      </c>
      <c r="C5344" t="s">
        <v>12</v>
      </c>
      <c r="D5344" t="s">
        <v>9</v>
      </c>
      <c r="E5344" t="s">
        <v>8</v>
      </c>
      <c r="F5344">
        <v>5452</v>
      </c>
      <c r="G5344">
        <v>102</v>
      </c>
      <c r="H5344">
        <v>4</v>
      </c>
      <c r="I5344" s="4">
        <v>119.94</v>
      </c>
      <c r="J5344" s="4">
        <v>295.93</v>
      </c>
      <c r="K5344" s="2">
        <f t="shared" si="581"/>
        <v>1.8708730741012473E-2</v>
      </c>
      <c r="L5344">
        <f t="shared" si="582"/>
        <v>3.9215686274509803E-2</v>
      </c>
      <c r="M5344" s="4">
        <f t="shared" si="583"/>
        <v>1.1758823529411764</v>
      </c>
      <c r="N5344" s="4">
        <f t="shared" si="584"/>
        <v>29.984999999999999</v>
      </c>
      <c r="O5344">
        <f t="shared" si="585"/>
        <v>2.4673169918292479</v>
      </c>
      <c r="P5344" s="4">
        <f t="shared" si="586"/>
        <v>175.99</v>
      </c>
      <c r="Q5344" t="str">
        <f t="shared" si="587"/>
        <v>Inefficient</v>
      </c>
    </row>
    <row r="5345" spans="1:17" x14ac:dyDescent="0.3">
      <c r="A5345" s="1">
        <v>45489</v>
      </c>
      <c r="B5345" t="s">
        <v>47</v>
      </c>
      <c r="C5345" t="s">
        <v>12</v>
      </c>
      <c r="D5345" t="s">
        <v>10</v>
      </c>
      <c r="E5345" t="s">
        <v>6</v>
      </c>
      <c r="F5345">
        <v>2609</v>
      </c>
      <c r="G5345">
        <v>71</v>
      </c>
      <c r="H5345">
        <v>2</v>
      </c>
      <c r="I5345" s="4">
        <v>62.87</v>
      </c>
      <c r="J5345" s="4">
        <v>186.17</v>
      </c>
      <c r="K5345" s="2">
        <f t="shared" si="581"/>
        <v>2.7213491759294748E-2</v>
      </c>
      <c r="L5345">
        <f t="shared" si="582"/>
        <v>2.8169014084507043E-2</v>
      </c>
      <c r="M5345" s="4">
        <f t="shared" si="583"/>
        <v>0.88549295774647885</v>
      </c>
      <c r="N5345" s="4">
        <f t="shared" si="584"/>
        <v>31.434999999999999</v>
      </c>
      <c r="O5345">
        <f t="shared" si="585"/>
        <v>2.9611897566406871</v>
      </c>
      <c r="P5345" s="4">
        <f t="shared" si="586"/>
        <v>123.29999999999998</v>
      </c>
      <c r="Q5345" t="str">
        <f t="shared" si="587"/>
        <v>Inefficient</v>
      </c>
    </row>
    <row r="5346" spans="1:17" x14ac:dyDescent="0.3">
      <c r="A5346" s="1">
        <v>45489</v>
      </c>
      <c r="B5346" t="s">
        <v>47</v>
      </c>
      <c r="C5346" t="s">
        <v>12</v>
      </c>
      <c r="D5346" t="s">
        <v>10</v>
      </c>
      <c r="E5346" t="s">
        <v>7</v>
      </c>
      <c r="F5346">
        <v>7287</v>
      </c>
      <c r="G5346">
        <v>124</v>
      </c>
      <c r="H5346">
        <v>9</v>
      </c>
      <c r="I5346" s="4">
        <v>216.87</v>
      </c>
      <c r="J5346" s="4">
        <v>550.45000000000005</v>
      </c>
      <c r="K5346" s="2">
        <f t="shared" si="581"/>
        <v>1.7016604912858516E-2</v>
      </c>
      <c r="L5346">
        <f t="shared" si="582"/>
        <v>7.2580645161290328E-2</v>
      </c>
      <c r="M5346" s="4">
        <f t="shared" si="583"/>
        <v>1.7489516129032259</v>
      </c>
      <c r="N5346" s="4">
        <f t="shared" si="584"/>
        <v>24.096666666666668</v>
      </c>
      <c r="O5346">
        <f t="shared" si="585"/>
        <v>2.5381564992852863</v>
      </c>
      <c r="P5346" s="4">
        <f t="shared" si="586"/>
        <v>333.58000000000004</v>
      </c>
      <c r="Q5346" t="str">
        <f t="shared" si="587"/>
        <v>Inefficient</v>
      </c>
    </row>
    <row r="5347" spans="1:17" x14ac:dyDescent="0.3">
      <c r="A5347" s="1">
        <v>45489</v>
      </c>
      <c r="B5347" t="s">
        <v>47</v>
      </c>
      <c r="C5347" t="s">
        <v>12</v>
      </c>
      <c r="D5347" t="s">
        <v>10</v>
      </c>
      <c r="E5347" t="s">
        <v>8</v>
      </c>
      <c r="F5347">
        <v>4084</v>
      </c>
      <c r="G5347">
        <v>84</v>
      </c>
      <c r="H5347">
        <v>2</v>
      </c>
      <c r="I5347" s="4">
        <v>95.25</v>
      </c>
      <c r="J5347" s="4">
        <v>179.23</v>
      </c>
      <c r="K5347" s="2">
        <f t="shared" si="581"/>
        <v>2.0568070519098921E-2</v>
      </c>
      <c r="L5347">
        <f t="shared" si="582"/>
        <v>2.3809523809523808E-2</v>
      </c>
      <c r="M5347" s="4">
        <f t="shared" si="583"/>
        <v>1.1339285714285714</v>
      </c>
      <c r="N5347" s="4">
        <f t="shared" si="584"/>
        <v>47.625</v>
      </c>
      <c r="O5347">
        <f t="shared" si="585"/>
        <v>1.8816797900262465</v>
      </c>
      <c r="P5347" s="4">
        <f t="shared" si="586"/>
        <v>83.97999999999999</v>
      </c>
      <c r="Q5347" t="str">
        <f t="shared" si="587"/>
        <v>Inefficient</v>
      </c>
    </row>
    <row r="5348" spans="1:17" x14ac:dyDescent="0.3">
      <c r="A5348" s="1">
        <v>45490</v>
      </c>
      <c r="B5348" t="s">
        <v>47</v>
      </c>
      <c r="C5348" t="s">
        <v>4</v>
      </c>
      <c r="D5348" t="s">
        <v>5</v>
      </c>
      <c r="E5348" t="s">
        <v>6</v>
      </c>
      <c r="F5348">
        <v>7189</v>
      </c>
      <c r="G5348">
        <v>337</v>
      </c>
      <c r="H5348">
        <v>27</v>
      </c>
      <c r="I5348" s="4">
        <v>194.74</v>
      </c>
      <c r="J5348" s="4">
        <v>1476.2</v>
      </c>
      <c r="K5348" s="2">
        <f t="shared" si="581"/>
        <v>4.6877173459451943E-2</v>
      </c>
      <c r="L5348">
        <f t="shared" si="582"/>
        <v>8.0118694362017809E-2</v>
      </c>
      <c r="M5348" s="4">
        <f t="shared" si="583"/>
        <v>0.5778635014836796</v>
      </c>
      <c r="N5348" s="4">
        <f t="shared" si="584"/>
        <v>7.2125925925925927</v>
      </c>
      <c r="O5348">
        <f t="shared" si="585"/>
        <v>7.5803635616719731</v>
      </c>
      <c r="P5348" s="4">
        <f t="shared" si="586"/>
        <v>1281.46</v>
      </c>
      <c r="Q5348" t="str">
        <f t="shared" si="587"/>
        <v>Efficient</v>
      </c>
    </row>
    <row r="5349" spans="1:17" x14ac:dyDescent="0.3">
      <c r="A5349" s="1">
        <v>45490</v>
      </c>
      <c r="B5349" t="s">
        <v>47</v>
      </c>
      <c r="C5349" t="s">
        <v>4</v>
      </c>
      <c r="D5349" t="s">
        <v>5</v>
      </c>
      <c r="E5349" t="s">
        <v>7</v>
      </c>
      <c r="F5349">
        <v>5292</v>
      </c>
      <c r="G5349">
        <v>257</v>
      </c>
      <c r="H5349">
        <v>20</v>
      </c>
      <c r="I5349" s="4">
        <v>59.78</v>
      </c>
      <c r="J5349" s="4">
        <v>1384.83</v>
      </c>
      <c r="K5349" s="2">
        <f t="shared" si="581"/>
        <v>4.8563869992441423E-2</v>
      </c>
      <c r="L5349">
        <f t="shared" si="582"/>
        <v>7.7821011673151752E-2</v>
      </c>
      <c r="M5349" s="4">
        <f t="shared" si="583"/>
        <v>0.2326070038910506</v>
      </c>
      <c r="N5349" s="4">
        <f t="shared" si="584"/>
        <v>2.9889999999999999</v>
      </c>
      <c r="O5349">
        <f t="shared" si="585"/>
        <v>23.165439946470389</v>
      </c>
      <c r="P5349" s="4">
        <f t="shared" si="586"/>
        <v>1325.05</v>
      </c>
      <c r="Q5349" t="str">
        <f t="shared" si="587"/>
        <v>Efficient</v>
      </c>
    </row>
    <row r="5350" spans="1:17" x14ac:dyDescent="0.3">
      <c r="A5350" s="1">
        <v>45490</v>
      </c>
      <c r="B5350" t="s">
        <v>47</v>
      </c>
      <c r="C5350" t="s">
        <v>4</v>
      </c>
      <c r="D5350" t="s">
        <v>5</v>
      </c>
      <c r="E5350" t="s">
        <v>8</v>
      </c>
      <c r="F5350">
        <v>524</v>
      </c>
      <c r="G5350">
        <v>14</v>
      </c>
      <c r="H5350">
        <v>1</v>
      </c>
      <c r="I5350" s="4">
        <v>8.43</v>
      </c>
      <c r="J5350" s="4">
        <v>52.25</v>
      </c>
      <c r="K5350" s="2">
        <f t="shared" si="581"/>
        <v>2.6717557251908396E-2</v>
      </c>
      <c r="L5350">
        <f t="shared" si="582"/>
        <v>7.1428571428571425E-2</v>
      </c>
      <c r="M5350" s="4">
        <f t="shared" si="583"/>
        <v>0.60214285714285709</v>
      </c>
      <c r="N5350" s="4">
        <f t="shared" si="584"/>
        <v>8.43</v>
      </c>
      <c r="O5350">
        <f t="shared" si="585"/>
        <v>6.198102016607355</v>
      </c>
      <c r="P5350" s="4">
        <f t="shared" si="586"/>
        <v>43.82</v>
      </c>
      <c r="Q5350" t="str">
        <f t="shared" si="587"/>
        <v>Efficient</v>
      </c>
    </row>
    <row r="5351" spans="1:17" x14ac:dyDescent="0.3">
      <c r="A5351" s="1">
        <v>45490</v>
      </c>
      <c r="B5351" t="s">
        <v>47</v>
      </c>
      <c r="C5351" t="s">
        <v>4</v>
      </c>
      <c r="D5351" t="s">
        <v>9</v>
      </c>
      <c r="E5351" t="s">
        <v>6</v>
      </c>
      <c r="F5351">
        <v>4587</v>
      </c>
      <c r="G5351">
        <v>25</v>
      </c>
      <c r="H5351">
        <v>0</v>
      </c>
      <c r="I5351" s="4">
        <v>121.88</v>
      </c>
      <c r="J5351" s="4">
        <v>0</v>
      </c>
      <c r="K5351" s="2">
        <f t="shared" si="581"/>
        <v>5.4501853063004145E-3</v>
      </c>
      <c r="L5351">
        <f t="shared" si="582"/>
        <v>0</v>
      </c>
      <c r="M5351" s="4">
        <f t="shared" si="583"/>
        <v>4.8751999999999995</v>
      </c>
      <c r="N5351" s="4">
        <f t="shared" si="584"/>
        <v>0</v>
      </c>
      <c r="O5351">
        <f t="shared" si="585"/>
        <v>0</v>
      </c>
      <c r="P5351" s="4">
        <f t="shared" si="586"/>
        <v>-121.88</v>
      </c>
      <c r="Q5351" t="str">
        <f t="shared" si="587"/>
        <v>Inefficient</v>
      </c>
    </row>
    <row r="5352" spans="1:17" x14ac:dyDescent="0.3">
      <c r="A5352" s="1">
        <v>45490</v>
      </c>
      <c r="B5352" t="s">
        <v>47</v>
      </c>
      <c r="C5352" t="s">
        <v>4</v>
      </c>
      <c r="D5352" t="s">
        <v>9</v>
      </c>
      <c r="E5352" t="s">
        <v>7</v>
      </c>
      <c r="F5352">
        <v>4548</v>
      </c>
      <c r="G5352">
        <v>76</v>
      </c>
      <c r="H5352">
        <v>1</v>
      </c>
      <c r="I5352" s="4">
        <v>112.55</v>
      </c>
      <c r="J5352" s="4">
        <v>75.09</v>
      </c>
      <c r="K5352" s="2">
        <f t="shared" si="581"/>
        <v>1.6710642040457344E-2</v>
      </c>
      <c r="L5352">
        <f t="shared" si="582"/>
        <v>1.3157894736842105E-2</v>
      </c>
      <c r="M5352" s="4">
        <f t="shared" si="583"/>
        <v>1.4809210526315788</v>
      </c>
      <c r="N5352" s="4">
        <f t="shared" si="584"/>
        <v>112.55</v>
      </c>
      <c r="O5352">
        <f t="shared" si="585"/>
        <v>0.66717014660151053</v>
      </c>
      <c r="P5352" s="4">
        <f t="shared" si="586"/>
        <v>-37.459999999999994</v>
      </c>
      <c r="Q5352" t="str">
        <f t="shared" si="587"/>
        <v>Inefficient</v>
      </c>
    </row>
    <row r="5353" spans="1:17" x14ac:dyDescent="0.3">
      <c r="A5353" s="1">
        <v>45490</v>
      </c>
      <c r="B5353" t="s">
        <v>47</v>
      </c>
      <c r="C5353" t="s">
        <v>4</v>
      </c>
      <c r="D5353" t="s">
        <v>9</v>
      </c>
      <c r="E5353" t="s">
        <v>8</v>
      </c>
      <c r="F5353">
        <v>706</v>
      </c>
      <c r="G5353">
        <v>4</v>
      </c>
      <c r="H5353">
        <v>0</v>
      </c>
      <c r="I5353" s="4">
        <v>8.01</v>
      </c>
      <c r="J5353" s="4">
        <v>0</v>
      </c>
      <c r="K5353" s="2">
        <f t="shared" si="581"/>
        <v>5.6657223796033997E-3</v>
      </c>
      <c r="L5353">
        <f t="shared" si="582"/>
        <v>0</v>
      </c>
      <c r="M5353" s="4">
        <f t="shared" si="583"/>
        <v>2.0024999999999999</v>
      </c>
      <c r="N5353" s="4">
        <f t="shared" si="584"/>
        <v>0</v>
      </c>
      <c r="O5353">
        <f t="shared" si="585"/>
        <v>0</v>
      </c>
      <c r="P5353" s="4">
        <f t="shared" si="586"/>
        <v>-8.01</v>
      </c>
      <c r="Q5353" t="str">
        <f t="shared" si="587"/>
        <v>Inefficient</v>
      </c>
    </row>
    <row r="5354" spans="1:17" x14ac:dyDescent="0.3">
      <c r="A5354" s="1">
        <v>45490</v>
      </c>
      <c r="B5354" t="s">
        <v>47</v>
      </c>
      <c r="C5354" t="s">
        <v>4</v>
      </c>
      <c r="D5354" t="s">
        <v>10</v>
      </c>
      <c r="E5354" t="s">
        <v>6</v>
      </c>
      <c r="F5354">
        <v>4242</v>
      </c>
      <c r="G5354">
        <v>73</v>
      </c>
      <c r="H5354">
        <v>3</v>
      </c>
      <c r="I5354" s="4">
        <v>71.44</v>
      </c>
      <c r="J5354" s="4">
        <v>155.07</v>
      </c>
      <c r="K5354" s="2">
        <f t="shared" si="581"/>
        <v>1.7208863743517207E-2</v>
      </c>
      <c r="L5354">
        <f t="shared" si="582"/>
        <v>4.1095890410958902E-2</v>
      </c>
      <c r="M5354" s="4">
        <f t="shared" si="583"/>
        <v>0.9786301369863013</v>
      </c>
      <c r="N5354" s="4">
        <f t="shared" si="584"/>
        <v>23.813333333333333</v>
      </c>
      <c r="O5354">
        <f t="shared" si="585"/>
        <v>2.170632698768197</v>
      </c>
      <c r="P5354" s="4">
        <f t="shared" si="586"/>
        <v>83.63</v>
      </c>
      <c r="Q5354" t="str">
        <f t="shared" si="587"/>
        <v>Inefficient</v>
      </c>
    </row>
    <row r="5355" spans="1:17" x14ac:dyDescent="0.3">
      <c r="A5355" s="1">
        <v>45490</v>
      </c>
      <c r="B5355" t="s">
        <v>47</v>
      </c>
      <c r="C5355" t="s">
        <v>4</v>
      </c>
      <c r="D5355" t="s">
        <v>10</v>
      </c>
      <c r="E5355" t="s">
        <v>7</v>
      </c>
      <c r="F5355">
        <v>3274</v>
      </c>
      <c r="G5355">
        <v>66</v>
      </c>
      <c r="H5355">
        <v>3</v>
      </c>
      <c r="I5355" s="4">
        <v>95.29</v>
      </c>
      <c r="J5355" s="4">
        <v>247.41</v>
      </c>
      <c r="K5355" s="2">
        <f t="shared" si="581"/>
        <v>2.0158827122785584E-2</v>
      </c>
      <c r="L5355">
        <f t="shared" si="582"/>
        <v>4.5454545454545456E-2</v>
      </c>
      <c r="M5355" s="4">
        <f t="shared" si="583"/>
        <v>1.4437878787878788</v>
      </c>
      <c r="N5355" s="4">
        <f t="shared" si="584"/>
        <v>31.763333333333335</v>
      </c>
      <c r="O5355">
        <f t="shared" si="585"/>
        <v>2.5963899674677298</v>
      </c>
      <c r="P5355" s="4">
        <f t="shared" si="586"/>
        <v>152.12</v>
      </c>
      <c r="Q5355" t="str">
        <f t="shared" si="587"/>
        <v>Inefficient</v>
      </c>
    </row>
    <row r="5356" spans="1:17" x14ac:dyDescent="0.3">
      <c r="A5356" s="1">
        <v>45490</v>
      </c>
      <c r="B5356" t="s">
        <v>47</v>
      </c>
      <c r="C5356" t="s">
        <v>4</v>
      </c>
      <c r="D5356" t="s">
        <v>10</v>
      </c>
      <c r="E5356" t="s">
        <v>8</v>
      </c>
      <c r="F5356">
        <v>396</v>
      </c>
      <c r="G5356">
        <v>8</v>
      </c>
      <c r="H5356">
        <v>0</v>
      </c>
      <c r="I5356" s="4">
        <v>9.0500000000000007</v>
      </c>
      <c r="J5356" s="4">
        <v>0</v>
      </c>
      <c r="K5356" s="2">
        <f t="shared" si="581"/>
        <v>2.0202020202020204E-2</v>
      </c>
      <c r="L5356">
        <f t="shared" si="582"/>
        <v>0</v>
      </c>
      <c r="M5356" s="4">
        <f t="shared" si="583"/>
        <v>1.1312500000000001</v>
      </c>
      <c r="N5356" s="4">
        <f t="shared" si="584"/>
        <v>0</v>
      </c>
      <c r="O5356">
        <f t="shared" si="585"/>
        <v>0</v>
      </c>
      <c r="P5356" s="4">
        <f t="shared" si="586"/>
        <v>-9.0500000000000007</v>
      </c>
      <c r="Q5356" t="str">
        <f t="shared" si="587"/>
        <v>Inefficient</v>
      </c>
    </row>
    <row r="5357" spans="1:17" x14ac:dyDescent="0.3">
      <c r="A5357" s="1">
        <v>45490</v>
      </c>
      <c r="B5357" t="s">
        <v>47</v>
      </c>
      <c r="C5357" t="s">
        <v>11</v>
      </c>
      <c r="D5357" t="s">
        <v>5</v>
      </c>
      <c r="E5357" t="s">
        <v>6</v>
      </c>
      <c r="F5357">
        <v>12645</v>
      </c>
      <c r="G5357">
        <v>577</v>
      </c>
      <c r="H5357">
        <v>58</v>
      </c>
      <c r="I5357" s="4">
        <v>357.58</v>
      </c>
      <c r="J5357" s="4">
        <v>3638.75</v>
      </c>
      <c r="K5357" s="2">
        <f t="shared" si="581"/>
        <v>4.5630684064847764E-2</v>
      </c>
      <c r="L5357">
        <f t="shared" si="582"/>
        <v>0.10051993067590988</v>
      </c>
      <c r="M5357" s="4">
        <f t="shared" si="583"/>
        <v>0.61972270363951465</v>
      </c>
      <c r="N5357" s="4">
        <f t="shared" si="584"/>
        <v>6.165172413793103</v>
      </c>
      <c r="O5357">
        <f t="shared" si="585"/>
        <v>10.176044521505677</v>
      </c>
      <c r="P5357" s="4">
        <f t="shared" si="586"/>
        <v>3281.17</v>
      </c>
      <c r="Q5357" t="str">
        <f t="shared" si="587"/>
        <v>Efficient</v>
      </c>
    </row>
    <row r="5358" spans="1:17" x14ac:dyDescent="0.3">
      <c r="A5358" s="1">
        <v>45490</v>
      </c>
      <c r="B5358" t="s">
        <v>47</v>
      </c>
      <c r="C5358" t="s">
        <v>11</v>
      </c>
      <c r="D5358" t="s">
        <v>5</v>
      </c>
      <c r="E5358" t="s">
        <v>7</v>
      </c>
      <c r="F5358">
        <v>1283</v>
      </c>
      <c r="G5358">
        <v>45</v>
      </c>
      <c r="H5358">
        <v>6</v>
      </c>
      <c r="I5358" s="4">
        <v>23.64</v>
      </c>
      <c r="J5358" s="4">
        <v>556.45000000000005</v>
      </c>
      <c r="K5358" s="2">
        <f t="shared" si="581"/>
        <v>3.5074045206547153E-2</v>
      </c>
      <c r="L5358">
        <f t="shared" si="582"/>
        <v>0.13333333333333333</v>
      </c>
      <c r="M5358" s="4">
        <f t="shared" si="583"/>
        <v>0.52533333333333332</v>
      </c>
      <c r="N5358" s="4">
        <f t="shared" si="584"/>
        <v>3.94</v>
      </c>
      <c r="O5358">
        <f t="shared" si="585"/>
        <v>23.53849407783418</v>
      </c>
      <c r="P5358" s="4">
        <f t="shared" si="586"/>
        <v>532.81000000000006</v>
      </c>
      <c r="Q5358" t="str">
        <f t="shared" si="587"/>
        <v>Efficient</v>
      </c>
    </row>
    <row r="5359" spans="1:17" x14ac:dyDescent="0.3">
      <c r="A5359" s="1">
        <v>45490</v>
      </c>
      <c r="B5359" t="s">
        <v>47</v>
      </c>
      <c r="C5359" t="s">
        <v>11</v>
      </c>
      <c r="D5359" t="s">
        <v>5</v>
      </c>
      <c r="E5359" t="s">
        <v>8</v>
      </c>
      <c r="F5359">
        <v>102</v>
      </c>
      <c r="G5359">
        <v>3</v>
      </c>
      <c r="H5359">
        <v>0</v>
      </c>
      <c r="I5359" s="4">
        <v>2.95</v>
      </c>
      <c r="J5359" s="4">
        <v>0</v>
      </c>
      <c r="K5359" s="2">
        <f t="shared" si="581"/>
        <v>2.9411764705882353E-2</v>
      </c>
      <c r="L5359">
        <f t="shared" si="582"/>
        <v>0</v>
      </c>
      <c r="M5359" s="4">
        <f t="shared" si="583"/>
        <v>0.98333333333333339</v>
      </c>
      <c r="N5359" s="4">
        <f t="shared" si="584"/>
        <v>0</v>
      </c>
      <c r="O5359">
        <f t="shared" si="585"/>
        <v>0</v>
      </c>
      <c r="P5359" s="4">
        <f t="shared" si="586"/>
        <v>-2.95</v>
      </c>
      <c r="Q5359" t="str">
        <f t="shared" si="587"/>
        <v>Inefficient</v>
      </c>
    </row>
    <row r="5360" spans="1:17" x14ac:dyDescent="0.3">
      <c r="A5360" s="1">
        <v>45490</v>
      </c>
      <c r="B5360" t="s">
        <v>47</v>
      </c>
      <c r="C5360" t="s">
        <v>11</v>
      </c>
      <c r="D5360" t="s">
        <v>9</v>
      </c>
      <c r="E5360" t="s">
        <v>6</v>
      </c>
      <c r="F5360">
        <v>5684</v>
      </c>
      <c r="G5360">
        <v>107</v>
      </c>
      <c r="H5360">
        <v>2</v>
      </c>
      <c r="I5360" s="4">
        <v>67.64</v>
      </c>
      <c r="J5360" s="4">
        <v>130.29</v>
      </c>
      <c r="K5360" s="2">
        <f t="shared" si="581"/>
        <v>1.8824771287825476E-2</v>
      </c>
      <c r="L5360">
        <f t="shared" si="582"/>
        <v>1.8691588785046728E-2</v>
      </c>
      <c r="M5360" s="4">
        <f t="shared" si="583"/>
        <v>0.6321495327102804</v>
      </c>
      <c r="N5360" s="4">
        <f t="shared" si="584"/>
        <v>33.82</v>
      </c>
      <c r="O5360">
        <f t="shared" si="585"/>
        <v>1.9262270845653457</v>
      </c>
      <c r="P5360" s="4">
        <f t="shared" si="586"/>
        <v>62.649999999999991</v>
      </c>
      <c r="Q5360" t="str">
        <f t="shared" si="587"/>
        <v>Inefficient</v>
      </c>
    </row>
    <row r="5361" spans="1:17" x14ac:dyDescent="0.3">
      <c r="A5361" s="1">
        <v>45490</v>
      </c>
      <c r="B5361" t="s">
        <v>47</v>
      </c>
      <c r="C5361" t="s">
        <v>11</v>
      </c>
      <c r="D5361" t="s">
        <v>9</v>
      </c>
      <c r="E5361" t="s">
        <v>7</v>
      </c>
      <c r="F5361">
        <v>1506</v>
      </c>
      <c r="G5361">
        <v>20</v>
      </c>
      <c r="H5361">
        <v>0</v>
      </c>
      <c r="I5361" s="4">
        <v>16.190000000000001</v>
      </c>
      <c r="J5361" s="4">
        <v>0</v>
      </c>
      <c r="K5361" s="2">
        <f t="shared" si="581"/>
        <v>1.3280212483399735E-2</v>
      </c>
      <c r="L5361">
        <f t="shared" si="582"/>
        <v>0</v>
      </c>
      <c r="M5361" s="4">
        <f t="shared" si="583"/>
        <v>0.80950000000000011</v>
      </c>
      <c r="N5361" s="4">
        <f t="shared" si="584"/>
        <v>0</v>
      </c>
      <c r="O5361">
        <f t="shared" si="585"/>
        <v>0</v>
      </c>
      <c r="P5361" s="4">
        <f t="shared" si="586"/>
        <v>-16.190000000000001</v>
      </c>
      <c r="Q5361" t="str">
        <f t="shared" si="587"/>
        <v>Inefficient</v>
      </c>
    </row>
    <row r="5362" spans="1:17" x14ac:dyDescent="0.3">
      <c r="A5362" s="1">
        <v>45490</v>
      </c>
      <c r="B5362" t="s">
        <v>47</v>
      </c>
      <c r="C5362" t="s">
        <v>11</v>
      </c>
      <c r="D5362" t="s">
        <v>9</v>
      </c>
      <c r="E5362" t="s">
        <v>8</v>
      </c>
      <c r="F5362">
        <v>284</v>
      </c>
      <c r="G5362">
        <v>1</v>
      </c>
      <c r="H5362">
        <v>0</v>
      </c>
      <c r="I5362" s="4">
        <v>4.41</v>
      </c>
      <c r="J5362" s="4">
        <v>0</v>
      </c>
      <c r="K5362" s="2">
        <f t="shared" si="581"/>
        <v>3.5211267605633804E-3</v>
      </c>
      <c r="L5362">
        <f t="shared" si="582"/>
        <v>0</v>
      </c>
      <c r="M5362" s="4">
        <f t="shared" si="583"/>
        <v>4.41</v>
      </c>
      <c r="N5362" s="4">
        <f t="shared" si="584"/>
        <v>0</v>
      </c>
      <c r="O5362">
        <f t="shared" si="585"/>
        <v>0</v>
      </c>
      <c r="P5362" s="4">
        <f t="shared" si="586"/>
        <v>-4.41</v>
      </c>
      <c r="Q5362" t="str">
        <f t="shared" si="587"/>
        <v>Inefficient</v>
      </c>
    </row>
    <row r="5363" spans="1:17" x14ac:dyDescent="0.3">
      <c r="A5363" s="1">
        <v>45490</v>
      </c>
      <c r="B5363" t="s">
        <v>47</v>
      </c>
      <c r="C5363" t="s">
        <v>11</v>
      </c>
      <c r="D5363" t="s">
        <v>10</v>
      </c>
      <c r="E5363" t="s">
        <v>6</v>
      </c>
      <c r="F5363">
        <v>14997</v>
      </c>
      <c r="G5363">
        <v>253</v>
      </c>
      <c r="H5363">
        <v>16</v>
      </c>
      <c r="I5363" s="4">
        <v>416.03</v>
      </c>
      <c r="J5363" s="4">
        <v>948.97</v>
      </c>
      <c r="K5363" s="2">
        <f t="shared" si="581"/>
        <v>1.6870040674801627E-2</v>
      </c>
      <c r="L5363">
        <f t="shared" si="582"/>
        <v>6.3241106719367585E-2</v>
      </c>
      <c r="M5363" s="4">
        <f t="shared" si="583"/>
        <v>1.644387351778656</v>
      </c>
      <c r="N5363" s="4">
        <f t="shared" si="584"/>
        <v>26.001874999999998</v>
      </c>
      <c r="O5363">
        <f t="shared" si="585"/>
        <v>2.2810133884575632</v>
      </c>
      <c r="P5363" s="4">
        <f t="shared" si="586"/>
        <v>532.94000000000005</v>
      </c>
      <c r="Q5363" t="str">
        <f t="shared" si="587"/>
        <v>Inefficient</v>
      </c>
    </row>
    <row r="5364" spans="1:17" x14ac:dyDescent="0.3">
      <c r="A5364" s="1">
        <v>45490</v>
      </c>
      <c r="B5364" t="s">
        <v>47</v>
      </c>
      <c r="C5364" t="s">
        <v>11</v>
      </c>
      <c r="D5364" t="s">
        <v>10</v>
      </c>
      <c r="E5364" t="s">
        <v>7</v>
      </c>
      <c r="F5364">
        <v>1260</v>
      </c>
      <c r="G5364">
        <v>15</v>
      </c>
      <c r="H5364">
        <v>0</v>
      </c>
      <c r="I5364" s="4">
        <v>17.14</v>
      </c>
      <c r="J5364" s="4">
        <v>0</v>
      </c>
      <c r="K5364" s="2">
        <f t="shared" si="581"/>
        <v>1.1904761904761904E-2</v>
      </c>
      <c r="L5364">
        <f t="shared" si="582"/>
        <v>0</v>
      </c>
      <c r="M5364" s="4">
        <f t="shared" si="583"/>
        <v>1.1426666666666667</v>
      </c>
      <c r="N5364" s="4">
        <f t="shared" si="584"/>
        <v>0</v>
      </c>
      <c r="O5364">
        <f t="shared" si="585"/>
        <v>0</v>
      </c>
      <c r="P5364" s="4">
        <f t="shared" si="586"/>
        <v>-17.14</v>
      </c>
      <c r="Q5364" t="str">
        <f t="shared" si="587"/>
        <v>Inefficient</v>
      </c>
    </row>
    <row r="5365" spans="1:17" x14ac:dyDescent="0.3">
      <c r="A5365" s="1">
        <v>45490</v>
      </c>
      <c r="B5365" t="s">
        <v>47</v>
      </c>
      <c r="C5365" t="s">
        <v>11</v>
      </c>
      <c r="D5365" t="s">
        <v>10</v>
      </c>
      <c r="E5365" t="s">
        <v>8</v>
      </c>
      <c r="F5365">
        <v>320</v>
      </c>
      <c r="G5365">
        <v>8</v>
      </c>
      <c r="H5365">
        <v>0</v>
      </c>
      <c r="I5365" s="4">
        <v>7.91</v>
      </c>
      <c r="J5365" s="4">
        <v>0</v>
      </c>
      <c r="K5365" s="2">
        <f t="shared" si="581"/>
        <v>2.5000000000000001E-2</v>
      </c>
      <c r="L5365">
        <f t="shared" si="582"/>
        <v>0</v>
      </c>
      <c r="M5365" s="4">
        <f t="shared" si="583"/>
        <v>0.98875000000000002</v>
      </c>
      <c r="N5365" s="4">
        <f t="shared" si="584"/>
        <v>0</v>
      </c>
      <c r="O5365">
        <f t="shared" si="585"/>
        <v>0</v>
      </c>
      <c r="P5365" s="4">
        <f t="shared" si="586"/>
        <v>-7.91</v>
      </c>
      <c r="Q5365" t="str">
        <f t="shared" si="587"/>
        <v>Inefficient</v>
      </c>
    </row>
    <row r="5366" spans="1:17" x14ac:dyDescent="0.3">
      <c r="A5366" s="1">
        <v>45490</v>
      </c>
      <c r="B5366" t="s">
        <v>47</v>
      </c>
      <c r="C5366" t="s">
        <v>12</v>
      </c>
      <c r="D5366" t="s">
        <v>5</v>
      </c>
      <c r="E5366" t="s">
        <v>6</v>
      </c>
      <c r="F5366">
        <v>2482</v>
      </c>
      <c r="G5366">
        <v>56</v>
      </c>
      <c r="H5366">
        <v>3</v>
      </c>
      <c r="I5366" s="4">
        <v>53.98</v>
      </c>
      <c r="J5366" s="4">
        <v>296.86</v>
      </c>
      <c r="K5366" s="2">
        <f t="shared" si="581"/>
        <v>2.2562449637389202E-2</v>
      </c>
      <c r="L5366">
        <f t="shared" si="582"/>
        <v>5.3571428571428568E-2</v>
      </c>
      <c r="M5366" s="4">
        <f t="shared" si="583"/>
        <v>0.96392857142857136</v>
      </c>
      <c r="N5366" s="4">
        <f t="shared" si="584"/>
        <v>17.993333333333332</v>
      </c>
      <c r="O5366">
        <f t="shared" si="585"/>
        <v>5.499444238606892</v>
      </c>
      <c r="P5366" s="4">
        <f t="shared" si="586"/>
        <v>242.88000000000002</v>
      </c>
      <c r="Q5366" t="str">
        <f t="shared" si="587"/>
        <v>Efficient</v>
      </c>
    </row>
    <row r="5367" spans="1:17" x14ac:dyDescent="0.3">
      <c r="A5367" s="1">
        <v>45490</v>
      </c>
      <c r="B5367" t="s">
        <v>47</v>
      </c>
      <c r="C5367" t="s">
        <v>12</v>
      </c>
      <c r="D5367" t="s">
        <v>5</v>
      </c>
      <c r="E5367" t="s">
        <v>7</v>
      </c>
      <c r="F5367">
        <v>4822</v>
      </c>
      <c r="G5367">
        <v>152</v>
      </c>
      <c r="H5367">
        <v>19</v>
      </c>
      <c r="I5367" s="4">
        <v>63.75</v>
      </c>
      <c r="J5367" s="4">
        <v>1616.13</v>
      </c>
      <c r="K5367" s="2">
        <f t="shared" si="581"/>
        <v>3.1522189962671088E-2</v>
      </c>
      <c r="L5367">
        <f t="shared" si="582"/>
        <v>0.125</v>
      </c>
      <c r="M5367" s="4">
        <f t="shared" si="583"/>
        <v>0.41940789473684209</v>
      </c>
      <c r="N5367" s="4">
        <f t="shared" si="584"/>
        <v>3.3552631578947367</v>
      </c>
      <c r="O5367">
        <f t="shared" si="585"/>
        <v>25.351058823529414</v>
      </c>
      <c r="P5367" s="4">
        <f t="shared" si="586"/>
        <v>1552.38</v>
      </c>
      <c r="Q5367" t="str">
        <f t="shared" si="587"/>
        <v>Efficient</v>
      </c>
    </row>
    <row r="5368" spans="1:17" x14ac:dyDescent="0.3">
      <c r="A5368" s="1">
        <v>45490</v>
      </c>
      <c r="B5368" t="s">
        <v>47</v>
      </c>
      <c r="C5368" t="s">
        <v>12</v>
      </c>
      <c r="D5368" t="s">
        <v>5</v>
      </c>
      <c r="E5368" t="s">
        <v>8</v>
      </c>
      <c r="F5368">
        <v>3195</v>
      </c>
      <c r="G5368">
        <v>130</v>
      </c>
      <c r="H5368">
        <v>11</v>
      </c>
      <c r="I5368" s="4">
        <v>87.45</v>
      </c>
      <c r="J5368" s="4">
        <v>566.1</v>
      </c>
      <c r="K5368" s="2">
        <f t="shared" si="581"/>
        <v>4.0688575899843503E-2</v>
      </c>
      <c r="L5368">
        <f t="shared" si="582"/>
        <v>8.461538461538462E-2</v>
      </c>
      <c r="M5368" s="4">
        <f t="shared" si="583"/>
        <v>0.6726923076923077</v>
      </c>
      <c r="N5368" s="4">
        <f t="shared" si="584"/>
        <v>7.95</v>
      </c>
      <c r="O5368">
        <f t="shared" si="585"/>
        <v>6.4734133790737562</v>
      </c>
      <c r="P5368" s="4">
        <f t="shared" si="586"/>
        <v>478.65000000000003</v>
      </c>
      <c r="Q5368" t="str">
        <f t="shared" si="587"/>
        <v>Efficient</v>
      </c>
    </row>
    <row r="5369" spans="1:17" x14ac:dyDescent="0.3">
      <c r="A5369" s="1">
        <v>45490</v>
      </c>
      <c r="B5369" t="s">
        <v>47</v>
      </c>
      <c r="C5369" t="s">
        <v>12</v>
      </c>
      <c r="D5369" t="s">
        <v>9</v>
      </c>
      <c r="E5369" t="s">
        <v>6</v>
      </c>
      <c r="F5369">
        <v>1743</v>
      </c>
      <c r="G5369">
        <v>11</v>
      </c>
      <c r="H5369">
        <v>0</v>
      </c>
      <c r="I5369" s="4">
        <v>46.95</v>
      </c>
      <c r="J5369" s="4">
        <v>0</v>
      </c>
      <c r="K5369" s="2">
        <f t="shared" si="581"/>
        <v>6.3109581181870341E-3</v>
      </c>
      <c r="L5369">
        <f t="shared" si="582"/>
        <v>0</v>
      </c>
      <c r="M5369" s="4">
        <f t="shared" si="583"/>
        <v>4.2681818181818185</v>
      </c>
      <c r="N5369" s="4">
        <f t="shared" si="584"/>
        <v>0</v>
      </c>
      <c r="O5369">
        <f t="shared" si="585"/>
        <v>0</v>
      </c>
      <c r="P5369" s="4">
        <f t="shared" si="586"/>
        <v>-46.95</v>
      </c>
      <c r="Q5369" t="str">
        <f t="shared" si="587"/>
        <v>Inefficient</v>
      </c>
    </row>
    <row r="5370" spans="1:17" x14ac:dyDescent="0.3">
      <c r="A5370" s="1">
        <v>45490</v>
      </c>
      <c r="B5370" t="s">
        <v>47</v>
      </c>
      <c r="C5370" t="s">
        <v>12</v>
      </c>
      <c r="D5370" t="s">
        <v>9</v>
      </c>
      <c r="E5370" t="s">
        <v>7</v>
      </c>
      <c r="F5370">
        <v>7945</v>
      </c>
      <c r="G5370">
        <v>97</v>
      </c>
      <c r="H5370">
        <v>3</v>
      </c>
      <c r="I5370" s="4">
        <v>203.03</v>
      </c>
      <c r="J5370" s="4">
        <v>260.67</v>
      </c>
      <c r="K5370" s="2">
        <f t="shared" si="581"/>
        <v>1.2208936438011329E-2</v>
      </c>
      <c r="L5370">
        <f t="shared" si="582"/>
        <v>3.0927835051546393E-2</v>
      </c>
      <c r="M5370" s="4">
        <f t="shared" si="583"/>
        <v>2.0930927835051545</v>
      </c>
      <c r="N5370" s="4">
        <f t="shared" si="584"/>
        <v>67.676666666666662</v>
      </c>
      <c r="O5370">
        <f t="shared" si="585"/>
        <v>1.2838989311924347</v>
      </c>
      <c r="P5370" s="4">
        <f t="shared" si="586"/>
        <v>57.640000000000015</v>
      </c>
      <c r="Q5370" t="str">
        <f t="shared" si="587"/>
        <v>Inefficient</v>
      </c>
    </row>
    <row r="5371" spans="1:17" x14ac:dyDescent="0.3">
      <c r="A5371" s="1">
        <v>45490</v>
      </c>
      <c r="B5371" t="s">
        <v>47</v>
      </c>
      <c r="C5371" t="s">
        <v>12</v>
      </c>
      <c r="D5371" t="s">
        <v>9</v>
      </c>
      <c r="E5371" t="s">
        <v>8</v>
      </c>
      <c r="F5371">
        <v>5249</v>
      </c>
      <c r="G5371">
        <v>42</v>
      </c>
      <c r="H5371">
        <v>1</v>
      </c>
      <c r="I5371" s="4">
        <v>155.93</v>
      </c>
      <c r="J5371" s="4">
        <v>68.52</v>
      </c>
      <c r="K5371" s="2">
        <f t="shared" si="581"/>
        <v>8.001524099828539E-3</v>
      </c>
      <c r="L5371">
        <f t="shared" si="582"/>
        <v>2.3809523809523808E-2</v>
      </c>
      <c r="M5371" s="4">
        <f t="shared" si="583"/>
        <v>3.7126190476190479</v>
      </c>
      <c r="N5371" s="4">
        <f t="shared" si="584"/>
        <v>155.93</v>
      </c>
      <c r="O5371">
        <f t="shared" si="585"/>
        <v>0.43942794843840183</v>
      </c>
      <c r="P5371" s="4">
        <f t="shared" si="586"/>
        <v>-87.410000000000011</v>
      </c>
      <c r="Q5371" t="str">
        <f t="shared" si="587"/>
        <v>Inefficient</v>
      </c>
    </row>
    <row r="5372" spans="1:17" x14ac:dyDescent="0.3">
      <c r="A5372" s="1">
        <v>45490</v>
      </c>
      <c r="B5372" t="s">
        <v>47</v>
      </c>
      <c r="C5372" t="s">
        <v>12</v>
      </c>
      <c r="D5372" t="s">
        <v>10</v>
      </c>
      <c r="E5372" t="s">
        <v>6</v>
      </c>
      <c r="F5372">
        <v>2896</v>
      </c>
      <c r="G5372">
        <v>47</v>
      </c>
      <c r="H5372">
        <v>2</v>
      </c>
      <c r="I5372" s="4">
        <v>78.5</v>
      </c>
      <c r="J5372" s="4">
        <v>177.84</v>
      </c>
      <c r="K5372" s="2">
        <f t="shared" si="581"/>
        <v>1.6229281767955801E-2</v>
      </c>
      <c r="L5372">
        <f t="shared" si="582"/>
        <v>4.2553191489361701E-2</v>
      </c>
      <c r="M5372" s="4">
        <f t="shared" si="583"/>
        <v>1.6702127659574468</v>
      </c>
      <c r="N5372" s="4">
        <f t="shared" si="584"/>
        <v>39.25</v>
      </c>
      <c r="O5372">
        <f t="shared" si="585"/>
        <v>2.2654777070063696</v>
      </c>
      <c r="P5372" s="4">
        <f t="shared" si="586"/>
        <v>99.34</v>
      </c>
      <c r="Q5372" t="str">
        <f t="shared" si="587"/>
        <v>Inefficient</v>
      </c>
    </row>
    <row r="5373" spans="1:17" x14ac:dyDescent="0.3">
      <c r="A5373" s="1">
        <v>45490</v>
      </c>
      <c r="B5373" t="s">
        <v>47</v>
      </c>
      <c r="C5373" t="s">
        <v>12</v>
      </c>
      <c r="D5373" t="s">
        <v>10</v>
      </c>
      <c r="E5373" t="s">
        <v>7</v>
      </c>
      <c r="F5373">
        <v>5039</v>
      </c>
      <c r="G5373">
        <v>117</v>
      </c>
      <c r="H5373">
        <v>2</v>
      </c>
      <c r="I5373" s="4">
        <v>144.96</v>
      </c>
      <c r="J5373" s="4">
        <v>159.69999999999999</v>
      </c>
      <c r="K5373" s="2">
        <f t="shared" si="581"/>
        <v>2.321889263742806E-2</v>
      </c>
      <c r="L5373">
        <f t="shared" si="582"/>
        <v>1.7094017094017096E-2</v>
      </c>
      <c r="M5373" s="4">
        <f t="shared" si="583"/>
        <v>1.2389743589743591</v>
      </c>
      <c r="N5373" s="4">
        <f t="shared" si="584"/>
        <v>72.48</v>
      </c>
      <c r="O5373">
        <f t="shared" si="585"/>
        <v>1.1016832229580573</v>
      </c>
      <c r="P5373" s="4">
        <f t="shared" si="586"/>
        <v>14.739999999999981</v>
      </c>
      <c r="Q5373" t="str">
        <f t="shared" si="587"/>
        <v>Inefficient</v>
      </c>
    </row>
    <row r="5374" spans="1:17" x14ac:dyDescent="0.3">
      <c r="A5374" s="1">
        <v>45490</v>
      </c>
      <c r="B5374" t="s">
        <v>47</v>
      </c>
      <c r="C5374" t="s">
        <v>12</v>
      </c>
      <c r="D5374" t="s">
        <v>10</v>
      </c>
      <c r="E5374" t="s">
        <v>8</v>
      </c>
      <c r="F5374">
        <v>4955</v>
      </c>
      <c r="G5374">
        <v>117</v>
      </c>
      <c r="H5374">
        <v>3</v>
      </c>
      <c r="I5374" s="4">
        <v>116.1</v>
      </c>
      <c r="J5374" s="4">
        <v>247.19</v>
      </c>
      <c r="K5374" s="2">
        <f t="shared" si="581"/>
        <v>2.3612512613521694E-2</v>
      </c>
      <c r="L5374">
        <f t="shared" si="582"/>
        <v>2.564102564102564E-2</v>
      </c>
      <c r="M5374" s="4">
        <f t="shared" si="583"/>
        <v>0.99230769230769222</v>
      </c>
      <c r="N5374" s="4">
        <f t="shared" si="584"/>
        <v>38.699999999999996</v>
      </c>
      <c r="O5374">
        <f t="shared" si="585"/>
        <v>2.1291128337639966</v>
      </c>
      <c r="P5374" s="4">
        <f t="shared" si="586"/>
        <v>131.09</v>
      </c>
      <c r="Q5374" t="str">
        <f t="shared" si="587"/>
        <v>Inefficient</v>
      </c>
    </row>
    <row r="5375" spans="1:17" x14ac:dyDescent="0.3">
      <c r="A5375" s="1">
        <v>45491</v>
      </c>
      <c r="B5375" t="s">
        <v>47</v>
      </c>
      <c r="C5375" t="s">
        <v>4</v>
      </c>
      <c r="D5375" t="s">
        <v>5</v>
      </c>
      <c r="E5375" t="s">
        <v>6</v>
      </c>
      <c r="F5375">
        <v>7396</v>
      </c>
      <c r="G5375">
        <v>220</v>
      </c>
      <c r="H5375">
        <v>32</v>
      </c>
      <c r="I5375" s="4">
        <v>143.35</v>
      </c>
      <c r="J5375" s="4">
        <v>3129.98</v>
      </c>
      <c r="K5375" s="2">
        <f t="shared" si="581"/>
        <v>2.9745808545159545E-2</v>
      </c>
      <c r="L5375">
        <f t="shared" si="582"/>
        <v>0.14545454545454545</v>
      </c>
      <c r="M5375" s="4">
        <f t="shared" si="583"/>
        <v>0.65159090909090911</v>
      </c>
      <c r="N5375" s="4">
        <f t="shared" si="584"/>
        <v>4.4796874999999998</v>
      </c>
      <c r="O5375">
        <f t="shared" si="585"/>
        <v>21.834530868503663</v>
      </c>
      <c r="P5375" s="4">
        <f t="shared" si="586"/>
        <v>2986.63</v>
      </c>
      <c r="Q5375" t="str">
        <f t="shared" si="587"/>
        <v>Efficient</v>
      </c>
    </row>
    <row r="5376" spans="1:17" x14ac:dyDescent="0.3">
      <c r="A5376" s="1">
        <v>45491</v>
      </c>
      <c r="B5376" t="s">
        <v>47</v>
      </c>
      <c r="C5376" t="s">
        <v>4</v>
      </c>
      <c r="D5376" t="s">
        <v>5</v>
      </c>
      <c r="E5376" t="s">
        <v>7</v>
      </c>
      <c r="F5376">
        <v>2997</v>
      </c>
      <c r="G5376">
        <v>127</v>
      </c>
      <c r="H5376">
        <v>14</v>
      </c>
      <c r="I5376" s="4">
        <v>55.44</v>
      </c>
      <c r="J5376" s="4">
        <v>1211.3499999999999</v>
      </c>
      <c r="K5376" s="2">
        <f t="shared" si="581"/>
        <v>4.2375709042375712E-2</v>
      </c>
      <c r="L5376">
        <f t="shared" si="582"/>
        <v>0.11023622047244094</v>
      </c>
      <c r="M5376" s="4">
        <f t="shared" si="583"/>
        <v>0.43653543307086612</v>
      </c>
      <c r="N5376" s="4">
        <f t="shared" si="584"/>
        <v>3.96</v>
      </c>
      <c r="O5376">
        <f t="shared" si="585"/>
        <v>21.849747474747474</v>
      </c>
      <c r="P5376" s="4">
        <f t="shared" si="586"/>
        <v>1155.9099999999999</v>
      </c>
      <c r="Q5376" t="str">
        <f t="shared" si="587"/>
        <v>Efficient</v>
      </c>
    </row>
    <row r="5377" spans="1:17" x14ac:dyDescent="0.3">
      <c r="A5377" s="1">
        <v>45491</v>
      </c>
      <c r="B5377" t="s">
        <v>47</v>
      </c>
      <c r="C5377" t="s">
        <v>4</v>
      </c>
      <c r="D5377" t="s">
        <v>5</v>
      </c>
      <c r="E5377" t="s">
        <v>8</v>
      </c>
      <c r="F5377">
        <v>949</v>
      </c>
      <c r="G5377">
        <v>34</v>
      </c>
      <c r="H5377">
        <v>4</v>
      </c>
      <c r="I5377" s="4">
        <v>24.58</v>
      </c>
      <c r="J5377" s="4">
        <v>302.62</v>
      </c>
      <c r="K5377" s="2">
        <f t="shared" si="581"/>
        <v>3.5827186512118019E-2</v>
      </c>
      <c r="L5377">
        <f t="shared" si="582"/>
        <v>0.11764705882352941</v>
      </c>
      <c r="M5377" s="4">
        <f t="shared" si="583"/>
        <v>0.7229411764705882</v>
      </c>
      <c r="N5377" s="4">
        <f t="shared" si="584"/>
        <v>6.1449999999999996</v>
      </c>
      <c r="O5377">
        <f t="shared" si="585"/>
        <v>12.311635475996747</v>
      </c>
      <c r="P5377" s="4">
        <f t="shared" si="586"/>
        <v>278.04000000000002</v>
      </c>
      <c r="Q5377" t="str">
        <f t="shared" si="587"/>
        <v>Efficient</v>
      </c>
    </row>
    <row r="5378" spans="1:17" x14ac:dyDescent="0.3">
      <c r="A5378" s="1">
        <v>45491</v>
      </c>
      <c r="B5378" t="s">
        <v>47</v>
      </c>
      <c r="C5378" t="s">
        <v>4</v>
      </c>
      <c r="D5378" t="s">
        <v>9</v>
      </c>
      <c r="E5378" t="s">
        <v>6</v>
      </c>
      <c r="F5378">
        <v>4141</v>
      </c>
      <c r="G5378">
        <v>55</v>
      </c>
      <c r="H5378">
        <v>1</v>
      </c>
      <c r="I5378" s="4">
        <v>73.48</v>
      </c>
      <c r="J5378" s="4">
        <v>50.87</v>
      </c>
      <c r="K5378" s="2">
        <f t="shared" si="581"/>
        <v>1.3281815986476696E-2</v>
      </c>
      <c r="L5378">
        <f t="shared" si="582"/>
        <v>1.8181818181818181E-2</v>
      </c>
      <c r="M5378" s="4">
        <f t="shared" si="583"/>
        <v>1.3360000000000001</v>
      </c>
      <c r="N5378" s="4">
        <f t="shared" si="584"/>
        <v>73.48</v>
      </c>
      <c r="O5378">
        <f t="shared" si="585"/>
        <v>0.69229722373434943</v>
      </c>
      <c r="P5378" s="4">
        <f t="shared" si="586"/>
        <v>-22.610000000000007</v>
      </c>
      <c r="Q5378" t="str">
        <f t="shared" si="587"/>
        <v>Inefficient</v>
      </c>
    </row>
    <row r="5379" spans="1:17" x14ac:dyDescent="0.3">
      <c r="A5379" s="1">
        <v>45491</v>
      </c>
      <c r="B5379" t="s">
        <v>47</v>
      </c>
      <c r="C5379" t="s">
        <v>4</v>
      </c>
      <c r="D5379" t="s">
        <v>9</v>
      </c>
      <c r="E5379" t="s">
        <v>7</v>
      </c>
      <c r="F5379">
        <v>6197</v>
      </c>
      <c r="G5379">
        <v>31</v>
      </c>
      <c r="H5379">
        <v>1</v>
      </c>
      <c r="I5379" s="4">
        <v>65.319999999999993</v>
      </c>
      <c r="J5379" s="4">
        <v>72.91</v>
      </c>
      <c r="K5379" s="2">
        <f t="shared" ref="K5379:K5442" si="588">G5379/F5379</f>
        <v>5.0024205260609973E-3</v>
      </c>
      <c r="L5379">
        <f t="shared" ref="L5379:L5442" si="589">IF(G5379=0,0,H5379/G5379)</f>
        <v>3.2258064516129031E-2</v>
      </c>
      <c r="M5379" s="4">
        <f t="shared" ref="M5379:M5442" si="590">IF(G5379=0,0,I5379/G5379)</f>
        <v>2.1070967741935482</v>
      </c>
      <c r="N5379" s="4">
        <f t="shared" ref="N5379:N5442" si="591">IF(H5379=0,0,I5379/H5379)</f>
        <v>65.319999999999993</v>
      </c>
      <c r="O5379">
        <f t="shared" ref="O5379:O5442" si="592">IF(I5379=0,0,J5379/I5379)</f>
        <v>1.1161971830985915</v>
      </c>
      <c r="P5379" s="4">
        <f t="shared" ref="P5379:P5442" si="593">J5379-I5379</f>
        <v>7.5900000000000034</v>
      </c>
      <c r="Q5379" t="str">
        <f t="shared" ref="Q5379:Q5442" si="594">IF(AND(N5379&lt;26.94,O5379&gt;3.57),"Efficient", "Inefficient")</f>
        <v>Inefficient</v>
      </c>
    </row>
    <row r="5380" spans="1:17" x14ac:dyDescent="0.3">
      <c r="A5380" s="1">
        <v>45491</v>
      </c>
      <c r="B5380" t="s">
        <v>47</v>
      </c>
      <c r="C5380" t="s">
        <v>4</v>
      </c>
      <c r="D5380" t="s">
        <v>9</v>
      </c>
      <c r="E5380" t="s">
        <v>8</v>
      </c>
      <c r="F5380">
        <v>466</v>
      </c>
      <c r="G5380">
        <v>4</v>
      </c>
      <c r="H5380">
        <v>0</v>
      </c>
      <c r="I5380" s="4">
        <v>8.4700000000000006</v>
      </c>
      <c r="J5380" s="4">
        <v>0</v>
      </c>
      <c r="K5380" s="2">
        <f t="shared" si="588"/>
        <v>8.5836909871244635E-3</v>
      </c>
      <c r="L5380">
        <f t="shared" si="589"/>
        <v>0</v>
      </c>
      <c r="M5380" s="4">
        <f t="shared" si="590"/>
        <v>2.1175000000000002</v>
      </c>
      <c r="N5380" s="4">
        <f t="shared" si="591"/>
        <v>0</v>
      </c>
      <c r="O5380">
        <f t="shared" si="592"/>
        <v>0</v>
      </c>
      <c r="P5380" s="4">
        <f t="shared" si="593"/>
        <v>-8.4700000000000006</v>
      </c>
      <c r="Q5380" t="str">
        <f t="shared" si="594"/>
        <v>Inefficient</v>
      </c>
    </row>
    <row r="5381" spans="1:17" x14ac:dyDescent="0.3">
      <c r="A5381" s="1">
        <v>45491</v>
      </c>
      <c r="B5381" t="s">
        <v>47</v>
      </c>
      <c r="C5381" t="s">
        <v>4</v>
      </c>
      <c r="D5381" t="s">
        <v>10</v>
      </c>
      <c r="E5381" t="s">
        <v>6</v>
      </c>
      <c r="F5381">
        <v>9257</v>
      </c>
      <c r="G5381">
        <v>187</v>
      </c>
      <c r="H5381">
        <v>12</v>
      </c>
      <c r="I5381" s="4">
        <v>134.34</v>
      </c>
      <c r="J5381" s="4">
        <v>865.03</v>
      </c>
      <c r="K5381" s="2">
        <f t="shared" si="588"/>
        <v>2.020092902668251E-2</v>
      </c>
      <c r="L5381">
        <f t="shared" si="589"/>
        <v>6.4171122994652413E-2</v>
      </c>
      <c r="M5381" s="4">
        <f t="shared" si="590"/>
        <v>0.71839572192513368</v>
      </c>
      <c r="N5381" s="4">
        <f t="shared" si="591"/>
        <v>11.195</v>
      </c>
      <c r="O5381">
        <f t="shared" si="592"/>
        <v>6.4391097216019055</v>
      </c>
      <c r="P5381" s="4">
        <f t="shared" si="593"/>
        <v>730.68999999999994</v>
      </c>
      <c r="Q5381" t="str">
        <f t="shared" si="594"/>
        <v>Efficient</v>
      </c>
    </row>
    <row r="5382" spans="1:17" x14ac:dyDescent="0.3">
      <c r="A5382" s="1">
        <v>45491</v>
      </c>
      <c r="B5382" t="s">
        <v>47</v>
      </c>
      <c r="C5382" t="s">
        <v>4</v>
      </c>
      <c r="D5382" t="s">
        <v>10</v>
      </c>
      <c r="E5382" t="s">
        <v>7</v>
      </c>
      <c r="F5382">
        <v>3046</v>
      </c>
      <c r="G5382">
        <v>62</v>
      </c>
      <c r="H5382">
        <v>1</v>
      </c>
      <c r="I5382" s="4">
        <v>61.08</v>
      </c>
      <c r="J5382" s="4">
        <v>56.27</v>
      </c>
      <c r="K5382" s="2">
        <f t="shared" si="588"/>
        <v>2.0354563361785948E-2</v>
      </c>
      <c r="L5382">
        <f t="shared" si="589"/>
        <v>1.6129032258064516E-2</v>
      </c>
      <c r="M5382" s="4">
        <f t="shared" si="590"/>
        <v>0.9851612903225806</v>
      </c>
      <c r="N5382" s="4">
        <f t="shared" si="591"/>
        <v>61.08</v>
      </c>
      <c r="O5382">
        <f t="shared" si="592"/>
        <v>0.9212508185985594</v>
      </c>
      <c r="P5382" s="4">
        <f t="shared" si="593"/>
        <v>-4.8099999999999952</v>
      </c>
      <c r="Q5382" t="str">
        <f t="shared" si="594"/>
        <v>Inefficient</v>
      </c>
    </row>
    <row r="5383" spans="1:17" x14ac:dyDescent="0.3">
      <c r="A5383" s="1">
        <v>45491</v>
      </c>
      <c r="B5383" t="s">
        <v>47</v>
      </c>
      <c r="C5383" t="s">
        <v>4</v>
      </c>
      <c r="D5383" t="s">
        <v>10</v>
      </c>
      <c r="E5383" t="s">
        <v>8</v>
      </c>
      <c r="F5383">
        <v>476</v>
      </c>
      <c r="G5383">
        <v>14</v>
      </c>
      <c r="H5383">
        <v>0</v>
      </c>
      <c r="I5383" s="4">
        <v>9.93</v>
      </c>
      <c r="J5383" s="4">
        <v>0</v>
      </c>
      <c r="K5383" s="2">
        <f t="shared" si="588"/>
        <v>2.9411764705882353E-2</v>
      </c>
      <c r="L5383">
        <f t="shared" si="589"/>
        <v>0</v>
      </c>
      <c r="M5383" s="4">
        <f t="shared" si="590"/>
        <v>0.7092857142857143</v>
      </c>
      <c r="N5383" s="4">
        <f t="shared" si="591"/>
        <v>0</v>
      </c>
      <c r="O5383">
        <f t="shared" si="592"/>
        <v>0</v>
      </c>
      <c r="P5383" s="4">
        <f t="shared" si="593"/>
        <v>-9.93</v>
      </c>
      <c r="Q5383" t="str">
        <f t="shared" si="594"/>
        <v>Inefficient</v>
      </c>
    </row>
    <row r="5384" spans="1:17" x14ac:dyDescent="0.3">
      <c r="A5384" s="1">
        <v>45491</v>
      </c>
      <c r="B5384" t="s">
        <v>47</v>
      </c>
      <c r="C5384" t="s">
        <v>11</v>
      </c>
      <c r="D5384" t="s">
        <v>5</v>
      </c>
      <c r="E5384" t="s">
        <v>6</v>
      </c>
      <c r="F5384">
        <v>13127</v>
      </c>
      <c r="G5384">
        <v>520</v>
      </c>
      <c r="H5384">
        <v>40</v>
      </c>
      <c r="I5384" s="4">
        <v>195.12</v>
      </c>
      <c r="J5384" s="4">
        <v>2256.5</v>
      </c>
      <c r="K5384" s="2">
        <f t="shared" si="588"/>
        <v>3.9613011350651331E-2</v>
      </c>
      <c r="L5384">
        <f t="shared" si="589"/>
        <v>7.6923076923076927E-2</v>
      </c>
      <c r="M5384" s="4">
        <f t="shared" si="590"/>
        <v>0.37523076923076926</v>
      </c>
      <c r="N5384" s="4">
        <f t="shared" si="591"/>
        <v>4.8780000000000001</v>
      </c>
      <c r="O5384">
        <f t="shared" si="592"/>
        <v>11.564678146781468</v>
      </c>
      <c r="P5384" s="4">
        <f t="shared" si="593"/>
        <v>2061.38</v>
      </c>
      <c r="Q5384" t="str">
        <f t="shared" si="594"/>
        <v>Efficient</v>
      </c>
    </row>
    <row r="5385" spans="1:17" x14ac:dyDescent="0.3">
      <c r="A5385" s="1">
        <v>45491</v>
      </c>
      <c r="B5385" t="s">
        <v>47</v>
      </c>
      <c r="C5385" t="s">
        <v>11</v>
      </c>
      <c r="D5385" t="s">
        <v>5</v>
      </c>
      <c r="E5385" t="s">
        <v>7</v>
      </c>
      <c r="F5385">
        <v>1266</v>
      </c>
      <c r="G5385">
        <v>42</v>
      </c>
      <c r="H5385">
        <v>6</v>
      </c>
      <c r="I5385" s="4">
        <v>22.51</v>
      </c>
      <c r="J5385" s="4">
        <v>438.98</v>
      </c>
      <c r="K5385" s="2">
        <f t="shared" si="588"/>
        <v>3.3175355450236969E-2</v>
      </c>
      <c r="L5385">
        <f t="shared" si="589"/>
        <v>0.14285714285714285</v>
      </c>
      <c r="M5385" s="4">
        <f t="shared" si="590"/>
        <v>0.53595238095238096</v>
      </c>
      <c r="N5385" s="4">
        <f t="shared" si="591"/>
        <v>3.7516666666666669</v>
      </c>
      <c r="O5385">
        <f t="shared" si="592"/>
        <v>19.501554864504666</v>
      </c>
      <c r="P5385" s="4">
        <f t="shared" si="593"/>
        <v>416.47</v>
      </c>
      <c r="Q5385" t="str">
        <f t="shared" si="594"/>
        <v>Efficient</v>
      </c>
    </row>
    <row r="5386" spans="1:17" x14ac:dyDescent="0.3">
      <c r="A5386" s="1">
        <v>45491</v>
      </c>
      <c r="B5386" t="s">
        <v>47</v>
      </c>
      <c r="C5386" t="s">
        <v>11</v>
      </c>
      <c r="D5386" t="s">
        <v>5</v>
      </c>
      <c r="E5386" t="s">
        <v>8</v>
      </c>
      <c r="F5386">
        <v>424</v>
      </c>
      <c r="G5386">
        <v>16</v>
      </c>
      <c r="H5386">
        <v>2</v>
      </c>
      <c r="I5386" s="4">
        <v>9.25</v>
      </c>
      <c r="J5386" s="4">
        <v>130.4</v>
      </c>
      <c r="K5386" s="2">
        <f t="shared" si="588"/>
        <v>3.7735849056603772E-2</v>
      </c>
      <c r="L5386">
        <f t="shared" si="589"/>
        <v>0.125</v>
      </c>
      <c r="M5386" s="4">
        <f t="shared" si="590"/>
        <v>0.578125</v>
      </c>
      <c r="N5386" s="4">
        <f t="shared" si="591"/>
        <v>4.625</v>
      </c>
      <c r="O5386">
        <f t="shared" si="592"/>
        <v>14.097297297297297</v>
      </c>
      <c r="P5386" s="4">
        <f t="shared" si="593"/>
        <v>121.15</v>
      </c>
      <c r="Q5386" t="str">
        <f t="shared" si="594"/>
        <v>Efficient</v>
      </c>
    </row>
    <row r="5387" spans="1:17" x14ac:dyDescent="0.3">
      <c r="A5387" s="1">
        <v>45491</v>
      </c>
      <c r="B5387" t="s">
        <v>47</v>
      </c>
      <c r="C5387" t="s">
        <v>11</v>
      </c>
      <c r="D5387" t="s">
        <v>9</v>
      </c>
      <c r="E5387" t="s">
        <v>6</v>
      </c>
      <c r="F5387">
        <v>10298</v>
      </c>
      <c r="G5387">
        <v>159</v>
      </c>
      <c r="H5387">
        <v>7</v>
      </c>
      <c r="I5387" s="4">
        <v>118.63</v>
      </c>
      <c r="J5387" s="4">
        <v>442.58</v>
      </c>
      <c r="K5387" s="2">
        <f t="shared" si="588"/>
        <v>1.5439891241017674E-2</v>
      </c>
      <c r="L5387">
        <f t="shared" si="589"/>
        <v>4.40251572327044E-2</v>
      </c>
      <c r="M5387" s="4">
        <f t="shared" si="590"/>
        <v>0.74610062893081763</v>
      </c>
      <c r="N5387" s="4">
        <f t="shared" si="591"/>
        <v>16.947142857142858</v>
      </c>
      <c r="O5387">
        <f t="shared" si="592"/>
        <v>3.7307595043412292</v>
      </c>
      <c r="P5387" s="4">
        <f t="shared" si="593"/>
        <v>323.95</v>
      </c>
      <c r="Q5387" t="str">
        <f t="shared" si="594"/>
        <v>Efficient</v>
      </c>
    </row>
    <row r="5388" spans="1:17" x14ac:dyDescent="0.3">
      <c r="A5388" s="1">
        <v>45491</v>
      </c>
      <c r="B5388" t="s">
        <v>47</v>
      </c>
      <c r="C5388" t="s">
        <v>11</v>
      </c>
      <c r="D5388" t="s">
        <v>9</v>
      </c>
      <c r="E5388" t="s">
        <v>7</v>
      </c>
      <c r="F5388">
        <v>1950</v>
      </c>
      <c r="G5388">
        <v>14</v>
      </c>
      <c r="H5388">
        <v>0</v>
      </c>
      <c r="I5388" s="4">
        <v>55.24</v>
      </c>
      <c r="J5388" s="4">
        <v>0</v>
      </c>
      <c r="K5388" s="2">
        <f t="shared" si="588"/>
        <v>7.1794871794871795E-3</v>
      </c>
      <c r="L5388">
        <f t="shared" si="589"/>
        <v>0</v>
      </c>
      <c r="M5388" s="4">
        <f t="shared" si="590"/>
        <v>3.9457142857142857</v>
      </c>
      <c r="N5388" s="4">
        <f t="shared" si="591"/>
        <v>0</v>
      </c>
      <c r="O5388">
        <f t="shared" si="592"/>
        <v>0</v>
      </c>
      <c r="P5388" s="4">
        <f t="shared" si="593"/>
        <v>-55.24</v>
      </c>
      <c r="Q5388" t="str">
        <f t="shared" si="594"/>
        <v>Inefficient</v>
      </c>
    </row>
    <row r="5389" spans="1:17" x14ac:dyDescent="0.3">
      <c r="A5389" s="1">
        <v>45491</v>
      </c>
      <c r="B5389" t="s">
        <v>47</v>
      </c>
      <c r="C5389" t="s">
        <v>11</v>
      </c>
      <c r="D5389" t="s">
        <v>9</v>
      </c>
      <c r="E5389" t="s">
        <v>8</v>
      </c>
      <c r="F5389">
        <v>575</v>
      </c>
      <c r="G5389">
        <v>8</v>
      </c>
      <c r="H5389">
        <v>0</v>
      </c>
      <c r="I5389" s="4">
        <v>10.47</v>
      </c>
      <c r="J5389" s="4">
        <v>0</v>
      </c>
      <c r="K5389" s="2">
        <f t="shared" si="588"/>
        <v>1.391304347826087E-2</v>
      </c>
      <c r="L5389">
        <f t="shared" si="589"/>
        <v>0</v>
      </c>
      <c r="M5389" s="4">
        <f t="shared" si="590"/>
        <v>1.3087500000000001</v>
      </c>
      <c r="N5389" s="4">
        <f t="shared" si="591"/>
        <v>0</v>
      </c>
      <c r="O5389">
        <f t="shared" si="592"/>
        <v>0</v>
      </c>
      <c r="P5389" s="4">
        <f t="shared" si="593"/>
        <v>-10.47</v>
      </c>
      <c r="Q5389" t="str">
        <f t="shared" si="594"/>
        <v>Inefficient</v>
      </c>
    </row>
    <row r="5390" spans="1:17" x14ac:dyDescent="0.3">
      <c r="A5390" s="1">
        <v>45491</v>
      </c>
      <c r="B5390" t="s">
        <v>47</v>
      </c>
      <c r="C5390" t="s">
        <v>11</v>
      </c>
      <c r="D5390" t="s">
        <v>10</v>
      </c>
      <c r="E5390" t="s">
        <v>6</v>
      </c>
      <c r="F5390">
        <v>6494</v>
      </c>
      <c r="G5390">
        <v>88</v>
      </c>
      <c r="H5390">
        <v>5</v>
      </c>
      <c r="I5390" s="4">
        <v>111.11</v>
      </c>
      <c r="J5390" s="4">
        <v>495.13</v>
      </c>
      <c r="K5390" s="2">
        <f t="shared" si="588"/>
        <v>1.3550970126270403E-2</v>
      </c>
      <c r="L5390">
        <f t="shared" si="589"/>
        <v>5.6818181818181816E-2</v>
      </c>
      <c r="M5390" s="4">
        <f t="shared" si="590"/>
        <v>1.2626136363636364</v>
      </c>
      <c r="N5390" s="4">
        <f t="shared" si="591"/>
        <v>22.222000000000001</v>
      </c>
      <c r="O5390">
        <f t="shared" si="592"/>
        <v>4.4562145621456217</v>
      </c>
      <c r="P5390" s="4">
        <f t="shared" si="593"/>
        <v>384.02</v>
      </c>
      <c r="Q5390" t="str">
        <f t="shared" si="594"/>
        <v>Efficient</v>
      </c>
    </row>
    <row r="5391" spans="1:17" x14ac:dyDescent="0.3">
      <c r="A5391" s="1">
        <v>45491</v>
      </c>
      <c r="B5391" t="s">
        <v>47</v>
      </c>
      <c r="C5391" t="s">
        <v>11</v>
      </c>
      <c r="D5391" t="s">
        <v>10</v>
      </c>
      <c r="E5391" t="s">
        <v>7</v>
      </c>
      <c r="F5391">
        <v>1361</v>
      </c>
      <c r="G5391">
        <v>13</v>
      </c>
      <c r="H5391">
        <v>0</v>
      </c>
      <c r="I5391" s="4">
        <v>17.78</v>
      </c>
      <c r="J5391" s="4">
        <v>0</v>
      </c>
      <c r="K5391" s="2">
        <f t="shared" si="588"/>
        <v>9.5518001469507719E-3</v>
      </c>
      <c r="L5391">
        <f t="shared" si="589"/>
        <v>0</v>
      </c>
      <c r="M5391" s="4">
        <f t="shared" si="590"/>
        <v>1.3676923076923078</v>
      </c>
      <c r="N5391" s="4">
        <f t="shared" si="591"/>
        <v>0</v>
      </c>
      <c r="O5391">
        <f t="shared" si="592"/>
        <v>0</v>
      </c>
      <c r="P5391" s="4">
        <f t="shared" si="593"/>
        <v>-17.78</v>
      </c>
      <c r="Q5391" t="str">
        <f t="shared" si="594"/>
        <v>Inefficient</v>
      </c>
    </row>
    <row r="5392" spans="1:17" x14ac:dyDescent="0.3">
      <c r="A5392" s="1">
        <v>45491</v>
      </c>
      <c r="B5392" t="s">
        <v>47</v>
      </c>
      <c r="C5392" t="s">
        <v>11</v>
      </c>
      <c r="D5392" t="s">
        <v>10</v>
      </c>
      <c r="E5392" t="s">
        <v>8</v>
      </c>
      <c r="F5392">
        <v>539</v>
      </c>
      <c r="G5392">
        <v>14</v>
      </c>
      <c r="H5392">
        <v>0</v>
      </c>
      <c r="I5392" s="4">
        <v>14.41</v>
      </c>
      <c r="J5392" s="4">
        <v>0</v>
      </c>
      <c r="K5392" s="2">
        <f t="shared" si="588"/>
        <v>2.5974025974025976E-2</v>
      </c>
      <c r="L5392">
        <f t="shared" si="589"/>
        <v>0</v>
      </c>
      <c r="M5392" s="4">
        <f t="shared" si="590"/>
        <v>1.0292857142857144</v>
      </c>
      <c r="N5392" s="4">
        <f t="shared" si="591"/>
        <v>0</v>
      </c>
      <c r="O5392">
        <f t="shared" si="592"/>
        <v>0</v>
      </c>
      <c r="P5392" s="4">
        <f t="shared" si="593"/>
        <v>-14.41</v>
      </c>
      <c r="Q5392" t="str">
        <f t="shared" si="594"/>
        <v>Inefficient</v>
      </c>
    </row>
    <row r="5393" spans="1:17" x14ac:dyDescent="0.3">
      <c r="A5393" s="1">
        <v>45491</v>
      </c>
      <c r="B5393" t="s">
        <v>47</v>
      </c>
      <c r="C5393" t="s">
        <v>12</v>
      </c>
      <c r="D5393" t="s">
        <v>5</v>
      </c>
      <c r="E5393" t="s">
        <v>6</v>
      </c>
      <c r="F5393">
        <v>1750</v>
      </c>
      <c r="G5393">
        <v>68</v>
      </c>
      <c r="H5393">
        <v>7</v>
      </c>
      <c r="I5393" s="4">
        <v>40.93</v>
      </c>
      <c r="J5393" s="4">
        <v>419.87</v>
      </c>
      <c r="K5393" s="2">
        <f t="shared" si="588"/>
        <v>3.8857142857142854E-2</v>
      </c>
      <c r="L5393">
        <f t="shared" si="589"/>
        <v>0.10294117647058823</v>
      </c>
      <c r="M5393" s="4">
        <f t="shared" si="590"/>
        <v>0.60191176470588237</v>
      </c>
      <c r="N5393" s="4">
        <f t="shared" si="591"/>
        <v>5.847142857142857</v>
      </c>
      <c r="O5393">
        <f t="shared" si="592"/>
        <v>10.258245785487418</v>
      </c>
      <c r="P5393" s="4">
        <f t="shared" si="593"/>
        <v>378.94</v>
      </c>
      <c r="Q5393" t="str">
        <f t="shared" si="594"/>
        <v>Efficient</v>
      </c>
    </row>
    <row r="5394" spans="1:17" x14ac:dyDescent="0.3">
      <c r="A5394" s="1">
        <v>45491</v>
      </c>
      <c r="B5394" t="s">
        <v>47</v>
      </c>
      <c r="C5394" t="s">
        <v>12</v>
      </c>
      <c r="D5394" t="s">
        <v>5</v>
      </c>
      <c r="E5394" t="s">
        <v>7</v>
      </c>
      <c r="F5394">
        <v>9380</v>
      </c>
      <c r="G5394">
        <v>198</v>
      </c>
      <c r="H5394">
        <v>16</v>
      </c>
      <c r="I5394" s="4">
        <v>248.72</v>
      </c>
      <c r="J5394" s="4">
        <v>1172.6300000000001</v>
      </c>
      <c r="K5394" s="2">
        <f t="shared" si="588"/>
        <v>2.1108742004264391E-2</v>
      </c>
      <c r="L5394">
        <f t="shared" si="589"/>
        <v>8.0808080808080815E-2</v>
      </c>
      <c r="M5394" s="4">
        <f t="shared" si="590"/>
        <v>1.2561616161616163</v>
      </c>
      <c r="N5394" s="4">
        <f t="shared" si="591"/>
        <v>15.545</v>
      </c>
      <c r="O5394">
        <f t="shared" si="592"/>
        <v>4.7146590543583153</v>
      </c>
      <c r="P5394" s="4">
        <f t="shared" si="593"/>
        <v>923.91000000000008</v>
      </c>
      <c r="Q5394" t="str">
        <f t="shared" si="594"/>
        <v>Efficient</v>
      </c>
    </row>
    <row r="5395" spans="1:17" x14ac:dyDescent="0.3">
      <c r="A5395" s="1">
        <v>45491</v>
      </c>
      <c r="B5395" t="s">
        <v>47</v>
      </c>
      <c r="C5395" t="s">
        <v>12</v>
      </c>
      <c r="D5395" t="s">
        <v>5</v>
      </c>
      <c r="E5395" t="s">
        <v>8</v>
      </c>
      <c r="F5395">
        <v>4556</v>
      </c>
      <c r="G5395">
        <v>113</v>
      </c>
      <c r="H5395">
        <v>8</v>
      </c>
      <c r="I5395" s="4">
        <v>65.34</v>
      </c>
      <c r="J5395" s="4">
        <v>692.66</v>
      </c>
      <c r="K5395" s="2">
        <f t="shared" si="588"/>
        <v>2.4802458296751536E-2</v>
      </c>
      <c r="L5395">
        <f t="shared" si="589"/>
        <v>7.0796460176991149E-2</v>
      </c>
      <c r="M5395" s="4">
        <f t="shared" si="590"/>
        <v>0.57823008849557522</v>
      </c>
      <c r="N5395" s="4">
        <f t="shared" si="591"/>
        <v>8.1675000000000004</v>
      </c>
      <c r="O5395">
        <f t="shared" si="592"/>
        <v>10.600857055402509</v>
      </c>
      <c r="P5395" s="4">
        <f t="shared" si="593"/>
        <v>627.31999999999994</v>
      </c>
      <c r="Q5395" t="str">
        <f t="shared" si="594"/>
        <v>Efficient</v>
      </c>
    </row>
    <row r="5396" spans="1:17" x14ac:dyDescent="0.3">
      <c r="A5396" s="1">
        <v>45491</v>
      </c>
      <c r="B5396" t="s">
        <v>47</v>
      </c>
      <c r="C5396" t="s">
        <v>12</v>
      </c>
      <c r="D5396" t="s">
        <v>9</v>
      </c>
      <c r="E5396" t="s">
        <v>6</v>
      </c>
      <c r="F5396">
        <v>2373</v>
      </c>
      <c r="G5396">
        <v>28</v>
      </c>
      <c r="H5396">
        <v>0</v>
      </c>
      <c r="I5396" s="4">
        <v>66.680000000000007</v>
      </c>
      <c r="J5396" s="4">
        <v>0</v>
      </c>
      <c r="K5396" s="2">
        <f t="shared" si="588"/>
        <v>1.1799410029498525E-2</v>
      </c>
      <c r="L5396">
        <f t="shared" si="589"/>
        <v>0</v>
      </c>
      <c r="M5396" s="4">
        <f t="shared" si="590"/>
        <v>2.3814285714285717</v>
      </c>
      <c r="N5396" s="4">
        <f t="shared" si="591"/>
        <v>0</v>
      </c>
      <c r="O5396">
        <f t="shared" si="592"/>
        <v>0</v>
      </c>
      <c r="P5396" s="4">
        <f t="shared" si="593"/>
        <v>-66.680000000000007</v>
      </c>
      <c r="Q5396" t="str">
        <f t="shared" si="594"/>
        <v>Inefficient</v>
      </c>
    </row>
    <row r="5397" spans="1:17" x14ac:dyDescent="0.3">
      <c r="A5397" s="1">
        <v>45491</v>
      </c>
      <c r="B5397" t="s">
        <v>47</v>
      </c>
      <c r="C5397" t="s">
        <v>12</v>
      </c>
      <c r="D5397" t="s">
        <v>9</v>
      </c>
      <c r="E5397" t="s">
        <v>7</v>
      </c>
      <c r="F5397">
        <v>8015</v>
      </c>
      <c r="G5397">
        <v>120</v>
      </c>
      <c r="H5397">
        <v>5</v>
      </c>
      <c r="I5397" s="4">
        <v>162.11000000000001</v>
      </c>
      <c r="J5397" s="4">
        <v>483.66</v>
      </c>
      <c r="K5397" s="2">
        <f t="shared" si="588"/>
        <v>1.4971927635683094E-2</v>
      </c>
      <c r="L5397">
        <f t="shared" si="589"/>
        <v>4.1666666666666664E-2</v>
      </c>
      <c r="M5397" s="4">
        <f t="shared" si="590"/>
        <v>1.3509166666666668</v>
      </c>
      <c r="N5397" s="4">
        <f t="shared" si="591"/>
        <v>32.422000000000004</v>
      </c>
      <c r="O5397">
        <f t="shared" si="592"/>
        <v>2.9835297020541605</v>
      </c>
      <c r="P5397" s="4">
        <f t="shared" si="593"/>
        <v>321.55</v>
      </c>
      <c r="Q5397" t="str">
        <f t="shared" si="594"/>
        <v>Inefficient</v>
      </c>
    </row>
    <row r="5398" spans="1:17" x14ac:dyDescent="0.3">
      <c r="A5398" s="1">
        <v>45491</v>
      </c>
      <c r="B5398" t="s">
        <v>47</v>
      </c>
      <c r="C5398" t="s">
        <v>12</v>
      </c>
      <c r="D5398" t="s">
        <v>9</v>
      </c>
      <c r="E5398" t="s">
        <v>8</v>
      </c>
      <c r="F5398">
        <v>4569</v>
      </c>
      <c r="G5398">
        <v>73</v>
      </c>
      <c r="H5398">
        <v>2</v>
      </c>
      <c r="I5398" s="4">
        <v>90.46</v>
      </c>
      <c r="J5398" s="4">
        <v>132.11000000000001</v>
      </c>
      <c r="K5398" s="2">
        <f t="shared" si="588"/>
        <v>1.5977237907638431E-2</v>
      </c>
      <c r="L5398">
        <f t="shared" si="589"/>
        <v>2.7397260273972601E-2</v>
      </c>
      <c r="M5398" s="4">
        <f t="shared" si="590"/>
        <v>1.2391780821917808</v>
      </c>
      <c r="N5398" s="4">
        <f t="shared" si="591"/>
        <v>45.23</v>
      </c>
      <c r="O5398">
        <f t="shared" si="592"/>
        <v>1.4604244970152556</v>
      </c>
      <c r="P5398" s="4">
        <f t="shared" si="593"/>
        <v>41.65000000000002</v>
      </c>
      <c r="Q5398" t="str">
        <f t="shared" si="594"/>
        <v>Inefficient</v>
      </c>
    </row>
    <row r="5399" spans="1:17" x14ac:dyDescent="0.3">
      <c r="A5399" s="1">
        <v>45491</v>
      </c>
      <c r="B5399" t="s">
        <v>47</v>
      </c>
      <c r="C5399" t="s">
        <v>12</v>
      </c>
      <c r="D5399" t="s">
        <v>10</v>
      </c>
      <c r="E5399" t="s">
        <v>6</v>
      </c>
      <c r="F5399">
        <v>2645</v>
      </c>
      <c r="G5399">
        <v>40</v>
      </c>
      <c r="H5399">
        <v>1</v>
      </c>
      <c r="I5399" s="4">
        <v>73.98</v>
      </c>
      <c r="J5399" s="4">
        <v>52.8</v>
      </c>
      <c r="K5399" s="2">
        <f t="shared" si="588"/>
        <v>1.5122873345935728E-2</v>
      </c>
      <c r="L5399">
        <f t="shared" si="589"/>
        <v>2.5000000000000001E-2</v>
      </c>
      <c r="M5399" s="4">
        <f t="shared" si="590"/>
        <v>1.8495000000000001</v>
      </c>
      <c r="N5399" s="4">
        <f t="shared" si="591"/>
        <v>73.98</v>
      </c>
      <c r="O5399">
        <f t="shared" si="592"/>
        <v>0.71370640713706401</v>
      </c>
      <c r="P5399" s="4">
        <f t="shared" si="593"/>
        <v>-21.180000000000007</v>
      </c>
      <c r="Q5399" t="str">
        <f t="shared" si="594"/>
        <v>Inefficient</v>
      </c>
    </row>
    <row r="5400" spans="1:17" x14ac:dyDescent="0.3">
      <c r="A5400" s="1">
        <v>45491</v>
      </c>
      <c r="B5400" t="s">
        <v>47</v>
      </c>
      <c r="C5400" t="s">
        <v>12</v>
      </c>
      <c r="D5400" t="s">
        <v>10</v>
      </c>
      <c r="E5400" t="s">
        <v>7</v>
      </c>
      <c r="F5400">
        <v>10601</v>
      </c>
      <c r="G5400">
        <v>204</v>
      </c>
      <c r="H5400">
        <v>10</v>
      </c>
      <c r="I5400" s="4">
        <v>294.75</v>
      </c>
      <c r="J5400" s="4">
        <v>789.54</v>
      </c>
      <c r="K5400" s="2">
        <f t="shared" si="588"/>
        <v>1.9243467597396473E-2</v>
      </c>
      <c r="L5400">
        <f t="shared" si="589"/>
        <v>4.9019607843137254E-2</v>
      </c>
      <c r="M5400" s="4">
        <f t="shared" si="590"/>
        <v>1.4448529411764706</v>
      </c>
      <c r="N5400" s="4">
        <f t="shared" si="591"/>
        <v>29.475000000000001</v>
      </c>
      <c r="O5400">
        <f t="shared" si="592"/>
        <v>2.6786768447837148</v>
      </c>
      <c r="P5400" s="4">
        <f t="shared" si="593"/>
        <v>494.78999999999996</v>
      </c>
      <c r="Q5400" t="str">
        <f t="shared" si="594"/>
        <v>Inefficient</v>
      </c>
    </row>
    <row r="5401" spans="1:17" x14ac:dyDescent="0.3">
      <c r="A5401" s="1">
        <v>45491</v>
      </c>
      <c r="B5401" t="s">
        <v>47</v>
      </c>
      <c r="C5401" t="s">
        <v>12</v>
      </c>
      <c r="D5401" t="s">
        <v>10</v>
      </c>
      <c r="E5401" t="s">
        <v>8</v>
      </c>
      <c r="F5401">
        <v>2315</v>
      </c>
      <c r="G5401">
        <v>50</v>
      </c>
      <c r="H5401">
        <v>1</v>
      </c>
      <c r="I5401" s="4">
        <v>45.31</v>
      </c>
      <c r="J5401" s="4">
        <v>70.41</v>
      </c>
      <c r="K5401" s="2">
        <f t="shared" si="588"/>
        <v>2.159827213822894E-2</v>
      </c>
      <c r="L5401">
        <f t="shared" si="589"/>
        <v>0.02</v>
      </c>
      <c r="M5401" s="4">
        <f t="shared" si="590"/>
        <v>0.90620000000000001</v>
      </c>
      <c r="N5401" s="4">
        <f t="shared" si="591"/>
        <v>45.31</v>
      </c>
      <c r="O5401">
        <f t="shared" si="592"/>
        <v>1.5539615978812622</v>
      </c>
      <c r="P5401" s="4">
        <f t="shared" si="593"/>
        <v>25.099999999999994</v>
      </c>
      <c r="Q5401" t="str">
        <f t="shared" si="594"/>
        <v>Inefficient</v>
      </c>
    </row>
    <row r="5402" spans="1:17" x14ac:dyDescent="0.3">
      <c r="A5402" s="1">
        <v>45492</v>
      </c>
      <c r="B5402" t="s">
        <v>47</v>
      </c>
      <c r="C5402" t="s">
        <v>4</v>
      </c>
      <c r="D5402" t="s">
        <v>5</v>
      </c>
      <c r="E5402" t="s">
        <v>6</v>
      </c>
      <c r="F5402">
        <v>8639</v>
      </c>
      <c r="G5402">
        <v>291</v>
      </c>
      <c r="H5402">
        <v>38</v>
      </c>
      <c r="I5402" s="4">
        <v>246.19</v>
      </c>
      <c r="J5402" s="4">
        <v>1976.01</v>
      </c>
      <c r="K5402" s="2">
        <f t="shared" si="588"/>
        <v>3.3684454219238338E-2</v>
      </c>
      <c r="L5402">
        <f t="shared" si="589"/>
        <v>0.13058419243986255</v>
      </c>
      <c r="M5402" s="4">
        <f t="shared" si="590"/>
        <v>0.8460137457044673</v>
      </c>
      <c r="N5402" s="4">
        <f t="shared" si="591"/>
        <v>6.4786842105263158</v>
      </c>
      <c r="O5402">
        <f t="shared" si="592"/>
        <v>8.0263617531175111</v>
      </c>
      <c r="P5402" s="4">
        <f t="shared" si="593"/>
        <v>1729.82</v>
      </c>
      <c r="Q5402" t="str">
        <f t="shared" si="594"/>
        <v>Efficient</v>
      </c>
    </row>
    <row r="5403" spans="1:17" x14ac:dyDescent="0.3">
      <c r="A5403" s="1">
        <v>45492</v>
      </c>
      <c r="B5403" t="s">
        <v>47</v>
      </c>
      <c r="C5403" t="s">
        <v>4</v>
      </c>
      <c r="D5403" t="s">
        <v>5</v>
      </c>
      <c r="E5403" t="s">
        <v>7</v>
      </c>
      <c r="F5403">
        <v>7264</v>
      </c>
      <c r="G5403">
        <v>214</v>
      </c>
      <c r="H5403">
        <v>19</v>
      </c>
      <c r="I5403" s="4">
        <v>80.510000000000005</v>
      </c>
      <c r="J5403" s="4">
        <v>1892.91</v>
      </c>
      <c r="K5403" s="2">
        <f t="shared" si="588"/>
        <v>2.9460352422907489E-2</v>
      </c>
      <c r="L5403">
        <f t="shared" si="589"/>
        <v>8.8785046728971959E-2</v>
      </c>
      <c r="M5403" s="4">
        <f t="shared" si="590"/>
        <v>0.37621495327102805</v>
      </c>
      <c r="N5403" s="4">
        <f t="shared" si="591"/>
        <v>4.2373684210526319</v>
      </c>
      <c r="O5403">
        <f t="shared" si="592"/>
        <v>23.511489255993045</v>
      </c>
      <c r="P5403" s="4">
        <f t="shared" si="593"/>
        <v>1812.4</v>
      </c>
      <c r="Q5403" t="str">
        <f t="shared" si="594"/>
        <v>Efficient</v>
      </c>
    </row>
    <row r="5404" spans="1:17" x14ac:dyDescent="0.3">
      <c r="A5404" s="1">
        <v>45492</v>
      </c>
      <c r="B5404" t="s">
        <v>47</v>
      </c>
      <c r="C5404" t="s">
        <v>4</v>
      </c>
      <c r="D5404" t="s">
        <v>5</v>
      </c>
      <c r="E5404" t="s">
        <v>8</v>
      </c>
      <c r="F5404">
        <v>360</v>
      </c>
      <c r="G5404">
        <v>11</v>
      </c>
      <c r="H5404">
        <v>1</v>
      </c>
      <c r="I5404" s="4">
        <v>6.08</v>
      </c>
      <c r="J5404" s="4">
        <v>67.13</v>
      </c>
      <c r="K5404" s="2">
        <f t="shared" si="588"/>
        <v>3.0555555555555555E-2</v>
      </c>
      <c r="L5404">
        <f t="shared" si="589"/>
        <v>9.0909090909090912E-2</v>
      </c>
      <c r="M5404" s="4">
        <f t="shared" si="590"/>
        <v>0.55272727272727273</v>
      </c>
      <c r="N5404" s="4">
        <f t="shared" si="591"/>
        <v>6.08</v>
      </c>
      <c r="O5404">
        <f t="shared" si="592"/>
        <v>11.04111842105263</v>
      </c>
      <c r="P5404" s="4">
        <f t="shared" si="593"/>
        <v>61.05</v>
      </c>
      <c r="Q5404" t="str">
        <f t="shared" si="594"/>
        <v>Efficient</v>
      </c>
    </row>
    <row r="5405" spans="1:17" x14ac:dyDescent="0.3">
      <c r="A5405" s="1">
        <v>45492</v>
      </c>
      <c r="B5405" t="s">
        <v>47</v>
      </c>
      <c r="C5405" t="s">
        <v>4</v>
      </c>
      <c r="D5405" t="s">
        <v>9</v>
      </c>
      <c r="E5405" t="s">
        <v>6</v>
      </c>
      <c r="F5405">
        <v>9099</v>
      </c>
      <c r="G5405">
        <v>141</v>
      </c>
      <c r="H5405">
        <v>2</v>
      </c>
      <c r="I5405" s="4">
        <v>211.38</v>
      </c>
      <c r="J5405" s="4">
        <v>176.63</v>
      </c>
      <c r="K5405" s="2">
        <f t="shared" si="588"/>
        <v>1.5496208374546653E-2</v>
      </c>
      <c r="L5405">
        <f t="shared" si="589"/>
        <v>1.4184397163120567E-2</v>
      </c>
      <c r="M5405" s="4">
        <f t="shared" si="590"/>
        <v>1.4991489361702128</v>
      </c>
      <c r="N5405" s="4">
        <f t="shared" si="591"/>
        <v>105.69</v>
      </c>
      <c r="O5405">
        <f t="shared" si="592"/>
        <v>0.83560412527202199</v>
      </c>
      <c r="P5405" s="4">
        <f t="shared" si="593"/>
        <v>-34.75</v>
      </c>
      <c r="Q5405" t="str">
        <f t="shared" si="594"/>
        <v>Inefficient</v>
      </c>
    </row>
    <row r="5406" spans="1:17" x14ac:dyDescent="0.3">
      <c r="A5406" s="1">
        <v>45492</v>
      </c>
      <c r="B5406" t="s">
        <v>47</v>
      </c>
      <c r="C5406" t="s">
        <v>4</v>
      </c>
      <c r="D5406" t="s">
        <v>9</v>
      </c>
      <c r="E5406" t="s">
        <v>7</v>
      </c>
      <c r="F5406">
        <v>5662</v>
      </c>
      <c r="G5406">
        <v>47</v>
      </c>
      <c r="H5406">
        <v>0</v>
      </c>
      <c r="I5406" s="4">
        <v>78.44</v>
      </c>
      <c r="J5406" s="4">
        <v>0</v>
      </c>
      <c r="K5406" s="2">
        <f t="shared" si="588"/>
        <v>8.300953726598375E-3</v>
      </c>
      <c r="L5406">
        <f t="shared" si="589"/>
        <v>0</v>
      </c>
      <c r="M5406" s="4">
        <f t="shared" si="590"/>
        <v>1.6689361702127659</v>
      </c>
      <c r="N5406" s="4">
        <f t="shared" si="591"/>
        <v>0</v>
      </c>
      <c r="O5406">
        <f t="shared" si="592"/>
        <v>0</v>
      </c>
      <c r="P5406" s="4">
        <f t="shared" si="593"/>
        <v>-78.44</v>
      </c>
      <c r="Q5406" t="str">
        <f t="shared" si="594"/>
        <v>Inefficient</v>
      </c>
    </row>
    <row r="5407" spans="1:17" x14ac:dyDescent="0.3">
      <c r="A5407" s="1">
        <v>45492</v>
      </c>
      <c r="B5407" t="s">
        <v>47</v>
      </c>
      <c r="C5407" t="s">
        <v>4</v>
      </c>
      <c r="D5407" t="s">
        <v>9</v>
      </c>
      <c r="E5407" t="s">
        <v>8</v>
      </c>
      <c r="F5407">
        <v>919</v>
      </c>
      <c r="G5407">
        <v>13</v>
      </c>
      <c r="H5407">
        <v>0</v>
      </c>
      <c r="I5407" s="4">
        <v>15.73</v>
      </c>
      <c r="J5407" s="4">
        <v>0</v>
      </c>
      <c r="K5407" s="2">
        <f t="shared" si="588"/>
        <v>1.4145810663764961E-2</v>
      </c>
      <c r="L5407">
        <f t="shared" si="589"/>
        <v>0</v>
      </c>
      <c r="M5407" s="4">
        <f t="shared" si="590"/>
        <v>1.21</v>
      </c>
      <c r="N5407" s="4">
        <f t="shared" si="591"/>
        <v>0</v>
      </c>
      <c r="O5407">
        <f t="shared" si="592"/>
        <v>0</v>
      </c>
      <c r="P5407" s="4">
        <f t="shared" si="593"/>
        <v>-15.73</v>
      </c>
      <c r="Q5407" t="str">
        <f t="shared" si="594"/>
        <v>Inefficient</v>
      </c>
    </row>
    <row r="5408" spans="1:17" x14ac:dyDescent="0.3">
      <c r="A5408" s="1">
        <v>45492</v>
      </c>
      <c r="B5408" t="s">
        <v>47</v>
      </c>
      <c r="C5408" t="s">
        <v>4</v>
      </c>
      <c r="D5408" t="s">
        <v>10</v>
      </c>
      <c r="E5408" t="s">
        <v>6</v>
      </c>
      <c r="F5408">
        <v>5372</v>
      </c>
      <c r="G5408">
        <v>137</v>
      </c>
      <c r="H5408">
        <v>7</v>
      </c>
      <c r="I5408" s="4">
        <v>156.63999999999999</v>
      </c>
      <c r="J5408" s="4">
        <v>475.76</v>
      </c>
      <c r="K5408" s="2">
        <f t="shared" si="588"/>
        <v>2.5502606105733433E-2</v>
      </c>
      <c r="L5408">
        <f t="shared" si="589"/>
        <v>5.1094890510948905E-2</v>
      </c>
      <c r="M5408" s="4">
        <f t="shared" si="590"/>
        <v>1.1433576642335765</v>
      </c>
      <c r="N5408" s="4">
        <f t="shared" si="591"/>
        <v>22.377142857142854</v>
      </c>
      <c r="O5408">
        <f t="shared" si="592"/>
        <v>3.0372829417773239</v>
      </c>
      <c r="P5408" s="4">
        <f t="shared" si="593"/>
        <v>319.12</v>
      </c>
      <c r="Q5408" t="str">
        <f t="shared" si="594"/>
        <v>Inefficient</v>
      </c>
    </row>
    <row r="5409" spans="1:17" x14ac:dyDescent="0.3">
      <c r="A5409" s="1">
        <v>45492</v>
      </c>
      <c r="B5409" t="s">
        <v>47</v>
      </c>
      <c r="C5409" t="s">
        <v>4</v>
      </c>
      <c r="D5409" t="s">
        <v>10</v>
      </c>
      <c r="E5409" t="s">
        <v>7</v>
      </c>
      <c r="F5409">
        <v>7435</v>
      </c>
      <c r="G5409">
        <v>184</v>
      </c>
      <c r="H5409">
        <v>13</v>
      </c>
      <c r="I5409" s="4">
        <v>217.34</v>
      </c>
      <c r="J5409" s="4">
        <v>654.99</v>
      </c>
      <c r="K5409" s="2">
        <f t="shared" si="588"/>
        <v>2.4747814391392065E-2</v>
      </c>
      <c r="L5409">
        <f t="shared" si="589"/>
        <v>7.0652173913043473E-2</v>
      </c>
      <c r="M5409" s="4">
        <f t="shared" si="590"/>
        <v>1.1811956521739131</v>
      </c>
      <c r="N5409" s="4">
        <f t="shared" si="591"/>
        <v>16.71846153846154</v>
      </c>
      <c r="O5409">
        <f t="shared" si="592"/>
        <v>3.0136652249930984</v>
      </c>
      <c r="P5409" s="4">
        <f t="shared" si="593"/>
        <v>437.65</v>
      </c>
      <c r="Q5409" t="str">
        <f t="shared" si="594"/>
        <v>Inefficient</v>
      </c>
    </row>
    <row r="5410" spans="1:17" x14ac:dyDescent="0.3">
      <c r="A5410" s="1">
        <v>45492</v>
      </c>
      <c r="B5410" t="s">
        <v>47</v>
      </c>
      <c r="C5410" t="s">
        <v>4</v>
      </c>
      <c r="D5410" t="s">
        <v>10</v>
      </c>
      <c r="E5410" t="s">
        <v>8</v>
      </c>
      <c r="F5410">
        <v>717</v>
      </c>
      <c r="G5410">
        <v>8</v>
      </c>
      <c r="H5410">
        <v>0</v>
      </c>
      <c r="I5410" s="4">
        <v>16.309999999999999</v>
      </c>
      <c r="J5410" s="4">
        <v>0</v>
      </c>
      <c r="K5410" s="2">
        <f t="shared" si="588"/>
        <v>1.1157601115760111E-2</v>
      </c>
      <c r="L5410">
        <f t="shared" si="589"/>
        <v>0</v>
      </c>
      <c r="M5410" s="4">
        <f t="shared" si="590"/>
        <v>2.0387499999999998</v>
      </c>
      <c r="N5410" s="4">
        <f t="shared" si="591"/>
        <v>0</v>
      </c>
      <c r="O5410">
        <f t="shared" si="592"/>
        <v>0</v>
      </c>
      <c r="P5410" s="4">
        <f t="shared" si="593"/>
        <v>-16.309999999999999</v>
      </c>
      <c r="Q5410" t="str">
        <f t="shared" si="594"/>
        <v>Inefficient</v>
      </c>
    </row>
    <row r="5411" spans="1:17" x14ac:dyDescent="0.3">
      <c r="A5411" s="1">
        <v>45492</v>
      </c>
      <c r="B5411" t="s">
        <v>47</v>
      </c>
      <c r="C5411" t="s">
        <v>11</v>
      </c>
      <c r="D5411" t="s">
        <v>5</v>
      </c>
      <c r="E5411" t="s">
        <v>6</v>
      </c>
      <c r="F5411">
        <v>9641</v>
      </c>
      <c r="G5411">
        <v>359</v>
      </c>
      <c r="H5411">
        <v>44</v>
      </c>
      <c r="I5411" s="4">
        <v>142.16999999999999</v>
      </c>
      <c r="J5411" s="4">
        <v>2845.32</v>
      </c>
      <c r="K5411" s="2">
        <f t="shared" si="588"/>
        <v>3.7236801161705219E-2</v>
      </c>
      <c r="L5411">
        <f t="shared" si="589"/>
        <v>0.12256267409470752</v>
      </c>
      <c r="M5411" s="4">
        <f t="shared" si="590"/>
        <v>0.39601671309192199</v>
      </c>
      <c r="N5411" s="4">
        <f t="shared" si="591"/>
        <v>3.2311363636363635</v>
      </c>
      <c r="O5411">
        <f t="shared" si="592"/>
        <v>20.013504958852081</v>
      </c>
      <c r="P5411" s="4">
        <f t="shared" si="593"/>
        <v>2703.15</v>
      </c>
      <c r="Q5411" t="str">
        <f t="shared" si="594"/>
        <v>Efficient</v>
      </c>
    </row>
    <row r="5412" spans="1:17" x14ac:dyDescent="0.3">
      <c r="A5412" s="1">
        <v>45492</v>
      </c>
      <c r="B5412" t="s">
        <v>47</v>
      </c>
      <c r="C5412" t="s">
        <v>11</v>
      </c>
      <c r="D5412" t="s">
        <v>5</v>
      </c>
      <c r="E5412" t="s">
        <v>7</v>
      </c>
      <c r="F5412">
        <v>1337</v>
      </c>
      <c r="G5412">
        <v>40</v>
      </c>
      <c r="H5412">
        <v>2</v>
      </c>
      <c r="I5412" s="4">
        <v>36.32</v>
      </c>
      <c r="J5412" s="4">
        <v>170.3</v>
      </c>
      <c r="K5412" s="2">
        <f t="shared" si="588"/>
        <v>2.9917726252804786E-2</v>
      </c>
      <c r="L5412">
        <f t="shared" si="589"/>
        <v>0.05</v>
      </c>
      <c r="M5412" s="4">
        <f t="shared" si="590"/>
        <v>0.90800000000000003</v>
      </c>
      <c r="N5412" s="4">
        <f t="shared" si="591"/>
        <v>18.16</v>
      </c>
      <c r="O5412">
        <f t="shared" si="592"/>
        <v>4.6888766519823788</v>
      </c>
      <c r="P5412" s="4">
        <f t="shared" si="593"/>
        <v>133.98000000000002</v>
      </c>
      <c r="Q5412" t="str">
        <f t="shared" si="594"/>
        <v>Efficient</v>
      </c>
    </row>
    <row r="5413" spans="1:17" x14ac:dyDescent="0.3">
      <c r="A5413" s="1">
        <v>45492</v>
      </c>
      <c r="B5413" t="s">
        <v>47</v>
      </c>
      <c r="C5413" t="s">
        <v>11</v>
      </c>
      <c r="D5413" t="s">
        <v>5</v>
      </c>
      <c r="E5413" t="s">
        <v>8</v>
      </c>
      <c r="F5413">
        <v>395</v>
      </c>
      <c r="G5413">
        <v>17</v>
      </c>
      <c r="H5413">
        <v>1</v>
      </c>
      <c r="I5413" s="4">
        <v>6.34</v>
      </c>
      <c r="J5413" s="4">
        <v>52.89</v>
      </c>
      <c r="K5413" s="2">
        <f t="shared" si="588"/>
        <v>4.3037974683544304E-2</v>
      </c>
      <c r="L5413">
        <f t="shared" si="589"/>
        <v>5.8823529411764705E-2</v>
      </c>
      <c r="M5413" s="4">
        <f t="shared" si="590"/>
        <v>0.37294117647058822</v>
      </c>
      <c r="N5413" s="4">
        <f t="shared" si="591"/>
        <v>6.34</v>
      </c>
      <c r="O5413">
        <f t="shared" si="592"/>
        <v>8.3422712933753953</v>
      </c>
      <c r="P5413" s="4">
        <f t="shared" si="593"/>
        <v>46.55</v>
      </c>
      <c r="Q5413" t="str">
        <f t="shared" si="594"/>
        <v>Efficient</v>
      </c>
    </row>
    <row r="5414" spans="1:17" x14ac:dyDescent="0.3">
      <c r="A5414" s="1">
        <v>45492</v>
      </c>
      <c r="B5414" t="s">
        <v>47</v>
      </c>
      <c r="C5414" t="s">
        <v>11</v>
      </c>
      <c r="D5414" t="s">
        <v>9</v>
      </c>
      <c r="E5414" t="s">
        <v>6</v>
      </c>
      <c r="F5414">
        <v>7034</v>
      </c>
      <c r="G5414">
        <v>138</v>
      </c>
      <c r="H5414">
        <v>1</v>
      </c>
      <c r="I5414" s="4">
        <v>149.94999999999999</v>
      </c>
      <c r="J5414" s="4">
        <v>50.3</v>
      </c>
      <c r="K5414" s="2">
        <f t="shared" si="588"/>
        <v>1.9618993460335514E-2</v>
      </c>
      <c r="L5414">
        <f t="shared" si="589"/>
        <v>7.246376811594203E-3</v>
      </c>
      <c r="M5414" s="4">
        <f t="shared" si="590"/>
        <v>1.0865942028985507</v>
      </c>
      <c r="N5414" s="4">
        <f t="shared" si="591"/>
        <v>149.94999999999999</v>
      </c>
      <c r="O5414">
        <f t="shared" si="592"/>
        <v>0.33544514838279427</v>
      </c>
      <c r="P5414" s="4">
        <f t="shared" si="593"/>
        <v>-99.649999999999991</v>
      </c>
      <c r="Q5414" t="str">
        <f t="shared" si="594"/>
        <v>Inefficient</v>
      </c>
    </row>
    <row r="5415" spans="1:17" x14ac:dyDescent="0.3">
      <c r="A5415" s="1">
        <v>45492</v>
      </c>
      <c r="B5415" t="s">
        <v>47</v>
      </c>
      <c r="C5415" t="s">
        <v>11</v>
      </c>
      <c r="D5415" t="s">
        <v>9</v>
      </c>
      <c r="E5415" t="s">
        <v>7</v>
      </c>
      <c r="F5415">
        <v>894</v>
      </c>
      <c r="G5415">
        <v>9</v>
      </c>
      <c r="H5415">
        <v>0</v>
      </c>
      <c r="I5415" s="4">
        <v>11.78</v>
      </c>
      <c r="J5415" s="4">
        <v>0</v>
      </c>
      <c r="K5415" s="2">
        <f t="shared" si="588"/>
        <v>1.0067114093959731E-2</v>
      </c>
      <c r="L5415">
        <f t="shared" si="589"/>
        <v>0</v>
      </c>
      <c r="M5415" s="4">
        <f t="shared" si="590"/>
        <v>1.3088888888888888</v>
      </c>
      <c r="N5415" s="4">
        <f t="shared" si="591"/>
        <v>0</v>
      </c>
      <c r="O5415">
        <f t="shared" si="592"/>
        <v>0</v>
      </c>
      <c r="P5415" s="4">
        <f t="shared" si="593"/>
        <v>-11.78</v>
      </c>
      <c r="Q5415" t="str">
        <f t="shared" si="594"/>
        <v>Inefficient</v>
      </c>
    </row>
    <row r="5416" spans="1:17" x14ac:dyDescent="0.3">
      <c r="A5416" s="1">
        <v>45492</v>
      </c>
      <c r="B5416" t="s">
        <v>47</v>
      </c>
      <c r="C5416" t="s">
        <v>11</v>
      </c>
      <c r="D5416" t="s">
        <v>9</v>
      </c>
      <c r="E5416" t="s">
        <v>8</v>
      </c>
      <c r="F5416">
        <v>831</v>
      </c>
      <c r="G5416">
        <v>6</v>
      </c>
      <c r="H5416">
        <v>0</v>
      </c>
      <c r="I5416" s="4">
        <v>15.65</v>
      </c>
      <c r="J5416" s="4">
        <v>0</v>
      </c>
      <c r="K5416" s="2">
        <f t="shared" si="588"/>
        <v>7.2202166064981952E-3</v>
      </c>
      <c r="L5416">
        <f t="shared" si="589"/>
        <v>0</v>
      </c>
      <c r="M5416" s="4">
        <f t="shared" si="590"/>
        <v>2.6083333333333334</v>
      </c>
      <c r="N5416" s="4">
        <f t="shared" si="591"/>
        <v>0</v>
      </c>
      <c r="O5416">
        <f t="shared" si="592"/>
        <v>0</v>
      </c>
      <c r="P5416" s="4">
        <f t="shared" si="593"/>
        <v>-15.65</v>
      </c>
      <c r="Q5416" t="str">
        <f t="shared" si="594"/>
        <v>Inefficient</v>
      </c>
    </row>
    <row r="5417" spans="1:17" x14ac:dyDescent="0.3">
      <c r="A5417" s="1">
        <v>45492</v>
      </c>
      <c r="B5417" t="s">
        <v>47</v>
      </c>
      <c r="C5417" t="s">
        <v>11</v>
      </c>
      <c r="D5417" t="s">
        <v>10</v>
      </c>
      <c r="E5417" t="s">
        <v>6</v>
      </c>
      <c r="F5417">
        <v>11071</v>
      </c>
      <c r="G5417">
        <v>239</v>
      </c>
      <c r="H5417">
        <v>8</v>
      </c>
      <c r="I5417" s="4">
        <v>132.24</v>
      </c>
      <c r="J5417" s="4">
        <v>763.29</v>
      </c>
      <c r="K5417" s="2">
        <f t="shared" si="588"/>
        <v>2.15879324360943E-2</v>
      </c>
      <c r="L5417">
        <f t="shared" si="589"/>
        <v>3.3472803347280332E-2</v>
      </c>
      <c r="M5417" s="4">
        <f t="shared" si="590"/>
        <v>0.55330543933054399</v>
      </c>
      <c r="N5417" s="4">
        <f t="shared" si="591"/>
        <v>16.53</v>
      </c>
      <c r="O5417">
        <f t="shared" si="592"/>
        <v>5.7720054446460978</v>
      </c>
      <c r="P5417" s="4">
        <f t="shared" si="593"/>
        <v>631.04999999999995</v>
      </c>
      <c r="Q5417" t="str">
        <f t="shared" si="594"/>
        <v>Efficient</v>
      </c>
    </row>
    <row r="5418" spans="1:17" x14ac:dyDescent="0.3">
      <c r="A5418" s="1">
        <v>45492</v>
      </c>
      <c r="B5418" t="s">
        <v>47</v>
      </c>
      <c r="C5418" t="s">
        <v>11</v>
      </c>
      <c r="D5418" t="s">
        <v>10</v>
      </c>
      <c r="E5418" t="s">
        <v>7</v>
      </c>
      <c r="F5418">
        <v>1806</v>
      </c>
      <c r="G5418">
        <v>38</v>
      </c>
      <c r="H5418">
        <v>2</v>
      </c>
      <c r="I5418" s="4">
        <v>22.43</v>
      </c>
      <c r="J5418" s="4">
        <v>103.44</v>
      </c>
      <c r="K5418" s="2">
        <f t="shared" si="588"/>
        <v>2.1040974529346623E-2</v>
      </c>
      <c r="L5418">
        <f t="shared" si="589"/>
        <v>5.2631578947368418E-2</v>
      </c>
      <c r="M5418" s="4">
        <f t="shared" si="590"/>
        <v>0.59026315789473682</v>
      </c>
      <c r="N5418" s="4">
        <f t="shared" si="591"/>
        <v>11.215</v>
      </c>
      <c r="O5418">
        <f t="shared" si="592"/>
        <v>4.6116807846633971</v>
      </c>
      <c r="P5418" s="4">
        <f t="shared" si="593"/>
        <v>81.009999999999991</v>
      </c>
      <c r="Q5418" t="str">
        <f t="shared" si="594"/>
        <v>Efficient</v>
      </c>
    </row>
    <row r="5419" spans="1:17" x14ac:dyDescent="0.3">
      <c r="A5419" s="1">
        <v>45492</v>
      </c>
      <c r="B5419" t="s">
        <v>47</v>
      </c>
      <c r="C5419" t="s">
        <v>11</v>
      </c>
      <c r="D5419" t="s">
        <v>10</v>
      </c>
      <c r="E5419" t="s">
        <v>8</v>
      </c>
      <c r="F5419">
        <v>501</v>
      </c>
      <c r="G5419">
        <v>5</v>
      </c>
      <c r="H5419">
        <v>0</v>
      </c>
      <c r="I5419" s="4">
        <v>9.83</v>
      </c>
      <c r="J5419" s="4">
        <v>0</v>
      </c>
      <c r="K5419" s="2">
        <f t="shared" si="588"/>
        <v>9.9800399201596807E-3</v>
      </c>
      <c r="L5419">
        <f t="shared" si="589"/>
        <v>0</v>
      </c>
      <c r="M5419" s="4">
        <f t="shared" si="590"/>
        <v>1.966</v>
      </c>
      <c r="N5419" s="4">
        <f t="shared" si="591"/>
        <v>0</v>
      </c>
      <c r="O5419">
        <f t="shared" si="592"/>
        <v>0</v>
      </c>
      <c r="P5419" s="4">
        <f t="shared" si="593"/>
        <v>-9.83</v>
      </c>
      <c r="Q5419" t="str">
        <f t="shared" si="594"/>
        <v>Inefficient</v>
      </c>
    </row>
    <row r="5420" spans="1:17" x14ac:dyDescent="0.3">
      <c r="A5420" s="1">
        <v>45492</v>
      </c>
      <c r="B5420" t="s">
        <v>47</v>
      </c>
      <c r="C5420" t="s">
        <v>12</v>
      </c>
      <c r="D5420" t="s">
        <v>5</v>
      </c>
      <c r="E5420" t="s">
        <v>6</v>
      </c>
      <c r="F5420">
        <v>2544</v>
      </c>
      <c r="G5420">
        <v>109</v>
      </c>
      <c r="H5420">
        <v>16</v>
      </c>
      <c r="I5420" s="4">
        <v>38.49</v>
      </c>
      <c r="J5420" s="4">
        <v>1190.24</v>
      </c>
      <c r="K5420" s="2">
        <f t="shared" si="588"/>
        <v>4.2845911949685532E-2</v>
      </c>
      <c r="L5420">
        <f t="shared" si="589"/>
        <v>0.14678899082568808</v>
      </c>
      <c r="M5420" s="4">
        <f t="shared" si="590"/>
        <v>0.3531192660550459</v>
      </c>
      <c r="N5420" s="4">
        <f t="shared" si="591"/>
        <v>2.4056250000000001</v>
      </c>
      <c r="O5420">
        <f t="shared" si="592"/>
        <v>30.923356716030135</v>
      </c>
      <c r="P5420" s="4">
        <f t="shared" si="593"/>
        <v>1151.75</v>
      </c>
      <c r="Q5420" t="str">
        <f t="shared" si="594"/>
        <v>Efficient</v>
      </c>
    </row>
    <row r="5421" spans="1:17" x14ac:dyDescent="0.3">
      <c r="A5421" s="1">
        <v>45492</v>
      </c>
      <c r="B5421" t="s">
        <v>47</v>
      </c>
      <c r="C5421" t="s">
        <v>12</v>
      </c>
      <c r="D5421" t="s">
        <v>5</v>
      </c>
      <c r="E5421" t="s">
        <v>7</v>
      </c>
      <c r="F5421">
        <v>11546</v>
      </c>
      <c r="G5421">
        <v>252</v>
      </c>
      <c r="H5421">
        <v>27</v>
      </c>
      <c r="I5421" s="4">
        <v>335.87</v>
      </c>
      <c r="J5421" s="4">
        <v>2091.2600000000002</v>
      </c>
      <c r="K5421" s="2">
        <f t="shared" si="588"/>
        <v>2.1825740516196086E-2</v>
      </c>
      <c r="L5421">
        <f t="shared" si="589"/>
        <v>0.10714285714285714</v>
      </c>
      <c r="M5421" s="4">
        <f t="shared" si="590"/>
        <v>1.3328174603174603</v>
      </c>
      <c r="N5421" s="4">
        <f t="shared" si="591"/>
        <v>12.43962962962963</v>
      </c>
      <c r="O5421">
        <f t="shared" si="592"/>
        <v>6.2263971179325344</v>
      </c>
      <c r="P5421" s="4">
        <f t="shared" si="593"/>
        <v>1755.3900000000003</v>
      </c>
      <c r="Q5421" t="str">
        <f t="shared" si="594"/>
        <v>Efficient</v>
      </c>
    </row>
    <row r="5422" spans="1:17" x14ac:dyDescent="0.3">
      <c r="A5422" s="1">
        <v>45492</v>
      </c>
      <c r="B5422" t="s">
        <v>47</v>
      </c>
      <c r="C5422" t="s">
        <v>12</v>
      </c>
      <c r="D5422" t="s">
        <v>5</v>
      </c>
      <c r="E5422" t="s">
        <v>8</v>
      </c>
      <c r="F5422">
        <v>4231</v>
      </c>
      <c r="G5422">
        <v>172</v>
      </c>
      <c r="H5422">
        <v>17</v>
      </c>
      <c r="I5422" s="4">
        <v>94.89</v>
      </c>
      <c r="J5422" s="4">
        <v>1597.41</v>
      </c>
      <c r="K5422" s="2">
        <f t="shared" si="588"/>
        <v>4.0652328054833375E-2</v>
      </c>
      <c r="L5422">
        <f t="shared" si="589"/>
        <v>9.8837209302325577E-2</v>
      </c>
      <c r="M5422" s="4">
        <f t="shared" si="590"/>
        <v>0.55168604651162789</v>
      </c>
      <c r="N5422" s="4">
        <f t="shared" si="591"/>
        <v>5.5817647058823532</v>
      </c>
      <c r="O5422">
        <f t="shared" si="592"/>
        <v>16.834334492570346</v>
      </c>
      <c r="P5422" s="4">
        <f t="shared" si="593"/>
        <v>1502.52</v>
      </c>
      <c r="Q5422" t="str">
        <f t="shared" si="594"/>
        <v>Efficient</v>
      </c>
    </row>
    <row r="5423" spans="1:17" x14ac:dyDescent="0.3">
      <c r="A5423" s="1">
        <v>45492</v>
      </c>
      <c r="B5423" t="s">
        <v>47</v>
      </c>
      <c r="C5423" t="s">
        <v>12</v>
      </c>
      <c r="D5423" t="s">
        <v>9</v>
      </c>
      <c r="E5423" t="s">
        <v>6</v>
      </c>
      <c r="F5423">
        <v>1767</v>
      </c>
      <c r="G5423">
        <v>14</v>
      </c>
      <c r="H5423">
        <v>0</v>
      </c>
      <c r="I5423" s="4">
        <v>28.55</v>
      </c>
      <c r="J5423" s="4">
        <v>0</v>
      </c>
      <c r="K5423" s="2">
        <f t="shared" si="588"/>
        <v>7.9230333899264292E-3</v>
      </c>
      <c r="L5423">
        <f t="shared" si="589"/>
        <v>0</v>
      </c>
      <c r="M5423" s="4">
        <f t="shared" si="590"/>
        <v>2.0392857142857141</v>
      </c>
      <c r="N5423" s="4">
        <f t="shared" si="591"/>
        <v>0</v>
      </c>
      <c r="O5423">
        <f t="shared" si="592"/>
        <v>0</v>
      </c>
      <c r="P5423" s="4">
        <f t="shared" si="593"/>
        <v>-28.55</v>
      </c>
      <c r="Q5423" t="str">
        <f t="shared" si="594"/>
        <v>Inefficient</v>
      </c>
    </row>
    <row r="5424" spans="1:17" x14ac:dyDescent="0.3">
      <c r="A5424" s="1">
        <v>45492</v>
      </c>
      <c r="B5424" t="s">
        <v>47</v>
      </c>
      <c r="C5424" t="s">
        <v>12</v>
      </c>
      <c r="D5424" t="s">
        <v>9</v>
      </c>
      <c r="E5424" t="s">
        <v>7</v>
      </c>
      <c r="F5424">
        <v>8841</v>
      </c>
      <c r="G5424">
        <v>175</v>
      </c>
      <c r="H5424">
        <v>1</v>
      </c>
      <c r="I5424" s="4">
        <v>186.25</v>
      </c>
      <c r="J5424" s="4">
        <v>65.45</v>
      </c>
      <c r="K5424" s="2">
        <f t="shared" si="588"/>
        <v>1.9794140934283451E-2</v>
      </c>
      <c r="L5424">
        <f t="shared" si="589"/>
        <v>5.7142857142857143E-3</v>
      </c>
      <c r="M5424" s="4">
        <f t="shared" si="590"/>
        <v>1.0642857142857143</v>
      </c>
      <c r="N5424" s="4">
        <f t="shared" si="591"/>
        <v>186.25</v>
      </c>
      <c r="O5424">
        <f t="shared" si="592"/>
        <v>0.3514093959731544</v>
      </c>
      <c r="P5424" s="4">
        <f t="shared" si="593"/>
        <v>-120.8</v>
      </c>
      <c r="Q5424" t="str">
        <f t="shared" si="594"/>
        <v>Inefficient</v>
      </c>
    </row>
    <row r="5425" spans="1:17" x14ac:dyDescent="0.3">
      <c r="A5425" s="1">
        <v>45492</v>
      </c>
      <c r="B5425" t="s">
        <v>47</v>
      </c>
      <c r="C5425" t="s">
        <v>12</v>
      </c>
      <c r="D5425" t="s">
        <v>9</v>
      </c>
      <c r="E5425" t="s">
        <v>8</v>
      </c>
      <c r="F5425">
        <v>4854</v>
      </c>
      <c r="G5425">
        <v>70</v>
      </c>
      <c r="H5425">
        <v>0</v>
      </c>
      <c r="I5425" s="4">
        <v>116.95</v>
      </c>
      <c r="J5425" s="4">
        <v>0</v>
      </c>
      <c r="K5425" s="2">
        <f t="shared" si="588"/>
        <v>1.442109600329625E-2</v>
      </c>
      <c r="L5425">
        <f t="shared" si="589"/>
        <v>0</v>
      </c>
      <c r="M5425" s="4">
        <f t="shared" si="590"/>
        <v>1.6707142857142858</v>
      </c>
      <c r="N5425" s="4">
        <f t="shared" si="591"/>
        <v>0</v>
      </c>
      <c r="O5425">
        <f t="shared" si="592"/>
        <v>0</v>
      </c>
      <c r="P5425" s="4">
        <f t="shared" si="593"/>
        <v>-116.95</v>
      </c>
      <c r="Q5425" t="str">
        <f t="shared" si="594"/>
        <v>Inefficient</v>
      </c>
    </row>
    <row r="5426" spans="1:17" x14ac:dyDescent="0.3">
      <c r="A5426" s="1">
        <v>45492</v>
      </c>
      <c r="B5426" t="s">
        <v>47</v>
      </c>
      <c r="C5426" t="s">
        <v>12</v>
      </c>
      <c r="D5426" t="s">
        <v>10</v>
      </c>
      <c r="E5426" t="s">
        <v>6</v>
      </c>
      <c r="F5426">
        <v>1767</v>
      </c>
      <c r="G5426">
        <v>27</v>
      </c>
      <c r="H5426">
        <v>1</v>
      </c>
      <c r="I5426" s="4">
        <v>27.23</v>
      </c>
      <c r="J5426" s="4">
        <v>91.03</v>
      </c>
      <c r="K5426" s="2">
        <f t="shared" si="588"/>
        <v>1.5280135823429542E-2</v>
      </c>
      <c r="L5426">
        <f t="shared" si="589"/>
        <v>3.7037037037037035E-2</v>
      </c>
      <c r="M5426" s="4">
        <f t="shared" si="590"/>
        <v>1.0085185185185186</v>
      </c>
      <c r="N5426" s="4">
        <f t="shared" si="591"/>
        <v>27.23</v>
      </c>
      <c r="O5426">
        <f t="shared" si="592"/>
        <v>3.3430040396621372</v>
      </c>
      <c r="P5426" s="4">
        <f t="shared" si="593"/>
        <v>63.8</v>
      </c>
      <c r="Q5426" t="str">
        <f t="shared" si="594"/>
        <v>Inefficient</v>
      </c>
    </row>
    <row r="5427" spans="1:17" x14ac:dyDescent="0.3">
      <c r="A5427" s="1">
        <v>45492</v>
      </c>
      <c r="B5427" t="s">
        <v>47</v>
      </c>
      <c r="C5427" t="s">
        <v>12</v>
      </c>
      <c r="D5427" t="s">
        <v>10</v>
      </c>
      <c r="E5427" t="s">
        <v>7</v>
      </c>
      <c r="F5427">
        <v>8071</v>
      </c>
      <c r="G5427">
        <v>189</v>
      </c>
      <c r="H5427">
        <v>8</v>
      </c>
      <c r="I5427" s="4">
        <v>125.01</v>
      </c>
      <c r="J5427" s="4">
        <v>744.35</v>
      </c>
      <c r="K5427" s="2">
        <f t="shared" si="588"/>
        <v>2.3417172593235037E-2</v>
      </c>
      <c r="L5427">
        <f t="shared" si="589"/>
        <v>4.2328042328042326E-2</v>
      </c>
      <c r="M5427" s="4">
        <f t="shared" si="590"/>
        <v>0.66142857142857148</v>
      </c>
      <c r="N5427" s="4">
        <f t="shared" si="591"/>
        <v>15.626250000000001</v>
      </c>
      <c r="O5427">
        <f t="shared" si="592"/>
        <v>5.9543236541076716</v>
      </c>
      <c r="P5427" s="4">
        <f t="shared" si="593"/>
        <v>619.34</v>
      </c>
      <c r="Q5427" t="str">
        <f t="shared" si="594"/>
        <v>Efficient</v>
      </c>
    </row>
    <row r="5428" spans="1:17" x14ac:dyDescent="0.3">
      <c r="A5428" s="1">
        <v>45492</v>
      </c>
      <c r="B5428" t="s">
        <v>47</v>
      </c>
      <c r="C5428" t="s">
        <v>12</v>
      </c>
      <c r="D5428" t="s">
        <v>10</v>
      </c>
      <c r="E5428" t="s">
        <v>8</v>
      </c>
      <c r="F5428">
        <v>3251</v>
      </c>
      <c r="G5428">
        <v>42</v>
      </c>
      <c r="H5428">
        <v>2</v>
      </c>
      <c r="I5428" s="4">
        <v>95.96</v>
      </c>
      <c r="J5428" s="4">
        <v>135.72</v>
      </c>
      <c r="K5428" s="2">
        <f t="shared" si="588"/>
        <v>1.2919101814826207E-2</v>
      </c>
      <c r="L5428">
        <f t="shared" si="589"/>
        <v>4.7619047619047616E-2</v>
      </c>
      <c r="M5428" s="4">
        <f t="shared" si="590"/>
        <v>2.2847619047619045</v>
      </c>
      <c r="N5428" s="4">
        <f t="shared" si="591"/>
        <v>47.98</v>
      </c>
      <c r="O5428">
        <f t="shared" si="592"/>
        <v>1.4143393080450188</v>
      </c>
      <c r="P5428" s="4">
        <f t="shared" si="593"/>
        <v>39.760000000000005</v>
      </c>
      <c r="Q5428" t="str">
        <f t="shared" si="594"/>
        <v>Inefficient</v>
      </c>
    </row>
    <row r="5429" spans="1:17" x14ac:dyDescent="0.3">
      <c r="A5429" s="1">
        <v>45493</v>
      </c>
      <c r="B5429" t="s">
        <v>47</v>
      </c>
      <c r="C5429" t="s">
        <v>4</v>
      </c>
      <c r="D5429" t="s">
        <v>5</v>
      </c>
      <c r="E5429" t="s">
        <v>6</v>
      </c>
      <c r="F5429">
        <v>6166</v>
      </c>
      <c r="G5429">
        <v>157</v>
      </c>
      <c r="H5429">
        <v>22</v>
      </c>
      <c r="I5429" s="4">
        <v>87.61</v>
      </c>
      <c r="J5429" s="4">
        <v>1511.12</v>
      </c>
      <c r="K5429" s="2">
        <f t="shared" si="588"/>
        <v>2.5462212131041193E-2</v>
      </c>
      <c r="L5429">
        <f t="shared" si="589"/>
        <v>0.14012738853503184</v>
      </c>
      <c r="M5429" s="4">
        <f t="shared" si="590"/>
        <v>0.55802547770700639</v>
      </c>
      <c r="N5429" s="4">
        <f t="shared" si="591"/>
        <v>3.9822727272727274</v>
      </c>
      <c r="O5429">
        <f t="shared" si="592"/>
        <v>17.248259331126583</v>
      </c>
      <c r="P5429" s="4">
        <f t="shared" si="593"/>
        <v>1423.51</v>
      </c>
      <c r="Q5429" t="str">
        <f t="shared" si="594"/>
        <v>Efficient</v>
      </c>
    </row>
    <row r="5430" spans="1:17" x14ac:dyDescent="0.3">
      <c r="A5430" s="1">
        <v>45493</v>
      </c>
      <c r="B5430" t="s">
        <v>47</v>
      </c>
      <c r="C5430" t="s">
        <v>4</v>
      </c>
      <c r="D5430" t="s">
        <v>5</v>
      </c>
      <c r="E5430" t="s">
        <v>7</v>
      </c>
      <c r="F5430">
        <v>5850</v>
      </c>
      <c r="G5430">
        <v>126</v>
      </c>
      <c r="H5430">
        <v>18</v>
      </c>
      <c r="I5430" s="4">
        <v>82.27</v>
      </c>
      <c r="J5430" s="4">
        <v>1172.44</v>
      </c>
      <c r="K5430" s="2">
        <f t="shared" si="588"/>
        <v>2.1538461538461538E-2</v>
      </c>
      <c r="L5430">
        <f t="shared" si="589"/>
        <v>0.14285714285714285</v>
      </c>
      <c r="M5430" s="4">
        <f t="shared" si="590"/>
        <v>0.65293650793650793</v>
      </c>
      <c r="N5430" s="4">
        <f t="shared" si="591"/>
        <v>4.570555555555555</v>
      </c>
      <c r="O5430">
        <f t="shared" si="592"/>
        <v>14.251124346663426</v>
      </c>
      <c r="P5430" s="4">
        <f t="shared" si="593"/>
        <v>1090.17</v>
      </c>
      <c r="Q5430" t="str">
        <f t="shared" si="594"/>
        <v>Efficient</v>
      </c>
    </row>
    <row r="5431" spans="1:17" x14ac:dyDescent="0.3">
      <c r="A5431" s="1">
        <v>45493</v>
      </c>
      <c r="B5431" t="s">
        <v>47</v>
      </c>
      <c r="C5431" t="s">
        <v>4</v>
      </c>
      <c r="D5431" t="s">
        <v>5</v>
      </c>
      <c r="E5431" t="s">
        <v>8</v>
      </c>
      <c r="F5431">
        <v>576</v>
      </c>
      <c r="G5431">
        <v>11</v>
      </c>
      <c r="H5431">
        <v>1</v>
      </c>
      <c r="I5431" s="4">
        <v>10.53</v>
      </c>
      <c r="J5431" s="4">
        <v>87.85</v>
      </c>
      <c r="K5431" s="2">
        <f t="shared" si="588"/>
        <v>1.9097222222222224E-2</v>
      </c>
      <c r="L5431">
        <f t="shared" si="589"/>
        <v>9.0909090909090912E-2</v>
      </c>
      <c r="M5431" s="4">
        <f t="shared" si="590"/>
        <v>0.95727272727272716</v>
      </c>
      <c r="N5431" s="4">
        <f t="shared" si="591"/>
        <v>10.53</v>
      </c>
      <c r="O5431">
        <f t="shared" si="592"/>
        <v>8.3428300094966765</v>
      </c>
      <c r="P5431" s="4">
        <f t="shared" si="593"/>
        <v>77.319999999999993</v>
      </c>
      <c r="Q5431" t="str">
        <f t="shared" si="594"/>
        <v>Efficient</v>
      </c>
    </row>
    <row r="5432" spans="1:17" x14ac:dyDescent="0.3">
      <c r="A5432" s="1">
        <v>45493</v>
      </c>
      <c r="B5432" t="s">
        <v>47</v>
      </c>
      <c r="C5432" t="s">
        <v>4</v>
      </c>
      <c r="D5432" t="s">
        <v>9</v>
      </c>
      <c r="E5432" t="s">
        <v>6</v>
      </c>
      <c r="F5432">
        <v>6197</v>
      </c>
      <c r="G5432">
        <v>98</v>
      </c>
      <c r="H5432">
        <v>1</v>
      </c>
      <c r="I5432" s="4">
        <v>140.24</v>
      </c>
      <c r="J5432" s="4">
        <v>72.69</v>
      </c>
      <c r="K5432" s="2">
        <f t="shared" si="588"/>
        <v>1.581410359851541E-2</v>
      </c>
      <c r="L5432">
        <f t="shared" si="589"/>
        <v>1.020408163265306E-2</v>
      </c>
      <c r="M5432" s="4">
        <f t="shared" si="590"/>
        <v>1.4310204081632654</v>
      </c>
      <c r="N5432" s="4">
        <f t="shared" si="591"/>
        <v>140.24</v>
      </c>
      <c r="O5432">
        <f t="shared" si="592"/>
        <v>0.51832572732458637</v>
      </c>
      <c r="P5432" s="4">
        <f t="shared" si="593"/>
        <v>-67.550000000000011</v>
      </c>
      <c r="Q5432" t="str">
        <f t="shared" si="594"/>
        <v>Inefficient</v>
      </c>
    </row>
    <row r="5433" spans="1:17" x14ac:dyDescent="0.3">
      <c r="A5433" s="1">
        <v>45493</v>
      </c>
      <c r="B5433" t="s">
        <v>47</v>
      </c>
      <c r="C5433" t="s">
        <v>4</v>
      </c>
      <c r="D5433" t="s">
        <v>9</v>
      </c>
      <c r="E5433" t="s">
        <v>7</v>
      </c>
      <c r="F5433">
        <v>2490</v>
      </c>
      <c r="G5433">
        <v>34</v>
      </c>
      <c r="H5433">
        <v>1</v>
      </c>
      <c r="I5433" s="4">
        <v>49.68</v>
      </c>
      <c r="J5433" s="4">
        <v>52.08</v>
      </c>
      <c r="K5433" s="2">
        <f t="shared" si="588"/>
        <v>1.3654618473895583E-2</v>
      </c>
      <c r="L5433">
        <f t="shared" si="589"/>
        <v>2.9411764705882353E-2</v>
      </c>
      <c r="M5433" s="4">
        <f t="shared" si="590"/>
        <v>1.4611764705882353</v>
      </c>
      <c r="N5433" s="4">
        <f t="shared" si="591"/>
        <v>49.68</v>
      </c>
      <c r="O5433">
        <f t="shared" si="592"/>
        <v>1.0483091787439613</v>
      </c>
      <c r="P5433" s="4">
        <f t="shared" si="593"/>
        <v>2.3999999999999986</v>
      </c>
      <c r="Q5433" t="str">
        <f t="shared" si="594"/>
        <v>Inefficient</v>
      </c>
    </row>
    <row r="5434" spans="1:17" x14ac:dyDescent="0.3">
      <c r="A5434" s="1">
        <v>45493</v>
      </c>
      <c r="B5434" t="s">
        <v>47</v>
      </c>
      <c r="C5434" t="s">
        <v>4</v>
      </c>
      <c r="D5434" t="s">
        <v>9</v>
      </c>
      <c r="E5434" t="s">
        <v>8</v>
      </c>
      <c r="F5434">
        <v>966</v>
      </c>
      <c r="G5434">
        <v>10</v>
      </c>
      <c r="H5434">
        <v>0</v>
      </c>
      <c r="I5434" s="4">
        <v>14.61</v>
      </c>
      <c r="J5434" s="4">
        <v>0</v>
      </c>
      <c r="K5434" s="2">
        <f t="shared" si="588"/>
        <v>1.0351966873706004E-2</v>
      </c>
      <c r="L5434">
        <f t="shared" si="589"/>
        <v>0</v>
      </c>
      <c r="M5434" s="4">
        <f t="shared" si="590"/>
        <v>1.4609999999999999</v>
      </c>
      <c r="N5434" s="4">
        <f t="shared" si="591"/>
        <v>0</v>
      </c>
      <c r="O5434">
        <f t="shared" si="592"/>
        <v>0</v>
      </c>
      <c r="P5434" s="4">
        <f t="shared" si="593"/>
        <v>-14.61</v>
      </c>
      <c r="Q5434" t="str">
        <f t="shared" si="594"/>
        <v>Inefficient</v>
      </c>
    </row>
    <row r="5435" spans="1:17" x14ac:dyDescent="0.3">
      <c r="A5435" s="1">
        <v>45493</v>
      </c>
      <c r="B5435" t="s">
        <v>47</v>
      </c>
      <c r="C5435" t="s">
        <v>4</v>
      </c>
      <c r="D5435" t="s">
        <v>10</v>
      </c>
      <c r="E5435" t="s">
        <v>6</v>
      </c>
      <c r="F5435">
        <v>3490</v>
      </c>
      <c r="G5435">
        <v>73</v>
      </c>
      <c r="H5435">
        <v>3</v>
      </c>
      <c r="I5435" s="4">
        <v>63.71</v>
      </c>
      <c r="J5435" s="4">
        <v>219.5</v>
      </c>
      <c r="K5435" s="2">
        <f t="shared" si="588"/>
        <v>2.0916905444126076E-2</v>
      </c>
      <c r="L5435">
        <f t="shared" si="589"/>
        <v>4.1095890410958902E-2</v>
      </c>
      <c r="M5435" s="4">
        <f t="shared" si="590"/>
        <v>0.87273972602739724</v>
      </c>
      <c r="N5435" s="4">
        <f t="shared" si="591"/>
        <v>21.236666666666668</v>
      </c>
      <c r="O5435">
        <f t="shared" si="592"/>
        <v>3.4452990111442472</v>
      </c>
      <c r="P5435" s="4">
        <f t="shared" si="593"/>
        <v>155.79</v>
      </c>
      <c r="Q5435" t="str">
        <f t="shared" si="594"/>
        <v>Inefficient</v>
      </c>
    </row>
    <row r="5436" spans="1:17" x14ac:dyDescent="0.3">
      <c r="A5436" s="1">
        <v>45493</v>
      </c>
      <c r="B5436" t="s">
        <v>47</v>
      </c>
      <c r="C5436" t="s">
        <v>4</v>
      </c>
      <c r="D5436" t="s">
        <v>10</v>
      </c>
      <c r="E5436" t="s">
        <v>7</v>
      </c>
      <c r="F5436">
        <v>3904</v>
      </c>
      <c r="G5436">
        <v>82</v>
      </c>
      <c r="H5436">
        <v>4</v>
      </c>
      <c r="I5436" s="4">
        <v>77.66</v>
      </c>
      <c r="J5436" s="4">
        <v>314.89999999999998</v>
      </c>
      <c r="K5436" s="2">
        <f t="shared" si="588"/>
        <v>2.1004098360655737E-2</v>
      </c>
      <c r="L5436">
        <f t="shared" si="589"/>
        <v>4.878048780487805E-2</v>
      </c>
      <c r="M5436" s="4">
        <f t="shared" si="590"/>
        <v>0.94707317073170727</v>
      </c>
      <c r="N5436" s="4">
        <f t="shared" si="591"/>
        <v>19.414999999999999</v>
      </c>
      <c r="O5436">
        <f t="shared" si="592"/>
        <v>4.0548544939479783</v>
      </c>
      <c r="P5436" s="4">
        <f t="shared" si="593"/>
        <v>237.23999999999998</v>
      </c>
      <c r="Q5436" t="str">
        <f t="shared" si="594"/>
        <v>Efficient</v>
      </c>
    </row>
    <row r="5437" spans="1:17" x14ac:dyDescent="0.3">
      <c r="A5437" s="1">
        <v>45493</v>
      </c>
      <c r="B5437" t="s">
        <v>47</v>
      </c>
      <c r="C5437" t="s">
        <v>4</v>
      </c>
      <c r="D5437" t="s">
        <v>10</v>
      </c>
      <c r="E5437" t="s">
        <v>8</v>
      </c>
      <c r="F5437">
        <v>802</v>
      </c>
      <c r="G5437">
        <v>15</v>
      </c>
      <c r="H5437">
        <v>0</v>
      </c>
      <c r="I5437" s="4">
        <v>15.63</v>
      </c>
      <c r="J5437" s="4">
        <v>0</v>
      </c>
      <c r="K5437" s="2">
        <f t="shared" si="588"/>
        <v>1.8703241895261846E-2</v>
      </c>
      <c r="L5437">
        <f t="shared" si="589"/>
        <v>0</v>
      </c>
      <c r="M5437" s="4">
        <f t="shared" si="590"/>
        <v>1.042</v>
      </c>
      <c r="N5437" s="4">
        <f t="shared" si="591"/>
        <v>0</v>
      </c>
      <c r="O5437">
        <f t="shared" si="592"/>
        <v>0</v>
      </c>
      <c r="P5437" s="4">
        <f t="shared" si="593"/>
        <v>-15.63</v>
      </c>
      <c r="Q5437" t="str">
        <f t="shared" si="594"/>
        <v>Inefficient</v>
      </c>
    </row>
    <row r="5438" spans="1:17" x14ac:dyDescent="0.3">
      <c r="A5438" s="1">
        <v>45493</v>
      </c>
      <c r="B5438" t="s">
        <v>47</v>
      </c>
      <c r="C5438" t="s">
        <v>11</v>
      </c>
      <c r="D5438" t="s">
        <v>5</v>
      </c>
      <c r="E5438" t="s">
        <v>6</v>
      </c>
      <c r="F5438">
        <v>14652</v>
      </c>
      <c r="G5438">
        <v>650</v>
      </c>
      <c r="H5438">
        <v>54</v>
      </c>
      <c r="I5438" s="4">
        <v>294.97000000000003</v>
      </c>
      <c r="J5438" s="4">
        <v>4341.34</v>
      </c>
      <c r="K5438" s="2">
        <f t="shared" si="588"/>
        <v>4.4362544362544359E-2</v>
      </c>
      <c r="L5438">
        <f t="shared" si="589"/>
        <v>8.3076923076923076E-2</v>
      </c>
      <c r="M5438" s="4">
        <f t="shared" si="590"/>
        <v>0.45380000000000004</v>
      </c>
      <c r="N5438" s="4">
        <f t="shared" si="591"/>
        <v>5.462407407407408</v>
      </c>
      <c r="O5438">
        <f t="shared" si="592"/>
        <v>14.717903515611756</v>
      </c>
      <c r="P5438" s="4">
        <f t="shared" si="593"/>
        <v>4046.37</v>
      </c>
      <c r="Q5438" t="str">
        <f t="shared" si="594"/>
        <v>Efficient</v>
      </c>
    </row>
    <row r="5439" spans="1:17" x14ac:dyDescent="0.3">
      <c r="A5439" s="1">
        <v>45493</v>
      </c>
      <c r="B5439" t="s">
        <v>47</v>
      </c>
      <c r="C5439" t="s">
        <v>11</v>
      </c>
      <c r="D5439" t="s">
        <v>5</v>
      </c>
      <c r="E5439" t="s">
        <v>7</v>
      </c>
      <c r="F5439">
        <v>1988</v>
      </c>
      <c r="G5439">
        <v>94</v>
      </c>
      <c r="H5439">
        <v>6</v>
      </c>
      <c r="I5439" s="4">
        <v>21.87</v>
      </c>
      <c r="J5439" s="4">
        <v>398.25</v>
      </c>
      <c r="K5439" s="2">
        <f t="shared" si="588"/>
        <v>4.7283702213279676E-2</v>
      </c>
      <c r="L5439">
        <f t="shared" si="589"/>
        <v>6.3829787234042548E-2</v>
      </c>
      <c r="M5439" s="4">
        <f t="shared" si="590"/>
        <v>0.23265957446808511</v>
      </c>
      <c r="N5439" s="4">
        <f t="shared" si="591"/>
        <v>3.645</v>
      </c>
      <c r="O5439">
        <f t="shared" si="592"/>
        <v>18.209876543209877</v>
      </c>
      <c r="P5439" s="4">
        <f t="shared" si="593"/>
        <v>376.38</v>
      </c>
      <c r="Q5439" t="str">
        <f t="shared" si="594"/>
        <v>Efficient</v>
      </c>
    </row>
    <row r="5440" spans="1:17" x14ac:dyDescent="0.3">
      <c r="A5440" s="1">
        <v>45493</v>
      </c>
      <c r="B5440" t="s">
        <v>47</v>
      </c>
      <c r="C5440" t="s">
        <v>11</v>
      </c>
      <c r="D5440" t="s">
        <v>5</v>
      </c>
      <c r="E5440" t="s">
        <v>8</v>
      </c>
      <c r="F5440">
        <v>968</v>
      </c>
      <c r="G5440">
        <v>21</v>
      </c>
      <c r="H5440">
        <v>1</v>
      </c>
      <c r="I5440" s="4">
        <v>21.41</v>
      </c>
      <c r="J5440" s="4">
        <v>59.83</v>
      </c>
      <c r="K5440" s="2">
        <f t="shared" si="588"/>
        <v>2.1694214876033058E-2</v>
      </c>
      <c r="L5440">
        <f t="shared" si="589"/>
        <v>4.7619047619047616E-2</v>
      </c>
      <c r="M5440" s="4">
        <f t="shared" si="590"/>
        <v>1.0195238095238095</v>
      </c>
      <c r="N5440" s="4">
        <f t="shared" si="591"/>
        <v>21.41</v>
      </c>
      <c r="O5440">
        <f t="shared" si="592"/>
        <v>2.7944885567491826</v>
      </c>
      <c r="P5440" s="4">
        <f t="shared" si="593"/>
        <v>38.42</v>
      </c>
      <c r="Q5440" t="str">
        <f t="shared" si="594"/>
        <v>Inefficient</v>
      </c>
    </row>
    <row r="5441" spans="1:17" x14ac:dyDescent="0.3">
      <c r="A5441" s="1">
        <v>45493</v>
      </c>
      <c r="B5441" t="s">
        <v>47</v>
      </c>
      <c r="C5441" t="s">
        <v>11</v>
      </c>
      <c r="D5441" t="s">
        <v>9</v>
      </c>
      <c r="E5441" t="s">
        <v>6</v>
      </c>
      <c r="F5441">
        <v>8711</v>
      </c>
      <c r="G5441">
        <v>115</v>
      </c>
      <c r="H5441">
        <v>5</v>
      </c>
      <c r="I5441" s="4">
        <v>225.26</v>
      </c>
      <c r="J5441" s="4">
        <v>476.27</v>
      </c>
      <c r="K5441" s="2">
        <f t="shared" si="588"/>
        <v>1.3201699001262772E-2</v>
      </c>
      <c r="L5441">
        <f t="shared" si="589"/>
        <v>4.3478260869565216E-2</v>
      </c>
      <c r="M5441" s="4">
        <f t="shared" si="590"/>
        <v>1.9587826086956521</v>
      </c>
      <c r="N5441" s="4">
        <f t="shared" si="591"/>
        <v>45.052</v>
      </c>
      <c r="O5441">
        <f t="shared" si="592"/>
        <v>2.1143123501731331</v>
      </c>
      <c r="P5441" s="4">
        <f t="shared" si="593"/>
        <v>251.01</v>
      </c>
      <c r="Q5441" t="str">
        <f t="shared" si="594"/>
        <v>Inefficient</v>
      </c>
    </row>
    <row r="5442" spans="1:17" x14ac:dyDescent="0.3">
      <c r="A5442" s="1">
        <v>45493</v>
      </c>
      <c r="B5442" t="s">
        <v>47</v>
      </c>
      <c r="C5442" t="s">
        <v>11</v>
      </c>
      <c r="D5442" t="s">
        <v>9</v>
      </c>
      <c r="E5442" t="s">
        <v>7</v>
      </c>
      <c r="F5442">
        <v>719</v>
      </c>
      <c r="G5442">
        <v>5</v>
      </c>
      <c r="H5442">
        <v>0</v>
      </c>
      <c r="I5442" s="4">
        <v>12.08</v>
      </c>
      <c r="J5442" s="4">
        <v>0</v>
      </c>
      <c r="K5442" s="2">
        <f t="shared" si="588"/>
        <v>6.954102920723227E-3</v>
      </c>
      <c r="L5442">
        <f t="shared" si="589"/>
        <v>0</v>
      </c>
      <c r="M5442" s="4">
        <f t="shared" si="590"/>
        <v>2.4159999999999999</v>
      </c>
      <c r="N5442" s="4">
        <f t="shared" si="591"/>
        <v>0</v>
      </c>
      <c r="O5442">
        <f t="shared" si="592"/>
        <v>0</v>
      </c>
      <c r="P5442" s="4">
        <f t="shared" si="593"/>
        <v>-12.08</v>
      </c>
      <c r="Q5442" t="str">
        <f t="shared" si="594"/>
        <v>Inefficient</v>
      </c>
    </row>
    <row r="5443" spans="1:17" x14ac:dyDescent="0.3">
      <c r="A5443" s="1">
        <v>45493</v>
      </c>
      <c r="B5443" t="s">
        <v>47</v>
      </c>
      <c r="C5443" t="s">
        <v>11</v>
      </c>
      <c r="D5443" t="s">
        <v>9</v>
      </c>
      <c r="E5443" t="s">
        <v>8</v>
      </c>
      <c r="F5443">
        <v>188</v>
      </c>
      <c r="G5443">
        <v>1</v>
      </c>
      <c r="H5443">
        <v>0</v>
      </c>
      <c r="I5443" s="4">
        <v>4.43</v>
      </c>
      <c r="J5443" s="4">
        <v>0</v>
      </c>
      <c r="K5443" s="2">
        <f t="shared" ref="K5443:K5506" si="595">G5443/F5443</f>
        <v>5.3191489361702126E-3</v>
      </c>
      <c r="L5443">
        <f t="shared" ref="L5443:L5506" si="596">IF(G5443=0,0,H5443/G5443)</f>
        <v>0</v>
      </c>
      <c r="M5443" s="4">
        <f t="shared" ref="M5443:M5506" si="597">IF(G5443=0,0,I5443/G5443)</f>
        <v>4.43</v>
      </c>
      <c r="N5443" s="4">
        <f t="shared" ref="N5443:N5506" si="598">IF(H5443=0,0,I5443/H5443)</f>
        <v>0</v>
      </c>
      <c r="O5443">
        <f t="shared" ref="O5443:O5506" si="599">IF(I5443=0,0,J5443/I5443)</f>
        <v>0</v>
      </c>
      <c r="P5443" s="4">
        <f t="shared" ref="P5443:P5506" si="600">J5443-I5443</f>
        <v>-4.43</v>
      </c>
      <c r="Q5443" t="str">
        <f t="shared" ref="Q5443:Q5506" si="601">IF(AND(N5443&lt;26.94,O5443&gt;3.57),"Efficient", "Inefficient")</f>
        <v>Inefficient</v>
      </c>
    </row>
    <row r="5444" spans="1:17" x14ac:dyDescent="0.3">
      <c r="A5444" s="1">
        <v>45493</v>
      </c>
      <c r="B5444" t="s">
        <v>47</v>
      </c>
      <c r="C5444" t="s">
        <v>11</v>
      </c>
      <c r="D5444" t="s">
        <v>10</v>
      </c>
      <c r="E5444" t="s">
        <v>6</v>
      </c>
      <c r="F5444">
        <v>5114</v>
      </c>
      <c r="G5444">
        <v>144</v>
      </c>
      <c r="H5444">
        <v>8</v>
      </c>
      <c r="I5444" s="4">
        <v>98.28</v>
      </c>
      <c r="J5444" s="4">
        <v>774.88</v>
      </c>
      <c r="K5444" s="2">
        <f t="shared" si="595"/>
        <v>2.8157997653500196E-2</v>
      </c>
      <c r="L5444">
        <f t="shared" si="596"/>
        <v>5.5555555555555552E-2</v>
      </c>
      <c r="M5444" s="4">
        <f t="shared" si="597"/>
        <v>0.6825</v>
      </c>
      <c r="N5444" s="4">
        <f t="shared" si="598"/>
        <v>12.285</v>
      </c>
      <c r="O5444">
        <f t="shared" si="599"/>
        <v>7.8844118844118842</v>
      </c>
      <c r="P5444" s="4">
        <f t="shared" si="600"/>
        <v>676.6</v>
      </c>
      <c r="Q5444" t="str">
        <f t="shared" si="601"/>
        <v>Efficient</v>
      </c>
    </row>
    <row r="5445" spans="1:17" x14ac:dyDescent="0.3">
      <c r="A5445" s="1">
        <v>45493</v>
      </c>
      <c r="B5445" t="s">
        <v>47</v>
      </c>
      <c r="C5445" t="s">
        <v>11</v>
      </c>
      <c r="D5445" t="s">
        <v>10</v>
      </c>
      <c r="E5445" t="s">
        <v>7</v>
      </c>
      <c r="F5445">
        <v>1333</v>
      </c>
      <c r="G5445">
        <v>18</v>
      </c>
      <c r="H5445">
        <v>1</v>
      </c>
      <c r="I5445" s="4">
        <v>25.24</v>
      </c>
      <c r="J5445" s="4">
        <v>64.53</v>
      </c>
      <c r="K5445" s="2">
        <f t="shared" si="595"/>
        <v>1.3503375843960989E-2</v>
      </c>
      <c r="L5445">
        <f t="shared" si="596"/>
        <v>5.5555555555555552E-2</v>
      </c>
      <c r="M5445" s="4">
        <f t="shared" si="597"/>
        <v>1.402222222222222</v>
      </c>
      <c r="N5445" s="4">
        <f t="shared" si="598"/>
        <v>25.24</v>
      </c>
      <c r="O5445">
        <f t="shared" si="599"/>
        <v>2.5566561014263076</v>
      </c>
      <c r="P5445" s="4">
        <f t="shared" si="600"/>
        <v>39.290000000000006</v>
      </c>
      <c r="Q5445" t="str">
        <f t="shared" si="601"/>
        <v>Inefficient</v>
      </c>
    </row>
    <row r="5446" spans="1:17" x14ac:dyDescent="0.3">
      <c r="A5446" s="1">
        <v>45493</v>
      </c>
      <c r="B5446" t="s">
        <v>47</v>
      </c>
      <c r="C5446" t="s">
        <v>11</v>
      </c>
      <c r="D5446" t="s">
        <v>10</v>
      </c>
      <c r="E5446" t="s">
        <v>8</v>
      </c>
      <c r="F5446">
        <v>801</v>
      </c>
      <c r="G5446">
        <v>8</v>
      </c>
      <c r="H5446">
        <v>0</v>
      </c>
      <c r="I5446" s="4">
        <v>13.34</v>
      </c>
      <c r="J5446" s="4">
        <v>0</v>
      </c>
      <c r="K5446" s="2">
        <f t="shared" si="595"/>
        <v>9.9875156054931337E-3</v>
      </c>
      <c r="L5446">
        <f t="shared" si="596"/>
        <v>0</v>
      </c>
      <c r="M5446" s="4">
        <f t="shared" si="597"/>
        <v>1.6675</v>
      </c>
      <c r="N5446" s="4">
        <f t="shared" si="598"/>
        <v>0</v>
      </c>
      <c r="O5446">
        <f t="shared" si="599"/>
        <v>0</v>
      </c>
      <c r="P5446" s="4">
        <f t="shared" si="600"/>
        <v>-13.34</v>
      </c>
      <c r="Q5446" t="str">
        <f t="shared" si="601"/>
        <v>Inefficient</v>
      </c>
    </row>
    <row r="5447" spans="1:17" x14ac:dyDescent="0.3">
      <c r="A5447" s="1">
        <v>45493</v>
      </c>
      <c r="B5447" t="s">
        <v>47</v>
      </c>
      <c r="C5447" t="s">
        <v>12</v>
      </c>
      <c r="D5447" t="s">
        <v>5</v>
      </c>
      <c r="E5447" t="s">
        <v>6</v>
      </c>
      <c r="F5447">
        <v>2737</v>
      </c>
      <c r="G5447">
        <v>98</v>
      </c>
      <c r="H5447">
        <v>11</v>
      </c>
      <c r="I5447" s="4">
        <v>62.1</v>
      </c>
      <c r="J5447" s="4">
        <v>1067.9000000000001</v>
      </c>
      <c r="K5447" s="2">
        <f t="shared" si="595"/>
        <v>3.5805626598465472E-2</v>
      </c>
      <c r="L5447">
        <f t="shared" si="596"/>
        <v>0.11224489795918367</v>
      </c>
      <c r="M5447" s="4">
        <f t="shared" si="597"/>
        <v>0.63367346938775515</v>
      </c>
      <c r="N5447" s="4">
        <f t="shared" si="598"/>
        <v>5.6454545454545455</v>
      </c>
      <c r="O5447">
        <f t="shared" si="599"/>
        <v>17.196457326892112</v>
      </c>
      <c r="P5447" s="4">
        <f t="shared" si="600"/>
        <v>1005.8000000000001</v>
      </c>
      <c r="Q5447" t="str">
        <f t="shared" si="601"/>
        <v>Efficient</v>
      </c>
    </row>
    <row r="5448" spans="1:17" x14ac:dyDescent="0.3">
      <c r="A5448" s="1">
        <v>45493</v>
      </c>
      <c r="B5448" t="s">
        <v>47</v>
      </c>
      <c r="C5448" t="s">
        <v>12</v>
      </c>
      <c r="D5448" t="s">
        <v>5</v>
      </c>
      <c r="E5448" t="s">
        <v>7</v>
      </c>
      <c r="F5448">
        <v>5758</v>
      </c>
      <c r="G5448">
        <v>161</v>
      </c>
      <c r="H5448">
        <v>8</v>
      </c>
      <c r="I5448" s="4">
        <v>71.34</v>
      </c>
      <c r="J5448" s="4">
        <v>781.02</v>
      </c>
      <c r="K5448" s="2">
        <f t="shared" si="595"/>
        <v>2.7961097603334491E-2</v>
      </c>
      <c r="L5448">
        <f t="shared" si="596"/>
        <v>4.9689440993788817E-2</v>
      </c>
      <c r="M5448" s="4">
        <f t="shared" si="597"/>
        <v>0.44310559006211181</v>
      </c>
      <c r="N5448" s="4">
        <f t="shared" si="598"/>
        <v>8.9175000000000004</v>
      </c>
      <c r="O5448">
        <f t="shared" si="599"/>
        <v>10.947855340622372</v>
      </c>
      <c r="P5448" s="4">
        <f t="shared" si="600"/>
        <v>709.68</v>
      </c>
      <c r="Q5448" t="str">
        <f t="shared" si="601"/>
        <v>Efficient</v>
      </c>
    </row>
    <row r="5449" spans="1:17" x14ac:dyDescent="0.3">
      <c r="A5449" s="1">
        <v>45493</v>
      </c>
      <c r="B5449" t="s">
        <v>47</v>
      </c>
      <c r="C5449" t="s">
        <v>12</v>
      </c>
      <c r="D5449" t="s">
        <v>5</v>
      </c>
      <c r="E5449" t="s">
        <v>8</v>
      </c>
      <c r="F5449">
        <v>3909</v>
      </c>
      <c r="G5449">
        <v>176</v>
      </c>
      <c r="H5449">
        <v>25</v>
      </c>
      <c r="I5449" s="4">
        <v>86.71</v>
      </c>
      <c r="J5449" s="4">
        <v>1908.65</v>
      </c>
      <c r="K5449" s="2">
        <f t="shared" si="595"/>
        <v>4.5024302890764901E-2</v>
      </c>
      <c r="L5449">
        <f t="shared" si="596"/>
        <v>0.14204545454545456</v>
      </c>
      <c r="M5449" s="4">
        <f t="shared" si="597"/>
        <v>0.49267045454545449</v>
      </c>
      <c r="N5449" s="4">
        <f t="shared" si="598"/>
        <v>3.4683999999999999</v>
      </c>
      <c r="O5449">
        <f t="shared" si="599"/>
        <v>22.011878676046596</v>
      </c>
      <c r="P5449" s="4">
        <f t="shared" si="600"/>
        <v>1821.94</v>
      </c>
      <c r="Q5449" t="str">
        <f t="shared" si="601"/>
        <v>Efficient</v>
      </c>
    </row>
    <row r="5450" spans="1:17" x14ac:dyDescent="0.3">
      <c r="A5450" s="1">
        <v>45493</v>
      </c>
      <c r="B5450" t="s">
        <v>47</v>
      </c>
      <c r="C5450" t="s">
        <v>12</v>
      </c>
      <c r="D5450" t="s">
        <v>9</v>
      </c>
      <c r="E5450" t="s">
        <v>6</v>
      </c>
      <c r="F5450">
        <v>2317</v>
      </c>
      <c r="G5450">
        <v>36</v>
      </c>
      <c r="H5450">
        <v>0</v>
      </c>
      <c r="I5450" s="4">
        <v>28.47</v>
      </c>
      <c r="J5450" s="4">
        <v>0</v>
      </c>
      <c r="K5450" s="2">
        <f t="shared" si="595"/>
        <v>1.5537332757876565E-2</v>
      </c>
      <c r="L5450">
        <f t="shared" si="596"/>
        <v>0</v>
      </c>
      <c r="M5450" s="4">
        <f t="shared" si="597"/>
        <v>0.79083333333333328</v>
      </c>
      <c r="N5450" s="4">
        <f t="shared" si="598"/>
        <v>0</v>
      </c>
      <c r="O5450">
        <f t="shared" si="599"/>
        <v>0</v>
      </c>
      <c r="P5450" s="4">
        <f t="shared" si="600"/>
        <v>-28.47</v>
      </c>
      <c r="Q5450" t="str">
        <f t="shared" si="601"/>
        <v>Inefficient</v>
      </c>
    </row>
    <row r="5451" spans="1:17" x14ac:dyDescent="0.3">
      <c r="A5451" s="1">
        <v>45493</v>
      </c>
      <c r="B5451" t="s">
        <v>47</v>
      </c>
      <c r="C5451" t="s">
        <v>12</v>
      </c>
      <c r="D5451" t="s">
        <v>9</v>
      </c>
      <c r="E5451" t="s">
        <v>7</v>
      </c>
      <c r="F5451">
        <v>9799</v>
      </c>
      <c r="G5451">
        <v>98</v>
      </c>
      <c r="H5451">
        <v>3</v>
      </c>
      <c r="I5451" s="4">
        <v>203.63</v>
      </c>
      <c r="J5451" s="4">
        <v>239.4</v>
      </c>
      <c r="K5451" s="2">
        <f t="shared" si="595"/>
        <v>1.0001020512297173E-2</v>
      </c>
      <c r="L5451">
        <f t="shared" si="596"/>
        <v>3.0612244897959183E-2</v>
      </c>
      <c r="M5451" s="4">
        <f t="shared" si="597"/>
        <v>2.0778571428571428</v>
      </c>
      <c r="N5451" s="4">
        <f t="shared" si="598"/>
        <v>67.876666666666665</v>
      </c>
      <c r="O5451">
        <f t="shared" si="599"/>
        <v>1.1756617394293571</v>
      </c>
      <c r="P5451" s="4">
        <f t="shared" si="600"/>
        <v>35.77000000000001</v>
      </c>
      <c r="Q5451" t="str">
        <f t="shared" si="601"/>
        <v>Inefficient</v>
      </c>
    </row>
    <row r="5452" spans="1:17" x14ac:dyDescent="0.3">
      <c r="A5452" s="1">
        <v>45493</v>
      </c>
      <c r="B5452" t="s">
        <v>47</v>
      </c>
      <c r="C5452" t="s">
        <v>12</v>
      </c>
      <c r="D5452" t="s">
        <v>9</v>
      </c>
      <c r="E5452" t="s">
        <v>8</v>
      </c>
      <c r="F5452">
        <v>5954</v>
      </c>
      <c r="G5452">
        <v>105</v>
      </c>
      <c r="H5452">
        <v>1</v>
      </c>
      <c r="I5452" s="4">
        <v>173.59</v>
      </c>
      <c r="J5452" s="4">
        <v>55.07</v>
      </c>
      <c r="K5452" s="2">
        <f t="shared" si="595"/>
        <v>1.7635203224722874E-2</v>
      </c>
      <c r="L5452">
        <f t="shared" si="596"/>
        <v>9.5238095238095247E-3</v>
      </c>
      <c r="M5452" s="4">
        <f t="shared" si="597"/>
        <v>1.6532380952380952</v>
      </c>
      <c r="N5452" s="4">
        <f t="shared" si="598"/>
        <v>173.59</v>
      </c>
      <c r="O5452">
        <f t="shared" si="599"/>
        <v>0.31724177660003455</v>
      </c>
      <c r="P5452" s="4">
        <f t="shared" si="600"/>
        <v>-118.52000000000001</v>
      </c>
      <c r="Q5452" t="str">
        <f t="shared" si="601"/>
        <v>Inefficient</v>
      </c>
    </row>
    <row r="5453" spans="1:17" x14ac:dyDescent="0.3">
      <c r="A5453" s="1">
        <v>45493</v>
      </c>
      <c r="B5453" t="s">
        <v>47</v>
      </c>
      <c r="C5453" t="s">
        <v>12</v>
      </c>
      <c r="D5453" t="s">
        <v>10</v>
      </c>
      <c r="E5453" t="s">
        <v>6</v>
      </c>
      <c r="F5453">
        <v>2835</v>
      </c>
      <c r="G5453">
        <v>45</v>
      </c>
      <c r="H5453">
        <v>2</v>
      </c>
      <c r="I5453" s="4">
        <v>34.630000000000003</v>
      </c>
      <c r="J5453" s="4">
        <v>107.09</v>
      </c>
      <c r="K5453" s="2">
        <f t="shared" si="595"/>
        <v>1.5873015873015872E-2</v>
      </c>
      <c r="L5453">
        <f t="shared" si="596"/>
        <v>4.4444444444444446E-2</v>
      </c>
      <c r="M5453" s="4">
        <f t="shared" si="597"/>
        <v>0.76955555555555566</v>
      </c>
      <c r="N5453" s="4">
        <f t="shared" si="598"/>
        <v>17.315000000000001</v>
      </c>
      <c r="O5453">
        <f t="shared" si="599"/>
        <v>3.0924054288189429</v>
      </c>
      <c r="P5453" s="4">
        <f t="shared" si="600"/>
        <v>72.460000000000008</v>
      </c>
      <c r="Q5453" t="str">
        <f t="shared" si="601"/>
        <v>Inefficient</v>
      </c>
    </row>
    <row r="5454" spans="1:17" x14ac:dyDescent="0.3">
      <c r="A5454" s="1">
        <v>45493</v>
      </c>
      <c r="B5454" t="s">
        <v>47</v>
      </c>
      <c r="C5454" t="s">
        <v>12</v>
      </c>
      <c r="D5454" t="s">
        <v>10</v>
      </c>
      <c r="E5454" t="s">
        <v>7</v>
      </c>
      <c r="F5454">
        <v>8319</v>
      </c>
      <c r="G5454">
        <v>116</v>
      </c>
      <c r="H5454">
        <v>7</v>
      </c>
      <c r="I5454" s="4">
        <v>157.88</v>
      </c>
      <c r="J5454" s="4">
        <v>699.47</v>
      </c>
      <c r="K5454" s="2">
        <f t="shared" si="595"/>
        <v>1.3943983651881237E-2</v>
      </c>
      <c r="L5454">
        <f t="shared" si="596"/>
        <v>6.0344827586206899E-2</v>
      </c>
      <c r="M5454" s="4">
        <f t="shared" si="597"/>
        <v>1.3610344827586207</v>
      </c>
      <c r="N5454" s="4">
        <f t="shared" si="598"/>
        <v>22.554285714285715</v>
      </c>
      <c r="O5454">
        <f t="shared" si="599"/>
        <v>4.4303901697491765</v>
      </c>
      <c r="P5454" s="4">
        <f t="shared" si="600"/>
        <v>541.59</v>
      </c>
      <c r="Q5454" t="str">
        <f t="shared" si="601"/>
        <v>Efficient</v>
      </c>
    </row>
    <row r="5455" spans="1:17" x14ac:dyDescent="0.3">
      <c r="A5455" s="1">
        <v>45493</v>
      </c>
      <c r="B5455" t="s">
        <v>47</v>
      </c>
      <c r="C5455" t="s">
        <v>12</v>
      </c>
      <c r="D5455" t="s">
        <v>10</v>
      </c>
      <c r="E5455" t="s">
        <v>8</v>
      </c>
      <c r="F5455">
        <v>3384</v>
      </c>
      <c r="G5455">
        <v>60</v>
      </c>
      <c r="H5455">
        <v>4</v>
      </c>
      <c r="I5455" s="4">
        <v>92.06</v>
      </c>
      <c r="J5455" s="4">
        <v>303.2</v>
      </c>
      <c r="K5455" s="2">
        <f t="shared" si="595"/>
        <v>1.7730496453900711E-2</v>
      </c>
      <c r="L5455">
        <f t="shared" si="596"/>
        <v>6.6666666666666666E-2</v>
      </c>
      <c r="M5455" s="4">
        <f t="shared" si="597"/>
        <v>1.5343333333333333</v>
      </c>
      <c r="N5455" s="4">
        <f t="shared" si="598"/>
        <v>23.015000000000001</v>
      </c>
      <c r="O5455">
        <f t="shared" si="599"/>
        <v>3.2935042363675859</v>
      </c>
      <c r="P5455" s="4">
        <f t="shared" si="600"/>
        <v>211.14</v>
      </c>
      <c r="Q5455" t="str">
        <f t="shared" si="601"/>
        <v>Inefficient</v>
      </c>
    </row>
    <row r="5456" spans="1:17" x14ac:dyDescent="0.3">
      <c r="A5456" s="1">
        <v>45494</v>
      </c>
      <c r="B5456" t="s">
        <v>47</v>
      </c>
      <c r="C5456" t="s">
        <v>4</v>
      </c>
      <c r="D5456" t="s">
        <v>5</v>
      </c>
      <c r="E5456" t="s">
        <v>6</v>
      </c>
      <c r="F5456">
        <v>3044</v>
      </c>
      <c r="G5456">
        <v>138</v>
      </c>
      <c r="H5456">
        <v>18</v>
      </c>
      <c r="I5456" s="4">
        <v>31.24</v>
      </c>
      <c r="J5456" s="4">
        <v>1379.05</v>
      </c>
      <c r="K5456" s="2">
        <f t="shared" si="595"/>
        <v>4.5335085413929041E-2</v>
      </c>
      <c r="L5456">
        <f t="shared" si="596"/>
        <v>0.13043478260869565</v>
      </c>
      <c r="M5456" s="4">
        <f t="shared" si="597"/>
        <v>0.22637681159420289</v>
      </c>
      <c r="N5456" s="4">
        <f t="shared" si="598"/>
        <v>1.7355555555555555</v>
      </c>
      <c r="O5456">
        <f t="shared" si="599"/>
        <v>44.143725992317542</v>
      </c>
      <c r="P5456" s="4">
        <f t="shared" si="600"/>
        <v>1347.81</v>
      </c>
      <c r="Q5456" t="str">
        <f t="shared" si="601"/>
        <v>Efficient</v>
      </c>
    </row>
    <row r="5457" spans="1:17" x14ac:dyDescent="0.3">
      <c r="A5457" s="1">
        <v>45494</v>
      </c>
      <c r="B5457" t="s">
        <v>47</v>
      </c>
      <c r="C5457" t="s">
        <v>4</v>
      </c>
      <c r="D5457" t="s">
        <v>5</v>
      </c>
      <c r="E5457" t="s">
        <v>7</v>
      </c>
      <c r="F5457">
        <v>4515</v>
      </c>
      <c r="G5457">
        <v>223</v>
      </c>
      <c r="H5457">
        <v>19</v>
      </c>
      <c r="I5457" s="4">
        <v>77.150000000000006</v>
      </c>
      <c r="J5457" s="4">
        <v>1555.59</v>
      </c>
      <c r="K5457" s="2">
        <f t="shared" si="595"/>
        <v>4.9390919158361017E-2</v>
      </c>
      <c r="L5457">
        <f t="shared" si="596"/>
        <v>8.520179372197309E-2</v>
      </c>
      <c r="M5457" s="4">
        <f t="shared" si="597"/>
        <v>0.34596412556053813</v>
      </c>
      <c r="N5457" s="4">
        <f t="shared" si="598"/>
        <v>4.060526315789474</v>
      </c>
      <c r="O5457">
        <f t="shared" si="599"/>
        <v>20.163188593648734</v>
      </c>
      <c r="P5457" s="4">
        <f t="shared" si="600"/>
        <v>1478.4399999999998</v>
      </c>
      <c r="Q5457" t="str">
        <f t="shared" si="601"/>
        <v>Efficient</v>
      </c>
    </row>
    <row r="5458" spans="1:17" x14ac:dyDescent="0.3">
      <c r="A5458" s="1">
        <v>45494</v>
      </c>
      <c r="B5458" t="s">
        <v>47</v>
      </c>
      <c r="C5458" t="s">
        <v>4</v>
      </c>
      <c r="D5458" t="s">
        <v>5</v>
      </c>
      <c r="E5458" t="s">
        <v>8</v>
      </c>
      <c r="F5458">
        <v>914</v>
      </c>
      <c r="G5458">
        <v>24</v>
      </c>
      <c r="H5458">
        <v>2</v>
      </c>
      <c r="I5458" s="4">
        <v>12.96</v>
      </c>
      <c r="J5458" s="4">
        <v>193</v>
      </c>
      <c r="K5458" s="2">
        <f t="shared" si="595"/>
        <v>2.6258205689277898E-2</v>
      </c>
      <c r="L5458">
        <f t="shared" si="596"/>
        <v>8.3333333333333329E-2</v>
      </c>
      <c r="M5458" s="4">
        <f t="shared" si="597"/>
        <v>0.54</v>
      </c>
      <c r="N5458" s="4">
        <f t="shared" si="598"/>
        <v>6.48</v>
      </c>
      <c r="O5458">
        <f t="shared" si="599"/>
        <v>14.891975308641975</v>
      </c>
      <c r="P5458" s="4">
        <f t="shared" si="600"/>
        <v>180.04</v>
      </c>
      <c r="Q5458" t="str">
        <f t="shared" si="601"/>
        <v>Efficient</v>
      </c>
    </row>
    <row r="5459" spans="1:17" x14ac:dyDescent="0.3">
      <c r="A5459" s="1">
        <v>45494</v>
      </c>
      <c r="B5459" t="s">
        <v>47</v>
      </c>
      <c r="C5459" t="s">
        <v>4</v>
      </c>
      <c r="D5459" t="s">
        <v>9</v>
      </c>
      <c r="E5459" t="s">
        <v>6</v>
      </c>
      <c r="F5459">
        <v>4814</v>
      </c>
      <c r="G5459">
        <v>78</v>
      </c>
      <c r="H5459">
        <v>3</v>
      </c>
      <c r="I5459" s="4">
        <v>95.25</v>
      </c>
      <c r="J5459" s="4">
        <v>242.98</v>
      </c>
      <c r="K5459" s="2">
        <f t="shared" si="595"/>
        <v>1.6202742002492731E-2</v>
      </c>
      <c r="L5459">
        <f t="shared" si="596"/>
        <v>3.8461538461538464E-2</v>
      </c>
      <c r="M5459" s="4">
        <f t="shared" si="597"/>
        <v>1.2211538461538463</v>
      </c>
      <c r="N5459" s="4">
        <f t="shared" si="598"/>
        <v>31.75</v>
      </c>
      <c r="O5459">
        <f t="shared" si="599"/>
        <v>2.5509711286089236</v>
      </c>
      <c r="P5459" s="4">
        <f t="shared" si="600"/>
        <v>147.72999999999999</v>
      </c>
      <c r="Q5459" t="str">
        <f t="shared" si="601"/>
        <v>Inefficient</v>
      </c>
    </row>
    <row r="5460" spans="1:17" x14ac:dyDescent="0.3">
      <c r="A5460" s="1">
        <v>45494</v>
      </c>
      <c r="B5460" t="s">
        <v>47</v>
      </c>
      <c r="C5460" t="s">
        <v>4</v>
      </c>
      <c r="D5460" t="s">
        <v>9</v>
      </c>
      <c r="E5460" t="s">
        <v>7</v>
      </c>
      <c r="F5460">
        <v>7698</v>
      </c>
      <c r="G5460">
        <v>44</v>
      </c>
      <c r="H5460">
        <v>1</v>
      </c>
      <c r="I5460" s="4">
        <v>119.63</v>
      </c>
      <c r="J5460" s="4">
        <v>99.44</v>
      </c>
      <c r="K5460" s="2">
        <f t="shared" si="595"/>
        <v>5.7157703299558328E-3</v>
      </c>
      <c r="L5460">
        <f t="shared" si="596"/>
        <v>2.2727272727272728E-2</v>
      </c>
      <c r="M5460" s="4">
        <f t="shared" si="597"/>
        <v>2.7188636363636363</v>
      </c>
      <c r="N5460" s="4">
        <f t="shared" si="598"/>
        <v>119.63</v>
      </c>
      <c r="O5460">
        <f t="shared" si="599"/>
        <v>0.83122962467608463</v>
      </c>
      <c r="P5460" s="4">
        <f t="shared" si="600"/>
        <v>-20.189999999999998</v>
      </c>
      <c r="Q5460" t="str">
        <f t="shared" si="601"/>
        <v>Inefficient</v>
      </c>
    </row>
    <row r="5461" spans="1:17" x14ac:dyDescent="0.3">
      <c r="A5461" s="1">
        <v>45494</v>
      </c>
      <c r="B5461" t="s">
        <v>47</v>
      </c>
      <c r="C5461" t="s">
        <v>4</v>
      </c>
      <c r="D5461" t="s">
        <v>9</v>
      </c>
      <c r="E5461" t="s">
        <v>8</v>
      </c>
      <c r="F5461">
        <v>759</v>
      </c>
      <c r="G5461">
        <v>8</v>
      </c>
      <c r="H5461">
        <v>0</v>
      </c>
      <c r="I5461" s="4">
        <v>15.21</v>
      </c>
      <c r="J5461" s="4">
        <v>0</v>
      </c>
      <c r="K5461" s="2">
        <f t="shared" si="595"/>
        <v>1.0540184453227932E-2</v>
      </c>
      <c r="L5461">
        <f t="shared" si="596"/>
        <v>0</v>
      </c>
      <c r="M5461" s="4">
        <f t="shared" si="597"/>
        <v>1.9012500000000001</v>
      </c>
      <c r="N5461" s="4">
        <f t="shared" si="598"/>
        <v>0</v>
      </c>
      <c r="O5461">
        <f t="shared" si="599"/>
        <v>0</v>
      </c>
      <c r="P5461" s="4">
        <f t="shared" si="600"/>
        <v>-15.21</v>
      </c>
      <c r="Q5461" t="str">
        <f t="shared" si="601"/>
        <v>Inefficient</v>
      </c>
    </row>
    <row r="5462" spans="1:17" x14ac:dyDescent="0.3">
      <c r="A5462" s="1">
        <v>45494</v>
      </c>
      <c r="B5462" t="s">
        <v>47</v>
      </c>
      <c r="C5462" t="s">
        <v>4</v>
      </c>
      <c r="D5462" t="s">
        <v>10</v>
      </c>
      <c r="E5462" t="s">
        <v>6</v>
      </c>
      <c r="F5462">
        <v>4496</v>
      </c>
      <c r="G5462">
        <v>47</v>
      </c>
      <c r="H5462">
        <v>2</v>
      </c>
      <c r="I5462" s="4">
        <v>117.79</v>
      </c>
      <c r="J5462" s="4">
        <v>194.63</v>
      </c>
      <c r="K5462" s="2">
        <f t="shared" si="595"/>
        <v>1.045373665480427E-2</v>
      </c>
      <c r="L5462">
        <f t="shared" si="596"/>
        <v>4.2553191489361701E-2</v>
      </c>
      <c r="M5462" s="4">
        <f t="shared" si="597"/>
        <v>2.5061702127659577</v>
      </c>
      <c r="N5462" s="4">
        <f t="shared" si="598"/>
        <v>58.895000000000003</v>
      </c>
      <c r="O5462">
        <f t="shared" si="599"/>
        <v>1.6523473979115373</v>
      </c>
      <c r="P5462" s="4">
        <f t="shared" si="600"/>
        <v>76.839999999999989</v>
      </c>
      <c r="Q5462" t="str">
        <f t="shared" si="601"/>
        <v>Inefficient</v>
      </c>
    </row>
    <row r="5463" spans="1:17" x14ac:dyDescent="0.3">
      <c r="A5463" s="1">
        <v>45494</v>
      </c>
      <c r="B5463" t="s">
        <v>47</v>
      </c>
      <c r="C5463" t="s">
        <v>4</v>
      </c>
      <c r="D5463" t="s">
        <v>10</v>
      </c>
      <c r="E5463" t="s">
        <v>7</v>
      </c>
      <c r="F5463">
        <v>5915</v>
      </c>
      <c r="G5463">
        <v>134</v>
      </c>
      <c r="H5463">
        <v>10</v>
      </c>
      <c r="I5463" s="4">
        <v>68.75</v>
      </c>
      <c r="J5463" s="4">
        <v>791.23</v>
      </c>
      <c r="K5463" s="2">
        <f t="shared" si="595"/>
        <v>2.2654268808114962E-2</v>
      </c>
      <c r="L5463">
        <f t="shared" si="596"/>
        <v>7.4626865671641784E-2</v>
      </c>
      <c r="M5463" s="4">
        <f t="shared" si="597"/>
        <v>0.51305970149253732</v>
      </c>
      <c r="N5463" s="4">
        <f t="shared" si="598"/>
        <v>6.875</v>
      </c>
      <c r="O5463">
        <f t="shared" si="599"/>
        <v>11.508800000000001</v>
      </c>
      <c r="P5463" s="4">
        <f t="shared" si="600"/>
        <v>722.48</v>
      </c>
      <c r="Q5463" t="str">
        <f t="shared" si="601"/>
        <v>Efficient</v>
      </c>
    </row>
    <row r="5464" spans="1:17" x14ac:dyDescent="0.3">
      <c r="A5464" s="1">
        <v>45494</v>
      </c>
      <c r="B5464" t="s">
        <v>47</v>
      </c>
      <c r="C5464" t="s">
        <v>4</v>
      </c>
      <c r="D5464" t="s">
        <v>10</v>
      </c>
      <c r="E5464" t="s">
        <v>8</v>
      </c>
      <c r="F5464">
        <v>688</v>
      </c>
      <c r="G5464">
        <v>8</v>
      </c>
      <c r="H5464">
        <v>0</v>
      </c>
      <c r="I5464" s="4">
        <v>14.59</v>
      </c>
      <c r="J5464" s="4">
        <v>0</v>
      </c>
      <c r="K5464" s="2">
        <f t="shared" si="595"/>
        <v>1.1627906976744186E-2</v>
      </c>
      <c r="L5464">
        <f t="shared" si="596"/>
        <v>0</v>
      </c>
      <c r="M5464" s="4">
        <f t="shared" si="597"/>
        <v>1.82375</v>
      </c>
      <c r="N5464" s="4">
        <f t="shared" si="598"/>
        <v>0</v>
      </c>
      <c r="O5464">
        <f t="shared" si="599"/>
        <v>0</v>
      </c>
      <c r="P5464" s="4">
        <f t="shared" si="600"/>
        <v>-14.59</v>
      </c>
      <c r="Q5464" t="str">
        <f t="shared" si="601"/>
        <v>Inefficient</v>
      </c>
    </row>
    <row r="5465" spans="1:17" x14ac:dyDescent="0.3">
      <c r="A5465" s="1">
        <v>45494</v>
      </c>
      <c r="B5465" t="s">
        <v>47</v>
      </c>
      <c r="C5465" t="s">
        <v>11</v>
      </c>
      <c r="D5465" t="s">
        <v>5</v>
      </c>
      <c r="E5465" t="s">
        <v>6</v>
      </c>
      <c r="F5465">
        <v>5175</v>
      </c>
      <c r="G5465">
        <v>200</v>
      </c>
      <c r="H5465">
        <v>11</v>
      </c>
      <c r="I5465" s="4">
        <v>130.13</v>
      </c>
      <c r="J5465" s="4">
        <v>552.46</v>
      </c>
      <c r="K5465" s="2">
        <f t="shared" si="595"/>
        <v>3.864734299516908E-2</v>
      </c>
      <c r="L5465">
        <f t="shared" si="596"/>
        <v>5.5E-2</v>
      </c>
      <c r="M5465" s="4">
        <f t="shared" si="597"/>
        <v>0.65064999999999995</v>
      </c>
      <c r="N5465" s="4">
        <f t="shared" si="598"/>
        <v>11.83</v>
      </c>
      <c r="O5465">
        <f t="shared" si="599"/>
        <v>4.2454468608314766</v>
      </c>
      <c r="P5465" s="4">
        <f t="shared" si="600"/>
        <v>422.33000000000004</v>
      </c>
      <c r="Q5465" t="str">
        <f t="shared" si="601"/>
        <v>Efficient</v>
      </c>
    </row>
    <row r="5466" spans="1:17" x14ac:dyDescent="0.3">
      <c r="A5466" s="1">
        <v>45494</v>
      </c>
      <c r="B5466" t="s">
        <v>47</v>
      </c>
      <c r="C5466" t="s">
        <v>11</v>
      </c>
      <c r="D5466" t="s">
        <v>5</v>
      </c>
      <c r="E5466" t="s">
        <v>7</v>
      </c>
      <c r="F5466">
        <v>974</v>
      </c>
      <c r="G5466">
        <v>34</v>
      </c>
      <c r="H5466">
        <v>2</v>
      </c>
      <c r="I5466" s="4">
        <v>15.77</v>
      </c>
      <c r="J5466" s="4">
        <v>183.08</v>
      </c>
      <c r="K5466" s="2">
        <f t="shared" si="595"/>
        <v>3.4907597535934289E-2</v>
      </c>
      <c r="L5466">
        <f t="shared" si="596"/>
        <v>5.8823529411764705E-2</v>
      </c>
      <c r="M5466" s="4">
        <f t="shared" si="597"/>
        <v>0.46382352941176469</v>
      </c>
      <c r="N5466" s="4">
        <f t="shared" si="598"/>
        <v>7.8849999999999998</v>
      </c>
      <c r="O5466">
        <f t="shared" si="599"/>
        <v>11.609384908053267</v>
      </c>
      <c r="P5466" s="4">
        <f t="shared" si="600"/>
        <v>167.31</v>
      </c>
      <c r="Q5466" t="str">
        <f t="shared" si="601"/>
        <v>Efficient</v>
      </c>
    </row>
    <row r="5467" spans="1:17" x14ac:dyDescent="0.3">
      <c r="A5467" s="1">
        <v>45494</v>
      </c>
      <c r="B5467" t="s">
        <v>47</v>
      </c>
      <c r="C5467" t="s">
        <v>11</v>
      </c>
      <c r="D5467" t="s">
        <v>5</v>
      </c>
      <c r="E5467" t="s">
        <v>8</v>
      </c>
      <c r="F5467">
        <v>124</v>
      </c>
      <c r="G5467">
        <v>3</v>
      </c>
      <c r="H5467">
        <v>0</v>
      </c>
      <c r="I5467" s="4">
        <v>3.41</v>
      </c>
      <c r="J5467" s="4">
        <v>0</v>
      </c>
      <c r="K5467" s="2">
        <f t="shared" si="595"/>
        <v>2.4193548387096774E-2</v>
      </c>
      <c r="L5467">
        <f t="shared" si="596"/>
        <v>0</v>
      </c>
      <c r="M5467" s="4">
        <f t="shared" si="597"/>
        <v>1.1366666666666667</v>
      </c>
      <c r="N5467" s="4">
        <f t="shared" si="598"/>
        <v>0</v>
      </c>
      <c r="O5467">
        <f t="shared" si="599"/>
        <v>0</v>
      </c>
      <c r="P5467" s="4">
        <f t="shared" si="600"/>
        <v>-3.41</v>
      </c>
      <c r="Q5467" t="str">
        <f t="shared" si="601"/>
        <v>Inefficient</v>
      </c>
    </row>
    <row r="5468" spans="1:17" x14ac:dyDescent="0.3">
      <c r="A5468" s="1">
        <v>45494</v>
      </c>
      <c r="B5468" t="s">
        <v>47</v>
      </c>
      <c r="C5468" t="s">
        <v>11</v>
      </c>
      <c r="D5468" t="s">
        <v>9</v>
      </c>
      <c r="E5468" t="s">
        <v>6</v>
      </c>
      <c r="F5468">
        <v>11379</v>
      </c>
      <c r="G5468">
        <v>204</v>
      </c>
      <c r="H5468">
        <v>4</v>
      </c>
      <c r="I5468" s="4">
        <v>266.18</v>
      </c>
      <c r="J5468" s="4">
        <v>229.28</v>
      </c>
      <c r="K5468" s="2">
        <f t="shared" si="595"/>
        <v>1.7927761666227261E-2</v>
      </c>
      <c r="L5468">
        <f t="shared" si="596"/>
        <v>1.9607843137254902E-2</v>
      </c>
      <c r="M5468" s="4">
        <f t="shared" si="597"/>
        <v>1.3048039215686276</v>
      </c>
      <c r="N5468" s="4">
        <f t="shared" si="598"/>
        <v>66.545000000000002</v>
      </c>
      <c r="O5468">
        <f t="shared" si="599"/>
        <v>0.86137200390713053</v>
      </c>
      <c r="P5468" s="4">
        <f t="shared" si="600"/>
        <v>-36.900000000000006</v>
      </c>
      <c r="Q5468" t="str">
        <f t="shared" si="601"/>
        <v>Inefficient</v>
      </c>
    </row>
    <row r="5469" spans="1:17" x14ac:dyDescent="0.3">
      <c r="A5469" s="1">
        <v>45494</v>
      </c>
      <c r="B5469" t="s">
        <v>47</v>
      </c>
      <c r="C5469" t="s">
        <v>11</v>
      </c>
      <c r="D5469" t="s">
        <v>9</v>
      </c>
      <c r="E5469" t="s">
        <v>7</v>
      </c>
      <c r="F5469">
        <v>1231</v>
      </c>
      <c r="G5469">
        <v>6</v>
      </c>
      <c r="H5469">
        <v>0</v>
      </c>
      <c r="I5469" s="4">
        <v>28.31</v>
      </c>
      <c r="J5469" s="4">
        <v>0</v>
      </c>
      <c r="K5469" s="2">
        <f t="shared" si="595"/>
        <v>4.87408610885459E-3</v>
      </c>
      <c r="L5469">
        <f t="shared" si="596"/>
        <v>0</v>
      </c>
      <c r="M5469" s="4">
        <f t="shared" si="597"/>
        <v>4.7183333333333328</v>
      </c>
      <c r="N5469" s="4">
        <f t="shared" si="598"/>
        <v>0</v>
      </c>
      <c r="O5469">
        <f t="shared" si="599"/>
        <v>0</v>
      </c>
      <c r="P5469" s="4">
        <f t="shared" si="600"/>
        <v>-28.31</v>
      </c>
      <c r="Q5469" t="str">
        <f t="shared" si="601"/>
        <v>Inefficient</v>
      </c>
    </row>
    <row r="5470" spans="1:17" x14ac:dyDescent="0.3">
      <c r="A5470" s="1">
        <v>45494</v>
      </c>
      <c r="B5470" t="s">
        <v>47</v>
      </c>
      <c r="C5470" t="s">
        <v>11</v>
      </c>
      <c r="D5470" t="s">
        <v>9</v>
      </c>
      <c r="E5470" t="s">
        <v>8</v>
      </c>
      <c r="F5470">
        <v>652</v>
      </c>
      <c r="G5470">
        <v>12</v>
      </c>
      <c r="H5470">
        <v>0</v>
      </c>
      <c r="I5470" s="4">
        <v>18.02</v>
      </c>
      <c r="J5470" s="4">
        <v>0</v>
      </c>
      <c r="K5470" s="2">
        <f t="shared" si="595"/>
        <v>1.8404907975460124E-2</v>
      </c>
      <c r="L5470">
        <f t="shared" si="596"/>
        <v>0</v>
      </c>
      <c r="M5470" s="4">
        <f t="shared" si="597"/>
        <v>1.5016666666666667</v>
      </c>
      <c r="N5470" s="4">
        <f t="shared" si="598"/>
        <v>0</v>
      </c>
      <c r="O5470">
        <f t="shared" si="599"/>
        <v>0</v>
      </c>
      <c r="P5470" s="4">
        <f t="shared" si="600"/>
        <v>-18.02</v>
      </c>
      <c r="Q5470" t="str">
        <f t="shared" si="601"/>
        <v>Inefficient</v>
      </c>
    </row>
    <row r="5471" spans="1:17" x14ac:dyDescent="0.3">
      <c r="A5471" s="1">
        <v>45494</v>
      </c>
      <c r="B5471" t="s">
        <v>47</v>
      </c>
      <c r="C5471" t="s">
        <v>11</v>
      </c>
      <c r="D5471" t="s">
        <v>10</v>
      </c>
      <c r="E5471" t="s">
        <v>6</v>
      </c>
      <c r="F5471">
        <v>10859</v>
      </c>
      <c r="G5471">
        <v>250</v>
      </c>
      <c r="H5471">
        <v>7</v>
      </c>
      <c r="I5471" s="4">
        <v>178.47</v>
      </c>
      <c r="J5471" s="4">
        <v>535.39</v>
      </c>
      <c r="K5471" s="2">
        <f t="shared" si="595"/>
        <v>2.302237775117414E-2</v>
      </c>
      <c r="L5471">
        <f t="shared" si="596"/>
        <v>2.8000000000000001E-2</v>
      </c>
      <c r="M5471" s="4">
        <f t="shared" si="597"/>
        <v>0.71387999999999996</v>
      </c>
      <c r="N5471" s="4">
        <f t="shared" si="598"/>
        <v>25.495714285714286</v>
      </c>
      <c r="O5471">
        <f t="shared" si="599"/>
        <v>2.9998879363478457</v>
      </c>
      <c r="P5471" s="4">
        <f t="shared" si="600"/>
        <v>356.91999999999996</v>
      </c>
      <c r="Q5471" t="str">
        <f t="shared" si="601"/>
        <v>Inefficient</v>
      </c>
    </row>
    <row r="5472" spans="1:17" x14ac:dyDescent="0.3">
      <c r="A5472" s="1">
        <v>45494</v>
      </c>
      <c r="B5472" t="s">
        <v>47</v>
      </c>
      <c r="C5472" t="s">
        <v>11</v>
      </c>
      <c r="D5472" t="s">
        <v>10</v>
      </c>
      <c r="E5472" t="s">
        <v>7</v>
      </c>
      <c r="F5472">
        <v>1952</v>
      </c>
      <c r="G5472">
        <v>28</v>
      </c>
      <c r="H5472">
        <v>2</v>
      </c>
      <c r="I5472" s="4">
        <v>25.6</v>
      </c>
      <c r="J5472" s="4">
        <v>103.7</v>
      </c>
      <c r="K5472" s="2">
        <f t="shared" si="595"/>
        <v>1.4344262295081968E-2</v>
      </c>
      <c r="L5472">
        <f t="shared" si="596"/>
        <v>7.1428571428571425E-2</v>
      </c>
      <c r="M5472" s="4">
        <f t="shared" si="597"/>
        <v>0.91428571428571437</v>
      </c>
      <c r="N5472" s="4">
        <f t="shared" si="598"/>
        <v>12.8</v>
      </c>
      <c r="O5472">
        <f t="shared" si="599"/>
        <v>4.05078125</v>
      </c>
      <c r="P5472" s="4">
        <f t="shared" si="600"/>
        <v>78.099999999999994</v>
      </c>
      <c r="Q5472" t="str">
        <f t="shared" si="601"/>
        <v>Efficient</v>
      </c>
    </row>
    <row r="5473" spans="1:17" x14ac:dyDescent="0.3">
      <c r="A5473" s="1">
        <v>45494</v>
      </c>
      <c r="B5473" t="s">
        <v>47</v>
      </c>
      <c r="C5473" t="s">
        <v>11</v>
      </c>
      <c r="D5473" t="s">
        <v>10</v>
      </c>
      <c r="E5473" t="s">
        <v>8</v>
      </c>
      <c r="F5473">
        <v>776</v>
      </c>
      <c r="G5473">
        <v>15</v>
      </c>
      <c r="H5473">
        <v>1</v>
      </c>
      <c r="I5473" s="4">
        <v>22.55</v>
      </c>
      <c r="J5473" s="4">
        <v>76.930000000000007</v>
      </c>
      <c r="K5473" s="2">
        <f t="shared" si="595"/>
        <v>1.9329896907216496E-2</v>
      </c>
      <c r="L5473">
        <f t="shared" si="596"/>
        <v>6.6666666666666666E-2</v>
      </c>
      <c r="M5473" s="4">
        <f t="shared" si="597"/>
        <v>1.5033333333333334</v>
      </c>
      <c r="N5473" s="4">
        <f t="shared" si="598"/>
        <v>22.55</v>
      </c>
      <c r="O5473">
        <f t="shared" si="599"/>
        <v>3.4115299334811531</v>
      </c>
      <c r="P5473" s="4">
        <f t="shared" si="600"/>
        <v>54.38000000000001</v>
      </c>
      <c r="Q5473" t="str">
        <f t="shared" si="601"/>
        <v>Inefficient</v>
      </c>
    </row>
    <row r="5474" spans="1:17" x14ac:dyDescent="0.3">
      <c r="A5474" s="1">
        <v>45494</v>
      </c>
      <c r="B5474" t="s">
        <v>47</v>
      </c>
      <c r="C5474" t="s">
        <v>12</v>
      </c>
      <c r="D5474" t="s">
        <v>5</v>
      </c>
      <c r="E5474" t="s">
        <v>6</v>
      </c>
      <c r="F5474">
        <v>1348</v>
      </c>
      <c r="G5474">
        <v>35</v>
      </c>
      <c r="H5474">
        <v>4</v>
      </c>
      <c r="I5474" s="4">
        <v>15.71</v>
      </c>
      <c r="J5474" s="4">
        <v>290.20999999999998</v>
      </c>
      <c r="K5474" s="2">
        <f t="shared" si="595"/>
        <v>2.596439169139466E-2</v>
      </c>
      <c r="L5474">
        <f t="shared" si="596"/>
        <v>0.11428571428571428</v>
      </c>
      <c r="M5474" s="4">
        <f t="shared" si="597"/>
        <v>0.4488571428571429</v>
      </c>
      <c r="N5474" s="4">
        <f t="shared" si="598"/>
        <v>3.9275000000000002</v>
      </c>
      <c r="O5474">
        <f t="shared" si="599"/>
        <v>18.472947167409291</v>
      </c>
      <c r="P5474" s="4">
        <f t="shared" si="600"/>
        <v>274.5</v>
      </c>
      <c r="Q5474" t="str">
        <f t="shared" si="601"/>
        <v>Efficient</v>
      </c>
    </row>
    <row r="5475" spans="1:17" x14ac:dyDescent="0.3">
      <c r="A5475" s="1">
        <v>45494</v>
      </c>
      <c r="B5475" t="s">
        <v>47</v>
      </c>
      <c r="C5475" t="s">
        <v>12</v>
      </c>
      <c r="D5475" t="s">
        <v>5</v>
      </c>
      <c r="E5475" t="s">
        <v>7</v>
      </c>
      <c r="F5475">
        <v>11150</v>
      </c>
      <c r="G5475">
        <v>361</v>
      </c>
      <c r="H5475">
        <v>42</v>
      </c>
      <c r="I5475" s="4">
        <v>201.66</v>
      </c>
      <c r="J5475" s="4">
        <v>2339.79</v>
      </c>
      <c r="K5475" s="2">
        <f t="shared" si="595"/>
        <v>3.2376681614349777E-2</v>
      </c>
      <c r="L5475">
        <f t="shared" si="596"/>
        <v>0.11634349030470914</v>
      </c>
      <c r="M5475" s="4">
        <f t="shared" si="597"/>
        <v>0.55861495844875342</v>
      </c>
      <c r="N5475" s="4">
        <f t="shared" si="598"/>
        <v>4.8014285714285716</v>
      </c>
      <c r="O5475">
        <f t="shared" si="599"/>
        <v>11.602648021422196</v>
      </c>
      <c r="P5475" s="4">
        <f t="shared" si="600"/>
        <v>2138.13</v>
      </c>
      <c r="Q5475" t="str">
        <f t="shared" si="601"/>
        <v>Efficient</v>
      </c>
    </row>
    <row r="5476" spans="1:17" x14ac:dyDescent="0.3">
      <c r="A5476" s="1">
        <v>45494</v>
      </c>
      <c r="B5476" t="s">
        <v>47</v>
      </c>
      <c r="C5476" t="s">
        <v>12</v>
      </c>
      <c r="D5476" t="s">
        <v>5</v>
      </c>
      <c r="E5476" t="s">
        <v>8</v>
      </c>
      <c r="F5476">
        <v>5495</v>
      </c>
      <c r="G5476">
        <v>262</v>
      </c>
      <c r="H5476">
        <v>38</v>
      </c>
      <c r="I5476" s="4">
        <v>75.489999999999995</v>
      </c>
      <c r="J5476" s="4">
        <v>2199.77</v>
      </c>
      <c r="K5476" s="2">
        <f t="shared" si="595"/>
        <v>4.767970882620564E-2</v>
      </c>
      <c r="L5476">
        <f t="shared" si="596"/>
        <v>0.14503816793893129</v>
      </c>
      <c r="M5476" s="4">
        <f t="shared" si="597"/>
        <v>0.28812977099236642</v>
      </c>
      <c r="N5476" s="4">
        <f t="shared" si="598"/>
        <v>1.986578947368421</v>
      </c>
      <c r="O5476">
        <f t="shared" si="599"/>
        <v>29.139886077626176</v>
      </c>
      <c r="P5476" s="4">
        <f t="shared" si="600"/>
        <v>2124.2800000000002</v>
      </c>
      <c r="Q5476" t="str">
        <f t="shared" si="601"/>
        <v>Efficient</v>
      </c>
    </row>
    <row r="5477" spans="1:17" x14ac:dyDescent="0.3">
      <c r="A5477" s="1">
        <v>45494</v>
      </c>
      <c r="B5477" t="s">
        <v>47</v>
      </c>
      <c r="C5477" t="s">
        <v>12</v>
      </c>
      <c r="D5477" t="s">
        <v>9</v>
      </c>
      <c r="E5477" t="s">
        <v>6</v>
      </c>
      <c r="F5477">
        <v>1401</v>
      </c>
      <c r="G5477">
        <v>7</v>
      </c>
      <c r="H5477">
        <v>0</v>
      </c>
      <c r="I5477" s="4">
        <v>21.37</v>
      </c>
      <c r="J5477" s="4">
        <v>0</v>
      </c>
      <c r="K5477" s="2">
        <f t="shared" si="595"/>
        <v>4.9964311206281229E-3</v>
      </c>
      <c r="L5477">
        <f t="shared" si="596"/>
        <v>0</v>
      </c>
      <c r="M5477" s="4">
        <f t="shared" si="597"/>
        <v>3.0528571428571429</v>
      </c>
      <c r="N5477" s="4">
        <f t="shared" si="598"/>
        <v>0</v>
      </c>
      <c r="O5477">
        <f t="shared" si="599"/>
        <v>0</v>
      </c>
      <c r="P5477" s="4">
        <f t="shared" si="600"/>
        <v>-21.37</v>
      </c>
      <c r="Q5477" t="str">
        <f t="shared" si="601"/>
        <v>Inefficient</v>
      </c>
    </row>
    <row r="5478" spans="1:17" x14ac:dyDescent="0.3">
      <c r="A5478" s="1">
        <v>45494</v>
      </c>
      <c r="B5478" t="s">
        <v>47</v>
      </c>
      <c r="C5478" t="s">
        <v>12</v>
      </c>
      <c r="D5478" t="s">
        <v>9</v>
      </c>
      <c r="E5478" t="s">
        <v>7</v>
      </c>
      <c r="F5478">
        <v>5717</v>
      </c>
      <c r="G5478">
        <v>77</v>
      </c>
      <c r="H5478">
        <v>1</v>
      </c>
      <c r="I5478" s="4">
        <v>77.66</v>
      </c>
      <c r="J5478" s="4">
        <v>56.61</v>
      </c>
      <c r="K5478" s="2">
        <f t="shared" si="595"/>
        <v>1.346860241385342E-2</v>
      </c>
      <c r="L5478">
        <f t="shared" si="596"/>
        <v>1.2987012987012988E-2</v>
      </c>
      <c r="M5478" s="4">
        <f t="shared" si="597"/>
        <v>1.0085714285714285</v>
      </c>
      <c r="N5478" s="4">
        <f t="shared" si="598"/>
        <v>77.66</v>
      </c>
      <c r="O5478">
        <f t="shared" si="599"/>
        <v>0.72894669070306461</v>
      </c>
      <c r="P5478" s="4">
        <f t="shared" si="600"/>
        <v>-21.049999999999997</v>
      </c>
      <c r="Q5478" t="str">
        <f t="shared" si="601"/>
        <v>Inefficient</v>
      </c>
    </row>
    <row r="5479" spans="1:17" x14ac:dyDescent="0.3">
      <c r="A5479" s="1">
        <v>45494</v>
      </c>
      <c r="B5479" t="s">
        <v>47</v>
      </c>
      <c r="C5479" t="s">
        <v>12</v>
      </c>
      <c r="D5479" t="s">
        <v>9</v>
      </c>
      <c r="E5479" t="s">
        <v>8</v>
      </c>
      <c r="F5479">
        <v>5298</v>
      </c>
      <c r="G5479">
        <v>63</v>
      </c>
      <c r="H5479">
        <v>2</v>
      </c>
      <c r="I5479" s="4">
        <v>142.85</v>
      </c>
      <c r="J5479" s="4">
        <v>146.53</v>
      </c>
      <c r="K5479" s="2">
        <f t="shared" si="595"/>
        <v>1.189127972819932E-2</v>
      </c>
      <c r="L5479">
        <f t="shared" si="596"/>
        <v>3.1746031746031744E-2</v>
      </c>
      <c r="M5479" s="4">
        <f t="shared" si="597"/>
        <v>2.2674603174603174</v>
      </c>
      <c r="N5479" s="4">
        <f t="shared" si="598"/>
        <v>71.424999999999997</v>
      </c>
      <c r="O5479">
        <f t="shared" si="599"/>
        <v>1.0257612880644034</v>
      </c>
      <c r="P5479" s="4">
        <f t="shared" si="600"/>
        <v>3.6800000000000068</v>
      </c>
      <c r="Q5479" t="str">
        <f t="shared" si="601"/>
        <v>Inefficient</v>
      </c>
    </row>
    <row r="5480" spans="1:17" x14ac:dyDescent="0.3">
      <c r="A5480" s="1">
        <v>45494</v>
      </c>
      <c r="B5480" t="s">
        <v>47</v>
      </c>
      <c r="C5480" t="s">
        <v>12</v>
      </c>
      <c r="D5480" t="s">
        <v>10</v>
      </c>
      <c r="E5480" t="s">
        <v>6</v>
      </c>
      <c r="F5480">
        <v>1971</v>
      </c>
      <c r="G5480">
        <v>39</v>
      </c>
      <c r="H5480">
        <v>3</v>
      </c>
      <c r="I5480" s="4">
        <v>50.49</v>
      </c>
      <c r="J5480" s="4">
        <v>295.33999999999997</v>
      </c>
      <c r="K5480" s="2">
        <f t="shared" si="595"/>
        <v>1.9786910197869101E-2</v>
      </c>
      <c r="L5480">
        <f t="shared" si="596"/>
        <v>7.6923076923076927E-2</v>
      </c>
      <c r="M5480" s="4">
        <f t="shared" si="597"/>
        <v>1.2946153846153847</v>
      </c>
      <c r="N5480" s="4">
        <f t="shared" si="598"/>
        <v>16.830000000000002</v>
      </c>
      <c r="O5480">
        <f t="shared" si="599"/>
        <v>5.8494751435927901</v>
      </c>
      <c r="P5480" s="4">
        <f t="shared" si="600"/>
        <v>244.84999999999997</v>
      </c>
      <c r="Q5480" t="str">
        <f t="shared" si="601"/>
        <v>Efficient</v>
      </c>
    </row>
    <row r="5481" spans="1:17" x14ac:dyDescent="0.3">
      <c r="A5481" s="1">
        <v>45494</v>
      </c>
      <c r="B5481" t="s">
        <v>47</v>
      </c>
      <c r="C5481" t="s">
        <v>12</v>
      </c>
      <c r="D5481" t="s">
        <v>10</v>
      </c>
      <c r="E5481" t="s">
        <v>7</v>
      </c>
      <c r="F5481">
        <v>10421</v>
      </c>
      <c r="G5481">
        <v>255</v>
      </c>
      <c r="H5481">
        <v>10</v>
      </c>
      <c r="I5481" s="4">
        <v>224.02</v>
      </c>
      <c r="J5481" s="4">
        <v>954.94</v>
      </c>
      <c r="K5481" s="2">
        <f t="shared" si="595"/>
        <v>2.4469820554649267E-2</v>
      </c>
      <c r="L5481">
        <f t="shared" si="596"/>
        <v>3.9215686274509803E-2</v>
      </c>
      <c r="M5481" s="4">
        <f t="shared" si="597"/>
        <v>0.87850980392156863</v>
      </c>
      <c r="N5481" s="4">
        <f t="shared" si="598"/>
        <v>22.402000000000001</v>
      </c>
      <c r="O5481">
        <f t="shared" si="599"/>
        <v>4.2627443978216233</v>
      </c>
      <c r="P5481" s="4">
        <f t="shared" si="600"/>
        <v>730.92000000000007</v>
      </c>
      <c r="Q5481" t="str">
        <f t="shared" si="601"/>
        <v>Efficient</v>
      </c>
    </row>
    <row r="5482" spans="1:17" x14ac:dyDescent="0.3">
      <c r="A5482" s="1">
        <v>45494</v>
      </c>
      <c r="B5482" t="s">
        <v>47</v>
      </c>
      <c r="C5482" t="s">
        <v>12</v>
      </c>
      <c r="D5482" t="s">
        <v>10</v>
      </c>
      <c r="E5482" t="s">
        <v>8</v>
      </c>
      <c r="F5482">
        <v>3150</v>
      </c>
      <c r="G5482">
        <v>48</v>
      </c>
      <c r="H5482">
        <v>2</v>
      </c>
      <c r="I5482" s="4">
        <v>91.62</v>
      </c>
      <c r="J5482" s="4">
        <v>128.9</v>
      </c>
      <c r="K5482" s="2">
        <f t="shared" si="595"/>
        <v>1.5238095238095238E-2</v>
      </c>
      <c r="L5482">
        <f t="shared" si="596"/>
        <v>4.1666666666666664E-2</v>
      </c>
      <c r="M5482" s="4">
        <f t="shared" si="597"/>
        <v>1.9087500000000002</v>
      </c>
      <c r="N5482" s="4">
        <f t="shared" si="598"/>
        <v>45.81</v>
      </c>
      <c r="O5482">
        <f t="shared" si="599"/>
        <v>1.4068980571927527</v>
      </c>
      <c r="P5482" s="4">
        <f t="shared" si="600"/>
        <v>37.28</v>
      </c>
      <c r="Q5482" t="str">
        <f t="shared" si="601"/>
        <v>Inefficient</v>
      </c>
    </row>
    <row r="5483" spans="1:17" x14ac:dyDescent="0.3">
      <c r="A5483" s="1">
        <v>45495</v>
      </c>
      <c r="B5483" t="s">
        <v>47</v>
      </c>
      <c r="C5483" t="s">
        <v>4</v>
      </c>
      <c r="D5483" t="s">
        <v>5</v>
      </c>
      <c r="E5483" t="s">
        <v>6</v>
      </c>
      <c r="F5483">
        <v>7515</v>
      </c>
      <c r="G5483">
        <v>155</v>
      </c>
      <c r="H5483">
        <v>13</v>
      </c>
      <c r="I5483" s="4">
        <v>197.05</v>
      </c>
      <c r="J5483" s="4">
        <v>1168.33</v>
      </c>
      <c r="K5483" s="2">
        <f t="shared" si="595"/>
        <v>2.0625415834996674E-2</v>
      </c>
      <c r="L5483">
        <f t="shared" si="596"/>
        <v>8.387096774193549E-2</v>
      </c>
      <c r="M5483" s="4">
        <f t="shared" si="597"/>
        <v>1.2712903225806453</v>
      </c>
      <c r="N5483" s="4">
        <f t="shared" si="598"/>
        <v>15.157692307692308</v>
      </c>
      <c r="O5483">
        <f t="shared" si="599"/>
        <v>5.929104288251712</v>
      </c>
      <c r="P5483" s="4">
        <f t="shared" si="600"/>
        <v>971.28</v>
      </c>
      <c r="Q5483" t="str">
        <f t="shared" si="601"/>
        <v>Efficient</v>
      </c>
    </row>
    <row r="5484" spans="1:17" x14ac:dyDescent="0.3">
      <c r="A5484" s="1">
        <v>45495</v>
      </c>
      <c r="B5484" t="s">
        <v>47</v>
      </c>
      <c r="C5484" t="s">
        <v>4</v>
      </c>
      <c r="D5484" t="s">
        <v>5</v>
      </c>
      <c r="E5484" t="s">
        <v>7</v>
      </c>
      <c r="F5484">
        <v>5976</v>
      </c>
      <c r="G5484">
        <v>253</v>
      </c>
      <c r="H5484">
        <v>30</v>
      </c>
      <c r="I5484" s="4">
        <v>93.85</v>
      </c>
      <c r="J5484" s="4">
        <v>1533.78</v>
      </c>
      <c r="K5484" s="2">
        <f t="shared" si="595"/>
        <v>4.2336010709504684E-2</v>
      </c>
      <c r="L5484">
        <f t="shared" si="596"/>
        <v>0.11857707509881422</v>
      </c>
      <c r="M5484" s="4">
        <f t="shared" si="597"/>
        <v>0.37094861660079048</v>
      </c>
      <c r="N5484" s="4">
        <f t="shared" si="598"/>
        <v>3.128333333333333</v>
      </c>
      <c r="O5484">
        <f t="shared" si="599"/>
        <v>16.342887586574321</v>
      </c>
      <c r="P5484" s="4">
        <f t="shared" si="600"/>
        <v>1439.93</v>
      </c>
      <c r="Q5484" t="str">
        <f t="shared" si="601"/>
        <v>Efficient</v>
      </c>
    </row>
    <row r="5485" spans="1:17" x14ac:dyDescent="0.3">
      <c r="A5485" s="1">
        <v>45495</v>
      </c>
      <c r="B5485" t="s">
        <v>47</v>
      </c>
      <c r="C5485" t="s">
        <v>4</v>
      </c>
      <c r="D5485" t="s">
        <v>5</v>
      </c>
      <c r="E5485" t="s">
        <v>8</v>
      </c>
      <c r="F5485">
        <v>612</v>
      </c>
      <c r="G5485">
        <v>12</v>
      </c>
      <c r="H5485">
        <v>1</v>
      </c>
      <c r="I5485" s="4">
        <v>10.27</v>
      </c>
      <c r="J5485" s="4">
        <v>83.74</v>
      </c>
      <c r="K5485" s="2">
        <f t="shared" si="595"/>
        <v>1.9607843137254902E-2</v>
      </c>
      <c r="L5485">
        <f t="shared" si="596"/>
        <v>8.3333333333333329E-2</v>
      </c>
      <c r="M5485" s="4">
        <f t="shared" si="597"/>
        <v>0.85583333333333333</v>
      </c>
      <c r="N5485" s="4">
        <f t="shared" si="598"/>
        <v>10.27</v>
      </c>
      <c r="O5485">
        <f t="shared" si="599"/>
        <v>8.1538461538461533</v>
      </c>
      <c r="P5485" s="4">
        <f t="shared" si="600"/>
        <v>73.47</v>
      </c>
      <c r="Q5485" t="str">
        <f t="shared" si="601"/>
        <v>Efficient</v>
      </c>
    </row>
    <row r="5486" spans="1:17" x14ac:dyDescent="0.3">
      <c r="A5486" s="1">
        <v>45495</v>
      </c>
      <c r="B5486" t="s">
        <v>47</v>
      </c>
      <c r="C5486" t="s">
        <v>4</v>
      </c>
      <c r="D5486" t="s">
        <v>9</v>
      </c>
      <c r="E5486" t="s">
        <v>6</v>
      </c>
      <c r="F5486">
        <v>3996</v>
      </c>
      <c r="G5486">
        <v>63</v>
      </c>
      <c r="H5486">
        <v>2</v>
      </c>
      <c r="I5486" s="4">
        <v>44.09</v>
      </c>
      <c r="J5486" s="4">
        <v>137.16999999999999</v>
      </c>
      <c r="K5486" s="2">
        <f t="shared" si="595"/>
        <v>1.5765765765765764E-2</v>
      </c>
      <c r="L5486">
        <f t="shared" si="596"/>
        <v>3.1746031746031744E-2</v>
      </c>
      <c r="M5486" s="4">
        <f t="shared" si="597"/>
        <v>0.69984126984126993</v>
      </c>
      <c r="N5486" s="4">
        <f t="shared" si="598"/>
        <v>22.045000000000002</v>
      </c>
      <c r="O5486">
        <f t="shared" si="599"/>
        <v>3.1111363120889086</v>
      </c>
      <c r="P5486" s="4">
        <f t="shared" si="600"/>
        <v>93.079999999999984</v>
      </c>
      <c r="Q5486" t="str">
        <f t="shared" si="601"/>
        <v>Inefficient</v>
      </c>
    </row>
    <row r="5487" spans="1:17" x14ac:dyDescent="0.3">
      <c r="A5487" s="1">
        <v>45495</v>
      </c>
      <c r="B5487" t="s">
        <v>47</v>
      </c>
      <c r="C5487" t="s">
        <v>4</v>
      </c>
      <c r="D5487" t="s">
        <v>9</v>
      </c>
      <c r="E5487" t="s">
        <v>7</v>
      </c>
      <c r="F5487">
        <v>7157</v>
      </c>
      <c r="G5487">
        <v>43</v>
      </c>
      <c r="H5487">
        <v>0</v>
      </c>
      <c r="I5487" s="4">
        <v>164.72</v>
      </c>
      <c r="J5487" s="4">
        <v>0</v>
      </c>
      <c r="K5487" s="2">
        <f t="shared" si="595"/>
        <v>6.0081039541707423E-3</v>
      </c>
      <c r="L5487">
        <f t="shared" si="596"/>
        <v>0</v>
      </c>
      <c r="M5487" s="4">
        <f t="shared" si="597"/>
        <v>3.8306976744186048</v>
      </c>
      <c r="N5487" s="4">
        <f t="shared" si="598"/>
        <v>0</v>
      </c>
      <c r="O5487">
        <f t="shared" si="599"/>
        <v>0</v>
      </c>
      <c r="P5487" s="4">
        <f t="shared" si="600"/>
        <v>-164.72</v>
      </c>
      <c r="Q5487" t="str">
        <f t="shared" si="601"/>
        <v>Inefficient</v>
      </c>
    </row>
    <row r="5488" spans="1:17" x14ac:dyDescent="0.3">
      <c r="A5488" s="1">
        <v>45495</v>
      </c>
      <c r="B5488" t="s">
        <v>47</v>
      </c>
      <c r="C5488" t="s">
        <v>4</v>
      </c>
      <c r="D5488" t="s">
        <v>9</v>
      </c>
      <c r="E5488" t="s">
        <v>8</v>
      </c>
      <c r="F5488">
        <v>330</v>
      </c>
      <c r="G5488">
        <v>2</v>
      </c>
      <c r="H5488">
        <v>0</v>
      </c>
      <c r="I5488" s="4">
        <v>8.2899999999999991</v>
      </c>
      <c r="J5488" s="4">
        <v>0</v>
      </c>
      <c r="K5488" s="2">
        <f t="shared" si="595"/>
        <v>6.0606060606060606E-3</v>
      </c>
      <c r="L5488">
        <f t="shared" si="596"/>
        <v>0</v>
      </c>
      <c r="M5488" s="4">
        <f t="shared" si="597"/>
        <v>4.1449999999999996</v>
      </c>
      <c r="N5488" s="4">
        <f t="shared" si="598"/>
        <v>0</v>
      </c>
      <c r="O5488">
        <f t="shared" si="599"/>
        <v>0</v>
      </c>
      <c r="P5488" s="4">
        <f t="shared" si="600"/>
        <v>-8.2899999999999991</v>
      </c>
      <c r="Q5488" t="str">
        <f t="shared" si="601"/>
        <v>Inefficient</v>
      </c>
    </row>
    <row r="5489" spans="1:17" x14ac:dyDescent="0.3">
      <c r="A5489" s="1">
        <v>45495</v>
      </c>
      <c r="B5489" t="s">
        <v>47</v>
      </c>
      <c r="C5489" t="s">
        <v>4</v>
      </c>
      <c r="D5489" t="s">
        <v>10</v>
      </c>
      <c r="E5489" t="s">
        <v>6</v>
      </c>
      <c r="F5489">
        <v>3254</v>
      </c>
      <c r="G5489">
        <v>85</v>
      </c>
      <c r="H5489">
        <v>4</v>
      </c>
      <c r="I5489" s="4">
        <v>96.34</v>
      </c>
      <c r="J5489" s="4">
        <v>295.52</v>
      </c>
      <c r="K5489" s="2">
        <f t="shared" si="595"/>
        <v>2.6121696373693916E-2</v>
      </c>
      <c r="L5489">
        <f t="shared" si="596"/>
        <v>4.7058823529411764E-2</v>
      </c>
      <c r="M5489" s="4">
        <f t="shared" si="597"/>
        <v>1.1334117647058823</v>
      </c>
      <c r="N5489" s="4">
        <f t="shared" si="598"/>
        <v>24.085000000000001</v>
      </c>
      <c r="O5489">
        <f t="shared" si="599"/>
        <v>3.0674693792817105</v>
      </c>
      <c r="P5489" s="4">
        <f t="shared" si="600"/>
        <v>199.17999999999998</v>
      </c>
      <c r="Q5489" t="str">
        <f t="shared" si="601"/>
        <v>Inefficient</v>
      </c>
    </row>
    <row r="5490" spans="1:17" x14ac:dyDescent="0.3">
      <c r="A5490" s="1">
        <v>45495</v>
      </c>
      <c r="B5490" t="s">
        <v>47</v>
      </c>
      <c r="C5490" t="s">
        <v>4</v>
      </c>
      <c r="D5490" t="s">
        <v>10</v>
      </c>
      <c r="E5490" t="s">
        <v>7</v>
      </c>
      <c r="F5490">
        <v>6197</v>
      </c>
      <c r="G5490">
        <v>147</v>
      </c>
      <c r="H5490">
        <v>5</v>
      </c>
      <c r="I5490" s="4">
        <v>102.74</v>
      </c>
      <c r="J5490" s="4">
        <v>317.33999999999997</v>
      </c>
      <c r="K5490" s="2">
        <f t="shared" si="595"/>
        <v>2.3721155397773117E-2</v>
      </c>
      <c r="L5490">
        <f t="shared" si="596"/>
        <v>3.4013605442176874E-2</v>
      </c>
      <c r="M5490" s="4">
        <f t="shared" si="597"/>
        <v>0.69891156462585036</v>
      </c>
      <c r="N5490" s="4">
        <f t="shared" si="598"/>
        <v>20.547999999999998</v>
      </c>
      <c r="O5490">
        <f t="shared" si="599"/>
        <v>3.0887677632859645</v>
      </c>
      <c r="P5490" s="4">
        <f t="shared" si="600"/>
        <v>214.59999999999997</v>
      </c>
      <c r="Q5490" t="str">
        <f t="shared" si="601"/>
        <v>Inefficient</v>
      </c>
    </row>
    <row r="5491" spans="1:17" x14ac:dyDescent="0.3">
      <c r="A5491" s="1">
        <v>45495</v>
      </c>
      <c r="B5491" t="s">
        <v>47</v>
      </c>
      <c r="C5491" t="s">
        <v>4</v>
      </c>
      <c r="D5491" t="s">
        <v>10</v>
      </c>
      <c r="E5491" t="s">
        <v>8</v>
      </c>
      <c r="F5491">
        <v>611</v>
      </c>
      <c r="G5491">
        <v>7</v>
      </c>
      <c r="H5491">
        <v>0</v>
      </c>
      <c r="I5491" s="4">
        <v>17.7</v>
      </c>
      <c r="J5491" s="4">
        <v>0</v>
      </c>
      <c r="K5491" s="2">
        <f t="shared" si="595"/>
        <v>1.1456628477905073E-2</v>
      </c>
      <c r="L5491">
        <f t="shared" si="596"/>
        <v>0</v>
      </c>
      <c r="M5491" s="4">
        <f t="shared" si="597"/>
        <v>2.5285714285714285</v>
      </c>
      <c r="N5491" s="4">
        <f t="shared" si="598"/>
        <v>0</v>
      </c>
      <c r="O5491">
        <f t="shared" si="599"/>
        <v>0</v>
      </c>
      <c r="P5491" s="4">
        <f t="shared" si="600"/>
        <v>-17.7</v>
      </c>
      <c r="Q5491" t="str">
        <f t="shared" si="601"/>
        <v>Inefficient</v>
      </c>
    </row>
    <row r="5492" spans="1:17" x14ac:dyDescent="0.3">
      <c r="A5492" s="1">
        <v>45495</v>
      </c>
      <c r="B5492" t="s">
        <v>47</v>
      </c>
      <c r="C5492" t="s">
        <v>11</v>
      </c>
      <c r="D5492" t="s">
        <v>5</v>
      </c>
      <c r="E5492" t="s">
        <v>6</v>
      </c>
      <c r="F5492">
        <v>11085</v>
      </c>
      <c r="G5492">
        <v>314</v>
      </c>
      <c r="H5492">
        <v>38</v>
      </c>
      <c r="I5492" s="4">
        <v>119.98</v>
      </c>
      <c r="J5492" s="4">
        <v>3416.49</v>
      </c>
      <c r="K5492" s="2">
        <f t="shared" si="595"/>
        <v>2.832656743346865E-2</v>
      </c>
      <c r="L5492">
        <f t="shared" si="596"/>
        <v>0.12101910828025478</v>
      </c>
      <c r="M5492" s="4">
        <f t="shared" si="597"/>
        <v>0.38210191082802547</v>
      </c>
      <c r="N5492" s="4">
        <f t="shared" si="598"/>
        <v>3.1573684210526318</v>
      </c>
      <c r="O5492">
        <f t="shared" si="599"/>
        <v>28.475495915985995</v>
      </c>
      <c r="P5492" s="4">
        <f t="shared" si="600"/>
        <v>3296.5099999999998</v>
      </c>
      <c r="Q5492" t="str">
        <f t="shared" si="601"/>
        <v>Efficient</v>
      </c>
    </row>
    <row r="5493" spans="1:17" x14ac:dyDescent="0.3">
      <c r="A5493" s="1">
        <v>45495</v>
      </c>
      <c r="B5493" t="s">
        <v>47</v>
      </c>
      <c r="C5493" t="s">
        <v>11</v>
      </c>
      <c r="D5493" t="s">
        <v>5</v>
      </c>
      <c r="E5493" t="s">
        <v>7</v>
      </c>
      <c r="F5493">
        <v>879</v>
      </c>
      <c r="G5493">
        <v>22</v>
      </c>
      <c r="H5493">
        <v>2</v>
      </c>
      <c r="I5493" s="4">
        <v>10.49</v>
      </c>
      <c r="J5493" s="4">
        <v>124.24</v>
      </c>
      <c r="K5493" s="2">
        <f t="shared" si="595"/>
        <v>2.502844141069397E-2</v>
      </c>
      <c r="L5493">
        <f t="shared" si="596"/>
        <v>9.0909090909090912E-2</v>
      </c>
      <c r="M5493" s="4">
        <f t="shared" si="597"/>
        <v>0.47681818181818181</v>
      </c>
      <c r="N5493" s="4">
        <f t="shared" si="598"/>
        <v>5.2450000000000001</v>
      </c>
      <c r="O5493">
        <f t="shared" si="599"/>
        <v>11.843660629170637</v>
      </c>
      <c r="P5493" s="4">
        <f t="shared" si="600"/>
        <v>113.75</v>
      </c>
      <c r="Q5493" t="str">
        <f t="shared" si="601"/>
        <v>Efficient</v>
      </c>
    </row>
    <row r="5494" spans="1:17" x14ac:dyDescent="0.3">
      <c r="A5494" s="1">
        <v>45495</v>
      </c>
      <c r="B5494" t="s">
        <v>47</v>
      </c>
      <c r="C5494" t="s">
        <v>11</v>
      </c>
      <c r="D5494" t="s">
        <v>5</v>
      </c>
      <c r="E5494" t="s">
        <v>8</v>
      </c>
      <c r="F5494">
        <v>341</v>
      </c>
      <c r="G5494">
        <v>7</v>
      </c>
      <c r="H5494">
        <v>0</v>
      </c>
      <c r="I5494" s="4">
        <v>4.01</v>
      </c>
      <c r="J5494" s="4">
        <v>0</v>
      </c>
      <c r="K5494" s="2">
        <f t="shared" si="595"/>
        <v>2.0527859237536656E-2</v>
      </c>
      <c r="L5494">
        <f t="shared" si="596"/>
        <v>0</v>
      </c>
      <c r="M5494" s="4">
        <f t="shared" si="597"/>
        <v>0.57285714285714284</v>
      </c>
      <c r="N5494" s="4">
        <f t="shared" si="598"/>
        <v>0</v>
      </c>
      <c r="O5494">
        <f t="shared" si="599"/>
        <v>0</v>
      </c>
      <c r="P5494" s="4">
        <f t="shared" si="600"/>
        <v>-4.01</v>
      </c>
      <c r="Q5494" t="str">
        <f t="shared" si="601"/>
        <v>Inefficient</v>
      </c>
    </row>
    <row r="5495" spans="1:17" x14ac:dyDescent="0.3">
      <c r="A5495" s="1">
        <v>45495</v>
      </c>
      <c r="B5495" t="s">
        <v>47</v>
      </c>
      <c r="C5495" t="s">
        <v>11</v>
      </c>
      <c r="D5495" t="s">
        <v>9</v>
      </c>
      <c r="E5495" t="s">
        <v>6</v>
      </c>
      <c r="F5495">
        <v>10979</v>
      </c>
      <c r="G5495">
        <v>213</v>
      </c>
      <c r="H5495">
        <v>4</v>
      </c>
      <c r="I5495" s="4">
        <v>261.72000000000003</v>
      </c>
      <c r="J5495" s="4">
        <v>251.62</v>
      </c>
      <c r="K5495" s="2">
        <f t="shared" si="595"/>
        <v>1.9400674014026779E-2</v>
      </c>
      <c r="L5495">
        <f t="shared" si="596"/>
        <v>1.8779342723004695E-2</v>
      </c>
      <c r="M5495" s="4">
        <f t="shared" si="597"/>
        <v>1.2287323943661974</v>
      </c>
      <c r="N5495" s="4">
        <f t="shared" si="598"/>
        <v>65.430000000000007</v>
      </c>
      <c r="O5495">
        <f t="shared" si="599"/>
        <v>0.96140913953843798</v>
      </c>
      <c r="P5495" s="4">
        <f t="shared" si="600"/>
        <v>-10.100000000000023</v>
      </c>
      <c r="Q5495" t="str">
        <f t="shared" si="601"/>
        <v>Inefficient</v>
      </c>
    </row>
    <row r="5496" spans="1:17" x14ac:dyDescent="0.3">
      <c r="A5496" s="1">
        <v>45495</v>
      </c>
      <c r="B5496" t="s">
        <v>47</v>
      </c>
      <c r="C5496" t="s">
        <v>11</v>
      </c>
      <c r="D5496" t="s">
        <v>9</v>
      </c>
      <c r="E5496" t="s">
        <v>7</v>
      </c>
      <c r="F5496">
        <v>511</v>
      </c>
      <c r="G5496">
        <v>7</v>
      </c>
      <c r="H5496">
        <v>0</v>
      </c>
      <c r="I5496" s="4">
        <v>5.64</v>
      </c>
      <c r="J5496" s="4">
        <v>0</v>
      </c>
      <c r="K5496" s="2">
        <f t="shared" si="595"/>
        <v>1.3698630136986301E-2</v>
      </c>
      <c r="L5496">
        <f t="shared" si="596"/>
        <v>0</v>
      </c>
      <c r="M5496" s="4">
        <f t="shared" si="597"/>
        <v>0.80571428571428572</v>
      </c>
      <c r="N5496" s="4">
        <f t="shared" si="598"/>
        <v>0</v>
      </c>
      <c r="O5496">
        <f t="shared" si="599"/>
        <v>0</v>
      </c>
      <c r="P5496" s="4">
        <f t="shared" si="600"/>
        <v>-5.64</v>
      </c>
      <c r="Q5496" t="str">
        <f t="shared" si="601"/>
        <v>Inefficient</v>
      </c>
    </row>
    <row r="5497" spans="1:17" x14ac:dyDescent="0.3">
      <c r="A5497" s="1">
        <v>45495</v>
      </c>
      <c r="B5497" t="s">
        <v>47</v>
      </c>
      <c r="C5497" t="s">
        <v>11</v>
      </c>
      <c r="D5497" t="s">
        <v>9</v>
      </c>
      <c r="E5497" t="s">
        <v>8</v>
      </c>
      <c r="F5497">
        <v>620</v>
      </c>
      <c r="G5497">
        <v>6</v>
      </c>
      <c r="H5497">
        <v>0</v>
      </c>
      <c r="I5497" s="4">
        <v>10.61</v>
      </c>
      <c r="J5497" s="4">
        <v>0</v>
      </c>
      <c r="K5497" s="2">
        <f t="shared" si="595"/>
        <v>9.6774193548387101E-3</v>
      </c>
      <c r="L5497">
        <f t="shared" si="596"/>
        <v>0</v>
      </c>
      <c r="M5497" s="4">
        <f t="shared" si="597"/>
        <v>1.7683333333333333</v>
      </c>
      <c r="N5497" s="4">
        <f t="shared" si="598"/>
        <v>0</v>
      </c>
      <c r="O5497">
        <f t="shared" si="599"/>
        <v>0</v>
      </c>
      <c r="P5497" s="4">
        <f t="shared" si="600"/>
        <v>-10.61</v>
      </c>
      <c r="Q5497" t="str">
        <f t="shared" si="601"/>
        <v>Inefficient</v>
      </c>
    </row>
    <row r="5498" spans="1:17" x14ac:dyDescent="0.3">
      <c r="A5498" s="1">
        <v>45495</v>
      </c>
      <c r="B5498" t="s">
        <v>47</v>
      </c>
      <c r="C5498" t="s">
        <v>11</v>
      </c>
      <c r="D5498" t="s">
        <v>10</v>
      </c>
      <c r="E5498" t="s">
        <v>6</v>
      </c>
      <c r="F5498">
        <v>5656</v>
      </c>
      <c r="G5498">
        <v>65</v>
      </c>
      <c r="H5498">
        <v>2</v>
      </c>
      <c r="I5498" s="4">
        <v>135.19</v>
      </c>
      <c r="J5498" s="4">
        <v>190.25</v>
      </c>
      <c r="K5498" s="2">
        <f t="shared" si="595"/>
        <v>1.1492220650636492E-2</v>
      </c>
      <c r="L5498">
        <f t="shared" si="596"/>
        <v>3.0769230769230771E-2</v>
      </c>
      <c r="M5498" s="4">
        <f t="shared" si="597"/>
        <v>2.0798461538461539</v>
      </c>
      <c r="N5498" s="4">
        <f t="shared" si="598"/>
        <v>67.594999999999999</v>
      </c>
      <c r="O5498">
        <f t="shared" si="599"/>
        <v>1.4072786448701828</v>
      </c>
      <c r="P5498" s="4">
        <f t="shared" si="600"/>
        <v>55.06</v>
      </c>
      <c r="Q5498" t="str">
        <f t="shared" si="601"/>
        <v>Inefficient</v>
      </c>
    </row>
    <row r="5499" spans="1:17" x14ac:dyDescent="0.3">
      <c r="A5499" s="1">
        <v>45495</v>
      </c>
      <c r="B5499" t="s">
        <v>47</v>
      </c>
      <c r="C5499" t="s">
        <v>11</v>
      </c>
      <c r="D5499" t="s">
        <v>10</v>
      </c>
      <c r="E5499" t="s">
        <v>7</v>
      </c>
      <c r="F5499">
        <v>976</v>
      </c>
      <c r="G5499">
        <v>15</v>
      </c>
      <c r="H5499">
        <v>0</v>
      </c>
      <c r="I5499" s="4">
        <v>16.84</v>
      </c>
      <c r="J5499" s="4">
        <v>0</v>
      </c>
      <c r="K5499" s="2">
        <f t="shared" si="595"/>
        <v>1.5368852459016393E-2</v>
      </c>
      <c r="L5499">
        <f t="shared" si="596"/>
        <v>0</v>
      </c>
      <c r="M5499" s="4">
        <f t="shared" si="597"/>
        <v>1.1226666666666667</v>
      </c>
      <c r="N5499" s="4">
        <f t="shared" si="598"/>
        <v>0</v>
      </c>
      <c r="O5499">
        <f t="shared" si="599"/>
        <v>0</v>
      </c>
      <c r="P5499" s="4">
        <f t="shared" si="600"/>
        <v>-16.84</v>
      </c>
      <c r="Q5499" t="str">
        <f t="shared" si="601"/>
        <v>Inefficient</v>
      </c>
    </row>
    <row r="5500" spans="1:17" x14ac:dyDescent="0.3">
      <c r="A5500" s="1">
        <v>45495</v>
      </c>
      <c r="B5500" t="s">
        <v>47</v>
      </c>
      <c r="C5500" t="s">
        <v>11</v>
      </c>
      <c r="D5500" t="s">
        <v>10</v>
      </c>
      <c r="E5500" t="s">
        <v>8</v>
      </c>
      <c r="F5500">
        <v>312</v>
      </c>
      <c r="G5500">
        <v>8</v>
      </c>
      <c r="H5500">
        <v>0</v>
      </c>
      <c r="I5500" s="4">
        <v>5.0999999999999996</v>
      </c>
      <c r="J5500" s="4">
        <v>0</v>
      </c>
      <c r="K5500" s="2">
        <f t="shared" si="595"/>
        <v>2.564102564102564E-2</v>
      </c>
      <c r="L5500">
        <f t="shared" si="596"/>
        <v>0</v>
      </c>
      <c r="M5500" s="4">
        <f t="shared" si="597"/>
        <v>0.63749999999999996</v>
      </c>
      <c r="N5500" s="4">
        <f t="shared" si="598"/>
        <v>0</v>
      </c>
      <c r="O5500">
        <f t="shared" si="599"/>
        <v>0</v>
      </c>
      <c r="P5500" s="4">
        <f t="shared" si="600"/>
        <v>-5.0999999999999996</v>
      </c>
      <c r="Q5500" t="str">
        <f t="shared" si="601"/>
        <v>Inefficient</v>
      </c>
    </row>
    <row r="5501" spans="1:17" x14ac:dyDescent="0.3">
      <c r="A5501" s="1">
        <v>45495</v>
      </c>
      <c r="B5501" t="s">
        <v>47</v>
      </c>
      <c r="C5501" t="s">
        <v>12</v>
      </c>
      <c r="D5501" t="s">
        <v>5</v>
      </c>
      <c r="E5501" t="s">
        <v>6</v>
      </c>
      <c r="F5501">
        <v>1748</v>
      </c>
      <c r="G5501">
        <v>61</v>
      </c>
      <c r="H5501">
        <v>6</v>
      </c>
      <c r="I5501" s="4">
        <v>29.08</v>
      </c>
      <c r="J5501" s="4">
        <v>441.53</v>
      </c>
      <c r="K5501" s="2">
        <f t="shared" si="595"/>
        <v>3.4897025171624713E-2</v>
      </c>
      <c r="L5501">
        <f t="shared" si="596"/>
        <v>9.8360655737704916E-2</v>
      </c>
      <c r="M5501" s="4">
        <f t="shared" si="597"/>
        <v>0.4767213114754098</v>
      </c>
      <c r="N5501" s="4">
        <f t="shared" si="598"/>
        <v>4.8466666666666667</v>
      </c>
      <c r="O5501">
        <f t="shared" si="599"/>
        <v>15.183287482806053</v>
      </c>
      <c r="P5501" s="4">
        <f t="shared" si="600"/>
        <v>412.45</v>
      </c>
      <c r="Q5501" t="str">
        <f t="shared" si="601"/>
        <v>Efficient</v>
      </c>
    </row>
    <row r="5502" spans="1:17" x14ac:dyDescent="0.3">
      <c r="A5502" s="1">
        <v>45495</v>
      </c>
      <c r="B5502" t="s">
        <v>47</v>
      </c>
      <c r="C5502" t="s">
        <v>12</v>
      </c>
      <c r="D5502" t="s">
        <v>5</v>
      </c>
      <c r="E5502" t="s">
        <v>7</v>
      </c>
      <c r="F5502">
        <v>7584</v>
      </c>
      <c r="G5502">
        <v>210</v>
      </c>
      <c r="H5502">
        <v>16</v>
      </c>
      <c r="I5502" s="4">
        <v>90.24</v>
      </c>
      <c r="J5502" s="4">
        <v>1348.99</v>
      </c>
      <c r="K5502" s="2">
        <f t="shared" si="595"/>
        <v>2.7689873417721517E-2</v>
      </c>
      <c r="L5502">
        <f t="shared" si="596"/>
        <v>7.6190476190476197E-2</v>
      </c>
      <c r="M5502" s="4">
        <f t="shared" si="597"/>
        <v>0.42971428571428572</v>
      </c>
      <c r="N5502" s="4">
        <f t="shared" si="598"/>
        <v>5.64</v>
      </c>
      <c r="O5502">
        <f t="shared" si="599"/>
        <v>14.948914007092199</v>
      </c>
      <c r="P5502" s="4">
        <f t="shared" si="600"/>
        <v>1258.75</v>
      </c>
      <c r="Q5502" t="str">
        <f t="shared" si="601"/>
        <v>Efficient</v>
      </c>
    </row>
    <row r="5503" spans="1:17" x14ac:dyDescent="0.3">
      <c r="A5503" s="1">
        <v>45495</v>
      </c>
      <c r="B5503" t="s">
        <v>47</v>
      </c>
      <c r="C5503" t="s">
        <v>12</v>
      </c>
      <c r="D5503" t="s">
        <v>5</v>
      </c>
      <c r="E5503" t="s">
        <v>8</v>
      </c>
      <c r="F5503">
        <v>2875</v>
      </c>
      <c r="G5503">
        <v>81</v>
      </c>
      <c r="H5503">
        <v>7</v>
      </c>
      <c r="I5503" s="4">
        <v>31</v>
      </c>
      <c r="J5503" s="4">
        <v>432.97</v>
      </c>
      <c r="K5503" s="2">
        <f t="shared" si="595"/>
        <v>2.8173913043478261E-2</v>
      </c>
      <c r="L5503">
        <f t="shared" si="596"/>
        <v>8.6419753086419748E-2</v>
      </c>
      <c r="M5503" s="4">
        <f t="shared" si="597"/>
        <v>0.38271604938271603</v>
      </c>
      <c r="N5503" s="4">
        <f t="shared" si="598"/>
        <v>4.4285714285714288</v>
      </c>
      <c r="O5503">
        <f t="shared" si="599"/>
        <v>13.966774193548387</v>
      </c>
      <c r="P5503" s="4">
        <f t="shared" si="600"/>
        <v>401.97</v>
      </c>
      <c r="Q5503" t="str">
        <f t="shared" si="601"/>
        <v>Efficient</v>
      </c>
    </row>
    <row r="5504" spans="1:17" x14ac:dyDescent="0.3">
      <c r="A5504" s="1">
        <v>45495</v>
      </c>
      <c r="B5504" t="s">
        <v>47</v>
      </c>
      <c r="C5504" t="s">
        <v>12</v>
      </c>
      <c r="D5504" t="s">
        <v>9</v>
      </c>
      <c r="E5504" t="s">
        <v>6</v>
      </c>
      <c r="F5504">
        <v>1544</v>
      </c>
      <c r="G5504">
        <v>26</v>
      </c>
      <c r="H5504">
        <v>0</v>
      </c>
      <c r="I5504" s="4">
        <v>44.81</v>
      </c>
      <c r="J5504" s="4">
        <v>0</v>
      </c>
      <c r="K5504" s="2">
        <f t="shared" si="595"/>
        <v>1.683937823834197E-2</v>
      </c>
      <c r="L5504">
        <f t="shared" si="596"/>
        <v>0</v>
      </c>
      <c r="M5504" s="4">
        <f t="shared" si="597"/>
        <v>1.7234615384615386</v>
      </c>
      <c r="N5504" s="4">
        <f t="shared" si="598"/>
        <v>0</v>
      </c>
      <c r="O5504">
        <f t="shared" si="599"/>
        <v>0</v>
      </c>
      <c r="P5504" s="4">
        <f t="shared" si="600"/>
        <v>-44.81</v>
      </c>
      <c r="Q5504" t="str">
        <f t="shared" si="601"/>
        <v>Inefficient</v>
      </c>
    </row>
    <row r="5505" spans="1:17" x14ac:dyDescent="0.3">
      <c r="A5505" s="1">
        <v>45495</v>
      </c>
      <c r="B5505" t="s">
        <v>47</v>
      </c>
      <c r="C5505" t="s">
        <v>12</v>
      </c>
      <c r="D5505" t="s">
        <v>9</v>
      </c>
      <c r="E5505" t="s">
        <v>7</v>
      </c>
      <c r="F5505">
        <v>10471</v>
      </c>
      <c r="G5505">
        <v>85</v>
      </c>
      <c r="H5505">
        <v>1</v>
      </c>
      <c r="I5505" s="4">
        <v>244.65</v>
      </c>
      <c r="J5505" s="4">
        <v>78.06</v>
      </c>
      <c r="K5505" s="2">
        <f t="shared" si="595"/>
        <v>8.1176582943367388E-3</v>
      </c>
      <c r="L5505">
        <f t="shared" si="596"/>
        <v>1.1764705882352941E-2</v>
      </c>
      <c r="M5505" s="4">
        <f t="shared" si="597"/>
        <v>2.8782352941176472</v>
      </c>
      <c r="N5505" s="4">
        <f t="shared" si="598"/>
        <v>244.65</v>
      </c>
      <c r="O5505">
        <f t="shared" si="599"/>
        <v>0.31906805640711222</v>
      </c>
      <c r="P5505" s="4">
        <f t="shared" si="600"/>
        <v>-166.59</v>
      </c>
      <c r="Q5505" t="str">
        <f t="shared" si="601"/>
        <v>Inefficient</v>
      </c>
    </row>
    <row r="5506" spans="1:17" x14ac:dyDescent="0.3">
      <c r="A5506" s="1">
        <v>45495</v>
      </c>
      <c r="B5506" t="s">
        <v>47</v>
      </c>
      <c r="C5506" t="s">
        <v>12</v>
      </c>
      <c r="D5506" t="s">
        <v>9</v>
      </c>
      <c r="E5506" t="s">
        <v>8</v>
      </c>
      <c r="F5506">
        <v>3760</v>
      </c>
      <c r="G5506">
        <v>66</v>
      </c>
      <c r="H5506">
        <v>0</v>
      </c>
      <c r="I5506" s="4">
        <v>47.04</v>
      </c>
      <c r="J5506" s="4">
        <v>0</v>
      </c>
      <c r="K5506" s="2">
        <f t="shared" si="595"/>
        <v>1.7553191489361703E-2</v>
      </c>
      <c r="L5506">
        <f t="shared" si="596"/>
        <v>0</v>
      </c>
      <c r="M5506" s="4">
        <f t="shared" si="597"/>
        <v>0.71272727272727276</v>
      </c>
      <c r="N5506" s="4">
        <f t="shared" si="598"/>
        <v>0</v>
      </c>
      <c r="O5506">
        <f t="shared" si="599"/>
        <v>0</v>
      </c>
      <c r="P5506" s="4">
        <f t="shared" si="600"/>
        <v>-47.04</v>
      </c>
      <c r="Q5506" t="str">
        <f t="shared" si="601"/>
        <v>Inefficient</v>
      </c>
    </row>
    <row r="5507" spans="1:17" x14ac:dyDescent="0.3">
      <c r="A5507" s="1">
        <v>45495</v>
      </c>
      <c r="B5507" t="s">
        <v>47</v>
      </c>
      <c r="C5507" t="s">
        <v>12</v>
      </c>
      <c r="D5507" t="s">
        <v>10</v>
      </c>
      <c r="E5507" t="s">
        <v>6</v>
      </c>
      <c r="F5507">
        <v>2394</v>
      </c>
      <c r="G5507">
        <v>53</v>
      </c>
      <c r="H5507">
        <v>3</v>
      </c>
      <c r="I5507" s="4">
        <v>46.01</v>
      </c>
      <c r="J5507" s="4">
        <v>258.64</v>
      </c>
      <c r="K5507" s="2">
        <f t="shared" ref="K5507:K5570" si="602">G5507/F5507</f>
        <v>2.2138680033416874E-2</v>
      </c>
      <c r="L5507">
        <f t="shared" ref="L5507:L5570" si="603">IF(G5507=0,0,H5507/G5507)</f>
        <v>5.6603773584905662E-2</v>
      </c>
      <c r="M5507" s="4">
        <f t="shared" ref="M5507:M5570" si="604">IF(G5507=0,0,I5507/G5507)</f>
        <v>0.86811320754716981</v>
      </c>
      <c r="N5507" s="4">
        <f t="shared" ref="N5507:N5570" si="605">IF(H5507=0,0,I5507/H5507)</f>
        <v>15.336666666666666</v>
      </c>
      <c r="O5507">
        <f t="shared" ref="O5507:O5570" si="606">IF(I5507=0,0,J5507/I5507)</f>
        <v>5.6213866550749838</v>
      </c>
      <c r="P5507" s="4">
        <f t="shared" ref="P5507:P5570" si="607">J5507-I5507</f>
        <v>212.63</v>
      </c>
      <c r="Q5507" t="str">
        <f t="shared" ref="Q5507:Q5570" si="608">IF(AND(N5507&lt;26.94,O5507&gt;3.57),"Efficient", "Inefficient")</f>
        <v>Efficient</v>
      </c>
    </row>
    <row r="5508" spans="1:17" x14ac:dyDescent="0.3">
      <c r="A5508" s="1">
        <v>45495</v>
      </c>
      <c r="B5508" t="s">
        <v>47</v>
      </c>
      <c r="C5508" t="s">
        <v>12</v>
      </c>
      <c r="D5508" t="s">
        <v>10</v>
      </c>
      <c r="E5508" t="s">
        <v>7</v>
      </c>
      <c r="F5508">
        <v>7176</v>
      </c>
      <c r="G5508">
        <v>201</v>
      </c>
      <c r="H5508">
        <v>12</v>
      </c>
      <c r="I5508" s="4">
        <v>107.43</v>
      </c>
      <c r="J5508" s="4">
        <v>816.57</v>
      </c>
      <c r="K5508" s="2">
        <f t="shared" si="602"/>
        <v>2.8010033444816052E-2</v>
      </c>
      <c r="L5508">
        <f t="shared" si="603"/>
        <v>5.9701492537313432E-2</v>
      </c>
      <c r="M5508" s="4">
        <f t="shared" si="604"/>
        <v>0.53447761194029852</v>
      </c>
      <c r="N5508" s="4">
        <f t="shared" si="605"/>
        <v>8.9525000000000006</v>
      </c>
      <c r="O5508">
        <f t="shared" si="606"/>
        <v>7.6009494554593688</v>
      </c>
      <c r="P5508" s="4">
        <f t="shared" si="607"/>
        <v>709.1400000000001</v>
      </c>
      <c r="Q5508" t="str">
        <f t="shared" si="608"/>
        <v>Efficient</v>
      </c>
    </row>
    <row r="5509" spans="1:17" x14ac:dyDescent="0.3">
      <c r="A5509" s="1">
        <v>45495</v>
      </c>
      <c r="B5509" t="s">
        <v>47</v>
      </c>
      <c r="C5509" t="s">
        <v>12</v>
      </c>
      <c r="D5509" t="s">
        <v>10</v>
      </c>
      <c r="E5509" t="s">
        <v>8</v>
      </c>
      <c r="F5509">
        <v>5960</v>
      </c>
      <c r="G5509">
        <v>81</v>
      </c>
      <c r="H5509">
        <v>2</v>
      </c>
      <c r="I5509" s="4">
        <v>90.86</v>
      </c>
      <c r="J5509" s="4">
        <v>110.35</v>
      </c>
      <c r="K5509" s="2">
        <f t="shared" si="602"/>
        <v>1.3590604026845638E-2</v>
      </c>
      <c r="L5509">
        <f t="shared" si="603"/>
        <v>2.4691358024691357E-2</v>
      </c>
      <c r="M5509" s="4">
        <f t="shared" si="604"/>
        <v>1.1217283950617283</v>
      </c>
      <c r="N5509" s="4">
        <f t="shared" si="605"/>
        <v>45.43</v>
      </c>
      <c r="O5509">
        <f t="shared" si="606"/>
        <v>1.2145058331499008</v>
      </c>
      <c r="P5509" s="4">
        <f t="shared" si="607"/>
        <v>19.489999999999995</v>
      </c>
      <c r="Q5509" t="str">
        <f t="shared" si="608"/>
        <v>Inefficient</v>
      </c>
    </row>
    <row r="5510" spans="1:17" x14ac:dyDescent="0.3">
      <c r="A5510" s="1">
        <v>45496</v>
      </c>
      <c r="B5510" t="s">
        <v>47</v>
      </c>
      <c r="C5510" t="s">
        <v>4</v>
      </c>
      <c r="D5510" t="s">
        <v>5</v>
      </c>
      <c r="E5510" t="s">
        <v>6</v>
      </c>
      <c r="F5510">
        <v>5871</v>
      </c>
      <c r="G5510">
        <v>268</v>
      </c>
      <c r="H5510">
        <v>17</v>
      </c>
      <c r="I5510" s="4">
        <v>75.790000000000006</v>
      </c>
      <c r="J5510" s="4">
        <v>1109.56</v>
      </c>
      <c r="K5510" s="2">
        <f t="shared" si="602"/>
        <v>4.5648100834610801E-2</v>
      </c>
      <c r="L5510">
        <f t="shared" si="603"/>
        <v>6.3432835820895525E-2</v>
      </c>
      <c r="M5510" s="4">
        <f t="shared" si="604"/>
        <v>0.28279850746268659</v>
      </c>
      <c r="N5510" s="4">
        <f t="shared" si="605"/>
        <v>4.4582352941176477</v>
      </c>
      <c r="O5510">
        <f t="shared" si="606"/>
        <v>14.639926111624224</v>
      </c>
      <c r="P5510" s="4">
        <f t="shared" si="607"/>
        <v>1033.77</v>
      </c>
      <c r="Q5510" t="str">
        <f t="shared" si="608"/>
        <v>Efficient</v>
      </c>
    </row>
    <row r="5511" spans="1:17" x14ac:dyDescent="0.3">
      <c r="A5511" s="1">
        <v>45496</v>
      </c>
      <c r="B5511" t="s">
        <v>47</v>
      </c>
      <c r="C5511" t="s">
        <v>4</v>
      </c>
      <c r="D5511" t="s">
        <v>5</v>
      </c>
      <c r="E5511" t="s">
        <v>7</v>
      </c>
      <c r="F5511">
        <v>4806</v>
      </c>
      <c r="G5511">
        <v>177</v>
      </c>
      <c r="H5511">
        <v>21</v>
      </c>
      <c r="I5511" s="4">
        <v>52.77</v>
      </c>
      <c r="J5511" s="4">
        <v>1134.6500000000001</v>
      </c>
      <c r="K5511" s="2">
        <f t="shared" si="602"/>
        <v>3.682896379525593E-2</v>
      </c>
      <c r="L5511">
        <f t="shared" si="603"/>
        <v>0.11864406779661017</v>
      </c>
      <c r="M5511" s="4">
        <f t="shared" si="604"/>
        <v>0.298135593220339</v>
      </c>
      <c r="N5511" s="4">
        <f t="shared" si="605"/>
        <v>2.5128571428571429</v>
      </c>
      <c r="O5511">
        <f t="shared" si="606"/>
        <v>21.501800265302254</v>
      </c>
      <c r="P5511" s="4">
        <f t="shared" si="607"/>
        <v>1081.8800000000001</v>
      </c>
      <c r="Q5511" t="str">
        <f t="shared" si="608"/>
        <v>Efficient</v>
      </c>
    </row>
    <row r="5512" spans="1:17" x14ac:dyDescent="0.3">
      <c r="A5512" s="1">
        <v>45496</v>
      </c>
      <c r="B5512" t="s">
        <v>47</v>
      </c>
      <c r="C5512" t="s">
        <v>4</v>
      </c>
      <c r="D5512" t="s">
        <v>5</v>
      </c>
      <c r="E5512" t="s">
        <v>8</v>
      </c>
      <c r="F5512">
        <v>925</v>
      </c>
      <c r="G5512">
        <v>20</v>
      </c>
      <c r="H5512">
        <v>2</v>
      </c>
      <c r="I5512" s="4">
        <v>10.84</v>
      </c>
      <c r="J5512" s="4">
        <v>153.75</v>
      </c>
      <c r="K5512" s="2">
        <f t="shared" si="602"/>
        <v>2.1621621621621623E-2</v>
      </c>
      <c r="L5512">
        <f t="shared" si="603"/>
        <v>0.1</v>
      </c>
      <c r="M5512" s="4">
        <f t="shared" si="604"/>
        <v>0.54200000000000004</v>
      </c>
      <c r="N5512" s="4">
        <f t="shared" si="605"/>
        <v>5.42</v>
      </c>
      <c r="O5512">
        <f t="shared" si="606"/>
        <v>14.183579335793358</v>
      </c>
      <c r="P5512" s="4">
        <f t="shared" si="607"/>
        <v>142.91</v>
      </c>
      <c r="Q5512" t="str">
        <f t="shared" si="608"/>
        <v>Efficient</v>
      </c>
    </row>
    <row r="5513" spans="1:17" x14ac:dyDescent="0.3">
      <c r="A5513" s="1">
        <v>45496</v>
      </c>
      <c r="B5513" t="s">
        <v>47</v>
      </c>
      <c r="C5513" t="s">
        <v>4</v>
      </c>
      <c r="D5513" t="s">
        <v>9</v>
      </c>
      <c r="E5513" t="s">
        <v>6</v>
      </c>
      <c r="F5513">
        <v>6371</v>
      </c>
      <c r="G5513">
        <v>121</v>
      </c>
      <c r="H5513">
        <v>3</v>
      </c>
      <c r="I5513" s="4">
        <v>120.98</v>
      </c>
      <c r="J5513" s="4">
        <v>267.08</v>
      </c>
      <c r="K5513" s="2">
        <f t="shared" si="602"/>
        <v>1.8992308899701774E-2</v>
      </c>
      <c r="L5513">
        <f t="shared" si="603"/>
        <v>2.4793388429752067E-2</v>
      </c>
      <c r="M5513" s="4">
        <f t="shared" si="604"/>
        <v>0.9998347107438017</v>
      </c>
      <c r="N5513" s="4">
        <f t="shared" si="605"/>
        <v>40.326666666666668</v>
      </c>
      <c r="O5513">
        <f t="shared" si="606"/>
        <v>2.2076376260538928</v>
      </c>
      <c r="P5513" s="4">
        <f t="shared" si="607"/>
        <v>146.09999999999997</v>
      </c>
      <c r="Q5513" t="str">
        <f t="shared" si="608"/>
        <v>Inefficient</v>
      </c>
    </row>
    <row r="5514" spans="1:17" x14ac:dyDescent="0.3">
      <c r="A5514" s="1">
        <v>45496</v>
      </c>
      <c r="B5514" t="s">
        <v>47</v>
      </c>
      <c r="C5514" t="s">
        <v>4</v>
      </c>
      <c r="D5514" t="s">
        <v>9</v>
      </c>
      <c r="E5514" t="s">
        <v>7</v>
      </c>
      <c r="F5514">
        <v>2626</v>
      </c>
      <c r="G5514">
        <v>30</v>
      </c>
      <c r="H5514">
        <v>1</v>
      </c>
      <c r="I5514" s="4">
        <v>40.03</v>
      </c>
      <c r="J5514" s="4">
        <v>81.83</v>
      </c>
      <c r="K5514" s="2">
        <f t="shared" si="602"/>
        <v>1.1424219345011425E-2</v>
      </c>
      <c r="L5514">
        <f t="shared" si="603"/>
        <v>3.3333333333333333E-2</v>
      </c>
      <c r="M5514" s="4">
        <f t="shared" si="604"/>
        <v>1.3343333333333334</v>
      </c>
      <c r="N5514" s="4">
        <f t="shared" si="605"/>
        <v>40.03</v>
      </c>
      <c r="O5514">
        <f t="shared" si="606"/>
        <v>2.0442168373719709</v>
      </c>
      <c r="P5514" s="4">
        <f t="shared" si="607"/>
        <v>41.8</v>
      </c>
      <c r="Q5514" t="str">
        <f t="shared" si="608"/>
        <v>Inefficient</v>
      </c>
    </row>
    <row r="5515" spans="1:17" x14ac:dyDescent="0.3">
      <c r="A5515" s="1">
        <v>45496</v>
      </c>
      <c r="B5515" t="s">
        <v>47</v>
      </c>
      <c r="C5515" t="s">
        <v>4</v>
      </c>
      <c r="D5515" t="s">
        <v>9</v>
      </c>
      <c r="E5515" t="s">
        <v>8</v>
      </c>
      <c r="F5515">
        <v>148</v>
      </c>
      <c r="G5515">
        <v>1</v>
      </c>
      <c r="H5515">
        <v>0</v>
      </c>
      <c r="I5515" s="4">
        <v>2.25</v>
      </c>
      <c r="J5515" s="4">
        <v>0</v>
      </c>
      <c r="K5515" s="2">
        <f t="shared" si="602"/>
        <v>6.7567567567567571E-3</v>
      </c>
      <c r="L5515">
        <f t="shared" si="603"/>
        <v>0</v>
      </c>
      <c r="M5515" s="4">
        <f t="shared" si="604"/>
        <v>2.25</v>
      </c>
      <c r="N5515" s="4">
        <f t="shared" si="605"/>
        <v>0</v>
      </c>
      <c r="O5515">
        <f t="shared" si="606"/>
        <v>0</v>
      </c>
      <c r="P5515" s="4">
        <f t="shared" si="607"/>
        <v>-2.25</v>
      </c>
      <c r="Q5515" t="str">
        <f t="shared" si="608"/>
        <v>Inefficient</v>
      </c>
    </row>
    <row r="5516" spans="1:17" x14ac:dyDescent="0.3">
      <c r="A5516" s="1">
        <v>45496</v>
      </c>
      <c r="B5516" t="s">
        <v>47</v>
      </c>
      <c r="C5516" t="s">
        <v>4</v>
      </c>
      <c r="D5516" t="s">
        <v>10</v>
      </c>
      <c r="E5516" t="s">
        <v>6</v>
      </c>
      <c r="F5516">
        <v>7311</v>
      </c>
      <c r="G5516">
        <v>104</v>
      </c>
      <c r="H5516">
        <v>3</v>
      </c>
      <c r="I5516" s="4">
        <v>118.13</v>
      </c>
      <c r="J5516" s="4">
        <v>251.84</v>
      </c>
      <c r="K5516" s="2">
        <f t="shared" si="602"/>
        <v>1.4225140199699084E-2</v>
      </c>
      <c r="L5516">
        <f t="shared" si="603"/>
        <v>2.8846153846153848E-2</v>
      </c>
      <c r="M5516" s="4">
        <f t="shared" si="604"/>
        <v>1.1358653846153846</v>
      </c>
      <c r="N5516" s="4">
        <f t="shared" si="605"/>
        <v>39.376666666666665</v>
      </c>
      <c r="O5516">
        <f t="shared" si="606"/>
        <v>2.1318885973080506</v>
      </c>
      <c r="P5516" s="4">
        <f t="shared" si="607"/>
        <v>133.71</v>
      </c>
      <c r="Q5516" t="str">
        <f t="shared" si="608"/>
        <v>Inefficient</v>
      </c>
    </row>
    <row r="5517" spans="1:17" x14ac:dyDescent="0.3">
      <c r="A5517" s="1">
        <v>45496</v>
      </c>
      <c r="B5517" t="s">
        <v>47</v>
      </c>
      <c r="C5517" t="s">
        <v>4</v>
      </c>
      <c r="D5517" t="s">
        <v>10</v>
      </c>
      <c r="E5517" t="s">
        <v>7</v>
      </c>
      <c r="F5517">
        <v>6141</v>
      </c>
      <c r="G5517">
        <v>70</v>
      </c>
      <c r="H5517">
        <v>3</v>
      </c>
      <c r="I5517" s="4">
        <v>71.7</v>
      </c>
      <c r="J5517" s="4">
        <v>206.87</v>
      </c>
      <c r="K5517" s="2">
        <f t="shared" si="602"/>
        <v>1.1398794984530208E-2</v>
      </c>
      <c r="L5517">
        <f t="shared" si="603"/>
        <v>4.2857142857142858E-2</v>
      </c>
      <c r="M5517" s="4">
        <f t="shared" si="604"/>
        <v>1.0242857142857142</v>
      </c>
      <c r="N5517" s="4">
        <f t="shared" si="605"/>
        <v>23.900000000000002</v>
      </c>
      <c r="O5517">
        <f t="shared" si="606"/>
        <v>2.8852161785216177</v>
      </c>
      <c r="P5517" s="4">
        <f t="shared" si="607"/>
        <v>135.17000000000002</v>
      </c>
      <c r="Q5517" t="str">
        <f t="shared" si="608"/>
        <v>Inefficient</v>
      </c>
    </row>
    <row r="5518" spans="1:17" x14ac:dyDescent="0.3">
      <c r="A5518" s="1">
        <v>45496</v>
      </c>
      <c r="B5518" t="s">
        <v>47</v>
      </c>
      <c r="C5518" t="s">
        <v>4</v>
      </c>
      <c r="D5518" t="s">
        <v>10</v>
      </c>
      <c r="E5518" t="s">
        <v>8</v>
      </c>
      <c r="F5518">
        <v>432</v>
      </c>
      <c r="G5518">
        <v>5</v>
      </c>
      <c r="H5518">
        <v>0</v>
      </c>
      <c r="I5518" s="4">
        <v>7.18</v>
      </c>
      <c r="J5518" s="4">
        <v>0</v>
      </c>
      <c r="K5518" s="2">
        <f t="shared" si="602"/>
        <v>1.1574074074074073E-2</v>
      </c>
      <c r="L5518">
        <f t="shared" si="603"/>
        <v>0</v>
      </c>
      <c r="M5518" s="4">
        <f t="shared" si="604"/>
        <v>1.4359999999999999</v>
      </c>
      <c r="N5518" s="4">
        <f t="shared" si="605"/>
        <v>0</v>
      </c>
      <c r="O5518">
        <f t="shared" si="606"/>
        <v>0</v>
      </c>
      <c r="P5518" s="4">
        <f t="shared" si="607"/>
        <v>-7.18</v>
      </c>
      <c r="Q5518" t="str">
        <f t="shared" si="608"/>
        <v>Inefficient</v>
      </c>
    </row>
    <row r="5519" spans="1:17" x14ac:dyDescent="0.3">
      <c r="A5519" s="1">
        <v>45496</v>
      </c>
      <c r="B5519" t="s">
        <v>47</v>
      </c>
      <c r="C5519" t="s">
        <v>11</v>
      </c>
      <c r="D5519" t="s">
        <v>5</v>
      </c>
      <c r="E5519" t="s">
        <v>6</v>
      </c>
      <c r="F5519">
        <v>12471</v>
      </c>
      <c r="G5519">
        <v>416</v>
      </c>
      <c r="H5519">
        <v>32</v>
      </c>
      <c r="I5519" s="4">
        <v>256.10000000000002</v>
      </c>
      <c r="J5519" s="4">
        <v>2207.44</v>
      </c>
      <c r="K5519" s="2">
        <f t="shared" si="602"/>
        <v>3.335738914281132E-2</v>
      </c>
      <c r="L5519">
        <f t="shared" si="603"/>
        <v>7.6923076923076927E-2</v>
      </c>
      <c r="M5519" s="4">
        <f t="shared" si="604"/>
        <v>0.61562500000000009</v>
      </c>
      <c r="N5519" s="4">
        <f t="shared" si="605"/>
        <v>8.0031250000000007</v>
      </c>
      <c r="O5519">
        <f t="shared" si="606"/>
        <v>8.6194455290901981</v>
      </c>
      <c r="P5519" s="4">
        <f t="shared" si="607"/>
        <v>1951.3400000000001</v>
      </c>
      <c r="Q5519" t="str">
        <f t="shared" si="608"/>
        <v>Efficient</v>
      </c>
    </row>
    <row r="5520" spans="1:17" x14ac:dyDescent="0.3">
      <c r="A5520" s="1">
        <v>45496</v>
      </c>
      <c r="B5520" t="s">
        <v>47</v>
      </c>
      <c r="C5520" t="s">
        <v>11</v>
      </c>
      <c r="D5520" t="s">
        <v>5</v>
      </c>
      <c r="E5520" t="s">
        <v>7</v>
      </c>
      <c r="F5520">
        <v>715</v>
      </c>
      <c r="G5520">
        <v>30</v>
      </c>
      <c r="H5520">
        <v>4</v>
      </c>
      <c r="I5520" s="4">
        <v>11.42</v>
      </c>
      <c r="J5520" s="4">
        <v>328.95</v>
      </c>
      <c r="K5520" s="2">
        <f t="shared" si="602"/>
        <v>4.195804195804196E-2</v>
      </c>
      <c r="L5520">
        <f t="shared" si="603"/>
        <v>0.13333333333333333</v>
      </c>
      <c r="M5520" s="4">
        <f t="shared" si="604"/>
        <v>0.38066666666666665</v>
      </c>
      <c r="N5520" s="4">
        <f t="shared" si="605"/>
        <v>2.855</v>
      </c>
      <c r="O5520">
        <f t="shared" si="606"/>
        <v>28.804728546409805</v>
      </c>
      <c r="P5520" s="4">
        <f t="shared" si="607"/>
        <v>317.52999999999997</v>
      </c>
      <c r="Q5520" t="str">
        <f t="shared" si="608"/>
        <v>Efficient</v>
      </c>
    </row>
    <row r="5521" spans="1:17" x14ac:dyDescent="0.3">
      <c r="A5521" s="1">
        <v>45496</v>
      </c>
      <c r="B5521" t="s">
        <v>47</v>
      </c>
      <c r="C5521" t="s">
        <v>11</v>
      </c>
      <c r="D5521" t="s">
        <v>5</v>
      </c>
      <c r="E5521" t="s">
        <v>8</v>
      </c>
      <c r="F5521">
        <v>329</v>
      </c>
      <c r="G5521">
        <v>8</v>
      </c>
      <c r="H5521">
        <v>1</v>
      </c>
      <c r="I5521" s="4">
        <v>5.48</v>
      </c>
      <c r="J5521" s="4">
        <v>87.4</v>
      </c>
      <c r="K5521" s="2">
        <f t="shared" si="602"/>
        <v>2.4316109422492401E-2</v>
      </c>
      <c r="L5521">
        <f t="shared" si="603"/>
        <v>0.125</v>
      </c>
      <c r="M5521" s="4">
        <f t="shared" si="604"/>
        <v>0.68500000000000005</v>
      </c>
      <c r="N5521" s="4">
        <f t="shared" si="605"/>
        <v>5.48</v>
      </c>
      <c r="O5521">
        <f t="shared" si="606"/>
        <v>15.948905109489051</v>
      </c>
      <c r="P5521" s="4">
        <f t="shared" si="607"/>
        <v>81.92</v>
      </c>
      <c r="Q5521" t="str">
        <f t="shared" si="608"/>
        <v>Efficient</v>
      </c>
    </row>
    <row r="5522" spans="1:17" x14ac:dyDescent="0.3">
      <c r="A5522" s="1">
        <v>45496</v>
      </c>
      <c r="B5522" t="s">
        <v>47</v>
      </c>
      <c r="C5522" t="s">
        <v>11</v>
      </c>
      <c r="D5522" t="s">
        <v>9</v>
      </c>
      <c r="E5522" t="s">
        <v>6</v>
      </c>
      <c r="F5522">
        <v>14296</v>
      </c>
      <c r="G5522">
        <v>282</v>
      </c>
      <c r="H5522">
        <v>11</v>
      </c>
      <c r="I5522" s="4">
        <v>392.65</v>
      </c>
      <c r="J5522" s="4">
        <v>931.86</v>
      </c>
      <c r="K5522" s="2">
        <f t="shared" si="602"/>
        <v>1.9725797425853387E-2</v>
      </c>
      <c r="L5522">
        <f t="shared" si="603"/>
        <v>3.9007092198581561E-2</v>
      </c>
      <c r="M5522" s="4">
        <f t="shared" si="604"/>
        <v>1.3923758865248226</v>
      </c>
      <c r="N5522" s="4">
        <f t="shared" si="605"/>
        <v>35.695454545454545</v>
      </c>
      <c r="O5522">
        <f t="shared" si="606"/>
        <v>2.3732586272762002</v>
      </c>
      <c r="P5522" s="4">
        <f t="shared" si="607"/>
        <v>539.21</v>
      </c>
      <c r="Q5522" t="str">
        <f t="shared" si="608"/>
        <v>Inefficient</v>
      </c>
    </row>
    <row r="5523" spans="1:17" x14ac:dyDescent="0.3">
      <c r="A5523" s="1">
        <v>45496</v>
      </c>
      <c r="B5523" t="s">
        <v>47</v>
      </c>
      <c r="C5523" t="s">
        <v>11</v>
      </c>
      <c r="D5523" t="s">
        <v>9</v>
      </c>
      <c r="E5523" t="s">
        <v>7</v>
      </c>
      <c r="F5523">
        <v>896</v>
      </c>
      <c r="G5523">
        <v>13</v>
      </c>
      <c r="H5523">
        <v>0</v>
      </c>
      <c r="I5523" s="4">
        <v>16.010000000000002</v>
      </c>
      <c r="J5523" s="4">
        <v>0</v>
      </c>
      <c r="K5523" s="2">
        <f t="shared" si="602"/>
        <v>1.4508928571428572E-2</v>
      </c>
      <c r="L5523">
        <f t="shared" si="603"/>
        <v>0</v>
      </c>
      <c r="M5523" s="4">
        <f t="shared" si="604"/>
        <v>1.2315384615384617</v>
      </c>
      <c r="N5523" s="4">
        <f t="shared" si="605"/>
        <v>0</v>
      </c>
      <c r="O5523">
        <f t="shared" si="606"/>
        <v>0</v>
      </c>
      <c r="P5523" s="4">
        <f t="shared" si="607"/>
        <v>-16.010000000000002</v>
      </c>
      <c r="Q5523" t="str">
        <f t="shared" si="608"/>
        <v>Inefficient</v>
      </c>
    </row>
    <row r="5524" spans="1:17" x14ac:dyDescent="0.3">
      <c r="A5524" s="1">
        <v>45496</v>
      </c>
      <c r="B5524" t="s">
        <v>47</v>
      </c>
      <c r="C5524" t="s">
        <v>11</v>
      </c>
      <c r="D5524" t="s">
        <v>9</v>
      </c>
      <c r="E5524" t="s">
        <v>8</v>
      </c>
      <c r="F5524">
        <v>336</v>
      </c>
      <c r="G5524">
        <v>4</v>
      </c>
      <c r="H5524">
        <v>0</v>
      </c>
      <c r="I5524" s="4">
        <v>7.77</v>
      </c>
      <c r="J5524" s="4">
        <v>0</v>
      </c>
      <c r="K5524" s="2">
        <f t="shared" si="602"/>
        <v>1.1904761904761904E-2</v>
      </c>
      <c r="L5524">
        <f t="shared" si="603"/>
        <v>0</v>
      </c>
      <c r="M5524" s="4">
        <f t="shared" si="604"/>
        <v>1.9424999999999999</v>
      </c>
      <c r="N5524" s="4">
        <f t="shared" si="605"/>
        <v>0</v>
      </c>
      <c r="O5524">
        <f t="shared" si="606"/>
        <v>0</v>
      </c>
      <c r="P5524" s="4">
        <f t="shared" si="607"/>
        <v>-7.77</v>
      </c>
      <c r="Q5524" t="str">
        <f t="shared" si="608"/>
        <v>Inefficient</v>
      </c>
    </row>
    <row r="5525" spans="1:17" x14ac:dyDescent="0.3">
      <c r="A5525" s="1">
        <v>45496</v>
      </c>
      <c r="B5525" t="s">
        <v>47</v>
      </c>
      <c r="C5525" t="s">
        <v>11</v>
      </c>
      <c r="D5525" t="s">
        <v>10</v>
      </c>
      <c r="E5525" t="s">
        <v>6</v>
      </c>
      <c r="F5525">
        <v>12906</v>
      </c>
      <c r="G5525">
        <v>386</v>
      </c>
      <c r="H5525">
        <v>13</v>
      </c>
      <c r="I5525" s="4">
        <v>312.05</v>
      </c>
      <c r="J5525" s="4">
        <v>1142.7</v>
      </c>
      <c r="K5525" s="2">
        <f t="shared" si="602"/>
        <v>2.9908569657523632E-2</v>
      </c>
      <c r="L5525">
        <f t="shared" si="603"/>
        <v>3.367875647668394E-2</v>
      </c>
      <c r="M5525" s="4">
        <f t="shared" si="604"/>
        <v>0.80841968911917106</v>
      </c>
      <c r="N5525" s="4">
        <f t="shared" si="605"/>
        <v>24.003846153846155</v>
      </c>
      <c r="O5525">
        <f t="shared" si="606"/>
        <v>3.6619131549431181</v>
      </c>
      <c r="P5525" s="4">
        <f t="shared" si="607"/>
        <v>830.65000000000009</v>
      </c>
      <c r="Q5525" t="str">
        <f t="shared" si="608"/>
        <v>Efficient</v>
      </c>
    </row>
    <row r="5526" spans="1:17" x14ac:dyDescent="0.3">
      <c r="A5526" s="1">
        <v>45496</v>
      </c>
      <c r="B5526" t="s">
        <v>47</v>
      </c>
      <c r="C5526" t="s">
        <v>11</v>
      </c>
      <c r="D5526" t="s">
        <v>10</v>
      </c>
      <c r="E5526" t="s">
        <v>7</v>
      </c>
      <c r="F5526">
        <v>811</v>
      </c>
      <c r="G5526">
        <v>23</v>
      </c>
      <c r="H5526">
        <v>0</v>
      </c>
      <c r="I5526" s="4">
        <v>14.35</v>
      </c>
      <c r="J5526" s="4">
        <v>0</v>
      </c>
      <c r="K5526" s="2">
        <f t="shared" si="602"/>
        <v>2.8360049321824909E-2</v>
      </c>
      <c r="L5526">
        <f t="shared" si="603"/>
        <v>0</v>
      </c>
      <c r="M5526" s="4">
        <f t="shared" si="604"/>
        <v>0.62391304347826082</v>
      </c>
      <c r="N5526" s="4">
        <f t="shared" si="605"/>
        <v>0</v>
      </c>
      <c r="O5526">
        <f t="shared" si="606"/>
        <v>0</v>
      </c>
      <c r="P5526" s="4">
        <f t="shared" si="607"/>
        <v>-14.35</v>
      </c>
      <c r="Q5526" t="str">
        <f t="shared" si="608"/>
        <v>Inefficient</v>
      </c>
    </row>
    <row r="5527" spans="1:17" x14ac:dyDescent="0.3">
      <c r="A5527" s="1">
        <v>45496</v>
      </c>
      <c r="B5527" t="s">
        <v>47</v>
      </c>
      <c r="C5527" t="s">
        <v>11</v>
      </c>
      <c r="D5527" t="s">
        <v>10</v>
      </c>
      <c r="E5527" t="s">
        <v>8</v>
      </c>
      <c r="F5527">
        <v>121</v>
      </c>
      <c r="G5527">
        <v>2</v>
      </c>
      <c r="H5527">
        <v>0</v>
      </c>
      <c r="I5527" s="4">
        <v>3.15</v>
      </c>
      <c r="J5527" s="4">
        <v>0</v>
      </c>
      <c r="K5527" s="2">
        <f t="shared" si="602"/>
        <v>1.6528925619834711E-2</v>
      </c>
      <c r="L5527">
        <f t="shared" si="603"/>
        <v>0</v>
      </c>
      <c r="M5527" s="4">
        <f t="shared" si="604"/>
        <v>1.575</v>
      </c>
      <c r="N5527" s="4">
        <f t="shared" si="605"/>
        <v>0</v>
      </c>
      <c r="O5527">
        <f t="shared" si="606"/>
        <v>0</v>
      </c>
      <c r="P5527" s="4">
        <f t="shared" si="607"/>
        <v>-3.15</v>
      </c>
      <c r="Q5527" t="str">
        <f t="shared" si="608"/>
        <v>Inefficient</v>
      </c>
    </row>
    <row r="5528" spans="1:17" x14ac:dyDescent="0.3">
      <c r="A5528" s="1">
        <v>45496</v>
      </c>
      <c r="B5528" t="s">
        <v>47</v>
      </c>
      <c r="C5528" t="s">
        <v>12</v>
      </c>
      <c r="D5528" t="s">
        <v>5</v>
      </c>
      <c r="E5528" t="s">
        <v>6</v>
      </c>
      <c r="F5528">
        <v>2669</v>
      </c>
      <c r="G5528">
        <v>58</v>
      </c>
      <c r="H5528">
        <v>6</v>
      </c>
      <c r="I5528" s="4">
        <v>64.650000000000006</v>
      </c>
      <c r="J5528" s="4">
        <v>407.76</v>
      </c>
      <c r="K5528" s="2">
        <f t="shared" si="602"/>
        <v>2.1730985387785687E-2</v>
      </c>
      <c r="L5528">
        <f t="shared" si="603"/>
        <v>0.10344827586206896</v>
      </c>
      <c r="M5528" s="4">
        <f t="shared" si="604"/>
        <v>1.1146551724137932</v>
      </c>
      <c r="N5528" s="4">
        <f t="shared" si="605"/>
        <v>10.775</v>
      </c>
      <c r="O5528">
        <f t="shared" si="606"/>
        <v>6.3071925754060318</v>
      </c>
      <c r="P5528" s="4">
        <f t="shared" si="607"/>
        <v>343.11</v>
      </c>
      <c r="Q5528" t="str">
        <f t="shared" si="608"/>
        <v>Efficient</v>
      </c>
    </row>
    <row r="5529" spans="1:17" x14ac:dyDescent="0.3">
      <c r="A5529" s="1">
        <v>45496</v>
      </c>
      <c r="B5529" t="s">
        <v>47</v>
      </c>
      <c r="C5529" t="s">
        <v>12</v>
      </c>
      <c r="D5529" t="s">
        <v>5</v>
      </c>
      <c r="E5529" t="s">
        <v>7</v>
      </c>
      <c r="F5529">
        <v>4808</v>
      </c>
      <c r="G5529">
        <v>171</v>
      </c>
      <c r="H5529">
        <v>9</v>
      </c>
      <c r="I5529" s="4">
        <v>78.400000000000006</v>
      </c>
      <c r="J5529" s="4">
        <v>524.79999999999995</v>
      </c>
      <c r="K5529" s="2">
        <f t="shared" si="602"/>
        <v>3.5565723793677208E-2</v>
      </c>
      <c r="L5529">
        <f t="shared" si="603"/>
        <v>5.2631578947368418E-2</v>
      </c>
      <c r="M5529" s="4">
        <f t="shared" si="604"/>
        <v>0.45847953216374271</v>
      </c>
      <c r="N5529" s="4">
        <f t="shared" si="605"/>
        <v>8.7111111111111121</v>
      </c>
      <c r="O5529">
        <f t="shared" si="606"/>
        <v>6.6938775510204067</v>
      </c>
      <c r="P5529" s="4">
        <f t="shared" si="607"/>
        <v>446.4</v>
      </c>
      <c r="Q5529" t="str">
        <f t="shared" si="608"/>
        <v>Efficient</v>
      </c>
    </row>
    <row r="5530" spans="1:17" x14ac:dyDescent="0.3">
      <c r="A5530" s="1">
        <v>45496</v>
      </c>
      <c r="B5530" t="s">
        <v>47</v>
      </c>
      <c r="C5530" t="s">
        <v>12</v>
      </c>
      <c r="D5530" t="s">
        <v>5</v>
      </c>
      <c r="E5530" t="s">
        <v>8</v>
      </c>
      <c r="F5530">
        <v>5873</v>
      </c>
      <c r="G5530">
        <v>190</v>
      </c>
      <c r="H5530">
        <v>25</v>
      </c>
      <c r="I5530" s="4">
        <v>104.6</v>
      </c>
      <c r="J5530" s="4">
        <v>2003.95</v>
      </c>
      <c r="K5530" s="2">
        <f t="shared" si="602"/>
        <v>3.2351438787672396E-2</v>
      </c>
      <c r="L5530">
        <f t="shared" si="603"/>
        <v>0.13157894736842105</v>
      </c>
      <c r="M5530" s="4">
        <f t="shared" si="604"/>
        <v>0.55052631578947364</v>
      </c>
      <c r="N5530" s="4">
        <f t="shared" si="605"/>
        <v>4.1840000000000002</v>
      </c>
      <c r="O5530">
        <f t="shared" si="606"/>
        <v>19.158221797323137</v>
      </c>
      <c r="P5530" s="4">
        <f t="shared" si="607"/>
        <v>1899.3500000000001</v>
      </c>
      <c r="Q5530" t="str">
        <f t="shared" si="608"/>
        <v>Efficient</v>
      </c>
    </row>
    <row r="5531" spans="1:17" x14ac:dyDescent="0.3">
      <c r="A5531" s="1">
        <v>45496</v>
      </c>
      <c r="B5531" t="s">
        <v>47</v>
      </c>
      <c r="C5531" t="s">
        <v>12</v>
      </c>
      <c r="D5531" t="s">
        <v>9</v>
      </c>
      <c r="E5531" t="s">
        <v>6</v>
      </c>
      <c r="F5531">
        <v>2043</v>
      </c>
      <c r="G5531">
        <v>33</v>
      </c>
      <c r="H5531">
        <v>0</v>
      </c>
      <c r="I5531" s="4">
        <v>58.39</v>
      </c>
      <c r="J5531" s="4">
        <v>0</v>
      </c>
      <c r="K5531" s="2">
        <f t="shared" si="602"/>
        <v>1.6152716593245228E-2</v>
      </c>
      <c r="L5531">
        <f t="shared" si="603"/>
        <v>0</v>
      </c>
      <c r="M5531" s="4">
        <f t="shared" si="604"/>
        <v>1.7693939393939395</v>
      </c>
      <c r="N5531" s="4">
        <f t="shared" si="605"/>
        <v>0</v>
      </c>
      <c r="O5531">
        <f t="shared" si="606"/>
        <v>0</v>
      </c>
      <c r="P5531" s="4">
        <f t="shared" si="607"/>
        <v>-58.39</v>
      </c>
      <c r="Q5531" t="str">
        <f t="shared" si="608"/>
        <v>Inefficient</v>
      </c>
    </row>
    <row r="5532" spans="1:17" x14ac:dyDescent="0.3">
      <c r="A5532" s="1">
        <v>45496</v>
      </c>
      <c r="B5532" t="s">
        <v>47</v>
      </c>
      <c r="C5532" t="s">
        <v>12</v>
      </c>
      <c r="D5532" t="s">
        <v>9</v>
      </c>
      <c r="E5532" t="s">
        <v>7</v>
      </c>
      <c r="F5532">
        <v>9891</v>
      </c>
      <c r="G5532">
        <v>183</v>
      </c>
      <c r="H5532">
        <v>8</v>
      </c>
      <c r="I5532" s="4">
        <v>276.95</v>
      </c>
      <c r="J5532" s="4">
        <v>401.31</v>
      </c>
      <c r="K5532" s="2">
        <f t="shared" si="602"/>
        <v>1.8501668183196845E-2</v>
      </c>
      <c r="L5532">
        <f t="shared" si="603"/>
        <v>4.3715846994535519E-2</v>
      </c>
      <c r="M5532" s="4">
        <f t="shared" si="604"/>
        <v>1.5133879781420765</v>
      </c>
      <c r="N5532" s="4">
        <f t="shared" si="605"/>
        <v>34.618749999999999</v>
      </c>
      <c r="O5532">
        <f t="shared" si="606"/>
        <v>1.4490341216826144</v>
      </c>
      <c r="P5532" s="4">
        <f t="shared" si="607"/>
        <v>124.36000000000001</v>
      </c>
      <c r="Q5532" t="str">
        <f t="shared" si="608"/>
        <v>Inefficient</v>
      </c>
    </row>
    <row r="5533" spans="1:17" x14ac:dyDescent="0.3">
      <c r="A5533" s="1">
        <v>45496</v>
      </c>
      <c r="B5533" t="s">
        <v>47</v>
      </c>
      <c r="C5533" t="s">
        <v>12</v>
      </c>
      <c r="D5533" t="s">
        <v>9</v>
      </c>
      <c r="E5533" t="s">
        <v>8</v>
      </c>
      <c r="F5533">
        <v>4437</v>
      </c>
      <c r="G5533">
        <v>66</v>
      </c>
      <c r="H5533">
        <v>2</v>
      </c>
      <c r="I5533" s="4">
        <v>107.88</v>
      </c>
      <c r="J5533" s="4">
        <v>126.83</v>
      </c>
      <c r="K5533" s="2">
        <f t="shared" si="602"/>
        <v>1.4874915483434753E-2</v>
      </c>
      <c r="L5533">
        <f t="shared" si="603"/>
        <v>3.0303030303030304E-2</v>
      </c>
      <c r="M5533" s="4">
        <f t="shared" si="604"/>
        <v>1.6345454545454545</v>
      </c>
      <c r="N5533" s="4">
        <f t="shared" si="605"/>
        <v>53.94</v>
      </c>
      <c r="O5533">
        <f t="shared" si="606"/>
        <v>1.1756581386725993</v>
      </c>
      <c r="P5533" s="4">
        <f t="shared" si="607"/>
        <v>18.950000000000003</v>
      </c>
      <c r="Q5533" t="str">
        <f t="shared" si="608"/>
        <v>Inefficient</v>
      </c>
    </row>
    <row r="5534" spans="1:17" x14ac:dyDescent="0.3">
      <c r="A5534" s="1">
        <v>45496</v>
      </c>
      <c r="B5534" t="s">
        <v>47</v>
      </c>
      <c r="C5534" t="s">
        <v>12</v>
      </c>
      <c r="D5534" t="s">
        <v>10</v>
      </c>
      <c r="E5534" t="s">
        <v>6</v>
      </c>
      <c r="F5534">
        <v>1746</v>
      </c>
      <c r="G5534">
        <v>39</v>
      </c>
      <c r="H5534">
        <v>1</v>
      </c>
      <c r="I5534" s="4">
        <v>18.420000000000002</v>
      </c>
      <c r="J5534" s="4">
        <v>73.819999999999993</v>
      </c>
      <c r="K5534" s="2">
        <f t="shared" si="602"/>
        <v>2.2336769759450172E-2</v>
      </c>
      <c r="L5534">
        <f t="shared" si="603"/>
        <v>2.564102564102564E-2</v>
      </c>
      <c r="M5534" s="4">
        <f t="shared" si="604"/>
        <v>0.47230769230769237</v>
      </c>
      <c r="N5534" s="4">
        <f t="shared" si="605"/>
        <v>18.420000000000002</v>
      </c>
      <c r="O5534">
        <f t="shared" si="606"/>
        <v>4.0076004343105316</v>
      </c>
      <c r="P5534" s="4">
        <f t="shared" si="607"/>
        <v>55.399999999999991</v>
      </c>
      <c r="Q5534" t="str">
        <f t="shared" si="608"/>
        <v>Efficient</v>
      </c>
    </row>
    <row r="5535" spans="1:17" x14ac:dyDescent="0.3">
      <c r="A5535" s="1">
        <v>45496</v>
      </c>
      <c r="B5535" t="s">
        <v>47</v>
      </c>
      <c r="C5535" t="s">
        <v>12</v>
      </c>
      <c r="D5535" t="s">
        <v>10</v>
      </c>
      <c r="E5535" t="s">
        <v>7</v>
      </c>
      <c r="F5535">
        <v>10884</v>
      </c>
      <c r="G5535">
        <v>262</v>
      </c>
      <c r="H5535">
        <v>18</v>
      </c>
      <c r="I5535" s="4">
        <v>315.83999999999997</v>
      </c>
      <c r="J5535" s="4">
        <v>1724.27</v>
      </c>
      <c r="K5535" s="2">
        <f t="shared" si="602"/>
        <v>2.4072032341051083E-2</v>
      </c>
      <c r="L5535">
        <f t="shared" si="603"/>
        <v>6.8702290076335881E-2</v>
      </c>
      <c r="M5535" s="4">
        <f t="shared" si="604"/>
        <v>1.2054961832061069</v>
      </c>
      <c r="N5535" s="4">
        <f t="shared" si="605"/>
        <v>17.546666666666667</v>
      </c>
      <c r="O5535">
        <f t="shared" si="606"/>
        <v>5.4593148429584604</v>
      </c>
      <c r="P5535" s="4">
        <f t="shared" si="607"/>
        <v>1408.43</v>
      </c>
      <c r="Q5535" t="str">
        <f t="shared" si="608"/>
        <v>Efficient</v>
      </c>
    </row>
    <row r="5536" spans="1:17" x14ac:dyDescent="0.3">
      <c r="A5536" s="1">
        <v>45496</v>
      </c>
      <c r="B5536" t="s">
        <v>47</v>
      </c>
      <c r="C5536" t="s">
        <v>12</v>
      </c>
      <c r="D5536" t="s">
        <v>10</v>
      </c>
      <c r="E5536" t="s">
        <v>8</v>
      </c>
      <c r="F5536">
        <v>5974</v>
      </c>
      <c r="G5536">
        <v>96</v>
      </c>
      <c r="H5536">
        <v>5</v>
      </c>
      <c r="I5536" s="4">
        <v>116.46</v>
      </c>
      <c r="J5536" s="4">
        <v>334.22</v>
      </c>
      <c r="K5536" s="2">
        <f t="shared" si="602"/>
        <v>1.6069635085369936E-2</v>
      </c>
      <c r="L5536">
        <f t="shared" si="603"/>
        <v>5.2083333333333336E-2</v>
      </c>
      <c r="M5536" s="4">
        <f t="shared" si="604"/>
        <v>1.213125</v>
      </c>
      <c r="N5536" s="4">
        <f t="shared" si="605"/>
        <v>23.291999999999998</v>
      </c>
      <c r="O5536">
        <f t="shared" si="606"/>
        <v>2.8698265498883742</v>
      </c>
      <c r="P5536" s="4">
        <f t="shared" si="607"/>
        <v>217.76000000000005</v>
      </c>
      <c r="Q5536" t="str">
        <f t="shared" si="608"/>
        <v>Inefficient</v>
      </c>
    </row>
    <row r="5537" spans="1:17" x14ac:dyDescent="0.3">
      <c r="A5537" s="1">
        <v>45497</v>
      </c>
      <c r="B5537" t="s">
        <v>47</v>
      </c>
      <c r="C5537" t="s">
        <v>4</v>
      </c>
      <c r="D5537" t="s">
        <v>5</v>
      </c>
      <c r="E5537" t="s">
        <v>6</v>
      </c>
      <c r="F5537">
        <v>6424</v>
      </c>
      <c r="G5537">
        <v>298</v>
      </c>
      <c r="H5537">
        <v>42</v>
      </c>
      <c r="I5537" s="4">
        <v>97.46</v>
      </c>
      <c r="J5537" s="4">
        <v>2871.35</v>
      </c>
      <c r="K5537" s="2">
        <f t="shared" si="602"/>
        <v>4.6388542963885428E-2</v>
      </c>
      <c r="L5537">
        <f t="shared" si="603"/>
        <v>0.14093959731543623</v>
      </c>
      <c r="M5537" s="4">
        <f t="shared" si="604"/>
        <v>0.3270469798657718</v>
      </c>
      <c r="N5537" s="4">
        <f t="shared" si="605"/>
        <v>2.3204761904761901</v>
      </c>
      <c r="O5537">
        <f t="shared" si="606"/>
        <v>29.461830494561873</v>
      </c>
      <c r="P5537" s="4">
        <f t="shared" si="607"/>
        <v>2773.89</v>
      </c>
      <c r="Q5537" t="str">
        <f t="shared" si="608"/>
        <v>Efficient</v>
      </c>
    </row>
    <row r="5538" spans="1:17" x14ac:dyDescent="0.3">
      <c r="A5538" s="1">
        <v>45497</v>
      </c>
      <c r="B5538" t="s">
        <v>47</v>
      </c>
      <c r="C5538" t="s">
        <v>4</v>
      </c>
      <c r="D5538" t="s">
        <v>5</v>
      </c>
      <c r="E5538" t="s">
        <v>7</v>
      </c>
      <c r="F5538">
        <v>3871</v>
      </c>
      <c r="G5538">
        <v>159</v>
      </c>
      <c r="H5538">
        <v>8</v>
      </c>
      <c r="I5538" s="4">
        <v>115.98</v>
      </c>
      <c r="J5538" s="4">
        <v>702.58</v>
      </c>
      <c r="K5538" s="2">
        <f t="shared" si="602"/>
        <v>4.1074657711185743E-2</v>
      </c>
      <c r="L5538">
        <f t="shared" si="603"/>
        <v>5.0314465408805034E-2</v>
      </c>
      <c r="M5538" s="4">
        <f t="shared" si="604"/>
        <v>0.72943396226415091</v>
      </c>
      <c r="N5538" s="4">
        <f t="shared" si="605"/>
        <v>14.4975</v>
      </c>
      <c r="O5538">
        <f t="shared" si="606"/>
        <v>6.0577685807897916</v>
      </c>
      <c r="P5538" s="4">
        <f t="shared" si="607"/>
        <v>586.6</v>
      </c>
      <c r="Q5538" t="str">
        <f t="shared" si="608"/>
        <v>Efficient</v>
      </c>
    </row>
    <row r="5539" spans="1:17" x14ac:dyDescent="0.3">
      <c r="A5539" s="1">
        <v>45497</v>
      </c>
      <c r="B5539" t="s">
        <v>47</v>
      </c>
      <c r="C5539" t="s">
        <v>4</v>
      </c>
      <c r="D5539" t="s">
        <v>5</v>
      </c>
      <c r="E5539" t="s">
        <v>8</v>
      </c>
      <c r="F5539">
        <v>130</v>
      </c>
      <c r="G5539">
        <v>6</v>
      </c>
      <c r="H5539">
        <v>0</v>
      </c>
      <c r="I5539" s="4">
        <v>1.75</v>
      </c>
      <c r="J5539" s="4">
        <v>0</v>
      </c>
      <c r="K5539" s="2">
        <f t="shared" si="602"/>
        <v>4.6153846153846156E-2</v>
      </c>
      <c r="L5539">
        <f t="shared" si="603"/>
        <v>0</v>
      </c>
      <c r="M5539" s="4">
        <f t="shared" si="604"/>
        <v>0.29166666666666669</v>
      </c>
      <c r="N5539" s="4">
        <f t="shared" si="605"/>
        <v>0</v>
      </c>
      <c r="O5539">
        <f t="shared" si="606"/>
        <v>0</v>
      </c>
      <c r="P5539" s="4">
        <f t="shared" si="607"/>
        <v>-1.75</v>
      </c>
      <c r="Q5539" t="str">
        <f t="shared" si="608"/>
        <v>Inefficient</v>
      </c>
    </row>
    <row r="5540" spans="1:17" x14ac:dyDescent="0.3">
      <c r="A5540" s="1">
        <v>45497</v>
      </c>
      <c r="B5540" t="s">
        <v>47</v>
      </c>
      <c r="C5540" t="s">
        <v>4</v>
      </c>
      <c r="D5540" t="s">
        <v>9</v>
      </c>
      <c r="E5540" t="s">
        <v>6</v>
      </c>
      <c r="F5540">
        <v>4022</v>
      </c>
      <c r="G5540">
        <v>53</v>
      </c>
      <c r="H5540">
        <v>2</v>
      </c>
      <c r="I5540" s="4">
        <v>97.9</v>
      </c>
      <c r="J5540" s="4">
        <v>199.3</v>
      </c>
      <c r="K5540" s="2">
        <f t="shared" si="602"/>
        <v>1.3177523620089508E-2</v>
      </c>
      <c r="L5540">
        <f t="shared" si="603"/>
        <v>3.7735849056603772E-2</v>
      </c>
      <c r="M5540" s="4">
        <f t="shared" si="604"/>
        <v>1.8471698113207549</v>
      </c>
      <c r="N5540" s="4">
        <f t="shared" si="605"/>
        <v>48.95</v>
      </c>
      <c r="O5540">
        <f t="shared" si="606"/>
        <v>2.0357507660878449</v>
      </c>
      <c r="P5540" s="4">
        <f t="shared" si="607"/>
        <v>101.4</v>
      </c>
      <c r="Q5540" t="str">
        <f t="shared" si="608"/>
        <v>Inefficient</v>
      </c>
    </row>
    <row r="5541" spans="1:17" x14ac:dyDescent="0.3">
      <c r="A5541" s="1">
        <v>45497</v>
      </c>
      <c r="B5541" t="s">
        <v>47</v>
      </c>
      <c r="C5541" t="s">
        <v>4</v>
      </c>
      <c r="D5541" t="s">
        <v>9</v>
      </c>
      <c r="E5541" t="s">
        <v>7</v>
      </c>
      <c r="F5541">
        <v>4508</v>
      </c>
      <c r="G5541">
        <v>34</v>
      </c>
      <c r="H5541">
        <v>0</v>
      </c>
      <c r="I5541" s="4">
        <v>83.48</v>
      </c>
      <c r="J5541" s="4">
        <v>0</v>
      </c>
      <c r="K5541" s="2">
        <f t="shared" si="602"/>
        <v>7.5421472937000885E-3</v>
      </c>
      <c r="L5541">
        <f t="shared" si="603"/>
        <v>0</v>
      </c>
      <c r="M5541" s="4">
        <f t="shared" si="604"/>
        <v>2.4552941176470591</v>
      </c>
      <c r="N5541" s="4">
        <f t="shared" si="605"/>
        <v>0</v>
      </c>
      <c r="O5541">
        <f t="shared" si="606"/>
        <v>0</v>
      </c>
      <c r="P5541" s="4">
        <f t="shared" si="607"/>
        <v>-83.48</v>
      </c>
      <c r="Q5541" t="str">
        <f t="shared" si="608"/>
        <v>Inefficient</v>
      </c>
    </row>
    <row r="5542" spans="1:17" x14ac:dyDescent="0.3">
      <c r="A5542" s="1">
        <v>45497</v>
      </c>
      <c r="B5542" t="s">
        <v>47</v>
      </c>
      <c r="C5542" t="s">
        <v>4</v>
      </c>
      <c r="D5542" t="s">
        <v>9</v>
      </c>
      <c r="E5542" t="s">
        <v>8</v>
      </c>
      <c r="F5542">
        <v>599</v>
      </c>
      <c r="G5542">
        <v>8</v>
      </c>
      <c r="H5542">
        <v>0</v>
      </c>
      <c r="I5542" s="4">
        <v>13.75</v>
      </c>
      <c r="J5542" s="4">
        <v>0</v>
      </c>
      <c r="K5542" s="2">
        <f t="shared" si="602"/>
        <v>1.335559265442404E-2</v>
      </c>
      <c r="L5542">
        <f t="shared" si="603"/>
        <v>0</v>
      </c>
      <c r="M5542" s="4">
        <f t="shared" si="604"/>
        <v>1.71875</v>
      </c>
      <c r="N5542" s="4">
        <f t="shared" si="605"/>
        <v>0</v>
      </c>
      <c r="O5542">
        <f t="shared" si="606"/>
        <v>0</v>
      </c>
      <c r="P5542" s="4">
        <f t="shared" si="607"/>
        <v>-13.75</v>
      </c>
      <c r="Q5542" t="str">
        <f t="shared" si="608"/>
        <v>Inefficient</v>
      </c>
    </row>
    <row r="5543" spans="1:17" x14ac:dyDescent="0.3">
      <c r="A5543" s="1">
        <v>45497</v>
      </c>
      <c r="B5543" t="s">
        <v>47</v>
      </c>
      <c r="C5543" t="s">
        <v>4</v>
      </c>
      <c r="D5543" t="s">
        <v>10</v>
      </c>
      <c r="E5543" t="s">
        <v>6</v>
      </c>
      <c r="F5543">
        <v>9768</v>
      </c>
      <c r="G5543">
        <v>126</v>
      </c>
      <c r="H5543">
        <v>6</v>
      </c>
      <c r="I5543" s="4">
        <v>266.10000000000002</v>
      </c>
      <c r="J5543" s="4">
        <v>395.56</v>
      </c>
      <c r="K5543" s="2">
        <f t="shared" si="602"/>
        <v>1.2899262899262898E-2</v>
      </c>
      <c r="L5543">
        <f t="shared" si="603"/>
        <v>4.7619047619047616E-2</v>
      </c>
      <c r="M5543" s="4">
        <f t="shared" si="604"/>
        <v>2.111904761904762</v>
      </c>
      <c r="N5543" s="4">
        <f t="shared" si="605"/>
        <v>44.35</v>
      </c>
      <c r="O5543">
        <f t="shared" si="606"/>
        <v>1.4865088312664412</v>
      </c>
      <c r="P5543" s="4">
        <f t="shared" si="607"/>
        <v>129.45999999999998</v>
      </c>
      <c r="Q5543" t="str">
        <f t="shared" si="608"/>
        <v>Inefficient</v>
      </c>
    </row>
    <row r="5544" spans="1:17" x14ac:dyDescent="0.3">
      <c r="A5544" s="1">
        <v>45497</v>
      </c>
      <c r="B5544" t="s">
        <v>47</v>
      </c>
      <c r="C5544" t="s">
        <v>4</v>
      </c>
      <c r="D5544" t="s">
        <v>10</v>
      </c>
      <c r="E5544" t="s">
        <v>7</v>
      </c>
      <c r="F5544">
        <v>7650</v>
      </c>
      <c r="G5544">
        <v>123</v>
      </c>
      <c r="H5544">
        <v>9</v>
      </c>
      <c r="I5544" s="4">
        <v>107.35</v>
      </c>
      <c r="J5544" s="4">
        <v>720.06</v>
      </c>
      <c r="K5544" s="2">
        <f t="shared" si="602"/>
        <v>1.607843137254902E-2</v>
      </c>
      <c r="L5544">
        <f t="shared" si="603"/>
        <v>7.3170731707317069E-2</v>
      </c>
      <c r="M5544" s="4">
        <f t="shared" si="604"/>
        <v>0.87276422764227635</v>
      </c>
      <c r="N5544" s="4">
        <f t="shared" si="605"/>
        <v>11.927777777777777</v>
      </c>
      <c r="O5544">
        <f t="shared" si="606"/>
        <v>6.7075919888216111</v>
      </c>
      <c r="P5544" s="4">
        <f t="shared" si="607"/>
        <v>612.70999999999992</v>
      </c>
      <c r="Q5544" t="str">
        <f t="shared" si="608"/>
        <v>Efficient</v>
      </c>
    </row>
    <row r="5545" spans="1:17" x14ac:dyDescent="0.3">
      <c r="A5545" s="1">
        <v>45497</v>
      </c>
      <c r="B5545" t="s">
        <v>47</v>
      </c>
      <c r="C5545" t="s">
        <v>4</v>
      </c>
      <c r="D5545" t="s">
        <v>10</v>
      </c>
      <c r="E5545" t="s">
        <v>8</v>
      </c>
      <c r="F5545">
        <v>423</v>
      </c>
      <c r="G5545">
        <v>4</v>
      </c>
      <c r="H5545">
        <v>0</v>
      </c>
      <c r="I5545" s="4">
        <v>5</v>
      </c>
      <c r="J5545" s="4">
        <v>0</v>
      </c>
      <c r="K5545" s="2">
        <f t="shared" si="602"/>
        <v>9.4562647754137114E-3</v>
      </c>
      <c r="L5545">
        <f t="shared" si="603"/>
        <v>0</v>
      </c>
      <c r="M5545" s="4">
        <f t="shared" si="604"/>
        <v>1.25</v>
      </c>
      <c r="N5545" s="4">
        <f t="shared" si="605"/>
        <v>0</v>
      </c>
      <c r="O5545">
        <f t="shared" si="606"/>
        <v>0</v>
      </c>
      <c r="P5545" s="4">
        <f t="shared" si="607"/>
        <v>-5</v>
      </c>
      <c r="Q5545" t="str">
        <f t="shared" si="608"/>
        <v>Inefficient</v>
      </c>
    </row>
    <row r="5546" spans="1:17" x14ac:dyDescent="0.3">
      <c r="A5546" s="1">
        <v>45497</v>
      </c>
      <c r="B5546" t="s">
        <v>47</v>
      </c>
      <c r="C5546" t="s">
        <v>11</v>
      </c>
      <c r="D5546" t="s">
        <v>5</v>
      </c>
      <c r="E5546" t="s">
        <v>6</v>
      </c>
      <c r="F5546">
        <v>5403</v>
      </c>
      <c r="G5546">
        <v>142</v>
      </c>
      <c r="H5546">
        <v>20</v>
      </c>
      <c r="I5546" s="4">
        <v>110.2</v>
      </c>
      <c r="J5546" s="4">
        <v>1460.1</v>
      </c>
      <c r="K5546" s="2">
        <f t="shared" si="602"/>
        <v>2.6281695354432724E-2</v>
      </c>
      <c r="L5546">
        <f t="shared" si="603"/>
        <v>0.14084507042253522</v>
      </c>
      <c r="M5546" s="4">
        <f t="shared" si="604"/>
        <v>0.77605633802816898</v>
      </c>
      <c r="N5546" s="4">
        <f t="shared" si="605"/>
        <v>5.51</v>
      </c>
      <c r="O5546">
        <f t="shared" si="606"/>
        <v>13.249546279491831</v>
      </c>
      <c r="P5546" s="4">
        <f t="shared" si="607"/>
        <v>1349.8999999999999</v>
      </c>
      <c r="Q5546" t="str">
        <f t="shared" si="608"/>
        <v>Efficient</v>
      </c>
    </row>
    <row r="5547" spans="1:17" x14ac:dyDescent="0.3">
      <c r="A5547" s="1">
        <v>45497</v>
      </c>
      <c r="B5547" t="s">
        <v>47</v>
      </c>
      <c r="C5547" t="s">
        <v>11</v>
      </c>
      <c r="D5547" t="s">
        <v>5</v>
      </c>
      <c r="E5547" t="s">
        <v>7</v>
      </c>
      <c r="F5547">
        <v>1622</v>
      </c>
      <c r="G5547">
        <v>38</v>
      </c>
      <c r="H5547">
        <v>3</v>
      </c>
      <c r="I5547" s="4">
        <v>30.76</v>
      </c>
      <c r="J5547" s="4">
        <v>244.88</v>
      </c>
      <c r="K5547" s="2">
        <f t="shared" si="602"/>
        <v>2.3427866831072751E-2</v>
      </c>
      <c r="L5547">
        <f t="shared" si="603"/>
        <v>7.8947368421052627E-2</v>
      </c>
      <c r="M5547" s="4">
        <f t="shared" si="604"/>
        <v>0.80947368421052635</v>
      </c>
      <c r="N5547" s="4">
        <f t="shared" si="605"/>
        <v>10.253333333333334</v>
      </c>
      <c r="O5547">
        <f t="shared" si="606"/>
        <v>7.9609882964889458</v>
      </c>
      <c r="P5547" s="4">
        <f t="shared" si="607"/>
        <v>214.12</v>
      </c>
      <c r="Q5547" t="str">
        <f t="shared" si="608"/>
        <v>Efficient</v>
      </c>
    </row>
    <row r="5548" spans="1:17" x14ac:dyDescent="0.3">
      <c r="A5548" s="1">
        <v>45497</v>
      </c>
      <c r="B5548" t="s">
        <v>47</v>
      </c>
      <c r="C5548" t="s">
        <v>11</v>
      </c>
      <c r="D5548" t="s">
        <v>5</v>
      </c>
      <c r="E5548" t="s">
        <v>8</v>
      </c>
      <c r="F5548">
        <v>622</v>
      </c>
      <c r="G5548">
        <v>20</v>
      </c>
      <c r="H5548">
        <v>1</v>
      </c>
      <c r="I5548" s="4">
        <v>12.84</v>
      </c>
      <c r="J5548" s="4">
        <v>82.37</v>
      </c>
      <c r="K5548" s="2">
        <f t="shared" si="602"/>
        <v>3.215434083601286E-2</v>
      </c>
      <c r="L5548">
        <f t="shared" si="603"/>
        <v>0.05</v>
      </c>
      <c r="M5548" s="4">
        <f t="shared" si="604"/>
        <v>0.64200000000000002</v>
      </c>
      <c r="N5548" s="4">
        <f t="shared" si="605"/>
        <v>12.84</v>
      </c>
      <c r="O5548">
        <f t="shared" si="606"/>
        <v>6.4151090342679131</v>
      </c>
      <c r="P5548" s="4">
        <f t="shared" si="607"/>
        <v>69.53</v>
      </c>
      <c r="Q5548" t="str">
        <f t="shared" si="608"/>
        <v>Efficient</v>
      </c>
    </row>
    <row r="5549" spans="1:17" x14ac:dyDescent="0.3">
      <c r="A5549" s="1">
        <v>45497</v>
      </c>
      <c r="B5549" t="s">
        <v>47</v>
      </c>
      <c r="C5549" t="s">
        <v>11</v>
      </c>
      <c r="D5549" t="s">
        <v>9</v>
      </c>
      <c r="E5549" t="s">
        <v>6</v>
      </c>
      <c r="F5549">
        <v>9747</v>
      </c>
      <c r="G5549">
        <v>80</v>
      </c>
      <c r="H5549">
        <v>1</v>
      </c>
      <c r="I5549" s="4">
        <v>161.25</v>
      </c>
      <c r="J5549" s="4">
        <v>58.18</v>
      </c>
      <c r="K5549" s="2">
        <f t="shared" si="602"/>
        <v>8.2076536370165182E-3</v>
      </c>
      <c r="L5549">
        <f t="shared" si="603"/>
        <v>1.2500000000000001E-2</v>
      </c>
      <c r="M5549" s="4">
        <f t="shared" si="604"/>
        <v>2.015625</v>
      </c>
      <c r="N5549" s="4">
        <f t="shared" si="605"/>
        <v>161.25</v>
      </c>
      <c r="O5549">
        <f t="shared" si="606"/>
        <v>0.36080620155038762</v>
      </c>
      <c r="P5549" s="4">
        <f t="shared" si="607"/>
        <v>-103.07</v>
      </c>
      <c r="Q5549" t="str">
        <f t="shared" si="608"/>
        <v>Inefficient</v>
      </c>
    </row>
    <row r="5550" spans="1:17" x14ac:dyDescent="0.3">
      <c r="A5550" s="1">
        <v>45497</v>
      </c>
      <c r="B5550" t="s">
        <v>47</v>
      </c>
      <c r="C5550" t="s">
        <v>11</v>
      </c>
      <c r="D5550" t="s">
        <v>9</v>
      </c>
      <c r="E5550" t="s">
        <v>7</v>
      </c>
      <c r="F5550">
        <v>1120</v>
      </c>
      <c r="G5550">
        <v>21</v>
      </c>
      <c r="H5550">
        <v>0</v>
      </c>
      <c r="I5550" s="4">
        <v>24.22</v>
      </c>
      <c r="J5550" s="4">
        <v>0</v>
      </c>
      <c r="K5550" s="2">
        <f t="shared" si="602"/>
        <v>1.8749999999999999E-2</v>
      </c>
      <c r="L5550">
        <f t="shared" si="603"/>
        <v>0</v>
      </c>
      <c r="M5550" s="4">
        <f t="shared" si="604"/>
        <v>1.1533333333333333</v>
      </c>
      <c r="N5550" s="4">
        <f t="shared" si="605"/>
        <v>0</v>
      </c>
      <c r="O5550">
        <f t="shared" si="606"/>
        <v>0</v>
      </c>
      <c r="P5550" s="4">
        <f t="shared" si="607"/>
        <v>-24.22</v>
      </c>
      <c r="Q5550" t="str">
        <f t="shared" si="608"/>
        <v>Inefficient</v>
      </c>
    </row>
    <row r="5551" spans="1:17" x14ac:dyDescent="0.3">
      <c r="A5551" s="1">
        <v>45497</v>
      </c>
      <c r="B5551" t="s">
        <v>47</v>
      </c>
      <c r="C5551" t="s">
        <v>11</v>
      </c>
      <c r="D5551" t="s">
        <v>9</v>
      </c>
      <c r="E5551" t="s">
        <v>8</v>
      </c>
      <c r="F5551">
        <v>674</v>
      </c>
      <c r="G5551">
        <v>10</v>
      </c>
      <c r="H5551">
        <v>0</v>
      </c>
      <c r="I5551" s="4">
        <v>15.89</v>
      </c>
      <c r="J5551" s="4">
        <v>0</v>
      </c>
      <c r="K5551" s="2">
        <f t="shared" si="602"/>
        <v>1.483679525222552E-2</v>
      </c>
      <c r="L5551">
        <f t="shared" si="603"/>
        <v>0</v>
      </c>
      <c r="M5551" s="4">
        <f t="shared" si="604"/>
        <v>1.589</v>
      </c>
      <c r="N5551" s="4">
        <f t="shared" si="605"/>
        <v>0</v>
      </c>
      <c r="O5551">
        <f t="shared" si="606"/>
        <v>0</v>
      </c>
      <c r="P5551" s="4">
        <f t="shared" si="607"/>
        <v>-15.89</v>
      </c>
      <c r="Q5551" t="str">
        <f t="shared" si="608"/>
        <v>Inefficient</v>
      </c>
    </row>
    <row r="5552" spans="1:17" x14ac:dyDescent="0.3">
      <c r="A5552" s="1">
        <v>45497</v>
      </c>
      <c r="B5552" t="s">
        <v>47</v>
      </c>
      <c r="C5552" t="s">
        <v>11</v>
      </c>
      <c r="D5552" t="s">
        <v>10</v>
      </c>
      <c r="E5552" t="s">
        <v>6</v>
      </c>
      <c r="F5552">
        <v>5461</v>
      </c>
      <c r="G5552">
        <v>91</v>
      </c>
      <c r="H5552">
        <v>5</v>
      </c>
      <c r="I5552" s="4">
        <v>131.71</v>
      </c>
      <c r="J5552" s="4">
        <v>300.3</v>
      </c>
      <c r="K5552" s="2">
        <f t="shared" si="602"/>
        <v>1.6663614722578282E-2</v>
      </c>
      <c r="L5552">
        <f t="shared" si="603"/>
        <v>5.4945054945054944E-2</v>
      </c>
      <c r="M5552" s="4">
        <f t="shared" si="604"/>
        <v>1.4473626373626374</v>
      </c>
      <c r="N5552" s="4">
        <f t="shared" si="605"/>
        <v>26.342000000000002</v>
      </c>
      <c r="O5552">
        <f t="shared" si="606"/>
        <v>2.2800091109255183</v>
      </c>
      <c r="P5552" s="4">
        <f t="shared" si="607"/>
        <v>168.59</v>
      </c>
      <c r="Q5552" t="str">
        <f t="shared" si="608"/>
        <v>Inefficient</v>
      </c>
    </row>
    <row r="5553" spans="1:17" x14ac:dyDescent="0.3">
      <c r="A5553" s="1">
        <v>45497</v>
      </c>
      <c r="B5553" t="s">
        <v>47</v>
      </c>
      <c r="C5553" t="s">
        <v>11</v>
      </c>
      <c r="D5553" t="s">
        <v>10</v>
      </c>
      <c r="E5553" t="s">
        <v>7</v>
      </c>
      <c r="F5553">
        <v>1499</v>
      </c>
      <c r="G5553">
        <v>42</v>
      </c>
      <c r="H5553">
        <v>1</v>
      </c>
      <c r="I5553" s="4">
        <v>29.64</v>
      </c>
      <c r="J5553" s="4">
        <v>61.89</v>
      </c>
      <c r="K5553" s="2">
        <f t="shared" si="602"/>
        <v>2.8018679119412943E-2</v>
      </c>
      <c r="L5553">
        <f t="shared" si="603"/>
        <v>2.3809523809523808E-2</v>
      </c>
      <c r="M5553" s="4">
        <f t="shared" si="604"/>
        <v>0.70571428571428574</v>
      </c>
      <c r="N5553" s="4">
        <f t="shared" si="605"/>
        <v>29.64</v>
      </c>
      <c r="O5553">
        <f t="shared" si="606"/>
        <v>2.0880566801619431</v>
      </c>
      <c r="P5553" s="4">
        <f t="shared" si="607"/>
        <v>32.25</v>
      </c>
      <c r="Q5553" t="str">
        <f t="shared" si="608"/>
        <v>Inefficient</v>
      </c>
    </row>
    <row r="5554" spans="1:17" x14ac:dyDescent="0.3">
      <c r="A5554" s="1">
        <v>45497</v>
      </c>
      <c r="B5554" t="s">
        <v>47</v>
      </c>
      <c r="C5554" t="s">
        <v>11</v>
      </c>
      <c r="D5554" t="s">
        <v>10</v>
      </c>
      <c r="E5554" t="s">
        <v>8</v>
      </c>
      <c r="F5554">
        <v>137</v>
      </c>
      <c r="G5554">
        <v>2</v>
      </c>
      <c r="H5554">
        <v>0</v>
      </c>
      <c r="I5554" s="4">
        <v>1.95</v>
      </c>
      <c r="J5554" s="4">
        <v>0</v>
      </c>
      <c r="K5554" s="2">
        <f t="shared" si="602"/>
        <v>1.4598540145985401E-2</v>
      </c>
      <c r="L5554">
        <f t="shared" si="603"/>
        <v>0</v>
      </c>
      <c r="M5554" s="4">
        <f t="shared" si="604"/>
        <v>0.97499999999999998</v>
      </c>
      <c r="N5554" s="4">
        <f t="shared" si="605"/>
        <v>0</v>
      </c>
      <c r="O5554">
        <f t="shared" si="606"/>
        <v>0</v>
      </c>
      <c r="P5554" s="4">
        <f t="shared" si="607"/>
        <v>-1.95</v>
      </c>
      <c r="Q5554" t="str">
        <f t="shared" si="608"/>
        <v>Inefficient</v>
      </c>
    </row>
    <row r="5555" spans="1:17" x14ac:dyDescent="0.3">
      <c r="A5555" s="1">
        <v>45497</v>
      </c>
      <c r="B5555" t="s">
        <v>47</v>
      </c>
      <c r="C5555" t="s">
        <v>12</v>
      </c>
      <c r="D5555" t="s">
        <v>5</v>
      </c>
      <c r="E5555" t="s">
        <v>6</v>
      </c>
      <c r="F5555">
        <v>1647</v>
      </c>
      <c r="G5555">
        <v>66</v>
      </c>
      <c r="H5555">
        <v>7</v>
      </c>
      <c r="I5555" s="4">
        <v>27.43</v>
      </c>
      <c r="J5555" s="4">
        <v>659.91</v>
      </c>
      <c r="K5555" s="2">
        <f t="shared" si="602"/>
        <v>4.0072859744990891E-2</v>
      </c>
      <c r="L5555">
        <f t="shared" si="603"/>
        <v>0.10606060606060606</v>
      </c>
      <c r="M5555" s="4">
        <f t="shared" si="604"/>
        <v>0.41560606060606059</v>
      </c>
      <c r="N5555" s="4">
        <f t="shared" si="605"/>
        <v>3.9185714285714286</v>
      </c>
      <c r="O5555">
        <f t="shared" si="606"/>
        <v>24.057965730951512</v>
      </c>
      <c r="P5555" s="4">
        <f t="shared" si="607"/>
        <v>632.48</v>
      </c>
      <c r="Q5555" t="str">
        <f t="shared" si="608"/>
        <v>Efficient</v>
      </c>
    </row>
    <row r="5556" spans="1:17" x14ac:dyDescent="0.3">
      <c r="A5556" s="1">
        <v>45497</v>
      </c>
      <c r="B5556" t="s">
        <v>47</v>
      </c>
      <c r="C5556" t="s">
        <v>12</v>
      </c>
      <c r="D5556" t="s">
        <v>5</v>
      </c>
      <c r="E5556" t="s">
        <v>7</v>
      </c>
      <c r="F5556">
        <v>7178</v>
      </c>
      <c r="G5556">
        <v>279</v>
      </c>
      <c r="H5556">
        <v>19</v>
      </c>
      <c r="I5556" s="4">
        <v>159.29</v>
      </c>
      <c r="J5556" s="4">
        <v>1313.95</v>
      </c>
      <c r="K5556" s="2">
        <f t="shared" si="602"/>
        <v>3.8868765672889383E-2</v>
      </c>
      <c r="L5556">
        <f t="shared" si="603"/>
        <v>6.8100358422939072E-2</v>
      </c>
      <c r="M5556" s="4">
        <f t="shared" si="604"/>
        <v>0.57093189964157698</v>
      </c>
      <c r="N5556" s="4">
        <f t="shared" si="605"/>
        <v>8.3836842105263152</v>
      </c>
      <c r="O5556">
        <f t="shared" si="606"/>
        <v>8.2487915123359912</v>
      </c>
      <c r="P5556" s="4">
        <f t="shared" si="607"/>
        <v>1154.6600000000001</v>
      </c>
      <c r="Q5556" t="str">
        <f t="shared" si="608"/>
        <v>Efficient</v>
      </c>
    </row>
    <row r="5557" spans="1:17" x14ac:dyDescent="0.3">
      <c r="A5557" s="1">
        <v>45497</v>
      </c>
      <c r="B5557" t="s">
        <v>47</v>
      </c>
      <c r="C5557" t="s">
        <v>12</v>
      </c>
      <c r="D5557" t="s">
        <v>5</v>
      </c>
      <c r="E5557" t="s">
        <v>8</v>
      </c>
      <c r="F5557">
        <v>5934</v>
      </c>
      <c r="G5557">
        <v>123</v>
      </c>
      <c r="H5557">
        <v>8</v>
      </c>
      <c r="I5557" s="4">
        <v>135.81</v>
      </c>
      <c r="J5557" s="4">
        <v>535.28</v>
      </c>
      <c r="K5557" s="2">
        <f t="shared" si="602"/>
        <v>2.0728008088978768E-2</v>
      </c>
      <c r="L5557">
        <f t="shared" si="603"/>
        <v>6.5040650406504072E-2</v>
      </c>
      <c r="M5557" s="4">
        <f t="shared" si="604"/>
        <v>1.1041463414634147</v>
      </c>
      <c r="N5557" s="4">
        <f t="shared" si="605"/>
        <v>16.97625</v>
      </c>
      <c r="O5557">
        <f t="shared" si="606"/>
        <v>3.9413887048081877</v>
      </c>
      <c r="P5557" s="4">
        <f t="shared" si="607"/>
        <v>399.46999999999997</v>
      </c>
      <c r="Q5557" t="str">
        <f t="shared" si="608"/>
        <v>Efficient</v>
      </c>
    </row>
    <row r="5558" spans="1:17" x14ac:dyDescent="0.3">
      <c r="A5558" s="1">
        <v>45497</v>
      </c>
      <c r="B5558" t="s">
        <v>47</v>
      </c>
      <c r="C5558" t="s">
        <v>12</v>
      </c>
      <c r="D5558" t="s">
        <v>9</v>
      </c>
      <c r="E5558" t="s">
        <v>6</v>
      </c>
      <c r="F5558">
        <v>1900</v>
      </c>
      <c r="G5558">
        <v>23</v>
      </c>
      <c r="H5558">
        <v>0</v>
      </c>
      <c r="I5558" s="4">
        <v>43.3</v>
      </c>
      <c r="J5558" s="4">
        <v>0</v>
      </c>
      <c r="K5558" s="2">
        <f t="shared" si="602"/>
        <v>1.2105263157894737E-2</v>
      </c>
      <c r="L5558">
        <f t="shared" si="603"/>
        <v>0</v>
      </c>
      <c r="M5558" s="4">
        <f t="shared" si="604"/>
        <v>1.8826086956521737</v>
      </c>
      <c r="N5558" s="4">
        <f t="shared" si="605"/>
        <v>0</v>
      </c>
      <c r="O5558">
        <f t="shared" si="606"/>
        <v>0</v>
      </c>
      <c r="P5558" s="4">
        <f t="shared" si="607"/>
        <v>-43.3</v>
      </c>
      <c r="Q5558" t="str">
        <f t="shared" si="608"/>
        <v>Inefficient</v>
      </c>
    </row>
    <row r="5559" spans="1:17" x14ac:dyDescent="0.3">
      <c r="A5559" s="1">
        <v>45497</v>
      </c>
      <c r="B5559" t="s">
        <v>47</v>
      </c>
      <c r="C5559" t="s">
        <v>12</v>
      </c>
      <c r="D5559" t="s">
        <v>9</v>
      </c>
      <c r="E5559" t="s">
        <v>7</v>
      </c>
      <c r="F5559">
        <v>4145</v>
      </c>
      <c r="G5559">
        <v>21</v>
      </c>
      <c r="H5559">
        <v>0</v>
      </c>
      <c r="I5559" s="4">
        <v>81.03</v>
      </c>
      <c r="J5559" s="4">
        <v>0</v>
      </c>
      <c r="K5559" s="2">
        <f t="shared" si="602"/>
        <v>5.066344993968637E-3</v>
      </c>
      <c r="L5559">
        <f t="shared" si="603"/>
        <v>0</v>
      </c>
      <c r="M5559" s="4">
        <f t="shared" si="604"/>
        <v>3.8585714285714285</v>
      </c>
      <c r="N5559" s="4">
        <f t="shared" si="605"/>
        <v>0</v>
      </c>
      <c r="O5559">
        <f t="shared" si="606"/>
        <v>0</v>
      </c>
      <c r="P5559" s="4">
        <f t="shared" si="607"/>
        <v>-81.03</v>
      </c>
      <c r="Q5559" t="str">
        <f t="shared" si="608"/>
        <v>Inefficient</v>
      </c>
    </row>
    <row r="5560" spans="1:17" x14ac:dyDescent="0.3">
      <c r="A5560" s="1">
        <v>45497</v>
      </c>
      <c r="B5560" t="s">
        <v>47</v>
      </c>
      <c r="C5560" t="s">
        <v>12</v>
      </c>
      <c r="D5560" t="s">
        <v>9</v>
      </c>
      <c r="E5560" t="s">
        <v>8</v>
      </c>
      <c r="F5560">
        <v>2601</v>
      </c>
      <c r="G5560">
        <v>18</v>
      </c>
      <c r="H5560">
        <v>0</v>
      </c>
      <c r="I5560" s="4">
        <v>47.22</v>
      </c>
      <c r="J5560" s="4">
        <v>0</v>
      </c>
      <c r="K5560" s="2">
        <f t="shared" si="602"/>
        <v>6.920415224913495E-3</v>
      </c>
      <c r="L5560">
        <f t="shared" si="603"/>
        <v>0</v>
      </c>
      <c r="M5560" s="4">
        <f t="shared" si="604"/>
        <v>2.6233333333333331</v>
      </c>
      <c r="N5560" s="4">
        <f t="shared" si="605"/>
        <v>0</v>
      </c>
      <c r="O5560">
        <f t="shared" si="606"/>
        <v>0</v>
      </c>
      <c r="P5560" s="4">
        <f t="shared" si="607"/>
        <v>-47.22</v>
      </c>
      <c r="Q5560" t="str">
        <f t="shared" si="608"/>
        <v>Inefficient</v>
      </c>
    </row>
    <row r="5561" spans="1:17" x14ac:dyDescent="0.3">
      <c r="A5561" s="1">
        <v>45497</v>
      </c>
      <c r="B5561" t="s">
        <v>47</v>
      </c>
      <c r="C5561" t="s">
        <v>12</v>
      </c>
      <c r="D5561" t="s">
        <v>10</v>
      </c>
      <c r="E5561" t="s">
        <v>6</v>
      </c>
      <c r="F5561">
        <v>1545</v>
      </c>
      <c r="G5561">
        <v>43</v>
      </c>
      <c r="H5561">
        <v>3</v>
      </c>
      <c r="I5561" s="4">
        <v>18.940000000000001</v>
      </c>
      <c r="J5561" s="4">
        <v>269.58</v>
      </c>
      <c r="K5561" s="2">
        <f t="shared" si="602"/>
        <v>2.7831715210355986E-2</v>
      </c>
      <c r="L5561">
        <f t="shared" si="603"/>
        <v>6.9767441860465115E-2</v>
      </c>
      <c r="M5561" s="4">
        <f t="shared" si="604"/>
        <v>0.44046511627906981</v>
      </c>
      <c r="N5561" s="4">
        <f t="shared" si="605"/>
        <v>6.3133333333333335</v>
      </c>
      <c r="O5561">
        <f t="shared" si="606"/>
        <v>14.233368532206967</v>
      </c>
      <c r="P5561" s="4">
        <f t="shared" si="607"/>
        <v>250.64</v>
      </c>
      <c r="Q5561" t="str">
        <f t="shared" si="608"/>
        <v>Efficient</v>
      </c>
    </row>
    <row r="5562" spans="1:17" x14ac:dyDescent="0.3">
      <c r="A5562" s="1">
        <v>45497</v>
      </c>
      <c r="B5562" t="s">
        <v>47</v>
      </c>
      <c r="C5562" t="s">
        <v>12</v>
      </c>
      <c r="D5562" t="s">
        <v>10</v>
      </c>
      <c r="E5562" t="s">
        <v>7</v>
      </c>
      <c r="F5562">
        <v>9333</v>
      </c>
      <c r="G5562">
        <v>172</v>
      </c>
      <c r="H5562">
        <v>10</v>
      </c>
      <c r="I5562" s="4">
        <v>206.84</v>
      </c>
      <c r="J5562" s="4">
        <v>622.23</v>
      </c>
      <c r="K5562" s="2">
        <f t="shared" si="602"/>
        <v>1.8429229615343407E-2</v>
      </c>
      <c r="L5562">
        <f t="shared" si="603"/>
        <v>5.8139534883720929E-2</v>
      </c>
      <c r="M5562" s="4">
        <f t="shared" si="604"/>
        <v>1.2025581395348837</v>
      </c>
      <c r="N5562" s="4">
        <f t="shared" si="605"/>
        <v>20.684000000000001</v>
      </c>
      <c r="O5562">
        <f t="shared" si="606"/>
        <v>3.0082672597176563</v>
      </c>
      <c r="P5562" s="4">
        <f t="shared" si="607"/>
        <v>415.39</v>
      </c>
      <c r="Q5562" t="str">
        <f t="shared" si="608"/>
        <v>Inefficient</v>
      </c>
    </row>
    <row r="5563" spans="1:17" x14ac:dyDescent="0.3">
      <c r="A5563" s="1">
        <v>45497</v>
      </c>
      <c r="B5563" t="s">
        <v>47</v>
      </c>
      <c r="C5563" t="s">
        <v>12</v>
      </c>
      <c r="D5563" t="s">
        <v>10</v>
      </c>
      <c r="E5563" t="s">
        <v>8</v>
      </c>
      <c r="F5563">
        <v>4305</v>
      </c>
      <c r="G5563">
        <v>49</v>
      </c>
      <c r="H5563">
        <v>1</v>
      </c>
      <c r="I5563" s="4">
        <v>70.77</v>
      </c>
      <c r="J5563" s="4">
        <v>66.489999999999995</v>
      </c>
      <c r="K5563" s="2">
        <f t="shared" si="602"/>
        <v>1.1382113821138212E-2</v>
      </c>
      <c r="L5563">
        <f t="shared" si="603"/>
        <v>2.0408163265306121E-2</v>
      </c>
      <c r="M5563" s="4">
        <f t="shared" si="604"/>
        <v>1.4442857142857142</v>
      </c>
      <c r="N5563" s="4">
        <f t="shared" si="605"/>
        <v>70.77</v>
      </c>
      <c r="O5563">
        <f t="shared" si="606"/>
        <v>0.93952239649569025</v>
      </c>
      <c r="P5563" s="4">
        <f t="shared" si="607"/>
        <v>-4.2800000000000011</v>
      </c>
      <c r="Q5563" t="str">
        <f t="shared" si="608"/>
        <v>Inefficient</v>
      </c>
    </row>
    <row r="5564" spans="1:17" x14ac:dyDescent="0.3">
      <c r="A5564" s="1">
        <v>45498</v>
      </c>
      <c r="B5564" t="s">
        <v>47</v>
      </c>
      <c r="C5564" t="s">
        <v>4</v>
      </c>
      <c r="D5564" t="s">
        <v>5</v>
      </c>
      <c r="E5564" t="s">
        <v>6</v>
      </c>
      <c r="F5564">
        <v>4350</v>
      </c>
      <c r="G5564">
        <v>200</v>
      </c>
      <c r="H5564">
        <v>22</v>
      </c>
      <c r="I5564" s="4">
        <v>87.85</v>
      </c>
      <c r="J5564" s="4">
        <v>2152.9899999999998</v>
      </c>
      <c r="K5564" s="2">
        <f t="shared" si="602"/>
        <v>4.5977011494252873E-2</v>
      </c>
      <c r="L5564">
        <f t="shared" si="603"/>
        <v>0.11</v>
      </c>
      <c r="M5564" s="4">
        <f t="shared" si="604"/>
        <v>0.43924999999999997</v>
      </c>
      <c r="N5564" s="4">
        <f t="shared" si="605"/>
        <v>3.9931818181818177</v>
      </c>
      <c r="O5564">
        <f t="shared" si="606"/>
        <v>24.507569721115537</v>
      </c>
      <c r="P5564" s="4">
        <f t="shared" si="607"/>
        <v>2065.14</v>
      </c>
      <c r="Q5564" t="str">
        <f t="shared" si="608"/>
        <v>Efficient</v>
      </c>
    </row>
    <row r="5565" spans="1:17" x14ac:dyDescent="0.3">
      <c r="A5565" s="1">
        <v>45498</v>
      </c>
      <c r="B5565" t="s">
        <v>47</v>
      </c>
      <c r="C5565" t="s">
        <v>4</v>
      </c>
      <c r="D5565" t="s">
        <v>5</v>
      </c>
      <c r="E5565" t="s">
        <v>7</v>
      </c>
      <c r="F5565">
        <v>7777</v>
      </c>
      <c r="G5565">
        <v>296</v>
      </c>
      <c r="H5565">
        <v>34</v>
      </c>
      <c r="I5565" s="4">
        <v>110.89</v>
      </c>
      <c r="J5565" s="4">
        <v>2253.35</v>
      </c>
      <c r="K5565" s="2">
        <f t="shared" si="602"/>
        <v>3.8060948952038064E-2</v>
      </c>
      <c r="L5565">
        <f t="shared" si="603"/>
        <v>0.11486486486486487</v>
      </c>
      <c r="M5565" s="4">
        <f t="shared" si="604"/>
        <v>0.37462837837837837</v>
      </c>
      <c r="N5565" s="4">
        <f t="shared" si="605"/>
        <v>3.2614705882352943</v>
      </c>
      <c r="O5565">
        <f t="shared" si="606"/>
        <v>20.320587970060419</v>
      </c>
      <c r="P5565" s="4">
        <f t="shared" si="607"/>
        <v>2142.46</v>
      </c>
      <c r="Q5565" t="str">
        <f t="shared" si="608"/>
        <v>Efficient</v>
      </c>
    </row>
    <row r="5566" spans="1:17" x14ac:dyDescent="0.3">
      <c r="A5566" s="1">
        <v>45498</v>
      </c>
      <c r="B5566" t="s">
        <v>47</v>
      </c>
      <c r="C5566" t="s">
        <v>4</v>
      </c>
      <c r="D5566" t="s">
        <v>5</v>
      </c>
      <c r="E5566" t="s">
        <v>8</v>
      </c>
      <c r="F5566">
        <v>442</v>
      </c>
      <c r="G5566">
        <v>12</v>
      </c>
      <c r="H5566">
        <v>1</v>
      </c>
      <c r="I5566" s="4">
        <v>11.66</v>
      </c>
      <c r="J5566" s="4">
        <v>96.98</v>
      </c>
      <c r="K5566" s="2">
        <f t="shared" si="602"/>
        <v>2.7149321266968326E-2</v>
      </c>
      <c r="L5566">
        <f t="shared" si="603"/>
        <v>8.3333333333333329E-2</v>
      </c>
      <c r="M5566" s="4">
        <f t="shared" si="604"/>
        <v>0.97166666666666668</v>
      </c>
      <c r="N5566" s="4">
        <f t="shared" si="605"/>
        <v>11.66</v>
      </c>
      <c r="O5566">
        <f t="shared" si="606"/>
        <v>8.3173241852487134</v>
      </c>
      <c r="P5566" s="4">
        <f t="shared" si="607"/>
        <v>85.320000000000007</v>
      </c>
      <c r="Q5566" t="str">
        <f t="shared" si="608"/>
        <v>Efficient</v>
      </c>
    </row>
    <row r="5567" spans="1:17" x14ac:dyDescent="0.3">
      <c r="A5567" s="1">
        <v>45498</v>
      </c>
      <c r="B5567" t="s">
        <v>47</v>
      </c>
      <c r="C5567" t="s">
        <v>4</v>
      </c>
      <c r="D5567" t="s">
        <v>9</v>
      </c>
      <c r="E5567" t="s">
        <v>6</v>
      </c>
      <c r="F5567">
        <v>8345</v>
      </c>
      <c r="G5567">
        <v>166</v>
      </c>
      <c r="H5567">
        <v>2</v>
      </c>
      <c r="I5567" s="4">
        <v>221.25</v>
      </c>
      <c r="J5567" s="4">
        <v>111.88</v>
      </c>
      <c r="K5567" s="2">
        <f t="shared" si="602"/>
        <v>1.9892150988615936E-2</v>
      </c>
      <c r="L5567">
        <f t="shared" si="603"/>
        <v>1.2048192771084338E-2</v>
      </c>
      <c r="M5567" s="4">
        <f t="shared" si="604"/>
        <v>1.3328313253012047</v>
      </c>
      <c r="N5567" s="4">
        <f t="shared" si="605"/>
        <v>110.625</v>
      </c>
      <c r="O5567">
        <f t="shared" si="606"/>
        <v>0.50567231638418075</v>
      </c>
      <c r="P5567" s="4">
        <f t="shared" si="607"/>
        <v>-109.37</v>
      </c>
      <c r="Q5567" t="str">
        <f t="shared" si="608"/>
        <v>Inefficient</v>
      </c>
    </row>
    <row r="5568" spans="1:17" x14ac:dyDescent="0.3">
      <c r="A5568" s="1">
        <v>45498</v>
      </c>
      <c r="B5568" t="s">
        <v>47</v>
      </c>
      <c r="C5568" t="s">
        <v>4</v>
      </c>
      <c r="D5568" t="s">
        <v>9</v>
      </c>
      <c r="E5568" t="s">
        <v>7</v>
      </c>
      <c r="F5568">
        <v>3707</v>
      </c>
      <c r="G5568">
        <v>54</v>
      </c>
      <c r="H5568">
        <v>2</v>
      </c>
      <c r="I5568" s="4">
        <v>45.67</v>
      </c>
      <c r="J5568" s="4">
        <v>131.54</v>
      </c>
      <c r="K5568" s="2">
        <f t="shared" si="602"/>
        <v>1.4567035338548692E-2</v>
      </c>
      <c r="L5568">
        <f t="shared" si="603"/>
        <v>3.7037037037037035E-2</v>
      </c>
      <c r="M5568" s="4">
        <f t="shared" si="604"/>
        <v>0.84574074074074079</v>
      </c>
      <c r="N5568" s="4">
        <f t="shared" si="605"/>
        <v>22.835000000000001</v>
      </c>
      <c r="O5568">
        <f t="shared" si="606"/>
        <v>2.880227720604335</v>
      </c>
      <c r="P5568" s="4">
        <f t="shared" si="607"/>
        <v>85.86999999999999</v>
      </c>
      <c r="Q5568" t="str">
        <f t="shared" si="608"/>
        <v>Inefficient</v>
      </c>
    </row>
    <row r="5569" spans="1:17" x14ac:dyDescent="0.3">
      <c r="A5569" s="1">
        <v>45498</v>
      </c>
      <c r="B5569" t="s">
        <v>47</v>
      </c>
      <c r="C5569" t="s">
        <v>4</v>
      </c>
      <c r="D5569" t="s">
        <v>9</v>
      </c>
      <c r="E5569" t="s">
        <v>8</v>
      </c>
      <c r="F5569">
        <v>345</v>
      </c>
      <c r="G5569">
        <v>3</v>
      </c>
      <c r="H5569">
        <v>0</v>
      </c>
      <c r="I5569" s="4">
        <v>8.8699999999999992</v>
      </c>
      <c r="J5569" s="4">
        <v>0</v>
      </c>
      <c r="K5569" s="2">
        <f t="shared" si="602"/>
        <v>8.6956521739130436E-3</v>
      </c>
      <c r="L5569">
        <f t="shared" si="603"/>
        <v>0</v>
      </c>
      <c r="M5569" s="4">
        <f t="shared" si="604"/>
        <v>2.9566666666666666</v>
      </c>
      <c r="N5569" s="4">
        <f t="shared" si="605"/>
        <v>0</v>
      </c>
      <c r="O5569">
        <f t="shared" si="606"/>
        <v>0</v>
      </c>
      <c r="P5569" s="4">
        <f t="shared" si="607"/>
        <v>-8.8699999999999992</v>
      </c>
      <c r="Q5569" t="str">
        <f t="shared" si="608"/>
        <v>Inefficient</v>
      </c>
    </row>
    <row r="5570" spans="1:17" x14ac:dyDescent="0.3">
      <c r="A5570" s="1">
        <v>45498</v>
      </c>
      <c r="B5570" t="s">
        <v>47</v>
      </c>
      <c r="C5570" t="s">
        <v>4</v>
      </c>
      <c r="D5570" t="s">
        <v>10</v>
      </c>
      <c r="E5570" t="s">
        <v>6</v>
      </c>
      <c r="F5570">
        <v>3282</v>
      </c>
      <c r="G5570">
        <v>90</v>
      </c>
      <c r="H5570">
        <v>4</v>
      </c>
      <c r="I5570" s="4">
        <v>42.78</v>
      </c>
      <c r="J5570" s="4">
        <v>367.52</v>
      </c>
      <c r="K5570" s="2">
        <f t="shared" si="602"/>
        <v>2.7422303473491772E-2</v>
      </c>
      <c r="L5570">
        <f t="shared" si="603"/>
        <v>4.4444444444444446E-2</v>
      </c>
      <c r="M5570" s="4">
        <f t="shared" si="604"/>
        <v>0.47533333333333333</v>
      </c>
      <c r="N5570" s="4">
        <f t="shared" si="605"/>
        <v>10.695</v>
      </c>
      <c r="O5570">
        <f t="shared" si="606"/>
        <v>8.5909303412809717</v>
      </c>
      <c r="P5570" s="4">
        <f t="shared" si="607"/>
        <v>324.74</v>
      </c>
      <c r="Q5570" t="str">
        <f t="shared" si="608"/>
        <v>Efficient</v>
      </c>
    </row>
    <row r="5571" spans="1:17" x14ac:dyDescent="0.3">
      <c r="A5571" s="1">
        <v>45498</v>
      </c>
      <c r="B5571" t="s">
        <v>47</v>
      </c>
      <c r="C5571" t="s">
        <v>4</v>
      </c>
      <c r="D5571" t="s">
        <v>10</v>
      </c>
      <c r="E5571" t="s">
        <v>7</v>
      </c>
      <c r="F5571">
        <v>2171</v>
      </c>
      <c r="G5571">
        <v>24</v>
      </c>
      <c r="H5571">
        <v>0</v>
      </c>
      <c r="I5571" s="4">
        <v>26.93</v>
      </c>
      <c r="J5571" s="4">
        <v>0</v>
      </c>
      <c r="K5571" s="2">
        <f t="shared" ref="K5571:K5634" si="609">G5571/F5571</f>
        <v>1.1054813450023031E-2</v>
      </c>
      <c r="L5571">
        <f t="shared" ref="L5571:L5634" si="610">IF(G5571=0,0,H5571/G5571)</f>
        <v>0</v>
      </c>
      <c r="M5571" s="4">
        <f t="shared" ref="M5571:M5634" si="611">IF(G5571=0,0,I5571/G5571)</f>
        <v>1.1220833333333333</v>
      </c>
      <c r="N5571" s="4">
        <f t="shared" ref="N5571:N5634" si="612">IF(H5571=0,0,I5571/H5571)</f>
        <v>0</v>
      </c>
      <c r="O5571">
        <f t="shared" ref="O5571:O5634" si="613">IF(I5571=0,0,J5571/I5571)</f>
        <v>0</v>
      </c>
      <c r="P5571" s="4">
        <f t="shared" ref="P5571:P5634" si="614">J5571-I5571</f>
        <v>-26.93</v>
      </c>
      <c r="Q5571" t="str">
        <f t="shared" ref="Q5571:Q5634" si="615">IF(AND(N5571&lt;26.94,O5571&gt;3.57),"Efficient", "Inefficient")</f>
        <v>Inefficient</v>
      </c>
    </row>
    <row r="5572" spans="1:17" x14ac:dyDescent="0.3">
      <c r="A5572" s="1">
        <v>45498</v>
      </c>
      <c r="B5572" t="s">
        <v>47</v>
      </c>
      <c r="C5572" t="s">
        <v>4</v>
      </c>
      <c r="D5572" t="s">
        <v>10</v>
      </c>
      <c r="E5572" t="s">
        <v>8</v>
      </c>
      <c r="F5572">
        <v>830</v>
      </c>
      <c r="G5572">
        <v>12</v>
      </c>
      <c r="H5572">
        <v>0</v>
      </c>
      <c r="I5572" s="4">
        <v>21.21</v>
      </c>
      <c r="J5572" s="4">
        <v>0</v>
      </c>
      <c r="K5572" s="2">
        <f t="shared" si="609"/>
        <v>1.4457831325301205E-2</v>
      </c>
      <c r="L5572">
        <f t="shared" si="610"/>
        <v>0</v>
      </c>
      <c r="M5572" s="4">
        <f t="shared" si="611"/>
        <v>1.7675000000000001</v>
      </c>
      <c r="N5572" s="4">
        <f t="shared" si="612"/>
        <v>0</v>
      </c>
      <c r="O5572">
        <f t="shared" si="613"/>
        <v>0</v>
      </c>
      <c r="P5572" s="4">
        <f t="shared" si="614"/>
        <v>-21.21</v>
      </c>
      <c r="Q5572" t="str">
        <f t="shared" si="615"/>
        <v>Inefficient</v>
      </c>
    </row>
    <row r="5573" spans="1:17" x14ac:dyDescent="0.3">
      <c r="A5573" s="1">
        <v>45498</v>
      </c>
      <c r="B5573" t="s">
        <v>47</v>
      </c>
      <c r="C5573" t="s">
        <v>11</v>
      </c>
      <c r="D5573" t="s">
        <v>5</v>
      </c>
      <c r="E5573" t="s">
        <v>6</v>
      </c>
      <c r="F5573">
        <v>7592</v>
      </c>
      <c r="G5573">
        <v>171</v>
      </c>
      <c r="H5573">
        <v>25</v>
      </c>
      <c r="I5573" s="4">
        <v>189.38</v>
      </c>
      <c r="J5573" s="4">
        <v>1518.11</v>
      </c>
      <c r="K5573" s="2">
        <f t="shared" si="609"/>
        <v>2.2523709167544783E-2</v>
      </c>
      <c r="L5573">
        <f t="shared" si="610"/>
        <v>0.14619883040935672</v>
      </c>
      <c r="M5573" s="4">
        <f t="shared" si="611"/>
        <v>1.1074853801169591</v>
      </c>
      <c r="N5573" s="4">
        <f t="shared" si="612"/>
        <v>7.5751999999999997</v>
      </c>
      <c r="O5573">
        <f t="shared" si="613"/>
        <v>8.0162107931143733</v>
      </c>
      <c r="P5573" s="4">
        <f t="shared" si="614"/>
        <v>1328.73</v>
      </c>
      <c r="Q5573" t="str">
        <f t="shared" si="615"/>
        <v>Efficient</v>
      </c>
    </row>
    <row r="5574" spans="1:17" x14ac:dyDescent="0.3">
      <c r="A5574" s="1">
        <v>45498</v>
      </c>
      <c r="B5574" t="s">
        <v>47</v>
      </c>
      <c r="C5574" t="s">
        <v>11</v>
      </c>
      <c r="D5574" t="s">
        <v>5</v>
      </c>
      <c r="E5574" t="s">
        <v>7</v>
      </c>
      <c r="F5574">
        <v>1301</v>
      </c>
      <c r="G5574">
        <v>26</v>
      </c>
      <c r="H5574">
        <v>2</v>
      </c>
      <c r="I5574" s="4">
        <v>25.42</v>
      </c>
      <c r="J5574" s="4">
        <v>110.81</v>
      </c>
      <c r="K5574" s="2">
        <f t="shared" si="609"/>
        <v>1.9984627209838585E-2</v>
      </c>
      <c r="L5574">
        <f t="shared" si="610"/>
        <v>7.6923076923076927E-2</v>
      </c>
      <c r="M5574" s="4">
        <f t="shared" si="611"/>
        <v>0.97769230769230775</v>
      </c>
      <c r="N5574" s="4">
        <f t="shared" si="612"/>
        <v>12.71</v>
      </c>
      <c r="O5574">
        <f t="shared" si="613"/>
        <v>4.359166011014949</v>
      </c>
      <c r="P5574" s="4">
        <f t="shared" si="614"/>
        <v>85.39</v>
      </c>
      <c r="Q5574" t="str">
        <f t="shared" si="615"/>
        <v>Efficient</v>
      </c>
    </row>
    <row r="5575" spans="1:17" x14ac:dyDescent="0.3">
      <c r="A5575" s="1">
        <v>45498</v>
      </c>
      <c r="B5575" t="s">
        <v>47</v>
      </c>
      <c r="C5575" t="s">
        <v>11</v>
      </c>
      <c r="D5575" t="s">
        <v>5</v>
      </c>
      <c r="E5575" t="s">
        <v>8</v>
      </c>
      <c r="F5575">
        <v>568</v>
      </c>
      <c r="G5575">
        <v>24</v>
      </c>
      <c r="H5575">
        <v>1</v>
      </c>
      <c r="I5575" s="4">
        <v>14.67</v>
      </c>
      <c r="J5575" s="4">
        <v>61.53</v>
      </c>
      <c r="K5575" s="2">
        <f t="shared" si="609"/>
        <v>4.2253521126760563E-2</v>
      </c>
      <c r="L5575">
        <f t="shared" si="610"/>
        <v>4.1666666666666664E-2</v>
      </c>
      <c r="M5575" s="4">
        <f t="shared" si="611"/>
        <v>0.61124999999999996</v>
      </c>
      <c r="N5575" s="4">
        <f t="shared" si="612"/>
        <v>14.67</v>
      </c>
      <c r="O5575">
        <f t="shared" si="613"/>
        <v>4.1942740286298568</v>
      </c>
      <c r="P5575" s="4">
        <f t="shared" si="614"/>
        <v>46.86</v>
      </c>
      <c r="Q5575" t="str">
        <f t="shared" si="615"/>
        <v>Efficient</v>
      </c>
    </row>
    <row r="5576" spans="1:17" x14ac:dyDescent="0.3">
      <c r="A5576" s="1">
        <v>45498</v>
      </c>
      <c r="B5576" t="s">
        <v>47</v>
      </c>
      <c r="C5576" t="s">
        <v>11</v>
      </c>
      <c r="D5576" t="s">
        <v>9</v>
      </c>
      <c r="E5576" t="s">
        <v>6</v>
      </c>
      <c r="F5576">
        <v>6685</v>
      </c>
      <c r="G5576">
        <v>81</v>
      </c>
      <c r="H5576">
        <v>2</v>
      </c>
      <c r="I5576" s="4">
        <v>92.95</v>
      </c>
      <c r="J5576" s="4">
        <v>114.66</v>
      </c>
      <c r="K5576" s="2">
        <f t="shared" si="609"/>
        <v>1.2116679132385939E-2</v>
      </c>
      <c r="L5576">
        <f t="shared" si="610"/>
        <v>2.4691358024691357E-2</v>
      </c>
      <c r="M5576" s="4">
        <f t="shared" si="611"/>
        <v>1.1475308641975308</v>
      </c>
      <c r="N5576" s="4">
        <f t="shared" si="612"/>
        <v>46.475000000000001</v>
      </c>
      <c r="O5576">
        <f t="shared" si="613"/>
        <v>1.2335664335664336</v>
      </c>
      <c r="P5576" s="4">
        <f t="shared" si="614"/>
        <v>21.709999999999994</v>
      </c>
      <c r="Q5576" t="str">
        <f t="shared" si="615"/>
        <v>Inefficient</v>
      </c>
    </row>
    <row r="5577" spans="1:17" x14ac:dyDescent="0.3">
      <c r="A5577" s="1">
        <v>45498</v>
      </c>
      <c r="B5577" t="s">
        <v>47</v>
      </c>
      <c r="C5577" t="s">
        <v>11</v>
      </c>
      <c r="D5577" t="s">
        <v>9</v>
      </c>
      <c r="E5577" t="s">
        <v>7</v>
      </c>
      <c r="F5577">
        <v>954</v>
      </c>
      <c r="G5577">
        <v>12</v>
      </c>
      <c r="H5577">
        <v>0</v>
      </c>
      <c r="I5577" s="4">
        <v>23.76</v>
      </c>
      <c r="J5577" s="4">
        <v>0</v>
      </c>
      <c r="K5577" s="2">
        <f t="shared" si="609"/>
        <v>1.2578616352201259E-2</v>
      </c>
      <c r="L5577">
        <f t="shared" si="610"/>
        <v>0</v>
      </c>
      <c r="M5577" s="4">
        <f t="shared" si="611"/>
        <v>1.9800000000000002</v>
      </c>
      <c r="N5577" s="4">
        <f t="shared" si="612"/>
        <v>0</v>
      </c>
      <c r="O5577">
        <f t="shared" si="613"/>
        <v>0</v>
      </c>
      <c r="P5577" s="4">
        <f t="shared" si="614"/>
        <v>-23.76</v>
      </c>
      <c r="Q5577" t="str">
        <f t="shared" si="615"/>
        <v>Inefficient</v>
      </c>
    </row>
    <row r="5578" spans="1:17" x14ac:dyDescent="0.3">
      <c r="A5578" s="1">
        <v>45498</v>
      </c>
      <c r="B5578" t="s">
        <v>47</v>
      </c>
      <c r="C5578" t="s">
        <v>11</v>
      </c>
      <c r="D5578" t="s">
        <v>9</v>
      </c>
      <c r="E5578" t="s">
        <v>8</v>
      </c>
      <c r="F5578">
        <v>937</v>
      </c>
      <c r="G5578">
        <v>11</v>
      </c>
      <c r="H5578">
        <v>0</v>
      </c>
      <c r="I5578" s="4">
        <v>17.38</v>
      </c>
      <c r="J5578" s="4">
        <v>0</v>
      </c>
      <c r="K5578" s="2">
        <f t="shared" si="609"/>
        <v>1.1739594450373533E-2</v>
      </c>
      <c r="L5578">
        <f t="shared" si="610"/>
        <v>0</v>
      </c>
      <c r="M5578" s="4">
        <f t="shared" si="611"/>
        <v>1.5799999999999998</v>
      </c>
      <c r="N5578" s="4">
        <f t="shared" si="612"/>
        <v>0</v>
      </c>
      <c r="O5578">
        <f t="shared" si="613"/>
        <v>0</v>
      </c>
      <c r="P5578" s="4">
        <f t="shared" si="614"/>
        <v>-17.38</v>
      </c>
      <c r="Q5578" t="str">
        <f t="shared" si="615"/>
        <v>Inefficient</v>
      </c>
    </row>
    <row r="5579" spans="1:17" x14ac:dyDescent="0.3">
      <c r="A5579" s="1">
        <v>45498</v>
      </c>
      <c r="B5579" t="s">
        <v>47</v>
      </c>
      <c r="C5579" t="s">
        <v>11</v>
      </c>
      <c r="D5579" t="s">
        <v>10</v>
      </c>
      <c r="E5579" t="s">
        <v>6</v>
      </c>
      <c r="F5579">
        <v>5242</v>
      </c>
      <c r="G5579">
        <v>84</v>
      </c>
      <c r="H5579">
        <v>3</v>
      </c>
      <c r="I5579" s="4">
        <v>106.53</v>
      </c>
      <c r="J5579" s="4">
        <v>196</v>
      </c>
      <c r="K5579" s="2">
        <f t="shared" si="609"/>
        <v>1.6024418161007248E-2</v>
      </c>
      <c r="L5579">
        <f t="shared" si="610"/>
        <v>3.5714285714285712E-2</v>
      </c>
      <c r="M5579" s="4">
        <f t="shared" si="611"/>
        <v>1.2682142857142857</v>
      </c>
      <c r="N5579" s="4">
        <f t="shared" si="612"/>
        <v>35.51</v>
      </c>
      <c r="O5579">
        <f t="shared" si="613"/>
        <v>1.8398573171876467</v>
      </c>
      <c r="P5579" s="4">
        <f t="shared" si="614"/>
        <v>89.47</v>
      </c>
      <c r="Q5579" t="str">
        <f t="shared" si="615"/>
        <v>Inefficient</v>
      </c>
    </row>
    <row r="5580" spans="1:17" x14ac:dyDescent="0.3">
      <c r="A5580" s="1">
        <v>45498</v>
      </c>
      <c r="B5580" t="s">
        <v>47</v>
      </c>
      <c r="C5580" t="s">
        <v>11</v>
      </c>
      <c r="D5580" t="s">
        <v>10</v>
      </c>
      <c r="E5580" t="s">
        <v>7</v>
      </c>
      <c r="F5580">
        <v>1371</v>
      </c>
      <c r="G5580">
        <v>25</v>
      </c>
      <c r="H5580">
        <v>0</v>
      </c>
      <c r="I5580" s="4">
        <v>18.04</v>
      </c>
      <c r="J5580" s="4">
        <v>0</v>
      </c>
      <c r="K5580" s="2">
        <f t="shared" si="609"/>
        <v>1.8234865061998541E-2</v>
      </c>
      <c r="L5580">
        <f t="shared" si="610"/>
        <v>0</v>
      </c>
      <c r="M5580" s="4">
        <f t="shared" si="611"/>
        <v>0.72160000000000002</v>
      </c>
      <c r="N5580" s="4">
        <f t="shared" si="612"/>
        <v>0</v>
      </c>
      <c r="O5580">
        <f t="shared" si="613"/>
        <v>0</v>
      </c>
      <c r="P5580" s="4">
        <f t="shared" si="614"/>
        <v>-18.04</v>
      </c>
      <c r="Q5580" t="str">
        <f t="shared" si="615"/>
        <v>Inefficient</v>
      </c>
    </row>
    <row r="5581" spans="1:17" x14ac:dyDescent="0.3">
      <c r="A5581" s="1">
        <v>45498</v>
      </c>
      <c r="B5581" t="s">
        <v>47</v>
      </c>
      <c r="C5581" t="s">
        <v>11</v>
      </c>
      <c r="D5581" t="s">
        <v>10</v>
      </c>
      <c r="E5581" t="s">
        <v>8</v>
      </c>
      <c r="F5581">
        <v>382</v>
      </c>
      <c r="G5581">
        <v>11</v>
      </c>
      <c r="H5581">
        <v>0</v>
      </c>
      <c r="I5581" s="4">
        <v>10.37</v>
      </c>
      <c r="J5581" s="4">
        <v>0</v>
      </c>
      <c r="K5581" s="2">
        <f t="shared" si="609"/>
        <v>2.8795811518324606E-2</v>
      </c>
      <c r="L5581">
        <f t="shared" si="610"/>
        <v>0</v>
      </c>
      <c r="M5581" s="4">
        <f t="shared" si="611"/>
        <v>0.94272727272727264</v>
      </c>
      <c r="N5581" s="4">
        <f t="shared" si="612"/>
        <v>0</v>
      </c>
      <c r="O5581">
        <f t="shared" si="613"/>
        <v>0</v>
      </c>
      <c r="P5581" s="4">
        <f t="shared" si="614"/>
        <v>-10.37</v>
      </c>
      <c r="Q5581" t="str">
        <f t="shared" si="615"/>
        <v>Inefficient</v>
      </c>
    </row>
    <row r="5582" spans="1:17" x14ac:dyDescent="0.3">
      <c r="A5582" s="1">
        <v>45498</v>
      </c>
      <c r="B5582" t="s">
        <v>47</v>
      </c>
      <c r="C5582" t="s">
        <v>12</v>
      </c>
      <c r="D5582" t="s">
        <v>5</v>
      </c>
      <c r="E5582" t="s">
        <v>6</v>
      </c>
      <c r="F5582">
        <v>2649</v>
      </c>
      <c r="G5582">
        <v>106</v>
      </c>
      <c r="H5582">
        <v>15</v>
      </c>
      <c r="I5582" s="4">
        <v>53.62</v>
      </c>
      <c r="J5582" s="4">
        <v>1153.3599999999999</v>
      </c>
      <c r="K5582" s="2">
        <f t="shared" si="609"/>
        <v>4.0015100037750093E-2</v>
      </c>
      <c r="L5582">
        <f t="shared" si="610"/>
        <v>0.14150943396226415</v>
      </c>
      <c r="M5582" s="4">
        <f t="shared" si="611"/>
        <v>0.50584905660377355</v>
      </c>
      <c r="N5582" s="4">
        <f t="shared" si="612"/>
        <v>3.5746666666666664</v>
      </c>
      <c r="O5582">
        <f t="shared" si="613"/>
        <v>21.509884371503169</v>
      </c>
      <c r="P5582" s="4">
        <f t="shared" si="614"/>
        <v>1099.74</v>
      </c>
      <c r="Q5582" t="str">
        <f t="shared" si="615"/>
        <v>Efficient</v>
      </c>
    </row>
    <row r="5583" spans="1:17" x14ac:dyDescent="0.3">
      <c r="A5583" s="1">
        <v>45498</v>
      </c>
      <c r="B5583" t="s">
        <v>47</v>
      </c>
      <c r="C5583" t="s">
        <v>12</v>
      </c>
      <c r="D5583" t="s">
        <v>5</v>
      </c>
      <c r="E5583" t="s">
        <v>7</v>
      </c>
      <c r="F5583">
        <v>8931</v>
      </c>
      <c r="G5583">
        <v>413</v>
      </c>
      <c r="H5583">
        <v>61</v>
      </c>
      <c r="I5583" s="4">
        <v>182.44</v>
      </c>
      <c r="J5583" s="4">
        <v>3334.45</v>
      </c>
      <c r="K5583" s="2">
        <f t="shared" si="609"/>
        <v>4.624342178927332E-2</v>
      </c>
      <c r="L5583">
        <f t="shared" si="610"/>
        <v>0.14769975786924938</v>
      </c>
      <c r="M5583" s="4">
        <f t="shared" si="611"/>
        <v>0.44174334140435834</v>
      </c>
      <c r="N5583" s="4">
        <f t="shared" si="612"/>
        <v>2.9908196721311473</v>
      </c>
      <c r="O5583">
        <f t="shared" si="613"/>
        <v>18.276967770225827</v>
      </c>
      <c r="P5583" s="4">
        <f t="shared" si="614"/>
        <v>3152.0099999999998</v>
      </c>
      <c r="Q5583" t="str">
        <f t="shared" si="615"/>
        <v>Efficient</v>
      </c>
    </row>
    <row r="5584" spans="1:17" x14ac:dyDescent="0.3">
      <c r="A5584" s="1">
        <v>45498</v>
      </c>
      <c r="B5584" t="s">
        <v>47</v>
      </c>
      <c r="C5584" t="s">
        <v>12</v>
      </c>
      <c r="D5584" t="s">
        <v>5</v>
      </c>
      <c r="E5584" t="s">
        <v>8</v>
      </c>
      <c r="F5584">
        <v>5806</v>
      </c>
      <c r="G5584">
        <v>210</v>
      </c>
      <c r="H5584">
        <v>15</v>
      </c>
      <c r="I5584" s="4">
        <v>130.61000000000001</v>
      </c>
      <c r="J5584" s="4">
        <v>1085.69</v>
      </c>
      <c r="K5584" s="2">
        <f t="shared" si="609"/>
        <v>3.6169479848432655E-2</v>
      </c>
      <c r="L5584">
        <f t="shared" si="610"/>
        <v>7.1428571428571425E-2</v>
      </c>
      <c r="M5584" s="4">
        <f t="shared" si="611"/>
        <v>0.62195238095238103</v>
      </c>
      <c r="N5584" s="4">
        <f t="shared" si="612"/>
        <v>8.7073333333333345</v>
      </c>
      <c r="O5584">
        <f t="shared" si="613"/>
        <v>8.3124569328535323</v>
      </c>
      <c r="P5584" s="4">
        <f t="shared" si="614"/>
        <v>955.08</v>
      </c>
      <c r="Q5584" t="str">
        <f t="shared" si="615"/>
        <v>Efficient</v>
      </c>
    </row>
    <row r="5585" spans="1:17" x14ac:dyDescent="0.3">
      <c r="A5585" s="1">
        <v>45498</v>
      </c>
      <c r="B5585" t="s">
        <v>47</v>
      </c>
      <c r="C5585" t="s">
        <v>12</v>
      </c>
      <c r="D5585" t="s">
        <v>9</v>
      </c>
      <c r="E5585" t="s">
        <v>6</v>
      </c>
      <c r="F5585">
        <v>1039</v>
      </c>
      <c r="G5585">
        <v>20</v>
      </c>
      <c r="H5585">
        <v>0</v>
      </c>
      <c r="I5585" s="4">
        <v>14.05</v>
      </c>
      <c r="J5585" s="4">
        <v>0</v>
      </c>
      <c r="K5585" s="2">
        <f t="shared" si="609"/>
        <v>1.9249278152069296E-2</v>
      </c>
      <c r="L5585">
        <f t="shared" si="610"/>
        <v>0</v>
      </c>
      <c r="M5585" s="4">
        <f t="shared" si="611"/>
        <v>0.70250000000000001</v>
      </c>
      <c r="N5585" s="4">
        <f t="shared" si="612"/>
        <v>0</v>
      </c>
      <c r="O5585">
        <f t="shared" si="613"/>
        <v>0</v>
      </c>
      <c r="P5585" s="4">
        <f t="shared" si="614"/>
        <v>-14.05</v>
      </c>
      <c r="Q5585" t="str">
        <f t="shared" si="615"/>
        <v>Inefficient</v>
      </c>
    </row>
    <row r="5586" spans="1:17" x14ac:dyDescent="0.3">
      <c r="A5586" s="1">
        <v>45498</v>
      </c>
      <c r="B5586" t="s">
        <v>47</v>
      </c>
      <c r="C5586" t="s">
        <v>12</v>
      </c>
      <c r="D5586" t="s">
        <v>9</v>
      </c>
      <c r="E5586" t="s">
        <v>7</v>
      </c>
      <c r="F5586">
        <v>10522</v>
      </c>
      <c r="G5586">
        <v>126</v>
      </c>
      <c r="H5586">
        <v>5</v>
      </c>
      <c r="I5586" s="4">
        <v>281.52999999999997</v>
      </c>
      <c r="J5586" s="4">
        <v>320.86</v>
      </c>
      <c r="K5586" s="2">
        <f t="shared" si="609"/>
        <v>1.1974909712982323E-2</v>
      </c>
      <c r="L5586">
        <f t="shared" si="610"/>
        <v>3.968253968253968E-2</v>
      </c>
      <c r="M5586" s="4">
        <f t="shared" si="611"/>
        <v>2.2343650793650793</v>
      </c>
      <c r="N5586" s="4">
        <f t="shared" si="612"/>
        <v>56.305999999999997</v>
      </c>
      <c r="O5586">
        <f t="shared" si="613"/>
        <v>1.1397009199730048</v>
      </c>
      <c r="P5586" s="4">
        <f t="shared" si="614"/>
        <v>39.330000000000041</v>
      </c>
      <c r="Q5586" t="str">
        <f t="shared" si="615"/>
        <v>Inefficient</v>
      </c>
    </row>
    <row r="5587" spans="1:17" x14ac:dyDescent="0.3">
      <c r="A5587" s="1">
        <v>45498</v>
      </c>
      <c r="B5587" t="s">
        <v>47</v>
      </c>
      <c r="C5587" t="s">
        <v>12</v>
      </c>
      <c r="D5587" t="s">
        <v>9</v>
      </c>
      <c r="E5587" t="s">
        <v>8</v>
      </c>
      <c r="F5587">
        <v>4886</v>
      </c>
      <c r="G5587">
        <v>60</v>
      </c>
      <c r="H5587">
        <v>2</v>
      </c>
      <c r="I5587" s="4">
        <v>128.97</v>
      </c>
      <c r="J5587" s="4">
        <v>123.05</v>
      </c>
      <c r="K5587" s="2">
        <f t="shared" si="609"/>
        <v>1.2279983626688497E-2</v>
      </c>
      <c r="L5587">
        <f t="shared" si="610"/>
        <v>3.3333333333333333E-2</v>
      </c>
      <c r="M5587" s="4">
        <f t="shared" si="611"/>
        <v>2.1495000000000002</v>
      </c>
      <c r="N5587" s="4">
        <f t="shared" si="612"/>
        <v>64.484999999999999</v>
      </c>
      <c r="O5587">
        <f t="shared" si="613"/>
        <v>0.95409785221369314</v>
      </c>
      <c r="P5587" s="4">
        <f t="shared" si="614"/>
        <v>-5.9200000000000017</v>
      </c>
      <c r="Q5587" t="str">
        <f t="shared" si="615"/>
        <v>Inefficient</v>
      </c>
    </row>
    <row r="5588" spans="1:17" x14ac:dyDescent="0.3">
      <c r="A5588" s="1">
        <v>45498</v>
      </c>
      <c r="B5588" t="s">
        <v>47</v>
      </c>
      <c r="C5588" t="s">
        <v>12</v>
      </c>
      <c r="D5588" t="s">
        <v>10</v>
      </c>
      <c r="E5588" t="s">
        <v>6</v>
      </c>
      <c r="F5588">
        <v>1548</v>
      </c>
      <c r="G5588">
        <v>41</v>
      </c>
      <c r="H5588">
        <v>1</v>
      </c>
      <c r="I5588" s="4">
        <v>46.29</v>
      </c>
      <c r="J5588" s="4">
        <v>57.6</v>
      </c>
      <c r="K5588" s="2">
        <f t="shared" si="609"/>
        <v>2.6485788113695091E-2</v>
      </c>
      <c r="L5588">
        <f t="shared" si="610"/>
        <v>2.4390243902439025E-2</v>
      </c>
      <c r="M5588" s="4">
        <f t="shared" si="611"/>
        <v>1.1290243902439023</v>
      </c>
      <c r="N5588" s="4">
        <f t="shared" si="612"/>
        <v>46.29</v>
      </c>
      <c r="O5588">
        <f t="shared" si="613"/>
        <v>1.2443292287751135</v>
      </c>
      <c r="P5588" s="4">
        <f t="shared" si="614"/>
        <v>11.310000000000002</v>
      </c>
      <c r="Q5588" t="str">
        <f t="shared" si="615"/>
        <v>Inefficient</v>
      </c>
    </row>
    <row r="5589" spans="1:17" x14ac:dyDescent="0.3">
      <c r="A5589" s="1">
        <v>45498</v>
      </c>
      <c r="B5589" t="s">
        <v>47</v>
      </c>
      <c r="C5589" t="s">
        <v>12</v>
      </c>
      <c r="D5589" t="s">
        <v>10</v>
      </c>
      <c r="E5589" t="s">
        <v>7</v>
      </c>
      <c r="F5589">
        <v>6812</v>
      </c>
      <c r="G5589">
        <v>89</v>
      </c>
      <c r="H5589">
        <v>3</v>
      </c>
      <c r="I5589" s="4">
        <v>113.17</v>
      </c>
      <c r="J5589" s="4">
        <v>213.58</v>
      </c>
      <c r="K5589" s="2">
        <f t="shared" si="609"/>
        <v>1.3065179095713447E-2</v>
      </c>
      <c r="L5589">
        <f t="shared" si="610"/>
        <v>3.3707865168539325E-2</v>
      </c>
      <c r="M5589" s="4">
        <f t="shared" si="611"/>
        <v>1.2715730337078652</v>
      </c>
      <c r="N5589" s="4">
        <f t="shared" si="612"/>
        <v>37.723333333333336</v>
      </c>
      <c r="O5589">
        <f t="shared" si="613"/>
        <v>1.8872492710082178</v>
      </c>
      <c r="P5589" s="4">
        <f t="shared" si="614"/>
        <v>100.41000000000001</v>
      </c>
      <c r="Q5589" t="str">
        <f t="shared" si="615"/>
        <v>Inefficient</v>
      </c>
    </row>
    <row r="5590" spans="1:17" x14ac:dyDescent="0.3">
      <c r="A5590" s="1">
        <v>45498</v>
      </c>
      <c r="B5590" t="s">
        <v>47</v>
      </c>
      <c r="C5590" t="s">
        <v>12</v>
      </c>
      <c r="D5590" t="s">
        <v>10</v>
      </c>
      <c r="E5590" t="s">
        <v>8</v>
      </c>
      <c r="F5590">
        <v>2714</v>
      </c>
      <c r="G5590">
        <v>81</v>
      </c>
      <c r="H5590">
        <v>5</v>
      </c>
      <c r="I5590" s="4">
        <v>47.58</v>
      </c>
      <c r="J5590" s="4">
        <v>289.07</v>
      </c>
      <c r="K5590" s="2">
        <f t="shared" si="609"/>
        <v>2.9845246868091379E-2</v>
      </c>
      <c r="L5590">
        <f t="shared" si="610"/>
        <v>6.1728395061728392E-2</v>
      </c>
      <c r="M5590" s="4">
        <f t="shared" si="611"/>
        <v>0.58740740740740738</v>
      </c>
      <c r="N5590" s="4">
        <f t="shared" si="612"/>
        <v>9.516</v>
      </c>
      <c r="O5590">
        <f t="shared" si="613"/>
        <v>6.0754518705338381</v>
      </c>
      <c r="P5590" s="4">
        <f t="shared" si="614"/>
        <v>241.49</v>
      </c>
      <c r="Q5590" t="str">
        <f t="shared" si="615"/>
        <v>Efficient</v>
      </c>
    </row>
    <row r="5591" spans="1:17" x14ac:dyDescent="0.3">
      <c r="A5591" s="1">
        <v>45499</v>
      </c>
      <c r="B5591" t="s">
        <v>47</v>
      </c>
      <c r="C5591" t="s">
        <v>4</v>
      </c>
      <c r="D5591" t="s">
        <v>5</v>
      </c>
      <c r="E5591" t="s">
        <v>6</v>
      </c>
      <c r="F5591">
        <v>9972</v>
      </c>
      <c r="G5591">
        <v>348</v>
      </c>
      <c r="H5591">
        <v>50</v>
      </c>
      <c r="I5591" s="4">
        <v>200.82</v>
      </c>
      <c r="J5591" s="4">
        <v>3189.75</v>
      </c>
      <c r="K5591" s="2">
        <f t="shared" si="609"/>
        <v>3.4897713598074608E-2</v>
      </c>
      <c r="L5591">
        <f t="shared" si="610"/>
        <v>0.14367816091954022</v>
      </c>
      <c r="M5591" s="4">
        <f t="shared" si="611"/>
        <v>0.57706896551724141</v>
      </c>
      <c r="N5591" s="4">
        <f t="shared" si="612"/>
        <v>4.0164</v>
      </c>
      <c r="O5591">
        <f t="shared" si="613"/>
        <v>15.883627128772035</v>
      </c>
      <c r="P5591" s="4">
        <f t="shared" si="614"/>
        <v>2988.93</v>
      </c>
      <c r="Q5591" t="str">
        <f t="shared" si="615"/>
        <v>Efficient</v>
      </c>
    </row>
    <row r="5592" spans="1:17" x14ac:dyDescent="0.3">
      <c r="A5592" s="1">
        <v>45499</v>
      </c>
      <c r="B5592" t="s">
        <v>47</v>
      </c>
      <c r="C5592" t="s">
        <v>4</v>
      </c>
      <c r="D5592" t="s">
        <v>5</v>
      </c>
      <c r="E5592" t="s">
        <v>7</v>
      </c>
      <c r="F5592">
        <v>3723</v>
      </c>
      <c r="G5592">
        <v>130</v>
      </c>
      <c r="H5592">
        <v>19</v>
      </c>
      <c r="I5592" s="4">
        <v>76.11</v>
      </c>
      <c r="J5592" s="4">
        <v>1865.99</v>
      </c>
      <c r="K5592" s="2">
        <f t="shared" si="609"/>
        <v>3.4918076819769002E-2</v>
      </c>
      <c r="L5592">
        <f t="shared" si="610"/>
        <v>0.14615384615384616</v>
      </c>
      <c r="M5592" s="4">
        <f t="shared" si="611"/>
        <v>0.58546153846153848</v>
      </c>
      <c r="N5592" s="4">
        <f t="shared" si="612"/>
        <v>4.0057894736842101</v>
      </c>
      <c r="O5592">
        <f t="shared" si="613"/>
        <v>24.517014846932071</v>
      </c>
      <c r="P5592" s="4">
        <f t="shared" si="614"/>
        <v>1789.88</v>
      </c>
      <c r="Q5592" t="str">
        <f t="shared" si="615"/>
        <v>Efficient</v>
      </c>
    </row>
    <row r="5593" spans="1:17" x14ac:dyDescent="0.3">
      <c r="A5593" s="1">
        <v>45499</v>
      </c>
      <c r="B5593" t="s">
        <v>47</v>
      </c>
      <c r="C5593" t="s">
        <v>4</v>
      </c>
      <c r="D5593" t="s">
        <v>5</v>
      </c>
      <c r="E5593" t="s">
        <v>8</v>
      </c>
      <c r="F5593">
        <v>112</v>
      </c>
      <c r="G5593">
        <v>4</v>
      </c>
      <c r="H5593">
        <v>0</v>
      </c>
      <c r="I5593" s="4">
        <v>2.93</v>
      </c>
      <c r="J5593" s="4">
        <v>0</v>
      </c>
      <c r="K5593" s="2">
        <f t="shared" si="609"/>
        <v>3.5714285714285712E-2</v>
      </c>
      <c r="L5593">
        <f t="shared" si="610"/>
        <v>0</v>
      </c>
      <c r="M5593" s="4">
        <f t="shared" si="611"/>
        <v>0.73250000000000004</v>
      </c>
      <c r="N5593" s="4">
        <f t="shared" si="612"/>
        <v>0</v>
      </c>
      <c r="O5593">
        <f t="shared" si="613"/>
        <v>0</v>
      </c>
      <c r="P5593" s="4">
        <f t="shared" si="614"/>
        <v>-2.93</v>
      </c>
      <c r="Q5593" t="str">
        <f t="shared" si="615"/>
        <v>Inefficient</v>
      </c>
    </row>
    <row r="5594" spans="1:17" x14ac:dyDescent="0.3">
      <c r="A5594" s="1">
        <v>45499</v>
      </c>
      <c r="B5594" t="s">
        <v>47</v>
      </c>
      <c r="C5594" t="s">
        <v>4</v>
      </c>
      <c r="D5594" t="s">
        <v>9</v>
      </c>
      <c r="E5594" t="s">
        <v>6</v>
      </c>
      <c r="F5594">
        <v>3677</v>
      </c>
      <c r="G5594">
        <v>20</v>
      </c>
      <c r="H5594">
        <v>0</v>
      </c>
      <c r="I5594" s="4">
        <v>104.95</v>
      </c>
      <c r="J5594" s="4">
        <v>0</v>
      </c>
      <c r="K5594" s="2">
        <f t="shared" si="609"/>
        <v>5.4392167527875989E-3</v>
      </c>
      <c r="L5594">
        <f t="shared" si="610"/>
        <v>0</v>
      </c>
      <c r="M5594" s="4">
        <f t="shared" si="611"/>
        <v>5.2475000000000005</v>
      </c>
      <c r="N5594" s="4">
        <f t="shared" si="612"/>
        <v>0</v>
      </c>
      <c r="O5594">
        <f t="shared" si="613"/>
        <v>0</v>
      </c>
      <c r="P5594" s="4">
        <f t="shared" si="614"/>
        <v>-104.95</v>
      </c>
      <c r="Q5594" t="str">
        <f t="shared" si="615"/>
        <v>Inefficient</v>
      </c>
    </row>
    <row r="5595" spans="1:17" x14ac:dyDescent="0.3">
      <c r="A5595" s="1">
        <v>45499</v>
      </c>
      <c r="B5595" t="s">
        <v>47</v>
      </c>
      <c r="C5595" t="s">
        <v>4</v>
      </c>
      <c r="D5595" t="s">
        <v>9</v>
      </c>
      <c r="E5595" t="s">
        <v>7</v>
      </c>
      <c r="F5595">
        <v>2794</v>
      </c>
      <c r="G5595">
        <v>28</v>
      </c>
      <c r="H5595">
        <v>0</v>
      </c>
      <c r="I5595" s="4">
        <v>33.15</v>
      </c>
      <c r="J5595" s="4">
        <v>0</v>
      </c>
      <c r="K5595" s="2">
        <f t="shared" si="609"/>
        <v>1.0021474588403722E-2</v>
      </c>
      <c r="L5595">
        <f t="shared" si="610"/>
        <v>0</v>
      </c>
      <c r="M5595" s="4">
        <f t="shared" si="611"/>
        <v>1.1839285714285714</v>
      </c>
      <c r="N5595" s="4">
        <f t="shared" si="612"/>
        <v>0</v>
      </c>
      <c r="O5595">
        <f t="shared" si="613"/>
        <v>0</v>
      </c>
      <c r="P5595" s="4">
        <f t="shared" si="614"/>
        <v>-33.15</v>
      </c>
      <c r="Q5595" t="str">
        <f t="shared" si="615"/>
        <v>Inefficient</v>
      </c>
    </row>
    <row r="5596" spans="1:17" x14ac:dyDescent="0.3">
      <c r="A5596" s="1">
        <v>45499</v>
      </c>
      <c r="B5596" t="s">
        <v>47</v>
      </c>
      <c r="C5596" t="s">
        <v>4</v>
      </c>
      <c r="D5596" t="s">
        <v>9</v>
      </c>
      <c r="E5596" t="s">
        <v>8</v>
      </c>
      <c r="F5596">
        <v>998</v>
      </c>
      <c r="G5596">
        <v>11</v>
      </c>
      <c r="H5596">
        <v>0</v>
      </c>
      <c r="I5596" s="4">
        <v>27.41</v>
      </c>
      <c r="J5596" s="4">
        <v>0</v>
      </c>
      <c r="K5596" s="2">
        <f t="shared" si="609"/>
        <v>1.1022044088176353E-2</v>
      </c>
      <c r="L5596">
        <f t="shared" si="610"/>
        <v>0</v>
      </c>
      <c r="M5596" s="4">
        <f t="shared" si="611"/>
        <v>2.4918181818181817</v>
      </c>
      <c r="N5596" s="4">
        <f t="shared" si="612"/>
        <v>0</v>
      </c>
      <c r="O5596">
        <f t="shared" si="613"/>
        <v>0</v>
      </c>
      <c r="P5596" s="4">
        <f t="shared" si="614"/>
        <v>-27.41</v>
      </c>
      <c r="Q5596" t="str">
        <f t="shared" si="615"/>
        <v>Inefficient</v>
      </c>
    </row>
    <row r="5597" spans="1:17" x14ac:dyDescent="0.3">
      <c r="A5597" s="1">
        <v>45499</v>
      </c>
      <c r="B5597" t="s">
        <v>47</v>
      </c>
      <c r="C5597" t="s">
        <v>4</v>
      </c>
      <c r="D5597" t="s">
        <v>10</v>
      </c>
      <c r="E5597" t="s">
        <v>6</v>
      </c>
      <c r="F5597">
        <v>9445</v>
      </c>
      <c r="G5597">
        <v>153</v>
      </c>
      <c r="H5597">
        <v>10</v>
      </c>
      <c r="I5597" s="4">
        <v>104.26</v>
      </c>
      <c r="J5597" s="4">
        <v>598.27</v>
      </c>
      <c r="K5597" s="2">
        <f t="shared" si="609"/>
        <v>1.6199047114875596E-2</v>
      </c>
      <c r="L5597">
        <f t="shared" si="610"/>
        <v>6.535947712418301E-2</v>
      </c>
      <c r="M5597" s="4">
        <f t="shared" si="611"/>
        <v>0.68143790849673203</v>
      </c>
      <c r="N5597" s="4">
        <f t="shared" si="612"/>
        <v>10.426</v>
      </c>
      <c r="O5597">
        <f t="shared" si="613"/>
        <v>5.7382505275273354</v>
      </c>
      <c r="P5597" s="4">
        <f t="shared" si="614"/>
        <v>494.01</v>
      </c>
      <c r="Q5597" t="str">
        <f t="shared" si="615"/>
        <v>Efficient</v>
      </c>
    </row>
    <row r="5598" spans="1:17" x14ac:dyDescent="0.3">
      <c r="A5598" s="1">
        <v>45499</v>
      </c>
      <c r="B5598" t="s">
        <v>47</v>
      </c>
      <c r="C5598" t="s">
        <v>4</v>
      </c>
      <c r="D5598" t="s">
        <v>10</v>
      </c>
      <c r="E5598" t="s">
        <v>7</v>
      </c>
      <c r="F5598">
        <v>2841</v>
      </c>
      <c r="G5598">
        <v>84</v>
      </c>
      <c r="H5598">
        <v>4</v>
      </c>
      <c r="I5598" s="4">
        <v>36.42</v>
      </c>
      <c r="J5598" s="4">
        <v>254.44</v>
      </c>
      <c r="K5598" s="2">
        <f t="shared" si="609"/>
        <v>2.9567053854276663E-2</v>
      </c>
      <c r="L5598">
        <f t="shared" si="610"/>
        <v>4.7619047619047616E-2</v>
      </c>
      <c r="M5598" s="4">
        <f t="shared" si="611"/>
        <v>0.43357142857142861</v>
      </c>
      <c r="N5598" s="4">
        <f t="shared" si="612"/>
        <v>9.1050000000000004</v>
      </c>
      <c r="O5598">
        <f t="shared" si="613"/>
        <v>6.9862712795167488</v>
      </c>
      <c r="P5598" s="4">
        <f t="shared" si="614"/>
        <v>218.01999999999998</v>
      </c>
      <c r="Q5598" t="str">
        <f t="shared" si="615"/>
        <v>Efficient</v>
      </c>
    </row>
    <row r="5599" spans="1:17" x14ac:dyDescent="0.3">
      <c r="A5599" s="1">
        <v>45499</v>
      </c>
      <c r="B5599" t="s">
        <v>47</v>
      </c>
      <c r="C5599" t="s">
        <v>4</v>
      </c>
      <c r="D5599" t="s">
        <v>10</v>
      </c>
      <c r="E5599" t="s">
        <v>8</v>
      </c>
      <c r="F5599">
        <v>998</v>
      </c>
      <c r="G5599">
        <v>13</v>
      </c>
      <c r="H5599">
        <v>0</v>
      </c>
      <c r="I5599" s="4">
        <v>23.14</v>
      </c>
      <c r="J5599" s="4">
        <v>0</v>
      </c>
      <c r="K5599" s="2">
        <f t="shared" si="609"/>
        <v>1.3026052104208416E-2</v>
      </c>
      <c r="L5599">
        <f t="shared" si="610"/>
        <v>0</v>
      </c>
      <c r="M5599" s="4">
        <f t="shared" si="611"/>
        <v>1.78</v>
      </c>
      <c r="N5599" s="4">
        <f t="shared" si="612"/>
        <v>0</v>
      </c>
      <c r="O5599">
        <f t="shared" si="613"/>
        <v>0</v>
      </c>
      <c r="P5599" s="4">
        <f t="shared" si="614"/>
        <v>-23.14</v>
      </c>
      <c r="Q5599" t="str">
        <f t="shared" si="615"/>
        <v>Inefficient</v>
      </c>
    </row>
    <row r="5600" spans="1:17" x14ac:dyDescent="0.3">
      <c r="A5600" s="1">
        <v>45499</v>
      </c>
      <c r="B5600" t="s">
        <v>47</v>
      </c>
      <c r="C5600" t="s">
        <v>11</v>
      </c>
      <c r="D5600" t="s">
        <v>5</v>
      </c>
      <c r="E5600" t="s">
        <v>6</v>
      </c>
      <c r="F5600">
        <v>6514</v>
      </c>
      <c r="G5600">
        <v>195</v>
      </c>
      <c r="H5600">
        <v>20</v>
      </c>
      <c r="I5600" s="4">
        <v>99.03</v>
      </c>
      <c r="J5600" s="4">
        <v>1308.04</v>
      </c>
      <c r="K5600" s="2">
        <f t="shared" si="609"/>
        <v>2.9935523487872276E-2</v>
      </c>
      <c r="L5600">
        <f t="shared" si="610"/>
        <v>0.10256410256410256</v>
      </c>
      <c r="M5600" s="4">
        <f t="shared" si="611"/>
        <v>0.50784615384615384</v>
      </c>
      <c r="N5600" s="4">
        <f t="shared" si="612"/>
        <v>4.9515000000000002</v>
      </c>
      <c r="O5600">
        <f t="shared" si="613"/>
        <v>13.208522669898009</v>
      </c>
      <c r="P5600" s="4">
        <f t="shared" si="614"/>
        <v>1209.01</v>
      </c>
      <c r="Q5600" t="str">
        <f t="shared" si="615"/>
        <v>Efficient</v>
      </c>
    </row>
    <row r="5601" spans="1:17" x14ac:dyDescent="0.3">
      <c r="A5601" s="1">
        <v>45499</v>
      </c>
      <c r="B5601" t="s">
        <v>47</v>
      </c>
      <c r="C5601" t="s">
        <v>11</v>
      </c>
      <c r="D5601" t="s">
        <v>5</v>
      </c>
      <c r="E5601" t="s">
        <v>7</v>
      </c>
      <c r="F5601">
        <v>743</v>
      </c>
      <c r="G5601">
        <v>15</v>
      </c>
      <c r="H5601">
        <v>1</v>
      </c>
      <c r="I5601" s="4">
        <v>16.53</v>
      </c>
      <c r="J5601" s="4">
        <v>89.14</v>
      </c>
      <c r="K5601" s="2">
        <f t="shared" si="609"/>
        <v>2.0188425302826378E-2</v>
      </c>
      <c r="L5601">
        <f t="shared" si="610"/>
        <v>6.6666666666666666E-2</v>
      </c>
      <c r="M5601" s="4">
        <f t="shared" si="611"/>
        <v>1.1020000000000001</v>
      </c>
      <c r="N5601" s="4">
        <f t="shared" si="612"/>
        <v>16.53</v>
      </c>
      <c r="O5601">
        <f t="shared" si="613"/>
        <v>5.3926194797338169</v>
      </c>
      <c r="P5601" s="4">
        <f t="shared" si="614"/>
        <v>72.61</v>
      </c>
      <c r="Q5601" t="str">
        <f t="shared" si="615"/>
        <v>Efficient</v>
      </c>
    </row>
    <row r="5602" spans="1:17" x14ac:dyDescent="0.3">
      <c r="A5602" s="1">
        <v>45499</v>
      </c>
      <c r="B5602" t="s">
        <v>47</v>
      </c>
      <c r="C5602" t="s">
        <v>11</v>
      </c>
      <c r="D5602" t="s">
        <v>5</v>
      </c>
      <c r="E5602" t="s">
        <v>8</v>
      </c>
      <c r="F5602">
        <v>216</v>
      </c>
      <c r="G5602">
        <v>10</v>
      </c>
      <c r="H5602">
        <v>0</v>
      </c>
      <c r="I5602" s="4">
        <v>3.67</v>
      </c>
      <c r="J5602" s="4">
        <v>0</v>
      </c>
      <c r="K5602" s="2">
        <f t="shared" si="609"/>
        <v>4.6296296296296294E-2</v>
      </c>
      <c r="L5602">
        <f t="shared" si="610"/>
        <v>0</v>
      </c>
      <c r="M5602" s="4">
        <f t="shared" si="611"/>
        <v>0.36699999999999999</v>
      </c>
      <c r="N5602" s="4">
        <f t="shared" si="612"/>
        <v>0</v>
      </c>
      <c r="O5602">
        <f t="shared" si="613"/>
        <v>0</v>
      </c>
      <c r="P5602" s="4">
        <f t="shared" si="614"/>
        <v>-3.67</v>
      </c>
      <c r="Q5602" t="str">
        <f t="shared" si="615"/>
        <v>Inefficient</v>
      </c>
    </row>
    <row r="5603" spans="1:17" x14ac:dyDescent="0.3">
      <c r="A5603" s="1">
        <v>45499</v>
      </c>
      <c r="B5603" t="s">
        <v>47</v>
      </c>
      <c r="C5603" t="s">
        <v>11</v>
      </c>
      <c r="D5603" t="s">
        <v>9</v>
      </c>
      <c r="E5603" t="s">
        <v>6</v>
      </c>
      <c r="F5603">
        <v>8659</v>
      </c>
      <c r="G5603">
        <v>57</v>
      </c>
      <c r="H5603">
        <v>2</v>
      </c>
      <c r="I5603" s="4">
        <v>130.22999999999999</v>
      </c>
      <c r="J5603" s="4">
        <v>100.17</v>
      </c>
      <c r="K5603" s="2">
        <f t="shared" si="609"/>
        <v>6.5827462755514493E-3</v>
      </c>
      <c r="L5603">
        <f t="shared" si="610"/>
        <v>3.5087719298245612E-2</v>
      </c>
      <c r="M5603" s="4">
        <f t="shared" si="611"/>
        <v>2.284736842105263</v>
      </c>
      <c r="N5603" s="4">
        <f t="shared" si="612"/>
        <v>65.114999999999995</v>
      </c>
      <c r="O5603">
        <f t="shared" si="613"/>
        <v>0.76917760884588815</v>
      </c>
      <c r="P5603" s="4">
        <f t="shared" si="614"/>
        <v>-30.059999999999988</v>
      </c>
      <c r="Q5603" t="str">
        <f t="shared" si="615"/>
        <v>Inefficient</v>
      </c>
    </row>
    <row r="5604" spans="1:17" x14ac:dyDescent="0.3">
      <c r="A5604" s="1">
        <v>45499</v>
      </c>
      <c r="B5604" t="s">
        <v>47</v>
      </c>
      <c r="C5604" t="s">
        <v>11</v>
      </c>
      <c r="D5604" t="s">
        <v>9</v>
      </c>
      <c r="E5604" t="s">
        <v>7</v>
      </c>
      <c r="F5604">
        <v>1977</v>
      </c>
      <c r="G5604">
        <v>36</v>
      </c>
      <c r="H5604">
        <v>1</v>
      </c>
      <c r="I5604" s="4">
        <v>56.97</v>
      </c>
      <c r="J5604" s="4">
        <v>58.8</v>
      </c>
      <c r="K5604" s="2">
        <f t="shared" si="609"/>
        <v>1.8209408194233688E-2</v>
      </c>
      <c r="L5604">
        <f t="shared" si="610"/>
        <v>2.7777777777777776E-2</v>
      </c>
      <c r="M5604" s="4">
        <f t="shared" si="611"/>
        <v>1.5825</v>
      </c>
      <c r="N5604" s="4">
        <f t="shared" si="612"/>
        <v>56.97</v>
      </c>
      <c r="O5604">
        <f t="shared" si="613"/>
        <v>1.0321221695629279</v>
      </c>
      <c r="P5604" s="4">
        <f t="shared" si="614"/>
        <v>1.8299999999999983</v>
      </c>
      <c r="Q5604" t="str">
        <f t="shared" si="615"/>
        <v>Inefficient</v>
      </c>
    </row>
    <row r="5605" spans="1:17" x14ac:dyDescent="0.3">
      <c r="A5605" s="1">
        <v>45499</v>
      </c>
      <c r="B5605" t="s">
        <v>47</v>
      </c>
      <c r="C5605" t="s">
        <v>11</v>
      </c>
      <c r="D5605" t="s">
        <v>9</v>
      </c>
      <c r="E5605" t="s">
        <v>8</v>
      </c>
      <c r="F5605">
        <v>581</v>
      </c>
      <c r="G5605">
        <v>10</v>
      </c>
      <c r="H5605">
        <v>0</v>
      </c>
      <c r="I5605" s="4">
        <v>11.28</v>
      </c>
      <c r="J5605" s="4">
        <v>0</v>
      </c>
      <c r="K5605" s="2">
        <f t="shared" si="609"/>
        <v>1.7211703958691909E-2</v>
      </c>
      <c r="L5605">
        <f t="shared" si="610"/>
        <v>0</v>
      </c>
      <c r="M5605" s="4">
        <f t="shared" si="611"/>
        <v>1.1279999999999999</v>
      </c>
      <c r="N5605" s="4">
        <f t="shared" si="612"/>
        <v>0</v>
      </c>
      <c r="O5605">
        <f t="shared" si="613"/>
        <v>0</v>
      </c>
      <c r="P5605" s="4">
        <f t="shared" si="614"/>
        <v>-11.28</v>
      </c>
      <c r="Q5605" t="str">
        <f t="shared" si="615"/>
        <v>Inefficient</v>
      </c>
    </row>
    <row r="5606" spans="1:17" x14ac:dyDescent="0.3">
      <c r="A5606" s="1">
        <v>45499</v>
      </c>
      <c r="B5606" t="s">
        <v>47</v>
      </c>
      <c r="C5606" t="s">
        <v>11</v>
      </c>
      <c r="D5606" t="s">
        <v>10</v>
      </c>
      <c r="E5606" t="s">
        <v>6</v>
      </c>
      <c r="F5606">
        <v>9137</v>
      </c>
      <c r="G5606">
        <v>240</v>
      </c>
      <c r="H5606">
        <v>13</v>
      </c>
      <c r="I5606" s="4">
        <v>157.76</v>
      </c>
      <c r="J5606" s="4">
        <v>938.49</v>
      </c>
      <c r="K5606" s="2">
        <f t="shared" si="609"/>
        <v>2.6266827186166138E-2</v>
      </c>
      <c r="L5606">
        <f t="shared" si="610"/>
        <v>5.4166666666666669E-2</v>
      </c>
      <c r="M5606" s="4">
        <f t="shared" si="611"/>
        <v>0.65733333333333333</v>
      </c>
      <c r="N5606" s="4">
        <f t="shared" si="612"/>
        <v>12.135384615384615</v>
      </c>
      <c r="O5606">
        <f t="shared" si="613"/>
        <v>5.9488463488843815</v>
      </c>
      <c r="P5606" s="4">
        <f t="shared" si="614"/>
        <v>780.73</v>
      </c>
      <c r="Q5606" t="str">
        <f t="shared" si="615"/>
        <v>Efficient</v>
      </c>
    </row>
    <row r="5607" spans="1:17" x14ac:dyDescent="0.3">
      <c r="A5607" s="1">
        <v>45499</v>
      </c>
      <c r="B5607" t="s">
        <v>47</v>
      </c>
      <c r="C5607" t="s">
        <v>11</v>
      </c>
      <c r="D5607" t="s">
        <v>10</v>
      </c>
      <c r="E5607" t="s">
        <v>7</v>
      </c>
      <c r="F5607">
        <v>1704</v>
      </c>
      <c r="G5607">
        <v>30</v>
      </c>
      <c r="H5607">
        <v>2</v>
      </c>
      <c r="I5607" s="4">
        <v>31.12</v>
      </c>
      <c r="J5607" s="4">
        <v>172.01</v>
      </c>
      <c r="K5607" s="2">
        <f t="shared" si="609"/>
        <v>1.7605633802816902E-2</v>
      </c>
      <c r="L5607">
        <f t="shared" si="610"/>
        <v>6.6666666666666666E-2</v>
      </c>
      <c r="M5607" s="4">
        <f t="shared" si="611"/>
        <v>1.0373333333333334</v>
      </c>
      <c r="N5607" s="4">
        <f t="shared" si="612"/>
        <v>15.56</v>
      </c>
      <c r="O5607">
        <f t="shared" si="613"/>
        <v>5.5273136246786629</v>
      </c>
      <c r="P5607" s="4">
        <f t="shared" si="614"/>
        <v>140.88999999999999</v>
      </c>
      <c r="Q5607" t="str">
        <f t="shared" si="615"/>
        <v>Efficient</v>
      </c>
    </row>
    <row r="5608" spans="1:17" x14ac:dyDescent="0.3">
      <c r="A5608" s="1">
        <v>45499</v>
      </c>
      <c r="B5608" t="s">
        <v>47</v>
      </c>
      <c r="C5608" t="s">
        <v>11</v>
      </c>
      <c r="D5608" t="s">
        <v>10</v>
      </c>
      <c r="E5608" t="s">
        <v>8</v>
      </c>
      <c r="F5608">
        <v>500</v>
      </c>
      <c r="G5608">
        <v>8</v>
      </c>
      <c r="H5608">
        <v>0</v>
      </c>
      <c r="I5608" s="4">
        <v>14.03</v>
      </c>
      <c r="J5608" s="4">
        <v>0</v>
      </c>
      <c r="K5608" s="2">
        <f t="shared" si="609"/>
        <v>1.6E-2</v>
      </c>
      <c r="L5608">
        <f t="shared" si="610"/>
        <v>0</v>
      </c>
      <c r="M5608" s="4">
        <f t="shared" si="611"/>
        <v>1.7537499999999999</v>
      </c>
      <c r="N5608" s="4">
        <f t="shared" si="612"/>
        <v>0</v>
      </c>
      <c r="O5608">
        <f t="shared" si="613"/>
        <v>0</v>
      </c>
      <c r="P5608" s="4">
        <f t="shared" si="614"/>
        <v>-14.03</v>
      </c>
      <c r="Q5608" t="str">
        <f t="shared" si="615"/>
        <v>Inefficient</v>
      </c>
    </row>
    <row r="5609" spans="1:17" x14ac:dyDescent="0.3">
      <c r="A5609" s="1">
        <v>45499</v>
      </c>
      <c r="B5609" t="s">
        <v>47</v>
      </c>
      <c r="C5609" t="s">
        <v>12</v>
      </c>
      <c r="D5609" t="s">
        <v>5</v>
      </c>
      <c r="E5609" t="s">
        <v>6</v>
      </c>
      <c r="F5609">
        <v>2571</v>
      </c>
      <c r="G5609">
        <v>114</v>
      </c>
      <c r="H5609">
        <v>14</v>
      </c>
      <c r="I5609" s="4">
        <v>27.25</v>
      </c>
      <c r="J5609" s="4">
        <v>1169.45</v>
      </c>
      <c r="K5609" s="2">
        <f t="shared" si="609"/>
        <v>4.4340723453908985E-2</v>
      </c>
      <c r="L5609">
        <f t="shared" si="610"/>
        <v>0.12280701754385964</v>
      </c>
      <c r="M5609" s="4">
        <f t="shared" si="611"/>
        <v>0.23903508771929824</v>
      </c>
      <c r="N5609" s="4">
        <f t="shared" si="612"/>
        <v>1.9464285714285714</v>
      </c>
      <c r="O5609">
        <f t="shared" si="613"/>
        <v>42.915596330275228</v>
      </c>
      <c r="P5609" s="4">
        <f t="shared" si="614"/>
        <v>1142.2</v>
      </c>
      <c r="Q5609" t="str">
        <f t="shared" si="615"/>
        <v>Efficient</v>
      </c>
    </row>
    <row r="5610" spans="1:17" x14ac:dyDescent="0.3">
      <c r="A5610" s="1">
        <v>45499</v>
      </c>
      <c r="B5610" t="s">
        <v>47</v>
      </c>
      <c r="C5610" t="s">
        <v>12</v>
      </c>
      <c r="D5610" t="s">
        <v>5</v>
      </c>
      <c r="E5610" t="s">
        <v>7</v>
      </c>
      <c r="F5610">
        <v>8349</v>
      </c>
      <c r="G5610">
        <v>331</v>
      </c>
      <c r="H5610">
        <v>28</v>
      </c>
      <c r="I5610" s="4">
        <v>200.28</v>
      </c>
      <c r="J5610" s="4">
        <v>1756.01</v>
      </c>
      <c r="K5610" s="2">
        <f t="shared" si="609"/>
        <v>3.9645466522936879E-2</v>
      </c>
      <c r="L5610">
        <f t="shared" si="610"/>
        <v>8.4592145015105744E-2</v>
      </c>
      <c r="M5610" s="4">
        <f t="shared" si="611"/>
        <v>0.60507552870090631</v>
      </c>
      <c r="N5610" s="4">
        <f t="shared" si="612"/>
        <v>7.152857142857143</v>
      </c>
      <c r="O5610">
        <f t="shared" si="613"/>
        <v>8.7677751148392247</v>
      </c>
      <c r="P5610" s="4">
        <f t="shared" si="614"/>
        <v>1555.73</v>
      </c>
      <c r="Q5610" t="str">
        <f t="shared" si="615"/>
        <v>Efficient</v>
      </c>
    </row>
    <row r="5611" spans="1:17" x14ac:dyDescent="0.3">
      <c r="A5611" s="1">
        <v>45499</v>
      </c>
      <c r="B5611" t="s">
        <v>47</v>
      </c>
      <c r="C5611" t="s">
        <v>12</v>
      </c>
      <c r="D5611" t="s">
        <v>5</v>
      </c>
      <c r="E5611" t="s">
        <v>8</v>
      </c>
      <c r="F5611">
        <v>5430</v>
      </c>
      <c r="G5611">
        <v>202</v>
      </c>
      <c r="H5611">
        <v>27</v>
      </c>
      <c r="I5611" s="4">
        <v>65.58</v>
      </c>
      <c r="J5611" s="4">
        <v>1756.38</v>
      </c>
      <c r="K5611" s="2">
        <f t="shared" si="609"/>
        <v>3.7200736648250458E-2</v>
      </c>
      <c r="L5611">
        <f t="shared" si="610"/>
        <v>0.13366336633663367</v>
      </c>
      <c r="M5611" s="4">
        <f t="shared" si="611"/>
        <v>0.32465346534653466</v>
      </c>
      <c r="N5611" s="4">
        <f t="shared" si="612"/>
        <v>2.4288888888888889</v>
      </c>
      <c r="O5611">
        <f t="shared" si="613"/>
        <v>26.782250686184813</v>
      </c>
      <c r="P5611" s="4">
        <f t="shared" si="614"/>
        <v>1690.8000000000002</v>
      </c>
      <c r="Q5611" t="str">
        <f t="shared" si="615"/>
        <v>Efficient</v>
      </c>
    </row>
    <row r="5612" spans="1:17" x14ac:dyDescent="0.3">
      <c r="A5612" s="1">
        <v>45499</v>
      </c>
      <c r="B5612" t="s">
        <v>47</v>
      </c>
      <c r="C5612" t="s">
        <v>12</v>
      </c>
      <c r="D5612" t="s">
        <v>9</v>
      </c>
      <c r="E5612" t="s">
        <v>6</v>
      </c>
      <c r="F5612">
        <v>2526</v>
      </c>
      <c r="G5612">
        <v>27</v>
      </c>
      <c r="H5612">
        <v>1</v>
      </c>
      <c r="I5612" s="4">
        <v>35.78</v>
      </c>
      <c r="J5612" s="4">
        <v>93.29</v>
      </c>
      <c r="K5612" s="2">
        <f t="shared" si="609"/>
        <v>1.0688836104513063E-2</v>
      </c>
      <c r="L5612">
        <f t="shared" si="610"/>
        <v>3.7037037037037035E-2</v>
      </c>
      <c r="M5612" s="4">
        <f t="shared" si="611"/>
        <v>1.3251851851851852</v>
      </c>
      <c r="N5612" s="4">
        <f t="shared" si="612"/>
        <v>35.78</v>
      </c>
      <c r="O5612">
        <f t="shared" si="613"/>
        <v>2.6073225265511462</v>
      </c>
      <c r="P5612" s="4">
        <f t="shared" si="614"/>
        <v>57.510000000000005</v>
      </c>
      <c r="Q5612" t="str">
        <f t="shared" si="615"/>
        <v>Inefficient</v>
      </c>
    </row>
    <row r="5613" spans="1:17" x14ac:dyDescent="0.3">
      <c r="A5613" s="1">
        <v>45499</v>
      </c>
      <c r="B5613" t="s">
        <v>47</v>
      </c>
      <c r="C5613" t="s">
        <v>12</v>
      </c>
      <c r="D5613" t="s">
        <v>9</v>
      </c>
      <c r="E5613" t="s">
        <v>7</v>
      </c>
      <c r="F5613">
        <v>4310</v>
      </c>
      <c r="G5613">
        <v>79</v>
      </c>
      <c r="H5613">
        <v>3</v>
      </c>
      <c r="I5613" s="4">
        <v>69.91</v>
      </c>
      <c r="J5613" s="4">
        <v>277.02999999999997</v>
      </c>
      <c r="K5613" s="2">
        <f t="shared" si="609"/>
        <v>1.8329466357308585E-2</v>
      </c>
      <c r="L5613">
        <f t="shared" si="610"/>
        <v>3.7974683544303799E-2</v>
      </c>
      <c r="M5613" s="4">
        <f t="shared" si="611"/>
        <v>0.88493670886075948</v>
      </c>
      <c r="N5613" s="4">
        <f t="shared" si="612"/>
        <v>23.303333333333331</v>
      </c>
      <c r="O5613">
        <f t="shared" si="613"/>
        <v>3.9626662852238592</v>
      </c>
      <c r="P5613" s="4">
        <f t="shared" si="614"/>
        <v>207.11999999999998</v>
      </c>
      <c r="Q5613" t="str">
        <f t="shared" si="615"/>
        <v>Efficient</v>
      </c>
    </row>
    <row r="5614" spans="1:17" x14ac:dyDescent="0.3">
      <c r="A5614" s="1">
        <v>45499</v>
      </c>
      <c r="B5614" t="s">
        <v>47</v>
      </c>
      <c r="C5614" t="s">
        <v>12</v>
      </c>
      <c r="D5614" t="s">
        <v>9</v>
      </c>
      <c r="E5614" t="s">
        <v>8</v>
      </c>
      <c r="F5614">
        <v>5189</v>
      </c>
      <c r="G5614">
        <v>83</v>
      </c>
      <c r="H5614">
        <v>1</v>
      </c>
      <c r="I5614" s="4">
        <v>72.959999999999994</v>
      </c>
      <c r="J5614" s="4">
        <v>90.38</v>
      </c>
      <c r="K5614" s="2">
        <f t="shared" si="609"/>
        <v>1.599537483137406E-2</v>
      </c>
      <c r="L5614">
        <f t="shared" si="610"/>
        <v>1.2048192771084338E-2</v>
      </c>
      <c r="M5614" s="4">
        <f t="shared" si="611"/>
        <v>0.87903614457831314</v>
      </c>
      <c r="N5614" s="4">
        <f t="shared" si="612"/>
        <v>72.959999999999994</v>
      </c>
      <c r="O5614">
        <f t="shared" si="613"/>
        <v>1.2387609649122808</v>
      </c>
      <c r="P5614" s="4">
        <f t="shared" si="614"/>
        <v>17.420000000000002</v>
      </c>
      <c r="Q5614" t="str">
        <f t="shared" si="615"/>
        <v>Inefficient</v>
      </c>
    </row>
    <row r="5615" spans="1:17" x14ac:dyDescent="0.3">
      <c r="A5615" s="1">
        <v>45499</v>
      </c>
      <c r="B5615" t="s">
        <v>47</v>
      </c>
      <c r="C5615" t="s">
        <v>12</v>
      </c>
      <c r="D5615" t="s">
        <v>10</v>
      </c>
      <c r="E5615" t="s">
        <v>6</v>
      </c>
      <c r="F5615">
        <v>1979</v>
      </c>
      <c r="G5615">
        <v>33</v>
      </c>
      <c r="H5615">
        <v>1</v>
      </c>
      <c r="I5615" s="4">
        <v>29.38</v>
      </c>
      <c r="J5615" s="4">
        <v>61.22</v>
      </c>
      <c r="K5615" s="2">
        <f t="shared" si="609"/>
        <v>1.6675088428499241E-2</v>
      </c>
      <c r="L5615">
        <f t="shared" si="610"/>
        <v>3.0303030303030304E-2</v>
      </c>
      <c r="M5615" s="4">
        <f t="shared" si="611"/>
        <v>0.89030303030303026</v>
      </c>
      <c r="N5615" s="4">
        <f t="shared" si="612"/>
        <v>29.38</v>
      </c>
      <c r="O5615">
        <f t="shared" si="613"/>
        <v>2.0837304288631722</v>
      </c>
      <c r="P5615" s="4">
        <f t="shared" si="614"/>
        <v>31.84</v>
      </c>
      <c r="Q5615" t="str">
        <f t="shared" si="615"/>
        <v>Inefficient</v>
      </c>
    </row>
    <row r="5616" spans="1:17" x14ac:dyDescent="0.3">
      <c r="A5616" s="1">
        <v>45499</v>
      </c>
      <c r="B5616" t="s">
        <v>47</v>
      </c>
      <c r="C5616" t="s">
        <v>12</v>
      </c>
      <c r="D5616" t="s">
        <v>10</v>
      </c>
      <c r="E5616" t="s">
        <v>7</v>
      </c>
      <c r="F5616">
        <v>9735</v>
      </c>
      <c r="G5616">
        <v>178</v>
      </c>
      <c r="H5616">
        <v>14</v>
      </c>
      <c r="I5616" s="4">
        <v>126.52</v>
      </c>
      <c r="J5616" s="4">
        <v>1114.9100000000001</v>
      </c>
      <c r="K5616" s="2">
        <f t="shared" si="609"/>
        <v>1.8284540318438625E-2</v>
      </c>
      <c r="L5616">
        <f t="shared" si="610"/>
        <v>7.8651685393258425E-2</v>
      </c>
      <c r="M5616" s="4">
        <f t="shared" si="611"/>
        <v>0.71078651685393257</v>
      </c>
      <c r="N5616" s="4">
        <f t="shared" si="612"/>
        <v>9.0371428571428574</v>
      </c>
      <c r="O5616">
        <f t="shared" si="613"/>
        <v>8.8121245652861209</v>
      </c>
      <c r="P5616" s="4">
        <f t="shared" si="614"/>
        <v>988.3900000000001</v>
      </c>
      <c r="Q5616" t="str">
        <f t="shared" si="615"/>
        <v>Efficient</v>
      </c>
    </row>
    <row r="5617" spans="1:17" x14ac:dyDescent="0.3">
      <c r="A5617" s="1">
        <v>45499</v>
      </c>
      <c r="B5617" t="s">
        <v>47</v>
      </c>
      <c r="C5617" t="s">
        <v>12</v>
      </c>
      <c r="D5617" t="s">
        <v>10</v>
      </c>
      <c r="E5617" t="s">
        <v>8</v>
      </c>
      <c r="F5617">
        <v>4883</v>
      </c>
      <c r="G5617">
        <v>115</v>
      </c>
      <c r="H5617">
        <v>5</v>
      </c>
      <c r="I5617" s="4">
        <v>122.08</v>
      </c>
      <c r="J5617" s="4">
        <v>253.38</v>
      </c>
      <c r="K5617" s="2">
        <f t="shared" si="609"/>
        <v>2.3551095637927504E-2</v>
      </c>
      <c r="L5617">
        <f t="shared" si="610"/>
        <v>4.3478260869565216E-2</v>
      </c>
      <c r="M5617" s="4">
        <f t="shared" si="611"/>
        <v>1.0615652173913044</v>
      </c>
      <c r="N5617" s="4">
        <f t="shared" si="612"/>
        <v>24.416</v>
      </c>
      <c r="O5617">
        <f t="shared" si="613"/>
        <v>2.0755242463958061</v>
      </c>
      <c r="P5617" s="4">
        <f t="shared" si="614"/>
        <v>131.30000000000001</v>
      </c>
      <c r="Q5617" t="str">
        <f t="shared" si="615"/>
        <v>Inefficient</v>
      </c>
    </row>
    <row r="5618" spans="1:17" x14ac:dyDescent="0.3">
      <c r="A5618" s="1">
        <v>45500</v>
      </c>
      <c r="B5618" t="s">
        <v>47</v>
      </c>
      <c r="C5618" t="s">
        <v>4</v>
      </c>
      <c r="D5618" t="s">
        <v>5</v>
      </c>
      <c r="E5618" t="s">
        <v>6</v>
      </c>
      <c r="F5618">
        <v>4766</v>
      </c>
      <c r="G5618">
        <v>217</v>
      </c>
      <c r="H5618">
        <v>19</v>
      </c>
      <c r="I5618" s="4">
        <v>115.68</v>
      </c>
      <c r="J5618" s="4">
        <v>1090.3599999999999</v>
      </c>
      <c r="K5618" s="2">
        <f t="shared" si="609"/>
        <v>4.553084347461183E-2</v>
      </c>
      <c r="L5618">
        <f t="shared" si="610"/>
        <v>8.755760368663594E-2</v>
      </c>
      <c r="M5618" s="4">
        <f t="shared" si="611"/>
        <v>0.53308755760368665</v>
      </c>
      <c r="N5618" s="4">
        <f t="shared" si="612"/>
        <v>6.0884210526315794</v>
      </c>
      <c r="O5618">
        <f t="shared" si="613"/>
        <v>9.4256569847856149</v>
      </c>
      <c r="P5618" s="4">
        <f t="shared" si="614"/>
        <v>974.67999999999984</v>
      </c>
      <c r="Q5618" t="str">
        <f t="shared" si="615"/>
        <v>Efficient</v>
      </c>
    </row>
    <row r="5619" spans="1:17" x14ac:dyDescent="0.3">
      <c r="A5619" s="1">
        <v>45500</v>
      </c>
      <c r="B5619" t="s">
        <v>47</v>
      </c>
      <c r="C5619" t="s">
        <v>4</v>
      </c>
      <c r="D5619" t="s">
        <v>5</v>
      </c>
      <c r="E5619" t="s">
        <v>7</v>
      </c>
      <c r="F5619">
        <v>4905</v>
      </c>
      <c r="G5619">
        <v>178</v>
      </c>
      <c r="H5619">
        <v>13</v>
      </c>
      <c r="I5619" s="4">
        <v>97.88</v>
      </c>
      <c r="J5619" s="4">
        <v>1103.01</v>
      </c>
      <c r="K5619" s="2">
        <f t="shared" si="609"/>
        <v>3.6289500509683999E-2</v>
      </c>
      <c r="L5619">
        <f t="shared" si="610"/>
        <v>7.3033707865168537E-2</v>
      </c>
      <c r="M5619" s="4">
        <f t="shared" si="611"/>
        <v>0.54988764044943816</v>
      </c>
      <c r="N5619" s="4">
        <f t="shared" si="612"/>
        <v>7.5292307692307689</v>
      </c>
      <c r="O5619">
        <f t="shared" si="613"/>
        <v>11.269002860645688</v>
      </c>
      <c r="P5619" s="4">
        <f t="shared" si="614"/>
        <v>1005.13</v>
      </c>
      <c r="Q5619" t="str">
        <f t="shared" si="615"/>
        <v>Efficient</v>
      </c>
    </row>
    <row r="5620" spans="1:17" x14ac:dyDescent="0.3">
      <c r="A5620" s="1">
        <v>45500</v>
      </c>
      <c r="B5620" t="s">
        <v>47</v>
      </c>
      <c r="C5620" t="s">
        <v>4</v>
      </c>
      <c r="D5620" t="s">
        <v>5</v>
      </c>
      <c r="E5620" t="s">
        <v>8</v>
      </c>
      <c r="F5620">
        <v>293</v>
      </c>
      <c r="G5620">
        <v>12</v>
      </c>
      <c r="H5620">
        <v>0</v>
      </c>
      <c r="I5620" s="4">
        <v>7.44</v>
      </c>
      <c r="J5620" s="4">
        <v>0</v>
      </c>
      <c r="K5620" s="2">
        <f t="shared" si="609"/>
        <v>4.0955631399317405E-2</v>
      </c>
      <c r="L5620">
        <f t="shared" si="610"/>
        <v>0</v>
      </c>
      <c r="M5620" s="4">
        <f t="shared" si="611"/>
        <v>0.62</v>
      </c>
      <c r="N5620" s="4">
        <f t="shared" si="612"/>
        <v>0</v>
      </c>
      <c r="O5620">
        <f t="shared" si="613"/>
        <v>0</v>
      </c>
      <c r="P5620" s="4">
        <f t="shared" si="614"/>
        <v>-7.44</v>
      </c>
      <c r="Q5620" t="str">
        <f t="shared" si="615"/>
        <v>Inefficient</v>
      </c>
    </row>
    <row r="5621" spans="1:17" x14ac:dyDescent="0.3">
      <c r="A5621" s="1">
        <v>45500</v>
      </c>
      <c r="B5621" t="s">
        <v>47</v>
      </c>
      <c r="C5621" t="s">
        <v>4</v>
      </c>
      <c r="D5621" t="s">
        <v>9</v>
      </c>
      <c r="E5621" t="s">
        <v>6</v>
      </c>
      <c r="F5621">
        <v>8577</v>
      </c>
      <c r="G5621">
        <v>81</v>
      </c>
      <c r="H5621">
        <v>1</v>
      </c>
      <c r="I5621" s="4">
        <v>167.15</v>
      </c>
      <c r="J5621" s="4">
        <v>83.81</v>
      </c>
      <c r="K5621" s="2">
        <f t="shared" si="609"/>
        <v>9.4438614900314802E-3</v>
      </c>
      <c r="L5621">
        <f t="shared" si="610"/>
        <v>1.2345679012345678E-2</v>
      </c>
      <c r="M5621" s="4">
        <f t="shared" si="611"/>
        <v>2.0635802469135802</v>
      </c>
      <c r="N5621" s="4">
        <f t="shared" si="612"/>
        <v>167.15</v>
      </c>
      <c r="O5621">
        <f t="shared" si="613"/>
        <v>0.50140592282381091</v>
      </c>
      <c r="P5621" s="4">
        <f t="shared" si="614"/>
        <v>-83.34</v>
      </c>
      <c r="Q5621" t="str">
        <f t="shared" si="615"/>
        <v>Inefficient</v>
      </c>
    </row>
    <row r="5622" spans="1:17" x14ac:dyDescent="0.3">
      <c r="A5622" s="1">
        <v>45500</v>
      </c>
      <c r="B5622" t="s">
        <v>47</v>
      </c>
      <c r="C5622" t="s">
        <v>4</v>
      </c>
      <c r="D5622" t="s">
        <v>9</v>
      </c>
      <c r="E5622" t="s">
        <v>7</v>
      </c>
      <c r="F5622">
        <v>5920</v>
      </c>
      <c r="G5622">
        <v>64</v>
      </c>
      <c r="H5622">
        <v>2</v>
      </c>
      <c r="I5622" s="4">
        <v>166.11</v>
      </c>
      <c r="J5622" s="4">
        <v>120.39</v>
      </c>
      <c r="K5622" s="2">
        <f t="shared" si="609"/>
        <v>1.0810810810810811E-2</v>
      </c>
      <c r="L5622">
        <f t="shared" si="610"/>
        <v>3.125E-2</v>
      </c>
      <c r="M5622" s="4">
        <f t="shared" si="611"/>
        <v>2.5954687500000002</v>
      </c>
      <c r="N5622" s="4">
        <f t="shared" si="612"/>
        <v>83.055000000000007</v>
      </c>
      <c r="O5622">
        <f t="shared" si="613"/>
        <v>0.72476070074047316</v>
      </c>
      <c r="P5622" s="4">
        <f t="shared" si="614"/>
        <v>-45.720000000000013</v>
      </c>
      <c r="Q5622" t="str">
        <f t="shared" si="615"/>
        <v>Inefficient</v>
      </c>
    </row>
    <row r="5623" spans="1:17" x14ac:dyDescent="0.3">
      <c r="A5623" s="1">
        <v>45500</v>
      </c>
      <c r="B5623" t="s">
        <v>47</v>
      </c>
      <c r="C5623" t="s">
        <v>4</v>
      </c>
      <c r="D5623" t="s">
        <v>9</v>
      </c>
      <c r="E5623" t="s">
        <v>8</v>
      </c>
      <c r="F5623">
        <v>342</v>
      </c>
      <c r="G5623">
        <v>3</v>
      </c>
      <c r="H5623">
        <v>0</v>
      </c>
      <c r="I5623" s="4">
        <v>7.1</v>
      </c>
      <c r="J5623" s="4">
        <v>0</v>
      </c>
      <c r="K5623" s="2">
        <f t="shared" si="609"/>
        <v>8.771929824561403E-3</v>
      </c>
      <c r="L5623">
        <f t="shared" si="610"/>
        <v>0</v>
      </c>
      <c r="M5623" s="4">
        <f t="shared" si="611"/>
        <v>2.3666666666666667</v>
      </c>
      <c r="N5623" s="4">
        <f t="shared" si="612"/>
        <v>0</v>
      </c>
      <c r="O5623">
        <f t="shared" si="613"/>
        <v>0</v>
      </c>
      <c r="P5623" s="4">
        <f t="shared" si="614"/>
        <v>-7.1</v>
      </c>
      <c r="Q5623" t="str">
        <f t="shared" si="615"/>
        <v>Inefficient</v>
      </c>
    </row>
    <row r="5624" spans="1:17" x14ac:dyDescent="0.3">
      <c r="A5624" s="1">
        <v>45500</v>
      </c>
      <c r="B5624" t="s">
        <v>47</v>
      </c>
      <c r="C5624" t="s">
        <v>4</v>
      </c>
      <c r="D5624" t="s">
        <v>10</v>
      </c>
      <c r="E5624" t="s">
        <v>6</v>
      </c>
      <c r="F5624">
        <v>7653</v>
      </c>
      <c r="G5624">
        <v>198</v>
      </c>
      <c r="H5624">
        <v>15</v>
      </c>
      <c r="I5624" s="4">
        <v>189.12</v>
      </c>
      <c r="J5624" s="4">
        <v>1408.22</v>
      </c>
      <c r="K5624" s="2">
        <f t="shared" si="609"/>
        <v>2.5872206977655823E-2</v>
      </c>
      <c r="L5624">
        <f t="shared" si="610"/>
        <v>7.575757575757576E-2</v>
      </c>
      <c r="M5624" s="4">
        <f t="shared" si="611"/>
        <v>0.9551515151515152</v>
      </c>
      <c r="N5624" s="4">
        <f t="shared" si="612"/>
        <v>12.608000000000001</v>
      </c>
      <c r="O5624">
        <f t="shared" si="613"/>
        <v>7.446171742808799</v>
      </c>
      <c r="P5624" s="4">
        <f t="shared" si="614"/>
        <v>1219.0999999999999</v>
      </c>
      <c r="Q5624" t="str">
        <f t="shared" si="615"/>
        <v>Efficient</v>
      </c>
    </row>
    <row r="5625" spans="1:17" x14ac:dyDescent="0.3">
      <c r="A5625" s="1">
        <v>45500</v>
      </c>
      <c r="B5625" t="s">
        <v>47</v>
      </c>
      <c r="C5625" t="s">
        <v>4</v>
      </c>
      <c r="D5625" t="s">
        <v>10</v>
      </c>
      <c r="E5625" t="s">
        <v>7</v>
      </c>
      <c r="F5625">
        <v>4572</v>
      </c>
      <c r="G5625">
        <v>134</v>
      </c>
      <c r="H5625">
        <v>5</v>
      </c>
      <c r="I5625" s="4">
        <v>68.75</v>
      </c>
      <c r="J5625" s="4">
        <v>371.41</v>
      </c>
      <c r="K5625" s="2">
        <f t="shared" si="609"/>
        <v>2.9308836395450569E-2</v>
      </c>
      <c r="L5625">
        <f t="shared" si="610"/>
        <v>3.7313432835820892E-2</v>
      </c>
      <c r="M5625" s="4">
        <f t="shared" si="611"/>
        <v>0.51305970149253732</v>
      </c>
      <c r="N5625" s="4">
        <f t="shared" si="612"/>
        <v>13.75</v>
      </c>
      <c r="O5625">
        <f t="shared" si="613"/>
        <v>5.4023272727272733</v>
      </c>
      <c r="P5625" s="4">
        <f t="shared" si="614"/>
        <v>302.66000000000003</v>
      </c>
      <c r="Q5625" t="str">
        <f t="shared" si="615"/>
        <v>Efficient</v>
      </c>
    </row>
    <row r="5626" spans="1:17" x14ac:dyDescent="0.3">
      <c r="A5626" s="1">
        <v>45500</v>
      </c>
      <c r="B5626" t="s">
        <v>47</v>
      </c>
      <c r="C5626" t="s">
        <v>4</v>
      </c>
      <c r="D5626" t="s">
        <v>10</v>
      </c>
      <c r="E5626" t="s">
        <v>8</v>
      </c>
      <c r="F5626">
        <v>493</v>
      </c>
      <c r="G5626">
        <v>13</v>
      </c>
      <c r="H5626">
        <v>0</v>
      </c>
      <c r="I5626" s="4">
        <v>6.32</v>
      </c>
      <c r="J5626" s="4">
        <v>0</v>
      </c>
      <c r="K5626" s="2">
        <f t="shared" si="609"/>
        <v>2.6369168356997971E-2</v>
      </c>
      <c r="L5626">
        <f t="shared" si="610"/>
        <v>0</v>
      </c>
      <c r="M5626" s="4">
        <f t="shared" si="611"/>
        <v>0.48615384615384616</v>
      </c>
      <c r="N5626" s="4">
        <f t="shared" si="612"/>
        <v>0</v>
      </c>
      <c r="O5626">
        <f t="shared" si="613"/>
        <v>0</v>
      </c>
      <c r="P5626" s="4">
        <f t="shared" si="614"/>
        <v>-6.32</v>
      </c>
      <c r="Q5626" t="str">
        <f t="shared" si="615"/>
        <v>Inefficient</v>
      </c>
    </row>
    <row r="5627" spans="1:17" x14ac:dyDescent="0.3">
      <c r="A5627" s="1">
        <v>45500</v>
      </c>
      <c r="B5627" t="s">
        <v>47</v>
      </c>
      <c r="C5627" t="s">
        <v>11</v>
      </c>
      <c r="D5627" t="s">
        <v>5</v>
      </c>
      <c r="E5627" t="s">
        <v>6</v>
      </c>
      <c r="F5627">
        <v>8019</v>
      </c>
      <c r="G5627">
        <v>380</v>
      </c>
      <c r="H5627">
        <v>51</v>
      </c>
      <c r="I5627" s="4">
        <v>153.66999999999999</v>
      </c>
      <c r="J5627" s="4">
        <v>2550.5</v>
      </c>
      <c r="K5627" s="2">
        <f t="shared" si="609"/>
        <v>4.7387454794862199E-2</v>
      </c>
      <c r="L5627">
        <f t="shared" si="610"/>
        <v>0.13421052631578947</v>
      </c>
      <c r="M5627" s="4">
        <f t="shared" si="611"/>
        <v>0.40439473684210525</v>
      </c>
      <c r="N5627" s="4">
        <f t="shared" si="612"/>
        <v>3.0131372549019604</v>
      </c>
      <c r="O5627">
        <f t="shared" si="613"/>
        <v>16.597253855664736</v>
      </c>
      <c r="P5627" s="4">
        <f t="shared" si="614"/>
        <v>2396.83</v>
      </c>
      <c r="Q5627" t="str">
        <f t="shared" si="615"/>
        <v>Efficient</v>
      </c>
    </row>
    <row r="5628" spans="1:17" x14ac:dyDescent="0.3">
      <c r="A5628" s="1">
        <v>45500</v>
      </c>
      <c r="B5628" t="s">
        <v>47</v>
      </c>
      <c r="C5628" t="s">
        <v>11</v>
      </c>
      <c r="D5628" t="s">
        <v>5</v>
      </c>
      <c r="E5628" t="s">
        <v>7</v>
      </c>
      <c r="F5628">
        <v>1712</v>
      </c>
      <c r="G5628">
        <v>37</v>
      </c>
      <c r="H5628">
        <v>3</v>
      </c>
      <c r="I5628" s="4">
        <v>45.87</v>
      </c>
      <c r="J5628" s="4">
        <v>213.4</v>
      </c>
      <c r="K5628" s="2">
        <f t="shared" si="609"/>
        <v>2.1612149532710279E-2</v>
      </c>
      <c r="L5628">
        <f t="shared" si="610"/>
        <v>8.1081081081081086E-2</v>
      </c>
      <c r="M5628" s="4">
        <f t="shared" si="611"/>
        <v>1.2397297297297296</v>
      </c>
      <c r="N5628" s="4">
        <f t="shared" si="612"/>
        <v>15.29</v>
      </c>
      <c r="O5628">
        <f t="shared" si="613"/>
        <v>4.652278177458034</v>
      </c>
      <c r="P5628" s="4">
        <f t="shared" si="614"/>
        <v>167.53</v>
      </c>
      <c r="Q5628" t="str">
        <f t="shared" si="615"/>
        <v>Efficient</v>
      </c>
    </row>
    <row r="5629" spans="1:17" x14ac:dyDescent="0.3">
      <c r="A5629" s="1">
        <v>45500</v>
      </c>
      <c r="B5629" t="s">
        <v>47</v>
      </c>
      <c r="C5629" t="s">
        <v>11</v>
      </c>
      <c r="D5629" t="s">
        <v>5</v>
      </c>
      <c r="E5629" t="s">
        <v>8</v>
      </c>
      <c r="F5629">
        <v>152</v>
      </c>
      <c r="G5629">
        <v>6</v>
      </c>
      <c r="H5629">
        <v>0</v>
      </c>
      <c r="I5629" s="4">
        <v>4.43</v>
      </c>
      <c r="J5629" s="4">
        <v>0</v>
      </c>
      <c r="K5629" s="2">
        <f t="shared" si="609"/>
        <v>3.9473684210526314E-2</v>
      </c>
      <c r="L5629">
        <f t="shared" si="610"/>
        <v>0</v>
      </c>
      <c r="M5629" s="4">
        <f t="shared" si="611"/>
        <v>0.73833333333333329</v>
      </c>
      <c r="N5629" s="4">
        <f t="shared" si="612"/>
        <v>0</v>
      </c>
      <c r="O5629">
        <f t="shared" si="613"/>
        <v>0</v>
      </c>
      <c r="P5629" s="4">
        <f t="shared" si="614"/>
        <v>-4.43</v>
      </c>
      <c r="Q5629" t="str">
        <f t="shared" si="615"/>
        <v>Inefficient</v>
      </c>
    </row>
    <row r="5630" spans="1:17" x14ac:dyDescent="0.3">
      <c r="A5630" s="1">
        <v>45500</v>
      </c>
      <c r="B5630" t="s">
        <v>47</v>
      </c>
      <c r="C5630" t="s">
        <v>11</v>
      </c>
      <c r="D5630" t="s">
        <v>9</v>
      </c>
      <c r="E5630" t="s">
        <v>6</v>
      </c>
      <c r="F5630">
        <v>9552</v>
      </c>
      <c r="G5630">
        <v>48</v>
      </c>
      <c r="H5630">
        <v>2</v>
      </c>
      <c r="I5630" s="4">
        <v>250.39</v>
      </c>
      <c r="J5630" s="4">
        <v>103.67</v>
      </c>
      <c r="K5630" s="2">
        <f t="shared" si="609"/>
        <v>5.0251256281407036E-3</v>
      </c>
      <c r="L5630">
        <f t="shared" si="610"/>
        <v>4.1666666666666664E-2</v>
      </c>
      <c r="M5630" s="4">
        <f t="shared" si="611"/>
        <v>5.2164583333333328</v>
      </c>
      <c r="N5630" s="4">
        <f t="shared" si="612"/>
        <v>125.19499999999999</v>
      </c>
      <c r="O5630">
        <f t="shared" si="613"/>
        <v>0.4140341067934023</v>
      </c>
      <c r="P5630" s="4">
        <f t="shared" si="614"/>
        <v>-146.71999999999997</v>
      </c>
      <c r="Q5630" t="str">
        <f t="shared" si="615"/>
        <v>Inefficient</v>
      </c>
    </row>
    <row r="5631" spans="1:17" x14ac:dyDescent="0.3">
      <c r="A5631" s="1">
        <v>45500</v>
      </c>
      <c r="B5631" t="s">
        <v>47</v>
      </c>
      <c r="C5631" t="s">
        <v>11</v>
      </c>
      <c r="D5631" t="s">
        <v>9</v>
      </c>
      <c r="E5631" t="s">
        <v>7</v>
      </c>
      <c r="F5631">
        <v>917</v>
      </c>
      <c r="G5631">
        <v>15</v>
      </c>
      <c r="H5631">
        <v>0</v>
      </c>
      <c r="I5631" s="4">
        <v>18.96</v>
      </c>
      <c r="J5631" s="4">
        <v>0</v>
      </c>
      <c r="K5631" s="2">
        <f t="shared" si="609"/>
        <v>1.6357688113413305E-2</v>
      </c>
      <c r="L5631">
        <f t="shared" si="610"/>
        <v>0</v>
      </c>
      <c r="M5631" s="4">
        <f t="shared" si="611"/>
        <v>1.264</v>
      </c>
      <c r="N5631" s="4">
        <f t="shared" si="612"/>
        <v>0</v>
      </c>
      <c r="O5631">
        <f t="shared" si="613"/>
        <v>0</v>
      </c>
      <c r="P5631" s="4">
        <f t="shared" si="614"/>
        <v>-18.96</v>
      </c>
      <c r="Q5631" t="str">
        <f t="shared" si="615"/>
        <v>Inefficient</v>
      </c>
    </row>
    <row r="5632" spans="1:17" x14ac:dyDescent="0.3">
      <c r="A5632" s="1">
        <v>45500</v>
      </c>
      <c r="B5632" t="s">
        <v>47</v>
      </c>
      <c r="C5632" t="s">
        <v>11</v>
      </c>
      <c r="D5632" t="s">
        <v>9</v>
      </c>
      <c r="E5632" t="s">
        <v>8</v>
      </c>
      <c r="F5632">
        <v>758</v>
      </c>
      <c r="G5632">
        <v>13</v>
      </c>
      <c r="H5632">
        <v>0</v>
      </c>
      <c r="I5632" s="4">
        <v>15.01</v>
      </c>
      <c r="J5632" s="4">
        <v>0</v>
      </c>
      <c r="K5632" s="2">
        <f t="shared" si="609"/>
        <v>1.7150395778364115E-2</v>
      </c>
      <c r="L5632">
        <f t="shared" si="610"/>
        <v>0</v>
      </c>
      <c r="M5632" s="4">
        <f t="shared" si="611"/>
        <v>1.1546153846153846</v>
      </c>
      <c r="N5632" s="4">
        <f t="shared" si="612"/>
        <v>0</v>
      </c>
      <c r="O5632">
        <f t="shared" si="613"/>
        <v>0</v>
      </c>
      <c r="P5632" s="4">
        <f t="shared" si="614"/>
        <v>-15.01</v>
      </c>
      <c r="Q5632" t="str">
        <f t="shared" si="615"/>
        <v>Inefficient</v>
      </c>
    </row>
    <row r="5633" spans="1:17" x14ac:dyDescent="0.3">
      <c r="A5633" s="1">
        <v>45500</v>
      </c>
      <c r="B5633" t="s">
        <v>47</v>
      </c>
      <c r="C5633" t="s">
        <v>11</v>
      </c>
      <c r="D5633" t="s">
        <v>10</v>
      </c>
      <c r="E5633" t="s">
        <v>6</v>
      </c>
      <c r="F5633">
        <v>6588</v>
      </c>
      <c r="G5633">
        <v>153</v>
      </c>
      <c r="H5633">
        <v>5</v>
      </c>
      <c r="I5633" s="4">
        <v>107.47</v>
      </c>
      <c r="J5633" s="4">
        <v>281.14</v>
      </c>
      <c r="K5633" s="2">
        <f t="shared" si="609"/>
        <v>2.3224043715846996E-2</v>
      </c>
      <c r="L5633">
        <f t="shared" si="610"/>
        <v>3.2679738562091505E-2</v>
      </c>
      <c r="M5633" s="4">
        <f t="shared" si="611"/>
        <v>0.70241830065359478</v>
      </c>
      <c r="N5633" s="4">
        <f t="shared" si="612"/>
        <v>21.494</v>
      </c>
      <c r="O5633">
        <f t="shared" si="613"/>
        <v>2.615985856518098</v>
      </c>
      <c r="P5633" s="4">
        <f t="shared" si="614"/>
        <v>173.67</v>
      </c>
      <c r="Q5633" t="str">
        <f t="shared" si="615"/>
        <v>Inefficient</v>
      </c>
    </row>
    <row r="5634" spans="1:17" x14ac:dyDescent="0.3">
      <c r="A5634" s="1">
        <v>45500</v>
      </c>
      <c r="B5634" t="s">
        <v>47</v>
      </c>
      <c r="C5634" t="s">
        <v>11</v>
      </c>
      <c r="D5634" t="s">
        <v>10</v>
      </c>
      <c r="E5634" t="s">
        <v>7</v>
      </c>
      <c r="F5634">
        <v>1026</v>
      </c>
      <c r="G5634">
        <v>16</v>
      </c>
      <c r="H5634">
        <v>1</v>
      </c>
      <c r="I5634" s="4">
        <v>19.079999999999998</v>
      </c>
      <c r="J5634" s="4">
        <v>65.59</v>
      </c>
      <c r="K5634" s="2">
        <f t="shared" si="609"/>
        <v>1.5594541910331383E-2</v>
      </c>
      <c r="L5634">
        <f t="shared" si="610"/>
        <v>6.25E-2</v>
      </c>
      <c r="M5634" s="4">
        <f t="shared" si="611"/>
        <v>1.1924999999999999</v>
      </c>
      <c r="N5634" s="4">
        <f t="shared" si="612"/>
        <v>19.079999999999998</v>
      </c>
      <c r="O5634">
        <f t="shared" si="613"/>
        <v>3.4376310272536692</v>
      </c>
      <c r="P5634" s="4">
        <f t="shared" si="614"/>
        <v>46.510000000000005</v>
      </c>
      <c r="Q5634" t="str">
        <f t="shared" si="615"/>
        <v>Inefficient</v>
      </c>
    </row>
    <row r="5635" spans="1:17" x14ac:dyDescent="0.3">
      <c r="A5635" s="1">
        <v>45500</v>
      </c>
      <c r="B5635" t="s">
        <v>47</v>
      </c>
      <c r="C5635" t="s">
        <v>11</v>
      </c>
      <c r="D5635" t="s">
        <v>10</v>
      </c>
      <c r="E5635" t="s">
        <v>8</v>
      </c>
      <c r="F5635">
        <v>586</v>
      </c>
      <c r="G5635">
        <v>6</v>
      </c>
      <c r="H5635">
        <v>0</v>
      </c>
      <c r="I5635" s="4">
        <v>10.43</v>
      </c>
      <c r="J5635" s="4">
        <v>0</v>
      </c>
      <c r="K5635" s="2">
        <f t="shared" ref="K5635:K5698" si="616">G5635/F5635</f>
        <v>1.0238907849829351E-2</v>
      </c>
      <c r="L5635">
        <f t="shared" ref="L5635:L5698" si="617">IF(G5635=0,0,H5635/G5635)</f>
        <v>0</v>
      </c>
      <c r="M5635" s="4">
        <f t="shared" ref="M5635:M5698" si="618">IF(G5635=0,0,I5635/G5635)</f>
        <v>1.7383333333333333</v>
      </c>
      <c r="N5635" s="4">
        <f t="shared" ref="N5635:N5698" si="619">IF(H5635=0,0,I5635/H5635)</f>
        <v>0</v>
      </c>
      <c r="O5635">
        <f t="shared" ref="O5635:O5698" si="620">IF(I5635=0,0,J5635/I5635)</f>
        <v>0</v>
      </c>
      <c r="P5635" s="4">
        <f t="shared" ref="P5635:P5698" si="621">J5635-I5635</f>
        <v>-10.43</v>
      </c>
      <c r="Q5635" t="str">
        <f t="shared" ref="Q5635:Q5698" si="622">IF(AND(N5635&lt;26.94,O5635&gt;3.57),"Efficient", "Inefficient")</f>
        <v>Inefficient</v>
      </c>
    </row>
    <row r="5636" spans="1:17" x14ac:dyDescent="0.3">
      <c r="A5636" s="1">
        <v>45500</v>
      </c>
      <c r="B5636" t="s">
        <v>47</v>
      </c>
      <c r="C5636" t="s">
        <v>12</v>
      </c>
      <c r="D5636" t="s">
        <v>5</v>
      </c>
      <c r="E5636" t="s">
        <v>6</v>
      </c>
      <c r="F5636">
        <v>1332</v>
      </c>
      <c r="G5636">
        <v>38</v>
      </c>
      <c r="H5636">
        <v>5</v>
      </c>
      <c r="I5636" s="4">
        <v>29.22</v>
      </c>
      <c r="J5636" s="4">
        <v>322.85000000000002</v>
      </c>
      <c r="K5636" s="2">
        <f t="shared" si="616"/>
        <v>2.8528528528528527E-2</v>
      </c>
      <c r="L5636">
        <f t="shared" si="617"/>
        <v>0.13157894736842105</v>
      </c>
      <c r="M5636" s="4">
        <f t="shared" si="618"/>
        <v>0.7689473684210526</v>
      </c>
      <c r="N5636" s="4">
        <f t="shared" si="619"/>
        <v>5.8439999999999994</v>
      </c>
      <c r="O5636">
        <f t="shared" si="620"/>
        <v>11.048939082819988</v>
      </c>
      <c r="P5636" s="4">
        <f t="shared" si="621"/>
        <v>293.63</v>
      </c>
      <c r="Q5636" t="str">
        <f t="shared" si="622"/>
        <v>Efficient</v>
      </c>
    </row>
    <row r="5637" spans="1:17" x14ac:dyDescent="0.3">
      <c r="A5637" s="1">
        <v>45500</v>
      </c>
      <c r="B5637" t="s">
        <v>47</v>
      </c>
      <c r="C5637" t="s">
        <v>12</v>
      </c>
      <c r="D5637" t="s">
        <v>5</v>
      </c>
      <c r="E5637" t="s">
        <v>7</v>
      </c>
      <c r="F5637">
        <v>11498</v>
      </c>
      <c r="G5637">
        <v>233</v>
      </c>
      <c r="H5637">
        <v>26</v>
      </c>
      <c r="I5637" s="4">
        <v>145.66</v>
      </c>
      <c r="J5637" s="4">
        <v>2370.1799999999998</v>
      </c>
      <c r="K5637" s="2">
        <f t="shared" si="616"/>
        <v>2.0264393807618717E-2</v>
      </c>
      <c r="L5637">
        <f t="shared" si="617"/>
        <v>0.11158798283261803</v>
      </c>
      <c r="M5637" s="4">
        <f t="shared" si="618"/>
        <v>0.62515021459227471</v>
      </c>
      <c r="N5637" s="4">
        <f t="shared" si="619"/>
        <v>5.6023076923076918</v>
      </c>
      <c r="O5637">
        <f t="shared" si="620"/>
        <v>16.272003295345325</v>
      </c>
      <c r="P5637" s="4">
        <f t="shared" si="621"/>
        <v>2224.52</v>
      </c>
      <c r="Q5637" t="str">
        <f t="shared" si="622"/>
        <v>Efficient</v>
      </c>
    </row>
    <row r="5638" spans="1:17" x14ac:dyDescent="0.3">
      <c r="A5638" s="1">
        <v>45500</v>
      </c>
      <c r="B5638" t="s">
        <v>47</v>
      </c>
      <c r="C5638" t="s">
        <v>12</v>
      </c>
      <c r="D5638" t="s">
        <v>5</v>
      </c>
      <c r="E5638" t="s">
        <v>8</v>
      </c>
      <c r="F5638">
        <v>2989</v>
      </c>
      <c r="G5638">
        <v>134</v>
      </c>
      <c r="H5638">
        <v>13</v>
      </c>
      <c r="I5638" s="4">
        <v>40.950000000000003</v>
      </c>
      <c r="J5638" s="4">
        <v>1171.21</v>
      </c>
      <c r="K5638" s="2">
        <f t="shared" si="616"/>
        <v>4.4831047172967549E-2</v>
      </c>
      <c r="L5638">
        <f t="shared" si="617"/>
        <v>9.7014925373134331E-2</v>
      </c>
      <c r="M5638" s="4">
        <f t="shared" si="618"/>
        <v>0.30559701492537317</v>
      </c>
      <c r="N5638" s="4">
        <f t="shared" si="619"/>
        <v>3.1500000000000004</v>
      </c>
      <c r="O5638">
        <f t="shared" si="620"/>
        <v>28.600976800976799</v>
      </c>
      <c r="P5638" s="4">
        <f t="shared" si="621"/>
        <v>1130.26</v>
      </c>
      <c r="Q5638" t="str">
        <f t="shared" si="622"/>
        <v>Efficient</v>
      </c>
    </row>
    <row r="5639" spans="1:17" x14ac:dyDescent="0.3">
      <c r="A5639" s="1">
        <v>45500</v>
      </c>
      <c r="B5639" t="s">
        <v>47</v>
      </c>
      <c r="C5639" t="s">
        <v>12</v>
      </c>
      <c r="D5639" t="s">
        <v>9</v>
      </c>
      <c r="E5639" t="s">
        <v>6</v>
      </c>
      <c r="F5639">
        <v>1211</v>
      </c>
      <c r="G5639">
        <v>9</v>
      </c>
      <c r="H5639">
        <v>0</v>
      </c>
      <c r="I5639" s="4">
        <v>36.24</v>
      </c>
      <c r="J5639" s="4">
        <v>0</v>
      </c>
      <c r="K5639" s="2">
        <f t="shared" si="616"/>
        <v>7.4318744838976049E-3</v>
      </c>
      <c r="L5639">
        <f t="shared" si="617"/>
        <v>0</v>
      </c>
      <c r="M5639" s="4">
        <f t="shared" si="618"/>
        <v>4.0266666666666673</v>
      </c>
      <c r="N5639" s="4">
        <f t="shared" si="619"/>
        <v>0</v>
      </c>
      <c r="O5639">
        <f t="shared" si="620"/>
        <v>0</v>
      </c>
      <c r="P5639" s="4">
        <f t="shared" si="621"/>
        <v>-36.24</v>
      </c>
      <c r="Q5639" t="str">
        <f t="shared" si="622"/>
        <v>Inefficient</v>
      </c>
    </row>
    <row r="5640" spans="1:17" x14ac:dyDescent="0.3">
      <c r="A5640" s="1">
        <v>45500</v>
      </c>
      <c r="B5640" t="s">
        <v>47</v>
      </c>
      <c r="C5640" t="s">
        <v>12</v>
      </c>
      <c r="D5640" t="s">
        <v>9</v>
      </c>
      <c r="E5640" t="s">
        <v>7</v>
      </c>
      <c r="F5640">
        <v>4578</v>
      </c>
      <c r="G5640">
        <v>23</v>
      </c>
      <c r="H5640">
        <v>0</v>
      </c>
      <c r="I5640" s="4">
        <v>70.209999999999994</v>
      </c>
      <c r="J5640" s="4">
        <v>0</v>
      </c>
      <c r="K5640" s="2">
        <f t="shared" si="616"/>
        <v>5.0240279598077761E-3</v>
      </c>
      <c r="L5640">
        <f t="shared" si="617"/>
        <v>0</v>
      </c>
      <c r="M5640" s="4">
        <f t="shared" si="618"/>
        <v>3.0526086956521739</v>
      </c>
      <c r="N5640" s="4">
        <f t="shared" si="619"/>
        <v>0</v>
      </c>
      <c r="O5640">
        <f t="shared" si="620"/>
        <v>0</v>
      </c>
      <c r="P5640" s="4">
        <f t="shared" si="621"/>
        <v>-70.209999999999994</v>
      </c>
      <c r="Q5640" t="str">
        <f t="shared" si="622"/>
        <v>Inefficient</v>
      </c>
    </row>
    <row r="5641" spans="1:17" x14ac:dyDescent="0.3">
      <c r="A5641" s="1">
        <v>45500</v>
      </c>
      <c r="B5641" t="s">
        <v>47</v>
      </c>
      <c r="C5641" t="s">
        <v>12</v>
      </c>
      <c r="D5641" t="s">
        <v>9</v>
      </c>
      <c r="E5641" t="s">
        <v>8</v>
      </c>
      <c r="F5641">
        <v>2610</v>
      </c>
      <c r="G5641">
        <v>48</v>
      </c>
      <c r="H5641">
        <v>0</v>
      </c>
      <c r="I5641" s="4">
        <v>31.3</v>
      </c>
      <c r="J5641" s="4">
        <v>0</v>
      </c>
      <c r="K5641" s="2">
        <f t="shared" si="616"/>
        <v>1.8390804597701149E-2</v>
      </c>
      <c r="L5641">
        <f t="shared" si="617"/>
        <v>0</v>
      </c>
      <c r="M5641" s="4">
        <f t="shared" si="618"/>
        <v>0.65208333333333335</v>
      </c>
      <c r="N5641" s="4">
        <f t="shared" si="619"/>
        <v>0</v>
      </c>
      <c r="O5641">
        <f t="shared" si="620"/>
        <v>0</v>
      </c>
      <c r="P5641" s="4">
        <f t="shared" si="621"/>
        <v>-31.3</v>
      </c>
      <c r="Q5641" t="str">
        <f t="shared" si="622"/>
        <v>Inefficient</v>
      </c>
    </row>
    <row r="5642" spans="1:17" x14ac:dyDescent="0.3">
      <c r="A5642" s="1">
        <v>45500</v>
      </c>
      <c r="B5642" t="s">
        <v>47</v>
      </c>
      <c r="C5642" t="s">
        <v>12</v>
      </c>
      <c r="D5642" t="s">
        <v>10</v>
      </c>
      <c r="E5642" t="s">
        <v>6</v>
      </c>
      <c r="F5642">
        <v>1529</v>
      </c>
      <c r="G5642">
        <v>17</v>
      </c>
      <c r="H5642">
        <v>1</v>
      </c>
      <c r="I5642" s="4">
        <v>25.3</v>
      </c>
      <c r="J5642" s="4">
        <v>67.64</v>
      </c>
      <c r="K5642" s="2">
        <f t="shared" si="616"/>
        <v>1.1118378024852845E-2</v>
      </c>
      <c r="L5642">
        <f t="shared" si="617"/>
        <v>5.8823529411764705E-2</v>
      </c>
      <c r="M5642" s="4">
        <f t="shared" si="618"/>
        <v>1.4882352941176471</v>
      </c>
      <c r="N5642" s="4">
        <f t="shared" si="619"/>
        <v>25.3</v>
      </c>
      <c r="O5642">
        <f t="shared" si="620"/>
        <v>2.6735177865612649</v>
      </c>
      <c r="P5642" s="4">
        <f t="shared" si="621"/>
        <v>42.34</v>
      </c>
      <c r="Q5642" t="str">
        <f t="shared" si="622"/>
        <v>Inefficient</v>
      </c>
    </row>
    <row r="5643" spans="1:17" x14ac:dyDescent="0.3">
      <c r="A5643" s="1">
        <v>45500</v>
      </c>
      <c r="B5643" t="s">
        <v>47</v>
      </c>
      <c r="C5643" t="s">
        <v>12</v>
      </c>
      <c r="D5643" t="s">
        <v>10</v>
      </c>
      <c r="E5643" t="s">
        <v>7</v>
      </c>
      <c r="F5643">
        <v>11039</v>
      </c>
      <c r="G5643">
        <v>159</v>
      </c>
      <c r="H5643">
        <v>6</v>
      </c>
      <c r="I5643" s="4">
        <v>140.04</v>
      </c>
      <c r="J5643" s="4">
        <v>482.28</v>
      </c>
      <c r="K5643" s="2">
        <f t="shared" si="616"/>
        <v>1.4403478575957968E-2</v>
      </c>
      <c r="L5643">
        <f t="shared" si="617"/>
        <v>3.7735849056603772E-2</v>
      </c>
      <c r="M5643" s="4">
        <f t="shared" si="618"/>
        <v>0.88075471698113206</v>
      </c>
      <c r="N5643" s="4">
        <f t="shared" si="619"/>
        <v>23.34</v>
      </c>
      <c r="O5643">
        <f t="shared" si="620"/>
        <v>3.4438731790916881</v>
      </c>
      <c r="P5643" s="4">
        <f t="shared" si="621"/>
        <v>342.24</v>
      </c>
      <c r="Q5643" t="str">
        <f t="shared" si="622"/>
        <v>Inefficient</v>
      </c>
    </row>
    <row r="5644" spans="1:17" x14ac:dyDescent="0.3">
      <c r="A5644" s="1">
        <v>45500</v>
      </c>
      <c r="B5644" t="s">
        <v>47</v>
      </c>
      <c r="C5644" t="s">
        <v>12</v>
      </c>
      <c r="D5644" t="s">
        <v>10</v>
      </c>
      <c r="E5644" t="s">
        <v>8</v>
      </c>
      <c r="F5644">
        <v>4612</v>
      </c>
      <c r="G5644">
        <v>69</v>
      </c>
      <c r="H5644">
        <v>5</v>
      </c>
      <c r="I5644" s="4">
        <v>74.14</v>
      </c>
      <c r="J5644" s="4">
        <v>457.86</v>
      </c>
      <c r="K5644" s="2">
        <f t="shared" si="616"/>
        <v>1.4960971379011275E-2</v>
      </c>
      <c r="L5644">
        <f t="shared" si="617"/>
        <v>7.2463768115942032E-2</v>
      </c>
      <c r="M5644" s="4">
        <f t="shared" si="618"/>
        <v>1.0744927536231885</v>
      </c>
      <c r="N5644" s="4">
        <f t="shared" si="619"/>
        <v>14.827999999999999</v>
      </c>
      <c r="O5644">
        <f t="shared" si="620"/>
        <v>6.1756137038036147</v>
      </c>
      <c r="P5644" s="4">
        <f t="shared" si="621"/>
        <v>383.72</v>
      </c>
      <c r="Q5644" t="str">
        <f t="shared" si="622"/>
        <v>Efficient</v>
      </c>
    </row>
    <row r="5645" spans="1:17" x14ac:dyDescent="0.3">
      <c r="A5645" s="1">
        <v>45501</v>
      </c>
      <c r="B5645" t="s">
        <v>47</v>
      </c>
      <c r="C5645" t="s">
        <v>4</v>
      </c>
      <c r="D5645" t="s">
        <v>5</v>
      </c>
      <c r="E5645" t="s">
        <v>6</v>
      </c>
      <c r="F5645">
        <v>5546</v>
      </c>
      <c r="G5645">
        <v>139</v>
      </c>
      <c r="H5645">
        <v>12</v>
      </c>
      <c r="I5645" s="4">
        <v>104.08</v>
      </c>
      <c r="J5645" s="4">
        <v>1189.57</v>
      </c>
      <c r="K5645" s="2">
        <f t="shared" si="616"/>
        <v>2.5063108546700325E-2</v>
      </c>
      <c r="L5645">
        <f t="shared" si="617"/>
        <v>8.6330935251798566E-2</v>
      </c>
      <c r="M5645" s="4">
        <f t="shared" si="618"/>
        <v>0.7487769784172662</v>
      </c>
      <c r="N5645" s="4">
        <f t="shared" si="619"/>
        <v>8.6733333333333338</v>
      </c>
      <c r="O5645">
        <f t="shared" si="620"/>
        <v>11.429381245196003</v>
      </c>
      <c r="P5645" s="4">
        <f t="shared" si="621"/>
        <v>1085.49</v>
      </c>
      <c r="Q5645" t="str">
        <f t="shared" si="622"/>
        <v>Efficient</v>
      </c>
    </row>
    <row r="5646" spans="1:17" x14ac:dyDescent="0.3">
      <c r="A5646" s="1">
        <v>45501</v>
      </c>
      <c r="B5646" t="s">
        <v>47</v>
      </c>
      <c r="C5646" t="s">
        <v>4</v>
      </c>
      <c r="D5646" t="s">
        <v>5</v>
      </c>
      <c r="E5646" t="s">
        <v>7</v>
      </c>
      <c r="F5646">
        <v>5023</v>
      </c>
      <c r="G5646">
        <v>223</v>
      </c>
      <c r="H5646">
        <v>27</v>
      </c>
      <c r="I5646" s="4">
        <v>56.61</v>
      </c>
      <c r="J5646" s="4">
        <v>2605.1799999999998</v>
      </c>
      <c r="K5646" s="2">
        <f t="shared" si="616"/>
        <v>4.4395779414692416E-2</v>
      </c>
      <c r="L5646">
        <f t="shared" si="617"/>
        <v>0.1210762331838565</v>
      </c>
      <c r="M5646" s="4">
        <f t="shared" si="618"/>
        <v>0.25385650224215245</v>
      </c>
      <c r="N5646" s="4">
        <f t="shared" si="619"/>
        <v>2.0966666666666667</v>
      </c>
      <c r="O5646">
        <f t="shared" si="620"/>
        <v>46.019784490372722</v>
      </c>
      <c r="P5646" s="4">
        <f t="shared" si="621"/>
        <v>2548.5699999999997</v>
      </c>
      <c r="Q5646" t="str">
        <f t="shared" si="622"/>
        <v>Efficient</v>
      </c>
    </row>
    <row r="5647" spans="1:17" x14ac:dyDescent="0.3">
      <c r="A5647" s="1">
        <v>45501</v>
      </c>
      <c r="B5647" t="s">
        <v>47</v>
      </c>
      <c r="C5647" t="s">
        <v>4</v>
      </c>
      <c r="D5647" t="s">
        <v>5</v>
      </c>
      <c r="E5647" t="s">
        <v>8</v>
      </c>
      <c r="F5647">
        <v>594</v>
      </c>
      <c r="G5647">
        <v>12</v>
      </c>
      <c r="H5647">
        <v>1</v>
      </c>
      <c r="I5647" s="4">
        <v>14.87</v>
      </c>
      <c r="J5647" s="4">
        <v>79.16</v>
      </c>
      <c r="K5647" s="2">
        <f t="shared" si="616"/>
        <v>2.0202020202020204E-2</v>
      </c>
      <c r="L5647">
        <f t="shared" si="617"/>
        <v>8.3333333333333329E-2</v>
      </c>
      <c r="M5647" s="4">
        <f t="shared" si="618"/>
        <v>1.2391666666666665</v>
      </c>
      <c r="N5647" s="4">
        <f t="shared" si="619"/>
        <v>14.87</v>
      </c>
      <c r="O5647">
        <f t="shared" si="620"/>
        <v>5.3234700739744456</v>
      </c>
      <c r="P5647" s="4">
        <f t="shared" si="621"/>
        <v>64.289999999999992</v>
      </c>
      <c r="Q5647" t="str">
        <f t="shared" si="622"/>
        <v>Efficient</v>
      </c>
    </row>
    <row r="5648" spans="1:17" x14ac:dyDescent="0.3">
      <c r="A5648" s="1">
        <v>45501</v>
      </c>
      <c r="B5648" t="s">
        <v>47</v>
      </c>
      <c r="C5648" t="s">
        <v>4</v>
      </c>
      <c r="D5648" t="s">
        <v>9</v>
      </c>
      <c r="E5648" t="s">
        <v>6</v>
      </c>
      <c r="F5648">
        <v>7242</v>
      </c>
      <c r="G5648">
        <v>98</v>
      </c>
      <c r="H5648">
        <v>1</v>
      </c>
      <c r="I5648" s="4">
        <v>164.6</v>
      </c>
      <c r="J5648" s="4">
        <v>95.37</v>
      </c>
      <c r="K5648" s="2">
        <f t="shared" si="616"/>
        <v>1.3532173432753383E-2</v>
      </c>
      <c r="L5648">
        <f t="shared" si="617"/>
        <v>1.020408163265306E-2</v>
      </c>
      <c r="M5648" s="4">
        <f t="shared" si="618"/>
        <v>1.6795918367346938</v>
      </c>
      <c r="N5648" s="4">
        <f t="shared" si="619"/>
        <v>164.6</v>
      </c>
      <c r="O5648">
        <f t="shared" si="620"/>
        <v>0.57940461725394898</v>
      </c>
      <c r="P5648" s="4">
        <f t="shared" si="621"/>
        <v>-69.22999999999999</v>
      </c>
      <c r="Q5648" t="str">
        <f t="shared" si="622"/>
        <v>Inefficient</v>
      </c>
    </row>
    <row r="5649" spans="1:17" x14ac:dyDescent="0.3">
      <c r="A5649" s="1">
        <v>45501</v>
      </c>
      <c r="B5649" t="s">
        <v>47</v>
      </c>
      <c r="C5649" t="s">
        <v>4</v>
      </c>
      <c r="D5649" t="s">
        <v>9</v>
      </c>
      <c r="E5649" t="s">
        <v>7</v>
      </c>
      <c r="F5649">
        <v>5406</v>
      </c>
      <c r="G5649">
        <v>68</v>
      </c>
      <c r="H5649">
        <v>3</v>
      </c>
      <c r="I5649" s="4">
        <v>134.72</v>
      </c>
      <c r="J5649" s="4">
        <v>275.29000000000002</v>
      </c>
      <c r="K5649" s="2">
        <f t="shared" si="616"/>
        <v>1.2578616352201259E-2</v>
      </c>
      <c r="L5649">
        <f t="shared" si="617"/>
        <v>4.4117647058823532E-2</v>
      </c>
      <c r="M5649" s="4">
        <f t="shared" si="618"/>
        <v>1.9811764705882353</v>
      </c>
      <c r="N5649" s="4">
        <f t="shared" si="619"/>
        <v>44.906666666666666</v>
      </c>
      <c r="O5649">
        <f t="shared" si="620"/>
        <v>2.0434233966745845</v>
      </c>
      <c r="P5649" s="4">
        <f t="shared" si="621"/>
        <v>140.57000000000002</v>
      </c>
      <c r="Q5649" t="str">
        <f t="shared" si="622"/>
        <v>Inefficient</v>
      </c>
    </row>
    <row r="5650" spans="1:17" x14ac:dyDescent="0.3">
      <c r="A5650" s="1">
        <v>45501</v>
      </c>
      <c r="B5650" t="s">
        <v>47</v>
      </c>
      <c r="C5650" t="s">
        <v>4</v>
      </c>
      <c r="D5650" t="s">
        <v>9</v>
      </c>
      <c r="E5650" t="s">
        <v>8</v>
      </c>
      <c r="F5650">
        <v>856</v>
      </c>
      <c r="G5650">
        <v>4</v>
      </c>
      <c r="H5650">
        <v>0</v>
      </c>
      <c r="I5650" s="4">
        <v>20.11</v>
      </c>
      <c r="J5650" s="4">
        <v>0</v>
      </c>
      <c r="K5650" s="2">
        <f t="shared" si="616"/>
        <v>4.6728971962616819E-3</v>
      </c>
      <c r="L5650">
        <f t="shared" si="617"/>
        <v>0</v>
      </c>
      <c r="M5650" s="4">
        <f t="shared" si="618"/>
        <v>5.0274999999999999</v>
      </c>
      <c r="N5650" s="4">
        <f t="shared" si="619"/>
        <v>0</v>
      </c>
      <c r="O5650">
        <f t="shared" si="620"/>
        <v>0</v>
      </c>
      <c r="P5650" s="4">
        <f t="shared" si="621"/>
        <v>-20.11</v>
      </c>
      <c r="Q5650" t="str">
        <f t="shared" si="622"/>
        <v>Inefficient</v>
      </c>
    </row>
    <row r="5651" spans="1:17" x14ac:dyDescent="0.3">
      <c r="A5651" s="1">
        <v>45501</v>
      </c>
      <c r="B5651" t="s">
        <v>47</v>
      </c>
      <c r="C5651" t="s">
        <v>4</v>
      </c>
      <c r="D5651" t="s">
        <v>10</v>
      </c>
      <c r="E5651" t="s">
        <v>6</v>
      </c>
      <c r="F5651">
        <v>6849</v>
      </c>
      <c r="G5651">
        <v>77</v>
      </c>
      <c r="H5651">
        <v>4</v>
      </c>
      <c r="I5651" s="4">
        <v>120.68</v>
      </c>
      <c r="J5651" s="4">
        <v>389.76</v>
      </c>
      <c r="K5651" s="2">
        <f t="shared" si="616"/>
        <v>1.1242517155789167E-2</v>
      </c>
      <c r="L5651">
        <f t="shared" si="617"/>
        <v>5.1948051948051951E-2</v>
      </c>
      <c r="M5651" s="4">
        <f t="shared" si="618"/>
        <v>1.5672727272727274</v>
      </c>
      <c r="N5651" s="4">
        <f t="shared" si="619"/>
        <v>30.17</v>
      </c>
      <c r="O5651">
        <f t="shared" si="620"/>
        <v>3.2296983758700692</v>
      </c>
      <c r="P5651" s="4">
        <f t="shared" si="621"/>
        <v>269.08</v>
      </c>
      <c r="Q5651" t="str">
        <f t="shared" si="622"/>
        <v>Inefficient</v>
      </c>
    </row>
    <row r="5652" spans="1:17" x14ac:dyDescent="0.3">
      <c r="A5652" s="1">
        <v>45501</v>
      </c>
      <c r="B5652" t="s">
        <v>47</v>
      </c>
      <c r="C5652" t="s">
        <v>4</v>
      </c>
      <c r="D5652" t="s">
        <v>10</v>
      </c>
      <c r="E5652" t="s">
        <v>7</v>
      </c>
      <c r="F5652">
        <v>4465</v>
      </c>
      <c r="G5652">
        <v>126</v>
      </c>
      <c r="H5652">
        <v>6</v>
      </c>
      <c r="I5652" s="4">
        <v>78.959999999999994</v>
      </c>
      <c r="J5652" s="4">
        <v>329.67</v>
      </c>
      <c r="K5652" s="2">
        <f t="shared" si="616"/>
        <v>2.8219484882418815E-2</v>
      </c>
      <c r="L5652">
        <f t="shared" si="617"/>
        <v>4.7619047619047616E-2</v>
      </c>
      <c r="M5652" s="4">
        <f t="shared" si="618"/>
        <v>0.62666666666666659</v>
      </c>
      <c r="N5652" s="4">
        <f t="shared" si="619"/>
        <v>13.159999999999998</v>
      </c>
      <c r="O5652">
        <f t="shared" si="620"/>
        <v>4.1751519756838915</v>
      </c>
      <c r="P5652" s="4">
        <f t="shared" si="621"/>
        <v>250.71000000000004</v>
      </c>
      <c r="Q5652" t="str">
        <f t="shared" si="622"/>
        <v>Efficient</v>
      </c>
    </row>
    <row r="5653" spans="1:17" x14ac:dyDescent="0.3">
      <c r="A5653" s="1">
        <v>45501</v>
      </c>
      <c r="B5653" t="s">
        <v>47</v>
      </c>
      <c r="C5653" t="s">
        <v>4</v>
      </c>
      <c r="D5653" t="s">
        <v>10</v>
      </c>
      <c r="E5653" t="s">
        <v>8</v>
      </c>
      <c r="F5653">
        <v>880</v>
      </c>
      <c r="G5653">
        <v>26</v>
      </c>
      <c r="H5653">
        <v>1</v>
      </c>
      <c r="I5653" s="4">
        <v>25.36</v>
      </c>
      <c r="J5653" s="4">
        <v>89.31</v>
      </c>
      <c r="K5653" s="2">
        <f t="shared" si="616"/>
        <v>2.9545454545454545E-2</v>
      </c>
      <c r="L5653">
        <f t="shared" si="617"/>
        <v>3.8461538461538464E-2</v>
      </c>
      <c r="M5653" s="4">
        <f t="shared" si="618"/>
        <v>0.97538461538461541</v>
      </c>
      <c r="N5653" s="4">
        <f t="shared" si="619"/>
        <v>25.36</v>
      </c>
      <c r="O5653">
        <f t="shared" si="620"/>
        <v>3.5216876971608833</v>
      </c>
      <c r="P5653" s="4">
        <f t="shared" si="621"/>
        <v>63.95</v>
      </c>
      <c r="Q5653" t="str">
        <f t="shared" si="622"/>
        <v>Inefficient</v>
      </c>
    </row>
    <row r="5654" spans="1:17" x14ac:dyDescent="0.3">
      <c r="A5654" s="1">
        <v>45501</v>
      </c>
      <c r="B5654" t="s">
        <v>47</v>
      </c>
      <c r="C5654" t="s">
        <v>11</v>
      </c>
      <c r="D5654" t="s">
        <v>5</v>
      </c>
      <c r="E5654" t="s">
        <v>6</v>
      </c>
      <c r="F5654">
        <v>5918</v>
      </c>
      <c r="G5654">
        <v>126</v>
      </c>
      <c r="H5654">
        <v>9</v>
      </c>
      <c r="I5654" s="4">
        <v>129.93</v>
      </c>
      <c r="J5654" s="4">
        <v>466.02</v>
      </c>
      <c r="K5654" s="2">
        <f t="shared" si="616"/>
        <v>2.1290976681311254E-2</v>
      </c>
      <c r="L5654">
        <f t="shared" si="617"/>
        <v>7.1428571428571425E-2</v>
      </c>
      <c r="M5654" s="4">
        <f t="shared" si="618"/>
        <v>1.0311904761904762</v>
      </c>
      <c r="N5654" s="4">
        <f t="shared" si="619"/>
        <v>14.436666666666667</v>
      </c>
      <c r="O5654">
        <f t="shared" si="620"/>
        <v>3.5867005310551834</v>
      </c>
      <c r="P5654" s="4">
        <f t="shared" si="621"/>
        <v>336.09</v>
      </c>
      <c r="Q5654" t="str">
        <f t="shared" si="622"/>
        <v>Efficient</v>
      </c>
    </row>
    <row r="5655" spans="1:17" x14ac:dyDescent="0.3">
      <c r="A5655" s="1">
        <v>45501</v>
      </c>
      <c r="B5655" t="s">
        <v>47</v>
      </c>
      <c r="C5655" t="s">
        <v>11</v>
      </c>
      <c r="D5655" t="s">
        <v>5</v>
      </c>
      <c r="E5655" t="s">
        <v>7</v>
      </c>
      <c r="F5655">
        <v>772</v>
      </c>
      <c r="G5655">
        <v>37</v>
      </c>
      <c r="H5655">
        <v>4</v>
      </c>
      <c r="I5655" s="4">
        <v>12.34</v>
      </c>
      <c r="J5655" s="4">
        <v>249.04</v>
      </c>
      <c r="K5655" s="2">
        <f t="shared" si="616"/>
        <v>4.792746113989637E-2</v>
      </c>
      <c r="L5655">
        <f t="shared" si="617"/>
        <v>0.10810810810810811</v>
      </c>
      <c r="M5655" s="4">
        <f t="shared" si="618"/>
        <v>0.33351351351351349</v>
      </c>
      <c r="N5655" s="4">
        <f t="shared" si="619"/>
        <v>3.085</v>
      </c>
      <c r="O5655">
        <f t="shared" si="620"/>
        <v>20.181523500810371</v>
      </c>
      <c r="P5655" s="4">
        <f t="shared" si="621"/>
        <v>236.7</v>
      </c>
      <c r="Q5655" t="str">
        <f t="shared" si="622"/>
        <v>Efficient</v>
      </c>
    </row>
    <row r="5656" spans="1:17" x14ac:dyDescent="0.3">
      <c r="A5656" s="1">
        <v>45501</v>
      </c>
      <c r="B5656" t="s">
        <v>47</v>
      </c>
      <c r="C5656" t="s">
        <v>11</v>
      </c>
      <c r="D5656" t="s">
        <v>5</v>
      </c>
      <c r="E5656" t="s">
        <v>8</v>
      </c>
      <c r="F5656">
        <v>894</v>
      </c>
      <c r="G5656">
        <v>19</v>
      </c>
      <c r="H5656">
        <v>2</v>
      </c>
      <c r="I5656" s="4">
        <v>15.35</v>
      </c>
      <c r="J5656" s="4">
        <v>141.88999999999999</v>
      </c>
      <c r="K5656" s="2">
        <f t="shared" si="616"/>
        <v>2.1252796420581657E-2</v>
      </c>
      <c r="L5656">
        <f t="shared" si="617"/>
        <v>0.10526315789473684</v>
      </c>
      <c r="M5656" s="4">
        <f t="shared" si="618"/>
        <v>0.80789473684210522</v>
      </c>
      <c r="N5656" s="4">
        <f t="shared" si="619"/>
        <v>7.6749999999999998</v>
      </c>
      <c r="O5656">
        <f t="shared" si="620"/>
        <v>9.2436482084690539</v>
      </c>
      <c r="P5656" s="4">
        <f t="shared" si="621"/>
        <v>126.53999999999999</v>
      </c>
      <c r="Q5656" t="str">
        <f t="shared" si="622"/>
        <v>Efficient</v>
      </c>
    </row>
    <row r="5657" spans="1:17" x14ac:dyDescent="0.3">
      <c r="A5657" s="1">
        <v>45501</v>
      </c>
      <c r="B5657" t="s">
        <v>47</v>
      </c>
      <c r="C5657" t="s">
        <v>11</v>
      </c>
      <c r="D5657" t="s">
        <v>9</v>
      </c>
      <c r="E5657" t="s">
        <v>6</v>
      </c>
      <c r="F5657">
        <v>5602</v>
      </c>
      <c r="G5657">
        <v>108</v>
      </c>
      <c r="H5657">
        <v>3</v>
      </c>
      <c r="I5657" s="4">
        <v>110.44</v>
      </c>
      <c r="J5657" s="4">
        <v>230.16</v>
      </c>
      <c r="K5657" s="2">
        <f t="shared" si="616"/>
        <v>1.9278828989646554E-2</v>
      </c>
      <c r="L5657">
        <f t="shared" si="617"/>
        <v>2.7777777777777776E-2</v>
      </c>
      <c r="M5657" s="4">
        <f t="shared" si="618"/>
        <v>1.0225925925925925</v>
      </c>
      <c r="N5657" s="4">
        <f t="shared" si="619"/>
        <v>36.813333333333333</v>
      </c>
      <c r="O5657">
        <f t="shared" si="620"/>
        <v>2.0840275262586019</v>
      </c>
      <c r="P5657" s="4">
        <f t="shared" si="621"/>
        <v>119.72</v>
      </c>
      <c r="Q5657" t="str">
        <f t="shared" si="622"/>
        <v>Inefficient</v>
      </c>
    </row>
    <row r="5658" spans="1:17" x14ac:dyDescent="0.3">
      <c r="A5658" s="1">
        <v>45501</v>
      </c>
      <c r="B5658" t="s">
        <v>47</v>
      </c>
      <c r="C5658" t="s">
        <v>11</v>
      </c>
      <c r="D5658" t="s">
        <v>9</v>
      </c>
      <c r="E5658" t="s">
        <v>7</v>
      </c>
      <c r="F5658">
        <v>755</v>
      </c>
      <c r="G5658">
        <v>12</v>
      </c>
      <c r="H5658">
        <v>0</v>
      </c>
      <c r="I5658" s="4">
        <v>10.66</v>
      </c>
      <c r="J5658" s="4">
        <v>0</v>
      </c>
      <c r="K5658" s="2">
        <f t="shared" si="616"/>
        <v>1.5894039735099338E-2</v>
      </c>
      <c r="L5658">
        <f t="shared" si="617"/>
        <v>0</v>
      </c>
      <c r="M5658" s="4">
        <f t="shared" si="618"/>
        <v>0.88833333333333331</v>
      </c>
      <c r="N5658" s="4">
        <f t="shared" si="619"/>
        <v>0</v>
      </c>
      <c r="O5658">
        <f t="shared" si="620"/>
        <v>0</v>
      </c>
      <c r="P5658" s="4">
        <f t="shared" si="621"/>
        <v>-10.66</v>
      </c>
      <c r="Q5658" t="str">
        <f t="shared" si="622"/>
        <v>Inefficient</v>
      </c>
    </row>
    <row r="5659" spans="1:17" x14ac:dyDescent="0.3">
      <c r="A5659" s="1">
        <v>45501</v>
      </c>
      <c r="B5659" t="s">
        <v>47</v>
      </c>
      <c r="C5659" t="s">
        <v>11</v>
      </c>
      <c r="D5659" t="s">
        <v>9</v>
      </c>
      <c r="E5659" t="s">
        <v>8</v>
      </c>
      <c r="F5659">
        <v>772</v>
      </c>
      <c r="G5659">
        <v>8</v>
      </c>
      <c r="H5659">
        <v>0</v>
      </c>
      <c r="I5659" s="4">
        <v>7.97</v>
      </c>
      <c r="J5659" s="4">
        <v>0</v>
      </c>
      <c r="K5659" s="2">
        <f t="shared" si="616"/>
        <v>1.0362694300518135E-2</v>
      </c>
      <c r="L5659">
        <f t="shared" si="617"/>
        <v>0</v>
      </c>
      <c r="M5659" s="4">
        <f t="shared" si="618"/>
        <v>0.99624999999999997</v>
      </c>
      <c r="N5659" s="4">
        <f t="shared" si="619"/>
        <v>0</v>
      </c>
      <c r="O5659">
        <f t="shared" si="620"/>
        <v>0</v>
      </c>
      <c r="P5659" s="4">
        <f t="shared" si="621"/>
        <v>-7.97</v>
      </c>
      <c r="Q5659" t="str">
        <f t="shared" si="622"/>
        <v>Inefficient</v>
      </c>
    </row>
    <row r="5660" spans="1:17" x14ac:dyDescent="0.3">
      <c r="A5660" s="1">
        <v>45501</v>
      </c>
      <c r="B5660" t="s">
        <v>47</v>
      </c>
      <c r="C5660" t="s">
        <v>11</v>
      </c>
      <c r="D5660" t="s">
        <v>10</v>
      </c>
      <c r="E5660" t="s">
        <v>6</v>
      </c>
      <c r="F5660">
        <v>10647</v>
      </c>
      <c r="G5660">
        <v>119</v>
      </c>
      <c r="H5660">
        <v>5</v>
      </c>
      <c r="I5660" s="4">
        <v>286.48</v>
      </c>
      <c r="J5660" s="4">
        <v>286.25</v>
      </c>
      <c r="K5660" s="2">
        <f t="shared" si="616"/>
        <v>1.1176857330703484E-2</v>
      </c>
      <c r="L5660">
        <f t="shared" si="617"/>
        <v>4.2016806722689079E-2</v>
      </c>
      <c r="M5660" s="4">
        <f t="shared" si="618"/>
        <v>2.4073949579831933</v>
      </c>
      <c r="N5660" s="4">
        <f t="shared" si="619"/>
        <v>57.296000000000006</v>
      </c>
      <c r="O5660">
        <f t="shared" si="620"/>
        <v>0.99919715163362188</v>
      </c>
      <c r="P5660" s="4">
        <f t="shared" si="621"/>
        <v>-0.23000000000001819</v>
      </c>
      <c r="Q5660" t="str">
        <f t="shared" si="622"/>
        <v>Inefficient</v>
      </c>
    </row>
    <row r="5661" spans="1:17" x14ac:dyDescent="0.3">
      <c r="A5661" s="1">
        <v>45501</v>
      </c>
      <c r="B5661" t="s">
        <v>47</v>
      </c>
      <c r="C5661" t="s">
        <v>11</v>
      </c>
      <c r="D5661" t="s">
        <v>10</v>
      </c>
      <c r="E5661" t="s">
        <v>7</v>
      </c>
      <c r="F5661">
        <v>1319</v>
      </c>
      <c r="G5661">
        <v>24</v>
      </c>
      <c r="H5661">
        <v>1</v>
      </c>
      <c r="I5661" s="4">
        <v>18.920000000000002</v>
      </c>
      <c r="J5661" s="4">
        <v>92.4</v>
      </c>
      <c r="K5661" s="2">
        <f t="shared" si="616"/>
        <v>1.8195602729340409E-2</v>
      </c>
      <c r="L5661">
        <f t="shared" si="617"/>
        <v>4.1666666666666664E-2</v>
      </c>
      <c r="M5661" s="4">
        <f t="shared" si="618"/>
        <v>0.78833333333333344</v>
      </c>
      <c r="N5661" s="4">
        <f t="shared" si="619"/>
        <v>18.920000000000002</v>
      </c>
      <c r="O5661">
        <f t="shared" si="620"/>
        <v>4.8837209302325579</v>
      </c>
      <c r="P5661" s="4">
        <f t="shared" si="621"/>
        <v>73.48</v>
      </c>
      <c r="Q5661" t="str">
        <f t="shared" si="622"/>
        <v>Efficient</v>
      </c>
    </row>
    <row r="5662" spans="1:17" x14ac:dyDescent="0.3">
      <c r="A5662" s="1">
        <v>45501</v>
      </c>
      <c r="B5662" t="s">
        <v>47</v>
      </c>
      <c r="C5662" t="s">
        <v>11</v>
      </c>
      <c r="D5662" t="s">
        <v>10</v>
      </c>
      <c r="E5662" t="s">
        <v>8</v>
      </c>
      <c r="F5662">
        <v>232</v>
      </c>
      <c r="G5662">
        <v>6</v>
      </c>
      <c r="H5662">
        <v>0</v>
      </c>
      <c r="I5662" s="4">
        <v>4.7</v>
      </c>
      <c r="J5662" s="4">
        <v>0</v>
      </c>
      <c r="K5662" s="2">
        <f t="shared" si="616"/>
        <v>2.5862068965517241E-2</v>
      </c>
      <c r="L5662">
        <f t="shared" si="617"/>
        <v>0</v>
      </c>
      <c r="M5662" s="4">
        <f t="shared" si="618"/>
        <v>0.78333333333333333</v>
      </c>
      <c r="N5662" s="4">
        <f t="shared" si="619"/>
        <v>0</v>
      </c>
      <c r="O5662">
        <f t="shared" si="620"/>
        <v>0</v>
      </c>
      <c r="P5662" s="4">
        <f t="shared" si="621"/>
        <v>-4.7</v>
      </c>
      <c r="Q5662" t="str">
        <f t="shared" si="622"/>
        <v>Inefficient</v>
      </c>
    </row>
    <row r="5663" spans="1:17" x14ac:dyDescent="0.3">
      <c r="A5663" s="1">
        <v>45501</v>
      </c>
      <c r="B5663" t="s">
        <v>47</v>
      </c>
      <c r="C5663" t="s">
        <v>12</v>
      </c>
      <c r="D5663" t="s">
        <v>5</v>
      </c>
      <c r="E5663" t="s">
        <v>6</v>
      </c>
      <c r="F5663">
        <v>1649</v>
      </c>
      <c r="G5663">
        <v>37</v>
      </c>
      <c r="H5663">
        <v>2</v>
      </c>
      <c r="I5663" s="4">
        <v>21.05</v>
      </c>
      <c r="J5663" s="4">
        <v>125.95</v>
      </c>
      <c r="K5663" s="2">
        <f t="shared" si="616"/>
        <v>2.2437841115827774E-2</v>
      </c>
      <c r="L5663">
        <f t="shared" si="617"/>
        <v>5.4054054054054057E-2</v>
      </c>
      <c r="M5663" s="4">
        <f t="shared" si="618"/>
        <v>0.56891891891891899</v>
      </c>
      <c r="N5663" s="4">
        <f t="shared" si="619"/>
        <v>10.525</v>
      </c>
      <c r="O5663">
        <f t="shared" si="620"/>
        <v>5.9833729216152021</v>
      </c>
      <c r="P5663" s="4">
        <f t="shared" si="621"/>
        <v>104.9</v>
      </c>
      <c r="Q5663" t="str">
        <f t="shared" si="622"/>
        <v>Efficient</v>
      </c>
    </row>
    <row r="5664" spans="1:17" x14ac:dyDescent="0.3">
      <c r="A5664" s="1">
        <v>45501</v>
      </c>
      <c r="B5664" t="s">
        <v>47</v>
      </c>
      <c r="C5664" t="s">
        <v>12</v>
      </c>
      <c r="D5664" t="s">
        <v>5</v>
      </c>
      <c r="E5664" t="s">
        <v>7</v>
      </c>
      <c r="F5664">
        <v>11942</v>
      </c>
      <c r="G5664">
        <v>510</v>
      </c>
      <c r="H5664">
        <v>74</v>
      </c>
      <c r="I5664" s="4">
        <v>327.76</v>
      </c>
      <c r="J5664" s="4">
        <v>4506.38</v>
      </c>
      <c r="K5664" s="2">
        <f t="shared" si="616"/>
        <v>4.2706414335957128E-2</v>
      </c>
      <c r="L5664">
        <f t="shared" si="617"/>
        <v>0.14509803921568629</v>
      </c>
      <c r="M5664" s="4">
        <f t="shared" si="618"/>
        <v>0.64266666666666661</v>
      </c>
      <c r="N5664" s="4">
        <f t="shared" si="619"/>
        <v>4.4291891891891888</v>
      </c>
      <c r="O5664">
        <f t="shared" si="620"/>
        <v>13.749023675860386</v>
      </c>
      <c r="P5664" s="4">
        <f t="shared" si="621"/>
        <v>4178.62</v>
      </c>
      <c r="Q5664" t="str">
        <f t="shared" si="622"/>
        <v>Efficient</v>
      </c>
    </row>
    <row r="5665" spans="1:17" x14ac:dyDescent="0.3">
      <c r="A5665" s="1">
        <v>45501</v>
      </c>
      <c r="B5665" t="s">
        <v>47</v>
      </c>
      <c r="C5665" t="s">
        <v>12</v>
      </c>
      <c r="D5665" t="s">
        <v>5</v>
      </c>
      <c r="E5665" t="s">
        <v>8</v>
      </c>
      <c r="F5665">
        <v>3282</v>
      </c>
      <c r="G5665">
        <v>117</v>
      </c>
      <c r="H5665">
        <v>6</v>
      </c>
      <c r="I5665" s="4">
        <v>63.45</v>
      </c>
      <c r="J5665" s="4">
        <v>546.61</v>
      </c>
      <c r="K5665" s="2">
        <f t="shared" si="616"/>
        <v>3.5648994515539302E-2</v>
      </c>
      <c r="L5665">
        <f t="shared" si="617"/>
        <v>5.128205128205128E-2</v>
      </c>
      <c r="M5665" s="4">
        <f t="shared" si="618"/>
        <v>0.54230769230769238</v>
      </c>
      <c r="N5665" s="4">
        <f t="shared" si="619"/>
        <v>10.575000000000001</v>
      </c>
      <c r="O5665">
        <f t="shared" si="620"/>
        <v>8.6148148148148138</v>
      </c>
      <c r="P5665" s="4">
        <f t="shared" si="621"/>
        <v>483.16</v>
      </c>
      <c r="Q5665" t="str">
        <f t="shared" si="622"/>
        <v>Efficient</v>
      </c>
    </row>
    <row r="5666" spans="1:17" x14ac:dyDescent="0.3">
      <c r="A5666" s="1">
        <v>45501</v>
      </c>
      <c r="B5666" t="s">
        <v>47</v>
      </c>
      <c r="C5666" t="s">
        <v>12</v>
      </c>
      <c r="D5666" t="s">
        <v>9</v>
      </c>
      <c r="E5666" t="s">
        <v>6</v>
      </c>
      <c r="F5666">
        <v>1219</v>
      </c>
      <c r="G5666">
        <v>17</v>
      </c>
      <c r="H5666">
        <v>0</v>
      </c>
      <c r="I5666" s="4">
        <v>14.77</v>
      </c>
      <c r="J5666" s="4">
        <v>0</v>
      </c>
      <c r="K5666" s="2">
        <f t="shared" si="616"/>
        <v>1.3945857260049221E-2</v>
      </c>
      <c r="L5666">
        <f t="shared" si="617"/>
        <v>0</v>
      </c>
      <c r="M5666" s="4">
        <f t="shared" si="618"/>
        <v>0.86882352941176466</v>
      </c>
      <c r="N5666" s="4">
        <f t="shared" si="619"/>
        <v>0</v>
      </c>
      <c r="O5666">
        <f t="shared" si="620"/>
        <v>0</v>
      </c>
      <c r="P5666" s="4">
        <f t="shared" si="621"/>
        <v>-14.77</v>
      </c>
      <c r="Q5666" t="str">
        <f t="shared" si="622"/>
        <v>Inefficient</v>
      </c>
    </row>
    <row r="5667" spans="1:17" x14ac:dyDescent="0.3">
      <c r="A5667" s="1">
        <v>45501</v>
      </c>
      <c r="B5667" t="s">
        <v>47</v>
      </c>
      <c r="C5667" t="s">
        <v>12</v>
      </c>
      <c r="D5667" t="s">
        <v>9</v>
      </c>
      <c r="E5667" t="s">
        <v>7</v>
      </c>
      <c r="F5667">
        <v>11307</v>
      </c>
      <c r="G5667">
        <v>79</v>
      </c>
      <c r="H5667">
        <v>1</v>
      </c>
      <c r="I5667" s="4">
        <v>268.24</v>
      </c>
      <c r="J5667" s="4">
        <v>69.3</v>
      </c>
      <c r="K5667" s="2">
        <f t="shared" si="616"/>
        <v>6.9868223224551166E-3</v>
      </c>
      <c r="L5667">
        <f t="shared" si="617"/>
        <v>1.2658227848101266E-2</v>
      </c>
      <c r="M5667" s="4">
        <f t="shared" si="618"/>
        <v>3.3954430379746836</v>
      </c>
      <c r="N5667" s="4">
        <f t="shared" si="619"/>
        <v>268.24</v>
      </c>
      <c r="O5667">
        <f t="shared" si="620"/>
        <v>0.25835073068893527</v>
      </c>
      <c r="P5667" s="4">
        <f t="shared" si="621"/>
        <v>-198.94</v>
      </c>
      <c r="Q5667" t="str">
        <f t="shared" si="622"/>
        <v>Inefficient</v>
      </c>
    </row>
    <row r="5668" spans="1:17" x14ac:dyDescent="0.3">
      <c r="A5668" s="1">
        <v>45501</v>
      </c>
      <c r="B5668" t="s">
        <v>47</v>
      </c>
      <c r="C5668" t="s">
        <v>12</v>
      </c>
      <c r="D5668" t="s">
        <v>9</v>
      </c>
      <c r="E5668" t="s">
        <v>8</v>
      </c>
      <c r="F5668">
        <v>2675</v>
      </c>
      <c r="G5668">
        <v>25</v>
      </c>
      <c r="H5668">
        <v>1</v>
      </c>
      <c r="I5668" s="4">
        <v>34.31</v>
      </c>
      <c r="J5668" s="4">
        <v>98.16</v>
      </c>
      <c r="K5668" s="2">
        <f t="shared" si="616"/>
        <v>9.3457943925233638E-3</v>
      </c>
      <c r="L5668">
        <f t="shared" si="617"/>
        <v>0.04</v>
      </c>
      <c r="M5668" s="4">
        <f t="shared" si="618"/>
        <v>1.3724000000000001</v>
      </c>
      <c r="N5668" s="4">
        <f t="shared" si="619"/>
        <v>34.31</v>
      </c>
      <c r="O5668">
        <f t="shared" si="620"/>
        <v>2.860973477120373</v>
      </c>
      <c r="P5668" s="4">
        <f t="shared" si="621"/>
        <v>63.849999999999994</v>
      </c>
      <c r="Q5668" t="str">
        <f t="shared" si="622"/>
        <v>Inefficient</v>
      </c>
    </row>
    <row r="5669" spans="1:17" x14ac:dyDescent="0.3">
      <c r="A5669" s="1">
        <v>45501</v>
      </c>
      <c r="B5669" t="s">
        <v>47</v>
      </c>
      <c r="C5669" t="s">
        <v>12</v>
      </c>
      <c r="D5669" t="s">
        <v>10</v>
      </c>
      <c r="E5669" t="s">
        <v>6</v>
      </c>
      <c r="F5669">
        <v>2710</v>
      </c>
      <c r="G5669">
        <v>28</v>
      </c>
      <c r="H5669">
        <v>1</v>
      </c>
      <c r="I5669" s="4">
        <v>58.33</v>
      </c>
      <c r="J5669" s="4">
        <v>59.1</v>
      </c>
      <c r="K5669" s="2">
        <f t="shared" si="616"/>
        <v>1.0332103321033211E-2</v>
      </c>
      <c r="L5669">
        <f t="shared" si="617"/>
        <v>3.5714285714285712E-2</v>
      </c>
      <c r="M5669" s="4">
        <f t="shared" si="618"/>
        <v>2.0832142857142855</v>
      </c>
      <c r="N5669" s="4">
        <f t="shared" si="619"/>
        <v>58.33</v>
      </c>
      <c r="O5669">
        <f t="shared" si="620"/>
        <v>1.0132007543288188</v>
      </c>
      <c r="P5669" s="4">
        <f t="shared" si="621"/>
        <v>0.77000000000000313</v>
      </c>
      <c r="Q5669" t="str">
        <f t="shared" si="622"/>
        <v>Inefficient</v>
      </c>
    </row>
    <row r="5670" spans="1:17" x14ac:dyDescent="0.3">
      <c r="A5670" s="1">
        <v>45501</v>
      </c>
      <c r="B5670" t="s">
        <v>47</v>
      </c>
      <c r="C5670" t="s">
        <v>12</v>
      </c>
      <c r="D5670" t="s">
        <v>10</v>
      </c>
      <c r="E5670" t="s">
        <v>7</v>
      </c>
      <c r="F5670">
        <v>8468</v>
      </c>
      <c r="G5670">
        <v>221</v>
      </c>
      <c r="H5670">
        <v>13</v>
      </c>
      <c r="I5670" s="4">
        <v>161.09</v>
      </c>
      <c r="J5670" s="4">
        <v>852.53</v>
      </c>
      <c r="K5670" s="2">
        <f t="shared" si="616"/>
        <v>2.6098252243741144E-2</v>
      </c>
      <c r="L5670">
        <f t="shared" si="617"/>
        <v>5.8823529411764705E-2</v>
      </c>
      <c r="M5670" s="4">
        <f t="shared" si="618"/>
        <v>0.7289140271493213</v>
      </c>
      <c r="N5670" s="4">
        <f t="shared" si="619"/>
        <v>12.391538461538461</v>
      </c>
      <c r="O5670">
        <f t="shared" si="620"/>
        <v>5.2922589856601894</v>
      </c>
      <c r="P5670" s="4">
        <f t="shared" si="621"/>
        <v>691.43999999999994</v>
      </c>
      <c r="Q5670" t="str">
        <f t="shared" si="622"/>
        <v>Efficient</v>
      </c>
    </row>
    <row r="5671" spans="1:17" x14ac:dyDescent="0.3">
      <c r="A5671" s="1">
        <v>45501</v>
      </c>
      <c r="B5671" t="s">
        <v>47</v>
      </c>
      <c r="C5671" t="s">
        <v>12</v>
      </c>
      <c r="D5671" t="s">
        <v>10</v>
      </c>
      <c r="E5671" t="s">
        <v>8</v>
      </c>
      <c r="F5671">
        <v>4398</v>
      </c>
      <c r="G5671">
        <v>75</v>
      </c>
      <c r="H5671">
        <v>3</v>
      </c>
      <c r="I5671" s="4">
        <v>101.76</v>
      </c>
      <c r="J5671" s="4">
        <v>247.27</v>
      </c>
      <c r="K5671" s="2">
        <f t="shared" si="616"/>
        <v>1.7053206002728513E-2</v>
      </c>
      <c r="L5671">
        <f t="shared" si="617"/>
        <v>0.04</v>
      </c>
      <c r="M5671" s="4">
        <f t="shared" si="618"/>
        <v>1.3568</v>
      </c>
      <c r="N5671" s="4">
        <f t="shared" si="619"/>
        <v>33.92</v>
      </c>
      <c r="O5671">
        <f t="shared" si="620"/>
        <v>2.4299331761006289</v>
      </c>
      <c r="P5671" s="4">
        <f t="shared" si="621"/>
        <v>145.51</v>
      </c>
      <c r="Q5671" t="str">
        <f t="shared" si="622"/>
        <v>Inefficient</v>
      </c>
    </row>
    <row r="5672" spans="1:17" x14ac:dyDescent="0.3">
      <c r="A5672" s="1">
        <v>45502</v>
      </c>
      <c r="B5672" t="s">
        <v>47</v>
      </c>
      <c r="C5672" t="s">
        <v>4</v>
      </c>
      <c r="D5672" t="s">
        <v>5</v>
      </c>
      <c r="E5672" t="s">
        <v>6</v>
      </c>
      <c r="F5672">
        <v>7438</v>
      </c>
      <c r="G5672">
        <v>161</v>
      </c>
      <c r="H5672">
        <v>16</v>
      </c>
      <c r="I5672" s="4">
        <v>129.44999999999999</v>
      </c>
      <c r="J5672" s="4">
        <v>917.53</v>
      </c>
      <c r="K5672" s="2">
        <f t="shared" si="616"/>
        <v>2.1645603656897015E-2</v>
      </c>
      <c r="L5672">
        <f t="shared" si="617"/>
        <v>9.9378881987577633E-2</v>
      </c>
      <c r="M5672" s="4">
        <f t="shared" si="618"/>
        <v>0.8040372670807453</v>
      </c>
      <c r="N5672" s="4">
        <f t="shared" si="619"/>
        <v>8.0906249999999993</v>
      </c>
      <c r="O5672">
        <f t="shared" si="620"/>
        <v>7.0879103901120128</v>
      </c>
      <c r="P5672" s="4">
        <f t="shared" si="621"/>
        <v>788.07999999999993</v>
      </c>
      <c r="Q5672" t="str">
        <f t="shared" si="622"/>
        <v>Efficient</v>
      </c>
    </row>
    <row r="5673" spans="1:17" x14ac:dyDescent="0.3">
      <c r="A5673" s="1">
        <v>45502</v>
      </c>
      <c r="B5673" t="s">
        <v>47</v>
      </c>
      <c r="C5673" t="s">
        <v>4</v>
      </c>
      <c r="D5673" t="s">
        <v>5</v>
      </c>
      <c r="E5673" t="s">
        <v>7</v>
      </c>
      <c r="F5673">
        <v>4686</v>
      </c>
      <c r="G5673">
        <v>180</v>
      </c>
      <c r="H5673">
        <v>24</v>
      </c>
      <c r="I5673" s="4">
        <v>105.71</v>
      </c>
      <c r="J5673" s="4">
        <v>2372.9</v>
      </c>
      <c r="K5673" s="2">
        <f t="shared" si="616"/>
        <v>3.8412291933418691E-2</v>
      </c>
      <c r="L5673">
        <f t="shared" si="617"/>
        <v>0.13333333333333333</v>
      </c>
      <c r="M5673" s="4">
        <f t="shared" si="618"/>
        <v>0.58727777777777779</v>
      </c>
      <c r="N5673" s="4">
        <f t="shared" si="619"/>
        <v>4.4045833333333331</v>
      </c>
      <c r="O5673">
        <f t="shared" si="620"/>
        <v>22.447261375461171</v>
      </c>
      <c r="P5673" s="4">
        <f t="shared" si="621"/>
        <v>2267.19</v>
      </c>
      <c r="Q5673" t="str">
        <f t="shared" si="622"/>
        <v>Efficient</v>
      </c>
    </row>
    <row r="5674" spans="1:17" x14ac:dyDescent="0.3">
      <c r="A5674" s="1">
        <v>45502</v>
      </c>
      <c r="B5674" t="s">
        <v>47</v>
      </c>
      <c r="C5674" t="s">
        <v>4</v>
      </c>
      <c r="D5674" t="s">
        <v>5</v>
      </c>
      <c r="E5674" t="s">
        <v>8</v>
      </c>
      <c r="F5674">
        <v>913</v>
      </c>
      <c r="G5674">
        <v>25</v>
      </c>
      <c r="H5674">
        <v>3</v>
      </c>
      <c r="I5674" s="4">
        <v>26.21</v>
      </c>
      <c r="J5674" s="4">
        <v>212.41</v>
      </c>
      <c r="K5674" s="2">
        <f t="shared" si="616"/>
        <v>2.7382256297918947E-2</v>
      </c>
      <c r="L5674">
        <f t="shared" si="617"/>
        <v>0.12</v>
      </c>
      <c r="M5674" s="4">
        <f t="shared" si="618"/>
        <v>1.0484</v>
      </c>
      <c r="N5674" s="4">
        <f t="shared" si="619"/>
        <v>8.7366666666666664</v>
      </c>
      <c r="O5674">
        <f t="shared" si="620"/>
        <v>8.1041587180465466</v>
      </c>
      <c r="P5674" s="4">
        <f t="shared" si="621"/>
        <v>186.2</v>
      </c>
      <c r="Q5674" t="str">
        <f t="shared" si="622"/>
        <v>Efficient</v>
      </c>
    </row>
    <row r="5675" spans="1:17" x14ac:dyDescent="0.3">
      <c r="A5675" s="1">
        <v>45502</v>
      </c>
      <c r="B5675" t="s">
        <v>47</v>
      </c>
      <c r="C5675" t="s">
        <v>4</v>
      </c>
      <c r="D5675" t="s">
        <v>9</v>
      </c>
      <c r="E5675" t="s">
        <v>6</v>
      </c>
      <c r="F5675">
        <v>6872</v>
      </c>
      <c r="G5675">
        <v>37</v>
      </c>
      <c r="H5675">
        <v>1</v>
      </c>
      <c r="I5675" s="4">
        <v>197.83</v>
      </c>
      <c r="J5675" s="4">
        <v>69.14</v>
      </c>
      <c r="K5675" s="2">
        <f t="shared" si="616"/>
        <v>5.3841676367869613E-3</v>
      </c>
      <c r="L5675">
        <f t="shared" si="617"/>
        <v>2.7027027027027029E-2</v>
      </c>
      <c r="M5675" s="4">
        <f t="shared" si="618"/>
        <v>5.3467567567567569</v>
      </c>
      <c r="N5675" s="4">
        <f t="shared" si="619"/>
        <v>197.83</v>
      </c>
      <c r="O5675">
        <f t="shared" si="620"/>
        <v>0.34949198807056564</v>
      </c>
      <c r="P5675" s="4">
        <f t="shared" si="621"/>
        <v>-128.69</v>
      </c>
      <c r="Q5675" t="str">
        <f t="shared" si="622"/>
        <v>Inefficient</v>
      </c>
    </row>
    <row r="5676" spans="1:17" x14ac:dyDescent="0.3">
      <c r="A5676" s="1">
        <v>45502</v>
      </c>
      <c r="B5676" t="s">
        <v>47</v>
      </c>
      <c r="C5676" t="s">
        <v>4</v>
      </c>
      <c r="D5676" t="s">
        <v>9</v>
      </c>
      <c r="E5676" t="s">
        <v>7</v>
      </c>
      <c r="F5676">
        <v>4024</v>
      </c>
      <c r="G5676">
        <v>71</v>
      </c>
      <c r="H5676">
        <v>2</v>
      </c>
      <c r="I5676" s="4">
        <v>73.92</v>
      </c>
      <c r="J5676" s="4">
        <v>133.79</v>
      </c>
      <c r="K5676" s="2">
        <f t="shared" si="616"/>
        <v>1.7644135188866799E-2</v>
      </c>
      <c r="L5676">
        <f t="shared" si="617"/>
        <v>2.8169014084507043E-2</v>
      </c>
      <c r="M5676" s="4">
        <f t="shared" si="618"/>
        <v>1.0411267605633803</v>
      </c>
      <c r="N5676" s="4">
        <f t="shared" si="619"/>
        <v>36.96</v>
      </c>
      <c r="O5676">
        <f t="shared" si="620"/>
        <v>1.8099296536796536</v>
      </c>
      <c r="P5676" s="4">
        <f t="shared" si="621"/>
        <v>59.86999999999999</v>
      </c>
      <c r="Q5676" t="str">
        <f t="shared" si="622"/>
        <v>Inefficient</v>
      </c>
    </row>
    <row r="5677" spans="1:17" x14ac:dyDescent="0.3">
      <c r="A5677" s="1">
        <v>45502</v>
      </c>
      <c r="B5677" t="s">
        <v>47</v>
      </c>
      <c r="C5677" t="s">
        <v>4</v>
      </c>
      <c r="D5677" t="s">
        <v>9</v>
      </c>
      <c r="E5677" t="s">
        <v>8</v>
      </c>
      <c r="F5677">
        <v>479</v>
      </c>
      <c r="G5677">
        <v>2</v>
      </c>
      <c r="H5677">
        <v>0</v>
      </c>
      <c r="I5677" s="4">
        <v>12.58</v>
      </c>
      <c r="J5677" s="4">
        <v>0</v>
      </c>
      <c r="K5677" s="2">
        <f t="shared" si="616"/>
        <v>4.1753653444676405E-3</v>
      </c>
      <c r="L5677">
        <f t="shared" si="617"/>
        <v>0</v>
      </c>
      <c r="M5677" s="4">
        <f t="shared" si="618"/>
        <v>6.29</v>
      </c>
      <c r="N5677" s="4">
        <f t="shared" si="619"/>
        <v>0</v>
      </c>
      <c r="O5677">
        <f t="shared" si="620"/>
        <v>0</v>
      </c>
      <c r="P5677" s="4">
        <f t="shared" si="621"/>
        <v>-12.58</v>
      </c>
      <c r="Q5677" t="str">
        <f t="shared" si="622"/>
        <v>Inefficient</v>
      </c>
    </row>
    <row r="5678" spans="1:17" x14ac:dyDescent="0.3">
      <c r="A5678" s="1">
        <v>45502</v>
      </c>
      <c r="B5678" t="s">
        <v>47</v>
      </c>
      <c r="C5678" t="s">
        <v>4</v>
      </c>
      <c r="D5678" t="s">
        <v>10</v>
      </c>
      <c r="E5678" t="s">
        <v>6</v>
      </c>
      <c r="F5678">
        <v>7346</v>
      </c>
      <c r="G5678">
        <v>155</v>
      </c>
      <c r="H5678">
        <v>4</v>
      </c>
      <c r="I5678" s="4">
        <v>136.66999999999999</v>
      </c>
      <c r="J5678" s="4">
        <v>329.15</v>
      </c>
      <c r="K5678" s="2">
        <f t="shared" si="616"/>
        <v>2.1099918322896816E-2</v>
      </c>
      <c r="L5678">
        <f t="shared" si="617"/>
        <v>2.5806451612903226E-2</v>
      </c>
      <c r="M5678" s="4">
        <f t="shared" si="618"/>
        <v>0.88174193548387092</v>
      </c>
      <c r="N5678" s="4">
        <f t="shared" si="619"/>
        <v>34.167499999999997</v>
      </c>
      <c r="O5678">
        <f t="shared" si="620"/>
        <v>2.4083558937586891</v>
      </c>
      <c r="P5678" s="4">
        <f t="shared" si="621"/>
        <v>192.48</v>
      </c>
      <c r="Q5678" t="str">
        <f t="shared" si="622"/>
        <v>Inefficient</v>
      </c>
    </row>
    <row r="5679" spans="1:17" x14ac:dyDescent="0.3">
      <c r="A5679" s="1">
        <v>45502</v>
      </c>
      <c r="B5679" t="s">
        <v>47</v>
      </c>
      <c r="C5679" t="s">
        <v>4</v>
      </c>
      <c r="D5679" t="s">
        <v>10</v>
      </c>
      <c r="E5679" t="s">
        <v>7</v>
      </c>
      <c r="F5679">
        <v>4748</v>
      </c>
      <c r="G5679">
        <v>111</v>
      </c>
      <c r="H5679">
        <v>5</v>
      </c>
      <c r="I5679" s="4">
        <v>137.47</v>
      </c>
      <c r="J5679" s="4">
        <v>349.66</v>
      </c>
      <c r="K5679" s="2">
        <f t="shared" si="616"/>
        <v>2.337826453243471E-2</v>
      </c>
      <c r="L5679">
        <f t="shared" si="617"/>
        <v>4.5045045045045043E-2</v>
      </c>
      <c r="M5679" s="4">
        <f t="shared" si="618"/>
        <v>1.2384684684684684</v>
      </c>
      <c r="N5679" s="4">
        <f t="shared" si="619"/>
        <v>27.494</v>
      </c>
      <c r="O5679">
        <f t="shared" si="620"/>
        <v>2.5435367716592712</v>
      </c>
      <c r="P5679" s="4">
        <f t="shared" si="621"/>
        <v>212.19000000000003</v>
      </c>
      <c r="Q5679" t="str">
        <f t="shared" si="622"/>
        <v>Inefficient</v>
      </c>
    </row>
    <row r="5680" spans="1:17" x14ac:dyDescent="0.3">
      <c r="A5680" s="1">
        <v>45502</v>
      </c>
      <c r="B5680" t="s">
        <v>47</v>
      </c>
      <c r="C5680" t="s">
        <v>4</v>
      </c>
      <c r="D5680" t="s">
        <v>10</v>
      </c>
      <c r="E5680" t="s">
        <v>8</v>
      </c>
      <c r="F5680">
        <v>309</v>
      </c>
      <c r="G5680">
        <v>3</v>
      </c>
      <c r="H5680">
        <v>0</v>
      </c>
      <c r="I5680" s="4">
        <v>5.56</v>
      </c>
      <c r="J5680" s="4">
        <v>0</v>
      </c>
      <c r="K5680" s="2">
        <f t="shared" si="616"/>
        <v>9.7087378640776691E-3</v>
      </c>
      <c r="L5680">
        <f t="shared" si="617"/>
        <v>0</v>
      </c>
      <c r="M5680" s="4">
        <f t="shared" si="618"/>
        <v>1.8533333333333333</v>
      </c>
      <c r="N5680" s="4">
        <f t="shared" si="619"/>
        <v>0</v>
      </c>
      <c r="O5680">
        <f t="shared" si="620"/>
        <v>0</v>
      </c>
      <c r="P5680" s="4">
        <f t="shared" si="621"/>
        <v>-5.56</v>
      </c>
      <c r="Q5680" t="str">
        <f t="shared" si="622"/>
        <v>Inefficient</v>
      </c>
    </row>
    <row r="5681" spans="1:17" x14ac:dyDescent="0.3">
      <c r="A5681" s="1">
        <v>45502</v>
      </c>
      <c r="B5681" t="s">
        <v>47</v>
      </c>
      <c r="C5681" t="s">
        <v>11</v>
      </c>
      <c r="D5681" t="s">
        <v>5</v>
      </c>
      <c r="E5681" t="s">
        <v>6</v>
      </c>
      <c r="F5681">
        <v>13166</v>
      </c>
      <c r="G5681">
        <v>487</v>
      </c>
      <c r="H5681">
        <v>54</v>
      </c>
      <c r="I5681" s="4">
        <v>314.52</v>
      </c>
      <c r="J5681" s="4">
        <v>4743.74</v>
      </c>
      <c r="K5681" s="2">
        <f t="shared" si="616"/>
        <v>3.6989214643779432E-2</v>
      </c>
      <c r="L5681">
        <f t="shared" si="617"/>
        <v>0.11088295687885011</v>
      </c>
      <c r="M5681" s="4">
        <f t="shared" si="618"/>
        <v>0.64583162217659129</v>
      </c>
      <c r="N5681" s="4">
        <f t="shared" si="619"/>
        <v>5.8244444444444445</v>
      </c>
      <c r="O5681">
        <f t="shared" si="620"/>
        <v>15.082474882360422</v>
      </c>
      <c r="P5681" s="4">
        <f t="shared" si="621"/>
        <v>4429.2199999999993</v>
      </c>
      <c r="Q5681" t="str">
        <f t="shared" si="622"/>
        <v>Efficient</v>
      </c>
    </row>
    <row r="5682" spans="1:17" x14ac:dyDescent="0.3">
      <c r="A5682" s="1">
        <v>45502</v>
      </c>
      <c r="B5682" t="s">
        <v>47</v>
      </c>
      <c r="C5682" t="s">
        <v>11</v>
      </c>
      <c r="D5682" t="s">
        <v>5</v>
      </c>
      <c r="E5682" t="s">
        <v>7</v>
      </c>
      <c r="F5682">
        <v>1020</v>
      </c>
      <c r="G5682">
        <v>42</v>
      </c>
      <c r="H5682">
        <v>5</v>
      </c>
      <c r="I5682" s="4">
        <v>29.2</v>
      </c>
      <c r="J5682" s="4">
        <v>353.03</v>
      </c>
      <c r="K5682" s="2">
        <f t="shared" si="616"/>
        <v>4.1176470588235294E-2</v>
      </c>
      <c r="L5682">
        <f t="shared" si="617"/>
        <v>0.11904761904761904</v>
      </c>
      <c r="M5682" s="4">
        <f t="shared" si="618"/>
        <v>0.69523809523809521</v>
      </c>
      <c r="N5682" s="4">
        <f t="shared" si="619"/>
        <v>5.84</v>
      </c>
      <c r="O5682">
        <f t="shared" si="620"/>
        <v>12.090068493150683</v>
      </c>
      <c r="P5682" s="4">
        <f t="shared" si="621"/>
        <v>323.83</v>
      </c>
      <c r="Q5682" t="str">
        <f t="shared" si="622"/>
        <v>Efficient</v>
      </c>
    </row>
    <row r="5683" spans="1:17" x14ac:dyDescent="0.3">
      <c r="A5683" s="1">
        <v>45502</v>
      </c>
      <c r="B5683" t="s">
        <v>47</v>
      </c>
      <c r="C5683" t="s">
        <v>11</v>
      </c>
      <c r="D5683" t="s">
        <v>5</v>
      </c>
      <c r="E5683" t="s">
        <v>8</v>
      </c>
      <c r="F5683">
        <v>695</v>
      </c>
      <c r="G5683">
        <v>21</v>
      </c>
      <c r="H5683">
        <v>1</v>
      </c>
      <c r="I5683" s="4">
        <v>17.12</v>
      </c>
      <c r="J5683" s="4">
        <v>97.17</v>
      </c>
      <c r="K5683" s="2">
        <f t="shared" si="616"/>
        <v>3.0215827338129497E-2</v>
      </c>
      <c r="L5683">
        <f t="shared" si="617"/>
        <v>4.7619047619047616E-2</v>
      </c>
      <c r="M5683" s="4">
        <f t="shared" si="618"/>
        <v>0.81523809523809532</v>
      </c>
      <c r="N5683" s="4">
        <f t="shared" si="619"/>
        <v>17.12</v>
      </c>
      <c r="O5683">
        <f t="shared" si="620"/>
        <v>5.6758177570093453</v>
      </c>
      <c r="P5683" s="4">
        <f t="shared" si="621"/>
        <v>80.05</v>
      </c>
      <c r="Q5683" t="str">
        <f t="shared" si="622"/>
        <v>Efficient</v>
      </c>
    </row>
    <row r="5684" spans="1:17" x14ac:dyDescent="0.3">
      <c r="A5684" s="1">
        <v>45502</v>
      </c>
      <c r="B5684" t="s">
        <v>47</v>
      </c>
      <c r="C5684" t="s">
        <v>11</v>
      </c>
      <c r="D5684" t="s">
        <v>9</v>
      </c>
      <c r="E5684" t="s">
        <v>6</v>
      </c>
      <c r="F5684">
        <v>8761</v>
      </c>
      <c r="G5684">
        <v>71</v>
      </c>
      <c r="H5684">
        <v>1</v>
      </c>
      <c r="I5684" s="4">
        <v>201.81</v>
      </c>
      <c r="J5684" s="4">
        <v>67.930000000000007</v>
      </c>
      <c r="K5684" s="2">
        <f t="shared" si="616"/>
        <v>8.1040977057413536E-3</v>
      </c>
      <c r="L5684">
        <f t="shared" si="617"/>
        <v>1.4084507042253521E-2</v>
      </c>
      <c r="M5684" s="4">
        <f t="shared" si="618"/>
        <v>2.8423943661971833</v>
      </c>
      <c r="N5684" s="4">
        <f t="shared" si="619"/>
        <v>201.81</v>
      </c>
      <c r="O5684">
        <f t="shared" si="620"/>
        <v>0.33660373618750311</v>
      </c>
      <c r="P5684" s="4">
        <f t="shared" si="621"/>
        <v>-133.88</v>
      </c>
      <c r="Q5684" t="str">
        <f t="shared" si="622"/>
        <v>Inefficient</v>
      </c>
    </row>
    <row r="5685" spans="1:17" x14ac:dyDescent="0.3">
      <c r="A5685" s="1">
        <v>45502</v>
      </c>
      <c r="B5685" t="s">
        <v>47</v>
      </c>
      <c r="C5685" t="s">
        <v>11</v>
      </c>
      <c r="D5685" t="s">
        <v>9</v>
      </c>
      <c r="E5685" t="s">
        <v>7</v>
      </c>
      <c r="F5685">
        <v>1257</v>
      </c>
      <c r="G5685">
        <v>14</v>
      </c>
      <c r="H5685">
        <v>0</v>
      </c>
      <c r="I5685" s="4">
        <v>14.49</v>
      </c>
      <c r="J5685" s="4">
        <v>0</v>
      </c>
      <c r="K5685" s="2">
        <f t="shared" si="616"/>
        <v>1.1137629276054098E-2</v>
      </c>
      <c r="L5685">
        <f t="shared" si="617"/>
        <v>0</v>
      </c>
      <c r="M5685" s="4">
        <f t="shared" si="618"/>
        <v>1.0349999999999999</v>
      </c>
      <c r="N5685" s="4">
        <f t="shared" si="619"/>
        <v>0</v>
      </c>
      <c r="O5685">
        <f t="shared" si="620"/>
        <v>0</v>
      </c>
      <c r="P5685" s="4">
        <f t="shared" si="621"/>
        <v>-14.49</v>
      </c>
      <c r="Q5685" t="str">
        <f t="shared" si="622"/>
        <v>Inefficient</v>
      </c>
    </row>
    <row r="5686" spans="1:17" x14ac:dyDescent="0.3">
      <c r="A5686" s="1">
        <v>45502</v>
      </c>
      <c r="B5686" t="s">
        <v>47</v>
      </c>
      <c r="C5686" t="s">
        <v>11</v>
      </c>
      <c r="D5686" t="s">
        <v>9</v>
      </c>
      <c r="E5686" t="s">
        <v>8</v>
      </c>
      <c r="F5686">
        <v>407</v>
      </c>
      <c r="G5686">
        <v>7</v>
      </c>
      <c r="H5686">
        <v>0</v>
      </c>
      <c r="I5686" s="4">
        <v>8.9700000000000006</v>
      </c>
      <c r="J5686" s="4">
        <v>0</v>
      </c>
      <c r="K5686" s="2">
        <f t="shared" si="616"/>
        <v>1.7199017199017199E-2</v>
      </c>
      <c r="L5686">
        <f t="shared" si="617"/>
        <v>0</v>
      </c>
      <c r="M5686" s="4">
        <f t="shared" si="618"/>
        <v>1.2814285714285716</v>
      </c>
      <c r="N5686" s="4">
        <f t="shared" si="619"/>
        <v>0</v>
      </c>
      <c r="O5686">
        <f t="shared" si="620"/>
        <v>0</v>
      </c>
      <c r="P5686" s="4">
        <f t="shared" si="621"/>
        <v>-8.9700000000000006</v>
      </c>
      <c r="Q5686" t="str">
        <f t="shared" si="622"/>
        <v>Inefficient</v>
      </c>
    </row>
    <row r="5687" spans="1:17" x14ac:dyDescent="0.3">
      <c r="A5687" s="1">
        <v>45502</v>
      </c>
      <c r="B5687" t="s">
        <v>47</v>
      </c>
      <c r="C5687" t="s">
        <v>11</v>
      </c>
      <c r="D5687" t="s">
        <v>10</v>
      </c>
      <c r="E5687" t="s">
        <v>6</v>
      </c>
      <c r="F5687">
        <v>14671</v>
      </c>
      <c r="G5687">
        <v>163</v>
      </c>
      <c r="H5687">
        <v>6</v>
      </c>
      <c r="I5687" s="4">
        <v>165.55</v>
      </c>
      <c r="J5687" s="4">
        <v>350.34</v>
      </c>
      <c r="K5687" s="2">
        <f t="shared" si="616"/>
        <v>1.1110353759116625E-2</v>
      </c>
      <c r="L5687">
        <f t="shared" si="617"/>
        <v>3.6809815950920248E-2</v>
      </c>
      <c r="M5687" s="4">
        <f t="shared" si="618"/>
        <v>1.0156441717791411</v>
      </c>
      <c r="N5687" s="4">
        <f t="shared" si="619"/>
        <v>27.591666666666669</v>
      </c>
      <c r="O5687">
        <f t="shared" si="620"/>
        <v>2.1162186650558739</v>
      </c>
      <c r="P5687" s="4">
        <f t="shared" si="621"/>
        <v>184.78999999999996</v>
      </c>
      <c r="Q5687" t="str">
        <f t="shared" si="622"/>
        <v>Inefficient</v>
      </c>
    </row>
    <row r="5688" spans="1:17" x14ac:dyDescent="0.3">
      <c r="A5688" s="1">
        <v>45502</v>
      </c>
      <c r="B5688" t="s">
        <v>47</v>
      </c>
      <c r="C5688" t="s">
        <v>11</v>
      </c>
      <c r="D5688" t="s">
        <v>10</v>
      </c>
      <c r="E5688" t="s">
        <v>7</v>
      </c>
      <c r="F5688">
        <v>1481</v>
      </c>
      <c r="G5688">
        <v>30</v>
      </c>
      <c r="H5688">
        <v>0</v>
      </c>
      <c r="I5688" s="4">
        <v>36.619999999999997</v>
      </c>
      <c r="J5688" s="4">
        <v>0</v>
      </c>
      <c r="K5688" s="2">
        <f t="shared" si="616"/>
        <v>2.025658338960162E-2</v>
      </c>
      <c r="L5688">
        <f t="shared" si="617"/>
        <v>0</v>
      </c>
      <c r="M5688" s="4">
        <f t="shared" si="618"/>
        <v>1.2206666666666666</v>
      </c>
      <c r="N5688" s="4">
        <f t="shared" si="619"/>
        <v>0</v>
      </c>
      <c r="O5688">
        <f t="shared" si="620"/>
        <v>0</v>
      </c>
      <c r="P5688" s="4">
        <f t="shared" si="621"/>
        <v>-36.619999999999997</v>
      </c>
      <c r="Q5688" t="str">
        <f t="shared" si="622"/>
        <v>Inefficient</v>
      </c>
    </row>
    <row r="5689" spans="1:17" x14ac:dyDescent="0.3">
      <c r="A5689" s="1">
        <v>45502</v>
      </c>
      <c r="B5689" t="s">
        <v>47</v>
      </c>
      <c r="C5689" t="s">
        <v>11</v>
      </c>
      <c r="D5689" t="s">
        <v>10</v>
      </c>
      <c r="E5689" t="s">
        <v>8</v>
      </c>
      <c r="F5689">
        <v>436</v>
      </c>
      <c r="G5689">
        <v>10</v>
      </c>
      <c r="H5689">
        <v>0</v>
      </c>
      <c r="I5689" s="4">
        <v>12.56</v>
      </c>
      <c r="J5689" s="4">
        <v>0</v>
      </c>
      <c r="K5689" s="2">
        <f t="shared" si="616"/>
        <v>2.2935779816513763E-2</v>
      </c>
      <c r="L5689">
        <f t="shared" si="617"/>
        <v>0</v>
      </c>
      <c r="M5689" s="4">
        <f t="shared" si="618"/>
        <v>1.256</v>
      </c>
      <c r="N5689" s="4">
        <f t="shared" si="619"/>
        <v>0</v>
      </c>
      <c r="O5689">
        <f t="shared" si="620"/>
        <v>0</v>
      </c>
      <c r="P5689" s="4">
        <f t="shared" si="621"/>
        <v>-12.56</v>
      </c>
      <c r="Q5689" t="str">
        <f t="shared" si="622"/>
        <v>Inefficient</v>
      </c>
    </row>
    <row r="5690" spans="1:17" x14ac:dyDescent="0.3">
      <c r="A5690" s="1">
        <v>45502</v>
      </c>
      <c r="B5690" t="s">
        <v>47</v>
      </c>
      <c r="C5690" t="s">
        <v>12</v>
      </c>
      <c r="D5690" t="s">
        <v>5</v>
      </c>
      <c r="E5690" t="s">
        <v>6</v>
      </c>
      <c r="F5690">
        <v>1902</v>
      </c>
      <c r="G5690">
        <v>43</v>
      </c>
      <c r="H5690">
        <v>3</v>
      </c>
      <c r="I5690" s="4">
        <v>39.630000000000003</v>
      </c>
      <c r="J5690" s="4">
        <v>296.05</v>
      </c>
      <c r="K5690" s="2">
        <f t="shared" si="616"/>
        <v>2.2607781282860149E-2</v>
      </c>
      <c r="L5690">
        <f t="shared" si="617"/>
        <v>6.9767441860465115E-2</v>
      </c>
      <c r="M5690" s="4">
        <f t="shared" si="618"/>
        <v>0.92162790697674424</v>
      </c>
      <c r="N5690" s="4">
        <f t="shared" si="619"/>
        <v>13.21</v>
      </c>
      <c r="O5690">
        <f t="shared" si="620"/>
        <v>7.4703507443855663</v>
      </c>
      <c r="P5690" s="4">
        <f t="shared" si="621"/>
        <v>256.42</v>
      </c>
      <c r="Q5690" t="str">
        <f t="shared" si="622"/>
        <v>Efficient</v>
      </c>
    </row>
    <row r="5691" spans="1:17" x14ac:dyDescent="0.3">
      <c r="A5691" s="1">
        <v>45502</v>
      </c>
      <c r="B5691" t="s">
        <v>47</v>
      </c>
      <c r="C5691" t="s">
        <v>12</v>
      </c>
      <c r="D5691" t="s">
        <v>5</v>
      </c>
      <c r="E5691" t="s">
        <v>7</v>
      </c>
      <c r="F5691">
        <v>4283</v>
      </c>
      <c r="G5691">
        <v>107</v>
      </c>
      <c r="H5691">
        <v>12</v>
      </c>
      <c r="I5691" s="4">
        <v>96.18</v>
      </c>
      <c r="J5691" s="4">
        <v>758.87</v>
      </c>
      <c r="K5691" s="2">
        <f t="shared" si="616"/>
        <v>2.4982488909642775E-2</v>
      </c>
      <c r="L5691">
        <f t="shared" si="617"/>
        <v>0.11214953271028037</v>
      </c>
      <c r="M5691" s="4">
        <f t="shared" si="618"/>
        <v>0.89887850467289721</v>
      </c>
      <c r="N5691" s="4">
        <f t="shared" si="619"/>
        <v>8.0150000000000006</v>
      </c>
      <c r="O5691">
        <f t="shared" si="620"/>
        <v>7.8901018922852977</v>
      </c>
      <c r="P5691" s="4">
        <f t="shared" si="621"/>
        <v>662.69</v>
      </c>
      <c r="Q5691" t="str">
        <f t="shared" si="622"/>
        <v>Efficient</v>
      </c>
    </row>
    <row r="5692" spans="1:17" x14ac:dyDescent="0.3">
      <c r="A5692" s="1">
        <v>45502</v>
      </c>
      <c r="B5692" t="s">
        <v>47</v>
      </c>
      <c r="C5692" t="s">
        <v>12</v>
      </c>
      <c r="D5692" t="s">
        <v>5</v>
      </c>
      <c r="E5692" t="s">
        <v>8</v>
      </c>
      <c r="F5692">
        <v>5166</v>
      </c>
      <c r="G5692">
        <v>221</v>
      </c>
      <c r="H5692">
        <v>12</v>
      </c>
      <c r="I5692" s="4">
        <v>155.22999999999999</v>
      </c>
      <c r="J5692" s="4">
        <v>913.61</v>
      </c>
      <c r="K5692" s="2">
        <f t="shared" si="616"/>
        <v>4.2779713511420826E-2</v>
      </c>
      <c r="L5692">
        <f t="shared" si="617"/>
        <v>5.4298642533936653E-2</v>
      </c>
      <c r="M5692" s="4">
        <f t="shared" si="618"/>
        <v>0.70239819004524884</v>
      </c>
      <c r="N5692" s="4">
        <f t="shared" si="619"/>
        <v>12.935833333333333</v>
      </c>
      <c r="O5692">
        <f t="shared" si="620"/>
        <v>5.8855247052760422</v>
      </c>
      <c r="P5692" s="4">
        <f t="shared" si="621"/>
        <v>758.38</v>
      </c>
      <c r="Q5692" t="str">
        <f t="shared" si="622"/>
        <v>Efficient</v>
      </c>
    </row>
    <row r="5693" spans="1:17" x14ac:dyDescent="0.3">
      <c r="A5693" s="1">
        <v>45502</v>
      </c>
      <c r="B5693" t="s">
        <v>47</v>
      </c>
      <c r="C5693" t="s">
        <v>12</v>
      </c>
      <c r="D5693" t="s">
        <v>9</v>
      </c>
      <c r="E5693" t="s">
        <v>6</v>
      </c>
      <c r="F5693">
        <v>2826</v>
      </c>
      <c r="G5693">
        <v>16</v>
      </c>
      <c r="H5693">
        <v>0</v>
      </c>
      <c r="I5693" s="4">
        <v>32.89</v>
      </c>
      <c r="J5693" s="4">
        <v>0</v>
      </c>
      <c r="K5693" s="2">
        <f t="shared" si="616"/>
        <v>5.661712668082095E-3</v>
      </c>
      <c r="L5693">
        <f t="shared" si="617"/>
        <v>0</v>
      </c>
      <c r="M5693" s="4">
        <f t="shared" si="618"/>
        <v>2.055625</v>
      </c>
      <c r="N5693" s="4">
        <f t="shared" si="619"/>
        <v>0</v>
      </c>
      <c r="O5693">
        <f t="shared" si="620"/>
        <v>0</v>
      </c>
      <c r="P5693" s="4">
        <f t="shared" si="621"/>
        <v>-32.89</v>
      </c>
      <c r="Q5693" t="str">
        <f t="shared" si="622"/>
        <v>Inefficient</v>
      </c>
    </row>
    <row r="5694" spans="1:17" x14ac:dyDescent="0.3">
      <c r="A5694" s="1">
        <v>45502</v>
      </c>
      <c r="B5694" t="s">
        <v>47</v>
      </c>
      <c r="C5694" t="s">
        <v>12</v>
      </c>
      <c r="D5694" t="s">
        <v>9</v>
      </c>
      <c r="E5694" t="s">
        <v>7</v>
      </c>
      <c r="F5694">
        <v>10567</v>
      </c>
      <c r="G5694">
        <v>94</v>
      </c>
      <c r="H5694">
        <v>4</v>
      </c>
      <c r="I5694" s="4">
        <v>167.71</v>
      </c>
      <c r="J5694" s="4">
        <v>287.27999999999997</v>
      </c>
      <c r="K5694" s="2">
        <f t="shared" si="616"/>
        <v>8.8956184347496921E-3</v>
      </c>
      <c r="L5694">
        <f t="shared" si="617"/>
        <v>4.2553191489361701E-2</v>
      </c>
      <c r="M5694" s="4">
        <f t="shared" si="618"/>
        <v>1.7841489361702128</v>
      </c>
      <c r="N5694" s="4">
        <f t="shared" si="619"/>
        <v>41.927500000000002</v>
      </c>
      <c r="O5694">
        <f t="shared" si="620"/>
        <v>1.7129568898694172</v>
      </c>
      <c r="P5694" s="4">
        <f t="shared" si="621"/>
        <v>119.56999999999996</v>
      </c>
      <c r="Q5694" t="str">
        <f t="shared" si="622"/>
        <v>Inefficient</v>
      </c>
    </row>
    <row r="5695" spans="1:17" x14ac:dyDescent="0.3">
      <c r="A5695" s="1">
        <v>45502</v>
      </c>
      <c r="B5695" t="s">
        <v>47</v>
      </c>
      <c r="C5695" t="s">
        <v>12</v>
      </c>
      <c r="D5695" t="s">
        <v>9</v>
      </c>
      <c r="E5695" t="s">
        <v>8</v>
      </c>
      <c r="F5695">
        <v>4424</v>
      </c>
      <c r="G5695">
        <v>23</v>
      </c>
      <c r="H5695">
        <v>0</v>
      </c>
      <c r="I5695" s="4">
        <v>131.77000000000001</v>
      </c>
      <c r="J5695" s="4">
        <v>0</v>
      </c>
      <c r="K5695" s="2">
        <f t="shared" si="616"/>
        <v>5.1989150090415914E-3</v>
      </c>
      <c r="L5695">
        <f t="shared" si="617"/>
        <v>0</v>
      </c>
      <c r="M5695" s="4">
        <f t="shared" si="618"/>
        <v>5.7291304347826095</v>
      </c>
      <c r="N5695" s="4">
        <f t="shared" si="619"/>
        <v>0</v>
      </c>
      <c r="O5695">
        <f t="shared" si="620"/>
        <v>0</v>
      </c>
      <c r="P5695" s="4">
        <f t="shared" si="621"/>
        <v>-131.77000000000001</v>
      </c>
      <c r="Q5695" t="str">
        <f t="shared" si="622"/>
        <v>Inefficient</v>
      </c>
    </row>
    <row r="5696" spans="1:17" x14ac:dyDescent="0.3">
      <c r="A5696" s="1">
        <v>45502</v>
      </c>
      <c r="B5696" t="s">
        <v>47</v>
      </c>
      <c r="C5696" t="s">
        <v>12</v>
      </c>
      <c r="D5696" t="s">
        <v>10</v>
      </c>
      <c r="E5696" t="s">
        <v>6</v>
      </c>
      <c r="F5696">
        <v>2973</v>
      </c>
      <c r="G5696">
        <v>53</v>
      </c>
      <c r="H5696">
        <v>3</v>
      </c>
      <c r="I5696" s="4">
        <v>72.12</v>
      </c>
      <c r="J5696" s="4">
        <v>178.81</v>
      </c>
      <c r="K5696" s="2">
        <f t="shared" si="616"/>
        <v>1.782711066263034E-2</v>
      </c>
      <c r="L5696">
        <f t="shared" si="617"/>
        <v>5.6603773584905662E-2</v>
      </c>
      <c r="M5696" s="4">
        <f t="shared" si="618"/>
        <v>1.3607547169811323</v>
      </c>
      <c r="N5696" s="4">
        <f t="shared" si="619"/>
        <v>24.040000000000003</v>
      </c>
      <c r="O5696">
        <f t="shared" si="620"/>
        <v>2.4793399889073764</v>
      </c>
      <c r="P5696" s="4">
        <f t="shared" si="621"/>
        <v>106.69</v>
      </c>
      <c r="Q5696" t="str">
        <f t="shared" si="622"/>
        <v>Inefficient</v>
      </c>
    </row>
    <row r="5697" spans="1:17" x14ac:dyDescent="0.3">
      <c r="A5697" s="1">
        <v>45502</v>
      </c>
      <c r="B5697" t="s">
        <v>47</v>
      </c>
      <c r="C5697" t="s">
        <v>12</v>
      </c>
      <c r="D5697" t="s">
        <v>10</v>
      </c>
      <c r="E5697" t="s">
        <v>7</v>
      </c>
      <c r="F5697">
        <v>8810</v>
      </c>
      <c r="G5697">
        <v>100</v>
      </c>
      <c r="H5697">
        <v>4</v>
      </c>
      <c r="I5697" s="4">
        <v>250.22</v>
      </c>
      <c r="J5697" s="4">
        <v>295.61</v>
      </c>
      <c r="K5697" s="2">
        <f t="shared" si="616"/>
        <v>1.1350737797956867E-2</v>
      </c>
      <c r="L5697">
        <f t="shared" si="617"/>
        <v>0.04</v>
      </c>
      <c r="M5697" s="4">
        <f t="shared" si="618"/>
        <v>2.5022000000000002</v>
      </c>
      <c r="N5697" s="4">
        <f t="shared" si="619"/>
        <v>62.555</v>
      </c>
      <c r="O5697">
        <f t="shared" si="620"/>
        <v>1.1814003676764449</v>
      </c>
      <c r="P5697" s="4">
        <f t="shared" si="621"/>
        <v>45.390000000000015</v>
      </c>
      <c r="Q5697" t="str">
        <f t="shared" si="622"/>
        <v>Inefficient</v>
      </c>
    </row>
    <row r="5698" spans="1:17" x14ac:dyDescent="0.3">
      <c r="A5698" s="1">
        <v>45502</v>
      </c>
      <c r="B5698" t="s">
        <v>47</v>
      </c>
      <c r="C5698" t="s">
        <v>12</v>
      </c>
      <c r="D5698" t="s">
        <v>10</v>
      </c>
      <c r="E5698" t="s">
        <v>8</v>
      </c>
      <c r="F5698">
        <v>3646</v>
      </c>
      <c r="G5698">
        <v>40</v>
      </c>
      <c r="H5698">
        <v>2</v>
      </c>
      <c r="I5698" s="4">
        <v>56.53</v>
      </c>
      <c r="J5698" s="4">
        <v>157.19</v>
      </c>
      <c r="K5698" s="2">
        <f t="shared" si="616"/>
        <v>1.0970927043335162E-2</v>
      </c>
      <c r="L5698">
        <f t="shared" si="617"/>
        <v>0.05</v>
      </c>
      <c r="M5698" s="4">
        <f t="shared" si="618"/>
        <v>1.4132500000000001</v>
      </c>
      <c r="N5698" s="4">
        <f t="shared" si="619"/>
        <v>28.265000000000001</v>
      </c>
      <c r="O5698">
        <f t="shared" si="620"/>
        <v>2.7806474438351318</v>
      </c>
      <c r="P5698" s="4">
        <f t="shared" si="621"/>
        <v>100.66</v>
      </c>
      <c r="Q5698" t="str">
        <f t="shared" si="622"/>
        <v>Inefficient</v>
      </c>
    </row>
    <row r="5699" spans="1:17" x14ac:dyDescent="0.3">
      <c r="A5699" s="1">
        <v>45503</v>
      </c>
      <c r="B5699" t="s">
        <v>47</v>
      </c>
      <c r="C5699" t="s">
        <v>4</v>
      </c>
      <c r="D5699" t="s">
        <v>5</v>
      </c>
      <c r="E5699" t="s">
        <v>6</v>
      </c>
      <c r="F5699">
        <v>7924</v>
      </c>
      <c r="G5699">
        <v>365</v>
      </c>
      <c r="H5699">
        <v>45</v>
      </c>
      <c r="I5699" s="4">
        <v>191.35</v>
      </c>
      <c r="J5699" s="4">
        <v>3860.01</v>
      </c>
      <c r="K5699" s="2">
        <f t="shared" ref="K5699:K5762" si="623">G5699/F5699</f>
        <v>4.6062594649167087E-2</v>
      </c>
      <c r="L5699">
        <f t="shared" ref="L5699:L5762" si="624">IF(G5699=0,0,H5699/G5699)</f>
        <v>0.12328767123287671</v>
      </c>
      <c r="M5699" s="4">
        <f t="shared" ref="M5699:M5762" si="625">IF(G5699=0,0,I5699/G5699)</f>
        <v>0.52424657534246577</v>
      </c>
      <c r="N5699" s="4">
        <f t="shared" ref="N5699:N5762" si="626">IF(H5699=0,0,I5699/H5699)</f>
        <v>4.2522222222222217</v>
      </c>
      <c r="O5699">
        <f t="shared" ref="O5699:O5762" si="627">IF(I5699=0,0,J5699/I5699)</f>
        <v>20.172511105304419</v>
      </c>
      <c r="P5699" s="4">
        <f t="shared" ref="P5699:P5762" si="628">J5699-I5699</f>
        <v>3668.6600000000003</v>
      </c>
      <c r="Q5699" t="str">
        <f t="shared" ref="Q5699:Q5762" si="629">IF(AND(N5699&lt;26.94,O5699&gt;3.57),"Efficient", "Inefficient")</f>
        <v>Efficient</v>
      </c>
    </row>
    <row r="5700" spans="1:17" x14ac:dyDescent="0.3">
      <c r="A5700" s="1">
        <v>45503</v>
      </c>
      <c r="B5700" t="s">
        <v>47</v>
      </c>
      <c r="C5700" t="s">
        <v>4</v>
      </c>
      <c r="D5700" t="s">
        <v>5</v>
      </c>
      <c r="E5700" t="s">
        <v>7</v>
      </c>
      <c r="F5700">
        <v>6473</v>
      </c>
      <c r="G5700">
        <v>303</v>
      </c>
      <c r="H5700">
        <v>37</v>
      </c>
      <c r="I5700" s="4">
        <v>84.26</v>
      </c>
      <c r="J5700" s="4">
        <v>3430.88</v>
      </c>
      <c r="K5700" s="2">
        <f t="shared" si="623"/>
        <v>4.680982542870385E-2</v>
      </c>
      <c r="L5700">
        <f t="shared" si="624"/>
        <v>0.12211221122112212</v>
      </c>
      <c r="M5700" s="4">
        <f t="shared" si="625"/>
        <v>0.27808580858085813</v>
      </c>
      <c r="N5700" s="4">
        <f t="shared" si="626"/>
        <v>2.2772972972972974</v>
      </c>
      <c r="O5700">
        <f t="shared" si="627"/>
        <v>40.717778305245666</v>
      </c>
      <c r="P5700" s="4">
        <f t="shared" si="628"/>
        <v>3346.62</v>
      </c>
      <c r="Q5700" t="str">
        <f t="shared" si="629"/>
        <v>Efficient</v>
      </c>
    </row>
    <row r="5701" spans="1:17" x14ac:dyDescent="0.3">
      <c r="A5701" s="1">
        <v>45503</v>
      </c>
      <c r="B5701" t="s">
        <v>47</v>
      </c>
      <c r="C5701" t="s">
        <v>4</v>
      </c>
      <c r="D5701" t="s">
        <v>5</v>
      </c>
      <c r="E5701" t="s">
        <v>8</v>
      </c>
      <c r="F5701">
        <v>945</v>
      </c>
      <c r="G5701">
        <v>31</v>
      </c>
      <c r="H5701">
        <v>4</v>
      </c>
      <c r="I5701" s="4">
        <v>21.83</v>
      </c>
      <c r="J5701" s="4">
        <v>211.24</v>
      </c>
      <c r="K5701" s="2">
        <f t="shared" si="623"/>
        <v>3.2804232804232801E-2</v>
      </c>
      <c r="L5701">
        <f t="shared" si="624"/>
        <v>0.12903225806451613</v>
      </c>
      <c r="M5701" s="4">
        <f t="shared" si="625"/>
        <v>0.70419354838709669</v>
      </c>
      <c r="N5701" s="4">
        <f t="shared" si="626"/>
        <v>5.4574999999999996</v>
      </c>
      <c r="O5701">
        <f t="shared" si="627"/>
        <v>9.6765918460833724</v>
      </c>
      <c r="P5701" s="4">
        <f t="shared" si="628"/>
        <v>189.41000000000003</v>
      </c>
      <c r="Q5701" t="str">
        <f t="shared" si="629"/>
        <v>Efficient</v>
      </c>
    </row>
    <row r="5702" spans="1:17" x14ac:dyDescent="0.3">
      <c r="A5702" s="1">
        <v>45503</v>
      </c>
      <c r="B5702" t="s">
        <v>47</v>
      </c>
      <c r="C5702" t="s">
        <v>4</v>
      </c>
      <c r="D5702" t="s">
        <v>9</v>
      </c>
      <c r="E5702" t="s">
        <v>6</v>
      </c>
      <c r="F5702">
        <v>6246</v>
      </c>
      <c r="G5702">
        <v>79</v>
      </c>
      <c r="H5702">
        <v>3</v>
      </c>
      <c r="I5702" s="4">
        <v>118.71</v>
      </c>
      <c r="J5702" s="4">
        <v>245.08</v>
      </c>
      <c r="K5702" s="2">
        <f t="shared" si="623"/>
        <v>1.2648094780659622E-2</v>
      </c>
      <c r="L5702">
        <f t="shared" si="624"/>
        <v>3.7974683544303799E-2</v>
      </c>
      <c r="M5702" s="4">
        <f t="shared" si="625"/>
        <v>1.5026582278481011</v>
      </c>
      <c r="N5702" s="4">
        <f t="shared" si="626"/>
        <v>39.57</v>
      </c>
      <c r="O5702">
        <f t="shared" si="627"/>
        <v>2.0645269985679389</v>
      </c>
      <c r="P5702" s="4">
        <f t="shared" si="628"/>
        <v>126.37000000000002</v>
      </c>
      <c r="Q5702" t="str">
        <f t="shared" si="629"/>
        <v>Inefficient</v>
      </c>
    </row>
    <row r="5703" spans="1:17" x14ac:dyDescent="0.3">
      <c r="A5703" s="1">
        <v>45503</v>
      </c>
      <c r="B5703" t="s">
        <v>47</v>
      </c>
      <c r="C5703" t="s">
        <v>4</v>
      </c>
      <c r="D5703" t="s">
        <v>9</v>
      </c>
      <c r="E5703" t="s">
        <v>7</v>
      </c>
      <c r="F5703">
        <v>4329</v>
      </c>
      <c r="G5703">
        <v>44</v>
      </c>
      <c r="H5703">
        <v>1</v>
      </c>
      <c r="I5703" s="4">
        <v>50.11</v>
      </c>
      <c r="J5703" s="4">
        <v>55.31</v>
      </c>
      <c r="K5703" s="2">
        <f t="shared" si="623"/>
        <v>1.0164010164010164E-2</v>
      </c>
      <c r="L5703">
        <f t="shared" si="624"/>
        <v>2.2727272727272728E-2</v>
      </c>
      <c r="M5703" s="4">
        <f t="shared" si="625"/>
        <v>1.1388636363636364</v>
      </c>
      <c r="N5703" s="4">
        <f t="shared" si="626"/>
        <v>50.11</v>
      </c>
      <c r="O5703">
        <f t="shared" si="627"/>
        <v>1.1037717022550391</v>
      </c>
      <c r="P5703" s="4">
        <f t="shared" si="628"/>
        <v>5.2000000000000028</v>
      </c>
      <c r="Q5703" t="str">
        <f t="shared" si="629"/>
        <v>Inefficient</v>
      </c>
    </row>
    <row r="5704" spans="1:17" x14ac:dyDescent="0.3">
      <c r="A5704" s="1">
        <v>45503</v>
      </c>
      <c r="B5704" t="s">
        <v>47</v>
      </c>
      <c r="C5704" t="s">
        <v>4</v>
      </c>
      <c r="D5704" t="s">
        <v>9</v>
      </c>
      <c r="E5704" t="s">
        <v>8</v>
      </c>
      <c r="F5704">
        <v>594</v>
      </c>
      <c r="G5704">
        <v>6</v>
      </c>
      <c r="H5704">
        <v>0</v>
      </c>
      <c r="I5704" s="4">
        <v>6.12</v>
      </c>
      <c r="J5704" s="4">
        <v>0</v>
      </c>
      <c r="K5704" s="2">
        <f t="shared" si="623"/>
        <v>1.0101010101010102E-2</v>
      </c>
      <c r="L5704">
        <f t="shared" si="624"/>
        <v>0</v>
      </c>
      <c r="M5704" s="4">
        <f t="shared" si="625"/>
        <v>1.02</v>
      </c>
      <c r="N5704" s="4">
        <f t="shared" si="626"/>
        <v>0</v>
      </c>
      <c r="O5704">
        <f t="shared" si="627"/>
        <v>0</v>
      </c>
      <c r="P5704" s="4">
        <f t="shared" si="628"/>
        <v>-6.12</v>
      </c>
      <c r="Q5704" t="str">
        <f t="shared" si="629"/>
        <v>Inefficient</v>
      </c>
    </row>
    <row r="5705" spans="1:17" x14ac:dyDescent="0.3">
      <c r="A5705" s="1">
        <v>45503</v>
      </c>
      <c r="B5705" t="s">
        <v>47</v>
      </c>
      <c r="C5705" t="s">
        <v>4</v>
      </c>
      <c r="D5705" t="s">
        <v>10</v>
      </c>
      <c r="E5705" t="s">
        <v>6</v>
      </c>
      <c r="F5705">
        <v>5481</v>
      </c>
      <c r="G5705">
        <v>135</v>
      </c>
      <c r="H5705">
        <v>4</v>
      </c>
      <c r="I5705" s="4">
        <v>143.53</v>
      </c>
      <c r="J5705" s="4">
        <v>369.17</v>
      </c>
      <c r="K5705" s="2">
        <f t="shared" si="623"/>
        <v>2.4630541871921183E-2</v>
      </c>
      <c r="L5705">
        <f t="shared" si="624"/>
        <v>2.9629629629629631E-2</v>
      </c>
      <c r="M5705" s="4">
        <f t="shared" si="625"/>
        <v>1.0631851851851852</v>
      </c>
      <c r="N5705" s="4">
        <f t="shared" si="626"/>
        <v>35.8825</v>
      </c>
      <c r="O5705">
        <f t="shared" si="627"/>
        <v>2.5720755242806383</v>
      </c>
      <c r="P5705" s="4">
        <f t="shared" si="628"/>
        <v>225.64000000000001</v>
      </c>
      <c r="Q5705" t="str">
        <f t="shared" si="629"/>
        <v>Inefficient</v>
      </c>
    </row>
    <row r="5706" spans="1:17" x14ac:dyDescent="0.3">
      <c r="A5706" s="1">
        <v>45503</v>
      </c>
      <c r="B5706" t="s">
        <v>47</v>
      </c>
      <c r="C5706" t="s">
        <v>4</v>
      </c>
      <c r="D5706" t="s">
        <v>10</v>
      </c>
      <c r="E5706" t="s">
        <v>7</v>
      </c>
      <c r="F5706">
        <v>5103</v>
      </c>
      <c r="G5706">
        <v>129</v>
      </c>
      <c r="H5706">
        <v>5</v>
      </c>
      <c r="I5706" s="4">
        <v>119.09</v>
      </c>
      <c r="J5706" s="4">
        <v>430.17</v>
      </c>
      <c r="K5706" s="2">
        <f t="shared" si="623"/>
        <v>2.5279247501469725E-2</v>
      </c>
      <c r="L5706">
        <f t="shared" si="624"/>
        <v>3.875968992248062E-2</v>
      </c>
      <c r="M5706" s="4">
        <f t="shared" si="625"/>
        <v>0.92317829457364342</v>
      </c>
      <c r="N5706" s="4">
        <f t="shared" si="626"/>
        <v>23.818000000000001</v>
      </c>
      <c r="O5706">
        <f t="shared" si="627"/>
        <v>3.6121420774204385</v>
      </c>
      <c r="P5706" s="4">
        <f t="shared" si="628"/>
        <v>311.08000000000004</v>
      </c>
      <c r="Q5706" t="str">
        <f t="shared" si="629"/>
        <v>Efficient</v>
      </c>
    </row>
    <row r="5707" spans="1:17" x14ac:dyDescent="0.3">
      <c r="A5707" s="1">
        <v>45503</v>
      </c>
      <c r="B5707" t="s">
        <v>47</v>
      </c>
      <c r="C5707" t="s">
        <v>4</v>
      </c>
      <c r="D5707" t="s">
        <v>10</v>
      </c>
      <c r="E5707" t="s">
        <v>8</v>
      </c>
      <c r="F5707">
        <v>645</v>
      </c>
      <c r="G5707">
        <v>14</v>
      </c>
      <c r="H5707">
        <v>0</v>
      </c>
      <c r="I5707" s="4">
        <v>10.94</v>
      </c>
      <c r="J5707" s="4">
        <v>0</v>
      </c>
      <c r="K5707" s="2">
        <f t="shared" si="623"/>
        <v>2.1705426356589147E-2</v>
      </c>
      <c r="L5707">
        <f t="shared" si="624"/>
        <v>0</v>
      </c>
      <c r="M5707" s="4">
        <f t="shared" si="625"/>
        <v>0.78142857142857136</v>
      </c>
      <c r="N5707" s="4">
        <f t="shared" si="626"/>
        <v>0</v>
      </c>
      <c r="O5707">
        <f t="shared" si="627"/>
        <v>0</v>
      </c>
      <c r="P5707" s="4">
        <f t="shared" si="628"/>
        <v>-10.94</v>
      </c>
      <c r="Q5707" t="str">
        <f t="shared" si="629"/>
        <v>Inefficient</v>
      </c>
    </row>
    <row r="5708" spans="1:17" x14ac:dyDescent="0.3">
      <c r="A5708" s="1">
        <v>45503</v>
      </c>
      <c r="B5708" t="s">
        <v>47</v>
      </c>
      <c r="C5708" t="s">
        <v>11</v>
      </c>
      <c r="D5708" t="s">
        <v>5</v>
      </c>
      <c r="E5708" t="s">
        <v>6</v>
      </c>
      <c r="F5708">
        <v>12961</v>
      </c>
      <c r="G5708">
        <v>282</v>
      </c>
      <c r="H5708">
        <v>37</v>
      </c>
      <c r="I5708" s="4">
        <v>277.25</v>
      </c>
      <c r="J5708" s="4">
        <v>3418.59</v>
      </c>
      <c r="K5708" s="2">
        <f t="shared" si="623"/>
        <v>2.1757580433608519E-2</v>
      </c>
      <c r="L5708">
        <f t="shared" si="624"/>
        <v>0.13120567375886524</v>
      </c>
      <c r="M5708" s="4">
        <f t="shared" si="625"/>
        <v>0.98315602836879434</v>
      </c>
      <c r="N5708" s="4">
        <f t="shared" si="626"/>
        <v>7.493243243243243</v>
      </c>
      <c r="O5708">
        <f t="shared" si="627"/>
        <v>12.330351668169522</v>
      </c>
      <c r="P5708" s="4">
        <f t="shared" si="628"/>
        <v>3141.34</v>
      </c>
      <c r="Q5708" t="str">
        <f t="shared" si="629"/>
        <v>Efficient</v>
      </c>
    </row>
    <row r="5709" spans="1:17" x14ac:dyDescent="0.3">
      <c r="A5709" s="1">
        <v>45503</v>
      </c>
      <c r="B5709" t="s">
        <v>47</v>
      </c>
      <c r="C5709" t="s">
        <v>11</v>
      </c>
      <c r="D5709" t="s">
        <v>5</v>
      </c>
      <c r="E5709" t="s">
        <v>7</v>
      </c>
      <c r="F5709">
        <v>1129</v>
      </c>
      <c r="G5709">
        <v>54</v>
      </c>
      <c r="H5709">
        <v>7</v>
      </c>
      <c r="I5709" s="4">
        <v>11.58</v>
      </c>
      <c r="J5709" s="4">
        <v>660</v>
      </c>
      <c r="K5709" s="2">
        <f t="shared" si="623"/>
        <v>4.7829937998228524E-2</v>
      </c>
      <c r="L5709">
        <f t="shared" si="624"/>
        <v>0.12962962962962962</v>
      </c>
      <c r="M5709" s="4">
        <f t="shared" si="625"/>
        <v>0.21444444444444444</v>
      </c>
      <c r="N5709" s="4">
        <f t="shared" si="626"/>
        <v>1.6542857142857144</v>
      </c>
      <c r="O5709">
        <f t="shared" si="627"/>
        <v>56.994818652849737</v>
      </c>
      <c r="P5709" s="4">
        <f t="shared" si="628"/>
        <v>648.41999999999996</v>
      </c>
      <c r="Q5709" t="str">
        <f t="shared" si="629"/>
        <v>Efficient</v>
      </c>
    </row>
    <row r="5710" spans="1:17" x14ac:dyDescent="0.3">
      <c r="A5710" s="1">
        <v>45503</v>
      </c>
      <c r="B5710" t="s">
        <v>47</v>
      </c>
      <c r="C5710" t="s">
        <v>11</v>
      </c>
      <c r="D5710" t="s">
        <v>5</v>
      </c>
      <c r="E5710" t="s">
        <v>8</v>
      </c>
      <c r="F5710">
        <v>277</v>
      </c>
      <c r="G5710">
        <v>7</v>
      </c>
      <c r="H5710">
        <v>0</v>
      </c>
      <c r="I5710" s="4">
        <v>7.97</v>
      </c>
      <c r="J5710" s="4">
        <v>0</v>
      </c>
      <c r="K5710" s="2">
        <f t="shared" si="623"/>
        <v>2.5270758122743681E-2</v>
      </c>
      <c r="L5710">
        <f t="shared" si="624"/>
        <v>0</v>
      </c>
      <c r="M5710" s="4">
        <f t="shared" si="625"/>
        <v>1.1385714285714286</v>
      </c>
      <c r="N5710" s="4">
        <f t="shared" si="626"/>
        <v>0</v>
      </c>
      <c r="O5710">
        <f t="shared" si="627"/>
        <v>0</v>
      </c>
      <c r="P5710" s="4">
        <f t="shared" si="628"/>
        <v>-7.97</v>
      </c>
      <c r="Q5710" t="str">
        <f t="shared" si="629"/>
        <v>Inefficient</v>
      </c>
    </row>
    <row r="5711" spans="1:17" x14ac:dyDescent="0.3">
      <c r="A5711" s="1">
        <v>45503</v>
      </c>
      <c r="B5711" t="s">
        <v>47</v>
      </c>
      <c r="C5711" t="s">
        <v>11</v>
      </c>
      <c r="D5711" t="s">
        <v>9</v>
      </c>
      <c r="E5711" t="s">
        <v>6</v>
      </c>
      <c r="F5711">
        <v>5519</v>
      </c>
      <c r="G5711">
        <v>91</v>
      </c>
      <c r="H5711">
        <v>1</v>
      </c>
      <c r="I5711" s="4">
        <v>100.85</v>
      </c>
      <c r="J5711" s="4">
        <v>90.87</v>
      </c>
      <c r="K5711" s="2">
        <f t="shared" si="623"/>
        <v>1.6488494292444283E-2</v>
      </c>
      <c r="L5711">
        <f t="shared" si="624"/>
        <v>1.098901098901099E-2</v>
      </c>
      <c r="M5711" s="4">
        <f t="shared" si="625"/>
        <v>1.1082417582417581</v>
      </c>
      <c r="N5711" s="4">
        <f t="shared" si="626"/>
        <v>100.85</v>
      </c>
      <c r="O5711">
        <f t="shared" si="627"/>
        <v>0.90104115022310372</v>
      </c>
      <c r="P5711" s="4">
        <f t="shared" si="628"/>
        <v>-9.9799999999999898</v>
      </c>
      <c r="Q5711" t="str">
        <f t="shared" si="629"/>
        <v>Inefficient</v>
      </c>
    </row>
    <row r="5712" spans="1:17" x14ac:dyDescent="0.3">
      <c r="A5712" s="1">
        <v>45503</v>
      </c>
      <c r="B5712" t="s">
        <v>47</v>
      </c>
      <c r="C5712" t="s">
        <v>11</v>
      </c>
      <c r="D5712" t="s">
        <v>9</v>
      </c>
      <c r="E5712" t="s">
        <v>7</v>
      </c>
      <c r="F5712">
        <v>1612</v>
      </c>
      <c r="G5712">
        <v>19</v>
      </c>
      <c r="H5712">
        <v>0</v>
      </c>
      <c r="I5712" s="4">
        <v>24.36</v>
      </c>
      <c r="J5712" s="4">
        <v>0</v>
      </c>
      <c r="K5712" s="2">
        <f t="shared" si="623"/>
        <v>1.1786600496277916E-2</v>
      </c>
      <c r="L5712">
        <f t="shared" si="624"/>
        <v>0</v>
      </c>
      <c r="M5712" s="4">
        <f t="shared" si="625"/>
        <v>1.2821052631578946</v>
      </c>
      <c r="N5712" s="4">
        <f t="shared" si="626"/>
        <v>0</v>
      </c>
      <c r="O5712">
        <f t="shared" si="627"/>
        <v>0</v>
      </c>
      <c r="P5712" s="4">
        <f t="shared" si="628"/>
        <v>-24.36</v>
      </c>
      <c r="Q5712" t="str">
        <f t="shared" si="629"/>
        <v>Inefficient</v>
      </c>
    </row>
    <row r="5713" spans="1:17" x14ac:dyDescent="0.3">
      <c r="A5713" s="1">
        <v>45503</v>
      </c>
      <c r="B5713" t="s">
        <v>47</v>
      </c>
      <c r="C5713" t="s">
        <v>11</v>
      </c>
      <c r="D5713" t="s">
        <v>9</v>
      </c>
      <c r="E5713" t="s">
        <v>8</v>
      </c>
      <c r="F5713">
        <v>438</v>
      </c>
      <c r="G5713">
        <v>8</v>
      </c>
      <c r="H5713">
        <v>0</v>
      </c>
      <c r="I5713" s="4">
        <v>6.36</v>
      </c>
      <c r="J5713" s="4">
        <v>0</v>
      </c>
      <c r="K5713" s="2">
        <f t="shared" si="623"/>
        <v>1.8264840182648401E-2</v>
      </c>
      <c r="L5713">
        <f t="shared" si="624"/>
        <v>0</v>
      </c>
      <c r="M5713" s="4">
        <f t="shared" si="625"/>
        <v>0.79500000000000004</v>
      </c>
      <c r="N5713" s="4">
        <f t="shared" si="626"/>
        <v>0</v>
      </c>
      <c r="O5713">
        <f t="shared" si="627"/>
        <v>0</v>
      </c>
      <c r="P5713" s="4">
        <f t="shared" si="628"/>
        <v>-6.36</v>
      </c>
      <c r="Q5713" t="str">
        <f t="shared" si="629"/>
        <v>Inefficient</v>
      </c>
    </row>
    <row r="5714" spans="1:17" x14ac:dyDescent="0.3">
      <c r="A5714" s="1">
        <v>45503</v>
      </c>
      <c r="B5714" t="s">
        <v>47</v>
      </c>
      <c r="C5714" t="s">
        <v>11</v>
      </c>
      <c r="D5714" t="s">
        <v>10</v>
      </c>
      <c r="E5714" t="s">
        <v>6</v>
      </c>
      <c r="F5714">
        <v>6366</v>
      </c>
      <c r="G5714">
        <v>143</v>
      </c>
      <c r="H5714">
        <v>8</v>
      </c>
      <c r="I5714" s="4">
        <v>113.86</v>
      </c>
      <c r="J5714" s="4">
        <v>548.08000000000004</v>
      </c>
      <c r="K5714" s="2">
        <f t="shared" si="623"/>
        <v>2.2463085139805217E-2</v>
      </c>
      <c r="L5714">
        <f t="shared" si="624"/>
        <v>5.5944055944055944E-2</v>
      </c>
      <c r="M5714" s="4">
        <f t="shared" si="625"/>
        <v>0.79622377622377627</v>
      </c>
      <c r="N5714" s="4">
        <f t="shared" si="626"/>
        <v>14.2325</v>
      </c>
      <c r="O5714">
        <f t="shared" si="627"/>
        <v>4.8136307746355174</v>
      </c>
      <c r="P5714" s="4">
        <f t="shared" si="628"/>
        <v>434.22</v>
      </c>
      <c r="Q5714" t="str">
        <f t="shared" si="629"/>
        <v>Efficient</v>
      </c>
    </row>
    <row r="5715" spans="1:17" x14ac:dyDescent="0.3">
      <c r="A5715" s="1">
        <v>45503</v>
      </c>
      <c r="B5715" t="s">
        <v>47</v>
      </c>
      <c r="C5715" t="s">
        <v>11</v>
      </c>
      <c r="D5715" t="s">
        <v>10</v>
      </c>
      <c r="E5715" t="s">
        <v>7</v>
      </c>
      <c r="F5715">
        <v>789</v>
      </c>
      <c r="G5715">
        <v>13</v>
      </c>
      <c r="H5715">
        <v>0</v>
      </c>
      <c r="I5715" s="4">
        <v>16.07</v>
      </c>
      <c r="J5715" s="4">
        <v>0</v>
      </c>
      <c r="K5715" s="2">
        <f t="shared" si="623"/>
        <v>1.6476552598225603E-2</v>
      </c>
      <c r="L5715">
        <f t="shared" si="624"/>
        <v>0</v>
      </c>
      <c r="M5715" s="4">
        <f t="shared" si="625"/>
        <v>1.2361538461538462</v>
      </c>
      <c r="N5715" s="4">
        <f t="shared" si="626"/>
        <v>0</v>
      </c>
      <c r="O5715">
        <f t="shared" si="627"/>
        <v>0</v>
      </c>
      <c r="P5715" s="4">
        <f t="shared" si="628"/>
        <v>-16.07</v>
      </c>
      <c r="Q5715" t="str">
        <f t="shared" si="629"/>
        <v>Inefficient</v>
      </c>
    </row>
    <row r="5716" spans="1:17" x14ac:dyDescent="0.3">
      <c r="A5716" s="1">
        <v>45503</v>
      </c>
      <c r="B5716" t="s">
        <v>47</v>
      </c>
      <c r="C5716" t="s">
        <v>11</v>
      </c>
      <c r="D5716" t="s">
        <v>10</v>
      </c>
      <c r="E5716" t="s">
        <v>8</v>
      </c>
      <c r="F5716">
        <v>316</v>
      </c>
      <c r="G5716">
        <v>4</v>
      </c>
      <c r="H5716">
        <v>0</v>
      </c>
      <c r="I5716" s="4">
        <v>4.1500000000000004</v>
      </c>
      <c r="J5716" s="4">
        <v>0</v>
      </c>
      <c r="K5716" s="2">
        <f t="shared" si="623"/>
        <v>1.2658227848101266E-2</v>
      </c>
      <c r="L5716">
        <f t="shared" si="624"/>
        <v>0</v>
      </c>
      <c r="M5716" s="4">
        <f t="shared" si="625"/>
        <v>1.0375000000000001</v>
      </c>
      <c r="N5716" s="4">
        <f t="shared" si="626"/>
        <v>0</v>
      </c>
      <c r="O5716">
        <f t="shared" si="627"/>
        <v>0</v>
      </c>
      <c r="P5716" s="4">
        <f t="shared" si="628"/>
        <v>-4.1500000000000004</v>
      </c>
      <c r="Q5716" t="str">
        <f t="shared" si="629"/>
        <v>Inefficient</v>
      </c>
    </row>
    <row r="5717" spans="1:17" x14ac:dyDescent="0.3">
      <c r="A5717" s="1">
        <v>45503</v>
      </c>
      <c r="B5717" t="s">
        <v>47</v>
      </c>
      <c r="C5717" t="s">
        <v>12</v>
      </c>
      <c r="D5717" t="s">
        <v>5</v>
      </c>
      <c r="E5717" t="s">
        <v>6</v>
      </c>
      <c r="F5717">
        <v>2286</v>
      </c>
      <c r="G5717">
        <v>96</v>
      </c>
      <c r="H5717">
        <v>11</v>
      </c>
      <c r="I5717" s="4">
        <v>52.57</v>
      </c>
      <c r="J5717" s="4">
        <v>814.41</v>
      </c>
      <c r="K5717" s="2">
        <f t="shared" si="623"/>
        <v>4.1994750656167978E-2</v>
      </c>
      <c r="L5717">
        <f t="shared" si="624"/>
        <v>0.11458333333333333</v>
      </c>
      <c r="M5717" s="4">
        <f t="shared" si="625"/>
        <v>0.54760416666666667</v>
      </c>
      <c r="N5717" s="4">
        <f t="shared" si="626"/>
        <v>4.7790909090909093</v>
      </c>
      <c r="O5717">
        <f t="shared" si="627"/>
        <v>15.491915541183184</v>
      </c>
      <c r="P5717" s="4">
        <f t="shared" si="628"/>
        <v>761.83999999999992</v>
      </c>
      <c r="Q5717" t="str">
        <f t="shared" si="629"/>
        <v>Efficient</v>
      </c>
    </row>
    <row r="5718" spans="1:17" x14ac:dyDescent="0.3">
      <c r="A5718" s="1">
        <v>45503</v>
      </c>
      <c r="B5718" t="s">
        <v>47</v>
      </c>
      <c r="C5718" t="s">
        <v>12</v>
      </c>
      <c r="D5718" t="s">
        <v>5</v>
      </c>
      <c r="E5718" t="s">
        <v>7</v>
      </c>
      <c r="F5718">
        <v>4700</v>
      </c>
      <c r="G5718">
        <v>150</v>
      </c>
      <c r="H5718">
        <v>18</v>
      </c>
      <c r="I5718" s="4">
        <v>137.03</v>
      </c>
      <c r="J5718" s="4">
        <v>1578.2</v>
      </c>
      <c r="K5718" s="2">
        <f t="shared" si="623"/>
        <v>3.1914893617021274E-2</v>
      </c>
      <c r="L5718">
        <f t="shared" si="624"/>
        <v>0.12</v>
      </c>
      <c r="M5718" s="4">
        <f t="shared" si="625"/>
        <v>0.91353333333333331</v>
      </c>
      <c r="N5718" s="4">
        <f t="shared" si="626"/>
        <v>7.6127777777777776</v>
      </c>
      <c r="O5718">
        <f t="shared" si="627"/>
        <v>11.517186017660366</v>
      </c>
      <c r="P5718" s="4">
        <f t="shared" si="628"/>
        <v>1441.17</v>
      </c>
      <c r="Q5718" t="str">
        <f t="shared" si="629"/>
        <v>Efficient</v>
      </c>
    </row>
    <row r="5719" spans="1:17" x14ac:dyDescent="0.3">
      <c r="A5719" s="1">
        <v>45503</v>
      </c>
      <c r="B5719" t="s">
        <v>47</v>
      </c>
      <c r="C5719" t="s">
        <v>12</v>
      </c>
      <c r="D5719" t="s">
        <v>5</v>
      </c>
      <c r="E5719" t="s">
        <v>8</v>
      </c>
      <c r="F5719">
        <v>4303</v>
      </c>
      <c r="G5719">
        <v>192</v>
      </c>
      <c r="H5719">
        <v>17</v>
      </c>
      <c r="I5719" s="4">
        <v>76.849999999999994</v>
      </c>
      <c r="J5719" s="4">
        <v>1415.57</v>
      </c>
      <c r="K5719" s="2">
        <f t="shared" si="623"/>
        <v>4.462003253544039E-2</v>
      </c>
      <c r="L5719">
        <f t="shared" si="624"/>
        <v>8.8541666666666671E-2</v>
      </c>
      <c r="M5719" s="4">
        <f t="shared" si="625"/>
        <v>0.40026041666666662</v>
      </c>
      <c r="N5719" s="4">
        <f t="shared" si="626"/>
        <v>4.5205882352941176</v>
      </c>
      <c r="O5719">
        <f t="shared" si="627"/>
        <v>18.419908913467793</v>
      </c>
      <c r="P5719" s="4">
        <f t="shared" si="628"/>
        <v>1338.72</v>
      </c>
      <c r="Q5719" t="str">
        <f t="shared" si="629"/>
        <v>Efficient</v>
      </c>
    </row>
    <row r="5720" spans="1:17" x14ac:dyDescent="0.3">
      <c r="A5720" s="1">
        <v>45503</v>
      </c>
      <c r="B5720" t="s">
        <v>47</v>
      </c>
      <c r="C5720" t="s">
        <v>12</v>
      </c>
      <c r="D5720" t="s">
        <v>9</v>
      </c>
      <c r="E5720" t="s">
        <v>6</v>
      </c>
      <c r="F5720">
        <v>2289</v>
      </c>
      <c r="G5720">
        <v>21</v>
      </c>
      <c r="H5720">
        <v>0</v>
      </c>
      <c r="I5720" s="4">
        <v>38.229999999999997</v>
      </c>
      <c r="J5720" s="4">
        <v>0</v>
      </c>
      <c r="K5720" s="2">
        <f t="shared" si="623"/>
        <v>9.1743119266055051E-3</v>
      </c>
      <c r="L5720">
        <f t="shared" si="624"/>
        <v>0</v>
      </c>
      <c r="M5720" s="4">
        <f t="shared" si="625"/>
        <v>1.8204761904761904</v>
      </c>
      <c r="N5720" s="4">
        <f t="shared" si="626"/>
        <v>0</v>
      </c>
      <c r="O5720">
        <f t="shared" si="627"/>
        <v>0</v>
      </c>
      <c r="P5720" s="4">
        <f t="shared" si="628"/>
        <v>-38.229999999999997</v>
      </c>
      <c r="Q5720" t="str">
        <f t="shared" si="629"/>
        <v>Inefficient</v>
      </c>
    </row>
    <row r="5721" spans="1:17" x14ac:dyDescent="0.3">
      <c r="A5721" s="1">
        <v>45503</v>
      </c>
      <c r="B5721" t="s">
        <v>47</v>
      </c>
      <c r="C5721" t="s">
        <v>12</v>
      </c>
      <c r="D5721" t="s">
        <v>9</v>
      </c>
      <c r="E5721" t="s">
        <v>7</v>
      </c>
      <c r="F5721">
        <v>9982</v>
      </c>
      <c r="G5721">
        <v>100</v>
      </c>
      <c r="H5721">
        <v>1</v>
      </c>
      <c r="I5721" s="4">
        <v>120.72</v>
      </c>
      <c r="J5721" s="4">
        <v>50.06</v>
      </c>
      <c r="K5721" s="2">
        <f t="shared" si="623"/>
        <v>1.0018032458425166E-2</v>
      </c>
      <c r="L5721">
        <f t="shared" si="624"/>
        <v>0.01</v>
      </c>
      <c r="M5721" s="4">
        <f t="shared" si="625"/>
        <v>1.2072000000000001</v>
      </c>
      <c r="N5721" s="4">
        <f t="shared" si="626"/>
        <v>120.72</v>
      </c>
      <c r="O5721">
        <f t="shared" si="627"/>
        <v>0.41467859509609017</v>
      </c>
      <c r="P5721" s="4">
        <f t="shared" si="628"/>
        <v>-70.66</v>
      </c>
      <c r="Q5721" t="str">
        <f t="shared" si="629"/>
        <v>Inefficient</v>
      </c>
    </row>
    <row r="5722" spans="1:17" x14ac:dyDescent="0.3">
      <c r="A5722" s="1">
        <v>45503</v>
      </c>
      <c r="B5722" t="s">
        <v>47</v>
      </c>
      <c r="C5722" t="s">
        <v>12</v>
      </c>
      <c r="D5722" t="s">
        <v>9</v>
      </c>
      <c r="E5722" t="s">
        <v>8</v>
      </c>
      <c r="F5722">
        <v>2760</v>
      </c>
      <c r="G5722">
        <v>42</v>
      </c>
      <c r="H5722">
        <v>1</v>
      </c>
      <c r="I5722" s="4">
        <v>60.96</v>
      </c>
      <c r="J5722" s="4">
        <v>78.72</v>
      </c>
      <c r="K5722" s="2">
        <f t="shared" si="623"/>
        <v>1.5217391304347827E-2</v>
      </c>
      <c r="L5722">
        <f t="shared" si="624"/>
        <v>2.3809523809523808E-2</v>
      </c>
      <c r="M5722" s="4">
        <f t="shared" si="625"/>
        <v>1.4514285714285715</v>
      </c>
      <c r="N5722" s="4">
        <f t="shared" si="626"/>
        <v>60.96</v>
      </c>
      <c r="O5722">
        <f t="shared" si="627"/>
        <v>1.2913385826771653</v>
      </c>
      <c r="P5722" s="4">
        <f t="shared" si="628"/>
        <v>17.759999999999998</v>
      </c>
      <c r="Q5722" t="str">
        <f t="shared" si="629"/>
        <v>Inefficient</v>
      </c>
    </row>
    <row r="5723" spans="1:17" x14ac:dyDescent="0.3">
      <c r="A5723" s="1">
        <v>45503</v>
      </c>
      <c r="B5723" t="s">
        <v>47</v>
      </c>
      <c r="C5723" t="s">
        <v>12</v>
      </c>
      <c r="D5723" t="s">
        <v>10</v>
      </c>
      <c r="E5723" t="s">
        <v>6</v>
      </c>
      <c r="F5723">
        <v>1212</v>
      </c>
      <c r="G5723">
        <v>19</v>
      </c>
      <c r="H5723">
        <v>1</v>
      </c>
      <c r="I5723" s="4">
        <v>24.12</v>
      </c>
      <c r="J5723" s="4">
        <v>50.97</v>
      </c>
      <c r="K5723" s="2">
        <f t="shared" si="623"/>
        <v>1.5676567656765675E-2</v>
      </c>
      <c r="L5723">
        <f t="shared" si="624"/>
        <v>5.2631578947368418E-2</v>
      </c>
      <c r="M5723" s="4">
        <f t="shared" si="625"/>
        <v>1.2694736842105263</v>
      </c>
      <c r="N5723" s="4">
        <f t="shared" si="626"/>
        <v>24.12</v>
      </c>
      <c r="O5723">
        <f t="shared" si="627"/>
        <v>2.1131840796019898</v>
      </c>
      <c r="P5723" s="4">
        <f t="shared" si="628"/>
        <v>26.849999999999998</v>
      </c>
      <c r="Q5723" t="str">
        <f t="shared" si="629"/>
        <v>Inefficient</v>
      </c>
    </row>
    <row r="5724" spans="1:17" x14ac:dyDescent="0.3">
      <c r="A5724" s="1">
        <v>45503</v>
      </c>
      <c r="B5724" t="s">
        <v>47</v>
      </c>
      <c r="C5724" t="s">
        <v>12</v>
      </c>
      <c r="D5724" t="s">
        <v>10</v>
      </c>
      <c r="E5724" t="s">
        <v>7</v>
      </c>
      <c r="F5724">
        <v>7574</v>
      </c>
      <c r="G5724">
        <v>79</v>
      </c>
      <c r="H5724">
        <v>2</v>
      </c>
      <c r="I5724" s="4">
        <v>94.45</v>
      </c>
      <c r="J5724" s="4">
        <v>103.53</v>
      </c>
      <c r="K5724" s="2">
        <f t="shared" si="623"/>
        <v>1.0430419857406918E-2</v>
      </c>
      <c r="L5724">
        <f t="shared" si="624"/>
        <v>2.5316455696202531E-2</v>
      </c>
      <c r="M5724" s="4">
        <f t="shared" si="625"/>
        <v>1.1955696202531645</v>
      </c>
      <c r="N5724" s="4">
        <f t="shared" si="626"/>
        <v>47.225000000000001</v>
      </c>
      <c r="O5724">
        <f t="shared" si="627"/>
        <v>1.0961355214399153</v>
      </c>
      <c r="P5724" s="4">
        <f t="shared" si="628"/>
        <v>9.0799999999999983</v>
      </c>
      <c r="Q5724" t="str">
        <f t="shared" si="629"/>
        <v>Inefficient</v>
      </c>
    </row>
    <row r="5725" spans="1:17" x14ac:dyDescent="0.3">
      <c r="A5725" s="1">
        <v>45503</v>
      </c>
      <c r="B5725" t="s">
        <v>47</v>
      </c>
      <c r="C5725" t="s">
        <v>12</v>
      </c>
      <c r="D5725" t="s">
        <v>10</v>
      </c>
      <c r="E5725" t="s">
        <v>8</v>
      </c>
      <c r="F5725">
        <v>3161</v>
      </c>
      <c r="G5725">
        <v>49</v>
      </c>
      <c r="H5725">
        <v>2</v>
      </c>
      <c r="I5725" s="4">
        <v>74.040000000000006</v>
      </c>
      <c r="J5725" s="4">
        <v>119.34</v>
      </c>
      <c r="K5725" s="2">
        <f t="shared" si="623"/>
        <v>1.5501423600126542E-2</v>
      </c>
      <c r="L5725">
        <f t="shared" si="624"/>
        <v>4.0816326530612242E-2</v>
      </c>
      <c r="M5725" s="4">
        <f t="shared" si="625"/>
        <v>1.5110204081632654</v>
      </c>
      <c r="N5725" s="4">
        <f t="shared" si="626"/>
        <v>37.020000000000003</v>
      </c>
      <c r="O5725">
        <f t="shared" si="627"/>
        <v>1.6118314424635332</v>
      </c>
      <c r="P5725" s="4">
        <f t="shared" si="628"/>
        <v>45.3</v>
      </c>
      <c r="Q5725" t="str">
        <f t="shared" si="629"/>
        <v>Inefficient</v>
      </c>
    </row>
    <row r="5726" spans="1:17" x14ac:dyDescent="0.3">
      <c r="A5726" s="1">
        <v>45504</v>
      </c>
      <c r="B5726" t="s">
        <v>47</v>
      </c>
      <c r="C5726" t="s">
        <v>4</v>
      </c>
      <c r="D5726" t="s">
        <v>5</v>
      </c>
      <c r="E5726" t="s">
        <v>6</v>
      </c>
      <c r="F5726">
        <v>4099</v>
      </c>
      <c r="G5726">
        <v>155</v>
      </c>
      <c r="H5726">
        <v>23</v>
      </c>
      <c r="I5726" s="4">
        <v>65.13</v>
      </c>
      <c r="J5726" s="4">
        <v>2125.29</v>
      </c>
      <c r="K5726" s="2">
        <f t="shared" si="623"/>
        <v>3.781410100024396E-2</v>
      </c>
      <c r="L5726">
        <f t="shared" si="624"/>
        <v>0.14838709677419354</v>
      </c>
      <c r="M5726" s="4">
        <f t="shared" si="625"/>
        <v>0.42019354838709677</v>
      </c>
      <c r="N5726" s="4">
        <f t="shared" si="626"/>
        <v>2.8317391304347823</v>
      </c>
      <c r="O5726">
        <f t="shared" si="627"/>
        <v>32.631506218332568</v>
      </c>
      <c r="P5726" s="4">
        <f t="shared" si="628"/>
        <v>2060.16</v>
      </c>
      <c r="Q5726" t="str">
        <f t="shared" si="629"/>
        <v>Efficient</v>
      </c>
    </row>
    <row r="5727" spans="1:17" x14ac:dyDescent="0.3">
      <c r="A5727" s="1">
        <v>45504</v>
      </c>
      <c r="B5727" t="s">
        <v>47</v>
      </c>
      <c r="C5727" t="s">
        <v>4</v>
      </c>
      <c r="D5727" t="s">
        <v>5</v>
      </c>
      <c r="E5727" t="s">
        <v>7</v>
      </c>
      <c r="F5727">
        <v>7777</v>
      </c>
      <c r="G5727">
        <v>200</v>
      </c>
      <c r="H5727">
        <v>21</v>
      </c>
      <c r="I5727" s="4">
        <v>193.54</v>
      </c>
      <c r="J5727" s="4">
        <v>1512.67</v>
      </c>
      <c r="K5727" s="2">
        <f t="shared" si="623"/>
        <v>2.5716857400025717E-2</v>
      </c>
      <c r="L5727">
        <f t="shared" si="624"/>
        <v>0.105</v>
      </c>
      <c r="M5727" s="4">
        <f t="shared" si="625"/>
        <v>0.9677</v>
      </c>
      <c r="N5727" s="4">
        <f t="shared" si="626"/>
        <v>9.2161904761904765</v>
      </c>
      <c r="O5727">
        <f t="shared" si="627"/>
        <v>7.8158003513485594</v>
      </c>
      <c r="P5727" s="4">
        <f t="shared" si="628"/>
        <v>1319.13</v>
      </c>
      <c r="Q5727" t="str">
        <f t="shared" si="629"/>
        <v>Efficient</v>
      </c>
    </row>
    <row r="5728" spans="1:17" x14ac:dyDescent="0.3">
      <c r="A5728" s="1">
        <v>45504</v>
      </c>
      <c r="B5728" t="s">
        <v>47</v>
      </c>
      <c r="C5728" t="s">
        <v>4</v>
      </c>
      <c r="D5728" t="s">
        <v>5</v>
      </c>
      <c r="E5728" t="s">
        <v>8</v>
      </c>
      <c r="F5728">
        <v>106</v>
      </c>
      <c r="G5728">
        <v>3</v>
      </c>
      <c r="H5728">
        <v>0</v>
      </c>
      <c r="I5728" s="4">
        <v>1.61</v>
      </c>
      <c r="J5728" s="4">
        <v>0</v>
      </c>
      <c r="K5728" s="2">
        <f t="shared" si="623"/>
        <v>2.8301886792452831E-2</v>
      </c>
      <c r="L5728">
        <f t="shared" si="624"/>
        <v>0</v>
      </c>
      <c r="M5728" s="4">
        <f t="shared" si="625"/>
        <v>0.53666666666666674</v>
      </c>
      <c r="N5728" s="4">
        <f t="shared" si="626"/>
        <v>0</v>
      </c>
      <c r="O5728">
        <f t="shared" si="627"/>
        <v>0</v>
      </c>
      <c r="P5728" s="4">
        <f t="shared" si="628"/>
        <v>-1.61</v>
      </c>
      <c r="Q5728" t="str">
        <f t="shared" si="629"/>
        <v>Inefficient</v>
      </c>
    </row>
    <row r="5729" spans="1:17" x14ac:dyDescent="0.3">
      <c r="A5729" s="1">
        <v>45504</v>
      </c>
      <c r="B5729" t="s">
        <v>47</v>
      </c>
      <c r="C5729" t="s">
        <v>4</v>
      </c>
      <c r="D5729" t="s">
        <v>9</v>
      </c>
      <c r="E5729" t="s">
        <v>6</v>
      </c>
      <c r="F5729">
        <v>6378</v>
      </c>
      <c r="G5729">
        <v>72</v>
      </c>
      <c r="H5729">
        <v>1</v>
      </c>
      <c r="I5729" s="4">
        <v>141.22999999999999</v>
      </c>
      <c r="J5729" s="4">
        <v>60.97</v>
      </c>
      <c r="K5729" s="2">
        <f t="shared" si="623"/>
        <v>1.1288805268109126E-2</v>
      </c>
      <c r="L5729">
        <f t="shared" si="624"/>
        <v>1.3888888888888888E-2</v>
      </c>
      <c r="M5729" s="4">
        <f t="shared" si="625"/>
        <v>1.9615277777777775</v>
      </c>
      <c r="N5729" s="4">
        <f t="shared" si="626"/>
        <v>141.22999999999999</v>
      </c>
      <c r="O5729">
        <f t="shared" si="627"/>
        <v>0.4317071443744247</v>
      </c>
      <c r="P5729" s="4">
        <f t="shared" si="628"/>
        <v>-80.259999999999991</v>
      </c>
      <c r="Q5729" t="str">
        <f t="shared" si="629"/>
        <v>Inefficient</v>
      </c>
    </row>
    <row r="5730" spans="1:17" x14ac:dyDescent="0.3">
      <c r="A5730" s="1">
        <v>45504</v>
      </c>
      <c r="B5730" t="s">
        <v>47</v>
      </c>
      <c r="C5730" t="s">
        <v>4</v>
      </c>
      <c r="D5730" t="s">
        <v>9</v>
      </c>
      <c r="E5730" t="s">
        <v>7</v>
      </c>
      <c r="F5730">
        <v>5256</v>
      </c>
      <c r="G5730">
        <v>104</v>
      </c>
      <c r="H5730">
        <v>2</v>
      </c>
      <c r="I5730" s="4">
        <v>134.08000000000001</v>
      </c>
      <c r="J5730" s="4">
        <v>137.01</v>
      </c>
      <c r="K5730" s="2">
        <f t="shared" si="623"/>
        <v>1.9786910197869101E-2</v>
      </c>
      <c r="L5730">
        <f t="shared" si="624"/>
        <v>1.9230769230769232E-2</v>
      </c>
      <c r="M5730" s="4">
        <f t="shared" si="625"/>
        <v>1.2892307692307694</v>
      </c>
      <c r="N5730" s="4">
        <f t="shared" si="626"/>
        <v>67.040000000000006</v>
      </c>
      <c r="O5730">
        <f t="shared" si="627"/>
        <v>1.0218526252983291</v>
      </c>
      <c r="P5730" s="4">
        <f t="shared" si="628"/>
        <v>2.9299999999999784</v>
      </c>
      <c r="Q5730" t="str">
        <f t="shared" si="629"/>
        <v>Inefficient</v>
      </c>
    </row>
    <row r="5731" spans="1:17" x14ac:dyDescent="0.3">
      <c r="A5731" s="1">
        <v>45504</v>
      </c>
      <c r="B5731" t="s">
        <v>47</v>
      </c>
      <c r="C5731" t="s">
        <v>4</v>
      </c>
      <c r="D5731" t="s">
        <v>9</v>
      </c>
      <c r="E5731" t="s">
        <v>8</v>
      </c>
      <c r="F5731">
        <v>604</v>
      </c>
      <c r="G5731">
        <v>4</v>
      </c>
      <c r="H5731">
        <v>0</v>
      </c>
      <c r="I5731" s="4">
        <v>8.0500000000000007</v>
      </c>
      <c r="J5731" s="4">
        <v>0</v>
      </c>
      <c r="K5731" s="2">
        <f t="shared" si="623"/>
        <v>6.6225165562913907E-3</v>
      </c>
      <c r="L5731">
        <f t="shared" si="624"/>
        <v>0</v>
      </c>
      <c r="M5731" s="4">
        <f t="shared" si="625"/>
        <v>2.0125000000000002</v>
      </c>
      <c r="N5731" s="4">
        <f t="shared" si="626"/>
        <v>0</v>
      </c>
      <c r="O5731">
        <f t="shared" si="627"/>
        <v>0</v>
      </c>
      <c r="P5731" s="4">
        <f t="shared" si="628"/>
        <v>-8.0500000000000007</v>
      </c>
      <c r="Q5731" t="str">
        <f t="shared" si="629"/>
        <v>Inefficient</v>
      </c>
    </row>
    <row r="5732" spans="1:17" x14ac:dyDescent="0.3">
      <c r="A5732" s="1">
        <v>45504</v>
      </c>
      <c r="B5732" t="s">
        <v>47</v>
      </c>
      <c r="C5732" t="s">
        <v>4</v>
      </c>
      <c r="D5732" t="s">
        <v>10</v>
      </c>
      <c r="E5732" t="s">
        <v>6</v>
      </c>
      <c r="F5732">
        <v>5107</v>
      </c>
      <c r="G5732">
        <v>138</v>
      </c>
      <c r="H5732">
        <v>6</v>
      </c>
      <c r="I5732" s="4">
        <v>146.76</v>
      </c>
      <c r="J5732" s="4">
        <v>570.89</v>
      </c>
      <c r="K5732" s="2">
        <f t="shared" si="623"/>
        <v>2.7021734873702762E-2</v>
      </c>
      <c r="L5732">
        <f t="shared" si="624"/>
        <v>4.3478260869565216E-2</v>
      </c>
      <c r="M5732" s="4">
        <f t="shared" si="625"/>
        <v>1.0634782608695652</v>
      </c>
      <c r="N5732" s="4">
        <f t="shared" si="626"/>
        <v>24.459999999999997</v>
      </c>
      <c r="O5732">
        <f t="shared" si="627"/>
        <v>3.8899563913872992</v>
      </c>
      <c r="P5732" s="4">
        <f t="shared" si="628"/>
        <v>424.13</v>
      </c>
      <c r="Q5732" t="str">
        <f t="shared" si="629"/>
        <v>Efficient</v>
      </c>
    </row>
    <row r="5733" spans="1:17" x14ac:dyDescent="0.3">
      <c r="A5733" s="1">
        <v>45504</v>
      </c>
      <c r="B5733" t="s">
        <v>47</v>
      </c>
      <c r="C5733" t="s">
        <v>4</v>
      </c>
      <c r="D5733" t="s">
        <v>10</v>
      </c>
      <c r="E5733" t="s">
        <v>7</v>
      </c>
      <c r="F5733">
        <v>2844</v>
      </c>
      <c r="G5733">
        <v>75</v>
      </c>
      <c r="H5733">
        <v>3</v>
      </c>
      <c r="I5733" s="4">
        <v>33.89</v>
      </c>
      <c r="J5733" s="4">
        <v>242.51</v>
      </c>
      <c r="K5733" s="2">
        <f t="shared" si="623"/>
        <v>2.6371308016877638E-2</v>
      </c>
      <c r="L5733">
        <f t="shared" si="624"/>
        <v>0.04</v>
      </c>
      <c r="M5733" s="4">
        <f t="shared" si="625"/>
        <v>0.45186666666666669</v>
      </c>
      <c r="N5733" s="4">
        <f t="shared" si="626"/>
        <v>11.296666666666667</v>
      </c>
      <c r="O5733">
        <f t="shared" si="627"/>
        <v>7.155798170551785</v>
      </c>
      <c r="P5733" s="4">
        <f t="shared" si="628"/>
        <v>208.62</v>
      </c>
      <c r="Q5733" t="str">
        <f t="shared" si="629"/>
        <v>Efficient</v>
      </c>
    </row>
    <row r="5734" spans="1:17" x14ac:dyDescent="0.3">
      <c r="A5734" s="1">
        <v>45504</v>
      </c>
      <c r="B5734" t="s">
        <v>47</v>
      </c>
      <c r="C5734" t="s">
        <v>4</v>
      </c>
      <c r="D5734" t="s">
        <v>10</v>
      </c>
      <c r="E5734" t="s">
        <v>8</v>
      </c>
      <c r="F5734">
        <v>994</v>
      </c>
      <c r="G5734">
        <v>28</v>
      </c>
      <c r="H5734">
        <v>0</v>
      </c>
      <c r="I5734" s="4">
        <v>21.81</v>
      </c>
      <c r="J5734" s="4">
        <v>0</v>
      </c>
      <c r="K5734" s="2">
        <f t="shared" si="623"/>
        <v>2.8169014084507043E-2</v>
      </c>
      <c r="L5734">
        <f t="shared" si="624"/>
        <v>0</v>
      </c>
      <c r="M5734" s="4">
        <f t="shared" si="625"/>
        <v>0.77892857142857141</v>
      </c>
      <c r="N5734" s="4">
        <f t="shared" si="626"/>
        <v>0</v>
      </c>
      <c r="O5734">
        <f t="shared" si="627"/>
        <v>0</v>
      </c>
      <c r="P5734" s="4">
        <f t="shared" si="628"/>
        <v>-21.81</v>
      </c>
      <c r="Q5734" t="str">
        <f t="shared" si="629"/>
        <v>Inefficient</v>
      </c>
    </row>
    <row r="5735" spans="1:17" x14ac:dyDescent="0.3">
      <c r="A5735" s="1">
        <v>45504</v>
      </c>
      <c r="B5735" t="s">
        <v>47</v>
      </c>
      <c r="C5735" t="s">
        <v>11</v>
      </c>
      <c r="D5735" t="s">
        <v>5</v>
      </c>
      <c r="E5735" t="s">
        <v>6</v>
      </c>
      <c r="F5735">
        <v>6781</v>
      </c>
      <c r="G5735">
        <v>264</v>
      </c>
      <c r="H5735">
        <v>38</v>
      </c>
      <c r="I5735" s="4">
        <v>91.2</v>
      </c>
      <c r="J5735" s="4">
        <v>2128.7800000000002</v>
      </c>
      <c r="K5735" s="2">
        <f t="shared" si="623"/>
        <v>3.8932310868603451E-2</v>
      </c>
      <c r="L5735">
        <f t="shared" si="624"/>
        <v>0.14393939393939395</v>
      </c>
      <c r="M5735" s="4">
        <f t="shared" si="625"/>
        <v>0.34545454545454546</v>
      </c>
      <c r="N5735" s="4">
        <f t="shared" si="626"/>
        <v>2.4</v>
      </c>
      <c r="O5735">
        <f t="shared" si="627"/>
        <v>23.341885964912283</v>
      </c>
      <c r="P5735" s="4">
        <f t="shared" si="628"/>
        <v>2037.5800000000002</v>
      </c>
      <c r="Q5735" t="str">
        <f t="shared" si="629"/>
        <v>Efficient</v>
      </c>
    </row>
    <row r="5736" spans="1:17" x14ac:dyDescent="0.3">
      <c r="A5736" s="1">
        <v>45504</v>
      </c>
      <c r="B5736" t="s">
        <v>47</v>
      </c>
      <c r="C5736" t="s">
        <v>11</v>
      </c>
      <c r="D5736" t="s">
        <v>5</v>
      </c>
      <c r="E5736" t="s">
        <v>7</v>
      </c>
      <c r="F5736">
        <v>696</v>
      </c>
      <c r="G5736">
        <v>25</v>
      </c>
      <c r="H5736">
        <v>3</v>
      </c>
      <c r="I5736" s="4">
        <v>8.41</v>
      </c>
      <c r="J5736" s="4">
        <v>258.35000000000002</v>
      </c>
      <c r="K5736" s="2">
        <f t="shared" si="623"/>
        <v>3.5919540229885055E-2</v>
      </c>
      <c r="L5736">
        <f t="shared" si="624"/>
        <v>0.12</v>
      </c>
      <c r="M5736" s="4">
        <f t="shared" si="625"/>
        <v>0.33640000000000003</v>
      </c>
      <c r="N5736" s="4">
        <f t="shared" si="626"/>
        <v>2.8033333333333332</v>
      </c>
      <c r="O5736">
        <f t="shared" si="627"/>
        <v>30.719381688466115</v>
      </c>
      <c r="P5736" s="4">
        <f t="shared" si="628"/>
        <v>249.94000000000003</v>
      </c>
      <c r="Q5736" t="str">
        <f t="shared" si="629"/>
        <v>Efficient</v>
      </c>
    </row>
    <row r="5737" spans="1:17" x14ac:dyDescent="0.3">
      <c r="A5737" s="1">
        <v>45504</v>
      </c>
      <c r="B5737" t="s">
        <v>47</v>
      </c>
      <c r="C5737" t="s">
        <v>11</v>
      </c>
      <c r="D5737" t="s">
        <v>5</v>
      </c>
      <c r="E5737" t="s">
        <v>8</v>
      </c>
      <c r="F5737">
        <v>446</v>
      </c>
      <c r="G5737">
        <v>19</v>
      </c>
      <c r="H5737">
        <v>1</v>
      </c>
      <c r="I5737" s="4">
        <v>7.42</v>
      </c>
      <c r="J5737" s="4">
        <v>91.34</v>
      </c>
      <c r="K5737" s="2">
        <f t="shared" si="623"/>
        <v>4.2600896860986545E-2</v>
      </c>
      <c r="L5737">
        <f t="shared" si="624"/>
        <v>5.2631578947368418E-2</v>
      </c>
      <c r="M5737" s="4">
        <f t="shared" si="625"/>
        <v>0.39052631578947367</v>
      </c>
      <c r="N5737" s="4">
        <f t="shared" si="626"/>
        <v>7.42</v>
      </c>
      <c r="O5737">
        <f t="shared" si="627"/>
        <v>12.309973045822103</v>
      </c>
      <c r="P5737" s="4">
        <f t="shared" si="628"/>
        <v>83.92</v>
      </c>
      <c r="Q5737" t="str">
        <f t="shared" si="629"/>
        <v>Efficient</v>
      </c>
    </row>
    <row r="5738" spans="1:17" x14ac:dyDescent="0.3">
      <c r="A5738" s="1">
        <v>45504</v>
      </c>
      <c r="B5738" t="s">
        <v>47</v>
      </c>
      <c r="C5738" t="s">
        <v>11</v>
      </c>
      <c r="D5738" t="s">
        <v>9</v>
      </c>
      <c r="E5738" t="s">
        <v>6</v>
      </c>
      <c r="F5738">
        <v>6630</v>
      </c>
      <c r="G5738">
        <v>72</v>
      </c>
      <c r="H5738">
        <v>3</v>
      </c>
      <c r="I5738" s="4">
        <v>81.150000000000006</v>
      </c>
      <c r="J5738" s="4">
        <v>245.87</v>
      </c>
      <c r="K5738" s="2">
        <f t="shared" si="623"/>
        <v>1.085972850678733E-2</v>
      </c>
      <c r="L5738">
        <f t="shared" si="624"/>
        <v>4.1666666666666664E-2</v>
      </c>
      <c r="M5738" s="4">
        <f t="shared" si="625"/>
        <v>1.1270833333333334</v>
      </c>
      <c r="N5738" s="4">
        <f t="shared" si="626"/>
        <v>27.05</v>
      </c>
      <c r="O5738">
        <f t="shared" si="627"/>
        <v>3.0298213185459026</v>
      </c>
      <c r="P5738" s="4">
        <f t="shared" si="628"/>
        <v>164.72</v>
      </c>
      <c r="Q5738" t="str">
        <f t="shared" si="629"/>
        <v>Inefficient</v>
      </c>
    </row>
    <row r="5739" spans="1:17" x14ac:dyDescent="0.3">
      <c r="A5739" s="1">
        <v>45504</v>
      </c>
      <c r="B5739" t="s">
        <v>47</v>
      </c>
      <c r="C5739" t="s">
        <v>11</v>
      </c>
      <c r="D5739" t="s">
        <v>9</v>
      </c>
      <c r="E5739" t="s">
        <v>7</v>
      </c>
      <c r="F5739">
        <v>1433</v>
      </c>
      <c r="G5739">
        <v>14</v>
      </c>
      <c r="H5739">
        <v>0</v>
      </c>
      <c r="I5739" s="4">
        <v>19.77</v>
      </c>
      <c r="J5739" s="4">
        <v>0</v>
      </c>
      <c r="K5739" s="2">
        <f t="shared" si="623"/>
        <v>9.7697138869504534E-3</v>
      </c>
      <c r="L5739">
        <f t="shared" si="624"/>
        <v>0</v>
      </c>
      <c r="M5739" s="4">
        <f t="shared" si="625"/>
        <v>1.4121428571428571</v>
      </c>
      <c r="N5739" s="4">
        <f t="shared" si="626"/>
        <v>0</v>
      </c>
      <c r="O5739">
        <f t="shared" si="627"/>
        <v>0</v>
      </c>
      <c r="P5739" s="4">
        <f t="shared" si="628"/>
        <v>-19.77</v>
      </c>
      <c r="Q5739" t="str">
        <f t="shared" si="629"/>
        <v>Inefficient</v>
      </c>
    </row>
    <row r="5740" spans="1:17" x14ac:dyDescent="0.3">
      <c r="A5740" s="1">
        <v>45504</v>
      </c>
      <c r="B5740" t="s">
        <v>47</v>
      </c>
      <c r="C5740" t="s">
        <v>11</v>
      </c>
      <c r="D5740" t="s">
        <v>9</v>
      </c>
      <c r="E5740" t="s">
        <v>8</v>
      </c>
      <c r="F5740">
        <v>741</v>
      </c>
      <c r="G5740">
        <v>5</v>
      </c>
      <c r="H5740">
        <v>0</v>
      </c>
      <c r="I5740" s="4">
        <v>14.95</v>
      </c>
      <c r="J5740" s="4">
        <v>0</v>
      </c>
      <c r="K5740" s="2">
        <f t="shared" si="623"/>
        <v>6.7476383265856954E-3</v>
      </c>
      <c r="L5740">
        <f t="shared" si="624"/>
        <v>0</v>
      </c>
      <c r="M5740" s="4">
        <f t="shared" si="625"/>
        <v>2.9899999999999998</v>
      </c>
      <c r="N5740" s="4">
        <f t="shared" si="626"/>
        <v>0</v>
      </c>
      <c r="O5740">
        <f t="shared" si="627"/>
        <v>0</v>
      </c>
      <c r="P5740" s="4">
        <f t="shared" si="628"/>
        <v>-14.95</v>
      </c>
      <c r="Q5740" t="str">
        <f t="shared" si="629"/>
        <v>Inefficient</v>
      </c>
    </row>
    <row r="5741" spans="1:17" x14ac:dyDescent="0.3">
      <c r="A5741" s="1">
        <v>45504</v>
      </c>
      <c r="B5741" t="s">
        <v>47</v>
      </c>
      <c r="C5741" t="s">
        <v>11</v>
      </c>
      <c r="D5741" t="s">
        <v>10</v>
      </c>
      <c r="E5741" t="s">
        <v>6</v>
      </c>
      <c r="F5741">
        <v>13591</v>
      </c>
      <c r="G5741">
        <v>224</v>
      </c>
      <c r="H5741">
        <v>7</v>
      </c>
      <c r="I5741" s="4">
        <v>212.84</v>
      </c>
      <c r="J5741" s="4">
        <v>500.25</v>
      </c>
      <c r="K5741" s="2">
        <f t="shared" si="623"/>
        <v>1.6481495107056141E-2</v>
      </c>
      <c r="L5741">
        <f t="shared" si="624"/>
        <v>3.125E-2</v>
      </c>
      <c r="M5741" s="4">
        <f t="shared" si="625"/>
        <v>0.95017857142857143</v>
      </c>
      <c r="N5741" s="4">
        <f t="shared" si="626"/>
        <v>30.405714285714286</v>
      </c>
      <c r="O5741">
        <f t="shared" si="627"/>
        <v>2.3503570757376431</v>
      </c>
      <c r="P5741" s="4">
        <f t="shared" si="628"/>
        <v>287.40999999999997</v>
      </c>
      <c r="Q5741" t="str">
        <f t="shared" si="629"/>
        <v>Inefficient</v>
      </c>
    </row>
    <row r="5742" spans="1:17" x14ac:dyDescent="0.3">
      <c r="A5742" s="1">
        <v>45504</v>
      </c>
      <c r="B5742" t="s">
        <v>47</v>
      </c>
      <c r="C5742" t="s">
        <v>11</v>
      </c>
      <c r="D5742" t="s">
        <v>10</v>
      </c>
      <c r="E5742" t="s">
        <v>7</v>
      </c>
      <c r="F5742">
        <v>581</v>
      </c>
      <c r="G5742">
        <v>8</v>
      </c>
      <c r="H5742">
        <v>0</v>
      </c>
      <c r="I5742" s="4">
        <v>12.74</v>
      </c>
      <c r="J5742" s="4">
        <v>0</v>
      </c>
      <c r="K5742" s="2">
        <f t="shared" si="623"/>
        <v>1.3769363166953529E-2</v>
      </c>
      <c r="L5742">
        <f t="shared" si="624"/>
        <v>0</v>
      </c>
      <c r="M5742" s="4">
        <f t="shared" si="625"/>
        <v>1.5925</v>
      </c>
      <c r="N5742" s="4">
        <f t="shared" si="626"/>
        <v>0</v>
      </c>
      <c r="O5742">
        <f t="shared" si="627"/>
        <v>0</v>
      </c>
      <c r="P5742" s="4">
        <f t="shared" si="628"/>
        <v>-12.74</v>
      </c>
      <c r="Q5742" t="str">
        <f t="shared" si="629"/>
        <v>Inefficient</v>
      </c>
    </row>
    <row r="5743" spans="1:17" x14ac:dyDescent="0.3">
      <c r="A5743" s="1">
        <v>45504</v>
      </c>
      <c r="B5743" t="s">
        <v>47</v>
      </c>
      <c r="C5743" t="s">
        <v>11</v>
      </c>
      <c r="D5743" t="s">
        <v>10</v>
      </c>
      <c r="E5743" t="s">
        <v>8</v>
      </c>
      <c r="F5743">
        <v>623</v>
      </c>
      <c r="G5743">
        <v>14</v>
      </c>
      <c r="H5743">
        <v>0</v>
      </c>
      <c r="I5743" s="4">
        <v>10.33</v>
      </c>
      <c r="J5743" s="4">
        <v>0</v>
      </c>
      <c r="K5743" s="2">
        <f t="shared" si="623"/>
        <v>2.247191011235955E-2</v>
      </c>
      <c r="L5743">
        <f t="shared" si="624"/>
        <v>0</v>
      </c>
      <c r="M5743" s="4">
        <f t="shared" si="625"/>
        <v>0.73785714285714288</v>
      </c>
      <c r="N5743" s="4">
        <f t="shared" si="626"/>
        <v>0</v>
      </c>
      <c r="O5743">
        <f t="shared" si="627"/>
        <v>0</v>
      </c>
      <c r="P5743" s="4">
        <f t="shared" si="628"/>
        <v>-10.33</v>
      </c>
      <c r="Q5743" t="str">
        <f t="shared" si="629"/>
        <v>Inefficient</v>
      </c>
    </row>
    <row r="5744" spans="1:17" x14ac:dyDescent="0.3">
      <c r="A5744" s="1">
        <v>45504</v>
      </c>
      <c r="B5744" t="s">
        <v>47</v>
      </c>
      <c r="C5744" t="s">
        <v>12</v>
      </c>
      <c r="D5744" t="s">
        <v>5</v>
      </c>
      <c r="E5744" t="s">
        <v>6</v>
      </c>
      <c r="F5744">
        <v>2182</v>
      </c>
      <c r="G5744">
        <v>77</v>
      </c>
      <c r="H5744">
        <v>8</v>
      </c>
      <c r="I5744" s="4">
        <v>45.67</v>
      </c>
      <c r="J5744" s="4">
        <v>589.19000000000005</v>
      </c>
      <c r="K5744" s="2">
        <f t="shared" si="623"/>
        <v>3.5288725939505043E-2</v>
      </c>
      <c r="L5744">
        <f t="shared" si="624"/>
        <v>0.1038961038961039</v>
      </c>
      <c r="M5744" s="4">
        <f t="shared" si="625"/>
        <v>0.59311688311688315</v>
      </c>
      <c r="N5744" s="4">
        <f t="shared" si="626"/>
        <v>5.7087500000000002</v>
      </c>
      <c r="O5744">
        <f t="shared" si="627"/>
        <v>12.901029121961901</v>
      </c>
      <c r="P5744" s="4">
        <f t="shared" si="628"/>
        <v>543.5200000000001</v>
      </c>
      <c r="Q5744" t="str">
        <f t="shared" si="629"/>
        <v>Efficient</v>
      </c>
    </row>
    <row r="5745" spans="1:17" x14ac:dyDescent="0.3">
      <c r="A5745" s="1">
        <v>45504</v>
      </c>
      <c r="B5745" t="s">
        <v>47</v>
      </c>
      <c r="C5745" t="s">
        <v>12</v>
      </c>
      <c r="D5745" t="s">
        <v>5</v>
      </c>
      <c r="E5745" t="s">
        <v>7</v>
      </c>
      <c r="F5745">
        <v>7450</v>
      </c>
      <c r="G5745">
        <v>216</v>
      </c>
      <c r="H5745">
        <v>11</v>
      </c>
      <c r="I5745" s="4">
        <v>96.74</v>
      </c>
      <c r="J5745" s="4">
        <v>608.44000000000005</v>
      </c>
      <c r="K5745" s="2">
        <f t="shared" si="623"/>
        <v>2.8993288590604026E-2</v>
      </c>
      <c r="L5745">
        <f t="shared" si="624"/>
        <v>5.0925925925925923E-2</v>
      </c>
      <c r="M5745" s="4">
        <f t="shared" si="625"/>
        <v>0.44787037037037036</v>
      </c>
      <c r="N5745" s="4">
        <f t="shared" si="626"/>
        <v>8.7945454545454549</v>
      </c>
      <c r="O5745">
        <f t="shared" si="627"/>
        <v>6.2894356005788721</v>
      </c>
      <c r="P5745" s="4">
        <f t="shared" si="628"/>
        <v>511.70000000000005</v>
      </c>
      <c r="Q5745" t="str">
        <f t="shared" si="629"/>
        <v>Efficient</v>
      </c>
    </row>
    <row r="5746" spans="1:17" x14ac:dyDescent="0.3">
      <c r="A5746" s="1">
        <v>45504</v>
      </c>
      <c r="B5746" t="s">
        <v>47</v>
      </c>
      <c r="C5746" t="s">
        <v>12</v>
      </c>
      <c r="D5746" t="s">
        <v>5</v>
      </c>
      <c r="E5746" t="s">
        <v>8</v>
      </c>
      <c r="F5746">
        <v>4974</v>
      </c>
      <c r="G5746">
        <v>193</v>
      </c>
      <c r="H5746">
        <v>23</v>
      </c>
      <c r="I5746" s="4">
        <v>109.54</v>
      </c>
      <c r="J5746" s="4">
        <v>1889.47</v>
      </c>
      <c r="K5746" s="2">
        <f t="shared" si="623"/>
        <v>3.8801769199839166E-2</v>
      </c>
      <c r="L5746">
        <f t="shared" si="624"/>
        <v>0.11917098445595854</v>
      </c>
      <c r="M5746" s="4">
        <f t="shared" si="625"/>
        <v>0.56756476683937829</v>
      </c>
      <c r="N5746" s="4">
        <f t="shared" si="626"/>
        <v>4.7626086956521743</v>
      </c>
      <c r="O5746">
        <f t="shared" si="627"/>
        <v>17.24913273689976</v>
      </c>
      <c r="P5746" s="4">
        <f t="shared" si="628"/>
        <v>1779.93</v>
      </c>
      <c r="Q5746" t="str">
        <f t="shared" si="629"/>
        <v>Efficient</v>
      </c>
    </row>
    <row r="5747" spans="1:17" x14ac:dyDescent="0.3">
      <c r="A5747" s="1">
        <v>45504</v>
      </c>
      <c r="B5747" t="s">
        <v>47</v>
      </c>
      <c r="C5747" t="s">
        <v>12</v>
      </c>
      <c r="D5747" t="s">
        <v>9</v>
      </c>
      <c r="E5747" t="s">
        <v>6</v>
      </c>
      <c r="F5747">
        <v>2010</v>
      </c>
      <c r="G5747">
        <v>39</v>
      </c>
      <c r="H5747">
        <v>1</v>
      </c>
      <c r="I5747" s="4">
        <v>51.27</v>
      </c>
      <c r="J5747" s="4">
        <v>93.06</v>
      </c>
      <c r="K5747" s="2">
        <f t="shared" si="623"/>
        <v>1.9402985074626865E-2</v>
      </c>
      <c r="L5747">
        <f t="shared" si="624"/>
        <v>2.564102564102564E-2</v>
      </c>
      <c r="M5747" s="4">
        <f t="shared" si="625"/>
        <v>1.3146153846153847</v>
      </c>
      <c r="N5747" s="4">
        <f t="shared" si="626"/>
        <v>51.27</v>
      </c>
      <c r="O5747">
        <f t="shared" si="627"/>
        <v>1.8150965476887069</v>
      </c>
      <c r="P5747" s="4">
        <f t="shared" si="628"/>
        <v>41.79</v>
      </c>
      <c r="Q5747" t="str">
        <f t="shared" si="629"/>
        <v>Inefficient</v>
      </c>
    </row>
    <row r="5748" spans="1:17" x14ac:dyDescent="0.3">
      <c r="A5748" s="1">
        <v>45504</v>
      </c>
      <c r="B5748" t="s">
        <v>47</v>
      </c>
      <c r="C5748" t="s">
        <v>12</v>
      </c>
      <c r="D5748" t="s">
        <v>9</v>
      </c>
      <c r="E5748" t="s">
        <v>7</v>
      </c>
      <c r="F5748">
        <v>7693</v>
      </c>
      <c r="G5748">
        <v>50</v>
      </c>
      <c r="H5748">
        <v>0</v>
      </c>
      <c r="I5748" s="4">
        <v>199.68</v>
      </c>
      <c r="J5748" s="4">
        <v>0</v>
      </c>
      <c r="K5748" s="2">
        <f t="shared" si="623"/>
        <v>6.499415052645262E-3</v>
      </c>
      <c r="L5748">
        <f t="shared" si="624"/>
        <v>0</v>
      </c>
      <c r="M5748" s="4">
        <f t="shared" si="625"/>
        <v>3.9936000000000003</v>
      </c>
      <c r="N5748" s="4">
        <f t="shared" si="626"/>
        <v>0</v>
      </c>
      <c r="O5748">
        <f t="shared" si="627"/>
        <v>0</v>
      </c>
      <c r="P5748" s="4">
        <f t="shared" si="628"/>
        <v>-199.68</v>
      </c>
      <c r="Q5748" t="str">
        <f t="shared" si="629"/>
        <v>Inefficient</v>
      </c>
    </row>
    <row r="5749" spans="1:17" x14ac:dyDescent="0.3">
      <c r="A5749" s="1">
        <v>45504</v>
      </c>
      <c r="B5749" t="s">
        <v>47</v>
      </c>
      <c r="C5749" t="s">
        <v>12</v>
      </c>
      <c r="D5749" t="s">
        <v>9</v>
      </c>
      <c r="E5749" t="s">
        <v>8</v>
      </c>
      <c r="F5749">
        <v>5385</v>
      </c>
      <c r="G5749">
        <v>46</v>
      </c>
      <c r="H5749">
        <v>1</v>
      </c>
      <c r="I5749" s="4">
        <v>79.180000000000007</v>
      </c>
      <c r="J5749" s="4">
        <v>63.47</v>
      </c>
      <c r="K5749" s="2">
        <f t="shared" si="623"/>
        <v>8.5422469823584028E-3</v>
      </c>
      <c r="L5749">
        <f t="shared" si="624"/>
        <v>2.1739130434782608E-2</v>
      </c>
      <c r="M5749" s="4">
        <f t="shared" si="625"/>
        <v>1.7213043478260872</v>
      </c>
      <c r="N5749" s="4">
        <f t="shared" si="626"/>
        <v>79.180000000000007</v>
      </c>
      <c r="O5749">
        <f t="shared" si="627"/>
        <v>0.80159131093710523</v>
      </c>
      <c r="P5749" s="4">
        <f t="shared" si="628"/>
        <v>-15.710000000000008</v>
      </c>
      <c r="Q5749" t="str">
        <f t="shared" si="629"/>
        <v>Inefficient</v>
      </c>
    </row>
    <row r="5750" spans="1:17" x14ac:dyDescent="0.3">
      <c r="A5750" s="1">
        <v>45504</v>
      </c>
      <c r="B5750" t="s">
        <v>47</v>
      </c>
      <c r="C5750" t="s">
        <v>12</v>
      </c>
      <c r="D5750" t="s">
        <v>10</v>
      </c>
      <c r="E5750" t="s">
        <v>6</v>
      </c>
      <c r="F5750">
        <v>2319</v>
      </c>
      <c r="G5750">
        <v>60</v>
      </c>
      <c r="H5750">
        <v>2</v>
      </c>
      <c r="I5750" s="4">
        <v>40.909999999999997</v>
      </c>
      <c r="J5750" s="4">
        <v>197.36</v>
      </c>
      <c r="K5750" s="2">
        <f t="shared" si="623"/>
        <v>2.5873221216041398E-2</v>
      </c>
      <c r="L5750">
        <f t="shared" si="624"/>
        <v>3.3333333333333333E-2</v>
      </c>
      <c r="M5750" s="4">
        <f t="shared" si="625"/>
        <v>0.68183333333333329</v>
      </c>
      <c r="N5750" s="4">
        <f t="shared" si="626"/>
        <v>20.454999999999998</v>
      </c>
      <c r="O5750">
        <f t="shared" si="627"/>
        <v>4.8242483500366662</v>
      </c>
      <c r="P5750" s="4">
        <f t="shared" si="628"/>
        <v>156.45000000000002</v>
      </c>
      <c r="Q5750" t="str">
        <f t="shared" si="629"/>
        <v>Efficient</v>
      </c>
    </row>
    <row r="5751" spans="1:17" x14ac:dyDescent="0.3">
      <c r="A5751" s="1">
        <v>45504</v>
      </c>
      <c r="B5751" t="s">
        <v>47</v>
      </c>
      <c r="C5751" t="s">
        <v>12</v>
      </c>
      <c r="D5751" t="s">
        <v>10</v>
      </c>
      <c r="E5751" t="s">
        <v>7</v>
      </c>
      <c r="F5751">
        <v>10052</v>
      </c>
      <c r="G5751">
        <v>190</v>
      </c>
      <c r="H5751">
        <v>14</v>
      </c>
      <c r="I5751" s="4">
        <v>130.66999999999999</v>
      </c>
      <c r="J5751" s="4">
        <v>1295.19</v>
      </c>
      <c r="K5751" s="2">
        <f t="shared" si="623"/>
        <v>1.8901711102268206E-2</v>
      </c>
      <c r="L5751">
        <f t="shared" si="624"/>
        <v>7.3684210526315783E-2</v>
      </c>
      <c r="M5751" s="4">
        <f t="shared" si="625"/>
        <v>0.68773684210526309</v>
      </c>
      <c r="N5751" s="4">
        <f t="shared" si="626"/>
        <v>9.3335714285714282</v>
      </c>
      <c r="O5751">
        <f t="shared" si="627"/>
        <v>9.9119155123593803</v>
      </c>
      <c r="P5751" s="4">
        <f t="shared" si="628"/>
        <v>1164.52</v>
      </c>
      <c r="Q5751" t="str">
        <f t="shared" si="629"/>
        <v>Efficient</v>
      </c>
    </row>
    <row r="5752" spans="1:17" x14ac:dyDescent="0.3">
      <c r="A5752" s="1">
        <v>45504</v>
      </c>
      <c r="B5752" t="s">
        <v>47</v>
      </c>
      <c r="C5752" t="s">
        <v>12</v>
      </c>
      <c r="D5752" t="s">
        <v>10</v>
      </c>
      <c r="E5752" t="s">
        <v>8</v>
      </c>
      <c r="F5752">
        <v>4069</v>
      </c>
      <c r="G5752">
        <v>43</v>
      </c>
      <c r="H5752">
        <v>3</v>
      </c>
      <c r="I5752" s="4">
        <v>90.46</v>
      </c>
      <c r="J5752" s="4">
        <v>272.25</v>
      </c>
      <c r="K5752" s="2">
        <f t="shared" si="623"/>
        <v>1.0567707053330056E-2</v>
      </c>
      <c r="L5752">
        <f t="shared" si="624"/>
        <v>6.9767441860465115E-2</v>
      </c>
      <c r="M5752" s="4">
        <f t="shared" si="625"/>
        <v>2.1037209302325581</v>
      </c>
      <c r="N5752" s="4">
        <f t="shared" si="626"/>
        <v>30.153333333333332</v>
      </c>
      <c r="O5752">
        <f t="shared" si="627"/>
        <v>3.0096175105018794</v>
      </c>
      <c r="P5752" s="4">
        <f t="shared" si="628"/>
        <v>181.79000000000002</v>
      </c>
      <c r="Q5752" t="str">
        <f t="shared" si="629"/>
        <v>Inefficient</v>
      </c>
    </row>
    <row r="5753" spans="1:17" x14ac:dyDescent="0.3">
      <c r="A5753" s="1">
        <v>45505</v>
      </c>
      <c r="B5753" t="s">
        <v>47</v>
      </c>
      <c r="C5753" t="s">
        <v>4</v>
      </c>
      <c r="D5753" t="s">
        <v>5</v>
      </c>
      <c r="E5753" t="s">
        <v>6</v>
      </c>
      <c r="F5753">
        <v>9062</v>
      </c>
      <c r="G5753">
        <v>352</v>
      </c>
      <c r="H5753">
        <v>25</v>
      </c>
      <c r="I5753" s="4">
        <v>212.78</v>
      </c>
      <c r="J5753" s="4">
        <v>2044.79</v>
      </c>
      <c r="K5753" s="2">
        <f t="shared" si="623"/>
        <v>3.8843522401235932E-2</v>
      </c>
      <c r="L5753">
        <f t="shared" si="624"/>
        <v>7.1022727272727279E-2</v>
      </c>
      <c r="M5753" s="4">
        <f t="shared" si="625"/>
        <v>0.60448863636363637</v>
      </c>
      <c r="N5753" s="4">
        <f t="shared" si="626"/>
        <v>8.5112000000000005</v>
      </c>
      <c r="O5753">
        <f t="shared" si="627"/>
        <v>9.6098787480026324</v>
      </c>
      <c r="P5753" s="4">
        <f t="shared" si="628"/>
        <v>1832.01</v>
      </c>
      <c r="Q5753" t="str">
        <f t="shared" si="629"/>
        <v>Efficient</v>
      </c>
    </row>
    <row r="5754" spans="1:17" x14ac:dyDescent="0.3">
      <c r="A5754" s="1">
        <v>45505</v>
      </c>
      <c r="B5754" t="s">
        <v>47</v>
      </c>
      <c r="C5754" t="s">
        <v>4</v>
      </c>
      <c r="D5754" t="s">
        <v>5</v>
      </c>
      <c r="E5754" t="s">
        <v>7</v>
      </c>
      <c r="F5754">
        <v>7471</v>
      </c>
      <c r="G5754">
        <v>223</v>
      </c>
      <c r="H5754">
        <v>26</v>
      </c>
      <c r="I5754" s="4">
        <v>218.62</v>
      </c>
      <c r="J5754" s="4">
        <v>2575.0500000000002</v>
      </c>
      <c r="K5754" s="2">
        <f t="shared" si="623"/>
        <v>2.9848748494177485E-2</v>
      </c>
      <c r="L5754">
        <f t="shared" si="624"/>
        <v>0.11659192825112108</v>
      </c>
      <c r="M5754" s="4">
        <f t="shared" si="625"/>
        <v>0.9803587443946189</v>
      </c>
      <c r="N5754" s="4">
        <f t="shared" si="626"/>
        <v>8.4084615384615393</v>
      </c>
      <c r="O5754">
        <f t="shared" si="627"/>
        <v>11.778657030463819</v>
      </c>
      <c r="P5754" s="4">
        <f t="shared" si="628"/>
        <v>2356.4300000000003</v>
      </c>
      <c r="Q5754" t="str">
        <f t="shared" si="629"/>
        <v>Efficient</v>
      </c>
    </row>
    <row r="5755" spans="1:17" x14ac:dyDescent="0.3">
      <c r="A5755" s="1">
        <v>45505</v>
      </c>
      <c r="B5755" t="s">
        <v>47</v>
      </c>
      <c r="C5755" t="s">
        <v>4</v>
      </c>
      <c r="D5755" t="s">
        <v>5</v>
      </c>
      <c r="E5755" t="s">
        <v>8</v>
      </c>
      <c r="F5755">
        <v>126</v>
      </c>
      <c r="G5755">
        <v>2</v>
      </c>
      <c r="H5755">
        <v>0</v>
      </c>
      <c r="I5755" s="4">
        <v>1.89</v>
      </c>
      <c r="J5755" s="4">
        <v>0</v>
      </c>
      <c r="K5755" s="2">
        <f t="shared" si="623"/>
        <v>1.5873015873015872E-2</v>
      </c>
      <c r="L5755">
        <f t="shared" si="624"/>
        <v>0</v>
      </c>
      <c r="M5755" s="4">
        <f t="shared" si="625"/>
        <v>0.94499999999999995</v>
      </c>
      <c r="N5755" s="4">
        <f t="shared" si="626"/>
        <v>0</v>
      </c>
      <c r="O5755">
        <f t="shared" si="627"/>
        <v>0</v>
      </c>
      <c r="P5755" s="4">
        <f t="shared" si="628"/>
        <v>-1.89</v>
      </c>
      <c r="Q5755" t="str">
        <f t="shared" si="629"/>
        <v>Inefficient</v>
      </c>
    </row>
    <row r="5756" spans="1:17" x14ac:dyDescent="0.3">
      <c r="A5756" s="1">
        <v>45505</v>
      </c>
      <c r="B5756" t="s">
        <v>47</v>
      </c>
      <c r="C5756" t="s">
        <v>4</v>
      </c>
      <c r="D5756" t="s">
        <v>9</v>
      </c>
      <c r="E5756" t="s">
        <v>6</v>
      </c>
      <c r="F5756">
        <v>3188</v>
      </c>
      <c r="G5756">
        <v>25</v>
      </c>
      <c r="H5756">
        <v>1</v>
      </c>
      <c r="I5756" s="4">
        <v>38.67</v>
      </c>
      <c r="J5756" s="4">
        <v>86.48</v>
      </c>
      <c r="K5756" s="2">
        <f t="shared" si="623"/>
        <v>7.8419071518193231E-3</v>
      </c>
      <c r="L5756">
        <f t="shared" si="624"/>
        <v>0.04</v>
      </c>
      <c r="M5756" s="4">
        <f t="shared" si="625"/>
        <v>1.5468000000000002</v>
      </c>
      <c r="N5756" s="4">
        <f t="shared" si="626"/>
        <v>38.67</v>
      </c>
      <c r="O5756">
        <f t="shared" si="627"/>
        <v>2.2363589345746058</v>
      </c>
      <c r="P5756" s="4">
        <f t="shared" si="628"/>
        <v>47.81</v>
      </c>
      <c r="Q5756" t="str">
        <f t="shared" si="629"/>
        <v>Inefficient</v>
      </c>
    </row>
    <row r="5757" spans="1:17" x14ac:dyDescent="0.3">
      <c r="A5757" s="1">
        <v>45505</v>
      </c>
      <c r="B5757" t="s">
        <v>47</v>
      </c>
      <c r="C5757" t="s">
        <v>4</v>
      </c>
      <c r="D5757" t="s">
        <v>9</v>
      </c>
      <c r="E5757" t="s">
        <v>7</v>
      </c>
      <c r="F5757">
        <v>6612</v>
      </c>
      <c r="G5757">
        <v>41</v>
      </c>
      <c r="H5757">
        <v>0</v>
      </c>
      <c r="I5757" s="4">
        <v>86.22</v>
      </c>
      <c r="J5757" s="4">
        <v>0</v>
      </c>
      <c r="K5757" s="2">
        <f t="shared" si="623"/>
        <v>6.200846944948578E-3</v>
      </c>
      <c r="L5757">
        <f t="shared" si="624"/>
        <v>0</v>
      </c>
      <c r="M5757" s="4">
        <f t="shared" si="625"/>
        <v>2.1029268292682928</v>
      </c>
      <c r="N5757" s="4">
        <f t="shared" si="626"/>
        <v>0</v>
      </c>
      <c r="O5757">
        <f t="shared" si="627"/>
        <v>0</v>
      </c>
      <c r="P5757" s="4">
        <f t="shared" si="628"/>
        <v>-86.22</v>
      </c>
      <c r="Q5757" t="str">
        <f t="shared" si="629"/>
        <v>Inefficient</v>
      </c>
    </row>
    <row r="5758" spans="1:17" x14ac:dyDescent="0.3">
      <c r="A5758" s="1">
        <v>45505</v>
      </c>
      <c r="B5758" t="s">
        <v>47</v>
      </c>
      <c r="C5758" t="s">
        <v>4</v>
      </c>
      <c r="D5758" t="s">
        <v>9</v>
      </c>
      <c r="E5758" t="s">
        <v>8</v>
      </c>
      <c r="F5758">
        <v>213</v>
      </c>
      <c r="G5758">
        <v>1</v>
      </c>
      <c r="H5758">
        <v>0</v>
      </c>
      <c r="I5758" s="4">
        <v>3.81</v>
      </c>
      <c r="J5758" s="4">
        <v>0</v>
      </c>
      <c r="K5758" s="2">
        <f t="shared" si="623"/>
        <v>4.6948356807511738E-3</v>
      </c>
      <c r="L5758">
        <f t="shared" si="624"/>
        <v>0</v>
      </c>
      <c r="M5758" s="4">
        <f t="shared" si="625"/>
        <v>3.81</v>
      </c>
      <c r="N5758" s="4">
        <f t="shared" si="626"/>
        <v>0</v>
      </c>
      <c r="O5758">
        <f t="shared" si="627"/>
        <v>0</v>
      </c>
      <c r="P5758" s="4">
        <f t="shared" si="628"/>
        <v>-3.81</v>
      </c>
      <c r="Q5758" t="str">
        <f t="shared" si="629"/>
        <v>Inefficient</v>
      </c>
    </row>
    <row r="5759" spans="1:17" x14ac:dyDescent="0.3">
      <c r="A5759" s="1">
        <v>45505</v>
      </c>
      <c r="B5759" t="s">
        <v>47</v>
      </c>
      <c r="C5759" t="s">
        <v>4</v>
      </c>
      <c r="D5759" t="s">
        <v>10</v>
      </c>
      <c r="E5759" t="s">
        <v>6</v>
      </c>
      <c r="F5759">
        <v>6576</v>
      </c>
      <c r="G5759">
        <v>95</v>
      </c>
      <c r="H5759">
        <v>2</v>
      </c>
      <c r="I5759" s="4">
        <v>197.81</v>
      </c>
      <c r="J5759" s="4">
        <v>129.51</v>
      </c>
      <c r="K5759" s="2">
        <f t="shared" si="623"/>
        <v>1.444647201946472E-2</v>
      </c>
      <c r="L5759">
        <f t="shared" si="624"/>
        <v>2.1052631578947368E-2</v>
      </c>
      <c r="M5759" s="4">
        <f t="shared" si="625"/>
        <v>2.0822105263157895</v>
      </c>
      <c r="N5759" s="4">
        <f t="shared" si="626"/>
        <v>98.905000000000001</v>
      </c>
      <c r="O5759">
        <f t="shared" si="627"/>
        <v>0.65471917496587628</v>
      </c>
      <c r="P5759" s="4">
        <f t="shared" si="628"/>
        <v>-68.300000000000011</v>
      </c>
      <c r="Q5759" t="str">
        <f t="shared" si="629"/>
        <v>Inefficient</v>
      </c>
    </row>
    <row r="5760" spans="1:17" x14ac:dyDescent="0.3">
      <c r="A5760" s="1">
        <v>45505</v>
      </c>
      <c r="B5760" t="s">
        <v>47</v>
      </c>
      <c r="C5760" t="s">
        <v>4</v>
      </c>
      <c r="D5760" t="s">
        <v>10</v>
      </c>
      <c r="E5760" t="s">
        <v>7</v>
      </c>
      <c r="F5760">
        <v>4777</v>
      </c>
      <c r="G5760">
        <v>131</v>
      </c>
      <c r="H5760">
        <v>7</v>
      </c>
      <c r="I5760" s="4">
        <v>83.27</v>
      </c>
      <c r="J5760" s="4">
        <v>664.41</v>
      </c>
      <c r="K5760" s="2">
        <f t="shared" si="623"/>
        <v>2.7423068871676785E-2</v>
      </c>
      <c r="L5760">
        <f t="shared" si="624"/>
        <v>5.3435114503816793E-2</v>
      </c>
      <c r="M5760" s="4">
        <f t="shared" si="625"/>
        <v>0.63564885496183199</v>
      </c>
      <c r="N5760" s="4">
        <f t="shared" si="626"/>
        <v>11.895714285714286</v>
      </c>
      <c r="O5760">
        <f t="shared" si="627"/>
        <v>7.9789840278611743</v>
      </c>
      <c r="P5760" s="4">
        <f t="shared" si="628"/>
        <v>581.14</v>
      </c>
      <c r="Q5760" t="str">
        <f t="shared" si="629"/>
        <v>Efficient</v>
      </c>
    </row>
    <row r="5761" spans="1:17" x14ac:dyDescent="0.3">
      <c r="A5761" s="1">
        <v>45505</v>
      </c>
      <c r="B5761" t="s">
        <v>47</v>
      </c>
      <c r="C5761" t="s">
        <v>4</v>
      </c>
      <c r="D5761" t="s">
        <v>10</v>
      </c>
      <c r="E5761" t="s">
        <v>8</v>
      </c>
      <c r="F5761">
        <v>332</v>
      </c>
      <c r="G5761">
        <v>3</v>
      </c>
      <c r="H5761">
        <v>0</v>
      </c>
      <c r="I5761" s="4">
        <v>5.2</v>
      </c>
      <c r="J5761" s="4">
        <v>0</v>
      </c>
      <c r="K5761" s="2">
        <f t="shared" si="623"/>
        <v>9.0361445783132526E-3</v>
      </c>
      <c r="L5761">
        <f t="shared" si="624"/>
        <v>0</v>
      </c>
      <c r="M5761" s="4">
        <f t="shared" si="625"/>
        <v>1.7333333333333334</v>
      </c>
      <c r="N5761" s="4">
        <f t="shared" si="626"/>
        <v>0</v>
      </c>
      <c r="O5761">
        <f t="shared" si="627"/>
        <v>0</v>
      </c>
      <c r="P5761" s="4">
        <f t="shared" si="628"/>
        <v>-5.2</v>
      </c>
      <c r="Q5761" t="str">
        <f t="shared" si="629"/>
        <v>Inefficient</v>
      </c>
    </row>
    <row r="5762" spans="1:17" x14ac:dyDescent="0.3">
      <c r="A5762" s="1">
        <v>45505</v>
      </c>
      <c r="B5762" t="s">
        <v>47</v>
      </c>
      <c r="C5762" t="s">
        <v>11</v>
      </c>
      <c r="D5762" t="s">
        <v>5</v>
      </c>
      <c r="E5762" t="s">
        <v>6</v>
      </c>
      <c r="F5762">
        <v>6471</v>
      </c>
      <c r="G5762">
        <v>312</v>
      </c>
      <c r="H5762">
        <v>20</v>
      </c>
      <c r="I5762" s="4">
        <v>112.97</v>
      </c>
      <c r="J5762" s="4">
        <v>1199.7</v>
      </c>
      <c r="K5762" s="2">
        <f t="shared" si="623"/>
        <v>4.8215113583681038E-2</v>
      </c>
      <c r="L5762">
        <f t="shared" si="624"/>
        <v>6.4102564102564097E-2</v>
      </c>
      <c r="M5762" s="4">
        <f t="shared" si="625"/>
        <v>0.36208333333333331</v>
      </c>
      <c r="N5762" s="4">
        <f t="shared" si="626"/>
        <v>5.6485000000000003</v>
      </c>
      <c r="O5762">
        <f t="shared" si="627"/>
        <v>10.619633531025936</v>
      </c>
      <c r="P5762" s="4">
        <f t="shared" si="628"/>
        <v>1086.73</v>
      </c>
      <c r="Q5762" t="str">
        <f t="shared" si="629"/>
        <v>Efficient</v>
      </c>
    </row>
    <row r="5763" spans="1:17" x14ac:dyDescent="0.3">
      <c r="A5763" s="1">
        <v>45505</v>
      </c>
      <c r="B5763" t="s">
        <v>47</v>
      </c>
      <c r="C5763" t="s">
        <v>11</v>
      </c>
      <c r="D5763" t="s">
        <v>5</v>
      </c>
      <c r="E5763" t="s">
        <v>7</v>
      </c>
      <c r="F5763">
        <v>844</v>
      </c>
      <c r="G5763">
        <v>31</v>
      </c>
      <c r="H5763">
        <v>2</v>
      </c>
      <c r="I5763" s="4">
        <v>24.68</v>
      </c>
      <c r="J5763" s="4">
        <v>140.54</v>
      </c>
      <c r="K5763" s="2">
        <f t="shared" ref="K5763:K5826" si="630">G5763/F5763</f>
        <v>3.6729857819905211E-2</v>
      </c>
      <c r="L5763">
        <f t="shared" ref="L5763:L5826" si="631">IF(G5763=0,0,H5763/G5763)</f>
        <v>6.4516129032258063E-2</v>
      </c>
      <c r="M5763" s="4">
        <f t="shared" ref="M5763:M5826" si="632">IF(G5763=0,0,I5763/G5763)</f>
        <v>0.79612903225806453</v>
      </c>
      <c r="N5763" s="4">
        <f t="shared" ref="N5763:N5826" si="633">IF(H5763=0,0,I5763/H5763)</f>
        <v>12.34</v>
      </c>
      <c r="O5763">
        <f t="shared" ref="O5763:O5826" si="634">IF(I5763=0,0,J5763/I5763)</f>
        <v>5.6944894651539704</v>
      </c>
      <c r="P5763" s="4">
        <f t="shared" ref="P5763:P5826" si="635">J5763-I5763</f>
        <v>115.85999999999999</v>
      </c>
      <c r="Q5763" t="str">
        <f t="shared" ref="Q5763:Q5826" si="636">IF(AND(N5763&lt;26.94,O5763&gt;3.57),"Efficient", "Inefficient")</f>
        <v>Efficient</v>
      </c>
    </row>
    <row r="5764" spans="1:17" x14ac:dyDescent="0.3">
      <c r="A5764" s="1">
        <v>45505</v>
      </c>
      <c r="B5764" t="s">
        <v>47</v>
      </c>
      <c r="C5764" t="s">
        <v>11</v>
      </c>
      <c r="D5764" t="s">
        <v>5</v>
      </c>
      <c r="E5764" t="s">
        <v>8</v>
      </c>
      <c r="F5764">
        <v>437</v>
      </c>
      <c r="G5764">
        <v>11</v>
      </c>
      <c r="H5764">
        <v>1</v>
      </c>
      <c r="I5764" s="4">
        <v>11.8</v>
      </c>
      <c r="J5764" s="4">
        <v>72.010000000000005</v>
      </c>
      <c r="K5764" s="2">
        <f t="shared" si="630"/>
        <v>2.5171624713958809E-2</v>
      </c>
      <c r="L5764">
        <f t="shared" si="631"/>
        <v>9.0909090909090912E-2</v>
      </c>
      <c r="M5764" s="4">
        <f t="shared" si="632"/>
        <v>1.0727272727272728</v>
      </c>
      <c r="N5764" s="4">
        <f t="shared" si="633"/>
        <v>11.8</v>
      </c>
      <c r="O5764">
        <f t="shared" si="634"/>
        <v>6.1025423728813557</v>
      </c>
      <c r="P5764" s="4">
        <f t="shared" si="635"/>
        <v>60.210000000000008</v>
      </c>
      <c r="Q5764" t="str">
        <f t="shared" si="636"/>
        <v>Efficient</v>
      </c>
    </row>
    <row r="5765" spans="1:17" x14ac:dyDescent="0.3">
      <c r="A5765" s="1">
        <v>45505</v>
      </c>
      <c r="B5765" t="s">
        <v>47</v>
      </c>
      <c r="C5765" t="s">
        <v>11</v>
      </c>
      <c r="D5765" t="s">
        <v>9</v>
      </c>
      <c r="E5765" t="s">
        <v>6</v>
      </c>
      <c r="F5765">
        <v>7529</v>
      </c>
      <c r="G5765">
        <v>105</v>
      </c>
      <c r="H5765">
        <v>4</v>
      </c>
      <c r="I5765" s="4">
        <v>179.15</v>
      </c>
      <c r="J5765" s="4">
        <v>276.3</v>
      </c>
      <c r="K5765" s="2">
        <f t="shared" si="630"/>
        <v>1.3946075175986186E-2</v>
      </c>
      <c r="L5765">
        <f t="shared" si="631"/>
        <v>3.8095238095238099E-2</v>
      </c>
      <c r="M5765" s="4">
        <f t="shared" si="632"/>
        <v>1.7061904761904763</v>
      </c>
      <c r="N5765" s="4">
        <f t="shared" si="633"/>
        <v>44.787500000000001</v>
      </c>
      <c r="O5765">
        <f t="shared" si="634"/>
        <v>1.5422830030700529</v>
      </c>
      <c r="P5765" s="4">
        <f t="shared" si="635"/>
        <v>97.15</v>
      </c>
      <c r="Q5765" t="str">
        <f t="shared" si="636"/>
        <v>Inefficient</v>
      </c>
    </row>
    <row r="5766" spans="1:17" x14ac:dyDescent="0.3">
      <c r="A5766" s="1">
        <v>45505</v>
      </c>
      <c r="B5766" t="s">
        <v>47</v>
      </c>
      <c r="C5766" t="s">
        <v>11</v>
      </c>
      <c r="D5766" t="s">
        <v>9</v>
      </c>
      <c r="E5766" t="s">
        <v>7</v>
      </c>
      <c r="F5766">
        <v>755</v>
      </c>
      <c r="G5766">
        <v>13</v>
      </c>
      <c r="H5766">
        <v>0</v>
      </c>
      <c r="I5766" s="4">
        <v>13.46</v>
      </c>
      <c r="J5766" s="4">
        <v>0</v>
      </c>
      <c r="K5766" s="2">
        <f t="shared" si="630"/>
        <v>1.7218543046357615E-2</v>
      </c>
      <c r="L5766">
        <f t="shared" si="631"/>
        <v>0</v>
      </c>
      <c r="M5766" s="4">
        <f t="shared" si="632"/>
        <v>1.0353846153846153</v>
      </c>
      <c r="N5766" s="4">
        <f t="shared" si="633"/>
        <v>0</v>
      </c>
      <c r="O5766">
        <f t="shared" si="634"/>
        <v>0</v>
      </c>
      <c r="P5766" s="4">
        <f t="shared" si="635"/>
        <v>-13.46</v>
      </c>
      <c r="Q5766" t="str">
        <f t="shared" si="636"/>
        <v>Inefficient</v>
      </c>
    </row>
    <row r="5767" spans="1:17" x14ac:dyDescent="0.3">
      <c r="A5767" s="1">
        <v>45505</v>
      </c>
      <c r="B5767" t="s">
        <v>47</v>
      </c>
      <c r="C5767" t="s">
        <v>11</v>
      </c>
      <c r="D5767" t="s">
        <v>9</v>
      </c>
      <c r="E5767" t="s">
        <v>8</v>
      </c>
      <c r="F5767">
        <v>847</v>
      </c>
      <c r="G5767">
        <v>12</v>
      </c>
      <c r="H5767">
        <v>0</v>
      </c>
      <c r="I5767" s="4">
        <v>14.15</v>
      </c>
      <c r="J5767" s="4">
        <v>0</v>
      </c>
      <c r="K5767" s="2">
        <f t="shared" si="630"/>
        <v>1.4167650531286895E-2</v>
      </c>
      <c r="L5767">
        <f t="shared" si="631"/>
        <v>0</v>
      </c>
      <c r="M5767" s="4">
        <f t="shared" si="632"/>
        <v>1.1791666666666667</v>
      </c>
      <c r="N5767" s="4">
        <f t="shared" si="633"/>
        <v>0</v>
      </c>
      <c r="O5767">
        <f t="shared" si="634"/>
        <v>0</v>
      </c>
      <c r="P5767" s="4">
        <f t="shared" si="635"/>
        <v>-14.15</v>
      </c>
      <c r="Q5767" t="str">
        <f t="shared" si="636"/>
        <v>Inefficient</v>
      </c>
    </row>
    <row r="5768" spans="1:17" x14ac:dyDescent="0.3">
      <c r="A5768" s="1">
        <v>45505</v>
      </c>
      <c r="B5768" t="s">
        <v>47</v>
      </c>
      <c r="C5768" t="s">
        <v>11</v>
      </c>
      <c r="D5768" t="s">
        <v>10</v>
      </c>
      <c r="E5768" t="s">
        <v>6</v>
      </c>
      <c r="F5768">
        <v>11824</v>
      </c>
      <c r="G5768">
        <v>271</v>
      </c>
      <c r="H5768">
        <v>21</v>
      </c>
      <c r="I5768" s="4">
        <v>285</v>
      </c>
      <c r="J5768" s="4">
        <v>1722.94</v>
      </c>
      <c r="K5768" s="2">
        <f t="shared" si="630"/>
        <v>2.2919485791610284E-2</v>
      </c>
      <c r="L5768">
        <f t="shared" si="631"/>
        <v>7.7490774907749083E-2</v>
      </c>
      <c r="M5768" s="4">
        <f t="shared" si="632"/>
        <v>1.051660516605166</v>
      </c>
      <c r="N5768" s="4">
        <f t="shared" si="633"/>
        <v>13.571428571428571</v>
      </c>
      <c r="O5768">
        <f t="shared" si="634"/>
        <v>6.0454035087719298</v>
      </c>
      <c r="P5768" s="4">
        <f t="shared" si="635"/>
        <v>1437.94</v>
      </c>
      <c r="Q5768" t="str">
        <f t="shared" si="636"/>
        <v>Efficient</v>
      </c>
    </row>
    <row r="5769" spans="1:17" x14ac:dyDescent="0.3">
      <c r="A5769" s="1">
        <v>45505</v>
      </c>
      <c r="B5769" t="s">
        <v>47</v>
      </c>
      <c r="C5769" t="s">
        <v>11</v>
      </c>
      <c r="D5769" t="s">
        <v>10</v>
      </c>
      <c r="E5769" t="s">
        <v>7</v>
      </c>
      <c r="F5769">
        <v>1440</v>
      </c>
      <c r="G5769">
        <v>25</v>
      </c>
      <c r="H5769">
        <v>1</v>
      </c>
      <c r="I5769" s="4">
        <v>25.46</v>
      </c>
      <c r="J5769" s="4">
        <v>85.01</v>
      </c>
      <c r="K5769" s="2">
        <f t="shared" si="630"/>
        <v>1.7361111111111112E-2</v>
      </c>
      <c r="L5769">
        <f t="shared" si="631"/>
        <v>0.04</v>
      </c>
      <c r="M5769" s="4">
        <f t="shared" si="632"/>
        <v>1.0184</v>
      </c>
      <c r="N5769" s="4">
        <f t="shared" si="633"/>
        <v>25.46</v>
      </c>
      <c r="O5769">
        <f t="shared" si="634"/>
        <v>3.3389630793401417</v>
      </c>
      <c r="P5769" s="4">
        <f t="shared" si="635"/>
        <v>59.550000000000004</v>
      </c>
      <c r="Q5769" t="str">
        <f t="shared" si="636"/>
        <v>Inefficient</v>
      </c>
    </row>
    <row r="5770" spans="1:17" x14ac:dyDescent="0.3">
      <c r="A5770" s="1">
        <v>45505</v>
      </c>
      <c r="B5770" t="s">
        <v>47</v>
      </c>
      <c r="C5770" t="s">
        <v>11</v>
      </c>
      <c r="D5770" t="s">
        <v>10</v>
      </c>
      <c r="E5770" t="s">
        <v>8</v>
      </c>
      <c r="F5770">
        <v>657</v>
      </c>
      <c r="G5770">
        <v>19</v>
      </c>
      <c r="H5770">
        <v>1</v>
      </c>
      <c r="I5770" s="4">
        <v>10.33</v>
      </c>
      <c r="J5770" s="4">
        <v>51.37</v>
      </c>
      <c r="K5770" s="2">
        <f t="shared" si="630"/>
        <v>2.8919330289193301E-2</v>
      </c>
      <c r="L5770">
        <f t="shared" si="631"/>
        <v>5.2631578947368418E-2</v>
      </c>
      <c r="M5770" s="4">
        <f t="shared" si="632"/>
        <v>0.54368421052631577</v>
      </c>
      <c r="N5770" s="4">
        <f t="shared" si="633"/>
        <v>10.33</v>
      </c>
      <c r="O5770">
        <f t="shared" si="634"/>
        <v>4.9728944820909966</v>
      </c>
      <c r="P5770" s="4">
        <f t="shared" si="635"/>
        <v>41.04</v>
      </c>
      <c r="Q5770" t="str">
        <f t="shared" si="636"/>
        <v>Efficient</v>
      </c>
    </row>
    <row r="5771" spans="1:17" x14ac:dyDescent="0.3">
      <c r="A5771" s="1">
        <v>45505</v>
      </c>
      <c r="B5771" t="s">
        <v>47</v>
      </c>
      <c r="C5771" t="s">
        <v>12</v>
      </c>
      <c r="D5771" t="s">
        <v>5</v>
      </c>
      <c r="E5771" t="s">
        <v>6</v>
      </c>
      <c r="F5771">
        <v>2008</v>
      </c>
      <c r="G5771">
        <v>56</v>
      </c>
      <c r="H5771">
        <v>6</v>
      </c>
      <c r="I5771" s="4">
        <v>21.19</v>
      </c>
      <c r="J5771" s="4">
        <v>373.87</v>
      </c>
      <c r="K5771" s="2">
        <f t="shared" si="630"/>
        <v>2.7888446215139442E-2</v>
      </c>
      <c r="L5771">
        <f t="shared" si="631"/>
        <v>0.10714285714285714</v>
      </c>
      <c r="M5771" s="4">
        <f t="shared" si="632"/>
        <v>0.37839285714285714</v>
      </c>
      <c r="N5771" s="4">
        <f t="shared" si="633"/>
        <v>3.5316666666666667</v>
      </c>
      <c r="O5771">
        <f t="shared" si="634"/>
        <v>17.643699858423783</v>
      </c>
      <c r="P5771" s="4">
        <f t="shared" si="635"/>
        <v>352.68</v>
      </c>
      <c r="Q5771" t="str">
        <f t="shared" si="636"/>
        <v>Efficient</v>
      </c>
    </row>
    <row r="5772" spans="1:17" x14ac:dyDescent="0.3">
      <c r="A5772" s="1">
        <v>45505</v>
      </c>
      <c r="B5772" t="s">
        <v>47</v>
      </c>
      <c r="C5772" t="s">
        <v>12</v>
      </c>
      <c r="D5772" t="s">
        <v>5</v>
      </c>
      <c r="E5772" t="s">
        <v>7</v>
      </c>
      <c r="F5772">
        <v>10992</v>
      </c>
      <c r="G5772">
        <v>520</v>
      </c>
      <c r="H5772">
        <v>73</v>
      </c>
      <c r="I5772" s="4">
        <v>143.69</v>
      </c>
      <c r="J5772" s="4">
        <v>5053.6899999999996</v>
      </c>
      <c r="K5772" s="2">
        <f t="shared" si="630"/>
        <v>4.730713245997089E-2</v>
      </c>
      <c r="L5772">
        <f t="shared" si="631"/>
        <v>0.14038461538461539</v>
      </c>
      <c r="M5772" s="4">
        <f t="shared" si="632"/>
        <v>0.27632692307692308</v>
      </c>
      <c r="N5772" s="4">
        <f t="shared" si="633"/>
        <v>1.9683561643835616</v>
      </c>
      <c r="O5772">
        <f t="shared" si="634"/>
        <v>35.170784327371422</v>
      </c>
      <c r="P5772" s="4">
        <f t="shared" si="635"/>
        <v>4910</v>
      </c>
      <c r="Q5772" t="str">
        <f t="shared" si="636"/>
        <v>Efficient</v>
      </c>
    </row>
    <row r="5773" spans="1:17" x14ac:dyDescent="0.3">
      <c r="A5773" s="1">
        <v>45505</v>
      </c>
      <c r="B5773" t="s">
        <v>47</v>
      </c>
      <c r="C5773" t="s">
        <v>12</v>
      </c>
      <c r="D5773" t="s">
        <v>5</v>
      </c>
      <c r="E5773" t="s">
        <v>8</v>
      </c>
      <c r="F5773">
        <v>3991</v>
      </c>
      <c r="G5773">
        <v>115</v>
      </c>
      <c r="H5773">
        <v>6</v>
      </c>
      <c r="I5773" s="4">
        <v>116.26</v>
      </c>
      <c r="J5773" s="4">
        <v>450.45</v>
      </c>
      <c r="K5773" s="2">
        <f t="shared" si="630"/>
        <v>2.8814833375093961E-2</v>
      </c>
      <c r="L5773">
        <f t="shared" si="631"/>
        <v>5.2173913043478258E-2</v>
      </c>
      <c r="M5773" s="4">
        <f t="shared" si="632"/>
        <v>1.0109565217391305</v>
      </c>
      <c r="N5773" s="4">
        <f t="shared" si="633"/>
        <v>19.376666666666669</v>
      </c>
      <c r="O5773">
        <f t="shared" si="634"/>
        <v>3.8745054188886976</v>
      </c>
      <c r="P5773" s="4">
        <f t="shared" si="635"/>
        <v>334.19</v>
      </c>
      <c r="Q5773" t="str">
        <f t="shared" si="636"/>
        <v>Efficient</v>
      </c>
    </row>
    <row r="5774" spans="1:17" x14ac:dyDescent="0.3">
      <c r="A5774" s="1">
        <v>45505</v>
      </c>
      <c r="B5774" t="s">
        <v>47</v>
      </c>
      <c r="C5774" t="s">
        <v>12</v>
      </c>
      <c r="D5774" t="s">
        <v>9</v>
      </c>
      <c r="E5774" t="s">
        <v>6</v>
      </c>
      <c r="F5774">
        <v>1094</v>
      </c>
      <c r="G5774">
        <v>7</v>
      </c>
      <c r="H5774">
        <v>0</v>
      </c>
      <c r="I5774" s="4">
        <v>31.44</v>
      </c>
      <c r="J5774" s="4">
        <v>0</v>
      </c>
      <c r="K5774" s="2">
        <f t="shared" si="630"/>
        <v>6.3985374771480807E-3</v>
      </c>
      <c r="L5774">
        <f t="shared" si="631"/>
        <v>0</v>
      </c>
      <c r="M5774" s="4">
        <f t="shared" si="632"/>
        <v>4.491428571428572</v>
      </c>
      <c r="N5774" s="4">
        <f t="shared" si="633"/>
        <v>0</v>
      </c>
      <c r="O5774">
        <f t="shared" si="634"/>
        <v>0</v>
      </c>
      <c r="P5774" s="4">
        <f t="shared" si="635"/>
        <v>-31.44</v>
      </c>
      <c r="Q5774" t="str">
        <f t="shared" si="636"/>
        <v>Inefficient</v>
      </c>
    </row>
    <row r="5775" spans="1:17" x14ac:dyDescent="0.3">
      <c r="A5775" s="1">
        <v>45505</v>
      </c>
      <c r="B5775" t="s">
        <v>47</v>
      </c>
      <c r="C5775" t="s">
        <v>12</v>
      </c>
      <c r="D5775" t="s">
        <v>9</v>
      </c>
      <c r="E5775" t="s">
        <v>7</v>
      </c>
      <c r="F5775">
        <v>7452</v>
      </c>
      <c r="G5775">
        <v>125</v>
      </c>
      <c r="H5775">
        <v>4</v>
      </c>
      <c r="I5775" s="4">
        <v>192.72</v>
      </c>
      <c r="J5775" s="4">
        <v>315.02</v>
      </c>
      <c r="K5775" s="2">
        <f t="shared" si="630"/>
        <v>1.6774020397208805E-2</v>
      </c>
      <c r="L5775">
        <f t="shared" si="631"/>
        <v>3.2000000000000001E-2</v>
      </c>
      <c r="M5775" s="4">
        <f t="shared" si="632"/>
        <v>1.54176</v>
      </c>
      <c r="N5775" s="4">
        <f t="shared" si="633"/>
        <v>48.18</v>
      </c>
      <c r="O5775">
        <f t="shared" si="634"/>
        <v>1.634599418845994</v>
      </c>
      <c r="P5775" s="4">
        <f t="shared" si="635"/>
        <v>122.29999999999998</v>
      </c>
      <c r="Q5775" t="str">
        <f t="shared" si="636"/>
        <v>Inefficient</v>
      </c>
    </row>
    <row r="5776" spans="1:17" x14ac:dyDescent="0.3">
      <c r="A5776" s="1">
        <v>45505</v>
      </c>
      <c r="B5776" t="s">
        <v>47</v>
      </c>
      <c r="C5776" t="s">
        <v>12</v>
      </c>
      <c r="D5776" t="s">
        <v>9</v>
      </c>
      <c r="E5776" t="s">
        <v>8</v>
      </c>
      <c r="F5776">
        <v>5581</v>
      </c>
      <c r="G5776">
        <v>73</v>
      </c>
      <c r="H5776">
        <v>1</v>
      </c>
      <c r="I5776" s="4">
        <v>116.66</v>
      </c>
      <c r="J5776" s="4">
        <v>85.65</v>
      </c>
      <c r="K5776" s="2">
        <f t="shared" si="630"/>
        <v>1.308009317326644E-2</v>
      </c>
      <c r="L5776">
        <f t="shared" si="631"/>
        <v>1.3698630136986301E-2</v>
      </c>
      <c r="M5776" s="4">
        <f t="shared" si="632"/>
        <v>1.5980821917808219</v>
      </c>
      <c r="N5776" s="4">
        <f t="shared" si="633"/>
        <v>116.66</v>
      </c>
      <c r="O5776">
        <f t="shared" si="634"/>
        <v>0.73418481056060358</v>
      </c>
      <c r="P5776" s="4">
        <f t="shared" si="635"/>
        <v>-31.009999999999991</v>
      </c>
      <c r="Q5776" t="str">
        <f t="shared" si="636"/>
        <v>Inefficient</v>
      </c>
    </row>
    <row r="5777" spans="1:17" x14ac:dyDescent="0.3">
      <c r="A5777" s="1">
        <v>45505</v>
      </c>
      <c r="B5777" t="s">
        <v>47</v>
      </c>
      <c r="C5777" t="s">
        <v>12</v>
      </c>
      <c r="D5777" t="s">
        <v>10</v>
      </c>
      <c r="E5777" t="s">
        <v>6</v>
      </c>
      <c r="F5777">
        <v>2719</v>
      </c>
      <c r="G5777">
        <v>34</v>
      </c>
      <c r="H5777">
        <v>2</v>
      </c>
      <c r="I5777" s="4">
        <v>50.91</v>
      </c>
      <c r="J5777" s="4">
        <v>102.33</v>
      </c>
      <c r="K5777" s="2">
        <f t="shared" si="630"/>
        <v>1.2504597278411181E-2</v>
      </c>
      <c r="L5777">
        <f t="shared" si="631"/>
        <v>5.8823529411764705E-2</v>
      </c>
      <c r="M5777" s="4">
        <f t="shared" si="632"/>
        <v>1.4973529411764706</v>
      </c>
      <c r="N5777" s="4">
        <f t="shared" si="633"/>
        <v>25.454999999999998</v>
      </c>
      <c r="O5777">
        <f t="shared" si="634"/>
        <v>2.0100176782557457</v>
      </c>
      <c r="P5777" s="4">
        <f t="shared" si="635"/>
        <v>51.42</v>
      </c>
      <c r="Q5777" t="str">
        <f t="shared" si="636"/>
        <v>Inefficient</v>
      </c>
    </row>
    <row r="5778" spans="1:17" x14ac:dyDescent="0.3">
      <c r="A5778" s="1">
        <v>45505</v>
      </c>
      <c r="B5778" t="s">
        <v>47</v>
      </c>
      <c r="C5778" t="s">
        <v>12</v>
      </c>
      <c r="D5778" t="s">
        <v>10</v>
      </c>
      <c r="E5778" t="s">
        <v>7</v>
      </c>
      <c r="F5778">
        <v>8936</v>
      </c>
      <c r="G5778">
        <v>122</v>
      </c>
      <c r="H5778">
        <v>5</v>
      </c>
      <c r="I5778" s="4">
        <v>204.11</v>
      </c>
      <c r="J5778" s="4">
        <v>469.87</v>
      </c>
      <c r="K5778" s="2">
        <f t="shared" si="630"/>
        <v>1.3652641002685765E-2</v>
      </c>
      <c r="L5778">
        <f t="shared" si="631"/>
        <v>4.0983606557377046E-2</v>
      </c>
      <c r="M5778" s="4">
        <f t="shared" si="632"/>
        <v>1.6730327868852459</v>
      </c>
      <c r="N5778" s="4">
        <f t="shared" si="633"/>
        <v>40.822000000000003</v>
      </c>
      <c r="O5778">
        <f t="shared" si="634"/>
        <v>2.302043016020773</v>
      </c>
      <c r="P5778" s="4">
        <f t="shared" si="635"/>
        <v>265.76</v>
      </c>
      <c r="Q5778" t="str">
        <f t="shared" si="636"/>
        <v>Inefficient</v>
      </c>
    </row>
    <row r="5779" spans="1:17" x14ac:dyDescent="0.3">
      <c r="A5779" s="1">
        <v>45505</v>
      </c>
      <c r="B5779" t="s">
        <v>47</v>
      </c>
      <c r="C5779" t="s">
        <v>12</v>
      </c>
      <c r="D5779" t="s">
        <v>10</v>
      </c>
      <c r="E5779" t="s">
        <v>8</v>
      </c>
      <c r="F5779">
        <v>5958</v>
      </c>
      <c r="G5779">
        <v>62</v>
      </c>
      <c r="H5779">
        <v>3</v>
      </c>
      <c r="I5779" s="4">
        <v>82.77</v>
      </c>
      <c r="J5779" s="4">
        <v>213.39</v>
      </c>
      <c r="K5779" s="2">
        <f t="shared" si="630"/>
        <v>1.0406176569318564E-2</v>
      </c>
      <c r="L5779">
        <f t="shared" si="631"/>
        <v>4.8387096774193547E-2</v>
      </c>
      <c r="M5779" s="4">
        <f t="shared" si="632"/>
        <v>1.335</v>
      </c>
      <c r="N5779" s="4">
        <f t="shared" si="633"/>
        <v>27.59</v>
      </c>
      <c r="O5779">
        <f t="shared" si="634"/>
        <v>2.5781080101486045</v>
      </c>
      <c r="P5779" s="4">
        <f t="shared" si="635"/>
        <v>130.62</v>
      </c>
      <c r="Q5779" t="str">
        <f t="shared" si="636"/>
        <v>Inefficient</v>
      </c>
    </row>
    <row r="5780" spans="1:17" x14ac:dyDescent="0.3">
      <c r="A5780" s="1">
        <v>45506</v>
      </c>
      <c r="B5780" t="s">
        <v>47</v>
      </c>
      <c r="C5780" t="s">
        <v>4</v>
      </c>
      <c r="D5780" t="s">
        <v>5</v>
      </c>
      <c r="E5780" t="s">
        <v>6</v>
      </c>
      <c r="F5780">
        <v>4384</v>
      </c>
      <c r="G5780">
        <v>144</v>
      </c>
      <c r="H5780">
        <v>19</v>
      </c>
      <c r="I5780" s="4">
        <v>72.62</v>
      </c>
      <c r="J5780" s="4">
        <v>1777.66</v>
      </c>
      <c r="K5780" s="2">
        <f t="shared" si="630"/>
        <v>3.2846715328467155E-2</v>
      </c>
      <c r="L5780">
        <f t="shared" si="631"/>
        <v>0.13194444444444445</v>
      </c>
      <c r="M5780" s="4">
        <f t="shared" si="632"/>
        <v>0.50430555555555556</v>
      </c>
      <c r="N5780" s="4">
        <f t="shared" si="633"/>
        <v>3.8221052631578951</v>
      </c>
      <c r="O5780">
        <f t="shared" si="634"/>
        <v>24.478931423850177</v>
      </c>
      <c r="P5780" s="4">
        <f t="shared" si="635"/>
        <v>1705.04</v>
      </c>
      <c r="Q5780" t="str">
        <f t="shared" si="636"/>
        <v>Efficient</v>
      </c>
    </row>
    <row r="5781" spans="1:17" x14ac:dyDescent="0.3">
      <c r="A5781" s="1">
        <v>45506</v>
      </c>
      <c r="B5781" t="s">
        <v>47</v>
      </c>
      <c r="C5781" t="s">
        <v>4</v>
      </c>
      <c r="D5781" t="s">
        <v>5</v>
      </c>
      <c r="E5781" t="s">
        <v>7</v>
      </c>
      <c r="F5781">
        <v>6663</v>
      </c>
      <c r="G5781">
        <v>205</v>
      </c>
      <c r="H5781">
        <v>16</v>
      </c>
      <c r="I5781" s="4">
        <v>139.97999999999999</v>
      </c>
      <c r="J5781" s="4">
        <v>903.25</v>
      </c>
      <c r="K5781" s="2">
        <f t="shared" si="630"/>
        <v>3.0766921806993846E-2</v>
      </c>
      <c r="L5781">
        <f t="shared" si="631"/>
        <v>7.8048780487804878E-2</v>
      </c>
      <c r="M5781" s="4">
        <f t="shared" si="632"/>
        <v>0.68282926829268287</v>
      </c>
      <c r="N5781" s="4">
        <f t="shared" si="633"/>
        <v>8.7487499999999994</v>
      </c>
      <c r="O5781">
        <f t="shared" si="634"/>
        <v>6.4527075296470926</v>
      </c>
      <c r="P5781" s="4">
        <f t="shared" si="635"/>
        <v>763.27</v>
      </c>
      <c r="Q5781" t="str">
        <f t="shared" si="636"/>
        <v>Efficient</v>
      </c>
    </row>
    <row r="5782" spans="1:17" x14ac:dyDescent="0.3">
      <c r="A5782" s="1">
        <v>45506</v>
      </c>
      <c r="B5782" t="s">
        <v>47</v>
      </c>
      <c r="C5782" t="s">
        <v>4</v>
      </c>
      <c r="D5782" t="s">
        <v>5</v>
      </c>
      <c r="E5782" t="s">
        <v>8</v>
      </c>
      <c r="F5782">
        <v>763</v>
      </c>
      <c r="G5782">
        <v>32</v>
      </c>
      <c r="H5782">
        <v>2</v>
      </c>
      <c r="I5782" s="4">
        <v>22.67</v>
      </c>
      <c r="J5782" s="4">
        <v>117.94</v>
      </c>
      <c r="K5782" s="2">
        <f t="shared" si="630"/>
        <v>4.1939711664482307E-2</v>
      </c>
      <c r="L5782">
        <f t="shared" si="631"/>
        <v>6.25E-2</v>
      </c>
      <c r="M5782" s="4">
        <f t="shared" si="632"/>
        <v>0.70843750000000005</v>
      </c>
      <c r="N5782" s="4">
        <f t="shared" si="633"/>
        <v>11.335000000000001</v>
      </c>
      <c r="O5782">
        <f t="shared" si="634"/>
        <v>5.2024702249669161</v>
      </c>
      <c r="P5782" s="4">
        <f t="shared" si="635"/>
        <v>95.27</v>
      </c>
      <c r="Q5782" t="str">
        <f t="shared" si="636"/>
        <v>Efficient</v>
      </c>
    </row>
    <row r="5783" spans="1:17" x14ac:dyDescent="0.3">
      <c r="A5783" s="1">
        <v>45506</v>
      </c>
      <c r="B5783" t="s">
        <v>47</v>
      </c>
      <c r="C5783" t="s">
        <v>4</v>
      </c>
      <c r="D5783" t="s">
        <v>9</v>
      </c>
      <c r="E5783" t="s">
        <v>6</v>
      </c>
      <c r="F5783">
        <v>8529</v>
      </c>
      <c r="G5783">
        <v>111</v>
      </c>
      <c r="H5783">
        <v>2</v>
      </c>
      <c r="I5783" s="4">
        <v>182.94</v>
      </c>
      <c r="J5783" s="4">
        <v>145.81</v>
      </c>
      <c r="K5783" s="2">
        <f t="shared" si="630"/>
        <v>1.3014421385860007E-2</v>
      </c>
      <c r="L5783">
        <f t="shared" si="631"/>
        <v>1.8018018018018018E-2</v>
      </c>
      <c r="M5783" s="4">
        <f t="shared" si="632"/>
        <v>1.6481081081081081</v>
      </c>
      <c r="N5783" s="4">
        <f t="shared" si="633"/>
        <v>91.47</v>
      </c>
      <c r="O5783">
        <f t="shared" si="634"/>
        <v>0.79703727998250795</v>
      </c>
      <c r="P5783" s="4">
        <f t="shared" si="635"/>
        <v>-37.129999999999995</v>
      </c>
      <c r="Q5783" t="str">
        <f t="shared" si="636"/>
        <v>Inefficient</v>
      </c>
    </row>
    <row r="5784" spans="1:17" x14ac:dyDescent="0.3">
      <c r="A5784" s="1">
        <v>45506</v>
      </c>
      <c r="B5784" t="s">
        <v>47</v>
      </c>
      <c r="C5784" t="s">
        <v>4</v>
      </c>
      <c r="D5784" t="s">
        <v>9</v>
      </c>
      <c r="E5784" t="s">
        <v>7</v>
      </c>
      <c r="F5784">
        <v>3476</v>
      </c>
      <c r="G5784">
        <v>56</v>
      </c>
      <c r="H5784">
        <v>1</v>
      </c>
      <c r="I5784" s="4">
        <v>57.45</v>
      </c>
      <c r="J5784" s="4">
        <v>79.069999999999993</v>
      </c>
      <c r="K5784" s="2">
        <f t="shared" si="630"/>
        <v>1.611047180667434E-2</v>
      </c>
      <c r="L5784">
        <f t="shared" si="631"/>
        <v>1.7857142857142856E-2</v>
      </c>
      <c r="M5784" s="4">
        <f t="shared" si="632"/>
        <v>1.0258928571428572</v>
      </c>
      <c r="N5784" s="4">
        <f t="shared" si="633"/>
        <v>57.45</v>
      </c>
      <c r="O5784">
        <f t="shared" si="634"/>
        <v>1.3763272410791991</v>
      </c>
      <c r="P5784" s="4">
        <f t="shared" si="635"/>
        <v>21.61999999999999</v>
      </c>
      <c r="Q5784" t="str">
        <f t="shared" si="636"/>
        <v>Inefficient</v>
      </c>
    </row>
    <row r="5785" spans="1:17" x14ac:dyDescent="0.3">
      <c r="A5785" s="1">
        <v>45506</v>
      </c>
      <c r="B5785" t="s">
        <v>47</v>
      </c>
      <c r="C5785" t="s">
        <v>4</v>
      </c>
      <c r="D5785" t="s">
        <v>9</v>
      </c>
      <c r="E5785" t="s">
        <v>8</v>
      </c>
      <c r="F5785">
        <v>134</v>
      </c>
      <c r="G5785">
        <v>2</v>
      </c>
      <c r="H5785">
        <v>0</v>
      </c>
      <c r="I5785" s="4">
        <v>3.77</v>
      </c>
      <c r="J5785" s="4">
        <v>0</v>
      </c>
      <c r="K5785" s="2">
        <f t="shared" si="630"/>
        <v>1.4925373134328358E-2</v>
      </c>
      <c r="L5785">
        <f t="shared" si="631"/>
        <v>0</v>
      </c>
      <c r="M5785" s="4">
        <f t="shared" si="632"/>
        <v>1.885</v>
      </c>
      <c r="N5785" s="4">
        <f t="shared" si="633"/>
        <v>0</v>
      </c>
      <c r="O5785">
        <f t="shared" si="634"/>
        <v>0</v>
      </c>
      <c r="P5785" s="4">
        <f t="shared" si="635"/>
        <v>-3.77</v>
      </c>
      <c r="Q5785" t="str">
        <f t="shared" si="636"/>
        <v>Inefficient</v>
      </c>
    </row>
    <row r="5786" spans="1:17" x14ac:dyDescent="0.3">
      <c r="A5786" s="1">
        <v>45506</v>
      </c>
      <c r="B5786" t="s">
        <v>47</v>
      </c>
      <c r="C5786" t="s">
        <v>4</v>
      </c>
      <c r="D5786" t="s">
        <v>10</v>
      </c>
      <c r="E5786" t="s">
        <v>6</v>
      </c>
      <c r="F5786">
        <v>3100</v>
      </c>
      <c r="G5786">
        <v>58</v>
      </c>
      <c r="H5786">
        <v>3</v>
      </c>
      <c r="I5786" s="4">
        <v>78.040000000000006</v>
      </c>
      <c r="J5786" s="4">
        <v>215.12</v>
      </c>
      <c r="K5786" s="2">
        <f t="shared" si="630"/>
        <v>1.870967741935484E-2</v>
      </c>
      <c r="L5786">
        <f t="shared" si="631"/>
        <v>5.1724137931034482E-2</v>
      </c>
      <c r="M5786" s="4">
        <f t="shared" si="632"/>
        <v>1.3455172413793104</v>
      </c>
      <c r="N5786" s="4">
        <f t="shared" si="633"/>
        <v>26.013333333333335</v>
      </c>
      <c r="O5786">
        <f t="shared" si="634"/>
        <v>2.7565351101998972</v>
      </c>
      <c r="P5786" s="4">
        <f t="shared" si="635"/>
        <v>137.07999999999998</v>
      </c>
      <c r="Q5786" t="str">
        <f t="shared" si="636"/>
        <v>Inefficient</v>
      </c>
    </row>
    <row r="5787" spans="1:17" x14ac:dyDescent="0.3">
      <c r="A5787" s="1">
        <v>45506</v>
      </c>
      <c r="B5787" t="s">
        <v>47</v>
      </c>
      <c r="C5787" t="s">
        <v>4</v>
      </c>
      <c r="D5787" t="s">
        <v>10</v>
      </c>
      <c r="E5787" t="s">
        <v>7</v>
      </c>
      <c r="F5787">
        <v>7121</v>
      </c>
      <c r="G5787">
        <v>102</v>
      </c>
      <c r="H5787">
        <v>5</v>
      </c>
      <c r="I5787" s="4">
        <v>131.47</v>
      </c>
      <c r="J5787" s="4">
        <v>479.64</v>
      </c>
      <c r="K5787" s="2">
        <f t="shared" si="630"/>
        <v>1.4323830922623227E-2</v>
      </c>
      <c r="L5787">
        <f t="shared" si="631"/>
        <v>4.9019607843137254E-2</v>
      </c>
      <c r="M5787" s="4">
        <f t="shared" si="632"/>
        <v>1.2889215686274509</v>
      </c>
      <c r="N5787" s="4">
        <f t="shared" si="633"/>
        <v>26.294</v>
      </c>
      <c r="O5787">
        <f t="shared" si="634"/>
        <v>3.6482847797976725</v>
      </c>
      <c r="P5787" s="4">
        <f t="shared" si="635"/>
        <v>348.16999999999996</v>
      </c>
      <c r="Q5787" t="str">
        <f t="shared" si="636"/>
        <v>Efficient</v>
      </c>
    </row>
    <row r="5788" spans="1:17" x14ac:dyDescent="0.3">
      <c r="A5788" s="1">
        <v>45506</v>
      </c>
      <c r="B5788" t="s">
        <v>47</v>
      </c>
      <c r="C5788" t="s">
        <v>4</v>
      </c>
      <c r="D5788" t="s">
        <v>10</v>
      </c>
      <c r="E5788" t="s">
        <v>8</v>
      </c>
      <c r="F5788">
        <v>703</v>
      </c>
      <c r="G5788">
        <v>9</v>
      </c>
      <c r="H5788">
        <v>0</v>
      </c>
      <c r="I5788" s="4">
        <v>11.16</v>
      </c>
      <c r="J5788" s="4">
        <v>0</v>
      </c>
      <c r="K5788" s="2">
        <f t="shared" si="630"/>
        <v>1.2802275960170697E-2</v>
      </c>
      <c r="L5788">
        <f t="shared" si="631"/>
        <v>0</v>
      </c>
      <c r="M5788" s="4">
        <f t="shared" si="632"/>
        <v>1.24</v>
      </c>
      <c r="N5788" s="4">
        <f t="shared" si="633"/>
        <v>0</v>
      </c>
      <c r="O5788">
        <f t="shared" si="634"/>
        <v>0</v>
      </c>
      <c r="P5788" s="4">
        <f t="shared" si="635"/>
        <v>-11.16</v>
      </c>
      <c r="Q5788" t="str">
        <f t="shared" si="636"/>
        <v>Inefficient</v>
      </c>
    </row>
    <row r="5789" spans="1:17" x14ac:dyDescent="0.3">
      <c r="A5789" s="1">
        <v>45506</v>
      </c>
      <c r="B5789" t="s">
        <v>47</v>
      </c>
      <c r="C5789" t="s">
        <v>11</v>
      </c>
      <c r="D5789" t="s">
        <v>5</v>
      </c>
      <c r="E5789" t="s">
        <v>6</v>
      </c>
      <c r="F5789">
        <v>6431</v>
      </c>
      <c r="G5789">
        <v>252</v>
      </c>
      <c r="H5789">
        <v>29</v>
      </c>
      <c r="I5789" s="4">
        <v>123.43</v>
      </c>
      <c r="J5789" s="4">
        <v>1567.56</v>
      </c>
      <c r="K5789" s="2">
        <f t="shared" si="630"/>
        <v>3.9185196703467581E-2</v>
      </c>
      <c r="L5789">
        <f t="shared" si="631"/>
        <v>0.11507936507936507</v>
      </c>
      <c r="M5789" s="4">
        <f t="shared" si="632"/>
        <v>0.48980158730158735</v>
      </c>
      <c r="N5789" s="4">
        <f t="shared" si="633"/>
        <v>4.2562068965517241</v>
      </c>
      <c r="O5789">
        <f t="shared" si="634"/>
        <v>12.699991898241917</v>
      </c>
      <c r="P5789" s="4">
        <f t="shared" si="635"/>
        <v>1444.1299999999999</v>
      </c>
      <c r="Q5789" t="str">
        <f t="shared" si="636"/>
        <v>Efficient</v>
      </c>
    </row>
    <row r="5790" spans="1:17" x14ac:dyDescent="0.3">
      <c r="A5790" s="1">
        <v>45506</v>
      </c>
      <c r="B5790" t="s">
        <v>47</v>
      </c>
      <c r="C5790" t="s">
        <v>11</v>
      </c>
      <c r="D5790" t="s">
        <v>5</v>
      </c>
      <c r="E5790" t="s">
        <v>7</v>
      </c>
      <c r="F5790">
        <v>583</v>
      </c>
      <c r="G5790">
        <v>22</v>
      </c>
      <c r="H5790">
        <v>2</v>
      </c>
      <c r="I5790" s="4">
        <v>6.3</v>
      </c>
      <c r="J5790" s="4">
        <v>153.09</v>
      </c>
      <c r="K5790" s="2">
        <f t="shared" si="630"/>
        <v>3.7735849056603772E-2</v>
      </c>
      <c r="L5790">
        <f t="shared" si="631"/>
        <v>9.0909090909090912E-2</v>
      </c>
      <c r="M5790" s="4">
        <f t="shared" si="632"/>
        <v>0.28636363636363638</v>
      </c>
      <c r="N5790" s="4">
        <f t="shared" si="633"/>
        <v>3.15</v>
      </c>
      <c r="O5790">
        <f t="shared" si="634"/>
        <v>24.3</v>
      </c>
      <c r="P5790" s="4">
        <f t="shared" si="635"/>
        <v>146.79</v>
      </c>
      <c r="Q5790" t="str">
        <f t="shared" si="636"/>
        <v>Efficient</v>
      </c>
    </row>
    <row r="5791" spans="1:17" x14ac:dyDescent="0.3">
      <c r="A5791" s="1">
        <v>45506</v>
      </c>
      <c r="B5791" t="s">
        <v>47</v>
      </c>
      <c r="C5791" t="s">
        <v>11</v>
      </c>
      <c r="D5791" t="s">
        <v>5</v>
      </c>
      <c r="E5791" t="s">
        <v>8</v>
      </c>
      <c r="F5791">
        <v>814</v>
      </c>
      <c r="G5791">
        <v>36</v>
      </c>
      <c r="H5791">
        <v>4</v>
      </c>
      <c r="I5791" s="4">
        <v>14.49</v>
      </c>
      <c r="J5791" s="4">
        <v>395.73</v>
      </c>
      <c r="K5791" s="2">
        <f t="shared" si="630"/>
        <v>4.4226044226044224E-2</v>
      </c>
      <c r="L5791">
        <f t="shared" si="631"/>
        <v>0.1111111111111111</v>
      </c>
      <c r="M5791" s="4">
        <f t="shared" si="632"/>
        <v>0.40250000000000002</v>
      </c>
      <c r="N5791" s="4">
        <f t="shared" si="633"/>
        <v>3.6225000000000001</v>
      </c>
      <c r="O5791">
        <f t="shared" si="634"/>
        <v>27.310559006211182</v>
      </c>
      <c r="P5791" s="4">
        <f t="shared" si="635"/>
        <v>381.24</v>
      </c>
      <c r="Q5791" t="str">
        <f t="shared" si="636"/>
        <v>Efficient</v>
      </c>
    </row>
    <row r="5792" spans="1:17" x14ac:dyDescent="0.3">
      <c r="A5792" s="1">
        <v>45506</v>
      </c>
      <c r="B5792" t="s">
        <v>47</v>
      </c>
      <c r="C5792" t="s">
        <v>11</v>
      </c>
      <c r="D5792" t="s">
        <v>9</v>
      </c>
      <c r="E5792" t="s">
        <v>6</v>
      </c>
      <c r="F5792">
        <v>7985</v>
      </c>
      <c r="G5792">
        <v>108</v>
      </c>
      <c r="H5792">
        <v>4</v>
      </c>
      <c r="I5792" s="4">
        <v>115.06</v>
      </c>
      <c r="J5792" s="4">
        <v>366.65</v>
      </c>
      <c r="K5792" s="2">
        <f t="shared" si="630"/>
        <v>1.3525360050093926E-2</v>
      </c>
      <c r="L5792">
        <f t="shared" si="631"/>
        <v>3.7037037037037035E-2</v>
      </c>
      <c r="M5792" s="4">
        <f t="shared" si="632"/>
        <v>1.0653703703703703</v>
      </c>
      <c r="N5792" s="4">
        <f t="shared" si="633"/>
        <v>28.765000000000001</v>
      </c>
      <c r="O5792">
        <f t="shared" si="634"/>
        <v>3.186598296540935</v>
      </c>
      <c r="P5792" s="4">
        <f t="shared" si="635"/>
        <v>251.58999999999997</v>
      </c>
      <c r="Q5792" t="str">
        <f t="shared" si="636"/>
        <v>Inefficient</v>
      </c>
    </row>
    <row r="5793" spans="1:17" x14ac:dyDescent="0.3">
      <c r="A5793" s="1">
        <v>45506</v>
      </c>
      <c r="B5793" t="s">
        <v>47</v>
      </c>
      <c r="C5793" t="s">
        <v>11</v>
      </c>
      <c r="D5793" t="s">
        <v>9</v>
      </c>
      <c r="E5793" t="s">
        <v>7</v>
      </c>
      <c r="F5793">
        <v>1512</v>
      </c>
      <c r="G5793">
        <v>16</v>
      </c>
      <c r="H5793">
        <v>0</v>
      </c>
      <c r="I5793" s="4">
        <v>41.76</v>
      </c>
      <c r="J5793" s="4">
        <v>0</v>
      </c>
      <c r="K5793" s="2">
        <f t="shared" si="630"/>
        <v>1.0582010582010581E-2</v>
      </c>
      <c r="L5793">
        <f t="shared" si="631"/>
        <v>0</v>
      </c>
      <c r="M5793" s="4">
        <f t="shared" si="632"/>
        <v>2.61</v>
      </c>
      <c r="N5793" s="4">
        <f t="shared" si="633"/>
        <v>0</v>
      </c>
      <c r="O5793">
        <f t="shared" si="634"/>
        <v>0</v>
      </c>
      <c r="P5793" s="4">
        <f t="shared" si="635"/>
        <v>-41.76</v>
      </c>
      <c r="Q5793" t="str">
        <f t="shared" si="636"/>
        <v>Inefficient</v>
      </c>
    </row>
    <row r="5794" spans="1:17" x14ac:dyDescent="0.3">
      <c r="A5794" s="1">
        <v>45506</v>
      </c>
      <c r="B5794" t="s">
        <v>47</v>
      </c>
      <c r="C5794" t="s">
        <v>11</v>
      </c>
      <c r="D5794" t="s">
        <v>9</v>
      </c>
      <c r="E5794" t="s">
        <v>8</v>
      </c>
      <c r="F5794">
        <v>106</v>
      </c>
      <c r="G5794">
        <v>0</v>
      </c>
      <c r="H5794">
        <v>0</v>
      </c>
      <c r="I5794" s="4">
        <v>1.53</v>
      </c>
      <c r="J5794" s="4">
        <v>0</v>
      </c>
      <c r="K5794" s="2">
        <f t="shared" si="630"/>
        <v>0</v>
      </c>
      <c r="L5794">
        <f t="shared" si="631"/>
        <v>0</v>
      </c>
      <c r="M5794" s="4">
        <f t="shared" si="632"/>
        <v>0</v>
      </c>
      <c r="N5794" s="4">
        <f t="shared" si="633"/>
        <v>0</v>
      </c>
      <c r="O5794">
        <f t="shared" si="634"/>
        <v>0</v>
      </c>
      <c r="P5794" s="4">
        <f t="shared" si="635"/>
        <v>-1.53</v>
      </c>
      <c r="Q5794" t="str">
        <f t="shared" si="636"/>
        <v>Inefficient</v>
      </c>
    </row>
    <row r="5795" spans="1:17" x14ac:dyDescent="0.3">
      <c r="A5795" s="1">
        <v>45506</v>
      </c>
      <c r="B5795" t="s">
        <v>47</v>
      </c>
      <c r="C5795" t="s">
        <v>11</v>
      </c>
      <c r="D5795" t="s">
        <v>10</v>
      </c>
      <c r="E5795" t="s">
        <v>6</v>
      </c>
      <c r="F5795">
        <v>11272</v>
      </c>
      <c r="G5795">
        <v>184</v>
      </c>
      <c r="H5795">
        <v>5</v>
      </c>
      <c r="I5795" s="4">
        <v>257.37</v>
      </c>
      <c r="J5795" s="4">
        <v>446.75</v>
      </c>
      <c r="K5795" s="2">
        <f t="shared" si="630"/>
        <v>1.6323633782824698E-2</v>
      </c>
      <c r="L5795">
        <f t="shared" si="631"/>
        <v>2.717391304347826E-2</v>
      </c>
      <c r="M5795" s="4">
        <f t="shared" si="632"/>
        <v>1.3987499999999999</v>
      </c>
      <c r="N5795" s="4">
        <f t="shared" si="633"/>
        <v>51.474000000000004</v>
      </c>
      <c r="O5795">
        <f t="shared" si="634"/>
        <v>1.7358277965574853</v>
      </c>
      <c r="P5795" s="4">
        <f t="shared" si="635"/>
        <v>189.38</v>
      </c>
      <c r="Q5795" t="str">
        <f t="shared" si="636"/>
        <v>Inefficient</v>
      </c>
    </row>
    <row r="5796" spans="1:17" x14ac:dyDescent="0.3">
      <c r="A5796" s="1">
        <v>45506</v>
      </c>
      <c r="B5796" t="s">
        <v>47</v>
      </c>
      <c r="C5796" t="s">
        <v>11</v>
      </c>
      <c r="D5796" t="s">
        <v>10</v>
      </c>
      <c r="E5796" t="s">
        <v>7</v>
      </c>
      <c r="F5796">
        <v>1610</v>
      </c>
      <c r="G5796">
        <v>27</v>
      </c>
      <c r="H5796">
        <v>1</v>
      </c>
      <c r="I5796" s="4">
        <v>32.29</v>
      </c>
      <c r="J5796" s="4">
        <v>80.17</v>
      </c>
      <c r="K5796" s="2">
        <f t="shared" si="630"/>
        <v>1.6770186335403725E-2</v>
      </c>
      <c r="L5796">
        <f t="shared" si="631"/>
        <v>3.7037037037037035E-2</v>
      </c>
      <c r="M5796" s="4">
        <f t="shared" si="632"/>
        <v>1.1959259259259258</v>
      </c>
      <c r="N5796" s="4">
        <f t="shared" si="633"/>
        <v>32.29</v>
      </c>
      <c r="O5796">
        <f t="shared" si="634"/>
        <v>2.4828120161040572</v>
      </c>
      <c r="P5796" s="4">
        <f t="shared" si="635"/>
        <v>47.88</v>
      </c>
      <c r="Q5796" t="str">
        <f t="shared" si="636"/>
        <v>Inefficient</v>
      </c>
    </row>
    <row r="5797" spans="1:17" x14ac:dyDescent="0.3">
      <c r="A5797" s="1">
        <v>45506</v>
      </c>
      <c r="B5797" t="s">
        <v>47</v>
      </c>
      <c r="C5797" t="s">
        <v>11</v>
      </c>
      <c r="D5797" t="s">
        <v>10</v>
      </c>
      <c r="E5797" t="s">
        <v>8</v>
      </c>
      <c r="F5797">
        <v>183</v>
      </c>
      <c r="G5797">
        <v>5</v>
      </c>
      <c r="H5797">
        <v>0</v>
      </c>
      <c r="I5797" s="4">
        <v>2.81</v>
      </c>
      <c r="J5797" s="4">
        <v>0</v>
      </c>
      <c r="K5797" s="2">
        <f t="shared" si="630"/>
        <v>2.7322404371584699E-2</v>
      </c>
      <c r="L5797">
        <f t="shared" si="631"/>
        <v>0</v>
      </c>
      <c r="M5797" s="4">
        <f t="shared" si="632"/>
        <v>0.56200000000000006</v>
      </c>
      <c r="N5797" s="4">
        <f t="shared" si="633"/>
        <v>0</v>
      </c>
      <c r="O5797">
        <f t="shared" si="634"/>
        <v>0</v>
      </c>
      <c r="P5797" s="4">
        <f t="shared" si="635"/>
        <v>-2.81</v>
      </c>
      <c r="Q5797" t="str">
        <f t="shared" si="636"/>
        <v>Inefficient</v>
      </c>
    </row>
    <row r="5798" spans="1:17" x14ac:dyDescent="0.3">
      <c r="A5798" s="1">
        <v>45506</v>
      </c>
      <c r="B5798" t="s">
        <v>47</v>
      </c>
      <c r="C5798" t="s">
        <v>12</v>
      </c>
      <c r="D5798" t="s">
        <v>5</v>
      </c>
      <c r="E5798" t="s">
        <v>6</v>
      </c>
      <c r="F5798">
        <v>2820</v>
      </c>
      <c r="G5798">
        <v>96</v>
      </c>
      <c r="H5798">
        <v>13</v>
      </c>
      <c r="I5798" s="4">
        <v>61.26</v>
      </c>
      <c r="J5798" s="4">
        <v>716.68</v>
      </c>
      <c r="K5798" s="2">
        <f t="shared" si="630"/>
        <v>3.4042553191489362E-2</v>
      </c>
      <c r="L5798">
        <f t="shared" si="631"/>
        <v>0.13541666666666666</v>
      </c>
      <c r="M5798" s="4">
        <f t="shared" si="632"/>
        <v>0.63812499999999994</v>
      </c>
      <c r="N5798" s="4">
        <f t="shared" si="633"/>
        <v>4.7123076923076921</v>
      </c>
      <c r="O5798">
        <f t="shared" si="634"/>
        <v>11.698987920339537</v>
      </c>
      <c r="P5798" s="4">
        <f t="shared" si="635"/>
        <v>655.42</v>
      </c>
      <c r="Q5798" t="str">
        <f t="shared" si="636"/>
        <v>Efficient</v>
      </c>
    </row>
    <row r="5799" spans="1:17" x14ac:dyDescent="0.3">
      <c r="A5799" s="1">
        <v>45506</v>
      </c>
      <c r="B5799" t="s">
        <v>47</v>
      </c>
      <c r="C5799" t="s">
        <v>12</v>
      </c>
      <c r="D5799" t="s">
        <v>5</v>
      </c>
      <c r="E5799" t="s">
        <v>7</v>
      </c>
      <c r="F5799">
        <v>6894</v>
      </c>
      <c r="G5799">
        <v>179</v>
      </c>
      <c r="H5799">
        <v>24</v>
      </c>
      <c r="I5799" s="4">
        <v>162.94</v>
      </c>
      <c r="J5799" s="4">
        <v>1402.79</v>
      </c>
      <c r="K5799" s="2">
        <f t="shared" si="630"/>
        <v>2.5964606904554686E-2</v>
      </c>
      <c r="L5799">
        <f t="shared" si="631"/>
        <v>0.13407821229050279</v>
      </c>
      <c r="M5799" s="4">
        <f t="shared" si="632"/>
        <v>0.91027932960893854</v>
      </c>
      <c r="N5799" s="4">
        <f t="shared" si="633"/>
        <v>6.7891666666666666</v>
      </c>
      <c r="O5799">
        <f t="shared" si="634"/>
        <v>8.6092426660120296</v>
      </c>
      <c r="P5799" s="4">
        <f t="shared" si="635"/>
        <v>1239.8499999999999</v>
      </c>
      <c r="Q5799" t="str">
        <f t="shared" si="636"/>
        <v>Efficient</v>
      </c>
    </row>
    <row r="5800" spans="1:17" x14ac:dyDescent="0.3">
      <c r="A5800" s="1">
        <v>45506</v>
      </c>
      <c r="B5800" t="s">
        <v>47</v>
      </c>
      <c r="C5800" t="s">
        <v>12</v>
      </c>
      <c r="D5800" t="s">
        <v>5</v>
      </c>
      <c r="E5800" t="s">
        <v>8</v>
      </c>
      <c r="F5800">
        <v>5367</v>
      </c>
      <c r="G5800">
        <v>173</v>
      </c>
      <c r="H5800">
        <v>13</v>
      </c>
      <c r="I5800" s="4">
        <v>148.29</v>
      </c>
      <c r="J5800" s="4">
        <v>1006.06</v>
      </c>
      <c r="K5800" s="2">
        <f t="shared" si="630"/>
        <v>3.2234022731507363E-2</v>
      </c>
      <c r="L5800">
        <f t="shared" si="631"/>
        <v>7.5144508670520235E-2</v>
      </c>
      <c r="M5800" s="4">
        <f t="shared" si="632"/>
        <v>0.85716763005780339</v>
      </c>
      <c r="N5800" s="4">
        <f t="shared" si="633"/>
        <v>11.406923076923077</v>
      </c>
      <c r="O5800">
        <f t="shared" si="634"/>
        <v>6.7844089284510085</v>
      </c>
      <c r="P5800" s="4">
        <f t="shared" si="635"/>
        <v>857.77</v>
      </c>
      <c r="Q5800" t="str">
        <f t="shared" si="636"/>
        <v>Efficient</v>
      </c>
    </row>
    <row r="5801" spans="1:17" x14ac:dyDescent="0.3">
      <c r="A5801" s="1">
        <v>45506</v>
      </c>
      <c r="B5801" t="s">
        <v>47</v>
      </c>
      <c r="C5801" t="s">
        <v>12</v>
      </c>
      <c r="D5801" t="s">
        <v>9</v>
      </c>
      <c r="E5801" t="s">
        <v>6</v>
      </c>
      <c r="F5801">
        <v>1295</v>
      </c>
      <c r="G5801">
        <v>9</v>
      </c>
      <c r="H5801">
        <v>0</v>
      </c>
      <c r="I5801" s="4">
        <v>30.08</v>
      </c>
      <c r="J5801" s="4">
        <v>0</v>
      </c>
      <c r="K5801" s="2">
        <f t="shared" si="630"/>
        <v>6.9498069498069494E-3</v>
      </c>
      <c r="L5801">
        <f t="shared" si="631"/>
        <v>0</v>
      </c>
      <c r="M5801" s="4">
        <f t="shared" si="632"/>
        <v>3.342222222222222</v>
      </c>
      <c r="N5801" s="4">
        <f t="shared" si="633"/>
        <v>0</v>
      </c>
      <c r="O5801">
        <f t="shared" si="634"/>
        <v>0</v>
      </c>
      <c r="P5801" s="4">
        <f t="shared" si="635"/>
        <v>-30.08</v>
      </c>
      <c r="Q5801" t="str">
        <f t="shared" si="636"/>
        <v>Inefficient</v>
      </c>
    </row>
    <row r="5802" spans="1:17" x14ac:dyDescent="0.3">
      <c r="A5802" s="1">
        <v>45506</v>
      </c>
      <c r="B5802" t="s">
        <v>47</v>
      </c>
      <c r="C5802" t="s">
        <v>12</v>
      </c>
      <c r="D5802" t="s">
        <v>9</v>
      </c>
      <c r="E5802" t="s">
        <v>7</v>
      </c>
      <c r="F5802">
        <v>8650</v>
      </c>
      <c r="G5802">
        <v>171</v>
      </c>
      <c r="H5802">
        <v>1</v>
      </c>
      <c r="I5802" s="4">
        <v>94.19</v>
      </c>
      <c r="J5802" s="4">
        <v>71.400000000000006</v>
      </c>
      <c r="K5802" s="2">
        <f t="shared" si="630"/>
        <v>1.9768786127167631E-2</v>
      </c>
      <c r="L5802">
        <f t="shared" si="631"/>
        <v>5.8479532163742687E-3</v>
      </c>
      <c r="M5802" s="4">
        <f t="shared" si="632"/>
        <v>0.55081871345029243</v>
      </c>
      <c r="N5802" s="4">
        <f t="shared" si="633"/>
        <v>94.19</v>
      </c>
      <c r="O5802">
        <f t="shared" si="634"/>
        <v>0.75804225501645617</v>
      </c>
      <c r="P5802" s="4">
        <f t="shared" si="635"/>
        <v>-22.789999999999992</v>
      </c>
      <c r="Q5802" t="str">
        <f t="shared" si="636"/>
        <v>Inefficient</v>
      </c>
    </row>
    <row r="5803" spans="1:17" x14ac:dyDescent="0.3">
      <c r="A5803" s="1">
        <v>45506</v>
      </c>
      <c r="B5803" t="s">
        <v>47</v>
      </c>
      <c r="C5803" t="s">
        <v>12</v>
      </c>
      <c r="D5803" t="s">
        <v>9</v>
      </c>
      <c r="E5803" t="s">
        <v>8</v>
      </c>
      <c r="F5803">
        <v>4568</v>
      </c>
      <c r="G5803">
        <v>23</v>
      </c>
      <c r="H5803">
        <v>0</v>
      </c>
      <c r="I5803" s="4">
        <v>133.47999999999999</v>
      </c>
      <c r="J5803" s="4">
        <v>0</v>
      </c>
      <c r="K5803" s="2">
        <f t="shared" si="630"/>
        <v>5.0350262697022767E-3</v>
      </c>
      <c r="L5803">
        <f t="shared" si="631"/>
        <v>0</v>
      </c>
      <c r="M5803" s="4">
        <f t="shared" si="632"/>
        <v>5.8034782608695652</v>
      </c>
      <c r="N5803" s="4">
        <f t="shared" si="633"/>
        <v>0</v>
      </c>
      <c r="O5803">
        <f t="shared" si="634"/>
        <v>0</v>
      </c>
      <c r="P5803" s="4">
        <f t="shared" si="635"/>
        <v>-133.47999999999999</v>
      </c>
      <c r="Q5803" t="str">
        <f t="shared" si="636"/>
        <v>Inefficient</v>
      </c>
    </row>
    <row r="5804" spans="1:17" x14ac:dyDescent="0.3">
      <c r="A5804" s="1">
        <v>45506</v>
      </c>
      <c r="B5804" t="s">
        <v>47</v>
      </c>
      <c r="C5804" t="s">
        <v>12</v>
      </c>
      <c r="D5804" t="s">
        <v>10</v>
      </c>
      <c r="E5804" t="s">
        <v>6</v>
      </c>
      <c r="F5804">
        <v>2932</v>
      </c>
      <c r="G5804">
        <v>40</v>
      </c>
      <c r="H5804">
        <v>2</v>
      </c>
      <c r="I5804" s="4">
        <v>37.97</v>
      </c>
      <c r="J5804" s="4">
        <v>147.9</v>
      </c>
      <c r="K5804" s="2">
        <f t="shared" si="630"/>
        <v>1.3642564802182811E-2</v>
      </c>
      <c r="L5804">
        <f t="shared" si="631"/>
        <v>0.05</v>
      </c>
      <c r="M5804" s="4">
        <f t="shared" si="632"/>
        <v>0.94924999999999993</v>
      </c>
      <c r="N5804" s="4">
        <f t="shared" si="633"/>
        <v>18.984999999999999</v>
      </c>
      <c r="O5804">
        <f t="shared" si="634"/>
        <v>3.8951804055833557</v>
      </c>
      <c r="P5804" s="4">
        <f t="shared" si="635"/>
        <v>109.93</v>
      </c>
      <c r="Q5804" t="str">
        <f t="shared" si="636"/>
        <v>Efficient</v>
      </c>
    </row>
    <row r="5805" spans="1:17" x14ac:dyDescent="0.3">
      <c r="A5805" s="1">
        <v>45506</v>
      </c>
      <c r="B5805" t="s">
        <v>47</v>
      </c>
      <c r="C5805" t="s">
        <v>12</v>
      </c>
      <c r="D5805" t="s">
        <v>10</v>
      </c>
      <c r="E5805" t="s">
        <v>7</v>
      </c>
      <c r="F5805">
        <v>7856</v>
      </c>
      <c r="G5805">
        <v>138</v>
      </c>
      <c r="H5805">
        <v>3</v>
      </c>
      <c r="I5805" s="4">
        <v>168.37</v>
      </c>
      <c r="J5805" s="4">
        <v>192.02</v>
      </c>
      <c r="K5805" s="2">
        <f t="shared" si="630"/>
        <v>1.7566191446028515E-2</v>
      </c>
      <c r="L5805">
        <f t="shared" si="631"/>
        <v>2.1739130434782608E-2</v>
      </c>
      <c r="M5805" s="4">
        <f t="shared" si="632"/>
        <v>1.220072463768116</v>
      </c>
      <c r="N5805" s="4">
        <f t="shared" si="633"/>
        <v>56.123333333333335</v>
      </c>
      <c r="O5805">
        <f t="shared" si="634"/>
        <v>1.1404644532874029</v>
      </c>
      <c r="P5805" s="4">
        <f t="shared" si="635"/>
        <v>23.650000000000006</v>
      </c>
      <c r="Q5805" t="str">
        <f t="shared" si="636"/>
        <v>Inefficient</v>
      </c>
    </row>
    <row r="5806" spans="1:17" x14ac:dyDescent="0.3">
      <c r="A5806" s="1">
        <v>45506</v>
      </c>
      <c r="B5806" t="s">
        <v>47</v>
      </c>
      <c r="C5806" t="s">
        <v>12</v>
      </c>
      <c r="D5806" t="s">
        <v>10</v>
      </c>
      <c r="E5806" t="s">
        <v>8</v>
      </c>
      <c r="F5806">
        <v>3639</v>
      </c>
      <c r="G5806">
        <v>103</v>
      </c>
      <c r="H5806">
        <v>7</v>
      </c>
      <c r="I5806" s="4">
        <v>65.680000000000007</v>
      </c>
      <c r="J5806" s="4">
        <v>697.51</v>
      </c>
      <c r="K5806" s="2">
        <f t="shared" si="630"/>
        <v>2.8304479252541908E-2</v>
      </c>
      <c r="L5806">
        <f t="shared" si="631"/>
        <v>6.7961165048543687E-2</v>
      </c>
      <c r="M5806" s="4">
        <f t="shared" si="632"/>
        <v>0.63766990291262138</v>
      </c>
      <c r="N5806" s="4">
        <f t="shared" si="633"/>
        <v>9.3828571428571443</v>
      </c>
      <c r="O5806">
        <f t="shared" si="634"/>
        <v>10.619823386114494</v>
      </c>
      <c r="P5806" s="4">
        <f t="shared" si="635"/>
        <v>631.82999999999993</v>
      </c>
      <c r="Q5806" t="str">
        <f t="shared" si="636"/>
        <v>Efficient</v>
      </c>
    </row>
    <row r="5807" spans="1:17" x14ac:dyDescent="0.3">
      <c r="A5807" s="1">
        <v>45507</v>
      </c>
      <c r="B5807" t="s">
        <v>47</v>
      </c>
      <c r="C5807" t="s">
        <v>4</v>
      </c>
      <c r="D5807" t="s">
        <v>5</v>
      </c>
      <c r="E5807" t="s">
        <v>6</v>
      </c>
      <c r="F5807">
        <v>6999</v>
      </c>
      <c r="G5807">
        <v>237</v>
      </c>
      <c r="H5807">
        <v>30</v>
      </c>
      <c r="I5807" s="4">
        <v>151.46</v>
      </c>
      <c r="J5807" s="4">
        <v>1555.89</v>
      </c>
      <c r="K5807" s="2">
        <f t="shared" si="630"/>
        <v>3.3861980282897559E-2</v>
      </c>
      <c r="L5807">
        <f t="shared" si="631"/>
        <v>0.12658227848101267</v>
      </c>
      <c r="M5807" s="4">
        <f t="shared" si="632"/>
        <v>0.63907172995780592</v>
      </c>
      <c r="N5807" s="4">
        <f t="shared" si="633"/>
        <v>5.0486666666666666</v>
      </c>
      <c r="O5807">
        <f t="shared" si="634"/>
        <v>10.272613231216162</v>
      </c>
      <c r="P5807" s="4">
        <f t="shared" si="635"/>
        <v>1404.43</v>
      </c>
      <c r="Q5807" t="str">
        <f t="shared" si="636"/>
        <v>Efficient</v>
      </c>
    </row>
    <row r="5808" spans="1:17" x14ac:dyDescent="0.3">
      <c r="A5808" s="1">
        <v>45507</v>
      </c>
      <c r="B5808" t="s">
        <v>47</v>
      </c>
      <c r="C5808" t="s">
        <v>4</v>
      </c>
      <c r="D5808" t="s">
        <v>5</v>
      </c>
      <c r="E5808" t="s">
        <v>7</v>
      </c>
      <c r="F5808">
        <v>4977</v>
      </c>
      <c r="G5808">
        <v>107</v>
      </c>
      <c r="H5808">
        <v>7</v>
      </c>
      <c r="I5808" s="4">
        <v>60.14</v>
      </c>
      <c r="J5808" s="4">
        <v>377.27</v>
      </c>
      <c r="K5808" s="2">
        <f t="shared" si="630"/>
        <v>2.1498894916616437E-2</v>
      </c>
      <c r="L5808">
        <f t="shared" si="631"/>
        <v>6.5420560747663545E-2</v>
      </c>
      <c r="M5808" s="4">
        <f t="shared" si="632"/>
        <v>0.56205607476635511</v>
      </c>
      <c r="N5808" s="4">
        <f t="shared" si="633"/>
        <v>8.5914285714285707</v>
      </c>
      <c r="O5808">
        <f t="shared" si="634"/>
        <v>6.2731958762886597</v>
      </c>
      <c r="P5808" s="4">
        <f t="shared" si="635"/>
        <v>317.13</v>
      </c>
      <c r="Q5808" t="str">
        <f t="shared" si="636"/>
        <v>Efficient</v>
      </c>
    </row>
    <row r="5809" spans="1:17" x14ac:dyDescent="0.3">
      <c r="A5809" s="1">
        <v>45507</v>
      </c>
      <c r="B5809" t="s">
        <v>47</v>
      </c>
      <c r="C5809" t="s">
        <v>4</v>
      </c>
      <c r="D5809" t="s">
        <v>5</v>
      </c>
      <c r="E5809" t="s">
        <v>8</v>
      </c>
      <c r="F5809">
        <v>281</v>
      </c>
      <c r="G5809">
        <v>10</v>
      </c>
      <c r="H5809">
        <v>1</v>
      </c>
      <c r="I5809" s="4">
        <v>7.04</v>
      </c>
      <c r="J5809" s="4">
        <v>59.84</v>
      </c>
      <c r="K5809" s="2">
        <f t="shared" si="630"/>
        <v>3.5587188612099648E-2</v>
      </c>
      <c r="L5809">
        <f t="shared" si="631"/>
        <v>0.1</v>
      </c>
      <c r="M5809" s="4">
        <f t="shared" si="632"/>
        <v>0.70399999999999996</v>
      </c>
      <c r="N5809" s="4">
        <f t="shared" si="633"/>
        <v>7.04</v>
      </c>
      <c r="O5809">
        <f t="shared" si="634"/>
        <v>8.5</v>
      </c>
      <c r="P5809" s="4">
        <f t="shared" si="635"/>
        <v>52.800000000000004</v>
      </c>
      <c r="Q5809" t="str">
        <f t="shared" si="636"/>
        <v>Efficient</v>
      </c>
    </row>
    <row r="5810" spans="1:17" x14ac:dyDescent="0.3">
      <c r="A5810" s="1">
        <v>45507</v>
      </c>
      <c r="B5810" t="s">
        <v>47</v>
      </c>
      <c r="C5810" t="s">
        <v>4</v>
      </c>
      <c r="D5810" t="s">
        <v>9</v>
      </c>
      <c r="E5810" t="s">
        <v>6</v>
      </c>
      <c r="F5810">
        <v>9157</v>
      </c>
      <c r="G5810">
        <v>136</v>
      </c>
      <c r="H5810">
        <v>2</v>
      </c>
      <c r="I5810" s="4">
        <v>95.35</v>
      </c>
      <c r="J5810" s="4">
        <v>141.84</v>
      </c>
      <c r="K5810" s="2">
        <f t="shared" si="630"/>
        <v>1.4852025772632959E-2</v>
      </c>
      <c r="L5810">
        <f t="shared" si="631"/>
        <v>1.4705882352941176E-2</v>
      </c>
      <c r="M5810" s="4">
        <f t="shared" si="632"/>
        <v>0.70110294117647054</v>
      </c>
      <c r="N5810" s="4">
        <f t="shared" si="633"/>
        <v>47.674999999999997</v>
      </c>
      <c r="O5810">
        <f t="shared" si="634"/>
        <v>1.4875721027792346</v>
      </c>
      <c r="P5810" s="4">
        <f t="shared" si="635"/>
        <v>46.490000000000009</v>
      </c>
      <c r="Q5810" t="str">
        <f t="shared" si="636"/>
        <v>Inefficient</v>
      </c>
    </row>
    <row r="5811" spans="1:17" x14ac:dyDescent="0.3">
      <c r="A5811" s="1">
        <v>45507</v>
      </c>
      <c r="B5811" t="s">
        <v>47</v>
      </c>
      <c r="C5811" t="s">
        <v>4</v>
      </c>
      <c r="D5811" t="s">
        <v>9</v>
      </c>
      <c r="E5811" t="s">
        <v>7</v>
      </c>
      <c r="F5811">
        <v>4390</v>
      </c>
      <c r="G5811">
        <v>79</v>
      </c>
      <c r="H5811">
        <v>3</v>
      </c>
      <c r="I5811" s="4">
        <v>90.64</v>
      </c>
      <c r="J5811" s="4">
        <v>231.14</v>
      </c>
      <c r="K5811" s="2">
        <f t="shared" si="630"/>
        <v>1.7995444191343964E-2</v>
      </c>
      <c r="L5811">
        <f t="shared" si="631"/>
        <v>3.7974683544303799E-2</v>
      </c>
      <c r="M5811" s="4">
        <f t="shared" si="632"/>
        <v>1.1473417721518988</v>
      </c>
      <c r="N5811" s="4">
        <f t="shared" si="633"/>
        <v>30.213333333333335</v>
      </c>
      <c r="O5811">
        <f t="shared" si="634"/>
        <v>2.5500882612533098</v>
      </c>
      <c r="P5811" s="4">
        <f t="shared" si="635"/>
        <v>140.5</v>
      </c>
      <c r="Q5811" t="str">
        <f t="shared" si="636"/>
        <v>Inefficient</v>
      </c>
    </row>
    <row r="5812" spans="1:17" x14ac:dyDescent="0.3">
      <c r="A5812" s="1">
        <v>45507</v>
      </c>
      <c r="B5812" t="s">
        <v>47</v>
      </c>
      <c r="C5812" t="s">
        <v>4</v>
      </c>
      <c r="D5812" t="s">
        <v>9</v>
      </c>
      <c r="E5812" t="s">
        <v>8</v>
      </c>
      <c r="F5812">
        <v>262</v>
      </c>
      <c r="G5812">
        <v>4</v>
      </c>
      <c r="H5812">
        <v>0</v>
      </c>
      <c r="I5812" s="4">
        <v>5.12</v>
      </c>
      <c r="J5812" s="4">
        <v>0</v>
      </c>
      <c r="K5812" s="2">
        <f t="shared" si="630"/>
        <v>1.5267175572519083E-2</v>
      </c>
      <c r="L5812">
        <f t="shared" si="631"/>
        <v>0</v>
      </c>
      <c r="M5812" s="4">
        <f t="shared" si="632"/>
        <v>1.28</v>
      </c>
      <c r="N5812" s="4">
        <f t="shared" si="633"/>
        <v>0</v>
      </c>
      <c r="O5812">
        <f t="shared" si="634"/>
        <v>0</v>
      </c>
      <c r="P5812" s="4">
        <f t="shared" si="635"/>
        <v>-5.12</v>
      </c>
      <c r="Q5812" t="str">
        <f t="shared" si="636"/>
        <v>Inefficient</v>
      </c>
    </row>
    <row r="5813" spans="1:17" x14ac:dyDescent="0.3">
      <c r="A5813" s="1">
        <v>45507</v>
      </c>
      <c r="B5813" t="s">
        <v>47</v>
      </c>
      <c r="C5813" t="s">
        <v>4</v>
      </c>
      <c r="D5813" t="s">
        <v>10</v>
      </c>
      <c r="E5813" t="s">
        <v>6</v>
      </c>
      <c r="F5813">
        <v>5838</v>
      </c>
      <c r="G5813">
        <v>100</v>
      </c>
      <c r="H5813">
        <v>7</v>
      </c>
      <c r="I5813" s="4">
        <v>130.94999999999999</v>
      </c>
      <c r="J5813" s="4">
        <v>428.23</v>
      </c>
      <c r="K5813" s="2">
        <f t="shared" si="630"/>
        <v>1.7129153819801301E-2</v>
      </c>
      <c r="L5813">
        <f t="shared" si="631"/>
        <v>7.0000000000000007E-2</v>
      </c>
      <c r="M5813" s="4">
        <f t="shared" si="632"/>
        <v>1.3094999999999999</v>
      </c>
      <c r="N5813" s="4">
        <f t="shared" si="633"/>
        <v>18.707142857142856</v>
      </c>
      <c r="O5813">
        <f t="shared" si="634"/>
        <v>3.2701794578083243</v>
      </c>
      <c r="P5813" s="4">
        <f t="shared" si="635"/>
        <v>297.28000000000003</v>
      </c>
      <c r="Q5813" t="str">
        <f t="shared" si="636"/>
        <v>Inefficient</v>
      </c>
    </row>
    <row r="5814" spans="1:17" x14ac:dyDescent="0.3">
      <c r="A5814" s="1">
        <v>45507</v>
      </c>
      <c r="B5814" t="s">
        <v>47</v>
      </c>
      <c r="C5814" t="s">
        <v>4</v>
      </c>
      <c r="D5814" t="s">
        <v>10</v>
      </c>
      <c r="E5814" t="s">
        <v>7</v>
      </c>
      <c r="F5814">
        <v>2968</v>
      </c>
      <c r="G5814">
        <v>85</v>
      </c>
      <c r="H5814">
        <v>2</v>
      </c>
      <c r="I5814" s="4">
        <v>45.37</v>
      </c>
      <c r="J5814" s="4">
        <v>181.16</v>
      </c>
      <c r="K5814" s="2">
        <f t="shared" si="630"/>
        <v>2.8638814016172506E-2</v>
      </c>
      <c r="L5814">
        <f t="shared" si="631"/>
        <v>2.3529411764705882E-2</v>
      </c>
      <c r="M5814" s="4">
        <f t="shared" si="632"/>
        <v>0.53376470588235292</v>
      </c>
      <c r="N5814" s="4">
        <f t="shared" si="633"/>
        <v>22.684999999999999</v>
      </c>
      <c r="O5814">
        <f t="shared" si="634"/>
        <v>3.9929468811990305</v>
      </c>
      <c r="P5814" s="4">
        <f t="shared" si="635"/>
        <v>135.79</v>
      </c>
      <c r="Q5814" t="str">
        <f t="shared" si="636"/>
        <v>Efficient</v>
      </c>
    </row>
    <row r="5815" spans="1:17" x14ac:dyDescent="0.3">
      <c r="A5815" s="1">
        <v>45507</v>
      </c>
      <c r="B5815" t="s">
        <v>47</v>
      </c>
      <c r="C5815" t="s">
        <v>4</v>
      </c>
      <c r="D5815" t="s">
        <v>10</v>
      </c>
      <c r="E5815" t="s">
        <v>8</v>
      </c>
      <c r="F5815">
        <v>874</v>
      </c>
      <c r="G5815">
        <v>16</v>
      </c>
      <c r="H5815">
        <v>1</v>
      </c>
      <c r="I5815" s="4">
        <v>19.32</v>
      </c>
      <c r="J5815" s="4">
        <v>98.54</v>
      </c>
      <c r="K5815" s="2">
        <f t="shared" si="630"/>
        <v>1.8306636155606407E-2</v>
      </c>
      <c r="L5815">
        <f t="shared" si="631"/>
        <v>6.25E-2</v>
      </c>
      <c r="M5815" s="4">
        <f t="shared" si="632"/>
        <v>1.2075</v>
      </c>
      <c r="N5815" s="4">
        <f t="shared" si="633"/>
        <v>19.32</v>
      </c>
      <c r="O5815">
        <f t="shared" si="634"/>
        <v>5.1004140786749481</v>
      </c>
      <c r="P5815" s="4">
        <f t="shared" si="635"/>
        <v>79.22</v>
      </c>
      <c r="Q5815" t="str">
        <f t="shared" si="636"/>
        <v>Efficient</v>
      </c>
    </row>
    <row r="5816" spans="1:17" x14ac:dyDescent="0.3">
      <c r="A5816" s="1">
        <v>45507</v>
      </c>
      <c r="B5816" t="s">
        <v>47</v>
      </c>
      <c r="C5816" t="s">
        <v>11</v>
      </c>
      <c r="D5816" t="s">
        <v>5</v>
      </c>
      <c r="E5816" t="s">
        <v>6</v>
      </c>
      <c r="F5816">
        <v>12409</v>
      </c>
      <c r="G5816">
        <v>262</v>
      </c>
      <c r="H5816">
        <v>20</v>
      </c>
      <c r="I5816" s="4">
        <v>138.72</v>
      </c>
      <c r="J5816" s="4">
        <v>1194.5999999999999</v>
      </c>
      <c r="K5816" s="2">
        <f t="shared" si="630"/>
        <v>2.1113707792731081E-2</v>
      </c>
      <c r="L5816">
        <f t="shared" si="631"/>
        <v>7.6335877862595422E-2</v>
      </c>
      <c r="M5816" s="4">
        <f t="shared" si="632"/>
        <v>0.52946564885496183</v>
      </c>
      <c r="N5816" s="4">
        <f t="shared" si="633"/>
        <v>6.9359999999999999</v>
      </c>
      <c r="O5816">
        <f t="shared" si="634"/>
        <v>8.6115916955017298</v>
      </c>
      <c r="P5816" s="4">
        <f t="shared" si="635"/>
        <v>1055.8799999999999</v>
      </c>
      <c r="Q5816" t="str">
        <f t="shared" si="636"/>
        <v>Efficient</v>
      </c>
    </row>
    <row r="5817" spans="1:17" x14ac:dyDescent="0.3">
      <c r="A5817" s="1">
        <v>45507</v>
      </c>
      <c r="B5817" t="s">
        <v>47</v>
      </c>
      <c r="C5817" t="s">
        <v>11</v>
      </c>
      <c r="D5817" t="s">
        <v>5</v>
      </c>
      <c r="E5817" t="s">
        <v>7</v>
      </c>
      <c r="F5817">
        <v>893</v>
      </c>
      <c r="G5817">
        <v>37</v>
      </c>
      <c r="H5817">
        <v>3</v>
      </c>
      <c r="I5817" s="4">
        <v>25.54</v>
      </c>
      <c r="J5817" s="4">
        <v>153.51</v>
      </c>
      <c r="K5817" s="2">
        <f t="shared" si="630"/>
        <v>4.1433370660694288E-2</v>
      </c>
      <c r="L5817">
        <f t="shared" si="631"/>
        <v>8.1081081081081086E-2</v>
      </c>
      <c r="M5817" s="4">
        <f t="shared" si="632"/>
        <v>0.69027027027027021</v>
      </c>
      <c r="N5817" s="4">
        <f t="shared" si="633"/>
        <v>8.5133333333333336</v>
      </c>
      <c r="O5817">
        <f t="shared" si="634"/>
        <v>6.0105716523101016</v>
      </c>
      <c r="P5817" s="4">
        <f t="shared" si="635"/>
        <v>127.97</v>
      </c>
      <c r="Q5817" t="str">
        <f t="shared" si="636"/>
        <v>Efficient</v>
      </c>
    </row>
    <row r="5818" spans="1:17" x14ac:dyDescent="0.3">
      <c r="A5818" s="1">
        <v>45507</v>
      </c>
      <c r="B5818" t="s">
        <v>47</v>
      </c>
      <c r="C5818" t="s">
        <v>11</v>
      </c>
      <c r="D5818" t="s">
        <v>5</v>
      </c>
      <c r="E5818" t="s">
        <v>8</v>
      </c>
      <c r="F5818">
        <v>629</v>
      </c>
      <c r="G5818">
        <v>25</v>
      </c>
      <c r="H5818">
        <v>1</v>
      </c>
      <c r="I5818" s="4">
        <v>12.2</v>
      </c>
      <c r="J5818" s="4">
        <v>87.15</v>
      </c>
      <c r="K5818" s="2">
        <f t="shared" si="630"/>
        <v>3.9745627980922099E-2</v>
      </c>
      <c r="L5818">
        <f t="shared" si="631"/>
        <v>0.04</v>
      </c>
      <c r="M5818" s="4">
        <f t="shared" si="632"/>
        <v>0.48799999999999999</v>
      </c>
      <c r="N5818" s="4">
        <f t="shared" si="633"/>
        <v>12.2</v>
      </c>
      <c r="O5818">
        <f t="shared" si="634"/>
        <v>7.143442622950821</v>
      </c>
      <c r="P5818" s="4">
        <f t="shared" si="635"/>
        <v>74.95</v>
      </c>
      <c r="Q5818" t="str">
        <f t="shared" si="636"/>
        <v>Efficient</v>
      </c>
    </row>
    <row r="5819" spans="1:17" x14ac:dyDescent="0.3">
      <c r="A5819" s="1">
        <v>45507</v>
      </c>
      <c r="B5819" t="s">
        <v>47</v>
      </c>
      <c r="C5819" t="s">
        <v>11</v>
      </c>
      <c r="D5819" t="s">
        <v>9</v>
      </c>
      <c r="E5819" t="s">
        <v>6</v>
      </c>
      <c r="F5819">
        <v>10368</v>
      </c>
      <c r="G5819">
        <v>173</v>
      </c>
      <c r="H5819">
        <v>4</v>
      </c>
      <c r="I5819" s="4">
        <v>308.60000000000002</v>
      </c>
      <c r="J5819" s="4">
        <v>258.58</v>
      </c>
      <c r="K5819" s="2">
        <f t="shared" si="630"/>
        <v>1.6685956790123458E-2</v>
      </c>
      <c r="L5819">
        <f t="shared" si="631"/>
        <v>2.3121387283236993E-2</v>
      </c>
      <c r="M5819" s="4">
        <f t="shared" si="632"/>
        <v>1.7838150289017343</v>
      </c>
      <c r="N5819" s="4">
        <f t="shared" si="633"/>
        <v>77.150000000000006</v>
      </c>
      <c r="O5819">
        <f t="shared" si="634"/>
        <v>0.83791315618924167</v>
      </c>
      <c r="P5819" s="4">
        <f t="shared" si="635"/>
        <v>-50.020000000000039</v>
      </c>
      <c r="Q5819" t="str">
        <f t="shared" si="636"/>
        <v>Inefficient</v>
      </c>
    </row>
    <row r="5820" spans="1:17" x14ac:dyDescent="0.3">
      <c r="A5820" s="1">
        <v>45507</v>
      </c>
      <c r="B5820" t="s">
        <v>47</v>
      </c>
      <c r="C5820" t="s">
        <v>11</v>
      </c>
      <c r="D5820" t="s">
        <v>9</v>
      </c>
      <c r="E5820" t="s">
        <v>7</v>
      </c>
      <c r="F5820">
        <v>733</v>
      </c>
      <c r="G5820">
        <v>5</v>
      </c>
      <c r="H5820">
        <v>0</v>
      </c>
      <c r="I5820" s="4">
        <v>15.53</v>
      </c>
      <c r="J5820" s="4">
        <v>0</v>
      </c>
      <c r="K5820" s="2">
        <f t="shared" si="630"/>
        <v>6.8212824010914054E-3</v>
      </c>
      <c r="L5820">
        <f t="shared" si="631"/>
        <v>0</v>
      </c>
      <c r="M5820" s="4">
        <f t="shared" si="632"/>
        <v>3.1059999999999999</v>
      </c>
      <c r="N5820" s="4">
        <f t="shared" si="633"/>
        <v>0</v>
      </c>
      <c r="O5820">
        <f t="shared" si="634"/>
        <v>0</v>
      </c>
      <c r="P5820" s="4">
        <f t="shared" si="635"/>
        <v>-15.53</v>
      </c>
      <c r="Q5820" t="str">
        <f t="shared" si="636"/>
        <v>Inefficient</v>
      </c>
    </row>
    <row r="5821" spans="1:17" x14ac:dyDescent="0.3">
      <c r="A5821" s="1">
        <v>45507</v>
      </c>
      <c r="B5821" t="s">
        <v>47</v>
      </c>
      <c r="C5821" t="s">
        <v>11</v>
      </c>
      <c r="D5821" t="s">
        <v>9</v>
      </c>
      <c r="E5821" t="s">
        <v>8</v>
      </c>
      <c r="F5821">
        <v>588</v>
      </c>
      <c r="G5821">
        <v>8</v>
      </c>
      <c r="H5821">
        <v>0</v>
      </c>
      <c r="I5821" s="4">
        <v>13.34</v>
      </c>
      <c r="J5821" s="4">
        <v>0</v>
      </c>
      <c r="K5821" s="2">
        <f t="shared" si="630"/>
        <v>1.3605442176870748E-2</v>
      </c>
      <c r="L5821">
        <f t="shared" si="631"/>
        <v>0</v>
      </c>
      <c r="M5821" s="4">
        <f t="shared" si="632"/>
        <v>1.6675</v>
      </c>
      <c r="N5821" s="4">
        <f t="shared" si="633"/>
        <v>0</v>
      </c>
      <c r="O5821">
        <f t="shared" si="634"/>
        <v>0</v>
      </c>
      <c r="P5821" s="4">
        <f t="shared" si="635"/>
        <v>-13.34</v>
      </c>
      <c r="Q5821" t="str">
        <f t="shared" si="636"/>
        <v>Inefficient</v>
      </c>
    </row>
    <row r="5822" spans="1:17" x14ac:dyDescent="0.3">
      <c r="A5822" s="1">
        <v>45507</v>
      </c>
      <c r="B5822" t="s">
        <v>47</v>
      </c>
      <c r="C5822" t="s">
        <v>11</v>
      </c>
      <c r="D5822" t="s">
        <v>10</v>
      </c>
      <c r="E5822" t="s">
        <v>6</v>
      </c>
      <c r="F5822">
        <v>9477</v>
      </c>
      <c r="G5822">
        <v>227</v>
      </c>
      <c r="H5822">
        <v>17</v>
      </c>
      <c r="I5822" s="4">
        <v>99.83</v>
      </c>
      <c r="J5822" s="4">
        <v>1072.04</v>
      </c>
      <c r="K5822" s="2">
        <f t="shared" si="630"/>
        <v>2.3952727656431361E-2</v>
      </c>
      <c r="L5822">
        <f t="shared" si="631"/>
        <v>7.4889867841409691E-2</v>
      </c>
      <c r="M5822" s="4">
        <f t="shared" si="632"/>
        <v>0.43977973568281936</v>
      </c>
      <c r="N5822" s="4">
        <f t="shared" si="633"/>
        <v>5.8723529411764703</v>
      </c>
      <c r="O5822">
        <f t="shared" si="634"/>
        <v>10.738655714715016</v>
      </c>
      <c r="P5822" s="4">
        <f t="shared" si="635"/>
        <v>972.20999999999992</v>
      </c>
      <c r="Q5822" t="str">
        <f t="shared" si="636"/>
        <v>Efficient</v>
      </c>
    </row>
    <row r="5823" spans="1:17" x14ac:dyDescent="0.3">
      <c r="A5823" s="1">
        <v>45507</v>
      </c>
      <c r="B5823" t="s">
        <v>47</v>
      </c>
      <c r="C5823" t="s">
        <v>11</v>
      </c>
      <c r="D5823" t="s">
        <v>10</v>
      </c>
      <c r="E5823" t="s">
        <v>7</v>
      </c>
      <c r="F5823">
        <v>1642</v>
      </c>
      <c r="G5823">
        <v>45</v>
      </c>
      <c r="H5823">
        <v>1</v>
      </c>
      <c r="I5823" s="4">
        <v>19.5</v>
      </c>
      <c r="J5823" s="4">
        <v>58.38</v>
      </c>
      <c r="K5823" s="2">
        <f t="shared" si="630"/>
        <v>2.7405602923264313E-2</v>
      </c>
      <c r="L5823">
        <f t="shared" si="631"/>
        <v>2.2222222222222223E-2</v>
      </c>
      <c r="M5823" s="4">
        <f t="shared" si="632"/>
        <v>0.43333333333333335</v>
      </c>
      <c r="N5823" s="4">
        <f t="shared" si="633"/>
        <v>19.5</v>
      </c>
      <c r="O5823">
        <f t="shared" si="634"/>
        <v>2.993846153846154</v>
      </c>
      <c r="P5823" s="4">
        <f t="shared" si="635"/>
        <v>38.880000000000003</v>
      </c>
      <c r="Q5823" t="str">
        <f t="shared" si="636"/>
        <v>Inefficient</v>
      </c>
    </row>
    <row r="5824" spans="1:17" x14ac:dyDescent="0.3">
      <c r="A5824" s="1">
        <v>45507</v>
      </c>
      <c r="B5824" t="s">
        <v>47</v>
      </c>
      <c r="C5824" t="s">
        <v>11</v>
      </c>
      <c r="D5824" t="s">
        <v>10</v>
      </c>
      <c r="E5824" t="s">
        <v>8</v>
      </c>
      <c r="F5824">
        <v>546</v>
      </c>
      <c r="G5824">
        <v>11</v>
      </c>
      <c r="H5824">
        <v>0</v>
      </c>
      <c r="I5824" s="4">
        <v>9.11</v>
      </c>
      <c r="J5824" s="4">
        <v>0</v>
      </c>
      <c r="K5824" s="2">
        <f t="shared" si="630"/>
        <v>2.0146520146520148E-2</v>
      </c>
      <c r="L5824">
        <f t="shared" si="631"/>
        <v>0</v>
      </c>
      <c r="M5824" s="4">
        <f t="shared" si="632"/>
        <v>0.82818181818181813</v>
      </c>
      <c r="N5824" s="4">
        <f t="shared" si="633"/>
        <v>0</v>
      </c>
      <c r="O5824">
        <f t="shared" si="634"/>
        <v>0</v>
      </c>
      <c r="P5824" s="4">
        <f t="shared" si="635"/>
        <v>-9.11</v>
      </c>
      <c r="Q5824" t="str">
        <f t="shared" si="636"/>
        <v>Inefficient</v>
      </c>
    </row>
    <row r="5825" spans="1:17" x14ac:dyDescent="0.3">
      <c r="A5825" s="1">
        <v>45507</v>
      </c>
      <c r="B5825" t="s">
        <v>47</v>
      </c>
      <c r="C5825" t="s">
        <v>12</v>
      </c>
      <c r="D5825" t="s">
        <v>5</v>
      </c>
      <c r="E5825" t="s">
        <v>6</v>
      </c>
      <c r="F5825">
        <v>1598</v>
      </c>
      <c r="G5825">
        <v>35</v>
      </c>
      <c r="H5825">
        <v>4</v>
      </c>
      <c r="I5825" s="4">
        <v>42.84</v>
      </c>
      <c r="J5825" s="4">
        <v>298.42</v>
      </c>
      <c r="K5825" s="2">
        <f t="shared" si="630"/>
        <v>2.1902377972465581E-2</v>
      </c>
      <c r="L5825">
        <f t="shared" si="631"/>
        <v>0.11428571428571428</v>
      </c>
      <c r="M5825" s="4">
        <f t="shared" si="632"/>
        <v>1.2240000000000002</v>
      </c>
      <c r="N5825" s="4">
        <f t="shared" si="633"/>
        <v>10.71</v>
      </c>
      <c r="O5825">
        <f t="shared" si="634"/>
        <v>6.965919701213819</v>
      </c>
      <c r="P5825" s="4">
        <f t="shared" si="635"/>
        <v>255.58</v>
      </c>
      <c r="Q5825" t="str">
        <f t="shared" si="636"/>
        <v>Efficient</v>
      </c>
    </row>
    <row r="5826" spans="1:17" x14ac:dyDescent="0.3">
      <c r="A5826" s="1">
        <v>45507</v>
      </c>
      <c r="B5826" t="s">
        <v>47</v>
      </c>
      <c r="C5826" t="s">
        <v>12</v>
      </c>
      <c r="D5826" t="s">
        <v>5</v>
      </c>
      <c r="E5826" t="s">
        <v>7</v>
      </c>
      <c r="F5826">
        <v>10914</v>
      </c>
      <c r="G5826">
        <v>503</v>
      </c>
      <c r="H5826">
        <v>42</v>
      </c>
      <c r="I5826" s="4">
        <v>202.13</v>
      </c>
      <c r="J5826" s="4">
        <v>3357.18</v>
      </c>
      <c r="K5826" s="2">
        <f t="shared" si="630"/>
        <v>4.6087593916071104E-2</v>
      </c>
      <c r="L5826">
        <f t="shared" si="631"/>
        <v>8.3499005964214709E-2</v>
      </c>
      <c r="M5826" s="4">
        <f t="shared" si="632"/>
        <v>0.40184890656063615</v>
      </c>
      <c r="N5826" s="4">
        <f t="shared" si="633"/>
        <v>4.8126190476190471</v>
      </c>
      <c r="O5826">
        <f t="shared" si="634"/>
        <v>16.609014000890514</v>
      </c>
      <c r="P5826" s="4">
        <f t="shared" si="635"/>
        <v>3155.0499999999997</v>
      </c>
      <c r="Q5826" t="str">
        <f t="shared" si="636"/>
        <v>Efficient</v>
      </c>
    </row>
    <row r="5827" spans="1:17" x14ac:dyDescent="0.3">
      <c r="A5827" s="1">
        <v>45507</v>
      </c>
      <c r="B5827" t="s">
        <v>47</v>
      </c>
      <c r="C5827" t="s">
        <v>12</v>
      </c>
      <c r="D5827" t="s">
        <v>5</v>
      </c>
      <c r="E5827" t="s">
        <v>8</v>
      </c>
      <c r="F5827">
        <v>5252</v>
      </c>
      <c r="G5827">
        <v>238</v>
      </c>
      <c r="H5827">
        <v>22</v>
      </c>
      <c r="I5827" s="4">
        <v>115.56</v>
      </c>
      <c r="J5827" s="4">
        <v>1968.52</v>
      </c>
      <c r="K5827" s="2">
        <f t="shared" ref="K5827:K5890" si="637">G5827/F5827</f>
        <v>4.5316070068545315E-2</v>
      </c>
      <c r="L5827">
        <f t="shared" ref="L5827:L5890" si="638">IF(G5827=0,0,H5827/G5827)</f>
        <v>9.2436974789915971E-2</v>
      </c>
      <c r="M5827" s="4">
        <f t="shared" ref="M5827:M5890" si="639">IF(G5827=0,0,I5827/G5827)</f>
        <v>0.48554621848739499</v>
      </c>
      <c r="N5827" s="4">
        <f t="shared" ref="N5827:N5890" si="640">IF(H5827=0,0,I5827/H5827)</f>
        <v>5.2527272727272729</v>
      </c>
      <c r="O5827">
        <f t="shared" ref="O5827:O5890" si="641">IF(I5827=0,0,J5827/I5827)</f>
        <v>17.034614053305642</v>
      </c>
      <c r="P5827" s="4">
        <f t="shared" ref="P5827:P5890" si="642">J5827-I5827</f>
        <v>1852.96</v>
      </c>
      <c r="Q5827" t="str">
        <f t="shared" ref="Q5827:Q5890" si="643">IF(AND(N5827&lt;26.94,O5827&gt;3.57),"Efficient", "Inefficient")</f>
        <v>Efficient</v>
      </c>
    </row>
    <row r="5828" spans="1:17" x14ac:dyDescent="0.3">
      <c r="A5828" s="1">
        <v>45507</v>
      </c>
      <c r="B5828" t="s">
        <v>47</v>
      </c>
      <c r="C5828" t="s">
        <v>12</v>
      </c>
      <c r="D5828" t="s">
        <v>9</v>
      </c>
      <c r="E5828" t="s">
        <v>6</v>
      </c>
      <c r="F5828">
        <v>1504</v>
      </c>
      <c r="G5828">
        <v>14</v>
      </c>
      <c r="H5828">
        <v>0</v>
      </c>
      <c r="I5828" s="4">
        <v>19.850000000000001</v>
      </c>
      <c r="J5828" s="4">
        <v>0</v>
      </c>
      <c r="K5828" s="2">
        <f t="shared" si="637"/>
        <v>9.3085106382978719E-3</v>
      </c>
      <c r="L5828">
        <f t="shared" si="638"/>
        <v>0</v>
      </c>
      <c r="M5828" s="4">
        <f t="shared" si="639"/>
        <v>1.4178571428571429</v>
      </c>
      <c r="N5828" s="4">
        <f t="shared" si="640"/>
        <v>0</v>
      </c>
      <c r="O5828">
        <f t="shared" si="641"/>
        <v>0</v>
      </c>
      <c r="P5828" s="4">
        <f t="shared" si="642"/>
        <v>-19.850000000000001</v>
      </c>
      <c r="Q5828" t="str">
        <f t="shared" si="643"/>
        <v>Inefficient</v>
      </c>
    </row>
    <row r="5829" spans="1:17" x14ac:dyDescent="0.3">
      <c r="A5829" s="1">
        <v>45507</v>
      </c>
      <c r="B5829" t="s">
        <v>47</v>
      </c>
      <c r="C5829" t="s">
        <v>12</v>
      </c>
      <c r="D5829" t="s">
        <v>9</v>
      </c>
      <c r="E5829" t="s">
        <v>7</v>
      </c>
      <c r="F5829">
        <v>11040</v>
      </c>
      <c r="G5829">
        <v>203</v>
      </c>
      <c r="H5829">
        <v>2</v>
      </c>
      <c r="I5829" s="4">
        <v>234.65</v>
      </c>
      <c r="J5829" s="4">
        <v>164.25</v>
      </c>
      <c r="K5829" s="2">
        <f t="shared" si="637"/>
        <v>1.8387681159420289E-2</v>
      </c>
      <c r="L5829">
        <f t="shared" si="638"/>
        <v>9.852216748768473E-3</v>
      </c>
      <c r="M5829" s="4">
        <f t="shared" si="639"/>
        <v>1.1559113300492612</v>
      </c>
      <c r="N5829" s="4">
        <f t="shared" si="640"/>
        <v>117.325</v>
      </c>
      <c r="O5829">
        <f t="shared" si="641"/>
        <v>0.6999786916684424</v>
      </c>
      <c r="P5829" s="4">
        <f t="shared" si="642"/>
        <v>-70.400000000000006</v>
      </c>
      <c r="Q5829" t="str">
        <f t="shared" si="643"/>
        <v>Inefficient</v>
      </c>
    </row>
    <row r="5830" spans="1:17" x14ac:dyDescent="0.3">
      <c r="A5830" s="1">
        <v>45507</v>
      </c>
      <c r="B5830" t="s">
        <v>47</v>
      </c>
      <c r="C5830" t="s">
        <v>12</v>
      </c>
      <c r="D5830" t="s">
        <v>9</v>
      </c>
      <c r="E5830" t="s">
        <v>8</v>
      </c>
      <c r="F5830">
        <v>4504</v>
      </c>
      <c r="G5830">
        <v>39</v>
      </c>
      <c r="H5830">
        <v>1</v>
      </c>
      <c r="I5830" s="4">
        <v>55.06</v>
      </c>
      <c r="J5830" s="4">
        <v>99.68</v>
      </c>
      <c r="K5830" s="2">
        <f t="shared" si="637"/>
        <v>8.6589698046181177E-3</v>
      </c>
      <c r="L5830">
        <f t="shared" si="638"/>
        <v>2.564102564102564E-2</v>
      </c>
      <c r="M5830" s="4">
        <f t="shared" si="639"/>
        <v>1.4117948717948718</v>
      </c>
      <c r="N5830" s="4">
        <f t="shared" si="640"/>
        <v>55.06</v>
      </c>
      <c r="O5830">
        <f t="shared" si="641"/>
        <v>1.8103886669088267</v>
      </c>
      <c r="P5830" s="4">
        <f t="shared" si="642"/>
        <v>44.620000000000005</v>
      </c>
      <c r="Q5830" t="str">
        <f t="shared" si="643"/>
        <v>Inefficient</v>
      </c>
    </row>
    <row r="5831" spans="1:17" x14ac:dyDescent="0.3">
      <c r="A5831" s="1">
        <v>45507</v>
      </c>
      <c r="B5831" t="s">
        <v>47</v>
      </c>
      <c r="C5831" t="s">
        <v>12</v>
      </c>
      <c r="D5831" t="s">
        <v>10</v>
      </c>
      <c r="E5831" t="s">
        <v>6</v>
      </c>
      <c r="F5831">
        <v>1215</v>
      </c>
      <c r="G5831">
        <v>30</v>
      </c>
      <c r="H5831">
        <v>2</v>
      </c>
      <c r="I5831" s="4">
        <v>21.57</v>
      </c>
      <c r="J5831" s="4">
        <v>161.72999999999999</v>
      </c>
      <c r="K5831" s="2">
        <f t="shared" si="637"/>
        <v>2.4691358024691357E-2</v>
      </c>
      <c r="L5831">
        <f t="shared" si="638"/>
        <v>6.6666666666666666E-2</v>
      </c>
      <c r="M5831" s="4">
        <f t="shared" si="639"/>
        <v>0.71899999999999997</v>
      </c>
      <c r="N5831" s="4">
        <f t="shared" si="640"/>
        <v>10.785</v>
      </c>
      <c r="O5831">
        <f t="shared" si="641"/>
        <v>7.497913769123782</v>
      </c>
      <c r="P5831" s="4">
        <f t="shared" si="642"/>
        <v>140.16</v>
      </c>
      <c r="Q5831" t="str">
        <f t="shared" si="643"/>
        <v>Efficient</v>
      </c>
    </row>
    <row r="5832" spans="1:17" x14ac:dyDescent="0.3">
      <c r="A5832" s="1">
        <v>45507</v>
      </c>
      <c r="B5832" t="s">
        <v>47</v>
      </c>
      <c r="C5832" t="s">
        <v>12</v>
      </c>
      <c r="D5832" t="s">
        <v>10</v>
      </c>
      <c r="E5832" t="s">
        <v>7</v>
      </c>
      <c r="F5832">
        <v>10186</v>
      </c>
      <c r="G5832">
        <v>279</v>
      </c>
      <c r="H5832">
        <v>21</v>
      </c>
      <c r="I5832" s="4">
        <v>137.53</v>
      </c>
      <c r="J5832" s="4">
        <v>1553.41</v>
      </c>
      <c r="K5832" s="2">
        <f t="shared" si="637"/>
        <v>2.7390536029844884E-2</v>
      </c>
      <c r="L5832">
        <f t="shared" si="638"/>
        <v>7.5268817204301078E-2</v>
      </c>
      <c r="M5832" s="4">
        <f t="shared" si="639"/>
        <v>0.49293906810035842</v>
      </c>
      <c r="N5832" s="4">
        <f t="shared" si="640"/>
        <v>6.5490476190476192</v>
      </c>
      <c r="O5832">
        <f t="shared" si="641"/>
        <v>11.295062895368284</v>
      </c>
      <c r="P5832" s="4">
        <f t="shared" si="642"/>
        <v>1415.88</v>
      </c>
      <c r="Q5832" t="str">
        <f t="shared" si="643"/>
        <v>Efficient</v>
      </c>
    </row>
    <row r="5833" spans="1:17" x14ac:dyDescent="0.3">
      <c r="A5833" s="1">
        <v>45507</v>
      </c>
      <c r="B5833" t="s">
        <v>47</v>
      </c>
      <c r="C5833" t="s">
        <v>12</v>
      </c>
      <c r="D5833" t="s">
        <v>10</v>
      </c>
      <c r="E5833" t="s">
        <v>8</v>
      </c>
      <c r="F5833">
        <v>5711</v>
      </c>
      <c r="G5833">
        <v>144</v>
      </c>
      <c r="H5833">
        <v>8</v>
      </c>
      <c r="I5833" s="4">
        <v>105.27</v>
      </c>
      <c r="J5833" s="4">
        <v>461.03</v>
      </c>
      <c r="K5833" s="2">
        <f t="shared" si="637"/>
        <v>2.5214498336543514E-2</v>
      </c>
      <c r="L5833">
        <f t="shared" si="638"/>
        <v>5.5555555555555552E-2</v>
      </c>
      <c r="M5833" s="4">
        <f t="shared" si="639"/>
        <v>0.73104166666666659</v>
      </c>
      <c r="N5833" s="4">
        <f t="shared" si="640"/>
        <v>13.15875</v>
      </c>
      <c r="O5833">
        <f t="shared" si="641"/>
        <v>4.379500332478389</v>
      </c>
      <c r="P5833" s="4">
        <f t="shared" si="642"/>
        <v>355.76</v>
      </c>
      <c r="Q5833" t="str">
        <f t="shared" si="643"/>
        <v>Efficient</v>
      </c>
    </row>
    <row r="5834" spans="1:17" x14ac:dyDescent="0.3">
      <c r="A5834" s="1">
        <v>45508</v>
      </c>
      <c r="B5834" t="s">
        <v>47</v>
      </c>
      <c r="C5834" t="s">
        <v>4</v>
      </c>
      <c r="D5834" t="s">
        <v>5</v>
      </c>
      <c r="E5834" t="s">
        <v>6</v>
      </c>
      <c r="F5834">
        <v>3643</v>
      </c>
      <c r="G5834">
        <v>76</v>
      </c>
      <c r="H5834">
        <v>9</v>
      </c>
      <c r="I5834" s="4">
        <v>38.51</v>
      </c>
      <c r="J5834" s="4">
        <v>745.57</v>
      </c>
      <c r="K5834" s="2">
        <f t="shared" si="637"/>
        <v>2.086192698325556E-2</v>
      </c>
      <c r="L5834">
        <f t="shared" si="638"/>
        <v>0.11842105263157894</v>
      </c>
      <c r="M5834" s="4">
        <f t="shared" si="639"/>
        <v>0.5067105263157895</v>
      </c>
      <c r="N5834" s="4">
        <f t="shared" si="640"/>
        <v>4.278888888888889</v>
      </c>
      <c r="O5834">
        <f t="shared" si="641"/>
        <v>19.360425863412104</v>
      </c>
      <c r="P5834" s="4">
        <f t="shared" si="642"/>
        <v>707.06000000000006</v>
      </c>
      <c r="Q5834" t="str">
        <f t="shared" si="643"/>
        <v>Efficient</v>
      </c>
    </row>
    <row r="5835" spans="1:17" x14ac:dyDescent="0.3">
      <c r="A5835" s="1">
        <v>45508</v>
      </c>
      <c r="B5835" t="s">
        <v>47</v>
      </c>
      <c r="C5835" t="s">
        <v>4</v>
      </c>
      <c r="D5835" t="s">
        <v>5</v>
      </c>
      <c r="E5835" t="s">
        <v>7</v>
      </c>
      <c r="F5835">
        <v>7185</v>
      </c>
      <c r="G5835">
        <v>197</v>
      </c>
      <c r="H5835">
        <v>24</v>
      </c>
      <c r="I5835" s="4">
        <v>112.51</v>
      </c>
      <c r="J5835" s="4">
        <v>1813.41</v>
      </c>
      <c r="K5835" s="2">
        <f t="shared" si="637"/>
        <v>2.7418232428670843E-2</v>
      </c>
      <c r="L5835">
        <f t="shared" si="638"/>
        <v>0.12182741116751269</v>
      </c>
      <c r="M5835" s="4">
        <f t="shared" si="639"/>
        <v>0.57111675126903561</v>
      </c>
      <c r="N5835" s="4">
        <f t="shared" si="640"/>
        <v>4.6879166666666672</v>
      </c>
      <c r="O5835">
        <f t="shared" si="641"/>
        <v>16.117767309572482</v>
      </c>
      <c r="P5835" s="4">
        <f t="shared" si="642"/>
        <v>1700.9</v>
      </c>
      <c r="Q5835" t="str">
        <f t="shared" si="643"/>
        <v>Efficient</v>
      </c>
    </row>
    <row r="5836" spans="1:17" x14ac:dyDescent="0.3">
      <c r="A5836" s="1">
        <v>45508</v>
      </c>
      <c r="B5836" t="s">
        <v>47</v>
      </c>
      <c r="C5836" t="s">
        <v>4</v>
      </c>
      <c r="D5836" t="s">
        <v>5</v>
      </c>
      <c r="E5836" t="s">
        <v>8</v>
      </c>
      <c r="F5836">
        <v>586</v>
      </c>
      <c r="G5836">
        <v>16</v>
      </c>
      <c r="H5836">
        <v>1</v>
      </c>
      <c r="I5836" s="4">
        <v>7.54</v>
      </c>
      <c r="J5836" s="4">
        <v>67.489999999999995</v>
      </c>
      <c r="K5836" s="2">
        <f t="shared" si="637"/>
        <v>2.7303754266211604E-2</v>
      </c>
      <c r="L5836">
        <f t="shared" si="638"/>
        <v>6.25E-2</v>
      </c>
      <c r="M5836" s="4">
        <f t="shared" si="639"/>
        <v>0.47125</v>
      </c>
      <c r="N5836" s="4">
        <f t="shared" si="640"/>
        <v>7.54</v>
      </c>
      <c r="O5836">
        <f t="shared" si="641"/>
        <v>8.9509283819628642</v>
      </c>
      <c r="P5836" s="4">
        <f t="shared" si="642"/>
        <v>59.949999999999996</v>
      </c>
      <c r="Q5836" t="str">
        <f t="shared" si="643"/>
        <v>Efficient</v>
      </c>
    </row>
    <row r="5837" spans="1:17" x14ac:dyDescent="0.3">
      <c r="A5837" s="1">
        <v>45508</v>
      </c>
      <c r="B5837" t="s">
        <v>47</v>
      </c>
      <c r="C5837" t="s">
        <v>4</v>
      </c>
      <c r="D5837" t="s">
        <v>9</v>
      </c>
      <c r="E5837" t="s">
        <v>6</v>
      </c>
      <c r="F5837">
        <v>5727</v>
      </c>
      <c r="G5837">
        <v>38</v>
      </c>
      <c r="H5837">
        <v>1</v>
      </c>
      <c r="I5837" s="4">
        <v>78.16</v>
      </c>
      <c r="J5837" s="4">
        <v>94.84</v>
      </c>
      <c r="K5837" s="2">
        <f t="shared" si="637"/>
        <v>6.6352365985681856E-3</v>
      </c>
      <c r="L5837">
        <f t="shared" si="638"/>
        <v>2.6315789473684209E-2</v>
      </c>
      <c r="M5837" s="4">
        <f t="shared" si="639"/>
        <v>2.0568421052631578</v>
      </c>
      <c r="N5837" s="4">
        <f t="shared" si="640"/>
        <v>78.16</v>
      </c>
      <c r="O5837">
        <f t="shared" si="641"/>
        <v>1.2134083930399182</v>
      </c>
      <c r="P5837" s="4">
        <f t="shared" si="642"/>
        <v>16.680000000000007</v>
      </c>
      <c r="Q5837" t="str">
        <f t="shared" si="643"/>
        <v>Inefficient</v>
      </c>
    </row>
    <row r="5838" spans="1:17" x14ac:dyDescent="0.3">
      <c r="A5838" s="1">
        <v>45508</v>
      </c>
      <c r="B5838" t="s">
        <v>47</v>
      </c>
      <c r="C5838" t="s">
        <v>4</v>
      </c>
      <c r="D5838" t="s">
        <v>9</v>
      </c>
      <c r="E5838" t="s">
        <v>7</v>
      </c>
      <c r="F5838">
        <v>4728</v>
      </c>
      <c r="G5838">
        <v>50</v>
      </c>
      <c r="H5838">
        <v>1</v>
      </c>
      <c r="I5838" s="4">
        <v>121.36</v>
      </c>
      <c r="J5838" s="4">
        <v>69.63</v>
      </c>
      <c r="K5838" s="2">
        <f t="shared" si="637"/>
        <v>1.0575296108291032E-2</v>
      </c>
      <c r="L5838">
        <f t="shared" si="638"/>
        <v>0.02</v>
      </c>
      <c r="M5838" s="4">
        <f t="shared" si="639"/>
        <v>2.4272</v>
      </c>
      <c r="N5838" s="4">
        <f t="shared" si="640"/>
        <v>121.36</v>
      </c>
      <c r="O5838">
        <f t="shared" si="641"/>
        <v>0.57374752801582063</v>
      </c>
      <c r="P5838" s="4">
        <f t="shared" si="642"/>
        <v>-51.730000000000004</v>
      </c>
      <c r="Q5838" t="str">
        <f t="shared" si="643"/>
        <v>Inefficient</v>
      </c>
    </row>
    <row r="5839" spans="1:17" x14ac:dyDescent="0.3">
      <c r="A5839" s="1">
        <v>45508</v>
      </c>
      <c r="B5839" t="s">
        <v>47</v>
      </c>
      <c r="C5839" t="s">
        <v>4</v>
      </c>
      <c r="D5839" t="s">
        <v>9</v>
      </c>
      <c r="E5839" t="s">
        <v>8</v>
      </c>
      <c r="F5839">
        <v>806</v>
      </c>
      <c r="G5839">
        <v>7</v>
      </c>
      <c r="H5839">
        <v>0</v>
      </c>
      <c r="I5839" s="4">
        <v>24</v>
      </c>
      <c r="J5839" s="4">
        <v>0</v>
      </c>
      <c r="K5839" s="2">
        <f t="shared" si="637"/>
        <v>8.6848635235732014E-3</v>
      </c>
      <c r="L5839">
        <f t="shared" si="638"/>
        <v>0</v>
      </c>
      <c r="M5839" s="4">
        <f t="shared" si="639"/>
        <v>3.4285714285714284</v>
      </c>
      <c r="N5839" s="4">
        <f t="shared" si="640"/>
        <v>0</v>
      </c>
      <c r="O5839">
        <f t="shared" si="641"/>
        <v>0</v>
      </c>
      <c r="P5839" s="4">
        <f t="shared" si="642"/>
        <v>-24</v>
      </c>
      <c r="Q5839" t="str">
        <f t="shared" si="643"/>
        <v>Inefficient</v>
      </c>
    </row>
    <row r="5840" spans="1:17" x14ac:dyDescent="0.3">
      <c r="A5840" s="1">
        <v>45508</v>
      </c>
      <c r="B5840" t="s">
        <v>47</v>
      </c>
      <c r="C5840" t="s">
        <v>4</v>
      </c>
      <c r="D5840" t="s">
        <v>10</v>
      </c>
      <c r="E5840" t="s">
        <v>6</v>
      </c>
      <c r="F5840">
        <v>8349</v>
      </c>
      <c r="G5840">
        <v>112</v>
      </c>
      <c r="H5840">
        <v>8</v>
      </c>
      <c r="I5840" s="4">
        <v>91.14</v>
      </c>
      <c r="J5840" s="4">
        <v>693.9</v>
      </c>
      <c r="K5840" s="2">
        <f t="shared" si="637"/>
        <v>1.3414780213199185E-2</v>
      </c>
      <c r="L5840">
        <f t="shared" si="638"/>
        <v>7.1428571428571425E-2</v>
      </c>
      <c r="M5840" s="4">
        <f t="shared" si="639"/>
        <v>0.81374999999999997</v>
      </c>
      <c r="N5840" s="4">
        <f t="shared" si="640"/>
        <v>11.3925</v>
      </c>
      <c r="O5840">
        <f t="shared" si="641"/>
        <v>7.6135615536537191</v>
      </c>
      <c r="P5840" s="4">
        <f t="shared" si="642"/>
        <v>602.76</v>
      </c>
      <c r="Q5840" t="str">
        <f t="shared" si="643"/>
        <v>Efficient</v>
      </c>
    </row>
    <row r="5841" spans="1:17" x14ac:dyDescent="0.3">
      <c r="A5841" s="1">
        <v>45508</v>
      </c>
      <c r="B5841" t="s">
        <v>47</v>
      </c>
      <c r="C5841" t="s">
        <v>4</v>
      </c>
      <c r="D5841" t="s">
        <v>10</v>
      </c>
      <c r="E5841" t="s">
        <v>7</v>
      </c>
      <c r="F5841">
        <v>3411</v>
      </c>
      <c r="G5841">
        <v>94</v>
      </c>
      <c r="H5841">
        <v>2</v>
      </c>
      <c r="I5841" s="4">
        <v>44.05</v>
      </c>
      <c r="J5841" s="4">
        <v>111.78</v>
      </c>
      <c r="K5841" s="2">
        <f t="shared" si="637"/>
        <v>2.7557900908824391E-2</v>
      </c>
      <c r="L5841">
        <f t="shared" si="638"/>
        <v>2.1276595744680851E-2</v>
      </c>
      <c r="M5841" s="4">
        <f t="shared" si="639"/>
        <v>0.46861702127659571</v>
      </c>
      <c r="N5841" s="4">
        <f t="shared" si="640"/>
        <v>22.024999999999999</v>
      </c>
      <c r="O5841">
        <f t="shared" si="641"/>
        <v>2.5375709421112376</v>
      </c>
      <c r="P5841" s="4">
        <f t="shared" si="642"/>
        <v>67.73</v>
      </c>
      <c r="Q5841" t="str">
        <f t="shared" si="643"/>
        <v>Inefficient</v>
      </c>
    </row>
    <row r="5842" spans="1:17" x14ac:dyDescent="0.3">
      <c r="A5842" s="1">
        <v>45508</v>
      </c>
      <c r="B5842" t="s">
        <v>47</v>
      </c>
      <c r="C5842" t="s">
        <v>4</v>
      </c>
      <c r="D5842" t="s">
        <v>10</v>
      </c>
      <c r="E5842" t="s">
        <v>8</v>
      </c>
      <c r="F5842">
        <v>799</v>
      </c>
      <c r="G5842">
        <v>15</v>
      </c>
      <c r="H5842">
        <v>0</v>
      </c>
      <c r="I5842" s="4">
        <v>14.71</v>
      </c>
      <c r="J5842" s="4">
        <v>0</v>
      </c>
      <c r="K5842" s="2">
        <f t="shared" si="637"/>
        <v>1.8773466833541929E-2</v>
      </c>
      <c r="L5842">
        <f t="shared" si="638"/>
        <v>0</v>
      </c>
      <c r="M5842" s="4">
        <f t="shared" si="639"/>
        <v>0.98066666666666669</v>
      </c>
      <c r="N5842" s="4">
        <f t="shared" si="640"/>
        <v>0</v>
      </c>
      <c r="O5842">
        <f t="shared" si="641"/>
        <v>0</v>
      </c>
      <c r="P5842" s="4">
        <f t="shared" si="642"/>
        <v>-14.71</v>
      </c>
      <c r="Q5842" t="str">
        <f t="shared" si="643"/>
        <v>Inefficient</v>
      </c>
    </row>
    <row r="5843" spans="1:17" x14ac:dyDescent="0.3">
      <c r="A5843" s="1">
        <v>45508</v>
      </c>
      <c r="B5843" t="s">
        <v>47</v>
      </c>
      <c r="C5843" t="s">
        <v>11</v>
      </c>
      <c r="D5843" t="s">
        <v>5</v>
      </c>
      <c r="E5843" t="s">
        <v>6</v>
      </c>
      <c r="F5843">
        <v>9907</v>
      </c>
      <c r="G5843">
        <v>304</v>
      </c>
      <c r="H5843">
        <v>38</v>
      </c>
      <c r="I5843" s="4">
        <v>227.37</v>
      </c>
      <c r="J5843" s="4">
        <v>2519.92</v>
      </c>
      <c r="K5843" s="2">
        <f t="shared" si="637"/>
        <v>3.0685373977995357E-2</v>
      </c>
      <c r="L5843">
        <f t="shared" si="638"/>
        <v>0.125</v>
      </c>
      <c r="M5843" s="4">
        <f t="shared" si="639"/>
        <v>0.74792763157894737</v>
      </c>
      <c r="N5843" s="4">
        <f t="shared" si="640"/>
        <v>5.983421052631579</v>
      </c>
      <c r="O5843">
        <f t="shared" si="641"/>
        <v>11.082904516866781</v>
      </c>
      <c r="P5843" s="4">
        <f t="shared" si="642"/>
        <v>2292.5500000000002</v>
      </c>
      <c r="Q5843" t="str">
        <f t="shared" si="643"/>
        <v>Efficient</v>
      </c>
    </row>
    <row r="5844" spans="1:17" x14ac:dyDescent="0.3">
      <c r="A5844" s="1">
        <v>45508</v>
      </c>
      <c r="B5844" t="s">
        <v>47</v>
      </c>
      <c r="C5844" t="s">
        <v>11</v>
      </c>
      <c r="D5844" t="s">
        <v>5</v>
      </c>
      <c r="E5844" t="s">
        <v>7</v>
      </c>
      <c r="F5844">
        <v>1388</v>
      </c>
      <c r="G5844">
        <v>48</v>
      </c>
      <c r="H5844">
        <v>5</v>
      </c>
      <c r="I5844" s="4">
        <v>29.2</v>
      </c>
      <c r="J5844" s="4">
        <v>430.37</v>
      </c>
      <c r="K5844" s="2">
        <f t="shared" si="637"/>
        <v>3.4582132564841501E-2</v>
      </c>
      <c r="L5844">
        <f t="shared" si="638"/>
        <v>0.10416666666666667</v>
      </c>
      <c r="M5844" s="4">
        <f t="shared" si="639"/>
        <v>0.60833333333333328</v>
      </c>
      <c r="N5844" s="4">
        <f t="shared" si="640"/>
        <v>5.84</v>
      </c>
      <c r="O5844">
        <f t="shared" si="641"/>
        <v>14.738698630136987</v>
      </c>
      <c r="P5844" s="4">
        <f t="shared" si="642"/>
        <v>401.17</v>
      </c>
      <c r="Q5844" t="str">
        <f t="shared" si="643"/>
        <v>Efficient</v>
      </c>
    </row>
    <row r="5845" spans="1:17" x14ac:dyDescent="0.3">
      <c r="A5845" s="1">
        <v>45508</v>
      </c>
      <c r="B5845" t="s">
        <v>47</v>
      </c>
      <c r="C5845" t="s">
        <v>11</v>
      </c>
      <c r="D5845" t="s">
        <v>5</v>
      </c>
      <c r="E5845" t="s">
        <v>8</v>
      </c>
      <c r="F5845">
        <v>317</v>
      </c>
      <c r="G5845">
        <v>13</v>
      </c>
      <c r="H5845">
        <v>1</v>
      </c>
      <c r="I5845" s="4">
        <v>7.63</v>
      </c>
      <c r="J5845" s="4">
        <v>53.83</v>
      </c>
      <c r="K5845" s="2">
        <f t="shared" si="637"/>
        <v>4.1009463722397478E-2</v>
      </c>
      <c r="L5845">
        <f t="shared" si="638"/>
        <v>7.6923076923076927E-2</v>
      </c>
      <c r="M5845" s="4">
        <f t="shared" si="639"/>
        <v>0.58692307692307688</v>
      </c>
      <c r="N5845" s="4">
        <f t="shared" si="640"/>
        <v>7.63</v>
      </c>
      <c r="O5845">
        <f t="shared" si="641"/>
        <v>7.0550458715596331</v>
      </c>
      <c r="P5845" s="4">
        <f t="shared" si="642"/>
        <v>46.199999999999996</v>
      </c>
      <c r="Q5845" t="str">
        <f t="shared" si="643"/>
        <v>Efficient</v>
      </c>
    </row>
    <row r="5846" spans="1:17" x14ac:dyDescent="0.3">
      <c r="A5846" s="1">
        <v>45508</v>
      </c>
      <c r="B5846" t="s">
        <v>47</v>
      </c>
      <c r="C5846" t="s">
        <v>11</v>
      </c>
      <c r="D5846" t="s">
        <v>9</v>
      </c>
      <c r="E5846" t="s">
        <v>6</v>
      </c>
      <c r="F5846">
        <v>13369</v>
      </c>
      <c r="G5846">
        <v>228</v>
      </c>
      <c r="H5846">
        <v>3</v>
      </c>
      <c r="I5846" s="4">
        <v>294.69</v>
      </c>
      <c r="J5846" s="4">
        <v>253.41</v>
      </c>
      <c r="K5846" s="2">
        <f t="shared" si="637"/>
        <v>1.7054379534744559E-2</v>
      </c>
      <c r="L5846">
        <f t="shared" si="638"/>
        <v>1.3157894736842105E-2</v>
      </c>
      <c r="M5846" s="4">
        <f t="shared" si="639"/>
        <v>1.2925</v>
      </c>
      <c r="N5846" s="4">
        <f t="shared" si="640"/>
        <v>98.23</v>
      </c>
      <c r="O5846">
        <f t="shared" si="641"/>
        <v>0.85992059452305813</v>
      </c>
      <c r="P5846" s="4">
        <f t="shared" si="642"/>
        <v>-41.28</v>
      </c>
      <c r="Q5846" t="str">
        <f t="shared" si="643"/>
        <v>Inefficient</v>
      </c>
    </row>
    <row r="5847" spans="1:17" x14ac:dyDescent="0.3">
      <c r="A5847" s="1">
        <v>45508</v>
      </c>
      <c r="B5847" t="s">
        <v>47</v>
      </c>
      <c r="C5847" t="s">
        <v>11</v>
      </c>
      <c r="D5847" t="s">
        <v>9</v>
      </c>
      <c r="E5847" t="s">
        <v>7</v>
      </c>
      <c r="F5847">
        <v>1924</v>
      </c>
      <c r="G5847">
        <v>33</v>
      </c>
      <c r="H5847">
        <v>0</v>
      </c>
      <c r="I5847" s="4">
        <v>42.36</v>
      </c>
      <c r="J5847" s="4">
        <v>0</v>
      </c>
      <c r="K5847" s="2">
        <f t="shared" si="637"/>
        <v>1.7151767151767153E-2</v>
      </c>
      <c r="L5847">
        <f t="shared" si="638"/>
        <v>0</v>
      </c>
      <c r="M5847" s="4">
        <f t="shared" si="639"/>
        <v>1.2836363636363637</v>
      </c>
      <c r="N5847" s="4">
        <f t="shared" si="640"/>
        <v>0</v>
      </c>
      <c r="O5847">
        <f t="shared" si="641"/>
        <v>0</v>
      </c>
      <c r="P5847" s="4">
        <f t="shared" si="642"/>
        <v>-42.36</v>
      </c>
      <c r="Q5847" t="str">
        <f t="shared" si="643"/>
        <v>Inefficient</v>
      </c>
    </row>
    <row r="5848" spans="1:17" x14ac:dyDescent="0.3">
      <c r="A5848" s="1">
        <v>45508</v>
      </c>
      <c r="B5848" t="s">
        <v>47</v>
      </c>
      <c r="C5848" t="s">
        <v>11</v>
      </c>
      <c r="D5848" t="s">
        <v>9</v>
      </c>
      <c r="E5848" t="s">
        <v>8</v>
      </c>
      <c r="F5848">
        <v>600</v>
      </c>
      <c r="G5848">
        <v>6</v>
      </c>
      <c r="H5848">
        <v>0</v>
      </c>
      <c r="I5848" s="4">
        <v>9.65</v>
      </c>
      <c r="J5848" s="4">
        <v>0</v>
      </c>
      <c r="K5848" s="2">
        <f t="shared" si="637"/>
        <v>0.01</v>
      </c>
      <c r="L5848">
        <f t="shared" si="638"/>
        <v>0</v>
      </c>
      <c r="M5848" s="4">
        <f t="shared" si="639"/>
        <v>1.6083333333333334</v>
      </c>
      <c r="N5848" s="4">
        <f t="shared" si="640"/>
        <v>0</v>
      </c>
      <c r="O5848">
        <f t="shared" si="641"/>
        <v>0</v>
      </c>
      <c r="P5848" s="4">
        <f t="shared" si="642"/>
        <v>-9.65</v>
      </c>
      <c r="Q5848" t="str">
        <f t="shared" si="643"/>
        <v>Inefficient</v>
      </c>
    </row>
    <row r="5849" spans="1:17" x14ac:dyDescent="0.3">
      <c r="A5849" s="1">
        <v>45508</v>
      </c>
      <c r="B5849" t="s">
        <v>47</v>
      </c>
      <c r="C5849" t="s">
        <v>11</v>
      </c>
      <c r="D5849" t="s">
        <v>10</v>
      </c>
      <c r="E5849" t="s">
        <v>6</v>
      </c>
      <c r="F5849">
        <v>14304</v>
      </c>
      <c r="G5849">
        <v>320</v>
      </c>
      <c r="H5849">
        <v>6</v>
      </c>
      <c r="I5849" s="4">
        <v>325.69</v>
      </c>
      <c r="J5849" s="4">
        <v>499.62</v>
      </c>
      <c r="K5849" s="2">
        <f t="shared" si="637"/>
        <v>2.2371364653243849E-2</v>
      </c>
      <c r="L5849">
        <f t="shared" si="638"/>
        <v>1.8749999999999999E-2</v>
      </c>
      <c r="M5849" s="4">
        <f t="shared" si="639"/>
        <v>1.0177812500000001</v>
      </c>
      <c r="N5849" s="4">
        <f t="shared" si="640"/>
        <v>54.281666666666666</v>
      </c>
      <c r="O5849">
        <f t="shared" si="641"/>
        <v>1.5340354324664558</v>
      </c>
      <c r="P5849" s="4">
        <f t="shared" si="642"/>
        <v>173.93</v>
      </c>
      <c r="Q5849" t="str">
        <f t="shared" si="643"/>
        <v>Inefficient</v>
      </c>
    </row>
    <row r="5850" spans="1:17" x14ac:dyDescent="0.3">
      <c r="A5850" s="1">
        <v>45508</v>
      </c>
      <c r="B5850" t="s">
        <v>47</v>
      </c>
      <c r="C5850" t="s">
        <v>11</v>
      </c>
      <c r="D5850" t="s">
        <v>10</v>
      </c>
      <c r="E5850" t="s">
        <v>7</v>
      </c>
      <c r="F5850">
        <v>644</v>
      </c>
      <c r="G5850">
        <v>14</v>
      </c>
      <c r="H5850">
        <v>0</v>
      </c>
      <c r="I5850" s="4">
        <v>9.83</v>
      </c>
      <c r="J5850" s="4">
        <v>0</v>
      </c>
      <c r="K5850" s="2">
        <f t="shared" si="637"/>
        <v>2.1739130434782608E-2</v>
      </c>
      <c r="L5850">
        <f t="shared" si="638"/>
        <v>0</v>
      </c>
      <c r="M5850" s="4">
        <f t="shared" si="639"/>
        <v>0.70214285714285718</v>
      </c>
      <c r="N5850" s="4">
        <f t="shared" si="640"/>
        <v>0</v>
      </c>
      <c r="O5850">
        <f t="shared" si="641"/>
        <v>0</v>
      </c>
      <c r="P5850" s="4">
        <f t="shared" si="642"/>
        <v>-9.83</v>
      </c>
      <c r="Q5850" t="str">
        <f t="shared" si="643"/>
        <v>Inefficient</v>
      </c>
    </row>
    <row r="5851" spans="1:17" x14ac:dyDescent="0.3">
      <c r="A5851" s="1">
        <v>45508</v>
      </c>
      <c r="B5851" t="s">
        <v>47</v>
      </c>
      <c r="C5851" t="s">
        <v>11</v>
      </c>
      <c r="D5851" t="s">
        <v>10</v>
      </c>
      <c r="E5851" t="s">
        <v>8</v>
      </c>
      <c r="F5851">
        <v>901</v>
      </c>
      <c r="G5851">
        <v>21</v>
      </c>
      <c r="H5851">
        <v>1</v>
      </c>
      <c r="I5851" s="4">
        <v>16.53</v>
      </c>
      <c r="J5851" s="4">
        <v>94.15</v>
      </c>
      <c r="K5851" s="2">
        <f t="shared" si="637"/>
        <v>2.3307436182019976E-2</v>
      </c>
      <c r="L5851">
        <f t="shared" si="638"/>
        <v>4.7619047619047616E-2</v>
      </c>
      <c r="M5851" s="4">
        <f t="shared" si="639"/>
        <v>0.78714285714285714</v>
      </c>
      <c r="N5851" s="4">
        <f t="shared" si="640"/>
        <v>16.53</v>
      </c>
      <c r="O5851">
        <f t="shared" si="641"/>
        <v>5.6957047791893523</v>
      </c>
      <c r="P5851" s="4">
        <f t="shared" si="642"/>
        <v>77.62</v>
      </c>
      <c r="Q5851" t="str">
        <f t="shared" si="643"/>
        <v>Efficient</v>
      </c>
    </row>
    <row r="5852" spans="1:17" x14ac:dyDescent="0.3">
      <c r="A5852" s="1">
        <v>45508</v>
      </c>
      <c r="B5852" t="s">
        <v>47</v>
      </c>
      <c r="C5852" t="s">
        <v>12</v>
      </c>
      <c r="D5852" t="s">
        <v>5</v>
      </c>
      <c r="E5852" t="s">
        <v>6</v>
      </c>
      <c r="F5852">
        <v>1342</v>
      </c>
      <c r="G5852">
        <v>30</v>
      </c>
      <c r="H5852">
        <v>3</v>
      </c>
      <c r="I5852" s="4">
        <v>22.9</v>
      </c>
      <c r="J5852" s="4">
        <v>184.14</v>
      </c>
      <c r="K5852" s="2">
        <f t="shared" si="637"/>
        <v>2.2354694485842028E-2</v>
      </c>
      <c r="L5852">
        <f t="shared" si="638"/>
        <v>0.1</v>
      </c>
      <c r="M5852" s="4">
        <f t="shared" si="639"/>
        <v>0.76333333333333331</v>
      </c>
      <c r="N5852" s="4">
        <f t="shared" si="640"/>
        <v>7.6333333333333329</v>
      </c>
      <c r="O5852">
        <f t="shared" si="641"/>
        <v>8.0410480349344979</v>
      </c>
      <c r="P5852" s="4">
        <f t="shared" si="642"/>
        <v>161.23999999999998</v>
      </c>
      <c r="Q5852" t="str">
        <f t="shared" si="643"/>
        <v>Efficient</v>
      </c>
    </row>
    <row r="5853" spans="1:17" x14ac:dyDescent="0.3">
      <c r="A5853" s="1">
        <v>45508</v>
      </c>
      <c r="B5853" t="s">
        <v>47</v>
      </c>
      <c r="C5853" t="s">
        <v>12</v>
      </c>
      <c r="D5853" t="s">
        <v>5</v>
      </c>
      <c r="E5853" t="s">
        <v>7</v>
      </c>
      <c r="F5853">
        <v>6476</v>
      </c>
      <c r="G5853">
        <v>257</v>
      </c>
      <c r="H5853">
        <v>24</v>
      </c>
      <c r="I5853" s="4">
        <v>153.85</v>
      </c>
      <c r="J5853" s="4">
        <v>1487.36</v>
      </c>
      <c r="K5853" s="2">
        <f t="shared" si="637"/>
        <v>3.9684990735021616E-2</v>
      </c>
      <c r="L5853">
        <f t="shared" si="638"/>
        <v>9.3385214007782102E-2</v>
      </c>
      <c r="M5853" s="4">
        <f t="shared" si="639"/>
        <v>0.59863813229571983</v>
      </c>
      <c r="N5853" s="4">
        <f t="shared" si="640"/>
        <v>6.4104166666666664</v>
      </c>
      <c r="O5853">
        <f t="shared" si="641"/>
        <v>9.6675983100422478</v>
      </c>
      <c r="P5853" s="4">
        <f t="shared" si="642"/>
        <v>1333.51</v>
      </c>
      <c r="Q5853" t="str">
        <f t="shared" si="643"/>
        <v>Efficient</v>
      </c>
    </row>
    <row r="5854" spans="1:17" x14ac:dyDescent="0.3">
      <c r="A5854" s="1">
        <v>45508</v>
      </c>
      <c r="B5854" t="s">
        <v>47</v>
      </c>
      <c r="C5854" t="s">
        <v>12</v>
      </c>
      <c r="D5854" t="s">
        <v>5</v>
      </c>
      <c r="E5854" t="s">
        <v>8</v>
      </c>
      <c r="F5854">
        <v>4198</v>
      </c>
      <c r="G5854">
        <v>157</v>
      </c>
      <c r="H5854">
        <v>13</v>
      </c>
      <c r="I5854" s="4">
        <v>75.23</v>
      </c>
      <c r="J5854" s="4">
        <v>1210.8800000000001</v>
      </c>
      <c r="K5854" s="2">
        <f t="shared" si="637"/>
        <v>3.7398761314911863E-2</v>
      </c>
      <c r="L5854">
        <f t="shared" si="638"/>
        <v>8.2802547770700632E-2</v>
      </c>
      <c r="M5854" s="4">
        <f t="shared" si="639"/>
        <v>0.47917197452229304</v>
      </c>
      <c r="N5854" s="4">
        <f t="shared" si="640"/>
        <v>5.7869230769230775</v>
      </c>
      <c r="O5854">
        <f t="shared" si="641"/>
        <v>16.095706500066463</v>
      </c>
      <c r="P5854" s="4">
        <f t="shared" si="642"/>
        <v>1135.6500000000001</v>
      </c>
      <c r="Q5854" t="str">
        <f t="shared" si="643"/>
        <v>Efficient</v>
      </c>
    </row>
    <row r="5855" spans="1:17" x14ac:dyDescent="0.3">
      <c r="A5855" s="1">
        <v>45508</v>
      </c>
      <c r="B5855" t="s">
        <v>47</v>
      </c>
      <c r="C5855" t="s">
        <v>12</v>
      </c>
      <c r="D5855" t="s">
        <v>9</v>
      </c>
      <c r="E5855" t="s">
        <v>6</v>
      </c>
      <c r="F5855">
        <v>2819</v>
      </c>
      <c r="G5855">
        <v>21</v>
      </c>
      <c r="H5855">
        <v>0</v>
      </c>
      <c r="I5855" s="4">
        <v>78.72</v>
      </c>
      <c r="J5855" s="4">
        <v>0</v>
      </c>
      <c r="K5855" s="2">
        <f t="shared" si="637"/>
        <v>7.4494501596310747E-3</v>
      </c>
      <c r="L5855">
        <f t="shared" si="638"/>
        <v>0</v>
      </c>
      <c r="M5855" s="4">
        <f t="shared" si="639"/>
        <v>3.7485714285714287</v>
      </c>
      <c r="N5855" s="4">
        <f t="shared" si="640"/>
        <v>0</v>
      </c>
      <c r="O5855">
        <f t="shared" si="641"/>
        <v>0</v>
      </c>
      <c r="P5855" s="4">
        <f t="shared" si="642"/>
        <v>-78.72</v>
      </c>
      <c r="Q5855" t="str">
        <f t="shared" si="643"/>
        <v>Inefficient</v>
      </c>
    </row>
    <row r="5856" spans="1:17" x14ac:dyDescent="0.3">
      <c r="A5856" s="1">
        <v>45508</v>
      </c>
      <c r="B5856" t="s">
        <v>47</v>
      </c>
      <c r="C5856" t="s">
        <v>12</v>
      </c>
      <c r="D5856" t="s">
        <v>9</v>
      </c>
      <c r="E5856" t="s">
        <v>7</v>
      </c>
      <c r="F5856">
        <v>8466</v>
      </c>
      <c r="G5856">
        <v>113</v>
      </c>
      <c r="H5856">
        <v>4</v>
      </c>
      <c r="I5856" s="4">
        <v>178.55</v>
      </c>
      <c r="J5856" s="4">
        <v>222.22</v>
      </c>
      <c r="K5856" s="2">
        <f t="shared" si="637"/>
        <v>1.3347507677769902E-2</v>
      </c>
      <c r="L5856">
        <f t="shared" si="638"/>
        <v>3.5398230088495575E-2</v>
      </c>
      <c r="M5856" s="4">
        <f t="shared" si="639"/>
        <v>1.5800884955752212</v>
      </c>
      <c r="N5856" s="4">
        <f t="shared" si="640"/>
        <v>44.637500000000003</v>
      </c>
      <c r="O5856">
        <f t="shared" si="641"/>
        <v>1.2445813497619713</v>
      </c>
      <c r="P5856" s="4">
        <f t="shared" si="642"/>
        <v>43.669999999999987</v>
      </c>
      <c r="Q5856" t="str">
        <f t="shared" si="643"/>
        <v>Inefficient</v>
      </c>
    </row>
    <row r="5857" spans="1:17" x14ac:dyDescent="0.3">
      <c r="A5857" s="1">
        <v>45508</v>
      </c>
      <c r="B5857" t="s">
        <v>47</v>
      </c>
      <c r="C5857" t="s">
        <v>12</v>
      </c>
      <c r="D5857" t="s">
        <v>9</v>
      </c>
      <c r="E5857" t="s">
        <v>8</v>
      </c>
      <c r="F5857">
        <v>3165</v>
      </c>
      <c r="G5857">
        <v>34</v>
      </c>
      <c r="H5857">
        <v>1</v>
      </c>
      <c r="I5857" s="4">
        <v>42.92</v>
      </c>
      <c r="J5857" s="4">
        <v>96.02</v>
      </c>
      <c r="K5857" s="2">
        <f t="shared" si="637"/>
        <v>1.0742496050552922E-2</v>
      </c>
      <c r="L5857">
        <f t="shared" si="638"/>
        <v>2.9411764705882353E-2</v>
      </c>
      <c r="M5857" s="4">
        <f t="shared" si="639"/>
        <v>1.2623529411764707</v>
      </c>
      <c r="N5857" s="4">
        <f t="shared" si="640"/>
        <v>42.92</v>
      </c>
      <c r="O5857">
        <f t="shared" si="641"/>
        <v>2.2371854613233921</v>
      </c>
      <c r="P5857" s="4">
        <f t="shared" si="642"/>
        <v>53.099999999999994</v>
      </c>
      <c r="Q5857" t="str">
        <f t="shared" si="643"/>
        <v>Inefficient</v>
      </c>
    </row>
    <row r="5858" spans="1:17" x14ac:dyDescent="0.3">
      <c r="A5858" s="1">
        <v>45508</v>
      </c>
      <c r="B5858" t="s">
        <v>47</v>
      </c>
      <c r="C5858" t="s">
        <v>12</v>
      </c>
      <c r="D5858" t="s">
        <v>10</v>
      </c>
      <c r="E5858" t="s">
        <v>6</v>
      </c>
      <c r="F5858">
        <v>1822</v>
      </c>
      <c r="G5858">
        <v>28</v>
      </c>
      <c r="H5858">
        <v>1</v>
      </c>
      <c r="I5858" s="4">
        <v>23.18</v>
      </c>
      <c r="J5858" s="4">
        <v>69.27</v>
      </c>
      <c r="K5858" s="2">
        <f t="shared" si="637"/>
        <v>1.5367727771679473E-2</v>
      </c>
      <c r="L5858">
        <f t="shared" si="638"/>
        <v>3.5714285714285712E-2</v>
      </c>
      <c r="M5858" s="4">
        <f t="shared" si="639"/>
        <v>0.82785714285714285</v>
      </c>
      <c r="N5858" s="4">
        <f t="shared" si="640"/>
        <v>23.18</v>
      </c>
      <c r="O5858">
        <f t="shared" si="641"/>
        <v>2.9883520276100084</v>
      </c>
      <c r="P5858" s="4">
        <f t="shared" si="642"/>
        <v>46.089999999999996</v>
      </c>
      <c r="Q5858" t="str">
        <f t="shared" si="643"/>
        <v>Inefficient</v>
      </c>
    </row>
    <row r="5859" spans="1:17" x14ac:dyDescent="0.3">
      <c r="A5859" s="1">
        <v>45508</v>
      </c>
      <c r="B5859" t="s">
        <v>47</v>
      </c>
      <c r="C5859" t="s">
        <v>12</v>
      </c>
      <c r="D5859" t="s">
        <v>10</v>
      </c>
      <c r="E5859" t="s">
        <v>7</v>
      </c>
      <c r="F5859">
        <v>6760</v>
      </c>
      <c r="G5859">
        <v>137</v>
      </c>
      <c r="H5859">
        <v>9</v>
      </c>
      <c r="I5859" s="4">
        <v>121.78</v>
      </c>
      <c r="J5859" s="4">
        <v>571.48</v>
      </c>
      <c r="K5859" s="2">
        <f t="shared" si="637"/>
        <v>2.0266272189349111E-2</v>
      </c>
      <c r="L5859">
        <f t="shared" si="638"/>
        <v>6.569343065693431E-2</v>
      </c>
      <c r="M5859" s="4">
        <f t="shared" si="639"/>
        <v>0.8889051094890511</v>
      </c>
      <c r="N5859" s="4">
        <f t="shared" si="640"/>
        <v>13.531111111111111</v>
      </c>
      <c r="O5859">
        <f t="shared" si="641"/>
        <v>4.6927245853177864</v>
      </c>
      <c r="P5859" s="4">
        <f t="shared" si="642"/>
        <v>449.70000000000005</v>
      </c>
      <c r="Q5859" t="str">
        <f t="shared" si="643"/>
        <v>Efficient</v>
      </c>
    </row>
    <row r="5860" spans="1:17" x14ac:dyDescent="0.3">
      <c r="A5860" s="1">
        <v>45508</v>
      </c>
      <c r="B5860" t="s">
        <v>47</v>
      </c>
      <c r="C5860" t="s">
        <v>12</v>
      </c>
      <c r="D5860" t="s">
        <v>10</v>
      </c>
      <c r="E5860" t="s">
        <v>8</v>
      </c>
      <c r="F5860">
        <v>5521</v>
      </c>
      <c r="G5860">
        <v>117</v>
      </c>
      <c r="H5860">
        <v>2</v>
      </c>
      <c r="I5860" s="4">
        <v>64.83</v>
      </c>
      <c r="J5860" s="4">
        <v>170.51</v>
      </c>
      <c r="K5860" s="2">
        <f t="shared" si="637"/>
        <v>2.1191813077341061E-2</v>
      </c>
      <c r="L5860">
        <f t="shared" si="638"/>
        <v>1.7094017094017096E-2</v>
      </c>
      <c r="M5860" s="4">
        <f t="shared" si="639"/>
        <v>0.55410256410256409</v>
      </c>
      <c r="N5860" s="4">
        <f t="shared" si="640"/>
        <v>32.414999999999999</v>
      </c>
      <c r="O5860">
        <f t="shared" si="641"/>
        <v>2.6301095171988278</v>
      </c>
      <c r="P5860" s="4">
        <f t="shared" si="642"/>
        <v>105.67999999999999</v>
      </c>
      <c r="Q5860" t="str">
        <f t="shared" si="643"/>
        <v>Inefficient</v>
      </c>
    </row>
    <row r="5861" spans="1:17" x14ac:dyDescent="0.3">
      <c r="A5861" s="1">
        <v>45509</v>
      </c>
      <c r="B5861" t="s">
        <v>47</v>
      </c>
      <c r="C5861" t="s">
        <v>4</v>
      </c>
      <c r="D5861" t="s">
        <v>5</v>
      </c>
      <c r="E5861" t="s">
        <v>6</v>
      </c>
      <c r="F5861">
        <v>7117</v>
      </c>
      <c r="G5861">
        <v>303</v>
      </c>
      <c r="H5861">
        <v>33</v>
      </c>
      <c r="I5861" s="4">
        <v>104.69</v>
      </c>
      <c r="J5861" s="4">
        <v>2893.46</v>
      </c>
      <c r="K5861" s="2">
        <f t="shared" si="637"/>
        <v>4.2574118308275961E-2</v>
      </c>
      <c r="L5861">
        <f t="shared" si="638"/>
        <v>0.10891089108910891</v>
      </c>
      <c r="M5861" s="4">
        <f t="shared" si="639"/>
        <v>0.3455115511551155</v>
      </c>
      <c r="N5861" s="4">
        <f t="shared" si="640"/>
        <v>3.1724242424242424</v>
      </c>
      <c r="O5861">
        <f t="shared" si="641"/>
        <v>27.638360874964182</v>
      </c>
      <c r="P5861" s="4">
        <f t="shared" si="642"/>
        <v>2788.77</v>
      </c>
      <c r="Q5861" t="str">
        <f t="shared" si="643"/>
        <v>Efficient</v>
      </c>
    </row>
    <row r="5862" spans="1:17" x14ac:dyDescent="0.3">
      <c r="A5862" s="1">
        <v>45509</v>
      </c>
      <c r="B5862" t="s">
        <v>47</v>
      </c>
      <c r="C5862" t="s">
        <v>4</v>
      </c>
      <c r="D5862" t="s">
        <v>5</v>
      </c>
      <c r="E5862" t="s">
        <v>7</v>
      </c>
      <c r="F5862">
        <v>4615</v>
      </c>
      <c r="G5862">
        <v>186</v>
      </c>
      <c r="H5862">
        <v>21</v>
      </c>
      <c r="I5862" s="4">
        <v>56.55</v>
      </c>
      <c r="J5862" s="4">
        <v>1931.98</v>
      </c>
      <c r="K5862" s="2">
        <f t="shared" si="637"/>
        <v>4.0303358613217766E-2</v>
      </c>
      <c r="L5862">
        <f t="shared" si="638"/>
        <v>0.11290322580645161</v>
      </c>
      <c r="M5862" s="4">
        <f t="shared" si="639"/>
        <v>0.30403225806451611</v>
      </c>
      <c r="N5862" s="4">
        <f t="shared" si="640"/>
        <v>2.6928571428571426</v>
      </c>
      <c r="O5862">
        <f t="shared" si="641"/>
        <v>34.164102564102564</v>
      </c>
      <c r="P5862" s="4">
        <f t="shared" si="642"/>
        <v>1875.43</v>
      </c>
      <c r="Q5862" t="str">
        <f t="shared" si="643"/>
        <v>Efficient</v>
      </c>
    </row>
    <row r="5863" spans="1:17" x14ac:dyDescent="0.3">
      <c r="A5863" s="1">
        <v>45509</v>
      </c>
      <c r="B5863" t="s">
        <v>47</v>
      </c>
      <c r="C5863" t="s">
        <v>4</v>
      </c>
      <c r="D5863" t="s">
        <v>5</v>
      </c>
      <c r="E5863" t="s">
        <v>8</v>
      </c>
      <c r="F5863">
        <v>764</v>
      </c>
      <c r="G5863">
        <v>33</v>
      </c>
      <c r="H5863">
        <v>3</v>
      </c>
      <c r="I5863" s="4">
        <v>10.66</v>
      </c>
      <c r="J5863" s="4">
        <v>198.93</v>
      </c>
      <c r="K5863" s="2">
        <f t="shared" si="637"/>
        <v>4.3193717277486908E-2</v>
      </c>
      <c r="L5863">
        <f t="shared" si="638"/>
        <v>9.0909090909090912E-2</v>
      </c>
      <c r="M5863" s="4">
        <f t="shared" si="639"/>
        <v>0.32303030303030306</v>
      </c>
      <c r="N5863" s="4">
        <f t="shared" si="640"/>
        <v>3.5533333333333332</v>
      </c>
      <c r="O5863">
        <f t="shared" si="641"/>
        <v>18.661350844277674</v>
      </c>
      <c r="P5863" s="4">
        <f t="shared" si="642"/>
        <v>188.27</v>
      </c>
      <c r="Q5863" t="str">
        <f t="shared" si="643"/>
        <v>Efficient</v>
      </c>
    </row>
    <row r="5864" spans="1:17" x14ac:dyDescent="0.3">
      <c r="A5864" s="1">
        <v>45509</v>
      </c>
      <c r="B5864" t="s">
        <v>47</v>
      </c>
      <c r="C5864" t="s">
        <v>4</v>
      </c>
      <c r="D5864" t="s">
        <v>9</v>
      </c>
      <c r="E5864" t="s">
        <v>6</v>
      </c>
      <c r="F5864">
        <v>7088</v>
      </c>
      <c r="G5864">
        <v>109</v>
      </c>
      <c r="H5864">
        <v>3</v>
      </c>
      <c r="I5864" s="4">
        <v>100.97</v>
      </c>
      <c r="J5864" s="4">
        <v>184.95</v>
      </c>
      <c r="K5864" s="2">
        <f t="shared" si="637"/>
        <v>1.5378103837471783E-2</v>
      </c>
      <c r="L5864">
        <f t="shared" si="638"/>
        <v>2.7522935779816515E-2</v>
      </c>
      <c r="M5864" s="4">
        <f t="shared" si="639"/>
        <v>0.92633027522935774</v>
      </c>
      <c r="N5864" s="4">
        <f t="shared" si="640"/>
        <v>33.656666666666666</v>
      </c>
      <c r="O5864">
        <f t="shared" si="641"/>
        <v>1.8317321976824799</v>
      </c>
      <c r="P5864" s="4">
        <f t="shared" si="642"/>
        <v>83.97999999999999</v>
      </c>
      <c r="Q5864" t="str">
        <f t="shared" si="643"/>
        <v>Inefficient</v>
      </c>
    </row>
    <row r="5865" spans="1:17" x14ac:dyDescent="0.3">
      <c r="A5865" s="1">
        <v>45509</v>
      </c>
      <c r="B5865" t="s">
        <v>47</v>
      </c>
      <c r="C5865" t="s">
        <v>4</v>
      </c>
      <c r="D5865" t="s">
        <v>9</v>
      </c>
      <c r="E5865" t="s">
        <v>7</v>
      </c>
      <c r="F5865">
        <v>2836</v>
      </c>
      <c r="G5865">
        <v>46</v>
      </c>
      <c r="H5865">
        <v>1</v>
      </c>
      <c r="I5865" s="4">
        <v>30.22</v>
      </c>
      <c r="J5865" s="4">
        <v>50.49</v>
      </c>
      <c r="K5865" s="2">
        <f t="shared" si="637"/>
        <v>1.622002820874471E-2</v>
      </c>
      <c r="L5865">
        <f t="shared" si="638"/>
        <v>2.1739130434782608E-2</v>
      </c>
      <c r="M5865" s="4">
        <f t="shared" si="639"/>
        <v>0.65695652173913044</v>
      </c>
      <c r="N5865" s="4">
        <f t="shared" si="640"/>
        <v>30.22</v>
      </c>
      <c r="O5865">
        <f t="shared" si="641"/>
        <v>1.6707478491065522</v>
      </c>
      <c r="P5865" s="4">
        <f t="shared" si="642"/>
        <v>20.270000000000003</v>
      </c>
      <c r="Q5865" t="str">
        <f t="shared" si="643"/>
        <v>Inefficient</v>
      </c>
    </row>
    <row r="5866" spans="1:17" x14ac:dyDescent="0.3">
      <c r="A5866" s="1">
        <v>45509</v>
      </c>
      <c r="B5866" t="s">
        <v>47</v>
      </c>
      <c r="C5866" t="s">
        <v>4</v>
      </c>
      <c r="D5866" t="s">
        <v>9</v>
      </c>
      <c r="E5866" t="s">
        <v>8</v>
      </c>
      <c r="F5866">
        <v>372</v>
      </c>
      <c r="G5866">
        <v>7</v>
      </c>
      <c r="H5866">
        <v>0</v>
      </c>
      <c r="I5866" s="4">
        <v>4.72</v>
      </c>
      <c r="J5866" s="4">
        <v>0</v>
      </c>
      <c r="K5866" s="2">
        <f t="shared" si="637"/>
        <v>1.8817204301075269E-2</v>
      </c>
      <c r="L5866">
        <f t="shared" si="638"/>
        <v>0</v>
      </c>
      <c r="M5866" s="4">
        <f t="shared" si="639"/>
        <v>0.67428571428571427</v>
      </c>
      <c r="N5866" s="4">
        <f t="shared" si="640"/>
        <v>0</v>
      </c>
      <c r="O5866">
        <f t="shared" si="641"/>
        <v>0</v>
      </c>
      <c r="P5866" s="4">
        <f t="shared" si="642"/>
        <v>-4.72</v>
      </c>
      <c r="Q5866" t="str">
        <f t="shared" si="643"/>
        <v>Inefficient</v>
      </c>
    </row>
    <row r="5867" spans="1:17" x14ac:dyDescent="0.3">
      <c r="A5867" s="1">
        <v>45509</v>
      </c>
      <c r="B5867" t="s">
        <v>47</v>
      </c>
      <c r="C5867" t="s">
        <v>4</v>
      </c>
      <c r="D5867" t="s">
        <v>10</v>
      </c>
      <c r="E5867" t="s">
        <v>6</v>
      </c>
      <c r="F5867">
        <v>8365</v>
      </c>
      <c r="G5867">
        <v>113</v>
      </c>
      <c r="H5867">
        <v>6</v>
      </c>
      <c r="I5867" s="4">
        <v>181.32</v>
      </c>
      <c r="J5867" s="4">
        <v>402.11</v>
      </c>
      <c r="K5867" s="2">
        <f t="shared" si="637"/>
        <v>1.350866706515242E-2</v>
      </c>
      <c r="L5867">
        <f t="shared" si="638"/>
        <v>5.3097345132743362E-2</v>
      </c>
      <c r="M5867" s="4">
        <f t="shared" si="639"/>
        <v>1.6046017699115043</v>
      </c>
      <c r="N5867" s="4">
        <f t="shared" si="640"/>
        <v>30.22</v>
      </c>
      <c r="O5867">
        <f t="shared" si="641"/>
        <v>2.2176814471652331</v>
      </c>
      <c r="P5867" s="4">
        <f t="shared" si="642"/>
        <v>220.79000000000002</v>
      </c>
      <c r="Q5867" t="str">
        <f t="shared" si="643"/>
        <v>Inefficient</v>
      </c>
    </row>
    <row r="5868" spans="1:17" x14ac:dyDescent="0.3">
      <c r="A5868" s="1">
        <v>45509</v>
      </c>
      <c r="B5868" t="s">
        <v>47</v>
      </c>
      <c r="C5868" t="s">
        <v>4</v>
      </c>
      <c r="D5868" t="s">
        <v>10</v>
      </c>
      <c r="E5868" t="s">
        <v>7</v>
      </c>
      <c r="F5868">
        <v>6274</v>
      </c>
      <c r="G5868">
        <v>106</v>
      </c>
      <c r="H5868">
        <v>6</v>
      </c>
      <c r="I5868" s="4">
        <v>89.19</v>
      </c>
      <c r="J5868" s="4">
        <v>477.47</v>
      </c>
      <c r="K5868" s="2">
        <f t="shared" si="637"/>
        <v>1.689512272872171E-2</v>
      </c>
      <c r="L5868">
        <f t="shared" si="638"/>
        <v>5.6603773584905662E-2</v>
      </c>
      <c r="M5868" s="4">
        <f t="shared" si="639"/>
        <v>0.84141509433962258</v>
      </c>
      <c r="N5868" s="4">
        <f t="shared" si="640"/>
        <v>14.865</v>
      </c>
      <c r="O5868">
        <f t="shared" si="641"/>
        <v>5.353402847852899</v>
      </c>
      <c r="P5868" s="4">
        <f t="shared" si="642"/>
        <v>388.28000000000003</v>
      </c>
      <c r="Q5868" t="str">
        <f t="shared" si="643"/>
        <v>Efficient</v>
      </c>
    </row>
    <row r="5869" spans="1:17" x14ac:dyDescent="0.3">
      <c r="A5869" s="1">
        <v>45509</v>
      </c>
      <c r="B5869" t="s">
        <v>47</v>
      </c>
      <c r="C5869" t="s">
        <v>4</v>
      </c>
      <c r="D5869" t="s">
        <v>10</v>
      </c>
      <c r="E5869" t="s">
        <v>8</v>
      </c>
      <c r="F5869">
        <v>641</v>
      </c>
      <c r="G5869">
        <v>18</v>
      </c>
      <c r="H5869">
        <v>1</v>
      </c>
      <c r="I5869" s="4">
        <v>15.91</v>
      </c>
      <c r="J5869" s="4">
        <v>60.9</v>
      </c>
      <c r="K5869" s="2">
        <f t="shared" si="637"/>
        <v>2.8081123244929798E-2</v>
      </c>
      <c r="L5869">
        <f t="shared" si="638"/>
        <v>5.5555555555555552E-2</v>
      </c>
      <c r="M5869" s="4">
        <f t="shared" si="639"/>
        <v>0.88388888888888895</v>
      </c>
      <c r="N5869" s="4">
        <f t="shared" si="640"/>
        <v>15.91</v>
      </c>
      <c r="O5869">
        <f t="shared" si="641"/>
        <v>3.8277812696417346</v>
      </c>
      <c r="P5869" s="4">
        <f t="shared" si="642"/>
        <v>44.989999999999995</v>
      </c>
      <c r="Q5869" t="str">
        <f t="shared" si="643"/>
        <v>Efficient</v>
      </c>
    </row>
    <row r="5870" spans="1:17" x14ac:dyDescent="0.3">
      <c r="A5870" s="1">
        <v>45509</v>
      </c>
      <c r="B5870" t="s">
        <v>47</v>
      </c>
      <c r="C5870" t="s">
        <v>11</v>
      </c>
      <c r="D5870" t="s">
        <v>5</v>
      </c>
      <c r="E5870" t="s">
        <v>6</v>
      </c>
      <c r="F5870">
        <v>13572</v>
      </c>
      <c r="G5870">
        <v>412</v>
      </c>
      <c r="H5870">
        <v>56</v>
      </c>
      <c r="I5870" s="4">
        <v>142.11000000000001</v>
      </c>
      <c r="J5870" s="4">
        <v>3606.97</v>
      </c>
      <c r="K5870" s="2">
        <f t="shared" si="637"/>
        <v>3.0356616563513114E-2</v>
      </c>
      <c r="L5870">
        <f t="shared" si="638"/>
        <v>0.13592233009708737</v>
      </c>
      <c r="M5870" s="4">
        <f t="shared" si="639"/>
        <v>0.34492718446601944</v>
      </c>
      <c r="N5870" s="4">
        <f t="shared" si="640"/>
        <v>2.5376785714285717</v>
      </c>
      <c r="O5870">
        <f t="shared" si="641"/>
        <v>25.381535430300467</v>
      </c>
      <c r="P5870" s="4">
        <f t="shared" si="642"/>
        <v>3464.8599999999997</v>
      </c>
      <c r="Q5870" t="str">
        <f t="shared" si="643"/>
        <v>Efficient</v>
      </c>
    </row>
    <row r="5871" spans="1:17" x14ac:dyDescent="0.3">
      <c r="A5871" s="1">
        <v>45509</v>
      </c>
      <c r="B5871" t="s">
        <v>47</v>
      </c>
      <c r="C5871" t="s">
        <v>11</v>
      </c>
      <c r="D5871" t="s">
        <v>5</v>
      </c>
      <c r="E5871" t="s">
        <v>7</v>
      </c>
      <c r="F5871">
        <v>1665</v>
      </c>
      <c r="G5871">
        <v>58</v>
      </c>
      <c r="H5871">
        <v>8</v>
      </c>
      <c r="I5871" s="4">
        <v>35.54</v>
      </c>
      <c r="J5871" s="4">
        <v>717.35</v>
      </c>
      <c r="K5871" s="2">
        <f t="shared" si="637"/>
        <v>3.4834834834834835E-2</v>
      </c>
      <c r="L5871">
        <f t="shared" si="638"/>
        <v>0.13793103448275862</v>
      </c>
      <c r="M5871" s="4">
        <f t="shared" si="639"/>
        <v>0.61275862068965514</v>
      </c>
      <c r="N5871" s="4">
        <f t="shared" si="640"/>
        <v>4.4424999999999999</v>
      </c>
      <c r="O5871">
        <f t="shared" si="641"/>
        <v>20.18429938097918</v>
      </c>
      <c r="P5871" s="4">
        <f t="shared" si="642"/>
        <v>681.81000000000006</v>
      </c>
      <c r="Q5871" t="str">
        <f t="shared" si="643"/>
        <v>Efficient</v>
      </c>
    </row>
    <row r="5872" spans="1:17" x14ac:dyDescent="0.3">
      <c r="A5872" s="1">
        <v>45509</v>
      </c>
      <c r="B5872" t="s">
        <v>47</v>
      </c>
      <c r="C5872" t="s">
        <v>11</v>
      </c>
      <c r="D5872" t="s">
        <v>5</v>
      </c>
      <c r="E5872" t="s">
        <v>8</v>
      </c>
      <c r="F5872">
        <v>607</v>
      </c>
      <c r="G5872">
        <v>12</v>
      </c>
      <c r="H5872">
        <v>1</v>
      </c>
      <c r="I5872" s="4">
        <v>16.59</v>
      </c>
      <c r="J5872" s="4">
        <v>83.06</v>
      </c>
      <c r="K5872" s="2">
        <f t="shared" si="637"/>
        <v>1.9769357495881382E-2</v>
      </c>
      <c r="L5872">
        <f t="shared" si="638"/>
        <v>8.3333333333333329E-2</v>
      </c>
      <c r="M5872" s="4">
        <f t="shared" si="639"/>
        <v>1.3825000000000001</v>
      </c>
      <c r="N5872" s="4">
        <f t="shared" si="640"/>
        <v>16.59</v>
      </c>
      <c r="O5872">
        <f t="shared" si="641"/>
        <v>5.0066305003013865</v>
      </c>
      <c r="P5872" s="4">
        <f t="shared" si="642"/>
        <v>66.47</v>
      </c>
      <c r="Q5872" t="str">
        <f t="shared" si="643"/>
        <v>Efficient</v>
      </c>
    </row>
    <row r="5873" spans="1:17" x14ac:dyDescent="0.3">
      <c r="A5873" s="1">
        <v>45509</v>
      </c>
      <c r="B5873" t="s">
        <v>47</v>
      </c>
      <c r="C5873" t="s">
        <v>11</v>
      </c>
      <c r="D5873" t="s">
        <v>9</v>
      </c>
      <c r="E5873" t="s">
        <v>6</v>
      </c>
      <c r="F5873">
        <v>5458</v>
      </c>
      <c r="G5873">
        <v>97</v>
      </c>
      <c r="H5873">
        <v>3</v>
      </c>
      <c r="I5873" s="4">
        <v>96.22</v>
      </c>
      <c r="J5873" s="4">
        <v>199.29</v>
      </c>
      <c r="K5873" s="2">
        <f t="shared" si="637"/>
        <v>1.7772077684133383E-2</v>
      </c>
      <c r="L5873">
        <f t="shared" si="638"/>
        <v>3.0927835051546393E-2</v>
      </c>
      <c r="M5873" s="4">
        <f t="shared" si="639"/>
        <v>0.9919587628865979</v>
      </c>
      <c r="N5873" s="4">
        <f t="shared" si="640"/>
        <v>32.073333333333331</v>
      </c>
      <c r="O5873">
        <f t="shared" si="641"/>
        <v>2.0711910205778423</v>
      </c>
      <c r="P5873" s="4">
        <f t="shared" si="642"/>
        <v>103.07</v>
      </c>
      <c r="Q5873" t="str">
        <f t="shared" si="643"/>
        <v>Inefficient</v>
      </c>
    </row>
    <row r="5874" spans="1:17" x14ac:dyDescent="0.3">
      <c r="A5874" s="1">
        <v>45509</v>
      </c>
      <c r="B5874" t="s">
        <v>47</v>
      </c>
      <c r="C5874" t="s">
        <v>11</v>
      </c>
      <c r="D5874" t="s">
        <v>9</v>
      </c>
      <c r="E5874" t="s">
        <v>7</v>
      </c>
      <c r="F5874">
        <v>844</v>
      </c>
      <c r="G5874">
        <v>16</v>
      </c>
      <c r="H5874">
        <v>0</v>
      </c>
      <c r="I5874" s="4">
        <v>14.49</v>
      </c>
      <c r="J5874" s="4">
        <v>0</v>
      </c>
      <c r="K5874" s="2">
        <f t="shared" si="637"/>
        <v>1.8957345971563982E-2</v>
      </c>
      <c r="L5874">
        <f t="shared" si="638"/>
        <v>0</v>
      </c>
      <c r="M5874" s="4">
        <f t="shared" si="639"/>
        <v>0.90562500000000001</v>
      </c>
      <c r="N5874" s="4">
        <f t="shared" si="640"/>
        <v>0</v>
      </c>
      <c r="O5874">
        <f t="shared" si="641"/>
        <v>0</v>
      </c>
      <c r="P5874" s="4">
        <f t="shared" si="642"/>
        <v>-14.49</v>
      </c>
      <c r="Q5874" t="str">
        <f t="shared" si="643"/>
        <v>Inefficient</v>
      </c>
    </row>
    <row r="5875" spans="1:17" x14ac:dyDescent="0.3">
      <c r="A5875" s="1">
        <v>45509</v>
      </c>
      <c r="B5875" t="s">
        <v>47</v>
      </c>
      <c r="C5875" t="s">
        <v>11</v>
      </c>
      <c r="D5875" t="s">
        <v>9</v>
      </c>
      <c r="E5875" t="s">
        <v>8</v>
      </c>
      <c r="F5875">
        <v>424</v>
      </c>
      <c r="G5875">
        <v>7</v>
      </c>
      <c r="H5875">
        <v>0</v>
      </c>
      <c r="I5875" s="4">
        <v>8.57</v>
      </c>
      <c r="J5875" s="4">
        <v>0</v>
      </c>
      <c r="K5875" s="2">
        <f t="shared" si="637"/>
        <v>1.6509433962264151E-2</v>
      </c>
      <c r="L5875">
        <f t="shared" si="638"/>
        <v>0</v>
      </c>
      <c r="M5875" s="4">
        <f t="shared" si="639"/>
        <v>1.2242857142857144</v>
      </c>
      <c r="N5875" s="4">
        <f t="shared" si="640"/>
        <v>0</v>
      </c>
      <c r="O5875">
        <f t="shared" si="641"/>
        <v>0</v>
      </c>
      <c r="P5875" s="4">
        <f t="shared" si="642"/>
        <v>-8.57</v>
      </c>
      <c r="Q5875" t="str">
        <f t="shared" si="643"/>
        <v>Inefficient</v>
      </c>
    </row>
    <row r="5876" spans="1:17" x14ac:dyDescent="0.3">
      <c r="A5876" s="1">
        <v>45509</v>
      </c>
      <c r="B5876" t="s">
        <v>47</v>
      </c>
      <c r="C5876" t="s">
        <v>11</v>
      </c>
      <c r="D5876" t="s">
        <v>10</v>
      </c>
      <c r="E5876" t="s">
        <v>6</v>
      </c>
      <c r="F5876">
        <v>5258</v>
      </c>
      <c r="G5876">
        <v>131</v>
      </c>
      <c r="H5876">
        <v>9</v>
      </c>
      <c r="I5876" s="4">
        <v>124.83</v>
      </c>
      <c r="J5876" s="4">
        <v>533.11</v>
      </c>
      <c r="K5876" s="2">
        <f t="shared" si="637"/>
        <v>2.4914416127805251E-2</v>
      </c>
      <c r="L5876">
        <f t="shared" si="638"/>
        <v>6.8702290076335881E-2</v>
      </c>
      <c r="M5876" s="4">
        <f t="shared" si="639"/>
        <v>0.9529007633587786</v>
      </c>
      <c r="N5876" s="4">
        <f t="shared" si="640"/>
        <v>13.87</v>
      </c>
      <c r="O5876">
        <f t="shared" si="641"/>
        <v>4.2706881358647761</v>
      </c>
      <c r="P5876" s="4">
        <f t="shared" si="642"/>
        <v>408.28000000000003</v>
      </c>
      <c r="Q5876" t="str">
        <f t="shared" si="643"/>
        <v>Efficient</v>
      </c>
    </row>
    <row r="5877" spans="1:17" x14ac:dyDescent="0.3">
      <c r="A5877" s="1">
        <v>45509</v>
      </c>
      <c r="B5877" t="s">
        <v>47</v>
      </c>
      <c r="C5877" t="s">
        <v>11</v>
      </c>
      <c r="D5877" t="s">
        <v>10</v>
      </c>
      <c r="E5877" t="s">
        <v>7</v>
      </c>
      <c r="F5877">
        <v>1068</v>
      </c>
      <c r="G5877">
        <v>21</v>
      </c>
      <c r="H5877">
        <v>1</v>
      </c>
      <c r="I5877" s="4">
        <v>30.56</v>
      </c>
      <c r="J5877" s="4">
        <v>69.2</v>
      </c>
      <c r="K5877" s="2">
        <f t="shared" si="637"/>
        <v>1.9662921348314606E-2</v>
      </c>
      <c r="L5877">
        <f t="shared" si="638"/>
        <v>4.7619047619047616E-2</v>
      </c>
      <c r="M5877" s="4">
        <f t="shared" si="639"/>
        <v>1.4552380952380952</v>
      </c>
      <c r="N5877" s="4">
        <f t="shared" si="640"/>
        <v>30.56</v>
      </c>
      <c r="O5877">
        <f t="shared" si="641"/>
        <v>2.2643979057591626</v>
      </c>
      <c r="P5877" s="4">
        <f t="shared" si="642"/>
        <v>38.64</v>
      </c>
      <c r="Q5877" t="str">
        <f t="shared" si="643"/>
        <v>Inefficient</v>
      </c>
    </row>
    <row r="5878" spans="1:17" x14ac:dyDescent="0.3">
      <c r="A5878" s="1">
        <v>45509</v>
      </c>
      <c r="B5878" t="s">
        <v>47</v>
      </c>
      <c r="C5878" t="s">
        <v>11</v>
      </c>
      <c r="D5878" t="s">
        <v>10</v>
      </c>
      <c r="E5878" t="s">
        <v>8</v>
      </c>
      <c r="F5878">
        <v>915</v>
      </c>
      <c r="G5878">
        <v>16</v>
      </c>
      <c r="H5878">
        <v>0</v>
      </c>
      <c r="I5878" s="4">
        <v>20.149999999999999</v>
      </c>
      <c r="J5878" s="4">
        <v>0</v>
      </c>
      <c r="K5878" s="2">
        <f t="shared" si="637"/>
        <v>1.7486338797814208E-2</v>
      </c>
      <c r="L5878">
        <f t="shared" si="638"/>
        <v>0</v>
      </c>
      <c r="M5878" s="4">
        <f t="shared" si="639"/>
        <v>1.2593749999999999</v>
      </c>
      <c r="N5878" s="4">
        <f t="shared" si="640"/>
        <v>0</v>
      </c>
      <c r="O5878">
        <f t="shared" si="641"/>
        <v>0</v>
      </c>
      <c r="P5878" s="4">
        <f t="shared" si="642"/>
        <v>-20.149999999999999</v>
      </c>
      <c r="Q5878" t="str">
        <f t="shared" si="643"/>
        <v>Inefficient</v>
      </c>
    </row>
    <row r="5879" spans="1:17" x14ac:dyDescent="0.3">
      <c r="A5879" s="1">
        <v>45509</v>
      </c>
      <c r="B5879" t="s">
        <v>47</v>
      </c>
      <c r="C5879" t="s">
        <v>12</v>
      </c>
      <c r="D5879" t="s">
        <v>5</v>
      </c>
      <c r="E5879" t="s">
        <v>6</v>
      </c>
      <c r="F5879">
        <v>1424</v>
      </c>
      <c r="G5879">
        <v>59</v>
      </c>
      <c r="H5879">
        <v>4</v>
      </c>
      <c r="I5879" s="4">
        <v>23.84</v>
      </c>
      <c r="J5879" s="4">
        <v>205.43</v>
      </c>
      <c r="K5879" s="2">
        <f t="shared" si="637"/>
        <v>4.1432584269662918E-2</v>
      </c>
      <c r="L5879">
        <f t="shared" si="638"/>
        <v>6.7796610169491525E-2</v>
      </c>
      <c r="M5879" s="4">
        <f t="shared" si="639"/>
        <v>0.40406779661016951</v>
      </c>
      <c r="N5879" s="4">
        <f t="shared" si="640"/>
        <v>5.96</v>
      </c>
      <c r="O5879">
        <f t="shared" si="641"/>
        <v>8.617030201342283</v>
      </c>
      <c r="P5879" s="4">
        <f t="shared" si="642"/>
        <v>181.59</v>
      </c>
      <c r="Q5879" t="str">
        <f t="shared" si="643"/>
        <v>Efficient</v>
      </c>
    </row>
    <row r="5880" spans="1:17" x14ac:dyDescent="0.3">
      <c r="A5880" s="1">
        <v>45509</v>
      </c>
      <c r="B5880" t="s">
        <v>47</v>
      </c>
      <c r="C5880" t="s">
        <v>12</v>
      </c>
      <c r="D5880" t="s">
        <v>5</v>
      </c>
      <c r="E5880" t="s">
        <v>7</v>
      </c>
      <c r="F5880">
        <v>8445</v>
      </c>
      <c r="G5880">
        <v>272</v>
      </c>
      <c r="H5880">
        <v>26</v>
      </c>
      <c r="I5880" s="4">
        <v>242.54</v>
      </c>
      <c r="J5880" s="4">
        <v>2171.0100000000002</v>
      </c>
      <c r="K5880" s="2">
        <f t="shared" si="637"/>
        <v>3.220840734162226E-2</v>
      </c>
      <c r="L5880">
        <f t="shared" si="638"/>
        <v>9.5588235294117641E-2</v>
      </c>
      <c r="M5880" s="4">
        <f t="shared" si="639"/>
        <v>0.89169117647058815</v>
      </c>
      <c r="N5880" s="4">
        <f t="shared" si="640"/>
        <v>9.3284615384615375</v>
      </c>
      <c r="O5880">
        <f t="shared" si="641"/>
        <v>8.9511420796569645</v>
      </c>
      <c r="P5880" s="4">
        <f t="shared" si="642"/>
        <v>1928.4700000000003</v>
      </c>
      <c r="Q5880" t="str">
        <f t="shared" si="643"/>
        <v>Efficient</v>
      </c>
    </row>
    <row r="5881" spans="1:17" x14ac:dyDescent="0.3">
      <c r="A5881" s="1">
        <v>45509</v>
      </c>
      <c r="B5881" t="s">
        <v>47</v>
      </c>
      <c r="C5881" t="s">
        <v>12</v>
      </c>
      <c r="D5881" t="s">
        <v>5</v>
      </c>
      <c r="E5881" t="s">
        <v>8</v>
      </c>
      <c r="F5881">
        <v>3475</v>
      </c>
      <c r="G5881">
        <v>81</v>
      </c>
      <c r="H5881">
        <v>5</v>
      </c>
      <c r="I5881" s="4">
        <v>58.85</v>
      </c>
      <c r="J5881" s="4">
        <v>297.06</v>
      </c>
      <c r="K5881" s="2">
        <f t="shared" si="637"/>
        <v>2.3309352517985611E-2</v>
      </c>
      <c r="L5881">
        <f t="shared" si="638"/>
        <v>6.1728395061728392E-2</v>
      </c>
      <c r="M5881" s="4">
        <f t="shared" si="639"/>
        <v>0.72654320987654319</v>
      </c>
      <c r="N5881" s="4">
        <f t="shared" si="640"/>
        <v>11.77</v>
      </c>
      <c r="O5881">
        <f t="shared" si="641"/>
        <v>5.0477485131690738</v>
      </c>
      <c r="P5881" s="4">
        <f t="shared" si="642"/>
        <v>238.21</v>
      </c>
      <c r="Q5881" t="str">
        <f t="shared" si="643"/>
        <v>Efficient</v>
      </c>
    </row>
    <row r="5882" spans="1:17" x14ac:dyDescent="0.3">
      <c r="A5882" s="1">
        <v>45509</v>
      </c>
      <c r="B5882" t="s">
        <v>47</v>
      </c>
      <c r="C5882" t="s">
        <v>12</v>
      </c>
      <c r="D5882" t="s">
        <v>9</v>
      </c>
      <c r="E5882" t="s">
        <v>6</v>
      </c>
      <c r="F5882">
        <v>1032</v>
      </c>
      <c r="G5882">
        <v>12</v>
      </c>
      <c r="H5882">
        <v>0</v>
      </c>
      <c r="I5882" s="4">
        <v>14.83</v>
      </c>
      <c r="J5882" s="4">
        <v>0</v>
      </c>
      <c r="K5882" s="2">
        <f t="shared" si="637"/>
        <v>1.1627906976744186E-2</v>
      </c>
      <c r="L5882">
        <f t="shared" si="638"/>
        <v>0</v>
      </c>
      <c r="M5882" s="4">
        <f t="shared" si="639"/>
        <v>1.2358333333333333</v>
      </c>
      <c r="N5882" s="4">
        <f t="shared" si="640"/>
        <v>0</v>
      </c>
      <c r="O5882">
        <f t="shared" si="641"/>
        <v>0</v>
      </c>
      <c r="P5882" s="4">
        <f t="shared" si="642"/>
        <v>-14.83</v>
      </c>
      <c r="Q5882" t="str">
        <f t="shared" si="643"/>
        <v>Inefficient</v>
      </c>
    </row>
    <row r="5883" spans="1:17" x14ac:dyDescent="0.3">
      <c r="A5883" s="1">
        <v>45509</v>
      </c>
      <c r="B5883" t="s">
        <v>47</v>
      </c>
      <c r="C5883" t="s">
        <v>12</v>
      </c>
      <c r="D5883" t="s">
        <v>9</v>
      </c>
      <c r="E5883" t="s">
        <v>7</v>
      </c>
      <c r="F5883">
        <v>8508</v>
      </c>
      <c r="G5883">
        <v>74</v>
      </c>
      <c r="H5883">
        <v>3</v>
      </c>
      <c r="I5883" s="4">
        <v>221.43</v>
      </c>
      <c r="J5883" s="4">
        <v>251.03</v>
      </c>
      <c r="K5883" s="2">
        <f t="shared" si="637"/>
        <v>8.6976962858486134E-3</v>
      </c>
      <c r="L5883">
        <f t="shared" si="638"/>
        <v>4.0540540540540543E-2</v>
      </c>
      <c r="M5883" s="4">
        <f t="shared" si="639"/>
        <v>2.9922972972972972</v>
      </c>
      <c r="N5883" s="4">
        <f t="shared" si="640"/>
        <v>73.81</v>
      </c>
      <c r="O5883">
        <f t="shared" si="641"/>
        <v>1.1336765569254392</v>
      </c>
      <c r="P5883" s="4">
        <f t="shared" si="642"/>
        <v>29.599999999999994</v>
      </c>
      <c r="Q5883" t="str">
        <f t="shared" si="643"/>
        <v>Inefficient</v>
      </c>
    </row>
    <row r="5884" spans="1:17" x14ac:dyDescent="0.3">
      <c r="A5884" s="1">
        <v>45509</v>
      </c>
      <c r="B5884" t="s">
        <v>47</v>
      </c>
      <c r="C5884" t="s">
        <v>12</v>
      </c>
      <c r="D5884" t="s">
        <v>9</v>
      </c>
      <c r="E5884" t="s">
        <v>8</v>
      </c>
      <c r="F5884">
        <v>3335</v>
      </c>
      <c r="G5884">
        <v>52</v>
      </c>
      <c r="H5884">
        <v>2</v>
      </c>
      <c r="I5884" s="4">
        <v>35.92</v>
      </c>
      <c r="J5884" s="4">
        <v>139.38</v>
      </c>
      <c r="K5884" s="2">
        <f t="shared" si="637"/>
        <v>1.5592203898050975E-2</v>
      </c>
      <c r="L5884">
        <f t="shared" si="638"/>
        <v>3.8461538461538464E-2</v>
      </c>
      <c r="M5884" s="4">
        <f t="shared" si="639"/>
        <v>0.6907692307692308</v>
      </c>
      <c r="N5884" s="4">
        <f t="shared" si="640"/>
        <v>17.96</v>
      </c>
      <c r="O5884">
        <f t="shared" si="641"/>
        <v>3.8802895322939865</v>
      </c>
      <c r="P5884" s="4">
        <f t="shared" si="642"/>
        <v>103.46</v>
      </c>
      <c r="Q5884" t="str">
        <f t="shared" si="643"/>
        <v>Efficient</v>
      </c>
    </row>
    <row r="5885" spans="1:17" x14ac:dyDescent="0.3">
      <c r="A5885" s="1">
        <v>45509</v>
      </c>
      <c r="B5885" t="s">
        <v>47</v>
      </c>
      <c r="C5885" t="s">
        <v>12</v>
      </c>
      <c r="D5885" t="s">
        <v>10</v>
      </c>
      <c r="E5885" t="s">
        <v>6</v>
      </c>
      <c r="F5885">
        <v>2525</v>
      </c>
      <c r="G5885">
        <v>27</v>
      </c>
      <c r="H5885">
        <v>0</v>
      </c>
      <c r="I5885" s="4">
        <v>43.32</v>
      </c>
      <c r="J5885" s="4">
        <v>0</v>
      </c>
      <c r="K5885" s="2">
        <f t="shared" si="637"/>
        <v>1.0693069306930694E-2</v>
      </c>
      <c r="L5885">
        <f t="shared" si="638"/>
        <v>0</v>
      </c>
      <c r="M5885" s="4">
        <f t="shared" si="639"/>
        <v>1.6044444444444446</v>
      </c>
      <c r="N5885" s="4">
        <f t="shared" si="640"/>
        <v>0</v>
      </c>
      <c r="O5885">
        <f t="shared" si="641"/>
        <v>0</v>
      </c>
      <c r="P5885" s="4">
        <f t="shared" si="642"/>
        <v>-43.32</v>
      </c>
      <c r="Q5885" t="str">
        <f t="shared" si="643"/>
        <v>Inefficient</v>
      </c>
    </row>
    <row r="5886" spans="1:17" x14ac:dyDescent="0.3">
      <c r="A5886" s="1">
        <v>45509</v>
      </c>
      <c r="B5886" t="s">
        <v>47</v>
      </c>
      <c r="C5886" t="s">
        <v>12</v>
      </c>
      <c r="D5886" t="s">
        <v>10</v>
      </c>
      <c r="E5886" t="s">
        <v>7</v>
      </c>
      <c r="F5886">
        <v>4940</v>
      </c>
      <c r="G5886">
        <v>56</v>
      </c>
      <c r="H5886">
        <v>3</v>
      </c>
      <c r="I5886" s="4">
        <v>55.86</v>
      </c>
      <c r="J5886" s="4">
        <v>177.86</v>
      </c>
      <c r="K5886" s="2">
        <f t="shared" si="637"/>
        <v>1.1336032388663968E-2</v>
      </c>
      <c r="L5886">
        <f t="shared" si="638"/>
        <v>5.3571428571428568E-2</v>
      </c>
      <c r="M5886" s="4">
        <f t="shared" si="639"/>
        <v>0.99749999999999994</v>
      </c>
      <c r="N5886" s="4">
        <f t="shared" si="640"/>
        <v>18.62</v>
      </c>
      <c r="O5886">
        <f t="shared" si="641"/>
        <v>3.1840315073397782</v>
      </c>
      <c r="P5886" s="4">
        <f t="shared" si="642"/>
        <v>122.00000000000001</v>
      </c>
      <c r="Q5886" t="str">
        <f t="shared" si="643"/>
        <v>Inefficient</v>
      </c>
    </row>
    <row r="5887" spans="1:17" x14ac:dyDescent="0.3">
      <c r="A5887" s="1">
        <v>45509</v>
      </c>
      <c r="B5887" t="s">
        <v>47</v>
      </c>
      <c r="C5887" t="s">
        <v>12</v>
      </c>
      <c r="D5887" t="s">
        <v>10</v>
      </c>
      <c r="E5887" t="s">
        <v>8</v>
      </c>
      <c r="F5887">
        <v>4450</v>
      </c>
      <c r="G5887">
        <v>74</v>
      </c>
      <c r="H5887">
        <v>4</v>
      </c>
      <c r="I5887" s="4">
        <v>70.53</v>
      </c>
      <c r="J5887" s="4">
        <v>214.06</v>
      </c>
      <c r="K5887" s="2">
        <f t="shared" si="637"/>
        <v>1.6629213483146069E-2</v>
      </c>
      <c r="L5887">
        <f t="shared" si="638"/>
        <v>5.4054054054054057E-2</v>
      </c>
      <c r="M5887" s="4">
        <f t="shared" si="639"/>
        <v>0.95310810810810809</v>
      </c>
      <c r="N5887" s="4">
        <f t="shared" si="640"/>
        <v>17.6325</v>
      </c>
      <c r="O5887">
        <f t="shared" si="641"/>
        <v>3.0350205586275343</v>
      </c>
      <c r="P5887" s="4">
        <f t="shared" si="642"/>
        <v>143.53</v>
      </c>
      <c r="Q5887" t="str">
        <f t="shared" si="643"/>
        <v>Inefficient</v>
      </c>
    </row>
    <row r="5888" spans="1:17" x14ac:dyDescent="0.3">
      <c r="A5888" s="1">
        <v>45510</v>
      </c>
      <c r="B5888" t="s">
        <v>47</v>
      </c>
      <c r="C5888" t="s">
        <v>4</v>
      </c>
      <c r="D5888" t="s">
        <v>5</v>
      </c>
      <c r="E5888" t="s">
        <v>6</v>
      </c>
      <c r="F5888">
        <v>6666</v>
      </c>
      <c r="G5888">
        <v>207</v>
      </c>
      <c r="H5888">
        <v>21</v>
      </c>
      <c r="I5888" s="4">
        <v>107.45</v>
      </c>
      <c r="J5888" s="4">
        <v>1421.31</v>
      </c>
      <c r="K5888" s="2">
        <f t="shared" si="637"/>
        <v>3.1053105310531053E-2</v>
      </c>
      <c r="L5888">
        <f t="shared" si="638"/>
        <v>0.10144927536231885</v>
      </c>
      <c r="M5888" s="4">
        <f t="shared" si="639"/>
        <v>0.5190821256038648</v>
      </c>
      <c r="N5888" s="4">
        <f t="shared" si="640"/>
        <v>5.1166666666666671</v>
      </c>
      <c r="O5888">
        <f t="shared" si="641"/>
        <v>13.227640763145649</v>
      </c>
      <c r="P5888" s="4">
        <f t="shared" si="642"/>
        <v>1313.86</v>
      </c>
      <c r="Q5888" t="str">
        <f t="shared" si="643"/>
        <v>Efficient</v>
      </c>
    </row>
    <row r="5889" spans="1:17" x14ac:dyDescent="0.3">
      <c r="A5889" s="1">
        <v>45510</v>
      </c>
      <c r="B5889" t="s">
        <v>47</v>
      </c>
      <c r="C5889" t="s">
        <v>4</v>
      </c>
      <c r="D5889" t="s">
        <v>5</v>
      </c>
      <c r="E5889" t="s">
        <v>7</v>
      </c>
      <c r="F5889">
        <v>5514</v>
      </c>
      <c r="G5889">
        <v>231</v>
      </c>
      <c r="H5889">
        <v>28</v>
      </c>
      <c r="I5889" s="4">
        <v>139.13999999999999</v>
      </c>
      <c r="J5889" s="4">
        <v>2442.4899999999998</v>
      </c>
      <c r="K5889" s="2">
        <f t="shared" si="637"/>
        <v>4.1893362350380846E-2</v>
      </c>
      <c r="L5889">
        <f t="shared" si="638"/>
        <v>0.12121212121212122</v>
      </c>
      <c r="M5889" s="4">
        <f t="shared" si="639"/>
        <v>0.60233766233766228</v>
      </c>
      <c r="N5889" s="4">
        <f t="shared" si="640"/>
        <v>4.9692857142857134</v>
      </c>
      <c r="O5889">
        <f t="shared" si="641"/>
        <v>17.554190024435819</v>
      </c>
      <c r="P5889" s="4">
        <f t="shared" si="642"/>
        <v>2303.35</v>
      </c>
      <c r="Q5889" t="str">
        <f t="shared" si="643"/>
        <v>Efficient</v>
      </c>
    </row>
    <row r="5890" spans="1:17" x14ac:dyDescent="0.3">
      <c r="A5890" s="1">
        <v>45510</v>
      </c>
      <c r="B5890" t="s">
        <v>47</v>
      </c>
      <c r="C5890" t="s">
        <v>4</v>
      </c>
      <c r="D5890" t="s">
        <v>5</v>
      </c>
      <c r="E5890" t="s">
        <v>8</v>
      </c>
      <c r="F5890">
        <v>777</v>
      </c>
      <c r="G5890">
        <v>25</v>
      </c>
      <c r="H5890">
        <v>2</v>
      </c>
      <c r="I5890" s="4">
        <v>18.239999999999998</v>
      </c>
      <c r="J5890" s="4">
        <v>122.12</v>
      </c>
      <c r="K5890" s="2">
        <f t="shared" si="637"/>
        <v>3.2175032175032175E-2</v>
      </c>
      <c r="L5890">
        <f t="shared" si="638"/>
        <v>0.08</v>
      </c>
      <c r="M5890" s="4">
        <f t="shared" si="639"/>
        <v>0.72959999999999992</v>
      </c>
      <c r="N5890" s="4">
        <f t="shared" si="640"/>
        <v>9.1199999999999992</v>
      </c>
      <c r="O5890">
        <f t="shared" si="641"/>
        <v>6.6951754385964923</v>
      </c>
      <c r="P5890" s="4">
        <f t="shared" si="642"/>
        <v>103.88000000000001</v>
      </c>
      <c r="Q5890" t="str">
        <f t="shared" si="643"/>
        <v>Efficient</v>
      </c>
    </row>
    <row r="5891" spans="1:17" x14ac:dyDescent="0.3">
      <c r="A5891" s="1">
        <v>45510</v>
      </c>
      <c r="B5891" t="s">
        <v>47</v>
      </c>
      <c r="C5891" t="s">
        <v>4</v>
      </c>
      <c r="D5891" t="s">
        <v>9</v>
      </c>
      <c r="E5891" t="s">
        <v>6</v>
      </c>
      <c r="F5891">
        <v>4840</v>
      </c>
      <c r="G5891">
        <v>68</v>
      </c>
      <c r="H5891">
        <v>1</v>
      </c>
      <c r="I5891" s="4">
        <v>73.22</v>
      </c>
      <c r="J5891" s="4">
        <v>51.16</v>
      </c>
      <c r="K5891" s="2">
        <f t="shared" ref="K5891:K5954" si="644">G5891/F5891</f>
        <v>1.4049586776859505E-2</v>
      </c>
      <c r="L5891">
        <f t="shared" ref="L5891:L5954" si="645">IF(G5891=0,0,H5891/G5891)</f>
        <v>1.4705882352941176E-2</v>
      </c>
      <c r="M5891" s="4">
        <f t="shared" ref="M5891:M5954" si="646">IF(G5891=0,0,I5891/G5891)</f>
        <v>1.0767647058823528</v>
      </c>
      <c r="N5891" s="4">
        <f t="shared" ref="N5891:N5954" si="647">IF(H5891=0,0,I5891/H5891)</f>
        <v>73.22</v>
      </c>
      <c r="O5891">
        <f t="shared" ref="O5891:O5954" si="648">IF(I5891=0,0,J5891/I5891)</f>
        <v>0.6987161977601748</v>
      </c>
      <c r="P5891" s="4">
        <f t="shared" ref="P5891:P5954" si="649">J5891-I5891</f>
        <v>-22.060000000000002</v>
      </c>
      <c r="Q5891" t="str">
        <f t="shared" ref="Q5891:Q5954" si="650">IF(AND(N5891&lt;26.94,O5891&gt;3.57),"Efficient", "Inefficient")</f>
        <v>Inefficient</v>
      </c>
    </row>
    <row r="5892" spans="1:17" x14ac:dyDescent="0.3">
      <c r="A5892" s="1">
        <v>45510</v>
      </c>
      <c r="B5892" t="s">
        <v>47</v>
      </c>
      <c r="C5892" t="s">
        <v>4</v>
      </c>
      <c r="D5892" t="s">
        <v>9</v>
      </c>
      <c r="E5892" t="s">
        <v>7</v>
      </c>
      <c r="F5892">
        <v>6236</v>
      </c>
      <c r="G5892">
        <v>121</v>
      </c>
      <c r="H5892">
        <v>5</v>
      </c>
      <c r="I5892" s="4">
        <v>97.7</v>
      </c>
      <c r="J5892" s="4">
        <v>376.8</v>
      </c>
      <c r="K5892" s="2">
        <f t="shared" si="644"/>
        <v>1.9403463758819756E-2</v>
      </c>
      <c r="L5892">
        <f t="shared" si="645"/>
        <v>4.1322314049586778E-2</v>
      </c>
      <c r="M5892" s="4">
        <f t="shared" si="646"/>
        <v>0.80743801652892566</v>
      </c>
      <c r="N5892" s="4">
        <f t="shared" si="647"/>
        <v>19.54</v>
      </c>
      <c r="O5892">
        <f t="shared" si="648"/>
        <v>3.8567041965199591</v>
      </c>
      <c r="P5892" s="4">
        <f t="shared" si="649"/>
        <v>279.10000000000002</v>
      </c>
      <c r="Q5892" t="str">
        <f t="shared" si="650"/>
        <v>Efficient</v>
      </c>
    </row>
    <row r="5893" spans="1:17" x14ac:dyDescent="0.3">
      <c r="A5893" s="1">
        <v>45510</v>
      </c>
      <c r="B5893" t="s">
        <v>47</v>
      </c>
      <c r="C5893" t="s">
        <v>4</v>
      </c>
      <c r="D5893" t="s">
        <v>9</v>
      </c>
      <c r="E5893" t="s">
        <v>8</v>
      </c>
      <c r="F5893">
        <v>105</v>
      </c>
      <c r="G5893">
        <v>1</v>
      </c>
      <c r="H5893">
        <v>0</v>
      </c>
      <c r="I5893" s="4">
        <v>1.34</v>
      </c>
      <c r="J5893" s="4">
        <v>0</v>
      </c>
      <c r="K5893" s="2">
        <f t="shared" si="644"/>
        <v>9.5238095238095247E-3</v>
      </c>
      <c r="L5893">
        <f t="shared" si="645"/>
        <v>0</v>
      </c>
      <c r="M5893" s="4">
        <f t="shared" si="646"/>
        <v>1.34</v>
      </c>
      <c r="N5893" s="4">
        <f t="shared" si="647"/>
        <v>0</v>
      </c>
      <c r="O5893">
        <f t="shared" si="648"/>
        <v>0</v>
      </c>
      <c r="P5893" s="4">
        <f t="shared" si="649"/>
        <v>-1.34</v>
      </c>
      <c r="Q5893" t="str">
        <f t="shared" si="650"/>
        <v>Inefficient</v>
      </c>
    </row>
    <row r="5894" spans="1:17" x14ac:dyDescent="0.3">
      <c r="A5894" s="1">
        <v>45510</v>
      </c>
      <c r="B5894" t="s">
        <v>47</v>
      </c>
      <c r="C5894" t="s">
        <v>4</v>
      </c>
      <c r="D5894" t="s">
        <v>10</v>
      </c>
      <c r="E5894" t="s">
        <v>6</v>
      </c>
      <c r="F5894">
        <v>8471</v>
      </c>
      <c r="G5894">
        <v>244</v>
      </c>
      <c r="H5894">
        <v>16</v>
      </c>
      <c r="I5894" s="4">
        <v>217.88</v>
      </c>
      <c r="J5894" s="4">
        <v>1491.65</v>
      </c>
      <c r="K5894" s="2">
        <f t="shared" si="644"/>
        <v>2.8804155353559201E-2</v>
      </c>
      <c r="L5894">
        <f t="shared" si="645"/>
        <v>6.5573770491803282E-2</v>
      </c>
      <c r="M5894" s="4">
        <f t="shared" si="646"/>
        <v>0.89295081967213108</v>
      </c>
      <c r="N5894" s="4">
        <f t="shared" si="647"/>
        <v>13.6175</v>
      </c>
      <c r="O5894">
        <f t="shared" si="648"/>
        <v>6.8461997429777863</v>
      </c>
      <c r="P5894" s="4">
        <f t="shared" si="649"/>
        <v>1273.77</v>
      </c>
      <c r="Q5894" t="str">
        <f t="shared" si="650"/>
        <v>Efficient</v>
      </c>
    </row>
    <row r="5895" spans="1:17" x14ac:dyDescent="0.3">
      <c r="A5895" s="1">
        <v>45510</v>
      </c>
      <c r="B5895" t="s">
        <v>47</v>
      </c>
      <c r="C5895" t="s">
        <v>4</v>
      </c>
      <c r="D5895" t="s">
        <v>10</v>
      </c>
      <c r="E5895" t="s">
        <v>7</v>
      </c>
      <c r="F5895">
        <v>4205</v>
      </c>
      <c r="G5895">
        <v>54</v>
      </c>
      <c r="H5895">
        <v>4</v>
      </c>
      <c r="I5895" s="4">
        <v>93.95</v>
      </c>
      <c r="J5895" s="4">
        <v>345.58</v>
      </c>
      <c r="K5895" s="2">
        <f t="shared" si="644"/>
        <v>1.2841854934601665E-2</v>
      </c>
      <c r="L5895">
        <f t="shared" si="645"/>
        <v>7.407407407407407E-2</v>
      </c>
      <c r="M5895" s="4">
        <f t="shared" si="646"/>
        <v>1.7398148148148149</v>
      </c>
      <c r="N5895" s="4">
        <f t="shared" si="647"/>
        <v>23.487500000000001</v>
      </c>
      <c r="O5895">
        <f t="shared" si="648"/>
        <v>3.6783395423097391</v>
      </c>
      <c r="P5895" s="4">
        <f t="shared" si="649"/>
        <v>251.63</v>
      </c>
      <c r="Q5895" t="str">
        <f t="shared" si="650"/>
        <v>Efficient</v>
      </c>
    </row>
    <row r="5896" spans="1:17" x14ac:dyDescent="0.3">
      <c r="A5896" s="1">
        <v>45510</v>
      </c>
      <c r="B5896" t="s">
        <v>47</v>
      </c>
      <c r="C5896" t="s">
        <v>4</v>
      </c>
      <c r="D5896" t="s">
        <v>10</v>
      </c>
      <c r="E5896" t="s">
        <v>8</v>
      </c>
      <c r="F5896">
        <v>319</v>
      </c>
      <c r="G5896">
        <v>8</v>
      </c>
      <c r="H5896">
        <v>0</v>
      </c>
      <c r="I5896" s="4">
        <v>3.59</v>
      </c>
      <c r="J5896" s="4">
        <v>0</v>
      </c>
      <c r="K5896" s="2">
        <f t="shared" si="644"/>
        <v>2.5078369905956112E-2</v>
      </c>
      <c r="L5896">
        <f t="shared" si="645"/>
        <v>0</v>
      </c>
      <c r="M5896" s="4">
        <f t="shared" si="646"/>
        <v>0.44874999999999998</v>
      </c>
      <c r="N5896" s="4">
        <f t="shared" si="647"/>
        <v>0</v>
      </c>
      <c r="O5896">
        <f t="shared" si="648"/>
        <v>0</v>
      </c>
      <c r="P5896" s="4">
        <f t="shared" si="649"/>
        <v>-3.59</v>
      </c>
      <c r="Q5896" t="str">
        <f t="shared" si="650"/>
        <v>Inefficient</v>
      </c>
    </row>
    <row r="5897" spans="1:17" x14ac:dyDescent="0.3">
      <c r="A5897" s="1">
        <v>45510</v>
      </c>
      <c r="B5897" t="s">
        <v>47</v>
      </c>
      <c r="C5897" t="s">
        <v>11</v>
      </c>
      <c r="D5897" t="s">
        <v>5</v>
      </c>
      <c r="E5897" t="s">
        <v>6</v>
      </c>
      <c r="F5897">
        <v>12409</v>
      </c>
      <c r="G5897">
        <v>578</v>
      </c>
      <c r="H5897">
        <v>66</v>
      </c>
      <c r="I5897" s="4">
        <v>264.02999999999997</v>
      </c>
      <c r="J5897" s="4">
        <v>4971.9399999999996</v>
      </c>
      <c r="K5897" s="2">
        <f t="shared" si="644"/>
        <v>4.6579095817551777E-2</v>
      </c>
      <c r="L5897">
        <f t="shared" si="645"/>
        <v>0.11418685121107267</v>
      </c>
      <c r="M5897" s="4">
        <f t="shared" si="646"/>
        <v>0.45679930795847745</v>
      </c>
      <c r="N5897" s="4">
        <f t="shared" si="647"/>
        <v>4.000454545454545</v>
      </c>
      <c r="O5897">
        <f t="shared" si="648"/>
        <v>18.830966178085824</v>
      </c>
      <c r="P5897" s="4">
        <f t="shared" si="649"/>
        <v>4707.91</v>
      </c>
      <c r="Q5897" t="str">
        <f t="shared" si="650"/>
        <v>Efficient</v>
      </c>
    </row>
    <row r="5898" spans="1:17" x14ac:dyDescent="0.3">
      <c r="A5898" s="1">
        <v>45510</v>
      </c>
      <c r="B5898" t="s">
        <v>47</v>
      </c>
      <c r="C5898" t="s">
        <v>11</v>
      </c>
      <c r="D5898" t="s">
        <v>5</v>
      </c>
      <c r="E5898" t="s">
        <v>7</v>
      </c>
      <c r="F5898">
        <v>677</v>
      </c>
      <c r="G5898">
        <v>28</v>
      </c>
      <c r="H5898">
        <v>2</v>
      </c>
      <c r="I5898" s="4">
        <v>19.54</v>
      </c>
      <c r="J5898" s="4">
        <v>197.68</v>
      </c>
      <c r="K5898" s="2">
        <f t="shared" si="644"/>
        <v>4.1358936484490398E-2</v>
      </c>
      <c r="L5898">
        <f t="shared" si="645"/>
        <v>7.1428571428571425E-2</v>
      </c>
      <c r="M5898" s="4">
        <f t="shared" si="646"/>
        <v>0.69785714285714284</v>
      </c>
      <c r="N5898" s="4">
        <f t="shared" si="647"/>
        <v>9.77</v>
      </c>
      <c r="O5898">
        <f t="shared" si="648"/>
        <v>10.116683725690891</v>
      </c>
      <c r="P5898" s="4">
        <f t="shared" si="649"/>
        <v>178.14000000000001</v>
      </c>
      <c r="Q5898" t="str">
        <f t="shared" si="650"/>
        <v>Efficient</v>
      </c>
    </row>
    <row r="5899" spans="1:17" x14ac:dyDescent="0.3">
      <c r="A5899" s="1">
        <v>45510</v>
      </c>
      <c r="B5899" t="s">
        <v>47</v>
      </c>
      <c r="C5899" t="s">
        <v>11</v>
      </c>
      <c r="D5899" t="s">
        <v>5</v>
      </c>
      <c r="E5899" t="s">
        <v>8</v>
      </c>
      <c r="F5899">
        <v>374</v>
      </c>
      <c r="G5899">
        <v>11</v>
      </c>
      <c r="H5899">
        <v>1</v>
      </c>
      <c r="I5899" s="4">
        <v>4.76</v>
      </c>
      <c r="J5899" s="4">
        <v>86.32</v>
      </c>
      <c r="K5899" s="2">
        <f t="shared" si="644"/>
        <v>2.9411764705882353E-2</v>
      </c>
      <c r="L5899">
        <f t="shared" si="645"/>
        <v>9.0909090909090912E-2</v>
      </c>
      <c r="M5899" s="4">
        <f t="shared" si="646"/>
        <v>0.43272727272727268</v>
      </c>
      <c r="N5899" s="4">
        <f t="shared" si="647"/>
        <v>4.76</v>
      </c>
      <c r="O5899">
        <f t="shared" si="648"/>
        <v>18.134453781512605</v>
      </c>
      <c r="P5899" s="4">
        <f t="shared" si="649"/>
        <v>81.559999999999988</v>
      </c>
      <c r="Q5899" t="str">
        <f t="shared" si="650"/>
        <v>Efficient</v>
      </c>
    </row>
    <row r="5900" spans="1:17" x14ac:dyDescent="0.3">
      <c r="A5900" s="1">
        <v>45510</v>
      </c>
      <c r="B5900" t="s">
        <v>47</v>
      </c>
      <c r="C5900" t="s">
        <v>11</v>
      </c>
      <c r="D5900" t="s">
        <v>9</v>
      </c>
      <c r="E5900" t="s">
        <v>6</v>
      </c>
      <c r="F5900">
        <v>14615</v>
      </c>
      <c r="G5900">
        <v>233</v>
      </c>
      <c r="H5900">
        <v>11</v>
      </c>
      <c r="I5900" s="4">
        <v>266.64</v>
      </c>
      <c r="J5900" s="4">
        <v>925.21</v>
      </c>
      <c r="K5900" s="2">
        <f t="shared" si="644"/>
        <v>1.5942524803284296E-2</v>
      </c>
      <c r="L5900">
        <f t="shared" si="645"/>
        <v>4.7210300429184553E-2</v>
      </c>
      <c r="M5900" s="4">
        <f t="shared" si="646"/>
        <v>1.1443776824034335</v>
      </c>
      <c r="N5900" s="4">
        <f t="shared" si="647"/>
        <v>24.24</v>
      </c>
      <c r="O5900">
        <f t="shared" si="648"/>
        <v>3.4698844884488453</v>
      </c>
      <c r="P5900" s="4">
        <f t="shared" si="649"/>
        <v>658.57</v>
      </c>
      <c r="Q5900" t="str">
        <f t="shared" si="650"/>
        <v>Inefficient</v>
      </c>
    </row>
    <row r="5901" spans="1:17" x14ac:dyDescent="0.3">
      <c r="A5901" s="1">
        <v>45510</v>
      </c>
      <c r="B5901" t="s">
        <v>47</v>
      </c>
      <c r="C5901" t="s">
        <v>11</v>
      </c>
      <c r="D5901" t="s">
        <v>9</v>
      </c>
      <c r="E5901" t="s">
        <v>7</v>
      </c>
      <c r="F5901">
        <v>916</v>
      </c>
      <c r="G5901">
        <v>9</v>
      </c>
      <c r="H5901">
        <v>0</v>
      </c>
      <c r="I5901" s="4">
        <v>13.46</v>
      </c>
      <c r="J5901" s="4">
        <v>0</v>
      </c>
      <c r="K5901" s="2">
        <f t="shared" si="644"/>
        <v>9.8253275109170309E-3</v>
      </c>
      <c r="L5901">
        <f t="shared" si="645"/>
        <v>0</v>
      </c>
      <c r="M5901" s="4">
        <f t="shared" si="646"/>
        <v>1.4955555555555557</v>
      </c>
      <c r="N5901" s="4">
        <f t="shared" si="647"/>
        <v>0</v>
      </c>
      <c r="O5901">
        <f t="shared" si="648"/>
        <v>0</v>
      </c>
      <c r="P5901" s="4">
        <f t="shared" si="649"/>
        <v>-13.46</v>
      </c>
      <c r="Q5901" t="str">
        <f t="shared" si="650"/>
        <v>Inefficient</v>
      </c>
    </row>
    <row r="5902" spans="1:17" x14ac:dyDescent="0.3">
      <c r="A5902" s="1">
        <v>45510</v>
      </c>
      <c r="B5902" t="s">
        <v>47</v>
      </c>
      <c r="C5902" t="s">
        <v>11</v>
      </c>
      <c r="D5902" t="s">
        <v>9</v>
      </c>
      <c r="E5902" t="s">
        <v>8</v>
      </c>
      <c r="F5902">
        <v>550</v>
      </c>
      <c r="G5902">
        <v>8</v>
      </c>
      <c r="H5902">
        <v>0</v>
      </c>
      <c r="I5902" s="4">
        <v>7</v>
      </c>
      <c r="J5902" s="4">
        <v>0</v>
      </c>
      <c r="K5902" s="2">
        <f t="shared" si="644"/>
        <v>1.4545454545454545E-2</v>
      </c>
      <c r="L5902">
        <f t="shared" si="645"/>
        <v>0</v>
      </c>
      <c r="M5902" s="4">
        <f t="shared" si="646"/>
        <v>0.875</v>
      </c>
      <c r="N5902" s="4">
        <f t="shared" si="647"/>
        <v>0</v>
      </c>
      <c r="O5902">
        <f t="shared" si="648"/>
        <v>0</v>
      </c>
      <c r="P5902" s="4">
        <f t="shared" si="649"/>
        <v>-7</v>
      </c>
      <c r="Q5902" t="str">
        <f t="shared" si="650"/>
        <v>Inefficient</v>
      </c>
    </row>
    <row r="5903" spans="1:17" x14ac:dyDescent="0.3">
      <c r="A5903" s="1">
        <v>45510</v>
      </c>
      <c r="B5903" t="s">
        <v>47</v>
      </c>
      <c r="C5903" t="s">
        <v>11</v>
      </c>
      <c r="D5903" t="s">
        <v>10</v>
      </c>
      <c r="E5903" t="s">
        <v>6</v>
      </c>
      <c r="F5903">
        <v>6087</v>
      </c>
      <c r="G5903">
        <v>162</v>
      </c>
      <c r="H5903">
        <v>5</v>
      </c>
      <c r="I5903" s="4">
        <v>86.71</v>
      </c>
      <c r="J5903" s="4">
        <v>481.58</v>
      </c>
      <c r="K5903" s="2">
        <f t="shared" si="644"/>
        <v>2.661409561360276E-2</v>
      </c>
      <c r="L5903">
        <f t="shared" si="645"/>
        <v>3.0864197530864196E-2</v>
      </c>
      <c r="M5903" s="4">
        <f t="shared" si="646"/>
        <v>0.5352469135802469</v>
      </c>
      <c r="N5903" s="4">
        <f t="shared" si="647"/>
        <v>17.341999999999999</v>
      </c>
      <c r="O5903">
        <f t="shared" si="648"/>
        <v>5.5539153500172995</v>
      </c>
      <c r="P5903" s="4">
        <f t="shared" si="649"/>
        <v>394.87</v>
      </c>
      <c r="Q5903" t="str">
        <f t="shared" si="650"/>
        <v>Efficient</v>
      </c>
    </row>
    <row r="5904" spans="1:17" x14ac:dyDescent="0.3">
      <c r="A5904" s="1">
        <v>45510</v>
      </c>
      <c r="B5904" t="s">
        <v>47</v>
      </c>
      <c r="C5904" t="s">
        <v>11</v>
      </c>
      <c r="D5904" t="s">
        <v>10</v>
      </c>
      <c r="E5904" t="s">
        <v>7</v>
      </c>
      <c r="F5904">
        <v>1361</v>
      </c>
      <c r="G5904">
        <v>31</v>
      </c>
      <c r="H5904">
        <v>1</v>
      </c>
      <c r="I5904" s="4">
        <v>23.94</v>
      </c>
      <c r="J5904" s="4">
        <v>77.78</v>
      </c>
      <c r="K5904" s="2">
        <f t="shared" si="644"/>
        <v>2.2777369581190303E-2</v>
      </c>
      <c r="L5904">
        <f t="shared" si="645"/>
        <v>3.2258064516129031E-2</v>
      </c>
      <c r="M5904" s="4">
        <f t="shared" si="646"/>
        <v>0.77225806451612911</v>
      </c>
      <c r="N5904" s="4">
        <f t="shared" si="647"/>
        <v>23.94</v>
      </c>
      <c r="O5904">
        <f t="shared" si="648"/>
        <v>3.2489557226399328</v>
      </c>
      <c r="P5904" s="4">
        <f t="shared" si="649"/>
        <v>53.84</v>
      </c>
      <c r="Q5904" t="str">
        <f t="shared" si="650"/>
        <v>Inefficient</v>
      </c>
    </row>
    <row r="5905" spans="1:17" x14ac:dyDescent="0.3">
      <c r="A5905" s="1">
        <v>45510</v>
      </c>
      <c r="B5905" t="s">
        <v>47</v>
      </c>
      <c r="C5905" t="s">
        <v>11</v>
      </c>
      <c r="D5905" t="s">
        <v>10</v>
      </c>
      <c r="E5905" t="s">
        <v>8</v>
      </c>
      <c r="F5905">
        <v>288</v>
      </c>
      <c r="G5905">
        <v>5</v>
      </c>
      <c r="H5905">
        <v>0</v>
      </c>
      <c r="I5905" s="4">
        <v>6</v>
      </c>
      <c r="J5905" s="4">
        <v>0</v>
      </c>
      <c r="K5905" s="2">
        <f t="shared" si="644"/>
        <v>1.7361111111111112E-2</v>
      </c>
      <c r="L5905">
        <f t="shared" si="645"/>
        <v>0</v>
      </c>
      <c r="M5905" s="4">
        <f t="shared" si="646"/>
        <v>1.2</v>
      </c>
      <c r="N5905" s="4">
        <f t="shared" si="647"/>
        <v>0</v>
      </c>
      <c r="O5905">
        <f t="shared" si="648"/>
        <v>0</v>
      </c>
      <c r="P5905" s="4">
        <f t="shared" si="649"/>
        <v>-6</v>
      </c>
      <c r="Q5905" t="str">
        <f t="shared" si="650"/>
        <v>Inefficient</v>
      </c>
    </row>
    <row r="5906" spans="1:17" x14ac:dyDescent="0.3">
      <c r="A5906" s="1">
        <v>45510</v>
      </c>
      <c r="B5906" t="s">
        <v>47</v>
      </c>
      <c r="C5906" t="s">
        <v>12</v>
      </c>
      <c r="D5906" t="s">
        <v>5</v>
      </c>
      <c r="E5906" t="s">
        <v>6</v>
      </c>
      <c r="F5906">
        <v>1285</v>
      </c>
      <c r="G5906">
        <v>27</v>
      </c>
      <c r="H5906">
        <v>2</v>
      </c>
      <c r="I5906" s="4">
        <v>14.75</v>
      </c>
      <c r="J5906" s="4">
        <v>136.4</v>
      </c>
      <c r="K5906" s="2">
        <f t="shared" si="644"/>
        <v>2.1011673151750974E-2</v>
      </c>
      <c r="L5906">
        <f t="shared" si="645"/>
        <v>7.407407407407407E-2</v>
      </c>
      <c r="M5906" s="4">
        <f t="shared" si="646"/>
        <v>0.54629629629629628</v>
      </c>
      <c r="N5906" s="4">
        <f t="shared" si="647"/>
        <v>7.375</v>
      </c>
      <c r="O5906">
        <f t="shared" si="648"/>
        <v>9.2474576271186439</v>
      </c>
      <c r="P5906" s="4">
        <f t="shared" si="649"/>
        <v>121.65</v>
      </c>
      <c r="Q5906" t="str">
        <f t="shared" si="650"/>
        <v>Efficient</v>
      </c>
    </row>
    <row r="5907" spans="1:17" x14ac:dyDescent="0.3">
      <c r="A5907" s="1">
        <v>45510</v>
      </c>
      <c r="B5907" t="s">
        <v>47</v>
      </c>
      <c r="C5907" t="s">
        <v>12</v>
      </c>
      <c r="D5907" t="s">
        <v>5</v>
      </c>
      <c r="E5907" t="s">
        <v>7</v>
      </c>
      <c r="F5907">
        <v>7219</v>
      </c>
      <c r="G5907">
        <v>159</v>
      </c>
      <c r="H5907">
        <v>10</v>
      </c>
      <c r="I5907" s="4">
        <v>156.4</v>
      </c>
      <c r="J5907" s="4">
        <v>697.86</v>
      </c>
      <c r="K5907" s="2">
        <f t="shared" si="644"/>
        <v>2.2025211248095304E-2</v>
      </c>
      <c r="L5907">
        <f t="shared" si="645"/>
        <v>6.2893081761006289E-2</v>
      </c>
      <c r="M5907" s="4">
        <f t="shared" si="646"/>
        <v>0.98364779874213837</v>
      </c>
      <c r="N5907" s="4">
        <f t="shared" si="647"/>
        <v>15.64</v>
      </c>
      <c r="O5907">
        <f t="shared" si="648"/>
        <v>4.4620204603580564</v>
      </c>
      <c r="P5907" s="4">
        <f t="shared" si="649"/>
        <v>541.46</v>
      </c>
      <c r="Q5907" t="str">
        <f t="shared" si="650"/>
        <v>Efficient</v>
      </c>
    </row>
    <row r="5908" spans="1:17" x14ac:dyDescent="0.3">
      <c r="A5908" s="1">
        <v>45510</v>
      </c>
      <c r="B5908" t="s">
        <v>47</v>
      </c>
      <c r="C5908" t="s">
        <v>12</v>
      </c>
      <c r="D5908" t="s">
        <v>5</v>
      </c>
      <c r="E5908" t="s">
        <v>8</v>
      </c>
      <c r="F5908">
        <v>4232</v>
      </c>
      <c r="G5908">
        <v>94</v>
      </c>
      <c r="H5908">
        <v>7</v>
      </c>
      <c r="I5908" s="4">
        <v>100.45</v>
      </c>
      <c r="J5908" s="4">
        <v>610.97</v>
      </c>
      <c r="K5908" s="2">
        <f t="shared" si="644"/>
        <v>2.2211720226843101E-2</v>
      </c>
      <c r="L5908">
        <f t="shared" si="645"/>
        <v>7.4468085106382975E-2</v>
      </c>
      <c r="M5908" s="4">
        <f t="shared" si="646"/>
        <v>1.0686170212765957</v>
      </c>
      <c r="N5908" s="4">
        <f t="shared" si="647"/>
        <v>14.35</v>
      </c>
      <c r="O5908">
        <f t="shared" si="648"/>
        <v>6.082329517172723</v>
      </c>
      <c r="P5908" s="4">
        <f t="shared" si="649"/>
        <v>510.52000000000004</v>
      </c>
      <c r="Q5908" t="str">
        <f t="shared" si="650"/>
        <v>Efficient</v>
      </c>
    </row>
    <row r="5909" spans="1:17" x14ac:dyDescent="0.3">
      <c r="A5909" s="1">
        <v>45510</v>
      </c>
      <c r="B5909" t="s">
        <v>47</v>
      </c>
      <c r="C5909" t="s">
        <v>12</v>
      </c>
      <c r="D5909" t="s">
        <v>9</v>
      </c>
      <c r="E5909" t="s">
        <v>6</v>
      </c>
      <c r="F5909">
        <v>1815</v>
      </c>
      <c r="G5909">
        <v>19</v>
      </c>
      <c r="H5909">
        <v>0</v>
      </c>
      <c r="I5909" s="4">
        <v>29.34</v>
      </c>
      <c r="J5909" s="4">
        <v>0</v>
      </c>
      <c r="K5909" s="2">
        <f t="shared" si="644"/>
        <v>1.046831955922865E-2</v>
      </c>
      <c r="L5909">
        <f t="shared" si="645"/>
        <v>0</v>
      </c>
      <c r="M5909" s="4">
        <f t="shared" si="646"/>
        <v>1.5442105263157895</v>
      </c>
      <c r="N5909" s="4">
        <f t="shared" si="647"/>
        <v>0</v>
      </c>
      <c r="O5909">
        <f t="shared" si="648"/>
        <v>0</v>
      </c>
      <c r="P5909" s="4">
        <f t="shared" si="649"/>
        <v>-29.34</v>
      </c>
      <c r="Q5909" t="str">
        <f t="shared" si="650"/>
        <v>Inefficient</v>
      </c>
    </row>
    <row r="5910" spans="1:17" x14ac:dyDescent="0.3">
      <c r="A5910" s="1">
        <v>45510</v>
      </c>
      <c r="B5910" t="s">
        <v>47</v>
      </c>
      <c r="C5910" t="s">
        <v>12</v>
      </c>
      <c r="D5910" t="s">
        <v>9</v>
      </c>
      <c r="E5910" t="s">
        <v>7</v>
      </c>
      <c r="F5910">
        <v>6954</v>
      </c>
      <c r="G5910">
        <v>117</v>
      </c>
      <c r="H5910">
        <v>4</v>
      </c>
      <c r="I5910" s="4">
        <v>75.19</v>
      </c>
      <c r="J5910" s="4">
        <v>303.89999999999998</v>
      </c>
      <c r="K5910" s="2">
        <f t="shared" si="644"/>
        <v>1.6824849007765316E-2</v>
      </c>
      <c r="L5910">
        <f t="shared" si="645"/>
        <v>3.4188034188034191E-2</v>
      </c>
      <c r="M5910" s="4">
        <f t="shared" si="646"/>
        <v>0.64264957264957268</v>
      </c>
      <c r="N5910" s="4">
        <f t="shared" si="647"/>
        <v>18.797499999999999</v>
      </c>
      <c r="O5910">
        <f t="shared" si="648"/>
        <v>4.0417608724564431</v>
      </c>
      <c r="P5910" s="4">
        <f t="shared" si="649"/>
        <v>228.70999999999998</v>
      </c>
      <c r="Q5910" t="str">
        <f t="shared" si="650"/>
        <v>Efficient</v>
      </c>
    </row>
    <row r="5911" spans="1:17" x14ac:dyDescent="0.3">
      <c r="A5911" s="1">
        <v>45510</v>
      </c>
      <c r="B5911" t="s">
        <v>47</v>
      </c>
      <c r="C5911" t="s">
        <v>12</v>
      </c>
      <c r="D5911" t="s">
        <v>9</v>
      </c>
      <c r="E5911" t="s">
        <v>8</v>
      </c>
      <c r="F5911">
        <v>4431</v>
      </c>
      <c r="G5911">
        <v>58</v>
      </c>
      <c r="H5911">
        <v>1</v>
      </c>
      <c r="I5911" s="4">
        <v>89.17</v>
      </c>
      <c r="J5911" s="4">
        <v>60.17</v>
      </c>
      <c r="K5911" s="2">
        <f t="shared" si="644"/>
        <v>1.3089596027984653E-2</v>
      </c>
      <c r="L5911">
        <f t="shared" si="645"/>
        <v>1.7241379310344827E-2</v>
      </c>
      <c r="M5911" s="4">
        <f t="shared" si="646"/>
        <v>1.5374137931034484</v>
      </c>
      <c r="N5911" s="4">
        <f t="shared" si="647"/>
        <v>89.17</v>
      </c>
      <c r="O5911">
        <f t="shared" si="648"/>
        <v>0.67477851295278679</v>
      </c>
      <c r="P5911" s="4">
        <f t="shared" si="649"/>
        <v>-29</v>
      </c>
      <c r="Q5911" t="str">
        <f t="shared" si="650"/>
        <v>Inefficient</v>
      </c>
    </row>
    <row r="5912" spans="1:17" x14ac:dyDescent="0.3">
      <c r="A5912" s="1">
        <v>45510</v>
      </c>
      <c r="B5912" t="s">
        <v>47</v>
      </c>
      <c r="C5912" t="s">
        <v>12</v>
      </c>
      <c r="D5912" t="s">
        <v>10</v>
      </c>
      <c r="E5912" t="s">
        <v>6</v>
      </c>
      <c r="F5912">
        <v>1487</v>
      </c>
      <c r="G5912">
        <v>18</v>
      </c>
      <c r="H5912">
        <v>1</v>
      </c>
      <c r="I5912" s="4">
        <v>29.64</v>
      </c>
      <c r="J5912" s="4">
        <v>68.73</v>
      </c>
      <c r="K5912" s="2">
        <f t="shared" si="644"/>
        <v>1.2104909213180901E-2</v>
      </c>
      <c r="L5912">
        <f t="shared" si="645"/>
        <v>5.5555555555555552E-2</v>
      </c>
      <c r="M5912" s="4">
        <f t="shared" si="646"/>
        <v>1.6466666666666667</v>
      </c>
      <c r="N5912" s="4">
        <f t="shared" si="647"/>
        <v>29.64</v>
      </c>
      <c r="O5912">
        <f t="shared" si="648"/>
        <v>2.318825910931174</v>
      </c>
      <c r="P5912" s="4">
        <f t="shared" si="649"/>
        <v>39.090000000000003</v>
      </c>
      <c r="Q5912" t="str">
        <f t="shared" si="650"/>
        <v>Inefficient</v>
      </c>
    </row>
    <row r="5913" spans="1:17" x14ac:dyDescent="0.3">
      <c r="A5913" s="1">
        <v>45510</v>
      </c>
      <c r="B5913" t="s">
        <v>47</v>
      </c>
      <c r="C5913" t="s">
        <v>12</v>
      </c>
      <c r="D5913" t="s">
        <v>10</v>
      </c>
      <c r="E5913" t="s">
        <v>7</v>
      </c>
      <c r="F5913">
        <v>5391</v>
      </c>
      <c r="G5913">
        <v>62</v>
      </c>
      <c r="H5913">
        <v>4</v>
      </c>
      <c r="I5913" s="4">
        <v>162.09</v>
      </c>
      <c r="J5913" s="4">
        <v>315.69</v>
      </c>
      <c r="K5913" s="2">
        <f t="shared" si="644"/>
        <v>1.1500649230198478E-2</v>
      </c>
      <c r="L5913">
        <f t="shared" si="645"/>
        <v>6.4516129032258063E-2</v>
      </c>
      <c r="M5913" s="4">
        <f t="shared" si="646"/>
        <v>2.6143548387096773</v>
      </c>
      <c r="N5913" s="4">
        <f t="shared" si="647"/>
        <v>40.522500000000001</v>
      </c>
      <c r="O5913">
        <f t="shared" si="648"/>
        <v>1.9476216916527855</v>
      </c>
      <c r="P5913" s="4">
        <f t="shared" si="649"/>
        <v>153.6</v>
      </c>
      <c r="Q5913" t="str">
        <f t="shared" si="650"/>
        <v>Inefficient</v>
      </c>
    </row>
    <row r="5914" spans="1:17" x14ac:dyDescent="0.3">
      <c r="A5914" s="1">
        <v>45510</v>
      </c>
      <c r="B5914" t="s">
        <v>47</v>
      </c>
      <c r="C5914" t="s">
        <v>12</v>
      </c>
      <c r="D5914" t="s">
        <v>10</v>
      </c>
      <c r="E5914" t="s">
        <v>8</v>
      </c>
      <c r="F5914">
        <v>2477</v>
      </c>
      <c r="G5914">
        <v>46</v>
      </c>
      <c r="H5914">
        <v>1</v>
      </c>
      <c r="I5914" s="4">
        <v>63.53</v>
      </c>
      <c r="J5914" s="4">
        <v>66.2</v>
      </c>
      <c r="K5914" s="2">
        <f t="shared" si="644"/>
        <v>1.8570851836899476E-2</v>
      </c>
      <c r="L5914">
        <f t="shared" si="645"/>
        <v>2.1739130434782608E-2</v>
      </c>
      <c r="M5914" s="4">
        <f t="shared" si="646"/>
        <v>1.3810869565217392</v>
      </c>
      <c r="N5914" s="4">
        <f t="shared" si="647"/>
        <v>63.53</v>
      </c>
      <c r="O5914">
        <f t="shared" si="648"/>
        <v>1.0420273886352904</v>
      </c>
      <c r="P5914" s="4">
        <f t="shared" si="649"/>
        <v>2.6700000000000017</v>
      </c>
      <c r="Q5914" t="str">
        <f t="shared" si="650"/>
        <v>Inefficient</v>
      </c>
    </row>
    <row r="5915" spans="1:17" x14ac:dyDescent="0.3">
      <c r="A5915" s="1">
        <v>45511</v>
      </c>
      <c r="B5915" t="s">
        <v>47</v>
      </c>
      <c r="C5915" t="s">
        <v>4</v>
      </c>
      <c r="D5915" t="s">
        <v>5</v>
      </c>
      <c r="E5915" t="s">
        <v>6</v>
      </c>
      <c r="F5915">
        <v>8883</v>
      </c>
      <c r="G5915">
        <v>421</v>
      </c>
      <c r="H5915">
        <v>40</v>
      </c>
      <c r="I5915" s="4">
        <v>249.28</v>
      </c>
      <c r="J5915" s="4">
        <v>2598.16</v>
      </c>
      <c r="K5915" s="2">
        <f t="shared" si="644"/>
        <v>4.7393898457728248E-2</v>
      </c>
      <c r="L5915">
        <f t="shared" si="645"/>
        <v>9.5011876484560567E-2</v>
      </c>
      <c r="M5915" s="4">
        <f t="shared" si="646"/>
        <v>0.59211401425178145</v>
      </c>
      <c r="N5915" s="4">
        <f t="shared" si="647"/>
        <v>6.2320000000000002</v>
      </c>
      <c r="O5915">
        <f t="shared" si="648"/>
        <v>10.422657252888317</v>
      </c>
      <c r="P5915" s="4">
        <f t="shared" si="649"/>
        <v>2348.8799999999997</v>
      </c>
      <c r="Q5915" t="str">
        <f t="shared" si="650"/>
        <v>Efficient</v>
      </c>
    </row>
    <row r="5916" spans="1:17" x14ac:dyDescent="0.3">
      <c r="A5916" s="1">
        <v>45511</v>
      </c>
      <c r="B5916" t="s">
        <v>47</v>
      </c>
      <c r="C5916" t="s">
        <v>4</v>
      </c>
      <c r="D5916" t="s">
        <v>5</v>
      </c>
      <c r="E5916" t="s">
        <v>7</v>
      </c>
      <c r="F5916">
        <v>6537</v>
      </c>
      <c r="G5916">
        <v>309</v>
      </c>
      <c r="H5916">
        <v>33</v>
      </c>
      <c r="I5916" s="4">
        <v>94.13</v>
      </c>
      <c r="J5916" s="4">
        <v>2013</v>
      </c>
      <c r="K5916" s="2">
        <f t="shared" si="644"/>
        <v>4.7269389628269848E-2</v>
      </c>
      <c r="L5916">
        <f t="shared" si="645"/>
        <v>0.10679611650485436</v>
      </c>
      <c r="M5916" s="4">
        <f t="shared" si="646"/>
        <v>0.30462783171521035</v>
      </c>
      <c r="N5916" s="4">
        <f t="shared" si="647"/>
        <v>2.8524242424242421</v>
      </c>
      <c r="O5916">
        <f t="shared" si="648"/>
        <v>21.385318176989273</v>
      </c>
      <c r="P5916" s="4">
        <f t="shared" si="649"/>
        <v>1918.87</v>
      </c>
      <c r="Q5916" t="str">
        <f t="shared" si="650"/>
        <v>Efficient</v>
      </c>
    </row>
    <row r="5917" spans="1:17" x14ac:dyDescent="0.3">
      <c r="A5917" s="1">
        <v>45511</v>
      </c>
      <c r="B5917" t="s">
        <v>47</v>
      </c>
      <c r="C5917" t="s">
        <v>4</v>
      </c>
      <c r="D5917" t="s">
        <v>5</v>
      </c>
      <c r="E5917" t="s">
        <v>8</v>
      </c>
      <c r="F5917">
        <v>425</v>
      </c>
      <c r="G5917">
        <v>18</v>
      </c>
      <c r="H5917">
        <v>1</v>
      </c>
      <c r="I5917" s="4">
        <v>7.99</v>
      </c>
      <c r="J5917" s="4">
        <v>84.95</v>
      </c>
      <c r="K5917" s="2">
        <f t="shared" si="644"/>
        <v>4.2352941176470586E-2</v>
      </c>
      <c r="L5917">
        <f t="shared" si="645"/>
        <v>5.5555555555555552E-2</v>
      </c>
      <c r="M5917" s="4">
        <f t="shared" si="646"/>
        <v>0.44388888888888889</v>
      </c>
      <c r="N5917" s="4">
        <f t="shared" si="647"/>
        <v>7.99</v>
      </c>
      <c r="O5917">
        <f t="shared" si="648"/>
        <v>10.632040050062578</v>
      </c>
      <c r="P5917" s="4">
        <f t="shared" si="649"/>
        <v>76.960000000000008</v>
      </c>
      <c r="Q5917" t="str">
        <f t="shared" si="650"/>
        <v>Efficient</v>
      </c>
    </row>
    <row r="5918" spans="1:17" x14ac:dyDescent="0.3">
      <c r="A5918" s="1">
        <v>45511</v>
      </c>
      <c r="B5918" t="s">
        <v>47</v>
      </c>
      <c r="C5918" t="s">
        <v>4</v>
      </c>
      <c r="D5918" t="s">
        <v>9</v>
      </c>
      <c r="E5918" t="s">
        <v>6</v>
      </c>
      <c r="F5918">
        <v>8980</v>
      </c>
      <c r="G5918">
        <v>88</v>
      </c>
      <c r="H5918">
        <v>1</v>
      </c>
      <c r="I5918" s="4">
        <v>216.47</v>
      </c>
      <c r="J5918" s="4">
        <v>63.76</v>
      </c>
      <c r="K5918" s="2">
        <f t="shared" si="644"/>
        <v>9.7995545657015588E-3</v>
      </c>
      <c r="L5918">
        <f t="shared" si="645"/>
        <v>1.1363636363636364E-2</v>
      </c>
      <c r="M5918" s="4">
        <f t="shared" si="646"/>
        <v>2.4598863636363637</v>
      </c>
      <c r="N5918" s="4">
        <f t="shared" si="647"/>
        <v>216.47</v>
      </c>
      <c r="O5918">
        <f t="shared" si="648"/>
        <v>0.29454427865293109</v>
      </c>
      <c r="P5918" s="4">
        <f t="shared" si="649"/>
        <v>-152.71</v>
      </c>
      <c r="Q5918" t="str">
        <f t="shared" si="650"/>
        <v>Inefficient</v>
      </c>
    </row>
    <row r="5919" spans="1:17" x14ac:dyDescent="0.3">
      <c r="A5919" s="1">
        <v>45511</v>
      </c>
      <c r="B5919" t="s">
        <v>47</v>
      </c>
      <c r="C5919" t="s">
        <v>4</v>
      </c>
      <c r="D5919" t="s">
        <v>9</v>
      </c>
      <c r="E5919" t="s">
        <v>7</v>
      </c>
      <c r="F5919">
        <v>4898</v>
      </c>
      <c r="G5919">
        <v>69</v>
      </c>
      <c r="H5919">
        <v>3</v>
      </c>
      <c r="I5919" s="4">
        <v>60.06</v>
      </c>
      <c r="J5919" s="4">
        <v>238.6</v>
      </c>
      <c r="K5919" s="2">
        <f t="shared" si="644"/>
        <v>1.4087382605144957E-2</v>
      </c>
      <c r="L5919">
        <f t="shared" si="645"/>
        <v>4.3478260869565216E-2</v>
      </c>
      <c r="M5919" s="4">
        <f t="shared" si="646"/>
        <v>0.87043478260869567</v>
      </c>
      <c r="N5919" s="4">
        <f t="shared" si="647"/>
        <v>20.02</v>
      </c>
      <c r="O5919">
        <f t="shared" si="648"/>
        <v>3.9726939726939725</v>
      </c>
      <c r="P5919" s="4">
        <f t="shared" si="649"/>
        <v>178.54</v>
      </c>
      <c r="Q5919" t="str">
        <f t="shared" si="650"/>
        <v>Efficient</v>
      </c>
    </row>
    <row r="5920" spans="1:17" x14ac:dyDescent="0.3">
      <c r="A5920" s="1">
        <v>45511</v>
      </c>
      <c r="B5920" t="s">
        <v>47</v>
      </c>
      <c r="C5920" t="s">
        <v>4</v>
      </c>
      <c r="D5920" t="s">
        <v>9</v>
      </c>
      <c r="E5920" t="s">
        <v>8</v>
      </c>
      <c r="F5920">
        <v>911</v>
      </c>
      <c r="G5920">
        <v>15</v>
      </c>
      <c r="H5920">
        <v>0</v>
      </c>
      <c r="I5920" s="4">
        <v>16.670000000000002</v>
      </c>
      <c r="J5920" s="4">
        <v>0</v>
      </c>
      <c r="K5920" s="2">
        <f t="shared" si="644"/>
        <v>1.6465422612513721E-2</v>
      </c>
      <c r="L5920">
        <f t="shared" si="645"/>
        <v>0</v>
      </c>
      <c r="M5920" s="4">
        <f t="shared" si="646"/>
        <v>1.1113333333333335</v>
      </c>
      <c r="N5920" s="4">
        <f t="shared" si="647"/>
        <v>0</v>
      </c>
      <c r="O5920">
        <f t="shared" si="648"/>
        <v>0</v>
      </c>
      <c r="P5920" s="4">
        <f t="shared" si="649"/>
        <v>-16.670000000000002</v>
      </c>
      <c r="Q5920" t="str">
        <f t="shared" si="650"/>
        <v>Inefficient</v>
      </c>
    </row>
    <row r="5921" spans="1:17" x14ac:dyDescent="0.3">
      <c r="A5921" s="1">
        <v>45511</v>
      </c>
      <c r="B5921" t="s">
        <v>47</v>
      </c>
      <c r="C5921" t="s">
        <v>4</v>
      </c>
      <c r="D5921" t="s">
        <v>10</v>
      </c>
      <c r="E5921" t="s">
        <v>6</v>
      </c>
      <c r="F5921">
        <v>6338</v>
      </c>
      <c r="G5921">
        <v>83</v>
      </c>
      <c r="H5921">
        <v>5</v>
      </c>
      <c r="I5921" s="4">
        <v>147.08000000000001</v>
      </c>
      <c r="J5921" s="4">
        <v>333.04</v>
      </c>
      <c r="K5921" s="2">
        <f t="shared" si="644"/>
        <v>1.3095613758283371E-2</v>
      </c>
      <c r="L5921">
        <f t="shared" si="645"/>
        <v>6.0240963855421686E-2</v>
      </c>
      <c r="M5921" s="4">
        <f t="shared" si="646"/>
        <v>1.7720481927710845</v>
      </c>
      <c r="N5921" s="4">
        <f t="shared" si="647"/>
        <v>29.416000000000004</v>
      </c>
      <c r="O5921">
        <f t="shared" si="648"/>
        <v>2.264345934185477</v>
      </c>
      <c r="P5921" s="4">
        <f t="shared" si="649"/>
        <v>185.96</v>
      </c>
      <c r="Q5921" t="str">
        <f t="shared" si="650"/>
        <v>Inefficient</v>
      </c>
    </row>
    <row r="5922" spans="1:17" x14ac:dyDescent="0.3">
      <c r="A5922" s="1">
        <v>45511</v>
      </c>
      <c r="B5922" t="s">
        <v>47</v>
      </c>
      <c r="C5922" t="s">
        <v>4</v>
      </c>
      <c r="D5922" t="s">
        <v>10</v>
      </c>
      <c r="E5922" t="s">
        <v>7</v>
      </c>
      <c r="F5922">
        <v>4256</v>
      </c>
      <c r="G5922">
        <v>103</v>
      </c>
      <c r="H5922">
        <v>8</v>
      </c>
      <c r="I5922" s="4">
        <v>81.430000000000007</v>
      </c>
      <c r="J5922" s="4">
        <v>456.31</v>
      </c>
      <c r="K5922" s="2">
        <f t="shared" si="644"/>
        <v>2.4201127819548873E-2</v>
      </c>
      <c r="L5922">
        <f t="shared" si="645"/>
        <v>7.7669902912621352E-2</v>
      </c>
      <c r="M5922" s="4">
        <f t="shared" si="646"/>
        <v>0.79058252427184472</v>
      </c>
      <c r="N5922" s="4">
        <f t="shared" si="647"/>
        <v>10.178750000000001</v>
      </c>
      <c r="O5922">
        <f t="shared" si="648"/>
        <v>5.6037087068647917</v>
      </c>
      <c r="P5922" s="4">
        <f t="shared" si="649"/>
        <v>374.88</v>
      </c>
      <c r="Q5922" t="str">
        <f t="shared" si="650"/>
        <v>Efficient</v>
      </c>
    </row>
    <row r="5923" spans="1:17" x14ac:dyDescent="0.3">
      <c r="A5923" s="1">
        <v>45511</v>
      </c>
      <c r="B5923" t="s">
        <v>47</v>
      </c>
      <c r="C5923" t="s">
        <v>4</v>
      </c>
      <c r="D5923" t="s">
        <v>10</v>
      </c>
      <c r="E5923" t="s">
        <v>8</v>
      </c>
      <c r="F5923">
        <v>748</v>
      </c>
      <c r="G5923">
        <v>9</v>
      </c>
      <c r="H5923">
        <v>0</v>
      </c>
      <c r="I5923" s="4">
        <v>7.71</v>
      </c>
      <c r="J5923" s="4">
        <v>0</v>
      </c>
      <c r="K5923" s="2">
        <f t="shared" si="644"/>
        <v>1.2032085561497326E-2</v>
      </c>
      <c r="L5923">
        <f t="shared" si="645"/>
        <v>0</v>
      </c>
      <c r="M5923" s="4">
        <f t="shared" si="646"/>
        <v>0.85666666666666669</v>
      </c>
      <c r="N5923" s="4">
        <f t="shared" si="647"/>
        <v>0</v>
      </c>
      <c r="O5923">
        <f t="shared" si="648"/>
        <v>0</v>
      </c>
      <c r="P5923" s="4">
        <f t="shared" si="649"/>
        <v>-7.71</v>
      </c>
      <c r="Q5923" t="str">
        <f t="shared" si="650"/>
        <v>Inefficient</v>
      </c>
    </row>
    <row r="5924" spans="1:17" x14ac:dyDescent="0.3">
      <c r="A5924" s="1">
        <v>45511</v>
      </c>
      <c r="B5924" t="s">
        <v>47</v>
      </c>
      <c r="C5924" t="s">
        <v>11</v>
      </c>
      <c r="D5924" t="s">
        <v>5</v>
      </c>
      <c r="E5924" t="s">
        <v>6</v>
      </c>
      <c r="F5924">
        <v>12710</v>
      </c>
      <c r="G5924">
        <v>583</v>
      </c>
      <c r="H5924">
        <v>30</v>
      </c>
      <c r="I5924" s="4">
        <v>298.62</v>
      </c>
      <c r="J5924" s="4">
        <v>2402.5300000000002</v>
      </c>
      <c r="K5924" s="2">
        <f t="shared" si="644"/>
        <v>4.5869394177812745E-2</v>
      </c>
      <c r="L5924">
        <f t="shared" si="645"/>
        <v>5.1457975986277875E-2</v>
      </c>
      <c r="M5924" s="4">
        <f t="shared" si="646"/>
        <v>0.51221269296741001</v>
      </c>
      <c r="N5924" s="4">
        <f t="shared" si="647"/>
        <v>9.9540000000000006</v>
      </c>
      <c r="O5924">
        <f t="shared" si="648"/>
        <v>8.0454423682271781</v>
      </c>
      <c r="P5924" s="4">
        <f t="shared" si="649"/>
        <v>2103.9100000000003</v>
      </c>
      <c r="Q5924" t="str">
        <f t="shared" si="650"/>
        <v>Efficient</v>
      </c>
    </row>
    <row r="5925" spans="1:17" x14ac:dyDescent="0.3">
      <c r="A5925" s="1">
        <v>45511</v>
      </c>
      <c r="B5925" t="s">
        <v>47</v>
      </c>
      <c r="C5925" t="s">
        <v>11</v>
      </c>
      <c r="D5925" t="s">
        <v>5</v>
      </c>
      <c r="E5925" t="s">
        <v>7</v>
      </c>
      <c r="F5925">
        <v>1013</v>
      </c>
      <c r="G5925">
        <v>48</v>
      </c>
      <c r="H5925">
        <v>4</v>
      </c>
      <c r="I5925" s="4">
        <v>23.88</v>
      </c>
      <c r="J5925" s="4">
        <v>376.56</v>
      </c>
      <c r="K5925" s="2">
        <f t="shared" si="644"/>
        <v>4.738400789733465E-2</v>
      </c>
      <c r="L5925">
        <f t="shared" si="645"/>
        <v>8.3333333333333329E-2</v>
      </c>
      <c r="M5925" s="4">
        <f t="shared" si="646"/>
        <v>0.4975</v>
      </c>
      <c r="N5925" s="4">
        <f t="shared" si="647"/>
        <v>5.97</v>
      </c>
      <c r="O5925">
        <f t="shared" si="648"/>
        <v>15.768844221105528</v>
      </c>
      <c r="P5925" s="4">
        <f t="shared" si="649"/>
        <v>352.68</v>
      </c>
      <c r="Q5925" t="str">
        <f t="shared" si="650"/>
        <v>Efficient</v>
      </c>
    </row>
    <row r="5926" spans="1:17" x14ac:dyDescent="0.3">
      <c r="A5926" s="1">
        <v>45511</v>
      </c>
      <c r="B5926" t="s">
        <v>47</v>
      </c>
      <c r="C5926" t="s">
        <v>11</v>
      </c>
      <c r="D5926" t="s">
        <v>5</v>
      </c>
      <c r="E5926" t="s">
        <v>8</v>
      </c>
      <c r="F5926">
        <v>424</v>
      </c>
      <c r="G5926">
        <v>14</v>
      </c>
      <c r="H5926">
        <v>1</v>
      </c>
      <c r="I5926" s="4">
        <v>4.25</v>
      </c>
      <c r="J5926" s="4">
        <v>94.97</v>
      </c>
      <c r="K5926" s="2">
        <f t="shared" si="644"/>
        <v>3.3018867924528301E-2</v>
      </c>
      <c r="L5926">
        <f t="shared" si="645"/>
        <v>7.1428571428571425E-2</v>
      </c>
      <c r="M5926" s="4">
        <f t="shared" si="646"/>
        <v>0.30357142857142855</v>
      </c>
      <c r="N5926" s="4">
        <f t="shared" si="647"/>
        <v>4.25</v>
      </c>
      <c r="O5926">
        <f t="shared" si="648"/>
        <v>22.345882352941175</v>
      </c>
      <c r="P5926" s="4">
        <f t="shared" si="649"/>
        <v>90.72</v>
      </c>
      <c r="Q5926" t="str">
        <f t="shared" si="650"/>
        <v>Efficient</v>
      </c>
    </row>
    <row r="5927" spans="1:17" x14ac:dyDescent="0.3">
      <c r="A5927" s="1">
        <v>45511</v>
      </c>
      <c r="B5927" t="s">
        <v>47</v>
      </c>
      <c r="C5927" t="s">
        <v>11</v>
      </c>
      <c r="D5927" t="s">
        <v>9</v>
      </c>
      <c r="E5927" t="s">
        <v>6</v>
      </c>
      <c r="F5927">
        <v>5573</v>
      </c>
      <c r="G5927">
        <v>30</v>
      </c>
      <c r="H5927">
        <v>1</v>
      </c>
      <c r="I5927" s="4">
        <v>97.8</v>
      </c>
      <c r="J5927" s="4">
        <v>70.12</v>
      </c>
      <c r="K5927" s="2">
        <f t="shared" si="644"/>
        <v>5.3830970751839223E-3</v>
      </c>
      <c r="L5927">
        <f t="shared" si="645"/>
        <v>3.3333333333333333E-2</v>
      </c>
      <c r="M5927" s="4">
        <f t="shared" si="646"/>
        <v>3.26</v>
      </c>
      <c r="N5927" s="4">
        <f t="shared" si="647"/>
        <v>97.8</v>
      </c>
      <c r="O5927">
        <f t="shared" si="648"/>
        <v>0.71697341513292445</v>
      </c>
      <c r="P5927" s="4">
        <f t="shared" si="649"/>
        <v>-27.679999999999993</v>
      </c>
      <c r="Q5927" t="str">
        <f t="shared" si="650"/>
        <v>Inefficient</v>
      </c>
    </row>
    <row r="5928" spans="1:17" x14ac:dyDescent="0.3">
      <c r="A5928" s="1">
        <v>45511</v>
      </c>
      <c r="B5928" t="s">
        <v>47</v>
      </c>
      <c r="C5928" t="s">
        <v>11</v>
      </c>
      <c r="D5928" t="s">
        <v>9</v>
      </c>
      <c r="E5928" t="s">
        <v>7</v>
      </c>
      <c r="F5928">
        <v>1132</v>
      </c>
      <c r="G5928">
        <v>14</v>
      </c>
      <c r="H5928">
        <v>0</v>
      </c>
      <c r="I5928" s="4">
        <v>27.87</v>
      </c>
      <c r="J5928" s="4">
        <v>0</v>
      </c>
      <c r="K5928" s="2">
        <f t="shared" si="644"/>
        <v>1.2367491166077738E-2</v>
      </c>
      <c r="L5928">
        <f t="shared" si="645"/>
        <v>0</v>
      </c>
      <c r="M5928" s="4">
        <f t="shared" si="646"/>
        <v>1.9907142857142859</v>
      </c>
      <c r="N5928" s="4">
        <f t="shared" si="647"/>
        <v>0</v>
      </c>
      <c r="O5928">
        <f t="shared" si="648"/>
        <v>0</v>
      </c>
      <c r="P5928" s="4">
        <f t="shared" si="649"/>
        <v>-27.87</v>
      </c>
      <c r="Q5928" t="str">
        <f t="shared" si="650"/>
        <v>Inefficient</v>
      </c>
    </row>
    <row r="5929" spans="1:17" x14ac:dyDescent="0.3">
      <c r="A5929" s="1">
        <v>45511</v>
      </c>
      <c r="B5929" t="s">
        <v>47</v>
      </c>
      <c r="C5929" t="s">
        <v>11</v>
      </c>
      <c r="D5929" t="s">
        <v>9</v>
      </c>
      <c r="E5929" t="s">
        <v>8</v>
      </c>
      <c r="F5929">
        <v>675</v>
      </c>
      <c r="G5929">
        <v>4</v>
      </c>
      <c r="H5929">
        <v>0</v>
      </c>
      <c r="I5929" s="4">
        <v>8.9499999999999993</v>
      </c>
      <c r="J5929" s="4">
        <v>0</v>
      </c>
      <c r="K5929" s="2">
        <f t="shared" si="644"/>
        <v>5.9259259259259256E-3</v>
      </c>
      <c r="L5929">
        <f t="shared" si="645"/>
        <v>0</v>
      </c>
      <c r="M5929" s="4">
        <f t="shared" si="646"/>
        <v>2.2374999999999998</v>
      </c>
      <c r="N5929" s="4">
        <f t="shared" si="647"/>
        <v>0</v>
      </c>
      <c r="O5929">
        <f t="shared" si="648"/>
        <v>0</v>
      </c>
      <c r="P5929" s="4">
        <f t="shared" si="649"/>
        <v>-8.9499999999999993</v>
      </c>
      <c r="Q5929" t="str">
        <f t="shared" si="650"/>
        <v>Inefficient</v>
      </c>
    </row>
    <row r="5930" spans="1:17" x14ac:dyDescent="0.3">
      <c r="A5930" s="1">
        <v>45511</v>
      </c>
      <c r="B5930" t="s">
        <v>47</v>
      </c>
      <c r="C5930" t="s">
        <v>11</v>
      </c>
      <c r="D5930" t="s">
        <v>10</v>
      </c>
      <c r="E5930" t="s">
        <v>6</v>
      </c>
      <c r="F5930">
        <v>14109</v>
      </c>
      <c r="G5930">
        <v>263</v>
      </c>
      <c r="H5930">
        <v>12</v>
      </c>
      <c r="I5930" s="4">
        <v>222.37</v>
      </c>
      <c r="J5930" s="4">
        <v>701.97</v>
      </c>
      <c r="K5930" s="2">
        <f t="shared" si="644"/>
        <v>1.8640584024381599E-2</v>
      </c>
      <c r="L5930">
        <f t="shared" si="645"/>
        <v>4.5627376425855515E-2</v>
      </c>
      <c r="M5930" s="4">
        <f t="shared" si="646"/>
        <v>0.84551330798479085</v>
      </c>
      <c r="N5930" s="4">
        <f t="shared" si="647"/>
        <v>18.530833333333334</v>
      </c>
      <c r="O5930">
        <f t="shared" si="648"/>
        <v>3.1567657507757341</v>
      </c>
      <c r="P5930" s="4">
        <f t="shared" si="649"/>
        <v>479.6</v>
      </c>
      <c r="Q5930" t="str">
        <f t="shared" si="650"/>
        <v>Inefficient</v>
      </c>
    </row>
    <row r="5931" spans="1:17" x14ac:dyDescent="0.3">
      <c r="A5931" s="1">
        <v>45511</v>
      </c>
      <c r="B5931" t="s">
        <v>47</v>
      </c>
      <c r="C5931" t="s">
        <v>11</v>
      </c>
      <c r="D5931" t="s">
        <v>10</v>
      </c>
      <c r="E5931" t="s">
        <v>7</v>
      </c>
      <c r="F5931">
        <v>909</v>
      </c>
      <c r="G5931">
        <v>22</v>
      </c>
      <c r="H5931">
        <v>1</v>
      </c>
      <c r="I5931" s="4">
        <v>15.77</v>
      </c>
      <c r="J5931" s="4">
        <v>58.58</v>
      </c>
      <c r="K5931" s="2">
        <f t="shared" si="644"/>
        <v>2.4202420242024202E-2</v>
      </c>
      <c r="L5931">
        <f t="shared" si="645"/>
        <v>4.5454545454545456E-2</v>
      </c>
      <c r="M5931" s="4">
        <f t="shared" si="646"/>
        <v>0.7168181818181818</v>
      </c>
      <c r="N5931" s="4">
        <f t="shared" si="647"/>
        <v>15.77</v>
      </c>
      <c r="O5931">
        <f t="shared" si="648"/>
        <v>3.7146480659480026</v>
      </c>
      <c r="P5931" s="4">
        <f t="shared" si="649"/>
        <v>42.81</v>
      </c>
      <c r="Q5931" t="str">
        <f t="shared" si="650"/>
        <v>Efficient</v>
      </c>
    </row>
    <row r="5932" spans="1:17" x14ac:dyDescent="0.3">
      <c r="A5932" s="1">
        <v>45511</v>
      </c>
      <c r="B5932" t="s">
        <v>47</v>
      </c>
      <c r="C5932" t="s">
        <v>11</v>
      </c>
      <c r="D5932" t="s">
        <v>10</v>
      </c>
      <c r="E5932" t="s">
        <v>8</v>
      </c>
      <c r="F5932">
        <v>124</v>
      </c>
      <c r="G5932">
        <v>1</v>
      </c>
      <c r="H5932">
        <v>0</v>
      </c>
      <c r="I5932" s="4">
        <v>2.93</v>
      </c>
      <c r="J5932" s="4">
        <v>0</v>
      </c>
      <c r="K5932" s="2">
        <f t="shared" si="644"/>
        <v>8.0645161290322578E-3</v>
      </c>
      <c r="L5932">
        <f t="shared" si="645"/>
        <v>0</v>
      </c>
      <c r="M5932" s="4">
        <f t="shared" si="646"/>
        <v>2.93</v>
      </c>
      <c r="N5932" s="4">
        <f t="shared" si="647"/>
        <v>0</v>
      </c>
      <c r="O5932">
        <f t="shared" si="648"/>
        <v>0</v>
      </c>
      <c r="P5932" s="4">
        <f t="shared" si="649"/>
        <v>-2.93</v>
      </c>
      <c r="Q5932" t="str">
        <f t="shared" si="650"/>
        <v>Inefficient</v>
      </c>
    </row>
    <row r="5933" spans="1:17" x14ac:dyDescent="0.3">
      <c r="A5933" s="1">
        <v>45511</v>
      </c>
      <c r="B5933" t="s">
        <v>47</v>
      </c>
      <c r="C5933" t="s">
        <v>12</v>
      </c>
      <c r="D5933" t="s">
        <v>5</v>
      </c>
      <c r="E5933" t="s">
        <v>6</v>
      </c>
      <c r="F5933">
        <v>1790</v>
      </c>
      <c r="G5933">
        <v>72</v>
      </c>
      <c r="H5933">
        <v>10</v>
      </c>
      <c r="I5933" s="4">
        <v>18.440000000000001</v>
      </c>
      <c r="J5933" s="4">
        <v>653.08000000000004</v>
      </c>
      <c r="K5933" s="2">
        <f t="shared" si="644"/>
        <v>4.0223463687150837E-2</v>
      </c>
      <c r="L5933">
        <f t="shared" si="645"/>
        <v>0.1388888888888889</v>
      </c>
      <c r="M5933" s="4">
        <f t="shared" si="646"/>
        <v>0.25611111111111112</v>
      </c>
      <c r="N5933" s="4">
        <f t="shared" si="647"/>
        <v>1.8440000000000001</v>
      </c>
      <c r="O5933">
        <f t="shared" si="648"/>
        <v>35.416485900216919</v>
      </c>
      <c r="P5933" s="4">
        <f t="shared" si="649"/>
        <v>634.64</v>
      </c>
      <c r="Q5933" t="str">
        <f t="shared" si="650"/>
        <v>Efficient</v>
      </c>
    </row>
    <row r="5934" spans="1:17" x14ac:dyDescent="0.3">
      <c r="A5934" s="1">
        <v>45511</v>
      </c>
      <c r="B5934" t="s">
        <v>47</v>
      </c>
      <c r="C5934" t="s">
        <v>12</v>
      </c>
      <c r="D5934" t="s">
        <v>5</v>
      </c>
      <c r="E5934" t="s">
        <v>7</v>
      </c>
      <c r="F5934">
        <v>10531</v>
      </c>
      <c r="G5934">
        <v>311</v>
      </c>
      <c r="H5934">
        <v>36</v>
      </c>
      <c r="I5934" s="4">
        <v>295.25</v>
      </c>
      <c r="J5934" s="4">
        <v>3208.24</v>
      </c>
      <c r="K5934" s="2">
        <f t="shared" si="644"/>
        <v>2.9531858323046244E-2</v>
      </c>
      <c r="L5934">
        <f t="shared" si="645"/>
        <v>0.1157556270096463</v>
      </c>
      <c r="M5934" s="4">
        <f t="shared" si="646"/>
        <v>0.94935691318327975</v>
      </c>
      <c r="N5934" s="4">
        <f t="shared" si="647"/>
        <v>8.2013888888888893</v>
      </c>
      <c r="O5934">
        <f t="shared" si="648"/>
        <v>10.866181202370871</v>
      </c>
      <c r="P5934" s="4">
        <f t="shared" si="649"/>
        <v>2912.99</v>
      </c>
      <c r="Q5934" t="str">
        <f t="shared" si="650"/>
        <v>Efficient</v>
      </c>
    </row>
    <row r="5935" spans="1:17" x14ac:dyDescent="0.3">
      <c r="A5935" s="1">
        <v>45511</v>
      </c>
      <c r="B5935" t="s">
        <v>47</v>
      </c>
      <c r="C5935" t="s">
        <v>12</v>
      </c>
      <c r="D5935" t="s">
        <v>5</v>
      </c>
      <c r="E5935" t="s">
        <v>8</v>
      </c>
      <c r="F5935">
        <v>2495</v>
      </c>
      <c r="G5935">
        <v>108</v>
      </c>
      <c r="H5935">
        <v>9</v>
      </c>
      <c r="I5935" s="4">
        <v>65.66</v>
      </c>
      <c r="J5935" s="4">
        <v>681.03</v>
      </c>
      <c r="K5935" s="2">
        <f t="shared" si="644"/>
        <v>4.3286573146292584E-2</v>
      </c>
      <c r="L5935">
        <f t="shared" si="645"/>
        <v>8.3333333333333329E-2</v>
      </c>
      <c r="M5935" s="4">
        <f t="shared" si="646"/>
        <v>0.60796296296296293</v>
      </c>
      <c r="N5935" s="4">
        <f t="shared" si="647"/>
        <v>7.2955555555555556</v>
      </c>
      <c r="O5935">
        <f t="shared" si="648"/>
        <v>10.372068230277186</v>
      </c>
      <c r="P5935" s="4">
        <f t="shared" si="649"/>
        <v>615.37</v>
      </c>
      <c r="Q5935" t="str">
        <f t="shared" si="650"/>
        <v>Efficient</v>
      </c>
    </row>
    <row r="5936" spans="1:17" x14ac:dyDescent="0.3">
      <c r="A5936" s="1">
        <v>45511</v>
      </c>
      <c r="B5936" t="s">
        <v>47</v>
      </c>
      <c r="C5936" t="s">
        <v>12</v>
      </c>
      <c r="D5936" t="s">
        <v>9</v>
      </c>
      <c r="E5936" t="s">
        <v>6</v>
      </c>
      <c r="F5936">
        <v>1843</v>
      </c>
      <c r="G5936">
        <v>9</v>
      </c>
      <c r="H5936">
        <v>0</v>
      </c>
      <c r="I5936" s="4">
        <v>19.32</v>
      </c>
      <c r="J5936" s="4">
        <v>0</v>
      </c>
      <c r="K5936" s="2">
        <f t="shared" si="644"/>
        <v>4.8833423765599565E-3</v>
      </c>
      <c r="L5936">
        <f t="shared" si="645"/>
        <v>0</v>
      </c>
      <c r="M5936" s="4">
        <f t="shared" si="646"/>
        <v>2.1466666666666665</v>
      </c>
      <c r="N5936" s="4">
        <f t="shared" si="647"/>
        <v>0</v>
      </c>
      <c r="O5936">
        <f t="shared" si="648"/>
        <v>0</v>
      </c>
      <c r="P5936" s="4">
        <f t="shared" si="649"/>
        <v>-19.32</v>
      </c>
      <c r="Q5936" t="str">
        <f t="shared" si="650"/>
        <v>Inefficient</v>
      </c>
    </row>
    <row r="5937" spans="1:17" x14ac:dyDescent="0.3">
      <c r="A5937" s="1">
        <v>45511</v>
      </c>
      <c r="B5937" t="s">
        <v>47</v>
      </c>
      <c r="C5937" t="s">
        <v>12</v>
      </c>
      <c r="D5937" t="s">
        <v>9</v>
      </c>
      <c r="E5937" t="s">
        <v>7</v>
      </c>
      <c r="F5937">
        <v>5893</v>
      </c>
      <c r="G5937">
        <v>36</v>
      </c>
      <c r="H5937">
        <v>1</v>
      </c>
      <c r="I5937" s="4">
        <v>156.6</v>
      </c>
      <c r="J5937" s="4">
        <v>99.32</v>
      </c>
      <c r="K5937" s="2">
        <f t="shared" si="644"/>
        <v>6.1089428135075513E-3</v>
      </c>
      <c r="L5937">
        <f t="shared" si="645"/>
        <v>2.7777777777777776E-2</v>
      </c>
      <c r="M5937" s="4">
        <f t="shared" si="646"/>
        <v>4.3499999999999996</v>
      </c>
      <c r="N5937" s="4">
        <f t="shared" si="647"/>
        <v>156.6</v>
      </c>
      <c r="O5937">
        <f t="shared" si="648"/>
        <v>0.63422733077905491</v>
      </c>
      <c r="P5937" s="4">
        <f t="shared" si="649"/>
        <v>-57.28</v>
      </c>
      <c r="Q5937" t="str">
        <f t="shared" si="650"/>
        <v>Inefficient</v>
      </c>
    </row>
    <row r="5938" spans="1:17" x14ac:dyDescent="0.3">
      <c r="A5938" s="1">
        <v>45511</v>
      </c>
      <c r="B5938" t="s">
        <v>47</v>
      </c>
      <c r="C5938" t="s">
        <v>12</v>
      </c>
      <c r="D5938" t="s">
        <v>9</v>
      </c>
      <c r="E5938" t="s">
        <v>8</v>
      </c>
      <c r="F5938">
        <v>3354</v>
      </c>
      <c r="G5938">
        <v>20</v>
      </c>
      <c r="H5938">
        <v>0</v>
      </c>
      <c r="I5938" s="4">
        <v>50.35</v>
      </c>
      <c r="J5938" s="4">
        <v>0</v>
      </c>
      <c r="K5938" s="2">
        <f t="shared" si="644"/>
        <v>5.9630292188431726E-3</v>
      </c>
      <c r="L5938">
        <f t="shared" si="645"/>
        <v>0</v>
      </c>
      <c r="M5938" s="4">
        <f t="shared" si="646"/>
        <v>2.5175000000000001</v>
      </c>
      <c r="N5938" s="4">
        <f t="shared" si="647"/>
        <v>0</v>
      </c>
      <c r="O5938">
        <f t="shared" si="648"/>
        <v>0</v>
      </c>
      <c r="P5938" s="4">
        <f t="shared" si="649"/>
        <v>-50.35</v>
      </c>
      <c r="Q5938" t="str">
        <f t="shared" si="650"/>
        <v>Inefficient</v>
      </c>
    </row>
    <row r="5939" spans="1:17" x14ac:dyDescent="0.3">
      <c r="A5939" s="1">
        <v>45511</v>
      </c>
      <c r="B5939" t="s">
        <v>47</v>
      </c>
      <c r="C5939" t="s">
        <v>12</v>
      </c>
      <c r="D5939" t="s">
        <v>10</v>
      </c>
      <c r="E5939" t="s">
        <v>6</v>
      </c>
      <c r="F5939">
        <v>2924</v>
      </c>
      <c r="G5939">
        <v>79</v>
      </c>
      <c r="H5939">
        <v>1</v>
      </c>
      <c r="I5939" s="4">
        <v>35.700000000000003</v>
      </c>
      <c r="J5939" s="4">
        <v>82.03</v>
      </c>
      <c r="K5939" s="2">
        <f t="shared" si="644"/>
        <v>2.7017783857729138E-2</v>
      </c>
      <c r="L5939">
        <f t="shared" si="645"/>
        <v>1.2658227848101266E-2</v>
      </c>
      <c r="M5939" s="4">
        <f t="shared" si="646"/>
        <v>0.45189873417721521</v>
      </c>
      <c r="N5939" s="4">
        <f t="shared" si="647"/>
        <v>35.700000000000003</v>
      </c>
      <c r="O5939">
        <f t="shared" si="648"/>
        <v>2.2977591036414564</v>
      </c>
      <c r="P5939" s="4">
        <f t="shared" si="649"/>
        <v>46.33</v>
      </c>
      <c r="Q5939" t="str">
        <f t="shared" si="650"/>
        <v>Inefficient</v>
      </c>
    </row>
    <row r="5940" spans="1:17" x14ac:dyDescent="0.3">
      <c r="A5940" s="1">
        <v>45511</v>
      </c>
      <c r="B5940" t="s">
        <v>47</v>
      </c>
      <c r="C5940" t="s">
        <v>12</v>
      </c>
      <c r="D5940" t="s">
        <v>10</v>
      </c>
      <c r="E5940" t="s">
        <v>7</v>
      </c>
      <c r="F5940">
        <v>7374</v>
      </c>
      <c r="G5940">
        <v>147</v>
      </c>
      <c r="H5940">
        <v>9</v>
      </c>
      <c r="I5940" s="4">
        <v>135.21</v>
      </c>
      <c r="J5940" s="4">
        <v>541.15</v>
      </c>
      <c r="K5940" s="2">
        <f t="shared" si="644"/>
        <v>1.9934906427990236E-2</v>
      </c>
      <c r="L5940">
        <f t="shared" si="645"/>
        <v>6.1224489795918366E-2</v>
      </c>
      <c r="M5940" s="4">
        <f t="shared" si="646"/>
        <v>0.91979591836734698</v>
      </c>
      <c r="N5940" s="4">
        <f t="shared" si="647"/>
        <v>15.023333333333333</v>
      </c>
      <c r="O5940">
        <f t="shared" si="648"/>
        <v>4.0022927298276754</v>
      </c>
      <c r="P5940" s="4">
        <f t="shared" si="649"/>
        <v>405.93999999999994</v>
      </c>
      <c r="Q5940" t="str">
        <f t="shared" si="650"/>
        <v>Efficient</v>
      </c>
    </row>
    <row r="5941" spans="1:17" x14ac:dyDescent="0.3">
      <c r="A5941" s="1">
        <v>45511</v>
      </c>
      <c r="B5941" t="s">
        <v>47</v>
      </c>
      <c r="C5941" t="s">
        <v>12</v>
      </c>
      <c r="D5941" t="s">
        <v>10</v>
      </c>
      <c r="E5941" t="s">
        <v>8</v>
      </c>
      <c r="F5941">
        <v>5323</v>
      </c>
      <c r="G5941">
        <v>150</v>
      </c>
      <c r="H5941">
        <v>11</v>
      </c>
      <c r="I5941" s="4">
        <v>140.97999999999999</v>
      </c>
      <c r="J5941" s="4">
        <v>932.24</v>
      </c>
      <c r="K5941" s="2">
        <f t="shared" si="644"/>
        <v>2.8179597971068945E-2</v>
      </c>
      <c r="L5941">
        <f t="shared" si="645"/>
        <v>7.3333333333333334E-2</v>
      </c>
      <c r="M5941" s="4">
        <f t="shared" si="646"/>
        <v>0.93986666666666663</v>
      </c>
      <c r="N5941" s="4">
        <f t="shared" si="647"/>
        <v>12.816363636363635</v>
      </c>
      <c r="O5941">
        <f t="shared" si="648"/>
        <v>6.6125691587459219</v>
      </c>
      <c r="P5941" s="4">
        <f t="shared" si="649"/>
        <v>791.26</v>
      </c>
      <c r="Q5941" t="str">
        <f t="shared" si="650"/>
        <v>Efficient</v>
      </c>
    </row>
    <row r="5942" spans="1:17" x14ac:dyDescent="0.3">
      <c r="A5942" s="1">
        <v>45512</v>
      </c>
      <c r="B5942" t="s">
        <v>47</v>
      </c>
      <c r="C5942" t="s">
        <v>4</v>
      </c>
      <c r="D5942" t="s">
        <v>5</v>
      </c>
      <c r="E5942" t="s">
        <v>6</v>
      </c>
      <c r="F5942">
        <v>6011</v>
      </c>
      <c r="G5942">
        <v>144</v>
      </c>
      <c r="H5942">
        <v>7</v>
      </c>
      <c r="I5942" s="4">
        <v>74.39</v>
      </c>
      <c r="J5942" s="4">
        <v>671.91</v>
      </c>
      <c r="K5942" s="2">
        <f t="shared" si="644"/>
        <v>2.395608051904841E-2</v>
      </c>
      <c r="L5942">
        <f t="shared" si="645"/>
        <v>4.8611111111111112E-2</v>
      </c>
      <c r="M5942" s="4">
        <f t="shared" si="646"/>
        <v>0.51659722222222226</v>
      </c>
      <c r="N5942" s="4">
        <f t="shared" si="647"/>
        <v>10.627142857142857</v>
      </c>
      <c r="O5942">
        <f t="shared" si="648"/>
        <v>9.0322624008603309</v>
      </c>
      <c r="P5942" s="4">
        <f t="shared" si="649"/>
        <v>597.52</v>
      </c>
      <c r="Q5942" t="str">
        <f t="shared" si="650"/>
        <v>Efficient</v>
      </c>
    </row>
    <row r="5943" spans="1:17" x14ac:dyDescent="0.3">
      <c r="A5943" s="1">
        <v>45512</v>
      </c>
      <c r="B5943" t="s">
        <v>47</v>
      </c>
      <c r="C5943" t="s">
        <v>4</v>
      </c>
      <c r="D5943" t="s">
        <v>5</v>
      </c>
      <c r="E5943" t="s">
        <v>7</v>
      </c>
      <c r="F5943">
        <v>7098</v>
      </c>
      <c r="G5943">
        <v>190</v>
      </c>
      <c r="H5943">
        <v>18</v>
      </c>
      <c r="I5943" s="4">
        <v>117.99</v>
      </c>
      <c r="J5943" s="4">
        <v>1767.25</v>
      </c>
      <c r="K5943" s="2">
        <f t="shared" si="644"/>
        <v>2.6768103691180614E-2</v>
      </c>
      <c r="L5943">
        <f t="shared" si="645"/>
        <v>9.4736842105263161E-2</v>
      </c>
      <c r="M5943" s="4">
        <f t="shared" si="646"/>
        <v>0.621</v>
      </c>
      <c r="N5943" s="4">
        <f t="shared" si="647"/>
        <v>6.5549999999999997</v>
      </c>
      <c r="O5943">
        <f t="shared" si="648"/>
        <v>14.977964234257142</v>
      </c>
      <c r="P5943" s="4">
        <f t="shared" si="649"/>
        <v>1649.26</v>
      </c>
      <c r="Q5943" t="str">
        <f t="shared" si="650"/>
        <v>Efficient</v>
      </c>
    </row>
    <row r="5944" spans="1:17" x14ac:dyDescent="0.3">
      <c r="A5944" s="1">
        <v>45512</v>
      </c>
      <c r="B5944" t="s">
        <v>47</v>
      </c>
      <c r="C5944" t="s">
        <v>4</v>
      </c>
      <c r="D5944" t="s">
        <v>5</v>
      </c>
      <c r="E5944" t="s">
        <v>8</v>
      </c>
      <c r="F5944">
        <v>990</v>
      </c>
      <c r="G5944">
        <v>46</v>
      </c>
      <c r="H5944">
        <v>3</v>
      </c>
      <c r="I5944" s="4">
        <v>23.82</v>
      </c>
      <c r="J5944" s="4">
        <v>193.59</v>
      </c>
      <c r="K5944" s="2">
        <f t="shared" si="644"/>
        <v>4.6464646464646465E-2</v>
      </c>
      <c r="L5944">
        <f t="shared" si="645"/>
        <v>6.5217391304347824E-2</v>
      </c>
      <c r="M5944" s="4">
        <f t="shared" si="646"/>
        <v>0.51782608695652177</v>
      </c>
      <c r="N5944" s="4">
        <f t="shared" si="647"/>
        <v>7.94</v>
      </c>
      <c r="O5944">
        <f t="shared" si="648"/>
        <v>8.1272040302267001</v>
      </c>
      <c r="P5944" s="4">
        <f t="shared" si="649"/>
        <v>169.77</v>
      </c>
      <c r="Q5944" t="str">
        <f t="shared" si="650"/>
        <v>Efficient</v>
      </c>
    </row>
    <row r="5945" spans="1:17" x14ac:dyDescent="0.3">
      <c r="A5945" s="1">
        <v>45512</v>
      </c>
      <c r="B5945" t="s">
        <v>47</v>
      </c>
      <c r="C5945" t="s">
        <v>4</v>
      </c>
      <c r="D5945" t="s">
        <v>9</v>
      </c>
      <c r="E5945" t="s">
        <v>6</v>
      </c>
      <c r="F5945">
        <v>5939</v>
      </c>
      <c r="G5945">
        <v>38</v>
      </c>
      <c r="H5945">
        <v>1</v>
      </c>
      <c r="I5945" s="4">
        <v>88.07</v>
      </c>
      <c r="J5945" s="4">
        <v>97.69</v>
      </c>
      <c r="K5945" s="2">
        <f t="shared" si="644"/>
        <v>6.3983835662569455E-3</v>
      </c>
      <c r="L5945">
        <f t="shared" si="645"/>
        <v>2.6315789473684209E-2</v>
      </c>
      <c r="M5945" s="4">
        <f t="shared" si="646"/>
        <v>2.3176315789473683</v>
      </c>
      <c r="N5945" s="4">
        <f t="shared" si="647"/>
        <v>88.07</v>
      </c>
      <c r="O5945">
        <f t="shared" si="648"/>
        <v>1.1092312932894288</v>
      </c>
      <c r="P5945" s="4">
        <f t="shared" si="649"/>
        <v>9.6200000000000045</v>
      </c>
      <c r="Q5945" t="str">
        <f t="shared" si="650"/>
        <v>Inefficient</v>
      </c>
    </row>
    <row r="5946" spans="1:17" x14ac:dyDescent="0.3">
      <c r="A5946" s="1">
        <v>45512</v>
      </c>
      <c r="B5946" t="s">
        <v>47</v>
      </c>
      <c r="C5946" t="s">
        <v>4</v>
      </c>
      <c r="D5946" t="s">
        <v>9</v>
      </c>
      <c r="E5946" t="s">
        <v>7</v>
      </c>
      <c r="F5946">
        <v>2269</v>
      </c>
      <c r="G5946">
        <v>29</v>
      </c>
      <c r="H5946">
        <v>1</v>
      </c>
      <c r="I5946" s="4">
        <v>65.819999999999993</v>
      </c>
      <c r="J5946" s="4">
        <v>61.61</v>
      </c>
      <c r="K5946" s="2">
        <f t="shared" si="644"/>
        <v>1.2780960775672102E-2</v>
      </c>
      <c r="L5946">
        <f t="shared" si="645"/>
        <v>3.4482758620689655E-2</v>
      </c>
      <c r="M5946" s="4">
        <f t="shared" si="646"/>
        <v>2.2696551724137928</v>
      </c>
      <c r="N5946" s="4">
        <f t="shared" si="647"/>
        <v>65.819999999999993</v>
      </c>
      <c r="O5946">
        <f t="shared" si="648"/>
        <v>0.93603767851716813</v>
      </c>
      <c r="P5946" s="4">
        <f t="shared" si="649"/>
        <v>-4.2099999999999937</v>
      </c>
      <c r="Q5946" t="str">
        <f t="shared" si="650"/>
        <v>Inefficient</v>
      </c>
    </row>
    <row r="5947" spans="1:17" x14ac:dyDescent="0.3">
      <c r="A5947" s="1">
        <v>45512</v>
      </c>
      <c r="B5947" t="s">
        <v>47</v>
      </c>
      <c r="C5947" t="s">
        <v>4</v>
      </c>
      <c r="D5947" t="s">
        <v>9</v>
      </c>
      <c r="E5947" t="s">
        <v>8</v>
      </c>
      <c r="F5947">
        <v>909</v>
      </c>
      <c r="G5947">
        <v>5</v>
      </c>
      <c r="H5947">
        <v>0</v>
      </c>
      <c r="I5947" s="4">
        <v>26.81</v>
      </c>
      <c r="J5947" s="4">
        <v>0</v>
      </c>
      <c r="K5947" s="2">
        <f t="shared" si="644"/>
        <v>5.5005500550055009E-3</v>
      </c>
      <c r="L5947">
        <f t="shared" si="645"/>
        <v>0</v>
      </c>
      <c r="M5947" s="4">
        <f t="shared" si="646"/>
        <v>5.3620000000000001</v>
      </c>
      <c r="N5947" s="4">
        <f t="shared" si="647"/>
        <v>0</v>
      </c>
      <c r="O5947">
        <f t="shared" si="648"/>
        <v>0</v>
      </c>
      <c r="P5947" s="4">
        <f t="shared" si="649"/>
        <v>-26.81</v>
      </c>
      <c r="Q5947" t="str">
        <f t="shared" si="650"/>
        <v>Inefficient</v>
      </c>
    </row>
    <row r="5948" spans="1:17" x14ac:dyDescent="0.3">
      <c r="A5948" s="1">
        <v>45512</v>
      </c>
      <c r="B5948" t="s">
        <v>47</v>
      </c>
      <c r="C5948" t="s">
        <v>4</v>
      </c>
      <c r="D5948" t="s">
        <v>10</v>
      </c>
      <c r="E5948" t="s">
        <v>6</v>
      </c>
      <c r="F5948">
        <v>3141</v>
      </c>
      <c r="G5948">
        <v>66</v>
      </c>
      <c r="H5948">
        <v>2</v>
      </c>
      <c r="I5948" s="4">
        <v>62.21</v>
      </c>
      <c r="J5948" s="4">
        <v>192.13</v>
      </c>
      <c r="K5948" s="2">
        <f t="shared" si="644"/>
        <v>2.1012416427889206E-2</v>
      </c>
      <c r="L5948">
        <f t="shared" si="645"/>
        <v>3.0303030303030304E-2</v>
      </c>
      <c r="M5948" s="4">
        <f t="shared" si="646"/>
        <v>0.94257575757575762</v>
      </c>
      <c r="N5948" s="4">
        <f t="shared" si="647"/>
        <v>31.105</v>
      </c>
      <c r="O5948">
        <f t="shared" si="648"/>
        <v>3.0884102234367465</v>
      </c>
      <c r="P5948" s="4">
        <f t="shared" si="649"/>
        <v>129.91999999999999</v>
      </c>
      <c r="Q5948" t="str">
        <f t="shared" si="650"/>
        <v>Inefficient</v>
      </c>
    </row>
    <row r="5949" spans="1:17" x14ac:dyDescent="0.3">
      <c r="A5949" s="1">
        <v>45512</v>
      </c>
      <c r="B5949" t="s">
        <v>47</v>
      </c>
      <c r="C5949" t="s">
        <v>4</v>
      </c>
      <c r="D5949" t="s">
        <v>10</v>
      </c>
      <c r="E5949" t="s">
        <v>7</v>
      </c>
      <c r="F5949">
        <v>4923</v>
      </c>
      <c r="G5949">
        <v>108</v>
      </c>
      <c r="H5949">
        <v>7</v>
      </c>
      <c r="I5949" s="4">
        <v>141.93</v>
      </c>
      <c r="J5949" s="4">
        <v>373.75</v>
      </c>
      <c r="K5949" s="2">
        <f t="shared" si="644"/>
        <v>2.1937842778793418E-2</v>
      </c>
      <c r="L5949">
        <f t="shared" si="645"/>
        <v>6.4814814814814811E-2</v>
      </c>
      <c r="M5949" s="4">
        <f t="shared" si="646"/>
        <v>1.3141666666666667</v>
      </c>
      <c r="N5949" s="4">
        <f t="shared" si="647"/>
        <v>20.275714285714287</v>
      </c>
      <c r="O5949">
        <f t="shared" si="648"/>
        <v>2.6333403790600998</v>
      </c>
      <c r="P5949" s="4">
        <f t="shared" si="649"/>
        <v>231.82</v>
      </c>
      <c r="Q5949" t="str">
        <f t="shared" si="650"/>
        <v>Inefficient</v>
      </c>
    </row>
    <row r="5950" spans="1:17" x14ac:dyDescent="0.3">
      <c r="A5950" s="1">
        <v>45512</v>
      </c>
      <c r="B5950" t="s">
        <v>47</v>
      </c>
      <c r="C5950" t="s">
        <v>4</v>
      </c>
      <c r="D5950" t="s">
        <v>10</v>
      </c>
      <c r="E5950" t="s">
        <v>8</v>
      </c>
      <c r="F5950">
        <v>349</v>
      </c>
      <c r="G5950">
        <v>7</v>
      </c>
      <c r="H5950">
        <v>0</v>
      </c>
      <c r="I5950" s="4">
        <v>7.3</v>
      </c>
      <c r="J5950" s="4">
        <v>0</v>
      </c>
      <c r="K5950" s="2">
        <f t="shared" si="644"/>
        <v>2.0057306590257881E-2</v>
      </c>
      <c r="L5950">
        <f t="shared" si="645"/>
        <v>0</v>
      </c>
      <c r="M5950" s="4">
        <f t="shared" si="646"/>
        <v>1.0428571428571429</v>
      </c>
      <c r="N5950" s="4">
        <f t="shared" si="647"/>
        <v>0</v>
      </c>
      <c r="O5950">
        <f t="shared" si="648"/>
        <v>0</v>
      </c>
      <c r="P5950" s="4">
        <f t="shared" si="649"/>
        <v>-7.3</v>
      </c>
      <c r="Q5950" t="str">
        <f t="shared" si="650"/>
        <v>Inefficient</v>
      </c>
    </row>
    <row r="5951" spans="1:17" x14ac:dyDescent="0.3">
      <c r="A5951" s="1">
        <v>45512</v>
      </c>
      <c r="B5951" t="s">
        <v>47</v>
      </c>
      <c r="C5951" t="s">
        <v>11</v>
      </c>
      <c r="D5951" t="s">
        <v>5</v>
      </c>
      <c r="E5951" t="s">
        <v>6</v>
      </c>
      <c r="F5951">
        <v>12723</v>
      </c>
      <c r="G5951">
        <v>617</v>
      </c>
      <c r="H5951">
        <v>57</v>
      </c>
      <c r="I5951" s="4">
        <v>268.45999999999998</v>
      </c>
      <c r="J5951" s="4">
        <v>4983.6000000000004</v>
      </c>
      <c r="K5951" s="2">
        <f t="shared" si="644"/>
        <v>4.8494851843118761E-2</v>
      </c>
      <c r="L5951">
        <f t="shared" si="645"/>
        <v>9.2382495948136148E-2</v>
      </c>
      <c r="M5951" s="4">
        <f t="shared" si="646"/>
        <v>0.4351053484602917</v>
      </c>
      <c r="N5951" s="4">
        <f t="shared" si="647"/>
        <v>4.7098245614035088</v>
      </c>
      <c r="O5951">
        <f t="shared" si="648"/>
        <v>18.563659390598229</v>
      </c>
      <c r="P5951" s="4">
        <f t="shared" si="649"/>
        <v>4715.1400000000003</v>
      </c>
      <c r="Q5951" t="str">
        <f t="shared" si="650"/>
        <v>Efficient</v>
      </c>
    </row>
    <row r="5952" spans="1:17" x14ac:dyDescent="0.3">
      <c r="A5952" s="1">
        <v>45512</v>
      </c>
      <c r="B5952" t="s">
        <v>47</v>
      </c>
      <c r="C5952" t="s">
        <v>11</v>
      </c>
      <c r="D5952" t="s">
        <v>5</v>
      </c>
      <c r="E5952" t="s">
        <v>7</v>
      </c>
      <c r="F5952">
        <v>569</v>
      </c>
      <c r="G5952">
        <v>12</v>
      </c>
      <c r="H5952">
        <v>1</v>
      </c>
      <c r="I5952" s="4">
        <v>10.09</v>
      </c>
      <c r="J5952" s="4">
        <v>57.31</v>
      </c>
      <c r="K5952" s="2">
        <f t="shared" si="644"/>
        <v>2.10896309314587E-2</v>
      </c>
      <c r="L5952">
        <f t="shared" si="645"/>
        <v>8.3333333333333329E-2</v>
      </c>
      <c r="M5952" s="4">
        <f t="shared" si="646"/>
        <v>0.84083333333333332</v>
      </c>
      <c r="N5952" s="4">
        <f t="shared" si="647"/>
        <v>10.09</v>
      </c>
      <c r="O5952">
        <f t="shared" si="648"/>
        <v>5.6798810703667</v>
      </c>
      <c r="P5952" s="4">
        <f t="shared" si="649"/>
        <v>47.22</v>
      </c>
      <c r="Q5952" t="str">
        <f t="shared" si="650"/>
        <v>Efficient</v>
      </c>
    </row>
    <row r="5953" spans="1:17" x14ac:dyDescent="0.3">
      <c r="A5953" s="1">
        <v>45512</v>
      </c>
      <c r="B5953" t="s">
        <v>47</v>
      </c>
      <c r="C5953" t="s">
        <v>11</v>
      </c>
      <c r="D5953" t="s">
        <v>5</v>
      </c>
      <c r="E5953" t="s">
        <v>8</v>
      </c>
      <c r="F5953">
        <v>790</v>
      </c>
      <c r="G5953">
        <v>22</v>
      </c>
      <c r="H5953">
        <v>1</v>
      </c>
      <c r="I5953" s="4">
        <v>20.91</v>
      </c>
      <c r="J5953" s="4">
        <v>69.13</v>
      </c>
      <c r="K5953" s="2">
        <f t="shared" si="644"/>
        <v>2.7848101265822784E-2</v>
      </c>
      <c r="L5953">
        <f t="shared" si="645"/>
        <v>4.5454545454545456E-2</v>
      </c>
      <c r="M5953" s="4">
        <f t="shared" si="646"/>
        <v>0.95045454545454544</v>
      </c>
      <c r="N5953" s="4">
        <f t="shared" si="647"/>
        <v>20.91</v>
      </c>
      <c r="O5953">
        <f t="shared" si="648"/>
        <v>3.3060736489717835</v>
      </c>
      <c r="P5953" s="4">
        <f t="shared" si="649"/>
        <v>48.22</v>
      </c>
      <c r="Q5953" t="str">
        <f t="shared" si="650"/>
        <v>Inefficient</v>
      </c>
    </row>
    <row r="5954" spans="1:17" x14ac:dyDescent="0.3">
      <c r="A5954" s="1">
        <v>45512</v>
      </c>
      <c r="B5954" t="s">
        <v>47</v>
      </c>
      <c r="C5954" t="s">
        <v>11</v>
      </c>
      <c r="D5954" t="s">
        <v>9</v>
      </c>
      <c r="E5954" t="s">
        <v>6</v>
      </c>
      <c r="F5954">
        <v>8162</v>
      </c>
      <c r="G5954">
        <v>131</v>
      </c>
      <c r="H5954">
        <v>3</v>
      </c>
      <c r="I5954" s="4">
        <v>164.62</v>
      </c>
      <c r="J5954" s="4">
        <v>284.24</v>
      </c>
      <c r="K5954" s="2">
        <f t="shared" si="644"/>
        <v>1.6049987748100954E-2</v>
      </c>
      <c r="L5954">
        <f t="shared" si="645"/>
        <v>2.2900763358778626E-2</v>
      </c>
      <c r="M5954" s="4">
        <f t="shared" si="646"/>
        <v>1.2566412213740459</v>
      </c>
      <c r="N5954" s="4">
        <f t="shared" si="647"/>
        <v>54.873333333333335</v>
      </c>
      <c r="O5954">
        <f t="shared" si="648"/>
        <v>1.7266431782286478</v>
      </c>
      <c r="P5954" s="4">
        <f t="shared" si="649"/>
        <v>119.62</v>
      </c>
      <c r="Q5954" t="str">
        <f t="shared" si="650"/>
        <v>Inefficient</v>
      </c>
    </row>
    <row r="5955" spans="1:17" x14ac:dyDescent="0.3">
      <c r="A5955" s="1">
        <v>45512</v>
      </c>
      <c r="B5955" t="s">
        <v>47</v>
      </c>
      <c r="C5955" t="s">
        <v>11</v>
      </c>
      <c r="D5955" t="s">
        <v>9</v>
      </c>
      <c r="E5955" t="s">
        <v>7</v>
      </c>
      <c r="F5955">
        <v>815</v>
      </c>
      <c r="G5955">
        <v>5</v>
      </c>
      <c r="H5955">
        <v>0</v>
      </c>
      <c r="I5955" s="4">
        <v>8.73</v>
      </c>
      <c r="J5955" s="4">
        <v>0</v>
      </c>
      <c r="K5955" s="2">
        <f t="shared" ref="K5955:K6018" si="651">G5955/F5955</f>
        <v>6.1349693251533744E-3</v>
      </c>
      <c r="L5955">
        <f t="shared" ref="L5955:L6018" si="652">IF(G5955=0,0,H5955/G5955)</f>
        <v>0</v>
      </c>
      <c r="M5955" s="4">
        <f t="shared" ref="M5955:M6018" si="653">IF(G5955=0,0,I5955/G5955)</f>
        <v>1.746</v>
      </c>
      <c r="N5955" s="4">
        <f t="shared" ref="N5955:N6018" si="654">IF(H5955=0,0,I5955/H5955)</f>
        <v>0</v>
      </c>
      <c r="O5955">
        <f t="shared" ref="O5955:O6018" si="655">IF(I5955=0,0,J5955/I5955)</f>
        <v>0</v>
      </c>
      <c r="P5955" s="4">
        <f t="shared" ref="P5955:P6018" si="656">J5955-I5955</f>
        <v>-8.73</v>
      </c>
      <c r="Q5955" t="str">
        <f t="shared" ref="Q5955:Q6018" si="657">IF(AND(N5955&lt;26.94,O5955&gt;3.57),"Efficient", "Inefficient")</f>
        <v>Inefficient</v>
      </c>
    </row>
    <row r="5956" spans="1:17" x14ac:dyDescent="0.3">
      <c r="A5956" s="1">
        <v>45512</v>
      </c>
      <c r="B5956" t="s">
        <v>47</v>
      </c>
      <c r="C5956" t="s">
        <v>11</v>
      </c>
      <c r="D5956" t="s">
        <v>9</v>
      </c>
      <c r="E5956" t="s">
        <v>8</v>
      </c>
      <c r="F5956">
        <v>931</v>
      </c>
      <c r="G5956">
        <v>9</v>
      </c>
      <c r="H5956">
        <v>0</v>
      </c>
      <c r="I5956" s="4">
        <v>17.22</v>
      </c>
      <c r="J5956" s="4">
        <v>0</v>
      </c>
      <c r="K5956" s="2">
        <f t="shared" si="651"/>
        <v>9.6670247046186895E-3</v>
      </c>
      <c r="L5956">
        <f t="shared" si="652"/>
        <v>0</v>
      </c>
      <c r="M5956" s="4">
        <f t="shared" si="653"/>
        <v>1.9133333333333331</v>
      </c>
      <c r="N5956" s="4">
        <f t="shared" si="654"/>
        <v>0</v>
      </c>
      <c r="O5956">
        <f t="shared" si="655"/>
        <v>0</v>
      </c>
      <c r="P5956" s="4">
        <f t="shared" si="656"/>
        <v>-17.22</v>
      </c>
      <c r="Q5956" t="str">
        <f t="shared" si="657"/>
        <v>Inefficient</v>
      </c>
    </row>
    <row r="5957" spans="1:17" x14ac:dyDescent="0.3">
      <c r="A5957" s="1">
        <v>45512</v>
      </c>
      <c r="B5957" t="s">
        <v>47</v>
      </c>
      <c r="C5957" t="s">
        <v>11</v>
      </c>
      <c r="D5957" t="s">
        <v>10</v>
      </c>
      <c r="E5957" t="s">
        <v>6</v>
      </c>
      <c r="F5957">
        <v>6525</v>
      </c>
      <c r="G5957">
        <v>189</v>
      </c>
      <c r="H5957">
        <v>11</v>
      </c>
      <c r="I5957" s="4">
        <v>176.96</v>
      </c>
      <c r="J5957" s="4">
        <v>903.59</v>
      </c>
      <c r="K5957" s="2">
        <f t="shared" si="651"/>
        <v>2.8965517241379312E-2</v>
      </c>
      <c r="L5957">
        <f t="shared" si="652"/>
        <v>5.8201058201058198E-2</v>
      </c>
      <c r="M5957" s="4">
        <f t="shared" si="653"/>
        <v>0.93629629629629629</v>
      </c>
      <c r="N5957" s="4">
        <f t="shared" si="654"/>
        <v>16.08727272727273</v>
      </c>
      <c r="O5957">
        <f t="shared" si="655"/>
        <v>5.106182188065099</v>
      </c>
      <c r="P5957" s="4">
        <f t="shared" si="656"/>
        <v>726.63</v>
      </c>
      <c r="Q5957" t="str">
        <f t="shared" si="657"/>
        <v>Efficient</v>
      </c>
    </row>
    <row r="5958" spans="1:17" x14ac:dyDescent="0.3">
      <c r="A5958" s="1">
        <v>45512</v>
      </c>
      <c r="B5958" t="s">
        <v>47</v>
      </c>
      <c r="C5958" t="s">
        <v>11</v>
      </c>
      <c r="D5958" t="s">
        <v>10</v>
      </c>
      <c r="E5958" t="s">
        <v>7</v>
      </c>
      <c r="F5958">
        <v>608</v>
      </c>
      <c r="G5958">
        <v>14</v>
      </c>
      <c r="H5958">
        <v>0</v>
      </c>
      <c r="I5958" s="4">
        <v>11.48</v>
      </c>
      <c r="J5958" s="4">
        <v>0</v>
      </c>
      <c r="K5958" s="2">
        <f t="shared" si="651"/>
        <v>2.3026315789473683E-2</v>
      </c>
      <c r="L5958">
        <f t="shared" si="652"/>
        <v>0</v>
      </c>
      <c r="M5958" s="4">
        <f t="shared" si="653"/>
        <v>0.82000000000000006</v>
      </c>
      <c r="N5958" s="4">
        <f t="shared" si="654"/>
        <v>0</v>
      </c>
      <c r="O5958">
        <f t="shared" si="655"/>
        <v>0</v>
      </c>
      <c r="P5958" s="4">
        <f t="shared" si="656"/>
        <v>-11.48</v>
      </c>
      <c r="Q5958" t="str">
        <f t="shared" si="657"/>
        <v>Inefficient</v>
      </c>
    </row>
    <row r="5959" spans="1:17" x14ac:dyDescent="0.3">
      <c r="A5959" s="1">
        <v>45512</v>
      </c>
      <c r="B5959" t="s">
        <v>47</v>
      </c>
      <c r="C5959" t="s">
        <v>11</v>
      </c>
      <c r="D5959" t="s">
        <v>10</v>
      </c>
      <c r="E5959" t="s">
        <v>8</v>
      </c>
      <c r="F5959">
        <v>806</v>
      </c>
      <c r="G5959">
        <v>9</v>
      </c>
      <c r="H5959">
        <v>0</v>
      </c>
      <c r="I5959" s="4">
        <v>11.1</v>
      </c>
      <c r="J5959" s="4">
        <v>0</v>
      </c>
      <c r="K5959" s="2">
        <f t="shared" si="651"/>
        <v>1.1166253101736972E-2</v>
      </c>
      <c r="L5959">
        <f t="shared" si="652"/>
        <v>0</v>
      </c>
      <c r="M5959" s="4">
        <f t="shared" si="653"/>
        <v>1.2333333333333334</v>
      </c>
      <c r="N5959" s="4">
        <f t="shared" si="654"/>
        <v>0</v>
      </c>
      <c r="O5959">
        <f t="shared" si="655"/>
        <v>0</v>
      </c>
      <c r="P5959" s="4">
        <f t="shared" si="656"/>
        <v>-11.1</v>
      </c>
      <c r="Q5959" t="str">
        <f t="shared" si="657"/>
        <v>Inefficient</v>
      </c>
    </row>
    <row r="5960" spans="1:17" x14ac:dyDescent="0.3">
      <c r="A5960" s="1">
        <v>45512</v>
      </c>
      <c r="B5960" t="s">
        <v>47</v>
      </c>
      <c r="C5960" t="s">
        <v>12</v>
      </c>
      <c r="D5960" t="s">
        <v>5</v>
      </c>
      <c r="E5960" t="s">
        <v>6</v>
      </c>
      <c r="F5960">
        <v>2727</v>
      </c>
      <c r="G5960">
        <v>86</v>
      </c>
      <c r="H5960">
        <v>4</v>
      </c>
      <c r="I5960" s="4">
        <v>78.959999999999994</v>
      </c>
      <c r="J5960" s="4">
        <v>265.88</v>
      </c>
      <c r="K5960" s="2">
        <f t="shared" si="651"/>
        <v>3.1536486982031535E-2</v>
      </c>
      <c r="L5960">
        <f t="shared" si="652"/>
        <v>4.6511627906976744E-2</v>
      </c>
      <c r="M5960" s="4">
        <f t="shared" si="653"/>
        <v>0.91813953488372091</v>
      </c>
      <c r="N5960" s="4">
        <f t="shared" si="654"/>
        <v>19.739999999999998</v>
      </c>
      <c r="O5960">
        <f t="shared" si="655"/>
        <v>3.367274569402229</v>
      </c>
      <c r="P5960" s="4">
        <f t="shared" si="656"/>
        <v>186.92000000000002</v>
      </c>
      <c r="Q5960" t="str">
        <f t="shared" si="657"/>
        <v>Inefficient</v>
      </c>
    </row>
    <row r="5961" spans="1:17" x14ac:dyDescent="0.3">
      <c r="A5961" s="1">
        <v>45512</v>
      </c>
      <c r="B5961" t="s">
        <v>47</v>
      </c>
      <c r="C5961" t="s">
        <v>12</v>
      </c>
      <c r="D5961" t="s">
        <v>5</v>
      </c>
      <c r="E5961" t="s">
        <v>7</v>
      </c>
      <c r="F5961">
        <v>5979</v>
      </c>
      <c r="G5961">
        <v>274</v>
      </c>
      <c r="H5961">
        <v>25</v>
      </c>
      <c r="I5961" s="4">
        <v>163.80000000000001</v>
      </c>
      <c r="J5961" s="4">
        <v>2057.33</v>
      </c>
      <c r="K5961" s="2">
        <f t="shared" si="651"/>
        <v>4.5827061381501923E-2</v>
      </c>
      <c r="L5961">
        <f t="shared" si="652"/>
        <v>9.1240875912408759E-2</v>
      </c>
      <c r="M5961" s="4">
        <f t="shared" si="653"/>
        <v>0.59781021897810227</v>
      </c>
      <c r="N5961" s="4">
        <f t="shared" si="654"/>
        <v>6.5520000000000005</v>
      </c>
      <c r="O5961">
        <f t="shared" si="655"/>
        <v>12.560012210012209</v>
      </c>
      <c r="P5961" s="4">
        <f t="shared" si="656"/>
        <v>1893.53</v>
      </c>
      <c r="Q5961" t="str">
        <f t="shared" si="657"/>
        <v>Efficient</v>
      </c>
    </row>
    <row r="5962" spans="1:17" x14ac:dyDescent="0.3">
      <c r="A5962" s="1">
        <v>45512</v>
      </c>
      <c r="B5962" t="s">
        <v>47</v>
      </c>
      <c r="C5962" t="s">
        <v>12</v>
      </c>
      <c r="D5962" t="s">
        <v>5</v>
      </c>
      <c r="E5962" t="s">
        <v>8</v>
      </c>
      <c r="F5962">
        <v>2261</v>
      </c>
      <c r="G5962">
        <v>79</v>
      </c>
      <c r="H5962">
        <v>11</v>
      </c>
      <c r="I5962" s="4">
        <v>48.04</v>
      </c>
      <c r="J5962" s="4">
        <v>690.31</v>
      </c>
      <c r="K5962" s="2">
        <f t="shared" si="651"/>
        <v>3.4940291906236182E-2</v>
      </c>
      <c r="L5962">
        <f t="shared" si="652"/>
        <v>0.13924050632911392</v>
      </c>
      <c r="M5962" s="4">
        <f t="shared" si="653"/>
        <v>0.60810126582278479</v>
      </c>
      <c r="N5962" s="4">
        <f t="shared" si="654"/>
        <v>4.3672727272727272</v>
      </c>
      <c r="O5962">
        <f t="shared" si="655"/>
        <v>14.36948376353039</v>
      </c>
      <c r="P5962" s="4">
        <f t="shared" si="656"/>
        <v>642.27</v>
      </c>
      <c r="Q5962" t="str">
        <f t="shared" si="657"/>
        <v>Efficient</v>
      </c>
    </row>
    <row r="5963" spans="1:17" x14ac:dyDescent="0.3">
      <c r="A5963" s="1">
        <v>45512</v>
      </c>
      <c r="B5963" t="s">
        <v>47</v>
      </c>
      <c r="C5963" t="s">
        <v>12</v>
      </c>
      <c r="D5963" t="s">
        <v>9</v>
      </c>
      <c r="E5963" t="s">
        <v>6</v>
      </c>
      <c r="F5963">
        <v>1023</v>
      </c>
      <c r="G5963">
        <v>16</v>
      </c>
      <c r="H5963">
        <v>0</v>
      </c>
      <c r="I5963" s="4">
        <v>21.75</v>
      </c>
      <c r="J5963" s="4">
        <v>0</v>
      </c>
      <c r="K5963" s="2">
        <f t="shared" si="651"/>
        <v>1.5640273704789834E-2</v>
      </c>
      <c r="L5963">
        <f t="shared" si="652"/>
        <v>0</v>
      </c>
      <c r="M5963" s="4">
        <f t="shared" si="653"/>
        <v>1.359375</v>
      </c>
      <c r="N5963" s="4">
        <f t="shared" si="654"/>
        <v>0</v>
      </c>
      <c r="O5963">
        <f t="shared" si="655"/>
        <v>0</v>
      </c>
      <c r="P5963" s="4">
        <f t="shared" si="656"/>
        <v>-21.75</v>
      </c>
      <c r="Q5963" t="str">
        <f t="shared" si="657"/>
        <v>Inefficient</v>
      </c>
    </row>
    <row r="5964" spans="1:17" x14ac:dyDescent="0.3">
      <c r="A5964" s="1">
        <v>45512</v>
      </c>
      <c r="B5964" t="s">
        <v>47</v>
      </c>
      <c r="C5964" t="s">
        <v>12</v>
      </c>
      <c r="D5964" t="s">
        <v>9</v>
      </c>
      <c r="E5964" t="s">
        <v>7</v>
      </c>
      <c r="F5964">
        <v>10367</v>
      </c>
      <c r="G5964">
        <v>133</v>
      </c>
      <c r="H5964">
        <v>5</v>
      </c>
      <c r="I5964" s="4">
        <v>110.02</v>
      </c>
      <c r="J5964" s="4">
        <v>445.21</v>
      </c>
      <c r="K5964" s="2">
        <f t="shared" si="651"/>
        <v>1.2829169480081027E-2</v>
      </c>
      <c r="L5964">
        <f t="shared" si="652"/>
        <v>3.7593984962406013E-2</v>
      </c>
      <c r="M5964" s="4">
        <f t="shared" si="653"/>
        <v>0.82721804511278196</v>
      </c>
      <c r="N5964" s="4">
        <f t="shared" si="654"/>
        <v>22.003999999999998</v>
      </c>
      <c r="O5964">
        <f t="shared" si="655"/>
        <v>4.0466278858389382</v>
      </c>
      <c r="P5964" s="4">
        <f t="shared" si="656"/>
        <v>335.19</v>
      </c>
      <c r="Q5964" t="str">
        <f t="shared" si="657"/>
        <v>Efficient</v>
      </c>
    </row>
    <row r="5965" spans="1:17" x14ac:dyDescent="0.3">
      <c r="A5965" s="1">
        <v>45512</v>
      </c>
      <c r="B5965" t="s">
        <v>47</v>
      </c>
      <c r="C5965" t="s">
        <v>12</v>
      </c>
      <c r="D5965" t="s">
        <v>9</v>
      </c>
      <c r="E5965" t="s">
        <v>8</v>
      </c>
      <c r="F5965">
        <v>2700</v>
      </c>
      <c r="G5965">
        <v>39</v>
      </c>
      <c r="H5965">
        <v>0</v>
      </c>
      <c r="I5965" s="4">
        <v>67</v>
      </c>
      <c r="J5965" s="4">
        <v>0</v>
      </c>
      <c r="K5965" s="2">
        <f t="shared" si="651"/>
        <v>1.4444444444444444E-2</v>
      </c>
      <c r="L5965">
        <f t="shared" si="652"/>
        <v>0</v>
      </c>
      <c r="M5965" s="4">
        <f t="shared" si="653"/>
        <v>1.7179487179487178</v>
      </c>
      <c r="N5965" s="4">
        <f t="shared" si="654"/>
        <v>0</v>
      </c>
      <c r="O5965">
        <f t="shared" si="655"/>
        <v>0</v>
      </c>
      <c r="P5965" s="4">
        <f t="shared" si="656"/>
        <v>-67</v>
      </c>
      <c r="Q5965" t="str">
        <f t="shared" si="657"/>
        <v>Inefficient</v>
      </c>
    </row>
    <row r="5966" spans="1:17" x14ac:dyDescent="0.3">
      <c r="A5966" s="1">
        <v>45512</v>
      </c>
      <c r="B5966" t="s">
        <v>47</v>
      </c>
      <c r="C5966" t="s">
        <v>12</v>
      </c>
      <c r="D5966" t="s">
        <v>10</v>
      </c>
      <c r="E5966" t="s">
        <v>6</v>
      </c>
      <c r="F5966">
        <v>1614</v>
      </c>
      <c r="G5966">
        <v>26</v>
      </c>
      <c r="H5966">
        <v>1</v>
      </c>
      <c r="I5966" s="4">
        <v>34.07</v>
      </c>
      <c r="J5966" s="4">
        <v>54.47</v>
      </c>
      <c r="K5966" s="2">
        <f t="shared" si="651"/>
        <v>1.6109045848822799E-2</v>
      </c>
      <c r="L5966">
        <f t="shared" si="652"/>
        <v>3.8461538461538464E-2</v>
      </c>
      <c r="M5966" s="4">
        <f t="shared" si="653"/>
        <v>1.3103846153846155</v>
      </c>
      <c r="N5966" s="4">
        <f t="shared" si="654"/>
        <v>34.07</v>
      </c>
      <c r="O5966">
        <f t="shared" si="655"/>
        <v>1.5987672439095979</v>
      </c>
      <c r="P5966" s="4">
        <f t="shared" si="656"/>
        <v>20.399999999999999</v>
      </c>
      <c r="Q5966" t="str">
        <f t="shared" si="657"/>
        <v>Inefficient</v>
      </c>
    </row>
    <row r="5967" spans="1:17" x14ac:dyDescent="0.3">
      <c r="A5967" s="1">
        <v>45512</v>
      </c>
      <c r="B5967" t="s">
        <v>47</v>
      </c>
      <c r="C5967" t="s">
        <v>12</v>
      </c>
      <c r="D5967" t="s">
        <v>10</v>
      </c>
      <c r="E5967" t="s">
        <v>7</v>
      </c>
      <c r="F5967">
        <v>5839</v>
      </c>
      <c r="G5967">
        <v>95</v>
      </c>
      <c r="H5967">
        <v>6</v>
      </c>
      <c r="I5967" s="4">
        <v>102.14</v>
      </c>
      <c r="J5967" s="4">
        <v>312.85000000000002</v>
      </c>
      <c r="K5967" s="2">
        <f t="shared" si="651"/>
        <v>1.6269909231032709E-2</v>
      </c>
      <c r="L5967">
        <f t="shared" si="652"/>
        <v>6.3157894736842107E-2</v>
      </c>
      <c r="M5967" s="4">
        <f t="shared" si="653"/>
        <v>1.0751578947368421</v>
      </c>
      <c r="N5967" s="4">
        <f t="shared" si="654"/>
        <v>17.023333333333333</v>
      </c>
      <c r="O5967">
        <f t="shared" si="655"/>
        <v>3.0629528098688077</v>
      </c>
      <c r="P5967" s="4">
        <f t="shared" si="656"/>
        <v>210.71000000000004</v>
      </c>
      <c r="Q5967" t="str">
        <f t="shared" si="657"/>
        <v>Inefficient</v>
      </c>
    </row>
    <row r="5968" spans="1:17" x14ac:dyDescent="0.3">
      <c r="A5968" s="1">
        <v>45512</v>
      </c>
      <c r="B5968" t="s">
        <v>47</v>
      </c>
      <c r="C5968" t="s">
        <v>12</v>
      </c>
      <c r="D5968" t="s">
        <v>10</v>
      </c>
      <c r="E5968" t="s">
        <v>8</v>
      </c>
      <c r="F5968">
        <v>4010</v>
      </c>
      <c r="G5968">
        <v>92</v>
      </c>
      <c r="H5968">
        <v>2</v>
      </c>
      <c r="I5968" s="4">
        <v>94.75</v>
      </c>
      <c r="J5968" s="4">
        <v>105.9</v>
      </c>
      <c r="K5968" s="2">
        <f t="shared" si="651"/>
        <v>2.2942643391521196E-2</v>
      </c>
      <c r="L5968">
        <f t="shared" si="652"/>
        <v>2.1739130434782608E-2</v>
      </c>
      <c r="M5968" s="4">
        <f t="shared" si="653"/>
        <v>1.0298913043478262</v>
      </c>
      <c r="N5968" s="4">
        <f t="shared" si="654"/>
        <v>47.375</v>
      </c>
      <c r="O5968">
        <f t="shared" si="655"/>
        <v>1.1176781002638523</v>
      </c>
      <c r="P5968" s="4">
        <f t="shared" si="656"/>
        <v>11.150000000000006</v>
      </c>
      <c r="Q5968" t="str">
        <f t="shared" si="657"/>
        <v>Inefficient</v>
      </c>
    </row>
    <row r="5969" spans="1:17" x14ac:dyDescent="0.3">
      <c r="A5969" s="1">
        <v>45513</v>
      </c>
      <c r="B5969" t="s">
        <v>47</v>
      </c>
      <c r="C5969" t="s">
        <v>4</v>
      </c>
      <c r="D5969" t="s">
        <v>5</v>
      </c>
      <c r="E5969" t="s">
        <v>6</v>
      </c>
      <c r="F5969">
        <v>7868</v>
      </c>
      <c r="G5969">
        <v>174</v>
      </c>
      <c r="H5969">
        <v>10</v>
      </c>
      <c r="I5969" s="4">
        <v>206.06</v>
      </c>
      <c r="J5969" s="4">
        <v>650.72</v>
      </c>
      <c r="K5969" s="2">
        <f t="shared" si="651"/>
        <v>2.2114895780376207E-2</v>
      </c>
      <c r="L5969">
        <f t="shared" si="652"/>
        <v>5.7471264367816091E-2</v>
      </c>
      <c r="M5969" s="4">
        <f t="shared" si="653"/>
        <v>1.1842528735632185</v>
      </c>
      <c r="N5969" s="4">
        <f t="shared" si="654"/>
        <v>20.606000000000002</v>
      </c>
      <c r="O5969">
        <f t="shared" si="655"/>
        <v>3.1579151703387365</v>
      </c>
      <c r="P5969" s="4">
        <f t="shared" si="656"/>
        <v>444.66</v>
      </c>
      <c r="Q5969" t="str">
        <f t="shared" si="657"/>
        <v>Inefficient</v>
      </c>
    </row>
    <row r="5970" spans="1:17" x14ac:dyDescent="0.3">
      <c r="A5970" s="1">
        <v>45513</v>
      </c>
      <c r="B5970" t="s">
        <v>47</v>
      </c>
      <c r="C5970" t="s">
        <v>4</v>
      </c>
      <c r="D5970" t="s">
        <v>5</v>
      </c>
      <c r="E5970" t="s">
        <v>7</v>
      </c>
      <c r="F5970">
        <v>3737</v>
      </c>
      <c r="G5970">
        <v>154</v>
      </c>
      <c r="H5970">
        <v>15</v>
      </c>
      <c r="I5970" s="4">
        <v>110.97</v>
      </c>
      <c r="J5970" s="4">
        <v>1271.1400000000001</v>
      </c>
      <c r="K5970" s="2">
        <f t="shared" si="651"/>
        <v>4.1209526358041211E-2</v>
      </c>
      <c r="L5970">
        <f t="shared" si="652"/>
        <v>9.7402597402597407E-2</v>
      </c>
      <c r="M5970" s="4">
        <f t="shared" si="653"/>
        <v>0.72058441558441555</v>
      </c>
      <c r="N5970" s="4">
        <f t="shared" si="654"/>
        <v>7.3979999999999997</v>
      </c>
      <c r="O5970">
        <f t="shared" si="655"/>
        <v>11.454807605659187</v>
      </c>
      <c r="P5970" s="4">
        <f t="shared" si="656"/>
        <v>1160.17</v>
      </c>
      <c r="Q5970" t="str">
        <f t="shared" si="657"/>
        <v>Efficient</v>
      </c>
    </row>
    <row r="5971" spans="1:17" x14ac:dyDescent="0.3">
      <c r="A5971" s="1">
        <v>45513</v>
      </c>
      <c r="B5971" t="s">
        <v>47</v>
      </c>
      <c r="C5971" t="s">
        <v>4</v>
      </c>
      <c r="D5971" t="s">
        <v>5</v>
      </c>
      <c r="E5971" t="s">
        <v>8</v>
      </c>
      <c r="F5971">
        <v>893</v>
      </c>
      <c r="G5971">
        <v>22</v>
      </c>
      <c r="H5971">
        <v>2</v>
      </c>
      <c r="I5971" s="4">
        <v>13.95</v>
      </c>
      <c r="J5971" s="4">
        <v>196.1</v>
      </c>
      <c r="K5971" s="2">
        <f t="shared" si="651"/>
        <v>2.463605823068309E-2</v>
      </c>
      <c r="L5971">
        <f t="shared" si="652"/>
        <v>9.0909090909090912E-2</v>
      </c>
      <c r="M5971" s="4">
        <f t="shared" si="653"/>
        <v>0.63409090909090904</v>
      </c>
      <c r="N5971" s="4">
        <f t="shared" si="654"/>
        <v>6.9749999999999996</v>
      </c>
      <c r="O5971">
        <f t="shared" si="655"/>
        <v>14.057347670250897</v>
      </c>
      <c r="P5971" s="4">
        <f t="shared" si="656"/>
        <v>182.15</v>
      </c>
      <c r="Q5971" t="str">
        <f t="shared" si="657"/>
        <v>Efficient</v>
      </c>
    </row>
    <row r="5972" spans="1:17" x14ac:dyDescent="0.3">
      <c r="A5972" s="1">
        <v>45513</v>
      </c>
      <c r="B5972" t="s">
        <v>47</v>
      </c>
      <c r="C5972" t="s">
        <v>4</v>
      </c>
      <c r="D5972" t="s">
        <v>9</v>
      </c>
      <c r="E5972" t="s">
        <v>6</v>
      </c>
      <c r="F5972">
        <v>8671</v>
      </c>
      <c r="G5972">
        <v>163</v>
      </c>
      <c r="H5972">
        <v>7</v>
      </c>
      <c r="I5972" s="4">
        <v>194.12</v>
      </c>
      <c r="J5972" s="4">
        <v>592.24</v>
      </c>
      <c r="K5972" s="2">
        <f t="shared" si="651"/>
        <v>1.8798293161111753E-2</v>
      </c>
      <c r="L5972">
        <f t="shared" si="652"/>
        <v>4.2944785276073622E-2</v>
      </c>
      <c r="M5972" s="4">
        <f t="shared" si="653"/>
        <v>1.1909202453987731</v>
      </c>
      <c r="N5972" s="4">
        <f t="shared" si="654"/>
        <v>27.731428571428573</v>
      </c>
      <c r="O5972">
        <f t="shared" si="655"/>
        <v>3.0508963527714816</v>
      </c>
      <c r="P5972" s="4">
        <f t="shared" si="656"/>
        <v>398.12</v>
      </c>
      <c r="Q5972" t="str">
        <f t="shared" si="657"/>
        <v>Inefficient</v>
      </c>
    </row>
    <row r="5973" spans="1:17" x14ac:dyDescent="0.3">
      <c r="A5973" s="1">
        <v>45513</v>
      </c>
      <c r="B5973" t="s">
        <v>47</v>
      </c>
      <c r="C5973" t="s">
        <v>4</v>
      </c>
      <c r="D5973" t="s">
        <v>9</v>
      </c>
      <c r="E5973" t="s">
        <v>7</v>
      </c>
      <c r="F5973">
        <v>3075</v>
      </c>
      <c r="G5973">
        <v>23</v>
      </c>
      <c r="H5973">
        <v>0</v>
      </c>
      <c r="I5973" s="4">
        <v>61.96</v>
      </c>
      <c r="J5973" s="4">
        <v>0</v>
      </c>
      <c r="K5973" s="2">
        <f t="shared" si="651"/>
        <v>7.4796747967479675E-3</v>
      </c>
      <c r="L5973">
        <f t="shared" si="652"/>
        <v>0</v>
      </c>
      <c r="M5973" s="4">
        <f t="shared" si="653"/>
        <v>2.6939130434782608</v>
      </c>
      <c r="N5973" s="4">
        <f t="shared" si="654"/>
        <v>0</v>
      </c>
      <c r="O5973">
        <f t="shared" si="655"/>
        <v>0</v>
      </c>
      <c r="P5973" s="4">
        <f t="shared" si="656"/>
        <v>-61.96</v>
      </c>
      <c r="Q5973" t="str">
        <f t="shared" si="657"/>
        <v>Inefficient</v>
      </c>
    </row>
    <row r="5974" spans="1:17" x14ac:dyDescent="0.3">
      <c r="A5974" s="1">
        <v>45513</v>
      </c>
      <c r="B5974" t="s">
        <v>47</v>
      </c>
      <c r="C5974" t="s">
        <v>4</v>
      </c>
      <c r="D5974" t="s">
        <v>9</v>
      </c>
      <c r="E5974" t="s">
        <v>8</v>
      </c>
      <c r="F5974">
        <v>676</v>
      </c>
      <c r="G5974">
        <v>5</v>
      </c>
      <c r="H5974">
        <v>0</v>
      </c>
      <c r="I5974" s="4">
        <v>13.34</v>
      </c>
      <c r="J5974" s="4">
        <v>0</v>
      </c>
      <c r="K5974" s="2">
        <f t="shared" si="651"/>
        <v>7.3964497041420114E-3</v>
      </c>
      <c r="L5974">
        <f t="shared" si="652"/>
        <v>0</v>
      </c>
      <c r="M5974" s="4">
        <f t="shared" si="653"/>
        <v>2.6680000000000001</v>
      </c>
      <c r="N5974" s="4">
        <f t="shared" si="654"/>
        <v>0</v>
      </c>
      <c r="O5974">
        <f t="shared" si="655"/>
        <v>0</v>
      </c>
      <c r="P5974" s="4">
        <f t="shared" si="656"/>
        <v>-13.34</v>
      </c>
      <c r="Q5974" t="str">
        <f t="shared" si="657"/>
        <v>Inefficient</v>
      </c>
    </row>
    <row r="5975" spans="1:17" x14ac:dyDescent="0.3">
      <c r="A5975" s="1">
        <v>45513</v>
      </c>
      <c r="B5975" t="s">
        <v>47</v>
      </c>
      <c r="C5975" t="s">
        <v>4</v>
      </c>
      <c r="D5975" t="s">
        <v>10</v>
      </c>
      <c r="E5975" t="s">
        <v>6</v>
      </c>
      <c r="F5975">
        <v>6225</v>
      </c>
      <c r="G5975">
        <v>151</v>
      </c>
      <c r="H5975">
        <v>8</v>
      </c>
      <c r="I5975" s="4">
        <v>85.94</v>
      </c>
      <c r="J5975" s="4">
        <v>444.71</v>
      </c>
      <c r="K5975" s="2">
        <f t="shared" si="651"/>
        <v>2.4257028112449799E-2</v>
      </c>
      <c r="L5975">
        <f t="shared" si="652"/>
        <v>5.2980132450331126E-2</v>
      </c>
      <c r="M5975" s="4">
        <f t="shared" si="653"/>
        <v>0.56913907284768206</v>
      </c>
      <c r="N5975" s="4">
        <f t="shared" si="654"/>
        <v>10.7425</v>
      </c>
      <c r="O5975">
        <f t="shared" si="655"/>
        <v>5.1746567372585526</v>
      </c>
      <c r="P5975" s="4">
        <f t="shared" si="656"/>
        <v>358.77</v>
      </c>
      <c r="Q5975" t="str">
        <f t="shared" si="657"/>
        <v>Efficient</v>
      </c>
    </row>
    <row r="5976" spans="1:17" x14ac:dyDescent="0.3">
      <c r="A5976" s="1">
        <v>45513</v>
      </c>
      <c r="B5976" t="s">
        <v>47</v>
      </c>
      <c r="C5976" t="s">
        <v>4</v>
      </c>
      <c r="D5976" t="s">
        <v>10</v>
      </c>
      <c r="E5976" t="s">
        <v>7</v>
      </c>
      <c r="F5976">
        <v>5249</v>
      </c>
      <c r="G5976">
        <v>123</v>
      </c>
      <c r="H5976">
        <v>5</v>
      </c>
      <c r="I5976" s="4">
        <v>141.43</v>
      </c>
      <c r="J5976" s="4">
        <v>494.55</v>
      </c>
      <c r="K5976" s="2">
        <f t="shared" si="651"/>
        <v>2.3433034863783578E-2</v>
      </c>
      <c r="L5976">
        <f t="shared" si="652"/>
        <v>4.065040650406504E-2</v>
      </c>
      <c r="M5976" s="4">
        <f t="shared" si="653"/>
        <v>1.1498373983739838</v>
      </c>
      <c r="N5976" s="4">
        <f t="shared" si="654"/>
        <v>28.286000000000001</v>
      </c>
      <c r="O5976">
        <f t="shared" si="655"/>
        <v>3.496782860779184</v>
      </c>
      <c r="P5976" s="4">
        <f t="shared" si="656"/>
        <v>353.12</v>
      </c>
      <c r="Q5976" t="str">
        <f t="shared" si="657"/>
        <v>Inefficient</v>
      </c>
    </row>
    <row r="5977" spans="1:17" x14ac:dyDescent="0.3">
      <c r="A5977" s="1">
        <v>45513</v>
      </c>
      <c r="B5977" t="s">
        <v>47</v>
      </c>
      <c r="C5977" t="s">
        <v>4</v>
      </c>
      <c r="D5977" t="s">
        <v>10</v>
      </c>
      <c r="E5977" t="s">
        <v>8</v>
      </c>
      <c r="F5977">
        <v>706</v>
      </c>
      <c r="G5977">
        <v>16</v>
      </c>
      <c r="H5977">
        <v>1</v>
      </c>
      <c r="I5977" s="4">
        <v>8.9499999999999993</v>
      </c>
      <c r="J5977" s="4">
        <v>98.75</v>
      </c>
      <c r="K5977" s="2">
        <f t="shared" si="651"/>
        <v>2.2662889518413599E-2</v>
      </c>
      <c r="L5977">
        <f t="shared" si="652"/>
        <v>6.25E-2</v>
      </c>
      <c r="M5977" s="4">
        <f t="shared" si="653"/>
        <v>0.55937499999999996</v>
      </c>
      <c r="N5977" s="4">
        <f t="shared" si="654"/>
        <v>8.9499999999999993</v>
      </c>
      <c r="O5977">
        <f t="shared" si="655"/>
        <v>11.033519553072626</v>
      </c>
      <c r="P5977" s="4">
        <f t="shared" si="656"/>
        <v>89.8</v>
      </c>
      <c r="Q5977" t="str">
        <f t="shared" si="657"/>
        <v>Efficient</v>
      </c>
    </row>
    <row r="5978" spans="1:17" x14ac:dyDescent="0.3">
      <c r="A5978" s="1">
        <v>45513</v>
      </c>
      <c r="B5978" t="s">
        <v>47</v>
      </c>
      <c r="C5978" t="s">
        <v>11</v>
      </c>
      <c r="D5978" t="s">
        <v>5</v>
      </c>
      <c r="E5978" t="s">
        <v>6</v>
      </c>
      <c r="F5978">
        <v>13649</v>
      </c>
      <c r="G5978">
        <v>352</v>
      </c>
      <c r="H5978">
        <v>44</v>
      </c>
      <c r="I5978" s="4">
        <v>358.96</v>
      </c>
      <c r="J5978" s="4">
        <v>2444.5700000000002</v>
      </c>
      <c r="K5978" s="2">
        <f t="shared" si="651"/>
        <v>2.5789435123452269E-2</v>
      </c>
      <c r="L5978">
        <f t="shared" si="652"/>
        <v>0.125</v>
      </c>
      <c r="M5978" s="4">
        <f t="shared" si="653"/>
        <v>1.0197727272727273</v>
      </c>
      <c r="N5978" s="4">
        <f t="shared" si="654"/>
        <v>8.1581818181818182</v>
      </c>
      <c r="O5978">
        <f t="shared" si="655"/>
        <v>6.8101459772676627</v>
      </c>
      <c r="P5978" s="4">
        <f t="shared" si="656"/>
        <v>2085.61</v>
      </c>
      <c r="Q5978" t="str">
        <f t="shared" si="657"/>
        <v>Efficient</v>
      </c>
    </row>
    <row r="5979" spans="1:17" x14ac:dyDescent="0.3">
      <c r="A5979" s="1">
        <v>45513</v>
      </c>
      <c r="B5979" t="s">
        <v>47</v>
      </c>
      <c r="C5979" t="s">
        <v>11</v>
      </c>
      <c r="D5979" t="s">
        <v>5</v>
      </c>
      <c r="E5979" t="s">
        <v>7</v>
      </c>
      <c r="F5979">
        <v>1216</v>
      </c>
      <c r="G5979">
        <v>24</v>
      </c>
      <c r="H5979">
        <v>2</v>
      </c>
      <c r="I5979" s="4">
        <v>13.77</v>
      </c>
      <c r="J5979" s="4">
        <v>129.01</v>
      </c>
      <c r="K5979" s="2">
        <f t="shared" si="651"/>
        <v>1.9736842105263157E-2</v>
      </c>
      <c r="L5979">
        <f t="shared" si="652"/>
        <v>8.3333333333333329E-2</v>
      </c>
      <c r="M5979" s="4">
        <f t="shared" si="653"/>
        <v>0.57374999999999998</v>
      </c>
      <c r="N5979" s="4">
        <f t="shared" si="654"/>
        <v>6.8849999999999998</v>
      </c>
      <c r="O5979">
        <f t="shared" si="655"/>
        <v>9.3689179375453886</v>
      </c>
      <c r="P5979" s="4">
        <f t="shared" si="656"/>
        <v>115.24</v>
      </c>
      <c r="Q5979" t="str">
        <f t="shared" si="657"/>
        <v>Efficient</v>
      </c>
    </row>
    <row r="5980" spans="1:17" x14ac:dyDescent="0.3">
      <c r="A5980" s="1">
        <v>45513</v>
      </c>
      <c r="B5980" t="s">
        <v>47</v>
      </c>
      <c r="C5980" t="s">
        <v>11</v>
      </c>
      <c r="D5980" t="s">
        <v>5</v>
      </c>
      <c r="E5980" t="s">
        <v>8</v>
      </c>
      <c r="F5980">
        <v>616</v>
      </c>
      <c r="G5980">
        <v>23</v>
      </c>
      <c r="H5980">
        <v>2</v>
      </c>
      <c r="I5980" s="4">
        <v>12.72</v>
      </c>
      <c r="J5980" s="4">
        <v>161.12</v>
      </c>
      <c r="K5980" s="2">
        <f t="shared" si="651"/>
        <v>3.7337662337662336E-2</v>
      </c>
      <c r="L5980">
        <f t="shared" si="652"/>
        <v>8.6956521739130432E-2</v>
      </c>
      <c r="M5980" s="4">
        <f t="shared" si="653"/>
        <v>0.55304347826086964</v>
      </c>
      <c r="N5980" s="4">
        <f t="shared" si="654"/>
        <v>6.36</v>
      </c>
      <c r="O5980">
        <f t="shared" si="655"/>
        <v>12.666666666666666</v>
      </c>
      <c r="P5980" s="4">
        <f t="shared" si="656"/>
        <v>148.4</v>
      </c>
      <c r="Q5980" t="str">
        <f t="shared" si="657"/>
        <v>Efficient</v>
      </c>
    </row>
    <row r="5981" spans="1:17" x14ac:dyDescent="0.3">
      <c r="A5981" s="1">
        <v>45513</v>
      </c>
      <c r="B5981" t="s">
        <v>47</v>
      </c>
      <c r="C5981" t="s">
        <v>11</v>
      </c>
      <c r="D5981" t="s">
        <v>9</v>
      </c>
      <c r="E5981" t="s">
        <v>6</v>
      </c>
      <c r="F5981">
        <v>9571</v>
      </c>
      <c r="G5981">
        <v>123</v>
      </c>
      <c r="H5981">
        <v>4</v>
      </c>
      <c r="I5981" s="4">
        <v>182.98</v>
      </c>
      <c r="J5981" s="4">
        <v>224.72</v>
      </c>
      <c r="K5981" s="2">
        <f t="shared" si="651"/>
        <v>1.2851321700971686E-2</v>
      </c>
      <c r="L5981">
        <f t="shared" si="652"/>
        <v>3.2520325203252036E-2</v>
      </c>
      <c r="M5981" s="4">
        <f t="shared" si="653"/>
        <v>1.4876422764227641</v>
      </c>
      <c r="N5981" s="4">
        <f t="shared" si="654"/>
        <v>45.744999999999997</v>
      </c>
      <c r="O5981">
        <f t="shared" si="655"/>
        <v>1.2281123620067769</v>
      </c>
      <c r="P5981" s="4">
        <f t="shared" si="656"/>
        <v>41.740000000000009</v>
      </c>
      <c r="Q5981" t="str">
        <f t="shared" si="657"/>
        <v>Inefficient</v>
      </c>
    </row>
    <row r="5982" spans="1:17" x14ac:dyDescent="0.3">
      <c r="A5982" s="1">
        <v>45513</v>
      </c>
      <c r="B5982" t="s">
        <v>47</v>
      </c>
      <c r="C5982" t="s">
        <v>11</v>
      </c>
      <c r="D5982" t="s">
        <v>9</v>
      </c>
      <c r="E5982" t="s">
        <v>7</v>
      </c>
      <c r="F5982">
        <v>1343</v>
      </c>
      <c r="G5982">
        <v>23</v>
      </c>
      <c r="H5982">
        <v>0</v>
      </c>
      <c r="I5982" s="4">
        <v>22.86</v>
      </c>
      <c r="J5982" s="4">
        <v>0</v>
      </c>
      <c r="K5982" s="2">
        <f t="shared" si="651"/>
        <v>1.7125837676842889E-2</v>
      </c>
      <c r="L5982">
        <f t="shared" si="652"/>
        <v>0</v>
      </c>
      <c r="M5982" s="4">
        <f t="shared" si="653"/>
        <v>0.99391304347826082</v>
      </c>
      <c r="N5982" s="4">
        <f t="shared" si="654"/>
        <v>0</v>
      </c>
      <c r="O5982">
        <f t="shared" si="655"/>
        <v>0</v>
      </c>
      <c r="P5982" s="4">
        <f t="shared" si="656"/>
        <v>-22.86</v>
      </c>
      <c r="Q5982" t="str">
        <f t="shared" si="657"/>
        <v>Inefficient</v>
      </c>
    </row>
    <row r="5983" spans="1:17" x14ac:dyDescent="0.3">
      <c r="A5983" s="1">
        <v>45513</v>
      </c>
      <c r="B5983" t="s">
        <v>47</v>
      </c>
      <c r="C5983" t="s">
        <v>11</v>
      </c>
      <c r="D5983" t="s">
        <v>9</v>
      </c>
      <c r="E5983" t="s">
        <v>8</v>
      </c>
      <c r="F5983">
        <v>186</v>
      </c>
      <c r="G5983">
        <v>1</v>
      </c>
      <c r="H5983">
        <v>0</v>
      </c>
      <c r="I5983" s="4">
        <v>2.0299999999999998</v>
      </c>
      <c r="J5983" s="4">
        <v>0</v>
      </c>
      <c r="K5983" s="2">
        <f t="shared" si="651"/>
        <v>5.3763440860215058E-3</v>
      </c>
      <c r="L5983">
        <f t="shared" si="652"/>
        <v>0</v>
      </c>
      <c r="M5983" s="4">
        <f t="shared" si="653"/>
        <v>2.0299999999999998</v>
      </c>
      <c r="N5983" s="4">
        <f t="shared" si="654"/>
        <v>0</v>
      </c>
      <c r="O5983">
        <f t="shared" si="655"/>
        <v>0</v>
      </c>
      <c r="P5983" s="4">
        <f t="shared" si="656"/>
        <v>-2.0299999999999998</v>
      </c>
      <c r="Q5983" t="str">
        <f t="shared" si="657"/>
        <v>Inefficient</v>
      </c>
    </row>
    <row r="5984" spans="1:17" x14ac:dyDescent="0.3">
      <c r="A5984" s="1">
        <v>45513</v>
      </c>
      <c r="B5984" t="s">
        <v>47</v>
      </c>
      <c r="C5984" t="s">
        <v>11</v>
      </c>
      <c r="D5984" t="s">
        <v>10</v>
      </c>
      <c r="E5984" t="s">
        <v>6</v>
      </c>
      <c r="F5984">
        <v>5312</v>
      </c>
      <c r="G5984">
        <v>94</v>
      </c>
      <c r="H5984">
        <v>4</v>
      </c>
      <c r="I5984" s="4">
        <v>64.83</v>
      </c>
      <c r="J5984" s="4">
        <v>307.54000000000002</v>
      </c>
      <c r="K5984" s="2">
        <f t="shared" si="651"/>
        <v>1.7695783132530122E-2</v>
      </c>
      <c r="L5984">
        <f t="shared" si="652"/>
        <v>4.2553191489361701E-2</v>
      </c>
      <c r="M5984" s="4">
        <f t="shared" si="653"/>
        <v>0.68968085106382981</v>
      </c>
      <c r="N5984" s="4">
        <f t="shared" si="654"/>
        <v>16.2075</v>
      </c>
      <c r="O5984">
        <f t="shared" si="655"/>
        <v>4.7437914545735005</v>
      </c>
      <c r="P5984" s="4">
        <f t="shared" si="656"/>
        <v>242.71000000000004</v>
      </c>
      <c r="Q5984" t="str">
        <f t="shared" si="657"/>
        <v>Efficient</v>
      </c>
    </row>
    <row r="5985" spans="1:17" x14ac:dyDescent="0.3">
      <c r="A5985" s="1">
        <v>45513</v>
      </c>
      <c r="B5985" t="s">
        <v>47</v>
      </c>
      <c r="C5985" t="s">
        <v>11</v>
      </c>
      <c r="D5985" t="s">
        <v>10</v>
      </c>
      <c r="E5985" t="s">
        <v>7</v>
      </c>
      <c r="F5985">
        <v>1923</v>
      </c>
      <c r="G5985">
        <v>36</v>
      </c>
      <c r="H5985">
        <v>2</v>
      </c>
      <c r="I5985" s="4">
        <v>47.24</v>
      </c>
      <c r="J5985" s="4">
        <v>182.61</v>
      </c>
      <c r="K5985" s="2">
        <f t="shared" si="651"/>
        <v>1.8720748829953199E-2</v>
      </c>
      <c r="L5985">
        <f t="shared" si="652"/>
        <v>5.5555555555555552E-2</v>
      </c>
      <c r="M5985" s="4">
        <f t="shared" si="653"/>
        <v>1.3122222222222222</v>
      </c>
      <c r="N5985" s="4">
        <f t="shared" si="654"/>
        <v>23.62</v>
      </c>
      <c r="O5985">
        <f t="shared" si="655"/>
        <v>3.8655800169348011</v>
      </c>
      <c r="P5985" s="4">
        <f t="shared" si="656"/>
        <v>135.37</v>
      </c>
      <c r="Q5985" t="str">
        <f t="shared" si="657"/>
        <v>Efficient</v>
      </c>
    </row>
    <row r="5986" spans="1:17" x14ac:dyDescent="0.3">
      <c r="A5986" s="1">
        <v>45513</v>
      </c>
      <c r="B5986" t="s">
        <v>47</v>
      </c>
      <c r="C5986" t="s">
        <v>11</v>
      </c>
      <c r="D5986" t="s">
        <v>10</v>
      </c>
      <c r="E5986" t="s">
        <v>8</v>
      </c>
      <c r="F5986">
        <v>339</v>
      </c>
      <c r="G5986">
        <v>3</v>
      </c>
      <c r="H5986">
        <v>0</v>
      </c>
      <c r="I5986" s="4">
        <v>5.2</v>
      </c>
      <c r="J5986" s="4">
        <v>0</v>
      </c>
      <c r="K5986" s="2">
        <f t="shared" si="651"/>
        <v>8.8495575221238937E-3</v>
      </c>
      <c r="L5986">
        <f t="shared" si="652"/>
        <v>0</v>
      </c>
      <c r="M5986" s="4">
        <f t="shared" si="653"/>
        <v>1.7333333333333334</v>
      </c>
      <c r="N5986" s="4">
        <f t="shared" si="654"/>
        <v>0</v>
      </c>
      <c r="O5986">
        <f t="shared" si="655"/>
        <v>0</v>
      </c>
      <c r="P5986" s="4">
        <f t="shared" si="656"/>
        <v>-5.2</v>
      </c>
      <c r="Q5986" t="str">
        <f t="shared" si="657"/>
        <v>Inefficient</v>
      </c>
    </row>
    <row r="5987" spans="1:17" x14ac:dyDescent="0.3">
      <c r="A5987" s="1">
        <v>45513</v>
      </c>
      <c r="B5987" t="s">
        <v>47</v>
      </c>
      <c r="C5987" t="s">
        <v>12</v>
      </c>
      <c r="D5987" t="s">
        <v>5</v>
      </c>
      <c r="E5987" t="s">
        <v>6</v>
      </c>
      <c r="F5987">
        <v>1401</v>
      </c>
      <c r="G5987">
        <v>52</v>
      </c>
      <c r="H5987">
        <v>4</v>
      </c>
      <c r="I5987" s="4">
        <v>32.03</v>
      </c>
      <c r="J5987" s="4">
        <v>258.20999999999998</v>
      </c>
      <c r="K5987" s="2">
        <f t="shared" si="651"/>
        <v>3.7116345467523196E-2</v>
      </c>
      <c r="L5987">
        <f t="shared" si="652"/>
        <v>7.6923076923076927E-2</v>
      </c>
      <c r="M5987" s="4">
        <f t="shared" si="653"/>
        <v>0.61596153846153845</v>
      </c>
      <c r="N5987" s="4">
        <f t="shared" si="654"/>
        <v>8.0075000000000003</v>
      </c>
      <c r="O5987">
        <f t="shared" si="655"/>
        <v>8.0615048392132369</v>
      </c>
      <c r="P5987" s="4">
        <f t="shared" si="656"/>
        <v>226.17999999999998</v>
      </c>
      <c r="Q5987" t="str">
        <f t="shared" si="657"/>
        <v>Efficient</v>
      </c>
    </row>
    <row r="5988" spans="1:17" x14ac:dyDescent="0.3">
      <c r="A5988" s="1">
        <v>45513</v>
      </c>
      <c r="B5988" t="s">
        <v>47</v>
      </c>
      <c r="C5988" t="s">
        <v>12</v>
      </c>
      <c r="D5988" t="s">
        <v>5</v>
      </c>
      <c r="E5988" t="s">
        <v>7</v>
      </c>
      <c r="F5988">
        <v>7908</v>
      </c>
      <c r="G5988">
        <v>311</v>
      </c>
      <c r="H5988">
        <v>19</v>
      </c>
      <c r="I5988" s="4">
        <v>230.72</v>
      </c>
      <c r="J5988" s="4">
        <v>1513.36</v>
      </c>
      <c r="K5988" s="2">
        <f t="shared" si="651"/>
        <v>3.9327263530601925E-2</v>
      </c>
      <c r="L5988">
        <f t="shared" si="652"/>
        <v>6.1093247588424437E-2</v>
      </c>
      <c r="M5988" s="4">
        <f t="shared" si="653"/>
        <v>0.74186495176848877</v>
      </c>
      <c r="N5988" s="4">
        <f t="shared" si="654"/>
        <v>12.143157894736841</v>
      </c>
      <c r="O5988">
        <f t="shared" si="655"/>
        <v>6.5592926490984738</v>
      </c>
      <c r="P5988" s="4">
        <f t="shared" si="656"/>
        <v>1282.6399999999999</v>
      </c>
      <c r="Q5988" t="str">
        <f t="shared" si="657"/>
        <v>Efficient</v>
      </c>
    </row>
    <row r="5989" spans="1:17" x14ac:dyDescent="0.3">
      <c r="A5989" s="1">
        <v>45513</v>
      </c>
      <c r="B5989" t="s">
        <v>47</v>
      </c>
      <c r="C5989" t="s">
        <v>12</v>
      </c>
      <c r="D5989" t="s">
        <v>5</v>
      </c>
      <c r="E5989" t="s">
        <v>8</v>
      </c>
      <c r="F5989">
        <v>5185</v>
      </c>
      <c r="G5989">
        <v>179</v>
      </c>
      <c r="H5989">
        <v>16</v>
      </c>
      <c r="I5989" s="4">
        <v>54.9</v>
      </c>
      <c r="J5989" s="4">
        <v>932.76</v>
      </c>
      <c r="K5989" s="2">
        <f t="shared" si="651"/>
        <v>3.4522661523625847E-2</v>
      </c>
      <c r="L5989">
        <f t="shared" si="652"/>
        <v>8.9385474860335198E-2</v>
      </c>
      <c r="M5989" s="4">
        <f t="shared" si="653"/>
        <v>0.30670391061452512</v>
      </c>
      <c r="N5989" s="4">
        <f t="shared" si="654"/>
        <v>3.4312499999999999</v>
      </c>
      <c r="O5989">
        <f t="shared" si="655"/>
        <v>16.990163934426231</v>
      </c>
      <c r="P5989" s="4">
        <f t="shared" si="656"/>
        <v>877.86</v>
      </c>
      <c r="Q5989" t="str">
        <f t="shared" si="657"/>
        <v>Efficient</v>
      </c>
    </row>
    <row r="5990" spans="1:17" x14ac:dyDescent="0.3">
      <c r="A5990" s="1">
        <v>45513</v>
      </c>
      <c r="B5990" t="s">
        <v>47</v>
      </c>
      <c r="C5990" t="s">
        <v>12</v>
      </c>
      <c r="D5990" t="s">
        <v>9</v>
      </c>
      <c r="E5990" t="s">
        <v>6</v>
      </c>
      <c r="F5990">
        <v>2028</v>
      </c>
      <c r="G5990">
        <v>39</v>
      </c>
      <c r="H5990">
        <v>0</v>
      </c>
      <c r="I5990" s="4">
        <v>56.29</v>
      </c>
      <c r="J5990" s="4">
        <v>0</v>
      </c>
      <c r="K5990" s="2">
        <f t="shared" si="651"/>
        <v>1.9230769230769232E-2</v>
      </c>
      <c r="L5990">
        <f t="shared" si="652"/>
        <v>0</v>
      </c>
      <c r="M5990" s="4">
        <f t="shared" si="653"/>
        <v>1.4433333333333334</v>
      </c>
      <c r="N5990" s="4">
        <f t="shared" si="654"/>
        <v>0</v>
      </c>
      <c r="O5990">
        <f t="shared" si="655"/>
        <v>0</v>
      </c>
      <c r="P5990" s="4">
        <f t="shared" si="656"/>
        <v>-56.29</v>
      </c>
      <c r="Q5990" t="str">
        <f t="shared" si="657"/>
        <v>Inefficient</v>
      </c>
    </row>
    <row r="5991" spans="1:17" x14ac:dyDescent="0.3">
      <c r="A5991" s="1">
        <v>45513</v>
      </c>
      <c r="B5991" t="s">
        <v>47</v>
      </c>
      <c r="C5991" t="s">
        <v>12</v>
      </c>
      <c r="D5991" t="s">
        <v>9</v>
      </c>
      <c r="E5991" t="s">
        <v>7</v>
      </c>
      <c r="F5991">
        <v>9237</v>
      </c>
      <c r="G5991">
        <v>135</v>
      </c>
      <c r="H5991">
        <v>5</v>
      </c>
      <c r="I5991" s="4">
        <v>203.85</v>
      </c>
      <c r="J5991" s="4">
        <v>290.38</v>
      </c>
      <c r="K5991" s="2">
        <f t="shared" si="651"/>
        <v>1.4615134784020786E-2</v>
      </c>
      <c r="L5991">
        <f t="shared" si="652"/>
        <v>3.7037037037037035E-2</v>
      </c>
      <c r="M5991" s="4">
        <f t="shared" si="653"/>
        <v>1.51</v>
      </c>
      <c r="N5991" s="4">
        <f t="shared" si="654"/>
        <v>40.769999999999996</v>
      </c>
      <c r="O5991">
        <f t="shared" si="655"/>
        <v>1.4244787834191808</v>
      </c>
      <c r="P5991" s="4">
        <f t="shared" si="656"/>
        <v>86.53</v>
      </c>
      <c r="Q5991" t="str">
        <f t="shared" si="657"/>
        <v>Inefficient</v>
      </c>
    </row>
    <row r="5992" spans="1:17" x14ac:dyDescent="0.3">
      <c r="A5992" s="1">
        <v>45513</v>
      </c>
      <c r="B5992" t="s">
        <v>47</v>
      </c>
      <c r="C5992" t="s">
        <v>12</v>
      </c>
      <c r="D5992" t="s">
        <v>9</v>
      </c>
      <c r="E5992" t="s">
        <v>8</v>
      </c>
      <c r="F5992">
        <v>4006</v>
      </c>
      <c r="G5992">
        <v>63</v>
      </c>
      <c r="H5992">
        <v>1</v>
      </c>
      <c r="I5992" s="4">
        <v>82.25</v>
      </c>
      <c r="J5992" s="4">
        <v>51.5</v>
      </c>
      <c r="K5992" s="2">
        <f t="shared" si="651"/>
        <v>1.5726410384423364E-2</v>
      </c>
      <c r="L5992">
        <f t="shared" si="652"/>
        <v>1.5873015873015872E-2</v>
      </c>
      <c r="M5992" s="4">
        <f t="shared" si="653"/>
        <v>1.3055555555555556</v>
      </c>
      <c r="N5992" s="4">
        <f t="shared" si="654"/>
        <v>82.25</v>
      </c>
      <c r="O5992">
        <f t="shared" si="655"/>
        <v>0.62613981762917936</v>
      </c>
      <c r="P5992" s="4">
        <f t="shared" si="656"/>
        <v>-30.75</v>
      </c>
      <c r="Q5992" t="str">
        <f t="shared" si="657"/>
        <v>Inefficient</v>
      </c>
    </row>
    <row r="5993" spans="1:17" x14ac:dyDescent="0.3">
      <c r="A5993" s="1">
        <v>45513</v>
      </c>
      <c r="B5993" t="s">
        <v>47</v>
      </c>
      <c r="C5993" t="s">
        <v>12</v>
      </c>
      <c r="D5993" t="s">
        <v>10</v>
      </c>
      <c r="E5993" t="s">
        <v>6</v>
      </c>
      <c r="F5993">
        <v>1864</v>
      </c>
      <c r="G5993">
        <v>52</v>
      </c>
      <c r="H5993">
        <v>2</v>
      </c>
      <c r="I5993" s="4">
        <v>40.39</v>
      </c>
      <c r="J5993" s="4">
        <v>131.94999999999999</v>
      </c>
      <c r="K5993" s="2">
        <f t="shared" si="651"/>
        <v>2.7896995708154508E-2</v>
      </c>
      <c r="L5993">
        <f t="shared" si="652"/>
        <v>3.8461538461538464E-2</v>
      </c>
      <c r="M5993" s="4">
        <f t="shared" si="653"/>
        <v>0.77673076923076922</v>
      </c>
      <c r="N5993" s="4">
        <f t="shared" si="654"/>
        <v>20.195</v>
      </c>
      <c r="O5993">
        <f t="shared" si="655"/>
        <v>3.2668977469670706</v>
      </c>
      <c r="P5993" s="4">
        <f t="shared" si="656"/>
        <v>91.559999999999988</v>
      </c>
      <c r="Q5993" t="str">
        <f t="shared" si="657"/>
        <v>Inefficient</v>
      </c>
    </row>
    <row r="5994" spans="1:17" x14ac:dyDescent="0.3">
      <c r="A5994" s="1">
        <v>45513</v>
      </c>
      <c r="B5994" t="s">
        <v>47</v>
      </c>
      <c r="C5994" t="s">
        <v>12</v>
      </c>
      <c r="D5994" t="s">
        <v>10</v>
      </c>
      <c r="E5994" t="s">
        <v>7</v>
      </c>
      <c r="F5994">
        <v>5029</v>
      </c>
      <c r="G5994">
        <v>122</v>
      </c>
      <c r="H5994">
        <v>4</v>
      </c>
      <c r="I5994" s="4">
        <v>128.18</v>
      </c>
      <c r="J5994" s="4">
        <v>203.92</v>
      </c>
      <c r="K5994" s="2">
        <f t="shared" si="651"/>
        <v>2.4259296082720223E-2</v>
      </c>
      <c r="L5994">
        <f t="shared" si="652"/>
        <v>3.2786885245901641E-2</v>
      </c>
      <c r="M5994" s="4">
        <f t="shared" si="653"/>
        <v>1.0506557377049182</v>
      </c>
      <c r="N5994" s="4">
        <f t="shared" si="654"/>
        <v>32.045000000000002</v>
      </c>
      <c r="O5994">
        <f t="shared" si="655"/>
        <v>1.5908878140115461</v>
      </c>
      <c r="P5994" s="4">
        <f t="shared" si="656"/>
        <v>75.739999999999981</v>
      </c>
      <c r="Q5994" t="str">
        <f t="shared" si="657"/>
        <v>Inefficient</v>
      </c>
    </row>
    <row r="5995" spans="1:17" x14ac:dyDescent="0.3">
      <c r="A5995" s="1">
        <v>45513</v>
      </c>
      <c r="B5995" t="s">
        <v>47</v>
      </c>
      <c r="C5995" t="s">
        <v>12</v>
      </c>
      <c r="D5995" t="s">
        <v>10</v>
      </c>
      <c r="E5995" t="s">
        <v>8</v>
      </c>
      <c r="F5995">
        <v>2680</v>
      </c>
      <c r="G5995">
        <v>28</v>
      </c>
      <c r="H5995">
        <v>1</v>
      </c>
      <c r="I5995" s="4">
        <v>68.489999999999995</v>
      </c>
      <c r="J5995" s="4">
        <v>75.19</v>
      </c>
      <c r="K5995" s="2">
        <f t="shared" si="651"/>
        <v>1.0447761194029851E-2</v>
      </c>
      <c r="L5995">
        <f t="shared" si="652"/>
        <v>3.5714285714285712E-2</v>
      </c>
      <c r="M5995" s="4">
        <f t="shared" si="653"/>
        <v>2.4460714285714285</v>
      </c>
      <c r="N5995" s="4">
        <f t="shared" si="654"/>
        <v>68.489999999999995</v>
      </c>
      <c r="O5995">
        <f t="shared" si="655"/>
        <v>1.0978244999269966</v>
      </c>
      <c r="P5995" s="4">
        <f t="shared" si="656"/>
        <v>6.7000000000000028</v>
      </c>
      <c r="Q5995" t="str">
        <f t="shared" si="657"/>
        <v>Inefficient</v>
      </c>
    </row>
    <row r="5996" spans="1:17" x14ac:dyDescent="0.3">
      <c r="A5996" s="1">
        <v>45514</v>
      </c>
      <c r="B5996" t="s">
        <v>47</v>
      </c>
      <c r="C5996" t="s">
        <v>4</v>
      </c>
      <c r="D5996" t="s">
        <v>5</v>
      </c>
      <c r="E5996" t="s">
        <v>6</v>
      </c>
      <c r="F5996">
        <v>8949</v>
      </c>
      <c r="G5996">
        <v>364</v>
      </c>
      <c r="H5996">
        <v>19</v>
      </c>
      <c r="I5996" s="4">
        <v>129.91</v>
      </c>
      <c r="J5996" s="4">
        <v>1535.62</v>
      </c>
      <c r="K5996" s="2">
        <f t="shared" si="651"/>
        <v>4.0674935747010837E-2</v>
      </c>
      <c r="L5996">
        <f t="shared" si="652"/>
        <v>5.21978021978022E-2</v>
      </c>
      <c r="M5996" s="4">
        <f t="shared" si="653"/>
        <v>0.35689560439560436</v>
      </c>
      <c r="N5996" s="4">
        <f t="shared" si="654"/>
        <v>6.8373684210526315</v>
      </c>
      <c r="O5996">
        <f t="shared" si="655"/>
        <v>11.820645061965976</v>
      </c>
      <c r="P5996" s="4">
        <f t="shared" si="656"/>
        <v>1405.7099999999998</v>
      </c>
      <c r="Q5996" t="str">
        <f t="shared" si="657"/>
        <v>Efficient</v>
      </c>
    </row>
    <row r="5997" spans="1:17" x14ac:dyDescent="0.3">
      <c r="A5997" s="1">
        <v>45514</v>
      </c>
      <c r="B5997" t="s">
        <v>47</v>
      </c>
      <c r="C5997" t="s">
        <v>4</v>
      </c>
      <c r="D5997" t="s">
        <v>5</v>
      </c>
      <c r="E5997" t="s">
        <v>7</v>
      </c>
      <c r="F5997">
        <v>7047</v>
      </c>
      <c r="G5997">
        <v>221</v>
      </c>
      <c r="H5997">
        <v>16</v>
      </c>
      <c r="I5997" s="4">
        <v>144.05000000000001</v>
      </c>
      <c r="J5997" s="4">
        <v>1297.8499999999999</v>
      </c>
      <c r="K5997" s="2">
        <f t="shared" si="651"/>
        <v>3.1360862778487299E-2</v>
      </c>
      <c r="L5997">
        <f t="shared" si="652"/>
        <v>7.2398190045248875E-2</v>
      </c>
      <c r="M5997" s="4">
        <f t="shared" si="653"/>
        <v>0.65180995475113124</v>
      </c>
      <c r="N5997" s="4">
        <f t="shared" si="654"/>
        <v>9.0031250000000007</v>
      </c>
      <c r="O5997">
        <f t="shared" si="655"/>
        <v>9.0097188476223522</v>
      </c>
      <c r="P5997" s="4">
        <f t="shared" si="656"/>
        <v>1153.8</v>
      </c>
      <c r="Q5997" t="str">
        <f t="shared" si="657"/>
        <v>Efficient</v>
      </c>
    </row>
    <row r="5998" spans="1:17" x14ac:dyDescent="0.3">
      <c r="A5998" s="1">
        <v>45514</v>
      </c>
      <c r="B5998" t="s">
        <v>47</v>
      </c>
      <c r="C5998" t="s">
        <v>4</v>
      </c>
      <c r="D5998" t="s">
        <v>5</v>
      </c>
      <c r="E5998" t="s">
        <v>8</v>
      </c>
      <c r="F5998">
        <v>958</v>
      </c>
      <c r="G5998">
        <v>30</v>
      </c>
      <c r="H5998">
        <v>4</v>
      </c>
      <c r="I5998" s="4">
        <v>14.43</v>
      </c>
      <c r="J5998" s="4">
        <v>306.51</v>
      </c>
      <c r="K5998" s="2">
        <f t="shared" si="651"/>
        <v>3.1315240083507306E-2</v>
      </c>
      <c r="L5998">
        <f t="shared" si="652"/>
        <v>0.13333333333333333</v>
      </c>
      <c r="M5998" s="4">
        <f t="shared" si="653"/>
        <v>0.48099999999999998</v>
      </c>
      <c r="N5998" s="4">
        <f t="shared" si="654"/>
        <v>3.6074999999999999</v>
      </c>
      <c r="O5998">
        <f t="shared" si="655"/>
        <v>21.241164241164242</v>
      </c>
      <c r="P5998" s="4">
        <f t="shared" si="656"/>
        <v>292.08</v>
      </c>
      <c r="Q5998" t="str">
        <f t="shared" si="657"/>
        <v>Efficient</v>
      </c>
    </row>
    <row r="5999" spans="1:17" x14ac:dyDescent="0.3">
      <c r="A5999" s="1">
        <v>45514</v>
      </c>
      <c r="B5999" t="s">
        <v>47</v>
      </c>
      <c r="C5999" t="s">
        <v>4</v>
      </c>
      <c r="D5999" t="s">
        <v>9</v>
      </c>
      <c r="E5999" t="s">
        <v>6</v>
      </c>
      <c r="F5999">
        <v>4365</v>
      </c>
      <c r="G5999">
        <v>51</v>
      </c>
      <c r="H5999">
        <v>1</v>
      </c>
      <c r="I5999" s="4">
        <v>63.05</v>
      </c>
      <c r="J5999" s="4">
        <v>98.81</v>
      </c>
      <c r="K5999" s="2">
        <f t="shared" si="651"/>
        <v>1.1683848797250859E-2</v>
      </c>
      <c r="L5999">
        <f t="shared" si="652"/>
        <v>1.9607843137254902E-2</v>
      </c>
      <c r="M5999" s="4">
        <f t="shared" si="653"/>
        <v>1.2362745098039216</v>
      </c>
      <c r="N5999" s="4">
        <f t="shared" si="654"/>
        <v>63.05</v>
      </c>
      <c r="O5999">
        <f t="shared" si="655"/>
        <v>1.5671689135606663</v>
      </c>
      <c r="P5999" s="4">
        <f t="shared" si="656"/>
        <v>35.760000000000005</v>
      </c>
      <c r="Q5999" t="str">
        <f t="shared" si="657"/>
        <v>Inefficient</v>
      </c>
    </row>
    <row r="6000" spans="1:17" x14ac:dyDescent="0.3">
      <c r="A6000" s="1">
        <v>45514</v>
      </c>
      <c r="B6000" t="s">
        <v>47</v>
      </c>
      <c r="C6000" t="s">
        <v>4</v>
      </c>
      <c r="D6000" t="s">
        <v>9</v>
      </c>
      <c r="E6000" t="s">
        <v>7</v>
      </c>
      <c r="F6000">
        <v>4232</v>
      </c>
      <c r="G6000">
        <v>62</v>
      </c>
      <c r="H6000">
        <v>2</v>
      </c>
      <c r="I6000" s="4">
        <v>48.14</v>
      </c>
      <c r="J6000" s="4">
        <v>115.87</v>
      </c>
      <c r="K6000" s="2">
        <f t="shared" si="651"/>
        <v>1.4650283553875236E-2</v>
      </c>
      <c r="L6000">
        <f t="shared" si="652"/>
        <v>3.2258064516129031E-2</v>
      </c>
      <c r="M6000" s="4">
        <f t="shared" si="653"/>
        <v>0.77645161290322584</v>
      </c>
      <c r="N6000" s="4">
        <f t="shared" si="654"/>
        <v>24.07</v>
      </c>
      <c r="O6000">
        <f t="shared" si="655"/>
        <v>2.406938097216452</v>
      </c>
      <c r="P6000" s="4">
        <f t="shared" si="656"/>
        <v>67.73</v>
      </c>
      <c r="Q6000" t="str">
        <f t="shared" si="657"/>
        <v>Inefficient</v>
      </c>
    </row>
    <row r="6001" spans="1:17" x14ac:dyDescent="0.3">
      <c r="A6001" s="1">
        <v>45514</v>
      </c>
      <c r="B6001" t="s">
        <v>47</v>
      </c>
      <c r="C6001" t="s">
        <v>4</v>
      </c>
      <c r="D6001" t="s">
        <v>9</v>
      </c>
      <c r="E6001" t="s">
        <v>8</v>
      </c>
      <c r="F6001">
        <v>937</v>
      </c>
      <c r="G6001">
        <v>7</v>
      </c>
      <c r="H6001">
        <v>0</v>
      </c>
      <c r="I6001" s="4">
        <v>15.33</v>
      </c>
      <c r="J6001" s="4">
        <v>0</v>
      </c>
      <c r="K6001" s="2">
        <f t="shared" si="651"/>
        <v>7.470651013874066E-3</v>
      </c>
      <c r="L6001">
        <f t="shared" si="652"/>
        <v>0</v>
      </c>
      <c r="M6001" s="4">
        <f t="shared" si="653"/>
        <v>2.19</v>
      </c>
      <c r="N6001" s="4">
        <f t="shared" si="654"/>
        <v>0</v>
      </c>
      <c r="O6001">
        <f t="shared" si="655"/>
        <v>0</v>
      </c>
      <c r="P6001" s="4">
        <f t="shared" si="656"/>
        <v>-15.33</v>
      </c>
      <c r="Q6001" t="str">
        <f t="shared" si="657"/>
        <v>Inefficient</v>
      </c>
    </row>
    <row r="6002" spans="1:17" x14ac:dyDescent="0.3">
      <c r="A6002" s="1">
        <v>45514</v>
      </c>
      <c r="B6002" t="s">
        <v>47</v>
      </c>
      <c r="C6002" t="s">
        <v>4</v>
      </c>
      <c r="D6002" t="s">
        <v>10</v>
      </c>
      <c r="E6002" t="s">
        <v>6</v>
      </c>
      <c r="F6002">
        <v>6722</v>
      </c>
      <c r="G6002">
        <v>159</v>
      </c>
      <c r="H6002">
        <v>9</v>
      </c>
      <c r="I6002" s="4">
        <v>138.18</v>
      </c>
      <c r="J6002" s="4">
        <v>765.3</v>
      </c>
      <c r="K6002" s="2">
        <f t="shared" si="651"/>
        <v>2.3653674501636419E-2</v>
      </c>
      <c r="L6002">
        <f t="shared" si="652"/>
        <v>5.6603773584905662E-2</v>
      </c>
      <c r="M6002" s="4">
        <f t="shared" si="653"/>
        <v>0.86905660377358496</v>
      </c>
      <c r="N6002" s="4">
        <f t="shared" si="654"/>
        <v>15.353333333333333</v>
      </c>
      <c r="O6002">
        <f t="shared" si="655"/>
        <v>5.538428137212331</v>
      </c>
      <c r="P6002" s="4">
        <f t="shared" si="656"/>
        <v>627.11999999999989</v>
      </c>
      <c r="Q6002" t="str">
        <f t="shared" si="657"/>
        <v>Efficient</v>
      </c>
    </row>
    <row r="6003" spans="1:17" x14ac:dyDescent="0.3">
      <c r="A6003" s="1">
        <v>45514</v>
      </c>
      <c r="B6003" t="s">
        <v>47</v>
      </c>
      <c r="C6003" t="s">
        <v>4</v>
      </c>
      <c r="D6003" t="s">
        <v>10</v>
      </c>
      <c r="E6003" t="s">
        <v>7</v>
      </c>
      <c r="F6003">
        <v>6622</v>
      </c>
      <c r="G6003">
        <v>90</v>
      </c>
      <c r="H6003">
        <v>3</v>
      </c>
      <c r="I6003" s="4">
        <v>150.97999999999999</v>
      </c>
      <c r="J6003" s="4">
        <v>259.95999999999998</v>
      </c>
      <c r="K6003" s="2">
        <f t="shared" si="651"/>
        <v>1.3591060102688009E-2</v>
      </c>
      <c r="L6003">
        <f t="shared" si="652"/>
        <v>3.3333333333333333E-2</v>
      </c>
      <c r="M6003" s="4">
        <f t="shared" si="653"/>
        <v>1.6775555555555555</v>
      </c>
      <c r="N6003" s="4">
        <f t="shared" si="654"/>
        <v>50.326666666666661</v>
      </c>
      <c r="O6003">
        <f t="shared" si="655"/>
        <v>1.7218174592661279</v>
      </c>
      <c r="P6003" s="4">
        <f t="shared" si="656"/>
        <v>108.97999999999999</v>
      </c>
      <c r="Q6003" t="str">
        <f t="shared" si="657"/>
        <v>Inefficient</v>
      </c>
    </row>
    <row r="6004" spans="1:17" x14ac:dyDescent="0.3">
      <c r="A6004" s="1">
        <v>45514</v>
      </c>
      <c r="B6004" t="s">
        <v>47</v>
      </c>
      <c r="C6004" t="s">
        <v>4</v>
      </c>
      <c r="D6004" t="s">
        <v>10</v>
      </c>
      <c r="E6004" t="s">
        <v>8</v>
      </c>
      <c r="F6004">
        <v>211</v>
      </c>
      <c r="G6004">
        <v>5</v>
      </c>
      <c r="H6004">
        <v>0</v>
      </c>
      <c r="I6004" s="4">
        <v>3.11</v>
      </c>
      <c r="J6004" s="4">
        <v>0</v>
      </c>
      <c r="K6004" s="2">
        <f t="shared" si="651"/>
        <v>2.3696682464454975E-2</v>
      </c>
      <c r="L6004">
        <f t="shared" si="652"/>
        <v>0</v>
      </c>
      <c r="M6004" s="4">
        <f t="shared" si="653"/>
        <v>0.622</v>
      </c>
      <c r="N6004" s="4">
        <f t="shared" si="654"/>
        <v>0</v>
      </c>
      <c r="O6004">
        <f t="shared" si="655"/>
        <v>0</v>
      </c>
      <c r="P6004" s="4">
        <f t="shared" si="656"/>
        <v>-3.11</v>
      </c>
      <c r="Q6004" t="str">
        <f t="shared" si="657"/>
        <v>Inefficient</v>
      </c>
    </row>
    <row r="6005" spans="1:17" x14ac:dyDescent="0.3">
      <c r="A6005" s="1">
        <v>45514</v>
      </c>
      <c r="B6005" t="s">
        <v>47</v>
      </c>
      <c r="C6005" t="s">
        <v>11</v>
      </c>
      <c r="D6005" t="s">
        <v>5</v>
      </c>
      <c r="E6005" t="s">
        <v>6</v>
      </c>
      <c r="F6005">
        <v>8995</v>
      </c>
      <c r="G6005">
        <v>320</v>
      </c>
      <c r="H6005">
        <v>25</v>
      </c>
      <c r="I6005" s="4">
        <v>177.08</v>
      </c>
      <c r="J6005" s="4">
        <v>2179.1999999999998</v>
      </c>
      <c r="K6005" s="2">
        <f t="shared" si="651"/>
        <v>3.5575319622012228E-2</v>
      </c>
      <c r="L6005">
        <f t="shared" si="652"/>
        <v>7.8125E-2</v>
      </c>
      <c r="M6005" s="4">
        <f t="shared" si="653"/>
        <v>0.55337500000000006</v>
      </c>
      <c r="N6005" s="4">
        <f t="shared" si="654"/>
        <v>7.0832000000000006</v>
      </c>
      <c r="O6005">
        <f t="shared" si="655"/>
        <v>12.306302236277388</v>
      </c>
      <c r="P6005" s="4">
        <f t="shared" si="656"/>
        <v>2002.12</v>
      </c>
      <c r="Q6005" t="str">
        <f t="shared" si="657"/>
        <v>Efficient</v>
      </c>
    </row>
    <row r="6006" spans="1:17" x14ac:dyDescent="0.3">
      <c r="A6006" s="1">
        <v>45514</v>
      </c>
      <c r="B6006" t="s">
        <v>47</v>
      </c>
      <c r="C6006" t="s">
        <v>11</v>
      </c>
      <c r="D6006" t="s">
        <v>5</v>
      </c>
      <c r="E6006" t="s">
        <v>7</v>
      </c>
      <c r="F6006">
        <v>729</v>
      </c>
      <c r="G6006">
        <v>21</v>
      </c>
      <c r="H6006">
        <v>1</v>
      </c>
      <c r="I6006" s="4">
        <v>20.89</v>
      </c>
      <c r="J6006" s="4">
        <v>93.58</v>
      </c>
      <c r="K6006" s="2">
        <f t="shared" si="651"/>
        <v>2.8806584362139918E-2</v>
      </c>
      <c r="L6006">
        <f t="shared" si="652"/>
        <v>4.7619047619047616E-2</v>
      </c>
      <c r="M6006" s="4">
        <f t="shared" si="653"/>
        <v>0.99476190476190474</v>
      </c>
      <c r="N6006" s="4">
        <f t="shared" si="654"/>
        <v>20.89</v>
      </c>
      <c r="O6006">
        <f t="shared" si="655"/>
        <v>4.4796553374820487</v>
      </c>
      <c r="P6006" s="4">
        <f t="shared" si="656"/>
        <v>72.69</v>
      </c>
      <c r="Q6006" t="str">
        <f t="shared" si="657"/>
        <v>Efficient</v>
      </c>
    </row>
    <row r="6007" spans="1:17" x14ac:dyDescent="0.3">
      <c r="A6007" s="1">
        <v>45514</v>
      </c>
      <c r="B6007" t="s">
        <v>47</v>
      </c>
      <c r="C6007" t="s">
        <v>11</v>
      </c>
      <c r="D6007" t="s">
        <v>5</v>
      </c>
      <c r="E6007" t="s">
        <v>8</v>
      </c>
      <c r="F6007">
        <v>255</v>
      </c>
      <c r="G6007">
        <v>10</v>
      </c>
      <c r="H6007">
        <v>1</v>
      </c>
      <c r="I6007" s="4">
        <v>4.88</v>
      </c>
      <c r="J6007" s="4">
        <v>87.39</v>
      </c>
      <c r="K6007" s="2">
        <f t="shared" si="651"/>
        <v>3.9215686274509803E-2</v>
      </c>
      <c r="L6007">
        <f t="shared" si="652"/>
        <v>0.1</v>
      </c>
      <c r="M6007" s="4">
        <f t="shared" si="653"/>
        <v>0.48799999999999999</v>
      </c>
      <c r="N6007" s="4">
        <f t="shared" si="654"/>
        <v>4.88</v>
      </c>
      <c r="O6007">
        <f t="shared" si="655"/>
        <v>17.907786885245901</v>
      </c>
      <c r="P6007" s="4">
        <f t="shared" si="656"/>
        <v>82.51</v>
      </c>
      <c r="Q6007" t="str">
        <f t="shared" si="657"/>
        <v>Efficient</v>
      </c>
    </row>
    <row r="6008" spans="1:17" x14ac:dyDescent="0.3">
      <c r="A6008" s="1">
        <v>45514</v>
      </c>
      <c r="B6008" t="s">
        <v>47</v>
      </c>
      <c r="C6008" t="s">
        <v>11</v>
      </c>
      <c r="D6008" t="s">
        <v>9</v>
      </c>
      <c r="E6008" t="s">
        <v>6</v>
      </c>
      <c r="F6008">
        <v>14739</v>
      </c>
      <c r="G6008">
        <v>254</v>
      </c>
      <c r="H6008">
        <v>5</v>
      </c>
      <c r="I6008" s="4">
        <v>273.12</v>
      </c>
      <c r="J6008" s="4">
        <v>426.7</v>
      </c>
      <c r="K6008" s="2">
        <f t="shared" si="651"/>
        <v>1.7233190854196351E-2</v>
      </c>
      <c r="L6008">
        <f t="shared" si="652"/>
        <v>1.968503937007874E-2</v>
      </c>
      <c r="M6008" s="4">
        <f t="shared" si="653"/>
        <v>1.075275590551181</v>
      </c>
      <c r="N6008" s="4">
        <f t="shared" si="654"/>
        <v>54.624000000000002</v>
      </c>
      <c r="O6008">
        <f t="shared" si="655"/>
        <v>1.5623169302870532</v>
      </c>
      <c r="P6008" s="4">
        <f t="shared" si="656"/>
        <v>153.57999999999998</v>
      </c>
      <c r="Q6008" t="str">
        <f t="shared" si="657"/>
        <v>Inefficient</v>
      </c>
    </row>
    <row r="6009" spans="1:17" x14ac:dyDescent="0.3">
      <c r="A6009" s="1">
        <v>45514</v>
      </c>
      <c r="B6009" t="s">
        <v>47</v>
      </c>
      <c r="C6009" t="s">
        <v>11</v>
      </c>
      <c r="D6009" t="s">
        <v>9</v>
      </c>
      <c r="E6009" t="s">
        <v>7</v>
      </c>
      <c r="F6009">
        <v>610</v>
      </c>
      <c r="G6009">
        <v>5</v>
      </c>
      <c r="H6009">
        <v>0</v>
      </c>
      <c r="I6009" s="4">
        <v>14.05</v>
      </c>
      <c r="J6009" s="4">
        <v>0</v>
      </c>
      <c r="K6009" s="2">
        <f t="shared" si="651"/>
        <v>8.1967213114754103E-3</v>
      </c>
      <c r="L6009">
        <f t="shared" si="652"/>
        <v>0</v>
      </c>
      <c r="M6009" s="4">
        <f t="shared" si="653"/>
        <v>2.81</v>
      </c>
      <c r="N6009" s="4">
        <f t="shared" si="654"/>
        <v>0</v>
      </c>
      <c r="O6009">
        <f t="shared" si="655"/>
        <v>0</v>
      </c>
      <c r="P6009" s="4">
        <f t="shared" si="656"/>
        <v>-14.05</v>
      </c>
      <c r="Q6009" t="str">
        <f t="shared" si="657"/>
        <v>Inefficient</v>
      </c>
    </row>
    <row r="6010" spans="1:17" x14ac:dyDescent="0.3">
      <c r="A6010" s="1">
        <v>45514</v>
      </c>
      <c r="B6010" t="s">
        <v>47</v>
      </c>
      <c r="C6010" t="s">
        <v>11</v>
      </c>
      <c r="D6010" t="s">
        <v>9</v>
      </c>
      <c r="E6010" t="s">
        <v>8</v>
      </c>
      <c r="F6010">
        <v>586</v>
      </c>
      <c r="G6010">
        <v>3</v>
      </c>
      <c r="H6010">
        <v>0</v>
      </c>
      <c r="I6010" s="4">
        <v>7.59</v>
      </c>
      <c r="J6010" s="4">
        <v>0</v>
      </c>
      <c r="K6010" s="2">
        <f t="shared" si="651"/>
        <v>5.1194539249146756E-3</v>
      </c>
      <c r="L6010">
        <f t="shared" si="652"/>
        <v>0</v>
      </c>
      <c r="M6010" s="4">
        <f t="shared" si="653"/>
        <v>2.5299999999999998</v>
      </c>
      <c r="N6010" s="4">
        <f t="shared" si="654"/>
        <v>0</v>
      </c>
      <c r="O6010">
        <f t="shared" si="655"/>
        <v>0</v>
      </c>
      <c r="P6010" s="4">
        <f t="shared" si="656"/>
        <v>-7.59</v>
      </c>
      <c r="Q6010" t="str">
        <f t="shared" si="657"/>
        <v>Inefficient</v>
      </c>
    </row>
    <row r="6011" spans="1:17" x14ac:dyDescent="0.3">
      <c r="A6011" s="1">
        <v>45514</v>
      </c>
      <c r="B6011" t="s">
        <v>47</v>
      </c>
      <c r="C6011" t="s">
        <v>11</v>
      </c>
      <c r="D6011" t="s">
        <v>10</v>
      </c>
      <c r="E6011" t="s">
        <v>6</v>
      </c>
      <c r="F6011">
        <v>6564</v>
      </c>
      <c r="G6011">
        <v>66</v>
      </c>
      <c r="H6011">
        <v>2</v>
      </c>
      <c r="I6011" s="4">
        <v>84.62</v>
      </c>
      <c r="J6011" s="4">
        <v>112.76</v>
      </c>
      <c r="K6011" s="2">
        <f t="shared" si="651"/>
        <v>1.0054844606946984E-2</v>
      </c>
      <c r="L6011">
        <f t="shared" si="652"/>
        <v>3.0303030303030304E-2</v>
      </c>
      <c r="M6011" s="4">
        <f t="shared" si="653"/>
        <v>1.2821212121212122</v>
      </c>
      <c r="N6011" s="4">
        <f t="shared" si="654"/>
        <v>42.31</v>
      </c>
      <c r="O6011">
        <f t="shared" si="655"/>
        <v>1.3325454975183171</v>
      </c>
      <c r="P6011" s="4">
        <f t="shared" si="656"/>
        <v>28.14</v>
      </c>
      <c r="Q6011" t="str">
        <f t="shared" si="657"/>
        <v>Inefficient</v>
      </c>
    </row>
    <row r="6012" spans="1:17" x14ac:dyDescent="0.3">
      <c r="A6012" s="1">
        <v>45514</v>
      </c>
      <c r="B6012" t="s">
        <v>47</v>
      </c>
      <c r="C6012" t="s">
        <v>11</v>
      </c>
      <c r="D6012" t="s">
        <v>10</v>
      </c>
      <c r="E6012" t="s">
        <v>7</v>
      </c>
      <c r="F6012">
        <v>715</v>
      </c>
      <c r="G6012">
        <v>20</v>
      </c>
      <c r="H6012">
        <v>0</v>
      </c>
      <c r="I6012" s="4">
        <v>11.78</v>
      </c>
      <c r="J6012" s="4">
        <v>0</v>
      </c>
      <c r="K6012" s="2">
        <f t="shared" si="651"/>
        <v>2.7972027972027972E-2</v>
      </c>
      <c r="L6012">
        <f t="shared" si="652"/>
        <v>0</v>
      </c>
      <c r="M6012" s="4">
        <f t="shared" si="653"/>
        <v>0.58899999999999997</v>
      </c>
      <c r="N6012" s="4">
        <f t="shared" si="654"/>
        <v>0</v>
      </c>
      <c r="O6012">
        <f t="shared" si="655"/>
        <v>0</v>
      </c>
      <c r="P6012" s="4">
        <f t="shared" si="656"/>
        <v>-11.78</v>
      </c>
      <c r="Q6012" t="str">
        <f t="shared" si="657"/>
        <v>Inefficient</v>
      </c>
    </row>
    <row r="6013" spans="1:17" x14ac:dyDescent="0.3">
      <c r="A6013" s="1">
        <v>45514</v>
      </c>
      <c r="B6013" t="s">
        <v>47</v>
      </c>
      <c r="C6013" t="s">
        <v>11</v>
      </c>
      <c r="D6013" t="s">
        <v>10</v>
      </c>
      <c r="E6013" t="s">
        <v>8</v>
      </c>
      <c r="F6013">
        <v>265</v>
      </c>
      <c r="G6013">
        <v>3</v>
      </c>
      <c r="H6013">
        <v>0</v>
      </c>
      <c r="I6013" s="4">
        <v>7.24</v>
      </c>
      <c r="J6013" s="4">
        <v>0</v>
      </c>
      <c r="K6013" s="2">
        <f t="shared" si="651"/>
        <v>1.1320754716981131E-2</v>
      </c>
      <c r="L6013">
        <f t="shared" si="652"/>
        <v>0</v>
      </c>
      <c r="M6013" s="4">
        <f t="shared" si="653"/>
        <v>2.4133333333333336</v>
      </c>
      <c r="N6013" s="4">
        <f t="shared" si="654"/>
        <v>0</v>
      </c>
      <c r="O6013">
        <f t="shared" si="655"/>
        <v>0</v>
      </c>
      <c r="P6013" s="4">
        <f t="shared" si="656"/>
        <v>-7.24</v>
      </c>
      <c r="Q6013" t="str">
        <f t="shared" si="657"/>
        <v>Inefficient</v>
      </c>
    </row>
    <row r="6014" spans="1:17" x14ac:dyDescent="0.3">
      <c r="A6014" s="1">
        <v>45514</v>
      </c>
      <c r="B6014" t="s">
        <v>47</v>
      </c>
      <c r="C6014" t="s">
        <v>12</v>
      </c>
      <c r="D6014" t="s">
        <v>5</v>
      </c>
      <c r="E6014" t="s">
        <v>6</v>
      </c>
      <c r="F6014">
        <v>2542</v>
      </c>
      <c r="G6014">
        <v>67</v>
      </c>
      <c r="H6014">
        <v>4</v>
      </c>
      <c r="I6014" s="4">
        <v>47.68</v>
      </c>
      <c r="J6014" s="4">
        <v>306.57</v>
      </c>
      <c r="K6014" s="2">
        <f t="shared" si="651"/>
        <v>2.6357199055861525E-2</v>
      </c>
      <c r="L6014">
        <f t="shared" si="652"/>
        <v>5.9701492537313432E-2</v>
      </c>
      <c r="M6014" s="4">
        <f t="shared" si="653"/>
        <v>0.7116417910447761</v>
      </c>
      <c r="N6014" s="4">
        <f t="shared" si="654"/>
        <v>11.92</v>
      </c>
      <c r="O6014">
        <f t="shared" si="655"/>
        <v>6.429739932885906</v>
      </c>
      <c r="P6014" s="4">
        <f t="shared" si="656"/>
        <v>258.89</v>
      </c>
      <c r="Q6014" t="str">
        <f t="shared" si="657"/>
        <v>Efficient</v>
      </c>
    </row>
    <row r="6015" spans="1:17" x14ac:dyDescent="0.3">
      <c r="A6015" s="1">
        <v>45514</v>
      </c>
      <c r="B6015" t="s">
        <v>47</v>
      </c>
      <c r="C6015" t="s">
        <v>12</v>
      </c>
      <c r="D6015" t="s">
        <v>5</v>
      </c>
      <c r="E6015" t="s">
        <v>7</v>
      </c>
      <c r="F6015">
        <v>5106</v>
      </c>
      <c r="G6015">
        <v>161</v>
      </c>
      <c r="H6015">
        <v>8</v>
      </c>
      <c r="I6015" s="4">
        <v>100.27</v>
      </c>
      <c r="J6015" s="4">
        <v>696</v>
      </c>
      <c r="K6015" s="2">
        <f t="shared" si="651"/>
        <v>3.1531531531531529E-2</v>
      </c>
      <c r="L6015">
        <f t="shared" si="652"/>
        <v>4.9689440993788817E-2</v>
      </c>
      <c r="M6015" s="4">
        <f t="shared" si="653"/>
        <v>0.62279503105590062</v>
      </c>
      <c r="N6015" s="4">
        <f t="shared" si="654"/>
        <v>12.53375</v>
      </c>
      <c r="O6015">
        <f t="shared" si="655"/>
        <v>6.9412586017752069</v>
      </c>
      <c r="P6015" s="4">
        <f t="shared" si="656"/>
        <v>595.73</v>
      </c>
      <c r="Q6015" t="str">
        <f t="shared" si="657"/>
        <v>Efficient</v>
      </c>
    </row>
    <row r="6016" spans="1:17" x14ac:dyDescent="0.3">
      <c r="A6016" s="1">
        <v>45514</v>
      </c>
      <c r="B6016" t="s">
        <v>47</v>
      </c>
      <c r="C6016" t="s">
        <v>12</v>
      </c>
      <c r="D6016" t="s">
        <v>5</v>
      </c>
      <c r="E6016" t="s">
        <v>8</v>
      </c>
      <c r="F6016">
        <v>5420</v>
      </c>
      <c r="G6016">
        <v>118</v>
      </c>
      <c r="H6016">
        <v>8</v>
      </c>
      <c r="I6016" s="4">
        <v>108.68</v>
      </c>
      <c r="J6016" s="4">
        <v>744.1</v>
      </c>
      <c r="K6016" s="2">
        <f t="shared" si="651"/>
        <v>2.1771217712177122E-2</v>
      </c>
      <c r="L6016">
        <f t="shared" si="652"/>
        <v>6.7796610169491525E-2</v>
      </c>
      <c r="M6016" s="4">
        <f t="shared" si="653"/>
        <v>0.9210169491525424</v>
      </c>
      <c r="N6016" s="4">
        <f t="shared" si="654"/>
        <v>13.585000000000001</v>
      </c>
      <c r="O6016">
        <f t="shared" si="655"/>
        <v>6.8467059256532936</v>
      </c>
      <c r="P6016" s="4">
        <f t="shared" si="656"/>
        <v>635.42000000000007</v>
      </c>
      <c r="Q6016" t="str">
        <f t="shared" si="657"/>
        <v>Efficient</v>
      </c>
    </row>
    <row r="6017" spans="1:17" x14ac:dyDescent="0.3">
      <c r="A6017" s="1">
        <v>45514</v>
      </c>
      <c r="B6017" t="s">
        <v>47</v>
      </c>
      <c r="C6017" t="s">
        <v>12</v>
      </c>
      <c r="D6017" t="s">
        <v>9</v>
      </c>
      <c r="E6017" t="s">
        <v>6</v>
      </c>
      <c r="F6017">
        <v>2553</v>
      </c>
      <c r="G6017">
        <v>15</v>
      </c>
      <c r="H6017">
        <v>0</v>
      </c>
      <c r="I6017" s="4">
        <v>35.6</v>
      </c>
      <c r="J6017" s="4">
        <v>0</v>
      </c>
      <c r="K6017" s="2">
        <f t="shared" si="651"/>
        <v>5.8754406580493537E-3</v>
      </c>
      <c r="L6017">
        <f t="shared" si="652"/>
        <v>0</v>
      </c>
      <c r="M6017" s="4">
        <f t="shared" si="653"/>
        <v>2.3733333333333335</v>
      </c>
      <c r="N6017" s="4">
        <f t="shared" si="654"/>
        <v>0</v>
      </c>
      <c r="O6017">
        <f t="shared" si="655"/>
        <v>0</v>
      </c>
      <c r="P6017" s="4">
        <f t="shared" si="656"/>
        <v>-35.6</v>
      </c>
      <c r="Q6017" t="str">
        <f t="shared" si="657"/>
        <v>Inefficient</v>
      </c>
    </row>
    <row r="6018" spans="1:17" x14ac:dyDescent="0.3">
      <c r="A6018" s="1">
        <v>45514</v>
      </c>
      <c r="B6018" t="s">
        <v>47</v>
      </c>
      <c r="C6018" t="s">
        <v>12</v>
      </c>
      <c r="D6018" t="s">
        <v>9</v>
      </c>
      <c r="E6018" t="s">
        <v>7</v>
      </c>
      <c r="F6018">
        <v>7882</v>
      </c>
      <c r="G6018">
        <v>119</v>
      </c>
      <c r="H6018">
        <v>2</v>
      </c>
      <c r="I6018" s="4">
        <v>131.13</v>
      </c>
      <c r="J6018" s="4">
        <v>143.46</v>
      </c>
      <c r="K6018" s="2">
        <f t="shared" si="651"/>
        <v>1.5097690941385435E-2</v>
      </c>
      <c r="L6018">
        <f t="shared" si="652"/>
        <v>1.680672268907563E-2</v>
      </c>
      <c r="M6018" s="4">
        <f t="shared" si="653"/>
        <v>1.1019327731092436</v>
      </c>
      <c r="N6018" s="4">
        <f t="shared" si="654"/>
        <v>65.564999999999998</v>
      </c>
      <c r="O6018">
        <f t="shared" si="655"/>
        <v>1.0940288263555251</v>
      </c>
      <c r="P6018" s="4">
        <f t="shared" si="656"/>
        <v>12.330000000000013</v>
      </c>
      <c r="Q6018" t="str">
        <f t="shared" si="657"/>
        <v>Inefficient</v>
      </c>
    </row>
    <row r="6019" spans="1:17" x14ac:dyDescent="0.3">
      <c r="A6019" s="1">
        <v>45514</v>
      </c>
      <c r="B6019" t="s">
        <v>47</v>
      </c>
      <c r="C6019" t="s">
        <v>12</v>
      </c>
      <c r="D6019" t="s">
        <v>9</v>
      </c>
      <c r="E6019" t="s">
        <v>8</v>
      </c>
      <c r="F6019">
        <v>4386</v>
      </c>
      <c r="G6019">
        <v>37</v>
      </c>
      <c r="H6019">
        <v>1</v>
      </c>
      <c r="I6019" s="4">
        <v>48.58</v>
      </c>
      <c r="J6019" s="4">
        <v>63.63</v>
      </c>
      <c r="K6019" s="2">
        <f t="shared" ref="K6019:K6082" si="658">G6019/F6019</f>
        <v>8.4359325125398996E-3</v>
      </c>
      <c r="L6019">
        <f t="shared" ref="L6019:L6082" si="659">IF(G6019=0,0,H6019/G6019)</f>
        <v>2.7027027027027029E-2</v>
      </c>
      <c r="M6019" s="4">
        <f t="shared" ref="M6019:M6082" si="660">IF(G6019=0,0,I6019/G6019)</f>
        <v>1.3129729729729729</v>
      </c>
      <c r="N6019" s="4">
        <f t="shared" ref="N6019:N6082" si="661">IF(H6019=0,0,I6019/H6019)</f>
        <v>48.58</v>
      </c>
      <c r="O6019">
        <f t="shared" ref="O6019:O6082" si="662">IF(I6019=0,0,J6019/I6019)</f>
        <v>1.3097982708933718</v>
      </c>
      <c r="P6019" s="4">
        <f t="shared" ref="P6019:P6082" si="663">J6019-I6019</f>
        <v>15.050000000000004</v>
      </c>
      <c r="Q6019" t="str">
        <f t="shared" ref="Q6019:Q6082" si="664">IF(AND(N6019&lt;26.94,O6019&gt;3.57),"Efficient", "Inefficient")</f>
        <v>Inefficient</v>
      </c>
    </row>
    <row r="6020" spans="1:17" x14ac:dyDescent="0.3">
      <c r="A6020" s="1">
        <v>45514</v>
      </c>
      <c r="B6020" t="s">
        <v>47</v>
      </c>
      <c r="C6020" t="s">
        <v>12</v>
      </c>
      <c r="D6020" t="s">
        <v>10</v>
      </c>
      <c r="E6020" t="s">
        <v>6</v>
      </c>
      <c r="F6020">
        <v>2720</v>
      </c>
      <c r="G6020">
        <v>40</v>
      </c>
      <c r="H6020">
        <v>2</v>
      </c>
      <c r="I6020" s="4">
        <v>65.459999999999994</v>
      </c>
      <c r="J6020" s="4">
        <v>131.07</v>
      </c>
      <c r="K6020" s="2">
        <f t="shared" si="658"/>
        <v>1.4705882352941176E-2</v>
      </c>
      <c r="L6020">
        <f t="shared" si="659"/>
        <v>0.05</v>
      </c>
      <c r="M6020" s="4">
        <f t="shared" si="660"/>
        <v>1.6364999999999998</v>
      </c>
      <c r="N6020" s="4">
        <f t="shared" si="661"/>
        <v>32.729999999999997</v>
      </c>
      <c r="O6020">
        <f t="shared" si="662"/>
        <v>2.0022914757103574</v>
      </c>
      <c r="P6020" s="4">
        <f t="shared" si="663"/>
        <v>65.61</v>
      </c>
      <c r="Q6020" t="str">
        <f t="shared" si="664"/>
        <v>Inefficient</v>
      </c>
    </row>
    <row r="6021" spans="1:17" x14ac:dyDescent="0.3">
      <c r="A6021" s="1">
        <v>45514</v>
      </c>
      <c r="B6021" t="s">
        <v>47</v>
      </c>
      <c r="C6021" t="s">
        <v>12</v>
      </c>
      <c r="D6021" t="s">
        <v>10</v>
      </c>
      <c r="E6021" t="s">
        <v>7</v>
      </c>
      <c r="F6021">
        <v>11237</v>
      </c>
      <c r="G6021">
        <v>257</v>
      </c>
      <c r="H6021">
        <v>19</v>
      </c>
      <c r="I6021" s="4">
        <v>125.92</v>
      </c>
      <c r="J6021" s="4">
        <v>1109.1099999999999</v>
      </c>
      <c r="K6021" s="2">
        <f t="shared" si="658"/>
        <v>2.2870873008810182E-2</v>
      </c>
      <c r="L6021">
        <f t="shared" si="659"/>
        <v>7.3929961089494164E-2</v>
      </c>
      <c r="M6021" s="4">
        <f t="shared" si="660"/>
        <v>0.48996108949416345</v>
      </c>
      <c r="N6021" s="4">
        <f t="shared" si="661"/>
        <v>6.6273684210526316</v>
      </c>
      <c r="O6021">
        <f t="shared" si="662"/>
        <v>8.8080527318932642</v>
      </c>
      <c r="P6021" s="4">
        <f t="shared" si="663"/>
        <v>983.18999999999994</v>
      </c>
      <c r="Q6021" t="str">
        <f t="shared" si="664"/>
        <v>Efficient</v>
      </c>
    </row>
    <row r="6022" spans="1:17" x14ac:dyDescent="0.3">
      <c r="A6022" s="1">
        <v>45514</v>
      </c>
      <c r="B6022" t="s">
        <v>47</v>
      </c>
      <c r="C6022" t="s">
        <v>12</v>
      </c>
      <c r="D6022" t="s">
        <v>10</v>
      </c>
      <c r="E6022" t="s">
        <v>8</v>
      </c>
      <c r="F6022">
        <v>2327</v>
      </c>
      <c r="G6022">
        <v>52</v>
      </c>
      <c r="H6022">
        <v>2</v>
      </c>
      <c r="I6022" s="4">
        <v>39.049999999999997</v>
      </c>
      <c r="J6022" s="4">
        <v>128.93</v>
      </c>
      <c r="K6022" s="2">
        <f t="shared" si="658"/>
        <v>2.23463687150838E-2</v>
      </c>
      <c r="L6022">
        <f t="shared" si="659"/>
        <v>3.8461538461538464E-2</v>
      </c>
      <c r="M6022" s="4">
        <f t="shared" si="660"/>
        <v>0.75096153846153846</v>
      </c>
      <c r="N6022" s="4">
        <f t="shared" si="661"/>
        <v>19.524999999999999</v>
      </c>
      <c r="O6022">
        <f t="shared" si="662"/>
        <v>3.3016645326504483</v>
      </c>
      <c r="P6022" s="4">
        <f t="shared" si="663"/>
        <v>89.88000000000001</v>
      </c>
      <c r="Q6022" t="str">
        <f t="shared" si="664"/>
        <v>Inefficient</v>
      </c>
    </row>
    <row r="6023" spans="1:17" x14ac:dyDescent="0.3">
      <c r="A6023" s="1">
        <v>45515</v>
      </c>
      <c r="B6023" t="s">
        <v>47</v>
      </c>
      <c r="C6023" t="s">
        <v>4</v>
      </c>
      <c r="D6023" t="s">
        <v>5</v>
      </c>
      <c r="E6023" t="s">
        <v>6</v>
      </c>
      <c r="F6023">
        <v>8414</v>
      </c>
      <c r="G6023">
        <v>296</v>
      </c>
      <c r="H6023">
        <v>42</v>
      </c>
      <c r="I6023" s="4">
        <v>150.6</v>
      </c>
      <c r="J6023" s="4">
        <v>2191.04</v>
      </c>
      <c r="K6023" s="2">
        <f t="shared" si="658"/>
        <v>3.5179462800095082E-2</v>
      </c>
      <c r="L6023">
        <f t="shared" si="659"/>
        <v>0.14189189189189189</v>
      </c>
      <c r="M6023" s="4">
        <f t="shared" si="660"/>
        <v>0.50878378378378375</v>
      </c>
      <c r="N6023" s="4">
        <f t="shared" si="661"/>
        <v>3.5857142857142854</v>
      </c>
      <c r="O6023">
        <f t="shared" si="662"/>
        <v>14.548738379814077</v>
      </c>
      <c r="P6023" s="4">
        <f t="shared" si="663"/>
        <v>2040.44</v>
      </c>
      <c r="Q6023" t="str">
        <f t="shared" si="664"/>
        <v>Efficient</v>
      </c>
    </row>
    <row r="6024" spans="1:17" x14ac:dyDescent="0.3">
      <c r="A6024" s="1">
        <v>45515</v>
      </c>
      <c r="B6024" t="s">
        <v>47</v>
      </c>
      <c r="C6024" t="s">
        <v>4</v>
      </c>
      <c r="D6024" t="s">
        <v>5</v>
      </c>
      <c r="E6024" t="s">
        <v>7</v>
      </c>
      <c r="F6024">
        <v>2515</v>
      </c>
      <c r="G6024">
        <v>76</v>
      </c>
      <c r="H6024">
        <v>4</v>
      </c>
      <c r="I6024" s="4">
        <v>26.47</v>
      </c>
      <c r="J6024" s="4">
        <v>227.9</v>
      </c>
      <c r="K6024" s="2">
        <f t="shared" si="658"/>
        <v>3.0218687872763418E-2</v>
      </c>
      <c r="L6024">
        <f t="shared" si="659"/>
        <v>5.2631578947368418E-2</v>
      </c>
      <c r="M6024" s="4">
        <f t="shared" si="660"/>
        <v>0.34828947368421054</v>
      </c>
      <c r="N6024" s="4">
        <f t="shared" si="661"/>
        <v>6.6174999999999997</v>
      </c>
      <c r="O6024">
        <f t="shared" si="662"/>
        <v>8.6097468832640729</v>
      </c>
      <c r="P6024" s="4">
        <f t="shared" si="663"/>
        <v>201.43</v>
      </c>
      <c r="Q6024" t="str">
        <f t="shared" si="664"/>
        <v>Efficient</v>
      </c>
    </row>
    <row r="6025" spans="1:17" x14ac:dyDescent="0.3">
      <c r="A6025" s="1">
        <v>45515</v>
      </c>
      <c r="B6025" t="s">
        <v>47</v>
      </c>
      <c r="C6025" t="s">
        <v>4</v>
      </c>
      <c r="D6025" t="s">
        <v>5</v>
      </c>
      <c r="E6025" t="s">
        <v>8</v>
      </c>
      <c r="F6025">
        <v>643</v>
      </c>
      <c r="G6025">
        <v>28</v>
      </c>
      <c r="H6025">
        <v>3</v>
      </c>
      <c r="I6025" s="4">
        <v>10.61</v>
      </c>
      <c r="J6025" s="4">
        <v>196.57</v>
      </c>
      <c r="K6025" s="2">
        <f t="shared" si="658"/>
        <v>4.3545878693623641E-2</v>
      </c>
      <c r="L6025">
        <f t="shared" si="659"/>
        <v>0.10714285714285714</v>
      </c>
      <c r="M6025" s="4">
        <f t="shared" si="660"/>
        <v>0.37892857142857139</v>
      </c>
      <c r="N6025" s="4">
        <f t="shared" si="661"/>
        <v>3.5366666666666666</v>
      </c>
      <c r="O6025">
        <f t="shared" si="662"/>
        <v>18.526861451460885</v>
      </c>
      <c r="P6025" s="4">
        <f t="shared" si="663"/>
        <v>185.95999999999998</v>
      </c>
      <c r="Q6025" t="str">
        <f t="shared" si="664"/>
        <v>Efficient</v>
      </c>
    </row>
    <row r="6026" spans="1:17" x14ac:dyDescent="0.3">
      <c r="A6026" s="1">
        <v>45515</v>
      </c>
      <c r="B6026" t="s">
        <v>47</v>
      </c>
      <c r="C6026" t="s">
        <v>4</v>
      </c>
      <c r="D6026" t="s">
        <v>9</v>
      </c>
      <c r="E6026" t="s">
        <v>6</v>
      </c>
      <c r="F6026">
        <v>6094</v>
      </c>
      <c r="G6026">
        <v>57</v>
      </c>
      <c r="H6026">
        <v>1</v>
      </c>
      <c r="I6026" s="4">
        <v>94.99</v>
      </c>
      <c r="J6026" s="4">
        <v>59.54</v>
      </c>
      <c r="K6026" s="2">
        <f t="shared" si="658"/>
        <v>9.3534624220544798E-3</v>
      </c>
      <c r="L6026">
        <f t="shared" si="659"/>
        <v>1.7543859649122806E-2</v>
      </c>
      <c r="M6026" s="4">
        <f t="shared" si="660"/>
        <v>1.6664912280701754</v>
      </c>
      <c r="N6026" s="4">
        <f t="shared" si="661"/>
        <v>94.99</v>
      </c>
      <c r="O6026">
        <f t="shared" si="662"/>
        <v>0.62680282134961574</v>
      </c>
      <c r="P6026" s="4">
        <f t="shared" si="663"/>
        <v>-35.449999999999996</v>
      </c>
      <c r="Q6026" t="str">
        <f t="shared" si="664"/>
        <v>Inefficient</v>
      </c>
    </row>
    <row r="6027" spans="1:17" x14ac:dyDescent="0.3">
      <c r="A6027" s="1">
        <v>45515</v>
      </c>
      <c r="B6027" t="s">
        <v>47</v>
      </c>
      <c r="C6027" t="s">
        <v>4</v>
      </c>
      <c r="D6027" t="s">
        <v>9</v>
      </c>
      <c r="E6027" t="s">
        <v>7</v>
      </c>
      <c r="F6027">
        <v>3438</v>
      </c>
      <c r="G6027">
        <v>51</v>
      </c>
      <c r="H6027">
        <v>0</v>
      </c>
      <c r="I6027" s="4">
        <v>85.62</v>
      </c>
      <c r="J6027" s="4">
        <v>0</v>
      </c>
      <c r="K6027" s="2">
        <f t="shared" si="658"/>
        <v>1.4834205933682374E-2</v>
      </c>
      <c r="L6027">
        <f t="shared" si="659"/>
        <v>0</v>
      </c>
      <c r="M6027" s="4">
        <f t="shared" si="660"/>
        <v>1.6788235294117648</v>
      </c>
      <c r="N6027" s="4">
        <f t="shared" si="661"/>
        <v>0</v>
      </c>
      <c r="O6027">
        <f t="shared" si="662"/>
        <v>0</v>
      </c>
      <c r="P6027" s="4">
        <f t="shared" si="663"/>
        <v>-85.62</v>
      </c>
      <c r="Q6027" t="str">
        <f t="shared" si="664"/>
        <v>Inefficient</v>
      </c>
    </row>
    <row r="6028" spans="1:17" x14ac:dyDescent="0.3">
      <c r="A6028" s="1">
        <v>45515</v>
      </c>
      <c r="B6028" t="s">
        <v>47</v>
      </c>
      <c r="C6028" t="s">
        <v>4</v>
      </c>
      <c r="D6028" t="s">
        <v>9</v>
      </c>
      <c r="E6028" t="s">
        <v>8</v>
      </c>
      <c r="F6028">
        <v>528</v>
      </c>
      <c r="G6028">
        <v>9</v>
      </c>
      <c r="H6028">
        <v>0</v>
      </c>
      <c r="I6028" s="4">
        <v>14.03</v>
      </c>
      <c r="J6028" s="4">
        <v>0</v>
      </c>
      <c r="K6028" s="2">
        <f t="shared" si="658"/>
        <v>1.7045454545454544E-2</v>
      </c>
      <c r="L6028">
        <f t="shared" si="659"/>
        <v>0</v>
      </c>
      <c r="M6028" s="4">
        <f t="shared" si="660"/>
        <v>1.5588888888888888</v>
      </c>
      <c r="N6028" s="4">
        <f t="shared" si="661"/>
        <v>0</v>
      </c>
      <c r="O6028">
        <f t="shared" si="662"/>
        <v>0</v>
      </c>
      <c r="P6028" s="4">
        <f t="shared" si="663"/>
        <v>-14.03</v>
      </c>
      <c r="Q6028" t="str">
        <f t="shared" si="664"/>
        <v>Inefficient</v>
      </c>
    </row>
    <row r="6029" spans="1:17" x14ac:dyDescent="0.3">
      <c r="A6029" s="1">
        <v>45515</v>
      </c>
      <c r="B6029" t="s">
        <v>47</v>
      </c>
      <c r="C6029" t="s">
        <v>4</v>
      </c>
      <c r="D6029" t="s">
        <v>10</v>
      </c>
      <c r="E6029" t="s">
        <v>6</v>
      </c>
      <c r="F6029">
        <v>3229</v>
      </c>
      <c r="G6029">
        <v>74</v>
      </c>
      <c r="H6029">
        <v>4</v>
      </c>
      <c r="I6029" s="4">
        <v>41.74</v>
      </c>
      <c r="J6029" s="4">
        <v>269.8</v>
      </c>
      <c r="K6029" s="2">
        <f t="shared" si="658"/>
        <v>2.2917311861257356E-2</v>
      </c>
      <c r="L6029">
        <f t="shared" si="659"/>
        <v>5.4054054054054057E-2</v>
      </c>
      <c r="M6029" s="4">
        <f t="shared" si="660"/>
        <v>0.56405405405405407</v>
      </c>
      <c r="N6029" s="4">
        <f t="shared" si="661"/>
        <v>10.435</v>
      </c>
      <c r="O6029">
        <f t="shared" si="662"/>
        <v>6.4638236703402008</v>
      </c>
      <c r="P6029" s="4">
        <f t="shared" si="663"/>
        <v>228.06</v>
      </c>
      <c r="Q6029" t="str">
        <f t="shared" si="664"/>
        <v>Efficient</v>
      </c>
    </row>
    <row r="6030" spans="1:17" x14ac:dyDescent="0.3">
      <c r="A6030" s="1">
        <v>45515</v>
      </c>
      <c r="B6030" t="s">
        <v>47</v>
      </c>
      <c r="C6030" t="s">
        <v>4</v>
      </c>
      <c r="D6030" t="s">
        <v>10</v>
      </c>
      <c r="E6030" t="s">
        <v>7</v>
      </c>
      <c r="F6030">
        <v>6717</v>
      </c>
      <c r="G6030">
        <v>85</v>
      </c>
      <c r="H6030">
        <v>6</v>
      </c>
      <c r="I6030" s="4">
        <v>71.09</v>
      </c>
      <c r="J6030" s="4">
        <v>330.85</v>
      </c>
      <c r="K6030" s="2">
        <f t="shared" si="658"/>
        <v>1.2654458835789787E-2</v>
      </c>
      <c r="L6030">
        <f t="shared" si="659"/>
        <v>7.0588235294117646E-2</v>
      </c>
      <c r="M6030" s="4">
        <f t="shared" si="660"/>
        <v>0.83635294117647063</v>
      </c>
      <c r="N6030" s="4">
        <f t="shared" si="661"/>
        <v>11.848333333333334</v>
      </c>
      <c r="O6030">
        <f t="shared" si="662"/>
        <v>4.6539597693065131</v>
      </c>
      <c r="P6030" s="4">
        <f t="shared" si="663"/>
        <v>259.76</v>
      </c>
      <c r="Q6030" t="str">
        <f t="shared" si="664"/>
        <v>Efficient</v>
      </c>
    </row>
    <row r="6031" spans="1:17" x14ac:dyDescent="0.3">
      <c r="A6031" s="1">
        <v>45515</v>
      </c>
      <c r="B6031" t="s">
        <v>47</v>
      </c>
      <c r="C6031" t="s">
        <v>4</v>
      </c>
      <c r="D6031" t="s">
        <v>10</v>
      </c>
      <c r="E6031" t="s">
        <v>8</v>
      </c>
      <c r="F6031">
        <v>808</v>
      </c>
      <c r="G6031">
        <v>24</v>
      </c>
      <c r="H6031">
        <v>1</v>
      </c>
      <c r="I6031" s="4">
        <v>21.31</v>
      </c>
      <c r="J6031" s="4">
        <v>70.37</v>
      </c>
      <c r="K6031" s="2">
        <f t="shared" si="658"/>
        <v>2.9702970297029702E-2</v>
      </c>
      <c r="L6031">
        <f t="shared" si="659"/>
        <v>4.1666666666666664E-2</v>
      </c>
      <c r="M6031" s="4">
        <f t="shared" si="660"/>
        <v>0.88791666666666658</v>
      </c>
      <c r="N6031" s="4">
        <f t="shared" si="661"/>
        <v>21.31</v>
      </c>
      <c r="O6031">
        <f t="shared" si="662"/>
        <v>3.3022055373064294</v>
      </c>
      <c r="P6031" s="4">
        <f t="shared" si="663"/>
        <v>49.06</v>
      </c>
      <c r="Q6031" t="str">
        <f t="shared" si="664"/>
        <v>Inefficient</v>
      </c>
    </row>
    <row r="6032" spans="1:17" x14ac:dyDescent="0.3">
      <c r="A6032" s="1">
        <v>45515</v>
      </c>
      <c r="B6032" t="s">
        <v>47</v>
      </c>
      <c r="C6032" t="s">
        <v>11</v>
      </c>
      <c r="D6032" t="s">
        <v>5</v>
      </c>
      <c r="E6032" t="s">
        <v>6</v>
      </c>
      <c r="F6032">
        <v>13289</v>
      </c>
      <c r="G6032">
        <v>588</v>
      </c>
      <c r="H6032">
        <v>33</v>
      </c>
      <c r="I6032" s="4">
        <v>208.07</v>
      </c>
      <c r="J6032" s="4">
        <v>1714.54</v>
      </c>
      <c r="K6032" s="2">
        <f t="shared" si="658"/>
        <v>4.4247121679584618E-2</v>
      </c>
      <c r="L6032">
        <f t="shared" si="659"/>
        <v>5.6122448979591837E-2</v>
      </c>
      <c r="M6032" s="4">
        <f t="shared" si="660"/>
        <v>0.35386054421768709</v>
      </c>
      <c r="N6032" s="4">
        <f t="shared" si="661"/>
        <v>6.3051515151515147</v>
      </c>
      <c r="O6032">
        <f t="shared" si="662"/>
        <v>8.2402076224347578</v>
      </c>
      <c r="P6032" s="4">
        <f t="shared" si="663"/>
        <v>1506.47</v>
      </c>
      <c r="Q6032" t="str">
        <f t="shared" si="664"/>
        <v>Efficient</v>
      </c>
    </row>
    <row r="6033" spans="1:17" x14ac:dyDescent="0.3">
      <c r="A6033" s="1">
        <v>45515</v>
      </c>
      <c r="B6033" t="s">
        <v>47</v>
      </c>
      <c r="C6033" t="s">
        <v>11</v>
      </c>
      <c r="D6033" t="s">
        <v>5</v>
      </c>
      <c r="E6033" t="s">
        <v>7</v>
      </c>
      <c r="F6033">
        <v>1974</v>
      </c>
      <c r="G6033">
        <v>60</v>
      </c>
      <c r="H6033">
        <v>6</v>
      </c>
      <c r="I6033" s="4">
        <v>33.03</v>
      </c>
      <c r="J6033" s="4">
        <v>392.75</v>
      </c>
      <c r="K6033" s="2">
        <f t="shared" si="658"/>
        <v>3.0395136778115502E-2</v>
      </c>
      <c r="L6033">
        <f t="shared" si="659"/>
        <v>0.1</v>
      </c>
      <c r="M6033" s="4">
        <f t="shared" si="660"/>
        <v>0.55049999999999999</v>
      </c>
      <c r="N6033" s="4">
        <f t="shared" si="661"/>
        <v>5.5049999999999999</v>
      </c>
      <c r="O6033">
        <f t="shared" si="662"/>
        <v>11.890705419315774</v>
      </c>
      <c r="P6033" s="4">
        <f t="shared" si="663"/>
        <v>359.72</v>
      </c>
      <c r="Q6033" t="str">
        <f t="shared" si="664"/>
        <v>Efficient</v>
      </c>
    </row>
    <row r="6034" spans="1:17" x14ac:dyDescent="0.3">
      <c r="A6034" s="1">
        <v>45515</v>
      </c>
      <c r="B6034" t="s">
        <v>47</v>
      </c>
      <c r="C6034" t="s">
        <v>11</v>
      </c>
      <c r="D6034" t="s">
        <v>5</v>
      </c>
      <c r="E6034" t="s">
        <v>8</v>
      </c>
      <c r="F6034">
        <v>945</v>
      </c>
      <c r="G6034">
        <v>23</v>
      </c>
      <c r="H6034">
        <v>2</v>
      </c>
      <c r="I6034" s="4">
        <v>22.27</v>
      </c>
      <c r="J6034" s="4">
        <v>132.63999999999999</v>
      </c>
      <c r="K6034" s="2">
        <f t="shared" si="658"/>
        <v>2.433862433862434E-2</v>
      </c>
      <c r="L6034">
        <f t="shared" si="659"/>
        <v>8.6956521739130432E-2</v>
      </c>
      <c r="M6034" s="4">
        <f t="shared" si="660"/>
        <v>0.9682608695652174</v>
      </c>
      <c r="N6034" s="4">
        <f t="shared" si="661"/>
        <v>11.135</v>
      </c>
      <c r="O6034">
        <f t="shared" si="662"/>
        <v>5.9559946115850915</v>
      </c>
      <c r="P6034" s="4">
        <f t="shared" si="663"/>
        <v>110.36999999999999</v>
      </c>
      <c r="Q6034" t="str">
        <f t="shared" si="664"/>
        <v>Efficient</v>
      </c>
    </row>
    <row r="6035" spans="1:17" x14ac:dyDescent="0.3">
      <c r="A6035" s="1">
        <v>45515</v>
      </c>
      <c r="B6035" t="s">
        <v>47</v>
      </c>
      <c r="C6035" t="s">
        <v>11</v>
      </c>
      <c r="D6035" t="s">
        <v>9</v>
      </c>
      <c r="E6035" t="s">
        <v>6</v>
      </c>
      <c r="F6035">
        <v>11805</v>
      </c>
      <c r="G6035">
        <v>64</v>
      </c>
      <c r="H6035">
        <v>2</v>
      </c>
      <c r="I6035" s="4">
        <v>244.45</v>
      </c>
      <c r="J6035" s="4">
        <v>175.81</v>
      </c>
      <c r="K6035" s="2">
        <f t="shared" si="658"/>
        <v>5.4214315967810248E-3</v>
      </c>
      <c r="L6035">
        <f t="shared" si="659"/>
        <v>3.125E-2</v>
      </c>
      <c r="M6035" s="4">
        <f t="shared" si="660"/>
        <v>3.8195312499999998</v>
      </c>
      <c r="N6035" s="4">
        <f t="shared" si="661"/>
        <v>122.22499999999999</v>
      </c>
      <c r="O6035">
        <f t="shared" si="662"/>
        <v>0.71920638167314388</v>
      </c>
      <c r="P6035" s="4">
        <f t="shared" si="663"/>
        <v>-68.639999999999986</v>
      </c>
      <c r="Q6035" t="str">
        <f t="shared" si="664"/>
        <v>Inefficient</v>
      </c>
    </row>
    <row r="6036" spans="1:17" x14ac:dyDescent="0.3">
      <c r="A6036" s="1">
        <v>45515</v>
      </c>
      <c r="B6036" t="s">
        <v>47</v>
      </c>
      <c r="C6036" t="s">
        <v>11</v>
      </c>
      <c r="D6036" t="s">
        <v>9</v>
      </c>
      <c r="E6036" t="s">
        <v>7</v>
      </c>
      <c r="F6036">
        <v>575</v>
      </c>
      <c r="G6036">
        <v>10</v>
      </c>
      <c r="H6036">
        <v>0</v>
      </c>
      <c r="I6036" s="4">
        <v>6.68</v>
      </c>
      <c r="J6036" s="4">
        <v>0</v>
      </c>
      <c r="K6036" s="2">
        <f t="shared" si="658"/>
        <v>1.7391304347826087E-2</v>
      </c>
      <c r="L6036">
        <f t="shared" si="659"/>
        <v>0</v>
      </c>
      <c r="M6036" s="4">
        <f t="shared" si="660"/>
        <v>0.66799999999999993</v>
      </c>
      <c r="N6036" s="4">
        <f t="shared" si="661"/>
        <v>0</v>
      </c>
      <c r="O6036">
        <f t="shared" si="662"/>
        <v>0</v>
      </c>
      <c r="P6036" s="4">
        <f t="shared" si="663"/>
        <v>-6.68</v>
      </c>
      <c r="Q6036" t="str">
        <f t="shared" si="664"/>
        <v>Inefficient</v>
      </c>
    </row>
    <row r="6037" spans="1:17" x14ac:dyDescent="0.3">
      <c r="A6037" s="1">
        <v>45515</v>
      </c>
      <c r="B6037" t="s">
        <v>47</v>
      </c>
      <c r="C6037" t="s">
        <v>11</v>
      </c>
      <c r="D6037" t="s">
        <v>9</v>
      </c>
      <c r="E6037" t="s">
        <v>8</v>
      </c>
      <c r="F6037">
        <v>368</v>
      </c>
      <c r="G6037">
        <v>5</v>
      </c>
      <c r="H6037">
        <v>0</v>
      </c>
      <c r="I6037" s="4">
        <v>9.0299999999999994</v>
      </c>
      <c r="J6037" s="4">
        <v>0</v>
      </c>
      <c r="K6037" s="2">
        <f t="shared" si="658"/>
        <v>1.358695652173913E-2</v>
      </c>
      <c r="L6037">
        <f t="shared" si="659"/>
        <v>0</v>
      </c>
      <c r="M6037" s="4">
        <f t="shared" si="660"/>
        <v>1.8059999999999998</v>
      </c>
      <c r="N6037" s="4">
        <f t="shared" si="661"/>
        <v>0</v>
      </c>
      <c r="O6037">
        <f t="shared" si="662"/>
        <v>0</v>
      </c>
      <c r="P6037" s="4">
        <f t="shared" si="663"/>
        <v>-9.0299999999999994</v>
      </c>
      <c r="Q6037" t="str">
        <f t="shared" si="664"/>
        <v>Inefficient</v>
      </c>
    </row>
    <row r="6038" spans="1:17" x14ac:dyDescent="0.3">
      <c r="A6038" s="1">
        <v>45515</v>
      </c>
      <c r="B6038" t="s">
        <v>47</v>
      </c>
      <c r="C6038" t="s">
        <v>11</v>
      </c>
      <c r="D6038" t="s">
        <v>10</v>
      </c>
      <c r="E6038" t="s">
        <v>6</v>
      </c>
      <c r="F6038">
        <v>5605</v>
      </c>
      <c r="G6038">
        <v>71</v>
      </c>
      <c r="H6038">
        <v>4</v>
      </c>
      <c r="I6038" s="4">
        <v>160.75</v>
      </c>
      <c r="J6038" s="4">
        <v>239.9</v>
      </c>
      <c r="K6038" s="2">
        <f t="shared" si="658"/>
        <v>1.2667261373773416E-2</v>
      </c>
      <c r="L6038">
        <f t="shared" si="659"/>
        <v>5.6338028169014086E-2</v>
      </c>
      <c r="M6038" s="4">
        <f t="shared" si="660"/>
        <v>2.2640845070422535</v>
      </c>
      <c r="N6038" s="4">
        <f t="shared" si="661"/>
        <v>40.1875</v>
      </c>
      <c r="O6038">
        <f t="shared" si="662"/>
        <v>1.4923794712286158</v>
      </c>
      <c r="P6038" s="4">
        <f t="shared" si="663"/>
        <v>79.150000000000006</v>
      </c>
      <c r="Q6038" t="str">
        <f t="shared" si="664"/>
        <v>Inefficient</v>
      </c>
    </row>
    <row r="6039" spans="1:17" x14ac:dyDescent="0.3">
      <c r="A6039" s="1">
        <v>45515</v>
      </c>
      <c r="B6039" t="s">
        <v>47</v>
      </c>
      <c r="C6039" t="s">
        <v>11</v>
      </c>
      <c r="D6039" t="s">
        <v>10</v>
      </c>
      <c r="E6039" t="s">
        <v>7</v>
      </c>
      <c r="F6039">
        <v>906</v>
      </c>
      <c r="G6039">
        <v>12</v>
      </c>
      <c r="H6039">
        <v>0</v>
      </c>
      <c r="I6039" s="4">
        <v>23.34</v>
      </c>
      <c r="J6039" s="4">
        <v>0</v>
      </c>
      <c r="K6039" s="2">
        <f t="shared" si="658"/>
        <v>1.3245033112582781E-2</v>
      </c>
      <c r="L6039">
        <f t="shared" si="659"/>
        <v>0</v>
      </c>
      <c r="M6039" s="4">
        <f t="shared" si="660"/>
        <v>1.9450000000000001</v>
      </c>
      <c r="N6039" s="4">
        <f t="shared" si="661"/>
        <v>0</v>
      </c>
      <c r="O6039">
        <f t="shared" si="662"/>
        <v>0</v>
      </c>
      <c r="P6039" s="4">
        <f t="shared" si="663"/>
        <v>-23.34</v>
      </c>
      <c r="Q6039" t="str">
        <f t="shared" si="664"/>
        <v>Inefficient</v>
      </c>
    </row>
    <row r="6040" spans="1:17" x14ac:dyDescent="0.3">
      <c r="A6040" s="1">
        <v>45515</v>
      </c>
      <c r="B6040" t="s">
        <v>47</v>
      </c>
      <c r="C6040" t="s">
        <v>11</v>
      </c>
      <c r="D6040" t="s">
        <v>10</v>
      </c>
      <c r="E6040" t="s">
        <v>8</v>
      </c>
      <c r="F6040">
        <v>360</v>
      </c>
      <c r="G6040">
        <v>8</v>
      </c>
      <c r="H6040">
        <v>0</v>
      </c>
      <c r="I6040" s="4">
        <v>6.1</v>
      </c>
      <c r="J6040" s="4">
        <v>0</v>
      </c>
      <c r="K6040" s="2">
        <f t="shared" si="658"/>
        <v>2.2222222222222223E-2</v>
      </c>
      <c r="L6040">
        <f t="shared" si="659"/>
        <v>0</v>
      </c>
      <c r="M6040" s="4">
        <f t="shared" si="660"/>
        <v>0.76249999999999996</v>
      </c>
      <c r="N6040" s="4">
        <f t="shared" si="661"/>
        <v>0</v>
      </c>
      <c r="O6040">
        <f t="shared" si="662"/>
        <v>0</v>
      </c>
      <c r="P6040" s="4">
        <f t="shared" si="663"/>
        <v>-6.1</v>
      </c>
      <c r="Q6040" t="str">
        <f t="shared" si="664"/>
        <v>Inefficient</v>
      </c>
    </row>
    <row r="6041" spans="1:17" x14ac:dyDescent="0.3">
      <c r="A6041" s="1">
        <v>45515</v>
      </c>
      <c r="B6041" t="s">
        <v>47</v>
      </c>
      <c r="C6041" t="s">
        <v>12</v>
      </c>
      <c r="D6041" t="s">
        <v>5</v>
      </c>
      <c r="E6041" t="s">
        <v>6</v>
      </c>
      <c r="F6041">
        <v>2764</v>
      </c>
      <c r="G6041">
        <v>122</v>
      </c>
      <c r="H6041">
        <v>12</v>
      </c>
      <c r="I6041" s="4">
        <v>67.819999999999993</v>
      </c>
      <c r="J6041" s="4">
        <v>1181.8699999999999</v>
      </c>
      <c r="K6041" s="2">
        <f t="shared" si="658"/>
        <v>4.4138929088277858E-2</v>
      </c>
      <c r="L6041">
        <f t="shared" si="659"/>
        <v>9.8360655737704916E-2</v>
      </c>
      <c r="M6041" s="4">
        <f t="shared" si="660"/>
        <v>0.55590163934426229</v>
      </c>
      <c r="N6041" s="4">
        <f t="shared" si="661"/>
        <v>5.6516666666666664</v>
      </c>
      <c r="O6041">
        <f t="shared" si="662"/>
        <v>17.426570333235034</v>
      </c>
      <c r="P6041" s="4">
        <f t="shared" si="663"/>
        <v>1114.05</v>
      </c>
      <c r="Q6041" t="str">
        <f t="shared" si="664"/>
        <v>Efficient</v>
      </c>
    </row>
    <row r="6042" spans="1:17" x14ac:dyDescent="0.3">
      <c r="A6042" s="1">
        <v>45515</v>
      </c>
      <c r="B6042" t="s">
        <v>47</v>
      </c>
      <c r="C6042" t="s">
        <v>12</v>
      </c>
      <c r="D6042" t="s">
        <v>5</v>
      </c>
      <c r="E6042" t="s">
        <v>7</v>
      </c>
      <c r="F6042">
        <v>10389</v>
      </c>
      <c r="G6042">
        <v>227</v>
      </c>
      <c r="H6042">
        <v>25</v>
      </c>
      <c r="I6042" s="4">
        <v>211.52</v>
      </c>
      <c r="J6042" s="4">
        <v>1793.5</v>
      </c>
      <c r="K6042" s="2">
        <f t="shared" si="658"/>
        <v>2.1850033689479256E-2</v>
      </c>
      <c r="L6042">
        <f t="shared" si="659"/>
        <v>0.11013215859030837</v>
      </c>
      <c r="M6042" s="4">
        <f t="shared" si="660"/>
        <v>0.93180616740088107</v>
      </c>
      <c r="N6042" s="4">
        <f t="shared" si="661"/>
        <v>8.4608000000000008</v>
      </c>
      <c r="O6042">
        <f t="shared" si="662"/>
        <v>8.4791036308623298</v>
      </c>
      <c r="P6042" s="4">
        <f t="shared" si="663"/>
        <v>1581.98</v>
      </c>
      <c r="Q6042" t="str">
        <f t="shared" si="664"/>
        <v>Efficient</v>
      </c>
    </row>
    <row r="6043" spans="1:17" x14ac:dyDescent="0.3">
      <c r="A6043" s="1">
        <v>45515</v>
      </c>
      <c r="B6043" t="s">
        <v>47</v>
      </c>
      <c r="C6043" t="s">
        <v>12</v>
      </c>
      <c r="D6043" t="s">
        <v>5</v>
      </c>
      <c r="E6043" t="s">
        <v>8</v>
      </c>
      <c r="F6043">
        <v>3008</v>
      </c>
      <c r="G6043">
        <v>105</v>
      </c>
      <c r="H6043">
        <v>9</v>
      </c>
      <c r="I6043" s="4">
        <v>39.909999999999997</v>
      </c>
      <c r="J6043" s="4">
        <v>819.31</v>
      </c>
      <c r="K6043" s="2">
        <f t="shared" si="658"/>
        <v>3.4906914893617018E-2</v>
      </c>
      <c r="L6043">
        <f t="shared" si="659"/>
        <v>8.5714285714285715E-2</v>
      </c>
      <c r="M6043" s="4">
        <f t="shared" si="660"/>
        <v>0.38009523809523804</v>
      </c>
      <c r="N6043" s="4">
        <f t="shared" si="661"/>
        <v>4.434444444444444</v>
      </c>
      <c r="O6043">
        <f t="shared" si="662"/>
        <v>20.528940115259335</v>
      </c>
      <c r="P6043" s="4">
        <f t="shared" si="663"/>
        <v>779.4</v>
      </c>
      <c r="Q6043" t="str">
        <f t="shared" si="664"/>
        <v>Efficient</v>
      </c>
    </row>
    <row r="6044" spans="1:17" x14ac:dyDescent="0.3">
      <c r="A6044" s="1">
        <v>45515</v>
      </c>
      <c r="B6044" t="s">
        <v>47</v>
      </c>
      <c r="C6044" t="s">
        <v>12</v>
      </c>
      <c r="D6044" t="s">
        <v>9</v>
      </c>
      <c r="E6044" t="s">
        <v>6</v>
      </c>
      <c r="F6044">
        <v>1337</v>
      </c>
      <c r="G6044">
        <v>24</v>
      </c>
      <c r="H6044">
        <v>0</v>
      </c>
      <c r="I6044" s="4">
        <v>31.7</v>
      </c>
      <c r="J6044" s="4">
        <v>0</v>
      </c>
      <c r="K6044" s="2">
        <f t="shared" si="658"/>
        <v>1.7950635751682872E-2</v>
      </c>
      <c r="L6044">
        <f t="shared" si="659"/>
        <v>0</v>
      </c>
      <c r="M6044" s="4">
        <f t="shared" si="660"/>
        <v>1.3208333333333333</v>
      </c>
      <c r="N6044" s="4">
        <f t="shared" si="661"/>
        <v>0</v>
      </c>
      <c r="O6044">
        <f t="shared" si="662"/>
        <v>0</v>
      </c>
      <c r="P6044" s="4">
        <f t="shared" si="663"/>
        <v>-31.7</v>
      </c>
      <c r="Q6044" t="str">
        <f t="shared" si="664"/>
        <v>Inefficient</v>
      </c>
    </row>
    <row r="6045" spans="1:17" x14ac:dyDescent="0.3">
      <c r="A6045" s="1">
        <v>45515</v>
      </c>
      <c r="B6045" t="s">
        <v>47</v>
      </c>
      <c r="C6045" t="s">
        <v>12</v>
      </c>
      <c r="D6045" t="s">
        <v>9</v>
      </c>
      <c r="E6045" t="s">
        <v>7</v>
      </c>
      <c r="F6045">
        <v>8642</v>
      </c>
      <c r="G6045">
        <v>162</v>
      </c>
      <c r="H6045">
        <v>5</v>
      </c>
      <c r="I6045" s="4">
        <v>213.58</v>
      </c>
      <c r="J6045" s="4">
        <v>264.14999999999998</v>
      </c>
      <c r="K6045" s="2">
        <f t="shared" si="658"/>
        <v>1.8745660726683638E-2</v>
      </c>
      <c r="L6045">
        <f t="shared" si="659"/>
        <v>3.0864197530864196E-2</v>
      </c>
      <c r="M6045" s="4">
        <f t="shared" si="660"/>
        <v>1.318395061728395</v>
      </c>
      <c r="N6045" s="4">
        <f t="shared" si="661"/>
        <v>42.716000000000001</v>
      </c>
      <c r="O6045">
        <f t="shared" si="662"/>
        <v>1.2367731060960763</v>
      </c>
      <c r="P6045" s="4">
        <f t="shared" si="663"/>
        <v>50.569999999999965</v>
      </c>
      <c r="Q6045" t="str">
        <f t="shared" si="664"/>
        <v>Inefficient</v>
      </c>
    </row>
    <row r="6046" spans="1:17" x14ac:dyDescent="0.3">
      <c r="A6046" s="1">
        <v>45515</v>
      </c>
      <c r="B6046" t="s">
        <v>47</v>
      </c>
      <c r="C6046" t="s">
        <v>12</v>
      </c>
      <c r="D6046" t="s">
        <v>9</v>
      </c>
      <c r="E6046" t="s">
        <v>8</v>
      </c>
      <c r="F6046">
        <v>3741</v>
      </c>
      <c r="G6046">
        <v>33</v>
      </c>
      <c r="H6046">
        <v>1</v>
      </c>
      <c r="I6046" s="4">
        <v>42</v>
      </c>
      <c r="J6046" s="4">
        <v>73.37</v>
      </c>
      <c r="K6046" s="2">
        <f t="shared" si="658"/>
        <v>8.8211708099438652E-3</v>
      </c>
      <c r="L6046">
        <f t="shared" si="659"/>
        <v>3.0303030303030304E-2</v>
      </c>
      <c r="M6046" s="4">
        <f t="shared" si="660"/>
        <v>1.2727272727272727</v>
      </c>
      <c r="N6046" s="4">
        <f t="shared" si="661"/>
        <v>42</v>
      </c>
      <c r="O6046">
        <f t="shared" si="662"/>
        <v>1.746904761904762</v>
      </c>
      <c r="P6046" s="4">
        <f t="shared" si="663"/>
        <v>31.370000000000005</v>
      </c>
      <c r="Q6046" t="str">
        <f t="shared" si="664"/>
        <v>Inefficient</v>
      </c>
    </row>
    <row r="6047" spans="1:17" x14ac:dyDescent="0.3">
      <c r="A6047" s="1">
        <v>45515</v>
      </c>
      <c r="B6047" t="s">
        <v>47</v>
      </c>
      <c r="C6047" t="s">
        <v>12</v>
      </c>
      <c r="D6047" t="s">
        <v>10</v>
      </c>
      <c r="E6047" t="s">
        <v>6</v>
      </c>
      <c r="F6047">
        <v>2917</v>
      </c>
      <c r="G6047">
        <v>40</v>
      </c>
      <c r="H6047">
        <v>1</v>
      </c>
      <c r="I6047" s="4">
        <v>69.69</v>
      </c>
      <c r="J6047" s="4">
        <v>91.14</v>
      </c>
      <c r="K6047" s="2">
        <f t="shared" si="658"/>
        <v>1.3712718546451834E-2</v>
      </c>
      <c r="L6047">
        <f t="shared" si="659"/>
        <v>2.5000000000000001E-2</v>
      </c>
      <c r="M6047" s="4">
        <f t="shared" si="660"/>
        <v>1.7422499999999999</v>
      </c>
      <c r="N6047" s="4">
        <f t="shared" si="661"/>
        <v>69.69</v>
      </c>
      <c r="O6047">
        <f t="shared" si="662"/>
        <v>1.3077916487300905</v>
      </c>
      <c r="P6047" s="4">
        <f t="shared" si="663"/>
        <v>21.450000000000003</v>
      </c>
      <c r="Q6047" t="str">
        <f t="shared" si="664"/>
        <v>Inefficient</v>
      </c>
    </row>
    <row r="6048" spans="1:17" x14ac:dyDescent="0.3">
      <c r="A6048" s="1">
        <v>45515</v>
      </c>
      <c r="B6048" t="s">
        <v>47</v>
      </c>
      <c r="C6048" t="s">
        <v>12</v>
      </c>
      <c r="D6048" t="s">
        <v>10</v>
      </c>
      <c r="E6048" t="s">
        <v>7</v>
      </c>
      <c r="F6048">
        <v>10556</v>
      </c>
      <c r="G6048">
        <v>274</v>
      </c>
      <c r="H6048">
        <v>15</v>
      </c>
      <c r="I6048" s="4">
        <v>302.06</v>
      </c>
      <c r="J6048" s="4">
        <v>1337.33</v>
      </c>
      <c r="K6048" s="2">
        <f t="shared" si="658"/>
        <v>2.5956801818870785E-2</v>
      </c>
      <c r="L6048">
        <f t="shared" si="659"/>
        <v>5.4744525547445258E-2</v>
      </c>
      <c r="M6048" s="4">
        <f t="shared" si="660"/>
        <v>1.1024087591240876</v>
      </c>
      <c r="N6048" s="4">
        <f t="shared" si="661"/>
        <v>20.137333333333334</v>
      </c>
      <c r="O6048">
        <f t="shared" si="662"/>
        <v>4.4273654240879292</v>
      </c>
      <c r="P6048" s="4">
        <f t="shared" si="663"/>
        <v>1035.27</v>
      </c>
      <c r="Q6048" t="str">
        <f t="shared" si="664"/>
        <v>Efficient</v>
      </c>
    </row>
    <row r="6049" spans="1:17" x14ac:dyDescent="0.3">
      <c r="A6049" s="1">
        <v>45515</v>
      </c>
      <c r="B6049" t="s">
        <v>47</v>
      </c>
      <c r="C6049" t="s">
        <v>12</v>
      </c>
      <c r="D6049" t="s">
        <v>10</v>
      </c>
      <c r="E6049" t="s">
        <v>8</v>
      </c>
      <c r="F6049">
        <v>3817</v>
      </c>
      <c r="G6049">
        <v>96</v>
      </c>
      <c r="H6049">
        <v>2</v>
      </c>
      <c r="I6049" s="4">
        <v>56.43</v>
      </c>
      <c r="J6049" s="4">
        <v>139.47</v>
      </c>
      <c r="K6049" s="2">
        <f t="shared" si="658"/>
        <v>2.515064186533927E-2</v>
      </c>
      <c r="L6049">
        <f t="shared" si="659"/>
        <v>2.0833333333333332E-2</v>
      </c>
      <c r="M6049" s="4">
        <f t="shared" si="660"/>
        <v>0.58781249999999996</v>
      </c>
      <c r="N6049" s="4">
        <f t="shared" si="661"/>
        <v>28.215</v>
      </c>
      <c r="O6049">
        <f t="shared" si="662"/>
        <v>2.471557682083998</v>
      </c>
      <c r="P6049" s="4">
        <f t="shared" si="663"/>
        <v>83.039999999999992</v>
      </c>
      <c r="Q6049" t="str">
        <f t="shared" si="664"/>
        <v>Inefficient</v>
      </c>
    </row>
    <row r="6050" spans="1:17" x14ac:dyDescent="0.3">
      <c r="A6050" s="1">
        <v>45516</v>
      </c>
      <c r="B6050" t="s">
        <v>47</v>
      </c>
      <c r="C6050" t="s">
        <v>4</v>
      </c>
      <c r="D6050" t="s">
        <v>5</v>
      </c>
      <c r="E6050" t="s">
        <v>6</v>
      </c>
      <c r="F6050">
        <v>9027</v>
      </c>
      <c r="G6050">
        <v>436</v>
      </c>
      <c r="H6050">
        <v>44</v>
      </c>
      <c r="I6050" s="4">
        <v>232.04</v>
      </c>
      <c r="J6050" s="4">
        <v>2789.65</v>
      </c>
      <c r="K6050" s="2">
        <f t="shared" si="658"/>
        <v>4.8299545807023371E-2</v>
      </c>
      <c r="L6050">
        <f t="shared" si="659"/>
        <v>0.10091743119266056</v>
      </c>
      <c r="M6050" s="4">
        <f t="shared" si="660"/>
        <v>0.53220183486238526</v>
      </c>
      <c r="N6050" s="4">
        <f t="shared" si="661"/>
        <v>5.2736363636363635</v>
      </c>
      <c r="O6050">
        <f t="shared" si="662"/>
        <v>12.022280641268747</v>
      </c>
      <c r="P6050" s="4">
        <f t="shared" si="663"/>
        <v>2557.61</v>
      </c>
      <c r="Q6050" t="str">
        <f t="shared" si="664"/>
        <v>Efficient</v>
      </c>
    </row>
    <row r="6051" spans="1:17" x14ac:dyDescent="0.3">
      <c r="A6051" s="1">
        <v>45516</v>
      </c>
      <c r="B6051" t="s">
        <v>47</v>
      </c>
      <c r="C6051" t="s">
        <v>4</v>
      </c>
      <c r="D6051" t="s">
        <v>5</v>
      </c>
      <c r="E6051" t="s">
        <v>7</v>
      </c>
      <c r="F6051">
        <v>3069</v>
      </c>
      <c r="G6051">
        <v>104</v>
      </c>
      <c r="H6051">
        <v>13</v>
      </c>
      <c r="I6051" s="4">
        <v>83.9</v>
      </c>
      <c r="J6051" s="4">
        <v>1183.28</v>
      </c>
      <c r="K6051" s="2">
        <f t="shared" si="658"/>
        <v>3.3887259693711307E-2</v>
      </c>
      <c r="L6051">
        <f t="shared" si="659"/>
        <v>0.125</v>
      </c>
      <c r="M6051" s="4">
        <f t="shared" si="660"/>
        <v>0.80673076923076925</v>
      </c>
      <c r="N6051" s="4">
        <f t="shared" si="661"/>
        <v>6.453846153846154</v>
      </c>
      <c r="O6051">
        <f t="shared" si="662"/>
        <v>14.103456495828366</v>
      </c>
      <c r="P6051" s="4">
        <f t="shared" si="663"/>
        <v>1099.3799999999999</v>
      </c>
      <c r="Q6051" t="str">
        <f t="shared" si="664"/>
        <v>Efficient</v>
      </c>
    </row>
    <row r="6052" spans="1:17" x14ac:dyDescent="0.3">
      <c r="A6052" s="1">
        <v>45516</v>
      </c>
      <c r="B6052" t="s">
        <v>47</v>
      </c>
      <c r="C6052" t="s">
        <v>4</v>
      </c>
      <c r="D6052" t="s">
        <v>5</v>
      </c>
      <c r="E6052" t="s">
        <v>8</v>
      </c>
      <c r="F6052">
        <v>368</v>
      </c>
      <c r="G6052">
        <v>16</v>
      </c>
      <c r="H6052">
        <v>2</v>
      </c>
      <c r="I6052" s="4">
        <v>8.2100000000000009</v>
      </c>
      <c r="J6052" s="4">
        <v>185.02</v>
      </c>
      <c r="K6052" s="2">
        <f t="shared" si="658"/>
        <v>4.3478260869565216E-2</v>
      </c>
      <c r="L6052">
        <f t="shared" si="659"/>
        <v>0.125</v>
      </c>
      <c r="M6052" s="4">
        <f t="shared" si="660"/>
        <v>0.51312500000000005</v>
      </c>
      <c r="N6052" s="4">
        <f t="shared" si="661"/>
        <v>4.1050000000000004</v>
      </c>
      <c r="O6052">
        <f t="shared" si="662"/>
        <v>22.53593179049939</v>
      </c>
      <c r="P6052" s="4">
        <f t="shared" si="663"/>
        <v>176.81</v>
      </c>
      <c r="Q6052" t="str">
        <f t="shared" si="664"/>
        <v>Efficient</v>
      </c>
    </row>
    <row r="6053" spans="1:17" x14ac:dyDescent="0.3">
      <c r="A6053" s="1">
        <v>45516</v>
      </c>
      <c r="B6053" t="s">
        <v>47</v>
      </c>
      <c r="C6053" t="s">
        <v>4</v>
      </c>
      <c r="D6053" t="s">
        <v>9</v>
      </c>
      <c r="E6053" t="s">
        <v>6</v>
      </c>
      <c r="F6053">
        <v>5847</v>
      </c>
      <c r="G6053">
        <v>86</v>
      </c>
      <c r="H6053">
        <v>3</v>
      </c>
      <c r="I6053" s="4">
        <v>130.94999999999999</v>
      </c>
      <c r="J6053" s="4">
        <v>173.53</v>
      </c>
      <c r="K6053" s="2">
        <f t="shared" si="658"/>
        <v>1.4708397468787413E-2</v>
      </c>
      <c r="L6053">
        <f t="shared" si="659"/>
        <v>3.4883720930232558E-2</v>
      </c>
      <c r="M6053" s="4">
        <f t="shared" si="660"/>
        <v>1.522674418604651</v>
      </c>
      <c r="N6053" s="4">
        <f t="shared" si="661"/>
        <v>43.65</v>
      </c>
      <c r="O6053">
        <f t="shared" si="662"/>
        <v>1.3251622756777397</v>
      </c>
      <c r="P6053" s="4">
        <f t="shared" si="663"/>
        <v>42.580000000000013</v>
      </c>
      <c r="Q6053" t="str">
        <f t="shared" si="664"/>
        <v>Inefficient</v>
      </c>
    </row>
    <row r="6054" spans="1:17" x14ac:dyDescent="0.3">
      <c r="A6054" s="1">
        <v>45516</v>
      </c>
      <c r="B6054" t="s">
        <v>47</v>
      </c>
      <c r="C6054" t="s">
        <v>4</v>
      </c>
      <c r="D6054" t="s">
        <v>9</v>
      </c>
      <c r="E6054" t="s">
        <v>7</v>
      </c>
      <c r="F6054">
        <v>4258</v>
      </c>
      <c r="G6054">
        <v>61</v>
      </c>
      <c r="H6054">
        <v>2</v>
      </c>
      <c r="I6054" s="4">
        <v>108.86</v>
      </c>
      <c r="J6054" s="4">
        <v>129.79</v>
      </c>
      <c r="K6054" s="2">
        <f t="shared" si="658"/>
        <v>1.4325974635979333E-2</v>
      </c>
      <c r="L6054">
        <f t="shared" si="659"/>
        <v>3.2786885245901641E-2</v>
      </c>
      <c r="M6054" s="4">
        <f t="shared" si="660"/>
        <v>1.7845901639344262</v>
      </c>
      <c r="N6054" s="4">
        <f t="shared" si="661"/>
        <v>54.43</v>
      </c>
      <c r="O6054">
        <f t="shared" si="662"/>
        <v>1.1922652948741501</v>
      </c>
      <c r="P6054" s="4">
        <f t="shared" si="663"/>
        <v>20.929999999999993</v>
      </c>
      <c r="Q6054" t="str">
        <f t="shared" si="664"/>
        <v>Inefficient</v>
      </c>
    </row>
    <row r="6055" spans="1:17" x14ac:dyDescent="0.3">
      <c r="A6055" s="1">
        <v>45516</v>
      </c>
      <c r="B6055" t="s">
        <v>47</v>
      </c>
      <c r="C6055" t="s">
        <v>4</v>
      </c>
      <c r="D6055" t="s">
        <v>9</v>
      </c>
      <c r="E6055" t="s">
        <v>8</v>
      </c>
      <c r="F6055">
        <v>947</v>
      </c>
      <c r="G6055">
        <v>17</v>
      </c>
      <c r="H6055">
        <v>0</v>
      </c>
      <c r="I6055" s="4">
        <v>19.54</v>
      </c>
      <c r="J6055" s="4">
        <v>0</v>
      </c>
      <c r="K6055" s="2">
        <f t="shared" si="658"/>
        <v>1.7951425554382259E-2</v>
      </c>
      <c r="L6055">
        <f t="shared" si="659"/>
        <v>0</v>
      </c>
      <c r="M6055" s="4">
        <f t="shared" si="660"/>
        <v>1.1494117647058824</v>
      </c>
      <c r="N6055" s="4">
        <f t="shared" si="661"/>
        <v>0</v>
      </c>
      <c r="O6055">
        <f t="shared" si="662"/>
        <v>0</v>
      </c>
      <c r="P6055" s="4">
        <f t="shared" si="663"/>
        <v>-19.54</v>
      </c>
      <c r="Q6055" t="str">
        <f t="shared" si="664"/>
        <v>Inefficient</v>
      </c>
    </row>
    <row r="6056" spans="1:17" x14ac:dyDescent="0.3">
      <c r="A6056" s="1">
        <v>45516</v>
      </c>
      <c r="B6056" t="s">
        <v>47</v>
      </c>
      <c r="C6056" t="s">
        <v>4</v>
      </c>
      <c r="D6056" t="s">
        <v>10</v>
      </c>
      <c r="E6056" t="s">
        <v>6</v>
      </c>
      <c r="F6056">
        <v>7532</v>
      </c>
      <c r="G6056">
        <v>211</v>
      </c>
      <c r="H6056">
        <v>15</v>
      </c>
      <c r="I6056" s="4">
        <v>184.17</v>
      </c>
      <c r="J6056" s="4">
        <v>768.08</v>
      </c>
      <c r="K6056" s="2">
        <f t="shared" si="658"/>
        <v>2.8013807753584707E-2</v>
      </c>
      <c r="L6056">
        <f t="shared" si="659"/>
        <v>7.1090047393364927E-2</v>
      </c>
      <c r="M6056" s="4">
        <f t="shared" si="660"/>
        <v>0.87284360189573451</v>
      </c>
      <c r="N6056" s="4">
        <f t="shared" si="661"/>
        <v>12.277999999999999</v>
      </c>
      <c r="O6056">
        <f t="shared" si="662"/>
        <v>4.1704946516805128</v>
      </c>
      <c r="P6056" s="4">
        <f t="shared" si="663"/>
        <v>583.91000000000008</v>
      </c>
      <c r="Q6056" t="str">
        <f t="shared" si="664"/>
        <v>Efficient</v>
      </c>
    </row>
    <row r="6057" spans="1:17" x14ac:dyDescent="0.3">
      <c r="A6057" s="1">
        <v>45516</v>
      </c>
      <c r="B6057" t="s">
        <v>47</v>
      </c>
      <c r="C6057" t="s">
        <v>4</v>
      </c>
      <c r="D6057" t="s">
        <v>10</v>
      </c>
      <c r="E6057" t="s">
        <v>7</v>
      </c>
      <c r="F6057">
        <v>4133</v>
      </c>
      <c r="G6057">
        <v>121</v>
      </c>
      <c r="H6057">
        <v>6</v>
      </c>
      <c r="I6057" s="4">
        <v>72.98</v>
      </c>
      <c r="J6057" s="4">
        <v>347.26</v>
      </c>
      <c r="K6057" s="2">
        <f t="shared" si="658"/>
        <v>2.9276554560851681E-2</v>
      </c>
      <c r="L6057">
        <f t="shared" si="659"/>
        <v>4.9586776859504134E-2</v>
      </c>
      <c r="M6057" s="4">
        <f t="shared" si="660"/>
        <v>0.60314049586776863</v>
      </c>
      <c r="N6057" s="4">
        <f t="shared" si="661"/>
        <v>12.163333333333334</v>
      </c>
      <c r="O6057">
        <f t="shared" si="662"/>
        <v>4.758289942449986</v>
      </c>
      <c r="P6057" s="4">
        <f t="shared" si="663"/>
        <v>274.27999999999997</v>
      </c>
      <c r="Q6057" t="str">
        <f t="shared" si="664"/>
        <v>Efficient</v>
      </c>
    </row>
    <row r="6058" spans="1:17" x14ac:dyDescent="0.3">
      <c r="A6058" s="1">
        <v>45516</v>
      </c>
      <c r="B6058" t="s">
        <v>47</v>
      </c>
      <c r="C6058" t="s">
        <v>4</v>
      </c>
      <c r="D6058" t="s">
        <v>10</v>
      </c>
      <c r="E6058" t="s">
        <v>8</v>
      </c>
      <c r="F6058">
        <v>923</v>
      </c>
      <c r="G6058">
        <v>15</v>
      </c>
      <c r="H6058">
        <v>0</v>
      </c>
      <c r="I6058" s="4">
        <v>12</v>
      </c>
      <c r="J6058" s="4">
        <v>0</v>
      </c>
      <c r="K6058" s="2">
        <f t="shared" si="658"/>
        <v>1.6251354279523293E-2</v>
      </c>
      <c r="L6058">
        <f t="shared" si="659"/>
        <v>0</v>
      </c>
      <c r="M6058" s="4">
        <f t="shared" si="660"/>
        <v>0.8</v>
      </c>
      <c r="N6058" s="4">
        <f t="shared" si="661"/>
        <v>0</v>
      </c>
      <c r="O6058">
        <f t="shared" si="662"/>
        <v>0</v>
      </c>
      <c r="P6058" s="4">
        <f t="shared" si="663"/>
        <v>-12</v>
      </c>
      <c r="Q6058" t="str">
        <f t="shared" si="664"/>
        <v>Inefficient</v>
      </c>
    </row>
    <row r="6059" spans="1:17" x14ac:dyDescent="0.3">
      <c r="A6059" s="1">
        <v>45516</v>
      </c>
      <c r="B6059" t="s">
        <v>47</v>
      </c>
      <c r="C6059" t="s">
        <v>11</v>
      </c>
      <c r="D6059" t="s">
        <v>5</v>
      </c>
      <c r="E6059" t="s">
        <v>6</v>
      </c>
      <c r="F6059">
        <v>11686</v>
      </c>
      <c r="G6059">
        <v>475</v>
      </c>
      <c r="H6059">
        <v>28</v>
      </c>
      <c r="I6059" s="4">
        <v>331.37</v>
      </c>
      <c r="J6059" s="4">
        <v>2227.0500000000002</v>
      </c>
      <c r="K6059" s="2">
        <f t="shared" si="658"/>
        <v>4.0646927947971929E-2</v>
      </c>
      <c r="L6059">
        <f t="shared" si="659"/>
        <v>5.894736842105263E-2</v>
      </c>
      <c r="M6059" s="4">
        <f t="shared" si="660"/>
        <v>0.69762105263157892</v>
      </c>
      <c r="N6059" s="4">
        <f t="shared" si="661"/>
        <v>11.834642857142857</v>
      </c>
      <c r="O6059">
        <f t="shared" si="662"/>
        <v>6.7207351299152007</v>
      </c>
      <c r="P6059" s="4">
        <f t="shared" si="663"/>
        <v>1895.6800000000003</v>
      </c>
      <c r="Q6059" t="str">
        <f t="shared" si="664"/>
        <v>Efficient</v>
      </c>
    </row>
    <row r="6060" spans="1:17" x14ac:dyDescent="0.3">
      <c r="A6060" s="1">
        <v>45516</v>
      </c>
      <c r="B6060" t="s">
        <v>47</v>
      </c>
      <c r="C6060" t="s">
        <v>11</v>
      </c>
      <c r="D6060" t="s">
        <v>5</v>
      </c>
      <c r="E6060" t="s">
        <v>7</v>
      </c>
      <c r="F6060">
        <v>1377</v>
      </c>
      <c r="G6060">
        <v>47</v>
      </c>
      <c r="H6060">
        <v>5</v>
      </c>
      <c r="I6060" s="4">
        <v>35.200000000000003</v>
      </c>
      <c r="J6060" s="4">
        <v>491.62</v>
      </c>
      <c r="K6060" s="2">
        <f t="shared" si="658"/>
        <v>3.4132171387073348E-2</v>
      </c>
      <c r="L6060">
        <f t="shared" si="659"/>
        <v>0.10638297872340426</v>
      </c>
      <c r="M6060" s="4">
        <f t="shared" si="660"/>
        <v>0.74893617021276604</v>
      </c>
      <c r="N6060" s="4">
        <f t="shared" si="661"/>
        <v>7.0400000000000009</v>
      </c>
      <c r="O6060">
        <f t="shared" si="662"/>
        <v>13.966477272727271</v>
      </c>
      <c r="P6060" s="4">
        <f t="shared" si="663"/>
        <v>456.42</v>
      </c>
      <c r="Q6060" t="str">
        <f t="shared" si="664"/>
        <v>Efficient</v>
      </c>
    </row>
    <row r="6061" spans="1:17" x14ac:dyDescent="0.3">
      <c r="A6061" s="1">
        <v>45516</v>
      </c>
      <c r="B6061" t="s">
        <v>47</v>
      </c>
      <c r="C6061" t="s">
        <v>11</v>
      </c>
      <c r="D6061" t="s">
        <v>5</v>
      </c>
      <c r="E6061" t="s">
        <v>8</v>
      </c>
      <c r="F6061">
        <v>770</v>
      </c>
      <c r="G6061">
        <v>21</v>
      </c>
      <c r="H6061">
        <v>2</v>
      </c>
      <c r="I6061" s="4">
        <v>13.97</v>
      </c>
      <c r="J6061" s="4">
        <v>182.65</v>
      </c>
      <c r="K6061" s="2">
        <f t="shared" si="658"/>
        <v>2.7272727272727271E-2</v>
      </c>
      <c r="L6061">
        <f t="shared" si="659"/>
        <v>9.5238095238095233E-2</v>
      </c>
      <c r="M6061" s="4">
        <f t="shared" si="660"/>
        <v>0.66523809523809529</v>
      </c>
      <c r="N6061" s="4">
        <f t="shared" si="661"/>
        <v>6.9850000000000003</v>
      </c>
      <c r="O6061">
        <f t="shared" si="662"/>
        <v>13.074445239799571</v>
      </c>
      <c r="P6061" s="4">
        <f t="shared" si="663"/>
        <v>168.68</v>
      </c>
      <c r="Q6061" t="str">
        <f t="shared" si="664"/>
        <v>Efficient</v>
      </c>
    </row>
    <row r="6062" spans="1:17" x14ac:dyDescent="0.3">
      <c r="A6062" s="1">
        <v>45516</v>
      </c>
      <c r="B6062" t="s">
        <v>47</v>
      </c>
      <c r="C6062" t="s">
        <v>11</v>
      </c>
      <c r="D6062" t="s">
        <v>9</v>
      </c>
      <c r="E6062" t="s">
        <v>6</v>
      </c>
      <c r="F6062">
        <v>5567</v>
      </c>
      <c r="G6062">
        <v>41</v>
      </c>
      <c r="H6062">
        <v>1</v>
      </c>
      <c r="I6062" s="4">
        <v>145.6</v>
      </c>
      <c r="J6062" s="4">
        <v>80.72</v>
      </c>
      <c r="K6062" s="2">
        <f t="shared" si="658"/>
        <v>7.3648284533860244E-3</v>
      </c>
      <c r="L6062">
        <f t="shared" si="659"/>
        <v>2.4390243902439025E-2</v>
      </c>
      <c r="M6062" s="4">
        <f t="shared" si="660"/>
        <v>3.551219512195122</v>
      </c>
      <c r="N6062" s="4">
        <f t="shared" si="661"/>
        <v>145.6</v>
      </c>
      <c r="O6062">
        <f t="shared" si="662"/>
        <v>0.55439560439560442</v>
      </c>
      <c r="P6062" s="4">
        <f t="shared" si="663"/>
        <v>-64.88</v>
      </c>
      <c r="Q6062" t="str">
        <f t="shared" si="664"/>
        <v>Inefficient</v>
      </c>
    </row>
    <row r="6063" spans="1:17" x14ac:dyDescent="0.3">
      <c r="A6063" s="1">
        <v>45516</v>
      </c>
      <c r="B6063" t="s">
        <v>47</v>
      </c>
      <c r="C6063" t="s">
        <v>11</v>
      </c>
      <c r="D6063" t="s">
        <v>9</v>
      </c>
      <c r="E6063" t="s">
        <v>7</v>
      </c>
      <c r="F6063">
        <v>1433</v>
      </c>
      <c r="G6063">
        <v>19</v>
      </c>
      <c r="H6063">
        <v>0</v>
      </c>
      <c r="I6063" s="4">
        <v>39.69</v>
      </c>
      <c r="J6063" s="4">
        <v>0</v>
      </c>
      <c r="K6063" s="2">
        <f t="shared" si="658"/>
        <v>1.3258897418004187E-2</v>
      </c>
      <c r="L6063">
        <f t="shared" si="659"/>
        <v>0</v>
      </c>
      <c r="M6063" s="4">
        <f t="shared" si="660"/>
        <v>2.0889473684210524</v>
      </c>
      <c r="N6063" s="4">
        <f t="shared" si="661"/>
        <v>0</v>
      </c>
      <c r="O6063">
        <f t="shared" si="662"/>
        <v>0</v>
      </c>
      <c r="P6063" s="4">
        <f t="shared" si="663"/>
        <v>-39.69</v>
      </c>
      <c r="Q6063" t="str">
        <f t="shared" si="664"/>
        <v>Inefficient</v>
      </c>
    </row>
    <row r="6064" spans="1:17" x14ac:dyDescent="0.3">
      <c r="A6064" s="1">
        <v>45516</v>
      </c>
      <c r="B6064" t="s">
        <v>47</v>
      </c>
      <c r="C6064" t="s">
        <v>11</v>
      </c>
      <c r="D6064" t="s">
        <v>9</v>
      </c>
      <c r="E6064" t="s">
        <v>8</v>
      </c>
      <c r="F6064">
        <v>293</v>
      </c>
      <c r="G6064">
        <v>1</v>
      </c>
      <c r="H6064">
        <v>0</v>
      </c>
      <c r="I6064" s="4">
        <v>5.0999999999999996</v>
      </c>
      <c r="J6064" s="4">
        <v>0</v>
      </c>
      <c r="K6064" s="2">
        <f t="shared" si="658"/>
        <v>3.4129692832764505E-3</v>
      </c>
      <c r="L6064">
        <f t="shared" si="659"/>
        <v>0</v>
      </c>
      <c r="M6064" s="4">
        <f t="shared" si="660"/>
        <v>5.0999999999999996</v>
      </c>
      <c r="N6064" s="4">
        <f t="shared" si="661"/>
        <v>0</v>
      </c>
      <c r="O6064">
        <f t="shared" si="662"/>
        <v>0</v>
      </c>
      <c r="P6064" s="4">
        <f t="shared" si="663"/>
        <v>-5.0999999999999996</v>
      </c>
      <c r="Q6064" t="str">
        <f t="shared" si="664"/>
        <v>Inefficient</v>
      </c>
    </row>
    <row r="6065" spans="1:17" x14ac:dyDescent="0.3">
      <c r="A6065" s="1">
        <v>45516</v>
      </c>
      <c r="B6065" t="s">
        <v>47</v>
      </c>
      <c r="C6065" t="s">
        <v>11</v>
      </c>
      <c r="D6065" t="s">
        <v>10</v>
      </c>
      <c r="E6065" t="s">
        <v>6</v>
      </c>
      <c r="F6065">
        <v>12878</v>
      </c>
      <c r="G6065">
        <v>157</v>
      </c>
      <c r="H6065">
        <v>7</v>
      </c>
      <c r="I6065" s="4">
        <v>227.19</v>
      </c>
      <c r="J6065" s="4">
        <v>696.4</v>
      </c>
      <c r="K6065" s="2">
        <f t="shared" si="658"/>
        <v>1.2191334058083553E-2</v>
      </c>
      <c r="L6065">
        <f t="shared" si="659"/>
        <v>4.4585987261146494E-2</v>
      </c>
      <c r="M6065" s="4">
        <f t="shared" si="660"/>
        <v>1.4470700636942675</v>
      </c>
      <c r="N6065" s="4">
        <f t="shared" si="661"/>
        <v>32.455714285714286</v>
      </c>
      <c r="O6065">
        <f t="shared" si="662"/>
        <v>3.0652757603767773</v>
      </c>
      <c r="P6065" s="4">
        <f t="shared" si="663"/>
        <v>469.21</v>
      </c>
      <c r="Q6065" t="str">
        <f t="shared" si="664"/>
        <v>Inefficient</v>
      </c>
    </row>
    <row r="6066" spans="1:17" x14ac:dyDescent="0.3">
      <c r="A6066" s="1">
        <v>45516</v>
      </c>
      <c r="B6066" t="s">
        <v>47</v>
      </c>
      <c r="C6066" t="s">
        <v>11</v>
      </c>
      <c r="D6066" t="s">
        <v>10</v>
      </c>
      <c r="E6066" t="s">
        <v>7</v>
      </c>
      <c r="F6066">
        <v>1880</v>
      </c>
      <c r="G6066">
        <v>39</v>
      </c>
      <c r="H6066">
        <v>1</v>
      </c>
      <c r="I6066" s="4">
        <v>42.86</v>
      </c>
      <c r="J6066" s="4">
        <v>96.87</v>
      </c>
      <c r="K6066" s="2">
        <f t="shared" si="658"/>
        <v>2.0744680851063829E-2</v>
      </c>
      <c r="L6066">
        <f t="shared" si="659"/>
        <v>2.564102564102564E-2</v>
      </c>
      <c r="M6066" s="4">
        <f t="shared" si="660"/>
        <v>1.098974358974359</v>
      </c>
      <c r="N6066" s="4">
        <f t="shared" si="661"/>
        <v>42.86</v>
      </c>
      <c r="O6066">
        <f t="shared" si="662"/>
        <v>2.2601493233784415</v>
      </c>
      <c r="P6066" s="4">
        <f t="shared" si="663"/>
        <v>54.010000000000005</v>
      </c>
      <c r="Q6066" t="str">
        <f t="shared" si="664"/>
        <v>Inefficient</v>
      </c>
    </row>
    <row r="6067" spans="1:17" x14ac:dyDescent="0.3">
      <c r="A6067" s="1">
        <v>45516</v>
      </c>
      <c r="B6067" t="s">
        <v>47</v>
      </c>
      <c r="C6067" t="s">
        <v>11</v>
      </c>
      <c r="D6067" t="s">
        <v>10</v>
      </c>
      <c r="E6067" t="s">
        <v>8</v>
      </c>
      <c r="F6067">
        <v>960</v>
      </c>
      <c r="G6067">
        <v>23</v>
      </c>
      <c r="H6067">
        <v>1</v>
      </c>
      <c r="I6067" s="4">
        <v>13.1</v>
      </c>
      <c r="J6067" s="4">
        <v>59.8</v>
      </c>
      <c r="K6067" s="2">
        <f t="shared" si="658"/>
        <v>2.3958333333333335E-2</v>
      </c>
      <c r="L6067">
        <f t="shared" si="659"/>
        <v>4.3478260869565216E-2</v>
      </c>
      <c r="M6067" s="4">
        <f t="shared" si="660"/>
        <v>0.56956521739130428</v>
      </c>
      <c r="N6067" s="4">
        <f t="shared" si="661"/>
        <v>13.1</v>
      </c>
      <c r="O6067">
        <f t="shared" si="662"/>
        <v>4.5648854961832059</v>
      </c>
      <c r="P6067" s="4">
        <f t="shared" si="663"/>
        <v>46.699999999999996</v>
      </c>
      <c r="Q6067" t="str">
        <f t="shared" si="664"/>
        <v>Efficient</v>
      </c>
    </row>
    <row r="6068" spans="1:17" x14ac:dyDescent="0.3">
      <c r="A6068" s="1">
        <v>45516</v>
      </c>
      <c r="B6068" t="s">
        <v>47</v>
      </c>
      <c r="C6068" t="s">
        <v>12</v>
      </c>
      <c r="D6068" t="s">
        <v>5</v>
      </c>
      <c r="E6068" t="s">
        <v>6</v>
      </c>
      <c r="F6068">
        <v>2164</v>
      </c>
      <c r="G6068">
        <v>49</v>
      </c>
      <c r="H6068">
        <v>4</v>
      </c>
      <c r="I6068" s="4">
        <v>52.47</v>
      </c>
      <c r="J6068" s="4">
        <v>350.24</v>
      </c>
      <c r="K6068" s="2">
        <f t="shared" si="658"/>
        <v>2.2643253234750461E-2</v>
      </c>
      <c r="L6068">
        <f t="shared" si="659"/>
        <v>8.1632653061224483E-2</v>
      </c>
      <c r="M6068" s="4">
        <f t="shared" si="660"/>
        <v>1.0708163265306123</v>
      </c>
      <c r="N6068" s="4">
        <f t="shared" si="661"/>
        <v>13.1175</v>
      </c>
      <c r="O6068">
        <f t="shared" si="662"/>
        <v>6.6750524109014675</v>
      </c>
      <c r="P6068" s="4">
        <f t="shared" si="663"/>
        <v>297.77</v>
      </c>
      <c r="Q6068" t="str">
        <f t="shared" si="664"/>
        <v>Efficient</v>
      </c>
    </row>
    <row r="6069" spans="1:17" x14ac:dyDescent="0.3">
      <c r="A6069" s="1">
        <v>45516</v>
      </c>
      <c r="B6069" t="s">
        <v>47</v>
      </c>
      <c r="C6069" t="s">
        <v>12</v>
      </c>
      <c r="D6069" t="s">
        <v>5</v>
      </c>
      <c r="E6069" t="s">
        <v>7</v>
      </c>
      <c r="F6069">
        <v>7800</v>
      </c>
      <c r="G6069">
        <v>226</v>
      </c>
      <c r="H6069">
        <v>17</v>
      </c>
      <c r="I6069" s="4">
        <v>200.3</v>
      </c>
      <c r="J6069" s="4">
        <v>1173.8699999999999</v>
      </c>
      <c r="K6069" s="2">
        <f t="shared" si="658"/>
        <v>2.8974358974358974E-2</v>
      </c>
      <c r="L6069">
        <f t="shared" si="659"/>
        <v>7.5221238938053103E-2</v>
      </c>
      <c r="M6069" s="4">
        <f t="shared" si="660"/>
        <v>0.88628318584070798</v>
      </c>
      <c r="N6069" s="4">
        <f t="shared" si="661"/>
        <v>11.782352941176471</v>
      </c>
      <c r="O6069">
        <f t="shared" si="662"/>
        <v>5.860559161258112</v>
      </c>
      <c r="P6069" s="4">
        <f t="shared" si="663"/>
        <v>973.56999999999994</v>
      </c>
      <c r="Q6069" t="str">
        <f t="shared" si="664"/>
        <v>Efficient</v>
      </c>
    </row>
    <row r="6070" spans="1:17" x14ac:dyDescent="0.3">
      <c r="A6070" s="1">
        <v>45516</v>
      </c>
      <c r="B6070" t="s">
        <v>47</v>
      </c>
      <c r="C6070" t="s">
        <v>12</v>
      </c>
      <c r="D6070" t="s">
        <v>5</v>
      </c>
      <c r="E6070" t="s">
        <v>8</v>
      </c>
      <c r="F6070">
        <v>4585</v>
      </c>
      <c r="G6070">
        <v>132</v>
      </c>
      <c r="H6070">
        <v>14</v>
      </c>
      <c r="I6070" s="4">
        <v>127.26</v>
      </c>
      <c r="J6070" s="4">
        <v>1018.39</v>
      </c>
      <c r="K6070" s="2">
        <f t="shared" si="658"/>
        <v>2.8789531079607415E-2</v>
      </c>
      <c r="L6070">
        <f t="shared" si="659"/>
        <v>0.10606060606060606</v>
      </c>
      <c r="M6070" s="4">
        <f t="shared" si="660"/>
        <v>0.96409090909090911</v>
      </c>
      <c r="N6070" s="4">
        <f t="shared" si="661"/>
        <v>9.09</v>
      </c>
      <c r="O6070">
        <f t="shared" si="662"/>
        <v>8.0024359578815023</v>
      </c>
      <c r="P6070" s="4">
        <f t="shared" si="663"/>
        <v>891.13</v>
      </c>
      <c r="Q6070" t="str">
        <f t="shared" si="664"/>
        <v>Efficient</v>
      </c>
    </row>
    <row r="6071" spans="1:17" x14ac:dyDescent="0.3">
      <c r="A6071" s="1">
        <v>45516</v>
      </c>
      <c r="B6071" t="s">
        <v>47</v>
      </c>
      <c r="C6071" t="s">
        <v>12</v>
      </c>
      <c r="D6071" t="s">
        <v>9</v>
      </c>
      <c r="E6071" t="s">
        <v>6</v>
      </c>
      <c r="F6071">
        <v>1753</v>
      </c>
      <c r="G6071">
        <v>10</v>
      </c>
      <c r="H6071">
        <v>0</v>
      </c>
      <c r="I6071" s="4">
        <v>51.99</v>
      </c>
      <c r="J6071" s="4">
        <v>0</v>
      </c>
      <c r="K6071" s="2">
        <f t="shared" si="658"/>
        <v>5.7045065601825443E-3</v>
      </c>
      <c r="L6071">
        <f t="shared" si="659"/>
        <v>0</v>
      </c>
      <c r="M6071" s="4">
        <f t="shared" si="660"/>
        <v>5.1989999999999998</v>
      </c>
      <c r="N6071" s="4">
        <f t="shared" si="661"/>
        <v>0</v>
      </c>
      <c r="O6071">
        <f t="shared" si="662"/>
        <v>0</v>
      </c>
      <c r="P6071" s="4">
        <f t="shared" si="663"/>
        <v>-51.99</v>
      </c>
      <c r="Q6071" t="str">
        <f t="shared" si="664"/>
        <v>Inefficient</v>
      </c>
    </row>
    <row r="6072" spans="1:17" x14ac:dyDescent="0.3">
      <c r="A6072" s="1">
        <v>45516</v>
      </c>
      <c r="B6072" t="s">
        <v>47</v>
      </c>
      <c r="C6072" t="s">
        <v>12</v>
      </c>
      <c r="D6072" t="s">
        <v>9</v>
      </c>
      <c r="E6072" t="s">
        <v>7</v>
      </c>
      <c r="F6072">
        <v>9390</v>
      </c>
      <c r="G6072">
        <v>61</v>
      </c>
      <c r="H6072">
        <v>1</v>
      </c>
      <c r="I6072" s="4">
        <v>198.29</v>
      </c>
      <c r="J6072" s="4">
        <v>99.4</v>
      </c>
      <c r="K6072" s="2">
        <f t="shared" si="658"/>
        <v>6.4962726304579341E-3</v>
      </c>
      <c r="L6072">
        <f t="shared" si="659"/>
        <v>1.6393442622950821E-2</v>
      </c>
      <c r="M6072" s="4">
        <f t="shared" si="660"/>
        <v>3.2506557377049181</v>
      </c>
      <c r="N6072" s="4">
        <f t="shared" si="661"/>
        <v>198.29</v>
      </c>
      <c r="O6072">
        <f t="shared" si="662"/>
        <v>0.50128599525946849</v>
      </c>
      <c r="P6072" s="4">
        <f t="shared" si="663"/>
        <v>-98.889999999999986</v>
      </c>
      <c r="Q6072" t="str">
        <f t="shared" si="664"/>
        <v>Inefficient</v>
      </c>
    </row>
    <row r="6073" spans="1:17" x14ac:dyDescent="0.3">
      <c r="A6073" s="1">
        <v>45516</v>
      </c>
      <c r="B6073" t="s">
        <v>47</v>
      </c>
      <c r="C6073" t="s">
        <v>12</v>
      </c>
      <c r="D6073" t="s">
        <v>9</v>
      </c>
      <c r="E6073" t="s">
        <v>8</v>
      </c>
      <c r="F6073">
        <v>4793</v>
      </c>
      <c r="G6073">
        <v>29</v>
      </c>
      <c r="H6073">
        <v>0</v>
      </c>
      <c r="I6073" s="4">
        <v>102.86</v>
      </c>
      <c r="J6073" s="4">
        <v>0</v>
      </c>
      <c r="K6073" s="2">
        <f t="shared" si="658"/>
        <v>6.0504902983517629E-3</v>
      </c>
      <c r="L6073">
        <f t="shared" si="659"/>
        <v>0</v>
      </c>
      <c r="M6073" s="4">
        <f t="shared" si="660"/>
        <v>3.5468965517241378</v>
      </c>
      <c r="N6073" s="4">
        <f t="shared" si="661"/>
        <v>0</v>
      </c>
      <c r="O6073">
        <f t="shared" si="662"/>
        <v>0</v>
      </c>
      <c r="P6073" s="4">
        <f t="shared" si="663"/>
        <v>-102.86</v>
      </c>
      <c r="Q6073" t="str">
        <f t="shared" si="664"/>
        <v>Inefficient</v>
      </c>
    </row>
    <row r="6074" spans="1:17" x14ac:dyDescent="0.3">
      <c r="A6074" s="1">
        <v>45516</v>
      </c>
      <c r="B6074" t="s">
        <v>47</v>
      </c>
      <c r="C6074" t="s">
        <v>12</v>
      </c>
      <c r="D6074" t="s">
        <v>10</v>
      </c>
      <c r="E6074" t="s">
        <v>6</v>
      </c>
      <c r="F6074">
        <v>2553</v>
      </c>
      <c r="G6074">
        <v>63</v>
      </c>
      <c r="H6074">
        <v>3</v>
      </c>
      <c r="I6074" s="4">
        <v>59.9</v>
      </c>
      <c r="J6074" s="4">
        <v>261.89</v>
      </c>
      <c r="K6074" s="2">
        <f t="shared" si="658"/>
        <v>2.4676850763807285E-2</v>
      </c>
      <c r="L6074">
        <f t="shared" si="659"/>
        <v>4.7619047619047616E-2</v>
      </c>
      <c r="M6074" s="4">
        <f t="shared" si="660"/>
        <v>0.95079365079365075</v>
      </c>
      <c r="N6074" s="4">
        <f t="shared" si="661"/>
        <v>19.966666666666665</v>
      </c>
      <c r="O6074">
        <f t="shared" si="662"/>
        <v>4.3721202003338897</v>
      </c>
      <c r="P6074" s="4">
        <f t="shared" si="663"/>
        <v>201.98999999999998</v>
      </c>
      <c r="Q6074" t="str">
        <f t="shared" si="664"/>
        <v>Efficient</v>
      </c>
    </row>
    <row r="6075" spans="1:17" x14ac:dyDescent="0.3">
      <c r="A6075" s="1">
        <v>45516</v>
      </c>
      <c r="B6075" t="s">
        <v>47</v>
      </c>
      <c r="C6075" t="s">
        <v>12</v>
      </c>
      <c r="D6075" t="s">
        <v>10</v>
      </c>
      <c r="E6075" t="s">
        <v>7</v>
      </c>
      <c r="F6075">
        <v>10837</v>
      </c>
      <c r="G6075">
        <v>132</v>
      </c>
      <c r="H6075">
        <v>7</v>
      </c>
      <c r="I6075" s="4">
        <v>281.31</v>
      </c>
      <c r="J6075" s="4">
        <v>617.09</v>
      </c>
      <c r="K6075" s="2">
        <f t="shared" si="658"/>
        <v>1.2180492756297869E-2</v>
      </c>
      <c r="L6075">
        <f t="shared" si="659"/>
        <v>5.3030303030303032E-2</v>
      </c>
      <c r="M6075" s="4">
        <f t="shared" si="660"/>
        <v>2.1311363636363638</v>
      </c>
      <c r="N6075" s="4">
        <f t="shared" si="661"/>
        <v>40.187142857142859</v>
      </c>
      <c r="O6075">
        <f t="shared" si="662"/>
        <v>2.1936298034197148</v>
      </c>
      <c r="P6075" s="4">
        <f t="shared" si="663"/>
        <v>335.78000000000003</v>
      </c>
      <c r="Q6075" t="str">
        <f t="shared" si="664"/>
        <v>Inefficient</v>
      </c>
    </row>
    <row r="6076" spans="1:17" x14ac:dyDescent="0.3">
      <c r="A6076" s="1">
        <v>45516</v>
      </c>
      <c r="B6076" t="s">
        <v>47</v>
      </c>
      <c r="C6076" t="s">
        <v>12</v>
      </c>
      <c r="D6076" t="s">
        <v>10</v>
      </c>
      <c r="E6076" t="s">
        <v>8</v>
      </c>
      <c r="F6076">
        <v>4214</v>
      </c>
      <c r="G6076">
        <v>124</v>
      </c>
      <c r="H6076">
        <v>4</v>
      </c>
      <c r="I6076" s="4">
        <v>77.52</v>
      </c>
      <c r="J6076" s="4">
        <v>275.7</v>
      </c>
      <c r="K6076" s="2">
        <f t="shared" si="658"/>
        <v>2.9425723777883245E-2</v>
      </c>
      <c r="L6076">
        <f t="shared" si="659"/>
        <v>3.2258064516129031E-2</v>
      </c>
      <c r="M6076" s="4">
        <f t="shared" si="660"/>
        <v>0.62516129032258061</v>
      </c>
      <c r="N6076" s="4">
        <f t="shared" si="661"/>
        <v>19.38</v>
      </c>
      <c r="O6076">
        <f t="shared" si="662"/>
        <v>3.5565015479876161</v>
      </c>
      <c r="P6076" s="4">
        <f t="shared" si="663"/>
        <v>198.18</v>
      </c>
      <c r="Q6076" t="str">
        <f t="shared" si="664"/>
        <v>Inefficient</v>
      </c>
    </row>
    <row r="6077" spans="1:17" x14ac:dyDescent="0.3">
      <c r="A6077" s="1">
        <v>45517</v>
      </c>
      <c r="B6077" t="s">
        <v>47</v>
      </c>
      <c r="C6077" t="s">
        <v>4</v>
      </c>
      <c r="D6077" t="s">
        <v>5</v>
      </c>
      <c r="E6077" t="s">
        <v>6</v>
      </c>
      <c r="F6077">
        <v>5995</v>
      </c>
      <c r="G6077">
        <v>171</v>
      </c>
      <c r="H6077">
        <v>16</v>
      </c>
      <c r="I6077" s="4">
        <v>82.67</v>
      </c>
      <c r="J6077" s="4">
        <v>1217.01</v>
      </c>
      <c r="K6077" s="2">
        <f t="shared" si="658"/>
        <v>2.8523769808173477E-2</v>
      </c>
      <c r="L6077">
        <f t="shared" si="659"/>
        <v>9.3567251461988299E-2</v>
      </c>
      <c r="M6077" s="4">
        <f t="shared" si="660"/>
        <v>0.48345029239766085</v>
      </c>
      <c r="N6077" s="4">
        <f t="shared" si="661"/>
        <v>5.1668750000000001</v>
      </c>
      <c r="O6077">
        <f t="shared" si="662"/>
        <v>14.721301560420951</v>
      </c>
      <c r="P6077" s="4">
        <f t="shared" si="663"/>
        <v>1134.3399999999999</v>
      </c>
      <c r="Q6077" t="str">
        <f t="shared" si="664"/>
        <v>Efficient</v>
      </c>
    </row>
    <row r="6078" spans="1:17" x14ac:dyDescent="0.3">
      <c r="A6078" s="1">
        <v>45517</v>
      </c>
      <c r="B6078" t="s">
        <v>47</v>
      </c>
      <c r="C6078" t="s">
        <v>4</v>
      </c>
      <c r="D6078" t="s">
        <v>5</v>
      </c>
      <c r="E6078" t="s">
        <v>7</v>
      </c>
      <c r="F6078">
        <v>7884</v>
      </c>
      <c r="G6078">
        <v>300</v>
      </c>
      <c r="H6078">
        <v>38</v>
      </c>
      <c r="I6078" s="4">
        <v>206.62</v>
      </c>
      <c r="J6078" s="4">
        <v>2013.43</v>
      </c>
      <c r="K6078" s="2">
        <f t="shared" si="658"/>
        <v>3.8051750380517502E-2</v>
      </c>
      <c r="L6078">
        <f t="shared" si="659"/>
        <v>0.12666666666666668</v>
      </c>
      <c r="M6078" s="4">
        <f t="shared" si="660"/>
        <v>0.68873333333333331</v>
      </c>
      <c r="N6078" s="4">
        <f t="shared" si="661"/>
        <v>5.4373684210526321</v>
      </c>
      <c r="O6078">
        <f t="shared" si="662"/>
        <v>9.7446036201722972</v>
      </c>
      <c r="P6078" s="4">
        <f t="shared" si="663"/>
        <v>1806.81</v>
      </c>
      <c r="Q6078" t="str">
        <f t="shared" si="664"/>
        <v>Efficient</v>
      </c>
    </row>
    <row r="6079" spans="1:17" x14ac:dyDescent="0.3">
      <c r="A6079" s="1">
        <v>45517</v>
      </c>
      <c r="B6079" t="s">
        <v>47</v>
      </c>
      <c r="C6079" t="s">
        <v>4</v>
      </c>
      <c r="D6079" t="s">
        <v>5</v>
      </c>
      <c r="E6079" t="s">
        <v>8</v>
      </c>
      <c r="F6079">
        <v>985</v>
      </c>
      <c r="G6079">
        <v>42</v>
      </c>
      <c r="H6079">
        <v>3</v>
      </c>
      <c r="I6079" s="4">
        <v>13.34</v>
      </c>
      <c r="J6079" s="4">
        <v>240.17</v>
      </c>
      <c r="K6079" s="2">
        <f t="shared" si="658"/>
        <v>4.2639593908629439E-2</v>
      </c>
      <c r="L6079">
        <f t="shared" si="659"/>
        <v>7.1428571428571425E-2</v>
      </c>
      <c r="M6079" s="4">
        <f t="shared" si="660"/>
        <v>0.31761904761904763</v>
      </c>
      <c r="N6079" s="4">
        <f t="shared" si="661"/>
        <v>4.4466666666666663</v>
      </c>
      <c r="O6079">
        <f t="shared" si="662"/>
        <v>18.00374812593703</v>
      </c>
      <c r="P6079" s="4">
        <f t="shared" si="663"/>
        <v>226.82999999999998</v>
      </c>
      <c r="Q6079" t="str">
        <f t="shared" si="664"/>
        <v>Efficient</v>
      </c>
    </row>
    <row r="6080" spans="1:17" x14ac:dyDescent="0.3">
      <c r="A6080" s="1">
        <v>45517</v>
      </c>
      <c r="B6080" t="s">
        <v>47</v>
      </c>
      <c r="C6080" t="s">
        <v>4</v>
      </c>
      <c r="D6080" t="s">
        <v>9</v>
      </c>
      <c r="E6080" t="s">
        <v>6</v>
      </c>
      <c r="F6080">
        <v>9569</v>
      </c>
      <c r="G6080">
        <v>104</v>
      </c>
      <c r="H6080">
        <v>1</v>
      </c>
      <c r="I6080" s="4">
        <v>270.49</v>
      </c>
      <c r="J6080" s="4">
        <v>86.54</v>
      </c>
      <c r="K6080" s="2">
        <f t="shared" si="658"/>
        <v>1.0868429302957467E-2</v>
      </c>
      <c r="L6080">
        <f t="shared" si="659"/>
        <v>9.6153846153846159E-3</v>
      </c>
      <c r="M6080" s="4">
        <f t="shared" si="660"/>
        <v>2.6008653846153846</v>
      </c>
      <c r="N6080" s="4">
        <f t="shared" si="661"/>
        <v>270.49</v>
      </c>
      <c r="O6080">
        <f t="shared" si="662"/>
        <v>0.31993789049502758</v>
      </c>
      <c r="P6080" s="4">
        <f t="shared" si="663"/>
        <v>-183.95</v>
      </c>
      <c r="Q6080" t="str">
        <f t="shared" si="664"/>
        <v>Inefficient</v>
      </c>
    </row>
    <row r="6081" spans="1:17" x14ac:dyDescent="0.3">
      <c r="A6081" s="1">
        <v>45517</v>
      </c>
      <c r="B6081" t="s">
        <v>47</v>
      </c>
      <c r="C6081" t="s">
        <v>4</v>
      </c>
      <c r="D6081" t="s">
        <v>9</v>
      </c>
      <c r="E6081" t="s">
        <v>7</v>
      </c>
      <c r="F6081">
        <v>7300</v>
      </c>
      <c r="G6081">
        <v>98</v>
      </c>
      <c r="H6081">
        <v>4</v>
      </c>
      <c r="I6081" s="4">
        <v>91.42</v>
      </c>
      <c r="J6081" s="4">
        <v>224.7</v>
      </c>
      <c r="K6081" s="2">
        <f t="shared" si="658"/>
        <v>1.3424657534246575E-2</v>
      </c>
      <c r="L6081">
        <f t="shared" si="659"/>
        <v>4.0816326530612242E-2</v>
      </c>
      <c r="M6081" s="4">
        <f t="shared" si="660"/>
        <v>0.93285714285714283</v>
      </c>
      <c r="N6081" s="4">
        <f t="shared" si="661"/>
        <v>22.855</v>
      </c>
      <c r="O6081">
        <f t="shared" si="662"/>
        <v>2.4578866768759569</v>
      </c>
      <c r="P6081" s="4">
        <f t="shared" si="663"/>
        <v>133.27999999999997</v>
      </c>
      <c r="Q6081" t="str">
        <f t="shared" si="664"/>
        <v>Inefficient</v>
      </c>
    </row>
    <row r="6082" spans="1:17" x14ac:dyDescent="0.3">
      <c r="A6082" s="1">
        <v>45517</v>
      </c>
      <c r="B6082" t="s">
        <v>47</v>
      </c>
      <c r="C6082" t="s">
        <v>4</v>
      </c>
      <c r="D6082" t="s">
        <v>9</v>
      </c>
      <c r="E6082" t="s">
        <v>8</v>
      </c>
      <c r="F6082">
        <v>741</v>
      </c>
      <c r="G6082">
        <v>9</v>
      </c>
      <c r="H6082">
        <v>0</v>
      </c>
      <c r="I6082" s="4">
        <v>18.98</v>
      </c>
      <c r="J6082" s="4">
        <v>0</v>
      </c>
      <c r="K6082" s="2">
        <f t="shared" si="658"/>
        <v>1.2145748987854251E-2</v>
      </c>
      <c r="L6082">
        <f t="shared" si="659"/>
        <v>0</v>
      </c>
      <c r="M6082" s="4">
        <f t="shared" si="660"/>
        <v>2.108888888888889</v>
      </c>
      <c r="N6082" s="4">
        <f t="shared" si="661"/>
        <v>0</v>
      </c>
      <c r="O6082">
        <f t="shared" si="662"/>
        <v>0</v>
      </c>
      <c r="P6082" s="4">
        <f t="shared" si="663"/>
        <v>-18.98</v>
      </c>
      <c r="Q6082" t="str">
        <f t="shared" si="664"/>
        <v>Inefficient</v>
      </c>
    </row>
    <row r="6083" spans="1:17" x14ac:dyDescent="0.3">
      <c r="A6083" s="1">
        <v>45517</v>
      </c>
      <c r="B6083" t="s">
        <v>47</v>
      </c>
      <c r="C6083" t="s">
        <v>4</v>
      </c>
      <c r="D6083" t="s">
        <v>10</v>
      </c>
      <c r="E6083" t="s">
        <v>6</v>
      </c>
      <c r="F6083">
        <v>3088</v>
      </c>
      <c r="G6083">
        <v>69</v>
      </c>
      <c r="H6083">
        <v>2</v>
      </c>
      <c r="I6083" s="4">
        <v>88.67</v>
      </c>
      <c r="J6083" s="4">
        <v>152.79</v>
      </c>
      <c r="K6083" s="2">
        <f t="shared" ref="K6083:K6146" si="665">G6083/F6083</f>
        <v>2.2344559585492228E-2</v>
      </c>
      <c r="L6083">
        <f t="shared" ref="L6083:L6146" si="666">IF(G6083=0,0,H6083/G6083)</f>
        <v>2.8985507246376812E-2</v>
      </c>
      <c r="M6083" s="4">
        <f t="shared" ref="M6083:M6146" si="667">IF(G6083=0,0,I6083/G6083)</f>
        <v>1.2850724637681159</v>
      </c>
      <c r="N6083" s="4">
        <f t="shared" ref="N6083:N6146" si="668">IF(H6083=0,0,I6083/H6083)</f>
        <v>44.335000000000001</v>
      </c>
      <c r="O6083">
        <f t="shared" ref="O6083:O6146" si="669">IF(I6083=0,0,J6083/I6083)</f>
        <v>1.723130709371828</v>
      </c>
      <c r="P6083" s="4">
        <f t="shared" ref="P6083:P6146" si="670">J6083-I6083</f>
        <v>64.11999999999999</v>
      </c>
      <c r="Q6083" t="str">
        <f t="shared" ref="Q6083:Q6146" si="671">IF(AND(N6083&lt;26.94,O6083&gt;3.57),"Efficient", "Inefficient")</f>
        <v>Inefficient</v>
      </c>
    </row>
    <row r="6084" spans="1:17" x14ac:dyDescent="0.3">
      <c r="A6084" s="1">
        <v>45517</v>
      </c>
      <c r="B6084" t="s">
        <v>47</v>
      </c>
      <c r="C6084" t="s">
        <v>4</v>
      </c>
      <c r="D6084" t="s">
        <v>10</v>
      </c>
      <c r="E6084" t="s">
        <v>7</v>
      </c>
      <c r="F6084">
        <v>6381</v>
      </c>
      <c r="G6084">
        <v>65</v>
      </c>
      <c r="H6084">
        <v>1</v>
      </c>
      <c r="I6084" s="4">
        <v>124.35</v>
      </c>
      <c r="J6084" s="4">
        <v>59.16</v>
      </c>
      <c r="K6084" s="2">
        <f t="shared" si="665"/>
        <v>1.0186491145588466E-2</v>
      </c>
      <c r="L6084">
        <f t="shared" si="666"/>
        <v>1.5384615384615385E-2</v>
      </c>
      <c r="M6084" s="4">
        <f t="shared" si="667"/>
        <v>1.9130769230769229</v>
      </c>
      <c r="N6084" s="4">
        <f t="shared" si="668"/>
        <v>124.35</v>
      </c>
      <c r="O6084">
        <f t="shared" si="669"/>
        <v>0.47575392038600722</v>
      </c>
      <c r="P6084" s="4">
        <f t="shared" si="670"/>
        <v>-65.19</v>
      </c>
      <c r="Q6084" t="str">
        <f t="shared" si="671"/>
        <v>Inefficient</v>
      </c>
    </row>
    <row r="6085" spans="1:17" x14ac:dyDescent="0.3">
      <c r="A6085" s="1">
        <v>45517</v>
      </c>
      <c r="B6085" t="s">
        <v>47</v>
      </c>
      <c r="C6085" t="s">
        <v>4</v>
      </c>
      <c r="D6085" t="s">
        <v>10</v>
      </c>
      <c r="E6085" t="s">
        <v>8</v>
      </c>
      <c r="F6085">
        <v>295</v>
      </c>
      <c r="G6085">
        <v>5</v>
      </c>
      <c r="H6085">
        <v>0</v>
      </c>
      <c r="I6085" s="4">
        <v>5.82</v>
      </c>
      <c r="J6085" s="4">
        <v>0</v>
      </c>
      <c r="K6085" s="2">
        <f t="shared" si="665"/>
        <v>1.6949152542372881E-2</v>
      </c>
      <c r="L6085">
        <f t="shared" si="666"/>
        <v>0</v>
      </c>
      <c r="M6085" s="4">
        <f t="shared" si="667"/>
        <v>1.1640000000000001</v>
      </c>
      <c r="N6085" s="4">
        <f t="shared" si="668"/>
        <v>0</v>
      </c>
      <c r="O6085">
        <f t="shared" si="669"/>
        <v>0</v>
      </c>
      <c r="P6085" s="4">
        <f t="shared" si="670"/>
        <v>-5.82</v>
      </c>
      <c r="Q6085" t="str">
        <f t="shared" si="671"/>
        <v>Inefficient</v>
      </c>
    </row>
    <row r="6086" spans="1:17" x14ac:dyDescent="0.3">
      <c r="A6086" s="1">
        <v>45517</v>
      </c>
      <c r="B6086" t="s">
        <v>47</v>
      </c>
      <c r="C6086" t="s">
        <v>11</v>
      </c>
      <c r="D6086" t="s">
        <v>5</v>
      </c>
      <c r="E6086" t="s">
        <v>6</v>
      </c>
      <c r="F6086">
        <v>5607</v>
      </c>
      <c r="G6086">
        <v>244</v>
      </c>
      <c r="H6086">
        <v>30</v>
      </c>
      <c r="I6086" s="4">
        <v>159.97</v>
      </c>
      <c r="J6086" s="4">
        <v>1821.03</v>
      </c>
      <c r="K6086" s="2">
        <f t="shared" si="665"/>
        <v>4.3517032281077228E-2</v>
      </c>
      <c r="L6086">
        <f t="shared" si="666"/>
        <v>0.12295081967213115</v>
      </c>
      <c r="M6086" s="4">
        <f t="shared" si="667"/>
        <v>0.65561475409836067</v>
      </c>
      <c r="N6086" s="4">
        <f t="shared" si="668"/>
        <v>5.3323333333333336</v>
      </c>
      <c r="O6086">
        <f t="shared" si="669"/>
        <v>11.383571919734949</v>
      </c>
      <c r="P6086" s="4">
        <f t="shared" si="670"/>
        <v>1661.06</v>
      </c>
      <c r="Q6086" t="str">
        <f t="shared" si="671"/>
        <v>Efficient</v>
      </c>
    </row>
    <row r="6087" spans="1:17" x14ac:dyDescent="0.3">
      <c r="A6087" s="1">
        <v>45517</v>
      </c>
      <c r="B6087" t="s">
        <v>47</v>
      </c>
      <c r="C6087" t="s">
        <v>11</v>
      </c>
      <c r="D6087" t="s">
        <v>5</v>
      </c>
      <c r="E6087" t="s">
        <v>7</v>
      </c>
      <c r="F6087">
        <v>1334</v>
      </c>
      <c r="G6087">
        <v>39</v>
      </c>
      <c r="H6087">
        <v>5</v>
      </c>
      <c r="I6087" s="4">
        <v>38.69</v>
      </c>
      <c r="J6087" s="4">
        <v>412.17</v>
      </c>
      <c r="K6087" s="2">
        <f t="shared" si="665"/>
        <v>2.9235382308845578E-2</v>
      </c>
      <c r="L6087">
        <f t="shared" si="666"/>
        <v>0.12820512820512819</v>
      </c>
      <c r="M6087" s="4">
        <f t="shared" si="667"/>
        <v>0.99205128205128201</v>
      </c>
      <c r="N6087" s="4">
        <f t="shared" si="668"/>
        <v>7.7379999999999995</v>
      </c>
      <c r="O6087">
        <f t="shared" si="669"/>
        <v>10.653140346342726</v>
      </c>
      <c r="P6087" s="4">
        <f t="shared" si="670"/>
        <v>373.48</v>
      </c>
      <c r="Q6087" t="str">
        <f t="shared" si="671"/>
        <v>Efficient</v>
      </c>
    </row>
    <row r="6088" spans="1:17" x14ac:dyDescent="0.3">
      <c r="A6088" s="1">
        <v>45517</v>
      </c>
      <c r="B6088" t="s">
        <v>47</v>
      </c>
      <c r="C6088" t="s">
        <v>11</v>
      </c>
      <c r="D6088" t="s">
        <v>5</v>
      </c>
      <c r="E6088" t="s">
        <v>8</v>
      </c>
      <c r="F6088">
        <v>660</v>
      </c>
      <c r="G6088">
        <v>25</v>
      </c>
      <c r="H6088">
        <v>2</v>
      </c>
      <c r="I6088" s="4">
        <v>17.12</v>
      </c>
      <c r="J6088" s="4">
        <v>130.44999999999999</v>
      </c>
      <c r="K6088" s="2">
        <f t="shared" si="665"/>
        <v>3.787878787878788E-2</v>
      </c>
      <c r="L6088">
        <f t="shared" si="666"/>
        <v>0.08</v>
      </c>
      <c r="M6088" s="4">
        <f t="shared" si="667"/>
        <v>0.68480000000000008</v>
      </c>
      <c r="N6088" s="4">
        <f t="shared" si="668"/>
        <v>8.56</v>
      </c>
      <c r="O6088">
        <f t="shared" si="669"/>
        <v>7.6197429906542045</v>
      </c>
      <c r="P6088" s="4">
        <f t="shared" si="670"/>
        <v>113.32999999999998</v>
      </c>
      <c r="Q6088" t="str">
        <f t="shared" si="671"/>
        <v>Efficient</v>
      </c>
    </row>
    <row r="6089" spans="1:17" x14ac:dyDescent="0.3">
      <c r="A6089" s="1">
        <v>45517</v>
      </c>
      <c r="B6089" t="s">
        <v>47</v>
      </c>
      <c r="C6089" t="s">
        <v>11</v>
      </c>
      <c r="D6089" t="s">
        <v>9</v>
      </c>
      <c r="E6089" t="s">
        <v>6</v>
      </c>
      <c r="F6089">
        <v>8113</v>
      </c>
      <c r="G6089">
        <v>89</v>
      </c>
      <c r="H6089">
        <v>3</v>
      </c>
      <c r="I6089" s="4">
        <v>119.51</v>
      </c>
      <c r="J6089" s="4">
        <v>263.08999999999997</v>
      </c>
      <c r="K6089" s="2">
        <f t="shared" si="665"/>
        <v>1.0970048070997164E-2</v>
      </c>
      <c r="L6089">
        <f t="shared" si="666"/>
        <v>3.3707865168539325E-2</v>
      </c>
      <c r="M6089" s="4">
        <f t="shared" si="667"/>
        <v>1.3428089887640451</v>
      </c>
      <c r="N6089" s="4">
        <f t="shared" si="668"/>
        <v>39.836666666666666</v>
      </c>
      <c r="O6089">
        <f t="shared" si="669"/>
        <v>2.2014057401054301</v>
      </c>
      <c r="P6089" s="4">
        <f t="shared" si="670"/>
        <v>143.57999999999998</v>
      </c>
      <c r="Q6089" t="str">
        <f t="shared" si="671"/>
        <v>Inefficient</v>
      </c>
    </row>
    <row r="6090" spans="1:17" x14ac:dyDescent="0.3">
      <c r="A6090" s="1">
        <v>45517</v>
      </c>
      <c r="B6090" t="s">
        <v>47</v>
      </c>
      <c r="C6090" t="s">
        <v>11</v>
      </c>
      <c r="D6090" t="s">
        <v>9</v>
      </c>
      <c r="E6090" t="s">
        <v>7</v>
      </c>
      <c r="F6090">
        <v>1013</v>
      </c>
      <c r="G6090">
        <v>17</v>
      </c>
      <c r="H6090">
        <v>0</v>
      </c>
      <c r="I6090" s="4">
        <v>21.85</v>
      </c>
      <c r="J6090" s="4">
        <v>0</v>
      </c>
      <c r="K6090" s="2">
        <f t="shared" si="665"/>
        <v>1.6781836130306021E-2</v>
      </c>
      <c r="L6090">
        <f t="shared" si="666"/>
        <v>0</v>
      </c>
      <c r="M6090" s="4">
        <f t="shared" si="667"/>
        <v>1.2852941176470589</v>
      </c>
      <c r="N6090" s="4">
        <f t="shared" si="668"/>
        <v>0</v>
      </c>
      <c r="O6090">
        <f t="shared" si="669"/>
        <v>0</v>
      </c>
      <c r="P6090" s="4">
        <f t="shared" si="670"/>
        <v>-21.85</v>
      </c>
      <c r="Q6090" t="str">
        <f t="shared" si="671"/>
        <v>Inefficient</v>
      </c>
    </row>
    <row r="6091" spans="1:17" x14ac:dyDescent="0.3">
      <c r="A6091" s="1">
        <v>45517</v>
      </c>
      <c r="B6091" t="s">
        <v>47</v>
      </c>
      <c r="C6091" t="s">
        <v>11</v>
      </c>
      <c r="D6091" t="s">
        <v>9</v>
      </c>
      <c r="E6091" t="s">
        <v>8</v>
      </c>
      <c r="F6091">
        <v>611</v>
      </c>
      <c r="G6091">
        <v>10</v>
      </c>
      <c r="H6091">
        <v>0</v>
      </c>
      <c r="I6091" s="4">
        <v>13.46</v>
      </c>
      <c r="J6091" s="4">
        <v>0</v>
      </c>
      <c r="K6091" s="2">
        <f t="shared" si="665"/>
        <v>1.6366612111292964E-2</v>
      </c>
      <c r="L6091">
        <f t="shared" si="666"/>
        <v>0</v>
      </c>
      <c r="M6091" s="4">
        <f t="shared" si="667"/>
        <v>1.3460000000000001</v>
      </c>
      <c r="N6091" s="4">
        <f t="shared" si="668"/>
        <v>0</v>
      </c>
      <c r="O6091">
        <f t="shared" si="669"/>
        <v>0</v>
      </c>
      <c r="P6091" s="4">
        <f t="shared" si="670"/>
        <v>-13.46</v>
      </c>
      <c r="Q6091" t="str">
        <f t="shared" si="671"/>
        <v>Inefficient</v>
      </c>
    </row>
    <row r="6092" spans="1:17" x14ac:dyDescent="0.3">
      <c r="A6092" s="1">
        <v>45517</v>
      </c>
      <c r="B6092" t="s">
        <v>47</v>
      </c>
      <c r="C6092" t="s">
        <v>11</v>
      </c>
      <c r="D6092" t="s">
        <v>10</v>
      </c>
      <c r="E6092" t="s">
        <v>6</v>
      </c>
      <c r="F6092">
        <v>9454</v>
      </c>
      <c r="G6092">
        <v>248</v>
      </c>
      <c r="H6092">
        <v>8</v>
      </c>
      <c r="I6092" s="4">
        <v>272.16000000000003</v>
      </c>
      <c r="J6092" s="4">
        <v>531.99</v>
      </c>
      <c r="K6092" s="2">
        <f t="shared" si="665"/>
        <v>2.6232282631690289E-2</v>
      </c>
      <c r="L6092">
        <f t="shared" si="666"/>
        <v>3.2258064516129031E-2</v>
      </c>
      <c r="M6092" s="4">
        <f t="shared" si="667"/>
        <v>1.0974193548387097</v>
      </c>
      <c r="N6092" s="4">
        <f t="shared" si="668"/>
        <v>34.020000000000003</v>
      </c>
      <c r="O6092">
        <f t="shared" si="669"/>
        <v>1.954695767195767</v>
      </c>
      <c r="P6092" s="4">
        <f t="shared" si="670"/>
        <v>259.83</v>
      </c>
      <c r="Q6092" t="str">
        <f t="shared" si="671"/>
        <v>Inefficient</v>
      </c>
    </row>
    <row r="6093" spans="1:17" x14ac:dyDescent="0.3">
      <c r="A6093" s="1">
        <v>45517</v>
      </c>
      <c r="B6093" t="s">
        <v>47</v>
      </c>
      <c r="C6093" t="s">
        <v>11</v>
      </c>
      <c r="D6093" t="s">
        <v>10</v>
      </c>
      <c r="E6093" t="s">
        <v>7</v>
      </c>
      <c r="F6093">
        <v>1317</v>
      </c>
      <c r="G6093">
        <v>31</v>
      </c>
      <c r="H6093">
        <v>1</v>
      </c>
      <c r="I6093" s="4">
        <v>25.76</v>
      </c>
      <c r="J6093" s="4">
        <v>70.19</v>
      </c>
      <c r="K6093" s="2">
        <f t="shared" si="665"/>
        <v>2.3538344722854973E-2</v>
      </c>
      <c r="L6093">
        <f t="shared" si="666"/>
        <v>3.2258064516129031E-2</v>
      </c>
      <c r="M6093" s="4">
        <f t="shared" si="667"/>
        <v>0.83096774193548395</v>
      </c>
      <c r="N6093" s="4">
        <f t="shared" si="668"/>
        <v>25.76</v>
      </c>
      <c r="O6093">
        <f t="shared" si="669"/>
        <v>2.7247670807453415</v>
      </c>
      <c r="P6093" s="4">
        <f t="shared" si="670"/>
        <v>44.429999999999993</v>
      </c>
      <c r="Q6093" t="str">
        <f t="shared" si="671"/>
        <v>Inefficient</v>
      </c>
    </row>
    <row r="6094" spans="1:17" x14ac:dyDescent="0.3">
      <c r="A6094" s="1">
        <v>45517</v>
      </c>
      <c r="B6094" t="s">
        <v>47</v>
      </c>
      <c r="C6094" t="s">
        <v>11</v>
      </c>
      <c r="D6094" t="s">
        <v>10</v>
      </c>
      <c r="E6094" t="s">
        <v>8</v>
      </c>
      <c r="F6094">
        <v>800</v>
      </c>
      <c r="G6094">
        <v>22</v>
      </c>
      <c r="H6094">
        <v>0</v>
      </c>
      <c r="I6094" s="4">
        <v>11.52</v>
      </c>
      <c r="J6094" s="4">
        <v>0</v>
      </c>
      <c r="K6094" s="2">
        <f t="shared" si="665"/>
        <v>2.75E-2</v>
      </c>
      <c r="L6094">
        <f t="shared" si="666"/>
        <v>0</v>
      </c>
      <c r="M6094" s="4">
        <f t="shared" si="667"/>
        <v>0.52363636363636357</v>
      </c>
      <c r="N6094" s="4">
        <f t="shared" si="668"/>
        <v>0</v>
      </c>
      <c r="O6094">
        <f t="shared" si="669"/>
        <v>0</v>
      </c>
      <c r="P6094" s="4">
        <f t="shared" si="670"/>
        <v>-11.52</v>
      </c>
      <c r="Q6094" t="str">
        <f t="shared" si="671"/>
        <v>Inefficient</v>
      </c>
    </row>
    <row r="6095" spans="1:17" x14ac:dyDescent="0.3">
      <c r="A6095" s="1">
        <v>45517</v>
      </c>
      <c r="B6095" t="s">
        <v>47</v>
      </c>
      <c r="C6095" t="s">
        <v>12</v>
      </c>
      <c r="D6095" t="s">
        <v>5</v>
      </c>
      <c r="E6095" t="s">
        <v>6</v>
      </c>
      <c r="F6095">
        <v>2566</v>
      </c>
      <c r="G6095">
        <v>105</v>
      </c>
      <c r="H6095">
        <v>14</v>
      </c>
      <c r="I6095" s="4">
        <v>71.150000000000006</v>
      </c>
      <c r="J6095" s="4">
        <v>901.82</v>
      </c>
      <c r="K6095" s="2">
        <f t="shared" si="665"/>
        <v>4.0919719407638347E-2</v>
      </c>
      <c r="L6095">
        <f t="shared" si="666"/>
        <v>0.13333333333333333</v>
      </c>
      <c r="M6095" s="4">
        <f t="shared" si="667"/>
        <v>0.67761904761904768</v>
      </c>
      <c r="N6095" s="4">
        <f t="shared" si="668"/>
        <v>5.0821428571428573</v>
      </c>
      <c r="O6095">
        <f t="shared" si="669"/>
        <v>12.674912157413914</v>
      </c>
      <c r="P6095" s="4">
        <f t="shared" si="670"/>
        <v>830.67000000000007</v>
      </c>
      <c r="Q6095" t="str">
        <f t="shared" si="671"/>
        <v>Efficient</v>
      </c>
    </row>
    <row r="6096" spans="1:17" x14ac:dyDescent="0.3">
      <c r="A6096" s="1">
        <v>45517</v>
      </c>
      <c r="B6096" t="s">
        <v>47</v>
      </c>
      <c r="C6096" t="s">
        <v>12</v>
      </c>
      <c r="D6096" t="s">
        <v>5</v>
      </c>
      <c r="E6096" t="s">
        <v>7</v>
      </c>
      <c r="F6096">
        <v>9164</v>
      </c>
      <c r="G6096">
        <v>223</v>
      </c>
      <c r="H6096">
        <v>28</v>
      </c>
      <c r="I6096" s="4">
        <v>170.96</v>
      </c>
      <c r="J6096" s="4">
        <v>2781.44</v>
      </c>
      <c r="K6096" s="2">
        <f t="shared" si="665"/>
        <v>2.4334351811436054E-2</v>
      </c>
      <c r="L6096">
        <f t="shared" si="666"/>
        <v>0.12556053811659193</v>
      </c>
      <c r="M6096" s="4">
        <f t="shared" si="667"/>
        <v>0.76663677130044849</v>
      </c>
      <c r="N6096" s="4">
        <f t="shared" si="668"/>
        <v>6.1057142857142859</v>
      </c>
      <c r="O6096">
        <f t="shared" si="669"/>
        <v>16.269536733738885</v>
      </c>
      <c r="P6096" s="4">
        <f t="shared" si="670"/>
        <v>2610.48</v>
      </c>
      <c r="Q6096" t="str">
        <f t="shared" si="671"/>
        <v>Efficient</v>
      </c>
    </row>
    <row r="6097" spans="1:17" x14ac:dyDescent="0.3">
      <c r="A6097" s="1">
        <v>45517</v>
      </c>
      <c r="B6097" t="s">
        <v>47</v>
      </c>
      <c r="C6097" t="s">
        <v>12</v>
      </c>
      <c r="D6097" t="s">
        <v>5</v>
      </c>
      <c r="E6097" t="s">
        <v>8</v>
      </c>
      <c r="F6097">
        <v>2976</v>
      </c>
      <c r="G6097">
        <v>139</v>
      </c>
      <c r="H6097">
        <v>11</v>
      </c>
      <c r="I6097" s="4">
        <v>58.55</v>
      </c>
      <c r="J6097" s="4">
        <v>1047.48</v>
      </c>
      <c r="K6097" s="2">
        <f t="shared" si="665"/>
        <v>4.6706989247311828E-2</v>
      </c>
      <c r="L6097">
        <f t="shared" si="666"/>
        <v>7.9136690647482008E-2</v>
      </c>
      <c r="M6097" s="4">
        <f t="shared" si="667"/>
        <v>0.42122302158273378</v>
      </c>
      <c r="N6097" s="4">
        <f t="shared" si="668"/>
        <v>5.3227272727272723</v>
      </c>
      <c r="O6097">
        <f t="shared" si="669"/>
        <v>17.890350128095648</v>
      </c>
      <c r="P6097" s="4">
        <f t="shared" si="670"/>
        <v>988.93000000000006</v>
      </c>
      <c r="Q6097" t="str">
        <f t="shared" si="671"/>
        <v>Efficient</v>
      </c>
    </row>
    <row r="6098" spans="1:17" x14ac:dyDescent="0.3">
      <c r="A6098" s="1">
        <v>45517</v>
      </c>
      <c r="B6098" t="s">
        <v>47</v>
      </c>
      <c r="C6098" t="s">
        <v>12</v>
      </c>
      <c r="D6098" t="s">
        <v>9</v>
      </c>
      <c r="E6098" t="s">
        <v>6</v>
      </c>
      <c r="F6098">
        <v>1555</v>
      </c>
      <c r="G6098">
        <v>13</v>
      </c>
      <c r="H6098">
        <v>0</v>
      </c>
      <c r="I6098" s="4">
        <v>26.61</v>
      </c>
      <c r="J6098" s="4">
        <v>0</v>
      </c>
      <c r="K6098" s="2">
        <f t="shared" si="665"/>
        <v>8.3601286173633441E-3</v>
      </c>
      <c r="L6098">
        <f t="shared" si="666"/>
        <v>0</v>
      </c>
      <c r="M6098" s="4">
        <f t="shared" si="667"/>
        <v>2.0469230769230768</v>
      </c>
      <c r="N6098" s="4">
        <f t="shared" si="668"/>
        <v>0</v>
      </c>
      <c r="O6098">
        <f t="shared" si="669"/>
        <v>0</v>
      </c>
      <c r="P6098" s="4">
        <f t="shared" si="670"/>
        <v>-26.61</v>
      </c>
      <c r="Q6098" t="str">
        <f t="shared" si="671"/>
        <v>Inefficient</v>
      </c>
    </row>
    <row r="6099" spans="1:17" x14ac:dyDescent="0.3">
      <c r="A6099" s="1">
        <v>45517</v>
      </c>
      <c r="B6099" t="s">
        <v>47</v>
      </c>
      <c r="C6099" t="s">
        <v>12</v>
      </c>
      <c r="D6099" t="s">
        <v>9</v>
      </c>
      <c r="E6099" t="s">
        <v>7</v>
      </c>
      <c r="F6099">
        <v>11951</v>
      </c>
      <c r="G6099">
        <v>170</v>
      </c>
      <c r="H6099">
        <v>7</v>
      </c>
      <c r="I6099" s="4">
        <v>343.25</v>
      </c>
      <c r="J6099" s="4">
        <v>611.14</v>
      </c>
      <c r="K6099" s="2">
        <f t="shared" si="665"/>
        <v>1.422475106685633E-2</v>
      </c>
      <c r="L6099">
        <f t="shared" si="666"/>
        <v>4.1176470588235294E-2</v>
      </c>
      <c r="M6099" s="4">
        <f t="shared" si="667"/>
        <v>2.0191176470588235</v>
      </c>
      <c r="N6099" s="4">
        <f t="shared" si="668"/>
        <v>49.035714285714285</v>
      </c>
      <c r="O6099">
        <f t="shared" si="669"/>
        <v>1.7804515659140567</v>
      </c>
      <c r="P6099" s="4">
        <f t="shared" si="670"/>
        <v>267.89</v>
      </c>
      <c r="Q6099" t="str">
        <f t="shared" si="671"/>
        <v>Inefficient</v>
      </c>
    </row>
    <row r="6100" spans="1:17" x14ac:dyDescent="0.3">
      <c r="A6100" s="1">
        <v>45517</v>
      </c>
      <c r="B6100" t="s">
        <v>47</v>
      </c>
      <c r="C6100" t="s">
        <v>12</v>
      </c>
      <c r="D6100" t="s">
        <v>9</v>
      </c>
      <c r="E6100" t="s">
        <v>8</v>
      </c>
      <c r="F6100">
        <v>3608</v>
      </c>
      <c r="G6100">
        <v>39</v>
      </c>
      <c r="H6100">
        <v>1</v>
      </c>
      <c r="I6100" s="4">
        <v>80.12</v>
      </c>
      <c r="J6100" s="4">
        <v>74.040000000000006</v>
      </c>
      <c r="K6100" s="2">
        <f t="shared" si="665"/>
        <v>1.0809312638580931E-2</v>
      </c>
      <c r="L6100">
        <f t="shared" si="666"/>
        <v>2.564102564102564E-2</v>
      </c>
      <c r="M6100" s="4">
        <f t="shared" si="667"/>
        <v>2.0543589743589745</v>
      </c>
      <c r="N6100" s="4">
        <f t="shared" si="668"/>
        <v>80.12</v>
      </c>
      <c r="O6100">
        <f t="shared" si="669"/>
        <v>0.92411382925611585</v>
      </c>
      <c r="P6100" s="4">
        <f t="shared" si="670"/>
        <v>-6.0799999999999983</v>
      </c>
      <c r="Q6100" t="str">
        <f t="shared" si="671"/>
        <v>Inefficient</v>
      </c>
    </row>
    <row r="6101" spans="1:17" x14ac:dyDescent="0.3">
      <c r="A6101" s="1">
        <v>45517</v>
      </c>
      <c r="B6101" t="s">
        <v>47</v>
      </c>
      <c r="C6101" t="s">
        <v>12</v>
      </c>
      <c r="D6101" t="s">
        <v>10</v>
      </c>
      <c r="E6101" t="s">
        <v>6</v>
      </c>
      <c r="F6101">
        <v>2873</v>
      </c>
      <c r="G6101">
        <v>78</v>
      </c>
      <c r="H6101">
        <v>5</v>
      </c>
      <c r="I6101" s="4">
        <v>34.630000000000003</v>
      </c>
      <c r="J6101" s="4">
        <v>491.75</v>
      </c>
      <c r="K6101" s="2">
        <f t="shared" si="665"/>
        <v>2.7149321266968326E-2</v>
      </c>
      <c r="L6101">
        <f t="shared" si="666"/>
        <v>6.4102564102564097E-2</v>
      </c>
      <c r="M6101" s="4">
        <f t="shared" si="667"/>
        <v>0.443974358974359</v>
      </c>
      <c r="N6101" s="4">
        <f t="shared" si="668"/>
        <v>6.9260000000000002</v>
      </c>
      <c r="O6101">
        <f t="shared" si="669"/>
        <v>14.200115506786023</v>
      </c>
      <c r="P6101" s="4">
        <f t="shared" si="670"/>
        <v>457.12</v>
      </c>
      <c r="Q6101" t="str">
        <f t="shared" si="671"/>
        <v>Efficient</v>
      </c>
    </row>
    <row r="6102" spans="1:17" x14ac:dyDescent="0.3">
      <c r="A6102" s="1">
        <v>45517</v>
      </c>
      <c r="B6102" t="s">
        <v>47</v>
      </c>
      <c r="C6102" t="s">
        <v>12</v>
      </c>
      <c r="D6102" t="s">
        <v>10</v>
      </c>
      <c r="E6102" t="s">
        <v>7</v>
      </c>
      <c r="F6102">
        <v>10037</v>
      </c>
      <c r="G6102">
        <v>235</v>
      </c>
      <c r="H6102">
        <v>4</v>
      </c>
      <c r="I6102" s="4">
        <v>158.16</v>
      </c>
      <c r="J6102" s="4">
        <v>237.82</v>
      </c>
      <c r="K6102" s="2">
        <f t="shared" si="665"/>
        <v>2.3413370529042542E-2</v>
      </c>
      <c r="L6102">
        <f t="shared" si="666"/>
        <v>1.7021276595744681E-2</v>
      </c>
      <c r="M6102" s="4">
        <f t="shared" si="667"/>
        <v>0.67302127659574462</v>
      </c>
      <c r="N6102" s="4">
        <f t="shared" si="668"/>
        <v>39.54</v>
      </c>
      <c r="O6102">
        <f t="shared" si="669"/>
        <v>1.5036671724835609</v>
      </c>
      <c r="P6102" s="4">
        <f t="shared" si="670"/>
        <v>79.66</v>
      </c>
      <c r="Q6102" t="str">
        <f t="shared" si="671"/>
        <v>Inefficient</v>
      </c>
    </row>
    <row r="6103" spans="1:17" x14ac:dyDescent="0.3">
      <c r="A6103" s="1">
        <v>45517</v>
      </c>
      <c r="B6103" t="s">
        <v>47</v>
      </c>
      <c r="C6103" t="s">
        <v>12</v>
      </c>
      <c r="D6103" t="s">
        <v>10</v>
      </c>
      <c r="E6103" t="s">
        <v>8</v>
      </c>
      <c r="F6103">
        <v>5599</v>
      </c>
      <c r="G6103">
        <v>156</v>
      </c>
      <c r="H6103">
        <v>7</v>
      </c>
      <c r="I6103" s="4">
        <v>147.71</v>
      </c>
      <c r="J6103" s="4">
        <v>377.91</v>
      </c>
      <c r="K6103" s="2">
        <f t="shared" si="665"/>
        <v>2.7862118235399178E-2</v>
      </c>
      <c r="L6103">
        <f t="shared" si="666"/>
        <v>4.4871794871794872E-2</v>
      </c>
      <c r="M6103" s="4">
        <f t="shared" si="667"/>
        <v>0.94685897435897437</v>
      </c>
      <c r="N6103" s="4">
        <f t="shared" si="668"/>
        <v>21.101428571428574</v>
      </c>
      <c r="O6103">
        <f t="shared" si="669"/>
        <v>2.5584591429151717</v>
      </c>
      <c r="P6103" s="4">
        <f t="shared" si="670"/>
        <v>230.20000000000002</v>
      </c>
      <c r="Q6103" t="str">
        <f t="shared" si="671"/>
        <v>Inefficient</v>
      </c>
    </row>
    <row r="6104" spans="1:17" x14ac:dyDescent="0.3">
      <c r="A6104" s="1">
        <v>45518</v>
      </c>
      <c r="B6104" t="s">
        <v>47</v>
      </c>
      <c r="C6104" t="s">
        <v>4</v>
      </c>
      <c r="D6104" t="s">
        <v>5</v>
      </c>
      <c r="E6104" t="s">
        <v>6</v>
      </c>
      <c r="F6104">
        <v>5017</v>
      </c>
      <c r="G6104">
        <v>187</v>
      </c>
      <c r="H6104">
        <v>22</v>
      </c>
      <c r="I6104" s="4">
        <v>83.68</v>
      </c>
      <c r="J6104" s="4">
        <v>1763.32</v>
      </c>
      <c r="K6104" s="2">
        <f t="shared" si="665"/>
        <v>3.7273270879011361E-2</v>
      </c>
      <c r="L6104">
        <f t="shared" si="666"/>
        <v>0.11764705882352941</v>
      </c>
      <c r="M6104" s="4">
        <f t="shared" si="667"/>
        <v>0.4474866310160428</v>
      </c>
      <c r="N6104" s="4">
        <f t="shared" si="668"/>
        <v>3.8036363636363641</v>
      </c>
      <c r="O6104">
        <f t="shared" si="669"/>
        <v>21.072179732313572</v>
      </c>
      <c r="P6104" s="4">
        <f t="shared" si="670"/>
        <v>1679.6399999999999</v>
      </c>
      <c r="Q6104" t="str">
        <f t="shared" si="671"/>
        <v>Efficient</v>
      </c>
    </row>
    <row r="6105" spans="1:17" x14ac:dyDescent="0.3">
      <c r="A6105" s="1">
        <v>45518</v>
      </c>
      <c r="B6105" t="s">
        <v>47</v>
      </c>
      <c r="C6105" t="s">
        <v>4</v>
      </c>
      <c r="D6105" t="s">
        <v>5</v>
      </c>
      <c r="E6105" t="s">
        <v>7</v>
      </c>
      <c r="F6105">
        <v>5754</v>
      </c>
      <c r="G6105">
        <v>244</v>
      </c>
      <c r="H6105">
        <v>23</v>
      </c>
      <c r="I6105" s="4">
        <v>76.17</v>
      </c>
      <c r="J6105" s="4">
        <v>1445.32</v>
      </c>
      <c r="K6105" s="2">
        <f t="shared" si="665"/>
        <v>4.2405283281195687E-2</v>
      </c>
      <c r="L6105">
        <f t="shared" si="666"/>
        <v>9.4262295081967207E-2</v>
      </c>
      <c r="M6105" s="4">
        <f t="shared" si="667"/>
        <v>0.312172131147541</v>
      </c>
      <c r="N6105" s="4">
        <f t="shared" si="668"/>
        <v>3.3117391304347827</v>
      </c>
      <c r="O6105">
        <f t="shared" si="669"/>
        <v>18.974924510962321</v>
      </c>
      <c r="P6105" s="4">
        <f t="shared" si="670"/>
        <v>1369.1499999999999</v>
      </c>
      <c r="Q6105" t="str">
        <f t="shared" si="671"/>
        <v>Efficient</v>
      </c>
    </row>
    <row r="6106" spans="1:17" x14ac:dyDescent="0.3">
      <c r="A6106" s="1">
        <v>45518</v>
      </c>
      <c r="B6106" t="s">
        <v>47</v>
      </c>
      <c r="C6106" t="s">
        <v>4</v>
      </c>
      <c r="D6106" t="s">
        <v>5</v>
      </c>
      <c r="E6106" t="s">
        <v>8</v>
      </c>
      <c r="F6106">
        <v>471</v>
      </c>
      <c r="G6106">
        <v>17</v>
      </c>
      <c r="H6106">
        <v>1</v>
      </c>
      <c r="I6106" s="4">
        <v>12.48</v>
      </c>
      <c r="J6106" s="4">
        <v>52.14</v>
      </c>
      <c r="K6106" s="2">
        <f t="shared" si="665"/>
        <v>3.6093418259023353E-2</v>
      </c>
      <c r="L6106">
        <f t="shared" si="666"/>
        <v>5.8823529411764705E-2</v>
      </c>
      <c r="M6106" s="4">
        <f t="shared" si="667"/>
        <v>0.73411764705882354</v>
      </c>
      <c r="N6106" s="4">
        <f t="shared" si="668"/>
        <v>12.48</v>
      </c>
      <c r="O6106">
        <f t="shared" si="669"/>
        <v>4.177884615384615</v>
      </c>
      <c r="P6106" s="4">
        <f t="shared" si="670"/>
        <v>39.659999999999997</v>
      </c>
      <c r="Q6106" t="str">
        <f t="shared" si="671"/>
        <v>Efficient</v>
      </c>
    </row>
    <row r="6107" spans="1:17" x14ac:dyDescent="0.3">
      <c r="A6107" s="1">
        <v>45518</v>
      </c>
      <c r="B6107" t="s">
        <v>47</v>
      </c>
      <c r="C6107" t="s">
        <v>4</v>
      </c>
      <c r="D6107" t="s">
        <v>9</v>
      </c>
      <c r="E6107" t="s">
        <v>6</v>
      </c>
      <c r="F6107">
        <v>7325</v>
      </c>
      <c r="G6107">
        <v>102</v>
      </c>
      <c r="H6107">
        <v>2</v>
      </c>
      <c r="I6107" s="4">
        <v>100.41</v>
      </c>
      <c r="J6107" s="4">
        <v>180.97</v>
      </c>
      <c r="K6107" s="2">
        <f t="shared" si="665"/>
        <v>1.3924914675767917E-2</v>
      </c>
      <c r="L6107">
        <f t="shared" si="666"/>
        <v>1.9607843137254902E-2</v>
      </c>
      <c r="M6107" s="4">
        <f t="shared" si="667"/>
        <v>0.98441176470588232</v>
      </c>
      <c r="N6107" s="4">
        <f t="shared" si="668"/>
        <v>50.204999999999998</v>
      </c>
      <c r="O6107">
        <f t="shared" si="669"/>
        <v>1.8023105268399562</v>
      </c>
      <c r="P6107" s="4">
        <f t="shared" si="670"/>
        <v>80.56</v>
      </c>
      <c r="Q6107" t="str">
        <f t="shared" si="671"/>
        <v>Inefficient</v>
      </c>
    </row>
    <row r="6108" spans="1:17" x14ac:dyDescent="0.3">
      <c r="A6108" s="1">
        <v>45518</v>
      </c>
      <c r="B6108" t="s">
        <v>47</v>
      </c>
      <c r="C6108" t="s">
        <v>4</v>
      </c>
      <c r="D6108" t="s">
        <v>9</v>
      </c>
      <c r="E6108" t="s">
        <v>7</v>
      </c>
      <c r="F6108">
        <v>6050</v>
      </c>
      <c r="G6108">
        <v>106</v>
      </c>
      <c r="H6108">
        <v>5</v>
      </c>
      <c r="I6108" s="4">
        <v>121.28</v>
      </c>
      <c r="J6108" s="4">
        <v>440.13</v>
      </c>
      <c r="K6108" s="2">
        <f t="shared" si="665"/>
        <v>1.7520661157024792E-2</v>
      </c>
      <c r="L6108">
        <f t="shared" si="666"/>
        <v>4.716981132075472E-2</v>
      </c>
      <c r="M6108" s="4">
        <f t="shared" si="667"/>
        <v>1.1441509433962265</v>
      </c>
      <c r="N6108" s="4">
        <f t="shared" si="668"/>
        <v>24.256</v>
      </c>
      <c r="O6108">
        <f t="shared" si="669"/>
        <v>3.6290402374670183</v>
      </c>
      <c r="P6108" s="4">
        <f t="shared" si="670"/>
        <v>318.85000000000002</v>
      </c>
      <c r="Q6108" t="str">
        <f t="shared" si="671"/>
        <v>Efficient</v>
      </c>
    </row>
    <row r="6109" spans="1:17" x14ac:dyDescent="0.3">
      <c r="A6109" s="1">
        <v>45518</v>
      </c>
      <c r="B6109" t="s">
        <v>47</v>
      </c>
      <c r="C6109" t="s">
        <v>4</v>
      </c>
      <c r="D6109" t="s">
        <v>9</v>
      </c>
      <c r="E6109" t="s">
        <v>8</v>
      </c>
      <c r="F6109">
        <v>651</v>
      </c>
      <c r="G6109">
        <v>10</v>
      </c>
      <c r="H6109">
        <v>0</v>
      </c>
      <c r="I6109" s="4">
        <v>10.82</v>
      </c>
      <c r="J6109" s="4">
        <v>0</v>
      </c>
      <c r="K6109" s="2">
        <f t="shared" si="665"/>
        <v>1.5360983102918587E-2</v>
      </c>
      <c r="L6109">
        <f t="shared" si="666"/>
        <v>0</v>
      </c>
      <c r="M6109" s="4">
        <f t="shared" si="667"/>
        <v>1.0820000000000001</v>
      </c>
      <c r="N6109" s="4">
        <f t="shared" si="668"/>
        <v>0</v>
      </c>
      <c r="O6109">
        <f t="shared" si="669"/>
        <v>0</v>
      </c>
      <c r="P6109" s="4">
        <f t="shared" si="670"/>
        <v>-10.82</v>
      </c>
      <c r="Q6109" t="str">
        <f t="shared" si="671"/>
        <v>Inefficient</v>
      </c>
    </row>
    <row r="6110" spans="1:17" x14ac:dyDescent="0.3">
      <c r="A6110" s="1">
        <v>45518</v>
      </c>
      <c r="B6110" t="s">
        <v>47</v>
      </c>
      <c r="C6110" t="s">
        <v>4</v>
      </c>
      <c r="D6110" t="s">
        <v>10</v>
      </c>
      <c r="E6110" t="s">
        <v>6</v>
      </c>
      <c r="F6110">
        <v>9073</v>
      </c>
      <c r="G6110">
        <v>132</v>
      </c>
      <c r="H6110">
        <v>7</v>
      </c>
      <c r="I6110" s="4">
        <v>142.79</v>
      </c>
      <c r="J6110" s="4">
        <v>578.64</v>
      </c>
      <c r="K6110" s="2">
        <f t="shared" si="665"/>
        <v>1.4548660861897938E-2</v>
      </c>
      <c r="L6110">
        <f t="shared" si="666"/>
        <v>5.3030303030303032E-2</v>
      </c>
      <c r="M6110" s="4">
        <f t="shared" si="667"/>
        <v>1.0817424242424243</v>
      </c>
      <c r="N6110" s="4">
        <f t="shared" si="668"/>
        <v>20.398571428571426</v>
      </c>
      <c r="O6110">
        <f t="shared" si="669"/>
        <v>4.0523846207717629</v>
      </c>
      <c r="P6110" s="4">
        <f t="shared" si="670"/>
        <v>435.85</v>
      </c>
      <c r="Q6110" t="str">
        <f t="shared" si="671"/>
        <v>Efficient</v>
      </c>
    </row>
    <row r="6111" spans="1:17" x14ac:dyDescent="0.3">
      <c r="A6111" s="1">
        <v>45518</v>
      </c>
      <c r="B6111" t="s">
        <v>47</v>
      </c>
      <c r="C6111" t="s">
        <v>4</v>
      </c>
      <c r="D6111" t="s">
        <v>10</v>
      </c>
      <c r="E6111" t="s">
        <v>7</v>
      </c>
      <c r="F6111">
        <v>2662</v>
      </c>
      <c r="G6111">
        <v>75</v>
      </c>
      <c r="H6111">
        <v>2</v>
      </c>
      <c r="I6111" s="4">
        <v>57.09</v>
      </c>
      <c r="J6111" s="4">
        <v>191.84</v>
      </c>
      <c r="K6111" s="2">
        <f t="shared" si="665"/>
        <v>2.8174305033809167E-2</v>
      </c>
      <c r="L6111">
        <f t="shared" si="666"/>
        <v>2.6666666666666668E-2</v>
      </c>
      <c r="M6111" s="4">
        <f t="shared" si="667"/>
        <v>0.7612000000000001</v>
      </c>
      <c r="N6111" s="4">
        <f t="shared" si="668"/>
        <v>28.545000000000002</v>
      </c>
      <c r="O6111">
        <f t="shared" si="669"/>
        <v>3.3603082851637764</v>
      </c>
      <c r="P6111" s="4">
        <f t="shared" si="670"/>
        <v>134.75</v>
      </c>
      <c r="Q6111" t="str">
        <f t="shared" si="671"/>
        <v>Inefficient</v>
      </c>
    </row>
    <row r="6112" spans="1:17" x14ac:dyDescent="0.3">
      <c r="A6112" s="1">
        <v>45518</v>
      </c>
      <c r="B6112" t="s">
        <v>47</v>
      </c>
      <c r="C6112" t="s">
        <v>4</v>
      </c>
      <c r="D6112" t="s">
        <v>10</v>
      </c>
      <c r="E6112" t="s">
        <v>8</v>
      </c>
      <c r="F6112">
        <v>574</v>
      </c>
      <c r="G6112">
        <v>13</v>
      </c>
      <c r="H6112">
        <v>0</v>
      </c>
      <c r="I6112" s="4">
        <v>8.17</v>
      </c>
      <c r="J6112" s="4">
        <v>0</v>
      </c>
      <c r="K6112" s="2">
        <f t="shared" si="665"/>
        <v>2.2648083623693381E-2</v>
      </c>
      <c r="L6112">
        <f t="shared" si="666"/>
        <v>0</v>
      </c>
      <c r="M6112" s="4">
        <f t="shared" si="667"/>
        <v>0.6284615384615384</v>
      </c>
      <c r="N6112" s="4">
        <f t="shared" si="668"/>
        <v>0</v>
      </c>
      <c r="O6112">
        <f t="shared" si="669"/>
        <v>0</v>
      </c>
      <c r="P6112" s="4">
        <f t="shared" si="670"/>
        <v>-8.17</v>
      </c>
      <c r="Q6112" t="str">
        <f t="shared" si="671"/>
        <v>Inefficient</v>
      </c>
    </row>
    <row r="6113" spans="1:17" x14ac:dyDescent="0.3">
      <c r="A6113" s="1">
        <v>45518</v>
      </c>
      <c r="B6113" t="s">
        <v>47</v>
      </c>
      <c r="C6113" t="s">
        <v>11</v>
      </c>
      <c r="D6113" t="s">
        <v>5</v>
      </c>
      <c r="E6113" t="s">
        <v>6</v>
      </c>
      <c r="F6113">
        <v>9928</v>
      </c>
      <c r="G6113">
        <v>245</v>
      </c>
      <c r="H6113">
        <v>25</v>
      </c>
      <c r="I6113" s="4">
        <v>154.22999999999999</v>
      </c>
      <c r="J6113" s="4">
        <v>1527.59</v>
      </c>
      <c r="K6113" s="2">
        <f t="shared" si="665"/>
        <v>2.4677679290894441E-2</v>
      </c>
      <c r="L6113">
        <f t="shared" si="666"/>
        <v>0.10204081632653061</v>
      </c>
      <c r="M6113" s="4">
        <f t="shared" si="667"/>
        <v>0.62951020408163261</v>
      </c>
      <c r="N6113" s="4">
        <f t="shared" si="668"/>
        <v>6.1692</v>
      </c>
      <c r="O6113">
        <f t="shared" si="669"/>
        <v>9.9046229657005771</v>
      </c>
      <c r="P6113" s="4">
        <f t="shared" si="670"/>
        <v>1373.36</v>
      </c>
      <c r="Q6113" t="str">
        <f t="shared" si="671"/>
        <v>Efficient</v>
      </c>
    </row>
    <row r="6114" spans="1:17" x14ac:dyDescent="0.3">
      <c r="A6114" s="1">
        <v>45518</v>
      </c>
      <c r="B6114" t="s">
        <v>47</v>
      </c>
      <c r="C6114" t="s">
        <v>11</v>
      </c>
      <c r="D6114" t="s">
        <v>5</v>
      </c>
      <c r="E6114" t="s">
        <v>7</v>
      </c>
      <c r="F6114">
        <v>1100</v>
      </c>
      <c r="G6114">
        <v>40</v>
      </c>
      <c r="H6114">
        <v>2</v>
      </c>
      <c r="I6114" s="4">
        <v>32.950000000000003</v>
      </c>
      <c r="J6114" s="4">
        <v>149.22</v>
      </c>
      <c r="K6114" s="2">
        <f t="shared" si="665"/>
        <v>3.6363636363636362E-2</v>
      </c>
      <c r="L6114">
        <f t="shared" si="666"/>
        <v>0.05</v>
      </c>
      <c r="M6114" s="4">
        <f t="shared" si="667"/>
        <v>0.82375000000000009</v>
      </c>
      <c r="N6114" s="4">
        <f t="shared" si="668"/>
        <v>16.475000000000001</v>
      </c>
      <c r="O6114">
        <f t="shared" si="669"/>
        <v>4.5286798179059176</v>
      </c>
      <c r="P6114" s="4">
        <f t="shared" si="670"/>
        <v>116.27</v>
      </c>
      <c r="Q6114" t="str">
        <f t="shared" si="671"/>
        <v>Efficient</v>
      </c>
    </row>
    <row r="6115" spans="1:17" x14ac:dyDescent="0.3">
      <c r="A6115" s="1">
        <v>45518</v>
      </c>
      <c r="B6115" t="s">
        <v>47</v>
      </c>
      <c r="C6115" t="s">
        <v>11</v>
      </c>
      <c r="D6115" t="s">
        <v>5</v>
      </c>
      <c r="E6115" t="s">
        <v>8</v>
      </c>
      <c r="F6115">
        <v>838</v>
      </c>
      <c r="G6115">
        <v>35</v>
      </c>
      <c r="H6115">
        <v>2</v>
      </c>
      <c r="I6115" s="4">
        <v>18.84</v>
      </c>
      <c r="J6115" s="4">
        <v>143.65</v>
      </c>
      <c r="K6115" s="2">
        <f t="shared" si="665"/>
        <v>4.1766109785202864E-2</v>
      </c>
      <c r="L6115">
        <f t="shared" si="666"/>
        <v>5.7142857142857141E-2</v>
      </c>
      <c r="M6115" s="4">
        <f t="shared" si="667"/>
        <v>0.53828571428571426</v>
      </c>
      <c r="N6115" s="4">
        <f t="shared" si="668"/>
        <v>9.42</v>
      </c>
      <c r="O6115">
        <f t="shared" si="669"/>
        <v>7.6247346072186843</v>
      </c>
      <c r="P6115" s="4">
        <f t="shared" si="670"/>
        <v>124.81</v>
      </c>
      <c r="Q6115" t="str">
        <f t="shared" si="671"/>
        <v>Efficient</v>
      </c>
    </row>
    <row r="6116" spans="1:17" x14ac:dyDescent="0.3">
      <c r="A6116" s="1">
        <v>45518</v>
      </c>
      <c r="B6116" t="s">
        <v>47</v>
      </c>
      <c r="C6116" t="s">
        <v>11</v>
      </c>
      <c r="D6116" t="s">
        <v>9</v>
      </c>
      <c r="E6116" t="s">
        <v>6</v>
      </c>
      <c r="F6116">
        <v>14770</v>
      </c>
      <c r="G6116">
        <v>125</v>
      </c>
      <c r="H6116">
        <v>1</v>
      </c>
      <c r="I6116" s="4">
        <v>399.42</v>
      </c>
      <c r="J6116" s="4">
        <v>66.319999999999993</v>
      </c>
      <c r="K6116" s="2">
        <f t="shared" si="665"/>
        <v>8.4631008801624909E-3</v>
      </c>
      <c r="L6116">
        <f t="shared" si="666"/>
        <v>8.0000000000000002E-3</v>
      </c>
      <c r="M6116" s="4">
        <f t="shared" si="667"/>
        <v>3.19536</v>
      </c>
      <c r="N6116" s="4">
        <f t="shared" si="668"/>
        <v>399.42</v>
      </c>
      <c r="O6116">
        <f t="shared" si="669"/>
        <v>0.16604075910069599</v>
      </c>
      <c r="P6116" s="4">
        <f t="shared" si="670"/>
        <v>-333.1</v>
      </c>
      <c r="Q6116" t="str">
        <f t="shared" si="671"/>
        <v>Inefficient</v>
      </c>
    </row>
    <row r="6117" spans="1:17" x14ac:dyDescent="0.3">
      <c r="A6117" s="1">
        <v>45518</v>
      </c>
      <c r="B6117" t="s">
        <v>47</v>
      </c>
      <c r="C6117" t="s">
        <v>11</v>
      </c>
      <c r="D6117" t="s">
        <v>9</v>
      </c>
      <c r="E6117" t="s">
        <v>7</v>
      </c>
      <c r="F6117">
        <v>1382</v>
      </c>
      <c r="G6117">
        <v>25</v>
      </c>
      <c r="H6117">
        <v>1</v>
      </c>
      <c r="I6117" s="4">
        <v>18.04</v>
      </c>
      <c r="J6117" s="4">
        <v>96.92</v>
      </c>
      <c r="K6117" s="2">
        <f t="shared" si="665"/>
        <v>1.8089725036179449E-2</v>
      </c>
      <c r="L6117">
        <f t="shared" si="666"/>
        <v>0.04</v>
      </c>
      <c r="M6117" s="4">
        <f t="shared" si="667"/>
        <v>0.72160000000000002</v>
      </c>
      <c r="N6117" s="4">
        <f t="shared" si="668"/>
        <v>18.04</v>
      </c>
      <c r="O6117">
        <f t="shared" si="669"/>
        <v>5.372505543237251</v>
      </c>
      <c r="P6117" s="4">
        <f t="shared" si="670"/>
        <v>78.88</v>
      </c>
      <c r="Q6117" t="str">
        <f t="shared" si="671"/>
        <v>Efficient</v>
      </c>
    </row>
    <row r="6118" spans="1:17" x14ac:dyDescent="0.3">
      <c r="A6118" s="1">
        <v>45518</v>
      </c>
      <c r="B6118" t="s">
        <v>47</v>
      </c>
      <c r="C6118" t="s">
        <v>11</v>
      </c>
      <c r="D6118" t="s">
        <v>9</v>
      </c>
      <c r="E6118" t="s">
        <v>8</v>
      </c>
      <c r="F6118">
        <v>108</v>
      </c>
      <c r="G6118">
        <v>2</v>
      </c>
      <c r="H6118">
        <v>0</v>
      </c>
      <c r="I6118" s="4">
        <v>2.5299999999999998</v>
      </c>
      <c r="J6118" s="4">
        <v>0</v>
      </c>
      <c r="K6118" s="2">
        <f t="shared" si="665"/>
        <v>1.8518518518518517E-2</v>
      </c>
      <c r="L6118">
        <f t="shared" si="666"/>
        <v>0</v>
      </c>
      <c r="M6118" s="4">
        <f t="shared" si="667"/>
        <v>1.2649999999999999</v>
      </c>
      <c r="N6118" s="4">
        <f t="shared" si="668"/>
        <v>0</v>
      </c>
      <c r="O6118">
        <f t="shared" si="669"/>
        <v>0</v>
      </c>
      <c r="P6118" s="4">
        <f t="shared" si="670"/>
        <v>-2.5299999999999998</v>
      </c>
      <c r="Q6118" t="str">
        <f t="shared" si="671"/>
        <v>Inefficient</v>
      </c>
    </row>
    <row r="6119" spans="1:17" x14ac:dyDescent="0.3">
      <c r="A6119" s="1">
        <v>45518</v>
      </c>
      <c r="B6119" t="s">
        <v>47</v>
      </c>
      <c r="C6119" t="s">
        <v>11</v>
      </c>
      <c r="D6119" t="s">
        <v>10</v>
      </c>
      <c r="E6119" t="s">
        <v>6</v>
      </c>
      <c r="F6119">
        <v>12369</v>
      </c>
      <c r="G6119">
        <v>195</v>
      </c>
      <c r="H6119">
        <v>9</v>
      </c>
      <c r="I6119" s="4">
        <v>209.99</v>
      </c>
      <c r="J6119" s="4">
        <v>677.63</v>
      </c>
      <c r="K6119" s="2">
        <f t="shared" si="665"/>
        <v>1.5765219500363813E-2</v>
      </c>
      <c r="L6119">
        <f t="shared" si="666"/>
        <v>4.6153846153846156E-2</v>
      </c>
      <c r="M6119" s="4">
        <f t="shared" si="667"/>
        <v>1.076871794871795</v>
      </c>
      <c r="N6119" s="4">
        <f t="shared" si="668"/>
        <v>23.332222222222224</v>
      </c>
      <c r="O6119">
        <f t="shared" si="669"/>
        <v>3.2269631887232726</v>
      </c>
      <c r="P6119" s="4">
        <f t="shared" si="670"/>
        <v>467.64</v>
      </c>
      <c r="Q6119" t="str">
        <f t="shared" si="671"/>
        <v>Inefficient</v>
      </c>
    </row>
    <row r="6120" spans="1:17" x14ac:dyDescent="0.3">
      <c r="A6120" s="1">
        <v>45518</v>
      </c>
      <c r="B6120" t="s">
        <v>47</v>
      </c>
      <c r="C6120" t="s">
        <v>11</v>
      </c>
      <c r="D6120" t="s">
        <v>10</v>
      </c>
      <c r="E6120" t="s">
        <v>7</v>
      </c>
      <c r="F6120">
        <v>1059</v>
      </c>
      <c r="G6120">
        <v>10</v>
      </c>
      <c r="H6120">
        <v>0</v>
      </c>
      <c r="I6120" s="4">
        <v>13.24</v>
      </c>
      <c r="J6120" s="4">
        <v>0</v>
      </c>
      <c r="K6120" s="2">
        <f t="shared" si="665"/>
        <v>9.442870632672332E-3</v>
      </c>
      <c r="L6120">
        <f t="shared" si="666"/>
        <v>0</v>
      </c>
      <c r="M6120" s="4">
        <f t="shared" si="667"/>
        <v>1.3240000000000001</v>
      </c>
      <c r="N6120" s="4">
        <f t="shared" si="668"/>
        <v>0</v>
      </c>
      <c r="O6120">
        <f t="shared" si="669"/>
        <v>0</v>
      </c>
      <c r="P6120" s="4">
        <f t="shared" si="670"/>
        <v>-13.24</v>
      </c>
      <c r="Q6120" t="str">
        <f t="shared" si="671"/>
        <v>Inefficient</v>
      </c>
    </row>
    <row r="6121" spans="1:17" x14ac:dyDescent="0.3">
      <c r="A6121" s="1">
        <v>45518</v>
      </c>
      <c r="B6121" t="s">
        <v>47</v>
      </c>
      <c r="C6121" t="s">
        <v>11</v>
      </c>
      <c r="D6121" t="s">
        <v>10</v>
      </c>
      <c r="E6121" t="s">
        <v>8</v>
      </c>
      <c r="F6121">
        <v>966</v>
      </c>
      <c r="G6121">
        <v>23</v>
      </c>
      <c r="H6121">
        <v>1</v>
      </c>
      <c r="I6121" s="4">
        <v>11.22</v>
      </c>
      <c r="J6121" s="4">
        <v>89.25</v>
      </c>
      <c r="K6121" s="2">
        <f t="shared" si="665"/>
        <v>2.3809523809523808E-2</v>
      </c>
      <c r="L6121">
        <f t="shared" si="666"/>
        <v>4.3478260869565216E-2</v>
      </c>
      <c r="M6121" s="4">
        <f t="shared" si="667"/>
        <v>0.48782608695652174</v>
      </c>
      <c r="N6121" s="4">
        <f t="shared" si="668"/>
        <v>11.22</v>
      </c>
      <c r="O6121">
        <f t="shared" si="669"/>
        <v>7.9545454545454541</v>
      </c>
      <c r="P6121" s="4">
        <f t="shared" si="670"/>
        <v>78.03</v>
      </c>
      <c r="Q6121" t="str">
        <f t="shared" si="671"/>
        <v>Efficient</v>
      </c>
    </row>
    <row r="6122" spans="1:17" x14ac:dyDescent="0.3">
      <c r="A6122" s="1">
        <v>45518</v>
      </c>
      <c r="B6122" t="s">
        <v>47</v>
      </c>
      <c r="C6122" t="s">
        <v>12</v>
      </c>
      <c r="D6122" t="s">
        <v>5</v>
      </c>
      <c r="E6122" t="s">
        <v>6</v>
      </c>
      <c r="F6122">
        <v>2635</v>
      </c>
      <c r="G6122">
        <v>67</v>
      </c>
      <c r="H6122">
        <v>7</v>
      </c>
      <c r="I6122" s="4">
        <v>38.93</v>
      </c>
      <c r="J6122" s="4">
        <v>386.94</v>
      </c>
      <c r="K6122" s="2">
        <f t="shared" si="665"/>
        <v>2.5426944971537004E-2</v>
      </c>
      <c r="L6122">
        <f t="shared" si="666"/>
        <v>0.1044776119402985</v>
      </c>
      <c r="M6122" s="4">
        <f t="shared" si="667"/>
        <v>0.58104477611940297</v>
      </c>
      <c r="N6122" s="4">
        <f t="shared" si="668"/>
        <v>5.5614285714285714</v>
      </c>
      <c r="O6122">
        <f t="shared" si="669"/>
        <v>9.939378371435911</v>
      </c>
      <c r="P6122" s="4">
        <f t="shared" si="670"/>
        <v>348.01</v>
      </c>
      <c r="Q6122" t="str">
        <f t="shared" si="671"/>
        <v>Efficient</v>
      </c>
    </row>
    <row r="6123" spans="1:17" x14ac:dyDescent="0.3">
      <c r="A6123" s="1">
        <v>45518</v>
      </c>
      <c r="B6123" t="s">
        <v>47</v>
      </c>
      <c r="C6123" t="s">
        <v>12</v>
      </c>
      <c r="D6123" t="s">
        <v>5</v>
      </c>
      <c r="E6123" t="s">
        <v>7</v>
      </c>
      <c r="F6123">
        <v>9880</v>
      </c>
      <c r="G6123">
        <v>309</v>
      </c>
      <c r="H6123">
        <v>34</v>
      </c>
      <c r="I6123" s="4">
        <v>196.31</v>
      </c>
      <c r="J6123" s="4">
        <v>2811.18</v>
      </c>
      <c r="K6123" s="2">
        <f t="shared" si="665"/>
        <v>3.1275303643724696E-2</v>
      </c>
      <c r="L6123">
        <f t="shared" si="666"/>
        <v>0.11003236245954692</v>
      </c>
      <c r="M6123" s="4">
        <f t="shared" si="667"/>
        <v>0.63530744336569578</v>
      </c>
      <c r="N6123" s="4">
        <f t="shared" si="668"/>
        <v>5.7738235294117644</v>
      </c>
      <c r="O6123">
        <f t="shared" si="669"/>
        <v>14.320105954867302</v>
      </c>
      <c r="P6123" s="4">
        <f t="shared" si="670"/>
        <v>2614.87</v>
      </c>
      <c r="Q6123" t="str">
        <f t="shared" si="671"/>
        <v>Efficient</v>
      </c>
    </row>
    <row r="6124" spans="1:17" x14ac:dyDescent="0.3">
      <c r="A6124" s="1">
        <v>45518</v>
      </c>
      <c r="B6124" t="s">
        <v>47</v>
      </c>
      <c r="C6124" t="s">
        <v>12</v>
      </c>
      <c r="D6124" t="s">
        <v>5</v>
      </c>
      <c r="E6124" t="s">
        <v>8</v>
      </c>
      <c r="F6124">
        <v>4369</v>
      </c>
      <c r="G6124">
        <v>190</v>
      </c>
      <c r="H6124">
        <v>11</v>
      </c>
      <c r="I6124" s="4">
        <v>124.09</v>
      </c>
      <c r="J6124" s="4">
        <v>873.17</v>
      </c>
      <c r="K6124" s="2">
        <f t="shared" si="665"/>
        <v>4.34882124055848E-2</v>
      </c>
      <c r="L6124">
        <f t="shared" si="666"/>
        <v>5.7894736842105263E-2</v>
      </c>
      <c r="M6124" s="4">
        <f t="shared" si="667"/>
        <v>0.65310526315789474</v>
      </c>
      <c r="N6124" s="4">
        <f t="shared" si="668"/>
        <v>11.280909090909091</v>
      </c>
      <c r="O6124">
        <f t="shared" si="669"/>
        <v>7.0365863486179379</v>
      </c>
      <c r="P6124" s="4">
        <f t="shared" si="670"/>
        <v>749.07999999999993</v>
      </c>
      <c r="Q6124" t="str">
        <f t="shared" si="671"/>
        <v>Efficient</v>
      </c>
    </row>
    <row r="6125" spans="1:17" x14ac:dyDescent="0.3">
      <c r="A6125" s="1">
        <v>45518</v>
      </c>
      <c r="B6125" t="s">
        <v>47</v>
      </c>
      <c r="C6125" t="s">
        <v>12</v>
      </c>
      <c r="D6125" t="s">
        <v>9</v>
      </c>
      <c r="E6125" t="s">
        <v>6</v>
      </c>
      <c r="F6125">
        <v>2511</v>
      </c>
      <c r="G6125">
        <v>22</v>
      </c>
      <c r="H6125">
        <v>1</v>
      </c>
      <c r="I6125" s="4">
        <v>35.96</v>
      </c>
      <c r="J6125" s="4">
        <v>86.57</v>
      </c>
      <c r="K6125" s="2">
        <f t="shared" si="665"/>
        <v>8.7614496216646756E-3</v>
      </c>
      <c r="L6125">
        <f t="shared" si="666"/>
        <v>4.5454545454545456E-2</v>
      </c>
      <c r="M6125" s="4">
        <f t="shared" si="667"/>
        <v>1.6345454545454545</v>
      </c>
      <c r="N6125" s="4">
        <f t="shared" si="668"/>
        <v>35.96</v>
      </c>
      <c r="O6125">
        <f t="shared" si="669"/>
        <v>2.4073971078976637</v>
      </c>
      <c r="P6125" s="4">
        <f t="shared" si="670"/>
        <v>50.609999999999992</v>
      </c>
      <c r="Q6125" t="str">
        <f t="shared" si="671"/>
        <v>Inefficient</v>
      </c>
    </row>
    <row r="6126" spans="1:17" x14ac:dyDescent="0.3">
      <c r="A6126" s="1">
        <v>45518</v>
      </c>
      <c r="B6126" t="s">
        <v>47</v>
      </c>
      <c r="C6126" t="s">
        <v>12</v>
      </c>
      <c r="D6126" t="s">
        <v>9</v>
      </c>
      <c r="E6126" t="s">
        <v>7</v>
      </c>
      <c r="F6126">
        <v>8496</v>
      </c>
      <c r="G6126">
        <v>135</v>
      </c>
      <c r="H6126">
        <v>3</v>
      </c>
      <c r="I6126" s="4">
        <v>107.82</v>
      </c>
      <c r="J6126" s="4">
        <v>165.63</v>
      </c>
      <c r="K6126" s="2">
        <f t="shared" si="665"/>
        <v>1.5889830508474576E-2</v>
      </c>
      <c r="L6126">
        <f t="shared" si="666"/>
        <v>2.2222222222222223E-2</v>
      </c>
      <c r="M6126" s="4">
        <f t="shared" si="667"/>
        <v>0.79866666666666664</v>
      </c>
      <c r="N6126" s="4">
        <f t="shared" si="668"/>
        <v>35.94</v>
      </c>
      <c r="O6126">
        <f t="shared" si="669"/>
        <v>1.5361713967723984</v>
      </c>
      <c r="P6126" s="4">
        <f t="shared" si="670"/>
        <v>57.81</v>
      </c>
      <c r="Q6126" t="str">
        <f t="shared" si="671"/>
        <v>Inefficient</v>
      </c>
    </row>
    <row r="6127" spans="1:17" x14ac:dyDescent="0.3">
      <c r="A6127" s="1">
        <v>45518</v>
      </c>
      <c r="B6127" t="s">
        <v>47</v>
      </c>
      <c r="C6127" t="s">
        <v>12</v>
      </c>
      <c r="D6127" t="s">
        <v>9</v>
      </c>
      <c r="E6127" t="s">
        <v>8</v>
      </c>
      <c r="F6127">
        <v>3022</v>
      </c>
      <c r="G6127">
        <v>56</v>
      </c>
      <c r="H6127">
        <v>1</v>
      </c>
      <c r="I6127" s="4">
        <v>71.400000000000006</v>
      </c>
      <c r="J6127" s="4">
        <v>68.48</v>
      </c>
      <c r="K6127" s="2">
        <f t="shared" si="665"/>
        <v>1.8530774321641297E-2</v>
      </c>
      <c r="L6127">
        <f t="shared" si="666"/>
        <v>1.7857142857142856E-2</v>
      </c>
      <c r="M6127" s="4">
        <f t="shared" si="667"/>
        <v>1.2750000000000001</v>
      </c>
      <c r="N6127" s="4">
        <f t="shared" si="668"/>
        <v>71.400000000000006</v>
      </c>
      <c r="O6127">
        <f t="shared" si="669"/>
        <v>0.95910364145658267</v>
      </c>
      <c r="P6127" s="4">
        <f t="shared" si="670"/>
        <v>-2.9200000000000017</v>
      </c>
      <c r="Q6127" t="str">
        <f t="shared" si="671"/>
        <v>Inefficient</v>
      </c>
    </row>
    <row r="6128" spans="1:17" x14ac:dyDescent="0.3">
      <c r="A6128" s="1">
        <v>45518</v>
      </c>
      <c r="B6128" t="s">
        <v>47</v>
      </c>
      <c r="C6128" t="s">
        <v>12</v>
      </c>
      <c r="D6128" t="s">
        <v>10</v>
      </c>
      <c r="E6128" t="s">
        <v>6</v>
      </c>
      <c r="F6128">
        <v>1529</v>
      </c>
      <c r="G6128">
        <v>23</v>
      </c>
      <c r="H6128">
        <v>0</v>
      </c>
      <c r="I6128" s="4">
        <v>40.93</v>
      </c>
      <c r="J6128" s="4">
        <v>0</v>
      </c>
      <c r="K6128" s="2">
        <f t="shared" si="665"/>
        <v>1.5042511445389144E-2</v>
      </c>
      <c r="L6128">
        <f t="shared" si="666"/>
        <v>0</v>
      </c>
      <c r="M6128" s="4">
        <f t="shared" si="667"/>
        <v>1.7795652173913044</v>
      </c>
      <c r="N6128" s="4">
        <f t="shared" si="668"/>
        <v>0</v>
      </c>
      <c r="O6128">
        <f t="shared" si="669"/>
        <v>0</v>
      </c>
      <c r="P6128" s="4">
        <f t="shared" si="670"/>
        <v>-40.93</v>
      </c>
      <c r="Q6128" t="str">
        <f t="shared" si="671"/>
        <v>Inefficient</v>
      </c>
    </row>
    <row r="6129" spans="1:17" x14ac:dyDescent="0.3">
      <c r="A6129" s="1">
        <v>45518</v>
      </c>
      <c r="B6129" t="s">
        <v>47</v>
      </c>
      <c r="C6129" t="s">
        <v>12</v>
      </c>
      <c r="D6129" t="s">
        <v>10</v>
      </c>
      <c r="E6129" t="s">
        <v>7</v>
      </c>
      <c r="F6129">
        <v>11187</v>
      </c>
      <c r="G6129">
        <v>148</v>
      </c>
      <c r="H6129">
        <v>10</v>
      </c>
      <c r="I6129" s="4">
        <v>178.57</v>
      </c>
      <c r="J6129" s="4">
        <v>616.85</v>
      </c>
      <c r="K6129" s="2">
        <f t="shared" si="665"/>
        <v>1.322964154822562E-2</v>
      </c>
      <c r="L6129">
        <f t="shared" si="666"/>
        <v>6.7567567567567571E-2</v>
      </c>
      <c r="M6129" s="4">
        <f t="shared" si="667"/>
        <v>1.206554054054054</v>
      </c>
      <c r="N6129" s="4">
        <f t="shared" si="668"/>
        <v>17.856999999999999</v>
      </c>
      <c r="O6129">
        <f t="shared" si="669"/>
        <v>3.4543876351010812</v>
      </c>
      <c r="P6129" s="4">
        <f t="shared" si="670"/>
        <v>438.28000000000003</v>
      </c>
      <c r="Q6129" t="str">
        <f t="shared" si="671"/>
        <v>Inefficient</v>
      </c>
    </row>
    <row r="6130" spans="1:17" x14ac:dyDescent="0.3">
      <c r="A6130" s="1">
        <v>45518</v>
      </c>
      <c r="B6130" t="s">
        <v>47</v>
      </c>
      <c r="C6130" t="s">
        <v>12</v>
      </c>
      <c r="D6130" t="s">
        <v>10</v>
      </c>
      <c r="E6130" t="s">
        <v>8</v>
      </c>
      <c r="F6130">
        <v>4231</v>
      </c>
      <c r="G6130">
        <v>54</v>
      </c>
      <c r="H6130">
        <v>4</v>
      </c>
      <c r="I6130" s="4">
        <v>126.16</v>
      </c>
      <c r="J6130" s="4">
        <v>247</v>
      </c>
      <c r="K6130" s="2">
        <f t="shared" si="665"/>
        <v>1.2762940203261641E-2</v>
      </c>
      <c r="L6130">
        <f t="shared" si="666"/>
        <v>7.407407407407407E-2</v>
      </c>
      <c r="M6130" s="4">
        <f t="shared" si="667"/>
        <v>2.3362962962962963</v>
      </c>
      <c r="N6130" s="4">
        <f t="shared" si="668"/>
        <v>31.54</v>
      </c>
      <c r="O6130">
        <f t="shared" si="669"/>
        <v>1.957831325301205</v>
      </c>
      <c r="P6130" s="4">
        <f t="shared" si="670"/>
        <v>120.84</v>
      </c>
      <c r="Q6130" t="str">
        <f t="shared" si="671"/>
        <v>Inefficient</v>
      </c>
    </row>
    <row r="6131" spans="1:17" x14ac:dyDescent="0.3">
      <c r="A6131" s="1">
        <v>45519</v>
      </c>
      <c r="B6131" t="s">
        <v>47</v>
      </c>
      <c r="C6131" t="s">
        <v>4</v>
      </c>
      <c r="D6131" t="s">
        <v>5</v>
      </c>
      <c r="E6131" t="s">
        <v>6</v>
      </c>
      <c r="F6131">
        <v>4417</v>
      </c>
      <c r="G6131">
        <v>120</v>
      </c>
      <c r="H6131">
        <v>16</v>
      </c>
      <c r="I6131" s="4">
        <v>119.88</v>
      </c>
      <c r="J6131" s="4">
        <v>1062.53</v>
      </c>
      <c r="K6131" s="2">
        <f t="shared" si="665"/>
        <v>2.7167760923703873E-2</v>
      </c>
      <c r="L6131">
        <f t="shared" si="666"/>
        <v>0.13333333333333333</v>
      </c>
      <c r="M6131" s="4">
        <f t="shared" si="667"/>
        <v>0.999</v>
      </c>
      <c r="N6131" s="4">
        <f t="shared" si="668"/>
        <v>7.4924999999999997</v>
      </c>
      <c r="O6131">
        <f t="shared" si="669"/>
        <v>8.8632799466132806</v>
      </c>
      <c r="P6131" s="4">
        <f t="shared" si="670"/>
        <v>942.65</v>
      </c>
      <c r="Q6131" t="str">
        <f t="shared" si="671"/>
        <v>Efficient</v>
      </c>
    </row>
    <row r="6132" spans="1:17" x14ac:dyDescent="0.3">
      <c r="A6132" s="1">
        <v>45519</v>
      </c>
      <c r="B6132" t="s">
        <v>47</v>
      </c>
      <c r="C6132" t="s">
        <v>4</v>
      </c>
      <c r="D6132" t="s">
        <v>5</v>
      </c>
      <c r="E6132" t="s">
        <v>7</v>
      </c>
      <c r="F6132">
        <v>7873</v>
      </c>
      <c r="G6132">
        <v>254</v>
      </c>
      <c r="H6132">
        <v>35</v>
      </c>
      <c r="I6132" s="4">
        <v>221.65</v>
      </c>
      <c r="J6132" s="4">
        <v>1973.55</v>
      </c>
      <c r="K6132" s="2">
        <f t="shared" si="665"/>
        <v>3.2262161818874632E-2</v>
      </c>
      <c r="L6132">
        <f t="shared" si="666"/>
        <v>0.13779527559055119</v>
      </c>
      <c r="M6132" s="4">
        <f t="shared" si="667"/>
        <v>0.8726377952755906</v>
      </c>
      <c r="N6132" s="4">
        <f t="shared" si="668"/>
        <v>6.3328571428571427</v>
      </c>
      <c r="O6132">
        <f t="shared" si="669"/>
        <v>8.9039025490638384</v>
      </c>
      <c r="P6132" s="4">
        <f t="shared" si="670"/>
        <v>1751.8999999999999</v>
      </c>
      <c r="Q6132" t="str">
        <f t="shared" si="671"/>
        <v>Efficient</v>
      </c>
    </row>
    <row r="6133" spans="1:17" x14ac:dyDescent="0.3">
      <c r="A6133" s="1">
        <v>45519</v>
      </c>
      <c r="B6133" t="s">
        <v>47</v>
      </c>
      <c r="C6133" t="s">
        <v>4</v>
      </c>
      <c r="D6133" t="s">
        <v>5</v>
      </c>
      <c r="E6133" t="s">
        <v>8</v>
      </c>
      <c r="F6133">
        <v>521</v>
      </c>
      <c r="G6133">
        <v>20</v>
      </c>
      <c r="H6133">
        <v>2</v>
      </c>
      <c r="I6133" s="4">
        <v>14.35</v>
      </c>
      <c r="J6133" s="4">
        <v>199.31</v>
      </c>
      <c r="K6133" s="2">
        <f t="shared" si="665"/>
        <v>3.8387715930902108E-2</v>
      </c>
      <c r="L6133">
        <f t="shared" si="666"/>
        <v>0.1</v>
      </c>
      <c r="M6133" s="4">
        <f t="shared" si="667"/>
        <v>0.71750000000000003</v>
      </c>
      <c r="N6133" s="4">
        <f t="shared" si="668"/>
        <v>7.1749999999999998</v>
      </c>
      <c r="O6133">
        <f t="shared" si="669"/>
        <v>13.889198606271778</v>
      </c>
      <c r="P6133" s="4">
        <f t="shared" si="670"/>
        <v>184.96</v>
      </c>
      <c r="Q6133" t="str">
        <f t="shared" si="671"/>
        <v>Efficient</v>
      </c>
    </row>
    <row r="6134" spans="1:17" x14ac:dyDescent="0.3">
      <c r="A6134" s="1">
        <v>45519</v>
      </c>
      <c r="B6134" t="s">
        <v>47</v>
      </c>
      <c r="C6134" t="s">
        <v>4</v>
      </c>
      <c r="D6134" t="s">
        <v>9</v>
      </c>
      <c r="E6134" t="s">
        <v>6</v>
      </c>
      <c r="F6134">
        <v>6063</v>
      </c>
      <c r="G6134">
        <v>84</v>
      </c>
      <c r="H6134">
        <v>1</v>
      </c>
      <c r="I6134" s="4">
        <v>118.95</v>
      </c>
      <c r="J6134" s="4">
        <v>99.6</v>
      </c>
      <c r="K6134" s="2">
        <f t="shared" si="665"/>
        <v>1.3854527461652647E-2</v>
      </c>
      <c r="L6134">
        <f t="shared" si="666"/>
        <v>1.1904761904761904E-2</v>
      </c>
      <c r="M6134" s="4">
        <f t="shared" si="667"/>
        <v>1.4160714285714286</v>
      </c>
      <c r="N6134" s="4">
        <f t="shared" si="668"/>
        <v>118.95</v>
      </c>
      <c r="O6134">
        <f t="shared" si="669"/>
        <v>0.83732660781841106</v>
      </c>
      <c r="P6134" s="4">
        <f t="shared" si="670"/>
        <v>-19.350000000000009</v>
      </c>
      <c r="Q6134" t="str">
        <f t="shared" si="671"/>
        <v>Inefficient</v>
      </c>
    </row>
    <row r="6135" spans="1:17" x14ac:dyDescent="0.3">
      <c r="A6135" s="1">
        <v>45519</v>
      </c>
      <c r="B6135" t="s">
        <v>47</v>
      </c>
      <c r="C6135" t="s">
        <v>4</v>
      </c>
      <c r="D6135" t="s">
        <v>9</v>
      </c>
      <c r="E6135" t="s">
        <v>7</v>
      </c>
      <c r="F6135">
        <v>4051</v>
      </c>
      <c r="G6135">
        <v>74</v>
      </c>
      <c r="H6135">
        <v>1</v>
      </c>
      <c r="I6135" s="4">
        <v>55.64</v>
      </c>
      <c r="J6135" s="4">
        <v>51.09</v>
      </c>
      <c r="K6135" s="2">
        <f t="shared" si="665"/>
        <v>1.8267094544556901E-2</v>
      </c>
      <c r="L6135">
        <f t="shared" si="666"/>
        <v>1.3513513513513514E-2</v>
      </c>
      <c r="M6135" s="4">
        <f t="shared" si="667"/>
        <v>0.75189189189189187</v>
      </c>
      <c r="N6135" s="4">
        <f t="shared" si="668"/>
        <v>55.64</v>
      </c>
      <c r="O6135">
        <f t="shared" si="669"/>
        <v>0.91822429906542058</v>
      </c>
      <c r="P6135" s="4">
        <f t="shared" si="670"/>
        <v>-4.5499999999999972</v>
      </c>
      <c r="Q6135" t="str">
        <f t="shared" si="671"/>
        <v>Inefficient</v>
      </c>
    </row>
    <row r="6136" spans="1:17" x14ac:dyDescent="0.3">
      <c r="A6136" s="1">
        <v>45519</v>
      </c>
      <c r="B6136" t="s">
        <v>47</v>
      </c>
      <c r="C6136" t="s">
        <v>4</v>
      </c>
      <c r="D6136" t="s">
        <v>9</v>
      </c>
      <c r="E6136" t="s">
        <v>8</v>
      </c>
      <c r="F6136">
        <v>830</v>
      </c>
      <c r="G6136">
        <v>11</v>
      </c>
      <c r="H6136">
        <v>0</v>
      </c>
      <c r="I6136" s="4">
        <v>14.81</v>
      </c>
      <c r="J6136" s="4">
        <v>0</v>
      </c>
      <c r="K6136" s="2">
        <f t="shared" si="665"/>
        <v>1.3253012048192771E-2</v>
      </c>
      <c r="L6136">
        <f t="shared" si="666"/>
        <v>0</v>
      </c>
      <c r="M6136" s="4">
        <f t="shared" si="667"/>
        <v>1.3463636363636364</v>
      </c>
      <c r="N6136" s="4">
        <f t="shared" si="668"/>
        <v>0</v>
      </c>
      <c r="O6136">
        <f t="shared" si="669"/>
        <v>0</v>
      </c>
      <c r="P6136" s="4">
        <f t="shared" si="670"/>
        <v>-14.81</v>
      </c>
      <c r="Q6136" t="str">
        <f t="shared" si="671"/>
        <v>Inefficient</v>
      </c>
    </row>
    <row r="6137" spans="1:17" x14ac:dyDescent="0.3">
      <c r="A6137" s="1">
        <v>45519</v>
      </c>
      <c r="B6137" t="s">
        <v>47</v>
      </c>
      <c r="C6137" t="s">
        <v>4</v>
      </c>
      <c r="D6137" t="s">
        <v>10</v>
      </c>
      <c r="E6137" t="s">
        <v>6</v>
      </c>
      <c r="F6137">
        <v>8130</v>
      </c>
      <c r="G6137">
        <v>224</v>
      </c>
      <c r="H6137">
        <v>16</v>
      </c>
      <c r="I6137" s="4">
        <v>167.69</v>
      </c>
      <c r="J6137" s="4">
        <v>890.96</v>
      </c>
      <c r="K6137" s="2">
        <f t="shared" si="665"/>
        <v>2.7552275522755229E-2</v>
      </c>
      <c r="L6137">
        <f t="shared" si="666"/>
        <v>7.1428571428571425E-2</v>
      </c>
      <c r="M6137" s="4">
        <f t="shared" si="667"/>
        <v>0.74861607142857145</v>
      </c>
      <c r="N6137" s="4">
        <f t="shared" si="668"/>
        <v>10.480625</v>
      </c>
      <c r="O6137">
        <f t="shared" si="669"/>
        <v>5.3131373367523409</v>
      </c>
      <c r="P6137" s="4">
        <f t="shared" si="670"/>
        <v>723.27</v>
      </c>
      <c r="Q6137" t="str">
        <f t="shared" si="671"/>
        <v>Efficient</v>
      </c>
    </row>
    <row r="6138" spans="1:17" x14ac:dyDescent="0.3">
      <c r="A6138" s="1">
        <v>45519</v>
      </c>
      <c r="B6138" t="s">
        <v>47</v>
      </c>
      <c r="C6138" t="s">
        <v>4</v>
      </c>
      <c r="D6138" t="s">
        <v>10</v>
      </c>
      <c r="E6138" t="s">
        <v>7</v>
      </c>
      <c r="F6138">
        <v>5135</v>
      </c>
      <c r="G6138">
        <v>52</v>
      </c>
      <c r="H6138">
        <v>1</v>
      </c>
      <c r="I6138" s="4">
        <v>153.08000000000001</v>
      </c>
      <c r="J6138" s="4">
        <v>65.989999999999995</v>
      </c>
      <c r="K6138" s="2">
        <f t="shared" si="665"/>
        <v>1.0126582278481013E-2</v>
      </c>
      <c r="L6138">
        <f t="shared" si="666"/>
        <v>1.9230769230769232E-2</v>
      </c>
      <c r="M6138" s="4">
        <f t="shared" si="667"/>
        <v>2.9438461538461542</v>
      </c>
      <c r="N6138" s="4">
        <f t="shared" si="668"/>
        <v>153.08000000000001</v>
      </c>
      <c r="O6138">
        <f t="shared" si="669"/>
        <v>0.43108178730075769</v>
      </c>
      <c r="P6138" s="4">
        <f t="shared" si="670"/>
        <v>-87.090000000000018</v>
      </c>
      <c r="Q6138" t="str">
        <f t="shared" si="671"/>
        <v>Inefficient</v>
      </c>
    </row>
    <row r="6139" spans="1:17" x14ac:dyDescent="0.3">
      <c r="A6139" s="1">
        <v>45519</v>
      </c>
      <c r="B6139" t="s">
        <v>47</v>
      </c>
      <c r="C6139" t="s">
        <v>4</v>
      </c>
      <c r="D6139" t="s">
        <v>10</v>
      </c>
      <c r="E6139" t="s">
        <v>8</v>
      </c>
      <c r="F6139">
        <v>641</v>
      </c>
      <c r="G6139">
        <v>17</v>
      </c>
      <c r="H6139">
        <v>1</v>
      </c>
      <c r="I6139" s="4">
        <v>19.059999999999999</v>
      </c>
      <c r="J6139" s="4">
        <v>94.46</v>
      </c>
      <c r="K6139" s="2">
        <f t="shared" si="665"/>
        <v>2.6521060842433698E-2</v>
      </c>
      <c r="L6139">
        <f t="shared" si="666"/>
        <v>5.8823529411764705E-2</v>
      </c>
      <c r="M6139" s="4">
        <f t="shared" si="667"/>
        <v>1.1211764705882352</v>
      </c>
      <c r="N6139" s="4">
        <f t="shared" si="668"/>
        <v>19.059999999999999</v>
      </c>
      <c r="O6139">
        <f t="shared" si="669"/>
        <v>4.9559286463798529</v>
      </c>
      <c r="P6139" s="4">
        <f t="shared" si="670"/>
        <v>75.399999999999991</v>
      </c>
      <c r="Q6139" t="str">
        <f t="shared" si="671"/>
        <v>Efficient</v>
      </c>
    </row>
    <row r="6140" spans="1:17" x14ac:dyDescent="0.3">
      <c r="A6140" s="1">
        <v>45519</v>
      </c>
      <c r="B6140" t="s">
        <v>47</v>
      </c>
      <c r="C6140" t="s">
        <v>11</v>
      </c>
      <c r="D6140" t="s">
        <v>5</v>
      </c>
      <c r="E6140" t="s">
        <v>6</v>
      </c>
      <c r="F6140">
        <v>7617</v>
      </c>
      <c r="G6140">
        <v>201</v>
      </c>
      <c r="H6140">
        <v>20</v>
      </c>
      <c r="I6140" s="4">
        <v>97.94</v>
      </c>
      <c r="J6140" s="4">
        <v>1429.86</v>
      </c>
      <c r="K6140" s="2">
        <f t="shared" si="665"/>
        <v>2.6388341866876722E-2</v>
      </c>
      <c r="L6140">
        <f t="shared" si="666"/>
        <v>9.950248756218906E-2</v>
      </c>
      <c r="M6140" s="4">
        <f t="shared" si="667"/>
        <v>0.48726368159203981</v>
      </c>
      <c r="N6140" s="4">
        <f t="shared" si="668"/>
        <v>4.8970000000000002</v>
      </c>
      <c r="O6140">
        <f t="shared" si="669"/>
        <v>14.59934653869716</v>
      </c>
      <c r="P6140" s="4">
        <f t="shared" si="670"/>
        <v>1331.9199999999998</v>
      </c>
      <c r="Q6140" t="str">
        <f t="shared" si="671"/>
        <v>Efficient</v>
      </c>
    </row>
    <row r="6141" spans="1:17" x14ac:dyDescent="0.3">
      <c r="A6141" s="1">
        <v>45519</v>
      </c>
      <c r="B6141" t="s">
        <v>47</v>
      </c>
      <c r="C6141" t="s">
        <v>11</v>
      </c>
      <c r="D6141" t="s">
        <v>5</v>
      </c>
      <c r="E6141" t="s">
        <v>7</v>
      </c>
      <c r="F6141">
        <v>1612</v>
      </c>
      <c r="G6141">
        <v>45</v>
      </c>
      <c r="H6141">
        <v>6</v>
      </c>
      <c r="I6141" s="4">
        <v>26.83</v>
      </c>
      <c r="J6141" s="4">
        <v>575.73</v>
      </c>
      <c r="K6141" s="2">
        <f t="shared" si="665"/>
        <v>2.7915632754342432E-2</v>
      </c>
      <c r="L6141">
        <f t="shared" si="666"/>
        <v>0.13333333333333333</v>
      </c>
      <c r="M6141" s="4">
        <f t="shared" si="667"/>
        <v>0.59622222222222221</v>
      </c>
      <c r="N6141" s="4">
        <f t="shared" si="668"/>
        <v>4.4716666666666667</v>
      </c>
      <c r="O6141">
        <f t="shared" si="669"/>
        <v>21.458442042489754</v>
      </c>
      <c r="P6141" s="4">
        <f t="shared" si="670"/>
        <v>548.9</v>
      </c>
      <c r="Q6141" t="str">
        <f t="shared" si="671"/>
        <v>Efficient</v>
      </c>
    </row>
    <row r="6142" spans="1:17" x14ac:dyDescent="0.3">
      <c r="A6142" s="1">
        <v>45519</v>
      </c>
      <c r="B6142" t="s">
        <v>47</v>
      </c>
      <c r="C6142" t="s">
        <v>11</v>
      </c>
      <c r="D6142" t="s">
        <v>5</v>
      </c>
      <c r="E6142" t="s">
        <v>8</v>
      </c>
      <c r="F6142">
        <v>740</v>
      </c>
      <c r="G6142">
        <v>28</v>
      </c>
      <c r="H6142">
        <v>3</v>
      </c>
      <c r="I6142" s="4">
        <v>16.8</v>
      </c>
      <c r="J6142" s="4">
        <v>173.83</v>
      </c>
      <c r="K6142" s="2">
        <f t="shared" si="665"/>
        <v>3.783783783783784E-2</v>
      </c>
      <c r="L6142">
        <f t="shared" si="666"/>
        <v>0.10714285714285714</v>
      </c>
      <c r="M6142" s="4">
        <f t="shared" si="667"/>
        <v>0.6</v>
      </c>
      <c r="N6142" s="4">
        <f t="shared" si="668"/>
        <v>5.6000000000000005</v>
      </c>
      <c r="O6142">
        <f t="shared" si="669"/>
        <v>10.34702380952381</v>
      </c>
      <c r="P6142" s="4">
        <f t="shared" si="670"/>
        <v>157.03</v>
      </c>
      <c r="Q6142" t="str">
        <f t="shared" si="671"/>
        <v>Efficient</v>
      </c>
    </row>
    <row r="6143" spans="1:17" x14ac:dyDescent="0.3">
      <c r="A6143" s="1">
        <v>45519</v>
      </c>
      <c r="B6143" t="s">
        <v>47</v>
      </c>
      <c r="C6143" t="s">
        <v>11</v>
      </c>
      <c r="D6143" t="s">
        <v>9</v>
      </c>
      <c r="E6143" t="s">
        <v>6</v>
      </c>
      <c r="F6143">
        <v>10809</v>
      </c>
      <c r="G6143">
        <v>88</v>
      </c>
      <c r="H6143">
        <v>2</v>
      </c>
      <c r="I6143" s="4">
        <v>208.45</v>
      </c>
      <c r="J6143" s="4">
        <v>133.03</v>
      </c>
      <c r="K6143" s="2">
        <f t="shared" si="665"/>
        <v>8.1413636784161345E-3</v>
      </c>
      <c r="L6143">
        <f t="shared" si="666"/>
        <v>2.2727272727272728E-2</v>
      </c>
      <c r="M6143" s="4">
        <f t="shared" si="667"/>
        <v>2.3687499999999999</v>
      </c>
      <c r="N6143" s="4">
        <f t="shared" si="668"/>
        <v>104.22499999999999</v>
      </c>
      <c r="O6143">
        <f t="shared" si="669"/>
        <v>0.63818661549532263</v>
      </c>
      <c r="P6143" s="4">
        <f t="shared" si="670"/>
        <v>-75.419999999999987</v>
      </c>
      <c r="Q6143" t="str">
        <f t="shared" si="671"/>
        <v>Inefficient</v>
      </c>
    </row>
    <row r="6144" spans="1:17" x14ac:dyDescent="0.3">
      <c r="A6144" s="1">
        <v>45519</v>
      </c>
      <c r="B6144" t="s">
        <v>47</v>
      </c>
      <c r="C6144" t="s">
        <v>11</v>
      </c>
      <c r="D6144" t="s">
        <v>9</v>
      </c>
      <c r="E6144" t="s">
        <v>7</v>
      </c>
      <c r="F6144">
        <v>1583</v>
      </c>
      <c r="G6144">
        <v>27</v>
      </c>
      <c r="H6144">
        <v>0</v>
      </c>
      <c r="I6144" s="4">
        <v>34.94</v>
      </c>
      <c r="J6144" s="4">
        <v>0</v>
      </c>
      <c r="K6144" s="2">
        <f t="shared" si="665"/>
        <v>1.7056222362602652E-2</v>
      </c>
      <c r="L6144">
        <f t="shared" si="666"/>
        <v>0</v>
      </c>
      <c r="M6144" s="4">
        <f t="shared" si="667"/>
        <v>1.2940740740740739</v>
      </c>
      <c r="N6144" s="4">
        <f t="shared" si="668"/>
        <v>0</v>
      </c>
      <c r="O6144">
        <f t="shared" si="669"/>
        <v>0</v>
      </c>
      <c r="P6144" s="4">
        <f t="shared" si="670"/>
        <v>-34.94</v>
      </c>
      <c r="Q6144" t="str">
        <f t="shared" si="671"/>
        <v>Inefficient</v>
      </c>
    </row>
    <row r="6145" spans="1:17" x14ac:dyDescent="0.3">
      <c r="A6145" s="1">
        <v>45519</v>
      </c>
      <c r="B6145" t="s">
        <v>47</v>
      </c>
      <c r="C6145" t="s">
        <v>11</v>
      </c>
      <c r="D6145" t="s">
        <v>9</v>
      </c>
      <c r="E6145" t="s">
        <v>8</v>
      </c>
      <c r="F6145">
        <v>525</v>
      </c>
      <c r="G6145">
        <v>5</v>
      </c>
      <c r="H6145">
        <v>0</v>
      </c>
      <c r="I6145" s="4">
        <v>6.04</v>
      </c>
      <c r="J6145" s="4">
        <v>0</v>
      </c>
      <c r="K6145" s="2">
        <f t="shared" si="665"/>
        <v>9.5238095238095247E-3</v>
      </c>
      <c r="L6145">
        <f t="shared" si="666"/>
        <v>0</v>
      </c>
      <c r="M6145" s="4">
        <f t="shared" si="667"/>
        <v>1.208</v>
      </c>
      <c r="N6145" s="4">
        <f t="shared" si="668"/>
        <v>0</v>
      </c>
      <c r="O6145">
        <f t="shared" si="669"/>
        <v>0</v>
      </c>
      <c r="P6145" s="4">
        <f t="shared" si="670"/>
        <v>-6.04</v>
      </c>
      <c r="Q6145" t="str">
        <f t="shared" si="671"/>
        <v>Inefficient</v>
      </c>
    </row>
    <row r="6146" spans="1:17" x14ac:dyDescent="0.3">
      <c r="A6146" s="1">
        <v>45519</v>
      </c>
      <c r="B6146" t="s">
        <v>47</v>
      </c>
      <c r="C6146" t="s">
        <v>11</v>
      </c>
      <c r="D6146" t="s">
        <v>10</v>
      </c>
      <c r="E6146" t="s">
        <v>6</v>
      </c>
      <c r="F6146">
        <v>12793</v>
      </c>
      <c r="G6146">
        <v>356</v>
      </c>
      <c r="H6146">
        <v>11</v>
      </c>
      <c r="I6146" s="4">
        <v>366.27</v>
      </c>
      <c r="J6146" s="4">
        <v>603.67999999999995</v>
      </c>
      <c r="K6146" s="2">
        <f t="shared" si="665"/>
        <v>2.7827718283436255E-2</v>
      </c>
      <c r="L6146">
        <f t="shared" si="666"/>
        <v>3.0898876404494381E-2</v>
      </c>
      <c r="M6146" s="4">
        <f t="shared" si="667"/>
        <v>1.0288483146067415</v>
      </c>
      <c r="N6146" s="4">
        <f t="shared" si="668"/>
        <v>33.297272727272727</v>
      </c>
      <c r="O6146">
        <f t="shared" si="669"/>
        <v>1.6481830343735495</v>
      </c>
      <c r="P6146" s="4">
        <f t="shared" si="670"/>
        <v>237.40999999999997</v>
      </c>
      <c r="Q6146" t="str">
        <f t="shared" si="671"/>
        <v>Inefficient</v>
      </c>
    </row>
    <row r="6147" spans="1:17" x14ac:dyDescent="0.3">
      <c r="A6147" s="1">
        <v>45519</v>
      </c>
      <c r="B6147" t="s">
        <v>47</v>
      </c>
      <c r="C6147" t="s">
        <v>11</v>
      </c>
      <c r="D6147" t="s">
        <v>10</v>
      </c>
      <c r="E6147" t="s">
        <v>7</v>
      </c>
      <c r="F6147">
        <v>1513</v>
      </c>
      <c r="G6147">
        <v>31</v>
      </c>
      <c r="H6147">
        <v>0</v>
      </c>
      <c r="I6147" s="4">
        <v>20.27</v>
      </c>
      <c r="J6147" s="4">
        <v>0</v>
      </c>
      <c r="K6147" s="2">
        <f t="shared" ref="K6147:K6210" si="672">G6147/F6147</f>
        <v>2.0489094514210177E-2</v>
      </c>
      <c r="L6147">
        <f t="shared" ref="L6147:L6210" si="673">IF(G6147=0,0,H6147/G6147)</f>
        <v>0</v>
      </c>
      <c r="M6147" s="4">
        <f t="shared" ref="M6147:M6210" si="674">IF(G6147=0,0,I6147/G6147)</f>
        <v>0.65387096774193543</v>
      </c>
      <c r="N6147" s="4">
        <f t="shared" ref="N6147:N6210" si="675">IF(H6147=0,0,I6147/H6147)</f>
        <v>0</v>
      </c>
      <c r="O6147">
        <f t="shared" ref="O6147:O6210" si="676">IF(I6147=0,0,J6147/I6147)</f>
        <v>0</v>
      </c>
      <c r="P6147" s="4">
        <f t="shared" ref="P6147:P6210" si="677">J6147-I6147</f>
        <v>-20.27</v>
      </c>
      <c r="Q6147" t="str">
        <f t="shared" ref="Q6147:Q6210" si="678">IF(AND(N6147&lt;26.94,O6147&gt;3.57),"Efficient", "Inefficient")</f>
        <v>Inefficient</v>
      </c>
    </row>
    <row r="6148" spans="1:17" x14ac:dyDescent="0.3">
      <c r="A6148" s="1">
        <v>45519</v>
      </c>
      <c r="B6148" t="s">
        <v>47</v>
      </c>
      <c r="C6148" t="s">
        <v>11</v>
      </c>
      <c r="D6148" t="s">
        <v>10</v>
      </c>
      <c r="E6148" t="s">
        <v>8</v>
      </c>
      <c r="F6148">
        <v>352</v>
      </c>
      <c r="G6148">
        <v>4</v>
      </c>
      <c r="H6148">
        <v>0</v>
      </c>
      <c r="I6148" s="4">
        <v>10.57</v>
      </c>
      <c r="J6148" s="4">
        <v>0</v>
      </c>
      <c r="K6148" s="2">
        <f t="shared" si="672"/>
        <v>1.1363636363636364E-2</v>
      </c>
      <c r="L6148">
        <f t="shared" si="673"/>
        <v>0</v>
      </c>
      <c r="M6148" s="4">
        <f t="shared" si="674"/>
        <v>2.6425000000000001</v>
      </c>
      <c r="N6148" s="4">
        <f t="shared" si="675"/>
        <v>0</v>
      </c>
      <c r="O6148">
        <f t="shared" si="676"/>
        <v>0</v>
      </c>
      <c r="P6148" s="4">
        <f t="shared" si="677"/>
        <v>-10.57</v>
      </c>
      <c r="Q6148" t="str">
        <f t="shared" si="678"/>
        <v>Inefficient</v>
      </c>
    </row>
    <row r="6149" spans="1:17" x14ac:dyDescent="0.3">
      <c r="A6149" s="1">
        <v>45519</v>
      </c>
      <c r="B6149" t="s">
        <v>47</v>
      </c>
      <c r="C6149" t="s">
        <v>12</v>
      </c>
      <c r="D6149" t="s">
        <v>5</v>
      </c>
      <c r="E6149" t="s">
        <v>6</v>
      </c>
      <c r="F6149">
        <v>1973</v>
      </c>
      <c r="G6149">
        <v>59</v>
      </c>
      <c r="H6149">
        <v>5</v>
      </c>
      <c r="I6149" s="4">
        <v>26.39</v>
      </c>
      <c r="J6149" s="4">
        <v>331.68</v>
      </c>
      <c r="K6149" s="2">
        <f t="shared" si="672"/>
        <v>2.9903699949315764E-2</v>
      </c>
      <c r="L6149">
        <f t="shared" si="673"/>
        <v>8.4745762711864403E-2</v>
      </c>
      <c r="M6149" s="4">
        <f t="shared" si="674"/>
        <v>0.44728813559322034</v>
      </c>
      <c r="N6149" s="4">
        <f t="shared" si="675"/>
        <v>5.2780000000000005</v>
      </c>
      <c r="O6149">
        <f t="shared" si="676"/>
        <v>12.568397120121258</v>
      </c>
      <c r="P6149" s="4">
        <f t="shared" si="677"/>
        <v>305.29000000000002</v>
      </c>
      <c r="Q6149" t="str">
        <f t="shared" si="678"/>
        <v>Efficient</v>
      </c>
    </row>
    <row r="6150" spans="1:17" x14ac:dyDescent="0.3">
      <c r="A6150" s="1">
        <v>45519</v>
      </c>
      <c r="B6150" t="s">
        <v>47</v>
      </c>
      <c r="C6150" t="s">
        <v>12</v>
      </c>
      <c r="D6150" t="s">
        <v>5</v>
      </c>
      <c r="E6150" t="s">
        <v>7</v>
      </c>
      <c r="F6150">
        <v>5188</v>
      </c>
      <c r="G6150">
        <v>152</v>
      </c>
      <c r="H6150">
        <v>14</v>
      </c>
      <c r="I6150" s="4">
        <v>147.83000000000001</v>
      </c>
      <c r="J6150" s="4">
        <v>1050.0999999999999</v>
      </c>
      <c r="K6150" s="2">
        <f t="shared" si="672"/>
        <v>2.9298380878951428E-2</v>
      </c>
      <c r="L6150">
        <f t="shared" si="673"/>
        <v>9.2105263157894732E-2</v>
      </c>
      <c r="M6150" s="4">
        <f t="shared" si="674"/>
        <v>0.97256578947368433</v>
      </c>
      <c r="N6150" s="4">
        <f t="shared" si="675"/>
        <v>10.559285714285716</v>
      </c>
      <c r="O6150">
        <f t="shared" si="676"/>
        <v>7.1034296150984231</v>
      </c>
      <c r="P6150" s="4">
        <f t="shared" si="677"/>
        <v>902.26999999999987</v>
      </c>
      <c r="Q6150" t="str">
        <f t="shared" si="678"/>
        <v>Efficient</v>
      </c>
    </row>
    <row r="6151" spans="1:17" x14ac:dyDescent="0.3">
      <c r="A6151" s="1">
        <v>45519</v>
      </c>
      <c r="B6151" t="s">
        <v>47</v>
      </c>
      <c r="C6151" t="s">
        <v>12</v>
      </c>
      <c r="D6151" t="s">
        <v>5</v>
      </c>
      <c r="E6151" t="s">
        <v>8</v>
      </c>
      <c r="F6151">
        <v>4023</v>
      </c>
      <c r="G6151">
        <v>137</v>
      </c>
      <c r="H6151">
        <v>10</v>
      </c>
      <c r="I6151" s="4">
        <v>96.58</v>
      </c>
      <c r="J6151" s="4">
        <v>922.27</v>
      </c>
      <c r="K6151" s="2">
        <f t="shared" si="672"/>
        <v>3.4054188416604521E-2</v>
      </c>
      <c r="L6151">
        <f t="shared" si="673"/>
        <v>7.2992700729927001E-2</v>
      </c>
      <c r="M6151" s="4">
        <f t="shared" si="674"/>
        <v>0.704963503649635</v>
      </c>
      <c r="N6151" s="4">
        <f t="shared" si="675"/>
        <v>9.6579999999999995</v>
      </c>
      <c r="O6151">
        <f t="shared" si="676"/>
        <v>9.5492855663698482</v>
      </c>
      <c r="P6151" s="4">
        <f t="shared" si="677"/>
        <v>825.68999999999994</v>
      </c>
      <c r="Q6151" t="str">
        <f t="shared" si="678"/>
        <v>Efficient</v>
      </c>
    </row>
    <row r="6152" spans="1:17" x14ac:dyDescent="0.3">
      <c r="A6152" s="1">
        <v>45519</v>
      </c>
      <c r="B6152" t="s">
        <v>47</v>
      </c>
      <c r="C6152" t="s">
        <v>12</v>
      </c>
      <c r="D6152" t="s">
        <v>9</v>
      </c>
      <c r="E6152" t="s">
        <v>6</v>
      </c>
      <c r="F6152">
        <v>1164</v>
      </c>
      <c r="G6152">
        <v>19</v>
      </c>
      <c r="H6152">
        <v>0</v>
      </c>
      <c r="I6152" s="4">
        <v>16.309999999999999</v>
      </c>
      <c r="J6152" s="4">
        <v>0</v>
      </c>
      <c r="K6152" s="2">
        <f t="shared" si="672"/>
        <v>1.6323024054982819E-2</v>
      </c>
      <c r="L6152">
        <f t="shared" si="673"/>
        <v>0</v>
      </c>
      <c r="M6152" s="4">
        <f t="shared" si="674"/>
        <v>0.85842105263157886</v>
      </c>
      <c r="N6152" s="4">
        <f t="shared" si="675"/>
        <v>0</v>
      </c>
      <c r="O6152">
        <f t="shared" si="676"/>
        <v>0</v>
      </c>
      <c r="P6152" s="4">
        <f t="shared" si="677"/>
        <v>-16.309999999999999</v>
      </c>
      <c r="Q6152" t="str">
        <f t="shared" si="678"/>
        <v>Inefficient</v>
      </c>
    </row>
    <row r="6153" spans="1:17" x14ac:dyDescent="0.3">
      <c r="A6153" s="1">
        <v>45519</v>
      </c>
      <c r="B6153" t="s">
        <v>47</v>
      </c>
      <c r="C6153" t="s">
        <v>12</v>
      </c>
      <c r="D6153" t="s">
        <v>9</v>
      </c>
      <c r="E6153" t="s">
        <v>7</v>
      </c>
      <c r="F6153">
        <v>8612</v>
      </c>
      <c r="G6153">
        <v>55</v>
      </c>
      <c r="H6153">
        <v>1</v>
      </c>
      <c r="I6153" s="4">
        <v>175.12</v>
      </c>
      <c r="J6153" s="4">
        <v>55.7</v>
      </c>
      <c r="K6153" s="2">
        <f t="shared" si="672"/>
        <v>6.3864375290292614E-3</v>
      </c>
      <c r="L6153">
        <f t="shared" si="673"/>
        <v>1.8181818181818181E-2</v>
      </c>
      <c r="M6153" s="4">
        <f t="shared" si="674"/>
        <v>3.1840000000000002</v>
      </c>
      <c r="N6153" s="4">
        <f t="shared" si="675"/>
        <v>175.12</v>
      </c>
      <c r="O6153">
        <f t="shared" si="676"/>
        <v>0.31806761078117862</v>
      </c>
      <c r="P6153" s="4">
        <f t="shared" si="677"/>
        <v>-119.42</v>
      </c>
      <c r="Q6153" t="str">
        <f t="shared" si="678"/>
        <v>Inefficient</v>
      </c>
    </row>
    <row r="6154" spans="1:17" x14ac:dyDescent="0.3">
      <c r="A6154" s="1">
        <v>45519</v>
      </c>
      <c r="B6154" t="s">
        <v>47</v>
      </c>
      <c r="C6154" t="s">
        <v>12</v>
      </c>
      <c r="D6154" t="s">
        <v>9</v>
      </c>
      <c r="E6154" t="s">
        <v>8</v>
      </c>
      <c r="F6154">
        <v>4024</v>
      </c>
      <c r="G6154">
        <v>26</v>
      </c>
      <c r="H6154">
        <v>0</v>
      </c>
      <c r="I6154" s="4">
        <v>107.82</v>
      </c>
      <c r="J6154" s="4">
        <v>0</v>
      </c>
      <c r="K6154" s="2">
        <f t="shared" si="672"/>
        <v>6.4612326043737576E-3</v>
      </c>
      <c r="L6154">
        <f t="shared" si="673"/>
        <v>0</v>
      </c>
      <c r="M6154" s="4">
        <f t="shared" si="674"/>
        <v>4.1469230769230769</v>
      </c>
      <c r="N6154" s="4">
        <f t="shared" si="675"/>
        <v>0</v>
      </c>
      <c r="O6154">
        <f t="shared" si="676"/>
        <v>0</v>
      </c>
      <c r="P6154" s="4">
        <f t="shared" si="677"/>
        <v>-107.82</v>
      </c>
      <c r="Q6154" t="str">
        <f t="shared" si="678"/>
        <v>Inefficient</v>
      </c>
    </row>
    <row r="6155" spans="1:17" x14ac:dyDescent="0.3">
      <c r="A6155" s="1">
        <v>45519</v>
      </c>
      <c r="B6155" t="s">
        <v>47</v>
      </c>
      <c r="C6155" t="s">
        <v>12</v>
      </c>
      <c r="D6155" t="s">
        <v>10</v>
      </c>
      <c r="E6155" t="s">
        <v>6</v>
      </c>
      <c r="F6155">
        <v>2059</v>
      </c>
      <c r="G6155">
        <v>24</v>
      </c>
      <c r="H6155">
        <v>1</v>
      </c>
      <c r="I6155" s="4">
        <v>48.16</v>
      </c>
      <c r="J6155" s="4">
        <v>55.13</v>
      </c>
      <c r="K6155" s="2">
        <f t="shared" si="672"/>
        <v>1.1656143759106362E-2</v>
      </c>
      <c r="L6155">
        <f t="shared" si="673"/>
        <v>4.1666666666666664E-2</v>
      </c>
      <c r="M6155" s="4">
        <f t="shared" si="674"/>
        <v>2.0066666666666664</v>
      </c>
      <c r="N6155" s="4">
        <f t="shared" si="675"/>
        <v>48.16</v>
      </c>
      <c r="O6155">
        <f t="shared" si="676"/>
        <v>1.1447259136212626</v>
      </c>
      <c r="P6155" s="4">
        <f t="shared" si="677"/>
        <v>6.970000000000006</v>
      </c>
      <c r="Q6155" t="str">
        <f t="shared" si="678"/>
        <v>Inefficient</v>
      </c>
    </row>
    <row r="6156" spans="1:17" x14ac:dyDescent="0.3">
      <c r="A6156" s="1">
        <v>45519</v>
      </c>
      <c r="B6156" t="s">
        <v>47</v>
      </c>
      <c r="C6156" t="s">
        <v>12</v>
      </c>
      <c r="D6156" t="s">
        <v>10</v>
      </c>
      <c r="E6156" t="s">
        <v>7</v>
      </c>
      <c r="F6156">
        <v>10283</v>
      </c>
      <c r="G6156">
        <v>275</v>
      </c>
      <c r="H6156">
        <v>21</v>
      </c>
      <c r="I6156" s="4">
        <v>286.62</v>
      </c>
      <c r="J6156" s="4">
        <v>1604.69</v>
      </c>
      <c r="K6156" s="2">
        <f t="shared" si="672"/>
        <v>2.6743168336088689E-2</v>
      </c>
      <c r="L6156">
        <f t="shared" si="673"/>
        <v>7.636363636363637E-2</v>
      </c>
      <c r="M6156" s="4">
        <f t="shared" si="674"/>
        <v>1.0422545454545455</v>
      </c>
      <c r="N6156" s="4">
        <f t="shared" si="675"/>
        <v>13.648571428571429</v>
      </c>
      <c r="O6156">
        <f t="shared" si="676"/>
        <v>5.5986672248970768</v>
      </c>
      <c r="P6156" s="4">
        <f t="shared" si="677"/>
        <v>1318.0700000000002</v>
      </c>
      <c r="Q6156" t="str">
        <f t="shared" si="678"/>
        <v>Efficient</v>
      </c>
    </row>
    <row r="6157" spans="1:17" x14ac:dyDescent="0.3">
      <c r="A6157" s="1">
        <v>45519</v>
      </c>
      <c r="B6157" t="s">
        <v>47</v>
      </c>
      <c r="C6157" t="s">
        <v>12</v>
      </c>
      <c r="D6157" t="s">
        <v>10</v>
      </c>
      <c r="E6157" t="s">
        <v>8</v>
      </c>
      <c r="F6157">
        <v>5571</v>
      </c>
      <c r="G6157">
        <v>136</v>
      </c>
      <c r="H6157">
        <v>7</v>
      </c>
      <c r="I6157" s="4">
        <v>82.83</v>
      </c>
      <c r="J6157" s="4">
        <v>438.8</v>
      </c>
      <c r="K6157" s="2">
        <f t="shared" si="672"/>
        <v>2.4412134266738467E-2</v>
      </c>
      <c r="L6157">
        <f t="shared" si="673"/>
        <v>5.1470588235294115E-2</v>
      </c>
      <c r="M6157" s="4">
        <f t="shared" si="674"/>
        <v>0.60904411764705879</v>
      </c>
      <c r="N6157" s="4">
        <f t="shared" si="675"/>
        <v>11.832857142857142</v>
      </c>
      <c r="O6157">
        <f t="shared" si="676"/>
        <v>5.2975974888325492</v>
      </c>
      <c r="P6157" s="4">
        <f t="shared" si="677"/>
        <v>355.97</v>
      </c>
      <c r="Q6157" t="str">
        <f t="shared" si="678"/>
        <v>Efficient</v>
      </c>
    </row>
    <row r="6158" spans="1:17" x14ac:dyDescent="0.3">
      <c r="A6158" s="1">
        <v>45520</v>
      </c>
      <c r="B6158" t="s">
        <v>47</v>
      </c>
      <c r="C6158" t="s">
        <v>4</v>
      </c>
      <c r="D6158" t="s">
        <v>5</v>
      </c>
      <c r="E6158" t="s">
        <v>6</v>
      </c>
      <c r="F6158">
        <v>6014</v>
      </c>
      <c r="G6158">
        <v>248</v>
      </c>
      <c r="H6158">
        <v>28</v>
      </c>
      <c r="I6158" s="4">
        <v>141.29</v>
      </c>
      <c r="J6158" s="4">
        <v>2416.25</v>
      </c>
      <c r="K6158" s="2">
        <f t="shared" si="672"/>
        <v>4.1237113402061855E-2</v>
      </c>
      <c r="L6158">
        <f t="shared" si="673"/>
        <v>0.11290322580645161</v>
      </c>
      <c r="M6158" s="4">
        <f t="shared" si="674"/>
        <v>0.56971774193548386</v>
      </c>
      <c r="N6158" s="4">
        <f t="shared" si="675"/>
        <v>5.0460714285714285</v>
      </c>
      <c r="O6158">
        <f t="shared" si="676"/>
        <v>17.101351829570387</v>
      </c>
      <c r="P6158" s="4">
        <f t="shared" si="677"/>
        <v>2274.96</v>
      </c>
      <c r="Q6158" t="str">
        <f t="shared" si="678"/>
        <v>Efficient</v>
      </c>
    </row>
    <row r="6159" spans="1:17" x14ac:dyDescent="0.3">
      <c r="A6159" s="1">
        <v>45520</v>
      </c>
      <c r="B6159" t="s">
        <v>47</v>
      </c>
      <c r="C6159" t="s">
        <v>4</v>
      </c>
      <c r="D6159" t="s">
        <v>5</v>
      </c>
      <c r="E6159" t="s">
        <v>7</v>
      </c>
      <c r="F6159">
        <v>2132</v>
      </c>
      <c r="G6159">
        <v>63</v>
      </c>
      <c r="H6159">
        <v>4</v>
      </c>
      <c r="I6159" s="4">
        <v>57.01</v>
      </c>
      <c r="J6159" s="4">
        <v>378.14</v>
      </c>
      <c r="K6159" s="2">
        <f t="shared" si="672"/>
        <v>2.9549718574108819E-2</v>
      </c>
      <c r="L6159">
        <f t="shared" si="673"/>
        <v>6.3492063492063489E-2</v>
      </c>
      <c r="M6159" s="4">
        <f t="shared" si="674"/>
        <v>0.9049206349206349</v>
      </c>
      <c r="N6159" s="4">
        <f t="shared" si="675"/>
        <v>14.2525</v>
      </c>
      <c r="O6159">
        <f t="shared" si="676"/>
        <v>6.6328714260656021</v>
      </c>
      <c r="P6159" s="4">
        <f t="shared" si="677"/>
        <v>321.13</v>
      </c>
      <c r="Q6159" t="str">
        <f t="shared" si="678"/>
        <v>Efficient</v>
      </c>
    </row>
    <row r="6160" spans="1:17" x14ac:dyDescent="0.3">
      <c r="A6160" s="1">
        <v>45520</v>
      </c>
      <c r="B6160" t="s">
        <v>47</v>
      </c>
      <c r="C6160" t="s">
        <v>4</v>
      </c>
      <c r="D6160" t="s">
        <v>5</v>
      </c>
      <c r="E6160" t="s">
        <v>8</v>
      </c>
      <c r="F6160">
        <v>126</v>
      </c>
      <c r="G6160">
        <v>2</v>
      </c>
      <c r="H6160">
        <v>0</v>
      </c>
      <c r="I6160" s="4">
        <v>3.25</v>
      </c>
      <c r="J6160" s="4">
        <v>0</v>
      </c>
      <c r="K6160" s="2">
        <f t="shared" si="672"/>
        <v>1.5873015873015872E-2</v>
      </c>
      <c r="L6160">
        <f t="shared" si="673"/>
        <v>0</v>
      </c>
      <c r="M6160" s="4">
        <f t="shared" si="674"/>
        <v>1.625</v>
      </c>
      <c r="N6160" s="4">
        <f t="shared" si="675"/>
        <v>0</v>
      </c>
      <c r="O6160">
        <f t="shared" si="676"/>
        <v>0</v>
      </c>
      <c r="P6160" s="4">
        <f t="shared" si="677"/>
        <v>-3.25</v>
      </c>
      <c r="Q6160" t="str">
        <f t="shared" si="678"/>
        <v>Inefficient</v>
      </c>
    </row>
    <row r="6161" spans="1:17" x14ac:dyDescent="0.3">
      <c r="A6161" s="1">
        <v>45520</v>
      </c>
      <c r="B6161" t="s">
        <v>47</v>
      </c>
      <c r="C6161" t="s">
        <v>4</v>
      </c>
      <c r="D6161" t="s">
        <v>9</v>
      </c>
      <c r="E6161" t="s">
        <v>6</v>
      </c>
      <c r="F6161">
        <v>7391</v>
      </c>
      <c r="G6161">
        <v>61</v>
      </c>
      <c r="H6161">
        <v>2</v>
      </c>
      <c r="I6161" s="4">
        <v>87.17</v>
      </c>
      <c r="J6161" s="4">
        <v>100.43</v>
      </c>
      <c r="K6161" s="2">
        <f t="shared" si="672"/>
        <v>8.2532810174536595E-3</v>
      </c>
      <c r="L6161">
        <f t="shared" si="673"/>
        <v>3.2786885245901641E-2</v>
      </c>
      <c r="M6161" s="4">
        <f t="shared" si="674"/>
        <v>1.429016393442623</v>
      </c>
      <c r="N6161" s="4">
        <f t="shared" si="675"/>
        <v>43.585000000000001</v>
      </c>
      <c r="O6161">
        <f t="shared" si="676"/>
        <v>1.1521165538602731</v>
      </c>
      <c r="P6161" s="4">
        <f t="shared" si="677"/>
        <v>13.260000000000005</v>
      </c>
      <c r="Q6161" t="str">
        <f t="shared" si="678"/>
        <v>Inefficient</v>
      </c>
    </row>
    <row r="6162" spans="1:17" x14ac:dyDescent="0.3">
      <c r="A6162" s="1">
        <v>45520</v>
      </c>
      <c r="B6162" t="s">
        <v>47</v>
      </c>
      <c r="C6162" t="s">
        <v>4</v>
      </c>
      <c r="D6162" t="s">
        <v>9</v>
      </c>
      <c r="E6162" t="s">
        <v>7</v>
      </c>
      <c r="F6162">
        <v>7669</v>
      </c>
      <c r="G6162">
        <v>116</v>
      </c>
      <c r="H6162">
        <v>3</v>
      </c>
      <c r="I6162" s="4">
        <v>115.18</v>
      </c>
      <c r="J6162" s="4">
        <v>240.98</v>
      </c>
      <c r="K6162" s="2">
        <f t="shared" si="672"/>
        <v>1.5125831268744295E-2</v>
      </c>
      <c r="L6162">
        <f t="shared" si="673"/>
        <v>2.5862068965517241E-2</v>
      </c>
      <c r="M6162" s="4">
        <f t="shared" si="674"/>
        <v>0.99293103448275866</v>
      </c>
      <c r="N6162" s="4">
        <f t="shared" si="675"/>
        <v>38.393333333333338</v>
      </c>
      <c r="O6162">
        <f t="shared" si="676"/>
        <v>2.0922035075533945</v>
      </c>
      <c r="P6162" s="4">
        <f t="shared" si="677"/>
        <v>125.79999999999998</v>
      </c>
      <c r="Q6162" t="str">
        <f t="shared" si="678"/>
        <v>Inefficient</v>
      </c>
    </row>
    <row r="6163" spans="1:17" x14ac:dyDescent="0.3">
      <c r="A6163" s="1">
        <v>45520</v>
      </c>
      <c r="B6163" t="s">
        <v>47</v>
      </c>
      <c r="C6163" t="s">
        <v>4</v>
      </c>
      <c r="D6163" t="s">
        <v>9</v>
      </c>
      <c r="E6163" t="s">
        <v>8</v>
      </c>
      <c r="F6163">
        <v>327</v>
      </c>
      <c r="G6163">
        <v>6</v>
      </c>
      <c r="H6163">
        <v>0</v>
      </c>
      <c r="I6163" s="4">
        <v>4.8</v>
      </c>
      <c r="J6163" s="4">
        <v>0</v>
      </c>
      <c r="K6163" s="2">
        <f t="shared" si="672"/>
        <v>1.834862385321101E-2</v>
      </c>
      <c r="L6163">
        <f t="shared" si="673"/>
        <v>0</v>
      </c>
      <c r="M6163" s="4">
        <f t="shared" si="674"/>
        <v>0.79999999999999993</v>
      </c>
      <c r="N6163" s="4">
        <f t="shared" si="675"/>
        <v>0</v>
      </c>
      <c r="O6163">
        <f t="shared" si="676"/>
        <v>0</v>
      </c>
      <c r="P6163" s="4">
        <f t="shared" si="677"/>
        <v>-4.8</v>
      </c>
      <c r="Q6163" t="str">
        <f t="shared" si="678"/>
        <v>Inefficient</v>
      </c>
    </row>
    <row r="6164" spans="1:17" x14ac:dyDescent="0.3">
      <c r="A6164" s="1">
        <v>45520</v>
      </c>
      <c r="B6164" t="s">
        <v>47</v>
      </c>
      <c r="C6164" t="s">
        <v>4</v>
      </c>
      <c r="D6164" t="s">
        <v>10</v>
      </c>
      <c r="E6164" t="s">
        <v>6</v>
      </c>
      <c r="F6164">
        <v>7925</v>
      </c>
      <c r="G6164">
        <v>178</v>
      </c>
      <c r="H6164">
        <v>13</v>
      </c>
      <c r="I6164" s="4">
        <v>96.02</v>
      </c>
      <c r="J6164" s="4">
        <v>872.32</v>
      </c>
      <c r="K6164" s="2">
        <f t="shared" si="672"/>
        <v>2.2460567823343849E-2</v>
      </c>
      <c r="L6164">
        <f t="shared" si="673"/>
        <v>7.3033707865168537E-2</v>
      </c>
      <c r="M6164" s="4">
        <f t="shared" si="674"/>
        <v>0.53943820224719097</v>
      </c>
      <c r="N6164" s="4">
        <f t="shared" si="675"/>
        <v>7.3861538461538458</v>
      </c>
      <c r="O6164">
        <f t="shared" si="676"/>
        <v>9.0847740054155395</v>
      </c>
      <c r="P6164" s="4">
        <f t="shared" si="677"/>
        <v>776.30000000000007</v>
      </c>
      <c r="Q6164" t="str">
        <f t="shared" si="678"/>
        <v>Efficient</v>
      </c>
    </row>
    <row r="6165" spans="1:17" x14ac:dyDescent="0.3">
      <c r="A6165" s="1">
        <v>45520</v>
      </c>
      <c r="B6165" t="s">
        <v>47</v>
      </c>
      <c r="C6165" t="s">
        <v>4</v>
      </c>
      <c r="D6165" t="s">
        <v>10</v>
      </c>
      <c r="E6165" t="s">
        <v>7</v>
      </c>
      <c r="F6165">
        <v>5296</v>
      </c>
      <c r="G6165">
        <v>97</v>
      </c>
      <c r="H6165">
        <v>5</v>
      </c>
      <c r="I6165" s="4">
        <v>118.59</v>
      </c>
      <c r="J6165" s="4">
        <v>344.26</v>
      </c>
      <c r="K6165" s="2">
        <f t="shared" si="672"/>
        <v>1.831570996978852E-2</v>
      </c>
      <c r="L6165">
        <f t="shared" si="673"/>
        <v>5.1546391752577317E-2</v>
      </c>
      <c r="M6165" s="4">
        <f t="shared" si="674"/>
        <v>1.2225773195876288</v>
      </c>
      <c r="N6165" s="4">
        <f t="shared" si="675"/>
        <v>23.718</v>
      </c>
      <c r="O6165">
        <f t="shared" si="676"/>
        <v>2.9029429125558646</v>
      </c>
      <c r="P6165" s="4">
        <f t="shared" si="677"/>
        <v>225.67</v>
      </c>
      <c r="Q6165" t="str">
        <f t="shared" si="678"/>
        <v>Inefficient</v>
      </c>
    </row>
    <row r="6166" spans="1:17" x14ac:dyDescent="0.3">
      <c r="A6166" s="1">
        <v>45520</v>
      </c>
      <c r="B6166" t="s">
        <v>47</v>
      </c>
      <c r="C6166" t="s">
        <v>4</v>
      </c>
      <c r="D6166" t="s">
        <v>10</v>
      </c>
      <c r="E6166" t="s">
        <v>8</v>
      </c>
      <c r="F6166">
        <v>396</v>
      </c>
      <c r="G6166">
        <v>4</v>
      </c>
      <c r="H6166">
        <v>0</v>
      </c>
      <c r="I6166" s="4">
        <v>8.01</v>
      </c>
      <c r="J6166" s="4">
        <v>0</v>
      </c>
      <c r="K6166" s="2">
        <f t="shared" si="672"/>
        <v>1.0101010101010102E-2</v>
      </c>
      <c r="L6166">
        <f t="shared" si="673"/>
        <v>0</v>
      </c>
      <c r="M6166" s="4">
        <f t="shared" si="674"/>
        <v>2.0024999999999999</v>
      </c>
      <c r="N6166" s="4">
        <f t="shared" si="675"/>
        <v>0</v>
      </c>
      <c r="O6166">
        <f t="shared" si="676"/>
        <v>0</v>
      </c>
      <c r="P6166" s="4">
        <f t="shared" si="677"/>
        <v>-8.01</v>
      </c>
      <c r="Q6166" t="str">
        <f t="shared" si="678"/>
        <v>Inefficient</v>
      </c>
    </row>
    <row r="6167" spans="1:17" x14ac:dyDescent="0.3">
      <c r="A6167" s="1">
        <v>45520</v>
      </c>
      <c r="B6167" t="s">
        <v>47</v>
      </c>
      <c r="C6167" t="s">
        <v>11</v>
      </c>
      <c r="D6167" t="s">
        <v>5</v>
      </c>
      <c r="E6167" t="s">
        <v>6</v>
      </c>
      <c r="F6167">
        <v>9149</v>
      </c>
      <c r="G6167">
        <v>281</v>
      </c>
      <c r="H6167">
        <v>17</v>
      </c>
      <c r="I6167" s="4">
        <v>238.65</v>
      </c>
      <c r="J6167" s="4">
        <v>1075.28</v>
      </c>
      <c r="K6167" s="2">
        <f t="shared" si="672"/>
        <v>3.0713739206470653E-2</v>
      </c>
      <c r="L6167">
        <f t="shared" si="673"/>
        <v>6.0498220640569395E-2</v>
      </c>
      <c r="M6167" s="4">
        <f t="shared" si="674"/>
        <v>0.84928825622775805</v>
      </c>
      <c r="N6167" s="4">
        <f t="shared" si="675"/>
        <v>14.038235294117648</v>
      </c>
      <c r="O6167">
        <f t="shared" si="676"/>
        <v>4.5056777707940494</v>
      </c>
      <c r="P6167" s="4">
        <f t="shared" si="677"/>
        <v>836.63</v>
      </c>
      <c r="Q6167" t="str">
        <f t="shared" si="678"/>
        <v>Efficient</v>
      </c>
    </row>
    <row r="6168" spans="1:17" x14ac:dyDescent="0.3">
      <c r="A6168" s="1">
        <v>45520</v>
      </c>
      <c r="B6168" t="s">
        <v>47</v>
      </c>
      <c r="C6168" t="s">
        <v>11</v>
      </c>
      <c r="D6168" t="s">
        <v>5</v>
      </c>
      <c r="E6168" t="s">
        <v>7</v>
      </c>
      <c r="F6168">
        <v>999</v>
      </c>
      <c r="G6168">
        <v>33</v>
      </c>
      <c r="H6168">
        <v>4</v>
      </c>
      <c r="I6168" s="4">
        <v>26.23</v>
      </c>
      <c r="J6168" s="4">
        <v>396.44</v>
      </c>
      <c r="K6168" s="2">
        <f t="shared" si="672"/>
        <v>3.3033033033033031E-2</v>
      </c>
      <c r="L6168">
        <f t="shared" si="673"/>
        <v>0.12121212121212122</v>
      </c>
      <c r="M6168" s="4">
        <f t="shared" si="674"/>
        <v>0.79484848484848492</v>
      </c>
      <c r="N6168" s="4">
        <f t="shared" si="675"/>
        <v>6.5575000000000001</v>
      </c>
      <c r="O6168">
        <f t="shared" si="676"/>
        <v>15.113991612657262</v>
      </c>
      <c r="P6168" s="4">
        <f t="shared" si="677"/>
        <v>370.21</v>
      </c>
      <c r="Q6168" t="str">
        <f t="shared" si="678"/>
        <v>Efficient</v>
      </c>
    </row>
    <row r="6169" spans="1:17" x14ac:dyDescent="0.3">
      <c r="A6169" s="1">
        <v>45520</v>
      </c>
      <c r="B6169" t="s">
        <v>47</v>
      </c>
      <c r="C6169" t="s">
        <v>11</v>
      </c>
      <c r="D6169" t="s">
        <v>5</v>
      </c>
      <c r="E6169" t="s">
        <v>8</v>
      </c>
      <c r="F6169">
        <v>544</v>
      </c>
      <c r="G6169">
        <v>11</v>
      </c>
      <c r="H6169">
        <v>0</v>
      </c>
      <c r="I6169" s="4">
        <v>15.75</v>
      </c>
      <c r="J6169" s="4">
        <v>0</v>
      </c>
      <c r="K6169" s="2">
        <f t="shared" si="672"/>
        <v>2.0220588235294119E-2</v>
      </c>
      <c r="L6169">
        <f t="shared" si="673"/>
        <v>0</v>
      </c>
      <c r="M6169" s="4">
        <f t="shared" si="674"/>
        <v>1.4318181818181819</v>
      </c>
      <c r="N6169" s="4">
        <f t="shared" si="675"/>
        <v>0</v>
      </c>
      <c r="O6169">
        <f t="shared" si="676"/>
        <v>0</v>
      </c>
      <c r="P6169" s="4">
        <f t="shared" si="677"/>
        <v>-15.75</v>
      </c>
      <c r="Q6169" t="str">
        <f t="shared" si="678"/>
        <v>Inefficient</v>
      </c>
    </row>
    <row r="6170" spans="1:17" x14ac:dyDescent="0.3">
      <c r="A6170" s="1">
        <v>45520</v>
      </c>
      <c r="B6170" t="s">
        <v>47</v>
      </c>
      <c r="C6170" t="s">
        <v>11</v>
      </c>
      <c r="D6170" t="s">
        <v>9</v>
      </c>
      <c r="E6170" t="s">
        <v>6</v>
      </c>
      <c r="F6170">
        <v>6783</v>
      </c>
      <c r="G6170">
        <v>75</v>
      </c>
      <c r="H6170">
        <v>1</v>
      </c>
      <c r="I6170" s="4">
        <v>173.25</v>
      </c>
      <c r="J6170" s="4">
        <v>62.05</v>
      </c>
      <c r="K6170" s="2">
        <f t="shared" si="672"/>
        <v>1.1057054400707651E-2</v>
      </c>
      <c r="L6170">
        <f t="shared" si="673"/>
        <v>1.3333333333333334E-2</v>
      </c>
      <c r="M6170" s="4">
        <f t="shared" si="674"/>
        <v>2.31</v>
      </c>
      <c r="N6170" s="4">
        <f t="shared" si="675"/>
        <v>173.25</v>
      </c>
      <c r="O6170">
        <f t="shared" si="676"/>
        <v>0.35815295815295811</v>
      </c>
      <c r="P6170" s="4">
        <f t="shared" si="677"/>
        <v>-111.2</v>
      </c>
      <c r="Q6170" t="str">
        <f t="shared" si="678"/>
        <v>Inefficient</v>
      </c>
    </row>
    <row r="6171" spans="1:17" x14ac:dyDescent="0.3">
      <c r="A6171" s="1">
        <v>45520</v>
      </c>
      <c r="B6171" t="s">
        <v>47</v>
      </c>
      <c r="C6171" t="s">
        <v>11</v>
      </c>
      <c r="D6171" t="s">
        <v>9</v>
      </c>
      <c r="E6171" t="s">
        <v>7</v>
      </c>
      <c r="F6171">
        <v>518</v>
      </c>
      <c r="G6171">
        <v>6</v>
      </c>
      <c r="H6171">
        <v>0</v>
      </c>
      <c r="I6171" s="4">
        <v>8.15</v>
      </c>
      <c r="J6171" s="4">
        <v>0</v>
      </c>
      <c r="K6171" s="2">
        <f t="shared" si="672"/>
        <v>1.1583011583011582E-2</v>
      </c>
      <c r="L6171">
        <f t="shared" si="673"/>
        <v>0</v>
      </c>
      <c r="M6171" s="4">
        <f t="shared" si="674"/>
        <v>1.3583333333333334</v>
      </c>
      <c r="N6171" s="4">
        <f t="shared" si="675"/>
        <v>0</v>
      </c>
      <c r="O6171">
        <f t="shared" si="676"/>
        <v>0</v>
      </c>
      <c r="P6171" s="4">
        <f t="shared" si="677"/>
        <v>-8.15</v>
      </c>
      <c r="Q6171" t="str">
        <f t="shared" si="678"/>
        <v>Inefficient</v>
      </c>
    </row>
    <row r="6172" spans="1:17" x14ac:dyDescent="0.3">
      <c r="A6172" s="1">
        <v>45520</v>
      </c>
      <c r="B6172" t="s">
        <v>47</v>
      </c>
      <c r="C6172" t="s">
        <v>11</v>
      </c>
      <c r="D6172" t="s">
        <v>9</v>
      </c>
      <c r="E6172" t="s">
        <v>8</v>
      </c>
      <c r="F6172">
        <v>759</v>
      </c>
      <c r="G6172">
        <v>14</v>
      </c>
      <c r="H6172">
        <v>0</v>
      </c>
      <c r="I6172" s="4">
        <v>7.71</v>
      </c>
      <c r="J6172" s="4">
        <v>0</v>
      </c>
      <c r="K6172" s="2">
        <f t="shared" si="672"/>
        <v>1.844532279314888E-2</v>
      </c>
      <c r="L6172">
        <f t="shared" si="673"/>
        <v>0</v>
      </c>
      <c r="M6172" s="4">
        <f t="shared" si="674"/>
        <v>0.55071428571428571</v>
      </c>
      <c r="N6172" s="4">
        <f t="shared" si="675"/>
        <v>0</v>
      </c>
      <c r="O6172">
        <f t="shared" si="676"/>
        <v>0</v>
      </c>
      <c r="P6172" s="4">
        <f t="shared" si="677"/>
        <v>-7.71</v>
      </c>
      <c r="Q6172" t="str">
        <f t="shared" si="678"/>
        <v>Inefficient</v>
      </c>
    </row>
    <row r="6173" spans="1:17" x14ac:dyDescent="0.3">
      <c r="A6173" s="1">
        <v>45520</v>
      </c>
      <c r="B6173" t="s">
        <v>47</v>
      </c>
      <c r="C6173" t="s">
        <v>11</v>
      </c>
      <c r="D6173" t="s">
        <v>10</v>
      </c>
      <c r="E6173" t="s">
        <v>6</v>
      </c>
      <c r="F6173">
        <v>12901</v>
      </c>
      <c r="G6173">
        <v>226</v>
      </c>
      <c r="H6173">
        <v>10</v>
      </c>
      <c r="I6173" s="4">
        <v>223.06</v>
      </c>
      <c r="J6173" s="4">
        <v>657.83</v>
      </c>
      <c r="K6173" s="2">
        <f t="shared" si="672"/>
        <v>1.751802185877064E-2</v>
      </c>
      <c r="L6173">
        <f t="shared" si="673"/>
        <v>4.4247787610619468E-2</v>
      </c>
      <c r="M6173" s="4">
        <f t="shared" si="674"/>
        <v>0.98699115044247787</v>
      </c>
      <c r="N6173" s="4">
        <f t="shared" si="675"/>
        <v>22.306000000000001</v>
      </c>
      <c r="O6173">
        <f t="shared" si="676"/>
        <v>2.9491168295525867</v>
      </c>
      <c r="P6173" s="4">
        <f t="shared" si="677"/>
        <v>434.77000000000004</v>
      </c>
      <c r="Q6173" t="str">
        <f t="shared" si="678"/>
        <v>Inefficient</v>
      </c>
    </row>
    <row r="6174" spans="1:17" x14ac:dyDescent="0.3">
      <c r="A6174" s="1">
        <v>45520</v>
      </c>
      <c r="B6174" t="s">
        <v>47</v>
      </c>
      <c r="C6174" t="s">
        <v>11</v>
      </c>
      <c r="D6174" t="s">
        <v>10</v>
      </c>
      <c r="E6174" t="s">
        <v>7</v>
      </c>
      <c r="F6174">
        <v>1174</v>
      </c>
      <c r="G6174">
        <v>16</v>
      </c>
      <c r="H6174">
        <v>0</v>
      </c>
      <c r="I6174" s="4">
        <v>20.11</v>
      </c>
      <c r="J6174" s="4">
        <v>0</v>
      </c>
      <c r="K6174" s="2">
        <f t="shared" si="672"/>
        <v>1.3628620102214651E-2</v>
      </c>
      <c r="L6174">
        <f t="shared" si="673"/>
        <v>0</v>
      </c>
      <c r="M6174" s="4">
        <f t="shared" si="674"/>
        <v>1.256875</v>
      </c>
      <c r="N6174" s="4">
        <f t="shared" si="675"/>
        <v>0</v>
      </c>
      <c r="O6174">
        <f t="shared" si="676"/>
        <v>0</v>
      </c>
      <c r="P6174" s="4">
        <f t="shared" si="677"/>
        <v>-20.11</v>
      </c>
      <c r="Q6174" t="str">
        <f t="shared" si="678"/>
        <v>Inefficient</v>
      </c>
    </row>
    <row r="6175" spans="1:17" x14ac:dyDescent="0.3">
      <c r="A6175" s="1">
        <v>45520</v>
      </c>
      <c r="B6175" t="s">
        <v>47</v>
      </c>
      <c r="C6175" t="s">
        <v>11</v>
      </c>
      <c r="D6175" t="s">
        <v>10</v>
      </c>
      <c r="E6175" t="s">
        <v>8</v>
      </c>
      <c r="F6175">
        <v>526</v>
      </c>
      <c r="G6175">
        <v>13</v>
      </c>
      <c r="H6175">
        <v>0</v>
      </c>
      <c r="I6175" s="4">
        <v>8.15</v>
      </c>
      <c r="J6175" s="4">
        <v>0</v>
      </c>
      <c r="K6175" s="2">
        <f t="shared" si="672"/>
        <v>2.4714828897338403E-2</v>
      </c>
      <c r="L6175">
        <f t="shared" si="673"/>
        <v>0</v>
      </c>
      <c r="M6175" s="4">
        <f t="shared" si="674"/>
        <v>0.62692307692307692</v>
      </c>
      <c r="N6175" s="4">
        <f t="shared" si="675"/>
        <v>0</v>
      </c>
      <c r="O6175">
        <f t="shared" si="676"/>
        <v>0</v>
      </c>
      <c r="P6175" s="4">
        <f t="shared" si="677"/>
        <v>-8.15</v>
      </c>
      <c r="Q6175" t="str">
        <f t="shared" si="678"/>
        <v>Inefficient</v>
      </c>
    </row>
    <row r="6176" spans="1:17" x14ac:dyDescent="0.3">
      <c r="A6176" s="1">
        <v>45520</v>
      </c>
      <c r="B6176" t="s">
        <v>47</v>
      </c>
      <c r="C6176" t="s">
        <v>12</v>
      </c>
      <c r="D6176" t="s">
        <v>5</v>
      </c>
      <c r="E6176" t="s">
        <v>6</v>
      </c>
      <c r="F6176">
        <v>2261</v>
      </c>
      <c r="G6176">
        <v>69</v>
      </c>
      <c r="H6176">
        <v>6</v>
      </c>
      <c r="I6176" s="4">
        <v>66.2</v>
      </c>
      <c r="J6176" s="4">
        <v>482.59</v>
      </c>
      <c r="K6176" s="2">
        <f t="shared" si="672"/>
        <v>3.0517470145953119E-2</v>
      </c>
      <c r="L6176">
        <f t="shared" si="673"/>
        <v>8.6956521739130432E-2</v>
      </c>
      <c r="M6176" s="4">
        <f t="shared" si="674"/>
        <v>0.95942028985507255</v>
      </c>
      <c r="N6176" s="4">
        <f t="shared" si="675"/>
        <v>11.033333333333333</v>
      </c>
      <c r="O6176">
        <f t="shared" si="676"/>
        <v>7.289879154078549</v>
      </c>
      <c r="P6176" s="4">
        <f t="shared" si="677"/>
        <v>416.39</v>
      </c>
      <c r="Q6176" t="str">
        <f t="shared" si="678"/>
        <v>Efficient</v>
      </c>
    </row>
    <row r="6177" spans="1:17" x14ac:dyDescent="0.3">
      <c r="A6177" s="1">
        <v>45520</v>
      </c>
      <c r="B6177" t="s">
        <v>47</v>
      </c>
      <c r="C6177" t="s">
        <v>12</v>
      </c>
      <c r="D6177" t="s">
        <v>5</v>
      </c>
      <c r="E6177" t="s">
        <v>7</v>
      </c>
      <c r="F6177">
        <v>5337</v>
      </c>
      <c r="G6177">
        <v>222</v>
      </c>
      <c r="H6177">
        <v>11</v>
      </c>
      <c r="I6177" s="4">
        <v>64.13</v>
      </c>
      <c r="J6177" s="4">
        <v>734.16</v>
      </c>
      <c r="K6177" s="2">
        <f t="shared" si="672"/>
        <v>4.1596402473299605E-2</v>
      </c>
      <c r="L6177">
        <f t="shared" si="673"/>
        <v>4.954954954954955E-2</v>
      </c>
      <c r="M6177" s="4">
        <f t="shared" si="674"/>
        <v>0.28887387387387387</v>
      </c>
      <c r="N6177" s="4">
        <f t="shared" si="675"/>
        <v>5.8299999999999992</v>
      </c>
      <c r="O6177">
        <f t="shared" si="676"/>
        <v>11.447996257601746</v>
      </c>
      <c r="P6177" s="4">
        <f t="shared" si="677"/>
        <v>670.03</v>
      </c>
      <c r="Q6177" t="str">
        <f t="shared" si="678"/>
        <v>Efficient</v>
      </c>
    </row>
    <row r="6178" spans="1:17" x14ac:dyDescent="0.3">
      <c r="A6178" s="1">
        <v>45520</v>
      </c>
      <c r="B6178" t="s">
        <v>47</v>
      </c>
      <c r="C6178" t="s">
        <v>12</v>
      </c>
      <c r="D6178" t="s">
        <v>5</v>
      </c>
      <c r="E6178" t="s">
        <v>8</v>
      </c>
      <c r="F6178">
        <v>4374</v>
      </c>
      <c r="G6178">
        <v>119</v>
      </c>
      <c r="H6178">
        <v>6</v>
      </c>
      <c r="I6178" s="4">
        <v>121.18</v>
      </c>
      <c r="J6178" s="4">
        <v>388.8</v>
      </c>
      <c r="K6178" s="2">
        <f t="shared" si="672"/>
        <v>2.7206218564243257E-2</v>
      </c>
      <c r="L6178">
        <f t="shared" si="673"/>
        <v>5.0420168067226892E-2</v>
      </c>
      <c r="M6178" s="4">
        <f t="shared" si="674"/>
        <v>1.0183193277310925</v>
      </c>
      <c r="N6178" s="4">
        <f t="shared" si="675"/>
        <v>20.196666666666669</v>
      </c>
      <c r="O6178">
        <f t="shared" si="676"/>
        <v>3.208450239313418</v>
      </c>
      <c r="P6178" s="4">
        <f t="shared" si="677"/>
        <v>267.62</v>
      </c>
      <c r="Q6178" t="str">
        <f t="shared" si="678"/>
        <v>Inefficient</v>
      </c>
    </row>
    <row r="6179" spans="1:17" x14ac:dyDescent="0.3">
      <c r="A6179" s="1">
        <v>45520</v>
      </c>
      <c r="B6179" t="s">
        <v>47</v>
      </c>
      <c r="C6179" t="s">
        <v>12</v>
      </c>
      <c r="D6179" t="s">
        <v>9</v>
      </c>
      <c r="E6179" t="s">
        <v>6</v>
      </c>
      <c r="F6179">
        <v>1387</v>
      </c>
      <c r="G6179">
        <v>27</v>
      </c>
      <c r="H6179">
        <v>1</v>
      </c>
      <c r="I6179" s="4">
        <v>35.979999999999997</v>
      </c>
      <c r="J6179" s="4">
        <v>68.86</v>
      </c>
      <c r="K6179" s="2">
        <f t="shared" si="672"/>
        <v>1.9466474405191059E-2</v>
      </c>
      <c r="L6179">
        <f t="shared" si="673"/>
        <v>3.7037037037037035E-2</v>
      </c>
      <c r="M6179" s="4">
        <f t="shared" si="674"/>
        <v>1.3325925925925926</v>
      </c>
      <c r="N6179" s="4">
        <f t="shared" si="675"/>
        <v>35.979999999999997</v>
      </c>
      <c r="O6179">
        <f t="shared" si="676"/>
        <v>1.9138410227904392</v>
      </c>
      <c r="P6179" s="4">
        <f t="shared" si="677"/>
        <v>32.880000000000003</v>
      </c>
      <c r="Q6179" t="str">
        <f t="shared" si="678"/>
        <v>Inefficient</v>
      </c>
    </row>
    <row r="6180" spans="1:17" x14ac:dyDescent="0.3">
      <c r="A6180" s="1">
        <v>45520</v>
      </c>
      <c r="B6180" t="s">
        <v>47</v>
      </c>
      <c r="C6180" t="s">
        <v>12</v>
      </c>
      <c r="D6180" t="s">
        <v>9</v>
      </c>
      <c r="E6180" t="s">
        <v>7</v>
      </c>
      <c r="F6180">
        <v>10327</v>
      </c>
      <c r="G6180">
        <v>67</v>
      </c>
      <c r="H6180">
        <v>1</v>
      </c>
      <c r="I6180" s="4">
        <v>220.35</v>
      </c>
      <c r="J6180" s="4">
        <v>64.72</v>
      </c>
      <c r="K6180" s="2">
        <f t="shared" si="672"/>
        <v>6.4878473903360124E-3</v>
      </c>
      <c r="L6180">
        <f t="shared" si="673"/>
        <v>1.4925373134328358E-2</v>
      </c>
      <c r="M6180" s="4">
        <f t="shared" si="674"/>
        <v>3.2888059701492538</v>
      </c>
      <c r="N6180" s="4">
        <f t="shared" si="675"/>
        <v>220.35</v>
      </c>
      <c r="O6180">
        <f t="shared" si="676"/>
        <v>0.29371454504197869</v>
      </c>
      <c r="P6180" s="4">
        <f t="shared" si="677"/>
        <v>-155.63</v>
      </c>
      <c r="Q6180" t="str">
        <f t="shared" si="678"/>
        <v>Inefficient</v>
      </c>
    </row>
    <row r="6181" spans="1:17" x14ac:dyDescent="0.3">
      <c r="A6181" s="1">
        <v>45520</v>
      </c>
      <c r="B6181" t="s">
        <v>47</v>
      </c>
      <c r="C6181" t="s">
        <v>12</v>
      </c>
      <c r="D6181" t="s">
        <v>9</v>
      </c>
      <c r="E6181" t="s">
        <v>8</v>
      </c>
      <c r="F6181">
        <v>3662</v>
      </c>
      <c r="G6181">
        <v>69</v>
      </c>
      <c r="H6181">
        <v>2</v>
      </c>
      <c r="I6181" s="4">
        <v>90.14</v>
      </c>
      <c r="J6181" s="4">
        <v>151.32</v>
      </c>
      <c r="K6181" s="2">
        <f t="shared" si="672"/>
        <v>1.8842162752594212E-2</v>
      </c>
      <c r="L6181">
        <f t="shared" si="673"/>
        <v>2.8985507246376812E-2</v>
      </c>
      <c r="M6181" s="4">
        <f t="shared" si="674"/>
        <v>1.3063768115942029</v>
      </c>
      <c r="N6181" s="4">
        <f t="shared" si="675"/>
        <v>45.07</v>
      </c>
      <c r="O6181">
        <f t="shared" si="676"/>
        <v>1.6787219880186375</v>
      </c>
      <c r="P6181" s="4">
        <f t="shared" si="677"/>
        <v>61.179999999999993</v>
      </c>
      <c r="Q6181" t="str">
        <f t="shared" si="678"/>
        <v>Inefficient</v>
      </c>
    </row>
    <row r="6182" spans="1:17" x14ac:dyDescent="0.3">
      <c r="A6182" s="1">
        <v>45520</v>
      </c>
      <c r="B6182" t="s">
        <v>47</v>
      </c>
      <c r="C6182" t="s">
        <v>12</v>
      </c>
      <c r="D6182" t="s">
        <v>10</v>
      </c>
      <c r="E6182" t="s">
        <v>6</v>
      </c>
      <c r="F6182">
        <v>1744</v>
      </c>
      <c r="G6182">
        <v>25</v>
      </c>
      <c r="H6182">
        <v>1</v>
      </c>
      <c r="I6182" s="4">
        <v>46.67</v>
      </c>
      <c r="J6182" s="4">
        <v>55.58</v>
      </c>
      <c r="K6182" s="2">
        <f t="shared" si="672"/>
        <v>1.4334862385321102E-2</v>
      </c>
      <c r="L6182">
        <f t="shared" si="673"/>
        <v>0.04</v>
      </c>
      <c r="M6182" s="4">
        <f t="shared" si="674"/>
        <v>1.8668</v>
      </c>
      <c r="N6182" s="4">
        <f t="shared" si="675"/>
        <v>46.67</v>
      </c>
      <c r="O6182">
        <f t="shared" si="676"/>
        <v>1.1909149346475252</v>
      </c>
      <c r="P6182" s="4">
        <f t="shared" si="677"/>
        <v>8.9099999999999966</v>
      </c>
      <c r="Q6182" t="str">
        <f t="shared" si="678"/>
        <v>Inefficient</v>
      </c>
    </row>
    <row r="6183" spans="1:17" x14ac:dyDescent="0.3">
      <c r="A6183" s="1">
        <v>45520</v>
      </c>
      <c r="B6183" t="s">
        <v>47</v>
      </c>
      <c r="C6183" t="s">
        <v>12</v>
      </c>
      <c r="D6183" t="s">
        <v>10</v>
      </c>
      <c r="E6183" t="s">
        <v>7</v>
      </c>
      <c r="F6183">
        <v>8029</v>
      </c>
      <c r="G6183">
        <v>220</v>
      </c>
      <c r="H6183">
        <v>12</v>
      </c>
      <c r="I6183" s="4">
        <v>184.11</v>
      </c>
      <c r="J6183" s="4">
        <v>658.42</v>
      </c>
      <c r="K6183" s="2">
        <f t="shared" si="672"/>
        <v>2.7400672561962883E-2</v>
      </c>
      <c r="L6183">
        <f t="shared" si="673"/>
        <v>5.4545454545454543E-2</v>
      </c>
      <c r="M6183" s="4">
        <f t="shared" si="674"/>
        <v>0.83686363636363648</v>
      </c>
      <c r="N6183" s="4">
        <f t="shared" si="675"/>
        <v>15.342500000000001</v>
      </c>
      <c r="O6183">
        <f t="shared" si="676"/>
        <v>3.57623160067351</v>
      </c>
      <c r="P6183" s="4">
        <f t="shared" si="677"/>
        <v>474.30999999999995</v>
      </c>
      <c r="Q6183" t="str">
        <f t="shared" si="678"/>
        <v>Efficient</v>
      </c>
    </row>
    <row r="6184" spans="1:17" x14ac:dyDescent="0.3">
      <c r="A6184" s="1">
        <v>45520</v>
      </c>
      <c r="B6184" t="s">
        <v>47</v>
      </c>
      <c r="C6184" t="s">
        <v>12</v>
      </c>
      <c r="D6184" t="s">
        <v>10</v>
      </c>
      <c r="E6184" t="s">
        <v>8</v>
      </c>
      <c r="F6184">
        <v>2124</v>
      </c>
      <c r="G6184">
        <v>27</v>
      </c>
      <c r="H6184">
        <v>1</v>
      </c>
      <c r="I6184" s="4">
        <v>46.03</v>
      </c>
      <c r="J6184" s="4">
        <v>91.3</v>
      </c>
      <c r="K6184" s="2">
        <f t="shared" si="672"/>
        <v>1.2711864406779662E-2</v>
      </c>
      <c r="L6184">
        <f t="shared" si="673"/>
        <v>3.7037037037037035E-2</v>
      </c>
      <c r="M6184" s="4">
        <f t="shared" si="674"/>
        <v>1.7048148148148148</v>
      </c>
      <c r="N6184" s="4">
        <f t="shared" si="675"/>
        <v>46.03</v>
      </c>
      <c r="O6184">
        <f t="shared" si="676"/>
        <v>1.9834890288941993</v>
      </c>
      <c r="P6184" s="4">
        <f t="shared" si="677"/>
        <v>45.269999999999996</v>
      </c>
      <c r="Q6184" t="str">
        <f t="shared" si="678"/>
        <v>Inefficient</v>
      </c>
    </row>
    <row r="6185" spans="1:17" x14ac:dyDescent="0.3">
      <c r="A6185" s="1">
        <v>45521</v>
      </c>
      <c r="B6185" t="s">
        <v>47</v>
      </c>
      <c r="C6185" t="s">
        <v>4</v>
      </c>
      <c r="D6185" t="s">
        <v>5</v>
      </c>
      <c r="E6185" t="s">
        <v>6</v>
      </c>
      <c r="F6185">
        <v>7259</v>
      </c>
      <c r="G6185">
        <v>220</v>
      </c>
      <c r="H6185">
        <v>21</v>
      </c>
      <c r="I6185" s="4">
        <v>166.71</v>
      </c>
      <c r="J6185" s="4">
        <v>1839.2</v>
      </c>
      <c r="K6185" s="2">
        <f t="shared" si="672"/>
        <v>3.0307204849152777E-2</v>
      </c>
      <c r="L6185">
        <f t="shared" si="673"/>
        <v>9.5454545454545459E-2</v>
      </c>
      <c r="M6185" s="4">
        <f t="shared" si="674"/>
        <v>0.75777272727272726</v>
      </c>
      <c r="N6185" s="4">
        <f t="shared" si="675"/>
        <v>7.9385714285714286</v>
      </c>
      <c r="O6185">
        <f t="shared" si="676"/>
        <v>11.032331593785615</v>
      </c>
      <c r="P6185" s="4">
        <f t="shared" si="677"/>
        <v>1672.49</v>
      </c>
      <c r="Q6185" t="str">
        <f t="shared" si="678"/>
        <v>Efficient</v>
      </c>
    </row>
    <row r="6186" spans="1:17" x14ac:dyDescent="0.3">
      <c r="A6186" s="1">
        <v>45521</v>
      </c>
      <c r="B6186" t="s">
        <v>47</v>
      </c>
      <c r="C6186" t="s">
        <v>4</v>
      </c>
      <c r="D6186" t="s">
        <v>5</v>
      </c>
      <c r="E6186" t="s">
        <v>7</v>
      </c>
      <c r="F6186">
        <v>2504</v>
      </c>
      <c r="G6186">
        <v>53</v>
      </c>
      <c r="H6186">
        <v>2</v>
      </c>
      <c r="I6186" s="4">
        <v>49.68</v>
      </c>
      <c r="J6186" s="4">
        <v>125.53</v>
      </c>
      <c r="K6186" s="2">
        <f t="shared" si="672"/>
        <v>2.1166134185303515E-2</v>
      </c>
      <c r="L6186">
        <f t="shared" si="673"/>
        <v>3.7735849056603772E-2</v>
      </c>
      <c r="M6186" s="4">
        <f t="shared" si="674"/>
        <v>0.93735849056603771</v>
      </c>
      <c r="N6186" s="4">
        <f t="shared" si="675"/>
        <v>24.84</v>
      </c>
      <c r="O6186">
        <f t="shared" si="676"/>
        <v>2.5267713365539453</v>
      </c>
      <c r="P6186" s="4">
        <f t="shared" si="677"/>
        <v>75.849999999999994</v>
      </c>
      <c r="Q6186" t="str">
        <f t="shared" si="678"/>
        <v>Inefficient</v>
      </c>
    </row>
    <row r="6187" spans="1:17" x14ac:dyDescent="0.3">
      <c r="A6187" s="1">
        <v>45521</v>
      </c>
      <c r="B6187" t="s">
        <v>47</v>
      </c>
      <c r="C6187" t="s">
        <v>4</v>
      </c>
      <c r="D6187" t="s">
        <v>5</v>
      </c>
      <c r="E6187" t="s">
        <v>8</v>
      </c>
      <c r="F6187">
        <v>232</v>
      </c>
      <c r="G6187">
        <v>6</v>
      </c>
      <c r="H6187">
        <v>0</v>
      </c>
      <c r="I6187" s="4">
        <v>6.46</v>
      </c>
      <c r="J6187" s="4">
        <v>0</v>
      </c>
      <c r="K6187" s="2">
        <f t="shared" si="672"/>
        <v>2.5862068965517241E-2</v>
      </c>
      <c r="L6187">
        <f t="shared" si="673"/>
        <v>0</v>
      </c>
      <c r="M6187" s="4">
        <f t="shared" si="674"/>
        <v>1.0766666666666667</v>
      </c>
      <c r="N6187" s="4">
        <f t="shared" si="675"/>
        <v>0</v>
      </c>
      <c r="O6187">
        <f t="shared" si="676"/>
        <v>0</v>
      </c>
      <c r="P6187" s="4">
        <f t="shared" si="677"/>
        <v>-6.46</v>
      </c>
      <c r="Q6187" t="str">
        <f t="shared" si="678"/>
        <v>Inefficient</v>
      </c>
    </row>
    <row r="6188" spans="1:17" x14ac:dyDescent="0.3">
      <c r="A6188" s="1">
        <v>45521</v>
      </c>
      <c r="B6188" t="s">
        <v>47</v>
      </c>
      <c r="C6188" t="s">
        <v>4</v>
      </c>
      <c r="D6188" t="s">
        <v>9</v>
      </c>
      <c r="E6188" t="s">
        <v>6</v>
      </c>
      <c r="F6188">
        <v>7903</v>
      </c>
      <c r="G6188">
        <v>123</v>
      </c>
      <c r="H6188">
        <v>2</v>
      </c>
      <c r="I6188" s="4">
        <v>158.84</v>
      </c>
      <c r="J6188" s="4">
        <v>115.63</v>
      </c>
      <c r="K6188" s="2">
        <f t="shared" si="672"/>
        <v>1.556370998355055E-2</v>
      </c>
      <c r="L6188">
        <f t="shared" si="673"/>
        <v>1.6260162601626018E-2</v>
      </c>
      <c r="M6188" s="4">
        <f t="shared" si="674"/>
        <v>1.2913821138211383</v>
      </c>
      <c r="N6188" s="4">
        <f t="shared" si="675"/>
        <v>79.42</v>
      </c>
      <c r="O6188">
        <f t="shared" si="676"/>
        <v>0.7279652480483505</v>
      </c>
      <c r="P6188" s="4">
        <f t="shared" si="677"/>
        <v>-43.210000000000008</v>
      </c>
      <c r="Q6188" t="str">
        <f t="shared" si="678"/>
        <v>Inefficient</v>
      </c>
    </row>
    <row r="6189" spans="1:17" x14ac:dyDescent="0.3">
      <c r="A6189" s="1">
        <v>45521</v>
      </c>
      <c r="B6189" t="s">
        <v>47</v>
      </c>
      <c r="C6189" t="s">
        <v>4</v>
      </c>
      <c r="D6189" t="s">
        <v>9</v>
      </c>
      <c r="E6189" t="s">
        <v>7</v>
      </c>
      <c r="F6189">
        <v>5792</v>
      </c>
      <c r="G6189">
        <v>99</v>
      </c>
      <c r="H6189">
        <v>4</v>
      </c>
      <c r="I6189" s="4">
        <v>136.01</v>
      </c>
      <c r="J6189" s="4">
        <v>328.31</v>
      </c>
      <c r="K6189" s="2">
        <f t="shared" si="672"/>
        <v>1.709254143646409E-2</v>
      </c>
      <c r="L6189">
        <f t="shared" si="673"/>
        <v>4.0404040404040407E-2</v>
      </c>
      <c r="M6189" s="4">
        <f t="shared" si="674"/>
        <v>1.3738383838383836</v>
      </c>
      <c r="N6189" s="4">
        <f t="shared" si="675"/>
        <v>34.002499999999998</v>
      </c>
      <c r="O6189">
        <f t="shared" si="676"/>
        <v>2.413866627453864</v>
      </c>
      <c r="P6189" s="4">
        <f t="shared" si="677"/>
        <v>192.3</v>
      </c>
      <c r="Q6189" t="str">
        <f t="shared" si="678"/>
        <v>Inefficient</v>
      </c>
    </row>
    <row r="6190" spans="1:17" x14ac:dyDescent="0.3">
      <c r="A6190" s="1">
        <v>45521</v>
      </c>
      <c r="B6190" t="s">
        <v>47</v>
      </c>
      <c r="C6190" t="s">
        <v>4</v>
      </c>
      <c r="D6190" t="s">
        <v>9</v>
      </c>
      <c r="E6190" t="s">
        <v>8</v>
      </c>
      <c r="F6190">
        <v>499</v>
      </c>
      <c r="G6190">
        <v>9</v>
      </c>
      <c r="H6190">
        <v>0</v>
      </c>
      <c r="I6190" s="4">
        <v>8.4700000000000006</v>
      </c>
      <c r="J6190" s="4">
        <v>0</v>
      </c>
      <c r="K6190" s="2">
        <f t="shared" si="672"/>
        <v>1.8036072144288578E-2</v>
      </c>
      <c r="L6190">
        <f t="shared" si="673"/>
        <v>0</v>
      </c>
      <c r="M6190" s="4">
        <f t="shared" si="674"/>
        <v>0.94111111111111123</v>
      </c>
      <c r="N6190" s="4">
        <f t="shared" si="675"/>
        <v>0</v>
      </c>
      <c r="O6190">
        <f t="shared" si="676"/>
        <v>0</v>
      </c>
      <c r="P6190" s="4">
        <f t="shared" si="677"/>
        <v>-8.4700000000000006</v>
      </c>
      <c r="Q6190" t="str">
        <f t="shared" si="678"/>
        <v>Inefficient</v>
      </c>
    </row>
    <row r="6191" spans="1:17" x14ac:dyDescent="0.3">
      <c r="A6191" s="1">
        <v>45521</v>
      </c>
      <c r="B6191" t="s">
        <v>47</v>
      </c>
      <c r="C6191" t="s">
        <v>4</v>
      </c>
      <c r="D6191" t="s">
        <v>10</v>
      </c>
      <c r="E6191" t="s">
        <v>6</v>
      </c>
      <c r="F6191">
        <v>9015</v>
      </c>
      <c r="G6191">
        <v>194</v>
      </c>
      <c r="H6191">
        <v>10</v>
      </c>
      <c r="I6191" s="4">
        <v>146.91999999999999</v>
      </c>
      <c r="J6191" s="4">
        <v>717.21</v>
      </c>
      <c r="K6191" s="2">
        <f t="shared" si="672"/>
        <v>2.1519689406544647E-2</v>
      </c>
      <c r="L6191">
        <f t="shared" si="673"/>
        <v>5.1546391752577317E-2</v>
      </c>
      <c r="M6191" s="4">
        <f t="shared" si="674"/>
        <v>0.75731958762886586</v>
      </c>
      <c r="N6191" s="4">
        <f t="shared" si="675"/>
        <v>14.691999999999998</v>
      </c>
      <c r="O6191">
        <f t="shared" si="676"/>
        <v>4.8816362646338147</v>
      </c>
      <c r="P6191" s="4">
        <f t="shared" si="677"/>
        <v>570.29000000000008</v>
      </c>
      <c r="Q6191" t="str">
        <f t="shared" si="678"/>
        <v>Efficient</v>
      </c>
    </row>
    <row r="6192" spans="1:17" x14ac:dyDescent="0.3">
      <c r="A6192" s="1">
        <v>45521</v>
      </c>
      <c r="B6192" t="s">
        <v>47</v>
      </c>
      <c r="C6192" t="s">
        <v>4</v>
      </c>
      <c r="D6192" t="s">
        <v>10</v>
      </c>
      <c r="E6192" t="s">
        <v>7</v>
      </c>
      <c r="F6192">
        <v>2267</v>
      </c>
      <c r="G6192">
        <v>43</v>
      </c>
      <c r="H6192">
        <v>3</v>
      </c>
      <c r="I6192" s="4">
        <v>26.67</v>
      </c>
      <c r="J6192" s="4">
        <v>154.56</v>
      </c>
      <c r="K6192" s="2">
        <f t="shared" si="672"/>
        <v>1.8967798853109837E-2</v>
      </c>
      <c r="L6192">
        <f t="shared" si="673"/>
        <v>6.9767441860465115E-2</v>
      </c>
      <c r="M6192" s="4">
        <f t="shared" si="674"/>
        <v>0.62023255813953493</v>
      </c>
      <c r="N6192" s="4">
        <f t="shared" si="675"/>
        <v>8.89</v>
      </c>
      <c r="O6192">
        <f t="shared" si="676"/>
        <v>5.7952755905511806</v>
      </c>
      <c r="P6192" s="4">
        <f t="shared" si="677"/>
        <v>127.89</v>
      </c>
      <c r="Q6192" t="str">
        <f t="shared" si="678"/>
        <v>Efficient</v>
      </c>
    </row>
    <row r="6193" spans="1:17" x14ac:dyDescent="0.3">
      <c r="A6193" s="1">
        <v>45521</v>
      </c>
      <c r="B6193" t="s">
        <v>47</v>
      </c>
      <c r="C6193" t="s">
        <v>4</v>
      </c>
      <c r="D6193" t="s">
        <v>10</v>
      </c>
      <c r="E6193" t="s">
        <v>8</v>
      </c>
      <c r="F6193">
        <v>569</v>
      </c>
      <c r="G6193">
        <v>14</v>
      </c>
      <c r="H6193">
        <v>0</v>
      </c>
      <c r="I6193" s="4">
        <v>11.06</v>
      </c>
      <c r="J6193" s="4">
        <v>0</v>
      </c>
      <c r="K6193" s="2">
        <f t="shared" si="672"/>
        <v>2.4604569420035149E-2</v>
      </c>
      <c r="L6193">
        <f t="shared" si="673"/>
        <v>0</v>
      </c>
      <c r="M6193" s="4">
        <f t="shared" si="674"/>
        <v>0.79</v>
      </c>
      <c r="N6193" s="4">
        <f t="shared" si="675"/>
        <v>0</v>
      </c>
      <c r="O6193">
        <f t="shared" si="676"/>
        <v>0</v>
      </c>
      <c r="P6193" s="4">
        <f t="shared" si="677"/>
        <v>-11.06</v>
      </c>
      <c r="Q6193" t="str">
        <f t="shared" si="678"/>
        <v>Inefficient</v>
      </c>
    </row>
    <row r="6194" spans="1:17" x14ac:dyDescent="0.3">
      <c r="A6194" s="1">
        <v>45521</v>
      </c>
      <c r="B6194" t="s">
        <v>47</v>
      </c>
      <c r="C6194" t="s">
        <v>11</v>
      </c>
      <c r="D6194" t="s">
        <v>5</v>
      </c>
      <c r="E6194" t="s">
        <v>6</v>
      </c>
      <c r="F6194">
        <v>10313</v>
      </c>
      <c r="G6194">
        <v>207</v>
      </c>
      <c r="H6194">
        <v>28</v>
      </c>
      <c r="I6194" s="4">
        <v>148.55000000000001</v>
      </c>
      <c r="J6194" s="4">
        <v>1996.51</v>
      </c>
      <c r="K6194" s="2">
        <f t="shared" si="672"/>
        <v>2.0071754096771064E-2</v>
      </c>
      <c r="L6194">
        <f t="shared" si="673"/>
        <v>0.13526570048309178</v>
      </c>
      <c r="M6194" s="4">
        <f t="shared" si="674"/>
        <v>0.71763285024154599</v>
      </c>
      <c r="N6194" s="4">
        <f t="shared" si="675"/>
        <v>5.3053571428571429</v>
      </c>
      <c r="O6194">
        <f t="shared" si="676"/>
        <v>13.439986536519688</v>
      </c>
      <c r="P6194" s="4">
        <f t="shared" si="677"/>
        <v>1847.96</v>
      </c>
      <c r="Q6194" t="str">
        <f t="shared" si="678"/>
        <v>Efficient</v>
      </c>
    </row>
    <row r="6195" spans="1:17" x14ac:dyDescent="0.3">
      <c r="A6195" s="1">
        <v>45521</v>
      </c>
      <c r="B6195" t="s">
        <v>47</v>
      </c>
      <c r="C6195" t="s">
        <v>11</v>
      </c>
      <c r="D6195" t="s">
        <v>5</v>
      </c>
      <c r="E6195" t="s">
        <v>7</v>
      </c>
      <c r="F6195">
        <v>769</v>
      </c>
      <c r="G6195">
        <v>20</v>
      </c>
      <c r="H6195">
        <v>1</v>
      </c>
      <c r="I6195" s="4">
        <v>10.41</v>
      </c>
      <c r="J6195" s="4">
        <v>53.39</v>
      </c>
      <c r="K6195" s="2">
        <f t="shared" si="672"/>
        <v>2.600780234070221E-2</v>
      </c>
      <c r="L6195">
        <f t="shared" si="673"/>
        <v>0.05</v>
      </c>
      <c r="M6195" s="4">
        <f t="shared" si="674"/>
        <v>0.52049999999999996</v>
      </c>
      <c r="N6195" s="4">
        <f t="shared" si="675"/>
        <v>10.41</v>
      </c>
      <c r="O6195">
        <f t="shared" si="676"/>
        <v>5.1287223823246881</v>
      </c>
      <c r="P6195" s="4">
        <f t="shared" si="677"/>
        <v>42.980000000000004</v>
      </c>
      <c r="Q6195" t="str">
        <f t="shared" si="678"/>
        <v>Efficient</v>
      </c>
    </row>
    <row r="6196" spans="1:17" x14ac:dyDescent="0.3">
      <c r="A6196" s="1">
        <v>45521</v>
      </c>
      <c r="B6196" t="s">
        <v>47</v>
      </c>
      <c r="C6196" t="s">
        <v>11</v>
      </c>
      <c r="D6196" t="s">
        <v>5</v>
      </c>
      <c r="E6196" t="s">
        <v>8</v>
      </c>
      <c r="F6196">
        <v>164</v>
      </c>
      <c r="G6196">
        <v>6</v>
      </c>
      <c r="H6196">
        <v>0</v>
      </c>
      <c r="I6196" s="4">
        <v>3.15</v>
      </c>
      <c r="J6196" s="4">
        <v>0</v>
      </c>
      <c r="K6196" s="2">
        <f t="shared" si="672"/>
        <v>3.6585365853658534E-2</v>
      </c>
      <c r="L6196">
        <f t="shared" si="673"/>
        <v>0</v>
      </c>
      <c r="M6196" s="4">
        <f t="shared" si="674"/>
        <v>0.52500000000000002</v>
      </c>
      <c r="N6196" s="4">
        <f t="shared" si="675"/>
        <v>0</v>
      </c>
      <c r="O6196">
        <f t="shared" si="676"/>
        <v>0</v>
      </c>
      <c r="P6196" s="4">
        <f t="shared" si="677"/>
        <v>-3.15</v>
      </c>
      <c r="Q6196" t="str">
        <f t="shared" si="678"/>
        <v>Inefficient</v>
      </c>
    </row>
    <row r="6197" spans="1:17" x14ac:dyDescent="0.3">
      <c r="A6197" s="1">
        <v>45521</v>
      </c>
      <c r="B6197" t="s">
        <v>47</v>
      </c>
      <c r="C6197" t="s">
        <v>11</v>
      </c>
      <c r="D6197" t="s">
        <v>9</v>
      </c>
      <c r="E6197" t="s">
        <v>6</v>
      </c>
      <c r="F6197">
        <v>13575</v>
      </c>
      <c r="G6197">
        <v>115</v>
      </c>
      <c r="H6197">
        <v>3</v>
      </c>
      <c r="I6197" s="4">
        <v>175.14</v>
      </c>
      <c r="J6197" s="4">
        <v>275.01</v>
      </c>
      <c r="K6197" s="2">
        <f t="shared" si="672"/>
        <v>8.4714548802946599E-3</v>
      </c>
      <c r="L6197">
        <f t="shared" si="673"/>
        <v>2.6086956521739129E-2</v>
      </c>
      <c r="M6197" s="4">
        <f t="shared" si="674"/>
        <v>1.5229565217391303</v>
      </c>
      <c r="N6197" s="4">
        <f t="shared" si="675"/>
        <v>58.379999999999995</v>
      </c>
      <c r="O6197">
        <f t="shared" si="676"/>
        <v>1.5702295306611853</v>
      </c>
      <c r="P6197" s="4">
        <f t="shared" si="677"/>
        <v>99.87</v>
      </c>
      <c r="Q6197" t="str">
        <f t="shared" si="678"/>
        <v>Inefficient</v>
      </c>
    </row>
    <row r="6198" spans="1:17" x14ac:dyDescent="0.3">
      <c r="A6198" s="1">
        <v>45521</v>
      </c>
      <c r="B6198" t="s">
        <v>47</v>
      </c>
      <c r="C6198" t="s">
        <v>11</v>
      </c>
      <c r="D6198" t="s">
        <v>9</v>
      </c>
      <c r="E6198" t="s">
        <v>7</v>
      </c>
      <c r="F6198">
        <v>1260</v>
      </c>
      <c r="G6198">
        <v>24</v>
      </c>
      <c r="H6198">
        <v>0</v>
      </c>
      <c r="I6198" s="4">
        <v>20.09</v>
      </c>
      <c r="J6198" s="4">
        <v>0</v>
      </c>
      <c r="K6198" s="2">
        <f t="shared" si="672"/>
        <v>1.9047619047619049E-2</v>
      </c>
      <c r="L6198">
        <f t="shared" si="673"/>
        <v>0</v>
      </c>
      <c r="M6198" s="4">
        <f t="shared" si="674"/>
        <v>0.83708333333333329</v>
      </c>
      <c r="N6198" s="4">
        <f t="shared" si="675"/>
        <v>0</v>
      </c>
      <c r="O6198">
        <f t="shared" si="676"/>
        <v>0</v>
      </c>
      <c r="P6198" s="4">
        <f t="shared" si="677"/>
        <v>-20.09</v>
      </c>
      <c r="Q6198" t="str">
        <f t="shared" si="678"/>
        <v>Inefficient</v>
      </c>
    </row>
    <row r="6199" spans="1:17" x14ac:dyDescent="0.3">
      <c r="A6199" s="1">
        <v>45521</v>
      </c>
      <c r="B6199" t="s">
        <v>47</v>
      </c>
      <c r="C6199" t="s">
        <v>11</v>
      </c>
      <c r="D6199" t="s">
        <v>9</v>
      </c>
      <c r="E6199" t="s">
        <v>8</v>
      </c>
      <c r="F6199">
        <v>311</v>
      </c>
      <c r="G6199">
        <v>3</v>
      </c>
      <c r="H6199">
        <v>0</v>
      </c>
      <c r="I6199" s="4">
        <v>8.1300000000000008</v>
      </c>
      <c r="J6199" s="4">
        <v>0</v>
      </c>
      <c r="K6199" s="2">
        <f t="shared" si="672"/>
        <v>9.6463022508038593E-3</v>
      </c>
      <c r="L6199">
        <f t="shared" si="673"/>
        <v>0</v>
      </c>
      <c r="M6199" s="4">
        <f t="shared" si="674"/>
        <v>2.7100000000000004</v>
      </c>
      <c r="N6199" s="4">
        <f t="shared" si="675"/>
        <v>0</v>
      </c>
      <c r="O6199">
        <f t="shared" si="676"/>
        <v>0</v>
      </c>
      <c r="P6199" s="4">
        <f t="shared" si="677"/>
        <v>-8.1300000000000008</v>
      </c>
      <c r="Q6199" t="str">
        <f t="shared" si="678"/>
        <v>Inefficient</v>
      </c>
    </row>
    <row r="6200" spans="1:17" x14ac:dyDescent="0.3">
      <c r="A6200" s="1">
        <v>45521</v>
      </c>
      <c r="B6200" t="s">
        <v>47</v>
      </c>
      <c r="C6200" t="s">
        <v>11</v>
      </c>
      <c r="D6200" t="s">
        <v>10</v>
      </c>
      <c r="E6200" t="s">
        <v>6</v>
      </c>
      <c r="F6200">
        <v>8293</v>
      </c>
      <c r="G6200">
        <v>150</v>
      </c>
      <c r="H6200">
        <v>7</v>
      </c>
      <c r="I6200" s="4">
        <v>93.59</v>
      </c>
      <c r="J6200" s="4">
        <v>480.91</v>
      </c>
      <c r="K6200" s="2">
        <f t="shared" si="672"/>
        <v>1.8087543711563969E-2</v>
      </c>
      <c r="L6200">
        <f t="shared" si="673"/>
        <v>4.6666666666666669E-2</v>
      </c>
      <c r="M6200" s="4">
        <f t="shared" si="674"/>
        <v>0.62393333333333334</v>
      </c>
      <c r="N6200" s="4">
        <f t="shared" si="675"/>
        <v>13.370000000000001</v>
      </c>
      <c r="O6200">
        <f t="shared" si="676"/>
        <v>5.1384763329415533</v>
      </c>
      <c r="P6200" s="4">
        <f t="shared" si="677"/>
        <v>387.32000000000005</v>
      </c>
      <c r="Q6200" t="str">
        <f t="shared" si="678"/>
        <v>Efficient</v>
      </c>
    </row>
    <row r="6201" spans="1:17" x14ac:dyDescent="0.3">
      <c r="A6201" s="1">
        <v>45521</v>
      </c>
      <c r="B6201" t="s">
        <v>47</v>
      </c>
      <c r="C6201" t="s">
        <v>11</v>
      </c>
      <c r="D6201" t="s">
        <v>10</v>
      </c>
      <c r="E6201" t="s">
        <v>7</v>
      </c>
      <c r="F6201">
        <v>1487</v>
      </c>
      <c r="G6201">
        <v>35</v>
      </c>
      <c r="H6201">
        <v>2</v>
      </c>
      <c r="I6201" s="4">
        <v>38.43</v>
      </c>
      <c r="J6201" s="4">
        <v>145.15</v>
      </c>
      <c r="K6201" s="2">
        <f t="shared" si="672"/>
        <v>2.3537323470073975E-2</v>
      </c>
      <c r="L6201">
        <f t="shared" si="673"/>
        <v>5.7142857142857141E-2</v>
      </c>
      <c r="M6201" s="4">
        <f t="shared" si="674"/>
        <v>1.0980000000000001</v>
      </c>
      <c r="N6201" s="4">
        <f t="shared" si="675"/>
        <v>19.215</v>
      </c>
      <c r="O6201">
        <f t="shared" si="676"/>
        <v>3.7769971376528755</v>
      </c>
      <c r="P6201" s="4">
        <f t="shared" si="677"/>
        <v>106.72</v>
      </c>
      <c r="Q6201" t="str">
        <f t="shared" si="678"/>
        <v>Efficient</v>
      </c>
    </row>
    <row r="6202" spans="1:17" x14ac:dyDescent="0.3">
      <c r="A6202" s="1">
        <v>45521</v>
      </c>
      <c r="B6202" t="s">
        <v>47</v>
      </c>
      <c r="C6202" t="s">
        <v>11</v>
      </c>
      <c r="D6202" t="s">
        <v>10</v>
      </c>
      <c r="E6202" t="s">
        <v>8</v>
      </c>
      <c r="F6202">
        <v>947</v>
      </c>
      <c r="G6202">
        <v>19</v>
      </c>
      <c r="H6202">
        <v>1</v>
      </c>
      <c r="I6202" s="4">
        <v>11.66</v>
      </c>
      <c r="J6202" s="4">
        <v>95.89</v>
      </c>
      <c r="K6202" s="2">
        <f t="shared" si="672"/>
        <v>2.0063357972544878E-2</v>
      </c>
      <c r="L6202">
        <f t="shared" si="673"/>
        <v>5.2631578947368418E-2</v>
      </c>
      <c r="M6202" s="4">
        <f t="shared" si="674"/>
        <v>0.61368421052631583</v>
      </c>
      <c r="N6202" s="4">
        <f t="shared" si="675"/>
        <v>11.66</v>
      </c>
      <c r="O6202">
        <f t="shared" si="676"/>
        <v>8.2238421955403087</v>
      </c>
      <c r="P6202" s="4">
        <f t="shared" si="677"/>
        <v>84.23</v>
      </c>
      <c r="Q6202" t="str">
        <f t="shared" si="678"/>
        <v>Efficient</v>
      </c>
    </row>
    <row r="6203" spans="1:17" x14ac:dyDescent="0.3">
      <c r="A6203" s="1">
        <v>45521</v>
      </c>
      <c r="B6203" t="s">
        <v>47</v>
      </c>
      <c r="C6203" t="s">
        <v>12</v>
      </c>
      <c r="D6203" t="s">
        <v>5</v>
      </c>
      <c r="E6203" t="s">
        <v>6</v>
      </c>
      <c r="F6203">
        <v>2562</v>
      </c>
      <c r="G6203">
        <v>62</v>
      </c>
      <c r="H6203">
        <v>4</v>
      </c>
      <c r="I6203" s="4">
        <v>74.39</v>
      </c>
      <c r="J6203" s="4">
        <v>369.42</v>
      </c>
      <c r="K6203" s="2">
        <f t="shared" si="672"/>
        <v>2.4199843871975019E-2</v>
      </c>
      <c r="L6203">
        <f t="shared" si="673"/>
        <v>6.4516129032258063E-2</v>
      </c>
      <c r="M6203" s="4">
        <f t="shared" si="674"/>
        <v>1.1998387096774195</v>
      </c>
      <c r="N6203" s="4">
        <f t="shared" si="675"/>
        <v>18.5975</v>
      </c>
      <c r="O6203">
        <f t="shared" si="676"/>
        <v>4.9659900524264016</v>
      </c>
      <c r="P6203" s="4">
        <f t="shared" si="677"/>
        <v>295.03000000000003</v>
      </c>
      <c r="Q6203" t="str">
        <f t="shared" si="678"/>
        <v>Efficient</v>
      </c>
    </row>
    <row r="6204" spans="1:17" x14ac:dyDescent="0.3">
      <c r="A6204" s="1">
        <v>45521</v>
      </c>
      <c r="B6204" t="s">
        <v>47</v>
      </c>
      <c r="C6204" t="s">
        <v>12</v>
      </c>
      <c r="D6204" t="s">
        <v>5</v>
      </c>
      <c r="E6204" t="s">
        <v>7</v>
      </c>
      <c r="F6204">
        <v>9538</v>
      </c>
      <c r="G6204">
        <v>419</v>
      </c>
      <c r="H6204">
        <v>41</v>
      </c>
      <c r="I6204" s="4">
        <v>170.06</v>
      </c>
      <c r="J6204" s="4">
        <v>3998.79</v>
      </c>
      <c r="K6204" s="2">
        <f t="shared" si="672"/>
        <v>4.3929544977982807E-2</v>
      </c>
      <c r="L6204">
        <f t="shared" si="673"/>
        <v>9.7852028639618144E-2</v>
      </c>
      <c r="M6204" s="4">
        <f t="shared" si="674"/>
        <v>0.40587112171837708</v>
      </c>
      <c r="N6204" s="4">
        <f t="shared" si="675"/>
        <v>4.1478048780487802</v>
      </c>
      <c r="O6204">
        <f t="shared" si="676"/>
        <v>23.51399506056686</v>
      </c>
      <c r="P6204" s="4">
        <f t="shared" si="677"/>
        <v>3828.73</v>
      </c>
      <c r="Q6204" t="str">
        <f t="shared" si="678"/>
        <v>Efficient</v>
      </c>
    </row>
    <row r="6205" spans="1:17" x14ac:dyDescent="0.3">
      <c r="A6205" s="1">
        <v>45521</v>
      </c>
      <c r="B6205" t="s">
        <v>47</v>
      </c>
      <c r="C6205" t="s">
        <v>12</v>
      </c>
      <c r="D6205" t="s">
        <v>5</v>
      </c>
      <c r="E6205" t="s">
        <v>8</v>
      </c>
      <c r="F6205">
        <v>3998</v>
      </c>
      <c r="G6205">
        <v>173</v>
      </c>
      <c r="H6205">
        <v>24</v>
      </c>
      <c r="I6205" s="4">
        <v>66.5</v>
      </c>
      <c r="J6205" s="4">
        <v>1447.56</v>
      </c>
      <c r="K6205" s="2">
        <f t="shared" si="672"/>
        <v>4.3271635817908952E-2</v>
      </c>
      <c r="L6205">
        <f t="shared" si="673"/>
        <v>0.13872832369942195</v>
      </c>
      <c r="M6205" s="4">
        <f t="shared" si="674"/>
        <v>0.38439306358381503</v>
      </c>
      <c r="N6205" s="4">
        <f t="shared" si="675"/>
        <v>2.7708333333333335</v>
      </c>
      <c r="O6205">
        <f t="shared" si="676"/>
        <v>21.767819548872179</v>
      </c>
      <c r="P6205" s="4">
        <f t="shared" si="677"/>
        <v>1381.06</v>
      </c>
      <c r="Q6205" t="str">
        <f t="shared" si="678"/>
        <v>Efficient</v>
      </c>
    </row>
    <row r="6206" spans="1:17" x14ac:dyDescent="0.3">
      <c r="A6206" s="1">
        <v>45521</v>
      </c>
      <c r="B6206" t="s">
        <v>47</v>
      </c>
      <c r="C6206" t="s">
        <v>12</v>
      </c>
      <c r="D6206" t="s">
        <v>9</v>
      </c>
      <c r="E6206" t="s">
        <v>6</v>
      </c>
      <c r="F6206">
        <v>1059</v>
      </c>
      <c r="G6206">
        <v>9</v>
      </c>
      <c r="H6206">
        <v>0</v>
      </c>
      <c r="I6206" s="4">
        <v>24.84</v>
      </c>
      <c r="J6206" s="4">
        <v>0</v>
      </c>
      <c r="K6206" s="2">
        <f t="shared" si="672"/>
        <v>8.4985835694051E-3</v>
      </c>
      <c r="L6206">
        <f t="shared" si="673"/>
        <v>0</v>
      </c>
      <c r="M6206" s="4">
        <f t="shared" si="674"/>
        <v>2.76</v>
      </c>
      <c r="N6206" s="4">
        <f t="shared" si="675"/>
        <v>0</v>
      </c>
      <c r="O6206">
        <f t="shared" si="676"/>
        <v>0</v>
      </c>
      <c r="P6206" s="4">
        <f t="shared" si="677"/>
        <v>-24.84</v>
      </c>
      <c r="Q6206" t="str">
        <f t="shared" si="678"/>
        <v>Inefficient</v>
      </c>
    </row>
    <row r="6207" spans="1:17" x14ac:dyDescent="0.3">
      <c r="A6207" s="1">
        <v>45521</v>
      </c>
      <c r="B6207" t="s">
        <v>47</v>
      </c>
      <c r="C6207" t="s">
        <v>12</v>
      </c>
      <c r="D6207" t="s">
        <v>9</v>
      </c>
      <c r="E6207" t="s">
        <v>7</v>
      </c>
      <c r="F6207">
        <v>5640</v>
      </c>
      <c r="G6207">
        <v>106</v>
      </c>
      <c r="H6207">
        <v>4</v>
      </c>
      <c r="I6207" s="4">
        <v>168.92</v>
      </c>
      <c r="J6207" s="4">
        <v>381.56</v>
      </c>
      <c r="K6207" s="2">
        <f t="shared" si="672"/>
        <v>1.8794326241134751E-2</v>
      </c>
      <c r="L6207">
        <f t="shared" si="673"/>
        <v>3.7735849056603772E-2</v>
      </c>
      <c r="M6207" s="4">
        <f t="shared" si="674"/>
        <v>1.5935849056603772</v>
      </c>
      <c r="N6207" s="4">
        <f t="shared" si="675"/>
        <v>42.23</v>
      </c>
      <c r="O6207">
        <f t="shared" si="676"/>
        <v>2.2588207435472416</v>
      </c>
      <c r="P6207" s="4">
        <f t="shared" si="677"/>
        <v>212.64000000000001</v>
      </c>
      <c r="Q6207" t="str">
        <f t="shared" si="678"/>
        <v>Inefficient</v>
      </c>
    </row>
    <row r="6208" spans="1:17" x14ac:dyDescent="0.3">
      <c r="A6208" s="1">
        <v>45521</v>
      </c>
      <c r="B6208" t="s">
        <v>47</v>
      </c>
      <c r="C6208" t="s">
        <v>12</v>
      </c>
      <c r="D6208" t="s">
        <v>9</v>
      </c>
      <c r="E6208" t="s">
        <v>8</v>
      </c>
      <c r="F6208">
        <v>5150</v>
      </c>
      <c r="G6208">
        <v>32</v>
      </c>
      <c r="H6208">
        <v>0</v>
      </c>
      <c r="I6208" s="4">
        <v>85.44</v>
      </c>
      <c r="J6208" s="4">
        <v>0</v>
      </c>
      <c r="K6208" s="2">
        <f t="shared" si="672"/>
        <v>6.2135922330097092E-3</v>
      </c>
      <c r="L6208">
        <f t="shared" si="673"/>
        <v>0</v>
      </c>
      <c r="M6208" s="4">
        <f t="shared" si="674"/>
        <v>2.67</v>
      </c>
      <c r="N6208" s="4">
        <f t="shared" si="675"/>
        <v>0</v>
      </c>
      <c r="O6208">
        <f t="shared" si="676"/>
        <v>0</v>
      </c>
      <c r="P6208" s="4">
        <f t="shared" si="677"/>
        <v>-85.44</v>
      </c>
      <c r="Q6208" t="str">
        <f t="shared" si="678"/>
        <v>Inefficient</v>
      </c>
    </row>
    <row r="6209" spans="1:17" x14ac:dyDescent="0.3">
      <c r="A6209" s="1">
        <v>45521</v>
      </c>
      <c r="B6209" t="s">
        <v>47</v>
      </c>
      <c r="C6209" t="s">
        <v>12</v>
      </c>
      <c r="D6209" t="s">
        <v>10</v>
      </c>
      <c r="E6209" t="s">
        <v>6</v>
      </c>
      <c r="F6209">
        <v>2231</v>
      </c>
      <c r="G6209">
        <v>58</v>
      </c>
      <c r="H6209">
        <v>2</v>
      </c>
      <c r="I6209" s="4">
        <v>38.79</v>
      </c>
      <c r="J6209" s="4">
        <v>110.92</v>
      </c>
      <c r="K6209" s="2">
        <f t="shared" si="672"/>
        <v>2.5997310623038995E-2</v>
      </c>
      <c r="L6209">
        <f t="shared" si="673"/>
        <v>3.4482758620689655E-2</v>
      </c>
      <c r="M6209" s="4">
        <f t="shared" si="674"/>
        <v>0.66879310344827581</v>
      </c>
      <c r="N6209" s="4">
        <f t="shared" si="675"/>
        <v>19.395</v>
      </c>
      <c r="O6209">
        <f t="shared" si="676"/>
        <v>2.8594998711007991</v>
      </c>
      <c r="P6209" s="4">
        <f t="shared" si="677"/>
        <v>72.13</v>
      </c>
      <c r="Q6209" t="str">
        <f t="shared" si="678"/>
        <v>Inefficient</v>
      </c>
    </row>
    <row r="6210" spans="1:17" x14ac:dyDescent="0.3">
      <c r="A6210" s="1">
        <v>45521</v>
      </c>
      <c r="B6210" t="s">
        <v>47</v>
      </c>
      <c r="C6210" t="s">
        <v>12</v>
      </c>
      <c r="D6210" t="s">
        <v>10</v>
      </c>
      <c r="E6210" t="s">
        <v>7</v>
      </c>
      <c r="F6210">
        <v>9222</v>
      </c>
      <c r="G6210">
        <v>195</v>
      </c>
      <c r="H6210">
        <v>12</v>
      </c>
      <c r="I6210" s="4">
        <v>184.65</v>
      </c>
      <c r="J6210" s="4">
        <v>890.07</v>
      </c>
      <c r="K6210" s="2">
        <f t="shared" si="672"/>
        <v>2.114508783344177E-2</v>
      </c>
      <c r="L6210">
        <f t="shared" si="673"/>
        <v>6.1538461538461542E-2</v>
      </c>
      <c r="M6210" s="4">
        <f t="shared" si="674"/>
        <v>0.94692307692307698</v>
      </c>
      <c r="N6210" s="4">
        <f t="shared" si="675"/>
        <v>15.387500000000001</v>
      </c>
      <c r="O6210">
        <f t="shared" si="676"/>
        <v>4.8203086921202276</v>
      </c>
      <c r="P6210" s="4">
        <f t="shared" si="677"/>
        <v>705.42000000000007</v>
      </c>
      <c r="Q6210" t="str">
        <f t="shared" si="678"/>
        <v>Efficient</v>
      </c>
    </row>
    <row r="6211" spans="1:17" x14ac:dyDescent="0.3">
      <c r="A6211" s="1">
        <v>45521</v>
      </c>
      <c r="B6211" t="s">
        <v>47</v>
      </c>
      <c r="C6211" t="s">
        <v>12</v>
      </c>
      <c r="D6211" t="s">
        <v>10</v>
      </c>
      <c r="E6211" t="s">
        <v>8</v>
      </c>
      <c r="F6211">
        <v>4451</v>
      </c>
      <c r="G6211">
        <v>89</v>
      </c>
      <c r="H6211">
        <v>2</v>
      </c>
      <c r="I6211" s="4">
        <v>105.81</v>
      </c>
      <c r="J6211" s="4">
        <v>141.87</v>
      </c>
      <c r="K6211" s="2">
        <f t="shared" ref="K6211:K6274" si="679">G6211/F6211</f>
        <v>1.9995506627724109E-2</v>
      </c>
      <c r="L6211">
        <f t="shared" ref="L6211:L6274" si="680">IF(G6211=0,0,H6211/G6211)</f>
        <v>2.247191011235955E-2</v>
      </c>
      <c r="M6211" s="4">
        <f t="shared" ref="M6211:M6274" si="681">IF(G6211=0,0,I6211/G6211)</f>
        <v>1.188876404494382</v>
      </c>
      <c r="N6211" s="4">
        <f t="shared" ref="N6211:N6274" si="682">IF(H6211=0,0,I6211/H6211)</f>
        <v>52.905000000000001</v>
      </c>
      <c r="O6211">
        <f t="shared" ref="O6211:O6274" si="683">IF(I6211=0,0,J6211/I6211)</f>
        <v>1.3407995463566771</v>
      </c>
      <c r="P6211" s="4">
        <f t="shared" ref="P6211:P6274" si="684">J6211-I6211</f>
        <v>36.06</v>
      </c>
      <c r="Q6211" t="str">
        <f t="shared" ref="Q6211:Q6274" si="685">IF(AND(N6211&lt;26.94,O6211&gt;3.57),"Efficient", "Inefficient")</f>
        <v>Inefficient</v>
      </c>
    </row>
    <row r="6212" spans="1:17" x14ac:dyDescent="0.3">
      <c r="A6212" s="1">
        <v>45522</v>
      </c>
      <c r="B6212" t="s">
        <v>47</v>
      </c>
      <c r="C6212" t="s">
        <v>4</v>
      </c>
      <c r="D6212" t="s">
        <v>5</v>
      </c>
      <c r="E6212" t="s">
        <v>6</v>
      </c>
      <c r="F6212">
        <v>6126</v>
      </c>
      <c r="G6212">
        <v>239</v>
      </c>
      <c r="H6212">
        <v>20</v>
      </c>
      <c r="I6212" s="4">
        <v>67.900000000000006</v>
      </c>
      <c r="J6212" s="4">
        <v>1947.98</v>
      </c>
      <c r="K6212" s="2">
        <f t="shared" si="679"/>
        <v>3.9014038524322558E-2</v>
      </c>
      <c r="L6212">
        <f t="shared" si="680"/>
        <v>8.3682008368200833E-2</v>
      </c>
      <c r="M6212" s="4">
        <f t="shared" si="681"/>
        <v>0.28410041841004186</v>
      </c>
      <c r="N6212" s="4">
        <f t="shared" si="682"/>
        <v>3.3950000000000005</v>
      </c>
      <c r="O6212">
        <f t="shared" si="683"/>
        <v>28.688954344624445</v>
      </c>
      <c r="P6212" s="4">
        <f t="shared" si="684"/>
        <v>1880.08</v>
      </c>
      <c r="Q6212" t="str">
        <f t="shared" si="685"/>
        <v>Efficient</v>
      </c>
    </row>
    <row r="6213" spans="1:17" x14ac:dyDescent="0.3">
      <c r="A6213" s="1">
        <v>45522</v>
      </c>
      <c r="B6213" t="s">
        <v>47</v>
      </c>
      <c r="C6213" t="s">
        <v>4</v>
      </c>
      <c r="D6213" t="s">
        <v>5</v>
      </c>
      <c r="E6213" t="s">
        <v>7</v>
      </c>
      <c r="F6213">
        <v>7800</v>
      </c>
      <c r="G6213">
        <v>348</v>
      </c>
      <c r="H6213">
        <v>36</v>
      </c>
      <c r="I6213" s="4">
        <v>105.99</v>
      </c>
      <c r="J6213" s="4">
        <v>2066.8200000000002</v>
      </c>
      <c r="K6213" s="2">
        <f t="shared" si="679"/>
        <v>4.4615384615384612E-2</v>
      </c>
      <c r="L6213">
        <f t="shared" si="680"/>
        <v>0.10344827586206896</v>
      </c>
      <c r="M6213" s="4">
        <f t="shared" si="681"/>
        <v>0.30456896551724139</v>
      </c>
      <c r="N6213" s="4">
        <f t="shared" si="682"/>
        <v>2.9441666666666664</v>
      </c>
      <c r="O6213">
        <f t="shared" si="683"/>
        <v>19.500141522785171</v>
      </c>
      <c r="P6213" s="4">
        <f t="shared" si="684"/>
        <v>1960.8300000000002</v>
      </c>
      <c r="Q6213" t="str">
        <f t="shared" si="685"/>
        <v>Efficient</v>
      </c>
    </row>
    <row r="6214" spans="1:17" x14ac:dyDescent="0.3">
      <c r="A6214" s="1">
        <v>45522</v>
      </c>
      <c r="B6214" t="s">
        <v>47</v>
      </c>
      <c r="C6214" t="s">
        <v>4</v>
      </c>
      <c r="D6214" t="s">
        <v>5</v>
      </c>
      <c r="E6214" t="s">
        <v>8</v>
      </c>
      <c r="F6214">
        <v>253</v>
      </c>
      <c r="G6214">
        <v>11</v>
      </c>
      <c r="H6214">
        <v>1</v>
      </c>
      <c r="I6214" s="4">
        <v>2.81</v>
      </c>
      <c r="J6214" s="4">
        <v>85.6</v>
      </c>
      <c r="K6214" s="2">
        <f t="shared" si="679"/>
        <v>4.3478260869565216E-2</v>
      </c>
      <c r="L6214">
        <f t="shared" si="680"/>
        <v>9.0909090909090912E-2</v>
      </c>
      <c r="M6214" s="4">
        <f t="shared" si="681"/>
        <v>0.25545454545454543</v>
      </c>
      <c r="N6214" s="4">
        <f t="shared" si="682"/>
        <v>2.81</v>
      </c>
      <c r="O6214">
        <f t="shared" si="683"/>
        <v>30.462633451957291</v>
      </c>
      <c r="P6214" s="4">
        <f t="shared" si="684"/>
        <v>82.789999999999992</v>
      </c>
      <c r="Q6214" t="str">
        <f t="shared" si="685"/>
        <v>Efficient</v>
      </c>
    </row>
    <row r="6215" spans="1:17" x14ac:dyDescent="0.3">
      <c r="A6215" s="1">
        <v>45522</v>
      </c>
      <c r="B6215" t="s">
        <v>47</v>
      </c>
      <c r="C6215" t="s">
        <v>4</v>
      </c>
      <c r="D6215" t="s">
        <v>9</v>
      </c>
      <c r="E6215" t="s">
        <v>6</v>
      </c>
      <c r="F6215">
        <v>5515</v>
      </c>
      <c r="G6215">
        <v>30</v>
      </c>
      <c r="H6215">
        <v>0</v>
      </c>
      <c r="I6215" s="4">
        <v>135.19</v>
      </c>
      <c r="J6215" s="4">
        <v>0</v>
      </c>
      <c r="K6215" s="2">
        <f t="shared" si="679"/>
        <v>5.4397098821396192E-3</v>
      </c>
      <c r="L6215">
        <f t="shared" si="680"/>
        <v>0</v>
      </c>
      <c r="M6215" s="4">
        <f t="shared" si="681"/>
        <v>4.5063333333333331</v>
      </c>
      <c r="N6215" s="4">
        <f t="shared" si="682"/>
        <v>0</v>
      </c>
      <c r="O6215">
        <f t="shared" si="683"/>
        <v>0</v>
      </c>
      <c r="P6215" s="4">
        <f t="shared" si="684"/>
        <v>-135.19</v>
      </c>
      <c r="Q6215" t="str">
        <f t="shared" si="685"/>
        <v>Inefficient</v>
      </c>
    </row>
    <row r="6216" spans="1:17" x14ac:dyDescent="0.3">
      <c r="A6216" s="1">
        <v>45522</v>
      </c>
      <c r="B6216" t="s">
        <v>47</v>
      </c>
      <c r="C6216" t="s">
        <v>4</v>
      </c>
      <c r="D6216" t="s">
        <v>9</v>
      </c>
      <c r="E6216" t="s">
        <v>7</v>
      </c>
      <c r="F6216">
        <v>7571</v>
      </c>
      <c r="G6216">
        <v>99</v>
      </c>
      <c r="H6216">
        <v>4</v>
      </c>
      <c r="I6216" s="4">
        <v>202.87</v>
      </c>
      <c r="J6216" s="4">
        <v>282.63</v>
      </c>
      <c r="K6216" s="2">
        <f t="shared" si="679"/>
        <v>1.3076211861048738E-2</v>
      </c>
      <c r="L6216">
        <f t="shared" si="680"/>
        <v>4.0404040404040407E-2</v>
      </c>
      <c r="M6216" s="4">
        <f t="shared" si="681"/>
        <v>2.0491919191919195</v>
      </c>
      <c r="N6216" s="4">
        <f t="shared" si="682"/>
        <v>50.717500000000001</v>
      </c>
      <c r="O6216">
        <f t="shared" si="683"/>
        <v>1.3931581801153448</v>
      </c>
      <c r="P6216" s="4">
        <f t="shared" si="684"/>
        <v>79.759999999999991</v>
      </c>
      <c r="Q6216" t="str">
        <f t="shared" si="685"/>
        <v>Inefficient</v>
      </c>
    </row>
    <row r="6217" spans="1:17" x14ac:dyDescent="0.3">
      <c r="A6217" s="1">
        <v>45522</v>
      </c>
      <c r="B6217" t="s">
        <v>47</v>
      </c>
      <c r="C6217" t="s">
        <v>4</v>
      </c>
      <c r="D6217" t="s">
        <v>9</v>
      </c>
      <c r="E6217" t="s">
        <v>8</v>
      </c>
      <c r="F6217">
        <v>890</v>
      </c>
      <c r="G6217">
        <v>7</v>
      </c>
      <c r="H6217">
        <v>0</v>
      </c>
      <c r="I6217" s="4">
        <v>23.52</v>
      </c>
      <c r="J6217" s="4">
        <v>0</v>
      </c>
      <c r="K6217" s="2">
        <f t="shared" si="679"/>
        <v>7.8651685393258432E-3</v>
      </c>
      <c r="L6217">
        <f t="shared" si="680"/>
        <v>0</v>
      </c>
      <c r="M6217" s="4">
        <f t="shared" si="681"/>
        <v>3.36</v>
      </c>
      <c r="N6217" s="4">
        <f t="shared" si="682"/>
        <v>0</v>
      </c>
      <c r="O6217">
        <f t="shared" si="683"/>
        <v>0</v>
      </c>
      <c r="P6217" s="4">
        <f t="shared" si="684"/>
        <v>-23.52</v>
      </c>
      <c r="Q6217" t="str">
        <f t="shared" si="685"/>
        <v>Inefficient</v>
      </c>
    </row>
    <row r="6218" spans="1:17" x14ac:dyDescent="0.3">
      <c r="A6218" s="1">
        <v>45522</v>
      </c>
      <c r="B6218" t="s">
        <v>47</v>
      </c>
      <c r="C6218" t="s">
        <v>4</v>
      </c>
      <c r="D6218" t="s">
        <v>10</v>
      </c>
      <c r="E6218" t="s">
        <v>6</v>
      </c>
      <c r="F6218">
        <v>3180</v>
      </c>
      <c r="G6218">
        <v>62</v>
      </c>
      <c r="H6218">
        <v>1</v>
      </c>
      <c r="I6218" s="4">
        <v>83.15</v>
      </c>
      <c r="J6218" s="4">
        <v>63.66</v>
      </c>
      <c r="K6218" s="2">
        <f t="shared" si="679"/>
        <v>1.9496855345911949E-2</v>
      </c>
      <c r="L6218">
        <f t="shared" si="680"/>
        <v>1.6129032258064516E-2</v>
      </c>
      <c r="M6218" s="4">
        <f t="shared" si="681"/>
        <v>1.3411290322580647</v>
      </c>
      <c r="N6218" s="4">
        <f t="shared" si="682"/>
        <v>83.15</v>
      </c>
      <c r="O6218">
        <f t="shared" si="683"/>
        <v>0.76560432952495483</v>
      </c>
      <c r="P6218" s="4">
        <f t="shared" si="684"/>
        <v>-19.490000000000009</v>
      </c>
      <c r="Q6218" t="str">
        <f t="shared" si="685"/>
        <v>Inefficient</v>
      </c>
    </row>
    <row r="6219" spans="1:17" x14ac:dyDescent="0.3">
      <c r="A6219" s="1">
        <v>45522</v>
      </c>
      <c r="B6219" t="s">
        <v>47</v>
      </c>
      <c r="C6219" t="s">
        <v>4</v>
      </c>
      <c r="D6219" t="s">
        <v>10</v>
      </c>
      <c r="E6219" t="s">
        <v>7</v>
      </c>
      <c r="F6219">
        <v>4779</v>
      </c>
      <c r="G6219">
        <v>68</v>
      </c>
      <c r="H6219">
        <v>4</v>
      </c>
      <c r="I6219" s="4">
        <v>87.61</v>
      </c>
      <c r="J6219" s="4">
        <v>327.27999999999997</v>
      </c>
      <c r="K6219" s="2">
        <f t="shared" si="679"/>
        <v>1.4228918183720443E-2</v>
      </c>
      <c r="L6219">
        <f t="shared" si="680"/>
        <v>5.8823529411764705E-2</v>
      </c>
      <c r="M6219" s="4">
        <f t="shared" si="681"/>
        <v>1.2883823529411764</v>
      </c>
      <c r="N6219" s="4">
        <f t="shared" si="682"/>
        <v>21.9025</v>
      </c>
      <c r="O6219">
        <f t="shared" si="683"/>
        <v>3.7356466156831409</v>
      </c>
      <c r="P6219" s="4">
        <f t="shared" si="684"/>
        <v>239.66999999999996</v>
      </c>
      <c r="Q6219" t="str">
        <f t="shared" si="685"/>
        <v>Efficient</v>
      </c>
    </row>
    <row r="6220" spans="1:17" x14ac:dyDescent="0.3">
      <c r="A6220" s="1">
        <v>45522</v>
      </c>
      <c r="B6220" t="s">
        <v>47</v>
      </c>
      <c r="C6220" t="s">
        <v>4</v>
      </c>
      <c r="D6220" t="s">
        <v>10</v>
      </c>
      <c r="E6220" t="s">
        <v>8</v>
      </c>
      <c r="F6220">
        <v>273</v>
      </c>
      <c r="G6220">
        <v>7</v>
      </c>
      <c r="H6220">
        <v>0</v>
      </c>
      <c r="I6220" s="4">
        <v>5.88</v>
      </c>
      <c r="J6220" s="4">
        <v>0</v>
      </c>
      <c r="K6220" s="2">
        <f t="shared" si="679"/>
        <v>2.564102564102564E-2</v>
      </c>
      <c r="L6220">
        <f t="shared" si="680"/>
        <v>0</v>
      </c>
      <c r="M6220" s="4">
        <f t="shared" si="681"/>
        <v>0.84</v>
      </c>
      <c r="N6220" s="4">
        <f t="shared" si="682"/>
        <v>0</v>
      </c>
      <c r="O6220">
        <f t="shared" si="683"/>
        <v>0</v>
      </c>
      <c r="P6220" s="4">
        <f t="shared" si="684"/>
        <v>-5.88</v>
      </c>
      <c r="Q6220" t="str">
        <f t="shared" si="685"/>
        <v>Inefficient</v>
      </c>
    </row>
    <row r="6221" spans="1:17" x14ac:dyDescent="0.3">
      <c r="A6221" s="1">
        <v>45522</v>
      </c>
      <c r="B6221" t="s">
        <v>47</v>
      </c>
      <c r="C6221" t="s">
        <v>11</v>
      </c>
      <c r="D6221" t="s">
        <v>5</v>
      </c>
      <c r="E6221" t="s">
        <v>6</v>
      </c>
      <c r="F6221">
        <v>14374</v>
      </c>
      <c r="G6221">
        <v>335</v>
      </c>
      <c r="H6221">
        <v>30</v>
      </c>
      <c r="I6221" s="4">
        <v>392.47</v>
      </c>
      <c r="J6221" s="4">
        <v>2751.41</v>
      </c>
      <c r="K6221" s="2">
        <f t="shared" si="679"/>
        <v>2.3305969110894671E-2</v>
      </c>
      <c r="L6221">
        <f t="shared" si="680"/>
        <v>8.9552238805970144E-2</v>
      </c>
      <c r="M6221" s="4">
        <f t="shared" si="681"/>
        <v>1.1715522388059703</v>
      </c>
      <c r="N6221" s="4">
        <f t="shared" si="682"/>
        <v>13.082333333333334</v>
      </c>
      <c r="O6221">
        <f t="shared" si="683"/>
        <v>7.0104976176523035</v>
      </c>
      <c r="P6221" s="4">
        <f t="shared" si="684"/>
        <v>2358.9399999999996</v>
      </c>
      <c r="Q6221" t="str">
        <f t="shared" si="685"/>
        <v>Efficient</v>
      </c>
    </row>
    <row r="6222" spans="1:17" x14ac:dyDescent="0.3">
      <c r="A6222" s="1">
        <v>45522</v>
      </c>
      <c r="B6222" t="s">
        <v>47</v>
      </c>
      <c r="C6222" t="s">
        <v>11</v>
      </c>
      <c r="D6222" t="s">
        <v>5</v>
      </c>
      <c r="E6222" t="s">
        <v>7</v>
      </c>
      <c r="F6222">
        <v>1192</v>
      </c>
      <c r="G6222">
        <v>48</v>
      </c>
      <c r="H6222">
        <v>3</v>
      </c>
      <c r="I6222" s="4">
        <v>31.82</v>
      </c>
      <c r="J6222" s="4">
        <v>223.1</v>
      </c>
      <c r="K6222" s="2">
        <f t="shared" si="679"/>
        <v>4.0268456375838924E-2</v>
      </c>
      <c r="L6222">
        <f t="shared" si="680"/>
        <v>6.25E-2</v>
      </c>
      <c r="M6222" s="4">
        <f t="shared" si="681"/>
        <v>0.66291666666666671</v>
      </c>
      <c r="N6222" s="4">
        <f t="shared" si="682"/>
        <v>10.606666666666667</v>
      </c>
      <c r="O6222">
        <f t="shared" si="683"/>
        <v>7.0113136392206155</v>
      </c>
      <c r="P6222" s="4">
        <f t="shared" si="684"/>
        <v>191.28</v>
      </c>
      <c r="Q6222" t="str">
        <f t="shared" si="685"/>
        <v>Efficient</v>
      </c>
    </row>
    <row r="6223" spans="1:17" x14ac:dyDescent="0.3">
      <c r="A6223" s="1">
        <v>45522</v>
      </c>
      <c r="B6223" t="s">
        <v>47</v>
      </c>
      <c r="C6223" t="s">
        <v>11</v>
      </c>
      <c r="D6223" t="s">
        <v>5</v>
      </c>
      <c r="E6223" t="s">
        <v>8</v>
      </c>
      <c r="F6223">
        <v>599</v>
      </c>
      <c r="G6223">
        <v>23</v>
      </c>
      <c r="H6223">
        <v>1</v>
      </c>
      <c r="I6223" s="4">
        <v>17.36</v>
      </c>
      <c r="J6223" s="4">
        <v>89.32</v>
      </c>
      <c r="K6223" s="2">
        <f t="shared" si="679"/>
        <v>3.8397328881469114E-2</v>
      </c>
      <c r="L6223">
        <f t="shared" si="680"/>
        <v>4.3478260869565216E-2</v>
      </c>
      <c r="M6223" s="4">
        <f t="shared" si="681"/>
        <v>0.75478260869565217</v>
      </c>
      <c r="N6223" s="4">
        <f t="shared" si="682"/>
        <v>17.36</v>
      </c>
      <c r="O6223">
        <f t="shared" si="683"/>
        <v>5.1451612903225801</v>
      </c>
      <c r="P6223" s="4">
        <f t="shared" si="684"/>
        <v>71.959999999999994</v>
      </c>
      <c r="Q6223" t="str">
        <f t="shared" si="685"/>
        <v>Efficient</v>
      </c>
    </row>
    <row r="6224" spans="1:17" x14ac:dyDescent="0.3">
      <c r="A6224" s="1">
        <v>45522</v>
      </c>
      <c r="B6224" t="s">
        <v>47</v>
      </c>
      <c r="C6224" t="s">
        <v>11</v>
      </c>
      <c r="D6224" t="s">
        <v>9</v>
      </c>
      <c r="E6224" t="s">
        <v>6</v>
      </c>
      <c r="F6224">
        <v>8745</v>
      </c>
      <c r="G6224">
        <v>62</v>
      </c>
      <c r="H6224">
        <v>0</v>
      </c>
      <c r="I6224" s="4">
        <v>148.29</v>
      </c>
      <c r="J6224" s="4">
        <v>0</v>
      </c>
      <c r="K6224" s="2">
        <f t="shared" si="679"/>
        <v>7.0897655803316183E-3</v>
      </c>
      <c r="L6224">
        <f t="shared" si="680"/>
        <v>0</v>
      </c>
      <c r="M6224" s="4">
        <f t="shared" si="681"/>
        <v>2.3917741935483869</v>
      </c>
      <c r="N6224" s="4">
        <f t="shared" si="682"/>
        <v>0</v>
      </c>
      <c r="O6224">
        <f t="shared" si="683"/>
        <v>0</v>
      </c>
      <c r="P6224" s="4">
        <f t="shared" si="684"/>
        <v>-148.29</v>
      </c>
      <c r="Q6224" t="str">
        <f t="shared" si="685"/>
        <v>Inefficient</v>
      </c>
    </row>
    <row r="6225" spans="1:17" x14ac:dyDescent="0.3">
      <c r="A6225" s="1">
        <v>45522</v>
      </c>
      <c r="B6225" t="s">
        <v>47</v>
      </c>
      <c r="C6225" t="s">
        <v>11</v>
      </c>
      <c r="D6225" t="s">
        <v>9</v>
      </c>
      <c r="E6225" t="s">
        <v>7</v>
      </c>
      <c r="F6225">
        <v>816</v>
      </c>
      <c r="G6225">
        <v>5</v>
      </c>
      <c r="H6225">
        <v>0</v>
      </c>
      <c r="I6225" s="4">
        <v>15.13</v>
      </c>
      <c r="J6225" s="4">
        <v>0</v>
      </c>
      <c r="K6225" s="2">
        <f t="shared" si="679"/>
        <v>6.1274509803921568E-3</v>
      </c>
      <c r="L6225">
        <f t="shared" si="680"/>
        <v>0</v>
      </c>
      <c r="M6225" s="4">
        <f t="shared" si="681"/>
        <v>3.0260000000000002</v>
      </c>
      <c r="N6225" s="4">
        <f t="shared" si="682"/>
        <v>0</v>
      </c>
      <c r="O6225">
        <f t="shared" si="683"/>
        <v>0</v>
      </c>
      <c r="P6225" s="4">
        <f t="shared" si="684"/>
        <v>-15.13</v>
      </c>
      <c r="Q6225" t="str">
        <f t="shared" si="685"/>
        <v>Inefficient</v>
      </c>
    </row>
    <row r="6226" spans="1:17" x14ac:dyDescent="0.3">
      <c r="A6226" s="1">
        <v>45522</v>
      </c>
      <c r="B6226" t="s">
        <v>47</v>
      </c>
      <c r="C6226" t="s">
        <v>11</v>
      </c>
      <c r="D6226" t="s">
        <v>9</v>
      </c>
      <c r="E6226" t="s">
        <v>8</v>
      </c>
      <c r="F6226">
        <v>569</v>
      </c>
      <c r="G6226">
        <v>7</v>
      </c>
      <c r="H6226">
        <v>0</v>
      </c>
      <c r="I6226" s="4">
        <v>8.8699999999999992</v>
      </c>
      <c r="J6226" s="4">
        <v>0</v>
      </c>
      <c r="K6226" s="2">
        <f t="shared" si="679"/>
        <v>1.2302284710017574E-2</v>
      </c>
      <c r="L6226">
        <f t="shared" si="680"/>
        <v>0</v>
      </c>
      <c r="M6226" s="4">
        <f t="shared" si="681"/>
        <v>1.2671428571428571</v>
      </c>
      <c r="N6226" s="4">
        <f t="shared" si="682"/>
        <v>0</v>
      </c>
      <c r="O6226">
        <f t="shared" si="683"/>
        <v>0</v>
      </c>
      <c r="P6226" s="4">
        <f t="shared" si="684"/>
        <v>-8.8699999999999992</v>
      </c>
      <c r="Q6226" t="str">
        <f t="shared" si="685"/>
        <v>Inefficient</v>
      </c>
    </row>
    <row r="6227" spans="1:17" x14ac:dyDescent="0.3">
      <c r="A6227" s="1">
        <v>45522</v>
      </c>
      <c r="B6227" t="s">
        <v>47</v>
      </c>
      <c r="C6227" t="s">
        <v>11</v>
      </c>
      <c r="D6227" t="s">
        <v>10</v>
      </c>
      <c r="E6227" t="s">
        <v>6</v>
      </c>
      <c r="F6227">
        <v>9087</v>
      </c>
      <c r="G6227">
        <v>95</v>
      </c>
      <c r="H6227">
        <v>2</v>
      </c>
      <c r="I6227" s="4">
        <v>224.44</v>
      </c>
      <c r="J6227" s="4">
        <v>136.91999999999999</v>
      </c>
      <c r="K6227" s="2">
        <f t="shared" si="679"/>
        <v>1.0454495433036205E-2</v>
      </c>
      <c r="L6227">
        <f t="shared" si="680"/>
        <v>2.1052631578947368E-2</v>
      </c>
      <c r="M6227" s="4">
        <f t="shared" si="681"/>
        <v>2.3625263157894736</v>
      </c>
      <c r="N6227" s="4">
        <f t="shared" si="682"/>
        <v>112.22</v>
      </c>
      <c r="O6227">
        <f t="shared" si="683"/>
        <v>0.61005168419176614</v>
      </c>
      <c r="P6227" s="4">
        <f t="shared" si="684"/>
        <v>-87.52000000000001</v>
      </c>
      <c r="Q6227" t="str">
        <f t="shared" si="685"/>
        <v>Inefficient</v>
      </c>
    </row>
    <row r="6228" spans="1:17" x14ac:dyDescent="0.3">
      <c r="A6228" s="1">
        <v>45522</v>
      </c>
      <c r="B6228" t="s">
        <v>47</v>
      </c>
      <c r="C6228" t="s">
        <v>11</v>
      </c>
      <c r="D6228" t="s">
        <v>10</v>
      </c>
      <c r="E6228" t="s">
        <v>7</v>
      </c>
      <c r="F6228">
        <v>767</v>
      </c>
      <c r="G6228">
        <v>19</v>
      </c>
      <c r="H6228">
        <v>0</v>
      </c>
      <c r="I6228" s="4">
        <v>15.09</v>
      </c>
      <c r="J6228" s="4">
        <v>0</v>
      </c>
      <c r="K6228" s="2">
        <f t="shared" si="679"/>
        <v>2.4771838331160364E-2</v>
      </c>
      <c r="L6228">
        <f t="shared" si="680"/>
        <v>0</v>
      </c>
      <c r="M6228" s="4">
        <f t="shared" si="681"/>
        <v>0.79421052631578948</v>
      </c>
      <c r="N6228" s="4">
        <f t="shared" si="682"/>
        <v>0</v>
      </c>
      <c r="O6228">
        <f t="shared" si="683"/>
        <v>0</v>
      </c>
      <c r="P6228" s="4">
        <f t="shared" si="684"/>
        <v>-15.09</v>
      </c>
      <c r="Q6228" t="str">
        <f t="shared" si="685"/>
        <v>Inefficient</v>
      </c>
    </row>
    <row r="6229" spans="1:17" x14ac:dyDescent="0.3">
      <c r="A6229" s="1">
        <v>45522</v>
      </c>
      <c r="B6229" t="s">
        <v>47</v>
      </c>
      <c r="C6229" t="s">
        <v>11</v>
      </c>
      <c r="D6229" t="s">
        <v>10</v>
      </c>
      <c r="E6229" t="s">
        <v>8</v>
      </c>
      <c r="F6229">
        <v>929</v>
      </c>
      <c r="G6229">
        <v>10</v>
      </c>
      <c r="H6229">
        <v>0</v>
      </c>
      <c r="I6229" s="4">
        <v>10.76</v>
      </c>
      <c r="J6229" s="4">
        <v>0</v>
      </c>
      <c r="K6229" s="2">
        <f t="shared" si="679"/>
        <v>1.0764262648008612E-2</v>
      </c>
      <c r="L6229">
        <f t="shared" si="680"/>
        <v>0</v>
      </c>
      <c r="M6229" s="4">
        <f t="shared" si="681"/>
        <v>1.0760000000000001</v>
      </c>
      <c r="N6229" s="4">
        <f t="shared" si="682"/>
        <v>0</v>
      </c>
      <c r="O6229">
        <f t="shared" si="683"/>
        <v>0</v>
      </c>
      <c r="P6229" s="4">
        <f t="shared" si="684"/>
        <v>-10.76</v>
      </c>
      <c r="Q6229" t="str">
        <f t="shared" si="685"/>
        <v>Inefficient</v>
      </c>
    </row>
    <row r="6230" spans="1:17" x14ac:dyDescent="0.3">
      <c r="A6230" s="1">
        <v>45522</v>
      </c>
      <c r="B6230" t="s">
        <v>47</v>
      </c>
      <c r="C6230" t="s">
        <v>12</v>
      </c>
      <c r="D6230" t="s">
        <v>5</v>
      </c>
      <c r="E6230" t="s">
        <v>6</v>
      </c>
      <c r="F6230">
        <v>1565</v>
      </c>
      <c r="G6230">
        <v>73</v>
      </c>
      <c r="H6230">
        <v>5</v>
      </c>
      <c r="I6230" s="4">
        <v>34.67</v>
      </c>
      <c r="J6230" s="4">
        <v>358.31</v>
      </c>
      <c r="K6230" s="2">
        <f t="shared" si="679"/>
        <v>4.6645367412140572E-2</v>
      </c>
      <c r="L6230">
        <f t="shared" si="680"/>
        <v>6.8493150684931503E-2</v>
      </c>
      <c r="M6230" s="4">
        <f t="shared" si="681"/>
        <v>0.47493150684931507</v>
      </c>
      <c r="N6230" s="4">
        <f t="shared" si="682"/>
        <v>6.9340000000000002</v>
      </c>
      <c r="O6230">
        <f t="shared" si="683"/>
        <v>10.334871646957023</v>
      </c>
      <c r="P6230" s="4">
        <f t="shared" si="684"/>
        <v>323.64</v>
      </c>
      <c r="Q6230" t="str">
        <f t="shared" si="685"/>
        <v>Efficient</v>
      </c>
    </row>
    <row r="6231" spans="1:17" x14ac:dyDescent="0.3">
      <c r="A6231" s="1">
        <v>45522</v>
      </c>
      <c r="B6231" t="s">
        <v>47</v>
      </c>
      <c r="C6231" t="s">
        <v>12</v>
      </c>
      <c r="D6231" t="s">
        <v>5</v>
      </c>
      <c r="E6231" t="s">
        <v>7</v>
      </c>
      <c r="F6231">
        <v>8768</v>
      </c>
      <c r="G6231">
        <v>425</v>
      </c>
      <c r="H6231">
        <v>60</v>
      </c>
      <c r="I6231" s="4">
        <v>203.09</v>
      </c>
      <c r="J6231" s="4">
        <v>4973.16</v>
      </c>
      <c r="K6231" s="2">
        <f t="shared" si="679"/>
        <v>4.8471715328467155E-2</v>
      </c>
      <c r="L6231">
        <f t="shared" si="680"/>
        <v>0.14117647058823529</v>
      </c>
      <c r="M6231" s="4">
        <f t="shared" si="681"/>
        <v>0.47785882352941178</v>
      </c>
      <c r="N6231" s="4">
        <f t="shared" si="682"/>
        <v>3.3848333333333334</v>
      </c>
      <c r="O6231">
        <f t="shared" si="683"/>
        <v>24.48746860997587</v>
      </c>
      <c r="P6231" s="4">
        <f t="shared" si="684"/>
        <v>4770.07</v>
      </c>
      <c r="Q6231" t="str">
        <f t="shared" si="685"/>
        <v>Efficient</v>
      </c>
    </row>
    <row r="6232" spans="1:17" x14ac:dyDescent="0.3">
      <c r="A6232" s="1">
        <v>45522</v>
      </c>
      <c r="B6232" t="s">
        <v>47</v>
      </c>
      <c r="C6232" t="s">
        <v>12</v>
      </c>
      <c r="D6232" t="s">
        <v>5</v>
      </c>
      <c r="E6232" t="s">
        <v>8</v>
      </c>
      <c r="F6232">
        <v>4988</v>
      </c>
      <c r="G6232">
        <v>223</v>
      </c>
      <c r="H6232">
        <v>25</v>
      </c>
      <c r="I6232" s="4">
        <v>132.74</v>
      </c>
      <c r="J6232" s="4">
        <v>2072.3200000000002</v>
      </c>
      <c r="K6232" s="2">
        <f t="shared" si="679"/>
        <v>4.4707297514033684E-2</v>
      </c>
      <c r="L6232">
        <f t="shared" si="680"/>
        <v>0.11210762331838565</v>
      </c>
      <c r="M6232" s="4">
        <f t="shared" si="681"/>
        <v>0.59524663677130052</v>
      </c>
      <c r="N6232" s="4">
        <f t="shared" si="682"/>
        <v>5.3096000000000005</v>
      </c>
      <c r="O6232">
        <f t="shared" si="683"/>
        <v>15.611872834111798</v>
      </c>
      <c r="P6232" s="4">
        <f t="shared" si="684"/>
        <v>1939.5800000000002</v>
      </c>
      <c r="Q6232" t="str">
        <f t="shared" si="685"/>
        <v>Efficient</v>
      </c>
    </row>
    <row r="6233" spans="1:17" x14ac:dyDescent="0.3">
      <c r="A6233" s="1">
        <v>45522</v>
      </c>
      <c r="B6233" t="s">
        <v>47</v>
      </c>
      <c r="C6233" t="s">
        <v>12</v>
      </c>
      <c r="D6233" t="s">
        <v>9</v>
      </c>
      <c r="E6233" t="s">
        <v>6</v>
      </c>
      <c r="F6233">
        <v>2187</v>
      </c>
      <c r="G6233">
        <v>38</v>
      </c>
      <c r="H6233">
        <v>0</v>
      </c>
      <c r="I6233" s="4">
        <v>54.64</v>
      </c>
      <c r="J6233" s="4">
        <v>0</v>
      </c>
      <c r="K6233" s="2">
        <f t="shared" si="679"/>
        <v>1.7375400091449476E-2</v>
      </c>
      <c r="L6233">
        <f t="shared" si="680"/>
        <v>0</v>
      </c>
      <c r="M6233" s="4">
        <f t="shared" si="681"/>
        <v>1.4378947368421053</v>
      </c>
      <c r="N6233" s="4">
        <f t="shared" si="682"/>
        <v>0</v>
      </c>
      <c r="O6233">
        <f t="shared" si="683"/>
        <v>0</v>
      </c>
      <c r="P6233" s="4">
        <f t="shared" si="684"/>
        <v>-54.64</v>
      </c>
      <c r="Q6233" t="str">
        <f t="shared" si="685"/>
        <v>Inefficient</v>
      </c>
    </row>
    <row r="6234" spans="1:17" x14ac:dyDescent="0.3">
      <c r="A6234" s="1">
        <v>45522</v>
      </c>
      <c r="B6234" t="s">
        <v>47</v>
      </c>
      <c r="C6234" t="s">
        <v>12</v>
      </c>
      <c r="D6234" t="s">
        <v>9</v>
      </c>
      <c r="E6234" t="s">
        <v>7</v>
      </c>
      <c r="F6234">
        <v>6913</v>
      </c>
      <c r="G6234">
        <v>99</v>
      </c>
      <c r="H6234">
        <v>1</v>
      </c>
      <c r="I6234" s="4">
        <v>121.46</v>
      </c>
      <c r="J6234" s="4">
        <v>63.03</v>
      </c>
      <c r="K6234" s="2">
        <f t="shared" si="679"/>
        <v>1.4320844785187328E-2</v>
      </c>
      <c r="L6234">
        <f t="shared" si="680"/>
        <v>1.0101010101010102E-2</v>
      </c>
      <c r="M6234" s="4">
        <f t="shared" si="681"/>
        <v>1.2268686868686869</v>
      </c>
      <c r="N6234" s="4">
        <f t="shared" si="682"/>
        <v>121.46</v>
      </c>
      <c r="O6234">
        <f t="shared" si="683"/>
        <v>0.51893627531697684</v>
      </c>
      <c r="P6234" s="4">
        <f t="shared" si="684"/>
        <v>-58.429999999999993</v>
      </c>
      <c r="Q6234" t="str">
        <f t="shared" si="685"/>
        <v>Inefficient</v>
      </c>
    </row>
    <row r="6235" spans="1:17" x14ac:dyDescent="0.3">
      <c r="A6235" s="1">
        <v>45522</v>
      </c>
      <c r="B6235" t="s">
        <v>47</v>
      </c>
      <c r="C6235" t="s">
        <v>12</v>
      </c>
      <c r="D6235" t="s">
        <v>9</v>
      </c>
      <c r="E6235" t="s">
        <v>8</v>
      </c>
      <c r="F6235">
        <v>3739</v>
      </c>
      <c r="G6235">
        <v>49</v>
      </c>
      <c r="H6235">
        <v>1</v>
      </c>
      <c r="I6235" s="4">
        <v>89.72</v>
      </c>
      <c r="J6235" s="4">
        <v>95.91</v>
      </c>
      <c r="K6235" s="2">
        <f t="shared" si="679"/>
        <v>1.3105108317732013E-2</v>
      </c>
      <c r="L6235">
        <f t="shared" si="680"/>
        <v>2.0408163265306121E-2</v>
      </c>
      <c r="M6235" s="4">
        <f t="shared" si="681"/>
        <v>1.8310204081632653</v>
      </c>
      <c r="N6235" s="4">
        <f t="shared" si="682"/>
        <v>89.72</v>
      </c>
      <c r="O6235">
        <f t="shared" si="683"/>
        <v>1.0689924208649131</v>
      </c>
      <c r="P6235" s="4">
        <f t="shared" si="684"/>
        <v>6.1899999999999977</v>
      </c>
      <c r="Q6235" t="str">
        <f t="shared" si="685"/>
        <v>Inefficient</v>
      </c>
    </row>
    <row r="6236" spans="1:17" x14ac:dyDescent="0.3">
      <c r="A6236" s="1">
        <v>45522</v>
      </c>
      <c r="B6236" t="s">
        <v>47</v>
      </c>
      <c r="C6236" t="s">
        <v>12</v>
      </c>
      <c r="D6236" t="s">
        <v>10</v>
      </c>
      <c r="E6236" t="s">
        <v>6</v>
      </c>
      <c r="F6236">
        <v>2517</v>
      </c>
      <c r="G6236">
        <v>72</v>
      </c>
      <c r="H6236">
        <v>2</v>
      </c>
      <c r="I6236" s="4">
        <v>67.08</v>
      </c>
      <c r="J6236" s="4">
        <v>196.45</v>
      </c>
      <c r="K6236" s="2">
        <f t="shared" si="679"/>
        <v>2.8605482717520857E-2</v>
      </c>
      <c r="L6236">
        <f t="shared" si="680"/>
        <v>2.7777777777777776E-2</v>
      </c>
      <c r="M6236" s="4">
        <f t="shared" si="681"/>
        <v>0.93166666666666664</v>
      </c>
      <c r="N6236" s="4">
        <f t="shared" si="682"/>
        <v>33.54</v>
      </c>
      <c r="O6236">
        <f t="shared" si="683"/>
        <v>2.9285927251043531</v>
      </c>
      <c r="P6236" s="4">
        <f t="shared" si="684"/>
        <v>129.37</v>
      </c>
      <c r="Q6236" t="str">
        <f t="shared" si="685"/>
        <v>Inefficient</v>
      </c>
    </row>
    <row r="6237" spans="1:17" x14ac:dyDescent="0.3">
      <c r="A6237" s="1">
        <v>45522</v>
      </c>
      <c r="B6237" t="s">
        <v>47</v>
      </c>
      <c r="C6237" t="s">
        <v>12</v>
      </c>
      <c r="D6237" t="s">
        <v>10</v>
      </c>
      <c r="E6237" t="s">
        <v>7</v>
      </c>
      <c r="F6237">
        <v>6747</v>
      </c>
      <c r="G6237">
        <v>186</v>
      </c>
      <c r="H6237">
        <v>4</v>
      </c>
      <c r="I6237" s="4">
        <v>182.72</v>
      </c>
      <c r="J6237" s="4">
        <v>359.72</v>
      </c>
      <c r="K6237" s="2">
        <f t="shared" si="679"/>
        <v>2.7567807914628723E-2</v>
      </c>
      <c r="L6237">
        <f t="shared" si="680"/>
        <v>2.1505376344086023E-2</v>
      </c>
      <c r="M6237" s="4">
        <f t="shared" si="681"/>
        <v>0.9823655913978494</v>
      </c>
      <c r="N6237" s="4">
        <f t="shared" si="682"/>
        <v>45.68</v>
      </c>
      <c r="O6237">
        <f t="shared" si="683"/>
        <v>1.9686952714535904</v>
      </c>
      <c r="P6237" s="4">
        <f t="shared" si="684"/>
        <v>177.00000000000003</v>
      </c>
      <c r="Q6237" t="str">
        <f t="shared" si="685"/>
        <v>Inefficient</v>
      </c>
    </row>
    <row r="6238" spans="1:17" x14ac:dyDescent="0.3">
      <c r="A6238" s="1">
        <v>45522</v>
      </c>
      <c r="B6238" t="s">
        <v>47</v>
      </c>
      <c r="C6238" t="s">
        <v>12</v>
      </c>
      <c r="D6238" t="s">
        <v>10</v>
      </c>
      <c r="E6238" t="s">
        <v>8</v>
      </c>
      <c r="F6238">
        <v>5408</v>
      </c>
      <c r="G6238">
        <v>70</v>
      </c>
      <c r="H6238">
        <v>2</v>
      </c>
      <c r="I6238" s="4">
        <v>142.83000000000001</v>
      </c>
      <c r="J6238" s="4">
        <v>118.24</v>
      </c>
      <c r="K6238" s="2">
        <f t="shared" si="679"/>
        <v>1.2943786982248521E-2</v>
      </c>
      <c r="L6238">
        <f t="shared" si="680"/>
        <v>2.8571428571428571E-2</v>
      </c>
      <c r="M6238" s="4">
        <f t="shared" si="681"/>
        <v>2.0404285714285715</v>
      </c>
      <c r="N6238" s="4">
        <f t="shared" si="682"/>
        <v>71.415000000000006</v>
      </c>
      <c r="O6238">
        <f t="shared" si="683"/>
        <v>0.82783728908492604</v>
      </c>
      <c r="P6238" s="4">
        <f t="shared" si="684"/>
        <v>-24.590000000000018</v>
      </c>
      <c r="Q6238" t="str">
        <f t="shared" si="685"/>
        <v>Inefficient</v>
      </c>
    </row>
    <row r="6239" spans="1:17" x14ac:dyDescent="0.3">
      <c r="A6239" s="1">
        <v>45523</v>
      </c>
      <c r="B6239" t="s">
        <v>47</v>
      </c>
      <c r="C6239" t="s">
        <v>4</v>
      </c>
      <c r="D6239" t="s">
        <v>5</v>
      </c>
      <c r="E6239" t="s">
        <v>6</v>
      </c>
      <c r="F6239">
        <v>5462</v>
      </c>
      <c r="G6239">
        <v>204</v>
      </c>
      <c r="H6239">
        <v>11</v>
      </c>
      <c r="I6239" s="4">
        <v>78.680000000000007</v>
      </c>
      <c r="J6239" s="4">
        <v>969.82</v>
      </c>
      <c r="K6239" s="2">
        <f t="shared" si="679"/>
        <v>3.7348956426217501E-2</v>
      </c>
      <c r="L6239">
        <f t="shared" si="680"/>
        <v>5.3921568627450983E-2</v>
      </c>
      <c r="M6239" s="4">
        <f t="shared" si="681"/>
        <v>0.38568627450980397</v>
      </c>
      <c r="N6239" s="4">
        <f t="shared" si="682"/>
        <v>7.1527272727272733</v>
      </c>
      <c r="O6239">
        <f t="shared" si="683"/>
        <v>12.326131164209455</v>
      </c>
      <c r="P6239" s="4">
        <f t="shared" si="684"/>
        <v>891.1400000000001</v>
      </c>
      <c r="Q6239" t="str">
        <f t="shared" si="685"/>
        <v>Efficient</v>
      </c>
    </row>
    <row r="6240" spans="1:17" x14ac:dyDescent="0.3">
      <c r="A6240" s="1">
        <v>45523</v>
      </c>
      <c r="B6240" t="s">
        <v>47</v>
      </c>
      <c r="C6240" t="s">
        <v>4</v>
      </c>
      <c r="D6240" t="s">
        <v>5</v>
      </c>
      <c r="E6240" t="s">
        <v>7</v>
      </c>
      <c r="F6240">
        <v>2367</v>
      </c>
      <c r="G6240">
        <v>96</v>
      </c>
      <c r="H6240">
        <v>7</v>
      </c>
      <c r="I6240" s="4">
        <v>55.46</v>
      </c>
      <c r="J6240" s="4">
        <v>582.91</v>
      </c>
      <c r="K6240" s="2">
        <f t="shared" si="679"/>
        <v>4.0557667934093787E-2</v>
      </c>
      <c r="L6240">
        <f t="shared" si="680"/>
        <v>7.2916666666666671E-2</v>
      </c>
      <c r="M6240" s="4">
        <f t="shared" si="681"/>
        <v>0.57770833333333338</v>
      </c>
      <c r="N6240" s="4">
        <f t="shared" si="682"/>
        <v>7.9228571428571426</v>
      </c>
      <c r="O6240">
        <f t="shared" si="683"/>
        <v>10.51045798773891</v>
      </c>
      <c r="P6240" s="4">
        <f t="shared" si="684"/>
        <v>527.44999999999993</v>
      </c>
      <c r="Q6240" t="str">
        <f t="shared" si="685"/>
        <v>Efficient</v>
      </c>
    </row>
    <row r="6241" spans="1:17" x14ac:dyDescent="0.3">
      <c r="A6241" s="1">
        <v>45523</v>
      </c>
      <c r="B6241" t="s">
        <v>47</v>
      </c>
      <c r="C6241" t="s">
        <v>4</v>
      </c>
      <c r="D6241" t="s">
        <v>5</v>
      </c>
      <c r="E6241" t="s">
        <v>8</v>
      </c>
      <c r="F6241">
        <v>379</v>
      </c>
      <c r="G6241">
        <v>18</v>
      </c>
      <c r="H6241">
        <v>1</v>
      </c>
      <c r="I6241" s="4">
        <v>7.91</v>
      </c>
      <c r="J6241" s="4">
        <v>69.78</v>
      </c>
      <c r="K6241" s="2">
        <f t="shared" si="679"/>
        <v>4.7493403693931395E-2</v>
      </c>
      <c r="L6241">
        <f t="shared" si="680"/>
        <v>5.5555555555555552E-2</v>
      </c>
      <c r="M6241" s="4">
        <f t="shared" si="681"/>
        <v>0.43944444444444447</v>
      </c>
      <c r="N6241" s="4">
        <f t="shared" si="682"/>
        <v>7.91</v>
      </c>
      <c r="O6241">
        <f t="shared" si="683"/>
        <v>8.8217446270543611</v>
      </c>
      <c r="P6241" s="4">
        <f t="shared" si="684"/>
        <v>61.870000000000005</v>
      </c>
      <c r="Q6241" t="str">
        <f t="shared" si="685"/>
        <v>Efficient</v>
      </c>
    </row>
    <row r="6242" spans="1:17" x14ac:dyDescent="0.3">
      <c r="A6242" s="1">
        <v>45523</v>
      </c>
      <c r="B6242" t="s">
        <v>47</v>
      </c>
      <c r="C6242" t="s">
        <v>4</v>
      </c>
      <c r="D6242" t="s">
        <v>9</v>
      </c>
      <c r="E6242" t="s">
        <v>6</v>
      </c>
      <c r="F6242">
        <v>3589</v>
      </c>
      <c r="G6242">
        <v>35</v>
      </c>
      <c r="H6242">
        <v>1</v>
      </c>
      <c r="I6242" s="4">
        <v>106.15</v>
      </c>
      <c r="J6242" s="4">
        <v>67.13</v>
      </c>
      <c r="K6242" s="2">
        <f t="shared" si="679"/>
        <v>9.7520200612984127E-3</v>
      </c>
      <c r="L6242">
        <f t="shared" si="680"/>
        <v>2.8571428571428571E-2</v>
      </c>
      <c r="M6242" s="4">
        <f t="shared" si="681"/>
        <v>3.0328571428571429</v>
      </c>
      <c r="N6242" s="4">
        <f t="shared" si="682"/>
        <v>106.15</v>
      </c>
      <c r="O6242">
        <f t="shared" si="683"/>
        <v>0.63240697126707479</v>
      </c>
      <c r="P6242" s="4">
        <f t="shared" si="684"/>
        <v>-39.02000000000001</v>
      </c>
      <c r="Q6242" t="str">
        <f t="shared" si="685"/>
        <v>Inefficient</v>
      </c>
    </row>
    <row r="6243" spans="1:17" x14ac:dyDescent="0.3">
      <c r="A6243" s="1">
        <v>45523</v>
      </c>
      <c r="B6243" t="s">
        <v>47</v>
      </c>
      <c r="C6243" t="s">
        <v>4</v>
      </c>
      <c r="D6243" t="s">
        <v>9</v>
      </c>
      <c r="E6243" t="s">
        <v>7</v>
      </c>
      <c r="F6243">
        <v>2846</v>
      </c>
      <c r="G6243">
        <v>21</v>
      </c>
      <c r="H6243">
        <v>0</v>
      </c>
      <c r="I6243" s="4">
        <v>40.67</v>
      </c>
      <c r="J6243" s="4">
        <v>0</v>
      </c>
      <c r="K6243" s="2">
        <f t="shared" si="679"/>
        <v>7.3787772312016867E-3</v>
      </c>
      <c r="L6243">
        <f t="shared" si="680"/>
        <v>0</v>
      </c>
      <c r="M6243" s="4">
        <f t="shared" si="681"/>
        <v>1.9366666666666668</v>
      </c>
      <c r="N6243" s="4">
        <f t="shared" si="682"/>
        <v>0</v>
      </c>
      <c r="O6243">
        <f t="shared" si="683"/>
        <v>0</v>
      </c>
      <c r="P6243" s="4">
        <f t="shared" si="684"/>
        <v>-40.67</v>
      </c>
      <c r="Q6243" t="str">
        <f t="shared" si="685"/>
        <v>Inefficient</v>
      </c>
    </row>
    <row r="6244" spans="1:17" x14ac:dyDescent="0.3">
      <c r="A6244" s="1">
        <v>45523</v>
      </c>
      <c r="B6244" t="s">
        <v>47</v>
      </c>
      <c r="C6244" t="s">
        <v>4</v>
      </c>
      <c r="D6244" t="s">
        <v>9</v>
      </c>
      <c r="E6244" t="s">
        <v>8</v>
      </c>
      <c r="F6244">
        <v>146</v>
      </c>
      <c r="G6244">
        <v>0</v>
      </c>
      <c r="H6244">
        <v>0</v>
      </c>
      <c r="I6244" s="4">
        <v>2.73</v>
      </c>
      <c r="J6244" s="4">
        <v>0</v>
      </c>
      <c r="K6244" s="2">
        <f t="shared" si="679"/>
        <v>0</v>
      </c>
      <c r="L6244">
        <f t="shared" si="680"/>
        <v>0</v>
      </c>
      <c r="M6244" s="4">
        <f t="shared" si="681"/>
        <v>0</v>
      </c>
      <c r="N6244" s="4">
        <f t="shared" si="682"/>
        <v>0</v>
      </c>
      <c r="O6244">
        <f t="shared" si="683"/>
        <v>0</v>
      </c>
      <c r="P6244" s="4">
        <f t="shared" si="684"/>
        <v>-2.73</v>
      </c>
      <c r="Q6244" t="str">
        <f t="shared" si="685"/>
        <v>Inefficient</v>
      </c>
    </row>
    <row r="6245" spans="1:17" x14ac:dyDescent="0.3">
      <c r="A6245" s="1">
        <v>45523</v>
      </c>
      <c r="B6245" t="s">
        <v>47</v>
      </c>
      <c r="C6245" t="s">
        <v>4</v>
      </c>
      <c r="D6245" t="s">
        <v>10</v>
      </c>
      <c r="E6245" t="s">
        <v>6</v>
      </c>
      <c r="F6245">
        <v>4047</v>
      </c>
      <c r="G6245">
        <v>118</v>
      </c>
      <c r="H6245">
        <v>8</v>
      </c>
      <c r="I6245" s="4">
        <v>62.23</v>
      </c>
      <c r="J6245" s="4">
        <v>408.96</v>
      </c>
      <c r="K6245" s="2">
        <f t="shared" si="679"/>
        <v>2.9157400543612551E-2</v>
      </c>
      <c r="L6245">
        <f t="shared" si="680"/>
        <v>6.7796610169491525E-2</v>
      </c>
      <c r="M6245" s="4">
        <f t="shared" si="681"/>
        <v>0.52737288135593219</v>
      </c>
      <c r="N6245" s="4">
        <f t="shared" si="682"/>
        <v>7.7787499999999996</v>
      </c>
      <c r="O6245">
        <f t="shared" si="683"/>
        <v>6.5717499598264499</v>
      </c>
      <c r="P6245" s="4">
        <f t="shared" si="684"/>
        <v>346.72999999999996</v>
      </c>
      <c r="Q6245" t="str">
        <f t="shared" si="685"/>
        <v>Efficient</v>
      </c>
    </row>
    <row r="6246" spans="1:17" x14ac:dyDescent="0.3">
      <c r="A6246" s="1">
        <v>45523</v>
      </c>
      <c r="B6246" t="s">
        <v>47</v>
      </c>
      <c r="C6246" t="s">
        <v>4</v>
      </c>
      <c r="D6246" t="s">
        <v>10</v>
      </c>
      <c r="E6246" t="s">
        <v>7</v>
      </c>
      <c r="F6246">
        <v>5648</v>
      </c>
      <c r="G6246">
        <v>162</v>
      </c>
      <c r="H6246">
        <v>12</v>
      </c>
      <c r="I6246" s="4">
        <v>122.34</v>
      </c>
      <c r="J6246" s="4">
        <v>683.37</v>
      </c>
      <c r="K6246" s="2">
        <f t="shared" si="679"/>
        <v>2.8682719546742209E-2</v>
      </c>
      <c r="L6246">
        <f t="shared" si="680"/>
        <v>7.407407407407407E-2</v>
      </c>
      <c r="M6246" s="4">
        <f t="shared" si="681"/>
        <v>0.75518518518518518</v>
      </c>
      <c r="N6246" s="4">
        <f t="shared" si="682"/>
        <v>10.195</v>
      </c>
      <c r="O6246">
        <f t="shared" si="683"/>
        <v>5.5858263854830801</v>
      </c>
      <c r="P6246" s="4">
        <f t="shared" si="684"/>
        <v>561.03</v>
      </c>
      <c r="Q6246" t="str">
        <f t="shared" si="685"/>
        <v>Efficient</v>
      </c>
    </row>
    <row r="6247" spans="1:17" x14ac:dyDescent="0.3">
      <c r="A6247" s="1">
        <v>45523</v>
      </c>
      <c r="B6247" t="s">
        <v>47</v>
      </c>
      <c r="C6247" t="s">
        <v>4</v>
      </c>
      <c r="D6247" t="s">
        <v>10</v>
      </c>
      <c r="E6247" t="s">
        <v>8</v>
      </c>
      <c r="F6247">
        <v>106</v>
      </c>
      <c r="G6247">
        <v>2</v>
      </c>
      <c r="H6247">
        <v>0</v>
      </c>
      <c r="I6247" s="4">
        <v>1.85</v>
      </c>
      <c r="J6247" s="4">
        <v>0</v>
      </c>
      <c r="K6247" s="2">
        <f t="shared" si="679"/>
        <v>1.8867924528301886E-2</v>
      </c>
      <c r="L6247">
        <f t="shared" si="680"/>
        <v>0</v>
      </c>
      <c r="M6247" s="4">
        <f t="shared" si="681"/>
        <v>0.92500000000000004</v>
      </c>
      <c r="N6247" s="4">
        <f t="shared" si="682"/>
        <v>0</v>
      </c>
      <c r="O6247">
        <f t="shared" si="683"/>
        <v>0</v>
      </c>
      <c r="P6247" s="4">
        <f t="shared" si="684"/>
        <v>-1.85</v>
      </c>
      <c r="Q6247" t="str">
        <f t="shared" si="685"/>
        <v>Inefficient</v>
      </c>
    </row>
    <row r="6248" spans="1:17" x14ac:dyDescent="0.3">
      <c r="A6248" s="1">
        <v>45523</v>
      </c>
      <c r="B6248" t="s">
        <v>47</v>
      </c>
      <c r="C6248" t="s">
        <v>11</v>
      </c>
      <c r="D6248" t="s">
        <v>5</v>
      </c>
      <c r="E6248" t="s">
        <v>6</v>
      </c>
      <c r="F6248">
        <v>10784</v>
      </c>
      <c r="G6248">
        <v>396</v>
      </c>
      <c r="H6248">
        <v>27</v>
      </c>
      <c r="I6248" s="4">
        <v>256.10000000000002</v>
      </c>
      <c r="J6248" s="4">
        <v>2173.61</v>
      </c>
      <c r="K6248" s="2">
        <f t="shared" si="679"/>
        <v>3.6721068249258158E-2</v>
      </c>
      <c r="L6248">
        <f t="shared" si="680"/>
        <v>6.8181818181818177E-2</v>
      </c>
      <c r="M6248" s="4">
        <f t="shared" si="681"/>
        <v>0.6467171717171718</v>
      </c>
      <c r="N6248" s="4">
        <f t="shared" si="682"/>
        <v>9.4851851851851858</v>
      </c>
      <c r="O6248">
        <f t="shared" si="683"/>
        <v>8.4873486919172194</v>
      </c>
      <c r="P6248" s="4">
        <f t="shared" si="684"/>
        <v>1917.5100000000002</v>
      </c>
      <c r="Q6248" t="str">
        <f t="shared" si="685"/>
        <v>Efficient</v>
      </c>
    </row>
    <row r="6249" spans="1:17" x14ac:dyDescent="0.3">
      <c r="A6249" s="1">
        <v>45523</v>
      </c>
      <c r="B6249" t="s">
        <v>47</v>
      </c>
      <c r="C6249" t="s">
        <v>11</v>
      </c>
      <c r="D6249" t="s">
        <v>5</v>
      </c>
      <c r="E6249" t="s">
        <v>7</v>
      </c>
      <c r="F6249">
        <v>1445</v>
      </c>
      <c r="G6249">
        <v>69</v>
      </c>
      <c r="H6249">
        <v>3</v>
      </c>
      <c r="I6249" s="4">
        <v>16.82</v>
      </c>
      <c r="J6249" s="4">
        <v>265.37</v>
      </c>
      <c r="K6249" s="2">
        <f t="shared" si="679"/>
        <v>4.7750865051903117E-2</v>
      </c>
      <c r="L6249">
        <f t="shared" si="680"/>
        <v>4.3478260869565216E-2</v>
      </c>
      <c r="M6249" s="4">
        <f t="shared" si="681"/>
        <v>0.24376811594202899</v>
      </c>
      <c r="N6249" s="4">
        <f t="shared" si="682"/>
        <v>5.6066666666666665</v>
      </c>
      <c r="O6249">
        <f t="shared" si="683"/>
        <v>15.77705112960761</v>
      </c>
      <c r="P6249" s="4">
        <f t="shared" si="684"/>
        <v>248.55</v>
      </c>
      <c r="Q6249" t="str">
        <f t="shared" si="685"/>
        <v>Efficient</v>
      </c>
    </row>
    <row r="6250" spans="1:17" x14ac:dyDescent="0.3">
      <c r="A6250" s="1">
        <v>45523</v>
      </c>
      <c r="B6250" t="s">
        <v>47</v>
      </c>
      <c r="C6250" t="s">
        <v>11</v>
      </c>
      <c r="D6250" t="s">
        <v>5</v>
      </c>
      <c r="E6250" t="s">
        <v>8</v>
      </c>
      <c r="F6250">
        <v>611</v>
      </c>
      <c r="G6250">
        <v>20</v>
      </c>
      <c r="H6250">
        <v>1</v>
      </c>
      <c r="I6250" s="4">
        <v>14.93</v>
      </c>
      <c r="J6250" s="4">
        <v>68.099999999999994</v>
      </c>
      <c r="K6250" s="2">
        <f t="shared" si="679"/>
        <v>3.2733224222585927E-2</v>
      </c>
      <c r="L6250">
        <f t="shared" si="680"/>
        <v>0.05</v>
      </c>
      <c r="M6250" s="4">
        <f t="shared" si="681"/>
        <v>0.74649999999999994</v>
      </c>
      <c r="N6250" s="4">
        <f t="shared" si="682"/>
        <v>14.93</v>
      </c>
      <c r="O6250">
        <f t="shared" si="683"/>
        <v>4.5612860013395844</v>
      </c>
      <c r="P6250" s="4">
        <f t="shared" si="684"/>
        <v>53.169999999999995</v>
      </c>
      <c r="Q6250" t="str">
        <f t="shared" si="685"/>
        <v>Efficient</v>
      </c>
    </row>
    <row r="6251" spans="1:17" x14ac:dyDescent="0.3">
      <c r="A6251" s="1">
        <v>45523</v>
      </c>
      <c r="B6251" t="s">
        <v>47</v>
      </c>
      <c r="C6251" t="s">
        <v>11</v>
      </c>
      <c r="D6251" t="s">
        <v>9</v>
      </c>
      <c r="E6251" t="s">
        <v>6</v>
      </c>
      <c r="F6251">
        <v>7625</v>
      </c>
      <c r="G6251">
        <v>68</v>
      </c>
      <c r="H6251">
        <v>0</v>
      </c>
      <c r="I6251" s="4">
        <v>209.83</v>
      </c>
      <c r="J6251" s="4">
        <v>0</v>
      </c>
      <c r="K6251" s="2">
        <f t="shared" si="679"/>
        <v>8.9180327868852455E-3</v>
      </c>
      <c r="L6251">
        <f t="shared" si="680"/>
        <v>0</v>
      </c>
      <c r="M6251" s="4">
        <f t="shared" si="681"/>
        <v>3.0857352941176472</v>
      </c>
      <c r="N6251" s="4">
        <f t="shared" si="682"/>
        <v>0</v>
      </c>
      <c r="O6251">
        <f t="shared" si="683"/>
        <v>0</v>
      </c>
      <c r="P6251" s="4">
        <f t="shared" si="684"/>
        <v>-209.83</v>
      </c>
      <c r="Q6251" t="str">
        <f t="shared" si="685"/>
        <v>Inefficient</v>
      </c>
    </row>
    <row r="6252" spans="1:17" x14ac:dyDescent="0.3">
      <c r="A6252" s="1">
        <v>45523</v>
      </c>
      <c r="B6252" t="s">
        <v>47</v>
      </c>
      <c r="C6252" t="s">
        <v>11</v>
      </c>
      <c r="D6252" t="s">
        <v>9</v>
      </c>
      <c r="E6252" t="s">
        <v>7</v>
      </c>
      <c r="F6252">
        <v>1495</v>
      </c>
      <c r="G6252">
        <v>12</v>
      </c>
      <c r="H6252">
        <v>0</v>
      </c>
      <c r="I6252" s="4">
        <v>23.74</v>
      </c>
      <c r="J6252" s="4">
        <v>0</v>
      </c>
      <c r="K6252" s="2">
        <f t="shared" si="679"/>
        <v>8.0267558528428085E-3</v>
      </c>
      <c r="L6252">
        <f t="shared" si="680"/>
        <v>0</v>
      </c>
      <c r="M6252" s="4">
        <f t="shared" si="681"/>
        <v>1.9783333333333333</v>
      </c>
      <c r="N6252" s="4">
        <f t="shared" si="682"/>
        <v>0</v>
      </c>
      <c r="O6252">
        <f t="shared" si="683"/>
        <v>0</v>
      </c>
      <c r="P6252" s="4">
        <f t="shared" si="684"/>
        <v>-23.74</v>
      </c>
      <c r="Q6252" t="str">
        <f t="shared" si="685"/>
        <v>Inefficient</v>
      </c>
    </row>
    <row r="6253" spans="1:17" x14ac:dyDescent="0.3">
      <c r="A6253" s="1">
        <v>45523</v>
      </c>
      <c r="B6253" t="s">
        <v>47</v>
      </c>
      <c r="C6253" t="s">
        <v>11</v>
      </c>
      <c r="D6253" t="s">
        <v>9</v>
      </c>
      <c r="E6253" t="s">
        <v>8</v>
      </c>
      <c r="F6253">
        <v>780</v>
      </c>
      <c r="G6253">
        <v>6</v>
      </c>
      <c r="H6253">
        <v>0</v>
      </c>
      <c r="I6253" s="4">
        <v>13.58</v>
      </c>
      <c r="J6253" s="4">
        <v>0</v>
      </c>
      <c r="K6253" s="2">
        <f t="shared" si="679"/>
        <v>7.6923076923076927E-3</v>
      </c>
      <c r="L6253">
        <f t="shared" si="680"/>
        <v>0</v>
      </c>
      <c r="M6253" s="4">
        <f t="shared" si="681"/>
        <v>2.2633333333333332</v>
      </c>
      <c r="N6253" s="4">
        <f t="shared" si="682"/>
        <v>0</v>
      </c>
      <c r="O6253">
        <f t="shared" si="683"/>
        <v>0</v>
      </c>
      <c r="P6253" s="4">
        <f t="shared" si="684"/>
        <v>-13.58</v>
      </c>
      <c r="Q6253" t="str">
        <f t="shared" si="685"/>
        <v>Inefficient</v>
      </c>
    </row>
    <row r="6254" spans="1:17" x14ac:dyDescent="0.3">
      <c r="A6254" s="1">
        <v>45523</v>
      </c>
      <c r="B6254" t="s">
        <v>47</v>
      </c>
      <c r="C6254" t="s">
        <v>11</v>
      </c>
      <c r="D6254" t="s">
        <v>10</v>
      </c>
      <c r="E6254" t="s">
        <v>6</v>
      </c>
      <c r="F6254">
        <v>8875</v>
      </c>
      <c r="G6254">
        <v>247</v>
      </c>
      <c r="H6254">
        <v>7</v>
      </c>
      <c r="I6254" s="4">
        <v>104.54</v>
      </c>
      <c r="J6254" s="4">
        <v>569.52</v>
      </c>
      <c r="K6254" s="2">
        <f t="shared" si="679"/>
        <v>2.7830985915492958E-2</v>
      </c>
      <c r="L6254">
        <f t="shared" si="680"/>
        <v>2.8340080971659919E-2</v>
      </c>
      <c r="M6254" s="4">
        <f t="shared" si="681"/>
        <v>0.42323886639676117</v>
      </c>
      <c r="N6254" s="4">
        <f t="shared" si="682"/>
        <v>14.934285714285716</v>
      </c>
      <c r="O6254">
        <f t="shared" si="683"/>
        <v>5.4478668452267067</v>
      </c>
      <c r="P6254" s="4">
        <f t="shared" si="684"/>
        <v>464.97999999999996</v>
      </c>
      <c r="Q6254" t="str">
        <f t="shared" si="685"/>
        <v>Efficient</v>
      </c>
    </row>
    <row r="6255" spans="1:17" x14ac:dyDescent="0.3">
      <c r="A6255" s="1">
        <v>45523</v>
      </c>
      <c r="B6255" t="s">
        <v>47</v>
      </c>
      <c r="C6255" t="s">
        <v>11</v>
      </c>
      <c r="D6255" t="s">
        <v>10</v>
      </c>
      <c r="E6255" t="s">
        <v>7</v>
      </c>
      <c r="F6255">
        <v>1118</v>
      </c>
      <c r="G6255">
        <v>12</v>
      </c>
      <c r="H6255">
        <v>0</v>
      </c>
      <c r="I6255" s="4">
        <v>24.24</v>
      </c>
      <c r="J6255" s="4">
        <v>0</v>
      </c>
      <c r="K6255" s="2">
        <f t="shared" si="679"/>
        <v>1.0733452593917709E-2</v>
      </c>
      <c r="L6255">
        <f t="shared" si="680"/>
        <v>0</v>
      </c>
      <c r="M6255" s="4">
        <f t="shared" si="681"/>
        <v>2.02</v>
      </c>
      <c r="N6255" s="4">
        <f t="shared" si="682"/>
        <v>0</v>
      </c>
      <c r="O6255">
        <f t="shared" si="683"/>
        <v>0</v>
      </c>
      <c r="P6255" s="4">
        <f t="shared" si="684"/>
        <v>-24.24</v>
      </c>
      <c r="Q6255" t="str">
        <f t="shared" si="685"/>
        <v>Inefficient</v>
      </c>
    </row>
    <row r="6256" spans="1:17" x14ac:dyDescent="0.3">
      <c r="A6256" s="1">
        <v>45523</v>
      </c>
      <c r="B6256" t="s">
        <v>47</v>
      </c>
      <c r="C6256" t="s">
        <v>11</v>
      </c>
      <c r="D6256" t="s">
        <v>10</v>
      </c>
      <c r="E6256" t="s">
        <v>8</v>
      </c>
      <c r="F6256">
        <v>774</v>
      </c>
      <c r="G6256">
        <v>23</v>
      </c>
      <c r="H6256">
        <v>1</v>
      </c>
      <c r="I6256" s="4">
        <v>11.06</v>
      </c>
      <c r="J6256" s="4">
        <v>81.44</v>
      </c>
      <c r="K6256" s="2">
        <f t="shared" si="679"/>
        <v>2.9715762273901807E-2</v>
      </c>
      <c r="L6256">
        <f t="shared" si="680"/>
        <v>4.3478260869565216E-2</v>
      </c>
      <c r="M6256" s="4">
        <f t="shared" si="681"/>
        <v>0.48086956521739133</v>
      </c>
      <c r="N6256" s="4">
        <f t="shared" si="682"/>
        <v>11.06</v>
      </c>
      <c r="O6256">
        <f t="shared" si="683"/>
        <v>7.3634719710669074</v>
      </c>
      <c r="P6256" s="4">
        <f t="shared" si="684"/>
        <v>70.38</v>
      </c>
      <c r="Q6256" t="str">
        <f t="shared" si="685"/>
        <v>Efficient</v>
      </c>
    </row>
    <row r="6257" spans="1:17" x14ac:dyDescent="0.3">
      <c r="A6257" s="1">
        <v>45523</v>
      </c>
      <c r="B6257" t="s">
        <v>47</v>
      </c>
      <c r="C6257" t="s">
        <v>12</v>
      </c>
      <c r="D6257" t="s">
        <v>5</v>
      </c>
      <c r="E6257" t="s">
        <v>6</v>
      </c>
      <c r="F6257">
        <v>2301</v>
      </c>
      <c r="G6257">
        <v>69</v>
      </c>
      <c r="H6257">
        <v>4</v>
      </c>
      <c r="I6257" s="4">
        <v>67.680000000000007</v>
      </c>
      <c r="J6257" s="4">
        <v>315.5</v>
      </c>
      <c r="K6257" s="2">
        <f t="shared" si="679"/>
        <v>2.9986962190352021E-2</v>
      </c>
      <c r="L6257">
        <f t="shared" si="680"/>
        <v>5.7971014492753624E-2</v>
      </c>
      <c r="M6257" s="4">
        <f t="shared" si="681"/>
        <v>0.98086956521739144</v>
      </c>
      <c r="N6257" s="4">
        <f t="shared" si="682"/>
        <v>16.920000000000002</v>
      </c>
      <c r="O6257">
        <f t="shared" si="683"/>
        <v>4.6616430260047279</v>
      </c>
      <c r="P6257" s="4">
        <f t="shared" si="684"/>
        <v>247.82</v>
      </c>
      <c r="Q6257" t="str">
        <f t="shared" si="685"/>
        <v>Efficient</v>
      </c>
    </row>
    <row r="6258" spans="1:17" x14ac:dyDescent="0.3">
      <c r="A6258" s="1">
        <v>45523</v>
      </c>
      <c r="B6258" t="s">
        <v>47</v>
      </c>
      <c r="C6258" t="s">
        <v>12</v>
      </c>
      <c r="D6258" t="s">
        <v>5</v>
      </c>
      <c r="E6258" t="s">
        <v>7</v>
      </c>
      <c r="F6258">
        <v>6024</v>
      </c>
      <c r="G6258">
        <v>159</v>
      </c>
      <c r="H6258">
        <v>22</v>
      </c>
      <c r="I6258" s="4">
        <v>156.09</v>
      </c>
      <c r="J6258" s="4">
        <v>1466.43</v>
      </c>
      <c r="K6258" s="2">
        <f t="shared" si="679"/>
        <v>2.6394422310756973E-2</v>
      </c>
      <c r="L6258">
        <f t="shared" si="680"/>
        <v>0.13836477987421383</v>
      </c>
      <c r="M6258" s="4">
        <f t="shared" si="681"/>
        <v>0.98169811320754718</v>
      </c>
      <c r="N6258" s="4">
        <f t="shared" si="682"/>
        <v>7.0949999999999998</v>
      </c>
      <c r="O6258">
        <f t="shared" si="683"/>
        <v>9.394772246780704</v>
      </c>
      <c r="P6258" s="4">
        <f t="shared" si="684"/>
        <v>1310.3400000000001</v>
      </c>
      <c r="Q6258" t="str">
        <f t="shared" si="685"/>
        <v>Efficient</v>
      </c>
    </row>
    <row r="6259" spans="1:17" x14ac:dyDescent="0.3">
      <c r="A6259" s="1">
        <v>45523</v>
      </c>
      <c r="B6259" t="s">
        <v>47</v>
      </c>
      <c r="C6259" t="s">
        <v>12</v>
      </c>
      <c r="D6259" t="s">
        <v>5</v>
      </c>
      <c r="E6259" t="s">
        <v>8</v>
      </c>
      <c r="F6259">
        <v>3870</v>
      </c>
      <c r="G6259">
        <v>84</v>
      </c>
      <c r="H6259">
        <v>11</v>
      </c>
      <c r="I6259" s="4">
        <v>62.95</v>
      </c>
      <c r="J6259" s="4">
        <v>860.82</v>
      </c>
      <c r="K6259" s="2">
        <f t="shared" si="679"/>
        <v>2.1705426356589147E-2</v>
      </c>
      <c r="L6259">
        <f t="shared" si="680"/>
        <v>0.13095238095238096</v>
      </c>
      <c r="M6259" s="4">
        <f t="shared" si="681"/>
        <v>0.74940476190476191</v>
      </c>
      <c r="N6259" s="4">
        <f t="shared" si="682"/>
        <v>5.7227272727272727</v>
      </c>
      <c r="O6259">
        <f t="shared" si="683"/>
        <v>13.674662430500398</v>
      </c>
      <c r="P6259" s="4">
        <f t="shared" si="684"/>
        <v>797.87</v>
      </c>
      <c r="Q6259" t="str">
        <f t="shared" si="685"/>
        <v>Efficient</v>
      </c>
    </row>
    <row r="6260" spans="1:17" x14ac:dyDescent="0.3">
      <c r="A6260" s="1">
        <v>45523</v>
      </c>
      <c r="B6260" t="s">
        <v>47</v>
      </c>
      <c r="C6260" t="s">
        <v>12</v>
      </c>
      <c r="D6260" t="s">
        <v>9</v>
      </c>
      <c r="E6260" t="s">
        <v>6</v>
      </c>
      <c r="F6260">
        <v>2922</v>
      </c>
      <c r="G6260">
        <v>54</v>
      </c>
      <c r="H6260">
        <v>0</v>
      </c>
      <c r="I6260" s="4">
        <v>45.69</v>
      </c>
      <c r="J6260" s="4">
        <v>0</v>
      </c>
      <c r="K6260" s="2">
        <f t="shared" si="679"/>
        <v>1.8480492813141684E-2</v>
      </c>
      <c r="L6260">
        <f t="shared" si="680"/>
        <v>0</v>
      </c>
      <c r="M6260" s="4">
        <f t="shared" si="681"/>
        <v>0.84611111111111104</v>
      </c>
      <c r="N6260" s="4">
        <f t="shared" si="682"/>
        <v>0</v>
      </c>
      <c r="O6260">
        <f t="shared" si="683"/>
        <v>0</v>
      </c>
      <c r="P6260" s="4">
        <f t="shared" si="684"/>
        <v>-45.69</v>
      </c>
      <c r="Q6260" t="str">
        <f t="shared" si="685"/>
        <v>Inefficient</v>
      </c>
    </row>
    <row r="6261" spans="1:17" x14ac:dyDescent="0.3">
      <c r="A6261" s="1">
        <v>45523</v>
      </c>
      <c r="B6261" t="s">
        <v>47</v>
      </c>
      <c r="C6261" t="s">
        <v>12</v>
      </c>
      <c r="D6261" t="s">
        <v>9</v>
      </c>
      <c r="E6261" t="s">
        <v>7</v>
      </c>
      <c r="F6261">
        <v>7952</v>
      </c>
      <c r="G6261">
        <v>113</v>
      </c>
      <c r="H6261">
        <v>4</v>
      </c>
      <c r="I6261" s="4">
        <v>195.38</v>
      </c>
      <c r="J6261" s="4">
        <v>358.63</v>
      </c>
      <c r="K6261" s="2">
        <f t="shared" si="679"/>
        <v>1.4210261569416498E-2</v>
      </c>
      <c r="L6261">
        <f t="shared" si="680"/>
        <v>3.5398230088495575E-2</v>
      </c>
      <c r="M6261" s="4">
        <f t="shared" si="681"/>
        <v>1.7290265486725662</v>
      </c>
      <c r="N6261" s="4">
        <f t="shared" si="682"/>
        <v>48.844999999999999</v>
      </c>
      <c r="O6261">
        <f t="shared" si="683"/>
        <v>1.8355512334937045</v>
      </c>
      <c r="P6261" s="4">
        <f t="shared" si="684"/>
        <v>163.25</v>
      </c>
      <c r="Q6261" t="str">
        <f t="shared" si="685"/>
        <v>Inefficient</v>
      </c>
    </row>
    <row r="6262" spans="1:17" x14ac:dyDescent="0.3">
      <c r="A6262" s="1">
        <v>45523</v>
      </c>
      <c r="B6262" t="s">
        <v>47</v>
      </c>
      <c r="C6262" t="s">
        <v>12</v>
      </c>
      <c r="D6262" t="s">
        <v>9</v>
      </c>
      <c r="E6262" t="s">
        <v>8</v>
      </c>
      <c r="F6262">
        <v>2608</v>
      </c>
      <c r="G6262">
        <v>44</v>
      </c>
      <c r="H6262">
        <v>1</v>
      </c>
      <c r="I6262" s="4">
        <v>70.53</v>
      </c>
      <c r="J6262" s="4">
        <v>80.98</v>
      </c>
      <c r="K6262" s="2">
        <f t="shared" si="679"/>
        <v>1.6871165644171779E-2</v>
      </c>
      <c r="L6262">
        <f t="shared" si="680"/>
        <v>2.2727272727272728E-2</v>
      </c>
      <c r="M6262" s="4">
        <f t="shared" si="681"/>
        <v>1.6029545454545455</v>
      </c>
      <c r="N6262" s="4">
        <f t="shared" si="682"/>
        <v>70.53</v>
      </c>
      <c r="O6262">
        <f t="shared" si="683"/>
        <v>1.1481639018857224</v>
      </c>
      <c r="P6262" s="4">
        <f t="shared" si="684"/>
        <v>10.450000000000003</v>
      </c>
      <c r="Q6262" t="str">
        <f t="shared" si="685"/>
        <v>Inefficient</v>
      </c>
    </row>
    <row r="6263" spans="1:17" x14ac:dyDescent="0.3">
      <c r="A6263" s="1">
        <v>45523</v>
      </c>
      <c r="B6263" t="s">
        <v>47</v>
      </c>
      <c r="C6263" t="s">
        <v>12</v>
      </c>
      <c r="D6263" t="s">
        <v>10</v>
      </c>
      <c r="E6263" t="s">
        <v>6</v>
      </c>
      <c r="F6263">
        <v>1754</v>
      </c>
      <c r="G6263">
        <v>25</v>
      </c>
      <c r="H6263">
        <v>1</v>
      </c>
      <c r="I6263" s="4">
        <v>32.630000000000003</v>
      </c>
      <c r="J6263" s="4">
        <v>62.5</v>
      </c>
      <c r="K6263" s="2">
        <f t="shared" si="679"/>
        <v>1.4253135689851768E-2</v>
      </c>
      <c r="L6263">
        <f t="shared" si="680"/>
        <v>0.04</v>
      </c>
      <c r="M6263" s="4">
        <f t="shared" si="681"/>
        <v>1.3052000000000001</v>
      </c>
      <c r="N6263" s="4">
        <f t="shared" si="682"/>
        <v>32.630000000000003</v>
      </c>
      <c r="O6263">
        <f t="shared" si="683"/>
        <v>1.9154152620288076</v>
      </c>
      <c r="P6263" s="4">
        <f t="shared" si="684"/>
        <v>29.869999999999997</v>
      </c>
      <c r="Q6263" t="str">
        <f t="shared" si="685"/>
        <v>Inefficient</v>
      </c>
    </row>
    <row r="6264" spans="1:17" x14ac:dyDescent="0.3">
      <c r="A6264" s="1">
        <v>45523</v>
      </c>
      <c r="B6264" t="s">
        <v>47</v>
      </c>
      <c r="C6264" t="s">
        <v>12</v>
      </c>
      <c r="D6264" t="s">
        <v>10</v>
      </c>
      <c r="E6264" t="s">
        <v>7</v>
      </c>
      <c r="F6264">
        <v>11768</v>
      </c>
      <c r="G6264">
        <v>257</v>
      </c>
      <c r="H6264">
        <v>19</v>
      </c>
      <c r="I6264" s="4">
        <v>202.35</v>
      </c>
      <c r="J6264" s="4">
        <v>1610.38</v>
      </c>
      <c r="K6264" s="2">
        <f t="shared" si="679"/>
        <v>2.1838885112168593E-2</v>
      </c>
      <c r="L6264">
        <f t="shared" si="680"/>
        <v>7.3929961089494164E-2</v>
      </c>
      <c r="M6264" s="4">
        <f t="shared" si="681"/>
        <v>0.78735408560311282</v>
      </c>
      <c r="N6264" s="4">
        <f t="shared" si="682"/>
        <v>10.65</v>
      </c>
      <c r="O6264">
        <f t="shared" si="683"/>
        <v>7.958388930071659</v>
      </c>
      <c r="P6264" s="4">
        <f t="shared" si="684"/>
        <v>1408.0300000000002</v>
      </c>
      <c r="Q6264" t="str">
        <f t="shared" si="685"/>
        <v>Efficient</v>
      </c>
    </row>
    <row r="6265" spans="1:17" x14ac:dyDescent="0.3">
      <c r="A6265" s="1">
        <v>45523</v>
      </c>
      <c r="B6265" t="s">
        <v>47</v>
      </c>
      <c r="C6265" t="s">
        <v>12</v>
      </c>
      <c r="D6265" t="s">
        <v>10</v>
      </c>
      <c r="E6265" t="s">
        <v>8</v>
      </c>
      <c r="F6265">
        <v>2173</v>
      </c>
      <c r="G6265">
        <v>62</v>
      </c>
      <c r="H6265">
        <v>2</v>
      </c>
      <c r="I6265" s="4">
        <v>36.96</v>
      </c>
      <c r="J6265" s="4">
        <v>187.06</v>
      </c>
      <c r="K6265" s="2">
        <f t="shared" si="679"/>
        <v>2.8531983433041877E-2</v>
      </c>
      <c r="L6265">
        <f t="shared" si="680"/>
        <v>3.2258064516129031E-2</v>
      </c>
      <c r="M6265" s="4">
        <f t="shared" si="681"/>
        <v>0.59612903225806457</v>
      </c>
      <c r="N6265" s="4">
        <f t="shared" si="682"/>
        <v>18.48</v>
      </c>
      <c r="O6265">
        <f t="shared" si="683"/>
        <v>5.0611471861471857</v>
      </c>
      <c r="P6265" s="4">
        <f t="shared" si="684"/>
        <v>150.1</v>
      </c>
      <c r="Q6265" t="str">
        <f t="shared" si="685"/>
        <v>Efficient</v>
      </c>
    </row>
    <row r="6266" spans="1:17" x14ac:dyDescent="0.3">
      <c r="A6266" s="1">
        <v>45524</v>
      </c>
      <c r="B6266" t="s">
        <v>47</v>
      </c>
      <c r="C6266" t="s">
        <v>4</v>
      </c>
      <c r="D6266" t="s">
        <v>5</v>
      </c>
      <c r="E6266" t="s">
        <v>6</v>
      </c>
      <c r="F6266">
        <v>3440</v>
      </c>
      <c r="G6266">
        <v>79</v>
      </c>
      <c r="H6266">
        <v>6</v>
      </c>
      <c r="I6266" s="4">
        <v>75.349999999999994</v>
      </c>
      <c r="J6266" s="4">
        <v>415.29</v>
      </c>
      <c r="K6266" s="2">
        <f t="shared" si="679"/>
        <v>2.2965116279069768E-2</v>
      </c>
      <c r="L6266">
        <f t="shared" si="680"/>
        <v>7.5949367088607597E-2</v>
      </c>
      <c r="M6266" s="4">
        <f t="shared" si="681"/>
        <v>0.95379746835443036</v>
      </c>
      <c r="N6266" s="4">
        <f t="shared" si="682"/>
        <v>12.558333333333332</v>
      </c>
      <c r="O6266">
        <f t="shared" si="683"/>
        <v>5.5114797611147983</v>
      </c>
      <c r="P6266" s="4">
        <f t="shared" si="684"/>
        <v>339.94000000000005</v>
      </c>
      <c r="Q6266" t="str">
        <f t="shared" si="685"/>
        <v>Efficient</v>
      </c>
    </row>
    <row r="6267" spans="1:17" x14ac:dyDescent="0.3">
      <c r="A6267" s="1">
        <v>45524</v>
      </c>
      <c r="B6267" t="s">
        <v>47</v>
      </c>
      <c r="C6267" t="s">
        <v>4</v>
      </c>
      <c r="D6267" t="s">
        <v>5</v>
      </c>
      <c r="E6267" t="s">
        <v>7</v>
      </c>
      <c r="F6267">
        <v>4752</v>
      </c>
      <c r="G6267">
        <v>201</v>
      </c>
      <c r="H6267">
        <v>28</v>
      </c>
      <c r="I6267" s="4">
        <v>85.38</v>
      </c>
      <c r="J6267" s="4">
        <v>2189.85</v>
      </c>
      <c r="K6267" s="2">
        <f t="shared" si="679"/>
        <v>4.22979797979798E-2</v>
      </c>
      <c r="L6267">
        <f t="shared" si="680"/>
        <v>0.13930348258706468</v>
      </c>
      <c r="M6267" s="4">
        <f t="shared" si="681"/>
        <v>0.42477611940298504</v>
      </c>
      <c r="N6267" s="4">
        <f t="shared" si="682"/>
        <v>3.0492857142857139</v>
      </c>
      <c r="O6267">
        <f t="shared" si="683"/>
        <v>25.64827828531272</v>
      </c>
      <c r="P6267" s="4">
        <f t="shared" si="684"/>
        <v>2104.4699999999998</v>
      </c>
      <c r="Q6267" t="str">
        <f t="shared" si="685"/>
        <v>Efficient</v>
      </c>
    </row>
    <row r="6268" spans="1:17" x14ac:dyDescent="0.3">
      <c r="A6268" s="1">
        <v>45524</v>
      </c>
      <c r="B6268" t="s">
        <v>47</v>
      </c>
      <c r="C6268" t="s">
        <v>4</v>
      </c>
      <c r="D6268" t="s">
        <v>5</v>
      </c>
      <c r="E6268" t="s">
        <v>8</v>
      </c>
      <c r="F6268">
        <v>101</v>
      </c>
      <c r="G6268">
        <v>3</v>
      </c>
      <c r="H6268">
        <v>0</v>
      </c>
      <c r="I6268" s="4">
        <v>1.18</v>
      </c>
      <c r="J6268" s="4">
        <v>0</v>
      </c>
      <c r="K6268" s="2">
        <f t="shared" si="679"/>
        <v>2.9702970297029702E-2</v>
      </c>
      <c r="L6268">
        <f t="shared" si="680"/>
        <v>0</v>
      </c>
      <c r="M6268" s="4">
        <f t="shared" si="681"/>
        <v>0.39333333333333331</v>
      </c>
      <c r="N6268" s="4">
        <f t="shared" si="682"/>
        <v>0</v>
      </c>
      <c r="O6268">
        <f t="shared" si="683"/>
        <v>0</v>
      </c>
      <c r="P6268" s="4">
        <f t="shared" si="684"/>
        <v>-1.18</v>
      </c>
      <c r="Q6268" t="str">
        <f t="shared" si="685"/>
        <v>Inefficient</v>
      </c>
    </row>
    <row r="6269" spans="1:17" x14ac:dyDescent="0.3">
      <c r="A6269" s="1">
        <v>45524</v>
      </c>
      <c r="B6269" t="s">
        <v>47</v>
      </c>
      <c r="C6269" t="s">
        <v>4</v>
      </c>
      <c r="D6269" t="s">
        <v>9</v>
      </c>
      <c r="E6269" t="s">
        <v>6</v>
      </c>
      <c r="F6269">
        <v>3899</v>
      </c>
      <c r="G6269">
        <v>20</v>
      </c>
      <c r="H6269">
        <v>0</v>
      </c>
      <c r="I6269" s="4">
        <v>104.91</v>
      </c>
      <c r="J6269" s="4">
        <v>0</v>
      </c>
      <c r="K6269" s="2">
        <f t="shared" si="679"/>
        <v>5.1295203898435492E-3</v>
      </c>
      <c r="L6269">
        <f t="shared" si="680"/>
        <v>0</v>
      </c>
      <c r="M6269" s="4">
        <f t="shared" si="681"/>
        <v>5.2454999999999998</v>
      </c>
      <c r="N6269" s="4">
        <f t="shared" si="682"/>
        <v>0</v>
      </c>
      <c r="O6269">
        <f t="shared" si="683"/>
        <v>0</v>
      </c>
      <c r="P6269" s="4">
        <f t="shared" si="684"/>
        <v>-104.91</v>
      </c>
      <c r="Q6269" t="str">
        <f t="shared" si="685"/>
        <v>Inefficient</v>
      </c>
    </row>
    <row r="6270" spans="1:17" x14ac:dyDescent="0.3">
      <c r="A6270" s="1">
        <v>45524</v>
      </c>
      <c r="B6270" t="s">
        <v>47</v>
      </c>
      <c r="C6270" t="s">
        <v>4</v>
      </c>
      <c r="D6270" t="s">
        <v>9</v>
      </c>
      <c r="E6270" t="s">
        <v>7</v>
      </c>
      <c r="F6270">
        <v>6307</v>
      </c>
      <c r="G6270">
        <v>60</v>
      </c>
      <c r="H6270">
        <v>1</v>
      </c>
      <c r="I6270" s="4">
        <v>106.81</v>
      </c>
      <c r="J6270" s="4">
        <v>85.94</v>
      </c>
      <c r="K6270" s="2">
        <f t="shared" si="679"/>
        <v>9.5132392579673382E-3</v>
      </c>
      <c r="L6270">
        <f t="shared" si="680"/>
        <v>1.6666666666666666E-2</v>
      </c>
      <c r="M6270" s="4">
        <f t="shared" si="681"/>
        <v>1.7801666666666667</v>
      </c>
      <c r="N6270" s="4">
        <f t="shared" si="682"/>
        <v>106.81</v>
      </c>
      <c r="O6270">
        <f t="shared" si="683"/>
        <v>0.80460631027057383</v>
      </c>
      <c r="P6270" s="4">
        <f t="shared" si="684"/>
        <v>-20.870000000000005</v>
      </c>
      <c r="Q6270" t="str">
        <f t="shared" si="685"/>
        <v>Inefficient</v>
      </c>
    </row>
    <row r="6271" spans="1:17" x14ac:dyDescent="0.3">
      <c r="A6271" s="1">
        <v>45524</v>
      </c>
      <c r="B6271" t="s">
        <v>47</v>
      </c>
      <c r="C6271" t="s">
        <v>4</v>
      </c>
      <c r="D6271" t="s">
        <v>9</v>
      </c>
      <c r="E6271" t="s">
        <v>8</v>
      </c>
      <c r="F6271">
        <v>373</v>
      </c>
      <c r="G6271">
        <v>5</v>
      </c>
      <c r="H6271">
        <v>0</v>
      </c>
      <c r="I6271" s="4">
        <v>5.84</v>
      </c>
      <c r="J6271" s="4">
        <v>0</v>
      </c>
      <c r="K6271" s="2">
        <f t="shared" si="679"/>
        <v>1.3404825737265416E-2</v>
      </c>
      <c r="L6271">
        <f t="shared" si="680"/>
        <v>0</v>
      </c>
      <c r="M6271" s="4">
        <f t="shared" si="681"/>
        <v>1.1679999999999999</v>
      </c>
      <c r="N6271" s="4">
        <f t="shared" si="682"/>
        <v>0</v>
      </c>
      <c r="O6271">
        <f t="shared" si="683"/>
        <v>0</v>
      </c>
      <c r="P6271" s="4">
        <f t="shared" si="684"/>
        <v>-5.84</v>
      </c>
      <c r="Q6271" t="str">
        <f t="shared" si="685"/>
        <v>Inefficient</v>
      </c>
    </row>
    <row r="6272" spans="1:17" x14ac:dyDescent="0.3">
      <c r="A6272" s="1">
        <v>45524</v>
      </c>
      <c r="B6272" t="s">
        <v>47</v>
      </c>
      <c r="C6272" t="s">
        <v>4</v>
      </c>
      <c r="D6272" t="s">
        <v>10</v>
      </c>
      <c r="E6272" t="s">
        <v>6</v>
      </c>
      <c r="F6272">
        <v>6063</v>
      </c>
      <c r="G6272">
        <v>129</v>
      </c>
      <c r="H6272">
        <v>9</v>
      </c>
      <c r="I6272" s="4">
        <v>73.2</v>
      </c>
      <c r="J6272" s="4">
        <v>549.29</v>
      </c>
      <c r="K6272" s="2">
        <f t="shared" si="679"/>
        <v>2.1276595744680851E-2</v>
      </c>
      <c r="L6272">
        <f t="shared" si="680"/>
        <v>6.9767441860465115E-2</v>
      </c>
      <c r="M6272" s="4">
        <f t="shared" si="681"/>
        <v>0.56744186046511635</v>
      </c>
      <c r="N6272" s="4">
        <f t="shared" si="682"/>
        <v>8.1333333333333329</v>
      </c>
      <c r="O6272">
        <f t="shared" si="683"/>
        <v>7.5039617486338788</v>
      </c>
      <c r="P6272" s="4">
        <f t="shared" si="684"/>
        <v>476.09</v>
      </c>
      <c r="Q6272" t="str">
        <f t="shared" si="685"/>
        <v>Efficient</v>
      </c>
    </row>
    <row r="6273" spans="1:17" x14ac:dyDescent="0.3">
      <c r="A6273" s="1">
        <v>45524</v>
      </c>
      <c r="B6273" t="s">
        <v>47</v>
      </c>
      <c r="C6273" t="s">
        <v>4</v>
      </c>
      <c r="D6273" t="s">
        <v>10</v>
      </c>
      <c r="E6273" t="s">
        <v>7</v>
      </c>
      <c r="F6273">
        <v>2331</v>
      </c>
      <c r="G6273">
        <v>49</v>
      </c>
      <c r="H6273">
        <v>3</v>
      </c>
      <c r="I6273" s="4">
        <v>29.32</v>
      </c>
      <c r="J6273" s="4">
        <v>280.5</v>
      </c>
      <c r="K6273" s="2">
        <f t="shared" si="679"/>
        <v>2.1021021021021023E-2</v>
      </c>
      <c r="L6273">
        <f t="shared" si="680"/>
        <v>6.1224489795918366E-2</v>
      </c>
      <c r="M6273" s="4">
        <f t="shared" si="681"/>
        <v>0.59836734693877547</v>
      </c>
      <c r="N6273" s="4">
        <f t="shared" si="682"/>
        <v>9.7733333333333334</v>
      </c>
      <c r="O6273">
        <f t="shared" si="683"/>
        <v>9.5668485675306965</v>
      </c>
      <c r="P6273" s="4">
        <f t="shared" si="684"/>
        <v>251.18</v>
      </c>
      <c r="Q6273" t="str">
        <f t="shared" si="685"/>
        <v>Efficient</v>
      </c>
    </row>
    <row r="6274" spans="1:17" x14ac:dyDescent="0.3">
      <c r="A6274" s="1">
        <v>45524</v>
      </c>
      <c r="B6274" t="s">
        <v>47</v>
      </c>
      <c r="C6274" t="s">
        <v>4</v>
      </c>
      <c r="D6274" t="s">
        <v>10</v>
      </c>
      <c r="E6274" t="s">
        <v>8</v>
      </c>
      <c r="F6274">
        <v>406</v>
      </c>
      <c r="G6274">
        <v>4</v>
      </c>
      <c r="H6274">
        <v>0</v>
      </c>
      <c r="I6274" s="4">
        <v>10.68</v>
      </c>
      <c r="J6274" s="4">
        <v>0</v>
      </c>
      <c r="K6274" s="2">
        <f t="shared" si="679"/>
        <v>9.852216748768473E-3</v>
      </c>
      <c r="L6274">
        <f t="shared" si="680"/>
        <v>0</v>
      </c>
      <c r="M6274" s="4">
        <f t="shared" si="681"/>
        <v>2.67</v>
      </c>
      <c r="N6274" s="4">
        <f t="shared" si="682"/>
        <v>0</v>
      </c>
      <c r="O6274">
        <f t="shared" si="683"/>
        <v>0</v>
      </c>
      <c r="P6274" s="4">
        <f t="shared" si="684"/>
        <v>-10.68</v>
      </c>
      <c r="Q6274" t="str">
        <f t="shared" si="685"/>
        <v>Inefficient</v>
      </c>
    </row>
    <row r="6275" spans="1:17" x14ac:dyDescent="0.3">
      <c r="A6275" s="1">
        <v>45524</v>
      </c>
      <c r="B6275" t="s">
        <v>47</v>
      </c>
      <c r="C6275" t="s">
        <v>11</v>
      </c>
      <c r="D6275" t="s">
        <v>5</v>
      </c>
      <c r="E6275" t="s">
        <v>6</v>
      </c>
      <c r="F6275">
        <v>12336</v>
      </c>
      <c r="G6275">
        <v>572</v>
      </c>
      <c r="H6275">
        <v>47</v>
      </c>
      <c r="I6275" s="4">
        <v>301.49</v>
      </c>
      <c r="J6275" s="4">
        <v>2495.81</v>
      </c>
      <c r="K6275" s="2">
        <f t="shared" ref="K6275:K6338" si="686">G6275/F6275</f>
        <v>4.6368352788586253E-2</v>
      </c>
      <c r="L6275">
        <f t="shared" ref="L6275:L6338" si="687">IF(G6275=0,0,H6275/G6275)</f>
        <v>8.2167832167832161E-2</v>
      </c>
      <c r="M6275" s="4">
        <f t="shared" ref="M6275:M6338" si="688">IF(G6275=0,0,I6275/G6275)</f>
        <v>0.52708041958041962</v>
      </c>
      <c r="N6275" s="4">
        <f t="shared" ref="N6275:N6338" si="689">IF(H6275=0,0,I6275/H6275)</f>
        <v>6.4146808510638298</v>
      </c>
      <c r="O6275">
        <f t="shared" ref="O6275:O6338" si="690">IF(I6275=0,0,J6275/I6275)</f>
        <v>8.2782513516202858</v>
      </c>
      <c r="P6275" s="4">
        <f t="shared" ref="P6275:P6338" si="691">J6275-I6275</f>
        <v>2194.3199999999997</v>
      </c>
      <c r="Q6275" t="str">
        <f t="shared" ref="Q6275:Q6338" si="692">IF(AND(N6275&lt;26.94,O6275&gt;3.57),"Efficient", "Inefficient")</f>
        <v>Efficient</v>
      </c>
    </row>
    <row r="6276" spans="1:17" x14ac:dyDescent="0.3">
      <c r="A6276" s="1">
        <v>45524</v>
      </c>
      <c r="B6276" t="s">
        <v>47</v>
      </c>
      <c r="C6276" t="s">
        <v>11</v>
      </c>
      <c r="D6276" t="s">
        <v>5</v>
      </c>
      <c r="E6276" t="s">
        <v>7</v>
      </c>
      <c r="F6276">
        <v>1692</v>
      </c>
      <c r="G6276">
        <v>68</v>
      </c>
      <c r="H6276">
        <v>6</v>
      </c>
      <c r="I6276" s="4">
        <v>48.06</v>
      </c>
      <c r="J6276" s="4">
        <v>417.54</v>
      </c>
      <c r="K6276" s="2">
        <f t="shared" si="686"/>
        <v>4.0189125295508277E-2</v>
      </c>
      <c r="L6276">
        <f t="shared" si="687"/>
        <v>8.8235294117647065E-2</v>
      </c>
      <c r="M6276" s="4">
        <f t="shared" si="688"/>
        <v>0.70676470588235296</v>
      </c>
      <c r="N6276" s="4">
        <f t="shared" si="689"/>
        <v>8.01</v>
      </c>
      <c r="O6276">
        <f t="shared" si="690"/>
        <v>8.6878901373283401</v>
      </c>
      <c r="P6276" s="4">
        <f t="shared" si="691"/>
        <v>369.48</v>
      </c>
      <c r="Q6276" t="str">
        <f t="shared" si="692"/>
        <v>Efficient</v>
      </c>
    </row>
    <row r="6277" spans="1:17" x14ac:dyDescent="0.3">
      <c r="A6277" s="1">
        <v>45524</v>
      </c>
      <c r="B6277" t="s">
        <v>47</v>
      </c>
      <c r="C6277" t="s">
        <v>11</v>
      </c>
      <c r="D6277" t="s">
        <v>5</v>
      </c>
      <c r="E6277" t="s">
        <v>8</v>
      </c>
      <c r="F6277">
        <v>472</v>
      </c>
      <c r="G6277">
        <v>10</v>
      </c>
      <c r="H6277">
        <v>1</v>
      </c>
      <c r="I6277" s="4">
        <v>9.81</v>
      </c>
      <c r="J6277" s="4">
        <v>78.989999999999995</v>
      </c>
      <c r="K6277" s="2">
        <f t="shared" si="686"/>
        <v>2.1186440677966101E-2</v>
      </c>
      <c r="L6277">
        <f t="shared" si="687"/>
        <v>0.1</v>
      </c>
      <c r="M6277" s="4">
        <f t="shared" si="688"/>
        <v>0.98100000000000009</v>
      </c>
      <c r="N6277" s="4">
        <f t="shared" si="689"/>
        <v>9.81</v>
      </c>
      <c r="O6277">
        <f t="shared" si="690"/>
        <v>8.0519877675840963</v>
      </c>
      <c r="P6277" s="4">
        <f t="shared" si="691"/>
        <v>69.179999999999993</v>
      </c>
      <c r="Q6277" t="str">
        <f t="shared" si="692"/>
        <v>Efficient</v>
      </c>
    </row>
    <row r="6278" spans="1:17" x14ac:dyDescent="0.3">
      <c r="A6278" s="1">
        <v>45524</v>
      </c>
      <c r="B6278" t="s">
        <v>47</v>
      </c>
      <c r="C6278" t="s">
        <v>11</v>
      </c>
      <c r="D6278" t="s">
        <v>9</v>
      </c>
      <c r="E6278" t="s">
        <v>6</v>
      </c>
      <c r="F6278">
        <v>5576</v>
      </c>
      <c r="G6278">
        <v>61</v>
      </c>
      <c r="H6278">
        <v>1</v>
      </c>
      <c r="I6278" s="4">
        <v>135.41</v>
      </c>
      <c r="J6278" s="4">
        <v>82.57</v>
      </c>
      <c r="K6278" s="2">
        <f t="shared" si="686"/>
        <v>1.0939741750358681E-2</v>
      </c>
      <c r="L6278">
        <f t="shared" si="687"/>
        <v>1.6393442622950821E-2</v>
      </c>
      <c r="M6278" s="4">
        <f t="shared" si="688"/>
        <v>2.2198360655737703</v>
      </c>
      <c r="N6278" s="4">
        <f t="shared" si="689"/>
        <v>135.41</v>
      </c>
      <c r="O6278">
        <f t="shared" si="690"/>
        <v>0.60977771213352039</v>
      </c>
      <c r="P6278" s="4">
        <f t="shared" si="691"/>
        <v>-52.84</v>
      </c>
      <c r="Q6278" t="str">
        <f t="shared" si="692"/>
        <v>Inefficient</v>
      </c>
    </row>
    <row r="6279" spans="1:17" x14ac:dyDescent="0.3">
      <c r="A6279" s="1">
        <v>45524</v>
      </c>
      <c r="B6279" t="s">
        <v>47</v>
      </c>
      <c r="C6279" t="s">
        <v>11</v>
      </c>
      <c r="D6279" t="s">
        <v>9</v>
      </c>
      <c r="E6279" t="s">
        <v>7</v>
      </c>
      <c r="F6279">
        <v>1562</v>
      </c>
      <c r="G6279">
        <v>17</v>
      </c>
      <c r="H6279">
        <v>0</v>
      </c>
      <c r="I6279" s="4">
        <v>24.56</v>
      </c>
      <c r="J6279" s="4">
        <v>0</v>
      </c>
      <c r="K6279" s="2">
        <f t="shared" si="686"/>
        <v>1.088348271446863E-2</v>
      </c>
      <c r="L6279">
        <f t="shared" si="687"/>
        <v>0</v>
      </c>
      <c r="M6279" s="4">
        <f t="shared" si="688"/>
        <v>1.4447058823529411</v>
      </c>
      <c r="N6279" s="4">
        <f t="shared" si="689"/>
        <v>0</v>
      </c>
      <c r="O6279">
        <f t="shared" si="690"/>
        <v>0</v>
      </c>
      <c r="P6279" s="4">
        <f t="shared" si="691"/>
        <v>-24.56</v>
      </c>
      <c r="Q6279" t="str">
        <f t="shared" si="692"/>
        <v>Inefficient</v>
      </c>
    </row>
    <row r="6280" spans="1:17" x14ac:dyDescent="0.3">
      <c r="A6280" s="1">
        <v>45524</v>
      </c>
      <c r="B6280" t="s">
        <v>47</v>
      </c>
      <c r="C6280" t="s">
        <v>11</v>
      </c>
      <c r="D6280" t="s">
        <v>9</v>
      </c>
      <c r="E6280" t="s">
        <v>8</v>
      </c>
      <c r="F6280">
        <v>479</v>
      </c>
      <c r="G6280">
        <v>4</v>
      </c>
      <c r="H6280">
        <v>0</v>
      </c>
      <c r="I6280" s="4">
        <v>12.24</v>
      </c>
      <c r="J6280" s="4">
        <v>0</v>
      </c>
      <c r="K6280" s="2">
        <f t="shared" si="686"/>
        <v>8.350730688935281E-3</v>
      </c>
      <c r="L6280">
        <f t="shared" si="687"/>
        <v>0</v>
      </c>
      <c r="M6280" s="4">
        <f t="shared" si="688"/>
        <v>3.06</v>
      </c>
      <c r="N6280" s="4">
        <f t="shared" si="689"/>
        <v>0</v>
      </c>
      <c r="O6280">
        <f t="shared" si="690"/>
        <v>0</v>
      </c>
      <c r="P6280" s="4">
        <f t="shared" si="691"/>
        <v>-12.24</v>
      </c>
      <c r="Q6280" t="str">
        <f t="shared" si="692"/>
        <v>Inefficient</v>
      </c>
    </row>
    <row r="6281" spans="1:17" x14ac:dyDescent="0.3">
      <c r="A6281" s="1">
        <v>45524</v>
      </c>
      <c r="B6281" t="s">
        <v>47</v>
      </c>
      <c r="C6281" t="s">
        <v>11</v>
      </c>
      <c r="D6281" t="s">
        <v>10</v>
      </c>
      <c r="E6281" t="s">
        <v>6</v>
      </c>
      <c r="F6281">
        <v>10809</v>
      </c>
      <c r="G6281">
        <v>197</v>
      </c>
      <c r="H6281">
        <v>8</v>
      </c>
      <c r="I6281" s="4">
        <v>228.43</v>
      </c>
      <c r="J6281" s="4">
        <v>574.11</v>
      </c>
      <c r="K6281" s="2">
        <f t="shared" si="686"/>
        <v>1.8225552780090665E-2</v>
      </c>
      <c r="L6281">
        <f t="shared" si="687"/>
        <v>4.060913705583756E-2</v>
      </c>
      <c r="M6281" s="4">
        <f t="shared" si="688"/>
        <v>1.1595431472081219</v>
      </c>
      <c r="N6281" s="4">
        <f t="shared" si="689"/>
        <v>28.553750000000001</v>
      </c>
      <c r="O6281">
        <f t="shared" si="690"/>
        <v>2.513286345926542</v>
      </c>
      <c r="P6281" s="4">
        <f t="shared" si="691"/>
        <v>345.68</v>
      </c>
      <c r="Q6281" t="str">
        <f t="shared" si="692"/>
        <v>Inefficient</v>
      </c>
    </row>
    <row r="6282" spans="1:17" x14ac:dyDescent="0.3">
      <c r="A6282" s="1">
        <v>45524</v>
      </c>
      <c r="B6282" t="s">
        <v>47</v>
      </c>
      <c r="C6282" t="s">
        <v>11</v>
      </c>
      <c r="D6282" t="s">
        <v>10</v>
      </c>
      <c r="E6282" t="s">
        <v>7</v>
      </c>
      <c r="F6282">
        <v>595</v>
      </c>
      <c r="G6282">
        <v>9</v>
      </c>
      <c r="H6282">
        <v>0</v>
      </c>
      <c r="I6282" s="4">
        <v>16.649999999999999</v>
      </c>
      <c r="J6282" s="4">
        <v>0</v>
      </c>
      <c r="K6282" s="2">
        <f t="shared" si="686"/>
        <v>1.5126050420168067E-2</v>
      </c>
      <c r="L6282">
        <f t="shared" si="687"/>
        <v>0</v>
      </c>
      <c r="M6282" s="4">
        <f t="shared" si="688"/>
        <v>1.8499999999999999</v>
      </c>
      <c r="N6282" s="4">
        <f t="shared" si="689"/>
        <v>0</v>
      </c>
      <c r="O6282">
        <f t="shared" si="690"/>
        <v>0</v>
      </c>
      <c r="P6282" s="4">
        <f t="shared" si="691"/>
        <v>-16.649999999999999</v>
      </c>
      <c r="Q6282" t="str">
        <f t="shared" si="692"/>
        <v>Inefficient</v>
      </c>
    </row>
    <row r="6283" spans="1:17" x14ac:dyDescent="0.3">
      <c r="A6283" s="1">
        <v>45524</v>
      </c>
      <c r="B6283" t="s">
        <v>47</v>
      </c>
      <c r="C6283" t="s">
        <v>11</v>
      </c>
      <c r="D6283" t="s">
        <v>10</v>
      </c>
      <c r="E6283" t="s">
        <v>8</v>
      </c>
      <c r="F6283">
        <v>481</v>
      </c>
      <c r="G6283">
        <v>11</v>
      </c>
      <c r="H6283">
        <v>0</v>
      </c>
      <c r="I6283" s="4">
        <v>9.8699999999999992</v>
      </c>
      <c r="J6283" s="4">
        <v>0</v>
      </c>
      <c r="K6283" s="2">
        <f t="shared" si="686"/>
        <v>2.286902286902287E-2</v>
      </c>
      <c r="L6283">
        <f t="shared" si="687"/>
        <v>0</v>
      </c>
      <c r="M6283" s="4">
        <f t="shared" si="688"/>
        <v>0.89727272727272722</v>
      </c>
      <c r="N6283" s="4">
        <f t="shared" si="689"/>
        <v>0</v>
      </c>
      <c r="O6283">
        <f t="shared" si="690"/>
        <v>0</v>
      </c>
      <c r="P6283" s="4">
        <f t="shared" si="691"/>
        <v>-9.8699999999999992</v>
      </c>
      <c r="Q6283" t="str">
        <f t="shared" si="692"/>
        <v>Inefficient</v>
      </c>
    </row>
    <row r="6284" spans="1:17" x14ac:dyDescent="0.3">
      <c r="A6284" s="1">
        <v>45524</v>
      </c>
      <c r="B6284" t="s">
        <v>47</v>
      </c>
      <c r="C6284" t="s">
        <v>12</v>
      </c>
      <c r="D6284" t="s">
        <v>5</v>
      </c>
      <c r="E6284" t="s">
        <v>6</v>
      </c>
      <c r="F6284">
        <v>2662</v>
      </c>
      <c r="G6284">
        <v>88</v>
      </c>
      <c r="H6284">
        <v>11</v>
      </c>
      <c r="I6284" s="4">
        <v>44.37</v>
      </c>
      <c r="J6284" s="4">
        <v>640.78</v>
      </c>
      <c r="K6284" s="2">
        <f t="shared" si="686"/>
        <v>3.3057851239669422E-2</v>
      </c>
      <c r="L6284">
        <f t="shared" si="687"/>
        <v>0.125</v>
      </c>
      <c r="M6284" s="4">
        <f t="shared" si="688"/>
        <v>0.50420454545454541</v>
      </c>
      <c r="N6284" s="4">
        <f t="shared" si="689"/>
        <v>4.0336363636363632</v>
      </c>
      <c r="O6284">
        <f t="shared" si="690"/>
        <v>14.441739914356548</v>
      </c>
      <c r="P6284" s="4">
        <f t="shared" si="691"/>
        <v>596.41</v>
      </c>
      <c r="Q6284" t="str">
        <f t="shared" si="692"/>
        <v>Efficient</v>
      </c>
    </row>
    <row r="6285" spans="1:17" x14ac:dyDescent="0.3">
      <c r="A6285" s="1">
        <v>45524</v>
      </c>
      <c r="B6285" t="s">
        <v>47</v>
      </c>
      <c r="C6285" t="s">
        <v>12</v>
      </c>
      <c r="D6285" t="s">
        <v>5</v>
      </c>
      <c r="E6285" t="s">
        <v>7</v>
      </c>
      <c r="F6285">
        <v>9935</v>
      </c>
      <c r="G6285">
        <v>470</v>
      </c>
      <c r="H6285">
        <v>36</v>
      </c>
      <c r="I6285" s="4">
        <v>276.70999999999998</v>
      </c>
      <c r="J6285" s="4">
        <v>2154.54</v>
      </c>
      <c r="K6285" s="2">
        <f t="shared" si="686"/>
        <v>4.7307498741821843E-2</v>
      </c>
      <c r="L6285">
        <f t="shared" si="687"/>
        <v>7.6595744680851063E-2</v>
      </c>
      <c r="M6285" s="4">
        <f t="shared" si="688"/>
        <v>0.5887446808510638</v>
      </c>
      <c r="N6285" s="4">
        <f t="shared" si="689"/>
        <v>7.6863888888888887</v>
      </c>
      <c r="O6285">
        <f t="shared" si="690"/>
        <v>7.7862744389432983</v>
      </c>
      <c r="P6285" s="4">
        <f t="shared" si="691"/>
        <v>1877.83</v>
      </c>
      <c r="Q6285" t="str">
        <f t="shared" si="692"/>
        <v>Efficient</v>
      </c>
    </row>
    <row r="6286" spans="1:17" x14ac:dyDescent="0.3">
      <c r="A6286" s="1">
        <v>45524</v>
      </c>
      <c r="B6286" t="s">
        <v>47</v>
      </c>
      <c r="C6286" t="s">
        <v>12</v>
      </c>
      <c r="D6286" t="s">
        <v>5</v>
      </c>
      <c r="E6286" t="s">
        <v>8</v>
      </c>
      <c r="F6286">
        <v>3606</v>
      </c>
      <c r="G6286">
        <v>153</v>
      </c>
      <c r="H6286">
        <v>17</v>
      </c>
      <c r="I6286" s="4">
        <v>66.28</v>
      </c>
      <c r="J6286" s="4">
        <v>1426.83</v>
      </c>
      <c r="K6286" s="2">
        <f t="shared" si="686"/>
        <v>4.2429284525790346E-2</v>
      </c>
      <c r="L6286">
        <f t="shared" si="687"/>
        <v>0.1111111111111111</v>
      </c>
      <c r="M6286" s="4">
        <f t="shared" si="688"/>
        <v>0.43320261437908497</v>
      </c>
      <c r="N6286" s="4">
        <f t="shared" si="689"/>
        <v>3.8988235294117648</v>
      </c>
      <c r="O6286">
        <f t="shared" si="690"/>
        <v>21.527308388654191</v>
      </c>
      <c r="P6286" s="4">
        <f t="shared" si="691"/>
        <v>1360.55</v>
      </c>
      <c r="Q6286" t="str">
        <f t="shared" si="692"/>
        <v>Efficient</v>
      </c>
    </row>
    <row r="6287" spans="1:17" x14ac:dyDescent="0.3">
      <c r="A6287" s="1">
        <v>45524</v>
      </c>
      <c r="B6287" t="s">
        <v>47</v>
      </c>
      <c r="C6287" t="s">
        <v>12</v>
      </c>
      <c r="D6287" t="s">
        <v>9</v>
      </c>
      <c r="E6287" t="s">
        <v>6</v>
      </c>
      <c r="F6287">
        <v>2169</v>
      </c>
      <c r="G6287">
        <v>11</v>
      </c>
      <c r="H6287">
        <v>0</v>
      </c>
      <c r="I6287" s="4">
        <v>52.83</v>
      </c>
      <c r="J6287" s="4">
        <v>0</v>
      </c>
      <c r="K6287" s="2">
        <f t="shared" si="686"/>
        <v>5.0714615029967729E-3</v>
      </c>
      <c r="L6287">
        <f t="shared" si="687"/>
        <v>0</v>
      </c>
      <c r="M6287" s="4">
        <f t="shared" si="688"/>
        <v>4.8027272727272727</v>
      </c>
      <c r="N6287" s="4">
        <f t="shared" si="689"/>
        <v>0</v>
      </c>
      <c r="O6287">
        <f t="shared" si="690"/>
        <v>0</v>
      </c>
      <c r="P6287" s="4">
        <f t="shared" si="691"/>
        <v>-52.83</v>
      </c>
      <c r="Q6287" t="str">
        <f t="shared" si="692"/>
        <v>Inefficient</v>
      </c>
    </row>
    <row r="6288" spans="1:17" x14ac:dyDescent="0.3">
      <c r="A6288" s="1">
        <v>45524</v>
      </c>
      <c r="B6288" t="s">
        <v>47</v>
      </c>
      <c r="C6288" t="s">
        <v>12</v>
      </c>
      <c r="D6288" t="s">
        <v>9</v>
      </c>
      <c r="E6288" t="s">
        <v>7</v>
      </c>
      <c r="F6288">
        <v>5509</v>
      </c>
      <c r="G6288">
        <v>27</v>
      </c>
      <c r="H6288">
        <v>0</v>
      </c>
      <c r="I6288" s="4">
        <v>99.61</v>
      </c>
      <c r="J6288" s="4">
        <v>0</v>
      </c>
      <c r="K6288" s="2">
        <f t="shared" si="686"/>
        <v>4.9010709747685606E-3</v>
      </c>
      <c r="L6288">
        <f t="shared" si="687"/>
        <v>0</v>
      </c>
      <c r="M6288" s="4">
        <f t="shared" si="688"/>
        <v>3.6892592592592592</v>
      </c>
      <c r="N6288" s="4">
        <f t="shared" si="689"/>
        <v>0</v>
      </c>
      <c r="O6288">
        <f t="shared" si="690"/>
        <v>0</v>
      </c>
      <c r="P6288" s="4">
        <f t="shared" si="691"/>
        <v>-99.61</v>
      </c>
      <c r="Q6288" t="str">
        <f t="shared" si="692"/>
        <v>Inefficient</v>
      </c>
    </row>
    <row r="6289" spans="1:17" x14ac:dyDescent="0.3">
      <c r="A6289" s="1">
        <v>45524</v>
      </c>
      <c r="B6289" t="s">
        <v>47</v>
      </c>
      <c r="C6289" t="s">
        <v>12</v>
      </c>
      <c r="D6289" t="s">
        <v>9</v>
      </c>
      <c r="E6289" t="s">
        <v>8</v>
      </c>
      <c r="F6289">
        <v>4810</v>
      </c>
      <c r="G6289">
        <v>70</v>
      </c>
      <c r="H6289">
        <v>3</v>
      </c>
      <c r="I6289" s="4">
        <v>128.66</v>
      </c>
      <c r="J6289" s="4">
        <v>257.57</v>
      </c>
      <c r="K6289" s="2">
        <f t="shared" si="686"/>
        <v>1.4553014553014554E-2</v>
      </c>
      <c r="L6289">
        <f t="shared" si="687"/>
        <v>4.2857142857142858E-2</v>
      </c>
      <c r="M6289" s="4">
        <f t="shared" si="688"/>
        <v>1.8379999999999999</v>
      </c>
      <c r="N6289" s="4">
        <f t="shared" si="689"/>
        <v>42.886666666666663</v>
      </c>
      <c r="O6289">
        <f t="shared" si="690"/>
        <v>2.0019431058604074</v>
      </c>
      <c r="P6289" s="4">
        <f t="shared" si="691"/>
        <v>128.91</v>
      </c>
      <c r="Q6289" t="str">
        <f t="shared" si="692"/>
        <v>Inefficient</v>
      </c>
    </row>
    <row r="6290" spans="1:17" x14ac:dyDescent="0.3">
      <c r="A6290" s="1">
        <v>45524</v>
      </c>
      <c r="B6290" t="s">
        <v>47</v>
      </c>
      <c r="C6290" t="s">
        <v>12</v>
      </c>
      <c r="D6290" t="s">
        <v>10</v>
      </c>
      <c r="E6290" t="s">
        <v>6</v>
      </c>
      <c r="F6290">
        <v>1858</v>
      </c>
      <c r="G6290">
        <v>43</v>
      </c>
      <c r="H6290">
        <v>2</v>
      </c>
      <c r="I6290" s="4">
        <v>30.98</v>
      </c>
      <c r="J6290" s="4">
        <v>146.04</v>
      </c>
      <c r="K6290" s="2">
        <f t="shared" si="686"/>
        <v>2.3143164693218515E-2</v>
      </c>
      <c r="L6290">
        <f t="shared" si="687"/>
        <v>4.6511627906976744E-2</v>
      </c>
      <c r="M6290" s="4">
        <f t="shared" si="688"/>
        <v>0.72046511627906973</v>
      </c>
      <c r="N6290" s="4">
        <f t="shared" si="689"/>
        <v>15.49</v>
      </c>
      <c r="O6290">
        <f t="shared" si="690"/>
        <v>4.7140090380890891</v>
      </c>
      <c r="P6290" s="4">
        <f t="shared" si="691"/>
        <v>115.05999999999999</v>
      </c>
      <c r="Q6290" t="str">
        <f t="shared" si="692"/>
        <v>Efficient</v>
      </c>
    </row>
    <row r="6291" spans="1:17" x14ac:dyDescent="0.3">
      <c r="A6291" s="1">
        <v>45524</v>
      </c>
      <c r="B6291" t="s">
        <v>47</v>
      </c>
      <c r="C6291" t="s">
        <v>12</v>
      </c>
      <c r="D6291" t="s">
        <v>10</v>
      </c>
      <c r="E6291" t="s">
        <v>7</v>
      </c>
      <c r="F6291">
        <v>11622</v>
      </c>
      <c r="G6291">
        <v>205</v>
      </c>
      <c r="H6291">
        <v>9</v>
      </c>
      <c r="I6291" s="4">
        <v>179.99</v>
      </c>
      <c r="J6291" s="4">
        <v>573.36</v>
      </c>
      <c r="K6291" s="2">
        <f t="shared" si="686"/>
        <v>1.7638960591980727E-2</v>
      </c>
      <c r="L6291">
        <f t="shared" si="687"/>
        <v>4.3902439024390241E-2</v>
      </c>
      <c r="M6291" s="4">
        <f t="shared" si="688"/>
        <v>0.878</v>
      </c>
      <c r="N6291" s="4">
        <f t="shared" si="689"/>
        <v>19.998888888888889</v>
      </c>
      <c r="O6291">
        <f t="shared" si="690"/>
        <v>3.1855103061281183</v>
      </c>
      <c r="P6291" s="4">
        <f t="shared" si="691"/>
        <v>393.37</v>
      </c>
      <c r="Q6291" t="str">
        <f t="shared" si="692"/>
        <v>Inefficient</v>
      </c>
    </row>
    <row r="6292" spans="1:17" x14ac:dyDescent="0.3">
      <c r="A6292" s="1">
        <v>45524</v>
      </c>
      <c r="B6292" t="s">
        <v>47</v>
      </c>
      <c r="C6292" t="s">
        <v>12</v>
      </c>
      <c r="D6292" t="s">
        <v>10</v>
      </c>
      <c r="E6292" t="s">
        <v>8</v>
      </c>
      <c r="F6292">
        <v>3007</v>
      </c>
      <c r="G6292">
        <v>40</v>
      </c>
      <c r="H6292">
        <v>1</v>
      </c>
      <c r="I6292" s="4">
        <v>46.05</v>
      </c>
      <c r="J6292" s="4">
        <v>91.92</v>
      </c>
      <c r="K6292" s="2">
        <f t="shared" si="686"/>
        <v>1.3302294645826405E-2</v>
      </c>
      <c r="L6292">
        <f t="shared" si="687"/>
        <v>2.5000000000000001E-2</v>
      </c>
      <c r="M6292" s="4">
        <f t="shared" si="688"/>
        <v>1.1512499999999999</v>
      </c>
      <c r="N6292" s="4">
        <f t="shared" si="689"/>
        <v>46.05</v>
      </c>
      <c r="O6292">
        <f t="shared" si="690"/>
        <v>1.9960912052117266</v>
      </c>
      <c r="P6292" s="4">
        <f t="shared" si="691"/>
        <v>45.870000000000005</v>
      </c>
      <c r="Q6292" t="str">
        <f t="shared" si="692"/>
        <v>Inefficient</v>
      </c>
    </row>
    <row r="6293" spans="1:17" x14ac:dyDescent="0.3">
      <c r="A6293" s="1">
        <v>45525</v>
      </c>
      <c r="B6293" t="s">
        <v>47</v>
      </c>
      <c r="C6293" t="s">
        <v>4</v>
      </c>
      <c r="D6293" t="s">
        <v>5</v>
      </c>
      <c r="E6293" t="s">
        <v>6</v>
      </c>
      <c r="F6293">
        <v>3389</v>
      </c>
      <c r="G6293">
        <v>148</v>
      </c>
      <c r="H6293">
        <v>18</v>
      </c>
      <c r="I6293" s="4">
        <v>86.47</v>
      </c>
      <c r="J6293" s="4">
        <v>1349.32</v>
      </c>
      <c r="K6293" s="2">
        <f t="shared" si="686"/>
        <v>4.3670699321333724E-2</v>
      </c>
      <c r="L6293">
        <f t="shared" si="687"/>
        <v>0.12162162162162163</v>
      </c>
      <c r="M6293" s="4">
        <f t="shared" si="688"/>
        <v>0.5842567567567567</v>
      </c>
      <c r="N6293" s="4">
        <f t="shared" si="689"/>
        <v>4.8038888888888884</v>
      </c>
      <c r="O6293">
        <f t="shared" si="690"/>
        <v>15.604487105354458</v>
      </c>
      <c r="P6293" s="4">
        <f t="shared" si="691"/>
        <v>1262.8499999999999</v>
      </c>
      <c r="Q6293" t="str">
        <f t="shared" si="692"/>
        <v>Efficient</v>
      </c>
    </row>
    <row r="6294" spans="1:17" x14ac:dyDescent="0.3">
      <c r="A6294" s="1">
        <v>45525</v>
      </c>
      <c r="B6294" t="s">
        <v>47</v>
      </c>
      <c r="C6294" t="s">
        <v>4</v>
      </c>
      <c r="D6294" t="s">
        <v>5</v>
      </c>
      <c r="E6294" t="s">
        <v>7</v>
      </c>
      <c r="F6294">
        <v>6945</v>
      </c>
      <c r="G6294">
        <v>225</v>
      </c>
      <c r="H6294">
        <v>27</v>
      </c>
      <c r="I6294" s="4">
        <v>95.33</v>
      </c>
      <c r="J6294" s="4">
        <v>2460.8000000000002</v>
      </c>
      <c r="K6294" s="2">
        <f t="shared" si="686"/>
        <v>3.2397408207343416E-2</v>
      </c>
      <c r="L6294">
        <f t="shared" si="687"/>
        <v>0.12</v>
      </c>
      <c r="M6294" s="4">
        <f t="shared" si="688"/>
        <v>0.42368888888888889</v>
      </c>
      <c r="N6294" s="4">
        <f t="shared" si="689"/>
        <v>3.5307407407407405</v>
      </c>
      <c r="O6294">
        <f t="shared" si="690"/>
        <v>25.813489982167212</v>
      </c>
      <c r="P6294" s="4">
        <f t="shared" si="691"/>
        <v>2365.4700000000003</v>
      </c>
      <c r="Q6294" t="str">
        <f t="shared" si="692"/>
        <v>Efficient</v>
      </c>
    </row>
    <row r="6295" spans="1:17" x14ac:dyDescent="0.3">
      <c r="A6295" s="1">
        <v>45525</v>
      </c>
      <c r="B6295" t="s">
        <v>47</v>
      </c>
      <c r="C6295" t="s">
        <v>4</v>
      </c>
      <c r="D6295" t="s">
        <v>5</v>
      </c>
      <c r="E6295" t="s">
        <v>8</v>
      </c>
      <c r="F6295">
        <v>992</v>
      </c>
      <c r="G6295">
        <v>39</v>
      </c>
      <c r="H6295">
        <v>3</v>
      </c>
      <c r="I6295" s="4">
        <v>12.86</v>
      </c>
      <c r="J6295" s="4">
        <v>153.74</v>
      </c>
      <c r="K6295" s="2">
        <f t="shared" si="686"/>
        <v>3.9314516129032258E-2</v>
      </c>
      <c r="L6295">
        <f t="shared" si="687"/>
        <v>7.6923076923076927E-2</v>
      </c>
      <c r="M6295" s="4">
        <f t="shared" si="688"/>
        <v>0.32974358974358975</v>
      </c>
      <c r="N6295" s="4">
        <f t="shared" si="689"/>
        <v>4.2866666666666662</v>
      </c>
      <c r="O6295">
        <f t="shared" si="690"/>
        <v>11.954898911353034</v>
      </c>
      <c r="P6295" s="4">
        <f t="shared" si="691"/>
        <v>140.88</v>
      </c>
      <c r="Q6295" t="str">
        <f t="shared" si="692"/>
        <v>Efficient</v>
      </c>
    </row>
    <row r="6296" spans="1:17" x14ac:dyDescent="0.3">
      <c r="A6296" s="1">
        <v>45525</v>
      </c>
      <c r="B6296" t="s">
        <v>47</v>
      </c>
      <c r="C6296" t="s">
        <v>4</v>
      </c>
      <c r="D6296" t="s">
        <v>9</v>
      </c>
      <c r="E6296" t="s">
        <v>6</v>
      </c>
      <c r="F6296">
        <v>4205</v>
      </c>
      <c r="G6296">
        <v>53</v>
      </c>
      <c r="H6296">
        <v>0</v>
      </c>
      <c r="I6296" s="4">
        <v>51.37</v>
      </c>
      <c r="J6296" s="4">
        <v>0</v>
      </c>
      <c r="K6296" s="2">
        <f t="shared" si="686"/>
        <v>1.2604042806183116E-2</v>
      </c>
      <c r="L6296">
        <f t="shared" si="687"/>
        <v>0</v>
      </c>
      <c r="M6296" s="4">
        <f t="shared" si="688"/>
        <v>0.96924528301886792</v>
      </c>
      <c r="N6296" s="4">
        <f t="shared" si="689"/>
        <v>0</v>
      </c>
      <c r="O6296">
        <f t="shared" si="690"/>
        <v>0</v>
      </c>
      <c r="P6296" s="4">
        <f t="shared" si="691"/>
        <v>-51.37</v>
      </c>
      <c r="Q6296" t="str">
        <f t="shared" si="692"/>
        <v>Inefficient</v>
      </c>
    </row>
    <row r="6297" spans="1:17" x14ac:dyDescent="0.3">
      <c r="A6297" s="1">
        <v>45525</v>
      </c>
      <c r="B6297" t="s">
        <v>47</v>
      </c>
      <c r="C6297" t="s">
        <v>4</v>
      </c>
      <c r="D6297" t="s">
        <v>9</v>
      </c>
      <c r="E6297" t="s">
        <v>7</v>
      </c>
      <c r="F6297">
        <v>2249</v>
      </c>
      <c r="G6297">
        <v>31</v>
      </c>
      <c r="H6297">
        <v>0</v>
      </c>
      <c r="I6297" s="4">
        <v>48.36</v>
      </c>
      <c r="J6297" s="4">
        <v>0</v>
      </c>
      <c r="K6297" s="2">
        <f t="shared" si="686"/>
        <v>1.3783903957314362E-2</v>
      </c>
      <c r="L6297">
        <f t="shared" si="687"/>
        <v>0</v>
      </c>
      <c r="M6297" s="4">
        <f t="shared" si="688"/>
        <v>1.56</v>
      </c>
      <c r="N6297" s="4">
        <f t="shared" si="689"/>
        <v>0</v>
      </c>
      <c r="O6297">
        <f t="shared" si="690"/>
        <v>0</v>
      </c>
      <c r="P6297" s="4">
        <f t="shared" si="691"/>
        <v>-48.36</v>
      </c>
      <c r="Q6297" t="str">
        <f t="shared" si="692"/>
        <v>Inefficient</v>
      </c>
    </row>
    <row r="6298" spans="1:17" x14ac:dyDescent="0.3">
      <c r="A6298" s="1">
        <v>45525</v>
      </c>
      <c r="B6298" t="s">
        <v>47</v>
      </c>
      <c r="C6298" t="s">
        <v>4</v>
      </c>
      <c r="D6298" t="s">
        <v>9</v>
      </c>
      <c r="E6298" t="s">
        <v>8</v>
      </c>
      <c r="F6298">
        <v>272</v>
      </c>
      <c r="G6298">
        <v>3</v>
      </c>
      <c r="H6298">
        <v>0</v>
      </c>
      <c r="I6298" s="4">
        <v>2.91</v>
      </c>
      <c r="J6298" s="4">
        <v>0</v>
      </c>
      <c r="K6298" s="2">
        <f t="shared" si="686"/>
        <v>1.1029411764705883E-2</v>
      </c>
      <c r="L6298">
        <f t="shared" si="687"/>
        <v>0</v>
      </c>
      <c r="M6298" s="4">
        <f t="shared" si="688"/>
        <v>0.97000000000000008</v>
      </c>
      <c r="N6298" s="4">
        <f t="shared" si="689"/>
        <v>0</v>
      </c>
      <c r="O6298">
        <f t="shared" si="690"/>
        <v>0</v>
      </c>
      <c r="P6298" s="4">
        <f t="shared" si="691"/>
        <v>-2.91</v>
      </c>
      <c r="Q6298" t="str">
        <f t="shared" si="692"/>
        <v>Inefficient</v>
      </c>
    </row>
    <row r="6299" spans="1:17" x14ac:dyDescent="0.3">
      <c r="A6299" s="1">
        <v>45525</v>
      </c>
      <c r="B6299" t="s">
        <v>47</v>
      </c>
      <c r="C6299" t="s">
        <v>4</v>
      </c>
      <c r="D6299" t="s">
        <v>10</v>
      </c>
      <c r="E6299" t="s">
        <v>6</v>
      </c>
      <c r="F6299">
        <v>8201</v>
      </c>
      <c r="G6299">
        <v>158</v>
      </c>
      <c r="H6299">
        <v>10</v>
      </c>
      <c r="I6299" s="4">
        <v>178.47</v>
      </c>
      <c r="J6299" s="4">
        <v>526.9</v>
      </c>
      <c r="K6299" s="2">
        <f t="shared" si="686"/>
        <v>1.9265943177661261E-2</v>
      </c>
      <c r="L6299">
        <f t="shared" si="687"/>
        <v>6.3291139240506333E-2</v>
      </c>
      <c r="M6299" s="4">
        <f t="shared" si="688"/>
        <v>1.1295569620253165</v>
      </c>
      <c r="N6299" s="4">
        <f t="shared" si="689"/>
        <v>17.847000000000001</v>
      </c>
      <c r="O6299">
        <f t="shared" si="690"/>
        <v>2.9523169160082925</v>
      </c>
      <c r="P6299" s="4">
        <f t="shared" si="691"/>
        <v>348.42999999999995</v>
      </c>
      <c r="Q6299" t="str">
        <f t="shared" si="692"/>
        <v>Inefficient</v>
      </c>
    </row>
    <row r="6300" spans="1:17" x14ac:dyDescent="0.3">
      <c r="A6300" s="1">
        <v>45525</v>
      </c>
      <c r="B6300" t="s">
        <v>47</v>
      </c>
      <c r="C6300" t="s">
        <v>4</v>
      </c>
      <c r="D6300" t="s">
        <v>10</v>
      </c>
      <c r="E6300" t="s">
        <v>7</v>
      </c>
      <c r="F6300">
        <v>3589</v>
      </c>
      <c r="G6300">
        <v>92</v>
      </c>
      <c r="H6300">
        <v>4</v>
      </c>
      <c r="I6300" s="4">
        <v>97.78</v>
      </c>
      <c r="J6300" s="4">
        <v>204.98</v>
      </c>
      <c r="K6300" s="2">
        <f t="shared" si="686"/>
        <v>2.5633881303984397E-2</v>
      </c>
      <c r="L6300">
        <f t="shared" si="687"/>
        <v>4.3478260869565216E-2</v>
      </c>
      <c r="M6300" s="4">
        <f t="shared" si="688"/>
        <v>1.0628260869565218</v>
      </c>
      <c r="N6300" s="4">
        <f t="shared" si="689"/>
        <v>24.445</v>
      </c>
      <c r="O6300">
        <f t="shared" si="690"/>
        <v>2.0963387195745549</v>
      </c>
      <c r="P6300" s="4">
        <f t="shared" si="691"/>
        <v>107.19999999999999</v>
      </c>
      <c r="Q6300" t="str">
        <f t="shared" si="692"/>
        <v>Inefficient</v>
      </c>
    </row>
    <row r="6301" spans="1:17" x14ac:dyDescent="0.3">
      <c r="A6301" s="1">
        <v>45525</v>
      </c>
      <c r="B6301" t="s">
        <v>47</v>
      </c>
      <c r="C6301" t="s">
        <v>4</v>
      </c>
      <c r="D6301" t="s">
        <v>10</v>
      </c>
      <c r="E6301" t="s">
        <v>8</v>
      </c>
      <c r="F6301">
        <v>822</v>
      </c>
      <c r="G6301">
        <v>19</v>
      </c>
      <c r="H6301">
        <v>1</v>
      </c>
      <c r="I6301" s="4">
        <v>23.36</v>
      </c>
      <c r="J6301" s="4">
        <v>67.45</v>
      </c>
      <c r="K6301" s="2">
        <f t="shared" si="686"/>
        <v>2.3114355231143552E-2</v>
      </c>
      <c r="L6301">
        <f t="shared" si="687"/>
        <v>5.2631578947368418E-2</v>
      </c>
      <c r="M6301" s="4">
        <f t="shared" si="688"/>
        <v>1.2294736842105263</v>
      </c>
      <c r="N6301" s="4">
        <f t="shared" si="689"/>
        <v>23.36</v>
      </c>
      <c r="O6301">
        <f t="shared" si="690"/>
        <v>2.8874143835616439</v>
      </c>
      <c r="P6301" s="4">
        <f t="shared" si="691"/>
        <v>44.09</v>
      </c>
      <c r="Q6301" t="str">
        <f t="shared" si="692"/>
        <v>Inefficient</v>
      </c>
    </row>
    <row r="6302" spans="1:17" x14ac:dyDescent="0.3">
      <c r="A6302" s="1">
        <v>45525</v>
      </c>
      <c r="B6302" t="s">
        <v>47</v>
      </c>
      <c r="C6302" t="s">
        <v>11</v>
      </c>
      <c r="D6302" t="s">
        <v>5</v>
      </c>
      <c r="E6302" t="s">
        <v>6</v>
      </c>
      <c r="F6302">
        <v>5830</v>
      </c>
      <c r="G6302">
        <v>231</v>
      </c>
      <c r="H6302">
        <v>26</v>
      </c>
      <c r="I6302" s="4">
        <v>147.35</v>
      </c>
      <c r="J6302" s="4">
        <v>2426.61</v>
      </c>
      <c r="K6302" s="2">
        <f t="shared" si="686"/>
        <v>3.962264150943396E-2</v>
      </c>
      <c r="L6302">
        <f t="shared" si="687"/>
        <v>0.11255411255411256</v>
      </c>
      <c r="M6302" s="4">
        <f t="shared" si="688"/>
        <v>0.63787878787878782</v>
      </c>
      <c r="N6302" s="4">
        <f t="shared" si="689"/>
        <v>5.6673076923076922</v>
      </c>
      <c r="O6302">
        <f t="shared" si="690"/>
        <v>16.468340685442826</v>
      </c>
      <c r="P6302" s="4">
        <f t="shared" si="691"/>
        <v>2279.2600000000002</v>
      </c>
      <c r="Q6302" t="str">
        <f t="shared" si="692"/>
        <v>Efficient</v>
      </c>
    </row>
    <row r="6303" spans="1:17" x14ac:dyDescent="0.3">
      <c r="A6303" s="1">
        <v>45525</v>
      </c>
      <c r="B6303" t="s">
        <v>47</v>
      </c>
      <c r="C6303" t="s">
        <v>11</v>
      </c>
      <c r="D6303" t="s">
        <v>5</v>
      </c>
      <c r="E6303" t="s">
        <v>7</v>
      </c>
      <c r="F6303">
        <v>1062</v>
      </c>
      <c r="G6303">
        <v>45</v>
      </c>
      <c r="H6303">
        <v>5</v>
      </c>
      <c r="I6303" s="4">
        <v>28.07</v>
      </c>
      <c r="J6303" s="4">
        <v>257.17</v>
      </c>
      <c r="K6303" s="2">
        <f t="shared" si="686"/>
        <v>4.2372881355932202E-2</v>
      </c>
      <c r="L6303">
        <f t="shared" si="687"/>
        <v>0.1111111111111111</v>
      </c>
      <c r="M6303" s="4">
        <f t="shared" si="688"/>
        <v>0.62377777777777776</v>
      </c>
      <c r="N6303" s="4">
        <f t="shared" si="689"/>
        <v>5.6139999999999999</v>
      </c>
      <c r="O6303">
        <f t="shared" si="690"/>
        <v>9.1617385108656926</v>
      </c>
      <c r="P6303" s="4">
        <f t="shared" si="691"/>
        <v>229.10000000000002</v>
      </c>
      <c r="Q6303" t="str">
        <f t="shared" si="692"/>
        <v>Efficient</v>
      </c>
    </row>
    <row r="6304" spans="1:17" x14ac:dyDescent="0.3">
      <c r="A6304" s="1">
        <v>45525</v>
      </c>
      <c r="B6304" t="s">
        <v>47</v>
      </c>
      <c r="C6304" t="s">
        <v>11</v>
      </c>
      <c r="D6304" t="s">
        <v>5</v>
      </c>
      <c r="E6304" t="s">
        <v>8</v>
      </c>
      <c r="F6304">
        <v>457</v>
      </c>
      <c r="G6304">
        <v>10</v>
      </c>
      <c r="H6304">
        <v>0</v>
      </c>
      <c r="I6304" s="4">
        <v>12.96</v>
      </c>
      <c r="J6304" s="4">
        <v>0</v>
      </c>
      <c r="K6304" s="2">
        <f t="shared" si="686"/>
        <v>2.1881838074398249E-2</v>
      </c>
      <c r="L6304">
        <f t="shared" si="687"/>
        <v>0</v>
      </c>
      <c r="M6304" s="4">
        <f t="shared" si="688"/>
        <v>1.296</v>
      </c>
      <c r="N6304" s="4">
        <f t="shared" si="689"/>
        <v>0</v>
      </c>
      <c r="O6304">
        <f t="shared" si="690"/>
        <v>0</v>
      </c>
      <c r="P6304" s="4">
        <f t="shared" si="691"/>
        <v>-12.96</v>
      </c>
      <c r="Q6304" t="str">
        <f t="shared" si="692"/>
        <v>Inefficient</v>
      </c>
    </row>
    <row r="6305" spans="1:17" x14ac:dyDescent="0.3">
      <c r="A6305" s="1">
        <v>45525</v>
      </c>
      <c r="B6305" t="s">
        <v>47</v>
      </c>
      <c r="C6305" t="s">
        <v>11</v>
      </c>
      <c r="D6305" t="s">
        <v>9</v>
      </c>
      <c r="E6305" t="s">
        <v>6</v>
      </c>
      <c r="F6305">
        <v>12108</v>
      </c>
      <c r="G6305">
        <v>145</v>
      </c>
      <c r="H6305">
        <v>1</v>
      </c>
      <c r="I6305" s="4">
        <v>172.39</v>
      </c>
      <c r="J6305" s="4">
        <v>50.4</v>
      </c>
      <c r="K6305" s="2">
        <f t="shared" si="686"/>
        <v>1.1975553353154939E-2</v>
      </c>
      <c r="L6305">
        <f t="shared" si="687"/>
        <v>6.8965517241379309E-3</v>
      </c>
      <c r="M6305" s="4">
        <f t="shared" si="688"/>
        <v>1.1888965517241379</v>
      </c>
      <c r="N6305" s="4">
        <f t="shared" si="689"/>
        <v>172.39</v>
      </c>
      <c r="O6305">
        <f t="shared" si="690"/>
        <v>0.29236034572771041</v>
      </c>
      <c r="P6305" s="4">
        <f t="shared" si="691"/>
        <v>-121.98999999999998</v>
      </c>
      <c r="Q6305" t="str">
        <f t="shared" si="692"/>
        <v>Inefficient</v>
      </c>
    </row>
    <row r="6306" spans="1:17" x14ac:dyDescent="0.3">
      <c r="A6306" s="1">
        <v>45525</v>
      </c>
      <c r="B6306" t="s">
        <v>47</v>
      </c>
      <c r="C6306" t="s">
        <v>11</v>
      </c>
      <c r="D6306" t="s">
        <v>9</v>
      </c>
      <c r="E6306" t="s">
        <v>7</v>
      </c>
      <c r="F6306">
        <v>1360</v>
      </c>
      <c r="G6306">
        <v>24</v>
      </c>
      <c r="H6306">
        <v>0</v>
      </c>
      <c r="I6306" s="4">
        <v>23.28</v>
      </c>
      <c r="J6306" s="4">
        <v>0</v>
      </c>
      <c r="K6306" s="2">
        <f t="shared" si="686"/>
        <v>1.7647058823529412E-2</v>
      </c>
      <c r="L6306">
        <f t="shared" si="687"/>
        <v>0</v>
      </c>
      <c r="M6306" s="4">
        <f t="shared" si="688"/>
        <v>0.97000000000000008</v>
      </c>
      <c r="N6306" s="4">
        <f t="shared" si="689"/>
        <v>0</v>
      </c>
      <c r="O6306">
        <f t="shared" si="690"/>
        <v>0</v>
      </c>
      <c r="P6306" s="4">
        <f t="shared" si="691"/>
        <v>-23.28</v>
      </c>
      <c r="Q6306" t="str">
        <f t="shared" si="692"/>
        <v>Inefficient</v>
      </c>
    </row>
    <row r="6307" spans="1:17" x14ac:dyDescent="0.3">
      <c r="A6307" s="1">
        <v>45525</v>
      </c>
      <c r="B6307" t="s">
        <v>47</v>
      </c>
      <c r="C6307" t="s">
        <v>11</v>
      </c>
      <c r="D6307" t="s">
        <v>9</v>
      </c>
      <c r="E6307" t="s">
        <v>8</v>
      </c>
      <c r="F6307">
        <v>659</v>
      </c>
      <c r="G6307">
        <v>5</v>
      </c>
      <c r="H6307">
        <v>0</v>
      </c>
      <c r="I6307" s="4">
        <v>19.32</v>
      </c>
      <c r="J6307" s="4">
        <v>0</v>
      </c>
      <c r="K6307" s="2">
        <f t="shared" si="686"/>
        <v>7.5872534142640367E-3</v>
      </c>
      <c r="L6307">
        <f t="shared" si="687"/>
        <v>0</v>
      </c>
      <c r="M6307" s="4">
        <f t="shared" si="688"/>
        <v>3.8639999999999999</v>
      </c>
      <c r="N6307" s="4">
        <f t="shared" si="689"/>
        <v>0</v>
      </c>
      <c r="O6307">
        <f t="shared" si="690"/>
        <v>0</v>
      </c>
      <c r="P6307" s="4">
        <f t="shared" si="691"/>
        <v>-19.32</v>
      </c>
      <c r="Q6307" t="str">
        <f t="shared" si="692"/>
        <v>Inefficient</v>
      </c>
    </row>
    <row r="6308" spans="1:17" x14ac:dyDescent="0.3">
      <c r="A6308" s="1">
        <v>45525</v>
      </c>
      <c r="B6308" t="s">
        <v>47</v>
      </c>
      <c r="C6308" t="s">
        <v>11</v>
      </c>
      <c r="D6308" t="s">
        <v>10</v>
      </c>
      <c r="E6308" t="s">
        <v>6</v>
      </c>
      <c r="F6308">
        <v>13323</v>
      </c>
      <c r="G6308">
        <v>311</v>
      </c>
      <c r="H6308">
        <v>10</v>
      </c>
      <c r="I6308" s="4">
        <v>351.06</v>
      </c>
      <c r="J6308" s="4">
        <v>564.39</v>
      </c>
      <c r="K6308" s="2">
        <f t="shared" si="686"/>
        <v>2.3343090895443969E-2</v>
      </c>
      <c r="L6308">
        <f t="shared" si="687"/>
        <v>3.215434083601286E-2</v>
      </c>
      <c r="M6308" s="4">
        <f t="shared" si="688"/>
        <v>1.1288102893890675</v>
      </c>
      <c r="N6308" s="4">
        <f t="shared" si="689"/>
        <v>35.106000000000002</v>
      </c>
      <c r="O6308">
        <f t="shared" si="690"/>
        <v>1.6076739018971116</v>
      </c>
      <c r="P6308" s="4">
        <f t="shared" si="691"/>
        <v>213.32999999999998</v>
      </c>
      <c r="Q6308" t="str">
        <f t="shared" si="692"/>
        <v>Inefficient</v>
      </c>
    </row>
    <row r="6309" spans="1:17" x14ac:dyDescent="0.3">
      <c r="A6309" s="1">
        <v>45525</v>
      </c>
      <c r="B6309" t="s">
        <v>47</v>
      </c>
      <c r="C6309" t="s">
        <v>11</v>
      </c>
      <c r="D6309" t="s">
        <v>10</v>
      </c>
      <c r="E6309" t="s">
        <v>7</v>
      </c>
      <c r="F6309">
        <v>1260</v>
      </c>
      <c r="G6309">
        <v>15</v>
      </c>
      <c r="H6309">
        <v>1</v>
      </c>
      <c r="I6309" s="4">
        <v>28.67</v>
      </c>
      <c r="J6309" s="4">
        <v>52.62</v>
      </c>
      <c r="K6309" s="2">
        <f t="shared" si="686"/>
        <v>1.1904761904761904E-2</v>
      </c>
      <c r="L6309">
        <f t="shared" si="687"/>
        <v>6.6666666666666666E-2</v>
      </c>
      <c r="M6309" s="4">
        <f t="shared" si="688"/>
        <v>1.9113333333333336</v>
      </c>
      <c r="N6309" s="4">
        <f t="shared" si="689"/>
        <v>28.67</v>
      </c>
      <c r="O6309">
        <f t="shared" si="690"/>
        <v>1.8353679804673872</v>
      </c>
      <c r="P6309" s="4">
        <f t="shared" si="691"/>
        <v>23.949999999999996</v>
      </c>
      <c r="Q6309" t="str">
        <f t="shared" si="692"/>
        <v>Inefficient</v>
      </c>
    </row>
    <row r="6310" spans="1:17" x14ac:dyDescent="0.3">
      <c r="A6310" s="1">
        <v>45525</v>
      </c>
      <c r="B6310" t="s">
        <v>47</v>
      </c>
      <c r="C6310" t="s">
        <v>11</v>
      </c>
      <c r="D6310" t="s">
        <v>10</v>
      </c>
      <c r="E6310" t="s">
        <v>8</v>
      </c>
      <c r="F6310">
        <v>430</v>
      </c>
      <c r="G6310">
        <v>8</v>
      </c>
      <c r="H6310">
        <v>0</v>
      </c>
      <c r="I6310" s="4">
        <v>8.5500000000000007</v>
      </c>
      <c r="J6310" s="4">
        <v>0</v>
      </c>
      <c r="K6310" s="2">
        <f t="shared" si="686"/>
        <v>1.8604651162790697E-2</v>
      </c>
      <c r="L6310">
        <f t="shared" si="687"/>
        <v>0</v>
      </c>
      <c r="M6310" s="4">
        <f t="shared" si="688"/>
        <v>1.0687500000000001</v>
      </c>
      <c r="N6310" s="4">
        <f t="shared" si="689"/>
        <v>0</v>
      </c>
      <c r="O6310">
        <f t="shared" si="690"/>
        <v>0</v>
      </c>
      <c r="P6310" s="4">
        <f t="shared" si="691"/>
        <v>-8.5500000000000007</v>
      </c>
      <c r="Q6310" t="str">
        <f t="shared" si="692"/>
        <v>Inefficient</v>
      </c>
    </row>
    <row r="6311" spans="1:17" x14ac:dyDescent="0.3">
      <c r="A6311" s="1">
        <v>45525</v>
      </c>
      <c r="B6311" t="s">
        <v>47</v>
      </c>
      <c r="C6311" t="s">
        <v>12</v>
      </c>
      <c r="D6311" t="s">
        <v>5</v>
      </c>
      <c r="E6311" t="s">
        <v>6</v>
      </c>
      <c r="F6311">
        <v>2602</v>
      </c>
      <c r="G6311">
        <v>78</v>
      </c>
      <c r="H6311">
        <v>8</v>
      </c>
      <c r="I6311" s="4">
        <v>61.6</v>
      </c>
      <c r="J6311" s="4">
        <v>748.75</v>
      </c>
      <c r="K6311" s="2">
        <f t="shared" si="686"/>
        <v>2.997694081475788E-2</v>
      </c>
      <c r="L6311">
        <f t="shared" si="687"/>
        <v>0.10256410256410256</v>
      </c>
      <c r="M6311" s="4">
        <f t="shared" si="688"/>
        <v>0.78974358974358971</v>
      </c>
      <c r="N6311" s="4">
        <f t="shared" si="689"/>
        <v>7.7</v>
      </c>
      <c r="O6311">
        <f t="shared" si="690"/>
        <v>12.155032467532468</v>
      </c>
      <c r="P6311" s="4">
        <f t="shared" si="691"/>
        <v>687.15</v>
      </c>
      <c r="Q6311" t="str">
        <f t="shared" si="692"/>
        <v>Efficient</v>
      </c>
    </row>
    <row r="6312" spans="1:17" x14ac:dyDescent="0.3">
      <c r="A6312" s="1">
        <v>45525</v>
      </c>
      <c r="B6312" t="s">
        <v>47</v>
      </c>
      <c r="C6312" t="s">
        <v>12</v>
      </c>
      <c r="D6312" t="s">
        <v>5</v>
      </c>
      <c r="E6312" t="s">
        <v>7</v>
      </c>
      <c r="F6312">
        <v>4938</v>
      </c>
      <c r="G6312">
        <v>165</v>
      </c>
      <c r="H6312">
        <v>18</v>
      </c>
      <c r="I6312" s="4">
        <v>68.430000000000007</v>
      </c>
      <c r="J6312" s="4">
        <v>1420.19</v>
      </c>
      <c r="K6312" s="2">
        <f t="shared" si="686"/>
        <v>3.3414337788578372E-2</v>
      </c>
      <c r="L6312">
        <f t="shared" si="687"/>
        <v>0.10909090909090909</v>
      </c>
      <c r="M6312" s="4">
        <f t="shared" si="688"/>
        <v>0.41472727272727278</v>
      </c>
      <c r="N6312" s="4">
        <f t="shared" si="689"/>
        <v>3.8016666666666672</v>
      </c>
      <c r="O6312">
        <f t="shared" si="690"/>
        <v>20.753909104194065</v>
      </c>
      <c r="P6312" s="4">
        <f t="shared" si="691"/>
        <v>1351.76</v>
      </c>
      <c r="Q6312" t="str">
        <f t="shared" si="692"/>
        <v>Efficient</v>
      </c>
    </row>
    <row r="6313" spans="1:17" x14ac:dyDescent="0.3">
      <c r="A6313" s="1">
        <v>45525</v>
      </c>
      <c r="B6313" t="s">
        <v>47</v>
      </c>
      <c r="C6313" t="s">
        <v>12</v>
      </c>
      <c r="D6313" t="s">
        <v>5</v>
      </c>
      <c r="E6313" t="s">
        <v>8</v>
      </c>
      <c r="F6313">
        <v>2567</v>
      </c>
      <c r="G6313">
        <v>57</v>
      </c>
      <c r="H6313">
        <v>5</v>
      </c>
      <c r="I6313" s="4">
        <v>71.150000000000006</v>
      </c>
      <c r="J6313" s="4">
        <v>287.57</v>
      </c>
      <c r="K6313" s="2">
        <f t="shared" si="686"/>
        <v>2.2204908453447605E-2</v>
      </c>
      <c r="L6313">
        <f t="shared" si="687"/>
        <v>8.771929824561403E-2</v>
      </c>
      <c r="M6313" s="4">
        <f t="shared" si="688"/>
        <v>1.2482456140350877</v>
      </c>
      <c r="N6313" s="4">
        <f t="shared" si="689"/>
        <v>14.23</v>
      </c>
      <c r="O6313">
        <f t="shared" si="690"/>
        <v>4.0417427969079407</v>
      </c>
      <c r="P6313" s="4">
        <f t="shared" si="691"/>
        <v>216.42</v>
      </c>
      <c r="Q6313" t="str">
        <f t="shared" si="692"/>
        <v>Efficient</v>
      </c>
    </row>
    <row r="6314" spans="1:17" x14ac:dyDescent="0.3">
      <c r="A6314" s="1">
        <v>45525</v>
      </c>
      <c r="B6314" t="s">
        <v>47</v>
      </c>
      <c r="C6314" t="s">
        <v>12</v>
      </c>
      <c r="D6314" t="s">
        <v>9</v>
      </c>
      <c r="E6314" t="s">
        <v>6</v>
      </c>
      <c r="F6314">
        <v>1907</v>
      </c>
      <c r="G6314">
        <v>16</v>
      </c>
      <c r="H6314">
        <v>0</v>
      </c>
      <c r="I6314" s="4">
        <v>47.3</v>
      </c>
      <c r="J6314" s="4">
        <v>0</v>
      </c>
      <c r="K6314" s="2">
        <f t="shared" si="686"/>
        <v>8.390141583639224E-3</v>
      </c>
      <c r="L6314">
        <f t="shared" si="687"/>
        <v>0</v>
      </c>
      <c r="M6314" s="4">
        <f t="shared" si="688"/>
        <v>2.9562499999999998</v>
      </c>
      <c r="N6314" s="4">
        <f t="shared" si="689"/>
        <v>0</v>
      </c>
      <c r="O6314">
        <f t="shared" si="690"/>
        <v>0</v>
      </c>
      <c r="P6314" s="4">
        <f t="shared" si="691"/>
        <v>-47.3</v>
      </c>
      <c r="Q6314" t="str">
        <f t="shared" si="692"/>
        <v>Inefficient</v>
      </c>
    </row>
    <row r="6315" spans="1:17" x14ac:dyDescent="0.3">
      <c r="A6315" s="1">
        <v>45525</v>
      </c>
      <c r="B6315" t="s">
        <v>47</v>
      </c>
      <c r="C6315" t="s">
        <v>12</v>
      </c>
      <c r="D6315" t="s">
        <v>9</v>
      </c>
      <c r="E6315" t="s">
        <v>7</v>
      </c>
      <c r="F6315">
        <v>5432</v>
      </c>
      <c r="G6315">
        <v>59</v>
      </c>
      <c r="H6315">
        <v>1</v>
      </c>
      <c r="I6315" s="4">
        <v>135.13</v>
      </c>
      <c r="J6315" s="4">
        <v>79.56</v>
      </c>
      <c r="K6315" s="2">
        <f t="shared" si="686"/>
        <v>1.0861561119293078E-2</v>
      </c>
      <c r="L6315">
        <f t="shared" si="687"/>
        <v>1.6949152542372881E-2</v>
      </c>
      <c r="M6315" s="4">
        <f t="shared" si="688"/>
        <v>2.2903389830508476</v>
      </c>
      <c r="N6315" s="4">
        <f t="shared" si="689"/>
        <v>135.13</v>
      </c>
      <c r="O6315">
        <f t="shared" si="690"/>
        <v>0.58876637312217872</v>
      </c>
      <c r="P6315" s="4">
        <f t="shared" si="691"/>
        <v>-55.569999999999993</v>
      </c>
      <c r="Q6315" t="str">
        <f t="shared" si="692"/>
        <v>Inefficient</v>
      </c>
    </row>
    <row r="6316" spans="1:17" x14ac:dyDescent="0.3">
      <c r="A6316" s="1">
        <v>45525</v>
      </c>
      <c r="B6316" t="s">
        <v>47</v>
      </c>
      <c r="C6316" t="s">
        <v>12</v>
      </c>
      <c r="D6316" t="s">
        <v>9</v>
      </c>
      <c r="E6316" t="s">
        <v>8</v>
      </c>
      <c r="F6316">
        <v>3624</v>
      </c>
      <c r="G6316">
        <v>29</v>
      </c>
      <c r="H6316">
        <v>0</v>
      </c>
      <c r="I6316" s="4">
        <v>83.88</v>
      </c>
      <c r="J6316" s="4">
        <v>0</v>
      </c>
      <c r="K6316" s="2">
        <f t="shared" si="686"/>
        <v>8.002207505518763E-3</v>
      </c>
      <c r="L6316">
        <f t="shared" si="687"/>
        <v>0</v>
      </c>
      <c r="M6316" s="4">
        <f t="shared" si="688"/>
        <v>2.8924137931034481</v>
      </c>
      <c r="N6316" s="4">
        <f t="shared" si="689"/>
        <v>0</v>
      </c>
      <c r="O6316">
        <f t="shared" si="690"/>
        <v>0</v>
      </c>
      <c r="P6316" s="4">
        <f t="shared" si="691"/>
        <v>-83.88</v>
      </c>
      <c r="Q6316" t="str">
        <f t="shared" si="692"/>
        <v>Inefficient</v>
      </c>
    </row>
    <row r="6317" spans="1:17" x14ac:dyDescent="0.3">
      <c r="A6317" s="1">
        <v>45525</v>
      </c>
      <c r="B6317" t="s">
        <v>47</v>
      </c>
      <c r="C6317" t="s">
        <v>12</v>
      </c>
      <c r="D6317" t="s">
        <v>10</v>
      </c>
      <c r="E6317" t="s">
        <v>6</v>
      </c>
      <c r="F6317">
        <v>1022</v>
      </c>
      <c r="G6317">
        <v>19</v>
      </c>
      <c r="H6317">
        <v>1</v>
      </c>
      <c r="I6317" s="4">
        <v>27.91</v>
      </c>
      <c r="J6317" s="4">
        <v>70.78</v>
      </c>
      <c r="K6317" s="2">
        <f t="shared" si="686"/>
        <v>1.8590998043052837E-2</v>
      </c>
      <c r="L6317">
        <f t="shared" si="687"/>
        <v>5.2631578947368418E-2</v>
      </c>
      <c r="M6317" s="4">
        <f t="shared" si="688"/>
        <v>1.4689473684210526</v>
      </c>
      <c r="N6317" s="4">
        <f t="shared" si="689"/>
        <v>27.91</v>
      </c>
      <c r="O6317">
        <f t="shared" si="690"/>
        <v>2.5360085990684342</v>
      </c>
      <c r="P6317" s="4">
        <f t="shared" si="691"/>
        <v>42.870000000000005</v>
      </c>
      <c r="Q6317" t="str">
        <f t="shared" si="692"/>
        <v>Inefficient</v>
      </c>
    </row>
    <row r="6318" spans="1:17" x14ac:dyDescent="0.3">
      <c r="A6318" s="1">
        <v>45525</v>
      </c>
      <c r="B6318" t="s">
        <v>47</v>
      </c>
      <c r="C6318" t="s">
        <v>12</v>
      </c>
      <c r="D6318" t="s">
        <v>10</v>
      </c>
      <c r="E6318" t="s">
        <v>7</v>
      </c>
      <c r="F6318">
        <v>6034</v>
      </c>
      <c r="G6318">
        <v>154</v>
      </c>
      <c r="H6318">
        <v>9</v>
      </c>
      <c r="I6318" s="4">
        <v>112.19</v>
      </c>
      <c r="J6318" s="4">
        <v>888.48</v>
      </c>
      <c r="K6318" s="2">
        <f t="shared" si="686"/>
        <v>2.5522041763341066E-2</v>
      </c>
      <c r="L6318">
        <f t="shared" si="687"/>
        <v>5.844155844155844E-2</v>
      </c>
      <c r="M6318" s="4">
        <f t="shared" si="688"/>
        <v>0.72850649350649355</v>
      </c>
      <c r="N6318" s="4">
        <f t="shared" si="689"/>
        <v>12.465555555555556</v>
      </c>
      <c r="O6318">
        <f t="shared" si="690"/>
        <v>7.9194224084142979</v>
      </c>
      <c r="P6318" s="4">
        <f t="shared" si="691"/>
        <v>776.29</v>
      </c>
      <c r="Q6318" t="str">
        <f t="shared" si="692"/>
        <v>Efficient</v>
      </c>
    </row>
    <row r="6319" spans="1:17" x14ac:dyDescent="0.3">
      <c r="A6319" s="1">
        <v>45525</v>
      </c>
      <c r="B6319" t="s">
        <v>47</v>
      </c>
      <c r="C6319" t="s">
        <v>12</v>
      </c>
      <c r="D6319" t="s">
        <v>10</v>
      </c>
      <c r="E6319" t="s">
        <v>8</v>
      </c>
      <c r="F6319">
        <v>5281</v>
      </c>
      <c r="G6319">
        <v>53</v>
      </c>
      <c r="H6319">
        <v>2</v>
      </c>
      <c r="I6319" s="4">
        <v>58.93</v>
      </c>
      <c r="J6319" s="4">
        <v>185.76</v>
      </c>
      <c r="K6319" s="2">
        <f t="shared" si="686"/>
        <v>1.0035978034463169E-2</v>
      </c>
      <c r="L6319">
        <f t="shared" si="687"/>
        <v>3.7735849056603772E-2</v>
      </c>
      <c r="M6319" s="4">
        <f t="shared" si="688"/>
        <v>1.1118867924528302</v>
      </c>
      <c r="N6319" s="4">
        <f t="shared" si="689"/>
        <v>29.465</v>
      </c>
      <c r="O6319">
        <f t="shared" si="690"/>
        <v>3.1522144917698962</v>
      </c>
      <c r="P6319" s="4">
        <f t="shared" si="691"/>
        <v>126.82999999999998</v>
      </c>
      <c r="Q6319" t="str">
        <f t="shared" si="692"/>
        <v>Inefficient</v>
      </c>
    </row>
    <row r="6320" spans="1:17" x14ac:dyDescent="0.3">
      <c r="A6320" s="1">
        <v>45526</v>
      </c>
      <c r="B6320" t="s">
        <v>47</v>
      </c>
      <c r="C6320" t="s">
        <v>4</v>
      </c>
      <c r="D6320" t="s">
        <v>5</v>
      </c>
      <c r="E6320" t="s">
        <v>6</v>
      </c>
      <c r="F6320">
        <v>7556</v>
      </c>
      <c r="G6320">
        <v>160</v>
      </c>
      <c r="H6320">
        <v>10</v>
      </c>
      <c r="I6320" s="4">
        <v>120.3</v>
      </c>
      <c r="J6320" s="4">
        <v>841.67</v>
      </c>
      <c r="K6320" s="2">
        <f t="shared" si="686"/>
        <v>2.1175224986765485E-2</v>
      </c>
      <c r="L6320">
        <f t="shared" si="687"/>
        <v>6.25E-2</v>
      </c>
      <c r="M6320" s="4">
        <f t="shared" si="688"/>
        <v>0.75187499999999996</v>
      </c>
      <c r="N6320" s="4">
        <f t="shared" si="689"/>
        <v>12.03</v>
      </c>
      <c r="O6320">
        <f t="shared" si="690"/>
        <v>6.9964256026600165</v>
      </c>
      <c r="P6320" s="4">
        <f t="shared" si="691"/>
        <v>721.37</v>
      </c>
      <c r="Q6320" t="str">
        <f t="shared" si="692"/>
        <v>Efficient</v>
      </c>
    </row>
    <row r="6321" spans="1:17" x14ac:dyDescent="0.3">
      <c r="A6321" s="1">
        <v>45526</v>
      </c>
      <c r="B6321" t="s">
        <v>47</v>
      </c>
      <c r="C6321" t="s">
        <v>4</v>
      </c>
      <c r="D6321" t="s">
        <v>5</v>
      </c>
      <c r="E6321" t="s">
        <v>7</v>
      </c>
      <c r="F6321">
        <v>5657</v>
      </c>
      <c r="G6321">
        <v>210</v>
      </c>
      <c r="H6321">
        <v>16</v>
      </c>
      <c r="I6321" s="4">
        <v>76.39</v>
      </c>
      <c r="J6321" s="4">
        <v>1036.8599999999999</v>
      </c>
      <c r="K6321" s="2">
        <f t="shared" si="686"/>
        <v>3.7122149549231043E-2</v>
      </c>
      <c r="L6321">
        <f t="shared" si="687"/>
        <v>7.6190476190476197E-2</v>
      </c>
      <c r="M6321" s="4">
        <f t="shared" si="688"/>
        <v>0.36376190476190479</v>
      </c>
      <c r="N6321" s="4">
        <f t="shared" si="689"/>
        <v>4.774375</v>
      </c>
      <c r="O6321">
        <f t="shared" si="690"/>
        <v>13.573242571017147</v>
      </c>
      <c r="P6321" s="4">
        <f t="shared" si="691"/>
        <v>960.46999999999991</v>
      </c>
      <c r="Q6321" t="str">
        <f t="shared" si="692"/>
        <v>Efficient</v>
      </c>
    </row>
    <row r="6322" spans="1:17" x14ac:dyDescent="0.3">
      <c r="A6322" s="1">
        <v>45526</v>
      </c>
      <c r="B6322" t="s">
        <v>47</v>
      </c>
      <c r="C6322" t="s">
        <v>4</v>
      </c>
      <c r="D6322" t="s">
        <v>5</v>
      </c>
      <c r="E6322" t="s">
        <v>8</v>
      </c>
      <c r="F6322">
        <v>379</v>
      </c>
      <c r="G6322">
        <v>11</v>
      </c>
      <c r="H6322">
        <v>1</v>
      </c>
      <c r="I6322" s="4">
        <v>7.28</v>
      </c>
      <c r="J6322" s="4">
        <v>57.5</v>
      </c>
      <c r="K6322" s="2">
        <f t="shared" si="686"/>
        <v>2.9023746701846966E-2</v>
      </c>
      <c r="L6322">
        <f t="shared" si="687"/>
        <v>9.0909090909090912E-2</v>
      </c>
      <c r="M6322" s="4">
        <f t="shared" si="688"/>
        <v>0.66181818181818186</v>
      </c>
      <c r="N6322" s="4">
        <f t="shared" si="689"/>
        <v>7.28</v>
      </c>
      <c r="O6322">
        <f t="shared" si="690"/>
        <v>7.8983516483516478</v>
      </c>
      <c r="P6322" s="4">
        <f t="shared" si="691"/>
        <v>50.22</v>
      </c>
      <c r="Q6322" t="str">
        <f t="shared" si="692"/>
        <v>Efficient</v>
      </c>
    </row>
    <row r="6323" spans="1:17" x14ac:dyDescent="0.3">
      <c r="A6323" s="1">
        <v>45526</v>
      </c>
      <c r="B6323" t="s">
        <v>47</v>
      </c>
      <c r="C6323" t="s">
        <v>4</v>
      </c>
      <c r="D6323" t="s">
        <v>9</v>
      </c>
      <c r="E6323" t="s">
        <v>6</v>
      </c>
      <c r="F6323">
        <v>5251</v>
      </c>
      <c r="G6323">
        <v>63</v>
      </c>
      <c r="H6323">
        <v>1</v>
      </c>
      <c r="I6323" s="4">
        <v>67.8</v>
      </c>
      <c r="J6323" s="4">
        <v>67.73</v>
      </c>
      <c r="K6323" s="2">
        <f t="shared" si="686"/>
        <v>1.1997714721005522E-2</v>
      </c>
      <c r="L6323">
        <f t="shared" si="687"/>
        <v>1.5873015873015872E-2</v>
      </c>
      <c r="M6323" s="4">
        <f t="shared" si="688"/>
        <v>1.0761904761904761</v>
      </c>
      <c r="N6323" s="4">
        <f t="shared" si="689"/>
        <v>67.8</v>
      </c>
      <c r="O6323">
        <f t="shared" si="690"/>
        <v>0.99896755162241901</v>
      </c>
      <c r="P6323" s="4">
        <f t="shared" si="691"/>
        <v>-6.9999999999993179E-2</v>
      </c>
      <c r="Q6323" t="str">
        <f t="shared" si="692"/>
        <v>Inefficient</v>
      </c>
    </row>
    <row r="6324" spans="1:17" x14ac:dyDescent="0.3">
      <c r="A6324" s="1">
        <v>45526</v>
      </c>
      <c r="B6324" t="s">
        <v>47</v>
      </c>
      <c r="C6324" t="s">
        <v>4</v>
      </c>
      <c r="D6324" t="s">
        <v>9</v>
      </c>
      <c r="E6324" t="s">
        <v>7</v>
      </c>
      <c r="F6324">
        <v>7337</v>
      </c>
      <c r="G6324">
        <v>139</v>
      </c>
      <c r="H6324">
        <v>4</v>
      </c>
      <c r="I6324" s="4">
        <v>197.71</v>
      </c>
      <c r="J6324" s="4">
        <v>352.15</v>
      </c>
      <c r="K6324" s="2">
        <f t="shared" si="686"/>
        <v>1.8945072918086413E-2</v>
      </c>
      <c r="L6324">
        <f t="shared" si="687"/>
        <v>2.8776978417266189E-2</v>
      </c>
      <c r="M6324" s="4">
        <f t="shared" si="688"/>
        <v>1.4223741007194246</v>
      </c>
      <c r="N6324" s="4">
        <f t="shared" si="689"/>
        <v>49.427500000000002</v>
      </c>
      <c r="O6324">
        <f t="shared" si="690"/>
        <v>1.7811440999443628</v>
      </c>
      <c r="P6324" s="4">
        <f t="shared" si="691"/>
        <v>154.43999999999997</v>
      </c>
      <c r="Q6324" t="str">
        <f t="shared" si="692"/>
        <v>Inefficient</v>
      </c>
    </row>
    <row r="6325" spans="1:17" x14ac:dyDescent="0.3">
      <c r="A6325" s="1">
        <v>45526</v>
      </c>
      <c r="B6325" t="s">
        <v>47</v>
      </c>
      <c r="C6325" t="s">
        <v>4</v>
      </c>
      <c r="D6325" t="s">
        <v>9</v>
      </c>
      <c r="E6325" t="s">
        <v>8</v>
      </c>
      <c r="F6325">
        <v>594</v>
      </c>
      <c r="G6325">
        <v>10</v>
      </c>
      <c r="H6325">
        <v>0</v>
      </c>
      <c r="I6325" s="4">
        <v>9.77</v>
      </c>
      <c r="J6325" s="4">
        <v>0</v>
      </c>
      <c r="K6325" s="2">
        <f t="shared" si="686"/>
        <v>1.6835016835016835E-2</v>
      </c>
      <c r="L6325">
        <f t="shared" si="687"/>
        <v>0</v>
      </c>
      <c r="M6325" s="4">
        <f t="shared" si="688"/>
        <v>0.97699999999999998</v>
      </c>
      <c r="N6325" s="4">
        <f t="shared" si="689"/>
        <v>0</v>
      </c>
      <c r="O6325">
        <f t="shared" si="690"/>
        <v>0</v>
      </c>
      <c r="P6325" s="4">
        <f t="shared" si="691"/>
        <v>-9.77</v>
      </c>
      <c r="Q6325" t="str">
        <f t="shared" si="692"/>
        <v>Inefficient</v>
      </c>
    </row>
    <row r="6326" spans="1:17" x14ac:dyDescent="0.3">
      <c r="A6326" s="1">
        <v>45526</v>
      </c>
      <c r="B6326" t="s">
        <v>47</v>
      </c>
      <c r="C6326" t="s">
        <v>4</v>
      </c>
      <c r="D6326" t="s">
        <v>10</v>
      </c>
      <c r="E6326" t="s">
        <v>6</v>
      </c>
      <c r="F6326">
        <v>8093</v>
      </c>
      <c r="G6326">
        <v>99</v>
      </c>
      <c r="H6326">
        <v>4</v>
      </c>
      <c r="I6326" s="4">
        <v>200.64</v>
      </c>
      <c r="J6326" s="4">
        <v>392.34</v>
      </c>
      <c r="K6326" s="2">
        <f t="shared" si="686"/>
        <v>1.2232793772395898E-2</v>
      </c>
      <c r="L6326">
        <f t="shared" si="687"/>
        <v>4.0404040404040407E-2</v>
      </c>
      <c r="M6326" s="4">
        <f t="shared" si="688"/>
        <v>2.0266666666666664</v>
      </c>
      <c r="N6326" s="4">
        <f t="shared" si="689"/>
        <v>50.16</v>
      </c>
      <c r="O6326">
        <f t="shared" si="690"/>
        <v>1.9554425837320575</v>
      </c>
      <c r="P6326" s="4">
        <f t="shared" si="691"/>
        <v>191.7</v>
      </c>
      <c r="Q6326" t="str">
        <f t="shared" si="692"/>
        <v>Inefficient</v>
      </c>
    </row>
    <row r="6327" spans="1:17" x14ac:dyDescent="0.3">
      <c r="A6327" s="1">
        <v>45526</v>
      </c>
      <c r="B6327" t="s">
        <v>47</v>
      </c>
      <c r="C6327" t="s">
        <v>4</v>
      </c>
      <c r="D6327" t="s">
        <v>10</v>
      </c>
      <c r="E6327" t="s">
        <v>7</v>
      </c>
      <c r="F6327">
        <v>7764</v>
      </c>
      <c r="G6327">
        <v>158</v>
      </c>
      <c r="H6327">
        <v>3</v>
      </c>
      <c r="I6327" s="4">
        <v>94.69</v>
      </c>
      <c r="J6327" s="4">
        <v>194.85</v>
      </c>
      <c r="K6327" s="2">
        <f t="shared" si="686"/>
        <v>2.0350334878928386E-2</v>
      </c>
      <c r="L6327">
        <f t="shared" si="687"/>
        <v>1.8987341772151899E-2</v>
      </c>
      <c r="M6327" s="4">
        <f t="shared" si="688"/>
        <v>0.59930379746835438</v>
      </c>
      <c r="N6327" s="4">
        <f t="shared" si="689"/>
        <v>31.563333333333333</v>
      </c>
      <c r="O6327">
        <f t="shared" si="690"/>
        <v>2.0577674516844437</v>
      </c>
      <c r="P6327" s="4">
        <f t="shared" si="691"/>
        <v>100.16</v>
      </c>
      <c r="Q6327" t="str">
        <f t="shared" si="692"/>
        <v>Inefficient</v>
      </c>
    </row>
    <row r="6328" spans="1:17" x14ac:dyDescent="0.3">
      <c r="A6328" s="1">
        <v>45526</v>
      </c>
      <c r="B6328" t="s">
        <v>47</v>
      </c>
      <c r="C6328" t="s">
        <v>4</v>
      </c>
      <c r="D6328" t="s">
        <v>10</v>
      </c>
      <c r="E6328" t="s">
        <v>8</v>
      </c>
      <c r="F6328">
        <v>822</v>
      </c>
      <c r="G6328">
        <v>12</v>
      </c>
      <c r="H6328">
        <v>0</v>
      </c>
      <c r="I6328" s="4">
        <v>10.88</v>
      </c>
      <c r="J6328" s="4">
        <v>0</v>
      </c>
      <c r="K6328" s="2">
        <f t="shared" si="686"/>
        <v>1.4598540145985401E-2</v>
      </c>
      <c r="L6328">
        <f t="shared" si="687"/>
        <v>0</v>
      </c>
      <c r="M6328" s="4">
        <f t="shared" si="688"/>
        <v>0.90666666666666673</v>
      </c>
      <c r="N6328" s="4">
        <f t="shared" si="689"/>
        <v>0</v>
      </c>
      <c r="O6328">
        <f t="shared" si="690"/>
        <v>0</v>
      </c>
      <c r="P6328" s="4">
        <f t="shared" si="691"/>
        <v>-10.88</v>
      </c>
      <c r="Q6328" t="str">
        <f t="shared" si="692"/>
        <v>Inefficient</v>
      </c>
    </row>
    <row r="6329" spans="1:17" x14ac:dyDescent="0.3">
      <c r="A6329" s="1">
        <v>45526</v>
      </c>
      <c r="B6329" t="s">
        <v>47</v>
      </c>
      <c r="C6329" t="s">
        <v>11</v>
      </c>
      <c r="D6329" t="s">
        <v>5</v>
      </c>
      <c r="E6329" t="s">
        <v>6</v>
      </c>
      <c r="F6329">
        <v>11894</v>
      </c>
      <c r="G6329">
        <v>540</v>
      </c>
      <c r="H6329">
        <v>77</v>
      </c>
      <c r="I6329" s="4">
        <v>220.97</v>
      </c>
      <c r="J6329" s="4">
        <v>7438.02</v>
      </c>
      <c r="K6329" s="2">
        <f t="shared" si="686"/>
        <v>4.5401042542458379E-2</v>
      </c>
      <c r="L6329">
        <f t="shared" si="687"/>
        <v>0.1425925925925926</v>
      </c>
      <c r="M6329" s="4">
        <f t="shared" si="688"/>
        <v>0.40920370370370368</v>
      </c>
      <c r="N6329" s="4">
        <f t="shared" si="689"/>
        <v>2.8697402597402597</v>
      </c>
      <c r="O6329">
        <f t="shared" si="690"/>
        <v>33.660768430103637</v>
      </c>
      <c r="P6329" s="4">
        <f t="shared" si="691"/>
        <v>7217.05</v>
      </c>
      <c r="Q6329" t="str">
        <f t="shared" si="692"/>
        <v>Efficient</v>
      </c>
    </row>
    <row r="6330" spans="1:17" x14ac:dyDescent="0.3">
      <c r="A6330" s="1">
        <v>45526</v>
      </c>
      <c r="B6330" t="s">
        <v>47</v>
      </c>
      <c r="C6330" t="s">
        <v>11</v>
      </c>
      <c r="D6330" t="s">
        <v>5</v>
      </c>
      <c r="E6330" t="s">
        <v>7</v>
      </c>
      <c r="F6330">
        <v>1028</v>
      </c>
      <c r="G6330">
        <v>47</v>
      </c>
      <c r="H6330">
        <v>3</v>
      </c>
      <c r="I6330" s="4">
        <v>16.78</v>
      </c>
      <c r="J6330" s="4">
        <v>229.34</v>
      </c>
      <c r="K6330" s="2">
        <f t="shared" si="686"/>
        <v>4.5719844357976651E-2</v>
      </c>
      <c r="L6330">
        <f t="shared" si="687"/>
        <v>6.3829787234042548E-2</v>
      </c>
      <c r="M6330" s="4">
        <f t="shared" si="688"/>
        <v>0.35702127659574473</v>
      </c>
      <c r="N6330" s="4">
        <f t="shared" si="689"/>
        <v>5.5933333333333337</v>
      </c>
      <c r="O6330">
        <f t="shared" si="690"/>
        <v>13.66746126340882</v>
      </c>
      <c r="P6330" s="4">
        <f t="shared" si="691"/>
        <v>212.56</v>
      </c>
      <c r="Q6330" t="str">
        <f t="shared" si="692"/>
        <v>Efficient</v>
      </c>
    </row>
    <row r="6331" spans="1:17" x14ac:dyDescent="0.3">
      <c r="A6331" s="1">
        <v>45526</v>
      </c>
      <c r="B6331" t="s">
        <v>47</v>
      </c>
      <c r="C6331" t="s">
        <v>11</v>
      </c>
      <c r="D6331" t="s">
        <v>5</v>
      </c>
      <c r="E6331" t="s">
        <v>8</v>
      </c>
      <c r="F6331">
        <v>462</v>
      </c>
      <c r="G6331">
        <v>16</v>
      </c>
      <c r="H6331">
        <v>2</v>
      </c>
      <c r="I6331" s="4">
        <v>12.3</v>
      </c>
      <c r="J6331" s="4">
        <v>186.4</v>
      </c>
      <c r="K6331" s="2">
        <f t="shared" si="686"/>
        <v>3.4632034632034632E-2</v>
      </c>
      <c r="L6331">
        <f t="shared" si="687"/>
        <v>0.125</v>
      </c>
      <c r="M6331" s="4">
        <f t="shared" si="688"/>
        <v>0.76875000000000004</v>
      </c>
      <c r="N6331" s="4">
        <f t="shared" si="689"/>
        <v>6.15</v>
      </c>
      <c r="O6331">
        <f t="shared" si="690"/>
        <v>15.154471544715447</v>
      </c>
      <c r="P6331" s="4">
        <f t="shared" si="691"/>
        <v>174.1</v>
      </c>
      <c r="Q6331" t="str">
        <f t="shared" si="692"/>
        <v>Efficient</v>
      </c>
    </row>
    <row r="6332" spans="1:17" x14ac:dyDescent="0.3">
      <c r="A6332" s="1">
        <v>45526</v>
      </c>
      <c r="B6332" t="s">
        <v>47</v>
      </c>
      <c r="C6332" t="s">
        <v>11</v>
      </c>
      <c r="D6332" t="s">
        <v>9</v>
      </c>
      <c r="E6332" t="s">
        <v>6</v>
      </c>
      <c r="F6332">
        <v>14756</v>
      </c>
      <c r="G6332">
        <v>194</v>
      </c>
      <c r="H6332">
        <v>4</v>
      </c>
      <c r="I6332" s="4">
        <v>395.86</v>
      </c>
      <c r="J6332" s="4">
        <v>371.77</v>
      </c>
      <c r="K6332" s="2">
        <f t="shared" si="686"/>
        <v>1.3147194361615613E-2</v>
      </c>
      <c r="L6332">
        <f t="shared" si="687"/>
        <v>2.0618556701030927E-2</v>
      </c>
      <c r="M6332" s="4">
        <f t="shared" si="688"/>
        <v>2.0405154639175258</v>
      </c>
      <c r="N6332" s="4">
        <f t="shared" si="689"/>
        <v>98.965000000000003</v>
      </c>
      <c r="O6332">
        <f t="shared" si="690"/>
        <v>0.93914515232658002</v>
      </c>
      <c r="P6332" s="4">
        <f t="shared" si="691"/>
        <v>-24.090000000000032</v>
      </c>
      <c r="Q6332" t="str">
        <f t="shared" si="692"/>
        <v>Inefficient</v>
      </c>
    </row>
    <row r="6333" spans="1:17" x14ac:dyDescent="0.3">
      <c r="A6333" s="1">
        <v>45526</v>
      </c>
      <c r="B6333" t="s">
        <v>47</v>
      </c>
      <c r="C6333" t="s">
        <v>11</v>
      </c>
      <c r="D6333" t="s">
        <v>9</v>
      </c>
      <c r="E6333" t="s">
        <v>7</v>
      </c>
      <c r="F6333">
        <v>1479</v>
      </c>
      <c r="G6333">
        <v>16</v>
      </c>
      <c r="H6333">
        <v>0</v>
      </c>
      <c r="I6333" s="4">
        <v>39.75</v>
      </c>
      <c r="J6333" s="4">
        <v>0</v>
      </c>
      <c r="K6333" s="2">
        <f t="shared" si="686"/>
        <v>1.0818120351588911E-2</v>
      </c>
      <c r="L6333">
        <f t="shared" si="687"/>
        <v>0</v>
      </c>
      <c r="M6333" s="4">
        <f t="shared" si="688"/>
        <v>2.484375</v>
      </c>
      <c r="N6333" s="4">
        <f t="shared" si="689"/>
        <v>0</v>
      </c>
      <c r="O6333">
        <f t="shared" si="690"/>
        <v>0</v>
      </c>
      <c r="P6333" s="4">
        <f t="shared" si="691"/>
        <v>-39.75</v>
      </c>
      <c r="Q6333" t="str">
        <f t="shared" si="692"/>
        <v>Inefficient</v>
      </c>
    </row>
    <row r="6334" spans="1:17" x14ac:dyDescent="0.3">
      <c r="A6334" s="1">
        <v>45526</v>
      </c>
      <c r="B6334" t="s">
        <v>47</v>
      </c>
      <c r="C6334" t="s">
        <v>11</v>
      </c>
      <c r="D6334" t="s">
        <v>9</v>
      </c>
      <c r="E6334" t="s">
        <v>8</v>
      </c>
      <c r="F6334">
        <v>169</v>
      </c>
      <c r="G6334">
        <v>1</v>
      </c>
      <c r="H6334">
        <v>0</v>
      </c>
      <c r="I6334" s="4">
        <v>1.81</v>
      </c>
      <c r="J6334" s="4">
        <v>0</v>
      </c>
      <c r="K6334" s="2">
        <f t="shared" si="686"/>
        <v>5.9171597633136093E-3</v>
      </c>
      <c r="L6334">
        <f t="shared" si="687"/>
        <v>0</v>
      </c>
      <c r="M6334" s="4">
        <f t="shared" si="688"/>
        <v>1.81</v>
      </c>
      <c r="N6334" s="4">
        <f t="shared" si="689"/>
        <v>0</v>
      </c>
      <c r="O6334">
        <f t="shared" si="690"/>
        <v>0</v>
      </c>
      <c r="P6334" s="4">
        <f t="shared" si="691"/>
        <v>-1.81</v>
      </c>
      <c r="Q6334" t="str">
        <f t="shared" si="692"/>
        <v>Inefficient</v>
      </c>
    </row>
    <row r="6335" spans="1:17" x14ac:dyDescent="0.3">
      <c r="A6335" s="1">
        <v>45526</v>
      </c>
      <c r="B6335" t="s">
        <v>47</v>
      </c>
      <c r="C6335" t="s">
        <v>11</v>
      </c>
      <c r="D6335" t="s">
        <v>10</v>
      </c>
      <c r="E6335" t="s">
        <v>6</v>
      </c>
      <c r="F6335">
        <v>10749</v>
      </c>
      <c r="G6335">
        <v>177</v>
      </c>
      <c r="H6335">
        <v>11</v>
      </c>
      <c r="I6335" s="4">
        <v>261.22000000000003</v>
      </c>
      <c r="J6335" s="4">
        <v>725.57</v>
      </c>
      <c r="K6335" s="2">
        <f t="shared" si="686"/>
        <v>1.6466648060284677E-2</v>
      </c>
      <c r="L6335">
        <f t="shared" si="687"/>
        <v>6.2146892655367235E-2</v>
      </c>
      <c r="M6335" s="4">
        <f t="shared" si="688"/>
        <v>1.4758192090395481</v>
      </c>
      <c r="N6335" s="4">
        <f t="shared" si="689"/>
        <v>23.74727272727273</v>
      </c>
      <c r="O6335">
        <f t="shared" si="690"/>
        <v>2.7776203966005664</v>
      </c>
      <c r="P6335" s="4">
        <f t="shared" si="691"/>
        <v>464.35</v>
      </c>
      <c r="Q6335" t="str">
        <f t="shared" si="692"/>
        <v>Inefficient</v>
      </c>
    </row>
    <row r="6336" spans="1:17" x14ac:dyDescent="0.3">
      <c r="A6336" s="1">
        <v>45526</v>
      </c>
      <c r="B6336" t="s">
        <v>47</v>
      </c>
      <c r="C6336" t="s">
        <v>11</v>
      </c>
      <c r="D6336" t="s">
        <v>10</v>
      </c>
      <c r="E6336" t="s">
        <v>7</v>
      </c>
      <c r="F6336">
        <v>971</v>
      </c>
      <c r="G6336">
        <v>17</v>
      </c>
      <c r="H6336">
        <v>1</v>
      </c>
      <c r="I6336" s="4">
        <v>15.09</v>
      </c>
      <c r="J6336" s="4">
        <v>60.9</v>
      </c>
      <c r="K6336" s="2">
        <f t="shared" si="686"/>
        <v>1.7507723995880537E-2</v>
      </c>
      <c r="L6336">
        <f t="shared" si="687"/>
        <v>5.8823529411764705E-2</v>
      </c>
      <c r="M6336" s="4">
        <f t="shared" si="688"/>
        <v>0.88764705882352946</v>
      </c>
      <c r="N6336" s="4">
        <f t="shared" si="689"/>
        <v>15.09</v>
      </c>
      <c r="O6336">
        <f t="shared" si="690"/>
        <v>4.035785288270378</v>
      </c>
      <c r="P6336" s="4">
        <f t="shared" si="691"/>
        <v>45.81</v>
      </c>
      <c r="Q6336" t="str">
        <f t="shared" si="692"/>
        <v>Efficient</v>
      </c>
    </row>
    <row r="6337" spans="1:17" x14ac:dyDescent="0.3">
      <c r="A6337" s="1">
        <v>45526</v>
      </c>
      <c r="B6337" t="s">
        <v>47</v>
      </c>
      <c r="C6337" t="s">
        <v>11</v>
      </c>
      <c r="D6337" t="s">
        <v>10</v>
      </c>
      <c r="E6337" t="s">
        <v>8</v>
      </c>
      <c r="F6337">
        <v>893</v>
      </c>
      <c r="G6337">
        <v>19</v>
      </c>
      <c r="H6337">
        <v>0</v>
      </c>
      <c r="I6337" s="4">
        <v>10.210000000000001</v>
      </c>
      <c r="J6337" s="4">
        <v>0</v>
      </c>
      <c r="K6337" s="2">
        <f t="shared" si="686"/>
        <v>2.1276595744680851E-2</v>
      </c>
      <c r="L6337">
        <f t="shared" si="687"/>
        <v>0</v>
      </c>
      <c r="M6337" s="4">
        <f t="shared" si="688"/>
        <v>0.53736842105263161</v>
      </c>
      <c r="N6337" s="4">
        <f t="shared" si="689"/>
        <v>0</v>
      </c>
      <c r="O6337">
        <f t="shared" si="690"/>
        <v>0</v>
      </c>
      <c r="P6337" s="4">
        <f t="shared" si="691"/>
        <v>-10.210000000000001</v>
      </c>
      <c r="Q6337" t="str">
        <f t="shared" si="692"/>
        <v>Inefficient</v>
      </c>
    </row>
    <row r="6338" spans="1:17" x14ac:dyDescent="0.3">
      <c r="A6338" s="1">
        <v>45526</v>
      </c>
      <c r="B6338" t="s">
        <v>47</v>
      </c>
      <c r="C6338" t="s">
        <v>12</v>
      </c>
      <c r="D6338" t="s">
        <v>5</v>
      </c>
      <c r="E6338" t="s">
        <v>6</v>
      </c>
      <c r="F6338">
        <v>1654</v>
      </c>
      <c r="G6338">
        <v>75</v>
      </c>
      <c r="H6338">
        <v>10</v>
      </c>
      <c r="I6338" s="4">
        <v>38.53</v>
      </c>
      <c r="J6338" s="4">
        <v>913.11</v>
      </c>
      <c r="K6338" s="2">
        <f t="shared" si="686"/>
        <v>4.5344619105199518E-2</v>
      </c>
      <c r="L6338">
        <f t="shared" si="687"/>
        <v>0.13333333333333333</v>
      </c>
      <c r="M6338" s="4">
        <f t="shared" si="688"/>
        <v>0.51373333333333338</v>
      </c>
      <c r="N6338" s="4">
        <f t="shared" si="689"/>
        <v>3.8530000000000002</v>
      </c>
      <c r="O6338">
        <f t="shared" si="690"/>
        <v>23.698676356086168</v>
      </c>
      <c r="P6338" s="4">
        <f t="shared" si="691"/>
        <v>874.58</v>
      </c>
      <c r="Q6338" t="str">
        <f t="shared" si="692"/>
        <v>Efficient</v>
      </c>
    </row>
    <row r="6339" spans="1:17" x14ac:dyDescent="0.3">
      <c r="A6339" s="1">
        <v>45526</v>
      </c>
      <c r="B6339" t="s">
        <v>47</v>
      </c>
      <c r="C6339" t="s">
        <v>12</v>
      </c>
      <c r="D6339" t="s">
        <v>5</v>
      </c>
      <c r="E6339" t="s">
        <v>7</v>
      </c>
      <c r="F6339">
        <v>7282</v>
      </c>
      <c r="G6339">
        <v>317</v>
      </c>
      <c r="H6339">
        <v>44</v>
      </c>
      <c r="I6339" s="4">
        <v>117.77</v>
      </c>
      <c r="J6339" s="4">
        <v>3907.09</v>
      </c>
      <c r="K6339" s="2">
        <f t="shared" ref="K6339:K6402" si="693">G6339/F6339</f>
        <v>4.3531996704202144E-2</v>
      </c>
      <c r="L6339">
        <f t="shared" ref="L6339:L6402" si="694">IF(G6339=0,0,H6339/G6339)</f>
        <v>0.13880126182965299</v>
      </c>
      <c r="M6339" s="4">
        <f t="shared" ref="M6339:M6402" si="695">IF(G6339=0,0,I6339/G6339)</f>
        <v>0.37151419558359622</v>
      </c>
      <c r="N6339" s="4">
        <f t="shared" ref="N6339:N6402" si="696">IF(H6339=0,0,I6339/H6339)</f>
        <v>2.6765909090909088</v>
      </c>
      <c r="O6339">
        <f t="shared" ref="O6339:O6402" si="697">IF(I6339=0,0,J6339/I6339)</f>
        <v>33.175596501655775</v>
      </c>
      <c r="P6339" s="4">
        <f t="shared" ref="P6339:P6402" si="698">J6339-I6339</f>
        <v>3789.32</v>
      </c>
      <c r="Q6339" t="str">
        <f t="shared" ref="Q6339:Q6402" si="699">IF(AND(N6339&lt;26.94,O6339&gt;3.57),"Efficient", "Inefficient")</f>
        <v>Efficient</v>
      </c>
    </row>
    <row r="6340" spans="1:17" x14ac:dyDescent="0.3">
      <c r="A6340" s="1">
        <v>45526</v>
      </c>
      <c r="B6340" t="s">
        <v>47</v>
      </c>
      <c r="C6340" t="s">
        <v>12</v>
      </c>
      <c r="D6340" t="s">
        <v>5</v>
      </c>
      <c r="E6340" t="s">
        <v>8</v>
      </c>
      <c r="F6340">
        <v>3831</v>
      </c>
      <c r="G6340">
        <v>173</v>
      </c>
      <c r="H6340">
        <v>16</v>
      </c>
      <c r="I6340" s="4">
        <v>93.57</v>
      </c>
      <c r="J6340" s="4">
        <v>1583.98</v>
      </c>
      <c r="K6340" s="2">
        <f t="shared" si="693"/>
        <v>4.5157922213521273E-2</v>
      </c>
      <c r="L6340">
        <f t="shared" si="694"/>
        <v>9.2485549132947972E-2</v>
      </c>
      <c r="M6340" s="4">
        <f t="shared" si="695"/>
        <v>0.54086705202312135</v>
      </c>
      <c r="N6340" s="4">
        <f t="shared" si="696"/>
        <v>5.8481249999999996</v>
      </c>
      <c r="O6340">
        <f t="shared" si="697"/>
        <v>16.928288981511169</v>
      </c>
      <c r="P6340" s="4">
        <f t="shared" si="698"/>
        <v>1490.41</v>
      </c>
      <c r="Q6340" t="str">
        <f t="shared" si="699"/>
        <v>Efficient</v>
      </c>
    </row>
    <row r="6341" spans="1:17" x14ac:dyDescent="0.3">
      <c r="A6341" s="1">
        <v>45526</v>
      </c>
      <c r="B6341" t="s">
        <v>47</v>
      </c>
      <c r="C6341" t="s">
        <v>12</v>
      </c>
      <c r="D6341" t="s">
        <v>9</v>
      </c>
      <c r="E6341" t="s">
        <v>6</v>
      </c>
      <c r="F6341">
        <v>2719</v>
      </c>
      <c r="G6341">
        <v>30</v>
      </c>
      <c r="H6341">
        <v>0</v>
      </c>
      <c r="I6341" s="4">
        <v>41.92</v>
      </c>
      <c r="J6341" s="4">
        <v>0</v>
      </c>
      <c r="K6341" s="2">
        <f t="shared" si="693"/>
        <v>1.1033468186833395E-2</v>
      </c>
      <c r="L6341">
        <f t="shared" si="694"/>
        <v>0</v>
      </c>
      <c r="M6341" s="4">
        <f t="shared" si="695"/>
        <v>1.3973333333333333</v>
      </c>
      <c r="N6341" s="4">
        <f t="shared" si="696"/>
        <v>0</v>
      </c>
      <c r="O6341">
        <f t="shared" si="697"/>
        <v>0</v>
      </c>
      <c r="P6341" s="4">
        <f t="shared" si="698"/>
        <v>-41.92</v>
      </c>
      <c r="Q6341" t="str">
        <f t="shared" si="699"/>
        <v>Inefficient</v>
      </c>
    </row>
    <row r="6342" spans="1:17" x14ac:dyDescent="0.3">
      <c r="A6342" s="1">
        <v>45526</v>
      </c>
      <c r="B6342" t="s">
        <v>47</v>
      </c>
      <c r="C6342" t="s">
        <v>12</v>
      </c>
      <c r="D6342" t="s">
        <v>9</v>
      </c>
      <c r="E6342" t="s">
        <v>7</v>
      </c>
      <c r="F6342">
        <v>10739</v>
      </c>
      <c r="G6342">
        <v>119</v>
      </c>
      <c r="H6342">
        <v>3</v>
      </c>
      <c r="I6342" s="4">
        <v>221.35</v>
      </c>
      <c r="J6342" s="4">
        <v>152.87</v>
      </c>
      <c r="K6342" s="2">
        <f t="shared" si="693"/>
        <v>1.1081106248254027E-2</v>
      </c>
      <c r="L6342">
        <f t="shared" si="694"/>
        <v>2.5210084033613446E-2</v>
      </c>
      <c r="M6342" s="4">
        <f t="shared" si="695"/>
        <v>1.8600840336134454</v>
      </c>
      <c r="N6342" s="4">
        <f t="shared" si="696"/>
        <v>73.783333333333331</v>
      </c>
      <c r="O6342">
        <f t="shared" si="697"/>
        <v>0.69062570589564043</v>
      </c>
      <c r="P6342" s="4">
        <f t="shared" si="698"/>
        <v>-68.47999999999999</v>
      </c>
      <c r="Q6342" t="str">
        <f t="shared" si="699"/>
        <v>Inefficient</v>
      </c>
    </row>
    <row r="6343" spans="1:17" x14ac:dyDescent="0.3">
      <c r="A6343" s="1">
        <v>45526</v>
      </c>
      <c r="B6343" t="s">
        <v>47</v>
      </c>
      <c r="C6343" t="s">
        <v>12</v>
      </c>
      <c r="D6343" t="s">
        <v>9</v>
      </c>
      <c r="E6343" t="s">
        <v>8</v>
      </c>
      <c r="F6343">
        <v>2979</v>
      </c>
      <c r="G6343">
        <v>31</v>
      </c>
      <c r="H6343">
        <v>0</v>
      </c>
      <c r="I6343" s="4">
        <v>32.81</v>
      </c>
      <c r="J6343" s="4">
        <v>0</v>
      </c>
      <c r="K6343" s="2">
        <f t="shared" si="693"/>
        <v>1.0406176569318564E-2</v>
      </c>
      <c r="L6343">
        <f t="shared" si="694"/>
        <v>0</v>
      </c>
      <c r="M6343" s="4">
        <f t="shared" si="695"/>
        <v>1.0583870967741935</v>
      </c>
      <c r="N6343" s="4">
        <f t="shared" si="696"/>
        <v>0</v>
      </c>
      <c r="O6343">
        <f t="shared" si="697"/>
        <v>0</v>
      </c>
      <c r="P6343" s="4">
        <f t="shared" si="698"/>
        <v>-32.81</v>
      </c>
      <c r="Q6343" t="str">
        <f t="shared" si="699"/>
        <v>Inefficient</v>
      </c>
    </row>
    <row r="6344" spans="1:17" x14ac:dyDescent="0.3">
      <c r="A6344" s="1">
        <v>45526</v>
      </c>
      <c r="B6344" t="s">
        <v>47</v>
      </c>
      <c r="C6344" t="s">
        <v>12</v>
      </c>
      <c r="D6344" t="s">
        <v>10</v>
      </c>
      <c r="E6344" t="s">
        <v>6</v>
      </c>
      <c r="F6344">
        <v>1984</v>
      </c>
      <c r="G6344">
        <v>57</v>
      </c>
      <c r="H6344">
        <v>4</v>
      </c>
      <c r="I6344" s="4">
        <v>47.82</v>
      </c>
      <c r="J6344" s="4">
        <v>317.87</v>
      </c>
      <c r="K6344" s="2">
        <f t="shared" si="693"/>
        <v>2.8729838709677418E-2</v>
      </c>
      <c r="L6344">
        <f t="shared" si="694"/>
        <v>7.0175438596491224E-2</v>
      </c>
      <c r="M6344" s="4">
        <f t="shared" si="695"/>
        <v>0.83894736842105266</v>
      </c>
      <c r="N6344" s="4">
        <f t="shared" si="696"/>
        <v>11.955</v>
      </c>
      <c r="O6344">
        <f t="shared" si="697"/>
        <v>6.6472187369301547</v>
      </c>
      <c r="P6344" s="4">
        <f t="shared" si="698"/>
        <v>270.05</v>
      </c>
      <c r="Q6344" t="str">
        <f t="shared" si="699"/>
        <v>Efficient</v>
      </c>
    </row>
    <row r="6345" spans="1:17" x14ac:dyDescent="0.3">
      <c r="A6345" s="1">
        <v>45526</v>
      </c>
      <c r="B6345" t="s">
        <v>47</v>
      </c>
      <c r="C6345" t="s">
        <v>12</v>
      </c>
      <c r="D6345" t="s">
        <v>10</v>
      </c>
      <c r="E6345" t="s">
        <v>7</v>
      </c>
      <c r="F6345">
        <v>11064</v>
      </c>
      <c r="G6345">
        <v>234</v>
      </c>
      <c r="H6345">
        <v>17</v>
      </c>
      <c r="I6345" s="4">
        <v>279.92</v>
      </c>
      <c r="J6345" s="4">
        <v>1434</v>
      </c>
      <c r="K6345" s="2">
        <f t="shared" si="693"/>
        <v>2.1149674620390455E-2</v>
      </c>
      <c r="L6345">
        <f t="shared" si="694"/>
        <v>7.2649572649572655E-2</v>
      </c>
      <c r="M6345" s="4">
        <f t="shared" si="695"/>
        <v>1.1962393162393163</v>
      </c>
      <c r="N6345" s="4">
        <f t="shared" si="696"/>
        <v>16.465882352941179</v>
      </c>
      <c r="O6345">
        <f t="shared" si="697"/>
        <v>5.1228922549299796</v>
      </c>
      <c r="P6345" s="4">
        <f t="shared" si="698"/>
        <v>1154.08</v>
      </c>
      <c r="Q6345" t="str">
        <f t="shared" si="699"/>
        <v>Efficient</v>
      </c>
    </row>
    <row r="6346" spans="1:17" x14ac:dyDescent="0.3">
      <c r="A6346" s="1">
        <v>45526</v>
      </c>
      <c r="B6346" t="s">
        <v>47</v>
      </c>
      <c r="C6346" t="s">
        <v>12</v>
      </c>
      <c r="D6346" t="s">
        <v>10</v>
      </c>
      <c r="E6346" t="s">
        <v>8</v>
      </c>
      <c r="F6346">
        <v>4042</v>
      </c>
      <c r="G6346">
        <v>94</v>
      </c>
      <c r="H6346">
        <v>3</v>
      </c>
      <c r="I6346" s="4">
        <v>78.22</v>
      </c>
      <c r="J6346" s="4">
        <v>233.25</v>
      </c>
      <c r="K6346" s="2">
        <f t="shared" si="693"/>
        <v>2.3255813953488372E-2</v>
      </c>
      <c r="L6346">
        <f t="shared" si="694"/>
        <v>3.1914893617021274E-2</v>
      </c>
      <c r="M6346" s="4">
        <f t="shared" si="695"/>
        <v>0.8321276595744681</v>
      </c>
      <c r="N6346" s="4">
        <f t="shared" si="696"/>
        <v>26.073333333333334</v>
      </c>
      <c r="O6346">
        <f t="shared" si="697"/>
        <v>2.9819739197136284</v>
      </c>
      <c r="P6346" s="4">
        <f t="shared" si="698"/>
        <v>155.03</v>
      </c>
      <c r="Q6346" t="str">
        <f t="shared" si="699"/>
        <v>Inefficient</v>
      </c>
    </row>
    <row r="6347" spans="1:17" x14ac:dyDescent="0.3">
      <c r="A6347" s="1">
        <v>45527</v>
      </c>
      <c r="B6347" t="s">
        <v>47</v>
      </c>
      <c r="C6347" t="s">
        <v>4</v>
      </c>
      <c r="D6347" t="s">
        <v>5</v>
      </c>
      <c r="E6347" t="s">
        <v>6</v>
      </c>
      <c r="F6347">
        <v>7892</v>
      </c>
      <c r="G6347">
        <v>263</v>
      </c>
      <c r="H6347">
        <v>19</v>
      </c>
      <c r="I6347" s="4">
        <v>114.86</v>
      </c>
      <c r="J6347" s="4">
        <v>982.29</v>
      </c>
      <c r="K6347" s="2">
        <f t="shared" si="693"/>
        <v>3.3324885960466295E-2</v>
      </c>
      <c r="L6347">
        <f t="shared" si="694"/>
        <v>7.2243346007604556E-2</v>
      </c>
      <c r="M6347" s="4">
        <f t="shared" si="695"/>
        <v>0.43673003802281368</v>
      </c>
      <c r="N6347" s="4">
        <f t="shared" si="696"/>
        <v>6.0452631578947367</v>
      </c>
      <c r="O6347">
        <f t="shared" si="697"/>
        <v>8.5520633815079226</v>
      </c>
      <c r="P6347" s="4">
        <f t="shared" si="698"/>
        <v>867.43</v>
      </c>
      <c r="Q6347" t="str">
        <f t="shared" si="699"/>
        <v>Efficient</v>
      </c>
    </row>
    <row r="6348" spans="1:17" x14ac:dyDescent="0.3">
      <c r="A6348" s="1">
        <v>45527</v>
      </c>
      <c r="B6348" t="s">
        <v>47</v>
      </c>
      <c r="C6348" t="s">
        <v>4</v>
      </c>
      <c r="D6348" t="s">
        <v>5</v>
      </c>
      <c r="E6348" t="s">
        <v>7</v>
      </c>
      <c r="F6348">
        <v>6174</v>
      </c>
      <c r="G6348">
        <v>172</v>
      </c>
      <c r="H6348">
        <v>14</v>
      </c>
      <c r="I6348" s="4">
        <v>162.19</v>
      </c>
      <c r="J6348" s="4">
        <v>784.02</v>
      </c>
      <c r="K6348" s="2">
        <f t="shared" si="693"/>
        <v>2.7858762552640103E-2</v>
      </c>
      <c r="L6348">
        <f t="shared" si="694"/>
        <v>8.1395348837209308E-2</v>
      </c>
      <c r="M6348" s="4">
        <f t="shared" si="695"/>
        <v>0.94296511627906976</v>
      </c>
      <c r="N6348" s="4">
        <f t="shared" si="696"/>
        <v>11.584999999999999</v>
      </c>
      <c r="O6348">
        <f t="shared" si="697"/>
        <v>4.8339601701707871</v>
      </c>
      <c r="P6348" s="4">
        <f t="shared" si="698"/>
        <v>621.82999999999993</v>
      </c>
      <c r="Q6348" t="str">
        <f t="shared" si="699"/>
        <v>Efficient</v>
      </c>
    </row>
    <row r="6349" spans="1:17" x14ac:dyDescent="0.3">
      <c r="A6349" s="1">
        <v>45527</v>
      </c>
      <c r="B6349" t="s">
        <v>47</v>
      </c>
      <c r="C6349" t="s">
        <v>4</v>
      </c>
      <c r="D6349" t="s">
        <v>5</v>
      </c>
      <c r="E6349" t="s">
        <v>8</v>
      </c>
      <c r="F6349">
        <v>759</v>
      </c>
      <c r="G6349">
        <v>17</v>
      </c>
      <c r="H6349">
        <v>1</v>
      </c>
      <c r="I6349" s="4">
        <v>8.33</v>
      </c>
      <c r="J6349" s="4">
        <v>75.88</v>
      </c>
      <c r="K6349" s="2">
        <f t="shared" si="693"/>
        <v>2.2397891963109356E-2</v>
      </c>
      <c r="L6349">
        <f t="shared" si="694"/>
        <v>5.8823529411764705E-2</v>
      </c>
      <c r="M6349" s="4">
        <f t="shared" si="695"/>
        <v>0.49</v>
      </c>
      <c r="N6349" s="4">
        <f t="shared" si="696"/>
        <v>8.33</v>
      </c>
      <c r="O6349">
        <f t="shared" si="697"/>
        <v>9.1092436974789912</v>
      </c>
      <c r="P6349" s="4">
        <f t="shared" si="698"/>
        <v>67.55</v>
      </c>
      <c r="Q6349" t="str">
        <f t="shared" si="699"/>
        <v>Efficient</v>
      </c>
    </row>
    <row r="6350" spans="1:17" x14ac:dyDescent="0.3">
      <c r="A6350" s="1">
        <v>45527</v>
      </c>
      <c r="B6350" t="s">
        <v>47</v>
      </c>
      <c r="C6350" t="s">
        <v>4</v>
      </c>
      <c r="D6350" t="s">
        <v>9</v>
      </c>
      <c r="E6350" t="s">
        <v>6</v>
      </c>
      <c r="F6350">
        <v>3477</v>
      </c>
      <c r="G6350">
        <v>50</v>
      </c>
      <c r="H6350">
        <v>0</v>
      </c>
      <c r="I6350" s="4">
        <v>79.08</v>
      </c>
      <c r="J6350" s="4">
        <v>0</v>
      </c>
      <c r="K6350" s="2">
        <f t="shared" si="693"/>
        <v>1.4380212827149842E-2</v>
      </c>
      <c r="L6350">
        <f t="shared" si="694"/>
        <v>0</v>
      </c>
      <c r="M6350" s="4">
        <f t="shared" si="695"/>
        <v>1.5815999999999999</v>
      </c>
      <c r="N6350" s="4">
        <f t="shared" si="696"/>
        <v>0</v>
      </c>
      <c r="O6350">
        <f t="shared" si="697"/>
        <v>0</v>
      </c>
      <c r="P6350" s="4">
        <f t="shared" si="698"/>
        <v>-79.08</v>
      </c>
      <c r="Q6350" t="str">
        <f t="shared" si="699"/>
        <v>Inefficient</v>
      </c>
    </row>
    <row r="6351" spans="1:17" x14ac:dyDescent="0.3">
      <c r="A6351" s="1">
        <v>45527</v>
      </c>
      <c r="B6351" t="s">
        <v>47</v>
      </c>
      <c r="C6351" t="s">
        <v>4</v>
      </c>
      <c r="D6351" t="s">
        <v>9</v>
      </c>
      <c r="E6351" t="s">
        <v>7</v>
      </c>
      <c r="F6351">
        <v>6822</v>
      </c>
      <c r="G6351">
        <v>119</v>
      </c>
      <c r="H6351">
        <v>2</v>
      </c>
      <c r="I6351" s="4">
        <v>118.07</v>
      </c>
      <c r="J6351" s="4">
        <v>112.84</v>
      </c>
      <c r="K6351" s="2">
        <f t="shared" si="693"/>
        <v>1.7443564936968629E-2</v>
      </c>
      <c r="L6351">
        <f t="shared" si="694"/>
        <v>1.680672268907563E-2</v>
      </c>
      <c r="M6351" s="4">
        <f t="shared" si="695"/>
        <v>0.99218487394957977</v>
      </c>
      <c r="N6351" s="4">
        <f t="shared" si="696"/>
        <v>59.034999999999997</v>
      </c>
      <c r="O6351">
        <f t="shared" si="697"/>
        <v>0.95570424324553238</v>
      </c>
      <c r="P6351" s="4">
        <f t="shared" si="698"/>
        <v>-5.2299999999999898</v>
      </c>
      <c r="Q6351" t="str">
        <f t="shared" si="699"/>
        <v>Inefficient</v>
      </c>
    </row>
    <row r="6352" spans="1:17" x14ac:dyDescent="0.3">
      <c r="A6352" s="1">
        <v>45527</v>
      </c>
      <c r="B6352" t="s">
        <v>47</v>
      </c>
      <c r="C6352" t="s">
        <v>4</v>
      </c>
      <c r="D6352" t="s">
        <v>9</v>
      </c>
      <c r="E6352" t="s">
        <v>8</v>
      </c>
      <c r="F6352">
        <v>496</v>
      </c>
      <c r="G6352">
        <v>4</v>
      </c>
      <c r="H6352">
        <v>0</v>
      </c>
      <c r="I6352" s="4">
        <v>12</v>
      </c>
      <c r="J6352" s="4">
        <v>0</v>
      </c>
      <c r="K6352" s="2">
        <f t="shared" si="693"/>
        <v>8.0645161290322578E-3</v>
      </c>
      <c r="L6352">
        <f t="shared" si="694"/>
        <v>0</v>
      </c>
      <c r="M6352" s="4">
        <f t="shared" si="695"/>
        <v>3</v>
      </c>
      <c r="N6352" s="4">
        <f t="shared" si="696"/>
        <v>0</v>
      </c>
      <c r="O6352">
        <f t="shared" si="697"/>
        <v>0</v>
      </c>
      <c r="P6352" s="4">
        <f t="shared" si="698"/>
        <v>-12</v>
      </c>
      <c r="Q6352" t="str">
        <f t="shared" si="699"/>
        <v>Inefficient</v>
      </c>
    </row>
    <row r="6353" spans="1:17" x14ac:dyDescent="0.3">
      <c r="A6353" s="1">
        <v>45527</v>
      </c>
      <c r="B6353" t="s">
        <v>47</v>
      </c>
      <c r="C6353" t="s">
        <v>4</v>
      </c>
      <c r="D6353" t="s">
        <v>10</v>
      </c>
      <c r="E6353" t="s">
        <v>6</v>
      </c>
      <c r="F6353">
        <v>4026</v>
      </c>
      <c r="G6353">
        <v>68</v>
      </c>
      <c r="H6353">
        <v>4</v>
      </c>
      <c r="I6353" s="4">
        <v>113.15</v>
      </c>
      <c r="J6353" s="4">
        <v>265.2</v>
      </c>
      <c r="K6353" s="2">
        <f t="shared" si="693"/>
        <v>1.6890213611525089E-2</v>
      </c>
      <c r="L6353">
        <f t="shared" si="694"/>
        <v>5.8823529411764705E-2</v>
      </c>
      <c r="M6353" s="4">
        <f t="shared" si="695"/>
        <v>1.6639705882352942</v>
      </c>
      <c r="N6353" s="4">
        <f t="shared" si="696"/>
        <v>28.287500000000001</v>
      </c>
      <c r="O6353">
        <f t="shared" si="697"/>
        <v>2.343791427308882</v>
      </c>
      <c r="P6353" s="4">
        <f t="shared" si="698"/>
        <v>152.04999999999998</v>
      </c>
      <c r="Q6353" t="str">
        <f t="shared" si="699"/>
        <v>Inefficient</v>
      </c>
    </row>
    <row r="6354" spans="1:17" x14ac:dyDescent="0.3">
      <c r="A6354" s="1">
        <v>45527</v>
      </c>
      <c r="B6354" t="s">
        <v>47</v>
      </c>
      <c r="C6354" t="s">
        <v>4</v>
      </c>
      <c r="D6354" t="s">
        <v>10</v>
      </c>
      <c r="E6354" t="s">
        <v>7</v>
      </c>
      <c r="F6354">
        <v>2138</v>
      </c>
      <c r="G6354">
        <v>33</v>
      </c>
      <c r="H6354">
        <v>2</v>
      </c>
      <c r="I6354" s="4">
        <v>21.47</v>
      </c>
      <c r="J6354" s="4">
        <v>105.97</v>
      </c>
      <c r="K6354" s="2">
        <f t="shared" si="693"/>
        <v>1.5434985968194575E-2</v>
      </c>
      <c r="L6354">
        <f t="shared" si="694"/>
        <v>6.0606060606060608E-2</v>
      </c>
      <c r="M6354" s="4">
        <f t="shared" si="695"/>
        <v>0.65060606060606052</v>
      </c>
      <c r="N6354" s="4">
        <f t="shared" si="696"/>
        <v>10.734999999999999</v>
      </c>
      <c r="O6354">
        <f t="shared" si="697"/>
        <v>4.9357242664182586</v>
      </c>
      <c r="P6354" s="4">
        <f t="shared" si="698"/>
        <v>84.5</v>
      </c>
      <c r="Q6354" t="str">
        <f t="shared" si="699"/>
        <v>Efficient</v>
      </c>
    </row>
    <row r="6355" spans="1:17" x14ac:dyDescent="0.3">
      <c r="A6355" s="1">
        <v>45527</v>
      </c>
      <c r="B6355" t="s">
        <v>47</v>
      </c>
      <c r="C6355" t="s">
        <v>4</v>
      </c>
      <c r="D6355" t="s">
        <v>10</v>
      </c>
      <c r="E6355" t="s">
        <v>8</v>
      </c>
      <c r="F6355">
        <v>499</v>
      </c>
      <c r="G6355">
        <v>12</v>
      </c>
      <c r="H6355">
        <v>0</v>
      </c>
      <c r="I6355" s="4">
        <v>6.98</v>
      </c>
      <c r="J6355" s="4">
        <v>0</v>
      </c>
      <c r="K6355" s="2">
        <f t="shared" si="693"/>
        <v>2.4048096192384769E-2</v>
      </c>
      <c r="L6355">
        <f t="shared" si="694"/>
        <v>0</v>
      </c>
      <c r="M6355" s="4">
        <f t="shared" si="695"/>
        <v>0.58166666666666667</v>
      </c>
      <c r="N6355" s="4">
        <f t="shared" si="696"/>
        <v>0</v>
      </c>
      <c r="O6355">
        <f t="shared" si="697"/>
        <v>0</v>
      </c>
      <c r="P6355" s="4">
        <f t="shared" si="698"/>
        <v>-6.98</v>
      </c>
      <c r="Q6355" t="str">
        <f t="shared" si="699"/>
        <v>Inefficient</v>
      </c>
    </row>
    <row r="6356" spans="1:17" x14ac:dyDescent="0.3">
      <c r="A6356" s="1">
        <v>45527</v>
      </c>
      <c r="B6356" t="s">
        <v>47</v>
      </c>
      <c r="C6356" t="s">
        <v>11</v>
      </c>
      <c r="D6356" t="s">
        <v>5</v>
      </c>
      <c r="E6356" t="s">
        <v>6</v>
      </c>
      <c r="F6356">
        <v>6145</v>
      </c>
      <c r="G6356">
        <v>131</v>
      </c>
      <c r="H6356">
        <v>10</v>
      </c>
      <c r="I6356" s="4">
        <v>144.97999999999999</v>
      </c>
      <c r="J6356" s="4">
        <v>567.58000000000004</v>
      </c>
      <c r="K6356" s="2">
        <f t="shared" si="693"/>
        <v>2.1318144833197723E-2</v>
      </c>
      <c r="L6356">
        <f t="shared" si="694"/>
        <v>7.6335877862595422E-2</v>
      </c>
      <c r="M6356" s="4">
        <f t="shared" si="695"/>
        <v>1.1067175572519083</v>
      </c>
      <c r="N6356" s="4">
        <f t="shared" si="696"/>
        <v>14.497999999999999</v>
      </c>
      <c r="O6356">
        <f t="shared" si="697"/>
        <v>3.9148848116981658</v>
      </c>
      <c r="P6356" s="4">
        <f t="shared" si="698"/>
        <v>422.6</v>
      </c>
      <c r="Q6356" t="str">
        <f t="shared" si="699"/>
        <v>Efficient</v>
      </c>
    </row>
    <row r="6357" spans="1:17" x14ac:dyDescent="0.3">
      <c r="A6357" s="1">
        <v>45527</v>
      </c>
      <c r="B6357" t="s">
        <v>47</v>
      </c>
      <c r="C6357" t="s">
        <v>11</v>
      </c>
      <c r="D6357" t="s">
        <v>5</v>
      </c>
      <c r="E6357" t="s">
        <v>7</v>
      </c>
      <c r="F6357">
        <v>1017</v>
      </c>
      <c r="G6357">
        <v>29</v>
      </c>
      <c r="H6357">
        <v>4</v>
      </c>
      <c r="I6357" s="4">
        <v>25.87</v>
      </c>
      <c r="J6357" s="4">
        <v>338.49</v>
      </c>
      <c r="K6357" s="2">
        <f t="shared" si="693"/>
        <v>2.8515240904621434E-2</v>
      </c>
      <c r="L6357">
        <f t="shared" si="694"/>
        <v>0.13793103448275862</v>
      </c>
      <c r="M6357" s="4">
        <f t="shared" si="695"/>
        <v>0.89206896551724146</v>
      </c>
      <c r="N6357" s="4">
        <f t="shared" si="696"/>
        <v>6.4675000000000002</v>
      </c>
      <c r="O6357">
        <f t="shared" si="697"/>
        <v>13.084267491302667</v>
      </c>
      <c r="P6357" s="4">
        <f t="shared" si="698"/>
        <v>312.62</v>
      </c>
      <c r="Q6357" t="str">
        <f t="shared" si="699"/>
        <v>Efficient</v>
      </c>
    </row>
    <row r="6358" spans="1:17" x14ac:dyDescent="0.3">
      <c r="A6358" s="1">
        <v>45527</v>
      </c>
      <c r="B6358" t="s">
        <v>47</v>
      </c>
      <c r="C6358" t="s">
        <v>11</v>
      </c>
      <c r="D6358" t="s">
        <v>5</v>
      </c>
      <c r="E6358" t="s">
        <v>8</v>
      </c>
      <c r="F6358">
        <v>126</v>
      </c>
      <c r="G6358">
        <v>4</v>
      </c>
      <c r="H6358">
        <v>0</v>
      </c>
      <c r="I6358" s="4">
        <v>2.63</v>
      </c>
      <c r="J6358" s="4">
        <v>0</v>
      </c>
      <c r="K6358" s="2">
        <f t="shared" si="693"/>
        <v>3.1746031746031744E-2</v>
      </c>
      <c r="L6358">
        <f t="shared" si="694"/>
        <v>0</v>
      </c>
      <c r="M6358" s="4">
        <f t="shared" si="695"/>
        <v>0.65749999999999997</v>
      </c>
      <c r="N6358" s="4">
        <f t="shared" si="696"/>
        <v>0</v>
      </c>
      <c r="O6358">
        <f t="shared" si="697"/>
        <v>0</v>
      </c>
      <c r="P6358" s="4">
        <f t="shared" si="698"/>
        <v>-2.63</v>
      </c>
      <c r="Q6358" t="str">
        <f t="shared" si="699"/>
        <v>Inefficient</v>
      </c>
    </row>
    <row r="6359" spans="1:17" x14ac:dyDescent="0.3">
      <c r="A6359" s="1">
        <v>45527</v>
      </c>
      <c r="B6359" t="s">
        <v>47</v>
      </c>
      <c r="C6359" t="s">
        <v>11</v>
      </c>
      <c r="D6359" t="s">
        <v>9</v>
      </c>
      <c r="E6359" t="s">
        <v>6</v>
      </c>
      <c r="F6359">
        <v>8600</v>
      </c>
      <c r="G6359">
        <v>49</v>
      </c>
      <c r="H6359">
        <v>1</v>
      </c>
      <c r="I6359" s="4">
        <v>149.79</v>
      </c>
      <c r="J6359" s="4">
        <v>81.27</v>
      </c>
      <c r="K6359" s="2">
        <f t="shared" si="693"/>
        <v>5.6976744186046507E-3</v>
      </c>
      <c r="L6359">
        <f t="shared" si="694"/>
        <v>2.0408163265306121E-2</v>
      </c>
      <c r="M6359" s="4">
        <f t="shared" si="695"/>
        <v>3.0569387755102038</v>
      </c>
      <c r="N6359" s="4">
        <f t="shared" si="696"/>
        <v>149.79</v>
      </c>
      <c r="O6359">
        <f t="shared" si="697"/>
        <v>0.54255958341678345</v>
      </c>
      <c r="P6359" s="4">
        <f t="shared" si="698"/>
        <v>-68.52</v>
      </c>
      <c r="Q6359" t="str">
        <f t="shared" si="699"/>
        <v>Inefficient</v>
      </c>
    </row>
    <row r="6360" spans="1:17" x14ac:dyDescent="0.3">
      <c r="A6360" s="1">
        <v>45527</v>
      </c>
      <c r="B6360" t="s">
        <v>47</v>
      </c>
      <c r="C6360" t="s">
        <v>11</v>
      </c>
      <c r="D6360" t="s">
        <v>9</v>
      </c>
      <c r="E6360" t="s">
        <v>7</v>
      </c>
      <c r="F6360">
        <v>1772</v>
      </c>
      <c r="G6360">
        <v>34</v>
      </c>
      <c r="H6360">
        <v>1</v>
      </c>
      <c r="I6360" s="4">
        <v>23.42</v>
      </c>
      <c r="J6360" s="4">
        <v>75.88</v>
      </c>
      <c r="K6360" s="2">
        <f t="shared" si="693"/>
        <v>1.9187358916478554E-2</v>
      </c>
      <c r="L6360">
        <f t="shared" si="694"/>
        <v>2.9411764705882353E-2</v>
      </c>
      <c r="M6360" s="4">
        <f t="shared" si="695"/>
        <v>0.68882352941176472</v>
      </c>
      <c r="N6360" s="4">
        <f t="shared" si="696"/>
        <v>23.42</v>
      </c>
      <c r="O6360">
        <f t="shared" si="697"/>
        <v>3.2399658411614003</v>
      </c>
      <c r="P6360" s="4">
        <f t="shared" si="698"/>
        <v>52.459999999999994</v>
      </c>
      <c r="Q6360" t="str">
        <f t="shared" si="699"/>
        <v>Inefficient</v>
      </c>
    </row>
    <row r="6361" spans="1:17" x14ac:dyDescent="0.3">
      <c r="A6361" s="1">
        <v>45527</v>
      </c>
      <c r="B6361" t="s">
        <v>47</v>
      </c>
      <c r="C6361" t="s">
        <v>11</v>
      </c>
      <c r="D6361" t="s">
        <v>9</v>
      </c>
      <c r="E6361" t="s">
        <v>8</v>
      </c>
      <c r="F6361">
        <v>305</v>
      </c>
      <c r="G6361">
        <v>2</v>
      </c>
      <c r="H6361">
        <v>0</v>
      </c>
      <c r="I6361" s="4">
        <v>6.14</v>
      </c>
      <c r="J6361" s="4">
        <v>0</v>
      </c>
      <c r="K6361" s="2">
        <f t="shared" si="693"/>
        <v>6.5573770491803279E-3</v>
      </c>
      <c r="L6361">
        <f t="shared" si="694"/>
        <v>0</v>
      </c>
      <c r="M6361" s="4">
        <f t="shared" si="695"/>
        <v>3.07</v>
      </c>
      <c r="N6361" s="4">
        <f t="shared" si="696"/>
        <v>0</v>
      </c>
      <c r="O6361">
        <f t="shared" si="697"/>
        <v>0</v>
      </c>
      <c r="P6361" s="4">
        <f t="shared" si="698"/>
        <v>-6.14</v>
      </c>
      <c r="Q6361" t="str">
        <f t="shared" si="699"/>
        <v>Inefficient</v>
      </c>
    </row>
    <row r="6362" spans="1:17" x14ac:dyDescent="0.3">
      <c r="A6362" s="1">
        <v>45527</v>
      </c>
      <c r="B6362" t="s">
        <v>47</v>
      </c>
      <c r="C6362" t="s">
        <v>11</v>
      </c>
      <c r="D6362" t="s">
        <v>10</v>
      </c>
      <c r="E6362" t="s">
        <v>6</v>
      </c>
      <c r="F6362">
        <v>12037</v>
      </c>
      <c r="G6362">
        <v>318</v>
      </c>
      <c r="H6362">
        <v>23</v>
      </c>
      <c r="I6362" s="4">
        <v>205.44</v>
      </c>
      <c r="J6362" s="4">
        <v>1933.56</v>
      </c>
      <c r="K6362" s="2">
        <f t="shared" si="693"/>
        <v>2.641854282628562E-2</v>
      </c>
      <c r="L6362">
        <f t="shared" si="694"/>
        <v>7.2327044025157231E-2</v>
      </c>
      <c r="M6362" s="4">
        <f t="shared" si="695"/>
        <v>0.64603773584905655</v>
      </c>
      <c r="N6362" s="4">
        <f t="shared" si="696"/>
        <v>8.9321739130434779</v>
      </c>
      <c r="O6362">
        <f t="shared" si="697"/>
        <v>9.4117990654205599</v>
      </c>
      <c r="P6362" s="4">
        <f t="shared" si="698"/>
        <v>1728.12</v>
      </c>
      <c r="Q6362" t="str">
        <f t="shared" si="699"/>
        <v>Efficient</v>
      </c>
    </row>
    <row r="6363" spans="1:17" x14ac:dyDescent="0.3">
      <c r="A6363" s="1">
        <v>45527</v>
      </c>
      <c r="B6363" t="s">
        <v>47</v>
      </c>
      <c r="C6363" t="s">
        <v>11</v>
      </c>
      <c r="D6363" t="s">
        <v>10</v>
      </c>
      <c r="E6363" t="s">
        <v>7</v>
      </c>
      <c r="F6363">
        <v>841</v>
      </c>
      <c r="G6363">
        <v>13</v>
      </c>
      <c r="H6363">
        <v>0</v>
      </c>
      <c r="I6363" s="4">
        <v>19.100000000000001</v>
      </c>
      <c r="J6363" s="4">
        <v>0</v>
      </c>
      <c r="K6363" s="2">
        <f t="shared" si="693"/>
        <v>1.5457788347205707E-2</v>
      </c>
      <c r="L6363">
        <f t="shared" si="694"/>
        <v>0</v>
      </c>
      <c r="M6363" s="4">
        <f t="shared" si="695"/>
        <v>1.4692307692307693</v>
      </c>
      <c r="N6363" s="4">
        <f t="shared" si="696"/>
        <v>0</v>
      </c>
      <c r="O6363">
        <f t="shared" si="697"/>
        <v>0</v>
      </c>
      <c r="P6363" s="4">
        <f t="shared" si="698"/>
        <v>-19.100000000000001</v>
      </c>
      <c r="Q6363" t="str">
        <f t="shared" si="699"/>
        <v>Inefficient</v>
      </c>
    </row>
    <row r="6364" spans="1:17" x14ac:dyDescent="0.3">
      <c r="A6364" s="1">
        <v>45527</v>
      </c>
      <c r="B6364" t="s">
        <v>47</v>
      </c>
      <c r="C6364" t="s">
        <v>11</v>
      </c>
      <c r="D6364" t="s">
        <v>10</v>
      </c>
      <c r="E6364" t="s">
        <v>8</v>
      </c>
      <c r="F6364">
        <v>333</v>
      </c>
      <c r="G6364">
        <v>9</v>
      </c>
      <c r="H6364">
        <v>0</v>
      </c>
      <c r="I6364" s="4">
        <v>3.55</v>
      </c>
      <c r="J6364" s="4">
        <v>0</v>
      </c>
      <c r="K6364" s="2">
        <f t="shared" si="693"/>
        <v>2.7027027027027029E-2</v>
      </c>
      <c r="L6364">
        <f t="shared" si="694"/>
        <v>0</v>
      </c>
      <c r="M6364" s="4">
        <f t="shared" si="695"/>
        <v>0.39444444444444443</v>
      </c>
      <c r="N6364" s="4">
        <f t="shared" si="696"/>
        <v>0</v>
      </c>
      <c r="O6364">
        <f t="shared" si="697"/>
        <v>0</v>
      </c>
      <c r="P6364" s="4">
        <f t="shared" si="698"/>
        <v>-3.55</v>
      </c>
      <c r="Q6364" t="str">
        <f t="shared" si="699"/>
        <v>Inefficient</v>
      </c>
    </row>
    <row r="6365" spans="1:17" x14ac:dyDescent="0.3">
      <c r="A6365" s="1">
        <v>45527</v>
      </c>
      <c r="B6365" t="s">
        <v>47</v>
      </c>
      <c r="C6365" t="s">
        <v>12</v>
      </c>
      <c r="D6365" t="s">
        <v>5</v>
      </c>
      <c r="E6365" t="s">
        <v>6</v>
      </c>
      <c r="F6365">
        <v>2630</v>
      </c>
      <c r="G6365">
        <v>54</v>
      </c>
      <c r="H6365">
        <v>6</v>
      </c>
      <c r="I6365" s="4">
        <v>38.090000000000003</v>
      </c>
      <c r="J6365" s="4">
        <v>510.42</v>
      </c>
      <c r="K6365" s="2">
        <f t="shared" si="693"/>
        <v>2.0532319391634982E-2</v>
      </c>
      <c r="L6365">
        <f t="shared" si="694"/>
        <v>0.1111111111111111</v>
      </c>
      <c r="M6365" s="4">
        <f t="shared" si="695"/>
        <v>0.70537037037037043</v>
      </c>
      <c r="N6365" s="4">
        <f t="shared" si="696"/>
        <v>6.3483333333333336</v>
      </c>
      <c r="O6365">
        <f t="shared" si="697"/>
        <v>13.400367550538197</v>
      </c>
      <c r="P6365" s="4">
        <f t="shared" si="698"/>
        <v>472.33000000000004</v>
      </c>
      <c r="Q6365" t="str">
        <f t="shared" si="699"/>
        <v>Efficient</v>
      </c>
    </row>
    <row r="6366" spans="1:17" x14ac:dyDescent="0.3">
      <c r="A6366" s="1">
        <v>45527</v>
      </c>
      <c r="B6366" t="s">
        <v>47</v>
      </c>
      <c r="C6366" t="s">
        <v>12</v>
      </c>
      <c r="D6366" t="s">
        <v>5</v>
      </c>
      <c r="E6366" t="s">
        <v>7</v>
      </c>
      <c r="F6366">
        <v>5478</v>
      </c>
      <c r="G6366">
        <v>143</v>
      </c>
      <c r="H6366">
        <v>7</v>
      </c>
      <c r="I6366" s="4">
        <v>162.74</v>
      </c>
      <c r="J6366" s="4">
        <v>678.41</v>
      </c>
      <c r="K6366" s="2">
        <f t="shared" si="693"/>
        <v>2.6104417670682729E-2</v>
      </c>
      <c r="L6366">
        <f t="shared" si="694"/>
        <v>4.8951048951048952E-2</v>
      </c>
      <c r="M6366" s="4">
        <f t="shared" si="695"/>
        <v>1.1380419580419581</v>
      </c>
      <c r="N6366" s="4">
        <f t="shared" si="696"/>
        <v>23.248571428571431</v>
      </c>
      <c r="O6366">
        <f t="shared" si="697"/>
        <v>4.1686739584613486</v>
      </c>
      <c r="P6366" s="4">
        <f t="shared" si="698"/>
        <v>515.66999999999996</v>
      </c>
      <c r="Q6366" t="str">
        <f t="shared" si="699"/>
        <v>Efficient</v>
      </c>
    </row>
    <row r="6367" spans="1:17" x14ac:dyDescent="0.3">
      <c r="A6367" s="1">
        <v>45527</v>
      </c>
      <c r="B6367" t="s">
        <v>47</v>
      </c>
      <c r="C6367" t="s">
        <v>12</v>
      </c>
      <c r="D6367" t="s">
        <v>5</v>
      </c>
      <c r="E6367" t="s">
        <v>8</v>
      </c>
      <c r="F6367">
        <v>5340</v>
      </c>
      <c r="G6367">
        <v>111</v>
      </c>
      <c r="H6367">
        <v>14</v>
      </c>
      <c r="I6367" s="4">
        <v>85.54</v>
      </c>
      <c r="J6367" s="4">
        <v>1045.25</v>
      </c>
      <c r="K6367" s="2">
        <f t="shared" si="693"/>
        <v>2.0786516853932586E-2</v>
      </c>
      <c r="L6367">
        <f t="shared" si="694"/>
        <v>0.12612612612612611</v>
      </c>
      <c r="M6367" s="4">
        <f t="shared" si="695"/>
        <v>0.77063063063063064</v>
      </c>
      <c r="N6367" s="4">
        <f t="shared" si="696"/>
        <v>6.11</v>
      </c>
      <c r="O6367">
        <f t="shared" si="697"/>
        <v>12.219429506663548</v>
      </c>
      <c r="P6367" s="4">
        <f t="shared" si="698"/>
        <v>959.71</v>
      </c>
      <c r="Q6367" t="str">
        <f t="shared" si="699"/>
        <v>Efficient</v>
      </c>
    </row>
    <row r="6368" spans="1:17" x14ac:dyDescent="0.3">
      <c r="A6368" s="1">
        <v>45527</v>
      </c>
      <c r="B6368" t="s">
        <v>47</v>
      </c>
      <c r="C6368" t="s">
        <v>12</v>
      </c>
      <c r="D6368" t="s">
        <v>9</v>
      </c>
      <c r="E6368" t="s">
        <v>6</v>
      </c>
      <c r="F6368">
        <v>1380</v>
      </c>
      <c r="G6368">
        <v>8</v>
      </c>
      <c r="H6368">
        <v>0</v>
      </c>
      <c r="I6368" s="4">
        <v>24.7</v>
      </c>
      <c r="J6368" s="4">
        <v>0</v>
      </c>
      <c r="K6368" s="2">
        <f t="shared" si="693"/>
        <v>5.7971014492753624E-3</v>
      </c>
      <c r="L6368">
        <f t="shared" si="694"/>
        <v>0</v>
      </c>
      <c r="M6368" s="4">
        <f t="shared" si="695"/>
        <v>3.0874999999999999</v>
      </c>
      <c r="N6368" s="4">
        <f t="shared" si="696"/>
        <v>0</v>
      </c>
      <c r="O6368">
        <f t="shared" si="697"/>
        <v>0</v>
      </c>
      <c r="P6368" s="4">
        <f t="shared" si="698"/>
        <v>-24.7</v>
      </c>
      <c r="Q6368" t="str">
        <f t="shared" si="699"/>
        <v>Inefficient</v>
      </c>
    </row>
    <row r="6369" spans="1:17" x14ac:dyDescent="0.3">
      <c r="A6369" s="1">
        <v>45527</v>
      </c>
      <c r="B6369" t="s">
        <v>47</v>
      </c>
      <c r="C6369" t="s">
        <v>12</v>
      </c>
      <c r="D6369" t="s">
        <v>9</v>
      </c>
      <c r="E6369" t="s">
        <v>7</v>
      </c>
      <c r="F6369">
        <v>8254</v>
      </c>
      <c r="G6369">
        <v>56</v>
      </c>
      <c r="H6369">
        <v>2</v>
      </c>
      <c r="I6369" s="4">
        <v>125.49</v>
      </c>
      <c r="J6369" s="4">
        <v>167.42</v>
      </c>
      <c r="K6369" s="2">
        <f t="shared" si="693"/>
        <v>6.7845892900411922E-3</v>
      </c>
      <c r="L6369">
        <f t="shared" si="694"/>
        <v>3.5714285714285712E-2</v>
      </c>
      <c r="M6369" s="4">
        <f t="shared" si="695"/>
        <v>2.2408928571428572</v>
      </c>
      <c r="N6369" s="4">
        <f t="shared" si="696"/>
        <v>62.744999999999997</v>
      </c>
      <c r="O6369">
        <f t="shared" si="697"/>
        <v>1.3341302095784524</v>
      </c>
      <c r="P6369" s="4">
        <f t="shared" si="698"/>
        <v>41.929999999999993</v>
      </c>
      <c r="Q6369" t="str">
        <f t="shared" si="699"/>
        <v>Inefficient</v>
      </c>
    </row>
    <row r="6370" spans="1:17" x14ac:dyDescent="0.3">
      <c r="A6370" s="1">
        <v>45527</v>
      </c>
      <c r="B6370" t="s">
        <v>47</v>
      </c>
      <c r="C6370" t="s">
        <v>12</v>
      </c>
      <c r="D6370" t="s">
        <v>9</v>
      </c>
      <c r="E6370" t="s">
        <v>8</v>
      </c>
      <c r="F6370">
        <v>3973</v>
      </c>
      <c r="G6370">
        <v>60</v>
      </c>
      <c r="H6370">
        <v>1</v>
      </c>
      <c r="I6370" s="4">
        <v>114.54</v>
      </c>
      <c r="J6370" s="4">
        <v>53.23</v>
      </c>
      <c r="K6370" s="2">
        <f t="shared" si="693"/>
        <v>1.5101938082053864E-2</v>
      </c>
      <c r="L6370">
        <f t="shared" si="694"/>
        <v>1.6666666666666666E-2</v>
      </c>
      <c r="M6370" s="4">
        <f t="shared" si="695"/>
        <v>1.909</v>
      </c>
      <c r="N6370" s="4">
        <f t="shared" si="696"/>
        <v>114.54</v>
      </c>
      <c r="O6370">
        <f t="shared" si="697"/>
        <v>0.46472847913392695</v>
      </c>
      <c r="P6370" s="4">
        <f t="shared" si="698"/>
        <v>-61.310000000000009</v>
      </c>
      <c r="Q6370" t="str">
        <f t="shared" si="699"/>
        <v>Inefficient</v>
      </c>
    </row>
    <row r="6371" spans="1:17" x14ac:dyDescent="0.3">
      <c r="A6371" s="1">
        <v>45527</v>
      </c>
      <c r="B6371" t="s">
        <v>47</v>
      </c>
      <c r="C6371" t="s">
        <v>12</v>
      </c>
      <c r="D6371" t="s">
        <v>10</v>
      </c>
      <c r="E6371" t="s">
        <v>6</v>
      </c>
      <c r="F6371">
        <v>2186</v>
      </c>
      <c r="G6371">
        <v>22</v>
      </c>
      <c r="H6371">
        <v>0</v>
      </c>
      <c r="I6371" s="4">
        <v>48.7</v>
      </c>
      <c r="J6371" s="4">
        <v>0</v>
      </c>
      <c r="K6371" s="2">
        <f t="shared" si="693"/>
        <v>1.0064043915827997E-2</v>
      </c>
      <c r="L6371">
        <f t="shared" si="694"/>
        <v>0</v>
      </c>
      <c r="M6371" s="4">
        <f t="shared" si="695"/>
        <v>2.2136363636363638</v>
      </c>
      <c r="N6371" s="4">
        <f t="shared" si="696"/>
        <v>0</v>
      </c>
      <c r="O6371">
        <f t="shared" si="697"/>
        <v>0</v>
      </c>
      <c r="P6371" s="4">
        <f t="shared" si="698"/>
        <v>-48.7</v>
      </c>
      <c r="Q6371" t="str">
        <f t="shared" si="699"/>
        <v>Inefficient</v>
      </c>
    </row>
    <row r="6372" spans="1:17" x14ac:dyDescent="0.3">
      <c r="A6372" s="1">
        <v>45527</v>
      </c>
      <c r="B6372" t="s">
        <v>47</v>
      </c>
      <c r="C6372" t="s">
        <v>12</v>
      </c>
      <c r="D6372" t="s">
        <v>10</v>
      </c>
      <c r="E6372" t="s">
        <v>7</v>
      </c>
      <c r="F6372">
        <v>6062</v>
      </c>
      <c r="G6372">
        <v>62</v>
      </c>
      <c r="H6372">
        <v>2</v>
      </c>
      <c r="I6372" s="4">
        <v>155.94999999999999</v>
      </c>
      <c r="J6372" s="4">
        <v>118.85</v>
      </c>
      <c r="K6372" s="2">
        <f t="shared" si="693"/>
        <v>1.022764764104256E-2</v>
      </c>
      <c r="L6372">
        <f t="shared" si="694"/>
        <v>3.2258064516129031E-2</v>
      </c>
      <c r="M6372" s="4">
        <f t="shared" si="695"/>
        <v>2.5153225806451611</v>
      </c>
      <c r="N6372" s="4">
        <f t="shared" si="696"/>
        <v>77.974999999999994</v>
      </c>
      <c r="O6372">
        <f t="shared" si="697"/>
        <v>0.76210323821737735</v>
      </c>
      <c r="P6372" s="4">
        <f t="shared" si="698"/>
        <v>-37.099999999999994</v>
      </c>
      <c r="Q6372" t="str">
        <f t="shared" si="699"/>
        <v>Inefficient</v>
      </c>
    </row>
    <row r="6373" spans="1:17" x14ac:dyDescent="0.3">
      <c r="A6373" s="1">
        <v>45527</v>
      </c>
      <c r="B6373" t="s">
        <v>47</v>
      </c>
      <c r="C6373" t="s">
        <v>12</v>
      </c>
      <c r="D6373" t="s">
        <v>10</v>
      </c>
      <c r="E6373" t="s">
        <v>8</v>
      </c>
      <c r="F6373">
        <v>2878</v>
      </c>
      <c r="G6373">
        <v>75</v>
      </c>
      <c r="H6373">
        <v>5</v>
      </c>
      <c r="I6373" s="4">
        <v>30.58</v>
      </c>
      <c r="J6373" s="4">
        <v>415.01</v>
      </c>
      <c r="K6373" s="2">
        <f t="shared" si="693"/>
        <v>2.6059763724808897E-2</v>
      </c>
      <c r="L6373">
        <f t="shared" si="694"/>
        <v>6.6666666666666666E-2</v>
      </c>
      <c r="M6373" s="4">
        <f t="shared" si="695"/>
        <v>0.40773333333333334</v>
      </c>
      <c r="N6373" s="4">
        <f t="shared" si="696"/>
        <v>6.1159999999999997</v>
      </c>
      <c r="O6373">
        <f t="shared" si="697"/>
        <v>13.57128842380641</v>
      </c>
      <c r="P6373" s="4">
        <f t="shared" si="698"/>
        <v>384.43</v>
      </c>
      <c r="Q6373" t="str">
        <f t="shared" si="699"/>
        <v>Efficient</v>
      </c>
    </row>
    <row r="6374" spans="1:17" x14ac:dyDescent="0.3">
      <c r="A6374" s="1">
        <v>45528</v>
      </c>
      <c r="B6374" t="s">
        <v>47</v>
      </c>
      <c r="C6374" t="s">
        <v>4</v>
      </c>
      <c r="D6374" t="s">
        <v>5</v>
      </c>
      <c r="E6374" t="s">
        <v>6</v>
      </c>
      <c r="F6374">
        <v>5941</v>
      </c>
      <c r="G6374">
        <v>148</v>
      </c>
      <c r="H6374">
        <v>10</v>
      </c>
      <c r="I6374" s="4">
        <v>63.95</v>
      </c>
      <c r="J6374" s="4">
        <v>928.66</v>
      </c>
      <c r="K6374" s="2">
        <f t="shared" si="693"/>
        <v>2.4911631038545698E-2</v>
      </c>
      <c r="L6374">
        <f t="shared" si="694"/>
        <v>6.7567567567567571E-2</v>
      </c>
      <c r="M6374" s="4">
        <f t="shared" si="695"/>
        <v>0.43209459459459459</v>
      </c>
      <c r="N6374" s="4">
        <f t="shared" si="696"/>
        <v>6.3950000000000005</v>
      </c>
      <c r="O6374">
        <f t="shared" si="697"/>
        <v>14.521657544956996</v>
      </c>
      <c r="P6374" s="4">
        <f t="shared" si="698"/>
        <v>864.70999999999992</v>
      </c>
      <c r="Q6374" t="str">
        <f t="shared" si="699"/>
        <v>Efficient</v>
      </c>
    </row>
    <row r="6375" spans="1:17" x14ac:dyDescent="0.3">
      <c r="A6375" s="1">
        <v>45528</v>
      </c>
      <c r="B6375" t="s">
        <v>47</v>
      </c>
      <c r="C6375" t="s">
        <v>4</v>
      </c>
      <c r="D6375" t="s">
        <v>5</v>
      </c>
      <c r="E6375" t="s">
        <v>7</v>
      </c>
      <c r="F6375">
        <v>5341</v>
      </c>
      <c r="G6375">
        <v>148</v>
      </c>
      <c r="H6375">
        <v>12</v>
      </c>
      <c r="I6375" s="4">
        <v>106.39</v>
      </c>
      <c r="J6375" s="4">
        <v>815.53</v>
      </c>
      <c r="K6375" s="2">
        <f t="shared" si="693"/>
        <v>2.7710166635461525E-2</v>
      </c>
      <c r="L6375">
        <f t="shared" si="694"/>
        <v>8.1081081081081086E-2</v>
      </c>
      <c r="M6375" s="4">
        <f t="shared" si="695"/>
        <v>0.71885135135135136</v>
      </c>
      <c r="N6375" s="4">
        <f t="shared" si="696"/>
        <v>8.8658333333333328</v>
      </c>
      <c r="O6375">
        <f t="shared" si="697"/>
        <v>7.6654760785788136</v>
      </c>
      <c r="P6375" s="4">
        <f t="shared" si="698"/>
        <v>709.14</v>
      </c>
      <c r="Q6375" t="str">
        <f t="shared" si="699"/>
        <v>Efficient</v>
      </c>
    </row>
    <row r="6376" spans="1:17" x14ac:dyDescent="0.3">
      <c r="A6376" s="1">
        <v>45528</v>
      </c>
      <c r="B6376" t="s">
        <v>47</v>
      </c>
      <c r="C6376" t="s">
        <v>4</v>
      </c>
      <c r="D6376" t="s">
        <v>5</v>
      </c>
      <c r="E6376" t="s">
        <v>8</v>
      </c>
      <c r="F6376">
        <v>591</v>
      </c>
      <c r="G6376">
        <v>27</v>
      </c>
      <c r="H6376">
        <v>1</v>
      </c>
      <c r="I6376" s="4">
        <v>16.39</v>
      </c>
      <c r="J6376" s="4">
        <v>83.2</v>
      </c>
      <c r="K6376" s="2">
        <f t="shared" si="693"/>
        <v>4.5685279187817257E-2</v>
      </c>
      <c r="L6376">
        <f t="shared" si="694"/>
        <v>3.7037037037037035E-2</v>
      </c>
      <c r="M6376" s="4">
        <f t="shared" si="695"/>
        <v>0.60703703703703704</v>
      </c>
      <c r="N6376" s="4">
        <f t="shared" si="696"/>
        <v>16.39</v>
      </c>
      <c r="O6376">
        <f t="shared" si="697"/>
        <v>5.0762660158633315</v>
      </c>
      <c r="P6376" s="4">
        <f t="shared" si="698"/>
        <v>66.81</v>
      </c>
      <c r="Q6376" t="str">
        <f t="shared" si="699"/>
        <v>Efficient</v>
      </c>
    </row>
    <row r="6377" spans="1:17" x14ac:dyDescent="0.3">
      <c r="A6377" s="1">
        <v>45528</v>
      </c>
      <c r="B6377" t="s">
        <v>47</v>
      </c>
      <c r="C6377" t="s">
        <v>4</v>
      </c>
      <c r="D6377" t="s">
        <v>9</v>
      </c>
      <c r="E6377" t="s">
        <v>6</v>
      </c>
      <c r="F6377">
        <v>4792</v>
      </c>
      <c r="G6377">
        <v>60</v>
      </c>
      <c r="H6377">
        <v>2</v>
      </c>
      <c r="I6377" s="4">
        <v>102.38</v>
      </c>
      <c r="J6377" s="4">
        <v>136.56</v>
      </c>
      <c r="K6377" s="2">
        <f t="shared" si="693"/>
        <v>1.2520868113522538E-2</v>
      </c>
      <c r="L6377">
        <f t="shared" si="694"/>
        <v>3.3333333333333333E-2</v>
      </c>
      <c r="M6377" s="4">
        <f t="shared" si="695"/>
        <v>1.7063333333333333</v>
      </c>
      <c r="N6377" s="4">
        <f t="shared" si="696"/>
        <v>51.19</v>
      </c>
      <c r="O6377">
        <f t="shared" si="697"/>
        <v>1.3338542684117993</v>
      </c>
      <c r="P6377" s="4">
        <f t="shared" si="698"/>
        <v>34.180000000000007</v>
      </c>
      <c r="Q6377" t="str">
        <f t="shared" si="699"/>
        <v>Inefficient</v>
      </c>
    </row>
    <row r="6378" spans="1:17" x14ac:dyDescent="0.3">
      <c r="A6378" s="1">
        <v>45528</v>
      </c>
      <c r="B6378" t="s">
        <v>47</v>
      </c>
      <c r="C6378" t="s">
        <v>4</v>
      </c>
      <c r="D6378" t="s">
        <v>9</v>
      </c>
      <c r="E6378" t="s">
        <v>7</v>
      </c>
      <c r="F6378">
        <v>6920</v>
      </c>
      <c r="G6378">
        <v>110</v>
      </c>
      <c r="H6378">
        <v>3</v>
      </c>
      <c r="I6378" s="4">
        <v>73.819999999999993</v>
      </c>
      <c r="J6378" s="4">
        <v>203.12</v>
      </c>
      <c r="K6378" s="2">
        <f t="shared" si="693"/>
        <v>1.5895953757225433E-2</v>
      </c>
      <c r="L6378">
        <f t="shared" si="694"/>
        <v>2.7272727272727271E-2</v>
      </c>
      <c r="M6378" s="4">
        <f t="shared" si="695"/>
        <v>0.67109090909090907</v>
      </c>
      <c r="N6378" s="4">
        <f t="shared" si="696"/>
        <v>24.606666666666666</v>
      </c>
      <c r="O6378">
        <f t="shared" si="697"/>
        <v>2.751557843402872</v>
      </c>
      <c r="P6378" s="4">
        <f t="shared" si="698"/>
        <v>129.30000000000001</v>
      </c>
      <c r="Q6378" t="str">
        <f t="shared" si="699"/>
        <v>Inefficient</v>
      </c>
    </row>
    <row r="6379" spans="1:17" x14ac:dyDescent="0.3">
      <c r="A6379" s="1">
        <v>45528</v>
      </c>
      <c r="B6379" t="s">
        <v>47</v>
      </c>
      <c r="C6379" t="s">
        <v>4</v>
      </c>
      <c r="D6379" t="s">
        <v>9</v>
      </c>
      <c r="E6379" t="s">
        <v>8</v>
      </c>
      <c r="F6379">
        <v>266</v>
      </c>
      <c r="G6379">
        <v>3</v>
      </c>
      <c r="H6379">
        <v>0</v>
      </c>
      <c r="I6379" s="4">
        <v>6.72</v>
      </c>
      <c r="J6379" s="4">
        <v>0</v>
      </c>
      <c r="K6379" s="2">
        <f t="shared" si="693"/>
        <v>1.1278195488721804E-2</v>
      </c>
      <c r="L6379">
        <f t="shared" si="694"/>
        <v>0</v>
      </c>
      <c r="M6379" s="4">
        <f t="shared" si="695"/>
        <v>2.2399999999999998</v>
      </c>
      <c r="N6379" s="4">
        <f t="shared" si="696"/>
        <v>0</v>
      </c>
      <c r="O6379">
        <f t="shared" si="697"/>
        <v>0</v>
      </c>
      <c r="P6379" s="4">
        <f t="shared" si="698"/>
        <v>-6.72</v>
      </c>
      <c r="Q6379" t="str">
        <f t="shared" si="699"/>
        <v>Inefficient</v>
      </c>
    </row>
    <row r="6380" spans="1:17" x14ac:dyDescent="0.3">
      <c r="A6380" s="1">
        <v>45528</v>
      </c>
      <c r="B6380" t="s">
        <v>47</v>
      </c>
      <c r="C6380" t="s">
        <v>4</v>
      </c>
      <c r="D6380" t="s">
        <v>10</v>
      </c>
      <c r="E6380" t="s">
        <v>6</v>
      </c>
      <c r="F6380">
        <v>5263</v>
      </c>
      <c r="G6380">
        <v>152</v>
      </c>
      <c r="H6380">
        <v>9</v>
      </c>
      <c r="I6380" s="4">
        <v>123.37</v>
      </c>
      <c r="J6380" s="4">
        <v>893.8</v>
      </c>
      <c r="K6380" s="2">
        <f t="shared" si="693"/>
        <v>2.8880866425992781E-2</v>
      </c>
      <c r="L6380">
        <f t="shared" si="694"/>
        <v>5.921052631578947E-2</v>
      </c>
      <c r="M6380" s="4">
        <f t="shared" si="695"/>
        <v>0.81164473684210525</v>
      </c>
      <c r="N6380" s="4">
        <f t="shared" si="696"/>
        <v>13.707777777777778</v>
      </c>
      <c r="O6380">
        <f t="shared" si="697"/>
        <v>7.2448731458215123</v>
      </c>
      <c r="P6380" s="4">
        <f t="shared" si="698"/>
        <v>770.43</v>
      </c>
      <c r="Q6380" t="str">
        <f t="shared" si="699"/>
        <v>Efficient</v>
      </c>
    </row>
    <row r="6381" spans="1:17" x14ac:dyDescent="0.3">
      <c r="A6381" s="1">
        <v>45528</v>
      </c>
      <c r="B6381" t="s">
        <v>47</v>
      </c>
      <c r="C6381" t="s">
        <v>4</v>
      </c>
      <c r="D6381" t="s">
        <v>10</v>
      </c>
      <c r="E6381" t="s">
        <v>7</v>
      </c>
      <c r="F6381">
        <v>3359</v>
      </c>
      <c r="G6381">
        <v>68</v>
      </c>
      <c r="H6381">
        <v>4</v>
      </c>
      <c r="I6381" s="4">
        <v>57.81</v>
      </c>
      <c r="J6381" s="4">
        <v>277.63</v>
      </c>
      <c r="K6381" s="2">
        <f t="shared" si="693"/>
        <v>2.0244120273891039E-2</v>
      </c>
      <c r="L6381">
        <f t="shared" si="694"/>
        <v>5.8823529411764705E-2</v>
      </c>
      <c r="M6381" s="4">
        <f t="shared" si="695"/>
        <v>0.85014705882352948</v>
      </c>
      <c r="N6381" s="4">
        <f t="shared" si="696"/>
        <v>14.452500000000001</v>
      </c>
      <c r="O6381">
        <f t="shared" si="697"/>
        <v>4.8024563224355648</v>
      </c>
      <c r="P6381" s="4">
        <f t="shared" si="698"/>
        <v>219.82</v>
      </c>
      <c r="Q6381" t="str">
        <f t="shared" si="699"/>
        <v>Efficient</v>
      </c>
    </row>
    <row r="6382" spans="1:17" x14ac:dyDescent="0.3">
      <c r="A6382" s="1">
        <v>45528</v>
      </c>
      <c r="B6382" t="s">
        <v>47</v>
      </c>
      <c r="C6382" t="s">
        <v>4</v>
      </c>
      <c r="D6382" t="s">
        <v>10</v>
      </c>
      <c r="E6382" t="s">
        <v>8</v>
      </c>
      <c r="F6382">
        <v>501</v>
      </c>
      <c r="G6382">
        <v>10</v>
      </c>
      <c r="H6382">
        <v>0</v>
      </c>
      <c r="I6382" s="4">
        <v>8.51</v>
      </c>
      <c r="J6382" s="4">
        <v>0</v>
      </c>
      <c r="K6382" s="2">
        <f t="shared" si="693"/>
        <v>1.9960079840319361E-2</v>
      </c>
      <c r="L6382">
        <f t="shared" si="694"/>
        <v>0</v>
      </c>
      <c r="M6382" s="4">
        <f t="shared" si="695"/>
        <v>0.85099999999999998</v>
      </c>
      <c r="N6382" s="4">
        <f t="shared" si="696"/>
        <v>0</v>
      </c>
      <c r="O6382">
        <f t="shared" si="697"/>
        <v>0</v>
      </c>
      <c r="P6382" s="4">
        <f t="shared" si="698"/>
        <v>-8.51</v>
      </c>
      <c r="Q6382" t="str">
        <f t="shared" si="699"/>
        <v>Inefficient</v>
      </c>
    </row>
    <row r="6383" spans="1:17" x14ac:dyDescent="0.3">
      <c r="A6383" s="1">
        <v>45528</v>
      </c>
      <c r="B6383" t="s">
        <v>47</v>
      </c>
      <c r="C6383" t="s">
        <v>11</v>
      </c>
      <c r="D6383" t="s">
        <v>5</v>
      </c>
      <c r="E6383" t="s">
        <v>6</v>
      </c>
      <c r="F6383">
        <v>8107</v>
      </c>
      <c r="G6383">
        <v>341</v>
      </c>
      <c r="H6383">
        <v>28</v>
      </c>
      <c r="I6383" s="4">
        <v>228.85</v>
      </c>
      <c r="J6383" s="4">
        <v>1504.77</v>
      </c>
      <c r="K6383" s="2">
        <f t="shared" si="693"/>
        <v>4.2062415196743558E-2</v>
      </c>
      <c r="L6383">
        <f t="shared" si="694"/>
        <v>8.2111436950146624E-2</v>
      </c>
      <c r="M6383" s="4">
        <f t="shared" si="695"/>
        <v>0.6711143695014663</v>
      </c>
      <c r="N6383" s="4">
        <f t="shared" si="696"/>
        <v>8.1732142857142858</v>
      </c>
      <c r="O6383">
        <f t="shared" si="697"/>
        <v>6.5753550360498147</v>
      </c>
      <c r="P6383" s="4">
        <f t="shared" si="698"/>
        <v>1275.92</v>
      </c>
      <c r="Q6383" t="str">
        <f t="shared" si="699"/>
        <v>Efficient</v>
      </c>
    </row>
    <row r="6384" spans="1:17" x14ac:dyDescent="0.3">
      <c r="A6384" s="1">
        <v>45528</v>
      </c>
      <c r="B6384" t="s">
        <v>47</v>
      </c>
      <c r="C6384" t="s">
        <v>11</v>
      </c>
      <c r="D6384" t="s">
        <v>5</v>
      </c>
      <c r="E6384" t="s">
        <v>7</v>
      </c>
      <c r="F6384">
        <v>1040</v>
      </c>
      <c r="G6384">
        <v>47</v>
      </c>
      <c r="H6384">
        <v>4</v>
      </c>
      <c r="I6384" s="4">
        <v>26.01</v>
      </c>
      <c r="J6384" s="4">
        <v>240.28</v>
      </c>
      <c r="K6384" s="2">
        <f t="shared" si="693"/>
        <v>4.5192307692307691E-2</v>
      </c>
      <c r="L6384">
        <f t="shared" si="694"/>
        <v>8.5106382978723402E-2</v>
      </c>
      <c r="M6384" s="4">
        <f t="shared" si="695"/>
        <v>0.55340425531914894</v>
      </c>
      <c r="N6384" s="4">
        <f t="shared" si="696"/>
        <v>6.5025000000000004</v>
      </c>
      <c r="O6384">
        <f t="shared" si="697"/>
        <v>9.2379853902345239</v>
      </c>
      <c r="P6384" s="4">
        <f t="shared" si="698"/>
        <v>214.27</v>
      </c>
      <c r="Q6384" t="str">
        <f t="shared" si="699"/>
        <v>Efficient</v>
      </c>
    </row>
    <row r="6385" spans="1:17" x14ac:dyDescent="0.3">
      <c r="A6385" s="1">
        <v>45528</v>
      </c>
      <c r="B6385" t="s">
        <v>47</v>
      </c>
      <c r="C6385" t="s">
        <v>11</v>
      </c>
      <c r="D6385" t="s">
        <v>5</v>
      </c>
      <c r="E6385" t="s">
        <v>8</v>
      </c>
      <c r="F6385">
        <v>786</v>
      </c>
      <c r="G6385">
        <v>29</v>
      </c>
      <c r="H6385">
        <v>3</v>
      </c>
      <c r="I6385" s="4">
        <v>18.739999999999998</v>
      </c>
      <c r="J6385" s="4">
        <v>263.52999999999997</v>
      </c>
      <c r="K6385" s="2">
        <f t="shared" si="693"/>
        <v>3.689567430025445E-2</v>
      </c>
      <c r="L6385">
        <f t="shared" si="694"/>
        <v>0.10344827586206896</v>
      </c>
      <c r="M6385" s="4">
        <f t="shared" si="695"/>
        <v>0.64620689655172403</v>
      </c>
      <c r="N6385" s="4">
        <f t="shared" si="696"/>
        <v>6.2466666666666661</v>
      </c>
      <c r="O6385">
        <f t="shared" si="697"/>
        <v>14.062433297758805</v>
      </c>
      <c r="P6385" s="4">
        <f t="shared" si="698"/>
        <v>244.78999999999996</v>
      </c>
      <c r="Q6385" t="str">
        <f t="shared" si="699"/>
        <v>Efficient</v>
      </c>
    </row>
    <row r="6386" spans="1:17" x14ac:dyDescent="0.3">
      <c r="A6386" s="1">
        <v>45528</v>
      </c>
      <c r="B6386" t="s">
        <v>47</v>
      </c>
      <c r="C6386" t="s">
        <v>11</v>
      </c>
      <c r="D6386" t="s">
        <v>9</v>
      </c>
      <c r="E6386" t="s">
        <v>6</v>
      </c>
      <c r="F6386">
        <v>8097</v>
      </c>
      <c r="G6386">
        <v>101</v>
      </c>
      <c r="H6386">
        <v>3</v>
      </c>
      <c r="I6386" s="4">
        <v>111.39</v>
      </c>
      <c r="J6386" s="4">
        <v>250.16</v>
      </c>
      <c r="K6386" s="2">
        <f t="shared" si="693"/>
        <v>1.2473755711992095E-2</v>
      </c>
      <c r="L6386">
        <f t="shared" si="694"/>
        <v>2.9702970297029702E-2</v>
      </c>
      <c r="M6386" s="4">
        <f t="shared" si="695"/>
        <v>1.102871287128713</v>
      </c>
      <c r="N6386" s="4">
        <f t="shared" si="696"/>
        <v>37.130000000000003</v>
      </c>
      <c r="O6386">
        <f t="shared" si="697"/>
        <v>2.2458030343836968</v>
      </c>
      <c r="P6386" s="4">
        <f t="shared" si="698"/>
        <v>138.76999999999998</v>
      </c>
      <c r="Q6386" t="str">
        <f t="shared" si="699"/>
        <v>Inefficient</v>
      </c>
    </row>
    <row r="6387" spans="1:17" x14ac:dyDescent="0.3">
      <c r="A6387" s="1">
        <v>45528</v>
      </c>
      <c r="B6387" t="s">
        <v>47</v>
      </c>
      <c r="C6387" t="s">
        <v>11</v>
      </c>
      <c r="D6387" t="s">
        <v>9</v>
      </c>
      <c r="E6387" t="s">
        <v>7</v>
      </c>
      <c r="F6387">
        <v>995</v>
      </c>
      <c r="G6387">
        <v>5</v>
      </c>
      <c r="H6387">
        <v>0</v>
      </c>
      <c r="I6387" s="4">
        <v>24.76</v>
      </c>
      <c r="J6387" s="4">
        <v>0</v>
      </c>
      <c r="K6387" s="2">
        <f t="shared" si="693"/>
        <v>5.0251256281407036E-3</v>
      </c>
      <c r="L6387">
        <f t="shared" si="694"/>
        <v>0</v>
      </c>
      <c r="M6387" s="4">
        <f t="shared" si="695"/>
        <v>4.952</v>
      </c>
      <c r="N6387" s="4">
        <f t="shared" si="696"/>
        <v>0</v>
      </c>
      <c r="O6387">
        <f t="shared" si="697"/>
        <v>0</v>
      </c>
      <c r="P6387" s="4">
        <f t="shared" si="698"/>
        <v>-24.76</v>
      </c>
      <c r="Q6387" t="str">
        <f t="shared" si="699"/>
        <v>Inefficient</v>
      </c>
    </row>
    <row r="6388" spans="1:17" x14ac:dyDescent="0.3">
      <c r="A6388" s="1">
        <v>45528</v>
      </c>
      <c r="B6388" t="s">
        <v>47</v>
      </c>
      <c r="C6388" t="s">
        <v>11</v>
      </c>
      <c r="D6388" t="s">
        <v>9</v>
      </c>
      <c r="E6388" t="s">
        <v>8</v>
      </c>
      <c r="F6388">
        <v>990</v>
      </c>
      <c r="G6388">
        <v>11</v>
      </c>
      <c r="H6388">
        <v>0</v>
      </c>
      <c r="I6388" s="4">
        <v>17.079999999999998</v>
      </c>
      <c r="J6388" s="4">
        <v>0</v>
      </c>
      <c r="K6388" s="2">
        <f t="shared" si="693"/>
        <v>1.1111111111111112E-2</v>
      </c>
      <c r="L6388">
        <f t="shared" si="694"/>
        <v>0</v>
      </c>
      <c r="M6388" s="4">
        <f t="shared" si="695"/>
        <v>1.5527272727272725</v>
      </c>
      <c r="N6388" s="4">
        <f t="shared" si="696"/>
        <v>0</v>
      </c>
      <c r="O6388">
        <f t="shared" si="697"/>
        <v>0</v>
      </c>
      <c r="P6388" s="4">
        <f t="shared" si="698"/>
        <v>-17.079999999999998</v>
      </c>
      <c r="Q6388" t="str">
        <f t="shared" si="699"/>
        <v>Inefficient</v>
      </c>
    </row>
    <row r="6389" spans="1:17" x14ac:dyDescent="0.3">
      <c r="A6389" s="1">
        <v>45528</v>
      </c>
      <c r="B6389" t="s">
        <v>47</v>
      </c>
      <c r="C6389" t="s">
        <v>11</v>
      </c>
      <c r="D6389" t="s">
        <v>10</v>
      </c>
      <c r="E6389" t="s">
        <v>6</v>
      </c>
      <c r="F6389">
        <v>8518</v>
      </c>
      <c r="G6389">
        <v>151</v>
      </c>
      <c r="H6389">
        <v>7</v>
      </c>
      <c r="I6389" s="4">
        <v>88.85</v>
      </c>
      <c r="J6389" s="4">
        <v>371.09</v>
      </c>
      <c r="K6389" s="2">
        <f t="shared" si="693"/>
        <v>1.7727166001408782E-2</v>
      </c>
      <c r="L6389">
        <f t="shared" si="694"/>
        <v>4.6357615894039736E-2</v>
      </c>
      <c r="M6389" s="4">
        <f t="shared" si="695"/>
        <v>0.58841059602649004</v>
      </c>
      <c r="N6389" s="4">
        <f t="shared" si="696"/>
        <v>12.692857142857141</v>
      </c>
      <c r="O6389">
        <f t="shared" si="697"/>
        <v>4.1765897580191336</v>
      </c>
      <c r="P6389" s="4">
        <f t="shared" si="698"/>
        <v>282.24</v>
      </c>
      <c r="Q6389" t="str">
        <f t="shared" si="699"/>
        <v>Efficient</v>
      </c>
    </row>
    <row r="6390" spans="1:17" x14ac:dyDescent="0.3">
      <c r="A6390" s="1">
        <v>45528</v>
      </c>
      <c r="B6390" t="s">
        <v>47</v>
      </c>
      <c r="C6390" t="s">
        <v>11</v>
      </c>
      <c r="D6390" t="s">
        <v>10</v>
      </c>
      <c r="E6390" t="s">
        <v>7</v>
      </c>
      <c r="F6390">
        <v>517</v>
      </c>
      <c r="G6390">
        <v>7</v>
      </c>
      <c r="H6390">
        <v>0</v>
      </c>
      <c r="I6390" s="4">
        <v>5.62</v>
      </c>
      <c r="J6390" s="4">
        <v>0</v>
      </c>
      <c r="K6390" s="2">
        <f t="shared" si="693"/>
        <v>1.3539651837524178E-2</v>
      </c>
      <c r="L6390">
        <f t="shared" si="694"/>
        <v>0</v>
      </c>
      <c r="M6390" s="4">
        <f t="shared" si="695"/>
        <v>0.80285714285714282</v>
      </c>
      <c r="N6390" s="4">
        <f t="shared" si="696"/>
        <v>0</v>
      </c>
      <c r="O6390">
        <f t="shared" si="697"/>
        <v>0</v>
      </c>
      <c r="P6390" s="4">
        <f t="shared" si="698"/>
        <v>-5.62</v>
      </c>
      <c r="Q6390" t="str">
        <f t="shared" si="699"/>
        <v>Inefficient</v>
      </c>
    </row>
    <row r="6391" spans="1:17" x14ac:dyDescent="0.3">
      <c r="A6391" s="1">
        <v>45528</v>
      </c>
      <c r="B6391" t="s">
        <v>47</v>
      </c>
      <c r="C6391" t="s">
        <v>11</v>
      </c>
      <c r="D6391" t="s">
        <v>10</v>
      </c>
      <c r="E6391" t="s">
        <v>8</v>
      </c>
      <c r="F6391">
        <v>367</v>
      </c>
      <c r="G6391">
        <v>10</v>
      </c>
      <c r="H6391">
        <v>0</v>
      </c>
      <c r="I6391" s="4">
        <v>10.8</v>
      </c>
      <c r="J6391" s="4">
        <v>0</v>
      </c>
      <c r="K6391" s="2">
        <f t="shared" si="693"/>
        <v>2.7247956403269755E-2</v>
      </c>
      <c r="L6391">
        <f t="shared" si="694"/>
        <v>0</v>
      </c>
      <c r="M6391" s="4">
        <f t="shared" si="695"/>
        <v>1.08</v>
      </c>
      <c r="N6391" s="4">
        <f t="shared" si="696"/>
        <v>0</v>
      </c>
      <c r="O6391">
        <f t="shared" si="697"/>
        <v>0</v>
      </c>
      <c r="P6391" s="4">
        <f t="shared" si="698"/>
        <v>-10.8</v>
      </c>
      <c r="Q6391" t="str">
        <f t="shared" si="699"/>
        <v>Inefficient</v>
      </c>
    </row>
    <row r="6392" spans="1:17" x14ac:dyDescent="0.3">
      <c r="A6392" s="1">
        <v>45528</v>
      </c>
      <c r="B6392" t="s">
        <v>47</v>
      </c>
      <c r="C6392" t="s">
        <v>12</v>
      </c>
      <c r="D6392" t="s">
        <v>5</v>
      </c>
      <c r="E6392" t="s">
        <v>6</v>
      </c>
      <c r="F6392">
        <v>1718</v>
      </c>
      <c r="G6392">
        <v>68</v>
      </c>
      <c r="H6392">
        <v>8</v>
      </c>
      <c r="I6392" s="4">
        <v>49.48</v>
      </c>
      <c r="J6392" s="4">
        <v>776.95</v>
      </c>
      <c r="K6392" s="2">
        <f t="shared" si="693"/>
        <v>3.9580908032596042E-2</v>
      </c>
      <c r="L6392">
        <f t="shared" si="694"/>
        <v>0.11764705882352941</v>
      </c>
      <c r="M6392" s="4">
        <f t="shared" si="695"/>
        <v>0.72764705882352931</v>
      </c>
      <c r="N6392" s="4">
        <f t="shared" si="696"/>
        <v>6.1849999999999996</v>
      </c>
      <c r="O6392">
        <f t="shared" si="697"/>
        <v>15.702303961196446</v>
      </c>
      <c r="P6392" s="4">
        <f t="shared" si="698"/>
        <v>727.47</v>
      </c>
      <c r="Q6392" t="str">
        <f t="shared" si="699"/>
        <v>Efficient</v>
      </c>
    </row>
    <row r="6393" spans="1:17" x14ac:dyDescent="0.3">
      <c r="A6393" s="1">
        <v>45528</v>
      </c>
      <c r="B6393" t="s">
        <v>47</v>
      </c>
      <c r="C6393" t="s">
        <v>12</v>
      </c>
      <c r="D6393" t="s">
        <v>5</v>
      </c>
      <c r="E6393" t="s">
        <v>7</v>
      </c>
      <c r="F6393">
        <v>9695</v>
      </c>
      <c r="G6393">
        <v>353</v>
      </c>
      <c r="H6393">
        <v>37</v>
      </c>
      <c r="I6393" s="4">
        <v>188.54</v>
      </c>
      <c r="J6393" s="4">
        <v>3223.95</v>
      </c>
      <c r="K6393" s="2">
        <f t="shared" si="693"/>
        <v>3.6410520887055181E-2</v>
      </c>
      <c r="L6393">
        <f t="shared" si="694"/>
        <v>0.10481586402266289</v>
      </c>
      <c r="M6393" s="4">
        <f t="shared" si="695"/>
        <v>0.53410764872521244</v>
      </c>
      <c r="N6393" s="4">
        <f t="shared" si="696"/>
        <v>5.0956756756756754</v>
      </c>
      <c r="O6393">
        <f t="shared" si="697"/>
        <v>17.099554471199745</v>
      </c>
      <c r="P6393" s="4">
        <f t="shared" si="698"/>
        <v>3035.41</v>
      </c>
      <c r="Q6393" t="str">
        <f t="shared" si="699"/>
        <v>Efficient</v>
      </c>
    </row>
    <row r="6394" spans="1:17" x14ac:dyDescent="0.3">
      <c r="A6394" s="1">
        <v>45528</v>
      </c>
      <c r="B6394" t="s">
        <v>47</v>
      </c>
      <c r="C6394" t="s">
        <v>12</v>
      </c>
      <c r="D6394" t="s">
        <v>5</v>
      </c>
      <c r="E6394" t="s">
        <v>8</v>
      </c>
      <c r="F6394">
        <v>3975</v>
      </c>
      <c r="G6394">
        <v>190</v>
      </c>
      <c r="H6394">
        <v>14</v>
      </c>
      <c r="I6394" s="4">
        <v>64.63</v>
      </c>
      <c r="J6394" s="4">
        <v>921.26</v>
      </c>
      <c r="K6394" s="2">
        <f t="shared" si="693"/>
        <v>4.7798742138364783E-2</v>
      </c>
      <c r="L6394">
        <f t="shared" si="694"/>
        <v>7.3684210526315783E-2</v>
      </c>
      <c r="M6394" s="4">
        <f t="shared" si="695"/>
        <v>0.3401578947368421</v>
      </c>
      <c r="N6394" s="4">
        <f t="shared" si="696"/>
        <v>4.6164285714285711</v>
      </c>
      <c r="O6394">
        <f t="shared" si="697"/>
        <v>14.254371035123009</v>
      </c>
      <c r="P6394" s="4">
        <f t="shared" si="698"/>
        <v>856.63</v>
      </c>
      <c r="Q6394" t="str">
        <f t="shared" si="699"/>
        <v>Efficient</v>
      </c>
    </row>
    <row r="6395" spans="1:17" x14ac:dyDescent="0.3">
      <c r="A6395" s="1">
        <v>45528</v>
      </c>
      <c r="B6395" t="s">
        <v>47</v>
      </c>
      <c r="C6395" t="s">
        <v>12</v>
      </c>
      <c r="D6395" t="s">
        <v>9</v>
      </c>
      <c r="E6395" t="s">
        <v>6</v>
      </c>
      <c r="F6395">
        <v>1573</v>
      </c>
      <c r="G6395">
        <v>15</v>
      </c>
      <c r="H6395">
        <v>0</v>
      </c>
      <c r="I6395" s="4">
        <v>40.53</v>
      </c>
      <c r="J6395" s="4">
        <v>0</v>
      </c>
      <c r="K6395" s="2">
        <f t="shared" si="693"/>
        <v>9.5359186268277173E-3</v>
      </c>
      <c r="L6395">
        <f t="shared" si="694"/>
        <v>0</v>
      </c>
      <c r="M6395" s="4">
        <f t="shared" si="695"/>
        <v>2.702</v>
      </c>
      <c r="N6395" s="4">
        <f t="shared" si="696"/>
        <v>0</v>
      </c>
      <c r="O6395">
        <f t="shared" si="697"/>
        <v>0</v>
      </c>
      <c r="P6395" s="4">
        <f t="shared" si="698"/>
        <v>-40.53</v>
      </c>
      <c r="Q6395" t="str">
        <f t="shared" si="699"/>
        <v>Inefficient</v>
      </c>
    </row>
    <row r="6396" spans="1:17" x14ac:dyDescent="0.3">
      <c r="A6396" s="1">
        <v>45528</v>
      </c>
      <c r="B6396" t="s">
        <v>47</v>
      </c>
      <c r="C6396" t="s">
        <v>12</v>
      </c>
      <c r="D6396" t="s">
        <v>9</v>
      </c>
      <c r="E6396" t="s">
        <v>7</v>
      </c>
      <c r="F6396">
        <v>7924</v>
      </c>
      <c r="G6396">
        <v>88</v>
      </c>
      <c r="H6396">
        <v>2</v>
      </c>
      <c r="I6396" s="4">
        <v>89.86</v>
      </c>
      <c r="J6396" s="4">
        <v>150.99</v>
      </c>
      <c r="K6396" s="2">
        <f t="shared" si="693"/>
        <v>1.110550227158001E-2</v>
      </c>
      <c r="L6396">
        <f t="shared" si="694"/>
        <v>2.2727272727272728E-2</v>
      </c>
      <c r="M6396" s="4">
        <f t="shared" si="695"/>
        <v>1.0211363636363637</v>
      </c>
      <c r="N6396" s="4">
        <f t="shared" si="696"/>
        <v>44.93</v>
      </c>
      <c r="O6396">
        <f t="shared" si="697"/>
        <v>1.6802804362341421</v>
      </c>
      <c r="P6396" s="4">
        <f t="shared" si="698"/>
        <v>61.13000000000001</v>
      </c>
      <c r="Q6396" t="str">
        <f t="shared" si="699"/>
        <v>Inefficient</v>
      </c>
    </row>
    <row r="6397" spans="1:17" x14ac:dyDescent="0.3">
      <c r="A6397" s="1">
        <v>45528</v>
      </c>
      <c r="B6397" t="s">
        <v>47</v>
      </c>
      <c r="C6397" t="s">
        <v>12</v>
      </c>
      <c r="D6397" t="s">
        <v>9</v>
      </c>
      <c r="E6397" t="s">
        <v>8</v>
      </c>
      <c r="F6397">
        <v>5481</v>
      </c>
      <c r="G6397">
        <v>42</v>
      </c>
      <c r="H6397">
        <v>1</v>
      </c>
      <c r="I6397" s="4">
        <v>154.63</v>
      </c>
      <c r="J6397" s="4">
        <v>99.69</v>
      </c>
      <c r="K6397" s="2">
        <f t="shared" si="693"/>
        <v>7.6628352490421452E-3</v>
      </c>
      <c r="L6397">
        <f t="shared" si="694"/>
        <v>2.3809523809523808E-2</v>
      </c>
      <c r="M6397" s="4">
        <f t="shared" si="695"/>
        <v>3.6816666666666666</v>
      </c>
      <c r="N6397" s="4">
        <f t="shared" si="696"/>
        <v>154.63</v>
      </c>
      <c r="O6397">
        <f t="shared" si="697"/>
        <v>0.64470025221496474</v>
      </c>
      <c r="P6397" s="4">
        <f t="shared" si="698"/>
        <v>-54.94</v>
      </c>
      <c r="Q6397" t="str">
        <f t="shared" si="699"/>
        <v>Inefficient</v>
      </c>
    </row>
    <row r="6398" spans="1:17" x14ac:dyDescent="0.3">
      <c r="A6398" s="1">
        <v>45528</v>
      </c>
      <c r="B6398" t="s">
        <v>47</v>
      </c>
      <c r="C6398" t="s">
        <v>12</v>
      </c>
      <c r="D6398" t="s">
        <v>10</v>
      </c>
      <c r="E6398" t="s">
        <v>6</v>
      </c>
      <c r="F6398">
        <v>2792</v>
      </c>
      <c r="G6398">
        <v>83</v>
      </c>
      <c r="H6398">
        <v>3</v>
      </c>
      <c r="I6398" s="4">
        <v>53.4</v>
      </c>
      <c r="J6398" s="4">
        <v>150.44</v>
      </c>
      <c r="K6398" s="2">
        <f t="shared" si="693"/>
        <v>2.9727793696275071E-2</v>
      </c>
      <c r="L6398">
        <f t="shared" si="694"/>
        <v>3.614457831325301E-2</v>
      </c>
      <c r="M6398" s="4">
        <f t="shared" si="695"/>
        <v>0.6433734939759036</v>
      </c>
      <c r="N6398" s="4">
        <f t="shared" si="696"/>
        <v>17.8</v>
      </c>
      <c r="O6398">
        <f t="shared" si="697"/>
        <v>2.8172284644194758</v>
      </c>
      <c r="P6398" s="4">
        <f t="shared" si="698"/>
        <v>97.039999999999992</v>
      </c>
      <c r="Q6398" t="str">
        <f t="shared" si="699"/>
        <v>Inefficient</v>
      </c>
    </row>
    <row r="6399" spans="1:17" x14ac:dyDescent="0.3">
      <c r="A6399" s="1">
        <v>45528</v>
      </c>
      <c r="B6399" t="s">
        <v>47</v>
      </c>
      <c r="C6399" t="s">
        <v>12</v>
      </c>
      <c r="D6399" t="s">
        <v>10</v>
      </c>
      <c r="E6399" t="s">
        <v>7</v>
      </c>
      <c r="F6399">
        <v>6447</v>
      </c>
      <c r="G6399">
        <v>145</v>
      </c>
      <c r="H6399">
        <v>10</v>
      </c>
      <c r="I6399" s="4">
        <v>156.69999999999999</v>
      </c>
      <c r="J6399" s="4">
        <v>630.41999999999996</v>
      </c>
      <c r="K6399" s="2">
        <f t="shared" si="693"/>
        <v>2.2491081123002948E-2</v>
      </c>
      <c r="L6399">
        <f t="shared" si="694"/>
        <v>6.8965517241379309E-2</v>
      </c>
      <c r="M6399" s="4">
        <f t="shared" si="695"/>
        <v>1.0806896551724137</v>
      </c>
      <c r="N6399" s="4">
        <f t="shared" si="696"/>
        <v>15.669999999999998</v>
      </c>
      <c r="O6399">
        <f t="shared" si="697"/>
        <v>4.0231014677728147</v>
      </c>
      <c r="P6399" s="4">
        <f t="shared" si="698"/>
        <v>473.71999999999997</v>
      </c>
      <c r="Q6399" t="str">
        <f t="shared" si="699"/>
        <v>Efficient</v>
      </c>
    </row>
    <row r="6400" spans="1:17" x14ac:dyDescent="0.3">
      <c r="A6400" s="1">
        <v>45528</v>
      </c>
      <c r="B6400" t="s">
        <v>47</v>
      </c>
      <c r="C6400" t="s">
        <v>12</v>
      </c>
      <c r="D6400" t="s">
        <v>10</v>
      </c>
      <c r="E6400" t="s">
        <v>8</v>
      </c>
      <c r="F6400">
        <v>4966</v>
      </c>
      <c r="G6400">
        <v>78</v>
      </c>
      <c r="H6400">
        <v>5</v>
      </c>
      <c r="I6400" s="4">
        <v>50.15</v>
      </c>
      <c r="J6400" s="4">
        <v>333.4</v>
      </c>
      <c r="K6400" s="2">
        <f t="shared" si="693"/>
        <v>1.5706806282722512E-2</v>
      </c>
      <c r="L6400">
        <f t="shared" si="694"/>
        <v>6.4102564102564097E-2</v>
      </c>
      <c r="M6400" s="4">
        <f t="shared" si="695"/>
        <v>0.64294871794871788</v>
      </c>
      <c r="N6400" s="4">
        <f t="shared" si="696"/>
        <v>10.029999999999999</v>
      </c>
      <c r="O6400">
        <f t="shared" si="697"/>
        <v>6.6480558325024921</v>
      </c>
      <c r="P6400" s="4">
        <f t="shared" si="698"/>
        <v>283.25</v>
      </c>
      <c r="Q6400" t="str">
        <f t="shared" si="699"/>
        <v>Efficient</v>
      </c>
    </row>
    <row r="6401" spans="1:17" x14ac:dyDescent="0.3">
      <c r="A6401" s="1">
        <v>45529</v>
      </c>
      <c r="B6401" t="s">
        <v>47</v>
      </c>
      <c r="C6401" t="s">
        <v>4</v>
      </c>
      <c r="D6401" t="s">
        <v>5</v>
      </c>
      <c r="E6401" t="s">
        <v>6</v>
      </c>
      <c r="F6401">
        <v>8063</v>
      </c>
      <c r="G6401">
        <v>352</v>
      </c>
      <c r="H6401">
        <v>23</v>
      </c>
      <c r="I6401" s="4">
        <v>192.7</v>
      </c>
      <c r="J6401" s="4">
        <v>1798.07</v>
      </c>
      <c r="K6401" s="2">
        <f t="shared" si="693"/>
        <v>4.3656207366984993E-2</v>
      </c>
      <c r="L6401">
        <f t="shared" si="694"/>
        <v>6.5340909090909088E-2</v>
      </c>
      <c r="M6401" s="4">
        <f t="shared" si="695"/>
        <v>0.54744318181818175</v>
      </c>
      <c r="N6401" s="4">
        <f t="shared" si="696"/>
        <v>8.3782608695652172</v>
      </c>
      <c r="O6401">
        <f t="shared" si="697"/>
        <v>9.3309289050337316</v>
      </c>
      <c r="P6401" s="4">
        <f t="shared" si="698"/>
        <v>1605.37</v>
      </c>
      <c r="Q6401" t="str">
        <f t="shared" si="699"/>
        <v>Efficient</v>
      </c>
    </row>
    <row r="6402" spans="1:17" x14ac:dyDescent="0.3">
      <c r="A6402" s="1">
        <v>45529</v>
      </c>
      <c r="B6402" t="s">
        <v>47</v>
      </c>
      <c r="C6402" t="s">
        <v>4</v>
      </c>
      <c r="D6402" t="s">
        <v>5</v>
      </c>
      <c r="E6402" t="s">
        <v>7</v>
      </c>
      <c r="F6402">
        <v>4655</v>
      </c>
      <c r="G6402">
        <v>215</v>
      </c>
      <c r="H6402">
        <v>11</v>
      </c>
      <c r="I6402" s="4">
        <v>86.34</v>
      </c>
      <c r="J6402" s="4">
        <v>650.36</v>
      </c>
      <c r="K6402" s="2">
        <f t="shared" si="693"/>
        <v>4.6186895810955961E-2</v>
      </c>
      <c r="L6402">
        <f t="shared" si="694"/>
        <v>5.1162790697674418E-2</v>
      </c>
      <c r="M6402" s="4">
        <f t="shared" si="695"/>
        <v>0.40158139534883724</v>
      </c>
      <c r="N6402" s="4">
        <f t="shared" si="696"/>
        <v>7.8490909090909096</v>
      </c>
      <c r="O6402">
        <f t="shared" si="697"/>
        <v>7.532545749362983</v>
      </c>
      <c r="P6402" s="4">
        <f t="shared" si="698"/>
        <v>564.02</v>
      </c>
      <c r="Q6402" t="str">
        <f t="shared" si="699"/>
        <v>Efficient</v>
      </c>
    </row>
    <row r="6403" spans="1:17" x14ac:dyDescent="0.3">
      <c r="A6403" s="1">
        <v>45529</v>
      </c>
      <c r="B6403" t="s">
        <v>47</v>
      </c>
      <c r="C6403" t="s">
        <v>4</v>
      </c>
      <c r="D6403" t="s">
        <v>5</v>
      </c>
      <c r="E6403" t="s">
        <v>8</v>
      </c>
      <c r="F6403">
        <v>363</v>
      </c>
      <c r="G6403">
        <v>14</v>
      </c>
      <c r="H6403">
        <v>1</v>
      </c>
      <c r="I6403" s="4">
        <v>4.88</v>
      </c>
      <c r="J6403" s="4">
        <v>90.6</v>
      </c>
      <c r="K6403" s="2">
        <f t="shared" ref="K6403:K6466" si="700">G6403/F6403</f>
        <v>3.8567493112947659E-2</v>
      </c>
      <c r="L6403">
        <f t="shared" ref="L6403:L6466" si="701">IF(G6403=0,0,H6403/G6403)</f>
        <v>7.1428571428571425E-2</v>
      </c>
      <c r="M6403" s="4">
        <f t="shared" ref="M6403:M6466" si="702">IF(G6403=0,0,I6403/G6403)</f>
        <v>0.34857142857142859</v>
      </c>
      <c r="N6403" s="4">
        <f t="shared" ref="N6403:N6466" si="703">IF(H6403=0,0,I6403/H6403)</f>
        <v>4.88</v>
      </c>
      <c r="O6403">
        <f t="shared" ref="O6403:O6466" si="704">IF(I6403=0,0,J6403/I6403)</f>
        <v>18.565573770491802</v>
      </c>
      <c r="P6403" s="4">
        <f t="shared" ref="P6403:P6466" si="705">J6403-I6403</f>
        <v>85.72</v>
      </c>
      <c r="Q6403" t="str">
        <f t="shared" ref="Q6403:Q6466" si="706">IF(AND(N6403&lt;26.94,O6403&gt;3.57),"Efficient", "Inefficient")</f>
        <v>Efficient</v>
      </c>
    </row>
    <row r="6404" spans="1:17" x14ac:dyDescent="0.3">
      <c r="A6404" s="1">
        <v>45529</v>
      </c>
      <c r="B6404" t="s">
        <v>47</v>
      </c>
      <c r="C6404" t="s">
        <v>4</v>
      </c>
      <c r="D6404" t="s">
        <v>9</v>
      </c>
      <c r="E6404" t="s">
        <v>6</v>
      </c>
      <c r="F6404">
        <v>4986</v>
      </c>
      <c r="G6404">
        <v>40</v>
      </c>
      <c r="H6404">
        <v>1</v>
      </c>
      <c r="I6404" s="4">
        <v>115.52</v>
      </c>
      <c r="J6404" s="4">
        <v>55.66</v>
      </c>
      <c r="K6404" s="2">
        <f t="shared" si="700"/>
        <v>8.0224628961091064E-3</v>
      </c>
      <c r="L6404">
        <f t="shared" si="701"/>
        <v>2.5000000000000001E-2</v>
      </c>
      <c r="M6404" s="4">
        <f t="shared" si="702"/>
        <v>2.8879999999999999</v>
      </c>
      <c r="N6404" s="4">
        <f t="shared" si="703"/>
        <v>115.52</v>
      </c>
      <c r="O6404">
        <f t="shared" si="704"/>
        <v>0.48182132963988916</v>
      </c>
      <c r="P6404" s="4">
        <f t="shared" si="705"/>
        <v>-59.86</v>
      </c>
      <c r="Q6404" t="str">
        <f t="shared" si="706"/>
        <v>Inefficient</v>
      </c>
    </row>
    <row r="6405" spans="1:17" x14ac:dyDescent="0.3">
      <c r="A6405" s="1">
        <v>45529</v>
      </c>
      <c r="B6405" t="s">
        <v>47</v>
      </c>
      <c r="C6405" t="s">
        <v>4</v>
      </c>
      <c r="D6405" t="s">
        <v>9</v>
      </c>
      <c r="E6405" t="s">
        <v>7</v>
      </c>
      <c r="F6405">
        <v>3119</v>
      </c>
      <c r="G6405">
        <v>16</v>
      </c>
      <c r="H6405">
        <v>0</v>
      </c>
      <c r="I6405" s="4">
        <v>35.76</v>
      </c>
      <c r="J6405" s="4">
        <v>0</v>
      </c>
      <c r="K6405" s="2">
        <f t="shared" si="700"/>
        <v>5.129849310676499E-3</v>
      </c>
      <c r="L6405">
        <f t="shared" si="701"/>
        <v>0</v>
      </c>
      <c r="M6405" s="4">
        <f t="shared" si="702"/>
        <v>2.2349999999999999</v>
      </c>
      <c r="N6405" s="4">
        <f t="shared" si="703"/>
        <v>0</v>
      </c>
      <c r="O6405">
        <f t="shared" si="704"/>
        <v>0</v>
      </c>
      <c r="P6405" s="4">
        <f t="shared" si="705"/>
        <v>-35.76</v>
      </c>
      <c r="Q6405" t="str">
        <f t="shared" si="706"/>
        <v>Inefficient</v>
      </c>
    </row>
    <row r="6406" spans="1:17" x14ac:dyDescent="0.3">
      <c r="A6406" s="1">
        <v>45529</v>
      </c>
      <c r="B6406" t="s">
        <v>47</v>
      </c>
      <c r="C6406" t="s">
        <v>4</v>
      </c>
      <c r="D6406" t="s">
        <v>9</v>
      </c>
      <c r="E6406" t="s">
        <v>8</v>
      </c>
      <c r="F6406">
        <v>475</v>
      </c>
      <c r="G6406">
        <v>7</v>
      </c>
      <c r="H6406">
        <v>0</v>
      </c>
      <c r="I6406" s="4">
        <v>7.91</v>
      </c>
      <c r="J6406" s="4">
        <v>0</v>
      </c>
      <c r="K6406" s="2">
        <f t="shared" si="700"/>
        <v>1.4736842105263158E-2</v>
      </c>
      <c r="L6406">
        <f t="shared" si="701"/>
        <v>0</v>
      </c>
      <c r="M6406" s="4">
        <f t="shared" si="702"/>
        <v>1.1300000000000001</v>
      </c>
      <c r="N6406" s="4">
        <f t="shared" si="703"/>
        <v>0</v>
      </c>
      <c r="O6406">
        <f t="shared" si="704"/>
        <v>0</v>
      </c>
      <c r="P6406" s="4">
        <f t="shared" si="705"/>
        <v>-7.91</v>
      </c>
      <c r="Q6406" t="str">
        <f t="shared" si="706"/>
        <v>Inefficient</v>
      </c>
    </row>
    <row r="6407" spans="1:17" x14ac:dyDescent="0.3">
      <c r="A6407" s="1">
        <v>45529</v>
      </c>
      <c r="B6407" t="s">
        <v>47</v>
      </c>
      <c r="C6407" t="s">
        <v>4</v>
      </c>
      <c r="D6407" t="s">
        <v>10</v>
      </c>
      <c r="E6407" t="s">
        <v>6</v>
      </c>
      <c r="F6407">
        <v>8137</v>
      </c>
      <c r="G6407">
        <v>158</v>
      </c>
      <c r="H6407">
        <v>3</v>
      </c>
      <c r="I6407" s="4">
        <v>207.54</v>
      </c>
      <c r="J6407" s="4">
        <v>162.33000000000001</v>
      </c>
      <c r="K6407" s="2">
        <f t="shared" si="700"/>
        <v>1.9417475728155338E-2</v>
      </c>
      <c r="L6407">
        <f t="shared" si="701"/>
        <v>1.8987341772151899E-2</v>
      </c>
      <c r="M6407" s="4">
        <f t="shared" si="702"/>
        <v>1.3135443037974683</v>
      </c>
      <c r="N6407" s="4">
        <f t="shared" si="703"/>
        <v>69.179999999999993</v>
      </c>
      <c r="O6407">
        <f t="shared" si="704"/>
        <v>0.78216247470367162</v>
      </c>
      <c r="P6407" s="4">
        <f t="shared" si="705"/>
        <v>-45.20999999999998</v>
      </c>
      <c r="Q6407" t="str">
        <f t="shared" si="706"/>
        <v>Inefficient</v>
      </c>
    </row>
    <row r="6408" spans="1:17" x14ac:dyDescent="0.3">
      <c r="A6408" s="1">
        <v>45529</v>
      </c>
      <c r="B6408" t="s">
        <v>47</v>
      </c>
      <c r="C6408" t="s">
        <v>4</v>
      </c>
      <c r="D6408" t="s">
        <v>10</v>
      </c>
      <c r="E6408" t="s">
        <v>7</v>
      </c>
      <c r="F6408">
        <v>7675</v>
      </c>
      <c r="G6408">
        <v>119</v>
      </c>
      <c r="H6408">
        <v>4</v>
      </c>
      <c r="I6408" s="4">
        <v>181.48</v>
      </c>
      <c r="J6408" s="4">
        <v>320.33999999999997</v>
      </c>
      <c r="K6408" s="2">
        <f t="shared" si="700"/>
        <v>1.5504885993485342E-2</v>
      </c>
      <c r="L6408">
        <f t="shared" si="701"/>
        <v>3.3613445378151259E-2</v>
      </c>
      <c r="M6408" s="4">
        <f t="shared" si="702"/>
        <v>1.5250420168067227</v>
      </c>
      <c r="N6408" s="4">
        <f t="shared" si="703"/>
        <v>45.37</v>
      </c>
      <c r="O6408">
        <f t="shared" si="704"/>
        <v>1.7651531849239586</v>
      </c>
      <c r="P6408" s="4">
        <f t="shared" si="705"/>
        <v>138.85999999999999</v>
      </c>
      <c r="Q6408" t="str">
        <f t="shared" si="706"/>
        <v>Inefficient</v>
      </c>
    </row>
    <row r="6409" spans="1:17" x14ac:dyDescent="0.3">
      <c r="A6409" s="1">
        <v>45529</v>
      </c>
      <c r="B6409" t="s">
        <v>47</v>
      </c>
      <c r="C6409" t="s">
        <v>4</v>
      </c>
      <c r="D6409" t="s">
        <v>10</v>
      </c>
      <c r="E6409" t="s">
        <v>8</v>
      </c>
      <c r="F6409">
        <v>915</v>
      </c>
      <c r="G6409">
        <v>23</v>
      </c>
      <c r="H6409">
        <v>1</v>
      </c>
      <c r="I6409" s="4">
        <v>13.42</v>
      </c>
      <c r="J6409" s="4">
        <v>69.510000000000005</v>
      </c>
      <c r="K6409" s="2">
        <f t="shared" si="700"/>
        <v>2.5136612021857924E-2</v>
      </c>
      <c r="L6409">
        <f t="shared" si="701"/>
        <v>4.3478260869565216E-2</v>
      </c>
      <c r="M6409" s="4">
        <f t="shared" si="702"/>
        <v>0.58347826086956522</v>
      </c>
      <c r="N6409" s="4">
        <f t="shared" si="703"/>
        <v>13.42</v>
      </c>
      <c r="O6409">
        <f t="shared" si="704"/>
        <v>5.1795827123695979</v>
      </c>
      <c r="P6409" s="4">
        <f t="shared" si="705"/>
        <v>56.09</v>
      </c>
      <c r="Q6409" t="str">
        <f t="shared" si="706"/>
        <v>Efficient</v>
      </c>
    </row>
    <row r="6410" spans="1:17" x14ac:dyDescent="0.3">
      <c r="A6410" s="1">
        <v>45529</v>
      </c>
      <c r="B6410" t="s">
        <v>47</v>
      </c>
      <c r="C6410" t="s">
        <v>11</v>
      </c>
      <c r="D6410" t="s">
        <v>5</v>
      </c>
      <c r="E6410" t="s">
        <v>6</v>
      </c>
      <c r="F6410">
        <v>5808</v>
      </c>
      <c r="G6410">
        <v>135</v>
      </c>
      <c r="H6410">
        <v>13</v>
      </c>
      <c r="I6410" s="4">
        <v>77.959999999999994</v>
      </c>
      <c r="J6410" s="4">
        <v>676.93</v>
      </c>
      <c r="K6410" s="2">
        <f t="shared" si="700"/>
        <v>2.3243801652892561E-2</v>
      </c>
      <c r="L6410">
        <f t="shared" si="701"/>
        <v>9.6296296296296297E-2</v>
      </c>
      <c r="M6410" s="4">
        <f t="shared" si="702"/>
        <v>0.57748148148148148</v>
      </c>
      <c r="N6410" s="4">
        <f t="shared" si="703"/>
        <v>5.9969230769230766</v>
      </c>
      <c r="O6410">
        <f t="shared" si="704"/>
        <v>8.683042585941509</v>
      </c>
      <c r="P6410" s="4">
        <f t="shared" si="705"/>
        <v>598.96999999999991</v>
      </c>
      <c r="Q6410" t="str">
        <f t="shared" si="706"/>
        <v>Efficient</v>
      </c>
    </row>
    <row r="6411" spans="1:17" x14ac:dyDescent="0.3">
      <c r="A6411" s="1">
        <v>45529</v>
      </c>
      <c r="B6411" t="s">
        <v>47</v>
      </c>
      <c r="C6411" t="s">
        <v>11</v>
      </c>
      <c r="D6411" t="s">
        <v>5</v>
      </c>
      <c r="E6411" t="s">
        <v>7</v>
      </c>
      <c r="F6411">
        <v>1771</v>
      </c>
      <c r="G6411">
        <v>52</v>
      </c>
      <c r="H6411">
        <v>3</v>
      </c>
      <c r="I6411" s="4">
        <v>47.26</v>
      </c>
      <c r="J6411" s="4">
        <v>187.92</v>
      </c>
      <c r="K6411" s="2">
        <f t="shared" si="700"/>
        <v>2.9361942405420668E-2</v>
      </c>
      <c r="L6411">
        <f t="shared" si="701"/>
        <v>5.7692307692307696E-2</v>
      </c>
      <c r="M6411" s="4">
        <f t="shared" si="702"/>
        <v>0.90884615384615386</v>
      </c>
      <c r="N6411" s="4">
        <f t="shared" si="703"/>
        <v>15.753333333333332</v>
      </c>
      <c r="O6411">
        <f t="shared" si="704"/>
        <v>3.976301311891663</v>
      </c>
      <c r="P6411" s="4">
        <f t="shared" si="705"/>
        <v>140.66</v>
      </c>
      <c r="Q6411" t="str">
        <f t="shared" si="706"/>
        <v>Efficient</v>
      </c>
    </row>
    <row r="6412" spans="1:17" x14ac:dyDescent="0.3">
      <c r="A6412" s="1">
        <v>45529</v>
      </c>
      <c r="B6412" t="s">
        <v>47</v>
      </c>
      <c r="C6412" t="s">
        <v>11</v>
      </c>
      <c r="D6412" t="s">
        <v>5</v>
      </c>
      <c r="E6412" t="s">
        <v>8</v>
      </c>
      <c r="F6412">
        <v>937</v>
      </c>
      <c r="G6412">
        <v>19</v>
      </c>
      <c r="H6412">
        <v>2</v>
      </c>
      <c r="I6412" s="4">
        <v>9.43</v>
      </c>
      <c r="J6412" s="4">
        <v>134.38999999999999</v>
      </c>
      <c r="K6412" s="2">
        <f t="shared" si="700"/>
        <v>2.0277481323372464E-2</v>
      </c>
      <c r="L6412">
        <f t="shared" si="701"/>
        <v>0.10526315789473684</v>
      </c>
      <c r="M6412" s="4">
        <f t="shared" si="702"/>
        <v>0.49631578947368421</v>
      </c>
      <c r="N6412" s="4">
        <f t="shared" si="703"/>
        <v>4.7149999999999999</v>
      </c>
      <c r="O6412">
        <f t="shared" si="704"/>
        <v>14.251325556733827</v>
      </c>
      <c r="P6412" s="4">
        <f t="shared" si="705"/>
        <v>124.95999999999998</v>
      </c>
      <c r="Q6412" t="str">
        <f t="shared" si="706"/>
        <v>Efficient</v>
      </c>
    </row>
    <row r="6413" spans="1:17" x14ac:dyDescent="0.3">
      <c r="A6413" s="1">
        <v>45529</v>
      </c>
      <c r="B6413" t="s">
        <v>47</v>
      </c>
      <c r="C6413" t="s">
        <v>11</v>
      </c>
      <c r="D6413" t="s">
        <v>9</v>
      </c>
      <c r="E6413" t="s">
        <v>6</v>
      </c>
      <c r="F6413">
        <v>5722</v>
      </c>
      <c r="G6413">
        <v>77</v>
      </c>
      <c r="H6413">
        <v>2</v>
      </c>
      <c r="I6413" s="4">
        <v>152.04</v>
      </c>
      <c r="J6413" s="4">
        <v>165.63</v>
      </c>
      <c r="K6413" s="2">
        <f t="shared" si="700"/>
        <v>1.3456833275078644E-2</v>
      </c>
      <c r="L6413">
        <f t="shared" si="701"/>
        <v>2.5974025974025976E-2</v>
      </c>
      <c r="M6413" s="4">
        <f t="shared" si="702"/>
        <v>1.9745454545454544</v>
      </c>
      <c r="N6413" s="4">
        <f t="shared" si="703"/>
        <v>76.02</v>
      </c>
      <c r="O6413">
        <f t="shared" si="704"/>
        <v>1.0893843725335439</v>
      </c>
      <c r="P6413" s="4">
        <f t="shared" si="705"/>
        <v>13.590000000000003</v>
      </c>
      <c r="Q6413" t="str">
        <f t="shared" si="706"/>
        <v>Inefficient</v>
      </c>
    </row>
    <row r="6414" spans="1:17" x14ac:dyDescent="0.3">
      <c r="A6414" s="1">
        <v>45529</v>
      </c>
      <c r="B6414" t="s">
        <v>47</v>
      </c>
      <c r="C6414" t="s">
        <v>11</v>
      </c>
      <c r="D6414" t="s">
        <v>9</v>
      </c>
      <c r="E6414" t="s">
        <v>7</v>
      </c>
      <c r="F6414">
        <v>1129</v>
      </c>
      <c r="G6414">
        <v>17</v>
      </c>
      <c r="H6414">
        <v>0</v>
      </c>
      <c r="I6414" s="4">
        <v>16.190000000000001</v>
      </c>
      <c r="J6414" s="4">
        <v>0</v>
      </c>
      <c r="K6414" s="2">
        <f t="shared" si="700"/>
        <v>1.5057573073516387E-2</v>
      </c>
      <c r="L6414">
        <f t="shared" si="701"/>
        <v>0</v>
      </c>
      <c r="M6414" s="4">
        <f t="shared" si="702"/>
        <v>0.95235294117647062</v>
      </c>
      <c r="N6414" s="4">
        <f t="shared" si="703"/>
        <v>0</v>
      </c>
      <c r="O6414">
        <f t="shared" si="704"/>
        <v>0</v>
      </c>
      <c r="P6414" s="4">
        <f t="shared" si="705"/>
        <v>-16.190000000000001</v>
      </c>
      <c r="Q6414" t="str">
        <f t="shared" si="706"/>
        <v>Inefficient</v>
      </c>
    </row>
    <row r="6415" spans="1:17" x14ac:dyDescent="0.3">
      <c r="A6415" s="1">
        <v>45529</v>
      </c>
      <c r="B6415" t="s">
        <v>47</v>
      </c>
      <c r="C6415" t="s">
        <v>11</v>
      </c>
      <c r="D6415" t="s">
        <v>9</v>
      </c>
      <c r="E6415" t="s">
        <v>8</v>
      </c>
      <c r="F6415">
        <v>304</v>
      </c>
      <c r="G6415">
        <v>1</v>
      </c>
      <c r="H6415">
        <v>0</v>
      </c>
      <c r="I6415" s="4">
        <v>7.83</v>
      </c>
      <c r="J6415" s="4">
        <v>0</v>
      </c>
      <c r="K6415" s="2">
        <f t="shared" si="700"/>
        <v>3.2894736842105261E-3</v>
      </c>
      <c r="L6415">
        <f t="shared" si="701"/>
        <v>0</v>
      </c>
      <c r="M6415" s="4">
        <f t="shared" si="702"/>
        <v>7.83</v>
      </c>
      <c r="N6415" s="4">
        <f t="shared" si="703"/>
        <v>0</v>
      </c>
      <c r="O6415">
        <f t="shared" si="704"/>
        <v>0</v>
      </c>
      <c r="P6415" s="4">
        <f t="shared" si="705"/>
        <v>-7.83</v>
      </c>
      <c r="Q6415" t="str">
        <f t="shared" si="706"/>
        <v>Inefficient</v>
      </c>
    </row>
    <row r="6416" spans="1:17" x14ac:dyDescent="0.3">
      <c r="A6416" s="1">
        <v>45529</v>
      </c>
      <c r="B6416" t="s">
        <v>47</v>
      </c>
      <c r="C6416" t="s">
        <v>11</v>
      </c>
      <c r="D6416" t="s">
        <v>10</v>
      </c>
      <c r="E6416" t="s">
        <v>6</v>
      </c>
      <c r="F6416">
        <v>14178</v>
      </c>
      <c r="G6416">
        <v>284</v>
      </c>
      <c r="H6416">
        <v>8</v>
      </c>
      <c r="I6416" s="4">
        <v>236.92</v>
      </c>
      <c r="J6416" s="4">
        <v>506.72</v>
      </c>
      <c r="K6416" s="2">
        <f t="shared" si="700"/>
        <v>2.0031033996332347E-2</v>
      </c>
      <c r="L6416">
        <f t="shared" si="701"/>
        <v>2.8169014084507043E-2</v>
      </c>
      <c r="M6416" s="4">
        <f t="shared" si="702"/>
        <v>0.83422535211267601</v>
      </c>
      <c r="N6416" s="4">
        <f t="shared" si="703"/>
        <v>29.614999999999998</v>
      </c>
      <c r="O6416">
        <f t="shared" si="704"/>
        <v>2.1387810231301709</v>
      </c>
      <c r="P6416" s="4">
        <f t="shared" si="705"/>
        <v>269.80000000000007</v>
      </c>
      <c r="Q6416" t="str">
        <f t="shared" si="706"/>
        <v>Inefficient</v>
      </c>
    </row>
    <row r="6417" spans="1:17" x14ac:dyDescent="0.3">
      <c r="A6417" s="1">
        <v>45529</v>
      </c>
      <c r="B6417" t="s">
        <v>47</v>
      </c>
      <c r="C6417" t="s">
        <v>11</v>
      </c>
      <c r="D6417" t="s">
        <v>10</v>
      </c>
      <c r="E6417" t="s">
        <v>7</v>
      </c>
      <c r="F6417">
        <v>1889</v>
      </c>
      <c r="G6417">
        <v>30</v>
      </c>
      <c r="H6417">
        <v>0</v>
      </c>
      <c r="I6417" s="4">
        <v>34.81</v>
      </c>
      <c r="J6417" s="4">
        <v>0</v>
      </c>
      <c r="K6417" s="2">
        <f t="shared" si="700"/>
        <v>1.5881418740074114E-2</v>
      </c>
      <c r="L6417">
        <f t="shared" si="701"/>
        <v>0</v>
      </c>
      <c r="M6417" s="4">
        <f t="shared" si="702"/>
        <v>1.1603333333333334</v>
      </c>
      <c r="N6417" s="4">
        <f t="shared" si="703"/>
        <v>0</v>
      </c>
      <c r="O6417">
        <f t="shared" si="704"/>
        <v>0</v>
      </c>
      <c r="P6417" s="4">
        <f t="shared" si="705"/>
        <v>-34.81</v>
      </c>
      <c r="Q6417" t="str">
        <f t="shared" si="706"/>
        <v>Inefficient</v>
      </c>
    </row>
    <row r="6418" spans="1:17" x14ac:dyDescent="0.3">
      <c r="A6418" s="1">
        <v>45529</v>
      </c>
      <c r="B6418" t="s">
        <v>47</v>
      </c>
      <c r="C6418" t="s">
        <v>11</v>
      </c>
      <c r="D6418" t="s">
        <v>10</v>
      </c>
      <c r="E6418" t="s">
        <v>8</v>
      </c>
      <c r="F6418">
        <v>745</v>
      </c>
      <c r="G6418">
        <v>20</v>
      </c>
      <c r="H6418">
        <v>1</v>
      </c>
      <c r="I6418" s="4">
        <v>18.239999999999998</v>
      </c>
      <c r="J6418" s="4">
        <v>68.3</v>
      </c>
      <c r="K6418" s="2">
        <f t="shared" si="700"/>
        <v>2.6845637583892617E-2</v>
      </c>
      <c r="L6418">
        <f t="shared" si="701"/>
        <v>0.05</v>
      </c>
      <c r="M6418" s="4">
        <f t="shared" si="702"/>
        <v>0.91199999999999992</v>
      </c>
      <c r="N6418" s="4">
        <f t="shared" si="703"/>
        <v>18.239999999999998</v>
      </c>
      <c r="O6418">
        <f t="shared" si="704"/>
        <v>3.7445175438596494</v>
      </c>
      <c r="P6418" s="4">
        <f t="shared" si="705"/>
        <v>50.06</v>
      </c>
      <c r="Q6418" t="str">
        <f t="shared" si="706"/>
        <v>Efficient</v>
      </c>
    </row>
    <row r="6419" spans="1:17" x14ac:dyDescent="0.3">
      <c r="A6419" s="1">
        <v>45529</v>
      </c>
      <c r="B6419" t="s">
        <v>47</v>
      </c>
      <c r="C6419" t="s">
        <v>12</v>
      </c>
      <c r="D6419" t="s">
        <v>5</v>
      </c>
      <c r="E6419" t="s">
        <v>6</v>
      </c>
      <c r="F6419">
        <v>1992</v>
      </c>
      <c r="G6419">
        <v>68</v>
      </c>
      <c r="H6419">
        <v>8</v>
      </c>
      <c r="I6419" s="4">
        <v>39.369999999999997</v>
      </c>
      <c r="J6419" s="4">
        <v>544.41</v>
      </c>
      <c r="K6419" s="2">
        <f t="shared" si="700"/>
        <v>3.4136546184738957E-2</v>
      </c>
      <c r="L6419">
        <f t="shared" si="701"/>
        <v>0.11764705882352941</v>
      </c>
      <c r="M6419" s="4">
        <f t="shared" si="702"/>
        <v>0.57897058823529413</v>
      </c>
      <c r="N6419" s="4">
        <f t="shared" si="703"/>
        <v>4.9212499999999997</v>
      </c>
      <c r="O6419">
        <f t="shared" si="704"/>
        <v>13.828041656083313</v>
      </c>
      <c r="P6419" s="4">
        <f t="shared" si="705"/>
        <v>505.03999999999996</v>
      </c>
      <c r="Q6419" t="str">
        <f t="shared" si="706"/>
        <v>Efficient</v>
      </c>
    </row>
    <row r="6420" spans="1:17" x14ac:dyDescent="0.3">
      <c r="A6420" s="1">
        <v>45529</v>
      </c>
      <c r="B6420" t="s">
        <v>47</v>
      </c>
      <c r="C6420" t="s">
        <v>12</v>
      </c>
      <c r="D6420" t="s">
        <v>5</v>
      </c>
      <c r="E6420" t="s">
        <v>7</v>
      </c>
      <c r="F6420">
        <v>10683</v>
      </c>
      <c r="G6420">
        <v>250</v>
      </c>
      <c r="H6420">
        <v>13</v>
      </c>
      <c r="I6420" s="4">
        <v>167.81</v>
      </c>
      <c r="J6420" s="4">
        <v>865.07</v>
      </c>
      <c r="K6420" s="2">
        <f t="shared" si="700"/>
        <v>2.3401666198633344E-2</v>
      </c>
      <c r="L6420">
        <f t="shared" si="701"/>
        <v>5.1999999999999998E-2</v>
      </c>
      <c r="M6420" s="4">
        <f t="shared" si="702"/>
        <v>0.67124000000000006</v>
      </c>
      <c r="N6420" s="4">
        <f t="shared" si="703"/>
        <v>12.908461538461539</v>
      </c>
      <c r="O6420">
        <f t="shared" si="704"/>
        <v>5.1550563136880996</v>
      </c>
      <c r="P6420" s="4">
        <f t="shared" si="705"/>
        <v>697.26</v>
      </c>
      <c r="Q6420" t="str">
        <f t="shared" si="706"/>
        <v>Efficient</v>
      </c>
    </row>
    <row r="6421" spans="1:17" x14ac:dyDescent="0.3">
      <c r="A6421" s="1">
        <v>45529</v>
      </c>
      <c r="B6421" t="s">
        <v>47</v>
      </c>
      <c r="C6421" t="s">
        <v>12</v>
      </c>
      <c r="D6421" t="s">
        <v>5</v>
      </c>
      <c r="E6421" t="s">
        <v>8</v>
      </c>
      <c r="F6421">
        <v>5648</v>
      </c>
      <c r="G6421">
        <v>115</v>
      </c>
      <c r="H6421">
        <v>15</v>
      </c>
      <c r="I6421" s="4">
        <v>164.78</v>
      </c>
      <c r="J6421" s="4">
        <v>1181.3800000000001</v>
      </c>
      <c r="K6421" s="2">
        <f t="shared" si="700"/>
        <v>2.0361189801699715E-2</v>
      </c>
      <c r="L6421">
        <f t="shared" si="701"/>
        <v>0.13043478260869565</v>
      </c>
      <c r="M6421" s="4">
        <f t="shared" si="702"/>
        <v>1.4328695652173913</v>
      </c>
      <c r="N6421" s="4">
        <f t="shared" si="703"/>
        <v>10.985333333333333</v>
      </c>
      <c r="O6421">
        <f t="shared" si="704"/>
        <v>7.1694380385969181</v>
      </c>
      <c r="P6421" s="4">
        <f t="shared" si="705"/>
        <v>1016.6000000000001</v>
      </c>
      <c r="Q6421" t="str">
        <f t="shared" si="706"/>
        <v>Efficient</v>
      </c>
    </row>
    <row r="6422" spans="1:17" x14ac:dyDescent="0.3">
      <c r="A6422" s="1">
        <v>45529</v>
      </c>
      <c r="B6422" t="s">
        <v>47</v>
      </c>
      <c r="C6422" t="s">
        <v>12</v>
      </c>
      <c r="D6422" t="s">
        <v>9</v>
      </c>
      <c r="E6422" t="s">
        <v>6</v>
      </c>
      <c r="F6422">
        <v>1738</v>
      </c>
      <c r="G6422">
        <v>33</v>
      </c>
      <c r="H6422">
        <v>0</v>
      </c>
      <c r="I6422" s="4">
        <v>44.95</v>
      </c>
      <c r="J6422" s="4">
        <v>0</v>
      </c>
      <c r="K6422" s="2">
        <f t="shared" si="700"/>
        <v>1.8987341772151899E-2</v>
      </c>
      <c r="L6422">
        <f t="shared" si="701"/>
        <v>0</v>
      </c>
      <c r="M6422" s="4">
        <f t="shared" si="702"/>
        <v>1.3621212121212123</v>
      </c>
      <c r="N6422" s="4">
        <f t="shared" si="703"/>
        <v>0</v>
      </c>
      <c r="O6422">
        <f t="shared" si="704"/>
        <v>0</v>
      </c>
      <c r="P6422" s="4">
        <f t="shared" si="705"/>
        <v>-44.95</v>
      </c>
      <c r="Q6422" t="str">
        <f t="shared" si="706"/>
        <v>Inefficient</v>
      </c>
    </row>
    <row r="6423" spans="1:17" x14ac:dyDescent="0.3">
      <c r="A6423" s="1">
        <v>45529</v>
      </c>
      <c r="B6423" t="s">
        <v>47</v>
      </c>
      <c r="C6423" t="s">
        <v>12</v>
      </c>
      <c r="D6423" t="s">
        <v>9</v>
      </c>
      <c r="E6423" t="s">
        <v>7</v>
      </c>
      <c r="F6423">
        <v>8548</v>
      </c>
      <c r="G6423">
        <v>117</v>
      </c>
      <c r="H6423">
        <v>4</v>
      </c>
      <c r="I6423" s="4">
        <v>232.59</v>
      </c>
      <c r="J6423" s="4">
        <v>346.38</v>
      </c>
      <c r="K6423" s="2">
        <f t="shared" si="700"/>
        <v>1.368741226017782E-2</v>
      </c>
      <c r="L6423">
        <f t="shared" si="701"/>
        <v>3.4188034188034191E-2</v>
      </c>
      <c r="M6423" s="4">
        <f t="shared" si="702"/>
        <v>1.9879487179487181</v>
      </c>
      <c r="N6423" s="4">
        <f t="shared" si="703"/>
        <v>58.147500000000001</v>
      </c>
      <c r="O6423">
        <f t="shared" si="704"/>
        <v>1.4892299754933573</v>
      </c>
      <c r="P6423" s="4">
        <f t="shared" si="705"/>
        <v>113.78999999999999</v>
      </c>
      <c r="Q6423" t="str">
        <f t="shared" si="706"/>
        <v>Inefficient</v>
      </c>
    </row>
    <row r="6424" spans="1:17" x14ac:dyDescent="0.3">
      <c r="A6424" s="1">
        <v>45529</v>
      </c>
      <c r="B6424" t="s">
        <v>47</v>
      </c>
      <c r="C6424" t="s">
        <v>12</v>
      </c>
      <c r="D6424" t="s">
        <v>9</v>
      </c>
      <c r="E6424" t="s">
        <v>8</v>
      </c>
      <c r="F6424">
        <v>5108</v>
      </c>
      <c r="G6424">
        <v>77</v>
      </c>
      <c r="H6424">
        <v>2</v>
      </c>
      <c r="I6424" s="4">
        <v>141.59</v>
      </c>
      <c r="J6424" s="4">
        <v>103.93</v>
      </c>
      <c r="K6424" s="2">
        <f t="shared" si="700"/>
        <v>1.5074393108848864E-2</v>
      </c>
      <c r="L6424">
        <f t="shared" si="701"/>
        <v>2.5974025974025976E-2</v>
      </c>
      <c r="M6424" s="4">
        <f t="shared" si="702"/>
        <v>1.8388311688311689</v>
      </c>
      <c r="N6424" s="4">
        <f t="shared" si="703"/>
        <v>70.795000000000002</v>
      </c>
      <c r="O6424">
        <f t="shared" si="704"/>
        <v>0.73402076417826123</v>
      </c>
      <c r="P6424" s="4">
        <f t="shared" si="705"/>
        <v>-37.659999999999997</v>
      </c>
      <c r="Q6424" t="str">
        <f t="shared" si="706"/>
        <v>Inefficient</v>
      </c>
    </row>
    <row r="6425" spans="1:17" x14ac:dyDescent="0.3">
      <c r="A6425" s="1">
        <v>45529</v>
      </c>
      <c r="B6425" t="s">
        <v>47</v>
      </c>
      <c r="C6425" t="s">
        <v>12</v>
      </c>
      <c r="D6425" t="s">
        <v>10</v>
      </c>
      <c r="E6425" t="s">
        <v>6</v>
      </c>
      <c r="F6425">
        <v>1564</v>
      </c>
      <c r="G6425">
        <v>41</v>
      </c>
      <c r="H6425">
        <v>2</v>
      </c>
      <c r="I6425" s="4">
        <v>26.65</v>
      </c>
      <c r="J6425" s="4">
        <v>130.43</v>
      </c>
      <c r="K6425" s="2">
        <f t="shared" si="700"/>
        <v>2.6214833759590793E-2</v>
      </c>
      <c r="L6425">
        <f t="shared" si="701"/>
        <v>4.878048780487805E-2</v>
      </c>
      <c r="M6425" s="4">
        <f t="shared" si="702"/>
        <v>0.64999999999999991</v>
      </c>
      <c r="N6425" s="4">
        <f t="shared" si="703"/>
        <v>13.324999999999999</v>
      </c>
      <c r="O6425">
        <f t="shared" si="704"/>
        <v>4.8941838649155729</v>
      </c>
      <c r="P6425" s="4">
        <f t="shared" si="705"/>
        <v>103.78</v>
      </c>
      <c r="Q6425" t="str">
        <f t="shared" si="706"/>
        <v>Efficient</v>
      </c>
    </row>
    <row r="6426" spans="1:17" x14ac:dyDescent="0.3">
      <c r="A6426" s="1">
        <v>45529</v>
      </c>
      <c r="B6426" t="s">
        <v>47</v>
      </c>
      <c r="C6426" t="s">
        <v>12</v>
      </c>
      <c r="D6426" t="s">
        <v>10</v>
      </c>
      <c r="E6426" t="s">
        <v>7</v>
      </c>
      <c r="F6426">
        <v>11728</v>
      </c>
      <c r="G6426">
        <v>241</v>
      </c>
      <c r="H6426">
        <v>18</v>
      </c>
      <c r="I6426" s="4">
        <v>232.11</v>
      </c>
      <c r="J6426" s="4">
        <v>1641.04</v>
      </c>
      <c r="K6426" s="2">
        <f t="shared" si="700"/>
        <v>2.0549113233287859E-2</v>
      </c>
      <c r="L6426">
        <f t="shared" si="701"/>
        <v>7.4688796680497924E-2</v>
      </c>
      <c r="M6426" s="4">
        <f t="shared" si="702"/>
        <v>0.96311203319502081</v>
      </c>
      <c r="N6426" s="4">
        <f t="shared" si="703"/>
        <v>12.895000000000001</v>
      </c>
      <c r="O6426">
        <f t="shared" si="704"/>
        <v>7.0700960751367878</v>
      </c>
      <c r="P6426" s="4">
        <f t="shared" si="705"/>
        <v>1408.9299999999998</v>
      </c>
      <c r="Q6426" t="str">
        <f t="shared" si="706"/>
        <v>Efficient</v>
      </c>
    </row>
    <row r="6427" spans="1:17" x14ac:dyDescent="0.3">
      <c r="A6427" s="1">
        <v>45529</v>
      </c>
      <c r="B6427" t="s">
        <v>47</v>
      </c>
      <c r="C6427" t="s">
        <v>12</v>
      </c>
      <c r="D6427" t="s">
        <v>10</v>
      </c>
      <c r="E6427" t="s">
        <v>8</v>
      </c>
      <c r="F6427">
        <v>4134</v>
      </c>
      <c r="G6427">
        <v>99</v>
      </c>
      <c r="H6427">
        <v>4</v>
      </c>
      <c r="I6427" s="4">
        <v>68.290000000000006</v>
      </c>
      <c r="J6427" s="4">
        <v>282.58999999999997</v>
      </c>
      <c r="K6427" s="2">
        <f t="shared" si="700"/>
        <v>2.3947750362844702E-2</v>
      </c>
      <c r="L6427">
        <f t="shared" si="701"/>
        <v>4.0404040404040407E-2</v>
      </c>
      <c r="M6427" s="4">
        <f t="shared" si="702"/>
        <v>0.68979797979797985</v>
      </c>
      <c r="N6427" s="4">
        <f t="shared" si="703"/>
        <v>17.072500000000002</v>
      </c>
      <c r="O6427">
        <f t="shared" si="704"/>
        <v>4.1380875677258739</v>
      </c>
      <c r="P6427" s="4">
        <f t="shared" si="705"/>
        <v>214.29999999999995</v>
      </c>
      <c r="Q6427" t="str">
        <f t="shared" si="706"/>
        <v>Efficient</v>
      </c>
    </row>
    <row r="6428" spans="1:17" x14ac:dyDescent="0.3">
      <c r="A6428" s="1">
        <v>45530</v>
      </c>
      <c r="B6428" t="s">
        <v>47</v>
      </c>
      <c r="C6428" t="s">
        <v>4</v>
      </c>
      <c r="D6428" t="s">
        <v>5</v>
      </c>
      <c r="E6428" t="s">
        <v>6</v>
      </c>
      <c r="F6428">
        <v>4968</v>
      </c>
      <c r="G6428">
        <v>155</v>
      </c>
      <c r="H6428">
        <v>20</v>
      </c>
      <c r="I6428" s="4">
        <v>99.07</v>
      </c>
      <c r="J6428" s="4">
        <v>1857.71</v>
      </c>
      <c r="K6428" s="2">
        <f t="shared" si="700"/>
        <v>3.1199677938808373E-2</v>
      </c>
      <c r="L6428">
        <f t="shared" si="701"/>
        <v>0.12903225806451613</v>
      </c>
      <c r="M6428" s="4">
        <f t="shared" si="702"/>
        <v>0.63916129032258062</v>
      </c>
      <c r="N6428" s="4">
        <f t="shared" si="703"/>
        <v>4.9535</v>
      </c>
      <c r="O6428">
        <f t="shared" si="704"/>
        <v>18.751488846270316</v>
      </c>
      <c r="P6428" s="4">
        <f t="shared" si="705"/>
        <v>1758.64</v>
      </c>
      <c r="Q6428" t="str">
        <f t="shared" si="706"/>
        <v>Efficient</v>
      </c>
    </row>
    <row r="6429" spans="1:17" x14ac:dyDescent="0.3">
      <c r="A6429" s="1">
        <v>45530</v>
      </c>
      <c r="B6429" t="s">
        <v>47</v>
      </c>
      <c r="C6429" t="s">
        <v>4</v>
      </c>
      <c r="D6429" t="s">
        <v>5</v>
      </c>
      <c r="E6429" t="s">
        <v>7</v>
      </c>
      <c r="F6429">
        <v>7973</v>
      </c>
      <c r="G6429">
        <v>289</v>
      </c>
      <c r="H6429">
        <v>18</v>
      </c>
      <c r="I6429" s="4">
        <v>210.77</v>
      </c>
      <c r="J6429" s="4">
        <v>1103.02</v>
      </c>
      <c r="K6429" s="2">
        <f t="shared" si="700"/>
        <v>3.6247334754797439E-2</v>
      </c>
      <c r="L6429">
        <f t="shared" si="701"/>
        <v>6.228373702422145E-2</v>
      </c>
      <c r="M6429" s="4">
        <f t="shared" si="702"/>
        <v>0.72930795847750873</v>
      </c>
      <c r="N6429" s="4">
        <f t="shared" si="703"/>
        <v>11.709444444444445</v>
      </c>
      <c r="O6429">
        <f t="shared" si="704"/>
        <v>5.2332874697537592</v>
      </c>
      <c r="P6429" s="4">
        <f t="shared" si="705"/>
        <v>892.25</v>
      </c>
      <c r="Q6429" t="str">
        <f t="shared" si="706"/>
        <v>Efficient</v>
      </c>
    </row>
    <row r="6430" spans="1:17" x14ac:dyDescent="0.3">
      <c r="A6430" s="1">
        <v>45530</v>
      </c>
      <c r="B6430" t="s">
        <v>47</v>
      </c>
      <c r="C6430" t="s">
        <v>4</v>
      </c>
      <c r="D6430" t="s">
        <v>5</v>
      </c>
      <c r="E6430" t="s">
        <v>8</v>
      </c>
      <c r="F6430">
        <v>709</v>
      </c>
      <c r="G6430">
        <v>14</v>
      </c>
      <c r="H6430">
        <v>1</v>
      </c>
      <c r="I6430" s="4">
        <v>14.35</v>
      </c>
      <c r="J6430" s="4">
        <v>64.86</v>
      </c>
      <c r="K6430" s="2">
        <f t="shared" si="700"/>
        <v>1.9746121297602257E-2</v>
      </c>
      <c r="L6430">
        <f t="shared" si="701"/>
        <v>7.1428571428571425E-2</v>
      </c>
      <c r="M6430" s="4">
        <f t="shared" si="702"/>
        <v>1.0249999999999999</v>
      </c>
      <c r="N6430" s="4">
        <f t="shared" si="703"/>
        <v>14.35</v>
      </c>
      <c r="O6430">
        <f t="shared" si="704"/>
        <v>4.5198606271777004</v>
      </c>
      <c r="P6430" s="4">
        <f t="shared" si="705"/>
        <v>50.51</v>
      </c>
      <c r="Q6430" t="str">
        <f t="shared" si="706"/>
        <v>Efficient</v>
      </c>
    </row>
    <row r="6431" spans="1:17" x14ac:dyDescent="0.3">
      <c r="A6431" s="1">
        <v>45530</v>
      </c>
      <c r="B6431" t="s">
        <v>47</v>
      </c>
      <c r="C6431" t="s">
        <v>4</v>
      </c>
      <c r="D6431" t="s">
        <v>9</v>
      </c>
      <c r="E6431" t="s">
        <v>6</v>
      </c>
      <c r="F6431">
        <v>3258</v>
      </c>
      <c r="G6431">
        <v>53</v>
      </c>
      <c r="H6431">
        <v>2</v>
      </c>
      <c r="I6431" s="4">
        <v>86.79</v>
      </c>
      <c r="J6431" s="4">
        <v>110.05</v>
      </c>
      <c r="K6431" s="2">
        <f t="shared" si="700"/>
        <v>1.6267648864333947E-2</v>
      </c>
      <c r="L6431">
        <f t="shared" si="701"/>
        <v>3.7735849056603772E-2</v>
      </c>
      <c r="M6431" s="4">
        <f t="shared" si="702"/>
        <v>1.6375471698113209</v>
      </c>
      <c r="N6431" s="4">
        <f t="shared" si="703"/>
        <v>43.395000000000003</v>
      </c>
      <c r="O6431">
        <f t="shared" si="704"/>
        <v>1.2680032261781311</v>
      </c>
      <c r="P6431" s="4">
        <f t="shared" si="705"/>
        <v>23.259999999999991</v>
      </c>
      <c r="Q6431" t="str">
        <f t="shared" si="706"/>
        <v>Inefficient</v>
      </c>
    </row>
    <row r="6432" spans="1:17" x14ac:dyDescent="0.3">
      <c r="A6432" s="1">
        <v>45530</v>
      </c>
      <c r="B6432" t="s">
        <v>47</v>
      </c>
      <c r="C6432" t="s">
        <v>4</v>
      </c>
      <c r="D6432" t="s">
        <v>9</v>
      </c>
      <c r="E6432" t="s">
        <v>7</v>
      </c>
      <c r="F6432">
        <v>5942</v>
      </c>
      <c r="G6432">
        <v>53</v>
      </c>
      <c r="H6432">
        <v>2</v>
      </c>
      <c r="I6432" s="4">
        <v>173.71</v>
      </c>
      <c r="J6432" s="4">
        <v>190.15</v>
      </c>
      <c r="K6432" s="2">
        <f t="shared" si="700"/>
        <v>8.9195557051497815E-3</v>
      </c>
      <c r="L6432">
        <f t="shared" si="701"/>
        <v>3.7735849056603772E-2</v>
      </c>
      <c r="M6432" s="4">
        <f t="shared" si="702"/>
        <v>3.2775471698113208</v>
      </c>
      <c r="N6432" s="4">
        <f t="shared" si="703"/>
        <v>86.855000000000004</v>
      </c>
      <c r="O6432">
        <f t="shared" si="704"/>
        <v>1.0946404927753151</v>
      </c>
      <c r="P6432" s="4">
        <f t="shared" si="705"/>
        <v>16.439999999999998</v>
      </c>
      <c r="Q6432" t="str">
        <f t="shared" si="706"/>
        <v>Inefficient</v>
      </c>
    </row>
    <row r="6433" spans="1:17" x14ac:dyDescent="0.3">
      <c r="A6433" s="1">
        <v>45530</v>
      </c>
      <c r="B6433" t="s">
        <v>47</v>
      </c>
      <c r="C6433" t="s">
        <v>4</v>
      </c>
      <c r="D6433" t="s">
        <v>9</v>
      </c>
      <c r="E6433" t="s">
        <v>8</v>
      </c>
      <c r="F6433">
        <v>694</v>
      </c>
      <c r="G6433">
        <v>4</v>
      </c>
      <c r="H6433">
        <v>0</v>
      </c>
      <c r="I6433" s="4">
        <v>17.12</v>
      </c>
      <c r="J6433" s="4">
        <v>0</v>
      </c>
      <c r="K6433" s="2">
        <f t="shared" si="700"/>
        <v>5.763688760806916E-3</v>
      </c>
      <c r="L6433">
        <f t="shared" si="701"/>
        <v>0</v>
      </c>
      <c r="M6433" s="4">
        <f t="shared" si="702"/>
        <v>4.28</v>
      </c>
      <c r="N6433" s="4">
        <f t="shared" si="703"/>
        <v>0</v>
      </c>
      <c r="O6433">
        <f t="shared" si="704"/>
        <v>0</v>
      </c>
      <c r="P6433" s="4">
        <f t="shared" si="705"/>
        <v>-17.12</v>
      </c>
      <c r="Q6433" t="str">
        <f t="shared" si="706"/>
        <v>Inefficient</v>
      </c>
    </row>
    <row r="6434" spans="1:17" x14ac:dyDescent="0.3">
      <c r="A6434" s="1">
        <v>45530</v>
      </c>
      <c r="B6434" t="s">
        <v>47</v>
      </c>
      <c r="C6434" t="s">
        <v>4</v>
      </c>
      <c r="D6434" t="s">
        <v>10</v>
      </c>
      <c r="E6434" t="s">
        <v>6</v>
      </c>
      <c r="F6434">
        <v>8878</v>
      </c>
      <c r="G6434">
        <v>157</v>
      </c>
      <c r="H6434">
        <v>12</v>
      </c>
      <c r="I6434" s="4">
        <v>190.43</v>
      </c>
      <c r="J6434" s="4">
        <v>973.07</v>
      </c>
      <c r="K6434" s="2">
        <f t="shared" si="700"/>
        <v>1.7684163099797253E-2</v>
      </c>
      <c r="L6434">
        <f t="shared" si="701"/>
        <v>7.6433121019108277E-2</v>
      </c>
      <c r="M6434" s="4">
        <f t="shared" si="702"/>
        <v>1.2129299363057324</v>
      </c>
      <c r="N6434" s="4">
        <f t="shared" si="703"/>
        <v>15.869166666666667</v>
      </c>
      <c r="O6434">
        <f t="shared" si="704"/>
        <v>5.1098566402352574</v>
      </c>
      <c r="P6434" s="4">
        <f t="shared" si="705"/>
        <v>782.6400000000001</v>
      </c>
      <c r="Q6434" t="str">
        <f t="shared" si="706"/>
        <v>Efficient</v>
      </c>
    </row>
    <row r="6435" spans="1:17" x14ac:dyDescent="0.3">
      <c r="A6435" s="1">
        <v>45530</v>
      </c>
      <c r="B6435" t="s">
        <v>47</v>
      </c>
      <c r="C6435" t="s">
        <v>4</v>
      </c>
      <c r="D6435" t="s">
        <v>10</v>
      </c>
      <c r="E6435" t="s">
        <v>7</v>
      </c>
      <c r="F6435">
        <v>6580</v>
      </c>
      <c r="G6435">
        <v>190</v>
      </c>
      <c r="H6435">
        <v>14</v>
      </c>
      <c r="I6435" s="4">
        <v>190.31</v>
      </c>
      <c r="J6435" s="4">
        <v>1268.6600000000001</v>
      </c>
      <c r="K6435" s="2">
        <f t="shared" si="700"/>
        <v>2.8875379939209727E-2</v>
      </c>
      <c r="L6435">
        <f t="shared" si="701"/>
        <v>7.3684210526315783E-2</v>
      </c>
      <c r="M6435" s="4">
        <f t="shared" si="702"/>
        <v>1.0016315789473684</v>
      </c>
      <c r="N6435" s="4">
        <f t="shared" si="703"/>
        <v>13.593571428571428</v>
      </c>
      <c r="O6435">
        <f t="shared" si="704"/>
        <v>6.6662813304608273</v>
      </c>
      <c r="P6435" s="4">
        <f t="shared" si="705"/>
        <v>1078.3500000000001</v>
      </c>
      <c r="Q6435" t="str">
        <f t="shared" si="706"/>
        <v>Efficient</v>
      </c>
    </row>
    <row r="6436" spans="1:17" x14ac:dyDescent="0.3">
      <c r="A6436" s="1">
        <v>45530</v>
      </c>
      <c r="B6436" t="s">
        <v>47</v>
      </c>
      <c r="C6436" t="s">
        <v>4</v>
      </c>
      <c r="D6436" t="s">
        <v>10</v>
      </c>
      <c r="E6436" t="s">
        <v>8</v>
      </c>
      <c r="F6436">
        <v>801</v>
      </c>
      <c r="G6436">
        <v>15</v>
      </c>
      <c r="H6436">
        <v>1</v>
      </c>
      <c r="I6436" s="4">
        <v>14.27</v>
      </c>
      <c r="J6436" s="4">
        <v>79.69</v>
      </c>
      <c r="K6436" s="2">
        <f t="shared" si="700"/>
        <v>1.8726591760299626E-2</v>
      </c>
      <c r="L6436">
        <f t="shared" si="701"/>
        <v>6.6666666666666666E-2</v>
      </c>
      <c r="M6436" s="4">
        <f t="shared" si="702"/>
        <v>0.95133333333333325</v>
      </c>
      <c r="N6436" s="4">
        <f t="shared" si="703"/>
        <v>14.27</v>
      </c>
      <c r="O6436">
        <f t="shared" si="704"/>
        <v>5.5844428871758938</v>
      </c>
      <c r="P6436" s="4">
        <f t="shared" si="705"/>
        <v>65.42</v>
      </c>
      <c r="Q6436" t="str">
        <f t="shared" si="706"/>
        <v>Efficient</v>
      </c>
    </row>
    <row r="6437" spans="1:17" x14ac:dyDescent="0.3">
      <c r="A6437" s="1">
        <v>45530</v>
      </c>
      <c r="B6437" t="s">
        <v>47</v>
      </c>
      <c r="C6437" t="s">
        <v>11</v>
      </c>
      <c r="D6437" t="s">
        <v>5</v>
      </c>
      <c r="E6437" t="s">
        <v>6</v>
      </c>
      <c r="F6437">
        <v>8100</v>
      </c>
      <c r="G6437">
        <v>188</v>
      </c>
      <c r="H6437">
        <v>24</v>
      </c>
      <c r="I6437" s="4">
        <v>140.76</v>
      </c>
      <c r="J6437" s="4">
        <v>1945.12</v>
      </c>
      <c r="K6437" s="2">
        <f t="shared" si="700"/>
        <v>2.3209876543209877E-2</v>
      </c>
      <c r="L6437">
        <f t="shared" si="701"/>
        <v>0.1276595744680851</v>
      </c>
      <c r="M6437" s="4">
        <f t="shared" si="702"/>
        <v>0.74872340425531914</v>
      </c>
      <c r="N6437" s="4">
        <f t="shared" si="703"/>
        <v>5.8649999999999993</v>
      </c>
      <c r="O6437">
        <f t="shared" si="704"/>
        <v>13.818698493890309</v>
      </c>
      <c r="P6437" s="4">
        <f t="shared" si="705"/>
        <v>1804.36</v>
      </c>
      <c r="Q6437" t="str">
        <f t="shared" si="706"/>
        <v>Efficient</v>
      </c>
    </row>
    <row r="6438" spans="1:17" x14ac:dyDescent="0.3">
      <c r="A6438" s="1">
        <v>45530</v>
      </c>
      <c r="B6438" t="s">
        <v>47</v>
      </c>
      <c r="C6438" t="s">
        <v>11</v>
      </c>
      <c r="D6438" t="s">
        <v>5</v>
      </c>
      <c r="E6438" t="s">
        <v>7</v>
      </c>
      <c r="F6438">
        <v>1100</v>
      </c>
      <c r="G6438">
        <v>34</v>
      </c>
      <c r="H6438">
        <v>4</v>
      </c>
      <c r="I6438" s="4">
        <v>12.9</v>
      </c>
      <c r="J6438" s="4">
        <v>363.75</v>
      </c>
      <c r="K6438" s="2">
        <f t="shared" si="700"/>
        <v>3.090909090909091E-2</v>
      </c>
      <c r="L6438">
        <f t="shared" si="701"/>
        <v>0.11764705882352941</v>
      </c>
      <c r="M6438" s="4">
        <f t="shared" si="702"/>
        <v>0.37941176470588234</v>
      </c>
      <c r="N6438" s="4">
        <f t="shared" si="703"/>
        <v>3.2250000000000001</v>
      </c>
      <c r="O6438">
        <f t="shared" si="704"/>
        <v>28.197674418604649</v>
      </c>
      <c r="P6438" s="4">
        <f t="shared" si="705"/>
        <v>350.85</v>
      </c>
      <c r="Q6438" t="str">
        <f t="shared" si="706"/>
        <v>Efficient</v>
      </c>
    </row>
    <row r="6439" spans="1:17" x14ac:dyDescent="0.3">
      <c r="A6439" s="1">
        <v>45530</v>
      </c>
      <c r="B6439" t="s">
        <v>47</v>
      </c>
      <c r="C6439" t="s">
        <v>11</v>
      </c>
      <c r="D6439" t="s">
        <v>5</v>
      </c>
      <c r="E6439" t="s">
        <v>8</v>
      </c>
      <c r="F6439">
        <v>700</v>
      </c>
      <c r="G6439">
        <v>17</v>
      </c>
      <c r="H6439">
        <v>1</v>
      </c>
      <c r="I6439" s="4">
        <v>7.12</v>
      </c>
      <c r="J6439" s="4">
        <v>81.31</v>
      </c>
      <c r="K6439" s="2">
        <f t="shared" si="700"/>
        <v>2.4285714285714285E-2</v>
      </c>
      <c r="L6439">
        <f t="shared" si="701"/>
        <v>5.8823529411764705E-2</v>
      </c>
      <c r="M6439" s="4">
        <f t="shared" si="702"/>
        <v>0.41882352941176471</v>
      </c>
      <c r="N6439" s="4">
        <f t="shared" si="703"/>
        <v>7.12</v>
      </c>
      <c r="O6439">
        <f t="shared" si="704"/>
        <v>11.41994382022472</v>
      </c>
      <c r="P6439" s="4">
        <f t="shared" si="705"/>
        <v>74.19</v>
      </c>
      <c r="Q6439" t="str">
        <f t="shared" si="706"/>
        <v>Efficient</v>
      </c>
    </row>
    <row r="6440" spans="1:17" x14ac:dyDescent="0.3">
      <c r="A6440" s="1">
        <v>45530</v>
      </c>
      <c r="B6440" t="s">
        <v>47</v>
      </c>
      <c r="C6440" t="s">
        <v>11</v>
      </c>
      <c r="D6440" t="s">
        <v>9</v>
      </c>
      <c r="E6440" t="s">
        <v>6</v>
      </c>
      <c r="F6440">
        <v>7784</v>
      </c>
      <c r="G6440">
        <v>76</v>
      </c>
      <c r="H6440">
        <v>2</v>
      </c>
      <c r="I6440" s="4">
        <v>155.11000000000001</v>
      </c>
      <c r="J6440" s="4">
        <v>125.09</v>
      </c>
      <c r="K6440" s="2">
        <f t="shared" si="700"/>
        <v>9.7636176772867428E-3</v>
      </c>
      <c r="L6440">
        <f t="shared" si="701"/>
        <v>2.6315789473684209E-2</v>
      </c>
      <c r="M6440" s="4">
        <f t="shared" si="702"/>
        <v>2.0409210526315791</v>
      </c>
      <c r="N6440" s="4">
        <f t="shared" si="703"/>
        <v>77.555000000000007</v>
      </c>
      <c r="O6440">
        <f t="shared" si="704"/>
        <v>0.80645993166140151</v>
      </c>
      <c r="P6440" s="4">
        <f t="shared" si="705"/>
        <v>-30.02000000000001</v>
      </c>
      <c r="Q6440" t="str">
        <f t="shared" si="706"/>
        <v>Inefficient</v>
      </c>
    </row>
    <row r="6441" spans="1:17" x14ac:dyDescent="0.3">
      <c r="A6441" s="1">
        <v>45530</v>
      </c>
      <c r="B6441" t="s">
        <v>47</v>
      </c>
      <c r="C6441" t="s">
        <v>11</v>
      </c>
      <c r="D6441" t="s">
        <v>9</v>
      </c>
      <c r="E6441" t="s">
        <v>7</v>
      </c>
      <c r="F6441">
        <v>1654</v>
      </c>
      <c r="G6441">
        <v>17</v>
      </c>
      <c r="H6441">
        <v>0</v>
      </c>
      <c r="I6441" s="4">
        <v>45.03</v>
      </c>
      <c r="J6441" s="4">
        <v>0</v>
      </c>
      <c r="K6441" s="2">
        <f t="shared" si="700"/>
        <v>1.0278113663845224E-2</v>
      </c>
      <c r="L6441">
        <f t="shared" si="701"/>
        <v>0</v>
      </c>
      <c r="M6441" s="4">
        <f t="shared" si="702"/>
        <v>2.6488235294117648</v>
      </c>
      <c r="N6441" s="4">
        <f t="shared" si="703"/>
        <v>0</v>
      </c>
      <c r="O6441">
        <f t="shared" si="704"/>
        <v>0</v>
      </c>
      <c r="P6441" s="4">
        <f t="shared" si="705"/>
        <v>-45.03</v>
      </c>
      <c r="Q6441" t="str">
        <f t="shared" si="706"/>
        <v>Inefficient</v>
      </c>
    </row>
    <row r="6442" spans="1:17" x14ac:dyDescent="0.3">
      <c r="A6442" s="1">
        <v>45530</v>
      </c>
      <c r="B6442" t="s">
        <v>47</v>
      </c>
      <c r="C6442" t="s">
        <v>11</v>
      </c>
      <c r="D6442" t="s">
        <v>9</v>
      </c>
      <c r="E6442" t="s">
        <v>8</v>
      </c>
      <c r="F6442">
        <v>223</v>
      </c>
      <c r="G6442">
        <v>2</v>
      </c>
      <c r="H6442">
        <v>0</v>
      </c>
      <c r="I6442" s="4">
        <v>3.73</v>
      </c>
      <c r="J6442" s="4">
        <v>0</v>
      </c>
      <c r="K6442" s="2">
        <f t="shared" si="700"/>
        <v>8.9686098654708519E-3</v>
      </c>
      <c r="L6442">
        <f t="shared" si="701"/>
        <v>0</v>
      </c>
      <c r="M6442" s="4">
        <f t="shared" si="702"/>
        <v>1.865</v>
      </c>
      <c r="N6442" s="4">
        <f t="shared" si="703"/>
        <v>0</v>
      </c>
      <c r="O6442">
        <f t="shared" si="704"/>
        <v>0</v>
      </c>
      <c r="P6442" s="4">
        <f t="shared" si="705"/>
        <v>-3.73</v>
      </c>
      <c r="Q6442" t="str">
        <f t="shared" si="706"/>
        <v>Inefficient</v>
      </c>
    </row>
    <row r="6443" spans="1:17" x14ac:dyDescent="0.3">
      <c r="A6443" s="1">
        <v>45530</v>
      </c>
      <c r="B6443" t="s">
        <v>47</v>
      </c>
      <c r="C6443" t="s">
        <v>11</v>
      </c>
      <c r="D6443" t="s">
        <v>10</v>
      </c>
      <c r="E6443" t="s">
        <v>6</v>
      </c>
      <c r="F6443">
        <v>11645</v>
      </c>
      <c r="G6443">
        <v>235</v>
      </c>
      <c r="H6443">
        <v>13</v>
      </c>
      <c r="I6443" s="4">
        <v>281.11</v>
      </c>
      <c r="J6443" s="4">
        <v>875.35</v>
      </c>
      <c r="K6443" s="2">
        <f t="shared" si="700"/>
        <v>2.0180334907685702E-2</v>
      </c>
      <c r="L6443">
        <f t="shared" si="701"/>
        <v>5.5319148936170209E-2</v>
      </c>
      <c r="M6443" s="4">
        <f t="shared" si="702"/>
        <v>1.1962127659574469</v>
      </c>
      <c r="N6443" s="4">
        <f t="shared" si="703"/>
        <v>21.623846153846156</v>
      </c>
      <c r="O6443">
        <f t="shared" si="704"/>
        <v>3.1139055885596387</v>
      </c>
      <c r="P6443" s="4">
        <f t="shared" si="705"/>
        <v>594.24</v>
      </c>
      <c r="Q6443" t="str">
        <f t="shared" si="706"/>
        <v>Inefficient</v>
      </c>
    </row>
    <row r="6444" spans="1:17" x14ac:dyDescent="0.3">
      <c r="A6444" s="1">
        <v>45530</v>
      </c>
      <c r="B6444" t="s">
        <v>47</v>
      </c>
      <c r="C6444" t="s">
        <v>11</v>
      </c>
      <c r="D6444" t="s">
        <v>10</v>
      </c>
      <c r="E6444" t="s">
        <v>7</v>
      </c>
      <c r="F6444">
        <v>693</v>
      </c>
      <c r="G6444">
        <v>11</v>
      </c>
      <c r="H6444">
        <v>0</v>
      </c>
      <c r="I6444" s="4">
        <v>16.329999999999998</v>
      </c>
      <c r="J6444" s="4">
        <v>0</v>
      </c>
      <c r="K6444" s="2">
        <f t="shared" si="700"/>
        <v>1.5873015873015872E-2</v>
      </c>
      <c r="L6444">
        <f t="shared" si="701"/>
        <v>0</v>
      </c>
      <c r="M6444" s="4">
        <f t="shared" si="702"/>
        <v>1.4845454545454544</v>
      </c>
      <c r="N6444" s="4">
        <f t="shared" si="703"/>
        <v>0</v>
      </c>
      <c r="O6444">
        <f t="shared" si="704"/>
        <v>0</v>
      </c>
      <c r="P6444" s="4">
        <f t="shared" si="705"/>
        <v>-16.329999999999998</v>
      </c>
      <c r="Q6444" t="str">
        <f t="shared" si="706"/>
        <v>Inefficient</v>
      </c>
    </row>
    <row r="6445" spans="1:17" x14ac:dyDescent="0.3">
      <c r="A6445" s="1">
        <v>45530</v>
      </c>
      <c r="B6445" t="s">
        <v>47</v>
      </c>
      <c r="C6445" t="s">
        <v>11</v>
      </c>
      <c r="D6445" t="s">
        <v>10</v>
      </c>
      <c r="E6445" t="s">
        <v>8</v>
      </c>
      <c r="F6445">
        <v>363</v>
      </c>
      <c r="G6445">
        <v>6</v>
      </c>
      <c r="H6445">
        <v>0</v>
      </c>
      <c r="I6445" s="4">
        <v>4.17</v>
      </c>
      <c r="J6445" s="4">
        <v>0</v>
      </c>
      <c r="K6445" s="2">
        <f t="shared" si="700"/>
        <v>1.6528925619834711E-2</v>
      </c>
      <c r="L6445">
        <f t="shared" si="701"/>
        <v>0</v>
      </c>
      <c r="M6445" s="4">
        <f t="shared" si="702"/>
        <v>0.69499999999999995</v>
      </c>
      <c r="N6445" s="4">
        <f t="shared" si="703"/>
        <v>0</v>
      </c>
      <c r="O6445">
        <f t="shared" si="704"/>
        <v>0</v>
      </c>
      <c r="P6445" s="4">
        <f t="shared" si="705"/>
        <v>-4.17</v>
      </c>
      <c r="Q6445" t="str">
        <f t="shared" si="706"/>
        <v>Inefficient</v>
      </c>
    </row>
    <row r="6446" spans="1:17" x14ac:dyDescent="0.3">
      <c r="A6446" s="1">
        <v>45530</v>
      </c>
      <c r="B6446" t="s">
        <v>47</v>
      </c>
      <c r="C6446" t="s">
        <v>12</v>
      </c>
      <c r="D6446" t="s">
        <v>5</v>
      </c>
      <c r="E6446" t="s">
        <v>6</v>
      </c>
      <c r="F6446">
        <v>2020</v>
      </c>
      <c r="G6446">
        <v>100</v>
      </c>
      <c r="H6446">
        <v>11</v>
      </c>
      <c r="I6446" s="4">
        <v>57.11</v>
      </c>
      <c r="J6446" s="4">
        <v>747.59</v>
      </c>
      <c r="K6446" s="2">
        <f t="shared" si="700"/>
        <v>4.9504950495049507E-2</v>
      </c>
      <c r="L6446">
        <f t="shared" si="701"/>
        <v>0.11</v>
      </c>
      <c r="M6446" s="4">
        <f t="shared" si="702"/>
        <v>0.57109999999999994</v>
      </c>
      <c r="N6446" s="4">
        <f t="shared" si="703"/>
        <v>5.1918181818181814</v>
      </c>
      <c r="O6446">
        <f t="shared" si="704"/>
        <v>13.090351952372615</v>
      </c>
      <c r="P6446" s="4">
        <f t="shared" si="705"/>
        <v>690.48</v>
      </c>
      <c r="Q6446" t="str">
        <f t="shared" si="706"/>
        <v>Efficient</v>
      </c>
    </row>
    <row r="6447" spans="1:17" x14ac:dyDescent="0.3">
      <c r="A6447" s="1">
        <v>45530</v>
      </c>
      <c r="B6447" t="s">
        <v>47</v>
      </c>
      <c r="C6447" t="s">
        <v>12</v>
      </c>
      <c r="D6447" t="s">
        <v>5</v>
      </c>
      <c r="E6447" t="s">
        <v>7</v>
      </c>
      <c r="F6447">
        <v>6389</v>
      </c>
      <c r="G6447">
        <v>294</v>
      </c>
      <c r="H6447">
        <v>41</v>
      </c>
      <c r="I6447" s="4">
        <v>147.51</v>
      </c>
      <c r="J6447" s="4">
        <v>3634.36</v>
      </c>
      <c r="K6447" s="2">
        <f t="shared" si="700"/>
        <v>4.601659101580842E-2</v>
      </c>
      <c r="L6447">
        <f t="shared" si="701"/>
        <v>0.13945578231292516</v>
      </c>
      <c r="M6447" s="4">
        <f t="shared" si="702"/>
        <v>0.50173469387755099</v>
      </c>
      <c r="N6447" s="4">
        <f t="shared" si="703"/>
        <v>3.5978048780487804</v>
      </c>
      <c r="O6447">
        <f t="shared" si="704"/>
        <v>24.638058436716157</v>
      </c>
      <c r="P6447" s="4">
        <f t="shared" si="705"/>
        <v>3486.8500000000004</v>
      </c>
      <c r="Q6447" t="str">
        <f t="shared" si="706"/>
        <v>Efficient</v>
      </c>
    </row>
    <row r="6448" spans="1:17" x14ac:dyDescent="0.3">
      <c r="A6448" s="1">
        <v>45530</v>
      </c>
      <c r="B6448" t="s">
        <v>47</v>
      </c>
      <c r="C6448" t="s">
        <v>12</v>
      </c>
      <c r="D6448" t="s">
        <v>5</v>
      </c>
      <c r="E6448" t="s">
        <v>8</v>
      </c>
      <c r="F6448">
        <v>2271</v>
      </c>
      <c r="G6448">
        <v>88</v>
      </c>
      <c r="H6448">
        <v>11</v>
      </c>
      <c r="I6448" s="4">
        <v>63.05</v>
      </c>
      <c r="J6448" s="4">
        <v>608.59</v>
      </c>
      <c r="K6448" s="2">
        <f t="shared" si="700"/>
        <v>3.8749449581682076E-2</v>
      </c>
      <c r="L6448">
        <f t="shared" si="701"/>
        <v>0.125</v>
      </c>
      <c r="M6448" s="4">
        <f t="shared" si="702"/>
        <v>0.71647727272727268</v>
      </c>
      <c r="N6448" s="4">
        <f t="shared" si="703"/>
        <v>5.7318181818181815</v>
      </c>
      <c r="O6448">
        <f t="shared" si="704"/>
        <v>9.6524980174464723</v>
      </c>
      <c r="P6448" s="4">
        <f t="shared" si="705"/>
        <v>545.54000000000008</v>
      </c>
      <c r="Q6448" t="str">
        <f t="shared" si="706"/>
        <v>Efficient</v>
      </c>
    </row>
    <row r="6449" spans="1:17" x14ac:dyDescent="0.3">
      <c r="A6449" s="1">
        <v>45530</v>
      </c>
      <c r="B6449" t="s">
        <v>47</v>
      </c>
      <c r="C6449" t="s">
        <v>12</v>
      </c>
      <c r="D6449" t="s">
        <v>9</v>
      </c>
      <c r="E6449" t="s">
        <v>6</v>
      </c>
      <c r="F6449">
        <v>2190</v>
      </c>
      <c r="G6449">
        <v>20</v>
      </c>
      <c r="H6449">
        <v>0</v>
      </c>
      <c r="I6449" s="4">
        <v>30.12</v>
      </c>
      <c r="J6449" s="4">
        <v>0</v>
      </c>
      <c r="K6449" s="2">
        <f t="shared" si="700"/>
        <v>9.1324200913242004E-3</v>
      </c>
      <c r="L6449">
        <f t="shared" si="701"/>
        <v>0</v>
      </c>
      <c r="M6449" s="4">
        <f t="shared" si="702"/>
        <v>1.506</v>
      </c>
      <c r="N6449" s="4">
        <f t="shared" si="703"/>
        <v>0</v>
      </c>
      <c r="O6449">
        <f t="shared" si="704"/>
        <v>0</v>
      </c>
      <c r="P6449" s="4">
        <f t="shared" si="705"/>
        <v>-30.12</v>
      </c>
      <c r="Q6449" t="str">
        <f t="shared" si="706"/>
        <v>Inefficient</v>
      </c>
    </row>
    <row r="6450" spans="1:17" x14ac:dyDescent="0.3">
      <c r="A6450" s="1">
        <v>45530</v>
      </c>
      <c r="B6450" t="s">
        <v>47</v>
      </c>
      <c r="C6450" t="s">
        <v>12</v>
      </c>
      <c r="D6450" t="s">
        <v>9</v>
      </c>
      <c r="E6450" t="s">
        <v>7</v>
      </c>
      <c r="F6450">
        <v>5343</v>
      </c>
      <c r="G6450">
        <v>43</v>
      </c>
      <c r="H6450">
        <v>1</v>
      </c>
      <c r="I6450" s="4">
        <v>133.08000000000001</v>
      </c>
      <c r="J6450" s="4">
        <v>55.04</v>
      </c>
      <c r="K6450" s="2">
        <f t="shared" si="700"/>
        <v>8.0479131574022079E-3</v>
      </c>
      <c r="L6450">
        <f t="shared" si="701"/>
        <v>2.3255813953488372E-2</v>
      </c>
      <c r="M6450" s="4">
        <f t="shared" si="702"/>
        <v>3.0948837209302327</v>
      </c>
      <c r="N6450" s="4">
        <f t="shared" si="703"/>
        <v>133.08000000000001</v>
      </c>
      <c r="O6450">
        <f t="shared" si="704"/>
        <v>0.41358581304478503</v>
      </c>
      <c r="P6450" s="4">
        <f t="shared" si="705"/>
        <v>-78.04000000000002</v>
      </c>
      <c r="Q6450" t="str">
        <f t="shared" si="706"/>
        <v>Inefficient</v>
      </c>
    </row>
    <row r="6451" spans="1:17" x14ac:dyDescent="0.3">
      <c r="A6451" s="1">
        <v>45530</v>
      </c>
      <c r="B6451" t="s">
        <v>47</v>
      </c>
      <c r="C6451" t="s">
        <v>12</v>
      </c>
      <c r="D6451" t="s">
        <v>9</v>
      </c>
      <c r="E6451" t="s">
        <v>8</v>
      </c>
      <c r="F6451">
        <v>2892</v>
      </c>
      <c r="G6451">
        <v>25</v>
      </c>
      <c r="H6451">
        <v>0</v>
      </c>
      <c r="I6451" s="4">
        <v>83.92</v>
      </c>
      <c r="J6451" s="4">
        <v>0</v>
      </c>
      <c r="K6451" s="2">
        <f t="shared" si="700"/>
        <v>8.6445366528354085E-3</v>
      </c>
      <c r="L6451">
        <f t="shared" si="701"/>
        <v>0</v>
      </c>
      <c r="M6451" s="4">
        <f t="shared" si="702"/>
        <v>3.3568000000000002</v>
      </c>
      <c r="N6451" s="4">
        <f t="shared" si="703"/>
        <v>0</v>
      </c>
      <c r="O6451">
        <f t="shared" si="704"/>
        <v>0</v>
      </c>
      <c r="P6451" s="4">
        <f t="shared" si="705"/>
        <v>-83.92</v>
      </c>
      <c r="Q6451" t="str">
        <f t="shared" si="706"/>
        <v>Inefficient</v>
      </c>
    </row>
    <row r="6452" spans="1:17" x14ac:dyDescent="0.3">
      <c r="A6452" s="1">
        <v>45530</v>
      </c>
      <c r="B6452" t="s">
        <v>47</v>
      </c>
      <c r="C6452" t="s">
        <v>12</v>
      </c>
      <c r="D6452" t="s">
        <v>10</v>
      </c>
      <c r="E6452" t="s">
        <v>6</v>
      </c>
      <c r="F6452">
        <v>1350</v>
      </c>
      <c r="G6452">
        <v>13</v>
      </c>
      <c r="H6452">
        <v>0</v>
      </c>
      <c r="I6452" s="4">
        <v>37.9</v>
      </c>
      <c r="J6452" s="4">
        <v>0</v>
      </c>
      <c r="K6452" s="2">
        <f t="shared" si="700"/>
        <v>9.6296296296296303E-3</v>
      </c>
      <c r="L6452">
        <f t="shared" si="701"/>
        <v>0</v>
      </c>
      <c r="M6452" s="4">
        <f t="shared" si="702"/>
        <v>2.9153846153846152</v>
      </c>
      <c r="N6452" s="4">
        <f t="shared" si="703"/>
        <v>0</v>
      </c>
      <c r="O6452">
        <f t="shared" si="704"/>
        <v>0</v>
      </c>
      <c r="P6452" s="4">
        <f t="shared" si="705"/>
        <v>-37.9</v>
      </c>
      <c r="Q6452" t="str">
        <f t="shared" si="706"/>
        <v>Inefficient</v>
      </c>
    </row>
    <row r="6453" spans="1:17" x14ac:dyDescent="0.3">
      <c r="A6453" s="1">
        <v>45530</v>
      </c>
      <c r="B6453" t="s">
        <v>47</v>
      </c>
      <c r="C6453" t="s">
        <v>12</v>
      </c>
      <c r="D6453" t="s">
        <v>10</v>
      </c>
      <c r="E6453" t="s">
        <v>7</v>
      </c>
      <c r="F6453">
        <v>5113</v>
      </c>
      <c r="G6453">
        <v>141</v>
      </c>
      <c r="H6453">
        <v>9</v>
      </c>
      <c r="I6453" s="4">
        <v>90.16</v>
      </c>
      <c r="J6453" s="4">
        <v>738.1</v>
      </c>
      <c r="K6453" s="2">
        <f t="shared" si="700"/>
        <v>2.7576765108546841E-2</v>
      </c>
      <c r="L6453">
        <f t="shared" si="701"/>
        <v>6.3829787234042548E-2</v>
      </c>
      <c r="M6453" s="4">
        <f t="shared" si="702"/>
        <v>0.63943262411347512</v>
      </c>
      <c r="N6453" s="4">
        <f t="shared" si="703"/>
        <v>10.017777777777777</v>
      </c>
      <c r="O6453">
        <f t="shared" si="704"/>
        <v>8.1865572315882886</v>
      </c>
      <c r="P6453" s="4">
        <f t="shared" si="705"/>
        <v>647.94000000000005</v>
      </c>
      <c r="Q6453" t="str">
        <f t="shared" si="706"/>
        <v>Efficient</v>
      </c>
    </row>
    <row r="6454" spans="1:17" x14ac:dyDescent="0.3">
      <c r="A6454" s="1">
        <v>45530</v>
      </c>
      <c r="B6454" t="s">
        <v>47</v>
      </c>
      <c r="C6454" t="s">
        <v>12</v>
      </c>
      <c r="D6454" t="s">
        <v>10</v>
      </c>
      <c r="E6454" t="s">
        <v>8</v>
      </c>
      <c r="F6454">
        <v>2133</v>
      </c>
      <c r="G6454">
        <v>41</v>
      </c>
      <c r="H6454">
        <v>1</v>
      </c>
      <c r="I6454" s="4">
        <v>50.79</v>
      </c>
      <c r="J6454" s="4">
        <v>97.03</v>
      </c>
      <c r="K6454" s="2">
        <f t="shared" si="700"/>
        <v>1.9221753398968588E-2</v>
      </c>
      <c r="L6454">
        <f t="shared" si="701"/>
        <v>2.4390243902439025E-2</v>
      </c>
      <c r="M6454" s="4">
        <f t="shared" si="702"/>
        <v>1.238780487804878</v>
      </c>
      <c r="N6454" s="4">
        <f t="shared" si="703"/>
        <v>50.79</v>
      </c>
      <c r="O6454">
        <f t="shared" si="704"/>
        <v>1.9104154361094705</v>
      </c>
      <c r="P6454" s="4">
        <f t="shared" si="705"/>
        <v>46.24</v>
      </c>
      <c r="Q6454" t="str">
        <f t="shared" si="706"/>
        <v>Inefficient</v>
      </c>
    </row>
    <row r="6455" spans="1:17" x14ac:dyDescent="0.3">
      <c r="A6455" s="1">
        <v>45531</v>
      </c>
      <c r="B6455" t="s">
        <v>47</v>
      </c>
      <c r="C6455" t="s">
        <v>4</v>
      </c>
      <c r="D6455" t="s">
        <v>5</v>
      </c>
      <c r="E6455" t="s">
        <v>6</v>
      </c>
      <c r="F6455">
        <v>6605</v>
      </c>
      <c r="G6455">
        <v>184</v>
      </c>
      <c r="H6455">
        <v>18</v>
      </c>
      <c r="I6455" s="4">
        <v>194.54</v>
      </c>
      <c r="J6455" s="4">
        <v>1728.47</v>
      </c>
      <c r="K6455" s="2">
        <f t="shared" si="700"/>
        <v>2.7857683573050719E-2</v>
      </c>
      <c r="L6455">
        <f t="shared" si="701"/>
        <v>9.7826086956521743E-2</v>
      </c>
      <c r="M6455" s="4">
        <f t="shared" si="702"/>
        <v>1.0572826086956522</v>
      </c>
      <c r="N6455" s="4">
        <f t="shared" si="703"/>
        <v>10.807777777777778</v>
      </c>
      <c r="O6455">
        <f t="shared" si="704"/>
        <v>8.884907988074433</v>
      </c>
      <c r="P6455" s="4">
        <f t="shared" si="705"/>
        <v>1533.93</v>
      </c>
      <c r="Q6455" t="str">
        <f t="shared" si="706"/>
        <v>Efficient</v>
      </c>
    </row>
    <row r="6456" spans="1:17" x14ac:dyDescent="0.3">
      <c r="A6456" s="1">
        <v>45531</v>
      </c>
      <c r="B6456" t="s">
        <v>47</v>
      </c>
      <c r="C6456" t="s">
        <v>4</v>
      </c>
      <c r="D6456" t="s">
        <v>5</v>
      </c>
      <c r="E6456" t="s">
        <v>7</v>
      </c>
      <c r="F6456">
        <v>3130</v>
      </c>
      <c r="G6456">
        <v>149</v>
      </c>
      <c r="H6456">
        <v>15</v>
      </c>
      <c r="I6456" s="4">
        <v>35.32</v>
      </c>
      <c r="J6456" s="4">
        <v>1052.77</v>
      </c>
      <c r="K6456" s="2">
        <f t="shared" si="700"/>
        <v>4.7603833865814696E-2</v>
      </c>
      <c r="L6456">
        <f t="shared" si="701"/>
        <v>0.10067114093959731</v>
      </c>
      <c r="M6456" s="4">
        <f t="shared" si="702"/>
        <v>0.23704697986577181</v>
      </c>
      <c r="N6456" s="4">
        <f t="shared" si="703"/>
        <v>2.3546666666666667</v>
      </c>
      <c r="O6456">
        <f t="shared" si="704"/>
        <v>29.806625141562854</v>
      </c>
      <c r="P6456" s="4">
        <f t="shared" si="705"/>
        <v>1017.4499999999999</v>
      </c>
      <c r="Q6456" t="str">
        <f t="shared" si="706"/>
        <v>Efficient</v>
      </c>
    </row>
    <row r="6457" spans="1:17" x14ac:dyDescent="0.3">
      <c r="A6457" s="1">
        <v>45531</v>
      </c>
      <c r="B6457" t="s">
        <v>47</v>
      </c>
      <c r="C6457" t="s">
        <v>4</v>
      </c>
      <c r="D6457" t="s">
        <v>5</v>
      </c>
      <c r="E6457" t="s">
        <v>8</v>
      </c>
      <c r="F6457">
        <v>822</v>
      </c>
      <c r="G6457">
        <v>25</v>
      </c>
      <c r="H6457">
        <v>3</v>
      </c>
      <c r="I6457" s="4">
        <v>14.93</v>
      </c>
      <c r="J6457" s="4">
        <v>231.94</v>
      </c>
      <c r="K6457" s="2">
        <f t="shared" si="700"/>
        <v>3.0413625304136254E-2</v>
      </c>
      <c r="L6457">
        <f t="shared" si="701"/>
        <v>0.12</v>
      </c>
      <c r="M6457" s="4">
        <f t="shared" si="702"/>
        <v>0.59719999999999995</v>
      </c>
      <c r="N6457" s="4">
        <f t="shared" si="703"/>
        <v>4.9766666666666666</v>
      </c>
      <c r="O6457">
        <f t="shared" si="704"/>
        <v>15.53516409912927</v>
      </c>
      <c r="P6457" s="4">
        <f t="shared" si="705"/>
        <v>217.01</v>
      </c>
      <c r="Q6457" t="str">
        <f t="shared" si="706"/>
        <v>Efficient</v>
      </c>
    </row>
    <row r="6458" spans="1:17" x14ac:dyDescent="0.3">
      <c r="A6458" s="1">
        <v>45531</v>
      </c>
      <c r="B6458" t="s">
        <v>47</v>
      </c>
      <c r="C6458" t="s">
        <v>4</v>
      </c>
      <c r="D6458" t="s">
        <v>9</v>
      </c>
      <c r="E6458" t="s">
        <v>6</v>
      </c>
      <c r="F6458">
        <v>5760</v>
      </c>
      <c r="G6458">
        <v>74</v>
      </c>
      <c r="H6458">
        <v>1</v>
      </c>
      <c r="I6458" s="4">
        <v>86.89</v>
      </c>
      <c r="J6458" s="4">
        <v>78.14</v>
      </c>
      <c r="K6458" s="2">
        <f t="shared" si="700"/>
        <v>1.2847222222222222E-2</v>
      </c>
      <c r="L6458">
        <f t="shared" si="701"/>
        <v>1.3513513513513514E-2</v>
      </c>
      <c r="M6458" s="4">
        <f t="shared" si="702"/>
        <v>1.1741891891891891</v>
      </c>
      <c r="N6458" s="4">
        <f t="shared" si="703"/>
        <v>86.89</v>
      </c>
      <c r="O6458">
        <f t="shared" si="704"/>
        <v>0.89929796294165032</v>
      </c>
      <c r="P6458" s="4">
        <f t="shared" si="705"/>
        <v>-8.75</v>
      </c>
      <c r="Q6458" t="str">
        <f t="shared" si="706"/>
        <v>Inefficient</v>
      </c>
    </row>
    <row r="6459" spans="1:17" x14ac:dyDescent="0.3">
      <c r="A6459" s="1">
        <v>45531</v>
      </c>
      <c r="B6459" t="s">
        <v>47</v>
      </c>
      <c r="C6459" t="s">
        <v>4</v>
      </c>
      <c r="D6459" t="s">
        <v>9</v>
      </c>
      <c r="E6459" t="s">
        <v>7</v>
      </c>
      <c r="F6459">
        <v>3533</v>
      </c>
      <c r="G6459">
        <v>32</v>
      </c>
      <c r="H6459">
        <v>1</v>
      </c>
      <c r="I6459" s="4">
        <v>93.03</v>
      </c>
      <c r="J6459" s="4">
        <v>65.62</v>
      </c>
      <c r="K6459" s="2">
        <f t="shared" si="700"/>
        <v>9.0574582507783746E-3</v>
      </c>
      <c r="L6459">
        <f t="shared" si="701"/>
        <v>3.125E-2</v>
      </c>
      <c r="M6459" s="4">
        <f t="shared" si="702"/>
        <v>2.9071875</v>
      </c>
      <c r="N6459" s="4">
        <f t="shared" si="703"/>
        <v>93.03</v>
      </c>
      <c r="O6459">
        <f t="shared" si="704"/>
        <v>0.70536386112006888</v>
      </c>
      <c r="P6459" s="4">
        <f t="shared" si="705"/>
        <v>-27.409999999999997</v>
      </c>
      <c r="Q6459" t="str">
        <f t="shared" si="706"/>
        <v>Inefficient</v>
      </c>
    </row>
    <row r="6460" spans="1:17" x14ac:dyDescent="0.3">
      <c r="A6460" s="1">
        <v>45531</v>
      </c>
      <c r="B6460" t="s">
        <v>47</v>
      </c>
      <c r="C6460" t="s">
        <v>4</v>
      </c>
      <c r="D6460" t="s">
        <v>9</v>
      </c>
      <c r="E6460" t="s">
        <v>8</v>
      </c>
      <c r="F6460">
        <v>783</v>
      </c>
      <c r="G6460">
        <v>7</v>
      </c>
      <c r="H6460">
        <v>0</v>
      </c>
      <c r="I6460" s="4">
        <v>18.82</v>
      </c>
      <c r="J6460" s="4">
        <v>0</v>
      </c>
      <c r="K6460" s="2">
        <f t="shared" si="700"/>
        <v>8.9399744572158362E-3</v>
      </c>
      <c r="L6460">
        <f t="shared" si="701"/>
        <v>0</v>
      </c>
      <c r="M6460" s="4">
        <f t="shared" si="702"/>
        <v>2.6885714285714286</v>
      </c>
      <c r="N6460" s="4">
        <f t="shared" si="703"/>
        <v>0</v>
      </c>
      <c r="O6460">
        <f t="shared" si="704"/>
        <v>0</v>
      </c>
      <c r="P6460" s="4">
        <f t="shared" si="705"/>
        <v>-18.82</v>
      </c>
      <c r="Q6460" t="str">
        <f t="shared" si="706"/>
        <v>Inefficient</v>
      </c>
    </row>
    <row r="6461" spans="1:17" x14ac:dyDescent="0.3">
      <c r="A6461" s="1">
        <v>45531</v>
      </c>
      <c r="B6461" t="s">
        <v>47</v>
      </c>
      <c r="C6461" t="s">
        <v>4</v>
      </c>
      <c r="D6461" t="s">
        <v>10</v>
      </c>
      <c r="E6461" t="s">
        <v>6</v>
      </c>
      <c r="F6461">
        <v>7839</v>
      </c>
      <c r="G6461">
        <v>191</v>
      </c>
      <c r="H6461">
        <v>6</v>
      </c>
      <c r="I6461" s="4">
        <v>170.3</v>
      </c>
      <c r="J6461" s="4">
        <v>552.65</v>
      </c>
      <c r="K6461" s="2">
        <f t="shared" si="700"/>
        <v>2.4365352723561679E-2</v>
      </c>
      <c r="L6461">
        <f t="shared" si="701"/>
        <v>3.1413612565445025E-2</v>
      </c>
      <c r="M6461" s="4">
        <f t="shared" si="702"/>
        <v>0.89162303664921472</v>
      </c>
      <c r="N6461" s="4">
        <f t="shared" si="703"/>
        <v>28.383333333333336</v>
      </c>
      <c r="O6461">
        <f t="shared" si="704"/>
        <v>3.2451556077510273</v>
      </c>
      <c r="P6461" s="4">
        <f t="shared" si="705"/>
        <v>382.34999999999997</v>
      </c>
      <c r="Q6461" t="str">
        <f t="shared" si="706"/>
        <v>Inefficient</v>
      </c>
    </row>
    <row r="6462" spans="1:17" x14ac:dyDescent="0.3">
      <c r="A6462" s="1">
        <v>45531</v>
      </c>
      <c r="B6462" t="s">
        <v>47</v>
      </c>
      <c r="C6462" t="s">
        <v>4</v>
      </c>
      <c r="D6462" t="s">
        <v>10</v>
      </c>
      <c r="E6462" t="s">
        <v>7</v>
      </c>
      <c r="F6462">
        <v>6637</v>
      </c>
      <c r="G6462">
        <v>169</v>
      </c>
      <c r="H6462">
        <v>4</v>
      </c>
      <c r="I6462" s="4">
        <v>171.77</v>
      </c>
      <c r="J6462" s="4">
        <v>221.22</v>
      </c>
      <c r="K6462" s="2">
        <f t="shared" si="700"/>
        <v>2.5463311737230678E-2</v>
      </c>
      <c r="L6462">
        <f t="shared" si="701"/>
        <v>2.3668639053254437E-2</v>
      </c>
      <c r="M6462" s="4">
        <f t="shared" si="702"/>
        <v>1.0163905325443787</v>
      </c>
      <c r="N6462" s="4">
        <f t="shared" si="703"/>
        <v>42.942500000000003</v>
      </c>
      <c r="O6462">
        <f t="shared" si="704"/>
        <v>1.2878849624497875</v>
      </c>
      <c r="P6462" s="4">
        <f t="shared" si="705"/>
        <v>49.449999999999989</v>
      </c>
      <c r="Q6462" t="str">
        <f t="shared" si="706"/>
        <v>Inefficient</v>
      </c>
    </row>
    <row r="6463" spans="1:17" x14ac:dyDescent="0.3">
      <c r="A6463" s="1">
        <v>45531</v>
      </c>
      <c r="B6463" t="s">
        <v>47</v>
      </c>
      <c r="C6463" t="s">
        <v>4</v>
      </c>
      <c r="D6463" t="s">
        <v>10</v>
      </c>
      <c r="E6463" t="s">
        <v>8</v>
      </c>
      <c r="F6463">
        <v>346</v>
      </c>
      <c r="G6463">
        <v>6</v>
      </c>
      <c r="H6463">
        <v>0</v>
      </c>
      <c r="I6463" s="4">
        <v>6.82</v>
      </c>
      <c r="J6463" s="4">
        <v>0</v>
      </c>
      <c r="K6463" s="2">
        <f t="shared" si="700"/>
        <v>1.7341040462427744E-2</v>
      </c>
      <c r="L6463">
        <f t="shared" si="701"/>
        <v>0</v>
      </c>
      <c r="M6463" s="4">
        <f t="shared" si="702"/>
        <v>1.1366666666666667</v>
      </c>
      <c r="N6463" s="4">
        <f t="shared" si="703"/>
        <v>0</v>
      </c>
      <c r="O6463">
        <f t="shared" si="704"/>
        <v>0</v>
      </c>
      <c r="P6463" s="4">
        <f t="shared" si="705"/>
        <v>-6.82</v>
      </c>
      <c r="Q6463" t="str">
        <f t="shared" si="706"/>
        <v>Inefficient</v>
      </c>
    </row>
    <row r="6464" spans="1:17" x14ac:dyDescent="0.3">
      <c r="A6464" s="1">
        <v>45531</v>
      </c>
      <c r="B6464" t="s">
        <v>47</v>
      </c>
      <c r="C6464" t="s">
        <v>11</v>
      </c>
      <c r="D6464" t="s">
        <v>5</v>
      </c>
      <c r="E6464" t="s">
        <v>6</v>
      </c>
      <c r="F6464">
        <v>7141</v>
      </c>
      <c r="G6464">
        <v>212</v>
      </c>
      <c r="H6464">
        <v>29</v>
      </c>
      <c r="I6464" s="4">
        <v>116.38</v>
      </c>
      <c r="J6464" s="4">
        <v>1846.97</v>
      </c>
      <c r="K6464" s="2">
        <f t="shared" si="700"/>
        <v>2.9687718806889793E-2</v>
      </c>
      <c r="L6464">
        <f t="shared" si="701"/>
        <v>0.13679245283018868</v>
      </c>
      <c r="M6464" s="4">
        <f t="shared" si="702"/>
        <v>0.5489622641509434</v>
      </c>
      <c r="N6464" s="4">
        <f t="shared" si="703"/>
        <v>4.0131034482758619</v>
      </c>
      <c r="O6464">
        <f t="shared" si="704"/>
        <v>15.870166695308473</v>
      </c>
      <c r="P6464" s="4">
        <f t="shared" si="705"/>
        <v>1730.5900000000001</v>
      </c>
      <c r="Q6464" t="str">
        <f t="shared" si="706"/>
        <v>Efficient</v>
      </c>
    </row>
    <row r="6465" spans="1:17" x14ac:dyDescent="0.3">
      <c r="A6465" s="1">
        <v>45531</v>
      </c>
      <c r="B6465" t="s">
        <v>47</v>
      </c>
      <c r="C6465" t="s">
        <v>11</v>
      </c>
      <c r="D6465" t="s">
        <v>5</v>
      </c>
      <c r="E6465" t="s">
        <v>7</v>
      </c>
      <c r="F6465">
        <v>834</v>
      </c>
      <c r="G6465">
        <v>39</v>
      </c>
      <c r="H6465">
        <v>4</v>
      </c>
      <c r="I6465" s="4">
        <v>19.7</v>
      </c>
      <c r="J6465" s="4">
        <v>345.22</v>
      </c>
      <c r="K6465" s="2">
        <f t="shared" si="700"/>
        <v>4.6762589928057555E-2</v>
      </c>
      <c r="L6465">
        <f t="shared" si="701"/>
        <v>0.10256410256410256</v>
      </c>
      <c r="M6465" s="4">
        <f t="shared" si="702"/>
        <v>0.50512820512820511</v>
      </c>
      <c r="N6465" s="4">
        <f t="shared" si="703"/>
        <v>4.9249999999999998</v>
      </c>
      <c r="O6465">
        <f t="shared" si="704"/>
        <v>17.523857868020308</v>
      </c>
      <c r="P6465" s="4">
        <f t="shared" si="705"/>
        <v>325.52000000000004</v>
      </c>
      <c r="Q6465" t="str">
        <f t="shared" si="706"/>
        <v>Efficient</v>
      </c>
    </row>
    <row r="6466" spans="1:17" x14ac:dyDescent="0.3">
      <c r="A6466" s="1">
        <v>45531</v>
      </c>
      <c r="B6466" t="s">
        <v>47</v>
      </c>
      <c r="C6466" t="s">
        <v>11</v>
      </c>
      <c r="D6466" t="s">
        <v>5</v>
      </c>
      <c r="E6466" t="s">
        <v>8</v>
      </c>
      <c r="F6466">
        <v>377</v>
      </c>
      <c r="G6466">
        <v>8</v>
      </c>
      <c r="H6466">
        <v>0</v>
      </c>
      <c r="I6466" s="4">
        <v>8.33</v>
      </c>
      <c r="J6466" s="4">
        <v>0</v>
      </c>
      <c r="K6466" s="2">
        <f t="shared" si="700"/>
        <v>2.1220159151193633E-2</v>
      </c>
      <c r="L6466">
        <f t="shared" si="701"/>
        <v>0</v>
      </c>
      <c r="M6466" s="4">
        <f t="shared" si="702"/>
        <v>1.04125</v>
      </c>
      <c r="N6466" s="4">
        <f t="shared" si="703"/>
        <v>0</v>
      </c>
      <c r="O6466">
        <f t="shared" si="704"/>
        <v>0</v>
      </c>
      <c r="P6466" s="4">
        <f t="shared" si="705"/>
        <v>-8.33</v>
      </c>
      <c r="Q6466" t="str">
        <f t="shared" si="706"/>
        <v>Inefficient</v>
      </c>
    </row>
    <row r="6467" spans="1:17" x14ac:dyDescent="0.3">
      <c r="A6467" s="1">
        <v>45531</v>
      </c>
      <c r="B6467" t="s">
        <v>47</v>
      </c>
      <c r="C6467" t="s">
        <v>11</v>
      </c>
      <c r="D6467" t="s">
        <v>9</v>
      </c>
      <c r="E6467" t="s">
        <v>6</v>
      </c>
      <c r="F6467">
        <v>10508</v>
      </c>
      <c r="G6467">
        <v>186</v>
      </c>
      <c r="H6467">
        <v>7</v>
      </c>
      <c r="I6467" s="4">
        <v>224.88</v>
      </c>
      <c r="J6467" s="4">
        <v>356.81</v>
      </c>
      <c r="K6467" s="2">
        <f t="shared" ref="K6467:K6530" si="707">G6467/F6467</f>
        <v>1.7700799390940235E-2</v>
      </c>
      <c r="L6467">
        <f t="shared" ref="L6467:L6530" si="708">IF(G6467=0,0,H6467/G6467)</f>
        <v>3.7634408602150539E-2</v>
      </c>
      <c r="M6467" s="4">
        <f t="shared" ref="M6467:M6530" si="709">IF(G6467=0,0,I6467/G6467)</f>
        <v>1.2090322580645161</v>
      </c>
      <c r="N6467" s="4">
        <f t="shared" ref="N6467:N6530" si="710">IF(H6467=0,0,I6467/H6467)</f>
        <v>32.125714285714288</v>
      </c>
      <c r="O6467">
        <f t="shared" ref="O6467:O6530" si="711">IF(I6467=0,0,J6467/I6467)</f>
        <v>1.5866684453930986</v>
      </c>
      <c r="P6467" s="4">
        <f t="shared" ref="P6467:P6530" si="712">J6467-I6467</f>
        <v>131.93</v>
      </c>
      <c r="Q6467" t="str">
        <f t="shared" ref="Q6467:Q6530" si="713">IF(AND(N6467&lt;26.94,O6467&gt;3.57),"Efficient", "Inefficient")</f>
        <v>Inefficient</v>
      </c>
    </row>
    <row r="6468" spans="1:17" x14ac:dyDescent="0.3">
      <c r="A6468" s="1">
        <v>45531</v>
      </c>
      <c r="B6468" t="s">
        <v>47</v>
      </c>
      <c r="C6468" t="s">
        <v>11</v>
      </c>
      <c r="D6468" t="s">
        <v>9</v>
      </c>
      <c r="E6468" t="s">
        <v>7</v>
      </c>
      <c r="F6468">
        <v>948</v>
      </c>
      <c r="G6468">
        <v>16</v>
      </c>
      <c r="H6468">
        <v>0</v>
      </c>
      <c r="I6468" s="4">
        <v>9.81</v>
      </c>
      <c r="J6468" s="4">
        <v>0</v>
      </c>
      <c r="K6468" s="2">
        <f t="shared" si="707"/>
        <v>1.6877637130801686E-2</v>
      </c>
      <c r="L6468">
        <f t="shared" si="708"/>
        <v>0</v>
      </c>
      <c r="M6468" s="4">
        <f t="shared" si="709"/>
        <v>0.61312500000000003</v>
      </c>
      <c r="N6468" s="4">
        <f t="shared" si="710"/>
        <v>0</v>
      </c>
      <c r="O6468">
        <f t="shared" si="711"/>
        <v>0</v>
      </c>
      <c r="P6468" s="4">
        <f t="shared" si="712"/>
        <v>-9.81</v>
      </c>
      <c r="Q6468" t="str">
        <f t="shared" si="713"/>
        <v>Inefficient</v>
      </c>
    </row>
    <row r="6469" spans="1:17" x14ac:dyDescent="0.3">
      <c r="A6469" s="1">
        <v>45531</v>
      </c>
      <c r="B6469" t="s">
        <v>47</v>
      </c>
      <c r="C6469" t="s">
        <v>11</v>
      </c>
      <c r="D6469" t="s">
        <v>9</v>
      </c>
      <c r="E6469" t="s">
        <v>8</v>
      </c>
      <c r="F6469">
        <v>546</v>
      </c>
      <c r="G6469">
        <v>7</v>
      </c>
      <c r="H6469">
        <v>0</v>
      </c>
      <c r="I6469" s="4">
        <v>13.73</v>
      </c>
      <c r="J6469" s="4">
        <v>0</v>
      </c>
      <c r="K6469" s="2">
        <f t="shared" si="707"/>
        <v>1.282051282051282E-2</v>
      </c>
      <c r="L6469">
        <f t="shared" si="708"/>
        <v>0</v>
      </c>
      <c r="M6469" s="4">
        <f t="shared" si="709"/>
        <v>1.9614285714285715</v>
      </c>
      <c r="N6469" s="4">
        <f t="shared" si="710"/>
        <v>0</v>
      </c>
      <c r="O6469">
        <f t="shared" si="711"/>
        <v>0</v>
      </c>
      <c r="P6469" s="4">
        <f t="shared" si="712"/>
        <v>-13.73</v>
      </c>
      <c r="Q6469" t="str">
        <f t="shared" si="713"/>
        <v>Inefficient</v>
      </c>
    </row>
    <row r="6470" spans="1:17" x14ac:dyDescent="0.3">
      <c r="A6470" s="1">
        <v>45531</v>
      </c>
      <c r="B6470" t="s">
        <v>47</v>
      </c>
      <c r="C6470" t="s">
        <v>11</v>
      </c>
      <c r="D6470" t="s">
        <v>10</v>
      </c>
      <c r="E6470" t="s">
        <v>6</v>
      </c>
      <c r="F6470">
        <v>6401</v>
      </c>
      <c r="G6470">
        <v>126</v>
      </c>
      <c r="H6470">
        <v>9</v>
      </c>
      <c r="I6470" s="4">
        <v>131.25</v>
      </c>
      <c r="J6470" s="4">
        <v>544.32000000000005</v>
      </c>
      <c r="K6470" s="2">
        <f t="shared" si="707"/>
        <v>1.9684424308701765E-2</v>
      </c>
      <c r="L6470">
        <f t="shared" si="708"/>
        <v>7.1428571428571425E-2</v>
      </c>
      <c r="M6470" s="4">
        <f t="shared" si="709"/>
        <v>1.0416666666666667</v>
      </c>
      <c r="N6470" s="4">
        <f t="shared" si="710"/>
        <v>14.583333333333334</v>
      </c>
      <c r="O6470">
        <f t="shared" si="711"/>
        <v>4.1472000000000007</v>
      </c>
      <c r="P6470" s="4">
        <f t="shared" si="712"/>
        <v>413.07000000000005</v>
      </c>
      <c r="Q6470" t="str">
        <f t="shared" si="713"/>
        <v>Efficient</v>
      </c>
    </row>
    <row r="6471" spans="1:17" x14ac:dyDescent="0.3">
      <c r="A6471" s="1">
        <v>45531</v>
      </c>
      <c r="B6471" t="s">
        <v>47</v>
      </c>
      <c r="C6471" t="s">
        <v>11</v>
      </c>
      <c r="D6471" t="s">
        <v>10</v>
      </c>
      <c r="E6471" t="s">
        <v>7</v>
      </c>
      <c r="F6471">
        <v>891</v>
      </c>
      <c r="G6471">
        <v>17</v>
      </c>
      <c r="H6471">
        <v>1</v>
      </c>
      <c r="I6471" s="4">
        <v>23.54</v>
      </c>
      <c r="J6471" s="4">
        <v>84.29</v>
      </c>
      <c r="K6471" s="2">
        <f t="shared" si="707"/>
        <v>1.9079685746352413E-2</v>
      </c>
      <c r="L6471">
        <f t="shared" si="708"/>
        <v>5.8823529411764705E-2</v>
      </c>
      <c r="M6471" s="4">
        <f t="shared" si="709"/>
        <v>1.3847058823529412</v>
      </c>
      <c r="N6471" s="4">
        <f t="shared" si="710"/>
        <v>23.54</v>
      </c>
      <c r="O6471">
        <f t="shared" si="711"/>
        <v>3.5807136788445204</v>
      </c>
      <c r="P6471" s="4">
        <f t="shared" si="712"/>
        <v>60.750000000000007</v>
      </c>
      <c r="Q6471" t="str">
        <f t="shared" si="713"/>
        <v>Efficient</v>
      </c>
    </row>
    <row r="6472" spans="1:17" x14ac:dyDescent="0.3">
      <c r="A6472" s="1">
        <v>45531</v>
      </c>
      <c r="B6472" t="s">
        <v>47</v>
      </c>
      <c r="C6472" t="s">
        <v>11</v>
      </c>
      <c r="D6472" t="s">
        <v>10</v>
      </c>
      <c r="E6472" t="s">
        <v>8</v>
      </c>
      <c r="F6472">
        <v>486</v>
      </c>
      <c r="G6472">
        <v>13</v>
      </c>
      <c r="H6472">
        <v>0</v>
      </c>
      <c r="I6472" s="4">
        <v>9.19</v>
      </c>
      <c r="J6472" s="4">
        <v>0</v>
      </c>
      <c r="K6472" s="2">
        <f t="shared" si="707"/>
        <v>2.6748971193415638E-2</v>
      </c>
      <c r="L6472">
        <f t="shared" si="708"/>
        <v>0</v>
      </c>
      <c r="M6472" s="4">
        <f t="shared" si="709"/>
        <v>0.70692307692307688</v>
      </c>
      <c r="N6472" s="4">
        <f t="shared" si="710"/>
        <v>0</v>
      </c>
      <c r="O6472">
        <f t="shared" si="711"/>
        <v>0</v>
      </c>
      <c r="P6472" s="4">
        <f t="shared" si="712"/>
        <v>-9.19</v>
      </c>
      <c r="Q6472" t="str">
        <f t="shared" si="713"/>
        <v>Inefficient</v>
      </c>
    </row>
    <row r="6473" spans="1:17" x14ac:dyDescent="0.3">
      <c r="A6473" s="1">
        <v>45531</v>
      </c>
      <c r="B6473" t="s">
        <v>47</v>
      </c>
      <c r="C6473" t="s">
        <v>12</v>
      </c>
      <c r="D6473" t="s">
        <v>5</v>
      </c>
      <c r="E6473" t="s">
        <v>6</v>
      </c>
      <c r="F6473">
        <v>2157</v>
      </c>
      <c r="G6473">
        <v>96</v>
      </c>
      <c r="H6473">
        <v>6</v>
      </c>
      <c r="I6473" s="4">
        <v>61.84</v>
      </c>
      <c r="J6473" s="4">
        <v>306.86</v>
      </c>
      <c r="K6473" s="2">
        <f t="shared" si="707"/>
        <v>4.4506258692628649E-2</v>
      </c>
      <c r="L6473">
        <f t="shared" si="708"/>
        <v>6.25E-2</v>
      </c>
      <c r="M6473" s="4">
        <f t="shared" si="709"/>
        <v>0.64416666666666667</v>
      </c>
      <c r="N6473" s="4">
        <f t="shared" si="710"/>
        <v>10.306666666666667</v>
      </c>
      <c r="O6473">
        <f t="shared" si="711"/>
        <v>4.9621604139715396</v>
      </c>
      <c r="P6473" s="4">
        <f t="shared" si="712"/>
        <v>245.02</v>
      </c>
      <c r="Q6473" t="str">
        <f t="shared" si="713"/>
        <v>Efficient</v>
      </c>
    </row>
    <row r="6474" spans="1:17" x14ac:dyDescent="0.3">
      <c r="A6474" s="1">
        <v>45531</v>
      </c>
      <c r="B6474" t="s">
        <v>47</v>
      </c>
      <c r="C6474" t="s">
        <v>12</v>
      </c>
      <c r="D6474" t="s">
        <v>5</v>
      </c>
      <c r="E6474" t="s">
        <v>7</v>
      </c>
      <c r="F6474">
        <v>7514</v>
      </c>
      <c r="G6474">
        <v>150</v>
      </c>
      <c r="H6474">
        <v>17</v>
      </c>
      <c r="I6474" s="4">
        <v>175.54</v>
      </c>
      <c r="J6474" s="4">
        <v>1411.53</v>
      </c>
      <c r="K6474" s="2">
        <f t="shared" si="707"/>
        <v>1.9962736225712003E-2</v>
      </c>
      <c r="L6474">
        <f t="shared" si="708"/>
        <v>0.11333333333333333</v>
      </c>
      <c r="M6474" s="4">
        <f t="shared" si="709"/>
        <v>1.1702666666666666</v>
      </c>
      <c r="N6474" s="4">
        <f t="shared" si="710"/>
        <v>10.325882352941177</v>
      </c>
      <c r="O6474">
        <f t="shared" si="711"/>
        <v>8.0410732596559189</v>
      </c>
      <c r="P6474" s="4">
        <f t="shared" si="712"/>
        <v>1235.99</v>
      </c>
      <c r="Q6474" t="str">
        <f t="shared" si="713"/>
        <v>Efficient</v>
      </c>
    </row>
    <row r="6475" spans="1:17" x14ac:dyDescent="0.3">
      <c r="A6475" s="1">
        <v>45531</v>
      </c>
      <c r="B6475" t="s">
        <v>47</v>
      </c>
      <c r="C6475" t="s">
        <v>12</v>
      </c>
      <c r="D6475" t="s">
        <v>5</v>
      </c>
      <c r="E6475" t="s">
        <v>8</v>
      </c>
      <c r="F6475">
        <v>2364</v>
      </c>
      <c r="G6475">
        <v>63</v>
      </c>
      <c r="H6475">
        <v>4</v>
      </c>
      <c r="I6475" s="4">
        <v>26.17</v>
      </c>
      <c r="J6475" s="4">
        <v>388.09</v>
      </c>
      <c r="K6475" s="2">
        <f t="shared" si="707"/>
        <v>2.6649746192893401E-2</v>
      </c>
      <c r="L6475">
        <f t="shared" si="708"/>
        <v>6.3492063492063489E-2</v>
      </c>
      <c r="M6475" s="4">
        <f t="shared" si="709"/>
        <v>0.41539682539682543</v>
      </c>
      <c r="N6475" s="4">
        <f t="shared" si="710"/>
        <v>6.5425000000000004</v>
      </c>
      <c r="O6475">
        <f t="shared" si="711"/>
        <v>14.829575850210162</v>
      </c>
      <c r="P6475" s="4">
        <f t="shared" si="712"/>
        <v>361.91999999999996</v>
      </c>
      <c r="Q6475" t="str">
        <f t="shared" si="713"/>
        <v>Efficient</v>
      </c>
    </row>
    <row r="6476" spans="1:17" x14ac:dyDescent="0.3">
      <c r="A6476" s="1">
        <v>45531</v>
      </c>
      <c r="B6476" t="s">
        <v>47</v>
      </c>
      <c r="C6476" t="s">
        <v>12</v>
      </c>
      <c r="D6476" t="s">
        <v>9</v>
      </c>
      <c r="E6476" t="s">
        <v>6</v>
      </c>
      <c r="F6476">
        <v>2575</v>
      </c>
      <c r="G6476">
        <v>14</v>
      </c>
      <c r="H6476">
        <v>0</v>
      </c>
      <c r="I6476" s="4">
        <v>55.52</v>
      </c>
      <c r="J6476" s="4">
        <v>0</v>
      </c>
      <c r="K6476" s="2">
        <f t="shared" si="707"/>
        <v>5.4368932038834951E-3</v>
      </c>
      <c r="L6476">
        <f t="shared" si="708"/>
        <v>0</v>
      </c>
      <c r="M6476" s="4">
        <f t="shared" si="709"/>
        <v>3.9657142857142857</v>
      </c>
      <c r="N6476" s="4">
        <f t="shared" si="710"/>
        <v>0</v>
      </c>
      <c r="O6476">
        <f t="shared" si="711"/>
        <v>0</v>
      </c>
      <c r="P6476" s="4">
        <f t="shared" si="712"/>
        <v>-55.52</v>
      </c>
      <c r="Q6476" t="str">
        <f t="shared" si="713"/>
        <v>Inefficient</v>
      </c>
    </row>
    <row r="6477" spans="1:17" x14ac:dyDescent="0.3">
      <c r="A6477" s="1">
        <v>45531</v>
      </c>
      <c r="B6477" t="s">
        <v>47</v>
      </c>
      <c r="C6477" t="s">
        <v>12</v>
      </c>
      <c r="D6477" t="s">
        <v>9</v>
      </c>
      <c r="E6477" t="s">
        <v>7</v>
      </c>
      <c r="F6477">
        <v>6405</v>
      </c>
      <c r="G6477">
        <v>86</v>
      </c>
      <c r="H6477">
        <v>3</v>
      </c>
      <c r="I6477" s="4">
        <v>160.77000000000001</v>
      </c>
      <c r="J6477" s="4">
        <v>177.89</v>
      </c>
      <c r="K6477" s="2">
        <f t="shared" si="707"/>
        <v>1.3427010148321624E-2</v>
      </c>
      <c r="L6477">
        <f t="shared" si="708"/>
        <v>3.4883720930232558E-2</v>
      </c>
      <c r="M6477" s="4">
        <f t="shared" si="709"/>
        <v>1.8694186046511629</v>
      </c>
      <c r="N6477" s="4">
        <f t="shared" si="710"/>
        <v>53.59</v>
      </c>
      <c r="O6477">
        <f t="shared" si="711"/>
        <v>1.1064875287678049</v>
      </c>
      <c r="P6477" s="4">
        <f t="shared" si="712"/>
        <v>17.119999999999976</v>
      </c>
      <c r="Q6477" t="str">
        <f t="shared" si="713"/>
        <v>Inefficient</v>
      </c>
    </row>
    <row r="6478" spans="1:17" x14ac:dyDescent="0.3">
      <c r="A6478" s="1">
        <v>45531</v>
      </c>
      <c r="B6478" t="s">
        <v>47</v>
      </c>
      <c r="C6478" t="s">
        <v>12</v>
      </c>
      <c r="D6478" t="s">
        <v>9</v>
      </c>
      <c r="E6478" t="s">
        <v>8</v>
      </c>
      <c r="F6478">
        <v>2902</v>
      </c>
      <c r="G6478">
        <v>49</v>
      </c>
      <c r="H6478">
        <v>1</v>
      </c>
      <c r="I6478" s="4">
        <v>39.909999999999997</v>
      </c>
      <c r="J6478" s="4">
        <v>86.72</v>
      </c>
      <c r="K6478" s="2">
        <f t="shared" si="707"/>
        <v>1.6884906960716747E-2</v>
      </c>
      <c r="L6478">
        <f t="shared" si="708"/>
        <v>2.0408163265306121E-2</v>
      </c>
      <c r="M6478" s="4">
        <f t="shared" si="709"/>
        <v>0.81448979591836723</v>
      </c>
      <c r="N6478" s="4">
        <f t="shared" si="710"/>
        <v>39.909999999999997</v>
      </c>
      <c r="O6478">
        <f t="shared" si="711"/>
        <v>2.1728890002505641</v>
      </c>
      <c r="P6478" s="4">
        <f t="shared" si="712"/>
        <v>46.81</v>
      </c>
      <c r="Q6478" t="str">
        <f t="shared" si="713"/>
        <v>Inefficient</v>
      </c>
    </row>
    <row r="6479" spans="1:17" x14ac:dyDescent="0.3">
      <c r="A6479" s="1">
        <v>45531</v>
      </c>
      <c r="B6479" t="s">
        <v>47</v>
      </c>
      <c r="C6479" t="s">
        <v>12</v>
      </c>
      <c r="D6479" t="s">
        <v>10</v>
      </c>
      <c r="E6479" t="s">
        <v>6</v>
      </c>
      <c r="F6479">
        <v>1643</v>
      </c>
      <c r="G6479">
        <v>47</v>
      </c>
      <c r="H6479">
        <v>1</v>
      </c>
      <c r="I6479" s="4">
        <v>41.58</v>
      </c>
      <c r="J6479" s="4">
        <v>76.569999999999993</v>
      </c>
      <c r="K6479" s="2">
        <f t="shared" si="707"/>
        <v>2.8606208155812538E-2</v>
      </c>
      <c r="L6479">
        <f t="shared" si="708"/>
        <v>2.1276595744680851E-2</v>
      </c>
      <c r="M6479" s="4">
        <f t="shared" si="709"/>
        <v>0.88468085106382977</v>
      </c>
      <c r="N6479" s="4">
        <f t="shared" si="710"/>
        <v>41.58</v>
      </c>
      <c r="O6479">
        <f t="shared" si="711"/>
        <v>1.8415103415103413</v>
      </c>
      <c r="P6479" s="4">
        <f t="shared" si="712"/>
        <v>34.989999999999995</v>
      </c>
      <c r="Q6479" t="str">
        <f t="shared" si="713"/>
        <v>Inefficient</v>
      </c>
    </row>
    <row r="6480" spans="1:17" x14ac:dyDescent="0.3">
      <c r="A6480" s="1">
        <v>45531</v>
      </c>
      <c r="B6480" t="s">
        <v>47</v>
      </c>
      <c r="C6480" t="s">
        <v>12</v>
      </c>
      <c r="D6480" t="s">
        <v>10</v>
      </c>
      <c r="E6480" t="s">
        <v>7</v>
      </c>
      <c r="F6480">
        <v>8183</v>
      </c>
      <c r="G6480">
        <v>186</v>
      </c>
      <c r="H6480">
        <v>11</v>
      </c>
      <c r="I6480" s="4">
        <v>119.17</v>
      </c>
      <c r="J6480" s="4">
        <v>823.38</v>
      </c>
      <c r="K6480" s="2">
        <f t="shared" si="707"/>
        <v>2.2730050103873883E-2</v>
      </c>
      <c r="L6480">
        <f t="shared" si="708"/>
        <v>5.9139784946236562E-2</v>
      </c>
      <c r="M6480" s="4">
        <f t="shared" si="709"/>
        <v>0.64069892473118284</v>
      </c>
      <c r="N6480" s="4">
        <f t="shared" si="710"/>
        <v>10.833636363636364</v>
      </c>
      <c r="O6480">
        <f t="shared" si="711"/>
        <v>6.9092892506503309</v>
      </c>
      <c r="P6480" s="4">
        <f t="shared" si="712"/>
        <v>704.21</v>
      </c>
      <c r="Q6480" t="str">
        <f t="shared" si="713"/>
        <v>Efficient</v>
      </c>
    </row>
    <row r="6481" spans="1:17" x14ac:dyDescent="0.3">
      <c r="A6481" s="1">
        <v>45531</v>
      </c>
      <c r="B6481" t="s">
        <v>47</v>
      </c>
      <c r="C6481" t="s">
        <v>12</v>
      </c>
      <c r="D6481" t="s">
        <v>10</v>
      </c>
      <c r="E6481" t="s">
        <v>8</v>
      </c>
      <c r="F6481">
        <v>4687</v>
      </c>
      <c r="G6481">
        <v>51</v>
      </c>
      <c r="H6481">
        <v>2</v>
      </c>
      <c r="I6481" s="4">
        <v>105.39</v>
      </c>
      <c r="J6481" s="4">
        <v>184.11</v>
      </c>
      <c r="K6481" s="2">
        <f t="shared" si="707"/>
        <v>1.0881160657136761E-2</v>
      </c>
      <c r="L6481">
        <f t="shared" si="708"/>
        <v>3.9215686274509803E-2</v>
      </c>
      <c r="M6481" s="4">
        <f t="shared" si="709"/>
        <v>2.0664705882352941</v>
      </c>
      <c r="N6481" s="4">
        <f t="shared" si="710"/>
        <v>52.695</v>
      </c>
      <c r="O6481">
        <f t="shared" si="711"/>
        <v>1.7469399373754626</v>
      </c>
      <c r="P6481" s="4">
        <f t="shared" si="712"/>
        <v>78.720000000000013</v>
      </c>
      <c r="Q6481" t="str">
        <f t="shared" si="713"/>
        <v>Inefficient</v>
      </c>
    </row>
    <row r="6482" spans="1:17" x14ac:dyDescent="0.3">
      <c r="A6482" s="1">
        <v>45532</v>
      </c>
      <c r="B6482" t="s">
        <v>47</v>
      </c>
      <c r="C6482" t="s">
        <v>4</v>
      </c>
      <c r="D6482" t="s">
        <v>5</v>
      </c>
      <c r="E6482" t="s">
        <v>6</v>
      </c>
      <c r="F6482">
        <v>6501</v>
      </c>
      <c r="G6482">
        <v>219</v>
      </c>
      <c r="H6482">
        <v>14</v>
      </c>
      <c r="I6482" s="4">
        <v>157.12</v>
      </c>
      <c r="J6482" s="4">
        <v>1100.24</v>
      </c>
      <c r="K6482" s="2">
        <f t="shared" si="707"/>
        <v>3.3687125057683433E-2</v>
      </c>
      <c r="L6482">
        <f t="shared" si="708"/>
        <v>6.3926940639269403E-2</v>
      </c>
      <c r="M6482" s="4">
        <f t="shared" si="709"/>
        <v>0.71744292237442919</v>
      </c>
      <c r="N6482" s="4">
        <f t="shared" si="710"/>
        <v>11.222857142857142</v>
      </c>
      <c r="O6482">
        <f t="shared" si="711"/>
        <v>7.0025458248472505</v>
      </c>
      <c r="P6482" s="4">
        <f t="shared" si="712"/>
        <v>943.12</v>
      </c>
      <c r="Q6482" t="str">
        <f t="shared" si="713"/>
        <v>Efficient</v>
      </c>
    </row>
    <row r="6483" spans="1:17" x14ac:dyDescent="0.3">
      <c r="A6483" s="1">
        <v>45532</v>
      </c>
      <c r="B6483" t="s">
        <v>47</v>
      </c>
      <c r="C6483" t="s">
        <v>4</v>
      </c>
      <c r="D6483" t="s">
        <v>5</v>
      </c>
      <c r="E6483" t="s">
        <v>7</v>
      </c>
      <c r="F6483">
        <v>5517</v>
      </c>
      <c r="G6483">
        <v>188</v>
      </c>
      <c r="H6483">
        <v>26</v>
      </c>
      <c r="I6483" s="4">
        <v>143.63</v>
      </c>
      <c r="J6483" s="4">
        <v>2471.91</v>
      </c>
      <c r="K6483" s="2">
        <f t="shared" si="707"/>
        <v>3.407649084647453E-2</v>
      </c>
      <c r="L6483">
        <f t="shared" si="708"/>
        <v>0.13829787234042554</v>
      </c>
      <c r="M6483" s="4">
        <f t="shared" si="709"/>
        <v>0.76398936170212761</v>
      </c>
      <c r="N6483" s="4">
        <f t="shared" si="710"/>
        <v>5.5242307692307691</v>
      </c>
      <c r="O6483">
        <f t="shared" si="711"/>
        <v>17.210262479983289</v>
      </c>
      <c r="P6483" s="4">
        <f t="shared" si="712"/>
        <v>2328.2799999999997</v>
      </c>
      <c r="Q6483" t="str">
        <f t="shared" si="713"/>
        <v>Efficient</v>
      </c>
    </row>
    <row r="6484" spans="1:17" x14ac:dyDescent="0.3">
      <c r="A6484" s="1">
        <v>45532</v>
      </c>
      <c r="B6484" t="s">
        <v>47</v>
      </c>
      <c r="C6484" t="s">
        <v>4</v>
      </c>
      <c r="D6484" t="s">
        <v>5</v>
      </c>
      <c r="E6484" t="s">
        <v>8</v>
      </c>
      <c r="F6484">
        <v>715</v>
      </c>
      <c r="G6484">
        <v>25</v>
      </c>
      <c r="H6484">
        <v>3</v>
      </c>
      <c r="I6484" s="4">
        <v>19.28</v>
      </c>
      <c r="J6484" s="4">
        <v>288.14999999999998</v>
      </c>
      <c r="K6484" s="2">
        <f t="shared" si="707"/>
        <v>3.4965034965034968E-2</v>
      </c>
      <c r="L6484">
        <f t="shared" si="708"/>
        <v>0.12</v>
      </c>
      <c r="M6484" s="4">
        <f t="shared" si="709"/>
        <v>0.7712</v>
      </c>
      <c r="N6484" s="4">
        <f t="shared" si="710"/>
        <v>6.4266666666666667</v>
      </c>
      <c r="O6484">
        <f t="shared" si="711"/>
        <v>14.945539419087135</v>
      </c>
      <c r="P6484" s="4">
        <f t="shared" si="712"/>
        <v>268.87</v>
      </c>
      <c r="Q6484" t="str">
        <f t="shared" si="713"/>
        <v>Efficient</v>
      </c>
    </row>
    <row r="6485" spans="1:17" x14ac:dyDescent="0.3">
      <c r="A6485" s="1">
        <v>45532</v>
      </c>
      <c r="B6485" t="s">
        <v>47</v>
      </c>
      <c r="C6485" t="s">
        <v>4</v>
      </c>
      <c r="D6485" t="s">
        <v>9</v>
      </c>
      <c r="E6485" t="s">
        <v>6</v>
      </c>
      <c r="F6485">
        <v>7042</v>
      </c>
      <c r="G6485">
        <v>36</v>
      </c>
      <c r="H6485">
        <v>0</v>
      </c>
      <c r="I6485" s="4">
        <v>116.34</v>
      </c>
      <c r="J6485" s="4">
        <v>0</v>
      </c>
      <c r="K6485" s="2">
        <f t="shared" si="707"/>
        <v>5.1121840386253907E-3</v>
      </c>
      <c r="L6485">
        <f t="shared" si="708"/>
        <v>0</v>
      </c>
      <c r="M6485" s="4">
        <f t="shared" si="709"/>
        <v>3.2316666666666669</v>
      </c>
      <c r="N6485" s="4">
        <f t="shared" si="710"/>
        <v>0</v>
      </c>
      <c r="O6485">
        <f t="shared" si="711"/>
        <v>0</v>
      </c>
      <c r="P6485" s="4">
        <f t="shared" si="712"/>
        <v>-116.34</v>
      </c>
      <c r="Q6485" t="str">
        <f t="shared" si="713"/>
        <v>Inefficient</v>
      </c>
    </row>
    <row r="6486" spans="1:17" x14ac:dyDescent="0.3">
      <c r="A6486" s="1">
        <v>45532</v>
      </c>
      <c r="B6486" t="s">
        <v>47</v>
      </c>
      <c r="C6486" t="s">
        <v>4</v>
      </c>
      <c r="D6486" t="s">
        <v>9</v>
      </c>
      <c r="E6486" t="s">
        <v>7</v>
      </c>
      <c r="F6486">
        <v>4800</v>
      </c>
      <c r="G6486">
        <v>87</v>
      </c>
      <c r="H6486">
        <v>3</v>
      </c>
      <c r="I6486" s="4">
        <v>50.49</v>
      </c>
      <c r="J6486" s="4">
        <v>197.24</v>
      </c>
      <c r="K6486" s="2">
        <f t="shared" si="707"/>
        <v>1.8124999999999999E-2</v>
      </c>
      <c r="L6486">
        <f t="shared" si="708"/>
        <v>3.4482758620689655E-2</v>
      </c>
      <c r="M6486" s="4">
        <f t="shared" si="709"/>
        <v>0.58034482758620687</v>
      </c>
      <c r="N6486" s="4">
        <f t="shared" si="710"/>
        <v>16.830000000000002</v>
      </c>
      <c r="O6486">
        <f t="shared" si="711"/>
        <v>3.9065161418102594</v>
      </c>
      <c r="P6486" s="4">
        <f t="shared" si="712"/>
        <v>146.75</v>
      </c>
      <c r="Q6486" t="str">
        <f t="shared" si="713"/>
        <v>Efficient</v>
      </c>
    </row>
    <row r="6487" spans="1:17" x14ac:dyDescent="0.3">
      <c r="A6487" s="1">
        <v>45532</v>
      </c>
      <c r="B6487" t="s">
        <v>47</v>
      </c>
      <c r="C6487" t="s">
        <v>4</v>
      </c>
      <c r="D6487" t="s">
        <v>9</v>
      </c>
      <c r="E6487" t="s">
        <v>8</v>
      </c>
      <c r="F6487">
        <v>854</v>
      </c>
      <c r="G6487">
        <v>6</v>
      </c>
      <c r="H6487">
        <v>0</v>
      </c>
      <c r="I6487" s="4">
        <v>9.85</v>
      </c>
      <c r="J6487" s="4">
        <v>0</v>
      </c>
      <c r="K6487" s="2">
        <f t="shared" si="707"/>
        <v>7.0257611241217799E-3</v>
      </c>
      <c r="L6487">
        <f t="shared" si="708"/>
        <v>0</v>
      </c>
      <c r="M6487" s="4">
        <f t="shared" si="709"/>
        <v>1.6416666666666666</v>
      </c>
      <c r="N6487" s="4">
        <f t="shared" si="710"/>
        <v>0</v>
      </c>
      <c r="O6487">
        <f t="shared" si="711"/>
        <v>0</v>
      </c>
      <c r="P6487" s="4">
        <f t="shared" si="712"/>
        <v>-9.85</v>
      </c>
      <c r="Q6487" t="str">
        <f t="shared" si="713"/>
        <v>Inefficient</v>
      </c>
    </row>
    <row r="6488" spans="1:17" x14ac:dyDescent="0.3">
      <c r="A6488" s="1">
        <v>45532</v>
      </c>
      <c r="B6488" t="s">
        <v>47</v>
      </c>
      <c r="C6488" t="s">
        <v>4</v>
      </c>
      <c r="D6488" t="s">
        <v>10</v>
      </c>
      <c r="E6488" t="s">
        <v>6</v>
      </c>
      <c r="F6488">
        <v>7263</v>
      </c>
      <c r="G6488">
        <v>99</v>
      </c>
      <c r="H6488">
        <v>4</v>
      </c>
      <c r="I6488" s="4">
        <v>127.82</v>
      </c>
      <c r="J6488" s="4">
        <v>247.59</v>
      </c>
      <c r="K6488" s="2">
        <f t="shared" si="707"/>
        <v>1.3630731102850062E-2</v>
      </c>
      <c r="L6488">
        <f t="shared" si="708"/>
        <v>4.0404040404040407E-2</v>
      </c>
      <c r="M6488" s="4">
        <f t="shared" si="709"/>
        <v>1.2911111111111111</v>
      </c>
      <c r="N6488" s="4">
        <f t="shared" si="710"/>
        <v>31.954999999999998</v>
      </c>
      <c r="O6488">
        <f t="shared" si="711"/>
        <v>1.9370208105147866</v>
      </c>
      <c r="P6488" s="4">
        <f t="shared" si="712"/>
        <v>119.77000000000001</v>
      </c>
      <c r="Q6488" t="str">
        <f t="shared" si="713"/>
        <v>Inefficient</v>
      </c>
    </row>
    <row r="6489" spans="1:17" x14ac:dyDescent="0.3">
      <c r="A6489" s="1">
        <v>45532</v>
      </c>
      <c r="B6489" t="s">
        <v>47</v>
      </c>
      <c r="C6489" t="s">
        <v>4</v>
      </c>
      <c r="D6489" t="s">
        <v>10</v>
      </c>
      <c r="E6489" t="s">
        <v>7</v>
      </c>
      <c r="F6489">
        <v>4240</v>
      </c>
      <c r="G6489">
        <v>99</v>
      </c>
      <c r="H6489">
        <v>3</v>
      </c>
      <c r="I6489" s="4">
        <v>63.15</v>
      </c>
      <c r="J6489" s="4">
        <v>152.69</v>
      </c>
      <c r="K6489" s="2">
        <f t="shared" si="707"/>
        <v>2.3349056603773583E-2</v>
      </c>
      <c r="L6489">
        <f t="shared" si="708"/>
        <v>3.0303030303030304E-2</v>
      </c>
      <c r="M6489" s="4">
        <f t="shared" si="709"/>
        <v>0.63787878787878782</v>
      </c>
      <c r="N6489" s="4">
        <f t="shared" si="710"/>
        <v>21.05</v>
      </c>
      <c r="O6489">
        <f t="shared" si="711"/>
        <v>2.4178939034045923</v>
      </c>
      <c r="P6489" s="4">
        <f t="shared" si="712"/>
        <v>89.539999999999992</v>
      </c>
      <c r="Q6489" t="str">
        <f t="shared" si="713"/>
        <v>Inefficient</v>
      </c>
    </row>
    <row r="6490" spans="1:17" x14ac:dyDescent="0.3">
      <c r="A6490" s="1">
        <v>45532</v>
      </c>
      <c r="B6490" t="s">
        <v>47</v>
      </c>
      <c r="C6490" t="s">
        <v>4</v>
      </c>
      <c r="D6490" t="s">
        <v>10</v>
      </c>
      <c r="E6490" t="s">
        <v>8</v>
      </c>
      <c r="F6490">
        <v>434</v>
      </c>
      <c r="G6490">
        <v>10</v>
      </c>
      <c r="H6490">
        <v>0</v>
      </c>
      <c r="I6490" s="4">
        <v>10.130000000000001</v>
      </c>
      <c r="J6490" s="4">
        <v>0</v>
      </c>
      <c r="K6490" s="2">
        <f t="shared" si="707"/>
        <v>2.3041474654377881E-2</v>
      </c>
      <c r="L6490">
        <f t="shared" si="708"/>
        <v>0</v>
      </c>
      <c r="M6490" s="4">
        <f t="shared" si="709"/>
        <v>1.0130000000000001</v>
      </c>
      <c r="N6490" s="4">
        <f t="shared" si="710"/>
        <v>0</v>
      </c>
      <c r="O6490">
        <f t="shared" si="711"/>
        <v>0</v>
      </c>
      <c r="P6490" s="4">
        <f t="shared" si="712"/>
        <v>-10.130000000000001</v>
      </c>
      <c r="Q6490" t="str">
        <f t="shared" si="713"/>
        <v>Inefficient</v>
      </c>
    </row>
    <row r="6491" spans="1:17" x14ac:dyDescent="0.3">
      <c r="A6491" s="1">
        <v>45532</v>
      </c>
      <c r="B6491" t="s">
        <v>47</v>
      </c>
      <c r="C6491" t="s">
        <v>11</v>
      </c>
      <c r="D6491" t="s">
        <v>5</v>
      </c>
      <c r="E6491" t="s">
        <v>6</v>
      </c>
      <c r="F6491">
        <v>10413</v>
      </c>
      <c r="G6491">
        <v>340</v>
      </c>
      <c r="H6491">
        <v>39</v>
      </c>
      <c r="I6491" s="4">
        <v>298.38</v>
      </c>
      <c r="J6491" s="4">
        <v>2087.64</v>
      </c>
      <c r="K6491" s="2">
        <f t="shared" si="707"/>
        <v>3.2651493325650628E-2</v>
      </c>
      <c r="L6491">
        <f t="shared" si="708"/>
        <v>0.11470588235294117</v>
      </c>
      <c r="M6491" s="4">
        <f t="shared" si="709"/>
        <v>0.87758823529411767</v>
      </c>
      <c r="N6491" s="4">
        <f t="shared" si="710"/>
        <v>7.6507692307692308</v>
      </c>
      <c r="O6491">
        <f t="shared" si="711"/>
        <v>6.996581540317715</v>
      </c>
      <c r="P6491" s="4">
        <f t="shared" si="712"/>
        <v>1789.2599999999998</v>
      </c>
      <c r="Q6491" t="str">
        <f t="shared" si="713"/>
        <v>Efficient</v>
      </c>
    </row>
    <row r="6492" spans="1:17" x14ac:dyDescent="0.3">
      <c r="A6492" s="1">
        <v>45532</v>
      </c>
      <c r="B6492" t="s">
        <v>47</v>
      </c>
      <c r="C6492" t="s">
        <v>11</v>
      </c>
      <c r="D6492" t="s">
        <v>5</v>
      </c>
      <c r="E6492" t="s">
        <v>7</v>
      </c>
      <c r="F6492">
        <v>1322</v>
      </c>
      <c r="G6492">
        <v>35</v>
      </c>
      <c r="H6492">
        <v>2</v>
      </c>
      <c r="I6492" s="4">
        <v>36.200000000000003</v>
      </c>
      <c r="J6492" s="4">
        <v>176.71</v>
      </c>
      <c r="K6492" s="2">
        <f t="shared" si="707"/>
        <v>2.6475037821482601E-2</v>
      </c>
      <c r="L6492">
        <f t="shared" si="708"/>
        <v>5.7142857142857141E-2</v>
      </c>
      <c r="M6492" s="4">
        <f t="shared" si="709"/>
        <v>1.0342857142857145</v>
      </c>
      <c r="N6492" s="4">
        <f t="shared" si="710"/>
        <v>18.100000000000001</v>
      </c>
      <c r="O6492">
        <f t="shared" si="711"/>
        <v>4.8814917127071817</v>
      </c>
      <c r="P6492" s="4">
        <f t="shared" si="712"/>
        <v>140.51</v>
      </c>
      <c r="Q6492" t="str">
        <f t="shared" si="713"/>
        <v>Efficient</v>
      </c>
    </row>
    <row r="6493" spans="1:17" x14ac:dyDescent="0.3">
      <c r="A6493" s="1">
        <v>45532</v>
      </c>
      <c r="B6493" t="s">
        <v>47</v>
      </c>
      <c r="C6493" t="s">
        <v>11</v>
      </c>
      <c r="D6493" t="s">
        <v>5</v>
      </c>
      <c r="E6493" t="s">
        <v>8</v>
      </c>
      <c r="F6493">
        <v>617</v>
      </c>
      <c r="G6493">
        <v>20</v>
      </c>
      <c r="H6493">
        <v>2</v>
      </c>
      <c r="I6493" s="4">
        <v>9.49</v>
      </c>
      <c r="J6493" s="4">
        <v>107.43</v>
      </c>
      <c r="K6493" s="2">
        <f t="shared" si="707"/>
        <v>3.2414910858995137E-2</v>
      </c>
      <c r="L6493">
        <f t="shared" si="708"/>
        <v>0.1</v>
      </c>
      <c r="M6493" s="4">
        <f t="shared" si="709"/>
        <v>0.47450000000000003</v>
      </c>
      <c r="N6493" s="4">
        <f t="shared" si="710"/>
        <v>4.7450000000000001</v>
      </c>
      <c r="O6493">
        <f t="shared" si="711"/>
        <v>11.320337197049525</v>
      </c>
      <c r="P6493" s="4">
        <f t="shared" si="712"/>
        <v>97.940000000000012</v>
      </c>
      <c r="Q6493" t="str">
        <f t="shared" si="713"/>
        <v>Efficient</v>
      </c>
    </row>
    <row r="6494" spans="1:17" x14ac:dyDescent="0.3">
      <c r="A6494" s="1">
        <v>45532</v>
      </c>
      <c r="B6494" t="s">
        <v>47</v>
      </c>
      <c r="C6494" t="s">
        <v>11</v>
      </c>
      <c r="D6494" t="s">
        <v>9</v>
      </c>
      <c r="E6494" t="s">
        <v>6</v>
      </c>
      <c r="F6494">
        <v>9854</v>
      </c>
      <c r="G6494">
        <v>108</v>
      </c>
      <c r="H6494">
        <v>4</v>
      </c>
      <c r="I6494" s="4">
        <v>274.57</v>
      </c>
      <c r="J6494" s="4">
        <v>267.20999999999998</v>
      </c>
      <c r="K6494" s="2">
        <f t="shared" si="707"/>
        <v>1.0960016237061092E-2</v>
      </c>
      <c r="L6494">
        <f t="shared" si="708"/>
        <v>3.7037037037037035E-2</v>
      </c>
      <c r="M6494" s="4">
        <f t="shared" si="709"/>
        <v>2.5423148148148149</v>
      </c>
      <c r="N6494" s="4">
        <f t="shared" si="710"/>
        <v>68.642499999999998</v>
      </c>
      <c r="O6494">
        <f t="shared" si="711"/>
        <v>0.97319444950285894</v>
      </c>
      <c r="P6494" s="4">
        <f t="shared" si="712"/>
        <v>-7.3600000000000136</v>
      </c>
      <c r="Q6494" t="str">
        <f t="shared" si="713"/>
        <v>Inefficient</v>
      </c>
    </row>
    <row r="6495" spans="1:17" x14ac:dyDescent="0.3">
      <c r="A6495" s="1">
        <v>45532</v>
      </c>
      <c r="B6495" t="s">
        <v>47</v>
      </c>
      <c r="C6495" t="s">
        <v>11</v>
      </c>
      <c r="D6495" t="s">
        <v>9</v>
      </c>
      <c r="E6495" t="s">
        <v>7</v>
      </c>
      <c r="F6495">
        <v>1424</v>
      </c>
      <c r="G6495">
        <v>14</v>
      </c>
      <c r="H6495">
        <v>0</v>
      </c>
      <c r="I6495" s="4">
        <v>17.66</v>
      </c>
      <c r="J6495" s="4">
        <v>0</v>
      </c>
      <c r="K6495" s="2">
        <f t="shared" si="707"/>
        <v>9.8314606741573031E-3</v>
      </c>
      <c r="L6495">
        <f t="shared" si="708"/>
        <v>0</v>
      </c>
      <c r="M6495" s="4">
        <f t="shared" si="709"/>
        <v>1.2614285714285713</v>
      </c>
      <c r="N6495" s="4">
        <f t="shared" si="710"/>
        <v>0</v>
      </c>
      <c r="O6495">
        <f t="shared" si="711"/>
        <v>0</v>
      </c>
      <c r="P6495" s="4">
        <f t="shared" si="712"/>
        <v>-17.66</v>
      </c>
      <c r="Q6495" t="str">
        <f t="shared" si="713"/>
        <v>Inefficient</v>
      </c>
    </row>
    <row r="6496" spans="1:17" x14ac:dyDescent="0.3">
      <c r="A6496" s="1">
        <v>45532</v>
      </c>
      <c r="B6496" t="s">
        <v>47</v>
      </c>
      <c r="C6496" t="s">
        <v>11</v>
      </c>
      <c r="D6496" t="s">
        <v>9</v>
      </c>
      <c r="E6496" t="s">
        <v>8</v>
      </c>
      <c r="F6496">
        <v>214</v>
      </c>
      <c r="G6496">
        <v>3</v>
      </c>
      <c r="H6496">
        <v>0</v>
      </c>
      <c r="I6496" s="4">
        <v>6.08</v>
      </c>
      <c r="J6496" s="4">
        <v>0</v>
      </c>
      <c r="K6496" s="2">
        <f t="shared" si="707"/>
        <v>1.4018691588785047E-2</v>
      </c>
      <c r="L6496">
        <f t="shared" si="708"/>
        <v>0</v>
      </c>
      <c r="M6496" s="4">
        <f t="shared" si="709"/>
        <v>2.0266666666666668</v>
      </c>
      <c r="N6496" s="4">
        <f t="shared" si="710"/>
        <v>0</v>
      </c>
      <c r="O6496">
        <f t="shared" si="711"/>
        <v>0</v>
      </c>
      <c r="P6496" s="4">
        <f t="shared" si="712"/>
        <v>-6.08</v>
      </c>
      <c r="Q6496" t="str">
        <f t="shared" si="713"/>
        <v>Inefficient</v>
      </c>
    </row>
    <row r="6497" spans="1:17" x14ac:dyDescent="0.3">
      <c r="A6497" s="1">
        <v>45532</v>
      </c>
      <c r="B6497" t="s">
        <v>47</v>
      </c>
      <c r="C6497" t="s">
        <v>11</v>
      </c>
      <c r="D6497" t="s">
        <v>10</v>
      </c>
      <c r="E6497" t="s">
        <v>6</v>
      </c>
      <c r="F6497">
        <v>6732</v>
      </c>
      <c r="G6497">
        <v>84</v>
      </c>
      <c r="H6497">
        <v>3</v>
      </c>
      <c r="I6497" s="4">
        <v>121.68</v>
      </c>
      <c r="J6497" s="4">
        <v>152.63</v>
      </c>
      <c r="K6497" s="2">
        <f t="shared" si="707"/>
        <v>1.2477718360071301E-2</v>
      </c>
      <c r="L6497">
        <f t="shared" si="708"/>
        <v>3.5714285714285712E-2</v>
      </c>
      <c r="M6497" s="4">
        <f t="shared" si="709"/>
        <v>1.4485714285714286</v>
      </c>
      <c r="N6497" s="4">
        <f t="shared" si="710"/>
        <v>40.56</v>
      </c>
      <c r="O6497">
        <f t="shared" si="711"/>
        <v>1.2543556870479946</v>
      </c>
      <c r="P6497" s="4">
        <f t="shared" si="712"/>
        <v>30.949999999999989</v>
      </c>
      <c r="Q6497" t="str">
        <f t="shared" si="713"/>
        <v>Inefficient</v>
      </c>
    </row>
    <row r="6498" spans="1:17" x14ac:dyDescent="0.3">
      <c r="A6498" s="1">
        <v>45532</v>
      </c>
      <c r="B6498" t="s">
        <v>47</v>
      </c>
      <c r="C6498" t="s">
        <v>11</v>
      </c>
      <c r="D6498" t="s">
        <v>10</v>
      </c>
      <c r="E6498" t="s">
        <v>7</v>
      </c>
      <c r="F6498">
        <v>832</v>
      </c>
      <c r="G6498">
        <v>24</v>
      </c>
      <c r="H6498">
        <v>1</v>
      </c>
      <c r="I6498" s="4">
        <v>8.61</v>
      </c>
      <c r="J6498" s="4">
        <v>80.84</v>
      </c>
      <c r="K6498" s="2">
        <f t="shared" si="707"/>
        <v>2.8846153846153848E-2</v>
      </c>
      <c r="L6498">
        <f t="shared" si="708"/>
        <v>4.1666666666666664E-2</v>
      </c>
      <c r="M6498" s="4">
        <f t="shared" si="709"/>
        <v>0.35874999999999996</v>
      </c>
      <c r="N6498" s="4">
        <f t="shared" si="710"/>
        <v>8.61</v>
      </c>
      <c r="O6498">
        <f t="shared" si="711"/>
        <v>9.3890824622531941</v>
      </c>
      <c r="P6498" s="4">
        <f t="shared" si="712"/>
        <v>72.23</v>
      </c>
      <c r="Q6498" t="str">
        <f t="shared" si="713"/>
        <v>Efficient</v>
      </c>
    </row>
    <row r="6499" spans="1:17" x14ac:dyDescent="0.3">
      <c r="A6499" s="1">
        <v>45532</v>
      </c>
      <c r="B6499" t="s">
        <v>47</v>
      </c>
      <c r="C6499" t="s">
        <v>11</v>
      </c>
      <c r="D6499" t="s">
        <v>10</v>
      </c>
      <c r="E6499" t="s">
        <v>8</v>
      </c>
      <c r="F6499">
        <v>836</v>
      </c>
      <c r="G6499">
        <v>20</v>
      </c>
      <c r="H6499">
        <v>0</v>
      </c>
      <c r="I6499" s="4">
        <v>9.7899999999999991</v>
      </c>
      <c r="J6499" s="4">
        <v>0</v>
      </c>
      <c r="K6499" s="2">
        <f t="shared" si="707"/>
        <v>2.3923444976076555E-2</v>
      </c>
      <c r="L6499">
        <f t="shared" si="708"/>
        <v>0</v>
      </c>
      <c r="M6499" s="4">
        <f t="shared" si="709"/>
        <v>0.48949999999999994</v>
      </c>
      <c r="N6499" s="4">
        <f t="shared" si="710"/>
        <v>0</v>
      </c>
      <c r="O6499">
        <f t="shared" si="711"/>
        <v>0</v>
      </c>
      <c r="P6499" s="4">
        <f t="shared" si="712"/>
        <v>-9.7899999999999991</v>
      </c>
      <c r="Q6499" t="str">
        <f t="shared" si="713"/>
        <v>Inefficient</v>
      </c>
    </row>
    <row r="6500" spans="1:17" x14ac:dyDescent="0.3">
      <c r="A6500" s="1">
        <v>45532</v>
      </c>
      <c r="B6500" t="s">
        <v>47</v>
      </c>
      <c r="C6500" t="s">
        <v>12</v>
      </c>
      <c r="D6500" t="s">
        <v>5</v>
      </c>
      <c r="E6500" t="s">
        <v>6</v>
      </c>
      <c r="F6500">
        <v>2446</v>
      </c>
      <c r="G6500">
        <v>95</v>
      </c>
      <c r="H6500">
        <v>10</v>
      </c>
      <c r="I6500" s="4">
        <v>72.52</v>
      </c>
      <c r="J6500" s="4">
        <v>892.87</v>
      </c>
      <c r="K6500" s="2">
        <f t="shared" si="707"/>
        <v>3.883892068683565E-2</v>
      </c>
      <c r="L6500">
        <f t="shared" si="708"/>
        <v>0.10526315789473684</v>
      </c>
      <c r="M6500" s="4">
        <f t="shared" si="709"/>
        <v>0.76336842105263158</v>
      </c>
      <c r="N6500" s="4">
        <f t="shared" si="710"/>
        <v>7.2519999999999998</v>
      </c>
      <c r="O6500">
        <f t="shared" si="711"/>
        <v>12.312051847766135</v>
      </c>
      <c r="P6500" s="4">
        <f t="shared" si="712"/>
        <v>820.35</v>
      </c>
      <c r="Q6500" t="str">
        <f t="shared" si="713"/>
        <v>Efficient</v>
      </c>
    </row>
    <row r="6501" spans="1:17" x14ac:dyDescent="0.3">
      <c r="A6501" s="1">
        <v>45532</v>
      </c>
      <c r="B6501" t="s">
        <v>47</v>
      </c>
      <c r="C6501" t="s">
        <v>12</v>
      </c>
      <c r="D6501" t="s">
        <v>5</v>
      </c>
      <c r="E6501" t="s">
        <v>7</v>
      </c>
      <c r="F6501">
        <v>6426</v>
      </c>
      <c r="G6501">
        <v>316</v>
      </c>
      <c r="H6501">
        <v>43</v>
      </c>
      <c r="I6501" s="4">
        <v>177.04</v>
      </c>
      <c r="J6501" s="4">
        <v>3007.35</v>
      </c>
      <c r="K6501" s="2">
        <f t="shared" si="707"/>
        <v>4.9175225645813885E-2</v>
      </c>
      <c r="L6501">
        <f t="shared" si="708"/>
        <v>0.13607594936708861</v>
      </c>
      <c r="M6501" s="4">
        <f t="shared" si="709"/>
        <v>0.56025316455696195</v>
      </c>
      <c r="N6501" s="4">
        <f t="shared" si="710"/>
        <v>4.1172093023255814</v>
      </c>
      <c r="O6501">
        <f t="shared" si="711"/>
        <v>16.986839132399457</v>
      </c>
      <c r="P6501" s="4">
        <f t="shared" si="712"/>
        <v>2830.31</v>
      </c>
      <c r="Q6501" t="str">
        <f t="shared" si="713"/>
        <v>Efficient</v>
      </c>
    </row>
    <row r="6502" spans="1:17" x14ac:dyDescent="0.3">
      <c r="A6502" s="1">
        <v>45532</v>
      </c>
      <c r="B6502" t="s">
        <v>47</v>
      </c>
      <c r="C6502" t="s">
        <v>12</v>
      </c>
      <c r="D6502" t="s">
        <v>5</v>
      </c>
      <c r="E6502" t="s">
        <v>8</v>
      </c>
      <c r="F6502">
        <v>2368</v>
      </c>
      <c r="G6502">
        <v>95</v>
      </c>
      <c r="H6502">
        <v>12</v>
      </c>
      <c r="I6502" s="4">
        <v>47.56</v>
      </c>
      <c r="J6502" s="4">
        <v>696.37</v>
      </c>
      <c r="K6502" s="2">
        <f t="shared" si="707"/>
        <v>4.0118243243243243E-2</v>
      </c>
      <c r="L6502">
        <f t="shared" si="708"/>
        <v>0.12631578947368421</v>
      </c>
      <c r="M6502" s="4">
        <f t="shared" si="709"/>
        <v>0.50063157894736843</v>
      </c>
      <c r="N6502" s="4">
        <f t="shared" si="710"/>
        <v>3.9633333333333334</v>
      </c>
      <c r="O6502">
        <f t="shared" si="711"/>
        <v>14.641925988225399</v>
      </c>
      <c r="P6502" s="4">
        <f t="shared" si="712"/>
        <v>648.80999999999995</v>
      </c>
      <c r="Q6502" t="str">
        <f t="shared" si="713"/>
        <v>Efficient</v>
      </c>
    </row>
    <row r="6503" spans="1:17" x14ac:dyDescent="0.3">
      <c r="A6503" s="1">
        <v>45532</v>
      </c>
      <c r="B6503" t="s">
        <v>47</v>
      </c>
      <c r="C6503" t="s">
        <v>12</v>
      </c>
      <c r="D6503" t="s">
        <v>9</v>
      </c>
      <c r="E6503" t="s">
        <v>6</v>
      </c>
      <c r="F6503">
        <v>2441</v>
      </c>
      <c r="G6503">
        <v>29</v>
      </c>
      <c r="H6503">
        <v>1</v>
      </c>
      <c r="I6503" s="4">
        <v>41.18</v>
      </c>
      <c r="J6503" s="4">
        <v>95.31</v>
      </c>
      <c r="K6503" s="2">
        <f t="shared" si="707"/>
        <v>1.1880376894715281E-2</v>
      </c>
      <c r="L6503">
        <f t="shared" si="708"/>
        <v>3.4482758620689655E-2</v>
      </c>
      <c r="M6503" s="4">
        <f t="shared" si="709"/>
        <v>1.42</v>
      </c>
      <c r="N6503" s="4">
        <f t="shared" si="710"/>
        <v>41.18</v>
      </c>
      <c r="O6503">
        <f t="shared" si="711"/>
        <v>2.3144730451675573</v>
      </c>
      <c r="P6503" s="4">
        <f t="shared" si="712"/>
        <v>54.13</v>
      </c>
      <c r="Q6503" t="str">
        <f t="shared" si="713"/>
        <v>Inefficient</v>
      </c>
    </row>
    <row r="6504" spans="1:17" x14ac:dyDescent="0.3">
      <c r="A6504" s="1">
        <v>45532</v>
      </c>
      <c r="B6504" t="s">
        <v>47</v>
      </c>
      <c r="C6504" t="s">
        <v>12</v>
      </c>
      <c r="D6504" t="s">
        <v>9</v>
      </c>
      <c r="E6504" t="s">
        <v>7</v>
      </c>
      <c r="F6504">
        <v>4405</v>
      </c>
      <c r="G6504">
        <v>36</v>
      </c>
      <c r="H6504">
        <v>0</v>
      </c>
      <c r="I6504" s="4">
        <v>96.7</v>
      </c>
      <c r="J6504" s="4">
        <v>0</v>
      </c>
      <c r="K6504" s="2">
        <f t="shared" si="707"/>
        <v>8.1725312145289452E-3</v>
      </c>
      <c r="L6504">
        <f t="shared" si="708"/>
        <v>0</v>
      </c>
      <c r="M6504" s="4">
        <f t="shared" si="709"/>
        <v>2.6861111111111113</v>
      </c>
      <c r="N6504" s="4">
        <f t="shared" si="710"/>
        <v>0</v>
      </c>
      <c r="O6504">
        <f t="shared" si="711"/>
        <v>0</v>
      </c>
      <c r="P6504" s="4">
        <f t="shared" si="712"/>
        <v>-96.7</v>
      </c>
      <c r="Q6504" t="str">
        <f t="shared" si="713"/>
        <v>Inefficient</v>
      </c>
    </row>
    <row r="6505" spans="1:17" x14ac:dyDescent="0.3">
      <c r="A6505" s="1">
        <v>45532</v>
      </c>
      <c r="B6505" t="s">
        <v>47</v>
      </c>
      <c r="C6505" t="s">
        <v>12</v>
      </c>
      <c r="D6505" t="s">
        <v>9</v>
      </c>
      <c r="E6505" t="s">
        <v>8</v>
      </c>
      <c r="F6505">
        <v>4437</v>
      </c>
      <c r="G6505">
        <v>38</v>
      </c>
      <c r="H6505">
        <v>0</v>
      </c>
      <c r="I6505" s="4">
        <v>97.88</v>
      </c>
      <c r="J6505" s="4">
        <v>0</v>
      </c>
      <c r="K6505" s="2">
        <f t="shared" si="707"/>
        <v>8.5643452783412208E-3</v>
      </c>
      <c r="L6505">
        <f t="shared" si="708"/>
        <v>0</v>
      </c>
      <c r="M6505" s="4">
        <f t="shared" si="709"/>
        <v>2.5757894736842104</v>
      </c>
      <c r="N6505" s="4">
        <f t="shared" si="710"/>
        <v>0</v>
      </c>
      <c r="O6505">
        <f t="shared" si="711"/>
        <v>0</v>
      </c>
      <c r="P6505" s="4">
        <f t="shared" si="712"/>
        <v>-97.88</v>
      </c>
      <c r="Q6505" t="str">
        <f t="shared" si="713"/>
        <v>Inefficient</v>
      </c>
    </row>
    <row r="6506" spans="1:17" x14ac:dyDescent="0.3">
      <c r="A6506" s="1">
        <v>45532</v>
      </c>
      <c r="B6506" t="s">
        <v>47</v>
      </c>
      <c r="C6506" t="s">
        <v>12</v>
      </c>
      <c r="D6506" t="s">
        <v>10</v>
      </c>
      <c r="E6506" t="s">
        <v>6</v>
      </c>
      <c r="F6506">
        <v>1585</v>
      </c>
      <c r="G6506">
        <v>36</v>
      </c>
      <c r="H6506">
        <v>1</v>
      </c>
      <c r="I6506" s="4">
        <v>28.43</v>
      </c>
      <c r="J6506" s="4">
        <v>98.31</v>
      </c>
      <c r="K6506" s="2">
        <f t="shared" si="707"/>
        <v>2.2712933753943218E-2</v>
      </c>
      <c r="L6506">
        <f t="shared" si="708"/>
        <v>2.7777777777777776E-2</v>
      </c>
      <c r="M6506" s="4">
        <f t="shared" si="709"/>
        <v>0.78972222222222221</v>
      </c>
      <c r="N6506" s="4">
        <f t="shared" si="710"/>
        <v>28.43</v>
      </c>
      <c r="O6506">
        <f t="shared" si="711"/>
        <v>3.4579669363348575</v>
      </c>
      <c r="P6506" s="4">
        <f t="shared" si="712"/>
        <v>69.88</v>
      </c>
      <c r="Q6506" t="str">
        <f t="shared" si="713"/>
        <v>Inefficient</v>
      </c>
    </row>
    <row r="6507" spans="1:17" x14ac:dyDescent="0.3">
      <c r="A6507" s="1">
        <v>45532</v>
      </c>
      <c r="B6507" t="s">
        <v>47</v>
      </c>
      <c r="C6507" t="s">
        <v>12</v>
      </c>
      <c r="D6507" t="s">
        <v>10</v>
      </c>
      <c r="E6507" t="s">
        <v>7</v>
      </c>
      <c r="F6507">
        <v>4910</v>
      </c>
      <c r="G6507">
        <v>90</v>
      </c>
      <c r="H6507">
        <v>2</v>
      </c>
      <c r="I6507" s="4">
        <v>83.76</v>
      </c>
      <c r="J6507" s="4">
        <v>124.61</v>
      </c>
      <c r="K6507" s="2">
        <f t="shared" si="707"/>
        <v>1.8329938900203666E-2</v>
      </c>
      <c r="L6507">
        <f t="shared" si="708"/>
        <v>2.2222222222222223E-2</v>
      </c>
      <c r="M6507" s="4">
        <f t="shared" si="709"/>
        <v>0.93066666666666675</v>
      </c>
      <c r="N6507" s="4">
        <f t="shared" si="710"/>
        <v>41.88</v>
      </c>
      <c r="O6507">
        <f t="shared" si="711"/>
        <v>1.4877029608404966</v>
      </c>
      <c r="P6507" s="4">
        <f t="shared" si="712"/>
        <v>40.849999999999994</v>
      </c>
      <c r="Q6507" t="str">
        <f t="shared" si="713"/>
        <v>Inefficient</v>
      </c>
    </row>
    <row r="6508" spans="1:17" x14ac:dyDescent="0.3">
      <c r="A6508" s="1">
        <v>45532</v>
      </c>
      <c r="B6508" t="s">
        <v>47</v>
      </c>
      <c r="C6508" t="s">
        <v>12</v>
      </c>
      <c r="D6508" t="s">
        <v>10</v>
      </c>
      <c r="E6508" t="s">
        <v>8</v>
      </c>
      <c r="F6508">
        <v>4451</v>
      </c>
      <c r="G6508">
        <v>84</v>
      </c>
      <c r="H6508">
        <v>4</v>
      </c>
      <c r="I6508" s="4">
        <v>123.25</v>
      </c>
      <c r="J6508" s="4">
        <v>363.45</v>
      </c>
      <c r="K6508" s="2">
        <f t="shared" si="707"/>
        <v>1.8872163558750842E-2</v>
      </c>
      <c r="L6508">
        <f t="shared" si="708"/>
        <v>4.7619047619047616E-2</v>
      </c>
      <c r="M6508" s="4">
        <f t="shared" si="709"/>
        <v>1.4672619047619047</v>
      </c>
      <c r="N6508" s="4">
        <f t="shared" si="710"/>
        <v>30.8125</v>
      </c>
      <c r="O6508">
        <f t="shared" si="711"/>
        <v>2.9488843813387424</v>
      </c>
      <c r="P6508" s="4">
        <f t="shared" si="712"/>
        <v>240.2</v>
      </c>
      <c r="Q6508" t="str">
        <f t="shared" si="713"/>
        <v>Inefficient</v>
      </c>
    </row>
    <row r="6509" spans="1:17" x14ac:dyDescent="0.3">
      <c r="A6509" s="1">
        <v>45533</v>
      </c>
      <c r="B6509" t="s">
        <v>47</v>
      </c>
      <c r="C6509" t="s">
        <v>4</v>
      </c>
      <c r="D6509" t="s">
        <v>5</v>
      </c>
      <c r="E6509" t="s">
        <v>6</v>
      </c>
      <c r="F6509">
        <v>3152</v>
      </c>
      <c r="G6509">
        <v>124</v>
      </c>
      <c r="H6509">
        <v>10</v>
      </c>
      <c r="I6509" s="4">
        <v>80.3</v>
      </c>
      <c r="J6509" s="4">
        <v>564.79999999999995</v>
      </c>
      <c r="K6509" s="2">
        <f t="shared" si="707"/>
        <v>3.934010152284264E-2</v>
      </c>
      <c r="L6509">
        <f t="shared" si="708"/>
        <v>8.0645161290322578E-2</v>
      </c>
      <c r="M6509" s="4">
        <f t="shared" si="709"/>
        <v>0.64758064516129032</v>
      </c>
      <c r="N6509" s="4">
        <f t="shared" si="710"/>
        <v>8.0299999999999994</v>
      </c>
      <c r="O6509">
        <f t="shared" si="711"/>
        <v>7.0336239103362388</v>
      </c>
      <c r="P6509" s="4">
        <f t="shared" si="712"/>
        <v>484.49999999999994</v>
      </c>
      <c r="Q6509" t="str">
        <f t="shared" si="713"/>
        <v>Efficient</v>
      </c>
    </row>
    <row r="6510" spans="1:17" x14ac:dyDescent="0.3">
      <c r="A6510" s="1">
        <v>45533</v>
      </c>
      <c r="B6510" t="s">
        <v>47</v>
      </c>
      <c r="C6510" t="s">
        <v>4</v>
      </c>
      <c r="D6510" t="s">
        <v>5</v>
      </c>
      <c r="E6510" t="s">
        <v>7</v>
      </c>
      <c r="F6510">
        <v>2992</v>
      </c>
      <c r="G6510">
        <v>106</v>
      </c>
      <c r="H6510">
        <v>6</v>
      </c>
      <c r="I6510" s="4">
        <v>38.549999999999997</v>
      </c>
      <c r="J6510" s="4">
        <v>407.12</v>
      </c>
      <c r="K6510" s="2">
        <f t="shared" si="707"/>
        <v>3.5427807486631019E-2</v>
      </c>
      <c r="L6510">
        <f t="shared" si="708"/>
        <v>5.6603773584905662E-2</v>
      </c>
      <c r="M6510" s="4">
        <f t="shared" si="709"/>
        <v>0.36367924528301881</v>
      </c>
      <c r="N6510" s="4">
        <f t="shared" si="710"/>
        <v>6.4249999999999998</v>
      </c>
      <c r="O6510">
        <f t="shared" si="711"/>
        <v>10.560830090791182</v>
      </c>
      <c r="P6510" s="4">
        <f t="shared" si="712"/>
        <v>368.57</v>
      </c>
      <c r="Q6510" t="str">
        <f t="shared" si="713"/>
        <v>Efficient</v>
      </c>
    </row>
    <row r="6511" spans="1:17" x14ac:dyDescent="0.3">
      <c r="A6511" s="1">
        <v>45533</v>
      </c>
      <c r="B6511" t="s">
        <v>47</v>
      </c>
      <c r="C6511" t="s">
        <v>4</v>
      </c>
      <c r="D6511" t="s">
        <v>5</v>
      </c>
      <c r="E6511" t="s">
        <v>8</v>
      </c>
      <c r="F6511">
        <v>950</v>
      </c>
      <c r="G6511">
        <v>44</v>
      </c>
      <c r="H6511">
        <v>5</v>
      </c>
      <c r="I6511" s="4">
        <v>12.88</v>
      </c>
      <c r="J6511" s="4">
        <v>318.72000000000003</v>
      </c>
      <c r="K6511" s="2">
        <f t="shared" si="707"/>
        <v>4.6315789473684213E-2</v>
      </c>
      <c r="L6511">
        <f t="shared" si="708"/>
        <v>0.11363636363636363</v>
      </c>
      <c r="M6511" s="4">
        <f t="shared" si="709"/>
        <v>0.29272727272727272</v>
      </c>
      <c r="N6511" s="4">
        <f t="shared" si="710"/>
        <v>2.5760000000000001</v>
      </c>
      <c r="O6511">
        <f t="shared" si="711"/>
        <v>24.745341614906835</v>
      </c>
      <c r="P6511" s="4">
        <f t="shared" si="712"/>
        <v>305.84000000000003</v>
      </c>
      <c r="Q6511" t="str">
        <f t="shared" si="713"/>
        <v>Efficient</v>
      </c>
    </row>
    <row r="6512" spans="1:17" x14ac:dyDescent="0.3">
      <c r="A6512" s="1">
        <v>45533</v>
      </c>
      <c r="B6512" t="s">
        <v>47</v>
      </c>
      <c r="C6512" t="s">
        <v>4</v>
      </c>
      <c r="D6512" t="s">
        <v>9</v>
      </c>
      <c r="E6512" t="s">
        <v>6</v>
      </c>
      <c r="F6512">
        <v>6285</v>
      </c>
      <c r="G6512">
        <v>104</v>
      </c>
      <c r="H6512">
        <v>1</v>
      </c>
      <c r="I6512" s="4">
        <v>85.88</v>
      </c>
      <c r="J6512" s="4">
        <v>51.44</v>
      </c>
      <c r="K6512" s="2">
        <f t="shared" si="707"/>
        <v>1.6547334924423229E-2</v>
      </c>
      <c r="L6512">
        <f t="shared" si="708"/>
        <v>9.6153846153846159E-3</v>
      </c>
      <c r="M6512" s="4">
        <f t="shared" si="709"/>
        <v>0.8257692307692307</v>
      </c>
      <c r="N6512" s="4">
        <f t="shared" si="710"/>
        <v>85.88</v>
      </c>
      <c r="O6512">
        <f t="shared" si="711"/>
        <v>0.59897531439217511</v>
      </c>
      <c r="P6512" s="4">
        <f t="shared" si="712"/>
        <v>-34.44</v>
      </c>
      <c r="Q6512" t="str">
        <f t="shared" si="713"/>
        <v>Inefficient</v>
      </c>
    </row>
    <row r="6513" spans="1:17" x14ac:dyDescent="0.3">
      <c r="A6513" s="1">
        <v>45533</v>
      </c>
      <c r="B6513" t="s">
        <v>47</v>
      </c>
      <c r="C6513" t="s">
        <v>4</v>
      </c>
      <c r="D6513" t="s">
        <v>9</v>
      </c>
      <c r="E6513" t="s">
        <v>7</v>
      </c>
      <c r="F6513">
        <v>5316</v>
      </c>
      <c r="G6513">
        <v>100</v>
      </c>
      <c r="H6513">
        <v>3</v>
      </c>
      <c r="I6513" s="4">
        <v>54.28</v>
      </c>
      <c r="J6513" s="4">
        <v>210.05</v>
      </c>
      <c r="K6513" s="2">
        <f t="shared" si="707"/>
        <v>1.8811136192626036E-2</v>
      </c>
      <c r="L6513">
        <f t="shared" si="708"/>
        <v>0.03</v>
      </c>
      <c r="M6513" s="4">
        <f t="shared" si="709"/>
        <v>0.54280000000000006</v>
      </c>
      <c r="N6513" s="4">
        <f t="shared" si="710"/>
        <v>18.093333333333334</v>
      </c>
      <c r="O6513">
        <f t="shared" si="711"/>
        <v>3.8697494473102432</v>
      </c>
      <c r="P6513" s="4">
        <f t="shared" si="712"/>
        <v>155.77000000000001</v>
      </c>
      <c r="Q6513" t="str">
        <f t="shared" si="713"/>
        <v>Efficient</v>
      </c>
    </row>
    <row r="6514" spans="1:17" x14ac:dyDescent="0.3">
      <c r="A6514" s="1">
        <v>45533</v>
      </c>
      <c r="B6514" t="s">
        <v>47</v>
      </c>
      <c r="C6514" t="s">
        <v>4</v>
      </c>
      <c r="D6514" t="s">
        <v>9</v>
      </c>
      <c r="E6514" t="s">
        <v>8</v>
      </c>
      <c r="F6514">
        <v>240</v>
      </c>
      <c r="G6514">
        <v>4</v>
      </c>
      <c r="H6514">
        <v>0</v>
      </c>
      <c r="I6514" s="4">
        <v>6.18</v>
      </c>
      <c r="J6514" s="4">
        <v>0</v>
      </c>
      <c r="K6514" s="2">
        <f t="shared" si="707"/>
        <v>1.6666666666666666E-2</v>
      </c>
      <c r="L6514">
        <f t="shared" si="708"/>
        <v>0</v>
      </c>
      <c r="M6514" s="4">
        <f t="shared" si="709"/>
        <v>1.5449999999999999</v>
      </c>
      <c r="N6514" s="4">
        <f t="shared" si="710"/>
        <v>0</v>
      </c>
      <c r="O6514">
        <f t="shared" si="711"/>
        <v>0</v>
      </c>
      <c r="P6514" s="4">
        <f t="shared" si="712"/>
        <v>-6.18</v>
      </c>
      <c r="Q6514" t="str">
        <f t="shared" si="713"/>
        <v>Inefficient</v>
      </c>
    </row>
    <row r="6515" spans="1:17" x14ac:dyDescent="0.3">
      <c r="A6515" s="1">
        <v>45533</v>
      </c>
      <c r="B6515" t="s">
        <v>47</v>
      </c>
      <c r="C6515" t="s">
        <v>4</v>
      </c>
      <c r="D6515" t="s">
        <v>10</v>
      </c>
      <c r="E6515" t="s">
        <v>6</v>
      </c>
      <c r="F6515">
        <v>3357</v>
      </c>
      <c r="G6515">
        <v>72</v>
      </c>
      <c r="H6515">
        <v>5</v>
      </c>
      <c r="I6515" s="4">
        <v>89.35</v>
      </c>
      <c r="J6515" s="4">
        <v>476.87</v>
      </c>
      <c r="K6515" s="2">
        <f t="shared" si="707"/>
        <v>2.1447721179624665E-2</v>
      </c>
      <c r="L6515">
        <f t="shared" si="708"/>
        <v>6.9444444444444448E-2</v>
      </c>
      <c r="M6515" s="4">
        <f t="shared" si="709"/>
        <v>1.2409722222222221</v>
      </c>
      <c r="N6515" s="4">
        <f t="shared" si="710"/>
        <v>17.869999999999997</v>
      </c>
      <c r="O6515">
        <f t="shared" si="711"/>
        <v>5.3371012870733079</v>
      </c>
      <c r="P6515" s="4">
        <f t="shared" si="712"/>
        <v>387.52</v>
      </c>
      <c r="Q6515" t="str">
        <f t="shared" si="713"/>
        <v>Efficient</v>
      </c>
    </row>
    <row r="6516" spans="1:17" x14ac:dyDescent="0.3">
      <c r="A6516" s="1">
        <v>45533</v>
      </c>
      <c r="B6516" t="s">
        <v>47</v>
      </c>
      <c r="C6516" t="s">
        <v>4</v>
      </c>
      <c r="D6516" t="s">
        <v>10</v>
      </c>
      <c r="E6516" t="s">
        <v>7</v>
      </c>
      <c r="F6516">
        <v>4876</v>
      </c>
      <c r="G6516">
        <v>50</v>
      </c>
      <c r="H6516">
        <v>2</v>
      </c>
      <c r="I6516" s="4">
        <v>119.98</v>
      </c>
      <c r="J6516" s="4">
        <v>192.1</v>
      </c>
      <c r="K6516" s="2">
        <f t="shared" si="707"/>
        <v>1.0254306808859722E-2</v>
      </c>
      <c r="L6516">
        <f t="shared" si="708"/>
        <v>0.04</v>
      </c>
      <c r="M6516" s="4">
        <f t="shared" si="709"/>
        <v>2.3996</v>
      </c>
      <c r="N6516" s="4">
        <f t="shared" si="710"/>
        <v>59.99</v>
      </c>
      <c r="O6516">
        <f t="shared" si="711"/>
        <v>1.6011001833638938</v>
      </c>
      <c r="P6516" s="4">
        <f t="shared" si="712"/>
        <v>72.11999999999999</v>
      </c>
      <c r="Q6516" t="str">
        <f t="shared" si="713"/>
        <v>Inefficient</v>
      </c>
    </row>
    <row r="6517" spans="1:17" x14ac:dyDescent="0.3">
      <c r="A6517" s="1">
        <v>45533</v>
      </c>
      <c r="B6517" t="s">
        <v>47</v>
      </c>
      <c r="C6517" t="s">
        <v>4</v>
      </c>
      <c r="D6517" t="s">
        <v>10</v>
      </c>
      <c r="E6517" t="s">
        <v>8</v>
      </c>
      <c r="F6517">
        <v>635</v>
      </c>
      <c r="G6517">
        <v>7</v>
      </c>
      <c r="H6517">
        <v>0</v>
      </c>
      <c r="I6517" s="4">
        <v>10.86</v>
      </c>
      <c r="J6517" s="4">
        <v>0</v>
      </c>
      <c r="K6517" s="2">
        <f t="shared" si="707"/>
        <v>1.1023622047244094E-2</v>
      </c>
      <c r="L6517">
        <f t="shared" si="708"/>
        <v>0</v>
      </c>
      <c r="M6517" s="4">
        <f t="shared" si="709"/>
        <v>1.5514285714285714</v>
      </c>
      <c r="N6517" s="4">
        <f t="shared" si="710"/>
        <v>0</v>
      </c>
      <c r="O6517">
        <f t="shared" si="711"/>
        <v>0</v>
      </c>
      <c r="P6517" s="4">
        <f t="shared" si="712"/>
        <v>-10.86</v>
      </c>
      <c r="Q6517" t="str">
        <f t="shared" si="713"/>
        <v>Inefficient</v>
      </c>
    </row>
    <row r="6518" spans="1:17" x14ac:dyDescent="0.3">
      <c r="A6518" s="1">
        <v>45533</v>
      </c>
      <c r="B6518" t="s">
        <v>47</v>
      </c>
      <c r="C6518" t="s">
        <v>11</v>
      </c>
      <c r="D6518" t="s">
        <v>5</v>
      </c>
      <c r="E6518" t="s">
        <v>6</v>
      </c>
      <c r="F6518">
        <v>13581</v>
      </c>
      <c r="G6518">
        <v>552</v>
      </c>
      <c r="H6518">
        <v>28</v>
      </c>
      <c r="I6518" s="4">
        <v>384.45</v>
      </c>
      <c r="J6518" s="4">
        <v>1701.78</v>
      </c>
      <c r="K6518" s="2">
        <f t="shared" si="707"/>
        <v>4.0645018776231501E-2</v>
      </c>
      <c r="L6518">
        <f t="shared" si="708"/>
        <v>5.0724637681159424E-2</v>
      </c>
      <c r="M6518" s="4">
        <f t="shared" si="709"/>
        <v>0.69646739130434776</v>
      </c>
      <c r="N6518" s="4">
        <f t="shared" si="710"/>
        <v>13.730357142857143</v>
      </c>
      <c r="O6518">
        <f t="shared" si="711"/>
        <v>4.4265314085056575</v>
      </c>
      <c r="P6518" s="4">
        <f t="shared" si="712"/>
        <v>1317.33</v>
      </c>
      <c r="Q6518" t="str">
        <f t="shared" si="713"/>
        <v>Efficient</v>
      </c>
    </row>
    <row r="6519" spans="1:17" x14ac:dyDescent="0.3">
      <c r="A6519" s="1">
        <v>45533</v>
      </c>
      <c r="B6519" t="s">
        <v>47</v>
      </c>
      <c r="C6519" t="s">
        <v>11</v>
      </c>
      <c r="D6519" t="s">
        <v>5</v>
      </c>
      <c r="E6519" t="s">
        <v>7</v>
      </c>
      <c r="F6519">
        <v>1296</v>
      </c>
      <c r="G6519">
        <v>45</v>
      </c>
      <c r="H6519">
        <v>4</v>
      </c>
      <c r="I6519" s="4">
        <v>34.43</v>
      </c>
      <c r="J6519" s="4">
        <v>385.39</v>
      </c>
      <c r="K6519" s="2">
        <f t="shared" si="707"/>
        <v>3.4722222222222224E-2</v>
      </c>
      <c r="L6519">
        <f t="shared" si="708"/>
        <v>8.8888888888888892E-2</v>
      </c>
      <c r="M6519" s="4">
        <f t="shared" si="709"/>
        <v>0.76511111111111108</v>
      </c>
      <c r="N6519" s="4">
        <f t="shared" si="710"/>
        <v>8.6074999999999999</v>
      </c>
      <c r="O6519">
        <f t="shared" si="711"/>
        <v>11.193435957014232</v>
      </c>
      <c r="P6519" s="4">
        <f t="shared" si="712"/>
        <v>350.96</v>
      </c>
      <c r="Q6519" t="str">
        <f t="shared" si="713"/>
        <v>Efficient</v>
      </c>
    </row>
    <row r="6520" spans="1:17" x14ac:dyDescent="0.3">
      <c r="A6520" s="1">
        <v>45533</v>
      </c>
      <c r="B6520" t="s">
        <v>47</v>
      </c>
      <c r="C6520" t="s">
        <v>11</v>
      </c>
      <c r="D6520" t="s">
        <v>5</v>
      </c>
      <c r="E6520" t="s">
        <v>8</v>
      </c>
      <c r="F6520">
        <v>811</v>
      </c>
      <c r="G6520">
        <v>31</v>
      </c>
      <c r="H6520">
        <v>1</v>
      </c>
      <c r="I6520" s="4">
        <v>12.86</v>
      </c>
      <c r="J6520" s="4">
        <v>92.57</v>
      </c>
      <c r="K6520" s="2">
        <f t="shared" si="707"/>
        <v>3.8224414303329221E-2</v>
      </c>
      <c r="L6520">
        <f t="shared" si="708"/>
        <v>3.2258064516129031E-2</v>
      </c>
      <c r="M6520" s="4">
        <f t="shared" si="709"/>
        <v>0.41483870967741932</v>
      </c>
      <c r="N6520" s="4">
        <f t="shared" si="710"/>
        <v>12.86</v>
      </c>
      <c r="O6520">
        <f t="shared" si="711"/>
        <v>7.1982892690513216</v>
      </c>
      <c r="P6520" s="4">
        <f t="shared" si="712"/>
        <v>79.709999999999994</v>
      </c>
      <c r="Q6520" t="str">
        <f t="shared" si="713"/>
        <v>Efficient</v>
      </c>
    </row>
    <row r="6521" spans="1:17" x14ac:dyDescent="0.3">
      <c r="A6521" s="1">
        <v>45533</v>
      </c>
      <c r="B6521" t="s">
        <v>47</v>
      </c>
      <c r="C6521" t="s">
        <v>11</v>
      </c>
      <c r="D6521" t="s">
        <v>9</v>
      </c>
      <c r="E6521" t="s">
        <v>6</v>
      </c>
      <c r="F6521">
        <v>11221</v>
      </c>
      <c r="G6521">
        <v>194</v>
      </c>
      <c r="H6521">
        <v>5</v>
      </c>
      <c r="I6521" s="4">
        <v>289.19</v>
      </c>
      <c r="J6521" s="4">
        <v>352.16</v>
      </c>
      <c r="K6521" s="2">
        <f t="shared" si="707"/>
        <v>1.728901167453881E-2</v>
      </c>
      <c r="L6521">
        <f t="shared" si="708"/>
        <v>2.5773195876288658E-2</v>
      </c>
      <c r="M6521" s="4">
        <f t="shared" si="709"/>
        <v>1.4906701030927836</v>
      </c>
      <c r="N6521" s="4">
        <f t="shared" si="710"/>
        <v>57.838000000000001</v>
      </c>
      <c r="O6521">
        <f t="shared" si="711"/>
        <v>1.2177461184688267</v>
      </c>
      <c r="P6521" s="4">
        <f t="shared" si="712"/>
        <v>62.970000000000027</v>
      </c>
      <c r="Q6521" t="str">
        <f t="shared" si="713"/>
        <v>Inefficient</v>
      </c>
    </row>
    <row r="6522" spans="1:17" x14ac:dyDescent="0.3">
      <c r="A6522" s="1">
        <v>45533</v>
      </c>
      <c r="B6522" t="s">
        <v>47</v>
      </c>
      <c r="C6522" t="s">
        <v>11</v>
      </c>
      <c r="D6522" t="s">
        <v>9</v>
      </c>
      <c r="E6522" t="s">
        <v>7</v>
      </c>
      <c r="F6522">
        <v>562</v>
      </c>
      <c r="G6522">
        <v>6</v>
      </c>
      <c r="H6522">
        <v>0</v>
      </c>
      <c r="I6522" s="4">
        <v>9.09</v>
      </c>
      <c r="J6522" s="4">
        <v>0</v>
      </c>
      <c r="K6522" s="2">
        <f t="shared" si="707"/>
        <v>1.0676156583629894E-2</v>
      </c>
      <c r="L6522">
        <f t="shared" si="708"/>
        <v>0</v>
      </c>
      <c r="M6522" s="4">
        <f t="shared" si="709"/>
        <v>1.5149999999999999</v>
      </c>
      <c r="N6522" s="4">
        <f t="shared" si="710"/>
        <v>0</v>
      </c>
      <c r="O6522">
        <f t="shared" si="711"/>
        <v>0</v>
      </c>
      <c r="P6522" s="4">
        <f t="shared" si="712"/>
        <v>-9.09</v>
      </c>
      <c r="Q6522" t="str">
        <f t="shared" si="713"/>
        <v>Inefficient</v>
      </c>
    </row>
    <row r="6523" spans="1:17" x14ac:dyDescent="0.3">
      <c r="A6523" s="1">
        <v>45533</v>
      </c>
      <c r="B6523" t="s">
        <v>47</v>
      </c>
      <c r="C6523" t="s">
        <v>11</v>
      </c>
      <c r="D6523" t="s">
        <v>9</v>
      </c>
      <c r="E6523" t="s">
        <v>8</v>
      </c>
      <c r="F6523">
        <v>286</v>
      </c>
      <c r="G6523">
        <v>4</v>
      </c>
      <c r="H6523">
        <v>0</v>
      </c>
      <c r="I6523" s="4">
        <v>5.0999999999999996</v>
      </c>
      <c r="J6523" s="4">
        <v>0</v>
      </c>
      <c r="K6523" s="2">
        <f t="shared" si="707"/>
        <v>1.3986013986013986E-2</v>
      </c>
      <c r="L6523">
        <f t="shared" si="708"/>
        <v>0</v>
      </c>
      <c r="M6523" s="4">
        <f t="shared" si="709"/>
        <v>1.2749999999999999</v>
      </c>
      <c r="N6523" s="4">
        <f t="shared" si="710"/>
        <v>0</v>
      </c>
      <c r="O6523">
        <f t="shared" si="711"/>
        <v>0</v>
      </c>
      <c r="P6523" s="4">
        <f t="shared" si="712"/>
        <v>-5.0999999999999996</v>
      </c>
      <c r="Q6523" t="str">
        <f t="shared" si="713"/>
        <v>Inefficient</v>
      </c>
    </row>
    <row r="6524" spans="1:17" x14ac:dyDescent="0.3">
      <c r="A6524" s="1">
        <v>45533</v>
      </c>
      <c r="B6524" t="s">
        <v>47</v>
      </c>
      <c r="C6524" t="s">
        <v>11</v>
      </c>
      <c r="D6524" t="s">
        <v>10</v>
      </c>
      <c r="E6524" t="s">
        <v>6</v>
      </c>
      <c r="F6524">
        <v>8949</v>
      </c>
      <c r="G6524">
        <v>117</v>
      </c>
      <c r="H6524">
        <v>6</v>
      </c>
      <c r="I6524" s="4">
        <v>202.67</v>
      </c>
      <c r="J6524" s="4">
        <v>327.17</v>
      </c>
      <c r="K6524" s="2">
        <f t="shared" si="707"/>
        <v>1.3074086490110626E-2</v>
      </c>
      <c r="L6524">
        <f t="shared" si="708"/>
        <v>5.128205128205128E-2</v>
      </c>
      <c r="M6524" s="4">
        <f t="shared" si="709"/>
        <v>1.7322222222222221</v>
      </c>
      <c r="N6524" s="4">
        <f t="shared" si="710"/>
        <v>33.778333333333329</v>
      </c>
      <c r="O6524">
        <f t="shared" si="711"/>
        <v>1.6142991069225836</v>
      </c>
      <c r="P6524" s="4">
        <f t="shared" si="712"/>
        <v>124.50000000000003</v>
      </c>
      <c r="Q6524" t="str">
        <f t="shared" si="713"/>
        <v>Inefficient</v>
      </c>
    </row>
    <row r="6525" spans="1:17" x14ac:dyDescent="0.3">
      <c r="A6525" s="1">
        <v>45533</v>
      </c>
      <c r="B6525" t="s">
        <v>47</v>
      </c>
      <c r="C6525" t="s">
        <v>11</v>
      </c>
      <c r="D6525" t="s">
        <v>10</v>
      </c>
      <c r="E6525" t="s">
        <v>7</v>
      </c>
      <c r="F6525">
        <v>1012</v>
      </c>
      <c r="G6525">
        <v>22</v>
      </c>
      <c r="H6525">
        <v>1</v>
      </c>
      <c r="I6525" s="4">
        <v>19.12</v>
      </c>
      <c r="J6525" s="4">
        <v>97.5</v>
      </c>
      <c r="K6525" s="2">
        <f t="shared" si="707"/>
        <v>2.1739130434782608E-2</v>
      </c>
      <c r="L6525">
        <f t="shared" si="708"/>
        <v>4.5454545454545456E-2</v>
      </c>
      <c r="M6525" s="4">
        <f t="shared" si="709"/>
        <v>0.86909090909090914</v>
      </c>
      <c r="N6525" s="4">
        <f t="shared" si="710"/>
        <v>19.12</v>
      </c>
      <c r="O6525">
        <f t="shared" si="711"/>
        <v>5.0993723849372383</v>
      </c>
      <c r="P6525" s="4">
        <f t="shared" si="712"/>
        <v>78.38</v>
      </c>
      <c r="Q6525" t="str">
        <f t="shared" si="713"/>
        <v>Efficient</v>
      </c>
    </row>
    <row r="6526" spans="1:17" x14ac:dyDescent="0.3">
      <c r="A6526" s="1">
        <v>45533</v>
      </c>
      <c r="B6526" t="s">
        <v>47</v>
      </c>
      <c r="C6526" t="s">
        <v>11</v>
      </c>
      <c r="D6526" t="s">
        <v>10</v>
      </c>
      <c r="E6526" t="s">
        <v>8</v>
      </c>
      <c r="F6526">
        <v>985</v>
      </c>
      <c r="G6526">
        <v>12</v>
      </c>
      <c r="H6526">
        <v>0</v>
      </c>
      <c r="I6526" s="4">
        <v>28.69</v>
      </c>
      <c r="J6526" s="4">
        <v>0</v>
      </c>
      <c r="K6526" s="2">
        <f t="shared" si="707"/>
        <v>1.2182741116751269E-2</v>
      </c>
      <c r="L6526">
        <f t="shared" si="708"/>
        <v>0</v>
      </c>
      <c r="M6526" s="4">
        <f t="shared" si="709"/>
        <v>2.3908333333333336</v>
      </c>
      <c r="N6526" s="4">
        <f t="shared" si="710"/>
        <v>0</v>
      </c>
      <c r="O6526">
        <f t="shared" si="711"/>
        <v>0</v>
      </c>
      <c r="P6526" s="4">
        <f t="shared" si="712"/>
        <v>-28.69</v>
      </c>
      <c r="Q6526" t="str">
        <f t="shared" si="713"/>
        <v>Inefficient</v>
      </c>
    </row>
    <row r="6527" spans="1:17" x14ac:dyDescent="0.3">
      <c r="A6527" s="1">
        <v>45533</v>
      </c>
      <c r="B6527" t="s">
        <v>47</v>
      </c>
      <c r="C6527" t="s">
        <v>12</v>
      </c>
      <c r="D6527" t="s">
        <v>5</v>
      </c>
      <c r="E6527" t="s">
        <v>6</v>
      </c>
      <c r="F6527">
        <v>2846</v>
      </c>
      <c r="G6527">
        <v>116</v>
      </c>
      <c r="H6527">
        <v>15</v>
      </c>
      <c r="I6527" s="4">
        <v>82.47</v>
      </c>
      <c r="J6527" s="4">
        <v>826.84</v>
      </c>
      <c r="K6527" s="2">
        <f t="shared" si="707"/>
        <v>4.0758959943780745E-2</v>
      </c>
      <c r="L6527">
        <f t="shared" si="708"/>
        <v>0.12931034482758622</v>
      </c>
      <c r="M6527" s="4">
        <f t="shared" si="709"/>
        <v>0.71094827586206899</v>
      </c>
      <c r="N6527" s="4">
        <f t="shared" si="710"/>
        <v>5.4980000000000002</v>
      </c>
      <c r="O6527">
        <f t="shared" si="711"/>
        <v>10.025948829877532</v>
      </c>
      <c r="P6527" s="4">
        <f t="shared" si="712"/>
        <v>744.37</v>
      </c>
      <c r="Q6527" t="str">
        <f t="shared" si="713"/>
        <v>Efficient</v>
      </c>
    </row>
    <row r="6528" spans="1:17" x14ac:dyDescent="0.3">
      <c r="A6528" s="1">
        <v>45533</v>
      </c>
      <c r="B6528" t="s">
        <v>47</v>
      </c>
      <c r="C6528" t="s">
        <v>12</v>
      </c>
      <c r="D6528" t="s">
        <v>5</v>
      </c>
      <c r="E6528" t="s">
        <v>7</v>
      </c>
      <c r="F6528">
        <v>6208</v>
      </c>
      <c r="G6528">
        <v>303</v>
      </c>
      <c r="H6528">
        <v>21</v>
      </c>
      <c r="I6528" s="4">
        <v>135.51</v>
      </c>
      <c r="J6528" s="4">
        <v>1785.22</v>
      </c>
      <c r="K6528" s="2">
        <f t="shared" si="707"/>
        <v>4.880798969072165E-2</v>
      </c>
      <c r="L6528">
        <f t="shared" si="708"/>
        <v>6.9306930693069313E-2</v>
      </c>
      <c r="M6528" s="4">
        <f t="shared" si="709"/>
        <v>0.44722772277227718</v>
      </c>
      <c r="N6528" s="4">
        <f t="shared" si="710"/>
        <v>6.4528571428571428</v>
      </c>
      <c r="O6528">
        <f t="shared" si="711"/>
        <v>13.174083093498636</v>
      </c>
      <c r="P6528" s="4">
        <f t="shared" si="712"/>
        <v>1649.71</v>
      </c>
      <c r="Q6528" t="str">
        <f t="shared" si="713"/>
        <v>Efficient</v>
      </c>
    </row>
    <row r="6529" spans="1:17" x14ac:dyDescent="0.3">
      <c r="A6529" s="1">
        <v>45533</v>
      </c>
      <c r="B6529" t="s">
        <v>47</v>
      </c>
      <c r="C6529" t="s">
        <v>12</v>
      </c>
      <c r="D6529" t="s">
        <v>5</v>
      </c>
      <c r="E6529" t="s">
        <v>8</v>
      </c>
      <c r="F6529">
        <v>2456</v>
      </c>
      <c r="G6529">
        <v>54</v>
      </c>
      <c r="H6529">
        <v>3</v>
      </c>
      <c r="I6529" s="4">
        <v>62.06</v>
      </c>
      <c r="J6529" s="4">
        <v>242.32</v>
      </c>
      <c r="K6529" s="2">
        <f t="shared" si="707"/>
        <v>2.1986970684039087E-2</v>
      </c>
      <c r="L6529">
        <f t="shared" si="708"/>
        <v>5.5555555555555552E-2</v>
      </c>
      <c r="M6529" s="4">
        <f t="shared" si="709"/>
        <v>1.1492592592592592</v>
      </c>
      <c r="N6529" s="4">
        <f t="shared" si="710"/>
        <v>20.686666666666667</v>
      </c>
      <c r="O6529">
        <f t="shared" si="711"/>
        <v>3.9046084434418304</v>
      </c>
      <c r="P6529" s="4">
        <f t="shared" si="712"/>
        <v>180.26</v>
      </c>
      <c r="Q6529" t="str">
        <f t="shared" si="713"/>
        <v>Efficient</v>
      </c>
    </row>
    <row r="6530" spans="1:17" x14ac:dyDescent="0.3">
      <c r="A6530" s="1">
        <v>45533</v>
      </c>
      <c r="B6530" t="s">
        <v>47</v>
      </c>
      <c r="C6530" t="s">
        <v>12</v>
      </c>
      <c r="D6530" t="s">
        <v>9</v>
      </c>
      <c r="E6530" t="s">
        <v>6</v>
      </c>
      <c r="F6530">
        <v>2742</v>
      </c>
      <c r="G6530">
        <v>50</v>
      </c>
      <c r="H6530">
        <v>2</v>
      </c>
      <c r="I6530" s="4">
        <v>67.06</v>
      </c>
      <c r="J6530" s="4">
        <v>137.44</v>
      </c>
      <c r="K6530" s="2">
        <f t="shared" si="707"/>
        <v>1.8234865061998541E-2</v>
      </c>
      <c r="L6530">
        <f t="shared" si="708"/>
        <v>0.04</v>
      </c>
      <c r="M6530" s="4">
        <f t="shared" si="709"/>
        <v>1.3411999999999999</v>
      </c>
      <c r="N6530" s="4">
        <f t="shared" si="710"/>
        <v>33.53</v>
      </c>
      <c r="O6530">
        <f t="shared" si="711"/>
        <v>2.0495079033701162</v>
      </c>
      <c r="P6530" s="4">
        <f t="shared" si="712"/>
        <v>70.38</v>
      </c>
      <c r="Q6530" t="str">
        <f t="shared" si="713"/>
        <v>Inefficient</v>
      </c>
    </row>
    <row r="6531" spans="1:17" x14ac:dyDescent="0.3">
      <c r="A6531" s="1">
        <v>45533</v>
      </c>
      <c r="B6531" t="s">
        <v>47</v>
      </c>
      <c r="C6531" t="s">
        <v>12</v>
      </c>
      <c r="D6531" t="s">
        <v>9</v>
      </c>
      <c r="E6531" t="s">
        <v>7</v>
      </c>
      <c r="F6531">
        <v>7750</v>
      </c>
      <c r="G6531">
        <v>85</v>
      </c>
      <c r="H6531">
        <v>4</v>
      </c>
      <c r="I6531" s="4">
        <v>182.56</v>
      </c>
      <c r="J6531" s="4">
        <v>251.03</v>
      </c>
      <c r="K6531" s="2">
        <f t="shared" ref="K6531:K6594" si="714">G6531/F6531</f>
        <v>1.0967741935483871E-2</v>
      </c>
      <c r="L6531">
        <f t="shared" ref="L6531:L6594" si="715">IF(G6531=0,0,H6531/G6531)</f>
        <v>4.7058823529411764E-2</v>
      </c>
      <c r="M6531" s="4">
        <f t="shared" ref="M6531:M6594" si="716">IF(G6531=0,0,I6531/G6531)</f>
        <v>2.147764705882353</v>
      </c>
      <c r="N6531" s="4">
        <f t="shared" ref="N6531:N6594" si="717">IF(H6531=0,0,I6531/H6531)</f>
        <v>45.64</v>
      </c>
      <c r="O6531">
        <f t="shared" ref="O6531:O6594" si="718">IF(I6531=0,0,J6531/I6531)</f>
        <v>1.3750547765118317</v>
      </c>
      <c r="P6531" s="4">
        <f t="shared" ref="P6531:P6594" si="719">J6531-I6531</f>
        <v>68.47</v>
      </c>
      <c r="Q6531" t="str">
        <f t="shared" ref="Q6531:Q6594" si="720">IF(AND(N6531&lt;26.94,O6531&gt;3.57),"Efficient", "Inefficient")</f>
        <v>Inefficient</v>
      </c>
    </row>
    <row r="6532" spans="1:17" x14ac:dyDescent="0.3">
      <c r="A6532" s="1">
        <v>45533</v>
      </c>
      <c r="B6532" t="s">
        <v>47</v>
      </c>
      <c r="C6532" t="s">
        <v>12</v>
      </c>
      <c r="D6532" t="s">
        <v>9</v>
      </c>
      <c r="E6532" t="s">
        <v>8</v>
      </c>
      <c r="F6532">
        <v>4392</v>
      </c>
      <c r="G6532">
        <v>84</v>
      </c>
      <c r="H6532">
        <v>2</v>
      </c>
      <c r="I6532" s="4">
        <v>81.91</v>
      </c>
      <c r="J6532" s="4">
        <v>167.81</v>
      </c>
      <c r="K6532" s="2">
        <f t="shared" si="714"/>
        <v>1.912568306010929E-2</v>
      </c>
      <c r="L6532">
        <f t="shared" si="715"/>
        <v>2.3809523809523808E-2</v>
      </c>
      <c r="M6532" s="4">
        <f t="shared" si="716"/>
        <v>0.97511904761904755</v>
      </c>
      <c r="N6532" s="4">
        <f t="shared" si="717"/>
        <v>40.954999999999998</v>
      </c>
      <c r="O6532">
        <f t="shared" si="718"/>
        <v>2.0487120009766819</v>
      </c>
      <c r="P6532" s="4">
        <f t="shared" si="719"/>
        <v>85.9</v>
      </c>
      <c r="Q6532" t="str">
        <f t="shared" si="720"/>
        <v>Inefficient</v>
      </c>
    </row>
    <row r="6533" spans="1:17" x14ac:dyDescent="0.3">
      <c r="A6533" s="1">
        <v>45533</v>
      </c>
      <c r="B6533" t="s">
        <v>47</v>
      </c>
      <c r="C6533" t="s">
        <v>12</v>
      </c>
      <c r="D6533" t="s">
        <v>10</v>
      </c>
      <c r="E6533" t="s">
        <v>6</v>
      </c>
      <c r="F6533">
        <v>2935</v>
      </c>
      <c r="G6533">
        <v>59</v>
      </c>
      <c r="H6533">
        <v>2</v>
      </c>
      <c r="I6533" s="4">
        <v>77.599999999999994</v>
      </c>
      <c r="J6533" s="4">
        <v>106.94</v>
      </c>
      <c r="K6533" s="2">
        <f t="shared" si="714"/>
        <v>2.0102214650766611E-2</v>
      </c>
      <c r="L6533">
        <f t="shared" si="715"/>
        <v>3.3898305084745763E-2</v>
      </c>
      <c r="M6533" s="4">
        <f t="shared" si="716"/>
        <v>1.3152542372881355</v>
      </c>
      <c r="N6533" s="4">
        <f t="shared" si="717"/>
        <v>38.799999999999997</v>
      </c>
      <c r="O6533">
        <f t="shared" si="718"/>
        <v>1.3780927835051546</v>
      </c>
      <c r="P6533" s="4">
        <f t="shared" si="719"/>
        <v>29.340000000000003</v>
      </c>
      <c r="Q6533" t="str">
        <f t="shared" si="720"/>
        <v>Inefficient</v>
      </c>
    </row>
    <row r="6534" spans="1:17" x14ac:dyDescent="0.3">
      <c r="A6534" s="1">
        <v>45533</v>
      </c>
      <c r="B6534" t="s">
        <v>47</v>
      </c>
      <c r="C6534" t="s">
        <v>12</v>
      </c>
      <c r="D6534" t="s">
        <v>10</v>
      </c>
      <c r="E6534" t="s">
        <v>7</v>
      </c>
      <c r="F6534">
        <v>10754</v>
      </c>
      <c r="G6534">
        <v>145</v>
      </c>
      <c r="H6534">
        <v>8</v>
      </c>
      <c r="I6534" s="4">
        <v>127.42</v>
      </c>
      <c r="J6534" s="4">
        <v>788.54</v>
      </c>
      <c r="K6534" s="2">
        <f t="shared" si="714"/>
        <v>1.3483355030686256E-2</v>
      </c>
      <c r="L6534">
        <f t="shared" si="715"/>
        <v>5.5172413793103448E-2</v>
      </c>
      <c r="M6534" s="4">
        <f t="shared" si="716"/>
        <v>0.87875862068965516</v>
      </c>
      <c r="N6534" s="4">
        <f t="shared" si="717"/>
        <v>15.9275</v>
      </c>
      <c r="O6534">
        <f t="shared" si="718"/>
        <v>6.188510437921833</v>
      </c>
      <c r="P6534" s="4">
        <f t="shared" si="719"/>
        <v>661.12</v>
      </c>
      <c r="Q6534" t="str">
        <f t="shared" si="720"/>
        <v>Efficient</v>
      </c>
    </row>
    <row r="6535" spans="1:17" x14ac:dyDescent="0.3">
      <c r="A6535" s="1">
        <v>45533</v>
      </c>
      <c r="B6535" t="s">
        <v>47</v>
      </c>
      <c r="C6535" t="s">
        <v>12</v>
      </c>
      <c r="D6535" t="s">
        <v>10</v>
      </c>
      <c r="E6535" t="s">
        <v>8</v>
      </c>
      <c r="F6535">
        <v>4442</v>
      </c>
      <c r="G6535">
        <v>46</v>
      </c>
      <c r="H6535">
        <v>3</v>
      </c>
      <c r="I6535" s="4">
        <v>74.28</v>
      </c>
      <c r="J6535" s="4">
        <v>173.53</v>
      </c>
      <c r="K6535" s="2">
        <f t="shared" si="714"/>
        <v>1.0355695632597929E-2</v>
      </c>
      <c r="L6535">
        <f t="shared" si="715"/>
        <v>6.5217391304347824E-2</v>
      </c>
      <c r="M6535" s="4">
        <f t="shared" si="716"/>
        <v>1.6147826086956523</v>
      </c>
      <c r="N6535" s="4">
        <f t="shared" si="717"/>
        <v>24.76</v>
      </c>
      <c r="O6535">
        <f t="shared" si="718"/>
        <v>2.3361604738826065</v>
      </c>
      <c r="P6535" s="4">
        <f t="shared" si="719"/>
        <v>99.25</v>
      </c>
      <c r="Q6535" t="str">
        <f t="shared" si="720"/>
        <v>Inefficient</v>
      </c>
    </row>
    <row r="6536" spans="1:17" x14ac:dyDescent="0.3">
      <c r="A6536" s="1">
        <v>45534</v>
      </c>
      <c r="B6536" t="s">
        <v>47</v>
      </c>
      <c r="C6536" t="s">
        <v>4</v>
      </c>
      <c r="D6536" t="s">
        <v>5</v>
      </c>
      <c r="E6536" t="s">
        <v>6</v>
      </c>
      <c r="F6536">
        <v>5230</v>
      </c>
      <c r="G6536">
        <v>110</v>
      </c>
      <c r="H6536">
        <v>5</v>
      </c>
      <c r="I6536" s="4">
        <v>101.25</v>
      </c>
      <c r="J6536" s="4">
        <v>270.75</v>
      </c>
      <c r="K6536" s="2">
        <f t="shared" si="714"/>
        <v>2.1032504780114723E-2</v>
      </c>
      <c r="L6536">
        <f t="shared" si="715"/>
        <v>4.5454545454545456E-2</v>
      </c>
      <c r="M6536" s="4">
        <f t="shared" si="716"/>
        <v>0.92045454545454541</v>
      </c>
      <c r="N6536" s="4">
        <f t="shared" si="717"/>
        <v>20.25</v>
      </c>
      <c r="O6536">
        <f t="shared" si="718"/>
        <v>2.674074074074074</v>
      </c>
      <c r="P6536" s="4">
        <f t="shared" si="719"/>
        <v>169.5</v>
      </c>
      <c r="Q6536" t="str">
        <f t="shared" si="720"/>
        <v>Inefficient</v>
      </c>
    </row>
    <row r="6537" spans="1:17" x14ac:dyDescent="0.3">
      <c r="A6537" s="1">
        <v>45534</v>
      </c>
      <c r="B6537" t="s">
        <v>47</v>
      </c>
      <c r="C6537" t="s">
        <v>4</v>
      </c>
      <c r="D6537" t="s">
        <v>5</v>
      </c>
      <c r="E6537" t="s">
        <v>7</v>
      </c>
      <c r="F6537">
        <v>5901</v>
      </c>
      <c r="G6537">
        <v>253</v>
      </c>
      <c r="H6537">
        <v>25</v>
      </c>
      <c r="I6537" s="4">
        <v>156.4</v>
      </c>
      <c r="J6537" s="4">
        <v>1765.82</v>
      </c>
      <c r="K6537" s="2">
        <f t="shared" si="714"/>
        <v>4.2874089137434332E-2</v>
      </c>
      <c r="L6537">
        <f t="shared" si="715"/>
        <v>9.8814229249011856E-2</v>
      </c>
      <c r="M6537" s="4">
        <f t="shared" si="716"/>
        <v>0.61818181818181817</v>
      </c>
      <c r="N6537" s="4">
        <f t="shared" si="717"/>
        <v>6.2560000000000002</v>
      </c>
      <c r="O6537">
        <f t="shared" si="718"/>
        <v>11.290409207161124</v>
      </c>
      <c r="P6537" s="4">
        <f t="shared" si="719"/>
        <v>1609.4199999999998</v>
      </c>
      <c r="Q6537" t="str">
        <f t="shared" si="720"/>
        <v>Efficient</v>
      </c>
    </row>
    <row r="6538" spans="1:17" x14ac:dyDescent="0.3">
      <c r="A6538" s="1">
        <v>45534</v>
      </c>
      <c r="B6538" t="s">
        <v>47</v>
      </c>
      <c r="C6538" t="s">
        <v>4</v>
      </c>
      <c r="D6538" t="s">
        <v>5</v>
      </c>
      <c r="E6538" t="s">
        <v>8</v>
      </c>
      <c r="F6538">
        <v>589</v>
      </c>
      <c r="G6538">
        <v>25</v>
      </c>
      <c r="H6538">
        <v>2</v>
      </c>
      <c r="I6538" s="4">
        <v>16.72</v>
      </c>
      <c r="J6538" s="4">
        <v>136.47999999999999</v>
      </c>
      <c r="K6538" s="2">
        <f t="shared" si="714"/>
        <v>4.2444821731748725E-2</v>
      </c>
      <c r="L6538">
        <f t="shared" si="715"/>
        <v>0.08</v>
      </c>
      <c r="M6538" s="4">
        <f t="shared" si="716"/>
        <v>0.66879999999999995</v>
      </c>
      <c r="N6538" s="4">
        <f t="shared" si="717"/>
        <v>8.36</v>
      </c>
      <c r="O6538">
        <f t="shared" si="718"/>
        <v>8.1626794258373199</v>
      </c>
      <c r="P6538" s="4">
        <f t="shared" si="719"/>
        <v>119.75999999999999</v>
      </c>
      <c r="Q6538" t="str">
        <f t="shared" si="720"/>
        <v>Efficient</v>
      </c>
    </row>
    <row r="6539" spans="1:17" x14ac:dyDescent="0.3">
      <c r="A6539" s="1">
        <v>45534</v>
      </c>
      <c r="B6539" t="s">
        <v>47</v>
      </c>
      <c r="C6539" t="s">
        <v>4</v>
      </c>
      <c r="D6539" t="s">
        <v>9</v>
      </c>
      <c r="E6539" t="s">
        <v>6</v>
      </c>
      <c r="F6539">
        <v>8566</v>
      </c>
      <c r="G6539">
        <v>107</v>
      </c>
      <c r="H6539">
        <v>3</v>
      </c>
      <c r="I6539" s="4">
        <v>256.14</v>
      </c>
      <c r="J6539" s="4">
        <v>225.66</v>
      </c>
      <c r="K6539" s="2">
        <f t="shared" si="714"/>
        <v>1.2491244454821387E-2</v>
      </c>
      <c r="L6539">
        <f t="shared" si="715"/>
        <v>2.8037383177570093E-2</v>
      </c>
      <c r="M6539" s="4">
        <f t="shared" si="716"/>
        <v>2.3938317757009346</v>
      </c>
      <c r="N6539" s="4">
        <f t="shared" si="717"/>
        <v>85.38</v>
      </c>
      <c r="O6539">
        <f t="shared" si="718"/>
        <v>0.88100257671585858</v>
      </c>
      <c r="P6539" s="4">
        <f t="shared" si="719"/>
        <v>-30.47999999999999</v>
      </c>
      <c r="Q6539" t="str">
        <f t="shared" si="720"/>
        <v>Inefficient</v>
      </c>
    </row>
    <row r="6540" spans="1:17" x14ac:dyDescent="0.3">
      <c r="A6540" s="1">
        <v>45534</v>
      </c>
      <c r="B6540" t="s">
        <v>47</v>
      </c>
      <c r="C6540" t="s">
        <v>4</v>
      </c>
      <c r="D6540" t="s">
        <v>9</v>
      </c>
      <c r="E6540" t="s">
        <v>7</v>
      </c>
      <c r="F6540">
        <v>6822</v>
      </c>
      <c r="G6540">
        <v>39</v>
      </c>
      <c r="H6540">
        <v>1</v>
      </c>
      <c r="I6540" s="4">
        <v>178.23</v>
      </c>
      <c r="J6540" s="4">
        <v>78.05</v>
      </c>
      <c r="K6540" s="2">
        <f t="shared" si="714"/>
        <v>5.7167985927880386E-3</v>
      </c>
      <c r="L6540">
        <f t="shared" si="715"/>
        <v>2.564102564102564E-2</v>
      </c>
      <c r="M6540" s="4">
        <f t="shared" si="716"/>
        <v>4.5699999999999994</v>
      </c>
      <c r="N6540" s="4">
        <f t="shared" si="717"/>
        <v>178.23</v>
      </c>
      <c r="O6540">
        <f t="shared" si="718"/>
        <v>0.43791729787353423</v>
      </c>
      <c r="P6540" s="4">
        <f t="shared" si="719"/>
        <v>-100.17999999999999</v>
      </c>
      <c r="Q6540" t="str">
        <f t="shared" si="720"/>
        <v>Inefficient</v>
      </c>
    </row>
    <row r="6541" spans="1:17" x14ac:dyDescent="0.3">
      <c r="A6541" s="1">
        <v>45534</v>
      </c>
      <c r="B6541" t="s">
        <v>47</v>
      </c>
      <c r="C6541" t="s">
        <v>4</v>
      </c>
      <c r="D6541" t="s">
        <v>9</v>
      </c>
      <c r="E6541" t="s">
        <v>8</v>
      </c>
      <c r="F6541">
        <v>722</v>
      </c>
      <c r="G6541">
        <v>4</v>
      </c>
      <c r="H6541">
        <v>0</v>
      </c>
      <c r="I6541" s="4">
        <v>10.31</v>
      </c>
      <c r="J6541" s="4">
        <v>0</v>
      </c>
      <c r="K6541" s="2">
        <f t="shared" si="714"/>
        <v>5.5401662049861496E-3</v>
      </c>
      <c r="L6541">
        <f t="shared" si="715"/>
        <v>0</v>
      </c>
      <c r="M6541" s="4">
        <f t="shared" si="716"/>
        <v>2.5775000000000001</v>
      </c>
      <c r="N6541" s="4">
        <f t="shared" si="717"/>
        <v>0</v>
      </c>
      <c r="O6541">
        <f t="shared" si="718"/>
        <v>0</v>
      </c>
      <c r="P6541" s="4">
        <f t="shared" si="719"/>
        <v>-10.31</v>
      </c>
      <c r="Q6541" t="str">
        <f t="shared" si="720"/>
        <v>Inefficient</v>
      </c>
    </row>
    <row r="6542" spans="1:17" x14ac:dyDescent="0.3">
      <c r="A6542" s="1">
        <v>45534</v>
      </c>
      <c r="B6542" t="s">
        <v>47</v>
      </c>
      <c r="C6542" t="s">
        <v>4</v>
      </c>
      <c r="D6542" t="s">
        <v>10</v>
      </c>
      <c r="E6542" t="s">
        <v>6</v>
      </c>
      <c r="F6542">
        <v>6907</v>
      </c>
      <c r="G6542">
        <v>88</v>
      </c>
      <c r="H6542">
        <v>3</v>
      </c>
      <c r="I6542" s="4">
        <v>157.08000000000001</v>
      </c>
      <c r="J6542" s="4">
        <v>296.45</v>
      </c>
      <c r="K6542" s="2">
        <f t="shared" si="714"/>
        <v>1.2740697842768206E-2</v>
      </c>
      <c r="L6542">
        <f t="shared" si="715"/>
        <v>3.4090909090909088E-2</v>
      </c>
      <c r="M6542" s="4">
        <f t="shared" si="716"/>
        <v>1.7850000000000001</v>
      </c>
      <c r="N6542" s="4">
        <f t="shared" si="717"/>
        <v>52.360000000000007</v>
      </c>
      <c r="O6542">
        <f t="shared" si="718"/>
        <v>1.887254901960784</v>
      </c>
      <c r="P6542" s="4">
        <f t="shared" si="719"/>
        <v>139.36999999999998</v>
      </c>
      <c r="Q6542" t="str">
        <f t="shared" si="720"/>
        <v>Inefficient</v>
      </c>
    </row>
    <row r="6543" spans="1:17" x14ac:dyDescent="0.3">
      <c r="A6543" s="1">
        <v>45534</v>
      </c>
      <c r="B6543" t="s">
        <v>47</v>
      </c>
      <c r="C6543" t="s">
        <v>4</v>
      </c>
      <c r="D6543" t="s">
        <v>10</v>
      </c>
      <c r="E6543" t="s">
        <v>7</v>
      </c>
      <c r="F6543">
        <v>2882</v>
      </c>
      <c r="G6543">
        <v>62</v>
      </c>
      <c r="H6543">
        <v>1</v>
      </c>
      <c r="I6543" s="4">
        <v>61.98</v>
      </c>
      <c r="J6543" s="4">
        <v>88.98</v>
      </c>
      <c r="K6543" s="2">
        <f t="shared" si="714"/>
        <v>2.1512838306731435E-2</v>
      </c>
      <c r="L6543">
        <f t="shared" si="715"/>
        <v>1.6129032258064516E-2</v>
      </c>
      <c r="M6543" s="4">
        <f t="shared" si="716"/>
        <v>0.99967741935483867</v>
      </c>
      <c r="N6543" s="4">
        <f t="shared" si="717"/>
        <v>61.98</v>
      </c>
      <c r="O6543">
        <f t="shared" si="718"/>
        <v>1.4356243949661183</v>
      </c>
      <c r="P6543" s="4">
        <f t="shared" si="719"/>
        <v>27.000000000000007</v>
      </c>
      <c r="Q6543" t="str">
        <f t="shared" si="720"/>
        <v>Inefficient</v>
      </c>
    </row>
    <row r="6544" spans="1:17" x14ac:dyDescent="0.3">
      <c r="A6544" s="1">
        <v>45534</v>
      </c>
      <c r="B6544" t="s">
        <v>47</v>
      </c>
      <c r="C6544" t="s">
        <v>4</v>
      </c>
      <c r="D6544" t="s">
        <v>10</v>
      </c>
      <c r="E6544" t="s">
        <v>8</v>
      </c>
      <c r="F6544">
        <v>205</v>
      </c>
      <c r="G6544">
        <v>3</v>
      </c>
      <c r="H6544">
        <v>0</v>
      </c>
      <c r="I6544" s="4">
        <v>3.13</v>
      </c>
      <c r="J6544" s="4">
        <v>0</v>
      </c>
      <c r="K6544" s="2">
        <f t="shared" si="714"/>
        <v>1.4634146341463415E-2</v>
      </c>
      <c r="L6544">
        <f t="shared" si="715"/>
        <v>0</v>
      </c>
      <c r="M6544" s="4">
        <f t="shared" si="716"/>
        <v>1.0433333333333332</v>
      </c>
      <c r="N6544" s="4">
        <f t="shared" si="717"/>
        <v>0</v>
      </c>
      <c r="O6544">
        <f t="shared" si="718"/>
        <v>0</v>
      </c>
      <c r="P6544" s="4">
        <f t="shared" si="719"/>
        <v>-3.13</v>
      </c>
      <c r="Q6544" t="str">
        <f t="shared" si="720"/>
        <v>Inefficient</v>
      </c>
    </row>
    <row r="6545" spans="1:17" x14ac:dyDescent="0.3">
      <c r="A6545" s="1">
        <v>45534</v>
      </c>
      <c r="B6545" t="s">
        <v>47</v>
      </c>
      <c r="C6545" t="s">
        <v>11</v>
      </c>
      <c r="D6545" t="s">
        <v>5</v>
      </c>
      <c r="E6545" t="s">
        <v>6</v>
      </c>
      <c r="F6545">
        <v>12269</v>
      </c>
      <c r="G6545">
        <v>411</v>
      </c>
      <c r="H6545">
        <v>21</v>
      </c>
      <c r="I6545" s="4">
        <v>293.83</v>
      </c>
      <c r="J6545" s="4">
        <v>1977.44</v>
      </c>
      <c r="K6545" s="2">
        <f t="shared" si="714"/>
        <v>3.3499062678294889E-2</v>
      </c>
      <c r="L6545">
        <f t="shared" si="715"/>
        <v>5.1094890510948905E-2</v>
      </c>
      <c r="M6545" s="4">
        <f t="shared" si="716"/>
        <v>0.71491484184914833</v>
      </c>
      <c r="N6545" s="4">
        <f t="shared" si="717"/>
        <v>13.991904761904761</v>
      </c>
      <c r="O6545">
        <f t="shared" si="718"/>
        <v>6.7298778205084577</v>
      </c>
      <c r="P6545" s="4">
        <f t="shared" si="719"/>
        <v>1683.6100000000001</v>
      </c>
      <c r="Q6545" t="str">
        <f t="shared" si="720"/>
        <v>Efficient</v>
      </c>
    </row>
    <row r="6546" spans="1:17" x14ac:dyDescent="0.3">
      <c r="A6546" s="1">
        <v>45534</v>
      </c>
      <c r="B6546" t="s">
        <v>47</v>
      </c>
      <c r="C6546" t="s">
        <v>11</v>
      </c>
      <c r="D6546" t="s">
        <v>5</v>
      </c>
      <c r="E6546" t="s">
        <v>7</v>
      </c>
      <c r="F6546">
        <v>849</v>
      </c>
      <c r="G6546">
        <v>29</v>
      </c>
      <c r="H6546">
        <v>1</v>
      </c>
      <c r="I6546" s="4">
        <v>21.25</v>
      </c>
      <c r="J6546" s="4">
        <v>79.819999999999993</v>
      </c>
      <c r="K6546" s="2">
        <f t="shared" si="714"/>
        <v>3.4157832744405182E-2</v>
      </c>
      <c r="L6546">
        <f t="shared" si="715"/>
        <v>3.4482758620689655E-2</v>
      </c>
      <c r="M6546" s="4">
        <f t="shared" si="716"/>
        <v>0.73275862068965514</v>
      </c>
      <c r="N6546" s="4">
        <f t="shared" si="717"/>
        <v>21.25</v>
      </c>
      <c r="O6546">
        <f t="shared" si="718"/>
        <v>3.7562352941176469</v>
      </c>
      <c r="P6546" s="4">
        <f t="shared" si="719"/>
        <v>58.569999999999993</v>
      </c>
      <c r="Q6546" t="str">
        <f t="shared" si="720"/>
        <v>Efficient</v>
      </c>
    </row>
    <row r="6547" spans="1:17" x14ac:dyDescent="0.3">
      <c r="A6547" s="1">
        <v>45534</v>
      </c>
      <c r="B6547" t="s">
        <v>47</v>
      </c>
      <c r="C6547" t="s">
        <v>11</v>
      </c>
      <c r="D6547" t="s">
        <v>5</v>
      </c>
      <c r="E6547" t="s">
        <v>8</v>
      </c>
      <c r="F6547">
        <v>781</v>
      </c>
      <c r="G6547">
        <v>37</v>
      </c>
      <c r="H6547">
        <v>5</v>
      </c>
      <c r="I6547" s="4">
        <v>23.32</v>
      </c>
      <c r="J6547" s="4">
        <v>465.48</v>
      </c>
      <c r="K6547" s="2">
        <f t="shared" si="714"/>
        <v>4.7375160051216392E-2</v>
      </c>
      <c r="L6547">
        <f t="shared" si="715"/>
        <v>0.13513513513513514</v>
      </c>
      <c r="M6547" s="4">
        <f t="shared" si="716"/>
        <v>0.63027027027027027</v>
      </c>
      <c r="N6547" s="4">
        <f t="shared" si="717"/>
        <v>4.6639999999999997</v>
      </c>
      <c r="O6547">
        <f t="shared" si="718"/>
        <v>19.960548885077188</v>
      </c>
      <c r="P6547" s="4">
        <f t="shared" si="719"/>
        <v>442.16</v>
      </c>
      <c r="Q6547" t="str">
        <f t="shared" si="720"/>
        <v>Efficient</v>
      </c>
    </row>
    <row r="6548" spans="1:17" x14ac:dyDescent="0.3">
      <c r="A6548" s="1">
        <v>45534</v>
      </c>
      <c r="B6548" t="s">
        <v>47</v>
      </c>
      <c r="C6548" t="s">
        <v>11</v>
      </c>
      <c r="D6548" t="s">
        <v>9</v>
      </c>
      <c r="E6548" t="s">
        <v>6</v>
      </c>
      <c r="F6548">
        <v>13052</v>
      </c>
      <c r="G6548">
        <v>195</v>
      </c>
      <c r="H6548">
        <v>9</v>
      </c>
      <c r="I6548" s="4">
        <v>371.48</v>
      </c>
      <c r="J6548" s="4">
        <v>773.83</v>
      </c>
      <c r="K6548" s="2">
        <f t="shared" si="714"/>
        <v>1.4940239043824702E-2</v>
      </c>
      <c r="L6548">
        <f t="shared" si="715"/>
        <v>4.6153846153846156E-2</v>
      </c>
      <c r="M6548" s="4">
        <f t="shared" si="716"/>
        <v>1.9050256410256412</v>
      </c>
      <c r="N6548" s="4">
        <f t="shared" si="717"/>
        <v>41.275555555555556</v>
      </c>
      <c r="O6548">
        <f t="shared" si="718"/>
        <v>2.0831000323032196</v>
      </c>
      <c r="P6548" s="4">
        <f t="shared" si="719"/>
        <v>402.35</v>
      </c>
      <c r="Q6548" t="str">
        <f t="shared" si="720"/>
        <v>Inefficient</v>
      </c>
    </row>
    <row r="6549" spans="1:17" x14ac:dyDescent="0.3">
      <c r="A6549" s="1">
        <v>45534</v>
      </c>
      <c r="B6549" t="s">
        <v>47</v>
      </c>
      <c r="C6549" t="s">
        <v>11</v>
      </c>
      <c r="D6549" t="s">
        <v>9</v>
      </c>
      <c r="E6549" t="s">
        <v>7</v>
      </c>
      <c r="F6549">
        <v>1777</v>
      </c>
      <c r="G6549">
        <v>33</v>
      </c>
      <c r="H6549">
        <v>1</v>
      </c>
      <c r="I6549" s="4">
        <v>23.5</v>
      </c>
      <c r="J6549" s="4">
        <v>57.78</v>
      </c>
      <c r="K6549" s="2">
        <f t="shared" si="714"/>
        <v>1.8570624648283626E-2</v>
      </c>
      <c r="L6549">
        <f t="shared" si="715"/>
        <v>3.0303030303030304E-2</v>
      </c>
      <c r="M6549" s="4">
        <f t="shared" si="716"/>
        <v>0.71212121212121215</v>
      </c>
      <c r="N6549" s="4">
        <f t="shared" si="717"/>
        <v>23.5</v>
      </c>
      <c r="O6549">
        <f t="shared" si="718"/>
        <v>2.458723404255319</v>
      </c>
      <c r="P6549" s="4">
        <f t="shared" si="719"/>
        <v>34.28</v>
      </c>
      <c r="Q6549" t="str">
        <f t="shared" si="720"/>
        <v>Inefficient</v>
      </c>
    </row>
    <row r="6550" spans="1:17" x14ac:dyDescent="0.3">
      <c r="A6550" s="1">
        <v>45534</v>
      </c>
      <c r="B6550" t="s">
        <v>47</v>
      </c>
      <c r="C6550" t="s">
        <v>11</v>
      </c>
      <c r="D6550" t="s">
        <v>9</v>
      </c>
      <c r="E6550" t="s">
        <v>8</v>
      </c>
      <c r="F6550">
        <v>413</v>
      </c>
      <c r="G6550">
        <v>2</v>
      </c>
      <c r="H6550">
        <v>0</v>
      </c>
      <c r="I6550" s="4">
        <v>10.39</v>
      </c>
      <c r="J6550" s="4">
        <v>0</v>
      </c>
      <c r="K6550" s="2">
        <f t="shared" si="714"/>
        <v>4.8426150121065378E-3</v>
      </c>
      <c r="L6550">
        <f t="shared" si="715"/>
        <v>0</v>
      </c>
      <c r="M6550" s="4">
        <f t="shared" si="716"/>
        <v>5.1950000000000003</v>
      </c>
      <c r="N6550" s="4">
        <f t="shared" si="717"/>
        <v>0</v>
      </c>
      <c r="O6550">
        <f t="shared" si="718"/>
        <v>0</v>
      </c>
      <c r="P6550" s="4">
        <f t="shared" si="719"/>
        <v>-10.39</v>
      </c>
      <c r="Q6550" t="str">
        <f t="shared" si="720"/>
        <v>Inefficient</v>
      </c>
    </row>
    <row r="6551" spans="1:17" x14ac:dyDescent="0.3">
      <c r="A6551" s="1">
        <v>45534</v>
      </c>
      <c r="B6551" t="s">
        <v>47</v>
      </c>
      <c r="C6551" t="s">
        <v>11</v>
      </c>
      <c r="D6551" t="s">
        <v>10</v>
      </c>
      <c r="E6551" t="s">
        <v>6</v>
      </c>
      <c r="F6551">
        <v>13757</v>
      </c>
      <c r="G6551">
        <v>246</v>
      </c>
      <c r="H6551">
        <v>12</v>
      </c>
      <c r="I6551" s="4">
        <v>184.75</v>
      </c>
      <c r="J6551" s="4">
        <v>626.42999999999995</v>
      </c>
      <c r="K6551" s="2">
        <f t="shared" si="714"/>
        <v>1.7881805626226648E-2</v>
      </c>
      <c r="L6551">
        <f t="shared" si="715"/>
        <v>4.878048780487805E-2</v>
      </c>
      <c r="M6551" s="4">
        <f t="shared" si="716"/>
        <v>0.75101626016260159</v>
      </c>
      <c r="N6551" s="4">
        <f t="shared" si="717"/>
        <v>15.395833333333334</v>
      </c>
      <c r="O6551">
        <f t="shared" si="718"/>
        <v>3.3906901217861973</v>
      </c>
      <c r="P6551" s="4">
        <f t="shared" si="719"/>
        <v>441.67999999999995</v>
      </c>
      <c r="Q6551" t="str">
        <f t="shared" si="720"/>
        <v>Inefficient</v>
      </c>
    </row>
    <row r="6552" spans="1:17" x14ac:dyDescent="0.3">
      <c r="A6552" s="1">
        <v>45534</v>
      </c>
      <c r="B6552" t="s">
        <v>47</v>
      </c>
      <c r="C6552" t="s">
        <v>11</v>
      </c>
      <c r="D6552" t="s">
        <v>10</v>
      </c>
      <c r="E6552" t="s">
        <v>7</v>
      </c>
      <c r="F6552">
        <v>1560</v>
      </c>
      <c r="G6552">
        <v>36</v>
      </c>
      <c r="H6552">
        <v>0</v>
      </c>
      <c r="I6552" s="4">
        <v>33.03</v>
      </c>
      <c r="J6552" s="4">
        <v>0</v>
      </c>
      <c r="K6552" s="2">
        <f t="shared" si="714"/>
        <v>2.3076923076923078E-2</v>
      </c>
      <c r="L6552">
        <f t="shared" si="715"/>
        <v>0</v>
      </c>
      <c r="M6552" s="4">
        <f t="shared" si="716"/>
        <v>0.91749999999999998</v>
      </c>
      <c r="N6552" s="4">
        <f t="shared" si="717"/>
        <v>0</v>
      </c>
      <c r="O6552">
        <f t="shared" si="718"/>
        <v>0</v>
      </c>
      <c r="P6552" s="4">
        <f t="shared" si="719"/>
        <v>-33.03</v>
      </c>
      <c r="Q6552" t="str">
        <f t="shared" si="720"/>
        <v>Inefficient</v>
      </c>
    </row>
    <row r="6553" spans="1:17" x14ac:dyDescent="0.3">
      <c r="A6553" s="1">
        <v>45534</v>
      </c>
      <c r="B6553" t="s">
        <v>47</v>
      </c>
      <c r="C6553" t="s">
        <v>11</v>
      </c>
      <c r="D6553" t="s">
        <v>10</v>
      </c>
      <c r="E6553" t="s">
        <v>8</v>
      </c>
      <c r="F6553">
        <v>238</v>
      </c>
      <c r="G6553">
        <v>4</v>
      </c>
      <c r="H6553">
        <v>0</v>
      </c>
      <c r="I6553" s="4">
        <v>3.21</v>
      </c>
      <c r="J6553" s="4">
        <v>0</v>
      </c>
      <c r="K6553" s="2">
        <f t="shared" si="714"/>
        <v>1.680672268907563E-2</v>
      </c>
      <c r="L6553">
        <f t="shared" si="715"/>
        <v>0</v>
      </c>
      <c r="M6553" s="4">
        <f t="shared" si="716"/>
        <v>0.80249999999999999</v>
      </c>
      <c r="N6553" s="4">
        <f t="shared" si="717"/>
        <v>0</v>
      </c>
      <c r="O6553">
        <f t="shared" si="718"/>
        <v>0</v>
      </c>
      <c r="P6553" s="4">
        <f t="shared" si="719"/>
        <v>-3.21</v>
      </c>
      <c r="Q6553" t="str">
        <f t="shared" si="720"/>
        <v>Inefficient</v>
      </c>
    </row>
    <row r="6554" spans="1:17" x14ac:dyDescent="0.3">
      <c r="A6554" s="1">
        <v>45534</v>
      </c>
      <c r="B6554" t="s">
        <v>47</v>
      </c>
      <c r="C6554" t="s">
        <v>12</v>
      </c>
      <c r="D6554" t="s">
        <v>5</v>
      </c>
      <c r="E6554" t="s">
        <v>6</v>
      </c>
      <c r="F6554">
        <v>1004</v>
      </c>
      <c r="G6554">
        <v>47</v>
      </c>
      <c r="H6554">
        <v>4</v>
      </c>
      <c r="I6554" s="4">
        <v>11.86</v>
      </c>
      <c r="J6554" s="4">
        <v>359.41</v>
      </c>
      <c r="K6554" s="2">
        <f t="shared" si="714"/>
        <v>4.6812749003984064E-2</v>
      </c>
      <c r="L6554">
        <f t="shared" si="715"/>
        <v>8.5106382978723402E-2</v>
      </c>
      <c r="M6554" s="4">
        <f t="shared" si="716"/>
        <v>0.25234042553191488</v>
      </c>
      <c r="N6554" s="4">
        <f t="shared" si="717"/>
        <v>2.9649999999999999</v>
      </c>
      <c r="O6554">
        <f t="shared" si="718"/>
        <v>30.304384485666109</v>
      </c>
      <c r="P6554" s="4">
        <f t="shared" si="719"/>
        <v>347.55</v>
      </c>
      <c r="Q6554" t="str">
        <f t="shared" si="720"/>
        <v>Efficient</v>
      </c>
    </row>
    <row r="6555" spans="1:17" x14ac:dyDescent="0.3">
      <c r="A6555" s="1">
        <v>45534</v>
      </c>
      <c r="B6555" t="s">
        <v>47</v>
      </c>
      <c r="C6555" t="s">
        <v>12</v>
      </c>
      <c r="D6555" t="s">
        <v>5</v>
      </c>
      <c r="E6555" t="s">
        <v>7</v>
      </c>
      <c r="F6555">
        <v>4559</v>
      </c>
      <c r="G6555">
        <v>195</v>
      </c>
      <c r="H6555">
        <v>15</v>
      </c>
      <c r="I6555" s="4">
        <v>121.02</v>
      </c>
      <c r="J6555" s="4">
        <v>887.1</v>
      </c>
      <c r="K6555" s="2">
        <f t="shared" si="714"/>
        <v>4.2772537837245009E-2</v>
      </c>
      <c r="L6555">
        <f t="shared" si="715"/>
        <v>7.6923076923076927E-2</v>
      </c>
      <c r="M6555" s="4">
        <f t="shared" si="716"/>
        <v>0.62061538461538457</v>
      </c>
      <c r="N6555" s="4">
        <f t="shared" si="717"/>
        <v>8.0679999999999996</v>
      </c>
      <c r="O6555">
        <f t="shared" si="718"/>
        <v>7.330193356470005</v>
      </c>
      <c r="P6555" s="4">
        <f t="shared" si="719"/>
        <v>766.08</v>
      </c>
      <c r="Q6555" t="str">
        <f t="shared" si="720"/>
        <v>Efficient</v>
      </c>
    </row>
    <row r="6556" spans="1:17" x14ac:dyDescent="0.3">
      <c r="A6556" s="1">
        <v>45534</v>
      </c>
      <c r="B6556" t="s">
        <v>47</v>
      </c>
      <c r="C6556" t="s">
        <v>12</v>
      </c>
      <c r="D6556" t="s">
        <v>5</v>
      </c>
      <c r="E6556" t="s">
        <v>8</v>
      </c>
      <c r="F6556">
        <v>4068</v>
      </c>
      <c r="G6556">
        <v>197</v>
      </c>
      <c r="H6556">
        <v>28</v>
      </c>
      <c r="I6556" s="4">
        <v>106.89</v>
      </c>
      <c r="J6556" s="4">
        <v>2644.94</v>
      </c>
      <c r="K6556" s="2">
        <f t="shared" si="714"/>
        <v>4.8426745329400195E-2</v>
      </c>
      <c r="L6556">
        <f t="shared" si="715"/>
        <v>0.14213197969543148</v>
      </c>
      <c r="M6556" s="4">
        <f t="shared" si="716"/>
        <v>0.5425888324873096</v>
      </c>
      <c r="N6556" s="4">
        <f t="shared" si="717"/>
        <v>3.8174999999999999</v>
      </c>
      <c r="O6556">
        <f t="shared" si="718"/>
        <v>24.744503695387781</v>
      </c>
      <c r="P6556" s="4">
        <f t="shared" si="719"/>
        <v>2538.0500000000002</v>
      </c>
      <c r="Q6556" t="str">
        <f t="shared" si="720"/>
        <v>Efficient</v>
      </c>
    </row>
    <row r="6557" spans="1:17" x14ac:dyDescent="0.3">
      <c r="A6557" s="1">
        <v>45534</v>
      </c>
      <c r="B6557" t="s">
        <v>47</v>
      </c>
      <c r="C6557" t="s">
        <v>12</v>
      </c>
      <c r="D6557" t="s">
        <v>9</v>
      </c>
      <c r="E6557" t="s">
        <v>6</v>
      </c>
      <c r="F6557">
        <v>2234</v>
      </c>
      <c r="G6557">
        <v>20</v>
      </c>
      <c r="H6557">
        <v>0</v>
      </c>
      <c r="I6557" s="4">
        <v>62.93</v>
      </c>
      <c r="J6557" s="4">
        <v>0</v>
      </c>
      <c r="K6557" s="2">
        <f t="shared" si="714"/>
        <v>8.9525514771709933E-3</v>
      </c>
      <c r="L6557">
        <f t="shared" si="715"/>
        <v>0</v>
      </c>
      <c r="M6557" s="4">
        <f t="shared" si="716"/>
        <v>3.1465000000000001</v>
      </c>
      <c r="N6557" s="4">
        <f t="shared" si="717"/>
        <v>0</v>
      </c>
      <c r="O6557">
        <f t="shared" si="718"/>
        <v>0</v>
      </c>
      <c r="P6557" s="4">
        <f t="shared" si="719"/>
        <v>-62.93</v>
      </c>
      <c r="Q6557" t="str">
        <f t="shared" si="720"/>
        <v>Inefficient</v>
      </c>
    </row>
    <row r="6558" spans="1:17" x14ac:dyDescent="0.3">
      <c r="A6558" s="1">
        <v>45534</v>
      </c>
      <c r="B6558" t="s">
        <v>47</v>
      </c>
      <c r="C6558" t="s">
        <v>12</v>
      </c>
      <c r="D6558" t="s">
        <v>9</v>
      </c>
      <c r="E6558" t="s">
        <v>7</v>
      </c>
      <c r="F6558">
        <v>6430</v>
      </c>
      <c r="G6558">
        <v>66</v>
      </c>
      <c r="H6558">
        <v>1</v>
      </c>
      <c r="I6558" s="4">
        <v>121.72</v>
      </c>
      <c r="J6558" s="4">
        <v>70.59</v>
      </c>
      <c r="K6558" s="2">
        <f t="shared" si="714"/>
        <v>1.0264385692068429E-2</v>
      </c>
      <c r="L6558">
        <f t="shared" si="715"/>
        <v>1.5151515151515152E-2</v>
      </c>
      <c r="M6558" s="4">
        <f t="shared" si="716"/>
        <v>1.8442424242424242</v>
      </c>
      <c r="N6558" s="4">
        <f t="shared" si="717"/>
        <v>121.72</v>
      </c>
      <c r="O6558">
        <f t="shared" si="718"/>
        <v>0.57993756161682553</v>
      </c>
      <c r="P6558" s="4">
        <f t="shared" si="719"/>
        <v>-51.129999999999995</v>
      </c>
      <c r="Q6558" t="str">
        <f t="shared" si="720"/>
        <v>Inefficient</v>
      </c>
    </row>
    <row r="6559" spans="1:17" x14ac:dyDescent="0.3">
      <c r="A6559" s="1">
        <v>45534</v>
      </c>
      <c r="B6559" t="s">
        <v>47</v>
      </c>
      <c r="C6559" t="s">
        <v>12</v>
      </c>
      <c r="D6559" t="s">
        <v>9</v>
      </c>
      <c r="E6559" t="s">
        <v>8</v>
      </c>
      <c r="F6559">
        <v>4216</v>
      </c>
      <c r="G6559">
        <v>66</v>
      </c>
      <c r="H6559">
        <v>1</v>
      </c>
      <c r="I6559" s="4">
        <v>106.07</v>
      </c>
      <c r="J6559" s="4">
        <v>53.69</v>
      </c>
      <c r="K6559" s="2">
        <f t="shared" si="714"/>
        <v>1.5654648956356737E-2</v>
      </c>
      <c r="L6559">
        <f t="shared" si="715"/>
        <v>1.5151515151515152E-2</v>
      </c>
      <c r="M6559" s="4">
        <f t="shared" si="716"/>
        <v>1.607121212121212</v>
      </c>
      <c r="N6559" s="4">
        <f t="shared" si="717"/>
        <v>106.07</v>
      </c>
      <c r="O6559">
        <f t="shared" si="718"/>
        <v>0.50617516734232115</v>
      </c>
      <c r="P6559" s="4">
        <f t="shared" si="719"/>
        <v>-52.379999999999995</v>
      </c>
      <c r="Q6559" t="str">
        <f t="shared" si="720"/>
        <v>Inefficient</v>
      </c>
    </row>
    <row r="6560" spans="1:17" x14ac:dyDescent="0.3">
      <c r="A6560" s="1">
        <v>45534</v>
      </c>
      <c r="B6560" t="s">
        <v>47</v>
      </c>
      <c r="C6560" t="s">
        <v>12</v>
      </c>
      <c r="D6560" t="s">
        <v>10</v>
      </c>
      <c r="E6560" t="s">
        <v>6</v>
      </c>
      <c r="F6560">
        <v>2400</v>
      </c>
      <c r="G6560">
        <v>60</v>
      </c>
      <c r="H6560">
        <v>4</v>
      </c>
      <c r="I6560" s="4">
        <v>51.83</v>
      </c>
      <c r="J6560" s="4">
        <v>316.52999999999997</v>
      </c>
      <c r="K6560" s="2">
        <f t="shared" si="714"/>
        <v>2.5000000000000001E-2</v>
      </c>
      <c r="L6560">
        <f t="shared" si="715"/>
        <v>6.6666666666666666E-2</v>
      </c>
      <c r="M6560" s="4">
        <f t="shared" si="716"/>
        <v>0.86383333333333334</v>
      </c>
      <c r="N6560" s="4">
        <f t="shared" si="717"/>
        <v>12.9575</v>
      </c>
      <c r="O6560">
        <f t="shared" si="718"/>
        <v>6.1070808412116531</v>
      </c>
      <c r="P6560" s="4">
        <f t="shared" si="719"/>
        <v>264.7</v>
      </c>
      <c r="Q6560" t="str">
        <f t="shared" si="720"/>
        <v>Efficient</v>
      </c>
    </row>
    <row r="6561" spans="1:17" x14ac:dyDescent="0.3">
      <c r="A6561" s="1">
        <v>45534</v>
      </c>
      <c r="B6561" t="s">
        <v>47</v>
      </c>
      <c r="C6561" t="s">
        <v>12</v>
      </c>
      <c r="D6561" t="s">
        <v>10</v>
      </c>
      <c r="E6561" t="s">
        <v>7</v>
      </c>
      <c r="F6561">
        <v>7679</v>
      </c>
      <c r="G6561">
        <v>106</v>
      </c>
      <c r="H6561">
        <v>7</v>
      </c>
      <c r="I6561" s="4">
        <v>199.38</v>
      </c>
      <c r="J6561" s="4">
        <v>524.61</v>
      </c>
      <c r="K6561" s="2">
        <f t="shared" si="714"/>
        <v>1.3803880713634588E-2</v>
      </c>
      <c r="L6561">
        <f t="shared" si="715"/>
        <v>6.6037735849056603E-2</v>
      </c>
      <c r="M6561" s="4">
        <f t="shared" si="716"/>
        <v>1.880943396226415</v>
      </c>
      <c r="N6561" s="4">
        <f t="shared" si="717"/>
        <v>28.482857142857142</v>
      </c>
      <c r="O6561">
        <f t="shared" si="718"/>
        <v>2.6312067408967801</v>
      </c>
      <c r="P6561" s="4">
        <f t="shared" si="719"/>
        <v>325.23</v>
      </c>
      <c r="Q6561" t="str">
        <f t="shared" si="720"/>
        <v>Inefficient</v>
      </c>
    </row>
    <row r="6562" spans="1:17" x14ac:dyDescent="0.3">
      <c r="A6562" s="1">
        <v>45534</v>
      </c>
      <c r="B6562" t="s">
        <v>47</v>
      </c>
      <c r="C6562" t="s">
        <v>12</v>
      </c>
      <c r="D6562" t="s">
        <v>10</v>
      </c>
      <c r="E6562" t="s">
        <v>8</v>
      </c>
      <c r="F6562">
        <v>3741</v>
      </c>
      <c r="G6562">
        <v>72</v>
      </c>
      <c r="H6562">
        <v>2</v>
      </c>
      <c r="I6562" s="4">
        <v>99.63</v>
      </c>
      <c r="J6562" s="4">
        <v>195.83</v>
      </c>
      <c r="K6562" s="2">
        <f t="shared" si="714"/>
        <v>1.9246190858059342E-2</v>
      </c>
      <c r="L6562">
        <f t="shared" si="715"/>
        <v>2.7777777777777776E-2</v>
      </c>
      <c r="M6562" s="4">
        <f t="shared" si="716"/>
        <v>1.38375</v>
      </c>
      <c r="N6562" s="4">
        <f t="shared" si="717"/>
        <v>49.814999999999998</v>
      </c>
      <c r="O6562">
        <f t="shared" si="718"/>
        <v>1.96557261868915</v>
      </c>
      <c r="P6562" s="4">
        <f t="shared" si="719"/>
        <v>96.200000000000017</v>
      </c>
      <c r="Q6562" t="str">
        <f t="shared" si="720"/>
        <v>Inefficient</v>
      </c>
    </row>
    <row r="6563" spans="1:17" x14ac:dyDescent="0.3">
      <c r="A6563" s="1">
        <v>45535</v>
      </c>
      <c r="B6563" t="s">
        <v>47</v>
      </c>
      <c r="C6563" t="s">
        <v>4</v>
      </c>
      <c r="D6563" t="s">
        <v>5</v>
      </c>
      <c r="E6563" t="s">
        <v>6</v>
      </c>
      <c r="F6563">
        <v>4203</v>
      </c>
      <c r="G6563">
        <v>156</v>
      </c>
      <c r="H6563">
        <v>22</v>
      </c>
      <c r="I6563" s="4">
        <v>114.74</v>
      </c>
      <c r="J6563" s="4">
        <v>2035.42</v>
      </c>
      <c r="K6563" s="2">
        <f t="shared" si="714"/>
        <v>3.7116345467523196E-2</v>
      </c>
      <c r="L6563">
        <f t="shared" si="715"/>
        <v>0.14102564102564102</v>
      </c>
      <c r="M6563" s="4">
        <f t="shared" si="716"/>
        <v>0.73551282051282052</v>
      </c>
      <c r="N6563" s="4">
        <f t="shared" si="717"/>
        <v>5.2154545454545449</v>
      </c>
      <c r="O6563">
        <f t="shared" si="718"/>
        <v>17.739410841903435</v>
      </c>
      <c r="P6563" s="4">
        <f t="shared" si="719"/>
        <v>1920.68</v>
      </c>
      <c r="Q6563" t="str">
        <f t="shared" si="720"/>
        <v>Efficient</v>
      </c>
    </row>
    <row r="6564" spans="1:17" x14ac:dyDescent="0.3">
      <c r="A6564" s="1">
        <v>45535</v>
      </c>
      <c r="B6564" t="s">
        <v>47</v>
      </c>
      <c r="C6564" t="s">
        <v>4</v>
      </c>
      <c r="D6564" t="s">
        <v>5</v>
      </c>
      <c r="E6564" t="s">
        <v>7</v>
      </c>
      <c r="F6564">
        <v>2452</v>
      </c>
      <c r="G6564">
        <v>79</v>
      </c>
      <c r="H6564">
        <v>6</v>
      </c>
      <c r="I6564" s="4">
        <v>54.68</v>
      </c>
      <c r="J6564" s="4">
        <v>365.17</v>
      </c>
      <c r="K6564" s="2">
        <f t="shared" si="714"/>
        <v>3.2218597063621533E-2</v>
      </c>
      <c r="L6564">
        <f t="shared" si="715"/>
        <v>7.5949367088607597E-2</v>
      </c>
      <c r="M6564" s="4">
        <f t="shared" si="716"/>
        <v>0.69215189873417726</v>
      </c>
      <c r="N6564" s="4">
        <f t="shared" si="717"/>
        <v>9.1133333333333333</v>
      </c>
      <c r="O6564">
        <f t="shared" si="718"/>
        <v>6.6783101682516461</v>
      </c>
      <c r="P6564" s="4">
        <f t="shared" si="719"/>
        <v>310.49</v>
      </c>
      <c r="Q6564" t="str">
        <f t="shared" si="720"/>
        <v>Efficient</v>
      </c>
    </row>
    <row r="6565" spans="1:17" x14ac:dyDescent="0.3">
      <c r="A6565" s="1">
        <v>45535</v>
      </c>
      <c r="B6565" t="s">
        <v>47</v>
      </c>
      <c r="C6565" t="s">
        <v>4</v>
      </c>
      <c r="D6565" t="s">
        <v>5</v>
      </c>
      <c r="E6565" t="s">
        <v>8</v>
      </c>
      <c r="F6565">
        <v>790</v>
      </c>
      <c r="G6565">
        <v>24</v>
      </c>
      <c r="H6565">
        <v>2</v>
      </c>
      <c r="I6565" s="4">
        <v>13.22</v>
      </c>
      <c r="J6565" s="4">
        <v>121.24</v>
      </c>
      <c r="K6565" s="2">
        <f t="shared" si="714"/>
        <v>3.0379746835443037E-2</v>
      </c>
      <c r="L6565">
        <f t="shared" si="715"/>
        <v>8.3333333333333329E-2</v>
      </c>
      <c r="M6565" s="4">
        <f t="shared" si="716"/>
        <v>0.5508333333333334</v>
      </c>
      <c r="N6565" s="4">
        <f t="shared" si="717"/>
        <v>6.61</v>
      </c>
      <c r="O6565">
        <f t="shared" si="718"/>
        <v>9.1709531013615724</v>
      </c>
      <c r="P6565" s="4">
        <f t="shared" si="719"/>
        <v>108.02</v>
      </c>
      <c r="Q6565" t="str">
        <f t="shared" si="720"/>
        <v>Efficient</v>
      </c>
    </row>
    <row r="6566" spans="1:17" x14ac:dyDescent="0.3">
      <c r="A6566" s="1">
        <v>45535</v>
      </c>
      <c r="B6566" t="s">
        <v>47</v>
      </c>
      <c r="C6566" t="s">
        <v>4</v>
      </c>
      <c r="D6566" t="s">
        <v>9</v>
      </c>
      <c r="E6566" t="s">
        <v>6</v>
      </c>
      <c r="F6566">
        <v>3917</v>
      </c>
      <c r="G6566">
        <v>52</v>
      </c>
      <c r="H6566">
        <v>2</v>
      </c>
      <c r="I6566" s="4">
        <v>58.29</v>
      </c>
      <c r="J6566" s="4">
        <v>104.01</v>
      </c>
      <c r="K6566" s="2">
        <f t="shared" si="714"/>
        <v>1.327546591779423E-2</v>
      </c>
      <c r="L6566">
        <f t="shared" si="715"/>
        <v>3.8461538461538464E-2</v>
      </c>
      <c r="M6566" s="4">
        <f t="shared" si="716"/>
        <v>1.1209615384615383</v>
      </c>
      <c r="N6566" s="4">
        <f t="shared" si="717"/>
        <v>29.145</v>
      </c>
      <c r="O6566">
        <f t="shared" si="718"/>
        <v>1.7843540916109111</v>
      </c>
      <c r="P6566" s="4">
        <f t="shared" si="719"/>
        <v>45.720000000000006</v>
      </c>
      <c r="Q6566" t="str">
        <f t="shared" si="720"/>
        <v>Inefficient</v>
      </c>
    </row>
    <row r="6567" spans="1:17" x14ac:dyDescent="0.3">
      <c r="A6567" s="1">
        <v>45535</v>
      </c>
      <c r="B6567" t="s">
        <v>47</v>
      </c>
      <c r="C6567" t="s">
        <v>4</v>
      </c>
      <c r="D6567" t="s">
        <v>9</v>
      </c>
      <c r="E6567" t="s">
        <v>7</v>
      </c>
      <c r="F6567">
        <v>7976</v>
      </c>
      <c r="G6567">
        <v>60</v>
      </c>
      <c r="H6567">
        <v>0</v>
      </c>
      <c r="I6567" s="4">
        <v>179.75</v>
      </c>
      <c r="J6567" s="4">
        <v>0</v>
      </c>
      <c r="K6567" s="2">
        <f t="shared" si="714"/>
        <v>7.5225677031093277E-3</v>
      </c>
      <c r="L6567">
        <f t="shared" si="715"/>
        <v>0</v>
      </c>
      <c r="M6567" s="4">
        <f t="shared" si="716"/>
        <v>2.9958333333333331</v>
      </c>
      <c r="N6567" s="4">
        <f t="shared" si="717"/>
        <v>0</v>
      </c>
      <c r="O6567">
        <f t="shared" si="718"/>
        <v>0</v>
      </c>
      <c r="P6567" s="4">
        <f t="shared" si="719"/>
        <v>-179.75</v>
      </c>
      <c r="Q6567" t="str">
        <f t="shared" si="720"/>
        <v>Inefficient</v>
      </c>
    </row>
    <row r="6568" spans="1:17" x14ac:dyDescent="0.3">
      <c r="A6568" s="1">
        <v>45535</v>
      </c>
      <c r="B6568" t="s">
        <v>47</v>
      </c>
      <c r="C6568" t="s">
        <v>4</v>
      </c>
      <c r="D6568" t="s">
        <v>9</v>
      </c>
      <c r="E6568" t="s">
        <v>8</v>
      </c>
      <c r="F6568">
        <v>700</v>
      </c>
      <c r="G6568">
        <v>7</v>
      </c>
      <c r="H6568">
        <v>0</v>
      </c>
      <c r="I6568" s="4">
        <v>15.67</v>
      </c>
      <c r="J6568" s="4">
        <v>0</v>
      </c>
      <c r="K6568" s="2">
        <f t="shared" si="714"/>
        <v>0.01</v>
      </c>
      <c r="L6568">
        <f t="shared" si="715"/>
        <v>0</v>
      </c>
      <c r="M6568" s="4">
        <f t="shared" si="716"/>
        <v>2.2385714285714284</v>
      </c>
      <c r="N6568" s="4">
        <f t="shared" si="717"/>
        <v>0</v>
      </c>
      <c r="O6568">
        <f t="shared" si="718"/>
        <v>0</v>
      </c>
      <c r="P6568" s="4">
        <f t="shared" si="719"/>
        <v>-15.67</v>
      </c>
      <c r="Q6568" t="str">
        <f t="shared" si="720"/>
        <v>Inefficient</v>
      </c>
    </row>
    <row r="6569" spans="1:17" x14ac:dyDescent="0.3">
      <c r="A6569" s="1">
        <v>45535</v>
      </c>
      <c r="B6569" t="s">
        <v>47</v>
      </c>
      <c r="C6569" t="s">
        <v>4</v>
      </c>
      <c r="D6569" t="s">
        <v>10</v>
      </c>
      <c r="E6569" t="s">
        <v>6</v>
      </c>
      <c r="F6569">
        <v>6945</v>
      </c>
      <c r="G6569">
        <v>157</v>
      </c>
      <c r="H6569">
        <v>11</v>
      </c>
      <c r="I6569" s="4">
        <v>159.75</v>
      </c>
      <c r="J6569" s="4">
        <v>997.1</v>
      </c>
      <c r="K6569" s="2">
        <f t="shared" si="714"/>
        <v>2.2606191504679626E-2</v>
      </c>
      <c r="L6569">
        <f t="shared" si="715"/>
        <v>7.0063694267515922E-2</v>
      </c>
      <c r="M6569" s="4">
        <f t="shared" si="716"/>
        <v>1.0175159235668789</v>
      </c>
      <c r="N6569" s="4">
        <f t="shared" si="717"/>
        <v>14.522727272727273</v>
      </c>
      <c r="O6569">
        <f t="shared" si="718"/>
        <v>6.2416275430359942</v>
      </c>
      <c r="P6569" s="4">
        <f t="shared" si="719"/>
        <v>837.35</v>
      </c>
      <c r="Q6569" t="str">
        <f t="shared" si="720"/>
        <v>Efficient</v>
      </c>
    </row>
    <row r="6570" spans="1:17" x14ac:dyDescent="0.3">
      <c r="A6570" s="1">
        <v>45535</v>
      </c>
      <c r="B6570" t="s">
        <v>47</v>
      </c>
      <c r="C6570" t="s">
        <v>4</v>
      </c>
      <c r="D6570" t="s">
        <v>10</v>
      </c>
      <c r="E6570" t="s">
        <v>7</v>
      </c>
      <c r="F6570">
        <v>6857</v>
      </c>
      <c r="G6570">
        <v>167</v>
      </c>
      <c r="H6570">
        <v>12</v>
      </c>
      <c r="I6570" s="4">
        <v>175.18</v>
      </c>
      <c r="J6570" s="4">
        <v>1145.9100000000001</v>
      </c>
      <c r="K6570" s="2">
        <f t="shared" si="714"/>
        <v>2.4354674055709492E-2</v>
      </c>
      <c r="L6570">
        <f t="shared" si="715"/>
        <v>7.1856287425149698E-2</v>
      </c>
      <c r="M6570" s="4">
        <f t="shared" si="716"/>
        <v>1.0489820359281437</v>
      </c>
      <c r="N6570" s="4">
        <f t="shared" si="717"/>
        <v>14.598333333333334</v>
      </c>
      <c r="O6570">
        <f t="shared" si="718"/>
        <v>6.5413289188263501</v>
      </c>
      <c r="P6570" s="4">
        <f t="shared" si="719"/>
        <v>970.73</v>
      </c>
      <c r="Q6570" t="str">
        <f t="shared" si="720"/>
        <v>Efficient</v>
      </c>
    </row>
    <row r="6571" spans="1:17" x14ac:dyDescent="0.3">
      <c r="A6571" s="1">
        <v>45535</v>
      </c>
      <c r="B6571" t="s">
        <v>47</v>
      </c>
      <c r="C6571" t="s">
        <v>4</v>
      </c>
      <c r="D6571" t="s">
        <v>10</v>
      </c>
      <c r="E6571" t="s">
        <v>8</v>
      </c>
      <c r="F6571">
        <v>658</v>
      </c>
      <c r="G6571">
        <v>17</v>
      </c>
      <c r="H6571">
        <v>0</v>
      </c>
      <c r="I6571" s="4">
        <v>6.74</v>
      </c>
      <c r="J6571" s="4">
        <v>0</v>
      </c>
      <c r="K6571" s="2">
        <f t="shared" si="714"/>
        <v>2.5835866261398176E-2</v>
      </c>
      <c r="L6571">
        <f t="shared" si="715"/>
        <v>0</v>
      </c>
      <c r="M6571" s="4">
        <f t="shared" si="716"/>
        <v>0.39647058823529413</v>
      </c>
      <c r="N6571" s="4">
        <f t="shared" si="717"/>
        <v>0</v>
      </c>
      <c r="O6571">
        <f t="shared" si="718"/>
        <v>0</v>
      </c>
      <c r="P6571" s="4">
        <f t="shared" si="719"/>
        <v>-6.74</v>
      </c>
      <c r="Q6571" t="str">
        <f t="shared" si="720"/>
        <v>Inefficient</v>
      </c>
    </row>
    <row r="6572" spans="1:17" x14ac:dyDescent="0.3">
      <c r="A6572" s="1">
        <v>45535</v>
      </c>
      <c r="B6572" t="s">
        <v>47</v>
      </c>
      <c r="C6572" t="s">
        <v>11</v>
      </c>
      <c r="D6572" t="s">
        <v>5</v>
      </c>
      <c r="E6572" t="s">
        <v>6</v>
      </c>
      <c r="F6572">
        <v>5350</v>
      </c>
      <c r="G6572">
        <v>212</v>
      </c>
      <c r="H6572">
        <v>28</v>
      </c>
      <c r="I6572" s="4">
        <v>72.38</v>
      </c>
      <c r="J6572" s="4">
        <v>2326.5</v>
      </c>
      <c r="K6572" s="2">
        <f t="shared" si="714"/>
        <v>3.9626168224299069E-2</v>
      </c>
      <c r="L6572">
        <f t="shared" si="715"/>
        <v>0.13207547169811321</v>
      </c>
      <c r="M6572" s="4">
        <f t="shared" si="716"/>
        <v>0.34141509433962264</v>
      </c>
      <c r="N6572" s="4">
        <f t="shared" si="717"/>
        <v>2.585</v>
      </c>
      <c r="O6572">
        <f t="shared" si="718"/>
        <v>32.142857142857146</v>
      </c>
      <c r="P6572" s="4">
        <f t="shared" si="719"/>
        <v>2254.12</v>
      </c>
      <c r="Q6572" t="str">
        <f t="shared" si="720"/>
        <v>Efficient</v>
      </c>
    </row>
    <row r="6573" spans="1:17" x14ac:dyDescent="0.3">
      <c r="A6573" s="1">
        <v>45535</v>
      </c>
      <c r="B6573" t="s">
        <v>47</v>
      </c>
      <c r="C6573" t="s">
        <v>11</v>
      </c>
      <c r="D6573" t="s">
        <v>5</v>
      </c>
      <c r="E6573" t="s">
        <v>7</v>
      </c>
      <c r="F6573">
        <v>1387</v>
      </c>
      <c r="G6573">
        <v>46</v>
      </c>
      <c r="H6573">
        <v>3</v>
      </c>
      <c r="I6573" s="4">
        <v>25.38</v>
      </c>
      <c r="J6573" s="4">
        <v>184.91</v>
      </c>
      <c r="K6573" s="2">
        <f t="shared" si="714"/>
        <v>3.3165104542177359E-2</v>
      </c>
      <c r="L6573">
        <f t="shared" si="715"/>
        <v>6.5217391304347824E-2</v>
      </c>
      <c r="M6573" s="4">
        <f t="shared" si="716"/>
        <v>0.55173913043478262</v>
      </c>
      <c r="N6573" s="4">
        <f t="shared" si="717"/>
        <v>8.4599999999999991</v>
      </c>
      <c r="O6573">
        <f t="shared" si="718"/>
        <v>7.2856579984239564</v>
      </c>
      <c r="P6573" s="4">
        <f t="shared" si="719"/>
        <v>159.53</v>
      </c>
      <c r="Q6573" t="str">
        <f t="shared" si="720"/>
        <v>Efficient</v>
      </c>
    </row>
    <row r="6574" spans="1:17" x14ac:dyDescent="0.3">
      <c r="A6574" s="1">
        <v>45535</v>
      </c>
      <c r="B6574" t="s">
        <v>47</v>
      </c>
      <c r="C6574" t="s">
        <v>11</v>
      </c>
      <c r="D6574" t="s">
        <v>5</v>
      </c>
      <c r="E6574" t="s">
        <v>8</v>
      </c>
      <c r="F6574">
        <v>548</v>
      </c>
      <c r="G6574">
        <v>11</v>
      </c>
      <c r="H6574">
        <v>0</v>
      </c>
      <c r="I6574" s="4">
        <v>6.6</v>
      </c>
      <c r="J6574" s="4">
        <v>0</v>
      </c>
      <c r="K6574" s="2">
        <f t="shared" si="714"/>
        <v>2.0072992700729927E-2</v>
      </c>
      <c r="L6574">
        <f t="shared" si="715"/>
        <v>0</v>
      </c>
      <c r="M6574" s="4">
        <f t="shared" si="716"/>
        <v>0.6</v>
      </c>
      <c r="N6574" s="4">
        <f t="shared" si="717"/>
        <v>0</v>
      </c>
      <c r="O6574">
        <f t="shared" si="718"/>
        <v>0</v>
      </c>
      <c r="P6574" s="4">
        <f t="shared" si="719"/>
        <v>-6.6</v>
      </c>
      <c r="Q6574" t="str">
        <f t="shared" si="720"/>
        <v>Inefficient</v>
      </c>
    </row>
    <row r="6575" spans="1:17" x14ac:dyDescent="0.3">
      <c r="A6575" s="1">
        <v>45535</v>
      </c>
      <c r="B6575" t="s">
        <v>47</v>
      </c>
      <c r="C6575" t="s">
        <v>11</v>
      </c>
      <c r="D6575" t="s">
        <v>9</v>
      </c>
      <c r="E6575" t="s">
        <v>6</v>
      </c>
      <c r="F6575">
        <v>7394</v>
      </c>
      <c r="G6575">
        <v>39</v>
      </c>
      <c r="H6575">
        <v>0</v>
      </c>
      <c r="I6575" s="4">
        <v>122.76</v>
      </c>
      <c r="J6575" s="4">
        <v>0</v>
      </c>
      <c r="K6575" s="2">
        <f t="shared" si="714"/>
        <v>5.2745469299431968E-3</v>
      </c>
      <c r="L6575">
        <f t="shared" si="715"/>
        <v>0</v>
      </c>
      <c r="M6575" s="4">
        <f t="shared" si="716"/>
        <v>3.1476923076923078</v>
      </c>
      <c r="N6575" s="4">
        <f t="shared" si="717"/>
        <v>0</v>
      </c>
      <c r="O6575">
        <f t="shared" si="718"/>
        <v>0</v>
      </c>
      <c r="P6575" s="4">
        <f t="shared" si="719"/>
        <v>-122.76</v>
      </c>
      <c r="Q6575" t="str">
        <f t="shared" si="720"/>
        <v>Inefficient</v>
      </c>
    </row>
    <row r="6576" spans="1:17" x14ac:dyDescent="0.3">
      <c r="A6576" s="1">
        <v>45535</v>
      </c>
      <c r="B6576" t="s">
        <v>47</v>
      </c>
      <c r="C6576" t="s">
        <v>11</v>
      </c>
      <c r="D6576" t="s">
        <v>9</v>
      </c>
      <c r="E6576" t="s">
        <v>7</v>
      </c>
      <c r="F6576">
        <v>1546</v>
      </c>
      <c r="G6576">
        <v>15</v>
      </c>
      <c r="H6576">
        <v>0</v>
      </c>
      <c r="I6576" s="4">
        <v>37.46</v>
      </c>
      <c r="J6576" s="4">
        <v>0</v>
      </c>
      <c r="K6576" s="2">
        <f t="shared" si="714"/>
        <v>9.7024579560155231E-3</v>
      </c>
      <c r="L6576">
        <f t="shared" si="715"/>
        <v>0</v>
      </c>
      <c r="M6576" s="4">
        <f t="shared" si="716"/>
        <v>2.4973333333333332</v>
      </c>
      <c r="N6576" s="4">
        <f t="shared" si="717"/>
        <v>0</v>
      </c>
      <c r="O6576">
        <f t="shared" si="718"/>
        <v>0</v>
      </c>
      <c r="P6576" s="4">
        <f t="shared" si="719"/>
        <v>-37.46</v>
      </c>
      <c r="Q6576" t="str">
        <f t="shared" si="720"/>
        <v>Inefficient</v>
      </c>
    </row>
    <row r="6577" spans="1:17" x14ac:dyDescent="0.3">
      <c r="A6577" s="1">
        <v>45535</v>
      </c>
      <c r="B6577" t="s">
        <v>47</v>
      </c>
      <c r="C6577" t="s">
        <v>11</v>
      </c>
      <c r="D6577" t="s">
        <v>9</v>
      </c>
      <c r="E6577" t="s">
        <v>8</v>
      </c>
      <c r="F6577">
        <v>550</v>
      </c>
      <c r="G6577">
        <v>10</v>
      </c>
      <c r="H6577">
        <v>0</v>
      </c>
      <c r="I6577" s="4">
        <v>6.92</v>
      </c>
      <c r="J6577" s="4">
        <v>0</v>
      </c>
      <c r="K6577" s="2">
        <f t="shared" si="714"/>
        <v>1.8181818181818181E-2</v>
      </c>
      <c r="L6577">
        <f t="shared" si="715"/>
        <v>0</v>
      </c>
      <c r="M6577" s="4">
        <f t="shared" si="716"/>
        <v>0.69199999999999995</v>
      </c>
      <c r="N6577" s="4">
        <f t="shared" si="717"/>
        <v>0</v>
      </c>
      <c r="O6577">
        <f t="shared" si="718"/>
        <v>0</v>
      </c>
      <c r="P6577" s="4">
        <f t="shared" si="719"/>
        <v>-6.92</v>
      </c>
      <c r="Q6577" t="str">
        <f t="shared" si="720"/>
        <v>Inefficient</v>
      </c>
    </row>
    <row r="6578" spans="1:17" x14ac:dyDescent="0.3">
      <c r="A6578" s="1">
        <v>45535</v>
      </c>
      <c r="B6578" t="s">
        <v>47</v>
      </c>
      <c r="C6578" t="s">
        <v>11</v>
      </c>
      <c r="D6578" t="s">
        <v>10</v>
      </c>
      <c r="E6578" t="s">
        <v>6</v>
      </c>
      <c r="F6578">
        <v>5001</v>
      </c>
      <c r="G6578">
        <v>104</v>
      </c>
      <c r="H6578">
        <v>2</v>
      </c>
      <c r="I6578" s="4">
        <v>117.27</v>
      </c>
      <c r="J6578" s="4">
        <v>127.31</v>
      </c>
      <c r="K6578" s="2">
        <f t="shared" si="714"/>
        <v>2.0795840831833633E-2</v>
      </c>
      <c r="L6578">
        <f t="shared" si="715"/>
        <v>1.9230769230769232E-2</v>
      </c>
      <c r="M6578" s="4">
        <f t="shared" si="716"/>
        <v>1.1275961538461539</v>
      </c>
      <c r="N6578" s="4">
        <f t="shared" si="717"/>
        <v>58.634999999999998</v>
      </c>
      <c r="O6578">
        <f t="shared" si="718"/>
        <v>1.085614394133197</v>
      </c>
      <c r="P6578" s="4">
        <f t="shared" si="719"/>
        <v>10.040000000000006</v>
      </c>
      <c r="Q6578" t="str">
        <f t="shared" si="720"/>
        <v>Inefficient</v>
      </c>
    </row>
    <row r="6579" spans="1:17" x14ac:dyDescent="0.3">
      <c r="A6579" s="1">
        <v>45535</v>
      </c>
      <c r="B6579" t="s">
        <v>47</v>
      </c>
      <c r="C6579" t="s">
        <v>11</v>
      </c>
      <c r="D6579" t="s">
        <v>10</v>
      </c>
      <c r="E6579" t="s">
        <v>7</v>
      </c>
      <c r="F6579">
        <v>805</v>
      </c>
      <c r="G6579">
        <v>15</v>
      </c>
      <c r="H6579">
        <v>0</v>
      </c>
      <c r="I6579" s="4">
        <v>15.87</v>
      </c>
      <c r="J6579" s="4">
        <v>0</v>
      </c>
      <c r="K6579" s="2">
        <f t="shared" si="714"/>
        <v>1.8633540372670808E-2</v>
      </c>
      <c r="L6579">
        <f t="shared" si="715"/>
        <v>0</v>
      </c>
      <c r="M6579" s="4">
        <f t="shared" si="716"/>
        <v>1.0580000000000001</v>
      </c>
      <c r="N6579" s="4">
        <f t="shared" si="717"/>
        <v>0</v>
      </c>
      <c r="O6579">
        <f t="shared" si="718"/>
        <v>0</v>
      </c>
      <c r="P6579" s="4">
        <f t="shared" si="719"/>
        <v>-15.87</v>
      </c>
      <c r="Q6579" t="str">
        <f t="shared" si="720"/>
        <v>Inefficient</v>
      </c>
    </row>
    <row r="6580" spans="1:17" x14ac:dyDescent="0.3">
      <c r="A6580" s="1">
        <v>45535</v>
      </c>
      <c r="B6580" t="s">
        <v>47</v>
      </c>
      <c r="C6580" t="s">
        <v>11</v>
      </c>
      <c r="D6580" t="s">
        <v>10</v>
      </c>
      <c r="E6580" t="s">
        <v>8</v>
      </c>
      <c r="F6580">
        <v>739</v>
      </c>
      <c r="G6580">
        <v>21</v>
      </c>
      <c r="H6580">
        <v>1</v>
      </c>
      <c r="I6580" s="4">
        <v>20.49</v>
      </c>
      <c r="J6580" s="4">
        <v>94.74</v>
      </c>
      <c r="K6580" s="2">
        <f t="shared" si="714"/>
        <v>2.8416779431664412E-2</v>
      </c>
      <c r="L6580">
        <f t="shared" si="715"/>
        <v>4.7619047619047616E-2</v>
      </c>
      <c r="M6580" s="4">
        <f t="shared" si="716"/>
        <v>0.97571428571428565</v>
      </c>
      <c r="N6580" s="4">
        <f t="shared" si="717"/>
        <v>20.49</v>
      </c>
      <c r="O6580">
        <f t="shared" si="718"/>
        <v>4.6237188872620791</v>
      </c>
      <c r="P6580" s="4">
        <f t="shared" si="719"/>
        <v>74.25</v>
      </c>
      <c r="Q6580" t="str">
        <f t="shared" si="720"/>
        <v>Efficient</v>
      </c>
    </row>
    <row r="6581" spans="1:17" x14ac:dyDescent="0.3">
      <c r="A6581" s="1">
        <v>45535</v>
      </c>
      <c r="B6581" t="s">
        <v>47</v>
      </c>
      <c r="C6581" t="s">
        <v>12</v>
      </c>
      <c r="D6581" t="s">
        <v>5</v>
      </c>
      <c r="E6581" t="s">
        <v>6</v>
      </c>
      <c r="F6581">
        <v>2644</v>
      </c>
      <c r="G6581">
        <v>59</v>
      </c>
      <c r="H6581">
        <v>6</v>
      </c>
      <c r="I6581" s="4">
        <v>62.55</v>
      </c>
      <c r="J6581" s="4">
        <v>469.42</v>
      </c>
      <c r="K6581" s="2">
        <f t="shared" si="714"/>
        <v>2.2314674735249621E-2</v>
      </c>
      <c r="L6581">
        <f t="shared" si="715"/>
        <v>0.10169491525423729</v>
      </c>
      <c r="M6581" s="4">
        <f t="shared" si="716"/>
        <v>1.0601694915254236</v>
      </c>
      <c r="N6581" s="4">
        <f t="shared" si="717"/>
        <v>10.424999999999999</v>
      </c>
      <c r="O6581">
        <f t="shared" si="718"/>
        <v>7.5047162270183856</v>
      </c>
      <c r="P6581" s="4">
        <f t="shared" si="719"/>
        <v>406.87</v>
      </c>
      <c r="Q6581" t="str">
        <f t="shared" si="720"/>
        <v>Efficient</v>
      </c>
    </row>
    <row r="6582" spans="1:17" x14ac:dyDescent="0.3">
      <c r="A6582" s="1">
        <v>45535</v>
      </c>
      <c r="B6582" t="s">
        <v>47</v>
      </c>
      <c r="C6582" t="s">
        <v>12</v>
      </c>
      <c r="D6582" t="s">
        <v>5</v>
      </c>
      <c r="E6582" t="s">
        <v>7</v>
      </c>
      <c r="F6582">
        <v>6036</v>
      </c>
      <c r="G6582">
        <v>243</v>
      </c>
      <c r="H6582">
        <v>25</v>
      </c>
      <c r="I6582" s="4">
        <v>165.08</v>
      </c>
      <c r="J6582" s="4">
        <v>2011.48</v>
      </c>
      <c r="K6582" s="2">
        <f t="shared" si="714"/>
        <v>4.0258449304174951E-2</v>
      </c>
      <c r="L6582">
        <f t="shared" si="715"/>
        <v>0.102880658436214</v>
      </c>
      <c r="M6582" s="4">
        <f t="shared" si="716"/>
        <v>0.6793415637860083</v>
      </c>
      <c r="N6582" s="4">
        <f t="shared" si="717"/>
        <v>6.6032000000000002</v>
      </c>
      <c r="O6582">
        <f t="shared" si="718"/>
        <v>12.184880058153622</v>
      </c>
      <c r="P6582" s="4">
        <f t="shared" si="719"/>
        <v>1846.4</v>
      </c>
      <c r="Q6582" t="str">
        <f t="shared" si="720"/>
        <v>Efficient</v>
      </c>
    </row>
    <row r="6583" spans="1:17" x14ac:dyDescent="0.3">
      <c r="A6583" s="1">
        <v>45535</v>
      </c>
      <c r="B6583" t="s">
        <v>47</v>
      </c>
      <c r="C6583" t="s">
        <v>12</v>
      </c>
      <c r="D6583" t="s">
        <v>5</v>
      </c>
      <c r="E6583" t="s">
        <v>8</v>
      </c>
      <c r="F6583">
        <v>2790</v>
      </c>
      <c r="G6583">
        <v>75</v>
      </c>
      <c r="H6583">
        <v>10</v>
      </c>
      <c r="I6583" s="4">
        <v>31.8</v>
      </c>
      <c r="J6583" s="4">
        <v>965.49</v>
      </c>
      <c r="K6583" s="2">
        <f t="shared" si="714"/>
        <v>2.6881720430107527E-2</v>
      </c>
      <c r="L6583">
        <f t="shared" si="715"/>
        <v>0.13333333333333333</v>
      </c>
      <c r="M6583" s="4">
        <f t="shared" si="716"/>
        <v>0.42399999999999999</v>
      </c>
      <c r="N6583" s="4">
        <f t="shared" si="717"/>
        <v>3.18</v>
      </c>
      <c r="O6583">
        <f t="shared" si="718"/>
        <v>30.361320754716981</v>
      </c>
      <c r="P6583" s="4">
        <f t="shared" si="719"/>
        <v>933.69</v>
      </c>
      <c r="Q6583" t="str">
        <f t="shared" si="720"/>
        <v>Efficient</v>
      </c>
    </row>
    <row r="6584" spans="1:17" x14ac:dyDescent="0.3">
      <c r="A6584" s="1">
        <v>45535</v>
      </c>
      <c r="B6584" t="s">
        <v>47</v>
      </c>
      <c r="C6584" t="s">
        <v>12</v>
      </c>
      <c r="D6584" t="s">
        <v>9</v>
      </c>
      <c r="E6584" t="s">
        <v>6</v>
      </c>
      <c r="F6584">
        <v>2300</v>
      </c>
      <c r="G6584">
        <v>26</v>
      </c>
      <c r="H6584">
        <v>0</v>
      </c>
      <c r="I6584" s="4">
        <v>43.06</v>
      </c>
      <c r="J6584" s="4">
        <v>0</v>
      </c>
      <c r="K6584" s="2">
        <f t="shared" si="714"/>
        <v>1.1304347826086957E-2</v>
      </c>
      <c r="L6584">
        <f t="shared" si="715"/>
        <v>0</v>
      </c>
      <c r="M6584" s="4">
        <f t="shared" si="716"/>
        <v>1.6561538461538463</v>
      </c>
      <c r="N6584" s="4">
        <f t="shared" si="717"/>
        <v>0</v>
      </c>
      <c r="O6584">
        <f t="shared" si="718"/>
        <v>0</v>
      </c>
      <c r="P6584" s="4">
        <f t="shared" si="719"/>
        <v>-43.06</v>
      </c>
      <c r="Q6584" t="str">
        <f t="shared" si="720"/>
        <v>Inefficient</v>
      </c>
    </row>
    <row r="6585" spans="1:17" x14ac:dyDescent="0.3">
      <c r="A6585" s="1">
        <v>45535</v>
      </c>
      <c r="B6585" t="s">
        <v>47</v>
      </c>
      <c r="C6585" t="s">
        <v>12</v>
      </c>
      <c r="D6585" t="s">
        <v>9</v>
      </c>
      <c r="E6585" t="s">
        <v>7</v>
      </c>
      <c r="F6585">
        <v>4161</v>
      </c>
      <c r="G6585">
        <v>47</v>
      </c>
      <c r="H6585">
        <v>1</v>
      </c>
      <c r="I6585" s="4">
        <v>61.3</v>
      </c>
      <c r="J6585" s="4">
        <v>96.69</v>
      </c>
      <c r="K6585" s="2">
        <f t="shared" si="714"/>
        <v>1.1295361691900985E-2</v>
      </c>
      <c r="L6585">
        <f t="shared" si="715"/>
        <v>2.1276595744680851E-2</v>
      </c>
      <c r="M6585" s="4">
        <f t="shared" si="716"/>
        <v>1.3042553191489361</v>
      </c>
      <c r="N6585" s="4">
        <f t="shared" si="717"/>
        <v>61.3</v>
      </c>
      <c r="O6585">
        <f t="shared" si="718"/>
        <v>1.5773246329526918</v>
      </c>
      <c r="P6585" s="4">
        <f t="shared" si="719"/>
        <v>35.39</v>
      </c>
      <c r="Q6585" t="str">
        <f t="shared" si="720"/>
        <v>Inefficient</v>
      </c>
    </row>
    <row r="6586" spans="1:17" x14ac:dyDescent="0.3">
      <c r="A6586" s="1">
        <v>45535</v>
      </c>
      <c r="B6586" t="s">
        <v>47</v>
      </c>
      <c r="C6586" t="s">
        <v>12</v>
      </c>
      <c r="D6586" t="s">
        <v>9</v>
      </c>
      <c r="E6586" t="s">
        <v>8</v>
      </c>
      <c r="F6586">
        <v>3509</v>
      </c>
      <c r="G6586">
        <v>30</v>
      </c>
      <c r="H6586">
        <v>0</v>
      </c>
      <c r="I6586" s="4">
        <v>42.66</v>
      </c>
      <c r="J6586" s="4">
        <v>0</v>
      </c>
      <c r="K6586" s="2">
        <f t="shared" si="714"/>
        <v>8.5494442861214024E-3</v>
      </c>
      <c r="L6586">
        <f t="shared" si="715"/>
        <v>0</v>
      </c>
      <c r="M6586" s="4">
        <f t="shared" si="716"/>
        <v>1.4219999999999999</v>
      </c>
      <c r="N6586" s="4">
        <f t="shared" si="717"/>
        <v>0</v>
      </c>
      <c r="O6586">
        <f t="shared" si="718"/>
        <v>0</v>
      </c>
      <c r="P6586" s="4">
        <f t="shared" si="719"/>
        <v>-42.66</v>
      </c>
      <c r="Q6586" t="str">
        <f t="shared" si="720"/>
        <v>Inefficient</v>
      </c>
    </row>
    <row r="6587" spans="1:17" x14ac:dyDescent="0.3">
      <c r="A6587" s="1">
        <v>45535</v>
      </c>
      <c r="B6587" t="s">
        <v>47</v>
      </c>
      <c r="C6587" t="s">
        <v>12</v>
      </c>
      <c r="D6587" t="s">
        <v>10</v>
      </c>
      <c r="E6587" t="s">
        <v>6</v>
      </c>
      <c r="F6587">
        <v>2836</v>
      </c>
      <c r="G6587">
        <v>62</v>
      </c>
      <c r="H6587">
        <v>1</v>
      </c>
      <c r="I6587" s="4">
        <v>59.13</v>
      </c>
      <c r="J6587" s="4">
        <v>72.89</v>
      </c>
      <c r="K6587" s="2">
        <f t="shared" si="714"/>
        <v>2.1861777150916785E-2</v>
      </c>
      <c r="L6587">
        <f t="shared" si="715"/>
        <v>1.6129032258064516E-2</v>
      </c>
      <c r="M6587" s="4">
        <f t="shared" si="716"/>
        <v>0.95370967741935486</v>
      </c>
      <c r="N6587" s="4">
        <f t="shared" si="717"/>
        <v>59.13</v>
      </c>
      <c r="O6587">
        <f t="shared" si="718"/>
        <v>1.232707593438187</v>
      </c>
      <c r="P6587" s="4">
        <f t="shared" si="719"/>
        <v>13.759999999999998</v>
      </c>
      <c r="Q6587" t="str">
        <f t="shared" si="720"/>
        <v>Inefficient</v>
      </c>
    </row>
    <row r="6588" spans="1:17" x14ac:dyDescent="0.3">
      <c r="A6588" s="1">
        <v>45535</v>
      </c>
      <c r="B6588" t="s">
        <v>47</v>
      </c>
      <c r="C6588" t="s">
        <v>12</v>
      </c>
      <c r="D6588" t="s">
        <v>10</v>
      </c>
      <c r="E6588" t="s">
        <v>7</v>
      </c>
      <c r="F6588">
        <v>8211</v>
      </c>
      <c r="G6588">
        <v>94</v>
      </c>
      <c r="H6588">
        <v>2</v>
      </c>
      <c r="I6588" s="4">
        <v>182.26</v>
      </c>
      <c r="J6588" s="4">
        <v>131.16</v>
      </c>
      <c r="K6588" s="2">
        <f t="shared" si="714"/>
        <v>1.144805748386311E-2</v>
      </c>
      <c r="L6588">
        <f t="shared" si="715"/>
        <v>2.1276595744680851E-2</v>
      </c>
      <c r="M6588" s="4">
        <f t="shared" si="716"/>
        <v>1.9389361702127659</v>
      </c>
      <c r="N6588" s="4">
        <f t="shared" si="717"/>
        <v>91.13</v>
      </c>
      <c r="O6588">
        <f t="shared" si="718"/>
        <v>0.71963129595083952</v>
      </c>
      <c r="P6588" s="4">
        <f t="shared" si="719"/>
        <v>-51.099999999999994</v>
      </c>
      <c r="Q6588" t="str">
        <f t="shared" si="720"/>
        <v>Inefficient</v>
      </c>
    </row>
    <row r="6589" spans="1:17" x14ac:dyDescent="0.3">
      <c r="A6589" s="1">
        <v>45535</v>
      </c>
      <c r="B6589" t="s">
        <v>47</v>
      </c>
      <c r="C6589" t="s">
        <v>12</v>
      </c>
      <c r="D6589" t="s">
        <v>10</v>
      </c>
      <c r="E6589" t="s">
        <v>8</v>
      </c>
      <c r="F6589">
        <v>3238</v>
      </c>
      <c r="G6589">
        <v>76</v>
      </c>
      <c r="H6589">
        <v>2</v>
      </c>
      <c r="I6589" s="4">
        <v>68.91</v>
      </c>
      <c r="J6589" s="4">
        <v>116.89</v>
      </c>
      <c r="K6589" s="2">
        <f t="shared" si="714"/>
        <v>2.3471278567016678E-2</v>
      </c>
      <c r="L6589">
        <f t="shared" si="715"/>
        <v>2.6315789473684209E-2</v>
      </c>
      <c r="M6589" s="4">
        <f t="shared" si="716"/>
        <v>0.90671052631578941</v>
      </c>
      <c r="N6589" s="4">
        <f t="shared" si="717"/>
        <v>34.454999999999998</v>
      </c>
      <c r="O6589">
        <f t="shared" si="718"/>
        <v>1.6962704977506895</v>
      </c>
      <c r="P6589" s="4">
        <f t="shared" si="719"/>
        <v>47.980000000000004</v>
      </c>
      <c r="Q6589" t="str">
        <f t="shared" si="720"/>
        <v>Inefficient</v>
      </c>
    </row>
    <row r="6590" spans="1:17" x14ac:dyDescent="0.3">
      <c r="A6590" s="1">
        <v>45536</v>
      </c>
      <c r="B6590" t="s">
        <v>46</v>
      </c>
      <c r="C6590" t="s">
        <v>4</v>
      </c>
      <c r="D6590" t="s">
        <v>5</v>
      </c>
      <c r="E6590" t="s">
        <v>6</v>
      </c>
      <c r="F6590">
        <v>9523</v>
      </c>
      <c r="G6590">
        <v>331</v>
      </c>
      <c r="H6590">
        <v>43</v>
      </c>
      <c r="I6590" s="4">
        <v>214.9</v>
      </c>
      <c r="J6590" s="4">
        <v>3006.5</v>
      </c>
      <c r="K6590" s="2">
        <f t="shared" si="714"/>
        <v>3.4757954426126218E-2</v>
      </c>
      <c r="L6590">
        <f t="shared" si="715"/>
        <v>0.12990936555891239</v>
      </c>
      <c r="M6590" s="4">
        <f t="shared" si="716"/>
        <v>0.64924471299093656</v>
      </c>
      <c r="N6590" s="4">
        <f t="shared" si="717"/>
        <v>4.9976744186046513</v>
      </c>
      <c r="O6590">
        <f t="shared" si="718"/>
        <v>13.990228013029316</v>
      </c>
      <c r="P6590" s="4">
        <f t="shared" si="719"/>
        <v>2791.6</v>
      </c>
      <c r="Q6590" t="str">
        <f t="shared" si="720"/>
        <v>Efficient</v>
      </c>
    </row>
    <row r="6591" spans="1:17" x14ac:dyDescent="0.3">
      <c r="A6591" s="1">
        <v>45536</v>
      </c>
      <c r="B6591" t="s">
        <v>46</v>
      </c>
      <c r="C6591" t="s">
        <v>4</v>
      </c>
      <c r="D6591" t="s">
        <v>5</v>
      </c>
      <c r="E6591" t="s">
        <v>7</v>
      </c>
      <c r="F6591">
        <v>7219</v>
      </c>
      <c r="G6591">
        <v>183</v>
      </c>
      <c r="H6591">
        <v>18</v>
      </c>
      <c r="I6591" s="4">
        <v>264.11</v>
      </c>
      <c r="J6591" s="4">
        <v>1398.44</v>
      </c>
      <c r="K6591" s="2">
        <f t="shared" si="714"/>
        <v>2.5349771436487048E-2</v>
      </c>
      <c r="L6591">
        <f t="shared" si="715"/>
        <v>9.8360655737704916E-2</v>
      </c>
      <c r="M6591" s="4">
        <f t="shared" si="716"/>
        <v>1.443224043715847</v>
      </c>
      <c r="N6591" s="4">
        <f t="shared" si="717"/>
        <v>14.672777777777778</v>
      </c>
      <c r="O6591">
        <f t="shared" si="718"/>
        <v>5.2949149975389043</v>
      </c>
      <c r="P6591" s="4">
        <f t="shared" si="719"/>
        <v>1134.33</v>
      </c>
      <c r="Q6591" t="str">
        <f t="shared" si="720"/>
        <v>Efficient</v>
      </c>
    </row>
    <row r="6592" spans="1:17" x14ac:dyDescent="0.3">
      <c r="A6592" s="1">
        <v>45536</v>
      </c>
      <c r="B6592" t="s">
        <v>46</v>
      </c>
      <c r="C6592" t="s">
        <v>4</v>
      </c>
      <c r="D6592" t="s">
        <v>5</v>
      </c>
      <c r="E6592" t="s">
        <v>8</v>
      </c>
      <c r="F6592">
        <v>754</v>
      </c>
      <c r="G6592">
        <v>24</v>
      </c>
      <c r="H6592">
        <v>2</v>
      </c>
      <c r="I6592" s="4">
        <v>25.88</v>
      </c>
      <c r="J6592" s="4">
        <v>117.74</v>
      </c>
      <c r="K6592" s="2">
        <f t="shared" si="714"/>
        <v>3.1830238726790451E-2</v>
      </c>
      <c r="L6592">
        <f t="shared" si="715"/>
        <v>8.3333333333333329E-2</v>
      </c>
      <c r="M6592" s="4">
        <f t="shared" si="716"/>
        <v>1.0783333333333334</v>
      </c>
      <c r="N6592" s="4">
        <f t="shared" si="717"/>
        <v>12.94</v>
      </c>
      <c r="O6592">
        <f t="shared" si="718"/>
        <v>4.5494590417310663</v>
      </c>
      <c r="P6592" s="4">
        <f t="shared" si="719"/>
        <v>91.86</v>
      </c>
      <c r="Q6592" t="str">
        <f t="shared" si="720"/>
        <v>Efficient</v>
      </c>
    </row>
    <row r="6593" spans="1:17" x14ac:dyDescent="0.3">
      <c r="A6593" s="1">
        <v>45536</v>
      </c>
      <c r="B6593" t="s">
        <v>46</v>
      </c>
      <c r="C6593" t="s">
        <v>4</v>
      </c>
      <c r="D6593" t="s">
        <v>9</v>
      </c>
      <c r="E6593" t="s">
        <v>6</v>
      </c>
      <c r="F6593">
        <v>6128</v>
      </c>
      <c r="G6593">
        <v>37</v>
      </c>
      <c r="H6593">
        <v>0</v>
      </c>
      <c r="I6593" s="4">
        <v>237.09</v>
      </c>
      <c r="J6593" s="4">
        <v>0</v>
      </c>
      <c r="K6593" s="2">
        <f t="shared" si="714"/>
        <v>6.037859007832898E-3</v>
      </c>
      <c r="L6593">
        <f t="shared" si="715"/>
        <v>0</v>
      </c>
      <c r="M6593" s="4">
        <f t="shared" si="716"/>
        <v>6.407837837837838</v>
      </c>
      <c r="N6593" s="4">
        <f t="shared" si="717"/>
        <v>0</v>
      </c>
      <c r="O6593">
        <f t="shared" si="718"/>
        <v>0</v>
      </c>
      <c r="P6593" s="4">
        <f t="shared" si="719"/>
        <v>-237.09</v>
      </c>
      <c r="Q6593" t="str">
        <f t="shared" si="720"/>
        <v>Inefficient</v>
      </c>
    </row>
    <row r="6594" spans="1:17" x14ac:dyDescent="0.3">
      <c r="A6594" s="1">
        <v>45536</v>
      </c>
      <c r="B6594" t="s">
        <v>46</v>
      </c>
      <c r="C6594" t="s">
        <v>4</v>
      </c>
      <c r="D6594" t="s">
        <v>9</v>
      </c>
      <c r="E6594" t="s">
        <v>7</v>
      </c>
      <c r="F6594">
        <v>3576</v>
      </c>
      <c r="G6594">
        <v>71</v>
      </c>
      <c r="H6594">
        <v>1</v>
      </c>
      <c r="I6594" s="4">
        <v>69</v>
      </c>
      <c r="J6594" s="4">
        <v>81.16</v>
      </c>
      <c r="K6594" s="2">
        <f t="shared" si="714"/>
        <v>1.9854586129753916E-2</v>
      </c>
      <c r="L6594">
        <f t="shared" si="715"/>
        <v>1.4084507042253521E-2</v>
      </c>
      <c r="M6594" s="4">
        <f t="shared" si="716"/>
        <v>0.971830985915493</v>
      </c>
      <c r="N6594" s="4">
        <f t="shared" si="717"/>
        <v>69</v>
      </c>
      <c r="O6594">
        <f t="shared" si="718"/>
        <v>1.1762318840579709</v>
      </c>
      <c r="P6594" s="4">
        <f t="shared" si="719"/>
        <v>12.159999999999997</v>
      </c>
      <c r="Q6594" t="str">
        <f t="shared" si="720"/>
        <v>Inefficient</v>
      </c>
    </row>
    <row r="6595" spans="1:17" x14ac:dyDescent="0.3">
      <c r="A6595" s="1">
        <v>45536</v>
      </c>
      <c r="B6595" t="s">
        <v>46</v>
      </c>
      <c r="C6595" t="s">
        <v>4</v>
      </c>
      <c r="D6595" t="s">
        <v>9</v>
      </c>
      <c r="E6595" t="s">
        <v>8</v>
      </c>
      <c r="F6595">
        <v>399</v>
      </c>
      <c r="G6595">
        <v>3</v>
      </c>
      <c r="H6595">
        <v>0</v>
      </c>
      <c r="I6595" s="4">
        <v>6.58</v>
      </c>
      <c r="J6595" s="4">
        <v>0</v>
      </c>
      <c r="K6595" s="2">
        <f t="shared" ref="K6595:K6658" si="721">G6595/F6595</f>
        <v>7.5187969924812026E-3</v>
      </c>
      <c r="L6595">
        <f t="shared" ref="L6595:L6658" si="722">IF(G6595=0,0,H6595/G6595)</f>
        <v>0</v>
      </c>
      <c r="M6595" s="4">
        <f t="shared" ref="M6595:M6658" si="723">IF(G6595=0,0,I6595/G6595)</f>
        <v>2.1933333333333334</v>
      </c>
      <c r="N6595" s="4">
        <f t="shared" ref="N6595:N6658" si="724">IF(H6595=0,0,I6595/H6595)</f>
        <v>0</v>
      </c>
      <c r="O6595">
        <f t="shared" ref="O6595:O6658" si="725">IF(I6595=0,0,J6595/I6595)</f>
        <v>0</v>
      </c>
      <c r="P6595" s="4">
        <f t="shared" ref="P6595:P6658" si="726">J6595-I6595</f>
        <v>-6.58</v>
      </c>
      <c r="Q6595" t="str">
        <f t="shared" ref="Q6595:Q6658" si="727">IF(AND(N6595&lt;26.94,O6595&gt;3.57),"Efficient", "Inefficient")</f>
        <v>Inefficient</v>
      </c>
    </row>
    <row r="6596" spans="1:17" x14ac:dyDescent="0.3">
      <c r="A6596" s="1">
        <v>45536</v>
      </c>
      <c r="B6596" t="s">
        <v>46</v>
      </c>
      <c r="C6596" t="s">
        <v>4</v>
      </c>
      <c r="D6596" t="s">
        <v>10</v>
      </c>
      <c r="E6596" t="s">
        <v>6</v>
      </c>
      <c r="F6596">
        <v>4280</v>
      </c>
      <c r="G6596">
        <v>64</v>
      </c>
      <c r="H6596">
        <v>2</v>
      </c>
      <c r="I6596" s="4">
        <v>106.8</v>
      </c>
      <c r="J6596" s="4">
        <v>192.71</v>
      </c>
      <c r="K6596" s="2">
        <f t="shared" si="721"/>
        <v>1.4953271028037384E-2</v>
      </c>
      <c r="L6596">
        <f t="shared" si="722"/>
        <v>3.125E-2</v>
      </c>
      <c r="M6596" s="4">
        <f t="shared" si="723"/>
        <v>1.66875</v>
      </c>
      <c r="N6596" s="4">
        <f t="shared" si="724"/>
        <v>53.4</v>
      </c>
      <c r="O6596">
        <f t="shared" si="725"/>
        <v>1.8044007490636704</v>
      </c>
      <c r="P6596" s="4">
        <f t="shared" si="726"/>
        <v>85.910000000000011</v>
      </c>
      <c r="Q6596" t="str">
        <f t="shared" si="727"/>
        <v>Inefficient</v>
      </c>
    </row>
    <row r="6597" spans="1:17" x14ac:dyDescent="0.3">
      <c r="A6597" s="1">
        <v>45536</v>
      </c>
      <c r="B6597" t="s">
        <v>46</v>
      </c>
      <c r="C6597" t="s">
        <v>4</v>
      </c>
      <c r="D6597" t="s">
        <v>10</v>
      </c>
      <c r="E6597" t="s">
        <v>7</v>
      </c>
      <c r="F6597">
        <v>4784</v>
      </c>
      <c r="G6597">
        <v>72</v>
      </c>
      <c r="H6597">
        <v>3</v>
      </c>
      <c r="I6597" s="4">
        <v>157.74</v>
      </c>
      <c r="J6597" s="4">
        <v>249.8</v>
      </c>
      <c r="K6597" s="2">
        <f t="shared" si="721"/>
        <v>1.5050167224080268E-2</v>
      </c>
      <c r="L6597">
        <f t="shared" si="722"/>
        <v>4.1666666666666664E-2</v>
      </c>
      <c r="M6597" s="4">
        <f t="shared" si="723"/>
        <v>2.1908333333333334</v>
      </c>
      <c r="N6597" s="4">
        <f t="shared" si="724"/>
        <v>52.580000000000005</v>
      </c>
      <c r="O6597">
        <f t="shared" si="725"/>
        <v>1.5836186129073158</v>
      </c>
      <c r="P6597" s="4">
        <f t="shared" si="726"/>
        <v>92.06</v>
      </c>
      <c r="Q6597" t="str">
        <f t="shared" si="727"/>
        <v>Inefficient</v>
      </c>
    </row>
    <row r="6598" spans="1:17" x14ac:dyDescent="0.3">
      <c r="A6598" s="1">
        <v>45536</v>
      </c>
      <c r="B6598" t="s">
        <v>46</v>
      </c>
      <c r="C6598" t="s">
        <v>4</v>
      </c>
      <c r="D6598" t="s">
        <v>10</v>
      </c>
      <c r="E6598" t="s">
        <v>8</v>
      </c>
      <c r="F6598">
        <v>171</v>
      </c>
      <c r="G6598">
        <v>4</v>
      </c>
      <c r="H6598">
        <v>0</v>
      </c>
      <c r="I6598" s="4">
        <v>6.53</v>
      </c>
      <c r="J6598" s="4">
        <v>0</v>
      </c>
      <c r="K6598" s="2">
        <f t="shared" si="721"/>
        <v>2.3391812865497075E-2</v>
      </c>
      <c r="L6598">
        <f t="shared" si="722"/>
        <v>0</v>
      </c>
      <c r="M6598" s="4">
        <f t="shared" si="723"/>
        <v>1.6325000000000001</v>
      </c>
      <c r="N6598" s="4">
        <f t="shared" si="724"/>
        <v>0</v>
      </c>
      <c r="O6598">
        <f t="shared" si="725"/>
        <v>0</v>
      </c>
      <c r="P6598" s="4">
        <f t="shared" si="726"/>
        <v>-6.53</v>
      </c>
      <c r="Q6598" t="str">
        <f t="shared" si="727"/>
        <v>Inefficient</v>
      </c>
    </row>
    <row r="6599" spans="1:17" x14ac:dyDescent="0.3">
      <c r="A6599" s="1">
        <v>45536</v>
      </c>
      <c r="B6599" t="s">
        <v>46</v>
      </c>
      <c r="C6599" t="s">
        <v>11</v>
      </c>
      <c r="D6599" t="s">
        <v>5</v>
      </c>
      <c r="E6599" t="s">
        <v>6</v>
      </c>
      <c r="F6599">
        <v>11552</v>
      </c>
      <c r="G6599">
        <v>356</v>
      </c>
      <c r="H6599">
        <v>29</v>
      </c>
      <c r="I6599" s="4">
        <v>224.16</v>
      </c>
      <c r="J6599" s="4">
        <v>2093.0300000000002</v>
      </c>
      <c r="K6599" s="2">
        <f t="shared" si="721"/>
        <v>3.0817174515235458E-2</v>
      </c>
      <c r="L6599">
        <f t="shared" si="722"/>
        <v>8.1460674157303375E-2</v>
      </c>
      <c r="M6599" s="4">
        <f t="shared" si="723"/>
        <v>0.62966292134831459</v>
      </c>
      <c r="N6599" s="4">
        <f t="shared" si="724"/>
        <v>7.7296551724137927</v>
      </c>
      <c r="O6599">
        <f t="shared" si="725"/>
        <v>9.3372144896502505</v>
      </c>
      <c r="P6599" s="4">
        <f t="shared" si="726"/>
        <v>1868.8700000000001</v>
      </c>
      <c r="Q6599" t="str">
        <f t="shared" si="727"/>
        <v>Efficient</v>
      </c>
    </row>
    <row r="6600" spans="1:17" x14ac:dyDescent="0.3">
      <c r="A6600" s="1">
        <v>45536</v>
      </c>
      <c r="B6600" t="s">
        <v>46</v>
      </c>
      <c r="C6600" t="s">
        <v>11</v>
      </c>
      <c r="D6600" t="s">
        <v>5</v>
      </c>
      <c r="E6600" t="s">
        <v>7</v>
      </c>
      <c r="F6600">
        <v>690</v>
      </c>
      <c r="G6600">
        <v>14</v>
      </c>
      <c r="H6600">
        <v>1</v>
      </c>
      <c r="I6600" s="4">
        <v>26.24</v>
      </c>
      <c r="J6600" s="4">
        <v>61.57</v>
      </c>
      <c r="K6600" s="2">
        <f t="shared" si="721"/>
        <v>2.0289855072463767E-2</v>
      </c>
      <c r="L6600">
        <f t="shared" si="722"/>
        <v>7.1428571428571425E-2</v>
      </c>
      <c r="M6600" s="4">
        <f t="shared" si="723"/>
        <v>1.8742857142857141</v>
      </c>
      <c r="N6600" s="4">
        <f t="shared" si="724"/>
        <v>26.24</v>
      </c>
      <c r="O6600">
        <f t="shared" si="725"/>
        <v>2.3464176829268295</v>
      </c>
      <c r="P6600" s="4">
        <f t="shared" si="726"/>
        <v>35.33</v>
      </c>
      <c r="Q6600" t="str">
        <f t="shared" si="727"/>
        <v>Inefficient</v>
      </c>
    </row>
    <row r="6601" spans="1:17" x14ac:dyDescent="0.3">
      <c r="A6601" s="1">
        <v>45536</v>
      </c>
      <c r="B6601" t="s">
        <v>46</v>
      </c>
      <c r="C6601" t="s">
        <v>11</v>
      </c>
      <c r="D6601" t="s">
        <v>5</v>
      </c>
      <c r="E6601" t="s">
        <v>8</v>
      </c>
      <c r="F6601">
        <v>547</v>
      </c>
      <c r="G6601">
        <v>18</v>
      </c>
      <c r="H6601">
        <v>2</v>
      </c>
      <c r="I6601" s="4">
        <v>14.94</v>
      </c>
      <c r="J6601" s="4">
        <v>192.33</v>
      </c>
      <c r="K6601" s="2">
        <f t="shared" si="721"/>
        <v>3.2906764168190127E-2</v>
      </c>
      <c r="L6601">
        <f t="shared" si="722"/>
        <v>0.1111111111111111</v>
      </c>
      <c r="M6601" s="4">
        <f t="shared" si="723"/>
        <v>0.83</v>
      </c>
      <c r="N6601" s="4">
        <f t="shared" si="724"/>
        <v>7.47</v>
      </c>
      <c r="O6601">
        <f t="shared" si="725"/>
        <v>12.873493975903616</v>
      </c>
      <c r="P6601" s="4">
        <f t="shared" si="726"/>
        <v>177.39000000000001</v>
      </c>
      <c r="Q6601" t="str">
        <f t="shared" si="727"/>
        <v>Efficient</v>
      </c>
    </row>
    <row r="6602" spans="1:17" x14ac:dyDescent="0.3">
      <c r="A6602" s="1">
        <v>45536</v>
      </c>
      <c r="B6602" t="s">
        <v>46</v>
      </c>
      <c r="C6602" t="s">
        <v>11</v>
      </c>
      <c r="D6602" t="s">
        <v>9</v>
      </c>
      <c r="E6602" t="s">
        <v>6</v>
      </c>
      <c r="F6602">
        <v>9306</v>
      </c>
      <c r="G6602">
        <v>90</v>
      </c>
      <c r="H6602">
        <v>2</v>
      </c>
      <c r="I6602" s="4">
        <v>236.6</v>
      </c>
      <c r="J6602" s="4">
        <v>150.72</v>
      </c>
      <c r="K6602" s="2">
        <f t="shared" si="721"/>
        <v>9.6711798839458421E-3</v>
      </c>
      <c r="L6602">
        <f t="shared" si="722"/>
        <v>2.2222222222222223E-2</v>
      </c>
      <c r="M6602" s="4">
        <f t="shared" si="723"/>
        <v>2.6288888888888886</v>
      </c>
      <c r="N6602" s="4">
        <f t="shared" si="724"/>
        <v>118.3</v>
      </c>
      <c r="O6602">
        <f t="shared" si="725"/>
        <v>0.63702451394759085</v>
      </c>
      <c r="P6602" s="4">
        <f t="shared" si="726"/>
        <v>-85.88</v>
      </c>
      <c r="Q6602" t="str">
        <f t="shared" si="727"/>
        <v>Inefficient</v>
      </c>
    </row>
    <row r="6603" spans="1:17" x14ac:dyDescent="0.3">
      <c r="A6603" s="1">
        <v>45536</v>
      </c>
      <c r="B6603" t="s">
        <v>46</v>
      </c>
      <c r="C6603" t="s">
        <v>11</v>
      </c>
      <c r="D6603" t="s">
        <v>9</v>
      </c>
      <c r="E6603" t="s">
        <v>7</v>
      </c>
      <c r="F6603">
        <v>1515</v>
      </c>
      <c r="G6603">
        <v>23</v>
      </c>
      <c r="H6603">
        <v>0</v>
      </c>
      <c r="I6603" s="4">
        <v>45.31</v>
      </c>
      <c r="J6603" s="4">
        <v>0</v>
      </c>
      <c r="K6603" s="2">
        <f t="shared" si="721"/>
        <v>1.5181518151815182E-2</v>
      </c>
      <c r="L6603">
        <f t="shared" si="722"/>
        <v>0</v>
      </c>
      <c r="M6603" s="4">
        <f t="shared" si="723"/>
        <v>1.9700000000000002</v>
      </c>
      <c r="N6603" s="4">
        <f t="shared" si="724"/>
        <v>0</v>
      </c>
      <c r="O6603">
        <f t="shared" si="725"/>
        <v>0</v>
      </c>
      <c r="P6603" s="4">
        <f t="shared" si="726"/>
        <v>-45.31</v>
      </c>
      <c r="Q6603" t="str">
        <f t="shared" si="727"/>
        <v>Inefficient</v>
      </c>
    </row>
    <row r="6604" spans="1:17" x14ac:dyDescent="0.3">
      <c r="A6604" s="1">
        <v>45536</v>
      </c>
      <c r="B6604" t="s">
        <v>46</v>
      </c>
      <c r="C6604" t="s">
        <v>11</v>
      </c>
      <c r="D6604" t="s">
        <v>9</v>
      </c>
      <c r="E6604" t="s">
        <v>8</v>
      </c>
      <c r="F6604">
        <v>592</v>
      </c>
      <c r="G6604">
        <v>8</v>
      </c>
      <c r="H6604">
        <v>0</v>
      </c>
      <c r="I6604" s="4">
        <v>21.31</v>
      </c>
      <c r="J6604" s="4">
        <v>0</v>
      </c>
      <c r="K6604" s="2">
        <f t="shared" si="721"/>
        <v>1.3513513513513514E-2</v>
      </c>
      <c r="L6604">
        <f t="shared" si="722"/>
        <v>0</v>
      </c>
      <c r="M6604" s="4">
        <f t="shared" si="723"/>
        <v>2.6637499999999998</v>
      </c>
      <c r="N6604" s="4">
        <f t="shared" si="724"/>
        <v>0</v>
      </c>
      <c r="O6604">
        <f t="shared" si="725"/>
        <v>0</v>
      </c>
      <c r="P6604" s="4">
        <f t="shared" si="726"/>
        <v>-21.31</v>
      </c>
      <c r="Q6604" t="str">
        <f t="shared" si="727"/>
        <v>Inefficient</v>
      </c>
    </row>
    <row r="6605" spans="1:17" x14ac:dyDescent="0.3">
      <c r="A6605" s="1">
        <v>45536</v>
      </c>
      <c r="B6605" t="s">
        <v>46</v>
      </c>
      <c r="C6605" t="s">
        <v>11</v>
      </c>
      <c r="D6605" t="s">
        <v>10</v>
      </c>
      <c r="E6605" t="s">
        <v>6</v>
      </c>
      <c r="F6605">
        <v>11581</v>
      </c>
      <c r="G6605">
        <v>193</v>
      </c>
      <c r="H6605">
        <v>9</v>
      </c>
      <c r="I6605" s="4">
        <v>152.44999999999999</v>
      </c>
      <c r="J6605" s="4">
        <v>464.36</v>
      </c>
      <c r="K6605" s="2">
        <f t="shared" si="721"/>
        <v>1.6665227527847336E-2</v>
      </c>
      <c r="L6605">
        <f t="shared" si="722"/>
        <v>4.6632124352331605E-2</v>
      </c>
      <c r="M6605" s="4">
        <f t="shared" si="723"/>
        <v>0.78989637305699478</v>
      </c>
      <c r="N6605" s="4">
        <f t="shared" si="724"/>
        <v>16.938888888888886</v>
      </c>
      <c r="O6605">
        <f t="shared" si="725"/>
        <v>3.0459822892751727</v>
      </c>
      <c r="P6605" s="4">
        <f t="shared" si="726"/>
        <v>311.91000000000003</v>
      </c>
      <c r="Q6605" t="str">
        <f t="shared" si="727"/>
        <v>Inefficient</v>
      </c>
    </row>
    <row r="6606" spans="1:17" x14ac:dyDescent="0.3">
      <c r="A6606" s="1">
        <v>45536</v>
      </c>
      <c r="B6606" t="s">
        <v>46</v>
      </c>
      <c r="C6606" t="s">
        <v>11</v>
      </c>
      <c r="D6606" t="s">
        <v>10</v>
      </c>
      <c r="E6606" t="s">
        <v>7</v>
      </c>
      <c r="F6606">
        <v>782</v>
      </c>
      <c r="G6606">
        <v>10</v>
      </c>
      <c r="H6606">
        <v>0</v>
      </c>
      <c r="I6606" s="4">
        <v>12.23</v>
      </c>
      <c r="J6606" s="4">
        <v>0</v>
      </c>
      <c r="K6606" s="2">
        <f t="shared" si="721"/>
        <v>1.278772378516624E-2</v>
      </c>
      <c r="L6606">
        <f t="shared" si="722"/>
        <v>0</v>
      </c>
      <c r="M6606" s="4">
        <f t="shared" si="723"/>
        <v>1.2230000000000001</v>
      </c>
      <c r="N6606" s="4">
        <f t="shared" si="724"/>
        <v>0</v>
      </c>
      <c r="O6606">
        <f t="shared" si="725"/>
        <v>0</v>
      </c>
      <c r="P6606" s="4">
        <f t="shared" si="726"/>
        <v>-12.23</v>
      </c>
      <c r="Q6606" t="str">
        <f t="shared" si="727"/>
        <v>Inefficient</v>
      </c>
    </row>
    <row r="6607" spans="1:17" x14ac:dyDescent="0.3">
      <c r="A6607" s="1">
        <v>45536</v>
      </c>
      <c r="B6607" t="s">
        <v>46</v>
      </c>
      <c r="C6607" t="s">
        <v>11</v>
      </c>
      <c r="D6607" t="s">
        <v>10</v>
      </c>
      <c r="E6607" t="s">
        <v>8</v>
      </c>
      <c r="F6607">
        <v>156</v>
      </c>
      <c r="G6607">
        <v>3</v>
      </c>
      <c r="H6607">
        <v>0</v>
      </c>
      <c r="I6607" s="4">
        <v>4.0999999999999996</v>
      </c>
      <c r="J6607" s="4">
        <v>0</v>
      </c>
      <c r="K6607" s="2">
        <f t="shared" si="721"/>
        <v>1.9230769230769232E-2</v>
      </c>
      <c r="L6607">
        <f t="shared" si="722"/>
        <v>0</v>
      </c>
      <c r="M6607" s="4">
        <f t="shared" si="723"/>
        <v>1.3666666666666665</v>
      </c>
      <c r="N6607" s="4">
        <f t="shared" si="724"/>
        <v>0</v>
      </c>
      <c r="O6607">
        <f t="shared" si="725"/>
        <v>0</v>
      </c>
      <c r="P6607" s="4">
        <f t="shared" si="726"/>
        <v>-4.0999999999999996</v>
      </c>
      <c r="Q6607" t="str">
        <f t="shared" si="727"/>
        <v>Inefficient</v>
      </c>
    </row>
    <row r="6608" spans="1:17" x14ac:dyDescent="0.3">
      <c r="A6608" s="1">
        <v>45536</v>
      </c>
      <c r="B6608" t="s">
        <v>46</v>
      </c>
      <c r="C6608" t="s">
        <v>12</v>
      </c>
      <c r="D6608" t="s">
        <v>5</v>
      </c>
      <c r="E6608" t="s">
        <v>6</v>
      </c>
      <c r="F6608">
        <v>2313</v>
      </c>
      <c r="G6608">
        <v>106</v>
      </c>
      <c r="H6608">
        <v>10</v>
      </c>
      <c r="I6608" s="4">
        <v>57.93</v>
      </c>
      <c r="J6608" s="4">
        <v>859.27</v>
      </c>
      <c r="K6608" s="2">
        <f t="shared" si="721"/>
        <v>4.5827929096411583E-2</v>
      </c>
      <c r="L6608">
        <f t="shared" si="722"/>
        <v>9.4339622641509441E-2</v>
      </c>
      <c r="M6608" s="4">
        <f t="shared" si="723"/>
        <v>0.54650943396226415</v>
      </c>
      <c r="N6608" s="4">
        <f t="shared" si="724"/>
        <v>5.7930000000000001</v>
      </c>
      <c r="O6608">
        <f t="shared" si="725"/>
        <v>14.83290177800794</v>
      </c>
      <c r="P6608" s="4">
        <f t="shared" si="726"/>
        <v>801.34</v>
      </c>
      <c r="Q6608" t="str">
        <f t="shared" si="727"/>
        <v>Efficient</v>
      </c>
    </row>
    <row r="6609" spans="1:17" x14ac:dyDescent="0.3">
      <c r="A6609" s="1">
        <v>45536</v>
      </c>
      <c r="B6609" t="s">
        <v>46</v>
      </c>
      <c r="C6609" t="s">
        <v>12</v>
      </c>
      <c r="D6609" t="s">
        <v>5</v>
      </c>
      <c r="E6609" t="s">
        <v>7</v>
      </c>
      <c r="F6609">
        <v>7507</v>
      </c>
      <c r="G6609">
        <v>235</v>
      </c>
      <c r="H6609">
        <v>15</v>
      </c>
      <c r="I6609" s="4">
        <v>192.81</v>
      </c>
      <c r="J6609" s="4">
        <v>939.3</v>
      </c>
      <c r="K6609" s="2">
        <f t="shared" si="721"/>
        <v>3.13041161582523E-2</v>
      </c>
      <c r="L6609">
        <f t="shared" si="722"/>
        <v>6.3829787234042548E-2</v>
      </c>
      <c r="M6609" s="4">
        <f t="shared" si="723"/>
        <v>0.82046808510638303</v>
      </c>
      <c r="N6609" s="4">
        <f t="shared" si="724"/>
        <v>12.854000000000001</v>
      </c>
      <c r="O6609">
        <f t="shared" si="725"/>
        <v>4.8716352886261083</v>
      </c>
      <c r="P6609" s="4">
        <f t="shared" si="726"/>
        <v>746.49</v>
      </c>
      <c r="Q6609" t="str">
        <f t="shared" si="727"/>
        <v>Efficient</v>
      </c>
    </row>
    <row r="6610" spans="1:17" x14ac:dyDescent="0.3">
      <c r="A6610" s="1">
        <v>45536</v>
      </c>
      <c r="B6610" t="s">
        <v>46</v>
      </c>
      <c r="C6610" t="s">
        <v>12</v>
      </c>
      <c r="D6610" t="s">
        <v>5</v>
      </c>
      <c r="E6610" t="s">
        <v>8</v>
      </c>
      <c r="F6610">
        <v>2528</v>
      </c>
      <c r="G6610">
        <v>63</v>
      </c>
      <c r="H6610">
        <v>8</v>
      </c>
      <c r="I6610" s="4">
        <v>97.26</v>
      </c>
      <c r="J6610" s="4">
        <v>542.79</v>
      </c>
      <c r="K6610" s="2">
        <f t="shared" si="721"/>
        <v>2.4920886075949368E-2</v>
      </c>
      <c r="L6610">
        <f t="shared" si="722"/>
        <v>0.12698412698412698</v>
      </c>
      <c r="M6610" s="4">
        <f t="shared" si="723"/>
        <v>1.543809523809524</v>
      </c>
      <c r="N6610" s="4">
        <f t="shared" si="724"/>
        <v>12.157500000000001</v>
      </c>
      <c r="O6610">
        <f t="shared" si="725"/>
        <v>5.5808143121529916</v>
      </c>
      <c r="P6610" s="4">
        <f t="shared" si="726"/>
        <v>445.53</v>
      </c>
      <c r="Q6610" t="str">
        <f t="shared" si="727"/>
        <v>Efficient</v>
      </c>
    </row>
    <row r="6611" spans="1:17" x14ac:dyDescent="0.3">
      <c r="A6611" s="1">
        <v>45536</v>
      </c>
      <c r="B6611" t="s">
        <v>46</v>
      </c>
      <c r="C6611" t="s">
        <v>12</v>
      </c>
      <c r="D6611" t="s">
        <v>9</v>
      </c>
      <c r="E6611" t="s">
        <v>6</v>
      </c>
      <c r="F6611">
        <v>1137</v>
      </c>
      <c r="G6611">
        <v>7</v>
      </c>
      <c r="H6611">
        <v>0</v>
      </c>
      <c r="I6611" s="4">
        <v>39.74</v>
      </c>
      <c r="J6611" s="4">
        <v>0</v>
      </c>
      <c r="K6611" s="2">
        <f t="shared" si="721"/>
        <v>6.156552330694811E-3</v>
      </c>
      <c r="L6611">
        <f t="shared" si="722"/>
        <v>0</v>
      </c>
      <c r="M6611" s="4">
        <f t="shared" si="723"/>
        <v>5.677142857142857</v>
      </c>
      <c r="N6611" s="4">
        <f t="shared" si="724"/>
        <v>0</v>
      </c>
      <c r="O6611">
        <f t="shared" si="725"/>
        <v>0</v>
      </c>
      <c r="P6611" s="4">
        <f t="shared" si="726"/>
        <v>-39.74</v>
      </c>
      <c r="Q6611" t="str">
        <f t="shared" si="727"/>
        <v>Inefficient</v>
      </c>
    </row>
    <row r="6612" spans="1:17" x14ac:dyDescent="0.3">
      <c r="A6612" s="1">
        <v>45536</v>
      </c>
      <c r="B6612" t="s">
        <v>46</v>
      </c>
      <c r="C6612" t="s">
        <v>12</v>
      </c>
      <c r="D6612" t="s">
        <v>9</v>
      </c>
      <c r="E6612" t="s">
        <v>7</v>
      </c>
      <c r="F6612">
        <v>7641</v>
      </c>
      <c r="G6612">
        <v>114</v>
      </c>
      <c r="H6612">
        <v>5</v>
      </c>
      <c r="I6612" s="4">
        <v>207.83</v>
      </c>
      <c r="J6612" s="4">
        <v>422.67</v>
      </c>
      <c r="K6612" s="2">
        <f t="shared" si="721"/>
        <v>1.49195131527287E-2</v>
      </c>
      <c r="L6612">
        <f t="shared" si="722"/>
        <v>4.3859649122807015E-2</v>
      </c>
      <c r="M6612" s="4">
        <f t="shared" si="723"/>
        <v>1.8230701754385965</v>
      </c>
      <c r="N6612" s="4">
        <f t="shared" si="724"/>
        <v>41.566000000000003</v>
      </c>
      <c r="O6612">
        <f t="shared" si="725"/>
        <v>2.0337294904489247</v>
      </c>
      <c r="P6612" s="4">
        <f t="shared" si="726"/>
        <v>214.84</v>
      </c>
      <c r="Q6612" t="str">
        <f t="shared" si="727"/>
        <v>Inefficient</v>
      </c>
    </row>
    <row r="6613" spans="1:17" x14ac:dyDescent="0.3">
      <c r="A6613" s="1">
        <v>45536</v>
      </c>
      <c r="B6613" t="s">
        <v>46</v>
      </c>
      <c r="C6613" t="s">
        <v>12</v>
      </c>
      <c r="D6613" t="s">
        <v>9</v>
      </c>
      <c r="E6613" t="s">
        <v>8</v>
      </c>
      <c r="F6613">
        <v>5662</v>
      </c>
      <c r="G6613">
        <v>101</v>
      </c>
      <c r="H6613">
        <v>3</v>
      </c>
      <c r="I6613" s="4">
        <v>73.28</v>
      </c>
      <c r="J6613" s="4">
        <v>214.43</v>
      </c>
      <c r="K6613" s="2">
        <f t="shared" si="721"/>
        <v>1.7838219710349698E-2</v>
      </c>
      <c r="L6613">
        <f t="shared" si="722"/>
        <v>2.9702970297029702E-2</v>
      </c>
      <c r="M6613" s="4">
        <f t="shared" si="723"/>
        <v>0.72554455445544552</v>
      </c>
      <c r="N6613" s="4">
        <f t="shared" si="724"/>
        <v>24.426666666666666</v>
      </c>
      <c r="O6613">
        <f t="shared" si="725"/>
        <v>2.9261735807860263</v>
      </c>
      <c r="P6613" s="4">
        <f t="shared" si="726"/>
        <v>141.15</v>
      </c>
      <c r="Q6613" t="str">
        <f t="shared" si="727"/>
        <v>Inefficient</v>
      </c>
    </row>
    <row r="6614" spans="1:17" x14ac:dyDescent="0.3">
      <c r="A6614" s="1">
        <v>45536</v>
      </c>
      <c r="B6614" t="s">
        <v>46</v>
      </c>
      <c r="C6614" t="s">
        <v>12</v>
      </c>
      <c r="D6614" t="s">
        <v>10</v>
      </c>
      <c r="E6614" t="s">
        <v>6</v>
      </c>
      <c r="F6614">
        <v>1919</v>
      </c>
      <c r="G6614">
        <v>54</v>
      </c>
      <c r="H6614">
        <v>4</v>
      </c>
      <c r="I6614" s="4">
        <v>57.65</v>
      </c>
      <c r="J6614" s="4">
        <v>201.55</v>
      </c>
      <c r="K6614" s="2">
        <f t="shared" si="721"/>
        <v>2.8139656070870246E-2</v>
      </c>
      <c r="L6614">
        <f t="shared" si="722"/>
        <v>7.407407407407407E-2</v>
      </c>
      <c r="M6614" s="4">
        <f t="shared" si="723"/>
        <v>1.0675925925925926</v>
      </c>
      <c r="N6614" s="4">
        <f t="shared" si="724"/>
        <v>14.4125</v>
      </c>
      <c r="O6614">
        <f t="shared" si="725"/>
        <v>3.4960971379011276</v>
      </c>
      <c r="P6614" s="4">
        <f t="shared" si="726"/>
        <v>143.9</v>
      </c>
      <c r="Q6614" t="str">
        <f t="shared" si="727"/>
        <v>Inefficient</v>
      </c>
    </row>
    <row r="6615" spans="1:17" x14ac:dyDescent="0.3">
      <c r="A6615" s="1">
        <v>45536</v>
      </c>
      <c r="B6615" t="s">
        <v>46</v>
      </c>
      <c r="C6615" t="s">
        <v>12</v>
      </c>
      <c r="D6615" t="s">
        <v>10</v>
      </c>
      <c r="E6615" t="s">
        <v>7</v>
      </c>
      <c r="F6615">
        <v>8497</v>
      </c>
      <c r="G6615">
        <v>88</v>
      </c>
      <c r="H6615">
        <v>3</v>
      </c>
      <c r="I6615" s="4">
        <v>159.81</v>
      </c>
      <c r="J6615" s="4">
        <v>200.82</v>
      </c>
      <c r="K6615" s="2">
        <f t="shared" si="721"/>
        <v>1.0356596445804401E-2</v>
      </c>
      <c r="L6615">
        <f t="shared" si="722"/>
        <v>3.4090909090909088E-2</v>
      </c>
      <c r="M6615" s="4">
        <f t="shared" si="723"/>
        <v>1.8160227272727274</v>
      </c>
      <c r="N6615" s="4">
        <f t="shared" si="724"/>
        <v>53.27</v>
      </c>
      <c r="O6615">
        <f t="shared" si="725"/>
        <v>1.256617232964145</v>
      </c>
      <c r="P6615" s="4">
        <f t="shared" si="726"/>
        <v>41.009999999999991</v>
      </c>
      <c r="Q6615" t="str">
        <f t="shared" si="727"/>
        <v>Inefficient</v>
      </c>
    </row>
    <row r="6616" spans="1:17" x14ac:dyDescent="0.3">
      <c r="A6616" s="1">
        <v>45536</v>
      </c>
      <c r="B6616" t="s">
        <v>46</v>
      </c>
      <c r="C6616" t="s">
        <v>12</v>
      </c>
      <c r="D6616" t="s">
        <v>10</v>
      </c>
      <c r="E6616" t="s">
        <v>8</v>
      </c>
      <c r="F6616">
        <v>3056</v>
      </c>
      <c r="G6616">
        <v>67</v>
      </c>
      <c r="H6616">
        <v>3</v>
      </c>
      <c r="I6616" s="4">
        <v>62.24</v>
      </c>
      <c r="J6616" s="4">
        <v>181.14</v>
      </c>
      <c r="K6616" s="2">
        <f t="shared" si="721"/>
        <v>2.1924083769633507E-2</v>
      </c>
      <c r="L6616">
        <f t="shared" si="722"/>
        <v>4.4776119402985072E-2</v>
      </c>
      <c r="M6616" s="4">
        <f t="shared" si="723"/>
        <v>0.92895522388059704</v>
      </c>
      <c r="N6616" s="4">
        <f t="shared" si="724"/>
        <v>20.746666666666666</v>
      </c>
      <c r="O6616">
        <f t="shared" si="725"/>
        <v>2.9103470437017993</v>
      </c>
      <c r="P6616" s="4">
        <f t="shared" si="726"/>
        <v>118.89999999999998</v>
      </c>
      <c r="Q6616" t="str">
        <f t="shared" si="727"/>
        <v>Inefficient</v>
      </c>
    </row>
    <row r="6617" spans="1:17" x14ac:dyDescent="0.3">
      <c r="A6617" s="1">
        <v>45537</v>
      </c>
      <c r="B6617" t="s">
        <v>46</v>
      </c>
      <c r="C6617" t="s">
        <v>4</v>
      </c>
      <c r="D6617" t="s">
        <v>5</v>
      </c>
      <c r="E6617" t="s">
        <v>6</v>
      </c>
      <c r="F6617">
        <v>6583</v>
      </c>
      <c r="G6617">
        <v>299</v>
      </c>
      <c r="H6617">
        <v>26</v>
      </c>
      <c r="I6617" s="4">
        <v>105.02</v>
      </c>
      <c r="J6617" s="4">
        <v>2037.75</v>
      </c>
      <c r="K6617" s="2">
        <f t="shared" si="721"/>
        <v>4.5420021266899591E-2</v>
      </c>
      <c r="L6617">
        <f t="shared" si="722"/>
        <v>8.6956521739130432E-2</v>
      </c>
      <c r="M6617" s="4">
        <f t="shared" si="723"/>
        <v>0.35123745819397995</v>
      </c>
      <c r="N6617" s="4">
        <f t="shared" si="724"/>
        <v>4.0392307692307687</v>
      </c>
      <c r="O6617">
        <f t="shared" si="725"/>
        <v>19.403446962483336</v>
      </c>
      <c r="P6617" s="4">
        <f t="shared" si="726"/>
        <v>1932.73</v>
      </c>
      <c r="Q6617" t="str">
        <f t="shared" si="727"/>
        <v>Efficient</v>
      </c>
    </row>
    <row r="6618" spans="1:17" x14ac:dyDescent="0.3">
      <c r="A6618" s="1">
        <v>45537</v>
      </c>
      <c r="B6618" t="s">
        <v>46</v>
      </c>
      <c r="C6618" t="s">
        <v>4</v>
      </c>
      <c r="D6618" t="s">
        <v>5</v>
      </c>
      <c r="E6618" t="s">
        <v>7</v>
      </c>
      <c r="F6618">
        <v>3732</v>
      </c>
      <c r="G6618">
        <v>163</v>
      </c>
      <c r="H6618">
        <v>19</v>
      </c>
      <c r="I6618" s="4">
        <v>133.61000000000001</v>
      </c>
      <c r="J6618" s="4">
        <v>1156.48</v>
      </c>
      <c r="K6618" s="2">
        <f t="shared" si="721"/>
        <v>4.3676312968917469E-2</v>
      </c>
      <c r="L6618">
        <f t="shared" si="722"/>
        <v>0.1165644171779141</v>
      </c>
      <c r="M6618" s="4">
        <f t="shared" si="723"/>
        <v>0.8196932515337424</v>
      </c>
      <c r="N6618" s="4">
        <f t="shared" si="724"/>
        <v>7.0321052631578951</v>
      </c>
      <c r="O6618">
        <f t="shared" si="725"/>
        <v>8.6556395479380281</v>
      </c>
      <c r="P6618" s="4">
        <f t="shared" si="726"/>
        <v>1022.87</v>
      </c>
      <c r="Q6618" t="str">
        <f t="shared" si="727"/>
        <v>Efficient</v>
      </c>
    </row>
    <row r="6619" spans="1:17" x14ac:dyDescent="0.3">
      <c r="A6619" s="1">
        <v>45537</v>
      </c>
      <c r="B6619" t="s">
        <v>46</v>
      </c>
      <c r="C6619" t="s">
        <v>4</v>
      </c>
      <c r="D6619" t="s">
        <v>5</v>
      </c>
      <c r="E6619" t="s">
        <v>8</v>
      </c>
      <c r="F6619">
        <v>977</v>
      </c>
      <c r="G6619">
        <v>21</v>
      </c>
      <c r="H6619">
        <v>2</v>
      </c>
      <c r="I6619" s="4">
        <v>36.54</v>
      </c>
      <c r="J6619" s="4">
        <v>170.07</v>
      </c>
      <c r="K6619" s="2">
        <f t="shared" si="721"/>
        <v>2.1494370522006142E-2</v>
      </c>
      <c r="L6619">
        <f t="shared" si="722"/>
        <v>9.5238095238095233E-2</v>
      </c>
      <c r="M6619" s="4">
        <f t="shared" si="723"/>
        <v>1.74</v>
      </c>
      <c r="N6619" s="4">
        <f t="shared" si="724"/>
        <v>18.27</v>
      </c>
      <c r="O6619">
        <f t="shared" si="725"/>
        <v>4.6543513957307061</v>
      </c>
      <c r="P6619" s="4">
        <f t="shared" si="726"/>
        <v>133.53</v>
      </c>
      <c r="Q6619" t="str">
        <f t="shared" si="727"/>
        <v>Efficient</v>
      </c>
    </row>
    <row r="6620" spans="1:17" x14ac:dyDescent="0.3">
      <c r="A6620" s="1">
        <v>45537</v>
      </c>
      <c r="B6620" t="s">
        <v>46</v>
      </c>
      <c r="C6620" t="s">
        <v>4</v>
      </c>
      <c r="D6620" t="s">
        <v>9</v>
      </c>
      <c r="E6620" t="s">
        <v>6</v>
      </c>
      <c r="F6620">
        <v>9007</v>
      </c>
      <c r="G6620">
        <v>88</v>
      </c>
      <c r="H6620">
        <v>3</v>
      </c>
      <c r="I6620" s="4">
        <v>230.61</v>
      </c>
      <c r="J6620" s="4">
        <v>284.29000000000002</v>
      </c>
      <c r="K6620" s="2">
        <f t="shared" si="721"/>
        <v>9.7701787498612191E-3</v>
      </c>
      <c r="L6620">
        <f t="shared" si="722"/>
        <v>3.4090909090909088E-2</v>
      </c>
      <c r="M6620" s="4">
        <f t="shared" si="723"/>
        <v>2.6205681818181819</v>
      </c>
      <c r="N6620" s="4">
        <f t="shared" si="724"/>
        <v>76.87</v>
      </c>
      <c r="O6620">
        <f t="shared" si="725"/>
        <v>1.2327739473570096</v>
      </c>
      <c r="P6620" s="4">
        <f t="shared" si="726"/>
        <v>53.680000000000007</v>
      </c>
      <c r="Q6620" t="str">
        <f t="shared" si="727"/>
        <v>Inefficient</v>
      </c>
    </row>
    <row r="6621" spans="1:17" x14ac:dyDescent="0.3">
      <c r="A6621" s="1">
        <v>45537</v>
      </c>
      <c r="B6621" t="s">
        <v>46</v>
      </c>
      <c r="C6621" t="s">
        <v>4</v>
      </c>
      <c r="D6621" t="s">
        <v>9</v>
      </c>
      <c r="E6621" t="s">
        <v>7</v>
      </c>
      <c r="F6621">
        <v>5166</v>
      </c>
      <c r="G6621">
        <v>96</v>
      </c>
      <c r="H6621">
        <v>4</v>
      </c>
      <c r="I6621" s="4">
        <v>95.79</v>
      </c>
      <c r="J6621" s="4">
        <v>356.04</v>
      </c>
      <c r="K6621" s="2">
        <f t="shared" si="721"/>
        <v>1.8583042973286876E-2</v>
      </c>
      <c r="L6621">
        <f t="shared" si="722"/>
        <v>4.1666666666666664E-2</v>
      </c>
      <c r="M6621" s="4">
        <f t="shared" si="723"/>
        <v>0.9978125000000001</v>
      </c>
      <c r="N6621" s="4">
        <f t="shared" si="724"/>
        <v>23.947500000000002</v>
      </c>
      <c r="O6621">
        <f t="shared" si="725"/>
        <v>3.7168806764797995</v>
      </c>
      <c r="P6621" s="4">
        <f t="shared" si="726"/>
        <v>260.25</v>
      </c>
      <c r="Q6621" t="str">
        <f t="shared" si="727"/>
        <v>Efficient</v>
      </c>
    </row>
    <row r="6622" spans="1:17" x14ac:dyDescent="0.3">
      <c r="A6622" s="1">
        <v>45537</v>
      </c>
      <c r="B6622" t="s">
        <v>46</v>
      </c>
      <c r="C6622" t="s">
        <v>4</v>
      </c>
      <c r="D6622" t="s">
        <v>9</v>
      </c>
      <c r="E6622" t="s">
        <v>8</v>
      </c>
      <c r="F6622">
        <v>397</v>
      </c>
      <c r="G6622">
        <v>2</v>
      </c>
      <c r="H6622">
        <v>0</v>
      </c>
      <c r="I6622" s="4">
        <v>9.7799999999999994</v>
      </c>
      <c r="J6622" s="4">
        <v>0</v>
      </c>
      <c r="K6622" s="2">
        <f t="shared" si="721"/>
        <v>5.0377833753148613E-3</v>
      </c>
      <c r="L6622">
        <f t="shared" si="722"/>
        <v>0</v>
      </c>
      <c r="M6622" s="4">
        <f t="shared" si="723"/>
        <v>4.8899999999999997</v>
      </c>
      <c r="N6622" s="4">
        <f t="shared" si="724"/>
        <v>0</v>
      </c>
      <c r="O6622">
        <f t="shared" si="725"/>
        <v>0</v>
      </c>
      <c r="P6622" s="4">
        <f t="shared" si="726"/>
        <v>-9.7799999999999994</v>
      </c>
      <c r="Q6622" t="str">
        <f t="shared" si="727"/>
        <v>Inefficient</v>
      </c>
    </row>
    <row r="6623" spans="1:17" x14ac:dyDescent="0.3">
      <c r="A6623" s="1">
        <v>45537</v>
      </c>
      <c r="B6623" t="s">
        <v>46</v>
      </c>
      <c r="C6623" t="s">
        <v>4</v>
      </c>
      <c r="D6623" t="s">
        <v>10</v>
      </c>
      <c r="E6623" t="s">
        <v>6</v>
      </c>
      <c r="F6623">
        <v>5866</v>
      </c>
      <c r="G6623">
        <v>96</v>
      </c>
      <c r="H6623">
        <v>3</v>
      </c>
      <c r="I6623" s="4">
        <v>226.87</v>
      </c>
      <c r="J6623" s="4">
        <v>250.65</v>
      </c>
      <c r="K6623" s="2">
        <f t="shared" si="721"/>
        <v>1.6365496079099897E-2</v>
      </c>
      <c r="L6623">
        <f t="shared" si="722"/>
        <v>3.125E-2</v>
      </c>
      <c r="M6623" s="4">
        <f t="shared" si="723"/>
        <v>2.3632291666666667</v>
      </c>
      <c r="N6623" s="4">
        <f t="shared" si="724"/>
        <v>75.623333333333335</v>
      </c>
      <c r="O6623">
        <f t="shared" si="725"/>
        <v>1.1048177370300172</v>
      </c>
      <c r="P6623" s="4">
        <f t="shared" si="726"/>
        <v>23.78</v>
      </c>
      <c r="Q6623" t="str">
        <f t="shared" si="727"/>
        <v>Inefficient</v>
      </c>
    </row>
    <row r="6624" spans="1:17" x14ac:dyDescent="0.3">
      <c r="A6624" s="1">
        <v>45537</v>
      </c>
      <c r="B6624" t="s">
        <v>46</v>
      </c>
      <c r="C6624" t="s">
        <v>4</v>
      </c>
      <c r="D6624" t="s">
        <v>10</v>
      </c>
      <c r="E6624" t="s">
        <v>7</v>
      </c>
      <c r="F6624">
        <v>7535</v>
      </c>
      <c r="G6624">
        <v>183</v>
      </c>
      <c r="H6624">
        <v>7</v>
      </c>
      <c r="I6624" s="4">
        <v>249.61</v>
      </c>
      <c r="J6624" s="4">
        <v>519.15</v>
      </c>
      <c r="K6624" s="2">
        <f t="shared" si="721"/>
        <v>2.4286662242866623E-2</v>
      </c>
      <c r="L6624">
        <f t="shared" si="722"/>
        <v>3.825136612021858E-2</v>
      </c>
      <c r="M6624" s="4">
        <f t="shared" si="723"/>
        <v>1.3639890710382514</v>
      </c>
      <c r="N6624" s="4">
        <f t="shared" si="724"/>
        <v>35.658571428571427</v>
      </c>
      <c r="O6624">
        <f t="shared" si="725"/>
        <v>2.0798445575097149</v>
      </c>
      <c r="P6624" s="4">
        <f t="shared" si="726"/>
        <v>269.53999999999996</v>
      </c>
      <c r="Q6624" t="str">
        <f t="shared" si="727"/>
        <v>Inefficient</v>
      </c>
    </row>
    <row r="6625" spans="1:17" x14ac:dyDescent="0.3">
      <c r="A6625" s="1">
        <v>45537</v>
      </c>
      <c r="B6625" t="s">
        <v>46</v>
      </c>
      <c r="C6625" t="s">
        <v>4</v>
      </c>
      <c r="D6625" t="s">
        <v>10</v>
      </c>
      <c r="E6625" t="s">
        <v>8</v>
      </c>
      <c r="F6625">
        <v>133</v>
      </c>
      <c r="G6625">
        <v>2</v>
      </c>
      <c r="H6625">
        <v>0</v>
      </c>
      <c r="I6625" s="4">
        <v>1.94</v>
      </c>
      <c r="J6625" s="4">
        <v>0</v>
      </c>
      <c r="K6625" s="2">
        <f t="shared" si="721"/>
        <v>1.5037593984962405E-2</v>
      </c>
      <c r="L6625">
        <f t="shared" si="722"/>
        <v>0</v>
      </c>
      <c r="M6625" s="4">
        <f t="shared" si="723"/>
        <v>0.97</v>
      </c>
      <c r="N6625" s="4">
        <f t="shared" si="724"/>
        <v>0</v>
      </c>
      <c r="O6625">
        <f t="shared" si="725"/>
        <v>0</v>
      </c>
      <c r="P6625" s="4">
        <f t="shared" si="726"/>
        <v>-1.94</v>
      </c>
      <c r="Q6625" t="str">
        <f t="shared" si="727"/>
        <v>Inefficient</v>
      </c>
    </row>
    <row r="6626" spans="1:17" x14ac:dyDescent="0.3">
      <c r="A6626" s="1">
        <v>45537</v>
      </c>
      <c r="B6626" t="s">
        <v>46</v>
      </c>
      <c r="C6626" t="s">
        <v>11</v>
      </c>
      <c r="D6626" t="s">
        <v>5</v>
      </c>
      <c r="E6626" t="s">
        <v>6</v>
      </c>
      <c r="F6626">
        <v>10998</v>
      </c>
      <c r="G6626">
        <v>394</v>
      </c>
      <c r="H6626">
        <v>51</v>
      </c>
      <c r="I6626" s="4">
        <v>305.33999999999997</v>
      </c>
      <c r="J6626" s="4">
        <v>4992.66</v>
      </c>
      <c r="K6626" s="2">
        <f t="shared" si="721"/>
        <v>3.5824695399163484E-2</v>
      </c>
      <c r="L6626">
        <f t="shared" si="722"/>
        <v>0.12944162436548223</v>
      </c>
      <c r="M6626" s="4">
        <f t="shared" si="723"/>
        <v>0.77497461928934008</v>
      </c>
      <c r="N6626" s="4">
        <f t="shared" si="724"/>
        <v>5.9870588235294111</v>
      </c>
      <c r="O6626">
        <f t="shared" si="725"/>
        <v>16.351149538219691</v>
      </c>
      <c r="P6626" s="4">
        <f t="shared" si="726"/>
        <v>4687.32</v>
      </c>
      <c r="Q6626" t="str">
        <f t="shared" si="727"/>
        <v>Efficient</v>
      </c>
    </row>
    <row r="6627" spans="1:17" x14ac:dyDescent="0.3">
      <c r="A6627" s="1">
        <v>45537</v>
      </c>
      <c r="B6627" t="s">
        <v>46</v>
      </c>
      <c r="C6627" t="s">
        <v>11</v>
      </c>
      <c r="D6627" t="s">
        <v>5</v>
      </c>
      <c r="E6627" t="s">
        <v>7</v>
      </c>
      <c r="F6627">
        <v>1462</v>
      </c>
      <c r="G6627">
        <v>35</v>
      </c>
      <c r="H6627">
        <v>3</v>
      </c>
      <c r="I6627" s="4">
        <v>46.34</v>
      </c>
      <c r="J6627" s="4">
        <v>262.64999999999998</v>
      </c>
      <c r="K6627" s="2">
        <f t="shared" si="721"/>
        <v>2.3939808481532147E-2</v>
      </c>
      <c r="L6627">
        <f t="shared" si="722"/>
        <v>8.5714285714285715E-2</v>
      </c>
      <c r="M6627" s="4">
        <f t="shared" si="723"/>
        <v>1.3240000000000001</v>
      </c>
      <c r="N6627" s="4">
        <f t="shared" si="724"/>
        <v>15.446666666666667</v>
      </c>
      <c r="O6627">
        <f t="shared" si="725"/>
        <v>5.6678895123003876</v>
      </c>
      <c r="P6627" s="4">
        <f t="shared" si="726"/>
        <v>216.30999999999997</v>
      </c>
      <c r="Q6627" t="str">
        <f t="shared" si="727"/>
        <v>Efficient</v>
      </c>
    </row>
    <row r="6628" spans="1:17" x14ac:dyDescent="0.3">
      <c r="A6628" s="1">
        <v>45537</v>
      </c>
      <c r="B6628" t="s">
        <v>46</v>
      </c>
      <c r="C6628" t="s">
        <v>11</v>
      </c>
      <c r="D6628" t="s">
        <v>5</v>
      </c>
      <c r="E6628" t="s">
        <v>8</v>
      </c>
      <c r="F6628">
        <v>729</v>
      </c>
      <c r="G6628">
        <v>21</v>
      </c>
      <c r="H6628">
        <v>1</v>
      </c>
      <c r="I6628" s="4">
        <v>18.48</v>
      </c>
      <c r="J6628" s="4">
        <v>83.31</v>
      </c>
      <c r="K6628" s="2">
        <f t="shared" si="721"/>
        <v>2.8806584362139918E-2</v>
      </c>
      <c r="L6628">
        <f t="shared" si="722"/>
        <v>4.7619047619047616E-2</v>
      </c>
      <c r="M6628" s="4">
        <f t="shared" si="723"/>
        <v>0.88</v>
      </c>
      <c r="N6628" s="4">
        <f t="shared" si="724"/>
        <v>18.48</v>
      </c>
      <c r="O6628">
        <f t="shared" si="725"/>
        <v>4.508116883116883</v>
      </c>
      <c r="P6628" s="4">
        <f t="shared" si="726"/>
        <v>64.83</v>
      </c>
      <c r="Q6628" t="str">
        <f t="shared" si="727"/>
        <v>Efficient</v>
      </c>
    </row>
    <row r="6629" spans="1:17" x14ac:dyDescent="0.3">
      <c r="A6629" s="1">
        <v>45537</v>
      </c>
      <c r="B6629" t="s">
        <v>46</v>
      </c>
      <c r="C6629" t="s">
        <v>11</v>
      </c>
      <c r="D6629" t="s">
        <v>9</v>
      </c>
      <c r="E6629" t="s">
        <v>6</v>
      </c>
      <c r="F6629">
        <v>14893</v>
      </c>
      <c r="G6629">
        <v>145</v>
      </c>
      <c r="H6629">
        <v>3</v>
      </c>
      <c r="I6629" s="4">
        <v>242.92</v>
      </c>
      <c r="J6629" s="4">
        <v>220.98</v>
      </c>
      <c r="K6629" s="2">
        <f t="shared" si="721"/>
        <v>9.7361176391593373E-3</v>
      </c>
      <c r="L6629">
        <f t="shared" si="722"/>
        <v>2.0689655172413793E-2</v>
      </c>
      <c r="M6629" s="4">
        <f t="shared" si="723"/>
        <v>1.6753103448275861</v>
      </c>
      <c r="N6629" s="4">
        <f t="shared" si="724"/>
        <v>80.973333333333329</v>
      </c>
      <c r="O6629">
        <f t="shared" si="725"/>
        <v>0.90968219990120203</v>
      </c>
      <c r="P6629" s="4">
        <f t="shared" si="726"/>
        <v>-21.939999999999998</v>
      </c>
      <c r="Q6629" t="str">
        <f t="shared" si="727"/>
        <v>Inefficient</v>
      </c>
    </row>
    <row r="6630" spans="1:17" x14ac:dyDescent="0.3">
      <c r="A6630" s="1">
        <v>45537</v>
      </c>
      <c r="B6630" t="s">
        <v>46</v>
      </c>
      <c r="C6630" t="s">
        <v>11</v>
      </c>
      <c r="D6630" t="s">
        <v>9</v>
      </c>
      <c r="E6630" t="s">
        <v>7</v>
      </c>
      <c r="F6630">
        <v>1577</v>
      </c>
      <c r="G6630">
        <v>30</v>
      </c>
      <c r="H6630">
        <v>0</v>
      </c>
      <c r="I6630" s="4">
        <v>27.15</v>
      </c>
      <c r="J6630" s="4">
        <v>0</v>
      </c>
      <c r="K6630" s="2">
        <f t="shared" si="721"/>
        <v>1.9023462270133164E-2</v>
      </c>
      <c r="L6630">
        <f t="shared" si="722"/>
        <v>0</v>
      </c>
      <c r="M6630" s="4">
        <f t="shared" si="723"/>
        <v>0.90499999999999992</v>
      </c>
      <c r="N6630" s="4">
        <f t="shared" si="724"/>
        <v>0</v>
      </c>
      <c r="O6630">
        <f t="shared" si="725"/>
        <v>0</v>
      </c>
      <c r="P6630" s="4">
        <f t="shared" si="726"/>
        <v>-27.15</v>
      </c>
      <c r="Q6630" t="str">
        <f t="shared" si="727"/>
        <v>Inefficient</v>
      </c>
    </row>
    <row r="6631" spans="1:17" x14ac:dyDescent="0.3">
      <c r="A6631" s="1">
        <v>45537</v>
      </c>
      <c r="B6631" t="s">
        <v>46</v>
      </c>
      <c r="C6631" t="s">
        <v>11</v>
      </c>
      <c r="D6631" t="s">
        <v>9</v>
      </c>
      <c r="E6631" t="s">
        <v>8</v>
      </c>
      <c r="F6631">
        <v>326</v>
      </c>
      <c r="G6631">
        <v>1</v>
      </c>
      <c r="H6631">
        <v>0</v>
      </c>
      <c r="I6631" s="4">
        <v>11.17</v>
      </c>
      <c r="J6631" s="4">
        <v>0</v>
      </c>
      <c r="K6631" s="2">
        <f t="shared" si="721"/>
        <v>3.0674846625766872E-3</v>
      </c>
      <c r="L6631">
        <f t="shared" si="722"/>
        <v>0</v>
      </c>
      <c r="M6631" s="4">
        <f t="shared" si="723"/>
        <v>11.17</v>
      </c>
      <c r="N6631" s="4">
        <f t="shared" si="724"/>
        <v>0</v>
      </c>
      <c r="O6631">
        <f t="shared" si="725"/>
        <v>0</v>
      </c>
      <c r="P6631" s="4">
        <f t="shared" si="726"/>
        <v>-11.17</v>
      </c>
      <c r="Q6631" t="str">
        <f t="shared" si="727"/>
        <v>Inefficient</v>
      </c>
    </row>
    <row r="6632" spans="1:17" x14ac:dyDescent="0.3">
      <c r="A6632" s="1">
        <v>45537</v>
      </c>
      <c r="B6632" t="s">
        <v>46</v>
      </c>
      <c r="C6632" t="s">
        <v>11</v>
      </c>
      <c r="D6632" t="s">
        <v>10</v>
      </c>
      <c r="E6632" t="s">
        <v>6</v>
      </c>
      <c r="F6632">
        <v>11568</v>
      </c>
      <c r="G6632">
        <v>154</v>
      </c>
      <c r="H6632">
        <v>7</v>
      </c>
      <c r="I6632" s="4">
        <v>380.36</v>
      </c>
      <c r="J6632" s="4">
        <v>498.17</v>
      </c>
      <c r="K6632" s="2">
        <f t="shared" si="721"/>
        <v>1.3312586445366528E-2</v>
      </c>
      <c r="L6632">
        <f t="shared" si="722"/>
        <v>4.5454545454545456E-2</v>
      </c>
      <c r="M6632" s="4">
        <f t="shared" si="723"/>
        <v>2.46987012987013</v>
      </c>
      <c r="N6632" s="4">
        <f t="shared" si="724"/>
        <v>54.337142857142858</v>
      </c>
      <c r="O6632">
        <f t="shared" si="725"/>
        <v>1.3097328846356084</v>
      </c>
      <c r="P6632" s="4">
        <f t="shared" si="726"/>
        <v>117.81</v>
      </c>
      <c r="Q6632" t="str">
        <f t="shared" si="727"/>
        <v>Inefficient</v>
      </c>
    </row>
    <row r="6633" spans="1:17" x14ac:dyDescent="0.3">
      <c r="A6633" s="1">
        <v>45537</v>
      </c>
      <c r="B6633" t="s">
        <v>46</v>
      </c>
      <c r="C6633" t="s">
        <v>11</v>
      </c>
      <c r="D6633" t="s">
        <v>10</v>
      </c>
      <c r="E6633" t="s">
        <v>7</v>
      </c>
      <c r="F6633">
        <v>1819</v>
      </c>
      <c r="G6633">
        <v>24</v>
      </c>
      <c r="H6633">
        <v>1</v>
      </c>
      <c r="I6633" s="4">
        <v>44.13</v>
      </c>
      <c r="J6633" s="4">
        <v>77.28</v>
      </c>
      <c r="K6633" s="2">
        <f t="shared" si="721"/>
        <v>1.3194062671797692E-2</v>
      </c>
      <c r="L6633">
        <f t="shared" si="722"/>
        <v>4.1666666666666664E-2</v>
      </c>
      <c r="M6633" s="4">
        <f t="shared" si="723"/>
        <v>1.8387500000000001</v>
      </c>
      <c r="N6633" s="4">
        <f t="shared" si="724"/>
        <v>44.13</v>
      </c>
      <c r="O6633">
        <f t="shared" si="725"/>
        <v>1.7511896668932698</v>
      </c>
      <c r="P6633" s="4">
        <f t="shared" si="726"/>
        <v>33.15</v>
      </c>
      <c r="Q6633" t="str">
        <f t="shared" si="727"/>
        <v>Inefficient</v>
      </c>
    </row>
    <row r="6634" spans="1:17" x14ac:dyDescent="0.3">
      <c r="A6634" s="1">
        <v>45537</v>
      </c>
      <c r="B6634" t="s">
        <v>46</v>
      </c>
      <c r="C6634" t="s">
        <v>11</v>
      </c>
      <c r="D6634" t="s">
        <v>10</v>
      </c>
      <c r="E6634" t="s">
        <v>8</v>
      </c>
      <c r="F6634">
        <v>105</v>
      </c>
      <c r="G6634">
        <v>1</v>
      </c>
      <c r="H6634">
        <v>0</v>
      </c>
      <c r="I6634" s="4">
        <v>3.61</v>
      </c>
      <c r="J6634" s="4">
        <v>0</v>
      </c>
      <c r="K6634" s="2">
        <f t="shared" si="721"/>
        <v>9.5238095238095247E-3</v>
      </c>
      <c r="L6634">
        <f t="shared" si="722"/>
        <v>0</v>
      </c>
      <c r="M6634" s="4">
        <f t="shared" si="723"/>
        <v>3.61</v>
      </c>
      <c r="N6634" s="4">
        <f t="shared" si="724"/>
        <v>0</v>
      </c>
      <c r="O6634">
        <f t="shared" si="725"/>
        <v>0</v>
      </c>
      <c r="P6634" s="4">
        <f t="shared" si="726"/>
        <v>-3.61</v>
      </c>
      <c r="Q6634" t="str">
        <f t="shared" si="727"/>
        <v>Inefficient</v>
      </c>
    </row>
    <row r="6635" spans="1:17" x14ac:dyDescent="0.3">
      <c r="A6635" s="1">
        <v>45537</v>
      </c>
      <c r="B6635" t="s">
        <v>46</v>
      </c>
      <c r="C6635" t="s">
        <v>12</v>
      </c>
      <c r="D6635" t="s">
        <v>5</v>
      </c>
      <c r="E6635" t="s">
        <v>6</v>
      </c>
      <c r="F6635">
        <v>2404</v>
      </c>
      <c r="G6635">
        <v>72</v>
      </c>
      <c r="H6635">
        <v>10</v>
      </c>
      <c r="I6635" s="4">
        <v>78.91</v>
      </c>
      <c r="J6635" s="4">
        <v>510.1</v>
      </c>
      <c r="K6635" s="2">
        <f t="shared" si="721"/>
        <v>2.9950083194675542E-2</v>
      </c>
      <c r="L6635">
        <f t="shared" si="722"/>
        <v>0.1388888888888889</v>
      </c>
      <c r="M6635" s="4">
        <f t="shared" si="723"/>
        <v>1.0959722222222221</v>
      </c>
      <c r="N6635" s="4">
        <f t="shared" si="724"/>
        <v>7.891</v>
      </c>
      <c r="O6635">
        <f t="shared" si="725"/>
        <v>6.4643264478519837</v>
      </c>
      <c r="P6635" s="4">
        <f t="shared" si="726"/>
        <v>431.19000000000005</v>
      </c>
      <c r="Q6635" t="str">
        <f t="shared" si="727"/>
        <v>Efficient</v>
      </c>
    </row>
    <row r="6636" spans="1:17" x14ac:dyDescent="0.3">
      <c r="A6636" s="1">
        <v>45537</v>
      </c>
      <c r="B6636" t="s">
        <v>46</v>
      </c>
      <c r="C6636" t="s">
        <v>12</v>
      </c>
      <c r="D6636" t="s">
        <v>5</v>
      </c>
      <c r="E6636" t="s">
        <v>7</v>
      </c>
      <c r="F6636">
        <v>7700</v>
      </c>
      <c r="G6636">
        <v>235</v>
      </c>
      <c r="H6636">
        <v>18</v>
      </c>
      <c r="I6636" s="4">
        <v>148.84</v>
      </c>
      <c r="J6636" s="4">
        <v>1577.24</v>
      </c>
      <c r="K6636" s="2">
        <f t="shared" si="721"/>
        <v>3.0519480519480519E-2</v>
      </c>
      <c r="L6636">
        <f t="shared" si="722"/>
        <v>7.6595744680851063E-2</v>
      </c>
      <c r="M6636" s="4">
        <f t="shared" si="723"/>
        <v>0.63336170212765963</v>
      </c>
      <c r="N6636" s="4">
        <f t="shared" si="724"/>
        <v>8.2688888888888883</v>
      </c>
      <c r="O6636">
        <f t="shared" si="725"/>
        <v>10.596882558452029</v>
      </c>
      <c r="P6636" s="4">
        <f t="shared" si="726"/>
        <v>1428.4</v>
      </c>
      <c r="Q6636" t="str">
        <f t="shared" si="727"/>
        <v>Efficient</v>
      </c>
    </row>
    <row r="6637" spans="1:17" x14ac:dyDescent="0.3">
      <c r="A6637" s="1">
        <v>45537</v>
      </c>
      <c r="B6637" t="s">
        <v>46</v>
      </c>
      <c r="C6637" t="s">
        <v>12</v>
      </c>
      <c r="D6637" t="s">
        <v>5</v>
      </c>
      <c r="E6637" t="s">
        <v>8</v>
      </c>
      <c r="F6637">
        <v>2810</v>
      </c>
      <c r="G6637">
        <v>108</v>
      </c>
      <c r="H6637">
        <v>12</v>
      </c>
      <c r="I6637" s="4">
        <v>56.25</v>
      </c>
      <c r="J6637" s="4">
        <v>867.4</v>
      </c>
      <c r="K6637" s="2">
        <f t="shared" si="721"/>
        <v>3.8434163701067614E-2</v>
      </c>
      <c r="L6637">
        <f t="shared" si="722"/>
        <v>0.1111111111111111</v>
      </c>
      <c r="M6637" s="4">
        <f t="shared" si="723"/>
        <v>0.52083333333333337</v>
      </c>
      <c r="N6637" s="4">
        <f t="shared" si="724"/>
        <v>4.6875</v>
      </c>
      <c r="O6637">
        <f t="shared" si="725"/>
        <v>15.420444444444444</v>
      </c>
      <c r="P6637" s="4">
        <f t="shared" si="726"/>
        <v>811.15</v>
      </c>
      <c r="Q6637" t="str">
        <f t="shared" si="727"/>
        <v>Efficient</v>
      </c>
    </row>
    <row r="6638" spans="1:17" x14ac:dyDescent="0.3">
      <c r="A6638" s="1">
        <v>45537</v>
      </c>
      <c r="B6638" t="s">
        <v>46</v>
      </c>
      <c r="C6638" t="s">
        <v>12</v>
      </c>
      <c r="D6638" t="s">
        <v>9</v>
      </c>
      <c r="E6638" t="s">
        <v>6</v>
      </c>
      <c r="F6638">
        <v>2763</v>
      </c>
      <c r="G6638">
        <v>25</v>
      </c>
      <c r="H6638">
        <v>0</v>
      </c>
      <c r="I6638" s="4">
        <v>77.08</v>
      </c>
      <c r="J6638" s="4">
        <v>0</v>
      </c>
      <c r="K6638" s="2">
        <f t="shared" si="721"/>
        <v>9.0481360839667034E-3</v>
      </c>
      <c r="L6638">
        <f t="shared" si="722"/>
        <v>0</v>
      </c>
      <c r="M6638" s="4">
        <f t="shared" si="723"/>
        <v>3.0831999999999997</v>
      </c>
      <c r="N6638" s="4">
        <f t="shared" si="724"/>
        <v>0</v>
      </c>
      <c r="O6638">
        <f t="shared" si="725"/>
        <v>0</v>
      </c>
      <c r="P6638" s="4">
        <f t="shared" si="726"/>
        <v>-77.08</v>
      </c>
      <c r="Q6638" t="str">
        <f t="shared" si="727"/>
        <v>Inefficient</v>
      </c>
    </row>
    <row r="6639" spans="1:17" x14ac:dyDescent="0.3">
      <c r="A6639" s="1">
        <v>45537</v>
      </c>
      <c r="B6639" t="s">
        <v>46</v>
      </c>
      <c r="C6639" t="s">
        <v>12</v>
      </c>
      <c r="D6639" t="s">
        <v>9</v>
      </c>
      <c r="E6639" t="s">
        <v>7</v>
      </c>
      <c r="F6639">
        <v>4290</v>
      </c>
      <c r="G6639">
        <v>82</v>
      </c>
      <c r="H6639">
        <v>1</v>
      </c>
      <c r="I6639" s="4">
        <v>55.56</v>
      </c>
      <c r="J6639" s="4">
        <v>53.84</v>
      </c>
      <c r="K6639" s="2">
        <f t="shared" si="721"/>
        <v>1.9114219114219115E-2</v>
      </c>
      <c r="L6639">
        <f t="shared" si="722"/>
        <v>1.2195121951219513E-2</v>
      </c>
      <c r="M6639" s="4">
        <f t="shared" si="723"/>
        <v>0.67756097560975614</v>
      </c>
      <c r="N6639" s="4">
        <f t="shared" si="724"/>
        <v>55.56</v>
      </c>
      <c r="O6639">
        <f t="shared" si="725"/>
        <v>0.96904247660187193</v>
      </c>
      <c r="P6639" s="4">
        <f t="shared" si="726"/>
        <v>-1.7199999999999989</v>
      </c>
      <c r="Q6639" t="str">
        <f t="shared" si="727"/>
        <v>Inefficient</v>
      </c>
    </row>
    <row r="6640" spans="1:17" x14ac:dyDescent="0.3">
      <c r="A6640" s="1">
        <v>45537</v>
      </c>
      <c r="B6640" t="s">
        <v>46</v>
      </c>
      <c r="C6640" t="s">
        <v>12</v>
      </c>
      <c r="D6640" t="s">
        <v>9</v>
      </c>
      <c r="E6640" t="s">
        <v>8</v>
      </c>
      <c r="F6640">
        <v>5339</v>
      </c>
      <c r="G6640">
        <v>45</v>
      </c>
      <c r="H6640">
        <v>2</v>
      </c>
      <c r="I6640" s="4">
        <v>116.04</v>
      </c>
      <c r="J6640" s="4">
        <v>180.12</v>
      </c>
      <c r="K6640" s="2">
        <f t="shared" si="721"/>
        <v>8.4285446712867584E-3</v>
      </c>
      <c r="L6640">
        <f t="shared" si="722"/>
        <v>4.4444444444444446E-2</v>
      </c>
      <c r="M6640" s="4">
        <f t="shared" si="723"/>
        <v>2.5786666666666669</v>
      </c>
      <c r="N6640" s="4">
        <f t="shared" si="724"/>
        <v>58.02</v>
      </c>
      <c r="O6640">
        <f t="shared" si="725"/>
        <v>1.5522233712512925</v>
      </c>
      <c r="P6640" s="4">
        <f t="shared" si="726"/>
        <v>64.08</v>
      </c>
      <c r="Q6640" t="str">
        <f t="shared" si="727"/>
        <v>Inefficient</v>
      </c>
    </row>
    <row r="6641" spans="1:17" x14ac:dyDescent="0.3">
      <c r="A6641" s="1">
        <v>45537</v>
      </c>
      <c r="B6641" t="s">
        <v>46</v>
      </c>
      <c r="C6641" t="s">
        <v>12</v>
      </c>
      <c r="D6641" t="s">
        <v>10</v>
      </c>
      <c r="E6641" t="s">
        <v>6</v>
      </c>
      <c r="F6641">
        <v>2374</v>
      </c>
      <c r="G6641">
        <v>38</v>
      </c>
      <c r="H6641">
        <v>1</v>
      </c>
      <c r="I6641" s="4">
        <v>68.099999999999994</v>
      </c>
      <c r="J6641" s="4">
        <v>58.39</v>
      </c>
      <c r="K6641" s="2">
        <f t="shared" si="721"/>
        <v>1.6006739679865205E-2</v>
      </c>
      <c r="L6641">
        <f t="shared" si="722"/>
        <v>2.6315789473684209E-2</v>
      </c>
      <c r="M6641" s="4">
        <f t="shared" si="723"/>
        <v>1.7921052631578946</v>
      </c>
      <c r="N6641" s="4">
        <f t="shared" si="724"/>
        <v>68.099999999999994</v>
      </c>
      <c r="O6641">
        <f t="shared" si="725"/>
        <v>0.8574155653450809</v>
      </c>
      <c r="P6641" s="4">
        <f t="shared" si="726"/>
        <v>-9.7099999999999937</v>
      </c>
      <c r="Q6641" t="str">
        <f t="shared" si="727"/>
        <v>Inefficient</v>
      </c>
    </row>
    <row r="6642" spans="1:17" x14ac:dyDescent="0.3">
      <c r="A6642" s="1">
        <v>45537</v>
      </c>
      <c r="B6642" t="s">
        <v>46</v>
      </c>
      <c r="C6642" t="s">
        <v>12</v>
      </c>
      <c r="D6642" t="s">
        <v>10</v>
      </c>
      <c r="E6642" t="s">
        <v>7</v>
      </c>
      <c r="F6642">
        <v>11260</v>
      </c>
      <c r="G6642">
        <v>169</v>
      </c>
      <c r="H6642">
        <v>12</v>
      </c>
      <c r="I6642" s="4">
        <v>284.67</v>
      </c>
      <c r="J6642" s="4">
        <v>629.4</v>
      </c>
      <c r="K6642" s="2">
        <f t="shared" si="721"/>
        <v>1.5008880994671403E-2</v>
      </c>
      <c r="L6642">
        <f t="shared" si="722"/>
        <v>7.1005917159763315E-2</v>
      </c>
      <c r="M6642" s="4">
        <f t="shared" si="723"/>
        <v>1.6844378698224853</v>
      </c>
      <c r="N6642" s="4">
        <f t="shared" si="724"/>
        <v>23.7225</v>
      </c>
      <c r="O6642">
        <f t="shared" si="725"/>
        <v>2.2109811360522706</v>
      </c>
      <c r="P6642" s="4">
        <f t="shared" si="726"/>
        <v>344.72999999999996</v>
      </c>
      <c r="Q6642" t="str">
        <f t="shared" si="727"/>
        <v>Inefficient</v>
      </c>
    </row>
    <row r="6643" spans="1:17" x14ac:dyDescent="0.3">
      <c r="A6643" s="1">
        <v>45537</v>
      </c>
      <c r="B6643" t="s">
        <v>46</v>
      </c>
      <c r="C6643" t="s">
        <v>12</v>
      </c>
      <c r="D6643" t="s">
        <v>10</v>
      </c>
      <c r="E6643" t="s">
        <v>8</v>
      </c>
      <c r="F6643">
        <v>2375</v>
      </c>
      <c r="G6643">
        <v>24</v>
      </c>
      <c r="H6643">
        <v>0</v>
      </c>
      <c r="I6643" s="4">
        <v>58.11</v>
      </c>
      <c r="J6643" s="4">
        <v>0</v>
      </c>
      <c r="K6643" s="2">
        <f t="shared" si="721"/>
        <v>1.0105263157894737E-2</v>
      </c>
      <c r="L6643">
        <f t="shared" si="722"/>
        <v>0</v>
      </c>
      <c r="M6643" s="4">
        <f t="shared" si="723"/>
        <v>2.4212500000000001</v>
      </c>
      <c r="N6643" s="4">
        <f t="shared" si="724"/>
        <v>0</v>
      </c>
      <c r="O6643">
        <f t="shared" si="725"/>
        <v>0</v>
      </c>
      <c r="P6643" s="4">
        <f t="shared" si="726"/>
        <v>-58.11</v>
      </c>
      <c r="Q6643" t="str">
        <f t="shared" si="727"/>
        <v>Inefficient</v>
      </c>
    </row>
    <row r="6644" spans="1:17" x14ac:dyDescent="0.3">
      <c r="A6644" s="1">
        <v>45538</v>
      </c>
      <c r="B6644" t="s">
        <v>46</v>
      </c>
      <c r="C6644" t="s">
        <v>4</v>
      </c>
      <c r="D6644" t="s">
        <v>5</v>
      </c>
      <c r="E6644" t="s">
        <v>6</v>
      </c>
      <c r="F6644">
        <v>9003</v>
      </c>
      <c r="G6644">
        <v>374</v>
      </c>
      <c r="H6644">
        <v>48</v>
      </c>
      <c r="I6644" s="4">
        <v>251.82</v>
      </c>
      <c r="J6644" s="4">
        <v>3992.51</v>
      </c>
      <c r="K6644" s="2">
        <f t="shared" si="721"/>
        <v>4.1541708319449075E-2</v>
      </c>
      <c r="L6644">
        <f t="shared" si="722"/>
        <v>0.12834224598930483</v>
      </c>
      <c r="M6644" s="4">
        <f t="shared" si="723"/>
        <v>0.6733155080213904</v>
      </c>
      <c r="N6644" s="4">
        <f t="shared" si="724"/>
        <v>5.2462499999999999</v>
      </c>
      <c r="O6644">
        <f t="shared" si="725"/>
        <v>15.854618378206657</v>
      </c>
      <c r="P6644" s="4">
        <f t="shared" si="726"/>
        <v>3740.69</v>
      </c>
      <c r="Q6644" t="str">
        <f t="shared" si="727"/>
        <v>Efficient</v>
      </c>
    </row>
    <row r="6645" spans="1:17" x14ac:dyDescent="0.3">
      <c r="A6645" s="1">
        <v>45538</v>
      </c>
      <c r="B6645" t="s">
        <v>46</v>
      </c>
      <c r="C6645" t="s">
        <v>4</v>
      </c>
      <c r="D6645" t="s">
        <v>5</v>
      </c>
      <c r="E6645" t="s">
        <v>7</v>
      </c>
      <c r="F6645">
        <v>5777</v>
      </c>
      <c r="G6645">
        <v>259</v>
      </c>
      <c r="H6645">
        <v>22</v>
      </c>
      <c r="I6645" s="4">
        <v>112.22</v>
      </c>
      <c r="J6645" s="4">
        <v>2102.8200000000002</v>
      </c>
      <c r="K6645" s="2">
        <f t="shared" si="721"/>
        <v>4.4832958282845767E-2</v>
      </c>
      <c r="L6645">
        <f t="shared" si="722"/>
        <v>8.4942084942084939E-2</v>
      </c>
      <c r="M6645" s="4">
        <f t="shared" si="723"/>
        <v>0.43328185328185326</v>
      </c>
      <c r="N6645" s="4">
        <f t="shared" si="724"/>
        <v>5.1009090909090906</v>
      </c>
      <c r="O6645">
        <f t="shared" si="725"/>
        <v>18.738371056852614</v>
      </c>
      <c r="P6645" s="4">
        <f t="shared" si="726"/>
        <v>1990.6000000000001</v>
      </c>
      <c r="Q6645" t="str">
        <f t="shared" si="727"/>
        <v>Efficient</v>
      </c>
    </row>
    <row r="6646" spans="1:17" x14ac:dyDescent="0.3">
      <c r="A6646" s="1">
        <v>45538</v>
      </c>
      <c r="B6646" t="s">
        <v>46</v>
      </c>
      <c r="C6646" t="s">
        <v>4</v>
      </c>
      <c r="D6646" t="s">
        <v>5</v>
      </c>
      <c r="E6646" t="s">
        <v>8</v>
      </c>
      <c r="F6646">
        <v>421</v>
      </c>
      <c r="G6646">
        <v>12</v>
      </c>
      <c r="H6646">
        <v>1</v>
      </c>
      <c r="I6646" s="4">
        <v>7.43</v>
      </c>
      <c r="J6646" s="4">
        <v>90.31</v>
      </c>
      <c r="K6646" s="2">
        <f t="shared" si="721"/>
        <v>2.8503562945368172E-2</v>
      </c>
      <c r="L6646">
        <f t="shared" si="722"/>
        <v>8.3333333333333329E-2</v>
      </c>
      <c r="M6646" s="4">
        <f t="shared" si="723"/>
        <v>0.61916666666666664</v>
      </c>
      <c r="N6646" s="4">
        <f t="shared" si="724"/>
        <v>7.43</v>
      </c>
      <c r="O6646">
        <f t="shared" si="725"/>
        <v>12.154777927321669</v>
      </c>
      <c r="P6646" s="4">
        <f t="shared" si="726"/>
        <v>82.88</v>
      </c>
      <c r="Q6646" t="str">
        <f t="shared" si="727"/>
        <v>Efficient</v>
      </c>
    </row>
    <row r="6647" spans="1:17" x14ac:dyDescent="0.3">
      <c r="A6647" s="1">
        <v>45538</v>
      </c>
      <c r="B6647" t="s">
        <v>46</v>
      </c>
      <c r="C6647" t="s">
        <v>4</v>
      </c>
      <c r="D6647" t="s">
        <v>9</v>
      </c>
      <c r="E6647" t="s">
        <v>6</v>
      </c>
      <c r="F6647">
        <v>6567</v>
      </c>
      <c r="G6647">
        <v>107</v>
      </c>
      <c r="H6647">
        <v>1</v>
      </c>
      <c r="I6647" s="4">
        <v>168.89</v>
      </c>
      <c r="J6647" s="4">
        <v>86.87</v>
      </c>
      <c r="K6647" s="2">
        <f t="shared" si="721"/>
        <v>1.6293589157910765E-2</v>
      </c>
      <c r="L6647">
        <f t="shared" si="722"/>
        <v>9.3457943925233638E-3</v>
      </c>
      <c r="M6647" s="4">
        <f t="shared" si="723"/>
        <v>1.578411214953271</v>
      </c>
      <c r="N6647" s="4">
        <f t="shared" si="724"/>
        <v>168.89</v>
      </c>
      <c r="O6647">
        <f t="shared" si="725"/>
        <v>0.51435845816803849</v>
      </c>
      <c r="P6647" s="4">
        <f t="shared" si="726"/>
        <v>-82.019999999999982</v>
      </c>
      <c r="Q6647" t="str">
        <f t="shared" si="727"/>
        <v>Inefficient</v>
      </c>
    </row>
    <row r="6648" spans="1:17" x14ac:dyDescent="0.3">
      <c r="A6648" s="1">
        <v>45538</v>
      </c>
      <c r="B6648" t="s">
        <v>46</v>
      </c>
      <c r="C6648" t="s">
        <v>4</v>
      </c>
      <c r="D6648" t="s">
        <v>9</v>
      </c>
      <c r="E6648" t="s">
        <v>7</v>
      </c>
      <c r="F6648">
        <v>3433</v>
      </c>
      <c r="G6648">
        <v>25</v>
      </c>
      <c r="H6648">
        <v>0</v>
      </c>
      <c r="I6648" s="4">
        <v>81.41</v>
      </c>
      <c r="J6648" s="4">
        <v>0</v>
      </c>
      <c r="K6648" s="2">
        <f t="shared" si="721"/>
        <v>7.2822604136323918E-3</v>
      </c>
      <c r="L6648">
        <f t="shared" si="722"/>
        <v>0</v>
      </c>
      <c r="M6648" s="4">
        <f t="shared" si="723"/>
        <v>3.2563999999999997</v>
      </c>
      <c r="N6648" s="4">
        <f t="shared" si="724"/>
        <v>0</v>
      </c>
      <c r="O6648">
        <f t="shared" si="725"/>
        <v>0</v>
      </c>
      <c r="P6648" s="4">
        <f t="shared" si="726"/>
        <v>-81.41</v>
      </c>
      <c r="Q6648" t="str">
        <f t="shared" si="727"/>
        <v>Inefficient</v>
      </c>
    </row>
    <row r="6649" spans="1:17" x14ac:dyDescent="0.3">
      <c r="A6649" s="1">
        <v>45538</v>
      </c>
      <c r="B6649" t="s">
        <v>46</v>
      </c>
      <c r="C6649" t="s">
        <v>4</v>
      </c>
      <c r="D6649" t="s">
        <v>9</v>
      </c>
      <c r="E6649" t="s">
        <v>8</v>
      </c>
      <c r="F6649">
        <v>661</v>
      </c>
      <c r="G6649">
        <v>7</v>
      </c>
      <c r="H6649">
        <v>0</v>
      </c>
      <c r="I6649" s="4">
        <v>18.63</v>
      </c>
      <c r="J6649" s="4">
        <v>0</v>
      </c>
      <c r="K6649" s="2">
        <f t="shared" si="721"/>
        <v>1.059001512859304E-2</v>
      </c>
      <c r="L6649">
        <f t="shared" si="722"/>
        <v>0</v>
      </c>
      <c r="M6649" s="4">
        <f t="shared" si="723"/>
        <v>2.6614285714285715</v>
      </c>
      <c r="N6649" s="4">
        <f t="shared" si="724"/>
        <v>0</v>
      </c>
      <c r="O6649">
        <f t="shared" si="725"/>
        <v>0</v>
      </c>
      <c r="P6649" s="4">
        <f t="shared" si="726"/>
        <v>-18.63</v>
      </c>
      <c r="Q6649" t="str">
        <f t="shared" si="727"/>
        <v>Inefficient</v>
      </c>
    </row>
    <row r="6650" spans="1:17" x14ac:dyDescent="0.3">
      <c r="A6650" s="1">
        <v>45538</v>
      </c>
      <c r="B6650" t="s">
        <v>46</v>
      </c>
      <c r="C6650" t="s">
        <v>4</v>
      </c>
      <c r="D6650" t="s">
        <v>10</v>
      </c>
      <c r="E6650" t="s">
        <v>6</v>
      </c>
      <c r="F6650">
        <v>5499</v>
      </c>
      <c r="G6650">
        <v>58</v>
      </c>
      <c r="H6650">
        <v>3</v>
      </c>
      <c r="I6650" s="4">
        <v>176.45</v>
      </c>
      <c r="J6650" s="4">
        <v>264.13</v>
      </c>
      <c r="K6650" s="2">
        <f t="shared" si="721"/>
        <v>1.054737224949991E-2</v>
      </c>
      <c r="L6650">
        <f t="shared" si="722"/>
        <v>5.1724137931034482E-2</v>
      </c>
      <c r="M6650" s="4">
        <f t="shared" si="723"/>
        <v>3.0422413793103447</v>
      </c>
      <c r="N6650" s="4">
        <f t="shared" si="724"/>
        <v>58.816666666666663</v>
      </c>
      <c r="O6650">
        <f t="shared" si="725"/>
        <v>1.4969113063190707</v>
      </c>
      <c r="P6650" s="4">
        <f t="shared" si="726"/>
        <v>87.68</v>
      </c>
      <c r="Q6650" t="str">
        <f t="shared" si="727"/>
        <v>Inefficient</v>
      </c>
    </row>
    <row r="6651" spans="1:17" x14ac:dyDescent="0.3">
      <c r="A6651" s="1">
        <v>45538</v>
      </c>
      <c r="B6651" t="s">
        <v>46</v>
      </c>
      <c r="C6651" t="s">
        <v>4</v>
      </c>
      <c r="D6651" t="s">
        <v>10</v>
      </c>
      <c r="E6651" t="s">
        <v>7</v>
      </c>
      <c r="F6651">
        <v>7861</v>
      </c>
      <c r="G6651">
        <v>92</v>
      </c>
      <c r="H6651">
        <v>3</v>
      </c>
      <c r="I6651" s="4">
        <v>285.99</v>
      </c>
      <c r="J6651" s="4">
        <v>219.31</v>
      </c>
      <c r="K6651" s="2">
        <f t="shared" si="721"/>
        <v>1.170334563032693E-2</v>
      </c>
      <c r="L6651">
        <f t="shared" si="722"/>
        <v>3.2608695652173912E-2</v>
      </c>
      <c r="M6651" s="4">
        <f t="shared" si="723"/>
        <v>3.1085869565217394</v>
      </c>
      <c r="N6651" s="4">
        <f t="shared" si="724"/>
        <v>95.33</v>
      </c>
      <c r="O6651">
        <f t="shared" si="725"/>
        <v>0.76684499458023003</v>
      </c>
      <c r="P6651" s="4">
        <f t="shared" si="726"/>
        <v>-66.680000000000007</v>
      </c>
      <c r="Q6651" t="str">
        <f t="shared" si="727"/>
        <v>Inefficient</v>
      </c>
    </row>
    <row r="6652" spans="1:17" x14ac:dyDescent="0.3">
      <c r="A6652" s="1">
        <v>45538</v>
      </c>
      <c r="B6652" t="s">
        <v>46</v>
      </c>
      <c r="C6652" t="s">
        <v>4</v>
      </c>
      <c r="D6652" t="s">
        <v>10</v>
      </c>
      <c r="E6652" t="s">
        <v>8</v>
      </c>
      <c r="F6652">
        <v>298</v>
      </c>
      <c r="G6652">
        <v>3</v>
      </c>
      <c r="H6652">
        <v>0</v>
      </c>
      <c r="I6652" s="4">
        <v>10.119999999999999</v>
      </c>
      <c r="J6652" s="4">
        <v>0</v>
      </c>
      <c r="K6652" s="2">
        <f t="shared" si="721"/>
        <v>1.0067114093959731E-2</v>
      </c>
      <c r="L6652">
        <f t="shared" si="722"/>
        <v>0</v>
      </c>
      <c r="M6652" s="4">
        <f t="shared" si="723"/>
        <v>3.3733333333333331</v>
      </c>
      <c r="N6652" s="4">
        <f t="shared" si="724"/>
        <v>0</v>
      </c>
      <c r="O6652">
        <f t="shared" si="725"/>
        <v>0</v>
      </c>
      <c r="P6652" s="4">
        <f t="shared" si="726"/>
        <v>-10.119999999999999</v>
      </c>
      <c r="Q6652" t="str">
        <f t="shared" si="727"/>
        <v>Inefficient</v>
      </c>
    </row>
    <row r="6653" spans="1:17" x14ac:dyDescent="0.3">
      <c r="A6653" s="1">
        <v>45538</v>
      </c>
      <c r="B6653" t="s">
        <v>46</v>
      </c>
      <c r="C6653" t="s">
        <v>11</v>
      </c>
      <c r="D6653" t="s">
        <v>5</v>
      </c>
      <c r="E6653" t="s">
        <v>6</v>
      </c>
      <c r="F6653">
        <v>12193</v>
      </c>
      <c r="G6653">
        <v>516</v>
      </c>
      <c r="H6653">
        <v>56</v>
      </c>
      <c r="I6653" s="4">
        <v>331.38</v>
      </c>
      <c r="J6653" s="4">
        <v>4486.6499999999996</v>
      </c>
      <c r="K6653" s="2">
        <f t="shared" si="721"/>
        <v>4.2319363569261054E-2</v>
      </c>
      <c r="L6653">
        <f t="shared" si="722"/>
        <v>0.10852713178294573</v>
      </c>
      <c r="M6653" s="4">
        <f t="shared" si="723"/>
        <v>0.64220930232558138</v>
      </c>
      <c r="N6653" s="4">
        <f t="shared" si="724"/>
        <v>5.9174999999999995</v>
      </c>
      <c r="O6653">
        <f t="shared" si="725"/>
        <v>13.539290240811152</v>
      </c>
      <c r="P6653" s="4">
        <f t="shared" si="726"/>
        <v>4155.2699999999995</v>
      </c>
      <c r="Q6653" t="str">
        <f t="shared" si="727"/>
        <v>Efficient</v>
      </c>
    </row>
    <row r="6654" spans="1:17" x14ac:dyDescent="0.3">
      <c r="A6654" s="1">
        <v>45538</v>
      </c>
      <c r="B6654" t="s">
        <v>46</v>
      </c>
      <c r="C6654" t="s">
        <v>11</v>
      </c>
      <c r="D6654" t="s">
        <v>5</v>
      </c>
      <c r="E6654" t="s">
        <v>7</v>
      </c>
      <c r="F6654">
        <v>1743</v>
      </c>
      <c r="G6654">
        <v>60</v>
      </c>
      <c r="H6654">
        <v>7</v>
      </c>
      <c r="I6654" s="4">
        <v>52.59</v>
      </c>
      <c r="J6654" s="4">
        <v>634.01</v>
      </c>
      <c r="K6654" s="2">
        <f t="shared" si="721"/>
        <v>3.4423407917383818E-2</v>
      </c>
      <c r="L6654">
        <f t="shared" si="722"/>
        <v>0.11666666666666667</v>
      </c>
      <c r="M6654" s="4">
        <f t="shared" si="723"/>
        <v>0.87650000000000006</v>
      </c>
      <c r="N6654" s="4">
        <f t="shared" si="724"/>
        <v>7.5128571428571433</v>
      </c>
      <c r="O6654">
        <f t="shared" si="725"/>
        <v>12.055714014071116</v>
      </c>
      <c r="P6654" s="4">
        <f t="shared" si="726"/>
        <v>581.41999999999996</v>
      </c>
      <c r="Q6654" t="str">
        <f t="shared" si="727"/>
        <v>Efficient</v>
      </c>
    </row>
    <row r="6655" spans="1:17" x14ac:dyDescent="0.3">
      <c r="A6655" s="1">
        <v>45538</v>
      </c>
      <c r="B6655" t="s">
        <v>46</v>
      </c>
      <c r="C6655" t="s">
        <v>11</v>
      </c>
      <c r="D6655" t="s">
        <v>5</v>
      </c>
      <c r="E6655" t="s">
        <v>8</v>
      </c>
      <c r="F6655">
        <v>735</v>
      </c>
      <c r="G6655">
        <v>30</v>
      </c>
      <c r="H6655">
        <v>4</v>
      </c>
      <c r="I6655" s="4">
        <v>10.09</v>
      </c>
      <c r="J6655" s="4">
        <v>309.33</v>
      </c>
      <c r="K6655" s="2">
        <f t="shared" si="721"/>
        <v>4.0816326530612242E-2</v>
      </c>
      <c r="L6655">
        <f t="shared" si="722"/>
        <v>0.13333333333333333</v>
      </c>
      <c r="M6655" s="4">
        <f t="shared" si="723"/>
        <v>0.33633333333333332</v>
      </c>
      <c r="N6655" s="4">
        <f t="shared" si="724"/>
        <v>2.5225</v>
      </c>
      <c r="O6655">
        <f t="shared" si="725"/>
        <v>30.657086223984141</v>
      </c>
      <c r="P6655" s="4">
        <f t="shared" si="726"/>
        <v>299.24</v>
      </c>
      <c r="Q6655" t="str">
        <f t="shared" si="727"/>
        <v>Efficient</v>
      </c>
    </row>
    <row r="6656" spans="1:17" x14ac:dyDescent="0.3">
      <c r="A6656" s="1">
        <v>45538</v>
      </c>
      <c r="B6656" t="s">
        <v>46</v>
      </c>
      <c r="C6656" t="s">
        <v>11</v>
      </c>
      <c r="D6656" t="s">
        <v>9</v>
      </c>
      <c r="E6656" t="s">
        <v>6</v>
      </c>
      <c r="F6656">
        <v>8196</v>
      </c>
      <c r="G6656">
        <v>140</v>
      </c>
      <c r="H6656">
        <v>4</v>
      </c>
      <c r="I6656" s="4">
        <v>228.6</v>
      </c>
      <c r="J6656" s="4">
        <v>365.38</v>
      </c>
      <c r="K6656" s="2">
        <f t="shared" si="721"/>
        <v>1.7081503172279161E-2</v>
      </c>
      <c r="L6656">
        <f t="shared" si="722"/>
        <v>2.8571428571428571E-2</v>
      </c>
      <c r="M6656" s="4">
        <f t="shared" si="723"/>
        <v>1.6328571428571428</v>
      </c>
      <c r="N6656" s="4">
        <f t="shared" si="724"/>
        <v>57.15</v>
      </c>
      <c r="O6656">
        <f t="shared" si="725"/>
        <v>1.5983377077865266</v>
      </c>
      <c r="P6656" s="4">
        <f t="shared" si="726"/>
        <v>136.78</v>
      </c>
      <c r="Q6656" t="str">
        <f t="shared" si="727"/>
        <v>Inefficient</v>
      </c>
    </row>
    <row r="6657" spans="1:17" x14ac:dyDescent="0.3">
      <c r="A6657" s="1">
        <v>45538</v>
      </c>
      <c r="B6657" t="s">
        <v>46</v>
      </c>
      <c r="C6657" t="s">
        <v>11</v>
      </c>
      <c r="D6657" t="s">
        <v>9</v>
      </c>
      <c r="E6657" t="s">
        <v>7</v>
      </c>
      <c r="F6657">
        <v>1102</v>
      </c>
      <c r="G6657">
        <v>19</v>
      </c>
      <c r="H6657">
        <v>0</v>
      </c>
      <c r="I6657" s="4">
        <v>28.05</v>
      </c>
      <c r="J6657" s="4">
        <v>0</v>
      </c>
      <c r="K6657" s="2">
        <f t="shared" si="721"/>
        <v>1.7241379310344827E-2</v>
      </c>
      <c r="L6657">
        <f t="shared" si="722"/>
        <v>0</v>
      </c>
      <c r="M6657" s="4">
        <f t="shared" si="723"/>
        <v>1.4763157894736842</v>
      </c>
      <c r="N6657" s="4">
        <f t="shared" si="724"/>
        <v>0</v>
      </c>
      <c r="O6657">
        <f t="shared" si="725"/>
        <v>0</v>
      </c>
      <c r="P6657" s="4">
        <f t="shared" si="726"/>
        <v>-28.05</v>
      </c>
      <c r="Q6657" t="str">
        <f t="shared" si="727"/>
        <v>Inefficient</v>
      </c>
    </row>
    <row r="6658" spans="1:17" x14ac:dyDescent="0.3">
      <c r="A6658" s="1">
        <v>45538</v>
      </c>
      <c r="B6658" t="s">
        <v>46</v>
      </c>
      <c r="C6658" t="s">
        <v>11</v>
      </c>
      <c r="D6658" t="s">
        <v>9</v>
      </c>
      <c r="E6658" t="s">
        <v>8</v>
      </c>
      <c r="F6658">
        <v>678</v>
      </c>
      <c r="G6658">
        <v>7</v>
      </c>
      <c r="H6658">
        <v>0</v>
      </c>
      <c r="I6658" s="4">
        <v>19.899999999999999</v>
      </c>
      <c r="J6658" s="4">
        <v>0</v>
      </c>
      <c r="K6658" s="2">
        <f t="shared" si="721"/>
        <v>1.0324483775811209E-2</v>
      </c>
      <c r="L6658">
        <f t="shared" si="722"/>
        <v>0</v>
      </c>
      <c r="M6658" s="4">
        <f t="shared" si="723"/>
        <v>2.8428571428571425</v>
      </c>
      <c r="N6658" s="4">
        <f t="shared" si="724"/>
        <v>0</v>
      </c>
      <c r="O6658">
        <f t="shared" si="725"/>
        <v>0</v>
      </c>
      <c r="P6658" s="4">
        <f t="shared" si="726"/>
        <v>-19.899999999999999</v>
      </c>
      <c r="Q6658" t="str">
        <f t="shared" si="727"/>
        <v>Inefficient</v>
      </c>
    </row>
    <row r="6659" spans="1:17" x14ac:dyDescent="0.3">
      <c r="A6659" s="1">
        <v>45538</v>
      </c>
      <c r="B6659" t="s">
        <v>46</v>
      </c>
      <c r="C6659" t="s">
        <v>11</v>
      </c>
      <c r="D6659" t="s">
        <v>10</v>
      </c>
      <c r="E6659" t="s">
        <v>6</v>
      </c>
      <c r="F6659">
        <v>9527</v>
      </c>
      <c r="G6659">
        <v>252</v>
      </c>
      <c r="H6659">
        <v>16</v>
      </c>
      <c r="I6659" s="4">
        <v>295.38</v>
      </c>
      <c r="J6659" s="4">
        <v>1415.23</v>
      </c>
      <c r="K6659" s="2">
        <f t="shared" ref="K6659:K6722" si="728">G6659/F6659</f>
        <v>2.6451138868479059E-2</v>
      </c>
      <c r="L6659">
        <f t="shared" ref="L6659:L6722" si="729">IF(G6659=0,0,H6659/G6659)</f>
        <v>6.3492063492063489E-2</v>
      </c>
      <c r="M6659" s="4">
        <f t="shared" ref="M6659:M6722" si="730">IF(G6659=0,0,I6659/G6659)</f>
        <v>1.1721428571428572</v>
      </c>
      <c r="N6659" s="4">
        <f t="shared" ref="N6659:N6722" si="731">IF(H6659=0,0,I6659/H6659)</f>
        <v>18.46125</v>
      </c>
      <c r="O6659">
        <f t="shared" ref="O6659:O6722" si="732">IF(I6659=0,0,J6659/I6659)</f>
        <v>4.7912180919493537</v>
      </c>
      <c r="P6659" s="4">
        <f t="shared" ref="P6659:P6722" si="733">J6659-I6659</f>
        <v>1119.8499999999999</v>
      </c>
      <c r="Q6659" t="str">
        <f t="shared" ref="Q6659:Q6722" si="734">IF(AND(N6659&lt;26.94,O6659&gt;3.57),"Efficient", "Inefficient")</f>
        <v>Efficient</v>
      </c>
    </row>
    <row r="6660" spans="1:17" x14ac:dyDescent="0.3">
      <c r="A6660" s="1">
        <v>45538</v>
      </c>
      <c r="B6660" t="s">
        <v>46</v>
      </c>
      <c r="C6660" t="s">
        <v>11</v>
      </c>
      <c r="D6660" t="s">
        <v>10</v>
      </c>
      <c r="E6660" t="s">
        <v>7</v>
      </c>
      <c r="F6660">
        <v>715</v>
      </c>
      <c r="G6660">
        <v>10</v>
      </c>
      <c r="H6660">
        <v>0</v>
      </c>
      <c r="I6660" s="4">
        <v>27.33</v>
      </c>
      <c r="J6660" s="4">
        <v>0</v>
      </c>
      <c r="K6660" s="2">
        <f t="shared" si="728"/>
        <v>1.3986013986013986E-2</v>
      </c>
      <c r="L6660">
        <f t="shared" si="729"/>
        <v>0</v>
      </c>
      <c r="M6660" s="4">
        <f t="shared" si="730"/>
        <v>2.7329999999999997</v>
      </c>
      <c r="N6660" s="4">
        <f t="shared" si="731"/>
        <v>0</v>
      </c>
      <c r="O6660">
        <f t="shared" si="732"/>
        <v>0</v>
      </c>
      <c r="P6660" s="4">
        <f t="shared" si="733"/>
        <v>-27.33</v>
      </c>
      <c r="Q6660" t="str">
        <f t="shared" si="734"/>
        <v>Inefficient</v>
      </c>
    </row>
    <row r="6661" spans="1:17" x14ac:dyDescent="0.3">
      <c r="A6661" s="1">
        <v>45538</v>
      </c>
      <c r="B6661" t="s">
        <v>46</v>
      </c>
      <c r="C6661" t="s">
        <v>11</v>
      </c>
      <c r="D6661" t="s">
        <v>10</v>
      </c>
      <c r="E6661" t="s">
        <v>8</v>
      </c>
      <c r="F6661">
        <v>250</v>
      </c>
      <c r="G6661">
        <v>3</v>
      </c>
      <c r="H6661">
        <v>0</v>
      </c>
      <c r="I6661" s="4">
        <v>9.5</v>
      </c>
      <c r="J6661" s="4">
        <v>0</v>
      </c>
      <c r="K6661" s="2">
        <f t="shared" si="728"/>
        <v>1.2E-2</v>
      </c>
      <c r="L6661">
        <f t="shared" si="729"/>
        <v>0</v>
      </c>
      <c r="M6661" s="4">
        <f t="shared" si="730"/>
        <v>3.1666666666666665</v>
      </c>
      <c r="N6661" s="4">
        <f t="shared" si="731"/>
        <v>0</v>
      </c>
      <c r="O6661">
        <f t="shared" si="732"/>
        <v>0</v>
      </c>
      <c r="P6661" s="4">
        <f t="shared" si="733"/>
        <v>-9.5</v>
      </c>
      <c r="Q6661" t="str">
        <f t="shared" si="734"/>
        <v>Inefficient</v>
      </c>
    </row>
    <row r="6662" spans="1:17" x14ac:dyDescent="0.3">
      <c r="A6662" s="1">
        <v>45538</v>
      </c>
      <c r="B6662" t="s">
        <v>46</v>
      </c>
      <c r="C6662" t="s">
        <v>12</v>
      </c>
      <c r="D6662" t="s">
        <v>5</v>
      </c>
      <c r="E6662" t="s">
        <v>6</v>
      </c>
      <c r="F6662">
        <v>2217</v>
      </c>
      <c r="G6662">
        <v>54</v>
      </c>
      <c r="H6662">
        <v>7</v>
      </c>
      <c r="I6662" s="4">
        <v>39.380000000000003</v>
      </c>
      <c r="J6662" s="4">
        <v>532.74</v>
      </c>
      <c r="K6662" s="2">
        <f t="shared" si="728"/>
        <v>2.4357239512855209E-2</v>
      </c>
      <c r="L6662">
        <f t="shared" si="729"/>
        <v>0.12962962962962962</v>
      </c>
      <c r="M6662" s="4">
        <f t="shared" si="730"/>
        <v>0.72925925925925927</v>
      </c>
      <c r="N6662" s="4">
        <f t="shared" si="731"/>
        <v>5.6257142857142863</v>
      </c>
      <c r="O6662">
        <f t="shared" si="732"/>
        <v>13.52818689690198</v>
      </c>
      <c r="P6662" s="4">
        <f t="shared" si="733"/>
        <v>493.36</v>
      </c>
      <c r="Q6662" t="str">
        <f t="shared" si="734"/>
        <v>Efficient</v>
      </c>
    </row>
    <row r="6663" spans="1:17" x14ac:dyDescent="0.3">
      <c r="A6663" s="1">
        <v>45538</v>
      </c>
      <c r="B6663" t="s">
        <v>46</v>
      </c>
      <c r="C6663" t="s">
        <v>12</v>
      </c>
      <c r="D6663" t="s">
        <v>5</v>
      </c>
      <c r="E6663" t="s">
        <v>7</v>
      </c>
      <c r="F6663">
        <v>7274</v>
      </c>
      <c r="G6663">
        <v>266</v>
      </c>
      <c r="H6663">
        <v>21</v>
      </c>
      <c r="I6663" s="4">
        <v>264.16000000000003</v>
      </c>
      <c r="J6663" s="4">
        <v>1887.15</v>
      </c>
      <c r="K6663" s="2">
        <f t="shared" si="728"/>
        <v>3.6568600494913388E-2</v>
      </c>
      <c r="L6663">
        <f t="shared" si="729"/>
        <v>7.8947368421052627E-2</v>
      </c>
      <c r="M6663" s="4">
        <f t="shared" si="730"/>
        <v>0.99308270676691734</v>
      </c>
      <c r="N6663" s="4">
        <f t="shared" si="731"/>
        <v>12.579047619047619</v>
      </c>
      <c r="O6663">
        <f t="shared" si="732"/>
        <v>7.1439657783161721</v>
      </c>
      <c r="P6663" s="4">
        <f t="shared" si="733"/>
        <v>1622.99</v>
      </c>
      <c r="Q6663" t="str">
        <f t="shared" si="734"/>
        <v>Efficient</v>
      </c>
    </row>
    <row r="6664" spans="1:17" x14ac:dyDescent="0.3">
      <c r="A6664" s="1">
        <v>45538</v>
      </c>
      <c r="B6664" t="s">
        <v>46</v>
      </c>
      <c r="C6664" t="s">
        <v>12</v>
      </c>
      <c r="D6664" t="s">
        <v>5</v>
      </c>
      <c r="E6664" t="s">
        <v>8</v>
      </c>
      <c r="F6664">
        <v>4908</v>
      </c>
      <c r="G6664">
        <v>201</v>
      </c>
      <c r="H6664">
        <v>22</v>
      </c>
      <c r="I6664" s="4">
        <v>78.16</v>
      </c>
      <c r="J6664" s="4">
        <v>1784.9</v>
      </c>
      <c r="K6664" s="2">
        <f t="shared" si="728"/>
        <v>4.095354523227384E-2</v>
      </c>
      <c r="L6664">
        <f t="shared" si="729"/>
        <v>0.10945273631840796</v>
      </c>
      <c r="M6664" s="4">
        <f t="shared" si="730"/>
        <v>0.38885572139303481</v>
      </c>
      <c r="N6664" s="4">
        <f t="shared" si="731"/>
        <v>3.5527272727272727</v>
      </c>
      <c r="O6664">
        <f t="shared" si="732"/>
        <v>22.83648925281474</v>
      </c>
      <c r="P6664" s="4">
        <f t="shared" si="733"/>
        <v>1706.74</v>
      </c>
      <c r="Q6664" t="str">
        <f t="shared" si="734"/>
        <v>Efficient</v>
      </c>
    </row>
    <row r="6665" spans="1:17" x14ac:dyDescent="0.3">
      <c r="A6665" s="1">
        <v>45538</v>
      </c>
      <c r="B6665" t="s">
        <v>46</v>
      </c>
      <c r="C6665" t="s">
        <v>12</v>
      </c>
      <c r="D6665" t="s">
        <v>9</v>
      </c>
      <c r="E6665" t="s">
        <v>6</v>
      </c>
      <c r="F6665">
        <v>1461</v>
      </c>
      <c r="G6665">
        <v>12</v>
      </c>
      <c r="H6665">
        <v>0</v>
      </c>
      <c r="I6665" s="4">
        <v>48.9</v>
      </c>
      <c r="J6665" s="4">
        <v>0</v>
      </c>
      <c r="K6665" s="2">
        <f t="shared" si="728"/>
        <v>8.2135523613963042E-3</v>
      </c>
      <c r="L6665">
        <f t="shared" si="729"/>
        <v>0</v>
      </c>
      <c r="M6665" s="4">
        <f t="shared" si="730"/>
        <v>4.0750000000000002</v>
      </c>
      <c r="N6665" s="4">
        <f t="shared" si="731"/>
        <v>0</v>
      </c>
      <c r="O6665">
        <f t="shared" si="732"/>
        <v>0</v>
      </c>
      <c r="P6665" s="4">
        <f t="shared" si="733"/>
        <v>-48.9</v>
      </c>
      <c r="Q6665" t="str">
        <f t="shared" si="734"/>
        <v>Inefficient</v>
      </c>
    </row>
    <row r="6666" spans="1:17" x14ac:dyDescent="0.3">
      <c r="A6666" s="1">
        <v>45538</v>
      </c>
      <c r="B6666" t="s">
        <v>46</v>
      </c>
      <c r="C6666" t="s">
        <v>12</v>
      </c>
      <c r="D6666" t="s">
        <v>9</v>
      </c>
      <c r="E6666" t="s">
        <v>7</v>
      </c>
      <c r="F6666">
        <v>5923</v>
      </c>
      <c r="G6666">
        <v>55</v>
      </c>
      <c r="H6666">
        <v>2</v>
      </c>
      <c r="I6666" s="4">
        <v>79.709999999999994</v>
      </c>
      <c r="J6666" s="4">
        <v>167.29</v>
      </c>
      <c r="K6666" s="2">
        <f t="shared" si="728"/>
        <v>9.2858348809724805E-3</v>
      </c>
      <c r="L6666">
        <f t="shared" si="729"/>
        <v>3.6363636363636362E-2</v>
      </c>
      <c r="M6666" s="4">
        <f t="shared" si="730"/>
        <v>1.4492727272727273</v>
      </c>
      <c r="N6666" s="4">
        <f t="shared" si="731"/>
        <v>39.854999999999997</v>
      </c>
      <c r="O6666">
        <f t="shared" si="732"/>
        <v>2.0987329067871032</v>
      </c>
      <c r="P6666" s="4">
        <f t="shared" si="733"/>
        <v>87.58</v>
      </c>
      <c r="Q6666" t="str">
        <f t="shared" si="734"/>
        <v>Inefficient</v>
      </c>
    </row>
    <row r="6667" spans="1:17" x14ac:dyDescent="0.3">
      <c r="A6667" s="1">
        <v>45538</v>
      </c>
      <c r="B6667" t="s">
        <v>46</v>
      </c>
      <c r="C6667" t="s">
        <v>12</v>
      </c>
      <c r="D6667" t="s">
        <v>9</v>
      </c>
      <c r="E6667" t="s">
        <v>8</v>
      </c>
      <c r="F6667">
        <v>5675</v>
      </c>
      <c r="G6667">
        <v>97</v>
      </c>
      <c r="H6667">
        <v>3</v>
      </c>
      <c r="I6667" s="4">
        <v>99.5</v>
      </c>
      <c r="J6667" s="4">
        <v>157.72</v>
      </c>
      <c r="K6667" s="2">
        <f t="shared" si="728"/>
        <v>1.709251101321586E-2</v>
      </c>
      <c r="L6667">
        <f t="shared" si="729"/>
        <v>3.0927835051546393E-2</v>
      </c>
      <c r="M6667" s="4">
        <f t="shared" si="730"/>
        <v>1.0257731958762886</v>
      </c>
      <c r="N6667" s="4">
        <f t="shared" si="731"/>
        <v>33.166666666666664</v>
      </c>
      <c r="O6667">
        <f t="shared" si="732"/>
        <v>1.5851256281407036</v>
      </c>
      <c r="P6667" s="4">
        <f t="shared" si="733"/>
        <v>58.22</v>
      </c>
      <c r="Q6667" t="str">
        <f t="shared" si="734"/>
        <v>Inefficient</v>
      </c>
    </row>
    <row r="6668" spans="1:17" x14ac:dyDescent="0.3">
      <c r="A6668" s="1">
        <v>45538</v>
      </c>
      <c r="B6668" t="s">
        <v>46</v>
      </c>
      <c r="C6668" t="s">
        <v>12</v>
      </c>
      <c r="D6668" t="s">
        <v>10</v>
      </c>
      <c r="E6668" t="s">
        <v>6</v>
      </c>
      <c r="F6668">
        <v>2421</v>
      </c>
      <c r="G6668">
        <v>28</v>
      </c>
      <c r="H6668">
        <v>0</v>
      </c>
      <c r="I6668" s="4">
        <v>36.75</v>
      </c>
      <c r="J6668" s="4">
        <v>0</v>
      </c>
      <c r="K6668" s="2">
        <f t="shared" si="728"/>
        <v>1.1565468814539447E-2</v>
      </c>
      <c r="L6668">
        <f t="shared" si="729"/>
        <v>0</v>
      </c>
      <c r="M6668" s="4">
        <f t="shared" si="730"/>
        <v>1.3125</v>
      </c>
      <c r="N6668" s="4">
        <f t="shared" si="731"/>
        <v>0</v>
      </c>
      <c r="O6668">
        <f t="shared" si="732"/>
        <v>0</v>
      </c>
      <c r="P6668" s="4">
        <f t="shared" si="733"/>
        <v>-36.75</v>
      </c>
      <c r="Q6668" t="str">
        <f t="shared" si="734"/>
        <v>Inefficient</v>
      </c>
    </row>
    <row r="6669" spans="1:17" x14ac:dyDescent="0.3">
      <c r="A6669" s="1">
        <v>45538</v>
      </c>
      <c r="B6669" t="s">
        <v>46</v>
      </c>
      <c r="C6669" t="s">
        <v>12</v>
      </c>
      <c r="D6669" t="s">
        <v>10</v>
      </c>
      <c r="E6669" t="s">
        <v>7</v>
      </c>
      <c r="F6669">
        <v>6305</v>
      </c>
      <c r="G6669">
        <v>108</v>
      </c>
      <c r="H6669">
        <v>3</v>
      </c>
      <c r="I6669" s="4">
        <v>178.18</v>
      </c>
      <c r="J6669" s="4">
        <v>204.51</v>
      </c>
      <c r="K6669" s="2">
        <f t="shared" si="728"/>
        <v>1.7129262490087234E-2</v>
      </c>
      <c r="L6669">
        <f t="shared" si="729"/>
        <v>2.7777777777777776E-2</v>
      </c>
      <c r="M6669" s="4">
        <f t="shared" si="730"/>
        <v>1.6498148148148148</v>
      </c>
      <c r="N6669" s="4">
        <f t="shared" si="731"/>
        <v>59.393333333333338</v>
      </c>
      <c r="O6669">
        <f t="shared" si="732"/>
        <v>1.1477719160399595</v>
      </c>
      <c r="P6669" s="4">
        <f t="shared" si="733"/>
        <v>26.329999999999984</v>
      </c>
      <c r="Q6669" t="str">
        <f t="shared" si="734"/>
        <v>Inefficient</v>
      </c>
    </row>
    <row r="6670" spans="1:17" x14ac:dyDescent="0.3">
      <c r="A6670" s="1">
        <v>45538</v>
      </c>
      <c r="B6670" t="s">
        <v>46</v>
      </c>
      <c r="C6670" t="s">
        <v>12</v>
      </c>
      <c r="D6670" t="s">
        <v>10</v>
      </c>
      <c r="E6670" t="s">
        <v>8</v>
      </c>
      <c r="F6670">
        <v>2653</v>
      </c>
      <c r="G6670">
        <v>37</v>
      </c>
      <c r="H6670">
        <v>2</v>
      </c>
      <c r="I6670" s="4">
        <v>42.71</v>
      </c>
      <c r="J6670" s="4">
        <v>194.82</v>
      </c>
      <c r="K6670" s="2">
        <f t="shared" si="728"/>
        <v>1.394647568790049E-2</v>
      </c>
      <c r="L6670">
        <f t="shared" si="729"/>
        <v>5.4054054054054057E-2</v>
      </c>
      <c r="M6670" s="4">
        <f t="shared" si="730"/>
        <v>1.1543243243243244</v>
      </c>
      <c r="N6670" s="4">
        <f t="shared" si="731"/>
        <v>21.355</v>
      </c>
      <c r="O6670">
        <f t="shared" si="732"/>
        <v>4.5614610161554667</v>
      </c>
      <c r="P6670" s="4">
        <f t="shared" si="733"/>
        <v>152.10999999999999</v>
      </c>
      <c r="Q6670" t="str">
        <f t="shared" si="734"/>
        <v>Efficient</v>
      </c>
    </row>
    <row r="6671" spans="1:17" x14ac:dyDescent="0.3">
      <c r="A6671" s="1">
        <v>45539</v>
      </c>
      <c r="B6671" t="s">
        <v>46</v>
      </c>
      <c r="C6671" t="s">
        <v>4</v>
      </c>
      <c r="D6671" t="s">
        <v>5</v>
      </c>
      <c r="E6671" t="s">
        <v>6</v>
      </c>
      <c r="F6671">
        <v>8294</v>
      </c>
      <c r="G6671">
        <v>400</v>
      </c>
      <c r="H6671">
        <v>53</v>
      </c>
      <c r="I6671" s="4">
        <v>252.7</v>
      </c>
      <c r="J6671" s="4">
        <v>5067.6000000000004</v>
      </c>
      <c r="K6671" s="2">
        <f t="shared" si="728"/>
        <v>4.8227634434530986E-2</v>
      </c>
      <c r="L6671">
        <f t="shared" si="729"/>
        <v>0.13250000000000001</v>
      </c>
      <c r="M6671" s="4">
        <f t="shared" si="730"/>
        <v>0.63174999999999992</v>
      </c>
      <c r="N6671" s="4">
        <f t="shared" si="731"/>
        <v>4.7679245283018865</v>
      </c>
      <c r="O6671">
        <f t="shared" si="732"/>
        <v>20.053818757419869</v>
      </c>
      <c r="P6671" s="4">
        <f t="shared" si="733"/>
        <v>4814.9000000000005</v>
      </c>
      <c r="Q6671" t="str">
        <f t="shared" si="734"/>
        <v>Efficient</v>
      </c>
    </row>
    <row r="6672" spans="1:17" x14ac:dyDescent="0.3">
      <c r="A6672" s="1">
        <v>45539</v>
      </c>
      <c r="B6672" t="s">
        <v>46</v>
      </c>
      <c r="C6672" t="s">
        <v>4</v>
      </c>
      <c r="D6672" t="s">
        <v>5</v>
      </c>
      <c r="E6672" t="s">
        <v>7</v>
      </c>
      <c r="F6672">
        <v>4648</v>
      </c>
      <c r="G6672">
        <v>117</v>
      </c>
      <c r="H6672">
        <v>8</v>
      </c>
      <c r="I6672" s="4">
        <v>89.33</v>
      </c>
      <c r="J6672" s="4">
        <v>524.34</v>
      </c>
      <c r="K6672" s="2">
        <f t="shared" si="728"/>
        <v>2.5172117039586918E-2</v>
      </c>
      <c r="L6672">
        <f t="shared" si="729"/>
        <v>6.8376068376068383E-2</v>
      </c>
      <c r="M6672" s="4">
        <f t="shared" si="730"/>
        <v>0.76350427350427352</v>
      </c>
      <c r="N6672" s="4">
        <f t="shared" si="731"/>
        <v>11.16625</v>
      </c>
      <c r="O6672">
        <f t="shared" si="732"/>
        <v>5.869696630471287</v>
      </c>
      <c r="P6672" s="4">
        <f t="shared" si="733"/>
        <v>435.01000000000005</v>
      </c>
      <c r="Q6672" t="str">
        <f t="shared" si="734"/>
        <v>Efficient</v>
      </c>
    </row>
    <row r="6673" spans="1:17" x14ac:dyDescent="0.3">
      <c r="A6673" s="1">
        <v>45539</v>
      </c>
      <c r="B6673" t="s">
        <v>46</v>
      </c>
      <c r="C6673" t="s">
        <v>4</v>
      </c>
      <c r="D6673" t="s">
        <v>5</v>
      </c>
      <c r="E6673" t="s">
        <v>8</v>
      </c>
      <c r="F6673">
        <v>598</v>
      </c>
      <c r="G6673">
        <v>27</v>
      </c>
      <c r="H6673">
        <v>1</v>
      </c>
      <c r="I6673" s="4">
        <v>8.93</v>
      </c>
      <c r="J6673" s="4">
        <v>97.13</v>
      </c>
      <c r="K6673" s="2">
        <f t="shared" si="728"/>
        <v>4.51505016722408E-2</v>
      </c>
      <c r="L6673">
        <f t="shared" si="729"/>
        <v>3.7037037037037035E-2</v>
      </c>
      <c r="M6673" s="4">
        <f t="shared" si="730"/>
        <v>0.33074074074074072</v>
      </c>
      <c r="N6673" s="4">
        <f t="shared" si="731"/>
        <v>8.93</v>
      </c>
      <c r="O6673">
        <f t="shared" si="732"/>
        <v>10.876819708846584</v>
      </c>
      <c r="P6673" s="4">
        <f t="shared" si="733"/>
        <v>88.199999999999989</v>
      </c>
      <c r="Q6673" t="str">
        <f t="shared" si="734"/>
        <v>Efficient</v>
      </c>
    </row>
    <row r="6674" spans="1:17" x14ac:dyDescent="0.3">
      <c r="A6674" s="1">
        <v>45539</v>
      </c>
      <c r="B6674" t="s">
        <v>46</v>
      </c>
      <c r="C6674" t="s">
        <v>4</v>
      </c>
      <c r="D6674" t="s">
        <v>9</v>
      </c>
      <c r="E6674" t="s">
        <v>6</v>
      </c>
      <c r="F6674">
        <v>3830</v>
      </c>
      <c r="G6674">
        <v>72</v>
      </c>
      <c r="H6674">
        <v>2</v>
      </c>
      <c r="I6674" s="4">
        <v>146.28</v>
      </c>
      <c r="J6674" s="4">
        <v>175.34</v>
      </c>
      <c r="K6674" s="2">
        <f t="shared" si="728"/>
        <v>1.8798955613577025E-2</v>
      </c>
      <c r="L6674">
        <f t="shared" si="729"/>
        <v>2.7777777777777776E-2</v>
      </c>
      <c r="M6674" s="4">
        <f t="shared" si="730"/>
        <v>2.0316666666666667</v>
      </c>
      <c r="N6674" s="4">
        <f t="shared" si="731"/>
        <v>73.14</v>
      </c>
      <c r="O6674">
        <f t="shared" si="732"/>
        <v>1.1986601039103091</v>
      </c>
      <c r="P6674" s="4">
        <f t="shared" si="733"/>
        <v>29.060000000000002</v>
      </c>
      <c r="Q6674" t="str">
        <f t="shared" si="734"/>
        <v>Inefficient</v>
      </c>
    </row>
    <row r="6675" spans="1:17" x14ac:dyDescent="0.3">
      <c r="A6675" s="1">
        <v>45539</v>
      </c>
      <c r="B6675" t="s">
        <v>46</v>
      </c>
      <c r="C6675" t="s">
        <v>4</v>
      </c>
      <c r="D6675" t="s">
        <v>9</v>
      </c>
      <c r="E6675" t="s">
        <v>7</v>
      </c>
      <c r="F6675">
        <v>3342</v>
      </c>
      <c r="G6675">
        <v>59</v>
      </c>
      <c r="H6675">
        <v>0</v>
      </c>
      <c r="I6675" s="4">
        <v>102.8</v>
      </c>
      <c r="J6675" s="4">
        <v>0</v>
      </c>
      <c r="K6675" s="2">
        <f t="shared" si="728"/>
        <v>1.7654099341711551E-2</v>
      </c>
      <c r="L6675">
        <f t="shared" si="729"/>
        <v>0</v>
      </c>
      <c r="M6675" s="4">
        <f t="shared" si="730"/>
        <v>1.742372881355932</v>
      </c>
      <c r="N6675" s="4">
        <f t="shared" si="731"/>
        <v>0</v>
      </c>
      <c r="O6675">
        <f t="shared" si="732"/>
        <v>0</v>
      </c>
      <c r="P6675" s="4">
        <f t="shared" si="733"/>
        <v>-102.8</v>
      </c>
      <c r="Q6675" t="str">
        <f t="shared" si="734"/>
        <v>Inefficient</v>
      </c>
    </row>
    <row r="6676" spans="1:17" x14ac:dyDescent="0.3">
      <c r="A6676" s="1">
        <v>45539</v>
      </c>
      <c r="B6676" t="s">
        <v>46</v>
      </c>
      <c r="C6676" t="s">
        <v>4</v>
      </c>
      <c r="D6676" t="s">
        <v>9</v>
      </c>
      <c r="E6676" t="s">
        <v>8</v>
      </c>
      <c r="F6676">
        <v>949</v>
      </c>
      <c r="G6676">
        <v>13</v>
      </c>
      <c r="H6676">
        <v>0</v>
      </c>
      <c r="I6676" s="4">
        <v>30.58</v>
      </c>
      <c r="J6676" s="4">
        <v>0</v>
      </c>
      <c r="K6676" s="2">
        <f t="shared" si="728"/>
        <v>1.3698630136986301E-2</v>
      </c>
      <c r="L6676">
        <f t="shared" si="729"/>
        <v>0</v>
      </c>
      <c r="M6676" s="4">
        <f t="shared" si="730"/>
        <v>2.3523076923076922</v>
      </c>
      <c r="N6676" s="4">
        <f t="shared" si="731"/>
        <v>0</v>
      </c>
      <c r="O6676">
        <f t="shared" si="732"/>
        <v>0</v>
      </c>
      <c r="P6676" s="4">
        <f t="shared" si="733"/>
        <v>-30.58</v>
      </c>
      <c r="Q6676" t="str">
        <f t="shared" si="734"/>
        <v>Inefficient</v>
      </c>
    </row>
    <row r="6677" spans="1:17" x14ac:dyDescent="0.3">
      <c r="A6677" s="1">
        <v>45539</v>
      </c>
      <c r="B6677" t="s">
        <v>46</v>
      </c>
      <c r="C6677" t="s">
        <v>4</v>
      </c>
      <c r="D6677" t="s">
        <v>10</v>
      </c>
      <c r="E6677" t="s">
        <v>6</v>
      </c>
      <c r="F6677">
        <v>8450</v>
      </c>
      <c r="G6677">
        <v>154</v>
      </c>
      <c r="H6677">
        <v>11</v>
      </c>
      <c r="I6677" s="4">
        <v>265.91000000000003</v>
      </c>
      <c r="J6677" s="4">
        <v>1011.43</v>
      </c>
      <c r="K6677" s="2">
        <f t="shared" si="728"/>
        <v>1.8224852071005916E-2</v>
      </c>
      <c r="L6677">
        <f t="shared" si="729"/>
        <v>7.1428571428571425E-2</v>
      </c>
      <c r="M6677" s="4">
        <f t="shared" si="730"/>
        <v>1.7266883116883118</v>
      </c>
      <c r="N6677" s="4">
        <f t="shared" si="731"/>
        <v>24.173636363636366</v>
      </c>
      <c r="O6677">
        <f t="shared" si="732"/>
        <v>3.8036553721183854</v>
      </c>
      <c r="P6677" s="4">
        <f t="shared" si="733"/>
        <v>745.52</v>
      </c>
      <c r="Q6677" t="str">
        <f t="shared" si="734"/>
        <v>Efficient</v>
      </c>
    </row>
    <row r="6678" spans="1:17" x14ac:dyDescent="0.3">
      <c r="A6678" s="1">
        <v>45539</v>
      </c>
      <c r="B6678" t="s">
        <v>46</v>
      </c>
      <c r="C6678" t="s">
        <v>4</v>
      </c>
      <c r="D6678" t="s">
        <v>10</v>
      </c>
      <c r="E6678" t="s">
        <v>7</v>
      </c>
      <c r="F6678">
        <v>3275</v>
      </c>
      <c r="G6678">
        <v>94</v>
      </c>
      <c r="H6678">
        <v>2</v>
      </c>
      <c r="I6678" s="4">
        <v>47.87</v>
      </c>
      <c r="J6678" s="4">
        <v>164.44</v>
      </c>
      <c r="K6678" s="2">
        <f t="shared" si="728"/>
        <v>2.8702290076335877E-2</v>
      </c>
      <c r="L6678">
        <f t="shared" si="729"/>
        <v>2.1276595744680851E-2</v>
      </c>
      <c r="M6678" s="4">
        <f t="shared" si="730"/>
        <v>0.50925531914893618</v>
      </c>
      <c r="N6678" s="4">
        <f t="shared" si="731"/>
        <v>23.934999999999999</v>
      </c>
      <c r="O6678">
        <f t="shared" si="732"/>
        <v>3.4351368289116357</v>
      </c>
      <c r="P6678" s="4">
        <f t="shared" si="733"/>
        <v>116.57</v>
      </c>
      <c r="Q6678" t="str">
        <f t="shared" si="734"/>
        <v>Inefficient</v>
      </c>
    </row>
    <row r="6679" spans="1:17" x14ac:dyDescent="0.3">
      <c r="A6679" s="1">
        <v>45539</v>
      </c>
      <c r="B6679" t="s">
        <v>46</v>
      </c>
      <c r="C6679" t="s">
        <v>4</v>
      </c>
      <c r="D6679" t="s">
        <v>10</v>
      </c>
      <c r="E6679" t="s">
        <v>8</v>
      </c>
      <c r="F6679">
        <v>266</v>
      </c>
      <c r="G6679">
        <v>7</v>
      </c>
      <c r="H6679">
        <v>0</v>
      </c>
      <c r="I6679" s="4">
        <v>4.8</v>
      </c>
      <c r="J6679" s="4">
        <v>0</v>
      </c>
      <c r="K6679" s="2">
        <f t="shared" si="728"/>
        <v>2.6315789473684209E-2</v>
      </c>
      <c r="L6679">
        <f t="shared" si="729"/>
        <v>0</v>
      </c>
      <c r="M6679" s="4">
        <f t="shared" si="730"/>
        <v>0.68571428571428572</v>
      </c>
      <c r="N6679" s="4">
        <f t="shared" si="731"/>
        <v>0</v>
      </c>
      <c r="O6679">
        <f t="shared" si="732"/>
        <v>0</v>
      </c>
      <c r="P6679" s="4">
        <f t="shared" si="733"/>
        <v>-4.8</v>
      </c>
      <c r="Q6679" t="str">
        <f t="shared" si="734"/>
        <v>Inefficient</v>
      </c>
    </row>
    <row r="6680" spans="1:17" x14ac:dyDescent="0.3">
      <c r="A6680" s="1">
        <v>45539</v>
      </c>
      <c r="B6680" t="s">
        <v>46</v>
      </c>
      <c r="C6680" t="s">
        <v>11</v>
      </c>
      <c r="D6680" t="s">
        <v>5</v>
      </c>
      <c r="E6680" t="s">
        <v>6</v>
      </c>
      <c r="F6680">
        <v>14800</v>
      </c>
      <c r="G6680">
        <v>439</v>
      </c>
      <c r="H6680">
        <v>55</v>
      </c>
      <c r="I6680" s="4">
        <v>239.52</v>
      </c>
      <c r="J6680" s="4">
        <v>4875.38</v>
      </c>
      <c r="K6680" s="2">
        <f t="shared" si="728"/>
        <v>2.9662162162162161E-2</v>
      </c>
      <c r="L6680">
        <f t="shared" si="729"/>
        <v>0.12528473804100229</v>
      </c>
      <c r="M6680" s="4">
        <f t="shared" si="730"/>
        <v>0.5456036446469249</v>
      </c>
      <c r="N6680" s="4">
        <f t="shared" si="731"/>
        <v>4.3549090909090911</v>
      </c>
      <c r="O6680">
        <f t="shared" si="732"/>
        <v>20.354792919171675</v>
      </c>
      <c r="P6680" s="4">
        <f t="shared" si="733"/>
        <v>4635.8599999999997</v>
      </c>
      <c r="Q6680" t="str">
        <f t="shared" si="734"/>
        <v>Efficient</v>
      </c>
    </row>
    <row r="6681" spans="1:17" x14ac:dyDescent="0.3">
      <c r="A6681" s="1">
        <v>45539</v>
      </c>
      <c r="B6681" t="s">
        <v>46</v>
      </c>
      <c r="C6681" t="s">
        <v>11</v>
      </c>
      <c r="D6681" t="s">
        <v>5</v>
      </c>
      <c r="E6681" t="s">
        <v>7</v>
      </c>
      <c r="F6681">
        <v>803</v>
      </c>
      <c r="G6681">
        <v>39</v>
      </c>
      <c r="H6681">
        <v>2</v>
      </c>
      <c r="I6681" s="4">
        <v>23.35</v>
      </c>
      <c r="J6681" s="4">
        <v>120.53</v>
      </c>
      <c r="K6681" s="2">
        <f t="shared" si="728"/>
        <v>4.8567870485678705E-2</v>
      </c>
      <c r="L6681">
        <f t="shared" si="729"/>
        <v>5.128205128205128E-2</v>
      </c>
      <c r="M6681" s="4">
        <f t="shared" si="730"/>
        <v>0.5987179487179487</v>
      </c>
      <c r="N6681" s="4">
        <f t="shared" si="731"/>
        <v>11.675000000000001</v>
      </c>
      <c r="O6681">
        <f t="shared" si="732"/>
        <v>5.1618843683083506</v>
      </c>
      <c r="P6681" s="4">
        <f t="shared" si="733"/>
        <v>97.18</v>
      </c>
      <c r="Q6681" t="str">
        <f t="shared" si="734"/>
        <v>Efficient</v>
      </c>
    </row>
    <row r="6682" spans="1:17" x14ac:dyDescent="0.3">
      <c r="A6682" s="1">
        <v>45539</v>
      </c>
      <c r="B6682" t="s">
        <v>46</v>
      </c>
      <c r="C6682" t="s">
        <v>11</v>
      </c>
      <c r="D6682" t="s">
        <v>5</v>
      </c>
      <c r="E6682" t="s">
        <v>8</v>
      </c>
      <c r="F6682">
        <v>489</v>
      </c>
      <c r="G6682">
        <v>12</v>
      </c>
      <c r="H6682">
        <v>1</v>
      </c>
      <c r="I6682" s="4">
        <v>18.399999999999999</v>
      </c>
      <c r="J6682" s="4">
        <v>80.8</v>
      </c>
      <c r="K6682" s="2">
        <f t="shared" si="728"/>
        <v>2.4539877300613498E-2</v>
      </c>
      <c r="L6682">
        <f t="shared" si="729"/>
        <v>8.3333333333333329E-2</v>
      </c>
      <c r="M6682" s="4">
        <f t="shared" si="730"/>
        <v>1.5333333333333332</v>
      </c>
      <c r="N6682" s="4">
        <f t="shared" si="731"/>
        <v>18.399999999999999</v>
      </c>
      <c r="O6682">
        <f t="shared" si="732"/>
        <v>4.3913043478260869</v>
      </c>
      <c r="P6682" s="4">
        <f t="shared" si="733"/>
        <v>62.4</v>
      </c>
      <c r="Q6682" t="str">
        <f t="shared" si="734"/>
        <v>Efficient</v>
      </c>
    </row>
    <row r="6683" spans="1:17" x14ac:dyDescent="0.3">
      <c r="A6683" s="1">
        <v>45539</v>
      </c>
      <c r="B6683" t="s">
        <v>46</v>
      </c>
      <c r="C6683" t="s">
        <v>11</v>
      </c>
      <c r="D6683" t="s">
        <v>9</v>
      </c>
      <c r="E6683" t="s">
        <v>6</v>
      </c>
      <c r="F6683">
        <v>14942</v>
      </c>
      <c r="G6683">
        <v>194</v>
      </c>
      <c r="H6683">
        <v>6</v>
      </c>
      <c r="I6683" s="4">
        <v>197.94</v>
      </c>
      <c r="J6683" s="4">
        <v>457.29</v>
      </c>
      <c r="K6683" s="2">
        <f t="shared" si="728"/>
        <v>1.2983536340516664E-2</v>
      </c>
      <c r="L6683">
        <f t="shared" si="729"/>
        <v>3.0927835051546393E-2</v>
      </c>
      <c r="M6683" s="4">
        <f t="shared" si="730"/>
        <v>1.0203092783505154</v>
      </c>
      <c r="N6683" s="4">
        <f t="shared" si="731"/>
        <v>32.99</v>
      </c>
      <c r="O6683">
        <f t="shared" si="732"/>
        <v>2.3102455289481663</v>
      </c>
      <c r="P6683" s="4">
        <f t="shared" si="733"/>
        <v>259.35000000000002</v>
      </c>
      <c r="Q6683" t="str">
        <f t="shared" si="734"/>
        <v>Inefficient</v>
      </c>
    </row>
    <row r="6684" spans="1:17" x14ac:dyDescent="0.3">
      <c r="A6684" s="1">
        <v>45539</v>
      </c>
      <c r="B6684" t="s">
        <v>46</v>
      </c>
      <c r="C6684" t="s">
        <v>11</v>
      </c>
      <c r="D6684" t="s">
        <v>9</v>
      </c>
      <c r="E6684" t="s">
        <v>7</v>
      </c>
      <c r="F6684">
        <v>1860</v>
      </c>
      <c r="G6684">
        <v>32</v>
      </c>
      <c r="H6684">
        <v>0</v>
      </c>
      <c r="I6684" s="4">
        <v>55.76</v>
      </c>
      <c r="J6684" s="4">
        <v>0</v>
      </c>
      <c r="K6684" s="2">
        <f t="shared" si="728"/>
        <v>1.7204301075268817E-2</v>
      </c>
      <c r="L6684">
        <f t="shared" si="729"/>
        <v>0</v>
      </c>
      <c r="M6684" s="4">
        <f t="shared" si="730"/>
        <v>1.7424999999999999</v>
      </c>
      <c r="N6684" s="4">
        <f t="shared" si="731"/>
        <v>0</v>
      </c>
      <c r="O6684">
        <f t="shared" si="732"/>
        <v>0</v>
      </c>
      <c r="P6684" s="4">
        <f t="shared" si="733"/>
        <v>-55.76</v>
      </c>
      <c r="Q6684" t="str">
        <f t="shared" si="734"/>
        <v>Inefficient</v>
      </c>
    </row>
    <row r="6685" spans="1:17" x14ac:dyDescent="0.3">
      <c r="A6685" s="1">
        <v>45539</v>
      </c>
      <c r="B6685" t="s">
        <v>46</v>
      </c>
      <c r="C6685" t="s">
        <v>11</v>
      </c>
      <c r="D6685" t="s">
        <v>9</v>
      </c>
      <c r="E6685" t="s">
        <v>8</v>
      </c>
      <c r="F6685">
        <v>593</v>
      </c>
      <c r="G6685">
        <v>4</v>
      </c>
      <c r="H6685">
        <v>0</v>
      </c>
      <c r="I6685" s="4">
        <v>11.48</v>
      </c>
      <c r="J6685" s="4">
        <v>0</v>
      </c>
      <c r="K6685" s="2">
        <f t="shared" si="728"/>
        <v>6.7453625632377737E-3</v>
      </c>
      <c r="L6685">
        <f t="shared" si="729"/>
        <v>0</v>
      </c>
      <c r="M6685" s="4">
        <f t="shared" si="730"/>
        <v>2.87</v>
      </c>
      <c r="N6685" s="4">
        <f t="shared" si="731"/>
        <v>0</v>
      </c>
      <c r="O6685">
        <f t="shared" si="732"/>
        <v>0</v>
      </c>
      <c r="P6685" s="4">
        <f t="shared" si="733"/>
        <v>-11.48</v>
      </c>
      <c r="Q6685" t="str">
        <f t="shared" si="734"/>
        <v>Inefficient</v>
      </c>
    </row>
    <row r="6686" spans="1:17" x14ac:dyDescent="0.3">
      <c r="A6686" s="1">
        <v>45539</v>
      </c>
      <c r="B6686" t="s">
        <v>46</v>
      </c>
      <c r="C6686" t="s">
        <v>11</v>
      </c>
      <c r="D6686" t="s">
        <v>10</v>
      </c>
      <c r="E6686" t="s">
        <v>6</v>
      </c>
      <c r="F6686">
        <v>9594</v>
      </c>
      <c r="G6686">
        <v>191</v>
      </c>
      <c r="H6686">
        <v>12</v>
      </c>
      <c r="I6686" s="4">
        <v>288.16000000000003</v>
      </c>
      <c r="J6686" s="4">
        <v>1037.8800000000001</v>
      </c>
      <c r="K6686" s="2">
        <f t="shared" si="728"/>
        <v>1.9908276005836983E-2</v>
      </c>
      <c r="L6686">
        <f t="shared" si="729"/>
        <v>6.2827225130890049E-2</v>
      </c>
      <c r="M6686" s="4">
        <f t="shared" si="730"/>
        <v>1.50869109947644</v>
      </c>
      <c r="N6686" s="4">
        <f t="shared" si="731"/>
        <v>24.013333333333335</v>
      </c>
      <c r="O6686">
        <f t="shared" si="732"/>
        <v>3.6017490283176015</v>
      </c>
      <c r="P6686" s="4">
        <f t="shared" si="733"/>
        <v>749.72</v>
      </c>
      <c r="Q6686" t="str">
        <f t="shared" si="734"/>
        <v>Efficient</v>
      </c>
    </row>
    <row r="6687" spans="1:17" x14ac:dyDescent="0.3">
      <c r="A6687" s="1">
        <v>45539</v>
      </c>
      <c r="B6687" t="s">
        <v>46</v>
      </c>
      <c r="C6687" t="s">
        <v>11</v>
      </c>
      <c r="D6687" t="s">
        <v>10</v>
      </c>
      <c r="E6687" t="s">
        <v>7</v>
      </c>
      <c r="F6687">
        <v>710</v>
      </c>
      <c r="G6687">
        <v>10</v>
      </c>
      <c r="H6687">
        <v>0</v>
      </c>
      <c r="I6687" s="4">
        <v>12.82</v>
      </c>
      <c r="J6687" s="4">
        <v>0</v>
      </c>
      <c r="K6687" s="2">
        <f t="shared" si="728"/>
        <v>1.4084507042253521E-2</v>
      </c>
      <c r="L6687">
        <f t="shared" si="729"/>
        <v>0</v>
      </c>
      <c r="M6687" s="4">
        <f t="shared" si="730"/>
        <v>1.282</v>
      </c>
      <c r="N6687" s="4">
        <f t="shared" si="731"/>
        <v>0</v>
      </c>
      <c r="O6687">
        <f t="shared" si="732"/>
        <v>0</v>
      </c>
      <c r="P6687" s="4">
        <f t="shared" si="733"/>
        <v>-12.82</v>
      </c>
      <c r="Q6687" t="str">
        <f t="shared" si="734"/>
        <v>Inefficient</v>
      </c>
    </row>
    <row r="6688" spans="1:17" x14ac:dyDescent="0.3">
      <c r="A6688" s="1">
        <v>45539</v>
      </c>
      <c r="B6688" t="s">
        <v>46</v>
      </c>
      <c r="C6688" t="s">
        <v>11</v>
      </c>
      <c r="D6688" t="s">
        <v>10</v>
      </c>
      <c r="E6688" t="s">
        <v>8</v>
      </c>
      <c r="F6688">
        <v>261</v>
      </c>
      <c r="G6688">
        <v>2</v>
      </c>
      <c r="H6688">
        <v>0</v>
      </c>
      <c r="I6688" s="4">
        <v>8.49</v>
      </c>
      <c r="J6688" s="4">
        <v>0</v>
      </c>
      <c r="K6688" s="2">
        <f t="shared" si="728"/>
        <v>7.6628352490421452E-3</v>
      </c>
      <c r="L6688">
        <f t="shared" si="729"/>
        <v>0</v>
      </c>
      <c r="M6688" s="4">
        <f t="shared" si="730"/>
        <v>4.2450000000000001</v>
      </c>
      <c r="N6688" s="4">
        <f t="shared" si="731"/>
        <v>0</v>
      </c>
      <c r="O6688">
        <f t="shared" si="732"/>
        <v>0</v>
      </c>
      <c r="P6688" s="4">
        <f t="shared" si="733"/>
        <v>-8.49</v>
      </c>
      <c r="Q6688" t="str">
        <f t="shared" si="734"/>
        <v>Inefficient</v>
      </c>
    </row>
    <row r="6689" spans="1:17" x14ac:dyDescent="0.3">
      <c r="A6689" s="1">
        <v>45539</v>
      </c>
      <c r="B6689" t="s">
        <v>46</v>
      </c>
      <c r="C6689" t="s">
        <v>12</v>
      </c>
      <c r="D6689" t="s">
        <v>5</v>
      </c>
      <c r="E6689" t="s">
        <v>6</v>
      </c>
      <c r="F6689">
        <v>2704</v>
      </c>
      <c r="G6689">
        <v>62</v>
      </c>
      <c r="H6689">
        <v>8</v>
      </c>
      <c r="I6689" s="4">
        <v>42.53</v>
      </c>
      <c r="J6689" s="4">
        <v>415.75</v>
      </c>
      <c r="K6689" s="2">
        <f t="shared" si="728"/>
        <v>2.2928994082840236E-2</v>
      </c>
      <c r="L6689">
        <f t="shared" si="729"/>
        <v>0.12903225806451613</v>
      </c>
      <c r="M6689" s="4">
        <f t="shared" si="730"/>
        <v>0.68596774193548393</v>
      </c>
      <c r="N6689" s="4">
        <f t="shared" si="731"/>
        <v>5.3162500000000001</v>
      </c>
      <c r="O6689">
        <f t="shared" si="732"/>
        <v>9.7754526216788147</v>
      </c>
      <c r="P6689" s="4">
        <f t="shared" si="733"/>
        <v>373.22</v>
      </c>
      <c r="Q6689" t="str">
        <f t="shared" si="734"/>
        <v>Efficient</v>
      </c>
    </row>
    <row r="6690" spans="1:17" x14ac:dyDescent="0.3">
      <c r="A6690" s="1">
        <v>45539</v>
      </c>
      <c r="B6690" t="s">
        <v>46</v>
      </c>
      <c r="C6690" t="s">
        <v>12</v>
      </c>
      <c r="D6690" t="s">
        <v>5</v>
      </c>
      <c r="E6690" t="s">
        <v>7</v>
      </c>
      <c r="F6690">
        <v>10792</v>
      </c>
      <c r="G6690">
        <v>244</v>
      </c>
      <c r="H6690">
        <v>24</v>
      </c>
      <c r="I6690" s="4">
        <v>282.61</v>
      </c>
      <c r="J6690" s="4">
        <v>1954.37</v>
      </c>
      <c r="K6690" s="2">
        <f t="shared" si="728"/>
        <v>2.2609340252038548E-2</v>
      </c>
      <c r="L6690">
        <f t="shared" si="729"/>
        <v>9.8360655737704916E-2</v>
      </c>
      <c r="M6690" s="4">
        <f t="shared" si="730"/>
        <v>1.1582377049180328</v>
      </c>
      <c r="N6690" s="4">
        <f t="shared" si="731"/>
        <v>11.775416666666667</v>
      </c>
      <c r="O6690">
        <f t="shared" si="732"/>
        <v>6.9154311595484934</v>
      </c>
      <c r="P6690" s="4">
        <f t="shared" si="733"/>
        <v>1671.7599999999998</v>
      </c>
      <c r="Q6690" t="str">
        <f t="shared" si="734"/>
        <v>Efficient</v>
      </c>
    </row>
    <row r="6691" spans="1:17" x14ac:dyDescent="0.3">
      <c r="A6691" s="1">
        <v>45539</v>
      </c>
      <c r="B6691" t="s">
        <v>46</v>
      </c>
      <c r="C6691" t="s">
        <v>12</v>
      </c>
      <c r="D6691" t="s">
        <v>5</v>
      </c>
      <c r="E6691" t="s">
        <v>8</v>
      </c>
      <c r="F6691">
        <v>4239</v>
      </c>
      <c r="G6691">
        <v>182</v>
      </c>
      <c r="H6691">
        <v>27</v>
      </c>
      <c r="I6691" s="4">
        <v>106.8</v>
      </c>
      <c r="J6691" s="4">
        <v>1463.84</v>
      </c>
      <c r="K6691" s="2">
        <f t="shared" si="728"/>
        <v>4.2934654399622553E-2</v>
      </c>
      <c r="L6691">
        <f t="shared" si="729"/>
        <v>0.14835164835164835</v>
      </c>
      <c r="M6691" s="4">
        <f t="shared" si="730"/>
        <v>0.58681318681318684</v>
      </c>
      <c r="N6691" s="4">
        <f t="shared" si="731"/>
        <v>3.9555555555555553</v>
      </c>
      <c r="O6691">
        <f t="shared" si="732"/>
        <v>13.706367041198501</v>
      </c>
      <c r="P6691" s="4">
        <f t="shared" si="733"/>
        <v>1357.04</v>
      </c>
      <c r="Q6691" t="str">
        <f t="shared" si="734"/>
        <v>Efficient</v>
      </c>
    </row>
    <row r="6692" spans="1:17" x14ac:dyDescent="0.3">
      <c r="A6692" s="1">
        <v>45539</v>
      </c>
      <c r="B6692" t="s">
        <v>46</v>
      </c>
      <c r="C6692" t="s">
        <v>12</v>
      </c>
      <c r="D6692" t="s">
        <v>9</v>
      </c>
      <c r="E6692" t="s">
        <v>6</v>
      </c>
      <c r="F6692">
        <v>2630</v>
      </c>
      <c r="G6692">
        <v>13</v>
      </c>
      <c r="H6692">
        <v>0</v>
      </c>
      <c r="I6692" s="4">
        <v>36.049999999999997</v>
      </c>
      <c r="J6692" s="4">
        <v>0</v>
      </c>
      <c r="K6692" s="2">
        <f t="shared" si="728"/>
        <v>4.9429657794676802E-3</v>
      </c>
      <c r="L6692">
        <f t="shared" si="729"/>
        <v>0</v>
      </c>
      <c r="M6692" s="4">
        <f t="shared" si="730"/>
        <v>2.773076923076923</v>
      </c>
      <c r="N6692" s="4">
        <f t="shared" si="731"/>
        <v>0</v>
      </c>
      <c r="O6692">
        <f t="shared" si="732"/>
        <v>0</v>
      </c>
      <c r="P6692" s="4">
        <f t="shared" si="733"/>
        <v>-36.049999999999997</v>
      </c>
      <c r="Q6692" t="str">
        <f t="shared" si="734"/>
        <v>Inefficient</v>
      </c>
    </row>
    <row r="6693" spans="1:17" x14ac:dyDescent="0.3">
      <c r="A6693" s="1">
        <v>45539</v>
      </c>
      <c r="B6693" t="s">
        <v>46</v>
      </c>
      <c r="C6693" t="s">
        <v>12</v>
      </c>
      <c r="D6693" t="s">
        <v>9</v>
      </c>
      <c r="E6693" t="s">
        <v>7</v>
      </c>
      <c r="F6693">
        <v>5068</v>
      </c>
      <c r="G6693">
        <v>64</v>
      </c>
      <c r="H6693">
        <v>2</v>
      </c>
      <c r="I6693" s="4">
        <v>177.66</v>
      </c>
      <c r="J6693" s="4">
        <v>174.39</v>
      </c>
      <c r="K6693" s="2">
        <f t="shared" si="728"/>
        <v>1.2628255722178374E-2</v>
      </c>
      <c r="L6693">
        <f t="shared" si="729"/>
        <v>3.125E-2</v>
      </c>
      <c r="M6693" s="4">
        <f t="shared" si="730"/>
        <v>2.7759374999999999</v>
      </c>
      <c r="N6693" s="4">
        <f t="shared" si="731"/>
        <v>88.83</v>
      </c>
      <c r="O6693">
        <f t="shared" si="732"/>
        <v>0.98159405606214112</v>
      </c>
      <c r="P6693" s="4">
        <f t="shared" si="733"/>
        <v>-3.2700000000000102</v>
      </c>
      <c r="Q6693" t="str">
        <f t="shared" si="734"/>
        <v>Inefficient</v>
      </c>
    </row>
    <row r="6694" spans="1:17" x14ac:dyDescent="0.3">
      <c r="A6694" s="1">
        <v>45539</v>
      </c>
      <c r="B6694" t="s">
        <v>46</v>
      </c>
      <c r="C6694" t="s">
        <v>12</v>
      </c>
      <c r="D6694" t="s">
        <v>9</v>
      </c>
      <c r="E6694" t="s">
        <v>8</v>
      </c>
      <c r="F6694">
        <v>4325</v>
      </c>
      <c r="G6694">
        <v>32</v>
      </c>
      <c r="H6694">
        <v>1</v>
      </c>
      <c r="I6694" s="4">
        <v>96.92</v>
      </c>
      <c r="J6694" s="4">
        <v>66.16</v>
      </c>
      <c r="K6694" s="2">
        <f t="shared" si="728"/>
        <v>7.3988439306358379E-3</v>
      </c>
      <c r="L6694">
        <f t="shared" si="729"/>
        <v>3.125E-2</v>
      </c>
      <c r="M6694" s="4">
        <f t="shared" si="730"/>
        <v>3.0287500000000001</v>
      </c>
      <c r="N6694" s="4">
        <f t="shared" si="731"/>
        <v>96.92</v>
      </c>
      <c r="O6694">
        <f t="shared" si="732"/>
        <v>0.68262484523318201</v>
      </c>
      <c r="P6694" s="4">
        <f t="shared" si="733"/>
        <v>-30.760000000000005</v>
      </c>
      <c r="Q6694" t="str">
        <f t="shared" si="734"/>
        <v>Inefficient</v>
      </c>
    </row>
    <row r="6695" spans="1:17" x14ac:dyDescent="0.3">
      <c r="A6695" s="1">
        <v>45539</v>
      </c>
      <c r="B6695" t="s">
        <v>46</v>
      </c>
      <c r="C6695" t="s">
        <v>12</v>
      </c>
      <c r="D6695" t="s">
        <v>10</v>
      </c>
      <c r="E6695" t="s">
        <v>6</v>
      </c>
      <c r="F6695">
        <v>2653</v>
      </c>
      <c r="G6695">
        <v>55</v>
      </c>
      <c r="H6695">
        <v>1</v>
      </c>
      <c r="I6695" s="4">
        <v>82.68</v>
      </c>
      <c r="J6695" s="4">
        <v>94.15</v>
      </c>
      <c r="K6695" s="2">
        <f t="shared" si="728"/>
        <v>2.0731247644176404E-2</v>
      </c>
      <c r="L6695">
        <f t="shared" si="729"/>
        <v>1.8181818181818181E-2</v>
      </c>
      <c r="M6695" s="4">
        <f t="shared" si="730"/>
        <v>1.5032727272727273</v>
      </c>
      <c r="N6695" s="4">
        <f t="shared" si="731"/>
        <v>82.68</v>
      </c>
      <c r="O6695">
        <f t="shared" si="732"/>
        <v>1.1387276245766811</v>
      </c>
      <c r="P6695" s="4">
        <f t="shared" si="733"/>
        <v>11.469999999999999</v>
      </c>
      <c r="Q6695" t="str">
        <f t="shared" si="734"/>
        <v>Inefficient</v>
      </c>
    </row>
    <row r="6696" spans="1:17" x14ac:dyDescent="0.3">
      <c r="A6696" s="1">
        <v>45539</v>
      </c>
      <c r="B6696" t="s">
        <v>46</v>
      </c>
      <c r="C6696" t="s">
        <v>12</v>
      </c>
      <c r="D6696" t="s">
        <v>10</v>
      </c>
      <c r="E6696" t="s">
        <v>7</v>
      </c>
      <c r="F6696">
        <v>5684</v>
      </c>
      <c r="G6696">
        <v>91</v>
      </c>
      <c r="H6696">
        <v>7</v>
      </c>
      <c r="I6696" s="4">
        <v>88.48</v>
      </c>
      <c r="J6696" s="4">
        <v>404.96</v>
      </c>
      <c r="K6696" s="2">
        <f t="shared" si="728"/>
        <v>1.600985221674877E-2</v>
      </c>
      <c r="L6696">
        <f t="shared" si="729"/>
        <v>7.6923076923076927E-2</v>
      </c>
      <c r="M6696" s="4">
        <f t="shared" si="730"/>
        <v>0.97230769230769232</v>
      </c>
      <c r="N6696" s="4">
        <f t="shared" si="731"/>
        <v>12.64</v>
      </c>
      <c r="O6696">
        <f t="shared" si="732"/>
        <v>4.5768535262206145</v>
      </c>
      <c r="P6696" s="4">
        <f t="shared" si="733"/>
        <v>316.47999999999996</v>
      </c>
      <c r="Q6696" t="str">
        <f t="shared" si="734"/>
        <v>Efficient</v>
      </c>
    </row>
    <row r="6697" spans="1:17" x14ac:dyDescent="0.3">
      <c r="A6697" s="1">
        <v>45539</v>
      </c>
      <c r="B6697" t="s">
        <v>46</v>
      </c>
      <c r="C6697" t="s">
        <v>12</v>
      </c>
      <c r="D6697" t="s">
        <v>10</v>
      </c>
      <c r="E6697" t="s">
        <v>8</v>
      </c>
      <c r="F6697">
        <v>5315</v>
      </c>
      <c r="G6697">
        <v>118</v>
      </c>
      <c r="H6697">
        <v>4</v>
      </c>
      <c r="I6697" s="4">
        <v>92.15</v>
      </c>
      <c r="J6697" s="4">
        <v>396.32</v>
      </c>
      <c r="K6697" s="2">
        <f t="shared" si="728"/>
        <v>2.220131702728128E-2</v>
      </c>
      <c r="L6697">
        <f t="shared" si="729"/>
        <v>3.3898305084745763E-2</v>
      </c>
      <c r="M6697" s="4">
        <f t="shared" si="730"/>
        <v>0.7809322033898306</v>
      </c>
      <c r="N6697" s="4">
        <f t="shared" si="731"/>
        <v>23.037500000000001</v>
      </c>
      <c r="O6697">
        <f t="shared" si="732"/>
        <v>4.3008138903960926</v>
      </c>
      <c r="P6697" s="4">
        <f t="shared" si="733"/>
        <v>304.16999999999996</v>
      </c>
      <c r="Q6697" t="str">
        <f t="shared" si="734"/>
        <v>Efficient</v>
      </c>
    </row>
    <row r="6698" spans="1:17" x14ac:dyDescent="0.3">
      <c r="A6698" s="1">
        <v>45540</v>
      </c>
      <c r="B6698" t="s">
        <v>46</v>
      </c>
      <c r="C6698" t="s">
        <v>4</v>
      </c>
      <c r="D6698" t="s">
        <v>5</v>
      </c>
      <c r="E6698" t="s">
        <v>6</v>
      </c>
      <c r="F6698">
        <v>5505</v>
      </c>
      <c r="G6698">
        <v>267</v>
      </c>
      <c r="H6698">
        <v>34</v>
      </c>
      <c r="I6698" s="4">
        <v>191</v>
      </c>
      <c r="J6698" s="4">
        <v>3313.94</v>
      </c>
      <c r="K6698" s="2">
        <f t="shared" si="728"/>
        <v>4.8501362397820165E-2</v>
      </c>
      <c r="L6698">
        <f t="shared" si="729"/>
        <v>0.12734082397003746</v>
      </c>
      <c r="M6698" s="4">
        <f t="shared" si="730"/>
        <v>0.71535580524344566</v>
      </c>
      <c r="N6698" s="4">
        <f t="shared" si="731"/>
        <v>5.617647058823529</v>
      </c>
      <c r="O6698">
        <f t="shared" si="732"/>
        <v>17.350471204188484</v>
      </c>
      <c r="P6698" s="4">
        <f t="shared" si="733"/>
        <v>3122.94</v>
      </c>
      <c r="Q6698" t="str">
        <f t="shared" si="734"/>
        <v>Efficient</v>
      </c>
    </row>
    <row r="6699" spans="1:17" x14ac:dyDescent="0.3">
      <c r="A6699" s="1">
        <v>45540</v>
      </c>
      <c r="B6699" t="s">
        <v>46</v>
      </c>
      <c r="C6699" t="s">
        <v>4</v>
      </c>
      <c r="D6699" t="s">
        <v>5</v>
      </c>
      <c r="E6699" t="s">
        <v>7</v>
      </c>
      <c r="F6699">
        <v>4427</v>
      </c>
      <c r="G6699">
        <v>134</v>
      </c>
      <c r="H6699">
        <v>16</v>
      </c>
      <c r="I6699" s="4">
        <v>75.790000000000006</v>
      </c>
      <c r="J6699" s="4">
        <v>854.59</v>
      </c>
      <c r="K6699" s="2">
        <f t="shared" si="728"/>
        <v>3.026880505985995E-2</v>
      </c>
      <c r="L6699">
        <f t="shared" si="729"/>
        <v>0.11940298507462686</v>
      </c>
      <c r="M6699" s="4">
        <f t="shared" si="730"/>
        <v>0.56559701492537318</v>
      </c>
      <c r="N6699" s="4">
        <f t="shared" si="731"/>
        <v>4.7368750000000004</v>
      </c>
      <c r="O6699">
        <f t="shared" si="732"/>
        <v>11.275761973875181</v>
      </c>
      <c r="P6699" s="4">
        <f t="shared" si="733"/>
        <v>778.80000000000007</v>
      </c>
      <c r="Q6699" t="str">
        <f t="shared" si="734"/>
        <v>Efficient</v>
      </c>
    </row>
    <row r="6700" spans="1:17" x14ac:dyDescent="0.3">
      <c r="A6700" s="1">
        <v>45540</v>
      </c>
      <c r="B6700" t="s">
        <v>46</v>
      </c>
      <c r="C6700" t="s">
        <v>4</v>
      </c>
      <c r="D6700" t="s">
        <v>5</v>
      </c>
      <c r="E6700" t="s">
        <v>8</v>
      </c>
      <c r="F6700">
        <v>501</v>
      </c>
      <c r="G6700">
        <v>16</v>
      </c>
      <c r="H6700">
        <v>2</v>
      </c>
      <c r="I6700" s="4">
        <v>15.69</v>
      </c>
      <c r="J6700" s="4">
        <v>102.66</v>
      </c>
      <c r="K6700" s="2">
        <f t="shared" si="728"/>
        <v>3.1936127744510975E-2</v>
      </c>
      <c r="L6700">
        <f t="shared" si="729"/>
        <v>0.125</v>
      </c>
      <c r="M6700" s="4">
        <f t="shared" si="730"/>
        <v>0.98062499999999997</v>
      </c>
      <c r="N6700" s="4">
        <f t="shared" si="731"/>
        <v>7.8449999999999998</v>
      </c>
      <c r="O6700">
        <f t="shared" si="732"/>
        <v>6.5430210325047797</v>
      </c>
      <c r="P6700" s="4">
        <f t="shared" si="733"/>
        <v>86.97</v>
      </c>
      <c r="Q6700" t="str">
        <f t="shared" si="734"/>
        <v>Efficient</v>
      </c>
    </row>
    <row r="6701" spans="1:17" x14ac:dyDescent="0.3">
      <c r="A6701" s="1">
        <v>45540</v>
      </c>
      <c r="B6701" t="s">
        <v>46</v>
      </c>
      <c r="C6701" t="s">
        <v>4</v>
      </c>
      <c r="D6701" t="s">
        <v>9</v>
      </c>
      <c r="E6701" t="s">
        <v>6</v>
      </c>
      <c r="F6701">
        <v>5426</v>
      </c>
      <c r="G6701">
        <v>59</v>
      </c>
      <c r="H6701">
        <v>1</v>
      </c>
      <c r="I6701" s="4">
        <v>157.94999999999999</v>
      </c>
      <c r="J6701" s="4">
        <v>58.74</v>
      </c>
      <c r="K6701" s="2">
        <f t="shared" si="728"/>
        <v>1.0873571691854036E-2</v>
      </c>
      <c r="L6701">
        <f t="shared" si="729"/>
        <v>1.6949152542372881E-2</v>
      </c>
      <c r="M6701" s="4">
        <f t="shared" si="730"/>
        <v>2.6771186440677965</v>
      </c>
      <c r="N6701" s="4">
        <f t="shared" si="731"/>
        <v>157.94999999999999</v>
      </c>
      <c r="O6701">
        <f t="shared" si="732"/>
        <v>0.37188983855650526</v>
      </c>
      <c r="P6701" s="4">
        <f t="shared" si="733"/>
        <v>-99.20999999999998</v>
      </c>
      <c r="Q6701" t="str">
        <f t="shared" si="734"/>
        <v>Inefficient</v>
      </c>
    </row>
    <row r="6702" spans="1:17" x14ac:dyDescent="0.3">
      <c r="A6702" s="1">
        <v>45540</v>
      </c>
      <c r="B6702" t="s">
        <v>46</v>
      </c>
      <c r="C6702" t="s">
        <v>4</v>
      </c>
      <c r="D6702" t="s">
        <v>9</v>
      </c>
      <c r="E6702" t="s">
        <v>7</v>
      </c>
      <c r="F6702">
        <v>4968</v>
      </c>
      <c r="G6702">
        <v>89</v>
      </c>
      <c r="H6702">
        <v>3</v>
      </c>
      <c r="I6702" s="4">
        <v>71.22</v>
      </c>
      <c r="J6702" s="4">
        <v>227.09</v>
      </c>
      <c r="K6702" s="2">
        <f t="shared" si="728"/>
        <v>1.7914653784219001E-2</v>
      </c>
      <c r="L6702">
        <f t="shared" si="729"/>
        <v>3.3707865168539325E-2</v>
      </c>
      <c r="M6702" s="4">
        <f t="shared" si="730"/>
        <v>0.80022471910112358</v>
      </c>
      <c r="N6702" s="4">
        <f t="shared" si="731"/>
        <v>23.74</v>
      </c>
      <c r="O6702">
        <f t="shared" si="732"/>
        <v>3.1885706262285876</v>
      </c>
      <c r="P6702" s="4">
        <f t="shared" si="733"/>
        <v>155.87</v>
      </c>
      <c r="Q6702" t="str">
        <f t="shared" si="734"/>
        <v>Inefficient</v>
      </c>
    </row>
    <row r="6703" spans="1:17" x14ac:dyDescent="0.3">
      <c r="A6703" s="1">
        <v>45540</v>
      </c>
      <c r="B6703" t="s">
        <v>46</v>
      </c>
      <c r="C6703" t="s">
        <v>4</v>
      </c>
      <c r="D6703" t="s">
        <v>9</v>
      </c>
      <c r="E6703" t="s">
        <v>8</v>
      </c>
      <c r="F6703">
        <v>424</v>
      </c>
      <c r="G6703">
        <v>3</v>
      </c>
      <c r="H6703">
        <v>0</v>
      </c>
      <c r="I6703" s="4">
        <v>16.36</v>
      </c>
      <c r="J6703" s="4">
        <v>0</v>
      </c>
      <c r="K6703" s="2">
        <f t="shared" si="728"/>
        <v>7.0754716981132077E-3</v>
      </c>
      <c r="L6703">
        <f t="shared" si="729"/>
        <v>0</v>
      </c>
      <c r="M6703" s="4">
        <f t="shared" si="730"/>
        <v>5.4533333333333331</v>
      </c>
      <c r="N6703" s="4">
        <f t="shared" si="731"/>
        <v>0</v>
      </c>
      <c r="O6703">
        <f t="shared" si="732"/>
        <v>0</v>
      </c>
      <c r="P6703" s="4">
        <f t="shared" si="733"/>
        <v>-16.36</v>
      </c>
      <c r="Q6703" t="str">
        <f t="shared" si="734"/>
        <v>Inefficient</v>
      </c>
    </row>
    <row r="6704" spans="1:17" x14ac:dyDescent="0.3">
      <c r="A6704" s="1">
        <v>45540</v>
      </c>
      <c r="B6704" t="s">
        <v>46</v>
      </c>
      <c r="C6704" t="s">
        <v>4</v>
      </c>
      <c r="D6704" t="s">
        <v>10</v>
      </c>
      <c r="E6704" t="s">
        <v>6</v>
      </c>
      <c r="F6704">
        <v>3746</v>
      </c>
      <c r="G6704">
        <v>78</v>
      </c>
      <c r="H6704">
        <v>3</v>
      </c>
      <c r="I6704" s="4">
        <v>131.27000000000001</v>
      </c>
      <c r="J6704" s="4">
        <v>172.92</v>
      </c>
      <c r="K6704" s="2">
        <f t="shared" si="728"/>
        <v>2.0822210357714897E-2</v>
      </c>
      <c r="L6704">
        <f t="shared" si="729"/>
        <v>3.8461538461538464E-2</v>
      </c>
      <c r="M6704" s="4">
        <f t="shared" si="730"/>
        <v>1.6829487179487181</v>
      </c>
      <c r="N6704" s="4">
        <f t="shared" si="731"/>
        <v>43.756666666666668</v>
      </c>
      <c r="O6704">
        <f t="shared" si="732"/>
        <v>1.3172849851451205</v>
      </c>
      <c r="P6704" s="4">
        <f t="shared" si="733"/>
        <v>41.649999999999977</v>
      </c>
      <c r="Q6704" t="str">
        <f t="shared" si="734"/>
        <v>Inefficient</v>
      </c>
    </row>
    <row r="6705" spans="1:17" x14ac:dyDescent="0.3">
      <c r="A6705" s="1">
        <v>45540</v>
      </c>
      <c r="B6705" t="s">
        <v>46</v>
      </c>
      <c r="C6705" t="s">
        <v>4</v>
      </c>
      <c r="D6705" t="s">
        <v>10</v>
      </c>
      <c r="E6705" t="s">
        <v>7</v>
      </c>
      <c r="F6705">
        <v>4202</v>
      </c>
      <c r="G6705">
        <v>98</v>
      </c>
      <c r="H6705">
        <v>3</v>
      </c>
      <c r="I6705" s="4">
        <v>125.95</v>
      </c>
      <c r="J6705" s="4">
        <v>223.88</v>
      </c>
      <c r="K6705" s="2">
        <f t="shared" si="728"/>
        <v>2.3322227510709188E-2</v>
      </c>
      <c r="L6705">
        <f t="shared" si="729"/>
        <v>3.0612244897959183E-2</v>
      </c>
      <c r="M6705" s="4">
        <f t="shared" si="730"/>
        <v>1.2852040816326531</v>
      </c>
      <c r="N6705" s="4">
        <f t="shared" si="731"/>
        <v>41.983333333333334</v>
      </c>
      <c r="O6705">
        <f t="shared" si="732"/>
        <v>1.7775307661770543</v>
      </c>
      <c r="P6705" s="4">
        <f t="shared" si="733"/>
        <v>97.929999999999993</v>
      </c>
      <c r="Q6705" t="str">
        <f t="shared" si="734"/>
        <v>Inefficient</v>
      </c>
    </row>
    <row r="6706" spans="1:17" x14ac:dyDescent="0.3">
      <c r="A6706" s="1">
        <v>45540</v>
      </c>
      <c r="B6706" t="s">
        <v>46</v>
      </c>
      <c r="C6706" t="s">
        <v>4</v>
      </c>
      <c r="D6706" t="s">
        <v>10</v>
      </c>
      <c r="E6706" t="s">
        <v>8</v>
      </c>
      <c r="F6706">
        <v>116</v>
      </c>
      <c r="G6706">
        <v>1</v>
      </c>
      <c r="H6706">
        <v>0</v>
      </c>
      <c r="I6706" s="4">
        <v>1.78</v>
      </c>
      <c r="J6706" s="4">
        <v>0</v>
      </c>
      <c r="K6706" s="2">
        <f t="shared" si="728"/>
        <v>8.6206896551724137E-3</v>
      </c>
      <c r="L6706">
        <f t="shared" si="729"/>
        <v>0</v>
      </c>
      <c r="M6706" s="4">
        <f t="shared" si="730"/>
        <v>1.78</v>
      </c>
      <c r="N6706" s="4">
        <f t="shared" si="731"/>
        <v>0</v>
      </c>
      <c r="O6706">
        <f t="shared" si="732"/>
        <v>0</v>
      </c>
      <c r="P6706" s="4">
        <f t="shared" si="733"/>
        <v>-1.78</v>
      </c>
      <c r="Q6706" t="str">
        <f t="shared" si="734"/>
        <v>Inefficient</v>
      </c>
    </row>
    <row r="6707" spans="1:17" x14ac:dyDescent="0.3">
      <c r="A6707" s="1">
        <v>45540</v>
      </c>
      <c r="B6707" t="s">
        <v>46</v>
      </c>
      <c r="C6707" t="s">
        <v>11</v>
      </c>
      <c r="D6707" t="s">
        <v>5</v>
      </c>
      <c r="E6707" t="s">
        <v>6</v>
      </c>
      <c r="F6707">
        <v>5259</v>
      </c>
      <c r="G6707">
        <v>109</v>
      </c>
      <c r="H6707">
        <v>13</v>
      </c>
      <c r="I6707" s="4">
        <v>101.46</v>
      </c>
      <c r="J6707" s="4">
        <v>1177.31</v>
      </c>
      <c r="K6707" s="2">
        <f t="shared" si="728"/>
        <v>2.0726373835329912E-2</v>
      </c>
      <c r="L6707">
        <f t="shared" si="729"/>
        <v>0.11926605504587157</v>
      </c>
      <c r="M6707" s="4">
        <f t="shared" si="730"/>
        <v>0.93082568807339439</v>
      </c>
      <c r="N6707" s="4">
        <f t="shared" si="731"/>
        <v>7.8046153846153841</v>
      </c>
      <c r="O6707">
        <f t="shared" si="732"/>
        <v>11.603686181746502</v>
      </c>
      <c r="P6707" s="4">
        <f t="shared" si="733"/>
        <v>1075.8499999999999</v>
      </c>
      <c r="Q6707" t="str">
        <f t="shared" si="734"/>
        <v>Efficient</v>
      </c>
    </row>
    <row r="6708" spans="1:17" x14ac:dyDescent="0.3">
      <c r="A6708" s="1">
        <v>45540</v>
      </c>
      <c r="B6708" t="s">
        <v>46</v>
      </c>
      <c r="C6708" t="s">
        <v>11</v>
      </c>
      <c r="D6708" t="s">
        <v>5</v>
      </c>
      <c r="E6708" t="s">
        <v>7</v>
      </c>
      <c r="F6708">
        <v>1608</v>
      </c>
      <c r="G6708">
        <v>41</v>
      </c>
      <c r="H6708">
        <v>4</v>
      </c>
      <c r="I6708" s="4">
        <v>31.43</v>
      </c>
      <c r="J6708" s="4">
        <v>297.11</v>
      </c>
      <c r="K6708" s="2">
        <f t="shared" si="728"/>
        <v>2.5497512437810944E-2</v>
      </c>
      <c r="L6708">
        <f t="shared" si="729"/>
        <v>9.7560975609756101E-2</v>
      </c>
      <c r="M6708" s="4">
        <f t="shared" si="730"/>
        <v>0.76658536585365855</v>
      </c>
      <c r="N6708" s="4">
        <f t="shared" si="731"/>
        <v>7.8574999999999999</v>
      </c>
      <c r="O6708">
        <f t="shared" si="732"/>
        <v>9.4530703149856823</v>
      </c>
      <c r="P6708" s="4">
        <f t="shared" si="733"/>
        <v>265.68</v>
      </c>
      <c r="Q6708" t="str">
        <f t="shared" si="734"/>
        <v>Efficient</v>
      </c>
    </row>
    <row r="6709" spans="1:17" x14ac:dyDescent="0.3">
      <c r="A6709" s="1">
        <v>45540</v>
      </c>
      <c r="B6709" t="s">
        <v>46</v>
      </c>
      <c r="C6709" t="s">
        <v>11</v>
      </c>
      <c r="D6709" t="s">
        <v>5</v>
      </c>
      <c r="E6709" t="s">
        <v>8</v>
      </c>
      <c r="F6709">
        <v>277</v>
      </c>
      <c r="G6709">
        <v>6</v>
      </c>
      <c r="H6709">
        <v>0</v>
      </c>
      <c r="I6709" s="4">
        <v>4.3600000000000003</v>
      </c>
      <c r="J6709" s="4">
        <v>0</v>
      </c>
      <c r="K6709" s="2">
        <f t="shared" si="728"/>
        <v>2.1660649819494584E-2</v>
      </c>
      <c r="L6709">
        <f t="shared" si="729"/>
        <v>0</v>
      </c>
      <c r="M6709" s="4">
        <f t="shared" si="730"/>
        <v>0.72666666666666668</v>
      </c>
      <c r="N6709" s="4">
        <f t="shared" si="731"/>
        <v>0</v>
      </c>
      <c r="O6709">
        <f t="shared" si="732"/>
        <v>0</v>
      </c>
      <c r="P6709" s="4">
        <f t="shared" si="733"/>
        <v>-4.3600000000000003</v>
      </c>
      <c r="Q6709" t="str">
        <f t="shared" si="734"/>
        <v>Inefficient</v>
      </c>
    </row>
    <row r="6710" spans="1:17" x14ac:dyDescent="0.3">
      <c r="A6710" s="1">
        <v>45540</v>
      </c>
      <c r="B6710" t="s">
        <v>46</v>
      </c>
      <c r="C6710" t="s">
        <v>11</v>
      </c>
      <c r="D6710" t="s">
        <v>9</v>
      </c>
      <c r="E6710" t="s">
        <v>6</v>
      </c>
      <c r="F6710">
        <v>6408</v>
      </c>
      <c r="G6710">
        <v>90</v>
      </c>
      <c r="H6710">
        <v>4</v>
      </c>
      <c r="I6710" s="4">
        <v>107.63</v>
      </c>
      <c r="J6710" s="4">
        <v>330.67</v>
      </c>
      <c r="K6710" s="2">
        <f t="shared" si="728"/>
        <v>1.4044943820224719E-2</v>
      </c>
      <c r="L6710">
        <f t="shared" si="729"/>
        <v>4.4444444444444446E-2</v>
      </c>
      <c r="M6710" s="4">
        <f t="shared" si="730"/>
        <v>1.1958888888888888</v>
      </c>
      <c r="N6710" s="4">
        <f t="shared" si="731"/>
        <v>26.907499999999999</v>
      </c>
      <c r="O6710">
        <f t="shared" si="732"/>
        <v>3.0722846789928462</v>
      </c>
      <c r="P6710" s="4">
        <f t="shared" si="733"/>
        <v>223.04000000000002</v>
      </c>
      <c r="Q6710" t="str">
        <f t="shared" si="734"/>
        <v>Inefficient</v>
      </c>
    </row>
    <row r="6711" spans="1:17" x14ac:dyDescent="0.3">
      <c r="A6711" s="1">
        <v>45540</v>
      </c>
      <c r="B6711" t="s">
        <v>46</v>
      </c>
      <c r="C6711" t="s">
        <v>11</v>
      </c>
      <c r="D6711" t="s">
        <v>9</v>
      </c>
      <c r="E6711" t="s">
        <v>7</v>
      </c>
      <c r="F6711">
        <v>1691</v>
      </c>
      <c r="G6711">
        <v>30</v>
      </c>
      <c r="H6711">
        <v>0</v>
      </c>
      <c r="I6711" s="4">
        <v>55.58</v>
      </c>
      <c r="J6711" s="4">
        <v>0</v>
      </c>
      <c r="K6711" s="2">
        <f t="shared" si="728"/>
        <v>1.7740981667652277E-2</v>
      </c>
      <c r="L6711">
        <f t="shared" si="729"/>
        <v>0</v>
      </c>
      <c r="M6711" s="4">
        <f t="shared" si="730"/>
        <v>1.8526666666666667</v>
      </c>
      <c r="N6711" s="4">
        <f t="shared" si="731"/>
        <v>0</v>
      </c>
      <c r="O6711">
        <f t="shared" si="732"/>
        <v>0</v>
      </c>
      <c r="P6711" s="4">
        <f t="shared" si="733"/>
        <v>-55.58</v>
      </c>
      <c r="Q6711" t="str">
        <f t="shared" si="734"/>
        <v>Inefficient</v>
      </c>
    </row>
    <row r="6712" spans="1:17" x14ac:dyDescent="0.3">
      <c r="A6712" s="1">
        <v>45540</v>
      </c>
      <c r="B6712" t="s">
        <v>46</v>
      </c>
      <c r="C6712" t="s">
        <v>11</v>
      </c>
      <c r="D6712" t="s">
        <v>9</v>
      </c>
      <c r="E6712" t="s">
        <v>8</v>
      </c>
      <c r="F6712">
        <v>167</v>
      </c>
      <c r="G6712">
        <v>2</v>
      </c>
      <c r="H6712">
        <v>0</v>
      </c>
      <c r="I6712" s="4">
        <v>2.35</v>
      </c>
      <c r="J6712" s="4">
        <v>0</v>
      </c>
      <c r="K6712" s="2">
        <f t="shared" si="728"/>
        <v>1.1976047904191617E-2</v>
      </c>
      <c r="L6712">
        <f t="shared" si="729"/>
        <v>0</v>
      </c>
      <c r="M6712" s="4">
        <f t="shared" si="730"/>
        <v>1.175</v>
      </c>
      <c r="N6712" s="4">
        <f t="shared" si="731"/>
        <v>0</v>
      </c>
      <c r="O6712">
        <f t="shared" si="732"/>
        <v>0</v>
      </c>
      <c r="P6712" s="4">
        <f t="shared" si="733"/>
        <v>-2.35</v>
      </c>
      <c r="Q6712" t="str">
        <f t="shared" si="734"/>
        <v>Inefficient</v>
      </c>
    </row>
    <row r="6713" spans="1:17" x14ac:dyDescent="0.3">
      <c r="A6713" s="1">
        <v>45540</v>
      </c>
      <c r="B6713" t="s">
        <v>46</v>
      </c>
      <c r="C6713" t="s">
        <v>11</v>
      </c>
      <c r="D6713" t="s">
        <v>10</v>
      </c>
      <c r="E6713" t="s">
        <v>6</v>
      </c>
      <c r="F6713">
        <v>8069</v>
      </c>
      <c r="G6713">
        <v>119</v>
      </c>
      <c r="H6713">
        <v>2</v>
      </c>
      <c r="I6713" s="4">
        <v>117.9</v>
      </c>
      <c r="J6713" s="4">
        <v>101.38</v>
      </c>
      <c r="K6713" s="2">
        <f t="shared" si="728"/>
        <v>1.4747800223075969E-2</v>
      </c>
      <c r="L6713">
        <f t="shared" si="729"/>
        <v>1.680672268907563E-2</v>
      </c>
      <c r="M6713" s="4">
        <f t="shared" si="730"/>
        <v>0.99075630252100844</v>
      </c>
      <c r="N6713" s="4">
        <f t="shared" si="731"/>
        <v>58.95</v>
      </c>
      <c r="O6713">
        <f t="shared" si="732"/>
        <v>0.8598812553011026</v>
      </c>
      <c r="P6713" s="4">
        <f t="shared" si="733"/>
        <v>-16.52000000000001</v>
      </c>
      <c r="Q6713" t="str">
        <f t="shared" si="734"/>
        <v>Inefficient</v>
      </c>
    </row>
    <row r="6714" spans="1:17" x14ac:dyDescent="0.3">
      <c r="A6714" s="1">
        <v>45540</v>
      </c>
      <c r="B6714" t="s">
        <v>46</v>
      </c>
      <c r="C6714" t="s">
        <v>11</v>
      </c>
      <c r="D6714" t="s">
        <v>10</v>
      </c>
      <c r="E6714" t="s">
        <v>7</v>
      </c>
      <c r="F6714">
        <v>852</v>
      </c>
      <c r="G6714">
        <v>9</v>
      </c>
      <c r="H6714">
        <v>0</v>
      </c>
      <c r="I6714" s="4">
        <v>32</v>
      </c>
      <c r="J6714" s="4">
        <v>0</v>
      </c>
      <c r="K6714" s="2">
        <f t="shared" si="728"/>
        <v>1.0563380281690141E-2</v>
      </c>
      <c r="L6714">
        <f t="shared" si="729"/>
        <v>0</v>
      </c>
      <c r="M6714" s="4">
        <f t="shared" si="730"/>
        <v>3.5555555555555554</v>
      </c>
      <c r="N6714" s="4">
        <f t="shared" si="731"/>
        <v>0</v>
      </c>
      <c r="O6714">
        <f t="shared" si="732"/>
        <v>0</v>
      </c>
      <c r="P6714" s="4">
        <f t="shared" si="733"/>
        <v>-32</v>
      </c>
      <c r="Q6714" t="str">
        <f t="shared" si="734"/>
        <v>Inefficient</v>
      </c>
    </row>
    <row r="6715" spans="1:17" x14ac:dyDescent="0.3">
      <c r="A6715" s="1">
        <v>45540</v>
      </c>
      <c r="B6715" t="s">
        <v>46</v>
      </c>
      <c r="C6715" t="s">
        <v>11</v>
      </c>
      <c r="D6715" t="s">
        <v>10</v>
      </c>
      <c r="E6715" t="s">
        <v>8</v>
      </c>
      <c r="F6715">
        <v>555</v>
      </c>
      <c r="G6715">
        <v>11</v>
      </c>
      <c r="H6715">
        <v>0</v>
      </c>
      <c r="I6715" s="4">
        <v>16.850000000000001</v>
      </c>
      <c r="J6715" s="4">
        <v>0</v>
      </c>
      <c r="K6715" s="2">
        <f t="shared" si="728"/>
        <v>1.9819819819819819E-2</v>
      </c>
      <c r="L6715">
        <f t="shared" si="729"/>
        <v>0</v>
      </c>
      <c r="M6715" s="4">
        <f t="shared" si="730"/>
        <v>1.531818181818182</v>
      </c>
      <c r="N6715" s="4">
        <f t="shared" si="731"/>
        <v>0</v>
      </c>
      <c r="O6715">
        <f t="shared" si="732"/>
        <v>0</v>
      </c>
      <c r="P6715" s="4">
        <f t="shared" si="733"/>
        <v>-16.850000000000001</v>
      </c>
      <c r="Q6715" t="str">
        <f t="shared" si="734"/>
        <v>Inefficient</v>
      </c>
    </row>
    <row r="6716" spans="1:17" x14ac:dyDescent="0.3">
      <c r="A6716" s="1">
        <v>45540</v>
      </c>
      <c r="B6716" t="s">
        <v>46</v>
      </c>
      <c r="C6716" t="s">
        <v>12</v>
      </c>
      <c r="D6716" t="s">
        <v>5</v>
      </c>
      <c r="E6716" t="s">
        <v>6</v>
      </c>
      <c r="F6716">
        <v>2716</v>
      </c>
      <c r="G6716">
        <v>78</v>
      </c>
      <c r="H6716">
        <v>3</v>
      </c>
      <c r="I6716" s="4">
        <v>53.98</v>
      </c>
      <c r="J6716" s="4">
        <v>182.65</v>
      </c>
      <c r="K6716" s="2">
        <f t="shared" si="728"/>
        <v>2.8718703976435934E-2</v>
      </c>
      <c r="L6716">
        <f t="shared" si="729"/>
        <v>3.8461538461538464E-2</v>
      </c>
      <c r="M6716" s="4">
        <f t="shared" si="730"/>
        <v>0.69205128205128197</v>
      </c>
      <c r="N6716" s="4">
        <f t="shared" si="731"/>
        <v>17.993333333333332</v>
      </c>
      <c r="O6716">
        <f t="shared" si="732"/>
        <v>3.3836606150426087</v>
      </c>
      <c r="P6716" s="4">
        <f t="shared" si="733"/>
        <v>128.67000000000002</v>
      </c>
      <c r="Q6716" t="str">
        <f t="shared" si="734"/>
        <v>Inefficient</v>
      </c>
    </row>
    <row r="6717" spans="1:17" x14ac:dyDescent="0.3">
      <c r="A6717" s="1">
        <v>45540</v>
      </c>
      <c r="B6717" t="s">
        <v>46</v>
      </c>
      <c r="C6717" t="s">
        <v>12</v>
      </c>
      <c r="D6717" t="s">
        <v>5</v>
      </c>
      <c r="E6717" t="s">
        <v>7</v>
      </c>
      <c r="F6717">
        <v>4967</v>
      </c>
      <c r="G6717">
        <v>213</v>
      </c>
      <c r="H6717">
        <v>21</v>
      </c>
      <c r="I6717" s="4">
        <v>187.83</v>
      </c>
      <c r="J6717" s="4">
        <v>1624.09</v>
      </c>
      <c r="K6717" s="2">
        <f t="shared" si="728"/>
        <v>4.2883027984699014E-2</v>
      </c>
      <c r="L6717">
        <f t="shared" si="729"/>
        <v>9.8591549295774641E-2</v>
      </c>
      <c r="M6717" s="4">
        <f t="shared" si="730"/>
        <v>0.88183098591549303</v>
      </c>
      <c r="N6717" s="4">
        <f t="shared" si="731"/>
        <v>8.9442857142857157</v>
      </c>
      <c r="O6717">
        <f t="shared" si="732"/>
        <v>8.6465953255603463</v>
      </c>
      <c r="P6717" s="4">
        <f t="shared" si="733"/>
        <v>1436.26</v>
      </c>
      <c r="Q6717" t="str">
        <f t="shared" si="734"/>
        <v>Efficient</v>
      </c>
    </row>
    <row r="6718" spans="1:17" x14ac:dyDescent="0.3">
      <c r="A6718" s="1">
        <v>45540</v>
      </c>
      <c r="B6718" t="s">
        <v>46</v>
      </c>
      <c r="C6718" t="s">
        <v>12</v>
      </c>
      <c r="D6718" t="s">
        <v>5</v>
      </c>
      <c r="E6718" t="s">
        <v>8</v>
      </c>
      <c r="F6718">
        <v>3714</v>
      </c>
      <c r="G6718">
        <v>105</v>
      </c>
      <c r="H6718">
        <v>7</v>
      </c>
      <c r="I6718" s="4">
        <v>53.36</v>
      </c>
      <c r="J6718" s="4">
        <v>608.97</v>
      </c>
      <c r="K6718" s="2">
        <f t="shared" si="728"/>
        <v>2.827140549273021E-2</v>
      </c>
      <c r="L6718">
        <f t="shared" si="729"/>
        <v>6.6666666666666666E-2</v>
      </c>
      <c r="M6718" s="4">
        <f t="shared" si="730"/>
        <v>0.50819047619047619</v>
      </c>
      <c r="N6718" s="4">
        <f t="shared" si="731"/>
        <v>7.6228571428571428</v>
      </c>
      <c r="O6718">
        <f t="shared" si="732"/>
        <v>11.412481259370315</v>
      </c>
      <c r="P6718" s="4">
        <f t="shared" si="733"/>
        <v>555.61</v>
      </c>
      <c r="Q6718" t="str">
        <f t="shared" si="734"/>
        <v>Efficient</v>
      </c>
    </row>
    <row r="6719" spans="1:17" x14ac:dyDescent="0.3">
      <c r="A6719" s="1">
        <v>45540</v>
      </c>
      <c r="B6719" t="s">
        <v>46</v>
      </c>
      <c r="C6719" t="s">
        <v>12</v>
      </c>
      <c r="D6719" t="s">
        <v>9</v>
      </c>
      <c r="E6719" t="s">
        <v>6</v>
      </c>
      <c r="F6719">
        <v>2603</v>
      </c>
      <c r="G6719">
        <v>36</v>
      </c>
      <c r="H6719">
        <v>0</v>
      </c>
      <c r="I6719" s="4">
        <v>77.260000000000005</v>
      </c>
      <c r="J6719" s="4">
        <v>0</v>
      </c>
      <c r="K6719" s="2">
        <f t="shared" si="728"/>
        <v>1.3830195927775643E-2</v>
      </c>
      <c r="L6719">
        <f t="shared" si="729"/>
        <v>0</v>
      </c>
      <c r="M6719" s="4">
        <f t="shared" si="730"/>
        <v>2.1461111111111113</v>
      </c>
      <c r="N6719" s="4">
        <f t="shared" si="731"/>
        <v>0</v>
      </c>
      <c r="O6719">
        <f t="shared" si="732"/>
        <v>0</v>
      </c>
      <c r="P6719" s="4">
        <f t="shared" si="733"/>
        <v>-77.260000000000005</v>
      </c>
      <c r="Q6719" t="str">
        <f t="shared" si="734"/>
        <v>Inefficient</v>
      </c>
    </row>
    <row r="6720" spans="1:17" x14ac:dyDescent="0.3">
      <c r="A6720" s="1">
        <v>45540</v>
      </c>
      <c r="B6720" t="s">
        <v>46</v>
      </c>
      <c r="C6720" t="s">
        <v>12</v>
      </c>
      <c r="D6720" t="s">
        <v>9</v>
      </c>
      <c r="E6720" t="s">
        <v>7</v>
      </c>
      <c r="F6720">
        <v>11668</v>
      </c>
      <c r="G6720">
        <v>119</v>
      </c>
      <c r="H6720">
        <v>3</v>
      </c>
      <c r="I6720" s="4">
        <v>275.8</v>
      </c>
      <c r="J6720" s="4">
        <v>155.46</v>
      </c>
      <c r="K6720" s="2">
        <f t="shared" si="728"/>
        <v>1.0198834418923551E-2</v>
      </c>
      <c r="L6720">
        <f t="shared" si="729"/>
        <v>2.5210084033613446E-2</v>
      </c>
      <c r="M6720" s="4">
        <f t="shared" si="730"/>
        <v>2.3176470588235296</v>
      </c>
      <c r="N6720" s="4">
        <f t="shared" si="731"/>
        <v>91.933333333333337</v>
      </c>
      <c r="O6720">
        <f t="shared" si="732"/>
        <v>0.56366932559825966</v>
      </c>
      <c r="P6720" s="4">
        <f t="shared" si="733"/>
        <v>-120.34</v>
      </c>
      <c r="Q6720" t="str">
        <f t="shared" si="734"/>
        <v>Inefficient</v>
      </c>
    </row>
    <row r="6721" spans="1:17" x14ac:dyDescent="0.3">
      <c r="A6721" s="1">
        <v>45540</v>
      </c>
      <c r="B6721" t="s">
        <v>46</v>
      </c>
      <c r="C6721" t="s">
        <v>12</v>
      </c>
      <c r="D6721" t="s">
        <v>9</v>
      </c>
      <c r="E6721" t="s">
        <v>8</v>
      </c>
      <c r="F6721">
        <v>2110</v>
      </c>
      <c r="G6721">
        <v>11</v>
      </c>
      <c r="H6721">
        <v>0</v>
      </c>
      <c r="I6721" s="4">
        <v>73.650000000000006</v>
      </c>
      <c r="J6721" s="4">
        <v>0</v>
      </c>
      <c r="K6721" s="2">
        <f t="shared" si="728"/>
        <v>5.2132701421800948E-3</v>
      </c>
      <c r="L6721">
        <f t="shared" si="729"/>
        <v>0</v>
      </c>
      <c r="M6721" s="4">
        <f t="shared" si="730"/>
        <v>6.6954545454545462</v>
      </c>
      <c r="N6721" s="4">
        <f t="shared" si="731"/>
        <v>0</v>
      </c>
      <c r="O6721">
        <f t="shared" si="732"/>
        <v>0</v>
      </c>
      <c r="P6721" s="4">
        <f t="shared" si="733"/>
        <v>-73.650000000000006</v>
      </c>
      <c r="Q6721" t="str">
        <f t="shared" si="734"/>
        <v>Inefficient</v>
      </c>
    </row>
    <row r="6722" spans="1:17" x14ac:dyDescent="0.3">
      <c r="A6722" s="1">
        <v>45540</v>
      </c>
      <c r="B6722" t="s">
        <v>46</v>
      </c>
      <c r="C6722" t="s">
        <v>12</v>
      </c>
      <c r="D6722" t="s">
        <v>10</v>
      </c>
      <c r="E6722" t="s">
        <v>6</v>
      </c>
      <c r="F6722">
        <v>2907</v>
      </c>
      <c r="G6722">
        <v>32</v>
      </c>
      <c r="H6722">
        <v>1</v>
      </c>
      <c r="I6722" s="4">
        <v>72.150000000000006</v>
      </c>
      <c r="J6722" s="4">
        <v>55.17</v>
      </c>
      <c r="K6722" s="2">
        <f t="shared" si="728"/>
        <v>1.1007911936704506E-2</v>
      </c>
      <c r="L6722">
        <f t="shared" si="729"/>
        <v>3.125E-2</v>
      </c>
      <c r="M6722" s="4">
        <f t="shared" si="730"/>
        <v>2.2546875000000002</v>
      </c>
      <c r="N6722" s="4">
        <f t="shared" si="731"/>
        <v>72.150000000000006</v>
      </c>
      <c r="O6722">
        <f t="shared" si="732"/>
        <v>0.76465696465696464</v>
      </c>
      <c r="P6722" s="4">
        <f t="shared" si="733"/>
        <v>-16.980000000000004</v>
      </c>
      <c r="Q6722" t="str">
        <f t="shared" si="734"/>
        <v>Inefficient</v>
      </c>
    </row>
    <row r="6723" spans="1:17" x14ac:dyDescent="0.3">
      <c r="A6723" s="1">
        <v>45540</v>
      </c>
      <c r="B6723" t="s">
        <v>46</v>
      </c>
      <c r="C6723" t="s">
        <v>12</v>
      </c>
      <c r="D6723" t="s">
        <v>10</v>
      </c>
      <c r="E6723" t="s">
        <v>7</v>
      </c>
      <c r="F6723">
        <v>4128</v>
      </c>
      <c r="G6723">
        <v>58</v>
      </c>
      <c r="H6723">
        <v>3</v>
      </c>
      <c r="I6723" s="4">
        <v>64.02</v>
      </c>
      <c r="J6723" s="4">
        <v>284.08999999999997</v>
      </c>
      <c r="K6723" s="2">
        <f t="shared" ref="K6723:K6786" si="735">G6723/F6723</f>
        <v>1.4050387596899225E-2</v>
      </c>
      <c r="L6723">
        <f t="shared" ref="L6723:L6786" si="736">IF(G6723=0,0,H6723/G6723)</f>
        <v>5.1724137931034482E-2</v>
      </c>
      <c r="M6723" s="4">
        <f t="shared" ref="M6723:M6786" si="737">IF(G6723=0,0,I6723/G6723)</f>
        <v>1.1037931034482757</v>
      </c>
      <c r="N6723" s="4">
        <f t="shared" ref="N6723:N6786" si="738">IF(H6723=0,0,I6723/H6723)</f>
        <v>21.34</v>
      </c>
      <c r="O6723">
        <f t="shared" ref="O6723:O6786" si="739">IF(I6723=0,0,J6723/I6723)</f>
        <v>4.4375195251483914</v>
      </c>
      <c r="P6723" s="4">
        <f t="shared" ref="P6723:P6786" si="740">J6723-I6723</f>
        <v>220.07</v>
      </c>
      <c r="Q6723" t="str">
        <f t="shared" ref="Q6723:Q6786" si="741">IF(AND(N6723&lt;26.94,O6723&gt;3.57),"Efficient", "Inefficient")</f>
        <v>Efficient</v>
      </c>
    </row>
    <row r="6724" spans="1:17" x14ac:dyDescent="0.3">
      <c r="A6724" s="1">
        <v>45540</v>
      </c>
      <c r="B6724" t="s">
        <v>46</v>
      </c>
      <c r="C6724" t="s">
        <v>12</v>
      </c>
      <c r="D6724" t="s">
        <v>10</v>
      </c>
      <c r="E6724" t="s">
        <v>8</v>
      </c>
      <c r="F6724">
        <v>5509</v>
      </c>
      <c r="G6724">
        <v>115</v>
      </c>
      <c r="H6724">
        <v>6</v>
      </c>
      <c r="I6724" s="4">
        <v>184.45</v>
      </c>
      <c r="J6724" s="4">
        <v>508.84</v>
      </c>
      <c r="K6724" s="2">
        <f t="shared" si="735"/>
        <v>2.0874931929569795E-2</v>
      </c>
      <c r="L6724">
        <f t="shared" si="736"/>
        <v>5.2173913043478258E-2</v>
      </c>
      <c r="M6724" s="4">
        <f t="shared" si="737"/>
        <v>1.6039130434782607</v>
      </c>
      <c r="N6724" s="4">
        <f t="shared" si="738"/>
        <v>30.741666666666664</v>
      </c>
      <c r="O6724">
        <f t="shared" si="739"/>
        <v>2.7586879913255626</v>
      </c>
      <c r="P6724" s="4">
        <f t="shared" si="740"/>
        <v>324.39</v>
      </c>
      <c r="Q6724" t="str">
        <f t="shared" si="741"/>
        <v>Inefficient</v>
      </c>
    </row>
    <row r="6725" spans="1:17" x14ac:dyDescent="0.3">
      <c r="A6725" s="1">
        <v>45541</v>
      </c>
      <c r="B6725" t="s">
        <v>46</v>
      </c>
      <c r="C6725" t="s">
        <v>4</v>
      </c>
      <c r="D6725" t="s">
        <v>5</v>
      </c>
      <c r="E6725" t="s">
        <v>6</v>
      </c>
      <c r="F6725">
        <v>3182</v>
      </c>
      <c r="G6725">
        <v>69</v>
      </c>
      <c r="H6725">
        <v>8</v>
      </c>
      <c r="I6725" s="4">
        <v>72.510000000000005</v>
      </c>
      <c r="J6725" s="4">
        <v>528.11</v>
      </c>
      <c r="K6725" s="2">
        <f t="shared" si="735"/>
        <v>2.1684475172847266E-2</v>
      </c>
      <c r="L6725">
        <f t="shared" si="736"/>
        <v>0.11594202898550725</v>
      </c>
      <c r="M6725" s="4">
        <f t="shared" si="737"/>
        <v>1.0508695652173914</v>
      </c>
      <c r="N6725" s="4">
        <f t="shared" si="738"/>
        <v>9.0637500000000006</v>
      </c>
      <c r="O6725">
        <f t="shared" si="739"/>
        <v>7.2832712729278715</v>
      </c>
      <c r="P6725" s="4">
        <f t="shared" si="740"/>
        <v>455.6</v>
      </c>
      <c r="Q6725" t="str">
        <f t="shared" si="741"/>
        <v>Efficient</v>
      </c>
    </row>
    <row r="6726" spans="1:17" x14ac:dyDescent="0.3">
      <c r="A6726" s="1">
        <v>45541</v>
      </c>
      <c r="B6726" t="s">
        <v>46</v>
      </c>
      <c r="C6726" t="s">
        <v>4</v>
      </c>
      <c r="D6726" t="s">
        <v>5</v>
      </c>
      <c r="E6726" t="s">
        <v>7</v>
      </c>
      <c r="F6726">
        <v>6435</v>
      </c>
      <c r="G6726">
        <v>270</v>
      </c>
      <c r="H6726">
        <v>18</v>
      </c>
      <c r="I6726" s="4">
        <v>126.29</v>
      </c>
      <c r="J6726" s="4">
        <v>1157.8699999999999</v>
      </c>
      <c r="K6726" s="2">
        <f t="shared" si="735"/>
        <v>4.195804195804196E-2</v>
      </c>
      <c r="L6726">
        <f t="shared" si="736"/>
        <v>6.6666666666666666E-2</v>
      </c>
      <c r="M6726" s="4">
        <f t="shared" si="737"/>
        <v>0.46774074074074079</v>
      </c>
      <c r="N6726" s="4">
        <f t="shared" si="738"/>
        <v>7.0161111111111119</v>
      </c>
      <c r="O6726">
        <f t="shared" si="739"/>
        <v>9.1683427033019225</v>
      </c>
      <c r="P6726" s="4">
        <f t="shared" si="740"/>
        <v>1031.58</v>
      </c>
      <c r="Q6726" t="str">
        <f t="shared" si="741"/>
        <v>Efficient</v>
      </c>
    </row>
    <row r="6727" spans="1:17" x14ac:dyDescent="0.3">
      <c r="A6727" s="1">
        <v>45541</v>
      </c>
      <c r="B6727" t="s">
        <v>46</v>
      </c>
      <c r="C6727" t="s">
        <v>4</v>
      </c>
      <c r="D6727" t="s">
        <v>5</v>
      </c>
      <c r="E6727" t="s">
        <v>8</v>
      </c>
      <c r="F6727">
        <v>372</v>
      </c>
      <c r="G6727">
        <v>15</v>
      </c>
      <c r="H6727">
        <v>1</v>
      </c>
      <c r="I6727" s="4">
        <v>14.37</v>
      </c>
      <c r="J6727" s="4">
        <v>72.989999999999995</v>
      </c>
      <c r="K6727" s="2">
        <f t="shared" si="735"/>
        <v>4.0322580645161289E-2</v>
      </c>
      <c r="L6727">
        <f t="shared" si="736"/>
        <v>6.6666666666666666E-2</v>
      </c>
      <c r="M6727" s="4">
        <f t="shared" si="737"/>
        <v>0.95799999999999996</v>
      </c>
      <c r="N6727" s="4">
        <f t="shared" si="738"/>
        <v>14.37</v>
      </c>
      <c r="O6727">
        <f t="shared" si="739"/>
        <v>5.0793319415448854</v>
      </c>
      <c r="P6727" s="4">
        <f t="shared" si="740"/>
        <v>58.62</v>
      </c>
      <c r="Q6727" t="str">
        <f t="shared" si="741"/>
        <v>Efficient</v>
      </c>
    </row>
    <row r="6728" spans="1:17" x14ac:dyDescent="0.3">
      <c r="A6728" s="1">
        <v>45541</v>
      </c>
      <c r="B6728" t="s">
        <v>46</v>
      </c>
      <c r="C6728" t="s">
        <v>4</v>
      </c>
      <c r="D6728" t="s">
        <v>9</v>
      </c>
      <c r="E6728" t="s">
        <v>6</v>
      </c>
      <c r="F6728">
        <v>4411</v>
      </c>
      <c r="G6728">
        <v>56</v>
      </c>
      <c r="H6728">
        <v>1</v>
      </c>
      <c r="I6728" s="4">
        <v>99.14</v>
      </c>
      <c r="J6728" s="4">
        <v>74.83</v>
      </c>
      <c r="K6728" s="2">
        <f t="shared" si="735"/>
        <v>1.2695533892541374E-2</v>
      </c>
      <c r="L6728">
        <f t="shared" si="736"/>
        <v>1.7857142857142856E-2</v>
      </c>
      <c r="M6728" s="4">
        <f t="shared" si="737"/>
        <v>1.770357142857143</v>
      </c>
      <c r="N6728" s="4">
        <f t="shared" si="738"/>
        <v>99.14</v>
      </c>
      <c r="O6728">
        <f t="shared" si="739"/>
        <v>0.75479120435747427</v>
      </c>
      <c r="P6728" s="4">
        <f t="shared" si="740"/>
        <v>-24.310000000000002</v>
      </c>
      <c r="Q6728" t="str">
        <f t="shared" si="741"/>
        <v>Inefficient</v>
      </c>
    </row>
    <row r="6729" spans="1:17" x14ac:dyDescent="0.3">
      <c r="A6729" s="1">
        <v>45541</v>
      </c>
      <c r="B6729" t="s">
        <v>46</v>
      </c>
      <c r="C6729" t="s">
        <v>4</v>
      </c>
      <c r="D6729" t="s">
        <v>9</v>
      </c>
      <c r="E6729" t="s">
        <v>7</v>
      </c>
      <c r="F6729">
        <v>2349</v>
      </c>
      <c r="G6729">
        <v>12</v>
      </c>
      <c r="H6729">
        <v>0</v>
      </c>
      <c r="I6729" s="4">
        <v>59.79</v>
      </c>
      <c r="J6729" s="4">
        <v>0</v>
      </c>
      <c r="K6729" s="2">
        <f t="shared" si="735"/>
        <v>5.108556832694764E-3</v>
      </c>
      <c r="L6729">
        <f t="shared" si="736"/>
        <v>0</v>
      </c>
      <c r="M6729" s="4">
        <f t="shared" si="737"/>
        <v>4.9824999999999999</v>
      </c>
      <c r="N6729" s="4">
        <f t="shared" si="738"/>
        <v>0</v>
      </c>
      <c r="O6729">
        <f t="shared" si="739"/>
        <v>0</v>
      </c>
      <c r="P6729" s="4">
        <f t="shared" si="740"/>
        <v>-59.79</v>
      </c>
      <c r="Q6729" t="str">
        <f t="shared" si="741"/>
        <v>Inefficient</v>
      </c>
    </row>
    <row r="6730" spans="1:17" x14ac:dyDescent="0.3">
      <c r="A6730" s="1">
        <v>45541</v>
      </c>
      <c r="B6730" t="s">
        <v>46</v>
      </c>
      <c r="C6730" t="s">
        <v>4</v>
      </c>
      <c r="D6730" t="s">
        <v>9</v>
      </c>
      <c r="E6730" t="s">
        <v>8</v>
      </c>
      <c r="F6730">
        <v>512</v>
      </c>
      <c r="G6730">
        <v>7</v>
      </c>
      <c r="H6730">
        <v>0</v>
      </c>
      <c r="I6730" s="4">
        <v>7.41</v>
      </c>
      <c r="J6730" s="4">
        <v>0</v>
      </c>
      <c r="K6730" s="2">
        <f t="shared" si="735"/>
        <v>1.3671875E-2</v>
      </c>
      <c r="L6730">
        <f t="shared" si="736"/>
        <v>0</v>
      </c>
      <c r="M6730" s="4">
        <f t="shared" si="737"/>
        <v>1.0585714285714285</v>
      </c>
      <c r="N6730" s="4">
        <f t="shared" si="738"/>
        <v>0</v>
      </c>
      <c r="O6730">
        <f t="shared" si="739"/>
        <v>0</v>
      </c>
      <c r="P6730" s="4">
        <f t="shared" si="740"/>
        <v>-7.41</v>
      </c>
      <c r="Q6730" t="str">
        <f t="shared" si="741"/>
        <v>Inefficient</v>
      </c>
    </row>
    <row r="6731" spans="1:17" x14ac:dyDescent="0.3">
      <c r="A6731" s="1">
        <v>45541</v>
      </c>
      <c r="B6731" t="s">
        <v>46</v>
      </c>
      <c r="C6731" t="s">
        <v>4</v>
      </c>
      <c r="D6731" t="s">
        <v>10</v>
      </c>
      <c r="E6731" t="s">
        <v>6</v>
      </c>
      <c r="F6731">
        <v>9614</v>
      </c>
      <c r="G6731">
        <v>222</v>
      </c>
      <c r="H6731">
        <v>15</v>
      </c>
      <c r="I6731" s="4">
        <v>320.64</v>
      </c>
      <c r="J6731" s="4">
        <v>1336.46</v>
      </c>
      <c r="K6731" s="2">
        <f t="shared" si="735"/>
        <v>2.3091325150821719E-2</v>
      </c>
      <c r="L6731">
        <f t="shared" si="736"/>
        <v>6.7567567567567571E-2</v>
      </c>
      <c r="M6731" s="4">
        <f t="shared" si="737"/>
        <v>1.4443243243243242</v>
      </c>
      <c r="N6731" s="4">
        <f t="shared" si="738"/>
        <v>21.375999999999998</v>
      </c>
      <c r="O6731">
        <f t="shared" si="739"/>
        <v>4.1681012974051903</v>
      </c>
      <c r="P6731" s="4">
        <f t="shared" si="740"/>
        <v>1015.82</v>
      </c>
      <c r="Q6731" t="str">
        <f t="shared" si="741"/>
        <v>Efficient</v>
      </c>
    </row>
    <row r="6732" spans="1:17" x14ac:dyDescent="0.3">
      <c r="A6732" s="1">
        <v>45541</v>
      </c>
      <c r="B6732" t="s">
        <v>46</v>
      </c>
      <c r="C6732" t="s">
        <v>4</v>
      </c>
      <c r="D6732" t="s">
        <v>10</v>
      </c>
      <c r="E6732" t="s">
        <v>7</v>
      </c>
      <c r="F6732">
        <v>7053</v>
      </c>
      <c r="G6732">
        <v>104</v>
      </c>
      <c r="H6732">
        <v>5</v>
      </c>
      <c r="I6732" s="4">
        <v>130.16</v>
      </c>
      <c r="J6732" s="4">
        <v>485.14</v>
      </c>
      <c r="K6732" s="2">
        <f t="shared" si="735"/>
        <v>1.4745498369488162E-2</v>
      </c>
      <c r="L6732">
        <f t="shared" si="736"/>
        <v>4.807692307692308E-2</v>
      </c>
      <c r="M6732" s="4">
        <f t="shared" si="737"/>
        <v>1.2515384615384615</v>
      </c>
      <c r="N6732" s="4">
        <f t="shared" si="738"/>
        <v>26.032</v>
      </c>
      <c r="O6732">
        <f t="shared" si="739"/>
        <v>3.727258758451137</v>
      </c>
      <c r="P6732" s="4">
        <f t="shared" si="740"/>
        <v>354.98</v>
      </c>
      <c r="Q6732" t="str">
        <f t="shared" si="741"/>
        <v>Efficient</v>
      </c>
    </row>
    <row r="6733" spans="1:17" x14ac:dyDescent="0.3">
      <c r="A6733" s="1">
        <v>45541</v>
      </c>
      <c r="B6733" t="s">
        <v>46</v>
      </c>
      <c r="C6733" t="s">
        <v>4</v>
      </c>
      <c r="D6733" t="s">
        <v>10</v>
      </c>
      <c r="E6733" t="s">
        <v>8</v>
      </c>
      <c r="F6733">
        <v>475</v>
      </c>
      <c r="G6733">
        <v>8</v>
      </c>
      <c r="H6733">
        <v>0</v>
      </c>
      <c r="I6733" s="4">
        <v>9.7799999999999994</v>
      </c>
      <c r="J6733" s="4">
        <v>0</v>
      </c>
      <c r="K6733" s="2">
        <f t="shared" si="735"/>
        <v>1.6842105263157894E-2</v>
      </c>
      <c r="L6733">
        <f t="shared" si="736"/>
        <v>0</v>
      </c>
      <c r="M6733" s="4">
        <f t="shared" si="737"/>
        <v>1.2224999999999999</v>
      </c>
      <c r="N6733" s="4">
        <f t="shared" si="738"/>
        <v>0</v>
      </c>
      <c r="O6733">
        <f t="shared" si="739"/>
        <v>0</v>
      </c>
      <c r="P6733" s="4">
        <f t="shared" si="740"/>
        <v>-9.7799999999999994</v>
      </c>
      <c r="Q6733" t="str">
        <f t="shared" si="741"/>
        <v>Inefficient</v>
      </c>
    </row>
    <row r="6734" spans="1:17" x14ac:dyDescent="0.3">
      <c r="A6734" s="1">
        <v>45541</v>
      </c>
      <c r="B6734" t="s">
        <v>46</v>
      </c>
      <c r="C6734" t="s">
        <v>11</v>
      </c>
      <c r="D6734" t="s">
        <v>5</v>
      </c>
      <c r="E6734" t="s">
        <v>6</v>
      </c>
      <c r="F6734">
        <v>10414</v>
      </c>
      <c r="G6734">
        <v>499</v>
      </c>
      <c r="H6734">
        <v>56</v>
      </c>
      <c r="I6734" s="4">
        <v>290.56</v>
      </c>
      <c r="J6734" s="4">
        <v>4627.99</v>
      </c>
      <c r="K6734" s="2">
        <f t="shared" si="735"/>
        <v>4.7916266564240445E-2</v>
      </c>
      <c r="L6734">
        <f t="shared" si="736"/>
        <v>0.11222444889779559</v>
      </c>
      <c r="M6734" s="4">
        <f t="shared" si="737"/>
        <v>0.58228456913827653</v>
      </c>
      <c r="N6734" s="4">
        <f t="shared" si="738"/>
        <v>5.1885714285714286</v>
      </c>
      <c r="O6734">
        <f t="shared" si="739"/>
        <v>15.927829019823788</v>
      </c>
      <c r="P6734" s="4">
        <f t="shared" si="740"/>
        <v>4337.4299999999994</v>
      </c>
      <c r="Q6734" t="str">
        <f t="shared" si="741"/>
        <v>Efficient</v>
      </c>
    </row>
    <row r="6735" spans="1:17" x14ac:dyDescent="0.3">
      <c r="A6735" s="1">
        <v>45541</v>
      </c>
      <c r="B6735" t="s">
        <v>46</v>
      </c>
      <c r="C6735" t="s">
        <v>11</v>
      </c>
      <c r="D6735" t="s">
        <v>5</v>
      </c>
      <c r="E6735" t="s">
        <v>7</v>
      </c>
      <c r="F6735">
        <v>1421</v>
      </c>
      <c r="G6735">
        <v>66</v>
      </c>
      <c r="H6735">
        <v>5</v>
      </c>
      <c r="I6735" s="4">
        <v>25.7</v>
      </c>
      <c r="J6735" s="4">
        <v>258.58999999999997</v>
      </c>
      <c r="K6735" s="2">
        <f t="shared" si="735"/>
        <v>4.6446164672765661E-2</v>
      </c>
      <c r="L6735">
        <f t="shared" si="736"/>
        <v>7.575757575757576E-2</v>
      </c>
      <c r="M6735" s="4">
        <f t="shared" si="737"/>
        <v>0.3893939393939394</v>
      </c>
      <c r="N6735" s="4">
        <f t="shared" si="738"/>
        <v>5.14</v>
      </c>
      <c r="O6735">
        <f t="shared" si="739"/>
        <v>10.061867704280155</v>
      </c>
      <c r="P6735" s="4">
        <f t="shared" si="740"/>
        <v>232.89</v>
      </c>
      <c r="Q6735" t="str">
        <f t="shared" si="741"/>
        <v>Efficient</v>
      </c>
    </row>
    <row r="6736" spans="1:17" x14ac:dyDescent="0.3">
      <c r="A6736" s="1">
        <v>45541</v>
      </c>
      <c r="B6736" t="s">
        <v>46</v>
      </c>
      <c r="C6736" t="s">
        <v>11</v>
      </c>
      <c r="D6736" t="s">
        <v>5</v>
      </c>
      <c r="E6736" t="s">
        <v>8</v>
      </c>
      <c r="F6736">
        <v>779</v>
      </c>
      <c r="G6736">
        <v>34</v>
      </c>
      <c r="H6736">
        <v>2</v>
      </c>
      <c r="I6736" s="4">
        <v>17.190000000000001</v>
      </c>
      <c r="J6736" s="4">
        <v>114.53</v>
      </c>
      <c r="K6736" s="2">
        <f t="shared" si="735"/>
        <v>4.3645699614890884E-2</v>
      </c>
      <c r="L6736">
        <f t="shared" si="736"/>
        <v>5.8823529411764705E-2</v>
      </c>
      <c r="M6736" s="4">
        <f t="shared" si="737"/>
        <v>0.50558823529411767</v>
      </c>
      <c r="N6736" s="4">
        <f t="shared" si="738"/>
        <v>8.5950000000000006</v>
      </c>
      <c r="O6736">
        <f t="shared" si="739"/>
        <v>6.662594531704479</v>
      </c>
      <c r="P6736" s="4">
        <f t="shared" si="740"/>
        <v>97.34</v>
      </c>
      <c r="Q6736" t="str">
        <f t="shared" si="741"/>
        <v>Efficient</v>
      </c>
    </row>
    <row r="6737" spans="1:17" x14ac:dyDescent="0.3">
      <c r="A6737" s="1">
        <v>45541</v>
      </c>
      <c r="B6737" t="s">
        <v>46</v>
      </c>
      <c r="C6737" t="s">
        <v>11</v>
      </c>
      <c r="D6737" t="s">
        <v>9</v>
      </c>
      <c r="E6737" t="s">
        <v>6</v>
      </c>
      <c r="F6737">
        <v>5009</v>
      </c>
      <c r="G6737">
        <v>83</v>
      </c>
      <c r="H6737">
        <v>1</v>
      </c>
      <c r="I6737" s="4">
        <v>122.67</v>
      </c>
      <c r="J6737" s="4">
        <v>57.58</v>
      </c>
      <c r="K6737" s="2">
        <f t="shared" si="735"/>
        <v>1.6570173687362747E-2</v>
      </c>
      <c r="L6737">
        <f t="shared" si="736"/>
        <v>1.2048192771084338E-2</v>
      </c>
      <c r="M6737" s="4">
        <f t="shared" si="737"/>
        <v>1.4779518072289157</v>
      </c>
      <c r="N6737" s="4">
        <f t="shared" si="738"/>
        <v>122.67</v>
      </c>
      <c r="O6737">
        <f t="shared" si="739"/>
        <v>0.46938941876579438</v>
      </c>
      <c r="P6737" s="4">
        <f t="shared" si="740"/>
        <v>-65.09</v>
      </c>
      <c r="Q6737" t="str">
        <f t="shared" si="741"/>
        <v>Inefficient</v>
      </c>
    </row>
    <row r="6738" spans="1:17" x14ac:dyDescent="0.3">
      <c r="A6738" s="1">
        <v>45541</v>
      </c>
      <c r="B6738" t="s">
        <v>46</v>
      </c>
      <c r="C6738" t="s">
        <v>11</v>
      </c>
      <c r="D6738" t="s">
        <v>9</v>
      </c>
      <c r="E6738" t="s">
        <v>7</v>
      </c>
      <c r="F6738">
        <v>620</v>
      </c>
      <c r="G6738">
        <v>10</v>
      </c>
      <c r="H6738">
        <v>0</v>
      </c>
      <c r="I6738" s="4">
        <v>10.3</v>
      </c>
      <c r="J6738" s="4">
        <v>0</v>
      </c>
      <c r="K6738" s="2">
        <f t="shared" si="735"/>
        <v>1.6129032258064516E-2</v>
      </c>
      <c r="L6738">
        <f t="shared" si="736"/>
        <v>0</v>
      </c>
      <c r="M6738" s="4">
        <f t="shared" si="737"/>
        <v>1.03</v>
      </c>
      <c r="N6738" s="4">
        <f t="shared" si="738"/>
        <v>0</v>
      </c>
      <c r="O6738">
        <f t="shared" si="739"/>
        <v>0</v>
      </c>
      <c r="P6738" s="4">
        <f t="shared" si="740"/>
        <v>-10.3</v>
      </c>
      <c r="Q6738" t="str">
        <f t="shared" si="741"/>
        <v>Inefficient</v>
      </c>
    </row>
    <row r="6739" spans="1:17" x14ac:dyDescent="0.3">
      <c r="A6739" s="1">
        <v>45541</v>
      </c>
      <c r="B6739" t="s">
        <v>46</v>
      </c>
      <c r="C6739" t="s">
        <v>11</v>
      </c>
      <c r="D6739" t="s">
        <v>9</v>
      </c>
      <c r="E6739" t="s">
        <v>8</v>
      </c>
      <c r="F6739">
        <v>143</v>
      </c>
      <c r="G6739">
        <v>2</v>
      </c>
      <c r="H6739">
        <v>0</v>
      </c>
      <c r="I6739" s="4">
        <v>5.42</v>
      </c>
      <c r="J6739" s="4">
        <v>0</v>
      </c>
      <c r="K6739" s="2">
        <f t="shared" si="735"/>
        <v>1.3986013986013986E-2</v>
      </c>
      <c r="L6739">
        <f t="shared" si="736"/>
        <v>0</v>
      </c>
      <c r="M6739" s="4">
        <f t="shared" si="737"/>
        <v>2.71</v>
      </c>
      <c r="N6739" s="4">
        <f t="shared" si="738"/>
        <v>0</v>
      </c>
      <c r="O6739">
        <f t="shared" si="739"/>
        <v>0</v>
      </c>
      <c r="P6739" s="4">
        <f t="shared" si="740"/>
        <v>-5.42</v>
      </c>
      <c r="Q6739" t="str">
        <f t="shared" si="741"/>
        <v>Inefficient</v>
      </c>
    </row>
    <row r="6740" spans="1:17" x14ac:dyDescent="0.3">
      <c r="A6740" s="1">
        <v>45541</v>
      </c>
      <c r="B6740" t="s">
        <v>46</v>
      </c>
      <c r="C6740" t="s">
        <v>11</v>
      </c>
      <c r="D6740" t="s">
        <v>10</v>
      </c>
      <c r="E6740" t="s">
        <v>6</v>
      </c>
      <c r="F6740">
        <v>9570</v>
      </c>
      <c r="G6740">
        <v>146</v>
      </c>
      <c r="H6740">
        <v>3</v>
      </c>
      <c r="I6740" s="4">
        <v>165.38</v>
      </c>
      <c r="J6740" s="4">
        <v>200.12</v>
      </c>
      <c r="K6740" s="2">
        <f t="shared" si="735"/>
        <v>1.5256008359456636E-2</v>
      </c>
      <c r="L6740">
        <f t="shared" si="736"/>
        <v>2.0547945205479451E-2</v>
      </c>
      <c r="M6740" s="4">
        <f t="shared" si="737"/>
        <v>1.1327397260273973</v>
      </c>
      <c r="N6740" s="4">
        <f t="shared" si="738"/>
        <v>55.126666666666665</v>
      </c>
      <c r="O6740">
        <f t="shared" si="739"/>
        <v>1.2100616761397993</v>
      </c>
      <c r="P6740" s="4">
        <f t="shared" si="740"/>
        <v>34.740000000000009</v>
      </c>
      <c r="Q6740" t="str">
        <f t="shared" si="741"/>
        <v>Inefficient</v>
      </c>
    </row>
    <row r="6741" spans="1:17" x14ac:dyDescent="0.3">
      <c r="A6741" s="1">
        <v>45541</v>
      </c>
      <c r="B6741" t="s">
        <v>46</v>
      </c>
      <c r="C6741" t="s">
        <v>11</v>
      </c>
      <c r="D6741" t="s">
        <v>10</v>
      </c>
      <c r="E6741" t="s">
        <v>7</v>
      </c>
      <c r="F6741">
        <v>1577</v>
      </c>
      <c r="G6741">
        <v>29</v>
      </c>
      <c r="H6741">
        <v>1</v>
      </c>
      <c r="I6741" s="4">
        <v>37.11</v>
      </c>
      <c r="J6741" s="4">
        <v>95.59</v>
      </c>
      <c r="K6741" s="2">
        <f t="shared" si="735"/>
        <v>1.8389346861128725E-2</v>
      </c>
      <c r="L6741">
        <f t="shared" si="736"/>
        <v>3.4482758620689655E-2</v>
      </c>
      <c r="M6741" s="4">
        <f t="shared" si="737"/>
        <v>1.279655172413793</v>
      </c>
      <c r="N6741" s="4">
        <f t="shared" si="738"/>
        <v>37.11</v>
      </c>
      <c r="O6741">
        <f t="shared" si="739"/>
        <v>2.5758555645378607</v>
      </c>
      <c r="P6741" s="4">
        <f t="shared" si="740"/>
        <v>58.480000000000004</v>
      </c>
      <c r="Q6741" t="str">
        <f t="shared" si="741"/>
        <v>Inefficient</v>
      </c>
    </row>
    <row r="6742" spans="1:17" x14ac:dyDescent="0.3">
      <c r="A6742" s="1">
        <v>45541</v>
      </c>
      <c r="B6742" t="s">
        <v>46</v>
      </c>
      <c r="C6742" t="s">
        <v>11</v>
      </c>
      <c r="D6742" t="s">
        <v>10</v>
      </c>
      <c r="E6742" t="s">
        <v>8</v>
      </c>
      <c r="F6742">
        <v>367</v>
      </c>
      <c r="G6742">
        <v>10</v>
      </c>
      <c r="H6742">
        <v>0</v>
      </c>
      <c r="I6742" s="4">
        <v>11.87</v>
      </c>
      <c r="J6742" s="4">
        <v>0</v>
      </c>
      <c r="K6742" s="2">
        <f t="shared" si="735"/>
        <v>2.7247956403269755E-2</v>
      </c>
      <c r="L6742">
        <f t="shared" si="736"/>
        <v>0</v>
      </c>
      <c r="M6742" s="4">
        <f t="shared" si="737"/>
        <v>1.1869999999999998</v>
      </c>
      <c r="N6742" s="4">
        <f t="shared" si="738"/>
        <v>0</v>
      </c>
      <c r="O6742">
        <f t="shared" si="739"/>
        <v>0</v>
      </c>
      <c r="P6742" s="4">
        <f t="shared" si="740"/>
        <v>-11.87</v>
      </c>
      <c r="Q6742" t="str">
        <f t="shared" si="741"/>
        <v>Inefficient</v>
      </c>
    </row>
    <row r="6743" spans="1:17" x14ac:dyDescent="0.3">
      <c r="A6743" s="1">
        <v>45541</v>
      </c>
      <c r="B6743" t="s">
        <v>46</v>
      </c>
      <c r="C6743" t="s">
        <v>12</v>
      </c>
      <c r="D6743" t="s">
        <v>5</v>
      </c>
      <c r="E6743" t="s">
        <v>6</v>
      </c>
      <c r="F6743">
        <v>2075</v>
      </c>
      <c r="G6743">
        <v>44</v>
      </c>
      <c r="H6743">
        <v>5</v>
      </c>
      <c r="I6743" s="4">
        <v>46.78</v>
      </c>
      <c r="J6743" s="4">
        <v>262.79000000000002</v>
      </c>
      <c r="K6743" s="2">
        <f t="shared" si="735"/>
        <v>2.1204819277108433E-2</v>
      </c>
      <c r="L6743">
        <f t="shared" si="736"/>
        <v>0.11363636363636363</v>
      </c>
      <c r="M6743" s="4">
        <f t="shared" si="737"/>
        <v>1.0631818181818182</v>
      </c>
      <c r="N6743" s="4">
        <f t="shared" si="738"/>
        <v>9.3559999999999999</v>
      </c>
      <c r="O6743">
        <f t="shared" si="739"/>
        <v>5.6175716117999146</v>
      </c>
      <c r="P6743" s="4">
        <f t="shared" si="740"/>
        <v>216.01000000000002</v>
      </c>
      <c r="Q6743" t="str">
        <f t="shared" si="741"/>
        <v>Efficient</v>
      </c>
    </row>
    <row r="6744" spans="1:17" x14ac:dyDescent="0.3">
      <c r="A6744" s="1">
        <v>45541</v>
      </c>
      <c r="B6744" t="s">
        <v>46</v>
      </c>
      <c r="C6744" t="s">
        <v>12</v>
      </c>
      <c r="D6744" t="s">
        <v>5</v>
      </c>
      <c r="E6744" t="s">
        <v>7</v>
      </c>
      <c r="F6744">
        <v>11955</v>
      </c>
      <c r="G6744">
        <v>468</v>
      </c>
      <c r="H6744">
        <v>23</v>
      </c>
      <c r="I6744" s="4">
        <v>236.78</v>
      </c>
      <c r="J6744" s="4">
        <v>1554.85</v>
      </c>
      <c r="K6744" s="2">
        <f t="shared" si="735"/>
        <v>3.9146800501882059E-2</v>
      </c>
      <c r="L6744">
        <f t="shared" si="736"/>
        <v>4.9145299145299144E-2</v>
      </c>
      <c r="M6744" s="4">
        <f t="shared" si="737"/>
        <v>0.50594017094017096</v>
      </c>
      <c r="N6744" s="4">
        <f t="shared" si="738"/>
        <v>10.294782608695652</v>
      </c>
      <c r="O6744">
        <f t="shared" si="739"/>
        <v>6.566644142241743</v>
      </c>
      <c r="P6744" s="4">
        <f t="shared" si="740"/>
        <v>1318.07</v>
      </c>
      <c r="Q6744" t="str">
        <f t="shared" si="741"/>
        <v>Efficient</v>
      </c>
    </row>
    <row r="6745" spans="1:17" x14ac:dyDescent="0.3">
      <c r="A6745" s="1">
        <v>45541</v>
      </c>
      <c r="B6745" t="s">
        <v>46</v>
      </c>
      <c r="C6745" t="s">
        <v>12</v>
      </c>
      <c r="D6745" t="s">
        <v>5</v>
      </c>
      <c r="E6745" t="s">
        <v>8</v>
      </c>
      <c r="F6745">
        <v>4886</v>
      </c>
      <c r="G6745">
        <v>134</v>
      </c>
      <c r="H6745">
        <v>18</v>
      </c>
      <c r="I6745" s="4">
        <v>76.900000000000006</v>
      </c>
      <c r="J6745" s="4">
        <v>1658.76</v>
      </c>
      <c r="K6745" s="2">
        <f t="shared" si="735"/>
        <v>2.7425296766270979E-2</v>
      </c>
      <c r="L6745">
        <f t="shared" si="736"/>
        <v>0.13432835820895522</v>
      </c>
      <c r="M6745" s="4">
        <f t="shared" si="737"/>
        <v>0.57388059701492544</v>
      </c>
      <c r="N6745" s="4">
        <f t="shared" si="738"/>
        <v>4.2722222222222221</v>
      </c>
      <c r="O6745">
        <f t="shared" si="739"/>
        <v>21.570351105331596</v>
      </c>
      <c r="P6745" s="4">
        <f t="shared" si="740"/>
        <v>1581.86</v>
      </c>
      <c r="Q6745" t="str">
        <f t="shared" si="741"/>
        <v>Efficient</v>
      </c>
    </row>
    <row r="6746" spans="1:17" x14ac:dyDescent="0.3">
      <c r="A6746" s="1">
        <v>45541</v>
      </c>
      <c r="B6746" t="s">
        <v>46</v>
      </c>
      <c r="C6746" t="s">
        <v>12</v>
      </c>
      <c r="D6746" t="s">
        <v>9</v>
      </c>
      <c r="E6746" t="s">
        <v>6</v>
      </c>
      <c r="F6746">
        <v>2495</v>
      </c>
      <c r="G6746">
        <v>31</v>
      </c>
      <c r="H6746">
        <v>0</v>
      </c>
      <c r="I6746" s="4">
        <v>73.72</v>
      </c>
      <c r="J6746" s="4">
        <v>0</v>
      </c>
      <c r="K6746" s="2">
        <f t="shared" si="735"/>
        <v>1.2424849699398798E-2</v>
      </c>
      <c r="L6746">
        <f t="shared" si="736"/>
        <v>0</v>
      </c>
      <c r="M6746" s="4">
        <f t="shared" si="737"/>
        <v>2.3780645161290321</v>
      </c>
      <c r="N6746" s="4">
        <f t="shared" si="738"/>
        <v>0</v>
      </c>
      <c r="O6746">
        <f t="shared" si="739"/>
        <v>0</v>
      </c>
      <c r="P6746" s="4">
        <f t="shared" si="740"/>
        <v>-73.72</v>
      </c>
      <c r="Q6746" t="str">
        <f t="shared" si="741"/>
        <v>Inefficient</v>
      </c>
    </row>
    <row r="6747" spans="1:17" x14ac:dyDescent="0.3">
      <c r="A6747" s="1">
        <v>45541</v>
      </c>
      <c r="B6747" t="s">
        <v>46</v>
      </c>
      <c r="C6747" t="s">
        <v>12</v>
      </c>
      <c r="D6747" t="s">
        <v>9</v>
      </c>
      <c r="E6747" t="s">
        <v>7</v>
      </c>
      <c r="F6747">
        <v>8841</v>
      </c>
      <c r="G6747">
        <v>61</v>
      </c>
      <c r="H6747">
        <v>1</v>
      </c>
      <c r="I6747" s="4">
        <v>160.66</v>
      </c>
      <c r="J6747" s="4">
        <v>92.77</v>
      </c>
      <c r="K6747" s="2">
        <f t="shared" si="735"/>
        <v>6.899671982807375E-3</v>
      </c>
      <c r="L6747">
        <f t="shared" si="736"/>
        <v>1.6393442622950821E-2</v>
      </c>
      <c r="M6747" s="4">
        <f t="shared" si="737"/>
        <v>2.6337704918032787</v>
      </c>
      <c r="N6747" s="4">
        <f t="shared" si="738"/>
        <v>160.66</v>
      </c>
      <c r="O6747">
        <f t="shared" si="739"/>
        <v>0.57743059878003233</v>
      </c>
      <c r="P6747" s="4">
        <f t="shared" si="740"/>
        <v>-67.89</v>
      </c>
      <c r="Q6747" t="str">
        <f t="shared" si="741"/>
        <v>Inefficient</v>
      </c>
    </row>
    <row r="6748" spans="1:17" x14ac:dyDescent="0.3">
      <c r="A6748" s="1">
        <v>45541</v>
      </c>
      <c r="B6748" t="s">
        <v>46</v>
      </c>
      <c r="C6748" t="s">
        <v>12</v>
      </c>
      <c r="D6748" t="s">
        <v>9</v>
      </c>
      <c r="E6748" t="s">
        <v>8</v>
      </c>
      <c r="F6748">
        <v>5284</v>
      </c>
      <c r="G6748">
        <v>68</v>
      </c>
      <c r="H6748">
        <v>3</v>
      </c>
      <c r="I6748" s="4">
        <v>140.66</v>
      </c>
      <c r="J6748" s="4">
        <v>258.27</v>
      </c>
      <c r="K6748" s="2">
        <f t="shared" si="735"/>
        <v>1.2869038607115822E-2</v>
      </c>
      <c r="L6748">
        <f t="shared" si="736"/>
        <v>4.4117647058823532E-2</v>
      </c>
      <c r="M6748" s="4">
        <f t="shared" si="737"/>
        <v>2.0685294117647057</v>
      </c>
      <c r="N6748" s="4">
        <f t="shared" si="738"/>
        <v>46.886666666666663</v>
      </c>
      <c r="O6748">
        <f t="shared" si="739"/>
        <v>1.8361296743921511</v>
      </c>
      <c r="P6748" s="4">
        <f t="shared" si="740"/>
        <v>117.60999999999999</v>
      </c>
      <c r="Q6748" t="str">
        <f t="shared" si="741"/>
        <v>Inefficient</v>
      </c>
    </row>
    <row r="6749" spans="1:17" x14ac:dyDescent="0.3">
      <c r="A6749" s="1">
        <v>45541</v>
      </c>
      <c r="B6749" t="s">
        <v>46</v>
      </c>
      <c r="C6749" t="s">
        <v>12</v>
      </c>
      <c r="D6749" t="s">
        <v>10</v>
      </c>
      <c r="E6749" t="s">
        <v>6</v>
      </c>
      <c r="F6749">
        <v>2581</v>
      </c>
      <c r="G6749">
        <v>72</v>
      </c>
      <c r="H6749">
        <v>1</v>
      </c>
      <c r="I6749" s="4">
        <v>89.31</v>
      </c>
      <c r="J6749" s="4">
        <v>89</v>
      </c>
      <c r="K6749" s="2">
        <f t="shared" si="735"/>
        <v>2.7896164277411855E-2</v>
      </c>
      <c r="L6749">
        <f t="shared" si="736"/>
        <v>1.3888888888888888E-2</v>
      </c>
      <c r="M6749" s="4">
        <f t="shared" si="737"/>
        <v>1.2404166666666667</v>
      </c>
      <c r="N6749" s="4">
        <f t="shared" si="738"/>
        <v>89.31</v>
      </c>
      <c r="O6749">
        <f t="shared" si="739"/>
        <v>0.99652894412719739</v>
      </c>
      <c r="P6749" s="4">
        <f t="shared" si="740"/>
        <v>-0.31000000000000227</v>
      </c>
      <c r="Q6749" t="str">
        <f t="shared" si="741"/>
        <v>Inefficient</v>
      </c>
    </row>
    <row r="6750" spans="1:17" x14ac:dyDescent="0.3">
      <c r="A6750" s="1">
        <v>45541</v>
      </c>
      <c r="B6750" t="s">
        <v>46</v>
      </c>
      <c r="C6750" t="s">
        <v>12</v>
      </c>
      <c r="D6750" t="s">
        <v>10</v>
      </c>
      <c r="E6750" t="s">
        <v>7</v>
      </c>
      <c r="F6750">
        <v>4693</v>
      </c>
      <c r="G6750">
        <v>107</v>
      </c>
      <c r="H6750">
        <v>6</v>
      </c>
      <c r="I6750" s="4">
        <v>64.64</v>
      </c>
      <c r="J6750" s="4">
        <v>491.93</v>
      </c>
      <c r="K6750" s="2">
        <f t="shared" si="735"/>
        <v>2.2799914766673771E-2</v>
      </c>
      <c r="L6750">
        <f t="shared" si="736"/>
        <v>5.6074766355140186E-2</v>
      </c>
      <c r="M6750" s="4">
        <f t="shared" si="737"/>
        <v>0.60411214953271031</v>
      </c>
      <c r="N6750" s="4">
        <f t="shared" si="738"/>
        <v>10.773333333333333</v>
      </c>
      <c r="O6750">
        <f t="shared" si="739"/>
        <v>7.610303217821782</v>
      </c>
      <c r="P6750" s="4">
        <f t="shared" si="740"/>
        <v>427.29</v>
      </c>
      <c r="Q6750" t="str">
        <f t="shared" si="741"/>
        <v>Efficient</v>
      </c>
    </row>
    <row r="6751" spans="1:17" x14ac:dyDescent="0.3">
      <c r="A6751" s="1">
        <v>45541</v>
      </c>
      <c r="B6751" t="s">
        <v>46</v>
      </c>
      <c r="C6751" t="s">
        <v>12</v>
      </c>
      <c r="D6751" t="s">
        <v>10</v>
      </c>
      <c r="E6751" t="s">
        <v>8</v>
      </c>
      <c r="F6751">
        <v>3755</v>
      </c>
      <c r="G6751">
        <v>69</v>
      </c>
      <c r="H6751">
        <v>3</v>
      </c>
      <c r="I6751" s="4">
        <v>101.41</v>
      </c>
      <c r="J6751" s="4">
        <v>203.39</v>
      </c>
      <c r="K6751" s="2">
        <f t="shared" si="735"/>
        <v>1.837549933422104E-2</v>
      </c>
      <c r="L6751">
        <f t="shared" si="736"/>
        <v>4.3478260869565216E-2</v>
      </c>
      <c r="M6751" s="4">
        <f t="shared" si="737"/>
        <v>1.4697101449275363</v>
      </c>
      <c r="N6751" s="4">
        <f t="shared" si="738"/>
        <v>33.803333333333335</v>
      </c>
      <c r="O6751">
        <f t="shared" si="739"/>
        <v>2.0056207474608025</v>
      </c>
      <c r="P6751" s="4">
        <f t="shared" si="740"/>
        <v>101.97999999999999</v>
      </c>
      <c r="Q6751" t="str">
        <f t="shared" si="741"/>
        <v>Inefficient</v>
      </c>
    </row>
    <row r="6752" spans="1:17" x14ac:dyDescent="0.3">
      <c r="A6752" s="1">
        <v>45542</v>
      </c>
      <c r="B6752" t="s">
        <v>46</v>
      </c>
      <c r="C6752" t="s">
        <v>4</v>
      </c>
      <c r="D6752" t="s">
        <v>5</v>
      </c>
      <c r="E6752" t="s">
        <v>6</v>
      </c>
      <c r="F6752">
        <v>7061</v>
      </c>
      <c r="G6752">
        <v>198</v>
      </c>
      <c r="H6752">
        <v>18</v>
      </c>
      <c r="I6752" s="4">
        <v>125.49</v>
      </c>
      <c r="J6752" s="4">
        <v>1777.23</v>
      </c>
      <c r="K6752" s="2">
        <f t="shared" si="735"/>
        <v>2.8041353915875939E-2</v>
      </c>
      <c r="L6752">
        <f t="shared" si="736"/>
        <v>9.0909090909090912E-2</v>
      </c>
      <c r="M6752" s="4">
        <f t="shared" si="737"/>
        <v>0.63378787878787879</v>
      </c>
      <c r="N6752" s="4">
        <f t="shared" si="738"/>
        <v>6.9716666666666667</v>
      </c>
      <c r="O6752">
        <f t="shared" si="739"/>
        <v>14.162323691130768</v>
      </c>
      <c r="P6752" s="4">
        <f t="shared" si="740"/>
        <v>1651.74</v>
      </c>
      <c r="Q6752" t="str">
        <f t="shared" si="741"/>
        <v>Efficient</v>
      </c>
    </row>
    <row r="6753" spans="1:17" x14ac:dyDescent="0.3">
      <c r="A6753" s="1">
        <v>45542</v>
      </c>
      <c r="B6753" t="s">
        <v>46</v>
      </c>
      <c r="C6753" t="s">
        <v>4</v>
      </c>
      <c r="D6753" t="s">
        <v>5</v>
      </c>
      <c r="E6753" t="s">
        <v>7</v>
      </c>
      <c r="F6753">
        <v>5320</v>
      </c>
      <c r="G6753">
        <v>253</v>
      </c>
      <c r="H6753">
        <v>35</v>
      </c>
      <c r="I6753" s="4">
        <v>118.73</v>
      </c>
      <c r="J6753" s="4">
        <v>2194.65</v>
      </c>
      <c r="K6753" s="2">
        <f t="shared" si="735"/>
        <v>4.7556390977443609E-2</v>
      </c>
      <c r="L6753">
        <f t="shared" si="736"/>
        <v>0.13833992094861661</v>
      </c>
      <c r="M6753" s="4">
        <f t="shared" si="737"/>
        <v>0.46928853754940714</v>
      </c>
      <c r="N6753" s="4">
        <f t="shared" si="738"/>
        <v>3.3922857142857143</v>
      </c>
      <c r="O6753">
        <f t="shared" si="739"/>
        <v>18.484376316011119</v>
      </c>
      <c r="P6753" s="4">
        <f t="shared" si="740"/>
        <v>2075.92</v>
      </c>
      <c r="Q6753" t="str">
        <f t="shared" si="741"/>
        <v>Efficient</v>
      </c>
    </row>
    <row r="6754" spans="1:17" x14ac:dyDescent="0.3">
      <c r="A6754" s="1">
        <v>45542</v>
      </c>
      <c r="B6754" t="s">
        <v>46</v>
      </c>
      <c r="C6754" t="s">
        <v>4</v>
      </c>
      <c r="D6754" t="s">
        <v>5</v>
      </c>
      <c r="E6754" t="s">
        <v>8</v>
      </c>
      <c r="F6754">
        <v>445</v>
      </c>
      <c r="G6754">
        <v>11</v>
      </c>
      <c r="H6754">
        <v>1</v>
      </c>
      <c r="I6754" s="4">
        <v>7.02</v>
      </c>
      <c r="J6754" s="4">
        <v>69.3</v>
      </c>
      <c r="K6754" s="2">
        <f t="shared" si="735"/>
        <v>2.4719101123595506E-2</v>
      </c>
      <c r="L6754">
        <f t="shared" si="736"/>
        <v>9.0909090909090912E-2</v>
      </c>
      <c r="M6754" s="4">
        <f t="shared" si="737"/>
        <v>0.63818181818181818</v>
      </c>
      <c r="N6754" s="4">
        <f t="shared" si="738"/>
        <v>7.02</v>
      </c>
      <c r="O6754">
        <f t="shared" si="739"/>
        <v>9.8717948717948723</v>
      </c>
      <c r="P6754" s="4">
        <f t="shared" si="740"/>
        <v>62.28</v>
      </c>
      <c r="Q6754" t="str">
        <f t="shared" si="741"/>
        <v>Efficient</v>
      </c>
    </row>
    <row r="6755" spans="1:17" x14ac:dyDescent="0.3">
      <c r="A6755" s="1">
        <v>45542</v>
      </c>
      <c r="B6755" t="s">
        <v>46</v>
      </c>
      <c r="C6755" t="s">
        <v>4</v>
      </c>
      <c r="D6755" t="s">
        <v>9</v>
      </c>
      <c r="E6755" t="s">
        <v>6</v>
      </c>
      <c r="F6755">
        <v>8649</v>
      </c>
      <c r="G6755">
        <v>80</v>
      </c>
      <c r="H6755">
        <v>1</v>
      </c>
      <c r="I6755" s="4">
        <v>333.11</v>
      </c>
      <c r="J6755" s="4">
        <v>65.12</v>
      </c>
      <c r="K6755" s="2">
        <f t="shared" si="735"/>
        <v>9.2496242340154924E-3</v>
      </c>
      <c r="L6755">
        <f t="shared" si="736"/>
        <v>1.2500000000000001E-2</v>
      </c>
      <c r="M6755" s="4">
        <f t="shared" si="737"/>
        <v>4.163875</v>
      </c>
      <c r="N6755" s="4">
        <f t="shared" si="738"/>
        <v>333.11</v>
      </c>
      <c r="O6755">
        <f t="shared" si="739"/>
        <v>0.19549097895590045</v>
      </c>
      <c r="P6755" s="4">
        <f t="shared" si="740"/>
        <v>-267.99</v>
      </c>
      <c r="Q6755" t="str">
        <f t="shared" si="741"/>
        <v>Inefficient</v>
      </c>
    </row>
    <row r="6756" spans="1:17" x14ac:dyDescent="0.3">
      <c r="A6756" s="1">
        <v>45542</v>
      </c>
      <c r="B6756" t="s">
        <v>46</v>
      </c>
      <c r="C6756" t="s">
        <v>4</v>
      </c>
      <c r="D6756" t="s">
        <v>9</v>
      </c>
      <c r="E6756" t="s">
        <v>7</v>
      </c>
      <c r="F6756">
        <v>7513</v>
      </c>
      <c r="G6756">
        <v>63</v>
      </c>
      <c r="H6756">
        <v>2</v>
      </c>
      <c r="I6756" s="4">
        <v>171.83</v>
      </c>
      <c r="J6756" s="4">
        <v>196.16</v>
      </c>
      <c r="K6756" s="2">
        <f t="shared" si="735"/>
        <v>8.3854651936643154E-3</v>
      </c>
      <c r="L6756">
        <f t="shared" si="736"/>
        <v>3.1746031746031744E-2</v>
      </c>
      <c r="M6756" s="4">
        <f t="shared" si="737"/>
        <v>2.7274603174603178</v>
      </c>
      <c r="N6756" s="4">
        <f t="shared" si="738"/>
        <v>85.915000000000006</v>
      </c>
      <c r="O6756">
        <f t="shared" si="739"/>
        <v>1.1415934353721702</v>
      </c>
      <c r="P6756" s="4">
        <f t="shared" si="740"/>
        <v>24.329999999999984</v>
      </c>
      <c r="Q6756" t="str">
        <f t="shared" si="741"/>
        <v>Inefficient</v>
      </c>
    </row>
    <row r="6757" spans="1:17" x14ac:dyDescent="0.3">
      <c r="A6757" s="1">
        <v>45542</v>
      </c>
      <c r="B6757" t="s">
        <v>46</v>
      </c>
      <c r="C6757" t="s">
        <v>4</v>
      </c>
      <c r="D6757" t="s">
        <v>9</v>
      </c>
      <c r="E6757" t="s">
        <v>8</v>
      </c>
      <c r="F6757">
        <v>526</v>
      </c>
      <c r="G6757">
        <v>3</v>
      </c>
      <c r="H6757">
        <v>0</v>
      </c>
      <c r="I6757" s="4">
        <v>16.28</v>
      </c>
      <c r="J6757" s="4">
        <v>0</v>
      </c>
      <c r="K6757" s="2">
        <f t="shared" si="735"/>
        <v>5.7034220532319393E-3</v>
      </c>
      <c r="L6757">
        <f t="shared" si="736"/>
        <v>0</v>
      </c>
      <c r="M6757" s="4">
        <f t="shared" si="737"/>
        <v>5.4266666666666667</v>
      </c>
      <c r="N6757" s="4">
        <f t="shared" si="738"/>
        <v>0</v>
      </c>
      <c r="O6757">
        <f t="shared" si="739"/>
        <v>0</v>
      </c>
      <c r="P6757" s="4">
        <f t="shared" si="740"/>
        <v>-16.28</v>
      </c>
      <c r="Q6757" t="str">
        <f t="shared" si="741"/>
        <v>Inefficient</v>
      </c>
    </row>
    <row r="6758" spans="1:17" x14ac:dyDescent="0.3">
      <c r="A6758" s="1">
        <v>45542</v>
      </c>
      <c r="B6758" t="s">
        <v>46</v>
      </c>
      <c r="C6758" t="s">
        <v>4</v>
      </c>
      <c r="D6758" t="s">
        <v>10</v>
      </c>
      <c r="E6758" t="s">
        <v>6</v>
      </c>
      <c r="F6758">
        <v>6694</v>
      </c>
      <c r="G6758">
        <v>178</v>
      </c>
      <c r="H6758">
        <v>7</v>
      </c>
      <c r="I6758" s="4">
        <v>189.12</v>
      </c>
      <c r="J6758" s="4">
        <v>481.27</v>
      </c>
      <c r="K6758" s="2">
        <f t="shared" si="735"/>
        <v>2.6590976994323275E-2</v>
      </c>
      <c r="L6758">
        <f t="shared" si="736"/>
        <v>3.9325842696629212E-2</v>
      </c>
      <c r="M6758" s="4">
        <f t="shared" si="737"/>
        <v>1.0624719101123596</v>
      </c>
      <c r="N6758" s="4">
        <f t="shared" si="738"/>
        <v>27.017142857142858</v>
      </c>
      <c r="O6758">
        <f t="shared" si="739"/>
        <v>2.5447863790186123</v>
      </c>
      <c r="P6758" s="4">
        <f t="shared" si="740"/>
        <v>292.14999999999998</v>
      </c>
      <c r="Q6758" t="str">
        <f t="shared" si="741"/>
        <v>Inefficient</v>
      </c>
    </row>
    <row r="6759" spans="1:17" x14ac:dyDescent="0.3">
      <c r="A6759" s="1">
        <v>45542</v>
      </c>
      <c r="B6759" t="s">
        <v>46</v>
      </c>
      <c r="C6759" t="s">
        <v>4</v>
      </c>
      <c r="D6759" t="s">
        <v>10</v>
      </c>
      <c r="E6759" t="s">
        <v>7</v>
      </c>
      <c r="F6759">
        <v>5362</v>
      </c>
      <c r="G6759">
        <v>138</v>
      </c>
      <c r="H6759">
        <v>7</v>
      </c>
      <c r="I6759" s="4">
        <v>169.46</v>
      </c>
      <c r="J6759" s="4">
        <v>394.13</v>
      </c>
      <c r="K6759" s="2">
        <f t="shared" si="735"/>
        <v>2.5736665423349497E-2</v>
      </c>
      <c r="L6759">
        <f t="shared" si="736"/>
        <v>5.0724637681159424E-2</v>
      </c>
      <c r="M6759" s="4">
        <f t="shared" si="737"/>
        <v>1.2279710144927536</v>
      </c>
      <c r="N6759" s="4">
        <f t="shared" si="738"/>
        <v>24.208571428571428</v>
      </c>
      <c r="O6759">
        <f t="shared" si="739"/>
        <v>2.3257995987253626</v>
      </c>
      <c r="P6759" s="4">
        <f t="shared" si="740"/>
        <v>224.67</v>
      </c>
      <c r="Q6759" t="str">
        <f t="shared" si="741"/>
        <v>Inefficient</v>
      </c>
    </row>
    <row r="6760" spans="1:17" x14ac:dyDescent="0.3">
      <c r="A6760" s="1">
        <v>45542</v>
      </c>
      <c r="B6760" t="s">
        <v>46</v>
      </c>
      <c r="C6760" t="s">
        <v>4</v>
      </c>
      <c r="D6760" t="s">
        <v>10</v>
      </c>
      <c r="E6760" t="s">
        <v>8</v>
      </c>
      <c r="F6760">
        <v>107</v>
      </c>
      <c r="G6760">
        <v>2</v>
      </c>
      <c r="H6760">
        <v>0</v>
      </c>
      <c r="I6760" s="4">
        <v>3.35</v>
      </c>
      <c r="J6760" s="4">
        <v>0</v>
      </c>
      <c r="K6760" s="2">
        <f t="shared" si="735"/>
        <v>1.8691588785046728E-2</v>
      </c>
      <c r="L6760">
        <f t="shared" si="736"/>
        <v>0</v>
      </c>
      <c r="M6760" s="4">
        <f t="shared" si="737"/>
        <v>1.675</v>
      </c>
      <c r="N6760" s="4">
        <f t="shared" si="738"/>
        <v>0</v>
      </c>
      <c r="O6760">
        <f t="shared" si="739"/>
        <v>0</v>
      </c>
      <c r="P6760" s="4">
        <f t="shared" si="740"/>
        <v>-3.35</v>
      </c>
      <c r="Q6760" t="str">
        <f t="shared" si="741"/>
        <v>Inefficient</v>
      </c>
    </row>
    <row r="6761" spans="1:17" x14ac:dyDescent="0.3">
      <c r="A6761" s="1">
        <v>45542</v>
      </c>
      <c r="B6761" t="s">
        <v>46</v>
      </c>
      <c r="C6761" t="s">
        <v>11</v>
      </c>
      <c r="D6761" t="s">
        <v>5</v>
      </c>
      <c r="E6761" t="s">
        <v>6</v>
      </c>
      <c r="F6761">
        <v>10199</v>
      </c>
      <c r="G6761">
        <v>380</v>
      </c>
      <c r="H6761">
        <v>24</v>
      </c>
      <c r="I6761" s="4">
        <v>275.69</v>
      </c>
      <c r="J6761" s="4">
        <v>1417.17</v>
      </c>
      <c r="K6761" s="2">
        <f t="shared" si="735"/>
        <v>3.7258554760270617E-2</v>
      </c>
      <c r="L6761">
        <f t="shared" si="736"/>
        <v>6.3157894736842107E-2</v>
      </c>
      <c r="M6761" s="4">
        <f t="shared" si="737"/>
        <v>0.72550000000000003</v>
      </c>
      <c r="N6761" s="4">
        <f t="shared" si="738"/>
        <v>11.487083333333333</v>
      </c>
      <c r="O6761">
        <f t="shared" si="739"/>
        <v>5.140447604193116</v>
      </c>
      <c r="P6761" s="4">
        <f t="shared" si="740"/>
        <v>1141.48</v>
      </c>
      <c r="Q6761" t="str">
        <f t="shared" si="741"/>
        <v>Efficient</v>
      </c>
    </row>
    <row r="6762" spans="1:17" x14ac:dyDescent="0.3">
      <c r="A6762" s="1">
        <v>45542</v>
      </c>
      <c r="B6762" t="s">
        <v>46</v>
      </c>
      <c r="C6762" t="s">
        <v>11</v>
      </c>
      <c r="D6762" t="s">
        <v>5</v>
      </c>
      <c r="E6762" t="s">
        <v>7</v>
      </c>
      <c r="F6762">
        <v>1138</v>
      </c>
      <c r="G6762">
        <v>46</v>
      </c>
      <c r="H6762">
        <v>5</v>
      </c>
      <c r="I6762" s="4">
        <v>33.42</v>
      </c>
      <c r="J6762" s="4">
        <v>434.24</v>
      </c>
      <c r="K6762" s="2">
        <f t="shared" si="735"/>
        <v>4.0421792618629174E-2</v>
      </c>
      <c r="L6762">
        <f t="shared" si="736"/>
        <v>0.10869565217391304</v>
      </c>
      <c r="M6762" s="4">
        <f t="shared" si="737"/>
        <v>0.72652173913043483</v>
      </c>
      <c r="N6762" s="4">
        <f t="shared" si="738"/>
        <v>6.6840000000000002</v>
      </c>
      <c r="O6762">
        <f t="shared" si="739"/>
        <v>12.9934171154997</v>
      </c>
      <c r="P6762" s="4">
        <f t="shared" si="740"/>
        <v>400.82</v>
      </c>
      <c r="Q6762" t="str">
        <f t="shared" si="741"/>
        <v>Efficient</v>
      </c>
    </row>
    <row r="6763" spans="1:17" x14ac:dyDescent="0.3">
      <c r="A6763" s="1">
        <v>45542</v>
      </c>
      <c r="B6763" t="s">
        <v>46</v>
      </c>
      <c r="C6763" t="s">
        <v>11</v>
      </c>
      <c r="D6763" t="s">
        <v>5</v>
      </c>
      <c r="E6763" t="s">
        <v>8</v>
      </c>
      <c r="F6763">
        <v>526</v>
      </c>
      <c r="G6763">
        <v>15</v>
      </c>
      <c r="H6763">
        <v>1</v>
      </c>
      <c r="I6763" s="4">
        <v>15.17</v>
      </c>
      <c r="J6763" s="4">
        <v>53.2</v>
      </c>
      <c r="K6763" s="2">
        <f t="shared" si="735"/>
        <v>2.8517110266159697E-2</v>
      </c>
      <c r="L6763">
        <f t="shared" si="736"/>
        <v>6.6666666666666666E-2</v>
      </c>
      <c r="M6763" s="4">
        <f t="shared" si="737"/>
        <v>1.0113333333333334</v>
      </c>
      <c r="N6763" s="4">
        <f t="shared" si="738"/>
        <v>15.17</v>
      </c>
      <c r="O6763">
        <f t="shared" si="739"/>
        <v>3.5069215557020437</v>
      </c>
      <c r="P6763" s="4">
        <f t="shared" si="740"/>
        <v>38.03</v>
      </c>
      <c r="Q6763" t="str">
        <f t="shared" si="741"/>
        <v>Inefficient</v>
      </c>
    </row>
    <row r="6764" spans="1:17" x14ac:dyDescent="0.3">
      <c r="A6764" s="1">
        <v>45542</v>
      </c>
      <c r="B6764" t="s">
        <v>46</v>
      </c>
      <c r="C6764" t="s">
        <v>11</v>
      </c>
      <c r="D6764" t="s">
        <v>9</v>
      </c>
      <c r="E6764" t="s">
        <v>6</v>
      </c>
      <c r="F6764">
        <v>5785</v>
      </c>
      <c r="G6764">
        <v>73</v>
      </c>
      <c r="H6764">
        <v>1</v>
      </c>
      <c r="I6764" s="4">
        <v>118.39</v>
      </c>
      <c r="J6764" s="4">
        <v>86.91</v>
      </c>
      <c r="K6764" s="2">
        <f t="shared" si="735"/>
        <v>1.2618841832324978E-2</v>
      </c>
      <c r="L6764">
        <f t="shared" si="736"/>
        <v>1.3698630136986301E-2</v>
      </c>
      <c r="M6764" s="4">
        <f t="shared" si="737"/>
        <v>1.6217808219178083</v>
      </c>
      <c r="N6764" s="4">
        <f t="shared" si="738"/>
        <v>118.39</v>
      </c>
      <c r="O6764">
        <f t="shared" si="739"/>
        <v>0.73409916378072471</v>
      </c>
      <c r="P6764" s="4">
        <f t="shared" si="740"/>
        <v>-31.480000000000004</v>
      </c>
      <c r="Q6764" t="str">
        <f t="shared" si="741"/>
        <v>Inefficient</v>
      </c>
    </row>
    <row r="6765" spans="1:17" x14ac:dyDescent="0.3">
      <c r="A6765" s="1">
        <v>45542</v>
      </c>
      <c r="B6765" t="s">
        <v>46</v>
      </c>
      <c r="C6765" t="s">
        <v>11</v>
      </c>
      <c r="D6765" t="s">
        <v>9</v>
      </c>
      <c r="E6765" t="s">
        <v>7</v>
      </c>
      <c r="F6765">
        <v>1564</v>
      </c>
      <c r="G6765">
        <v>9</v>
      </c>
      <c r="H6765">
        <v>0</v>
      </c>
      <c r="I6765" s="4">
        <v>52.56</v>
      </c>
      <c r="J6765" s="4">
        <v>0</v>
      </c>
      <c r="K6765" s="2">
        <f t="shared" si="735"/>
        <v>5.7544757033248083E-3</v>
      </c>
      <c r="L6765">
        <f t="shared" si="736"/>
        <v>0</v>
      </c>
      <c r="M6765" s="4">
        <f t="shared" si="737"/>
        <v>5.84</v>
      </c>
      <c r="N6765" s="4">
        <f t="shared" si="738"/>
        <v>0</v>
      </c>
      <c r="O6765">
        <f t="shared" si="739"/>
        <v>0</v>
      </c>
      <c r="P6765" s="4">
        <f t="shared" si="740"/>
        <v>-52.56</v>
      </c>
      <c r="Q6765" t="str">
        <f t="shared" si="741"/>
        <v>Inefficient</v>
      </c>
    </row>
    <row r="6766" spans="1:17" x14ac:dyDescent="0.3">
      <c r="A6766" s="1">
        <v>45542</v>
      </c>
      <c r="B6766" t="s">
        <v>46</v>
      </c>
      <c r="C6766" t="s">
        <v>11</v>
      </c>
      <c r="D6766" t="s">
        <v>9</v>
      </c>
      <c r="E6766" t="s">
        <v>8</v>
      </c>
      <c r="F6766">
        <v>127</v>
      </c>
      <c r="G6766">
        <v>1</v>
      </c>
      <c r="H6766">
        <v>0</v>
      </c>
      <c r="I6766" s="4">
        <v>2.79</v>
      </c>
      <c r="J6766" s="4">
        <v>0</v>
      </c>
      <c r="K6766" s="2">
        <f t="shared" si="735"/>
        <v>7.874015748031496E-3</v>
      </c>
      <c r="L6766">
        <f t="shared" si="736"/>
        <v>0</v>
      </c>
      <c r="M6766" s="4">
        <f t="shared" si="737"/>
        <v>2.79</v>
      </c>
      <c r="N6766" s="4">
        <f t="shared" si="738"/>
        <v>0</v>
      </c>
      <c r="O6766">
        <f t="shared" si="739"/>
        <v>0</v>
      </c>
      <c r="P6766" s="4">
        <f t="shared" si="740"/>
        <v>-2.79</v>
      </c>
      <c r="Q6766" t="str">
        <f t="shared" si="741"/>
        <v>Inefficient</v>
      </c>
    </row>
    <row r="6767" spans="1:17" x14ac:dyDescent="0.3">
      <c r="A6767" s="1">
        <v>45542</v>
      </c>
      <c r="B6767" t="s">
        <v>46</v>
      </c>
      <c r="C6767" t="s">
        <v>11</v>
      </c>
      <c r="D6767" t="s">
        <v>10</v>
      </c>
      <c r="E6767" t="s">
        <v>6</v>
      </c>
      <c r="F6767">
        <v>13601</v>
      </c>
      <c r="G6767">
        <v>289</v>
      </c>
      <c r="H6767">
        <v>20</v>
      </c>
      <c r="I6767" s="4">
        <v>253.24</v>
      </c>
      <c r="J6767" s="4">
        <v>1861.63</v>
      </c>
      <c r="K6767" s="2">
        <f t="shared" si="735"/>
        <v>2.1248437614881259E-2</v>
      </c>
      <c r="L6767">
        <f t="shared" si="736"/>
        <v>6.9204152249134954E-2</v>
      </c>
      <c r="M6767" s="4">
        <f t="shared" si="737"/>
        <v>0.87626297577854673</v>
      </c>
      <c r="N6767" s="4">
        <f t="shared" si="738"/>
        <v>12.662000000000001</v>
      </c>
      <c r="O6767">
        <f t="shared" si="739"/>
        <v>7.351247828147212</v>
      </c>
      <c r="P6767" s="4">
        <f t="shared" si="740"/>
        <v>1608.39</v>
      </c>
      <c r="Q6767" t="str">
        <f t="shared" si="741"/>
        <v>Efficient</v>
      </c>
    </row>
    <row r="6768" spans="1:17" x14ac:dyDescent="0.3">
      <c r="A6768" s="1">
        <v>45542</v>
      </c>
      <c r="B6768" t="s">
        <v>46</v>
      </c>
      <c r="C6768" t="s">
        <v>11</v>
      </c>
      <c r="D6768" t="s">
        <v>10</v>
      </c>
      <c r="E6768" t="s">
        <v>7</v>
      </c>
      <c r="F6768">
        <v>1543</v>
      </c>
      <c r="G6768">
        <v>27</v>
      </c>
      <c r="H6768">
        <v>1</v>
      </c>
      <c r="I6768" s="4">
        <v>39.56</v>
      </c>
      <c r="J6768" s="4">
        <v>54.73</v>
      </c>
      <c r="K6768" s="2">
        <f t="shared" si="735"/>
        <v>1.7498379779650033E-2</v>
      </c>
      <c r="L6768">
        <f t="shared" si="736"/>
        <v>3.7037037037037035E-2</v>
      </c>
      <c r="M6768" s="4">
        <f t="shared" si="737"/>
        <v>1.4651851851851854</v>
      </c>
      <c r="N6768" s="4">
        <f t="shared" si="738"/>
        <v>39.56</v>
      </c>
      <c r="O6768">
        <f t="shared" si="739"/>
        <v>1.383468149646107</v>
      </c>
      <c r="P6768" s="4">
        <f t="shared" si="740"/>
        <v>15.169999999999995</v>
      </c>
      <c r="Q6768" t="str">
        <f t="shared" si="741"/>
        <v>Inefficient</v>
      </c>
    </row>
    <row r="6769" spans="1:17" x14ac:dyDescent="0.3">
      <c r="A6769" s="1">
        <v>45542</v>
      </c>
      <c r="B6769" t="s">
        <v>46</v>
      </c>
      <c r="C6769" t="s">
        <v>11</v>
      </c>
      <c r="D6769" t="s">
        <v>10</v>
      </c>
      <c r="E6769" t="s">
        <v>8</v>
      </c>
      <c r="F6769">
        <v>883</v>
      </c>
      <c r="G6769">
        <v>23</v>
      </c>
      <c r="H6769">
        <v>1</v>
      </c>
      <c r="I6769" s="4">
        <v>17.649999999999999</v>
      </c>
      <c r="J6769" s="4">
        <v>97.64</v>
      </c>
      <c r="K6769" s="2">
        <f t="shared" si="735"/>
        <v>2.6047565118912798E-2</v>
      </c>
      <c r="L6769">
        <f t="shared" si="736"/>
        <v>4.3478260869565216E-2</v>
      </c>
      <c r="M6769" s="4">
        <f t="shared" si="737"/>
        <v>0.76739130434782599</v>
      </c>
      <c r="N6769" s="4">
        <f t="shared" si="738"/>
        <v>17.649999999999999</v>
      </c>
      <c r="O6769">
        <f t="shared" si="739"/>
        <v>5.5320113314447594</v>
      </c>
      <c r="P6769" s="4">
        <f t="shared" si="740"/>
        <v>79.990000000000009</v>
      </c>
      <c r="Q6769" t="str">
        <f t="shared" si="741"/>
        <v>Efficient</v>
      </c>
    </row>
    <row r="6770" spans="1:17" x14ac:dyDescent="0.3">
      <c r="A6770" s="1">
        <v>45542</v>
      </c>
      <c r="B6770" t="s">
        <v>46</v>
      </c>
      <c r="C6770" t="s">
        <v>12</v>
      </c>
      <c r="D6770" t="s">
        <v>5</v>
      </c>
      <c r="E6770" t="s">
        <v>6</v>
      </c>
      <c r="F6770">
        <v>1270</v>
      </c>
      <c r="G6770">
        <v>55</v>
      </c>
      <c r="H6770">
        <v>4</v>
      </c>
      <c r="I6770" s="4">
        <v>38.96</v>
      </c>
      <c r="J6770" s="4">
        <v>237.39</v>
      </c>
      <c r="K6770" s="2">
        <f t="shared" si="735"/>
        <v>4.3307086614173228E-2</v>
      </c>
      <c r="L6770">
        <f t="shared" si="736"/>
        <v>7.2727272727272724E-2</v>
      </c>
      <c r="M6770" s="4">
        <f t="shared" si="737"/>
        <v>0.70836363636363642</v>
      </c>
      <c r="N6770" s="4">
        <f t="shared" si="738"/>
        <v>9.74</v>
      </c>
      <c r="O6770">
        <f t="shared" si="739"/>
        <v>6.0931724845995889</v>
      </c>
      <c r="P6770" s="4">
        <f t="shared" si="740"/>
        <v>198.42999999999998</v>
      </c>
      <c r="Q6770" t="str">
        <f t="shared" si="741"/>
        <v>Efficient</v>
      </c>
    </row>
    <row r="6771" spans="1:17" x14ac:dyDescent="0.3">
      <c r="A6771" s="1">
        <v>45542</v>
      </c>
      <c r="B6771" t="s">
        <v>46</v>
      </c>
      <c r="C6771" t="s">
        <v>12</v>
      </c>
      <c r="D6771" t="s">
        <v>5</v>
      </c>
      <c r="E6771" t="s">
        <v>7</v>
      </c>
      <c r="F6771">
        <v>6839</v>
      </c>
      <c r="G6771">
        <v>277</v>
      </c>
      <c r="H6771">
        <v>14</v>
      </c>
      <c r="I6771" s="4">
        <v>139.72999999999999</v>
      </c>
      <c r="J6771" s="4">
        <v>1336.54</v>
      </c>
      <c r="K6771" s="2">
        <f t="shared" si="735"/>
        <v>4.050299751425647E-2</v>
      </c>
      <c r="L6771">
        <f t="shared" si="736"/>
        <v>5.0541516245487361E-2</v>
      </c>
      <c r="M6771" s="4">
        <f t="shared" si="737"/>
        <v>0.50444043321299636</v>
      </c>
      <c r="N6771" s="4">
        <f t="shared" si="738"/>
        <v>9.980714285714285</v>
      </c>
      <c r="O6771">
        <f t="shared" si="739"/>
        <v>9.565161382666572</v>
      </c>
      <c r="P6771" s="4">
        <f t="shared" si="740"/>
        <v>1196.81</v>
      </c>
      <c r="Q6771" t="str">
        <f t="shared" si="741"/>
        <v>Efficient</v>
      </c>
    </row>
    <row r="6772" spans="1:17" x14ac:dyDescent="0.3">
      <c r="A6772" s="1">
        <v>45542</v>
      </c>
      <c r="B6772" t="s">
        <v>46</v>
      </c>
      <c r="C6772" t="s">
        <v>12</v>
      </c>
      <c r="D6772" t="s">
        <v>5</v>
      </c>
      <c r="E6772" t="s">
        <v>8</v>
      </c>
      <c r="F6772">
        <v>4207</v>
      </c>
      <c r="G6772">
        <v>190</v>
      </c>
      <c r="H6772">
        <v>9</v>
      </c>
      <c r="I6772" s="4">
        <v>136.04</v>
      </c>
      <c r="J6772" s="4">
        <v>708.01</v>
      </c>
      <c r="K6772" s="2">
        <f t="shared" si="735"/>
        <v>4.5162823864986927E-2</v>
      </c>
      <c r="L6772">
        <f t="shared" si="736"/>
        <v>4.736842105263158E-2</v>
      </c>
      <c r="M6772" s="4">
        <f t="shared" si="737"/>
        <v>0.71599999999999997</v>
      </c>
      <c r="N6772" s="4">
        <f t="shared" si="738"/>
        <v>15.115555555555554</v>
      </c>
      <c r="O6772">
        <f t="shared" si="739"/>
        <v>5.2044251690679211</v>
      </c>
      <c r="P6772" s="4">
        <f t="shared" si="740"/>
        <v>571.97</v>
      </c>
      <c r="Q6772" t="str">
        <f t="shared" si="741"/>
        <v>Efficient</v>
      </c>
    </row>
    <row r="6773" spans="1:17" x14ac:dyDescent="0.3">
      <c r="A6773" s="1">
        <v>45542</v>
      </c>
      <c r="B6773" t="s">
        <v>46</v>
      </c>
      <c r="C6773" t="s">
        <v>12</v>
      </c>
      <c r="D6773" t="s">
        <v>9</v>
      </c>
      <c r="E6773" t="s">
        <v>6</v>
      </c>
      <c r="F6773">
        <v>2227</v>
      </c>
      <c r="G6773">
        <v>37</v>
      </c>
      <c r="H6773">
        <v>0</v>
      </c>
      <c r="I6773" s="4">
        <v>80.84</v>
      </c>
      <c r="J6773" s="4">
        <v>0</v>
      </c>
      <c r="K6773" s="2">
        <f t="shared" si="735"/>
        <v>1.6614279299506061E-2</v>
      </c>
      <c r="L6773">
        <f t="shared" si="736"/>
        <v>0</v>
      </c>
      <c r="M6773" s="4">
        <f t="shared" si="737"/>
        <v>2.1848648648648648</v>
      </c>
      <c r="N6773" s="4">
        <f t="shared" si="738"/>
        <v>0</v>
      </c>
      <c r="O6773">
        <f t="shared" si="739"/>
        <v>0</v>
      </c>
      <c r="P6773" s="4">
        <f t="shared" si="740"/>
        <v>-80.84</v>
      </c>
      <c r="Q6773" t="str">
        <f t="shared" si="741"/>
        <v>Inefficient</v>
      </c>
    </row>
    <row r="6774" spans="1:17" x14ac:dyDescent="0.3">
      <c r="A6774" s="1">
        <v>45542</v>
      </c>
      <c r="B6774" t="s">
        <v>46</v>
      </c>
      <c r="C6774" t="s">
        <v>12</v>
      </c>
      <c r="D6774" t="s">
        <v>9</v>
      </c>
      <c r="E6774" t="s">
        <v>7</v>
      </c>
      <c r="F6774">
        <v>10731</v>
      </c>
      <c r="G6774">
        <v>102</v>
      </c>
      <c r="H6774">
        <v>4</v>
      </c>
      <c r="I6774" s="4">
        <v>275.58999999999997</v>
      </c>
      <c r="J6774" s="4">
        <v>307.42</v>
      </c>
      <c r="K6774" s="2">
        <f t="shared" si="735"/>
        <v>9.5051719317864134E-3</v>
      </c>
      <c r="L6774">
        <f t="shared" si="736"/>
        <v>3.9215686274509803E-2</v>
      </c>
      <c r="M6774" s="4">
        <f t="shared" si="737"/>
        <v>2.701862745098039</v>
      </c>
      <c r="N6774" s="4">
        <f t="shared" si="738"/>
        <v>68.897499999999994</v>
      </c>
      <c r="O6774">
        <f t="shared" si="739"/>
        <v>1.1154976595667478</v>
      </c>
      <c r="P6774" s="4">
        <f t="shared" si="740"/>
        <v>31.830000000000041</v>
      </c>
      <c r="Q6774" t="str">
        <f t="shared" si="741"/>
        <v>Inefficient</v>
      </c>
    </row>
    <row r="6775" spans="1:17" x14ac:dyDescent="0.3">
      <c r="A6775" s="1">
        <v>45542</v>
      </c>
      <c r="B6775" t="s">
        <v>46</v>
      </c>
      <c r="C6775" t="s">
        <v>12</v>
      </c>
      <c r="D6775" t="s">
        <v>9</v>
      </c>
      <c r="E6775" t="s">
        <v>8</v>
      </c>
      <c r="F6775">
        <v>5712</v>
      </c>
      <c r="G6775">
        <v>91</v>
      </c>
      <c r="H6775">
        <v>1</v>
      </c>
      <c r="I6775" s="4">
        <v>210.2</v>
      </c>
      <c r="J6775" s="4">
        <v>99.15</v>
      </c>
      <c r="K6775" s="2">
        <f t="shared" si="735"/>
        <v>1.5931372549019607E-2</v>
      </c>
      <c r="L6775">
        <f t="shared" si="736"/>
        <v>1.098901098901099E-2</v>
      </c>
      <c r="M6775" s="4">
        <f t="shared" si="737"/>
        <v>2.3098901098901097</v>
      </c>
      <c r="N6775" s="4">
        <f t="shared" si="738"/>
        <v>210.2</v>
      </c>
      <c r="O6775">
        <f t="shared" si="739"/>
        <v>0.47169362511893442</v>
      </c>
      <c r="P6775" s="4">
        <f t="shared" si="740"/>
        <v>-111.04999999999998</v>
      </c>
      <c r="Q6775" t="str">
        <f t="shared" si="741"/>
        <v>Inefficient</v>
      </c>
    </row>
    <row r="6776" spans="1:17" x14ac:dyDescent="0.3">
      <c r="A6776" s="1">
        <v>45542</v>
      </c>
      <c r="B6776" t="s">
        <v>46</v>
      </c>
      <c r="C6776" t="s">
        <v>12</v>
      </c>
      <c r="D6776" t="s">
        <v>10</v>
      </c>
      <c r="E6776" t="s">
        <v>6</v>
      </c>
      <c r="F6776">
        <v>1886</v>
      </c>
      <c r="G6776">
        <v>51</v>
      </c>
      <c r="H6776">
        <v>3</v>
      </c>
      <c r="I6776" s="4">
        <v>65.67</v>
      </c>
      <c r="J6776" s="4">
        <v>255.73</v>
      </c>
      <c r="K6776" s="2">
        <f t="shared" si="735"/>
        <v>2.7041357370095439E-2</v>
      </c>
      <c r="L6776">
        <f t="shared" si="736"/>
        <v>5.8823529411764705E-2</v>
      </c>
      <c r="M6776" s="4">
        <f t="shared" si="737"/>
        <v>1.2876470588235294</v>
      </c>
      <c r="N6776" s="4">
        <f t="shared" si="738"/>
        <v>21.89</v>
      </c>
      <c r="O6776">
        <f t="shared" si="739"/>
        <v>3.8941678087406726</v>
      </c>
      <c r="P6776" s="4">
        <f t="shared" si="740"/>
        <v>190.06</v>
      </c>
      <c r="Q6776" t="str">
        <f t="shared" si="741"/>
        <v>Efficient</v>
      </c>
    </row>
    <row r="6777" spans="1:17" x14ac:dyDescent="0.3">
      <c r="A6777" s="1">
        <v>45542</v>
      </c>
      <c r="B6777" t="s">
        <v>46</v>
      </c>
      <c r="C6777" t="s">
        <v>12</v>
      </c>
      <c r="D6777" t="s">
        <v>10</v>
      </c>
      <c r="E6777" t="s">
        <v>7</v>
      </c>
      <c r="F6777">
        <v>5403</v>
      </c>
      <c r="G6777">
        <v>83</v>
      </c>
      <c r="H6777">
        <v>4</v>
      </c>
      <c r="I6777" s="4">
        <v>72.25</v>
      </c>
      <c r="J6777" s="4">
        <v>210.32</v>
      </c>
      <c r="K6777" s="2">
        <f t="shared" si="735"/>
        <v>1.5361836017027578E-2</v>
      </c>
      <c r="L6777">
        <f t="shared" si="736"/>
        <v>4.8192771084337352E-2</v>
      </c>
      <c r="M6777" s="4">
        <f t="shared" si="737"/>
        <v>0.87048192771084343</v>
      </c>
      <c r="N6777" s="4">
        <f t="shared" si="738"/>
        <v>18.0625</v>
      </c>
      <c r="O6777">
        <f t="shared" si="739"/>
        <v>2.9110034602076125</v>
      </c>
      <c r="P6777" s="4">
        <f t="shared" si="740"/>
        <v>138.07</v>
      </c>
      <c r="Q6777" t="str">
        <f t="shared" si="741"/>
        <v>Inefficient</v>
      </c>
    </row>
    <row r="6778" spans="1:17" x14ac:dyDescent="0.3">
      <c r="A6778" s="1">
        <v>45542</v>
      </c>
      <c r="B6778" t="s">
        <v>46</v>
      </c>
      <c r="C6778" t="s">
        <v>12</v>
      </c>
      <c r="D6778" t="s">
        <v>10</v>
      </c>
      <c r="E6778" t="s">
        <v>8</v>
      </c>
      <c r="F6778">
        <v>5557</v>
      </c>
      <c r="G6778">
        <v>105</v>
      </c>
      <c r="H6778">
        <v>7</v>
      </c>
      <c r="I6778" s="4">
        <v>197.79</v>
      </c>
      <c r="J6778" s="4">
        <v>640.01</v>
      </c>
      <c r="K6778" s="2">
        <f t="shared" si="735"/>
        <v>1.88950872773079E-2</v>
      </c>
      <c r="L6778">
        <f t="shared" si="736"/>
        <v>6.6666666666666666E-2</v>
      </c>
      <c r="M6778" s="4">
        <f t="shared" si="737"/>
        <v>1.8837142857142857</v>
      </c>
      <c r="N6778" s="4">
        <f t="shared" si="738"/>
        <v>28.255714285714284</v>
      </c>
      <c r="O6778">
        <f t="shared" si="739"/>
        <v>3.2358056524596797</v>
      </c>
      <c r="P6778" s="4">
        <f t="shared" si="740"/>
        <v>442.22</v>
      </c>
      <c r="Q6778" t="str">
        <f t="shared" si="741"/>
        <v>Inefficient</v>
      </c>
    </row>
    <row r="6779" spans="1:17" x14ac:dyDescent="0.3">
      <c r="A6779" s="1">
        <v>45543</v>
      </c>
      <c r="B6779" t="s">
        <v>46</v>
      </c>
      <c r="C6779" t="s">
        <v>4</v>
      </c>
      <c r="D6779" t="s">
        <v>5</v>
      </c>
      <c r="E6779" t="s">
        <v>6</v>
      </c>
      <c r="F6779">
        <v>5367</v>
      </c>
      <c r="G6779">
        <v>249</v>
      </c>
      <c r="H6779">
        <v>19</v>
      </c>
      <c r="I6779" s="4">
        <v>184.48</v>
      </c>
      <c r="J6779" s="4">
        <v>1579.38</v>
      </c>
      <c r="K6779" s="2">
        <f t="shared" si="735"/>
        <v>4.6394633873672445E-2</v>
      </c>
      <c r="L6779">
        <f t="shared" si="736"/>
        <v>7.6305220883534142E-2</v>
      </c>
      <c r="M6779" s="4">
        <f t="shared" si="737"/>
        <v>0.74088353413654617</v>
      </c>
      <c r="N6779" s="4">
        <f t="shared" si="738"/>
        <v>9.7094736842105256</v>
      </c>
      <c r="O6779">
        <f t="shared" si="739"/>
        <v>8.5612532523850842</v>
      </c>
      <c r="P6779" s="4">
        <f t="shared" si="740"/>
        <v>1394.9</v>
      </c>
      <c r="Q6779" t="str">
        <f t="shared" si="741"/>
        <v>Efficient</v>
      </c>
    </row>
    <row r="6780" spans="1:17" x14ac:dyDescent="0.3">
      <c r="A6780" s="1">
        <v>45543</v>
      </c>
      <c r="B6780" t="s">
        <v>46</v>
      </c>
      <c r="C6780" t="s">
        <v>4</v>
      </c>
      <c r="D6780" t="s">
        <v>5</v>
      </c>
      <c r="E6780" t="s">
        <v>7</v>
      </c>
      <c r="F6780">
        <v>7364</v>
      </c>
      <c r="G6780">
        <v>156</v>
      </c>
      <c r="H6780">
        <v>18</v>
      </c>
      <c r="I6780" s="4">
        <v>263.8</v>
      </c>
      <c r="J6780" s="4">
        <v>1669.65</v>
      </c>
      <c r="K6780" s="2">
        <f t="shared" si="735"/>
        <v>2.1184139054861488E-2</v>
      </c>
      <c r="L6780">
        <f t="shared" si="736"/>
        <v>0.11538461538461539</v>
      </c>
      <c r="M6780" s="4">
        <f t="shared" si="737"/>
        <v>1.691025641025641</v>
      </c>
      <c r="N6780" s="4">
        <f t="shared" si="738"/>
        <v>14.655555555555557</v>
      </c>
      <c r="O6780">
        <f t="shared" si="739"/>
        <v>6.3292266868840033</v>
      </c>
      <c r="P6780" s="4">
        <f t="shared" si="740"/>
        <v>1405.8500000000001</v>
      </c>
      <c r="Q6780" t="str">
        <f t="shared" si="741"/>
        <v>Efficient</v>
      </c>
    </row>
    <row r="6781" spans="1:17" x14ac:dyDescent="0.3">
      <c r="A6781" s="1">
        <v>45543</v>
      </c>
      <c r="B6781" t="s">
        <v>46</v>
      </c>
      <c r="C6781" t="s">
        <v>4</v>
      </c>
      <c r="D6781" t="s">
        <v>5</v>
      </c>
      <c r="E6781" t="s">
        <v>8</v>
      </c>
      <c r="F6781">
        <v>493</v>
      </c>
      <c r="G6781">
        <v>24</v>
      </c>
      <c r="H6781">
        <v>2</v>
      </c>
      <c r="I6781" s="4">
        <v>11.1</v>
      </c>
      <c r="J6781" s="4">
        <v>109.7</v>
      </c>
      <c r="K6781" s="2">
        <f t="shared" si="735"/>
        <v>4.8681541582150101E-2</v>
      </c>
      <c r="L6781">
        <f t="shared" si="736"/>
        <v>8.3333333333333329E-2</v>
      </c>
      <c r="M6781" s="4">
        <f t="shared" si="737"/>
        <v>0.46249999999999997</v>
      </c>
      <c r="N6781" s="4">
        <f t="shared" si="738"/>
        <v>5.55</v>
      </c>
      <c r="O6781">
        <f t="shared" si="739"/>
        <v>9.8828828828828836</v>
      </c>
      <c r="P6781" s="4">
        <f t="shared" si="740"/>
        <v>98.600000000000009</v>
      </c>
      <c r="Q6781" t="str">
        <f t="shared" si="741"/>
        <v>Efficient</v>
      </c>
    </row>
    <row r="6782" spans="1:17" x14ac:dyDescent="0.3">
      <c r="A6782" s="1">
        <v>45543</v>
      </c>
      <c r="B6782" t="s">
        <v>46</v>
      </c>
      <c r="C6782" t="s">
        <v>4</v>
      </c>
      <c r="D6782" t="s">
        <v>9</v>
      </c>
      <c r="E6782" t="s">
        <v>6</v>
      </c>
      <c r="F6782">
        <v>7241</v>
      </c>
      <c r="G6782">
        <v>89</v>
      </c>
      <c r="H6782">
        <v>2</v>
      </c>
      <c r="I6782" s="4">
        <v>236.88</v>
      </c>
      <c r="J6782" s="4">
        <v>172.62</v>
      </c>
      <c r="K6782" s="2">
        <f t="shared" si="735"/>
        <v>1.2291120011048198E-2</v>
      </c>
      <c r="L6782">
        <f t="shared" si="736"/>
        <v>2.247191011235955E-2</v>
      </c>
      <c r="M6782" s="4">
        <f t="shared" si="737"/>
        <v>2.6615730337078651</v>
      </c>
      <c r="N6782" s="4">
        <f t="shared" si="738"/>
        <v>118.44</v>
      </c>
      <c r="O6782">
        <f t="shared" si="739"/>
        <v>0.72872340425531923</v>
      </c>
      <c r="P6782" s="4">
        <f t="shared" si="740"/>
        <v>-64.259999999999991</v>
      </c>
      <c r="Q6782" t="str">
        <f t="shared" si="741"/>
        <v>Inefficient</v>
      </c>
    </row>
    <row r="6783" spans="1:17" x14ac:dyDescent="0.3">
      <c r="A6783" s="1">
        <v>45543</v>
      </c>
      <c r="B6783" t="s">
        <v>46</v>
      </c>
      <c r="C6783" t="s">
        <v>4</v>
      </c>
      <c r="D6783" t="s">
        <v>9</v>
      </c>
      <c r="E6783" t="s">
        <v>7</v>
      </c>
      <c r="F6783">
        <v>2299</v>
      </c>
      <c r="G6783">
        <v>43</v>
      </c>
      <c r="H6783">
        <v>1</v>
      </c>
      <c r="I6783" s="4">
        <v>44.07</v>
      </c>
      <c r="J6783" s="4">
        <v>72.28</v>
      </c>
      <c r="K6783" s="2">
        <f t="shared" si="735"/>
        <v>1.8703784254023487E-2</v>
      </c>
      <c r="L6783">
        <f t="shared" si="736"/>
        <v>2.3255813953488372E-2</v>
      </c>
      <c r="M6783" s="4">
        <f t="shared" si="737"/>
        <v>1.0248837209302326</v>
      </c>
      <c r="N6783" s="4">
        <f t="shared" si="738"/>
        <v>44.07</v>
      </c>
      <c r="O6783">
        <f t="shared" si="739"/>
        <v>1.640117994100295</v>
      </c>
      <c r="P6783" s="4">
        <f t="shared" si="740"/>
        <v>28.21</v>
      </c>
      <c r="Q6783" t="str">
        <f t="shared" si="741"/>
        <v>Inefficient</v>
      </c>
    </row>
    <row r="6784" spans="1:17" x14ac:dyDescent="0.3">
      <c r="A6784" s="1">
        <v>45543</v>
      </c>
      <c r="B6784" t="s">
        <v>46</v>
      </c>
      <c r="C6784" t="s">
        <v>4</v>
      </c>
      <c r="D6784" t="s">
        <v>9</v>
      </c>
      <c r="E6784" t="s">
        <v>8</v>
      </c>
      <c r="F6784">
        <v>605</v>
      </c>
      <c r="G6784">
        <v>9</v>
      </c>
      <c r="H6784">
        <v>0</v>
      </c>
      <c r="I6784" s="4">
        <v>11.17</v>
      </c>
      <c r="J6784" s="4">
        <v>0</v>
      </c>
      <c r="K6784" s="2">
        <f t="shared" si="735"/>
        <v>1.487603305785124E-2</v>
      </c>
      <c r="L6784">
        <f t="shared" si="736"/>
        <v>0</v>
      </c>
      <c r="M6784" s="4">
        <f t="shared" si="737"/>
        <v>1.2411111111111111</v>
      </c>
      <c r="N6784" s="4">
        <f t="shared" si="738"/>
        <v>0</v>
      </c>
      <c r="O6784">
        <f t="shared" si="739"/>
        <v>0</v>
      </c>
      <c r="P6784" s="4">
        <f t="shared" si="740"/>
        <v>-11.17</v>
      </c>
      <c r="Q6784" t="str">
        <f t="shared" si="741"/>
        <v>Inefficient</v>
      </c>
    </row>
    <row r="6785" spans="1:17" x14ac:dyDescent="0.3">
      <c r="A6785" s="1">
        <v>45543</v>
      </c>
      <c r="B6785" t="s">
        <v>46</v>
      </c>
      <c r="C6785" t="s">
        <v>4</v>
      </c>
      <c r="D6785" t="s">
        <v>10</v>
      </c>
      <c r="E6785" t="s">
        <v>6</v>
      </c>
      <c r="F6785">
        <v>7414</v>
      </c>
      <c r="G6785">
        <v>130</v>
      </c>
      <c r="H6785">
        <v>2</v>
      </c>
      <c r="I6785" s="4">
        <v>210.98</v>
      </c>
      <c r="J6785" s="4">
        <v>182.16</v>
      </c>
      <c r="K6785" s="2">
        <f t="shared" si="735"/>
        <v>1.7534394388993794E-2</v>
      </c>
      <c r="L6785">
        <f t="shared" si="736"/>
        <v>1.5384615384615385E-2</v>
      </c>
      <c r="M6785" s="4">
        <f t="shared" si="737"/>
        <v>1.6229230769230769</v>
      </c>
      <c r="N6785" s="4">
        <f t="shared" si="738"/>
        <v>105.49</v>
      </c>
      <c r="O6785">
        <f t="shared" si="739"/>
        <v>0.86339937434827951</v>
      </c>
      <c r="P6785" s="4">
        <f t="shared" si="740"/>
        <v>-28.819999999999993</v>
      </c>
      <c r="Q6785" t="str">
        <f t="shared" si="741"/>
        <v>Inefficient</v>
      </c>
    </row>
    <row r="6786" spans="1:17" x14ac:dyDescent="0.3">
      <c r="A6786" s="1">
        <v>45543</v>
      </c>
      <c r="B6786" t="s">
        <v>46</v>
      </c>
      <c r="C6786" t="s">
        <v>4</v>
      </c>
      <c r="D6786" t="s">
        <v>10</v>
      </c>
      <c r="E6786" t="s">
        <v>7</v>
      </c>
      <c r="F6786">
        <v>2218</v>
      </c>
      <c r="G6786">
        <v>29</v>
      </c>
      <c r="H6786">
        <v>1</v>
      </c>
      <c r="I6786" s="4">
        <v>70.81</v>
      </c>
      <c r="J6786" s="4">
        <v>73.97</v>
      </c>
      <c r="K6786" s="2">
        <f t="shared" si="735"/>
        <v>1.3074842200180343E-2</v>
      </c>
      <c r="L6786">
        <f t="shared" si="736"/>
        <v>3.4482758620689655E-2</v>
      </c>
      <c r="M6786" s="4">
        <f t="shared" si="737"/>
        <v>2.4417241379310344</v>
      </c>
      <c r="N6786" s="4">
        <f t="shared" si="738"/>
        <v>70.81</v>
      </c>
      <c r="O6786">
        <f t="shared" si="739"/>
        <v>1.0446264651885326</v>
      </c>
      <c r="P6786" s="4">
        <f t="shared" si="740"/>
        <v>3.1599999999999966</v>
      </c>
      <c r="Q6786" t="str">
        <f t="shared" si="741"/>
        <v>Inefficient</v>
      </c>
    </row>
    <row r="6787" spans="1:17" x14ac:dyDescent="0.3">
      <c r="A6787" s="1">
        <v>45543</v>
      </c>
      <c r="B6787" t="s">
        <v>46</v>
      </c>
      <c r="C6787" t="s">
        <v>4</v>
      </c>
      <c r="D6787" t="s">
        <v>10</v>
      </c>
      <c r="E6787" t="s">
        <v>8</v>
      </c>
      <c r="F6787">
        <v>156</v>
      </c>
      <c r="G6787">
        <v>4</v>
      </c>
      <c r="H6787">
        <v>0</v>
      </c>
      <c r="I6787" s="4">
        <v>3.17</v>
      </c>
      <c r="J6787" s="4">
        <v>0</v>
      </c>
      <c r="K6787" s="2">
        <f t="shared" ref="K6787:K6850" si="742">G6787/F6787</f>
        <v>2.564102564102564E-2</v>
      </c>
      <c r="L6787">
        <f t="shared" ref="L6787:L6850" si="743">IF(G6787=0,0,H6787/G6787)</f>
        <v>0</v>
      </c>
      <c r="M6787" s="4">
        <f t="shared" ref="M6787:M6850" si="744">IF(G6787=0,0,I6787/G6787)</f>
        <v>0.79249999999999998</v>
      </c>
      <c r="N6787" s="4">
        <f t="shared" ref="N6787:N6850" si="745">IF(H6787=0,0,I6787/H6787)</f>
        <v>0</v>
      </c>
      <c r="O6787">
        <f t="shared" ref="O6787:O6850" si="746">IF(I6787=0,0,J6787/I6787)</f>
        <v>0</v>
      </c>
      <c r="P6787" s="4">
        <f t="shared" ref="P6787:P6850" si="747">J6787-I6787</f>
        <v>-3.17</v>
      </c>
      <c r="Q6787" t="str">
        <f t="shared" ref="Q6787:Q6850" si="748">IF(AND(N6787&lt;26.94,O6787&gt;3.57),"Efficient", "Inefficient")</f>
        <v>Inefficient</v>
      </c>
    </row>
    <row r="6788" spans="1:17" x14ac:dyDescent="0.3">
      <c r="A6788" s="1">
        <v>45543</v>
      </c>
      <c r="B6788" t="s">
        <v>46</v>
      </c>
      <c r="C6788" t="s">
        <v>11</v>
      </c>
      <c r="D6788" t="s">
        <v>5</v>
      </c>
      <c r="E6788" t="s">
        <v>6</v>
      </c>
      <c r="F6788">
        <v>6912</v>
      </c>
      <c r="G6788">
        <v>257</v>
      </c>
      <c r="H6788">
        <v>34</v>
      </c>
      <c r="I6788" s="4">
        <v>135.81</v>
      </c>
      <c r="J6788" s="4">
        <v>2407.2600000000002</v>
      </c>
      <c r="K6788" s="2">
        <f t="shared" si="742"/>
        <v>3.7181712962962965E-2</v>
      </c>
      <c r="L6788">
        <f t="shared" si="743"/>
        <v>0.13229571984435798</v>
      </c>
      <c r="M6788" s="4">
        <f t="shared" si="744"/>
        <v>0.528443579766537</v>
      </c>
      <c r="N6788" s="4">
        <f t="shared" si="745"/>
        <v>3.9944117647058826</v>
      </c>
      <c r="O6788">
        <f t="shared" si="746"/>
        <v>17.725204329578087</v>
      </c>
      <c r="P6788" s="4">
        <f t="shared" si="747"/>
        <v>2271.4500000000003</v>
      </c>
      <c r="Q6788" t="str">
        <f t="shared" si="748"/>
        <v>Efficient</v>
      </c>
    </row>
    <row r="6789" spans="1:17" x14ac:dyDescent="0.3">
      <c r="A6789" s="1">
        <v>45543</v>
      </c>
      <c r="B6789" t="s">
        <v>46</v>
      </c>
      <c r="C6789" t="s">
        <v>11</v>
      </c>
      <c r="D6789" t="s">
        <v>5</v>
      </c>
      <c r="E6789" t="s">
        <v>7</v>
      </c>
      <c r="F6789">
        <v>1109</v>
      </c>
      <c r="G6789">
        <v>22</v>
      </c>
      <c r="H6789">
        <v>1</v>
      </c>
      <c r="I6789" s="4">
        <v>33.67</v>
      </c>
      <c r="J6789" s="4">
        <v>86.26</v>
      </c>
      <c r="K6789" s="2">
        <f t="shared" si="742"/>
        <v>1.9837691614066726E-2</v>
      </c>
      <c r="L6789">
        <f t="shared" si="743"/>
        <v>4.5454545454545456E-2</v>
      </c>
      <c r="M6789" s="4">
        <f t="shared" si="744"/>
        <v>1.5304545454545455</v>
      </c>
      <c r="N6789" s="4">
        <f t="shared" si="745"/>
        <v>33.67</v>
      </c>
      <c r="O6789">
        <f t="shared" si="746"/>
        <v>2.5619245619245619</v>
      </c>
      <c r="P6789" s="4">
        <f t="shared" si="747"/>
        <v>52.59</v>
      </c>
      <c r="Q6789" t="str">
        <f t="shared" si="748"/>
        <v>Inefficient</v>
      </c>
    </row>
    <row r="6790" spans="1:17" x14ac:dyDescent="0.3">
      <c r="A6790" s="1">
        <v>45543</v>
      </c>
      <c r="B6790" t="s">
        <v>46</v>
      </c>
      <c r="C6790" t="s">
        <v>11</v>
      </c>
      <c r="D6790" t="s">
        <v>5</v>
      </c>
      <c r="E6790" t="s">
        <v>8</v>
      </c>
      <c r="F6790">
        <v>676</v>
      </c>
      <c r="G6790">
        <v>14</v>
      </c>
      <c r="H6790">
        <v>1</v>
      </c>
      <c r="I6790" s="4">
        <v>15.87</v>
      </c>
      <c r="J6790" s="4">
        <v>65.989999999999995</v>
      </c>
      <c r="K6790" s="2">
        <f t="shared" si="742"/>
        <v>2.0710059171597635E-2</v>
      </c>
      <c r="L6790">
        <f t="shared" si="743"/>
        <v>7.1428571428571425E-2</v>
      </c>
      <c r="M6790" s="4">
        <f t="shared" si="744"/>
        <v>1.1335714285714285</v>
      </c>
      <c r="N6790" s="4">
        <f t="shared" si="745"/>
        <v>15.87</v>
      </c>
      <c r="O6790">
        <f t="shared" si="746"/>
        <v>4.1581600504095775</v>
      </c>
      <c r="P6790" s="4">
        <f t="shared" si="747"/>
        <v>50.12</v>
      </c>
      <c r="Q6790" t="str">
        <f t="shared" si="748"/>
        <v>Efficient</v>
      </c>
    </row>
    <row r="6791" spans="1:17" x14ac:dyDescent="0.3">
      <c r="A6791" s="1">
        <v>45543</v>
      </c>
      <c r="B6791" t="s">
        <v>46</v>
      </c>
      <c r="C6791" t="s">
        <v>11</v>
      </c>
      <c r="D6791" t="s">
        <v>9</v>
      </c>
      <c r="E6791" t="s">
        <v>6</v>
      </c>
      <c r="F6791">
        <v>7680</v>
      </c>
      <c r="G6791">
        <v>112</v>
      </c>
      <c r="H6791">
        <v>2</v>
      </c>
      <c r="I6791" s="4">
        <v>167.75</v>
      </c>
      <c r="J6791" s="4">
        <v>176.3</v>
      </c>
      <c r="K6791" s="2">
        <f t="shared" si="742"/>
        <v>1.4583333333333334E-2</v>
      </c>
      <c r="L6791">
        <f t="shared" si="743"/>
        <v>1.7857142857142856E-2</v>
      </c>
      <c r="M6791" s="4">
        <f t="shared" si="744"/>
        <v>1.4977678571428572</v>
      </c>
      <c r="N6791" s="4">
        <f t="shared" si="745"/>
        <v>83.875</v>
      </c>
      <c r="O6791">
        <f t="shared" si="746"/>
        <v>1.05096870342772</v>
      </c>
      <c r="P6791" s="4">
        <f t="shared" si="747"/>
        <v>8.5500000000000114</v>
      </c>
      <c r="Q6791" t="str">
        <f t="shared" si="748"/>
        <v>Inefficient</v>
      </c>
    </row>
    <row r="6792" spans="1:17" x14ac:dyDescent="0.3">
      <c r="A6792" s="1">
        <v>45543</v>
      </c>
      <c r="B6792" t="s">
        <v>46</v>
      </c>
      <c r="C6792" t="s">
        <v>11</v>
      </c>
      <c r="D6792" t="s">
        <v>9</v>
      </c>
      <c r="E6792" t="s">
        <v>7</v>
      </c>
      <c r="F6792">
        <v>1143</v>
      </c>
      <c r="G6792">
        <v>9</v>
      </c>
      <c r="H6792">
        <v>0</v>
      </c>
      <c r="I6792" s="4">
        <v>18.940000000000001</v>
      </c>
      <c r="J6792" s="4">
        <v>0</v>
      </c>
      <c r="K6792" s="2">
        <f t="shared" si="742"/>
        <v>7.874015748031496E-3</v>
      </c>
      <c r="L6792">
        <f t="shared" si="743"/>
        <v>0</v>
      </c>
      <c r="M6792" s="4">
        <f t="shared" si="744"/>
        <v>2.1044444444444448</v>
      </c>
      <c r="N6792" s="4">
        <f t="shared" si="745"/>
        <v>0</v>
      </c>
      <c r="O6792">
        <f t="shared" si="746"/>
        <v>0</v>
      </c>
      <c r="P6792" s="4">
        <f t="shared" si="747"/>
        <v>-18.940000000000001</v>
      </c>
      <c r="Q6792" t="str">
        <f t="shared" si="748"/>
        <v>Inefficient</v>
      </c>
    </row>
    <row r="6793" spans="1:17" x14ac:dyDescent="0.3">
      <c r="A6793" s="1">
        <v>45543</v>
      </c>
      <c r="B6793" t="s">
        <v>46</v>
      </c>
      <c r="C6793" t="s">
        <v>11</v>
      </c>
      <c r="D6793" t="s">
        <v>9</v>
      </c>
      <c r="E6793" t="s">
        <v>8</v>
      </c>
      <c r="F6793">
        <v>794</v>
      </c>
      <c r="G6793">
        <v>7</v>
      </c>
      <c r="H6793">
        <v>0</v>
      </c>
      <c r="I6793" s="4">
        <v>13.42</v>
      </c>
      <c r="J6793" s="4">
        <v>0</v>
      </c>
      <c r="K6793" s="2">
        <f t="shared" si="742"/>
        <v>8.8161209068010078E-3</v>
      </c>
      <c r="L6793">
        <f t="shared" si="743"/>
        <v>0</v>
      </c>
      <c r="M6793" s="4">
        <f t="shared" si="744"/>
        <v>1.917142857142857</v>
      </c>
      <c r="N6793" s="4">
        <f t="shared" si="745"/>
        <v>0</v>
      </c>
      <c r="O6793">
        <f t="shared" si="746"/>
        <v>0</v>
      </c>
      <c r="P6793" s="4">
        <f t="shared" si="747"/>
        <v>-13.42</v>
      </c>
      <c r="Q6793" t="str">
        <f t="shared" si="748"/>
        <v>Inefficient</v>
      </c>
    </row>
    <row r="6794" spans="1:17" x14ac:dyDescent="0.3">
      <c r="A6794" s="1">
        <v>45543</v>
      </c>
      <c r="B6794" t="s">
        <v>46</v>
      </c>
      <c r="C6794" t="s">
        <v>11</v>
      </c>
      <c r="D6794" t="s">
        <v>10</v>
      </c>
      <c r="E6794" t="s">
        <v>6</v>
      </c>
      <c r="F6794">
        <v>7749</v>
      </c>
      <c r="G6794">
        <v>99</v>
      </c>
      <c r="H6794">
        <v>7</v>
      </c>
      <c r="I6794" s="4">
        <v>169.15</v>
      </c>
      <c r="J6794" s="4">
        <v>365.67</v>
      </c>
      <c r="K6794" s="2">
        <f t="shared" si="742"/>
        <v>1.2775842044134728E-2</v>
      </c>
      <c r="L6794">
        <f t="shared" si="743"/>
        <v>7.0707070707070704E-2</v>
      </c>
      <c r="M6794" s="4">
        <f t="shared" si="744"/>
        <v>1.7085858585858587</v>
      </c>
      <c r="N6794" s="4">
        <f t="shared" si="745"/>
        <v>24.164285714285715</v>
      </c>
      <c r="O6794">
        <f t="shared" si="746"/>
        <v>2.1618090452261307</v>
      </c>
      <c r="P6794" s="4">
        <f t="shared" si="747"/>
        <v>196.52</v>
      </c>
      <c r="Q6794" t="str">
        <f t="shared" si="748"/>
        <v>Inefficient</v>
      </c>
    </row>
    <row r="6795" spans="1:17" x14ac:dyDescent="0.3">
      <c r="A6795" s="1">
        <v>45543</v>
      </c>
      <c r="B6795" t="s">
        <v>46</v>
      </c>
      <c r="C6795" t="s">
        <v>11</v>
      </c>
      <c r="D6795" t="s">
        <v>10</v>
      </c>
      <c r="E6795" t="s">
        <v>7</v>
      </c>
      <c r="F6795">
        <v>730</v>
      </c>
      <c r="G6795">
        <v>17</v>
      </c>
      <c r="H6795">
        <v>0</v>
      </c>
      <c r="I6795" s="4">
        <v>11.74</v>
      </c>
      <c r="J6795" s="4">
        <v>0</v>
      </c>
      <c r="K6795" s="2">
        <f t="shared" si="742"/>
        <v>2.3287671232876714E-2</v>
      </c>
      <c r="L6795">
        <f t="shared" si="743"/>
        <v>0</v>
      </c>
      <c r="M6795" s="4">
        <f t="shared" si="744"/>
        <v>0.69058823529411761</v>
      </c>
      <c r="N6795" s="4">
        <f t="shared" si="745"/>
        <v>0</v>
      </c>
      <c r="O6795">
        <f t="shared" si="746"/>
        <v>0</v>
      </c>
      <c r="P6795" s="4">
        <f t="shared" si="747"/>
        <v>-11.74</v>
      </c>
      <c r="Q6795" t="str">
        <f t="shared" si="748"/>
        <v>Inefficient</v>
      </c>
    </row>
    <row r="6796" spans="1:17" x14ac:dyDescent="0.3">
      <c r="A6796" s="1">
        <v>45543</v>
      </c>
      <c r="B6796" t="s">
        <v>46</v>
      </c>
      <c r="C6796" t="s">
        <v>11</v>
      </c>
      <c r="D6796" t="s">
        <v>10</v>
      </c>
      <c r="E6796" t="s">
        <v>8</v>
      </c>
      <c r="F6796">
        <v>379</v>
      </c>
      <c r="G6796">
        <v>8</v>
      </c>
      <c r="H6796">
        <v>0</v>
      </c>
      <c r="I6796" s="4">
        <v>14.5</v>
      </c>
      <c r="J6796" s="4">
        <v>0</v>
      </c>
      <c r="K6796" s="2">
        <f t="shared" si="742"/>
        <v>2.1108179419525065E-2</v>
      </c>
      <c r="L6796">
        <f t="shared" si="743"/>
        <v>0</v>
      </c>
      <c r="M6796" s="4">
        <f t="shared" si="744"/>
        <v>1.8125</v>
      </c>
      <c r="N6796" s="4">
        <f t="shared" si="745"/>
        <v>0</v>
      </c>
      <c r="O6796">
        <f t="shared" si="746"/>
        <v>0</v>
      </c>
      <c r="P6796" s="4">
        <f t="shared" si="747"/>
        <v>-14.5</v>
      </c>
      <c r="Q6796" t="str">
        <f t="shared" si="748"/>
        <v>Inefficient</v>
      </c>
    </row>
    <row r="6797" spans="1:17" x14ac:dyDescent="0.3">
      <c r="A6797" s="1">
        <v>45543</v>
      </c>
      <c r="B6797" t="s">
        <v>46</v>
      </c>
      <c r="C6797" t="s">
        <v>12</v>
      </c>
      <c r="D6797" t="s">
        <v>5</v>
      </c>
      <c r="E6797" t="s">
        <v>6</v>
      </c>
      <c r="F6797">
        <v>1617</v>
      </c>
      <c r="G6797">
        <v>34</v>
      </c>
      <c r="H6797">
        <v>4</v>
      </c>
      <c r="I6797" s="4">
        <v>54.63</v>
      </c>
      <c r="J6797" s="4">
        <v>338.7</v>
      </c>
      <c r="K6797" s="2">
        <f t="shared" si="742"/>
        <v>2.1026592455163882E-2</v>
      </c>
      <c r="L6797">
        <f t="shared" si="743"/>
        <v>0.11764705882352941</v>
      </c>
      <c r="M6797" s="4">
        <f t="shared" si="744"/>
        <v>1.6067647058823531</v>
      </c>
      <c r="N6797" s="4">
        <f t="shared" si="745"/>
        <v>13.657500000000001</v>
      </c>
      <c r="O6797">
        <f t="shared" si="746"/>
        <v>6.1998901702361335</v>
      </c>
      <c r="P6797" s="4">
        <f t="shared" si="747"/>
        <v>284.07</v>
      </c>
      <c r="Q6797" t="str">
        <f t="shared" si="748"/>
        <v>Efficient</v>
      </c>
    </row>
    <row r="6798" spans="1:17" x14ac:dyDescent="0.3">
      <c r="A6798" s="1">
        <v>45543</v>
      </c>
      <c r="B6798" t="s">
        <v>46</v>
      </c>
      <c r="C6798" t="s">
        <v>12</v>
      </c>
      <c r="D6798" t="s">
        <v>5</v>
      </c>
      <c r="E6798" t="s">
        <v>7</v>
      </c>
      <c r="F6798">
        <v>9798</v>
      </c>
      <c r="G6798">
        <v>268</v>
      </c>
      <c r="H6798">
        <v>17</v>
      </c>
      <c r="I6798" s="4">
        <v>296.83</v>
      </c>
      <c r="J6798" s="4">
        <v>1207.71</v>
      </c>
      <c r="K6798" s="2">
        <f t="shared" si="742"/>
        <v>2.7352520922637274E-2</v>
      </c>
      <c r="L6798">
        <f t="shared" si="743"/>
        <v>6.3432835820895525E-2</v>
      </c>
      <c r="M6798" s="4">
        <f t="shared" si="744"/>
        <v>1.1075746268656717</v>
      </c>
      <c r="N6798" s="4">
        <f t="shared" si="745"/>
        <v>17.460588235294118</v>
      </c>
      <c r="O6798">
        <f t="shared" si="746"/>
        <v>4.0686925176026687</v>
      </c>
      <c r="P6798" s="4">
        <f t="shared" si="747"/>
        <v>910.88000000000011</v>
      </c>
      <c r="Q6798" t="str">
        <f t="shared" si="748"/>
        <v>Efficient</v>
      </c>
    </row>
    <row r="6799" spans="1:17" x14ac:dyDescent="0.3">
      <c r="A6799" s="1">
        <v>45543</v>
      </c>
      <c r="B6799" t="s">
        <v>46</v>
      </c>
      <c r="C6799" t="s">
        <v>12</v>
      </c>
      <c r="D6799" t="s">
        <v>5</v>
      </c>
      <c r="E6799" t="s">
        <v>8</v>
      </c>
      <c r="F6799">
        <v>3459</v>
      </c>
      <c r="G6799">
        <v>168</v>
      </c>
      <c r="H6799">
        <v>12</v>
      </c>
      <c r="I6799" s="4">
        <v>50.86</v>
      </c>
      <c r="J6799" s="4">
        <v>799.66</v>
      </c>
      <c r="K6799" s="2">
        <f t="shared" si="742"/>
        <v>4.856895056374675E-2</v>
      </c>
      <c r="L6799">
        <f t="shared" si="743"/>
        <v>7.1428571428571425E-2</v>
      </c>
      <c r="M6799" s="4">
        <f t="shared" si="744"/>
        <v>0.30273809523809525</v>
      </c>
      <c r="N6799" s="4">
        <f t="shared" si="745"/>
        <v>4.2383333333333333</v>
      </c>
      <c r="O6799">
        <f t="shared" si="746"/>
        <v>15.722768383798662</v>
      </c>
      <c r="P6799" s="4">
        <f t="shared" si="747"/>
        <v>748.8</v>
      </c>
      <c r="Q6799" t="str">
        <f t="shared" si="748"/>
        <v>Efficient</v>
      </c>
    </row>
    <row r="6800" spans="1:17" x14ac:dyDescent="0.3">
      <c r="A6800" s="1">
        <v>45543</v>
      </c>
      <c r="B6800" t="s">
        <v>46</v>
      </c>
      <c r="C6800" t="s">
        <v>12</v>
      </c>
      <c r="D6800" t="s">
        <v>9</v>
      </c>
      <c r="E6800" t="s">
        <v>6</v>
      </c>
      <c r="F6800">
        <v>1849</v>
      </c>
      <c r="G6800">
        <v>11</v>
      </c>
      <c r="H6800">
        <v>0</v>
      </c>
      <c r="I6800" s="4">
        <v>55.63</v>
      </c>
      <c r="J6800" s="4">
        <v>0</v>
      </c>
      <c r="K6800" s="2">
        <f t="shared" si="742"/>
        <v>5.9491617090319093E-3</v>
      </c>
      <c r="L6800">
        <f t="shared" si="743"/>
        <v>0</v>
      </c>
      <c r="M6800" s="4">
        <f t="shared" si="744"/>
        <v>5.0572727272727276</v>
      </c>
      <c r="N6800" s="4">
        <f t="shared" si="745"/>
        <v>0</v>
      </c>
      <c r="O6800">
        <f t="shared" si="746"/>
        <v>0</v>
      </c>
      <c r="P6800" s="4">
        <f t="shared" si="747"/>
        <v>-55.63</v>
      </c>
      <c r="Q6800" t="str">
        <f t="shared" si="748"/>
        <v>Inefficient</v>
      </c>
    </row>
    <row r="6801" spans="1:17" x14ac:dyDescent="0.3">
      <c r="A6801" s="1">
        <v>45543</v>
      </c>
      <c r="B6801" t="s">
        <v>46</v>
      </c>
      <c r="C6801" t="s">
        <v>12</v>
      </c>
      <c r="D6801" t="s">
        <v>9</v>
      </c>
      <c r="E6801" t="s">
        <v>7</v>
      </c>
      <c r="F6801">
        <v>11228</v>
      </c>
      <c r="G6801">
        <v>103</v>
      </c>
      <c r="H6801">
        <v>1</v>
      </c>
      <c r="I6801" s="4">
        <v>322.89</v>
      </c>
      <c r="J6801" s="4">
        <v>60.59</v>
      </c>
      <c r="K6801" s="2">
        <f t="shared" si="742"/>
        <v>9.1734948343427155E-3</v>
      </c>
      <c r="L6801">
        <f t="shared" si="743"/>
        <v>9.7087378640776691E-3</v>
      </c>
      <c r="M6801" s="4">
        <f t="shared" si="744"/>
        <v>3.1348543689320385</v>
      </c>
      <c r="N6801" s="4">
        <f t="shared" si="745"/>
        <v>322.89</v>
      </c>
      <c r="O6801">
        <f t="shared" si="746"/>
        <v>0.18764904456626097</v>
      </c>
      <c r="P6801" s="4">
        <f t="shared" si="747"/>
        <v>-262.29999999999995</v>
      </c>
      <c r="Q6801" t="str">
        <f t="shared" si="748"/>
        <v>Inefficient</v>
      </c>
    </row>
    <row r="6802" spans="1:17" x14ac:dyDescent="0.3">
      <c r="A6802" s="1">
        <v>45543</v>
      </c>
      <c r="B6802" t="s">
        <v>46</v>
      </c>
      <c r="C6802" t="s">
        <v>12</v>
      </c>
      <c r="D6802" t="s">
        <v>9</v>
      </c>
      <c r="E6802" t="s">
        <v>8</v>
      </c>
      <c r="F6802">
        <v>5991</v>
      </c>
      <c r="G6802">
        <v>52</v>
      </c>
      <c r="H6802">
        <v>0</v>
      </c>
      <c r="I6802" s="4">
        <v>162.03</v>
      </c>
      <c r="J6802" s="4">
        <v>0</v>
      </c>
      <c r="K6802" s="2">
        <f t="shared" si="742"/>
        <v>8.6796861959606078E-3</v>
      </c>
      <c r="L6802">
        <f t="shared" si="743"/>
        <v>0</v>
      </c>
      <c r="M6802" s="4">
        <f t="shared" si="744"/>
        <v>3.1159615384615384</v>
      </c>
      <c r="N6802" s="4">
        <f t="shared" si="745"/>
        <v>0</v>
      </c>
      <c r="O6802">
        <f t="shared" si="746"/>
        <v>0</v>
      </c>
      <c r="P6802" s="4">
        <f t="shared" si="747"/>
        <v>-162.03</v>
      </c>
      <c r="Q6802" t="str">
        <f t="shared" si="748"/>
        <v>Inefficient</v>
      </c>
    </row>
    <row r="6803" spans="1:17" x14ac:dyDescent="0.3">
      <c r="A6803" s="1">
        <v>45543</v>
      </c>
      <c r="B6803" t="s">
        <v>46</v>
      </c>
      <c r="C6803" t="s">
        <v>12</v>
      </c>
      <c r="D6803" t="s">
        <v>10</v>
      </c>
      <c r="E6803" t="s">
        <v>6</v>
      </c>
      <c r="F6803">
        <v>2800</v>
      </c>
      <c r="G6803">
        <v>47</v>
      </c>
      <c r="H6803">
        <v>2</v>
      </c>
      <c r="I6803" s="4">
        <v>89.26</v>
      </c>
      <c r="J6803" s="4">
        <v>116.84</v>
      </c>
      <c r="K6803" s="2">
        <f t="shared" si="742"/>
        <v>1.6785714285714286E-2</v>
      </c>
      <c r="L6803">
        <f t="shared" si="743"/>
        <v>4.2553191489361701E-2</v>
      </c>
      <c r="M6803" s="4">
        <f t="shared" si="744"/>
        <v>1.899148936170213</v>
      </c>
      <c r="N6803" s="4">
        <f t="shared" si="745"/>
        <v>44.63</v>
      </c>
      <c r="O6803">
        <f t="shared" si="746"/>
        <v>1.3089849876764508</v>
      </c>
      <c r="P6803" s="4">
        <f t="shared" si="747"/>
        <v>27.58</v>
      </c>
      <c r="Q6803" t="str">
        <f t="shared" si="748"/>
        <v>Inefficient</v>
      </c>
    </row>
    <row r="6804" spans="1:17" x14ac:dyDescent="0.3">
      <c r="A6804" s="1">
        <v>45543</v>
      </c>
      <c r="B6804" t="s">
        <v>46</v>
      </c>
      <c r="C6804" t="s">
        <v>12</v>
      </c>
      <c r="D6804" t="s">
        <v>10</v>
      </c>
      <c r="E6804" t="s">
        <v>7</v>
      </c>
      <c r="F6804">
        <v>11323</v>
      </c>
      <c r="G6804">
        <v>303</v>
      </c>
      <c r="H6804">
        <v>21</v>
      </c>
      <c r="I6804" s="4">
        <v>437.13</v>
      </c>
      <c r="J6804" s="4">
        <v>1409.86</v>
      </c>
      <c r="K6804" s="2">
        <f t="shared" si="742"/>
        <v>2.6759692660955577E-2</v>
      </c>
      <c r="L6804">
        <f t="shared" si="743"/>
        <v>6.9306930693069313E-2</v>
      </c>
      <c r="M6804" s="4">
        <f t="shared" si="744"/>
        <v>1.4426732673267326</v>
      </c>
      <c r="N6804" s="4">
        <f t="shared" si="745"/>
        <v>20.815714285714286</v>
      </c>
      <c r="O6804">
        <f t="shared" si="746"/>
        <v>3.2252647953697982</v>
      </c>
      <c r="P6804" s="4">
        <f t="shared" si="747"/>
        <v>972.7299999999999</v>
      </c>
      <c r="Q6804" t="str">
        <f t="shared" si="748"/>
        <v>Inefficient</v>
      </c>
    </row>
    <row r="6805" spans="1:17" x14ac:dyDescent="0.3">
      <c r="A6805" s="1">
        <v>45543</v>
      </c>
      <c r="B6805" t="s">
        <v>46</v>
      </c>
      <c r="C6805" t="s">
        <v>12</v>
      </c>
      <c r="D6805" t="s">
        <v>10</v>
      </c>
      <c r="E6805" t="s">
        <v>8</v>
      </c>
      <c r="F6805">
        <v>5549</v>
      </c>
      <c r="G6805">
        <v>70</v>
      </c>
      <c r="H6805">
        <v>3</v>
      </c>
      <c r="I6805" s="4">
        <v>179.99</v>
      </c>
      <c r="J6805" s="4">
        <v>190.85</v>
      </c>
      <c r="K6805" s="2">
        <f t="shared" si="742"/>
        <v>1.2614885564966661E-2</v>
      </c>
      <c r="L6805">
        <f t="shared" si="743"/>
        <v>4.2857142857142858E-2</v>
      </c>
      <c r="M6805" s="4">
        <f t="shared" si="744"/>
        <v>2.5712857142857146</v>
      </c>
      <c r="N6805" s="4">
        <f t="shared" si="745"/>
        <v>59.99666666666667</v>
      </c>
      <c r="O6805">
        <f t="shared" si="746"/>
        <v>1.0603366853714093</v>
      </c>
      <c r="P6805" s="4">
        <f t="shared" si="747"/>
        <v>10.859999999999985</v>
      </c>
      <c r="Q6805" t="str">
        <f t="shared" si="748"/>
        <v>Inefficient</v>
      </c>
    </row>
    <row r="6806" spans="1:17" x14ac:dyDescent="0.3">
      <c r="A6806" s="1">
        <v>45544</v>
      </c>
      <c r="B6806" t="s">
        <v>46</v>
      </c>
      <c r="C6806" t="s">
        <v>4</v>
      </c>
      <c r="D6806" t="s">
        <v>5</v>
      </c>
      <c r="E6806" t="s">
        <v>6</v>
      </c>
      <c r="F6806">
        <v>6128</v>
      </c>
      <c r="G6806">
        <v>160</v>
      </c>
      <c r="H6806">
        <v>21</v>
      </c>
      <c r="I6806" s="4">
        <v>145.63999999999999</v>
      </c>
      <c r="J6806" s="4">
        <v>1277.19</v>
      </c>
      <c r="K6806" s="2">
        <f t="shared" si="742"/>
        <v>2.6109660574412531E-2</v>
      </c>
      <c r="L6806">
        <f t="shared" si="743"/>
        <v>0.13125000000000001</v>
      </c>
      <c r="M6806" s="4">
        <f t="shared" si="744"/>
        <v>0.91024999999999989</v>
      </c>
      <c r="N6806" s="4">
        <f t="shared" si="745"/>
        <v>6.9352380952380948</v>
      </c>
      <c r="O6806">
        <f t="shared" si="746"/>
        <v>8.7695001373249113</v>
      </c>
      <c r="P6806" s="4">
        <f t="shared" si="747"/>
        <v>1131.5500000000002</v>
      </c>
      <c r="Q6806" t="str">
        <f t="shared" si="748"/>
        <v>Efficient</v>
      </c>
    </row>
    <row r="6807" spans="1:17" x14ac:dyDescent="0.3">
      <c r="A6807" s="1">
        <v>45544</v>
      </c>
      <c r="B6807" t="s">
        <v>46</v>
      </c>
      <c r="C6807" t="s">
        <v>4</v>
      </c>
      <c r="D6807" t="s">
        <v>5</v>
      </c>
      <c r="E6807" t="s">
        <v>7</v>
      </c>
      <c r="F6807">
        <v>6422</v>
      </c>
      <c r="G6807">
        <v>138</v>
      </c>
      <c r="H6807">
        <v>12</v>
      </c>
      <c r="I6807" s="4">
        <v>87.27</v>
      </c>
      <c r="J6807" s="4">
        <v>1142.49</v>
      </c>
      <c r="K6807" s="2">
        <f t="shared" si="742"/>
        <v>2.1488632824665212E-2</v>
      </c>
      <c r="L6807">
        <f t="shared" si="743"/>
        <v>8.6956521739130432E-2</v>
      </c>
      <c r="M6807" s="4">
        <f t="shared" si="744"/>
        <v>0.63239130434782609</v>
      </c>
      <c r="N6807" s="4">
        <f t="shared" si="745"/>
        <v>7.2725</v>
      </c>
      <c r="O6807">
        <f t="shared" si="746"/>
        <v>13.091440357511173</v>
      </c>
      <c r="P6807" s="4">
        <f t="shared" si="747"/>
        <v>1055.22</v>
      </c>
      <c r="Q6807" t="str">
        <f t="shared" si="748"/>
        <v>Efficient</v>
      </c>
    </row>
    <row r="6808" spans="1:17" x14ac:dyDescent="0.3">
      <c r="A6808" s="1">
        <v>45544</v>
      </c>
      <c r="B6808" t="s">
        <v>46</v>
      </c>
      <c r="C6808" t="s">
        <v>4</v>
      </c>
      <c r="D6808" t="s">
        <v>5</v>
      </c>
      <c r="E6808" t="s">
        <v>8</v>
      </c>
      <c r="F6808">
        <v>981</v>
      </c>
      <c r="G6808">
        <v>23</v>
      </c>
      <c r="H6808">
        <v>1</v>
      </c>
      <c r="I6808" s="4">
        <v>15.22</v>
      </c>
      <c r="J6808" s="4">
        <v>69.150000000000006</v>
      </c>
      <c r="K6808" s="2">
        <f t="shared" si="742"/>
        <v>2.3445463812436288E-2</v>
      </c>
      <c r="L6808">
        <f t="shared" si="743"/>
        <v>4.3478260869565216E-2</v>
      </c>
      <c r="M6808" s="4">
        <f t="shared" si="744"/>
        <v>0.66173913043478261</v>
      </c>
      <c r="N6808" s="4">
        <f t="shared" si="745"/>
        <v>15.22</v>
      </c>
      <c r="O6808">
        <f t="shared" si="746"/>
        <v>4.5433639947437587</v>
      </c>
      <c r="P6808" s="4">
        <f t="shared" si="747"/>
        <v>53.930000000000007</v>
      </c>
      <c r="Q6808" t="str">
        <f t="shared" si="748"/>
        <v>Efficient</v>
      </c>
    </row>
    <row r="6809" spans="1:17" x14ac:dyDescent="0.3">
      <c r="A6809" s="1">
        <v>45544</v>
      </c>
      <c r="B6809" t="s">
        <v>46</v>
      </c>
      <c r="C6809" t="s">
        <v>4</v>
      </c>
      <c r="D6809" t="s">
        <v>9</v>
      </c>
      <c r="E6809" t="s">
        <v>6</v>
      </c>
      <c r="F6809">
        <v>4574</v>
      </c>
      <c r="G6809">
        <v>30</v>
      </c>
      <c r="H6809">
        <v>1</v>
      </c>
      <c r="I6809" s="4">
        <v>131.65</v>
      </c>
      <c r="J6809" s="4">
        <v>89.82</v>
      </c>
      <c r="K6809" s="2">
        <f t="shared" si="742"/>
        <v>6.558810668998688E-3</v>
      </c>
      <c r="L6809">
        <f t="shared" si="743"/>
        <v>3.3333333333333333E-2</v>
      </c>
      <c r="M6809" s="4">
        <f t="shared" si="744"/>
        <v>4.3883333333333336</v>
      </c>
      <c r="N6809" s="4">
        <f t="shared" si="745"/>
        <v>131.65</v>
      </c>
      <c r="O6809">
        <f t="shared" si="746"/>
        <v>0.68226357766805912</v>
      </c>
      <c r="P6809" s="4">
        <f t="shared" si="747"/>
        <v>-41.830000000000013</v>
      </c>
      <c r="Q6809" t="str">
        <f t="shared" si="748"/>
        <v>Inefficient</v>
      </c>
    </row>
    <row r="6810" spans="1:17" x14ac:dyDescent="0.3">
      <c r="A6810" s="1">
        <v>45544</v>
      </c>
      <c r="B6810" t="s">
        <v>46</v>
      </c>
      <c r="C6810" t="s">
        <v>4</v>
      </c>
      <c r="D6810" t="s">
        <v>9</v>
      </c>
      <c r="E6810" t="s">
        <v>7</v>
      </c>
      <c r="F6810">
        <v>3848</v>
      </c>
      <c r="G6810">
        <v>42</v>
      </c>
      <c r="H6810">
        <v>0</v>
      </c>
      <c r="I6810" s="4">
        <v>93.18</v>
      </c>
      <c r="J6810" s="4">
        <v>0</v>
      </c>
      <c r="K6810" s="2">
        <f t="shared" si="742"/>
        <v>1.0914760914760915E-2</v>
      </c>
      <c r="L6810">
        <f t="shared" si="743"/>
        <v>0</v>
      </c>
      <c r="M6810" s="4">
        <f t="shared" si="744"/>
        <v>2.2185714285714289</v>
      </c>
      <c r="N6810" s="4">
        <f t="shared" si="745"/>
        <v>0</v>
      </c>
      <c r="O6810">
        <f t="shared" si="746"/>
        <v>0</v>
      </c>
      <c r="P6810" s="4">
        <f t="shared" si="747"/>
        <v>-93.18</v>
      </c>
      <c r="Q6810" t="str">
        <f t="shared" si="748"/>
        <v>Inefficient</v>
      </c>
    </row>
    <row r="6811" spans="1:17" x14ac:dyDescent="0.3">
      <c r="A6811" s="1">
        <v>45544</v>
      </c>
      <c r="B6811" t="s">
        <v>46</v>
      </c>
      <c r="C6811" t="s">
        <v>4</v>
      </c>
      <c r="D6811" t="s">
        <v>9</v>
      </c>
      <c r="E6811" t="s">
        <v>8</v>
      </c>
      <c r="F6811">
        <v>930</v>
      </c>
      <c r="G6811">
        <v>11</v>
      </c>
      <c r="H6811">
        <v>0</v>
      </c>
      <c r="I6811" s="4">
        <v>14.27</v>
      </c>
      <c r="J6811" s="4">
        <v>0</v>
      </c>
      <c r="K6811" s="2">
        <f t="shared" si="742"/>
        <v>1.1827956989247311E-2</v>
      </c>
      <c r="L6811">
        <f t="shared" si="743"/>
        <v>0</v>
      </c>
      <c r="M6811" s="4">
        <f t="shared" si="744"/>
        <v>1.2972727272727271</v>
      </c>
      <c r="N6811" s="4">
        <f t="shared" si="745"/>
        <v>0</v>
      </c>
      <c r="O6811">
        <f t="shared" si="746"/>
        <v>0</v>
      </c>
      <c r="P6811" s="4">
        <f t="shared" si="747"/>
        <v>-14.27</v>
      </c>
      <c r="Q6811" t="str">
        <f t="shared" si="748"/>
        <v>Inefficient</v>
      </c>
    </row>
    <row r="6812" spans="1:17" x14ac:dyDescent="0.3">
      <c r="A6812" s="1">
        <v>45544</v>
      </c>
      <c r="B6812" t="s">
        <v>46</v>
      </c>
      <c r="C6812" t="s">
        <v>4</v>
      </c>
      <c r="D6812" t="s">
        <v>10</v>
      </c>
      <c r="E6812" t="s">
        <v>6</v>
      </c>
      <c r="F6812">
        <v>8994</v>
      </c>
      <c r="G6812">
        <v>259</v>
      </c>
      <c r="H6812">
        <v>16</v>
      </c>
      <c r="I6812" s="4">
        <v>264.60000000000002</v>
      </c>
      <c r="J6812" s="4">
        <v>1396.33</v>
      </c>
      <c r="K6812" s="2">
        <f t="shared" si="742"/>
        <v>2.8796975761618857E-2</v>
      </c>
      <c r="L6812">
        <f t="shared" si="743"/>
        <v>6.1776061776061778E-2</v>
      </c>
      <c r="M6812" s="4">
        <f t="shared" si="744"/>
        <v>1.0216216216216216</v>
      </c>
      <c r="N6812" s="4">
        <f t="shared" si="745"/>
        <v>16.537500000000001</v>
      </c>
      <c r="O6812">
        <f t="shared" si="746"/>
        <v>5.2771352985638691</v>
      </c>
      <c r="P6812" s="4">
        <f t="shared" si="747"/>
        <v>1131.73</v>
      </c>
      <c r="Q6812" t="str">
        <f t="shared" si="748"/>
        <v>Efficient</v>
      </c>
    </row>
    <row r="6813" spans="1:17" x14ac:dyDescent="0.3">
      <c r="A6813" s="1">
        <v>45544</v>
      </c>
      <c r="B6813" t="s">
        <v>46</v>
      </c>
      <c r="C6813" t="s">
        <v>4</v>
      </c>
      <c r="D6813" t="s">
        <v>10</v>
      </c>
      <c r="E6813" t="s">
        <v>7</v>
      </c>
      <c r="F6813">
        <v>4783</v>
      </c>
      <c r="G6813">
        <v>67</v>
      </c>
      <c r="H6813">
        <v>1</v>
      </c>
      <c r="I6813" s="4">
        <v>73.959999999999994</v>
      </c>
      <c r="J6813" s="4">
        <v>92.06</v>
      </c>
      <c r="K6813" s="2">
        <f t="shared" si="742"/>
        <v>1.4007944804515993E-2</v>
      </c>
      <c r="L6813">
        <f t="shared" si="743"/>
        <v>1.4925373134328358E-2</v>
      </c>
      <c r="M6813" s="4">
        <f t="shared" si="744"/>
        <v>1.1038805970149252</v>
      </c>
      <c r="N6813" s="4">
        <f t="shared" si="745"/>
        <v>73.959999999999994</v>
      </c>
      <c r="O6813">
        <f t="shared" si="746"/>
        <v>1.2447268793942674</v>
      </c>
      <c r="P6813" s="4">
        <f t="shared" si="747"/>
        <v>18.100000000000009</v>
      </c>
      <c r="Q6813" t="str">
        <f t="shared" si="748"/>
        <v>Inefficient</v>
      </c>
    </row>
    <row r="6814" spans="1:17" x14ac:dyDescent="0.3">
      <c r="A6814" s="1">
        <v>45544</v>
      </c>
      <c r="B6814" t="s">
        <v>46</v>
      </c>
      <c r="C6814" t="s">
        <v>4</v>
      </c>
      <c r="D6814" t="s">
        <v>10</v>
      </c>
      <c r="E6814" t="s">
        <v>8</v>
      </c>
      <c r="F6814">
        <v>591</v>
      </c>
      <c r="G6814">
        <v>7</v>
      </c>
      <c r="H6814">
        <v>0</v>
      </c>
      <c r="I6814" s="4">
        <v>16.440000000000001</v>
      </c>
      <c r="J6814" s="4">
        <v>0</v>
      </c>
      <c r="K6814" s="2">
        <f t="shared" si="742"/>
        <v>1.1844331641285956E-2</v>
      </c>
      <c r="L6814">
        <f t="shared" si="743"/>
        <v>0</v>
      </c>
      <c r="M6814" s="4">
        <f t="shared" si="744"/>
        <v>2.3485714285714288</v>
      </c>
      <c r="N6814" s="4">
        <f t="shared" si="745"/>
        <v>0</v>
      </c>
      <c r="O6814">
        <f t="shared" si="746"/>
        <v>0</v>
      </c>
      <c r="P6814" s="4">
        <f t="shared" si="747"/>
        <v>-16.440000000000001</v>
      </c>
      <c r="Q6814" t="str">
        <f t="shared" si="748"/>
        <v>Inefficient</v>
      </c>
    </row>
    <row r="6815" spans="1:17" x14ac:dyDescent="0.3">
      <c r="A6815" s="1">
        <v>45544</v>
      </c>
      <c r="B6815" t="s">
        <v>46</v>
      </c>
      <c r="C6815" t="s">
        <v>11</v>
      </c>
      <c r="D6815" t="s">
        <v>5</v>
      </c>
      <c r="E6815" t="s">
        <v>6</v>
      </c>
      <c r="F6815">
        <v>7125</v>
      </c>
      <c r="G6815">
        <v>334</v>
      </c>
      <c r="H6815">
        <v>48</v>
      </c>
      <c r="I6815" s="4">
        <v>168.66</v>
      </c>
      <c r="J6815" s="4">
        <v>3390.31</v>
      </c>
      <c r="K6815" s="2">
        <f t="shared" si="742"/>
        <v>4.6877192982456142E-2</v>
      </c>
      <c r="L6815">
        <f t="shared" si="743"/>
        <v>0.1437125748502994</v>
      </c>
      <c r="M6815" s="4">
        <f t="shared" si="744"/>
        <v>0.50497005988023946</v>
      </c>
      <c r="N6815" s="4">
        <f t="shared" si="745"/>
        <v>3.5137499999999999</v>
      </c>
      <c r="O6815">
        <f t="shared" si="746"/>
        <v>20.101446697497924</v>
      </c>
      <c r="P6815" s="4">
        <f t="shared" si="747"/>
        <v>3221.65</v>
      </c>
      <c r="Q6815" t="str">
        <f t="shared" si="748"/>
        <v>Efficient</v>
      </c>
    </row>
    <row r="6816" spans="1:17" x14ac:dyDescent="0.3">
      <c r="A6816" s="1">
        <v>45544</v>
      </c>
      <c r="B6816" t="s">
        <v>46</v>
      </c>
      <c r="C6816" t="s">
        <v>11</v>
      </c>
      <c r="D6816" t="s">
        <v>5</v>
      </c>
      <c r="E6816" t="s">
        <v>7</v>
      </c>
      <c r="F6816">
        <v>1927</v>
      </c>
      <c r="G6816">
        <v>69</v>
      </c>
      <c r="H6816">
        <v>4</v>
      </c>
      <c r="I6816" s="4">
        <v>63.99</v>
      </c>
      <c r="J6816" s="4">
        <v>261.57</v>
      </c>
      <c r="K6816" s="2">
        <f t="shared" si="742"/>
        <v>3.5806953814218993E-2</v>
      </c>
      <c r="L6816">
        <f t="shared" si="743"/>
        <v>5.7971014492753624E-2</v>
      </c>
      <c r="M6816" s="4">
        <f t="shared" si="744"/>
        <v>0.92739130434782613</v>
      </c>
      <c r="N6816" s="4">
        <f t="shared" si="745"/>
        <v>15.9975</v>
      </c>
      <c r="O6816">
        <f t="shared" si="746"/>
        <v>4.0876699484294416</v>
      </c>
      <c r="P6816" s="4">
        <f t="shared" si="747"/>
        <v>197.57999999999998</v>
      </c>
      <c r="Q6816" t="str">
        <f t="shared" si="748"/>
        <v>Efficient</v>
      </c>
    </row>
    <row r="6817" spans="1:17" x14ac:dyDescent="0.3">
      <c r="A6817" s="1">
        <v>45544</v>
      </c>
      <c r="B6817" t="s">
        <v>46</v>
      </c>
      <c r="C6817" t="s">
        <v>11</v>
      </c>
      <c r="D6817" t="s">
        <v>5</v>
      </c>
      <c r="E6817" t="s">
        <v>8</v>
      </c>
      <c r="F6817">
        <v>708</v>
      </c>
      <c r="G6817">
        <v>19</v>
      </c>
      <c r="H6817">
        <v>1</v>
      </c>
      <c r="I6817" s="4">
        <v>20.64</v>
      </c>
      <c r="J6817" s="4">
        <v>96.31</v>
      </c>
      <c r="K6817" s="2">
        <f t="shared" si="742"/>
        <v>2.6836158192090395E-2</v>
      </c>
      <c r="L6817">
        <f t="shared" si="743"/>
        <v>5.2631578947368418E-2</v>
      </c>
      <c r="M6817" s="4">
        <f t="shared" si="744"/>
        <v>1.0863157894736843</v>
      </c>
      <c r="N6817" s="4">
        <f t="shared" si="745"/>
        <v>20.64</v>
      </c>
      <c r="O6817">
        <f t="shared" si="746"/>
        <v>4.6661821705426361</v>
      </c>
      <c r="P6817" s="4">
        <f t="shared" si="747"/>
        <v>75.67</v>
      </c>
      <c r="Q6817" t="str">
        <f t="shared" si="748"/>
        <v>Efficient</v>
      </c>
    </row>
    <row r="6818" spans="1:17" x14ac:dyDescent="0.3">
      <c r="A6818" s="1">
        <v>45544</v>
      </c>
      <c r="B6818" t="s">
        <v>46</v>
      </c>
      <c r="C6818" t="s">
        <v>11</v>
      </c>
      <c r="D6818" t="s">
        <v>9</v>
      </c>
      <c r="E6818" t="s">
        <v>6</v>
      </c>
      <c r="F6818">
        <v>6408</v>
      </c>
      <c r="G6818">
        <v>40</v>
      </c>
      <c r="H6818">
        <v>1</v>
      </c>
      <c r="I6818" s="4">
        <v>114.18</v>
      </c>
      <c r="J6818" s="4">
        <v>65.83</v>
      </c>
      <c r="K6818" s="2">
        <f t="shared" si="742"/>
        <v>6.2421972534332081E-3</v>
      </c>
      <c r="L6818">
        <f t="shared" si="743"/>
        <v>2.5000000000000001E-2</v>
      </c>
      <c r="M6818" s="4">
        <f t="shared" si="744"/>
        <v>2.8545000000000003</v>
      </c>
      <c r="N6818" s="4">
        <f t="shared" si="745"/>
        <v>114.18</v>
      </c>
      <c r="O6818">
        <f t="shared" si="746"/>
        <v>0.57654580486950424</v>
      </c>
      <c r="P6818" s="4">
        <f t="shared" si="747"/>
        <v>-48.350000000000009</v>
      </c>
      <c r="Q6818" t="str">
        <f t="shared" si="748"/>
        <v>Inefficient</v>
      </c>
    </row>
    <row r="6819" spans="1:17" x14ac:dyDescent="0.3">
      <c r="A6819" s="1">
        <v>45544</v>
      </c>
      <c r="B6819" t="s">
        <v>46</v>
      </c>
      <c r="C6819" t="s">
        <v>11</v>
      </c>
      <c r="D6819" t="s">
        <v>9</v>
      </c>
      <c r="E6819" t="s">
        <v>7</v>
      </c>
      <c r="F6819">
        <v>1006</v>
      </c>
      <c r="G6819">
        <v>10</v>
      </c>
      <c r="H6819">
        <v>0</v>
      </c>
      <c r="I6819" s="4">
        <v>32.1</v>
      </c>
      <c r="J6819" s="4">
        <v>0</v>
      </c>
      <c r="K6819" s="2">
        <f t="shared" si="742"/>
        <v>9.9403578528827041E-3</v>
      </c>
      <c r="L6819">
        <f t="shared" si="743"/>
        <v>0</v>
      </c>
      <c r="M6819" s="4">
        <f t="shared" si="744"/>
        <v>3.21</v>
      </c>
      <c r="N6819" s="4">
        <f t="shared" si="745"/>
        <v>0</v>
      </c>
      <c r="O6819">
        <f t="shared" si="746"/>
        <v>0</v>
      </c>
      <c r="P6819" s="4">
        <f t="shared" si="747"/>
        <v>-32.1</v>
      </c>
      <c r="Q6819" t="str">
        <f t="shared" si="748"/>
        <v>Inefficient</v>
      </c>
    </row>
    <row r="6820" spans="1:17" x14ac:dyDescent="0.3">
      <c r="A6820" s="1">
        <v>45544</v>
      </c>
      <c r="B6820" t="s">
        <v>46</v>
      </c>
      <c r="C6820" t="s">
        <v>11</v>
      </c>
      <c r="D6820" t="s">
        <v>9</v>
      </c>
      <c r="E6820" t="s">
        <v>8</v>
      </c>
      <c r="F6820">
        <v>448</v>
      </c>
      <c r="G6820">
        <v>7</v>
      </c>
      <c r="H6820">
        <v>0</v>
      </c>
      <c r="I6820" s="4">
        <v>13.81</v>
      </c>
      <c r="J6820" s="4">
        <v>0</v>
      </c>
      <c r="K6820" s="2">
        <f t="shared" si="742"/>
        <v>1.5625E-2</v>
      </c>
      <c r="L6820">
        <f t="shared" si="743"/>
        <v>0</v>
      </c>
      <c r="M6820" s="4">
        <f t="shared" si="744"/>
        <v>1.9728571428571429</v>
      </c>
      <c r="N6820" s="4">
        <f t="shared" si="745"/>
        <v>0</v>
      </c>
      <c r="O6820">
        <f t="shared" si="746"/>
        <v>0</v>
      </c>
      <c r="P6820" s="4">
        <f t="shared" si="747"/>
        <v>-13.81</v>
      </c>
      <c r="Q6820" t="str">
        <f t="shared" si="748"/>
        <v>Inefficient</v>
      </c>
    </row>
    <row r="6821" spans="1:17" x14ac:dyDescent="0.3">
      <c r="A6821" s="1">
        <v>45544</v>
      </c>
      <c r="B6821" t="s">
        <v>46</v>
      </c>
      <c r="C6821" t="s">
        <v>11</v>
      </c>
      <c r="D6821" t="s">
        <v>10</v>
      </c>
      <c r="E6821" t="s">
        <v>6</v>
      </c>
      <c r="F6821">
        <v>9690</v>
      </c>
      <c r="G6821">
        <v>155</v>
      </c>
      <c r="H6821">
        <v>9</v>
      </c>
      <c r="I6821" s="4">
        <v>182.2</v>
      </c>
      <c r="J6821" s="4">
        <v>860.41</v>
      </c>
      <c r="K6821" s="2">
        <f t="shared" si="742"/>
        <v>1.5995872033023734E-2</v>
      </c>
      <c r="L6821">
        <f t="shared" si="743"/>
        <v>5.8064516129032261E-2</v>
      </c>
      <c r="M6821" s="4">
        <f t="shared" si="744"/>
        <v>1.1754838709677418</v>
      </c>
      <c r="N6821" s="4">
        <f t="shared" si="745"/>
        <v>20.244444444444444</v>
      </c>
      <c r="O6821">
        <f t="shared" si="746"/>
        <v>4.722338090010977</v>
      </c>
      <c r="P6821" s="4">
        <f t="shared" si="747"/>
        <v>678.21</v>
      </c>
      <c r="Q6821" t="str">
        <f t="shared" si="748"/>
        <v>Efficient</v>
      </c>
    </row>
    <row r="6822" spans="1:17" x14ac:dyDescent="0.3">
      <c r="A6822" s="1">
        <v>45544</v>
      </c>
      <c r="B6822" t="s">
        <v>46</v>
      </c>
      <c r="C6822" t="s">
        <v>11</v>
      </c>
      <c r="D6822" t="s">
        <v>10</v>
      </c>
      <c r="E6822" t="s">
        <v>7</v>
      </c>
      <c r="F6822">
        <v>1672</v>
      </c>
      <c r="G6822">
        <v>20</v>
      </c>
      <c r="H6822">
        <v>1</v>
      </c>
      <c r="I6822" s="4">
        <v>32.950000000000003</v>
      </c>
      <c r="J6822" s="4">
        <v>67.47</v>
      </c>
      <c r="K6822" s="2">
        <f t="shared" si="742"/>
        <v>1.1961722488038277E-2</v>
      </c>
      <c r="L6822">
        <f t="shared" si="743"/>
        <v>0.05</v>
      </c>
      <c r="M6822" s="4">
        <f t="shared" si="744"/>
        <v>1.6475000000000002</v>
      </c>
      <c r="N6822" s="4">
        <f t="shared" si="745"/>
        <v>32.950000000000003</v>
      </c>
      <c r="O6822">
        <f t="shared" si="746"/>
        <v>2.047647951441578</v>
      </c>
      <c r="P6822" s="4">
        <f t="shared" si="747"/>
        <v>34.519999999999996</v>
      </c>
      <c r="Q6822" t="str">
        <f t="shared" si="748"/>
        <v>Inefficient</v>
      </c>
    </row>
    <row r="6823" spans="1:17" x14ac:dyDescent="0.3">
      <c r="A6823" s="1">
        <v>45544</v>
      </c>
      <c r="B6823" t="s">
        <v>46</v>
      </c>
      <c r="C6823" t="s">
        <v>11</v>
      </c>
      <c r="D6823" t="s">
        <v>10</v>
      </c>
      <c r="E6823" t="s">
        <v>8</v>
      </c>
      <c r="F6823">
        <v>127</v>
      </c>
      <c r="G6823">
        <v>3</v>
      </c>
      <c r="H6823">
        <v>0</v>
      </c>
      <c r="I6823" s="4">
        <v>2.0099999999999998</v>
      </c>
      <c r="J6823" s="4">
        <v>0</v>
      </c>
      <c r="K6823" s="2">
        <f t="shared" si="742"/>
        <v>2.3622047244094488E-2</v>
      </c>
      <c r="L6823">
        <f t="shared" si="743"/>
        <v>0</v>
      </c>
      <c r="M6823" s="4">
        <f t="shared" si="744"/>
        <v>0.66999999999999993</v>
      </c>
      <c r="N6823" s="4">
        <f t="shared" si="745"/>
        <v>0</v>
      </c>
      <c r="O6823">
        <f t="shared" si="746"/>
        <v>0</v>
      </c>
      <c r="P6823" s="4">
        <f t="shared" si="747"/>
        <v>-2.0099999999999998</v>
      </c>
      <c r="Q6823" t="str">
        <f t="shared" si="748"/>
        <v>Inefficient</v>
      </c>
    </row>
    <row r="6824" spans="1:17" x14ac:dyDescent="0.3">
      <c r="A6824" s="1">
        <v>45544</v>
      </c>
      <c r="B6824" t="s">
        <v>46</v>
      </c>
      <c r="C6824" t="s">
        <v>12</v>
      </c>
      <c r="D6824" t="s">
        <v>5</v>
      </c>
      <c r="E6824" t="s">
        <v>6</v>
      </c>
      <c r="F6824">
        <v>2461</v>
      </c>
      <c r="G6824">
        <v>96</v>
      </c>
      <c r="H6824">
        <v>7</v>
      </c>
      <c r="I6824" s="4">
        <v>67.14</v>
      </c>
      <c r="J6824" s="4">
        <v>372.47</v>
      </c>
      <c r="K6824" s="2">
        <f t="shared" si="742"/>
        <v>3.9008533116619261E-2</v>
      </c>
      <c r="L6824">
        <f t="shared" si="743"/>
        <v>7.2916666666666671E-2</v>
      </c>
      <c r="M6824" s="4">
        <f t="shared" si="744"/>
        <v>0.69937499999999997</v>
      </c>
      <c r="N6824" s="4">
        <f t="shared" si="745"/>
        <v>9.5914285714285707</v>
      </c>
      <c r="O6824">
        <f t="shared" si="746"/>
        <v>5.5476616026213881</v>
      </c>
      <c r="P6824" s="4">
        <f t="shared" si="747"/>
        <v>305.33000000000004</v>
      </c>
      <c r="Q6824" t="str">
        <f t="shared" si="748"/>
        <v>Efficient</v>
      </c>
    </row>
    <row r="6825" spans="1:17" x14ac:dyDescent="0.3">
      <c r="A6825" s="1">
        <v>45544</v>
      </c>
      <c r="B6825" t="s">
        <v>46</v>
      </c>
      <c r="C6825" t="s">
        <v>12</v>
      </c>
      <c r="D6825" t="s">
        <v>5</v>
      </c>
      <c r="E6825" t="s">
        <v>7</v>
      </c>
      <c r="F6825">
        <v>8277</v>
      </c>
      <c r="G6825">
        <v>291</v>
      </c>
      <c r="H6825">
        <v>40</v>
      </c>
      <c r="I6825" s="4">
        <v>115.84</v>
      </c>
      <c r="J6825" s="4">
        <v>2424.64</v>
      </c>
      <c r="K6825" s="2">
        <f t="shared" si="742"/>
        <v>3.5157665820949618E-2</v>
      </c>
      <c r="L6825">
        <f t="shared" si="743"/>
        <v>0.13745704467353953</v>
      </c>
      <c r="M6825" s="4">
        <f t="shared" si="744"/>
        <v>0.39807560137457043</v>
      </c>
      <c r="N6825" s="4">
        <f t="shared" si="745"/>
        <v>2.8959999999999999</v>
      </c>
      <c r="O6825">
        <f t="shared" si="746"/>
        <v>20.930939226519335</v>
      </c>
      <c r="P6825" s="4">
        <f t="shared" si="747"/>
        <v>2308.7999999999997</v>
      </c>
      <c r="Q6825" t="str">
        <f t="shared" si="748"/>
        <v>Efficient</v>
      </c>
    </row>
    <row r="6826" spans="1:17" x14ac:dyDescent="0.3">
      <c r="A6826" s="1">
        <v>45544</v>
      </c>
      <c r="B6826" t="s">
        <v>46</v>
      </c>
      <c r="C6826" t="s">
        <v>12</v>
      </c>
      <c r="D6826" t="s">
        <v>5</v>
      </c>
      <c r="E6826" t="s">
        <v>8</v>
      </c>
      <c r="F6826">
        <v>4730</v>
      </c>
      <c r="G6826">
        <v>177</v>
      </c>
      <c r="H6826">
        <v>24</v>
      </c>
      <c r="I6826" s="4">
        <v>111.17</v>
      </c>
      <c r="J6826" s="4">
        <v>2374.69</v>
      </c>
      <c r="K6826" s="2">
        <f t="shared" si="742"/>
        <v>3.7420718816067657E-2</v>
      </c>
      <c r="L6826">
        <f t="shared" si="743"/>
        <v>0.13559322033898305</v>
      </c>
      <c r="M6826" s="4">
        <f t="shared" si="744"/>
        <v>0.62807909604519774</v>
      </c>
      <c r="N6826" s="4">
        <f t="shared" si="745"/>
        <v>4.6320833333333331</v>
      </c>
      <c r="O6826">
        <f t="shared" si="746"/>
        <v>21.360888728973645</v>
      </c>
      <c r="P6826" s="4">
        <f t="shared" si="747"/>
        <v>2263.52</v>
      </c>
      <c r="Q6826" t="str">
        <f t="shared" si="748"/>
        <v>Efficient</v>
      </c>
    </row>
    <row r="6827" spans="1:17" x14ac:dyDescent="0.3">
      <c r="A6827" s="1">
        <v>45544</v>
      </c>
      <c r="B6827" t="s">
        <v>46</v>
      </c>
      <c r="C6827" t="s">
        <v>12</v>
      </c>
      <c r="D6827" t="s">
        <v>9</v>
      </c>
      <c r="E6827" t="s">
        <v>6</v>
      </c>
      <c r="F6827">
        <v>2399</v>
      </c>
      <c r="G6827">
        <v>26</v>
      </c>
      <c r="H6827">
        <v>1</v>
      </c>
      <c r="I6827" s="4">
        <v>92.17</v>
      </c>
      <c r="J6827" s="4">
        <v>80.12</v>
      </c>
      <c r="K6827" s="2">
        <f t="shared" si="742"/>
        <v>1.0837849103793247E-2</v>
      </c>
      <c r="L6827">
        <f t="shared" si="743"/>
        <v>3.8461538461538464E-2</v>
      </c>
      <c r="M6827" s="4">
        <f t="shared" si="744"/>
        <v>3.5449999999999999</v>
      </c>
      <c r="N6827" s="4">
        <f t="shared" si="745"/>
        <v>92.17</v>
      </c>
      <c r="O6827">
        <f t="shared" si="746"/>
        <v>0.86926331778235877</v>
      </c>
      <c r="P6827" s="4">
        <f t="shared" si="747"/>
        <v>-12.049999999999997</v>
      </c>
      <c r="Q6827" t="str">
        <f t="shared" si="748"/>
        <v>Inefficient</v>
      </c>
    </row>
    <row r="6828" spans="1:17" x14ac:dyDescent="0.3">
      <c r="A6828" s="1">
        <v>45544</v>
      </c>
      <c r="B6828" t="s">
        <v>46</v>
      </c>
      <c r="C6828" t="s">
        <v>12</v>
      </c>
      <c r="D6828" t="s">
        <v>9</v>
      </c>
      <c r="E6828" t="s">
        <v>7</v>
      </c>
      <c r="F6828">
        <v>6326</v>
      </c>
      <c r="G6828">
        <v>103</v>
      </c>
      <c r="H6828">
        <v>4</v>
      </c>
      <c r="I6828" s="4">
        <v>130.54</v>
      </c>
      <c r="J6828" s="4">
        <v>340.73</v>
      </c>
      <c r="K6828" s="2">
        <f t="shared" si="742"/>
        <v>1.6282010749288651E-2</v>
      </c>
      <c r="L6828">
        <f t="shared" si="743"/>
        <v>3.8834951456310676E-2</v>
      </c>
      <c r="M6828" s="4">
        <f t="shared" si="744"/>
        <v>1.2673786407766989</v>
      </c>
      <c r="N6828" s="4">
        <f t="shared" si="745"/>
        <v>32.634999999999998</v>
      </c>
      <c r="O6828">
        <f t="shared" si="746"/>
        <v>2.6101578060364643</v>
      </c>
      <c r="P6828" s="4">
        <f t="shared" si="747"/>
        <v>210.19000000000003</v>
      </c>
      <c r="Q6828" t="str">
        <f t="shared" si="748"/>
        <v>Inefficient</v>
      </c>
    </row>
    <row r="6829" spans="1:17" x14ac:dyDescent="0.3">
      <c r="A6829" s="1">
        <v>45544</v>
      </c>
      <c r="B6829" t="s">
        <v>46</v>
      </c>
      <c r="C6829" t="s">
        <v>12</v>
      </c>
      <c r="D6829" t="s">
        <v>9</v>
      </c>
      <c r="E6829" t="s">
        <v>8</v>
      </c>
      <c r="F6829">
        <v>5357</v>
      </c>
      <c r="G6829">
        <v>103</v>
      </c>
      <c r="H6829">
        <v>3</v>
      </c>
      <c r="I6829" s="4">
        <v>180.17</v>
      </c>
      <c r="J6829" s="4">
        <v>213.41</v>
      </c>
      <c r="K6829" s="2">
        <f t="shared" si="742"/>
        <v>1.9227179391450439E-2</v>
      </c>
      <c r="L6829">
        <f t="shared" si="743"/>
        <v>2.9126213592233011E-2</v>
      </c>
      <c r="M6829" s="4">
        <f t="shared" si="744"/>
        <v>1.7492233009708738</v>
      </c>
      <c r="N6829" s="4">
        <f t="shared" si="745"/>
        <v>60.056666666666665</v>
      </c>
      <c r="O6829">
        <f t="shared" si="746"/>
        <v>1.1844924238219461</v>
      </c>
      <c r="P6829" s="4">
        <f t="shared" si="747"/>
        <v>33.240000000000009</v>
      </c>
      <c r="Q6829" t="str">
        <f t="shared" si="748"/>
        <v>Inefficient</v>
      </c>
    </row>
    <row r="6830" spans="1:17" x14ac:dyDescent="0.3">
      <c r="A6830" s="1">
        <v>45544</v>
      </c>
      <c r="B6830" t="s">
        <v>46</v>
      </c>
      <c r="C6830" t="s">
        <v>12</v>
      </c>
      <c r="D6830" t="s">
        <v>10</v>
      </c>
      <c r="E6830" t="s">
        <v>6</v>
      </c>
      <c r="F6830">
        <v>2849</v>
      </c>
      <c r="G6830">
        <v>50</v>
      </c>
      <c r="H6830">
        <v>3</v>
      </c>
      <c r="I6830" s="4">
        <v>81.98</v>
      </c>
      <c r="J6830" s="4">
        <v>226.83</v>
      </c>
      <c r="K6830" s="2">
        <f t="shared" si="742"/>
        <v>1.755001755001755E-2</v>
      </c>
      <c r="L6830">
        <f t="shared" si="743"/>
        <v>0.06</v>
      </c>
      <c r="M6830" s="4">
        <f t="shared" si="744"/>
        <v>1.6396000000000002</v>
      </c>
      <c r="N6830" s="4">
        <f t="shared" si="745"/>
        <v>27.326666666666668</v>
      </c>
      <c r="O6830">
        <f t="shared" si="746"/>
        <v>2.7668943644791413</v>
      </c>
      <c r="P6830" s="4">
        <f t="shared" si="747"/>
        <v>144.85000000000002</v>
      </c>
      <c r="Q6830" t="str">
        <f t="shared" si="748"/>
        <v>Inefficient</v>
      </c>
    </row>
    <row r="6831" spans="1:17" x14ac:dyDescent="0.3">
      <c r="A6831" s="1">
        <v>45544</v>
      </c>
      <c r="B6831" t="s">
        <v>46</v>
      </c>
      <c r="C6831" t="s">
        <v>12</v>
      </c>
      <c r="D6831" t="s">
        <v>10</v>
      </c>
      <c r="E6831" t="s">
        <v>7</v>
      </c>
      <c r="F6831">
        <v>7599</v>
      </c>
      <c r="G6831">
        <v>221</v>
      </c>
      <c r="H6831">
        <v>11</v>
      </c>
      <c r="I6831" s="4">
        <v>262.02</v>
      </c>
      <c r="J6831" s="4">
        <v>851.65</v>
      </c>
      <c r="K6831" s="2">
        <f t="shared" si="742"/>
        <v>2.9082774049217001E-2</v>
      </c>
      <c r="L6831">
        <f t="shared" si="743"/>
        <v>4.9773755656108594E-2</v>
      </c>
      <c r="M6831" s="4">
        <f t="shared" si="744"/>
        <v>1.1856108597285067</v>
      </c>
      <c r="N6831" s="4">
        <f t="shared" si="745"/>
        <v>23.819999999999997</v>
      </c>
      <c r="O6831">
        <f t="shared" si="746"/>
        <v>3.2503244027173501</v>
      </c>
      <c r="P6831" s="4">
        <f t="shared" si="747"/>
        <v>589.63</v>
      </c>
      <c r="Q6831" t="str">
        <f t="shared" si="748"/>
        <v>Inefficient</v>
      </c>
    </row>
    <row r="6832" spans="1:17" x14ac:dyDescent="0.3">
      <c r="A6832" s="1">
        <v>45544</v>
      </c>
      <c r="B6832" t="s">
        <v>46</v>
      </c>
      <c r="C6832" t="s">
        <v>12</v>
      </c>
      <c r="D6832" t="s">
        <v>10</v>
      </c>
      <c r="E6832" t="s">
        <v>8</v>
      </c>
      <c r="F6832">
        <v>4341</v>
      </c>
      <c r="G6832">
        <v>82</v>
      </c>
      <c r="H6832">
        <v>5</v>
      </c>
      <c r="I6832" s="4">
        <v>167.37</v>
      </c>
      <c r="J6832" s="4">
        <v>315.62</v>
      </c>
      <c r="K6832" s="2">
        <f t="shared" si="742"/>
        <v>1.888965676111495E-2</v>
      </c>
      <c r="L6832">
        <f t="shared" si="743"/>
        <v>6.097560975609756E-2</v>
      </c>
      <c r="M6832" s="4">
        <f t="shared" si="744"/>
        <v>2.0410975609756097</v>
      </c>
      <c r="N6832" s="4">
        <f t="shared" si="745"/>
        <v>33.474000000000004</v>
      </c>
      <c r="O6832">
        <f t="shared" si="746"/>
        <v>1.8857620840054967</v>
      </c>
      <c r="P6832" s="4">
        <f t="shared" si="747"/>
        <v>148.25</v>
      </c>
      <c r="Q6832" t="str">
        <f t="shared" si="748"/>
        <v>Inefficient</v>
      </c>
    </row>
    <row r="6833" spans="1:17" x14ac:dyDescent="0.3">
      <c r="A6833" s="1">
        <v>45545</v>
      </c>
      <c r="B6833" t="s">
        <v>46</v>
      </c>
      <c r="C6833" t="s">
        <v>4</v>
      </c>
      <c r="D6833" t="s">
        <v>5</v>
      </c>
      <c r="E6833" t="s">
        <v>6</v>
      </c>
      <c r="F6833">
        <v>3768</v>
      </c>
      <c r="G6833">
        <v>101</v>
      </c>
      <c r="H6833">
        <v>9</v>
      </c>
      <c r="I6833" s="4">
        <v>84.84</v>
      </c>
      <c r="J6833" s="4">
        <v>854.46</v>
      </c>
      <c r="K6833" s="2">
        <f t="shared" si="742"/>
        <v>2.6804670912951169E-2</v>
      </c>
      <c r="L6833">
        <f t="shared" si="743"/>
        <v>8.9108910891089105E-2</v>
      </c>
      <c r="M6833" s="4">
        <f t="shared" si="744"/>
        <v>0.84000000000000008</v>
      </c>
      <c r="N6833" s="4">
        <f t="shared" si="745"/>
        <v>9.4266666666666676</v>
      </c>
      <c r="O6833">
        <f t="shared" si="746"/>
        <v>10.071428571428571</v>
      </c>
      <c r="P6833" s="4">
        <f t="shared" si="747"/>
        <v>769.62</v>
      </c>
      <c r="Q6833" t="str">
        <f t="shared" si="748"/>
        <v>Efficient</v>
      </c>
    </row>
    <row r="6834" spans="1:17" x14ac:dyDescent="0.3">
      <c r="A6834" s="1">
        <v>45545</v>
      </c>
      <c r="B6834" t="s">
        <v>46</v>
      </c>
      <c r="C6834" t="s">
        <v>4</v>
      </c>
      <c r="D6834" t="s">
        <v>5</v>
      </c>
      <c r="E6834" t="s">
        <v>7</v>
      </c>
      <c r="F6834">
        <v>2464</v>
      </c>
      <c r="G6834">
        <v>54</v>
      </c>
      <c r="H6834">
        <v>7</v>
      </c>
      <c r="I6834" s="4">
        <v>67.09</v>
      </c>
      <c r="J6834" s="4">
        <v>507.29</v>
      </c>
      <c r="K6834" s="2">
        <f t="shared" si="742"/>
        <v>2.1915584415584416E-2</v>
      </c>
      <c r="L6834">
        <f t="shared" si="743"/>
        <v>0.12962962962962962</v>
      </c>
      <c r="M6834" s="4">
        <f t="shared" si="744"/>
        <v>1.2424074074074074</v>
      </c>
      <c r="N6834" s="4">
        <f t="shared" si="745"/>
        <v>9.5842857142857145</v>
      </c>
      <c r="O6834">
        <f t="shared" si="746"/>
        <v>7.5613355194514833</v>
      </c>
      <c r="P6834" s="4">
        <f t="shared" si="747"/>
        <v>440.20000000000005</v>
      </c>
      <c r="Q6834" t="str">
        <f t="shared" si="748"/>
        <v>Efficient</v>
      </c>
    </row>
    <row r="6835" spans="1:17" x14ac:dyDescent="0.3">
      <c r="A6835" s="1">
        <v>45545</v>
      </c>
      <c r="B6835" t="s">
        <v>46</v>
      </c>
      <c r="C6835" t="s">
        <v>4</v>
      </c>
      <c r="D6835" t="s">
        <v>5</v>
      </c>
      <c r="E6835" t="s">
        <v>8</v>
      </c>
      <c r="F6835">
        <v>654</v>
      </c>
      <c r="G6835">
        <v>13</v>
      </c>
      <c r="H6835">
        <v>1</v>
      </c>
      <c r="I6835" s="4">
        <v>17.309999999999999</v>
      </c>
      <c r="J6835" s="4">
        <v>93.8</v>
      </c>
      <c r="K6835" s="2">
        <f t="shared" si="742"/>
        <v>1.9877675840978593E-2</v>
      </c>
      <c r="L6835">
        <f t="shared" si="743"/>
        <v>7.6923076923076927E-2</v>
      </c>
      <c r="M6835" s="4">
        <f t="shared" si="744"/>
        <v>1.3315384615384613</v>
      </c>
      <c r="N6835" s="4">
        <f t="shared" si="745"/>
        <v>17.309999999999999</v>
      </c>
      <c r="O6835">
        <f t="shared" si="746"/>
        <v>5.418833044482958</v>
      </c>
      <c r="P6835" s="4">
        <f t="shared" si="747"/>
        <v>76.489999999999995</v>
      </c>
      <c r="Q6835" t="str">
        <f t="shared" si="748"/>
        <v>Efficient</v>
      </c>
    </row>
    <row r="6836" spans="1:17" x14ac:dyDescent="0.3">
      <c r="A6836" s="1">
        <v>45545</v>
      </c>
      <c r="B6836" t="s">
        <v>46</v>
      </c>
      <c r="C6836" t="s">
        <v>4</v>
      </c>
      <c r="D6836" t="s">
        <v>9</v>
      </c>
      <c r="E6836" t="s">
        <v>6</v>
      </c>
      <c r="F6836">
        <v>9716</v>
      </c>
      <c r="G6836">
        <v>131</v>
      </c>
      <c r="H6836">
        <v>1</v>
      </c>
      <c r="I6836" s="4">
        <v>156.25</v>
      </c>
      <c r="J6836" s="4">
        <v>50.57</v>
      </c>
      <c r="K6836" s="2">
        <f t="shared" si="742"/>
        <v>1.3482914779744752E-2</v>
      </c>
      <c r="L6836">
        <f t="shared" si="743"/>
        <v>7.6335877862595417E-3</v>
      </c>
      <c r="M6836" s="4">
        <f t="shared" si="744"/>
        <v>1.1927480916030535</v>
      </c>
      <c r="N6836" s="4">
        <f t="shared" si="745"/>
        <v>156.25</v>
      </c>
      <c r="O6836">
        <f t="shared" si="746"/>
        <v>0.32364799999999999</v>
      </c>
      <c r="P6836" s="4">
        <f t="shared" si="747"/>
        <v>-105.68</v>
      </c>
      <c r="Q6836" t="str">
        <f t="shared" si="748"/>
        <v>Inefficient</v>
      </c>
    </row>
    <row r="6837" spans="1:17" x14ac:dyDescent="0.3">
      <c r="A6837" s="1">
        <v>45545</v>
      </c>
      <c r="B6837" t="s">
        <v>46</v>
      </c>
      <c r="C6837" t="s">
        <v>4</v>
      </c>
      <c r="D6837" t="s">
        <v>9</v>
      </c>
      <c r="E6837" t="s">
        <v>7</v>
      </c>
      <c r="F6837">
        <v>3960</v>
      </c>
      <c r="G6837">
        <v>35</v>
      </c>
      <c r="H6837">
        <v>1</v>
      </c>
      <c r="I6837" s="4">
        <v>82.6</v>
      </c>
      <c r="J6837" s="4">
        <v>68.180000000000007</v>
      </c>
      <c r="K6837" s="2">
        <f t="shared" si="742"/>
        <v>8.8383838383838381E-3</v>
      </c>
      <c r="L6837">
        <f t="shared" si="743"/>
        <v>2.8571428571428571E-2</v>
      </c>
      <c r="M6837" s="4">
        <f t="shared" si="744"/>
        <v>2.36</v>
      </c>
      <c r="N6837" s="4">
        <f t="shared" si="745"/>
        <v>82.6</v>
      </c>
      <c r="O6837">
        <f t="shared" si="746"/>
        <v>0.82542372881355941</v>
      </c>
      <c r="P6837" s="4">
        <f t="shared" si="747"/>
        <v>-14.419999999999987</v>
      </c>
      <c r="Q6837" t="str">
        <f t="shared" si="748"/>
        <v>Inefficient</v>
      </c>
    </row>
    <row r="6838" spans="1:17" x14ac:dyDescent="0.3">
      <c r="A6838" s="1">
        <v>45545</v>
      </c>
      <c r="B6838" t="s">
        <v>46</v>
      </c>
      <c r="C6838" t="s">
        <v>4</v>
      </c>
      <c r="D6838" t="s">
        <v>9</v>
      </c>
      <c r="E6838" t="s">
        <v>8</v>
      </c>
      <c r="F6838">
        <v>190</v>
      </c>
      <c r="G6838">
        <v>2</v>
      </c>
      <c r="H6838">
        <v>0</v>
      </c>
      <c r="I6838" s="4">
        <v>2.5</v>
      </c>
      <c r="J6838" s="4">
        <v>0</v>
      </c>
      <c r="K6838" s="2">
        <f t="shared" si="742"/>
        <v>1.0526315789473684E-2</v>
      </c>
      <c r="L6838">
        <f t="shared" si="743"/>
        <v>0</v>
      </c>
      <c r="M6838" s="4">
        <f t="shared" si="744"/>
        <v>1.25</v>
      </c>
      <c r="N6838" s="4">
        <f t="shared" si="745"/>
        <v>0</v>
      </c>
      <c r="O6838">
        <f t="shared" si="746"/>
        <v>0</v>
      </c>
      <c r="P6838" s="4">
        <f t="shared" si="747"/>
        <v>-2.5</v>
      </c>
      <c r="Q6838" t="str">
        <f t="shared" si="748"/>
        <v>Inefficient</v>
      </c>
    </row>
    <row r="6839" spans="1:17" x14ac:dyDescent="0.3">
      <c r="A6839" s="1">
        <v>45545</v>
      </c>
      <c r="B6839" t="s">
        <v>46</v>
      </c>
      <c r="C6839" t="s">
        <v>4</v>
      </c>
      <c r="D6839" t="s">
        <v>10</v>
      </c>
      <c r="E6839" t="s">
        <v>6</v>
      </c>
      <c r="F6839">
        <v>4945</v>
      </c>
      <c r="G6839">
        <v>88</v>
      </c>
      <c r="H6839">
        <v>2</v>
      </c>
      <c r="I6839" s="4">
        <v>137.77000000000001</v>
      </c>
      <c r="J6839" s="4">
        <v>171.03</v>
      </c>
      <c r="K6839" s="2">
        <f t="shared" si="742"/>
        <v>1.7795753286147624E-2</v>
      </c>
      <c r="L6839">
        <f t="shared" si="743"/>
        <v>2.2727272727272728E-2</v>
      </c>
      <c r="M6839" s="4">
        <f t="shared" si="744"/>
        <v>1.5655681818181819</v>
      </c>
      <c r="N6839" s="4">
        <f t="shared" si="745"/>
        <v>68.885000000000005</v>
      </c>
      <c r="O6839">
        <f t="shared" si="746"/>
        <v>1.2414168541772519</v>
      </c>
      <c r="P6839" s="4">
        <f t="shared" si="747"/>
        <v>33.259999999999991</v>
      </c>
      <c r="Q6839" t="str">
        <f t="shared" si="748"/>
        <v>Inefficient</v>
      </c>
    </row>
    <row r="6840" spans="1:17" x14ac:dyDescent="0.3">
      <c r="A6840" s="1">
        <v>45545</v>
      </c>
      <c r="B6840" t="s">
        <v>46</v>
      </c>
      <c r="C6840" t="s">
        <v>4</v>
      </c>
      <c r="D6840" t="s">
        <v>10</v>
      </c>
      <c r="E6840" t="s">
        <v>7</v>
      </c>
      <c r="F6840">
        <v>2636</v>
      </c>
      <c r="G6840">
        <v>53</v>
      </c>
      <c r="H6840">
        <v>2</v>
      </c>
      <c r="I6840" s="4">
        <v>87.86</v>
      </c>
      <c r="J6840" s="4">
        <v>190.4</v>
      </c>
      <c r="K6840" s="2">
        <f t="shared" si="742"/>
        <v>2.0106221547799695E-2</v>
      </c>
      <c r="L6840">
        <f t="shared" si="743"/>
        <v>3.7735849056603772E-2</v>
      </c>
      <c r="M6840" s="4">
        <f t="shared" si="744"/>
        <v>1.6577358490566039</v>
      </c>
      <c r="N6840" s="4">
        <f t="shared" si="745"/>
        <v>43.93</v>
      </c>
      <c r="O6840">
        <f t="shared" si="746"/>
        <v>2.1670839972683815</v>
      </c>
      <c r="P6840" s="4">
        <f t="shared" si="747"/>
        <v>102.54</v>
      </c>
      <c r="Q6840" t="str">
        <f t="shared" si="748"/>
        <v>Inefficient</v>
      </c>
    </row>
    <row r="6841" spans="1:17" x14ac:dyDescent="0.3">
      <c r="A6841" s="1">
        <v>45545</v>
      </c>
      <c r="B6841" t="s">
        <v>46</v>
      </c>
      <c r="C6841" t="s">
        <v>4</v>
      </c>
      <c r="D6841" t="s">
        <v>10</v>
      </c>
      <c r="E6841" t="s">
        <v>8</v>
      </c>
      <c r="F6841">
        <v>947</v>
      </c>
      <c r="G6841">
        <v>18</v>
      </c>
      <c r="H6841">
        <v>0</v>
      </c>
      <c r="I6841" s="4">
        <v>14.5</v>
      </c>
      <c r="J6841" s="4">
        <v>0</v>
      </c>
      <c r="K6841" s="2">
        <f t="shared" si="742"/>
        <v>1.9007391763463569E-2</v>
      </c>
      <c r="L6841">
        <f t="shared" si="743"/>
        <v>0</v>
      </c>
      <c r="M6841" s="4">
        <f t="shared" si="744"/>
        <v>0.80555555555555558</v>
      </c>
      <c r="N6841" s="4">
        <f t="shared" si="745"/>
        <v>0</v>
      </c>
      <c r="O6841">
        <f t="shared" si="746"/>
        <v>0</v>
      </c>
      <c r="P6841" s="4">
        <f t="shared" si="747"/>
        <v>-14.5</v>
      </c>
      <c r="Q6841" t="str">
        <f t="shared" si="748"/>
        <v>Inefficient</v>
      </c>
    </row>
    <row r="6842" spans="1:17" x14ac:dyDescent="0.3">
      <c r="A6842" s="1">
        <v>45545</v>
      </c>
      <c r="B6842" t="s">
        <v>46</v>
      </c>
      <c r="C6842" t="s">
        <v>11</v>
      </c>
      <c r="D6842" t="s">
        <v>5</v>
      </c>
      <c r="E6842" t="s">
        <v>6</v>
      </c>
      <c r="F6842">
        <v>12500</v>
      </c>
      <c r="G6842">
        <v>528</v>
      </c>
      <c r="H6842">
        <v>27</v>
      </c>
      <c r="I6842" s="4">
        <v>458.08</v>
      </c>
      <c r="J6842" s="4">
        <v>1824.53</v>
      </c>
      <c r="K6842" s="2">
        <f t="shared" si="742"/>
        <v>4.224E-2</v>
      </c>
      <c r="L6842">
        <f t="shared" si="743"/>
        <v>5.113636363636364E-2</v>
      </c>
      <c r="M6842" s="4">
        <f t="shared" si="744"/>
        <v>0.86757575757575756</v>
      </c>
      <c r="N6842" s="4">
        <f t="shared" si="745"/>
        <v>16.965925925925927</v>
      </c>
      <c r="O6842">
        <f t="shared" si="746"/>
        <v>3.9829942368145304</v>
      </c>
      <c r="P6842" s="4">
        <f t="shared" si="747"/>
        <v>1366.45</v>
      </c>
      <c r="Q6842" t="str">
        <f t="shared" si="748"/>
        <v>Efficient</v>
      </c>
    </row>
    <row r="6843" spans="1:17" x14ac:dyDescent="0.3">
      <c r="A6843" s="1">
        <v>45545</v>
      </c>
      <c r="B6843" t="s">
        <v>46</v>
      </c>
      <c r="C6843" t="s">
        <v>11</v>
      </c>
      <c r="D6843" t="s">
        <v>5</v>
      </c>
      <c r="E6843" t="s">
        <v>7</v>
      </c>
      <c r="F6843">
        <v>1561</v>
      </c>
      <c r="G6843">
        <v>50</v>
      </c>
      <c r="H6843">
        <v>6</v>
      </c>
      <c r="I6843" s="4">
        <v>37.93</v>
      </c>
      <c r="J6843" s="4">
        <v>527.4</v>
      </c>
      <c r="K6843" s="2">
        <f t="shared" si="742"/>
        <v>3.2030749519538756E-2</v>
      </c>
      <c r="L6843">
        <f t="shared" si="743"/>
        <v>0.12</v>
      </c>
      <c r="M6843" s="4">
        <f t="shared" si="744"/>
        <v>0.75859999999999994</v>
      </c>
      <c r="N6843" s="4">
        <f t="shared" si="745"/>
        <v>6.3216666666666663</v>
      </c>
      <c r="O6843">
        <f t="shared" si="746"/>
        <v>13.904561033482731</v>
      </c>
      <c r="P6843" s="4">
        <f t="shared" si="747"/>
        <v>489.46999999999997</v>
      </c>
      <c r="Q6843" t="str">
        <f t="shared" si="748"/>
        <v>Efficient</v>
      </c>
    </row>
    <row r="6844" spans="1:17" x14ac:dyDescent="0.3">
      <c r="A6844" s="1">
        <v>45545</v>
      </c>
      <c r="B6844" t="s">
        <v>46</v>
      </c>
      <c r="C6844" t="s">
        <v>11</v>
      </c>
      <c r="D6844" t="s">
        <v>5</v>
      </c>
      <c r="E6844" t="s">
        <v>8</v>
      </c>
      <c r="F6844">
        <v>605</v>
      </c>
      <c r="G6844">
        <v>17</v>
      </c>
      <c r="H6844">
        <v>1</v>
      </c>
      <c r="I6844" s="4">
        <v>14.37</v>
      </c>
      <c r="J6844" s="4">
        <v>51.79</v>
      </c>
      <c r="K6844" s="2">
        <f t="shared" si="742"/>
        <v>2.809917355371901E-2</v>
      </c>
      <c r="L6844">
        <f t="shared" si="743"/>
        <v>5.8823529411764705E-2</v>
      </c>
      <c r="M6844" s="4">
        <f t="shared" si="744"/>
        <v>0.84529411764705875</v>
      </c>
      <c r="N6844" s="4">
        <f t="shared" si="745"/>
        <v>14.37</v>
      </c>
      <c r="O6844">
        <f t="shared" si="746"/>
        <v>3.6040361864996524</v>
      </c>
      <c r="P6844" s="4">
        <f t="shared" si="747"/>
        <v>37.42</v>
      </c>
      <c r="Q6844" t="str">
        <f t="shared" si="748"/>
        <v>Efficient</v>
      </c>
    </row>
    <row r="6845" spans="1:17" x14ac:dyDescent="0.3">
      <c r="A6845" s="1">
        <v>45545</v>
      </c>
      <c r="B6845" t="s">
        <v>46</v>
      </c>
      <c r="C6845" t="s">
        <v>11</v>
      </c>
      <c r="D6845" t="s">
        <v>9</v>
      </c>
      <c r="E6845" t="s">
        <v>6</v>
      </c>
      <c r="F6845">
        <v>10697</v>
      </c>
      <c r="G6845">
        <v>199</v>
      </c>
      <c r="H6845">
        <v>5</v>
      </c>
      <c r="I6845" s="4">
        <v>225.87</v>
      </c>
      <c r="J6845" s="4">
        <v>400.42</v>
      </c>
      <c r="K6845" s="2">
        <f t="shared" si="742"/>
        <v>1.8603346732728801E-2</v>
      </c>
      <c r="L6845">
        <f t="shared" si="743"/>
        <v>2.5125628140703519E-2</v>
      </c>
      <c r="M6845" s="4">
        <f t="shared" si="744"/>
        <v>1.1350251256281407</v>
      </c>
      <c r="N6845" s="4">
        <f t="shared" si="745"/>
        <v>45.173999999999999</v>
      </c>
      <c r="O6845">
        <f t="shared" si="746"/>
        <v>1.7727896577677424</v>
      </c>
      <c r="P6845" s="4">
        <f t="shared" si="747"/>
        <v>174.55</v>
      </c>
      <c r="Q6845" t="str">
        <f t="shared" si="748"/>
        <v>Inefficient</v>
      </c>
    </row>
    <row r="6846" spans="1:17" x14ac:dyDescent="0.3">
      <c r="A6846" s="1">
        <v>45545</v>
      </c>
      <c r="B6846" t="s">
        <v>46</v>
      </c>
      <c r="C6846" t="s">
        <v>11</v>
      </c>
      <c r="D6846" t="s">
        <v>9</v>
      </c>
      <c r="E6846" t="s">
        <v>7</v>
      </c>
      <c r="F6846">
        <v>609</v>
      </c>
      <c r="G6846">
        <v>5</v>
      </c>
      <c r="H6846">
        <v>0</v>
      </c>
      <c r="I6846" s="4">
        <v>18.989999999999998</v>
      </c>
      <c r="J6846" s="4">
        <v>0</v>
      </c>
      <c r="K6846" s="2">
        <f t="shared" si="742"/>
        <v>8.2101806239737278E-3</v>
      </c>
      <c r="L6846">
        <f t="shared" si="743"/>
        <v>0</v>
      </c>
      <c r="M6846" s="4">
        <f t="shared" si="744"/>
        <v>3.7979999999999996</v>
      </c>
      <c r="N6846" s="4">
        <f t="shared" si="745"/>
        <v>0</v>
      </c>
      <c r="O6846">
        <f t="shared" si="746"/>
        <v>0</v>
      </c>
      <c r="P6846" s="4">
        <f t="shared" si="747"/>
        <v>-18.989999999999998</v>
      </c>
      <c r="Q6846" t="str">
        <f t="shared" si="748"/>
        <v>Inefficient</v>
      </c>
    </row>
    <row r="6847" spans="1:17" x14ac:dyDescent="0.3">
      <c r="A6847" s="1">
        <v>45545</v>
      </c>
      <c r="B6847" t="s">
        <v>46</v>
      </c>
      <c r="C6847" t="s">
        <v>11</v>
      </c>
      <c r="D6847" t="s">
        <v>9</v>
      </c>
      <c r="E6847" t="s">
        <v>8</v>
      </c>
      <c r="F6847">
        <v>865</v>
      </c>
      <c r="G6847">
        <v>13</v>
      </c>
      <c r="H6847">
        <v>0</v>
      </c>
      <c r="I6847" s="4">
        <v>20.98</v>
      </c>
      <c r="J6847" s="4">
        <v>0</v>
      </c>
      <c r="K6847" s="2">
        <f t="shared" si="742"/>
        <v>1.5028901734104046E-2</v>
      </c>
      <c r="L6847">
        <f t="shared" si="743"/>
        <v>0</v>
      </c>
      <c r="M6847" s="4">
        <f t="shared" si="744"/>
        <v>1.6138461538461539</v>
      </c>
      <c r="N6847" s="4">
        <f t="shared" si="745"/>
        <v>0</v>
      </c>
      <c r="O6847">
        <f t="shared" si="746"/>
        <v>0</v>
      </c>
      <c r="P6847" s="4">
        <f t="shared" si="747"/>
        <v>-20.98</v>
      </c>
      <c r="Q6847" t="str">
        <f t="shared" si="748"/>
        <v>Inefficient</v>
      </c>
    </row>
    <row r="6848" spans="1:17" x14ac:dyDescent="0.3">
      <c r="A6848" s="1">
        <v>45545</v>
      </c>
      <c r="B6848" t="s">
        <v>46</v>
      </c>
      <c r="C6848" t="s">
        <v>11</v>
      </c>
      <c r="D6848" t="s">
        <v>10</v>
      </c>
      <c r="E6848" t="s">
        <v>6</v>
      </c>
      <c r="F6848">
        <v>6335</v>
      </c>
      <c r="G6848">
        <v>183</v>
      </c>
      <c r="H6848">
        <v>11</v>
      </c>
      <c r="I6848" s="4">
        <v>200.19</v>
      </c>
      <c r="J6848" s="4">
        <v>875.52</v>
      </c>
      <c r="K6848" s="2">
        <f t="shared" si="742"/>
        <v>2.888713496448303E-2</v>
      </c>
      <c r="L6848">
        <f t="shared" si="743"/>
        <v>6.0109289617486336E-2</v>
      </c>
      <c r="M6848" s="4">
        <f t="shared" si="744"/>
        <v>1.0939344262295081</v>
      </c>
      <c r="N6848" s="4">
        <f t="shared" si="745"/>
        <v>18.199090909090909</v>
      </c>
      <c r="O6848">
        <f t="shared" si="746"/>
        <v>4.3734452270343169</v>
      </c>
      <c r="P6848" s="4">
        <f t="shared" si="747"/>
        <v>675.32999999999993</v>
      </c>
      <c r="Q6848" t="str">
        <f t="shared" si="748"/>
        <v>Efficient</v>
      </c>
    </row>
    <row r="6849" spans="1:17" x14ac:dyDescent="0.3">
      <c r="A6849" s="1">
        <v>45545</v>
      </c>
      <c r="B6849" t="s">
        <v>46</v>
      </c>
      <c r="C6849" t="s">
        <v>11</v>
      </c>
      <c r="D6849" t="s">
        <v>10</v>
      </c>
      <c r="E6849" t="s">
        <v>7</v>
      </c>
      <c r="F6849">
        <v>583</v>
      </c>
      <c r="G6849">
        <v>11</v>
      </c>
      <c r="H6849">
        <v>0</v>
      </c>
      <c r="I6849" s="4">
        <v>13.16</v>
      </c>
      <c r="J6849" s="4">
        <v>0</v>
      </c>
      <c r="K6849" s="2">
        <f t="shared" si="742"/>
        <v>1.8867924528301886E-2</v>
      </c>
      <c r="L6849">
        <f t="shared" si="743"/>
        <v>0</v>
      </c>
      <c r="M6849" s="4">
        <f t="shared" si="744"/>
        <v>1.1963636363636363</v>
      </c>
      <c r="N6849" s="4">
        <f t="shared" si="745"/>
        <v>0</v>
      </c>
      <c r="O6849">
        <f t="shared" si="746"/>
        <v>0</v>
      </c>
      <c r="P6849" s="4">
        <f t="shared" si="747"/>
        <v>-13.16</v>
      </c>
      <c r="Q6849" t="str">
        <f t="shared" si="748"/>
        <v>Inefficient</v>
      </c>
    </row>
    <row r="6850" spans="1:17" x14ac:dyDescent="0.3">
      <c r="A6850" s="1">
        <v>45545</v>
      </c>
      <c r="B6850" t="s">
        <v>46</v>
      </c>
      <c r="C6850" t="s">
        <v>11</v>
      </c>
      <c r="D6850" t="s">
        <v>10</v>
      </c>
      <c r="E6850" t="s">
        <v>8</v>
      </c>
      <c r="F6850">
        <v>316</v>
      </c>
      <c r="G6850">
        <v>4</v>
      </c>
      <c r="H6850">
        <v>0</v>
      </c>
      <c r="I6850" s="4">
        <v>8.23</v>
      </c>
      <c r="J6850" s="4">
        <v>0</v>
      </c>
      <c r="K6850" s="2">
        <f t="shared" si="742"/>
        <v>1.2658227848101266E-2</v>
      </c>
      <c r="L6850">
        <f t="shared" si="743"/>
        <v>0</v>
      </c>
      <c r="M6850" s="4">
        <f t="shared" si="744"/>
        <v>2.0575000000000001</v>
      </c>
      <c r="N6850" s="4">
        <f t="shared" si="745"/>
        <v>0</v>
      </c>
      <c r="O6850">
        <f t="shared" si="746"/>
        <v>0</v>
      </c>
      <c r="P6850" s="4">
        <f t="shared" si="747"/>
        <v>-8.23</v>
      </c>
      <c r="Q6850" t="str">
        <f t="shared" si="748"/>
        <v>Inefficient</v>
      </c>
    </row>
    <row r="6851" spans="1:17" x14ac:dyDescent="0.3">
      <c r="A6851" s="1">
        <v>45545</v>
      </c>
      <c r="B6851" t="s">
        <v>46</v>
      </c>
      <c r="C6851" t="s">
        <v>12</v>
      </c>
      <c r="D6851" t="s">
        <v>5</v>
      </c>
      <c r="E6851" t="s">
        <v>6</v>
      </c>
      <c r="F6851">
        <v>2548</v>
      </c>
      <c r="G6851">
        <v>126</v>
      </c>
      <c r="H6851">
        <v>18</v>
      </c>
      <c r="I6851" s="4">
        <v>50.76</v>
      </c>
      <c r="J6851" s="4">
        <v>1248.28</v>
      </c>
      <c r="K6851" s="2">
        <f t="shared" ref="K6851:K6914" si="749">G6851/F6851</f>
        <v>4.9450549450549448E-2</v>
      </c>
      <c r="L6851">
        <f t="shared" ref="L6851:L6914" si="750">IF(G6851=0,0,H6851/G6851)</f>
        <v>0.14285714285714285</v>
      </c>
      <c r="M6851" s="4">
        <f t="shared" ref="M6851:M6914" si="751">IF(G6851=0,0,I6851/G6851)</f>
        <v>0.40285714285714286</v>
      </c>
      <c r="N6851" s="4">
        <f t="shared" ref="N6851:N6914" si="752">IF(H6851=0,0,I6851/H6851)</f>
        <v>2.82</v>
      </c>
      <c r="O6851">
        <f t="shared" ref="O6851:O6914" si="753">IF(I6851=0,0,J6851/I6851)</f>
        <v>24.591804570527977</v>
      </c>
      <c r="P6851" s="4">
        <f t="shared" ref="P6851:P6914" si="754">J6851-I6851</f>
        <v>1197.52</v>
      </c>
      <c r="Q6851" t="str">
        <f t="shared" ref="Q6851:Q6914" si="755">IF(AND(N6851&lt;26.94,O6851&gt;3.57),"Efficient", "Inefficient")</f>
        <v>Efficient</v>
      </c>
    </row>
    <row r="6852" spans="1:17" x14ac:dyDescent="0.3">
      <c r="A6852" s="1">
        <v>45545</v>
      </c>
      <c r="B6852" t="s">
        <v>46</v>
      </c>
      <c r="C6852" t="s">
        <v>12</v>
      </c>
      <c r="D6852" t="s">
        <v>5</v>
      </c>
      <c r="E6852" t="s">
        <v>7</v>
      </c>
      <c r="F6852">
        <v>8220</v>
      </c>
      <c r="G6852">
        <v>226</v>
      </c>
      <c r="H6852">
        <v>16</v>
      </c>
      <c r="I6852" s="4">
        <v>309.20999999999998</v>
      </c>
      <c r="J6852" s="4">
        <v>1089.6199999999999</v>
      </c>
      <c r="K6852" s="2">
        <f t="shared" si="749"/>
        <v>2.7493917274939172E-2</v>
      </c>
      <c r="L6852">
        <f t="shared" si="750"/>
        <v>7.0796460176991149E-2</v>
      </c>
      <c r="M6852" s="4">
        <f t="shared" si="751"/>
        <v>1.3681858407079646</v>
      </c>
      <c r="N6852" s="4">
        <f t="shared" si="752"/>
        <v>19.325624999999999</v>
      </c>
      <c r="O6852">
        <f t="shared" si="753"/>
        <v>3.523883444907991</v>
      </c>
      <c r="P6852" s="4">
        <f t="shared" si="754"/>
        <v>780.40999999999985</v>
      </c>
      <c r="Q6852" t="str">
        <f t="shared" si="755"/>
        <v>Inefficient</v>
      </c>
    </row>
    <row r="6853" spans="1:17" x14ac:dyDescent="0.3">
      <c r="A6853" s="1">
        <v>45545</v>
      </c>
      <c r="B6853" t="s">
        <v>46</v>
      </c>
      <c r="C6853" t="s">
        <v>12</v>
      </c>
      <c r="D6853" t="s">
        <v>5</v>
      </c>
      <c r="E6853" t="s">
        <v>8</v>
      </c>
      <c r="F6853">
        <v>4227</v>
      </c>
      <c r="G6853">
        <v>132</v>
      </c>
      <c r="H6853">
        <v>12</v>
      </c>
      <c r="I6853" s="4">
        <v>147.29</v>
      </c>
      <c r="J6853" s="4">
        <v>1188.01</v>
      </c>
      <c r="K6853" s="2">
        <f t="shared" si="749"/>
        <v>3.1227821149751596E-2</v>
      </c>
      <c r="L6853">
        <f t="shared" si="750"/>
        <v>9.0909090909090912E-2</v>
      </c>
      <c r="M6853" s="4">
        <f t="shared" si="751"/>
        <v>1.1158333333333332</v>
      </c>
      <c r="N6853" s="4">
        <f t="shared" si="752"/>
        <v>12.274166666666666</v>
      </c>
      <c r="O6853">
        <f t="shared" si="753"/>
        <v>8.065788580351688</v>
      </c>
      <c r="P6853" s="4">
        <f t="shared" si="754"/>
        <v>1040.72</v>
      </c>
      <c r="Q6853" t="str">
        <f t="shared" si="755"/>
        <v>Efficient</v>
      </c>
    </row>
    <row r="6854" spans="1:17" x14ac:dyDescent="0.3">
      <c r="A6854" s="1">
        <v>45545</v>
      </c>
      <c r="B6854" t="s">
        <v>46</v>
      </c>
      <c r="C6854" t="s">
        <v>12</v>
      </c>
      <c r="D6854" t="s">
        <v>9</v>
      </c>
      <c r="E6854" t="s">
        <v>6</v>
      </c>
      <c r="F6854">
        <v>1920</v>
      </c>
      <c r="G6854">
        <v>34</v>
      </c>
      <c r="H6854">
        <v>0</v>
      </c>
      <c r="I6854" s="4">
        <v>52.87</v>
      </c>
      <c r="J6854" s="4">
        <v>0</v>
      </c>
      <c r="K6854" s="2">
        <f t="shared" si="749"/>
        <v>1.7708333333333333E-2</v>
      </c>
      <c r="L6854">
        <f t="shared" si="750"/>
        <v>0</v>
      </c>
      <c r="M6854" s="4">
        <f t="shared" si="751"/>
        <v>1.5549999999999999</v>
      </c>
      <c r="N6854" s="4">
        <f t="shared" si="752"/>
        <v>0</v>
      </c>
      <c r="O6854">
        <f t="shared" si="753"/>
        <v>0</v>
      </c>
      <c r="P6854" s="4">
        <f t="shared" si="754"/>
        <v>-52.87</v>
      </c>
      <c r="Q6854" t="str">
        <f t="shared" si="755"/>
        <v>Inefficient</v>
      </c>
    </row>
    <row r="6855" spans="1:17" x14ac:dyDescent="0.3">
      <c r="A6855" s="1">
        <v>45545</v>
      </c>
      <c r="B6855" t="s">
        <v>46</v>
      </c>
      <c r="C6855" t="s">
        <v>12</v>
      </c>
      <c r="D6855" t="s">
        <v>9</v>
      </c>
      <c r="E6855" t="s">
        <v>7</v>
      </c>
      <c r="F6855">
        <v>11506</v>
      </c>
      <c r="G6855">
        <v>156</v>
      </c>
      <c r="H6855">
        <v>3</v>
      </c>
      <c r="I6855" s="4">
        <v>280.31</v>
      </c>
      <c r="J6855" s="4">
        <v>203.52</v>
      </c>
      <c r="K6855" s="2">
        <f t="shared" si="749"/>
        <v>1.3558143577264037E-2</v>
      </c>
      <c r="L6855">
        <f t="shared" si="750"/>
        <v>1.9230769230769232E-2</v>
      </c>
      <c r="M6855" s="4">
        <f t="shared" si="751"/>
        <v>1.7968589743589745</v>
      </c>
      <c r="N6855" s="4">
        <f t="shared" si="752"/>
        <v>93.436666666666667</v>
      </c>
      <c r="O6855">
        <f t="shared" si="753"/>
        <v>0.7260532981342086</v>
      </c>
      <c r="P6855" s="4">
        <f t="shared" si="754"/>
        <v>-76.789999999999992</v>
      </c>
      <c r="Q6855" t="str">
        <f t="shared" si="755"/>
        <v>Inefficient</v>
      </c>
    </row>
    <row r="6856" spans="1:17" x14ac:dyDescent="0.3">
      <c r="A6856" s="1">
        <v>45545</v>
      </c>
      <c r="B6856" t="s">
        <v>46</v>
      </c>
      <c r="C6856" t="s">
        <v>12</v>
      </c>
      <c r="D6856" t="s">
        <v>9</v>
      </c>
      <c r="E6856" t="s">
        <v>8</v>
      </c>
      <c r="F6856">
        <v>3829</v>
      </c>
      <c r="G6856">
        <v>25</v>
      </c>
      <c r="H6856">
        <v>0</v>
      </c>
      <c r="I6856" s="4">
        <v>106.7</v>
      </c>
      <c r="J6856" s="4">
        <v>0</v>
      </c>
      <c r="K6856" s="2">
        <f t="shared" si="749"/>
        <v>6.5291198746408987E-3</v>
      </c>
      <c r="L6856">
        <f t="shared" si="750"/>
        <v>0</v>
      </c>
      <c r="M6856" s="4">
        <f t="shared" si="751"/>
        <v>4.2679999999999998</v>
      </c>
      <c r="N6856" s="4">
        <f t="shared" si="752"/>
        <v>0</v>
      </c>
      <c r="O6856">
        <f t="shared" si="753"/>
        <v>0</v>
      </c>
      <c r="P6856" s="4">
        <f t="shared" si="754"/>
        <v>-106.7</v>
      </c>
      <c r="Q6856" t="str">
        <f t="shared" si="755"/>
        <v>Inefficient</v>
      </c>
    </row>
    <row r="6857" spans="1:17" x14ac:dyDescent="0.3">
      <c r="A6857" s="1">
        <v>45545</v>
      </c>
      <c r="B6857" t="s">
        <v>46</v>
      </c>
      <c r="C6857" t="s">
        <v>12</v>
      </c>
      <c r="D6857" t="s">
        <v>10</v>
      </c>
      <c r="E6857" t="s">
        <v>6</v>
      </c>
      <c r="F6857">
        <v>2599</v>
      </c>
      <c r="G6857">
        <v>59</v>
      </c>
      <c r="H6857">
        <v>3</v>
      </c>
      <c r="I6857" s="4">
        <v>96.82</v>
      </c>
      <c r="J6857" s="4">
        <v>279.08999999999997</v>
      </c>
      <c r="K6857" s="2">
        <f t="shared" si="749"/>
        <v>2.2701038861100423E-2</v>
      </c>
      <c r="L6857">
        <f t="shared" si="750"/>
        <v>5.0847457627118647E-2</v>
      </c>
      <c r="M6857" s="4">
        <f t="shared" si="751"/>
        <v>1.6410169491525421</v>
      </c>
      <c r="N6857" s="4">
        <f t="shared" si="752"/>
        <v>32.273333333333333</v>
      </c>
      <c r="O6857">
        <f t="shared" si="753"/>
        <v>2.882565585622805</v>
      </c>
      <c r="P6857" s="4">
        <f t="shared" si="754"/>
        <v>182.26999999999998</v>
      </c>
      <c r="Q6857" t="str">
        <f t="shared" si="755"/>
        <v>Inefficient</v>
      </c>
    </row>
    <row r="6858" spans="1:17" x14ac:dyDescent="0.3">
      <c r="A6858" s="1">
        <v>45545</v>
      </c>
      <c r="B6858" t="s">
        <v>46</v>
      </c>
      <c r="C6858" t="s">
        <v>12</v>
      </c>
      <c r="D6858" t="s">
        <v>10</v>
      </c>
      <c r="E6858" t="s">
        <v>7</v>
      </c>
      <c r="F6858">
        <v>8485</v>
      </c>
      <c r="G6858">
        <v>235</v>
      </c>
      <c r="H6858">
        <v>12</v>
      </c>
      <c r="I6858" s="4">
        <v>177.97</v>
      </c>
      <c r="J6858" s="4">
        <v>698.01</v>
      </c>
      <c r="K6858" s="2">
        <f t="shared" si="749"/>
        <v>2.7695934001178549E-2</v>
      </c>
      <c r="L6858">
        <f t="shared" si="750"/>
        <v>5.106382978723404E-2</v>
      </c>
      <c r="M6858" s="4">
        <f t="shared" si="751"/>
        <v>0.75731914893617025</v>
      </c>
      <c r="N6858" s="4">
        <f t="shared" si="752"/>
        <v>14.830833333333333</v>
      </c>
      <c r="O6858">
        <f t="shared" si="753"/>
        <v>3.9220655166601111</v>
      </c>
      <c r="P6858" s="4">
        <f t="shared" si="754"/>
        <v>520.04</v>
      </c>
      <c r="Q6858" t="str">
        <f t="shared" si="755"/>
        <v>Efficient</v>
      </c>
    </row>
    <row r="6859" spans="1:17" x14ac:dyDescent="0.3">
      <c r="A6859" s="1">
        <v>45545</v>
      </c>
      <c r="B6859" t="s">
        <v>46</v>
      </c>
      <c r="C6859" t="s">
        <v>12</v>
      </c>
      <c r="D6859" t="s">
        <v>10</v>
      </c>
      <c r="E6859" t="s">
        <v>8</v>
      </c>
      <c r="F6859">
        <v>4524</v>
      </c>
      <c r="G6859">
        <v>108</v>
      </c>
      <c r="H6859">
        <v>5</v>
      </c>
      <c r="I6859" s="4">
        <v>128.63</v>
      </c>
      <c r="J6859" s="4">
        <v>382.07</v>
      </c>
      <c r="K6859" s="2">
        <f t="shared" si="749"/>
        <v>2.3872679045092837E-2</v>
      </c>
      <c r="L6859">
        <f t="shared" si="750"/>
        <v>4.6296296296296294E-2</v>
      </c>
      <c r="M6859" s="4">
        <f t="shared" si="751"/>
        <v>1.1910185185185185</v>
      </c>
      <c r="N6859" s="4">
        <f t="shared" si="752"/>
        <v>25.725999999999999</v>
      </c>
      <c r="O6859">
        <f t="shared" si="753"/>
        <v>2.9703024177874524</v>
      </c>
      <c r="P6859" s="4">
        <f t="shared" si="754"/>
        <v>253.44</v>
      </c>
      <c r="Q6859" t="str">
        <f t="shared" si="755"/>
        <v>Inefficient</v>
      </c>
    </row>
    <row r="6860" spans="1:17" x14ac:dyDescent="0.3">
      <c r="A6860" s="1">
        <v>45546</v>
      </c>
      <c r="B6860" t="s">
        <v>46</v>
      </c>
      <c r="C6860" t="s">
        <v>4</v>
      </c>
      <c r="D6860" t="s">
        <v>5</v>
      </c>
      <c r="E6860" t="s">
        <v>6</v>
      </c>
      <c r="F6860">
        <v>8301</v>
      </c>
      <c r="G6860">
        <v>174</v>
      </c>
      <c r="H6860">
        <v>18</v>
      </c>
      <c r="I6860" s="4">
        <v>276.18</v>
      </c>
      <c r="J6860" s="4">
        <v>1120.8499999999999</v>
      </c>
      <c r="K6860" s="2">
        <f t="shared" si="749"/>
        <v>2.0961329960245755E-2</v>
      </c>
      <c r="L6860">
        <f t="shared" si="750"/>
        <v>0.10344827586206896</v>
      </c>
      <c r="M6860" s="4">
        <f t="shared" si="751"/>
        <v>1.5872413793103448</v>
      </c>
      <c r="N6860" s="4">
        <f t="shared" si="752"/>
        <v>15.343333333333334</v>
      </c>
      <c r="O6860">
        <f t="shared" si="753"/>
        <v>4.0584039394597724</v>
      </c>
      <c r="P6860" s="4">
        <f t="shared" si="754"/>
        <v>844.66999999999985</v>
      </c>
      <c r="Q6860" t="str">
        <f t="shared" si="755"/>
        <v>Efficient</v>
      </c>
    </row>
    <row r="6861" spans="1:17" x14ac:dyDescent="0.3">
      <c r="A6861" s="1">
        <v>45546</v>
      </c>
      <c r="B6861" t="s">
        <v>46</v>
      </c>
      <c r="C6861" t="s">
        <v>4</v>
      </c>
      <c r="D6861" t="s">
        <v>5</v>
      </c>
      <c r="E6861" t="s">
        <v>7</v>
      </c>
      <c r="F6861">
        <v>6174</v>
      </c>
      <c r="G6861">
        <v>127</v>
      </c>
      <c r="H6861">
        <v>6</v>
      </c>
      <c r="I6861" s="4">
        <v>84.48</v>
      </c>
      <c r="J6861" s="4">
        <v>594.14</v>
      </c>
      <c r="K6861" s="2">
        <f t="shared" si="749"/>
        <v>2.0570132815030773E-2</v>
      </c>
      <c r="L6861">
        <f t="shared" si="750"/>
        <v>4.7244094488188976E-2</v>
      </c>
      <c r="M6861" s="4">
        <f t="shared" si="751"/>
        <v>0.6651968503937008</v>
      </c>
      <c r="N6861" s="4">
        <f t="shared" si="752"/>
        <v>14.08</v>
      </c>
      <c r="O6861">
        <f t="shared" si="753"/>
        <v>7.0329071969696964</v>
      </c>
      <c r="P6861" s="4">
        <f t="shared" si="754"/>
        <v>509.65999999999997</v>
      </c>
      <c r="Q6861" t="str">
        <f t="shared" si="755"/>
        <v>Efficient</v>
      </c>
    </row>
    <row r="6862" spans="1:17" x14ac:dyDescent="0.3">
      <c r="A6862" s="1">
        <v>45546</v>
      </c>
      <c r="B6862" t="s">
        <v>46</v>
      </c>
      <c r="C6862" t="s">
        <v>4</v>
      </c>
      <c r="D6862" t="s">
        <v>5</v>
      </c>
      <c r="E6862" t="s">
        <v>8</v>
      </c>
      <c r="F6862">
        <v>848</v>
      </c>
      <c r="G6862">
        <v>26</v>
      </c>
      <c r="H6862">
        <v>2</v>
      </c>
      <c r="I6862" s="4">
        <v>18.11</v>
      </c>
      <c r="J6862" s="4">
        <v>187.69</v>
      </c>
      <c r="K6862" s="2">
        <f t="shared" si="749"/>
        <v>3.0660377358490566E-2</v>
      </c>
      <c r="L6862">
        <f t="shared" si="750"/>
        <v>7.6923076923076927E-2</v>
      </c>
      <c r="M6862" s="4">
        <f t="shared" si="751"/>
        <v>0.69653846153846155</v>
      </c>
      <c r="N6862" s="4">
        <f t="shared" si="752"/>
        <v>9.0549999999999997</v>
      </c>
      <c r="O6862">
        <f t="shared" si="753"/>
        <v>10.363887355052457</v>
      </c>
      <c r="P6862" s="4">
        <f t="shared" si="754"/>
        <v>169.57999999999998</v>
      </c>
      <c r="Q6862" t="str">
        <f t="shared" si="755"/>
        <v>Efficient</v>
      </c>
    </row>
    <row r="6863" spans="1:17" x14ac:dyDescent="0.3">
      <c r="A6863" s="1">
        <v>45546</v>
      </c>
      <c r="B6863" t="s">
        <v>46</v>
      </c>
      <c r="C6863" t="s">
        <v>4</v>
      </c>
      <c r="D6863" t="s">
        <v>9</v>
      </c>
      <c r="E6863" t="s">
        <v>6</v>
      </c>
      <c r="F6863">
        <v>9743</v>
      </c>
      <c r="G6863">
        <v>59</v>
      </c>
      <c r="H6863">
        <v>2</v>
      </c>
      <c r="I6863" s="4">
        <v>180.11</v>
      </c>
      <c r="J6863" s="4">
        <v>197.02</v>
      </c>
      <c r="K6863" s="2">
        <f t="shared" si="749"/>
        <v>6.055629682849225E-3</v>
      </c>
      <c r="L6863">
        <f t="shared" si="750"/>
        <v>3.3898305084745763E-2</v>
      </c>
      <c r="M6863" s="4">
        <f t="shared" si="751"/>
        <v>3.0527118644067799</v>
      </c>
      <c r="N6863" s="4">
        <f t="shared" si="752"/>
        <v>90.055000000000007</v>
      </c>
      <c r="O6863">
        <f t="shared" si="753"/>
        <v>1.0938870690133806</v>
      </c>
      <c r="P6863" s="4">
        <f t="shared" si="754"/>
        <v>16.909999999999997</v>
      </c>
      <c r="Q6863" t="str">
        <f t="shared" si="755"/>
        <v>Inefficient</v>
      </c>
    </row>
    <row r="6864" spans="1:17" x14ac:dyDescent="0.3">
      <c r="A6864" s="1">
        <v>45546</v>
      </c>
      <c r="B6864" t="s">
        <v>46</v>
      </c>
      <c r="C6864" t="s">
        <v>4</v>
      </c>
      <c r="D6864" t="s">
        <v>9</v>
      </c>
      <c r="E6864" t="s">
        <v>7</v>
      </c>
      <c r="F6864">
        <v>7968</v>
      </c>
      <c r="G6864">
        <v>117</v>
      </c>
      <c r="H6864">
        <v>2</v>
      </c>
      <c r="I6864" s="4">
        <v>211.93</v>
      </c>
      <c r="J6864" s="4">
        <v>165.26</v>
      </c>
      <c r="K6864" s="2">
        <f t="shared" si="749"/>
        <v>1.4683734939759037E-2</v>
      </c>
      <c r="L6864">
        <f t="shared" si="750"/>
        <v>1.7094017094017096E-2</v>
      </c>
      <c r="M6864" s="4">
        <f t="shared" si="751"/>
        <v>1.8113675213675213</v>
      </c>
      <c r="N6864" s="4">
        <f t="shared" si="752"/>
        <v>105.965</v>
      </c>
      <c r="O6864">
        <f t="shared" si="753"/>
        <v>0.77978577832303109</v>
      </c>
      <c r="P6864" s="4">
        <f t="shared" si="754"/>
        <v>-46.670000000000016</v>
      </c>
      <c r="Q6864" t="str">
        <f t="shared" si="755"/>
        <v>Inefficient</v>
      </c>
    </row>
    <row r="6865" spans="1:17" x14ac:dyDescent="0.3">
      <c r="A6865" s="1">
        <v>45546</v>
      </c>
      <c r="B6865" t="s">
        <v>46</v>
      </c>
      <c r="C6865" t="s">
        <v>4</v>
      </c>
      <c r="D6865" t="s">
        <v>9</v>
      </c>
      <c r="E6865" t="s">
        <v>8</v>
      </c>
      <c r="F6865">
        <v>577</v>
      </c>
      <c r="G6865">
        <v>2</v>
      </c>
      <c r="H6865">
        <v>0</v>
      </c>
      <c r="I6865" s="4">
        <v>22.14</v>
      </c>
      <c r="J6865" s="4">
        <v>0</v>
      </c>
      <c r="K6865" s="2">
        <f t="shared" si="749"/>
        <v>3.4662045060658577E-3</v>
      </c>
      <c r="L6865">
        <f t="shared" si="750"/>
        <v>0</v>
      </c>
      <c r="M6865" s="4">
        <f t="shared" si="751"/>
        <v>11.07</v>
      </c>
      <c r="N6865" s="4">
        <f t="shared" si="752"/>
        <v>0</v>
      </c>
      <c r="O6865">
        <f t="shared" si="753"/>
        <v>0</v>
      </c>
      <c r="P6865" s="4">
        <f t="shared" si="754"/>
        <v>-22.14</v>
      </c>
      <c r="Q6865" t="str">
        <f t="shared" si="755"/>
        <v>Inefficient</v>
      </c>
    </row>
    <row r="6866" spans="1:17" x14ac:dyDescent="0.3">
      <c r="A6866" s="1">
        <v>45546</v>
      </c>
      <c r="B6866" t="s">
        <v>46</v>
      </c>
      <c r="C6866" t="s">
        <v>4</v>
      </c>
      <c r="D6866" t="s">
        <v>10</v>
      </c>
      <c r="E6866" t="s">
        <v>6</v>
      </c>
      <c r="F6866">
        <v>6990</v>
      </c>
      <c r="G6866">
        <v>171</v>
      </c>
      <c r="H6866">
        <v>7</v>
      </c>
      <c r="I6866" s="4">
        <v>117.38</v>
      </c>
      <c r="J6866" s="4">
        <v>692.35</v>
      </c>
      <c r="K6866" s="2">
        <f t="shared" si="749"/>
        <v>2.4463519313304722E-2</v>
      </c>
      <c r="L6866">
        <f t="shared" si="750"/>
        <v>4.0935672514619881E-2</v>
      </c>
      <c r="M6866" s="4">
        <f t="shared" si="751"/>
        <v>0.68643274853801162</v>
      </c>
      <c r="N6866" s="4">
        <f t="shared" si="752"/>
        <v>16.768571428571427</v>
      </c>
      <c r="O6866">
        <f t="shared" si="753"/>
        <v>5.8983642869313346</v>
      </c>
      <c r="P6866" s="4">
        <f t="shared" si="754"/>
        <v>574.97</v>
      </c>
      <c r="Q6866" t="str">
        <f t="shared" si="755"/>
        <v>Efficient</v>
      </c>
    </row>
    <row r="6867" spans="1:17" x14ac:dyDescent="0.3">
      <c r="A6867" s="1">
        <v>45546</v>
      </c>
      <c r="B6867" t="s">
        <v>46</v>
      </c>
      <c r="C6867" t="s">
        <v>4</v>
      </c>
      <c r="D6867" t="s">
        <v>10</v>
      </c>
      <c r="E6867" t="s">
        <v>7</v>
      </c>
      <c r="F6867">
        <v>5055</v>
      </c>
      <c r="G6867">
        <v>116</v>
      </c>
      <c r="H6867">
        <v>8</v>
      </c>
      <c r="I6867" s="4">
        <v>104.3</v>
      </c>
      <c r="J6867" s="4">
        <v>742.09</v>
      </c>
      <c r="K6867" s="2">
        <f t="shared" si="749"/>
        <v>2.2947576656775468E-2</v>
      </c>
      <c r="L6867">
        <f t="shared" si="750"/>
        <v>6.8965517241379309E-2</v>
      </c>
      <c r="M6867" s="4">
        <f t="shared" si="751"/>
        <v>0.8991379310344827</v>
      </c>
      <c r="N6867" s="4">
        <f t="shared" si="752"/>
        <v>13.0375</v>
      </c>
      <c r="O6867">
        <f t="shared" si="753"/>
        <v>7.1149568552253122</v>
      </c>
      <c r="P6867" s="4">
        <f t="shared" si="754"/>
        <v>637.79000000000008</v>
      </c>
      <c r="Q6867" t="str">
        <f t="shared" si="755"/>
        <v>Efficient</v>
      </c>
    </row>
    <row r="6868" spans="1:17" x14ac:dyDescent="0.3">
      <c r="A6868" s="1">
        <v>45546</v>
      </c>
      <c r="B6868" t="s">
        <v>46</v>
      </c>
      <c r="C6868" t="s">
        <v>4</v>
      </c>
      <c r="D6868" t="s">
        <v>10</v>
      </c>
      <c r="E6868" t="s">
        <v>8</v>
      </c>
      <c r="F6868">
        <v>306</v>
      </c>
      <c r="G6868">
        <v>3</v>
      </c>
      <c r="H6868">
        <v>0</v>
      </c>
      <c r="I6868" s="4">
        <v>4.67</v>
      </c>
      <c r="J6868" s="4">
        <v>0</v>
      </c>
      <c r="K6868" s="2">
        <f t="shared" si="749"/>
        <v>9.8039215686274508E-3</v>
      </c>
      <c r="L6868">
        <f t="shared" si="750"/>
        <v>0</v>
      </c>
      <c r="M6868" s="4">
        <f t="shared" si="751"/>
        <v>1.5566666666666666</v>
      </c>
      <c r="N6868" s="4">
        <f t="shared" si="752"/>
        <v>0</v>
      </c>
      <c r="O6868">
        <f t="shared" si="753"/>
        <v>0</v>
      </c>
      <c r="P6868" s="4">
        <f t="shared" si="754"/>
        <v>-4.67</v>
      </c>
      <c r="Q6868" t="str">
        <f t="shared" si="755"/>
        <v>Inefficient</v>
      </c>
    </row>
    <row r="6869" spans="1:17" x14ac:dyDescent="0.3">
      <c r="A6869" s="1">
        <v>45546</v>
      </c>
      <c r="B6869" t="s">
        <v>46</v>
      </c>
      <c r="C6869" t="s">
        <v>11</v>
      </c>
      <c r="D6869" t="s">
        <v>5</v>
      </c>
      <c r="E6869" t="s">
        <v>6</v>
      </c>
      <c r="F6869">
        <v>6342</v>
      </c>
      <c r="G6869">
        <v>257</v>
      </c>
      <c r="H6869">
        <v>33</v>
      </c>
      <c r="I6869" s="4">
        <v>195.57</v>
      </c>
      <c r="J6869" s="4">
        <v>2249.7600000000002</v>
      </c>
      <c r="K6869" s="2">
        <f t="shared" si="749"/>
        <v>4.052349416587827E-2</v>
      </c>
      <c r="L6869">
        <f t="shared" si="750"/>
        <v>0.12840466926070038</v>
      </c>
      <c r="M6869" s="4">
        <f t="shared" si="751"/>
        <v>0.7609727626459144</v>
      </c>
      <c r="N6869" s="4">
        <f t="shared" si="752"/>
        <v>5.9263636363636358</v>
      </c>
      <c r="O6869">
        <f t="shared" si="753"/>
        <v>11.50360484736923</v>
      </c>
      <c r="P6869" s="4">
        <f t="shared" si="754"/>
        <v>2054.19</v>
      </c>
      <c r="Q6869" t="str">
        <f t="shared" si="755"/>
        <v>Efficient</v>
      </c>
    </row>
    <row r="6870" spans="1:17" x14ac:dyDescent="0.3">
      <c r="A6870" s="1">
        <v>45546</v>
      </c>
      <c r="B6870" t="s">
        <v>46</v>
      </c>
      <c r="C6870" t="s">
        <v>11</v>
      </c>
      <c r="D6870" t="s">
        <v>5</v>
      </c>
      <c r="E6870" t="s">
        <v>7</v>
      </c>
      <c r="F6870">
        <v>899</v>
      </c>
      <c r="G6870">
        <v>34</v>
      </c>
      <c r="H6870">
        <v>3</v>
      </c>
      <c r="I6870" s="4">
        <v>29.98</v>
      </c>
      <c r="J6870" s="4">
        <v>292.23</v>
      </c>
      <c r="K6870" s="2">
        <f t="shared" si="749"/>
        <v>3.781979977753059E-2</v>
      </c>
      <c r="L6870">
        <f t="shared" si="750"/>
        <v>8.8235294117647065E-2</v>
      </c>
      <c r="M6870" s="4">
        <f t="shared" si="751"/>
        <v>0.88176470588235301</v>
      </c>
      <c r="N6870" s="4">
        <f t="shared" si="752"/>
        <v>9.9933333333333341</v>
      </c>
      <c r="O6870">
        <f t="shared" si="753"/>
        <v>9.7474983322214808</v>
      </c>
      <c r="P6870" s="4">
        <f t="shared" si="754"/>
        <v>262.25</v>
      </c>
      <c r="Q6870" t="str">
        <f t="shared" si="755"/>
        <v>Efficient</v>
      </c>
    </row>
    <row r="6871" spans="1:17" x14ac:dyDescent="0.3">
      <c r="A6871" s="1">
        <v>45546</v>
      </c>
      <c r="B6871" t="s">
        <v>46</v>
      </c>
      <c r="C6871" t="s">
        <v>11</v>
      </c>
      <c r="D6871" t="s">
        <v>5</v>
      </c>
      <c r="E6871" t="s">
        <v>8</v>
      </c>
      <c r="F6871">
        <v>357</v>
      </c>
      <c r="G6871">
        <v>13</v>
      </c>
      <c r="H6871">
        <v>1</v>
      </c>
      <c r="I6871" s="4">
        <v>10.63</v>
      </c>
      <c r="J6871" s="4">
        <v>90.04</v>
      </c>
      <c r="K6871" s="2">
        <f t="shared" si="749"/>
        <v>3.6414565826330535E-2</v>
      </c>
      <c r="L6871">
        <f t="shared" si="750"/>
        <v>7.6923076923076927E-2</v>
      </c>
      <c r="M6871" s="4">
        <f t="shared" si="751"/>
        <v>0.81769230769230772</v>
      </c>
      <c r="N6871" s="4">
        <f t="shared" si="752"/>
        <v>10.63</v>
      </c>
      <c r="O6871">
        <f t="shared" si="753"/>
        <v>8.4703668861712131</v>
      </c>
      <c r="P6871" s="4">
        <f t="shared" si="754"/>
        <v>79.410000000000011</v>
      </c>
      <c r="Q6871" t="str">
        <f t="shared" si="755"/>
        <v>Efficient</v>
      </c>
    </row>
    <row r="6872" spans="1:17" x14ac:dyDescent="0.3">
      <c r="A6872" s="1">
        <v>45546</v>
      </c>
      <c r="B6872" t="s">
        <v>46</v>
      </c>
      <c r="C6872" t="s">
        <v>11</v>
      </c>
      <c r="D6872" t="s">
        <v>9</v>
      </c>
      <c r="E6872" t="s">
        <v>6</v>
      </c>
      <c r="F6872">
        <v>11612</v>
      </c>
      <c r="G6872">
        <v>188</v>
      </c>
      <c r="H6872">
        <v>7</v>
      </c>
      <c r="I6872" s="4">
        <v>438.91</v>
      </c>
      <c r="J6872" s="4">
        <v>652.29</v>
      </c>
      <c r="K6872" s="2">
        <f t="shared" si="749"/>
        <v>1.619014812263176E-2</v>
      </c>
      <c r="L6872">
        <f t="shared" si="750"/>
        <v>3.7234042553191488E-2</v>
      </c>
      <c r="M6872" s="4">
        <f t="shared" si="751"/>
        <v>2.3346276595744682</v>
      </c>
      <c r="N6872" s="4">
        <f t="shared" si="752"/>
        <v>62.701428571428572</v>
      </c>
      <c r="O6872">
        <f t="shared" si="753"/>
        <v>1.4861588936228383</v>
      </c>
      <c r="P6872" s="4">
        <f t="shared" si="754"/>
        <v>213.37999999999994</v>
      </c>
      <c r="Q6872" t="str">
        <f t="shared" si="755"/>
        <v>Inefficient</v>
      </c>
    </row>
    <row r="6873" spans="1:17" x14ac:dyDescent="0.3">
      <c r="A6873" s="1">
        <v>45546</v>
      </c>
      <c r="B6873" t="s">
        <v>46</v>
      </c>
      <c r="C6873" t="s">
        <v>11</v>
      </c>
      <c r="D6873" t="s">
        <v>9</v>
      </c>
      <c r="E6873" t="s">
        <v>7</v>
      </c>
      <c r="F6873">
        <v>1194</v>
      </c>
      <c r="G6873">
        <v>8</v>
      </c>
      <c r="H6873">
        <v>0</v>
      </c>
      <c r="I6873" s="4">
        <v>41.26</v>
      </c>
      <c r="J6873" s="4">
        <v>0</v>
      </c>
      <c r="K6873" s="2">
        <f t="shared" si="749"/>
        <v>6.7001675041876048E-3</v>
      </c>
      <c r="L6873">
        <f t="shared" si="750"/>
        <v>0</v>
      </c>
      <c r="M6873" s="4">
        <f t="shared" si="751"/>
        <v>5.1574999999999998</v>
      </c>
      <c r="N6873" s="4">
        <f t="shared" si="752"/>
        <v>0</v>
      </c>
      <c r="O6873">
        <f t="shared" si="753"/>
        <v>0</v>
      </c>
      <c r="P6873" s="4">
        <f t="shared" si="754"/>
        <v>-41.26</v>
      </c>
      <c r="Q6873" t="str">
        <f t="shared" si="755"/>
        <v>Inefficient</v>
      </c>
    </row>
    <row r="6874" spans="1:17" x14ac:dyDescent="0.3">
      <c r="A6874" s="1">
        <v>45546</v>
      </c>
      <c r="B6874" t="s">
        <v>46</v>
      </c>
      <c r="C6874" t="s">
        <v>11</v>
      </c>
      <c r="D6874" t="s">
        <v>9</v>
      </c>
      <c r="E6874" t="s">
        <v>8</v>
      </c>
      <c r="F6874">
        <v>785</v>
      </c>
      <c r="G6874">
        <v>7</v>
      </c>
      <c r="H6874">
        <v>0</v>
      </c>
      <c r="I6874" s="4">
        <v>16.440000000000001</v>
      </c>
      <c r="J6874" s="4">
        <v>0</v>
      </c>
      <c r="K6874" s="2">
        <f t="shared" si="749"/>
        <v>8.9171974522292991E-3</v>
      </c>
      <c r="L6874">
        <f t="shared" si="750"/>
        <v>0</v>
      </c>
      <c r="M6874" s="4">
        <f t="shared" si="751"/>
        <v>2.3485714285714288</v>
      </c>
      <c r="N6874" s="4">
        <f t="shared" si="752"/>
        <v>0</v>
      </c>
      <c r="O6874">
        <f t="shared" si="753"/>
        <v>0</v>
      </c>
      <c r="P6874" s="4">
        <f t="shared" si="754"/>
        <v>-16.440000000000001</v>
      </c>
      <c r="Q6874" t="str">
        <f t="shared" si="755"/>
        <v>Inefficient</v>
      </c>
    </row>
    <row r="6875" spans="1:17" x14ac:dyDescent="0.3">
      <c r="A6875" s="1">
        <v>45546</v>
      </c>
      <c r="B6875" t="s">
        <v>46</v>
      </c>
      <c r="C6875" t="s">
        <v>11</v>
      </c>
      <c r="D6875" t="s">
        <v>10</v>
      </c>
      <c r="E6875" t="s">
        <v>6</v>
      </c>
      <c r="F6875">
        <v>11804</v>
      </c>
      <c r="G6875">
        <v>284</v>
      </c>
      <c r="H6875">
        <v>15</v>
      </c>
      <c r="I6875" s="4">
        <v>423.27</v>
      </c>
      <c r="J6875" s="4">
        <v>832.57</v>
      </c>
      <c r="K6875" s="2">
        <f t="shared" si="749"/>
        <v>2.4059640799728905E-2</v>
      </c>
      <c r="L6875">
        <f t="shared" si="750"/>
        <v>5.2816901408450703E-2</v>
      </c>
      <c r="M6875" s="4">
        <f t="shared" si="751"/>
        <v>1.4903873239436618</v>
      </c>
      <c r="N6875" s="4">
        <f t="shared" si="752"/>
        <v>28.218</v>
      </c>
      <c r="O6875">
        <f t="shared" si="753"/>
        <v>1.9669950622534083</v>
      </c>
      <c r="P6875" s="4">
        <f t="shared" si="754"/>
        <v>409.30000000000007</v>
      </c>
      <c r="Q6875" t="str">
        <f t="shared" si="755"/>
        <v>Inefficient</v>
      </c>
    </row>
    <row r="6876" spans="1:17" x14ac:dyDescent="0.3">
      <c r="A6876" s="1">
        <v>45546</v>
      </c>
      <c r="B6876" t="s">
        <v>46</v>
      </c>
      <c r="C6876" t="s">
        <v>11</v>
      </c>
      <c r="D6876" t="s">
        <v>10</v>
      </c>
      <c r="E6876" t="s">
        <v>7</v>
      </c>
      <c r="F6876">
        <v>1934</v>
      </c>
      <c r="G6876">
        <v>33</v>
      </c>
      <c r="H6876">
        <v>1</v>
      </c>
      <c r="I6876" s="4">
        <v>42.84</v>
      </c>
      <c r="J6876" s="4">
        <v>51.02</v>
      </c>
      <c r="K6876" s="2">
        <f t="shared" si="749"/>
        <v>1.7063081695966906E-2</v>
      </c>
      <c r="L6876">
        <f t="shared" si="750"/>
        <v>3.0303030303030304E-2</v>
      </c>
      <c r="M6876" s="4">
        <f t="shared" si="751"/>
        <v>1.2981818181818183</v>
      </c>
      <c r="N6876" s="4">
        <f t="shared" si="752"/>
        <v>42.84</v>
      </c>
      <c r="O6876">
        <f t="shared" si="753"/>
        <v>1.1909430438842203</v>
      </c>
      <c r="P6876" s="4">
        <f t="shared" si="754"/>
        <v>8.18</v>
      </c>
      <c r="Q6876" t="str">
        <f t="shared" si="755"/>
        <v>Inefficient</v>
      </c>
    </row>
    <row r="6877" spans="1:17" x14ac:dyDescent="0.3">
      <c r="A6877" s="1">
        <v>45546</v>
      </c>
      <c r="B6877" t="s">
        <v>46</v>
      </c>
      <c r="C6877" t="s">
        <v>11</v>
      </c>
      <c r="D6877" t="s">
        <v>10</v>
      </c>
      <c r="E6877" t="s">
        <v>8</v>
      </c>
      <c r="F6877">
        <v>756</v>
      </c>
      <c r="G6877">
        <v>14</v>
      </c>
      <c r="H6877">
        <v>0</v>
      </c>
      <c r="I6877" s="4">
        <v>21.13</v>
      </c>
      <c r="J6877" s="4">
        <v>0</v>
      </c>
      <c r="K6877" s="2">
        <f t="shared" si="749"/>
        <v>1.8518518518518517E-2</v>
      </c>
      <c r="L6877">
        <f t="shared" si="750"/>
        <v>0</v>
      </c>
      <c r="M6877" s="4">
        <f t="shared" si="751"/>
        <v>1.5092857142857141</v>
      </c>
      <c r="N6877" s="4">
        <f t="shared" si="752"/>
        <v>0</v>
      </c>
      <c r="O6877">
        <f t="shared" si="753"/>
        <v>0</v>
      </c>
      <c r="P6877" s="4">
        <f t="shared" si="754"/>
        <v>-21.13</v>
      </c>
      <c r="Q6877" t="str">
        <f t="shared" si="755"/>
        <v>Inefficient</v>
      </c>
    </row>
    <row r="6878" spans="1:17" x14ac:dyDescent="0.3">
      <c r="A6878" s="1">
        <v>45546</v>
      </c>
      <c r="B6878" t="s">
        <v>46</v>
      </c>
      <c r="C6878" t="s">
        <v>12</v>
      </c>
      <c r="D6878" t="s">
        <v>5</v>
      </c>
      <c r="E6878" t="s">
        <v>6</v>
      </c>
      <c r="F6878">
        <v>1822</v>
      </c>
      <c r="G6878">
        <v>77</v>
      </c>
      <c r="H6878">
        <v>5</v>
      </c>
      <c r="I6878" s="4">
        <v>67.81</v>
      </c>
      <c r="J6878" s="4">
        <v>398.2</v>
      </c>
      <c r="K6878" s="2">
        <f t="shared" si="749"/>
        <v>4.2261251372118551E-2</v>
      </c>
      <c r="L6878">
        <f t="shared" si="750"/>
        <v>6.4935064935064929E-2</v>
      </c>
      <c r="M6878" s="4">
        <f t="shared" si="751"/>
        <v>0.88064935064935068</v>
      </c>
      <c r="N6878" s="4">
        <f t="shared" si="752"/>
        <v>13.562000000000001</v>
      </c>
      <c r="O6878">
        <f t="shared" si="753"/>
        <v>5.8722902226810199</v>
      </c>
      <c r="P6878" s="4">
        <f t="shared" si="754"/>
        <v>330.39</v>
      </c>
      <c r="Q6878" t="str">
        <f t="shared" si="755"/>
        <v>Efficient</v>
      </c>
    </row>
    <row r="6879" spans="1:17" x14ac:dyDescent="0.3">
      <c r="A6879" s="1">
        <v>45546</v>
      </c>
      <c r="B6879" t="s">
        <v>46</v>
      </c>
      <c r="C6879" t="s">
        <v>12</v>
      </c>
      <c r="D6879" t="s">
        <v>5</v>
      </c>
      <c r="E6879" t="s">
        <v>7</v>
      </c>
      <c r="F6879">
        <v>11102</v>
      </c>
      <c r="G6879">
        <v>437</v>
      </c>
      <c r="H6879">
        <v>62</v>
      </c>
      <c r="I6879" s="4">
        <v>250.38</v>
      </c>
      <c r="J6879" s="4">
        <v>3616.3</v>
      </c>
      <c r="K6879" s="2">
        <f t="shared" si="749"/>
        <v>3.9362277067195098E-2</v>
      </c>
      <c r="L6879">
        <f t="shared" si="750"/>
        <v>0.14187643020594964</v>
      </c>
      <c r="M6879" s="4">
        <f t="shared" si="751"/>
        <v>0.57295194508009151</v>
      </c>
      <c r="N6879" s="4">
        <f t="shared" si="752"/>
        <v>4.0383870967741933</v>
      </c>
      <c r="O6879">
        <f t="shared" si="753"/>
        <v>14.443246265676173</v>
      </c>
      <c r="P6879" s="4">
        <f t="shared" si="754"/>
        <v>3365.92</v>
      </c>
      <c r="Q6879" t="str">
        <f t="shared" si="755"/>
        <v>Efficient</v>
      </c>
    </row>
    <row r="6880" spans="1:17" x14ac:dyDescent="0.3">
      <c r="A6880" s="1">
        <v>45546</v>
      </c>
      <c r="B6880" t="s">
        <v>46</v>
      </c>
      <c r="C6880" t="s">
        <v>12</v>
      </c>
      <c r="D6880" t="s">
        <v>5</v>
      </c>
      <c r="E6880" t="s">
        <v>8</v>
      </c>
      <c r="F6880">
        <v>3819</v>
      </c>
      <c r="G6880">
        <v>167</v>
      </c>
      <c r="H6880">
        <v>21</v>
      </c>
      <c r="I6880" s="4">
        <v>118.05</v>
      </c>
      <c r="J6880" s="4">
        <v>1980.36</v>
      </c>
      <c r="K6880" s="2">
        <f t="shared" si="749"/>
        <v>4.3728724797067298E-2</v>
      </c>
      <c r="L6880">
        <f t="shared" si="750"/>
        <v>0.12574850299401197</v>
      </c>
      <c r="M6880" s="4">
        <f t="shared" si="751"/>
        <v>0.70688622754491015</v>
      </c>
      <c r="N6880" s="4">
        <f t="shared" si="752"/>
        <v>5.621428571428571</v>
      </c>
      <c r="O6880">
        <f t="shared" si="753"/>
        <v>16.775603557814485</v>
      </c>
      <c r="P6880" s="4">
        <f t="shared" si="754"/>
        <v>1862.31</v>
      </c>
      <c r="Q6880" t="str">
        <f t="shared" si="755"/>
        <v>Efficient</v>
      </c>
    </row>
    <row r="6881" spans="1:17" x14ac:dyDescent="0.3">
      <c r="A6881" s="1">
        <v>45546</v>
      </c>
      <c r="B6881" t="s">
        <v>46</v>
      </c>
      <c r="C6881" t="s">
        <v>12</v>
      </c>
      <c r="D6881" t="s">
        <v>9</v>
      </c>
      <c r="E6881" t="s">
        <v>6</v>
      </c>
      <c r="F6881">
        <v>2380</v>
      </c>
      <c r="G6881">
        <v>14</v>
      </c>
      <c r="H6881">
        <v>0</v>
      </c>
      <c r="I6881" s="4">
        <v>89.02</v>
      </c>
      <c r="J6881" s="4">
        <v>0</v>
      </c>
      <c r="K6881" s="2">
        <f t="shared" si="749"/>
        <v>5.8823529411764705E-3</v>
      </c>
      <c r="L6881">
        <f t="shared" si="750"/>
        <v>0</v>
      </c>
      <c r="M6881" s="4">
        <f t="shared" si="751"/>
        <v>6.3585714285714285</v>
      </c>
      <c r="N6881" s="4">
        <f t="shared" si="752"/>
        <v>0</v>
      </c>
      <c r="O6881">
        <f t="shared" si="753"/>
        <v>0</v>
      </c>
      <c r="P6881" s="4">
        <f t="shared" si="754"/>
        <v>-89.02</v>
      </c>
      <c r="Q6881" t="str">
        <f t="shared" si="755"/>
        <v>Inefficient</v>
      </c>
    </row>
    <row r="6882" spans="1:17" x14ac:dyDescent="0.3">
      <c r="A6882" s="1">
        <v>45546</v>
      </c>
      <c r="B6882" t="s">
        <v>46</v>
      </c>
      <c r="C6882" t="s">
        <v>12</v>
      </c>
      <c r="D6882" t="s">
        <v>9</v>
      </c>
      <c r="E6882" t="s">
        <v>7</v>
      </c>
      <c r="F6882">
        <v>7881</v>
      </c>
      <c r="G6882">
        <v>127</v>
      </c>
      <c r="H6882">
        <v>3</v>
      </c>
      <c r="I6882" s="4">
        <v>128.13999999999999</v>
      </c>
      <c r="J6882" s="4">
        <v>251.92</v>
      </c>
      <c r="K6882" s="2">
        <f t="shared" si="749"/>
        <v>1.6114706255551326E-2</v>
      </c>
      <c r="L6882">
        <f t="shared" si="750"/>
        <v>2.3622047244094488E-2</v>
      </c>
      <c r="M6882" s="4">
        <f t="shared" si="751"/>
        <v>1.0089763779527559</v>
      </c>
      <c r="N6882" s="4">
        <f t="shared" si="752"/>
        <v>42.713333333333331</v>
      </c>
      <c r="O6882">
        <f t="shared" si="753"/>
        <v>1.9659747151552991</v>
      </c>
      <c r="P6882" s="4">
        <f t="shared" si="754"/>
        <v>123.78</v>
      </c>
      <c r="Q6882" t="str">
        <f t="shared" si="755"/>
        <v>Inefficient</v>
      </c>
    </row>
    <row r="6883" spans="1:17" x14ac:dyDescent="0.3">
      <c r="A6883" s="1">
        <v>45546</v>
      </c>
      <c r="B6883" t="s">
        <v>46</v>
      </c>
      <c r="C6883" t="s">
        <v>12</v>
      </c>
      <c r="D6883" t="s">
        <v>9</v>
      </c>
      <c r="E6883" t="s">
        <v>8</v>
      </c>
      <c r="F6883">
        <v>4963</v>
      </c>
      <c r="G6883">
        <v>48</v>
      </c>
      <c r="H6883">
        <v>1</v>
      </c>
      <c r="I6883" s="4">
        <v>181.56</v>
      </c>
      <c r="J6883" s="4">
        <v>50.66</v>
      </c>
      <c r="K6883" s="2">
        <f t="shared" si="749"/>
        <v>9.6715696151521251E-3</v>
      </c>
      <c r="L6883">
        <f t="shared" si="750"/>
        <v>2.0833333333333332E-2</v>
      </c>
      <c r="M6883" s="4">
        <f t="shared" si="751"/>
        <v>3.7825000000000002</v>
      </c>
      <c r="N6883" s="4">
        <f t="shared" si="752"/>
        <v>181.56</v>
      </c>
      <c r="O6883">
        <f t="shared" si="753"/>
        <v>0.27902621722846438</v>
      </c>
      <c r="P6883" s="4">
        <f t="shared" si="754"/>
        <v>-130.9</v>
      </c>
      <c r="Q6883" t="str">
        <f t="shared" si="755"/>
        <v>Inefficient</v>
      </c>
    </row>
    <row r="6884" spans="1:17" x14ac:dyDescent="0.3">
      <c r="A6884" s="1">
        <v>45546</v>
      </c>
      <c r="B6884" t="s">
        <v>46</v>
      </c>
      <c r="C6884" t="s">
        <v>12</v>
      </c>
      <c r="D6884" t="s">
        <v>10</v>
      </c>
      <c r="E6884" t="s">
        <v>6</v>
      </c>
      <c r="F6884">
        <v>2033</v>
      </c>
      <c r="G6884">
        <v>26</v>
      </c>
      <c r="H6884">
        <v>0</v>
      </c>
      <c r="I6884" s="4">
        <v>64.25</v>
      </c>
      <c r="J6884" s="4">
        <v>0</v>
      </c>
      <c r="K6884" s="2">
        <f t="shared" si="749"/>
        <v>1.278898180029513E-2</v>
      </c>
      <c r="L6884">
        <f t="shared" si="750"/>
        <v>0</v>
      </c>
      <c r="M6884" s="4">
        <f t="shared" si="751"/>
        <v>2.4711538461538463</v>
      </c>
      <c r="N6884" s="4">
        <f t="shared" si="752"/>
        <v>0</v>
      </c>
      <c r="O6884">
        <f t="shared" si="753"/>
        <v>0</v>
      </c>
      <c r="P6884" s="4">
        <f t="shared" si="754"/>
        <v>-64.25</v>
      </c>
      <c r="Q6884" t="str">
        <f t="shared" si="755"/>
        <v>Inefficient</v>
      </c>
    </row>
    <row r="6885" spans="1:17" x14ac:dyDescent="0.3">
      <c r="A6885" s="1">
        <v>45546</v>
      </c>
      <c r="B6885" t="s">
        <v>46</v>
      </c>
      <c r="C6885" t="s">
        <v>12</v>
      </c>
      <c r="D6885" t="s">
        <v>10</v>
      </c>
      <c r="E6885" t="s">
        <v>7</v>
      </c>
      <c r="F6885">
        <v>7811</v>
      </c>
      <c r="G6885">
        <v>215</v>
      </c>
      <c r="H6885">
        <v>5</v>
      </c>
      <c r="I6885" s="4">
        <v>206.02</v>
      </c>
      <c r="J6885" s="4">
        <v>431.37</v>
      </c>
      <c r="K6885" s="2">
        <f t="shared" si="749"/>
        <v>2.7525284854692102E-2</v>
      </c>
      <c r="L6885">
        <f t="shared" si="750"/>
        <v>2.3255813953488372E-2</v>
      </c>
      <c r="M6885" s="4">
        <f t="shared" si="751"/>
        <v>0.9582325581395349</v>
      </c>
      <c r="N6885" s="4">
        <f t="shared" si="752"/>
        <v>41.204000000000001</v>
      </c>
      <c r="O6885">
        <f t="shared" si="753"/>
        <v>2.0938258421512472</v>
      </c>
      <c r="P6885" s="4">
        <f t="shared" si="754"/>
        <v>225.35</v>
      </c>
      <c r="Q6885" t="str">
        <f t="shared" si="755"/>
        <v>Inefficient</v>
      </c>
    </row>
    <row r="6886" spans="1:17" x14ac:dyDescent="0.3">
      <c r="A6886" s="1">
        <v>45546</v>
      </c>
      <c r="B6886" t="s">
        <v>46</v>
      </c>
      <c r="C6886" t="s">
        <v>12</v>
      </c>
      <c r="D6886" t="s">
        <v>10</v>
      </c>
      <c r="E6886" t="s">
        <v>8</v>
      </c>
      <c r="F6886">
        <v>4199</v>
      </c>
      <c r="G6886">
        <v>54</v>
      </c>
      <c r="H6886">
        <v>3</v>
      </c>
      <c r="I6886" s="4">
        <v>144.27000000000001</v>
      </c>
      <c r="J6886" s="4">
        <v>262.16000000000003</v>
      </c>
      <c r="K6886" s="2">
        <f t="shared" si="749"/>
        <v>1.2860204810669207E-2</v>
      </c>
      <c r="L6886">
        <f t="shared" si="750"/>
        <v>5.5555555555555552E-2</v>
      </c>
      <c r="M6886" s="4">
        <f t="shared" si="751"/>
        <v>2.6716666666666669</v>
      </c>
      <c r="N6886" s="4">
        <f t="shared" si="752"/>
        <v>48.09</v>
      </c>
      <c r="O6886">
        <f t="shared" si="753"/>
        <v>1.8171484023012408</v>
      </c>
      <c r="P6886" s="4">
        <f t="shared" si="754"/>
        <v>117.89000000000001</v>
      </c>
      <c r="Q6886" t="str">
        <f t="shared" si="755"/>
        <v>Inefficient</v>
      </c>
    </row>
    <row r="6887" spans="1:17" x14ac:dyDescent="0.3">
      <c r="A6887" s="1">
        <v>45547</v>
      </c>
      <c r="B6887" t="s">
        <v>46</v>
      </c>
      <c r="C6887" t="s">
        <v>4</v>
      </c>
      <c r="D6887" t="s">
        <v>5</v>
      </c>
      <c r="E6887" t="s">
        <v>6</v>
      </c>
      <c r="F6887">
        <v>7507</v>
      </c>
      <c r="G6887">
        <v>227</v>
      </c>
      <c r="H6887">
        <v>14</v>
      </c>
      <c r="I6887" s="4">
        <v>179.39</v>
      </c>
      <c r="J6887" s="4">
        <v>825.05</v>
      </c>
      <c r="K6887" s="2">
        <f t="shared" si="749"/>
        <v>3.0238444118822431E-2</v>
      </c>
      <c r="L6887">
        <f t="shared" si="750"/>
        <v>6.1674008810572688E-2</v>
      </c>
      <c r="M6887" s="4">
        <f t="shared" si="751"/>
        <v>0.79026431718061663</v>
      </c>
      <c r="N6887" s="4">
        <f t="shared" si="752"/>
        <v>12.813571428571427</v>
      </c>
      <c r="O6887">
        <f t="shared" si="753"/>
        <v>4.5991972796699931</v>
      </c>
      <c r="P6887" s="4">
        <f t="shared" si="754"/>
        <v>645.66</v>
      </c>
      <c r="Q6887" t="str">
        <f t="shared" si="755"/>
        <v>Efficient</v>
      </c>
    </row>
    <row r="6888" spans="1:17" x14ac:dyDescent="0.3">
      <c r="A6888" s="1">
        <v>45547</v>
      </c>
      <c r="B6888" t="s">
        <v>46</v>
      </c>
      <c r="C6888" t="s">
        <v>4</v>
      </c>
      <c r="D6888" t="s">
        <v>5</v>
      </c>
      <c r="E6888" t="s">
        <v>7</v>
      </c>
      <c r="F6888">
        <v>5981</v>
      </c>
      <c r="G6888">
        <v>257</v>
      </c>
      <c r="H6888">
        <v>35</v>
      </c>
      <c r="I6888" s="4">
        <v>114.26</v>
      </c>
      <c r="J6888" s="4">
        <v>3141.06</v>
      </c>
      <c r="K6888" s="2">
        <f t="shared" si="749"/>
        <v>4.2969403109847849E-2</v>
      </c>
      <c r="L6888">
        <f t="shared" si="750"/>
        <v>0.13618677042801555</v>
      </c>
      <c r="M6888" s="4">
        <f t="shared" si="751"/>
        <v>0.44459143968871595</v>
      </c>
      <c r="N6888" s="4">
        <f t="shared" si="752"/>
        <v>3.2645714285714287</v>
      </c>
      <c r="O6888">
        <f t="shared" si="753"/>
        <v>27.490460353579554</v>
      </c>
      <c r="P6888" s="4">
        <f t="shared" si="754"/>
        <v>3026.7999999999997</v>
      </c>
      <c r="Q6888" t="str">
        <f t="shared" si="755"/>
        <v>Efficient</v>
      </c>
    </row>
    <row r="6889" spans="1:17" x14ac:dyDescent="0.3">
      <c r="A6889" s="1">
        <v>45547</v>
      </c>
      <c r="B6889" t="s">
        <v>46</v>
      </c>
      <c r="C6889" t="s">
        <v>4</v>
      </c>
      <c r="D6889" t="s">
        <v>5</v>
      </c>
      <c r="E6889" t="s">
        <v>8</v>
      </c>
      <c r="F6889">
        <v>291</v>
      </c>
      <c r="G6889">
        <v>10</v>
      </c>
      <c r="H6889">
        <v>1</v>
      </c>
      <c r="I6889" s="4">
        <v>4.83</v>
      </c>
      <c r="J6889" s="4">
        <v>93.11</v>
      </c>
      <c r="K6889" s="2">
        <f t="shared" si="749"/>
        <v>3.4364261168384883E-2</v>
      </c>
      <c r="L6889">
        <f t="shared" si="750"/>
        <v>0.1</v>
      </c>
      <c r="M6889" s="4">
        <f t="shared" si="751"/>
        <v>0.48299999999999998</v>
      </c>
      <c r="N6889" s="4">
        <f t="shared" si="752"/>
        <v>4.83</v>
      </c>
      <c r="O6889">
        <f t="shared" si="753"/>
        <v>19.277432712215319</v>
      </c>
      <c r="P6889" s="4">
        <f t="shared" si="754"/>
        <v>88.28</v>
      </c>
      <c r="Q6889" t="str">
        <f t="shared" si="755"/>
        <v>Efficient</v>
      </c>
    </row>
    <row r="6890" spans="1:17" x14ac:dyDescent="0.3">
      <c r="A6890" s="1">
        <v>45547</v>
      </c>
      <c r="B6890" t="s">
        <v>46</v>
      </c>
      <c r="C6890" t="s">
        <v>4</v>
      </c>
      <c r="D6890" t="s">
        <v>9</v>
      </c>
      <c r="E6890" t="s">
        <v>6</v>
      </c>
      <c r="F6890">
        <v>7668</v>
      </c>
      <c r="G6890">
        <v>81</v>
      </c>
      <c r="H6890">
        <v>2</v>
      </c>
      <c r="I6890" s="4">
        <v>160.16999999999999</v>
      </c>
      <c r="J6890" s="4">
        <v>151.47</v>
      </c>
      <c r="K6890" s="2">
        <f t="shared" si="749"/>
        <v>1.0563380281690141E-2</v>
      </c>
      <c r="L6890">
        <f t="shared" si="750"/>
        <v>2.4691358024691357E-2</v>
      </c>
      <c r="M6890" s="4">
        <f t="shared" si="751"/>
        <v>1.9774074074074073</v>
      </c>
      <c r="N6890" s="4">
        <f t="shared" si="752"/>
        <v>80.084999999999994</v>
      </c>
      <c r="O6890">
        <f t="shared" si="753"/>
        <v>0.94568271211837429</v>
      </c>
      <c r="P6890" s="4">
        <f t="shared" si="754"/>
        <v>-8.6999999999999886</v>
      </c>
      <c r="Q6890" t="str">
        <f t="shared" si="755"/>
        <v>Inefficient</v>
      </c>
    </row>
    <row r="6891" spans="1:17" x14ac:dyDescent="0.3">
      <c r="A6891" s="1">
        <v>45547</v>
      </c>
      <c r="B6891" t="s">
        <v>46</v>
      </c>
      <c r="C6891" t="s">
        <v>4</v>
      </c>
      <c r="D6891" t="s">
        <v>9</v>
      </c>
      <c r="E6891" t="s">
        <v>7</v>
      </c>
      <c r="F6891">
        <v>3934</v>
      </c>
      <c r="G6891">
        <v>76</v>
      </c>
      <c r="H6891">
        <v>3</v>
      </c>
      <c r="I6891" s="4">
        <v>145.25</v>
      </c>
      <c r="J6891" s="4">
        <v>233.61</v>
      </c>
      <c r="K6891" s="2">
        <f t="shared" si="749"/>
        <v>1.9318759532282664E-2</v>
      </c>
      <c r="L6891">
        <f t="shared" si="750"/>
        <v>3.9473684210526314E-2</v>
      </c>
      <c r="M6891" s="4">
        <f t="shared" si="751"/>
        <v>1.9111842105263157</v>
      </c>
      <c r="N6891" s="4">
        <f t="shared" si="752"/>
        <v>48.416666666666664</v>
      </c>
      <c r="O6891">
        <f t="shared" si="753"/>
        <v>1.608330464716007</v>
      </c>
      <c r="P6891" s="4">
        <f t="shared" si="754"/>
        <v>88.360000000000014</v>
      </c>
      <c r="Q6891" t="str">
        <f t="shared" si="755"/>
        <v>Inefficient</v>
      </c>
    </row>
    <row r="6892" spans="1:17" x14ac:dyDescent="0.3">
      <c r="A6892" s="1">
        <v>45547</v>
      </c>
      <c r="B6892" t="s">
        <v>46</v>
      </c>
      <c r="C6892" t="s">
        <v>4</v>
      </c>
      <c r="D6892" t="s">
        <v>9</v>
      </c>
      <c r="E6892" t="s">
        <v>8</v>
      </c>
      <c r="F6892">
        <v>717</v>
      </c>
      <c r="G6892">
        <v>11</v>
      </c>
      <c r="H6892">
        <v>0</v>
      </c>
      <c r="I6892" s="4">
        <v>9.39</v>
      </c>
      <c r="J6892" s="4">
        <v>0</v>
      </c>
      <c r="K6892" s="2">
        <f t="shared" si="749"/>
        <v>1.5341701534170154E-2</v>
      </c>
      <c r="L6892">
        <f t="shared" si="750"/>
        <v>0</v>
      </c>
      <c r="M6892" s="4">
        <f t="shared" si="751"/>
        <v>0.85363636363636364</v>
      </c>
      <c r="N6892" s="4">
        <f t="shared" si="752"/>
        <v>0</v>
      </c>
      <c r="O6892">
        <f t="shared" si="753"/>
        <v>0</v>
      </c>
      <c r="P6892" s="4">
        <f t="shared" si="754"/>
        <v>-9.39</v>
      </c>
      <c r="Q6892" t="str">
        <f t="shared" si="755"/>
        <v>Inefficient</v>
      </c>
    </row>
    <row r="6893" spans="1:17" x14ac:dyDescent="0.3">
      <c r="A6893" s="1">
        <v>45547</v>
      </c>
      <c r="B6893" t="s">
        <v>46</v>
      </c>
      <c r="C6893" t="s">
        <v>4</v>
      </c>
      <c r="D6893" t="s">
        <v>10</v>
      </c>
      <c r="E6893" t="s">
        <v>6</v>
      </c>
      <c r="F6893">
        <v>3072</v>
      </c>
      <c r="G6893">
        <v>33</v>
      </c>
      <c r="H6893">
        <v>1</v>
      </c>
      <c r="I6893" s="4">
        <v>62.37</v>
      </c>
      <c r="J6893" s="4">
        <v>99.34</v>
      </c>
      <c r="K6893" s="2">
        <f t="shared" si="749"/>
        <v>1.07421875E-2</v>
      </c>
      <c r="L6893">
        <f t="shared" si="750"/>
        <v>3.0303030303030304E-2</v>
      </c>
      <c r="M6893" s="4">
        <f t="shared" si="751"/>
        <v>1.89</v>
      </c>
      <c r="N6893" s="4">
        <f t="shared" si="752"/>
        <v>62.37</v>
      </c>
      <c r="O6893">
        <f t="shared" si="753"/>
        <v>1.5927529260862596</v>
      </c>
      <c r="P6893" s="4">
        <f t="shared" si="754"/>
        <v>36.970000000000006</v>
      </c>
      <c r="Q6893" t="str">
        <f t="shared" si="755"/>
        <v>Inefficient</v>
      </c>
    </row>
    <row r="6894" spans="1:17" x14ac:dyDescent="0.3">
      <c r="A6894" s="1">
        <v>45547</v>
      </c>
      <c r="B6894" t="s">
        <v>46</v>
      </c>
      <c r="C6894" t="s">
        <v>4</v>
      </c>
      <c r="D6894" t="s">
        <v>10</v>
      </c>
      <c r="E6894" t="s">
        <v>7</v>
      </c>
      <c r="F6894">
        <v>3031</v>
      </c>
      <c r="G6894">
        <v>54</v>
      </c>
      <c r="H6894">
        <v>2</v>
      </c>
      <c r="I6894" s="4">
        <v>89.46</v>
      </c>
      <c r="J6894" s="4">
        <v>110.12</v>
      </c>
      <c r="K6894" s="2">
        <f t="shared" si="749"/>
        <v>1.7815902342461234E-2</v>
      </c>
      <c r="L6894">
        <f t="shared" si="750"/>
        <v>3.7037037037037035E-2</v>
      </c>
      <c r="M6894" s="4">
        <f t="shared" si="751"/>
        <v>1.6566666666666665</v>
      </c>
      <c r="N6894" s="4">
        <f t="shared" si="752"/>
        <v>44.73</v>
      </c>
      <c r="O6894">
        <f t="shared" si="753"/>
        <v>1.2309412027721889</v>
      </c>
      <c r="P6894" s="4">
        <f t="shared" si="754"/>
        <v>20.660000000000011</v>
      </c>
      <c r="Q6894" t="str">
        <f t="shared" si="755"/>
        <v>Inefficient</v>
      </c>
    </row>
    <row r="6895" spans="1:17" x14ac:dyDescent="0.3">
      <c r="A6895" s="1">
        <v>45547</v>
      </c>
      <c r="B6895" t="s">
        <v>46</v>
      </c>
      <c r="C6895" t="s">
        <v>4</v>
      </c>
      <c r="D6895" t="s">
        <v>10</v>
      </c>
      <c r="E6895" t="s">
        <v>8</v>
      </c>
      <c r="F6895">
        <v>225</v>
      </c>
      <c r="G6895">
        <v>4</v>
      </c>
      <c r="H6895">
        <v>0</v>
      </c>
      <c r="I6895" s="4">
        <v>6.79</v>
      </c>
      <c r="J6895" s="4">
        <v>0</v>
      </c>
      <c r="K6895" s="2">
        <f t="shared" si="749"/>
        <v>1.7777777777777778E-2</v>
      </c>
      <c r="L6895">
        <f t="shared" si="750"/>
        <v>0</v>
      </c>
      <c r="M6895" s="4">
        <f t="shared" si="751"/>
        <v>1.6975</v>
      </c>
      <c r="N6895" s="4">
        <f t="shared" si="752"/>
        <v>0</v>
      </c>
      <c r="O6895">
        <f t="shared" si="753"/>
        <v>0</v>
      </c>
      <c r="P6895" s="4">
        <f t="shared" si="754"/>
        <v>-6.79</v>
      </c>
      <c r="Q6895" t="str">
        <f t="shared" si="755"/>
        <v>Inefficient</v>
      </c>
    </row>
    <row r="6896" spans="1:17" x14ac:dyDescent="0.3">
      <c r="A6896" s="1">
        <v>45547</v>
      </c>
      <c r="B6896" t="s">
        <v>46</v>
      </c>
      <c r="C6896" t="s">
        <v>11</v>
      </c>
      <c r="D6896" t="s">
        <v>5</v>
      </c>
      <c r="E6896" t="s">
        <v>6</v>
      </c>
      <c r="F6896">
        <v>8092</v>
      </c>
      <c r="G6896">
        <v>202</v>
      </c>
      <c r="H6896">
        <v>11</v>
      </c>
      <c r="I6896" s="4">
        <v>146.65</v>
      </c>
      <c r="J6896" s="4">
        <v>606.46</v>
      </c>
      <c r="K6896" s="2">
        <f t="shared" si="749"/>
        <v>2.4962926347009393E-2</v>
      </c>
      <c r="L6896">
        <f t="shared" si="750"/>
        <v>5.4455445544554455E-2</v>
      </c>
      <c r="M6896" s="4">
        <f t="shared" si="751"/>
        <v>0.72599009900990097</v>
      </c>
      <c r="N6896" s="4">
        <f t="shared" si="752"/>
        <v>13.331818181818182</v>
      </c>
      <c r="O6896">
        <f t="shared" si="753"/>
        <v>4.1354244800545521</v>
      </c>
      <c r="P6896" s="4">
        <f t="shared" si="754"/>
        <v>459.81000000000006</v>
      </c>
      <c r="Q6896" t="str">
        <f t="shared" si="755"/>
        <v>Efficient</v>
      </c>
    </row>
    <row r="6897" spans="1:17" x14ac:dyDescent="0.3">
      <c r="A6897" s="1">
        <v>45547</v>
      </c>
      <c r="B6897" t="s">
        <v>46</v>
      </c>
      <c r="C6897" t="s">
        <v>11</v>
      </c>
      <c r="D6897" t="s">
        <v>5</v>
      </c>
      <c r="E6897" t="s">
        <v>7</v>
      </c>
      <c r="F6897">
        <v>1566</v>
      </c>
      <c r="G6897">
        <v>71</v>
      </c>
      <c r="H6897">
        <v>8</v>
      </c>
      <c r="I6897" s="4">
        <v>27.61</v>
      </c>
      <c r="J6897" s="4">
        <v>544.82000000000005</v>
      </c>
      <c r="K6897" s="2">
        <f t="shared" si="749"/>
        <v>4.5338441890166031E-2</v>
      </c>
      <c r="L6897">
        <f t="shared" si="750"/>
        <v>0.11267605633802817</v>
      </c>
      <c r="M6897" s="4">
        <f t="shared" si="751"/>
        <v>0.38887323943661972</v>
      </c>
      <c r="N6897" s="4">
        <f t="shared" si="752"/>
        <v>3.4512499999999999</v>
      </c>
      <c r="O6897">
        <f t="shared" si="753"/>
        <v>19.732705541470484</v>
      </c>
      <c r="P6897" s="4">
        <f t="shared" si="754"/>
        <v>517.21</v>
      </c>
      <c r="Q6897" t="str">
        <f t="shared" si="755"/>
        <v>Efficient</v>
      </c>
    </row>
    <row r="6898" spans="1:17" x14ac:dyDescent="0.3">
      <c r="A6898" s="1">
        <v>45547</v>
      </c>
      <c r="B6898" t="s">
        <v>46</v>
      </c>
      <c r="C6898" t="s">
        <v>11</v>
      </c>
      <c r="D6898" t="s">
        <v>5</v>
      </c>
      <c r="E6898" t="s">
        <v>8</v>
      </c>
      <c r="F6898">
        <v>517</v>
      </c>
      <c r="G6898">
        <v>15</v>
      </c>
      <c r="H6898">
        <v>1</v>
      </c>
      <c r="I6898" s="4">
        <v>18.600000000000001</v>
      </c>
      <c r="J6898" s="4">
        <v>50.95</v>
      </c>
      <c r="K6898" s="2">
        <f t="shared" si="749"/>
        <v>2.9013539651837523E-2</v>
      </c>
      <c r="L6898">
        <f t="shared" si="750"/>
        <v>6.6666666666666666E-2</v>
      </c>
      <c r="M6898" s="4">
        <f t="shared" si="751"/>
        <v>1.24</v>
      </c>
      <c r="N6898" s="4">
        <f t="shared" si="752"/>
        <v>18.600000000000001</v>
      </c>
      <c r="O6898">
        <f t="shared" si="753"/>
        <v>2.739247311827957</v>
      </c>
      <c r="P6898" s="4">
        <f t="shared" si="754"/>
        <v>32.35</v>
      </c>
      <c r="Q6898" t="str">
        <f t="shared" si="755"/>
        <v>Inefficient</v>
      </c>
    </row>
    <row r="6899" spans="1:17" x14ac:dyDescent="0.3">
      <c r="A6899" s="1">
        <v>45547</v>
      </c>
      <c r="B6899" t="s">
        <v>46</v>
      </c>
      <c r="C6899" t="s">
        <v>11</v>
      </c>
      <c r="D6899" t="s">
        <v>9</v>
      </c>
      <c r="E6899" t="s">
        <v>6</v>
      </c>
      <c r="F6899">
        <v>9403</v>
      </c>
      <c r="G6899">
        <v>82</v>
      </c>
      <c r="H6899">
        <v>2</v>
      </c>
      <c r="I6899" s="4">
        <v>223.26</v>
      </c>
      <c r="J6899" s="4">
        <v>130.47</v>
      </c>
      <c r="K6899" s="2">
        <f t="shared" si="749"/>
        <v>8.7206210783792402E-3</v>
      </c>
      <c r="L6899">
        <f t="shared" si="750"/>
        <v>2.4390243902439025E-2</v>
      </c>
      <c r="M6899" s="4">
        <f t="shared" si="751"/>
        <v>2.7226829268292683</v>
      </c>
      <c r="N6899" s="4">
        <f t="shared" si="752"/>
        <v>111.63</v>
      </c>
      <c r="O6899">
        <f t="shared" si="753"/>
        <v>0.58438591776404192</v>
      </c>
      <c r="P6899" s="4">
        <f t="shared" si="754"/>
        <v>-92.789999999999992</v>
      </c>
      <c r="Q6899" t="str">
        <f t="shared" si="755"/>
        <v>Inefficient</v>
      </c>
    </row>
    <row r="6900" spans="1:17" x14ac:dyDescent="0.3">
      <c r="A6900" s="1">
        <v>45547</v>
      </c>
      <c r="B6900" t="s">
        <v>46</v>
      </c>
      <c r="C6900" t="s">
        <v>11</v>
      </c>
      <c r="D6900" t="s">
        <v>9</v>
      </c>
      <c r="E6900" t="s">
        <v>7</v>
      </c>
      <c r="F6900">
        <v>790</v>
      </c>
      <c r="G6900">
        <v>14</v>
      </c>
      <c r="H6900">
        <v>0</v>
      </c>
      <c r="I6900" s="4">
        <v>12.64</v>
      </c>
      <c r="J6900" s="4">
        <v>0</v>
      </c>
      <c r="K6900" s="2">
        <f t="shared" si="749"/>
        <v>1.7721518987341773E-2</v>
      </c>
      <c r="L6900">
        <f t="shared" si="750"/>
        <v>0</v>
      </c>
      <c r="M6900" s="4">
        <f t="shared" si="751"/>
        <v>0.90285714285714291</v>
      </c>
      <c r="N6900" s="4">
        <f t="shared" si="752"/>
        <v>0</v>
      </c>
      <c r="O6900">
        <f t="shared" si="753"/>
        <v>0</v>
      </c>
      <c r="P6900" s="4">
        <f t="shared" si="754"/>
        <v>-12.64</v>
      </c>
      <c r="Q6900" t="str">
        <f t="shared" si="755"/>
        <v>Inefficient</v>
      </c>
    </row>
    <row r="6901" spans="1:17" x14ac:dyDescent="0.3">
      <c r="A6901" s="1">
        <v>45547</v>
      </c>
      <c r="B6901" t="s">
        <v>46</v>
      </c>
      <c r="C6901" t="s">
        <v>11</v>
      </c>
      <c r="D6901" t="s">
        <v>9</v>
      </c>
      <c r="E6901" t="s">
        <v>8</v>
      </c>
      <c r="F6901">
        <v>193</v>
      </c>
      <c r="G6901">
        <v>3</v>
      </c>
      <c r="H6901">
        <v>0</v>
      </c>
      <c r="I6901" s="4">
        <v>6.89</v>
      </c>
      <c r="J6901" s="4">
        <v>0</v>
      </c>
      <c r="K6901" s="2">
        <f t="shared" si="749"/>
        <v>1.5544041450777202E-2</v>
      </c>
      <c r="L6901">
        <f t="shared" si="750"/>
        <v>0</v>
      </c>
      <c r="M6901" s="4">
        <f t="shared" si="751"/>
        <v>2.2966666666666664</v>
      </c>
      <c r="N6901" s="4">
        <f t="shared" si="752"/>
        <v>0</v>
      </c>
      <c r="O6901">
        <f t="shared" si="753"/>
        <v>0</v>
      </c>
      <c r="P6901" s="4">
        <f t="shared" si="754"/>
        <v>-6.89</v>
      </c>
      <c r="Q6901" t="str">
        <f t="shared" si="755"/>
        <v>Inefficient</v>
      </c>
    </row>
    <row r="6902" spans="1:17" x14ac:dyDescent="0.3">
      <c r="A6902" s="1">
        <v>45547</v>
      </c>
      <c r="B6902" t="s">
        <v>46</v>
      </c>
      <c r="C6902" t="s">
        <v>11</v>
      </c>
      <c r="D6902" t="s">
        <v>10</v>
      </c>
      <c r="E6902" t="s">
        <v>6</v>
      </c>
      <c r="F6902">
        <v>8852</v>
      </c>
      <c r="G6902">
        <v>257</v>
      </c>
      <c r="H6902">
        <v>9</v>
      </c>
      <c r="I6902" s="4">
        <v>310.06</v>
      </c>
      <c r="J6902" s="4">
        <v>798.1</v>
      </c>
      <c r="K6902" s="2">
        <f t="shared" si="749"/>
        <v>2.903298689561681E-2</v>
      </c>
      <c r="L6902">
        <f t="shared" si="750"/>
        <v>3.5019455252918288E-2</v>
      </c>
      <c r="M6902" s="4">
        <f t="shared" si="751"/>
        <v>1.2064591439688717</v>
      </c>
      <c r="N6902" s="4">
        <f t="shared" si="752"/>
        <v>34.451111111111111</v>
      </c>
      <c r="O6902">
        <f t="shared" si="753"/>
        <v>2.5740179320131586</v>
      </c>
      <c r="P6902" s="4">
        <f t="shared" si="754"/>
        <v>488.04</v>
      </c>
      <c r="Q6902" t="str">
        <f t="shared" si="755"/>
        <v>Inefficient</v>
      </c>
    </row>
    <row r="6903" spans="1:17" x14ac:dyDescent="0.3">
      <c r="A6903" s="1">
        <v>45547</v>
      </c>
      <c r="B6903" t="s">
        <v>46</v>
      </c>
      <c r="C6903" t="s">
        <v>11</v>
      </c>
      <c r="D6903" t="s">
        <v>10</v>
      </c>
      <c r="E6903" t="s">
        <v>7</v>
      </c>
      <c r="F6903">
        <v>1470</v>
      </c>
      <c r="G6903">
        <v>26</v>
      </c>
      <c r="H6903">
        <v>0</v>
      </c>
      <c r="I6903" s="4">
        <v>37.31</v>
      </c>
      <c r="J6903" s="4">
        <v>0</v>
      </c>
      <c r="K6903" s="2">
        <f t="shared" si="749"/>
        <v>1.7687074829931974E-2</v>
      </c>
      <c r="L6903">
        <f t="shared" si="750"/>
        <v>0</v>
      </c>
      <c r="M6903" s="4">
        <f t="shared" si="751"/>
        <v>1.4350000000000001</v>
      </c>
      <c r="N6903" s="4">
        <f t="shared" si="752"/>
        <v>0</v>
      </c>
      <c r="O6903">
        <f t="shared" si="753"/>
        <v>0</v>
      </c>
      <c r="P6903" s="4">
        <f t="shared" si="754"/>
        <v>-37.31</v>
      </c>
      <c r="Q6903" t="str">
        <f t="shared" si="755"/>
        <v>Inefficient</v>
      </c>
    </row>
    <row r="6904" spans="1:17" x14ac:dyDescent="0.3">
      <c r="A6904" s="1">
        <v>45547</v>
      </c>
      <c r="B6904" t="s">
        <v>46</v>
      </c>
      <c r="C6904" t="s">
        <v>11</v>
      </c>
      <c r="D6904" t="s">
        <v>10</v>
      </c>
      <c r="E6904" t="s">
        <v>8</v>
      </c>
      <c r="F6904">
        <v>630</v>
      </c>
      <c r="G6904">
        <v>12</v>
      </c>
      <c r="H6904">
        <v>0</v>
      </c>
      <c r="I6904" s="4">
        <v>20.57</v>
      </c>
      <c r="J6904" s="4">
        <v>0</v>
      </c>
      <c r="K6904" s="2">
        <f t="shared" si="749"/>
        <v>1.9047619047619049E-2</v>
      </c>
      <c r="L6904">
        <f t="shared" si="750"/>
        <v>0</v>
      </c>
      <c r="M6904" s="4">
        <f t="shared" si="751"/>
        <v>1.7141666666666666</v>
      </c>
      <c r="N6904" s="4">
        <f t="shared" si="752"/>
        <v>0</v>
      </c>
      <c r="O6904">
        <f t="shared" si="753"/>
        <v>0</v>
      </c>
      <c r="P6904" s="4">
        <f t="shared" si="754"/>
        <v>-20.57</v>
      </c>
      <c r="Q6904" t="str">
        <f t="shared" si="755"/>
        <v>Inefficient</v>
      </c>
    </row>
    <row r="6905" spans="1:17" x14ac:dyDescent="0.3">
      <c r="A6905" s="1">
        <v>45547</v>
      </c>
      <c r="B6905" t="s">
        <v>46</v>
      </c>
      <c r="C6905" t="s">
        <v>12</v>
      </c>
      <c r="D6905" t="s">
        <v>5</v>
      </c>
      <c r="E6905" t="s">
        <v>6</v>
      </c>
      <c r="F6905">
        <v>2462</v>
      </c>
      <c r="G6905">
        <v>109</v>
      </c>
      <c r="H6905">
        <v>10</v>
      </c>
      <c r="I6905" s="4">
        <v>89.95</v>
      </c>
      <c r="J6905" s="4">
        <v>884.5</v>
      </c>
      <c r="K6905" s="2">
        <f t="shared" si="749"/>
        <v>4.4272948822095856E-2</v>
      </c>
      <c r="L6905">
        <f t="shared" si="750"/>
        <v>9.1743119266055051E-2</v>
      </c>
      <c r="M6905" s="4">
        <f t="shared" si="751"/>
        <v>0.8252293577981652</v>
      </c>
      <c r="N6905" s="4">
        <f t="shared" si="752"/>
        <v>8.995000000000001</v>
      </c>
      <c r="O6905">
        <f t="shared" si="753"/>
        <v>9.8332406892718165</v>
      </c>
      <c r="P6905" s="4">
        <f t="shared" si="754"/>
        <v>794.55</v>
      </c>
      <c r="Q6905" t="str">
        <f t="shared" si="755"/>
        <v>Efficient</v>
      </c>
    </row>
    <row r="6906" spans="1:17" x14ac:dyDescent="0.3">
      <c r="A6906" s="1">
        <v>45547</v>
      </c>
      <c r="B6906" t="s">
        <v>46</v>
      </c>
      <c r="C6906" t="s">
        <v>12</v>
      </c>
      <c r="D6906" t="s">
        <v>5</v>
      </c>
      <c r="E6906" t="s">
        <v>7</v>
      </c>
      <c r="F6906">
        <v>5974</v>
      </c>
      <c r="G6906">
        <v>194</v>
      </c>
      <c r="H6906">
        <v>12</v>
      </c>
      <c r="I6906" s="4">
        <v>207.85</v>
      </c>
      <c r="J6906" s="4">
        <v>1181.77</v>
      </c>
      <c r="K6906" s="2">
        <f t="shared" si="749"/>
        <v>3.247405423501841E-2</v>
      </c>
      <c r="L6906">
        <f t="shared" si="750"/>
        <v>6.1855670103092786E-2</v>
      </c>
      <c r="M6906" s="4">
        <f t="shared" si="751"/>
        <v>1.0713917525773196</v>
      </c>
      <c r="N6906" s="4">
        <f t="shared" si="752"/>
        <v>17.320833333333333</v>
      </c>
      <c r="O6906">
        <f t="shared" si="753"/>
        <v>5.6856867933605963</v>
      </c>
      <c r="P6906" s="4">
        <f t="shared" si="754"/>
        <v>973.92</v>
      </c>
      <c r="Q6906" t="str">
        <f t="shared" si="755"/>
        <v>Efficient</v>
      </c>
    </row>
    <row r="6907" spans="1:17" x14ac:dyDescent="0.3">
      <c r="A6907" s="1">
        <v>45547</v>
      </c>
      <c r="B6907" t="s">
        <v>46</v>
      </c>
      <c r="C6907" t="s">
        <v>12</v>
      </c>
      <c r="D6907" t="s">
        <v>5</v>
      </c>
      <c r="E6907" t="s">
        <v>8</v>
      </c>
      <c r="F6907">
        <v>3962</v>
      </c>
      <c r="G6907">
        <v>163</v>
      </c>
      <c r="H6907">
        <v>15</v>
      </c>
      <c r="I6907" s="4">
        <v>104.61</v>
      </c>
      <c r="J6907" s="4">
        <v>1360.31</v>
      </c>
      <c r="K6907" s="2">
        <f t="shared" si="749"/>
        <v>4.1140837960625946E-2</v>
      </c>
      <c r="L6907">
        <f t="shared" si="750"/>
        <v>9.202453987730061E-2</v>
      </c>
      <c r="M6907" s="4">
        <f t="shared" si="751"/>
        <v>0.64177914110429446</v>
      </c>
      <c r="N6907" s="4">
        <f t="shared" si="752"/>
        <v>6.9740000000000002</v>
      </c>
      <c r="O6907">
        <f t="shared" si="753"/>
        <v>13.003632539910141</v>
      </c>
      <c r="P6907" s="4">
        <f t="shared" si="754"/>
        <v>1255.7</v>
      </c>
      <c r="Q6907" t="str">
        <f t="shared" si="755"/>
        <v>Efficient</v>
      </c>
    </row>
    <row r="6908" spans="1:17" x14ac:dyDescent="0.3">
      <c r="A6908" s="1">
        <v>45547</v>
      </c>
      <c r="B6908" t="s">
        <v>46</v>
      </c>
      <c r="C6908" t="s">
        <v>12</v>
      </c>
      <c r="D6908" t="s">
        <v>9</v>
      </c>
      <c r="E6908" t="s">
        <v>6</v>
      </c>
      <c r="F6908">
        <v>1109</v>
      </c>
      <c r="G6908">
        <v>9</v>
      </c>
      <c r="H6908">
        <v>0</v>
      </c>
      <c r="I6908" s="4">
        <v>25.91</v>
      </c>
      <c r="J6908" s="4">
        <v>0</v>
      </c>
      <c r="K6908" s="2">
        <f t="shared" si="749"/>
        <v>8.1154192966636611E-3</v>
      </c>
      <c r="L6908">
        <f t="shared" si="750"/>
        <v>0</v>
      </c>
      <c r="M6908" s="4">
        <f t="shared" si="751"/>
        <v>2.8788888888888891</v>
      </c>
      <c r="N6908" s="4">
        <f t="shared" si="752"/>
        <v>0</v>
      </c>
      <c r="O6908">
        <f t="shared" si="753"/>
        <v>0</v>
      </c>
      <c r="P6908" s="4">
        <f t="shared" si="754"/>
        <v>-25.91</v>
      </c>
      <c r="Q6908" t="str">
        <f t="shared" si="755"/>
        <v>Inefficient</v>
      </c>
    </row>
    <row r="6909" spans="1:17" x14ac:dyDescent="0.3">
      <c r="A6909" s="1">
        <v>45547</v>
      </c>
      <c r="B6909" t="s">
        <v>46</v>
      </c>
      <c r="C6909" t="s">
        <v>12</v>
      </c>
      <c r="D6909" t="s">
        <v>9</v>
      </c>
      <c r="E6909" t="s">
        <v>7</v>
      </c>
      <c r="F6909">
        <v>7682</v>
      </c>
      <c r="G6909">
        <v>98</v>
      </c>
      <c r="H6909">
        <v>3</v>
      </c>
      <c r="I6909" s="4">
        <v>200.58</v>
      </c>
      <c r="J6909" s="4">
        <v>188.71</v>
      </c>
      <c r="K6909" s="2">
        <f t="shared" si="749"/>
        <v>1.2757094506638896E-2</v>
      </c>
      <c r="L6909">
        <f t="shared" si="750"/>
        <v>3.0612244897959183E-2</v>
      </c>
      <c r="M6909" s="4">
        <f t="shared" si="751"/>
        <v>2.0467346938775512</v>
      </c>
      <c r="N6909" s="4">
        <f t="shared" si="752"/>
        <v>66.86</v>
      </c>
      <c r="O6909">
        <f t="shared" si="753"/>
        <v>0.94082161730980152</v>
      </c>
      <c r="P6909" s="4">
        <f t="shared" si="754"/>
        <v>-11.870000000000005</v>
      </c>
      <c r="Q6909" t="str">
        <f t="shared" si="755"/>
        <v>Inefficient</v>
      </c>
    </row>
    <row r="6910" spans="1:17" x14ac:dyDescent="0.3">
      <c r="A6910" s="1">
        <v>45547</v>
      </c>
      <c r="B6910" t="s">
        <v>46</v>
      </c>
      <c r="C6910" t="s">
        <v>12</v>
      </c>
      <c r="D6910" t="s">
        <v>9</v>
      </c>
      <c r="E6910" t="s">
        <v>8</v>
      </c>
      <c r="F6910">
        <v>2152</v>
      </c>
      <c r="G6910">
        <v>34</v>
      </c>
      <c r="H6910">
        <v>0</v>
      </c>
      <c r="I6910" s="4">
        <v>61.65</v>
      </c>
      <c r="J6910" s="4">
        <v>0</v>
      </c>
      <c r="K6910" s="2">
        <f t="shared" si="749"/>
        <v>1.5799256505576207E-2</v>
      </c>
      <c r="L6910">
        <f t="shared" si="750"/>
        <v>0</v>
      </c>
      <c r="M6910" s="4">
        <f t="shared" si="751"/>
        <v>1.8132352941176471</v>
      </c>
      <c r="N6910" s="4">
        <f t="shared" si="752"/>
        <v>0</v>
      </c>
      <c r="O6910">
        <f t="shared" si="753"/>
        <v>0</v>
      </c>
      <c r="P6910" s="4">
        <f t="shared" si="754"/>
        <v>-61.65</v>
      </c>
      <c r="Q6910" t="str">
        <f t="shared" si="755"/>
        <v>Inefficient</v>
      </c>
    </row>
    <row r="6911" spans="1:17" x14ac:dyDescent="0.3">
      <c r="A6911" s="1">
        <v>45547</v>
      </c>
      <c r="B6911" t="s">
        <v>46</v>
      </c>
      <c r="C6911" t="s">
        <v>12</v>
      </c>
      <c r="D6911" t="s">
        <v>10</v>
      </c>
      <c r="E6911" t="s">
        <v>6</v>
      </c>
      <c r="F6911">
        <v>2370</v>
      </c>
      <c r="G6911">
        <v>53</v>
      </c>
      <c r="H6911">
        <v>1</v>
      </c>
      <c r="I6911" s="4">
        <v>45.65</v>
      </c>
      <c r="J6911" s="4">
        <v>89.37</v>
      </c>
      <c r="K6911" s="2">
        <f t="shared" si="749"/>
        <v>2.2362869198312235E-2</v>
      </c>
      <c r="L6911">
        <f t="shared" si="750"/>
        <v>1.8867924528301886E-2</v>
      </c>
      <c r="M6911" s="4">
        <f t="shared" si="751"/>
        <v>0.86132075471698111</v>
      </c>
      <c r="N6911" s="4">
        <f t="shared" si="752"/>
        <v>45.65</v>
      </c>
      <c r="O6911">
        <f t="shared" si="753"/>
        <v>1.9577217962760134</v>
      </c>
      <c r="P6911" s="4">
        <f t="shared" si="754"/>
        <v>43.720000000000006</v>
      </c>
      <c r="Q6911" t="str">
        <f t="shared" si="755"/>
        <v>Inefficient</v>
      </c>
    </row>
    <row r="6912" spans="1:17" x14ac:dyDescent="0.3">
      <c r="A6912" s="1">
        <v>45547</v>
      </c>
      <c r="B6912" t="s">
        <v>46</v>
      </c>
      <c r="C6912" t="s">
        <v>12</v>
      </c>
      <c r="D6912" t="s">
        <v>10</v>
      </c>
      <c r="E6912" t="s">
        <v>7</v>
      </c>
      <c r="F6912">
        <v>6644</v>
      </c>
      <c r="G6912">
        <v>90</v>
      </c>
      <c r="H6912">
        <v>6</v>
      </c>
      <c r="I6912" s="4">
        <v>201.45</v>
      </c>
      <c r="J6912" s="4">
        <v>328.6</v>
      </c>
      <c r="K6912" s="2">
        <f t="shared" si="749"/>
        <v>1.3546056592414209E-2</v>
      </c>
      <c r="L6912">
        <f t="shared" si="750"/>
        <v>6.6666666666666666E-2</v>
      </c>
      <c r="M6912" s="4">
        <f t="shared" si="751"/>
        <v>2.2383333333333333</v>
      </c>
      <c r="N6912" s="4">
        <f t="shared" si="752"/>
        <v>33.574999999999996</v>
      </c>
      <c r="O6912">
        <f t="shared" si="753"/>
        <v>1.6311739885827752</v>
      </c>
      <c r="P6912" s="4">
        <f t="shared" si="754"/>
        <v>127.15000000000003</v>
      </c>
      <c r="Q6912" t="str">
        <f t="shared" si="755"/>
        <v>Inefficient</v>
      </c>
    </row>
    <row r="6913" spans="1:17" x14ac:dyDescent="0.3">
      <c r="A6913" s="1">
        <v>45547</v>
      </c>
      <c r="B6913" t="s">
        <v>46</v>
      </c>
      <c r="C6913" t="s">
        <v>12</v>
      </c>
      <c r="D6913" t="s">
        <v>10</v>
      </c>
      <c r="E6913" t="s">
        <v>8</v>
      </c>
      <c r="F6913">
        <v>4064</v>
      </c>
      <c r="G6913">
        <v>119</v>
      </c>
      <c r="H6913">
        <v>9</v>
      </c>
      <c r="I6913" s="4">
        <v>157.22999999999999</v>
      </c>
      <c r="J6913" s="4">
        <v>850.74</v>
      </c>
      <c r="K6913" s="2">
        <f t="shared" si="749"/>
        <v>2.9281496062992126E-2</v>
      </c>
      <c r="L6913">
        <f t="shared" si="750"/>
        <v>7.5630252100840331E-2</v>
      </c>
      <c r="M6913" s="4">
        <f t="shared" si="751"/>
        <v>1.3212605042016805</v>
      </c>
      <c r="N6913" s="4">
        <f t="shared" si="752"/>
        <v>17.47</v>
      </c>
      <c r="O6913">
        <f t="shared" si="753"/>
        <v>5.4107994657508112</v>
      </c>
      <c r="P6913" s="4">
        <f t="shared" si="754"/>
        <v>693.51</v>
      </c>
      <c r="Q6913" t="str">
        <f t="shared" si="755"/>
        <v>Efficient</v>
      </c>
    </row>
    <row r="6914" spans="1:17" x14ac:dyDescent="0.3">
      <c r="A6914" s="1">
        <v>45548</v>
      </c>
      <c r="B6914" t="s">
        <v>46</v>
      </c>
      <c r="C6914" t="s">
        <v>4</v>
      </c>
      <c r="D6914" t="s">
        <v>5</v>
      </c>
      <c r="E6914" t="s">
        <v>6</v>
      </c>
      <c r="F6914">
        <v>5016</v>
      </c>
      <c r="G6914">
        <v>199</v>
      </c>
      <c r="H6914">
        <v>13</v>
      </c>
      <c r="I6914" s="4">
        <v>135.09</v>
      </c>
      <c r="J6914" s="4">
        <v>1272.57</v>
      </c>
      <c r="K6914" s="2">
        <f t="shared" si="749"/>
        <v>3.9673046251993617E-2</v>
      </c>
      <c r="L6914">
        <f t="shared" si="750"/>
        <v>6.5326633165829151E-2</v>
      </c>
      <c r="M6914" s="4">
        <f t="shared" si="751"/>
        <v>0.67884422110552767</v>
      </c>
      <c r="N6914" s="4">
        <f t="shared" si="752"/>
        <v>10.391538461538461</v>
      </c>
      <c r="O6914">
        <f t="shared" si="753"/>
        <v>9.4201643348878523</v>
      </c>
      <c r="P6914" s="4">
        <f t="shared" si="754"/>
        <v>1137.48</v>
      </c>
      <c r="Q6914" t="str">
        <f t="shared" si="755"/>
        <v>Efficient</v>
      </c>
    </row>
    <row r="6915" spans="1:17" x14ac:dyDescent="0.3">
      <c r="A6915" s="1">
        <v>45548</v>
      </c>
      <c r="B6915" t="s">
        <v>46</v>
      </c>
      <c r="C6915" t="s">
        <v>4</v>
      </c>
      <c r="D6915" t="s">
        <v>5</v>
      </c>
      <c r="E6915" t="s">
        <v>7</v>
      </c>
      <c r="F6915">
        <v>5091</v>
      </c>
      <c r="G6915">
        <v>208</v>
      </c>
      <c r="H6915">
        <v>26</v>
      </c>
      <c r="I6915" s="4">
        <v>152.32</v>
      </c>
      <c r="J6915" s="4">
        <v>1774.72</v>
      </c>
      <c r="K6915" s="2">
        <f t="shared" ref="K6915:K6978" si="756">G6915/F6915</f>
        <v>4.0856413278334315E-2</v>
      </c>
      <c r="L6915">
        <f t="shared" ref="L6915:L6978" si="757">IF(G6915=0,0,H6915/G6915)</f>
        <v>0.125</v>
      </c>
      <c r="M6915" s="4">
        <f t="shared" ref="M6915:M6978" si="758">IF(G6915=0,0,I6915/G6915)</f>
        <v>0.73230769230769233</v>
      </c>
      <c r="N6915" s="4">
        <f t="shared" ref="N6915:N6978" si="759">IF(H6915=0,0,I6915/H6915)</f>
        <v>5.8584615384615386</v>
      </c>
      <c r="O6915">
        <f t="shared" ref="O6915:O6978" si="760">IF(I6915=0,0,J6915/I6915)</f>
        <v>11.651260504201682</v>
      </c>
      <c r="P6915" s="4">
        <f t="shared" ref="P6915:P6978" si="761">J6915-I6915</f>
        <v>1622.4</v>
      </c>
      <c r="Q6915" t="str">
        <f t="shared" ref="Q6915:Q6978" si="762">IF(AND(N6915&lt;26.94,O6915&gt;3.57),"Efficient", "Inefficient")</f>
        <v>Efficient</v>
      </c>
    </row>
    <row r="6916" spans="1:17" x14ac:dyDescent="0.3">
      <c r="A6916" s="1">
        <v>45548</v>
      </c>
      <c r="B6916" t="s">
        <v>46</v>
      </c>
      <c r="C6916" t="s">
        <v>4</v>
      </c>
      <c r="D6916" t="s">
        <v>5</v>
      </c>
      <c r="E6916" t="s">
        <v>8</v>
      </c>
      <c r="F6916">
        <v>751</v>
      </c>
      <c r="G6916">
        <v>27</v>
      </c>
      <c r="H6916">
        <v>2</v>
      </c>
      <c r="I6916" s="4">
        <v>13.13</v>
      </c>
      <c r="J6916" s="4">
        <v>117.77</v>
      </c>
      <c r="K6916" s="2">
        <f t="shared" si="756"/>
        <v>3.5952063914780293E-2</v>
      </c>
      <c r="L6916">
        <f t="shared" si="757"/>
        <v>7.407407407407407E-2</v>
      </c>
      <c r="M6916" s="4">
        <f t="shared" si="758"/>
        <v>0.48629629629629634</v>
      </c>
      <c r="N6916" s="4">
        <f t="shared" si="759"/>
        <v>6.5650000000000004</v>
      </c>
      <c r="O6916">
        <f t="shared" si="760"/>
        <v>8.9695354150799691</v>
      </c>
      <c r="P6916" s="4">
        <f t="shared" si="761"/>
        <v>104.64</v>
      </c>
      <c r="Q6916" t="str">
        <f t="shared" si="762"/>
        <v>Efficient</v>
      </c>
    </row>
    <row r="6917" spans="1:17" x14ac:dyDescent="0.3">
      <c r="A6917" s="1">
        <v>45548</v>
      </c>
      <c r="B6917" t="s">
        <v>46</v>
      </c>
      <c r="C6917" t="s">
        <v>4</v>
      </c>
      <c r="D6917" t="s">
        <v>9</v>
      </c>
      <c r="E6917" t="s">
        <v>6</v>
      </c>
      <c r="F6917">
        <v>8316</v>
      </c>
      <c r="G6917">
        <v>157</v>
      </c>
      <c r="H6917">
        <v>4</v>
      </c>
      <c r="I6917" s="4">
        <v>129.15</v>
      </c>
      <c r="J6917" s="4">
        <v>265.17</v>
      </c>
      <c r="K6917" s="2">
        <f t="shared" si="756"/>
        <v>1.8879268879268878E-2</v>
      </c>
      <c r="L6917">
        <f t="shared" si="757"/>
        <v>2.5477707006369428E-2</v>
      </c>
      <c r="M6917" s="4">
        <f t="shared" si="758"/>
        <v>0.82261146496815285</v>
      </c>
      <c r="N6917" s="4">
        <f t="shared" si="759"/>
        <v>32.287500000000001</v>
      </c>
      <c r="O6917">
        <f t="shared" si="760"/>
        <v>2.0531939605110336</v>
      </c>
      <c r="P6917" s="4">
        <f t="shared" si="761"/>
        <v>136.02000000000001</v>
      </c>
      <c r="Q6917" t="str">
        <f t="shared" si="762"/>
        <v>Inefficient</v>
      </c>
    </row>
    <row r="6918" spans="1:17" x14ac:dyDescent="0.3">
      <c r="A6918" s="1">
        <v>45548</v>
      </c>
      <c r="B6918" t="s">
        <v>46</v>
      </c>
      <c r="C6918" t="s">
        <v>4</v>
      </c>
      <c r="D6918" t="s">
        <v>9</v>
      </c>
      <c r="E6918" t="s">
        <v>7</v>
      </c>
      <c r="F6918">
        <v>6008</v>
      </c>
      <c r="G6918">
        <v>73</v>
      </c>
      <c r="H6918">
        <v>2</v>
      </c>
      <c r="I6918" s="4">
        <v>140.66</v>
      </c>
      <c r="J6918" s="4">
        <v>136.5</v>
      </c>
      <c r="K6918" s="2">
        <f t="shared" si="756"/>
        <v>1.215046604527297E-2</v>
      </c>
      <c r="L6918">
        <f t="shared" si="757"/>
        <v>2.7397260273972601E-2</v>
      </c>
      <c r="M6918" s="4">
        <f t="shared" si="758"/>
        <v>1.9268493150684931</v>
      </c>
      <c r="N6918" s="4">
        <f t="shared" si="759"/>
        <v>70.33</v>
      </c>
      <c r="O6918">
        <f t="shared" si="760"/>
        <v>0.97042513863216273</v>
      </c>
      <c r="P6918" s="4">
        <f t="shared" si="761"/>
        <v>-4.1599999999999966</v>
      </c>
      <c r="Q6918" t="str">
        <f t="shared" si="762"/>
        <v>Inefficient</v>
      </c>
    </row>
    <row r="6919" spans="1:17" x14ac:dyDescent="0.3">
      <c r="A6919" s="1">
        <v>45548</v>
      </c>
      <c r="B6919" t="s">
        <v>46</v>
      </c>
      <c r="C6919" t="s">
        <v>4</v>
      </c>
      <c r="D6919" t="s">
        <v>9</v>
      </c>
      <c r="E6919" t="s">
        <v>8</v>
      </c>
      <c r="F6919">
        <v>680</v>
      </c>
      <c r="G6919">
        <v>5</v>
      </c>
      <c r="H6919">
        <v>0</v>
      </c>
      <c r="I6919" s="4">
        <v>19.82</v>
      </c>
      <c r="J6919" s="4">
        <v>0</v>
      </c>
      <c r="K6919" s="2">
        <f t="shared" si="756"/>
        <v>7.3529411764705881E-3</v>
      </c>
      <c r="L6919">
        <f t="shared" si="757"/>
        <v>0</v>
      </c>
      <c r="M6919" s="4">
        <f t="shared" si="758"/>
        <v>3.964</v>
      </c>
      <c r="N6919" s="4">
        <f t="shared" si="759"/>
        <v>0</v>
      </c>
      <c r="O6919">
        <f t="shared" si="760"/>
        <v>0</v>
      </c>
      <c r="P6919" s="4">
        <f t="shared" si="761"/>
        <v>-19.82</v>
      </c>
      <c r="Q6919" t="str">
        <f t="shared" si="762"/>
        <v>Inefficient</v>
      </c>
    </row>
    <row r="6920" spans="1:17" x14ac:dyDescent="0.3">
      <c r="A6920" s="1">
        <v>45548</v>
      </c>
      <c r="B6920" t="s">
        <v>46</v>
      </c>
      <c r="C6920" t="s">
        <v>4</v>
      </c>
      <c r="D6920" t="s">
        <v>10</v>
      </c>
      <c r="E6920" t="s">
        <v>6</v>
      </c>
      <c r="F6920">
        <v>8407</v>
      </c>
      <c r="G6920">
        <v>181</v>
      </c>
      <c r="H6920">
        <v>6</v>
      </c>
      <c r="I6920" s="4">
        <v>271.89999999999998</v>
      </c>
      <c r="J6920" s="4">
        <v>330.64</v>
      </c>
      <c r="K6920" s="2">
        <f t="shared" si="756"/>
        <v>2.1529677649577732E-2</v>
      </c>
      <c r="L6920">
        <f t="shared" si="757"/>
        <v>3.3149171270718231E-2</v>
      </c>
      <c r="M6920" s="4">
        <f t="shared" si="758"/>
        <v>1.502209944751381</v>
      </c>
      <c r="N6920" s="4">
        <f t="shared" si="759"/>
        <v>45.316666666666663</v>
      </c>
      <c r="O6920">
        <f t="shared" si="760"/>
        <v>1.216035307098198</v>
      </c>
      <c r="P6920" s="4">
        <f t="shared" si="761"/>
        <v>58.740000000000009</v>
      </c>
      <c r="Q6920" t="str">
        <f t="shared" si="762"/>
        <v>Inefficient</v>
      </c>
    </row>
    <row r="6921" spans="1:17" x14ac:dyDescent="0.3">
      <c r="A6921" s="1">
        <v>45548</v>
      </c>
      <c r="B6921" t="s">
        <v>46</v>
      </c>
      <c r="C6921" t="s">
        <v>4</v>
      </c>
      <c r="D6921" t="s">
        <v>10</v>
      </c>
      <c r="E6921" t="s">
        <v>7</v>
      </c>
      <c r="F6921">
        <v>7081</v>
      </c>
      <c r="G6921">
        <v>159</v>
      </c>
      <c r="H6921">
        <v>11</v>
      </c>
      <c r="I6921" s="4">
        <v>92.35</v>
      </c>
      <c r="J6921" s="4">
        <v>1039.81</v>
      </c>
      <c r="K6921" s="2">
        <f t="shared" si="756"/>
        <v>2.24544555853693E-2</v>
      </c>
      <c r="L6921">
        <f t="shared" si="757"/>
        <v>6.9182389937106917E-2</v>
      </c>
      <c r="M6921" s="4">
        <f t="shared" si="758"/>
        <v>0.58081761006289301</v>
      </c>
      <c r="N6921" s="4">
        <f t="shared" si="759"/>
        <v>8.3954545454545446</v>
      </c>
      <c r="O6921">
        <f t="shared" si="760"/>
        <v>11.259447753113157</v>
      </c>
      <c r="P6921" s="4">
        <f t="shared" si="761"/>
        <v>947.45999999999992</v>
      </c>
      <c r="Q6921" t="str">
        <f t="shared" si="762"/>
        <v>Efficient</v>
      </c>
    </row>
    <row r="6922" spans="1:17" x14ac:dyDescent="0.3">
      <c r="A6922" s="1">
        <v>45548</v>
      </c>
      <c r="B6922" t="s">
        <v>46</v>
      </c>
      <c r="C6922" t="s">
        <v>4</v>
      </c>
      <c r="D6922" t="s">
        <v>10</v>
      </c>
      <c r="E6922" t="s">
        <v>8</v>
      </c>
      <c r="F6922">
        <v>748</v>
      </c>
      <c r="G6922">
        <v>15</v>
      </c>
      <c r="H6922">
        <v>0</v>
      </c>
      <c r="I6922" s="4">
        <v>15.84</v>
      </c>
      <c r="J6922" s="4">
        <v>0</v>
      </c>
      <c r="K6922" s="2">
        <f t="shared" si="756"/>
        <v>2.0053475935828877E-2</v>
      </c>
      <c r="L6922">
        <f t="shared" si="757"/>
        <v>0</v>
      </c>
      <c r="M6922" s="4">
        <f t="shared" si="758"/>
        <v>1.056</v>
      </c>
      <c r="N6922" s="4">
        <f t="shared" si="759"/>
        <v>0</v>
      </c>
      <c r="O6922">
        <f t="shared" si="760"/>
        <v>0</v>
      </c>
      <c r="P6922" s="4">
        <f t="shared" si="761"/>
        <v>-15.84</v>
      </c>
      <c r="Q6922" t="str">
        <f t="shared" si="762"/>
        <v>Inefficient</v>
      </c>
    </row>
    <row r="6923" spans="1:17" x14ac:dyDescent="0.3">
      <c r="A6923" s="1">
        <v>45548</v>
      </c>
      <c r="B6923" t="s">
        <v>46</v>
      </c>
      <c r="C6923" t="s">
        <v>11</v>
      </c>
      <c r="D6923" t="s">
        <v>5</v>
      </c>
      <c r="E6923" t="s">
        <v>6</v>
      </c>
      <c r="F6923">
        <v>14494</v>
      </c>
      <c r="G6923">
        <v>604</v>
      </c>
      <c r="H6923">
        <v>77</v>
      </c>
      <c r="I6923" s="4">
        <v>374.45</v>
      </c>
      <c r="J6923" s="4">
        <v>6865.37</v>
      </c>
      <c r="K6923" s="2">
        <f t="shared" si="756"/>
        <v>4.1672416172209188E-2</v>
      </c>
      <c r="L6923">
        <f t="shared" si="757"/>
        <v>0.12748344370860928</v>
      </c>
      <c r="M6923" s="4">
        <f t="shared" si="758"/>
        <v>0.61995033112582776</v>
      </c>
      <c r="N6923" s="4">
        <f t="shared" si="759"/>
        <v>4.8629870129870127</v>
      </c>
      <c r="O6923">
        <f t="shared" si="760"/>
        <v>18.334543997863534</v>
      </c>
      <c r="P6923" s="4">
        <f t="shared" si="761"/>
        <v>6490.92</v>
      </c>
      <c r="Q6923" t="str">
        <f t="shared" si="762"/>
        <v>Efficient</v>
      </c>
    </row>
    <row r="6924" spans="1:17" x14ac:dyDescent="0.3">
      <c r="A6924" s="1">
        <v>45548</v>
      </c>
      <c r="B6924" t="s">
        <v>46</v>
      </c>
      <c r="C6924" t="s">
        <v>11</v>
      </c>
      <c r="D6924" t="s">
        <v>5</v>
      </c>
      <c r="E6924" t="s">
        <v>7</v>
      </c>
      <c r="F6924">
        <v>1666</v>
      </c>
      <c r="G6924">
        <v>59</v>
      </c>
      <c r="H6924">
        <v>7</v>
      </c>
      <c r="I6924" s="4">
        <v>28.72</v>
      </c>
      <c r="J6924" s="4">
        <v>445.77</v>
      </c>
      <c r="K6924" s="2">
        <f t="shared" si="756"/>
        <v>3.5414165666266505E-2</v>
      </c>
      <c r="L6924">
        <f t="shared" si="757"/>
        <v>0.11864406779661017</v>
      </c>
      <c r="M6924" s="4">
        <f t="shared" si="758"/>
        <v>0.48677966101694914</v>
      </c>
      <c r="N6924" s="4">
        <f t="shared" si="759"/>
        <v>4.1028571428571423</v>
      </c>
      <c r="O6924">
        <f t="shared" si="760"/>
        <v>15.521239554317548</v>
      </c>
      <c r="P6924" s="4">
        <f t="shared" si="761"/>
        <v>417.04999999999995</v>
      </c>
      <c r="Q6924" t="str">
        <f t="shared" si="762"/>
        <v>Efficient</v>
      </c>
    </row>
    <row r="6925" spans="1:17" x14ac:dyDescent="0.3">
      <c r="A6925" s="1">
        <v>45548</v>
      </c>
      <c r="B6925" t="s">
        <v>46</v>
      </c>
      <c r="C6925" t="s">
        <v>11</v>
      </c>
      <c r="D6925" t="s">
        <v>5</v>
      </c>
      <c r="E6925" t="s">
        <v>8</v>
      </c>
      <c r="F6925">
        <v>860</v>
      </c>
      <c r="G6925">
        <v>29</v>
      </c>
      <c r="H6925">
        <v>2</v>
      </c>
      <c r="I6925" s="4">
        <v>20.49</v>
      </c>
      <c r="J6925" s="4">
        <v>101.74</v>
      </c>
      <c r="K6925" s="2">
        <f t="shared" si="756"/>
        <v>3.3720930232558143E-2</v>
      </c>
      <c r="L6925">
        <f t="shared" si="757"/>
        <v>6.8965517241379309E-2</v>
      </c>
      <c r="M6925" s="4">
        <f t="shared" si="758"/>
        <v>0.70655172413793099</v>
      </c>
      <c r="N6925" s="4">
        <f t="shared" si="759"/>
        <v>10.244999999999999</v>
      </c>
      <c r="O6925">
        <f t="shared" si="760"/>
        <v>4.9653489507076625</v>
      </c>
      <c r="P6925" s="4">
        <f t="shared" si="761"/>
        <v>81.25</v>
      </c>
      <c r="Q6925" t="str">
        <f t="shared" si="762"/>
        <v>Efficient</v>
      </c>
    </row>
    <row r="6926" spans="1:17" x14ac:dyDescent="0.3">
      <c r="A6926" s="1">
        <v>45548</v>
      </c>
      <c r="B6926" t="s">
        <v>46</v>
      </c>
      <c r="C6926" t="s">
        <v>11</v>
      </c>
      <c r="D6926" t="s">
        <v>9</v>
      </c>
      <c r="E6926" t="s">
        <v>6</v>
      </c>
      <c r="F6926">
        <v>13362</v>
      </c>
      <c r="G6926">
        <v>243</v>
      </c>
      <c r="H6926">
        <v>9</v>
      </c>
      <c r="I6926" s="4">
        <v>280.91000000000003</v>
      </c>
      <c r="J6926" s="4">
        <v>627.86</v>
      </c>
      <c r="K6926" s="2">
        <f t="shared" si="756"/>
        <v>1.8185900314324203E-2</v>
      </c>
      <c r="L6926">
        <f t="shared" si="757"/>
        <v>3.7037037037037035E-2</v>
      </c>
      <c r="M6926" s="4">
        <f t="shared" si="758"/>
        <v>1.1560082304526751</v>
      </c>
      <c r="N6926" s="4">
        <f t="shared" si="759"/>
        <v>31.212222222222223</v>
      </c>
      <c r="O6926">
        <f t="shared" si="760"/>
        <v>2.2350930903136232</v>
      </c>
      <c r="P6926" s="4">
        <f t="shared" si="761"/>
        <v>346.95</v>
      </c>
      <c r="Q6926" t="str">
        <f t="shared" si="762"/>
        <v>Inefficient</v>
      </c>
    </row>
    <row r="6927" spans="1:17" x14ac:dyDescent="0.3">
      <c r="A6927" s="1">
        <v>45548</v>
      </c>
      <c r="B6927" t="s">
        <v>46</v>
      </c>
      <c r="C6927" t="s">
        <v>11</v>
      </c>
      <c r="D6927" t="s">
        <v>9</v>
      </c>
      <c r="E6927" t="s">
        <v>7</v>
      </c>
      <c r="F6927">
        <v>1438</v>
      </c>
      <c r="G6927">
        <v>28</v>
      </c>
      <c r="H6927">
        <v>0</v>
      </c>
      <c r="I6927" s="4">
        <v>21.42</v>
      </c>
      <c r="J6927" s="4">
        <v>0</v>
      </c>
      <c r="K6927" s="2">
        <f t="shared" si="756"/>
        <v>1.9471488178025034E-2</v>
      </c>
      <c r="L6927">
        <f t="shared" si="757"/>
        <v>0</v>
      </c>
      <c r="M6927" s="4">
        <f t="shared" si="758"/>
        <v>0.76500000000000001</v>
      </c>
      <c r="N6927" s="4">
        <f t="shared" si="759"/>
        <v>0</v>
      </c>
      <c r="O6927">
        <f t="shared" si="760"/>
        <v>0</v>
      </c>
      <c r="P6927" s="4">
        <f t="shared" si="761"/>
        <v>-21.42</v>
      </c>
      <c r="Q6927" t="str">
        <f t="shared" si="762"/>
        <v>Inefficient</v>
      </c>
    </row>
    <row r="6928" spans="1:17" x14ac:dyDescent="0.3">
      <c r="A6928" s="1">
        <v>45548</v>
      </c>
      <c r="B6928" t="s">
        <v>46</v>
      </c>
      <c r="C6928" t="s">
        <v>11</v>
      </c>
      <c r="D6928" t="s">
        <v>9</v>
      </c>
      <c r="E6928" t="s">
        <v>8</v>
      </c>
      <c r="F6928">
        <v>543</v>
      </c>
      <c r="G6928">
        <v>4</v>
      </c>
      <c r="H6928">
        <v>0</v>
      </c>
      <c r="I6928" s="4">
        <v>8.1</v>
      </c>
      <c r="J6928" s="4">
        <v>0</v>
      </c>
      <c r="K6928" s="2">
        <f t="shared" si="756"/>
        <v>7.3664825046040518E-3</v>
      </c>
      <c r="L6928">
        <f t="shared" si="757"/>
        <v>0</v>
      </c>
      <c r="M6928" s="4">
        <f t="shared" si="758"/>
        <v>2.0249999999999999</v>
      </c>
      <c r="N6928" s="4">
        <f t="shared" si="759"/>
        <v>0</v>
      </c>
      <c r="O6928">
        <f t="shared" si="760"/>
        <v>0</v>
      </c>
      <c r="P6928" s="4">
        <f t="shared" si="761"/>
        <v>-8.1</v>
      </c>
      <c r="Q6928" t="str">
        <f t="shared" si="762"/>
        <v>Inefficient</v>
      </c>
    </row>
    <row r="6929" spans="1:17" x14ac:dyDescent="0.3">
      <c r="A6929" s="1">
        <v>45548</v>
      </c>
      <c r="B6929" t="s">
        <v>46</v>
      </c>
      <c r="C6929" t="s">
        <v>11</v>
      </c>
      <c r="D6929" t="s">
        <v>10</v>
      </c>
      <c r="E6929" t="s">
        <v>6</v>
      </c>
      <c r="F6929">
        <v>8796</v>
      </c>
      <c r="G6929">
        <v>89</v>
      </c>
      <c r="H6929">
        <v>2</v>
      </c>
      <c r="I6929" s="4">
        <v>302.63</v>
      </c>
      <c r="J6929" s="4">
        <v>123.98</v>
      </c>
      <c r="K6929" s="2">
        <f t="shared" si="756"/>
        <v>1.0118235561618918E-2</v>
      </c>
      <c r="L6929">
        <f t="shared" si="757"/>
        <v>2.247191011235955E-2</v>
      </c>
      <c r="M6929" s="4">
        <f t="shared" si="758"/>
        <v>3.4003370786516856</v>
      </c>
      <c r="N6929" s="4">
        <f t="shared" si="759"/>
        <v>151.315</v>
      </c>
      <c r="O6929">
        <f t="shared" si="760"/>
        <v>0.40967518091398741</v>
      </c>
      <c r="P6929" s="4">
        <f t="shared" si="761"/>
        <v>-178.64999999999998</v>
      </c>
      <c r="Q6929" t="str">
        <f t="shared" si="762"/>
        <v>Inefficient</v>
      </c>
    </row>
    <row r="6930" spans="1:17" x14ac:dyDescent="0.3">
      <c r="A6930" s="1">
        <v>45548</v>
      </c>
      <c r="B6930" t="s">
        <v>46</v>
      </c>
      <c r="C6930" t="s">
        <v>11</v>
      </c>
      <c r="D6930" t="s">
        <v>10</v>
      </c>
      <c r="E6930" t="s">
        <v>7</v>
      </c>
      <c r="F6930">
        <v>1181</v>
      </c>
      <c r="G6930">
        <v>19</v>
      </c>
      <c r="H6930">
        <v>0</v>
      </c>
      <c r="I6930" s="4">
        <v>15.56</v>
      </c>
      <c r="J6930" s="4">
        <v>0</v>
      </c>
      <c r="K6930" s="2">
        <f t="shared" si="756"/>
        <v>1.6088060965283656E-2</v>
      </c>
      <c r="L6930">
        <f t="shared" si="757"/>
        <v>0</v>
      </c>
      <c r="M6930" s="4">
        <f t="shared" si="758"/>
        <v>0.81894736842105265</v>
      </c>
      <c r="N6930" s="4">
        <f t="shared" si="759"/>
        <v>0</v>
      </c>
      <c r="O6930">
        <f t="shared" si="760"/>
        <v>0</v>
      </c>
      <c r="P6930" s="4">
        <f t="shared" si="761"/>
        <v>-15.56</v>
      </c>
      <c r="Q6930" t="str">
        <f t="shared" si="762"/>
        <v>Inefficient</v>
      </c>
    </row>
    <row r="6931" spans="1:17" x14ac:dyDescent="0.3">
      <c r="A6931" s="1">
        <v>45548</v>
      </c>
      <c r="B6931" t="s">
        <v>46</v>
      </c>
      <c r="C6931" t="s">
        <v>11</v>
      </c>
      <c r="D6931" t="s">
        <v>10</v>
      </c>
      <c r="E6931" t="s">
        <v>8</v>
      </c>
      <c r="F6931">
        <v>135</v>
      </c>
      <c r="G6931">
        <v>2</v>
      </c>
      <c r="H6931">
        <v>0</v>
      </c>
      <c r="I6931" s="4">
        <v>3.3</v>
      </c>
      <c r="J6931" s="4">
        <v>0</v>
      </c>
      <c r="K6931" s="2">
        <f t="shared" si="756"/>
        <v>1.4814814814814815E-2</v>
      </c>
      <c r="L6931">
        <f t="shared" si="757"/>
        <v>0</v>
      </c>
      <c r="M6931" s="4">
        <f t="shared" si="758"/>
        <v>1.65</v>
      </c>
      <c r="N6931" s="4">
        <f t="shared" si="759"/>
        <v>0</v>
      </c>
      <c r="O6931">
        <f t="shared" si="760"/>
        <v>0</v>
      </c>
      <c r="P6931" s="4">
        <f t="shared" si="761"/>
        <v>-3.3</v>
      </c>
      <c r="Q6931" t="str">
        <f t="shared" si="762"/>
        <v>Inefficient</v>
      </c>
    </row>
    <row r="6932" spans="1:17" x14ac:dyDescent="0.3">
      <c r="A6932" s="1">
        <v>45548</v>
      </c>
      <c r="B6932" t="s">
        <v>46</v>
      </c>
      <c r="C6932" t="s">
        <v>12</v>
      </c>
      <c r="D6932" t="s">
        <v>5</v>
      </c>
      <c r="E6932" t="s">
        <v>6</v>
      </c>
      <c r="F6932">
        <v>1056</v>
      </c>
      <c r="G6932">
        <v>29</v>
      </c>
      <c r="H6932">
        <v>2</v>
      </c>
      <c r="I6932" s="4">
        <v>19.899999999999999</v>
      </c>
      <c r="J6932" s="4">
        <v>113.48</v>
      </c>
      <c r="K6932" s="2">
        <f t="shared" si="756"/>
        <v>2.7462121212121212E-2</v>
      </c>
      <c r="L6932">
        <f t="shared" si="757"/>
        <v>6.8965517241379309E-2</v>
      </c>
      <c r="M6932" s="4">
        <f t="shared" si="758"/>
        <v>0.68620689655172407</v>
      </c>
      <c r="N6932" s="4">
        <f t="shared" si="759"/>
        <v>9.9499999999999993</v>
      </c>
      <c r="O6932">
        <f t="shared" si="760"/>
        <v>5.7025125628140714</v>
      </c>
      <c r="P6932" s="4">
        <f t="shared" si="761"/>
        <v>93.580000000000013</v>
      </c>
      <c r="Q6932" t="str">
        <f t="shared" si="762"/>
        <v>Efficient</v>
      </c>
    </row>
    <row r="6933" spans="1:17" x14ac:dyDescent="0.3">
      <c r="A6933" s="1">
        <v>45548</v>
      </c>
      <c r="B6933" t="s">
        <v>46</v>
      </c>
      <c r="C6933" t="s">
        <v>12</v>
      </c>
      <c r="D6933" t="s">
        <v>5</v>
      </c>
      <c r="E6933" t="s">
        <v>7</v>
      </c>
      <c r="F6933">
        <v>8715</v>
      </c>
      <c r="G6933">
        <v>384</v>
      </c>
      <c r="H6933">
        <v>37</v>
      </c>
      <c r="I6933" s="4">
        <v>297.06</v>
      </c>
      <c r="J6933" s="4">
        <v>3375.5</v>
      </c>
      <c r="K6933" s="2">
        <f t="shared" si="756"/>
        <v>4.4061962134251294E-2</v>
      </c>
      <c r="L6933">
        <f t="shared" si="757"/>
        <v>9.6354166666666671E-2</v>
      </c>
      <c r="M6933" s="4">
        <f t="shared" si="758"/>
        <v>0.77359374999999997</v>
      </c>
      <c r="N6933" s="4">
        <f t="shared" si="759"/>
        <v>8.0286486486486481</v>
      </c>
      <c r="O6933">
        <f t="shared" si="760"/>
        <v>11.363024304854239</v>
      </c>
      <c r="P6933" s="4">
        <f t="shared" si="761"/>
        <v>3078.44</v>
      </c>
      <c r="Q6933" t="str">
        <f t="shared" si="762"/>
        <v>Efficient</v>
      </c>
    </row>
    <row r="6934" spans="1:17" x14ac:dyDescent="0.3">
      <c r="A6934" s="1">
        <v>45548</v>
      </c>
      <c r="B6934" t="s">
        <v>46</v>
      </c>
      <c r="C6934" t="s">
        <v>12</v>
      </c>
      <c r="D6934" t="s">
        <v>5</v>
      </c>
      <c r="E6934" t="s">
        <v>8</v>
      </c>
      <c r="F6934">
        <v>3993</v>
      </c>
      <c r="G6934">
        <v>172</v>
      </c>
      <c r="H6934">
        <v>8</v>
      </c>
      <c r="I6934" s="4">
        <v>100.79</v>
      </c>
      <c r="J6934" s="4">
        <v>563.08000000000004</v>
      </c>
      <c r="K6934" s="2">
        <f t="shared" si="756"/>
        <v>4.3075381918357122E-2</v>
      </c>
      <c r="L6934">
        <f t="shared" si="757"/>
        <v>4.6511627906976744E-2</v>
      </c>
      <c r="M6934" s="4">
        <f t="shared" si="758"/>
        <v>0.58598837209302335</v>
      </c>
      <c r="N6934" s="4">
        <f t="shared" si="759"/>
        <v>12.598750000000001</v>
      </c>
      <c r="O6934">
        <f t="shared" si="760"/>
        <v>5.5866653437841061</v>
      </c>
      <c r="P6934" s="4">
        <f t="shared" si="761"/>
        <v>462.29</v>
      </c>
      <c r="Q6934" t="str">
        <f t="shared" si="762"/>
        <v>Efficient</v>
      </c>
    </row>
    <row r="6935" spans="1:17" x14ac:dyDescent="0.3">
      <c r="A6935" s="1">
        <v>45548</v>
      </c>
      <c r="B6935" t="s">
        <v>46</v>
      </c>
      <c r="C6935" t="s">
        <v>12</v>
      </c>
      <c r="D6935" t="s">
        <v>9</v>
      </c>
      <c r="E6935" t="s">
        <v>6</v>
      </c>
      <c r="F6935">
        <v>2726</v>
      </c>
      <c r="G6935">
        <v>42</v>
      </c>
      <c r="H6935">
        <v>0</v>
      </c>
      <c r="I6935" s="4">
        <v>37.130000000000003</v>
      </c>
      <c r="J6935" s="4">
        <v>0</v>
      </c>
      <c r="K6935" s="2">
        <f t="shared" si="756"/>
        <v>1.5407190022010272E-2</v>
      </c>
      <c r="L6935">
        <f t="shared" si="757"/>
        <v>0</v>
      </c>
      <c r="M6935" s="4">
        <f t="shared" si="758"/>
        <v>0.88404761904761908</v>
      </c>
      <c r="N6935" s="4">
        <f t="shared" si="759"/>
        <v>0</v>
      </c>
      <c r="O6935">
        <f t="shared" si="760"/>
        <v>0</v>
      </c>
      <c r="P6935" s="4">
        <f t="shared" si="761"/>
        <v>-37.130000000000003</v>
      </c>
      <c r="Q6935" t="str">
        <f t="shared" si="762"/>
        <v>Inefficient</v>
      </c>
    </row>
    <row r="6936" spans="1:17" x14ac:dyDescent="0.3">
      <c r="A6936" s="1">
        <v>45548</v>
      </c>
      <c r="B6936" t="s">
        <v>46</v>
      </c>
      <c r="C6936" t="s">
        <v>12</v>
      </c>
      <c r="D6936" t="s">
        <v>9</v>
      </c>
      <c r="E6936" t="s">
        <v>7</v>
      </c>
      <c r="F6936">
        <v>6225</v>
      </c>
      <c r="G6936">
        <v>82</v>
      </c>
      <c r="H6936">
        <v>1</v>
      </c>
      <c r="I6936" s="4">
        <v>153.63999999999999</v>
      </c>
      <c r="J6936" s="4">
        <v>73.06</v>
      </c>
      <c r="K6936" s="2">
        <f t="shared" si="756"/>
        <v>1.3172690763052209E-2</v>
      </c>
      <c r="L6936">
        <f t="shared" si="757"/>
        <v>1.2195121951219513E-2</v>
      </c>
      <c r="M6936" s="4">
        <f t="shared" si="758"/>
        <v>1.8736585365853657</v>
      </c>
      <c r="N6936" s="4">
        <f t="shared" si="759"/>
        <v>153.63999999999999</v>
      </c>
      <c r="O6936">
        <f t="shared" si="760"/>
        <v>0.47552720645665197</v>
      </c>
      <c r="P6936" s="4">
        <f t="shared" si="761"/>
        <v>-80.579999999999984</v>
      </c>
      <c r="Q6936" t="str">
        <f t="shared" si="762"/>
        <v>Inefficient</v>
      </c>
    </row>
    <row r="6937" spans="1:17" x14ac:dyDescent="0.3">
      <c r="A6937" s="1">
        <v>45548</v>
      </c>
      <c r="B6937" t="s">
        <v>46</v>
      </c>
      <c r="C6937" t="s">
        <v>12</v>
      </c>
      <c r="D6937" t="s">
        <v>9</v>
      </c>
      <c r="E6937" t="s">
        <v>8</v>
      </c>
      <c r="F6937">
        <v>2227</v>
      </c>
      <c r="G6937">
        <v>21</v>
      </c>
      <c r="H6937">
        <v>0</v>
      </c>
      <c r="I6937" s="4">
        <v>56.36</v>
      </c>
      <c r="J6937" s="4">
        <v>0</v>
      </c>
      <c r="K6937" s="2">
        <f t="shared" si="756"/>
        <v>9.4297260889088467E-3</v>
      </c>
      <c r="L6937">
        <f t="shared" si="757"/>
        <v>0</v>
      </c>
      <c r="M6937" s="4">
        <f t="shared" si="758"/>
        <v>2.6838095238095239</v>
      </c>
      <c r="N6937" s="4">
        <f t="shared" si="759"/>
        <v>0</v>
      </c>
      <c r="O6937">
        <f t="shared" si="760"/>
        <v>0</v>
      </c>
      <c r="P6937" s="4">
        <f t="shared" si="761"/>
        <v>-56.36</v>
      </c>
      <c r="Q6937" t="str">
        <f t="shared" si="762"/>
        <v>Inefficient</v>
      </c>
    </row>
    <row r="6938" spans="1:17" x14ac:dyDescent="0.3">
      <c r="A6938" s="1">
        <v>45548</v>
      </c>
      <c r="B6938" t="s">
        <v>46</v>
      </c>
      <c r="C6938" t="s">
        <v>12</v>
      </c>
      <c r="D6938" t="s">
        <v>10</v>
      </c>
      <c r="E6938" t="s">
        <v>6</v>
      </c>
      <c r="F6938">
        <v>2430</v>
      </c>
      <c r="G6938">
        <v>52</v>
      </c>
      <c r="H6938">
        <v>1</v>
      </c>
      <c r="I6938" s="4">
        <v>41.88</v>
      </c>
      <c r="J6938" s="4">
        <v>84.24</v>
      </c>
      <c r="K6938" s="2">
        <f t="shared" si="756"/>
        <v>2.1399176954732511E-2</v>
      </c>
      <c r="L6938">
        <f t="shared" si="757"/>
        <v>1.9230769230769232E-2</v>
      </c>
      <c r="M6938" s="4">
        <f t="shared" si="758"/>
        <v>0.80538461538461548</v>
      </c>
      <c r="N6938" s="4">
        <f t="shared" si="759"/>
        <v>41.88</v>
      </c>
      <c r="O6938">
        <f t="shared" si="760"/>
        <v>2.0114613180515759</v>
      </c>
      <c r="P6938" s="4">
        <f t="shared" si="761"/>
        <v>42.359999999999992</v>
      </c>
      <c r="Q6938" t="str">
        <f t="shared" si="762"/>
        <v>Inefficient</v>
      </c>
    </row>
    <row r="6939" spans="1:17" x14ac:dyDescent="0.3">
      <c r="A6939" s="1">
        <v>45548</v>
      </c>
      <c r="B6939" t="s">
        <v>46</v>
      </c>
      <c r="C6939" t="s">
        <v>12</v>
      </c>
      <c r="D6939" t="s">
        <v>10</v>
      </c>
      <c r="E6939" t="s">
        <v>7</v>
      </c>
      <c r="F6939">
        <v>6607</v>
      </c>
      <c r="G6939">
        <v>151</v>
      </c>
      <c r="H6939">
        <v>4</v>
      </c>
      <c r="I6939" s="4">
        <v>123.32</v>
      </c>
      <c r="J6939" s="4">
        <v>380.14</v>
      </c>
      <c r="K6939" s="2">
        <f t="shared" si="756"/>
        <v>2.2854548206447708E-2</v>
      </c>
      <c r="L6939">
        <f t="shared" si="757"/>
        <v>2.6490066225165563E-2</v>
      </c>
      <c r="M6939" s="4">
        <f t="shared" si="758"/>
        <v>0.81668874172185424</v>
      </c>
      <c r="N6939" s="4">
        <f t="shared" si="759"/>
        <v>30.83</v>
      </c>
      <c r="O6939">
        <f t="shared" si="760"/>
        <v>3.0825494648070064</v>
      </c>
      <c r="P6939" s="4">
        <f t="shared" si="761"/>
        <v>256.82</v>
      </c>
      <c r="Q6939" t="str">
        <f t="shared" si="762"/>
        <v>Inefficient</v>
      </c>
    </row>
    <row r="6940" spans="1:17" x14ac:dyDescent="0.3">
      <c r="A6940" s="1">
        <v>45548</v>
      </c>
      <c r="B6940" t="s">
        <v>46</v>
      </c>
      <c r="C6940" t="s">
        <v>12</v>
      </c>
      <c r="D6940" t="s">
        <v>10</v>
      </c>
      <c r="E6940" t="s">
        <v>8</v>
      </c>
      <c r="F6940">
        <v>4484</v>
      </c>
      <c r="G6940">
        <v>104</v>
      </c>
      <c r="H6940">
        <v>6</v>
      </c>
      <c r="I6940" s="4">
        <v>146.18</v>
      </c>
      <c r="J6940" s="4">
        <v>378.94</v>
      </c>
      <c r="K6940" s="2">
        <f t="shared" si="756"/>
        <v>2.31935771632471E-2</v>
      </c>
      <c r="L6940">
        <f t="shared" si="757"/>
        <v>5.7692307692307696E-2</v>
      </c>
      <c r="M6940" s="4">
        <f t="shared" si="758"/>
        <v>1.4055769230769231</v>
      </c>
      <c r="N6940" s="4">
        <f t="shared" si="759"/>
        <v>24.363333333333333</v>
      </c>
      <c r="O6940">
        <f t="shared" si="760"/>
        <v>2.5922834861130113</v>
      </c>
      <c r="P6940" s="4">
        <f t="shared" si="761"/>
        <v>232.76</v>
      </c>
      <c r="Q6940" t="str">
        <f t="shared" si="762"/>
        <v>Inefficient</v>
      </c>
    </row>
    <row r="6941" spans="1:17" x14ac:dyDescent="0.3">
      <c r="A6941" s="1">
        <v>45549</v>
      </c>
      <c r="B6941" t="s">
        <v>46</v>
      </c>
      <c r="C6941" t="s">
        <v>4</v>
      </c>
      <c r="D6941" t="s">
        <v>5</v>
      </c>
      <c r="E6941" t="s">
        <v>6</v>
      </c>
      <c r="F6941">
        <v>5462</v>
      </c>
      <c r="G6941">
        <v>139</v>
      </c>
      <c r="H6941">
        <v>20</v>
      </c>
      <c r="I6941" s="4">
        <v>135.47</v>
      </c>
      <c r="J6941" s="4">
        <v>1417.24</v>
      </c>
      <c r="K6941" s="2">
        <f t="shared" si="756"/>
        <v>2.5448553643354084E-2</v>
      </c>
      <c r="L6941">
        <f t="shared" si="757"/>
        <v>0.14388489208633093</v>
      </c>
      <c r="M6941" s="4">
        <f t="shared" si="758"/>
        <v>0.97460431654676261</v>
      </c>
      <c r="N6941" s="4">
        <f t="shared" si="759"/>
        <v>6.7735000000000003</v>
      </c>
      <c r="O6941">
        <f t="shared" si="760"/>
        <v>10.46165202627888</v>
      </c>
      <c r="P6941" s="4">
        <f t="shared" si="761"/>
        <v>1281.77</v>
      </c>
      <c r="Q6941" t="str">
        <f t="shared" si="762"/>
        <v>Efficient</v>
      </c>
    </row>
    <row r="6942" spans="1:17" x14ac:dyDescent="0.3">
      <c r="A6942" s="1">
        <v>45549</v>
      </c>
      <c r="B6942" t="s">
        <v>46</v>
      </c>
      <c r="C6942" t="s">
        <v>4</v>
      </c>
      <c r="D6942" t="s">
        <v>5</v>
      </c>
      <c r="E6942" t="s">
        <v>7</v>
      </c>
      <c r="F6942">
        <v>4215</v>
      </c>
      <c r="G6942">
        <v>165</v>
      </c>
      <c r="H6942">
        <v>18</v>
      </c>
      <c r="I6942" s="4">
        <v>77.28</v>
      </c>
      <c r="J6942" s="4">
        <v>1636.39</v>
      </c>
      <c r="K6942" s="2">
        <f t="shared" si="756"/>
        <v>3.9145907473309607E-2</v>
      </c>
      <c r="L6942">
        <f t="shared" si="757"/>
        <v>0.10909090909090909</v>
      </c>
      <c r="M6942" s="4">
        <f t="shared" si="758"/>
        <v>0.46836363636363637</v>
      </c>
      <c r="N6942" s="4">
        <f t="shared" si="759"/>
        <v>4.293333333333333</v>
      </c>
      <c r="O6942">
        <f t="shared" si="760"/>
        <v>21.174818840579711</v>
      </c>
      <c r="P6942" s="4">
        <f t="shared" si="761"/>
        <v>1559.1100000000001</v>
      </c>
      <c r="Q6942" t="str">
        <f t="shared" si="762"/>
        <v>Efficient</v>
      </c>
    </row>
    <row r="6943" spans="1:17" x14ac:dyDescent="0.3">
      <c r="A6943" s="1">
        <v>45549</v>
      </c>
      <c r="B6943" t="s">
        <v>46</v>
      </c>
      <c r="C6943" t="s">
        <v>4</v>
      </c>
      <c r="D6943" t="s">
        <v>5</v>
      </c>
      <c r="E6943" t="s">
        <v>8</v>
      </c>
      <c r="F6943">
        <v>243</v>
      </c>
      <c r="G6943">
        <v>8</v>
      </c>
      <c r="H6943">
        <v>0</v>
      </c>
      <c r="I6943" s="4">
        <v>4.03</v>
      </c>
      <c r="J6943" s="4">
        <v>0</v>
      </c>
      <c r="K6943" s="2">
        <f t="shared" si="756"/>
        <v>3.292181069958848E-2</v>
      </c>
      <c r="L6943">
        <f t="shared" si="757"/>
        <v>0</v>
      </c>
      <c r="M6943" s="4">
        <f t="shared" si="758"/>
        <v>0.50375000000000003</v>
      </c>
      <c r="N6943" s="4">
        <f t="shared" si="759"/>
        <v>0</v>
      </c>
      <c r="O6943">
        <f t="shared" si="760"/>
        <v>0</v>
      </c>
      <c r="P6943" s="4">
        <f t="shared" si="761"/>
        <v>-4.03</v>
      </c>
      <c r="Q6943" t="str">
        <f t="shared" si="762"/>
        <v>Inefficient</v>
      </c>
    </row>
    <row r="6944" spans="1:17" x14ac:dyDescent="0.3">
      <c r="A6944" s="1">
        <v>45549</v>
      </c>
      <c r="B6944" t="s">
        <v>46</v>
      </c>
      <c r="C6944" t="s">
        <v>4</v>
      </c>
      <c r="D6944" t="s">
        <v>9</v>
      </c>
      <c r="E6944" t="s">
        <v>6</v>
      </c>
      <c r="F6944">
        <v>9958</v>
      </c>
      <c r="G6944">
        <v>113</v>
      </c>
      <c r="H6944">
        <v>4</v>
      </c>
      <c r="I6944" s="4">
        <v>377.65</v>
      </c>
      <c r="J6944" s="4">
        <v>295.52999999999997</v>
      </c>
      <c r="K6944" s="2">
        <f t="shared" si="756"/>
        <v>1.1347660172725448E-2</v>
      </c>
      <c r="L6944">
        <f t="shared" si="757"/>
        <v>3.5398230088495575E-2</v>
      </c>
      <c r="M6944" s="4">
        <f t="shared" si="758"/>
        <v>3.3420353982300881</v>
      </c>
      <c r="N6944" s="4">
        <f t="shared" si="759"/>
        <v>94.412499999999994</v>
      </c>
      <c r="O6944">
        <f t="shared" si="760"/>
        <v>0.78254998014034161</v>
      </c>
      <c r="P6944" s="4">
        <f t="shared" si="761"/>
        <v>-82.12</v>
      </c>
      <c r="Q6944" t="str">
        <f t="shared" si="762"/>
        <v>Inefficient</v>
      </c>
    </row>
    <row r="6945" spans="1:17" x14ac:dyDescent="0.3">
      <c r="A6945" s="1">
        <v>45549</v>
      </c>
      <c r="B6945" t="s">
        <v>46</v>
      </c>
      <c r="C6945" t="s">
        <v>4</v>
      </c>
      <c r="D6945" t="s">
        <v>9</v>
      </c>
      <c r="E6945" t="s">
        <v>7</v>
      </c>
      <c r="F6945">
        <v>2269</v>
      </c>
      <c r="G6945">
        <v>34</v>
      </c>
      <c r="H6945">
        <v>0</v>
      </c>
      <c r="I6945" s="4">
        <v>61.29</v>
      </c>
      <c r="J6945" s="4">
        <v>0</v>
      </c>
      <c r="K6945" s="2">
        <f t="shared" si="756"/>
        <v>1.498457470251212E-2</v>
      </c>
      <c r="L6945">
        <f t="shared" si="757"/>
        <v>0</v>
      </c>
      <c r="M6945" s="4">
        <f t="shared" si="758"/>
        <v>1.8026470588235295</v>
      </c>
      <c r="N6945" s="4">
        <f t="shared" si="759"/>
        <v>0</v>
      </c>
      <c r="O6945">
        <f t="shared" si="760"/>
        <v>0</v>
      </c>
      <c r="P6945" s="4">
        <f t="shared" si="761"/>
        <v>-61.29</v>
      </c>
      <c r="Q6945" t="str">
        <f t="shared" si="762"/>
        <v>Inefficient</v>
      </c>
    </row>
    <row r="6946" spans="1:17" x14ac:dyDescent="0.3">
      <c r="A6946" s="1">
        <v>45549</v>
      </c>
      <c r="B6946" t="s">
        <v>46</v>
      </c>
      <c r="C6946" t="s">
        <v>4</v>
      </c>
      <c r="D6946" t="s">
        <v>9</v>
      </c>
      <c r="E6946" t="s">
        <v>8</v>
      </c>
      <c r="F6946">
        <v>871</v>
      </c>
      <c r="G6946">
        <v>11</v>
      </c>
      <c r="H6946">
        <v>0</v>
      </c>
      <c r="I6946" s="4">
        <v>26.17</v>
      </c>
      <c r="J6946" s="4">
        <v>0</v>
      </c>
      <c r="K6946" s="2">
        <f t="shared" si="756"/>
        <v>1.2629161882893225E-2</v>
      </c>
      <c r="L6946">
        <f t="shared" si="757"/>
        <v>0</v>
      </c>
      <c r="M6946" s="4">
        <f t="shared" si="758"/>
        <v>2.3790909090909094</v>
      </c>
      <c r="N6946" s="4">
        <f t="shared" si="759"/>
        <v>0</v>
      </c>
      <c r="O6946">
        <f t="shared" si="760"/>
        <v>0</v>
      </c>
      <c r="P6946" s="4">
        <f t="shared" si="761"/>
        <v>-26.17</v>
      </c>
      <c r="Q6946" t="str">
        <f t="shared" si="762"/>
        <v>Inefficient</v>
      </c>
    </row>
    <row r="6947" spans="1:17" x14ac:dyDescent="0.3">
      <c r="A6947" s="1">
        <v>45549</v>
      </c>
      <c r="B6947" t="s">
        <v>46</v>
      </c>
      <c r="C6947" t="s">
        <v>4</v>
      </c>
      <c r="D6947" t="s">
        <v>10</v>
      </c>
      <c r="E6947" t="s">
        <v>6</v>
      </c>
      <c r="F6947">
        <v>6043</v>
      </c>
      <c r="G6947">
        <v>86</v>
      </c>
      <c r="H6947">
        <v>4</v>
      </c>
      <c r="I6947" s="4">
        <v>230.25</v>
      </c>
      <c r="J6947" s="4">
        <v>363.98</v>
      </c>
      <c r="K6947" s="2">
        <f t="shared" si="756"/>
        <v>1.4231342048651332E-2</v>
      </c>
      <c r="L6947">
        <f t="shared" si="757"/>
        <v>4.6511627906976744E-2</v>
      </c>
      <c r="M6947" s="4">
        <f t="shared" si="758"/>
        <v>2.6773255813953489</v>
      </c>
      <c r="N6947" s="4">
        <f t="shared" si="759"/>
        <v>57.5625</v>
      </c>
      <c r="O6947">
        <f t="shared" si="760"/>
        <v>1.5808034744842563</v>
      </c>
      <c r="P6947" s="4">
        <f t="shared" si="761"/>
        <v>133.73000000000002</v>
      </c>
      <c r="Q6947" t="str">
        <f t="shared" si="762"/>
        <v>Inefficient</v>
      </c>
    </row>
    <row r="6948" spans="1:17" x14ac:dyDescent="0.3">
      <c r="A6948" s="1">
        <v>45549</v>
      </c>
      <c r="B6948" t="s">
        <v>46</v>
      </c>
      <c r="C6948" t="s">
        <v>4</v>
      </c>
      <c r="D6948" t="s">
        <v>10</v>
      </c>
      <c r="E6948" t="s">
        <v>7</v>
      </c>
      <c r="F6948">
        <v>6199</v>
      </c>
      <c r="G6948">
        <v>168</v>
      </c>
      <c r="H6948">
        <v>9</v>
      </c>
      <c r="I6948" s="4">
        <v>198.98</v>
      </c>
      <c r="J6948" s="4">
        <v>611.53</v>
      </c>
      <c r="K6948" s="2">
        <f t="shared" si="756"/>
        <v>2.7101145346023554E-2</v>
      </c>
      <c r="L6948">
        <f t="shared" si="757"/>
        <v>5.3571428571428568E-2</v>
      </c>
      <c r="M6948" s="4">
        <f t="shared" si="758"/>
        <v>1.1844047619047617</v>
      </c>
      <c r="N6948" s="4">
        <f t="shared" si="759"/>
        <v>22.108888888888888</v>
      </c>
      <c r="O6948">
        <f t="shared" si="760"/>
        <v>3.0733239521559956</v>
      </c>
      <c r="P6948" s="4">
        <f t="shared" si="761"/>
        <v>412.54999999999995</v>
      </c>
      <c r="Q6948" t="str">
        <f t="shared" si="762"/>
        <v>Inefficient</v>
      </c>
    </row>
    <row r="6949" spans="1:17" x14ac:dyDescent="0.3">
      <c r="A6949" s="1">
        <v>45549</v>
      </c>
      <c r="B6949" t="s">
        <v>46</v>
      </c>
      <c r="C6949" t="s">
        <v>4</v>
      </c>
      <c r="D6949" t="s">
        <v>10</v>
      </c>
      <c r="E6949" t="s">
        <v>8</v>
      </c>
      <c r="F6949">
        <v>102</v>
      </c>
      <c r="G6949">
        <v>1</v>
      </c>
      <c r="H6949">
        <v>0</v>
      </c>
      <c r="I6949" s="4">
        <v>1.78</v>
      </c>
      <c r="J6949" s="4">
        <v>0</v>
      </c>
      <c r="K6949" s="2">
        <f t="shared" si="756"/>
        <v>9.8039215686274508E-3</v>
      </c>
      <c r="L6949">
        <f t="shared" si="757"/>
        <v>0</v>
      </c>
      <c r="M6949" s="4">
        <f t="shared" si="758"/>
        <v>1.78</v>
      </c>
      <c r="N6949" s="4">
        <f t="shared" si="759"/>
        <v>0</v>
      </c>
      <c r="O6949">
        <f t="shared" si="760"/>
        <v>0</v>
      </c>
      <c r="P6949" s="4">
        <f t="shared" si="761"/>
        <v>-1.78</v>
      </c>
      <c r="Q6949" t="str">
        <f t="shared" si="762"/>
        <v>Inefficient</v>
      </c>
    </row>
    <row r="6950" spans="1:17" x14ac:dyDescent="0.3">
      <c r="A6950" s="1">
        <v>45549</v>
      </c>
      <c r="B6950" t="s">
        <v>46</v>
      </c>
      <c r="C6950" t="s">
        <v>11</v>
      </c>
      <c r="D6950" t="s">
        <v>5</v>
      </c>
      <c r="E6950" t="s">
        <v>6</v>
      </c>
      <c r="F6950">
        <v>8544</v>
      </c>
      <c r="G6950">
        <v>302</v>
      </c>
      <c r="H6950">
        <v>39</v>
      </c>
      <c r="I6950" s="4">
        <v>113.05</v>
      </c>
      <c r="J6950" s="4">
        <v>3549.93</v>
      </c>
      <c r="K6950" s="2">
        <f t="shared" si="756"/>
        <v>3.5346441947565546E-2</v>
      </c>
      <c r="L6950">
        <f t="shared" si="757"/>
        <v>0.12913907284768211</v>
      </c>
      <c r="M6950" s="4">
        <f t="shared" si="758"/>
        <v>0.37433774834437084</v>
      </c>
      <c r="N6950" s="4">
        <f t="shared" si="759"/>
        <v>2.8987179487179486</v>
      </c>
      <c r="O6950">
        <f t="shared" si="760"/>
        <v>31.40141530296329</v>
      </c>
      <c r="P6950" s="4">
        <f t="shared" si="761"/>
        <v>3436.8799999999997</v>
      </c>
      <c r="Q6950" t="str">
        <f t="shared" si="762"/>
        <v>Efficient</v>
      </c>
    </row>
    <row r="6951" spans="1:17" x14ac:dyDescent="0.3">
      <c r="A6951" s="1">
        <v>45549</v>
      </c>
      <c r="B6951" t="s">
        <v>46</v>
      </c>
      <c r="C6951" t="s">
        <v>11</v>
      </c>
      <c r="D6951" t="s">
        <v>5</v>
      </c>
      <c r="E6951" t="s">
        <v>7</v>
      </c>
      <c r="F6951">
        <v>1547</v>
      </c>
      <c r="G6951">
        <v>36</v>
      </c>
      <c r="H6951">
        <v>3</v>
      </c>
      <c r="I6951" s="4">
        <v>52.38</v>
      </c>
      <c r="J6951" s="4">
        <v>197.27</v>
      </c>
      <c r="K6951" s="2">
        <f t="shared" si="756"/>
        <v>2.3270846800258566E-2</v>
      </c>
      <c r="L6951">
        <f t="shared" si="757"/>
        <v>8.3333333333333329E-2</v>
      </c>
      <c r="M6951" s="4">
        <f t="shared" si="758"/>
        <v>1.4550000000000001</v>
      </c>
      <c r="N6951" s="4">
        <f t="shared" si="759"/>
        <v>17.46</v>
      </c>
      <c r="O6951">
        <f t="shared" si="760"/>
        <v>3.766132111492936</v>
      </c>
      <c r="P6951" s="4">
        <f t="shared" si="761"/>
        <v>144.89000000000001</v>
      </c>
      <c r="Q6951" t="str">
        <f t="shared" si="762"/>
        <v>Efficient</v>
      </c>
    </row>
    <row r="6952" spans="1:17" x14ac:dyDescent="0.3">
      <c r="A6952" s="1">
        <v>45549</v>
      </c>
      <c r="B6952" t="s">
        <v>46</v>
      </c>
      <c r="C6952" t="s">
        <v>11</v>
      </c>
      <c r="D6952" t="s">
        <v>5</v>
      </c>
      <c r="E6952" t="s">
        <v>8</v>
      </c>
      <c r="F6952">
        <v>361</v>
      </c>
      <c r="G6952">
        <v>9</v>
      </c>
      <c r="H6952">
        <v>0</v>
      </c>
      <c r="I6952" s="4">
        <v>10.71</v>
      </c>
      <c r="J6952" s="4">
        <v>0</v>
      </c>
      <c r="K6952" s="2">
        <f t="shared" si="756"/>
        <v>2.4930747922437674E-2</v>
      </c>
      <c r="L6952">
        <f t="shared" si="757"/>
        <v>0</v>
      </c>
      <c r="M6952" s="4">
        <f t="shared" si="758"/>
        <v>1.1900000000000002</v>
      </c>
      <c r="N6952" s="4">
        <f t="shared" si="759"/>
        <v>0</v>
      </c>
      <c r="O6952">
        <f t="shared" si="760"/>
        <v>0</v>
      </c>
      <c r="P6952" s="4">
        <f t="shared" si="761"/>
        <v>-10.71</v>
      </c>
      <c r="Q6952" t="str">
        <f t="shared" si="762"/>
        <v>Inefficient</v>
      </c>
    </row>
    <row r="6953" spans="1:17" x14ac:dyDescent="0.3">
      <c r="A6953" s="1">
        <v>45549</v>
      </c>
      <c r="B6953" t="s">
        <v>46</v>
      </c>
      <c r="C6953" t="s">
        <v>11</v>
      </c>
      <c r="D6953" t="s">
        <v>9</v>
      </c>
      <c r="E6953" t="s">
        <v>6</v>
      </c>
      <c r="F6953">
        <v>8408</v>
      </c>
      <c r="G6953">
        <v>151</v>
      </c>
      <c r="H6953">
        <v>6</v>
      </c>
      <c r="I6953" s="4">
        <v>272</v>
      </c>
      <c r="J6953" s="4">
        <v>439.82</v>
      </c>
      <c r="K6953" s="2">
        <f t="shared" si="756"/>
        <v>1.795908658420552E-2</v>
      </c>
      <c r="L6953">
        <f t="shared" si="757"/>
        <v>3.9735099337748346E-2</v>
      </c>
      <c r="M6953" s="4">
        <f t="shared" si="758"/>
        <v>1.8013245033112584</v>
      </c>
      <c r="N6953" s="4">
        <f t="shared" si="759"/>
        <v>45.333333333333336</v>
      </c>
      <c r="O6953">
        <f t="shared" si="760"/>
        <v>1.616985294117647</v>
      </c>
      <c r="P6953" s="4">
        <f t="shared" si="761"/>
        <v>167.82</v>
      </c>
      <c r="Q6953" t="str">
        <f t="shared" si="762"/>
        <v>Inefficient</v>
      </c>
    </row>
    <row r="6954" spans="1:17" x14ac:dyDescent="0.3">
      <c r="A6954" s="1">
        <v>45549</v>
      </c>
      <c r="B6954" t="s">
        <v>46</v>
      </c>
      <c r="C6954" t="s">
        <v>11</v>
      </c>
      <c r="D6954" t="s">
        <v>9</v>
      </c>
      <c r="E6954" t="s">
        <v>7</v>
      </c>
      <c r="F6954">
        <v>1413</v>
      </c>
      <c r="G6954">
        <v>17</v>
      </c>
      <c r="H6954">
        <v>0</v>
      </c>
      <c r="I6954" s="4">
        <v>50.32</v>
      </c>
      <c r="J6954" s="4">
        <v>0</v>
      </c>
      <c r="K6954" s="2">
        <f t="shared" si="756"/>
        <v>1.2031139419674451E-2</v>
      </c>
      <c r="L6954">
        <f t="shared" si="757"/>
        <v>0</v>
      </c>
      <c r="M6954" s="4">
        <f t="shared" si="758"/>
        <v>2.96</v>
      </c>
      <c r="N6954" s="4">
        <f t="shared" si="759"/>
        <v>0</v>
      </c>
      <c r="O6954">
        <f t="shared" si="760"/>
        <v>0</v>
      </c>
      <c r="P6954" s="4">
        <f t="shared" si="761"/>
        <v>-50.32</v>
      </c>
      <c r="Q6954" t="str">
        <f t="shared" si="762"/>
        <v>Inefficient</v>
      </c>
    </row>
    <row r="6955" spans="1:17" x14ac:dyDescent="0.3">
      <c r="A6955" s="1">
        <v>45549</v>
      </c>
      <c r="B6955" t="s">
        <v>46</v>
      </c>
      <c r="C6955" t="s">
        <v>11</v>
      </c>
      <c r="D6955" t="s">
        <v>9</v>
      </c>
      <c r="E6955" t="s">
        <v>8</v>
      </c>
      <c r="F6955">
        <v>851</v>
      </c>
      <c r="G6955">
        <v>9</v>
      </c>
      <c r="H6955">
        <v>0</v>
      </c>
      <c r="I6955" s="4">
        <v>13.19</v>
      </c>
      <c r="J6955" s="4">
        <v>0</v>
      </c>
      <c r="K6955" s="2">
        <f t="shared" si="756"/>
        <v>1.0575793184488837E-2</v>
      </c>
      <c r="L6955">
        <f t="shared" si="757"/>
        <v>0</v>
      </c>
      <c r="M6955" s="4">
        <f t="shared" si="758"/>
        <v>1.4655555555555555</v>
      </c>
      <c r="N6955" s="4">
        <f t="shared" si="759"/>
        <v>0</v>
      </c>
      <c r="O6955">
        <f t="shared" si="760"/>
        <v>0</v>
      </c>
      <c r="P6955" s="4">
        <f t="shared" si="761"/>
        <v>-13.19</v>
      </c>
      <c r="Q6955" t="str">
        <f t="shared" si="762"/>
        <v>Inefficient</v>
      </c>
    </row>
    <row r="6956" spans="1:17" x14ac:dyDescent="0.3">
      <c r="A6956" s="1">
        <v>45549</v>
      </c>
      <c r="B6956" t="s">
        <v>46</v>
      </c>
      <c r="C6956" t="s">
        <v>11</v>
      </c>
      <c r="D6956" t="s">
        <v>10</v>
      </c>
      <c r="E6956" t="s">
        <v>6</v>
      </c>
      <c r="F6956">
        <v>9961</v>
      </c>
      <c r="G6956">
        <v>229</v>
      </c>
      <c r="H6956">
        <v>6</v>
      </c>
      <c r="I6956" s="4">
        <v>249.89</v>
      </c>
      <c r="J6956" s="4">
        <v>328.31</v>
      </c>
      <c r="K6956" s="2">
        <f t="shared" si="756"/>
        <v>2.2989659672723622E-2</v>
      </c>
      <c r="L6956">
        <f t="shared" si="757"/>
        <v>2.6200873362445413E-2</v>
      </c>
      <c r="M6956" s="4">
        <f t="shared" si="758"/>
        <v>1.0912227074235807</v>
      </c>
      <c r="N6956" s="4">
        <f t="shared" si="759"/>
        <v>41.648333333333333</v>
      </c>
      <c r="O6956">
        <f t="shared" si="760"/>
        <v>1.3138180799551804</v>
      </c>
      <c r="P6956" s="4">
        <f t="shared" si="761"/>
        <v>78.420000000000016</v>
      </c>
      <c r="Q6956" t="str">
        <f t="shared" si="762"/>
        <v>Inefficient</v>
      </c>
    </row>
    <row r="6957" spans="1:17" x14ac:dyDescent="0.3">
      <c r="A6957" s="1">
        <v>45549</v>
      </c>
      <c r="B6957" t="s">
        <v>46</v>
      </c>
      <c r="C6957" t="s">
        <v>11</v>
      </c>
      <c r="D6957" t="s">
        <v>10</v>
      </c>
      <c r="E6957" t="s">
        <v>7</v>
      </c>
      <c r="F6957">
        <v>773</v>
      </c>
      <c r="G6957">
        <v>22</v>
      </c>
      <c r="H6957">
        <v>1</v>
      </c>
      <c r="I6957" s="4">
        <v>18.86</v>
      </c>
      <c r="J6957" s="4">
        <v>84.43</v>
      </c>
      <c r="K6957" s="2">
        <f t="shared" si="756"/>
        <v>2.8460543337645538E-2</v>
      </c>
      <c r="L6957">
        <f t="shared" si="757"/>
        <v>4.5454545454545456E-2</v>
      </c>
      <c r="M6957" s="4">
        <f t="shared" si="758"/>
        <v>0.8572727272727273</v>
      </c>
      <c r="N6957" s="4">
        <f t="shared" si="759"/>
        <v>18.86</v>
      </c>
      <c r="O6957">
        <f t="shared" si="760"/>
        <v>4.476670201484624</v>
      </c>
      <c r="P6957" s="4">
        <f t="shared" si="761"/>
        <v>65.570000000000007</v>
      </c>
      <c r="Q6957" t="str">
        <f t="shared" si="762"/>
        <v>Efficient</v>
      </c>
    </row>
    <row r="6958" spans="1:17" x14ac:dyDescent="0.3">
      <c r="A6958" s="1">
        <v>45549</v>
      </c>
      <c r="B6958" t="s">
        <v>46</v>
      </c>
      <c r="C6958" t="s">
        <v>11</v>
      </c>
      <c r="D6958" t="s">
        <v>10</v>
      </c>
      <c r="E6958" t="s">
        <v>8</v>
      </c>
      <c r="F6958">
        <v>566</v>
      </c>
      <c r="G6958">
        <v>13</v>
      </c>
      <c r="H6958">
        <v>0</v>
      </c>
      <c r="I6958" s="4">
        <v>17.079999999999998</v>
      </c>
      <c r="J6958" s="4">
        <v>0</v>
      </c>
      <c r="K6958" s="2">
        <f t="shared" si="756"/>
        <v>2.2968197879858657E-2</v>
      </c>
      <c r="L6958">
        <f t="shared" si="757"/>
        <v>0</v>
      </c>
      <c r="M6958" s="4">
        <f t="shared" si="758"/>
        <v>1.3138461538461537</v>
      </c>
      <c r="N6958" s="4">
        <f t="shared" si="759"/>
        <v>0</v>
      </c>
      <c r="O6958">
        <f t="shared" si="760"/>
        <v>0</v>
      </c>
      <c r="P6958" s="4">
        <f t="shared" si="761"/>
        <v>-17.079999999999998</v>
      </c>
      <c r="Q6958" t="str">
        <f t="shared" si="762"/>
        <v>Inefficient</v>
      </c>
    </row>
    <row r="6959" spans="1:17" x14ac:dyDescent="0.3">
      <c r="A6959" s="1">
        <v>45549</v>
      </c>
      <c r="B6959" t="s">
        <v>46</v>
      </c>
      <c r="C6959" t="s">
        <v>12</v>
      </c>
      <c r="D6959" t="s">
        <v>5</v>
      </c>
      <c r="E6959" t="s">
        <v>6</v>
      </c>
      <c r="F6959">
        <v>1562</v>
      </c>
      <c r="G6959">
        <v>69</v>
      </c>
      <c r="H6959">
        <v>4</v>
      </c>
      <c r="I6959" s="4">
        <v>35.22</v>
      </c>
      <c r="J6959" s="4">
        <v>262.52</v>
      </c>
      <c r="K6959" s="2">
        <f t="shared" si="756"/>
        <v>4.4174135723431499E-2</v>
      </c>
      <c r="L6959">
        <f t="shared" si="757"/>
        <v>5.7971014492753624E-2</v>
      </c>
      <c r="M6959" s="4">
        <f t="shared" si="758"/>
        <v>0.51043478260869568</v>
      </c>
      <c r="N6959" s="4">
        <f t="shared" si="759"/>
        <v>8.8049999999999997</v>
      </c>
      <c r="O6959">
        <f t="shared" si="760"/>
        <v>7.4537194775695621</v>
      </c>
      <c r="P6959" s="4">
        <f t="shared" si="761"/>
        <v>227.29999999999998</v>
      </c>
      <c r="Q6959" t="str">
        <f t="shared" si="762"/>
        <v>Efficient</v>
      </c>
    </row>
    <row r="6960" spans="1:17" x14ac:dyDescent="0.3">
      <c r="A6960" s="1">
        <v>45549</v>
      </c>
      <c r="B6960" t="s">
        <v>46</v>
      </c>
      <c r="C6960" t="s">
        <v>12</v>
      </c>
      <c r="D6960" t="s">
        <v>5</v>
      </c>
      <c r="E6960" t="s">
        <v>7</v>
      </c>
      <c r="F6960">
        <v>8339</v>
      </c>
      <c r="G6960">
        <v>324</v>
      </c>
      <c r="H6960">
        <v>27</v>
      </c>
      <c r="I6960" s="4">
        <v>199.85</v>
      </c>
      <c r="J6960" s="4">
        <v>2103.4299999999998</v>
      </c>
      <c r="K6960" s="2">
        <f t="shared" si="756"/>
        <v>3.8853579565895191E-2</v>
      </c>
      <c r="L6960">
        <f t="shared" si="757"/>
        <v>8.3333333333333329E-2</v>
      </c>
      <c r="M6960" s="4">
        <f t="shared" si="758"/>
        <v>0.61682098765432092</v>
      </c>
      <c r="N6960" s="4">
        <f t="shared" si="759"/>
        <v>7.4018518518518519</v>
      </c>
      <c r="O6960">
        <f t="shared" si="760"/>
        <v>10.525043782837127</v>
      </c>
      <c r="P6960" s="4">
        <f t="shared" si="761"/>
        <v>1903.58</v>
      </c>
      <c r="Q6960" t="str">
        <f t="shared" si="762"/>
        <v>Efficient</v>
      </c>
    </row>
    <row r="6961" spans="1:17" x14ac:dyDescent="0.3">
      <c r="A6961" s="1">
        <v>45549</v>
      </c>
      <c r="B6961" t="s">
        <v>46</v>
      </c>
      <c r="C6961" t="s">
        <v>12</v>
      </c>
      <c r="D6961" t="s">
        <v>5</v>
      </c>
      <c r="E6961" t="s">
        <v>8</v>
      </c>
      <c r="F6961">
        <v>3785</v>
      </c>
      <c r="G6961">
        <v>115</v>
      </c>
      <c r="H6961">
        <v>12</v>
      </c>
      <c r="I6961" s="4">
        <v>83.3</v>
      </c>
      <c r="J6961" s="4">
        <v>923.01</v>
      </c>
      <c r="K6961" s="2">
        <f t="shared" si="756"/>
        <v>3.0383091149273449E-2</v>
      </c>
      <c r="L6961">
        <f t="shared" si="757"/>
        <v>0.10434782608695652</v>
      </c>
      <c r="M6961" s="4">
        <f t="shared" si="758"/>
        <v>0.72434782608695647</v>
      </c>
      <c r="N6961" s="4">
        <f t="shared" si="759"/>
        <v>6.9416666666666664</v>
      </c>
      <c r="O6961">
        <f t="shared" si="760"/>
        <v>11.080552220888356</v>
      </c>
      <c r="P6961" s="4">
        <f t="shared" si="761"/>
        <v>839.71</v>
      </c>
      <c r="Q6961" t="str">
        <f t="shared" si="762"/>
        <v>Efficient</v>
      </c>
    </row>
    <row r="6962" spans="1:17" x14ac:dyDescent="0.3">
      <c r="A6962" s="1">
        <v>45549</v>
      </c>
      <c r="B6962" t="s">
        <v>46</v>
      </c>
      <c r="C6962" t="s">
        <v>12</v>
      </c>
      <c r="D6962" t="s">
        <v>9</v>
      </c>
      <c r="E6962" t="s">
        <v>6</v>
      </c>
      <c r="F6962">
        <v>2080</v>
      </c>
      <c r="G6962">
        <v>21</v>
      </c>
      <c r="H6962">
        <v>0</v>
      </c>
      <c r="I6962" s="4">
        <v>58.21</v>
      </c>
      <c r="J6962" s="4">
        <v>0</v>
      </c>
      <c r="K6962" s="2">
        <f t="shared" si="756"/>
        <v>1.0096153846153847E-2</v>
      </c>
      <c r="L6962">
        <f t="shared" si="757"/>
        <v>0</v>
      </c>
      <c r="M6962" s="4">
        <f t="shared" si="758"/>
        <v>2.7719047619047621</v>
      </c>
      <c r="N6962" s="4">
        <f t="shared" si="759"/>
        <v>0</v>
      </c>
      <c r="O6962">
        <f t="shared" si="760"/>
        <v>0</v>
      </c>
      <c r="P6962" s="4">
        <f t="shared" si="761"/>
        <v>-58.21</v>
      </c>
      <c r="Q6962" t="str">
        <f t="shared" si="762"/>
        <v>Inefficient</v>
      </c>
    </row>
    <row r="6963" spans="1:17" x14ac:dyDescent="0.3">
      <c r="A6963" s="1">
        <v>45549</v>
      </c>
      <c r="B6963" t="s">
        <v>46</v>
      </c>
      <c r="C6963" t="s">
        <v>12</v>
      </c>
      <c r="D6963" t="s">
        <v>9</v>
      </c>
      <c r="E6963" t="s">
        <v>7</v>
      </c>
      <c r="F6963">
        <v>11505</v>
      </c>
      <c r="G6963">
        <v>154</v>
      </c>
      <c r="H6963">
        <v>5</v>
      </c>
      <c r="I6963" s="4">
        <v>431.34</v>
      </c>
      <c r="J6963" s="4">
        <v>478.23</v>
      </c>
      <c r="K6963" s="2">
        <f t="shared" si="756"/>
        <v>1.338548457192525E-2</v>
      </c>
      <c r="L6963">
        <f t="shared" si="757"/>
        <v>3.2467532467532464E-2</v>
      </c>
      <c r="M6963" s="4">
        <f t="shared" si="758"/>
        <v>2.8009090909090908</v>
      </c>
      <c r="N6963" s="4">
        <f t="shared" si="759"/>
        <v>86.268000000000001</v>
      </c>
      <c r="O6963">
        <f t="shared" si="760"/>
        <v>1.1087077479482543</v>
      </c>
      <c r="P6963" s="4">
        <f t="shared" si="761"/>
        <v>46.890000000000043</v>
      </c>
      <c r="Q6963" t="str">
        <f t="shared" si="762"/>
        <v>Inefficient</v>
      </c>
    </row>
    <row r="6964" spans="1:17" x14ac:dyDescent="0.3">
      <c r="A6964" s="1">
        <v>45549</v>
      </c>
      <c r="B6964" t="s">
        <v>46</v>
      </c>
      <c r="C6964" t="s">
        <v>12</v>
      </c>
      <c r="D6964" t="s">
        <v>9</v>
      </c>
      <c r="E6964" t="s">
        <v>8</v>
      </c>
      <c r="F6964">
        <v>3975</v>
      </c>
      <c r="G6964">
        <v>21</v>
      </c>
      <c r="H6964">
        <v>0</v>
      </c>
      <c r="I6964" s="4">
        <v>54.71</v>
      </c>
      <c r="J6964" s="4">
        <v>0</v>
      </c>
      <c r="K6964" s="2">
        <f t="shared" si="756"/>
        <v>5.2830188679245287E-3</v>
      </c>
      <c r="L6964">
        <f t="shared" si="757"/>
        <v>0</v>
      </c>
      <c r="M6964" s="4">
        <f t="shared" si="758"/>
        <v>2.6052380952380951</v>
      </c>
      <c r="N6964" s="4">
        <f t="shared" si="759"/>
        <v>0</v>
      </c>
      <c r="O6964">
        <f t="shared" si="760"/>
        <v>0</v>
      </c>
      <c r="P6964" s="4">
        <f t="shared" si="761"/>
        <v>-54.71</v>
      </c>
      <c r="Q6964" t="str">
        <f t="shared" si="762"/>
        <v>Inefficient</v>
      </c>
    </row>
    <row r="6965" spans="1:17" x14ac:dyDescent="0.3">
      <c r="A6965" s="1">
        <v>45549</v>
      </c>
      <c r="B6965" t="s">
        <v>46</v>
      </c>
      <c r="C6965" t="s">
        <v>12</v>
      </c>
      <c r="D6965" t="s">
        <v>10</v>
      </c>
      <c r="E6965" t="s">
        <v>6</v>
      </c>
      <c r="F6965">
        <v>2717</v>
      </c>
      <c r="G6965">
        <v>43</v>
      </c>
      <c r="H6965">
        <v>3</v>
      </c>
      <c r="I6965" s="4">
        <v>66.81</v>
      </c>
      <c r="J6965" s="4">
        <v>299.76</v>
      </c>
      <c r="K6965" s="2">
        <f t="shared" si="756"/>
        <v>1.5826278984173721E-2</v>
      </c>
      <c r="L6965">
        <f t="shared" si="757"/>
        <v>6.9767441860465115E-2</v>
      </c>
      <c r="M6965" s="4">
        <f t="shared" si="758"/>
        <v>1.5537209302325581</v>
      </c>
      <c r="N6965" s="4">
        <f t="shared" si="759"/>
        <v>22.27</v>
      </c>
      <c r="O6965">
        <f t="shared" si="760"/>
        <v>4.4867534800179607</v>
      </c>
      <c r="P6965" s="4">
        <f t="shared" si="761"/>
        <v>232.95</v>
      </c>
      <c r="Q6965" t="str">
        <f t="shared" si="762"/>
        <v>Efficient</v>
      </c>
    </row>
    <row r="6966" spans="1:17" x14ac:dyDescent="0.3">
      <c r="A6966" s="1">
        <v>45549</v>
      </c>
      <c r="B6966" t="s">
        <v>46</v>
      </c>
      <c r="C6966" t="s">
        <v>12</v>
      </c>
      <c r="D6966" t="s">
        <v>10</v>
      </c>
      <c r="E6966" t="s">
        <v>7</v>
      </c>
      <c r="F6966">
        <v>8527</v>
      </c>
      <c r="G6966">
        <v>227</v>
      </c>
      <c r="H6966">
        <v>16</v>
      </c>
      <c r="I6966" s="4">
        <v>196.4</v>
      </c>
      <c r="J6966" s="4">
        <v>1475.27</v>
      </c>
      <c r="K6966" s="2">
        <f t="shared" si="756"/>
        <v>2.6621320511316993E-2</v>
      </c>
      <c r="L6966">
        <f t="shared" si="757"/>
        <v>7.0484581497797363E-2</v>
      </c>
      <c r="M6966" s="4">
        <f t="shared" si="758"/>
        <v>0.86519823788546257</v>
      </c>
      <c r="N6966" s="4">
        <f t="shared" si="759"/>
        <v>12.275</v>
      </c>
      <c r="O6966">
        <f t="shared" si="760"/>
        <v>7.5115580448065167</v>
      </c>
      <c r="P6966" s="4">
        <f t="shared" si="761"/>
        <v>1278.8699999999999</v>
      </c>
      <c r="Q6966" t="str">
        <f t="shared" si="762"/>
        <v>Efficient</v>
      </c>
    </row>
    <row r="6967" spans="1:17" x14ac:dyDescent="0.3">
      <c r="A6967" s="1">
        <v>45549</v>
      </c>
      <c r="B6967" t="s">
        <v>46</v>
      </c>
      <c r="C6967" t="s">
        <v>12</v>
      </c>
      <c r="D6967" t="s">
        <v>10</v>
      </c>
      <c r="E6967" t="s">
        <v>8</v>
      </c>
      <c r="F6967">
        <v>4843</v>
      </c>
      <c r="G6967">
        <v>53</v>
      </c>
      <c r="H6967">
        <v>3</v>
      </c>
      <c r="I6967" s="4">
        <v>69.05</v>
      </c>
      <c r="J6967" s="4">
        <v>187.91</v>
      </c>
      <c r="K6967" s="2">
        <f t="shared" si="756"/>
        <v>1.0943629981416477E-2</v>
      </c>
      <c r="L6967">
        <f t="shared" si="757"/>
        <v>5.6603773584905662E-2</v>
      </c>
      <c r="M6967" s="4">
        <f t="shared" si="758"/>
        <v>1.3028301886792453</v>
      </c>
      <c r="N6967" s="4">
        <f t="shared" si="759"/>
        <v>23.016666666666666</v>
      </c>
      <c r="O6967">
        <f t="shared" si="760"/>
        <v>2.7213613323678496</v>
      </c>
      <c r="P6967" s="4">
        <f t="shared" si="761"/>
        <v>118.86</v>
      </c>
      <c r="Q6967" t="str">
        <f t="shared" si="762"/>
        <v>Inefficient</v>
      </c>
    </row>
    <row r="6968" spans="1:17" x14ac:dyDescent="0.3">
      <c r="A6968" s="1">
        <v>45550</v>
      </c>
      <c r="B6968" t="s">
        <v>46</v>
      </c>
      <c r="C6968" t="s">
        <v>4</v>
      </c>
      <c r="D6968" t="s">
        <v>5</v>
      </c>
      <c r="E6968" t="s">
        <v>6</v>
      </c>
      <c r="F6968">
        <v>5756</v>
      </c>
      <c r="G6968">
        <v>256</v>
      </c>
      <c r="H6968">
        <v>25</v>
      </c>
      <c r="I6968" s="4">
        <v>209.14</v>
      </c>
      <c r="J6968" s="4">
        <v>1360.88</v>
      </c>
      <c r="K6968" s="2">
        <f t="shared" si="756"/>
        <v>4.4475330090340513E-2</v>
      </c>
      <c r="L6968">
        <f t="shared" si="757"/>
        <v>9.765625E-2</v>
      </c>
      <c r="M6968" s="4">
        <f t="shared" si="758"/>
        <v>0.81695312499999995</v>
      </c>
      <c r="N6968" s="4">
        <f t="shared" si="759"/>
        <v>8.3655999999999988</v>
      </c>
      <c r="O6968">
        <f t="shared" si="760"/>
        <v>6.5070287845462378</v>
      </c>
      <c r="P6968" s="4">
        <f t="shared" si="761"/>
        <v>1151.7400000000002</v>
      </c>
      <c r="Q6968" t="str">
        <f t="shared" si="762"/>
        <v>Efficient</v>
      </c>
    </row>
    <row r="6969" spans="1:17" x14ac:dyDescent="0.3">
      <c r="A6969" s="1">
        <v>45550</v>
      </c>
      <c r="B6969" t="s">
        <v>46</v>
      </c>
      <c r="C6969" t="s">
        <v>4</v>
      </c>
      <c r="D6969" t="s">
        <v>5</v>
      </c>
      <c r="E6969" t="s">
        <v>7</v>
      </c>
      <c r="F6969">
        <v>6735</v>
      </c>
      <c r="G6969">
        <v>218</v>
      </c>
      <c r="H6969">
        <v>28</v>
      </c>
      <c r="I6969" s="4">
        <v>138.22999999999999</v>
      </c>
      <c r="J6969" s="4">
        <v>1772.11</v>
      </c>
      <c r="K6969" s="2">
        <f t="shared" si="756"/>
        <v>3.2368225686711209E-2</v>
      </c>
      <c r="L6969">
        <f t="shared" si="757"/>
        <v>0.12844036697247707</v>
      </c>
      <c r="M6969" s="4">
        <f t="shared" si="758"/>
        <v>0.63408256880733938</v>
      </c>
      <c r="N6969" s="4">
        <f t="shared" si="759"/>
        <v>4.9367857142857137</v>
      </c>
      <c r="O6969">
        <f t="shared" si="760"/>
        <v>12.820010128047457</v>
      </c>
      <c r="P6969" s="4">
        <f t="shared" si="761"/>
        <v>1633.8799999999999</v>
      </c>
      <c r="Q6969" t="str">
        <f t="shared" si="762"/>
        <v>Efficient</v>
      </c>
    </row>
    <row r="6970" spans="1:17" x14ac:dyDescent="0.3">
      <c r="A6970" s="1">
        <v>45550</v>
      </c>
      <c r="B6970" t="s">
        <v>46</v>
      </c>
      <c r="C6970" t="s">
        <v>4</v>
      </c>
      <c r="D6970" t="s">
        <v>5</v>
      </c>
      <c r="E6970" t="s">
        <v>8</v>
      </c>
      <c r="F6970">
        <v>669</v>
      </c>
      <c r="G6970">
        <v>23</v>
      </c>
      <c r="H6970">
        <v>2</v>
      </c>
      <c r="I6970" s="4">
        <v>21.93</v>
      </c>
      <c r="J6970" s="4">
        <v>151.79</v>
      </c>
      <c r="K6970" s="2">
        <f t="shared" si="756"/>
        <v>3.4379671150971597E-2</v>
      </c>
      <c r="L6970">
        <f t="shared" si="757"/>
        <v>8.6956521739130432E-2</v>
      </c>
      <c r="M6970" s="4">
        <f t="shared" si="758"/>
        <v>0.95347826086956522</v>
      </c>
      <c r="N6970" s="4">
        <f t="shared" si="759"/>
        <v>10.965</v>
      </c>
      <c r="O6970">
        <f t="shared" si="760"/>
        <v>6.9215686274509798</v>
      </c>
      <c r="P6970" s="4">
        <f t="shared" si="761"/>
        <v>129.85999999999999</v>
      </c>
      <c r="Q6970" t="str">
        <f t="shared" si="762"/>
        <v>Efficient</v>
      </c>
    </row>
    <row r="6971" spans="1:17" x14ac:dyDescent="0.3">
      <c r="A6971" s="1">
        <v>45550</v>
      </c>
      <c r="B6971" t="s">
        <v>46</v>
      </c>
      <c r="C6971" t="s">
        <v>4</v>
      </c>
      <c r="D6971" t="s">
        <v>9</v>
      </c>
      <c r="E6971" t="s">
        <v>6</v>
      </c>
      <c r="F6971">
        <v>9947</v>
      </c>
      <c r="G6971">
        <v>150</v>
      </c>
      <c r="H6971">
        <v>3</v>
      </c>
      <c r="I6971" s="4">
        <v>358.37</v>
      </c>
      <c r="J6971" s="4">
        <v>211.63</v>
      </c>
      <c r="K6971" s="2">
        <f t="shared" si="756"/>
        <v>1.5079923595053784E-2</v>
      </c>
      <c r="L6971">
        <f t="shared" si="757"/>
        <v>0.02</v>
      </c>
      <c r="M6971" s="4">
        <f t="shared" si="758"/>
        <v>2.3891333333333336</v>
      </c>
      <c r="N6971" s="4">
        <f t="shared" si="759"/>
        <v>119.45666666666666</v>
      </c>
      <c r="O6971">
        <f t="shared" si="760"/>
        <v>0.59053492200798052</v>
      </c>
      <c r="P6971" s="4">
        <f t="shared" si="761"/>
        <v>-146.74</v>
      </c>
      <c r="Q6971" t="str">
        <f t="shared" si="762"/>
        <v>Inefficient</v>
      </c>
    </row>
    <row r="6972" spans="1:17" x14ac:dyDescent="0.3">
      <c r="A6972" s="1">
        <v>45550</v>
      </c>
      <c r="B6972" t="s">
        <v>46</v>
      </c>
      <c r="C6972" t="s">
        <v>4</v>
      </c>
      <c r="D6972" t="s">
        <v>9</v>
      </c>
      <c r="E6972" t="s">
        <v>7</v>
      </c>
      <c r="F6972">
        <v>5206</v>
      </c>
      <c r="G6972">
        <v>56</v>
      </c>
      <c r="H6972">
        <v>2</v>
      </c>
      <c r="I6972" s="4">
        <v>169.59</v>
      </c>
      <c r="J6972" s="4">
        <v>185.02</v>
      </c>
      <c r="K6972" s="2">
        <f t="shared" si="756"/>
        <v>1.0756819054936612E-2</v>
      </c>
      <c r="L6972">
        <f t="shared" si="757"/>
        <v>3.5714285714285712E-2</v>
      </c>
      <c r="M6972" s="4">
        <f t="shared" si="758"/>
        <v>3.0283928571428573</v>
      </c>
      <c r="N6972" s="4">
        <f t="shared" si="759"/>
        <v>84.795000000000002</v>
      </c>
      <c r="O6972">
        <f t="shared" si="760"/>
        <v>1.0909841382156966</v>
      </c>
      <c r="P6972" s="4">
        <f t="shared" si="761"/>
        <v>15.430000000000007</v>
      </c>
      <c r="Q6972" t="str">
        <f t="shared" si="762"/>
        <v>Inefficient</v>
      </c>
    </row>
    <row r="6973" spans="1:17" x14ac:dyDescent="0.3">
      <c r="A6973" s="1">
        <v>45550</v>
      </c>
      <c r="B6973" t="s">
        <v>46</v>
      </c>
      <c r="C6973" t="s">
        <v>4</v>
      </c>
      <c r="D6973" t="s">
        <v>9</v>
      </c>
      <c r="E6973" t="s">
        <v>8</v>
      </c>
      <c r="F6973">
        <v>103</v>
      </c>
      <c r="G6973">
        <v>1</v>
      </c>
      <c r="H6973">
        <v>0</v>
      </c>
      <c r="I6973" s="4">
        <v>2.0099999999999998</v>
      </c>
      <c r="J6973" s="4">
        <v>0</v>
      </c>
      <c r="K6973" s="2">
        <f t="shared" si="756"/>
        <v>9.7087378640776691E-3</v>
      </c>
      <c r="L6973">
        <f t="shared" si="757"/>
        <v>0</v>
      </c>
      <c r="M6973" s="4">
        <f t="shared" si="758"/>
        <v>2.0099999999999998</v>
      </c>
      <c r="N6973" s="4">
        <f t="shared" si="759"/>
        <v>0</v>
      </c>
      <c r="O6973">
        <f t="shared" si="760"/>
        <v>0</v>
      </c>
      <c r="P6973" s="4">
        <f t="shared" si="761"/>
        <v>-2.0099999999999998</v>
      </c>
      <c r="Q6973" t="str">
        <f t="shared" si="762"/>
        <v>Inefficient</v>
      </c>
    </row>
    <row r="6974" spans="1:17" x14ac:dyDescent="0.3">
      <c r="A6974" s="1">
        <v>45550</v>
      </c>
      <c r="B6974" t="s">
        <v>46</v>
      </c>
      <c r="C6974" t="s">
        <v>4</v>
      </c>
      <c r="D6974" t="s">
        <v>10</v>
      </c>
      <c r="E6974" t="s">
        <v>6</v>
      </c>
      <c r="F6974">
        <v>5582</v>
      </c>
      <c r="G6974">
        <v>146</v>
      </c>
      <c r="H6974">
        <v>8</v>
      </c>
      <c r="I6974" s="4">
        <v>155.81</v>
      </c>
      <c r="J6974" s="4">
        <v>699.8</v>
      </c>
      <c r="K6974" s="2">
        <f t="shared" si="756"/>
        <v>2.6155499820852742E-2</v>
      </c>
      <c r="L6974">
        <f t="shared" si="757"/>
        <v>5.4794520547945202E-2</v>
      </c>
      <c r="M6974" s="4">
        <f t="shared" si="758"/>
        <v>1.0671917808219178</v>
      </c>
      <c r="N6974" s="4">
        <f t="shared" si="759"/>
        <v>19.47625</v>
      </c>
      <c r="O6974">
        <f t="shared" si="760"/>
        <v>4.4913676914190352</v>
      </c>
      <c r="P6974" s="4">
        <f t="shared" si="761"/>
        <v>543.99</v>
      </c>
      <c r="Q6974" t="str">
        <f t="shared" si="762"/>
        <v>Efficient</v>
      </c>
    </row>
    <row r="6975" spans="1:17" x14ac:dyDescent="0.3">
      <c r="A6975" s="1">
        <v>45550</v>
      </c>
      <c r="B6975" t="s">
        <v>46</v>
      </c>
      <c r="C6975" t="s">
        <v>4</v>
      </c>
      <c r="D6975" t="s">
        <v>10</v>
      </c>
      <c r="E6975" t="s">
        <v>7</v>
      </c>
      <c r="F6975">
        <v>5275</v>
      </c>
      <c r="G6975">
        <v>73</v>
      </c>
      <c r="H6975">
        <v>3</v>
      </c>
      <c r="I6975" s="4">
        <v>158.69999999999999</v>
      </c>
      <c r="J6975" s="4">
        <v>175.68</v>
      </c>
      <c r="K6975" s="2">
        <f t="shared" si="756"/>
        <v>1.3838862559241705E-2</v>
      </c>
      <c r="L6975">
        <f t="shared" si="757"/>
        <v>4.1095890410958902E-2</v>
      </c>
      <c r="M6975" s="4">
        <f t="shared" si="758"/>
        <v>2.1739726027397257</v>
      </c>
      <c r="N6975" s="4">
        <f t="shared" si="759"/>
        <v>52.9</v>
      </c>
      <c r="O6975">
        <f t="shared" si="760"/>
        <v>1.1069943289224955</v>
      </c>
      <c r="P6975" s="4">
        <f t="shared" si="761"/>
        <v>16.980000000000018</v>
      </c>
      <c r="Q6975" t="str">
        <f t="shared" si="762"/>
        <v>Inefficient</v>
      </c>
    </row>
    <row r="6976" spans="1:17" x14ac:dyDescent="0.3">
      <c r="A6976" s="1">
        <v>45550</v>
      </c>
      <c r="B6976" t="s">
        <v>46</v>
      </c>
      <c r="C6976" t="s">
        <v>4</v>
      </c>
      <c r="D6976" t="s">
        <v>10</v>
      </c>
      <c r="E6976" t="s">
        <v>8</v>
      </c>
      <c r="F6976">
        <v>471</v>
      </c>
      <c r="G6976">
        <v>5</v>
      </c>
      <c r="H6976">
        <v>0</v>
      </c>
      <c r="I6976" s="4">
        <v>13.11</v>
      </c>
      <c r="J6976" s="4">
        <v>0</v>
      </c>
      <c r="K6976" s="2">
        <f t="shared" si="756"/>
        <v>1.0615711252653927E-2</v>
      </c>
      <c r="L6976">
        <f t="shared" si="757"/>
        <v>0</v>
      </c>
      <c r="M6976" s="4">
        <f t="shared" si="758"/>
        <v>2.6219999999999999</v>
      </c>
      <c r="N6976" s="4">
        <f t="shared" si="759"/>
        <v>0</v>
      </c>
      <c r="O6976">
        <f t="shared" si="760"/>
        <v>0</v>
      </c>
      <c r="P6976" s="4">
        <f t="shared" si="761"/>
        <v>-13.11</v>
      </c>
      <c r="Q6976" t="str">
        <f t="shared" si="762"/>
        <v>Inefficient</v>
      </c>
    </row>
    <row r="6977" spans="1:17" x14ac:dyDescent="0.3">
      <c r="A6977" s="1">
        <v>45550</v>
      </c>
      <c r="B6977" t="s">
        <v>46</v>
      </c>
      <c r="C6977" t="s">
        <v>11</v>
      </c>
      <c r="D6977" t="s">
        <v>5</v>
      </c>
      <c r="E6977" t="s">
        <v>6</v>
      </c>
      <c r="F6977">
        <v>11715</v>
      </c>
      <c r="G6977">
        <v>329</v>
      </c>
      <c r="H6977">
        <v>16</v>
      </c>
      <c r="I6977" s="4">
        <v>248.93</v>
      </c>
      <c r="J6977" s="4">
        <v>807.76</v>
      </c>
      <c r="K6977" s="2">
        <f t="shared" si="756"/>
        <v>2.8083653435766111E-2</v>
      </c>
      <c r="L6977">
        <f t="shared" si="757"/>
        <v>4.8632218844984802E-2</v>
      </c>
      <c r="M6977" s="4">
        <f t="shared" si="758"/>
        <v>0.75662613981762916</v>
      </c>
      <c r="N6977" s="4">
        <f t="shared" si="759"/>
        <v>15.558125</v>
      </c>
      <c r="O6977">
        <f t="shared" si="760"/>
        <v>3.2449282930944441</v>
      </c>
      <c r="P6977" s="4">
        <f t="shared" si="761"/>
        <v>558.82999999999993</v>
      </c>
      <c r="Q6977" t="str">
        <f t="shared" si="762"/>
        <v>Inefficient</v>
      </c>
    </row>
    <row r="6978" spans="1:17" x14ac:dyDescent="0.3">
      <c r="A6978" s="1">
        <v>45550</v>
      </c>
      <c r="B6978" t="s">
        <v>46</v>
      </c>
      <c r="C6978" t="s">
        <v>11</v>
      </c>
      <c r="D6978" t="s">
        <v>5</v>
      </c>
      <c r="E6978" t="s">
        <v>7</v>
      </c>
      <c r="F6978">
        <v>1308</v>
      </c>
      <c r="G6978">
        <v>37</v>
      </c>
      <c r="H6978">
        <v>3</v>
      </c>
      <c r="I6978" s="4">
        <v>30.37</v>
      </c>
      <c r="J6978" s="4">
        <v>284.61</v>
      </c>
      <c r="K6978" s="2">
        <f t="shared" si="756"/>
        <v>2.8287461773700305E-2</v>
      </c>
      <c r="L6978">
        <f t="shared" si="757"/>
        <v>8.1081081081081086E-2</v>
      </c>
      <c r="M6978" s="4">
        <f t="shared" si="758"/>
        <v>0.82081081081081086</v>
      </c>
      <c r="N6978" s="4">
        <f t="shared" si="759"/>
        <v>10.123333333333333</v>
      </c>
      <c r="O6978">
        <f t="shared" si="760"/>
        <v>9.371419163648337</v>
      </c>
      <c r="P6978" s="4">
        <f t="shared" si="761"/>
        <v>254.24</v>
      </c>
      <c r="Q6978" t="str">
        <f t="shared" si="762"/>
        <v>Efficient</v>
      </c>
    </row>
    <row r="6979" spans="1:17" x14ac:dyDescent="0.3">
      <c r="A6979" s="1">
        <v>45550</v>
      </c>
      <c r="B6979" t="s">
        <v>46</v>
      </c>
      <c r="C6979" t="s">
        <v>11</v>
      </c>
      <c r="D6979" t="s">
        <v>5</v>
      </c>
      <c r="E6979" t="s">
        <v>8</v>
      </c>
      <c r="F6979">
        <v>147</v>
      </c>
      <c r="G6979">
        <v>5</v>
      </c>
      <c r="H6979">
        <v>0</v>
      </c>
      <c r="I6979" s="4">
        <v>5.65</v>
      </c>
      <c r="J6979" s="4">
        <v>0</v>
      </c>
      <c r="K6979" s="2">
        <f t="shared" ref="K6979:K7042" si="763">G6979/F6979</f>
        <v>3.4013605442176874E-2</v>
      </c>
      <c r="L6979">
        <f t="shared" ref="L6979:L7042" si="764">IF(G6979=0,0,H6979/G6979)</f>
        <v>0</v>
      </c>
      <c r="M6979" s="4">
        <f t="shared" ref="M6979:M7042" si="765">IF(G6979=0,0,I6979/G6979)</f>
        <v>1.1300000000000001</v>
      </c>
      <c r="N6979" s="4">
        <f t="shared" ref="N6979:N7042" si="766">IF(H6979=0,0,I6979/H6979)</f>
        <v>0</v>
      </c>
      <c r="O6979">
        <f t="shared" ref="O6979:O7042" si="767">IF(I6979=0,0,J6979/I6979)</f>
        <v>0</v>
      </c>
      <c r="P6979" s="4">
        <f t="shared" ref="P6979:P7042" si="768">J6979-I6979</f>
        <v>-5.65</v>
      </c>
      <c r="Q6979" t="str">
        <f t="shared" ref="Q6979:Q7042" si="769">IF(AND(N6979&lt;26.94,O6979&gt;3.57),"Efficient", "Inefficient")</f>
        <v>Inefficient</v>
      </c>
    </row>
    <row r="6980" spans="1:17" x14ac:dyDescent="0.3">
      <c r="A6980" s="1">
        <v>45550</v>
      </c>
      <c r="B6980" t="s">
        <v>46</v>
      </c>
      <c r="C6980" t="s">
        <v>11</v>
      </c>
      <c r="D6980" t="s">
        <v>9</v>
      </c>
      <c r="E6980" t="s">
        <v>6</v>
      </c>
      <c r="F6980">
        <v>11172</v>
      </c>
      <c r="G6980">
        <v>124</v>
      </c>
      <c r="H6980">
        <v>2</v>
      </c>
      <c r="I6980" s="4">
        <v>318.17</v>
      </c>
      <c r="J6980" s="4">
        <v>173.94</v>
      </c>
      <c r="K6980" s="2">
        <f t="shared" si="763"/>
        <v>1.1099176512710347E-2</v>
      </c>
      <c r="L6980">
        <f t="shared" si="764"/>
        <v>1.6129032258064516E-2</v>
      </c>
      <c r="M6980" s="4">
        <f t="shared" si="765"/>
        <v>2.5658870967741936</v>
      </c>
      <c r="N6980" s="4">
        <f t="shared" si="766"/>
        <v>159.08500000000001</v>
      </c>
      <c r="O6980">
        <f t="shared" si="767"/>
        <v>0.54668887701543201</v>
      </c>
      <c r="P6980" s="4">
        <f t="shared" si="768"/>
        <v>-144.23000000000002</v>
      </c>
      <c r="Q6980" t="str">
        <f t="shared" si="769"/>
        <v>Inefficient</v>
      </c>
    </row>
    <row r="6981" spans="1:17" x14ac:dyDescent="0.3">
      <c r="A6981" s="1">
        <v>45550</v>
      </c>
      <c r="B6981" t="s">
        <v>46</v>
      </c>
      <c r="C6981" t="s">
        <v>11</v>
      </c>
      <c r="D6981" t="s">
        <v>9</v>
      </c>
      <c r="E6981" t="s">
        <v>7</v>
      </c>
      <c r="F6981">
        <v>566</v>
      </c>
      <c r="G6981">
        <v>7</v>
      </c>
      <c r="H6981">
        <v>0</v>
      </c>
      <c r="I6981" s="4">
        <v>19.149999999999999</v>
      </c>
      <c r="J6981" s="4">
        <v>0</v>
      </c>
      <c r="K6981" s="2">
        <f t="shared" si="763"/>
        <v>1.2367491166077738E-2</v>
      </c>
      <c r="L6981">
        <f t="shared" si="764"/>
        <v>0</v>
      </c>
      <c r="M6981" s="4">
        <f t="shared" si="765"/>
        <v>2.7357142857142853</v>
      </c>
      <c r="N6981" s="4">
        <f t="shared" si="766"/>
        <v>0</v>
      </c>
      <c r="O6981">
        <f t="shared" si="767"/>
        <v>0</v>
      </c>
      <c r="P6981" s="4">
        <f t="shared" si="768"/>
        <v>-19.149999999999999</v>
      </c>
      <c r="Q6981" t="str">
        <f t="shared" si="769"/>
        <v>Inefficient</v>
      </c>
    </row>
    <row r="6982" spans="1:17" x14ac:dyDescent="0.3">
      <c r="A6982" s="1">
        <v>45550</v>
      </c>
      <c r="B6982" t="s">
        <v>46</v>
      </c>
      <c r="C6982" t="s">
        <v>11</v>
      </c>
      <c r="D6982" t="s">
        <v>9</v>
      </c>
      <c r="E6982" t="s">
        <v>8</v>
      </c>
      <c r="F6982">
        <v>929</v>
      </c>
      <c r="G6982">
        <v>14</v>
      </c>
      <c r="H6982">
        <v>0</v>
      </c>
      <c r="I6982" s="4">
        <v>24.72</v>
      </c>
      <c r="J6982" s="4">
        <v>0</v>
      </c>
      <c r="K6982" s="2">
        <f t="shared" si="763"/>
        <v>1.5069967707212056E-2</v>
      </c>
      <c r="L6982">
        <f t="shared" si="764"/>
        <v>0</v>
      </c>
      <c r="M6982" s="4">
        <f t="shared" si="765"/>
        <v>1.7657142857142856</v>
      </c>
      <c r="N6982" s="4">
        <f t="shared" si="766"/>
        <v>0</v>
      </c>
      <c r="O6982">
        <f t="shared" si="767"/>
        <v>0</v>
      </c>
      <c r="P6982" s="4">
        <f t="shared" si="768"/>
        <v>-24.72</v>
      </c>
      <c r="Q6982" t="str">
        <f t="shared" si="769"/>
        <v>Inefficient</v>
      </c>
    </row>
    <row r="6983" spans="1:17" x14ac:dyDescent="0.3">
      <c r="A6983" s="1">
        <v>45550</v>
      </c>
      <c r="B6983" t="s">
        <v>46</v>
      </c>
      <c r="C6983" t="s">
        <v>11</v>
      </c>
      <c r="D6983" t="s">
        <v>10</v>
      </c>
      <c r="E6983" t="s">
        <v>6</v>
      </c>
      <c r="F6983">
        <v>6393</v>
      </c>
      <c r="G6983">
        <v>126</v>
      </c>
      <c r="H6983">
        <v>3</v>
      </c>
      <c r="I6983" s="4">
        <v>177.66</v>
      </c>
      <c r="J6983" s="4">
        <v>246.86</v>
      </c>
      <c r="K6983" s="2">
        <f t="shared" si="763"/>
        <v>1.9709056780854058E-2</v>
      </c>
      <c r="L6983">
        <f t="shared" si="764"/>
        <v>2.3809523809523808E-2</v>
      </c>
      <c r="M6983" s="4">
        <f t="shared" si="765"/>
        <v>1.41</v>
      </c>
      <c r="N6983" s="4">
        <f t="shared" si="766"/>
        <v>59.22</v>
      </c>
      <c r="O6983">
        <f t="shared" si="767"/>
        <v>1.3895080490825173</v>
      </c>
      <c r="P6983" s="4">
        <f t="shared" si="768"/>
        <v>69.200000000000017</v>
      </c>
      <c r="Q6983" t="str">
        <f t="shared" si="769"/>
        <v>Inefficient</v>
      </c>
    </row>
    <row r="6984" spans="1:17" x14ac:dyDescent="0.3">
      <c r="A6984" s="1">
        <v>45550</v>
      </c>
      <c r="B6984" t="s">
        <v>46</v>
      </c>
      <c r="C6984" t="s">
        <v>11</v>
      </c>
      <c r="D6984" t="s">
        <v>10</v>
      </c>
      <c r="E6984" t="s">
        <v>7</v>
      </c>
      <c r="F6984">
        <v>520</v>
      </c>
      <c r="G6984">
        <v>5</v>
      </c>
      <c r="H6984">
        <v>0</v>
      </c>
      <c r="I6984" s="4">
        <v>8.23</v>
      </c>
      <c r="J6984" s="4">
        <v>0</v>
      </c>
      <c r="K6984" s="2">
        <f t="shared" si="763"/>
        <v>9.6153846153846159E-3</v>
      </c>
      <c r="L6984">
        <f t="shared" si="764"/>
        <v>0</v>
      </c>
      <c r="M6984" s="4">
        <f t="shared" si="765"/>
        <v>1.6460000000000001</v>
      </c>
      <c r="N6984" s="4">
        <f t="shared" si="766"/>
        <v>0</v>
      </c>
      <c r="O6984">
        <f t="shared" si="767"/>
        <v>0</v>
      </c>
      <c r="P6984" s="4">
        <f t="shared" si="768"/>
        <v>-8.23</v>
      </c>
      <c r="Q6984" t="str">
        <f t="shared" si="769"/>
        <v>Inefficient</v>
      </c>
    </row>
    <row r="6985" spans="1:17" x14ac:dyDescent="0.3">
      <c r="A6985" s="1">
        <v>45550</v>
      </c>
      <c r="B6985" t="s">
        <v>46</v>
      </c>
      <c r="C6985" t="s">
        <v>11</v>
      </c>
      <c r="D6985" t="s">
        <v>10</v>
      </c>
      <c r="E6985" t="s">
        <v>8</v>
      </c>
      <c r="F6985">
        <v>731</v>
      </c>
      <c r="G6985">
        <v>13</v>
      </c>
      <c r="H6985">
        <v>0</v>
      </c>
      <c r="I6985" s="4">
        <v>25.39</v>
      </c>
      <c r="J6985" s="4">
        <v>0</v>
      </c>
      <c r="K6985" s="2">
        <f t="shared" si="763"/>
        <v>1.7783857729138167E-2</v>
      </c>
      <c r="L6985">
        <f t="shared" si="764"/>
        <v>0</v>
      </c>
      <c r="M6985" s="4">
        <f t="shared" si="765"/>
        <v>1.9530769230769232</v>
      </c>
      <c r="N6985" s="4">
        <f t="shared" si="766"/>
        <v>0</v>
      </c>
      <c r="O6985">
        <f t="shared" si="767"/>
        <v>0</v>
      </c>
      <c r="P6985" s="4">
        <f t="shared" si="768"/>
        <v>-25.39</v>
      </c>
      <c r="Q6985" t="str">
        <f t="shared" si="769"/>
        <v>Inefficient</v>
      </c>
    </row>
    <row r="6986" spans="1:17" x14ac:dyDescent="0.3">
      <c r="A6986" s="1">
        <v>45550</v>
      </c>
      <c r="B6986" t="s">
        <v>46</v>
      </c>
      <c r="C6986" t="s">
        <v>12</v>
      </c>
      <c r="D6986" t="s">
        <v>5</v>
      </c>
      <c r="E6986" t="s">
        <v>6</v>
      </c>
      <c r="F6986">
        <v>1374</v>
      </c>
      <c r="G6986">
        <v>54</v>
      </c>
      <c r="H6986">
        <v>3</v>
      </c>
      <c r="I6986" s="4">
        <v>50.32</v>
      </c>
      <c r="J6986" s="4">
        <v>270.07</v>
      </c>
      <c r="K6986" s="2">
        <f t="shared" si="763"/>
        <v>3.9301310043668124E-2</v>
      </c>
      <c r="L6986">
        <f t="shared" si="764"/>
        <v>5.5555555555555552E-2</v>
      </c>
      <c r="M6986" s="4">
        <f t="shared" si="765"/>
        <v>0.93185185185185182</v>
      </c>
      <c r="N6986" s="4">
        <f t="shared" si="766"/>
        <v>16.773333333333333</v>
      </c>
      <c r="O6986">
        <f t="shared" si="767"/>
        <v>5.367050874403815</v>
      </c>
      <c r="P6986" s="4">
        <f t="shared" si="768"/>
        <v>219.75</v>
      </c>
      <c r="Q6986" t="str">
        <f t="shared" si="769"/>
        <v>Efficient</v>
      </c>
    </row>
    <row r="6987" spans="1:17" x14ac:dyDescent="0.3">
      <c r="A6987" s="1">
        <v>45550</v>
      </c>
      <c r="B6987" t="s">
        <v>46</v>
      </c>
      <c r="C6987" t="s">
        <v>12</v>
      </c>
      <c r="D6987" t="s">
        <v>5</v>
      </c>
      <c r="E6987" t="s">
        <v>7</v>
      </c>
      <c r="F6987">
        <v>9349</v>
      </c>
      <c r="G6987">
        <v>303</v>
      </c>
      <c r="H6987">
        <v>16</v>
      </c>
      <c r="I6987" s="4">
        <v>182.13</v>
      </c>
      <c r="J6987" s="4">
        <v>960.94</v>
      </c>
      <c r="K6987" s="2">
        <f t="shared" si="763"/>
        <v>3.2409883409990375E-2</v>
      </c>
      <c r="L6987">
        <f t="shared" si="764"/>
        <v>5.2805280528052806E-2</v>
      </c>
      <c r="M6987" s="4">
        <f t="shared" si="765"/>
        <v>0.60108910891089107</v>
      </c>
      <c r="N6987" s="4">
        <f t="shared" si="766"/>
        <v>11.383125</v>
      </c>
      <c r="O6987">
        <f t="shared" si="767"/>
        <v>5.276121451710317</v>
      </c>
      <c r="P6987" s="4">
        <f t="shared" si="768"/>
        <v>778.81000000000006</v>
      </c>
      <c r="Q6987" t="str">
        <f t="shared" si="769"/>
        <v>Efficient</v>
      </c>
    </row>
    <row r="6988" spans="1:17" x14ac:dyDescent="0.3">
      <c r="A6988" s="1">
        <v>45550</v>
      </c>
      <c r="B6988" t="s">
        <v>46</v>
      </c>
      <c r="C6988" t="s">
        <v>12</v>
      </c>
      <c r="D6988" t="s">
        <v>5</v>
      </c>
      <c r="E6988" t="s">
        <v>8</v>
      </c>
      <c r="F6988">
        <v>4843</v>
      </c>
      <c r="G6988">
        <v>112</v>
      </c>
      <c r="H6988">
        <v>10</v>
      </c>
      <c r="I6988" s="4">
        <v>115.96</v>
      </c>
      <c r="J6988" s="4">
        <v>734.36</v>
      </c>
      <c r="K6988" s="2">
        <f t="shared" si="763"/>
        <v>2.3126161470163123E-2</v>
      </c>
      <c r="L6988">
        <f t="shared" si="764"/>
        <v>8.9285714285714288E-2</v>
      </c>
      <c r="M6988" s="4">
        <f t="shared" si="765"/>
        <v>1.0353571428571429</v>
      </c>
      <c r="N6988" s="4">
        <f t="shared" si="766"/>
        <v>11.596</v>
      </c>
      <c r="O6988">
        <f t="shared" si="767"/>
        <v>6.3328734046222843</v>
      </c>
      <c r="P6988" s="4">
        <f t="shared" si="768"/>
        <v>618.4</v>
      </c>
      <c r="Q6988" t="str">
        <f t="shared" si="769"/>
        <v>Efficient</v>
      </c>
    </row>
    <row r="6989" spans="1:17" x14ac:dyDescent="0.3">
      <c r="A6989" s="1">
        <v>45550</v>
      </c>
      <c r="B6989" t="s">
        <v>46</v>
      </c>
      <c r="C6989" t="s">
        <v>12</v>
      </c>
      <c r="D6989" t="s">
        <v>9</v>
      </c>
      <c r="E6989" t="s">
        <v>6</v>
      </c>
      <c r="F6989">
        <v>2741</v>
      </c>
      <c r="G6989">
        <v>47</v>
      </c>
      <c r="H6989">
        <v>1</v>
      </c>
      <c r="I6989" s="4">
        <v>71.25</v>
      </c>
      <c r="J6989" s="4">
        <v>60.95</v>
      </c>
      <c r="K6989" s="2">
        <f t="shared" si="763"/>
        <v>1.7147026632615834E-2</v>
      </c>
      <c r="L6989">
        <f t="shared" si="764"/>
        <v>2.1276595744680851E-2</v>
      </c>
      <c r="M6989" s="4">
        <f t="shared" si="765"/>
        <v>1.5159574468085106</v>
      </c>
      <c r="N6989" s="4">
        <f t="shared" si="766"/>
        <v>71.25</v>
      </c>
      <c r="O6989">
        <f t="shared" si="767"/>
        <v>0.85543859649122811</v>
      </c>
      <c r="P6989" s="4">
        <f t="shared" si="768"/>
        <v>-10.299999999999997</v>
      </c>
      <c r="Q6989" t="str">
        <f t="shared" si="769"/>
        <v>Inefficient</v>
      </c>
    </row>
    <row r="6990" spans="1:17" x14ac:dyDescent="0.3">
      <c r="A6990" s="1">
        <v>45550</v>
      </c>
      <c r="B6990" t="s">
        <v>46</v>
      </c>
      <c r="C6990" t="s">
        <v>12</v>
      </c>
      <c r="D6990" t="s">
        <v>9</v>
      </c>
      <c r="E6990" t="s">
        <v>7</v>
      </c>
      <c r="F6990">
        <v>10071</v>
      </c>
      <c r="G6990">
        <v>61</v>
      </c>
      <c r="H6990">
        <v>1</v>
      </c>
      <c r="I6990" s="4">
        <v>187.03</v>
      </c>
      <c r="J6990" s="4">
        <v>68.06</v>
      </c>
      <c r="K6990" s="2">
        <f t="shared" si="763"/>
        <v>6.0569953331347437E-3</v>
      </c>
      <c r="L6990">
        <f t="shared" si="764"/>
        <v>1.6393442622950821E-2</v>
      </c>
      <c r="M6990" s="4">
        <f t="shared" si="765"/>
        <v>3.0660655737704916</v>
      </c>
      <c r="N6990" s="4">
        <f t="shared" si="766"/>
        <v>187.03</v>
      </c>
      <c r="O6990">
        <f t="shared" si="767"/>
        <v>0.36389883975832754</v>
      </c>
      <c r="P6990" s="4">
        <f t="shared" si="768"/>
        <v>-118.97</v>
      </c>
      <c r="Q6990" t="str">
        <f t="shared" si="769"/>
        <v>Inefficient</v>
      </c>
    </row>
    <row r="6991" spans="1:17" x14ac:dyDescent="0.3">
      <c r="A6991" s="1">
        <v>45550</v>
      </c>
      <c r="B6991" t="s">
        <v>46</v>
      </c>
      <c r="C6991" t="s">
        <v>12</v>
      </c>
      <c r="D6991" t="s">
        <v>9</v>
      </c>
      <c r="E6991" t="s">
        <v>8</v>
      </c>
      <c r="F6991">
        <v>5307</v>
      </c>
      <c r="G6991">
        <v>35</v>
      </c>
      <c r="H6991">
        <v>1</v>
      </c>
      <c r="I6991" s="4">
        <v>132.51</v>
      </c>
      <c r="J6991" s="4">
        <v>84.17</v>
      </c>
      <c r="K6991" s="2">
        <f t="shared" si="763"/>
        <v>6.5950631241756168E-3</v>
      </c>
      <c r="L6991">
        <f t="shared" si="764"/>
        <v>2.8571428571428571E-2</v>
      </c>
      <c r="M6991" s="4">
        <f t="shared" si="765"/>
        <v>3.7859999999999996</v>
      </c>
      <c r="N6991" s="4">
        <f t="shared" si="766"/>
        <v>132.51</v>
      </c>
      <c r="O6991">
        <f t="shared" si="767"/>
        <v>0.63519734359670976</v>
      </c>
      <c r="P6991" s="4">
        <f t="shared" si="768"/>
        <v>-48.339999999999989</v>
      </c>
      <c r="Q6991" t="str">
        <f t="shared" si="769"/>
        <v>Inefficient</v>
      </c>
    </row>
    <row r="6992" spans="1:17" x14ac:dyDescent="0.3">
      <c r="A6992" s="1">
        <v>45550</v>
      </c>
      <c r="B6992" t="s">
        <v>46</v>
      </c>
      <c r="C6992" t="s">
        <v>12</v>
      </c>
      <c r="D6992" t="s">
        <v>10</v>
      </c>
      <c r="E6992" t="s">
        <v>6</v>
      </c>
      <c r="F6992">
        <v>2408</v>
      </c>
      <c r="G6992">
        <v>40</v>
      </c>
      <c r="H6992">
        <v>2</v>
      </c>
      <c r="I6992" s="4">
        <v>81.41</v>
      </c>
      <c r="J6992" s="4">
        <v>127.91</v>
      </c>
      <c r="K6992" s="2">
        <f t="shared" si="763"/>
        <v>1.6611295681063124E-2</v>
      </c>
      <c r="L6992">
        <f t="shared" si="764"/>
        <v>0.05</v>
      </c>
      <c r="M6992" s="4">
        <f t="shared" si="765"/>
        <v>2.03525</v>
      </c>
      <c r="N6992" s="4">
        <f t="shared" si="766"/>
        <v>40.704999999999998</v>
      </c>
      <c r="O6992">
        <f t="shared" si="767"/>
        <v>1.5711829013634688</v>
      </c>
      <c r="P6992" s="4">
        <f t="shared" si="768"/>
        <v>46.5</v>
      </c>
      <c r="Q6992" t="str">
        <f t="shared" si="769"/>
        <v>Inefficient</v>
      </c>
    </row>
    <row r="6993" spans="1:17" x14ac:dyDescent="0.3">
      <c r="A6993" s="1">
        <v>45550</v>
      </c>
      <c r="B6993" t="s">
        <v>46</v>
      </c>
      <c r="C6993" t="s">
        <v>12</v>
      </c>
      <c r="D6993" t="s">
        <v>10</v>
      </c>
      <c r="E6993" t="s">
        <v>7</v>
      </c>
      <c r="F6993">
        <v>9914</v>
      </c>
      <c r="G6993">
        <v>178</v>
      </c>
      <c r="H6993">
        <v>13</v>
      </c>
      <c r="I6993" s="4">
        <v>345.21</v>
      </c>
      <c r="J6993" s="4">
        <v>1030.31</v>
      </c>
      <c r="K6993" s="2">
        <f t="shared" si="763"/>
        <v>1.7954407908008875E-2</v>
      </c>
      <c r="L6993">
        <f t="shared" si="764"/>
        <v>7.3033707865168537E-2</v>
      </c>
      <c r="M6993" s="4">
        <f t="shared" si="765"/>
        <v>1.93938202247191</v>
      </c>
      <c r="N6993" s="4">
        <f t="shared" si="766"/>
        <v>26.554615384615381</v>
      </c>
      <c r="O6993">
        <f t="shared" si="767"/>
        <v>2.9845890906984156</v>
      </c>
      <c r="P6993" s="4">
        <f t="shared" si="768"/>
        <v>685.09999999999991</v>
      </c>
      <c r="Q6993" t="str">
        <f t="shared" si="769"/>
        <v>Inefficient</v>
      </c>
    </row>
    <row r="6994" spans="1:17" x14ac:dyDescent="0.3">
      <c r="A6994" s="1">
        <v>45550</v>
      </c>
      <c r="B6994" t="s">
        <v>46</v>
      </c>
      <c r="C6994" t="s">
        <v>12</v>
      </c>
      <c r="D6994" t="s">
        <v>10</v>
      </c>
      <c r="E6994" t="s">
        <v>8</v>
      </c>
      <c r="F6994">
        <v>4623</v>
      </c>
      <c r="G6994">
        <v>66</v>
      </c>
      <c r="H6994">
        <v>4</v>
      </c>
      <c r="I6994" s="4">
        <v>82.81</v>
      </c>
      <c r="J6994" s="4">
        <v>339.65</v>
      </c>
      <c r="K6994" s="2">
        <f t="shared" si="763"/>
        <v>1.427644386761843E-2</v>
      </c>
      <c r="L6994">
        <f t="shared" si="764"/>
        <v>6.0606060606060608E-2</v>
      </c>
      <c r="M6994" s="4">
        <f t="shared" si="765"/>
        <v>1.2546969696969696</v>
      </c>
      <c r="N6994" s="4">
        <f t="shared" si="766"/>
        <v>20.702500000000001</v>
      </c>
      <c r="O6994">
        <f t="shared" si="767"/>
        <v>4.1015577828764638</v>
      </c>
      <c r="P6994" s="4">
        <f t="shared" si="768"/>
        <v>256.83999999999997</v>
      </c>
      <c r="Q6994" t="str">
        <f t="shared" si="769"/>
        <v>Efficient</v>
      </c>
    </row>
    <row r="6995" spans="1:17" x14ac:dyDescent="0.3">
      <c r="A6995" s="1">
        <v>45551</v>
      </c>
      <c r="B6995" t="s">
        <v>46</v>
      </c>
      <c r="C6995" t="s">
        <v>4</v>
      </c>
      <c r="D6995" t="s">
        <v>5</v>
      </c>
      <c r="E6995" t="s">
        <v>6</v>
      </c>
      <c r="F6995">
        <v>5670</v>
      </c>
      <c r="G6995">
        <v>146</v>
      </c>
      <c r="H6995">
        <v>12</v>
      </c>
      <c r="I6995" s="4">
        <v>77.05</v>
      </c>
      <c r="J6995" s="4">
        <v>676.04</v>
      </c>
      <c r="K6995" s="2">
        <f t="shared" si="763"/>
        <v>2.5749559082892417E-2</v>
      </c>
      <c r="L6995">
        <f t="shared" si="764"/>
        <v>8.2191780821917804E-2</v>
      </c>
      <c r="M6995" s="4">
        <f t="shared" si="765"/>
        <v>0.52773972602739727</v>
      </c>
      <c r="N6995" s="4">
        <f t="shared" si="766"/>
        <v>6.4208333333333334</v>
      </c>
      <c r="O6995">
        <f t="shared" si="767"/>
        <v>8.7740428293316022</v>
      </c>
      <c r="P6995" s="4">
        <f t="shared" si="768"/>
        <v>598.99</v>
      </c>
      <c r="Q6995" t="str">
        <f t="shared" si="769"/>
        <v>Efficient</v>
      </c>
    </row>
    <row r="6996" spans="1:17" x14ac:dyDescent="0.3">
      <c r="A6996" s="1">
        <v>45551</v>
      </c>
      <c r="B6996" t="s">
        <v>46</v>
      </c>
      <c r="C6996" t="s">
        <v>4</v>
      </c>
      <c r="D6996" t="s">
        <v>5</v>
      </c>
      <c r="E6996" t="s">
        <v>7</v>
      </c>
      <c r="F6996">
        <v>6594</v>
      </c>
      <c r="G6996">
        <v>175</v>
      </c>
      <c r="H6996">
        <v>17</v>
      </c>
      <c r="I6996" s="4">
        <v>195.65</v>
      </c>
      <c r="J6996" s="4">
        <v>1239.27</v>
      </c>
      <c r="K6996" s="2">
        <f t="shared" si="763"/>
        <v>2.6539278131634821E-2</v>
      </c>
      <c r="L6996">
        <f t="shared" si="764"/>
        <v>9.7142857142857142E-2</v>
      </c>
      <c r="M6996" s="4">
        <f t="shared" si="765"/>
        <v>1.1180000000000001</v>
      </c>
      <c r="N6996" s="4">
        <f t="shared" si="766"/>
        <v>11.508823529411766</v>
      </c>
      <c r="O6996">
        <f t="shared" si="767"/>
        <v>6.3341170457449527</v>
      </c>
      <c r="P6996" s="4">
        <f t="shared" si="768"/>
        <v>1043.6199999999999</v>
      </c>
      <c r="Q6996" t="str">
        <f t="shared" si="769"/>
        <v>Efficient</v>
      </c>
    </row>
    <row r="6997" spans="1:17" x14ac:dyDescent="0.3">
      <c r="A6997" s="1">
        <v>45551</v>
      </c>
      <c r="B6997" t="s">
        <v>46</v>
      </c>
      <c r="C6997" t="s">
        <v>4</v>
      </c>
      <c r="D6997" t="s">
        <v>5</v>
      </c>
      <c r="E6997" t="s">
        <v>8</v>
      </c>
      <c r="F6997">
        <v>921</v>
      </c>
      <c r="G6997">
        <v>25</v>
      </c>
      <c r="H6997">
        <v>1</v>
      </c>
      <c r="I6997" s="4">
        <v>16.88</v>
      </c>
      <c r="J6997" s="4">
        <v>89.57</v>
      </c>
      <c r="K6997" s="2">
        <f t="shared" si="763"/>
        <v>2.714440825190011E-2</v>
      </c>
      <c r="L6997">
        <f t="shared" si="764"/>
        <v>0.04</v>
      </c>
      <c r="M6997" s="4">
        <f t="shared" si="765"/>
        <v>0.67519999999999991</v>
      </c>
      <c r="N6997" s="4">
        <f t="shared" si="766"/>
        <v>16.88</v>
      </c>
      <c r="O6997">
        <f t="shared" si="767"/>
        <v>5.3062796208530809</v>
      </c>
      <c r="P6997" s="4">
        <f t="shared" si="768"/>
        <v>72.69</v>
      </c>
      <c r="Q6997" t="str">
        <f t="shared" si="769"/>
        <v>Efficient</v>
      </c>
    </row>
    <row r="6998" spans="1:17" x14ac:dyDescent="0.3">
      <c r="A6998" s="1">
        <v>45551</v>
      </c>
      <c r="B6998" t="s">
        <v>46</v>
      </c>
      <c r="C6998" t="s">
        <v>4</v>
      </c>
      <c r="D6998" t="s">
        <v>9</v>
      </c>
      <c r="E6998" t="s">
        <v>6</v>
      </c>
      <c r="F6998">
        <v>3859</v>
      </c>
      <c r="G6998">
        <v>33</v>
      </c>
      <c r="H6998">
        <v>1</v>
      </c>
      <c r="I6998" s="4">
        <v>83.4</v>
      </c>
      <c r="J6998" s="4">
        <v>90.81</v>
      </c>
      <c r="K6998" s="2">
        <f t="shared" si="763"/>
        <v>8.5514381964239446E-3</v>
      </c>
      <c r="L6998">
        <f t="shared" si="764"/>
        <v>3.0303030303030304E-2</v>
      </c>
      <c r="M6998" s="4">
        <f t="shared" si="765"/>
        <v>2.5272727272727273</v>
      </c>
      <c r="N6998" s="4">
        <f t="shared" si="766"/>
        <v>83.4</v>
      </c>
      <c r="O6998">
        <f t="shared" si="767"/>
        <v>1.0888489208633092</v>
      </c>
      <c r="P6998" s="4">
        <f t="shared" si="768"/>
        <v>7.4099999999999966</v>
      </c>
      <c r="Q6998" t="str">
        <f t="shared" si="769"/>
        <v>Inefficient</v>
      </c>
    </row>
    <row r="6999" spans="1:17" x14ac:dyDescent="0.3">
      <c r="A6999" s="1">
        <v>45551</v>
      </c>
      <c r="B6999" t="s">
        <v>46</v>
      </c>
      <c r="C6999" t="s">
        <v>4</v>
      </c>
      <c r="D6999" t="s">
        <v>9</v>
      </c>
      <c r="E6999" t="s">
        <v>7</v>
      </c>
      <c r="F6999">
        <v>6678</v>
      </c>
      <c r="G6999">
        <v>95</v>
      </c>
      <c r="H6999">
        <v>2</v>
      </c>
      <c r="I6999" s="4">
        <v>172.5</v>
      </c>
      <c r="J6999" s="4">
        <v>152.82</v>
      </c>
      <c r="K6999" s="2">
        <f t="shared" si="763"/>
        <v>1.4225816112608565E-2</v>
      </c>
      <c r="L6999">
        <f t="shared" si="764"/>
        <v>2.1052631578947368E-2</v>
      </c>
      <c r="M6999" s="4">
        <f t="shared" si="765"/>
        <v>1.8157894736842106</v>
      </c>
      <c r="N6999" s="4">
        <f t="shared" si="766"/>
        <v>86.25</v>
      </c>
      <c r="O6999">
        <f t="shared" si="767"/>
        <v>0.88591304347826083</v>
      </c>
      <c r="P6999" s="4">
        <f t="shared" si="768"/>
        <v>-19.680000000000007</v>
      </c>
      <c r="Q6999" t="str">
        <f t="shared" si="769"/>
        <v>Inefficient</v>
      </c>
    </row>
    <row r="7000" spans="1:17" x14ac:dyDescent="0.3">
      <c r="A7000" s="1">
        <v>45551</v>
      </c>
      <c r="B7000" t="s">
        <v>46</v>
      </c>
      <c r="C7000" t="s">
        <v>4</v>
      </c>
      <c r="D7000" t="s">
        <v>9</v>
      </c>
      <c r="E7000" t="s">
        <v>8</v>
      </c>
      <c r="F7000">
        <v>850</v>
      </c>
      <c r="G7000">
        <v>9</v>
      </c>
      <c r="H7000">
        <v>0</v>
      </c>
      <c r="I7000" s="4">
        <v>22.29</v>
      </c>
      <c r="J7000" s="4">
        <v>0</v>
      </c>
      <c r="K7000" s="2">
        <f t="shared" si="763"/>
        <v>1.0588235294117647E-2</v>
      </c>
      <c r="L7000">
        <f t="shared" si="764"/>
        <v>0</v>
      </c>
      <c r="M7000" s="4">
        <f t="shared" si="765"/>
        <v>2.4766666666666666</v>
      </c>
      <c r="N7000" s="4">
        <f t="shared" si="766"/>
        <v>0</v>
      </c>
      <c r="O7000">
        <f t="shared" si="767"/>
        <v>0</v>
      </c>
      <c r="P7000" s="4">
        <f t="shared" si="768"/>
        <v>-22.29</v>
      </c>
      <c r="Q7000" t="str">
        <f t="shared" si="769"/>
        <v>Inefficient</v>
      </c>
    </row>
    <row r="7001" spans="1:17" x14ac:dyDescent="0.3">
      <c r="A7001" s="1">
        <v>45551</v>
      </c>
      <c r="B7001" t="s">
        <v>46</v>
      </c>
      <c r="C7001" t="s">
        <v>4</v>
      </c>
      <c r="D7001" t="s">
        <v>10</v>
      </c>
      <c r="E7001" t="s">
        <v>6</v>
      </c>
      <c r="F7001">
        <v>6220</v>
      </c>
      <c r="G7001">
        <v>147</v>
      </c>
      <c r="H7001">
        <v>2</v>
      </c>
      <c r="I7001" s="4">
        <v>133.02000000000001</v>
      </c>
      <c r="J7001" s="4">
        <v>121.8</v>
      </c>
      <c r="K7001" s="2">
        <f t="shared" si="763"/>
        <v>2.3633440514469452E-2</v>
      </c>
      <c r="L7001">
        <f t="shared" si="764"/>
        <v>1.3605442176870748E-2</v>
      </c>
      <c r="M7001" s="4">
        <f t="shared" si="765"/>
        <v>0.90489795918367355</v>
      </c>
      <c r="N7001" s="4">
        <f t="shared" si="766"/>
        <v>66.510000000000005</v>
      </c>
      <c r="O7001">
        <f t="shared" si="767"/>
        <v>0.91565178168696426</v>
      </c>
      <c r="P7001" s="4">
        <f t="shared" si="768"/>
        <v>-11.220000000000013</v>
      </c>
      <c r="Q7001" t="str">
        <f t="shared" si="769"/>
        <v>Inefficient</v>
      </c>
    </row>
    <row r="7002" spans="1:17" x14ac:dyDescent="0.3">
      <c r="A7002" s="1">
        <v>45551</v>
      </c>
      <c r="B7002" t="s">
        <v>46</v>
      </c>
      <c r="C7002" t="s">
        <v>4</v>
      </c>
      <c r="D7002" t="s">
        <v>10</v>
      </c>
      <c r="E7002" t="s">
        <v>7</v>
      </c>
      <c r="F7002">
        <v>5443</v>
      </c>
      <c r="G7002">
        <v>127</v>
      </c>
      <c r="H7002">
        <v>5</v>
      </c>
      <c r="I7002" s="4">
        <v>135.27000000000001</v>
      </c>
      <c r="J7002" s="4">
        <v>480.39</v>
      </c>
      <c r="K7002" s="2">
        <f t="shared" si="763"/>
        <v>2.3332720925959949E-2</v>
      </c>
      <c r="L7002">
        <f t="shared" si="764"/>
        <v>3.937007874015748E-2</v>
      </c>
      <c r="M7002" s="4">
        <f t="shared" si="765"/>
        <v>1.0651181102362206</v>
      </c>
      <c r="N7002" s="4">
        <f t="shared" si="766"/>
        <v>27.054000000000002</v>
      </c>
      <c r="O7002">
        <f t="shared" si="767"/>
        <v>3.551341760922599</v>
      </c>
      <c r="P7002" s="4">
        <f t="shared" si="768"/>
        <v>345.12</v>
      </c>
      <c r="Q7002" t="str">
        <f t="shared" si="769"/>
        <v>Inefficient</v>
      </c>
    </row>
    <row r="7003" spans="1:17" x14ac:dyDescent="0.3">
      <c r="A7003" s="1">
        <v>45551</v>
      </c>
      <c r="B7003" t="s">
        <v>46</v>
      </c>
      <c r="C7003" t="s">
        <v>4</v>
      </c>
      <c r="D7003" t="s">
        <v>10</v>
      </c>
      <c r="E7003" t="s">
        <v>8</v>
      </c>
      <c r="F7003">
        <v>747</v>
      </c>
      <c r="G7003">
        <v>14</v>
      </c>
      <c r="H7003">
        <v>0</v>
      </c>
      <c r="I7003" s="4">
        <v>17.88</v>
      </c>
      <c r="J7003" s="4">
        <v>0</v>
      </c>
      <c r="K7003" s="2">
        <f t="shared" si="763"/>
        <v>1.8741633199464525E-2</v>
      </c>
      <c r="L7003">
        <f t="shared" si="764"/>
        <v>0</v>
      </c>
      <c r="M7003" s="4">
        <f t="shared" si="765"/>
        <v>1.2771428571428571</v>
      </c>
      <c r="N7003" s="4">
        <f t="shared" si="766"/>
        <v>0</v>
      </c>
      <c r="O7003">
        <f t="shared" si="767"/>
        <v>0</v>
      </c>
      <c r="P7003" s="4">
        <f t="shared" si="768"/>
        <v>-17.88</v>
      </c>
      <c r="Q7003" t="str">
        <f t="shared" si="769"/>
        <v>Inefficient</v>
      </c>
    </row>
    <row r="7004" spans="1:17" x14ac:dyDescent="0.3">
      <c r="A7004" s="1">
        <v>45551</v>
      </c>
      <c r="B7004" t="s">
        <v>46</v>
      </c>
      <c r="C7004" t="s">
        <v>11</v>
      </c>
      <c r="D7004" t="s">
        <v>5</v>
      </c>
      <c r="E7004" t="s">
        <v>6</v>
      </c>
      <c r="F7004">
        <v>8460</v>
      </c>
      <c r="G7004">
        <v>320</v>
      </c>
      <c r="H7004">
        <v>29</v>
      </c>
      <c r="I7004" s="4">
        <v>194.44</v>
      </c>
      <c r="J7004" s="4">
        <v>2639.55</v>
      </c>
      <c r="K7004" s="2">
        <f t="shared" si="763"/>
        <v>3.7825059101654845E-2</v>
      </c>
      <c r="L7004">
        <f t="shared" si="764"/>
        <v>9.0624999999999997E-2</v>
      </c>
      <c r="M7004" s="4">
        <f t="shared" si="765"/>
        <v>0.60762499999999997</v>
      </c>
      <c r="N7004" s="4">
        <f t="shared" si="766"/>
        <v>6.7048275862068962</v>
      </c>
      <c r="O7004">
        <f t="shared" si="767"/>
        <v>13.575138860316809</v>
      </c>
      <c r="P7004" s="4">
        <f t="shared" si="768"/>
        <v>2445.11</v>
      </c>
      <c r="Q7004" t="str">
        <f t="shared" si="769"/>
        <v>Efficient</v>
      </c>
    </row>
    <row r="7005" spans="1:17" x14ac:dyDescent="0.3">
      <c r="A7005" s="1">
        <v>45551</v>
      </c>
      <c r="B7005" t="s">
        <v>46</v>
      </c>
      <c r="C7005" t="s">
        <v>11</v>
      </c>
      <c r="D7005" t="s">
        <v>5</v>
      </c>
      <c r="E7005" t="s">
        <v>7</v>
      </c>
      <c r="F7005">
        <v>1152</v>
      </c>
      <c r="G7005">
        <v>36</v>
      </c>
      <c r="H7005">
        <v>3</v>
      </c>
      <c r="I7005" s="4">
        <v>40.020000000000003</v>
      </c>
      <c r="J7005" s="4">
        <v>165.31</v>
      </c>
      <c r="K7005" s="2">
        <f t="shared" si="763"/>
        <v>3.125E-2</v>
      </c>
      <c r="L7005">
        <f t="shared" si="764"/>
        <v>8.3333333333333329E-2</v>
      </c>
      <c r="M7005" s="4">
        <f t="shared" si="765"/>
        <v>1.1116666666666668</v>
      </c>
      <c r="N7005" s="4">
        <f t="shared" si="766"/>
        <v>13.340000000000002</v>
      </c>
      <c r="O7005">
        <f t="shared" si="767"/>
        <v>4.1306846576711642</v>
      </c>
      <c r="P7005" s="4">
        <f t="shared" si="768"/>
        <v>125.28999999999999</v>
      </c>
      <c r="Q7005" t="str">
        <f t="shared" si="769"/>
        <v>Efficient</v>
      </c>
    </row>
    <row r="7006" spans="1:17" x14ac:dyDescent="0.3">
      <c r="A7006" s="1">
        <v>45551</v>
      </c>
      <c r="B7006" t="s">
        <v>46</v>
      </c>
      <c r="C7006" t="s">
        <v>11</v>
      </c>
      <c r="D7006" t="s">
        <v>5</v>
      </c>
      <c r="E7006" t="s">
        <v>8</v>
      </c>
      <c r="F7006">
        <v>662</v>
      </c>
      <c r="G7006">
        <v>30</v>
      </c>
      <c r="H7006">
        <v>2</v>
      </c>
      <c r="I7006" s="4">
        <v>12.33</v>
      </c>
      <c r="J7006" s="4">
        <v>184.62</v>
      </c>
      <c r="K7006" s="2">
        <f t="shared" si="763"/>
        <v>4.5317220543806644E-2</v>
      </c>
      <c r="L7006">
        <f t="shared" si="764"/>
        <v>6.6666666666666666E-2</v>
      </c>
      <c r="M7006" s="4">
        <f t="shared" si="765"/>
        <v>0.41099999999999998</v>
      </c>
      <c r="N7006" s="4">
        <f t="shared" si="766"/>
        <v>6.165</v>
      </c>
      <c r="O7006">
        <f t="shared" si="767"/>
        <v>14.973236009732361</v>
      </c>
      <c r="P7006" s="4">
        <f t="shared" si="768"/>
        <v>172.29</v>
      </c>
      <c r="Q7006" t="str">
        <f t="shared" si="769"/>
        <v>Efficient</v>
      </c>
    </row>
    <row r="7007" spans="1:17" x14ac:dyDescent="0.3">
      <c r="A7007" s="1">
        <v>45551</v>
      </c>
      <c r="B7007" t="s">
        <v>46</v>
      </c>
      <c r="C7007" t="s">
        <v>11</v>
      </c>
      <c r="D7007" t="s">
        <v>9</v>
      </c>
      <c r="E7007" t="s">
        <v>6</v>
      </c>
      <c r="F7007">
        <v>14764</v>
      </c>
      <c r="G7007">
        <v>260</v>
      </c>
      <c r="H7007">
        <v>12</v>
      </c>
      <c r="I7007" s="4">
        <v>568.79999999999995</v>
      </c>
      <c r="J7007" s="4">
        <v>875.47</v>
      </c>
      <c r="K7007" s="2">
        <f t="shared" si="763"/>
        <v>1.7610403684638308E-2</v>
      </c>
      <c r="L7007">
        <f t="shared" si="764"/>
        <v>4.6153846153846156E-2</v>
      </c>
      <c r="M7007" s="4">
        <f t="shared" si="765"/>
        <v>2.1876923076923074</v>
      </c>
      <c r="N7007" s="4">
        <f t="shared" si="766"/>
        <v>47.4</v>
      </c>
      <c r="O7007">
        <f t="shared" si="767"/>
        <v>1.5391526019690578</v>
      </c>
      <c r="P7007" s="4">
        <f t="shared" si="768"/>
        <v>306.67000000000007</v>
      </c>
      <c r="Q7007" t="str">
        <f t="shared" si="769"/>
        <v>Inefficient</v>
      </c>
    </row>
    <row r="7008" spans="1:17" x14ac:dyDescent="0.3">
      <c r="A7008" s="1">
        <v>45551</v>
      </c>
      <c r="B7008" t="s">
        <v>46</v>
      </c>
      <c r="C7008" t="s">
        <v>11</v>
      </c>
      <c r="D7008" t="s">
        <v>9</v>
      </c>
      <c r="E7008" t="s">
        <v>7</v>
      </c>
      <c r="F7008">
        <v>1865</v>
      </c>
      <c r="G7008">
        <v>30</v>
      </c>
      <c r="H7008">
        <v>0</v>
      </c>
      <c r="I7008" s="4">
        <v>45.98</v>
      </c>
      <c r="J7008" s="4">
        <v>0</v>
      </c>
      <c r="K7008" s="2">
        <f t="shared" si="763"/>
        <v>1.6085790884718499E-2</v>
      </c>
      <c r="L7008">
        <f t="shared" si="764"/>
        <v>0</v>
      </c>
      <c r="M7008" s="4">
        <f t="shared" si="765"/>
        <v>1.5326666666666666</v>
      </c>
      <c r="N7008" s="4">
        <f t="shared" si="766"/>
        <v>0</v>
      </c>
      <c r="O7008">
        <f t="shared" si="767"/>
        <v>0</v>
      </c>
      <c r="P7008" s="4">
        <f t="shared" si="768"/>
        <v>-45.98</v>
      </c>
      <c r="Q7008" t="str">
        <f t="shared" si="769"/>
        <v>Inefficient</v>
      </c>
    </row>
    <row r="7009" spans="1:17" x14ac:dyDescent="0.3">
      <c r="A7009" s="1">
        <v>45551</v>
      </c>
      <c r="B7009" t="s">
        <v>46</v>
      </c>
      <c r="C7009" t="s">
        <v>11</v>
      </c>
      <c r="D7009" t="s">
        <v>9</v>
      </c>
      <c r="E7009" t="s">
        <v>8</v>
      </c>
      <c r="F7009">
        <v>471</v>
      </c>
      <c r="G7009">
        <v>7</v>
      </c>
      <c r="H7009">
        <v>0</v>
      </c>
      <c r="I7009" s="4">
        <v>18.22</v>
      </c>
      <c r="J7009" s="4">
        <v>0</v>
      </c>
      <c r="K7009" s="2">
        <f t="shared" si="763"/>
        <v>1.4861995753715499E-2</v>
      </c>
      <c r="L7009">
        <f t="shared" si="764"/>
        <v>0</v>
      </c>
      <c r="M7009" s="4">
        <f t="shared" si="765"/>
        <v>2.6028571428571428</v>
      </c>
      <c r="N7009" s="4">
        <f t="shared" si="766"/>
        <v>0</v>
      </c>
      <c r="O7009">
        <f t="shared" si="767"/>
        <v>0</v>
      </c>
      <c r="P7009" s="4">
        <f t="shared" si="768"/>
        <v>-18.22</v>
      </c>
      <c r="Q7009" t="str">
        <f t="shared" si="769"/>
        <v>Inefficient</v>
      </c>
    </row>
    <row r="7010" spans="1:17" x14ac:dyDescent="0.3">
      <c r="A7010" s="1">
        <v>45551</v>
      </c>
      <c r="B7010" t="s">
        <v>46</v>
      </c>
      <c r="C7010" t="s">
        <v>11</v>
      </c>
      <c r="D7010" t="s">
        <v>10</v>
      </c>
      <c r="E7010" t="s">
        <v>6</v>
      </c>
      <c r="F7010">
        <v>11445</v>
      </c>
      <c r="G7010">
        <v>306</v>
      </c>
      <c r="H7010">
        <v>18</v>
      </c>
      <c r="I7010" s="4">
        <v>151.94</v>
      </c>
      <c r="J7010" s="4">
        <v>1108.45</v>
      </c>
      <c r="K7010" s="2">
        <f t="shared" si="763"/>
        <v>2.673656618610747E-2</v>
      </c>
      <c r="L7010">
        <f t="shared" si="764"/>
        <v>5.8823529411764705E-2</v>
      </c>
      <c r="M7010" s="4">
        <f t="shared" si="765"/>
        <v>0.49653594771241827</v>
      </c>
      <c r="N7010" s="4">
        <f t="shared" si="766"/>
        <v>8.4411111111111108</v>
      </c>
      <c r="O7010">
        <f t="shared" si="767"/>
        <v>7.2953139397130453</v>
      </c>
      <c r="P7010" s="4">
        <f t="shared" si="768"/>
        <v>956.51</v>
      </c>
      <c r="Q7010" t="str">
        <f t="shared" si="769"/>
        <v>Efficient</v>
      </c>
    </row>
    <row r="7011" spans="1:17" x14ac:dyDescent="0.3">
      <c r="A7011" s="1">
        <v>45551</v>
      </c>
      <c r="B7011" t="s">
        <v>46</v>
      </c>
      <c r="C7011" t="s">
        <v>11</v>
      </c>
      <c r="D7011" t="s">
        <v>10</v>
      </c>
      <c r="E7011" t="s">
        <v>7</v>
      </c>
      <c r="F7011">
        <v>1645</v>
      </c>
      <c r="G7011">
        <v>27</v>
      </c>
      <c r="H7011">
        <v>0</v>
      </c>
      <c r="I7011" s="4">
        <v>35.79</v>
      </c>
      <c r="J7011" s="4">
        <v>0</v>
      </c>
      <c r="K7011" s="2">
        <f t="shared" si="763"/>
        <v>1.6413373860182372E-2</v>
      </c>
      <c r="L7011">
        <f t="shared" si="764"/>
        <v>0</v>
      </c>
      <c r="M7011" s="4">
        <f t="shared" si="765"/>
        <v>1.3255555555555556</v>
      </c>
      <c r="N7011" s="4">
        <f t="shared" si="766"/>
        <v>0</v>
      </c>
      <c r="O7011">
        <f t="shared" si="767"/>
        <v>0</v>
      </c>
      <c r="P7011" s="4">
        <f t="shared" si="768"/>
        <v>-35.79</v>
      </c>
      <c r="Q7011" t="str">
        <f t="shared" si="769"/>
        <v>Inefficient</v>
      </c>
    </row>
    <row r="7012" spans="1:17" x14ac:dyDescent="0.3">
      <c r="A7012" s="1">
        <v>45551</v>
      </c>
      <c r="B7012" t="s">
        <v>46</v>
      </c>
      <c r="C7012" t="s">
        <v>11</v>
      </c>
      <c r="D7012" t="s">
        <v>10</v>
      </c>
      <c r="E7012" t="s">
        <v>8</v>
      </c>
      <c r="F7012">
        <v>460</v>
      </c>
      <c r="G7012">
        <v>7</v>
      </c>
      <c r="H7012">
        <v>0</v>
      </c>
      <c r="I7012" s="4">
        <v>10.32</v>
      </c>
      <c r="J7012" s="4">
        <v>0</v>
      </c>
      <c r="K7012" s="2">
        <f t="shared" si="763"/>
        <v>1.5217391304347827E-2</v>
      </c>
      <c r="L7012">
        <f t="shared" si="764"/>
        <v>0</v>
      </c>
      <c r="M7012" s="4">
        <f t="shared" si="765"/>
        <v>1.4742857142857144</v>
      </c>
      <c r="N7012" s="4">
        <f t="shared" si="766"/>
        <v>0</v>
      </c>
      <c r="O7012">
        <f t="shared" si="767"/>
        <v>0</v>
      </c>
      <c r="P7012" s="4">
        <f t="shared" si="768"/>
        <v>-10.32</v>
      </c>
      <c r="Q7012" t="str">
        <f t="shared" si="769"/>
        <v>Inefficient</v>
      </c>
    </row>
    <row r="7013" spans="1:17" x14ac:dyDescent="0.3">
      <c r="A7013" s="1">
        <v>45551</v>
      </c>
      <c r="B7013" t="s">
        <v>46</v>
      </c>
      <c r="C7013" t="s">
        <v>12</v>
      </c>
      <c r="D7013" t="s">
        <v>5</v>
      </c>
      <c r="E7013" t="s">
        <v>6</v>
      </c>
      <c r="F7013">
        <v>2539</v>
      </c>
      <c r="G7013">
        <v>97</v>
      </c>
      <c r="H7013">
        <v>14</v>
      </c>
      <c r="I7013" s="4">
        <v>52.28</v>
      </c>
      <c r="J7013" s="4">
        <v>993.27</v>
      </c>
      <c r="K7013" s="2">
        <f t="shared" si="763"/>
        <v>3.8204017329657343E-2</v>
      </c>
      <c r="L7013">
        <f t="shared" si="764"/>
        <v>0.14432989690721648</v>
      </c>
      <c r="M7013" s="4">
        <f t="shared" si="765"/>
        <v>0.53896907216494849</v>
      </c>
      <c r="N7013" s="4">
        <f t="shared" si="766"/>
        <v>3.7342857142857144</v>
      </c>
      <c r="O7013">
        <f t="shared" si="767"/>
        <v>18.999043611323643</v>
      </c>
      <c r="P7013" s="4">
        <f t="shared" si="768"/>
        <v>940.99</v>
      </c>
      <c r="Q7013" t="str">
        <f t="shared" si="769"/>
        <v>Efficient</v>
      </c>
    </row>
    <row r="7014" spans="1:17" x14ac:dyDescent="0.3">
      <c r="A7014" s="1">
        <v>45551</v>
      </c>
      <c r="B7014" t="s">
        <v>46</v>
      </c>
      <c r="C7014" t="s">
        <v>12</v>
      </c>
      <c r="D7014" t="s">
        <v>5</v>
      </c>
      <c r="E7014" t="s">
        <v>7</v>
      </c>
      <c r="F7014">
        <v>6966</v>
      </c>
      <c r="G7014">
        <v>266</v>
      </c>
      <c r="H7014">
        <v>32</v>
      </c>
      <c r="I7014" s="4">
        <v>208.58</v>
      </c>
      <c r="J7014" s="4">
        <v>2360.3000000000002</v>
      </c>
      <c r="K7014" s="2">
        <f t="shared" si="763"/>
        <v>3.8185472293999427E-2</v>
      </c>
      <c r="L7014">
        <f t="shared" si="764"/>
        <v>0.12030075187969924</v>
      </c>
      <c r="M7014" s="4">
        <f t="shared" si="765"/>
        <v>0.78413533834586469</v>
      </c>
      <c r="N7014" s="4">
        <f t="shared" si="766"/>
        <v>6.5181250000000004</v>
      </c>
      <c r="O7014">
        <f t="shared" si="767"/>
        <v>11.316041806501103</v>
      </c>
      <c r="P7014" s="4">
        <f t="shared" si="768"/>
        <v>2151.7200000000003</v>
      </c>
      <c r="Q7014" t="str">
        <f t="shared" si="769"/>
        <v>Efficient</v>
      </c>
    </row>
    <row r="7015" spans="1:17" x14ac:dyDescent="0.3">
      <c r="A7015" s="1">
        <v>45551</v>
      </c>
      <c r="B7015" t="s">
        <v>46</v>
      </c>
      <c r="C7015" t="s">
        <v>12</v>
      </c>
      <c r="D7015" t="s">
        <v>5</v>
      </c>
      <c r="E7015" t="s">
        <v>8</v>
      </c>
      <c r="F7015">
        <v>4604</v>
      </c>
      <c r="G7015">
        <v>92</v>
      </c>
      <c r="H7015">
        <v>5</v>
      </c>
      <c r="I7015" s="4">
        <v>143.03</v>
      </c>
      <c r="J7015" s="4">
        <v>420.62</v>
      </c>
      <c r="K7015" s="2">
        <f t="shared" si="763"/>
        <v>1.998262380538662E-2</v>
      </c>
      <c r="L7015">
        <f t="shared" si="764"/>
        <v>5.434782608695652E-2</v>
      </c>
      <c r="M7015" s="4">
        <f t="shared" si="765"/>
        <v>1.5546739130434784</v>
      </c>
      <c r="N7015" s="4">
        <f t="shared" si="766"/>
        <v>28.606000000000002</v>
      </c>
      <c r="O7015">
        <f t="shared" si="767"/>
        <v>2.9407816541984197</v>
      </c>
      <c r="P7015" s="4">
        <f t="shared" si="768"/>
        <v>277.59000000000003</v>
      </c>
      <c r="Q7015" t="str">
        <f t="shared" si="769"/>
        <v>Inefficient</v>
      </c>
    </row>
    <row r="7016" spans="1:17" x14ac:dyDescent="0.3">
      <c r="A7016" s="1">
        <v>45551</v>
      </c>
      <c r="B7016" t="s">
        <v>46</v>
      </c>
      <c r="C7016" t="s">
        <v>12</v>
      </c>
      <c r="D7016" t="s">
        <v>9</v>
      </c>
      <c r="E7016" t="s">
        <v>6</v>
      </c>
      <c r="F7016">
        <v>2310</v>
      </c>
      <c r="G7016">
        <v>35</v>
      </c>
      <c r="H7016">
        <v>0</v>
      </c>
      <c r="I7016" s="4">
        <v>48.62</v>
      </c>
      <c r="J7016" s="4">
        <v>0</v>
      </c>
      <c r="K7016" s="2">
        <f t="shared" si="763"/>
        <v>1.5151515151515152E-2</v>
      </c>
      <c r="L7016">
        <f t="shared" si="764"/>
        <v>0</v>
      </c>
      <c r="M7016" s="4">
        <f t="shared" si="765"/>
        <v>1.389142857142857</v>
      </c>
      <c r="N7016" s="4">
        <f t="shared" si="766"/>
        <v>0</v>
      </c>
      <c r="O7016">
        <f t="shared" si="767"/>
        <v>0</v>
      </c>
      <c r="P7016" s="4">
        <f t="shared" si="768"/>
        <v>-48.62</v>
      </c>
      <c r="Q7016" t="str">
        <f t="shared" si="769"/>
        <v>Inefficient</v>
      </c>
    </row>
    <row r="7017" spans="1:17" x14ac:dyDescent="0.3">
      <c r="A7017" s="1">
        <v>45551</v>
      </c>
      <c r="B7017" t="s">
        <v>46</v>
      </c>
      <c r="C7017" t="s">
        <v>12</v>
      </c>
      <c r="D7017" t="s">
        <v>9</v>
      </c>
      <c r="E7017" t="s">
        <v>7</v>
      </c>
      <c r="F7017">
        <v>10470</v>
      </c>
      <c r="G7017">
        <v>193</v>
      </c>
      <c r="H7017">
        <v>3</v>
      </c>
      <c r="I7017" s="4">
        <v>322.86</v>
      </c>
      <c r="J7017" s="4">
        <v>294.45</v>
      </c>
      <c r="K7017" s="2">
        <f t="shared" si="763"/>
        <v>1.8433619866284622E-2</v>
      </c>
      <c r="L7017">
        <f t="shared" si="764"/>
        <v>1.5544041450777202E-2</v>
      </c>
      <c r="M7017" s="4">
        <f t="shared" si="765"/>
        <v>1.6728497409326426</v>
      </c>
      <c r="N7017" s="4">
        <f t="shared" si="766"/>
        <v>107.62</v>
      </c>
      <c r="O7017">
        <f t="shared" si="767"/>
        <v>0.91200520349377434</v>
      </c>
      <c r="P7017" s="4">
        <f t="shared" si="768"/>
        <v>-28.410000000000025</v>
      </c>
      <c r="Q7017" t="str">
        <f t="shared" si="769"/>
        <v>Inefficient</v>
      </c>
    </row>
    <row r="7018" spans="1:17" x14ac:dyDescent="0.3">
      <c r="A7018" s="1">
        <v>45551</v>
      </c>
      <c r="B7018" t="s">
        <v>46</v>
      </c>
      <c r="C7018" t="s">
        <v>12</v>
      </c>
      <c r="D7018" t="s">
        <v>9</v>
      </c>
      <c r="E7018" t="s">
        <v>8</v>
      </c>
      <c r="F7018">
        <v>5329</v>
      </c>
      <c r="G7018">
        <v>85</v>
      </c>
      <c r="H7018">
        <v>1</v>
      </c>
      <c r="I7018" s="4">
        <v>116.56</v>
      </c>
      <c r="J7018" s="4">
        <v>81.93</v>
      </c>
      <c r="K7018" s="2">
        <f t="shared" si="763"/>
        <v>1.5950459748545694E-2</v>
      </c>
      <c r="L7018">
        <f t="shared" si="764"/>
        <v>1.1764705882352941E-2</v>
      </c>
      <c r="M7018" s="4">
        <f t="shared" si="765"/>
        <v>1.3712941176470588</v>
      </c>
      <c r="N7018" s="4">
        <f t="shared" si="766"/>
        <v>116.56</v>
      </c>
      <c r="O7018">
        <f t="shared" si="767"/>
        <v>0.70289979409746062</v>
      </c>
      <c r="P7018" s="4">
        <f t="shared" si="768"/>
        <v>-34.629999999999995</v>
      </c>
      <c r="Q7018" t="str">
        <f t="shared" si="769"/>
        <v>Inefficient</v>
      </c>
    </row>
    <row r="7019" spans="1:17" x14ac:dyDescent="0.3">
      <c r="A7019" s="1">
        <v>45551</v>
      </c>
      <c r="B7019" t="s">
        <v>46</v>
      </c>
      <c r="C7019" t="s">
        <v>12</v>
      </c>
      <c r="D7019" t="s">
        <v>10</v>
      </c>
      <c r="E7019" t="s">
        <v>6</v>
      </c>
      <c r="F7019">
        <v>1840</v>
      </c>
      <c r="G7019">
        <v>22</v>
      </c>
      <c r="H7019">
        <v>1</v>
      </c>
      <c r="I7019" s="4">
        <v>61.83</v>
      </c>
      <c r="J7019" s="4">
        <v>99.88</v>
      </c>
      <c r="K7019" s="2">
        <f t="shared" si="763"/>
        <v>1.1956521739130435E-2</v>
      </c>
      <c r="L7019">
        <f t="shared" si="764"/>
        <v>4.5454545454545456E-2</v>
      </c>
      <c r="M7019" s="4">
        <f t="shared" si="765"/>
        <v>2.8104545454545455</v>
      </c>
      <c r="N7019" s="4">
        <f t="shared" si="766"/>
        <v>61.83</v>
      </c>
      <c r="O7019">
        <f t="shared" si="767"/>
        <v>1.6153970564450915</v>
      </c>
      <c r="P7019" s="4">
        <f t="shared" si="768"/>
        <v>38.049999999999997</v>
      </c>
      <c r="Q7019" t="str">
        <f t="shared" si="769"/>
        <v>Inefficient</v>
      </c>
    </row>
    <row r="7020" spans="1:17" x14ac:dyDescent="0.3">
      <c r="A7020" s="1">
        <v>45551</v>
      </c>
      <c r="B7020" t="s">
        <v>46</v>
      </c>
      <c r="C7020" t="s">
        <v>12</v>
      </c>
      <c r="D7020" t="s">
        <v>10</v>
      </c>
      <c r="E7020" t="s">
        <v>7</v>
      </c>
      <c r="F7020">
        <v>10510</v>
      </c>
      <c r="G7020">
        <v>141</v>
      </c>
      <c r="H7020">
        <v>9</v>
      </c>
      <c r="I7020" s="4">
        <v>301.63</v>
      </c>
      <c r="J7020" s="4">
        <v>722.12</v>
      </c>
      <c r="K7020" s="2">
        <f t="shared" si="763"/>
        <v>1.3415794481446242E-2</v>
      </c>
      <c r="L7020">
        <f t="shared" si="764"/>
        <v>6.3829787234042548E-2</v>
      </c>
      <c r="M7020" s="4">
        <f t="shared" si="765"/>
        <v>2.1392198581560282</v>
      </c>
      <c r="N7020" s="4">
        <f t="shared" si="766"/>
        <v>33.514444444444443</v>
      </c>
      <c r="O7020">
        <f t="shared" si="767"/>
        <v>2.394058946391274</v>
      </c>
      <c r="P7020" s="4">
        <f t="shared" si="768"/>
        <v>420.49</v>
      </c>
      <c r="Q7020" t="str">
        <f t="shared" si="769"/>
        <v>Inefficient</v>
      </c>
    </row>
    <row r="7021" spans="1:17" x14ac:dyDescent="0.3">
      <c r="A7021" s="1">
        <v>45551</v>
      </c>
      <c r="B7021" t="s">
        <v>46</v>
      </c>
      <c r="C7021" t="s">
        <v>12</v>
      </c>
      <c r="D7021" t="s">
        <v>10</v>
      </c>
      <c r="E7021" t="s">
        <v>8</v>
      </c>
      <c r="F7021">
        <v>3930</v>
      </c>
      <c r="G7021">
        <v>67</v>
      </c>
      <c r="H7021">
        <v>1</v>
      </c>
      <c r="I7021" s="4">
        <v>113.67</v>
      </c>
      <c r="J7021" s="4">
        <v>66.97</v>
      </c>
      <c r="K7021" s="2">
        <f t="shared" si="763"/>
        <v>1.7048346055979643E-2</v>
      </c>
      <c r="L7021">
        <f t="shared" si="764"/>
        <v>1.4925373134328358E-2</v>
      </c>
      <c r="M7021" s="4">
        <f t="shared" si="765"/>
        <v>1.6965671641791045</v>
      </c>
      <c r="N7021" s="4">
        <f t="shared" si="766"/>
        <v>113.67</v>
      </c>
      <c r="O7021">
        <f t="shared" si="767"/>
        <v>0.58916160816398344</v>
      </c>
      <c r="P7021" s="4">
        <f t="shared" si="768"/>
        <v>-46.7</v>
      </c>
      <c r="Q7021" t="str">
        <f t="shared" si="769"/>
        <v>Inefficient</v>
      </c>
    </row>
    <row r="7022" spans="1:17" x14ac:dyDescent="0.3">
      <c r="A7022" s="1">
        <v>45552</v>
      </c>
      <c r="B7022" t="s">
        <v>46</v>
      </c>
      <c r="C7022" t="s">
        <v>4</v>
      </c>
      <c r="D7022" t="s">
        <v>5</v>
      </c>
      <c r="E7022" t="s">
        <v>6</v>
      </c>
      <c r="F7022">
        <v>8793</v>
      </c>
      <c r="G7022">
        <v>232</v>
      </c>
      <c r="H7022">
        <v>12</v>
      </c>
      <c r="I7022" s="4">
        <v>262.79000000000002</v>
      </c>
      <c r="J7022" s="4">
        <v>929.43</v>
      </c>
      <c r="K7022" s="2">
        <f t="shared" si="763"/>
        <v>2.6384624132832935E-2</v>
      </c>
      <c r="L7022">
        <f t="shared" si="764"/>
        <v>5.1724137931034482E-2</v>
      </c>
      <c r="M7022" s="4">
        <f t="shared" si="765"/>
        <v>1.1327155172413794</v>
      </c>
      <c r="N7022" s="4">
        <f t="shared" si="766"/>
        <v>21.89916666666667</v>
      </c>
      <c r="O7022">
        <f t="shared" si="767"/>
        <v>3.5367784162258835</v>
      </c>
      <c r="P7022" s="4">
        <f t="shared" si="768"/>
        <v>666.63999999999987</v>
      </c>
      <c r="Q7022" t="str">
        <f t="shared" si="769"/>
        <v>Inefficient</v>
      </c>
    </row>
    <row r="7023" spans="1:17" x14ac:dyDescent="0.3">
      <c r="A7023" s="1">
        <v>45552</v>
      </c>
      <c r="B7023" t="s">
        <v>46</v>
      </c>
      <c r="C7023" t="s">
        <v>4</v>
      </c>
      <c r="D7023" t="s">
        <v>5</v>
      </c>
      <c r="E7023" t="s">
        <v>7</v>
      </c>
      <c r="F7023">
        <v>5130</v>
      </c>
      <c r="G7023">
        <v>134</v>
      </c>
      <c r="H7023">
        <v>15</v>
      </c>
      <c r="I7023" s="4">
        <v>131.94</v>
      </c>
      <c r="J7023" s="4">
        <v>802.57</v>
      </c>
      <c r="K7023" s="2">
        <f t="shared" si="763"/>
        <v>2.6120857699805069E-2</v>
      </c>
      <c r="L7023">
        <f t="shared" si="764"/>
        <v>0.11194029850746269</v>
      </c>
      <c r="M7023" s="4">
        <f t="shared" si="765"/>
        <v>0.98462686567164182</v>
      </c>
      <c r="N7023" s="4">
        <f t="shared" si="766"/>
        <v>8.7959999999999994</v>
      </c>
      <c r="O7023">
        <f t="shared" si="767"/>
        <v>6.0828406851599217</v>
      </c>
      <c r="P7023" s="4">
        <f t="shared" si="768"/>
        <v>670.63000000000011</v>
      </c>
      <c r="Q7023" t="str">
        <f t="shared" si="769"/>
        <v>Efficient</v>
      </c>
    </row>
    <row r="7024" spans="1:17" x14ac:dyDescent="0.3">
      <c r="A7024" s="1">
        <v>45552</v>
      </c>
      <c r="B7024" t="s">
        <v>46</v>
      </c>
      <c r="C7024" t="s">
        <v>4</v>
      </c>
      <c r="D7024" t="s">
        <v>5</v>
      </c>
      <c r="E7024" t="s">
        <v>8</v>
      </c>
      <c r="F7024">
        <v>978</v>
      </c>
      <c r="G7024">
        <v>39</v>
      </c>
      <c r="H7024">
        <v>1</v>
      </c>
      <c r="I7024" s="4">
        <v>18.989999999999998</v>
      </c>
      <c r="J7024" s="4">
        <v>50.52</v>
      </c>
      <c r="K7024" s="2">
        <f t="shared" si="763"/>
        <v>3.9877300613496931E-2</v>
      </c>
      <c r="L7024">
        <f t="shared" si="764"/>
        <v>2.564102564102564E-2</v>
      </c>
      <c r="M7024" s="4">
        <f t="shared" si="765"/>
        <v>0.4869230769230769</v>
      </c>
      <c r="N7024" s="4">
        <f t="shared" si="766"/>
        <v>18.989999999999998</v>
      </c>
      <c r="O7024">
        <f t="shared" si="767"/>
        <v>2.6603475513428125</v>
      </c>
      <c r="P7024" s="4">
        <f t="shared" si="768"/>
        <v>31.530000000000005</v>
      </c>
      <c r="Q7024" t="str">
        <f t="shared" si="769"/>
        <v>Inefficient</v>
      </c>
    </row>
    <row r="7025" spans="1:17" x14ac:dyDescent="0.3">
      <c r="A7025" s="1">
        <v>45552</v>
      </c>
      <c r="B7025" t="s">
        <v>46</v>
      </c>
      <c r="C7025" t="s">
        <v>4</v>
      </c>
      <c r="D7025" t="s">
        <v>9</v>
      </c>
      <c r="E7025" t="s">
        <v>6</v>
      </c>
      <c r="F7025">
        <v>3120</v>
      </c>
      <c r="G7025">
        <v>37</v>
      </c>
      <c r="H7025">
        <v>1</v>
      </c>
      <c r="I7025" s="4">
        <v>99.32</v>
      </c>
      <c r="J7025" s="4">
        <v>75.900000000000006</v>
      </c>
      <c r="K7025" s="2">
        <f t="shared" si="763"/>
        <v>1.1858974358974358E-2</v>
      </c>
      <c r="L7025">
        <f t="shared" si="764"/>
        <v>2.7027027027027029E-2</v>
      </c>
      <c r="M7025" s="4">
        <f t="shared" si="765"/>
        <v>2.684324324324324</v>
      </c>
      <c r="N7025" s="4">
        <f t="shared" si="766"/>
        <v>99.32</v>
      </c>
      <c r="O7025">
        <f t="shared" si="767"/>
        <v>0.76419653644784546</v>
      </c>
      <c r="P7025" s="4">
        <f t="shared" si="768"/>
        <v>-23.419999999999987</v>
      </c>
      <c r="Q7025" t="str">
        <f t="shared" si="769"/>
        <v>Inefficient</v>
      </c>
    </row>
    <row r="7026" spans="1:17" x14ac:dyDescent="0.3">
      <c r="A7026" s="1">
        <v>45552</v>
      </c>
      <c r="B7026" t="s">
        <v>46</v>
      </c>
      <c r="C7026" t="s">
        <v>4</v>
      </c>
      <c r="D7026" t="s">
        <v>9</v>
      </c>
      <c r="E7026" t="s">
        <v>7</v>
      </c>
      <c r="F7026">
        <v>5264</v>
      </c>
      <c r="G7026">
        <v>48</v>
      </c>
      <c r="H7026">
        <v>1</v>
      </c>
      <c r="I7026" s="4">
        <v>163.38999999999999</v>
      </c>
      <c r="J7026" s="4">
        <v>95.03</v>
      </c>
      <c r="K7026" s="2">
        <f t="shared" si="763"/>
        <v>9.11854103343465E-3</v>
      </c>
      <c r="L7026">
        <f t="shared" si="764"/>
        <v>2.0833333333333332E-2</v>
      </c>
      <c r="M7026" s="4">
        <f t="shared" si="765"/>
        <v>3.4039583333333332</v>
      </c>
      <c r="N7026" s="4">
        <f t="shared" si="766"/>
        <v>163.38999999999999</v>
      </c>
      <c r="O7026">
        <f t="shared" si="767"/>
        <v>0.58161454189362882</v>
      </c>
      <c r="P7026" s="4">
        <f t="shared" si="768"/>
        <v>-68.359999999999985</v>
      </c>
      <c r="Q7026" t="str">
        <f t="shared" si="769"/>
        <v>Inefficient</v>
      </c>
    </row>
    <row r="7027" spans="1:17" x14ac:dyDescent="0.3">
      <c r="A7027" s="1">
        <v>45552</v>
      </c>
      <c r="B7027" t="s">
        <v>46</v>
      </c>
      <c r="C7027" t="s">
        <v>4</v>
      </c>
      <c r="D7027" t="s">
        <v>9</v>
      </c>
      <c r="E7027" t="s">
        <v>8</v>
      </c>
      <c r="F7027">
        <v>208</v>
      </c>
      <c r="G7027">
        <v>2</v>
      </c>
      <c r="H7027">
        <v>0</v>
      </c>
      <c r="I7027" s="4">
        <v>3.87</v>
      </c>
      <c r="J7027" s="4">
        <v>0</v>
      </c>
      <c r="K7027" s="2">
        <f t="shared" si="763"/>
        <v>9.6153846153846159E-3</v>
      </c>
      <c r="L7027">
        <f t="shared" si="764"/>
        <v>0</v>
      </c>
      <c r="M7027" s="4">
        <f t="shared" si="765"/>
        <v>1.9350000000000001</v>
      </c>
      <c r="N7027" s="4">
        <f t="shared" si="766"/>
        <v>0</v>
      </c>
      <c r="O7027">
        <f t="shared" si="767"/>
        <v>0</v>
      </c>
      <c r="P7027" s="4">
        <f t="shared" si="768"/>
        <v>-3.87</v>
      </c>
      <c r="Q7027" t="str">
        <f t="shared" si="769"/>
        <v>Inefficient</v>
      </c>
    </row>
    <row r="7028" spans="1:17" x14ac:dyDescent="0.3">
      <c r="A7028" s="1">
        <v>45552</v>
      </c>
      <c r="B7028" t="s">
        <v>46</v>
      </c>
      <c r="C7028" t="s">
        <v>4</v>
      </c>
      <c r="D7028" t="s">
        <v>10</v>
      </c>
      <c r="E7028" t="s">
        <v>6</v>
      </c>
      <c r="F7028">
        <v>8318</v>
      </c>
      <c r="G7028">
        <v>224</v>
      </c>
      <c r="H7028">
        <v>16</v>
      </c>
      <c r="I7028" s="4">
        <v>146</v>
      </c>
      <c r="J7028" s="4">
        <v>1051.24</v>
      </c>
      <c r="K7028" s="2">
        <f t="shared" si="763"/>
        <v>2.6929550372685743E-2</v>
      </c>
      <c r="L7028">
        <f t="shared" si="764"/>
        <v>7.1428571428571425E-2</v>
      </c>
      <c r="M7028" s="4">
        <f t="shared" si="765"/>
        <v>0.6517857142857143</v>
      </c>
      <c r="N7028" s="4">
        <f t="shared" si="766"/>
        <v>9.125</v>
      </c>
      <c r="O7028">
        <f t="shared" si="767"/>
        <v>7.2002739726027398</v>
      </c>
      <c r="P7028" s="4">
        <f t="shared" si="768"/>
        <v>905.24</v>
      </c>
      <c r="Q7028" t="str">
        <f t="shared" si="769"/>
        <v>Efficient</v>
      </c>
    </row>
    <row r="7029" spans="1:17" x14ac:dyDescent="0.3">
      <c r="A7029" s="1">
        <v>45552</v>
      </c>
      <c r="B7029" t="s">
        <v>46</v>
      </c>
      <c r="C7029" t="s">
        <v>4</v>
      </c>
      <c r="D7029" t="s">
        <v>10</v>
      </c>
      <c r="E7029" t="s">
        <v>7</v>
      </c>
      <c r="F7029">
        <v>5884</v>
      </c>
      <c r="G7029">
        <v>139</v>
      </c>
      <c r="H7029">
        <v>10</v>
      </c>
      <c r="I7029" s="4">
        <v>134.38999999999999</v>
      </c>
      <c r="J7029" s="4">
        <v>856.26</v>
      </c>
      <c r="K7029" s="2">
        <f t="shared" si="763"/>
        <v>2.3623385452073421E-2</v>
      </c>
      <c r="L7029">
        <f t="shared" si="764"/>
        <v>7.1942446043165464E-2</v>
      </c>
      <c r="M7029" s="4">
        <f t="shared" si="765"/>
        <v>0.96683453237410066</v>
      </c>
      <c r="N7029" s="4">
        <f t="shared" si="766"/>
        <v>13.438999999999998</v>
      </c>
      <c r="O7029">
        <f t="shared" si="767"/>
        <v>6.3714562095394012</v>
      </c>
      <c r="P7029" s="4">
        <f t="shared" si="768"/>
        <v>721.87</v>
      </c>
      <c r="Q7029" t="str">
        <f t="shared" si="769"/>
        <v>Efficient</v>
      </c>
    </row>
    <row r="7030" spans="1:17" x14ac:dyDescent="0.3">
      <c r="A7030" s="1">
        <v>45552</v>
      </c>
      <c r="B7030" t="s">
        <v>46</v>
      </c>
      <c r="C7030" t="s">
        <v>4</v>
      </c>
      <c r="D7030" t="s">
        <v>10</v>
      </c>
      <c r="E7030" t="s">
        <v>8</v>
      </c>
      <c r="F7030">
        <v>337</v>
      </c>
      <c r="G7030">
        <v>9</v>
      </c>
      <c r="H7030">
        <v>0</v>
      </c>
      <c r="I7030" s="4">
        <v>12.21</v>
      </c>
      <c r="J7030" s="4">
        <v>0</v>
      </c>
      <c r="K7030" s="2">
        <f t="shared" si="763"/>
        <v>2.6706231454005934E-2</v>
      </c>
      <c r="L7030">
        <f t="shared" si="764"/>
        <v>0</v>
      </c>
      <c r="M7030" s="4">
        <f t="shared" si="765"/>
        <v>1.3566666666666667</v>
      </c>
      <c r="N7030" s="4">
        <f t="shared" si="766"/>
        <v>0</v>
      </c>
      <c r="O7030">
        <f t="shared" si="767"/>
        <v>0</v>
      </c>
      <c r="P7030" s="4">
        <f t="shared" si="768"/>
        <v>-12.21</v>
      </c>
      <c r="Q7030" t="str">
        <f t="shared" si="769"/>
        <v>Inefficient</v>
      </c>
    </row>
    <row r="7031" spans="1:17" x14ac:dyDescent="0.3">
      <c r="A7031" s="1">
        <v>45552</v>
      </c>
      <c r="B7031" t="s">
        <v>46</v>
      </c>
      <c r="C7031" t="s">
        <v>11</v>
      </c>
      <c r="D7031" t="s">
        <v>5</v>
      </c>
      <c r="E7031" t="s">
        <v>6</v>
      </c>
      <c r="F7031">
        <v>6631</v>
      </c>
      <c r="G7031">
        <v>183</v>
      </c>
      <c r="H7031">
        <v>11</v>
      </c>
      <c r="I7031" s="4">
        <v>89.7</v>
      </c>
      <c r="J7031" s="4">
        <v>758.35</v>
      </c>
      <c r="K7031" s="2">
        <f t="shared" si="763"/>
        <v>2.7597647413663096E-2</v>
      </c>
      <c r="L7031">
        <f t="shared" si="764"/>
        <v>6.0109289617486336E-2</v>
      </c>
      <c r="M7031" s="4">
        <f t="shared" si="765"/>
        <v>0.49016393442622952</v>
      </c>
      <c r="N7031" s="4">
        <f t="shared" si="766"/>
        <v>8.1545454545454543</v>
      </c>
      <c r="O7031">
        <f t="shared" si="767"/>
        <v>8.4542920847268679</v>
      </c>
      <c r="P7031" s="4">
        <f t="shared" si="768"/>
        <v>668.65</v>
      </c>
      <c r="Q7031" t="str">
        <f t="shared" si="769"/>
        <v>Efficient</v>
      </c>
    </row>
    <row r="7032" spans="1:17" x14ac:dyDescent="0.3">
      <c r="A7032" s="1">
        <v>45552</v>
      </c>
      <c r="B7032" t="s">
        <v>46</v>
      </c>
      <c r="C7032" t="s">
        <v>11</v>
      </c>
      <c r="D7032" t="s">
        <v>5</v>
      </c>
      <c r="E7032" t="s">
        <v>7</v>
      </c>
      <c r="F7032">
        <v>505</v>
      </c>
      <c r="G7032">
        <v>21</v>
      </c>
      <c r="H7032">
        <v>1</v>
      </c>
      <c r="I7032" s="4">
        <v>17.649999999999999</v>
      </c>
      <c r="J7032" s="4">
        <v>58.88</v>
      </c>
      <c r="K7032" s="2">
        <f t="shared" si="763"/>
        <v>4.1584158415841586E-2</v>
      </c>
      <c r="L7032">
        <f t="shared" si="764"/>
        <v>4.7619047619047616E-2</v>
      </c>
      <c r="M7032" s="4">
        <f t="shared" si="765"/>
        <v>0.84047619047619038</v>
      </c>
      <c r="N7032" s="4">
        <f t="shared" si="766"/>
        <v>17.649999999999999</v>
      </c>
      <c r="O7032">
        <f t="shared" si="767"/>
        <v>3.3359773371104819</v>
      </c>
      <c r="P7032" s="4">
        <f t="shared" si="768"/>
        <v>41.230000000000004</v>
      </c>
      <c r="Q7032" t="str">
        <f t="shared" si="769"/>
        <v>Inefficient</v>
      </c>
    </row>
    <row r="7033" spans="1:17" x14ac:dyDescent="0.3">
      <c r="A7033" s="1">
        <v>45552</v>
      </c>
      <c r="B7033" t="s">
        <v>46</v>
      </c>
      <c r="C7033" t="s">
        <v>11</v>
      </c>
      <c r="D7033" t="s">
        <v>5</v>
      </c>
      <c r="E7033" t="s">
        <v>8</v>
      </c>
      <c r="F7033">
        <v>557</v>
      </c>
      <c r="G7033">
        <v>26</v>
      </c>
      <c r="H7033">
        <v>1</v>
      </c>
      <c r="I7033" s="4">
        <v>19.2</v>
      </c>
      <c r="J7033" s="4">
        <v>56.56</v>
      </c>
      <c r="K7033" s="2">
        <f t="shared" si="763"/>
        <v>4.66786355475763E-2</v>
      </c>
      <c r="L7033">
        <f t="shared" si="764"/>
        <v>3.8461538461538464E-2</v>
      </c>
      <c r="M7033" s="4">
        <f t="shared" si="765"/>
        <v>0.73846153846153839</v>
      </c>
      <c r="N7033" s="4">
        <f t="shared" si="766"/>
        <v>19.2</v>
      </c>
      <c r="O7033">
        <f t="shared" si="767"/>
        <v>2.9458333333333337</v>
      </c>
      <c r="P7033" s="4">
        <f t="shared" si="768"/>
        <v>37.36</v>
      </c>
      <c r="Q7033" t="str">
        <f t="shared" si="769"/>
        <v>Inefficient</v>
      </c>
    </row>
    <row r="7034" spans="1:17" x14ac:dyDescent="0.3">
      <c r="A7034" s="1">
        <v>45552</v>
      </c>
      <c r="B7034" t="s">
        <v>46</v>
      </c>
      <c r="C7034" t="s">
        <v>11</v>
      </c>
      <c r="D7034" t="s">
        <v>9</v>
      </c>
      <c r="E7034" t="s">
        <v>6</v>
      </c>
      <c r="F7034">
        <v>7195</v>
      </c>
      <c r="G7034">
        <v>96</v>
      </c>
      <c r="H7034">
        <v>2</v>
      </c>
      <c r="I7034" s="4">
        <v>100.59</v>
      </c>
      <c r="J7034" s="4">
        <v>129.49</v>
      </c>
      <c r="K7034" s="2">
        <f t="shared" si="763"/>
        <v>1.3342599027102154E-2</v>
      </c>
      <c r="L7034">
        <f t="shared" si="764"/>
        <v>2.0833333333333332E-2</v>
      </c>
      <c r="M7034" s="4">
        <f t="shared" si="765"/>
        <v>1.0478125</v>
      </c>
      <c r="N7034" s="4">
        <f t="shared" si="766"/>
        <v>50.295000000000002</v>
      </c>
      <c r="O7034">
        <f t="shared" si="767"/>
        <v>1.2873049010836068</v>
      </c>
      <c r="P7034" s="4">
        <f t="shared" si="768"/>
        <v>28.900000000000006</v>
      </c>
      <c r="Q7034" t="str">
        <f t="shared" si="769"/>
        <v>Inefficient</v>
      </c>
    </row>
    <row r="7035" spans="1:17" x14ac:dyDescent="0.3">
      <c r="A7035" s="1">
        <v>45552</v>
      </c>
      <c r="B7035" t="s">
        <v>46</v>
      </c>
      <c r="C7035" t="s">
        <v>11</v>
      </c>
      <c r="D7035" t="s">
        <v>9</v>
      </c>
      <c r="E7035" t="s">
        <v>7</v>
      </c>
      <c r="F7035">
        <v>1141</v>
      </c>
      <c r="G7035">
        <v>20</v>
      </c>
      <c r="H7035">
        <v>0</v>
      </c>
      <c r="I7035" s="4">
        <v>39.76</v>
      </c>
      <c r="J7035" s="4">
        <v>0</v>
      </c>
      <c r="K7035" s="2">
        <f t="shared" si="763"/>
        <v>1.7528483786152498E-2</v>
      </c>
      <c r="L7035">
        <f t="shared" si="764"/>
        <v>0</v>
      </c>
      <c r="M7035" s="4">
        <f t="shared" si="765"/>
        <v>1.988</v>
      </c>
      <c r="N7035" s="4">
        <f t="shared" si="766"/>
        <v>0</v>
      </c>
      <c r="O7035">
        <f t="shared" si="767"/>
        <v>0</v>
      </c>
      <c r="P7035" s="4">
        <f t="shared" si="768"/>
        <v>-39.76</v>
      </c>
      <c r="Q7035" t="str">
        <f t="shared" si="769"/>
        <v>Inefficient</v>
      </c>
    </row>
    <row r="7036" spans="1:17" x14ac:dyDescent="0.3">
      <c r="A7036" s="1">
        <v>45552</v>
      </c>
      <c r="B7036" t="s">
        <v>46</v>
      </c>
      <c r="C7036" t="s">
        <v>11</v>
      </c>
      <c r="D7036" t="s">
        <v>9</v>
      </c>
      <c r="E7036" t="s">
        <v>8</v>
      </c>
      <c r="F7036">
        <v>653</v>
      </c>
      <c r="G7036">
        <v>6</v>
      </c>
      <c r="H7036">
        <v>0</v>
      </c>
      <c r="I7036" s="4">
        <v>8.83</v>
      </c>
      <c r="J7036" s="4">
        <v>0</v>
      </c>
      <c r="K7036" s="2">
        <f t="shared" si="763"/>
        <v>9.1883614088820835E-3</v>
      </c>
      <c r="L7036">
        <f t="shared" si="764"/>
        <v>0</v>
      </c>
      <c r="M7036" s="4">
        <f t="shared" si="765"/>
        <v>1.4716666666666667</v>
      </c>
      <c r="N7036" s="4">
        <f t="shared" si="766"/>
        <v>0</v>
      </c>
      <c r="O7036">
        <f t="shared" si="767"/>
        <v>0</v>
      </c>
      <c r="P7036" s="4">
        <f t="shared" si="768"/>
        <v>-8.83</v>
      </c>
      <c r="Q7036" t="str">
        <f t="shared" si="769"/>
        <v>Inefficient</v>
      </c>
    </row>
    <row r="7037" spans="1:17" x14ac:dyDescent="0.3">
      <c r="A7037" s="1">
        <v>45552</v>
      </c>
      <c r="B7037" t="s">
        <v>46</v>
      </c>
      <c r="C7037" t="s">
        <v>11</v>
      </c>
      <c r="D7037" t="s">
        <v>10</v>
      </c>
      <c r="E7037" t="s">
        <v>6</v>
      </c>
      <c r="F7037">
        <v>12338</v>
      </c>
      <c r="G7037">
        <v>207</v>
      </c>
      <c r="H7037">
        <v>12</v>
      </c>
      <c r="I7037" s="4">
        <v>311.3</v>
      </c>
      <c r="J7037" s="4">
        <v>648.89</v>
      </c>
      <c r="K7037" s="2">
        <f t="shared" si="763"/>
        <v>1.6777435564921381E-2</v>
      </c>
      <c r="L7037">
        <f t="shared" si="764"/>
        <v>5.7971014492753624E-2</v>
      </c>
      <c r="M7037" s="4">
        <f t="shared" si="765"/>
        <v>1.5038647342995171</v>
      </c>
      <c r="N7037" s="4">
        <f t="shared" si="766"/>
        <v>25.941666666666666</v>
      </c>
      <c r="O7037">
        <f t="shared" si="767"/>
        <v>2.0844522968197881</v>
      </c>
      <c r="P7037" s="4">
        <f t="shared" si="768"/>
        <v>337.59</v>
      </c>
      <c r="Q7037" t="str">
        <f t="shared" si="769"/>
        <v>Inefficient</v>
      </c>
    </row>
    <row r="7038" spans="1:17" x14ac:dyDescent="0.3">
      <c r="A7038" s="1">
        <v>45552</v>
      </c>
      <c r="B7038" t="s">
        <v>46</v>
      </c>
      <c r="C7038" t="s">
        <v>11</v>
      </c>
      <c r="D7038" t="s">
        <v>10</v>
      </c>
      <c r="E7038" t="s">
        <v>7</v>
      </c>
      <c r="F7038">
        <v>1806</v>
      </c>
      <c r="G7038">
        <v>24</v>
      </c>
      <c r="H7038">
        <v>1</v>
      </c>
      <c r="I7038" s="4">
        <v>65.28</v>
      </c>
      <c r="J7038" s="4">
        <v>52.36</v>
      </c>
      <c r="K7038" s="2">
        <f t="shared" si="763"/>
        <v>1.3289036544850499E-2</v>
      </c>
      <c r="L7038">
        <f t="shared" si="764"/>
        <v>4.1666666666666664E-2</v>
      </c>
      <c r="M7038" s="4">
        <f t="shared" si="765"/>
        <v>2.72</v>
      </c>
      <c r="N7038" s="4">
        <f t="shared" si="766"/>
        <v>65.28</v>
      </c>
      <c r="O7038">
        <f t="shared" si="767"/>
        <v>0.80208333333333326</v>
      </c>
      <c r="P7038" s="4">
        <f t="shared" si="768"/>
        <v>-12.920000000000002</v>
      </c>
      <c r="Q7038" t="str">
        <f t="shared" si="769"/>
        <v>Inefficient</v>
      </c>
    </row>
    <row r="7039" spans="1:17" x14ac:dyDescent="0.3">
      <c r="A7039" s="1">
        <v>45552</v>
      </c>
      <c r="B7039" t="s">
        <v>46</v>
      </c>
      <c r="C7039" t="s">
        <v>11</v>
      </c>
      <c r="D7039" t="s">
        <v>10</v>
      </c>
      <c r="E7039" t="s">
        <v>8</v>
      </c>
      <c r="F7039">
        <v>786</v>
      </c>
      <c r="G7039">
        <v>10</v>
      </c>
      <c r="H7039">
        <v>0</v>
      </c>
      <c r="I7039" s="4">
        <v>22.14</v>
      </c>
      <c r="J7039" s="4">
        <v>0</v>
      </c>
      <c r="K7039" s="2">
        <f t="shared" si="763"/>
        <v>1.2722646310432569E-2</v>
      </c>
      <c r="L7039">
        <f t="shared" si="764"/>
        <v>0</v>
      </c>
      <c r="M7039" s="4">
        <f t="shared" si="765"/>
        <v>2.214</v>
      </c>
      <c r="N7039" s="4">
        <f t="shared" si="766"/>
        <v>0</v>
      </c>
      <c r="O7039">
        <f t="shared" si="767"/>
        <v>0</v>
      </c>
      <c r="P7039" s="4">
        <f t="shared" si="768"/>
        <v>-22.14</v>
      </c>
      <c r="Q7039" t="str">
        <f t="shared" si="769"/>
        <v>Inefficient</v>
      </c>
    </row>
    <row r="7040" spans="1:17" x14ac:dyDescent="0.3">
      <c r="A7040" s="1">
        <v>45552</v>
      </c>
      <c r="B7040" t="s">
        <v>46</v>
      </c>
      <c r="C7040" t="s">
        <v>12</v>
      </c>
      <c r="D7040" t="s">
        <v>5</v>
      </c>
      <c r="E7040" t="s">
        <v>6</v>
      </c>
      <c r="F7040">
        <v>1738</v>
      </c>
      <c r="G7040">
        <v>71</v>
      </c>
      <c r="H7040">
        <v>7</v>
      </c>
      <c r="I7040" s="4">
        <v>37.979999999999997</v>
      </c>
      <c r="J7040" s="4">
        <v>624.84</v>
      </c>
      <c r="K7040" s="2">
        <f t="shared" si="763"/>
        <v>4.0851553509781355E-2</v>
      </c>
      <c r="L7040">
        <f t="shared" si="764"/>
        <v>9.8591549295774641E-2</v>
      </c>
      <c r="M7040" s="4">
        <f t="shared" si="765"/>
        <v>0.53492957746478864</v>
      </c>
      <c r="N7040" s="4">
        <f t="shared" si="766"/>
        <v>5.4257142857142853</v>
      </c>
      <c r="O7040">
        <f t="shared" si="767"/>
        <v>16.451816745655609</v>
      </c>
      <c r="P7040" s="4">
        <f t="shared" si="768"/>
        <v>586.86</v>
      </c>
      <c r="Q7040" t="str">
        <f t="shared" si="769"/>
        <v>Efficient</v>
      </c>
    </row>
    <row r="7041" spans="1:17" x14ac:dyDescent="0.3">
      <c r="A7041" s="1">
        <v>45552</v>
      </c>
      <c r="B7041" t="s">
        <v>46</v>
      </c>
      <c r="C7041" t="s">
        <v>12</v>
      </c>
      <c r="D7041" t="s">
        <v>5</v>
      </c>
      <c r="E7041" t="s">
        <v>7</v>
      </c>
      <c r="F7041">
        <v>7196</v>
      </c>
      <c r="G7041">
        <v>161</v>
      </c>
      <c r="H7041">
        <v>12</v>
      </c>
      <c r="I7041" s="4">
        <v>136.09</v>
      </c>
      <c r="J7041" s="4">
        <v>743.38</v>
      </c>
      <c r="K7041" s="2">
        <f t="shared" si="763"/>
        <v>2.2373540856031129E-2</v>
      </c>
      <c r="L7041">
        <f t="shared" si="764"/>
        <v>7.4534161490683232E-2</v>
      </c>
      <c r="M7041" s="4">
        <f t="shared" si="765"/>
        <v>0.84527950310559008</v>
      </c>
      <c r="N7041" s="4">
        <f t="shared" si="766"/>
        <v>11.340833333333334</v>
      </c>
      <c r="O7041">
        <f t="shared" si="767"/>
        <v>5.4624145785876994</v>
      </c>
      <c r="P7041" s="4">
        <f t="shared" si="768"/>
        <v>607.29</v>
      </c>
      <c r="Q7041" t="str">
        <f t="shared" si="769"/>
        <v>Efficient</v>
      </c>
    </row>
    <row r="7042" spans="1:17" x14ac:dyDescent="0.3">
      <c r="A7042" s="1">
        <v>45552</v>
      </c>
      <c r="B7042" t="s">
        <v>46</v>
      </c>
      <c r="C7042" t="s">
        <v>12</v>
      </c>
      <c r="D7042" t="s">
        <v>5</v>
      </c>
      <c r="E7042" t="s">
        <v>8</v>
      </c>
      <c r="F7042">
        <v>4053</v>
      </c>
      <c r="G7042">
        <v>129</v>
      </c>
      <c r="H7042">
        <v>17</v>
      </c>
      <c r="I7042" s="4">
        <v>120.35</v>
      </c>
      <c r="J7042" s="4">
        <v>1342.48</v>
      </c>
      <c r="K7042" s="2">
        <f t="shared" si="763"/>
        <v>3.1828275351591412E-2</v>
      </c>
      <c r="L7042">
        <f t="shared" si="764"/>
        <v>0.13178294573643412</v>
      </c>
      <c r="M7042" s="4">
        <f t="shared" si="765"/>
        <v>0.9329457364341085</v>
      </c>
      <c r="N7042" s="4">
        <f t="shared" si="766"/>
        <v>7.0794117647058821</v>
      </c>
      <c r="O7042">
        <f t="shared" si="767"/>
        <v>11.154798504362278</v>
      </c>
      <c r="P7042" s="4">
        <f t="shared" si="768"/>
        <v>1222.1300000000001</v>
      </c>
      <c r="Q7042" t="str">
        <f t="shared" si="769"/>
        <v>Efficient</v>
      </c>
    </row>
    <row r="7043" spans="1:17" x14ac:dyDescent="0.3">
      <c r="A7043" s="1">
        <v>45552</v>
      </c>
      <c r="B7043" t="s">
        <v>46</v>
      </c>
      <c r="C7043" t="s">
        <v>12</v>
      </c>
      <c r="D7043" t="s">
        <v>9</v>
      </c>
      <c r="E7043" t="s">
        <v>6</v>
      </c>
      <c r="F7043">
        <v>1369</v>
      </c>
      <c r="G7043">
        <v>19</v>
      </c>
      <c r="H7043">
        <v>0</v>
      </c>
      <c r="I7043" s="4">
        <v>39.840000000000003</v>
      </c>
      <c r="J7043" s="4">
        <v>0</v>
      </c>
      <c r="K7043" s="2">
        <f t="shared" ref="K7043:K7106" si="770">G7043/F7043</f>
        <v>1.3878743608473338E-2</v>
      </c>
      <c r="L7043">
        <f t="shared" ref="L7043:L7106" si="771">IF(G7043=0,0,H7043/G7043)</f>
        <v>0</v>
      </c>
      <c r="M7043" s="4">
        <f t="shared" ref="M7043:M7106" si="772">IF(G7043=0,0,I7043/G7043)</f>
        <v>2.0968421052631583</v>
      </c>
      <c r="N7043" s="4">
        <f t="shared" ref="N7043:N7106" si="773">IF(H7043=0,0,I7043/H7043)</f>
        <v>0</v>
      </c>
      <c r="O7043">
        <f t="shared" ref="O7043:O7106" si="774">IF(I7043=0,0,J7043/I7043)</f>
        <v>0</v>
      </c>
      <c r="P7043" s="4">
        <f t="shared" ref="P7043:P7106" si="775">J7043-I7043</f>
        <v>-39.840000000000003</v>
      </c>
      <c r="Q7043" t="str">
        <f t="shared" ref="Q7043:Q7106" si="776">IF(AND(N7043&lt;26.94,O7043&gt;3.57),"Efficient", "Inefficient")</f>
        <v>Inefficient</v>
      </c>
    </row>
    <row r="7044" spans="1:17" x14ac:dyDescent="0.3">
      <c r="A7044" s="1">
        <v>45552</v>
      </c>
      <c r="B7044" t="s">
        <v>46</v>
      </c>
      <c r="C7044" t="s">
        <v>12</v>
      </c>
      <c r="D7044" t="s">
        <v>9</v>
      </c>
      <c r="E7044" t="s">
        <v>7</v>
      </c>
      <c r="F7044">
        <v>4792</v>
      </c>
      <c r="G7044">
        <v>56</v>
      </c>
      <c r="H7044">
        <v>1</v>
      </c>
      <c r="I7044" s="4">
        <v>137.9</v>
      </c>
      <c r="J7044" s="4">
        <v>69.61</v>
      </c>
      <c r="K7044" s="2">
        <f t="shared" si="770"/>
        <v>1.1686143572621035E-2</v>
      </c>
      <c r="L7044">
        <f t="shared" si="771"/>
        <v>1.7857142857142856E-2</v>
      </c>
      <c r="M7044" s="4">
        <f t="shared" si="772"/>
        <v>2.4624999999999999</v>
      </c>
      <c r="N7044" s="4">
        <f t="shared" si="773"/>
        <v>137.9</v>
      </c>
      <c r="O7044">
        <f t="shared" si="774"/>
        <v>0.50478607686729515</v>
      </c>
      <c r="P7044" s="4">
        <f t="shared" si="775"/>
        <v>-68.290000000000006</v>
      </c>
      <c r="Q7044" t="str">
        <f t="shared" si="776"/>
        <v>Inefficient</v>
      </c>
    </row>
    <row r="7045" spans="1:17" x14ac:dyDescent="0.3">
      <c r="A7045" s="1">
        <v>45552</v>
      </c>
      <c r="B7045" t="s">
        <v>46</v>
      </c>
      <c r="C7045" t="s">
        <v>12</v>
      </c>
      <c r="D7045" t="s">
        <v>9</v>
      </c>
      <c r="E7045" t="s">
        <v>8</v>
      </c>
      <c r="F7045">
        <v>2570</v>
      </c>
      <c r="G7045">
        <v>39</v>
      </c>
      <c r="H7045">
        <v>0</v>
      </c>
      <c r="I7045" s="4">
        <v>78.959999999999994</v>
      </c>
      <c r="J7045" s="4">
        <v>0</v>
      </c>
      <c r="K7045" s="2">
        <f t="shared" si="770"/>
        <v>1.5175097276264591E-2</v>
      </c>
      <c r="L7045">
        <f t="shared" si="771"/>
        <v>0</v>
      </c>
      <c r="M7045" s="4">
        <f t="shared" si="772"/>
        <v>2.0246153846153843</v>
      </c>
      <c r="N7045" s="4">
        <f t="shared" si="773"/>
        <v>0</v>
      </c>
      <c r="O7045">
        <f t="shared" si="774"/>
        <v>0</v>
      </c>
      <c r="P7045" s="4">
        <f t="shared" si="775"/>
        <v>-78.959999999999994</v>
      </c>
      <c r="Q7045" t="str">
        <f t="shared" si="776"/>
        <v>Inefficient</v>
      </c>
    </row>
    <row r="7046" spans="1:17" x14ac:dyDescent="0.3">
      <c r="A7046" s="1">
        <v>45552</v>
      </c>
      <c r="B7046" t="s">
        <v>46</v>
      </c>
      <c r="C7046" t="s">
        <v>12</v>
      </c>
      <c r="D7046" t="s">
        <v>10</v>
      </c>
      <c r="E7046" t="s">
        <v>6</v>
      </c>
      <c r="F7046">
        <v>1983</v>
      </c>
      <c r="G7046">
        <v>46</v>
      </c>
      <c r="H7046">
        <v>1</v>
      </c>
      <c r="I7046" s="4">
        <v>68.38</v>
      </c>
      <c r="J7046" s="4">
        <v>86.64</v>
      </c>
      <c r="K7046" s="2">
        <f t="shared" si="770"/>
        <v>2.319717599596571E-2</v>
      </c>
      <c r="L7046">
        <f t="shared" si="771"/>
        <v>2.1739130434782608E-2</v>
      </c>
      <c r="M7046" s="4">
        <f t="shared" si="772"/>
        <v>1.4865217391304346</v>
      </c>
      <c r="N7046" s="4">
        <f t="shared" si="773"/>
        <v>68.38</v>
      </c>
      <c r="O7046">
        <f t="shared" si="774"/>
        <v>1.2670371453641416</v>
      </c>
      <c r="P7046" s="4">
        <f t="shared" si="775"/>
        <v>18.260000000000005</v>
      </c>
      <c r="Q7046" t="str">
        <f t="shared" si="776"/>
        <v>Inefficient</v>
      </c>
    </row>
    <row r="7047" spans="1:17" x14ac:dyDescent="0.3">
      <c r="A7047" s="1">
        <v>45552</v>
      </c>
      <c r="B7047" t="s">
        <v>46</v>
      </c>
      <c r="C7047" t="s">
        <v>12</v>
      </c>
      <c r="D7047" t="s">
        <v>10</v>
      </c>
      <c r="E7047" t="s">
        <v>7</v>
      </c>
      <c r="F7047">
        <v>4241</v>
      </c>
      <c r="G7047">
        <v>47</v>
      </c>
      <c r="H7047">
        <v>2</v>
      </c>
      <c r="I7047" s="4">
        <v>104.43</v>
      </c>
      <c r="J7047" s="4">
        <v>182.21</v>
      </c>
      <c r="K7047" s="2">
        <f t="shared" si="770"/>
        <v>1.1082291912284839E-2</v>
      </c>
      <c r="L7047">
        <f t="shared" si="771"/>
        <v>4.2553191489361701E-2</v>
      </c>
      <c r="M7047" s="4">
        <f t="shared" si="772"/>
        <v>2.2219148936170212</v>
      </c>
      <c r="N7047" s="4">
        <f t="shared" si="773"/>
        <v>52.215000000000003</v>
      </c>
      <c r="O7047">
        <f t="shared" si="774"/>
        <v>1.7448051326247247</v>
      </c>
      <c r="P7047" s="4">
        <f t="shared" si="775"/>
        <v>77.78</v>
      </c>
      <c r="Q7047" t="str">
        <f t="shared" si="776"/>
        <v>Inefficient</v>
      </c>
    </row>
    <row r="7048" spans="1:17" x14ac:dyDescent="0.3">
      <c r="A7048" s="1">
        <v>45552</v>
      </c>
      <c r="B7048" t="s">
        <v>46</v>
      </c>
      <c r="C7048" t="s">
        <v>12</v>
      </c>
      <c r="D7048" t="s">
        <v>10</v>
      </c>
      <c r="E7048" t="s">
        <v>8</v>
      </c>
      <c r="F7048">
        <v>3878</v>
      </c>
      <c r="G7048">
        <v>106</v>
      </c>
      <c r="H7048">
        <v>6</v>
      </c>
      <c r="I7048" s="4">
        <v>105.31</v>
      </c>
      <c r="J7048" s="4">
        <v>546.15</v>
      </c>
      <c r="K7048" s="2">
        <f t="shared" si="770"/>
        <v>2.7333677153171736E-2</v>
      </c>
      <c r="L7048">
        <f t="shared" si="771"/>
        <v>5.6603773584905662E-2</v>
      </c>
      <c r="M7048" s="4">
        <f t="shared" si="772"/>
        <v>0.99349056603773589</v>
      </c>
      <c r="N7048" s="4">
        <f t="shared" si="773"/>
        <v>17.551666666666666</v>
      </c>
      <c r="O7048">
        <f t="shared" si="774"/>
        <v>5.1861171778558539</v>
      </c>
      <c r="P7048" s="4">
        <f t="shared" si="775"/>
        <v>440.84</v>
      </c>
      <c r="Q7048" t="str">
        <f t="shared" si="776"/>
        <v>Efficient</v>
      </c>
    </row>
    <row r="7049" spans="1:17" x14ac:dyDescent="0.3">
      <c r="A7049" s="1">
        <v>45553</v>
      </c>
      <c r="B7049" t="s">
        <v>46</v>
      </c>
      <c r="C7049" t="s">
        <v>4</v>
      </c>
      <c r="D7049" t="s">
        <v>5</v>
      </c>
      <c r="E7049" t="s">
        <v>6</v>
      </c>
      <c r="F7049">
        <v>9983</v>
      </c>
      <c r="G7049">
        <v>400</v>
      </c>
      <c r="H7049">
        <v>30</v>
      </c>
      <c r="I7049" s="4">
        <v>339.28</v>
      </c>
      <c r="J7049" s="4">
        <v>2475.4499999999998</v>
      </c>
      <c r="K7049" s="2">
        <f t="shared" si="770"/>
        <v>4.0068115796854653E-2</v>
      </c>
      <c r="L7049">
        <f t="shared" si="771"/>
        <v>7.4999999999999997E-2</v>
      </c>
      <c r="M7049" s="4">
        <f t="shared" si="772"/>
        <v>0.84819999999999995</v>
      </c>
      <c r="N7049" s="4">
        <f t="shared" si="773"/>
        <v>11.309333333333333</v>
      </c>
      <c r="O7049">
        <f t="shared" si="774"/>
        <v>7.2961860410280597</v>
      </c>
      <c r="P7049" s="4">
        <f t="shared" si="775"/>
        <v>2136.17</v>
      </c>
      <c r="Q7049" t="str">
        <f t="shared" si="776"/>
        <v>Efficient</v>
      </c>
    </row>
    <row r="7050" spans="1:17" x14ac:dyDescent="0.3">
      <c r="A7050" s="1">
        <v>45553</v>
      </c>
      <c r="B7050" t="s">
        <v>46</v>
      </c>
      <c r="C7050" t="s">
        <v>4</v>
      </c>
      <c r="D7050" t="s">
        <v>5</v>
      </c>
      <c r="E7050" t="s">
        <v>7</v>
      </c>
      <c r="F7050">
        <v>2948</v>
      </c>
      <c r="G7050">
        <v>68</v>
      </c>
      <c r="H7050">
        <v>7</v>
      </c>
      <c r="I7050" s="4">
        <v>112.89</v>
      </c>
      <c r="J7050" s="4">
        <v>560.29999999999995</v>
      </c>
      <c r="K7050" s="2">
        <f t="shared" si="770"/>
        <v>2.3066485753052916E-2</v>
      </c>
      <c r="L7050">
        <f t="shared" si="771"/>
        <v>0.10294117647058823</v>
      </c>
      <c r="M7050" s="4">
        <f t="shared" si="772"/>
        <v>1.6601470588235294</v>
      </c>
      <c r="N7050" s="4">
        <f t="shared" si="773"/>
        <v>16.127142857142857</v>
      </c>
      <c r="O7050">
        <f t="shared" si="774"/>
        <v>4.9632385508016652</v>
      </c>
      <c r="P7050" s="4">
        <f t="shared" si="775"/>
        <v>447.40999999999997</v>
      </c>
      <c r="Q7050" t="str">
        <f t="shared" si="776"/>
        <v>Efficient</v>
      </c>
    </row>
    <row r="7051" spans="1:17" x14ac:dyDescent="0.3">
      <c r="A7051" s="1">
        <v>45553</v>
      </c>
      <c r="B7051" t="s">
        <v>46</v>
      </c>
      <c r="C7051" t="s">
        <v>4</v>
      </c>
      <c r="D7051" t="s">
        <v>5</v>
      </c>
      <c r="E7051" t="s">
        <v>8</v>
      </c>
      <c r="F7051">
        <v>777</v>
      </c>
      <c r="G7051">
        <v>23</v>
      </c>
      <c r="H7051">
        <v>1</v>
      </c>
      <c r="I7051" s="4">
        <v>23.84</v>
      </c>
      <c r="J7051" s="4">
        <v>62.64</v>
      </c>
      <c r="K7051" s="2">
        <f t="shared" si="770"/>
        <v>2.9601029601029602E-2</v>
      </c>
      <c r="L7051">
        <f t="shared" si="771"/>
        <v>4.3478260869565216E-2</v>
      </c>
      <c r="M7051" s="4">
        <f t="shared" si="772"/>
        <v>1.0365217391304349</v>
      </c>
      <c r="N7051" s="4">
        <f t="shared" si="773"/>
        <v>23.84</v>
      </c>
      <c r="O7051">
        <f t="shared" si="774"/>
        <v>2.6275167785234901</v>
      </c>
      <c r="P7051" s="4">
        <f t="shared" si="775"/>
        <v>38.799999999999997</v>
      </c>
      <c r="Q7051" t="str">
        <f t="shared" si="776"/>
        <v>Inefficient</v>
      </c>
    </row>
    <row r="7052" spans="1:17" x14ac:dyDescent="0.3">
      <c r="A7052" s="1">
        <v>45553</v>
      </c>
      <c r="B7052" t="s">
        <v>46</v>
      </c>
      <c r="C7052" t="s">
        <v>4</v>
      </c>
      <c r="D7052" t="s">
        <v>9</v>
      </c>
      <c r="E7052" t="s">
        <v>6</v>
      </c>
      <c r="F7052">
        <v>7353</v>
      </c>
      <c r="G7052">
        <v>82</v>
      </c>
      <c r="H7052">
        <v>3</v>
      </c>
      <c r="I7052" s="4">
        <v>278.87</v>
      </c>
      <c r="J7052" s="4">
        <v>169.38</v>
      </c>
      <c r="K7052" s="2">
        <f t="shared" si="770"/>
        <v>1.1151910784713722E-2</v>
      </c>
      <c r="L7052">
        <f t="shared" si="771"/>
        <v>3.6585365853658534E-2</v>
      </c>
      <c r="M7052" s="4">
        <f t="shared" si="772"/>
        <v>3.4008536585365854</v>
      </c>
      <c r="N7052" s="4">
        <f t="shared" si="773"/>
        <v>92.956666666666663</v>
      </c>
      <c r="O7052">
        <f t="shared" si="774"/>
        <v>0.60737978269444537</v>
      </c>
      <c r="P7052" s="4">
        <f t="shared" si="775"/>
        <v>-109.49000000000001</v>
      </c>
      <c r="Q7052" t="str">
        <f t="shared" si="776"/>
        <v>Inefficient</v>
      </c>
    </row>
    <row r="7053" spans="1:17" x14ac:dyDescent="0.3">
      <c r="A7053" s="1">
        <v>45553</v>
      </c>
      <c r="B7053" t="s">
        <v>46</v>
      </c>
      <c r="C7053" t="s">
        <v>4</v>
      </c>
      <c r="D7053" t="s">
        <v>9</v>
      </c>
      <c r="E7053" t="s">
        <v>7</v>
      </c>
      <c r="F7053">
        <v>2827</v>
      </c>
      <c r="G7053">
        <v>30</v>
      </c>
      <c r="H7053">
        <v>1</v>
      </c>
      <c r="I7053" s="4">
        <v>52.02</v>
      </c>
      <c r="J7053" s="4">
        <v>68.77</v>
      </c>
      <c r="K7053" s="2">
        <f t="shared" si="770"/>
        <v>1.0611956137247965E-2</v>
      </c>
      <c r="L7053">
        <f t="shared" si="771"/>
        <v>3.3333333333333333E-2</v>
      </c>
      <c r="M7053" s="4">
        <f t="shared" si="772"/>
        <v>1.7340000000000002</v>
      </c>
      <c r="N7053" s="4">
        <f t="shared" si="773"/>
        <v>52.02</v>
      </c>
      <c r="O7053">
        <f t="shared" si="774"/>
        <v>1.321991541714725</v>
      </c>
      <c r="P7053" s="4">
        <f t="shared" si="775"/>
        <v>16.749999999999993</v>
      </c>
      <c r="Q7053" t="str">
        <f t="shared" si="776"/>
        <v>Inefficient</v>
      </c>
    </row>
    <row r="7054" spans="1:17" x14ac:dyDescent="0.3">
      <c r="A7054" s="1">
        <v>45553</v>
      </c>
      <c r="B7054" t="s">
        <v>46</v>
      </c>
      <c r="C7054" t="s">
        <v>4</v>
      </c>
      <c r="D7054" t="s">
        <v>9</v>
      </c>
      <c r="E7054" t="s">
        <v>8</v>
      </c>
      <c r="F7054">
        <v>796</v>
      </c>
      <c r="G7054">
        <v>7</v>
      </c>
      <c r="H7054">
        <v>0</v>
      </c>
      <c r="I7054" s="4">
        <v>30.66</v>
      </c>
      <c r="J7054" s="4">
        <v>0</v>
      </c>
      <c r="K7054" s="2">
        <f t="shared" si="770"/>
        <v>8.7939698492462311E-3</v>
      </c>
      <c r="L7054">
        <f t="shared" si="771"/>
        <v>0</v>
      </c>
      <c r="M7054" s="4">
        <f t="shared" si="772"/>
        <v>4.38</v>
      </c>
      <c r="N7054" s="4">
        <f t="shared" si="773"/>
        <v>0</v>
      </c>
      <c r="O7054">
        <f t="shared" si="774"/>
        <v>0</v>
      </c>
      <c r="P7054" s="4">
        <f t="shared" si="775"/>
        <v>-30.66</v>
      </c>
      <c r="Q7054" t="str">
        <f t="shared" si="776"/>
        <v>Inefficient</v>
      </c>
    </row>
    <row r="7055" spans="1:17" x14ac:dyDescent="0.3">
      <c r="A7055" s="1">
        <v>45553</v>
      </c>
      <c r="B7055" t="s">
        <v>46</v>
      </c>
      <c r="C7055" t="s">
        <v>4</v>
      </c>
      <c r="D7055" t="s">
        <v>10</v>
      </c>
      <c r="E7055" t="s">
        <v>6</v>
      </c>
      <c r="F7055">
        <v>5524</v>
      </c>
      <c r="G7055">
        <v>131</v>
      </c>
      <c r="H7055">
        <v>7</v>
      </c>
      <c r="I7055" s="4">
        <v>112.25</v>
      </c>
      <c r="J7055" s="4">
        <v>458.9</v>
      </c>
      <c r="K7055" s="2">
        <f t="shared" si="770"/>
        <v>2.3714699493120928E-2</v>
      </c>
      <c r="L7055">
        <f t="shared" si="771"/>
        <v>5.3435114503816793E-2</v>
      </c>
      <c r="M7055" s="4">
        <f t="shared" si="772"/>
        <v>0.85687022900763354</v>
      </c>
      <c r="N7055" s="4">
        <f t="shared" si="773"/>
        <v>16.035714285714285</v>
      </c>
      <c r="O7055">
        <f t="shared" si="774"/>
        <v>4.0881959910913137</v>
      </c>
      <c r="P7055" s="4">
        <f t="shared" si="775"/>
        <v>346.65</v>
      </c>
      <c r="Q7055" t="str">
        <f t="shared" si="776"/>
        <v>Efficient</v>
      </c>
    </row>
    <row r="7056" spans="1:17" x14ac:dyDescent="0.3">
      <c r="A7056" s="1">
        <v>45553</v>
      </c>
      <c r="B7056" t="s">
        <v>46</v>
      </c>
      <c r="C7056" t="s">
        <v>4</v>
      </c>
      <c r="D7056" t="s">
        <v>10</v>
      </c>
      <c r="E7056" t="s">
        <v>7</v>
      </c>
      <c r="F7056">
        <v>6167</v>
      </c>
      <c r="G7056">
        <v>90</v>
      </c>
      <c r="H7056">
        <v>4</v>
      </c>
      <c r="I7056" s="4">
        <v>187.96</v>
      </c>
      <c r="J7056" s="4">
        <v>225.98</v>
      </c>
      <c r="K7056" s="2">
        <f t="shared" si="770"/>
        <v>1.4593805740230259E-2</v>
      </c>
      <c r="L7056">
        <f t="shared" si="771"/>
        <v>4.4444444444444446E-2</v>
      </c>
      <c r="M7056" s="4">
        <f t="shared" si="772"/>
        <v>2.0884444444444443</v>
      </c>
      <c r="N7056" s="4">
        <f t="shared" si="773"/>
        <v>46.99</v>
      </c>
      <c r="O7056">
        <f t="shared" si="774"/>
        <v>1.2022770802298359</v>
      </c>
      <c r="P7056" s="4">
        <f t="shared" si="775"/>
        <v>38.019999999999982</v>
      </c>
      <c r="Q7056" t="str">
        <f t="shared" si="776"/>
        <v>Inefficient</v>
      </c>
    </row>
    <row r="7057" spans="1:17" x14ac:dyDescent="0.3">
      <c r="A7057" s="1">
        <v>45553</v>
      </c>
      <c r="B7057" t="s">
        <v>46</v>
      </c>
      <c r="C7057" t="s">
        <v>4</v>
      </c>
      <c r="D7057" t="s">
        <v>10</v>
      </c>
      <c r="E7057" t="s">
        <v>8</v>
      </c>
      <c r="F7057">
        <v>693</v>
      </c>
      <c r="G7057">
        <v>10</v>
      </c>
      <c r="H7057">
        <v>0</v>
      </c>
      <c r="I7057" s="4">
        <v>26.32</v>
      </c>
      <c r="J7057" s="4">
        <v>0</v>
      </c>
      <c r="K7057" s="2">
        <f t="shared" si="770"/>
        <v>1.443001443001443E-2</v>
      </c>
      <c r="L7057">
        <f t="shared" si="771"/>
        <v>0</v>
      </c>
      <c r="M7057" s="4">
        <f t="shared" si="772"/>
        <v>2.6320000000000001</v>
      </c>
      <c r="N7057" s="4">
        <f t="shared" si="773"/>
        <v>0</v>
      </c>
      <c r="O7057">
        <f t="shared" si="774"/>
        <v>0</v>
      </c>
      <c r="P7057" s="4">
        <f t="shared" si="775"/>
        <v>-26.32</v>
      </c>
      <c r="Q7057" t="str">
        <f t="shared" si="776"/>
        <v>Inefficient</v>
      </c>
    </row>
    <row r="7058" spans="1:17" x14ac:dyDescent="0.3">
      <c r="A7058" s="1">
        <v>45553</v>
      </c>
      <c r="B7058" t="s">
        <v>46</v>
      </c>
      <c r="C7058" t="s">
        <v>11</v>
      </c>
      <c r="D7058" t="s">
        <v>5</v>
      </c>
      <c r="E7058" t="s">
        <v>6</v>
      </c>
      <c r="F7058">
        <v>11200</v>
      </c>
      <c r="G7058">
        <v>434</v>
      </c>
      <c r="H7058">
        <v>61</v>
      </c>
      <c r="I7058" s="4">
        <v>216.5</v>
      </c>
      <c r="J7058" s="4">
        <v>4153.82</v>
      </c>
      <c r="K7058" s="2">
        <f t="shared" si="770"/>
        <v>3.875E-2</v>
      </c>
      <c r="L7058">
        <f t="shared" si="771"/>
        <v>0.14055299539170507</v>
      </c>
      <c r="M7058" s="4">
        <f t="shared" si="772"/>
        <v>0.49884792626728108</v>
      </c>
      <c r="N7058" s="4">
        <f t="shared" si="773"/>
        <v>3.5491803278688523</v>
      </c>
      <c r="O7058">
        <f t="shared" si="774"/>
        <v>19.18623556581986</v>
      </c>
      <c r="P7058" s="4">
        <f t="shared" si="775"/>
        <v>3937.3199999999997</v>
      </c>
      <c r="Q7058" t="str">
        <f t="shared" si="776"/>
        <v>Efficient</v>
      </c>
    </row>
    <row r="7059" spans="1:17" x14ac:dyDescent="0.3">
      <c r="A7059" s="1">
        <v>45553</v>
      </c>
      <c r="B7059" t="s">
        <v>46</v>
      </c>
      <c r="C7059" t="s">
        <v>11</v>
      </c>
      <c r="D7059" t="s">
        <v>5</v>
      </c>
      <c r="E7059" t="s">
        <v>7</v>
      </c>
      <c r="F7059">
        <v>1754</v>
      </c>
      <c r="G7059">
        <v>83</v>
      </c>
      <c r="H7059">
        <v>6</v>
      </c>
      <c r="I7059" s="4">
        <v>34.659999999999997</v>
      </c>
      <c r="J7059" s="4">
        <v>366.25</v>
      </c>
      <c r="K7059" s="2">
        <f t="shared" si="770"/>
        <v>4.7320410490307871E-2</v>
      </c>
      <c r="L7059">
        <f t="shared" si="771"/>
        <v>7.2289156626506021E-2</v>
      </c>
      <c r="M7059" s="4">
        <f t="shared" si="772"/>
        <v>0.4175903614457831</v>
      </c>
      <c r="N7059" s="4">
        <f t="shared" si="773"/>
        <v>5.7766666666666664</v>
      </c>
      <c r="O7059">
        <f t="shared" si="774"/>
        <v>10.566935949221005</v>
      </c>
      <c r="P7059" s="4">
        <f t="shared" si="775"/>
        <v>331.59000000000003</v>
      </c>
      <c r="Q7059" t="str">
        <f t="shared" si="776"/>
        <v>Efficient</v>
      </c>
    </row>
    <row r="7060" spans="1:17" x14ac:dyDescent="0.3">
      <c r="A7060" s="1">
        <v>45553</v>
      </c>
      <c r="B7060" t="s">
        <v>46</v>
      </c>
      <c r="C7060" t="s">
        <v>11</v>
      </c>
      <c r="D7060" t="s">
        <v>5</v>
      </c>
      <c r="E7060" t="s">
        <v>8</v>
      </c>
      <c r="F7060">
        <v>911</v>
      </c>
      <c r="G7060">
        <v>29</v>
      </c>
      <c r="H7060">
        <v>1</v>
      </c>
      <c r="I7060" s="4">
        <v>34.04</v>
      </c>
      <c r="J7060" s="4">
        <v>66.900000000000006</v>
      </c>
      <c r="K7060" s="2">
        <f t="shared" si="770"/>
        <v>3.1833150384193196E-2</v>
      </c>
      <c r="L7060">
        <f t="shared" si="771"/>
        <v>3.4482758620689655E-2</v>
      </c>
      <c r="M7060" s="4">
        <f t="shared" si="772"/>
        <v>1.1737931034482758</v>
      </c>
      <c r="N7060" s="4">
        <f t="shared" si="773"/>
        <v>34.04</v>
      </c>
      <c r="O7060">
        <f t="shared" si="774"/>
        <v>1.9653349001175091</v>
      </c>
      <c r="P7060" s="4">
        <f t="shared" si="775"/>
        <v>32.860000000000007</v>
      </c>
      <c r="Q7060" t="str">
        <f t="shared" si="776"/>
        <v>Inefficient</v>
      </c>
    </row>
    <row r="7061" spans="1:17" x14ac:dyDescent="0.3">
      <c r="A7061" s="1">
        <v>45553</v>
      </c>
      <c r="B7061" t="s">
        <v>46</v>
      </c>
      <c r="C7061" t="s">
        <v>11</v>
      </c>
      <c r="D7061" t="s">
        <v>9</v>
      </c>
      <c r="E7061" t="s">
        <v>6</v>
      </c>
      <c r="F7061">
        <v>7967</v>
      </c>
      <c r="G7061">
        <v>59</v>
      </c>
      <c r="H7061">
        <v>2</v>
      </c>
      <c r="I7061" s="4">
        <v>162.69999999999999</v>
      </c>
      <c r="J7061" s="4">
        <v>101.98</v>
      </c>
      <c r="K7061" s="2">
        <f t="shared" si="770"/>
        <v>7.4055478850257308E-3</v>
      </c>
      <c r="L7061">
        <f t="shared" si="771"/>
        <v>3.3898305084745763E-2</v>
      </c>
      <c r="M7061" s="4">
        <f t="shared" si="772"/>
        <v>2.7576271186440677</v>
      </c>
      <c r="N7061" s="4">
        <f t="shared" si="773"/>
        <v>81.349999999999994</v>
      </c>
      <c r="O7061">
        <f t="shared" si="774"/>
        <v>0.62679778733866021</v>
      </c>
      <c r="P7061" s="4">
        <f t="shared" si="775"/>
        <v>-60.719999999999985</v>
      </c>
      <c r="Q7061" t="str">
        <f t="shared" si="776"/>
        <v>Inefficient</v>
      </c>
    </row>
    <row r="7062" spans="1:17" x14ac:dyDescent="0.3">
      <c r="A7062" s="1">
        <v>45553</v>
      </c>
      <c r="B7062" t="s">
        <v>46</v>
      </c>
      <c r="C7062" t="s">
        <v>11</v>
      </c>
      <c r="D7062" t="s">
        <v>9</v>
      </c>
      <c r="E7062" t="s">
        <v>7</v>
      </c>
      <c r="F7062">
        <v>1130</v>
      </c>
      <c r="G7062">
        <v>18</v>
      </c>
      <c r="H7062">
        <v>0</v>
      </c>
      <c r="I7062" s="4">
        <v>36.799999999999997</v>
      </c>
      <c r="J7062" s="4">
        <v>0</v>
      </c>
      <c r="K7062" s="2">
        <f t="shared" si="770"/>
        <v>1.5929203539823009E-2</v>
      </c>
      <c r="L7062">
        <f t="shared" si="771"/>
        <v>0</v>
      </c>
      <c r="M7062" s="4">
        <f t="shared" si="772"/>
        <v>2.0444444444444443</v>
      </c>
      <c r="N7062" s="4">
        <f t="shared" si="773"/>
        <v>0</v>
      </c>
      <c r="O7062">
        <f t="shared" si="774"/>
        <v>0</v>
      </c>
      <c r="P7062" s="4">
        <f t="shared" si="775"/>
        <v>-36.799999999999997</v>
      </c>
      <c r="Q7062" t="str">
        <f t="shared" si="776"/>
        <v>Inefficient</v>
      </c>
    </row>
    <row r="7063" spans="1:17" x14ac:dyDescent="0.3">
      <c r="A7063" s="1">
        <v>45553</v>
      </c>
      <c r="B7063" t="s">
        <v>46</v>
      </c>
      <c r="C7063" t="s">
        <v>11</v>
      </c>
      <c r="D7063" t="s">
        <v>9</v>
      </c>
      <c r="E7063" t="s">
        <v>8</v>
      </c>
      <c r="F7063">
        <v>526</v>
      </c>
      <c r="G7063">
        <v>5</v>
      </c>
      <c r="H7063">
        <v>0</v>
      </c>
      <c r="I7063" s="4">
        <v>16.72</v>
      </c>
      <c r="J7063" s="4">
        <v>0</v>
      </c>
      <c r="K7063" s="2">
        <f t="shared" si="770"/>
        <v>9.5057034220532317E-3</v>
      </c>
      <c r="L7063">
        <f t="shared" si="771"/>
        <v>0</v>
      </c>
      <c r="M7063" s="4">
        <f t="shared" si="772"/>
        <v>3.3439999999999999</v>
      </c>
      <c r="N7063" s="4">
        <f t="shared" si="773"/>
        <v>0</v>
      </c>
      <c r="O7063">
        <f t="shared" si="774"/>
        <v>0</v>
      </c>
      <c r="P7063" s="4">
        <f t="shared" si="775"/>
        <v>-16.72</v>
      </c>
      <c r="Q7063" t="str">
        <f t="shared" si="776"/>
        <v>Inefficient</v>
      </c>
    </row>
    <row r="7064" spans="1:17" x14ac:dyDescent="0.3">
      <c r="A7064" s="1">
        <v>45553</v>
      </c>
      <c r="B7064" t="s">
        <v>46</v>
      </c>
      <c r="C7064" t="s">
        <v>11</v>
      </c>
      <c r="D7064" t="s">
        <v>10</v>
      </c>
      <c r="E7064" t="s">
        <v>6</v>
      </c>
      <c r="F7064">
        <v>5356</v>
      </c>
      <c r="G7064">
        <v>100</v>
      </c>
      <c r="H7064">
        <v>6</v>
      </c>
      <c r="I7064" s="4">
        <v>126.47</v>
      </c>
      <c r="J7064" s="4">
        <v>335.39</v>
      </c>
      <c r="K7064" s="2">
        <f t="shared" si="770"/>
        <v>1.8670649738610903E-2</v>
      </c>
      <c r="L7064">
        <f t="shared" si="771"/>
        <v>0.06</v>
      </c>
      <c r="M7064" s="4">
        <f t="shared" si="772"/>
        <v>1.2646999999999999</v>
      </c>
      <c r="N7064" s="4">
        <f t="shared" si="773"/>
        <v>21.078333333333333</v>
      </c>
      <c r="O7064">
        <f t="shared" si="774"/>
        <v>2.6519332648058827</v>
      </c>
      <c r="P7064" s="4">
        <f t="shared" si="775"/>
        <v>208.92</v>
      </c>
      <c r="Q7064" t="str">
        <f t="shared" si="776"/>
        <v>Inefficient</v>
      </c>
    </row>
    <row r="7065" spans="1:17" x14ac:dyDescent="0.3">
      <c r="A7065" s="1">
        <v>45553</v>
      </c>
      <c r="B7065" t="s">
        <v>46</v>
      </c>
      <c r="C7065" t="s">
        <v>11</v>
      </c>
      <c r="D7065" t="s">
        <v>10</v>
      </c>
      <c r="E7065" t="s">
        <v>7</v>
      </c>
      <c r="F7065">
        <v>1083</v>
      </c>
      <c r="G7065">
        <v>16</v>
      </c>
      <c r="H7065">
        <v>1</v>
      </c>
      <c r="I7065" s="4">
        <v>27.09</v>
      </c>
      <c r="J7065" s="4">
        <v>66.150000000000006</v>
      </c>
      <c r="K7065" s="2">
        <f t="shared" si="770"/>
        <v>1.4773776546629732E-2</v>
      </c>
      <c r="L7065">
        <f t="shared" si="771"/>
        <v>6.25E-2</v>
      </c>
      <c r="M7065" s="4">
        <f t="shared" si="772"/>
        <v>1.693125</v>
      </c>
      <c r="N7065" s="4">
        <f t="shared" si="773"/>
        <v>27.09</v>
      </c>
      <c r="O7065">
        <f t="shared" si="774"/>
        <v>2.4418604651162794</v>
      </c>
      <c r="P7065" s="4">
        <f t="shared" si="775"/>
        <v>39.06</v>
      </c>
      <c r="Q7065" t="str">
        <f t="shared" si="776"/>
        <v>Inefficient</v>
      </c>
    </row>
    <row r="7066" spans="1:17" x14ac:dyDescent="0.3">
      <c r="A7066" s="1">
        <v>45553</v>
      </c>
      <c r="B7066" t="s">
        <v>46</v>
      </c>
      <c r="C7066" t="s">
        <v>11</v>
      </c>
      <c r="D7066" t="s">
        <v>10</v>
      </c>
      <c r="E7066" t="s">
        <v>8</v>
      </c>
      <c r="F7066">
        <v>997</v>
      </c>
      <c r="G7066">
        <v>24</v>
      </c>
      <c r="H7066">
        <v>1</v>
      </c>
      <c r="I7066" s="4">
        <v>13.06</v>
      </c>
      <c r="J7066" s="4">
        <v>96.12</v>
      </c>
      <c r="K7066" s="2">
        <f t="shared" si="770"/>
        <v>2.4072216649949848E-2</v>
      </c>
      <c r="L7066">
        <f t="shared" si="771"/>
        <v>4.1666666666666664E-2</v>
      </c>
      <c r="M7066" s="4">
        <f t="shared" si="772"/>
        <v>0.54416666666666669</v>
      </c>
      <c r="N7066" s="4">
        <f t="shared" si="773"/>
        <v>13.06</v>
      </c>
      <c r="O7066">
        <f t="shared" si="774"/>
        <v>7.3598774885145479</v>
      </c>
      <c r="P7066" s="4">
        <f t="shared" si="775"/>
        <v>83.06</v>
      </c>
      <c r="Q7066" t="str">
        <f t="shared" si="776"/>
        <v>Efficient</v>
      </c>
    </row>
    <row r="7067" spans="1:17" x14ac:dyDescent="0.3">
      <c r="A7067" s="1">
        <v>45553</v>
      </c>
      <c r="B7067" t="s">
        <v>46</v>
      </c>
      <c r="C7067" t="s">
        <v>12</v>
      </c>
      <c r="D7067" t="s">
        <v>5</v>
      </c>
      <c r="E7067" t="s">
        <v>6</v>
      </c>
      <c r="F7067">
        <v>2320</v>
      </c>
      <c r="G7067">
        <v>86</v>
      </c>
      <c r="H7067">
        <v>11</v>
      </c>
      <c r="I7067" s="4">
        <v>31.33</v>
      </c>
      <c r="J7067" s="4">
        <v>920.12</v>
      </c>
      <c r="K7067" s="2">
        <f t="shared" si="770"/>
        <v>3.7068965517241377E-2</v>
      </c>
      <c r="L7067">
        <f t="shared" si="771"/>
        <v>0.12790697674418605</v>
      </c>
      <c r="M7067" s="4">
        <f t="shared" si="772"/>
        <v>0.3643023255813953</v>
      </c>
      <c r="N7067" s="4">
        <f t="shared" si="773"/>
        <v>2.8481818181818181</v>
      </c>
      <c r="O7067">
        <f t="shared" si="774"/>
        <v>29.368656240025537</v>
      </c>
      <c r="P7067" s="4">
        <f t="shared" si="775"/>
        <v>888.79</v>
      </c>
      <c r="Q7067" t="str">
        <f t="shared" si="776"/>
        <v>Efficient</v>
      </c>
    </row>
    <row r="7068" spans="1:17" x14ac:dyDescent="0.3">
      <c r="A7068" s="1">
        <v>45553</v>
      </c>
      <c r="B7068" t="s">
        <v>46</v>
      </c>
      <c r="C7068" t="s">
        <v>12</v>
      </c>
      <c r="D7068" t="s">
        <v>5</v>
      </c>
      <c r="E7068" t="s">
        <v>7</v>
      </c>
      <c r="F7068">
        <v>11896</v>
      </c>
      <c r="G7068">
        <v>418</v>
      </c>
      <c r="H7068">
        <v>23</v>
      </c>
      <c r="I7068" s="4">
        <v>226.77</v>
      </c>
      <c r="J7068" s="4">
        <v>2044.18</v>
      </c>
      <c r="K7068" s="2">
        <f t="shared" si="770"/>
        <v>3.5137861466039005E-2</v>
      </c>
      <c r="L7068">
        <f t="shared" si="771"/>
        <v>5.5023923444976079E-2</v>
      </c>
      <c r="M7068" s="4">
        <f t="shared" si="772"/>
        <v>0.54251196172248806</v>
      </c>
      <c r="N7068" s="4">
        <f t="shared" si="773"/>
        <v>9.8595652173913049</v>
      </c>
      <c r="O7068">
        <f t="shared" si="774"/>
        <v>9.0143317017242133</v>
      </c>
      <c r="P7068" s="4">
        <f t="shared" si="775"/>
        <v>1817.41</v>
      </c>
      <c r="Q7068" t="str">
        <f t="shared" si="776"/>
        <v>Efficient</v>
      </c>
    </row>
    <row r="7069" spans="1:17" x14ac:dyDescent="0.3">
      <c r="A7069" s="1">
        <v>45553</v>
      </c>
      <c r="B7069" t="s">
        <v>46</v>
      </c>
      <c r="C7069" t="s">
        <v>12</v>
      </c>
      <c r="D7069" t="s">
        <v>5</v>
      </c>
      <c r="E7069" t="s">
        <v>8</v>
      </c>
      <c r="F7069">
        <v>4739</v>
      </c>
      <c r="G7069">
        <v>155</v>
      </c>
      <c r="H7069">
        <v>11</v>
      </c>
      <c r="I7069" s="4">
        <v>166.75</v>
      </c>
      <c r="J7069" s="4">
        <v>657.48</v>
      </c>
      <c r="K7069" s="2">
        <f t="shared" si="770"/>
        <v>3.2707322219877613E-2</v>
      </c>
      <c r="L7069">
        <f t="shared" si="771"/>
        <v>7.0967741935483872E-2</v>
      </c>
      <c r="M7069" s="4">
        <f t="shared" si="772"/>
        <v>1.0758064516129033</v>
      </c>
      <c r="N7069" s="4">
        <f t="shared" si="773"/>
        <v>15.159090909090908</v>
      </c>
      <c r="O7069">
        <f t="shared" si="774"/>
        <v>3.9429085457271364</v>
      </c>
      <c r="P7069" s="4">
        <f t="shared" si="775"/>
        <v>490.73</v>
      </c>
      <c r="Q7069" t="str">
        <f t="shared" si="776"/>
        <v>Efficient</v>
      </c>
    </row>
    <row r="7070" spans="1:17" x14ac:dyDescent="0.3">
      <c r="A7070" s="1">
        <v>45553</v>
      </c>
      <c r="B7070" t="s">
        <v>46</v>
      </c>
      <c r="C7070" t="s">
        <v>12</v>
      </c>
      <c r="D7070" t="s">
        <v>9</v>
      </c>
      <c r="E7070" t="s">
        <v>6</v>
      </c>
      <c r="F7070">
        <v>2675</v>
      </c>
      <c r="G7070">
        <v>24</v>
      </c>
      <c r="H7070">
        <v>0</v>
      </c>
      <c r="I7070" s="4">
        <v>80.48</v>
      </c>
      <c r="J7070" s="4">
        <v>0</v>
      </c>
      <c r="K7070" s="2">
        <f t="shared" si="770"/>
        <v>8.9719626168224299E-3</v>
      </c>
      <c r="L7070">
        <f t="shared" si="771"/>
        <v>0</v>
      </c>
      <c r="M7070" s="4">
        <f t="shared" si="772"/>
        <v>3.3533333333333335</v>
      </c>
      <c r="N7070" s="4">
        <f t="shared" si="773"/>
        <v>0</v>
      </c>
      <c r="O7070">
        <f t="shared" si="774"/>
        <v>0</v>
      </c>
      <c r="P7070" s="4">
        <f t="shared" si="775"/>
        <v>-80.48</v>
      </c>
      <c r="Q7070" t="str">
        <f t="shared" si="776"/>
        <v>Inefficient</v>
      </c>
    </row>
    <row r="7071" spans="1:17" x14ac:dyDescent="0.3">
      <c r="A7071" s="1">
        <v>45553</v>
      </c>
      <c r="B7071" t="s">
        <v>46</v>
      </c>
      <c r="C7071" t="s">
        <v>12</v>
      </c>
      <c r="D7071" t="s">
        <v>9</v>
      </c>
      <c r="E7071" t="s">
        <v>7</v>
      </c>
      <c r="F7071">
        <v>9017</v>
      </c>
      <c r="G7071">
        <v>120</v>
      </c>
      <c r="H7071">
        <v>3</v>
      </c>
      <c r="I7071" s="4">
        <v>199.31</v>
      </c>
      <c r="J7071" s="4">
        <v>249.42</v>
      </c>
      <c r="K7071" s="2">
        <f t="shared" si="770"/>
        <v>1.3308195630475767E-2</v>
      </c>
      <c r="L7071">
        <f t="shared" si="771"/>
        <v>2.5000000000000001E-2</v>
      </c>
      <c r="M7071" s="4">
        <f t="shared" si="772"/>
        <v>1.6609166666666666</v>
      </c>
      <c r="N7071" s="4">
        <f t="shared" si="773"/>
        <v>66.436666666666667</v>
      </c>
      <c r="O7071">
        <f t="shared" si="774"/>
        <v>1.2514173899954844</v>
      </c>
      <c r="P7071" s="4">
        <f t="shared" si="775"/>
        <v>50.109999999999985</v>
      </c>
      <c r="Q7071" t="str">
        <f t="shared" si="776"/>
        <v>Inefficient</v>
      </c>
    </row>
    <row r="7072" spans="1:17" x14ac:dyDescent="0.3">
      <c r="A7072" s="1">
        <v>45553</v>
      </c>
      <c r="B7072" t="s">
        <v>46</v>
      </c>
      <c r="C7072" t="s">
        <v>12</v>
      </c>
      <c r="D7072" t="s">
        <v>9</v>
      </c>
      <c r="E7072" t="s">
        <v>8</v>
      </c>
      <c r="F7072">
        <v>3994</v>
      </c>
      <c r="G7072">
        <v>38</v>
      </c>
      <c r="H7072">
        <v>0</v>
      </c>
      <c r="I7072" s="4">
        <v>129.82</v>
      </c>
      <c r="J7072" s="4">
        <v>0</v>
      </c>
      <c r="K7072" s="2">
        <f t="shared" si="770"/>
        <v>9.5142714071106659E-3</v>
      </c>
      <c r="L7072">
        <f t="shared" si="771"/>
        <v>0</v>
      </c>
      <c r="M7072" s="4">
        <f t="shared" si="772"/>
        <v>3.4163157894736842</v>
      </c>
      <c r="N7072" s="4">
        <f t="shared" si="773"/>
        <v>0</v>
      </c>
      <c r="O7072">
        <f t="shared" si="774"/>
        <v>0</v>
      </c>
      <c r="P7072" s="4">
        <f t="shared" si="775"/>
        <v>-129.82</v>
      </c>
      <c r="Q7072" t="str">
        <f t="shared" si="776"/>
        <v>Inefficient</v>
      </c>
    </row>
    <row r="7073" spans="1:17" x14ac:dyDescent="0.3">
      <c r="A7073" s="1">
        <v>45553</v>
      </c>
      <c r="B7073" t="s">
        <v>46</v>
      </c>
      <c r="C7073" t="s">
        <v>12</v>
      </c>
      <c r="D7073" t="s">
        <v>10</v>
      </c>
      <c r="E7073" t="s">
        <v>6</v>
      </c>
      <c r="F7073">
        <v>2562</v>
      </c>
      <c r="G7073">
        <v>49</v>
      </c>
      <c r="H7073">
        <v>3</v>
      </c>
      <c r="I7073" s="4">
        <v>38.94</v>
      </c>
      <c r="J7073" s="4">
        <v>158.62</v>
      </c>
      <c r="K7073" s="2">
        <f t="shared" si="770"/>
        <v>1.912568306010929E-2</v>
      </c>
      <c r="L7073">
        <f t="shared" si="771"/>
        <v>6.1224489795918366E-2</v>
      </c>
      <c r="M7073" s="4">
        <f t="shared" si="772"/>
        <v>0.79469387755102039</v>
      </c>
      <c r="N7073" s="4">
        <f t="shared" si="773"/>
        <v>12.979999999999999</v>
      </c>
      <c r="O7073">
        <f t="shared" si="774"/>
        <v>4.0734463276836159</v>
      </c>
      <c r="P7073" s="4">
        <f t="shared" si="775"/>
        <v>119.68</v>
      </c>
      <c r="Q7073" t="str">
        <f t="shared" si="776"/>
        <v>Efficient</v>
      </c>
    </row>
    <row r="7074" spans="1:17" x14ac:dyDescent="0.3">
      <c r="A7074" s="1">
        <v>45553</v>
      </c>
      <c r="B7074" t="s">
        <v>46</v>
      </c>
      <c r="C7074" t="s">
        <v>12</v>
      </c>
      <c r="D7074" t="s">
        <v>10</v>
      </c>
      <c r="E7074" t="s">
        <v>7</v>
      </c>
      <c r="F7074">
        <v>4629</v>
      </c>
      <c r="G7074">
        <v>112</v>
      </c>
      <c r="H7074">
        <v>6</v>
      </c>
      <c r="I7074" s="4">
        <v>137.51</v>
      </c>
      <c r="J7074" s="4">
        <v>537.87</v>
      </c>
      <c r="K7074" s="2">
        <f t="shared" si="770"/>
        <v>2.4195290559516094E-2</v>
      </c>
      <c r="L7074">
        <f t="shared" si="771"/>
        <v>5.3571428571428568E-2</v>
      </c>
      <c r="M7074" s="4">
        <f t="shared" si="772"/>
        <v>1.227767857142857</v>
      </c>
      <c r="N7074" s="4">
        <f t="shared" si="773"/>
        <v>22.918333333333333</v>
      </c>
      <c r="O7074">
        <f t="shared" si="774"/>
        <v>3.9114973456475894</v>
      </c>
      <c r="P7074" s="4">
        <f t="shared" si="775"/>
        <v>400.36</v>
      </c>
      <c r="Q7074" t="str">
        <f t="shared" si="776"/>
        <v>Efficient</v>
      </c>
    </row>
    <row r="7075" spans="1:17" x14ac:dyDescent="0.3">
      <c r="A7075" s="1">
        <v>45553</v>
      </c>
      <c r="B7075" t="s">
        <v>46</v>
      </c>
      <c r="C7075" t="s">
        <v>12</v>
      </c>
      <c r="D7075" t="s">
        <v>10</v>
      </c>
      <c r="E7075" t="s">
        <v>8</v>
      </c>
      <c r="F7075">
        <v>2890</v>
      </c>
      <c r="G7075">
        <v>45</v>
      </c>
      <c r="H7075">
        <v>3</v>
      </c>
      <c r="I7075" s="4">
        <v>68.67</v>
      </c>
      <c r="J7075" s="4">
        <v>251.91</v>
      </c>
      <c r="K7075" s="2">
        <f t="shared" si="770"/>
        <v>1.5570934256055362E-2</v>
      </c>
      <c r="L7075">
        <f t="shared" si="771"/>
        <v>6.6666666666666666E-2</v>
      </c>
      <c r="M7075" s="4">
        <f t="shared" si="772"/>
        <v>1.526</v>
      </c>
      <c r="N7075" s="4">
        <f t="shared" si="773"/>
        <v>22.89</v>
      </c>
      <c r="O7075">
        <f t="shared" si="774"/>
        <v>3.6684141546526865</v>
      </c>
      <c r="P7075" s="4">
        <f t="shared" si="775"/>
        <v>183.24</v>
      </c>
      <c r="Q7075" t="str">
        <f t="shared" si="776"/>
        <v>Efficient</v>
      </c>
    </row>
    <row r="7076" spans="1:17" x14ac:dyDescent="0.3">
      <c r="A7076" s="1">
        <v>45554</v>
      </c>
      <c r="B7076" t="s">
        <v>46</v>
      </c>
      <c r="C7076" t="s">
        <v>4</v>
      </c>
      <c r="D7076" t="s">
        <v>5</v>
      </c>
      <c r="E7076" t="s">
        <v>6</v>
      </c>
      <c r="F7076">
        <v>9973</v>
      </c>
      <c r="G7076">
        <v>427</v>
      </c>
      <c r="H7076">
        <v>31</v>
      </c>
      <c r="I7076" s="4">
        <v>350.68</v>
      </c>
      <c r="J7076" s="4">
        <v>2462.96</v>
      </c>
      <c r="K7076" s="2">
        <f t="shared" si="770"/>
        <v>4.2815602125739496E-2</v>
      </c>
      <c r="L7076">
        <f t="shared" si="771"/>
        <v>7.2599531615925056E-2</v>
      </c>
      <c r="M7076" s="4">
        <f t="shared" si="772"/>
        <v>0.82126463700234198</v>
      </c>
      <c r="N7076" s="4">
        <f t="shared" si="773"/>
        <v>11.312258064516129</v>
      </c>
      <c r="O7076">
        <f t="shared" si="774"/>
        <v>7.0233831413254251</v>
      </c>
      <c r="P7076" s="4">
        <f t="shared" si="775"/>
        <v>2112.2800000000002</v>
      </c>
      <c r="Q7076" t="str">
        <f t="shared" si="776"/>
        <v>Efficient</v>
      </c>
    </row>
    <row r="7077" spans="1:17" x14ac:dyDescent="0.3">
      <c r="A7077" s="1">
        <v>45554</v>
      </c>
      <c r="B7077" t="s">
        <v>46</v>
      </c>
      <c r="C7077" t="s">
        <v>4</v>
      </c>
      <c r="D7077" t="s">
        <v>5</v>
      </c>
      <c r="E7077" t="s">
        <v>7</v>
      </c>
      <c r="F7077">
        <v>2631</v>
      </c>
      <c r="G7077">
        <v>54</v>
      </c>
      <c r="H7077">
        <v>4</v>
      </c>
      <c r="I7077" s="4">
        <v>77.44</v>
      </c>
      <c r="J7077" s="4">
        <v>217.95</v>
      </c>
      <c r="K7077" s="2">
        <f t="shared" si="770"/>
        <v>2.0524515393386546E-2</v>
      </c>
      <c r="L7077">
        <f t="shared" si="771"/>
        <v>7.407407407407407E-2</v>
      </c>
      <c r="M7077" s="4">
        <f t="shared" si="772"/>
        <v>1.4340740740740741</v>
      </c>
      <c r="N7077" s="4">
        <f t="shared" si="773"/>
        <v>19.36</v>
      </c>
      <c r="O7077">
        <f t="shared" si="774"/>
        <v>2.8144369834710745</v>
      </c>
      <c r="P7077" s="4">
        <f t="shared" si="775"/>
        <v>140.51</v>
      </c>
      <c r="Q7077" t="str">
        <f t="shared" si="776"/>
        <v>Inefficient</v>
      </c>
    </row>
    <row r="7078" spans="1:17" x14ac:dyDescent="0.3">
      <c r="A7078" s="1">
        <v>45554</v>
      </c>
      <c r="B7078" t="s">
        <v>46</v>
      </c>
      <c r="C7078" t="s">
        <v>4</v>
      </c>
      <c r="D7078" t="s">
        <v>5</v>
      </c>
      <c r="E7078" t="s">
        <v>8</v>
      </c>
      <c r="F7078">
        <v>116</v>
      </c>
      <c r="G7078">
        <v>2</v>
      </c>
      <c r="H7078">
        <v>0</v>
      </c>
      <c r="I7078" s="4">
        <v>4.2300000000000004</v>
      </c>
      <c r="J7078" s="4">
        <v>0</v>
      </c>
      <c r="K7078" s="2">
        <f t="shared" si="770"/>
        <v>1.7241379310344827E-2</v>
      </c>
      <c r="L7078">
        <f t="shared" si="771"/>
        <v>0</v>
      </c>
      <c r="M7078" s="4">
        <f t="shared" si="772"/>
        <v>2.1150000000000002</v>
      </c>
      <c r="N7078" s="4">
        <f t="shared" si="773"/>
        <v>0</v>
      </c>
      <c r="O7078">
        <f t="shared" si="774"/>
        <v>0</v>
      </c>
      <c r="P7078" s="4">
        <f t="shared" si="775"/>
        <v>-4.2300000000000004</v>
      </c>
      <c r="Q7078" t="str">
        <f t="shared" si="776"/>
        <v>Inefficient</v>
      </c>
    </row>
    <row r="7079" spans="1:17" x14ac:dyDescent="0.3">
      <c r="A7079" s="1">
        <v>45554</v>
      </c>
      <c r="B7079" t="s">
        <v>46</v>
      </c>
      <c r="C7079" t="s">
        <v>4</v>
      </c>
      <c r="D7079" t="s">
        <v>9</v>
      </c>
      <c r="E7079" t="s">
        <v>6</v>
      </c>
      <c r="F7079">
        <v>3791</v>
      </c>
      <c r="G7079">
        <v>21</v>
      </c>
      <c r="H7079">
        <v>1</v>
      </c>
      <c r="I7079" s="4">
        <v>139.69999999999999</v>
      </c>
      <c r="J7079" s="4">
        <v>84.12</v>
      </c>
      <c r="K7079" s="2">
        <f t="shared" si="770"/>
        <v>5.5394355051437616E-3</v>
      </c>
      <c r="L7079">
        <f t="shared" si="771"/>
        <v>4.7619047619047616E-2</v>
      </c>
      <c r="M7079" s="4">
        <f t="shared" si="772"/>
        <v>6.6523809523809518</v>
      </c>
      <c r="N7079" s="4">
        <f t="shared" si="773"/>
        <v>139.69999999999999</v>
      </c>
      <c r="O7079">
        <f t="shared" si="774"/>
        <v>0.60214745884037235</v>
      </c>
      <c r="P7079" s="4">
        <f t="shared" si="775"/>
        <v>-55.579999999999984</v>
      </c>
      <c r="Q7079" t="str">
        <f t="shared" si="776"/>
        <v>Inefficient</v>
      </c>
    </row>
    <row r="7080" spans="1:17" x14ac:dyDescent="0.3">
      <c r="A7080" s="1">
        <v>45554</v>
      </c>
      <c r="B7080" t="s">
        <v>46</v>
      </c>
      <c r="C7080" t="s">
        <v>4</v>
      </c>
      <c r="D7080" t="s">
        <v>9</v>
      </c>
      <c r="E7080" t="s">
        <v>7</v>
      </c>
      <c r="F7080">
        <v>7074</v>
      </c>
      <c r="G7080">
        <v>106</v>
      </c>
      <c r="H7080">
        <v>2</v>
      </c>
      <c r="I7080" s="4">
        <v>102.73</v>
      </c>
      <c r="J7080" s="4">
        <v>178.8</v>
      </c>
      <c r="K7080" s="2">
        <f t="shared" si="770"/>
        <v>1.4984450098953916E-2</v>
      </c>
      <c r="L7080">
        <f t="shared" si="771"/>
        <v>1.8867924528301886E-2</v>
      </c>
      <c r="M7080" s="4">
        <f t="shared" si="772"/>
        <v>0.96915094339622643</v>
      </c>
      <c r="N7080" s="4">
        <f t="shared" si="773"/>
        <v>51.365000000000002</v>
      </c>
      <c r="O7080">
        <f t="shared" si="774"/>
        <v>1.7404847658911711</v>
      </c>
      <c r="P7080" s="4">
        <f t="shared" si="775"/>
        <v>76.070000000000007</v>
      </c>
      <c r="Q7080" t="str">
        <f t="shared" si="776"/>
        <v>Inefficient</v>
      </c>
    </row>
    <row r="7081" spans="1:17" x14ac:dyDescent="0.3">
      <c r="A7081" s="1">
        <v>45554</v>
      </c>
      <c r="B7081" t="s">
        <v>46</v>
      </c>
      <c r="C7081" t="s">
        <v>4</v>
      </c>
      <c r="D7081" t="s">
        <v>9</v>
      </c>
      <c r="E7081" t="s">
        <v>8</v>
      </c>
      <c r="F7081">
        <v>194</v>
      </c>
      <c r="G7081">
        <v>2</v>
      </c>
      <c r="H7081">
        <v>0</v>
      </c>
      <c r="I7081" s="4">
        <v>4.5199999999999996</v>
      </c>
      <c r="J7081" s="4">
        <v>0</v>
      </c>
      <c r="K7081" s="2">
        <f t="shared" si="770"/>
        <v>1.0309278350515464E-2</v>
      </c>
      <c r="L7081">
        <f t="shared" si="771"/>
        <v>0</v>
      </c>
      <c r="M7081" s="4">
        <f t="shared" si="772"/>
        <v>2.2599999999999998</v>
      </c>
      <c r="N7081" s="4">
        <f t="shared" si="773"/>
        <v>0</v>
      </c>
      <c r="O7081">
        <f t="shared" si="774"/>
        <v>0</v>
      </c>
      <c r="P7081" s="4">
        <f t="shared" si="775"/>
        <v>-4.5199999999999996</v>
      </c>
      <c r="Q7081" t="str">
        <f t="shared" si="776"/>
        <v>Inefficient</v>
      </c>
    </row>
    <row r="7082" spans="1:17" x14ac:dyDescent="0.3">
      <c r="A7082" s="1">
        <v>45554</v>
      </c>
      <c r="B7082" t="s">
        <v>46</v>
      </c>
      <c r="C7082" t="s">
        <v>4</v>
      </c>
      <c r="D7082" t="s">
        <v>10</v>
      </c>
      <c r="E7082" t="s">
        <v>6</v>
      </c>
      <c r="F7082">
        <v>4572</v>
      </c>
      <c r="G7082">
        <v>121</v>
      </c>
      <c r="H7082">
        <v>4</v>
      </c>
      <c r="I7082" s="4">
        <v>98.93</v>
      </c>
      <c r="J7082" s="4">
        <v>202.36</v>
      </c>
      <c r="K7082" s="2">
        <f t="shared" si="770"/>
        <v>2.6465441819772527E-2</v>
      </c>
      <c r="L7082">
        <f t="shared" si="771"/>
        <v>3.3057851239669422E-2</v>
      </c>
      <c r="M7082" s="4">
        <f t="shared" si="772"/>
        <v>0.81760330578512397</v>
      </c>
      <c r="N7082" s="4">
        <f t="shared" si="773"/>
        <v>24.732500000000002</v>
      </c>
      <c r="O7082">
        <f t="shared" si="774"/>
        <v>2.0454867077731729</v>
      </c>
      <c r="P7082" s="4">
        <f t="shared" si="775"/>
        <v>103.43</v>
      </c>
      <c r="Q7082" t="str">
        <f t="shared" si="776"/>
        <v>Inefficient</v>
      </c>
    </row>
    <row r="7083" spans="1:17" x14ac:dyDescent="0.3">
      <c r="A7083" s="1">
        <v>45554</v>
      </c>
      <c r="B7083" t="s">
        <v>46</v>
      </c>
      <c r="C7083" t="s">
        <v>4</v>
      </c>
      <c r="D7083" t="s">
        <v>10</v>
      </c>
      <c r="E7083" t="s">
        <v>7</v>
      </c>
      <c r="F7083">
        <v>5683</v>
      </c>
      <c r="G7083">
        <v>166</v>
      </c>
      <c r="H7083">
        <v>12</v>
      </c>
      <c r="I7083" s="4">
        <v>141.15</v>
      </c>
      <c r="J7083" s="4">
        <v>829.78</v>
      </c>
      <c r="K7083" s="2">
        <f t="shared" si="770"/>
        <v>2.9209924335738168E-2</v>
      </c>
      <c r="L7083">
        <f t="shared" si="771"/>
        <v>7.2289156626506021E-2</v>
      </c>
      <c r="M7083" s="4">
        <f t="shared" si="772"/>
        <v>0.85030120481927718</v>
      </c>
      <c r="N7083" s="4">
        <f t="shared" si="773"/>
        <v>11.762500000000001</v>
      </c>
      <c r="O7083">
        <f t="shared" si="774"/>
        <v>5.8787105915692521</v>
      </c>
      <c r="P7083" s="4">
        <f t="shared" si="775"/>
        <v>688.63</v>
      </c>
      <c r="Q7083" t="str">
        <f t="shared" si="776"/>
        <v>Efficient</v>
      </c>
    </row>
    <row r="7084" spans="1:17" x14ac:dyDescent="0.3">
      <c r="A7084" s="1">
        <v>45554</v>
      </c>
      <c r="B7084" t="s">
        <v>46</v>
      </c>
      <c r="C7084" t="s">
        <v>4</v>
      </c>
      <c r="D7084" t="s">
        <v>10</v>
      </c>
      <c r="E7084" t="s">
        <v>8</v>
      </c>
      <c r="F7084">
        <v>533</v>
      </c>
      <c r="G7084">
        <v>8</v>
      </c>
      <c r="H7084">
        <v>0</v>
      </c>
      <c r="I7084" s="4">
        <v>19.95</v>
      </c>
      <c r="J7084" s="4">
        <v>0</v>
      </c>
      <c r="K7084" s="2">
        <f t="shared" si="770"/>
        <v>1.50093808630394E-2</v>
      </c>
      <c r="L7084">
        <f t="shared" si="771"/>
        <v>0</v>
      </c>
      <c r="M7084" s="4">
        <f t="shared" si="772"/>
        <v>2.4937499999999999</v>
      </c>
      <c r="N7084" s="4">
        <f t="shared" si="773"/>
        <v>0</v>
      </c>
      <c r="O7084">
        <f t="shared" si="774"/>
        <v>0</v>
      </c>
      <c r="P7084" s="4">
        <f t="shared" si="775"/>
        <v>-19.95</v>
      </c>
      <c r="Q7084" t="str">
        <f t="shared" si="776"/>
        <v>Inefficient</v>
      </c>
    </row>
    <row r="7085" spans="1:17" x14ac:dyDescent="0.3">
      <c r="A7085" s="1">
        <v>45554</v>
      </c>
      <c r="B7085" t="s">
        <v>46</v>
      </c>
      <c r="C7085" t="s">
        <v>11</v>
      </c>
      <c r="D7085" t="s">
        <v>5</v>
      </c>
      <c r="E7085" t="s">
        <v>6</v>
      </c>
      <c r="F7085">
        <v>10062</v>
      </c>
      <c r="G7085">
        <v>233</v>
      </c>
      <c r="H7085">
        <v>18</v>
      </c>
      <c r="I7085" s="4">
        <v>195.57</v>
      </c>
      <c r="J7085" s="4">
        <v>964.81</v>
      </c>
      <c r="K7085" s="2">
        <f t="shared" si="770"/>
        <v>2.3156430133174321E-2</v>
      </c>
      <c r="L7085">
        <f t="shared" si="771"/>
        <v>7.7253218884120178E-2</v>
      </c>
      <c r="M7085" s="4">
        <f t="shared" si="772"/>
        <v>0.83935622317596559</v>
      </c>
      <c r="N7085" s="4">
        <f t="shared" si="773"/>
        <v>10.865</v>
      </c>
      <c r="O7085">
        <f t="shared" si="774"/>
        <v>4.9333231068159735</v>
      </c>
      <c r="P7085" s="4">
        <f t="shared" si="775"/>
        <v>769.24</v>
      </c>
      <c r="Q7085" t="str">
        <f t="shared" si="776"/>
        <v>Efficient</v>
      </c>
    </row>
    <row r="7086" spans="1:17" x14ac:dyDescent="0.3">
      <c r="A7086" s="1">
        <v>45554</v>
      </c>
      <c r="B7086" t="s">
        <v>46</v>
      </c>
      <c r="C7086" t="s">
        <v>11</v>
      </c>
      <c r="D7086" t="s">
        <v>5</v>
      </c>
      <c r="E7086" t="s">
        <v>7</v>
      </c>
      <c r="F7086">
        <v>1149</v>
      </c>
      <c r="G7086">
        <v>52</v>
      </c>
      <c r="H7086">
        <v>6</v>
      </c>
      <c r="I7086" s="4">
        <v>25.96</v>
      </c>
      <c r="J7086" s="4">
        <v>305.64</v>
      </c>
      <c r="K7086" s="2">
        <f t="shared" si="770"/>
        <v>4.5256744995648392E-2</v>
      </c>
      <c r="L7086">
        <f t="shared" si="771"/>
        <v>0.11538461538461539</v>
      </c>
      <c r="M7086" s="4">
        <f t="shared" si="772"/>
        <v>0.49923076923076926</v>
      </c>
      <c r="N7086" s="4">
        <f t="shared" si="773"/>
        <v>4.3266666666666671</v>
      </c>
      <c r="O7086">
        <f t="shared" si="774"/>
        <v>11.773497688751926</v>
      </c>
      <c r="P7086" s="4">
        <f t="shared" si="775"/>
        <v>279.68</v>
      </c>
      <c r="Q7086" t="str">
        <f t="shared" si="776"/>
        <v>Efficient</v>
      </c>
    </row>
    <row r="7087" spans="1:17" x14ac:dyDescent="0.3">
      <c r="A7087" s="1">
        <v>45554</v>
      </c>
      <c r="B7087" t="s">
        <v>46</v>
      </c>
      <c r="C7087" t="s">
        <v>11</v>
      </c>
      <c r="D7087" t="s">
        <v>5</v>
      </c>
      <c r="E7087" t="s">
        <v>8</v>
      </c>
      <c r="F7087">
        <v>194</v>
      </c>
      <c r="G7087">
        <v>6</v>
      </c>
      <c r="H7087">
        <v>0</v>
      </c>
      <c r="I7087" s="4">
        <v>4.93</v>
      </c>
      <c r="J7087" s="4">
        <v>0</v>
      </c>
      <c r="K7087" s="2">
        <f t="shared" si="770"/>
        <v>3.0927835051546393E-2</v>
      </c>
      <c r="L7087">
        <f t="shared" si="771"/>
        <v>0</v>
      </c>
      <c r="M7087" s="4">
        <f t="shared" si="772"/>
        <v>0.82166666666666666</v>
      </c>
      <c r="N7087" s="4">
        <f t="shared" si="773"/>
        <v>0</v>
      </c>
      <c r="O7087">
        <f t="shared" si="774"/>
        <v>0</v>
      </c>
      <c r="P7087" s="4">
        <f t="shared" si="775"/>
        <v>-4.93</v>
      </c>
      <c r="Q7087" t="str">
        <f t="shared" si="776"/>
        <v>Inefficient</v>
      </c>
    </row>
    <row r="7088" spans="1:17" x14ac:dyDescent="0.3">
      <c r="A7088" s="1">
        <v>45554</v>
      </c>
      <c r="B7088" t="s">
        <v>46</v>
      </c>
      <c r="C7088" t="s">
        <v>11</v>
      </c>
      <c r="D7088" t="s">
        <v>9</v>
      </c>
      <c r="E7088" t="s">
        <v>6</v>
      </c>
      <c r="F7088">
        <v>14867</v>
      </c>
      <c r="G7088">
        <v>246</v>
      </c>
      <c r="H7088">
        <v>6</v>
      </c>
      <c r="I7088" s="4">
        <v>253.35</v>
      </c>
      <c r="J7088" s="4">
        <v>540.01</v>
      </c>
      <c r="K7088" s="2">
        <f t="shared" si="770"/>
        <v>1.65467141992332E-2</v>
      </c>
      <c r="L7088">
        <f t="shared" si="771"/>
        <v>2.4390243902439025E-2</v>
      </c>
      <c r="M7088" s="4">
        <f t="shared" si="772"/>
        <v>1.0298780487804877</v>
      </c>
      <c r="N7088" s="4">
        <f t="shared" si="773"/>
        <v>42.225000000000001</v>
      </c>
      <c r="O7088">
        <f t="shared" si="774"/>
        <v>2.1314781922241957</v>
      </c>
      <c r="P7088" s="4">
        <f t="shared" si="775"/>
        <v>286.65999999999997</v>
      </c>
      <c r="Q7088" t="str">
        <f t="shared" si="776"/>
        <v>Inefficient</v>
      </c>
    </row>
    <row r="7089" spans="1:17" x14ac:dyDescent="0.3">
      <c r="A7089" s="1">
        <v>45554</v>
      </c>
      <c r="B7089" t="s">
        <v>46</v>
      </c>
      <c r="C7089" t="s">
        <v>11</v>
      </c>
      <c r="D7089" t="s">
        <v>9</v>
      </c>
      <c r="E7089" t="s">
        <v>7</v>
      </c>
      <c r="F7089">
        <v>917</v>
      </c>
      <c r="G7089">
        <v>15</v>
      </c>
      <c r="H7089">
        <v>0</v>
      </c>
      <c r="I7089" s="4">
        <v>33.49</v>
      </c>
      <c r="J7089" s="4">
        <v>0</v>
      </c>
      <c r="K7089" s="2">
        <f t="shared" si="770"/>
        <v>1.6357688113413305E-2</v>
      </c>
      <c r="L7089">
        <f t="shared" si="771"/>
        <v>0</v>
      </c>
      <c r="M7089" s="4">
        <f t="shared" si="772"/>
        <v>2.2326666666666668</v>
      </c>
      <c r="N7089" s="4">
        <f t="shared" si="773"/>
        <v>0</v>
      </c>
      <c r="O7089">
        <f t="shared" si="774"/>
        <v>0</v>
      </c>
      <c r="P7089" s="4">
        <f t="shared" si="775"/>
        <v>-33.49</v>
      </c>
      <c r="Q7089" t="str">
        <f t="shared" si="776"/>
        <v>Inefficient</v>
      </c>
    </row>
    <row r="7090" spans="1:17" x14ac:dyDescent="0.3">
      <c r="A7090" s="1">
        <v>45554</v>
      </c>
      <c r="B7090" t="s">
        <v>46</v>
      </c>
      <c r="C7090" t="s">
        <v>11</v>
      </c>
      <c r="D7090" t="s">
        <v>9</v>
      </c>
      <c r="E7090" t="s">
        <v>8</v>
      </c>
      <c r="F7090">
        <v>381</v>
      </c>
      <c r="G7090">
        <v>2</v>
      </c>
      <c r="H7090">
        <v>0</v>
      </c>
      <c r="I7090" s="4">
        <v>13.44</v>
      </c>
      <c r="J7090" s="4">
        <v>0</v>
      </c>
      <c r="K7090" s="2">
        <f t="shared" si="770"/>
        <v>5.2493438320209973E-3</v>
      </c>
      <c r="L7090">
        <f t="shared" si="771"/>
        <v>0</v>
      </c>
      <c r="M7090" s="4">
        <f t="shared" si="772"/>
        <v>6.72</v>
      </c>
      <c r="N7090" s="4">
        <f t="shared" si="773"/>
        <v>0</v>
      </c>
      <c r="O7090">
        <f t="shared" si="774"/>
        <v>0</v>
      </c>
      <c r="P7090" s="4">
        <f t="shared" si="775"/>
        <v>-13.44</v>
      </c>
      <c r="Q7090" t="str">
        <f t="shared" si="776"/>
        <v>Inefficient</v>
      </c>
    </row>
    <row r="7091" spans="1:17" x14ac:dyDescent="0.3">
      <c r="A7091" s="1">
        <v>45554</v>
      </c>
      <c r="B7091" t="s">
        <v>46</v>
      </c>
      <c r="C7091" t="s">
        <v>11</v>
      </c>
      <c r="D7091" t="s">
        <v>10</v>
      </c>
      <c r="E7091" t="s">
        <v>6</v>
      </c>
      <c r="F7091">
        <v>5755</v>
      </c>
      <c r="G7091">
        <v>113</v>
      </c>
      <c r="H7091">
        <v>6</v>
      </c>
      <c r="I7091" s="4">
        <v>196.35</v>
      </c>
      <c r="J7091" s="4">
        <v>509.9</v>
      </c>
      <c r="K7091" s="2">
        <f t="shared" si="770"/>
        <v>1.9635099913119028E-2</v>
      </c>
      <c r="L7091">
        <f t="shared" si="771"/>
        <v>5.3097345132743362E-2</v>
      </c>
      <c r="M7091" s="4">
        <f t="shared" si="772"/>
        <v>1.7376106194690264</v>
      </c>
      <c r="N7091" s="4">
        <f t="shared" si="773"/>
        <v>32.725000000000001</v>
      </c>
      <c r="O7091">
        <f t="shared" si="774"/>
        <v>2.5968933027756558</v>
      </c>
      <c r="P7091" s="4">
        <f t="shared" si="775"/>
        <v>313.54999999999995</v>
      </c>
      <c r="Q7091" t="str">
        <f t="shared" si="776"/>
        <v>Inefficient</v>
      </c>
    </row>
    <row r="7092" spans="1:17" x14ac:dyDescent="0.3">
      <c r="A7092" s="1">
        <v>45554</v>
      </c>
      <c r="B7092" t="s">
        <v>46</v>
      </c>
      <c r="C7092" t="s">
        <v>11</v>
      </c>
      <c r="D7092" t="s">
        <v>10</v>
      </c>
      <c r="E7092" t="s">
        <v>7</v>
      </c>
      <c r="F7092">
        <v>502</v>
      </c>
      <c r="G7092">
        <v>9</v>
      </c>
      <c r="H7092">
        <v>0</v>
      </c>
      <c r="I7092" s="4">
        <v>8.36</v>
      </c>
      <c r="J7092" s="4">
        <v>0</v>
      </c>
      <c r="K7092" s="2">
        <f t="shared" si="770"/>
        <v>1.7928286852589643E-2</v>
      </c>
      <c r="L7092">
        <f t="shared" si="771"/>
        <v>0</v>
      </c>
      <c r="M7092" s="4">
        <f t="shared" si="772"/>
        <v>0.92888888888888888</v>
      </c>
      <c r="N7092" s="4">
        <f t="shared" si="773"/>
        <v>0</v>
      </c>
      <c r="O7092">
        <f t="shared" si="774"/>
        <v>0</v>
      </c>
      <c r="P7092" s="4">
        <f t="shared" si="775"/>
        <v>-8.36</v>
      </c>
      <c r="Q7092" t="str">
        <f t="shared" si="776"/>
        <v>Inefficient</v>
      </c>
    </row>
    <row r="7093" spans="1:17" x14ac:dyDescent="0.3">
      <c r="A7093" s="1">
        <v>45554</v>
      </c>
      <c r="B7093" t="s">
        <v>46</v>
      </c>
      <c r="C7093" t="s">
        <v>11</v>
      </c>
      <c r="D7093" t="s">
        <v>10</v>
      </c>
      <c r="E7093" t="s">
        <v>8</v>
      </c>
      <c r="F7093">
        <v>123</v>
      </c>
      <c r="G7093">
        <v>2</v>
      </c>
      <c r="H7093">
        <v>0</v>
      </c>
      <c r="I7093" s="4">
        <v>2.76</v>
      </c>
      <c r="J7093" s="4">
        <v>0</v>
      </c>
      <c r="K7093" s="2">
        <f t="shared" si="770"/>
        <v>1.6260162601626018E-2</v>
      </c>
      <c r="L7093">
        <f t="shared" si="771"/>
        <v>0</v>
      </c>
      <c r="M7093" s="4">
        <f t="shared" si="772"/>
        <v>1.38</v>
      </c>
      <c r="N7093" s="4">
        <f t="shared" si="773"/>
        <v>0</v>
      </c>
      <c r="O7093">
        <f t="shared" si="774"/>
        <v>0</v>
      </c>
      <c r="P7093" s="4">
        <f t="shared" si="775"/>
        <v>-2.76</v>
      </c>
      <c r="Q7093" t="str">
        <f t="shared" si="776"/>
        <v>Inefficient</v>
      </c>
    </row>
    <row r="7094" spans="1:17" x14ac:dyDescent="0.3">
      <c r="A7094" s="1">
        <v>45554</v>
      </c>
      <c r="B7094" t="s">
        <v>46</v>
      </c>
      <c r="C7094" t="s">
        <v>12</v>
      </c>
      <c r="D7094" t="s">
        <v>5</v>
      </c>
      <c r="E7094" t="s">
        <v>6</v>
      </c>
      <c r="F7094">
        <v>2642</v>
      </c>
      <c r="G7094">
        <v>94</v>
      </c>
      <c r="H7094">
        <v>9</v>
      </c>
      <c r="I7094" s="4">
        <v>37</v>
      </c>
      <c r="J7094" s="4">
        <v>879.35</v>
      </c>
      <c r="K7094" s="2">
        <f t="shared" si="770"/>
        <v>3.5579106737320211E-2</v>
      </c>
      <c r="L7094">
        <f t="shared" si="771"/>
        <v>9.5744680851063829E-2</v>
      </c>
      <c r="M7094" s="4">
        <f t="shared" si="772"/>
        <v>0.39361702127659576</v>
      </c>
      <c r="N7094" s="4">
        <f t="shared" si="773"/>
        <v>4.1111111111111107</v>
      </c>
      <c r="O7094">
        <f t="shared" si="774"/>
        <v>23.766216216216218</v>
      </c>
      <c r="P7094" s="4">
        <f t="shared" si="775"/>
        <v>842.35</v>
      </c>
      <c r="Q7094" t="str">
        <f t="shared" si="776"/>
        <v>Efficient</v>
      </c>
    </row>
    <row r="7095" spans="1:17" x14ac:dyDescent="0.3">
      <c r="A7095" s="1">
        <v>45554</v>
      </c>
      <c r="B7095" t="s">
        <v>46</v>
      </c>
      <c r="C7095" t="s">
        <v>12</v>
      </c>
      <c r="D7095" t="s">
        <v>5</v>
      </c>
      <c r="E7095" t="s">
        <v>7</v>
      </c>
      <c r="F7095">
        <v>8623</v>
      </c>
      <c r="G7095">
        <v>375</v>
      </c>
      <c r="H7095">
        <v>50</v>
      </c>
      <c r="I7095" s="4">
        <v>259.95</v>
      </c>
      <c r="J7095" s="4">
        <v>2895.49</v>
      </c>
      <c r="K7095" s="2">
        <f t="shared" si="770"/>
        <v>4.3488345123506897E-2</v>
      </c>
      <c r="L7095">
        <f t="shared" si="771"/>
        <v>0.13333333333333333</v>
      </c>
      <c r="M7095" s="4">
        <f t="shared" si="772"/>
        <v>0.69319999999999993</v>
      </c>
      <c r="N7095" s="4">
        <f t="shared" si="773"/>
        <v>5.1989999999999998</v>
      </c>
      <c r="O7095">
        <f t="shared" si="774"/>
        <v>11.138642046547412</v>
      </c>
      <c r="P7095" s="4">
        <f t="shared" si="775"/>
        <v>2635.54</v>
      </c>
      <c r="Q7095" t="str">
        <f t="shared" si="776"/>
        <v>Efficient</v>
      </c>
    </row>
    <row r="7096" spans="1:17" x14ac:dyDescent="0.3">
      <c r="A7096" s="1">
        <v>45554</v>
      </c>
      <c r="B7096" t="s">
        <v>46</v>
      </c>
      <c r="C7096" t="s">
        <v>12</v>
      </c>
      <c r="D7096" t="s">
        <v>5</v>
      </c>
      <c r="E7096" t="s">
        <v>8</v>
      </c>
      <c r="F7096">
        <v>5155</v>
      </c>
      <c r="G7096">
        <v>123</v>
      </c>
      <c r="H7096">
        <v>10</v>
      </c>
      <c r="I7096" s="4">
        <v>132.27000000000001</v>
      </c>
      <c r="J7096" s="4">
        <v>516.44000000000005</v>
      </c>
      <c r="K7096" s="2">
        <f t="shared" si="770"/>
        <v>2.3860329776915615E-2</v>
      </c>
      <c r="L7096">
        <f t="shared" si="771"/>
        <v>8.1300813008130079E-2</v>
      </c>
      <c r="M7096" s="4">
        <f t="shared" si="772"/>
        <v>1.0753658536585367</v>
      </c>
      <c r="N7096" s="4">
        <f t="shared" si="773"/>
        <v>13.227</v>
      </c>
      <c r="O7096">
        <f t="shared" si="774"/>
        <v>3.904437892190217</v>
      </c>
      <c r="P7096" s="4">
        <f t="shared" si="775"/>
        <v>384.17000000000007</v>
      </c>
      <c r="Q7096" t="str">
        <f t="shared" si="776"/>
        <v>Efficient</v>
      </c>
    </row>
    <row r="7097" spans="1:17" x14ac:dyDescent="0.3">
      <c r="A7097" s="1">
        <v>45554</v>
      </c>
      <c r="B7097" t="s">
        <v>46</v>
      </c>
      <c r="C7097" t="s">
        <v>12</v>
      </c>
      <c r="D7097" t="s">
        <v>9</v>
      </c>
      <c r="E7097" t="s">
        <v>6</v>
      </c>
      <c r="F7097">
        <v>1864</v>
      </c>
      <c r="G7097">
        <v>35</v>
      </c>
      <c r="H7097">
        <v>1</v>
      </c>
      <c r="I7097" s="4">
        <v>26.14</v>
      </c>
      <c r="J7097" s="4">
        <v>88.52</v>
      </c>
      <c r="K7097" s="2">
        <f t="shared" si="770"/>
        <v>1.8776824034334765E-2</v>
      </c>
      <c r="L7097">
        <f t="shared" si="771"/>
        <v>2.8571428571428571E-2</v>
      </c>
      <c r="M7097" s="4">
        <f t="shared" si="772"/>
        <v>0.74685714285714289</v>
      </c>
      <c r="N7097" s="4">
        <f t="shared" si="773"/>
        <v>26.14</v>
      </c>
      <c r="O7097">
        <f t="shared" si="774"/>
        <v>3.386381025248661</v>
      </c>
      <c r="P7097" s="4">
        <f t="shared" si="775"/>
        <v>62.379999999999995</v>
      </c>
      <c r="Q7097" t="str">
        <f t="shared" si="776"/>
        <v>Inefficient</v>
      </c>
    </row>
    <row r="7098" spans="1:17" x14ac:dyDescent="0.3">
      <c r="A7098" s="1">
        <v>45554</v>
      </c>
      <c r="B7098" t="s">
        <v>46</v>
      </c>
      <c r="C7098" t="s">
        <v>12</v>
      </c>
      <c r="D7098" t="s">
        <v>9</v>
      </c>
      <c r="E7098" t="s">
        <v>7</v>
      </c>
      <c r="F7098">
        <v>10284</v>
      </c>
      <c r="G7098">
        <v>119</v>
      </c>
      <c r="H7098">
        <v>3</v>
      </c>
      <c r="I7098" s="4">
        <v>300.08</v>
      </c>
      <c r="J7098" s="4">
        <v>249.68</v>
      </c>
      <c r="K7098" s="2">
        <f t="shared" si="770"/>
        <v>1.1571373006612214E-2</v>
      </c>
      <c r="L7098">
        <f t="shared" si="771"/>
        <v>2.5210084033613446E-2</v>
      </c>
      <c r="M7098" s="4">
        <f t="shared" si="772"/>
        <v>2.5216806722689076</v>
      </c>
      <c r="N7098" s="4">
        <f t="shared" si="773"/>
        <v>100.02666666666666</v>
      </c>
      <c r="O7098">
        <f t="shared" si="774"/>
        <v>0.83204478805651838</v>
      </c>
      <c r="P7098" s="4">
        <f t="shared" si="775"/>
        <v>-50.399999999999977</v>
      </c>
      <c r="Q7098" t="str">
        <f t="shared" si="776"/>
        <v>Inefficient</v>
      </c>
    </row>
    <row r="7099" spans="1:17" x14ac:dyDescent="0.3">
      <c r="A7099" s="1">
        <v>45554</v>
      </c>
      <c r="B7099" t="s">
        <v>46</v>
      </c>
      <c r="C7099" t="s">
        <v>12</v>
      </c>
      <c r="D7099" t="s">
        <v>9</v>
      </c>
      <c r="E7099" t="s">
        <v>8</v>
      </c>
      <c r="F7099">
        <v>5127</v>
      </c>
      <c r="G7099">
        <v>69</v>
      </c>
      <c r="H7099">
        <v>1</v>
      </c>
      <c r="I7099" s="4">
        <v>69.099999999999994</v>
      </c>
      <c r="J7099" s="4">
        <v>78.56</v>
      </c>
      <c r="K7099" s="2">
        <f t="shared" si="770"/>
        <v>1.3458162668227034E-2</v>
      </c>
      <c r="L7099">
        <f t="shared" si="771"/>
        <v>1.4492753623188406E-2</v>
      </c>
      <c r="M7099" s="4">
        <f t="shared" si="772"/>
        <v>1.0014492753623188</v>
      </c>
      <c r="N7099" s="4">
        <f t="shared" si="773"/>
        <v>69.099999999999994</v>
      </c>
      <c r="O7099">
        <f t="shared" si="774"/>
        <v>1.1369030390738062</v>
      </c>
      <c r="P7099" s="4">
        <f t="shared" si="775"/>
        <v>9.460000000000008</v>
      </c>
      <c r="Q7099" t="str">
        <f t="shared" si="776"/>
        <v>Inefficient</v>
      </c>
    </row>
    <row r="7100" spans="1:17" x14ac:dyDescent="0.3">
      <c r="A7100" s="1">
        <v>45554</v>
      </c>
      <c r="B7100" t="s">
        <v>46</v>
      </c>
      <c r="C7100" t="s">
        <v>12</v>
      </c>
      <c r="D7100" t="s">
        <v>10</v>
      </c>
      <c r="E7100" t="s">
        <v>6</v>
      </c>
      <c r="F7100">
        <v>1905</v>
      </c>
      <c r="G7100">
        <v>42</v>
      </c>
      <c r="H7100">
        <v>1</v>
      </c>
      <c r="I7100" s="4">
        <v>62.01</v>
      </c>
      <c r="J7100" s="4">
        <v>93.3</v>
      </c>
      <c r="K7100" s="2">
        <f t="shared" si="770"/>
        <v>2.2047244094488189E-2</v>
      </c>
      <c r="L7100">
        <f t="shared" si="771"/>
        <v>2.3809523809523808E-2</v>
      </c>
      <c r="M7100" s="4">
        <f t="shared" si="772"/>
        <v>1.4764285714285714</v>
      </c>
      <c r="N7100" s="4">
        <f t="shared" si="773"/>
        <v>62.01</v>
      </c>
      <c r="O7100">
        <f t="shared" si="774"/>
        <v>1.5045960328979198</v>
      </c>
      <c r="P7100" s="4">
        <f t="shared" si="775"/>
        <v>31.29</v>
      </c>
      <c r="Q7100" t="str">
        <f t="shared" si="776"/>
        <v>Inefficient</v>
      </c>
    </row>
    <row r="7101" spans="1:17" x14ac:dyDescent="0.3">
      <c r="A7101" s="1">
        <v>45554</v>
      </c>
      <c r="B7101" t="s">
        <v>46</v>
      </c>
      <c r="C7101" t="s">
        <v>12</v>
      </c>
      <c r="D7101" t="s">
        <v>10</v>
      </c>
      <c r="E7101" t="s">
        <v>7</v>
      </c>
      <c r="F7101">
        <v>4782</v>
      </c>
      <c r="G7101">
        <v>48</v>
      </c>
      <c r="H7101">
        <v>2</v>
      </c>
      <c r="I7101" s="4">
        <v>144.99</v>
      </c>
      <c r="J7101" s="4">
        <v>152.15</v>
      </c>
      <c r="K7101" s="2">
        <f t="shared" si="770"/>
        <v>1.0037641154328732E-2</v>
      </c>
      <c r="L7101">
        <f t="shared" si="771"/>
        <v>4.1666666666666664E-2</v>
      </c>
      <c r="M7101" s="4">
        <f t="shared" si="772"/>
        <v>3.0206250000000003</v>
      </c>
      <c r="N7101" s="4">
        <f t="shared" si="773"/>
        <v>72.495000000000005</v>
      </c>
      <c r="O7101">
        <f t="shared" si="774"/>
        <v>1.0493827160493827</v>
      </c>
      <c r="P7101" s="4">
        <f t="shared" si="775"/>
        <v>7.1599999999999966</v>
      </c>
      <c r="Q7101" t="str">
        <f t="shared" si="776"/>
        <v>Inefficient</v>
      </c>
    </row>
    <row r="7102" spans="1:17" x14ac:dyDescent="0.3">
      <c r="A7102" s="1">
        <v>45554</v>
      </c>
      <c r="B7102" t="s">
        <v>46</v>
      </c>
      <c r="C7102" t="s">
        <v>12</v>
      </c>
      <c r="D7102" t="s">
        <v>10</v>
      </c>
      <c r="E7102" t="s">
        <v>8</v>
      </c>
      <c r="F7102">
        <v>4238</v>
      </c>
      <c r="G7102">
        <v>91</v>
      </c>
      <c r="H7102">
        <v>3</v>
      </c>
      <c r="I7102" s="4">
        <v>94.24</v>
      </c>
      <c r="J7102" s="4">
        <v>286.55</v>
      </c>
      <c r="K7102" s="2">
        <f t="shared" si="770"/>
        <v>2.1472392638036811E-2</v>
      </c>
      <c r="L7102">
        <f t="shared" si="771"/>
        <v>3.2967032967032968E-2</v>
      </c>
      <c r="M7102" s="4">
        <f t="shared" si="772"/>
        <v>1.0356043956043957</v>
      </c>
      <c r="N7102" s="4">
        <f t="shared" si="773"/>
        <v>31.41333333333333</v>
      </c>
      <c r="O7102">
        <f t="shared" si="774"/>
        <v>3.0406409168081496</v>
      </c>
      <c r="P7102" s="4">
        <f t="shared" si="775"/>
        <v>192.31</v>
      </c>
      <c r="Q7102" t="str">
        <f t="shared" si="776"/>
        <v>Inefficient</v>
      </c>
    </row>
    <row r="7103" spans="1:17" x14ac:dyDescent="0.3">
      <c r="A7103" s="1">
        <v>45555</v>
      </c>
      <c r="B7103" t="s">
        <v>46</v>
      </c>
      <c r="C7103" t="s">
        <v>4</v>
      </c>
      <c r="D7103" t="s">
        <v>5</v>
      </c>
      <c r="E7103" t="s">
        <v>6</v>
      </c>
      <c r="F7103">
        <v>6793</v>
      </c>
      <c r="G7103">
        <v>228</v>
      </c>
      <c r="H7103">
        <v>22</v>
      </c>
      <c r="I7103" s="4">
        <v>171.29</v>
      </c>
      <c r="J7103" s="4">
        <v>1758.29</v>
      </c>
      <c r="K7103" s="2">
        <f t="shared" si="770"/>
        <v>3.3563962902988367E-2</v>
      </c>
      <c r="L7103">
        <f t="shared" si="771"/>
        <v>9.6491228070175433E-2</v>
      </c>
      <c r="M7103" s="4">
        <f t="shared" si="772"/>
        <v>0.75127192982456137</v>
      </c>
      <c r="N7103" s="4">
        <f t="shared" si="773"/>
        <v>7.7859090909090902</v>
      </c>
      <c r="O7103">
        <f t="shared" si="774"/>
        <v>10.264989199603013</v>
      </c>
      <c r="P7103" s="4">
        <f t="shared" si="775"/>
        <v>1587</v>
      </c>
      <c r="Q7103" t="str">
        <f t="shared" si="776"/>
        <v>Efficient</v>
      </c>
    </row>
    <row r="7104" spans="1:17" x14ac:dyDescent="0.3">
      <c r="A7104" s="1">
        <v>45555</v>
      </c>
      <c r="B7104" t="s">
        <v>46</v>
      </c>
      <c r="C7104" t="s">
        <v>4</v>
      </c>
      <c r="D7104" t="s">
        <v>5</v>
      </c>
      <c r="E7104" t="s">
        <v>7</v>
      </c>
      <c r="F7104">
        <v>3841</v>
      </c>
      <c r="G7104">
        <v>179</v>
      </c>
      <c r="H7104">
        <v>25</v>
      </c>
      <c r="I7104" s="4">
        <v>84.72</v>
      </c>
      <c r="J7104" s="4">
        <v>1989.99</v>
      </c>
      <c r="K7104" s="2">
        <f t="shared" si="770"/>
        <v>4.6602447279354337E-2</v>
      </c>
      <c r="L7104">
        <f t="shared" si="771"/>
        <v>0.13966480446927373</v>
      </c>
      <c r="M7104" s="4">
        <f t="shared" si="772"/>
        <v>0.47329608938547485</v>
      </c>
      <c r="N7104" s="4">
        <f t="shared" si="773"/>
        <v>3.3887999999999998</v>
      </c>
      <c r="O7104">
        <f t="shared" si="774"/>
        <v>23.489022662889518</v>
      </c>
      <c r="P7104" s="4">
        <f t="shared" si="775"/>
        <v>1905.27</v>
      </c>
      <c r="Q7104" t="str">
        <f t="shared" si="776"/>
        <v>Efficient</v>
      </c>
    </row>
    <row r="7105" spans="1:17" x14ac:dyDescent="0.3">
      <c r="A7105" s="1">
        <v>45555</v>
      </c>
      <c r="B7105" t="s">
        <v>46</v>
      </c>
      <c r="C7105" t="s">
        <v>4</v>
      </c>
      <c r="D7105" t="s">
        <v>5</v>
      </c>
      <c r="E7105" t="s">
        <v>8</v>
      </c>
      <c r="F7105">
        <v>385</v>
      </c>
      <c r="G7105">
        <v>8</v>
      </c>
      <c r="H7105">
        <v>0</v>
      </c>
      <c r="I7105" s="4">
        <v>8.1300000000000008</v>
      </c>
      <c r="J7105" s="4">
        <v>0</v>
      </c>
      <c r="K7105" s="2">
        <f t="shared" si="770"/>
        <v>2.0779220779220779E-2</v>
      </c>
      <c r="L7105">
        <f t="shared" si="771"/>
        <v>0</v>
      </c>
      <c r="M7105" s="4">
        <f t="shared" si="772"/>
        <v>1.0162500000000001</v>
      </c>
      <c r="N7105" s="4">
        <f t="shared" si="773"/>
        <v>0</v>
      </c>
      <c r="O7105">
        <f t="shared" si="774"/>
        <v>0</v>
      </c>
      <c r="P7105" s="4">
        <f t="shared" si="775"/>
        <v>-8.1300000000000008</v>
      </c>
      <c r="Q7105" t="str">
        <f t="shared" si="776"/>
        <v>Inefficient</v>
      </c>
    </row>
    <row r="7106" spans="1:17" x14ac:dyDescent="0.3">
      <c r="A7106" s="1">
        <v>45555</v>
      </c>
      <c r="B7106" t="s">
        <v>46</v>
      </c>
      <c r="C7106" t="s">
        <v>4</v>
      </c>
      <c r="D7106" t="s">
        <v>9</v>
      </c>
      <c r="E7106" t="s">
        <v>6</v>
      </c>
      <c r="F7106">
        <v>7288</v>
      </c>
      <c r="G7106">
        <v>100</v>
      </c>
      <c r="H7106">
        <v>3</v>
      </c>
      <c r="I7106" s="4">
        <v>107.01</v>
      </c>
      <c r="J7106" s="4">
        <v>282.36</v>
      </c>
      <c r="K7106" s="2">
        <f t="shared" si="770"/>
        <v>1.3721185510428101E-2</v>
      </c>
      <c r="L7106">
        <f t="shared" si="771"/>
        <v>0.03</v>
      </c>
      <c r="M7106" s="4">
        <f t="shared" si="772"/>
        <v>1.0701000000000001</v>
      </c>
      <c r="N7106" s="4">
        <f t="shared" si="773"/>
        <v>35.67</v>
      </c>
      <c r="O7106">
        <f t="shared" si="774"/>
        <v>2.6386319035604151</v>
      </c>
      <c r="P7106" s="4">
        <f t="shared" si="775"/>
        <v>175.35000000000002</v>
      </c>
      <c r="Q7106" t="str">
        <f t="shared" si="776"/>
        <v>Inefficient</v>
      </c>
    </row>
    <row r="7107" spans="1:17" x14ac:dyDescent="0.3">
      <c r="A7107" s="1">
        <v>45555</v>
      </c>
      <c r="B7107" t="s">
        <v>46</v>
      </c>
      <c r="C7107" t="s">
        <v>4</v>
      </c>
      <c r="D7107" t="s">
        <v>9</v>
      </c>
      <c r="E7107" t="s">
        <v>7</v>
      </c>
      <c r="F7107">
        <v>6355</v>
      </c>
      <c r="G7107">
        <v>52</v>
      </c>
      <c r="H7107">
        <v>1</v>
      </c>
      <c r="I7107" s="4">
        <v>98.57</v>
      </c>
      <c r="J7107" s="4">
        <v>77.400000000000006</v>
      </c>
      <c r="K7107" s="2">
        <f t="shared" ref="K7107:K7170" si="777">G7107/F7107</f>
        <v>8.1825334382376082E-3</v>
      </c>
      <c r="L7107">
        <f t="shared" ref="L7107:L7170" si="778">IF(G7107=0,0,H7107/G7107)</f>
        <v>1.9230769230769232E-2</v>
      </c>
      <c r="M7107" s="4">
        <f t="shared" ref="M7107:M7170" si="779">IF(G7107=0,0,I7107/G7107)</f>
        <v>1.895576923076923</v>
      </c>
      <c r="N7107" s="4">
        <f t="shared" ref="N7107:N7170" si="780">IF(H7107=0,0,I7107/H7107)</f>
        <v>98.57</v>
      </c>
      <c r="O7107">
        <f t="shared" ref="O7107:O7170" si="781">IF(I7107=0,0,J7107/I7107)</f>
        <v>0.78522877143147018</v>
      </c>
      <c r="P7107" s="4">
        <f t="shared" ref="P7107:P7170" si="782">J7107-I7107</f>
        <v>-21.169999999999987</v>
      </c>
      <c r="Q7107" t="str">
        <f t="shared" ref="Q7107:Q7170" si="783">IF(AND(N7107&lt;26.94,O7107&gt;3.57),"Efficient", "Inefficient")</f>
        <v>Inefficient</v>
      </c>
    </row>
    <row r="7108" spans="1:17" x14ac:dyDescent="0.3">
      <c r="A7108" s="1">
        <v>45555</v>
      </c>
      <c r="B7108" t="s">
        <v>46</v>
      </c>
      <c r="C7108" t="s">
        <v>4</v>
      </c>
      <c r="D7108" t="s">
        <v>9</v>
      </c>
      <c r="E7108" t="s">
        <v>8</v>
      </c>
      <c r="F7108">
        <v>190</v>
      </c>
      <c r="G7108">
        <v>1</v>
      </c>
      <c r="H7108">
        <v>0</v>
      </c>
      <c r="I7108" s="4">
        <v>7.25</v>
      </c>
      <c r="J7108" s="4">
        <v>0</v>
      </c>
      <c r="K7108" s="2">
        <f t="shared" si="777"/>
        <v>5.263157894736842E-3</v>
      </c>
      <c r="L7108">
        <f t="shared" si="778"/>
        <v>0</v>
      </c>
      <c r="M7108" s="4">
        <f t="shared" si="779"/>
        <v>7.25</v>
      </c>
      <c r="N7108" s="4">
        <f t="shared" si="780"/>
        <v>0</v>
      </c>
      <c r="O7108">
        <f t="shared" si="781"/>
        <v>0</v>
      </c>
      <c r="P7108" s="4">
        <f t="shared" si="782"/>
        <v>-7.25</v>
      </c>
      <c r="Q7108" t="str">
        <f t="shared" si="783"/>
        <v>Inefficient</v>
      </c>
    </row>
    <row r="7109" spans="1:17" x14ac:dyDescent="0.3">
      <c r="A7109" s="1">
        <v>45555</v>
      </c>
      <c r="B7109" t="s">
        <v>46</v>
      </c>
      <c r="C7109" t="s">
        <v>4</v>
      </c>
      <c r="D7109" t="s">
        <v>10</v>
      </c>
      <c r="E7109" t="s">
        <v>6</v>
      </c>
      <c r="F7109">
        <v>6899</v>
      </c>
      <c r="G7109">
        <v>128</v>
      </c>
      <c r="H7109">
        <v>9</v>
      </c>
      <c r="I7109" s="4">
        <v>178.75</v>
      </c>
      <c r="J7109" s="4">
        <v>776.31</v>
      </c>
      <c r="K7109" s="2">
        <f t="shared" si="777"/>
        <v>1.8553413538193942E-2</v>
      </c>
      <c r="L7109">
        <f t="shared" si="778"/>
        <v>7.03125E-2</v>
      </c>
      <c r="M7109" s="4">
        <f t="shared" si="779"/>
        <v>1.396484375</v>
      </c>
      <c r="N7109" s="4">
        <f t="shared" si="780"/>
        <v>19.861111111111111</v>
      </c>
      <c r="O7109">
        <f t="shared" si="781"/>
        <v>4.3429930069930069</v>
      </c>
      <c r="P7109" s="4">
        <f t="shared" si="782"/>
        <v>597.55999999999995</v>
      </c>
      <c r="Q7109" t="str">
        <f t="shared" si="783"/>
        <v>Efficient</v>
      </c>
    </row>
    <row r="7110" spans="1:17" x14ac:dyDescent="0.3">
      <c r="A7110" s="1">
        <v>45555</v>
      </c>
      <c r="B7110" t="s">
        <v>46</v>
      </c>
      <c r="C7110" t="s">
        <v>4</v>
      </c>
      <c r="D7110" t="s">
        <v>10</v>
      </c>
      <c r="E7110" t="s">
        <v>7</v>
      </c>
      <c r="F7110">
        <v>5771</v>
      </c>
      <c r="G7110">
        <v>128</v>
      </c>
      <c r="H7110">
        <v>6</v>
      </c>
      <c r="I7110" s="4">
        <v>181.35</v>
      </c>
      <c r="J7110" s="4">
        <v>565.54</v>
      </c>
      <c r="K7110" s="2">
        <f t="shared" si="777"/>
        <v>2.2179864841448623E-2</v>
      </c>
      <c r="L7110">
        <f t="shared" si="778"/>
        <v>4.6875E-2</v>
      </c>
      <c r="M7110" s="4">
        <f t="shared" si="779"/>
        <v>1.416796875</v>
      </c>
      <c r="N7110" s="4">
        <f t="shared" si="780"/>
        <v>30.224999999999998</v>
      </c>
      <c r="O7110">
        <f t="shared" si="781"/>
        <v>3.1185001378549764</v>
      </c>
      <c r="P7110" s="4">
        <f t="shared" si="782"/>
        <v>384.18999999999994</v>
      </c>
      <c r="Q7110" t="str">
        <f t="shared" si="783"/>
        <v>Inefficient</v>
      </c>
    </row>
    <row r="7111" spans="1:17" x14ac:dyDescent="0.3">
      <c r="A7111" s="1">
        <v>45555</v>
      </c>
      <c r="B7111" t="s">
        <v>46</v>
      </c>
      <c r="C7111" t="s">
        <v>4</v>
      </c>
      <c r="D7111" t="s">
        <v>10</v>
      </c>
      <c r="E7111" t="s">
        <v>8</v>
      </c>
      <c r="F7111">
        <v>602</v>
      </c>
      <c r="G7111">
        <v>9</v>
      </c>
      <c r="H7111">
        <v>0</v>
      </c>
      <c r="I7111" s="4">
        <v>20.64</v>
      </c>
      <c r="J7111" s="4">
        <v>0</v>
      </c>
      <c r="K7111" s="2">
        <f t="shared" si="777"/>
        <v>1.4950166112956811E-2</v>
      </c>
      <c r="L7111">
        <f t="shared" si="778"/>
        <v>0</v>
      </c>
      <c r="M7111" s="4">
        <f t="shared" si="779"/>
        <v>2.2933333333333334</v>
      </c>
      <c r="N7111" s="4">
        <f t="shared" si="780"/>
        <v>0</v>
      </c>
      <c r="O7111">
        <f t="shared" si="781"/>
        <v>0</v>
      </c>
      <c r="P7111" s="4">
        <f t="shared" si="782"/>
        <v>-20.64</v>
      </c>
      <c r="Q7111" t="str">
        <f t="shared" si="783"/>
        <v>Inefficient</v>
      </c>
    </row>
    <row r="7112" spans="1:17" x14ac:dyDescent="0.3">
      <c r="A7112" s="1">
        <v>45555</v>
      </c>
      <c r="B7112" t="s">
        <v>46</v>
      </c>
      <c r="C7112" t="s">
        <v>11</v>
      </c>
      <c r="D7112" t="s">
        <v>5</v>
      </c>
      <c r="E7112" t="s">
        <v>6</v>
      </c>
      <c r="F7112">
        <v>6244</v>
      </c>
      <c r="G7112">
        <v>311</v>
      </c>
      <c r="H7112">
        <v>39</v>
      </c>
      <c r="I7112" s="4">
        <v>187.93</v>
      </c>
      <c r="J7112" s="4">
        <v>2714.2</v>
      </c>
      <c r="K7112" s="2">
        <f t="shared" si="777"/>
        <v>4.9807815502882768E-2</v>
      </c>
      <c r="L7112">
        <f t="shared" si="778"/>
        <v>0.12540192926045016</v>
      </c>
      <c r="M7112" s="4">
        <f t="shared" si="779"/>
        <v>0.60427652733118975</v>
      </c>
      <c r="N7112" s="4">
        <f t="shared" si="780"/>
        <v>4.818717948717949</v>
      </c>
      <c r="O7112">
        <f t="shared" si="781"/>
        <v>14.442611610706113</v>
      </c>
      <c r="P7112" s="4">
        <f t="shared" si="782"/>
        <v>2526.27</v>
      </c>
      <c r="Q7112" t="str">
        <f t="shared" si="783"/>
        <v>Efficient</v>
      </c>
    </row>
    <row r="7113" spans="1:17" x14ac:dyDescent="0.3">
      <c r="A7113" s="1">
        <v>45555</v>
      </c>
      <c r="B7113" t="s">
        <v>46</v>
      </c>
      <c r="C7113" t="s">
        <v>11</v>
      </c>
      <c r="D7113" t="s">
        <v>5</v>
      </c>
      <c r="E7113" t="s">
        <v>7</v>
      </c>
      <c r="F7113">
        <v>1270</v>
      </c>
      <c r="G7113">
        <v>47</v>
      </c>
      <c r="H7113">
        <v>4</v>
      </c>
      <c r="I7113" s="4">
        <v>27.89</v>
      </c>
      <c r="J7113" s="4">
        <v>337.54</v>
      </c>
      <c r="K7113" s="2">
        <f t="shared" si="777"/>
        <v>3.7007874015748031E-2</v>
      </c>
      <c r="L7113">
        <f t="shared" si="778"/>
        <v>8.5106382978723402E-2</v>
      </c>
      <c r="M7113" s="4">
        <f t="shared" si="779"/>
        <v>0.59340425531914898</v>
      </c>
      <c r="N7113" s="4">
        <f t="shared" si="780"/>
        <v>6.9725000000000001</v>
      </c>
      <c r="O7113">
        <f t="shared" si="781"/>
        <v>12.102545715310148</v>
      </c>
      <c r="P7113" s="4">
        <f t="shared" si="782"/>
        <v>309.65000000000003</v>
      </c>
      <c r="Q7113" t="str">
        <f t="shared" si="783"/>
        <v>Efficient</v>
      </c>
    </row>
    <row r="7114" spans="1:17" x14ac:dyDescent="0.3">
      <c r="A7114" s="1">
        <v>45555</v>
      </c>
      <c r="B7114" t="s">
        <v>46</v>
      </c>
      <c r="C7114" t="s">
        <v>11</v>
      </c>
      <c r="D7114" t="s">
        <v>5</v>
      </c>
      <c r="E7114" t="s">
        <v>8</v>
      </c>
      <c r="F7114">
        <v>539</v>
      </c>
      <c r="G7114">
        <v>15</v>
      </c>
      <c r="H7114">
        <v>0</v>
      </c>
      <c r="I7114" s="4">
        <v>11.12</v>
      </c>
      <c r="J7114" s="4">
        <v>0</v>
      </c>
      <c r="K7114" s="2">
        <f t="shared" si="777"/>
        <v>2.7829313543599257E-2</v>
      </c>
      <c r="L7114">
        <f t="shared" si="778"/>
        <v>0</v>
      </c>
      <c r="M7114" s="4">
        <f t="shared" si="779"/>
        <v>0.74133333333333329</v>
      </c>
      <c r="N7114" s="4">
        <f t="shared" si="780"/>
        <v>0</v>
      </c>
      <c r="O7114">
        <f t="shared" si="781"/>
        <v>0</v>
      </c>
      <c r="P7114" s="4">
        <f t="shared" si="782"/>
        <v>-11.12</v>
      </c>
      <c r="Q7114" t="str">
        <f t="shared" si="783"/>
        <v>Inefficient</v>
      </c>
    </row>
    <row r="7115" spans="1:17" x14ac:dyDescent="0.3">
      <c r="A7115" s="1">
        <v>45555</v>
      </c>
      <c r="B7115" t="s">
        <v>46</v>
      </c>
      <c r="C7115" t="s">
        <v>11</v>
      </c>
      <c r="D7115" t="s">
        <v>9</v>
      </c>
      <c r="E7115" t="s">
        <v>6</v>
      </c>
      <c r="F7115">
        <v>8669</v>
      </c>
      <c r="G7115">
        <v>169</v>
      </c>
      <c r="H7115">
        <v>6</v>
      </c>
      <c r="I7115" s="4">
        <v>235.7</v>
      </c>
      <c r="J7115" s="4">
        <v>388.81</v>
      </c>
      <c r="K7115" s="2">
        <f t="shared" si="777"/>
        <v>1.9494751413081095E-2</v>
      </c>
      <c r="L7115">
        <f t="shared" si="778"/>
        <v>3.5502958579881658E-2</v>
      </c>
      <c r="M7115" s="4">
        <f t="shared" si="779"/>
        <v>1.3946745562130176</v>
      </c>
      <c r="N7115" s="4">
        <f t="shared" si="780"/>
        <v>39.283333333333331</v>
      </c>
      <c r="O7115">
        <f t="shared" si="781"/>
        <v>1.6495969452694104</v>
      </c>
      <c r="P7115" s="4">
        <f t="shared" si="782"/>
        <v>153.11000000000001</v>
      </c>
      <c r="Q7115" t="str">
        <f t="shared" si="783"/>
        <v>Inefficient</v>
      </c>
    </row>
    <row r="7116" spans="1:17" x14ac:dyDescent="0.3">
      <c r="A7116" s="1">
        <v>45555</v>
      </c>
      <c r="B7116" t="s">
        <v>46</v>
      </c>
      <c r="C7116" t="s">
        <v>11</v>
      </c>
      <c r="D7116" t="s">
        <v>9</v>
      </c>
      <c r="E7116" t="s">
        <v>7</v>
      </c>
      <c r="F7116">
        <v>1777</v>
      </c>
      <c r="G7116">
        <v>12</v>
      </c>
      <c r="H7116">
        <v>0</v>
      </c>
      <c r="I7116" s="4">
        <v>34.94</v>
      </c>
      <c r="J7116" s="4">
        <v>0</v>
      </c>
      <c r="K7116" s="2">
        <f t="shared" si="777"/>
        <v>6.7529544175576814E-3</v>
      </c>
      <c r="L7116">
        <f t="shared" si="778"/>
        <v>0</v>
      </c>
      <c r="M7116" s="4">
        <f t="shared" si="779"/>
        <v>2.9116666666666666</v>
      </c>
      <c r="N7116" s="4">
        <f t="shared" si="780"/>
        <v>0</v>
      </c>
      <c r="O7116">
        <f t="shared" si="781"/>
        <v>0</v>
      </c>
      <c r="P7116" s="4">
        <f t="shared" si="782"/>
        <v>-34.94</v>
      </c>
      <c r="Q7116" t="str">
        <f t="shared" si="783"/>
        <v>Inefficient</v>
      </c>
    </row>
    <row r="7117" spans="1:17" x14ac:dyDescent="0.3">
      <c r="A7117" s="1">
        <v>45555</v>
      </c>
      <c r="B7117" t="s">
        <v>46</v>
      </c>
      <c r="C7117" t="s">
        <v>11</v>
      </c>
      <c r="D7117" t="s">
        <v>9</v>
      </c>
      <c r="E7117" t="s">
        <v>8</v>
      </c>
      <c r="F7117">
        <v>496</v>
      </c>
      <c r="G7117">
        <v>9</v>
      </c>
      <c r="H7117">
        <v>0</v>
      </c>
      <c r="I7117" s="4">
        <v>10.66</v>
      </c>
      <c r="J7117" s="4">
        <v>0</v>
      </c>
      <c r="K7117" s="2">
        <f t="shared" si="777"/>
        <v>1.8145161290322582E-2</v>
      </c>
      <c r="L7117">
        <f t="shared" si="778"/>
        <v>0</v>
      </c>
      <c r="M7117" s="4">
        <f t="shared" si="779"/>
        <v>1.1844444444444444</v>
      </c>
      <c r="N7117" s="4">
        <f t="shared" si="780"/>
        <v>0</v>
      </c>
      <c r="O7117">
        <f t="shared" si="781"/>
        <v>0</v>
      </c>
      <c r="P7117" s="4">
        <f t="shared" si="782"/>
        <v>-10.66</v>
      </c>
      <c r="Q7117" t="str">
        <f t="shared" si="783"/>
        <v>Inefficient</v>
      </c>
    </row>
    <row r="7118" spans="1:17" x14ac:dyDescent="0.3">
      <c r="A7118" s="1">
        <v>45555</v>
      </c>
      <c r="B7118" t="s">
        <v>46</v>
      </c>
      <c r="C7118" t="s">
        <v>11</v>
      </c>
      <c r="D7118" t="s">
        <v>10</v>
      </c>
      <c r="E7118" t="s">
        <v>6</v>
      </c>
      <c r="F7118">
        <v>8329</v>
      </c>
      <c r="G7118">
        <v>228</v>
      </c>
      <c r="H7118">
        <v>4</v>
      </c>
      <c r="I7118" s="4">
        <v>256.31</v>
      </c>
      <c r="J7118" s="4">
        <v>214.37</v>
      </c>
      <c r="K7118" s="2">
        <f t="shared" si="777"/>
        <v>2.7374234601993036E-2</v>
      </c>
      <c r="L7118">
        <f t="shared" si="778"/>
        <v>1.7543859649122806E-2</v>
      </c>
      <c r="M7118" s="4">
        <f t="shared" si="779"/>
        <v>1.1241666666666668</v>
      </c>
      <c r="N7118" s="4">
        <f t="shared" si="780"/>
        <v>64.077500000000001</v>
      </c>
      <c r="O7118">
        <f t="shared" si="781"/>
        <v>0.83637002067808519</v>
      </c>
      <c r="P7118" s="4">
        <f t="shared" si="782"/>
        <v>-41.94</v>
      </c>
      <c r="Q7118" t="str">
        <f t="shared" si="783"/>
        <v>Inefficient</v>
      </c>
    </row>
    <row r="7119" spans="1:17" x14ac:dyDescent="0.3">
      <c r="A7119" s="1">
        <v>45555</v>
      </c>
      <c r="B7119" t="s">
        <v>46</v>
      </c>
      <c r="C7119" t="s">
        <v>11</v>
      </c>
      <c r="D7119" t="s">
        <v>10</v>
      </c>
      <c r="E7119" t="s">
        <v>7</v>
      </c>
      <c r="F7119">
        <v>520</v>
      </c>
      <c r="G7119">
        <v>9</v>
      </c>
      <c r="H7119">
        <v>0</v>
      </c>
      <c r="I7119" s="4">
        <v>14.84</v>
      </c>
      <c r="J7119" s="4">
        <v>0</v>
      </c>
      <c r="K7119" s="2">
        <f t="shared" si="777"/>
        <v>1.7307692307692309E-2</v>
      </c>
      <c r="L7119">
        <f t="shared" si="778"/>
        <v>0</v>
      </c>
      <c r="M7119" s="4">
        <f t="shared" si="779"/>
        <v>1.6488888888888888</v>
      </c>
      <c r="N7119" s="4">
        <f t="shared" si="780"/>
        <v>0</v>
      </c>
      <c r="O7119">
        <f t="shared" si="781"/>
        <v>0</v>
      </c>
      <c r="P7119" s="4">
        <f t="shared" si="782"/>
        <v>-14.84</v>
      </c>
      <c r="Q7119" t="str">
        <f t="shared" si="783"/>
        <v>Inefficient</v>
      </c>
    </row>
    <row r="7120" spans="1:17" x14ac:dyDescent="0.3">
      <c r="A7120" s="1">
        <v>45555</v>
      </c>
      <c r="B7120" t="s">
        <v>46</v>
      </c>
      <c r="C7120" t="s">
        <v>11</v>
      </c>
      <c r="D7120" t="s">
        <v>10</v>
      </c>
      <c r="E7120" t="s">
        <v>8</v>
      </c>
      <c r="F7120">
        <v>580</v>
      </c>
      <c r="G7120">
        <v>16</v>
      </c>
      <c r="H7120">
        <v>0</v>
      </c>
      <c r="I7120" s="4">
        <v>12.23</v>
      </c>
      <c r="J7120" s="4">
        <v>0</v>
      </c>
      <c r="K7120" s="2">
        <f t="shared" si="777"/>
        <v>2.7586206896551724E-2</v>
      </c>
      <c r="L7120">
        <f t="shared" si="778"/>
        <v>0</v>
      </c>
      <c r="M7120" s="4">
        <f t="shared" si="779"/>
        <v>0.76437500000000003</v>
      </c>
      <c r="N7120" s="4">
        <f t="shared" si="780"/>
        <v>0</v>
      </c>
      <c r="O7120">
        <f t="shared" si="781"/>
        <v>0</v>
      </c>
      <c r="P7120" s="4">
        <f t="shared" si="782"/>
        <v>-12.23</v>
      </c>
      <c r="Q7120" t="str">
        <f t="shared" si="783"/>
        <v>Inefficient</v>
      </c>
    </row>
    <row r="7121" spans="1:17" x14ac:dyDescent="0.3">
      <c r="A7121" s="1">
        <v>45555</v>
      </c>
      <c r="B7121" t="s">
        <v>46</v>
      </c>
      <c r="C7121" t="s">
        <v>12</v>
      </c>
      <c r="D7121" t="s">
        <v>5</v>
      </c>
      <c r="E7121" t="s">
        <v>6</v>
      </c>
      <c r="F7121">
        <v>1153</v>
      </c>
      <c r="G7121">
        <v>48</v>
      </c>
      <c r="H7121">
        <v>6</v>
      </c>
      <c r="I7121" s="4">
        <v>26.09</v>
      </c>
      <c r="J7121" s="4">
        <v>403.52</v>
      </c>
      <c r="K7121" s="2">
        <f t="shared" si="777"/>
        <v>4.163052905464007E-2</v>
      </c>
      <c r="L7121">
        <f t="shared" si="778"/>
        <v>0.125</v>
      </c>
      <c r="M7121" s="4">
        <f t="shared" si="779"/>
        <v>0.5435416666666667</v>
      </c>
      <c r="N7121" s="4">
        <f t="shared" si="780"/>
        <v>4.3483333333333336</v>
      </c>
      <c r="O7121">
        <f t="shared" si="781"/>
        <v>15.466462246071291</v>
      </c>
      <c r="P7121" s="4">
        <f t="shared" si="782"/>
        <v>377.43</v>
      </c>
      <c r="Q7121" t="str">
        <f t="shared" si="783"/>
        <v>Efficient</v>
      </c>
    </row>
    <row r="7122" spans="1:17" x14ac:dyDescent="0.3">
      <c r="A7122" s="1">
        <v>45555</v>
      </c>
      <c r="B7122" t="s">
        <v>46</v>
      </c>
      <c r="C7122" t="s">
        <v>12</v>
      </c>
      <c r="D7122" t="s">
        <v>5</v>
      </c>
      <c r="E7122" t="s">
        <v>7</v>
      </c>
      <c r="F7122">
        <v>7323</v>
      </c>
      <c r="G7122">
        <v>219</v>
      </c>
      <c r="H7122">
        <v>11</v>
      </c>
      <c r="I7122" s="4">
        <v>134.31</v>
      </c>
      <c r="J7122" s="4">
        <v>828.6</v>
      </c>
      <c r="K7122" s="2">
        <f t="shared" si="777"/>
        <v>2.9905776321179845E-2</v>
      </c>
      <c r="L7122">
        <f t="shared" si="778"/>
        <v>5.0228310502283102E-2</v>
      </c>
      <c r="M7122" s="4">
        <f t="shared" si="779"/>
        <v>0.61328767123287675</v>
      </c>
      <c r="N7122" s="4">
        <f t="shared" si="780"/>
        <v>12.21</v>
      </c>
      <c r="O7122">
        <f t="shared" si="781"/>
        <v>6.1693098056734419</v>
      </c>
      <c r="P7122" s="4">
        <f t="shared" si="782"/>
        <v>694.29</v>
      </c>
      <c r="Q7122" t="str">
        <f t="shared" si="783"/>
        <v>Efficient</v>
      </c>
    </row>
    <row r="7123" spans="1:17" x14ac:dyDescent="0.3">
      <c r="A7123" s="1">
        <v>45555</v>
      </c>
      <c r="B7123" t="s">
        <v>46</v>
      </c>
      <c r="C7123" t="s">
        <v>12</v>
      </c>
      <c r="D7123" t="s">
        <v>5</v>
      </c>
      <c r="E7123" t="s">
        <v>8</v>
      </c>
      <c r="F7123">
        <v>5625</v>
      </c>
      <c r="G7123">
        <v>181</v>
      </c>
      <c r="H7123">
        <v>12</v>
      </c>
      <c r="I7123" s="4">
        <v>173.02</v>
      </c>
      <c r="J7123" s="4">
        <v>746.79</v>
      </c>
      <c r="K7123" s="2">
        <f t="shared" si="777"/>
        <v>3.2177777777777777E-2</v>
      </c>
      <c r="L7123">
        <f t="shared" si="778"/>
        <v>6.6298342541436461E-2</v>
      </c>
      <c r="M7123" s="4">
        <f t="shared" si="779"/>
        <v>0.95591160220994476</v>
      </c>
      <c r="N7123" s="4">
        <f t="shared" si="780"/>
        <v>14.418333333333335</v>
      </c>
      <c r="O7123">
        <f t="shared" si="781"/>
        <v>4.3162062189342265</v>
      </c>
      <c r="P7123" s="4">
        <f t="shared" si="782"/>
        <v>573.77</v>
      </c>
      <c r="Q7123" t="str">
        <f t="shared" si="783"/>
        <v>Efficient</v>
      </c>
    </row>
    <row r="7124" spans="1:17" x14ac:dyDescent="0.3">
      <c r="A7124" s="1">
        <v>45555</v>
      </c>
      <c r="B7124" t="s">
        <v>46</v>
      </c>
      <c r="C7124" t="s">
        <v>12</v>
      </c>
      <c r="D7124" t="s">
        <v>9</v>
      </c>
      <c r="E7124" t="s">
        <v>6</v>
      </c>
      <c r="F7124">
        <v>1958</v>
      </c>
      <c r="G7124">
        <v>38</v>
      </c>
      <c r="H7124">
        <v>1</v>
      </c>
      <c r="I7124" s="4">
        <v>41.16</v>
      </c>
      <c r="J7124" s="4">
        <v>63.17</v>
      </c>
      <c r="K7124" s="2">
        <f t="shared" si="777"/>
        <v>1.9407558733401432E-2</v>
      </c>
      <c r="L7124">
        <f t="shared" si="778"/>
        <v>2.6315789473684209E-2</v>
      </c>
      <c r="M7124" s="4">
        <f t="shared" si="779"/>
        <v>1.0831578947368421</v>
      </c>
      <c r="N7124" s="4">
        <f t="shared" si="780"/>
        <v>41.16</v>
      </c>
      <c r="O7124">
        <f t="shared" si="781"/>
        <v>1.5347424684159379</v>
      </c>
      <c r="P7124" s="4">
        <f t="shared" si="782"/>
        <v>22.010000000000005</v>
      </c>
      <c r="Q7124" t="str">
        <f t="shared" si="783"/>
        <v>Inefficient</v>
      </c>
    </row>
    <row r="7125" spans="1:17" x14ac:dyDescent="0.3">
      <c r="A7125" s="1">
        <v>45555</v>
      </c>
      <c r="B7125" t="s">
        <v>46</v>
      </c>
      <c r="C7125" t="s">
        <v>12</v>
      </c>
      <c r="D7125" t="s">
        <v>9</v>
      </c>
      <c r="E7125" t="s">
        <v>7</v>
      </c>
      <c r="F7125">
        <v>10786</v>
      </c>
      <c r="G7125">
        <v>133</v>
      </c>
      <c r="H7125">
        <v>1</v>
      </c>
      <c r="I7125" s="4">
        <v>279.38</v>
      </c>
      <c r="J7125" s="4">
        <v>62.63</v>
      </c>
      <c r="K7125" s="2">
        <f t="shared" si="777"/>
        <v>1.2330799184127572E-2</v>
      </c>
      <c r="L7125">
        <f t="shared" si="778"/>
        <v>7.5187969924812026E-3</v>
      </c>
      <c r="M7125" s="4">
        <f t="shared" si="779"/>
        <v>2.1006015037593984</v>
      </c>
      <c r="N7125" s="4">
        <f t="shared" si="780"/>
        <v>279.38</v>
      </c>
      <c r="O7125">
        <f t="shared" si="781"/>
        <v>0.22417495883742575</v>
      </c>
      <c r="P7125" s="4">
        <f t="shared" si="782"/>
        <v>-216.75</v>
      </c>
      <c r="Q7125" t="str">
        <f t="shared" si="783"/>
        <v>Inefficient</v>
      </c>
    </row>
    <row r="7126" spans="1:17" x14ac:dyDescent="0.3">
      <c r="A7126" s="1">
        <v>45555</v>
      </c>
      <c r="B7126" t="s">
        <v>46</v>
      </c>
      <c r="C7126" t="s">
        <v>12</v>
      </c>
      <c r="D7126" t="s">
        <v>9</v>
      </c>
      <c r="E7126" t="s">
        <v>8</v>
      </c>
      <c r="F7126">
        <v>2463</v>
      </c>
      <c r="G7126">
        <v>35</v>
      </c>
      <c r="H7126">
        <v>1</v>
      </c>
      <c r="I7126" s="4">
        <v>75.27</v>
      </c>
      <c r="J7126" s="4">
        <v>60.09</v>
      </c>
      <c r="K7126" s="2">
        <f t="shared" si="777"/>
        <v>1.4210312626877792E-2</v>
      </c>
      <c r="L7126">
        <f t="shared" si="778"/>
        <v>2.8571428571428571E-2</v>
      </c>
      <c r="M7126" s="4">
        <f t="shared" si="779"/>
        <v>2.1505714285714284</v>
      </c>
      <c r="N7126" s="4">
        <f t="shared" si="780"/>
        <v>75.27</v>
      </c>
      <c r="O7126">
        <f t="shared" si="781"/>
        <v>0.79832602630530103</v>
      </c>
      <c r="P7126" s="4">
        <f t="shared" si="782"/>
        <v>-15.179999999999993</v>
      </c>
      <c r="Q7126" t="str">
        <f t="shared" si="783"/>
        <v>Inefficient</v>
      </c>
    </row>
    <row r="7127" spans="1:17" x14ac:dyDescent="0.3">
      <c r="A7127" s="1">
        <v>45555</v>
      </c>
      <c r="B7127" t="s">
        <v>46</v>
      </c>
      <c r="C7127" t="s">
        <v>12</v>
      </c>
      <c r="D7127" t="s">
        <v>10</v>
      </c>
      <c r="E7127" t="s">
        <v>6</v>
      </c>
      <c r="F7127">
        <v>2415</v>
      </c>
      <c r="G7127">
        <v>64</v>
      </c>
      <c r="H7127">
        <v>3</v>
      </c>
      <c r="I7127" s="4">
        <v>58.16</v>
      </c>
      <c r="J7127" s="4">
        <v>285.79000000000002</v>
      </c>
      <c r="K7127" s="2">
        <f t="shared" si="777"/>
        <v>2.650103519668737E-2</v>
      </c>
      <c r="L7127">
        <f t="shared" si="778"/>
        <v>4.6875E-2</v>
      </c>
      <c r="M7127" s="4">
        <f t="shared" si="779"/>
        <v>0.90874999999999995</v>
      </c>
      <c r="N7127" s="4">
        <f t="shared" si="780"/>
        <v>19.386666666666667</v>
      </c>
      <c r="O7127">
        <f t="shared" si="781"/>
        <v>4.9138583218707019</v>
      </c>
      <c r="P7127" s="4">
        <f t="shared" si="782"/>
        <v>227.63000000000002</v>
      </c>
      <c r="Q7127" t="str">
        <f t="shared" si="783"/>
        <v>Efficient</v>
      </c>
    </row>
    <row r="7128" spans="1:17" x14ac:dyDescent="0.3">
      <c r="A7128" s="1">
        <v>45555</v>
      </c>
      <c r="B7128" t="s">
        <v>46</v>
      </c>
      <c r="C7128" t="s">
        <v>12</v>
      </c>
      <c r="D7128" t="s">
        <v>10</v>
      </c>
      <c r="E7128" t="s">
        <v>7</v>
      </c>
      <c r="F7128">
        <v>10688</v>
      </c>
      <c r="G7128">
        <v>316</v>
      </c>
      <c r="H7128">
        <v>23</v>
      </c>
      <c r="I7128" s="4">
        <v>384.33</v>
      </c>
      <c r="J7128" s="4">
        <v>2057.14</v>
      </c>
      <c r="K7128" s="2">
        <f t="shared" si="777"/>
        <v>2.9565868263473054E-2</v>
      </c>
      <c r="L7128">
        <f t="shared" si="778"/>
        <v>7.2784810126582278E-2</v>
      </c>
      <c r="M7128" s="4">
        <f t="shared" si="779"/>
        <v>1.2162341772151899</v>
      </c>
      <c r="N7128" s="4">
        <f t="shared" si="780"/>
        <v>16.71</v>
      </c>
      <c r="O7128">
        <f t="shared" si="781"/>
        <v>5.3525355814013995</v>
      </c>
      <c r="P7128" s="4">
        <f t="shared" si="782"/>
        <v>1672.81</v>
      </c>
      <c r="Q7128" t="str">
        <f t="shared" si="783"/>
        <v>Efficient</v>
      </c>
    </row>
    <row r="7129" spans="1:17" x14ac:dyDescent="0.3">
      <c r="A7129" s="1">
        <v>45555</v>
      </c>
      <c r="B7129" t="s">
        <v>46</v>
      </c>
      <c r="C7129" t="s">
        <v>12</v>
      </c>
      <c r="D7129" t="s">
        <v>10</v>
      </c>
      <c r="E7129" t="s">
        <v>8</v>
      </c>
      <c r="F7129">
        <v>5295</v>
      </c>
      <c r="G7129">
        <v>99</v>
      </c>
      <c r="H7129">
        <v>4</v>
      </c>
      <c r="I7129" s="4">
        <v>184.66</v>
      </c>
      <c r="J7129" s="4">
        <v>203.59</v>
      </c>
      <c r="K7129" s="2">
        <f t="shared" si="777"/>
        <v>1.8696883852691217E-2</v>
      </c>
      <c r="L7129">
        <f t="shared" si="778"/>
        <v>4.0404040404040407E-2</v>
      </c>
      <c r="M7129" s="4">
        <f t="shared" si="779"/>
        <v>1.8652525252525252</v>
      </c>
      <c r="N7129" s="4">
        <f t="shared" si="780"/>
        <v>46.164999999999999</v>
      </c>
      <c r="O7129">
        <f t="shared" si="781"/>
        <v>1.1025127260911947</v>
      </c>
      <c r="P7129" s="4">
        <f t="shared" si="782"/>
        <v>18.930000000000007</v>
      </c>
      <c r="Q7129" t="str">
        <f t="shared" si="783"/>
        <v>Inefficient</v>
      </c>
    </row>
    <row r="7130" spans="1:17" x14ac:dyDescent="0.3">
      <c r="A7130" s="1">
        <v>45556</v>
      </c>
      <c r="B7130" t="s">
        <v>46</v>
      </c>
      <c r="C7130" t="s">
        <v>4</v>
      </c>
      <c r="D7130" t="s">
        <v>5</v>
      </c>
      <c r="E7130" t="s">
        <v>6</v>
      </c>
      <c r="F7130">
        <v>6848</v>
      </c>
      <c r="G7130">
        <v>290</v>
      </c>
      <c r="H7130">
        <v>41</v>
      </c>
      <c r="I7130" s="4">
        <v>186.1</v>
      </c>
      <c r="J7130" s="4">
        <v>2967.67</v>
      </c>
      <c r="K7130" s="2">
        <f t="shared" si="777"/>
        <v>4.2348130841121497E-2</v>
      </c>
      <c r="L7130">
        <f t="shared" si="778"/>
        <v>0.14137931034482759</v>
      </c>
      <c r="M7130" s="4">
        <f t="shared" si="779"/>
        <v>0.64172413793103444</v>
      </c>
      <c r="N7130" s="4">
        <f t="shared" si="780"/>
        <v>4.5390243902439025</v>
      </c>
      <c r="O7130">
        <f t="shared" si="781"/>
        <v>15.94664159054272</v>
      </c>
      <c r="P7130" s="4">
        <f t="shared" si="782"/>
        <v>2781.57</v>
      </c>
      <c r="Q7130" t="str">
        <f t="shared" si="783"/>
        <v>Efficient</v>
      </c>
    </row>
    <row r="7131" spans="1:17" x14ac:dyDescent="0.3">
      <c r="A7131" s="1">
        <v>45556</v>
      </c>
      <c r="B7131" t="s">
        <v>46</v>
      </c>
      <c r="C7131" t="s">
        <v>4</v>
      </c>
      <c r="D7131" t="s">
        <v>5</v>
      </c>
      <c r="E7131" t="s">
        <v>7</v>
      </c>
      <c r="F7131">
        <v>3702</v>
      </c>
      <c r="G7131">
        <v>89</v>
      </c>
      <c r="H7131">
        <v>9</v>
      </c>
      <c r="I7131" s="4">
        <v>85.1</v>
      </c>
      <c r="J7131" s="4">
        <v>789.36</v>
      </c>
      <c r="K7131" s="2">
        <f t="shared" si="777"/>
        <v>2.404105888708806E-2</v>
      </c>
      <c r="L7131">
        <f t="shared" si="778"/>
        <v>0.10112359550561797</v>
      </c>
      <c r="M7131" s="4">
        <f t="shared" si="779"/>
        <v>0.95617977528089881</v>
      </c>
      <c r="N7131" s="4">
        <f t="shared" si="780"/>
        <v>9.4555555555555557</v>
      </c>
      <c r="O7131">
        <f t="shared" si="781"/>
        <v>9.2756756756756769</v>
      </c>
      <c r="P7131" s="4">
        <f t="shared" si="782"/>
        <v>704.26</v>
      </c>
      <c r="Q7131" t="str">
        <f t="shared" si="783"/>
        <v>Efficient</v>
      </c>
    </row>
    <row r="7132" spans="1:17" x14ac:dyDescent="0.3">
      <c r="A7132" s="1">
        <v>45556</v>
      </c>
      <c r="B7132" t="s">
        <v>46</v>
      </c>
      <c r="C7132" t="s">
        <v>4</v>
      </c>
      <c r="D7132" t="s">
        <v>5</v>
      </c>
      <c r="E7132" t="s">
        <v>8</v>
      </c>
      <c r="F7132">
        <v>216</v>
      </c>
      <c r="G7132">
        <v>8</v>
      </c>
      <c r="H7132">
        <v>0</v>
      </c>
      <c r="I7132" s="4">
        <v>5.65</v>
      </c>
      <c r="J7132" s="4">
        <v>0</v>
      </c>
      <c r="K7132" s="2">
        <f t="shared" si="777"/>
        <v>3.7037037037037035E-2</v>
      </c>
      <c r="L7132">
        <f t="shared" si="778"/>
        <v>0</v>
      </c>
      <c r="M7132" s="4">
        <f t="shared" si="779"/>
        <v>0.70625000000000004</v>
      </c>
      <c r="N7132" s="4">
        <f t="shared" si="780"/>
        <v>0</v>
      </c>
      <c r="O7132">
        <f t="shared" si="781"/>
        <v>0</v>
      </c>
      <c r="P7132" s="4">
        <f t="shared" si="782"/>
        <v>-5.65</v>
      </c>
      <c r="Q7132" t="str">
        <f t="shared" si="783"/>
        <v>Inefficient</v>
      </c>
    </row>
    <row r="7133" spans="1:17" x14ac:dyDescent="0.3">
      <c r="A7133" s="1">
        <v>45556</v>
      </c>
      <c r="B7133" t="s">
        <v>46</v>
      </c>
      <c r="C7133" t="s">
        <v>4</v>
      </c>
      <c r="D7133" t="s">
        <v>9</v>
      </c>
      <c r="E7133" t="s">
        <v>6</v>
      </c>
      <c r="F7133">
        <v>7595</v>
      </c>
      <c r="G7133">
        <v>132</v>
      </c>
      <c r="H7133">
        <v>3</v>
      </c>
      <c r="I7133" s="4">
        <v>153.15</v>
      </c>
      <c r="J7133" s="4">
        <v>266.23</v>
      </c>
      <c r="K7133" s="2">
        <f t="shared" si="777"/>
        <v>1.73798551678736E-2</v>
      </c>
      <c r="L7133">
        <f t="shared" si="778"/>
        <v>2.2727272727272728E-2</v>
      </c>
      <c r="M7133" s="4">
        <f t="shared" si="779"/>
        <v>1.1602272727272727</v>
      </c>
      <c r="N7133" s="4">
        <f t="shared" si="780"/>
        <v>51.050000000000004</v>
      </c>
      <c r="O7133">
        <f t="shared" si="781"/>
        <v>1.7383610839046686</v>
      </c>
      <c r="P7133" s="4">
        <f t="shared" si="782"/>
        <v>113.08000000000001</v>
      </c>
      <c r="Q7133" t="str">
        <f t="shared" si="783"/>
        <v>Inefficient</v>
      </c>
    </row>
    <row r="7134" spans="1:17" x14ac:dyDescent="0.3">
      <c r="A7134" s="1">
        <v>45556</v>
      </c>
      <c r="B7134" t="s">
        <v>46</v>
      </c>
      <c r="C7134" t="s">
        <v>4</v>
      </c>
      <c r="D7134" t="s">
        <v>9</v>
      </c>
      <c r="E7134" t="s">
        <v>7</v>
      </c>
      <c r="F7134">
        <v>3246</v>
      </c>
      <c r="G7134">
        <v>61</v>
      </c>
      <c r="H7134">
        <v>2</v>
      </c>
      <c r="I7134" s="4">
        <v>121.62</v>
      </c>
      <c r="J7134" s="4">
        <v>158.28</v>
      </c>
      <c r="K7134" s="2">
        <f t="shared" si="777"/>
        <v>1.8792359827479975E-2</v>
      </c>
      <c r="L7134">
        <f t="shared" si="778"/>
        <v>3.2786885245901641E-2</v>
      </c>
      <c r="M7134" s="4">
        <f t="shared" si="779"/>
        <v>1.9937704918032788</v>
      </c>
      <c r="N7134" s="4">
        <f t="shared" si="780"/>
        <v>60.81</v>
      </c>
      <c r="O7134">
        <f t="shared" si="781"/>
        <v>1.3014306857424764</v>
      </c>
      <c r="P7134" s="4">
        <f t="shared" si="782"/>
        <v>36.659999999999997</v>
      </c>
      <c r="Q7134" t="str">
        <f t="shared" si="783"/>
        <v>Inefficient</v>
      </c>
    </row>
    <row r="7135" spans="1:17" x14ac:dyDescent="0.3">
      <c r="A7135" s="1">
        <v>45556</v>
      </c>
      <c r="B7135" t="s">
        <v>46</v>
      </c>
      <c r="C7135" t="s">
        <v>4</v>
      </c>
      <c r="D7135" t="s">
        <v>9</v>
      </c>
      <c r="E7135" t="s">
        <v>8</v>
      </c>
      <c r="F7135">
        <v>238</v>
      </c>
      <c r="G7135">
        <v>2</v>
      </c>
      <c r="H7135">
        <v>0</v>
      </c>
      <c r="I7135" s="4">
        <v>6.01</v>
      </c>
      <c r="J7135" s="4">
        <v>0</v>
      </c>
      <c r="K7135" s="2">
        <f t="shared" si="777"/>
        <v>8.4033613445378148E-3</v>
      </c>
      <c r="L7135">
        <f t="shared" si="778"/>
        <v>0</v>
      </c>
      <c r="M7135" s="4">
        <f t="shared" si="779"/>
        <v>3.0049999999999999</v>
      </c>
      <c r="N7135" s="4">
        <f t="shared" si="780"/>
        <v>0</v>
      </c>
      <c r="O7135">
        <f t="shared" si="781"/>
        <v>0</v>
      </c>
      <c r="P7135" s="4">
        <f t="shared" si="782"/>
        <v>-6.01</v>
      </c>
      <c r="Q7135" t="str">
        <f t="shared" si="783"/>
        <v>Inefficient</v>
      </c>
    </row>
    <row r="7136" spans="1:17" x14ac:dyDescent="0.3">
      <c r="A7136" s="1">
        <v>45556</v>
      </c>
      <c r="B7136" t="s">
        <v>46</v>
      </c>
      <c r="C7136" t="s">
        <v>4</v>
      </c>
      <c r="D7136" t="s">
        <v>10</v>
      </c>
      <c r="E7136" t="s">
        <v>6</v>
      </c>
      <c r="F7136">
        <v>5976</v>
      </c>
      <c r="G7136">
        <v>95</v>
      </c>
      <c r="H7136">
        <v>4</v>
      </c>
      <c r="I7136" s="4">
        <v>89.15</v>
      </c>
      <c r="J7136" s="4">
        <v>239.6</v>
      </c>
      <c r="K7136" s="2">
        <f t="shared" si="777"/>
        <v>1.5896921017402945E-2</v>
      </c>
      <c r="L7136">
        <f t="shared" si="778"/>
        <v>4.2105263157894736E-2</v>
      </c>
      <c r="M7136" s="4">
        <f t="shared" si="779"/>
        <v>0.93842105263157904</v>
      </c>
      <c r="N7136" s="4">
        <f t="shared" si="780"/>
        <v>22.287500000000001</v>
      </c>
      <c r="O7136">
        <f t="shared" si="781"/>
        <v>2.6876051598429611</v>
      </c>
      <c r="P7136" s="4">
        <f t="shared" si="782"/>
        <v>150.44999999999999</v>
      </c>
      <c r="Q7136" t="str">
        <f t="shared" si="783"/>
        <v>Inefficient</v>
      </c>
    </row>
    <row r="7137" spans="1:17" x14ac:dyDescent="0.3">
      <c r="A7137" s="1">
        <v>45556</v>
      </c>
      <c r="B7137" t="s">
        <v>46</v>
      </c>
      <c r="C7137" t="s">
        <v>4</v>
      </c>
      <c r="D7137" t="s">
        <v>10</v>
      </c>
      <c r="E7137" t="s">
        <v>7</v>
      </c>
      <c r="F7137">
        <v>5193</v>
      </c>
      <c r="G7137">
        <v>134</v>
      </c>
      <c r="H7137">
        <v>4</v>
      </c>
      <c r="I7137" s="4">
        <v>113.46</v>
      </c>
      <c r="J7137" s="4">
        <v>212.98</v>
      </c>
      <c r="K7137" s="2">
        <f t="shared" si="777"/>
        <v>2.5803966878490275E-2</v>
      </c>
      <c r="L7137">
        <f t="shared" si="778"/>
        <v>2.9850746268656716E-2</v>
      </c>
      <c r="M7137" s="4">
        <f t="shared" si="779"/>
        <v>0.84671641791044772</v>
      </c>
      <c r="N7137" s="4">
        <f t="shared" si="780"/>
        <v>28.364999999999998</v>
      </c>
      <c r="O7137">
        <f t="shared" si="781"/>
        <v>1.8771373171161643</v>
      </c>
      <c r="P7137" s="4">
        <f t="shared" si="782"/>
        <v>99.52</v>
      </c>
      <c r="Q7137" t="str">
        <f t="shared" si="783"/>
        <v>Inefficient</v>
      </c>
    </row>
    <row r="7138" spans="1:17" x14ac:dyDescent="0.3">
      <c r="A7138" s="1">
        <v>45556</v>
      </c>
      <c r="B7138" t="s">
        <v>46</v>
      </c>
      <c r="C7138" t="s">
        <v>4</v>
      </c>
      <c r="D7138" t="s">
        <v>10</v>
      </c>
      <c r="E7138" t="s">
        <v>8</v>
      </c>
      <c r="F7138">
        <v>541</v>
      </c>
      <c r="G7138">
        <v>12</v>
      </c>
      <c r="H7138">
        <v>0</v>
      </c>
      <c r="I7138" s="4">
        <v>18.420000000000002</v>
      </c>
      <c r="J7138" s="4">
        <v>0</v>
      </c>
      <c r="K7138" s="2">
        <f t="shared" si="777"/>
        <v>2.2181146025878003E-2</v>
      </c>
      <c r="L7138">
        <f t="shared" si="778"/>
        <v>0</v>
      </c>
      <c r="M7138" s="4">
        <f t="shared" si="779"/>
        <v>1.5350000000000001</v>
      </c>
      <c r="N7138" s="4">
        <f t="shared" si="780"/>
        <v>0</v>
      </c>
      <c r="O7138">
        <f t="shared" si="781"/>
        <v>0</v>
      </c>
      <c r="P7138" s="4">
        <f t="shared" si="782"/>
        <v>-18.420000000000002</v>
      </c>
      <c r="Q7138" t="str">
        <f t="shared" si="783"/>
        <v>Inefficient</v>
      </c>
    </row>
    <row r="7139" spans="1:17" x14ac:dyDescent="0.3">
      <c r="A7139" s="1">
        <v>45556</v>
      </c>
      <c r="B7139" t="s">
        <v>46</v>
      </c>
      <c r="C7139" t="s">
        <v>11</v>
      </c>
      <c r="D7139" t="s">
        <v>5</v>
      </c>
      <c r="E7139" t="s">
        <v>6</v>
      </c>
      <c r="F7139">
        <v>14660</v>
      </c>
      <c r="G7139">
        <v>295</v>
      </c>
      <c r="H7139">
        <v>17</v>
      </c>
      <c r="I7139" s="4">
        <v>548.08000000000004</v>
      </c>
      <c r="J7139" s="4">
        <v>1008.97</v>
      </c>
      <c r="K7139" s="2">
        <f t="shared" si="777"/>
        <v>2.0122783083219645E-2</v>
      </c>
      <c r="L7139">
        <f t="shared" si="778"/>
        <v>5.7627118644067797E-2</v>
      </c>
      <c r="M7139" s="4">
        <f t="shared" si="779"/>
        <v>1.857898305084746</v>
      </c>
      <c r="N7139" s="4">
        <f t="shared" si="780"/>
        <v>32.24</v>
      </c>
      <c r="O7139">
        <f t="shared" si="781"/>
        <v>1.8409173843234563</v>
      </c>
      <c r="P7139" s="4">
        <f t="shared" si="782"/>
        <v>460.89</v>
      </c>
      <c r="Q7139" t="str">
        <f t="shared" si="783"/>
        <v>Inefficient</v>
      </c>
    </row>
    <row r="7140" spans="1:17" x14ac:dyDescent="0.3">
      <c r="A7140" s="1">
        <v>45556</v>
      </c>
      <c r="B7140" t="s">
        <v>46</v>
      </c>
      <c r="C7140" t="s">
        <v>11</v>
      </c>
      <c r="D7140" t="s">
        <v>5</v>
      </c>
      <c r="E7140" t="s">
        <v>7</v>
      </c>
      <c r="F7140">
        <v>638</v>
      </c>
      <c r="G7140">
        <v>15</v>
      </c>
      <c r="H7140">
        <v>1</v>
      </c>
      <c r="I7140" s="4">
        <v>11.66</v>
      </c>
      <c r="J7140" s="4">
        <v>90.18</v>
      </c>
      <c r="K7140" s="2">
        <f t="shared" si="777"/>
        <v>2.3510971786833857E-2</v>
      </c>
      <c r="L7140">
        <f t="shared" si="778"/>
        <v>6.6666666666666666E-2</v>
      </c>
      <c r="M7140" s="4">
        <f t="shared" si="779"/>
        <v>0.77733333333333332</v>
      </c>
      <c r="N7140" s="4">
        <f t="shared" si="780"/>
        <v>11.66</v>
      </c>
      <c r="O7140">
        <f t="shared" si="781"/>
        <v>7.7341337907375651</v>
      </c>
      <c r="P7140" s="4">
        <f t="shared" si="782"/>
        <v>78.52000000000001</v>
      </c>
      <c r="Q7140" t="str">
        <f t="shared" si="783"/>
        <v>Efficient</v>
      </c>
    </row>
    <row r="7141" spans="1:17" x14ac:dyDescent="0.3">
      <c r="A7141" s="1">
        <v>45556</v>
      </c>
      <c r="B7141" t="s">
        <v>46</v>
      </c>
      <c r="C7141" t="s">
        <v>11</v>
      </c>
      <c r="D7141" t="s">
        <v>5</v>
      </c>
      <c r="E7141" t="s">
        <v>8</v>
      </c>
      <c r="F7141">
        <v>981</v>
      </c>
      <c r="G7141">
        <v>24</v>
      </c>
      <c r="H7141">
        <v>1</v>
      </c>
      <c r="I7141" s="4">
        <v>25.8</v>
      </c>
      <c r="J7141" s="4">
        <v>97.15</v>
      </c>
      <c r="K7141" s="2">
        <f t="shared" si="777"/>
        <v>2.4464831804281346E-2</v>
      </c>
      <c r="L7141">
        <f t="shared" si="778"/>
        <v>4.1666666666666664E-2</v>
      </c>
      <c r="M7141" s="4">
        <f t="shared" si="779"/>
        <v>1.075</v>
      </c>
      <c r="N7141" s="4">
        <f t="shared" si="780"/>
        <v>25.8</v>
      </c>
      <c r="O7141">
        <f t="shared" si="781"/>
        <v>3.7655038759689923</v>
      </c>
      <c r="P7141" s="4">
        <f t="shared" si="782"/>
        <v>71.350000000000009</v>
      </c>
      <c r="Q7141" t="str">
        <f t="shared" si="783"/>
        <v>Efficient</v>
      </c>
    </row>
    <row r="7142" spans="1:17" x14ac:dyDescent="0.3">
      <c r="A7142" s="1">
        <v>45556</v>
      </c>
      <c r="B7142" t="s">
        <v>46</v>
      </c>
      <c r="C7142" t="s">
        <v>11</v>
      </c>
      <c r="D7142" t="s">
        <v>9</v>
      </c>
      <c r="E7142" t="s">
        <v>6</v>
      </c>
      <c r="F7142">
        <v>11755</v>
      </c>
      <c r="G7142">
        <v>185</v>
      </c>
      <c r="H7142">
        <v>4</v>
      </c>
      <c r="I7142" s="4">
        <v>304.83</v>
      </c>
      <c r="J7142" s="4">
        <v>367.94</v>
      </c>
      <c r="K7142" s="2">
        <f t="shared" si="777"/>
        <v>1.5737983836665248E-2</v>
      </c>
      <c r="L7142">
        <f t="shared" si="778"/>
        <v>2.1621621621621623E-2</v>
      </c>
      <c r="M7142" s="4">
        <f t="shared" si="779"/>
        <v>1.6477297297297298</v>
      </c>
      <c r="N7142" s="4">
        <f t="shared" si="780"/>
        <v>76.207499999999996</v>
      </c>
      <c r="O7142">
        <f t="shared" si="781"/>
        <v>1.2070334284683266</v>
      </c>
      <c r="P7142" s="4">
        <f t="shared" si="782"/>
        <v>63.110000000000014</v>
      </c>
      <c r="Q7142" t="str">
        <f t="shared" si="783"/>
        <v>Inefficient</v>
      </c>
    </row>
    <row r="7143" spans="1:17" x14ac:dyDescent="0.3">
      <c r="A7143" s="1">
        <v>45556</v>
      </c>
      <c r="B7143" t="s">
        <v>46</v>
      </c>
      <c r="C7143" t="s">
        <v>11</v>
      </c>
      <c r="D7143" t="s">
        <v>9</v>
      </c>
      <c r="E7143" t="s">
        <v>7</v>
      </c>
      <c r="F7143">
        <v>1040</v>
      </c>
      <c r="G7143">
        <v>9</v>
      </c>
      <c r="H7143">
        <v>0</v>
      </c>
      <c r="I7143" s="4">
        <v>36.950000000000003</v>
      </c>
      <c r="J7143" s="4">
        <v>0</v>
      </c>
      <c r="K7143" s="2">
        <f t="shared" si="777"/>
        <v>8.6538461538461543E-3</v>
      </c>
      <c r="L7143">
        <f t="shared" si="778"/>
        <v>0</v>
      </c>
      <c r="M7143" s="4">
        <f t="shared" si="779"/>
        <v>4.1055555555555561</v>
      </c>
      <c r="N7143" s="4">
        <f t="shared" si="780"/>
        <v>0</v>
      </c>
      <c r="O7143">
        <f t="shared" si="781"/>
        <v>0</v>
      </c>
      <c r="P7143" s="4">
        <f t="shared" si="782"/>
        <v>-36.950000000000003</v>
      </c>
      <c r="Q7143" t="str">
        <f t="shared" si="783"/>
        <v>Inefficient</v>
      </c>
    </row>
    <row r="7144" spans="1:17" x14ac:dyDescent="0.3">
      <c r="A7144" s="1">
        <v>45556</v>
      </c>
      <c r="B7144" t="s">
        <v>46</v>
      </c>
      <c r="C7144" t="s">
        <v>11</v>
      </c>
      <c r="D7144" t="s">
        <v>9</v>
      </c>
      <c r="E7144" t="s">
        <v>8</v>
      </c>
      <c r="F7144">
        <v>764</v>
      </c>
      <c r="G7144">
        <v>11</v>
      </c>
      <c r="H7144">
        <v>0</v>
      </c>
      <c r="I7144" s="4">
        <v>11.12</v>
      </c>
      <c r="J7144" s="4">
        <v>0</v>
      </c>
      <c r="K7144" s="2">
        <f t="shared" si="777"/>
        <v>1.4397905759162303E-2</v>
      </c>
      <c r="L7144">
        <f t="shared" si="778"/>
        <v>0</v>
      </c>
      <c r="M7144" s="4">
        <f t="shared" si="779"/>
        <v>1.0109090909090908</v>
      </c>
      <c r="N7144" s="4">
        <f t="shared" si="780"/>
        <v>0</v>
      </c>
      <c r="O7144">
        <f t="shared" si="781"/>
        <v>0</v>
      </c>
      <c r="P7144" s="4">
        <f t="shared" si="782"/>
        <v>-11.12</v>
      </c>
      <c r="Q7144" t="str">
        <f t="shared" si="783"/>
        <v>Inefficient</v>
      </c>
    </row>
    <row r="7145" spans="1:17" x14ac:dyDescent="0.3">
      <c r="A7145" s="1">
        <v>45556</v>
      </c>
      <c r="B7145" t="s">
        <v>46</v>
      </c>
      <c r="C7145" t="s">
        <v>11</v>
      </c>
      <c r="D7145" t="s">
        <v>10</v>
      </c>
      <c r="E7145" t="s">
        <v>6</v>
      </c>
      <c r="F7145">
        <v>6407</v>
      </c>
      <c r="G7145">
        <v>108</v>
      </c>
      <c r="H7145">
        <v>5</v>
      </c>
      <c r="I7145" s="4">
        <v>112.22</v>
      </c>
      <c r="J7145" s="4">
        <v>386.64</v>
      </c>
      <c r="K7145" s="2">
        <f t="shared" si="777"/>
        <v>1.6856563134072109E-2</v>
      </c>
      <c r="L7145">
        <f t="shared" si="778"/>
        <v>4.6296296296296294E-2</v>
      </c>
      <c r="M7145" s="4">
        <f t="shared" si="779"/>
        <v>1.039074074074074</v>
      </c>
      <c r="N7145" s="4">
        <f t="shared" si="780"/>
        <v>22.443999999999999</v>
      </c>
      <c r="O7145">
        <f t="shared" si="781"/>
        <v>3.4453751559436818</v>
      </c>
      <c r="P7145" s="4">
        <f t="shared" si="782"/>
        <v>274.41999999999996</v>
      </c>
      <c r="Q7145" t="str">
        <f t="shared" si="783"/>
        <v>Inefficient</v>
      </c>
    </row>
    <row r="7146" spans="1:17" x14ac:dyDescent="0.3">
      <c r="A7146" s="1">
        <v>45556</v>
      </c>
      <c r="B7146" t="s">
        <v>46</v>
      </c>
      <c r="C7146" t="s">
        <v>11</v>
      </c>
      <c r="D7146" t="s">
        <v>10</v>
      </c>
      <c r="E7146" t="s">
        <v>7</v>
      </c>
      <c r="F7146">
        <v>562</v>
      </c>
      <c r="G7146">
        <v>15</v>
      </c>
      <c r="H7146">
        <v>0</v>
      </c>
      <c r="I7146" s="4">
        <v>12.75</v>
      </c>
      <c r="J7146" s="4">
        <v>0</v>
      </c>
      <c r="K7146" s="2">
        <f t="shared" si="777"/>
        <v>2.6690391459074734E-2</v>
      </c>
      <c r="L7146">
        <f t="shared" si="778"/>
        <v>0</v>
      </c>
      <c r="M7146" s="4">
        <f t="shared" si="779"/>
        <v>0.85</v>
      </c>
      <c r="N7146" s="4">
        <f t="shared" si="780"/>
        <v>0</v>
      </c>
      <c r="O7146">
        <f t="shared" si="781"/>
        <v>0</v>
      </c>
      <c r="P7146" s="4">
        <f t="shared" si="782"/>
        <v>-12.75</v>
      </c>
      <c r="Q7146" t="str">
        <f t="shared" si="783"/>
        <v>Inefficient</v>
      </c>
    </row>
    <row r="7147" spans="1:17" x14ac:dyDescent="0.3">
      <c r="A7147" s="1">
        <v>45556</v>
      </c>
      <c r="B7147" t="s">
        <v>46</v>
      </c>
      <c r="C7147" t="s">
        <v>11</v>
      </c>
      <c r="D7147" t="s">
        <v>10</v>
      </c>
      <c r="E7147" t="s">
        <v>8</v>
      </c>
      <c r="F7147">
        <v>457</v>
      </c>
      <c r="G7147">
        <v>11</v>
      </c>
      <c r="H7147">
        <v>0</v>
      </c>
      <c r="I7147" s="4">
        <v>17.68</v>
      </c>
      <c r="J7147" s="4">
        <v>0</v>
      </c>
      <c r="K7147" s="2">
        <f t="shared" si="777"/>
        <v>2.4070021881838075E-2</v>
      </c>
      <c r="L7147">
        <f t="shared" si="778"/>
        <v>0</v>
      </c>
      <c r="M7147" s="4">
        <f t="shared" si="779"/>
        <v>1.6072727272727272</v>
      </c>
      <c r="N7147" s="4">
        <f t="shared" si="780"/>
        <v>0</v>
      </c>
      <c r="O7147">
        <f t="shared" si="781"/>
        <v>0</v>
      </c>
      <c r="P7147" s="4">
        <f t="shared" si="782"/>
        <v>-17.68</v>
      </c>
      <c r="Q7147" t="str">
        <f t="shared" si="783"/>
        <v>Inefficient</v>
      </c>
    </row>
    <row r="7148" spans="1:17" x14ac:dyDescent="0.3">
      <c r="A7148" s="1">
        <v>45556</v>
      </c>
      <c r="B7148" t="s">
        <v>46</v>
      </c>
      <c r="C7148" t="s">
        <v>12</v>
      </c>
      <c r="D7148" t="s">
        <v>5</v>
      </c>
      <c r="E7148" t="s">
        <v>6</v>
      </c>
      <c r="F7148">
        <v>1518</v>
      </c>
      <c r="G7148">
        <v>60</v>
      </c>
      <c r="H7148">
        <v>4</v>
      </c>
      <c r="I7148" s="4">
        <v>23.61</v>
      </c>
      <c r="J7148" s="4">
        <v>248.52</v>
      </c>
      <c r="K7148" s="2">
        <f t="shared" si="777"/>
        <v>3.9525691699604744E-2</v>
      </c>
      <c r="L7148">
        <f t="shared" si="778"/>
        <v>6.6666666666666666E-2</v>
      </c>
      <c r="M7148" s="4">
        <f t="shared" si="779"/>
        <v>0.39350000000000002</v>
      </c>
      <c r="N7148" s="4">
        <f t="shared" si="780"/>
        <v>5.9024999999999999</v>
      </c>
      <c r="O7148">
        <f t="shared" si="781"/>
        <v>10.52604828462516</v>
      </c>
      <c r="P7148" s="4">
        <f t="shared" si="782"/>
        <v>224.91000000000003</v>
      </c>
      <c r="Q7148" t="str">
        <f t="shared" si="783"/>
        <v>Efficient</v>
      </c>
    </row>
    <row r="7149" spans="1:17" x14ac:dyDescent="0.3">
      <c r="A7149" s="1">
        <v>45556</v>
      </c>
      <c r="B7149" t="s">
        <v>46</v>
      </c>
      <c r="C7149" t="s">
        <v>12</v>
      </c>
      <c r="D7149" t="s">
        <v>5</v>
      </c>
      <c r="E7149" t="s">
        <v>7</v>
      </c>
      <c r="F7149">
        <v>9881</v>
      </c>
      <c r="G7149">
        <v>237</v>
      </c>
      <c r="H7149">
        <v>21</v>
      </c>
      <c r="I7149" s="4">
        <v>226.15</v>
      </c>
      <c r="J7149" s="4">
        <v>1419.27</v>
      </c>
      <c r="K7149" s="2">
        <f t="shared" si="777"/>
        <v>2.3985426576257463E-2</v>
      </c>
      <c r="L7149">
        <f t="shared" si="778"/>
        <v>8.8607594936708861E-2</v>
      </c>
      <c r="M7149" s="4">
        <f t="shared" si="779"/>
        <v>0.95421940928270044</v>
      </c>
      <c r="N7149" s="4">
        <f t="shared" si="780"/>
        <v>10.769047619047619</v>
      </c>
      <c r="O7149">
        <f t="shared" si="781"/>
        <v>6.2757904045987178</v>
      </c>
      <c r="P7149" s="4">
        <f t="shared" si="782"/>
        <v>1193.1199999999999</v>
      </c>
      <c r="Q7149" t="str">
        <f t="shared" si="783"/>
        <v>Efficient</v>
      </c>
    </row>
    <row r="7150" spans="1:17" x14ac:dyDescent="0.3">
      <c r="A7150" s="1">
        <v>45556</v>
      </c>
      <c r="B7150" t="s">
        <v>46</v>
      </c>
      <c r="C7150" t="s">
        <v>12</v>
      </c>
      <c r="D7150" t="s">
        <v>5</v>
      </c>
      <c r="E7150" t="s">
        <v>8</v>
      </c>
      <c r="F7150">
        <v>2357</v>
      </c>
      <c r="G7150">
        <v>84</v>
      </c>
      <c r="H7150">
        <v>9</v>
      </c>
      <c r="I7150" s="4">
        <v>40.75</v>
      </c>
      <c r="J7150" s="4">
        <v>518.12</v>
      </c>
      <c r="K7150" s="2">
        <f t="shared" si="777"/>
        <v>3.5638523546881629E-2</v>
      </c>
      <c r="L7150">
        <f t="shared" si="778"/>
        <v>0.10714285714285714</v>
      </c>
      <c r="M7150" s="4">
        <f t="shared" si="779"/>
        <v>0.48511904761904762</v>
      </c>
      <c r="N7150" s="4">
        <f t="shared" si="780"/>
        <v>4.5277777777777777</v>
      </c>
      <c r="O7150">
        <f t="shared" si="781"/>
        <v>12.714601226993866</v>
      </c>
      <c r="P7150" s="4">
        <f t="shared" si="782"/>
        <v>477.37</v>
      </c>
      <c r="Q7150" t="str">
        <f t="shared" si="783"/>
        <v>Efficient</v>
      </c>
    </row>
    <row r="7151" spans="1:17" x14ac:dyDescent="0.3">
      <c r="A7151" s="1">
        <v>45556</v>
      </c>
      <c r="B7151" t="s">
        <v>46</v>
      </c>
      <c r="C7151" t="s">
        <v>12</v>
      </c>
      <c r="D7151" t="s">
        <v>9</v>
      </c>
      <c r="E7151" t="s">
        <v>6</v>
      </c>
      <c r="F7151">
        <v>1468</v>
      </c>
      <c r="G7151">
        <v>19</v>
      </c>
      <c r="H7151">
        <v>0</v>
      </c>
      <c r="I7151" s="4">
        <v>26.04</v>
      </c>
      <c r="J7151" s="4">
        <v>0</v>
      </c>
      <c r="K7151" s="2">
        <f t="shared" si="777"/>
        <v>1.2942779291553134E-2</v>
      </c>
      <c r="L7151">
        <f t="shared" si="778"/>
        <v>0</v>
      </c>
      <c r="M7151" s="4">
        <f t="shared" si="779"/>
        <v>1.3705263157894736</v>
      </c>
      <c r="N7151" s="4">
        <f t="shared" si="780"/>
        <v>0</v>
      </c>
      <c r="O7151">
        <f t="shared" si="781"/>
        <v>0</v>
      </c>
      <c r="P7151" s="4">
        <f t="shared" si="782"/>
        <v>-26.04</v>
      </c>
      <c r="Q7151" t="str">
        <f t="shared" si="783"/>
        <v>Inefficient</v>
      </c>
    </row>
    <row r="7152" spans="1:17" x14ac:dyDescent="0.3">
      <c r="A7152" s="1">
        <v>45556</v>
      </c>
      <c r="B7152" t="s">
        <v>46</v>
      </c>
      <c r="C7152" t="s">
        <v>12</v>
      </c>
      <c r="D7152" t="s">
        <v>9</v>
      </c>
      <c r="E7152" t="s">
        <v>7</v>
      </c>
      <c r="F7152">
        <v>10743</v>
      </c>
      <c r="G7152">
        <v>128</v>
      </c>
      <c r="H7152">
        <v>3</v>
      </c>
      <c r="I7152" s="4">
        <v>213.43</v>
      </c>
      <c r="J7152" s="4">
        <v>199.23</v>
      </c>
      <c r="K7152" s="2">
        <f t="shared" si="777"/>
        <v>1.1914735176393932E-2</v>
      </c>
      <c r="L7152">
        <f t="shared" si="778"/>
        <v>2.34375E-2</v>
      </c>
      <c r="M7152" s="4">
        <f t="shared" si="779"/>
        <v>1.6674218750000001</v>
      </c>
      <c r="N7152" s="4">
        <f t="shared" si="780"/>
        <v>71.143333333333331</v>
      </c>
      <c r="O7152">
        <f t="shared" si="781"/>
        <v>0.93346764747223909</v>
      </c>
      <c r="P7152" s="4">
        <f t="shared" si="782"/>
        <v>-14.200000000000017</v>
      </c>
      <c r="Q7152" t="str">
        <f t="shared" si="783"/>
        <v>Inefficient</v>
      </c>
    </row>
    <row r="7153" spans="1:17" x14ac:dyDescent="0.3">
      <c r="A7153" s="1">
        <v>45556</v>
      </c>
      <c r="B7153" t="s">
        <v>46</v>
      </c>
      <c r="C7153" t="s">
        <v>12</v>
      </c>
      <c r="D7153" t="s">
        <v>9</v>
      </c>
      <c r="E7153" t="s">
        <v>8</v>
      </c>
      <c r="F7153">
        <v>3544</v>
      </c>
      <c r="G7153">
        <v>23</v>
      </c>
      <c r="H7153">
        <v>0</v>
      </c>
      <c r="I7153" s="4">
        <v>65.28</v>
      </c>
      <c r="J7153" s="4">
        <v>0</v>
      </c>
      <c r="K7153" s="2">
        <f t="shared" si="777"/>
        <v>6.4898419864559817E-3</v>
      </c>
      <c r="L7153">
        <f t="shared" si="778"/>
        <v>0</v>
      </c>
      <c r="M7153" s="4">
        <f t="shared" si="779"/>
        <v>2.8382608695652176</v>
      </c>
      <c r="N7153" s="4">
        <f t="shared" si="780"/>
        <v>0</v>
      </c>
      <c r="O7153">
        <f t="shared" si="781"/>
        <v>0</v>
      </c>
      <c r="P7153" s="4">
        <f t="shared" si="782"/>
        <v>-65.28</v>
      </c>
      <c r="Q7153" t="str">
        <f t="shared" si="783"/>
        <v>Inefficient</v>
      </c>
    </row>
    <row r="7154" spans="1:17" x14ac:dyDescent="0.3">
      <c r="A7154" s="1">
        <v>45556</v>
      </c>
      <c r="B7154" t="s">
        <v>46</v>
      </c>
      <c r="C7154" t="s">
        <v>12</v>
      </c>
      <c r="D7154" t="s">
        <v>10</v>
      </c>
      <c r="E7154" t="s">
        <v>6</v>
      </c>
      <c r="F7154">
        <v>2228</v>
      </c>
      <c r="G7154">
        <v>47</v>
      </c>
      <c r="H7154">
        <v>1</v>
      </c>
      <c r="I7154" s="4">
        <v>81.75</v>
      </c>
      <c r="J7154" s="4">
        <v>91.02</v>
      </c>
      <c r="K7154" s="2">
        <f t="shared" si="777"/>
        <v>2.1095152603231599E-2</v>
      </c>
      <c r="L7154">
        <f t="shared" si="778"/>
        <v>2.1276595744680851E-2</v>
      </c>
      <c r="M7154" s="4">
        <f t="shared" si="779"/>
        <v>1.7393617021276595</v>
      </c>
      <c r="N7154" s="4">
        <f t="shared" si="780"/>
        <v>81.75</v>
      </c>
      <c r="O7154">
        <f t="shared" si="781"/>
        <v>1.1133944954128441</v>
      </c>
      <c r="P7154" s="4">
        <f t="shared" si="782"/>
        <v>9.269999999999996</v>
      </c>
      <c r="Q7154" t="str">
        <f t="shared" si="783"/>
        <v>Inefficient</v>
      </c>
    </row>
    <row r="7155" spans="1:17" x14ac:dyDescent="0.3">
      <c r="A7155" s="1">
        <v>45556</v>
      </c>
      <c r="B7155" t="s">
        <v>46</v>
      </c>
      <c r="C7155" t="s">
        <v>12</v>
      </c>
      <c r="D7155" t="s">
        <v>10</v>
      </c>
      <c r="E7155" t="s">
        <v>7</v>
      </c>
      <c r="F7155">
        <v>4916</v>
      </c>
      <c r="G7155">
        <v>82</v>
      </c>
      <c r="H7155">
        <v>3</v>
      </c>
      <c r="I7155" s="4">
        <v>181.33</v>
      </c>
      <c r="J7155" s="4">
        <v>261.38</v>
      </c>
      <c r="K7155" s="2">
        <f t="shared" si="777"/>
        <v>1.6680227827502035E-2</v>
      </c>
      <c r="L7155">
        <f t="shared" si="778"/>
        <v>3.6585365853658534E-2</v>
      </c>
      <c r="M7155" s="4">
        <f t="shared" si="779"/>
        <v>2.2113414634146342</v>
      </c>
      <c r="N7155" s="4">
        <f t="shared" si="780"/>
        <v>60.443333333333335</v>
      </c>
      <c r="O7155">
        <f t="shared" si="781"/>
        <v>1.4414603209617822</v>
      </c>
      <c r="P7155" s="4">
        <f t="shared" si="782"/>
        <v>80.049999999999983</v>
      </c>
      <c r="Q7155" t="str">
        <f t="shared" si="783"/>
        <v>Inefficient</v>
      </c>
    </row>
    <row r="7156" spans="1:17" x14ac:dyDescent="0.3">
      <c r="A7156" s="1">
        <v>45556</v>
      </c>
      <c r="B7156" t="s">
        <v>46</v>
      </c>
      <c r="C7156" t="s">
        <v>12</v>
      </c>
      <c r="D7156" t="s">
        <v>10</v>
      </c>
      <c r="E7156" t="s">
        <v>8</v>
      </c>
      <c r="F7156">
        <v>4563</v>
      </c>
      <c r="G7156">
        <v>85</v>
      </c>
      <c r="H7156">
        <v>1</v>
      </c>
      <c r="I7156" s="4">
        <v>77.44</v>
      </c>
      <c r="J7156" s="4">
        <v>71.7</v>
      </c>
      <c r="K7156" s="2">
        <f t="shared" si="777"/>
        <v>1.8628095551172473E-2</v>
      </c>
      <c r="L7156">
        <f t="shared" si="778"/>
        <v>1.1764705882352941E-2</v>
      </c>
      <c r="M7156" s="4">
        <f t="shared" si="779"/>
        <v>0.9110588235294117</v>
      </c>
      <c r="N7156" s="4">
        <f t="shared" si="780"/>
        <v>77.44</v>
      </c>
      <c r="O7156">
        <f t="shared" si="781"/>
        <v>0.92587809917355379</v>
      </c>
      <c r="P7156" s="4">
        <f t="shared" si="782"/>
        <v>-5.7399999999999949</v>
      </c>
      <c r="Q7156" t="str">
        <f t="shared" si="783"/>
        <v>Inefficient</v>
      </c>
    </row>
    <row r="7157" spans="1:17" x14ac:dyDescent="0.3">
      <c r="A7157" s="1">
        <v>45557</v>
      </c>
      <c r="B7157" t="s">
        <v>46</v>
      </c>
      <c r="C7157" t="s">
        <v>4</v>
      </c>
      <c r="D7157" t="s">
        <v>5</v>
      </c>
      <c r="E7157" t="s">
        <v>6</v>
      </c>
      <c r="F7157">
        <v>3400</v>
      </c>
      <c r="G7157">
        <v>100</v>
      </c>
      <c r="H7157">
        <v>8</v>
      </c>
      <c r="I7157" s="4">
        <v>96.46</v>
      </c>
      <c r="J7157" s="4">
        <v>591.72</v>
      </c>
      <c r="K7157" s="2">
        <f t="shared" si="777"/>
        <v>2.9411764705882353E-2</v>
      </c>
      <c r="L7157">
        <f t="shared" si="778"/>
        <v>0.08</v>
      </c>
      <c r="M7157" s="4">
        <f t="shared" si="779"/>
        <v>0.9645999999999999</v>
      </c>
      <c r="N7157" s="4">
        <f t="shared" si="780"/>
        <v>12.057499999999999</v>
      </c>
      <c r="O7157">
        <f t="shared" si="781"/>
        <v>6.1343562098279083</v>
      </c>
      <c r="P7157" s="4">
        <f t="shared" si="782"/>
        <v>495.26000000000005</v>
      </c>
      <c r="Q7157" t="str">
        <f t="shared" si="783"/>
        <v>Efficient</v>
      </c>
    </row>
    <row r="7158" spans="1:17" x14ac:dyDescent="0.3">
      <c r="A7158" s="1">
        <v>45557</v>
      </c>
      <c r="B7158" t="s">
        <v>46</v>
      </c>
      <c r="C7158" t="s">
        <v>4</v>
      </c>
      <c r="D7158" t="s">
        <v>5</v>
      </c>
      <c r="E7158" t="s">
        <v>7</v>
      </c>
      <c r="F7158">
        <v>3887</v>
      </c>
      <c r="G7158">
        <v>182</v>
      </c>
      <c r="H7158">
        <v>19</v>
      </c>
      <c r="I7158" s="4">
        <v>94.34</v>
      </c>
      <c r="J7158" s="4">
        <v>1104.1500000000001</v>
      </c>
      <c r="K7158" s="2">
        <f t="shared" si="777"/>
        <v>4.6822742474916385E-2</v>
      </c>
      <c r="L7158">
        <f t="shared" si="778"/>
        <v>0.1043956043956044</v>
      </c>
      <c r="M7158" s="4">
        <f t="shared" si="779"/>
        <v>0.51835164835164838</v>
      </c>
      <c r="N7158" s="4">
        <f t="shared" si="780"/>
        <v>4.9652631578947366</v>
      </c>
      <c r="O7158">
        <f t="shared" si="781"/>
        <v>11.703943184227263</v>
      </c>
      <c r="P7158" s="4">
        <f t="shared" si="782"/>
        <v>1009.8100000000001</v>
      </c>
      <c r="Q7158" t="str">
        <f t="shared" si="783"/>
        <v>Efficient</v>
      </c>
    </row>
    <row r="7159" spans="1:17" x14ac:dyDescent="0.3">
      <c r="A7159" s="1">
        <v>45557</v>
      </c>
      <c r="B7159" t="s">
        <v>46</v>
      </c>
      <c r="C7159" t="s">
        <v>4</v>
      </c>
      <c r="D7159" t="s">
        <v>5</v>
      </c>
      <c r="E7159" t="s">
        <v>8</v>
      </c>
      <c r="F7159">
        <v>289</v>
      </c>
      <c r="G7159">
        <v>6</v>
      </c>
      <c r="H7159">
        <v>0</v>
      </c>
      <c r="I7159" s="4">
        <v>4.3099999999999996</v>
      </c>
      <c r="J7159" s="4">
        <v>0</v>
      </c>
      <c r="K7159" s="2">
        <f t="shared" si="777"/>
        <v>2.0761245674740483E-2</v>
      </c>
      <c r="L7159">
        <f t="shared" si="778"/>
        <v>0</v>
      </c>
      <c r="M7159" s="4">
        <f t="shared" si="779"/>
        <v>0.71833333333333327</v>
      </c>
      <c r="N7159" s="4">
        <f t="shared" si="780"/>
        <v>0</v>
      </c>
      <c r="O7159">
        <f t="shared" si="781"/>
        <v>0</v>
      </c>
      <c r="P7159" s="4">
        <f t="shared" si="782"/>
        <v>-4.3099999999999996</v>
      </c>
      <c r="Q7159" t="str">
        <f t="shared" si="783"/>
        <v>Inefficient</v>
      </c>
    </row>
    <row r="7160" spans="1:17" x14ac:dyDescent="0.3">
      <c r="A7160" s="1">
        <v>45557</v>
      </c>
      <c r="B7160" t="s">
        <v>46</v>
      </c>
      <c r="C7160" t="s">
        <v>4</v>
      </c>
      <c r="D7160" t="s">
        <v>9</v>
      </c>
      <c r="E7160" t="s">
        <v>6</v>
      </c>
      <c r="F7160">
        <v>7733</v>
      </c>
      <c r="G7160">
        <v>52</v>
      </c>
      <c r="H7160">
        <v>0</v>
      </c>
      <c r="I7160" s="4">
        <v>148.87</v>
      </c>
      <c r="J7160" s="4">
        <v>0</v>
      </c>
      <c r="K7160" s="2">
        <f t="shared" si="777"/>
        <v>6.7244277770593559E-3</v>
      </c>
      <c r="L7160">
        <f t="shared" si="778"/>
        <v>0</v>
      </c>
      <c r="M7160" s="4">
        <f t="shared" si="779"/>
        <v>2.8628846153846155</v>
      </c>
      <c r="N7160" s="4">
        <f t="shared" si="780"/>
        <v>0</v>
      </c>
      <c r="O7160">
        <f t="shared" si="781"/>
        <v>0</v>
      </c>
      <c r="P7160" s="4">
        <f t="shared" si="782"/>
        <v>-148.87</v>
      </c>
      <c r="Q7160" t="str">
        <f t="shared" si="783"/>
        <v>Inefficient</v>
      </c>
    </row>
    <row r="7161" spans="1:17" x14ac:dyDescent="0.3">
      <c r="A7161" s="1">
        <v>45557</v>
      </c>
      <c r="B7161" t="s">
        <v>46</v>
      </c>
      <c r="C7161" t="s">
        <v>4</v>
      </c>
      <c r="D7161" t="s">
        <v>9</v>
      </c>
      <c r="E7161" t="s">
        <v>7</v>
      </c>
      <c r="F7161">
        <v>7239</v>
      </c>
      <c r="G7161">
        <v>55</v>
      </c>
      <c r="H7161">
        <v>1</v>
      </c>
      <c r="I7161" s="4">
        <v>158.41</v>
      </c>
      <c r="J7161" s="4">
        <v>50.95</v>
      </c>
      <c r="K7161" s="2">
        <f t="shared" si="777"/>
        <v>7.5977344937146014E-3</v>
      </c>
      <c r="L7161">
        <f t="shared" si="778"/>
        <v>1.8181818181818181E-2</v>
      </c>
      <c r="M7161" s="4">
        <f t="shared" si="779"/>
        <v>2.8801818181818182</v>
      </c>
      <c r="N7161" s="4">
        <f t="shared" si="780"/>
        <v>158.41</v>
      </c>
      <c r="O7161">
        <f t="shared" si="781"/>
        <v>0.32163373524398714</v>
      </c>
      <c r="P7161" s="4">
        <f t="shared" si="782"/>
        <v>-107.46</v>
      </c>
      <c r="Q7161" t="str">
        <f t="shared" si="783"/>
        <v>Inefficient</v>
      </c>
    </row>
    <row r="7162" spans="1:17" x14ac:dyDescent="0.3">
      <c r="A7162" s="1">
        <v>45557</v>
      </c>
      <c r="B7162" t="s">
        <v>46</v>
      </c>
      <c r="C7162" t="s">
        <v>4</v>
      </c>
      <c r="D7162" t="s">
        <v>9</v>
      </c>
      <c r="E7162" t="s">
        <v>8</v>
      </c>
      <c r="F7162">
        <v>715</v>
      </c>
      <c r="G7162">
        <v>6</v>
      </c>
      <c r="H7162">
        <v>0</v>
      </c>
      <c r="I7162" s="4">
        <v>17.68</v>
      </c>
      <c r="J7162" s="4">
        <v>0</v>
      </c>
      <c r="K7162" s="2">
        <f t="shared" si="777"/>
        <v>8.3916083916083916E-3</v>
      </c>
      <c r="L7162">
        <f t="shared" si="778"/>
        <v>0</v>
      </c>
      <c r="M7162" s="4">
        <f t="shared" si="779"/>
        <v>2.9466666666666668</v>
      </c>
      <c r="N7162" s="4">
        <f t="shared" si="780"/>
        <v>0</v>
      </c>
      <c r="O7162">
        <f t="shared" si="781"/>
        <v>0</v>
      </c>
      <c r="P7162" s="4">
        <f t="shared" si="782"/>
        <v>-17.68</v>
      </c>
      <c r="Q7162" t="str">
        <f t="shared" si="783"/>
        <v>Inefficient</v>
      </c>
    </row>
    <row r="7163" spans="1:17" x14ac:dyDescent="0.3">
      <c r="A7163" s="1">
        <v>45557</v>
      </c>
      <c r="B7163" t="s">
        <v>46</v>
      </c>
      <c r="C7163" t="s">
        <v>4</v>
      </c>
      <c r="D7163" t="s">
        <v>10</v>
      </c>
      <c r="E7163" t="s">
        <v>6</v>
      </c>
      <c r="F7163">
        <v>6329</v>
      </c>
      <c r="G7163">
        <v>95</v>
      </c>
      <c r="H7163">
        <v>6</v>
      </c>
      <c r="I7163" s="4">
        <v>135.24</v>
      </c>
      <c r="J7163" s="4">
        <v>340.81</v>
      </c>
      <c r="K7163" s="2">
        <f t="shared" si="777"/>
        <v>1.5010270184863327E-2</v>
      </c>
      <c r="L7163">
        <f t="shared" si="778"/>
        <v>6.3157894736842107E-2</v>
      </c>
      <c r="M7163" s="4">
        <f t="shared" si="779"/>
        <v>1.4235789473684211</v>
      </c>
      <c r="N7163" s="4">
        <f t="shared" si="780"/>
        <v>22.540000000000003</v>
      </c>
      <c r="O7163">
        <f t="shared" si="781"/>
        <v>2.5200384501626738</v>
      </c>
      <c r="P7163" s="4">
        <f t="shared" si="782"/>
        <v>205.57</v>
      </c>
      <c r="Q7163" t="str">
        <f t="shared" si="783"/>
        <v>Inefficient</v>
      </c>
    </row>
    <row r="7164" spans="1:17" x14ac:dyDescent="0.3">
      <c r="A7164" s="1">
        <v>45557</v>
      </c>
      <c r="B7164" t="s">
        <v>46</v>
      </c>
      <c r="C7164" t="s">
        <v>4</v>
      </c>
      <c r="D7164" t="s">
        <v>10</v>
      </c>
      <c r="E7164" t="s">
        <v>7</v>
      </c>
      <c r="F7164">
        <v>4291</v>
      </c>
      <c r="G7164">
        <v>104</v>
      </c>
      <c r="H7164">
        <v>7</v>
      </c>
      <c r="I7164" s="4">
        <v>120.74</v>
      </c>
      <c r="J7164" s="4">
        <v>655.14</v>
      </c>
      <c r="K7164" s="2">
        <f t="shared" si="777"/>
        <v>2.4236774644604987E-2</v>
      </c>
      <c r="L7164">
        <f t="shared" si="778"/>
        <v>6.7307692307692304E-2</v>
      </c>
      <c r="M7164" s="4">
        <f t="shared" si="779"/>
        <v>1.1609615384615384</v>
      </c>
      <c r="N7164" s="4">
        <f t="shared" si="780"/>
        <v>17.248571428571427</v>
      </c>
      <c r="O7164">
        <f t="shared" si="781"/>
        <v>5.4260394235547462</v>
      </c>
      <c r="P7164" s="4">
        <f t="shared" si="782"/>
        <v>534.4</v>
      </c>
      <c r="Q7164" t="str">
        <f t="shared" si="783"/>
        <v>Efficient</v>
      </c>
    </row>
    <row r="7165" spans="1:17" x14ac:dyDescent="0.3">
      <c r="A7165" s="1">
        <v>45557</v>
      </c>
      <c r="B7165" t="s">
        <v>46</v>
      </c>
      <c r="C7165" t="s">
        <v>4</v>
      </c>
      <c r="D7165" t="s">
        <v>10</v>
      </c>
      <c r="E7165" t="s">
        <v>8</v>
      </c>
      <c r="F7165">
        <v>368</v>
      </c>
      <c r="G7165">
        <v>9</v>
      </c>
      <c r="H7165">
        <v>0</v>
      </c>
      <c r="I7165" s="4">
        <v>9.11</v>
      </c>
      <c r="J7165" s="4">
        <v>0</v>
      </c>
      <c r="K7165" s="2">
        <f t="shared" si="777"/>
        <v>2.4456521739130436E-2</v>
      </c>
      <c r="L7165">
        <f t="shared" si="778"/>
        <v>0</v>
      </c>
      <c r="M7165" s="4">
        <f t="shared" si="779"/>
        <v>1.0122222222222221</v>
      </c>
      <c r="N7165" s="4">
        <f t="shared" si="780"/>
        <v>0</v>
      </c>
      <c r="O7165">
        <f t="shared" si="781"/>
        <v>0</v>
      </c>
      <c r="P7165" s="4">
        <f t="shared" si="782"/>
        <v>-9.11</v>
      </c>
      <c r="Q7165" t="str">
        <f t="shared" si="783"/>
        <v>Inefficient</v>
      </c>
    </row>
    <row r="7166" spans="1:17" x14ac:dyDescent="0.3">
      <c r="A7166" s="1">
        <v>45557</v>
      </c>
      <c r="B7166" t="s">
        <v>46</v>
      </c>
      <c r="C7166" t="s">
        <v>11</v>
      </c>
      <c r="D7166" t="s">
        <v>5</v>
      </c>
      <c r="E7166" t="s">
        <v>6</v>
      </c>
      <c r="F7166">
        <v>9231</v>
      </c>
      <c r="G7166">
        <v>435</v>
      </c>
      <c r="H7166">
        <v>64</v>
      </c>
      <c r="I7166" s="4">
        <v>188.24</v>
      </c>
      <c r="J7166" s="4">
        <v>6259.75</v>
      </c>
      <c r="K7166" s="2">
        <f t="shared" si="777"/>
        <v>4.7123821904452391E-2</v>
      </c>
      <c r="L7166">
        <f t="shared" si="778"/>
        <v>0.14712643678160919</v>
      </c>
      <c r="M7166" s="4">
        <f t="shared" si="779"/>
        <v>0.43273563218390809</v>
      </c>
      <c r="N7166" s="4">
        <f t="shared" si="780"/>
        <v>2.9412500000000001</v>
      </c>
      <c r="O7166">
        <f t="shared" si="781"/>
        <v>33.254090522736931</v>
      </c>
      <c r="P7166" s="4">
        <f t="shared" si="782"/>
        <v>6071.51</v>
      </c>
      <c r="Q7166" t="str">
        <f t="shared" si="783"/>
        <v>Efficient</v>
      </c>
    </row>
    <row r="7167" spans="1:17" x14ac:dyDescent="0.3">
      <c r="A7167" s="1">
        <v>45557</v>
      </c>
      <c r="B7167" t="s">
        <v>46</v>
      </c>
      <c r="C7167" t="s">
        <v>11</v>
      </c>
      <c r="D7167" t="s">
        <v>5</v>
      </c>
      <c r="E7167" t="s">
        <v>7</v>
      </c>
      <c r="F7167">
        <v>1967</v>
      </c>
      <c r="G7167">
        <v>57</v>
      </c>
      <c r="H7167">
        <v>8</v>
      </c>
      <c r="I7167" s="4">
        <v>69.930000000000007</v>
      </c>
      <c r="J7167" s="4">
        <v>676.97</v>
      </c>
      <c r="K7167" s="2">
        <f t="shared" si="777"/>
        <v>2.8978139298423997E-2</v>
      </c>
      <c r="L7167">
        <f t="shared" si="778"/>
        <v>0.14035087719298245</v>
      </c>
      <c r="M7167" s="4">
        <f t="shared" si="779"/>
        <v>1.226842105263158</v>
      </c>
      <c r="N7167" s="4">
        <f t="shared" si="780"/>
        <v>8.7412500000000009</v>
      </c>
      <c r="O7167">
        <f t="shared" si="781"/>
        <v>9.6806806806806804</v>
      </c>
      <c r="P7167" s="4">
        <f t="shared" si="782"/>
        <v>607.04</v>
      </c>
      <c r="Q7167" t="str">
        <f t="shared" si="783"/>
        <v>Efficient</v>
      </c>
    </row>
    <row r="7168" spans="1:17" x14ac:dyDescent="0.3">
      <c r="A7168" s="1">
        <v>45557</v>
      </c>
      <c r="B7168" t="s">
        <v>46</v>
      </c>
      <c r="C7168" t="s">
        <v>11</v>
      </c>
      <c r="D7168" t="s">
        <v>5</v>
      </c>
      <c r="E7168" t="s">
        <v>8</v>
      </c>
      <c r="F7168">
        <v>870</v>
      </c>
      <c r="G7168">
        <v>38</v>
      </c>
      <c r="H7168">
        <v>5</v>
      </c>
      <c r="I7168" s="4">
        <v>16.39</v>
      </c>
      <c r="J7168" s="4">
        <v>394.8</v>
      </c>
      <c r="K7168" s="2">
        <f t="shared" si="777"/>
        <v>4.3678160919540229E-2</v>
      </c>
      <c r="L7168">
        <f t="shared" si="778"/>
        <v>0.13157894736842105</v>
      </c>
      <c r="M7168" s="4">
        <f t="shared" si="779"/>
        <v>0.43131578947368421</v>
      </c>
      <c r="N7168" s="4">
        <f t="shared" si="780"/>
        <v>3.278</v>
      </c>
      <c r="O7168">
        <f t="shared" si="781"/>
        <v>24.087858450274556</v>
      </c>
      <c r="P7168" s="4">
        <f t="shared" si="782"/>
        <v>378.41</v>
      </c>
      <c r="Q7168" t="str">
        <f t="shared" si="783"/>
        <v>Efficient</v>
      </c>
    </row>
    <row r="7169" spans="1:17" x14ac:dyDescent="0.3">
      <c r="A7169" s="1">
        <v>45557</v>
      </c>
      <c r="B7169" t="s">
        <v>46</v>
      </c>
      <c r="C7169" t="s">
        <v>11</v>
      </c>
      <c r="D7169" t="s">
        <v>9</v>
      </c>
      <c r="E7169" t="s">
        <v>6</v>
      </c>
      <c r="F7169">
        <v>10689</v>
      </c>
      <c r="G7169">
        <v>103</v>
      </c>
      <c r="H7169">
        <v>2</v>
      </c>
      <c r="I7169" s="4">
        <v>243.46</v>
      </c>
      <c r="J7169" s="4">
        <v>182.21</v>
      </c>
      <c r="K7169" s="2">
        <f t="shared" si="777"/>
        <v>9.6360744690803628E-3</v>
      </c>
      <c r="L7169">
        <f t="shared" si="778"/>
        <v>1.9417475728155338E-2</v>
      </c>
      <c r="M7169" s="4">
        <f t="shared" si="779"/>
        <v>2.3636893203883496</v>
      </c>
      <c r="N7169" s="4">
        <f t="shared" si="780"/>
        <v>121.73</v>
      </c>
      <c r="O7169">
        <f t="shared" si="781"/>
        <v>0.74841863139735476</v>
      </c>
      <c r="P7169" s="4">
        <f t="shared" si="782"/>
        <v>-61.25</v>
      </c>
      <c r="Q7169" t="str">
        <f t="shared" si="783"/>
        <v>Inefficient</v>
      </c>
    </row>
    <row r="7170" spans="1:17" x14ac:dyDescent="0.3">
      <c r="A7170" s="1">
        <v>45557</v>
      </c>
      <c r="B7170" t="s">
        <v>46</v>
      </c>
      <c r="C7170" t="s">
        <v>11</v>
      </c>
      <c r="D7170" t="s">
        <v>9</v>
      </c>
      <c r="E7170" t="s">
        <v>7</v>
      </c>
      <c r="F7170">
        <v>1905</v>
      </c>
      <c r="G7170">
        <v>31</v>
      </c>
      <c r="H7170">
        <v>1</v>
      </c>
      <c r="I7170" s="4">
        <v>62.21</v>
      </c>
      <c r="J7170" s="4">
        <v>71.55</v>
      </c>
      <c r="K7170" s="2">
        <f t="shared" si="777"/>
        <v>1.6272965879265092E-2</v>
      </c>
      <c r="L7170">
        <f t="shared" si="778"/>
        <v>3.2258064516129031E-2</v>
      </c>
      <c r="M7170" s="4">
        <f t="shared" si="779"/>
        <v>2.0067741935483872</v>
      </c>
      <c r="N7170" s="4">
        <f t="shared" si="780"/>
        <v>62.21</v>
      </c>
      <c r="O7170">
        <f t="shared" si="781"/>
        <v>1.150136633981675</v>
      </c>
      <c r="P7170" s="4">
        <f t="shared" si="782"/>
        <v>9.3399999999999963</v>
      </c>
      <c r="Q7170" t="str">
        <f t="shared" si="783"/>
        <v>Inefficient</v>
      </c>
    </row>
    <row r="7171" spans="1:17" x14ac:dyDescent="0.3">
      <c r="A7171" s="1">
        <v>45557</v>
      </c>
      <c r="B7171" t="s">
        <v>46</v>
      </c>
      <c r="C7171" t="s">
        <v>11</v>
      </c>
      <c r="D7171" t="s">
        <v>9</v>
      </c>
      <c r="E7171" t="s">
        <v>8</v>
      </c>
      <c r="F7171">
        <v>730</v>
      </c>
      <c r="G7171">
        <v>6</v>
      </c>
      <c r="H7171">
        <v>0</v>
      </c>
      <c r="I7171" s="4">
        <v>19.739999999999998</v>
      </c>
      <c r="J7171" s="4">
        <v>0</v>
      </c>
      <c r="K7171" s="2">
        <f t="shared" ref="K7171:K7234" si="784">G7171/F7171</f>
        <v>8.21917808219178E-3</v>
      </c>
      <c r="L7171">
        <f t="shared" ref="L7171:L7234" si="785">IF(G7171=0,0,H7171/G7171)</f>
        <v>0</v>
      </c>
      <c r="M7171" s="4">
        <f t="shared" ref="M7171:M7234" si="786">IF(G7171=0,0,I7171/G7171)</f>
        <v>3.2899999999999996</v>
      </c>
      <c r="N7171" s="4">
        <f t="shared" ref="N7171:N7234" si="787">IF(H7171=0,0,I7171/H7171)</f>
        <v>0</v>
      </c>
      <c r="O7171">
        <f t="shared" ref="O7171:O7234" si="788">IF(I7171=0,0,J7171/I7171)</f>
        <v>0</v>
      </c>
      <c r="P7171" s="4">
        <f t="shared" ref="P7171:P7234" si="789">J7171-I7171</f>
        <v>-19.739999999999998</v>
      </c>
      <c r="Q7171" t="str">
        <f t="shared" ref="Q7171:Q7234" si="790">IF(AND(N7171&lt;26.94,O7171&gt;3.57),"Efficient", "Inefficient")</f>
        <v>Inefficient</v>
      </c>
    </row>
    <row r="7172" spans="1:17" x14ac:dyDescent="0.3">
      <c r="A7172" s="1">
        <v>45557</v>
      </c>
      <c r="B7172" t="s">
        <v>46</v>
      </c>
      <c r="C7172" t="s">
        <v>11</v>
      </c>
      <c r="D7172" t="s">
        <v>10</v>
      </c>
      <c r="E7172" t="s">
        <v>6</v>
      </c>
      <c r="F7172">
        <v>9450</v>
      </c>
      <c r="G7172">
        <v>248</v>
      </c>
      <c r="H7172">
        <v>13</v>
      </c>
      <c r="I7172" s="4">
        <v>250.46</v>
      </c>
      <c r="J7172" s="4">
        <v>863.66</v>
      </c>
      <c r="K7172" s="2">
        <f t="shared" si="784"/>
        <v>2.6243386243386242E-2</v>
      </c>
      <c r="L7172">
        <f t="shared" si="785"/>
        <v>5.2419354838709679E-2</v>
      </c>
      <c r="M7172" s="4">
        <f t="shared" si="786"/>
        <v>1.0099193548387098</v>
      </c>
      <c r="N7172" s="4">
        <f t="shared" si="787"/>
        <v>19.266153846153848</v>
      </c>
      <c r="O7172">
        <f t="shared" si="788"/>
        <v>3.4482951369480155</v>
      </c>
      <c r="P7172" s="4">
        <f t="shared" si="789"/>
        <v>613.19999999999993</v>
      </c>
      <c r="Q7172" t="str">
        <f t="shared" si="790"/>
        <v>Inefficient</v>
      </c>
    </row>
    <row r="7173" spans="1:17" x14ac:dyDescent="0.3">
      <c r="A7173" s="1">
        <v>45557</v>
      </c>
      <c r="B7173" t="s">
        <v>46</v>
      </c>
      <c r="C7173" t="s">
        <v>11</v>
      </c>
      <c r="D7173" t="s">
        <v>10</v>
      </c>
      <c r="E7173" t="s">
        <v>7</v>
      </c>
      <c r="F7173">
        <v>1043</v>
      </c>
      <c r="G7173">
        <v>17</v>
      </c>
      <c r="H7173">
        <v>0</v>
      </c>
      <c r="I7173" s="4">
        <v>22.53</v>
      </c>
      <c r="J7173" s="4">
        <v>0</v>
      </c>
      <c r="K7173" s="2">
        <f t="shared" si="784"/>
        <v>1.6299137104506232E-2</v>
      </c>
      <c r="L7173">
        <f t="shared" si="785"/>
        <v>0</v>
      </c>
      <c r="M7173" s="4">
        <f t="shared" si="786"/>
        <v>1.325294117647059</v>
      </c>
      <c r="N7173" s="4">
        <f t="shared" si="787"/>
        <v>0</v>
      </c>
      <c r="O7173">
        <f t="shared" si="788"/>
        <v>0</v>
      </c>
      <c r="P7173" s="4">
        <f t="shared" si="789"/>
        <v>-22.53</v>
      </c>
      <c r="Q7173" t="str">
        <f t="shared" si="790"/>
        <v>Inefficient</v>
      </c>
    </row>
    <row r="7174" spans="1:17" x14ac:dyDescent="0.3">
      <c r="A7174" s="1">
        <v>45557</v>
      </c>
      <c r="B7174" t="s">
        <v>46</v>
      </c>
      <c r="C7174" t="s">
        <v>11</v>
      </c>
      <c r="D7174" t="s">
        <v>10</v>
      </c>
      <c r="E7174" t="s">
        <v>8</v>
      </c>
      <c r="F7174">
        <v>532</v>
      </c>
      <c r="G7174">
        <v>11</v>
      </c>
      <c r="H7174">
        <v>0</v>
      </c>
      <c r="I7174" s="4">
        <v>12.85</v>
      </c>
      <c r="J7174" s="4">
        <v>0</v>
      </c>
      <c r="K7174" s="2">
        <f t="shared" si="784"/>
        <v>2.0676691729323307E-2</v>
      </c>
      <c r="L7174">
        <f t="shared" si="785"/>
        <v>0</v>
      </c>
      <c r="M7174" s="4">
        <f t="shared" si="786"/>
        <v>1.1681818181818182</v>
      </c>
      <c r="N7174" s="4">
        <f t="shared" si="787"/>
        <v>0</v>
      </c>
      <c r="O7174">
        <f t="shared" si="788"/>
        <v>0</v>
      </c>
      <c r="P7174" s="4">
        <f t="shared" si="789"/>
        <v>-12.85</v>
      </c>
      <c r="Q7174" t="str">
        <f t="shared" si="790"/>
        <v>Inefficient</v>
      </c>
    </row>
    <row r="7175" spans="1:17" x14ac:dyDescent="0.3">
      <c r="A7175" s="1">
        <v>45557</v>
      </c>
      <c r="B7175" t="s">
        <v>46</v>
      </c>
      <c r="C7175" t="s">
        <v>12</v>
      </c>
      <c r="D7175" t="s">
        <v>5</v>
      </c>
      <c r="E7175" t="s">
        <v>6</v>
      </c>
      <c r="F7175">
        <v>2496</v>
      </c>
      <c r="G7175">
        <v>72</v>
      </c>
      <c r="H7175">
        <v>9</v>
      </c>
      <c r="I7175" s="4">
        <v>59.4</v>
      </c>
      <c r="J7175" s="4">
        <v>538.16</v>
      </c>
      <c r="K7175" s="2">
        <f t="shared" si="784"/>
        <v>2.8846153846153848E-2</v>
      </c>
      <c r="L7175">
        <f t="shared" si="785"/>
        <v>0.125</v>
      </c>
      <c r="M7175" s="4">
        <f t="shared" si="786"/>
        <v>0.82499999999999996</v>
      </c>
      <c r="N7175" s="4">
        <f t="shared" si="787"/>
        <v>6.6</v>
      </c>
      <c r="O7175">
        <f t="shared" si="788"/>
        <v>9.0599326599326595</v>
      </c>
      <c r="P7175" s="4">
        <f t="shared" si="789"/>
        <v>478.76</v>
      </c>
      <c r="Q7175" t="str">
        <f t="shared" si="790"/>
        <v>Efficient</v>
      </c>
    </row>
    <row r="7176" spans="1:17" x14ac:dyDescent="0.3">
      <c r="A7176" s="1">
        <v>45557</v>
      </c>
      <c r="B7176" t="s">
        <v>46</v>
      </c>
      <c r="C7176" t="s">
        <v>12</v>
      </c>
      <c r="D7176" t="s">
        <v>5</v>
      </c>
      <c r="E7176" t="s">
        <v>7</v>
      </c>
      <c r="F7176">
        <v>10016</v>
      </c>
      <c r="G7176">
        <v>358</v>
      </c>
      <c r="H7176">
        <v>24</v>
      </c>
      <c r="I7176" s="4">
        <v>201.76</v>
      </c>
      <c r="J7176" s="4">
        <v>1829.03</v>
      </c>
      <c r="K7176" s="2">
        <f t="shared" si="784"/>
        <v>3.5742811501597443E-2</v>
      </c>
      <c r="L7176">
        <f t="shared" si="785"/>
        <v>6.7039106145251395E-2</v>
      </c>
      <c r="M7176" s="4">
        <f t="shared" si="786"/>
        <v>0.56357541899441344</v>
      </c>
      <c r="N7176" s="4">
        <f t="shared" si="787"/>
        <v>8.4066666666666663</v>
      </c>
      <c r="O7176">
        <f t="shared" si="788"/>
        <v>9.0653747026169711</v>
      </c>
      <c r="P7176" s="4">
        <f t="shared" si="789"/>
        <v>1627.27</v>
      </c>
      <c r="Q7176" t="str">
        <f t="shared" si="790"/>
        <v>Efficient</v>
      </c>
    </row>
    <row r="7177" spans="1:17" x14ac:dyDescent="0.3">
      <c r="A7177" s="1">
        <v>45557</v>
      </c>
      <c r="B7177" t="s">
        <v>46</v>
      </c>
      <c r="C7177" t="s">
        <v>12</v>
      </c>
      <c r="D7177" t="s">
        <v>5</v>
      </c>
      <c r="E7177" t="s">
        <v>8</v>
      </c>
      <c r="F7177">
        <v>4250</v>
      </c>
      <c r="G7177">
        <v>144</v>
      </c>
      <c r="H7177">
        <v>9</v>
      </c>
      <c r="I7177" s="4">
        <v>137.94999999999999</v>
      </c>
      <c r="J7177" s="4">
        <v>849.44</v>
      </c>
      <c r="K7177" s="2">
        <f t="shared" si="784"/>
        <v>3.3882352941176468E-2</v>
      </c>
      <c r="L7177">
        <f t="shared" si="785"/>
        <v>6.25E-2</v>
      </c>
      <c r="M7177" s="4">
        <f t="shared" si="786"/>
        <v>0.95798611111111098</v>
      </c>
      <c r="N7177" s="4">
        <f t="shared" si="787"/>
        <v>15.327777777777776</v>
      </c>
      <c r="O7177">
        <f t="shared" si="788"/>
        <v>6.1575933309169999</v>
      </c>
      <c r="P7177" s="4">
        <f t="shared" si="789"/>
        <v>711.49</v>
      </c>
      <c r="Q7177" t="str">
        <f t="shared" si="790"/>
        <v>Efficient</v>
      </c>
    </row>
    <row r="7178" spans="1:17" x14ac:dyDescent="0.3">
      <c r="A7178" s="1">
        <v>45557</v>
      </c>
      <c r="B7178" t="s">
        <v>46</v>
      </c>
      <c r="C7178" t="s">
        <v>12</v>
      </c>
      <c r="D7178" t="s">
        <v>9</v>
      </c>
      <c r="E7178" t="s">
        <v>6</v>
      </c>
      <c r="F7178">
        <v>1265</v>
      </c>
      <c r="G7178">
        <v>14</v>
      </c>
      <c r="H7178">
        <v>0</v>
      </c>
      <c r="I7178" s="4">
        <v>38.35</v>
      </c>
      <c r="J7178" s="4">
        <v>0</v>
      </c>
      <c r="K7178" s="2">
        <f t="shared" si="784"/>
        <v>1.1067193675889328E-2</v>
      </c>
      <c r="L7178">
        <f t="shared" si="785"/>
        <v>0</v>
      </c>
      <c r="M7178" s="4">
        <f t="shared" si="786"/>
        <v>2.7392857142857143</v>
      </c>
      <c r="N7178" s="4">
        <f t="shared" si="787"/>
        <v>0</v>
      </c>
      <c r="O7178">
        <f t="shared" si="788"/>
        <v>0</v>
      </c>
      <c r="P7178" s="4">
        <f t="shared" si="789"/>
        <v>-38.35</v>
      </c>
      <c r="Q7178" t="str">
        <f t="shared" si="790"/>
        <v>Inefficient</v>
      </c>
    </row>
    <row r="7179" spans="1:17" x14ac:dyDescent="0.3">
      <c r="A7179" s="1">
        <v>45557</v>
      </c>
      <c r="B7179" t="s">
        <v>46</v>
      </c>
      <c r="C7179" t="s">
        <v>12</v>
      </c>
      <c r="D7179" t="s">
        <v>9</v>
      </c>
      <c r="E7179" t="s">
        <v>7</v>
      </c>
      <c r="F7179">
        <v>4061</v>
      </c>
      <c r="G7179">
        <v>51</v>
      </c>
      <c r="H7179">
        <v>1</v>
      </c>
      <c r="I7179" s="4">
        <v>120.35</v>
      </c>
      <c r="J7179" s="4">
        <v>79.22</v>
      </c>
      <c r="K7179" s="2">
        <f t="shared" si="784"/>
        <v>1.255848313223344E-2</v>
      </c>
      <c r="L7179">
        <f t="shared" si="785"/>
        <v>1.9607843137254902E-2</v>
      </c>
      <c r="M7179" s="4">
        <f t="shared" si="786"/>
        <v>2.3598039215686275</v>
      </c>
      <c r="N7179" s="4">
        <f t="shared" si="787"/>
        <v>120.35</v>
      </c>
      <c r="O7179">
        <f t="shared" si="788"/>
        <v>0.65824678022434568</v>
      </c>
      <c r="P7179" s="4">
        <f t="shared" si="789"/>
        <v>-41.129999999999995</v>
      </c>
      <c r="Q7179" t="str">
        <f t="shared" si="790"/>
        <v>Inefficient</v>
      </c>
    </row>
    <row r="7180" spans="1:17" x14ac:dyDescent="0.3">
      <c r="A7180" s="1">
        <v>45557</v>
      </c>
      <c r="B7180" t="s">
        <v>46</v>
      </c>
      <c r="C7180" t="s">
        <v>12</v>
      </c>
      <c r="D7180" t="s">
        <v>9</v>
      </c>
      <c r="E7180" t="s">
        <v>8</v>
      </c>
      <c r="F7180">
        <v>5214</v>
      </c>
      <c r="G7180">
        <v>101</v>
      </c>
      <c r="H7180">
        <v>2</v>
      </c>
      <c r="I7180" s="4">
        <v>154</v>
      </c>
      <c r="J7180" s="4">
        <v>131.66999999999999</v>
      </c>
      <c r="K7180" s="2">
        <f t="shared" si="784"/>
        <v>1.9370924434215574E-2</v>
      </c>
      <c r="L7180">
        <f t="shared" si="785"/>
        <v>1.9801980198019802E-2</v>
      </c>
      <c r="M7180" s="4">
        <f t="shared" si="786"/>
        <v>1.5247524752475248</v>
      </c>
      <c r="N7180" s="4">
        <f t="shared" si="787"/>
        <v>77</v>
      </c>
      <c r="O7180">
        <f t="shared" si="788"/>
        <v>0.85499999999999987</v>
      </c>
      <c r="P7180" s="4">
        <f t="shared" si="789"/>
        <v>-22.330000000000013</v>
      </c>
      <c r="Q7180" t="str">
        <f t="shared" si="790"/>
        <v>Inefficient</v>
      </c>
    </row>
    <row r="7181" spans="1:17" x14ac:dyDescent="0.3">
      <c r="A7181" s="1">
        <v>45557</v>
      </c>
      <c r="B7181" t="s">
        <v>46</v>
      </c>
      <c r="C7181" t="s">
        <v>12</v>
      </c>
      <c r="D7181" t="s">
        <v>10</v>
      </c>
      <c r="E7181" t="s">
        <v>6</v>
      </c>
      <c r="F7181">
        <v>1525</v>
      </c>
      <c r="G7181">
        <v>22</v>
      </c>
      <c r="H7181">
        <v>1</v>
      </c>
      <c r="I7181" s="4">
        <v>37.08</v>
      </c>
      <c r="J7181" s="4">
        <v>70.459999999999994</v>
      </c>
      <c r="K7181" s="2">
        <f t="shared" si="784"/>
        <v>1.4426229508196721E-2</v>
      </c>
      <c r="L7181">
        <f t="shared" si="785"/>
        <v>4.5454545454545456E-2</v>
      </c>
      <c r="M7181" s="4">
        <f t="shared" si="786"/>
        <v>1.6854545454545453</v>
      </c>
      <c r="N7181" s="4">
        <f t="shared" si="787"/>
        <v>37.08</v>
      </c>
      <c r="O7181">
        <f t="shared" si="788"/>
        <v>1.9002157497303127</v>
      </c>
      <c r="P7181" s="4">
        <f t="shared" si="789"/>
        <v>33.379999999999995</v>
      </c>
      <c r="Q7181" t="str">
        <f t="shared" si="790"/>
        <v>Inefficient</v>
      </c>
    </row>
    <row r="7182" spans="1:17" x14ac:dyDescent="0.3">
      <c r="A7182" s="1">
        <v>45557</v>
      </c>
      <c r="B7182" t="s">
        <v>46</v>
      </c>
      <c r="C7182" t="s">
        <v>12</v>
      </c>
      <c r="D7182" t="s">
        <v>10</v>
      </c>
      <c r="E7182" t="s">
        <v>7</v>
      </c>
      <c r="F7182">
        <v>6685</v>
      </c>
      <c r="G7182">
        <v>148</v>
      </c>
      <c r="H7182">
        <v>6</v>
      </c>
      <c r="I7182" s="4">
        <v>192.32</v>
      </c>
      <c r="J7182" s="4">
        <v>377.8</v>
      </c>
      <c r="K7182" s="2">
        <f t="shared" si="784"/>
        <v>2.2139117427075541E-2</v>
      </c>
      <c r="L7182">
        <f t="shared" si="785"/>
        <v>4.0540540540540543E-2</v>
      </c>
      <c r="M7182" s="4">
        <f t="shared" si="786"/>
        <v>1.2994594594594595</v>
      </c>
      <c r="N7182" s="4">
        <f t="shared" si="787"/>
        <v>32.053333333333335</v>
      </c>
      <c r="O7182">
        <f t="shared" si="788"/>
        <v>1.9644342762063229</v>
      </c>
      <c r="P7182" s="4">
        <f t="shared" si="789"/>
        <v>185.48000000000002</v>
      </c>
      <c r="Q7182" t="str">
        <f t="shared" si="790"/>
        <v>Inefficient</v>
      </c>
    </row>
    <row r="7183" spans="1:17" x14ac:dyDescent="0.3">
      <c r="A7183" s="1">
        <v>45557</v>
      </c>
      <c r="B7183" t="s">
        <v>46</v>
      </c>
      <c r="C7183" t="s">
        <v>12</v>
      </c>
      <c r="D7183" t="s">
        <v>10</v>
      </c>
      <c r="E7183" t="s">
        <v>8</v>
      </c>
      <c r="F7183">
        <v>3926</v>
      </c>
      <c r="G7183">
        <v>90</v>
      </c>
      <c r="H7183">
        <v>6</v>
      </c>
      <c r="I7183" s="4">
        <v>99.3</v>
      </c>
      <c r="J7183" s="4">
        <v>519.65</v>
      </c>
      <c r="K7183" s="2">
        <f t="shared" si="784"/>
        <v>2.292409577177789E-2</v>
      </c>
      <c r="L7183">
        <f t="shared" si="785"/>
        <v>6.6666666666666666E-2</v>
      </c>
      <c r="M7183" s="4">
        <f t="shared" si="786"/>
        <v>1.1033333333333333</v>
      </c>
      <c r="N7183" s="4">
        <f t="shared" si="787"/>
        <v>16.55</v>
      </c>
      <c r="O7183">
        <f t="shared" si="788"/>
        <v>5.2331319234642493</v>
      </c>
      <c r="P7183" s="4">
        <f t="shared" si="789"/>
        <v>420.34999999999997</v>
      </c>
      <c r="Q7183" t="str">
        <f t="shared" si="790"/>
        <v>Efficient</v>
      </c>
    </row>
    <row r="7184" spans="1:17" x14ac:dyDescent="0.3">
      <c r="A7184" s="1">
        <v>45558</v>
      </c>
      <c r="B7184" t="s">
        <v>46</v>
      </c>
      <c r="C7184" t="s">
        <v>4</v>
      </c>
      <c r="D7184" t="s">
        <v>5</v>
      </c>
      <c r="E7184" t="s">
        <v>6</v>
      </c>
      <c r="F7184">
        <v>5131</v>
      </c>
      <c r="G7184">
        <v>135</v>
      </c>
      <c r="H7184">
        <v>10</v>
      </c>
      <c r="I7184" s="4">
        <v>152.06</v>
      </c>
      <c r="J7184" s="4">
        <v>881.15</v>
      </c>
      <c r="K7184" s="2">
        <f t="shared" si="784"/>
        <v>2.6310660689923993E-2</v>
      </c>
      <c r="L7184">
        <f t="shared" si="785"/>
        <v>7.407407407407407E-2</v>
      </c>
      <c r="M7184" s="4">
        <f t="shared" si="786"/>
        <v>1.1263703703703705</v>
      </c>
      <c r="N7184" s="4">
        <f t="shared" si="787"/>
        <v>15.206</v>
      </c>
      <c r="O7184">
        <f t="shared" si="788"/>
        <v>5.794752071550703</v>
      </c>
      <c r="P7184" s="4">
        <f t="shared" si="789"/>
        <v>729.08999999999992</v>
      </c>
      <c r="Q7184" t="str">
        <f t="shared" si="790"/>
        <v>Efficient</v>
      </c>
    </row>
    <row r="7185" spans="1:17" x14ac:dyDescent="0.3">
      <c r="A7185" s="1">
        <v>45558</v>
      </c>
      <c r="B7185" t="s">
        <v>46</v>
      </c>
      <c r="C7185" t="s">
        <v>4</v>
      </c>
      <c r="D7185" t="s">
        <v>5</v>
      </c>
      <c r="E7185" t="s">
        <v>7</v>
      </c>
      <c r="F7185">
        <v>6008</v>
      </c>
      <c r="G7185">
        <v>210</v>
      </c>
      <c r="H7185">
        <v>30</v>
      </c>
      <c r="I7185" s="4">
        <v>93.05</v>
      </c>
      <c r="J7185" s="4">
        <v>2070.79</v>
      </c>
      <c r="K7185" s="2">
        <f t="shared" si="784"/>
        <v>3.4953395472703062E-2</v>
      </c>
      <c r="L7185">
        <f t="shared" si="785"/>
        <v>0.14285714285714285</v>
      </c>
      <c r="M7185" s="4">
        <f t="shared" si="786"/>
        <v>0.4430952380952381</v>
      </c>
      <c r="N7185" s="4">
        <f t="shared" si="787"/>
        <v>3.1016666666666666</v>
      </c>
      <c r="O7185">
        <f t="shared" si="788"/>
        <v>22.254594304137562</v>
      </c>
      <c r="P7185" s="4">
        <f t="shared" si="789"/>
        <v>1977.74</v>
      </c>
      <c r="Q7185" t="str">
        <f t="shared" si="790"/>
        <v>Efficient</v>
      </c>
    </row>
    <row r="7186" spans="1:17" x14ac:dyDescent="0.3">
      <c r="A7186" s="1">
        <v>45558</v>
      </c>
      <c r="B7186" t="s">
        <v>46</v>
      </c>
      <c r="C7186" t="s">
        <v>4</v>
      </c>
      <c r="D7186" t="s">
        <v>5</v>
      </c>
      <c r="E7186" t="s">
        <v>8</v>
      </c>
      <c r="F7186">
        <v>475</v>
      </c>
      <c r="G7186">
        <v>19</v>
      </c>
      <c r="H7186">
        <v>2</v>
      </c>
      <c r="I7186" s="4">
        <v>17.600000000000001</v>
      </c>
      <c r="J7186" s="4">
        <v>172.82</v>
      </c>
      <c r="K7186" s="2">
        <f t="shared" si="784"/>
        <v>0.04</v>
      </c>
      <c r="L7186">
        <f t="shared" si="785"/>
        <v>0.10526315789473684</v>
      </c>
      <c r="M7186" s="4">
        <f t="shared" si="786"/>
        <v>0.92631578947368431</v>
      </c>
      <c r="N7186" s="4">
        <f t="shared" si="787"/>
        <v>8.8000000000000007</v>
      </c>
      <c r="O7186">
        <f t="shared" si="788"/>
        <v>9.8193181818181809</v>
      </c>
      <c r="P7186" s="4">
        <f t="shared" si="789"/>
        <v>155.22</v>
      </c>
      <c r="Q7186" t="str">
        <f t="shared" si="790"/>
        <v>Efficient</v>
      </c>
    </row>
    <row r="7187" spans="1:17" x14ac:dyDescent="0.3">
      <c r="A7187" s="1">
        <v>45558</v>
      </c>
      <c r="B7187" t="s">
        <v>46</v>
      </c>
      <c r="C7187" t="s">
        <v>4</v>
      </c>
      <c r="D7187" t="s">
        <v>9</v>
      </c>
      <c r="E7187" t="s">
        <v>6</v>
      </c>
      <c r="F7187">
        <v>3071</v>
      </c>
      <c r="G7187">
        <v>41</v>
      </c>
      <c r="H7187">
        <v>0</v>
      </c>
      <c r="I7187" s="4">
        <v>56.95</v>
      </c>
      <c r="J7187" s="4">
        <v>0</v>
      </c>
      <c r="K7187" s="2">
        <f t="shared" si="784"/>
        <v>1.3350700097688049E-2</v>
      </c>
      <c r="L7187">
        <f t="shared" si="785"/>
        <v>0</v>
      </c>
      <c r="M7187" s="4">
        <f t="shared" si="786"/>
        <v>1.3890243902439026</v>
      </c>
      <c r="N7187" s="4">
        <f t="shared" si="787"/>
        <v>0</v>
      </c>
      <c r="O7187">
        <f t="shared" si="788"/>
        <v>0</v>
      </c>
      <c r="P7187" s="4">
        <f t="shared" si="789"/>
        <v>-56.95</v>
      </c>
      <c r="Q7187" t="str">
        <f t="shared" si="790"/>
        <v>Inefficient</v>
      </c>
    </row>
    <row r="7188" spans="1:17" x14ac:dyDescent="0.3">
      <c r="A7188" s="1">
        <v>45558</v>
      </c>
      <c r="B7188" t="s">
        <v>46</v>
      </c>
      <c r="C7188" t="s">
        <v>4</v>
      </c>
      <c r="D7188" t="s">
        <v>9</v>
      </c>
      <c r="E7188" t="s">
        <v>7</v>
      </c>
      <c r="F7188">
        <v>5707</v>
      </c>
      <c r="G7188">
        <v>88</v>
      </c>
      <c r="H7188">
        <v>3</v>
      </c>
      <c r="I7188" s="4">
        <v>197.89</v>
      </c>
      <c r="J7188" s="4">
        <v>233</v>
      </c>
      <c r="K7188" s="2">
        <f t="shared" si="784"/>
        <v>1.5419660066584896E-2</v>
      </c>
      <c r="L7188">
        <f t="shared" si="785"/>
        <v>3.4090909090909088E-2</v>
      </c>
      <c r="M7188" s="4">
        <f t="shared" si="786"/>
        <v>2.2487499999999998</v>
      </c>
      <c r="N7188" s="4">
        <f t="shared" si="787"/>
        <v>65.963333333333324</v>
      </c>
      <c r="O7188">
        <f t="shared" si="788"/>
        <v>1.1774217999898935</v>
      </c>
      <c r="P7188" s="4">
        <f t="shared" si="789"/>
        <v>35.110000000000014</v>
      </c>
      <c r="Q7188" t="str">
        <f t="shared" si="790"/>
        <v>Inefficient</v>
      </c>
    </row>
    <row r="7189" spans="1:17" x14ac:dyDescent="0.3">
      <c r="A7189" s="1">
        <v>45558</v>
      </c>
      <c r="B7189" t="s">
        <v>46</v>
      </c>
      <c r="C7189" t="s">
        <v>4</v>
      </c>
      <c r="D7189" t="s">
        <v>9</v>
      </c>
      <c r="E7189" t="s">
        <v>8</v>
      </c>
      <c r="F7189">
        <v>595</v>
      </c>
      <c r="G7189">
        <v>4</v>
      </c>
      <c r="H7189">
        <v>0</v>
      </c>
      <c r="I7189" s="4">
        <v>22.68</v>
      </c>
      <c r="J7189" s="4">
        <v>0</v>
      </c>
      <c r="K7189" s="2">
        <f t="shared" si="784"/>
        <v>6.7226890756302525E-3</v>
      </c>
      <c r="L7189">
        <f t="shared" si="785"/>
        <v>0</v>
      </c>
      <c r="M7189" s="4">
        <f t="shared" si="786"/>
        <v>5.67</v>
      </c>
      <c r="N7189" s="4">
        <f t="shared" si="787"/>
        <v>0</v>
      </c>
      <c r="O7189">
        <f t="shared" si="788"/>
        <v>0</v>
      </c>
      <c r="P7189" s="4">
        <f t="shared" si="789"/>
        <v>-22.68</v>
      </c>
      <c r="Q7189" t="str">
        <f t="shared" si="790"/>
        <v>Inefficient</v>
      </c>
    </row>
    <row r="7190" spans="1:17" x14ac:dyDescent="0.3">
      <c r="A7190" s="1">
        <v>45558</v>
      </c>
      <c r="B7190" t="s">
        <v>46</v>
      </c>
      <c r="C7190" t="s">
        <v>4</v>
      </c>
      <c r="D7190" t="s">
        <v>10</v>
      </c>
      <c r="E7190" t="s">
        <v>6</v>
      </c>
      <c r="F7190">
        <v>7896</v>
      </c>
      <c r="G7190">
        <v>104</v>
      </c>
      <c r="H7190">
        <v>4</v>
      </c>
      <c r="I7190" s="4">
        <v>203.49</v>
      </c>
      <c r="J7190" s="4">
        <v>355.17</v>
      </c>
      <c r="K7190" s="2">
        <f t="shared" si="784"/>
        <v>1.3171225937183385E-2</v>
      </c>
      <c r="L7190">
        <f t="shared" si="785"/>
        <v>3.8461538461538464E-2</v>
      </c>
      <c r="M7190" s="4">
        <f t="shared" si="786"/>
        <v>1.9566346153846155</v>
      </c>
      <c r="N7190" s="4">
        <f t="shared" si="787"/>
        <v>50.872500000000002</v>
      </c>
      <c r="O7190">
        <f t="shared" si="788"/>
        <v>1.7453928939997052</v>
      </c>
      <c r="P7190" s="4">
        <f t="shared" si="789"/>
        <v>151.68</v>
      </c>
      <c r="Q7190" t="str">
        <f t="shared" si="790"/>
        <v>Inefficient</v>
      </c>
    </row>
    <row r="7191" spans="1:17" x14ac:dyDescent="0.3">
      <c r="A7191" s="1">
        <v>45558</v>
      </c>
      <c r="B7191" t="s">
        <v>46</v>
      </c>
      <c r="C7191" t="s">
        <v>4</v>
      </c>
      <c r="D7191" t="s">
        <v>10</v>
      </c>
      <c r="E7191" t="s">
        <v>7</v>
      </c>
      <c r="F7191">
        <v>5145</v>
      </c>
      <c r="G7191">
        <v>114</v>
      </c>
      <c r="H7191">
        <v>3</v>
      </c>
      <c r="I7191" s="4">
        <v>132.19999999999999</v>
      </c>
      <c r="J7191" s="4">
        <v>250.41</v>
      </c>
      <c r="K7191" s="2">
        <f t="shared" si="784"/>
        <v>2.2157434402332362E-2</v>
      </c>
      <c r="L7191">
        <f t="shared" si="785"/>
        <v>2.6315789473684209E-2</v>
      </c>
      <c r="M7191" s="4">
        <f t="shared" si="786"/>
        <v>1.1596491228070174</v>
      </c>
      <c r="N7191" s="4">
        <f t="shared" si="787"/>
        <v>44.066666666666663</v>
      </c>
      <c r="O7191">
        <f t="shared" si="788"/>
        <v>1.8941754916792739</v>
      </c>
      <c r="P7191" s="4">
        <f t="shared" si="789"/>
        <v>118.21000000000001</v>
      </c>
      <c r="Q7191" t="str">
        <f t="shared" si="790"/>
        <v>Inefficient</v>
      </c>
    </row>
    <row r="7192" spans="1:17" x14ac:dyDescent="0.3">
      <c r="A7192" s="1">
        <v>45558</v>
      </c>
      <c r="B7192" t="s">
        <v>46</v>
      </c>
      <c r="C7192" t="s">
        <v>4</v>
      </c>
      <c r="D7192" t="s">
        <v>10</v>
      </c>
      <c r="E7192" t="s">
        <v>8</v>
      </c>
      <c r="F7192">
        <v>759</v>
      </c>
      <c r="G7192">
        <v>15</v>
      </c>
      <c r="H7192">
        <v>0</v>
      </c>
      <c r="I7192" s="4">
        <v>22.79</v>
      </c>
      <c r="J7192" s="4">
        <v>0</v>
      </c>
      <c r="K7192" s="2">
        <f t="shared" si="784"/>
        <v>1.9762845849802372E-2</v>
      </c>
      <c r="L7192">
        <f t="shared" si="785"/>
        <v>0</v>
      </c>
      <c r="M7192" s="4">
        <f t="shared" si="786"/>
        <v>1.5193333333333332</v>
      </c>
      <c r="N7192" s="4">
        <f t="shared" si="787"/>
        <v>0</v>
      </c>
      <c r="O7192">
        <f t="shared" si="788"/>
        <v>0</v>
      </c>
      <c r="P7192" s="4">
        <f t="shared" si="789"/>
        <v>-22.79</v>
      </c>
      <c r="Q7192" t="str">
        <f t="shared" si="790"/>
        <v>Inefficient</v>
      </c>
    </row>
    <row r="7193" spans="1:17" x14ac:dyDescent="0.3">
      <c r="A7193" s="1">
        <v>45558</v>
      </c>
      <c r="B7193" t="s">
        <v>46</v>
      </c>
      <c r="C7193" t="s">
        <v>11</v>
      </c>
      <c r="D7193" t="s">
        <v>5</v>
      </c>
      <c r="E7193" t="s">
        <v>6</v>
      </c>
      <c r="F7193">
        <v>12738</v>
      </c>
      <c r="G7193">
        <v>504</v>
      </c>
      <c r="H7193">
        <v>68</v>
      </c>
      <c r="I7193" s="4">
        <v>376.98</v>
      </c>
      <c r="J7193" s="4">
        <v>6379.37</v>
      </c>
      <c r="K7193" s="2">
        <f t="shared" si="784"/>
        <v>3.9566650965614694E-2</v>
      </c>
      <c r="L7193">
        <f t="shared" si="785"/>
        <v>0.13492063492063491</v>
      </c>
      <c r="M7193" s="4">
        <f t="shared" si="786"/>
        <v>0.74797619047619046</v>
      </c>
      <c r="N7193" s="4">
        <f t="shared" si="787"/>
        <v>5.5438235294117648</v>
      </c>
      <c r="O7193">
        <f t="shared" si="788"/>
        <v>16.922303570481191</v>
      </c>
      <c r="P7193" s="4">
        <f t="shared" si="789"/>
        <v>6002.3899999999994</v>
      </c>
      <c r="Q7193" t="str">
        <f t="shared" si="790"/>
        <v>Efficient</v>
      </c>
    </row>
    <row r="7194" spans="1:17" x14ac:dyDescent="0.3">
      <c r="A7194" s="1">
        <v>45558</v>
      </c>
      <c r="B7194" t="s">
        <v>46</v>
      </c>
      <c r="C7194" t="s">
        <v>11</v>
      </c>
      <c r="D7194" t="s">
        <v>5</v>
      </c>
      <c r="E7194" t="s">
        <v>7</v>
      </c>
      <c r="F7194">
        <v>1234</v>
      </c>
      <c r="G7194">
        <v>39</v>
      </c>
      <c r="H7194">
        <v>3</v>
      </c>
      <c r="I7194" s="4">
        <v>21.42</v>
      </c>
      <c r="J7194" s="4">
        <v>221.59</v>
      </c>
      <c r="K7194" s="2">
        <f t="shared" si="784"/>
        <v>3.1604538087520256E-2</v>
      </c>
      <c r="L7194">
        <f t="shared" si="785"/>
        <v>7.6923076923076927E-2</v>
      </c>
      <c r="M7194" s="4">
        <f t="shared" si="786"/>
        <v>0.5492307692307693</v>
      </c>
      <c r="N7194" s="4">
        <f t="shared" si="787"/>
        <v>7.1400000000000006</v>
      </c>
      <c r="O7194">
        <f t="shared" si="788"/>
        <v>10.345004668534079</v>
      </c>
      <c r="P7194" s="4">
        <f t="shared" si="789"/>
        <v>200.17000000000002</v>
      </c>
      <c r="Q7194" t="str">
        <f t="shared" si="790"/>
        <v>Efficient</v>
      </c>
    </row>
    <row r="7195" spans="1:17" x14ac:dyDescent="0.3">
      <c r="A7195" s="1">
        <v>45558</v>
      </c>
      <c r="B7195" t="s">
        <v>46</v>
      </c>
      <c r="C7195" t="s">
        <v>11</v>
      </c>
      <c r="D7195" t="s">
        <v>5</v>
      </c>
      <c r="E7195" t="s">
        <v>8</v>
      </c>
      <c r="F7195">
        <v>138</v>
      </c>
      <c r="G7195">
        <v>3</v>
      </c>
      <c r="H7195">
        <v>0</v>
      </c>
      <c r="I7195" s="4">
        <v>3.79</v>
      </c>
      <c r="J7195" s="4">
        <v>0</v>
      </c>
      <c r="K7195" s="2">
        <f t="shared" si="784"/>
        <v>2.1739130434782608E-2</v>
      </c>
      <c r="L7195">
        <f t="shared" si="785"/>
        <v>0</v>
      </c>
      <c r="M7195" s="4">
        <f t="shared" si="786"/>
        <v>1.2633333333333334</v>
      </c>
      <c r="N7195" s="4">
        <f t="shared" si="787"/>
        <v>0</v>
      </c>
      <c r="O7195">
        <f t="shared" si="788"/>
        <v>0</v>
      </c>
      <c r="P7195" s="4">
        <f t="shared" si="789"/>
        <v>-3.79</v>
      </c>
      <c r="Q7195" t="str">
        <f t="shared" si="790"/>
        <v>Inefficient</v>
      </c>
    </row>
    <row r="7196" spans="1:17" x14ac:dyDescent="0.3">
      <c r="A7196" s="1">
        <v>45558</v>
      </c>
      <c r="B7196" t="s">
        <v>46</v>
      </c>
      <c r="C7196" t="s">
        <v>11</v>
      </c>
      <c r="D7196" t="s">
        <v>9</v>
      </c>
      <c r="E7196" t="s">
        <v>6</v>
      </c>
      <c r="F7196">
        <v>5419</v>
      </c>
      <c r="G7196">
        <v>93</v>
      </c>
      <c r="H7196">
        <v>2</v>
      </c>
      <c r="I7196" s="4">
        <v>105.93</v>
      </c>
      <c r="J7196" s="4">
        <v>159.83000000000001</v>
      </c>
      <c r="K7196" s="2">
        <f t="shared" si="784"/>
        <v>1.7161837977486622E-2</v>
      </c>
      <c r="L7196">
        <f t="shared" si="785"/>
        <v>2.1505376344086023E-2</v>
      </c>
      <c r="M7196" s="4">
        <f t="shared" si="786"/>
        <v>1.1390322580645162</v>
      </c>
      <c r="N7196" s="4">
        <f t="shared" si="787"/>
        <v>52.965000000000003</v>
      </c>
      <c r="O7196">
        <f t="shared" si="788"/>
        <v>1.5088265835929389</v>
      </c>
      <c r="P7196" s="4">
        <f t="shared" si="789"/>
        <v>53.900000000000006</v>
      </c>
      <c r="Q7196" t="str">
        <f t="shared" si="790"/>
        <v>Inefficient</v>
      </c>
    </row>
    <row r="7197" spans="1:17" x14ac:dyDescent="0.3">
      <c r="A7197" s="1">
        <v>45558</v>
      </c>
      <c r="B7197" t="s">
        <v>46</v>
      </c>
      <c r="C7197" t="s">
        <v>11</v>
      </c>
      <c r="D7197" t="s">
        <v>9</v>
      </c>
      <c r="E7197" t="s">
        <v>7</v>
      </c>
      <c r="F7197">
        <v>1439</v>
      </c>
      <c r="G7197">
        <v>22</v>
      </c>
      <c r="H7197">
        <v>0</v>
      </c>
      <c r="I7197" s="4">
        <v>46.53</v>
      </c>
      <c r="J7197" s="4">
        <v>0</v>
      </c>
      <c r="K7197" s="2">
        <f t="shared" si="784"/>
        <v>1.5288394718554551E-2</v>
      </c>
      <c r="L7197">
        <f t="shared" si="785"/>
        <v>0</v>
      </c>
      <c r="M7197" s="4">
        <f t="shared" si="786"/>
        <v>2.1150000000000002</v>
      </c>
      <c r="N7197" s="4">
        <f t="shared" si="787"/>
        <v>0</v>
      </c>
      <c r="O7197">
        <f t="shared" si="788"/>
        <v>0</v>
      </c>
      <c r="P7197" s="4">
        <f t="shared" si="789"/>
        <v>-46.53</v>
      </c>
      <c r="Q7197" t="str">
        <f t="shared" si="790"/>
        <v>Inefficient</v>
      </c>
    </row>
    <row r="7198" spans="1:17" x14ac:dyDescent="0.3">
      <c r="A7198" s="1">
        <v>45558</v>
      </c>
      <c r="B7198" t="s">
        <v>46</v>
      </c>
      <c r="C7198" t="s">
        <v>11</v>
      </c>
      <c r="D7198" t="s">
        <v>9</v>
      </c>
      <c r="E7198" t="s">
        <v>8</v>
      </c>
      <c r="F7198">
        <v>353</v>
      </c>
      <c r="G7198">
        <v>5</v>
      </c>
      <c r="H7198">
        <v>0</v>
      </c>
      <c r="I7198" s="4">
        <v>13.55</v>
      </c>
      <c r="J7198" s="4">
        <v>0</v>
      </c>
      <c r="K7198" s="2">
        <f t="shared" si="784"/>
        <v>1.4164305949008499E-2</v>
      </c>
      <c r="L7198">
        <f t="shared" si="785"/>
        <v>0</v>
      </c>
      <c r="M7198" s="4">
        <f t="shared" si="786"/>
        <v>2.71</v>
      </c>
      <c r="N7198" s="4">
        <f t="shared" si="787"/>
        <v>0</v>
      </c>
      <c r="O7198">
        <f t="shared" si="788"/>
        <v>0</v>
      </c>
      <c r="P7198" s="4">
        <f t="shared" si="789"/>
        <v>-13.55</v>
      </c>
      <c r="Q7198" t="str">
        <f t="shared" si="790"/>
        <v>Inefficient</v>
      </c>
    </row>
    <row r="7199" spans="1:17" x14ac:dyDescent="0.3">
      <c r="A7199" s="1">
        <v>45558</v>
      </c>
      <c r="B7199" t="s">
        <v>46</v>
      </c>
      <c r="C7199" t="s">
        <v>11</v>
      </c>
      <c r="D7199" t="s">
        <v>10</v>
      </c>
      <c r="E7199" t="s">
        <v>6</v>
      </c>
      <c r="F7199">
        <v>6643</v>
      </c>
      <c r="G7199">
        <v>195</v>
      </c>
      <c r="H7199">
        <v>3</v>
      </c>
      <c r="I7199" s="4">
        <v>245.71</v>
      </c>
      <c r="J7199" s="4">
        <v>293.26</v>
      </c>
      <c r="K7199" s="2">
        <f t="shared" si="784"/>
        <v>2.9354207436399216E-2</v>
      </c>
      <c r="L7199">
        <f t="shared" si="785"/>
        <v>1.5384615384615385E-2</v>
      </c>
      <c r="M7199" s="4">
        <f t="shared" si="786"/>
        <v>1.2600512820512821</v>
      </c>
      <c r="N7199" s="4">
        <f t="shared" si="787"/>
        <v>81.903333333333336</v>
      </c>
      <c r="O7199">
        <f t="shared" si="788"/>
        <v>1.1935208172235561</v>
      </c>
      <c r="P7199" s="4">
        <f t="shared" si="789"/>
        <v>47.549999999999983</v>
      </c>
      <c r="Q7199" t="str">
        <f t="shared" si="790"/>
        <v>Inefficient</v>
      </c>
    </row>
    <row r="7200" spans="1:17" x14ac:dyDescent="0.3">
      <c r="A7200" s="1">
        <v>45558</v>
      </c>
      <c r="B7200" t="s">
        <v>46</v>
      </c>
      <c r="C7200" t="s">
        <v>11</v>
      </c>
      <c r="D7200" t="s">
        <v>10</v>
      </c>
      <c r="E7200" t="s">
        <v>7</v>
      </c>
      <c r="F7200">
        <v>1450</v>
      </c>
      <c r="G7200">
        <v>30</v>
      </c>
      <c r="H7200">
        <v>1</v>
      </c>
      <c r="I7200" s="4">
        <v>27.89</v>
      </c>
      <c r="J7200" s="4">
        <v>57.62</v>
      </c>
      <c r="K7200" s="2">
        <f t="shared" si="784"/>
        <v>2.0689655172413793E-2</v>
      </c>
      <c r="L7200">
        <f t="shared" si="785"/>
        <v>3.3333333333333333E-2</v>
      </c>
      <c r="M7200" s="4">
        <f t="shared" si="786"/>
        <v>0.92966666666666664</v>
      </c>
      <c r="N7200" s="4">
        <f t="shared" si="787"/>
        <v>27.89</v>
      </c>
      <c r="O7200">
        <f t="shared" si="788"/>
        <v>2.065973467192542</v>
      </c>
      <c r="P7200" s="4">
        <f t="shared" si="789"/>
        <v>29.729999999999997</v>
      </c>
      <c r="Q7200" t="str">
        <f t="shared" si="790"/>
        <v>Inefficient</v>
      </c>
    </row>
    <row r="7201" spans="1:17" x14ac:dyDescent="0.3">
      <c r="A7201" s="1">
        <v>45558</v>
      </c>
      <c r="B7201" t="s">
        <v>46</v>
      </c>
      <c r="C7201" t="s">
        <v>11</v>
      </c>
      <c r="D7201" t="s">
        <v>10</v>
      </c>
      <c r="E7201" t="s">
        <v>8</v>
      </c>
      <c r="F7201">
        <v>149</v>
      </c>
      <c r="G7201">
        <v>4</v>
      </c>
      <c r="H7201">
        <v>0</v>
      </c>
      <c r="I7201" s="4">
        <v>5.37</v>
      </c>
      <c r="J7201" s="4">
        <v>0</v>
      </c>
      <c r="K7201" s="2">
        <f t="shared" si="784"/>
        <v>2.6845637583892617E-2</v>
      </c>
      <c r="L7201">
        <f t="shared" si="785"/>
        <v>0</v>
      </c>
      <c r="M7201" s="4">
        <f t="shared" si="786"/>
        <v>1.3425</v>
      </c>
      <c r="N7201" s="4">
        <f t="shared" si="787"/>
        <v>0</v>
      </c>
      <c r="O7201">
        <f t="shared" si="788"/>
        <v>0</v>
      </c>
      <c r="P7201" s="4">
        <f t="shared" si="789"/>
        <v>-5.37</v>
      </c>
      <c r="Q7201" t="str">
        <f t="shared" si="790"/>
        <v>Inefficient</v>
      </c>
    </row>
    <row r="7202" spans="1:17" x14ac:dyDescent="0.3">
      <c r="A7202" s="1">
        <v>45558</v>
      </c>
      <c r="B7202" t="s">
        <v>46</v>
      </c>
      <c r="C7202" t="s">
        <v>12</v>
      </c>
      <c r="D7202" t="s">
        <v>5</v>
      </c>
      <c r="E7202" t="s">
        <v>6</v>
      </c>
      <c r="F7202">
        <v>2622</v>
      </c>
      <c r="G7202">
        <v>55</v>
      </c>
      <c r="H7202">
        <v>7</v>
      </c>
      <c r="I7202" s="4">
        <v>36.869999999999997</v>
      </c>
      <c r="J7202" s="4">
        <v>667.18</v>
      </c>
      <c r="K7202" s="2">
        <f t="shared" si="784"/>
        <v>2.0976353928299007E-2</v>
      </c>
      <c r="L7202">
        <f t="shared" si="785"/>
        <v>0.12727272727272726</v>
      </c>
      <c r="M7202" s="4">
        <f t="shared" si="786"/>
        <v>0.67036363636363627</v>
      </c>
      <c r="N7202" s="4">
        <f t="shared" si="787"/>
        <v>5.2671428571428569</v>
      </c>
      <c r="O7202">
        <f t="shared" si="788"/>
        <v>18.095470572280988</v>
      </c>
      <c r="P7202" s="4">
        <f t="shared" si="789"/>
        <v>630.30999999999995</v>
      </c>
      <c r="Q7202" t="str">
        <f t="shared" si="790"/>
        <v>Efficient</v>
      </c>
    </row>
    <row r="7203" spans="1:17" x14ac:dyDescent="0.3">
      <c r="A7203" s="1">
        <v>45558</v>
      </c>
      <c r="B7203" t="s">
        <v>46</v>
      </c>
      <c r="C7203" t="s">
        <v>12</v>
      </c>
      <c r="D7203" t="s">
        <v>5</v>
      </c>
      <c r="E7203" t="s">
        <v>7</v>
      </c>
      <c r="F7203">
        <v>5013</v>
      </c>
      <c r="G7203">
        <v>117</v>
      </c>
      <c r="H7203">
        <v>17</v>
      </c>
      <c r="I7203" s="4">
        <v>177.97</v>
      </c>
      <c r="J7203" s="4">
        <v>1183.67</v>
      </c>
      <c r="K7203" s="2">
        <f t="shared" si="784"/>
        <v>2.333931777378815E-2</v>
      </c>
      <c r="L7203">
        <f t="shared" si="785"/>
        <v>0.14529914529914531</v>
      </c>
      <c r="M7203" s="4">
        <f t="shared" si="786"/>
        <v>1.5211111111111111</v>
      </c>
      <c r="N7203" s="4">
        <f t="shared" si="787"/>
        <v>10.468823529411765</v>
      </c>
      <c r="O7203">
        <f t="shared" si="788"/>
        <v>6.6509524077091653</v>
      </c>
      <c r="P7203" s="4">
        <f t="shared" si="789"/>
        <v>1005.7</v>
      </c>
      <c r="Q7203" t="str">
        <f t="shared" si="790"/>
        <v>Efficient</v>
      </c>
    </row>
    <row r="7204" spans="1:17" x14ac:dyDescent="0.3">
      <c r="A7204" s="1">
        <v>45558</v>
      </c>
      <c r="B7204" t="s">
        <v>46</v>
      </c>
      <c r="C7204" t="s">
        <v>12</v>
      </c>
      <c r="D7204" t="s">
        <v>5</v>
      </c>
      <c r="E7204" t="s">
        <v>8</v>
      </c>
      <c r="F7204">
        <v>5312</v>
      </c>
      <c r="G7204">
        <v>149</v>
      </c>
      <c r="H7204">
        <v>9</v>
      </c>
      <c r="I7204" s="4">
        <v>150.38999999999999</v>
      </c>
      <c r="J7204" s="4">
        <v>490.15</v>
      </c>
      <c r="K7204" s="2">
        <f t="shared" si="784"/>
        <v>2.8049698795180721E-2</v>
      </c>
      <c r="L7204">
        <f t="shared" si="785"/>
        <v>6.0402684563758392E-2</v>
      </c>
      <c r="M7204" s="4">
        <f t="shared" si="786"/>
        <v>1.0093288590604026</v>
      </c>
      <c r="N7204" s="4">
        <f t="shared" si="787"/>
        <v>16.709999999999997</v>
      </c>
      <c r="O7204">
        <f t="shared" si="788"/>
        <v>3.2591927654764281</v>
      </c>
      <c r="P7204" s="4">
        <f t="shared" si="789"/>
        <v>339.76</v>
      </c>
      <c r="Q7204" t="str">
        <f t="shared" si="790"/>
        <v>Inefficient</v>
      </c>
    </row>
    <row r="7205" spans="1:17" x14ac:dyDescent="0.3">
      <c r="A7205" s="1">
        <v>45558</v>
      </c>
      <c r="B7205" t="s">
        <v>46</v>
      </c>
      <c r="C7205" t="s">
        <v>12</v>
      </c>
      <c r="D7205" t="s">
        <v>9</v>
      </c>
      <c r="E7205" t="s">
        <v>6</v>
      </c>
      <c r="F7205">
        <v>1701</v>
      </c>
      <c r="G7205">
        <v>32</v>
      </c>
      <c r="H7205">
        <v>1</v>
      </c>
      <c r="I7205" s="4">
        <v>36.69</v>
      </c>
      <c r="J7205" s="4">
        <v>63.77</v>
      </c>
      <c r="K7205" s="2">
        <f t="shared" si="784"/>
        <v>1.8812463256907701E-2</v>
      </c>
      <c r="L7205">
        <f t="shared" si="785"/>
        <v>3.125E-2</v>
      </c>
      <c r="M7205" s="4">
        <f t="shared" si="786"/>
        <v>1.1465624999999999</v>
      </c>
      <c r="N7205" s="4">
        <f t="shared" si="787"/>
        <v>36.69</v>
      </c>
      <c r="O7205">
        <f t="shared" si="788"/>
        <v>1.7380757699645681</v>
      </c>
      <c r="P7205" s="4">
        <f t="shared" si="789"/>
        <v>27.080000000000005</v>
      </c>
      <c r="Q7205" t="str">
        <f t="shared" si="790"/>
        <v>Inefficient</v>
      </c>
    </row>
    <row r="7206" spans="1:17" x14ac:dyDescent="0.3">
      <c r="A7206" s="1">
        <v>45558</v>
      </c>
      <c r="B7206" t="s">
        <v>46</v>
      </c>
      <c r="C7206" t="s">
        <v>12</v>
      </c>
      <c r="D7206" t="s">
        <v>9</v>
      </c>
      <c r="E7206" t="s">
        <v>7</v>
      </c>
      <c r="F7206">
        <v>6537</v>
      </c>
      <c r="G7206">
        <v>42</v>
      </c>
      <c r="H7206">
        <v>1</v>
      </c>
      <c r="I7206" s="4">
        <v>221.81</v>
      </c>
      <c r="J7206" s="4">
        <v>76.89</v>
      </c>
      <c r="K7206" s="2">
        <f t="shared" si="784"/>
        <v>6.4249655805415327E-3</v>
      </c>
      <c r="L7206">
        <f t="shared" si="785"/>
        <v>2.3809523809523808E-2</v>
      </c>
      <c r="M7206" s="4">
        <f t="shared" si="786"/>
        <v>5.281190476190476</v>
      </c>
      <c r="N7206" s="4">
        <f t="shared" si="787"/>
        <v>221.81</v>
      </c>
      <c r="O7206">
        <f t="shared" si="788"/>
        <v>0.34664803209954465</v>
      </c>
      <c r="P7206" s="4">
        <f t="shared" si="789"/>
        <v>-144.92000000000002</v>
      </c>
      <c r="Q7206" t="str">
        <f t="shared" si="790"/>
        <v>Inefficient</v>
      </c>
    </row>
    <row r="7207" spans="1:17" x14ac:dyDescent="0.3">
      <c r="A7207" s="1">
        <v>45558</v>
      </c>
      <c r="B7207" t="s">
        <v>46</v>
      </c>
      <c r="C7207" t="s">
        <v>12</v>
      </c>
      <c r="D7207" t="s">
        <v>9</v>
      </c>
      <c r="E7207" t="s">
        <v>8</v>
      </c>
      <c r="F7207">
        <v>4926</v>
      </c>
      <c r="G7207">
        <v>41</v>
      </c>
      <c r="H7207">
        <v>1</v>
      </c>
      <c r="I7207" s="4">
        <v>90.39</v>
      </c>
      <c r="J7207" s="4">
        <v>90.8</v>
      </c>
      <c r="K7207" s="2">
        <f t="shared" si="784"/>
        <v>8.32318311002842E-3</v>
      </c>
      <c r="L7207">
        <f t="shared" si="785"/>
        <v>2.4390243902439025E-2</v>
      </c>
      <c r="M7207" s="4">
        <f t="shared" si="786"/>
        <v>2.2046341463414634</v>
      </c>
      <c r="N7207" s="4">
        <f t="shared" si="787"/>
        <v>90.39</v>
      </c>
      <c r="O7207">
        <f t="shared" si="788"/>
        <v>1.0045358999889369</v>
      </c>
      <c r="P7207" s="4">
        <f t="shared" si="789"/>
        <v>0.40999999999999659</v>
      </c>
      <c r="Q7207" t="str">
        <f t="shared" si="790"/>
        <v>Inefficient</v>
      </c>
    </row>
    <row r="7208" spans="1:17" x14ac:dyDescent="0.3">
      <c r="A7208" s="1">
        <v>45558</v>
      </c>
      <c r="B7208" t="s">
        <v>46</v>
      </c>
      <c r="C7208" t="s">
        <v>12</v>
      </c>
      <c r="D7208" t="s">
        <v>10</v>
      </c>
      <c r="E7208" t="s">
        <v>6</v>
      </c>
      <c r="F7208">
        <v>2113</v>
      </c>
      <c r="G7208">
        <v>37</v>
      </c>
      <c r="H7208">
        <v>1</v>
      </c>
      <c r="I7208" s="4">
        <v>78.37</v>
      </c>
      <c r="J7208" s="4">
        <v>70.27</v>
      </c>
      <c r="K7208" s="2">
        <f t="shared" si="784"/>
        <v>1.7510648367250355E-2</v>
      </c>
      <c r="L7208">
        <f t="shared" si="785"/>
        <v>2.7027027027027029E-2</v>
      </c>
      <c r="M7208" s="4">
        <f t="shared" si="786"/>
        <v>2.1181081081081081</v>
      </c>
      <c r="N7208" s="4">
        <f t="shared" si="787"/>
        <v>78.37</v>
      </c>
      <c r="O7208">
        <f t="shared" si="788"/>
        <v>0.89664412402705107</v>
      </c>
      <c r="P7208" s="4">
        <f t="shared" si="789"/>
        <v>-8.1000000000000085</v>
      </c>
      <c r="Q7208" t="str">
        <f t="shared" si="790"/>
        <v>Inefficient</v>
      </c>
    </row>
    <row r="7209" spans="1:17" x14ac:dyDescent="0.3">
      <c r="A7209" s="1">
        <v>45558</v>
      </c>
      <c r="B7209" t="s">
        <v>46</v>
      </c>
      <c r="C7209" t="s">
        <v>12</v>
      </c>
      <c r="D7209" t="s">
        <v>10</v>
      </c>
      <c r="E7209" t="s">
        <v>7</v>
      </c>
      <c r="F7209">
        <v>5080</v>
      </c>
      <c r="G7209">
        <v>106</v>
      </c>
      <c r="H7209">
        <v>5</v>
      </c>
      <c r="I7209" s="4">
        <v>92.15</v>
      </c>
      <c r="J7209" s="4">
        <v>397.84</v>
      </c>
      <c r="K7209" s="2">
        <f t="shared" si="784"/>
        <v>2.0866141732283464E-2</v>
      </c>
      <c r="L7209">
        <f t="shared" si="785"/>
        <v>4.716981132075472E-2</v>
      </c>
      <c r="M7209" s="4">
        <f t="shared" si="786"/>
        <v>0.86933962264150944</v>
      </c>
      <c r="N7209" s="4">
        <f t="shared" si="787"/>
        <v>18.43</v>
      </c>
      <c r="O7209">
        <f t="shared" si="788"/>
        <v>4.3173087357569173</v>
      </c>
      <c r="P7209" s="4">
        <f t="shared" si="789"/>
        <v>305.68999999999994</v>
      </c>
      <c r="Q7209" t="str">
        <f t="shared" si="790"/>
        <v>Efficient</v>
      </c>
    </row>
    <row r="7210" spans="1:17" x14ac:dyDescent="0.3">
      <c r="A7210" s="1">
        <v>45558</v>
      </c>
      <c r="B7210" t="s">
        <v>46</v>
      </c>
      <c r="C7210" t="s">
        <v>12</v>
      </c>
      <c r="D7210" t="s">
        <v>10</v>
      </c>
      <c r="E7210" t="s">
        <v>8</v>
      </c>
      <c r="F7210">
        <v>2176</v>
      </c>
      <c r="G7210">
        <v>51</v>
      </c>
      <c r="H7210">
        <v>2</v>
      </c>
      <c r="I7210" s="4">
        <v>61.62</v>
      </c>
      <c r="J7210" s="4">
        <v>100.08</v>
      </c>
      <c r="K7210" s="2">
        <f t="shared" si="784"/>
        <v>2.34375E-2</v>
      </c>
      <c r="L7210">
        <f t="shared" si="785"/>
        <v>3.9215686274509803E-2</v>
      </c>
      <c r="M7210" s="4">
        <f t="shared" si="786"/>
        <v>1.2082352941176471</v>
      </c>
      <c r="N7210" s="4">
        <f t="shared" si="787"/>
        <v>30.81</v>
      </c>
      <c r="O7210">
        <f t="shared" si="788"/>
        <v>1.6241480038948395</v>
      </c>
      <c r="P7210" s="4">
        <f t="shared" si="789"/>
        <v>38.46</v>
      </c>
      <c r="Q7210" t="str">
        <f t="shared" si="790"/>
        <v>Inefficient</v>
      </c>
    </row>
    <row r="7211" spans="1:17" x14ac:dyDescent="0.3">
      <c r="A7211" s="1">
        <v>45559</v>
      </c>
      <c r="B7211" t="s">
        <v>46</v>
      </c>
      <c r="C7211" t="s">
        <v>4</v>
      </c>
      <c r="D7211" t="s">
        <v>5</v>
      </c>
      <c r="E7211" t="s">
        <v>6</v>
      </c>
      <c r="F7211">
        <v>5971</v>
      </c>
      <c r="G7211">
        <v>197</v>
      </c>
      <c r="H7211">
        <v>14</v>
      </c>
      <c r="I7211" s="4">
        <v>207.75</v>
      </c>
      <c r="J7211" s="4">
        <v>857.56</v>
      </c>
      <c r="K7211" s="2">
        <f t="shared" si="784"/>
        <v>3.2992798526210017E-2</v>
      </c>
      <c r="L7211">
        <f t="shared" si="785"/>
        <v>7.1065989847715741E-2</v>
      </c>
      <c r="M7211" s="4">
        <f t="shared" si="786"/>
        <v>1.0545685279187818</v>
      </c>
      <c r="N7211" s="4">
        <f t="shared" si="787"/>
        <v>14.839285714285714</v>
      </c>
      <c r="O7211">
        <f t="shared" si="788"/>
        <v>4.1278459687123945</v>
      </c>
      <c r="P7211" s="4">
        <f t="shared" si="789"/>
        <v>649.80999999999995</v>
      </c>
      <c r="Q7211" t="str">
        <f t="shared" si="790"/>
        <v>Efficient</v>
      </c>
    </row>
    <row r="7212" spans="1:17" x14ac:dyDescent="0.3">
      <c r="A7212" s="1">
        <v>45559</v>
      </c>
      <c r="B7212" t="s">
        <v>46</v>
      </c>
      <c r="C7212" t="s">
        <v>4</v>
      </c>
      <c r="D7212" t="s">
        <v>5</v>
      </c>
      <c r="E7212" t="s">
        <v>7</v>
      </c>
      <c r="F7212">
        <v>7365</v>
      </c>
      <c r="G7212">
        <v>282</v>
      </c>
      <c r="H7212">
        <v>38</v>
      </c>
      <c r="I7212" s="4">
        <v>207.88</v>
      </c>
      <c r="J7212" s="4">
        <v>2957.32</v>
      </c>
      <c r="K7212" s="2">
        <f t="shared" si="784"/>
        <v>3.8289205702647655E-2</v>
      </c>
      <c r="L7212">
        <f t="shared" si="785"/>
        <v>0.13475177304964539</v>
      </c>
      <c r="M7212" s="4">
        <f t="shared" si="786"/>
        <v>0.73716312056737587</v>
      </c>
      <c r="N7212" s="4">
        <f t="shared" si="787"/>
        <v>5.4705263157894732</v>
      </c>
      <c r="O7212">
        <f t="shared" si="788"/>
        <v>14.226091976140081</v>
      </c>
      <c r="P7212" s="4">
        <f t="shared" si="789"/>
        <v>2749.44</v>
      </c>
      <c r="Q7212" t="str">
        <f t="shared" si="790"/>
        <v>Efficient</v>
      </c>
    </row>
    <row r="7213" spans="1:17" x14ac:dyDescent="0.3">
      <c r="A7213" s="1">
        <v>45559</v>
      </c>
      <c r="B7213" t="s">
        <v>46</v>
      </c>
      <c r="C7213" t="s">
        <v>4</v>
      </c>
      <c r="D7213" t="s">
        <v>5</v>
      </c>
      <c r="E7213" t="s">
        <v>8</v>
      </c>
      <c r="F7213">
        <v>617</v>
      </c>
      <c r="G7213">
        <v>18</v>
      </c>
      <c r="H7213">
        <v>1</v>
      </c>
      <c r="I7213" s="4">
        <v>13.65</v>
      </c>
      <c r="J7213" s="4">
        <v>95.52</v>
      </c>
      <c r="K7213" s="2">
        <f t="shared" si="784"/>
        <v>2.9173419773095625E-2</v>
      </c>
      <c r="L7213">
        <f t="shared" si="785"/>
        <v>5.5555555555555552E-2</v>
      </c>
      <c r="M7213" s="4">
        <f t="shared" si="786"/>
        <v>0.7583333333333333</v>
      </c>
      <c r="N7213" s="4">
        <f t="shared" si="787"/>
        <v>13.65</v>
      </c>
      <c r="O7213">
        <f t="shared" si="788"/>
        <v>6.9978021978021969</v>
      </c>
      <c r="P7213" s="4">
        <f t="shared" si="789"/>
        <v>81.86999999999999</v>
      </c>
      <c r="Q7213" t="str">
        <f t="shared" si="790"/>
        <v>Efficient</v>
      </c>
    </row>
    <row r="7214" spans="1:17" x14ac:dyDescent="0.3">
      <c r="A7214" s="1">
        <v>45559</v>
      </c>
      <c r="B7214" t="s">
        <v>46</v>
      </c>
      <c r="C7214" t="s">
        <v>4</v>
      </c>
      <c r="D7214" t="s">
        <v>9</v>
      </c>
      <c r="E7214" t="s">
        <v>6</v>
      </c>
      <c r="F7214">
        <v>4583</v>
      </c>
      <c r="G7214">
        <v>78</v>
      </c>
      <c r="H7214">
        <v>3</v>
      </c>
      <c r="I7214" s="4">
        <v>157.77000000000001</v>
      </c>
      <c r="J7214" s="4">
        <v>240.66</v>
      </c>
      <c r="K7214" s="2">
        <f t="shared" si="784"/>
        <v>1.7019419594152301E-2</v>
      </c>
      <c r="L7214">
        <f t="shared" si="785"/>
        <v>3.8461538461538464E-2</v>
      </c>
      <c r="M7214" s="4">
        <f t="shared" si="786"/>
        <v>2.0226923076923078</v>
      </c>
      <c r="N7214" s="4">
        <f t="shared" si="787"/>
        <v>52.59</v>
      </c>
      <c r="O7214">
        <f t="shared" si="788"/>
        <v>1.5253850541928122</v>
      </c>
      <c r="P7214" s="4">
        <f t="shared" si="789"/>
        <v>82.889999999999986</v>
      </c>
      <c r="Q7214" t="str">
        <f t="shared" si="790"/>
        <v>Inefficient</v>
      </c>
    </row>
    <row r="7215" spans="1:17" x14ac:dyDescent="0.3">
      <c r="A7215" s="1">
        <v>45559</v>
      </c>
      <c r="B7215" t="s">
        <v>46</v>
      </c>
      <c r="C7215" t="s">
        <v>4</v>
      </c>
      <c r="D7215" t="s">
        <v>9</v>
      </c>
      <c r="E7215" t="s">
        <v>7</v>
      </c>
      <c r="F7215">
        <v>4032</v>
      </c>
      <c r="G7215">
        <v>34</v>
      </c>
      <c r="H7215">
        <v>0</v>
      </c>
      <c r="I7215" s="4">
        <v>149.59</v>
      </c>
      <c r="J7215" s="4">
        <v>0</v>
      </c>
      <c r="K7215" s="2">
        <f t="shared" si="784"/>
        <v>8.4325396825396821E-3</v>
      </c>
      <c r="L7215">
        <f t="shared" si="785"/>
        <v>0</v>
      </c>
      <c r="M7215" s="4">
        <f t="shared" si="786"/>
        <v>4.3997058823529409</v>
      </c>
      <c r="N7215" s="4">
        <f t="shared" si="787"/>
        <v>0</v>
      </c>
      <c r="O7215">
        <f t="shared" si="788"/>
        <v>0</v>
      </c>
      <c r="P7215" s="4">
        <f t="shared" si="789"/>
        <v>-149.59</v>
      </c>
      <c r="Q7215" t="str">
        <f t="shared" si="790"/>
        <v>Inefficient</v>
      </c>
    </row>
    <row r="7216" spans="1:17" x14ac:dyDescent="0.3">
      <c r="A7216" s="1">
        <v>45559</v>
      </c>
      <c r="B7216" t="s">
        <v>46</v>
      </c>
      <c r="C7216" t="s">
        <v>4</v>
      </c>
      <c r="D7216" t="s">
        <v>9</v>
      </c>
      <c r="E7216" t="s">
        <v>8</v>
      </c>
      <c r="F7216">
        <v>169</v>
      </c>
      <c r="G7216">
        <v>1</v>
      </c>
      <c r="H7216">
        <v>0</v>
      </c>
      <c r="I7216" s="4">
        <v>2.4500000000000002</v>
      </c>
      <c r="J7216" s="4">
        <v>0</v>
      </c>
      <c r="K7216" s="2">
        <f t="shared" si="784"/>
        <v>5.9171597633136093E-3</v>
      </c>
      <c r="L7216">
        <f t="shared" si="785"/>
        <v>0</v>
      </c>
      <c r="M7216" s="4">
        <f t="shared" si="786"/>
        <v>2.4500000000000002</v>
      </c>
      <c r="N7216" s="4">
        <f t="shared" si="787"/>
        <v>0</v>
      </c>
      <c r="O7216">
        <f t="shared" si="788"/>
        <v>0</v>
      </c>
      <c r="P7216" s="4">
        <f t="shared" si="789"/>
        <v>-2.4500000000000002</v>
      </c>
      <c r="Q7216" t="str">
        <f t="shared" si="790"/>
        <v>Inefficient</v>
      </c>
    </row>
    <row r="7217" spans="1:17" x14ac:dyDescent="0.3">
      <c r="A7217" s="1">
        <v>45559</v>
      </c>
      <c r="B7217" t="s">
        <v>46</v>
      </c>
      <c r="C7217" t="s">
        <v>4</v>
      </c>
      <c r="D7217" t="s">
        <v>10</v>
      </c>
      <c r="E7217" t="s">
        <v>6</v>
      </c>
      <c r="F7217">
        <v>8514</v>
      </c>
      <c r="G7217">
        <v>218</v>
      </c>
      <c r="H7217">
        <v>6</v>
      </c>
      <c r="I7217" s="4">
        <v>269.77999999999997</v>
      </c>
      <c r="J7217" s="4">
        <v>304.76</v>
      </c>
      <c r="K7217" s="2">
        <f t="shared" si="784"/>
        <v>2.5604886070002348E-2</v>
      </c>
      <c r="L7217">
        <f t="shared" si="785"/>
        <v>2.7522935779816515E-2</v>
      </c>
      <c r="M7217" s="4">
        <f t="shared" si="786"/>
        <v>1.2375229357798163</v>
      </c>
      <c r="N7217" s="4">
        <f t="shared" si="787"/>
        <v>44.963333333333331</v>
      </c>
      <c r="O7217">
        <f t="shared" si="788"/>
        <v>1.1296612054266439</v>
      </c>
      <c r="P7217" s="4">
        <f t="shared" si="789"/>
        <v>34.980000000000018</v>
      </c>
      <c r="Q7217" t="str">
        <f t="shared" si="790"/>
        <v>Inefficient</v>
      </c>
    </row>
    <row r="7218" spans="1:17" x14ac:dyDescent="0.3">
      <c r="A7218" s="1">
        <v>45559</v>
      </c>
      <c r="B7218" t="s">
        <v>46</v>
      </c>
      <c r="C7218" t="s">
        <v>4</v>
      </c>
      <c r="D7218" t="s">
        <v>10</v>
      </c>
      <c r="E7218" t="s">
        <v>7</v>
      </c>
      <c r="F7218">
        <v>7431</v>
      </c>
      <c r="G7218">
        <v>154</v>
      </c>
      <c r="H7218">
        <v>3</v>
      </c>
      <c r="I7218" s="4">
        <v>217.81</v>
      </c>
      <c r="J7218" s="4">
        <v>173.3</v>
      </c>
      <c r="K7218" s="2">
        <f t="shared" si="784"/>
        <v>2.0723994078858835E-2</v>
      </c>
      <c r="L7218">
        <f t="shared" si="785"/>
        <v>1.948051948051948E-2</v>
      </c>
      <c r="M7218" s="4">
        <f t="shared" si="786"/>
        <v>1.4143506493506495</v>
      </c>
      <c r="N7218" s="4">
        <f t="shared" si="787"/>
        <v>72.603333333333339</v>
      </c>
      <c r="O7218">
        <f t="shared" si="788"/>
        <v>0.79564758275561276</v>
      </c>
      <c r="P7218" s="4">
        <f t="shared" si="789"/>
        <v>-44.509999999999991</v>
      </c>
      <c r="Q7218" t="str">
        <f t="shared" si="790"/>
        <v>Inefficient</v>
      </c>
    </row>
    <row r="7219" spans="1:17" x14ac:dyDescent="0.3">
      <c r="A7219" s="1">
        <v>45559</v>
      </c>
      <c r="B7219" t="s">
        <v>46</v>
      </c>
      <c r="C7219" t="s">
        <v>4</v>
      </c>
      <c r="D7219" t="s">
        <v>10</v>
      </c>
      <c r="E7219" t="s">
        <v>8</v>
      </c>
      <c r="F7219">
        <v>674</v>
      </c>
      <c r="G7219">
        <v>13</v>
      </c>
      <c r="H7219">
        <v>0</v>
      </c>
      <c r="I7219" s="4">
        <v>25.96</v>
      </c>
      <c r="J7219" s="4">
        <v>0</v>
      </c>
      <c r="K7219" s="2">
        <f t="shared" si="784"/>
        <v>1.9287833827893175E-2</v>
      </c>
      <c r="L7219">
        <f t="shared" si="785"/>
        <v>0</v>
      </c>
      <c r="M7219" s="4">
        <f t="shared" si="786"/>
        <v>1.996923076923077</v>
      </c>
      <c r="N7219" s="4">
        <f t="shared" si="787"/>
        <v>0</v>
      </c>
      <c r="O7219">
        <f t="shared" si="788"/>
        <v>0</v>
      </c>
      <c r="P7219" s="4">
        <f t="shared" si="789"/>
        <v>-25.96</v>
      </c>
      <c r="Q7219" t="str">
        <f t="shared" si="790"/>
        <v>Inefficient</v>
      </c>
    </row>
    <row r="7220" spans="1:17" x14ac:dyDescent="0.3">
      <c r="A7220" s="1">
        <v>45559</v>
      </c>
      <c r="B7220" t="s">
        <v>46</v>
      </c>
      <c r="C7220" t="s">
        <v>11</v>
      </c>
      <c r="D7220" t="s">
        <v>5</v>
      </c>
      <c r="E7220" t="s">
        <v>6</v>
      </c>
      <c r="F7220">
        <v>8481</v>
      </c>
      <c r="G7220">
        <v>273</v>
      </c>
      <c r="H7220">
        <v>17</v>
      </c>
      <c r="I7220" s="4">
        <v>276.31</v>
      </c>
      <c r="J7220" s="4">
        <v>1131.49</v>
      </c>
      <c r="K7220" s="2">
        <f t="shared" si="784"/>
        <v>3.2189600282985495E-2</v>
      </c>
      <c r="L7220">
        <f t="shared" si="785"/>
        <v>6.2271062271062272E-2</v>
      </c>
      <c r="M7220" s="4">
        <f t="shared" si="786"/>
        <v>1.0121245421245422</v>
      </c>
      <c r="N7220" s="4">
        <f t="shared" si="787"/>
        <v>16.253529411764706</v>
      </c>
      <c r="O7220">
        <f t="shared" si="788"/>
        <v>4.0950019905178969</v>
      </c>
      <c r="P7220" s="4">
        <f t="shared" si="789"/>
        <v>855.18000000000006</v>
      </c>
      <c r="Q7220" t="str">
        <f t="shared" si="790"/>
        <v>Efficient</v>
      </c>
    </row>
    <row r="7221" spans="1:17" x14ac:dyDescent="0.3">
      <c r="A7221" s="1">
        <v>45559</v>
      </c>
      <c r="B7221" t="s">
        <v>46</v>
      </c>
      <c r="C7221" t="s">
        <v>11</v>
      </c>
      <c r="D7221" t="s">
        <v>5</v>
      </c>
      <c r="E7221" t="s">
        <v>7</v>
      </c>
      <c r="F7221">
        <v>1817</v>
      </c>
      <c r="G7221">
        <v>74</v>
      </c>
      <c r="H7221">
        <v>8</v>
      </c>
      <c r="I7221" s="4">
        <v>38.06</v>
      </c>
      <c r="J7221" s="4">
        <v>540.28</v>
      </c>
      <c r="K7221" s="2">
        <f t="shared" si="784"/>
        <v>4.0726472206934511E-2</v>
      </c>
      <c r="L7221">
        <f t="shared" si="785"/>
        <v>0.10810810810810811</v>
      </c>
      <c r="M7221" s="4">
        <f t="shared" si="786"/>
        <v>0.5143243243243244</v>
      </c>
      <c r="N7221" s="4">
        <f t="shared" si="787"/>
        <v>4.7575000000000003</v>
      </c>
      <c r="O7221">
        <f t="shared" si="788"/>
        <v>14.195480819758275</v>
      </c>
      <c r="P7221" s="4">
        <f t="shared" si="789"/>
        <v>502.21999999999997</v>
      </c>
      <c r="Q7221" t="str">
        <f t="shared" si="790"/>
        <v>Efficient</v>
      </c>
    </row>
    <row r="7222" spans="1:17" x14ac:dyDescent="0.3">
      <c r="A7222" s="1">
        <v>45559</v>
      </c>
      <c r="B7222" t="s">
        <v>46</v>
      </c>
      <c r="C7222" t="s">
        <v>11</v>
      </c>
      <c r="D7222" t="s">
        <v>5</v>
      </c>
      <c r="E7222" t="s">
        <v>8</v>
      </c>
      <c r="F7222">
        <v>507</v>
      </c>
      <c r="G7222">
        <v>19</v>
      </c>
      <c r="H7222">
        <v>2</v>
      </c>
      <c r="I7222" s="4">
        <v>15.02</v>
      </c>
      <c r="J7222" s="4">
        <v>108.57</v>
      </c>
      <c r="K7222" s="2">
        <f t="shared" si="784"/>
        <v>3.7475345167652857E-2</v>
      </c>
      <c r="L7222">
        <f t="shared" si="785"/>
        <v>0.10526315789473684</v>
      </c>
      <c r="M7222" s="4">
        <f t="shared" si="786"/>
        <v>0.79052631578947363</v>
      </c>
      <c r="N7222" s="4">
        <f t="shared" si="787"/>
        <v>7.51</v>
      </c>
      <c r="O7222">
        <f t="shared" si="788"/>
        <v>7.2283621837549932</v>
      </c>
      <c r="P7222" s="4">
        <f t="shared" si="789"/>
        <v>93.55</v>
      </c>
      <c r="Q7222" t="str">
        <f t="shared" si="790"/>
        <v>Efficient</v>
      </c>
    </row>
    <row r="7223" spans="1:17" x14ac:dyDescent="0.3">
      <c r="A7223" s="1">
        <v>45559</v>
      </c>
      <c r="B7223" t="s">
        <v>46</v>
      </c>
      <c r="C7223" t="s">
        <v>11</v>
      </c>
      <c r="D7223" t="s">
        <v>9</v>
      </c>
      <c r="E7223" t="s">
        <v>6</v>
      </c>
      <c r="F7223">
        <v>13911</v>
      </c>
      <c r="G7223">
        <v>114</v>
      </c>
      <c r="H7223">
        <v>4</v>
      </c>
      <c r="I7223" s="4">
        <v>532.19000000000005</v>
      </c>
      <c r="J7223" s="4">
        <v>275.25</v>
      </c>
      <c r="K7223" s="2">
        <f t="shared" si="784"/>
        <v>8.1949536338149671E-3</v>
      </c>
      <c r="L7223">
        <f t="shared" si="785"/>
        <v>3.5087719298245612E-2</v>
      </c>
      <c r="M7223" s="4">
        <f t="shared" si="786"/>
        <v>4.6683333333333339</v>
      </c>
      <c r="N7223" s="4">
        <f t="shared" si="787"/>
        <v>133.04750000000001</v>
      </c>
      <c r="O7223">
        <f t="shared" si="788"/>
        <v>0.51720250286551794</v>
      </c>
      <c r="P7223" s="4">
        <f t="shared" si="789"/>
        <v>-256.94000000000005</v>
      </c>
      <c r="Q7223" t="str">
        <f t="shared" si="790"/>
        <v>Inefficient</v>
      </c>
    </row>
    <row r="7224" spans="1:17" x14ac:dyDescent="0.3">
      <c r="A7224" s="1">
        <v>45559</v>
      </c>
      <c r="B7224" t="s">
        <v>46</v>
      </c>
      <c r="C7224" t="s">
        <v>11</v>
      </c>
      <c r="D7224" t="s">
        <v>9</v>
      </c>
      <c r="E7224" t="s">
        <v>7</v>
      </c>
      <c r="F7224">
        <v>1126</v>
      </c>
      <c r="G7224">
        <v>20</v>
      </c>
      <c r="H7224">
        <v>0</v>
      </c>
      <c r="I7224" s="4">
        <v>17.39</v>
      </c>
      <c r="J7224" s="4">
        <v>0</v>
      </c>
      <c r="K7224" s="2">
        <f t="shared" si="784"/>
        <v>1.7761989342806393E-2</v>
      </c>
      <c r="L7224">
        <f t="shared" si="785"/>
        <v>0</v>
      </c>
      <c r="M7224" s="4">
        <f t="shared" si="786"/>
        <v>0.86950000000000005</v>
      </c>
      <c r="N7224" s="4">
        <f t="shared" si="787"/>
        <v>0</v>
      </c>
      <c r="O7224">
        <f t="shared" si="788"/>
        <v>0</v>
      </c>
      <c r="P7224" s="4">
        <f t="shared" si="789"/>
        <v>-17.39</v>
      </c>
      <c r="Q7224" t="str">
        <f t="shared" si="790"/>
        <v>Inefficient</v>
      </c>
    </row>
    <row r="7225" spans="1:17" x14ac:dyDescent="0.3">
      <c r="A7225" s="1">
        <v>45559</v>
      </c>
      <c r="B7225" t="s">
        <v>46</v>
      </c>
      <c r="C7225" t="s">
        <v>11</v>
      </c>
      <c r="D7225" t="s">
        <v>9</v>
      </c>
      <c r="E7225" t="s">
        <v>8</v>
      </c>
      <c r="F7225">
        <v>353</v>
      </c>
      <c r="G7225">
        <v>5</v>
      </c>
      <c r="H7225">
        <v>0</v>
      </c>
      <c r="I7225" s="4">
        <v>12.9</v>
      </c>
      <c r="J7225" s="4">
        <v>0</v>
      </c>
      <c r="K7225" s="2">
        <f t="shared" si="784"/>
        <v>1.4164305949008499E-2</v>
      </c>
      <c r="L7225">
        <f t="shared" si="785"/>
        <v>0</v>
      </c>
      <c r="M7225" s="4">
        <f t="shared" si="786"/>
        <v>2.58</v>
      </c>
      <c r="N7225" s="4">
        <f t="shared" si="787"/>
        <v>0</v>
      </c>
      <c r="O7225">
        <f t="shared" si="788"/>
        <v>0</v>
      </c>
      <c r="P7225" s="4">
        <f t="shared" si="789"/>
        <v>-12.9</v>
      </c>
      <c r="Q7225" t="str">
        <f t="shared" si="790"/>
        <v>Inefficient</v>
      </c>
    </row>
    <row r="7226" spans="1:17" x14ac:dyDescent="0.3">
      <c r="A7226" s="1">
        <v>45559</v>
      </c>
      <c r="B7226" t="s">
        <v>46</v>
      </c>
      <c r="C7226" t="s">
        <v>11</v>
      </c>
      <c r="D7226" t="s">
        <v>10</v>
      </c>
      <c r="E7226" t="s">
        <v>6</v>
      </c>
      <c r="F7226">
        <v>14750</v>
      </c>
      <c r="G7226">
        <v>433</v>
      </c>
      <c r="H7226">
        <v>16</v>
      </c>
      <c r="I7226" s="4">
        <v>431.27</v>
      </c>
      <c r="J7226" s="4">
        <v>855.75</v>
      </c>
      <c r="K7226" s="2">
        <f t="shared" si="784"/>
        <v>2.9355932203389831E-2</v>
      </c>
      <c r="L7226">
        <f t="shared" si="785"/>
        <v>3.695150115473441E-2</v>
      </c>
      <c r="M7226" s="4">
        <f t="shared" si="786"/>
        <v>0.99600461893764425</v>
      </c>
      <c r="N7226" s="4">
        <f t="shared" si="787"/>
        <v>26.954374999999999</v>
      </c>
      <c r="O7226">
        <f t="shared" si="788"/>
        <v>1.9842558026294435</v>
      </c>
      <c r="P7226" s="4">
        <f t="shared" si="789"/>
        <v>424.48</v>
      </c>
      <c r="Q7226" t="str">
        <f t="shared" si="790"/>
        <v>Inefficient</v>
      </c>
    </row>
    <row r="7227" spans="1:17" x14ac:dyDescent="0.3">
      <c r="A7227" s="1">
        <v>45559</v>
      </c>
      <c r="B7227" t="s">
        <v>46</v>
      </c>
      <c r="C7227" t="s">
        <v>11</v>
      </c>
      <c r="D7227" t="s">
        <v>10</v>
      </c>
      <c r="E7227" t="s">
        <v>7</v>
      </c>
      <c r="F7227">
        <v>1170</v>
      </c>
      <c r="G7227">
        <v>16</v>
      </c>
      <c r="H7227">
        <v>0</v>
      </c>
      <c r="I7227" s="4">
        <v>30.42</v>
      </c>
      <c r="J7227" s="4">
        <v>0</v>
      </c>
      <c r="K7227" s="2">
        <f t="shared" si="784"/>
        <v>1.3675213675213675E-2</v>
      </c>
      <c r="L7227">
        <f t="shared" si="785"/>
        <v>0</v>
      </c>
      <c r="M7227" s="4">
        <f t="shared" si="786"/>
        <v>1.9012500000000001</v>
      </c>
      <c r="N7227" s="4">
        <f t="shared" si="787"/>
        <v>0</v>
      </c>
      <c r="O7227">
        <f t="shared" si="788"/>
        <v>0</v>
      </c>
      <c r="P7227" s="4">
        <f t="shared" si="789"/>
        <v>-30.42</v>
      </c>
      <c r="Q7227" t="str">
        <f t="shared" si="790"/>
        <v>Inefficient</v>
      </c>
    </row>
    <row r="7228" spans="1:17" x14ac:dyDescent="0.3">
      <c r="A7228" s="1">
        <v>45559</v>
      </c>
      <c r="B7228" t="s">
        <v>46</v>
      </c>
      <c r="C7228" t="s">
        <v>11</v>
      </c>
      <c r="D7228" t="s">
        <v>10</v>
      </c>
      <c r="E7228" t="s">
        <v>8</v>
      </c>
      <c r="F7228">
        <v>913</v>
      </c>
      <c r="G7228">
        <v>16</v>
      </c>
      <c r="H7228">
        <v>1</v>
      </c>
      <c r="I7228" s="4">
        <v>27.58</v>
      </c>
      <c r="J7228" s="4">
        <v>89.96</v>
      </c>
      <c r="K7228" s="2">
        <f t="shared" si="784"/>
        <v>1.7524644030668127E-2</v>
      </c>
      <c r="L7228">
        <f t="shared" si="785"/>
        <v>6.25E-2</v>
      </c>
      <c r="M7228" s="4">
        <f t="shared" si="786"/>
        <v>1.7237499999999999</v>
      </c>
      <c r="N7228" s="4">
        <f t="shared" si="787"/>
        <v>27.58</v>
      </c>
      <c r="O7228">
        <f t="shared" si="788"/>
        <v>3.26178390137781</v>
      </c>
      <c r="P7228" s="4">
        <f t="shared" si="789"/>
        <v>62.379999999999995</v>
      </c>
      <c r="Q7228" t="str">
        <f t="shared" si="790"/>
        <v>Inefficient</v>
      </c>
    </row>
    <row r="7229" spans="1:17" x14ac:dyDescent="0.3">
      <c r="A7229" s="1">
        <v>45559</v>
      </c>
      <c r="B7229" t="s">
        <v>46</v>
      </c>
      <c r="C7229" t="s">
        <v>12</v>
      </c>
      <c r="D7229" t="s">
        <v>5</v>
      </c>
      <c r="E7229" t="s">
        <v>6</v>
      </c>
      <c r="F7229">
        <v>1537</v>
      </c>
      <c r="G7229">
        <v>63</v>
      </c>
      <c r="H7229">
        <v>5</v>
      </c>
      <c r="I7229" s="4">
        <v>56.02</v>
      </c>
      <c r="J7229" s="4">
        <v>385.06</v>
      </c>
      <c r="K7229" s="2">
        <f t="shared" si="784"/>
        <v>4.098893949251789E-2</v>
      </c>
      <c r="L7229">
        <f t="shared" si="785"/>
        <v>7.9365079365079361E-2</v>
      </c>
      <c r="M7229" s="4">
        <f t="shared" si="786"/>
        <v>0.88920634920634922</v>
      </c>
      <c r="N7229" s="4">
        <f t="shared" si="787"/>
        <v>11.204000000000001</v>
      </c>
      <c r="O7229">
        <f t="shared" si="788"/>
        <v>6.8736165655123163</v>
      </c>
      <c r="P7229" s="4">
        <f t="shared" si="789"/>
        <v>329.04</v>
      </c>
      <c r="Q7229" t="str">
        <f t="shared" si="790"/>
        <v>Efficient</v>
      </c>
    </row>
    <row r="7230" spans="1:17" x14ac:dyDescent="0.3">
      <c r="A7230" s="1">
        <v>45559</v>
      </c>
      <c r="B7230" t="s">
        <v>46</v>
      </c>
      <c r="C7230" t="s">
        <v>12</v>
      </c>
      <c r="D7230" t="s">
        <v>5</v>
      </c>
      <c r="E7230" t="s">
        <v>7</v>
      </c>
      <c r="F7230">
        <v>11675</v>
      </c>
      <c r="G7230">
        <v>420</v>
      </c>
      <c r="H7230">
        <v>34</v>
      </c>
      <c r="I7230" s="4">
        <v>313.32</v>
      </c>
      <c r="J7230" s="4">
        <v>1879.83</v>
      </c>
      <c r="K7230" s="2">
        <f t="shared" si="784"/>
        <v>3.5974304068522485E-2</v>
      </c>
      <c r="L7230">
        <f t="shared" si="785"/>
        <v>8.0952380952380956E-2</v>
      </c>
      <c r="M7230" s="4">
        <f t="shared" si="786"/>
        <v>0.746</v>
      </c>
      <c r="N7230" s="4">
        <f t="shared" si="787"/>
        <v>9.2152941176470584</v>
      </c>
      <c r="O7230">
        <f t="shared" si="788"/>
        <v>5.999712753734201</v>
      </c>
      <c r="P7230" s="4">
        <f t="shared" si="789"/>
        <v>1566.51</v>
      </c>
      <c r="Q7230" t="str">
        <f t="shared" si="790"/>
        <v>Efficient</v>
      </c>
    </row>
    <row r="7231" spans="1:17" x14ac:dyDescent="0.3">
      <c r="A7231" s="1">
        <v>45559</v>
      </c>
      <c r="B7231" t="s">
        <v>46</v>
      </c>
      <c r="C7231" t="s">
        <v>12</v>
      </c>
      <c r="D7231" t="s">
        <v>5</v>
      </c>
      <c r="E7231" t="s">
        <v>8</v>
      </c>
      <c r="F7231">
        <v>5607</v>
      </c>
      <c r="G7231">
        <v>246</v>
      </c>
      <c r="H7231">
        <v>17</v>
      </c>
      <c r="I7231" s="4">
        <v>114.42</v>
      </c>
      <c r="J7231" s="4">
        <v>932.65</v>
      </c>
      <c r="K7231" s="2">
        <f t="shared" si="784"/>
        <v>4.3873729266987696E-2</v>
      </c>
      <c r="L7231">
        <f t="shared" si="785"/>
        <v>6.910569105691057E-2</v>
      </c>
      <c r="M7231" s="4">
        <f t="shared" si="786"/>
        <v>0.46512195121951222</v>
      </c>
      <c r="N7231" s="4">
        <f t="shared" si="787"/>
        <v>6.7305882352941175</v>
      </c>
      <c r="O7231">
        <f t="shared" si="788"/>
        <v>8.1511099458136691</v>
      </c>
      <c r="P7231" s="4">
        <f t="shared" si="789"/>
        <v>818.23</v>
      </c>
      <c r="Q7231" t="str">
        <f t="shared" si="790"/>
        <v>Efficient</v>
      </c>
    </row>
    <row r="7232" spans="1:17" x14ac:dyDescent="0.3">
      <c r="A7232" s="1">
        <v>45559</v>
      </c>
      <c r="B7232" t="s">
        <v>46</v>
      </c>
      <c r="C7232" t="s">
        <v>12</v>
      </c>
      <c r="D7232" t="s">
        <v>9</v>
      </c>
      <c r="E7232" t="s">
        <v>6</v>
      </c>
      <c r="F7232">
        <v>1994</v>
      </c>
      <c r="G7232">
        <v>21</v>
      </c>
      <c r="H7232">
        <v>0</v>
      </c>
      <c r="I7232" s="4">
        <v>45</v>
      </c>
      <c r="J7232" s="4">
        <v>0</v>
      </c>
      <c r="K7232" s="2">
        <f t="shared" si="784"/>
        <v>1.053159478435306E-2</v>
      </c>
      <c r="L7232">
        <f t="shared" si="785"/>
        <v>0</v>
      </c>
      <c r="M7232" s="4">
        <f t="shared" si="786"/>
        <v>2.1428571428571428</v>
      </c>
      <c r="N7232" s="4">
        <f t="shared" si="787"/>
        <v>0</v>
      </c>
      <c r="O7232">
        <f t="shared" si="788"/>
        <v>0</v>
      </c>
      <c r="P7232" s="4">
        <f t="shared" si="789"/>
        <v>-45</v>
      </c>
      <c r="Q7232" t="str">
        <f t="shared" si="790"/>
        <v>Inefficient</v>
      </c>
    </row>
    <row r="7233" spans="1:17" x14ac:dyDescent="0.3">
      <c r="A7233" s="1">
        <v>45559</v>
      </c>
      <c r="B7233" t="s">
        <v>46</v>
      </c>
      <c r="C7233" t="s">
        <v>12</v>
      </c>
      <c r="D7233" t="s">
        <v>9</v>
      </c>
      <c r="E7233" t="s">
        <v>7</v>
      </c>
      <c r="F7233">
        <v>9696</v>
      </c>
      <c r="G7233">
        <v>95</v>
      </c>
      <c r="H7233">
        <v>1</v>
      </c>
      <c r="I7233" s="4">
        <v>189.33</v>
      </c>
      <c r="J7233" s="4">
        <v>62.82</v>
      </c>
      <c r="K7233" s="2">
        <f t="shared" si="784"/>
        <v>9.7978547854785485E-3</v>
      </c>
      <c r="L7233">
        <f t="shared" si="785"/>
        <v>1.0526315789473684E-2</v>
      </c>
      <c r="M7233" s="4">
        <f t="shared" si="786"/>
        <v>1.9929473684210528</v>
      </c>
      <c r="N7233" s="4">
        <f t="shared" si="787"/>
        <v>189.33</v>
      </c>
      <c r="O7233">
        <f t="shared" si="788"/>
        <v>0.33180161622563775</v>
      </c>
      <c r="P7233" s="4">
        <f t="shared" si="789"/>
        <v>-126.51000000000002</v>
      </c>
      <c r="Q7233" t="str">
        <f t="shared" si="790"/>
        <v>Inefficient</v>
      </c>
    </row>
    <row r="7234" spans="1:17" x14ac:dyDescent="0.3">
      <c r="A7234" s="1">
        <v>45559</v>
      </c>
      <c r="B7234" t="s">
        <v>46</v>
      </c>
      <c r="C7234" t="s">
        <v>12</v>
      </c>
      <c r="D7234" t="s">
        <v>9</v>
      </c>
      <c r="E7234" t="s">
        <v>8</v>
      </c>
      <c r="F7234">
        <v>5033</v>
      </c>
      <c r="G7234">
        <v>64</v>
      </c>
      <c r="H7234">
        <v>2</v>
      </c>
      <c r="I7234" s="4">
        <v>137.74</v>
      </c>
      <c r="J7234" s="4">
        <v>139.88</v>
      </c>
      <c r="K7234" s="2">
        <f t="shared" si="784"/>
        <v>1.2716073912179614E-2</v>
      </c>
      <c r="L7234">
        <f t="shared" si="785"/>
        <v>3.125E-2</v>
      </c>
      <c r="M7234" s="4">
        <f t="shared" si="786"/>
        <v>2.1521875000000001</v>
      </c>
      <c r="N7234" s="4">
        <f t="shared" si="787"/>
        <v>68.87</v>
      </c>
      <c r="O7234">
        <f t="shared" si="788"/>
        <v>1.0155365180775373</v>
      </c>
      <c r="P7234" s="4">
        <f t="shared" si="789"/>
        <v>2.1399999999999864</v>
      </c>
      <c r="Q7234" t="str">
        <f t="shared" si="790"/>
        <v>Inefficient</v>
      </c>
    </row>
    <row r="7235" spans="1:17" x14ac:dyDescent="0.3">
      <c r="A7235" s="1">
        <v>45559</v>
      </c>
      <c r="B7235" t="s">
        <v>46</v>
      </c>
      <c r="C7235" t="s">
        <v>12</v>
      </c>
      <c r="D7235" t="s">
        <v>10</v>
      </c>
      <c r="E7235" t="s">
        <v>6</v>
      </c>
      <c r="F7235">
        <v>2028</v>
      </c>
      <c r="G7235">
        <v>48</v>
      </c>
      <c r="H7235">
        <v>2</v>
      </c>
      <c r="I7235" s="4">
        <v>36.33</v>
      </c>
      <c r="J7235" s="4">
        <v>191.8</v>
      </c>
      <c r="K7235" s="2">
        <f t="shared" ref="K7235:K7298" si="791">G7235/F7235</f>
        <v>2.3668639053254437E-2</v>
      </c>
      <c r="L7235">
        <f t="shared" ref="L7235:L7298" si="792">IF(G7235=0,0,H7235/G7235)</f>
        <v>4.1666666666666664E-2</v>
      </c>
      <c r="M7235" s="4">
        <f t="shared" ref="M7235:M7298" si="793">IF(G7235=0,0,I7235/G7235)</f>
        <v>0.75687499999999996</v>
      </c>
      <c r="N7235" s="4">
        <f t="shared" ref="N7235:N7298" si="794">IF(H7235=0,0,I7235/H7235)</f>
        <v>18.164999999999999</v>
      </c>
      <c r="O7235">
        <f t="shared" ref="O7235:O7298" si="795">IF(I7235=0,0,J7235/I7235)</f>
        <v>5.279383429672448</v>
      </c>
      <c r="P7235" s="4">
        <f t="shared" ref="P7235:P7298" si="796">J7235-I7235</f>
        <v>155.47000000000003</v>
      </c>
      <c r="Q7235" t="str">
        <f t="shared" ref="Q7235:Q7298" si="797">IF(AND(N7235&lt;26.94,O7235&gt;3.57),"Efficient", "Inefficient")</f>
        <v>Efficient</v>
      </c>
    </row>
    <row r="7236" spans="1:17" x14ac:dyDescent="0.3">
      <c r="A7236" s="1">
        <v>45559</v>
      </c>
      <c r="B7236" t="s">
        <v>46</v>
      </c>
      <c r="C7236" t="s">
        <v>12</v>
      </c>
      <c r="D7236" t="s">
        <v>10</v>
      </c>
      <c r="E7236" t="s">
        <v>7</v>
      </c>
      <c r="F7236">
        <v>6898</v>
      </c>
      <c r="G7236">
        <v>195</v>
      </c>
      <c r="H7236">
        <v>13</v>
      </c>
      <c r="I7236" s="4">
        <v>163.21</v>
      </c>
      <c r="J7236" s="4">
        <v>1244.51</v>
      </c>
      <c r="K7236" s="2">
        <f t="shared" si="791"/>
        <v>2.8269063496665699E-2</v>
      </c>
      <c r="L7236">
        <f t="shared" si="792"/>
        <v>6.6666666666666666E-2</v>
      </c>
      <c r="M7236" s="4">
        <f t="shared" si="793"/>
        <v>0.83697435897435901</v>
      </c>
      <c r="N7236" s="4">
        <f t="shared" si="794"/>
        <v>12.554615384615385</v>
      </c>
      <c r="O7236">
        <f t="shared" si="795"/>
        <v>7.625206788799705</v>
      </c>
      <c r="P7236" s="4">
        <f t="shared" si="796"/>
        <v>1081.3</v>
      </c>
      <c r="Q7236" t="str">
        <f t="shared" si="797"/>
        <v>Efficient</v>
      </c>
    </row>
    <row r="7237" spans="1:17" x14ac:dyDescent="0.3">
      <c r="A7237" s="1">
        <v>45559</v>
      </c>
      <c r="B7237" t="s">
        <v>46</v>
      </c>
      <c r="C7237" t="s">
        <v>12</v>
      </c>
      <c r="D7237" t="s">
        <v>10</v>
      </c>
      <c r="E7237" t="s">
        <v>8</v>
      </c>
      <c r="F7237">
        <v>2909</v>
      </c>
      <c r="G7237">
        <v>79</v>
      </c>
      <c r="H7237">
        <v>2</v>
      </c>
      <c r="I7237" s="4">
        <v>41.62</v>
      </c>
      <c r="J7237" s="4">
        <v>140.19999999999999</v>
      </c>
      <c r="K7237" s="2">
        <f t="shared" si="791"/>
        <v>2.7157098659333103E-2</v>
      </c>
      <c r="L7237">
        <f t="shared" si="792"/>
        <v>2.5316455696202531E-2</v>
      </c>
      <c r="M7237" s="4">
        <f t="shared" si="793"/>
        <v>0.52683544303797469</v>
      </c>
      <c r="N7237" s="4">
        <f t="shared" si="794"/>
        <v>20.81</v>
      </c>
      <c r="O7237">
        <f t="shared" si="795"/>
        <v>3.3685728015377223</v>
      </c>
      <c r="P7237" s="4">
        <f t="shared" si="796"/>
        <v>98.579999999999984</v>
      </c>
      <c r="Q7237" t="str">
        <f t="shared" si="797"/>
        <v>Inefficient</v>
      </c>
    </row>
    <row r="7238" spans="1:17" x14ac:dyDescent="0.3">
      <c r="A7238" s="1">
        <v>45560</v>
      </c>
      <c r="B7238" t="s">
        <v>46</v>
      </c>
      <c r="C7238" t="s">
        <v>4</v>
      </c>
      <c r="D7238" t="s">
        <v>5</v>
      </c>
      <c r="E7238" t="s">
        <v>6</v>
      </c>
      <c r="F7238">
        <v>7904</v>
      </c>
      <c r="G7238">
        <v>328</v>
      </c>
      <c r="H7238">
        <v>26</v>
      </c>
      <c r="I7238" s="4">
        <v>124.74</v>
      </c>
      <c r="J7238" s="4">
        <v>2232.39</v>
      </c>
      <c r="K7238" s="2">
        <f t="shared" si="791"/>
        <v>4.1497975708502027E-2</v>
      </c>
      <c r="L7238">
        <f t="shared" si="792"/>
        <v>7.926829268292683E-2</v>
      </c>
      <c r="M7238" s="4">
        <f t="shared" si="793"/>
        <v>0.38030487804878049</v>
      </c>
      <c r="N7238" s="4">
        <f t="shared" si="794"/>
        <v>4.7976923076923077</v>
      </c>
      <c r="O7238">
        <f t="shared" si="795"/>
        <v>17.896344396344396</v>
      </c>
      <c r="P7238" s="4">
        <f t="shared" si="796"/>
        <v>2107.65</v>
      </c>
      <c r="Q7238" t="str">
        <f t="shared" si="797"/>
        <v>Efficient</v>
      </c>
    </row>
    <row r="7239" spans="1:17" x14ac:dyDescent="0.3">
      <c r="A7239" s="1">
        <v>45560</v>
      </c>
      <c r="B7239" t="s">
        <v>46</v>
      </c>
      <c r="C7239" t="s">
        <v>4</v>
      </c>
      <c r="D7239" t="s">
        <v>5</v>
      </c>
      <c r="E7239" t="s">
        <v>7</v>
      </c>
      <c r="F7239">
        <v>5081</v>
      </c>
      <c r="G7239">
        <v>241</v>
      </c>
      <c r="H7239">
        <v>30</v>
      </c>
      <c r="I7239" s="4">
        <v>188.29</v>
      </c>
      <c r="J7239" s="4">
        <v>1789.67</v>
      </c>
      <c r="K7239" s="2">
        <f t="shared" si="791"/>
        <v>4.743160795119071E-2</v>
      </c>
      <c r="L7239">
        <f t="shared" si="792"/>
        <v>0.12448132780082988</v>
      </c>
      <c r="M7239" s="4">
        <f t="shared" si="793"/>
        <v>0.78128630705394186</v>
      </c>
      <c r="N7239" s="4">
        <f t="shared" si="794"/>
        <v>6.2763333333333327</v>
      </c>
      <c r="O7239">
        <f t="shared" si="795"/>
        <v>9.504859525200489</v>
      </c>
      <c r="P7239" s="4">
        <f t="shared" si="796"/>
        <v>1601.38</v>
      </c>
      <c r="Q7239" t="str">
        <f t="shared" si="797"/>
        <v>Efficient</v>
      </c>
    </row>
    <row r="7240" spans="1:17" x14ac:dyDescent="0.3">
      <c r="A7240" s="1">
        <v>45560</v>
      </c>
      <c r="B7240" t="s">
        <v>46</v>
      </c>
      <c r="C7240" t="s">
        <v>4</v>
      </c>
      <c r="D7240" t="s">
        <v>5</v>
      </c>
      <c r="E7240" t="s">
        <v>8</v>
      </c>
      <c r="F7240">
        <v>991</v>
      </c>
      <c r="G7240">
        <v>49</v>
      </c>
      <c r="H7240">
        <v>5</v>
      </c>
      <c r="I7240" s="4">
        <v>35.25</v>
      </c>
      <c r="J7240" s="4">
        <v>257.60000000000002</v>
      </c>
      <c r="K7240" s="2">
        <f t="shared" si="791"/>
        <v>4.9445005045408677E-2</v>
      </c>
      <c r="L7240">
        <f t="shared" si="792"/>
        <v>0.10204081632653061</v>
      </c>
      <c r="M7240" s="4">
        <f t="shared" si="793"/>
        <v>0.71938775510204078</v>
      </c>
      <c r="N7240" s="4">
        <f t="shared" si="794"/>
        <v>7.05</v>
      </c>
      <c r="O7240">
        <f t="shared" si="795"/>
        <v>7.3078014184397171</v>
      </c>
      <c r="P7240" s="4">
        <f t="shared" si="796"/>
        <v>222.35000000000002</v>
      </c>
      <c r="Q7240" t="str">
        <f t="shared" si="797"/>
        <v>Efficient</v>
      </c>
    </row>
    <row r="7241" spans="1:17" x14ac:dyDescent="0.3">
      <c r="A7241" s="1">
        <v>45560</v>
      </c>
      <c r="B7241" t="s">
        <v>46</v>
      </c>
      <c r="C7241" t="s">
        <v>4</v>
      </c>
      <c r="D7241" t="s">
        <v>9</v>
      </c>
      <c r="E7241" t="s">
        <v>6</v>
      </c>
      <c r="F7241">
        <v>4691</v>
      </c>
      <c r="G7241">
        <v>59</v>
      </c>
      <c r="H7241">
        <v>0</v>
      </c>
      <c r="I7241" s="4">
        <v>108.15</v>
      </c>
      <c r="J7241" s="4">
        <v>0</v>
      </c>
      <c r="K7241" s="2">
        <f t="shared" si="791"/>
        <v>1.2577275634193136E-2</v>
      </c>
      <c r="L7241">
        <f t="shared" si="792"/>
        <v>0</v>
      </c>
      <c r="M7241" s="4">
        <f t="shared" si="793"/>
        <v>1.8330508474576273</v>
      </c>
      <c r="N7241" s="4">
        <f t="shared" si="794"/>
        <v>0</v>
      </c>
      <c r="O7241">
        <f t="shared" si="795"/>
        <v>0</v>
      </c>
      <c r="P7241" s="4">
        <f t="shared" si="796"/>
        <v>-108.15</v>
      </c>
      <c r="Q7241" t="str">
        <f t="shared" si="797"/>
        <v>Inefficient</v>
      </c>
    </row>
    <row r="7242" spans="1:17" x14ac:dyDescent="0.3">
      <c r="A7242" s="1">
        <v>45560</v>
      </c>
      <c r="B7242" t="s">
        <v>46</v>
      </c>
      <c r="C7242" t="s">
        <v>4</v>
      </c>
      <c r="D7242" t="s">
        <v>9</v>
      </c>
      <c r="E7242" t="s">
        <v>7</v>
      </c>
      <c r="F7242">
        <v>7442</v>
      </c>
      <c r="G7242">
        <v>139</v>
      </c>
      <c r="H7242">
        <v>5</v>
      </c>
      <c r="I7242" s="4">
        <v>272.60000000000002</v>
      </c>
      <c r="J7242" s="4">
        <v>361.54</v>
      </c>
      <c r="K7242" s="2">
        <f t="shared" si="791"/>
        <v>1.8677774791722654E-2</v>
      </c>
      <c r="L7242">
        <f t="shared" si="792"/>
        <v>3.5971223021582732E-2</v>
      </c>
      <c r="M7242" s="4">
        <f t="shared" si="793"/>
        <v>1.9611510791366908</v>
      </c>
      <c r="N7242" s="4">
        <f t="shared" si="794"/>
        <v>54.52</v>
      </c>
      <c r="O7242">
        <f t="shared" si="795"/>
        <v>1.3262655906089509</v>
      </c>
      <c r="P7242" s="4">
        <f t="shared" si="796"/>
        <v>88.94</v>
      </c>
      <c r="Q7242" t="str">
        <f t="shared" si="797"/>
        <v>Inefficient</v>
      </c>
    </row>
    <row r="7243" spans="1:17" x14ac:dyDescent="0.3">
      <c r="A7243" s="1">
        <v>45560</v>
      </c>
      <c r="B7243" t="s">
        <v>46</v>
      </c>
      <c r="C7243" t="s">
        <v>4</v>
      </c>
      <c r="D7243" t="s">
        <v>9</v>
      </c>
      <c r="E7243" t="s">
        <v>8</v>
      </c>
      <c r="F7243">
        <v>885</v>
      </c>
      <c r="G7243">
        <v>13</v>
      </c>
      <c r="H7243">
        <v>0</v>
      </c>
      <c r="I7243" s="4">
        <v>12.44</v>
      </c>
      <c r="J7243" s="4">
        <v>0</v>
      </c>
      <c r="K7243" s="2">
        <f t="shared" si="791"/>
        <v>1.4689265536723164E-2</v>
      </c>
      <c r="L7243">
        <f t="shared" si="792"/>
        <v>0</v>
      </c>
      <c r="M7243" s="4">
        <f t="shared" si="793"/>
        <v>0.95692307692307688</v>
      </c>
      <c r="N7243" s="4">
        <f t="shared" si="794"/>
        <v>0</v>
      </c>
      <c r="O7243">
        <f t="shared" si="795"/>
        <v>0</v>
      </c>
      <c r="P7243" s="4">
        <f t="shared" si="796"/>
        <v>-12.44</v>
      </c>
      <c r="Q7243" t="str">
        <f t="shared" si="797"/>
        <v>Inefficient</v>
      </c>
    </row>
    <row r="7244" spans="1:17" x14ac:dyDescent="0.3">
      <c r="A7244" s="1">
        <v>45560</v>
      </c>
      <c r="B7244" t="s">
        <v>46</v>
      </c>
      <c r="C7244" t="s">
        <v>4</v>
      </c>
      <c r="D7244" t="s">
        <v>10</v>
      </c>
      <c r="E7244" t="s">
        <v>6</v>
      </c>
      <c r="F7244">
        <v>6923</v>
      </c>
      <c r="G7244">
        <v>115</v>
      </c>
      <c r="H7244">
        <v>3</v>
      </c>
      <c r="I7244" s="4">
        <v>90.83</v>
      </c>
      <c r="J7244" s="4">
        <v>192.84</v>
      </c>
      <c r="K7244" s="2">
        <f t="shared" si="791"/>
        <v>1.6611295681063124E-2</v>
      </c>
      <c r="L7244">
        <f t="shared" si="792"/>
        <v>2.6086956521739129E-2</v>
      </c>
      <c r="M7244" s="4">
        <f t="shared" si="793"/>
        <v>0.78982608695652168</v>
      </c>
      <c r="N7244" s="4">
        <f t="shared" si="794"/>
        <v>30.276666666666667</v>
      </c>
      <c r="O7244">
        <f t="shared" si="795"/>
        <v>2.1230870857646154</v>
      </c>
      <c r="P7244" s="4">
        <f t="shared" si="796"/>
        <v>102.01</v>
      </c>
      <c r="Q7244" t="str">
        <f t="shared" si="797"/>
        <v>Inefficient</v>
      </c>
    </row>
    <row r="7245" spans="1:17" x14ac:dyDescent="0.3">
      <c r="A7245" s="1">
        <v>45560</v>
      </c>
      <c r="B7245" t="s">
        <v>46</v>
      </c>
      <c r="C7245" t="s">
        <v>4</v>
      </c>
      <c r="D7245" t="s">
        <v>10</v>
      </c>
      <c r="E7245" t="s">
        <v>7</v>
      </c>
      <c r="F7245">
        <v>3953</v>
      </c>
      <c r="G7245">
        <v>81</v>
      </c>
      <c r="H7245">
        <v>4</v>
      </c>
      <c r="I7245" s="4">
        <v>145.1</v>
      </c>
      <c r="J7245" s="4">
        <v>302.57</v>
      </c>
      <c r="K7245" s="2">
        <f t="shared" si="791"/>
        <v>2.0490766506450799E-2</v>
      </c>
      <c r="L7245">
        <f t="shared" si="792"/>
        <v>4.9382716049382713E-2</v>
      </c>
      <c r="M7245" s="4">
        <f t="shared" si="793"/>
        <v>1.7913580246913579</v>
      </c>
      <c r="N7245" s="4">
        <f t="shared" si="794"/>
        <v>36.274999999999999</v>
      </c>
      <c r="O7245">
        <f t="shared" si="795"/>
        <v>2.0852515506547209</v>
      </c>
      <c r="P7245" s="4">
        <f t="shared" si="796"/>
        <v>157.47</v>
      </c>
      <c r="Q7245" t="str">
        <f t="shared" si="797"/>
        <v>Inefficient</v>
      </c>
    </row>
    <row r="7246" spans="1:17" x14ac:dyDescent="0.3">
      <c r="A7246" s="1">
        <v>45560</v>
      </c>
      <c r="B7246" t="s">
        <v>46</v>
      </c>
      <c r="C7246" t="s">
        <v>4</v>
      </c>
      <c r="D7246" t="s">
        <v>10</v>
      </c>
      <c r="E7246" t="s">
        <v>8</v>
      </c>
      <c r="F7246">
        <v>625</v>
      </c>
      <c r="G7246">
        <v>10</v>
      </c>
      <c r="H7246">
        <v>0</v>
      </c>
      <c r="I7246" s="4">
        <v>8.9499999999999993</v>
      </c>
      <c r="J7246" s="4">
        <v>0</v>
      </c>
      <c r="K7246" s="2">
        <f t="shared" si="791"/>
        <v>1.6E-2</v>
      </c>
      <c r="L7246">
        <f t="shared" si="792"/>
        <v>0</v>
      </c>
      <c r="M7246" s="4">
        <f t="shared" si="793"/>
        <v>0.89499999999999991</v>
      </c>
      <c r="N7246" s="4">
        <f t="shared" si="794"/>
        <v>0</v>
      </c>
      <c r="O7246">
        <f t="shared" si="795"/>
        <v>0</v>
      </c>
      <c r="P7246" s="4">
        <f t="shared" si="796"/>
        <v>-8.9499999999999993</v>
      </c>
      <c r="Q7246" t="str">
        <f t="shared" si="797"/>
        <v>Inefficient</v>
      </c>
    </row>
    <row r="7247" spans="1:17" x14ac:dyDescent="0.3">
      <c r="A7247" s="1">
        <v>45560</v>
      </c>
      <c r="B7247" t="s">
        <v>46</v>
      </c>
      <c r="C7247" t="s">
        <v>11</v>
      </c>
      <c r="D7247" t="s">
        <v>5</v>
      </c>
      <c r="E7247" t="s">
        <v>6</v>
      </c>
      <c r="F7247">
        <v>9135</v>
      </c>
      <c r="G7247">
        <v>363</v>
      </c>
      <c r="H7247">
        <v>25</v>
      </c>
      <c r="I7247" s="4">
        <v>209.53</v>
      </c>
      <c r="J7247" s="4">
        <v>1641.04</v>
      </c>
      <c r="K7247" s="2">
        <f t="shared" si="791"/>
        <v>3.9737274220032842E-2</v>
      </c>
      <c r="L7247">
        <f t="shared" si="792"/>
        <v>6.8870523415977963E-2</v>
      </c>
      <c r="M7247" s="4">
        <f t="shared" si="793"/>
        <v>0.57721763085399447</v>
      </c>
      <c r="N7247" s="4">
        <f t="shared" si="794"/>
        <v>8.3811999999999998</v>
      </c>
      <c r="O7247">
        <f t="shared" si="795"/>
        <v>7.8320049634897151</v>
      </c>
      <c r="P7247" s="4">
        <f t="shared" si="796"/>
        <v>1431.51</v>
      </c>
      <c r="Q7247" t="str">
        <f t="shared" si="797"/>
        <v>Efficient</v>
      </c>
    </row>
    <row r="7248" spans="1:17" x14ac:dyDescent="0.3">
      <c r="A7248" s="1">
        <v>45560</v>
      </c>
      <c r="B7248" t="s">
        <v>46</v>
      </c>
      <c r="C7248" t="s">
        <v>11</v>
      </c>
      <c r="D7248" t="s">
        <v>5</v>
      </c>
      <c r="E7248" t="s">
        <v>7</v>
      </c>
      <c r="F7248">
        <v>956</v>
      </c>
      <c r="G7248">
        <v>35</v>
      </c>
      <c r="H7248">
        <v>5</v>
      </c>
      <c r="I7248" s="4">
        <v>26.14</v>
      </c>
      <c r="J7248" s="4">
        <v>386.31</v>
      </c>
      <c r="K7248" s="2">
        <f t="shared" si="791"/>
        <v>3.6610878661087864E-2</v>
      </c>
      <c r="L7248">
        <f t="shared" si="792"/>
        <v>0.14285714285714285</v>
      </c>
      <c r="M7248" s="4">
        <f t="shared" si="793"/>
        <v>0.74685714285714289</v>
      </c>
      <c r="N7248" s="4">
        <f t="shared" si="794"/>
        <v>5.2279999999999998</v>
      </c>
      <c r="O7248">
        <f t="shared" si="795"/>
        <v>14.778500382555471</v>
      </c>
      <c r="P7248" s="4">
        <f t="shared" si="796"/>
        <v>360.17</v>
      </c>
      <c r="Q7248" t="str">
        <f t="shared" si="797"/>
        <v>Efficient</v>
      </c>
    </row>
    <row r="7249" spans="1:17" x14ac:dyDescent="0.3">
      <c r="A7249" s="1">
        <v>45560</v>
      </c>
      <c r="B7249" t="s">
        <v>46</v>
      </c>
      <c r="C7249" t="s">
        <v>11</v>
      </c>
      <c r="D7249" t="s">
        <v>5</v>
      </c>
      <c r="E7249" t="s">
        <v>8</v>
      </c>
      <c r="F7249">
        <v>493</v>
      </c>
      <c r="G7249">
        <v>11</v>
      </c>
      <c r="H7249">
        <v>1</v>
      </c>
      <c r="I7249" s="4">
        <v>18.89</v>
      </c>
      <c r="J7249" s="4">
        <v>93.83</v>
      </c>
      <c r="K7249" s="2">
        <f t="shared" si="791"/>
        <v>2.231237322515213E-2</v>
      </c>
      <c r="L7249">
        <f t="shared" si="792"/>
        <v>9.0909090909090912E-2</v>
      </c>
      <c r="M7249" s="4">
        <f t="shared" si="793"/>
        <v>1.7172727272727273</v>
      </c>
      <c r="N7249" s="4">
        <f t="shared" si="794"/>
        <v>18.89</v>
      </c>
      <c r="O7249">
        <f t="shared" si="795"/>
        <v>4.9671784012705134</v>
      </c>
      <c r="P7249" s="4">
        <f t="shared" si="796"/>
        <v>74.94</v>
      </c>
      <c r="Q7249" t="str">
        <f t="shared" si="797"/>
        <v>Efficient</v>
      </c>
    </row>
    <row r="7250" spans="1:17" x14ac:dyDescent="0.3">
      <c r="A7250" s="1">
        <v>45560</v>
      </c>
      <c r="B7250" t="s">
        <v>46</v>
      </c>
      <c r="C7250" t="s">
        <v>11</v>
      </c>
      <c r="D7250" t="s">
        <v>9</v>
      </c>
      <c r="E7250" t="s">
        <v>6</v>
      </c>
      <c r="F7250">
        <v>7192</v>
      </c>
      <c r="G7250">
        <v>94</v>
      </c>
      <c r="H7250">
        <v>3</v>
      </c>
      <c r="I7250" s="4">
        <v>219.98</v>
      </c>
      <c r="J7250" s="4">
        <v>253.17</v>
      </c>
      <c r="K7250" s="2">
        <f t="shared" si="791"/>
        <v>1.307007786429366E-2</v>
      </c>
      <c r="L7250">
        <f t="shared" si="792"/>
        <v>3.1914893617021274E-2</v>
      </c>
      <c r="M7250" s="4">
        <f t="shared" si="793"/>
        <v>2.3402127659574465</v>
      </c>
      <c r="N7250" s="4">
        <f t="shared" si="794"/>
        <v>73.326666666666668</v>
      </c>
      <c r="O7250">
        <f t="shared" si="795"/>
        <v>1.1508773524865896</v>
      </c>
      <c r="P7250" s="4">
        <f t="shared" si="796"/>
        <v>33.19</v>
      </c>
      <c r="Q7250" t="str">
        <f t="shared" si="797"/>
        <v>Inefficient</v>
      </c>
    </row>
    <row r="7251" spans="1:17" x14ac:dyDescent="0.3">
      <c r="A7251" s="1">
        <v>45560</v>
      </c>
      <c r="B7251" t="s">
        <v>46</v>
      </c>
      <c r="C7251" t="s">
        <v>11</v>
      </c>
      <c r="D7251" t="s">
        <v>9</v>
      </c>
      <c r="E7251" t="s">
        <v>7</v>
      </c>
      <c r="F7251">
        <v>510</v>
      </c>
      <c r="G7251">
        <v>2</v>
      </c>
      <c r="H7251">
        <v>0</v>
      </c>
      <c r="I7251" s="4">
        <v>7.51</v>
      </c>
      <c r="J7251" s="4">
        <v>0</v>
      </c>
      <c r="K7251" s="2">
        <f t="shared" si="791"/>
        <v>3.9215686274509803E-3</v>
      </c>
      <c r="L7251">
        <f t="shared" si="792"/>
        <v>0</v>
      </c>
      <c r="M7251" s="4">
        <f t="shared" si="793"/>
        <v>3.7549999999999999</v>
      </c>
      <c r="N7251" s="4">
        <f t="shared" si="794"/>
        <v>0</v>
      </c>
      <c r="O7251">
        <f t="shared" si="795"/>
        <v>0</v>
      </c>
      <c r="P7251" s="4">
        <f t="shared" si="796"/>
        <v>-7.51</v>
      </c>
      <c r="Q7251" t="str">
        <f t="shared" si="797"/>
        <v>Inefficient</v>
      </c>
    </row>
    <row r="7252" spans="1:17" x14ac:dyDescent="0.3">
      <c r="A7252" s="1">
        <v>45560</v>
      </c>
      <c r="B7252" t="s">
        <v>46</v>
      </c>
      <c r="C7252" t="s">
        <v>11</v>
      </c>
      <c r="D7252" t="s">
        <v>9</v>
      </c>
      <c r="E7252" t="s">
        <v>8</v>
      </c>
      <c r="F7252">
        <v>153</v>
      </c>
      <c r="G7252">
        <v>1</v>
      </c>
      <c r="H7252">
        <v>0</v>
      </c>
      <c r="I7252" s="4">
        <v>3.2</v>
      </c>
      <c r="J7252" s="4">
        <v>0</v>
      </c>
      <c r="K7252" s="2">
        <f t="shared" si="791"/>
        <v>6.5359477124183009E-3</v>
      </c>
      <c r="L7252">
        <f t="shared" si="792"/>
        <v>0</v>
      </c>
      <c r="M7252" s="4">
        <f t="shared" si="793"/>
        <v>3.2</v>
      </c>
      <c r="N7252" s="4">
        <f t="shared" si="794"/>
        <v>0</v>
      </c>
      <c r="O7252">
        <f t="shared" si="795"/>
        <v>0</v>
      </c>
      <c r="P7252" s="4">
        <f t="shared" si="796"/>
        <v>-3.2</v>
      </c>
      <c r="Q7252" t="str">
        <f t="shared" si="797"/>
        <v>Inefficient</v>
      </c>
    </row>
    <row r="7253" spans="1:17" x14ac:dyDescent="0.3">
      <c r="A7253" s="1">
        <v>45560</v>
      </c>
      <c r="B7253" t="s">
        <v>46</v>
      </c>
      <c r="C7253" t="s">
        <v>11</v>
      </c>
      <c r="D7253" t="s">
        <v>10</v>
      </c>
      <c r="E7253" t="s">
        <v>6</v>
      </c>
      <c r="F7253">
        <v>11464</v>
      </c>
      <c r="G7253">
        <v>282</v>
      </c>
      <c r="H7253">
        <v>10</v>
      </c>
      <c r="I7253" s="4">
        <v>292.36</v>
      </c>
      <c r="J7253" s="4">
        <v>827.42</v>
      </c>
      <c r="K7253" s="2">
        <f t="shared" si="791"/>
        <v>2.4598743893928819E-2</v>
      </c>
      <c r="L7253">
        <f t="shared" si="792"/>
        <v>3.5460992907801421E-2</v>
      </c>
      <c r="M7253" s="4">
        <f t="shared" si="793"/>
        <v>1.0367375886524823</v>
      </c>
      <c r="N7253" s="4">
        <f t="shared" si="794"/>
        <v>29.236000000000001</v>
      </c>
      <c r="O7253">
        <f t="shared" si="795"/>
        <v>2.8301409221507727</v>
      </c>
      <c r="P7253" s="4">
        <f t="shared" si="796"/>
        <v>535.05999999999995</v>
      </c>
      <c r="Q7253" t="str">
        <f t="shared" si="797"/>
        <v>Inefficient</v>
      </c>
    </row>
    <row r="7254" spans="1:17" x14ac:dyDescent="0.3">
      <c r="A7254" s="1">
        <v>45560</v>
      </c>
      <c r="B7254" t="s">
        <v>46</v>
      </c>
      <c r="C7254" t="s">
        <v>11</v>
      </c>
      <c r="D7254" t="s">
        <v>10</v>
      </c>
      <c r="E7254" t="s">
        <v>7</v>
      </c>
      <c r="F7254">
        <v>783</v>
      </c>
      <c r="G7254">
        <v>18</v>
      </c>
      <c r="H7254">
        <v>0</v>
      </c>
      <c r="I7254" s="4">
        <v>29.57</v>
      </c>
      <c r="J7254" s="4">
        <v>0</v>
      </c>
      <c r="K7254" s="2">
        <f t="shared" si="791"/>
        <v>2.2988505747126436E-2</v>
      </c>
      <c r="L7254">
        <f t="shared" si="792"/>
        <v>0</v>
      </c>
      <c r="M7254" s="4">
        <f t="shared" si="793"/>
        <v>1.6427777777777779</v>
      </c>
      <c r="N7254" s="4">
        <f t="shared" si="794"/>
        <v>0</v>
      </c>
      <c r="O7254">
        <f t="shared" si="795"/>
        <v>0</v>
      </c>
      <c r="P7254" s="4">
        <f t="shared" si="796"/>
        <v>-29.57</v>
      </c>
      <c r="Q7254" t="str">
        <f t="shared" si="797"/>
        <v>Inefficient</v>
      </c>
    </row>
    <row r="7255" spans="1:17" x14ac:dyDescent="0.3">
      <c r="A7255" s="1">
        <v>45560</v>
      </c>
      <c r="B7255" t="s">
        <v>46</v>
      </c>
      <c r="C7255" t="s">
        <v>11</v>
      </c>
      <c r="D7255" t="s">
        <v>10</v>
      </c>
      <c r="E7255" t="s">
        <v>8</v>
      </c>
      <c r="F7255">
        <v>523</v>
      </c>
      <c r="G7255">
        <v>12</v>
      </c>
      <c r="H7255">
        <v>0</v>
      </c>
      <c r="I7255" s="4">
        <v>17.88</v>
      </c>
      <c r="J7255" s="4">
        <v>0</v>
      </c>
      <c r="K7255" s="2">
        <f t="shared" si="791"/>
        <v>2.2944550669216062E-2</v>
      </c>
      <c r="L7255">
        <f t="shared" si="792"/>
        <v>0</v>
      </c>
      <c r="M7255" s="4">
        <f t="shared" si="793"/>
        <v>1.49</v>
      </c>
      <c r="N7255" s="4">
        <f t="shared" si="794"/>
        <v>0</v>
      </c>
      <c r="O7255">
        <f t="shared" si="795"/>
        <v>0</v>
      </c>
      <c r="P7255" s="4">
        <f t="shared" si="796"/>
        <v>-17.88</v>
      </c>
      <c r="Q7255" t="str">
        <f t="shared" si="797"/>
        <v>Inefficient</v>
      </c>
    </row>
    <row r="7256" spans="1:17" x14ac:dyDescent="0.3">
      <c r="A7256" s="1">
        <v>45560</v>
      </c>
      <c r="B7256" t="s">
        <v>46</v>
      </c>
      <c r="C7256" t="s">
        <v>12</v>
      </c>
      <c r="D7256" t="s">
        <v>5</v>
      </c>
      <c r="E7256" t="s">
        <v>6</v>
      </c>
      <c r="F7256">
        <v>2025</v>
      </c>
      <c r="G7256">
        <v>98</v>
      </c>
      <c r="H7256">
        <v>6</v>
      </c>
      <c r="I7256" s="4">
        <v>53.8</v>
      </c>
      <c r="J7256" s="4">
        <v>520.64</v>
      </c>
      <c r="K7256" s="2">
        <f t="shared" si="791"/>
        <v>4.8395061728395063E-2</v>
      </c>
      <c r="L7256">
        <f t="shared" si="792"/>
        <v>6.1224489795918366E-2</v>
      </c>
      <c r="M7256" s="4">
        <f t="shared" si="793"/>
        <v>0.54897959183673462</v>
      </c>
      <c r="N7256" s="4">
        <f t="shared" si="794"/>
        <v>8.9666666666666668</v>
      </c>
      <c r="O7256">
        <f t="shared" si="795"/>
        <v>9.6773234200743499</v>
      </c>
      <c r="P7256" s="4">
        <f t="shared" si="796"/>
        <v>466.84</v>
      </c>
      <c r="Q7256" t="str">
        <f t="shared" si="797"/>
        <v>Efficient</v>
      </c>
    </row>
    <row r="7257" spans="1:17" x14ac:dyDescent="0.3">
      <c r="A7257" s="1">
        <v>45560</v>
      </c>
      <c r="B7257" t="s">
        <v>46</v>
      </c>
      <c r="C7257" t="s">
        <v>12</v>
      </c>
      <c r="D7257" t="s">
        <v>5</v>
      </c>
      <c r="E7257" t="s">
        <v>7</v>
      </c>
      <c r="F7257">
        <v>4039</v>
      </c>
      <c r="G7257">
        <v>198</v>
      </c>
      <c r="H7257">
        <v>20</v>
      </c>
      <c r="I7257" s="4">
        <v>149.38</v>
      </c>
      <c r="J7257" s="4">
        <v>1675.64</v>
      </c>
      <c r="K7257" s="2">
        <f t="shared" si="791"/>
        <v>4.9022035157217134E-2</v>
      </c>
      <c r="L7257">
        <f t="shared" si="792"/>
        <v>0.10101010101010101</v>
      </c>
      <c r="M7257" s="4">
        <f t="shared" si="793"/>
        <v>0.75444444444444447</v>
      </c>
      <c r="N7257" s="4">
        <f t="shared" si="794"/>
        <v>7.4689999999999994</v>
      </c>
      <c r="O7257">
        <f t="shared" si="795"/>
        <v>11.217298165751775</v>
      </c>
      <c r="P7257" s="4">
        <f t="shared" si="796"/>
        <v>1526.2600000000002</v>
      </c>
      <c r="Q7257" t="str">
        <f t="shared" si="797"/>
        <v>Efficient</v>
      </c>
    </row>
    <row r="7258" spans="1:17" x14ac:dyDescent="0.3">
      <c r="A7258" s="1">
        <v>45560</v>
      </c>
      <c r="B7258" t="s">
        <v>46</v>
      </c>
      <c r="C7258" t="s">
        <v>12</v>
      </c>
      <c r="D7258" t="s">
        <v>5</v>
      </c>
      <c r="E7258" t="s">
        <v>8</v>
      </c>
      <c r="F7258">
        <v>4497</v>
      </c>
      <c r="G7258">
        <v>204</v>
      </c>
      <c r="H7258">
        <v>28</v>
      </c>
      <c r="I7258" s="4">
        <v>127.5</v>
      </c>
      <c r="J7258" s="4">
        <v>2583.4299999999998</v>
      </c>
      <c r="K7258" s="2">
        <f t="shared" si="791"/>
        <v>4.5363575717144763E-2</v>
      </c>
      <c r="L7258">
        <f t="shared" si="792"/>
        <v>0.13725490196078433</v>
      </c>
      <c r="M7258" s="4">
        <f t="shared" si="793"/>
        <v>0.625</v>
      </c>
      <c r="N7258" s="4">
        <f t="shared" si="794"/>
        <v>4.5535714285714288</v>
      </c>
      <c r="O7258">
        <f t="shared" si="795"/>
        <v>20.262196078431373</v>
      </c>
      <c r="P7258" s="4">
        <f t="shared" si="796"/>
        <v>2455.9299999999998</v>
      </c>
      <c r="Q7258" t="str">
        <f t="shared" si="797"/>
        <v>Efficient</v>
      </c>
    </row>
    <row r="7259" spans="1:17" x14ac:dyDescent="0.3">
      <c r="A7259" s="1">
        <v>45560</v>
      </c>
      <c r="B7259" t="s">
        <v>46</v>
      </c>
      <c r="C7259" t="s">
        <v>12</v>
      </c>
      <c r="D7259" t="s">
        <v>9</v>
      </c>
      <c r="E7259" t="s">
        <v>6</v>
      </c>
      <c r="F7259">
        <v>1380</v>
      </c>
      <c r="G7259">
        <v>19</v>
      </c>
      <c r="H7259">
        <v>0</v>
      </c>
      <c r="I7259" s="4">
        <v>44.62</v>
      </c>
      <c r="J7259" s="4">
        <v>0</v>
      </c>
      <c r="K7259" s="2">
        <f t="shared" si="791"/>
        <v>1.3768115942028985E-2</v>
      </c>
      <c r="L7259">
        <f t="shared" si="792"/>
        <v>0</v>
      </c>
      <c r="M7259" s="4">
        <f t="shared" si="793"/>
        <v>2.3484210526315787</v>
      </c>
      <c r="N7259" s="4">
        <f t="shared" si="794"/>
        <v>0</v>
      </c>
      <c r="O7259">
        <f t="shared" si="795"/>
        <v>0</v>
      </c>
      <c r="P7259" s="4">
        <f t="shared" si="796"/>
        <v>-44.62</v>
      </c>
      <c r="Q7259" t="str">
        <f t="shared" si="797"/>
        <v>Inefficient</v>
      </c>
    </row>
    <row r="7260" spans="1:17" x14ac:dyDescent="0.3">
      <c r="A7260" s="1">
        <v>45560</v>
      </c>
      <c r="B7260" t="s">
        <v>46</v>
      </c>
      <c r="C7260" t="s">
        <v>12</v>
      </c>
      <c r="D7260" t="s">
        <v>9</v>
      </c>
      <c r="E7260" t="s">
        <v>7</v>
      </c>
      <c r="F7260">
        <v>8274</v>
      </c>
      <c r="G7260">
        <v>141</v>
      </c>
      <c r="H7260">
        <v>2</v>
      </c>
      <c r="I7260" s="4">
        <v>183.88</v>
      </c>
      <c r="J7260" s="4">
        <v>108.05</v>
      </c>
      <c r="K7260" s="2">
        <f t="shared" si="791"/>
        <v>1.704133430021755E-2</v>
      </c>
      <c r="L7260">
        <f t="shared" si="792"/>
        <v>1.4184397163120567E-2</v>
      </c>
      <c r="M7260" s="4">
        <f t="shared" si="793"/>
        <v>1.3041134751773049</v>
      </c>
      <c r="N7260" s="4">
        <f t="shared" si="794"/>
        <v>91.94</v>
      </c>
      <c r="O7260">
        <f t="shared" si="795"/>
        <v>0.58761148575157707</v>
      </c>
      <c r="P7260" s="4">
        <f t="shared" si="796"/>
        <v>-75.83</v>
      </c>
      <c r="Q7260" t="str">
        <f t="shared" si="797"/>
        <v>Inefficient</v>
      </c>
    </row>
    <row r="7261" spans="1:17" x14ac:dyDescent="0.3">
      <c r="A7261" s="1">
        <v>45560</v>
      </c>
      <c r="B7261" t="s">
        <v>46</v>
      </c>
      <c r="C7261" t="s">
        <v>12</v>
      </c>
      <c r="D7261" t="s">
        <v>9</v>
      </c>
      <c r="E7261" t="s">
        <v>8</v>
      </c>
      <c r="F7261">
        <v>5417</v>
      </c>
      <c r="G7261">
        <v>40</v>
      </c>
      <c r="H7261">
        <v>0</v>
      </c>
      <c r="I7261" s="4">
        <v>95.22</v>
      </c>
      <c r="J7261" s="4">
        <v>0</v>
      </c>
      <c r="K7261" s="2">
        <f t="shared" si="791"/>
        <v>7.3841609747092489E-3</v>
      </c>
      <c r="L7261">
        <f t="shared" si="792"/>
        <v>0</v>
      </c>
      <c r="M7261" s="4">
        <f t="shared" si="793"/>
        <v>2.3805000000000001</v>
      </c>
      <c r="N7261" s="4">
        <f t="shared" si="794"/>
        <v>0</v>
      </c>
      <c r="O7261">
        <f t="shared" si="795"/>
        <v>0</v>
      </c>
      <c r="P7261" s="4">
        <f t="shared" si="796"/>
        <v>-95.22</v>
      </c>
      <c r="Q7261" t="str">
        <f t="shared" si="797"/>
        <v>Inefficient</v>
      </c>
    </row>
    <row r="7262" spans="1:17" x14ac:dyDescent="0.3">
      <c r="A7262" s="1">
        <v>45560</v>
      </c>
      <c r="B7262" t="s">
        <v>46</v>
      </c>
      <c r="C7262" t="s">
        <v>12</v>
      </c>
      <c r="D7262" t="s">
        <v>10</v>
      </c>
      <c r="E7262" t="s">
        <v>6</v>
      </c>
      <c r="F7262">
        <v>2875</v>
      </c>
      <c r="G7262">
        <v>81</v>
      </c>
      <c r="H7262">
        <v>5</v>
      </c>
      <c r="I7262" s="4">
        <v>65.75</v>
      </c>
      <c r="J7262" s="4">
        <v>337.12</v>
      </c>
      <c r="K7262" s="2">
        <f t="shared" si="791"/>
        <v>2.8173913043478261E-2</v>
      </c>
      <c r="L7262">
        <f t="shared" si="792"/>
        <v>6.1728395061728392E-2</v>
      </c>
      <c r="M7262" s="4">
        <f t="shared" si="793"/>
        <v>0.81172839506172845</v>
      </c>
      <c r="N7262" s="4">
        <f t="shared" si="794"/>
        <v>13.15</v>
      </c>
      <c r="O7262">
        <f t="shared" si="795"/>
        <v>5.1273003802281369</v>
      </c>
      <c r="P7262" s="4">
        <f t="shared" si="796"/>
        <v>271.37</v>
      </c>
      <c r="Q7262" t="str">
        <f t="shared" si="797"/>
        <v>Efficient</v>
      </c>
    </row>
    <row r="7263" spans="1:17" x14ac:dyDescent="0.3">
      <c r="A7263" s="1">
        <v>45560</v>
      </c>
      <c r="B7263" t="s">
        <v>46</v>
      </c>
      <c r="C7263" t="s">
        <v>12</v>
      </c>
      <c r="D7263" t="s">
        <v>10</v>
      </c>
      <c r="E7263" t="s">
        <v>7</v>
      </c>
      <c r="F7263">
        <v>7296</v>
      </c>
      <c r="G7263">
        <v>87</v>
      </c>
      <c r="H7263">
        <v>5</v>
      </c>
      <c r="I7263" s="4">
        <v>230.02</v>
      </c>
      <c r="J7263" s="4">
        <v>428.96</v>
      </c>
      <c r="K7263" s="2">
        <f t="shared" si="791"/>
        <v>1.1924342105263159E-2</v>
      </c>
      <c r="L7263">
        <f t="shared" si="792"/>
        <v>5.7471264367816091E-2</v>
      </c>
      <c r="M7263" s="4">
        <f t="shared" si="793"/>
        <v>2.6439080459770117</v>
      </c>
      <c r="N7263" s="4">
        <f t="shared" si="794"/>
        <v>46.004000000000005</v>
      </c>
      <c r="O7263">
        <f t="shared" si="795"/>
        <v>1.8648813146682894</v>
      </c>
      <c r="P7263" s="4">
        <f t="shared" si="796"/>
        <v>198.93999999999997</v>
      </c>
      <c r="Q7263" t="str">
        <f t="shared" si="797"/>
        <v>Inefficient</v>
      </c>
    </row>
    <row r="7264" spans="1:17" x14ac:dyDescent="0.3">
      <c r="A7264" s="1">
        <v>45560</v>
      </c>
      <c r="B7264" t="s">
        <v>46</v>
      </c>
      <c r="C7264" t="s">
        <v>12</v>
      </c>
      <c r="D7264" t="s">
        <v>10</v>
      </c>
      <c r="E7264" t="s">
        <v>8</v>
      </c>
      <c r="F7264">
        <v>2368</v>
      </c>
      <c r="G7264">
        <v>36</v>
      </c>
      <c r="H7264">
        <v>2</v>
      </c>
      <c r="I7264" s="4">
        <v>31.51</v>
      </c>
      <c r="J7264" s="4">
        <v>143.79</v>
      </c>
      <c r="K7264" s="2">
        <f t="shared" si="791"/>
        <v>1.5202702702702704E-2</v>
      </c>
      <c r="L7264">
        <f t="shared" si="792"/>
        <v>5.5555555555555552E-2</v>
      </c>
      <c r="M7264" s="4">
        <f t="shared" si="793"/>
        <v>0.87527777777777782</v>
      </c>
      <c r="N7264" s="4">
        <f t="shared" si="794"/>
        <v>15.755000000000001</v>
      </c>
      <c r="O7264">
        <f t="shared" si="795"/>
        <v>4.563313233894001</v>
      </c>
      <c r="P7264" s="4">
        <f t="shared" si="796"/>
        <v>112.27999999999999</v>
      </c>
      <c r="Q7264" t="str">
        <f t="shared" si="797"/>
        <v>Efficient</v>
      </c>
    </row>
    <row r="7265" spans="1:17" x14ac:dyDescent="0.3">
      <c r="A7265" s="1">
        <v>45561</v>
      </c>
      <c r="B7265" t="s">
        <v>46</v>
      </c>
      <c r="C7265" t="s">
        <v>4</v>
      </c>
      <c r="D7265" t="s">
        <v>5</v>
      </c>
      <c r="E7265" t="s">
        <v>6</v>
      </c>
      <c r="F7265">
        <v>5087</v>
      </c>
      <c r="G7265">
        <v>144</v>
      </c>
      <c r="H7265">
        <v>7</v>
      </c>
      <c r="I7265" s="4">
        <v>178.49</v>
      </c>
      <c r="J7265" s="4">
        <v>481.98</v>
      </c>
      <c r="K7265" s="2">
        <f t="shared" si="791"/>
        <v>2.8307450363672104E-2</v>
      </c>
      <c r="L7265">
        <f t="shared" si="792"/>
        <v>4.8611111111111112E-2</v>
      </c>
      <c r="M7265" s="4">
        <f t="shared" si="793"/>
        <v>1.239513888888889</v>
      </c>
      <c r="N7265" s="4">
        <f t="shared" si="794"/>
        <v>25.498571428571431</v>
      </c>
      <c r="O7265">
        <f t="shared" si="795"/>
        <v>2.7003193456216033</v>
      </c>
      <c r="P7265" s="4">
        <f t="shared" si="796"/>
        <v>303.49</v>
      </c>
      <c r="Q7265" t="str">
        <f t="shared" si="797"/>
        <v>Inefficient</v>
      </c>
    </row>
    <row r="7266" spans="1:17" x14ac:dyDescent="0.3">
      <c r="A7266" s="1">
        <v>45561</v>
      </c>
      <c r="B7266" t="s">
        <v>46</v>
      </c>
      <c r="C7266" t="s">
        <v>4</v>
      </c>
      <c r="D7266" t="s">
        <v>5</v>
      </c>
      <c r="E7266" t="s">
        <v>7</v>
      </c>
      <c r="F7266">
        <v>4081</v>
      </c>
      <c r="G7266">
        <v>124</v>
      </c>
      <c r="H7266">
        <v>11</v>
      </c>
      <c r="I7266" s="4">
        <v>92.48</v>
      </c>
      <c r="J7266" s="4">
        <v>861.54</v>
      </c>
      <c r="K7266" s="2">
        <f t="shared" si="791"/>
        <v>3.0384709629992648E-2</v>
      </c>
      <c r="L7266">
        <f t="shared" si="792"/>
        <v>8.8709677419354843E-2</v>
      </c>
      <c r="M7266" s="4">
        <f t="shared" si="793"/>
        <v>0.74580645161290327</v>
      </c>
      <c r="N7266" s="4">
        <f t="shared" si="794"/>
        <v>8.4072727272727281</v>
      </c>
      <c r="O7266">
        <f t="shared" si="795"/>
        <v>9.3159602076124557</v>
      </c>
      <c r="P7266" s="4">
        <f t="shared" si="796"/>
        <v>769.06</v>
      </c>
      <c r="Q7266" t="str">
        <f t="shared" si="797"/>
        <v>Efficient</v>
      </c>
    </row>
    <row r="7267" spans="1:17" x14ac:dyDescent="0.3">
      <c r="A7267" s="1">
        <v>45561</v>
      </c>
      <c r="B7267" t="s">
        <v>46</v>
      </c>
      <c r="C7267" t="s">
        <v>4</v>
      </c>
      <c r="D7267" t="s">
        <v>5</v>
      </c>
      <c r="E7267" t="s">
        <v>8</v>
      </c>
      <c r="F7267">
        <v>625</v>
      </c>
      <c r="G7267">
        <v>28</v>
      </c>
      <c r="H7267">
        <v>2</v>
      </c>
      <c r="I7267" s="4">
        <v>11.77</v>
      </c>
      <c r="J7267" s="4">
        <v>113.68</v>
      </c>
      <c r="K7267" s="2">
        <f t="shared" si="791"/>
        <v>4.48E-2</v>
      </c>
      <c r="L7267">
        <f t="shared" si="792"/>
        <v>7.1428571428571425E-2</v>
      </c>
      <c r="M7267" s="4">
        <f t="shared" si="793"/>
        <v>0.42035714285714282</v>
      </c>
      <c r="N7267" s="4">
        <f t="shared" si="794"/>
        <v>5.8849999999999998</v>
      </c>
      <c r="O7267">
        <f t="shared" si="795"/>
        <v>9.6584536958368741</v>
      </c>
      <c r="P7267" s="4">
        <f t="shared" si="796"/>
        <v>101.91000000000001</v>
      </c>
      <c r="Q7267" t="str">
        <f t="shared" si="797"/>
        <v>Efficient</v>
      </c>
    </row>
    <row r="7268" spans="1:17" x14ac:dyDescent="0.3">
      <c r="A7268" s="1">
        <v>45561</v>
      </c>
      <c r="B7268" t="s">
        <v>46</v>
      </c>
      <c r="C7268" t="s">
        <v>4</v>
      </c>
      <c r="D7268" t="s">
        <v>9</v>
      </c>
      <c r="E7268" t="s">
        <v>6</v>
      </c>
      <c r="F7268">
        <v>6161</v>
      </c>
      <c r="G7268">
        <v>91</v>
      </c>
      <c r="H7268">
        <v>1</v>
      </c>
      <c r="I7268" s="4">
        <v>87.35</v>
      </c>
      <c r="J7268" s="4">
        <v>54.97</v>
      </c>
      <c r="K7268" s="2">
        <f t="shared" si="791"/>
        <v>1.477032949196559E-2</v>
      </c>
      <c r="L7268">
        <f t="shared" si="792"/>
        <v>1.098901098901099E-2</v>
      </c>
      <c r="M7268" s="4">
        <f t="shared" si="793"/>
        <v>0.95989010989010981</v>
      </c>
      <c r="N7268" s="4">
        <f t="shared" si="794"/>
        <v>87.35</v>
      </c>
      <c r="O7268">
        <f t="shared" si="795"/>
        <v>0.62930738408700637</v>
      </c>
      <c r="P7268" s="4">
        <f t="shared" si="796"/>
        <v>-32.379999999999995</v>
      </c>
      <c r="Q7268" t="str">
        <f t="shared" si="797"/>
        <v>Inefficient</v>
      </c>
    </row>
    <row r="7269" spans="1:17" x14ac:dyDescent="0.3">
      <c r="A7269" s="1">
        <v>45561</v>
      </c>
      <c r="B7269" t="s">
        <v>46</v>
      </c>
      <c r="C7269" t="s">
        <v>4</v>
      </c>
      <c r="D7269" t="s">
        <v>9</v>
      </c>
      <c r="E7269" t="s">
        <v>7</v>
      </c>
      <c r="F7269">
        <v>5123</v>
      </c>
      <c r="G7269">
        <v>48</v>
      </c>
      <c r="H7269">
        <v>2</v>
      </c>
      <c r="I7269" s="4">
        <v>137.94999999999999</v>
      </c>
      <c r="J7269" s="4">
        <v>114.11</v>
      </c>
      <c r="K7269" s="2">
        <f t="shared" si="791"/>
        <v>9.3695100527034936E-3</v>
      </c>
      <c r="L7269">
        <f t="shared" si="792"/>
        <v>4.1666666666666664E-2</v>
      </c>
      <c r="M7269" s="4">
        <f t="shared" si="793"/>
        <v>2.8739583333333329</v>
      </c>
      <c r="N7269" s="4">
        <f t="shared" si="794"/>
        <v>68.974999999999994</v>
      </c>
      <c r="O7269">
        <f t="shared" si="795"/>
        <v>0.82718376223269308</v>
      </c>
      <c r="P7269" s="4">
        <f t="shared" si="796"/>
        <v>-23.839999999999989</v>
      </c>
      <c r="Q7269" t="str">
        <f t="shared" si="797"/>
        <v>Inefficient</v>
      </c>
    </row>
    <row r="7270" spans="1:17" x14ac:dyDescent="0.3">
      <c r="A7270" s="1">
        <v>45561</v>
      </c>
      <c r="B7270" t="s">
        <v>46</v>
      </c>
      <c r="C7270" t="s">
        <v>4</v>
      </c>
      <c r="D7270" t="s">
        <v>9</v>
      </c>
      <c r="E7270" t="s">
        <v>8</v>
      </c>
      <c r="F7270">
        <v>105</v>
      </c>
      <c r="G7270">
        <v>1</v>
      </c>
      <c r="H7270">
        <v>0</v>
      </c>
      <c r="I7270" s="4">
        <v>3.87</v>
      </c>
      <c r="J7270" s="4">
        <v>0</v>
      </c>
      <c r="K7270" s="2">
        <f t="shared" si="791"/>
        <v>9.5238095238095247E-3</v>
      </c>
      <c r="L7270">
        <f t="shared" si="792"/>
        <v>0</v>
      </c>
      <c r="M7270" s="4">
        <f t="shared" si="793"/>
        <v>3.87</v>
      </c>
      <c r="N7270" s="4">
        <f t="shared" si="794"/>
        <v>0</v>
      </c>
      <c r="O7270">
        <f t="shared" si="795"/>
        <v>0</v>
      </c>
      <c r="P7270" s="4">
        <f t="shared" si="796"/>
        <v>-3.87</v>
      </c>
      <c r="Q7270" t="str">
        <f t="shared" si="797"/>
        <v>Inefficient</v>
      </c>
    </row>
    <row r="7271" spans="1:17" x14ac:dyDescent="0.3">
      <c r="A7271" s="1">
        <v>45561</v>
      </c>
      <c r="B7271" t="s">
        <v>46</v>
      </c>
      <c r="C7271" t="s">
        <v>4</v>
      </c>
      <c r="D7271" t="s">
        <v>10</v>
      </c>
      <c r="E7271" t="s">
        <v>6</v>
      </c>
      <c r="F7271">
        <v>4580</v>
      </c>
      <c r="G7271">
        <v>131</v>
      </c>
      <c r="H7271">
        <v>7</v>
      </c>
      <c r="I7271" s="4">
        <v>116.25</v>
      </c>
      <c r="J7271" s="4">
        <v>553.04999999999995</v>
      </c>
      <c r="K7271" s="2">
        <f t="shared" si="791"/>
        <v>2.8602620087336245E-2</v>
      </c>
      <c r="L7271">
        <f t="shared" si="792"/>
        <v>5.3435114503816793E-2</v>
      </c>
      <c r="M7271" s="4">
        <f t="shared" si="793"/>
        <v>0.88740458015267176</v>
      </c>
      <c r="N7271" s="4">
        <f t="shared" si="794"/>
        <v>16.607142857142858</v>
      </c>
      <c r="O7271">
        <f t="shared" si="795"/>
        <v>4.7574193548387091</v>
      </c>
      <c r="P7271" s="4">
        <f t="shared" si="796"/>
        <v>436.79999999999995</v>
      </c>
      <c r="Q7271" t="str">
        <f t="shared" si="797"/>
        <v>Efficient</v>
      </c>
    </row>
    <row r="7272" spans="1:17" x14ac:dyDescent="0.3">
      <c r="A7272" s="1">
        <v>45561</v>
      </c>
      <c r="B7272" t="s">
        <v>46</v>
      </c>
      <c r="C7272" t="s">
        <v>4</v>
      </c>
      <c r="D7272" t="s">
        <v>10</v>
      </c>
      <c r="E7272" t="s">
        <v>7</v>
      </c>
      <c r="F7272">
        <v>3823</v>
      </c>
      <c r="G7272">
        <v>50</v>
      </c>
      <c r="H7272">
        <v>3</v>
      </c>
      <c r="I7272" s="4">
        <v>143.99</v>
      </c>
      <c r="J7272" s="4">
        <v>235.05</v>
      </c>
      <c r="K7272" s="2">
        <f t="shared" si="791"/>
        <v>1.3078733978550876E-2</v>
      </c>
      <c r="L7272">
        <f t="shared" si="792"/>
        <v>0.06</v>
      </c>
      <c r="M7272" s="4">
        <f t="shared" si="793"/>
        <v>2.8798000000000004</v>
      </c>
      <c r="N7272" s="4">
        <f t="shared" si="794"/>
        <v>47.99666666666667</v>
      </c>
      <c r="O7272">
        <f t="shared" si="795"/>
        <v>1.6324050281269533</v>
      </c>
      <c r="P7272" s="4">
        <f t="shared" si="796"/>
        <v>91.06</v>
      </c>
      <c r="Q7272" t="str">
        <f t="shared" si="797"/>
        <v>Inefficient</v>
      </c>
    </row>
    <row r="7273" spans="1:17" x14ac:dyDescent="0.3">
      <c r="A7273" s="1">
        <v>45561</v>
      </c>
      <c r="B7273" t="s">
        <v>46</v>
      </c>
      <c r="C7273" t="s">
        <v>4</v>
      </c>
      <c r="D7273" t="s">
        <v>10</v>
      </c>
      <c r="E7273" t="s">
        <v>8</v>
      </c>
      <c r="F7273">
        <v>448</v>
      </c>
      <c r="G7273">
        <v>12</v>
      </c>
      <c r="H7273">
        <v>0</v>
      </c>
      <c r="I7273" s="4">
        <v>10.17</v>
      </c>
      <c r="J7273" s="4">
        <v>0</v>
      </c>
      <c r="K7273" s="2">
        <f t="shared" si="791"/>
        <v>2.6785714285714284E-2</v>
      </c>
      <c r="L7273">
        <f t="shared" si="792"/>
        <v>0</v>
      </c>
      <c r="M7273" s="4">
        <f t="shared" si="793"/>
        <v>0.84750000000000003</v>
      </c>
      <c r="N7273" s="4">
        <f t="shared" si="794"/>
        <v>0</v>
      </c>
      <c r="O7273">
        <f t="shared" si="795"/>
        <v>0</v>
      </c>
      <c r="P7273" s="4">
        <f t="shared" si="796"/>
        <v>-10.17</v>
      </c>
      <c r="Q7273" t="str">
        <f t="shared" si="797"/>
        <v>Inefficient</v>
      </c>
    </row>
    <row r="7274" spans="1:17" x14ac:dyDescent="0.3">
      <c r="A7274" s="1">
        <v>45561</v>
      </c>
      <c r="B7274" t="s">
        <v>46</v>
      </c>
      <c r="C7274" t="s">
        <v>11</v>
      </c>
      <c r="D7274" t="s">
        <v>5</v>
      </c>
      <c r="E7274" t="s">
        <v>6</v>
      </c>
      <c r="F7274">
        <v>14339</v>
      </c>
      <c r="G7274">
        <v>469</v>
      </c>
      <c r="H7274">
        <v>55</v>
      </c>
      <c r="I7274" s="4">
        <v>378.03</v>
      </c>
      <c r="J7274" s="4">
        <v>3057.01</v>
      </c>
      <c r="K7274" s="2">
        <f t="shared" si="791"/>
        <v>3.2707999163121559E-2</v>
      </c>
      <c r="L7274">
        <f t="shared" si="792"/>
        <v>0.11727078891257996</v>
      </c>
      <c r="M7274" s="4">
        <f t="shared" si="793"/>
        <v>0.80603411513859269</v>
      </c>
      <c r="N7274" s="4">
        <f t="shared" si="794"/>
        <v>6.8732727272727265</v>
      </c>
      <c r="O7274">
        <f t="shared" si="795"/>
        <v>8.0866862418326608</v>
      </c>
      <c r="P7274" s="4">
        <f t="shared" si="796"/>
        <v>2678.9800000000005</v>
      </c>
      <c r="Q7274" t="str">
        <f t="shared" si="797"/>
        <v>Efficient</v>
      </c>
    </row>
    <row r="7275" spans="1:17" x14ac:dyDescent="0.3">
      <c r="A7275" s="1">
        <v>45561</v>
      </c>
      <c r="B7275" t="s">
        <v>46</v>
      </c>
      <c r="C7275" t="s">
        <v>11</v>
      </c>
      <c r="D7275" t="s">
        <v>5</v>
      </c>
      <c r="E7275" t="s">
        <v>7</v>
      </c>
      <c r="F7275">
        <v>1579</v>
      </c>
      <c r="G7275">
        <v>31</v>
      </c>
      <c r="H7275">
        <v>1</v>
      </c>
      <c r="I7275" s="4">
        <v>45.49</v>
      </c>
      <c r="J7275" s="4">
        <v>83.81</v>
      </c>
      <c r="K7275" s="2">
        <f t="shared" si="791"/>
        <v>1.9632678910702975E-2</v>
      </c>
      <c r="L7275">
        <f t="shared" si="792"/>
        <v>3.2258064516129031E-2</v>
      </c>
      <c r="M7275" s="4">
        <f t="shared" si="793"/>
        <v>1.4674193548387098</v>
      </c>
      <c r="N7275" s="4">
        <f t="shared" si="794"/>
        <v>45.49</v>
      </c>
      <c r="O7275">
        <f t="shared" si="795"/>
        <v>1.8423829413057815</v>
      </c>
      <c r="P7275" s="4">
        <f t="shared" si="796"/>
        <v>38.32</v>
      </c>
      <c r="Q7275" t="str">
        <f t="shared" si="797"/>
        <v>Inefficient</v>
      </c>
    </row>
    <row r="7276" spans="1:17" x14ac:dyDescent="0.3">
      <c r="A7276" s="1">
        <v>45561</v>
      </c>
      <c r="B7276" t="s">
        <v>46</v>
      </c>
      <c r="C7276" t="s">
        <v>11</v>
      </c>
      <c r="D7276" t="s">
        <v>5</v>
      </c>
      <c r="E7276" t="s">
        <v>8</v>
      </c>
      <c r="F7276">
        <v>801</v>
      </c>
      <c r="G7276">
        <v>34</v>
      </c>
      <c r="H7276">
        <v>5</v>
      </c>
      <c r="I7276" s="4">
        <v>28.62</v>
      </c>
      <c r="J7276" s="4">
        <v>466.09</v>
      </c>
      <c r="K7276" s="2">
        <f t="shared" si="791"/>
        <v>4.2446941323345817E-2</v>
      </c>
      <c r="L7276">
        <f t="shared" si="792"/>
        <v>0.14705882352941177</v>
      </c>
      <c r="M7276" s="4">
        <f t="shared" si="793"/>
        <v>0.84176470588235297</v>
      </c>
      <c r="N7276" s="4">
        <f t="shared" si="794"/>
        <v>5.7240000000000002</v>
      </c>
      <c r="O7276">
        <f t="shared" si="795"/>
        <v>16.285464709993011</v>
      </c>
      <c r="P7276" s="4">
        <f t="shared" si="796"/>
        <v>437.46999999999997</v>
      </c>
      <c r="Q7276" t="str">
        <f t="shared" si="797"/>
        <v>Efficient</v>
      </c>
    </row>
    <row r="7277" spans="1:17" x14ac:dyDescent="0.3">
      <c r="A7277" s="1">
        <v>45561</v>
      </c>
      <c r="B7277" t="s">
        <v>46</v>
      </c>
      <c r="C7277" t="s">
        <v>11</v>
      </c>
      <c r="D7277" t="s">
        <v>9</v>
      </c>
      <c r="E7277" t="s">
        <v>6</v>
      </c>
      <c r="F7277">
        <v>8133</v>
      </c>
      <c r="G7277">
        <v>103</v>
      </c>
      <c r="H7277">
        <v>2</v>
      </c>
      <c r="I7277" s="4">
        <v>202.46</v>
      </c>
      <c r="J7277" s="4">
        <v>163.51</v>
      </c>
      <c r="K7277" s="2">
        <f t="shared" si="791"/>
        <v>1.2664453461207427E-2</v>
      </c>
      <c r="L7277">
        <f t="shared" si="792"/>
        <v>1.9417475728155338E-2</v>
      </c>
      <c r="M7277" s="4">
        <f t="shared" si="793"/>
        <v>1.965631067961165</v>
      </c>
      <c r="N7277" s="4">
        <f t="shared" si="794"/>
        <v>101.23</v>
      </c>
      <c r="O7277">
        <f t="shared" si="795"/>
        <v>0.80761631927294275</v>
      </c>
      <c r="P7277" s="4">
        <f t="shared" si="796"/>
        <v>-38.950000000000017</v>
      </c>
      <c r="Q7277" t="str">
        <f t="shared" si="797"/>
        <v>Inefficient</v>
      </c>
    </row>
    <row r="7278" spans="1:17" x14ac:dyDescent="0.3">
      <c r="A7278" s="1">
        <v>45561</v>
      </c>
      <c r="B7278" t="s">
        <v>46</v>
      </c>
      <c r="C7278" t="s">
        <v>11</v>
      </c>
      <c r="D7278" t="s">
        <v>9</v>
      </c>
      <c r="E7278" t="s">
        <v>7</v>
      </c>
      <c r="F7278">
        <v>642</v>
      </c>
      <c r="G7278">
        <v>11</v>
      </c>
      <c r="H7278">
        <v>0</v>
      </c>
      <c r="I7278" s="4">
        <v>10.58</v>
      </c>
      <c r="J7278" s="4">
        <v>0</v>
      </c>
      <c r="K7278" s="2">
        <f t="shared" si="791"/>
        <v>1.7133956386292833E-2</v>
      </c>
      <c r="L7278">
        <f t="shared" si="792"/>
        <v>0</v>
      </c>
      <c r="M7278" s="4">
        <f t="shared" si="793"/>
        <v>0.96181818181818179</v>
      </c>
      <c r="N7278" s="4">
        <f t="shared" si="794"/>
        <v>0</v>
      </c>
      <c r="O7278">
        <f t="shared" si="795"/>
        <v>0</v>
      </c>
      <c r="P7278" s="4">
        <f t="shared" si="796"/>
        <v>-10.58</v>
      </c>
      <c r="Q7278" t="str">
        <f t="shared" si="797"/>
        <v>Inefficient</v>
      </c>
    </row>
    <row r="7279" spans="1:17" x14ac:dyDescent="0.3">
      <c r="A7279" s="1">
        <v>45561</v>
      </c>
      <c r="B7279" t="s">
        <v>46</v>
      </c>
      <c r="C7279" t="s">
        <v>11</v>
      </c>
      <c r="D7279" t="s">
        <v>9</v>
      </c>
      <c r="E7279" t="s">
        <v>8</v>
      </c>
      <c r="F7279">
        <v>333</v>
      </c>
      <c r="G7279">
        <v>3</v>
      </c>
      <c r="H7279">
        <v>0</v>
      </c>
      <c r="I7279" s="4">
        <v>11.04</v>
      </c>
      <c r="J7279" s="4">
        <v>0</v>
      </c>
      <c r="K7279" s="2">
        <f t="shared" si="791"/>
        <v>9.0090090090090089E-3</v>
      </c>
      <c r="L7279">
        <f t="shared" si="792"/>
        <v>0</v>
      </c>
      <c r="M7279" s="4">
        <f t="shared" si="793"/>
        <v>3.6799999999999997</v>
      </c>
      <c r="N7279" s="4">
        <f t="shared" si="794"/>
        <v>0</v>
      </c>
      <c r="O7279">
        <f t="shared" si="795"/>
        <v>0</v>
      </c>
      <c r="P7279" s="4">
        <f t="shared" si="796"/>
        <v>-11.04</v>
      </c>
      <c r="Q7279" t="str">
        <f t="shared" si="797"/>
        <v>Inefficient</v>
      </c>
    </row>
    <row r="7280" spans="1:17" x14ac:dyDescent="0.3">
      <c r="A7280" s="1">
        <v>45561</v>
      </c>
      <c r="B7280" t="s">
        <v>46</v>
      </c>
      <c r="C7280" t="s">
        <v>11</v>
      </c>
      <c r="D7280" t="s">
        <v>10</v>
      </c>
      <c r="E7280" t="s">
        <v>6</v>
      </c>
      <c r="F7280">
        <v>10894</v>
      </c>
      <c r="G7280">
        <v>166</v>
      </c>
      <c r="H7280">
        <v>4</v>
      </c>
      <c r="I7280" s="4">
        <v>255.8</v>
      </c>
      <c r="J7280" s="4">
        <v>318.07</v>
      </c>
      <c r="K7280" s="2">
        <f t="shared" si="791"/>
        <v>1.5237745548008079E-2</v>
      </c>
      <c r="L7280">
        <f t="shared" si="792"/>
        <v>2.4096385542168676E-2</v>
      </c>
      <c r="M7280" s="4">
        <f t="shared" si="793"/>
        <v>1.5409638554216869</v>
      </c>
      <c r="N7280" s="4">
        <f t="shared" si="794"/>
        <v>63.95</v>
      </c>
      <c r="O7280">
        <f t="shared" si="795"/>
        <v>1.2434323690383111</v>
      </c>
      <c r="P7280" s="4">
        <f t="shared" si="796"/>
        <v>62.269999999999982</v>
      </c>
      <c r="Q7280" t="str">
        <f t="shared" si="797"/>
        <v>Inefficient</v>
      </c>
    </row>
    <row r="7281" spans="1:17" x14ac:dyDescent="0.3">
      <c r="A7281" s="1">
        <v>45561</v>
      </c>
      <c r="B7281" t="s">
        <v>46</v>
      </c>
      <c r="C7281" t="s">
        <v>11</v>
      </c>
      <c r="D7281" t="s">
        <v>10</v>
      </c>
      <c r="E7281" t="s">
        <v>7</v>
      </c>
      <c r="F7281">
        <v>781</v>
      </c>
      <c r="G7281">
        <v>8</v>
      </c>
      <c r="H7281">
        <v>0</v>
      </c>
      <c r="I7281" s="4">
        <v>12.05</v>
      </c>
      <c r="J7281" s="4">
        <v>0</v>
      </c>
      <c r="K7281" s="2">
        <f t="shared" si="791"/>
        <v>1.0243277848911651E-2</v>
      </c>
      <c r="L7281">
        <f t="shared" si="792"/>
        <v>0</v>
      </c>
      <c r="M7281" s="4">
        <f t="shared" si="793"/>
        <v>1.5062500000000001</v>
      </c>
      <c r="N7281" s="4">
        <f t="shared" si="794"/>
        <v>0</v>
      </c>
      <c r="O7281">
        <f t="shared" si="795"/>
        <v>0</v>
      </c>
      <c r="P7281" s="4">
        <f t="shared" si="796"/>
        <v>-12.05</v>
      </c>
      <c r="Q7281" t="str">
        <f t="shared" si="797"/>
        <v>Inefficient</v>
      </c>
    </row>
    <row r="7282" spans="1:17" x14ac:dyDescent="0.3">
      <c r="A7282" s="1">
        <v>45561</v>
      </c>
      <c r="B7282" t="s">
        <v>46</v>
      </c>
      <c r="C7282" t="s">
        <v>11</v>
      </c>
      <c r="D7282" t="s">
        <v>10</v>
      </c>
      <c r="E7282" t="s">
        <v>8</v>
      </c>
      <c r="F7282">
        <v>915</v>
      </c>
      <c r="G7282">
        <v>23</v>
      </c>
      <c r="H7282">
        <v>0</v>
      </c>
      <c r="I7282" s="4">
        <v>20.149999999999999</v>
      </c>
      <c r="J7282" s="4">
        <v>0</v>
      </c>
      <c r="K7282" s="2">
        <f t="shared" si="791"/>
        <v>2.5136612021857924E-2</v>
      </c>
      <c r="L7282">
        <f t="shared" si="792"/>
        <v>0</v>
      </c>
      <c r="M7282" s="4">
        <f t="shared" si="793"/>
        <v>0.87608695652173907</v>
      </c>
      <c r="N7282" s="4">
        <f t="shared" si="794"/>
        <v>0</v>
      </c>
      <c r="O7282">
        <f t="shared" si="795"/>
        <v>0</v>
      </c>
      <c r="P7282" s="4">
        <f t="shared" si="796"/>
        <v>-20.149999999999999</v>
      </c>
      <c r="Q7282" t="str">
        <f t="shared" si="797"/>
        <v>Inefficient</v>
      </c>
    </row>
    <row r="7283" spans="1:17" x14ac:dyDescent="0.3">
      <c r="A7283" s="1">
        <v>45561</v>
      </c>
      <c r="B7283" t="s">
        <v>46</v>
      </c>
      <c r="C7283" t="s">
        <v>12</v>
      </c>
      <c r="D7283" t="s">
        <v>5</v>
      </c>
      <c r="E7283" t="s">
        <v>6</v>
      </c>
      <c r="F7283">
        <v>1510</v>
      </c>
      <c r="G7283">
        <v>51</v>
      </c>
      <c r="H7283">
        <v>4</v>
      </c>
      <c r="I7283" s="4">
        <v>39.89</v>
      </c>
      <c r="J7283" s="4">
        <v>371.96</v>
      </c>
      <c r="K7283" s="2">
        <f t="shared" si="791"/>
        <v>3.3774834437086093E-2</v>
      </c>
      <c r="L7283">
        <f t="shared" si="792"/>
        <v>7.8431372549019607E-2</v>
      </c>
      <c r="M7283" s="4">
        <f t="shared" si="793"/>
        <v>0.7821568627450981</v>
      </c>
      <c r="N7283" s="4">
        <f t="shared" si="794"/>
        <v>9.9725000000000001</v>
      </c>
      <c r="O7283">
        <f t="shared" si="795"/>
        <v>9.3246427676109302</v>
      </c>
      <c r="P7283" s="4">
        <f t="shared" si="796"/>
        <v>332.07</v>
      </c>
      <c r="Q7283" t="str">
        <f t="shared" si="797"/>
        <v>Efficient</v>
      </c>
    </row>
    <row r="7284" spans="1:17" x14ac:dyDescent="0.3">
      <c r="A7284" s="1">
        <v>45561</v>
      </c>
      <c r="B7284" t="s">
        <v>46</v>
      </c>
      <c r="C7284" t="s">
        <v>12</v>
      </c>
      <c r="D7284" t="s">
        <v>5</v>
      </c>
      <c r="E7284" t="s">
        <v>7</v>
      </c>
      <c r="F7284">
        <v>7142</v>
      </c>
      <c r="G7284">
        <v>211</v>
      </c>
      <c r="H7284">
        <v>20</v>
      </c>
      <c r="I7284" s="4">
        <v>246.56</v>
      </c>
      <c r="J7284" s="4">
        <v>1314.82</v>
      </c>
      <c r="K7284" s="2">
        <f t="shared" si="791"/>
        <v>2.9543545225427053E-2</v>
      </c>
      <c r="L7284">
        <f t="shared" si="792"/>
        <v>9.4786729857819899E-2</v>
      </c>
      <c r="M7284" s="4">
        <f t="shared" si="793"/>
        <v>1.1685308056872039</v>
      </c>
      <c r="N7284" s="4">
        <f t="shared" si="794"/>
        <v>12.327999999999999</v>
      </c>
      <c r="O7284">
        <f t="shared" si="795"/>
        <v>5.3326573653471767</v>
      </c>
      <c r="P7284" s="4">
        <f t="shared" si="796"/>
        <v>1068.26</v>
      </c>
      <c r="Q7284" t="str">
        <f t="shared" si="797"/>
        <v>Efficient</v>
      </c>
    </row>
    <row r="7285" spans="1:17" x14ac:dyDescent="0.3">
      <c r="A7285" s="1">
        <v>45561</v>
      </c>
      <c r="B7285" t="s">
        <v>46</v>
      </c>
      <c r="C7285" t="s">
        <v>12</v>
      </c>
      <c r="D7285" t="s">
        <v>5</v>
      </c>
      <c r="E7285" t="s">
        <v>8</v>
      </c>
      <c r="F7285">
        <v>5664</v>
      </c>
      <c r="G7285">
        <v>126</v>
      </c>
      <c r="H7285">
        <v>15</v>
      </c>
      <c r="I7285" s="4">
        <v>77.900000000000006</v>
      </c>
      <c r="J7285" s="4">
        <v>1021.9</v>
      </c>
      <c r="K7285" s="2">
        <f t="shared" si="791"/>
        <v>2.2245762711864406E-2</v>
      </c>
      <c r="L7285">
        <f t="shared" si="792"/>
        <v>0.11904761904761904</v>
      </c>
      <c r="M7285" s="4">
        <f t="shared" si="793"/>
        <v>0.61825396825396828</v>
      </c>
      <c r="N7285" s="4">
        <f t="shared" si="794"/>
        <v>5.1933333333333334</v>
      </c>
      <c r="O7285">
        <f t="shared" si="795"/>
        <v>13.118100128369704</v>
      </c>
      <c r="P7285" s="4">
        <f t="shared" si="796"/>
        <v>944</v>
      </c>
      <c r="Q7285" t="str">
        <f t="shared" si="797"/>
        <v>Efficient</v>
      </c>
    </row>
    <row r="7286" spans="1:17" x14ac:dyDescent="0.3">
      <c r="A7286" s="1">
        <v>45561</v>
      </c>
      <c r="B7286" t="s">
        <v>46</v>
      </c>
      <c r="C7286" t="s">
        <v>12</v>
      </c>
      <c r="D7286" t="s">
        <v>9</v>
      </c>
      <c r="E7286" t="s">
        <v>6</v>
      </c>
      <c r="F7286">
        <v>1041</v>
      </c>
      <c r="G7286">
        <v>9</v>
      </c>
      <c r="H7286">
        <v>0</v>
      </c>
      <c r="I7286" s="4">
        <v>26.6</v>
      </c>
      <c r="J7286" s="4">
        <v>0</v>
      </c>
      <c r="K7286" s="2">
        <f t="shared" si="791"/>
        <v>8.6455331412103754E-3</v>
      </c>
      <c r="L7286">
        <f t="shared" si="792"/>
        <v>0</v>
      </c>
      <c r="M7286" s="4">
        <f t="shared" si="793"/>
        <v>2.9555555555555557</v>
      </c>
      <c r="N7286" s="4">
        <f t="shared" si="794"/>
        <v>0</v>
      </c>
      <c r="O7286">
        <f t="shared" si="795"/>
        <v>0</v>
      </c>
      <c r="P7286" s="4">
        <f t="shared" si="796"/>
        <v>-26.6</v>
      </c>
      <c r="Q7286" t="str">
        <f t="shared" si="797"/>
        <v>Inefficient</v>
      </c>
    </row>
    <row r="7287" spans="1:17" x14ac:dyDescent="0.3">
      <c r="A7287" s="1">
        <v>45561</v>
      </c>
      <c r="B7287" t="s">
        <v>46</v>
      </c>
      <c r="C7287" t="s">
        <v>12</v>
      </c>
      <c r="D7287" t="s">
        <v>9</v>
      </c>
      <c r="E7287" t="s">
        <v>7</v>
      </c>
      <c r="F7287">
        <v>5450</v>
      </c>
      <c r="G7287">
        <v>70</v>
      </c>
      <c r="H7287">
        <v>1</v>
      </c>
      <c r="I7287" s="4">
        <v>205.87</v>
      </c>
      <c r="J7287" s="4">
        <v>89.68</v>
      </c>
      <c r="K7287" s="2">
        <f t="shared" si="791"/>
        <v>1.2844036697247707E-2</v>
      </c>
      <c r="L7287">
        <f t="shared" si="792"/>
        <v>1.4285714285714285E-2</v>
      </c>
      <c r="M7287" s="4">
        <f t="shared" si="793"/>
        <v>2.9410000000000003</v>
      </c>
      <c r="N7287" s="4">
        <f t="shared" si="794"/>
        <v>205.87</v>
      </c>
      <c r="O7287">
        <f t="shared" si="795"/>
        <v>0.43561470831107013</v>
      </c>
      <c r="P7287" s="4">
        <f t="shared" si="796"/>
        <v>-116.19</v>
      </c>
      <c r="Q7287" t="str">
        <f t="shared" si="797"/>
        <v>Inefficient</v>
      </c>
    </row>
    <row r="7288" spans="1:17" x14ac:dyDescent="0.3">
      <c r="A7288" s="1">
        <v>45561</v>
      </c>
      <c r="B7288" t="s">
        <v>46</v>
      </c>
      <c r="C7288" t="s">
        <v>12</v>
      </c>
      <c r="D7288" t="s">
        <v>9</v>
      </c>
      <c r="E7288" t="s">
        <v>8</v>
      </c>
      <c r="F7288">
        <v>5187</v>
      </c>
      <c r="G7288">
        <v>80</v>
      </c>
      <c r="H7288">
        <v>2</v>
      </c>
      <c r="I7288" s="4">
        <v>188.4</v>
      </c>
      <c r="J7288" s="4">
        <v>140.96</v>
      </c>
      <c r="K7288" s="2">
        <f t="shared" si="791"/>
        <v>1.542317331791016E-2</v>
      </c>
      <c r="L7288">
        <f t="shared" si="792"/>
        <v>2.5000000000000001E-2</v>
      </c>
      <c r="M7288" s="4">
        <f t="shared" si="793"/>
        <v>2.355</v>
      </c>
      <c r="N7288" s="4">
        <f t="shared" si="794"/>
        <v>94.2</v>
      </c>
      <c r="O7288">
        <f t="shared" si="795"/>
        <v>0.74819532908704889</v>
      </c>
      <c r="P7288" s="4">
        <f t="shared" si="796"/>
        <v>-47.44</v>
      </c>
      <c r="Q7288" t="str">
        <f t="shared" si="797"/>
        <v>Inefficient</v>
      </c>
    </row>
    <row r="7289" spans="1:17" x14ac:dyDescent="0.3">
      <c r="A7289" s="1">
        <v>45561</v>
      </c>
      <c r="B7289" t="s">
        <v>46</v>
      </c>
      <c r="C7289" t="s">
        <v>12</v>
      </c>
      <c r="D7289" t="s">
        <v>10</v>
      </c>
      <c r="E7289" t="s">
        <v>6</v>
      </c>
      <c r="F7289">
        <v>2102</v>
      </c>
      <c r="G7289">
        <v>51</v>
      </c>
      <c r="H7289">
        <v>3</v>
      </c>
      <c r="I7289" s="4">
        <v>56.1</v>
      </c>
      <c r="J7289" s="4">
        <v>223.91</v>
      </c>
      <c r="K7289" s="2">
        <f t="shared" si="791"/>
        <v>2.4262607040913417E-2</v>
      </c>
      <c r="L7289">
        <f t="shared" si="792"/>
        <v>5.8823529411764705E-2</v>
      </c>
      <c r="M7289" s="4">
        <f t="shared" si="793"/>
        <v>1.1000000000000001</v>
      </c>
      <c r="N7289" s="4">
        <f t="shared" si="794"/>
        <v>18.7</v>
      </c>
      <c r="O7289">
        <f t="shared" si="795"/>
        <v>3.99126559714795</v>
      </c>
      <c r="P7289" s="4">
        <f t="shared" si="796"/>
        <v>167.81</v>
      </c>
      <c r="Q7289" t="str">
        <f t="shared" si="797"/>
        <v>Efficient</v>
      </c>
    </row>
    <row r="7290" spans="1:17" x14ac:dyDescent="0.3">
      <c r="A7290" s="1">
        <v>45561</v>
      </c>
      <c r="B7290" t="s">
        <v>46</v>
      </c>
      <c r="C7290" t="s">
        <v>12</v>
      </c>
      <c r="D7290" t="s">
        <v>10</v>
      </c>
      <c r="E7290" t="s">
        <v>7</v>
      </c>
      <c r="F7290">
        <v>5915</v>
      </c>
      <c r="G7290">
        <v>70</v>
      </c>
      <c r="H7290">
        <v>3</v>
      </c>
      <c r="I7290" s="4">
        <v>169.33</v>
      </c>
      <c r="J7290" s="4">
        <v>167.78</v>
      </c>
      <c r="K7290" s="2">
        <f t="shared" si="791"/>
        <v>1.1834319526627219E-2</v>
      </c>
      <c r="L7290">
        <f t="shared" si="792"/>
        <v>4.2857142857142858E-2</v>
      </c>
      <c r="M7290" s="4">
        <f t="shared" si="793"/>
        <v>2.419</v>
      </c>
      <c r="N7290" s="4">
        <f t="shared" si="794"/>
        <v>56.443333333333335</v>
      </c>
      <c r="O7290">
        <f t="shared" si="795"/>
        <v>0.99084627650150592</v>
      </c>
      <c r="P7290" s="4">
        <f t="shared" si="796"/>
        <v>-1.5500000000000114</v>
      </c>
      <c r="Q7290" t="str">
        <f t="shared" si="797"/>
        <v>Inefficient</v>
      </c>
    </row>
    <row r="7291" spans="1:17" x14ac:dyDescent="0.3">
      <c r="A7291" s="1">
        <v>45561</v>
      </c>
      <c r="B7291" t="s">
        <v>46</v>
      </c>
      <c r="C7291" t="s">
        <v>12</v>
      </c>
      <c r="D7291" t="s">
        <v>10</v>
      </c>
      <c r="E7291" t="s">
        <v>8</v>
      </c>
      <c r="F7291">
        <v>4142</v>
      </c>
      <c r="G7291">
        <v>103</v>
      </c>
      <c r="H7291">
        <v>8</v>
      </c>
      <c r="I7291" s="4">
        <v>67.66</v>
      </c>
      <c r="J7291" s="4">
        <v>686.12</v>
      </c>
      <c r="K7291" s="2">
        <f t="shared" si="791"/>
        <v>2.4867213906325448E-2</v>
      </c>
      <c r="L7291">
        <f t="shared" si="792"/>
        <v>7.7669902912621352E-2</v>
      </c>
      <c r="M7291" s="4">
        <f t="shared" si="793"/>
        <v>0.65689320388349515</v>
      </c>
      <c r="N7291" s="4">
        <f t="shared" si="794"/>
        <v>8.4574999999999996</v>
      </c>
      <c r="O7291">
        <f t="shared" si="795"/>
        <v>10.140703517587941</v>
      </c>
      <c r="P7291" s="4">
        <f t="shared" si="796"/>
        <v>618.46</v>
      </c>
      <c r="Q7291" t="str">
        <f t="shared" si="797"/>
        <v>Efficient</v>
      </c>
    </row>
    <row r="7292" spans="1:17" x14ac:dyDescent="0.3">
      <c r="A7292" s="1">
        <v>45562</v>
      </c>
      <c r="B7292" t="s">
        <v>46</v>
      </c>
      <c r="C7292" t="s">
        <v>4</v>
      </c>
      <c r="D7292" t="s">
        <v>5</v>
      </c>
      <c r="E7292" t="s">
        <v>6</v>
      </c>
      <c r="F7292">
        <v>7657</v>
      </c>
      <c r="G7292">
        <v>312</v>
      </c>
      <c r="H7292">
        <v>18</v>
      </c>
      <c r="I7292" s="4">
        <v>179.42</v>
      </c>
      <c r="J7292" s="4">
        <v>1506.68</v>
      </c>
      <c r="K7292" s="2">
        <f t="shared" si="791"/>
        <v>4.074702886247878E-2</v>
      </c>
      <c r="L7292">
        <f t="shared" si="792"/>
        <v>5.7692307692307696E-2</v>
      </c>
      <c r="M7292" s="4">
        <f t="shared" si="793"/>
        <v>0.57506410256410256</v>
      </c>
      <c r="N7292" s="4">
        <f t="shared" si="794"/>
        <v>9.9677777777777763</v>
      </c>
      <c r="O7292">
        <f t="shared" si="795"/>
        <v>8.3975030654330638</v>
      </c>
      <c r="P7292" s="4">
        <f t="shared" si="796"/>
        <v>1327.26</v>
      </c>
      <c r="Q7292" t="str">
        <f t="shared" si="797"/>
        <v>Efficient</v>
      </c>
    </row>
    <row r="7293" spans="1:17" x14ac:dyDescent="0.3">
      <c r="A7293" s="1">
        <v>45562</v>
      </c>
      <c r="B7293" t="s">
        <v>46</v>
      </c>
      <c r="C7293" t="s">
        <v>4</v>
      </c>
      <c r="D7293" t="s">
        <v>5</v>
      </c>
      <c r="E7293" t="s">
        <v>7</v>
      </c>
      <c r="F7293">
        <v>6682</v>
      </c>
      <c r="G7293">
        <v>273</v>
      </c>
      <c r="H7293">
        <v>14</v>
      </c>
      <c r="I7293" s="4">
        <v>175.8</v>
      </c>
      <c r="J7293" s="4">
        <v>879.06</v>
      </c>
      <c r="K7293" s="2">
        <f t="shared" si="791"/>
        <v>4.085603112840467E-2</v>
      </c>
      <c r="L7293">
        <f t="shared" si="792"/>
        <v>5.128205128205128E-2</v>
      </c>
      <c r="M7293" s="4">
        <f t="shared" si="793"/>
        <v>0.643956043956044</v>
      </c>
      <c r="N7293" s="4">
        <f t="shared" si="794"/>
        <v>12.557142857142859</v>
      </c>
      <c r="O7293">
        <f t="shared" si="795"/>
        <v>5.000341296928327</v>
      </c>
      <c r="P7293" s="4">
        <f t="shared" si="796"/>
        <v>703.26</v>
      </c>
      <c r="Q7293" t="str">
        <f t="shared" si="797"/>
        <v>Efficient</v>
      </c>
    </row>
    <row r="7294" spans="1:17" x14ac:dyDescent="0.3">
      <c r="A7294" s="1">
        <v>45562</v>
      </c>
      <c r="B7294" t="s">
        <v>46</v>
      </c>
      <c r="C7294" t="s">
        <v>4</v>
      </c>
      <c r="D7294" t="s">
        <v>5</v>
      </c>
      <c r="E7294" t="s">
        <v>8</v>
      </c>
      <c r="F7294">
        <v>564</v>
      </c>
      <c r="G7294">
        <v>23</v>
      </c>
      <c r="H7294">
        <v>1</v>
      </c>
      <c r="I7294" s="4">
        <v>20.440000000000001</v>
      </c>
      <c r="J7294" s="4">
        <v>75.89</v>
      </c>
      <c r="K7294" s="2">
        <f t="shared" si="791"/>
        <v>4.0780141843971635E-2</v>
      </c>
      <c r="L7294">
        <f t="shared" si="792"/>
        <v>4.3478260869565216E-2</v>
      </c>
      <c r="M7294" s="4">
        <f t="shared" si="793"/>
        <v>0.88869565217391311</v>
      </c>
      <c r="N7294" s="4">
        <f t="shared" si="794"/>
        <v>20.440000000000001</v>
      </c>
      <c r="O7294">
        <f t="shared" si="795"/>
        <v>3.712818003913894</v>
      </c>
      <c r="P7294" s="4">
        <f t="shared" si="796"/>
        <v>55.45</v>
      </c>
      <c r="Q7294" t="str">
        <f t="shared" si="797"/>
        <v>Efficient</v>
      </c>
    </row>
    <row r="7295" spans="1:17" x14ac:dyDescent="0.3">
      <c r="A7295" s="1">
        <v>45562</v>
      </c>
      <c r="B7295" t="s">
        <v>46</v>
      </c>
      <c r="C7295" t="s">
        <v>4</v>
      </c>
      <c r="D7295" t="s">
        <v>9</v>
      </c>
      <c r="E7295" t="s">
        <v>6</v>
      </c>
      <c r="F7295">
        <v>5234</v>
      </c>
      <c r="G7295">
        <v>48</v>
      </c>
      <c r="H7295">
        <v>2</v>
      </c>
      <c r="I7295" s="4">
        <v>71.040000000000006</v>
      </c>
      <c r="J7295" s="4">
        <v>121.74</v>
      </c>
      <c r="K7295" s="2">
        <f t="shared" si="791"/>
        <v>9.1708062667176151E-3</v>
      </c>
      <c r="L7295">
        <f t="shared" si="792"/>
        <v>4.1666666666666664E-2</v>
      </c>
      <c r="M7295" s="4">
        <f t="shared" si="793"/>
        <v>1.4800000000000002</v>
      </c>
      <c r="N7295" s="4">
        <f t="shared" si="794"/>
        <v>35.520000000000003</v>
      </c>
      <c r="O7295">
        <f t="shared" si="795"/>
        <v>1.7136824324324322</v>
      </c>
      <c r="P7295" s="4">
        <f t="shared" si="796"/>
        <v>50.699999999999989</v>
      </c>
      <c r="Q7295" t="str">
        <f t="shared" si="797"/>
        <v>Inefficient</v>
      </c>
    </row>
    <row r="7296" spans="1:17" x14ac:dyDescent="0.3">
      <c r="A7296" s="1">
        <v>45562</v>
      </c>
      <c r="B7296" t="s">
        <v>46</v>
      </c>
      <c r="C7296" t="s">
        <v>4</v>
      </c>
      <c r="D7296" t="s">
        <v>9</v>
      </c>
      <c r="E7296" t="s">
        <v>7</v>
      </c>
      <c r="F7296">
        <v>6312</v>
      </c>
      <c r="G7296">
        <v>113</v>
      </c>
      <c r="H7296">
        <v>4</v>
      </c>
      <c r="I7296" s="4">
        <v>220.32</v>
      </c>
      <c r="J7296" s="4">
        <v>346.97</v>
      </c>
      <c r="K7296" s="2">
        <f t="shared" si="791"/>
        <v>1.7902408111533586E-2</v>
      </c>
      <c r="L7296">
        <f t="shared" si="792"/>
        <v>3.5398230088495575E-2</v>
      </c>
      <c r="M7296" s="4">
        <f t="shared" si="793"/>
        <v>1.9497345132743362</v>
      </c>
      <c r="N7296" s="4">
        <f t="shared" si="794"/>
        <v>55.08</v>
      </c>
      <c r="O7296">
        <f t="shared" si="795"/>
        <v>1.574845679012346</v>
      </c>
      <c r="P7296" s="4">
        <f t="shared" si="796"/>
        <v>126.65000000000003</v>
      </c>
      <c r="Q7296" t="str">
        <f t="shared" si="797"/>
        <v>Inefficient</v>
      </c>
    </row>
    <row r="7297" spans="1:17" x14ac:dyDescent="0.3">
      <c r="A7297" s="1">
        <v>45562</v>
      </c>
      <c r="B7297" t="s">
        <v>46</v>
      </c>
      <c r="C7297" t="s">
        <v>4</v>
      </c>
      <c r="D7297" t="s">
        <v>9</v>
      </c>
      <c r="E7297" t="s">
        <v>8</v>
      </c>
      <c r="F7297">
        <v>972</v>
      </c>
      <c r="G7297">
        <v>10</v>
      </c>
      <c r="H7297">
        <v>0</v>
      </c>
      <c r="I7297" s="4">
        <v>26.63</v>
      </c>
      <c r="J7297" s="4">
        <v>0</v>
      </c>
      <c r="K7297" s="2">
        <f t="shared" si="791"/>
        <v>1.0288065843621399E-2</v>
      </c>
      <c r="L7297">
        <f t="shared" si="792"/>
        <v>0</v>
      </c>
      <c r="M7297" s="4">
        <f t="shared" si="793"/>
        <v>2.6629999999999998</v>
      </c>
      <c r="N7297" s="4">
        <f t="shared" si="794"/>
        <v>0</v>
      </c>
      <c r="O7297">
        <f t="shared" si="795"/>
        <v>0</v>
      </c>
      <c r="P7297" s="4">
        <f t="shared" si="796"/>
        <v>-26.63</v>
      </c>
      <c r="Q7297" t="str">
        <f t="shared" si="797"/>
        <v>Inefficient</v>
      </c>
    </row>
    <row r="7298" spans="1:17" x14ac:dyDescent="0.3">
      <c r="A7298" s="1">
        <v>45562</v>
      </c>
      <c r="B7298" t="s">
        <v>46</v>
      </c>
      <c r="C7298" t="s">
        <v>4</v>
      </c>
      <c r="D7298" t="s">
        <v>10</v>
      </c>
      <c r="E7298" t="s">
        <v>6</v>
      </c>
      <c r="F7298">
        <v>6578</v>
      </c>
      <c r="G7298">
        <v>98</v>
      </c>
      <c r="H7298">
        <v>6</v>
      </c>
      <c r="I7298" s="4">
        <v>99.76</v>
      </c>
      <c r="J7298" s="4">
        <v>359.51</v>
      </c>
      <c r="K7298" s="2">
        <f t="shared" si="791"/>
        <v>1.4898145332927942E-2</v>
      </c>
      <c r="L7298">
        <f t="shared" si="792"/>
        <v>6.1224489795918366E-2</v>
      </c>
      <c r="M7298" s="4">
        <f t="shared" si="793"/>
        <v>1.0179591836734694</v>
      </c>
      <c r="N7298" s="4">
        <f t="shared" si="794"/>
        <v>16.626666666666669</v>
      </c>
      <c r="O7298">
        <f t="shared" si="795"/>
        <v>3.6037489975942258</v>
      </c>
      <c r="P7298" s="4">
        <f t="shared" si="796"/>
        <v>259.75</v>
      </c>
      <c r="Q7298" t="str">
        <f t="shared" si="797"/>
        <v>Efficient</v>
      </c>
    </row>
    <row r="7299" spans="1:17" x14ac:dyDescent="0.3">
      <c r="A7299" s="1">
        <v>45562</v>
      </c>
      <c r="B7299" t="s">
        <v>46</v>
      </c>
      <c r="C7299" t="s">
        <v>4</v>
      </c>
      <c r="D7299" t="s">
        <v>10</v>
      </c>
      <c r="E7299" t="s">
        <v>7</v>
      </c>
      <c r="F7299">
        <v>2151</v>
      </c>
      <c r="G7299">
        <v>43</v>
      </c>
      <c r="H7299">
        <v>1</v>
      </c>
      <c r="I7299" s="4">
        <v>36.69</v>
      </c>
      <c r="J7299" s="4">
        <v>69.22</v>
      </c>
      <c r="K7299" s="2">
        <f t="shared" ref="K7299:K7362" si="798">G7299/F7299</f>
        <v>1.9990701999070201E-2</v>
      </c>
      <c r="L7299">
        <f t="shared" ref="L7299:L7362" si="799">IF(G7299=0,0,H7299/G7299)</f>
        <v>2.3255813953488372E-2</v>
      </c>
      <c r="M7299" s="4">
        <f t="shared" ref="M7299:M7362" si="800">IF(G7299=0,0,I7299/G7299)</f>
        <v>0.85325581395348837</v>
      </c>
      <c r="N7299" s="4">
        <f t="shared" ref="N7299:N7362" si="801">IF(H7299=0,0,I7299/H7299)</f>
        <v>36.69</v>
      </c>
      <c r="O7299">
        <f t="shared" ref="O7299:O7362" si="802">IF(I7299=0,0,J7299/I7299)</f>
        <v>1.8866176069773781</v>
      </c>
      <c r="P7299" s="4">
        <f t="shared" ref="P7299:P7362" si="803">J7299-I7299</f>
        <v>32.53</v>
      </c>
      <c r="Q7299" t="str">
        <f t="shared" ref="Q7299:Q7362" si="804">IF(AND(N7299&lt;26.94,O7299&gt;3.57),"Efficient", "Inefficient")</f>
        <v>Inefficient</v>
      </c>
    </row>
    <row r="7300" spans="1:17" x14ac:dyDescent="0.3">
      <c r="A7300" s="1">
        <v>45562</v>
      </c>
      <c r="B7300" t="s">
        <v>46</v>
      </c>
      <c r="C7300" t="s">
        <v>4</v>
      </c>
      <c r="D7300" t="s">
        <v>10</v>
      </c>
      <c r="E7300" t="s">
        <v>8</v>
      </c>
      <c r="F7300">
        <v>439</v>
      </c>
      <c r="G7300">
        <v>7</v>
      </c>
      <c r="H7300">
        <v>0</v>
      </c>
      <c r="I7300" s="4">
        <v>9.6999999999999993</v>
      </c>
      <c r="J7300" s="4">
        <v>0</v>
      </c>
      <c r="K7300" s="2">
        <f t="shared" si="798"/>
        <v>1.5945330296127564E-2</v>
      </c>
      <c r="L7300">
        <f t="shared" si="799"/>
        <v>0</v>
      </c>
      <c r="M7300" s="4">
        <f t="shared" si="800"/>
        <v>1.3857142857142857</v>
      </c>
      <c r="N7300" s="4">
        <f t="shared" si="801"/>
        <v>0</v>
      </c>
      <c r="O7300">
        <f t="shared" si="802"/>
        <v>0</v>
      </c>
      <c r="P7300" s="4">
        <f t="shared" si="803"/>
        <v>-9.6999999999999993</v>
      </c>
      <c r="Q7300" t="str">
        <f t="shared" si="804"/>
        <v>Inefficient</v>
      </c>
    </row>
    <row r="7301" spans="1:17" x14ac:dyDescent="0.3">
      <c r="A7301" s="1">
        <v>45562</v>
      </c>
      <c r="B7301" t="s">
        <v>46</v>
      </c>
      <c r="C7301" t="s">
        <v>11</v>
      </c>
      <c r="D7301" t="s">
        <v>5</v>
      </c>
      <c r="E7301" t="s">
        <v>6</v>
      </c>
      <c r="F7301">
        <v>10361</v>
      </c>
      <c r="G7301">
        <v>383</v>
      </c>
      <c r="H7301">
        <v>40</v>
      </c>
      <c r="I7301" s="4">
        <v>266.39999999999998</v>
      </c>
      <c r="J7301" s="4">
        <v>3615.16</v>
      </c>
      <c r="K7301" s="2">
        <f t="shared" si="798"/>
        <v>3.696554386642216E-2</v>
      </c>
      <c r="L7301">
        <f t="shared" si="799"/>
        <v>0.10443864229765012</v>
      </c>
      <c r="M7301" s="4">
        <f t="shared" si="800"/>
        <v>0.69556135770234984</v>
      </c>
      <c r="N7301" s="4">
        <f t="shared" si="801"/>
        <v>6.6599999999999993</v>
      </c>
      <c r="O7301">
        <f t="shared" si="802"/>
        <v>13.570420420420421</v>
      </c>
      <c r="P7301" s="4">
        <f t="shared" si="803"/>
        <v>3348.7599999999998</v>
      </c>
      <c r="Q7301" t="str">
        <f t="shared" si="804"/>
        <v>Efficient</v>
      </c>
    </row>
    <row r="7302" spans="1:17" x14ac:dyDescent="0.3">
      <c r="A7302" s="1">
        <v>45562</v>
      </c>
      <c r="B7302" t="s">
        <v>46</v>
      </c>
      <c r="C7302" t="s">
        <v>11</v>
      </c>
      <c r="D7302" t="s">
        <v>5</v>
      </c>
      <c r="E7302" t="s">
        <v>7</v>
      </c>
      <c r="F7302">
        <v>1126</v>
      </c>
      <c r="G7302">
        <v>52</v>
      </c>
      <c r="H7302">
        <v>5</v>
      </c>
      <c r="I7302" s="4">
        <v>39.200000000000003</v>
      </c>
      <c r="J7302" s="4">
        <v>252.6</v>
      </c>
      <c r="K7302" s="2">
        <f t="shared" si="798"/>
        <v>4.6181172291296625E-2</v>
      </c>
      <c r="L7302">
        <f t="shared" si="799"/>
        <v>9.6153846153846159E-2</v>
      </c>
      <c r="M7302" s="4">
        <f t="shared" si="800"/>
        <v>0.75384615384615394</v>
      </c>
      <c r="N7302" s="4">
        <f t="shared" si="801"/>
        <v>7.8400000000000007</v>
      </c>
      <c r="O7302">
        <f t="shared" si="802"/>
        <v>6.4438775510204076</v>
      </c>
      <c r="P7302" s="4">
        <f t="shared" si="803"/>
        <v>213.39999999999998</v>
      </c>
      <c r="Q7302" t="str">
        <f t="shared" si="804"/>
        <v>Efficient</v>
      </c>
    </row>
    <row r="7303" spans="1:17" x14ac:dyDescent="0.3">
      <c r="A7303" s="1">
        <v>45562</v>
      </c>
      <c r="B7303" t="s">
        <v>46</v>
      </c>
      <c r="C7303" t="s">
        <v>11</v>
      </c>
      <c r="D7303" t="s">
        <v>5</v>
      </c>
      <c r="E7303" t="s">
        <v>8</v>
      </c>
      <c r="F7303">
        <v>608</v>
      </c>
      <c r="G7303">
        <v>29</v>
      </c>
      <c r="H7303">
        <v>3</v>
      </c>
      <c r="I7303" s="4">
        <v>11.15</v>
      </c>
      <c r="J7303" s="4">
        <v>152.52000000000001</v>
      </c>
      <c r="K7303" s="2">
        <f t="shared" si="798"/>
        <v>4.7697368421052634E-2</v>
      </c>
      <c r="L7303">
        <f t="shared" si="799"/>
        <v>0.10344827586206896</v>
      </c>
      <c r="M7303" s="4">
        <f t="shared" si="800"/>
        <v>0.38448275862068965</v>
      </c>
      <c r="N7303" s="4">
        <f t="shared" si="801"/>
        <v>3.7166666666666668</v>
      </c>
      <c r="O7303">
        <f t="shared" si="802"/>
        <v>13.678923766816144</v>
      </c>
      <c r="P7303" s="4">
        <f t="shared" si="803"/>
        <v>141.37</v>
      </c>
      <c r="Q7303" t="str">
        <f t="shared" si="804"/>
        <v>Efficient</v>
      </c>
    </row>
    <row r="7304" spans="1:17" x14ac:dyDescent="0.3">
      <c r="A7304" s="1">
        <v>45562</v>
      </c>
      <c r="B7304" t="s">
        <v>46</v>
      </c>
      <c r="C7304" t="s">
        <v>11</v>
      </c>
      <c r="D7304" t="s">
        <v>9</v>
      </c>
      <c r="E7304" t="s">
        <v>6</v>
      </c>
      <c r="F7304">
        <v>7812</v>
      </c>
      <c r="G7304">
        <v>79</v>
      </c>
      <c r="H7304">
        <v>1</v>
      </c>
      <c r="I7304" s="4">
        <v>153.54</v>
      </c>
      <c r="J7304" s="4">
        <v>62.23</v>
      </c>
      <c r="K7304" s="2">
        <f t="shared" si="798"/>
        <v>1.0112647209421403E-2</v>
      </c>
      <c r="L7304">
        <f t="shared" si="799"/>
        <v>1.2658227848101266E-2</v>
      </c>
      <c r="M7304" s="4">
        <f t="shared" si="800"/>
        <v>1.9435443037974682</v>
      </c>
      <c r="N7304" s="4">
        <f t="shared" si="801"/>
        <v>153.54</v>
      </c>
      <c r="O7304">
        <f t="shared" si="802"/>
        <v>0.4053015500846685</v>
      </c>
      <c r="P7304" s="4">
        <f t="shared" si="803"/>
        <v>-91.31</v>
      </c>
      <c r="Q7304" t="str">
        <f t="shared" si="804"/>
        <v>Inefficient</v>
      </c>
    </row>
    <row r="7305" spans="1:17" x14ac:dyDescent="0.3">
      <c r="A7305" s="1">
        <v>45562</v>
      </c>
      <c r="B7305" t="s">
        <v>46</v>
      </c>
      <c r="C7305" t="s">
        <v>11</v>
      </c>
      <c r="D7305" t="s">
        <v>9</v>
      </c>
      <c r="E7305" t="s">
        <v>7</v>
      </c>
      <c r="F7305">
        <v>603</v>
      </c>
      <c r="G7305">
        <v>11</v>
      </c>
      <c r="H7305">
        <v>0</v>
      </c>
      <c r="I7305" s="4">
        <v>18.27</v>
      </c>
      <c r="J7305" s="4">
        <v>0</v>
      </c>
      <c r="K7305" s="2">
        <f t="shared" si="798"/>
        <v>1.824212271973466E-2</v>
      </c>
      <c r="L7305">
        <f t="shared" si="799"/>
        <v>0</v>
      </c>
      <c r="M7305" s="4">
        <f t="shared" si="800"/>
        <v>1.6609090909090909</v>
      </c>
      <c r="N7305" s="4">
        <f t="shared" si="801"/>
        <v>0</v>
      </c>
      <c r="O7305">
        <f t="shared" si="802"/>
        <v>0</v>
      </c>
      <c r="P7305" s="4">
        <f t="shared" si="803"/>
        <v>-18.27</v>
      </c>
      <c r="Q7305" t="str">
        <f t="shared" si="804"/>
        <v>Inefficient</v>
      </c>
    </row>
    <row r="7306" spans="1:17" x14ac:dyDescent="0.3">
      <c r="A7306" s="1">
        <v>45562</v>
      </c>
      <c r="B7306" t="s">
        <v>46</v>
      </c>
      <c r="C7306" t="s">
        <v>11</v>
      </c>
      <c r="D7306" t="s">
        <v>9</v>
      </c>
      <c r="E7306" t="s">
        <v>8</v>
      </c>
      <c r="F7306">
        <v>189</v>
      </c>
      <c r="G7306">
        <v>3</v>
      </c>
      <c r="H7306">
        <v>0</v>
      </c>
      <c r="I7306" s="4">
        <v>3.33</v>
      </c>
      <c r="J7306" s="4">
        <v>0</v>
      </c>
      <c r="K7306" s="2">
        <f t="shared" si="798"/>
        <v>1.5873015873015872E-2</v>
      </c>
      <c r="L7306">
        <f t="shared" si="799"/>
        <v>0</v>
      </c>
      <c r="M7306" s="4">
        <f t="shared" si="800"/>
        <v>1.1100000000000001</v>
      </c>
      <c r="N7306" s="4">
        <f t="shared" si="801"/>
        <v>0</v>
      </c>
      <c r="O7306">
        <f t="shared" si="802"/>
        <v>0</v>
      </c>
      <c r="P7306" s="4">
        <f t="shared" si="803"/>
        <v>-3.33</v>
      </c>
      <c r="Q7306" t="str">
        <f t="shared" si="804"/>
        <v>Inefficient</v>
      </c>
    </row>
    <row r="7307" spans="1:17" x14ac:dyDescent="0.3">
      <c r="A7307" s="1">
        <v>45562</v>
      </c>
      <c r="B7307" t="s">
        <v>46</v>
      </c>
      <c r="C7307" t="s">
        <v>11</v>
      </c>
      <c r="D7307" t="s">
        <v>10</v>
      </c>
      <c r="E7307" t="s">
        <v>6</v>
      </c>
      <c r="F7307">
        <v>8486</v>
      </c>
      <c r="G7307">
        <v>148</v>
      </c>
      <c r="H7307">
        <v>4</v>
      </c>
      <c r="I7307" s="4">
        <v>116.22</v>
      </c>
      <c r="J7307" s="4">
        <v>313.32</v>
      </c>
      <c r="K7307" s="2">
        <f t="shared" si="798"/>
        <v>1.7440490219184538E-2</v>
      </c>
      <c r="L7307">
        <f t="shared" si="799"/>
        <v>2.7027027027027029E-2</v>
      </c>
      <c r="M7307" s="4">
        <f t="shared" si="800"/>
        <v>0.7852702702702703</v>
      </c>
      <c r="N7307" s="4">
        <f t="shared" si="801"/>
        <v>29.055</v>
      </c>
      <c r="O7307">
        <f t="shared" si="802"/>
        <v>2.6959215281362932</v>
      </c>
      <c r="P7307" s="4">
        <f t="shared" si="803"/>
        <v>197.1</v>
      </c>
      <c r="Q7307" t="str">
        <f t="shared" si="804"/>
        <v>Inefficient</v>
      </c>
    </row>
    <row r="7308" spans="1:17" x14ac:dyDescent="0.3">
      <c r="A7308" s="1">
        <v>45562</v>
      </c>
      <c r="B7308" t="s">
        <v>46</v>
      </c>
      <c r="C7308" t="s">
        <v>11</v>
      </c>
      <c r="D7308" t="s">
        <v>10</v>
      </c>
      <c r="E7308" t="s">
        <v>7</v>
      </c>
      <c r="F7308">
        <v>1882</v>
      </c>
      <c r="G7308">
        <v>47</v>
      </c>
      <c r="H7308">
        <v>3</v>
      </c>
      <c r="I7308" s="4">
        <v>67.56</v>
      </c>
      <c r="J7308" s="4">
        <v>188.21</v>
      </c>
      <c r="K7308" s="2">
        <f t="shared" si="798"/>
        <v>2.4973432518597238E-2</v>
      </c>
      <c r="L7308">
        <f t="shared" si="799"/>
        <v>6.3829787234042548E-2</v>
      </c>
      <c r="M7308" s="4">
        <f t="shared" si="800"/>
        <v>1.4374468085106384</v>
      </c>
      <c r="N7308" s="4">
        <f t="shared" si="801"/>
        <v>22.52</v>
      </c>
      <c r="O7308">
        <f t="shared" si="802"/>
        <v>2.7858200118413263</v>
      </c>
      <c r="P7308" s="4">
        <f t="shared" si="803"/>
        <v>120.65</v>
      </c>
      <c r="Q7308" t="str">
        <f t="shared" si="804"/>
        <v>Inefficient</v>
      </c>
    </row>
    <row r="7309" spans="1:17" x14ac:dyDescent="0.3">
      <c r="A7309" s="1">
        <v>45562</v>
      </c>
      <c r="B7309" t="s">
        <v>46</v>
      </c>
      <c r="C7309" t="s">
        <v>11</v>
      </c>
      <c r="D7309" t="s">
        <v>10</v>
      </c>
      <c r="E7309" t="s">
        <v>8</v>
      </c>
      <c r="F7309">
        <v>948</v>
      </c>
      <c r="G7309">
        <v>26</v>
      </c>
      <c r="H7309">
        <v>1</v>
      </c>
      <c r="I7309" s="4">
        <v>17.34</v>
      </c>
      <c r="J7309" s="4">
        <v>57.82</v>
      </c>
      <c r="K7309" s="2">
        <f t="shared" si="798"/>
        <v>2.7426160337552744E-2</v>
      </c>
      <c r="L7309">
        <f t="shared" si="799"/>
        <v>3.8461538461538464E-2</v>
      </c>
      <c r="M7309" s="4">
        <f t="shared" si="800"/>
        <v>0.66692307692307695</v>
      </c>
      <c r="N7309" s="4">
        <f t="shared" si="801"/>
        <v>17.34</v>
      </c>
      <c r="O7309">
        <f t="shared" si="802"/>
        <v>3.334486735870819</v>
      </c>
      <c r="P7309" s="4">
        <f t="shared" si="803"/>
        <v>40.480000000000004</v>
      </c>
      <c r="Q7309" t="str">
        <f t="shared" si="804"/>
        <v>Inefficient</v>
      </c>
    </row>
    <row r="7310" spans="1:17" x14ac:dyDescent="0.3">
      <c r="A7310" s="1">
        <v>45562</v>
      </c>
      <c r="B7310" t="s">
        <v>46</v>
      </c>
      <c r="C7310" t="s">
        <v>12</v>
      </c>
      <c r="D7310" t="s">
        <v>5</v>
      </c>
      <c r="E7310" t="s">
        <v>6</v>
      </c>
      <c r="F7310">
        <v>2560</v>
      </c>
      <c r="G7310">
        <v>70</v>
      </c>
      <c r="H7310">
        <v>9</v>
      </c>
      <c r="I7310" s="4">
        <v>47.94</v>
      </c>
      <c r="J7310" s="4">
        <v>612.61</v>
      </c>
      <c r="K7310" s="2">
        <f t="shared" si="798"/>
        <v>2.734375E-2</v>
      </c>
      <c r="L7310">
        <f t="shared" si="799"/>
        <v>0.12857142857142856</v>
      </c>
      <c r="M7310" s="4">
        <f t="shared" si="800"/>
        <v>0.68485714285714283</v>
      </c>
      <c r="N7310" s="4">
        <f t="shared" si="801"/>
        <v>5.3266666666666662</v>
      </c>
      <c r="O7310">
        <f t="shared" si="802"/>
        <v>12.778681685440134</v>
      </c>
      <c r="P7310" s="4">
        <f t="shared" si="803"/>
        <v>564.67000000000007</v>
      </c>
      <c r="Q7310" t="str">
        <f t="shared" si="804"/>
        <v>Efficient</v>
      </c>
    </row>
    <row r="7311" spans="1:17" x14ac:dyDescent="0.3">
      <c r="A7311" s="1">
        <v>45562</v>
      </c>
      <c r="B7311" t="s">
        <v>46</v>
      </c>
      <c r="C7311" t="s">
        <v>12</v>
      </c>
      <c r="D7311" t="s">
        <v>5</v>
      </c>
      <c r="E7311" t="s">
        <v>7</v>
      </c>
      <c r="F7311">
        <v>11547</v>
      </c>
      <c r="G7311">
        <v>455</v>
      </c>
      <c r="H7311">
        <v>43</v>
      </c>
      <c r="I7311" s="4">
        <v>284.31</v>
      </c>
      <c r="J7311" s="4">
        <v>2634</v>
      </c>
      <c r="K7311" s="2">
        <f t="shared" si="798"/>
        <v>3.9404174244392486E-2</v>
      </c>
      <c r="L7311">
        <f t="shared" si="799"/>
        <v>9.4505494505494503E-2</v>
      </c>
      <c r="M7311" s="4">
        <f t="shared" si="800"/>
        <v>0.62485714285714289</v>
      </c>
      <c r="N7311" s="4">
        <f t="shared" si="801"/>
        <v>6.6118604651162789</v>
      </c>
      <c r="O7311">
        <f t="shared" si="802"/>
        <v>9.2645351904611157</v>
      </c>
      <c r="P7311" s="4">
        <f t="shared" si="803"/>
        <v>2349.69</v>
      </c>
      <c r="Q7311" t="str">
        <f t="shared" si="804"/>
        <v>Efficient</v>
      </c>
    </row>
    <row r="7312" spans="1:17" x14ac:dyDescent="0.3">
      <c r="A7312" s="1">
        <v>45562</v>
      </c>
      <c r="B7312" t="s">
        <v>46</v>
      </c>
      <c r="C7312" t="s">
        <v>12</v>
      </c>
      <c r="D7312" t="s">
        <v>5</v>
      </c>
      <c r="E7312" t="s">
        <v>8</v>
      </c>
      <c r="F7312">
        <v>5847</v>
      </c>
      <c r="G7312">
        <v>285</v>
      </c>
      <c r="H7312">
        <v>38</v>
      </c>
      <c r="I7312" s="4">
        <v>154.28</v>
      </c>
      <c r="J7312" s="4">
        <v>2868.64</v>
      </c>
      <c r="K7312" s="2">
        <f t="shared" si="798"/>
        <v>4.874294510005131E-2</v>
      </c>
      <c r="L7312">
        <f t="shared" si="799"/>
        <v>0.13333333333333333</v>
      </c>
      <c r="M7312" s="4">
        <f t="shared" si="800"/>
        <v>0.54133333333333333</v>
      </c>
      <c r="N7312" s="4">
        <f t="shared" si="801"/>
        <v>4.0599999999999996</v>
      </c>
      <c r="O7312">
        <f t="shared" si="802"/>
        <v>18.593725693544204</v>
      </c>
      <c r="P7312" s="4">
        <f t="shared" si="803"/>
        <v>2714.3599999999997</v>
      </c>
      <c r="Q7312" t="str">
        <f t="shared" si="804"/>
        <v>Efficient</v>
      </c>
    </row>
    <row r="7313" spans="1:17" x14ac:dyDescent="0.3">
      <c r="A7313" s="1">
        <v>45562</v>
      </c>
      <c r="B7313" t="s">
        <v>46</v>
      </c>
      <c r="C7313" t="s">
        <v>12</v>
      </c>
      <c r="D7313" t="s">
        <v>9</v>
      </c>
      <c r="E7313" t="s">
        <v>6</v>
      </c>
      <c r="F7313">
        <v>2546</v>
      </c>
      <c r="G7313">
        <v>22</v>
      </c>
      <c r="H7313">
        <v>0</v>
      </c>
      <c r="I7313" s="4">
        <v>50.96</v>
      </c>
      <c r="J7313" s="4">
        <v>0</v>
      </c>
      <c r="K7313" s="2">
        <f t="shared" si="798"/>
        <v>8.6410054988216804E-3</v>
      </c>
      <c r="L7313">
        <f t="shared" si="799"/>
        <v>0</v>
      </c>
      <c r="M7313" s="4">
        <f t="shared" si="800"/>
        <v>2.3163636363636364</v>
      </c>
      <c r="N7313" s="4">
        <f t="shared" si="801"/>
        <v>0</v>
      </c>
      <c r="O7313">
        <f t="shared" si="802"/>
        <v>0</v>
      </c>
      <c r="P7313" s="4">
        <f t="shared" si="803"/>
        <v>-50.96</v>
      </c>
      <c r="Q7313" t="str">
        <f t="shared" si="804"/>
        <v>Inefficient</v>
      </c>
    </row>
    <row r="7314" spans="1:17" x14ac:dyDescent="0.3">
      <c r="A7314" s="1">
        <v>45562</v>
      </c>
      <c r="B7314" t="s">
        <v>46</v>
      </c>
      <c r="C7314" t="s">
        <v>12</v>
      </c>
      <c r="D7314" t="s">
        <v>9</v>
      </c>
      <c r="E7314" t="s">
        <v>7</v>
      </c>
      <c r="F7314">
        <v>7159</v>
      </c>
      <c r="G7314">
        <v>129</v>
      </c>
      <c r="H7314">
        <v>6</v>
      </c>
      <c r="I7314" s="4">
        <v>154.21</v>
      </c>
      <c r="J7314" s="4">
        <v>406.67</v>
      </c>
      <c r="K7314" s="2">
        <f t="shared" si="798"/>
        <v>1.8019276435256321E-2</v>
      </c>
      <c r="L7314">
        <f t="shared" si="799"/>
        <v>4.6511627906976744E-2</v>
      </c>
      <c r="M7314" s="4">
        <f t="shared" si="800"/>
        <v>1.1954263565891474</v>
      </c>
      <c r="N7314" s="4">
        <f t="shared" si="801"/>
        <v>25.701666666666668</v>
      </c>
      <c r="O7314">
        <f t="shared" si="802"/>
        <v>2.6371182154205304</v>
      </c>
      <c r="P7314" s="4">
        <f t="shared" si="803"/>
        <v>252.46</v>
      </c>
      <c r="Q7314" t="str">
        <f t="shared" si="804"/>
        <v>Inefficient</v>
      </c>
    </row>
    <row r="7315" spans="1:17" x14ac:dyDescent="0.3">
      <c r="A7315" s="1">
        <v>45562</v>
      </c>
      <c r="B7315" t="s">
        <v>46</v>
      </c>
      <c r="C7315" t="s">
        <v>12</v>
      </c>
      <c r="D7315" t="s">
        <v>9</v>
      </c>
      <c r="E7315" t="s">
        <v>8</v>
      </c>
      <c r="F7315">
        <v>5289</v>
      </c>
      <c r="G7315">
        <v>96</v>
      </c>
      <c r="H7315">
        <v>1</v>
      </c>
      <c r="I7315" s="4">
        <v>68.540000000000006</v>
      </c>
      <c r="J7315" s="4">
        <v>58.95</v>
      </c>
      <c r="K7315" s="2">
        <f t="shared" si="798"/>
        <v>1.8150879183210438E-2</v>
      </c>
      <c r="L7315">
        <f t="shared" si="799"/>
        <v>1.0416666666666666E-2</v>
      </c>
      <c r="M7315" s="4">
        <f t="shared" si="800"/>
        <v>0.71395833333333336</v>
      </c>
      <c r="N7315" s="4">
        <f t="shared" si="801"/>
        <v>68.540000000000006</v>
      </c>
      <c r="O7315">
        <f t="shared" si="802"/>
        <v>0.86008170411438567</v>
      </c>
      <c r="P7315" s="4">
        <f t="shared" si="803"/>
        <v>-9.5900000000000034</v>
      </c>
      <c r="Q7315" t="str">
        <f t="shared" si="804"/>
        <v>Inefficient</v>
      </c>
    </row>
    <row r="7316" spans="1:17" x14ac:dyDescent="0.3">
      <c r="A7316" s="1">
        <v>45562</v>
      </c>
      <c r="B7316" t="s">
        <v>46</v>
      </c>
      <c r="C7316" t="s">
        <v>12</v>
      </c>
      <c r="D7316" t="s">
        <v>10</v>
      </c>
      <c r="E7316" t="s">
        <v>6</v>
      </c>
      <c r="F7316">
        <v>2158</v>
      </c>
      <c r="G7316">
        <v>37</v>
      </c>
      <c r="H7316">
        <v>1</v>
      </c>
      <c r="I7316" s="4">
        <v>58.96</v>
      </c>
      <c r="J7316" s="4">
        <v>97.42</v>
      </c>
      <c r="K7316" s="2">
        <f t="shared" si="798"/>
        <v>1.7145505097312327E-2</v>
      </c>
      <c r="L7316">
        <f t="shared" si="799"/>
        <v>2.7027027027027029E-2</v>
      </c>
      <c r="M7316" s="4">
        <f t="shared" si="800"/>
        <v>1.5935135135135134</v>
      </c>
      <c r="N7316" s="4">
        <f t="shared" si="801"/>
        <v>58.96</v>
      </c>
      <c r="O7316">
        <f t="shared" si="802"/>
        <v>1.6523066485753053</v>
      </c>
      <c r="P7316" s="4">
        <f t="shared" si="803"/>
        <v>38.46</v>
      </c>
      <c r="Q7316" t="str">
        <f t="shared" si="804"/>
        <v>Inefficient</v>
      </c>
    </row>
    <row r="7317" spans="1:17" x14ac:dyDescent="0.3">
      <c r="A7317" s="1">
        <v>45562</v>
      </c>
      <c r="B7317" t="s">
        <v>46</v>
      </c>
      <c r="C7317" t="s">
        <v>12</v>
      </c>
      <c r="D7317" t="s">
        <v>10</v>
      </c>
      <c r="E7317" t="s">
        <v>7</v>
      </c>
      <c r="F7317">
        <v>10578</v>
      </c>
      <c r="G7317">
        <v>297</v>
      </c>
      <c r="H7317">
        <v>6</v>
      </c>
      <c r="I7317" s="4">
        <v>358.45</v>
      </c>
      <c r="J7317" s="4">
        <v>351.18</v>
      </c>
      <c r="K7317" s="2">
        <f t="shared" si="798"/>
        <v>2.8077141236528644E-2</v>
      </c>
      <c r="L7317">
        <f t="shared" si="799"/>
        <v>2.0202020202020204E-2</v>
      </c>
      <c r="M7317" s="4">
        <f t="shared" si="800"/>
        <v>1.2069023569023569</v>
      </c>
      <c r="N7317" s="4">
        <f t="shared" si="801"/>
        <v>59.741666666666667</v>
      </c>
      <c r="O7317">
        <f t="shared" si="802"/>
        <v>0.97971823127353885</v>
      </c>
      <c r="P7317" s="4">
        <f t="shared" si="803"/>
        <v>-7.2699999999999818</v>
      </c>
      <c r="Q7317" t="str">
        <f t="shared" si="804"/>
        <v>Inefficient</v>
      </c>
    </row>
    <row r="7318" spans="1:17" x14ac:dyDescent="0.3">
      <c r="A7318" s="1">
        <v>45562</v>
      </c>
      <c r="B7318" t="s">
        <v>46</v>
      </c>
      <c r="C7318" t="s">
        <v>12</v>
      </c>
      <c r="D7318" t="s">
        <v>10</v>
      </c>
      <c r="E7318" t="s">
        <v>8</v>
      </c>
      <c r="F7318">
        <v>3139</v>
      </c>
      <c r="G7318">
        <v>37</v>
      </c>
      <c r="H7318">
        <v>2</v>
      </c>
      <c r="I7318" s="4">
        <v>98.47</v>
      </c>
      <c r="J7318" s="4">
        <v>168.94</v>
      </c>
      <c r="K7318" s="2">
        <f t="shared" si="798"/>
        <v>1.1787193373685887E-2</v>
      </c>
      <c r="L7318">
        <f t="shared" si="799"/>
        <v>5.4054054054054057E-2</v>
      </c>
      <c r="M7318" s="4">
        <f t="shared" si="800"/>
        <v>2.6613513513513514</v>
      </c>
      <c r="N7318" s="4">
        <f t="shared" si="801"/>
        <v>49.234999999999999</v>
      </c>
      <c r="O7318">
        <f t="shared" si="802"/>
        <v>1.7156494363765613</v>
      </c>
      <c r="P7318" s="4">
        <f t="shared" si="803"/>
        <v>70.47</v>
      </c>
      <c r="Q7318" t="str">
        <f t="shared" si="804"/>
        <v>Inefficient</v>
      </c>
    </row>
    <row r="7319" spans="1:17" x14ac:dyDescent="0.3">
      <c r="A7319" s="1">
        <v>45563</v>
      </c>
      <c r="B7319" t="s">
        <v>46</v>
      </c>
      <c r="C7319" t="s">
        <v>4</v>
      </c>
      <c r="D7319" t="s">
        <v>5</v>
      </c>
      <c r="E7319" t="s">
        <v>6</v>
      </c>
      <c r="F7319">
        <v>6881</v>
      </c>
      <c r="G7319">
        <v>281</v>
      </c>
      <c r="H7319">
        <v>32</v>
      </c>
      <c r="I7319" s="4">
        <v>226.64</v>
      </c>
      <c r="J7319" s="4">
        <v>1983.05</v>
      </c>
      <c r="K7319" s="2">
        <f t="shared" si="798"/>
        <v>4.0837087632611541E-2</v>
      </c>
      <c r="L7319">
        <f t="shared" si="799"/>
        <v>0.11387900355871886</v>
      </c>
      <c r="M7319" s="4">
        <f t="shared" si="800"/>
        <v>0.80654804270462632</v>
      </c>
      <c r="N7319" s="4">
        <f t="shared" si="801"/>
        <v>7.0824999999999996</v>
      </c>
      <c r="O7319">
        <f t="shared" si="802"/>
        <v>8.7497793858100952</v>
      </c>
      <c r="P7319" s="4">
        <f t="shared" si="803"/>
        <v>1756.4099999999999</v>
      </c>
      <c r="Q7319" t="str">
        <f t="shared" si="804"/>
        <v>Efficient</v>
      </c>
    </row>
    <row r="7320" spans="1:17" x14ac:dyDescent="0.3">
      <c r="A7320" s="1">
        <v>45563</v>
      </c>
      <c r="B7320" t="s">
        <v>46</v>
      </c>
      <c r="C7320" t="s">
        <v>4</v>
      </c>
      <c r="D7320" t="s">
        <v>5</v>
      </c>
      <c r="E7320" t="s">
        <v>7</v>
      </c>
      <c r="F7320">
        <v>5849</v>
      </c>
      <c r="G7320">
        <v>143</v>
      </c>
      <c r="H7320">
        <v>13</v>
      </c>
      <c r="I7320" s="4">
        <v>181.38</v>
      </c>
      <c r="J7320" s="4">
        <v>1099.4000000000001</v>
      </c>
      <c r="K7320" s="2">
        <f t="shared" si="798"/>
        <v>2.4448623696358352E-2</v>
      </c>
      <c r="L7320">
        <f t="shared" si="799"/>
        <v>9.0909090909090912E-2</v>
      </c>
      <c r="M7320" s="4">
        <f t="shared" si="800"/>
        <v>1.2683916083916082</v>
      </c>
      <c r="N7320" s="4">
        <f t="shared" si="801"/>
        <v>13.952307692307691</v>
      </c>
      <c r="O7320">
        <f t="shared" si="802"/>
        <v>6.0613077516815528</v>
      </c>
      <c r="P7320" s="4">
        <f t="shared" si="803"/>
        <v>918.0200000000001</v>
      </c>
      <c r="Q7320" t="str">
        <f t="shared" si="804"/>
        <v>Efficient</v>
      </c>
    </row>
    <row r="7321" spans="1:17" x14ac:dyDescent="0.3">
      <c r="A7321" s="1">
        <v>45563</v>
      </c>
      <c r="B7321" t="s">
        <v>46</v>
      </c>
      <c r="C7321" t="s">
        <v>4</v>
      </c>
      <c r="D7321" t="s">
        <v>5</v>
      </c>
      <c r="E7321" t="s">
        <v>8</v>
      </c>
      <c r="F7321">
        <v>223</v>
      </c>
      <c r="G7321">
        <v>5</v>
      </c>
      <c r="H7321">
        <v>0</v>
      </c>
      <c r="I7321" s="4">
        <v>2.94</v>
      </c>
      <c r="J7321" s="4">
        <v>0</v>
      </c>
      <c r="K7321" s="2">
        <f t="shared" si="798"/>
        <v>2.2421524663677129E-2</v>
      </c>
      <c r="L7321">
        <f t="shared" si="799"/>
        <v>0</v>
      </c>
      <c r="M7321" s="4">
        <f t="shared" si="800"/>
        <v>0.58799999999999997</v>
      </c>
      <c r="N7321" s="4">
        <f t="shared" si="801"/>
        <v>0</v>
      </c>
      <c r="O7321">
        <f t="shared" si="802"/>
        <v>0</v>
      </c>
      <c r="P7321" s="4">
        <f t="shared" si="803"/>
        <v>-2.94</v>
      </c>
      <c r="Q7321" t="str">
        <f t="shared" si="804"/>
        <v>Inefficient</v>
      </c>
    </row>
    <row r="7322" spans="1:17" x14ac:dyDescent="0.3">
      <c r="A7322" s="1">
        <v>45563</v>
      </c>
      <c r="B7322" t="s">
        <v>46</v>
      </c>
      <c r="C7322" t="s">
        <v>4</v>
      </c>
      <c r="D7322" t="s">
        <v>9</v>
      </c>
      <c r="E7322" t="s">
        <v>6</v>
      </c>
      <c r="F7322">
        <v>8661</v>
      </c>
      <c r="G7322">
        <v>87</v>
      </c>
      <c r="H7322">
        <v>2</v>
      </c>
      <c r="I7322" s="4">
        <v>279.41000000000003</v>
      </c>
      <c r="J7322" s="4">
        <v>190.64</v>
      </c>
      <c r="K7322" s="2">
        <f t="shared" si="798"/>
        <v>1.0045029442327675E-2</v>
      </c>
      <c r="L7322">
        <f t="shared" si="799"/>
        <v>2.2988505747126436E-2</v>
      </c>
      <c r="M7322" s="4">
        <f t="shared" si="800"/>
        <v>3.2116091954022989</v>
      </c>
      <c r="N7322" s="4">
        <f t="shared" si="801"/>
        <v>139.70500000000001</v>
      </c>
      <c r="O7322">
        <f t="shared" si="802"/>
        <v>0.68229483554632964</v>
      </c>
      <c r="P7322" s="4">
        <f t="shared" si="803"/>
        <v>-88.770000000000039</v>
      </c>
      <c r="Q7322" t="str">
        <f t="shared" si="804"/>
        <v>Inefficient</v>
      </c>
    </row>
    <row r="7323" spans="1:17" x14ac:dyDescent="0.3">
      <c r="A7323" s="1">
        <v>45563</v>
      </c>
      <c r="B7323" t="s">
        <v>46</v>
      </c>
      <c r="C7323" t="s">
        <v>4</v>
      </c>
      <c r="D7323" t="s">
        <v>9</v>
      </c>
      <c r="E7323" t="s">
        <v>7</v>
      </c>
      <c r="F7323">
        <v>7833</v>
      </c>
      <c r="G7323">
        <v>60</v>
      </c>
      <c r="H7323">
        <v>1</v>
      </c>
      <c r="I7323" s="4">
        <v>235.88</v>
      </c>
      <c r="J7323" s="4">
        <v>93.35</v>
      </c>
      <c r="K7323" s="2">
        <f t="shared" si="798"/>
        <v>7.6599004212945234E-3</v>
      </c>
      <c r="L7323">
        <f t="shared" si="799"/>
        <v>1.6666666666666666E-2</v>
      </c>
      <c r="M7323" s="4">
        <f t="shared" si="800"/>
        <v>3.9313333333333333</v>
      </c>
      <c r="N7323" s="4">
        <f t="shared" si="801"/>
        <v>235.88</v>
      </c>
      <c r="O7323">
        <f t="shared" si="802"/>
        <v>0.3957520773274546</v>
      </c>
      <c r="P7323" s="4">
        <f t="shared" si="803"/>
        <v>-142.53</v>
      </c>
      <c r="Q7323" t="str">
        <f t="shared" si="804"/>
        <v>Inefficient</v>
      </c>
    </row>
    <row r="7324" spans="1:17" x14ac:dyDescent="0.3">
      <c r="A7324" s="1">
        <v>45563</v>
      </c>
      <c r="B7324" t="s">
        <v>46</v>
      </c>
      <c r="C7324" t="s">
        <v>4</v>
      </c>
      <c r="D7324" t="s">
        <v>9</v>
      </c>
      <c r="E7324" t="s">
        <v>8</v>
      </c>
      <c r="F7324">
        <v>778</v>
      </c>
      <c r="G7324">
        <v>14</v>
      </c>
      <c r="H7324">
        <v>0</v>
      </c>
      <c r="I7324" s="4">
        <v>21.29</v>
      </c>
      <c r="J7324" s="4">
        <v>0</v>
      </c>
      <c r="K7324" s="2">
        <f t="shared" si="798"/>
        <v>1.7994858611825194E-2</v>
      </c>
      <c r="L7324">
        <f t="shared" si="799"/>
        <v>0</v>
      </c>
      <c r="M7324" s="4">
        <f t="shared" si="800"/>
        <v>1.5207142857142857</v>
      </c>
      <c r="N7324" s="4">
        <f t="shared" si="801"/>
        <v>0</v>
      </c>
      <c r="O7324">
        <f t="shared" si="802"/>
        <v>0</v>
      </c>
      <c r="P7324" s="4">
        <f t="shared" si="803"/>
        <v>-21.29</v>
      </c>
      <c r="Q7324" t="str">
        <f t="shared" si="804"/>
        <v>Inefficient</v>
      </c>
    </row>
    <row r="7325" spans="1:17" x14ac:dyDescent="0.3">
      <c r="A7325" s="1">
        <v>45563</v>
      </c>
      <c r="B7325" t="s">
        <v>46</v>
      </c>
      <c r="C7325" t="s">
        <v>4</v>
      </c>
      <c r="D7325" t="s">
        <v>10</v>
      </c>
      <c r="E7325" t="s">
        <v>6</v>
      </c>
      <c r="F7325">
        <v>9983</v>
      </c>
      <c r="G7325">
        <v>244</v>
      </c>
      <c r="H7325">
        <v>10</v>
      </c>
      <c r="I7325" s="4">
        <v>271.72000000000003</v>
      </c>
      <c r="J7325" s="4">
        <v>514.29</v>
      </c>
      <c r="K7325" s="2">
        <f t="shared" si="798"/>
        <v>2.444155063608134E-2</v>
      </c>
      <c r="L7325">
        <f t="shared" si="799"/>
        <v>4.0983606557377046E-2</v>
      </c>
      <c r="M7325" s="4">
        <f t="shared" si="800"/>
        <v>1.1136065573770493</v>
      </c>
      <c r="N7325" s="4">
        <f t="shared" si="801"/>
        <v>27.172000000000004</v>
      </c>
      <c r="O7325">
        <f t="shared" si="802"/>
        <v>1.892720447519505</v>
      </c>
      <c r="P7325" s="4">
        <f t="shared" si="803"/>
        <v>242.56999999999994</v>
      </c>
      <c r="Q7325" t="str">
        <f t="shared" si="804"/>
        <v>Inefficient</v>
      </c>
    </row>
    <row r="7326" spans="1:17" x14ac:dyDescent="0.3">
      <c r="A7326" s="1">
        <v>45563</v>
      </c>
      <c r="B7326" t="s">
        <v>46</v>
      </c>
      <c r="C7326" t="s">
        <v>4</v>
      </c>
      <c r="D7326" t="s">
        <v>10</v>
      </c>
      <c r="E7326" t="s">
        <v>7</v>
      </c>
      <c r="F7326">
        <v>3555</v>
      </c>
      <c r="G7326">
        <v>37</v>
      </c>
      <c r="H7326">
        <v>0</v>
      </c>
      <c r="I7326" s="4">
        <v>99.68</v>
      </c>
      <c r="J7326" s="4">
        <v>0</v>
      </c>
      <c r="K7326" s="2">
        <f t="shared" si="798"/>
        <v>1.0407876230661041E-2</v>
      </c>
      <c r="L7326">
        <f t="shared" si="799"/>
        <v>0</v>
      </c>
      <c r="M7326" s="4">
        <f t="shared" si="800"/>
        <v>2.6940540540540541</v>
      </c>
      <c r="N7326" s="4">
        <f t="shared" si="801"/>
        <v>0</v>
      </c>
      <c r="O7326">
        <f t="shared" si="802"/>
        <v>0</v>
      </c>
      <c r="P7326" s="4">
        <f t="shared" si="803"/>
        <v>-99.68</v>
      </c>
      <c r="Q7326" t="str">
        <f t="shared" si="804"/>
        <v>Inefficient</v>
      </c>
    </row>
    <row r="7327" spans="1:17" x14ac:dyDescent="0.3">
      <c r="A7327" s="1">
        <v>45563</v>
      </c>
      <c r="B7327" t="s">
        <v>46</v>
      </c>
      <c r="C7327" t="s">
        <v>4</v>
      </c>
      <c r="D7327" t="s">
        <v>10</v>
      </c>
      <c r="E7327" t="s">
        <v>8</v>
      </c>
      <c r="F7327">
        <v>690</v>
      </c>
      <c r="G7327">
        <v>14</v>
      </c>
      <c r="H7327">
        <v>0</v>
      </c>
      <c r="I7327" s="4">
        <v>18.32</v>
      </c>
      <c r="J7327" s="4">
        <v>0</v>
      </c>
      <c r="K7327" s="2">
        <f t="shared" si="798"/>
        <v>2.0289855072463767E-2</v>
      </c>
      <c r="L7327">
        <f t="shared" si="799"/>
        <v>0</v>
      </c>
      <c r="M7327" s="4">
        <f t="shared" si="800"/>
        <v>1.3085714285714285</v>
      </c>
      <c r="N7327" s="4">
        <f t="shared" si="801"/>
        <v>0</v>
      </c>
      <c r="O7327">
        <f t="shared" si="802"/>
        <v>0</v>
      </c>
      <c r="P7327" s="4">
        <f t="shared" si="803"/>
        <v>-18.32</v>
      </c>
      <c r="Q7327" t="str">
        <f t="shared" si="804"/>
        <v>Inefficient</v>
      </c>
    </row>
    <row r="7328" spans="1:17" x14ac:dyDescent="0.3">
      <c r="A7328" s="1">
        <v>45563</v>
      </c>
      <c r="B7328" t="s">
        <v>46</v>
      </c>
      <c r="C7328" t="s">
        <v>11</v>
      </c>
      <c r="D7328" t="s">
        <v>5</v>
      </c>
      <c r="E7328" t="s">
        <v>6</v>
      </c>
      <c r="F7328">
        <v>9382</v>
      </c>
      <c r="G7328">
        <v>243</v>
      </c>
      <c r="H7328">
        <v>32</v>
      </c>
      <c r="I7328" s="4">
        <v>295.61</v>
      </c>
      <c r="J7328" s="4">
        <v>2889.53</v>
      </c>
      <c r="K7328" s="2">
        <f t="shared" si="798"/>
        <v>2.5900660839906203E-2</v>
      </c>
      <c r="L7328">
        <f t="shared" si="799"/>
        <v>0.13168724279835392</v>
      </c>
      <c r="M7328" s="4">
        <f t="shared" si="800"/>
        <v>1.2165020576131689</v>
      </c>
      <c r="N7328" s="4">
        <f t="shared" si="801"/>
        <v>9.2378125000000004</v>
      </c>
      <c r="O7328">
        <f t="shared" si="802"/>
        <v>9.7748046412502969</v>
      </c>
      <c r="P7328" s="4">
        <f t="shared" si="803"/>
        <v>2593.92</v>
      </c>
      <c r="Q7328" t="str">
        <f t="shared" si="804"/>
        <v>Efficient</v>
      </c>
    </row>
    <row r="7329" spans="1:17" x14ac:dyDescent="0.3">
      <c r="A7329" s="1">
        <v>45563</v>
      </c>
      <c r="B7329" t="s">
        <v>46</v>
      </c>
      <c r="C7329" t="s">
        <v>11</v>
      </c>
      <c r="D7329" t="s">
        <v>5</v>
      </c>
      <c r="E7329" t="s">
        <v>7</v>
      </c>
      <c r="F7329">
        <v>735</v>
      </c>
      <c r="G7329">
        <v>31</v>
      </c>
      <c r="H7329">
        <v>2</v>
      </c>
      <c r="I7329" s="4">
        <v>10.17</v>
      </c>
      <c r="J7329" s="4">
        <v>169.82</v>
      </c>
      <c r="K7329" s="2">
        <f t="shared" si="798"/>
        <v>4.2176870748299317E-2</v>
      </c>
      <c r="L7329">
        <f t="shared" si="799"/>
        <v>6.4516129032258063E-2</v>
      </c>
      <c r="M7329" s="4">
        <f t="shared" si="800"/>
        <v>0.32806451612903226</v>
      </c>
      <c r="N7329" s="4">
        <f t="shared" si="801"/>
        <v>5.085</v>
      </c>
      <c r="O7329">
        <f t="shared" si="802"/>
        <v>16.698131760078663</v>
      </c>
      <c r="P7329" s="4">
        <f t="shared" si="803"/>
        <v>159.65</v>
      </c>
      <c r="Q7329" t="str">
        <f t="shared" si="804"/>
        <v>Efficient</v>
      </c>
    </row>
    <row r="7330" spans="1:17" x14ac:dyDescent="0.3">
      <c r="A7330" s="1">
        <v>45563</v>
      </c>
      <c r="B7330" t="s">
        <v>46</v>
      </c>
      <c r="C7330" t="s">
        <v>11</v>
      </c>
      <c r="D7330" t="s">
        <v>5</v>
      </c>
      <c r="E7330" t="s">
        <v>8</v>
      </c>
      <c r="F7330">
        <v>151</v>
      </c>
      <c r="G7330">
        <v>5</v>
      </c>
      <c r="H7330">
        <v>0</v>
      </c>
      <c r="I7330" s="4">
        <v>4.95</v>
      </c>
      <c r="J7330" s="4">
        <v>0</v>
      </c>
      <c r="K7330" s="2">
        <f t="shared" si="798"/>
        <v>3.3112582781456956E-2</v>
      </c>
      <c r="L7330">
        <f t="shared" si="799"/>
        <v>0</v>
      </c>
      <c r="M7330" s="4">
        <f t="shared" si="800"/>
        <v>0.99</v>
      </c>
      <c r="N7330" s="4">
        <f t="shared" si="801"/>
        <v>0</v>
      </c>
      <c r="O7330">
        <f t="shared" si="802"/>
        <v>0</v>
      </c>
      <c r="P7330" s="4">
        <f t="shared" si="803"/>
        <v>-4.95</v>
      </c>
      <c r="Q7330" t="str">
        <f t="shared" si="804"/>
        <v>Inefficient</v>
      </c>
    </row>
    <row r="7331" spans="1:17" x14ac:dyDescent="0.3">
      <c r="A7331" s="1">
        <v>45563</v>
      </c>
      <c r="B7331" t="s">
        <v>46</v>
      </c>
      <c r="C7331" t="s">
        <v>11</v>
      </c>
      <c r="D7331" t="s">
        <v>9</v>
      </c>
      <c r="E7331" t="s">
        <v>6</v>
      </c>
      <c r="F7331">
        <v>7609</v>
      </c>
      <c r="G7331">
        <v>110</v>
      </c>
      <c r="H7331">
        <v>3</v>
      </c>
      <c r="I7331" s="4">
        <v>155.34</v>
      </c>
      <c r="J7331" s="4">
        <v>291.76</v>
      </c>
      <c r="K7331" s="2">
        <f t="shared" si="798"/>
        <v>1.4456564594559075E-2</v>
      </c>
      <c r="L7331">
        <f t="shared" si="799"/>
        <v>2.7272727272727271E-2</v>
      </c>
      <c r="M7331" s="4">
        <f t="shared" si="800"/>
        <v>1.4121818181818182</v>
      </c>
      <c r="N7331" s="4">
        <f t="shared" si="801"/>
        <v>51.78</v>
      </c>
      <c r="O7331">
        <f t="shared" si="802"/>
        <v>1.8782026522466846</v>
      </c>
      <c r="P7331" s="4">
        <f t="shared" si="803"/>
        <v>136.41999999999999</v>
      </c>
      <c r="Q7331" t="str">
        <f t="shared" si="804"/>
        <v>Inefficient</v>
      </c>
    </row>
    <row r="7332" spans="1:17" x14ac:dyDescent="0.3">
      <c r="A7332" s="1">
        <v>45563</v>
      </c>
      <c r="B7332" t="s">
        <v>46</v>
      </c>
      <c r="C7332" t="s">
        <v>11</v>
      </c>
      <c r="D7332" t="s">
        <v>9</v>
      </c>
      <c r="E7332" t="s">
        <v>7</v>
      </c>
      <c r="F7332">
        <v>1965</v>
      </c>
      <c r="G7332">
        <v>25</v>
      </c>
      <c r="H7332">
        <v>0</v>
      </c>
      <c r="I7332" s="4">
        <v>70.73</v>
      </c>
      <c r="J7332" s="4">
        <v>0</v>
      </c>
      <c r="K7332" s="2">
        <f t="shared" si="798"/>
        <v>1.2722646310432569E-2</v>
      </c>
      <c r="L7332">
        <f t="shared" si="799"/>
        <v>0</v>
      </c>
      <c r="M7332" s="4">
        <f t="shared" si="800"/>
        <v>2.8292000000000002</v>
      </c>
      <c r="N7332" s="4">
        <f t="shared" si="801"/>
        <v>0</v>
      </c>
      <c r="O7332">
        <f t="shared" si="802"/>
        <v>0</v>
      </c>
      <c r="P7332" s="4">
        <f t="shared" si="803"/>
        <v>-70.73</v>
      </c>
      <c r="Q7332" t="str">
        <f t="shared" si="804"/>
        <v>Inefficient</v>
      </c>
    </row>
    <row r="7333" spans="1:17" x14ac:dyDescent="0.3">
      <c r="A7333" s="1">
        <v>45563</v>
      </c>
      <c r="B7333" t="s">
        <v>46</v>
      </c>
      <c r="C7333" t="s">
        <v>11</v>
      </c>
      <c r="D7333" t="s">
        <v>9</v>
      </c>
      <c r="E7333" t="s">
        <v>8</v>
      </c>
      <c r="F7333">
        <v>951</v>
      </c>
      <c r="G7333">
        <v>12</v>
      </c>
      <c r="H7333">
        <v>0</v>
      </c>
      <c r="I7333" s="4">
        <v>31.92</v>
      </c>
      <c r="J7333" s="4">
        <v>0</v>
      </c>
      <c r="K7333" s="2">
        <f t="shared" si="798"/>
        <v>1.2618296529968454E-2</v>
      </c>
      <c r="L7333">
        <f t="shared" si="799"/>
        <v>0</v>
      </c>
      <c r="M7333" s="4">
        <f t="shared" si="800"/>
        <v>2.66</v>
      </c>
      <c r="N7333" s="4">
        <f t="shared" si="801"/>
        <v>0</v>
      </c>
      <c r="O7333">
        <f t="shared" si="802"/>
        <v>0</v>
      </c>
      <c r="P7333" s="4">
        <f t="shared" si="803"/>
        <v>-31.92</v>
      </c>
      <c r="Q7333" t="str">
        <f t="shared" si="804"/>
        <v>Inefficient</v>
      </c>
    </row>
    <row r="7334" spans="1:17" x14ac:dyDescent="0.3">
      <c r="A7334" s="1">
        <v>45563</v>
      </c>
      <c r="B7334" t="s">
        <v>46</v>
      </c>
      <c r="C7334" t="s">
        <v>11</v>
      </c>
      <c r="D7334" t="s">
        <v>10</v>
      </c>
      <c r="E7334" t="s">
        <v>6</v>
      </c>
      <c r="F7334">
        <v>13899</v>
      </c>
      <c r="G7334">
        <v>277</v>
      </c>
      <c r="H7334">
        <v>15</v>
      </c>
      <c r="I7334" s="4">
        <v>459.86</v>
      </c>
      <c r="J7334" s="4">
        <v>920.22</v>
      </c>
      <c r="K7334" s="2">
        <f t="shared" si="798"/>
        <v>1.9929491330311532E-2</v>
      </c>
      <c r="L7334">
        <f t="shared" si="799"/>
        <v>5.4151624548736461E-2</v>
      </c>
      <c r="M7334" s="4">
        <f t="shared" si="800"/>
        <v>1.6601444043321301</v>
      </c>
      <c r="N7334" s="4">
        <f t="shared" si="801"/>
        <v>30.657333333333334</v>
      </c>
      <c r="O7334">
        <f t="shared" si="802"/>
        <v>2.0010872874353063</v>
      </c>
      <c r="P7334" s="4">
        <f t="shared" si="803"/>
        <v>460.36</v>
      </c>
      <c r="Q7334" t="str">
        <f t="shared" si="804"/>
        <v>Inefficient</v>
      </c>
    </row>
    <row r="7335" spans="1:17" x14ac:dyDescent="0.3">
      <c r="A7335" s="1">
        <v>45563</v>
      </c>
      <c r="B7335" t="s">
        <v>46</v>
      </c>
      <c r="C7335" t="s">
        <v>11</v>
      </c>
      <c r="D7335" t="s">
        <v>10</v>
      </c>
      <c r="E7335" t="s">
        <v>7</v>
      </c>
      <c r="F7335">
        <v>896</v>
      </c>
      <c r="G7335">
        <v>16</v>
      </c>
      <c r="H7335">
        <v>0</v>
      </c>
      <c r="I7335" s="4">
        <v>24.31</v>
      </c>
      <c r="J7335" s="4">
        <v>0</v>
      </c>
      <c r="K7335" s="2">
        <f t="shared" si="798"/>
        <v>1.7857142857142856E-2</v>
      </c>
      <c r="L7335">
        <f t="shared" si="799"/>
        <v>0</v>
      </c>
      <c r="M7335" s="4">
        <f t="shared" si="800"/>
        <v>1.5193749999999999</v>
      </c>
      <c r="N7335" s="4">
        <f t="shared" si="801"/>
        <v>0</v>
      </c>
      <c r="O7335">
        <f t="shared" si="802"/>
        <v>0</v>
      </c>
      <c r="P7335" s="4">
        <f t="shared" si="803"/>
        <v>-24.31</v>
      </c>
      <c r="Q7335" t="str">
        <f t="shared" si="804"/>
        <v>Inefficient</v>
      </c>
    </row>
    <row r="7336" spans="1:17" x14ac:dyDescent="0.3">
      <c r="A7336" s="1">
        <v>45563</v>
      </c>
      <c r="B7336" t="s">
        <v>46</v>
      </c>
      <c r="C7336" t="s">
        <v>11</v>
      </c>
      <c r="D7336" t="s">
        <v>10</v>
      </c>
      <c r="E7336" t="s">
        <v>8</v>
      </c>
      <c r="F7336">
        <v>776</v>
      </c>
      <c r="G7336">
        <v>19</v>
      </c>
      <c r="H7336">
        <v>0</v>
      </c>
      <c r="I7336" s="4">
        <v>29.34</v>
      </c>
      <c r="J7336" s="4">
        <v>0</v>
      </c>
      <c r="K7336" s="2">
        <f t="shared" si="798"/>
        <v>2.4484536082474227E-2</v>
      </c>
      <c r="L7336">
        <f t="shared" si="799"/>
        <v>0</v>
      </c>
      <c r="M7336" s="4">
        <f t="shared" si="800"/>
        <v>1.5442105263157895</v>
      </c>
      <c r="N7336" s="4">
        <f t="shared" si="801"/>
        <v>0</v>
      </c>
      <c r="O7336">
        <f t="shared" si="802"/>
        <v>0</v>
      </c>
      <c r="P7336" s="4">
        <f t="shared" si="803"/>
        <v>-29.34</v>
      </c>
      <c r="Q7336" t="str">
        <f t="shared" si="804"/>
        <v>Inefficient</v>
      </c>
    </row>
    <row r="7337" spans="1:17" x14ac:dyDescent="0.3">
      <c r="A7337" s="1">
        <v>45563</v>
      </c>
      <c r="B7337" t="s">
        <v>46</v>
      </c>
      <c r="C7337" t="s">
        <v>12</v>
      </c>
      <c r="D7337" t="s">
        <v>5</v>
      </c>
      <c r="E7337" t="s">
        <v>6</v>
      </c>
      <c r="F7337">
        <v>1433</v>
      </c>
      <c r="G7337">
        <v>51</v>
      </c>
      <c r="H7337">
        <v>6</v>
      </c>
      <c r="I7337" s="4">
        <v>40.33</v>
      </c>
      <c r="J7337" s="4">
        <v>431.87</v>
      </c>
      <c r="K7337" s="2">
        <f t="shared" si="798"/>
        <v>3.5589672016748078E-2</v>
      </c>
      <c r="L7337">
        <f t="shared" si="799"/>
        <v>0.11764705882352941</v>
      </c>
      <c r="M7337" s="4">
        <f t="shared" si="800"/>
        <v>0.79078431372549018</v>
      </c>
      <c r="N7337" s="4">
        <f t="shared" si="801"/>
        <v>6.7216666666666667</v>
      </c>
      <c r="O7337">
        <f t="shared" si="802"/>
        <v>10.708405653359783</v>
      </c>
      <c r="P7337" s="4">
        <f t="shared" si="803"/>
        <v>391.54</v>
      </c>
      <c r="Q7337" t="str">
        <f t="shared" si="804"/>
        <v>Efficient</v>
      </c>
    </row>
    <row r="7338" spans="1:17" x14ac:dyDescent="0.3">
      <c r="A7338" s="1">
        <v>45563</v>
      </c>
      <c r="B7338" t="s">
        <v>46</v>
      </c>
      <c r="C7338" t="s">
        <v>12</v>
      </c>
      <c r="D7338" t="s">
        <v>5</v>
      </c>
      <c r="E7338" t="s">
        <v>7</v>
      </c>
      <c r="F7338">
        <v>5939</v>
      </c>
      <c r="G7338">
        <v>222</v>
      </c>
      <c r="H7338">
        <v>30</v>
      </c>
      <c r="I7338" s="4">
        <v>161.74</v>
      </c>
      <c r="J7338" s="4">
        <v>2405.36</v>
      </c>
      <c r="K7338" s="2">
        <f t="shared" si="798"/>
        <v>3.7380030308132681E-2</v>
      </c>
      <c r="L7338">
        <f t="shared" si="799"/>
        <v>0.13513513513513514</v>
      </c>
      <c r="M7338" s="4">
        <f t="shared" si="800"/>
        <v>0.72855855855855856</v>
      </c>
      <c r="N7338" s="4">
        <f t="shared" si="801"/>
        <v>5.3913333333333338</v>
      </c>
      <c r="O7338">
        <f t="shared" si="802"/>
        <v>14.871769506615555</v>
      </c>
      <c r="P7338" s="4">
        <f t="shared" si="803"/>
        <v>2243.62</v>
      </c>
      <c r="Q7338" t="str">
        <f t="shared" si="804"/>
        <v>Efficient</v>
      </c>
    </row>
    <row r="7339" spans="1:17" x14ac:dyDescent="0.3">
      <c r="A7339" s="1">
        <v>45563</v>
      </c>
      <c r="B7339" t="s">
        <v>46</v>
      </c>
      <c r="C7339" t="s">
        <v>12</v>
      </c>
      <c r="D7339" t="s">
        <v>5</v>
      </c>
      <c r="E7339" t="s">
        <v>8</v>
      </c>
      <c r="F7339">
        <v>2099</v>
      </c>
      <c r="G7339">
        <v>74</v>
      </c>
      <c r="H7339">
        <v>9</v>
      </c>
      <c r="I7339" s="4">
        <v>43.76</v>
      </c>
      <c r="J7339" s="4">
        <v>657.37</v>
      </c>
      <c r="K7339" s="2">
        <f t="shared" si="798"/>
        <v>3.5254883277751309E-2</v>
      </c>
      <c r="L7339">
        <f t="shared" si="799"/>
        <v>0.12162162162162163</v>
      </c>
      <c r="M7339" s="4">
        <f t="shared" si="800"/>
        <v>0.59135135135135131</v>
      </c>
      <c r="N7339" s="4">
        <f t="shared" si="801"/>
        <v>4.862222222222222</v>
      </c>
      <c r="O7339">
        <f t="shared" si="802"/>
        <v>15.022166361974406</v>
      </c>
      <c r="P7339" s="4">
        <f t="shared" si="803"/>
        <v>613.61</v>
      </c>
      <c r="Q7339" t="str">
        <f t="shared" si="804"/>
        <v>Efficient</v>
      </c>
    </row>
    <row r="7340" spans="1:17" x14ac:dyDescent="0.3">
      <c r="A7340" s="1">
        <v>45563</v>
      </c>
      <c r="B7340" t="s">
        <v>46</v>
      </c>
      <c r="C7340" t="s">
        <v>12</v>
      </c>
      <c r="D7340" t="s">
        <v>9</v>
      </c>
      <c r="E7340" t="s">
        <v>6</v>
      </c>
      <c r="F7340">
        <v>2563</v>
      </c>
      <c r="G7340">
        <v>51</v>
      </c>
      <c r="H7340">
        <v>0</v>
      </c>
      <c r="I7340" s="4">
        <v>77.7</v>
      </c>
      <c r="J7340" s="4">
        <v>0</v>
      </c>
      <c r="K7340" s="2">
        <f t="shared" si="798"/>
        <v>1.9898556379243076E-2</v>
      </c>
      <c r="L7340">
        <f t="shared" si="799"/>
        <v>0</v>
      </c>
      <c r="M7340" s="4">
        <f t="shared" si="800"/>
        <v>1.523529411764706</v>
      </c>
      <c r="N7340" s="4">
        <f t="shared" si="801"/>
        <v>0</v>
      </c>
      <c r="O7340">
        <f t="shared" si="802"/>
        <v>0</v>
      </c>
      <c r="P7340" s="4">
        <f t="shared" si="803"/>
        <v>-77.7</v>
      </c>
      <c r="Q7340" t="str">
        <f t="shared" si="804"/>
        <v>Inefficient</v>
      </c>
    </row>
    <row r="7341" spans="1:17" x14ac:dyDescent="0.3">
      <c r="A7341" s="1">
        <v>45563</v>
      </c>
      <c r="B7341" t="s">
        <v>46</v>
      </c>
      <c r="C7341" t="s">
        <v>12</v>
      </c>
      <c r="D7341" t="s">
        <v>9</v>
      </c>
      <c r="E7341" t="s">
        <v>7</v>
      </c>
      <c r="F7341">
        <v>11526</v>
      </c>
      <c r="G7341">
        <v>182</v>
      </c>
      <c r="H7341">
        <v>8</v>
      </c>
      <c r="I7341" s="4">
        <v>308.27999999999997</v>
      </c>
      <c r="J7341" s="4">
        <v>724.98</v>
      </c>
      <c r="K7341" s="2">
        <f t="shared" si="798"/>
        <v>1.5790386951240673E-2</v>
      </c>
      <c r="L7341">
        <f t="shared" si="799"/>
        <v>4.3956043956043959E-2</v>
      </c>
      <c r="M7341" s="4">
        <f t="shared" si="800"/>
        <v>1.6938461538461538</v>
      </c>
      <c r="N7341" s="4">
        <f t="shared" si="801"/>
        <v>38.534999999999997</v>
      </c>
      <c r="O7341">
        <f t="shared" si="802"/>
        <v>2.3516932658622034</v>
      </c>
      <c r="P7341" s="4">
        <f t="shared" si="803"/>
        <v>416.70000000000005</v>
      </c>
      <c r="Q7341" t="str">
        <f t="shared" si="804"/>
        <v>Inefficient</v>
      </c>
    </row>
    <row r="7342" spans="1:17" x14ac:dyDescent="0.3">
      <c r="A7342" s="1">
        <v>45563</v>
      </c>
      <c r="B7342" t="s">
        <v>46</v>
      </c>
      <c r="C7342" t="s">
        <v>12</v>
      </c>
      <c r="D7342" t="s">
        <v>9</v>
      </c>
      <c r="E7342" t="s">
        <v>8</v>
      </c>
      <c r="F7342">
        <v>4011</v>
      </c>
      <c r="G7342">
        <v>69</v>
      </c>
      <c r="H7342">
        <v>1</v>
      </c>
      <c r="I7342" s="4">
        <v>81.05</v>
      </c>
      <c r="J7342" s="4">
        <v>99.95</v>
      </c>
      <c r="K7342" s="2">
        <f t="shared" si="798"/>
        <v>1.7202692595362751E-2</v>
      </c>
      <c r="L7342">
        <f t="shared" si="799"/>
        <v>1.4492753623188406E-2</v>
      </c>
      <c r="M7342" s="4">
        <f t="shared" si="800"/>
        <v>1.1746376811594204</v>
      </c>
      <c r="N7342" s="4">
        <f t="shared" si="801"/>
        <v>81.05</v>
      </c>
      <c r="O7342">
        <f t="shared" si="802"/>
        <v>1.2331893892658854</v>
      </c>
      <c r="P7342" s="4">
        <f t="shared" si="803"/>
        <v>18.900000000000006</v>
      </c>
      <c r="Q7342" t="str">
        <f t="shared" si="804"/>
        <v>Inefficient</v>
      </c>
    </row>
    <row r="7343" spans="1:17" x14ac:dyDescent="0.3">
      <c r="A7343" s="1">
        <v>45563</v>
      </c>
      <c r="B7343" t="s">
        <v>46</v>
      </c>
      <c r="C7343" t="s">
        <v>12</v>
      </c>
      <c r="D7343" t="s">
        <v>10</v>
      </c>
      <c r="E7343" t="s">
        <v>6</v>
      </c>
      <c r="F7343">
        <v>2480</v>
      </c>
      <c r="G7343">
        <v>74</v>
      </c>
      <c r="H7343">
        <v>3</v>
      </c>
      <c r="I7343" s="4">
        <v>40.75</v>
      </c>
      <c r="J7343" s="4">
        <v>196.73</v>
      </c>
      <c r="K7343" s="2">
        <f t="shared" si="798"/>
        <v>2.9838709677419355E-2</v>
      </c>
      <c r="L7343">
        <f t="shared" si="799"/>
        <v>4.0540540540540543E-2</v>
      </c>
      <c r="M7343" s="4">
        <f t="shared" si="800"/>
        <v>0.55067567567567566</v>
      </c>
      <c r="N7343" s="4">
        <f t="shared" si="801"/>
        <v>13.583333333333334</v>
      </c>
      <c r="O7343">
        <f t="shared" si="802"/>
        <v>4.8277300613496932</v>
      </c>
      <c r="P7343" s="4">
        <f t="shared" si="803"/>
        <v>155.97999999999999</v>
      </c>
      <c r="Q7343" t="str">
        <f t="shared" si="804"/>
        <v>Efficient</v>
      </c>
    </row>
    <row r="7344" spans="1:17" x14ac:dyDescent="0.3">
      <c r="A7344" s="1">
        <v>45563</v>
      </c>
      <c r="B7344" t="s">
        <v>46</v>
      </c>
      <c r="C7344" t="s">
        <v>12</v>
      </c>
      <c r="D7344" t="s">
        <v>10</v>
      </c>
      <c r="E7344" t="s">
        <v>7</v>
      </c>
      <c r="F7344">
        <v>11361</v>
      </c>
      <c r="G7344">
        <v>301</v>
      </c>
      <c r="H7344">
        <v>11</v>
      </c>
      <c r="I7344" s="4">
        <v>215.13</v>
      </c>
      <c r="J7344" s="4">
        <v>782.77</v>
      </c>
      <c r="K7344" s="2">
        <f t="shared" si="798"/>
        <v>2.649414664202095E-2</v>
      </c>
      <c r="L7344">
        <f t="shared" si="799"/>
        <v>3.6544850498338874E-2</v>
      </c>
      <c r="M7344" s="4">
        <f t="shared" si="800"/>
        <v>0.71471760797342188</v>
      </c>
      <c r="N7344" s="4">
        <f t="shared" si="801"/>
        <v>19.557272727272728</v>
      </c>
      <c r="O7344">
        <f t="shared" si="802"/>
        <v>3.6385906196253428</v>
      </c>
      <c r="P7344" s="4">
        <f t="shared" si="803"/>
        <v>567.64</v>
      </c>
      <c r="Q7344" t="str">
        <f t="shared" si="804"/>
        <v>Efficient</v>
      </c>
    </row>
    <row r="7345" spans="1:17" x14ac:dyDescent="0.3">
      <c r="A7345" s="1">
        <v>45563</v>
      </c>
      <c r="B7345" t="s">
        <v>46</v>
      </c>
      <c r="C7345" t="s">
        <v>12</v>
      </c>
      <c r="D7345" t="s">
        <v>10</v>
      </c>
      <c r="E7345" t="s">
        <v>8</v>
      </c>
      <c r="F7345">
        <v>2535</v>
      </c>
      <c r="G7345">
        <v>45</v>
      </c>
      <c r="H7345">
        <v>2</v>
      </c>
      <c r="I7345" s="4">
        <v>74.319999999999993</v>
      </c>
      <c r="J7345" s="4">
        <v>107.08</v>
      </c>
      <c r="K7345" s="2">
        <f t="shared" si="798"/>
        <v>1.7751479289940829E-2</v>
      </c>
      <c r="L7345">
        <f t="shared" si="799"/>
        <v>4.4444444444444446E-2</v>
      </c>
      <c r="M7345" s="4">
        <f t="shared" si="800"/>
        <v>1.6515555555555554</v>
      </c>
      <c r="N7345" s="4">
        <f t="shared" si="801"/>
        <v>37.159999999999997</v>
      </c>
      <c r="O7345">
        <f t="shared" si="802"/>
        <v>1.4407965554359528</v>
      </c>
      <c r="P7345" s="4">
        <f t="shared" si="803"/>
        <v>32.760000000000005</v>
      </c>
      <c r="Q7345" t="str">
        <f t="shared" si="804"/>
        <v>Inefficient</v>
      </c>
    </row>
    <row r="7346" spans="1:17" x14ac:dyDescent="0.3">
      <c r="A7346" s="1">
        <v>45564</v>
      </c>
      <c r="B7346" t="s">
        <v>46</v>
      </c>
      <c r="C7346" t="s">
        <v>4</v>
      </c>
      <c r="D7346" t="s">
        <v>5</v>
      </c>
      <c r="E7346" t="s">
        <v>6</v>
      </c>
      <c r="F7346">
        <v>6936</v>
      </c>
      <c r="G7346">
        <v>274</v>
      </c>
      <c r="H7346">
        <v>21</v>
      </c>
      <c r="I7346" s="4">
        <v>198.07</v>
      </c>
      <c r="J7346" s="4">
        <v>1579.55</v>
      </c>
      <c r="K7346" s="2">
        <f t="shared" si="798"/>
        <v>3.9504036908881199E-2</v>
      </c>
      <c r="L7346">
        <f t="shared" si="799"/>
        <v>7.6642335766423361E-2</v>
      </c>
      <c r="M7346" s="4">
        <f t="shared" si="800"/>
        <v>0.72288321167883207</v>
      </c>
      <c r="N7346" s="4">
        <f t="shared" si="801"/>
        <v>9.4319047619047609</v>
      </c>
      <c r="O7346">
        <f t="shared" si="802"/>
        <v>7.9747059120512951</v>
      </c>
      <c r="P7346" s="4">
        <f t="shared" si="803"/>
        <v>1381.48</v>
      </c>
      <c r="Q7346" t="str">
        <f t="shared" si="804"/>
        <v>Efficient</v>
      </c>
    </row>
    <row r="7347" spans="1:17" x14ac:dyDescent="0.3">
      <c r="A7347" s="1">
        <v>45564</v>
      </c>
      <c r="B7347" t="s">
        <v>46</v>
      </c>
      <c r="C7347" t="s">
        <v>4</v>
      </c>
      <c r="D7347" t="s">
        <v>5</v>
      </c>
      <c r="E7347" t="s">
        <v>7</v>
      </c>
      <c r="F7347">
        <v>2352</v>
      </c>
      <c r="G7347">
        <v>47</v>
      </c>
      <c r="H7347">
        <v>4</v>
      </c>
      <c r="I7347" s="4">
        <v>63.81</v>
      </c>
      <c r="J7347" s="4">
        <v>311.14</v>
      </c>
      <c r="K7347" s="2">
        <f t="shared" si="798"/>
        <v>1.9982993197278913E-2</v>
      </c>
      <c r="L7347">
        <f t="shared" si="799"/>
        <v>8.5106382978723402E-2</v>
      </c>
      <c r="M7347" s="4">
        <f t="shared" si="800"/>
        <v>1.3576595744680851</v>
      </c>
      <c r="N7347" s="4">
        <f t="shared" si="801"/>
        <v>15.952500000000001</v>
      </c>
      <c r="O7347">
        <f t="shared" si="802"/>
        <v>4.876038238520608</v>
      </c>
      <c r="P7347" s="4">
        <f t="shared" si="803"/>
        <v>247.32999999999998</v>
      </c>
      <c r="Q7347" t="str">
        <f t="shared" si="804"/>
        <v>Efficient</v>
      </c>
    </row>
    <row r="7348" spans="1:17" x14ac:dyDescent="0.3">
      <c r="A7348" s="1">
        <v>45564</v>
      </c>
      <c r="B7348" t="s">
        <v>46</v>
      </c>
      <c r="C7348" t="s">
        <v>4</v>
      </c>
      <c r="D7348" t="s">
        <v>5</v>
      </c>
      <c r="E7348" t="s">
        <v>8</v>
      </c>
      <c r="F7348">
        <v>870</v>
      </c>
      <c r="G7348">
        <v>34</v>
      </c>
      <c r="H7348">
        <v>2</v>
      </c>
      <c r="I7348" s="4">
        <v>25.03</v>
      </c>
      <c r="J7348" s="4">
        <v>198.21</v>
      </c>
      <c r="K7348" s="2">
        <f t="shared" si="798"/>
        <v>3.9080459770114942E-2</v>
      </c>
      <c r="L7348">
        <f t="shared" si="799"/>
        <v>5.8823529411764705E-2</v>
      </c>
      <c r="M7348" s="4">
        <f t="shared" si="800"/>
        <v>0.73617647058823532</v>
      </c>
      <c r="N7348" s="4">
        <f t="shared" si="801"/>
        <v>12.515000000000001</v>
      </c>
      <c r="O7348">
        <f t="shared" si="802"/>
        <v>7.9188973232121453</v>
      </c>
      <c r="P7348" s="4">
        <f t="shared" si="803"/>
        <v>173.18</v>
      </c>
      <c r="Q7348" t="str">
        <f t="shared" si="804"/>
        <v>Efficient</v>
      </c>
    </row>
    <row r="7349" spans="1:17" x14ac:dyDescent="0.3">
      <c r="A7349" s="1">
        <v>45564</v>
      </c>
      <c r="B7349" t="s">
        <v>46</v>
      </c>
      <c r="C7349" t="s">
        <v>4</v>
      </c>
      <c r="D7349" t="s">
        <v>9</v>
      </c>
      <c r="E7349" t="s">
        <v>6</v>
      </c>
      <c r="F7349">
        <v>4052</v>
      </c>
      <c r="G7349">
        <v>28</v>
      </c>
      <c r="H7349">
        <v>0</v>
      </c>
      <c r="I7349" s="4">
        <v>112.15</v>
      </c>
      <c r="J7349" s="4">
        <v>0</v>
      </c>
      <c r="K7349" s="2">
        <f t="shared" si="798"/>
        <v>6.9101678183613032E-3</v>
      </c>
      <c r="L7349">
        <f t="shared" si="799"/>
        <v>0</v>
      </c>
      <c r="M7349" s="4">
        <f t="shared" si="800"/>
        <v>4.0053571428571431</v>
      </c>
      <c r="N7349" s="4">
        <f t="shared" si="801"/>
        <v>0</v>
      </c>
      <c r="O7349">
        <f t="shared" si="802"/>
        <v>0</v>
      </c>
      <c r="P7349" s="4">
        <f t="shared" si="803"/>
        <v>-112.15</v>
      </c>
      <c r="Q7349" t="str">
        <f t="shared" si="804"/>
        <v>Inefficient</v>
      </c>
    </row>
    <row r="7350" spans="1:17" x14ac:dyDescent="0.3">
      <c r="A7350" s="1">
        <v>45564</v>
      </c>
      <c r="B7350" t="s">
        <v>46</v>
      </c>
      <c r="C7350" t="s">
        <v>4</v>
      </c>
      <c r="D7350" t="s">
        <v>9</v>
      </c>
      <c r="E7350" t="s">
        <v>7</v>
      </c>
      <c r="F7350">
        <v>5916</v>
      </c>
      <c r="G7350">
        <v>37</v>
      </c>
      <c r="H7350">
        <v>1</v>
      </c>
      <c r="I7350" s="4">
        <v>134.13</v>
      </c>
      <c r="J7350" s="4">
        <v>57.21</v>
      </c>
      <c r="K7350" s="2">
        <f t="shared" si="798"/>
        <v>6.2542258282623393E-3</v>
      </c>
      <c r="L7350">
        <f t="shared" si="799"/>
        <v>2.7027027027027029E-2</v>
      </c>
      <c r="M7350" s="4">
        <f t="shared" si="800"/>
        <v>3.6251351351351349</v>
      </c>
      <c r="N7350" s="4">
        <f t="shared" si="801"/>
        <v>134.13</v>
      </c>
      <c r="O7350">
        <f t="shared" si="802"/>
        <v>0.42652650413777682</v>
      </c>
      <c r="P7350" s="4">
        <f t="shared" si="803"/>
        <v>-76.919999999999987</v>
      </c>
      <c r="Q7350" t="str">
        <f t="shared" si="804"/>
        <v>Inefficient</v>
      </c>
    </row>
    <row r="7351" spans="1:17" x14ac:dyDescent="0.3">
      <c r="A7351" s="1">
        <v>45564</v>
      </c>
      <c r="B7351" t="s">
        <v>46</v>
      </c>
      <c r="C7351" t="s">
        <v>4</v>
      </c>
      <c r="D7351" t="s">
        <v>9</v>
      </c>
      <c r="E7351" t="s">
        <v>8</v>
      </c>
      <c r="F7351">
        <v>382</v>
      </c>
      <c r="G7351">
        <v>1</v>
      </c>
      <c r="H7351">
        <v>0</v>
      </c>
      <c r="I7351" s="4">
        <v>12.72</v>
      </c>
      <c r="J7351" s="4">
        <v>0</v>
      </c>
      <c r="K7351" s="2">
        <f t="shared" si="798"/>
        <v>2.617801047120419E-3</v>
      </c>
      <c r="L7351">
        <f t="shared" si="799"/>
        <v>0</v>
      </c>
      <c r="M7351" s="4">
        <f t="shared" si="800"/>
        <v>12.72</v>
      </c>
      <c r="N7351" s="4">
        <f t="shared" si="801"/>
        <v>0</v>
      </c>
      <c r="O7351">
        <f t="shared" si="802"/>
        <v>0</v>
      </c>
      <c r="P7351" s="4">
        <f t="shared" si="803"/>
        <v>-12.72</v>
      </c>
      <c r="Q7351" t="str">
        <f t="shared" si="804"/>
        <v>Inefficient</v>
      </c>
    </row>
    <row r="7352" spans="1:17" x14ac:dyDescent="0.3">
      <c r="A7352" s="1">
        <v>45564</v>
      </c>
      <c r="B7352" t="s">
        <v>46</v>
      </c>
      <c r="C7352" t="s">
        <v>4</v>
      </c>
      <c r="D7352" t="s">
        <v>10</v>
      </c>
      <c r="E7352" t="s">
        <v>6</v>
      </c>
      <c r="F7352">
        <v>5544</v>
      </c>
      <c r="G7352">
        <v>109</v>
      </c>
      <c r="H7352">
        <v>5</v>
      </c>
      <c r="I7352" s="4">
        <v>99.6</v>
      </c>
      <c r="J7352" s="4">
        <v>340.32</v>
      </c>
      <c r="K7352" s="2">
        <f t="shared" si="798"/>
        <v>1.966089466089466E-2</v>
      </c>
      <c r="L7352">
        <f t="shared" si="799"/>
        <v>4.5871559633027525E-2</v>
      </c>
      <c r="M7352" s="4">
        <f t="shared" si="800"/>
        <v>0.9137614678899082</v>
      </c>
      <c r="N7352" s="4">
        <f t="shared" si="801"/>
        <v>19.919999999999998</v>
      </c>
      <c r="O7352">
        <f t="shared" si="802"/>
        <v>3.4168674698795183</v>
      </c>
      <c r="P7352" s="4">
        <f t="shared" si="803"/>
        <v>240.72</v>
      </c>
      <c r="Q7352" t="str">
        <f t="shared" si="804"/>
        <v>Inefficient</v>
      </c>
    </row>
    <row r="7353" spans="1:17" x14ac:dyDescent="0.3">
      <c r="A7353" s="1">
        <v>45564</v>
      </c>
      <c r="B7353" t="s">
        <v>46</v>
      </c>
      <c r="C7353" t="s">
        <v>4</v>
      </c>
      <c r="D7353" t="s">
        <v>10</v>
      </c>
      <c r="E7353" t="s">
        <v>7</v>
      </c>
      <c r="F7353">
        <v>3551</v>
      </c>
      <c r="G7353">
        <v>87</v>
      </c>
      <c r="H7353">
        <v>2</v>
      </c>
      <c r="I7353" s="4">
        <v>102.34</v>
      </c>
      <c r="J7353" s="4">
        <v>127.96</v>
      </c>
      <c r="K7353" s="2">
        <f t="shared" si="798"/>
        <v>2.4500140805406929E-2</v>
      </c>
      <c r="L7353">
        <f t="shared" si="799"/>
        <v>2.2988505747126436E-2</v>
      </c>
      <c r="M7353" s="4">
        <f t="shared" si="800"/>
        <v>1.1763218390804597</v>
      </c>
      <c r="N7353" s="4">
        <f t="shared" si="801"/>
        <v>51.17</v>
      </c>
      <c r="O7353">
        <f t="shared" si="802"/>
        <v>1.2503419972640217</v>
      </c>
      <c r="P7353" s="4">
        <f t="shared" si="803"/>
        <v>25.61999999999999</v>
      </c>
      <c r="Q7353" t="str">
        <f t="shared" si="804"/>
        <v>Inefficient</v>
      </c>
    </row>
    <row r="7354" spans="1:17" x14ac:dyDescent="0.3">
      <c r="A7354" s="1">
        <v>45564</v>
      </c>
      <c r="B7354" t="s">
        <v>46</v>
      </c>
      <c r="C7354" t="s">
        <v>4</v>
      </c>
      <c r="D7354" t="s">
        <v>10</v>
      </c>
      <c r="E7354" t="s">
        <v>8</v>
      </c>
      <c r="F7354">
        <v>162</v>
      </c>
      <c r="G7354">
        <v>3</v>
      </c>
      <c r="H7354">
        <v>0</v>
      </c>
      <c r="I7354" s="4">
        <v>2.4500000000000002</v>
      </c>
      <c r="J7354" s="4">
        <v>0</v>
      </c>
      <c r="K7354" s="2">
        <f t="shared" si="798"/>
        <v>1.8518518518518517E-2</v>
      </c>
      <c r="L7354">
        <f t="shared" si="799"/>
        <v>0</v>
      </c>
      <c r="M7354" s="4">
        <f t="shared" si="800"/>
        <v>0.81666666666666676</v>
      </c>
      <c r="N7354" s="4">
        <f t="shared" si="801"/>
        <v>0</v>
      </c>
      <c r="O7354">
        <f t="shared" si="802"/>
        <v>0</v>
      </c>
      <c r="P7354" s="4">
        <f t="shared" si="803"/>
        <v>-2.4500000000000002</v>
      </c>
      <c r="Q7354" t="str">
        <f t="shared" si="804"/>
        <v>Inefficient</v>
      </c>
    </row>
    <row r="7355" spans="1:17" x14ac:dyDescent="0.3">
      <c r="A7355" s="1">
        <v>45564</v>
      </c>
      <c r="B7355" t="s">
        <v>46</v>
      </c>
      <c r="C7355" t="s">
        <v>11</v>
      </c>
      <c r="D7355" t="s">
        <v>5</v>
      </c>
      <c r="E7355" t="s">
        <v>6</v>
      </c>
      <c r="F7355">
        <v>11151</v>
      </c>
      <c r="G7355">
        <v>264</v>
      </c>
      <c r="H7355">
        <v>24</v>
      </c>
      <c r="I7355" s="4">
        <v>291.12</v>
      </c>
      <c r="J7355" s="4">
        <v>1361.79</v>
      </c>
      <c r="K7355" s="2">
        <f t="shared" si="798"/>
        <v>2.3675006725854184E-2</v>
      </c>
      <c r="L7355">
        <f t="shared" si="799"/>
        <v>9.0909090909090912E-2</v>
      </c>
      <c r="M7355" s="4">
        <f t="shared" si="800"/>
        <v>1.1027272727272728</v>
      </c>
      <c r="N7355" s="4">
        <f t="shared" si="801"/>
        <v>12.13</v>
      </c>
      <c r="O7355">
        <f t="shared" si="802"/>
        <v>4.6777617477328937</v>
      </c>
      <c r="P7355" s="4">
        <f t="shared" si="803"/>
        <v>1070.67</v>
      </c>
      <c r="Q7355" t="str">
        <f t="shared" si="804"/>
        <v>Efficient</v>
      </c>
    </row>
    <row r="7356" spans="1:17" x14ac:dyDescent="0.3">
      <c r="A7356" s="1">
        <v>45564</v>
      </c>
      <c r="B7356" t="s">
        <v>46</v>
      </c>
      <c r="C7356" t="s">
        <v>11</v>
      </c>
      <c r="D7356" t="s">
        <v>5</v>
      </c>
      <c r="E7356" t="s">
        <v>7</v>
      </c>
      <c r="F7356">
        <v>607</v>
      </c>
      <c r="G7356">
        <v>15</v>
      </c>
      <c r="H7356">
        <v>2</v>
      </c>
      <c r="I7356" s="4">
        <v>14.86</v>
      </c>
      <c r="J7356" s="4">
        <v>199.49</v>
      </c>
      <c r="K7356" s="2">
        <f t="shared" si="798"/>
        <v>2.4711696869851731E-2</v>
      </c>
      <c r="L7356">
        <f t="shared" si="799"/>
        <v>0.13333333333333333</v>
      </c>
      <c r="M7356" s="4">
        <f t="shared" si="800"/>
        <v>0.99066666666666658</v>
      </c>
      <c r="N7356" s="4">
        <f t="shared" si="801"/>
        <v>7.43</v>
      </c>
      <c r="O7356">
        <f t="shared" si="802"/>
        <v>13.42462987886945</v>
      </c>
      <c r="P7356" s="4">
        <f t="shared" si="803"/>
        <v>184.63</v>
      </c>
      <c r="Q7356" t="str">
        <f t="shared" si="804"/>
        <v>Efficient</v>
      </c>
    </row>
    <row r="7357" spans="1:17" x14ac:dyDescent="0.3">
      <c r="A7357" s="1">
        <v>45564</v>
      </c>
      <c r="B7357" t="s">
        <v>46</v>
      </c>
      <c r="C7357" t="s">
        <v>11</v>
      </c>
      <c r="D7357" t="s">
        <v>5</v>
      </c>
      <c r="E7357" t="s">
        <v>8</v>
      </c>
      <c r="F7357">
        <v>537</v>
      </c>
      <c r="G7357">
        <v>21</v>
      </c>
      <c r="H7357">
        <v>2</v>
      </c>
      <c r="I7357" s="4">
        <v>16.329999999999998</v>
      </c>
      <c r="J7357" s="4">
        <v>110.93</v>
      </c>
      <c r="K7357" s="2">
        <f t="shared" si="798"/>
        <v>3.9106145251396648E-2</v>
      </c>
      <c r="L7357">
        <f t="shared" si="799"/>
        <v>9.5238095238095233E-2</v>
      </c>
      <c r="M7357" s="4">
        <f t="shared" si="800"/>
        <v>0.77761904761904754</v>
      </c>
      <c r="N7357" s="4">
        <f t="shared" si="801"/>
        <v>8.1649999999999991</v>
      </c>
      <c r="O7357">
        <f t="shared" si="802"/>
        <v>6.7930189834660144</v>
      </c>
      <c r="P7357" s="4">
        <f t="shared" si="803"/>
        <v>94.600000000000009</v>
      </c>
      <c r="Q7357" t="str">
        <f t="shared" si="804"/>
        <v>Efficient</v>
      </c>
    </row>
    <row r="7358" spans="1:17" x14ac:dyDescent="0.3">
      <c r="A7358" s="1">
        <v>45564</v>
      </c>
      <c r="B7358" t="s">
        <v>46</v>
      </c>
      <c r="C7358" t="s">
        <v>11</v>
      </c>
      <c r="D7358" t="s">
        <v>9</v>
      </c>
      <c r="E7358" t="s">
        <v>6</v>
      </c>
      <c r="F7358">
        <v>8875</v>
      </c>
      <c r="G7358">
        <v>100</v>
      </c>
      <c r="H7358">
        <v>1</v>
      </c>
      <c r="I7358" s="4">
        <v>262.87</v>
      </c>
      <c r="J7358" s="4">
        <v>81.7</v>
      </c>
      <c r="K7358" s="2">
        <f t="shared" si="798"/>
        <v>1.1267605633802818E-2</v>
      </c>
      <c r="L7358">
        <f t="shared" si="799"/>
        <v>0.01</v>
      </c>
      <c r="M7358" s="4">
        <f t="shared" si="800"/>
        <v>2.6287000000000003</v>
      </c>
      <c r="N7358" s="4">
        <f t="shared" si="801"/>
        <v>262.87</v>
      </c>
      <c r="O7358">
        <f t="shared" si="802"/>
        <v>0.31080001521664702</v>
      </c>
      <c r="P7358" s="4">
        <f t="shared" si="803"/>
        <v>-181.17000000000002</v>
      </c>
      <c r="Q7358" t="str">
        <f t="shared" si="804"/>
        <v>Inefficient</v>
      </c>
    </row>
    <row r="7359" spans="1:17" x14ac:dyDescent="0.3">
      <c r="A7359" s="1">
        <v>45564</v>
      </c>
      <c r="B7359" t="s">
        <v>46</v>
      </c>
      <c r="C7359" t="s">
        <v>11</v>
      </c>
      <c r="D7359" t="s">
        <v>9</v>
      </c>
      <c r="E7359" t="s">
        <v>7</v>
      </c>
      <c r="F7359">
        <v>1418</v>
      </c>
      <c r="G7359">
        <v>11</v>
      </c>
      <c r="H7359">
        <v>0</v>
      </c>
      <c r="I7359" s="4">
        <v>36.619999999999997</v>
      </c>
      <c r="J7359" s="4">
        <v>0</v>
      </c>
      <c r="K7359" s="2">
        <f t="shared" si="798"/>
        <v>7.7574047954866009E-3</v>
      </c>
      <c r="L7359">
        <f t="shared" si="799"/>
        <v>0</v>
      </c>
      <c r="M7359" s="4">
        <f t="shared" si="800"/>
        <v>3.3290909090909087</v>
      </c>
      <c r="N7359" s="4">
        <f t="shared" si="801"/>
        <v>0</v>
      </c>
      <c r="O7359">
        <f t="shared" si="802"/>
        <v>0</v>
      </c>
      <c r="P7359" s="4">
        <f t="shared" si="803"/>
        <v>-36.619999999999997</v>
      </c>
      <c r="Q7359" t="str">
        <f t="shared" si="804"/>
        <v>Inefficient</v>
      </c>
    </row>
    <row r="7360" spans="1:17" x14ac:dyDescent="0.3">
      <c r="A7360" s="1">
        <v>45564</v>
      </c>
      <c r="B7360" t="s">
        <v>46</v>
      </c>
      <c r="C7360" t="s">
        <v>11</v>
      </c>
      <c r="D7360" t="s">
        <v>9</v>
      </c>
      <c r="E7360" t="s">
        <v>8</v>
      </c>
      <c r="F7360">
        <v>810</v>
      </c>
      <c r="G7360">
        <v>8</v>
      </c>
      <c r="H7360">
        <v>0</v>
      </c>
      <c r="I7360" s="4">
        <v>25.19</v>
      </c>
      <c r="J7360" s="4">
        <v>0</v>
      </c>
      <c r="K7360" s="2">
        <f t="shared" si="798"/>
        <v>9.876543209876543E-3</v>
      </c>
      <c r="L7360">
        <f t="shared" si="799"/>
        <v>0</v>
      </c>
      <c r="M7360" s="4">
        <f t="shared" si="800"/>
        <v>3.1487500000000002</v>
      </c>
      <c r="N7360" s="4">
        <f t="shared" si="801"/>
        <v>0</v>
      </c>
      <c r="O7360">
        <f t="shared" si="802"/>
        <v>0</v>
      </c>
      <c r="P7360" s="4">
        <f t="shared" si="803"/>
        <v>-25.19</v>
      </c>
      <c r="Q7360" t="str">
        <f t="shared" si="804"/>
        <v>Inefficient</v>
      </c>
    </row>
    <row r="7361" spans="1:17" x14ac:dyDescent="0.3">
      <c r="A7361" s="1">
        <v>45564</v>
      </c>
      <c r="B7361" t="s">
        <v>46</v>
      </c>
      <c r="C7361" t="s">
        <v>11</v>
      </c>
      <c r="D7361" t="s">
        <v>10</v>
      </c>
      <c r="E7361" t="s">
        <v>6</v>
      </c>
      <c r="F7361">
        <v>6237</v>
      </c>
      <c r="G7361">
        <v>162</v>
      </c>
      <c r="H7361">
        <v>9</v>
      </c>
      <c r="I7361" s="4">
        <v>214.72</v>
      </c>
      <c r="J7361" s="4">
        <v>736.51</v>
      </c>
      <c r="K7361" s="2">
        <f t="shared" si="798"/>
        <v>2.5974025974025976E-2</v>
      </c>
      <c r="L7361">
        <f t="shared" si="799"/>
        <v>5.5555555555555552E-2</v>
      </c>
      <c r="M7361" s="4">
        <f t="shared" si="800"/>
        <v>1.325432098765432</v>
      </c>
      <c r="N7361" s="4">
        <f t="shared" si="801"/>
        <v>23.857777777777777</v>
      </c>
      <c r="O7361">
        <f t="shared" si="802"/>
        <v>3.4300950074515648</v>
      </c>
      <c r="P7361" s="4">
        <f t="shared" si="803"/>
        <v>521.79</v>
      </c>
      <c r="Q7361" t="str">
        <f t="shared" si="804"/>
        <v>Inefficient</v>
      </c>
    </row>
    <row r="7362" spans="1:17" x14ac:dyDescent="0.3">
      <c r="A7362" s="1">
        <v>45564</v>
      </c>
      <c r="B7362" t="s">
        <v>46</v>
      </c>
      <c r="C7362" t="s">
        <v>11</v>
      </c>
      <c r="D7362" t="s">
        <v>10</v>
      </c>
      <c r="E7362" t="s">
        <v>7</v>
      </c>
      <c r="F7362">
        <v>1701</v>
      </c>
      <c r="G7362">
        <v>21</v>
      </c>
      <c r="H7362">
        <v>0</v>
      </c>
      <c r="I7362" s="4">
        <v>28.93</v>
      </c>
      <c r="J7362" s="4">
        <v>0</v>
      </c>
      <c r="K7362" s="2">
        <f t="shared" si="798"/>
        <v>1.2345679012345678E-2</v>
      </c>
      <c r="L7362">
        <f t="shared" si="799"/>
        <v>0</v>
      </c>
      <c r="M7362" s="4">
        <f t="shared" si="800"/>
        <v>1.3776190476190475</v>
      </c>
      <c r="N7362" s="4">
        <f t="shared" si="801"/>
        <v>0</v>
      </c>
      <c r="O7362">
        <f t="shared" si="802"/>
        <v>0</v>
      </c>
      <c r="P7362" s="4">
        <f t="shared" si="803"/>
        <v>-28.93</v>
      </c>
      <c r="Q7362" t="str">
        <f t="shared" si="804"/>
        <v>Inefficient</v>
      </c>
    </row>
    <row r="7363" spans="1:17" x14ac:dyDescent="0.3">
      <c r="A7363" s="1">
        <v>45564</v>
      </c>
      <c r="B7363" t="s">
        <v>46</v>
      </c>
      <c r="C7363" t="s">
        <v>11</v>
      </c>
      <c r="D7363" t="s">
        <v>10</v>
      </c>
      <c r="E7363" t="s">
        <v>8</v>
      </c>
      <c r="F7363">
        <v>157</v>
      </c>
      <c r="G7363">
        <v>4</v>
      </c>
      <c r="H7363">
        <v>0</v>
      </c>
      <c r="I7363" s="4">
        <v>6.01</v>
      </c>
      <c r="J7363" s="4">
        <v>0</v>
      </c>
      <c r="K7363" s="2">
        <f t="shared" ref="K7363:K7426" si="805">G7363/F7363</f>
        <v>2.5477707006369428E-2</v>
      </c>
      <c r="L7363">
        <f t="shared" ref="L7363:L7426" si="806">IF(G7363=0,0,H7363/G7363)</f>
        <v>0</v>
      </c>
      <c r="M7363" s="4">
        <f t="shared" ref="M7363:M7426" si="807">IF(G7363=0,0,I7363/G7363)</f>
        <v>1.5024999999999999</v>
      </c>
      <c r="N7363" s="4">
        <f t="shared" ref="N7363:N7426" si="808">IF(H7363=0,0,I7363/H7363)</f>
        <v>0</v>
      </c>
      <c r="O7363">
        <f t="shared" ref="O7363:O7426" si="809">IF(I7363=0,0,J7363/I7363)</f>
        <v>0</v>
      </c>
      <c r="P7363" s="4">
        <f t="shared" ref="P7363:P7426" si="810">J7363-I7363</f>
        <v>-6.01</v>
      </c>
      <c r="Q7363" t="str">
        <f t="shared" ref="Q7363:Q7426" si="811">IF(AND(N7363&lt;26.94,O7363&gt;3.57),"Efficient", "Inefficient")</f>
        <v>Inefficient</v>
      </c>
    </row>
    <row r="7364" spans="1:17" x14ac:dyDescent="0.3">
      <c r="A7364" s="1">
        <v>45564</v>
      </c>
      <c r="B7364" t="s">
        <v>46</v>
      </c>
      <c r="C7364" t="s">
        <v>12</v>
      </c>
      <c r="D7364" t="s">
        <v>5</v>
      </c>
      <c r="E7364" t="s">
        <v>6</v>
      </c>
      <c r="F7364">
        <v>1885</v>
      </c>
      <c r="G7364">
        <v>43</v>
      </c>
      <c r="H7364">
        <v>5</v>
      </c>
      <c r="I7364" s="4">
        <v>37.03</v>
      </c>
      <c r="J7364" s="4">
        <v>276.98</v>
      </c>
      <c r="K7364" s="2">
        <f t="shared" si="805"/>
        <v>2.2811671087533156E-2</v>
      </c>
      <c r="L7364">
        <f t="shared" si="806"/>
        <v>0.11627906976744186</v>
      </c>
      <c r="M7364" s="4">
        <f t="shared" si="807"/>
        <v>0.86116279069767443</v>
      </c>
      <c r="N7364" s="4">
        <f t="shared" si="808"/>
        <v>7.4060000000000006</v>
      </c>
      <c r="O7364">
        <f t="shared" si="809"/>
        <v>7.4798811774237111</v>
      </c>
      <c r="P7364" s="4">
        <f t="shared" si="810"/>
        <v>239.95000000000002</v>
      </c>
      <c r="Q7364" t="str">
        <f t="shared" si="811"/>
        <v>Efficient</v>
      </c>
    </row>
    <row r="7365" spans="1:17" x14ac:dyDescent="0.3">
      <c r="A7365" s="1">
        <v>45564</v>
      </c>
      <c r="B7365" t="s">
        <v>46</v>
      </c>
      <c r="C7365" t="s">
        <v>12</v>
      </c>
      <c r="D7365" t="s">
        <v>5</v>
      </c>
      <c r="E7365" t="s">
        <v>7</v>
      </c>
      <c r="F7365">
        <v>4069</v>
      </c>
      <c r="G7365">
        <v>120</v>
      </c>
      <c r="H7365">
        <v>14</v>
      </c>
      <c r="I7365" s="4">
        <v>87.5</v>
      </c>
      <c r="J7365" s="4">
        <v>1100.79</v>
      </c>
      <c r="K7365" s="2">
        <f t="shared" si="805"/>
        <v>2.9491275497665274E-2</v>
      </c>
      <c r="L7365">
        <f t="shared" si="806"/>
        <v>0.11666666666666667</v>
      </c>
      <c r="M7365" s="4">
        <f t="shared" si="807"/>
        <v>0.72916666666666663</v>
      </c>
      <c r="N7365" s="4">
        <f t="shared" si="808"/>
        <v>6.25</v>
      </c>
      <c r="O7365">
        <f t="shared" si="809"/>
        <v>12.580457142857142</v>
      </c>
      <c r="P7365" s="4">
        <f t="shared" si="810"/>
        <v>1013.29</v>
      </c>
      <c r="Q7365" t="str">
        <f t="shared" si="811"/>
        <v>Efficient</v>
      </c>
    </row>
    <row r="7366" spans="1:17" x14ac:dyDescent="0.3">
      <c r="A7366" s="1">
        <v>45564</v>
      </c>
      <c r="B7366" t="s">
        <v>46</v>
      </c>
      <c r="C7366" t="s">
        <v>12</v>
      </c>
      <c r="D7366" t="s">
        <v>5</v>
      </c>
      <c r="E7366" t="s">
        <v>8</v>
      </c>
      <c r="F7366">
        <v>3799</v>
      </c>
      <c r="G7366">
        <v>76</v>
      </c>
      <c r="H7366">
        <v>9</v>
      </c>
      <c r="I7366" s="4">
        <v>79.89</v>
      </c>
      <c r="J7366" s="4">
        <v>705.41</v>
      </c>
      <c r="K7366" s="2">
        <f t="shared" si="805"/>
        <v>2.0005264543300868E-2</v>
      </c>
      <c r="L7366">
        <f t="shared" si="806"/>
        <v>0.11842105263157894</v>
      </c>
      <c r="M7366" s="4">
        <f t="shared" si="807"/>
        <v>1.0511842105263158</v>
      </c>
      <c r="N7366" s="4">
        <f t="shared" si="808"/>
        <v>8.8766666666666669</v>
      </c>
      <c r="O7366">
        <f t="shared" si="809"/>
        <v>8.8297659281512075</v>
      </c>
      <c r="P7366" s="4">
        <f t="shared" si="810"/>
        <v>625.52</v>
      </c>
      <c r="Q7366" t="str">
        <f t="shared" si="811"/>
        <v>Efficient</v>
      </c>
    </row>
    <row r="7367" spans="1:17" x14ac:dyDescent="0.3">
      <c r="A7367" s="1">
        <v>45564</v>
      </c>
      <c r="B7367" t="s">
        <v>46</v>
      </c>
      <c r="C7367" t="s">
        <v>12</v>
      </c>
      <c r="D7367" t="s">
        <v>9</v>
      </c>
      <c r="E7367" t="s">
        <v>6</v>
      </c>
      <c r="F7367">
        <v>2262</v>
      </c>
      <c r="G7367">
        <v>38</v>
      </c>
      <c r="H7367">
        <v>1</v>
      </c>
      <c r="I7367" s="4">
        <v>40.409999999999997</v>
      </c>
      <c r="J7367" s="4">
        <v>60.77</v>
      </c>
      <c r="K7367" s="2">
        <f t="shared" si="805"/>
        <v>1.6799292661361626E-2</v>
      </c>
      <c r="L7367">
        <f t="shared" si="806"/>
        <v>2.6315789473684209E-2</v>
      </c>
      <c r="M7367" s="4">
        <f t="shared" si="807"/>
        <v>1.0634210526315788</v>
      </c>
      <c r="N7367" s="4">
        <f t="shared" si="808"/>
        <v>40.409999999999997</v>
      </c>
      <c r="O7367">
        <f t="shared" si="809"/>
        <v>1.5038356842365752</v>
      </c>
      <c r="P7367" s="4">
        <f t="shared" si="810"/>
        <v>20.360000000000007</v>
      </c>
      <c r="Q7367" t="str">
        <f t="shared" si="811"/>
        <v>Inefficient</v>
      </c>
    </row>
    <row r="7368" spans="1:17" x14ac:dyDescent="0.3">
      <c r="A7368" s="1">
        <v>45564</v>
      </c>
      <c r="B7368" t="s">
        <v>46</v>
      </c>
      <c r="C7368" t="s">
        <v>12</v>
      </c>
      <c r="D7368" t="s">
        <v>9</v>
      </c>
      <c r="E7368" t="s">
        <v>7</v>
      </c>
      <c r="F7368">
        <v>11274</v>
      </c>
      <c r="G7368">
        <v>79</v>
      </c>
      <c r="H7368">
        <v>3</v>
      </c>
      <c r="I7368" s="4">
        <v>277.27</v>
      </c>
      <c r="J7368" s="4">
        <v>184.79</v>
      </c>
      <c r="K7368" s="2">
        <f t="shared" si="805"/>
        <v>7.0072733723611849E-3</v>
      </c>
      <c r="L7368">
        <f t="shared" si="806"/>
        <v>3.7974683544303799E-2</v>
      </c>
      <c r="M7368" s="4">
        <f t="shared" si="807"/>
        <v>3.5097468354430377</v>
      </c>
      <c r="N7368" s="4">
        <f t="shared" si="808"/>
        <v>92.423333333333332</v>
      </c>
      <c r="O7368">
        <f t="shared" si="809"/>
        <v>0.6664622930717351</v>
      </c>
      <c r="P7368" s="4">
        <f t="shared" si="810"/>
        <v>-92.47999999999999</v>
      </c>
      <c r="Q7368" t="str">
        <f t="shared" si="811"/>
        <v>Inefficient</v>
      </c>
    </row>
    <row r="7369" spans="1:17" x14ac:dyDescent="0.3">
      <c r="A7369" s="1">
        <v>45564</v>
      </c>
      <c r="B7369" t="s">
        <v>46</v>
      </c>
      <c r="C7369" t="s">
        <v>12</v>
      </c>
      <c r="D7369" t="s">
        <v>9</v>
      </c>
      <c r="E7369" t="s">
        <v>8</v>
      </c>
      <c r="F7369">
        <v>5372</v>
      </c>
      <c r="G7369">
        <v>98</v>
      </c>
      <c r="H7369">
        <v>1</v>
      </c>
      <c r="I7369" s="4">
        <v>127.14</v>
      </c>
      <c r="J7369" s="4">
        <v>79.680000000000007</v>
      </c>
      <c r="K7369" s="2">
        <f t="shared" si="805"/>
        <v>1.8242740134028296E-2</v>
      </c>
      <c r="L7369">
        <f t="shared" si="806"/>
        <v>1.020408163265306E-2</v>
      </c>
      <c r="M7369" s="4">
        <f t="shared" si="807"/>
        <v>1.2973469387755101</v>
      </c>
      <c r="N7369" s="4">
        <f t="shared" si="808"/>
        <v>127.14</v>
      </c>
      <c r="O7369">
        <f t="shared" si="809"/>
        <v>0.62671071260028322</v>
      </c>
      <c r="P7369" s="4">
        <f t="shared" si="810"/>
        <v>-47.459999999999994</v>
      </c>
      <c r="Q7369" t="str">
        <f t="shared" si="811"/>
        <v>Inefficient</v>
      </c>
    </row>
    <row r="7370" spans="1:17" x14ac:dyDescent="0.3">
      <c r="A7370" s="1">
        <v>45564</v>
      </c>
      <c r="B7370" t="s">
        <v>46</v>
      </c>
      <c r="C7370" t="s">
        <v>12</v>
      </c>
      <c r="D7370" t="s">
        <v>10</v>
      </c>
      <c r="E7370" t="s">
        <v>6</v>
      </c>
      <c r="F7370">
        <v>2547</v>
      </c>
      <c r="G7370">
        <v>57</v>
      </c>
      <c r="H7370">
        <v>4</v>
      </c>
      <c r="I7370" s="4">
        <v>95.42</v>
      </c>
      <c r="J7370" s="4">
        <v>387.02</v>
      </c>
      <c r="K7370" s="2">
        <f t="shared" si="805"/>
        <v>2.237926972909305E-2</v>
      </c>
      <c r="L7370">
        <f t="shared" si="806"/>
        <v>7.0175438596491224E-2</v>
      </c>
      <c r="M7370" s="4">
        <f t="shared" si="807"/>
        <v>1.6740350877192982</v>
      </c>
      <c r="N7370" s="4">
        <f t="shared" si="808"/>
        <v>23.855</v>
      </c>
      <c r="O7370">
        <f t="shared" si="809"/>
        <v>4.0559631104590226</v>
      </c>
      <c r="P7370" s="4">
        <f t="shared" si="810"/>
        <v>291.59999999999997</v>
      </c>
      <c r="Q7370" t="str">
        <f t="shared" si="811"/>
        <v>Efficient</v>
      </c>
    </row>
    <row r="7371" spans="1:17" x14ac:dyDescent="0.3">
      <c r="A7371" s="1">
        <v>45564</v>
      </c>
      <c r="B7371" t="s">
        <v>46</v>
      </c>
      <c r="C7371" t="s">
        <v>12</v>
      </c>
      <c r="D7371" t="s">
        <v>10</v>
      </c>
      <c r="E7371" t="s">
        <v>7</v>
      </c>
      <c r="F7371">
        <v>6923</v>
      </c>
      <c r="G7371">
        <v>158</v>
      </c>
      <c r="H7371">
        <v>4</v>
      </c>
      <c r="I7371" s="4">
        <v>148.81</v>
      </c>
      <c r="J7371" s="4">
        <v>265.95999999999998</v>
      </c>
      <c r="K7371" s="2">
        <f t="shared" si="805"/>
        <v>2.2822475805286725E-2</v>
      </c>
      <c r="L7371">
        <f t="shared" si="806"/>
        <v>2.5316455696202531E-2</v>
      </c>
      <c r="M7371" s="4">
        <f t="shared" si="807"/>
        <v>0.94183544303797473</v>
      </c>
      <c r="N7371" s="4">
        <f t="shared" si="808"/>
        <v>37.202500000000001</v>
      </c>
      <c r="O7371">
        <f t="shared" si="809"/>
        <v>1.7872454808144613</v>
      </c>
      <c r="P7371" s="4">
        <f t="shared" si="810"/>
        <v>117.14999999999998</v>
      </c>
      <c r="Q7371" t="str">
        <f t="shared" si="811"/>
        <v>Inefficient</v>
      </c>
    </row>
    <row r="7372" spans="1:17" x14ac:dyDescent="0.3">
      <c r="A7372" s="1">
        <v>45564</v>
      </c>
      <c r="B7372" t="s">
        <v>46</v>
      </c>
      <c r="C7372" t="s">
        <v>12</v>
      </c>
      <c r="D7372" t="s">
        <v>10</v>
      </c>
      <c r="E7372" t="s">
        <v>8</v>
      </c>
      <c r="F7372">
        <v>2200</v>
      </c>
      <c r="G7372">
        <v>37</v>
      </c>
      <c r="H7372">
        <v>0</v>
      </c>
      <c r="I7372" s="4">
        <v>62.14</v>
      </c>
      <c r="J7372" s="4">
        <v>0</v>
      </c>
      <c r="K7372" s="2">
        <f t="shared" si="805"/>
        <v>1.6818181818181819E-2</v>
      </c>
      <c r="L7372">
        <f t="shared" si="806"/>
        <v>0</v>
      </c>
      <c r="M7372" s="4">
        <f t="shared" si="807"/>
        <v>1.6794594594594594</v>
      </c>
      <c r="N7372" s="4">
        <f t="shared" si="808"/>
        <v>0</v>
      </c>
      <c r="O7372">
        <f t="shared" si="809"/>
        <v>0</v>
      </c>
      <c r="P7372" s="4">
        <f t="shared" si="810"/>
        <v>-62.14</v>
      </c>
      <c r="Q7372" t="str">
        <f t="shared" si="811"/>
        <v>Inefficient</v>
      </c>
    </row>
    <row r="7373" spans="1:17" x14ac:dyDescent="0.3">
      <c r="A7373" s="1">
        <v>45565</v>
      </c>
      <c r="B7373" t="s">
        <v>46</v>
      </c>
      <c r="C7373" t="s">
        <v>4</v>
      </c>
      <c r="D7373" t="s">
        <v>5</v>
      </c>
      <c r="E7373" t="s">
        <v>6</v>
      </c>
      <c r="F7373">
        <v>4291</v>
      </c>
      <c r="G7373">
        <v>171</v>
      </c>
      <c r="H7373">
        <v>13</v>
      </c>
      <c r="I7373" s="4">
        <v>146.49</v>
      </c>
      <c r="J7373" s="4">
        <v>1132.4100000000001</v>
      </c>
      <c r="K7373" s="2">
        <f t="shared" si="805"/>
        <v>3.9850850617571661E-2</v>
      </c>
      <c r="L7373">
        <f t="shared" si="806"/>
        <v>7.6023391812865493E-2</v>
      </c>
      <c r="M7373" s="4">
        <f t="shared" si="807"/>
        <v>0.85666666666666669</v>
      </c>
      <c r="N7373" s="4">
        <f t="shared" si="808"/>
        <v>11.268461538461539</v>
      </c>
      <c r="O7373">
        <f t="shared" si="809"/>
        <v>7.7302887569117349</v>
      </c>
      <c r="P7373" s="4">
        <f t="shared" si="810"/>
        <v>985.92000000000007</v>
      </c>
      <c r="Q7373" t="str">
        <f t="shared" si="811"/>
        <v>Efficient</v>
      </c>
    </row>
    <row r="7374" spans="1:17" x14ac:dyDescent="0.3">
      <c r="A7374" s="1">
        <v>45565</v>
      </c>
      <c r="B7374" t="s">
        <v>46</v>
      </c>
      <c r="C7374" t="s">
        <v>4</v>
      </c>
      <c r="D7374" t="s">
        <v>5</v>
      </c>
      <c r="E7374" t="s">
        <v>7</v>
      </c>
      <c r="F7374">
        <v>7853</v>
      </c>
      <c r="G7374">
        <v>295</v>
      </c>
      <c r="H7374">
        <v>22</v>
      </c>
      <c r="I7374" s="4">
        <v>300.57</v>
      </c>
      <c r="J7374" s="4">
        <v>1526.3</v>
      </c>
      <c r="K7374" s="2">
        <f t="shared" si="805"/>
        <v>3.7565261683433084E-2</v>
      </c>
      <c r="L7374">
        <f t="shared" si="806"/>
        <v>7.4576271186440682E-2</v>
      </c>
      <c r="M7374" s="4">
        <f t="shared" si="807"/>
        <v>1.0188813559322034</v>
      </c>
      <c r="N7374" s="4">
        <f t="shared" si="808"/>
        <v>13.662272727272727</v>
      </c>
      <c r="O7374">
        <f t="shared" si="809"/>
        <v>5.0780184316465382</v>
      </c>
      <c r="P7374" s="4">
        <f t="shared" si="810"/>
        <v>1225.73</v>
      </c>
      <c r="Q7374" t="str">
        <f t="shared" si="811"/>
        <v>Efficient</v>
      </c>
    </row>
    <row r="7375" spans="1:17" x14ac:dyDescent="0.3">
      <c r="A7375" s="1">
        <v>45565</v>
      </c>
      <c r="B7375" t="s">
        <v>46</v>
      </c>
      <c r="C7375" t="s">
        <v>4</v>
      </c>
      <c r="D7375" t="s">
        <v>5</v>
      </c>
      <c r="E7375" t="s">
        <v>8</v>
      </c>
      <c r="F7375">
        <v>141</v>
      </c>
      <c r="G7375">
        <v>6</v>
      </c>
      <c r="H7375">
        <v>0</v>
      </c>
      <c r="I7375" s="4">
        <v>3.79</v>
      </c>
      <c r="J7375" s="4">
        <v>0</v>
      </c>
      <c r="K7375" s="2">
        <f t="shared" si="805"/>
        <v>4.2553191489361701E-2</v>
      </c>
      <c r="L7375">
        <f t="shared" si="806"/>
        <v>0</v>
      </c>
      <c r="M7375" s="4">
        <f t="shared" si="807"/>
        <v>0.63166666666666671</v>
      </c>
      <c r="N7375" s="4">
        <f t="shared" si="808"/>
        <v>0</v>
      </c>
      <c r="O7375">
        <f t="shared" si="809"/>
        <v>0</v>
      </c>
      <c r="P7375" s="4">
        <f t="shared" si="810"/>
        <v>-3.79</v>
      </c>
      <c r="Q7375" t="str">
        <f t="shared" si="811"/>
        <v>Inefficient</v>
      </c>
    </row>
    <row r="7376" spans="1:17" x14ac:dyDescent="0.3">
      <c r="A7376" s="1">
        <v>45565</v>
      </c>
      <c r="B7376" t="s">
        <v>46</v>
      </c>
      <c r="C7376" t="s">
        <v>4</v>
      </c>
      <c r="D7376" t="s">
        <v>9</v>
      </c>
      <c r="E7376" t="s">
        <v>6</v>
      </c>
      <c r="F7376">
        <v>5626</v>
      </c>
      <c r="G7376">
        <v>67</v>
      </c>
      <c r="H7376">
        <v>1</v>
      </c>
      <c r="I7376" s="4">
        <v>152.06</v>
      </c>
      <c r="J7376" s="4">
        <v>83.49</v>
      </c>
      <c r="K7376" s="2">
        <f t="shared" si="805"/>
        <v>1.1908993956629933E-2</v>
      </c>
      <c r="L7376">
        <f t="shared" si="806"/>
        <v>1.4925373134328358E-2</v>
      </c>
      <c r="M7376" s="4">
        <f t="shared" si="807"/>
        <v>2.2695522388059701</v>
      </c>
      <c r="N7376" s="4">
        <f t="shared" si="808"/>
        <v>152.06</v>
      </c>
      <c r="O7376">
        <f t="shared" si="809"/>
        <v>0.54905958174404834</v>
      </c>
      <c r="P7376" s="4">
        <f t="shared" si="810"/>
        <v>-68.570000000000007</v>
      </c>
      <c r="Q7376" t="str">
        <f t="shared" si="811"/>
        <v>Inefficient</v>
      </c>
    </row>
    <row r="7377" spans="1:17" x14ac:dyDescent="0.3">
      <c r="A7377" s="1">
        <v>45565</v>
      </c>
      <c r="B7377" t="s">
        <v>46</v>
      </c>
      <c r="C7377" t="s">
        <v>4</v>
      </c>
      <c r="D7377" t="s">
        <v>9</v>
      </c>
      <c r="E7377" t="s">
        <v>7</v>
      </c>
      <c r="F7377">
        <v>6586</v>
      </c>
      <c r="G7377">
        <v>36</v>
      </c>
      <c r="H7377">
        <v>1</v>
      </c>
      <c r="I7377" s="4">
        <v>112.25</v>
      </c>
      <c r="J7377" s="4">
        <v>84.87</v>
      </c>
      <c r="K7377" s="2">
        <f t="shared" si="805"/>
        <v>5.4661402976009721E-3</v>
      </c>
      <c r="L7377">
        <f t="shared" si="806"/>
        <v>2.7777777777777776E-2</v>
      </c>
      <c r="M7377" s="4">
        <f t="shared" si="807"/>
        <v>3.1180555555555554</v>
      </c>
      <c r="N7377" s="4">
        <f t="shared" si="808"/>
        <v>112.25</v>
      </c>
      <c r="O7377">
        <f t="shared" si="809"/>
        <v>0.75608017817371942</v>
      </c>
      <c r="P7377" s="4">
        <f t="shared" si="810"/>
        <v>-27.379999999999995</v>
      </c>
      <c r="Q7377" t="str">
        <f t="shared" si="811"/>
        <v>Inefficient</v>
      </c>
    </row>
    <row r="7378" spans="1:17" x14ac:dyDescent="0.3">
      <c r="A7378" s="1">
        <v>45565</v>
      </c>
      <c r="B7378" t="s">
        <v>46</v>
      </c>
      <c r="C7378" t="s">
        <v>4</v>
      </c>
      <c r="D7378" t="s">
        <v>9</v>
      </c>
      <c r="E7378" t="s">
        <v>8</v>
      </c>
      <c r="F7378">
        <v>986</v>
      </c>
      <c r="G7378">
        <v>19</v>
      </c>
      <c r="H7378">
        <v>0</v>
      </c>
      <c r="I7378" s="4">
        <v>36.229999999999997</v>
      </c>
      <c r="J7378" s="4">
        <v>0</v>
      </c>
      <c r="K7378" s="2">
        <f t="shared" si="805"/>
        <v>1.9269776876267748E-2</v>
      </c>
      <c r="L7378">
        <f t="shared" si="806"/>
        <v>0</v>
      </c>
      <c r="M7378" s="4">
        <f t="shared" si="807"/>
        <v>1.9068421052631577</v>
      </c>
      <c r="N7378" s="4">
        <f t="shared" si="808"/>
        <v>0</v>
      </c>
      <c r="O7378">
        <f t="shared" si="809"/>
        <v>0</v>
      </c>
      <c r="P7378" s="4">
        <f t="shared" si="810"/>
        <v>-36.229999999999997</v>
      </c>
      <c r="Q7378" t="str">
        <f t="shared" si="811"/>
        <v>Inefficient</v>
      </c>
    </row>
    <row r="7379" spans="1:17" x14ac:dyDescent="0.3">
      <c r="A7379" s="1">
        <v>45565</v>
      </c>
      <c r="B7379" t="s">
        <v>46</v>
      </c>
      <c r="C7379" t="s">
        <v>4</v>
      </c>
      <c r="D7379" t="s">
        <v>10</v>
      </c>
      <c r="E7379" t="s">
        <v>6</v>
      </c>
      <c r="F7379">
        <v>3632</v>
      </c>
      <c r="G7379">
        <v>41</v>
      </c>
      <c r="H7379">
        <v>2</v>
      </c>
      <c r="I7379" s="4">
        <v>110.31</v>
      </c>
      <c r="J7379" s="4">
        <v>149.13999999999999</v>
      </c>
      <c r="K7379" s="2">
        <f t="shared" si="805"/>
        <v>1.1288546255506607E-2</v>
      </c>
      <c r="L7379">
        <f t="shared" si="806"/>
        <v>4.878048780487805E-2</v>
      </c>
      <c r="M7379" s="4">
        <f t="shared" si="807"/>
        <v>2.6904878048780487</v>
      </c>
      <c r="N7379" s="4">
        <f t="shared" si="808"/>
        <v>55.155000000000001</v>
      </c>
      <c r="O7379">
        <f t="shared" si="809"/>
        <v>1.3520079775179039</v>
      </c>
      <c r="P7379" s="4">
        <f t="shared" si="810"/>
        <v>38.829999999999984</v>
      </c>
      <c r="Q7379" t="str">
        <f t="shared" si="811"/>
        <v>Inefficient</v>
      </c>
    </row>
    <row r="7380" spans="1:17" x14ac:dyDescent="0.3">
      <c r="A7380" s="1">
        <v>45565</v>
      </c>
      <c r="B7380" t="s">
        <v>46</v>
      </c>
      <c r="C7380" t="s">
        <v>4</v>
      </c>
      <c r="D7380" t="s">
        <v>10</v>
      </c>
      <c r="E7380" t="s">
        <v>7</v>
      </c>
      <c r="F7380">
        <v>6053</v>
      </c>
      <c r="G7380">
        <v>142</v>
      </c>
      <c r="H7380">
        <v>9</v>
      </c>
      <c r="I7380" s="4">
        <v>123.24</v>
      </c>
      <c r="J7380" s="4">
        <v>875.58</v>
      </c>
      <c r="K7380" s="2">
        <f t="shared" si="805"/>
        <v>2.3459441599207004E-2</v>
      </c>
      <c r="L7380">
        <f t="shared" si="806"/>
        <v>6.3380281690140844E-2</v>
      </c>
      <c r="M7380" s="4">
        <f t="shared" si="807"/>
        <v>0.86788732394366197</v>
      </c>
      <c r="N7380" s="4">
        <f t="shared" si="808"/>
        <v>13.693333333333333</v>
      </c>
      <c r="O7380">
        <f t="shared" si="809"/>
        <v>7.1046738072054536</v>
      </c>
      <c r="P7380" s="4">
        <f t="shared" si="810"/>
        <v>752.34</v>
      </c>
      <c r="Q7380" t="str">
        <f t="shared" si="811"/>
        <v>Efficient</v>
      </c>
    </row>
    <row r="7381" spans="1:17" x14ac:dyDescent="0.3">
      <c r="A7381" s="1">
        <v>45565</v>
      </c>
      <c r="B7381" t="s">
        <v>46</v>
      </c>
      <c r="C7381" t="s">
        <v>4</v>
      </c>
      <c r="D7381" t="s">
        <v>10</v>
      </c>
      <c r="E7381" t="s">
        <v>8</v>
      </c>
      <c r="F7381">
        <v>977</v>
      </c>
      <c r="G7381">
        <v>20</v>
      </c>
      <c r="H7381">
        <v>0</v>
      </c>
      <c r="I7381" s="4">
        <v>37.44</v>
      </c>
      <c r="J7381" s="4">
        <v>0</v>
      </c>
      <c r="K7381" s="2">
        <f t="shared" si="805"/>
        <v>2.0470829068577279E-2</v>
      </c>
      <c r="L7381">
        <f t="shared" si="806"/>
        <v>0</v>
      </c>
      <c r="M7381" s="4">
        <f t="shared" si="807"/>
        <v>1.8719999999999999</v>
      </c>
      <c r="N7381" s="4">
        <f t="shared" si="808"/>
        <v>0</v>
      </c>
      <c r="O7381">
        <f t="shared" si="809"/>
        <v>0</v>
      </c>
      <c r="P7381" s="4">
        <f t="shared" si="810"/>
        <v>-37.44</v>
      </c>
      <c r="Q7381" t="str">
        <f t="shared" si="811"/>
        <v>Inefficient</v>
      </c>
    </row>
    <row r="7382" spans="1:17" x14ac:dyDescent="0.3">
      <c r="A7382" s="1">
        <v>45565</v>
      </c>
      <c r="B7382" t="s">
        <v>46</v>
      </c>
      <c r="C7382" t="s">
        <v>11</v>
      </c>
      <c r="D7382" t="s">
        <v>5</v>
      </c>
      <c r="E7382" t="s">
        <v>6</v>
      </c>
      <c r="F7382">
        <v>8126</v>
      </c>
      <c r="G7382">
        <v>325</v>
      </c>
      <c r="H7382">
        <v>19</v>
      </c>
      <c r="I7382" s="4">
        <v>310.63</v>
      </c>
      <c r="J7382" s="4">
        <v>1124.8</v>
      </c>
      <c r="K7382" s="2">
        <f t="shared" si="805"/>
        <v>3.9995077528919516E-2</v>
      </c>
      <c r="L7382">
        <f t="shared" si="806"/>
        <v>5.8461538461538461E-2</v>
      </c>
      <c r="M7382" s="4">
        <f t="shared" si="807"/>
        <v>0.95578461538461534</v>
      </c>
      <c r="N7382" s="4">
        <f t="shared" si="808"/>
        <v>16.348947368421051</v>
      </c>
      <c r="O7382">
        <f t="shared" si="809"/>
        <v>3.6210282329459487</v>
      </c>
      <c r="P7382" s="4">
        <f t="shared" si="810"/>
        <v>814.17</v>
      </c>
      <c r="Q7382" t="str">
        <f t="shared" si="811"/>
        <v>Efficient</v>
      </c>
    </row>
    <row r="7383" spans="1:17" x14ac:dyDescent="0.3">
      <c r="A7383" s="1">
        <v>45565</v>
      </c>
      <c r="B7383" t="s">
        <v>46</v>
      </c>
      <c r="C7383" t="s">
        <v>11</v>
      </c>
      <c r="D7383" t="s">
        <v>5</v>
      </c>
      <c r="E7383" t="s">
        <v>7</v>
      </c>
      <c r="F7383">
        <v>1659</v>
      </c>
      <c r="G7383">
        <v>78</v>
      </c>
      <c r="H7383">
        <v>7</v>
      </c>
      <c r="I7383" s="4">
        <v>58.01</v>
      </c>
      <c r="J7383" s="4">
        <v>532.61</v>
      </c>
      <c r="K7383" s="2">
        <f t="shared" si="805"/>
        <v>4.701627486437613E-2</v>
      </c>
      <c r="L7383">
        <f t="shared" si="806"/>
        <v>8.9743589743589744E-2</v>
      </c>
      <c r="M7383" s="4">
        <f t="shared" si="807"/>
        <v>0.74371794871794872</v>
      </c>
      <c r="N7383" s="4">
        <f t="shared" si="808"/>
        <v>8.2871428571428574</v>
      </c>
      <c r="O7383">
        <f t="shared" si="809"/>
        <v>9.1813480434407868</v>
      </c>
      <c r="P7383" s="4">
        <f t="shared" si="810"/>
        <v>474.6</v>
      </c>
      <c r="Q7383" t="str">
        <f t="shared" si="811"/>
        <v>Efficient</v>
      </c>
    </row>
    <row r="7384" spans="1:17" x14ac:dyDescent="0.3">
      <c r="A7384" s="1">
        <v>45565</v>
      </c>
      <c r="B7384" t="s">
        <v>46</v>
      </c>
      <c r="C7384" t="s">
        <v>11</v>
      </c>
      <c r="D7384" t="s">
        <v>5</v>
      </c>
      <c r="E7384" t="s">
        <v>8</v>
      </c>
      <c r="F7384">
        <v>602</v>
      </c>
      <c r="G7384">
        <v>16</v>
      </c>
      <c r="H7384">
        <v>0</v>
      </c>
      <c r="I7384" s="4">
        <v>11.28</v>
      </c>
      <c r="J7384" s="4">
        <v>0</v>
      </c>
      <c r="K7384" s="2">
        <f t="shared" si="805"/>
        <v>2.6578073089700997E-2</v>
      </c>
      <c r="L7384">
        <f t="shared" si="806"/>
        <v>0</v>
      </c>
      <c r="M7384" s="4">
        <f t="shared" si="807"/>
        <v>0.70499999999999996</v>
      </c>
      <c r="N7384" s="4">
        <f t="shared" si="808"/>
        <v>0</v>
      </c>
      <c r="O7384">
        <f t="shared" si="809"/>
        <v>0</v>
      </c>
      <c r="P7384" s="4">
        <f t="shared" si="810"/>
        <v>-11.28</v>
      </c>
      <c r="Q7384" t="str">
        <f t="shared" si="811"/>
        <v>Inefficient</v>
      </c>
    </row>
    <row r="7385" spans="1:17" x14ac:dyDescent="0.3">
      <c r="A7385" s="1">
        <v>45565</v>
      </c>
      <c r="B7385" t="s">
        <v>46</v>
      </c>
      <c r="C7385" t="s">
        <v>11</v>
      </c>
      <c r="D7385" t="s">
        <v>9</v>
      </c>
      <c r="E7385" t="s">
        <v>6</v>
      </c>
      <c r="F7385">
        <v>13685</v>
      </c>
      <c r="G7385">
        <v>149</v>
      </c>
      <c r="H7385">
        <v>3</v>
      </c>
      <c r="I7385" s="4">
        <v>227.44</v>
      </c>
      <c r="J7385" s="4">
        <v>295.83</v>
      </c>
      <c r="K7385" s="2">
        <f t="shared" si="805"/>
        <v>1.0887833394227256E-2</v>
      </c>
      <c r="L7385">
        <f t="shared" si="806"/>
        <v>2.0134228187919462E-2</v>
      </c>
      <c r="M7385" s="4">
        <f t="shared" si="807"/>
        <v>1.5264429530201342</v>
      </c>
      <c r="N7385" s="4">
        <f t="shared" si="808"/>
        <v>75.813333333333333</v>
      </c>
      <c r="O7385">
        <f t="shared" si="809"/>
        <v>1.30069468870911</v>
      </c>
      <c r="P7385" s="4">
        <f t="shared" si="810"/>
        <v>68.389999999999986</v>
      </c>
      <c r="Q7385" t="str">
        <f t="shared" si="811"/>
        <v>Inefficient</v>
      </c>
    </row>
    <row r="7386" spans="1:17" x14ac:dyDescent="0.3">
      <c r="A7386" s="1">
        <v>45565</v>
      </c>
      <c r="B7386" t="s">
        <v>46</v>
      </c>
      <c r="C7386" t="s">
        <v>11</v>
      </c>
      <c r="D7386" t="s">
        <v>9</v>
      </c>
      <c r="E7386" t="s">
        <v>7</v>
      </c>
      <c r="F7386">
        <v>1545</v>
      </c>
      <c r="G7386">
        <v>16</v>
      </c>
      <c r="H7386">
        <v>0</v>
      </c>
      <c r="I7386" s="4">
        <v>26.48</v>
      </c>
      <c r="J7386" s="4">
        <v>0</v>
      </c>
      <c r="K7386" s="2">
        <f t="shared" si="805"/>
        <v>1.0355987055016181E-2</v>
      </c>
      <c r="L7386">
        <f t="shared" si="806"/>
        <v>0</v>
      </c>
      <c r="M7386" s="4">
        <f t="shared" si="807"/>
        <v>1.655</v>
      </c>
      <c r="N7386" s="4">
        <f t="shared" si="808"/>
        <v>0</v>
      </c>
      <c r="O7386">
        <f t="shared" si="809"/>
        <v>0</v>
      </c>
      <c r="P7386" s="4">
        <f t="shared" si="810"/>
        <v>-26.48</v>
      </c>
      <c r="Q7386" t="str">
        <f t="shared" si="811"/>
        <v>Inefficient</v>
      </c>
    </row>
    <row r="7387" spans="1:17" x14ac:dyDescent="0.3">
      <c r="A7387" s="1">
        <v>45565</v>
      </c>
      <c r="B7387" t="s">
        <v>46</v>
      </c>
      <c r="C7387" t="s">
        <v>11</v>
      </c>
      <c r="D7387" t="s">
        <v>9</v>
      </c>
      <c r="E7387" t="s">
        <v>8</v>
      </c>
      <c r="F7387">
        <v>383</v>
      </c>
      <c r="G7387">
        <v>2</v>
      </c>
      <c r="H7387">
        <v>0</v>
      </c>
      <c r="I7387" s="4">
        <v>12.7</v>
      </c>
      <c r="J7387" s="4">
        <v>0</v>
      </c>
      <c r="K7387" s="2">
        <f t="shared" si="805"/>
        <v>5.2219321148825066E-3</v>
      </c>
      <c r="L7387">
        <f t="shared" si="806"/>
        <v>0</v>
      </c>
      <c r="M7387" s="4">
        <f t="shared" si="807"/>
        <v>6.35</v>
      </c>
      <c r="N7387" s="4">
        <f t="shared" si="808"/>
        <v>0</v>
      </c>
      <c r="O7387">
        <f t="shared" si="809"/>
        <v>0</v>
      </c>
      <c r="P7387" s="4">
        <f t="shared" si="810"/>
        <v>-12.7</v>
      </c>
      <c r="Q7387" t="str">
        <f t="shared" si="811"/>
        <v>Inefficient</v>
      </c>
    </row>
    <row r="7388" spans="1:17" x14ac:dyDescent="0.3">
      <c r="A7388" s="1">
        <v>45565</v>
      </c>
      <c r="B7388" t="s">
        <v>46</v>
      </c>
      <c r="C7388" t="s">
        <v>11</v>
      </c>
      <c r="D7388" t="s">
        <v>10</v>
      </c>
      <c r="E7388" t="s">
        <v>6</v>
      </c>
      <c r="F7388">
        <v>7015</v>
      </c>
      <c r="G7388">
        <v>204</v>
      </c>
      <c r="H7388">
        <v>15</v>
      </c>
      <c r="I7388" s="4">
        <v>117.87</v>
      </c>
      <c r="J7388" s="4">
        <v>781.91</v>
      </c>
      <c r="K7388" s="2">
        <f t="shared" si="805"/>
        <v>2.9080541696364932E-2</v>
      </c>
      <c r="L7388">
        <f t="shared" si="806"/>
        <v>7.3529411764705885E-2</v>
      </c>
      <c r="M7388" s="4">
        <f t="shared" si="807"/>
        <v>0.57779411764705879</v>
      </c>
      <c r="N7388" s="4">
        <f t="shared" si="808"/>
        <v>7.8580000000000005</v>
      </c>
      <c r="O7388">
        <f t="shared" si="809"/>
        <v>6.6336642063290059</v>
      </c>
      <c r="P7388" s="4">
        <f t="shared" si="810"/>
        <v>664.04</v>
      </c>
      <c r="Q7388" t="str">
        <f t="shared" si="811"/>
        <v>Efficient</v>
      </c>
    </row>
    <row r="7389" spans="1:17" x14ac:dyDescent="0.3">
      <c r="A7389" s="1">
        <v>45565</v>
      </c>
      <c r="B7389" t="s">
        <v>46</v>
      </c>
      <c r="C7389" t="s">
        <v>11</v>
      </c>
      <c r="D7389" t="s">
        <v>10</v>
      </c>
      <c r="E7389" t="s">
        <v>7</v>
      </c>
      <c r="F7389">
        <v>1152</v>
      </c>
      <c r="G7389">
        <v>22</v>
      </c>
      <c r="H7389">
        <v>1</v>
      </c>
      <c r="I7389" s="4">
        <v>32.64</v>
      </c>
      <c r="J7389" s="4">
        <v>89.43</v>
      </c>
      <c r="K7389" s="2">
        <f t="shared" si="805"/>
        <v>1.9097222222222224E-2</v>
      </c>
      <c r="L7389">
        <f t="shared" si="806"/>
        <v>4.5454545454545456E-2</v>
      </c>
      <c r="M7389" s="4">
        <f t="shared" si="807"/>
        <v>1.4836363636363636</v>
      </c>
      <c r="N7389" s="4">
        <f t="shared" si="808"/>
        <v>32.64</v>
      </c>
      <c r="O7389">
        <f t="shared" si="809"/>
        <v>2.7398897058823533</v>
      </c>
      <c r="P7389" s="4">
        <f t="shared" si="810"/>
        <v>56.790000000000006</v>
      </c>
      <c r="Q7389" t="str">
        <f t="shared" si="811"/>
        <v>Inefficient</v>
      </c>
    </row>
    <row r="7390" spans="1:17" x14ac:dyDescent="0.3">
      <c r="A7390" s="1">
        <v>45565</v>
      </c>
      <c r="B7390" t="s">
        <v>46</v>
      </c>
      <c r="C7390" t="s">
        <v>11</v>
      </c>
      <c r="D7390" t="s">
        <v>10</v>
      </c>
      <c r="E7390" t="s">
        <v>8</v>
      </c>
      <c r="F7390">
        <v>830</v>
      </c>
      <c r="G7390">
        <v>9</v>
      </c>
      <c r="H7390">
        <v>0</v>
      </c>
      <c r="I7390" s="4">
        <v>31.02</v>
      </c>
      <c r="J7390" s="4">
        <v>0</v>
      </c>
      <c r="K7390" s="2">
        <f t="shared" si="805"/>
        <v>1.0843373493975903E-2</v>
      </c>
      <c r="L7390">
        <f t="shared" si="806"/>
        <v>0</v>
      </c>
      <c r="M7390" s="4">
        <f t="shared" si="807"/>
        <v>3.4466666666666668</v>
      </c>
      <c r="N7390" s="4">
        <f t="shared" si="808"/>
        <v>0</v>
      </c>
      <c r="O7390">
        <f t="shared" si="809"/>
        <v>0</v>
      </c>
      <c r="P7390" s="4">
        <f t="shared" si="810"/>
        <v>-31.02</v>
      </c>
      <c r="Q7390" t="str">
        <f t="shared" si="811"/>
        <v>Inefficient</v>
      </c>
    </row>
    <row r="7391" spans="1:17" x14ac:dyDescent="0.3">
      <c r="A7391" s="1">
        <v>45565</v>
      </c>
      <c r="B7391" t="s">
        <v>46</v>
      </c>
      <c r="C7391" t="s">
        <v>12</v>
      </c>
      <c r="D7391" t="s">
        <v>5</v>
      </c>
      <c r="E7391" t="s">
        <v>6</v>
      </c>
      <c r="F7391">
        <v>1025</v>
      </c>
      <c r="G7391">
        <v>23</v>
      </c>
      <c r="H7391">
        <v>1</v>
      </c>
      <c r="I7391" s="4">
        <v>32.409999999999997</v>
      </c>
      <c r="J7391" s="4">
        <v>51.45</v>
      </c>
      <c r="K7391" s="2">
        <f t="shared" si="805"/>
        <v>2.2439024390243902E-2</v>
      </c>
      <c r="L7391">
        <f t="shared" si="806"/>
        <v>4.3478260869565216E-2</v>
      </c>
      <c r="M7391" s="4">
        <f t="shared" si="807"/>
        <v>1.4091304347826086</v>
      </c>
      <c r="N7391" s="4">
        <f t="shared" si="808"/>
        <v>32.409999999999997</v>
      </c>
      <c r="O7391">
        <f t="shared" si="809"/>
        <v>1.5874730021598276</v>
      </c>
      <c r="P7391" s="4">
        <f t="shared" si="810"/>
        <v>19.040000000000006</v>
      </c>
      <c r="Q7391" t="str">
        <f t="shared" si="811"/>
        <v>Inefficient</v>
      </c>
    </row>
    <row r="7392" spans="1:17" x14ac:dyDescent="0.3">
      <c r="A7392" s="1">
        <v>45565</v>
      </c>
      <c r="B7392" t="s">
        <v>46</v>
      </c>
      <c r="C7392" t="s">
        <v>12</v>
      </c>
      <c r="D7392" t="s">
        <v>5</v>
      </c>
      <c r="E7392" t="s">
        <v>7</v>
      </c>
      <c r="F7392">
        <v>8104</v>
      </c>
      <c r="G7392">
        <v>235</v>
      </c>
      <c r="H7392">
        <v>20</v>
      </c>
      <c r="I7392" s="4">
        <v>209.63</v>
      </c>
      <c r="J7392" s="4">
        <v>1682.46</v>
      </c>
      <c r="K7392" s="2">
        <f t="shared" si="805"/>
        <v>2.899802566633761E-2</v>
      </c>
      <c r="L7392">
        <f t="shared" si="806"/>
        <v>8.5106382978723402E-2</v>
      </c>
      <c r="M7392" s="4">
        <f t="shared" si="807"/>
        <v>0.8920425531914894</v>
      </c>
      <c r="N7392" s="4">
        <f t="shared" si="808"/>
        <v>10.4815</v>
      </c>
      <c r="O7392">
        <f t="shared" si="809"/>
        <v>8.0258550779945619</v>
      </c>
      <c r="P7392" s="4">
        <f t="shared" si="810"/>
        <v>1472.83</v>
      </c>
      <c r="Q7392" t="str">
        <f t="shared" si="811"/>
        <v>Efficient</v>
      </c>
    </row>
    <row r="7393" spans="1:17" x14ac:dyDescent="0.3">
      <c r="A7393" s="1">
        <v>45565</v>
      </c>
      <c r="B7393" t="s">
        <v>46</v>
      </c>
      <c r="C7393" t="s">
        <v>12</v>
      </c>
      <c r="D7393" t="s">
        <v>5</v>
      </c>
      <c r="E7393" t="s">
        <v>8</v>
      </c>
      <c r="F7393">
        <v>5550</v>
      </c>
      <c r="G7393">
        <v>129</v>
      </c>
      <c r="H7393">
        <v>14</v>
      </c>
      <c r="I7393" s="4">
        <v>78.03</v>
      </c>
      <c r="J7393" s="4">
        <v>998.08</v>
      </c>
      <c r="K7393" s="2">
        <f t="shared" si="805"/>
        <v>2.3243243243243242E-2</v>
      </c>
      <c r="L7393">
        <f t="shared" si="806"/>
        <v>0.10852713178294573</v>
      </c>
      <c r="M7393" s="4">
        <f t="shared" si="807"/>
        <v>0.60488372093023257</v>
      </c>
      <c r="N7393" s="4">
        <f t="shared" si="808"/>
        <v>5.5735714285714284</v>
      </c>
      <c r="O7393">
        <f t="shared" si="809"/>
        <v>12.790977829040113</v>
      </c>
      <c r="P7393" s="4">
        <f t="shared" si="810"/>
        <v>920.05000000000007</v>
      </c>
      <c r="Q7393" t="str">
        <f t="shared" si="811"/>
        <v>Efficient</v>
      </c>
    </row>
    <row r="7394" spans="1:17" x14ac:dyDescent="0.3">
      <c r="A7394" s="1">
        <v>45565</v>
      </c>
      <c r="B7394" t="s">
        <v>46</v>
      </c>
      <c r="C7394" t="s">
        <v>12</v>
      </c>
      <c r="D7394" t="s">
        <v>9</v>
      </c>
      <c r="E7394" t="s">
        <v>6</v>
      </c>
      <c r="F7394">
        <v>1041</v>
      </c>
      <c r="G7394">
        <v>11</v>
      </c>
      <c r="H7394">
        <v>0</v>
      </c>
      <c r="I7394" s="4">
        <v>38.4</v>
      </c>
      <c r="J7394" s="4">
        <v>0</v>
      </c>
      <c r="K7394" s="2">
        <f t="shared" si="805"/>
        <v>1.0566762728146013E-2</v>
      </c>
      <c r="L7394">
        <f t="shared" si="806"/>
        <v>0</v>
      </c>
      <c r="M7394" s="4">
        <f t="shared" si="807"/>
        <v>3.4909090909090907</v>
      </c>
      <c r="N7394" s="4">
        <f t="shared" si="808"/>
        <v>0</v>
      </c>
      <c r="O7394">
        <f t="shared" si="809"/>
        <v>0</v>
      </c>
      <c r="P7394" s="4">
        <f t="shared" si="810"/>
        <v>-38.4</v>
      </c>
      <c r="Q7394" t="str">
        <f t="shared" si="811"/>
        <v>Inefficient</v>
      </c>
    </row>
    <row r="7395" spans="1:17" x14ac:dyDescent="0.3">
      <c r="A7395" s="1">
        <v>45565</v>
      </c>
      <c r="B7395" t="s">
        <v>46</v>
      </c>
      <c r="C7395" t="s">
        <v>12</v>
      </c>
      <c r="D7395" t="s">
        <v>9</v>
      </c>
      <c r="E7395" t="s">
        <v>7</v>
      </c>
      <c r="F7395">
        <v>7198</v>
      </c>
      <c r="G7395">
        <v>108</v>
      </c>
      <c r="H7395">
        <v>1</v>
      </c>
      <c r="I7395" s="4">
        <v>135.91</v>
      </c>
      <c r="J7395" s="4">
        <v>99.79</v>
      </c>
      <c r="K7395" s="2">
        <f t="shared" si="805"/>
        <v>1.5004167824395665E-2</v>
      </c>
      <c r="L7395">
        <f t="shared" si="806"/>
        <v>9.2592592592592587E-3</v>
      </c>
      <c r="M7395" s="4">
        <f t="shared" si="807"/>
        <v>1.2584259259259258</v>
      </c>
      <c r="N7395" s="4">
        <f t="shared" si="808"/>
        <v>135.91</v>
      </c>
      <c r="O7395">
        <f t="shared" si="809"/>
        <v>0.73423589139871981</v>
      </c>
      <c r="P7395" s="4">
        <f t="shared" si="810"/>
        <v>-36.11999999999999</v>
      </c>
      <c r="Q7395" t="str">
        <f t="shared" si="811"/>
        <v>Inefficient</v>
      </c>
    </row>
    <row r="7396" spans="1:17" x14ac:dyDescent="0.3">
      <c r="A7396" s="1">
        <v>45565</v>
      </c>
      <c r="B7396" t="s">
        <v>46</v>
      </c>
      <c r="C7396" t="s">
        <v>12</v>
      </c>
      <c r="D7396" t="s">
        <v>9</v>
      </c>
      <c r="E7396" t="s">
        <v>8</v>
      </c>
      <c r="F7396">
        <v>3718</v>
      </c>
      <c r="G7396">
        <v>48</v>
      </c>
      <c r="H7396">
        <v>1</v>
      </c>
      <c r="I7396" s="4">
        <v>120.87</v>
      </c>
      <c r="J7396" s="4">
        <v>90.85</v>
      </c>
      <c r="K7396" s="2">
        <f t="shared" si="805"/>
        <v>1.2910166756320602E-2</v>
      </c>
      <c r="L7396">
        <f t="shared" si="806"/>
        <v>2.0833333333333332E-2</v>
      </c>
      <c r="M7396" s="4">
        <f t="shared" si="807"/>
        <v>2.5181249999999999</v>
      </c>
      <c r="N7396" s="4">
        <f t="shared" si="808"/>
        <v>120.87</v>
      </c>
      <c r="O7396">
        <f t="shared" si="809"/>
        <v>0.75163398692810446</v>
      </c>
      <c r="P7396" s="4">
        <f t="shared" si="810"/>
        <v>-30.02000000000001</v>
      </c>
      <c r="Q7396" t="str">
        <f t="shared" si="811"/>
        <v>Inefficient</v>
      </c>
    </row>
    <row r="7397" spans="1:17" x14ac:dyDescent="0.3">
      <c r="A7397" s="1">
        <v>45565</v>
      </c>
      <c r="B7397" t="s">
        <v>46</v>
      </c>
      <c r="C7397" t="s">
        <v>12</v>
      </c>
      <c r="D7397" t="s">
        <v>10</v>
      </c>
      <c r="E7397" t="s">
        <v>6</v>
      </c>
      <c r="F7397">
        <v>1211</v>
      </c>
      <c r="G7397">
        <v>15</v>
      </c>
      <c r="H7397">
        <v>0</v>
      </c>
      <c r="I7397" s="4">
        <v>46.65</v>
      </c>
      <c r="J7397" s="4">
        <v>0</v>
      </c>
      <c r="K7397" s="2">
        <f t="shared" si="805"/>
        <v>1.2386457473162676E-2</v>
      </c>
      <c r="L7397">
        <f t="shared" si="806"/>
        <v>0</v>
      </c>
      <c r="M7397" s="4">
        <f t="shared" si="807"/>
        <v>3.11</v>
      </c>
      <c r="N7397" s="4">
        <f t="shared" si="808"/>
        <v>0</v>
      </c>
      <c r="O7397">
        <f t="shared" si="809"/>
        <v>0</v>
      </c>
      <c r="P7397" s="4">
        <f t="shared" si="810"/>
        <v>-46.65</v>
      </c>
      <c r="Q7397" t="str">
        <f t="shared" si="811"/>
        <v>Inefficient</v>
      </c>
    </row>
    <row r="7398" spans="1:17" x14ac:dyDescent="0.3">
      <c r="A7398" s="1">
        <v>45565</v>
      </c>
      <c r="B7398" t="s">
        <v>46</v>
      </c>
      <c r="C7398" t="s">
        <v>12</v>
      </c>
      <c r="D7398" t="s">
        <v>10</v>
      </c>
      <c r="E7398" t="s">
        <v>7</v>
      </c>
      <c r="F7398">
        <v>8327</v>
      </c>
      <c r="G7398">
        <v>114</v>
      </c>
      <c r="H7398">
        <v>2</v>
      </c>
      <c r="I7398" s="4">
        <v>230.9</v>
      </c>
      <c r="J7398" s="4">
        <v>190.87</v>
      </c>
      <c r="K7398" s="2">
        <f t="shared" si="805"/>
        <v>1.3690404707577758E-2</v>
      </c>
      <c r="L7398">
        <f t="shared" si="806"/>
        <v>1.7543859649122806E-2</v>
      </c>
      <c r="M7398" s="4">
        <f t="shared" si="807"/>
        <v>2.0254385964912283</v>
      </c>
      <c r="N7398" s="4">
        <f t="shared" si="808"/>
        <v>115.45</v>
      </c>
      <c r="O7398">
        <f t="shared" si="809"/>
        <v>0.82663490688609786</v>
      </c>
      <c r="P7398" s="4">
        <f t="shared" si="810"/>
        <v>-40.03</v>
      </c>
      <c r="Q7398" t="str">
        <f t="shared" si="811"/>
        <v>Inefficient</v>
      </c>
    </row>
    <row r="7399" spans="1:17" x14ac:dyDescent="0.3">
      <c r="A7399" s="1">
        <v>45565</v>
      </c>
      <c r="B7399" t="s">
        <v>46</v>
      </c>
      <c r="C7399" t="s">
        <v>12</v>
      </c>
      <c r="D7399" t="s">
        <v>10</v>
      </c>
      <c r="E7399" t="s">
        <v>8</v>
      </c>
      <c r="F7399">
        <v>3975</v>
      </c>
      <c r="G7399">
        <v>85</v>
      </c>
      <c r="H7399">
        <v>6</v>
      </c>
      <c r="I7399" s="4">
        <v>71.61</v>
      </c>
      <c r="J7399" s="4">
        <v>351.87</v>
      </c>
      <c r="K7399" s="2">
        <f t="shared" si="805"/>
        <v>2.1383647798742137E-2</v>
      </c>
      <c r="L7399">
        <f t="shared" si="806"/>
        <v>7.0588235294117646E-2</v>
      </c>
      <c r="M7399" s="4">
        <f t="shared" si="807"/>
        <v>0.84247058823529408</v>
      </c>
      <c r="N7399" s="4">
        <f t="shared" si="808"/>
        <v>11.935</v>
      </c>
      <c r="O7399">
        <f t="shared" si="809"/>
        <v>4.9136992040217846</v>
      </c>
      <c r="P7399" s="4">
        <f t="shared" si="810"/>
        <v>280.26</v>
      </c>
      <c r="Q7399" t="str">
        <f t="shared" si="811"/>
        <v>Efficient</v>
      </c>
    </row>
    <row r="7400" spans="1:17" x14ac:dyDescent="0.3">
      <c r="A7400" s="1">
        <v>45566</v>
      </c>
      <c r="B7400" t="s">
        <v>46</v>
      </c>
      <c r="C7400" t="s">
        <v>4</v>
      </c>
      <c r="D7400" t="s">
        <v>5</v>
      </c>
      <c r="E7400" t="s">
        <v>6</v>
      </c>
      <c r="F7400">
        <v>6963</v>
      </c>
      <c r="G7400">
        <v>322</v>
      </c>
      <c r="H7400">
        <v>40</v>
      </c>
      <c r="I7400" s="4">
        <v>241.3</v>
      </c>
      <c r="J7400" s="4">
        <v>2352.0500000000002</v>
      </c>
      <c r="K7400" s="2">
        <f t="shared" si="805"/>
        <v>4.6244434870027287E-2</v>
      </c>
      <c r="L7400">
        <f t="shared" si="806"/>
        <v>0.12422360248447205</v>
      </c>
      <c r="M7400" s="4">
        <f t="shared" si="807"/>
        <v>0.74937888198757763</v>
      </c>
      <c r="N7400" s="4">
        <f t="shared" si="808"/>
        <v>6.0325000000000006</v>
      </c>
      <c r="O7400">
        <f t="shared" si="809"/>
        <v>9.7474098632407795</v>
      </c>
      <c r="P7400" s="4">
        <f t="shared" si="810"/>
        <v>2110.75</v>
      </c>
      <c r="Q7400" t="str">
        <f t="shared" si="811"/>
        <v>Efficient</v>
      </c>
    </row>
    <row r="7401" spans="1:17" x14ac:dyDescent="0.3">
      <c r="A7401" s="1">
        <v>45566</v>
      </c>
      <c r="B7401" t="s">
        <v>46</v>
      </c>
      <c r="C7401" t="s">
        <v>4</v>
      </c>
      <c r="D7401" t="s">
        <v>5</v>
      </c>
      <c r="E7401" t="s">
        <v>7</v>
      </c>
      <c r="F7401">
        <v>6589</v>
      </c>
      <c r="G7401">
        <v>188</v>
      </c>
      <c r="H7401">
        <v>26</v>
      </c>
      <c r="I7401" s="4">
        <v>106.98</v>
      </c>
      <c r="J7401" s="4">
        <v>1825.58</v>
      </c>
      <c r="K7401" s="2">
        <f t="shared" si="805"/>
        <v>2.8532402488996814E-2</v>
      </c>
      <c r="L7401">
        <f t="shared" si="806"/>
        <v>0.13829787234042554</v>
      </c>
      <c r="M7401" s="4">
        <f t="shared" si="807"/>
        <v>0.56904255319148933</v>
      </c>
      <c r="N7401" s="4">
        <f t="shared" si="808"/>
        <v>4.1146153846153846</v>
      </c>
      <c r="O7401">
        <f t="shared" si="809"/>
        <v>17.064684987848196</v>
      </c>
      <c r="P7401" s="4">
        <f t="shared" si="810"/>
        <v>1718.6</v>
      </c>
      <c r="Q7401" t="str">
        <f t="shared" si="811"/>
        <v>Efficient</v>
      </c>
    </row>
    <row r="7402" spans="1:17" x14ac:dyDescent="0.3">
      <c r="A7402" s="1">
        <v>45566</v>
      </c>
      <c r="B7402" t="s">
        <v>46</v>
      </c>
      <c r="C7402" t="s">
        <v>4</v>
      </c>
      <c r="D7402" t="s">
        <v>5</v>
      </c>
      <c r="E7402" t="s">
        <v>8</v>
      </c>
      <c r="F7402">
        <v>837</v>
      </c>
      <c r="G7402">
        <v>38</v>
      </c>
      <c r="H7402">
        <v>4</v>
      </c>
      <c r="I7402" s="4">
        <v>29.7</v>
      </c>
      <c r="J7402" s="4">
        <v>227.87</v>
      </c>
      <c r="K7402" s="2">
        <f t="shared" si="805"/>
        <v>4.5400238948626048E-2</v>
      </c>
      <c r="L7402">
        <f t="shared" si="806"/>
        <v>0.10526315789473684</v>
      </c>
      <c r="M7402" s="4">
        <f t="shared" si="807"/>
        <v>0.78157894736842104</v>
      </c>
      <c r="N7402" s="4">
        <f t="shared" si="808"/>
        <v>7.4249999999999998</v>
      </c>
      <c r="O7402">
        <f t="shared" si="809"/>
        <v>7.6723905723905723</v>
      </c>
      <c r="P7402" s="4">
        <f t="shared" si="810"/>
        <v>198.17000000000002</v>
      </c>
      <c r="Q7402" t="str">
        <f t="shared" si="811"/>
        <v>Efficient</v>
      </c>
    </row>
    <row r="7403" spans="1:17" x14ac:dyDescent="0.3">
      <c r="A7403" s="1">
        <v>45566</v>
      </c>
      <c r="B7403" t="s">
        <v>46</v>
      </c>
      <c r="C7403" t="s">
        <v>4</v>
      </c>
      <c r="D7403" t="s">
        <v>9</v>
      </c>
      <c r="E7403" t="s">
        <v>6</v>
      </c>
      <c r="F7403">
        <v>8225</v>
      </c>
      <c r="G7403">
        <v>92</v>
      </c>
      <c r="H7403">
        <v>3</v>
      </c>
      <c r="I7403" s="4">
        <v>163.6</v>
      </c>
      <c r="J7403" s="4">
        <v>197.09</v>
      </c>
      <c r="K7403" s="2">
        <f t="shared" si="805"/>
        <v>1.1185410334346505E-2</v>
      </c>
      <c r="L7403">
        <f t="shared" si="806"/>
        <v>3.2608695652173912E-2</v>
      </c>
      <c r="M7403" s="4">
        <f t="shared" si="807"/>
        <v>1.7782608695652173</v>
      </c>
      <c r="N7403" s="4">
        <f t="shared" si="808"/>
        <v>54.533333333333331</v>
      </c>
      <c r="O7403">
        <f t="shared" si="809"/>
        <v>1.2047066014669927</v>
      </c>
      <c r="P7403" s="4">
        <f t="shared" si="810"/>
        <v>33.490000000000009</v>
      </c>
      <c r="Q7403" t="str">
        <f t="shared" si="811"/>
        <v>Inefficient</v>
      </c>
    </row>
    <row r="7404" spans="1:17" x14ac:dyDescent="0.3">
      <c r="A7404" s="1">
        <v>45566</v>
      </c>
      <c r="B7404" t="s">
        <v>46</v>
      </c>
      <c r="C7404" t="s">
        <v>4</v>
      </c>
      <c r="D7404" t="s">
        <v>9</v>
      </c>
      <c r="E7404" t="s">
        <v>7</v>
      </c>
      <c r="F7404">
        <v>3464</v>
      </c>
      <c r="G7404">
        <v>22</v>
      </c>
      <c r="H7404">
        <v>0</v>
      </c>
      <c r="I7404" s="4">
        <v>78.94</v>
      </c>
      <c r="J7404" s="4">
        <v>0</v>
      </c>
      <c r="K7404" s="2">
        <f t="shared" si="805"/>
        <v>6.3510392609699767E-3</v>
      </c>
      <c r="L7404">
        <f t="shared" si="806"/>
        <v>0</v>
      </c>
      <c r="M7404" s="4">
        <f t="shared" si="807"/>
        <v>3.5881818181818179</v>
      </c>
      <c r="N7404" s="4">
        <f t="shared" si="808"/>
        <v>0</v>
      </c>
      <c r="O7404">
        <f t="shared" si="809"/>
        <v>0</v>
      </c>
      <c r="P7404" s="4">
        <f t="shared" si="810"/>
        <v>-78.94</v>
      </c>
      <c r="Q7404" t="str">
        <f t="shared" si="811"/>
        <v>Inefficient</v>
      </c>
    </row>
    <row r="7405" spans="1:17" x14ac:dyDescent="0.3">
      <c r="A7405" s="1">
        <v>45566</v>
      </c>
      <c r="B7405" t="s">
        <v>46</v>
      </c>
      <c r="C7405" t="s">
        <v>4</v>
      </c>
      <c r="D7405" t="s">
        <v>9</v>
      </c>
      <c r="E7405" t="s">
        <v>8</v>
      </c>
      <c r="F7405">
        <v>465</v>
      </c>
      <c r="G7405">
        <v>7</v>
      </c>
      <c r="H7405">
        <v>0</v>
      </c>
      <c r="I7405" s="4">
        <v>7.87</v>
      </c>
      <c r="J7405" s="4">
        <v>0</v>
      </c>
      <c r="K7405" s="2">
        <f t="shared" si="805"/>
        <v>1.5053763440860216E-2</v>
      </c>
      <c r="L7405">
        <f t="shared" si="806"/>
        <v>0</v>
      </c>
      <c r="M7405" s="4">
        <f t="shared" si="807"/>
        <v>1.1242857142857143</v>
      </c>
      <c r="N7405" s="4">
        <f t="shared" si="808"/>
        <v>0</v>
      </c>
      <c r="O7405">
        <f t="shared" si="809"/>
        <v>0</v>
      </c>
      <c r="P7405" s="4">
        <f t="shared" si="810"/>
        <v>-7.87</v>
      </c>
      <c r="Q7405" t="str">
        <f t="shared" si="811"/>
        <v>Inefficient</v>
      </c>
    </row>
    <row r="7406" spans="1:17" x14ac:dyDescent="0.3">
      <c r="A7406" s="1">
        <v>45566</v>
      </c>
      <c r="B7406" t="s">
        <v>46</v>
      </c>
      <c r="C7406" t="s">
        <v>4</v>
      </c>
      <c r="D7406" t="s">
        <v>10</v>
      </c>
      <c r="E7406" t="s">
        <v>6</v>
      </c>
      <c r="F7406">
        <v>9541</v>
      </c>
      <c r="G7406">
        <v>269</v>
      </c>
      <c r="H7406">
        <v>14</v>
      </c>
      <c r="I7406" s="4">
        <v>232.65</v>
      </c>
      <c r="J7406" s="4">
        <v>702.12</v>
      </c>
      <c r="K7406" s="2">
        <f t="shared" si="805"/>
        <v>2.8194109632114033E-2</v>
      </c>
      <c r="L7406">
        <f t="shared" si="806"/>
        <v>5.204460966542751E-2</v>
      </c>
      <c r="M7406" s="4">
        <f t="shared" si="807"/>
        <v>0.86486988847583646</v>
      </c>
      <c r="N7406" s="4">
        <f t="shared" si="808"/>
        <v>16.617857142857144</v>
      </c>
      <c r="O7406">
        <f t="shared" si="809"/>
        <v>3.0179239200515795</v>
      </c>
      <c r="P7406" s="4">
        <f t="shared" si="810"/>
        <v>469.47</v>
      </c>
      <c r="Q7406" t="str">
        <f t="shared" si="811"/>
        <v>Inefficient</v>
      </c>
    </row>
    <row r="7407" spans="1:17" x14ac:dyDescent="0.3">
      <c r="A7407" s="1">
        <v>45566</v>
      </c>
      <c r="B7407" t="s">
        <v>46</v>
      </c>
      <c r="C7407" t="s">
        <v>4</v>
      </c>
      <c r="D7407" t="s">
        <v>10</v>
      </c>
      <c r="E7407" t="s">
        <v>7</v>
      </c>
      <c r="F7407">
        <v>3248</v>
      </c>
      <c r="G7407">
        <v>69</v>
      </c>
      <c r="H7407">
        <v>5</v>
      </c>
      <c r="I7407" s="4">
        <v>91.71</v>
      </c>
      <c r="J7407" s="4">
        <v>498.21</v>
      </c>
      <c r="K7407" s="2">
        <f t="shared" si="805"/>
        <v>2.1243842364532018E-2</v>
      </c>
      <c r="L7407">
        <f t="shared" si="806"/>
        <v>7.2463768115942032E-2</v>
      </c>
      <c r="M7407" s="4">
        <f t="shared" si="807"/>
        <v>1.3291304347826085</v>
      </c>
      <c r="N7407" s="4">
        <f t="shared" si="808"/>
        <v>18.341999999999999</v>
      </c>
      <c r="O7407">
        <f t="shared" si="809"/>
        <v>5.4324501144913313</v>
      </c>
      <c r="P7407" s="4">
        <f t="shared" si="810"/>
        <v>406.5</v>
      </c>
      <c r="Q7407" t="str">
        <f t="shared" si="811"/>
        <v>Efficient</v>
      </c>
    </row>
    <row r="7408" spans="1:17" x14ac:dyDescent="0.3">
      <c r="A7408" s="1">
        <v>45566</v>
      </c>
      <c r="B7408" t="s">
        <v>46</v>
      </c>
      <c r="C7408" t="s">
        <v>4</v>
      </c>
      <c r="D7408" t="s">
        <v>10</v>
      </c>
      <c r="E7408" t="s">
        <v>8</v>
      </c>
      <c r="F7408">
        <v>686</v>
      </c>
      <c r="G7408">
        <v>17</v>
      </c>
      <c r="H7408">
        <v>0</v>
      </c>
      <c r="I7408" s="4">
        <v>21.44</v>
      </c>
      <c r="J7408" s="4">
        <v>0</v>
      </c>
      <c r="K7408" s="2">
        <f t="shared" si="805"/>
        <v>2.478134110787172E-2</v>
      </c>
      <c r="L7408">
        <f t="shared" si="806"/>
        <v>0</v>
      </c>
      <c r="M7408" s="4">
        <f t="shared" si="807"/>
        <v>1.2611764705882353</v>
      </c>
      <c r="N7408" s="4">
        <f t="shared" si="808"/>
        <v>0</v>
      </c>
      <c r="O7408">
        <f t="shared" si="809"/>
        <v>0</v>
      </c>
      <c r="P7408" s="4">
        <f t="shared" si="810"/>
        <v>-21.44</v>
      </c>
      <c r="Q7408" t="str">
        <f t="shared" si="811"/>
        <v>Inefficient</v>
      </c>
    </row>
    <row r="7409" spans="1:17" x14ac:dyDescent="0.3">
      <c r="A7409" s="1">
        <v>45566</v>
      </c>
      <c r="B7409" t="s">
        <v>46</v>
      </c>
      <c r="C7409" t="s">
        <v>11</v>
      </c>
      <c r="D7409" t="s">
        <v>5</v>
      </c>
      <c r="E7409" t="s">
        <v>6</v>
      </c>
      <c r="F7409">
        <v>6152</v>
      </c>
      <c r="G7409">
        <v>166</v>
      </c>
      <c r="H7409">
        <v>24</v>
      </c>
      <c r="I7409" s="4">
        <v>217.94</v>
      </c>
      <c r="J7409" s="4">
        <v>1329.09</v>
      </c>
      <c r="K7409" s="2">
        <f t="shared" si="805"/>
        <v>2.6983094928478543E-2</v>
      </c>
      <c r="L7409">
        <f t="shared" si="806"/>
        <v>0.14457831325301204</v>
      </c>
      <c r="M7409" s="4">
        <f t="shared" si="807"/>
        <v>1.3128915662650602</v>
      </c>
      <c r="N7409" s="4">
        <f t="shared" si="808"/>
        <v>9.0808333333333326</v>
      </c>
      <c r="O7409">
        <f t="shared" si="809"/>
        <v>6.09842158392218</v>
      </c>
      <c r="P7409" s="4">
        <f t="shared" si="810"/>
        <v>1111.1499999999999</v>
      </c>
      <c r="Q7409" t="str">
        <f t="shared" si="811"/>
        <v>Efficient</v>
      </c>
    </row>
    <row r="7410" spans="1:17" x14ac:dyDescent="0.3">
      <c r="A7410" s="1">
        <v>45566</v>
      </c>
      <c r="B7410" t="s">
        <v>46</v>
      </c>
      <c r="C7410" t="s">
        <v>11</v>
      </c>
      <c r="D7410" t="s">
        <v>5</v>
      </c>
      <c r="E7410" t="s">
        <v>7</v>
      </c>
      <c r="F7410">
        <v>1928</v>
      </c>
      <c r="G7410">
        <v>92</v>
      </c>
      <c r="H7410">
        <v>9</v>
      </c>
      <c r="I7410" s="4">
        <v>64.12</v>
      </c>
      <c r="J7410" s="4">
        <v>463.01</v>
      </c>
      <c r="K7410" s="2">
        <f t="shared" si="805"/>
        <v>4.7717842323651449E-2</v>
      </c>
      <c r="L7410">
        <f t="shared" si="806"/>
        <v>9.7826086956521743E-2</v>
      </c>
      <c r="M7410" s="4">
        <f t="shared" si="807"/>
        <v>0.69695652173913047</v>
      </c>
      <c r="N7410" s="4">
        <f t="shared" si="808"/>
        <v>7.1244444444444452</v>
      </c>
      <c r="O7410">
        <f t="shared" si="809"/>
        <v>7.2209918902058634</v>
      </c>
      <c r="P7410" s="4">
        <f t="shared" si="810"/>
        <v>398.89</v>
      </c>
      <c r="Q7410" t="str">
        <f t="shared" si="811"/>
        <v>Efficient</v>
      </c>
    </row>
    <row r="7411" spans="1:17" x14ac:dyDescent="0.3">
      <c r="A7411" s="1">
        <v>45566</v>
      </c>
      <c r="B7411" t="s">
        <v>46</v>
      </c>
      <c r="C7411" t="s">
        <v>11</v>
      </c>
      <c r="D7411" t="s">
        <v>5</v>
      </c>
      <c r="E7411" t="s">
        <v>8</v>
      </c>
      <c r="F7411">
        <v>912</v>
      </c>
      <c r="G7411">
        <v>19</v>
      </c>
      <c r="H7411">
        <v>2</v>
      </c>
      <c r="I7411" s="4">
        <v>20.260000000000002</v>
      </c>
      <c r="J7411" s="4">
        <v>124.94</v>
      </c>
      <c r="K7411" s="2">
        <f t="shared" si="805"/>
        <v>2.0833333333333332E-2</v>
      </c>
      <c r="L7411">
        <f t="shared" si="806"/>
        <v>0.10526315789473684</v>
      </c>
      <c r="M7411" s="4">
        <f t="shared" si="807"/>
        <v>1.0663157894736843</v>
      </c>
      <c r="N7411" s="4">
        <f t="shared" si="808"/>
        <v>10.130000000000001</v>
      </c>
      <c r="O7411">
        <f t="shared" si="809"/>
        <v>6.1668311944718655</v>
      </c>
      <c r="P7411" s="4">
        <f t="shared" si="810"/>
        <v>104.67999999999999</v>
      </c>
      <c r="Q7411" t="str">
        <f t="shared" si="811"/>
        <v>Efficient</v>
      </c>
    </row>
    <row r="7412" spans="1:17" x14ac:dyDescent="0.3">
      <c r="A7412" s="1">
        <v>45566</v>
      </c>
      <c r="B7412" t="s">
        <v>46</v>
      </c>
      <c r="C7412" t="s">
        <v>11</v>
      </c>
      <c r="D7412" t="s">
        <v>9</v>
      </c>
      <c r="E7412" t="s">
        <v>6</v>
      </c>
      <c r="F7412">
        <v>11227</v>
      </c>
      <c r="G7412">
        <v>147</v>
      </c>
      <c r="H7412">
        <v>6</v>
      </c>
      <c r="I7412" s="4">
        <v>340.69</v>
      </c>
      <c r="J7412" s="4">
        <v>426.56</v>
      </c>
      <c r="K7412" s="2">
        <f t="shared" si="805"/>
        <v>1.309343546806805E-2</v>
      </c>
      <c r="L7412">
        <f t="shared" si="806"/>
        <v>4.0816326530612242E-2</v>
      </c>
      <c r="M7412" s="4">
        <f t="shared" si="807"/>
        <v>2.3176190476190475</v>
      </c>
      <c r="N7412" s="4">
        <f t="shared" si="808"/>
        <v>56.781666666666666</v>
      </c>
      <c r="O7412">
        <f t="shared" si="809"/>
        <v>1.2520473157415832</v>
      </c>
      <c r="P7412" s="4">
        <f t="shared" si="810"/>
        <v>85.87</v>
      </c>
      <c r="Q7412" t="str">
        <f t="shared" si="811"/>
        <v>Inefficient</v>
      </c>
    </row>
    <row r="7413" spans="1:17" x14ac:dyDescent="0.3">
      <c r="A7413" s="1">
        <v>45566</v>
      </c>
      <c r="B7413" t="s">
        <v>46</v>
      </c>
      <c r="C7413" t="s">
        <v>11</v>
      </c>
      <c r="D7413" t="s">
        <v>9</v>
      </c>
      <c r="E7413" t="s">
        <v>7</v>
      </c>
      <c r="F7413">
        <v>646</v>
      </c>
      <c r="G7413">
        <v>8</v>
      </c>
      <c r="H7413">
        <v>0</v>
      </c>
      <c r="I7413" s="4">
        <v>15.2</v>
      </c>
      <c r="J7413" s="4">
        <v>0</v>
      </c>
      <c r="K7413" s="2">
        <f t="shared" si="805"/>
        <v>1.238390092879257E-2</v>
      </c>
      <c r="L7413">
        <f t="shared" si="806"/>
        <v>0</v>
      </c>
      <c r="M7413" s="4">
        <f t="shared" si="807"/>
        <v>1.9</v>
      </c>
      <c r="N7413" s="4">
        <f t="shared" si="808"/>
        <v>0</v>
      </c>
      <c r="O7413">
        <f t="shared" si="809"/>
        <v>0</v>
      </c>
      <c r="P7413" s="4">
        <f t="shared" si="810"/>
        <v>-15.2</v>
      </c>
      <c r="Q7413" t="str">
        <f t="shared" si="811"/>
        <v>Inefficient</v>
      </c>
    </row>
    <row r="7414" spans="1:17" x14ac:dyDescent="0.3">
      <c r="A7414" s="1">
        <v>45566</v>
      </c>
      <c r="B7414" t="s">
        <v>46</v>
      </c>
      <c r="C7414" t="s">
        <v>11</v>
      </c>
      <c r="D7414" t="s">
        <v>9</v>
      </c>
      <c r="E7414" t="s">
        <v>8</v>
      </c>
      <c r="F7414">
        <v>463</v>
      </c>
      <c r="G7414">
        <v>4</v>
      </c>
      <c r="H7414">
        <v>0</v>
      </c>
      <c r="I7414" s="4">
        <v>15.43</v>
      </c>
      <c r="J7414" s="4">
        <v>0</v>
      </c>
      <c r="K7414" s="2">
        <f t="shared" si="805"/>
        <v>8.6393088552915772E-3</v>
      </c>
      <c r="L7414">
        <f t="shared" si="806"/>
        <v>0</v>
      </c>
      <c r="M7414" s="4">
        <f t="shared" si="807"/>
        <v>3.8574999999999999</v>
      </c>
      <c r="N7414" s="4">
        <f t="shared" si="808"/>
        <v>0</v>
      </c>
      <c r="O7414">
        <f t="shared" si="809"/>
        <v>0</v>
      </c>
      <c r="P7414" s="4">
        <f t="shared" si="810"/>
        <v>-15.43</v>
      </c>
      <c r="Q7414" t="str">
        <f t="shared" si="811"/>
        <v>Inefficient</v>
      </c>
    </row>
    <row r="7415" spans="1:17" x14ac:dyDescent="0.3">
      <c r="A7415" s="1">
        <v>45566</v>
      </c>
      <c r="B7415" t="s">
        <v>46</v>
      </c>
      <c r="C7415" t="s">
        <v>11</v>
      </c>
      <c r="D7415" t="s">
        <v>10</v>
      </c>
      <c r="E7415" t="s">
        <v>6</v>
      </c>
      <c r="F7415">
        <v>13687</v>
      </c>
      <c r="G7415">
        <v>181</v>
      </c>
      <c r="H7415">
        <v>9</v>
      </c>
      <c r="I7415" s="4">
        <v>302.61</v>
      </c>
      <c r="J7415" s="4">
        <v>569.91</v>
      </c>
      <c r="K7415" s="2">
        <f t="shared" si="805"/>
        <v>1.3224227369036312E-2</v>
      </c>
      <c r="L7415">
        <f t="shared" si="806"/>
        <v>4.9723756906077346E-2</v>
      </c>
      <c r="M7415" s="4">
        <f t="shared" si="807"/>
        <v>1.6718784530386741</v>
      </c>
      <c r="N7415" s="4">
        <f t="shared" si="808"/>
        <v>33.623333333333335</v>
      </c>
      <c r="O7415">
        <f t="shared" si="809"/>
        <v>1.8833151581243182</v>
      </c>
      <c r="P7415" s="4">
        <f t="shared" si="810"/>
        <v>267.29999999999995</v>
      </c>
      <c r="Q7415" t="str">
        <f t="shared" si="811"/>
        <v>Inefficient</v>
      </c>
    </row>
    <row r="7416" spans="1:17" x14ac:dyDescent="0.3">
      <c r="A7416" s="1">
        <v>45566</v>
      </c>
      <c r="B7416" t="s">
        <v>46</v>
      </c>
      <c r="C7416" t="s">
        <v>11</v>
      </c>
      <c r="D7416" t="s">
        <v>10</v>
      </c>
      <c r="E7416" t="s">
        <v>7</v>
      </c>
      <c r="F7416">
        <v>1416</v>
      </c>
      <c r="G7416">
        <v>34</v>
      </c>
      <c r="H7416">
        <v>1</v>
      </c>
      <c r="I7416" s="4">
        <v>23.77</v>
      </c>
      <c r="J7416" s="4">
        <v>54.1</v>
      </c>
      <c r="K7416" s="2">
        <f t="shared" si="805"/>
        <v>2.4011299435028249E-2</v>
      </c>
      <c r="L7416">
        <f t="shared" si="806"/>
        <v>2.9411764705882353E-2</v>
      </c>
      <c r="M7416" s="4">
        <f t="shared" si="807"/>
        <v>0.69911764705882351</v>
      </c>
      <c r="N7416" s="4">
        <f t="shared" si="808"/>
        <v>23.77</v>
      </c>
      <c r="O7416">
        <f t="shared" si="809"/>
        <v>2.2759781236853178</v>
      </c>
      <c r="P7416" s="4">
        <f t="shared" si="810"/>
        <v>30.330000000000002</v>
      </c>
      <c r="Q7416" t="str">
        <f t="shared" si="811"/>
        <v>Inefficient</v>
      </c>
    </row>
    <row r="7417" spans="1:17" x14ac:dyDescent="0.3">
      <c r="A7417" s="1">
        <v>45566</v>
      </c>
      <c r="B7417" t="s">
        <v>46</v>
      </c>
      <c r="C7417" t="s">
        <v>11</v>
      </c>
      <c r="D7417" t="s">
        <v>10</v>
      </c>
      <c r="E7417" t="s">
        <v>8</v>
      </c>
      <c r="F7417">
        <v>246</v>
      </c>
      <c r="G7417">
        <v>6</v>
      </c>
      <c r="H7417">
        <v>0</v>
      </c>
      <c r="I7417" s="4">
        <v>5.65</v>
      </c>
      <c r="J7417" s="4">
        <v>0</v>
      </c>
      <c r="K7417" s="2">
        <f t="shared" si="805"/>
        <v>2.4390243902439025E-2</v>
      </c>
      <c r="L7417">
        <f t="shared" si="806"/>
        <v>0</v>
      </c>
      <c r="M7417" s="4">
        <f t="shared" si="807"/>
        <v>0.94166666666666676</v>
      </c>
      <c r="N7417" s="4">
        <f t="shared" si="808"/>
        <v>0</v>
      </c>
      <c r="O7417">
        <f t="shared" si="809"/>
        <v>0</v>
      </c>
      <c r="P7417" s="4">
        <f t="shared" si="810"/>
        <v>-5.65</v>
      </c>
      <c r="Q7417" t="str">
        <f t="shared" si="811"/>
        <v>Inefficient</v>
      </c>
    </row>
    <row r="7418" spans="1:17" x14ac:dyDescent="0.3">
      <c r="A7418" s="1">
        <v>45566</v>
      </c>
      <c r="B7418" t="s">
        <v>46</v>
      </c>
      <c r="C7418" t="s">
        <v>12</v>
      </c>
      <c r="D7418" t="s">
        <v>5</v>
      </c>
      <c r="E7418" t="s">
        <v>6</v>
      </c>
      <c r="F7418">
        <v>1442</v>
      </c>
      <c r="G7418">
        <v>51</v>
      </c>
      <c r="H7418">
        <v>7</v>
      </c>
      <c r="I7418" s="4">
        <v>26.22</v>
      </c>
      <c r="J7418" s="4">
        <v>385.8</v>
      </c>
      <c r="K7418" s="2">
        <f t="shared" si="805"/>
        <v>3.5367545076282939E-2</v>
      </c>
      <c r="L7418">
        <f t="shared" si="806"/>
        <v>0.13725490196078433</v>
      </c>
      <c r="M7418" s="4">
        <f t="shared" si="807"/>
        <v>0.51411764705882346</v>
      </c>
      <c r="N7418" s="4">
        <f t="shared" si="808"/>
        <v>3.7457142857142856</v>
      </c>
      <c r="O7418">
        <f t="shared" si="809"/>
        <v>14.71395881006865</v>
      </c>
      <c r="P7418" s="4">
        <f t="shared" si="810"/>
        <v>359.58000000000004</v>
      </c>
      <c r="Q7418" t="str">
        <f t="shared" si="811"/>
        <v>Efficient</v>
      </c>
    </row>
    <row r="7419" spans="1:17" x14ac:dyDescent="0.3">
      <c r="A7419" s="1">
        <v>45566</v>
      </c>
      <c r="B7419" t="s">
        <v>46</v>
      </c>
      <c r="C7419" t="s">
        <v>12</v>
      </c>
      <c r="D7419" t="s">
        <v>5</v>
      </c>
      <c r="E7419" t="s">
        <v>7</v>
      </c>
      <c r="F7419">
        <v>4719</v>
      </c>
      <c r="G7419">
        <v>227</v>
      </c>
      <c r="H7419">
        <v>24</v>
      </c>
      <c r="I7419" s="4">
        <v>83.63</v>
      </c>
      <c r="J7419" s="4">
        <v>2182.1</v>
      </c>
      <c r="K7419" s="2">
        <f t="shared" si="805"/>
        <v>4.8103411739775379E-2</v>
      </c>
      <c r="L7419">
        <f t="shared" si="806"/>
        <v>0.10572687224669604</v>
      </c>
      <c r="M7419" s="4">
        <f t="shared" si="807"/>
        <v>0.36841409691629956</v>
      </c>
      <c r="N7419" s="4">
        <f t="shared" si="808"/>
        <v>3.4845833333333331</v>
      </c>
      <c r="O7419">
        <f t="shared" si="809"/>
        <v>26.092311371517397</v>
      </c>
      <c r="P7419" s="4">
        <f t="shared" si="810"/>
        <v>2098.4699999999998</v>
      </c>
      <c r="Q7419" t="str">
        <f t="shared" si="811"/>
        <v>Efficient</v>
      </c>
    </row>
    <row r="7420" spans="1:17" x14ac:dyDescent="0.3">
      <c r="A7420" s="1">
        <v>45566</v>
      </c>
      <c r="B7420" t="s">
        <v>46</v>
      </c>
      <c r="C7420" t="s">
        <v>12</v>
      </c>
      <c r="D7420" t="s">
        <v>5</v>
      </c>
      <c r="E7420" t="s">
        <v>8</v>
      </c>
      <c r="F7420">
        <v>5298</v>
      </c>
      <c r="G7420">
        <v>143</v>
      </c>
      <c r="H7420">
        <v>12</v>
      </c>
      <c r="I7420" s="4">
        <v>137.63999999999999</v>
      </c>
      <c r="J7420" s="4">
        <v>1021.41</v>
      </c>
      <c r="K7420" s="2">
        <f t="shared" si="805"/>
        <v>2.6991317478293697E-2</v>
      </c>
      <c r="L7420">
        <f t="shared" si="806"/>
        <v>8.3916083916083919E-2</v>
      </c>
      <c r="M7420" s="4">
        <f t="shared" si="807"/>
        <v>0.96251748251748237</v>
      </c>
      <c r="N7420" s="4">
        <f t="shared" si="808"/>
        <v>11.469999999999999</v>
      </c>
      <c r="O7420">
        <f t="shared" si="809"/>
        <v>7.4208805579773323</v>
      </c>
      <c r="P7420" s="4">
        <f t="shared" si="810"/>
        <v>883.77</v>
      </c>
      <c r="Q7420" t="str">
        <f t="shared" si="811"/>
        <v>Efficient</v>
      </c>
    </row>
    <row r="7421" spans="1:17" x14ac:dyDescent="0.3">
      <c r="A7421" s="1">
        <v>45566</v>
      </c>
      <c r="B7421" t="s">
        <v>46</v>
      </c>
      <c r="C7421" t="s">
        <v>12</v>
      </c>
      <c r="D7421" t="s">
        <v>9</v>
      </c>
      <c r="E7421" t="s">
        <v>6</v>
      </c>
      <c r="F7421">
        <v>2705</v>
      </c>
      <c r="G7421">
        <v>33</v>
      </c>
      <c r="H7421">
        <v>1</v>
      </c>
      <c r="I7421" s="4">
        <v>55.61</v>
      </c>
      <c r="J7421" s="4">
        <v>60.3</v>
      </c>
      <c r="K7421" s="2">
        <f t="shared" si="805"/>
        <v>1.2199630314232901E-2</v>
      </c>
      <c r="L7421">
        <f t="shared" si="806"/>
        <v>3.0303030303030304E-2</v>
      </c>
      <c r="M7421" s="4">
        <f t="shared" si="807"/>
        <v>1.6851515151515151</v>
      </c>
      <c r="N7421" s="4">
        <f t="shared" si="808"/>
        <v>55.61</v>
      </c>
      <c r="O7421">
        <f t="shared" si="809"/>
        <v>1.0843373493975903</v>
      </c>
      <c r="P7421" s="4">
        <f t="shared" si="810"/>
        <v>4.6899999999999977</v>
      </c>
      <c r="Q7421" t="str">
        <f t="shared" si="811"/>
        <v>Inefficient</v>
      </c>
    </row>
    <row r="7422" spans="1:17" x14ac:dyDescent="0.3">
      <c r="A7422" s="1">
        <v>45566</v>
      </c>
      <c r="B7422" t="s">
        <v>46</v>
      </c>
      <c r="C7422" t="s">
        <v>12</v>
      </c>
      <c r="D7422" t="s">
        <v>9</v>
      </c>
      <c r="E7422" t="s">
        <v>7</v>
      </c>
      <c r="F7422">
        <v>11145</v>
      </c>
      <c r="G7422">
        <v>161</v>
      </c>
      <c r="H7422">
        <v>6</v>
      </c>
      <c r="I7422" s="4">
        <v>425</v>
      </c>
      <c r="J7422" s="4">
        <v>530.65</v>
      </c>
      <c r="K7422" s="2">
        <f t="shared" si="805"/>
        <v>1.4445939883355765E-2</v>
      </c>
      <c r="L7422">
        <f t="shared" si="806"/>
        <v>3.7267080745341616E-2</v>
      </c>
      <c r="M7422" s="4">
        <f t="shared" si="807"/>
        <v>2.639751552795031</v>
      </c>
      <c r="N7422" s="4">
        <f t="shared" si="808"/>
        <v>70.833333333333329</v>
      </c>
      <c r="O7422">
        <f t="shared" si="809"/>
        <v>1.2485882352941176</v>
      </c>
      <c r="P7422" s="4">
        <f t="shared" si="810"/>
        <v>105.64999999999998</v>
      </c>
      <c r="Q7422" t="str">
        <f t="shared" si="811"/>
        <v>Inefficient</v>
      </c>
    </row>
    <row r="7423" spans="1:17" x14ac:dyDescent="0.3">
      <c r="A7423" s="1">
        <v>45566</v>
      </c>
      <c r="B7423" t="s">
        <v>46</v>
      </c>
      <c r="C7423" t="s">
        <v>12</v>
      </c>
      <c r="D7423" t="s">
        <v>9</v>
      </c>
      <c r="E7423" t="s">
        <v>8</v>
      </c>
      <c r="F7423">
        <v>4865</v>
      </c>
      <c r="G7423">
        <v>69</v>
      </c>
      <c r="H7423">
        <v>1</v>
      </c>
      <c r="I7423" s="4">
        <v>185.17</v>
      </c>
      <c r="J7423" s="4">
        <v>56.59</v>
      </c>
      <c r="K7423" s="2">
        <f t="shared" si="805"/>
        <v>1.4182939362795478E-2</v>
      </c>
      <c r="L7423">
        <f t="shared" si="806"/>
        <v>1.4492753623188406E-2</v>
      </c>
      <c r="M7423" s="4">
        <f t="shared" si="807"/>
        <v>2.6836231884057971</v>
      </c>
      <c r="N7423" s="4">
        <f t="shared" si="808"/>
        <v>185.17</v>
      </c>
      <c r="O7423">
        <f t="shared" si="809"/>
        <v>0.30561106010692879</v>
      </c>
      <c r="P7423" s="4">
        <f t="shared" si="810"/>
        <v>-128.57999999999998</v>
      </c>
      <c r="Q7423" t="str">
        <f t="shared" si="811"/>
        <v>Inefficient</v>
      </c>
    </row>
    <row r="7424" spans="1:17" x14ac:dyDescent="0.3">
      <c r="A7424" s="1">
        <v>45566</v>
      </c>
      <c r="B7424" t="s">
        <v>46</v>
      </c>
      <c r="C7424" t="s">
        <v>12</v>
      </c>
      <c r="D7424" t="s">
        <v>10</v>
      </c>
      <c r="E7424" t="s">
        <v>6</v>
      </c>
      <c r="F7424">
        <v>1768</v>
      </c>
      <c r="G7424">
        <v>34</v>
      </c>
      <c r="H7424">
        <v>2</v>
      </c>
      <c r="I7424" s="4">
        <v>57.29</v>
      </c>
      <c r="J7424" s="4">
        <v>145.07</v>
      </c>
      <c r="K7424" s="2">
        <f t="shared" si="805"/>
        <v>1.9230769230769232E-2</v>
      </c>
      <c r="L7424">
        <f t="shared" si="806"/>
        <v>5.8823529411764705E-2</v>
      </c>
      <c r="M7424" s="4">
        <f t="shared" si="807"/>
        <v>1.6850000000000001</v>
      </c>
      <c r="N7424" s="4">
        <f t="shared" si="808"/>
        <v>28.645</v>
      </c>
      <c r="O7424">
        <f t="shared" si="809"/>
        <v>2.5322045732239484</v>
      </c>
      <c r="P7424" s="4">
        <f t="shared" si="810"/>
        <v>87.78</v>
      </c>
      <c r="Q7424" t="str">
        <f t="shared" si="811"/>
        <v>Inefficient</v>
      </c>
    </row>
    <row r="7425" spans="1:17" x14ac:dyDescent="0.3">
      <c r="A7425" s="1">
        <v>45566</v>
      </c>
      <c r="B7425" t="s">
        <v>46</v>
      </c>
      <c r="C7425" t="s">
        <v>12</v>
      </c>
      <c r="D7425" t="s">
        <v>10</v>
      </c>
      <c r="E7425" t="s">
        <v>7</v>
      </c>
      <c r="F7425">
        <v>9361</v>
      </c>
      <c r="G7425">
        <v>270</v>
      </c>
      <c r="H7425">
        <v>12</v>
      </c>
      <c r="I7425" s="4">
        <v>203.54</v>
      </c>
      <c r="J7425" s="4">
        <v>868.03</v>
      </c>
      <c r="K7425" s="2">
        <f t="shared" si="805"/>
        <v>2.884307232133319E-2</v>
      </c>
      <c r="L7425">
        <f t="shared" si="806"/>
        <v>4.4444444444444446E-2</v>
      </c>
      <c r="M7425" s="4">
        <f t="shared" si="807"/>
        <v>0.75385185185185177</v>
      </c>
      <c r="N7425" s="4">
        <f t="shared" si="808"/>
        <v>16.961666666666666</v>
      </c>
      <c r="O7425">
        <f t="shared" si="809"/>
        <v>4.2646654220300677</v>
      </c>
      <c r="P7425" s="4">
        <f t="shared" si="810"/>
        <v>664.49</v>
      </c>
      <c r="Q7425" t="str">
        <f t="shared" si="811"/>
        <v>Efficient</v>
      </c>
    </row>
    <row r="7426" spans="1:17" x14ac:dyDescent="0.3">
      <c r="A7426" s="1">
        <v>45566</v>
      </c>
      <c r="B7426" t="s">
        <v>46</v>
      </c>
      <c r="C7426" t="s">
        <v>12</v>
      </c>
      <c r="D7426" t="s">
        <v>10</v>
      </c>
      <c r="E7426" t="s">
        <v>8</v>
      </c>
      <c r="F7426">
        <v>2153</v>
      </c>
      <c r="G7426">
        <v>36</v>
      </c>
      <c r="H7426">
        <v>2</v>
      </c>
      <c r="I7426" s="4">
        <v>77.540000000000006</v>
      </c>
      <c r="J7426" s="4">
        <v>124.07</v>
      </c>
      <c r="K7426" s="2">
        <f t="shared" si="805"/>
        <v>1.672085462145843E-2</v>
      </c>
      <c r="L7426">
        <f t="shared" si="806"/>
        <v>5.5555555555555552E-2</v>
      </c>
      <c r="M7426" s="4">
        <f t="shared" si="807"/>
        <v>2.153888888888889</v>
      </c>
      <c r="N7426" s="4">
        <f t="shared" si="808"/>
        <v>38.770000000000003</v>
      </c>
      <c r="O7426">
        <f t="shared" si="809"/>
        <v>1.6000773794170748</v>
      </c>
      <c r="P7426" s="4">
        <f t="shared" si="810"/>
        <v>46.529999999999987</v>
      </c>
      <c r="Q7426" t="str">
        <f t="shared" si="811"/>
        <v>Inefficient</v>
      </c>
    </row>
    <row r="7427" spans="1:17" x14ac:dyDescent="0.3">
      <c r="A7427" s="1">
        <v>45567</v>
      </c>
      <c r="B7427" t="s">
        <v>46</v>
      </c>
      <c r="C7427" t="s">
        <v>4</v>
      </c>
      <c r="D7427" t="s">
        <v>5</v>
      </c>
      <c r="E7427" t="s">
        <v>6</v>
      </c>
      <c r="F7427">
        <v>7894</v>
      </c>
      <c r="G7427">
        <v>257</v>
      </c>
      <c r="H7427">
        <v>28</v>
      </c>
      <c r="I7427" s="4">
        <v>229.94</v>
      </c>
      <c r="J7427" s="4">
        <v>1400.14</v>
      </c>
      <c r="K7427" s="2">
        <f t="shared" ref="K7427:K7490" si="812">G7427/F7427</f>
        <v>3.2556371928046619E-2</v>
      </c>
      <c r="L7427">
        <f t="shared" ref="L7427:L7490" si="813">IF(G7427=0,0,H7427/G7427)</f>
        <v>0.10894941634241245</v>
      </c>
      <c r="M7427" s="4">
        <f t="shared" ref="M7427:M7490" si="814">IF(G7427=0,0,I7427/G7427)</f>
        <v>0.8947081712062257</v>
      </c>
      <c r="N7427" s="4">
        <f t="shared" ref="N7427:N7490" si="815">IF(H7427=0,0,I7427/H7427)</f>
        <v>8.2121428571428563</v>
      </c>
      <c r="O7427">
        <f t="shared" ref="O7427:O7490" si="816">IF(I7427=0,0,J7427/I7427)</f>
        <v>6.0891536922675487</v>
      </c>
      <c r="P7427" s="4">
        <f t="shared" ref="P7427:P7490" si="817">J7427-I7427</f>
        <v>1170.2</v>
      </c>
      <c r="Q7427" t="str">
        <f t="shared" ref="Q7427:Q7490" si="818">IF(AND(N7427&lt;26.94,O7427&gt;3.57),"Efficient", "Inefficient")</f>
        <v>Efficient</v>
      </c>
    </row>
    <row r="7428" spans="1:17" x14ac:dyDescent="0.3">
      <c r="A7428" s="1">
        <v>45567</v>
      </c>
      <c r="B7428" t="s">
        <v>46</v>
      </c>
      <c r="C7428" t="s">
        <v>4</v>
      </c>
      <c r="D7428" t="s">
        <v>5</v>
      </c>
      <c r="E7428" t="s">
        <v>7</v>
      </c>
      <c r="F7428">
        <v>2433</v>
      </c>
      <c r="G7428">
        <v>95</v>
      </c>
      <c r="H7428">
        <v>5</v>
      </c>
      <c r="I7428" s="4">
        <v>68.180000000000007</v>
      </c>
      <c r="J7428" s="4">
        <v>325.18</v>
      </c>
      <c r="K7428" s="2">
        <f t="shared" si="812"/>
        <v>3.904644471845458E-2</v>
      </c>
      <c r="L7428">
        <f t="shared" si="813"/>
        <v>5.2631578947368418E-2</v>
      </c>
      <c r="M7428" s="4">
        <f t="shared" si="814"/>
        <v>0.71768421052631581</v>
      </c>
      <c r="N7428" s="4">
        <f t="shared" si="815"/>
        <v>13.636000000000001</v>
      </c>
      <c r="O7428">
        <f t="shared" si="816"/>
        <v>4.7694338515693744</v>
      </c>
      <c r="P7428" s="4">
        <f t="shared" si="817"/>
        <v>257</v>
      </c>
      <c r="Q7428" t="str">
        <f t="shared" si="818"/>
        <v>Efficient</v>
      </c>
    </row>
    <row r="7429" spans="1:17" x14ac:dyDescent="0.3">
      <c r="A7429" s="1">
        <v>45567</v>
      </c>
      <c r="B7429" t="s">
        <v>46</v>
      </c>
      <c r="C7429" t="s">
        <v>4</v>
      </c>
      <c r="D7429" t="s">
        <v>5</v>
      </c>
      <c r="E7429" t="s">
        <v>8</v>
      </c>
      <c r="F7429">
        <v>209</v>
      </c>
      <c r="G7429">
        <v>5</v>
      </c>
      <c r="H7429">
        <v>0</v>
      </c>
      <c r="I7429" s="4">
        <v>3.48</v>
      </c>
      <c r="J7429" s="4">
        <v>0</v>
      </c>
      <c r="K7429" s="2">
        <f t="shared" si="812"/>
        <v>2.3923444976076555E-2</v>
      </c>
      <c r="L7429">
        <f t="shared" si="813"/>
        <v>0</v>
      </c>
      <c r="M7429" s="4">
        <f t="shared" si="814"/>
        <v>0.69599999999999995</v>
      </c>
      <c r="N7429" s="4">
        <f t="shared" si="815"/>
        <v>0</v>
      </c>
      <c r="O7429">
        <f t="shared" si="816"/>
        <v>0</v>
      </c>
      <c r="P7429" s="4">
        <f t="shared" si="817"/>
        <v>-3.48</v>
      </c>
      <c r="Q7429" t="str">
        <f t="shared" si="818"/>
        <v>Inefficient</v>
      </c>
    </row>
    <row r="7430" spans="1:17" x14ac:dyDescent="0.3">
      <c r="A7430" s="1">
        <v>45567</v>
      </c>
      <c r="B7430" t="s">
        <v>46</v>
      </c>
      <c r="C7430" t="s">
        <v>4</v>
      </c>
      <c r="D7430" t="s">
        <v>9</v>
      </c>
      <c r="E7430" t="s">
        <v>6</v>
      </c>
      <c r="F7430">
        <v>9827</v>
      </c>
      <c r="G7430">
        <v>136</v>
      </c>
      <c r="H7430">
        <v>4</v>
      </c>
      <c r="I7430" s="4">
        <v>152.68</v>
      </c>
      <c r="J7430" s="4">
        <v>284.33999999999997</v>
      </c>
      <c r="K7430" s="2">
        <f t="shared" si="812"/>
        <v>1.3839422000610562E-2</v>
      </c>
      <c r="L7430">
        <f t="shared" si="813"/>
        <v>2.9411764705882353E-2</v>
      </c>
      <c r="M7430" s="4">
        <f t="shared" si="814"/>
        <v>1.1226470588235296</v>
      </c>
      <c r="N7430" s="4">
        <f t="shared" si="815"/>
        <v>38.17</v>
      </c>
      <c r="O7430">
        <f t="shared" si="816"/>
        <v>1.8623264343725436</v>
      </c>
      <c r="P7430" s="4">
        <f t="shared" si="817"/>
        <v>131.65999999999997</v>
      </c>
      <c r="Q7430" t="str">
        <f t="shared" si="818"/>
        <v>Inefficient</v>
      </c>
    </row>
    <row r="7431" spans="1:17" x14ac:dyDescent="0.3">
      <c r="A7431" s="1">
        <v>45567</v>
      </c>
      <c r="B7431" t="s">
        <v>46</v>
      </c>
      <c r="C7431" t="s">
        <v>4</v>
      </c>
      <c r="D7431" t="s">
        <v>9</v>
      </c>
      <c r="E7431" t="s">
        <v>7</v>
      </c>
      <c r="F7431">
        <v>4078</v>
      </c>
      <c r="G7431">
        <v>56</v>
      </c>
      <c r="H7431">
        <v>2</v>
      </c>
      <c r="I7431" s="4">
        <v>76.92</v>
      </c>
      <c r="J7431" s="4">
        <v>119.59</v>
      </c>
      <c r="K7431" s="2">
        <f t="shared" si="812"/>
        <v>1.3732221677292791E-2</v>
      </c>
      <c r="L7431">
        <f t="shared" si="813"/>
        <v>3.5714285714285712E-2</v>
      </c>
      <c r="M7431" s="4">
        <f t="shared" si="814"/>
        <v>1.3735714285714287</v>
      </c>
      <c r="N7431" s="4">
        <f t="shared" si="815"/>
        <v>38.46</v>
      </c>
      <c r="O7431">
        <f t="shared" si="816"/>
        <v>1.5547321892875716</v>
      </c>
      <c r="P7431" s="4">
        <f t="shared" si="817"/>
        <v>42.67</v>
      </c>
      <c r="Q7431" t="str">
        <f t="shared" si="818"/>
        <v>Inefficient</v>
      </c>
    </row>
    <row r="7432" spans="1:17" x14ac:dyDescent="0.3">
      <c r="A7432" s="1">
        <v>45567</v>
      </c>
      <c r="B7432" t="s">
        <v>46</v>
      </c>
      <c r="C7432" t="s">
        <v>4</v>
      </c>
      <c r="D7432" t="s">
        <v>9</v>
      </c>
      <c r="E7432" t="s">
        <v>8</v>
      </c>
      <c r="F7432">
        <v>129</v>
      </c>
      <c r="G7432">
        <v>1</v>
      </c>
      <c r="H7432">
        <v>0</v>
      </c>
      <c r="I7432" s="4">
        <v>3.33</v>
      </c>
      <c r="J7432" s="4">
        <v>0</v>
      </c>
      <c r="K7432" s="2">
        <f t="shared" si="812"/>
        <v>7.7519379844961239E-3</v>
      </c>
      <c r="L7432">
        <f t="shared" si="813"/>
        <v>0</v>
      </c>
      <c r="M7432" s="4">
        <f t="shared" si="814"/>
        <v>3.33</v>
      </c>
      <c r="N7432" s="4">
        <f t="shared" si="815"/>
        <v>0</v>
      </c>
      <c r="O7432">
        <f t="shared" si="816"/>
        <v>0</v>
      </c>
      <c r="P7432" s="4">
        <f t="shared" si="817"/>
        <v>-3.33</v>
      </c>
      <c r="Q7432" t="str">
        <f t="shared" si="818"/>
        <v>Inefficient</v>
      </c>
    </row>
    <row r="7433" spans="1:17" x14ac:dyDescent="0.3">
      <c r="A7433" s="1">
        <v>45567</v>
      </c>
      <c r="B7433" t="s">
        <v>46</v>
      </c>
      <c r="C7433" t="s">
        <v>4</v>
      </c>
      <c r="D7433" t="s">
        <v>10</v>
      </c>
      <c r="E7433" t="s">
        <v>6</v>
      </c>
      <c r="F7433">
        <v>5655</v>
      </c>
      <c r="G7433">
        <v>70</v>
      </c>
      <c r="H7433">
        <v>3</v>
      </c>
      <c r="I7433" s="4">
        <v>96.69</v>
      </c>
      <c r="J7433" s="4">
        <v>262.67</v>
      </c>
      <c r="K7433" s="2">
        <f t="shared" si="812"/>
        <v>1.237842617152962E-2</v>
      </c>
      <c r="L7433">
        <f t="shared" si="813"/>
        <v>4.2857142857142858E-2</v>
      </c>
      <c r="M7433" s="4">
        <f t="shared" si="814"/>
        <v>1.3812857142857142</v>
      </c>
      <c r="N7433" s="4">
        <f t="shared" si="815"/>
        <v>32.229999999999997</v>
      </c>
      <c r="O7433">
        <f t="shared" si="816"/>
        <v>2.7166201261764402</v>
      </c>
      <c r="P7433" s="4">
        <f t="shared" si="817"/>
        <v>165.98000000000002</v>
      </c>
      <c r="Q7433" t="str">
        <f t="shared" si="818"/>
        <v>Inefficient</v>
      </c>
    </row>
    <row r="7434" spans="1:17" x14ac:dyDescent="0.3">
      <c r="A7434" s="1">
        <v>45567</v>
      </c>
      <c r="B7434" t="s">
        <v>46</v>
      </c>
      <c r="C7434" t="s">
        <v>4</v>
      </c>
      <c r="D7434" t="s">
        <v>10</v>
      </c>
      <c r="E7434" t="s">
        <v>7</v>
      </c>
      <c r="F7434">
        <v>5320</v>
      </c>
      <c r="G7434">
        <v>73</v>
      </c>
      <c r="H7434">
        <v>4</v>
      </c>
      <c r="I7434" s="4">
        <v>111.68</v>
      </c>
      <c r="J7434" s="4">
        <v>335.34</v>
      </c>
      <c r="K7434" s="2">
        <f t="shared" si="812"/>
        <v>1.3721804511278196E-2</v>
      </c>
      <c r="L7434">
        <f t="shared" si="813"/>
        <v>5.4794520547945202E-2</v>
      </c>
      <c r="M7434" s="4">
        <f t="shared" si="814"/>
        <v>1.5298630136986302</v>
      </c>
      <c r="N7434" s="4">
        <f t="shared" si="815"/>
        <v>27.92</v>
      </c>
      <c r="O7434">
        <f t="shared" si="816"/>
        <v>3.0026862464183379</v>
      </c>
      <c r="P7434" s="4">
        <f t="shared" si="817"/>
        <v>223.65999999999997</v>
      </c>
      <c r="Q7434" t="str">
        <f t="shared" si="818"/>
        <v>Inefficient</v>
      </c>
    </row>
    <row r="7435" spans="1:17" x14ac:dyDescent="0.3">
      <c r="A7435" s="1">
        <v>45567</v>
      </c>
      <c r="B7435" t="s">
        <v>46</v>
      </c>
      <c r="C7435" t="s">
        <v>4</v>
      </c>
      <c r="D7435" t="s">
        <v>10</v>
      </c>
      <c r="E7435" t="s">
        <v>8</v>
      </c>
      <c r="F7435">
        <v>356</v>
      </c>
      <c r="G7435">
        <v>7</v>
      </c>
      <c r="H7435">
        <v>0</v>
      </c>
      <c r="I7435" s="4">
        <v>9.99</v>
      </c>
      <c r="J7435" s="4">
        <v>0</v>
      </c>
      <c r="K7435" s="2">
        <f t="shared" si="812"/>
        <v>1.9662921348314606E-2</v>
      </c>
      <c r="L7435">
        <f t="shared" si="813"/>
        <v>0</v>
      </c>
      <c r="M7435" s="4">
        <f t="shared" si="814"/>
        <v>1.4271428571428573</v>
      </c>
      <c r="N7435" s="4">
        <f t="shared" si="815"/>
        <v>0</v>
      </c>
      <c r="O7435">
        <f t="shared" si="816"/>
        <v>0</v>
      </c>
      <c r="P7435" s="4">
        <f t="shared" si="817"/>
        <v>-9.99</v>
      </c>
      <c r="Q7435" t="str">
        <f t="shared" si="818"/>
        <v>Inefficient</v>
      </c>
    </row>
    <row r="7436" spans="1:17" x14ac:dyDescent="0.3">
      <c r="A7436" s="1">
        <v>45567</v>
      </c>
      <c r="B7436" t="s">
        <v>46</v>
      </c>
      <c r="C7436" t="s">
        <v>11</v>
      </c>
      <c r="D7436" t="s">
        <v>5</v>
      </c>
      <c r="E7436" t="s">
        <v>6</v>
      </c>
      <c r="F7436">
        <v>8464</v>
      </c>
      <c r="G7436">
        <v>219</v>
      </c>
      <c r="H7436">
        <v>14</v>
      </c>
      <c r="I7436" s="4">
        <v>279.49</v>
      </c>
      <c r="J7436" s="4">
        <v>973.21</v>
      </c>
      <c r="K7436" s="2">
        <f t="shared" si="812"/>
        <v>2.587429111531191E-2</v>
      </c>
      <c r="L7436">
        <f t="shared" si="813"/>
        <v>6.3926940639269403E-2</v>
      </c>
      <c r="M7436" s="4">
        <f t="shared" si="814"/>
        <v>1.2762100456621004</v>
      </c>
      <c r="N7436" s="4">
        <f t="shared" si="815"/>
        <v>19.963571428571431</v>
      </c>
      <c r="O7436">
        <f t="shared" si="816"/>
        <v>3.4820923825539376</v>
      </c>
      <c r="P7436" s="4">
        <f t="shared" si="817"/>
        <v>693.72</v>
      </c>
      <c r="Q7436" t="str">
        <f t="shared" si="818"/>
        <v>Inefficient</v>
      </c>
    </row>
    <row r="7437" spans="1:17" x14ac:dyDescent="0.3">
      <c r="A7437" s="1">
        <v>45567</v>
      </c>
      <c r="B7437" t="s">
        <v>46</v>
      </c>
      <c r="C7437" t="s">
        <v>11</v>
      </c>
      <c r="D7437" t="s">
        <v>5</v>
      </c>
      <c r="E7437" t="s">
        <v>7</v>
      </c>
      <c r="F7437">
        <v>791</v>
      </c>
      <c r="G7437">
        <v>32</v>
      </c>
      <c r="H7437">
        <v>3</v>
      </c>
      <c r="I7437" s="4">
        <v>14.19</v>
      </c>
      <c r="J7437" s="4">
        <v>282.36</v>
      </c>
      <c r="K7437" s="2">
        <f t="shared" si="812"/>
        <v>4.0455120101137804E-2</v>
      </c>
      <c r="L7437">
        <f t="shared" si="813"/>
        <v>9.375E-2</v>
      </c>
      <c r="M7437" s="4">
        <f t="shared" si="814"/>
        <v>0.44343749999999998</v>
      </c>
      <c r="N7437" s="4">
        <f t="shared" si="815"/>
        <v>4.7299999999999995</v>
      </c>
      <c r="O7437">
        <f t="shared" si="816"/>
        <v>19.898520084566599</v>
      </c>
      <c r="P7437" s="4">
        <f t="shared" si="817"/>
        <v>268.17</v>
      </c>
      <c r="Q7437" t="str">
        <f t="shared" si="818"/>
        <v>Efficient</v>
      </c>
    </row>
    <row r="7438" spans="1:17" x14ac:dyDescent="0.3">
      <c r="A7438" s="1">
        <v>45567</v>
      </c>
      <c r="B7438" t="s">
        <v>46</v>
      </c>
      <c r="C7438" t="s">
        <v>11</v>
      </c>
      <c r="D7438" t="s">
        <v>5</v>
      </c>
      <c r="E7438" t="s">
        <v>8</v>
      </c>
      <c r="F7438">
        <v>473</v>
      </c>
      <c r="G7438">
        <v>11</v>
      </c>
      <c r="H7438">
        <v>1</v>
      </c>
      <c r="I7438" s="4">
        <v>11.3</v>
      </c>
      <c r="J7438" s="4">
        <v>95.5</v>
      </c>
      <c r="K7438" s="2">
        <f t="shared" si="812"/>
        <v>2.3255813953488372E-2</v>
      </c>
      <c r="L7438">
        <f t="shared" si="813"/>
        <v>9.0909090909090912E-2</v>
      </c>
      <c r="M7438" s="4">
        <f t="shared" si="814"/>
        <v>1.0272727272727273</v>
      </c>
      <c r="N7438" s="4">
        <f t="shared" si="815"/>
        <v>11.3</v>
      </c>
      <c r="O7438">
        <f t="shared" si="816"/>
        <v>8.4513274336283182</v>
      </c>
      <c r="P7438" s="4">
        <f t="shared" si="817"/>
        <v>84.2</v>
      </c>
      <c r="Q7438" t="str">
        <f t="shared" si="818"/>
        <v>Efficient</v>
      </c>
    </row>
    <row r="7439" spans="1:17" x14ac:dyDescent="0.3">
      <c r="A7439" s="1">
        <v>45567</v>
      </c>
      <c r="B7439" t="s">
        <v>46</v>
      </c>
      <c r="C7439" t="s">
        <v>11</v>
      </c>
      <c r="D7439" t="s">
        <v>9</v>
      </c>
      <c r="E7439" t="s">
        <v>6</v>
      </c>
      <c r="F7439">
        <v>5441</v>
      </c>
      <c r="G7439">
        <v>99</v>
      </c>
      <c r="H7439">
        <v>2</v>
      </c>
      <c r="I7439" s="4">
        <v>76.87</v>
      </c>
      <c r="J7439" s="4">
        <v>172.89</v>
      </c>
      <c r="K7439" s="2">
        <f t="shared" si="812"/>
        <v>1.8195184708693257E-2</v>
      </c>
      <c r="L7439">
        <f t="shared" si="813"/>
        <v>2.0202020202020204E-2</v>
      </c>
      <c r="M7439" s="4">
        <f t="shared" si="814"/>
        <v>0.77646464646464652</v>
      </c>
      <c r="N7439" s="4">
        <f t="shared" si="815"/>
        <v>38.435000000000002</v>
      </c>
      <c r="O7439">
        <f t="shared" si="816"/>
        <v>2.2491218941069335</v>
      </c>
      <c r="P7439" s="4">
        <f t="shared" si="817"/>
        <v>96.019999999999982</v>
      </c>
      <c r="Q7439" t="str">
        <f t="shared" si="818"/>
        <v>Inefficient</v>
      </c>
    </row>
    <row r="7440" spans="1:17" x14ac:dyDescent="0.3">
      <c r="A7440" s="1">
        <v>45567</v>
      </c>
      <c r="B7440" t="s">
        <v>46</v>
      </c>
      <c r="C7440" t="s">
        <v>11</v>
      </c>
      <c r="D7440" t="s">
        <v>9</v>
      </c>
      <c r="E7440" t="s">
        <v>7</v>
      </c>
      <c r="F7440">
        <v>795</v>
      </c>
      <c r="G7440">
        <v>8</v>
      </c>
      <c r="H7440">
        <v>0</v>
      </c>
      <c r="I7440" s="4">
        <v>15.28</v>
      </c>
      <c r="J7440" s="4">
        <v>0</v>
      </c>
      <c r="K7440" s="2">
        <f t="shared" si="812"/>
        <v>1.0062893081761006E-2</v>
      </c>
      <c r="L7440">
        <f t="shared" si="813"/>
        <v>0</v>
      </c>
      <c r="M7440" s="4">
        <f t="shared" si="814"/>
        <v>1.91</v>
      </c>
      <c r="N7440" s="4">
        <f t="shared" si="815"/>
        <v>0</v>
      </c>
      <c r="O7440">
        <f t="shared" si="816"/>
        <v>0</v>
      </c>
      <c r="P7440" s="4">
        <f t="shared" si="817"/>
        <v>-15.28</v>
      </c>
      <c r="Q7440" t="str">
        <f t="shared" si="818"/>
        <v>Inefficient</v>
      </c>
    </row>
    <row r="7441" spans="1:17" x14ac:dyDescent="0.3">
      <c r="A7441" s="1">
        <v>45567</v>
      </c>
      <c r="B7441" t="s">
        <v>46</v>
      </c>
      <c r="C7441" t="s">
        <v>11</v>
      </c>
      <c r="D7441" t="s">
        <v>9</v>
      </c>
      <c r="E7441" t="s">
        <v>8</v>
      </c>
      <c r="F7441">
        <v>559</v>
      </c>
      <c r="G7441">
        <v>5</v>
      </c>
      <c r="H7441">
        <v>0</v>
      </c>
      <c r="I7441" s="4">
        <v>18.600000000000001</v>
      </c>
      <c r="J7441" s="4">
        <v>0</v>
      </c>
      <c r="K7441" s="2">
        <f t="shared" si="812"/>
        <v>8.9445438282647581E-3</v>
      </c>
      <c r="L7441">
        <f t="shared" si="813"/>
        <v>0</v>
      </c>
      <c r="M7441" s="4">
        <f t="shared" si="814"/>
        <v>3.72</v>
      </c>
      <c r="N7441" s="4">
        <f t="shared" si="815"/>
        <v>0</v>
      </c>
      <c r="O7441">
        <f t="shared" si="816"/>
        <v>0</v>
      </c>
      <c r="P7441" s="4">
        <f t="shared" si="817"/>
        <v>-18.600000000000001</v>
      </c>
      <c r="Q7441" t="str">
        <f t="shared" si="818"/>
        <v>Inefficient</v>
      </c>
    </row>
    <row r="7442" spans="1:17" x14ac:dyDescent="0.3">
      <c r="A7442" s="1">
        <v>45567</v>
      </c>
      <c r="B7442" t="s">
        <v>46</v>
      </c>
      <c r="C7442" t="s">
        <v>11</v>
      </c>
      <c r="D7442" t="s">
        <v>10</v>
      </c>
      <c r="E7442" t="s">
        <v>6</v>
      </c>
      <c r="F7442">
        <v>8261</v>
      </c>
      <c r="G7442">
        <v>119</v>
      </c>
      <c r="H7442">
        <v>5</v>
      </c>
      <c r="I7442" s="4">
        <v>220.65</v>
      </c>
      <c r="J7442" s="4">
        <v>253.36</v>
      </c>
      <c r="K7442" s="2">
        <f t="shared" si="812"/>
        <v>1.4405035709962474E-2</v>
      </c>
      <c r="L7442">
        <f t="shared" si="813"/>
        <v>4.2016806722689079E-2</v>
      </c>
      <c r="M7442" s="4">
        <f t="shared" si="814"/>
        <v>1.854201680672269</v>
      </c>
      <c r="N7442" s="4">
        <f t="shared" si="815"/>
        <v>44.13</v>
      </c>
      <c r="O7442">
        <f t="shared" si="816"/>
        <v>1.1482438250623159</v>
      </c>
      <c r="P7442" s="4">
        <f t="shared" si="817"/>
        <v>32.710000000000008</v>
      </c>
      <c r="Q7442" t="str">
        <f t="shared" si="818"/>
        <v>Inefficient</v>
      </c>
    </row>
    <row r="7443" spans="1:17" x14ac:dyDescent="0.3">
      <c r="A7443" s="1">
        <v>45567</v>
      </c>
      <c r="B7443" t="s">
        <v>46</v>
      </c>
      <c r="C7443" t="s">
        <v>11</v>
      </c>
      <c r="D7443" t="s">
        <v>10</v>
      </c>
      <c r="E7443" t="s">
        <v>7</v>
      </c>
      <c r="F7443">
        <v>1815</v>
      </c>
      <c r="G7443">
        <v>20</v>
      </c>
      <c r="H7443">
        <v>1</v>
      </c>
      <c r="I7443" s="4">
        <v>49.6</v>
      </c>
      <c r="J7443" s="4">
        <v>84.08</v>
      </c>
      <c r="K7443" s="2">
        <f t="shared" si="812"/>
        <v>1.1019283746556474E-2</v>
      </c>
      <c r="L7443">
        <f t="shared" si="813"/>
        <v>0.05</v>
      </c>
      <c r="M7443" s="4">
        <f t="shared" si="814"/>
        <v>2.48</v>
      </c>
      <c r="N7443" s="4">
        <f t="shared" si="815"/>
        <v>49.6</v>
      </c>
      <c r="O7443">
        <f t="shared" si="816"/>
        <v>1.6951612903225806</v>
      </c>
      <c r="P7443" s="4">
        <f t="shared" si="817"/>
        <v>34.479999999999997</v>
      </c>
      <c r="Q7443" t="str">
        <f t="shared" si="818"/>
        <v>Inefficient</v>
      </c>
    </row>
    <row r="7444" spans="1:17" x14ac:dyDescent="0.3">
      <c r="A7444" s="1">
        <v>45567</v>
      </c>
      <c r="B7444" t="s">
        <v>46</v>
      </c>
      <c r="C7444" t="s">
        <v>11</v>
      </c>
      <c r="D7444" t="s">
        <v>10</v>
      </c>
      <c r="E7444" t="s">
        <v>8</v>
      </c>
      <c r="F7444">
        <v>756</v>
      </c>
      <c r="G7444">
        <v>19</v>
      </c>
      <c r="H7444">
        <v>0</v>
      </c>
      <c r="I7444" s="4">
        <v>27.25</v>
      </c>
      <c r="J7444" s="4">
        <v>0</v>
      </c>
      <c r="K7444" s="2">
        <f t="shared" si="812"/>
        <v>2.5132275132275131E-2</v>
      </c>
      <c r="L7444">
        <f t="shared" si="813"/>
        <v>0</v>
      </c>
      <c r="M7444" s="4">
        <f t="shared" si="814"/>
        <v>1.4342105263157894</v>
      </c>
      <c r="N7444" s="4">
        <f t="shared" si="815"/>
        <v>0</v>
      </c>
      <c r="O7444">
        <f t="shared" si="816"/>
        <v>0</v>
      </c>
      <c r="P7444" s="4">
        <f t="shared" si="817"/>
        <v>-27.25</v>
      </c>
      <c r="Q7444" t="str">
        <f t="shared" si="818"/>
        <v>Inefficient</v>
      </c>
    </row>
    <row r="7445" spans="1:17" x14ac:dyDescent="0.3">
      <c r="A7445" s="1">
        <v>45567</v>
      </c>
      <c r="B7445" t="s">
        <v>46</v>
      </c>
      <c r="C7445" t="s">
        <v>12</v>
      </c>
      <c r="D7445" t="s">
        <v>5</v>
      </c>
      <c r="E7445" t="s">
        <v>6</v>
      </c>
      <c r="F7445">
        <v>2874</v>
      </c>
      <c r="G7445">
        <v>128</v>
      </c>
      <c r="H7445">
        <v>12</v>
      </c>
      <c r="I7445" s="4">
        <v>53.18</v>
      </c>
      <c r="J7445" s="4">
        <v>702.6</v>
      </c>
      <c r="K7445" s="2">
        <f t="shared" si="812"/>
        <v>4.4537230340988172E-2</v>
      </c>
      <c r="L7445">
        <f t="shared" si="813"/>
        <v>9.375E-2</v>
      </c>
      <c r="M7445" s="4">
        <f t="shared" si="814"/>
        <v>0.41546875</v>
      </c>
      <c r="N7445" s="4">
        <f t="shared" si="815"/>
        <v>4.4316666666666666</v>
      </c>
      <c r="O7445">
        <f t="shared" si="816"/>
        <v>13.21173373448665</v>
      </c>
      <c r="P7445" s="4">
        <f t="shared" si="817"/>
        <v>649.42000000000007</v>
      </c>
      <c r="Q7445" t="str">
        <f t="shared" si="818"/>
        <v>Efficient</v>
      </c>
    </row>
    <row r="7446" spans="1:17" x14ac:dyDescent="0.3">
      <c r="A7446" s="1">
        <v>45567</v>
      </c>
      <c r="B7446" t="s">
        <v>46</v>
      </c>
      <c r="C7446" t="s">
        <v>12</v>
      </c>
      <c r="D7446" t="s">
        <v>5</v>
      </c>
      <c r="E7446" t="s">
        <v>7</v>
      </c>
      <c r="F7446">
        <v>6041</v>
      </c>
      <c r="G7446">
        <v>297</v>
      </c>
      <c r="H7446">
        <v>41</v>
      </c>
      <c r="I7446" s="4">
        <v>84.59</v>
      </c>
      <c r="J7446" s="4">
        <v>3949.8</v>
      </c>
      <c r="K7446" s="2">
        <f t="shared" si="812"/>
        <v>4.9164045687800036E-2</v>
      </c>
      <c r="L7446">
        <f t="shared" si="813"/>
        <v>0.13804713804713806</v>
      </c>
      <c r="M7446" s="4">
        <f t="shared" si="814"/>
        <v>0.28481481481481485</v>
      </c>
      <c r="N7446" s="4">
        <f t="shared" si="815"/>
        <v>2.0631707317073174</v>
      </c>
      <c r="O7446">
        <f t="shared" si="816"/>
        <v>46.693462584229813</v>
      </c>
      <c r="P7446" s="4">
        <f t="shared" si="817"/>
        <v>3865.21</v>
      </c>
      <c r="Q7446" t="str">
        <f t="shared" si="818"/>
        <v>Efficient</v>
      </c>
    </row>
    <row r="7447" spans="1:17" x14ac:dyDescent="0.3">
      <c r="A7447" s="1">
        <v>45567</v>
      </c>
      <c r="B7447" t="s">
        <v>46</v>
      </c>
      <c r="C7447" t="s">
        <v>12</v>
      </c>
      <c r="D7447" t="s">
        <v>5</v>
      </c>
      <c r="E7447" t="s">
        <v>8</v>
      </c>
      <c r="F7447">
        <v>2563</v>
      </c>
      <c r="G7447">
        <v>69</v>
      </c>
      <c r="H7447">
        <v>6</v>
      </c>
      <c r="I7447" s="4">
        <v>52.41</v>
      </c>
      <c r="J7447" s="4">
        <v>416.53</v>
      </c>
      <c r="K7447" s="2">
        <f t="shared" si="812"/>
        <v>2.6921576277799453E-2</v>
      </c>
      <c r="L7447">
        <f t="shared" si="813"/>
        <v>8.6956521739130432E-2</v>
      </c>
      <c r="M7447" s="4">
        <f t="shared" si="814"/>
        <v>0.75956521739130434</v>
      </c>
      <c r="N7447" s="4">
        <f t="shared" si="815"/>
        <v>8.7349999999999994</v>
      </c>
      <c r="O7447">
        <f t="shared" si="816"/>
        <v>7.9475290975004773</v>
      </c>
      <c r="P7447" s="4">
        <f t="shared" si="817"/>
        <v>364.12</v>
      </c>
      <c r="Q7447" t="str">
        <f t="shared" si="818"/>
        <v>Efficient</v>
      </c>
    </row>
    <row r="7448" spans="1:17" x14ac:dyDescent="0.3">
      <c r="A7448" s="1">
        <v>45567</v>
      </c>
      <c r="B7448" t="s">
        <v>46</v>
      </c>
      <c r="C7448" t="s">
        <v>12</v>
      </c>
      <c r="D7448" t="s">
        <v>9</v>
      </c>
      <c r="E7448" t="s">
        <v>6</v>
      </c>
      <c r="F7448">
        <v>1118</v>
      </c>
      <c r="G7448">
        <v>5</v>
      </c>
      <c r="H7448">
        <v>0</v>
      </c>
      <c r="I7448" s="4">
        <v>32.950000000000003</v>
      </c>
      <c r="J7448" s="4">
        <v>0</v>
      </c>
      <c r="K7448" s="2">
        <f t="shared" si="812"/>
        <v>4.4722719141323791E-3</v>
      </c>
      <c r="L7448">
        <f t="shared" si="813"/>
        <v>0</v>
      </c>
      <c r="M7448" s="4">
        <f t="shared" si="814"/>
        <v>6.5900000000000007</v>
      </c>
      <c r="N7448" s="4">
        <f t="shared" si="815"/>
        <v>0</v>
      </c>
      <c r="O7448">
        <f t="shared" si="816"/>
        <v>0</v>
      </c>
      <c r="P7448" s="4">
        <f t="shared" si="817"/>
        <v>-32.950000000000003</v>
      </c>
      <c r="Q7448" t="str">
        <f t="shared" si="818"/>
        <v>Inefficient</v>
      </c>
    </row>
    <row r="7449" spans="1:17" x14ac:dyDescent="0.3">
      <c r="A7449" s="1">
        <v>45567</v>
      </c>
      <c r="B7449" t="s">
        <v>46</v>
      </c>
      <c r="C7449" t="s">
        <v>12</v>
      </c>
      <c r="D7449" t="s">
        <v>9</v>
      </c>
      <c r="E7449" t="s">
        <v>7</v>
      </c>
      <c r="F7449">
        <v>9409</v>
      </c>
      <c r="G7449">
        <v>187</v>
      </c>
      <c r="H7449">
        <v>2</v>
      </c>
      <c r="I7449" s="4">
        <v>277.5</v>
      </c>
      <c r="J7449" s="4">
        <v>117.44</v>
      </c>
      <c r="K7449" s="2">
        <f t="shared" si="812"/>
        <v>1.9874588160272079E-2</v>
      </c>
      <c r="L7449">
        <f t="shared" si="813"/>
        <v>1.06951871657754E-2</v>
      </c>
      <c r="M7449" s="4">
        <f t="shared" si="814"/>
        <v>1.4839572192513368</v>
      </c>
      <c r="N7449" s="4">
        <f t="shared" si="815"/>
        <v>138.75</v>
      </c>
      <c r="O7449">
        <f t="shared" si="816"/>
        <v>0.42320720720720723</v>
      </c>
      <c r="P7449" s="4">
        <f t="shared" si="817"/>
        <v>-160.06</v>
      </c>
      <c r="Q7449" t="str">
        <f t="shared" si="818"/>
        <v>Inefficient</v>
      </c>
    </row>
    <row r="7450" spans="1:17" x14ac:dyDescent="0.3">
      <c r="A7450" s="1">
        <v>45567</v>
      </c>
      <c r="B7450" t="s">
        <v>46</v>
      </c>
      <c r="C7450" t="s">
        <v>12</v>
      </c>
      <c r="D7450" t="s">
        <v>9</v>
      </c>
      <c r="E7450" t="s">
        <v>8</v>
      </c>
      <c r="F7450">
        <v>4900</v>
      </c>
      <c r="G7450">
        <v>57</v>
      </c>
      <c r="H7450">
        <v>0</v>
      </c>
      <c r="I7450" s="4">
        <v>147.65</v>
      </c>
      <c r="J7450" s="4">
        <v>0</v>
      </c>
      <c r="K7450" s="2">
        <f t="shared" si="812"/>
        <v>1.163265306122449E-2</v>
      </c>
      <c r="L7450">
        <f t="shared" si="813"/>
        <v>0</v>
      </c>
      <c r="M7450" s="4">
        <f t="shared" si="814"/>
        <v>2.5903508771929826</v>
      </c>
      <c r="N7450" s="4">
        <f t="shared" si="815"/>
        <v>0</v>
      </c>
      <c r="O7450">
        <f t="shared" si="816"/>
        <v>0</v>
      </c>
      <c r="P7450" s="4">
        <f t="shared" si="817"/>
        <v>-147.65</v>
      </c>
      <c r="Q7450" t="str">
        <f t="shared" si="818"/>
        <v>Inefficient</v>
      </c>
    </row>
    <row r="7451" spans="1:17" x14ac:dyDescent="0.3">
      <c r="A7451" s="1">
        <v>45567</v>
      </c>
      <c r="B7451" t="s">
        <v>46</v>
      </c>
      <c r="C7451" t="s">
        <v>12</v>
      </c>
      <c r="D7451" t="s">
        <v>10</v>
      </c>
      <c r="E7451" t="s">
        <v>6</v>
      </c>
      <c r="F7451">
        <v>1287</v>
      </c>
      <c r="G7451">
        <v>16</v>
      </c>
      <c r="H7451">
        <v>0</v>
      </c>
      <c r="I7451" s="4">
        <v>27.95</v>
      </c>
      <c r="J7451" s="4">
        <v>0</v>
      </c>
      <c r="K7451" s="2">
        <f t="shared" si="812"/>
        <v>1.2432012432012432E-2</v>
      </c>
      <c r="L7451">
        <f t="shared" si="813"/>
        <v>0</v>
      </c>
      <c r="M7451" s="4">
        <f t="shared" si="814"/>
        <v>1.746875</v>
      </c>
      <c r="N7451" s="4">
        <f t="shared" si="815"/>
        <v>0</v>
      </c>
      <c r="O7451">
        <f t="shared" si="816"/>
        <v>0</v>
      </c>
      <c r="P7451" s="4">
        <f t="shared" si="817"/>
        <v>-27.95</v>
      </c>
      <c r="Q7451" t="str">
        <f t="shared" si="818"/>
        <v>Inefficient</v>
      </c>
    </row>
    <row r="7452" spans="1:17" x14ac:dyDescent="0.3">
      <c r="A7452" s="1">
        <v>45567</v>
      </c>
      <c r="B7452" t="s">
        <v>46</v>
      </c>
      <c r="C7452" t="s">
        <v>12</v>
      </c>
      <c r="D7452" t="s">
        <v>10</v>
      </c>
      <c r="E7452" t="s">
        <v>7</v>
      </c>
      <c r="F7452">
        <v>11343</v>
      </c>
      <c r="G7452">
        <v>301</v>
      </c>
      <c r="H7452">
        <v>12</v>
      </c>
      <c r="I7452" s="4">
        <v>193.92</v>
      </c>
      <c r="J7452" s="4">
        <v>885.11</v>
      </c>
      <c r="K7452" s="2">
        <f t="shared" si="812"/>
        <v>2.6536189720532486E-2</v>
      </c>
      <c r="L7452">
        <f t="shared" si="813"/>
        <v>3.9867109634551492E-2</v>
      </c>
      <c r="M7452" s="4">
        <f t="shared" si="814"/>
        <v>0.64425249169435217</v>
      </c>
      <c r="N7452" s="4">
        <f t="shared" si="815"/>
        <v>16.16</v>
      </c>
      <c r="O7452">
        <f t="shared" si="816"/>
        <v>4.5643048679867988</v>
      </c>
      <c r="P7452" s="4">
        <f t="shared" si="817"/>
        <v>691.19</v>
      </c>
      <c r="Q7452" t="str">
        <f t="shared" si="818"/>
        <v>Efficient</v>
      </c>
    </row>
    <row r="7453" spans="1:17" x14ac:dyDescent="0.3">
      <c r="A7453" s="1">
        <v>45567</v>
      </c>
      <c r="B7453" t="s">
        <v>46</v>
      </c>
      <c r="C7453" t="s">
        <v>12</v>
      </c>
      <c r="D7453" t="s">
        <v>10</v>
      </c>
      <c r="E7453" t="s">
        <v>8</v>
      </c>
      <c r="F7453">
        <v>2392</v>
      </c>
      <c r="G7453">
        <v>47</v>
      </c>
      <c r="H7453">
        <v>2</v>
      </c>
      <c r="I7453" s="4">
        <v>34.58</v>
      </c>
      <c r="J7453" s="4">
        <v>113.38</v>
      </c>
      <c r="K7453" s="2">
        <f t="shared" si="812"/>
        <v>1.9648829431438128E-2</v>
      </c>
      <c r="L7453">
        <f t="shared" si="813"/>
        <v>4.2553191489361701E-2</v>
      </c>
      <c r="M7453" s="4">
        <f t="shared" si="814"/>
        <v>0.73574468085106381</v>
      </c>
      <c r="N7453" s="4">
        <f t="shared" si="815"/>
        <v>17.29</v>
      </c>
      <c r="O7453">
        <f t="shared" si="816"/>
        <v>3.2787738577212262</v>
      </c>
      <c r="P7453" s="4">
        <f t="shared" si="817"/>
        <v>78.8</v>
      </c>
      <c r="Q7453" t="str">
        <f t="shared" si="818"/>
        <v>Inefficient</v>
      </c>
    </row>
    <row r="7454" spans="1:17" x14ac:dyDescent="0.3">
      <c r="A7454" s="1">
        <v>45568</v>
      </c>
      <c r="B7454" t="s">
        <v>46</v>
      </c>
      <c r="C7454" t="s">
        <v>4</v>
      </c>
      <c r="D7454" t="s">
        <v>5</v>
      </c>
      <c r="E7454" t="s">
        <v>6</v>
      </c>
      <c r="F7454">
        <v>6314</v>
      </c>
      <c r="G7454">
        <v>305</v>
      </c>
      <c r="H7454">
        <v>35</v>
      </c>
      <c r="I7454" s="4">
        <v>103.68</v>
      </c>
      <c r="J7454" s="4">
        <v>3171.11</v>
      </c>
      <c r="K7454" s="2">
        <f t="shared" si="812"/>
        <v>4.8305353183401963E-2</v>
      </c>
      <c r="L7454">
        <f t="shared" si="813"/>
        <v>0.11475409836065574</v>
      </c>
      <c r="M7454" s="4">
        <f t="shared" si="814"/>
        <v>0.3399344262295082</v>
      </c>
      <c r="N7454" s="4">
        <f t="shared" si="815"/>
        <v>2.9622857142857146</v>
      </c>
      <c r="O7454">
        <f t="shared" si="816"/>
        <v>30.585551697530864</v>
      </c>
      <c r="P7454" s="4">
        <f t="shared" si="817"/>
        <v>3067.4300000000003</v>
      </c>
      <c r="Q7454" t="str">
        <f t="shared" si="818"/>
        <v>Efficient</v>
      </c>
    </row>
    <row r="7455" spans="1:17" x14ac:dyDescent="0.3">
      <c r="A7455" s="1">
        <v>45568</v>
      </c>
      <c r="B7455" t="s">
        <v>46</v>
      </c>
      <c r="C7455" t="s">
        <v>4</v>
      </c>
      <c r="D7455" t="s">
        <v>5</v>
      </c>
      <c r="E7455" t="s">
        <v>7</v>
      </c>
      <c r="F7455">
        <v>6545</v>
      </c>
      <c r="G7455">
        <v>218</v>
      </c>
      <c r="H7455">
        <v>32</v>
      </c>
      <c r="I7455" s="4">
        <v>191.49</v>
      </c>
      <c r="J7455" s="4">
        <v>2166.4499999999998</v>
      </c>
      <c r="K7455" s="2">
        <f t="shared" si="812"/>
        <v>3.330786860198625E-2</v>
      </c>
      <c r="L7455">
        <f t="shared" si="813"/>
        <v>0.14678899082568808</v>
      </c>
      <c r="M7455" s="4">
        <f t="shared" si="814"/>
        <v>0.87839449541284409</v>
      </c>
      <c r="N7455" s="4">
        <f t="shared" si="815"/>
        <v>5.9840625000000003</v>
      </c>
      <c r="O7455">
        <f t="shared" si="816"/>
        <v>11.31364562118126</v>
      </c>
      <c r="P7455" s="4">
        <f t="shared" si="817"/>
        <v>1974.9599999999998</v>
      </c>
      <c r="Q7455" t="str">
        <f t="shared" si="818"/>
        <v>Efficient</v>
      </c>
    </row>
    <row r="7456" spans="1:17" x14ac:dyDescent="0.3">
      <c r="A7456" s="1">
        <v>45568</v>
      </c>
      <c r="B7456" t="s">
        <v>46</v>
      </c>
      <c r="C7456" t="s">
        <v>4</v>
      </c>
      <c r="D7456" t="s">
        <v>5</v>
      </c>
      <c r="E7456" t="s">
        <v>8</v>
      </c>
      <c r="F7456">
        <v>682</v>
      </c>
      <c r="G7456">
        <v>17</v>
      </c>
      <c r="H7456">
        <v>2</v>
      </c>
      <c r="I7456" s="4">
        <v>21.39</v>
      </c>
      <c r="J7456" s="4">
        <v>165.14</v>
      </c>
      <c r="K7456" s="2">
        <f t="shared" si="812"/>
        <v>2.4926686217008796E-2</v>
      </c>
      <c r="L7456">
        <f t="shared" si="813"/>
        <v>0.11764705882352941</v>
      </c>
      <c r="M7456" s="4">
        <f t="shared" si="814"/>
        <v>1.2582352941176471</v>
      </c>
      <c r="N7456" s="4">
        <f t="shared" si="815"/>
        <v>10.695</v>
      </c>
      <c r="O7456">
        <f t="shared" si="816"/>
        <v>7.7204301075268811</v>
      </c>
      <c r="P7456" s="4">
        <f t="shared" si="817"/>
        <v>143.75</v>
      </c>
      <c r="Q7456" t="str">
        <f t="shared" si="818"/>
        <v>Efficient</v>
      </c>
    </row>
    <row r="7457" spans="1:17" x14ac:dyDescent="0.3">
      <c r="A7457" s="1">
        <v>45568</v>
      </c>
      <c r="B7457" t="s">
        <v>46</v>
      </c>
      <c r="C7457" t="s">
        <v>4</v>
      </c>
      <c r="D7457" t="s">
        <v>9</v>
      </c>
      <c r="E7457" t="s">
        <v>6</v>
      </c>
      <c r="F7457">
        <v>4368</v>
      </c>
      <c r="G7457">
        <v>39</v>
      </c>
      <c r="H7457">
        <v>0</v>
      </c>
      <c r="I7457" s="4">
        <v>141.46</v>
      </c>
      <c r="J7457" s="4">
        <v>0</v>
      </c>
      <c r="K7457" s="2">
        <f t="shared" si="812"/>
        <v>8.9285714285714281E-3</v>
      </c>
      <c r="L7457">
        <f t="shared" si="813"/>
        <v>0</v>
      </c>
      <c r="M7457" s="4">
        <f t="shared" si="814"/>
        <v>3.6271794871794873</v>
      </c>
      <c r="N7457" s="4">
        <f t="shared" si="815"/>
        <v>0</v>
      </c>
      <c r="O7457">
        <f t="shared" si="816"/>
        <v>0</v>
      </c>
      <c r="P7457" s="4">
        <f t="shared" si="817"/>
        <v>-141.46</v>
      </c>
      <c r="Q7457" t="str">
        <f t="shared" si="818"/>
        <v>Inefficient</v>
      </c>
    </row>
    <row r="7458" spans="1:17" x14ac:dyDescent="0.3">
      <c r="A7458" s="1">
        <v>45568</v>
      </c>
      <c r="B7458" t="s">
        <v>46</v>
      </c>
      <c r="C7458" t="s">
        <v>4</v>
      </c>
      <c r="D7458" t="s">
        <v>9</v>
      </c>
      <c r="E7458" t="s">
        <v>7</v>
      </c>
      <c r="F7458">
        <v>7609</v>
      </c>
      <c r="G7458">
        <v>140</v>
      </c>
      <c r="H7458">
        <v>6</v>
      </c>
      <c r="I7458" s="4">
        <v>104.51</v>
      </c>
      <c r="J7458" s="4">
        <v>341.66</v>
      </c>
      <c r="K7458" s="2">
        <f t="shared" si="812"/>
        <v>1.8399264029438821E-2</v>
      </c>
      <c r="L7458">
        <f t="shared" si="813"/>
        <v>4.2857142857142858E-2</v>
      </c>
      <c r="M7458" s="4">
        <f t="shared" si="814"/>
        <v>0.74650000000000005</v>
      </c>
      <c r="N7458" s="4">
        <f t="shared" si="815"/>
        <v>17.418333333333333</v>
      </c>
      <c r="O7458">
        <f t="shared" si="816"/>
        <v>3.2691608458520718</v>
      </c>
      <c r="P7458" s="4">
        <f t="shared" si="817"/>
        <v>237.15000000000003</v>
      </c>
      <c r="Q7458" t="str">
        <f t="shared" si="818"/>
        <v>Inefficient</v>
      </c>
    </row>
    <row r="7459" spans="1:17" x14ac:dyDescent="0.3">
      <c r="A7459" s="1">
        <v>45568</v>
      </c>
      <c r="B7459" t="s">
        <v>46</v>
      </c>
      <c r="C7459" t="s">
        <v>4</v>
      </c>
      <c r="D7459" t="s">
        <v>9</v>
      </c>
      <c r="E7459" t="s">
        <v>8</v>
      </c>
      <c r="F7459">
        <v>621</v>
      </c>
      <c r="G7459">
        <v>9</v>
      </c>
      <c r="H7459">
        <v>0</v>
      </c>
      <c r="I7459" s="4">
        <v>13.16</v>
      </c>
      <c r="J7459" s="4">
        <v>0</v>
      </c>
      <c r="K7459" s="2">
        <f t="shared" si="812"/>
        <v>1.4492753623188406E-2</v>
      </c>
      <c r="L7459">
        <f t="shared" si="813"/>
        <v>0</v>
      </c>
      <c r="M7459" s="4">
        <f t="shared" si="814"/>
        <v>1.4622222222222223</v>
      </c>
      <c r="N7459" s="4">
        <f t="shared" si="815"/>
        <v>0</v>
      </c>
      <c r="O7459">
        <f t="shared" si="816"/>
        <v>0</v>
      </c>
      <c r="P7459" s="4">
        <f t="shared" si="817"/>
        <v>-13.16</v>
      </c>
      <c r="Q7459" t="str">
        <f t="shared" si="818"/>
        <v>Inefficient</v>
      </c>
    </row>
    <row r="7460" spans="1:17" x14ac:dyDescent="0.3">
      <c r="A7460" s="1">
        <v>45568</v>
      </c>
      <c r="B7460" t="s">
        <v>46</v>
      </c>
      <c r="C7460" t="s">
        <v>4</v>
      </c>
      <c r="D7460" t="s">
        <v>10</v>
      </c>
      <c r="E7460" t="s">
        <v>6</v>
      </c>
      <c r="F7460">
        <v>6938</v>
      </c>
      <c r="G7460">
        <v>119</v>
      </c>
      <c r="H7460">
        <v>6</v>
      </c>
      <c r="I7460" s="4">
        <v>234.56</v>
      </c>
      <c r="J7460" s="4">
        <v>382.45</v>
      </c>
      <c r="K7460" s="2">
        <f t="shared" si="812"/>
        <v>1.7151916978956471E-2</v>
      </c>
      <c r="L7460">
        <f t="shared" si="813"/>
        <v>5.0420168067226892E-2</v>
      </c>
      <c r="M7460" s="4">
        <f t="shared" si="814"/>
        <v>1.97109243697479</v>
      </c>
      <c r="N7460" s="4">
        <f t="shared" si="815"/>
        <v>39.093333333333334</v>
      </c>
      <c r="O7460">
        <f t="shared" si="816"/>
        <v>1.6304996589358798</v>
      </c>
      <c r="P7460" s="4">
        <f t="shared" si="817"/>
        <v>147.88999999999999</v>
      </c>
      <c r="Q7460" t="str">
        <f t="shared" si="818"/>
        <v>Inefficient</v>
      </c>
    </row>
    <row r="7461" spans="1:17" x14ac:dyDescent="0.3">
      <c r="A7461" s="1">
        <v>45568</v>
      </c>
      <c r="B7461" t="s">
        <v>46</v>
      </c>
      <c r="C7461" t="s">
        <v>4</v>
      </c>
      <c r="D7461" t="s">
        <v>10</v>
      </c>
      <c r="E7461" t="s">
        <v>7</v>
      </c>
      <c r="F7461">
        <v>6613</v>
      </c>
      <c r="G7461">
        <v>150</v>
      </c>
      <c r="H7461">
        <v>7</v>
      </c>
      <c r="I7461" s="4">
        <v>188.11</v>
      </c>
      <c r="J7461" s="4">
        <v>356.32</v>
      </c>
      <c r="K7461" s="2">
        <f t="shared" si="812"/>
        <v>2.2682594888855285E-2</v>
      </c>
      <c r="L7461">
        <f t="shared" si="813"/>
        <v>4.6666666666666669E-2</v>
      </c>
      <c r="M7461" s="4">
        <f t="shared" si="814"/>
        <v>1.2540666666666667</v>
      </c>
      <c r="N7461" s="4">
        <f t="shared" si="815"/>
        <v>26.872857142857146</v>
      </c>
      <c r="O7461">
        <f t="shared" si="816"/>
        <v>1.8942108340864385</v>
      </c>
      <c r="P7461" s="4">
        <f t="shared" si="817"/>
        <v>168.20999999999998</v>
      </c>
      <c r="Q7461" t="str">
        <f t="shared" si="818"/>
        <v>Inefficient</v>
      </c>
    </row>
    <row r="7462" spans="1:17" x14ac:dyDescent="0.3">
      <c r="A7462" s="1">
        <v>45568</v>
      </c>
      <c r="B7462" t="s">
        <v>46</v>
      </c>
      <c r="C7462" t="s">
        <v>4</v>
      </c>
      <c r="D7462" t="s">
        <v>10</v>
      </c>
      <c r="E7462" t="s">
        <v>8</v>
      </c>
      <c r="F7462">
        <v>843</v>
      </c>
      <c r="G7462">
        <v>23</v>
      </c>
      <c r="H7462">
        <v>1</v>
      </c>
      <c r="I7462" s="4">
        <v>18.86</v>
      </c>
      <c r="J7462" s="4">
        <v>59.27</v>
      </c>
      <c r="K7462" s="2">
        <f t="shared" si="812"/>
        <v>2.7283511269276393E-2</v>
      </c>
      <c r="L7462">
        <f t="shared" si="813"/>
        <v>4.3478260869565216E-2</v>
      </c>
      <c r="M7462" s="4">
        <f t="shared" si="814"/>
        <v>0.82</v>
      </c>
      <c r="N7462" s="4">
        <f t="shared" si="815"/>
        <v>18.86</v>
      </c>
      <c r="O7462">
        <f t="shared" si="816"/>
        <v>3.1426299045599153</v>
      </c>
      <c r="P7462" s="4">
        <f t="shared" si="817"/>
        <v>40.410000000000004</v>
      </c>
      <c r="Q7462" t="str">
        <f t="shared" si="818"/>
        <v>Inefficient</v>
      </c>
    </row>
    <row r="7463" spans="1:17" x14ac:dyDescent="0.3">
      <c r="A7463" s="1">
        <v>45568</v>
      </c>
      <c r="B7463" t="s">
        <v>46</v>
      </c>
      <c r="C7463" t="s">
        <v>11</v>
      </c>
      <c r="D7463" t="s">
        <v>5</v>
      </c>
      <c r="E7463" t="s">
        <v>6</v>
      </c>
      <c r="F7463">
        <v>6493</v>
      </c>
      <c r="G7463">
        <v>277</v>
      </c>
      <c r="H7463">
        <v>28</v>
      </c>
      <c r="I7463" s="4">
        <v>170.49</v>
      </c>
      <c r="J7463" s="4">
        <v>2405.0700000000002</v>
      </c>
      <c r="K7463" s="2">
        <f t="shared" si="812"/>
        <v>4.2661327583551518E-2</v>
      </c>
      <c r="L7463">
        <f t="shared" si="813"/>
        <v>0.10108303249097472</v>
      </c>
      <c r="M7463" s="4">
        <f t="shared" si="814"/>
        <v>0.61548736462093867</v>
      </c>
      <c r="N7463" s="4">
        <f t="shared" si="815"/>
        <v>6.0889285714285721</v>
      </c>
      <c r="O7463">
        <f t="shared" si="816"/>
        <v>14.106809783565019</v>
      </c>
      <c r="P7463" s="4">
        <f t="shared" si="817"/>
        <v>2234.58</v>
      </c>
      <c r="Q7463" t="str">
        <f t="shared" si="818"/>
        <v>Efficient</v>
      </c>
    </row>
    <row r="7464" spans="1:17" x14ac:dyDescent="0.3">
      <c r="A7464" s="1">
        <v>45568</v>
      </c>
      <c r="B7464" t="s">
        <v>46</v>
      </c>
      <c r="C7464" t="s">
        <v>11</v>
      </c>
      <c r="D7464" t="s">
        <v>5</v>
      </c>
      <c r="E7464" t="s">
        <v>7</v>
      </c>
      <c r="F7464">
        <v>1389</v>
      </c>
      <c r="G7464">
        <v>28</v>
      </c>
      <c r="H7464">
        <v>3</v>
      </c>
      <c r="I7464" s="4">
        <v>42.06</v>
      </c>
      <c r="J7464" s="4">
        <v>223.07</v>
      </c>
      <c r="K7464" s="2">
        <f t="shared" si="812"/>
        <v>2.0158387329013677E-2</v>
      </c>
      <c r="L7464">
        <f t="shared" si="813"/>
        <v>0.10714285714285714</v>
      </c>
      <c r="M7464" s="4">
        <f t="shared" si="814"/>
        <v>1.5021428571428572</v>
      </c>
      <c r="N7464" s="4">
        <f t="shared" si="815"/>
        <v>14.020000000000001</v>
      </c>
      <c r="O7464">
        <f t="shared" si="816"/>
        <v>5.3036138849262953</v>
      </c>
      <c r="P7464" s="4">
        <f t="shared" si="817"/>
        <v>181.01</v>
      </c>
      <c r="Q7464" t="str">
        <f t="shared" si="818"/>
        <v>Efficient</v>
      </c>
    </row>
    <row r="7465" spans="1:17" x14ac:dyDescent="0.3">
      <c r="A7465" s="1">
        <v>45568</v>
      </c>
      <c r="B7465" t="s">
        <v>46</v>
      </c>
      <c r="C7465" t="s">
        <v>11</v>
      </c>
      <c r="D7465" t="s">
        <v>5</v>
      </c>
      <c r="E7465" t="s">
        <v>8</v>
      </c>
      <c r="F7465">
        <v>951</v>
      </c>
      <c r="G7465">
        <v>21</v>
      </c>
      <c r="H7465">
        <v>1</v>
      </c>
      <c r="I7465" s="4">
        <v>23.69</v>
      </c>
      <c r="J7465" s="4">
        <v>82.11</v>
      </c>
      <c r="K7465" s="2">
        <f t="shared" si="812"/>
        <v>2.2082018927444796E-2</v>
      </c>
      <c r="L7465">
        <f t="shared" si="813"/>
        <v>4.7619047619047616E-2</v>
      </c>
      <c r="M7465" s="4">
        <f t="shared" si="814"/>
        <v>1.1280952380952383</v>
      </c>
      <c r="N7465" s="4">
        <f t="shared" si="815"/>
        <v>23.69</v>
      </c>
      <c r="O7465">
        <f t="shared" si="816"/>
        <v>3.4660194174757279</v>
      </c>
      <c r="P7465" s="4">
        <f t="shared" si="817"/>
        <v>58.42</v>
      </c>
      <c r="Q7465" t="str">
        <f t="shared" si="818"/>
        <v>Inefficient</v>
      </c>
    </row>
    <row r="7466" spans="1:17" x14ac:dyDescent="0.3">
      <c r="A7466" s="1">
        <v>45568</v>
      </c>
      <c r="B7466" t="s">
        <v>46</v>
      </c>
      <c r="C7466" t="s">
        <v>11</v>
      </c>
      <c r="D7466" t="s">
        <v>9</v>
      </c>
      <c r="E7466" t="s">
        <v>6</v>
      </c>
      <c r="F7466">
        <v>11248</v>
      </c>
      <c r="G7466">
        <v>176</v>
      </c>
      <c r="H7466">
        <v>6</v>
      </c>
      <c r="I7466" s="4">
        <v>274.14999999999998</v>
      </c>
      <c r="J7466" s="4">
        <v>403.02</v>
      </c>
      <c r="K7466" s="2">
        <f t="shared" si="812"/>
        <v>1.5647226173541962E-2</v>
      </c>
      <c r="L7466">
        <f t="shared" si="813"/>
        <v>3.4090909090909088E-2</v>
      </c>
      <c r="M7466" s="4">
        <f t="shared" si="814"/>
        <v>1.5576704545454545</v>
      </c>
      <c r="N7466" s="4">
        <f t="shared" si="815"/>
        <v>45.691666666666663</v>
      </c>
      <c r="O7466">
        <f t="shared" si="816"/>
        <v>1.4700711289440087</v>
      </c>
      <c r="P7466" s="4">
        <f t="shared" si="817"/>
        <v>128.87</v>
      </c>
      <c r="Q7466" t="str">
        <f t="shared" si="818"/>
        <v>Inefficient</v>
      </c>
    </row>
    <row r="7467" spans="1:17" x14ac:dyDescent="0.3">
      <c r="A7467" s="1">
        <v>45568</v>
      </c>
      <c r="B7467" t="s">
        <v>46</v>
      </c>
      <c r="C7467" t="s">
        <v>11</v>
      </c>
      <c r="D7467" t="s">
        <v>9</v>
      </c>
      <c r="E7467" t="s">
        <v>7</v>
      </c>
      <c r="F7467">
        <v>680</v>
      </c>
      <c r="G7467">
        <v>11</v>
      </c>
      <c r="H7467">
        <v>0</v>
      </c>
      <c r="I7467" s="4">
        <v>19.25</v>
      </c>
      <c r="J7467" s="4">
        <v>0</v>
      </c>
      <c r="K7467" s="2">
        <f t="shared" si="812"/>
        <v>1.6176470588235296E-2</v>
      </c>
      <c r="L7467">
        <f t="shared" si="813"/>
        <v>0</v>
      </c>
      <c r="M7467" s="4">
        <f t="shared" si="814"/>
        <v>1.75</v>
      </c>
      <c r="N7467" s="4">
        <f t="shared" si="815"/>
        <v>0</v>
      </c>
      <c r="O7467">
        <f t="shared" si="816"/>
        <v>0</v>
      </c>
      <c r="P7467" s="4">
        <f t="shared" si="817"/>
        <v>-19.25</v>
      </c>
      <c r="Q7467" t="str">
        <f t="shared" si="818"/>
        <v>Inefficient</v>
      </c>
    </row>
    <row r="7468" spans="1:17" x14ac:dyDescent="0.3">
      <c r="A7468" s="1">
        <v>45568</v>
      </c>
      <c r="B7468" t="s">
        <v>46</v>
      </c>
      <c r="C7468" t="s">
        <v>11</v>
      </c>
      <c r="D7468" t="s">
        <v>9</v>
      </c>
      <c r="E7468" t="s">
        <v>8</v>
      </c>
      <c r="F7468">
        <v>699</v>
      </c>
      <c r="G7468">
        <v>4</v>
      </c>
      <c r="H7468">
        <v>0</v>
      </c>
      <c r="I7468" s="4">
        <v>17.420000000000002</v>
      </c>
      <c r="J7468" s="4">
        <v>0</v>
      </c>
      <c r="K7468" s="2">
        <f t="shared" si="812"/>
        <v>5.7224606580829757E-3</v>
      </c>
      <c r="L7468">
        <f t="shared" si="813"/>
        <v>0</v>
      </c>
      <c r="M7468" s="4">
        <f t="shared" si="814"/>
        <v>4.3550000000000004</v>
      </c>
      <c r="N7468" s="4">
        <f t="shared" si="815"/>
        <v>0</v>
      </c>
      <c r="O7468">
        <f t="shared" si="816"/>
        <v>0</v>
      </c>
      <c r="P7468" s="4">
        <f t="shared" si="817"/>
        <v>-17.420000000000002</v>
      </c>
      <c r="Q7468" t="str">
        <f t="shared" si="818"/>
        <v>Inefficient</v>
      </c>
    </row>
    <row r="7469" spans="1:17" x14ac:dyDescent="0.3">
      <c r="A7469" s="1">
        <v>45568</v>
      </c>
      <c r="B7469" t="s">
        <v>46</v>
      </c>
      <c r="C7469" t="s">
        <v>11</v>
      </c>
      <c r="D7469" t="s">
        <v>10</v>
      </c>
      <c r="E7469" t="s">
        <v>6</v>
      </c>
      <c r="F7469">
        <v>12856</v>
      </c>
      <c r="G7469">
        <v>172</v>
      </c>
      <c r="H7469">
        <v>12</v>
      </c>
      <c r="I7469" s="4">
        <v>348.9</v>
      </c>
      <c r="J7469" s="4">
        <v>1142.53</v>
      </c>
      <c r="K7469" s="2">
        <f t="shared" si="812"/>
        <v>1.3378967019290604E-2</v>
      </c>
      <c r="L7469">
        <f t="shared" si="813"/>
        <v>6.9767441860465115E-2</v>
      </c>
      <c r="M7469" s="4">
        <f t="shared" si="814"/>
        <v>2.0284883720930229</v>
      </c>
      <c r="N7469" s="4">
        <f t="shared" si="815"/>
        <v>29.074999999999999</v>
      </c>
      <c r="O7469">
        <f t="shared" si="816"/>
        <v>3.2746632272857554</v>
      </c>
      <c r="P7469" s="4">
        <f t="shared" si="817"/>
        <v>793.63</v>
      </c>
      <c r="Q7469" t="str">
        <f t="shared" si="818"/>
        <v>Inefficient</v>
      </c>
    </row>
    <row r="7470" spans="1:17" x14ac:dyDescent="0.3">
      <c r="A7470" s="1">
        <v>45568</v>
      </c>
      <c r="B7470" t="s">
        <v>46</v>
      </c>
      <c r="C7470" t="s">
        <v>11</v>
      </c>
      <c r="D7470" t="s">
        <v>10</v>
      </c>
      <c r="E7470" t="s">
        <v>7</v>
      </c>
      <c r="F7470">
        <v>826</v>
      </c>
      <c r="G7470">
        <v>18</v>
      </c>
      <c r="H7470">
        <v>0</v>
      </c>
      <c r="I7470" s="4">
        <v>21.42</v>
      </c>
      <c r="J7470" s="4">
        <v>0</v>
      </c>
      <c r="K7470" s="2">
        <f t="shared" si="812"/>
        <v>2.1791767554479417E-2</v>
      </c>
      <c r="L7470">
        <f t="shared" si="813"/>
        <v>0</v>
      </c>
      <c r="M7470" s="4">
        <f t="shared" si="814"/>
        <v>1.1900000000000002</v>
      </c>
      <c r="N7470" s="4">
        <f t="shared" si="815"/>
        <v>0</v>
      </c>
      <c r="O7470">
        <f t="shared" si="816"/>
        <v>0</v>
      </c>
      <c r="P7470" s="4">
        <f t="shared" si="817"/>
        <v>-21.42</v>
      </c>
      <c r="Q7470" t="str">
        <f t="shared" si="818"/>
        <v>Inefficient</v>
      </c>
    </row>
    <row r="7471" spans="1:17" x14ac:dyDescent="0.3">
      <c r="A7471" s="1">
        <v>45568</v>
      </c>
      <c r="B7471" t="s">
        <v>46</v>
      </c>
      <c r="C7471" t="s">
        <v>11</v>
      </c>
      <c r="D7471" t="s">
        <v>10</v>
      </c>
      <c r="E7471" t="s">
        <v>8</v>
      </c>
      <c r="F7471">
        <v>604</v>
      </c>
      <c r="G7471">
        <v>12</v>
      </c>
      <c r="H7471">
        <v>0</v>
      </c>
      <c r="I7471" s="4">
        <v>8.77</v>
      </c>
      <c r="J7471" s="4">
        <v>0</v>
      </c>
      <c r="K7471" s="2">
        <f t="shared" si="812"/>
        <v>1.9867549668874173E-2</v>
      </c>
      <c r="L7471">
        <f t="shared" si="813"/>
        <v>0</v>
      </c>
      <c r="M7471" s="4">
        <f t="shared" si="814"/>
        <v>0.73083333333333333</v>
      </c>
      <c r="N7471" s="4">
        <f t="shared" si="815"/>
        <v>0</v>
      </c>
      <c r="O7471">
        <f t="shared" si="816"/>
        <v>0</v>
      </c>
      <c r="P7471" s="4">
        <f t="shared" si="817"/>
        <v>-8.77</v>
      </c>
      <c r="Q7471" t="str">
        <f t="shared" si="818"/>
        <v>Inefficient</v>
      </c>
    </row>
    <row r="7472" spans="1:17" x14ac:dyDescent="0.3">
      <c r="A7472" s="1">
        <v>45568</v>
      </c>
      <c r="B7472" t="s">
        <v>46</v>
      </c>
      <c r="C7472" t="s">
        <v>12</v>
      </c>
      <c r="D7472" t="s">
        <v>5</v>
      </c>
      <c r="E7472" t="s">
        <v>6</v>
      </c>
      <c r="F7472">
        <v>2330</v>
      </c>
      <c r="G7472">
        <v>78</v>
      </c>
      <c r="H7472">
        <v>4</v>
      </c>
      <c r="I7472" s="4">
        <v>35.22</v>
      </c>
      <c r="J7472" s="4">
        <v>256.35000000000002</v>
      </c>
      <c r="K7472" s="2">
        <f t="shared" si="812"/>
        <v>3.3476394849785408E-2</v>
      </c>
      <c r="L7472">
        <f t="shared" si="813"/>
        <v>5.128205128205128E-2</v>
      </c>
      <c r="M7472" s="4">
        <f t="shared" si="814"/>
        <v>0.4515384615384615</v>
      </c>
      <c r="N7472" s="4">
        <f t="shared" si="815"/>
        <v>8.8049999999999997</v>
      </c>
      <c r="O7472">
        <f t="shared" si="816"/>
        <v>7.2785349233390129</v>
      </c>
      <c r="P7472" s="4">
        <f t="shared" si="817"/>
        <v>221.13000000000002</v>
      </c>
      <c r="Q7472" t="str">
        <f t="shared" si="818"/>
        <v>Efficient</v>
      </c>
    </row>
    <row r="7473" spans="1:17" x14ac:dyDescent="0.3">
      <c r="A7473" s="1">
        <v>45568</v>
      </c>
      <c r="B7473" t="s">
        <v>46</v>
      </c>
      <c r="C7473" t="s">
        <v>12</v>
      </c>
      <c r="D7473" t="s">
        <v>5</v>
      </c>
      <c r="E7473" t="s">
        <v>7</v>
      </c>
      <c r="F7473">
        <v>9166</v>
      </c>
      <c r="G7473">
        <v>349</v>
      </c>
      <c r="H7473">
        <v>43</v>
      </c>
      <c r="I7473" s="4">
        <v>328.59</v>
      </c>
      <c r="J7473" s="4">
        <v>3096.41</v>
      </c>
      <c r="K7473" s="2">
        <f t="shared" si="812"/>
        <v>3.807549639973816E-2</v>
      </c>
      <c r="L7473">
        <f t="shared" si="813"/>
        <v>0.12320916905444126</v>
      </c>
      <c r="M7473" s="4">
        <f t="shared" si="814"/>
        <v>0.94151862464183378</v>
      </c>
      <c r="N7473" s="4">
        <f t="shared" si="815"/>
        <v>7.6416279069767432</v>
      </c>
      <c r="O7473">
        <f t="shared" si="816"/>
        <v>9.4233238990839645</v>
      </c>
      <c r="P7473" s="4">
        <f t="shared" si="817"/>
        <v>2767.8199999999997</v>
      </c>
      <c r="Q7473" t="str">
        <f t="shared" si="818"/>
        <v>Efficient</v>
      </c>
    </row>
    <row r="7474" spans="1:17" x14ac:dyDescent="0.3">
      <c r="A7474" s="1">
        <v>45568</v>
      </c>
      <c r="B7474" t="s">
        <v>46</v>
      </c>
      <c r="C7474" t="s">
        <v>12</v>
      </c>
      <c r="D7474" t="s">
        <v>5</v>
      </c>
      <c r="E7474" t="s">
        <v>8</v>
      </c>
      <c r="F7474">
        <v>3995</v>
      </c>
      <c r="G7474">
        <v>115</v>
      </c>
      <c r="H7474">
        <v>12</v>
      </c>
      <c r="I7474" s="4">
        <v>135.11000000000001</v>
      </c>
      <c r="J7474" s="4">
        <v>638.74</v>
      </c>
      <c r="K7474" s="2">
        <f t="shared" si="812"/>
        <v>2.8785982478097622E-2</v>
      </c>
      <c r="L7474">
        <f t="shared" si="813"/>
        <v>0.10434782608695652</v>
      </c>
      <c r="M7474" s="4">
        <f t="shared" si="814"/>
        <v>1.1748695652173915</v>
      </c>
      <c r="N7474" s="4">
        <f t="shared" si="815"/>
        <v>11.259166666666667</v>
      </c>
      <c r="O7474">
        <f t="shared" si="816"/>
        <v>4.7275553252905036</v>
      </c>
      <c r="P7474" s="4">
        <f t="shared" si="817"/>
        <v>503.63</v>
      </c>
      <c r="Q7474" t="str">
        <f t="shared" si="818"/>
        <v>Efficient</v>
      </c>
    </row>
    <row r="7475" spans="1:17" x14ac:dyDescent="0.3">
      <c r="A7475" s="1">
        <v>45568</v>
      </c>
      <c r="B7475" t="s">
        <v>46</v>
      </c>
      <c r="C7475" t="s">
        <v>12</v>
      </c>
      <c r="D7475" t="s">
        <v>9</v>
      </c>
      <c r="E7475" t="s">
        <v>6</v>
      </c>
      <c r="F7475">
        <v>1184</v>
      </c>
      <c r="G7475">
        <v>20</v>
      </c>
      <c r="H7475">
        <v>0</v>
      </c>
      <c r="I7475" s="4">
        <v>23.2</v>
      </c>
      <c r="J7475" s="4">
        <v>0</v>
      </c>
      <c r="K7475" s="2">
        <f t="shared" si="812"/>
        <v>1.6891891891891893E-2</v>
      </c>
      <c r="L7475">
        <f t="shared" si="813"/>
        <v>0</v>
      </c>
      <c r="M7475" s="4">
        <f t="shared" si="814"/>
        <v>1.1599999999999999</v>
      </c>
      <c r="N7475" s="4">
        <f t="shared" si="815"/>
        <v>0</v>
      </c>
      <c r="O7475">
        <f t="shared" si="816"/>
        <v>0</v>
      </c>
      <c r="P7475" s="4">
        <f t="shared" si="817"/>
        <v>-23.2</v>
      </c>
      <c r="Q7475" t="str">
        <f t="shared" si="818"/>
        <v>Inefficient</v>
      </c>
    </row>
    <row r="7476" spans="1:17" x14ac:dyDescent="0.3">
      <c r="A7476" s="1">
        <v>45568</v>
      </c>
      <c r="B7476" t="s">
        <v>46</v>
      </c>
      <c r="C7476" t="s">
        <v>12</v>
      </c>
      <c r="D7476" t="s">
        <v>9</v>
      </c>
      <c r="E7476" t="s">
        <v>7</v>
      </c>
      <c r="F7476">
        <v>7537</v>
      </c>
      <c r="G7476">
        <v>84</v>
      </c>
      <c r="H7476">
        <v>2</v>
      </c>
      <c r="I7476" s="4">
        <v>108.97</v>
      </c>
      <c r="J7476" s="4">
        <v>117.54</v>
      </c>
      <c r="K7476" s="2">
        <f t="shared" si="812"/>
        <v>1.114501791163593E-2</v>
      </c>
      <c r="L7476">
        <f t="shared" si="813"/>
        <v>2.3809523809523808E-2</v>
      </c>
      <c r="M7476" s="4">
        <f t="shared" si="814"/>
        <v>1.2972619047619047</v>
      </c>
      <c r="N7476" s="4">
        <f t="shared" si="815"/>
        <v>54.484999999999999</v>
      </c>
      <c r="O7476">
        <f t="shared" si="816"/>
        <v>1.0786454987611269</v>
      </c>
      <c r="P7476" s="4">
        <f t="shared" si="817"/>
        <v>8.5700000000000074</v>
      </c>
      <c r="Q7476" t="str">
        <f t="shared" si="818"/>
        <v>Inefficient</v>
      </c>
    </row>
    <row r="7477" spans="1:17" x14ac:dyDescent="0.3">
      <c r="A7477" s="1">
        <v>45568</v>
      </c>
      <c r="B7477" t="s">
        <v>46</v>
      </c>
      <c r="C7477" t="s">
        <v>12</v>
      </c>
      <c r="D7477" t="s">
        <v>9</v>
      </c>
      <c r="E7477" t="s">
        <v>8</v>
      </c>
      <c r="F7477">
        <v>2994</v>
      </c>
      <c r="G7477">
        <v>25</v>
      </c>
      <c r="H7477">
        <v>0</v>
      </c>
      <c r="I7477" s="4">
        <v>83.22</v>
      </c>
      <c r="J7477" s="4">
        <v>0</v>
      </c>
      <c r="K7477" s="2">
        <f t="shared" si="812"/>
        <v>8.3500334001336014E-3</v>
      </c>
      <c r="L7477">
        <f t="shared" si="813"/>
        <v>0</v>
      </c>
      <c r="M7477" s="4">
        <f t="shared" si="814"/>
        <v>3.3287999999999998</v>
      </c>
      <c r="N7477" s="4">
        <f t="shared" si="815"/>
        <v>0</v>
      </c>
      <c r="O7477">
        <f t="shared" si="816"/>
        <v>0</v>
      </c>
      <c r="P7477" s="4">
        <f t="shared" si="817"/>
        <v>-83.22</v>
      </c>
      <c r="Q7477" t="str">
        <f t="shared" si="818"/>
        <v>Inefficient</v>
      </c>
    </row>
    <row r="7478" spans="1:17" x14ac:dyDescent="0.3">
      <c r="A7478" s="1">
        <v>45568</v>
      </c>
      <c r="B7478" t="s">
        <v>46</v>
      </c>
      <c r="C7478" t="s">
        <v>12</v>
      </c>
      <c r="D7478" t="s">
        <v>10</v>
      </c>
      <c r="E7478" t="s">
        <v>6</v>
      </c>
      <c r="F7478">
        <v>1512</v>
      </c>
      <c r="G7478">
        <v>16</v>
      </c>
      <c r="H7478">
        <v>0</v>
      </c>
      <c r="I7478" s="4">
        <v>19.95</v>
      </c>
      <c r="J7478" s="4">
        <v>0</v>
      </c>
      <c r="K7478" s="2">
        <f t="shared" si="812"/>
        <v>1.0582010582010581E-2</v>
      </c>
      <c r="L7478">
        <f t="shared" si="813"/>
        <v>0</v>
      </c>
      <c r="M7478" s="4">
        <f t="shared" si="814"/>
        <v>1.246875</v>
      </c>
      <c r="N7478" s="4">
        <f t="shared" si="815"/>
        <v>0</v>
      </c>
      <c r="O7478">
        <f t="shared" si="816"/>
        <v>0</v>
      </c>
      <c r="P7478" s="4">
        <f t="shared" si="817"/>
        <v>-19.95</v>
      </c>
      <c r="Q7478" t="str">
        <f t="shared" si="818"/>
        <v>Inefficient</v>
      </c>
    </row>
    <row r="7479" spans="1:17" x14ac:dyDescent="0.3">
      <c r="A7479" s="1">
        <v>45568</v>
      </c>
      <c r="B7479" t="s">
        <v>46</v>
      </c>
      <c r="C7479" t="s">
        <v>12</v>
      </c>
      <c r="D7479" t="s">
        <v>10</v>
      </c>
      <c r="E7479" t="s">
        <v>7</v>
      </c>
      <c r="F7479">
        <v>7976</v>
      </c>
      <c r="G7479">
        <v>221</v>
      </c>
      <c r="H7479">
        <v>8</v>
      </c>
      <c r="I7479" s="4">
        <v>171.08</v>
      </c>
      <c r="J7479" s="4">
        <v>487.19</v>
      </c>
      <c r="K7479" s="2">
        <f t="shared" si="812"/>
        <v>2.7708124373119359E-2</v>
      </c>
      <c r="L7479">
        <f t="shared" si="813"/>
        <v>3.6199095022624438E-2</v>
      </c>
      <c r="M7479" s="4">
        <f t="shared" si="814"/>
        <v>0.77411764705882358</v>
      </c>
      <c r="N7479" s="4">
        <f t="shared" si="815"/>
        <v>21.385000000000002</v>
      </c>
      <c r="O7479">
        <f t="shared" si="816"/>
        <v>2.8477320551788634</v>
      </c>
      <c r="P7479" s="4">
        <f t="shared" si="817"/>
        <v>316.11</v>
      </c>
      <c r="Q7479" t="str">
        <f t="shared" si="818"/>
        <v>Inefficient</v>
      </c>
    </row>
    <row r="7480" spans="1:17" x14ac:dyDescent="0.3">
      <c r="A7480" s="1">
        <v>45568</v>
      </c>
      <c r="B7480" t="s">
        <v>46</v>
      </c>
      <c r="C7480" t="s">
        <v>12</v>
      </c>
      <c r="D7480" t="s">
        <v>10</v>
      </c>
      <c r="E7480" t="s">
        <v>8</v>
      </c>
      <c r="F7480">
        <v>2741</v>
      </c>
      <c r="G7480">
        <v>65</v>
      </c>
      <c r="H7480">
        <v>3</v>
      </c>
      <c r="I7480" s="4">
        <v>60.59</v>
      </c>
      <c r="J7480" s="4">
        <v>206.51</v>
      </c>
      <c r="K7480" s="2">
        <f t="shared" si="812"/>
        <v>2.3713973002553814E-2</v>
      </c>
      <c r="L7480">
        <f t="shared" si="813"/>
        <v>4.6153846153846156E-2</v>
      </c>
      <c r="M7480" s="4">
        <f t="shared" si="814"/>
        <v>0.93215384615384622</v>
      </c>
      <c r="N7480" s="4">
        <f t="shared" si="815"/>
        <v>20.196666666666669</v>
      </c>
      <c r="O7480">
        <f t="shared" si="816"/>
        <v>3.4083182043241456</v>
      </c>
      <c r="P7480" s="4">
        <f t="shared" si="817"/>
        <v>145.91999999999999</v>
      </c>
      <c r="Q7480" t="str">
        <f t="shared" si="818"/>
        <v>Inefficient</v>
      </c>
    </row>
    <row r="7481" spans="1:17" x14ac:dyDescent="0.3">
      <c r="A7481" s="1">
        <v>45569</v>
      </c>
      <c r="B7481" t="s">
        <v>46</v>
      </c>
      <c r="C7481" t="s">
        <v>4</v>
      </c>
      <c r="D7481" t="s">
        <v>5</v>
      </c>
      <c r="E7481" t="s">
        <v>6</v>
      </c>
      <c r="F7481">
        <v>7781</v>
      </c>
      <c r="G7481">
        <v>359</v>
      </c>
      <c r="H7481">
        <v>21</v>
      </c>
      <c r="I7481" s="4">
        <v>191.88</v>
      </c>
      <c r="J7481" s="4">
        <v>1290.72</v>
      </c>
      <c r="K7481" s="2">
        <f t="shared" si="812"/>
        <v>4.6138028531037142E-2</v>
      </c>
      <c r="L7481">
        <f t="shared" si="813"/>
        <v>5.8495821727019497E-2</v>
      </c>
      <c r="M7481" s="4">
        <f t="shared" si="814"/>
        <v>0.53448467966573809</v>
      </c>
      <c r="N7481" s="4">
        <f t="shared" si="815"/>
        <v>9.137142857142857</v>
      </c>
      <c r="O7481">
        <f t="shared" si="816"/>
        <v>6.7267041901188245</v>
      </c>
      <c r="P7481" s="4">
        <f t="shared" si="817"/>
        <v>1098.8400000000001</v>
      </c>
      <c r="Q7481" t="str">
        <f t="shared" si="818"/>
        <v>Efficient</v>
      </c>
    </row>
    <row r="7482" spans="1:17" x14ac:dyDescent="0.3">
      <c r="A7482" s="1">
        <v>45569</v>
      </c>
      <c r="B7482" t="s">
        <v>46</v>
      </c>
      <c r="C7482" t="s">
        <v>4</v>
      </c>
      <c r="D7482" t="s">
        <v>5</v>
      </c>
      <c r="E7482" t="s">
        <v>7</v>
      </c>
      <c r="F7482">
        <v>7545</v>
      </c>
      <c r="G7482">
        <v>368</v>
      </c>
      <c r="H7482">
        <v>35</v>
      </c>
      <c r="I7482" s="4">
        <v>249.48</v>
      </c>
      <c r="J7482" s="4">
        <v>2431.3200000000002</v>
      </c>
      <c r="K7482" s="2">
        <f t="shared" si="812"/>
        <v>4.8774022531477799E-2</v>
      </c>
      <c r="L7482">
        <f t="shared" si="813"/>
        <v>9.5108695652173919E-2</v>
      </c>
      <c r="M7482" s="4">
        <f t="shared" si="814"/>
        <v>0.67793478260869566</v>
      </c>
      <c r="N7482" s="4">
        <f t="shared" si="815"/>
        <v>7.1280000000000001</v>
      </c>
      <c r="O7482">
        <f t="shared" si="816"/>
        <v>9.7455507455507462</v>
      </c>
      <c r="P7482" s="4">
        <f t="shared" si="817"/>
        <v>2181.84</v>
      </c>
      <c r="Q7482" t="str">
        <f t="shared" si="818"/>
        <v>Efficient</v>
      </c>
    </row>
    <row r="7483" spans="1:17" x14ac:dyDescent="0.3">
      <c r="A7483" s="1">
        <v>45569</v>
      </c>
      <c r="B7483" t="s">
        <v>46</v>
      </c>
      <c r="C7483" t="s">
        <v>4</v>
      </c>
      <c r="D7483" t="s">
        <v>5</v>
      </c>
      <c r="E7483" t="s">
        <v>8</v>
      </c>
      <c r="F7483">
        <v>639</v>
      </c>
      <c r="G7483">
        <v>13</v>
      </c>
      <c r="H7483">
        <v>0</v>
      </c>
      <c r="I7483" s="4">
        <v>9.5500000000000007</v>
      </c>
      <c r="J7483" s="4">
        <v>0</v>
      </c>
      <c r="K7483" s="2">
        <f t="shared" si="812"/>
        <v>2.0344287949921751E-2</v>
      </c>
      <c r="L7483">
        <f t="shared" si="813"/>
        <v>0</v>
      </c>
      <c r="M7483" s="4">
        <f t="shared" si="814"/>
        <v>0.73461538461538467</v>
      </c>
      <c r="N7483" s="4">
        <f t="shared" si="815"/>
        <v>0</v>
      </c>
      <c r="O7483">
        <f t="shared" si="816"/>
        <v>0</v>
      </c>
      <c r="P7483" s="4">
        <f t="shared" si="817"/>
        <v>-9.5500000000000007</v>
      </c>
      <c r="Q7483" t="str">
        <f t="shared" si="818"/>
        <v>Inefficient</v>
      </c>
    </row>
    <row r="7484" spans="1:17" x14ac:dyDescent="0.3">
      <c r="A7484" s="1">
        <v>45569</v>
      </c>
      <c r="B7484" t="s">
        <v>46</v>
      </c>
      <c r="C7484" t="s">
        <v>4</v>
      </c>
      <c r="D7484" t="s">
        <v>9</v>
      </c>
      <c r="E7484" t="s">
        <v>6</v>
      </c>
      <c r="F7484">
        <v>3129</v>
      </c>
      <c r="G7484">
        <v>34</v>
      </c>
      <c r="H7484">
        <v>0</v>
      </c>
      <c r="I7484" s="4">
        <v>102.65</v>
      </c>
      <c r="J7484" s="4">
        <v>0</v>
      </c>
      <c r="K7484" s="2">
        <f t="shared" si="812"/>
        <v>1.0866091403004154E-2</v>
      </c>
      <c r="L7484">
        <f t="shared" si="813"/>
        <v>0</v>
      </c>
      <c r="M7484" s="4">
        <f t="shared" si="814"/>
        <v>3.0191176470588239</v>
      </c>
      <c r="N7484" s="4">
        <f t="shared" si="815"/>
        <v>0</v>
      </c>
      <c r="O7484">
        <f t="shared" si="816"/>
        <v>0</v>
      </c>
      <c r="P7484" s="4">
        <f t="shared" si="817"/>
        <v>-102.65</v>
      </c>
      <c r="Q7484" t="str">
        <f t="shared" si="818"/>
        <v>Inefficient</v>
      </c>
    </row>
    <row r="7485" spans="1:17" x14ac:dyDescent="0.3">
      <c r="A7485" s="1">
        <v>45569</v>
      </c>
      <c r="B7485" t="s">
        <v>46</v>
      </c>
      <c r="C7485" t="s">
        <v>4</v>
      </c>
      <c r="D7485" t="s">
        <v>9</v>
      </c>
      <c r="E7485" t="s">
        <v>7</v>
      </c>
      <c r="F7485">
        <v>6215</v>
      </c>
      <c r="G7485">
        <v>37</v>
      </c>
      <c r="H7485">
        <v>1</v>
      </c>
      <c r="I7485" s="4">
        <v>187.49</v>
      </c>
      <c r="J7485" s="4">
        <v>83.56</v>
      </c>
      <c r="K7485" s="2">
        <f t="shared" si="812"/>
        <v>5.9533386967015288E-3</v>
      </c>
      <c r="L7485">
        <f t="shared" si="813"/>
        <v>2.7027027027027029E-2</v>
      </c>
      <c r="M7485" s="4">
        <f t="shared" si="814"/>
        <v>5.0672972972972978</v>
      </c>
      <c r="N7485" s="4">
        <f t="shared" si="815"/>
        <v>187.49</v>
      </c>
      <c r="O7485">
        <f t="shared" si="816"/>
        <v>0.44567710277881484</v>
      </c>
      <c r="P7485" s="4">
        <f t="shared" si="817"/>
        <v>-103.93</v>
      </c>
      <c r="Q7485" t="str">
        <f t="shared" si="818"/>
        <v>Inefficient</v>
      </c>
    </row>
    <row r="7486" spans="1:17" x14ac:dyDescent="0.3">
      <c r="A7486" s="1">
        <v>45569</v>
      </c>
      <c r="B7486" t="s">
        <v>46</v>
      </c>
      <c r="C7486" t="s">
        <v>4</v>
      </c>
      <c r="D7486" t="s">
        <v>9</v>
      </c>
      <c r="E7486" t="s">
        <v>8</v>
      </c>
      <c r="F7486">
        <v>306</v>
      </c>
      <c r="G7486">
        <v>5</v>
      </c>
      <c r="H7486">
        <v>0</v>
      </c>
      <c r="I7486" s="4">
        <v>9.99</v>
      </c>
      <c r="J7486" s="4">
        <v>0</v>
      </c>
      <c r="K7486" s="2">
        <f t="shared" si="812"/>
        <v>1.6339869281045753E-2</v>
      </c>
      <c r="L7486">
        <f t="shared" si="813"/>
        <v>0</v>
      </c>
      <c r="M7486" s="4">
        <f t="shared" si="814"/>
        <v>1.998</v>
      </c>
      <c r="N7486" s="4">
        <f t="shared" si="815"/>
        <v>0</v>
      </c>
      <c r="O7486">
        <f t="shared" si="816"/>
        <v>0</v>
      </c>
      <c r="P7486" s="4">
        <f t="shared" si="817"/>
        <v>-9.99</v>
      </c>
      <c r="Q7486" t="str">
        <f t="shared" si="818"/>
        <v>Inefficient</v>
      </c>
    </row>
    <row r="7487" spans="1:17" x14ac:dyDescent="0.3">
      <c r="A7487" s="1">
        <v>45569</v>
      </c>
      <c r="B7487" t="s">
        <v>46</v>
      </c>
      <c r="C7487" t="s">
        <v>4</v>
      </c>
      <c r="D7487" t="s">
        <v>10</v>
      </c>
      <c r="E7487" t="s">
        <v>6</v>
      </c>
      <c r="F7487">
        <v>9275</v>
      </c>
      <c r="G7487">
        <v>164</v>
      </c>
      <c r="H7487">
        <v>5</v>
      </c>
      <c r="I7487" s="4">
        <v>336.15</v>
      </c>
      <c r="J7487" s="4">
        <v>327.08999999999997</v>
      </c>
      <c r="K7487" s="2">
        <f t="shared" si="812"/>
        <v>1.7681940700808627E-2</v>
      </c>
      <c r="L7487">
        <f t="shared" si="813"/>
        <v>3.048780487804878E-2</v>
      </c>
      <c r="M7487" s="4">
        <f t="shared" si="814"/>
        <v>2.0496951219512192</v>
      </c>
      <c r="N7487" s="4">
        <f t="shared" si="815"/>
        <v>67.22999999999999</v>
      </c>
      <c r="O7487">
        <f t="shared" si="816"/>
        <v>0.97304774654172244</v>
      </c>
      <c r="P7487" s="4">
        <f t="shared" si="817"/>
        <v>-9.0600000000000023</v>
      </c>
      <c r="Q7487" t="str">
        <f t="shared" si="818"/>
        <v>Inefficient</v>
      </c>
    </row>
    <row r="7488" spans="1:17" x14ac:dyDescent="0.3">
      <c r="A7488" s="1">
        <v>45569</v>
      </c>
      <c r="B7488" t="s">
        <v>46</v>
      </c>
      <c r="C7488" t="s">
        <v>4</v>
      </c>
      <c r="D7488" t="s">
        <v>10</v>
      </c>
      <c r="E7488" t="s">
        <v>7</v>
      </c>
      <c r="F7488">
        <v>4974</v>
      </c>
      <c r="G7488">
        <v>110</v>
      </c>
      <c r="H7488">
        <v>3</v>
      </c>
      <c r="I7488" s="4">
        <v>169.28</v>
      </c>
      <c r="J7488" s="4">
        <v>247.09</v>
      </c>
      <c r="K7488" s="2">
        <f t="shared" si="812"/>
        <v>2.2114997989545637E-2</v>
      </c>
      <c r="L7488">
        <f t="shared" si="813"/>
        <v>2.7272727272727271E-2</v>
      </c>
      <c r="M7488" s="4">
        <f t="shared" si="814"/>
        <v>1.538909090909091</v>
      </c>
      <c r="N7488" s="4">
        <f t="shared" si="815"/>
        <v>56.426666666666669</v>
      </c>
      <c r="O7488">
        <f t="shared" si="816"/>
        <v>1.4596526465028357</v>
      </c>
      <c r="P7488" s="4">
        <f t="shared" si="817"/>
        <v>77.81</v>
      </c>
      <c r="Q7488" t="str">
        <f t="shared" si="818"/>
        <v>Inefficient</v>
      </c>
    </row>
    <row r="7489" spans="1:17" x14ac:dyDescent="0.3">
      <c r="A7489" s="1">
        <v>45569</v>
      </c>
      <c r="B7489" t="s">
        <v>46</v>
      </c>
      <c r="C7489" t="s">
        <v>4</v>
      </c>
      <c r="D7489" t="s">
        <v>10</v>
      </c>
      <c r="E7489" t="s">
        <v>8</v>
      </c>
      <c r="F7489">
        <v>268</v>
      </c>
      <c r="G7489">
        <v>6</v>
      </c>
      <c r="H7489">
        <v>0</v>
      </c>
      <c r="I7489" s="4">
        <v>3.87</v>
      </c>
      <c r="J7489" s="4">
        <v>0</v>
      </c>
      <c r="K7489" s="2">
        <f t="shared" si="812"/>
        <v>2.2388059701492536E-2</v>
      </c>
      <c r="L7489">
        <f t="shared" si="813"/>
        <v>0</v>
      </c>
      <c r="M7489" s="4">
        <f t="shared" si="814"/>
        <v>0.64500000000000002</v>
      </c>
      <c r="N7489" s="4">
        <f t="shared" si="815"/>
        <v>0</v>
      </c>
      <c r="O7489">
        <f t="shared" si="816"/>
        <v>0</v>
      </c>
      <c r="P7489" s="4">
        <f t="shared" si="817"/>
        <v>-3.87</v>
      </c>
      <c r="Q7489" t="str">
        <f t="shared" si="818"/>
        <v>Inefficient</v>
      </c>
    </row>
    <row r="7490" spans="1:17" x14ac:dyDescent="0.3">
      <c r="A7490" s="1">
        <v>45569</v>
      </c>
      <c r="B7490" t="s">
        <v>46</v>
      </c>
      <c r="C7490" t="s">
        <v>11</v>
      </c>
      <c r="D7490" t="s">
        <v>5</v>
      </c>
      <c r="E7490" t="s">
        <v>6</v>
      </c>
      <c r="F7490">
        <v>9342</v>
      </c>
      <c r="G7490">
        <v>325</v>
      </c>
      <c r="H7490">
        <v>42</v>
      </c>
      <c r="I7490" s="4">
        <v>153.9</v>
      </c>
      <c r="J7490" s="4">
        <v>3472.77</v>
      </c>
      <c r="K7490" s="2">
        <f t="shared" si="812"/>
        <v>3.478912438450011E-2</v>
      </c>
      <c r="L7490">
        <f t="shared" si="813"/>
        <v>0.12923076923076923</v>
      </c>
      <c r="M7490" s="4">
        <f t="shared" si="814"/>
        <v>0.47353846153846157</v>
      </c>
      <c r="N7490" s="4">
        <f t="shared" si="815"/>
        <v>3.6642857142857146</v>
      </c>
      <c r="O7490">
        <f t="shared" si="816"/>
        <v>22.565107212475631</v>
      </c>
      <c r="P7490" s="4">
        <f t="shared" si="817"/>
        <v>3318.87</v>
      </c>
      <c r="Q7490" t="str">
        <f t="shared" si="818"/>
        <v>Efficient</v>
      </c>
    </row>
    <row r="7491" spans="1:17" x14ac:dyDescent="0.3">
      <c r="A7491" s="1">
        <v>45569</v>
      </c>
      <c r="B7491" t="s">
        <v>46</v>
      </c>
      <c r="C7491" t="s">
        <v>11</v>
      </c>
      <c r="D7491" t="s">
        <v>5</v>
      </c>
      <c r="E7491" t="s">
        <v>7</v>
      </c>
      <c r="F7491">
        <v>1921</v>
      </c>
      <c r="G7491">
        <v>43</v>
      </c>
      <c r="H7491">
        <v>6</v>
      </c>
      <c r="I7491" s="4">
        <v>37.49</v>
      </c>
      <c r="J7491" s="4">
        <v>483.45</v>
      </c>
      <c r="K7491" s="2">
        <f t="shared" ref="K7491:K7554" si="819">G7491/F7491</f>
        <v>2.2384174908901613E-2</v>
      </c>
      <c r="L7491">
        <f t="shared" ref="L7491:L7554" si="820">IF(G7491=0,0,H7491/G7491)</f>
        <v>0.13953488372093023</v>
      </c>
      <c r="M7491" s="4">
        <f t="shared" ref="M7491:M7554" si="821">IF(G7491=0,0,I7491/G7491)</f>
        <v>0.87186046511627913</v>
      </c>
      <c r="N7491" s="4">
        <f t="shared" ref="N7491:N7554" si="822">IF(H7491=0,0,I7491/H7491)</f>
        <v>6.248333333333334</v>
      </c>
      <c r="O7491">
        <f t="shared" ref="O7491:O7554" si="823">IF(I7491=0,0,J7491/I7491)</f>
        <v>12.895438783675646</v>
      </c>
      <c r="P7491" s="4">
        <f t="shared" ref="P7491:P7554" si="824">J7491-I7491</f>
        <v>445.96</v>
      </c>
      <c r="Q7491" t="str">
        <f t="shared" ref="Q7491:Q7554" si="825">IF(AND(N7491&lt;26.94,O7491&gt;3.57),"Efficient", "Inefficient")</f>
        <v>Efficient</v>
      </c>
    </row>
    <row r="7492" spans="1:17" x14ac:dyDescent="0.3">
      <c r="A7492" s="1">
        <v>45569</v>
      </c>
      <c r="B7492" t="s">
        <v>46</v>
      </c>
      <c r="C7492" t="s">
        <v>11</v>
      </c>
      <c r="D7492" t="s">
        <v>5</v>
      </c>
      <c r="E7492" t="s">
        <v>8</v>
      </c>
      <c r="F7492">
        <v>455</v>
      </c>
      <c r="G7492">
        <v>20</v>
      </c>
      <c r="H7492">
        <v>2</v>
      </c>
      <c r="I7492" s="4">
        <v>16.21</v>
      </c>
      <c r="J7492" s="4">
        <v>188.73</v>
      </c>
      <c r="K7492" s="2">
        <f t="shared" si="819"/>
        <v>4.3956043956043959E-2</v>
      </c>
      <c r="L7492">
        <f t="shared" si="820"/>
        <v>0.1</v>
      </c>
      <c r="M7492" s="4">
        <f t="shared" si="821"/>
        <v>0.8105</v>
      </c>
      <c r="N7492" s="4">
        <f t="shared" si="822"/>
        <v>8.1050000000000004</v>
      </c>
      <c r="O7492">
        <f t="shared" si="823"/>
        <v>11.642813078346698</v>
      </c>
      <c r="P7492" s="4">
        <f t="shared" si="824"/>
        <v>172.51999999999998</v>
      </c>
      <c r="Q7492" t="str">
        <f t="shared" si="825"/>
        <v>Efficient</v>
      </c>
    </row>
    <row r="7493" spans="1:17" x14ac:dyDescent="0.3">
      <c r="A7493" s="1">
        <v>45569</v>
      </c>
      <c r="B7493" t="s">
        <v>46</v>
      </c>
      <c r="C7493" t="s">
        <v>11</v>
      </c>
      <c r="D7493" t="s">
        <v>9</v>
      </c>
      <c r="E7493" t="s">
        <v>6</v>
      </c>
      <c r="F7493">
        <v>5531</v>
      </c>
      <c r="G7493">
        <v>39</v>
      </c>
      <c r="H7493">
        <v>1</v>
      </c>
      <c r="I7493" s="4">
        <v>196.06</v>
      </c>
      <c r="J7493" s="4">
        <v>53.75</v>
      </c>
      <c r="K7493" s="2">
        <f t="shared" si="819"/>
        <v>7.0511661544024589E-3</v>
      </c>
      <c r="L7493">
        <f t="shared" si="820"/>
        <v>2.564102564102564E-2</v>
      </c>
      <c r="M7493" s="4">
        <f t="shared" si="821"/>
        <v>5.0271794871794873</v>
      </c>
      <c r="N7493" s="4">
        <f t="shared" si="822"/>
        <v>196.06</v>
      </c>
      <c r="O7493">
        <f t="shared" si="823"/>
        <v>0.2741507701723962</v>
      </c>
      <c r="P7493" s="4">
        <f t="shared" si="824"/>
        <v>-142.31</v>
      </c>
      <c r="Q7493" t="str">
        <f t="shared" si="825"/>
        <v>Inefficient</v>
      </c>
    </row>
    <row r="7494" spans="1:17" x14ac:dyDescent="0.3">
      <c r="A7494" s="1">
        <v>45569</v>
      </c>
      <c r="B7494" t="s">
        <v>46</v>
      </c>
      <c r="C7494" t="s">
        <v>11</v>
      </c>
      <c r="D7494" t="s">
        <v>9</v>
      </c>
      <c r="E7494" t="s">
        <v>7</v>
      </c>
      <c r="F7494">
        <v>1515</v>
      </c>
      <c r="G7494">
        <v>11</v>
      </c>
      <c r="H7494">
        <v>0</v>
      </c>
      <c r="I7494" s="4">
        <v>22.45</v>
      </c>
      <c r="J7494" s="4">
        <v>0</v>
      </c>
      <c r="K7494" s="2">
        <f t="shared" si="819"/>
        <v>7.2607260726072608E-3</v>
      </c>
      <c r="L7494">
        <f t="shared" si="820"/>
        <v>0</v>
      </c>
      <c r="M7494" s="4">
        <f t="shared" si="821"/>
        <v>2.040909090909091</v>
      </c>
      <c r="N7494" s="4">
        <f t="shared" si="822"/>
        <v>0</v>
      </c>
      <c r="O7494">
        <f t="shared" si="823"/>
        <v>0</v>
      </c>
      <c r="P7494" s="4">
        <f t="shared" si="824"/>
        <v>-22.45</v>
      </c>
      <c r="Q7494" t="str">
        <f t="shared" si="825"/>
        <v>Inefficient</v>
      </c>
    </row>
    <row r="7495" spans="1:17" x14ac:dyDescent="0.3">
      <c r="A7495" s="1">
        <v>45569</v>
      </c>
      <c r="B7495" t="s">
        <v>46</v>
      </c>
      <c r="C7495" t="s">
        <v>11</v>
      </c>
      <c r="D7495" t="s">
        <v>9</v>
      </c>
      <c r="E7495" t="s">
        <v>8</v>
      </c>
      <c r="F7495">
        <v>452</v>
      </c>
      <c r="G7495">
        <v>8</v>
      </c>
      <c r="H7495">
        <v>0</v>
      </c>
      <c r="I7495" s="4">
        <v>7.07</v>
      </c>
      <c r="J7495" s="4">
        <v>0</v>
      </c>
      <c r="K7495" s="2">
        <f t="shared" si="819"/>
        <v>1.7699115044247787E-2</v>
      </c>
      <c r="L7495">
        <f t="shared" si="820"/>
        <v>0</v>
      </c>
      <c r="M7495" s="4">
        <f t="shared" si="821"/>
        <v>0.88375000000000004</v>
      </c>
      <c r="N7495" s="4">
        <f t="shared" si="822"/>
        <v>0</v>
      </c>
      <c r="O7495">
        <f t="shared" si="823"/>
        <v>0</v>
      </c>
      <c r="P7495" s="4">
        <f t="shared" si="824"/>
        <v>-7.07</v>
      </c>
      <c r="Q7495" t="str">
        <f t="shared" si="825"/>
        <v>Inefficient</v>
      </c>
    </row>
    <row r="7496" spans="1:17" x14ac:dyDescent="0.3">
      <c r="A7496" s="1">
        <v>45569</v>
      </c>
      <c r="B7496" t="s">
        <v>46</v>
      </c>
      <c r="C7496" t="s">
        <v>11</v>
      </c>
      <c r="D7496" t="s">
        <v>10</v>
      </c>
      <c r="E7496" t="s">
        <v>6</v>
      </c>
      <c r="F7496">
        <v>7577</v>
      </c>
      <c r="G7496">
        <v>117</v>
      </c>
      <c r="H7496">
        <v>7</v>
      </c>
      <c r="I7496" s="4">
        <v>272.62</v>
      </c>
      <c r="J7496" s="4">
        <v>591.36</v>
      </c>
      <c r="K7496" s="2">
        <f t="shared" si="819"/>
        <v>1.5441467599313712E-2</v>
      </c>
      <c r="L7496">
        <f t="shared" si="820"/>
        <v>5.9829059829059832E-2</v>
      </c>
      <c r="M7496" s="4">
        <f t="shared" si="821"/>
        <v>2.3300854700854701</v>
      </c>
      <c r="N7496" s="4">
        <f t="shared" si="822"/>
        <v>38.945714285714288</v>
      </c>
      <c r="O7496">
        <f t="shared" si="823"/>
        <v>2.1691732081285306</v>
      </c>
      <c r="P7496" s="4">
        <f t="shared" si="824"/>
        <v>318.74</v>
      </c>
      <c r="Q7496" t="str">
        <f t="shared" si="825"/>
        <v>Inefficient</v>
      </c>
    </row>
    <row r="7497" spans="1:17" x14ac:dyDescent="0.3">
      <c r="A7497" s="1">
        <v>45569</v>
      </c>
      <c r="B7497" t="s">
        <v>46</v>
      </c>
      <c r="C7497" t="s">
        <v>11</v>
      </c>
      <c r="D7497" t="s">
        <v>10</v>
      </c>
      <c r="E7497" t="s">
        <v>7</v>
      </c>
      <c r="F7497">
        <v>546</v>
      </c>
      <c r="G7497">
        <v>14</v>
      </c>
      <c r="H7497">
        <v>0</v>
      </c>
      <c r="I7497" s="4">
        <v>16.100000000000001</v>
      </c>
      <c r="J7497" s="4">
        <v>0</v>
      </c>
      <c r="K7497" s="2">
        <f t="shared" si="819"/>
        <v>2.564102564102564E-2</v>
      </c>
      <c r="L7497">
        <f t="shared" si="820"/>
        <v>0</v>
      </c>
      <c r="M7497" s="4">
        <f t="shared" si="821"/>
        <v>1.1500000000000001</v>
      </c>
      <c r="N7497" s="4">
        <f t="shared" si="822"/>
        <v>0</v>
      </c>
      <c r="O7497">
        <f t="shared" si="823"/>
        <v>0</v>
      </c>
      <c r="P7497" s="4">
        <f t="shared" si="824"/>
        <v>-16.100000000000001</v>
      </c>
      <c r="Q7497" t="str">
        <f t="shared" si="825"/>
        <v>Inefficient</v>
      </c>
    </row>
    <row r="7498" spans="1:17" x14ac:dyDescent="0.3">
      <c r="A7498" s="1">
        <v>45569</v>
      </c>
      <c r="B7498" t="s">
        <v>46</v>
      </c>
      <c r="C7498" t="s">
        <v>11</v>
      </c>
      <c r="D7498" t="s">
        <v>10</v>
      </c>
      <c r="E7498" t="s">
        <v>8</v>
      </c>
      <c r="F7498">
        <v>823</v>
      </c>
      <c r="G7498">
        <v>12</v>
      </c>
      <c r="H7498">
        <v>0</v>
      </c>
      <c r="I7498" s="4">
        <v>25.19</v>
      </c>
      <c r="J7498" s="4">
        <v>0</v>
      </c>
      <c r="K7498" s="2">
        <f t="shared" si="819"/>
        <v>1.4580801944106925E-2</v>
      </c>
      <c r="L7498">
        <f t="shared" si="820"/>
        <v>0</v>
      </c>
      <c r="M7498" s="4">
        <f t="shared" si="821"/>
        <v>2.0991666666666666</v>
      </c>
      <c r="N7498" s="4">
        <f t="shared" si="822"/>
        <v>0</v>
      </c>
      <c r="O7498">
        <f t="shared" si="823"/>
        <v>0</v>
      </c>
      <c r="P7498" s="4">
        <f t="shared" si="824"/>
        <v>-25.19</v>
      </c>
      <c r="Q7498" t="str">
        <f t="shared" si="825"/>
        <v>Inefficient</v>
      </c>
    </row>
    <row r="7499" spans="1:17" x14ac:dyDescent="0.3">
      <c r="A7499" s="1">
        <v>45569</v>
      </c>
      <c r="B7499" t="s">
        <v>46</v>
      </c>
      <c r="C7499" t="s">
        <v>12</v>
      </c>
      <c r="D7499" t="s">
        <v>5</v>
      </c>
      <c r="E7499" t="s">
        <v>6</v>
      </c>
      <c r="F7499">
        <v>1603</v>
      </c>
      <c r="G7499">
        <v>39</v>
      </c>
      <c r="H7499">
        <v>5</v>
      </c>
      <c r="I7499" s="4">
        <v>47.66</v>
      </c>
      <c r="J7499" s="4">
        <v>326.48</v>
      </c>
      <c r="K7499" s="2">
        <f t="shared" si="819"/>
        <v>2.4329382407985028E-2</v>
      </c>
      <c r="L7499">
        <f t="shared" si="820"/>
        <v>0.12820512820512819</v>
      </c>
      <c r="M7499" s="4">
        <f t="shared" si="821"/>
        <v>1.2220512820512819</v>
      </c>
      <c r="N7499" s="4">
        <f t="shared" si="822"/>
        <v>9.532</v>
      </c>
      <c r="O7499">
        <f t="shared" si="823"/>
        <v>6.8501888375996653</v>
      </c>
      <c r="P7499" s="4">
        <f t="shared" si="824"/>
        <v>278.82000000000005</v>
      </c>
      <c r="Q7499" t="str">
        <f t="shared" si="825"/>
        <v>Efficient</v>
      </c>
    </row>
    <row r="7500" spans="1:17" x14ac:dyDescent="0.3">
      <c r="A7500" s="1">
        <v>45569</v>
      </c>
      <c r="B7500" t="s">
        <v>46</v>
      </c>
      <c r="C7500" t="s">
        <v>12</v>
      </c>
      <c r="D7500" t="s">
        <v>5</v>
      </c>
      <c r="E7500" t="s">
        <v>7</v>
      </c>
      <c r="F7500">
        <v>4609</v>
      </c>
      <c r="G7500">
        <v>122</v>
      </c>
      <c r="H7500">
        <v>16</v>
      </c>
      <c r="I7500" s="4">
        <v>139.65</v>
      </c>
      <c r="J7500" s="4">
        <v>1199.1300000000001</v>
      </c>
      <c r="K7500" s="2">
        <f t="shared" si="819"/>
        <v>2.6469950097635062E-2</v>
      </c>
      <c r="L7500">
        <f t="shared" si="820"/>
        <v>0.13114754098360656</v>
      </c>
      <c r="M7500" s="4">
        <f t="shared" si="821"/>
        <v>1.144672131147541</v>
      </c>
      <c r="N7500" s="4">
        <f t="shared" si="822"/>
        <v>8.7281250000000004</v>
      </c>
      <c r="O7500">
        <f t="shared" si="823"/>
        <v>8.5866809881847477</v>
      </c>
      <c r="P7500" s="4">
        <f t="shared" si="824"/>
        <v>1059.48</v>
      </c>
      <c r="Q7500" t="str">
        <f t="shared" si="825"/>
        <v>Efficient</v>
      </c>
    </row>
    <row r="7501" spans="1:17" x14ac:dyDescent="0.3">
      <c r="A7501" s="1">
        <v>45569</v>
      </c>
      <c r="B7501" t="s">
        <v>46</v>
      </c>
      <c r="C7501" t="s">
        <v>12</v>
      </c>
      <c r="D7501" t="s">
        <v>5</v>
      </c>
      <c r="E7501" t="s">
        <v>8</v>
      </c>
      <c r="F7501">
        <v>5061</v>
      </c>
      <c r="G7501">
        <v>244</v>
      </c>
      <c r="H7501">
        <v>22</v>
      </c>
      <c r="I7501" s="4">
        <v>143.81</v>
      </c>
      <c r="J7501" s="4">
        <v>1632.04</v>
      </c>
      <c r="K7501" s="2">
        <f t="shared" si="819"/>
        <v>4.8211815846670621E-2</v>
      </c>
      <c r="L7501">
        <f t="shared" si="820"/>
        <v>9.0163934426229511E-2</v>
      </c>
      <c r="M7501" s="4">
        <f t="shared" si="821"/>
        <v>0.58938524590163932</v>
      </c>
      <c r="N7501" s="4">
        <f t="shared" si="822"/>
        <v>6.5368181818181821</v>
      </c>
      <c r="O7501">
        <f t="shared" si="823"/>
        <v>11.348584938460469</v>
      </c>
      <c r="P7501" s="4">
        <f t="shared" si="824"/>
        <v>1488.23</v>
      </c>
      <c r="Q7501" t="str">
        <f t="shared" si="825"/>
        <v>Efficient</v>
      </c>
    </row>
    <row r="7502" spans="1:17" x14ac:dyDescent="0.3">
      <c r="A7502" s="1">
        <v>45569</v>
      </c>
      <c r="B7502" t="s">
        <v>46</v>
      </c>
      <c r="C7502" t="s">
        <v>12</v>
      </c>
      <c r="D7502" t="s">
        <v>9</v>
      </c>
      <c r="E7502" t="s">
        <v>6</v>
      </c>
      <c r="F7502">
        <v>1313</v>
      </c>
      <c r="G7502">
        <v>14</v>
      </c>
      <c r="H7502">
        <v>0</v>
      </c>
      <c r="I7502" s="4">
        <v>20.51</v>
      </c>
      <c r="J7502" s="4">
        <v>0</v>
      </c>
      <c r="K7502" s="2">
        <f t="shared" si="819"/>
        <v>1.0662604722010662E-2</v>
      </c>
      <c r="L7502">
        <f t="shared" si="820"/>
        <v>0</v>
      </c>
      <c r="M7502" s="4">
        <f t="shared" si="821"/>
        <v>1.4650000000000001</v>
      </c>
      <c r="N7502" s="4">
        <f t="shared" si="822"/>
        <v>0</v>
      </c>
      <c r="O7502">
        <f t="shared" si="823"/>
        <v>0</v>
      </c>
      <c r="P7502" s="4">
        <f t="shared" si="824"/>
        <v>-20.51</v>
      </c>
      <c r="Q7502" t="str">
        <f t="shared" si="825"/>
        <v>Inefficient</v>
      </c>
    </row>
    <row r="7503" spans="1:17" x14ac:dyDescent="0.3">
      <c r="A7503" s="1">
        <v>45569</v>
      </c>
      <c r="B7503" t="s">
        <v>46</v>
      </c>
      <c r="C7503" t="s">
        <v>12</v>
      </c>
      <c r="D7503" t="s">
        <v>9</v>
      </c>
      <c r="E7503" t="s">
        <v>7</v>
      </c>
      <c r="F7503">
        <v>10590</v>
      </c>
      <c r="G7503">
        <v>151</v>
      </c>
      <c r="H7503">
        <v>2</v>
      </c>
      <c r="I7503" s="4">
        <v>174.57</v>
      </c>
      <c r="J7503" s="4">
        <v>119.13</v>
      </c>
      <c r="K7503" s="2">
        <f t="shared" si="819"/>
        <v>1.4258734655335222E-2</v>
      </c>
      <c r="L7503">
        <f t="shared" si="820"/>
        <v>1.3245033112582781E-2</v>
      </c>
      <c r="M7503" s="4">
        <f t="shared" si="821"/>
        <v>1.1560927152317881</v>
      </c>
      <c r="N7503" s="4">
        <f t="shared" si="822"/>
        <v>87.284999999999997</v>
      </c>
      <c r="O7503">
        <f t="shared" si="823"/>
        <v>0.68241965973534968</v>
      </c>
      <c r="P7503" s="4">
        <f t="shared" si="824"/>
        <v>-55.44</v>
      </c>
      <c r="Q7503" t="str">
        <f t="shared" si="825"/>
        <v>Inefficient</v>
      </c>
    </row>
    <row r="7504" spans="1:17" x14ac:dyDescent="0.3">
      <c r="A7504" s="1">
        <v>45569</v>
      </c>
      <c r="B7504" t="s">
        <v>46</v>
      </c>
      <c r="C7504" t="s">
        <v>12</v>
      </c>
      <c r="D7504" t="s">
        <v>9</v>
      </c>
      <c r="E7504" t="s">
        <v>8</v>
      </c>
      <c r="F7504">
        <v>3953</v>
      </c>
      <c r="G7504">
        <v>26</v>
      </c>
      <c r="H7504">
        <v>0</v>
      </c>
      <c r="I7504" s="4">
        <v>82.99</v>
      </c>
      <c r="J7504" s="4">
        <v>0</v>
      </c>
      <c r="K7504" s="2">
        <f t="shared" si="819"/>
        <v>6.5772830761447005E-3</v>
      </c>
      <c r="L7504">
        <f t="shared" si="820"/>
        <v>0</v>
      </c>
      <c r="M7504" s="4">
        <f t="shared" si="821"/>
        <v>3.1919230769230769</v>
      </c>
      <c r="N7504" s="4">
        <f t="shared" si="822"/>
        <v>0</v>
      </c>
      <c r="O7504">
        <f t="shared" si="823"/>
        <v>0</v>
      </c>
      <c r="P7504" s="4">
        <f t="shared" si="824"/>
        <v>-82.99</v>
      </c>
      <c r="Q7504" t="str">
        <f t="shared" si="825"/>
        <v>Inefficient</v>
      </c>
    </row>
    <row r="7505" spans="1:17" x14ac:dyDescent="0.3">
      <c r="A7505" s="1">
        <v>45569</v>
      </c>
      <c r="B7505" t="s">
        <v>46</v>
      </c>
      <c r="C7505" t="s">
        <v>12</v>
      </c>
      <c r="D7505" t="s">
        <v>10</v>
      </c>
      <c r="E7505" t="s">
        <v>6</v>
      </c>
      <c r="F7505">
        <v>1655</v>
      </c>
      <c r="G7505">
        <v>37</v>
      </c>
      <c r="H7505">
        <v>2</v>
      </c>
      <c r="I7505" s="4">
        <v>25.6</v>
      </c>
      <c r="J7505" s="4">
        <v>178.51</v>
      </c>
      <c r="K7505" s="2">
        <f t="shared" si="819"/>
        <v>2.2356495468277945E-2</v>
      </c>
      <c r="L7505">
        <f t="shared" si="820"/>
        <v>5.4054054054054057E-2</v>
      </c>
      <c r="M7505" s="4">
        <f t="shared" si="821"/>
        <v>0.69189189189189193</v>
      </c>
      <c r="N7505" s="4">
        <f t="shared" si="822"/>
        <v>12.8</v>
      </c>
      <c r="O7505">
        <f t="shared" si="823"/>
        <v>6.9730468749999996</v>
      </c>
      <c r="P7505" s="4">
        <f t="shared" si="824"/>
        <v>152.91</v>
      </c>
      <c r="Q7505" t="str">
        <f t="shared" si="825"/>
        <v>Efficient</v>
      </c>
    </row>
    <row r="7506" spans="1:17" x14ac:dyDescent="0.3">
      <c r="A7506" s="1">
        <v>45569</v>
      </c>
      <c r="B7506" t="s">
        <v>46</v>
      </c>
      <c r="C7506" t="s">
        <v>12</v>
      </c>
      <c r="D7506" t="s">
        <v>10</v>
      </c>
      <c r="E7506" t="s">
        <v>7</v>
      </c>
      <c r="F7506">
        <v>6240</v>
      </c>
      <c r="G7506">
        <v>162</v>
      </c>
      <c r="H7506">
        <v>6</v>
      </c>
      <c r="I7506" s="4">
        <v>115.14</v>
      </c>
      <c r="J7506" s="4">
        <v>471.53</v>
      </c>
      <c r="K7506" s="2">
        <f t="shared" si="819"/>
        <v>2.5961538461538463E-2</v>
      </c>
      <c r="L7506">
        <f t="shared" si="820"/>
        <v>3.7037037037037035E-2</v>
      </c>
      <c r="M7506" s="4">
        <f t="shared" si="821"/>
        <v>0.71074074074074078</v>
      </c>
      <c r="N7506" s="4">
        <f t="shared" si="822"/>
        <v>19.190000000000001</v>
      </c>
      <c r="O7506">
        <f t="shared" si="823"/>
        <v>4.0952753170053846</v>
      </c>
      <c r="P7506" s="4">
        <f t="shared" si="824"/>
        <v>356.39</v>
      </c>
      <c r="Q7506" t="str">
        <f t="shared" si="825"/>
        <v>Efficient</v>
      </c>
    </row>
    <row r="7507" spans="1:17" x14ac:dyDescent="0.3">
      <c r="A7507" s="1">
        <v>45569</v>
      </c>
      <c r="B7507" t="s">
        <v>46</v>
      </c>
      <c r="C7507" t="s">
        <v>12</v>
      </c>
      <c r="D7507" t="s">
        <v>10</v>
      </c>
      <c r="E7507" t="s">
        <v>8</v>
      </c>
      <c r="F7507">
        <v>5202</v>
      </c>
      <c r="G7507">
        <v>128</v>
      </c>
      <c r="H7507">
        <v>6</v>
      </c>
      <c r="I7507" s="4">
        <v>90.32</v>
      </c>
      <c r="J7507" s="4">
        <v>504.22</v>
      </c>
      <c r="K7507" s="2">
        <f t="shared" si="819"/>
        <v>2.4605920799692427E-2</v>
      </c>
      <c r="L7507">
        <f t="shared" si="820"/>
        <v>4.6875E-2</v>
      </c>
      <c r="M7507" s="4">
        <f t="shared" si="821"/>
        <v>0.70562499999999995</v>
      </c>
      <c r="N7507" s="4">
        <f t="shared" si="822"/>
        <v>15.053333333333333</v>
      </c>
      <c r="O7507">
        <f t="shared" si="823"/>
        <v>5.582595217006201</v>
      </c>
      <c r="P7507" s="4">
        <f t="shared" si="824"/>
        <v>413.90000000000003</v>
      </c>
      <c r="Q7507" t="str">
        <f t="shared" si="825"/>
        <v>Efficient</v>
      </c>
    </row>
    <row r="7508" spans="1:17" x14ac:dyDescent="0.3">
      <c r="A7508" s="1">
        <v>45570</v>
      </c>
      <c r="B7508" t="s">
        <v>46</v>
      </c>
      <c r="C7508" t="s">
        <v>4</v>
      </c>
      <c r="D7508" t="s">
        <v>5</v>
      </c>
      <c r="E7508" t="s">
        <v>6</v>
      </c>
      <c r="F7508">
        <v>7557</v>
      </c>
      <c r="G7508">
        <v>254</v>
      </c>
      <c r="H7508">
        <v>34</v>
      </c>
      <c r="I7508" s="4">
        <v>102.24</v>
      </c>
      <c r="J7508" s="4">
        <v>1919.32</v>
      </c>
      <c r="K7508" s="2">
        <f t="shared" si="819"/>
        <v>3.3611221384147148E-2</v>
      </c>
      <c r="L7508">
        <f t="shared" si="820"/>
        <v>0.13385826771653545</v>
      </c>
      <c r="M7508" s="4">
        <f t="shared" si="821"/>
        <v>0.40251968503937008</v>
      </c>
      <c r="N7508" s="4">
        <f t="shared" si="822"/>
        <v>3.0070588235294116</v>
      </c>
      <c r="O7508">
        <f t="shared" si="823"/>
        <v>18.772691705790297</v>
      </c>
      <c r="P7508" s="4">
        <f t="shared" si="824"/>
        <v>1817.08</v>
      </c>
      <c r="Q7508" t="str">
        <f t="shared" si="825"/>
        <v>Efficient</v>
      </c>
    </row>
    <row r="7509" spans="1:17" x14ac:dyDescent="0.3">
      <c r="A7509" s="1">
        <v>45570</v>
      </c>
      <c r="B7509" t="s">
        <v>46</v>
      </c>
      <c r="C7509" t="s">
        <v>4</v>
      </c>
      <c r="D7509" t="s">
        <v>5</v>
      </c>
      <c r="E7509" t="s">
        <v>7</v>
      </c>
      <c r="F7509">
        <v>3339</v>
      </c>
      <c r="G7509">
        <v>132</v>
      </c>
      <c r="H7509">
        <v>14</v>
      </c>
      <c r="I7509" s="4">
        <v>57.75</v>
      </c>
      <c r="J7509" s="4">
        <v>1310.6400000000001</v>
      </c>
      <c r="K7509" s="2">
        <f t="shared" si="819"/>
        <v>3.9532794249775384E-2</v>
      </c>
      <c r="L7509">
        <f t="shared" si="820"/>
        <v>0.10606060606060606</v>
      </c>
      <c r="M7509" s="4">
        <f t="shared" si="821"/>
        <v>0.4375</v>
      </c>
      <c r="N7509" s="4">
        <f t="shared" si="822"/>
        <v>4.125</v>
      </c>
      <c r="O7509">
        <f t="shared" si="823"/>
        <v>22.695064935064938</v>
      </c>
      <c r="P7509" s="4">
        <f t="shared" si="824"/>
        <v>1252.8900000000001</v>
      </c>
      <c r="Q7509" t="str">
        <f t="shared" si="825"/>
        <v>Efficient</v>
      </c>
    </row>
    <row r="7510" spans="1:17" x14ac:dyDescent="0.3">
      <c r="A7510" s="1">
        <v>45570</v>
      </c>
      <c r="B7510" t="s">
        <v>46</v>
      </c>
      <c r="C7510" t="s">
        <v>4</v>
      </c>
      <c r="D7510" t="s">
        <v>5</v>
      </c>
      <c r="E7510" t="s">
        <v>8</v>
      </c>
      <c r="F7510">
        <v>890</v>
      </c>
      <c r="G7510">
        <v>34</v>
      </c>
      <c r="H7510">
        <v>3</v>
      </c>
      <c r="I7510" s="4">
        <v>15.71</v>
      </c>
      <c r="J7510" s="4">
        <v>192.73</v>
      </c>
      <c r="K7510" s="2">
        <f t="shared" si="819"/>
        <v>3.8202247191011236E-2</v>
      </c>
      <c r="L7510">
        <f t="shared" si="820"/>
        <v>8.8235294117647065E-2</v>
      </c>
      <c r="M7510" s="4">
        <f t="shared" si="821"/>
        <v>0.4620588235294118</v>
      </c>
      <c r="N7510" s="4">
        <f t="shared" si="822"/>
        <v>5.2366666666666672</v>
      </c>
      <c r="O7510">
        <f t="shared" si="823"/>
        <v>12.26798217695735</v>
      </c>
      <c r="P7510" s="4">
        <f t="shared" si="824"/>
        <v>177.01999999999998</v>
      </c>
      <c r="Q7510" t="str">
        <f t="shared" si="825"/>
        <v>Efficient</v>
      </c>
    </row>
    <row r="7511" spans="1:17" x14ac:dyDescent="0.3">
      <c r="A7511" s="1">
        <v>45570</v>
      </c>
      <c r="B7511" t="s">
        <v>46</v>
      </c>
      <c r="C7511" t="s">
        <v>4</v>
      </c>
      <c r="D7511" t="s">
        <v>9</v>
      </c>
      <c r="E7511" t="s">
        <v>6</v>
      </c>
      <c r="F7511">
        <v>6566</v>
      </c>
      <c r="G7511">
        <v>130</v>
      </c>
      <c r="H7511">
        <v>6</v>
      </c>
      <c r="I7511" s="4">
        <v>149.59</v>
      </c>
      <c r="J7511" s="4">
        <v>359.46</v>
      </c>
      <c r="K7511" s="2">
        <f t="shared" si="819"/>
        <v>1.9798964361864149E-2</v>
      </c>
      <c r="L7511">
        <f t="shared" si="820"/>
        <v>4.6153846153846156E-2</v>
      </c>
      <c r="M7511" s="4">
        <f t="shared" si="821"/>
        <v>1.1506923076923077</v>
      </c>
      <c r="N7511" s="4">
        <f t="shared" si="822"/>
        <v>24.931666666666668</v>
      </c>
      <c r="O7511">
        <f t="shared" si="823"/>
        <v>2.4029681128417675</v>
      </c>
      <c r="P7511" s="4">
        <f t="shared" si="824"/>
        <v>209.86999999999998</v>
      </c>
      <c r="Q7511" t="str">
        <f t="shared" si="825"/>
        <v>Inefficient</v>
      </c>
    </row>
    <row r="7512" spans="1:17" x14ac:dyDescent="0.3">
      <c r="A7512" s="1">
        <v>45570</v>
      </c>
      <c r="B7512" t="s">
        <v>46</v>
      </c>
      <c r="C7512" t="s">
        <v>4</v>
      </c>
      <c r="D7512" t="s">
        <v>9</v>
      </c>
      <c r="E7512" t="s">
        <v>7</v>
      </c>
      <c r="F7512">
        <v>6266</v>
      </c>
      <c r="G7512">
        <v>115</v>
      </c>
      <c r="H7512">
        <v>1</v>
      </c>
      <c r="I7512" s="4">
        <v>180.53</v>
      </c>
      <c r="J7512" s="4">
        <v>66.989999999999995</v>
      </c>
      <c r="K7512" s="2">
        <f t="shared" si="819"/>
        <v>1.8353016278327482E-2</v>
      </c>
      <c r="L7512">
        <f t="shared" si="820"/>
        <v>8.6956521739130436E-3</v>
      </c>
      <c r="M7512" s="4">
        <f t="shared" si="821"/>
        <v>1.5698260869565217</v>
      </c>
      <c r="N7512" s="4">
        <f t="shared" si="822"/>
        <v>180.53</v>
      </c>
      <c r="O7512">
        <f t="shared" si="823"/>
        <v>0.37107405971306706</v>
      </c>
      <c r="P7512" s="4">
        <f t="shared" si="824"/>
        <v>-113.54</v>
      </c>
      <c r="Q7512" t="str">
        <f t="shared" si="825"/>
        <v>Inefficient</v>
      </c>
    </row>
    <row r="7513" spans="1:17" x14ac:dyDescent="0.3">
      <c r="A7513" s="1">
        <v>45570</v>
      </c>
      <c r="B7513" t="s">
        <v>46</v>
      </c>
      <c r="C7513" t="s">
        <v>4</v>
      </c>
      <c r="D7513" t="s">
        <v>9</v>
      </c>
      <c r="E7513" t="s">
        <v>8</v>
      </c>
      <c r="F7513">
        <v>825</v>
      </c>
      <c r="G7513">
        <v>11</v>
      </c>
      <c r="H7513">
        <v>0</v>
      </c>
      <c r="I7513" s="4">
        <v>31.58</v>
      </c>
      <c r="J7513" s="4">
        <v>0</v>
      </c>
      <c r="K7513" s="2">
        <f t="shared" si="819"/>
        <v>1.3333333333333334E-2</v>
      </c>
      <c r="L7513">
        <f t="shared" si="820"/>
        <v>0</v>
      </c>
      <c r="M7513" s="4">
        <f t="shared" si="821"/>
        <v>2.8709090909090906</v>
      </c>
      <c r="N7513" s="4">
        <f t="shared" si="822"/>
        <v>0</v>
      </c>
      <c r="O7513">
        <f t="shared" si="823"/>
        <v>0</v>
      </c>
      <c r="P7513" s="4">
        <f t="shared" si="824"/>
        <v>-31.58</v>
      </c>
      <c r="Q7513" t="str">
        <f t="shared" si="825"/>
        <v>Inefficient</v>
      </c>
    </row>
    <row r="7514" spans="1:17" x14ac:dyDescent="0.3">
      <c r="A7514" s="1">
        <v>45570</v>
      </c>
      <c r="B7514" t="s">
        <v>46</v>
      </c>
      <c r="C7514" t="s">
        <v>4</v>
      </c>
      <c r="D7514" t="s">
        <v>10</v>
      </c>
      <c r="E7514" t="s">
        <v>6</v>
      </c>
      <c r="F7514">
        <v>6482</v>
      </c>
      <c r="G7514">
        <v>180</v>
      </c>
      <c r="H7514">
        <v>8</v>
      </c>
      <c r="I7514" s="4">
        <v>238.79</v>
      </c>
      <c r="J7514" s="4">
        <v>480.96</v>
      </c>
      <c r="K7514" s="2">
        <f t="shared" si="819"/>
        <v>2.7769207034865781E-2</v>
      </c>
      <c r="L7514">
        <f t="shared" si="820"/>
        <v>4.4444444444444446E-2</v>
      </c>
      <c r="M7514" s="4">
        <f t="shared" si="821"/>
        <v>1.326611111111111</v>
      </c>
      <c r="N7514" s="4">
        <f t="shared" si="822"/>
        <v>29.848749999999999</v>
      </c>
      <c r="O7514">
        <f t="shared" si="823"/>
        <v>2.0141546965953347</v>
      </c>
      <c r="P7514" s="4">
        <f t="shared" si="824"/>
        <v>242.17</v>
      </c>
      <c r="Q7514" t="str">
        <f t="shared" si="825"/>
        <v>Inefficient</v>
      </c>
    </row>
    <row r="7515" spans="1:17" x14ac:dyDescent="0.3">
      <c r="A7515" s="1">
        <v>45570</v>
      </c>
      <c r="B7515" t="s">
        <v>46</v>
      </c>
      <c r="C7515" t="s">
        <v>4</v>
      </c>
      <c r="D7515" t="s">
        <v>10</v>
      </c>
      <c r="E7515" t="s">
        <v>7</v>
      </c>
      <c r="F7515">
        <v>4292</v>
      </c>
      <c r="G7515">
        <v>44</v>
      </c>
      <c r="H7515">
        <v>0</v>
      </c>
      <c r="I7515" s="4">
        <v>165.2</v>
      </c>
      <c r="J7515" s="4">
        <v>0</v>
      </c>
      <c r="K7515" s="2">
        <f t="shared" si="819"/>
        <v>1.0251630941286114E-2</v>
      </c>
      <c r="L7515">
        <f t="shared" si="820"/>
        <v>0</v>
      </c>
      <c r="M7515" s="4">
        <f t="shared" si="821"/>
        <v>3.7545454545454544</v>
      </c>
      <c r="N7515" s="4">
        <f t="shared" si="822"/>
        <v>0</v>
      </c>
      <c r="O7515">
        <f t="shared" si="823"/>
        <v>0</v>
      </c>
      <c r="P7515" s="4">
        <f t="shared" si="824"/>
        <v>-165.2</v>
      </c>
      <c r="Q7515" t="str">
        <f t="shared" si="825"/>
        <v>Inefficient</v>
      </c>
    </row>
    <row r="7516" spans="1:17" x14ac:dyDescent="0.3">
      <c r="A7516" s="1">
        <v>45570</v>
      </c>
      <c r="B7516" t="s">
        <v>46</v>
      </c>
      <c r="C7516" t="s">
        <v>4</v>
      </c>
      <c r="D7516" t="s">
        <v>10</v>
      </c>
      <c r="E7516" t="s">
        <v>8</v>
      </c>
      <c r="F7516">
        <v>238</v>
      </c>
      <c r="G7516">
        <v>2</v>
      </c>
      <c r="H7516">
        <v>0</v>
      </c>
      <c r="I7516" s="4">
        <v>4.34</v>
      </c>
      <c r="J7516" s="4">
        <v>0</v>
      </c>
      <c r="K7516" s="2">
        <f t="shared" si="819"/>
        <v>8.4033613445378148E-3</v>
      </c>
      <c r="L7516">
        <f t="shared" si="820"/>
        <v>0</v>
      </c>
      <c r="M7516" s="4">
        <f t="shared" si="821"/>
        <v>2.17</v>
      </c>
      <c r="N7516" s="4">
        <f t="shared" si="822"/>
        <v>0</v>
      </c>
      <c r="O7516">
        <f t="shared" si="823"/>
        <v>0</v>
      </c>
      <c r="P7516" s="4">
        <f t="shared" si="824"/>
        <v>-4.34</v>
      </c>
      <c r="Q7516" t="str">
        <f t="shared" si="825"/>
        <v>Inefficient</v>
      </c>
    </row>
    <row r="7517" spans="1:17" x14ac:dyDescent="0.3">
      <c r="A7517" s="1">
        <v>45570</v>
      </c>
      <c r="B7517" t="s">
        <v>46</v>
      </c>
      <c r="C7517" t="s">
        <v>11</v>
      </c>
      <c r="D7517" t="s">
        <v>5</v>
      </c>
      <c r="E7517" t="s">
        <v>6</v>
      </c>
      <c r="F7517">
        <v>12930</v>
      </c>
      <c r="G7517">
        <v>548</v>
      </c>
      <c r="H7517">
        <v>74</v>
      </c>
      <c r="I7517" s="4">
        <v>415.97</v>
      </c>
      <c r="J7517" s="4">
        <v>6091.96</v>
      </c>
      <c r="K7517" s="2">
        <f t="shared" si="819"/>
        <v>4.238205723124517E-2</v>
      </c>
      <c r="L7517">
        <f t="shared" si="820"/>
        <v>0.13503649635036497</v>
      </c>
      <c r="M7517" s="4">
        <f t="shared" si="821"/>
        <v>0.75906934306569351</v>
      </c>
      <c r="N7517" s="4">
        <f t="shared" si="822"/>
        <v>5.6212162162162169</v>
      </c>
      <c r="O7517">
        <f t="shared" si="823"/>
        <v>14.645190758948962</v>
      </c>
      <c r="P7517" s="4">
        <f t="shared" si="824"/>
        <v>5675.99</v>
      </c>
      <c r="Q7517" t="str">
        <f t="shared" si="825"/>
        <v>Efficient</v>
      </c>
    </row>
    <row r="7518" spans="1:17" x14ac:dyDescent="0.3">
      <c r="A7518" s="1">
        <v>45570</v>
      </c>
      <c r="B7518" t="s">
        <v>46</v>
      </c>
      <c r="C7518" t="s">
        <v>11</v>
      </c>
      <c r="D7518" t="s">
        <v>5</v>
      </c>
      <c r="E7518" t="s">
        <v>7</v>
      </c>
      <c r="F7518">
        <v>540</v>
      </c>
      <c r="G7518">
        <v>22</v>
      </c>
      <c r="H7518">
        <v>2</v>
      </c>
      <c r="I7518" s="4">
        <v>11.64</v>
      </c>
      <c r="J7518" s="4">
        <v>128.28</v>
      </c>
      <c r="K7518" s="2">
        <f t="shared" si="819"/>
        <v>4.0740740740740744E-2</v>
      </c>
      <c r="L7518">
        <f t="shared" si="820"/>
        <v>9.0909090909090912E-2</v>
      </c>
      <c r="M7518" s="4">
        <f t="shared" si="821"/>
        <v>0.52909090909090917</v>
      </c>
      <c r="N7518" s="4">
        <f t="shared" si="822"/>
        <v>5.82</v>
      </c>
      <c r="O7518">
        <f t="shared" si="823"/>
        <v>11.020618556701031</v>
      </c>
      <c r="P7518" s="4">
        <f t="shared" si="824"/>
        <v>116.64</v>
      </c>
      <c r="Q7518" t="str">
        <f t="shared" si="825"/>
        <v>Efficient</v>
      </c>
    </row>
    <row r="7519" spans="1:17" x14ac:dyDescent="0.3">
      <c r="A7519" s="1">
        <v>45570</v>
      </c>
      <c r="B7519" t="s">
        <v>46</v>
      </c>
      <c r="C7519" t="s">
        <v>11</v>
      </c>
      <c r="D7519" t="s">
        <v>5</v>
      </c>
      <c r="E7519" t="s">
        <v>8</v>
      </c>
      <c r="F7519">
        <v>445</v>
      </c>
      <c r="G7519">
        <v>12</v>
      </c>
      <c r="H7519">
        <v>0</v>
      </c>
      <c r="I7519" s="4">
        <v>8.26</v>
      </c>
      <c r="J7519" s="4">
        <v>0</v>
      </c>
      <c r="K7519" s="2">
        <f t="shared" si="819"/>
        <v>2.6966292134831461E-2</v>
      </c>
      <c r="L7519">
        <f t="shared" si="820"/>
        <v>0</v>
      </c>
      <c r="M7519" s="4">
        <f t="shared" si="821"/>
        <v>0.68833333333333335</v>
      </c>
      <c r="N7519" s="4">
        <f t="shared" si="822"/>
        <v>0</v>
      </c>
      <c r="O7519">
        <f t="shared" si="823"/>
        <v>0</v>
      </c>
      <c r="P7519" s="4">
        <f t="shared" si="824"/>
        <v>-8.26</v>
      </c>
      <c r="Q7519" t="str">
        <f t="shared" si="825"/>
        <v>Inefficient</v>
      </c>
    </row>
    <row r="7520" spans="1:17" x14ac:dyDescent="0.3">
      <c r="A7520" s="1">
        <v>45570</v>
      </c>
      <c r="B7520" t="s">
        <v>46</v>
      </c>
      <c r="C7520" t="s">
        <v>11</v>
      </c>
      <c r="D7520" t="s">
        <v>9</v>
      </c>
      <c r="E7520" t="s">
        <v>6</v>
      </c>
      <c r="F7520">
        <v>8509</v>
      </c>
      <c r="G7520">
        <v>143</v>
      </c>
      <c r="H7520">
        <v>6</v>
      </c>
      <c r="I7520" s="4">
        <v>248.34</v>
      </c>
      <c r="J7520" s="4">
        <v>580.22</v>
      </c>
      <c r="K7520" s="2">
        <f t="shared" si="819"/>
        <v>1.680573510400752E-2</v>
      </c>
      <c r="L7520">
        <f t="shared" si="820"/>
        <v>4.195804195804196E-2</v>
      </c>
      <c r="M7520" s="4">
        <f t="shared" si="821"/>
        <v>1.7366433566433566</v>
      </c>
      <c r="N7520" s="4">
        <f t="shared" si="822"/>
        <v>41.39</v>
      </c>
      <c r="O7520">
        <f t="shared" si="823"/>
        <v>2.3363936538616414</v>
      </c>
      <c r="P7520" s="4">
        <f t="shared" si="824"/>
        <v>331.88</v>
      </c>
      <c r="Q7520" t="str">
        <f t="shared" si="825"/>
        <v>Inefficient</v>
      </c>
    </row>
    <row r="7521" spans="1:17" x14ac:dyDescent="0.3">
      <c r="A7521" s="1">
        <v>45570</v>
      </c>
      <c r="B7521" t="s">
        <v>46</v>
      </c>
      <c r="C7521" t="s">
        <v>11</v>
      </c>
      <c r="D7521" t="s">
        <v>9</v>
      </c>
      <c r="E7521" t="s">
        <v>7</v>
      </c>
      <c r="F7521">
        <v>923</v>
      </c>
      <c r="G7521">
        <v>13</v>
      </c>
      <c r="H7521">
        <v>0</v>
      </c>
      <c r="I7521" s="4">
        <v>22.09</v>
      </c>
      <c r="J7521" s="4">
        <v>0</v>
      </c>
      <c r="K7521" s="2">
        <f t="shared" si="819"/>
        <v>1.4084507042253521E-2</v>
      </c>
      <c r="L7521">
        <f t="shared" si="820"/>
        <v>0</v>
      </c>
      <c r="M7521" s="4">
        <f t="shared" si="821"/>
        <v>1.6992307692307693</v>
      </c>
      <c r="N7521" s="4">
        <f t="shared" si="822"/>
        <v>0</v>
      </c>
      <c r="O7521">
        <f t="shared" si="823"/>
        <v>0</v>
      </c>
      <c r="P7521" s="4">
        <f t="shared" si="824"/>
        <v>-22.09</v>
      </c>
      <c r="Q7521" t="str">
        <f t="shared" si="825"/>
        <v>Inefficient</v>
      </c>
    </row>
    <row r="7522" spans="1:17" x14ac:dyDescent="0.3">
      <c r="A7522" s="1">
        <v>45570</v>
      </c>
      <c r="B7522" t="s">
        <v>46</v>
      </c>
      <c r="C7522" t="s">
        <v>11</v>
      </c>
      <c r="D7522" t="s">
        <v>9</v>
      </c>
      <c r="E7522" t="s">
        <v>8</v>
      </c>
      <c r="F7522">
        <v>886</v>
      </c>
      <c r="G7522">
        <v>5</v>
      </c>
      <c r="H7522">
        <v>0</v>
      </c>
      <c r="I7522" s="4">
        <v>29.03</v>
      </c>
      <c r="J7522" s="4">
        <v>0</v>
      </c>
      <c r="K7522" s="2">
        <f t="shared" si="819"/>
        <v>5.6433408577878106E-3</v>
      </c>
      <c r="L7522">
        <f t="shared" si="820"/>
        <v>0</v>
      </c>
      <c r="M7522" s="4">
        <f t="shared" si="821"/>
        <v>5.806</v>
      </c>
      <c r="N7522" s="4">
        <f t="shared" si="822"/>
        <v>0</v>
      </c>
      <c r="O7522">
        <f t="shared" si="823"/>
        <v>0</v>
      </c>
      <c r="P7522" s="4">
        <f t="shared" si="824"/>
        <v>-29.03</v>
      </c>
      <c r="Q7522" t="str">
        <f t="shared" si="825"/>
        <v>Inefficient</v>
      </c>
    </row>
    <row r="7523" spans="1:17" x14ac:dyDescent="0.3">
      <c r="A7523" s="1">
        <v>45570</v>
      </c>
      <c r="B7523" t="s">
        <v>46</v>
      </c>
      <c r="C7523" t="s">
        <v>11</v>
      </c>
      <c r="D7523" t="s">
        <v>10</v>
      </c>
      <c r="E7523" t="s">
        <v>6</v>
      </c>
      <c r="F7523">
        <v>12774</v>
      </c>
      <c r="G7523">
        <v>277</v>
      </c>
      <c r="H7523">
        <v>20</v>
      </c>
      <c r="I7523" s="4">
        <v>446.9</v>
      </c>
      <c r="J7523" s="4">
        <v>1836.94</v>
      </c>
      <c r="K7523" s="2">
        <f t="shared" si="819"/>
        <v>2.1684671989979646E-2</v>
      </c>
      <c r="L7523">
        <f t="shared" si="820"/>
        <v>7.2202166064981949E-2</v>
      </c>
      <c r="M7523" s="4">
        <f t="shared" si="821"/>
        <v>1.6133574007220215</v>
      </c>
      <c r="N7523" s="4">
        <f t="shared" si="822"/>
        <v>22.344999999999999</v>
      </c>
      <c r="O7523">
        <f t="shared" si="823"/>
        <v>4.1104050123070044</v>
      </c>
      <c r="P7523" s="4">
        <f t="shared" si="824"/>
        <v>1390.04</v>
      </c>
      <c r="Q7523" t="str">
        <f t="shared" si="825"/>
        <v>Efficient</v>
      </c>
    </row>
    <row r="7524" spans="1:17" x14ac:dyDescent="0.3">
      <c r="A7524" s="1">
        <v>45570</v>
      </c>
      <c r="B7524" t="s">
        <v>46</v>
      </c>
      <c r="C7524" t="s">
        <v>11</v>
      </c>
      <c r="D7524" t="s">
        <v>10</v>
      </c>
      <c r="E7524" t="s">
        <v>7</v>
      </c>
      <c r="F7524">
        <v>1453</v>
      </c>
      <c r="G7524">
        <v>18</v>
      </c>
      <c r="H7524">
        <v>1</v>
      </c>
      <c r="I7524" s="4">
        <v>44.54</v>
      </c>
      <c r="J7524" s="4">
        <v>85.15</v>
      </c>
      <c r="K7524" s="2">
        <f t="shared" si="819"/>
        <v>1.2388162422573986E-2</v>
      </c>
      <c r="L7524">
        <f t="shared" si="820"/>
        <v>5.5555555555555552E-2</v>
      </c>
      <c r="M7524" s="4">
        <f t="shared" si="821"/>
        <v>2.4744444444444444</v>
      </c>
      <c r="N7524" s="4">
        <f t="shared" si="822"/>
        <v>44.54</v>
      </c>
      <c r="O7524">
        <f t="shared" si="823"/>
        <v>1.911764705882353</v>
      </c>
      <c r="P7524" s="4">
        <f t="shared" si="824"/>
        <v>40.610000000000007</v>
      </c>
      <c r="Q7524" t="str">
        <f t="shared" si="825"/>
        <v>Inefficient</v>
      </c>
    </row>
    <row r="7525" spans="1:17" x14ac:dyDescent="0.3">
      <c r="A7525" s="1">
        <v>45570</v>
      </c>
      <c r="B7525" t="s">
        <v>46</v>
      </c>
      <c r="C7525" t="s">
        <v>11</v>
      </c>
      <c r="D7525" t="s">
        <v>10</v>
      </c>
      <c r="E7525" t="s">
        <v>8</v>
      </c>
      <c r="F7525">
        <v>526</v>
      </c>
      <c r="G7525">
        <v>7</v>
      </c>
      <c r="H7525">
        <v>0</v>
      </c>
      <c r="I7525" s="4">
        <v>18.170000000000002</v>
      </c>
      <c r="J7525" s="4">
        <v>0</v>
      </c>
      <c r="K7525" s="2">
        <f t="shared" si="819"/>
        <v>1.3307984790874524E-2</v>
      </c>
      <c r="L7525">
        <f t="shared" si="820"/>
        <v>0</v>
      </c>
      <c r="M7525" s="4">
        <f t="shared" si="821"/>
        <v>2.5957142857142861</v>
      </c>
      <c r="N7525" s="4">
        <f t="shared" si="822"/>
        <v>0</v>
      </c>
      <c r="O7525">
        <f t="shared" si="823"/>
        <v>0</v>
      </c>
      <c r="P7525" s="4">
        <f t="shared" si="824"/>
        <v>-18.170000000000002</v>
      </c>
      <c r="Q7525" t="str">
        <f t="shared" si="825"/>
        <v>Inefficient</v>
      </c>
    </row>
    <row r="7526" spans="1:17" x14ac:dyDescent="0.3">
      <c r="A7526" s="1">
        <v>45570</v>
      </c>
      <c r="B7526" t="s">
        <v>46</v>
      </c>
      <c r="C7526" t="s">
        <v>12</v>
      </c>
      <c r="D7526" t="s">
        <v>5</v>
      </c>
      <c r="E7526" t="s">
        <v>6</v>
      </c>
      <c r="F7526">
        <v>2661</v>
      </c>
      <c r="G7526">
        <v>123</v>
      </c>
      <c r="H7526">
        <v>15</v>
      </c>
      <c r="I7526" s="4">
        <v>57.67</v>
      </c>
      <c r="J7526" s="4">
        <v>829.94</v>
      </c>
      <c r="K7526" s="2">
        <f t="shared" si="819"/>
        <v>4.6223224351747465E-2</v>
      </c>
      <c r="L7526">
        <f t="shared" si="820"/>
        <v>0.12195121951219512</v>
      </c>
      <c r="M7526" s="4">
        <f t="shared" si="821"/>
        <v>0.46886178861788619</v>
      </c>
      <c r="N7526" s="4">
        <f t="shared" si="822"/>
        <v>3.8446666666666669</v>
      </c>
      <c r="O7526">
        <f t="shared" si="823"/>
        <v>14.391191260620774</v>
      </c>
      <c r="P7526" s="4">
        <f t="shared" si="824"/>
        <v>772.2700000000001</v>
      </c>
      <c r="Q7526" t="str">
        <f t="shared" si="825"/>
        <v>Efficient</v>
      </c>
    </row>
    <row r="7527" spans="1:17" x14ac:dyDescent="0.3">
      <c r="A7527" s="1">
        <v>45570</v>
      </c>
      <c r="B7527" t="s">
        <v>46</v>
      </c>
      <c r="C7527" t="s">
        <v>12</v>
      </c>
      <c r="D7527" t="s">
        <v>5</v>
      </c>
      <c r="E7527" t="s">
        <v>7</v>
      </c>
      <c r="F7527">
        <v>5074</v>
      </c>
      <c r="G7527">
        <v>138</v>
      </c>
      <c r="H7527">
        <v>19</v>
      </c>
      <c r="I7527" s="4">
        <v>112.22</v>
      </c>
      <c r="J7527" s="4">
        <v>1540.87</v>
      </c>
      <c r="K7527" s="2">
        <f t="shared" si="819"/>
        <v>2.7197477335435555E-2</v>
      </c>
      <c r="L7527">
        <f t="shared" si="820"/>
        <v>0.13768115942028986</v>
      </c>
      <c r="M7527" s="4">
        <f t="shared" si="821"/>
        <v>0.81318840579710139</v>
      </c>
      <c r="N7527" s="4">
        <f t="shared" si="822"/>
        <v>5.906315789473684</v>
      </c>
      <c r="O7527">
        <f t="shared" si="823"/>
        <v>13.730796649438602</v>
      </c>
      <c r="P7527" s="4">
        <f t="shared" si="824"/>
        <v>1428.6499999999999</v>
      </c>
      <c r="Q7527" t="str">
        <f t="shared" si="825"/>
        <v>Efficient</v>
      </c>
    </row>
    <row r="7528" spans="1:17" x14ac:dyDescent="0.3">
      <c r="A7528" s="1">
        <v>45570</v>
      </c>
      <c r="B7528" t="s">
        <v>46</v>
      </c>
      <c r="C7528" t="s">
        <v>12</v>
      </c>
      <c r="D7528" t="s">
        <v>5</v>
      </c>
      <c r="E7528" t="s">
        <v>8</v>
      </c>
      <c r="F7528">
        <v>2493</v>
      </c>
      <c r="G7528">
        <v>119</v>
      </c>
      <c r="H7528">
        <v>13</v>
      </c>
      <c r="I7528" s="4">
        <v>75.349999999999994</v>
      </c>
      <c r="J7528" s="4">
        <v>851.51</v>
      </c>
      <c r="K7528" s="2">
        <f t="shared" si="819"/>
        <v>4.7733654231849179E-2</v>
      </c>
      <c r="L7528">
        <f t="shared" si="820"/>
        <v>0.1092436974789916</v>
      </c>
      <c r="M7528" s="4">
        <f t="shared" si="821"/>
        <v>0.63319327731092434</v>
      </c>
      <c r="N7528" s="4">
        <f t="shared" si="822"/>
        <v>5.796153846153846</v>
      </c>
      <c r="O7528">
        <f t="shared" si="823"/>
        <v>11.3007299270073</v>
      </c>
      <c r="P7528" s="4">
        <f t="shared" si="824"/>
        <v>776.16</v>
      </c>
      <c r="Q7528" t="str">
        <f t="shared" si="825"/>
        <v>Efficient</v>
      </c>
    </row>
    <row r="7529" spans="1:17" x14ac:dyDescent="0.3">
      <c r="A7529" s="1">
        <v>45570</v>
      </c>
      <c r="B7529" t="s">
        <v>46</v>
      </c>
      <c r="C7529" t="s">
        <v>12</v>
      </c>
      <c r="D7529" t="s">
        <v>9</v>
      </c>
      <c r="E7529" t="s">
        <v>6</v>
      </c>
      <c r="F7529">
        <v>1170</v>
      </c>
      <c r="G7529">
        <v>13</v>
      </c>
      <c r="H7529">
        <v>0</v>
      </c>
      <c r="I7529" s="4">
        <v>27.74</v>
      </c>
      <c r="J7529" s="4">
        <v>0</v>
      </c>
      <c r="K7529" s="2">
        <f t="shared" si="819"/>
        <v>1.1111111111111112E-2</v>
      </c>
      <c r="L7529">
        <f t="shared" si="820"/>
        <v>0</v>
      </c>
      <c r="M7529" s="4">
        <f t="shared" si="821"/>
        <v>2.1338461538461537</v>
      </c>
      <c r="N7529" s="4">
        <f t="shared" si="822"/>
        <v>0</v>
      </c>
      <c r="O7529">
        <f t="shared" si="823"/>
        <v>0</v>
      </c>
      <c r="P7529" s="4">
        <f t="shared" si="824"/>
        <v>-27.74</v>
      </c>
      <c r="Q7529" t="str">
        <f t="shared" si="825"/>
        <v>Inefficient</v>
      </c>
    </row>
    <row r="7530" spans="1:17" x14ac:dyDescent="0.3">
      <c r="A7530" s="1">
        <v>45570</v>
      </c>
      <c r="B7530" t="s">
        <v>46</v>
      </c>
      <c r="C7530" t="s">
        <v>12</v>
      </c>
      <c r="D7530" t="s">
        <v>9</v>
      </c>
      <c r="E7530" t="s">
        <v>7</v>
      </c>
      <c r="F7530">
        <v>10470</v>
      </c>
      <c r="G7530">
        <v>120</v>
      </c>
      <c r="H7530">
        <v>5</v>
      </c>
      <c r="I7530" s="4">
        <v>392.74</v>
      </c>
      <c r="J7530" s="4">
        <v>331.82</v>
      </c>
      <c r="K7530" s="2">
        <f t="shared" si="819"/>
        <v>1.1461318051575931E-2</v>
      </c>
      <c r="L7530">
        <f t="shared" si="820"/>
        <v>4.1666666666666664E-2</v>
      </c>
      <c r="M7530" s="4">
        <f t="shared" si="821"/>
        <v>3.2728333333333333</v>
      </c>
      <c r="N7530" s="4">
        <f t="shared" si="822"/>
        <v>78.548000000000002</v>
      </c>
      <c r="O7530">
        <f t="shared" si="823"/>
        <v>0.84488465651576106</v>
      </c>
      <c r="P7530" s="4">
        <f t="shared" si="824"/>
        <v>-60.920000000000016</v>
      </c>
      <c r="Q7530" t="str">
        <f t="shared" si="825"/>
        <v>Inefficient</v>
      </c>
    </row>
    <row r="7531" spans="1:17" x14ac:dyDescent="0.3">
      <c r="A7531" s="1">
        <v>45570</v>
      </c>
      <c r="B7531" t="s">
        <v>46</v>
      </c>
      <c r="C7531" t="s">
        <v>12</v>
      </c>
      <c r="D7531" t="s">
        <v>9</v>
      </c>
      <c r="E7531" t="s">
        <v>8</v>
      </c>
      <c r="F7531">
        <v>5509</v>
      </c>
      <c r="G7531">
        <v>75</v>
      </c>
      <c r="H7531">
        <v>2</v>
      </c>
      <c r="I7531" s="4">
        <v>71.430000000000007</v>
      </c>
      <c r="J7531" s="4">
        <v>184.27</v>
      </c>
      <c r="K7531" s="2">
        <f t="shared" si="819"/>
        <v>1.3614086041023779E-2</v>
      </c>
      <c r="L7531">
        <f t="shared" si="820"/>
        <v>2.6666666666666668E-2</v>
      </c>
      <c r="M7531" s="4">
        <f t="shared" si="821"/>
        <v>0.95240000000000014</v>
      </c>
      <c r="N7531" s="4">
        <f t="shared" si="822"/>
        <v>35.715000000000003</v>
      </c>
      <c r="O7531">
        <f t="shared" si="823"/>
        <v>2.5797284054318914</v>
      </c>
      <c r="P7531" s="4">
        <f t="shared" si="824"/>
        <v>112.84</v>
      </c>
      <c r="Q7531" t="str">
        <f t="shared" si="825"/>
        <v>Inefficient</v>
      </c>
    </row>
    <row r="7532" spans="1:17" x14ac:dyDescent="0.3">
      <c r="A7532" s="1">
        <v>45570</v>
      </c>
      <c r="B7532" t="s">
        <v>46</v>
      </c>
      <c r="C7532" t="s">
        <v>12</v>
      </c>
      <c r="D7532" t="s">
        <v>10</v>
      </c>
      <c r="E7532" t="s">
        <v>6</v>
      </c>
      <c r="F7532">
        <v>2449</v>
      </c>
      <c r="G7532">
        <v>42</v>
      </c>
      <c r="H7532">
        <v>2</v>
      </c>
      <c r="I7532" s="4">
        <v>57.98</v>
      </c>
      <c r="J7532" s="4">
        <v>118.66</v>
      </c>
      <c r="K7532" s="2">
        <f t="shared" si="819"/>
        <v>1.7149857084524295E-2</v>
      </c>
      <c r="L7532">
        <f t="shared" si="820"/>
        <v>4.7619047619047616E-2</v>
      </c>
      <c r="M7532" s="4">
        <f t="shared" si="821"/>
        <v>1.3804761904761904</v>
      </c>
      <c r="N7532" s="4">
        <f t="shared" si="822"/>
        <v>28.99</v>
      </c>
      <c r="O7532">
        <f t="shared" si="823"/>
        <v>2.0465677819937911</v>
      </c>
      <c r="P7532" s="4">
        <f t="shared" si="824"/>
        <v>60.68</v>
      </c>
      <c r="Q7532" t="str">
        <f t="shared" si="825"/>
        <v>Inefficient</v>
      </c>
    </row>
    <row r="7533" spans="1:17" x14ac:dyDescent="0.3">
      <c r="A7533" s="1">
        <v>45570</v>
      </c>
      <c r="B7533" t="s">
        <v>46</v>
      </c>
      <c r="C7533" t="s">
        <v>12</v>
      </c>
      <c r="D7533" t="s">
        <v>10</v>
      </c>
      <c r="E7533" t="s">
        <v>7</v>
      </c>
      <c r="F7533">
        <v>5241</v>
      </c>
      <c r="G7533">
        <v>55</v>
      </c>
      <c r="H7533">
        <v>2</v>
      </c>
      <c r="I7533" s="4">
        <v>101.05</v>
      </c>
      <c r="J7533" s="4">
        <v>196.41</v>
      </c>
      <c r="K7533" s="2">
        <f t="shared" si="819"/>
        <v>1.0494180499904599E-2</v>
      </c>
      <c r="L7533">
        <f t="shared" si="820"/>
        <v>3.6363636363636362E-2</v>
      </c>
      <c r="M7533" s="4">
        <f t="shared" si="821"/>
        <v>1.8372727272727272</v>
      </c>
      <c r="N7533" s="4">
        <f t="shared" si="822"/>
        <v>50.524999999999999</v>
      </c>
      <c r="O7533">
        <f t="shared" si="823"/>
        <v>1.9436912419594261</v>
      </c>
      <c r="P7533" s="4">
        <f t="shared" si="824"/>
        <v>95.36</v>
      </c>
      <c r="Q7533" t="str">
        <f t="shared" si="825"/>
        <v>Inefficient</v>
      </c>
    </row>
    <row r="7534" spans="1:17" x14ac:dyDescent="0.3">
      <c r="A7534" s="1">
        <v>45570</v>
      </c>
      <c r="B7534" t="s">
        <v>46</v>
      </c>
      <c r="C7534" t="s">
        <v>12</v>
      </c>
      <c r="D7534" t="s">
        <v>10</v>
      </c>
      <c r="E7534" t="s">
        <v>8</v>
      </c>
      <c r="F7534">
        <v>2393</v>
      </c>
      <c r="G7534">
        <v>64</v>
      </c>
      <c r="H7534">
        <v>2</v>
      </c>
      <c r="I7534" s="4">
        <v>69.31</v>
      </c>
      <c r="J7534" s="4">
        <v>106.06</v>
      </c>
      <c r="K7534" s="2">
        <f t="shared" si="819"/>
        <v>2.6744671959882994E-2</v>
      </c>
      <c r="L7534">
        <f t="shared" si="820"/>
        <v>3.125E-2</v>
      </c>
      <c r="M7534" s="4">
        <f t="shared" si="821"/>
        <v>1.08296875</v>
      </c>
      <c r="N7534" s="4">
        <f t="shared" si="822"/>
        <v>34.655000000000001</v>
      </c>
      <c r="O7534">
        <f t="shared" si="823"/>
        <v>1.5302265185398931</v>
      </c>
      <c r="P7534" s="4">
        <f t="shared" si="824"/>
        <v>36.75</v>
      </c>
      <c r="Q7534" t="str">
        <f t="shared" si="825"/>
        <v>Inefficient</v>
      </c>
    </row>
    <row r="7535" spans="1:17" x14ac:dyDescent="0.3">
      <c r="A7535" s="1">
        <v>45571</v>
      </c>
      <c r="B7535" t="s">
        <v>46</v>
      </c>
      <c r="C7535" t="s">
        <v>4</v>
      </c>
      <c r="D7535" t="s">
        <v>5</v>
      </c>
      <c r="E7535" t="s">
        <v>6</v>
      </c>
      <c r="F7535">
        <v>3388</v>
      </c>
      <c r="G7535">
        <v>67</v>
      </c>
      <c r="H7535">
        <v>8</v>
      </c>
      <c r="I7535" s="4">
        <v>117.44</v>
      </c>
      <c r="J7535" s="4">
        <v>784.87</v>
      </c>
      <c r="K7535" s="2">
        <f t="shared" si="819"/>
        <v>1.9775678866587959E-2</v>
      </c>
      <c r="L7535">
        <f t="shared" si="820"/>
        <v>0.11940298507462686</v>
      </c>
      <c r="M7535" s="4">
        <f t="shared" si="821"/>
        <v>1.7528358208955224</v>
      </c>
      <c r="N7535" s="4">
        <f t="shared" si="822"/>
        <v>14.68</v>
      </c>
      <c r="O7535">
        <f t="shared" si="823"/>
        <v>6.6831573569482288</v>
      </c>
      <c r="P7535" s="4">
        <f t="shared" si="824"/>
        <v>667.43000000000006</v>
      </c>
      <c r="Q7535" t="str">
        <f t="shared" si="825"/>
        <v>Efficient</v>
      </c>
    </row>
    <row r="7536" spans="1:17" x14ac:dyDescent="0.3">
      <c r="A7536" s="1">
        <v>45571</v>
      </c>
      <c r="B7536" t="s">
        <v>46</v>
      </c>
      <c r="C7536" t="s">
        <v>4</v>
      </c>
      <c r="D7536" t="s">
        <v>5</v>
      </c>
      <c r="E7536" t="s">
        <v>7</v>
      </c>
      <c r="F7536">
        <v>5116</v>
      </c>
      <c r="G7536">
        <v>247</v>
      </c>
      <c r="H7536">
        <v>17</v>
      </c>
      <c r="I7536" s="4">
        <v>170.72</v>
      </c>
      <c r="J7536" s="4">
        <v>1079.3699999999999</v>
      </c>
      <c r="K7536" s="2">
        <f t="shared" si="819"/>
        <v>4.8279906176700547E-2</v>
      </c>
      <c r="L7536">
        <f t="shared" si="820"/>
        <v>6.8825910931174086E-2</v>
      </c>
      <c r="M7536" s="4">
        <f t="shared" si="821"/>
        <v>0.69117408906882594</v>
      </c>
      <c r="N7536" s="4">
        <f t="shared" si="822"/>
        <v>10.042352941176471</v>
      </c>
      <c r="O7536">
        <f t="shared" si="823"/>
        <v>6.322457825679475</v>
      </c>
      <c r="P7536" s="4">
        <f t="shared" si="824"/>
        <v>908.64999999999986</v>
      </c>
      <c r="Q7536" t="str">
        <f t="shared" si="825"/>
        <v>Efficient</v>
      </c>
    </row>
    <row r="7537" spans="1:17" x14ac:dyDescent="0.3">
      <c r="A7537" s="1">
        <v>45571</v>
      </c>
      <c r="B7537" t="s">
        <v>46</v>
      </c>
      <c r="C7537" t="s">
        <v>4</v>
      </c>
      <c r="D7537" t="s">
        <v>5</v>
      </c>
      <c r="E7537" t="s">
        <v>8</v>
      </c>
      <c r="F7537">
        <v>174</v>
      </c>
      <c r="G7537">
        <v>6</v>
      </c>
      <c r="H7537">
        <v>0</v>
      </c>
      <c r="I7537" s="4">
        <v>3.46</v>
      </c>
      <c r="J7537" s="4">
        <v>0</v>
      </c>
      <c r="K7537" s="2">
        <f t="shared" si="819"/>
        <v>3.4482758620689655E-2</v>
      </c>
      <c r="L7537">
        <f t="shared" si="820"/>
        <v>0</v>
      </c>
      <c r="M7537" s="4">
        <f t="shared" si="821"/>
        <v>0.57666666666666666</v>
      </c>
      <c r="N7537" s="4">
        <f t="shared" si="822"/>
        <v>0</v>
      </c>
      <c r="O7537">
        <f t="shared" si="823"/>
        <v>0</v>
      </c>
      <c r="P7537" s="4">
        <f t="shared" si="824"/>
        <v>-3.46</v>
      </c>
      <c r="Q7537" t="str">
        <f t="shared" si="825"/>
        <v>Inefficient</v>
      </c>
    </row>
    <row r="7538" spans="1:17" x14ac:dyDescent="0.3">
      <c r="A7538" s="1">
        <v>45571</v>
      </c>
      <c r="B7538" t="s">
        <v>46</v>
      </c>
      <c r="C7538" t="s">
        <v>4</v>
      </c>
      <c r="D7538" t="s">
        <v>9</v>
      </c>
      <c r="E7538" t="s">
        <v>6</v>
      </c>
      <c r="F7538">
        <v>8349</v>
      </c>
      <c r="G7538">
        <v>61</v>
      </c>
      <c r="H7538">
        <v>1</v>
      </c>
      <c r="I7538" s="4">
        <v>287.61</v>
      </c>
      <c r="J7538" s="4">
        <v>63.42</v>
      </c>
      <c r="K7538" s="2">
        <f t="shared" si="819"/>
        <v>7.3062642232602703E-3</v>
      </c>
      <c r="L7538">
        <f t="shared" si="820"/>
        <v>1.6393442622950821E-2</v>
      </c>
      <c r="M7538" s="4">
        <f t="shared" si="821"/>
        <v>4.7149180327868851</v>
      </c>
      <c r="N7538" s="4">
        <f t="shared" si="822"/>
        <v>287.61</v>
      </c>
      <c r="O7538">
        <f t="shared" si="823"/>
        <v>0.22050693647647857</v>
      </c>
      <c r="P7538" s="4">
        <f t="shared" si="824"/>
        <v>-224.19</v>
      </c>
      <c r="Q7538" t="str">
        <f t="shared" si="825"/>
        <v>Inefficient</v>
      </c>
    </row>
    <row r="7539" spans="1:17" x14ac:dyDescent="0.3">
      <c r="A7539" s="1">
        <v>45571</v>
      </c>
      <c r="B7539" t="s">
        <v>46</v>
      </c>
      <c r="C7539" t="s">
        <v>4</v>
      </c>
      <c r="D7539" t="s">
        <v>9</v>
      </c>
      <c r="E7539" t="s">
        <v>7</v>
      </c>
      <c r="F7539">
        <v>7351</v>
      </c>
      <c r="G7539">
        <v>126</v>
      </c>
      <c r="H7539">
        <v>2</v>
      </c>
      <c r="I7539" s="4">
        <v>130.75</v>
      </c>
      <c r="J7539" s="4">
        <v>180.93</v>
      </c>
      <c r="K7539" s="2">
        <f t="shared" si="819"/>
        <v>1.7140525098626038E-2</v>
      </c>
      <c r="L7539">
        <f t="shared" si="820"/>
        <v>1.5873015873015872E-2</v>
      </c>
      <c r="M7539" s="4">
        <f t="shared" si="821"/>
        <v>1.0376984126984128</v>
      </c>
      <c r="N7539" s="4">
        <f t="shared" si="822"/>
        <v>65.375</v>
      </c>
      <c r="O7539">
        <f t="shared" si="823"/>
        <v>1.3837858508604206</v>
      </c>
      <c r="P7539" s="4">
        <f t="shared" si="824"/>
        <v>50.180000000000007</v>
      </c>
      <c r="Q7539" t="str">
        <f t="shared" si="825"/>
        <v>Inefficient</v>
      </c>
    </row>
    <row r="7540" spans="1:17" x14ac:dyDescent="0.3">
      <c r="A7540" s="1">
        <v>45571</v>
      </c>
      <c r="B7540" t="s">
        <v>46</v>
      </c>
      <c r="C7540" t="s">
        <v>4</v>
      </c>
      <c r="D7540" t="s">
        <v>9</v>
      </c>
      <c r="E7540" t="s">
        <v>8</v>
      </c>
      <c r="F7540">
        <v>465</v>
      </c>
      <c r="G7540">
        <v>4</v>
      </c>
      <c r="H7540">
        <v>0</v>
      </c>
      <c r="I7540" s="4">
        <v>7.79</v>
      </c>
      <c r="J7540" s="4">
        <v>0</v>
      </c>
      <c r="K7540" s="2">
        <f t="shared" si="819"/>
        <v>8.6021505376344086E-3</v>
      </c>
      <c r="L7540">
        <f t="shared" si="820"/>
        <v>0</v>
      </c>
      <c r="M7540" s="4">
        <f t="shared" si="821"/>
        <v>1.9475</v>
      </c>
      <c r="N7540" s="4">
        <f t="shared" si="822"/>
        <v>0</v>
      </c>
      <c r="O7540">
        <f t="shared" si="823"/>
        <v>0</v>
      </c>
      <c r="P7540" s="4">
        <f t="shared" si="824"/>
        <v>-7.79</v>
      </c>
      <c r="Q7540" t="str">
        <f t="shared" si="825"/>
        <v>Inefficient</v>
      </c>
    </row>
    <row r="7541" spans="1:17" x14ac:dyDescent="0.3">
      <c r="A7541" s="1">
        <v>45571</v>
      </c>
      <c r="B7541" t="s">
        <v>46</v>
      </c>
      <c r="C7541" t="s">
        <v>4</v>
      </c>
      <c r="D7541" t="s">
        <v>10</v>
      </c>
      <c r="E7541" t="s">
        <v>6</v>
      </c>
      <c r="F7541">
        <v>3082</v>
      </c>
      <c r="G7541">
        <v>85</v>
      </c>
      <c r="H7541">
        <v>6</v>
      </c>
      <c r="I7541" s="4">
        <v>114.83</v>
      </c>
      <c r="J7541" s="4">
        <v>501.38</v>
      </c>
      <c r="K7541" s="2">
        <f t="shared" si="819"/>
        <v>2.7579493835171966E-2</v>
      </c>
      <c r="L7541">
        <f t="shared" si="820"/>
        <v>7.0588235294117646E-2</v>
      </c>
      <c r="M7541" s="4">
        <f t="shared" si="821"/>
        <v>1.3509411764705883</v>
      </c>
      <c r="N7541" s="4">
        <f t="shared" si="822"/>
        <v>19.138333333333332</v>
      </c>
      <c r="O7541">
        <f t="shared" si="823"/>
        <v>4.3662805886963341</v>
      </c>
      <c r="P7541" s="4">
        <f t="shared" si="824"/>
        <v>386.55</v>
      </c>
      <c r="Q7541" t="str">
        <f t="shared" si="825"/>
        <v>Efficient</v>
      </c>
    </row>
    <row r="7542" spans="1:17" x14ac:dyDescent="0.3">
      <c r="A7542" s="1">
        <v>45571</v>
      </c>
      <c r="B7542" t="s">
        <v>46</v>
      </c>
      <c r="C7542" t="s">
        <v>4</v>
      </c>
      <c r="D7542" t="s">
        <v>10</v>
      </c>
      <c r="E7542" t="s">
        <v>7</v>
      </c>
      <c r="F7542">
        <v>5931</v>
      </c>
      <c r="G7542">
        <v>66</v>
      </c>
      <c r="H7542">
        <v>3</v>
      </c>
      <c r="I7542" s="4">
        <v>108.77</v>
      </c>
      <c r="J7542" s="4">
        <v>277.52</v>
      </c>
      <c r="K7542" s="2">
        <f t="shared" si="819"/>
        <v>1.112797167425392E-2</v>
      </c>
      <c r="L7542">
        <f t="shared" si="820"/>
        <v>4.5454545454545456E-2</v>
      </c>
      <c r="M7542" s="4">
        <f t="shared" si="821"/>
        <v>1.648030303030303</v>
      </c>
      <c r="N7542" s="4">
        <f t="shared" si="822"/>
        <v>36.256666666666668</v>
      </c>
      <c r="O7542">
        <f t="shared" si="823"/>
        <v>2.5514388158499584</v>
      </c>
      <c r="P7542" s="4">
        <f t="shared" si="824"/>
        <v>168.75</v>
      </c>
      <c r="Q7542" t="str">
        <f t="shared" si="825"/>
        <v>Inefficient</v>
      </c>
    </row>
    <row r="7543" spans="1:17" x14ac:dyDescent="0.3">
      <c r="A7543" s="1">
        <v>45571</v>
      </c>
      <c r="B7543" t="s">
        <v>46</v>
      </c>
      <c r="C7543" t="s">
        <v>4</v>
      </c>
      <c r="D7543" t="s">
        <v>10</v>
      </c>
      <c r="E7543" t="s">
        <v>8</v>
      </c>
      <c r="F7543">
        <v>879</v>
      </c>
      <c r="G7543">
        <v>17</v>
      </c>
      <c r="H7543">
        <v>0</v>
      </c>
      <c r="I7543" s="4">
        <v>19.84</v>
      </c>
      <c r="J7543" s="4">
        <v>0</v>
      </c>
      <c r="K7543" s="2">
        <f t="shared" si="819"/>
        <v>1.9340159271899887E-2</v>
      </c>
      <c r="L7543">
        <f t="shared" si="820"/>
        <v>0</v>
      </c>
      <c r="M7543" s="4">
        <f t="shared" si="821"/>
        <v>1.1670588235294117</v>
      </c>
      <c r="N7543" s="4">
        <f t="shared" si="822"/>
        <v>0</v>
      </c>
      <c r="O7543">
        <f t="shared" si="823"/>
        <v>0</v>
      </c>
      <c r="P7543" s="4">
        <f t="shared" si="824"/>
        <v>-19.84</v>
      </c>
      <c r="Q7543" t="str">
        <f t="shared" si="825"/>
        <v>Inefficient</v>
      </c>
    </row>
    <row r="7544" spans="1:17" x14ac:dyDescent="0.3">
      <c r="A7544" s="1">
        <v>45571</v>
      </c>
      <c r="B7544" t="s">
        <v>46</v>
      </c>
      <c r="C7544" t="s">
        <v>11</v>
      </c>
      <c r="D7544" t="s">
        <v>5</v>
      </c>
      <c r="E7544" t="s">
        <v>6</v>
      </c>
      <c r="F7544">
        <v>5427</v>
      </c>
      <c r="G7544">
        <v>229</v>
      </c>
      <c r="H7544">
        <v>29</v>
      </c>
      <c r="I7544" s="4">
        <v>120.43</v>
      </c>
      <c r="J7544" s="4">
        <v>2818.35</v>
      </c>
      <c r="K7544" s="2">
        <f t="shared" si="819"/>
        <v>4.2196425281002398E-2</v>
      </c>
      <c r="L7544">
        <f t="shared" si="820"/>
        <v>0.12663755458515283</v>
      </c>
      <c r="M7544" s="4">
        <f t="shared" si="821"/>
        <v>0.52589519650655026</v>
      </c>
      <c r="N7544" s="4">
        <f t="shared" si="822"/>
        <v>4.1527586206896556</v>
      </c>
      <c r="O7544">
        <f t="shared" si="823"/>
        <v>23.402391430706633</v>
      </c>
      <c r="P7544" s="4">
        <f t="shared" si="824"/>
        <v>2697.92</v>
      </c>
      <c r="Q7544" t="str">
        <f t="shared" si="825"/>
        <v>Efficient</v>
      </c>
    </row>
    <row r="7545" spans="1:17" x14ac:dyDescent="0.3">
      <c r="A7545" s="1">
        <v>45571</v>
      </c>
      <c r="B7545" t="s">
        <v>46</v>
      </c>
      <c r="C7545" t="s">
        <v>11</v>
      </c>
      <c r="D7545" t="s">
        <v>5</v>
      </c>
      <c r="E7545" t="s">
        <v>7</v>
      </c>
      <c r="F7545">
        <v>1059</v>
      </c>
      <c r="G7545">
        <v>24</v>
      </c>
      <c r="H7545">
        <v>1</v>
      </c>
      <c r="I7545" s="4">
        <v>23.43</v>
      </c>
      <c r="J7545" s="4">
        <v>51.77</v>
      </c>
      <c r="K7545" s="2">
        <f t="shared" si="819"/>
        <v>2.2662889518413599E-2</v>
      </c>
      <c r="L7545">
        <f t="shared" si="820"/>
        <v>4.1666666666666664E-2</v>
      </c>
      <c r="M7545" s="4">
        <f t="shared" si="821"/>
        <v>0.97624999999999995</v>
      </c>
      <c r="N7545" s="4">
        <f t="shared" si="822"/>
        <v>23.43</v>
      </c>
      <c r="O7545">
        <f t="shared" si="823"/>
        <v>2.2095603926589842</v>
      </c>
      <c r="P7545" s="4">
        <f t="shared" si="824"/>
        <v>28.340000000000003</v>
      </c>
      <c r="Q7545" t="str">
        <f t="shared" si="825"/>
        <v>Inefficient</v>
      </c>
    </row>
    <row r="7546" spans="1:17" x14ac:dyDescent="0.3">
      <c r="A7546" s="1">
        <v>45571</v>
      </c>
      <c r="B7546" t="s">
        <v>46</v>
      </c>
      <c r="C7546" t="s">
        <v>11</v>
      </c>
      <c r="D7546" t="s">
        <v>5</v>
      </c>
      <c r="E7546" t="s">
        <v>8</v>
      </c>
      <c r="F7546">
        <v>303</v>
      </c>
      <c r="G7546">
        <v>15</v>
      </c>
      <c r="H7546">
        <v>1</v>
      </c>
      <c r="I7546" s="4">
        <v>10.039999999999999</v>
      </c>
      <c r="J7546" s="4">
        <v>96.68</v>
      </c>
      <c r="K7546" s="2">
        <f t="shared" si="819"/>
        <v>4.9504950495049507E-2</v>
      </c>
      <c r="L7546">
        <f t="shared" si="820"/>
        <v>6.6666666666666666E-2</v>
      </c>
      <c r="M7546" s="4">
        <f t="shared" si="821"/>
        <v>0.66933333333333322</v>
      </c>
      <c r="N7546" s="4">
        <f t="shared" si="822"/>
        <v>10.039999999999999</v>
      </c>
      <c r="O7546">
        <f t="shared" si="823"/>
        <v>9.6294820717131486</v>
      </c>
      <c r="P7546" s="4">
        <f t="shared" si="824"/>
        <v>86.640000000000015</v>
      </c>
      <c r="Q7546" t="str">
        <f t="shared" si="825"/>
        <v>Efficient</v>
      </c>
    </row>
    <row r="7547" spans="1:17" x14ac:dyDescent="0.3">
      <c r="A7547" s="1">
        <v>45571</v>
      </c>
      <c r="B7547" t="s">
        <v>46</v>
      </c>
      <c r="C7547" t="s">
        <v>11</v>
      </c>
      <c r="D7547" t="s">
        <v>9</v>
      </c>
      <c r="E7547" t="s">
        <v>6</v>
      </c>
      <c r="F7547">
        <v>9483</v>
      </c>
      <c r="G7547">
        <v>74</v>
      </c>
      <c r="H7547">
        <v>1</v>
      </c>
      <c r="I7547" s="4">
        <v>277.52999999999997</v>
      </c>
      <c r="J7547" s="4">
        <v>90.23</v>
      </c>
      <c r="K7547" s="2">
        <f t="shared" si="819"/>
        <v>7.8034377306759467E-3</v>
      </c>
      <c r="L7547">
        <f t="shared" si="820"/>
        <v>1.3513513513513514E-2</v>
      </c>
      <c r="M7547" s="4">
        <f t="shared" si="821"/>
        <v>3.750405405405405</v>
      </c>
      <c r="N7547" s="4">
        <f t="shared" si="822"/>
        <v>277.52999999999997</v>
      </c>
      <c r="O7547">
        <f t="shared" si="823"/>
        <v>0.32511800526069257</v>
      </c>
      <c r="P7547" s="4">
        <f t="shared" si="824"/>
        <v>-187.29999999999995</v>
      </c>
      <c r="Q7547" t="str">
        <f t="shared" si="825"/>
        <v>Inefficient</v>
      </c>
    </row>
    <row r="7548" spans="1:17" x14ac:dyDescent="0.3">
      <c r="A7548" s="1">
        <v>45571</v>
      </c>
      <c r="B7548" t="s">
        <v>46</v>
      </c>
      <c r="C7548" t="s">
        <v>11</v>
      </c>
      <c r="D7548" t="s">
        <v>9</v>
      </c>
      <c r="E7548" t="s">
        <v>7</v>
      </c>
      <c r="F7548">
        <v>1911</v>
      </c>
      <c r="G7548">
        <v>9</v>
      </c>
      <c r="H7548">
        <v>0</v>
      </c>
      <c r="I7548" s="4">
        <v>60.85</v>
      </c>
      <c r="J7548" s="4">
        <v>0</v>
      </c>
      <c r="K7548" s="2">
        <f t="shared" si="819"/>
        <v>4.7095761381475663E-3</v>
      </c>
      <c r="L7548">
        <f t="shared" si="820"/>
        <v>0</v>
      </c>
      <c r="M7548" s="4">
        <f t="shared" si="821"/>
        <v>6.7611111111111111</v>
      </c>
      <c r="N7548" s="4">
        <f t="shared" si="822"/>
        <v>0</v>
      </c>
      <c r="O7548">
        <f t="shared" si="823"/>
        <v>0</v>
      </c>
      <c r="P7548" s="4">
        <f t="shared" si="824"/>
        <v>-60.85</v>
      </c>
      <c r="Q7548" t="str">
        <f t="shared" si="825"/>
        <v>Inefficient</v>
      </c>
    </row>
    <row r="7549" spans="1:17" x14ac:dyDescent="0.3">
      <c r="A7549" s="1">
        <v>45571</v>
      </c>
      <c r="B7549" t="s">
        <v>46</v>
      </c>
      <c r="C7549" t="s">
        <v>11</v>
      </c>
      <c r="D7549" t="s">
        <v>9</v>
      </c>
      <c r="E7549" t="s">
        <v>8</v>
      </c>
      <c r="F7549">
        <v>292</v>
      </c>
      <c r="G7549">
        <v>3</v>
      </c>
      <c r="H7549">
        <v>0</v>
      </c>
      <c r="I7549" s="4">
        <v>5.14</v>
      </c>
      <c r="J7549" s="4">
        <v>0</v>
      </c>
      <c r="K7549" s="2">
        <f t="shared" si="819"/>
        <v>1.0273972602739725E-2</v>
      </c>
      <c r="L7549">
        <f t="shared" si="820"/>
        <v>0</v>
      </c>
      <c r="M7549" s="4">
        <f t="shared" si="821"/>
        <v>1.7133333333333332</v>
      </c>
      <c r="N7549" s="4">
        <f t="shared" si="822"/>
        <v>0</v>
      </c>
      <c r="O7549">
        <f t="shared" si="823"/>
        <v>0</v>
      </c>
      <c r="P7549" s="4">
        <f t="shared" si="824"/>
        <v>-5.14</v>
      </c>
      <c r="Q7549" t="str">
        <f t="shared" si="825"/>
        <v>Inefficient</v>
      </c>
    </row>
    <row r="7550" spans="1:17" x14ac:dyDescent="0.3">
      <c r="A7550" s="1">
        <v>45571</v>
      </c>
      <c r="B7550" t="s">
        <v>46</v>
      </c>
      <c r="C7550" t="s">
        <v>11</v>
      </c>
      <c r="D7550" t="s">
        <v>10</v>
      </c>
      <c r="E7550" t="s">
        <v>6</v>
      </c>
      <c r="F7550">
        <v>14637</v>
      </c>
      <c r="G7550">
        <v>192</v>
      </c>
      <c r="H7550">
        <v>12</v>
      </c>
      <c r="I7550" s="4">
        <v>468.81</v>
      </c>
      <c r="J7550" s="4">
        <v>1105.24</v>
      </c>
      <c r="K7550" s="2">
        <f t="shared" si="819"/>
        <v>1.3117442098790736E-2</v>
      </c>
      <c r="L7550">
        <f t="shared" si="820"/>
        <v>6.25E-2</v>
      </c>
      <c r="M7550" s="4">
        <f t="shared" si="821"/>
        <v>2.4417187500000002</v>
      </c>
      <c r="N7550" s="4">
        <f t="shared" si="822"/>
        <v>39.067500000000003</v>
      </c>
      <c r="O7550">
        <f t="shared" si="823"/>
        <v>2.3575435677566605</v>
      </c>
      <c r="P7550" s="4">
        <f t="shared" si="824"/>
        <v>636.43000000000006</v>
      </c>
      <c r="Q7550" t="str">
        <f t="shared" si="825"/>
        <v>Inefficient</v>
      </c>
    </row>
    <row r="7551" spans="1:17" x14ac:dyDescent="0.3">
      <c r="A7551" s="1">
        <v>45571</v>
      </c>
      <c r="B7551" t="s">
        <v>46</v>
      </c>
      <c r="C7551" t="s">
        <v>11</v>
      </c>
      <c r="D7551" t="s">
        <v>10</v>
      </c>
      <c r="E7551" t="s">
        <v>7</v>
      </c>
      <c r="F7551">
        <v>1660</v>
      </c>
      <c r="G7551">
        <v>17</v>
      </c>
      <c r="H7551">
        <v>0</v>
      </c>
      <c r="I7551" s="4">
        <v>41.47</v>
      </c>
      <c r="J7551" s="4">
        <v>0</v>
      </c>
      <c r="K7551" s="2">
        <f t="shared" si="819"/>
        <v>1.0240963855421687E-2</v>
      </c>
      <c r="L7551">
        <f t="shared" si="820"/>
        <v>0</v>
      </c>
      <c r="M7551" s="4">
        <f t="shared" si="821"/>
        <v>2.4394117647058824</v>
      </c>
      <c r="N7551" s="4">
        <f t="shared" si="822"/>
        <v>0</v>
      </c>
      <c r="O7551">
        <f t="shared" si="823"/>
        <v>0</v>
      </c>
      <c r="P7551" s="4">
        <f t="shared" si="824"/>
        <v>-41.47</v>
      </c>
      <c r="Q7551" t="str">
        <f t="shared" si="825"/>
        <v>Inefficient</v>
      </c>
    </row>
    <row r="7552" spans="1:17" x14ac:dyDescent="0.3">
      <c r="A7552" s="1">
        <v>45571</v>
      </c>
      <c r="B7552" t="s">
        <v>46</v>
      </c>
      <c r="C7552" t="s">
        <v>11</v>
      </c>
      <c r="D7552" t="s">
        <v>10</v>
      </c>
      <c r="E7552" t="s">
        <v>8</v>
      </c>
      <c r="F7552">
        <v>479</v>
      </c>
      <c r="G7552">
        <v>8</v>
      </c>
      <c r="H7552">
        <v>0</v>
      </c>
      <c r="I7552" s="4">
        <v>13.37</v>
      </c>
      <c r="J7552" s="4">
        <v>0</v>
      </c>
      <c r="K7552" s="2">
        <f t="shared" si="819"/>
        <v>1.6701461377870562E-2</v>
      </c>
      <c r="L7552">
        <f t="shared" si="820"/>
        <v>0</v>
      </c>
      <c r="M7552" s="4">
        <f t="shared" si="821"/>
        <v>1.6712499999999999</v>
      </c>
      <c r="N7552" s="4">
        <f t="shared" si="822"/>
        <v>0</v>
      </c>
      <c r="O7552">
        <f t="shared" si="823"/>
        <v>0</v>
      </c>
      <c r="P7552" s="4">
        <f t="shared" si="824"/>
        <v>-13.37</v>
      </c>
      <c r="Q7552" t="str">
        <f t="shared" si="825"/>
        <v>Inefficient</v>
      </c>
    </row>
    <row r="7553" spans="1:17" x14ac:dyDescent="0.3">
      <c r="A7553" s="1">
        <v>45571</v>
      </c>
      <c r="B7553" t="s">
        <v>46</v>
      </c>
      <c r="C7553" t="s">
        <v>12</v>
      </c>
      <c r="D7553" t="s">
        <v>5</v>
      </c>
      <c r="E7553" t="s">
        <v>6</v>
      </c>
      <c r="F7553">
        <v>1936</v>
      </c>
      <c r="G7553">
        <v>64</v>
      </c>
      <c r="H7553">
        <v>8</v>
      </c>
      <c r="I7553" s="4">
        <v>59.48</v>
      </c>
      <c r="J7553" s="4">
        <v>444.59</v>
      </c>
      <c r="K7553" s="2">
        <f t="shared" si="819"/>
        <v>3.3057851239669422E-2</v>
      </c>
      <c r="L7553">
        <f t="shared" si="820"/>
        <v>0.125</v>
      </c>
      <c r="M7553" s="4">
        <f t="shared" si="821"/>
        <v>0.92937499999999995</v>
      </c>
      <c r="N7553" s="4">
        <f t="shared" si="822"/>
        <v>7.4349999999999996</v>
      </c>
      <c r="O7553">
        <f t="shared" si="823"/>
        <v>7.4746133154001342</v>
      </c>
      <c r="P7553" s="4">
        <f t="shared" si="824"/>
        <v>385.10999999999996</v>
      </c>
      <c r="Q7553" t="str">
        <f t="shared" si="825"/>
        <v>Efficient</v>
      </c>
    </row>
    <row r="7554" spans="1:17" x14ac:dyDescent="0.3">
      <c r="A7554" s="1">
        <v>45571</v>
      </c>
      <c r="B7554" t="s">
        <v>46</v>
      </c>
      <c r="C7554" t="s">
        <v>12</v>
      </c>
      <c r="D7554" t="s">
        <v>5</v>
      </c>
      <c r="E7554" t="s">
        <v>7</v>
      </c>
      <c r="F7554">
        <v>5382</v>
      </c>
      <c r="G7554">
        <v>161</v>
      </c>
      <c r="H7554">
        <v>19</v>
      </c>
      <c r="I7554" s="4">
        <v>89.88</v>
      </c>
      <c r="J7554" s="4">
        <v>1098.67</v>
      </c>
      <c r="K7554" s="2">
        <f t="shared" si="819"/>
        <v>2.9914529914529916E-2</v>
      </c>
      <c r="L7554">
        <f t="shared" si="820"/>
        <v>0.11801242236024845</v>
      </c>
      <c r="M7554" s="4">
        <f t="shared" si="821"/>
        <v>0.55826086956521737</v>
      </c>
      <c r="N7554" s="4">
        <f t="shared" si="822"/>
        <v>4.730526315789473</v>
      </c>
      <c r="O7554">
        <f t="shared" si="823"/>
        <v>12.223742768135294</v>
      </c>
      <c r="P7554" s="4">
        <f t="shared" si="824"/>
        <v>1008.7900000000001</v>
      </c>
      <c r="Q7554" t="str">
        <f t="shared" si="825"/>
        <v>Efficient</v>
      </c>
    </row>
    <row r="7555" spans="1:17" x14ac:dyDescent="0.3">
      <c r="A7555" s="1">
        <v>45571</v>
      </c>
      <c r="B7555" t="s">
        <v>46</v>
      </c>
      <c r="C7555" t="s">
        <v>12</v>
      </c>
      <c r="D7555" t="s">
        <v>5</v>
      </c>
      <c r="E7555" t="s">
        <v>8</v>
      </c>
      <c r="F7555">
        <v>3665</v>
      </c>
      <c r="G7555">
        <v>128</v>
      </c>
      <c r="H7555">
        <v>18</v>
      </c>
      <c r="I7555" s="4">
        <v>101.31</v>
      </c>
      <c r="J7555" s="4">
        <v>1281.6500000000001</v>
      </c>
      <c r="K7555" s="2">
        <f t="shared" ref="K7555:K7618" si="826">G7555/F7555</f>
        <v>3.4924965893587998E-2</v>
      </c>
      <c r="L7555">
        <f t="shared" ref="L7555:L7618" si="827">IF(G7555=0,0,H7555/G7555)</f>
        <v>0.140625</v>
      </c>
      <c r="M7555" s="4">
        <f t="shared" ref="M7555:M7618" si="828">IF(G7555=0,0,I7555/G7555)</f>
        <v>0.79148437500000002</v>
      </c>
      <c r="N7555" s="4">
        <f t="shared" ref="N7555:N7618" si="829">IF(H7555=0,0,I7555/H7555)</f>
        <v>5.6283333333333339</v>
      </c>
      <c r="O7555">
        <f t="shared" ref="O7555:O7618" si="830">IF(I7555=0,0,J7555/I7555)</f>
        <v>12.650774849471919</v>
      </c>
      <c r="P7555" s="4">
        <f t="shared" ref="P7555:P7618" si="831">J7555-I7555</f>
        <v>1180.3400000000001</v>
      </c>
      <c r="Q7555" t="str">
        <f t="shared" ref="Q7555:Q7618" si="832">IF(AND(N7555&lt;26.94,O7555&gt;3.57),"Efficient", "Inefficient")</f>
        <v>Efficient</v>
      </c>
    </row>
    <row r="7556" spans="1:17" x14ac:dyDescent="0.3">
      <c r="A7556" s="1">
        <v>45571</v>
      </c>
      <c r="B7556" t="s">
        <v>46</v>
      </c>
      <c r="C7556" t="s">
        <v>12</v>
      </c>
      <c r="D7556" t="s">
        <v>9</v>
      </c>
      <c r="E7556" t="s">
        <v>6</v>
      </c>
      <c r="F7556">
        <v>1610</v>
      </c>
      <c r="G7556">
        <v>11</v>
      </c>
      <c r="H7556">
        <v>0</v>
      </c>
      <c r="I7556" s="4">
        <v>41.29</v>
      </c>
      <c r="J7556" s="4">
        <v>0</v>
      </c>
      <c r="K7556" s="2">
        <f t="shared" si="826"/>
        <v>6.8322981366459624E-3</v>
      </c>
      <c r="L7556">
        <f t="shared" si="827"/>
        <v>0</v>
      </c>
      <c r="M7556" s="4">
        <f t="shared" si="828"/>
        <v>3.7536363636363634</v>
      </c>
      <c r="N7556" s="4">
        <f t="shared" si="829"/>
        <v>0</v>
      </c>
      <c r="O7556">
        <f t="shared" si="830"/>
        <v>0</v>
      </c>
      <c r="P7556" s="4">
        <f t="shared" si="831"/>
        <v>-41.29</v>
      </c>
      <c r="Q7556" t="str">
        <f t="shared" si="832"/>
        <v>Inefficient</v>
      </c>
    </row>
    <row r="7557" spans="1:17" x14ac:dyDescent="0.3">
      <c r="A7557" s="1">
        <v>45571</v>
      </c>
      <c r="B7557" t="s">
        <v>46</v>
      </c>
      <c r="C7557" t="s">
        <v>12</v>
      </c>
      <c r="D7557" t="s">
        <v>9</v>
      </c>
      <c r="E7557" t="s">
        <v>7</v>
      </c>
      <c r="F7557">
        <v>4070</v>
      </c>
      <c r="G7557">
        <v>56</v>
      </c>
      <c r="H7557">
        <v>2</v>
      </c>
      <c r="I7557" s="4">
        <v>65.47</v>
      </c>
      <c r="J7557" s="4">
        <v>170.95</v>
      </c>
      <c r="K7557" s="2">
        <f t="shared" si="826"/>
        <v>1.3759213759213759E-2</v>
      </c>
      <c r="L7557">
        <f t="shared" si="827"/>
        <v>3.5714285714285712E-2</v>
      </c>
      <c r="M7557" s="4">
        <f t="shared" si="828"/>
        <v>1.1691071428571429</v>
      </c>
      <c r="N7557" s="4">
        <f t="shared" si="829"/>
        <v>32.734999999999999</v>
      </c>
      <c r="O7557">
        <f t="shared" si="830"/>
        <v>2.6111195967618754</v>
      </c>
      <c r="P7557" s="4">
        <f t="shared" si="831"/>
        <v>105.47999999999999</v>
      </c>
      <c r="Q7557" t="str">
        <f t="shared" si="832"/>
        <v>Inefficient</v>
      </c>
    </row>
    <row r="7558" spans="1:17" x14ac:dyDescent="0.3">
      <c r="A7558" s="1">
        <v>45571</v>
      </c>
      <c r="B7558" t="s">
        <v>46</v>
      </c>
      <c r="C7558" t="s">
        <v>12</v>
      </c>
      <c r="D7558" t="s">
        <v>9</v>
      </c>
      <c r="E7558" t="s">
        <v>8</v>
      </c>
      <c r="F7558">
        <v>5831</v>
      </c>
      <c r="G7558">
        <v>70</v>
      </c>
      <c r="H7558">
        <v>1</v>
      </c>
      <c r="I7558" s="4">
        <v>211.98</v>
      </c>
      <c r="J7558" s="4">
        <v>72.540000000000006</v>
      </c>
      <c r="K7558" s="2">
        <f t="shared" si="826"/>
        <v>1.2004801920768308E-2</v>
      </c>
      <c r="L7558">
        <f t="shared" si="827"/>
        <v>1.4285714285714285E-2</v>
      </c>
      <c r="M7558" s="4">
        <f t="shared" si="828"/>
        <v>3.028285714285714</v>
      </c>
      <c r="N7558" s="4">
        <f t="shared" si="829"/>
        <v>211.98</v>
      </c>
      <c r="O7558">
        <f t="shared" si="830"/>
        <v>0.34220209453722056</v>
      </c>
      <c r="P7558" s="4">
        <f t="shared" si="831"/>
        <v>-139.44</v>
      </c>
      <c r="Q7558" t="str">
        <f t="shared" si="832"/>
        <v>Inefficient</v>
      </c>
    </row>
    <row r="7559" spans="1:17" x14ac:dyDescent="0.3">
      <c r="A7559" s="1">
        <v>45571</v>
      </c>
      <c r="B7559" t="s">
        <v>46</v>
      </c>
      <c r="C7559" t="s">
        <v>12</v>
      </c>
      <c r="D7559" t="s">
        <v>10</v>
      </c>
      <c r="E7559" t="s">
        <v>6</v>
      </c>
      <c r="F7559">
        <v>2225</v>
      </c>
      <c r="G7559">
        <v>37</v>
      </c>
      <c r="H7559">
        <v>1</v>
      </c>
      <c r="I7559" s="4">
        <v>45.96</v>
      </c>
      <c r="J7559" s="4">
        <v>63.03</v>
      </c>
      <c r="K7559" s="2">
        <f t="shared" si="826"/>
        <v>1.6629213483146069E-2</v>
      </c>
      <c r="L7559">
        <f t="shared" si="827"/>
        <v>2.7027027027027029E-2</v>
      </c>
      <c r="M7559" s="4">
        <f t="shared" si="828"/>
        <v>1.2421621621621621</v>
      </c>
      <c r="N7559" s="4">
        <f t="shared" si="829"/>
        <v>45.96</v>
      </c>
      <c r="O7559">
        <f t="shared" si="830"/>
        <v>1.3714099216710183</v>
      </c>
      <c r="P7559" s="4">
        <f t="shared" si="831"/>
        <v>17.07</v>
      </c>
      <c r="Q7559" t="str">
        <f t="shared" si="832"/>
        <v>Inefficient</v>
      </c>
    </row>
    <row r="7560" spans="1:17" x14ac:dyDescent="0.3">
      <c r="A7560" s="1">
        <v>45571</v>
      </c>
      <c r="B7560" t="s">
        <v>46</v>
      </c>
      <c r="C7560" t="s">
        <v>12</v>
      </c>
      <c r="D7560" t="s">
        <v>10</v>
      </c>
      <c r="E7560" t="s">
        <v>7</v>
      </c>
      <c r="F7560">
        <v>11857</v>
      </c>
      <c r="G7560">
        <v>274</v>
      </c>
      <c r="H7560">
        <v>18</v>
      </c>
      <c r="I7560" s="4">
        <v>420.43</v>
      </c>
      <c r="J7560" s="4">
        <v>1253</v>
      </c>
      <c r="K7560" s="2">
        <f t="shared" si="826"/>
        <v>2.3108712153158472E-2</v>
      </c>
      <c r="L7560">
        <f t="shared" si="827"/>
        <v>6.569343065693431E-2</v>
      </c>
      <c r="M7560" s="4">
        <f t="shared" si="828"/>
        <v>1.5344160583941606</v>
      </c>
      <c r="N7560" s="4">
        <f t="shared" si="829"/>
        <v>23.357222222222223</v>
      </c>
      <c r="O7560">
        <f t="shared" si="830"/>
        <v>2.9802820921437574</v>
      </c>
      <c r="P7560" s="4">
        <f t="shared" si="831"/>
        <v>832.56999999999994</v>
      </c>
      <c r="Q7560" t="str">
        <f t="shared" si="832"/>
        <v>Inefficient</v>
      </c>
    </row>
    <row r="7561" spans="1:17" x14ac:dyDescent="0.3">
      <c r="A7561" s="1">
        <v>45571</v>
      </c>
      <c r="B7561" t="s">
        <v>46</v>
      </c>
      <c r="C7561" t="s">
        <v>12</v>
      </c>
      <c r="D7561" t="s">
        <v>10</v>
      </c>
      <c r="E7561" t="s">
        <v>8</v>
      </c>
      <c r="F7561">
        <v>5730</v>
      </c>
      <c r="G7561">
        <v>129</v>
      </c>
      <c r="H7561">
        <v>2</v>
      </c>
      <c r="I7561" s="4">
        <v>190.56</v>
      </c>
      <c r="J7561" s="4">
        <v>154.62</v>
      </c>
      <c r="K7561" s="2">
        <f t="shared" si="826"/>
        <v>2.2513089005235604E-2</v>
      </c>
      <c r="L7561">
        <f t="shared" si="827"/>
        <v>1.5503875968992248E-2</v>
      </c>
      <c r="M7561" s="4">
        <f t="shared" si="828"/>
        <v>1.4772093023255815</v>
      </c>
      <c r="N7561" s="4">
        <f t="shared" si="829"/>
        <v>95.28</v>
      </c>
      <c r="O7561">
        <f t="shared" si="830"/>
        <v>0.81139798488664994</v>
      </c>
      <c r="P7561" s="4">
        <f t="shared" si="831"/>
        <v>-35.94</v>
      </c>
      <c r="Q7561" t="str">
        <f t="shared" si="832"/>
        <v>Inefficient</v>
      </c>
    </row>
    <row r="7562" spans="1:17" x14ac:dyDescent="0.3">
      <c r="A7562" s="1">
        <v>45572</v>
      </c>
      <c r="B7562" t="s">
        <v>46</v>
      </c>
      <c r="C7562" t="s">
        <v>4</v>
      </c>
      <c r="D7562" t="s">
        <v>5</v>
      </c>
      <c r="E7562" t="s">
        <v>6</v>
      </c>
      <c r="F7562">
        <v>9458</v>
      </c>
      <c r="G7562">
        <v>216</v>
      </c>
      <c r="H7562">
        <v>17</v>
      </c>
      <c r="I7562" s="4">
        <v>129.62</v>
      </c>
      <c r="J7562" s="4">
        <v>1385.92</v>
      </c>
      <c r="K7562" s="2">
        <f t="shared" si="826"/>
        <v>2.2837809262000422E-2</v>
      </c>
      <c r="L7562">
        <f t="shared" si="827"/>
        <v>7.8703703703703706E-2</v>
      </c>
      <c r="M7562" s="4">
        <f t="shared" si="828"/>
        <v>0.60009259259259262</v>
      </c>
      <c r="N7562" s="4">
        <f t="shared" si="829"/>
        <v>7.6247058823529414</v>
      </c>
      <c r="O7562">
        <f t="shared" si="830"/>
        <v>10.692177133158463</v>
      </c>
      <c r="P7562" s="4">
        <f t="shared" si="831"/>
        <v>1256.3000000000002</v>
      </c>
      <c r="Q7562" t="str">
        <f t="shared" si="832"/>
        <v>Efficient</v>
      </c>
    </row>
    <row r="7563" spans="1:17" x14ac:dyDescent="0.3">
      <c r="A7563" s="1">
        <v>45572</v>
      </c>
      <c r="B7563" t="s">
        <v>46</v>
      </c>
      <c r="C7563" t="s">
        <v>4</v>
      </c>
      <c r="D7563" t="s">
        <v>5</v>
      </c>
      <c r="E7563" t="s">
        <v>7</v>
      </c>
      <c r="F7563">
        <v>6126</v>
      </c>
      <c r="G7563">
        <v>260</v>
      </c>
      <c r="H7563">
        <v>32</v>
      </c>
      <c r="I7563" s="4">
        <v>121.87</v>
      </c>
      <c r="J7563" s="4">
        <v>3065.67</v>
      </c>
      <c r="K7563" s="2">
        <f t="shared" si="826"/>
        <v>4.2442050277505715E-2</v>
      </c>
      <c r="L7563">
        <f t="shared" si="827"/>
        <v>0.12307692307692308</v>
      </c>
      <c r="M7563" s="4">
        <f t="shared" si="828"/>
        <v>0.46873076923076923</v>
      </c>
      <c r="N7563" s="4">
        <f t="shared" si="829"/>
        <v>3.8084375000000001</v>
      </c>
      <c r="O7563">
        <f t="shared" si="830"/>
        <v>25.155247394764913</v>
      </c>
      <c r="P7563" s="4">
        <f t="shared" si="831"/>
        <v>2943.8</v>
      </c>
      <c r="Q7563" t="str">
        <f t="shared" si="832"/>
        <v>Efficient</v>
      </c>
    </row>
    <row r="7564" spans="1:17" x14ac:dyDescent="0.3">
      <c r="A7564" s="1">
        <v>45572</v>
      </c>
      <c r="B7564" t="s">
        <v>46</v>
      </c>
      <c r="C7564" t="s">
        <v>4</v>
      </c>
      <c r="D7564" t="s">
        <v>5</v>
      </c>
      <c r="E7564" t="s">
        <v>8</v>
      </c>
      <c r="F7564">
        <v>696</v>
      </c>
      <c r="G7564">
        <v>21</v>
      </c>
      <c r="H7564">
        <v>1</v>
      </c>
      <c r="I7564" s="4">
        <v>26.84</v>
      </c>
      <c r="J7564" s="4">
        <v>64.22</v>
      </c>
      <c r="K7564" s="2">
        <f t="shared" si="826"/>
        <v>3.017241379310345E-2</v>
      </c>
      <c r="L7564">
        <f t="shared" si="827"/>
        <v>4.7619047619047616E-2</v>
      </c>
      <c r="M7564" s="4">
        <f t="shared" si="828"/>
        <v>1.2780952380952382</v>
      </c>
      <c r="N7564" s="4">
        <f t="shared" si="829"/>
        <v>26.84</v>
      </c>
      <c r="O7564">
        <f t="shared" si="830"/>
        <v>2.3926974664679581</v>
      </c>
      <c r="P7564" s="4">
        <f t="shared" si="831"/>
        <v>37.379999999999995</v>
      </c>
      <c r="Q7564" t="str">
        <f t="shared" si="832"/>
        <v>Inefficient</v>
      </c>
    </row>
    <row r="7565" spans="1:17" x14ac:dyDescent="0.3">
      <c r="A7565" s="1">
        <v>45572</v>
      </c>
      <c r="B7565" t="s">
        <v>46</v>
      </c>
      <c r="C7565" t="s">
        <v>4</v>
      </c>
      <c r="D7565" t="s">
        <v>9</v>
      </c>
      <c r="E7565" t="s">
        <v>6</v>
      </c>
      <c r="F7565">
        <v>6852</v>
      </c>
      <c r="G7565">
        <v>56</v>
      </c>
      <c r="H7565">
        <v>1</v>
      </c>
      <c r="I7565" s="4">
        <v>92.95</v>
      </c>
      <c r="J7565" s="4">
        <v>70.069999999999993</v>
      </c>
      <c r="K7565" s="2">
        <f t="shared" si="826"/>
        <v>8.1727962638645651E-3</v>
      </c>
      <c r="L7565">
        <f t="shared" si="827"/>
        <v>1.7857142857142856E-2</v>
      </c>
      <c r="M7565" s="4">
        <f t="shared" si="828"/>
        <v>1.6598214285714286</v>
      </c>
      <c r="N7565" s="4">
        <f t="shared" si="829"/>
        <v>92.95</v>
      </c>
      <c r="O7565">
        <f t="shared" si="830"/>
        <v>0.75384615384615372</v>
      </c>
      <c r="P7565" s="4">
        <f t="shared" si="831"/>
        <v>-22.88000000000001</v>
      </c>
      <c r="Q7565" t="str">
        <f t="shared" si="832"/>
        <v>Inefficient</v>
      </c>
    </row>
    <row r="7566" spans="1:17" x14ac:dyDescent="0.3">
      <c r="A7566" s="1">
        <v>45572</v>
      </c>
      <c r="B7566" t="s">
        <v>46</v>
      </c>
      <c r="C7566" t="s">
        <v>4</v>
      </c>
      <c r="D7566" t="s">
        <v>9</v>
      </c>
      <c r="E7566" t="s">
        <v>7</v>
      </c>
      <c r="F7566">
        <v>2475</v>
      </c>
      <c r="G7566">
        <v>25</v>
      </c>
      <c r="H7566">
        <v>0</v>
      </c>
      <c r="I7566" s="4">
        <v>64.95</v>
      </c>
      <c r="J7566" s="4">
        <v>0</v>
      </c>
      <c r="K7566" s="2">
        <f t="shared" si="826"/>
        <v>1.0101010101010102E-2</v>
      </c>
      <c r="L7566">
        <f t="shared" si="827"/>
        <v>0</v>
      </c>
      <c r="M7566" s="4">
        <f t="shared" si="828"/>
        <v>2.5980000000000003</v>
      </c>
      <c r="N7566" s="4">
        <f t="shared" si="829"/>
        <v>0</v>
      </c>
      <c r="O7566">
        <f t="shared" si="830"/>
        <v>0</v>
      </c>
      <c r="P7566" s="4">
        <f t="shared" si="831"/>
        <v>-64.95</v>
      </c>
      <c r="Q7566" t="str">
        <f t="shared" si="832"/>
        <v>Inefficient</v>
      </c>
    </row>
    <row r="7567" spans="1:17" x14ac:dyDescent="0.3">
      <c r="A7567" s="1">
        <v>45572</v>
      </c>
      <c r="B7567" t="s">
        <v>46</v>
      </c>
      <c r="C7567" t="s">
        <v>4</v>
      </c>
      <c r="D7567" t="s">
        <v>9</v>
      </c>
      <c r="E7567" t="s">
        <v>8</v>
      </c>
      <c r="F7567">
        <v>530</v>
      </c>
      <c r="G7567">
        <v>4</v>
      </c>
      <c r="H7567">
        <v>0</v>
      </c>
      <c r="I7567" s="4">
        <v>7.33</v>
      </c>
      <c r="J7567" s="4">
        <v>0</v>
      </c>
      <c r="K7567" s="2">
        <f t="shared" si="826"/>
        <v>7.5471698113207548E-3</v>
      </c>
      <c r="L7567">
        <f t="shared" si="827"/>
        <v>0</v>
      </c>
      <c r="M7567" s="4">
        <f t="shared" si="828"/>
        <v>1.8325</v>
      </c>
      <c r="N7567" s="4">
        <f t="shared" si="829"/>
        <v>0</v>
      </c>
      <c r="O7567">
        <f t="shared" si="830"/>
        <v>0</v>
      </c>
      <c r="P7567" s="4">
        <f t="shared" si="831"/>
        <v>-7.33</v>
      </c>
      <c r="Q7567" t="str">
        <f t="shared" si="832"/>
        <v>Inefficient</v>
      </c>
    </row>
    <row r="7568" spans="1:17" x14ac:dyDescent="0.3">
      <c r="A7568" s="1">
        <v>45572</v>
      </c>
      <c r="B7568" t="s">
        <v>46</v>
      </c>
      <c r="C7568" t="s">
        <v>4</v>
      </c>
      <c r="D7568" t="s">
        <v>10</v>
      </c>
      <c r="E7568" t="s">
        <v>6</v>
      </c>
      <c r="F7568">
        <v>8047</v>
      </c>
      <c r="G7568">
        <v>118</v>
      </c>
      <c r="H7568">
        <v>2</v>
      </c>
      <c r="I7568" s="4">
        <v>126.62</v>
      </c>
      <c r="J7568" s="4">
        <v>143.36000000000001</v>
      </c>
      <c r="K7568" s="2">
        <f t="shared" si="826"/>
        <v>1.4663849881943582E-2</v>
      </c>
      <c r="L7568">
        <f t="shared" si="827"/>
        <v>1.6949152542372881E-2</v>
      </c>
      <c r="M7568" s="4">
        <f t="shared" si="828"/>
        <v>1.0730508474576272</v>
      </c>
      <c r="N7568" s="4">
        <f t="shared" si="829"/>
        <v>63.31</v>
      </c>
      <c r="O7568">
        <f t="shared" si="830"/>
        <v>1.1322066024324753</v>
      </c>
      <c r="P7568" s="4">
        <f t="shared" si="831"/>
        <v>16.740000000000009</v>
      </c>
      <c r="Q7568" t="str">
        <f t="shared" si="832"/>
        <v>Inefficient</v>
      </c>
    </row>
    <row r="7569" spans="1:17" x14ac:dyDescent="0.3">
      <c r="A7569" s="1">
        <v>45572</v>
      </c>
      <c r="B7569" t="s">
        <v>46</v>
      </c>
      <c r="C7569" t="s">
        <v>4</v>
      </c>
      <c r="D7569" t="s">
        <v>10</v>
      </c>
      <c r="E7569" t="s">
        <v>7</v>
      </c>
      <c r="F7569">
        <v>3826</v>
      </c>
      <c r="G7569">
        <v>58</v>
      </c>
      <c r="H7569">
        <v>2</v>
      </c>
      <c r="I7569" s="4">
        <v>139.34</v>
      </c>
      <c r="J7569" s="4">
        <v>112.66</v>
      </c>
      <c r="K7569" s="2">
        <f t="shared" si="826"/>
        <v>1.5159435441714584E-2</v>
      </c>
      <c r="L7569">
        <f t="shared" si="827"/>
        <v>3.4482758620689655E-2</v>
      </c>
      <c r="M7569" s="4">
        <f t="shared" si="828"/>
        <v>2.4024137931034484</v>
      </c>
      <c r="N7569" s="4">
        <f t="shared" si="829"/>
        <v>69.67</v>
      </c>
      <c r="O7569">
        <f t="shared" si="830"/>
        <v>0.80852590785129896</v>
      </c>
      <c r="P7569" s="4">
        <f t="shared" si="831"/>
        <v>-26.680000000000007</v>
      </c>
      <c r="Q7569" t="str">
        <f t="shared" si="832"/>
        <v>Inefficient</v>
      </c>
    </row>
    <row r="7570" spans="1:17" x14ac:dyDescent="0.3">
      <c r="A7570" s="1">
        <v>45572</v>
      </c>
      <c r="B7570" t="s">
        <v>46</v>
      </c>
      <c r="C7570" t="s">
        <v>4</v>
      </c>
      <c r="D7570" t="s">
        <v>10</v>
      </c>
      <c r="E7570" t="s">
        <v>8</v>
      </c>
      <c r="F7570">
        <v>195</v>
      </c>
      <c r="G7570">
        <v>3</v>
      </c>
      <c r="H7570">
        <v>0</v>
      </c>
      <c r="I7570" s="4">
        <v>6.84</v>
      </c>
      <c r="J7570" s="4">
        <v>0</v>
      </c>
      <c r="K7570" s="2">
        <f t="shared" si="826"/>
        <v>1.5384615384615385E-2</v>
      </c>
      <c r="L7570">
        <f t="shared" si="827"/>
        <v>0</v>
      </c>
      <c r="M7570" s="4">
        <f t="shared" si="828"/>
        <v>2.2799999999999998</v>
      </c>
      <c r="N7570" s="4">
        <f t="shared" si="829"/>
        <v>0</v>
      </c>
      <c r="O7570">
        <f t="shared" si="830"/>
        <v>0</v>
      </c>
      <c r="P7570" s="4">
        <f t="shared" si="831"/>
        <v>-6.84</v>
      </c>
      <c r="Q7570" t="str">
        <f t="shared" si="832"/>
        <v>Inefficient</v>
      </c>
    </row>
    <row r="7571" spans="1:17" x14ac:dyDescent="0.3">
      <c r="A7571" s="1">
        <v>45572</v>
      </c>
      <c r="B7571" t="s">
        <v>46</v>
      </c>
      <c r="C7571" t="s">
        <v>11</v>
      </c>
      <c r="D7571" t="s">
        <v>5</v>
      </c>
      <c r="E7571" t="s">
        <v>6</v>
      </c>
      <c r="F7571">
        <v>6310</v>
      </c>
      <c r="G7571">
        <v>313</v>
      </c>
      <c r="H7571">
        <v>26</v>
      </c>
      <c r="I7571" s="4">
        <v>163.47</v>
      </c>
      <c r="J7571" s="4">
        <v>2476.1</v>
      </c>
      <c r="K7571" s="2">
        <f t="shared" si="826"/>
        <v>4.9603803486529319E-2</v>
      </c>
      <c r="L7571">
        <f t="shared" si="827"/>
        <v>8.3067092651757185E-2</v>
      </c>
      <c r="M7571" s="4">
        <f t="shared" si="828"/>
        <v>0.5222683706070288</v>
      </c>
      <c r="N7571" s="4">
        <f t="shared" si="829"/>
        <v>6.2873076923076923</v>
      </c>
      <c r="O7571">
        <f t="shared" si="830"/>
        <v>15.147121796048204</v>
      </c>
      <c r="P7571" s="4">
        <f t="shared" si="831"/>
        <v>2312.63</v>
      </c>
      <c r="Q7571" t="str">
        <f t="shared" si="832"/>
        <v>Efficient</v>
      </c>
    </row>
    <row r="7572" spans="1:17" x14ac:dyDescent="0.3">
      <c r="A7572" s="1">
        <v>45572</v>
      </c>
      <c r="B7572" t="s">
        <v>46</v>
      </c>
      <c r="C7572" t="s">
        <v>11</v>
      </c>
      <c r="D7572" t="s">
        <v>5</v>
      </c>
      <c r="E7572" t="s">
        <v>7</v>
      </c>
      <c r="F7572">
        <v>1747</v>
      </c>
      <c r="G7572">
        <v>47</v>
      </c>
      <c r="H7572">
        <v>3</v>
      </c>
      <c r="I7572" s="4">
        <v>60.2</v>
      </c>
      <c r="J7572" s="4">
        <v>265.93</v>
      </c>
      <c r="K7572" s="2">
        <f t="shared" si="826"/>
        <v>2.6903262736119062E-2</v>
      </c>
      <c r="L7572">
        <f t="shared" si="827"/>
        <v>6.3829787234042548E-2</v>
      </c>
      <c r="M7572" s="4">
        <f t="shared" si="828"/>
        <v>1.2808510638297872</v>
      </c>
      <c r="N7572" s="4">
        <f t="shared" si="829"/>
        <v>20.066666666666666</v>
      </c>
      <c r="O7572">
        <f t="shared" si="830"/>
        <v>4.4174418604651162</v>
      </c>
      <c r="P7572" s="4">
        <f t="shared" si="831"/>
        <v>205.73000000000002</v>
      </c>
      <c r="Q7572" t="str">
        <f t="shared" si="832"/>
        <v>Efficient</v>
      </c>
    </row>
    <row r="7573" spans="1:17" x14ac:dyDescent="0.3">
      <c r="A7573" s="1">
        <v>45572</v>
      </c>
      <c r="B7573" t="s">
        <v>46</v>
      </c>
      <c r="C7573" t="s">
        <v>11</v>
      </c>
      <c r="D7573" t="s">
        <v>5</v>
      </c>
      <c r="E7573" t="s">
        <v>8</v>
      </c>
      <c r="F7573">
        <v>278</v>
      </c>
      <c r="G7573">
        <v>11</v>
      </c>
      <c r="H7573">
        <v>0</v>
      </c>
      <c r="I7573" s="4">
        <v>9.52</v>
      </c>
      <c r="J7573" s="4">
        <v>0</v>
      </c>
      <c r="K7573" s="2">
        <f t="shared" si="826"/>
        <v>3.9568345323741004E-2</v>
      </c>
      <c r="L7573">
        <f t="shared" si="827"/>
        <v>0</v>
      </c>
      <c r="M7573" s="4">
        <f t="shared" si="828"/>
        <v>0.86545454545454537</v>
      </c>
      <c r="N7573" s="4">
        <f t="shared" si="829"/>
        <v>0</v>
      </c>
      <c r="O7573">
        <f t="shared" si="830"/>
        <v>0</v>
      </c>
      <c r="P7573" s="4">
        <f t="shared" si="831"/>
        <v>-9.52</v>
      </c>
      <c r="Q7573" t="str">
        <f t="shared" si="832"/>
        <v>Inefficient</v>
      </c>
    </row>
    <row r="7574" spans="1:17" x14ac:dyDescent="0.3">
      <c r="A7574" s="1">
        <v>45572</v>
      </c>
      <c r="B7574" t="s">
        <v>46</v>
      </c>
      <c r="C7574" t="s">
        <v>11</v>
      </c>
      <c r="D7574" t="s">
        <v>9</v>
      </c>
      <c r="E7574" t="s">
        <v>6</v>
      </c>
      <c r="F7574">
        <v>12501</v>
      </c>
      <c r="G7574">
        <v>156</v>
      </c>
      <c r="H7574">
        <v>4</v>
      </c>
      <c r="I7574" s="4">
        <v>322.45</v>
      </c>
      <c r="J7574" s="4">
        <v>299.36</v>
      </c>
      <c r="K7574" s="2">
        <f t="shared" si="826"/>
        <v>1.247900167986561E-2</v>
      </c>
      <c r="L7574">
        <f t="shared" si="827"/>
        <v>2.564102564102564E-2</v>
      </c>
      <c r="M7574" s="4">
        <f t="shared" si="828"/>
        <v>2.0669871794871795</v>
      </c>
      <c r="N7574" s="4">
        <f t="shared" si="829"/>
        <v>80.612499999999997</v>
      </c>
      <c r="O7574">
        <f t="shared" si="830"/>
        <v>0.92839199875949763</v>
      </c>
      <c r="P7574" s="4">
        <f t="shared" si="831"/>
        <v>-23.089999999999975</v>
      </c>
      <c r="Q7574" t="str">
        <f t="shared" si="832"/>
        <v>Inefficient</v>
      </c>
    </row>
    <row r="7575" spans="1:17" x14ac:dyDescent="0.3">
      <c r="A7575" s="1">
        <v>45572</v>
      </c>
      <c r="B7575" t="s">
        <v>46</v>
      </c>
      <c r="C7575" t="s">
        <v>11</v>
      </c>
      <c r="D7575" t="s">
        <v>9</v>
      </c>
      <c r="E7575" t="s">
        <v>7</v>
      </c>
      <c r="F7575">
        <v>1602</v>
      </c>
      <c r="G7575">
        <v>31</v>
      </c>
      <c r="H7575">
        <v>1</v>
      </c>
      <c r="I7575" s="4">
        <v>46.91</v>
      </c>
      <c r="J7575" s="4">
        <v>94.58</v>
      </c>
      <c r="K7575" s="2">
        <f t="shared" si="826"/>
        <v>1.9350811485642945E-2</v>
      </c>
      <c r="L7575">
        <f t="shared" si="827"/>
        <v>3.2258064516129031E-2</v>
      </c>
      <c r="M7575" s="4">
        <f t="shared" si="828"/>
        <v>1.5132258064516129</v>
      </c>
      <c r="N7575" s="4">
        <f t="shared" si="829"/>
        <v>46.91</v>
      </c>
      <c r="O7575">
        <f t="shared" si="830"/>
        <v>2.0162012364101471</v>
      </c>
      <c r="P7575" s="4">
        <f t="shared" si="831"/>
        <v>47.67</v>
      </c>
      <c r="Q7575" t="str">
        <f t="shared" si="832"/>
        <v>Inefficient</v>
      </c>
    </row>
    <row r="7576" spans="1:17" x14ac:dyDescent="0.3">
      <c r="A7576" s="1">
        <v>45572</v>
      </c>
      <c r="B7576" t="s">
        <v>46</v>
      </c>
      <c r="C7576" t="s">
        <v>11</v>
      </c>
      <c r="D7576" t="s">
        <v>9</v>
      </c>
      <c r="E7576" t="s">
        <v>8</v>
      </c>
      <c r="F7576">
        <v>212</v>
      </c>
      <c r="G7576">
        <v>1</v>
      </c>
      <c r="H7576">
        <v>0</v>
      </c>
      <c r="I7576" s="4">
        <v>5.24</v>
      </c>
      <c r="J7576" s="4">
        <v>0</v>
      </c>
      <c r="K7576" s="2">
        <f t="shared" si="826"/>
        <v>4.7169811320754715E-3</v>
      </c>
      <c r="L7576">
        <f t="shared" si="827"/>
        <v>0</v>
      </c>
      <c r="M7576" s="4">
        <f t="shared" si="828"/>
        <v>5.24</v>
      </c>
      <c r="N7576" s="4">
        <f t="shared" si="829"/>
        <v>0</v>
      </c>
      <c r="O7576">
        <f t="shared" si="830"/>
        <v>0</v>
      </c>
      <c r="P7576" s="4">
        <f t="shared" si="831"/>
        <v>-5.24</v>
      </c>
      <c r="Q7576" t="str">
        <f t="shared" si="832"/>
        <v>Inefficient</v>
      </c>
    </row>
    <row r="7577" spans="1:17" x14ac:dyDescent="0.3">
      <c r="A7577" s="1">
        <v>45572</v>
      </c>
      <c r="B7577" t="s">
        <v>46</v>
      </c>
      <c r="C7577" t="s">
        <v>11</v>
      </c>
      <c r="D7577" t="s">
        <v>10</v>
      </c>
      <c r="E7577" t="s">
        <v>6</v>
      </c>
      <c r="F7577">
        <v>8347</v>
      </c>
      <c r="G7577">
        <v>104</v>
      </c>
      <c r="H7577">
        <v>4</v>
      </c>
      <c r="I7577" s="4">
        <v>203.75</v>
      </c>
      <c r="J7577" s="4">
        <v>387.07</v>
      </c>
      <c r="K7577" s="2">
        <f t="shared" si="826"/>
        <v>1.245956631124955E-2</v>
      </c>
      <c r="L7577">
        <f t="shared" si="827"/>
        <v>3.8461538461538464E-2</v>
      </c>
      <c r="M7577" s="4">
        <f t="shared" si="828"/>
        <v>1.9591346153846154</v>
      </c>
      <c r="N7577" s="4">
        <f t="shared" si="829"/>
        <v>50.9375</v>
      </c>
      <c r="O7577">
        <f t="shared" si="830"/>
        <v>1.8997300613496932</v>
      </c>
      <c r="P7577" s="4">
        <f t="shared" si="831"/>
        <v>183.32</v>
      </c>
      <c r="Q7577" t="str">
        <f t="shared" si="832"/>
        <v>Inefficient</v>
      </c>
    </row>
    <row r="7578" spans="1:17" x14ac:dyDescent="0.3">
      <c r="A7578" s="1">
        <v>45572</v>
      </c>
      <c r="B7578" t="s">
        <v>46</v>
      </c>
      <c r="C7578" t="s">
        <v>11</v>
      </c>
      <c r="D7578" t="s">
        <v>10</v>
      </c>
      <c r="E7578" t="s">
        <v>7</v>
      </c>
      <c r="F7578">
        <v>760</v>
      </c>
      <c r="G7578">
        <v>14</v>
      </c>
      <c r="H7578">
        <v>0</v>
      </c>
      <c r="I7578" s="4">
        <v>26.24</v>
      </c>
      <c r="J7578" s="4">
        <v>0</v>
      </c>
      <c r="K7578" s="2">
        <f t="shared" si="826"/>
        <v>1.8421052631578946E-2</v>
      </c>
      <c r="L7578">
        <f t="shared" si="827"/>
        <v>0</v>
      </c>
      <c r="M7578" s="4">
        <f t="shared" si="828"/>
        <v>1.8742857142857141</v>
      </c>
      <c r="N7578" s="4">
        <f t="shared" si="829"/>
        <v>0</v>
      </c>
      <c r="O7578">
        <f t="shared" si="830"/>
        <v>0</v>
      </c>
      <c r="P7578" s="4">
        <f t="shared" si="831"/>
        <v>-26.24</v>
      </c>
      <c r="Q7578" t="str">
        <f t="shared" si="832"/>
        <v>Inefficient</v>
      </c>
    </row>
    <row r="7579" spans="1:17" x14ac:dyDescent="0.3">
      <c r="A7579" s="1">
        <v>45572</v>
      </c>
      <c r="B7579" t="s">
        <v>46</v>
      </c>
      <c r="C7579" t="s">
        <v>11</v>
      </c>
      <c r="D7579" t="s">
        <v>10</v>
      </c>
      <c r="E7579" t="s">
        <v>8</v>
      </c>
      <c r="F7579">
        <v>115</v>
      </c>
      <c r="G7579">
        <v>1</v>
      </c>
      <c r="H7579">
        <v>0</v>
      </c>
      <c r="I7579" s="4">
        <v>3.87</v>
      </c>
      <c r="J7579" s="4">
        <v>0</v>
      </c>
      <c r="K7579" s="2">
        <f t="shared" si="826"/>
        <v>8.6956521739130436E-3</v>
      </c>
      <c r="L7579">
        <f t="shared" si="827"/>
        <v>0</v>
      </c>
      <c r="M7579" s="4">
        <f t="shared" si="828"/>
        <v>3.87</v>
      </c>
      <c r="N7579" s="4">
        <f t="shared" si="829"/>
        <v>0</v>
      </c>
      <c r="O7579">
        <f t="shared" si="830"/>
        <v>0</v>
      </c>
      <c r="P7579" s="4">
        <f t="shared" si="831"/>
        <v>-3.87</v>
      </c>
      <c r="Q7579" t="str">
        <f t="shared" si="832"/>
        <v>Inefficient</v>
      </c>
    </row>
    <row r="7580" spans="1:17" x14ac:dyDescent="0.3">
      <c r="A7580" s="1">
        <v>45572</v>
      </c>
      <c r="B7580" t="s">
        <v>46</v>
      </c>
      <c r="C7580" t="s">
        <v>12</v>
      </c>
      <c r="D7580" t="s">
        <v>5</v>
      </c>
      <c r="E7580" t="s">
        <v>6</v>
      </c>
      <c r="F7580">
        <v>2013</v>
      </c>
      <c r="G7580">
        <v>53</v>
      </c>
      <c r="H7580">
        <v>3</v>
      </c>
      <c r="I7580" s="4">
        <v>70.599999999999994</v>
      </c>
      <c r="J7580" s="4">
        <v>166.77</v>
      </c>
      <c r="K7580" s="2">
        <f t="shared" si="826"/>
        <v>2.6328862394436166E-2</v>
      </c>
      <c r="L7580">
        <f t="shared" si="827"/>
        <v>5.6603773584905662E-2</v>
      </c>
      <c r="M7580" s="4">
        <f t="shared" si="828"/>
        <v>1.3320754716981131</v>
      </c>
      <c r="N7580" s="4">
        <f t="shared" si="829"/>
        <v>23.533333333333331</v>
      </c>
      <c r="O7580">
        <f t="shared" si="830"/>
        <v>2.3621813031161478</v>
      </c>
      <c r="P7580" s="4">
        <f t="shared" si="831"/>
        <v>96.170000000000016</v>
      </c>
      <c r="Q7580" t="str">
        <f t="shared" si="832"/>
        <v>Inefficient</v>
      </c>
    </row>
    <row r="7581" spans="1:17" x14ac:dyDescent="0.3">
      <c r="A7581" s="1">
        <v>45572</v>
      </c>
      <c r="B7581" t="s">
        <v>46</v>
      </c>
      <c r="C7581" t="s">
        <v>12</v>
      </c>
      <c r="D7581" t="s">
        <v>5</v>
      </c>
      <c r="E7581" t="s">
        <v>7</v>
      </c>
      <c r="F7581">
        <v>5331</v>
      </c>
      <c r="G7581">
        <v>175</v>
      </c>
      <c r="H7581">
        <v>18</v>
      </c>
      <c r="I7581" s="4">
        <v>87.43</v>
      </c>
      <c r="J7581" s="4">
        <v>1225.1099999999999</v>
      </c>
      <c r="K7581" s="2">
        <f t="shared" si="826"/>
        <v>3.282686175201651E-2</v>
      </c>
      <c r="L7581">
        <f t="shared" si="827"/>
        <v>0.10285714285714286</v>
      </c>
      <c r="M7581" s="4">
        <f t="shared" si="828"/>
        <v>0.49960000000000004</v>
      </c>
      <c r="N7581" s="4">
        <f t="shared" si="829"/>
        <v>4.857222222222223</v>
      </c>
      <c r="O7581">
        <f t="shared" si="830"/>
        <v>14.012467116550381</v>
      </c>
      <c r="P7581" s="4">
        <f t="shared" si="831"/>
        <v>1137.6799999999998</v>
      </c>
      <c r="Q7581" t="str">
        <f t="shared" si="832"/>
        <v>Efficient</v>
      </c>
    </row>
    <row r="7582" spans="1:17" x14ac:dyDescent="0.3">
      <c r="A7582" s="1">
        <v>45572</v>
      </c>
      <c r="B7582" t="s">
        <v>46</v>
      </c>
      <c r="C7582" t="s">
        <v>12</v>
      </c>
      <c r="D7582" t="s">
        <v>5</v>
      </c>
      <c r="E7582" t="s">
        <v>8</v>
      </c>
      <c r="F7582">
        <v>3432</v>
      </c>
      <c r="G7582">
        <v>168</v>
      </c>
      <c r="H7582">
        <v>11</v>
      </c>
      <c r="I7582" s="4">
        <v>113.51</v>
      </c>
      <c r="J7582" s="4">
        <v>574.33000000000004</v>
      </c>
      <c r="K7582" s="2">
        <f t="shared" si="826"/>
        <v>4.8951048951048952E-2</v>
      </c>
      <c r="L7582">
        <f t="shared" si="827"/>
        <v>6.5476190476190479E-2</v>
      </c>
      <c r="M7582" s="4">
        <f t="shared" si="828"/>
        <v>0.67565476190476192</v>
      </c>
      <c r="N7582" s="4">
        <f t="shared" si="829"/>
        <v>10.31909090909091</v>
      </c>
      <c r="O7582">
        <f t="shared" si="830"/>
        <v>5.059730420227293</v>
      </c>
      <c r="P7582" s="4">
        <f t="shared" si="831"/>
        <v>460.82000000000005</v>
      </c>
      <c r="Q7582" t="str">
        <f t="shared" si="832"/>
        <v>Efficient</v>
      </c>
    </row>
    <row r="7583" spans="1:17" x14ac:dyDescent="0.3">
      <c r="A7583" s="1">
        <v>45572</v>
      </c>
      <c r="B7583" t="s">
        <v>46</v>
      </c>
      <c r="C7583" t="s">
        <v>12</v>
      </c>
      <c r="D7583" t="s">
        <v>9</v>
      </c>
      <c r="E7583" t="s">
        <v>6</v>
      </c>
      <c r="F7583">
        <v>2934</v>
      </c>
      <c r="G7583">
        <v>55</v>
      </c>
      <c r="H7583">
        <v>1</v>
      </c>
      <c r="I7583" s="4">
        <v>64.48</v>
      </c>
      <c r="J7583" s="4">
        <v>77.739999999999995</v>
      </c>
      <c r="K7583" s="2">
        <f t="shared" si="826"/>
        <v>1.8745739604635311E-2</v>
      </c>
      <c r="L7583">
        <f t="shared" si="827"/>
        <v>1.8181818181818181E-2</v>
      </c>
      <c r="M7583" s="4">
        <f t="shared" si="828"/>
        <v>1.1723636363636365</v>
      </c>
      <c r="N7583" s="4">
        <f t="shared" si="829"/>
        <v>64.48</v>
      </c>
      <c r="O7583">
        <f t="shared" si="830"/>
        <v>1.2056451612903225</v>
      </c>
      <c r="P7583" s="4">
        <f t="shared" si="831"/>
        <v>13.259999999999991</v>
      </c>
      <c r="Q7583" t="str">
        <f t="shared" si="832"/>
        <v>Inefficient</v>
      </c>
    </row>
    <row r="7584" spans="1:17" x14ac:dyDescent="0.3">
      <c r="A7584" s="1">
        <v>45572</v>
      </c>
      <c r="B7584" t="s">
        <v>46</v>
      </c>
      <c r="C7584" t="s">
        <v>12</v>
      </c>
      <c r="D7584" t="s">
        <v>9</v>
      </c>
      <c r="E7584" t="s">
        <v>7</v>
      </c>
      <c r="F7584">
        <v>5886</v>
      </c>
      <c r="G7584">
        <v>50</v>
      </c>
      <c r="H7584">
        <v>2</v>
      </c>
      <c r="I7584" s="4">
        <v>98.83</v>
      </c>
      <c r="J7584" s="4">
        <v>174.28</v>
      </c>
      <c r="K7584" s="2">
        <f t="shared" si="826"/>
        <v>8.4947332653754672E-3</v>
      </c>
      <c r="L7584">
        <f t="shared" si="827"/>
        <v>0.04</v>
      </c>
      <c r="M7584" s="4">
        <f t="shared" si="828"/>
        <v>1.9765999999999999</v>
      </c>
      <c r="N7584" s="4">
        <f t="shared" si="829"/>
        <v>49.414999999999999</v>
      </c>
      <c r="O7584">
        <f t="shared" si="830"/>
        <v>1.7634321562278661</v>
      </c>
      <c r="P7584" s="4">
        <f t="shared" si="831"/>
        <v>75.45</v>
      </c>
      <c r="Q7584" t="str">
        <f t="shared" si="832"/>
        <v>Inefficient</v>
      </c>
    </row>
    <row r="7585" spans="1:17" x14ac:dyDescent="0.3">
      <c r="A7585" s="1">
        <v>45572</v>
      </c>
      <c r="B7585" t="s">
        <v>46</v>
      </c>
      <c r="C7585" t="s">
        <v>12</v>
      </c>
      <c r="D7585" t="s">
        <v>9</v>
      </c>
      <c r="E7585" t="s">
        <v>8</v>
      </c>
      <c r="F7585">
        <v>5462</v>
      </c>
      <c r="G7585">
        <v>58</v>
      </c>
      <c r="H7585">
        <v>0</v>
      </c>
      <c r="I7585" s="4">
        <v>195.57</v>
      </c>
      <c r="J7585" s="4">
        <v>0</v>
      </c>
      <c r="K7585" s="2">
        <f t="shared" si="826"/>
        <v>1.0618820944708897E-2</v>
      </c>
      <c r="L7585">
        <f t="shared" si="827"/>
        <v>0</v>
      </c>
      <c r="M7585" s="4">
        <f t="shared" si="828"/>
        <v>3.3718965517241379</v>
      </c>
      <c r="N7585" s="4">
        <f t="shared" si="829"/>
        <v>0</v>
      </c>
      <c r="O7585">
        <f t="shared" si="830"/>
        <v>0</v>
      </c>
      <c r="P7585" s="4">
        <f t="shared" si="831"/>
        <v>-195.57</v>
      </c>
      <c r="Q7585" t="str">
        <f t="shared" si="832"/>
        <v>Inefficient</v>
      </c>
    </row>
    <row r="7586" spans="1:17" x14ac:dyDescent="0.3">
      <c r="A7586" s="1">
        <v>45572</v>
      </c>
      <c r="B7586" t="s">
        <v>46</v>
      </c>
      <c r="C7586" t="s">
        <v>12</v>
      </c>
      <c r="D7586" t="s">
        <v>10</v>
      </c>
      <c r="E7586" t="s">
        <v>6</v>
      </c>
      <c r="F7586">
        <v>2745</v>
      </c>
      <c r="G7586">
        <v>31</v>
      </c>
      <c r="H7586">
        <v>1</v>
      </c>
      <c r="I7586" s="4">
        <v>67.010000000000005</v>
      </c>
      <c r="J7586" s="4">
        <v>56.2</v>
      </c>
      <c r="K7586" s="2">
        <f t="shared" si="826"/>
        <v>1.1293260473588343E-2</v>
      </c>
      <c r="L7586">
        <f t="shared" si="827"/>
        <v>3.2258064516129031E-2</v>
      </c>
      <c r="M7586" s="4">
        <f t="shared" si="828"/>
        <v>2.1616129032258065</v>
      </c>
      <c r="N7586" s="4">
        <f t="shared" si="829"/>
        <v>67.010000000000005</v>
      </c>
      <c r="O7586">
        <f t="shared" si="830"/>
        <v>0.83868079391135653</v>
      </c>
      <c r="P7586" s="4">
        <f t="shared" si="831"/>
        <v>-10.810000000000002</v>
      </c>
      <c r="Q7586" t="str">
        <f t="shared" si="832"/>
        <v>Inefficient</v>
      </c>
    </row>
    <row r="7587" spans="1:17" x14ac:dyDescent="0.3">
      <c r="A7587" s="1">
        <v>45572</v>
      </c>
      <c r="B7587" t="s">
        <v>46</v>
      </c>
      <c r="C7587" t="s">
        <v>12</v>
      </c>
      <c r="D7587" t="s">
        <v>10</v>
      </c>
      <c r="E7587" t="s">
        <v>7</v>
      </c>
      <c r="F7587">
        <v>11715</v>
      </c>
      <c r="G7587">
        <v>168</v>
      </c>
      <c r="H7587">
        <v>12</v>
      </c>
      <c r="I7587" s="4">
        <v>449.33</v>
      </c>
      <c r="J7587" s="4">
        <v>1090</v>
      </c>
      <c r="K7587" s="2">
        <f t="shared" si="826"/>
        <v>1.4340588988476313E-2</v>
      </c>
      <c r="L7587">
        <f t="shared" si="827"/>
        <v>7.1428571428571425E-2</v>
      </c>
      <c r="M7587" s="4">
        <f t="shared" si="828"/>
        <v>2.6745833333333331</v>
      </c>
      <c r="N7587" s="4">
        <f t="shared" si="829"/>
        <v>37.444166666666668</v>
      </c>
      <c r="O7587">
        <f t="shared" si="830"/>
        <v>2.4258340195402046</v>
      </c>
      <c r="P7587" s="4">
        <f t="shared" si="831"/>
        <v>640.67000000000007</v>
      </c>
      <c r="Q7587" t="str">
        <f t="shared" si="832"/>
        <v>Inefficient</v>
      </c>
    </row>
    <row r="7588" spans="1:17" x14ac:dyDescent="0.3">
      <c r="A7588" s="1">
        <v>45572</v>
      </c>
      <c r="B7588" t="s">
        <v>46</v>
      </c>
      <c r="C7588" t="s">
        <v>12</v>
      </c>
      <c r="D7588" t="s">
        <v>10</v>
      </c>
      <c r="E7588" t="s">
        <v>8</v>
      </c>
      <c r="F7588">
        <v>2179</v>
      </c>
      <c r="G7588">
        <v>44</v>
      </c>
      <c r="H7588">
        <v>2</v>
      </c>
      <c r="I7588" s="4">
        <v>66.599999999999994</v>
      </c>
      <c r="J7588" s="4">
        <v>150.28</v>
      </c>
      <c r="K7588" s="2">
        <f t="shared" si="826"/>
        <v>2.0192748967416244E-2</v>
      </c>
      <c r="L7588">
        <f t="shared" si="827"/>
        <v>4.5454545454545456E-2</v>
      </c>
      <c r="M7588" s="4">
        <f t="shared" si="828"/>
        <v>1.5136363636363634</v>
      </c>
      <c r="N7588" s="4">
        <f t="shared" si="829"/>
        <v>33.299999999999997</v>
      </c>
      <c r="O7588">
        <f t="shared" si="830"/>
        <v>2.2564564564564566</v>
      </c>
      <c r="P7588" s="4">
        <f t="shared" si="831"/>
        <v>83.68</v>
      </c>
      <c r="Q7588" t="str">
        <f t="shared" si="832"/>
        <v>Inefficient</v>
      </c>
    </row>
    <row r="7589" spans="1:17" x14ac:dyDescent="0.3">
      <c r="A7589" s="1">
        <v>45573</v>
      </c>
      <c r="B7589" t="s">
        <v>46</v>
      </c>
      <c r="C7589" t="s">
        <v>4</v>
      </c>
      <c r="D7589" t="s">
        <v>5</v>
      </c>
      <c r="E7589" t="s">
        <v>6</v>
      </c>
      <c r="F7589">
        <v>4582</v>
      </c>
      <c r="G7589">
        <v>112</v>
      </c>
      <c r="H7589">
        <v>7</v>
      </c>
      <c r="I7589" s="4">
        <v>128.13999999999999</v>
      </c>
      <c r="J7589" s="4">
        <v>466.71</v>
      </c>
      <c r="K7589" s="2">
        <f t="shared" si="826"/>
        <v>2.4443474465298997E-2</v>
      </c>
      <c r="L7589">
        <f t="shared" si="827"/>
        <v>6.25E-2</v>
      </c>
      <c r="M7589" s="4">
        <f t="shared" si="828"/>
        <v>1.1441071428571428</v>
      </c>
      <c r="N7589" s="4">
        <f t="shared" si="829"/>
        <v>18.305714285714284</v>
      </c>
      <c r="O7589">
        <f t="shared" si="830"/>
        <v>3.6421882316216641</v>
      </c>
      <c r="P7589" s="4">
        <f t="shared" si="831"/>
        <v>338.57</v>
      </c>
      <c r="Q7589" t="str">
        <f t="shared" si="832"/>
        <v>Efficient</v>
      </c>
    </row>
    <row r="7590" spans="1:17" x14ac:dyDescent="0.3">
      <c r="A7590" s="1">
        <v>45573</v>
      </c>
      <c r="B7590" t="s">
        <v>46</v>
      </c>
      <c r="C7590" t="s">
        <v>4</v>
      </c>
      <c r="D7590" t="s">
        <v>5</v>
      </c>
      <c r="E7590" t="s">
        <v>7</v>
      </c>
      <c r="F7590">
        <v>5116</v>
      </c>
      <c r="G7590">
        <v>196</v>
      </c>
      <c r="H7590">
        <v>23</v>
      </c>
      <c r="I7590" s="4">
        <v>66.78</v>
      </c>
      <c r="J7590" s="4">
        <v>1723.68</v>
      </c>
      <c r="K7590" s="2">
        <f t="shared" si="826"/>
        <v>3.8311180609851447E-2</v>
      </c>
      <c r="L7590">
        <f t="shared" si="827"/>
        <v>0.11734693877551021</v>
      </c>
      <c r="M7590" s="4">
        <f t="shared" si="828"/>
        <v>0.34071428571428575</v>
      </c>
      <c r="N7590" s="4">
        <f t="shared" si="829"/>
        <v>2.9034782608695653</v>
      </c>
      <c r="O7590">
        <f t="shared" si="830"/>
        <v>25.811320754716981</v>
      </c>
      <c r="P7590" s="4">
        <f t="shared" si="831"/>
        <v>1656.9</v>
      </c>
      <c r="Q7590" t="str">
        <f t="shared" si="832"/>
        <v>Efficient</v>
      </c>
    </row>
    <row r="7591" spans="1:17" x14ac:dyDescent="0.3">
      <c r="A7591" s="1">
        <v>45573</v>
      </c>
      <c r="B7591" t="s">
        <v>46</v>
      </c>
      <c r="C7591" t="s">
        <v>4</v>
      </c>
      <c r="D7591" t="s">
        <v>5</v>
      </c>
      <c r="E7591" t="s">
        <v>8</v>
      </c>
      <c r="F7591">
        <v>983</v>
      </c>
      <c r="G7591">
        <v>40</v>
      </c>
      <c r="H7591">
        <v>3</v>
      </c>
      <c r="I7591" s="4">
        <v>37.44</v>
      </c>
      <c r="J7591" s="4">
        <v>250.53</v>
      </c>
      <c r="K7591" s="2">
        <f t="shared" si="826"/>
        <v>4.0691759918616482E-2</v>
      </c>
      <c r="L7591">
        <f t="shared" si="827"/>
        <v>7.4999999999999997E-2</v>
      </c>
      <c r="M7591" s="4">
        <f t="shared" si="828"/>
        <v>0.93599999999999994</v>
      </c>
      <c r="N7591" s="4">
        <f t="shared" si="829"/>
        <v>12.479999999999999</v>
      </c>
      <c r="O7591">
        <f t="shared" si="830"/>
        <v>6.6915064102564106</v>
      </c>
      <c r="P7591" s="4">
        <f t="shared" si="831"/>
        <v>213.09</v>
      </c>
      <c r="Q7591" t="str">
        <f t="shared" si="832"/>
        <v>Efficient</v>
      </c>
    </row>
    <row r="7592" spans="1:17" x14ac:dyDescent="0.3">
      <c r="A7592" s="1">
        <v>45573</v>
      </c>
      <c r="B7592" t="s">
        <v>46</v>
      </c>
      <c r="C7592" t="s">
        <v>4</v>
      </c>
      <c r="D7592" t="s">
        <v>9</v>
      </c>
      <c r="E7592" t="s">
        <v>6</v>
      </c>
      <c r="F7592">
        <v>5162</v>
      </c>
      <c r="G7592">
        <v>52</v>
      </c>
      <c r="H7592">
        <v>1</v>
      </c>
      <c r="I7592" s="4">
        <v>159.91</v>
      </c>
      <c r="J7592" s="4">
        <v>73.209999999999994</v>
      </c>
      <c r="K7592" s="2">
        <f t="shared" si="826"/>
        <v>1.0073614877954282E-2</v>
      </c>
      <c r="L7592">
        <f t="shared" si="827"/>
        <v>1.9230769230769232E-2</v>
      </c>
      <c r="M7592" s="4">
        <f t="shared" si="828"/>
        <v>3.0751923076923076</v>
      </c>
      <c r="N7592" s="4">
        <f t="shared" si="829"/>
        <v>159.91</v>
      </c>
      <c r="O7592">
        <f t="shared" si="830"/>
        <v>0.45782002376336689</v>
      </c>
      <c r="P7592" s="4">
        <f t="shared" si="831"/>
        <v>-86.7</v>
      </c>
      <c r="Q7592" t="str">
        <f t="shared" si="832"/>
        <v>Inefficient</v>
      </c>
    </row>
    <row r="7593" spans="1:17" x14ac:dyDescent="0.3">
      <c r="A7593" s="1">
        <v>45573</v>
      </c>
      <c r="B7593" t="s">
        <v>46</v>
      </c>
      <c r="C7593" t="s">
        <v>4</v>
      </c>
      <c r="D7593" t="s">
        <v>9</v>
      </c>
      <c r="E7593" t="s">
        <v>7</v>
      </c>
      <c r="F7593">
        <v>2791</v>
      </c>
      <c r="G7593">
        <v>20</v>
      </c>
      <c r="H7593">
        <v>0</v>
      </c>
      <c r="I7593" s="4">
        <v>43.22</v>
      </c>
      <c r="J7593" s="4">
        <v>0</v>
      </c>
      <c r="K7593" s="2">
        <f t="shared" si="826"/>
        <v>7.1658903618774632E-3</v>
      </c>
      <c r="L7593">
        <f t="shared" si="827"/>
        <v>0</v>
      </c>
      <c r="M7593" s="4">
        <f t="shared" si="828"/>
        <v>2.161</v>
      </c>
      <c r="N7593" s="4">
        <f t="shared" si="829"/>
        <v>0</v>
      </c>
      <c r="O7593">
        <f t="shared" si="830"/>
        <v>0</v>
      </c>
      <c r="P7593" s="4">
        <f t="shared" si="831"/>
        <v>-43.22</v>
      </c>
      <c r="Q7593" t="str">
        <f t="shared" si="832"/>
        <v>Inefficient</v>
      </c>
    </row>
    <row r="7594" spans="1:17" x14ac:dyDescent="0.3">
      <c r="A7594" s="1">
        <v>45573</v>
      </c>
      <c r="B7594" t="s">
        <v>46</v>
      </c>
      <c r="C7594" t="s">
        <v>4</v>
      </c>
      <c r="D7594" t="s">
        <v>9</v>
      </c>
      <c r="E7594" t="s">
        <v>8</v>
      </c>
      <c r="F7594">
        <v>715</v>
      </c>
      <c r="G7594">
        <v>8</v>
      </c>
      <c r="H7594">
        <v>0</v>
      </c>
      <c r="I7594" s="4">
        <v>25.62</v>
      </c>
      <c r="J7594" s="4">
        <v>0</v>
      </c>
      <c r="K7594" s="2">
        <f t="shared" si="826"/>
        <v>1.1188811188811189E-2</v>
      </c>
      <c r="L7594">
        <f t="shared" si="827"/>
        <v>0</v>
      </c>
      <c r="M7594" s="4">
        <f t="shared" si="828"/>
        <v>3.2025000000000001</v>
      </c>
      <c r="N7594" s="4">
        <f t="shared" si="829"/>
        <v>0</v>
      </c>
      <c r="O7594">
        <f t="shared" si="830"/>
        <v>0</v>
      </c>
      <c r="P7594" s="4">
        <f t="shared" si="831"/>
        <v>-25.62</v>
      </c>
      <c r="Q7594" t="str">
        <f t="shared" si="832"/>
        <v>Inefficient</v>
      </c>
    </row>
    <row r="7595" spans="1:17" x14ac:dyDescent="0.3">
      <c r="A7595" s="1">
        <v>45573</v>
      </c>
      <c r="B7595" t="s">
        <v>46</v>
      </c>
      <c r="C7595" t="s">
        <v>4</v>
      </c>
      <c r="D7595" t="s">
        <v>10</v>
      </c>
      <c r="E7595" t="s">
        <v>6</v>
      </c>
      <c r="F7595">
        <v>5020</v>
      </c>
      <c r="G7595">
        <v>134</v>
      </c>
      <c r="H7595">
        <v>7</v>
      </c>
      <c r="I7595" s="4">
        <v>128.22</v>
      </c>
      <c r="J7595" s="4">
        <v>695.47</v>
      </c>
      <c r="K7595" s="2">
        <f t="shared" si="826"/>
        <v>2.6693227091633465E-2</v>
      </c>
      <c r="L7595">
        <f t="shared" si="827"/>
        <v>5.2238805970149252E-2</v>
      </c>
      <c r="M7595" s="4">
        <f t="shared" si="828"/>
        <v>0.95686567164179104</v>
      </c>
      <c r="N7595" s="4">
        <f t="shared" si="829"/>
        <v>18.317142857142859</v>
      </c>
      <c r="O7595">
        <f t="shared" si="830"/>
        <v>5.4240368117298399</v>
      </c>
      <c r="P7595" s="4">
        <f t="shared" si="831"/>
        <v>567.25</v>
      </c>
      <c r="Q7595" t="str">
        <f t="shared" si="832"/>
        <v>Efficient</v>
      </c>
    </row>
    <row r="7596" spans="1:17" x14ac:dyDescent="0.3">
      <c r="A7596" s="1">
        <v>45573</v>
      </c>
      <c r="B7596" t="s">
        <v>46</v>
      </c>
      <c r="C7596" t="s">
        <v>4</v>
      </c>
      <c r="D7596" t="s">
        <v>10</v>
      </c>
      <c r="E7596" t="s">
        <v>7</v>
      </c>
      <c r="F7596">
        <v>2874</v>
      </c>
      <c r="G7596">
        <v>59</v>
      </c>
      <c r="H7596">
        <v>3</v>
      </c>
      <c r="I7596" s="4">
        <v>46.37</v>
      </c>
      <c r="J7596" s="4">
        <v>203.14</v>
      </c>
      <c r="K7596" s="2">
        <f t="shared" si="826"/>
        <v>2.0528879610299235E-2</v>
      </c>
      <c r="L7596">
        <f t="shared" si="827"/>
        <v>5.0847457627118647E-2</v>
      </c>
      <c r="M7596" s="4">
        <f t="shared" si="828"/>
        <v>0.7859322033898305</v>
      </c>
      <c r="N7596" s="4">
        <f t="shared" si="829"/>
        <v>15.456666666666665</v>
      </c>
      <c r="O7596">
        <f t="shared" si="830"/>
        <v>4.3808496872978218</v>
      </c>
      <c r="P7596" s="4">
        <f t="shared" si="831"/>
        <v>156.76999999999998</v>
      </c>
      <c r="Q7596" t="str">
        <f t="shared" si="832"/>
        <v>Efficient</v>
      </c>
    </row>
    <row r="7597" spans="1:17" x14ac:dyDescent="0.3">
      <c r="A7597" s="1">
        <v>45573</v>
      </c>
      <c r="B7597" t="s">
        <v>46</v>
      </c>
      <c r="C7597" t="s">
        <v>4</v>
      </c>
      <c r="D7597" t="s">
        <v>10</v>
      </c>
      <c r="E7597" t="s">
        <v>8</v>
      </c>
      <c r="F7597">
        <v>318</v>
      </c>
      <c r="G7597">
        <v>3</v>
      </c>
      <c r="H7597">
        <v>0</v>
      </c>
      <c r="I7597" s="4">
        <v>4.28</v>
      </c>
      <c r="J7597" s="4">
        <v>0</v>
      </c>
      <c r="K7597" s="2">
        <f t="shared" si="826"/>
        <v>9.433962264150943E-3</v>
      </c>
      <c r="L7597">
        <f t="shared" si="827"/>
        <v>0</v>
      </c>
      <c r="M7597" s="4">
        <f t="shared" si="828"/>
        <v>1.4266666666666667</v>
      </c>
      <c r="N7597" s="4">
        <f t="shared" si="829"/>
        <v>0</v>
      </c>
      <c r="O7597">
        <f t="shared" si="830"/>
        <v>0</v>
      </c>
      <c r="P7597" s="4">
        <f t="shared" si="831"/>
        <v>-4.28</v>
      </c>
      <c r="Q7597" t="str">
        <f t="shared" si="832"/>
        <v>Inefficient</v>
      </c>
    </row>
    <row r="7598" spans="1:17" x14ac:dyDescent="0.3">
      <c r="A7598" s="1">
        <v>45573</v>
      </c>
      <c r="B7598" t="s">
        <v>46</v>
      </c>
      <c r="C7598" t="s">
        <v>11</v>
      </c>
      <c r="D7598" t="s">
        <v>5</v>
      </c>
      <c r="E7598" t="s">
        <v>6</v>
      </c>
      <c r="F7598">
        <v>8479</v>
      </c>
      <c r="G7598">
        <v>375</v>
      </c>
      <c r="H7598">
        <v>55</v>
      </c>
      <c r="I7598" s="4">
        <v>299.18</v>
      </c>
      <c r="J7598" s="4">
        <v>4496.62</v>
      </c>
      <c r="K7598" s="2">
        <f t="shared" si="826"/>
        <v>4.4226913551126311E-2</v>
      </c>
      <c r="L7598">
        <f t="shared" si="827"/>
        <v>0.14666666666666667</v>
      </c>
      <c r="M7598" s="4">
        <f t="shared" si="828"/>
        <v>0.79781333333333337</v>
      </c>
      <c r="N7598" s="4">
        <f t="shared" si="829"/>
        <v>5.4396363636363638</v>
      </c>
      <c r="O7598">
        <f t="shared" si="830"/>
        <v>15.029814827194331</v>
      </c>
      <c r="P7598" s="4">
        <f t="shared" si="831"/>
        <v>4197.4399999999996</v>
      </c>
      <c r="Q7598" t="str">
        <f t="shared" si="832"/>
        <v>Efficient</v>
      </c>
    </row>
    <row r="7599" spans="1:17" x14ac:dyDescent="0.3">
      <c r="A7599" s="1">
        <v>45573</v>
      </c>
      <c r="B7599" t="s">
        <v>46</v>
      </c>
      <c r="C7599" t="s">
        <v>11</v>
      </c>
      <c r="D7599" t="s">
        <v>5</v>
      </c>
      <c r="E7599" t="s">
        <v>7</v>
      </c>
      <c r="F7599">
        <v>1163</v>
      </c>
      <c r="G7599">
        <v>33</v>
      </c>
      <c r="H7599">
        <v>4</v>
      </c>
      <c r="I7599" s="4">
        <v>40.98</v>
      </c>
      <c r="J7599" s="4">
        <v>257.97000000000003</v>
      </c>
      <c r="K7599" s="2">
        <f t="shared" si="826"/>
        <v>2.8374892519346516E-2</v>
      </c>
      <c r="L7599">
        <f t="shared" si="827"/>
        <v>0.12121212121212122</v>
      </c>
      <c r="M7599" s="4">
        <f t="shared" si="828"/>
        <v>1.2418181818181817</v>
      </c>
      <c r="N7599" s="4">
        <f t="shared" si="829"/>
        <v>10.244999999999999</v>
      </c>
      <c r="O7599">
        <f t="shared" si="830"/>
        <v>6.2950219619326511</v>
      </c>
      <c r="P7599" s="4">
        <f t="shared" si="831"/>
        <v>216.99000000000004</v>
      </c>
      <c r="Q7599" t="str">
        <f t="shared" si="832"/>
        <v>Efficient</v>
      </c>
    </row>
    <row r="7600" spans="1:17" x14ac:dyDescent="0.3">
      <c r="A7600" s="1">
        <v>45573</v>
      </c>
      <c r="B7600" t="s">
        <v>46</v>
      </c>
      <c r="C7600" t="s">
        <v>11</v>
      </c>
      <c r="D7600" t="s">
        <v>5</v>
      </c>
      <c r="E7600" t="s">
        <v>8</v>
      </c>
      <c r="F7600">
        <v>371</v>
      </c>
      <c r="G7600">
        <v>7</v>
      </c>
      <c r="H7600">
        <v>0</v>
      </c>
      <c r="I7600" s="4">
        <v>7.95</v>
      </c>
      <c r="J7600" s="4">
        <v>0</v>
      </c>
      <c r="K7600" s="2">
        <f t="shared" si="826"/>
        <v>1.8867924528301886E-2</v>
      </c>
      <c r="L7600">
        <f t="shared" si="827"/>
        <v>0</v>
      </c>
      <c r="M7600" s="4">
        <f t="shared" si="828"/>
        <v>1.1357142857142857</v>
      </c>
      <c r="N7600" s="4">
        <f t="shared" si="829"/>
        <v>0</v>
      </c>
      <c r="O7600">
        <f t="shared" si="830"/>
        <v>0</v>
      </c>
      <c r="P7600" s="4">
        <f t="shared" si="831"/>
        <v>-7.95</v>
      </c>
      <c r="Q7600" t="str">
        <f t="shared" si="832"/>
        <v>Inefficient</v>
      </c>
    </row>
    <row r="7601" spans="1:17" x14ac:dyDescent="0.3">
      <c r="A7601" s="1">
        <v>45573</v>
      </c>
      <c r="B7601" t="s">
        <v>46</v>
      </c>
      <c r="C7601" t="s">
        <v>11</v>
      </c>
      <c r="D7601" t="s">
        <v>9</v>
      </c>
      <c r="E7601" t="s">
        <v>6</v>
      </c>
      <c r="F7601">
        <v>5228</v>
      </c>
      <c r="G7601">
        <v>77</v>
      </c>
      <c r="H7601">
        <v>1</v>
      </c>
      <c r="I7601" s="4">
        <v>122.47</v>
      </c>
      <c r="J7601" s="4">
        <v>71.7</v>
      </c>
      <c r="K7601" s="2">
        <f t="shared" si="826"/>
        <v>1.4728385615914307E-2</v>
      </c>
      <c r="L7601">
        <f t="shared" si="827"/>
        <v>1.2987012987012988E-2</v>
      </c>
      <c r="M7601" s="4">
        <f t="shared" si="828"/>
        <v>1.5905194805194804</v>
      </c>
      <c r="N7601" s="4">
        <f t="shared" si="829"/>
        <v>122.47</v>
      </c>
      <c r="O7601">
        <f t="shared" si="830"/>
        <v>0.58544949783620481</v>
      </c>
      <c r="P7601" s="4">
        <f t="shared" si="831"/>
        <v>-50.769999999999996</v>
      </c>
      <c r="Q7601" t="str">
        <f t="shared" si="832"/>
        <v>Inefficient</v>
      </c>
    </row>
    <row r="7602" spans="1:17" x14ac:dyDescent="0.3">
      <c r="A7602" s="1">
        <v>45573</v>
      </c>
      <c r="B7602" t="s">
        <v>46</v>
      </c>
      <c r="C7602" t="s">
        <v>11</v>
      </c>
      <c r="D7602" t="s">
        <v>9</v>
      </c>
      <c r="E7602" t="s">
        <v>7</v>
      </c>
      <c r="F7602">
        <v>881</v>
      </c>
      <c r="G7602">
        <v>12</v>
      </c>
      <c r="H7602">
        <v>0</v>
      </c>
      <c r="I7602" s="4">
        <v>18.37</v>
      </c>
      <c r="J7602" s="4">
        <v>0</v>
      </c>
      <c r="K7602" s="2">
        <f t="shared" si="826"/>
        <v>1.362088535754824E-2</v>
      </c>
      <c r="L7602">
        <f t="shared" si="827"/>
        <v>0</v>
      </c>
      <c r="M7602" s="4">
        <f t="shared" si="828"/>
        <v>1.5308333333333335</v>
      </c>
      <c r="N7602" s="4">
        <f t="shared" si="829"/>
        <v>0</v>
      </c>
      <c r="O7602">
        <f t="shared" si="830"/>
        <v>0</v>
      </c>
      <c r="P7602" s="4">
        <f t="shared" si="831"/>
        <v>-18.37</v>
      </c>
      <c r="Q7602" t="str">
        <f t="shared" si="832"/>
        <v>Inefficient</v>
      </c>
    </row>
    <row r="7603" spans="1:17" x14ac:dyDescent="0.3">
      <c r="A7603" s="1">
        <v>45573</v>
      </c>
      <c r="B7603" t="s">
        <v>46</v>
      </c>
      <c r="C7603" t="s">
        <v>11</v>
      </c>
      <c r="D7603" t="s">
        <v>9</v>
      </c>
      <c r="E7603" t="s">
        <v>8</v>
      </c>
      <c r="F7603">
        <v>345</v>
      </c>
      <c r="G7603">
        <v>5</v>
      </c>
      <c r="H7603">
        <v>0</v>
      </c>
      <c r="I7603" s="4">
        <v>5.5</v>
      </c>
      <c r="J7603" s="4">
        <v>0</v>
      </c>
      <c r="K7603" s="2">
        <f t="shared" si="826"/>
        <v>1.4492753623188406E-2</v>
      </c>
      <c r="L7603">
        <f t="shared" si="827"/>
        <v>0</v>
      </c>
      <c r="M7603" s="4">
        <f t="shared" si="828"/>
        <v>1.1000000000000001</v>
      </c>
      <c r="N7603" s="4">
        <f t="shared" si="829"/>
        <v>0</v>
      </c>
      <c r="O7603">
        <f t="shared" si="830"/>
        <v>0</v>
      </c>
      <c r="P7603" s="4">
        <f t="shared" si="831"/>
        <v>-5.5</v>
      </c>
      <c r="Q7603" t="str">
        <f t="shared" si="832"/>
        <v>Inefficient</v>
      </c>
    </row>
    <row r="7604" spans="1:17" x14ac:dyDescent="0.3">
      <c r="A7604" s="1">
        <v>45573</v>
      </c>
      <c r="B7604" t="s">
        <v>46</v>
      </c>
      <c r="C7604" t="s">
        <v>11</v>
      </c>
      <c r="D7604" t="s">
        <v>10</v>
      </c>
      <c r="E7604" t="s">
        <v>6</v>
      </c>
      <c r="F7604">
        <v>6305</v>
      </c>
      <c r="G7604">
        <v>174</v>
      </c>
      <c r="H7604">
        <v>6</v>
      </c>
      <c r="I7604" s="4">
        <v>103.63</v>
      </c>
      <c r="J7604" s="4">
        <v>350.66</v>
      </c>
      <c r="K7604" s="2">
        <f t="shared" si="826"/>
        <v>2.7597145122918318E-2</v>
      </c>
      <c r="L7604">
        <f t="shared" si="827"/>
        <v>3.4482758620689655E-2</v>
      </c>
      <c r="M7604" s="4">
        <f t="shared" si="828"/>
        <v>0.59557471264367812</v>
      </c>
      <c r="N7604" s="4">
        <f t="shared" si="829"/>
        <v>17.271666666666665</v>
      </c>
      <c r="O7604">
        <f t="shared" si="830"/>
        <v>3.3837691788092257</v>
      </c>
      <c r="P7604" s="4">
        <f t="shared" si="831"/>
        <v>247.03000000000003</v>
      </c>
      <c r="Q7604" t="str">
        <f t="shared" si="832"/>
        <v>Inefficient</v>
      </c>
    </row>
    <row r="7605" spans="1:17" x14ac:dyDescent="0.3">
      <c r="A7605" s="1">
        <v>45573</v>
      </c>
      <c r="B7605" t="s">
        <v>46</v>
      </c>
      <c r="C7605" t="s">
        <v>11</v>
      </c>
      <c r="D7605" t="s">
        <v>10</v>
      </c>
      <c r="E7605" t="s">
        <v>7</v>
      </c>
      <c r="F7605">
        <v>541</v>
      </c>
      <c r="G7605">
        <v>15</v>
      </c>
      <c r="H7605">
        <v>1</v>
      </c>
      <c r="I7605" s="4">
        <v>20.28</v>
      </c>
      <c r="J7605" s="4">
        <v>85.91</v>
      </c>
      <c r="K7605" s="2">
        <f t="shared" si="826"/>
        <v>2.7726432532347505E-2</v>
      </c>
      <c r="L7605">
        <f t="shared" si="827"/>
        <v>6.6666666666666666E-2</v>
      </c>
      <c r="M7605" s="4">
        <f t="shared" si="828"/>
        <v>1.3520000000000001</v>
      </c>
      <c r="N7605" s="4">
        <f t="shared" si="829"/>
        <v>20.28</v>
      </c>
      <c r="O7605">
        <f t="shared" si="830"/>
        <v>4.2361932938856013</v>
      </c>
      <c r="P7605" s="4">
        <f t="shared" si="831"/>
        <v>65.63</v>
      </c>
      <c r="Q7605" t="str">
        <f t="shared" si="832"/>
        <v>Efficient</v>
      </c>
    </row>
    <row r="7606" spans="1:17" x14ac:dyDescent="0.3">
      <c r="A7606" s="1">
        <v>45573</v>
      </c>
      <c r="B7606" t="s">
        <v>46</v>
      </c>
      <c r="C7606" t="s">
        <v>11</v>
      </c>
      <c r="D7606" t="s">
        <v>10</v>
      </c>
      <c r="E7606" t="s">
        <v>8</v>
      </c>
      <c r="F7606">
        <v>887</v>
      </c>
      <c r="G7606">
        <v>21</v>
      </c>
      <c r="H7606">
        <v>0</v>
      </c>
      <c r="I7606" s="4">
        <v>27.28</v>
      </c>
      <c r="J7606" s="4">
        <v>0</v>
      </c>
      <c r="K7606" s="2">
        <f t="shared" si="826"/>
        <v>2.367531003382187E-2</v>
      </c>
      <c r="L7606">
        <f t="shared" si="827"/>
        <v>0</v>
      </c>
      <c r="M7606" s="4">
        <f t="shared" si="828"/>
        <v>1.299047619047619</v>
      </c>
      <c r="N7606" s="4">
        <f t="shared" si="829"/>
        <v>0</v>
      </c>
      <c r="O7606">
        <f t="shared" si="830"/>
        <v>0</v>
      </c>
      <c r="P7606" s="4">
        <f t="shared" si="831"/>
        <v>-27.28</v>
      </c>
      <c r="Q7606" t="str">
        <f t="shared" si="832"/>
        <v>Inefficient</v>
      </c>
    </row>
    <row r="7607" spans="1:17" x14ac:dyDescent="0.3">
      <c r="A7607" s="1">
        <v>45573</v>
      </c>
      <c r="B7607" t="s">
        <v>46</v>
      </c>
      <c r="C7607" t="s">
        <v>12</v>
      </c>
      <c r="D7607" t="s">
        <v>5</v>
      </c>
      <c r="E7607" t="s">
        <v>6</v>
      </c>
      <c r="F7607">
        <v>1992</v>
      </c>
      <c r="G7607">
        <v>64</v>
      </c>
      <c r="H7607">
        <v>6</v>
      </c>
      <c r="I7607" s="4">
        <v>59.61</v>
      </c>
      <c r="J7607" s="4">
        <v>532.63</v>
      </c>
      <c r="K7607" s="2">
        <f t="shared" si="826"/>
        <v>3.2128514056224897E-2</v>
      </c>
      <c r="L7607">
        <f t="shared" si="827"/>
        <v>9.375E-2</v>
      </c>
      <c r="M7607" s="4">
        <f t="shared" si="828"/>
        <v>0.93140624999999999</v>
      </c>
      <c r="N7607" s="4">
        <f t="shared" si="829"/>
        <v>9.9350000000000005</v>
      </c>
      <c r="O7607">
        <f t="shared" si="830"/>
        <v>8.9352457641335352</v>
      </c>
      <c r="P7607" s="4">
        <f t="shared" si="831"/>
        <v>473.02</v>
      </c>
      <c r="Q7607" t="str">
        <f t="shared" si="832"/>
        <v>Efficient</v>
      </c>
    </row>
    <row r="7608" spans="1:17" x14ac:dyDescent="0.3">
      <c r="A7608" s="1">
        <v>45573</v>
      </c>
      <c r="B7608" t="s">
        <v>46</v>
      </c>
      <c r="C7608" t="s">
        <v>12</v>
      </c>
      <c r="D7608" t="s">
        <v>5</v>
      </c>
      <c r="E7608" t="s">
        <v>7</v>
      </c>
      <c r="F7608">
        <v>11905</v>
      </c>
      <c r="G7608">
        <v>401</v>
      </c>
      <c r="H7608">
        <v>34</v>
      </c>
      <c r="I7608" s="4">
        <v>455.68</v>
      </c>
      <c r="J7608" s="4">
        <v>2094.21</v>
      </c>
      <c r="K7608" s="2">
        <f t="shared" si="826"/>
        <v>3.3683326333473332E-2</v>
      </c>
      <c r="L7608">
        <f t="shared" si="827"/>
        <v>8.4788029925187039E-2</v>
      </c>
      <c r="M7608" s="4">
        <f t="shared" si="828"/>
        <v>1.1363591022443891</v>
      </c>
      <c r="N7608" s="4">
        <f t="shared" si="829"/>
        <v>13.402352941176471</v>
      </c>
      <c r="O7608">
        <f t="shared" si="830"/>
        <v>4.5957909058988768</v>
      </c>
      <c r="P7608" s="4">
        <f t="shared" si="831"/>
        <v>1638.53</v>
      </c>
      <c r="Q7608" t="str">
        <f t="shared" si="832"/>
        <v>Efficient</v>
      </c>
    </row>
    <row r="7609" spans="1:17" x14ac:dyDescent="0.3">
      <c r="A7609" s="1">
        <v>45573</v>
      </c>
      <c r="B7609" t="s">
        <v>46</v>
      </c>
      <c r="C7609" t="s">
        <v>12</v>
      </c>
      <c r="D7609" t="s">
        <v>5</v>
      </c>
      <c r="E7609" t="s">
        <v>8</v>
      </c>
      <c r="F7609">
        <v>5862</v>
      </c>
      <c r="G7609">
        <v>221</v>
      </c>
      <c r="H7609">
        <v>15</v>
      </c>
      <c r="I7609" s="4">
        <v>80.84</v>
      </c>
      <c r="J7609" s="4">
        <v>1116.51</v>
      </c>
      <c r="K7609" s="2">
        <f t="shared" si="826"/>
        <v>3.770044353462982E-2</v>
      </c>
      <c r="L7609">
        <f t="shared" si="827"/>
        <v>6.7873303167420809E-2</v>
      </c>
      <c r="M7609" s="4">
        <f t="shared" si="828"/>
        <v>0.3657918552036199</v>
      </c>
      <c r="N7609" s="4">
        <f t="shared" si="829"/>
        <v>5.389333333333334</v>
      </c>
      <c r="O7609">
        <f t="shared" si="830"/>
        <v>13.811355764473033</v>
      </c>
      <c r="P7609" s="4">
        <f t="shared" si="831"/>
        <v>1035.67</v>
      </c>
      <c r="Q7609" t="str">
        <f t="shared" si="832"/>
        <v>Efficient</v>
      </c>
    </row>
    <row r="7610" spans="1:17" x14ac:dyDescent="0.3">
      <c r="A7610" s="1">
        <v>45573</v>
      </c>
      <c r="B7610" t="s">
        <v>46</v>
      </c>
      <c r="C7610" t="s">
        <v>12</v>
      </c>
      <c r="D7610" t="s">
        <v>9</v>
      </c>
      <c r="E7610" t="s">
        <v>6</v>
      </c>
      <c r="F7610">
        <v>2652</v>
      </c>
      <c r="G7610">
        <v>19</v>
      </c>
      <c r="H7610">
        <v>0</v>
      </c>
      <c r="I7610" s="4">
        <v>59.79</v>
      </c>
      <c r="J7610" s="4">
        <v>0</v>
      </c>
      <c r="K7610" s="2">
        <f t="shared" si="826"/>
        <v>7.1644042232277523E-3</v>
      </c>
      <c r="L7610">
        <f t="shared" si="827"/>
        <v>0</v>
      </c>
      <c r="M7610" s="4">
        <f t="shared" si="828"/>
        <v>3.1468421052631577</v>
      </c>
      <c r="N7610" s="4">
        <f t="shared" si="829"/>
        <v>0</v>
      </c>
      <c r="O7610">
        <f t="shared" si="830"/>
        <v>0</v>
      </c>
      <c r="P7610" s="4">
        <f t="shared" si="831"/>
        <v>-59.79</v>
      </c>
      <c r="Q7610" t="str">
        <f t="shared" si="832"/>
        <v>Inefficient</v>
      </c>
    </row>
    <row r="7611" spans="1:17" x14ac:dyDescent="0.3">
      <c r="A7611" s="1">
        <v>45573</v>
      </c>
      <c r="B7611" t="s">
        <v>46</v>
      </c>
      <c r="C7611" t="s">
        <v>12</v>
      </c>
      <c r="D7611" t="s">
        <v>9</v>
      </c>
      <c r="E7611" t="s">
        <v>7</v>
      </c>
      <c r="F7611">
        <v>9097</v>
      </c>
      <c r="G7611">
        <v>114</v>
      </c>
      <c r="H7611">
        <v>4</v>
      </c>
      <c r="I7611" s="4">
        <v>308.67</v>
      </c>
      <c r="J7611" s="4">
        <v>266.66000000000003</v>
      </c>
      <c r="K7611" s="2">
        <f t="shared" si="826"/>
        <v>1.2531603825436957E-2</v>
      </c>
      <c r="L7611">
        <f t="shared" si="827"/>
        <v>3.5087719298245612E-2</v>
      </c>
      <c r="M7611" s="4">
        <f t="shared" si="828"/>
        <v>2.7076315789473684</v>
      </c>
      <c r="N7611" s="4">
        <f t="shared" si="829"/>
        <v>77.167500000000004</v>
      </c>
      <c r="O7611">
        <f t="shared" si="830"/>
        <v>0.86389995788382423</v>
      </c>
      <c r="P7611" s="4">
        <f t="shared" si="831"/>
        <v>-42.009999999999991</v>
      </c>
      <c r="Q7611" t="str">
        <f t="shared" si="832"/>
        <v>Inefficient</v>
      </c>
    </row>
    <row r="7612" spans="1:17" x14ac:dyDescent="0.3">
      <c r="A7612" s="1">
        <v>45573</v>
      </c>
      <c r="B7612" t="s">
        <v>46</v>
      </c>
      <c r="C7612" t="s">
        <v>12</v>
      </c>
      <c r="D7612" t="s">
        <v>9</v>
      </c>
      <c r="E7612" t="s">
        <v>8</v>
      </c>
      <c r="F7612">
        <v>3753</v>
      </c>
      <c r="G7612">
        <v>43</v>
      </c>
      <c r="H7612">
        <v>1</v>
      </c>
      <c r="I7612" s="4">
        <v>99.71</v>
      </c>
      <c r="J7612" s="4">
        <v>98.38</v>
      </c>
      <c r="K7612" s="2">
        <f t="shared" si="826"/>
        <v>1.145750066613376E-2</v>
      </c>
      <c r="L7612">
        <f t="shared" si="827"/>
        <v>2.3255813953488372E-2</v>
      </c>
      <c r="M7612" s="4">
        <f t="shared" si="828"/>
        <v>2.3188372093023255</v>
      </c>
      <c r="N7612" s="4">
        <f t="shared" si="829"/>
        <v>99.71</v>
      </c>
      <c r="O7612">
        <f t="shared" si="830"/>
        <v>0.98666131782168287</v>
      </c>
      <c r="P7612" s="4">
        <f t="shared" si="831"/>
        <v>-1.3299999999999983</v>
      </c>
      <c r="Q7612" t="str">
        <f t="shared" si="832"/>
        <v>Inefficient</v>
      </c>
    </row>
    <row r="7613" spans="1:17" x14ac:dyDescent="0.3">
      <c r="A7613" s="1">
        <v>45573</v>
      </c>
      <c r="B7613" t="s">
        <v>46</v>
      </c>
      <c r="C7613" t="s">
        <v>12</v>
      </c>
      <c r="D7613" t="s">
        <v>10</v>
      </c>
      <c r="E7613" t="s">
        <v>6</v>
      </c>
      <c r="F7613">
        <v>1504</v>
      </c>
      <c r="G7613">
        <v>15</v>
      </c>
      <c r="H7613">
        <v>0</v>
      </c>
      <c r="I7613" s="4">
        <v>21.52</v>
      </c>
      <c r="J7613" s="4">
        <v>0</v>
      </c>
      <c r="K7613" s="2">
        <f t="shared" si="826"/>
        <v>9.9734042553191495E-3</v>
      </c>
      <c r="L7613">
        <f t="shared" si="827"/>
        <v>0</v>
      </c>
      <c r="M7613" s="4">
        <f t="shared" si="828"/>
        <v>1.4346666666666665</v>
      </c>
      <c r="N7613" s="4">
        <f t="shared" si="829"/>
        <v>0</v>
      </c>
      <c r="O7613">
        <f t="shared" si="830"/>
        <v>0</v>
      </c>
      <c r="P7613" s="4">
        <f t="shared" si="831"/>
        <v>-21.52</v>
      </c>
      <c r="Q7613" t="str">
        <f t="shared" si="832"/>
        <v>Inefficient</v>
      </c>
    </row>
    <row r="7614" spans="1:17" x14ac:dyDescent="0.3">
      <c r="A7614" s="1">
        <v>45573</v>
      </c>
      <c r="B7614" t="s">
        <v>46</v>
      </c>
      <c r="C7614" t="s">
        <v>12</v>
      </c>
      <c r="D7614" t="s">
        <v>10</v>
      </c>
      <c r="E7614" t="s">
        <v>7</v>
      </c>
      <c r="F7614">
        <v>9318</v>
      </c>
      <c r="G7614">
        <v>225</v>
      </c>
      <c r="H7614">
        <v>9</v>
      </c>
      <c r="I7614" s="4">
        <v>321.64999999999998</v>
      </c>
      <c r="J7614" s="4">
        <v>874.14</v>
      </c>
      <c r="K7614" s="2">
        <f t="shared" si="826"/>
        <v>2.4146812620734062E-2</v>
      </c>
      <c r="L7614">
        <f t="shared" si="827"/>
        <v>0.04</v>
      </c>
      <c r="M7614" s="4">
        <f t="shared" si="828"/>
        <v>1.4295555555555555</v>
      </c>
      <c r="N7614" s="4">
        <f t="shared" si="829"/>
        <v>35.738888888888887</v>
      </c>
      <c r="O7614">
        <f t="shared" si="830"/>
        <v>2.7176744909062647</v>
      </c>
      <c r="P7614" s="4">
        <f t="shared" si="831"/>
        <v>552.49</v>
      </c>
      <c r="Q7614" t="str">
        <f t="shared" si="832"/>
        <v>Inefficient</v>
      </c>
    </row>
    <row r="7615" spans="1:17" x14ac:dyDescent="0.3">
      <c r="A7615" s="1">
        <v>45573</v>
      </c>
      <c r="B7615" t="s">
        <v>46</v>
      </c>
      <c r="C7615" t="s">
        <v>12</v>
      </c>
      <c r="D7615" t="s">
        <v>10</v>
      </c>
      <c r="E7615" t="s">
        <v>8</v>
      </c>
      <c r="F7615">
        <v>5664</v>
      </c>
      <c r="G7615">
        <v>97</v>
      </c>
      <c r="H7615">
        <v>4</v>
      </c>
      <c r="I7615" s="4">
        <v>147.37</v>
      </c>
      <c r="J7615" s="4">
        <v>208.45</v>
      </c>
      <c r="K7615" s="2">
        <f t="shared" si="826"/>
        <v>1.7125706214689264E-2</v>
      </c>
      <c r="L7615">
        <f t="shared" si="827"/>
        <v>4.1237113402061855E-2</v>
      </c>
      <c r="M7615" s="4">
        <f t="shared" si="828"/>
        <v>1.5192783505154639</v>
      </c>
      <c r="N7615" s="4">
        <f t="shared" si="829"/>
        <v>36.842500000000001</v>
      </c>
      <c r="O7615">
        <f t="shared" si="830"/>
        <v>1.4144669878537015</v>
      </c>
      <c r="P7615" s="4">
        <f t="shared" si="831"/>
        <v>61.079999999999984</v>
      </c>
      <c r="Q7615" t="str">
        <f t="shared" si="832"/>
        <v>Inefficient</v>
      </c>
    </row>
    <row r="7616" spans="1:17" x14ac:dyDescent="0.3">
      <c r="A7616" s="1">
        <v>45574</v>
      </c>
      <c r="B7616" t="s">
        <v>46</v>
      </c>
      <c r="C7616" t="s">
        <v>4</v>
      </c>
      <c r="D7616" t="s">
        <v>5</v>
      </c>
      <c r="E7616" t="s">
        <v>6</v>
      </c>
      <c r="F7616">
        <v>6010</v>
      </c>
      <c r="G7616">
        <v>198</v>
      </c>
      <c r="H7616">
        <v>13</v>
      </c>
      <c r="I7616" s="4">
        <v>195.83</v>
      </c>
      <c r="J7616" s="4">
        <v>792.45</v>
      </c>
      <c r="K7616" s="2">
        <f t="shared" si="826"/>
        <v>3.2945091514143092E-2</v>
      </c>
      <c r="L7616">
        <f t="shared" si="827"/>
        <v>6.5656565656565663E-2</v>
      </c>
      <c r="M7616" s="4">
        <f t="shared" si="828"/>
        <v>0.98904040404040405</v>
      </c>
      <c r="N7616" s="4">
        <f t="shared" si="829"/>
        <v>15.063846153846155</v>
      </c>
      <c r="O7616">
        <f t="shared" si="830"/>
        <v>4.0466220701628961</v>
      </c>
      <c r="P7616" s="4">
        <f t="shared" si="831"/>
        <v>596.62</v>
      </c>
      <c r="Q7616" t="str">
        <f t="shared" si="832"/>
        <v>Efficient</v>
      </c>
    </row>
    <row r="7617" spans="1:17" x14ac:dyDescent="0.3">
      <c r="A7617" s="1">
        <v>45574</v>
      </c>
      <c r="B7617" t="s">
        <v>46</v>
      </c>
      <c r="C7617" t="s">
        <v>4</v>
      </c>
      <c r="D7617" t="s">
        <v>5</v>
      </c>
      <c r="E7617" t="s">
        <v>7</v>
      </c>
      <c r="F7617">
        <v>7541</v>
      </c>
      <c r="G7617">
        <v>196</v>
      </c>
      <c r="H7617">
        <v>12</v>
      </c>
      <c r="I7617" s="4">
        <v>200.04</v>
      </c>
      <c r="J7617" s="4">
        <v>603.29999999999995</v>
      </c>
      <c r="K7617" s="2">
        <f t="shared" si="826"/>
        <v>2.5991247845113381E-2</v>
      </c>
      <c r="L7617">
        <f t="shared" si="827"/>
        <v>6.1224489795918366E-2</v>
      </c>
      <c r="M7617" s="4">
        <f t="shared" si="828"/>
        <v>1.0206122448979591</v>
      </c>
      <c r="N7617" s="4">
        <f t="shared" si="829"/>
        <v>16.669999999999998</v>
      </c>
      <c r="O7617">
        <f t="shared" si="830"/>
        <v>3.0158968206358727</v>
      </c>
      <c r="P7617" s="4">
        <f t="shared" si="831"/>
        <v>403.26</v>
      </c>
      <c r="Q7617" t="str">
        <f t="shared" si="832"/>
        <v>Inefficient</v>
      </c>
    </row>
    <row r="7618" spans="1:17" x14ac:dyDescent="0.3">
      <c r="A7618" s="1">
        <v>45574</v>
      </c>
      <c r="B7618" t="s">
        <v>46</v>
      </c>
      <c r="C7618" t="s">
        <v>4</v>
      </c>
      <c r="D7618" t="s">
        <v>5</v>
      </c>
      <c r="E7618" t="s">
        <v>8</v>
      </c>
      <c r="F7618">
        <v>597</v>
      </c>
      <c r="G7618">
        <v>14</v>
      </c>
      <c r="H7618">
        <v>1</v>
      </c>
      <c r="I7618" s="4">
        <v>13.21</v>
      </c>
      <c r="J7618" s="4">
        <v>98.67</v>
      </c>
      <c r="K7618" s="2">
        <f t="shared" si="826"/>
        <v>2.3450586264656615E-2</v>
      </c>
      <c r="L7618">
        <f t="shared" si="827"/>
        <v>7.1428571428571425E-2</v>
      </c>
      <c r="M7618" s="4">
        <f t="shared" si="828"/>
        <v>0.94357142857142862</v>
      </c>
      <c r="N7618" s="4">
        <f t="shared" si="829"/>
        <v>13.21</v>
      </c>
      <c r="O7618">
        <f t="shared" si="830"/>
        <v>7.4693414080242233</v>
      </c>
      <c r="P7618" s="4">
        <f t="shared" si="831"/>
        <v>85.460000000000008</v>
      </c>
      <c r="Q7618" t="str">
        <f t="shared" si="832"/>
        <v>Efficient</v>
      </c>
    </row>
    <row r="7619" spans="1:17" x14ac:dyDescent="0.3">
      <c r="A7619" s="1">
        <v>45574</v>
      </c>
      <c r="B7619" t="s">
        <v>46</v>
      </c>
      <c r="C7619" t="s">
        <v>4</v>
      </c>
      <c r="D7619" t="s">
        <v>9</v>
      </c>
      <c r="E7619" t="s">
        <v>6</v>
      </c>
      <c r="F7619">
        <v>4894</v>
      </c>
      <c r="G7619">
        <v>75</v>
      </c>
      <c r="H7619">
        <v>1</v>
      </c>
      <c r="I7619" s="4">
        <v>161.66</v>
      </c>
      <c r="J7619" s="4">
        <v>60.18</v>
      </c>
      <c r="K7619" s="2">
        <f t="shared" ref="K7619:K7682" si="833">G7619/F7619</f>
        <v>1.5324887617490806E-2</v>
      </c>
      <c r="L7619">
        <f t="shared" ref="L7619:L7682" si="834">IF(G7619=0,0,H7619/G7619)</f>
        <v>1.3333333333333334E-2</v>
      </c>
      <c r="M7619" s="4">
        <f t="shared" ref="M7619:M7682" si="835">IF(G7619=0,0,I7619/G7619)</f>
        <v>2.1554666666666664</v>
      </c>
      <c r="N7619" s="4">
        <f t="shared" ref="N7619:N7682" si="836">IF(H7619=0,0,I7619/H7619)</f>
        <v>161.66</v>
      </c>
      <c r="O7619">
        <f t="shared" ref="O7619:O7682" si="837">IF(I7619=0,0,J7619/I7619)</f>
        <v>0.37226277372262773</v>
      </c>
      <c r="P7619" s="4">
        <f t="shared" ref="P7619:P7682" si="838">J7619-I7619</f>
        <v>-101.47999999999999</v>
      </c>
      <c r="Q7619" t="str">
        <f t="shared" ref="Q7619:Q7682" si="839">IF(AND(N7619&lt;26.94,O7619&gt;3.57),"Efficient", "Inefficient")</f>
        <v>Inefficient</v>
      </c>
    </row>
    <row r="7620" spans="1:17" x14ac:dyDescent="0.3">
      <c r="A7620" s="1">
        <v>45574</v>
      </c>
      <c r="B7620" t="s">
        <v>46</v>
      </c>
      <c r="C7620" t="s">
        <v>4</v>
      </c>
      <c r="D7620" t="s">
        <v>9</v>
      </c>
      <c r="E7620" t="s">
        <v>7</v>
      </c>
      <c r="F7620">
        <v>5284</v>
      </c>
      <c r="G7620">
        <v>32</v>
      </c>
      <c r="H7620">
        <v>1</v>
      </c>
      <c r="I7620" s="4">
        <v>122.73</v>
      </c>
      <c r="J7620" s="4">
        <v>90.32</v>
      </c>
      <c r="K7620" s="2">
        <f t="shared" si="833"/>
        <v>6.0560181680545042E-3</v>
      </c>
      <c r="L7620">
        <f t="shared" si="834"/>
        <v>3.125E-2</v>
      </c>
      <c r="M7620" s="4">
        <f t="shared" si="835"/>
        <v>3.8353125000000001</v>
      </c>
      <c r="N7620" s="4">
        <f t="shared" si="836"/>
        <v>122.73</v>
      </c>
      <c r="O7620">
        <f t="shared" si="837"/>
        <v>0.73592438686547701</v>
      </c>
      <c r="P7620" s="4">
        <f t="shared" si="838"/>
        <v>-32.410000000000011</v>
      </c>
      <c r="Q7620" t="str">
        <f t="shared" si="839"/>
        <v>Inefficient</v>
      </c>
    </row>
    <row r="7621" spans="1:17" x14ac:dyDescent="0.3">
      <c r="A7621" s="1">
        <v>45574</v>
      </c>
      <c r="B7621" t="s">
        <v>46</v>
      </c>
      <c r="C7621" t="s">
        <v>4</v>
      </c>
      <c r="D7621" t="s">
        <v>9</v>
      </c>
      <c r="E7621" t="s">
        <v>8</v>
      </c>
      <c r="F7621">
        <v>463</v>
      </c>
      <c r="G7621">
        <v>8</v>
      </c>
      <c r="H7621">
        <v>0</v>
      </c>
      <c r="I7621" s="4">
        <v>10.01</v>
      </c>
      <c r="J7621" s="4">
        <v>0</v>
      </c>
      <c r="K7621" s="2">
        <f t="shared" si="833"/>
        <v>1.7278617710583154E-2</v>
      </c>
      <c r="L7621">
        <f t="shared" si="834"/>
        <v>0</v>
      </c>
      <c r="M7621" s="4">
        <f t="shared" si="835"/>
        <v>1.25125</v>
      </c>
      <c r="N7621" s="4">
        <f t="shared" si="836"/>
        <v>0</v>
      </c>
      <c r="O7621">
        <f t="shared" si="837"/>
        <v>0</v>
      </c>
      <c r="P7621" s="4">
        <f t="shared" si="838"/>
        <v>-10.01</v>
      </c>
      <c r="Q7621" t="str">
        <f t="shared" si="839"/>
        <v>Inefficient</v>
      </c>
    </row>
    <row r="7622" spans="1:17" x14ac:dyDescent="0.3">
      <c r="A7622" s="1">
        <v>45574</v>
      </c>
      <c r="B7622" t="s">
        <v>46</v>
      </c>
      <c r="C7622" t="s">
        <v>4</v>
      </c>
      <c r="D7622" t="s">
        <v>10</v>
      </c>
      <c r="E7622" t="s">
        <v>6</v>
      </c>
      <c r="F7622">
        <v>3763</v>
      </c>
      <c r="G7622">
        <v>99</v>
      </c>
      <c r="H7622">
        <v>6</v>
      </c>
      <c r="I7622" s="4">
        <v>91.3</v>
      </c>
      <c r="J7622" s="4">
        <v>563.52</v>
      </c>
      <c r="K7622" s="2">
        <f t="shared" si="833"/>
        <v>2.6308796173266012E-2</v>
      </c>
      <c r="L7622">
        <f t="shared" si="834"/>
        <v>6.0606060606060608E-2</v>
      </c>
      <c r="M7622" s="4">
        <f t="shared" si="835"/>
        <v>0.92222222222222217</v>
      </c>
      <c r="N7622" s="4">
        <f t="shared" si="836"/>
        <v>15.216666666666667</v>
      </c>
      <c r="O7622">
        <f t="shared" si="837"/>
        <v>6.1721796276013148</v>
      </c>
      <c r="P7622" s="4">
        <f t="shared" si="838"/>
        <v>472.21999999999997</v>
      </c>
      <c r="Q7622" t="str">
        <f t="shared" si="839"/>
        <v>Efficient</v>
      </c>
    </row>
    <row r="7623" spans="1:17" x14ac:dyDescent="0.3">
      <c r="A7623" s="1">
        <v>45574</v>
      </c>
      <c r="B7623" t="s">
        <v>46</v>
      </c>
      <c r="C7623" t="s">
        <v>4</v>
      </c>
      <c r="D7623" t="s">
        <v>10</v>
      </c>
      <c r="E7623" t="s">
        <v>7</v>
      </c>
      <c r="F7623">
        <v>3518</v>
      </c>
      <c r="G7623">
        <v>89</v>
      </c>
      <c r="H7623">
        <v>3</v>
      </c>
      <c r="I7623" s="4">
        <v>74.47</v>
      </c>
      <c r="J7623" s="4">
        <v>207.04</v>
      </c>
      <c r="K7623" s="2">
        <f t="shared" si="833"/>
        <v>2.5298465036952815E-2</v>
      </c>
      <c r="L7623">
        <f t="shared" si="834"/>
        <v>3.3707865168539325E-2</v>
      </c>
      <c r="M7623" s="4">
        <f t="shared" si="835"/>
        <v>0.83674157303370789</v>
      </c>
      <c r="N7623" s="4">
        <f t="shared" si="836"/>
        <v>24.823333333333334</v>
      </c>
      <c r="O7623">
        <f t="shared" si="837"/>
        <v>2.7801799382301597</v>
      </c>
      <c r="P7623" s="4">
        <f t="shared" si="838"/>
        <v>132.57</v>
      </c>
      <c r="Q7623" t="str">
        <f t="shared" si="839"/>
        <v>Inefficient</v>
      </c>
    </row>
    <row r="7624" spans="1:17" x14ac:dyDescent="0.3">
      <c r="A7624" s="1">
        <v>45574</v>
      </c>
      <c r="B7624" t="s">
        <v>46</v>
      </c>
      <c r="C7624" t="s">
        <v>4</v>
      </c>
      <c r="D7624" t="s">
        <v>10</v>
      </c>
      <c r="E7624" t="s">
        <v>8</v>
      </c>
      <c r="F7624">
        <v>769</v>
      </c>
      <c r="G7624">
        <v>13</v>
      </c>
      <c r="H7624">
        <v>0</v>
      </c>
      <c r="I7624" s="4">
        <v>27.95</v>
      </c>
      <c r="J7624" s="4">
        <v>0</v>
      </c>
      <c r="K7624" s="2">
        <f t="shared" si="833"/>
        <v>1.6905071521456438E-2</v>
      </c>
      <c r="L7624">
        <f t="shared" si="834"/>
        <v>0</v>
      </c>
      <c r="M7624" s="4">
        <f t="shared" si="835"/>
        <v>2.15</v>
      </c>
      <c r="N7624" s="4">
        <f t="shared" si="836"/>
        <v>0</v>
      </c>
      <c r="O7624">
        <f t="shared" si="837"/>
        <v>0</v>
      </c>
      <c r="P7624" s="4">
        <f t="shared" si="838"/>
        <v>-27.95</v>
      </c>
      <c r="Q7624" t="str">
        <f t="shared" si="839"/>
        <v>Inefficient</v>
      </c>
    </row>
    <row r="7625" spans="1:17" x14ac:dyDescent="0.3">
      <c r="A7625" s="1">
        <v>45574</v>
      </c>
      <c r="B7625" t="s">
        <v>46</v>
      </c>
      <c r="C7625" t="s">
        <v>11</v>
      </c>
      <c r="D7625" t="s">
        <v>5</v>
      </c>
      <c r="E7625" t="s">
        <v>6</v>
      </c>
      <c r="F7625">
        <v>5150</v>
      </c>
      <c r="G7625">
        <v>235</v>
      </c>
      <c r="H7625">
        <v>33</v>
      </c>
      <c r="I7625" s="4">
        <v>154.83000000000001</v>
      </c>
      <c r="J7625" s="4">
        <v>1940.36</v>
      </c>
      <c r="K7625" s="2">
        <f t="shared" si="833"/>
        <v>4.5631067961165048E-2</v>
      </c>
      <c r="L7625">
        <f t="shared" si="834"/>
        <v>0.14042553191489363</v>
      </c>
      <c r="M7625" s="4">
        <f t="shared" si="835"/>
        <v>0.65885106382978731</v>
      </c>
      <c r="N7625" s="4">
        <f t="shared" si="836"/>
        <v>4.6918181818181823</v>
      </c>
      <c r="O7625">
        <f t="shared" si="837"/>
        <v>12.532196602725568</v>
      </c>
      <c r="P7625" s="4">
        <f t="shared" si="838"/>
        <v>1785.53</v>
      </c>
      <c r="Q7625" t="str">
        <f t="shared" si="839"/>
        <v>Efficient</v>
      </c>
    </row>
    <row r="7626" spans="1:17" x14ac:dyDescent="0.3">
      <c r="A7626" s="1">
        <v>45574</v>
      </c>
      <c r="B7626" t="s">
        <v>46</v>
      </c>
      <c r="C7626" t="s">
        <v>11</v>
      </c>
      <c r="D7626" t="s">
        <v>5</v>
      </c>
      <c r="E7626" t="s">
        <v>7</v>
      </c>
      <c r="F7626">
        <v>1454</v>
      </c>
      <c r="G7626">
        <v>58</v>
      </c>
      <c r="H7626">
        <v>6</v>
      </c>
      <c r="I7626" s="4">
        <v>29.7</v>
      </c>
      <c r="J7626" s="4">
        <v>533.67999999999995</v>
      </c>
      <c r="K7626" s="2">
        <f t="shared" si="833"/>
        <v>3.9889958734525444E-2</v>
      </c>
      <c r="L7626">
        <f t="shared" si="834"/>
        <v>0.10344827586206896</v>
      </c>
      <c r="M7626" s="4">
        <f t="shared" si="835"/>
        <v>0.51206896551724135</v>
      </c>
      <c r="N7626" s="4">
        <f t="shared" si="836"/>
        <v>4.95</v>
      </c>
      <c r="O7626">
        <f t="shared" si="837"/>
        <v>17.969023569023566</v>
      </c>
      <c r="P7626" s="4">
        <f t="shared" si="838"/>
        <v>503.97999999999996</v>
      </c>
      <c r="Q7626" t="str">
        <f t="shared" si="839"/>
        <v>Efficient</v>
      </c>
    </row>
    <row r="7627" spans="1:17" x14ac:dyDescent="0.3">
      <c r="A7627" s="1">
        <v>45574</v>
      </c>
      <c r="B7627" t="s">
        <v>46</v>
      </c>
      <c r="C7627" t="s">
        <v>11</v>
      </c>
      <c r="D7627" t="s">
        <v>5</v>
      </c>
      <c r="E7627" t="s">
        <v>8</v>
      </c>
      <c r="F7627">
        <v>625</v>
      </c>
      <c r="G7627">
        <v>26</v>
      </c>
      <c r="H7627">
        <v>3</v>
      </c>
      <c r="I7627" s="4">
        <v>12.57</v>
      </c>
      <c r="J7627" s="4">
        <v>167.87</v>
      </c>
      <c r="K7627" s="2">
        <f t="shared" si="833"/>
        <v>4.1599999999999998E-2</v>
      </c>
      <c r="L7627">
        <f t="shared" si="834"/>
        <v>0.11538461538461539</v>
      </c>
      <c r="M7627" s="4">
        <f t="shared" si="835"/>
        <v>0.4834615384615385</v>
      </c>
      <c r="N7627" s="4">
        <f t="shared" si="836"/>
        <v>4.1900000000000004</v>
      </c>
      <c r="O7627">
        <f t="shared" si="837"/>
        <v>13.354813046937153</v>
      </c>
      <c r="P7627" s="4">
        <f t="shared" si="838"/>
        <v>155.30000000000001</v>
      </c>
      <c r="Q7627" t="str">
        <f t="shared" si="839"/>
        <v>Efficient</v>
      </c>
    </row>
    <row r="7628" spans="1:17" x14ac:dyDescent="0.3">
      <c r="A7628" s="1">
        <v>45574</v>
      </c>
      <c r="B7628" t="s">
        <v>46</v>
      </c>
      <c r="C7628" t="s">
        <v>11</v>
      </c>
      <c r="D7628" t="s">
        <v>9</v>
      </c>
      <c r="E7628" t="s">
        <v>6</v>
      </c>
      <c r="F7628">
        <v>6575</v>
      </c>
      <c r="G7628">
        <v>45</v>
      </c>
      <c r="H7628">
        <v>2</v>
      </c>
      <c r="I7628" s="4">
        <v>86.93</v>
      </c>
      <c r="J7628" s="4">
        <v>145.16999999999999</v>
      </c>
      <c r="K7628" s="2">
        <f t="shared" si="833"/>
        <v>6.8441064638783272E-3</v>
      </c>
      <c r="L7628">
        <f t="shared" si="834"/>
        <v>4.4444444444444446E-2</v>
      </c>
      <c r="M7628" s="4">
        <f t="shared" si="835"/>
        <v>1.931777777777778</v>
      </c>
      <c r="N7628" s="4">
        <f t="shared" si="836"/>
        <v>43.465000000000003</v>
      </c>
      <c r="O7628">
        <f t="shared" si="837"/>
        <v>1.6699643391234325</v>
      </c>
      <c r="P7628" s="4">
        <f t="shared" si="838"/>
        <v>58.239999999999981</v>
      </c>
      <c r="Q7628" t="str">
        <f t="shared" si="839"/>
        <v>Inefficient</v>
      </c>
    </row>
    <row r="7629" spans="1:17" x14ac:dyDescent="0.3">
      <c r="A7629" s="1">
        <v>45574</v>
      </c>
      <c r="B7629" t="s">
        <v>46</v>
      </c>
      <c r="C7629" t="s">
        <v>11</v>
      </c>
      <c r="D7629" t="s">
        <v>9</v>
      </c>
      <c r="E7629" t="s">
        <v>7</v>
      </c>
      <c r="F7629">
        <v>1675</v>
      </c>
      <c r="G7629">
        <v>10</v>
      </c>
      <c r="H7629">
        <v>0</v>
      </c>
      <c r="I7629" s="4">
        <v>34.78</v>
      </c>
      <c r="J7629" s="4">
        <v>0</v>
      </c>
      <c r="K7629" s="2">
        <f t="shared" si="833"/>
        <v>5.9701492537313433E-3</v>
      </c>
      <c r="L7629">
        <f t="shared" si="834"/>
        <v>0</v>
      </c>
      <c r="M7629" s="4">
        <f t="shared" si="835"/>
        <v>3.4780000000000002</v>
      </c>
      <c r="N7629" s="4">
        <f t="shared" si="836"/>
        <v>0</v>
      </c>
      <c r="O7629">
        <f t="shared" si="837"/>
        <v>0</v>
      </c>
      <c r="P7629" s="4">
        <f t="shared" si="838"/>
        <v>-34.78</v>
      </c>
      <c r="Q7629" t="str">
        <f t="shared" si="839"/>
        <v>Inefficient</v>
      </c>
    </row>
    <row r="7630" spans="1:17" x14ac:dyDescent="0.3">
      <c r="A7630" s="1">
        <v>45574</v>
      </c>
      <c r="B7630" t="s">
        <v>46</v>
      </c>
      <c r="C7630" t="s">
        <v>11</v>
      </c>
      <c r="D7630" t="s">
        <v>9</v>
      </c>
      <c r="E7630" t="s">
        <v>8</v>
      </c>
      <c r="F7630">
        <v>176</v>
      </c>
      <c r="G7630">
        <v>2</v>
      </c>
      <c r="H7630">
        <v>0</v>
      </c>
      <c r="I7630" s="4">
        <v>3.69</v>
      </c>
      <c r="J7630" s="4">
        <v>0</v>
      </c>
      <c r="K7630" s="2">
        <f t="shared" si="833"/>
        <v>1.1363636363636364E-2</v>
      </c>
      <c r="L7630">
        <f t="shared" si="834"/>
        <v>0</v>
      </c>
      <c r="M7630" s="4">
        <f t="shared" si="835"/>
        <v>1.845</v>
      </c>
      <c r="N7630" s="4">
        <f t="shared" si="836"/>
        <v>0</v>
      </c>
      <c r="O7630">
        <f t="shared" si="837"/>
        <v>0</v>
      </c>
      <c r="P7630" s="4">
        <f t="shared" si="838"/>
        <v>-3.69</v>
      </c>
      <c r="Q7630" t="str">
        <f t="shared" si="839"/>
        <v>Inefficient</v>
      </c>
    </row>
    <row r="7631" spans="1:17" x14ac:dyDescent="0.3">
      <c r="A7631" s="1">
        <v>45574</v>
      </c>
      <c r="B7631" t="s">
        <v>46</v>
      </c>
      <c r="C7631" t="s">
        <v>11</v>
      </c>
      <c r="D7631" t="s">
        <v>10</v>
      </c>
      <c r="E7631" t="s">
        <v>6</v>
      </c>
      <c r="F7631">
        <v>14201</v>
      </c>
      <c r="G7631">
        <v>145</v>
      </c>
      <c r="H7631">
        <v>5</v>
      </c>
      <c r="I7631" s="4">
        <v>294.17</v>
      </c>
      <c r="J7631" s="4">
        <v>414.34</v>
      </c>
      <c r="K7631" s="2">
        <f t="shared" si="833"/>
        <v>1.0210548552918808E-2</v>
      </c>
      <c r="L7631">
        <f t="shared" si="834"/>
        <v>3.4482758620689655E-2</v>
      </c>
      <c r="M7631" s="4">
        <f t="shared" si="835"/>
        <v>2.0287586206896551</v>
      </c>
      <c r="N7631" s="4">
        <f t="shared" si="836"/>
        <v>58.834000000000003</v>
      </c>
      <c r="O7631">
        <f t="shared" si="837"/>
        <v>1.4085052860590814</v>
      </c>
      <c r="P7631" s="4">
        <f t="shared" si="838"/>
        <v>120.16999999999996</v>
      </c>
      <c r="Q7631" t="str">
        <f t="shared" si="839"/>
        <v>Inefficient</v>
      </c>
    </row>
    <row r="7632" spans="1:17" x14ac:dyDescent="0.3">
      <c r="A7632" s="1">
        <v>45574</v>
      </c>
      <c r="B7632" t="s">
        <v>46</v>
      </c>
      <c r="C7632" t="s">
        <v>11</v>
      </c>
      <c r="D7632" t="s">
        <v>10</v>
      </c>
      <c r="E7632" t="s">
        <v>7</v>
      </c>
      <c r="F7632">
        <v>836</v>
      </c>
      <c r="G7632">
        <v>18</v>
      </c>
      <c r="H7632">
        <v>0</v>
      </c>
      <c r="I7632" s="4">
        <v>11.9</v>
      </c>
      <c r="J7632" s="4">
        <v>0</v>
      </c>
      <c r="K7632" s="2">
        <f t="shared" si="833"/>
        <v>2.1531100478468901E-2</v>
      </c>
      <c r="L7632">
        <f t="shared" si="834"/>
        <v>0</v>
      </c>
      <c r="M7632" s="4">
        <f t="shared" si="835"/>
        <v>0.66111111111111109</v>
      </c>
      <c r="N7632" s="4">
        <f t="shared" si="836"/>
        <v>0</v>
      </c>
      <c r="O7632">
        <f t="shared" si="837"/>
        <v>0</v>
      </c>
      <c r="P7632" s="4">
        <f t="shared" si="838"/>
        <v>-11.9</v>
      </c>
      <c r="Q7632" t="str">
        <f t="shared" si="839"/>
        <v>Inefficient</v>
      </c>
    </row>
    <row r="7633" spans="1:17" x14ac:dyDescent="0.3">
      <c r="A7633" s="1">
        <v>45574</v>
      </c>
      <c r="B7633" t="s">
        <v>46</v>
      </c>
      <c r="C7633" t="s">
        <v>11</v>
      </c>
      <c r="D7633" t="s">
        <v>10</v>
      </c>
      <c r="E7633" t="s">
        <v>8</v>
      </c>
      <c r="F7633">
        <v>703</v>
      </c>
      <c r="G7633">
        <v>13</v>
      </c>
      <c r="H7633">
        <v>0</v>
      </c>
      <c r="I7633" s="4">
        <v>13.52</v>
      </c>
      <c r="J7633" s="4">
        <v>0</v>
      </c>
      <c r="K7633" s="2">
        <f t="shared" si="833"/>
        <v>1.849217638691323E-2</v>
      </c>
      <c r="L7633">
        <f t="shared" si="834"/>
        <v>0</v>
      </c>
      <c r="M7633" s="4">
        <f t="shared" si="835"/>
        <v>1.04</v>
      </c>
      <c r="N7633" s="4">
        <f t="shared" si="836"/>
        <v>0</v>
      </c>
      <c r="O7633">
        <f t="shared" si="837"/>
        <v>0</v>
      </c>
      <c r="P7633" s="4">
        <f t="shared" si="838"/>
        <v>-13.52</v>
      </c>
      <c r="Q7633" t="str">
        <f t="shared" si="839"/>
        <v>Inefficient</v>
      </c>
    </row>
    <row r="7634" spans="1:17" x14ac:dyDescent="0.3">
      <c r="A7634" s="1">
        <v>45574</v>
      </c>
      <c r="B7634" t="s">
        <v>46</v>
      </c>
      <c r="C7634" t="s">
        <v>12</v>
      </c>
      <c r="D7634" t="s">
        <v>5</v>
      </c>
      <c r="E7634" t="s">
        <v>6</v>
      </c>
      <c r="F7634">
        <v>1809</v>
      </c>
      <c r="G7634">
        <v>43</v>
      </c>
      <c r="H7634">
        <v>2</v>
      </c>
      <c r="I7634" s="4">
        <v>63.81</v>
      </c>
      <c r="J7634" s="4">
        <v>112.36</v>
      </c>
      <c r="K7634" s="2">
        <f t="shared" si="833"/>
        <v>2.3770038695411829E-2</v>
      </c>
      <c r="L7634">
        <f t="shared" si="834"/>
        <v>4.6511627906976744E-2</v>
      </c>
      <c r="M7634" s="4">
        <f t="shared" si="835"/>
        <v>1.4839534883720931</v>
      </c>
      <c r="N7634" s="4">
        <f t="shared" si="836"/>
        <v>31.905000000000001</v>
      </c>
      <c r="O7634">
        <f t="shared" si="837"/>
        <v>1.7608525309512615</v>
      </c>
      <c r="P7634" s="4">
        <f t="shared" si="838"/>
        <v>48.55</v>
      </c>
      <c r="Q7634" t="str">
        <f t="shared" si="839"/>
        <v>Inefficient</v>
      </c>
    </row>
    <row r="7635" spans="1:17" x14ac:dyDescent="0.3">
      <c r="A7635" s="1">
        <v>45574</v>
      </c>
      <c r="B7635" t="s">
        <v>46</v>
      </c>
      <c r="C7635" t="s">
        <v>12</v>
      </c>
      <c r="D7635" t="s">
        <v>5</v>
      </c>
      <c r="E7635" t="s">
        <v>7</v>
      </c>
      <c r="F7635">
        <v>7970</v>
      </c>
      <c r="G7635">
        <v>269</v>
      </c>
      <c r="H7635">
        <v>28</v>
      </c>
      <c r="I7635" s="4">
        <v>159.26</v>
      </c>
      <c r="J7635" s="4">
        <v>1880.98</v>
      </c>
      <c r="K7635" s="2">
        <f t="shared" si="833"/>
        <v>3.3751568381430362E-2</v>
      </c>
      <c r="L7635">
        <f t="shared" si="834"/>
        <v>0.10408921933085502</v>
      </c>
      <c r="M7635" s="4">
        <f t="shared" si="835"/>
        <v>0.59204460966542749</v>
      </c>
      <c r="N7635" s="4">
        <f t="shared" si="836"/>
        <v>5.6878571428571423</v>
      </c>
      <c r="O7635">
        <f t="shared" si="837"/>
        <v>11.810749717443175</v>
      </c>
      <c r="P7635" s="4">
        <f t="shared" si="838"/>
        <v>1721.72</v>
      </c>
      <c r="Q7635" t="str">
        <f t="shared" si="839"/>
        <v>Efficient</v>
      </c>
    </row>
    <row r="7636" spans="1:17" x14ac:dyDescent="0.3">
      <c r="A7636" s="1">
        <v>45574</v>
      </c>
      <c r="B7636" t="s">
        <v>46</v>
      </c>
      <c r="C7636" t="s">
        <v>12</v>
      </c>
      <c r="D7636" t="s">
        <v>5</v>
      </c>
      <c r="E7636" t="s">
        <v>8</v>
      </c>
      <c r="F7636">
        <v>5393</v>
      </c>
      <c r="G7636">
        <v>227</v>
      </c>
      <c r="H7636">
        <v>30</v>
      </c>
      <c r="I7636" s="4">
        <v>83.32</v>
      </c>
      <c r="J7636" s="4">
        <v>1879.65</v>
      </c>
      <c r="K7636" s="2">
        <f t="shared" si="833"/>
        <v>4.2091600222510663E-2</v>
      </c>
      <c r="L7636">
        <f t="shared" si="834"/>
        <v>0.13215859030837004</v>
      </c>
      <c r="M7636" s="4">
        <f t="shared" si="835"/>
        <v>0.36704845814977971</v>
      </c>
      <c r="N7636" s="4">
        <f t="shared" si="836"/>
        <v>2.777333333333333</v>
      </c>
      <c r="O7636">
        <f t="shared" si="837"/>
        <v>22.559409505520886</v>
      </c>
      <c r="P7636" s="4">
        <f t="shared" si="838"/>
        <v>1796.3300000000002</v>
      </c>
      <c r="Q7636" t="str">
        <f t="shared" si="839"/>
        <v>Efficient</v>
      </c>
    </row>
    <row r="7637" spans="1:17" x14ac:dyDescent="0.3">
      <c r="A7637" s="1">
        <v>45574</v>
      </c>
      <c r="B7637" t="s">
        <v>46</v>
      </c>
      <c r="C7637" t="s">
        <v>12</v>
      </c>
      <c r="D7637" t="s">
        <v>9</v>
      </c>
      <c r="E7637" t="s">
        <v>6</v>
      </c>
      <c r="F7637">
        <v>1516</v>
      </c>
      <c r="G7637">
        <v>22</v>
      </c>
      <c r="H7637">
        <v>0</v>
      </c>
      <c r="I7637" s="4">
        <v>47.4</v>
      </c>
      <c r="J7637" s="4">
        <v>0</v>
      </c>
      <c r="K7637" s="2">
        <f t="shared" si="833"/>
        <v>1.4511873350923483E-2</v>
      </c>
      <c r="L7637">
        <f t="shared" si="834"/>
        <v>0</v>
      </c>
      <c r="M7637" s="4">
        <f t="shared" si="835"/>
        <v>2.1545454545454543</v>
      </c>
      <c r="N7637" s="4">
        <f t="shared" si="836"/>
        <v>0</v>
      </c>
      <c r="O7637">
        <f t="shared" si="837"/>
        <v>0</v>
      </c>
      <c r="P7637" s="4">
        <f t="shared" si="838"/>
        <v>-47.4</v>
      </c>
      <c r="Q7637" t="str">
        <f t="shared" si="839"/>
        <v>Inefficient</v>
      </c>
    </row>
    <row r="7638" spans="1:17" x14ac:dyDescent="0.3">
      <c r="A7638" s="1">
        <v>45574</v>
      </c>
      <c r="B7638" t="s">
        <v>46</v>
      </c>
      <c r="C7638" t="s">
        <v>12</v>
      </c>
      <c r="D7638" t="s">
        <v>9</v>
      </c>
      <c r="E7638" t="s">
        <v>7</v>
      </c>
      <c r="F7638">
        <v>10624</v>
      </c>
      <c r="G7638">
        <v>151</v>
      </c>
      <c r="H7638">
        <v>2</v>
      </c>
      <c r="I7638" s="4">
        <v>268.47000000000003</v>
      </c>
      <c r="J7638" s="4">
        <v>105.11</v>
      </c>
      <c r="K7638" s="2">
        <f t="shared" si="833"/>
        <v>1.4213102409638554E-2</v>
      </c>
      <c r="L7638">
        <f t="shared" si="834"/>
        <v>1.3245033112582781E-2</v>
      </c>
      <c r="M7638" s="4">
        <f t="shared" si="835"/>
        <v>1.7779470198675498</v>
      </c>
      <c r="N7638" s="4">
        <f t="shared" si="836"/>
        <v>134.23500000000001</v>
      </c>
      <c r="O7638">
        <f t="shared" si="837"/>
        <v>0.39151488061980849</v>
      </c>
      <c r="P7638" s="4">
        <f t="shared" si="838"/>
        <v>-163.36000000000001</v>
      </c>
      <c r="Q7638" t="str">
        <f t="shared" si="839"/>
        <v>Inefficient</v>
      </c>
    </row>
    <row r="7639" spans="1:17" x14ac:dyDescent="0.3">
      <c r="A7639" s="1">
        <v>45574</v>
      </c>
      <c r="B7639" t="s">
        <v>46</v>
      </c>
      <c r="C7639" t="s">
        <v>12</v>
      </c>
      <c r="D7639" t="s">
        <v>9</v>
      </c>
      <c r="E7639" t="s">
        <v>8</v>
      </c>
      <c r="F7639">
        <v>3060</v>
      </c>
      <c r="G7639">
        <v>28</v>
      </c>
      <c r="H7639">
        <v>1</v>
      </c>
      <c r="I7639" s="4">
        <v>83.17</v>
      </c>
      <c r="J7639" s="4">
        <v>80.42</v>
      </c>
      <c r="K7639" s="2">
        <f t="shared" si="833"/>
        <v>9.1503267973856214E-3</v>
      </c>
      <c r="L7639">
        <f t="shared" si="834"/>
        <v>3.5714285714285712E-2</v>
      </c>
      <c r="M7639" s="4">
        <f t="shared" si="835"/>
        <v>2.9703571428571429</v>
      </c>
      <c r="N7639" s="4">
        <f t="shared" si="836"/>
        <v>83.17</v>
      </c>
      <c r="O7639">
        <f t="shared" si="837"/>
        <v>0.96693519297823738</v>
      </c>
      <c r="P7639" s="4">
        <f t="shared" si="838"/>
        <v>-2.75</v>
      </c>
      <c r="Q7639" t="str">
        <f t="shared" si="839"/>
        <v>Inefficient</v>
      </c>
    </row>
    <row r="7640" spans="1:17" x14ac:dyDescent="0.3">
      <c r="A7640" s="1">
        <v>45574</v>
      </c>
      <c r="B7640" t="s">
        <v>46</v>
      </c>
      <c r="C7640" t="s">
        <v>12</v>
      </c>
      <c r="D7640" t="s">
        <v>10</v>
      </c>
      <c r="E7640" t="s">
        <v>6</v>
      </c>
      <c r="F7640">
        <v>1913</v>
      </c>
      <c r="G7640">
        <v>49</v>
      </c>
      <c r="H7640">
        <v>3</v>
      </c>
      <c r="I7640" s="4">
        <v>53.31</v>
      </c>
      <c r="J7640" s="4">
        <v>244.22</v>
      </c>
      <c r="K7640" s="2">
        <f t="shared" si="833"/>
        <v>2.5614218504966021E-2</v>
      </c>
      <c r="L7640">
        <f t="shared" si="834"/>
        <v>6.1224489795918366E-2</v>
      </c>
      <c r="M7640" s="4">
        <f t="shared" si="835"/>
        <v>1.0879591836734694</v>
      </c>
      <c r="N7640" s="4">
        <f t="shared" si="836"/>
        <v>17.77</v>
      </c>
      <c r="O7640">
        <f t="shared" si="837"/>
        <v>4.581129244044269</v>
      </c>
      <c r="P7640" s="4">
        <f t="shared" si="838"/>
        <v>190.91</v>
      </c>
      <c r="Q7640" t="str">
        <f t="shared" si="839"/>
        <v>Efficient</v>
      </c>
    </row>
    <row r="7641" spans="1:17" x14ac:dyDescent="0.3">
      <c r="A7641" s="1">
        <v>45574</v>
      </c>
      <c r="B7641" t="s">
        <v>46</v>
      </c>
      <c r="C7641" t="s">
        <v>12</v>
      </c>
      <c r="D7641" t="s">
        <v>10</v>
      </c>
      <c r="E7641" t="s">
        <v>7</v>
      </c>
      <c r="F7641">
        <v>5928</v>
      </c>
      <c r="G7641">
        <v>71</v>
      </c>
      <c r="H7641">
        <v>2</v>
      </c>
      <c r="I7641" s="4">
        <v>190</v>
      </c>
      <c r="J7641" s="4">
        <v>107.3</v>
      </c>
      <c r="K7641" s="2">
        <f t="shared" si="833"/>
        <v>1.1977058029689609E-2</v>
      </c>
      <c r="L7641">
        <f t="shared" si="834"/>
        <v>2.8169014084507043E-2</v>
      </c>
      <c r="M7641" s="4">
        <f t="shared" si="835"/>
        <v>2.676056338028169</v>
      </c>
      <c r="N7641" s="4">
        <f t="shared" si="836"/>
        <v>95</v>
      </c>
      <c r="O7641">
        <f t="shared" si="837"/>
        <v>0.56473684210526309</v>
      </c>
      <c r="P7641" s="4">
        <f t="shared" si="838"/>
        <v>-82.7</v>
      </c>
      <c r="Q7641" t="str">
        <f t="shared" si="839"/>
        <v>Inefficient</v>
      </c>
    </row>
    <row r="7642" spans="1:17" x14ac:dyDescent="0.3">
      <c r="A7642" s="1">
        <v>45574</v>
      </c>
      <c r="B7642" t="s">
        <v>46</v>
      </c>
      <c r="C7642" t="s">
        <v>12</v>
      </c>
      <c r="D7642" t="s">
        <v>10</v>
      </c>
      <c r="E7642" t="s">
        <v>8</v>
      </c>
      <c r="F7642">
        <v>5826</v>
      </c>
      <c r="G7642">
        <v>77</v>
      </c>
      <c r="H7642">
        <v>4</v>
      </c>
      <c r="I7642" s="4">
        <v>219.93</v>
      </c>
      <c r="J7642" s="4">
        <v>262</v>
      </c>
      <c r="K7642" s="2">
        <f t="shared" si="833"/>
        <v>1.3216615173360797E-2</v>
      </c>
      <c r="L7642">
        <f t="shared" si="834"/>
        <v>5.1948051948051951E-2</v>
      </c>
      <c r="M7642" s="4">
        <f t="shared" si="835"/>
        <v>2.8562337662337662</v>
      </c>
      <c r="N7642" s="4">
        <f t="shared" si="836"/>
        <v>54.982500000000002</v>
      </c>
      <c r="O7642">
        <f t="shared" si="837"/>
        <v>1.1912881371345427</v>
      </c>
      <c r="P7642" s="4">
        <f t="shared" si="838"/>
        <v>42.069999999999993</v>
      </c>
      <c r="Q7642" t="str">
        <f t="shared" si="839"/>
        <v>Inefficient</v>
      </c>
    </row>
    <row r="7643" spans="1:17" x14ac:dyDescent="0.3">
      <c r="A7643" s="1">
        <v>45575</v>
      </c>
      <c r="B7643" t="s">
        <v>46</v>
      </c>
      <c r="C7643" t="s">
        <v>4</v>
      </c>
      <c r="D7643" t="s">
        <v>5</v>
      </c>
      <c r="E7643" t="s">
        <v>6</v>
      </c>
      <c r="F7643">
        <v>7725</v>
      </c>
      <c r="G7643">
        <v>305</v>
      </c>
      <c r="H7643">
        <v>39</v>
      </c>
      <c r="I7643" s="4">
        <v>157.33000000000001</v>
      </c>
      <c r="J7643" s="4">
        <v>3893.72</v>
      </c>
      <c r="K7643" s="2">
        <f t="shared" si="833"/>
        <v>3.9482200647249194E-2</v>
      </c>
      <c r="L7643">
        <f t="shared" si="834"/>
        <v>0.12786885245901639</v>
      </c>
      <c r="M7643" s="4">
        <f t="shared" si="835"/>
        <v>0.51583606557377049</v>
      </c>
      <c r="N7643" s="4">
        <f t="shared" si="836"/>
        <v>4.0341025641025645</v>
      </c>
      <c r="O7643">
        <f t="shared" si="837"/>
        <v>24.748744676793997</v>
      </c>
      <c r="P7643" s="4">
        <f t="shared" si="838"/>
        <v>3736.39</v>
      </c>
      <c r="Q7643" t="str">
        <f t="shared" si="839"/>
        <v>Efficient</v>
      </c>
    </row>
    <row r="7644" spans="1:17" x14ac:dyDescent="0.3">
      <c r="A7644" s="1">
        <v>45575</v>
      </c>
      <c r="B7644" t="s">
        <v>46</v>
      </c>
      <c r="C7644" t="s">
        <v>4</v>
      </c>
      <c r="D7644" t="s">
        <v>5</v>
      </c>
      <c r="E7644" t="s">
        <v>7</v>
      </c>
      <c r="F7644">
        <v>4254</v>
      </c>
      <c r="G7644">
        <v>168</v>
      </c>
      <c r="H7644">
        <v>14</v>
      </c>
      <c r="I7644" s="4">
        <v>77.209999999999994</v>
      </c>
      <c r="J7644" s="4">
        <v>1328.78</v>
      </c>
      <c r="K7644" s="2">
        <f t="shared" si="833"/>
        <v>3.9492242595204514E-2</v>
      </c>
      <c r="L7644">
        <f t="shared" si="834"/>
        <v>8.3333333333333329E-2</v>
      </c>
      <c r="M7644" s="4">
        <f t="shared" si="835"/>
        <v>0.45958333333333329</v>
      </c>
      <c r="N7644" s="4">
        <f t="shared" si="836"/>
        <v>5.5149999999999997</v>
      </c>
      <c r="O7644">
        <f t="shared" si="837"/>
        <v>17.2099468980702</v>
      </c>
      <c r="P7644" s="4">
        <f t="shared" si="838"/>
        <v>1251.57</v>
      </c>
      <c r="Q7644" t="str">
        <f t="shared" si="839"/>
        <v>Efficient</v>
      </c>
    </row>
    <row r="7645" spans="1:17" x14ac:dyDescent="0.3">
      <c r="A7645" s="1">
        <v>45575</v>
      </c>
      <c r="B7645" t="s">
        <v>46</v>
      </c>
      <c r="C7645" t="s">
        <v>4</v>
      </c>
      <c r="D7645" t="s">
        <v>5</v>
      </c>
      <c r="E7645" t="s">
        <v>8</v>
      </c>
      <c r="F7645">
        <v>537</v>
      </c>
      <c r="G7645">
        <v>16</v>
      </c>
      <c r="H7645">
        <v>1</v>
      </c>
      <c r="I7645" s="4">
        <v>17.13</v>
      </c>
      <c r="J7645" s="4">
        <v>91.83</v>
      </c>
      <c r="K7645" s="2">
        <f t="shared" si="833"/>
        <v>2.9795158286778398E-2</v>
      </c>
      <c r="L7645">
        <f t="shared" si="834"/>
        <v>6.25E-2</v>
      </c>
      <c r="M7645" s="4">
        <f t="shared" si="835"/>
        <v>1.0706249999999999</v>
      </c>
      <c r="N7645" s="4">
        <f t="shared" si="836"/>
        <v>17.13</v>
      </c>
      <c r="O7645">
        <f t="shared" si="837"/>
        <v>5.36077057793345</v>
      </c>
      <c r="P7645" s="4">
        <f t="shared" si="838"/>
        <v>74.7</v>
      </c>
      <c r="Q7645" t="str">
        <f t="shared" si="839"/>
        <v>Efficient</v>
      </c>
    </row>
    <row r="7646" spans="1:17" x14ac:dyDescent="0.3">
      <c r="A7646" s="1">
        <v>45575</v>
      </c>
      <c r="B7646" t="s">
        <v>46</v>
      </c>
      <c r="C7646" t="s">
        <v>4</v>
      </c>
      <c r="D7646" t="s">
        <v>9</v>
      </c>
      <c r="E7646" t="s">
        <v>6</v>
      </c>
      <c r="F7646">
        <v>9606</v>
      </c>
      <c r="G7646">
        <v>178</v>
      </c>
      <c r="H7646">
        <v>6</v>
      </c>
      <c r="I7646" s="4">
        <v>314.76</v>
      </c>
      <c r="J7646" s="4">
        <v>319.42</v>
      </c>
      <c r="K7646" s="2">
        <f t="shared" si="833"/>
        <v>1.8530085363314595E-2</v>
      </c>
      <c r="L7646">
        <f t="shared" si="834"/>
        <v>3.3707865168539325E-2</v>
      </c>
      <c r="M7646" s="4">
        <f t="shared" si="835"/>
        <v>1.7683146067415729</v>
      </c>
      <c r="N7646" s="4">
        <f t="shared" si="836"/>
        <v>52.46</v>
      </c>
      <c r="O7646">
        <f t="shared" si="837"/>
        <v>1.014804930740882</v>
      </c>
      <c r="P7646" s="4">
        <f t="shared" si="838"/>
        <v>4.660000000000025</v>
      </c>
      <c r="Q7646" t="str">
        <f t="shared" si="839"/>
        <v>Inefficient</v>
      </c>
    </row>
    <row r="7647" spans="1:17" x14ac:dyDescent="0.3">
      <c r="A7647" s="1">
        <v>45575</v>
      </c>
      <c r="B7647" t="s">
        <v>46</v>
      </c>
      <c r="C7647" t="s">
        <v>4</v>
      </c>
      <c r="D7647" t="s">
        <v>9</v>
      </c>
      <c r="E7647" t="s">
        <v>7</v>
      </c>
      <c r="F7647">
        <v>6640</v>
      </c>
      <c r="G7647">
        <v>84</v>
      </c>
      <c r="H7647">
        <v>2</v>
      </c>
      <c r="I7647" s="4">
        <v>183.18</v>
      </c>
      <c r="J7647" s="4">
        <v>182.83</v>
      </c>
      <c r="K7647" s="2">
        <f t="shared" si="833"/>
        <v>1.2650602409638554E-2</v>
      </c>
      <c r="L7647">
        <f t="shared" si="834"/>
        <v>2.3809523809523808E-2</v>
      </c>
      <c r="M7647" s="4">
        <f t="shared" si="835"/>
        <v>2.1807142857142856</v>
      </c>
      <c r="N7647" s="4">
        <f t="shared" si="836"/>
        <v>91.59</v>
      </c>
      <c r="O7647">
        <f t="shared" si="837"/>
        <v>0.99808931106015941</v>
      </c>
      <c r="P7647" s="4">
        <f t="shared" si="838"/>
        <v>-0.34999999999999432</v>
      </c>
      <c r="Q7647" t="str">
        <f t="shared" si="839"/>
        <v>Inefficient</v>
      </c>
    </row>
    <row r="7648" spans="1:17" x14ac:dyDescent="0.3">
      <c r="A7648" s="1">
        <v>45575</v>
      </c>
      <c r="B7648" t="s">
        <v>46</v>
      </c>
      <c r="C7648" t="s">
        <v>4</v>
      </c>
      <c r="D7648" t="s">
        <v>9</v>
      </c>
      <c r="E7648" t="s">
        <v>8</v>
      </c>
      <c r="F7648">
        <v>314</v>
      </c>
      <c r="G7648">
        <v>2</v>
      </c>
      <c r="H7648">
        <v>0</v>
      </c>
      <c r="I7648" s="4">
        <v>4.59</v>
      </c>
      <c r="J7648" s="4">
        <v>0</v>
      </c>
      <c r="K7648" s="2">
        <f t="shared" si="833"/>
        <v>6.369426751592357E-3</v>
      </c>
      <c r="L7648">
        <f t="shared" si="834"/>
        <v>0</v>
      </c>
      <c r="M7648" s="4">
        <f t="shared" si="835"/>
        <v>2.2949999999999999</v>
      </c>
      <c r="N7648" s="4">
        <f t="shared" si="836"/>
        <v>0</v>
      </c>
      <c r="O7648">
        <f t="shared" si="837"/>
        <v>0</v>
      </c>
      <c r="P7648" s="4">
        <f t="shared" si="838"/>
        <v>-4.59</v>
      </c>
      <c r="Q7648" t="str">
        <f t="shared" si="839"/>
        <v>Inefficient</v>
      </c>
    </row>
    <row r="7649" spans="1:17" x14ac:dyDescent="0.3">
      <c r="A7649" s="1">
        <v>45575</v>
      </c>
      <c r="B7649" t="s">
        <v>46</v>
      </c>
      <c r="C7649" t="s">
        <v>4</v>
      </c>
      <c r="D7649" t="s">
        <v>10</v>
      </c>
      <c r="E7649" t="s">
        <v>6</v>
      </c>
      <c r="F7649">
        <v>5222</v>
      </c>
      <c r="G7649">
        <v>76</v>
      </c>
      <c r="H7649">
        <v>3</v>
      </c>
      <c r="I7649" s="4">
        <v>151.01</v>
      </c>
      <c r="J7649" s="4">
        <v>287.27</v>
      </c>
      <c r="K7649" s="2">
        <f t="shared" si="833"/>
        <v>1.4553810800459595E-2</v>
      </c>
      <c r="L7649">
        <f t="shared" si="834"/>
        <v>3.9473684210526314E-2</v>
      </c>
      <c r="M7649" s="4">
        <f t="shared" si="835"/>
        <v>1.9869736842105261</v>
      </c>
      <c r="N7649" s="4">
        <f t="shared" si="836"/>
        <v>50.336666666666666</v>
      </c>
      <c r="O7649">
        <f t="shared" si="837"/>
        <v>1.9023243493808357</v>
      </c>
      <c r="P7649" s="4">
        <f t="shared" si="838"/>
        <v>136.26</v>
      </c>
      <c r="Q7649" t="str">
        <f t="shared" si="839"/>
        <v>Inefficient</v>
      </c>
    </row>
    <row r="7650" spans="1:17" x14ac:dyDescent="0.3">
      <c r="A7650" s="1">
        <v>45575</v>
      </c>
      <c r="B7650" t="s">
        <v>46</v>
      </c>
      <c r="C7650" t="s">
        <v>4</v>
      </c>
      <c r="D7650" t="s">
        <v>10</v>
      </c>
      <c r="E7650" t="s">
        <v>7</v>
      </c>
      <c r="F7650">
        <v>7183</v>
      </c>
      <c r="G7650">
        <v>132</v>
      </c>
      <c r="H7650">
        <v>5</v>
      </c>
      <c r="I7650" s="4">
        <v>181.69</v>
      </c>
      <c r="J7650" s="4">
        <v>470.18</v>
      </c>
      <c r="K7650" s="2">
        <f t="shared" si="833"/>
        <v>1.8376722817764167E-2</v>
      </c>
      <c r="L7650">
        <f t="shared" si="834"/>
        <v>3.787878787878788E-2</v>
      </c>
      <c r="M7650" s="4">
        <f t="shared" si="835"/>
        <v>1.376439393939394</v>
      </c>
      <c r="N7650" s="4">
        <f t="shared" si="836"/>
        <v>36.338000000000001</v>
      </c>
      <c r="O7650">
        <f t="shared" si="837"/>
        <v>2.5878144091584567</v>
      </c>
      <c r="P7650" s="4">
        <f t="shared" si="838"/>
        <v>288.49</v>
      </c>
      <c r="Q7650" t="str">
        <f t="shared" si="839"/>
        <v>Inefficient</v>
      </c>
    </row>
    <row r="7651" spans="1:17" x14ac:dyDescent="0.3">
      <c r="A7651" s="1">
        <v>45575</v>
      </c>
      <c r="B7651" t="s">
        <v>46</v>
      </c>
      <c r="C7651" t="s">
        <v>4</v>
      </c>
      <c r="D7651" t="s">
        <v>10</v>
      </c>
      <c r="E7651" t="s">
        <v>8</v>
      </c>
      <c r="F7651">
        <v>249</v>
      </c>
      <c r="G7651">
        <v>5</v>
      </c>
      <c r="H7651">
        <v>0</v>
      </c>
      <c r="I7651" s="4">
        <v>7.3</v>
      </c>
      <c r="J7651" s="4">
        <v>0</v>
      </c>
      <c r="K7651" s="2">
        <f t="shared" si="833"/>
        <v>2.0080321285140562E-2</v>
      </c>
      <c r="L7651">
        <f t="shared" si="834"/>
        <v>0</v>
      </c>
      <c r="M7651" s="4">
        <f t="shared" si="835"/>
        <v>1.46</v>
      </c>
      <c r="N7651" s="4">
        <f t="shared" si="836"/>
        <v>0</v>
      </c>
      <c r="O7651">
        <f t="shared" si="837"/>
        <v>0</v>
      </c>
      <c r="P7651" s="4">
        <f t="shared" si="838"/>
        <v>-7.3</v>
      </c>
      <c r="Q7651" t="str">
        <f t="shared" si="839"/>
        <v>Inefficient</v>
      </c>
    </row>
    <row r="7652" spans="1:17" x14ac:dyDescent="0.3">
      <c r="A7652" s="1">
        <v>45575</v>
      </c>
      <c r="B7652" t="s">
        <v>46</v>
      </c>
      <c r="C7652" t="s">
        <v>11</v>
      </c>
      <c r="D7652" t="s">
        <v>5</v>
      </c>
      <c r="E7652" t="s">
        <v>6</v>
      </c>
      <c r="F7652">
        <v>5174</v>
      </c>
      <c r="G7652">
        <v>229</v>
      </c>
      <c r="H7652">
        <v>32</v>
      </c>
      <c r="I7652" s="4">
        <v>188.53</v>
      </c>
      <c r="J7652" s="4">
        <v>2496.92</v>
      </c>
      <c r="K7652" s="2">
        <f t="shared" si="833"/>
        <v>4.4259760340162352E-2</v>
      </c>
      <c r="L7652">
        <f t="shared" si="834"/>
        <v>0.13973799126637554</v>
      </c>
      <c r="M7652" s="4">
        <f t="shared" si="835"/>
        <v>0.82327510917030566</v>
      </c>
      <c r="N7652" s="4">
        <f t="shared" si="836"/>
        <v>5.8915625</v>
      </c>
      <c r="O7652">
        <f t="shared" si="837"/>
        <v>13.244152124330345</v>
      </c>
      <c r="P7652" s="4">
        <f t="shared" si="838"/>
        <v>2308.39</v>
      </c>
      <c r="Q7652" t="str">
        <f t="shared" si="839"/>
        <v>Efficient</v>
      </c>
    </row>
    <row r="7653" spans="1:17" x14ac:dyDescent="0.3">
      <c r="A7653" s="1">
        <v>45575</v>
      </c>
      <c r="B7653" t="s">
        <v>46</v>
      </c>
      <c r="C7653" t="s">
        <v>11</v>
      </c>
      <c r="D7653" t="s">
        <v>5</v>
      </c>
      <c r="E7653" t="s">
        <v>7</v>
      </c>
      <c r="F7653">
        <v>549</v>
      </c>
      <c r="G7653">
        <v>20</v>
      </c>
      <c r="H7653">
        <v>1</v>
      </c>
      <c r="I7653" s="4">
        <v>18.48</v>
      </c>
      <c r="J7653" s="4">
        <v>65.38</v>
      </c>
      <c r="K7653" s="2">
        <f t="shared" si="833"/>
        <v>3.6429872495446269E-2</v>
      </c>
      <c r="L7653">
        <f t="shared" si="834"/>
        <v>0.05</v>
      </c>
      <c r="M7653" s="4">
        <f t="shared" si="835"/>
        <v>0.92400000000000004</v>
      </c>
      <c r="N7653" s="4">
        <f t="shared" si="836"/>
        <v>18.48</v>
      </c>
      <c r="O7653">
        <f t="shared" si="837"/>
        <v>3.5378787878787876</v>
      </c>
      <c r="P7653" s="4">
        <f t="shared" si="838"/>
        <v>46.899999999999991</v>
      </c>
      <c r="Q7653" t="str">
        <f t="shared" si="839"/>
        <v>Inefficient</v>
      </c>
    </row>
    <row r="7654" spans="1:17" x14ac:dyDescent="0.3">
      <c r="A7654" s="1">
        <v>45575</v>
      </c>
      <c r="B7654" t="s">
        <v>46</v>
      </c>
      <c r="C7654" t="s">
        <v>11</v>
      </c>
      <c r="D7654" t="s">
        <v>5</v>
      </c>
      <c r="E7654" t="s">
        <v>8</v>
      </c>
      <c r="F7654">
        <v>442</v>
      </c>
      <c r="G7654">
        <v>12</v>
      </c>
      <c r="H7654">
        <v>1</v>
      </c>
      <c r="I7654" s="4">
        <v>5.78</v>
      </c>
      <c r="J7654" s="4">
        <v>64.849999999999994</v>
      </c>
      <c r="K7654" s="2">
        <f t="shared" si="833"/>
        <v>2.7149321266968326E-2</v>
      </c>
      <c r="L7654">
        <f t="shared" si="834"/>
        <v>8.3333333333333329E-2</v>
      </c>
      <c r="M7654" s="4">
        <f t="shared" si="835"/>
        <v>0.48166666666666669</v>
      </c>
      <c r="N7654" s="4">
        <f t="shared" si="836"/>
        <v>5.78</v>
      </c>
      <c r="O7654">
        <f t="shared" si="837"/>
        <v>11.219723183391002</v>
      </c>
      <c r="P7654" s="4">
        <f t="shared" si="838"/>
        <v>59.069999999999993</v>
      </c>
      <c r="Q7654" t="str">
        <f t="shared" si="839"/>
        <v>Efficient</v>
      </c>
    </row>
    <row r="7655" spans="1:17" x14ac:dyDescent="0.3">
      <c r="A7655" s="1">
        <v>45575</v>
      </c>
      <c r="B7655" t="s">
        <v>46</v>
      </c>
      <c r="C7655" t="s">
        <v>11</v>
      </c>
      <c r="D7655" t="s">
        <v>9</v>
      </c>
      <c r="E7655" t="s">
        <v>6</v>
      </c>
      <c r="F7655">
        <v>5329</v>
      </c>
      <c r="G7655">
        <v>45</v>
      </c>
      <c r="H7655">
        <v>0</v>
      </c>
      <c r="I7655" s="4">
        <v>153.61000000000001</v>
      </c>
      <c r="J7655" s="4">
        <v>0</v>
      </c>
      <c r="K7655" s="2">
        <f t="shared" si="833"/>
        <v>8.4443610433477204E-3</v>
      </c>
      <c r="L7655">
        <f t="shared" si="834"/>
        <v>0</v>
      </c>
      <c r="M7655" s="4">
        <f t="shared" si="835"/>
        <v>3.4135555555555559</v>
      </c>
      <c r="N7655" s="4">
        <f t="shared" si="836"/>
        <v>0</v>
      </c>
      <c r="O7655">
        <f t="shared" si="837"/>
        <v>0</v>
      </c>
      <c r="P7655" s="4">
        <f t="shared" si="838"/>
        <v>-153.61000000000001</v>
      </c>
      <c r="Q7655" t="str">
        <f t="shared" si="839"/>
        <v>Inefficient</v>
      </c>
    </row>
    <row r="7656" spans="1:17" x14ac:dyDescent="0.3">
      <c r="A7656" s="1">
        <v>45575</v>
      </c>
      <c r="B7656" t="s">
        <v>46</v>
      </c>
      <c r="C7656" t="s">
        <v>11</v>
      </c>
      <c r="D7656" t="s">
        <v>9</v>
      </c>
      <c r="E7656" t="s">
        <v>7</v>
      </c>
      <c r="F7656">
        <v>1261</v>
      </c>
      <c r="G7656">
        <v>18</v>
      </c>
      <c r="H7656">
        <v>0</v>
      </c>
      <c r="I7656" s="4">
        <v>45.98</v>
      </c>
      <c r="J7656" s="4">
        <v>0</v>
      </c>
      <c r="K7656" s="2">
        <f t="shared" si="833"/>
        <v>1.4274385408406027E-2</v>
      </c>
      <c r="L7656">
        <f t="shared" si="834"/>
        <v>0</v>
      </c>
      <c r="M7656" s="4">
        <f t="shared" si="835"/>
        <v>2.5544444444444441</v>
      </c>
      <c r="N7656" s="4">
        <f t="shared" si="836"/>
        <v>0</v>
      </c>
      <c r="O7656">
        <f t="shared" si="837"/>
        <v>0</v>
      </c>
      <c r="P7656" s="4">
        <f t="shared" si="838"/>
        <v>-45.98</v>
      </c>
      <c r="Q7656" t="str">
        <f t="shared" si="839"/>
        <v>Inefficient</v>
      </c>
    </row>
    <row r="7657" spans="1:17" x14ac:dyDescent="0.3">
      <c r="A7657" s="1">
        <v>45575</v>
      </c>
      <c r="B7657" t="s">
        <v>46</v>
      </c>
      <c r="C7657" t="s">
        <v>11</v>
      </c>
      <c r="D7657" t="s">
        <v>9</v>
      </c>
      <c r="E7657" t="s">
        <v>8</v>
      </c>
      <c r="F7657">
        <v>233</v>
      </c>
      <c r="G7657">
        <v>1</v>
      </c>
      <c r="H7657">
        <v>0</v>
      </c>
      <c r="I7657" s="4">
        <v>6.94</v>
      </c>
      <c r="J7657" s="4">
        <v>0</v>
      </c>
      <c r="K7657" s="2">
        <f t="shared" si="833"/>
        <v>4.2918454935622317E-3</v>
      </c>
      <c r="L7657">
        <f t="shared" si="834"/>
        <v>0</v>
      </c>
      <c r="M7657" s="4">
        <f t="shared" si="835"/>
        <v>6.94</v>
      </c>
      <c r="N7657" s="4">
        <f t="shared" si="836"/>
        <v>0</v>
      </c>
      <c r="O7657">
        <f t="shared" si="837"/>
        <v>0</v>
      </c>
      <c r="P7657" s="4">
        <f t="shared" si="838"/>
        <v>-6.94</v>
      </c>
      <c r="Q7657" t="str">
        <f t="shared" si="839"/>
        <v>Inefficient</v>
      </c>
    </row>
    <row r="7658" spans="1:17" x14ac:dyDescent="0.3">
      <c r="A7658" s="1">
        <v>45575</v>
      </c>
      <c r="B7658" t="s">
        <v>46</v>
      </c>
      <c r="C7658" t="s">
        <v>11</v>
      </c>
      <c r="D7658" t="s">
        <v>10</v>
      </c>
      <c r="E7658" t="s">
        <v>6</v>
      </c>
      <c r="F7658">
        <v>8366</v>
      </c>
      <c r="G7658">
        <v>211</v>
      </c>
      <c r="H7658">
        <v>8</v>
      </c>
      <c r="I7658" s="4">
        <v>164.4</v>
      </c>
      <c r="J7658" s="4">
        <v>444.51</v>
      </c>
      <c r="K7658" s="2">
        <f t="shared" si="833"/>
        <v>2.5221133158020558E-2</v>
      </c>
      <c r="L7658">
        <f t="shared" si="834"/>
        <v>3.7914691943127965E-2</v>
      </c>
      <c r="M7658" s="4">
        <f t="shared" si="835"/>
        <v>0.77914691943127967</v>
      </c>
      <c r="N7658" s="4">
        <f t="shared" si="836"/>
        <v>20.55</v>
      </c>
      <c r="O7658">
        <f t="shared" si="837"/>
        <v>2.703832116788321</v>
      </c>
      <c r="P7658" s="4">
        <f t="shared" si="838"/>
        <v>280.11</v>
      </c>
      <c r="Q7658" t="str">
        <f t="shared" si="839"/>
        <v>Inefficient</v>
      </c>
    </row>
    <row r="7659" spans="1:17" x14ac:dyDescent="0.3">
      <c r="A7659" s="1">
        <v>45575</v>
      </c>
      <c r="B7659" t="s">
        <v>46</v>
      </c>
      <c r="C7659" t="s">
        <v>11</v>
      </c>
      <c r="D7659" t="s">
        <v>10</v>
      </c>
      <c r="E7659" t="s">
        <v>7</v>
      </c>
      <c r="F7659">
        <v>1490</v>
      </c>
      <c r="G7659">
        <v>20</v>
      </c>
      <c r="H7659">
        <v>0</v>
      </c>
      <c r="I7659" s="4">
        <v>57.49</v>
      </c>
      <c r="J7659" s="4">
        <v>0</v>
      </c>
      <c r="K7659" s="2">
        <f t="shared" si="833"/>
        <v>1.3422818791946308E-2</v>
      </c>
      <c r="L7659">
        <f t="shared" si="834"/>
        <v>0</v>
      </c>
      <c r="M7659" s="4">
        <f t="shared" si="835"/>
        <v>2.8745000000000003</v>
      </c>
      <c r="N7659" s="4">
        <f t="shared" si="836"/>
        <v>0</v>
      </c>
      <c r="O7659">
        <f t="shared" si="837"/>
        <v>0</v>
      </c>
      <c r="P7659" s="4">
        <f t="shared" si="838"/>
        <v>-57.49</v>
      </c>
      <c r="Q7659" t="str">
        <f t="shared" si="839"/>
        <v>Inefficient</v>
      </c>
    </row>
    <row r="7660" spans="1:17" x14ac:dyDescent="0.3">
      <c r="A7660" s="1">
        <v>45575</v>
      </c>
      <c r="B7660" t="s">
        <v>46</v>
      </c>
      <c r="C7660" t="s">
        <v>11</v>
      </c>
      <c r="D7660" t="s">
        <v>10</v>
      </c>
      <c r="E7660" t="s">
        <v>8</v>
      </c>
      <c r="F7660">
        <v>213</v>
      </c>
      <c r="G7660">
        <v>2</v>
      </c>
      <c r="H7660">
        <v>0</v>
      </c>
      <c r="I7660" s="4">
        <v>7.84</v>
      </c>
      <c r="J7660" s="4">
        <v>0</v>
      </c>
      <c r="K7660" s="2">
        <f t="shared" si="833"/>
        <v>9.3896713615023476E-3</v>
      </c>
      <c r="L7660">
        <f t="shared" si="834"/>
        <v>0</v>
      </c>
      <c r="M7660" s="4">
        <f t="shared" si="835"/>
        <v>3.92</v>
      </c>
      <c r="N7660" s="4">
        <f t="shared" si="836"/>
        <v>0</v>
      </c>
      <c r="O7660">
        <f t="shared" si="837"/>
        <v>0</v>
      </c>
      <c r="P7660" s="4">
        <f t="shared" si="838"/>
        <v>-7.84</v>
      </c>
      <c r="Q7660" t="str">
        <f t="shared" si="839"/>
        <v>Inefficient</v>
      </c>
    </row>
    <row r="7661" spans="1:17" x14ac:dyDescent="0.3">
      <c r="A7661" s="1">
        <v>45575</v>
      </c>
      <c r="B7661" t="s">
        <v>46</v>
      </c>
      <c r="C7661" t="s">
        <v>12</v>
      </c>
      <c r="D7661" t="s">
        <v>5</v>
      </c>
      <c r="E7661" t="s">
        <v>6</v>
      </c>
      <c r="F7661">
        <v>1575</v>
      </c>
      <c r="G7661">
        <v>77</v>
      </c>
      <c r="H7661">
        <v>9</v>
      </c>
      <c r="I7661" s="4">
        <v>36.64</v>
      </c>
      <c r="J7661" s="4">
        <v>621.57000000000005</v>
      </c>
      <c r="K7661" s="2">
        <f t="shared" si="833"/>
        <v>4.8888888888888891E-2</v>
      </c>
      <c r="L7661">
        <f t="shared" si="834"/>
        <v>0.11688311688311688</v>
      </c>
      <c r="M7661" s="4">
        <f t="shared" si="835"/>
        <v>0.47584415584415585</v>
      </c>
      <c r="N7661" s="4">
        <f t="shared" si="836"/>
        <v>4.0711111111111116</v>
      </c>
      <c r="O7661">
        <f t="shared" si="837"/>
        <v>16.964246724890831</v>
      </c>
      <c r="P7661" s="4">
        <f t="shared" si="838"/>
        <v>584.93000000000006</v>
      </c>
      <c r="Q7661" t="str">
        <f t="shared" si="839"/>
        <v>Efficient</v>
      </c>
    </row>
    <row r="7662" spans="1:17" x14ac:dyDescent="0.3">
      <c r="A7662" s="1">
        <v>45575</v>
      </c>
      <c r="B7662" t="s">
        <v>46</v>
      </c>
      <c r="C7662" t="s">
        <v>12</v>
      </c>
      <c r="D7662" t="s">
        <v>5</v>
      </c>
      <c r="E7662" t="s">
        <v>7</v>
      </c>
      <c r="F7662">
        <v>4614</v>
      </c>
      <c r="G7662">
        <v>229</v>
      </c>
      <c r="H7662">
        <v>26</v>
      </c>
      <c r="I7662" s="4">
        <v>122.49</v>
      </c>
      <c r="J7662" s="4">
        <v>1774.71</v>
      </c>
      <c r="K7662" s="2">
        <f t="shared" si="833"/>
        <v>4.963155613350672E-2</v>
      </c>
      <c r="L7662">
        <f t="shared" si="834"/>
        <v>0.11353711790393013</v>
      </c>
      <c r="M7662" s="4">
        <f t="shared" si="835"/>
        <v>0.53489082969432311</v>
      </c>
      <c r="N7662" s="4">
        <f t="shared" si="836"/>
        <v>4.711153846153846</v>
      </c>
      <c r="O7662">
        <f t="shared" si="837"/>
        <v>14.488611315209406</v>
      </c>
      <c r="P7662" s="4">
        <f t="shared" si="838"/>
        <v>1652.22</v>
      </c>
      <c r="Q7662" t="str">
        <f t="shared" si="839"/>
        <v>Efficient</v>
      </c>
    </row>
    <row r="7663" spans="1:17" x14ac:dyDescent="0.3">
      <c r="A7663" s="1">
        <v>45575</v>
      </c>
      <c r="B7663" t="s">
        <v>46</v>
      </c>
      <c r="C7663" t="s">
        <v>12</v>
      </c>
      <c r="D7663" t="s">
        <v>5</v>
      </c>
      <c r="E7663" t="s">
        <v>8</v>
      </c>
      <c r="F7663">
        <v>2068</v>
      </c>
      <c r="G7663">
        <v>51</v>
      </c>
      <c r="H7663">
        <v>4</v>
      </c>
      <c r="I7663" s="4">
        <v>56.46</v>
      </c>
      <c r="J7663" s="4">
        <v>203.63</v>
      </c>
      <c r="K7663" s="2">
        <f t="shared" si="833"/>
        <v>2.4661508704061894E-2</v>
      </c>
      <c r="L7663">
        <f t="shared" si="834"/>
        <v>7.8431372549019607E-2</v>
      </c>
      <c r="M7663" s="4">
        <f t="shared" si="835"/>
        <v>1.1070588235294119</v>
      </c>
      <c r="N7663" s="4">
        <f t="shared" si="836"/>
        <v>14.115</v>
      </c>
      <c r="O7663">
        <f t="shared" si="837"/>
        <v>3.6066241586964223</v>
      </c>
      <c r="P7663" s="4">
        <f t="shared" si="838"/>
        <v>147.16999999999999</v>
      </c>
      <c r="Q7663" t="str">
        <f t="shared" si="839"/>
        <v>Efficient</v>
      </c>
    </row>
    <row r="7664" spans="1:17" x14ac:dyDescent="0.3">
      <c r="A7664" s="1">
        <v>45575</v>
      </c>
      <c r="B7664" t="s">
        <v>46</v>
      </c>
      <c r="C7664" t="s">
        <v>12</v>
      </c>
      <c r="D7664" t="s">
        <v>9</v>
      </c>
      <c r="E7664" t="s">
        <v>6</v>
      </c>
      <c r="F7664">
        <v>2837</v>
      </c>
      <c r="G7664">
        <v>55</v>
      </c>
      <c r="H7664">
        <v>1</v>
      </c>
      <c r="I7664" s="4">
        <v>105.9</v>
      </c>
      <c r="J7664" s="4">
        <v>80.61</v>
      </c>
      <c r="K7664" s="2">
        <f t="shared" si="833"/>
        <v>1.9386676066267185E-2</v>
      </c>
      <c r="L7664">
        <f t="shared" si="834"/>
        <v>1.8181818181818181E-2</v>
      </c>
      <c r="M7664" s="4">
        <f t="shared" si="835"/>
        <v>1.9254545454545455</v>
      </c>
      <c r="N7664" s="4">
        <f t="shared" si="836"/>
        <v>105.9</v>
      </c>
      <c r="O7664">
        <f t="shared" si="837"/>
        <v>0.76118980169971662</v>
      </c>
      <c r="P7664" s="4">
        <f t="shared" si="838"/>
        <v>-25.290000000000006</v>
      </c>
      <c r="Q7664" t="str">
        <f t="shared" si="839"/>
        <v>Inefficient</v>
      </c>
    </row>
    <row r="7665" spans="1:17" x14ac:dyDescent="0.3">
      <c r="A7665" s="1">
        <v>45575</v>
      </c>
      <c r="B7665" t="s">
        <v>46</v>
      </c>
      <c r="C7665" t="s">
        <v>12</v>
      </c>
      <c r="D7665" t="s">
        <v>9</v>
      </c>
      <c r="E7665" t="s">
        <v>7</v>
      </c>
      <c r="F7665">
        <v>9504</v>
      </c>
      <c r="G7665">
        <v>135</v>
      </c>
      <c r="H7665">
        <v>2</v>
      </c>
      <c r="I7665" s="4">
        <v>320.36</v>
      </c>
      <c r="J7665" s="4">
        <v>165.81</v>
      </c>
      <c r="K7665" s="2">
        <f t="shared" si="833"/>
        <v>1.4204545454545454E-2</v>
      </c>
      <c r="L7665">
        <f t="shared" si="834"/>
        <v>1.4814814814814815E-2</v>
      </c>
      <c r="M7665" s="4">
        <f t="shared" si="835"/>
        <v>2.3730370370370371</v>
      </c>
      <c r="N7665" s="4">
        <f t="shared" si="836"/>
        <v>160.18</v>
      </c>
      <c r="O7665">
        <f t="shared" si="837"/>
        <v>0.5175739792733175</v>
      </c>
      <c r="P7665" s="4">
        <f t="shared" si="838"/>
        <v>-154.55000000000001</v>
      </c>
      <c r="Q7665" t="str">
        <f t="shared" si="839"/>
        <v>Inefficient</v>
      </c>
    </row>
    <row r="7666" spans="1:17" x14ac:dyDescent="0.3">
      <c r="A7666" s="1">
        <v>45575</v>
      </c>
      <c r="B7666" t="s">
        <v>46</v>
      </c>
      <c r="C7666" t="s">
        <v>12</v>
      </c>
      <c r="D7666" t="s">
        <v>9</v>
      </c>
      <c r="E7666" t="s">
        <v>8</v>
      </c>
      <c r="F7666">
        <v>3852</v>
      </c>
      <c r="G7666">
        <v>33</v>
      </c>
      <c r="H7666">
        <v>1</v>
      </c>
      <c r="I7666" s="4">
        <v>58.16</v>
      </c>
      <c r="J7666" s="4">
        <v>57.7</v>
      </c>
      <c r="K7666" s="2">
        <f t="shared" si="833"/>
        <v>8.5669781931464167E-3</v>
      </c>
      <c r="L7666">
        <f t="shared" si="834"/>
        <v>3.0303030303030304E-2</v>
      </c>
      <c r="M7666" s="4">
        <f t="shared" si="835"/>
        <v>1.7624242424242422</v>
      </c>
      <c r="N7666" s="4">
        <f t="shared" si="836"/>
        <v>58.16</v>
      </c>
      <c r="O7666">
        <f t="shared" si="837"/>
        <v>0.99209078404401663</v>
      </c>
      <c r="P7666" s="4">
        <f t="shared" si="838"/>
        <v>-0.45999999999999375</v>
      </c>
      <c r="Q7666" t="str">
        <f t="shared" si="839"/>
        <v>Inefficient</v>
      </c>
    </row>
    <row r="7667" spans="1:17" x14ac:dyDescent="0.3">
      <c r="A7667" s="1">
        <v>45575</v>
      </c>
      <c r="B7667" t="s">
        <v>46</v>
      </c>
      <c r="C7667" t="s">
        <v>12</v>
      </c>
      <c r="D7667" t="s">
        <v>10</v>
      </c>
      <c r="E7667" t="s">
        <v>6</v>
      </c>
      <c r="F7667">
        <v>1627</v>
      </c>
      <c r="G7667">
        <v>34</v>
      </c>
      <c r="H7667">
        <v>2</v>
      </c>
      <c r="I7667" s="4">
        <v>21.65</v>
      </c>
      <c r="J7667" s="4">
        <v>106.69</v>
      </c>
      <c r="K7667" s="2">
        <f t="shared" si="833"/>
        <v>2.0897357098955131E-2</v>
      </c>
      <c r="L7667">
        <f t="shared" si="834"/>
        <v>5.8823529411764705E-2</v>
      </c>
      <c r="M7667" s="4">
        <f t="shared" si="835"/>
        <v>0.6367647058823529</v>
      </c>
      <c r="N7667" s="4">
        <f t="shared" si="836"/>
        <v>10.824999999999999</v>
      </c>
      <c r="O7667">
        <f t="shared" si="837"/>
        <v>4.9279445727482685</v>
      </c>
      <c r="P7667" s="4">
        <f t="shared" si="838"/>
        <v>85.039999999999992</v>
      </c>
      <c r="Q7667" t="str">
        <f t="shared" si="839"/>
        <v>Efficient</v>
      </c>
    </row>
    <row r="7668" spans="1:17" x14ac:dyDescent="0.3">
      <c r="A7668" s="1">
        <v>45575</v>
      </c>
      <c r="B7668" t="s">
        <v>46</v>
      </c>
      <c r="C7668" t="s">
        <v>12</v>
      </c>
      <c r="D7668" t="s">
        <v>10</v>
      </c>
      <c r="E7668" t="s">
        <v>7</v>
      </c>
      <c r="F7668">
        <v>11545</v>
      </c>
      <c r="G7668">
        <v>308</v>
      </c>
      <c r="H7668">
        <v>6</v>
      </c>
      <c r="I7668" s="4">
        <v>152.32</v>
      </c>
      <c r="J7668" s="4">
        <v>313.83</v>
      </c>
      <c r="K7668" s="2">
        <f t="shared" si="833"/>
        <v>2.6678215677782589E-2</v>
      </c>
      <c r="L7668">
        <f t="shared" si="834"/>
        <v>1.948051948051948E-2</v>
      </c>
      <c r="M7668" s="4">
        <f t="shared" si="835"/>
        <v>0.49454545454545451</v>
      </c>
      <c r="N7668" s="4">
        <f t="shared" si="836"/>
        <v>25.386666666666667</v>
      </c>
      <c r="O7668">
        <f t="shared" si="837"/>
        <v>2.0603335084033612</v>
      </c>
      <c r="P7668" s="4">
        <f t="shared" si="838"/>
        <v>161.51</v>
      </c>
      <c r="Q7668" t="str">
        <f t="shared" si="839"/>
        <v>Inefficient</v>
      </c>
    </row>
    <row r="7669" spans="1:17" x14ac:dyDescent="0.3">
      <c r="A7669" s="1">
        <v>45575</v>
      </c>
      <c r="B7669" t="s">
        <v>46</v>
      </c>
      <c r="C7669" t="s">
        <v>12</v>
      </c>
      <c r="D7669" t="s">
        <v>10</v>
      </c>
      <c r="E7669" t="s">
        <v>8</v>
      </c>
      <c r="F7669">
        <v>2445</v>
      </c>
      <c r="G7669">
        <v>31</v>
      </c>
      <c r="H7669">
        <v>0</v>
      </c>
      <c r="I7669" s="4">
        <v>91.68</v>
      </c>
      <c r="J7669" s="4">
        <v>0</v>
      </c>
      <c r="K7669" s="2">
        <f t="shared" si="833"/>
        <v>1.2678936605316974E-2</v>
      </c>
      <c r="L7669">
        <f t="shared" si="834"/>
        <v>0</v>
      </c>
      <c r="M7669" s="4">
        <f t="shared" si="835"/>
        <v>2.9574193548387098</v>
      </c>
      <c r="N7669" s="4">
        <f t="shared" si="836"/>
        <v>0</v>
      </c>
      <c r="O7669">
        <f t="shared" si="837"/>
        <v>0</v>
      </c>
      <c r="P7669" s="4">
        <f t="shared" si="838"/>
        <v>-91.68</v>
      </c>
      <c r="Q7669" t="str">
        <f t="shared" si="839"/>
        <v>Inefficient</v>
      </c>
    </row>
    <row r="7670" spans="1:17" x14ac:dyDescent="0.3">
      <c r="A7670" s="1">
        <v>45576</v>
      </c>
      <c r="B7670" t="s">
        <v>46</v>
      </c>
      <c r="C7670" t="s">
        <v>4</v>
      </c>
      <c r="D7670" t="s">
        <v>5</v>
      </c>
      <c r="E7670" t="s">
        <v>6</v>
      </c>
      <c r="F7670">
        <v>5529</v>
      </c>
      <c r="G7670">
        <v>154</v>
      </c>
      <c r="H7670">
        <v>11</v>
      </c>
      <c r="I7670" s="4">
        <v>92.61</v>
      </c>
      <c r="J7670" s="4">
        <v>684.42</v>
      </c>
      <c r="K7670" s="2">
        <f t="shared" si="833"/>
        <v>2.7853137999638271E-2</v>
      </c>
      <c r="L7670">
        <f t="shared" si="834"/>
        <v>7.1428571428571425E-2</v>
      </c>
      <c r="M7670" s="4">
        <f t="shared" si="835"/>
        <v>0.60136363636363632</v>
      </c>
      <c r="N7670" s="4">
        <f t="shared" si="836"/>
        <v>8.4190909090909098</v>
      </c>
      <c r="O7670">
        <f t="shared" si="837"/>
        <v>7.3903466148364103</v>
      </c>
      <c r="P7670" s="4">
        <f t="shared" si="838"/>
        <v>591.80999999999995</v>
      </c>
      <c r="Q7670" t="str">
        <f t="shared" si="839"/>
        <v>Efficient</v>
      </c>
    </row>
    <row r="7671" spans="1:17" x14ac:dyDescent="0.3">
      <c r="A7671" s="1">
        <v>45576</v>
      </c>
      <c r="B7671" t="s">
        <v>46</v>
      </c>
      <c r="C7671" t="s">
        <v>4</v>
      </c>
      <c r="D7671" t="s">
        <v>5</v>
      </c>
      <c r="E7671" t="s">
        <v>7</v>
      </c>
      <c r="F7671">
        <v>7860</v>
      </c>
      <c r="G7671">
        <v>335</v>
      </c>
      <c r="H7671">
        <v>37</v>
      </c>
      <c r="I7671" s="4">
        <v>220.63</v>
      </c>
      <c r="J7671" s="4">
        <v>2782.98</v>
      </c>
      <c r="K7671" s="2">
        <f t="shared" si="833"/>
        <v>4.2620865139949109E-2</v>
      </c>
      <c r="L7671">
        <f t="shared" si="834"/>
        <v>0.11044776119402985</v>
      </c>
      <c r="M7671" s="4">
        <f t="shared" si="835"/>
        <v>0.65859701492537315</v>
      </c>
      <c r="N7671" s="4">
        <f t="shared" si="836"/>
        <v>5.962972972972973</v>
      </c>
      <c r="O7671">
        <f t="shared" si="837"/>
        <v>12.613787789511854</v>
      </c>
      <c r="P7671" s="4">
        <f t="shared" si="838"/>
        <v>2562.35</v>
      </c>
      <c r="Q7671" t="str">
        <f t="shared" si="839"/>
        <v>Efficient</v>
      </c>
    </row>
    <row r="7672" spans="1:17" x14ac:dyDescent="0.3">
      <c r="A7672" s="1">
        <v>45576</v>
      </c>
      <c r="B7672" t="s">
        <v>46</v>
      </c>
      <c r="C7672" t="s">
        <v>4</v>
      </c>
      <c r="D7672" t="s">
        <v>5</v>
      </c>
      <c r="E7672" t="s">
        <v>8</v>
      </c>
      <c r="F7672">
        <v>320</v>
      </c>
      <c r="G7672">
        <v>8</v>
      </c>
      <c r="H7672">
        <v>0</v>
      </c>
      <c r="I7672" s="4">
        <v>4.7</v>
      </c>
      <c r="J7672" s="4">
        <v>0</v>
      </c>
      <c r="K7672" s="2">
        <f t="shared" si="833"/>
        <v>2.5000000000000001E-2</v>
      </c>
      <c r="L7672">
        <f t="shared" si="834"/>
        <v>0</v>
      </c>
      <c r="M7672" s="4">
        <f t="shared" si="835"/>
        <v>0.58750000000000002</v>
      </c>
      <c r="N7672" s="4">
        <f t="shared" si="836"/>
        <v>0</v>
      </c>
      <c r="O7672">
        <f t="shared" si="837"/>
        <v>0</v>
      </c>
      <c r="P7672" s="4">
        <f t="shared" si="838"/>
        <v>-4.7</v>
      </c>
      <c r="Q7672" t="str">
        <f t="shared" si="839"/>
        <v>Inefficient</v>
      </c>
    </row>
    <row r="7673" spans="1:17" x14ac:dyDescent="0.3">
      <c r="A7673" s="1">
        <v>45576</v>
      </c>
      <c r="B7673" t="s">
        <v>46</v>
      </c>
      <c r="C7673" t="s">
        <v>4</v>
      </c>
      <c r="D7673" t="s">
        <v>9</v>
      </c>
      <c r="E7673" t="s">
        <v>6</v>
      </c>
      <c r="F7673">
        <v>9902</v>
      </c>
      <c r="G7673">
        <v>145</v>
      </c>
      <c r="H7673">
        <v>3</v>
      </c>
      <c r="I7673" s="4">
        <v>289.5</v>
      </c>
      <c r="J7673" s="4">
        <v>286.92</v>
      </c>
      <c r="K7673" s="2">
        <f t="shared" si="833"/>
        <v>1.464350636235104E-2</v>
      </c>
      <c r="L7673">
        <f t="shared" si="834"/>
        <v>2.0689655172413793E-2</v>
      </c>
      <c r="M7673" s="4">
        <f t="shared" si="835"/>
        <v>1.9965517241379311</v>
      </c>
      <c r="N7673" s="4">
        <f t="shared" si="836"/>
        <v>96.5</v>
      </c>
      <c r="O7673">
        <f t="shared" si="837"/>
        <v>0.99108808290155448</v>
      </c>
      <c r="P7673" s="4">
        <f t="shared" si="838"/>
        <v>-2.5799999999999841</v>
      </c>
      <c r="Q7673" t="str">
        <f t="shared" si="839"/>
        <v>Inefficient</v>
      </c>
    </row>
    <row r="7674" spans="1:17" x14ac:dyDescent="0.3">
      <c r="A7674" s="1">
        <v>45576</v>
      </c>
      <c r="B7674" t="s">
        <v>46</v>
      </c>
      <c r="C7674" t="s">
        <v>4</v>
      </c>
      <c r="D7674" t="s">
        <v>9</v>
      </c>
      <c r="E7674" t="s">
        <v>7</v>
      </c>
      <c r="F7674">
        <v>4275</v>
      </c>
      <c r="G7674">
        <v>58</v>
      </c>
      <c r="H7674">
        <v>2</v>
      </c>
      <c r="I7674" s="4">
        <v>160.44999999999999</v>
      </c>
      <c r="J7674" s="4">
        <v>186.06</v>
      </c>
      <c r="K7674" s="2">
        <f t="shared" si="833"/>
        <v>1.3567251461988304E-2</v>
      </c>
      <c r="L7674">
        <f t="shared" si="834"/>
        <v>3.4482758620689655E-2</v>
      </c>
      <c r="M7674" s="4">
        <f t="shared" si="835"/>
        <v>2.7663793103448273</v>
      </c>
      <c r="N7674" s="4">
        <f t="shared" si="836"/>
        <v>80.224999999999994</v>
      </c>
      <c r="O7674">
        <f t="shared" si="837"/>
        <v>1.1596135867871613</v>
      </c>
      <c r="P7674" s="4">
        <f t="shared" si="838"/>
        <v>25.610000000000014</v>
      </c>
      <c r="Q7674" t="str">
        <f t="shared" si="839"/>
        <v>Inefficient</v>
      </c>
    </row>
    <row r="7675" spans="1:17" x14ac:dyDescent="0.3">
      <c r="A7675" s="1">
        <v>45576</v>
      </c>
      <c r="B7675" t="s">
        <v>46</v>
      </c>
      <c r="C7675" t="s">
        <v>4</v>
      </c>
      <c r="D7675" t="s">
        <v>9</v>
      </c>
      <c r="E7675" t="s">
        <v>8</v>
      </c>
      <c r="F7675">
        <v>597</v>
      </c>
      <c r="G7675">
        <v>7</v>
      </c>
      <c r="H7675">
        <v>0</v>
      </c>
      <c r="I7675" s="4">
        <v>11.43</v>
      </c>
      <c r="J7675" s="4">
        <v>0</v>
      </c>
      <c r="K7675" s="2">
        <f t="shared" si="833"/>
        <v>1.1725293132328308E-2</v>
      </c>
      <c r="L7675">
        <f t="shared" si="834"/>
        <v>0</v>
      </c>
      <c r="M7675" s="4">
        <f t="shared" si="835"/>
        <v>1.6328571428571428</v>
      </c>
      <c r="N7675" s="4">
        <f t="shared" si="836"/>
        <v>0</v>
      </c>
      <c r="O7675">
        <f t="shared" si="837"/>
        <v>0</v>
      </c>
      <c r="P7675" s="4">
        <f t="shared" si="838"/>
        <v>-11.43</v>
      </c>
      <c r="Q7675" t="str">
        <f t="shared" si="839"/>
        <v>Inefficient</v>
      </c>
    </row>
    <row r="7676" spans="1:17" x14ac:dyDescent="0.3">
      <c r="A7676" s="1">
        <v>45576</v>
      </c>
      <c r="B7676" t="s">
        <v>46</v>
      </c>
      <c r="C7676" t="s">
        <v>4</v>
      </c>
      <c r="D7676" t="s">
        <v>10</v>
      </c>
      <c r="E7676" t="s">
        <v>6</v>
      </c>
      <c r="F7676">
        <v>8891</v>
      </c>
      <c r="G7676">
        <v>95</v>
      </c>
      <c r="H7676">
        <v>6</v>
      </c>
      <c r="I7676" s="4">
        <v>278.17</v>
      </c>
      <c r="J7676" s="4">
        <v>323.88</v>
      </c>
      <c r="K7676" s="2">
        <f t="shared" si="833"/>
        <v>1.0684962321448655E-2</v>
      </c>
      <c r="L7676">
        <f t="shared" si="834"/>
        <v>6.3157894736842107E-2</v>
      </c>
      <c r="M7676" s="4">
        <f t="shared" si="835"/>
        <v>2.928105263157895</v>
      </c>
      <c r="N7676" s="4">
        <f t="shared" si="836"/>
        <v>46.361666666666672</v>
      </c>
      <c r="O7676">
        <f t="shared" si="837"/>
        <v>1.1643239745479381</v>
      </c>
      <c r="P7676" s="4">
        <f t="shared" si="838"/>
        <v>45.70999999999998</v>
      </c>
      <c r="Q7676" t="str">
        <f t="shared" si="839"/>
        <v>Inefficient</v>
      </c>
    </row>
    <row r="7677" spans="1:17" x14ac:dyDescent="0.3">
      <c r="A7677" s="1">
        <v>45576</v>
      </c>
      <c r="B7677" t="s">
        <v>46</v>
      </c>
      <c r="C7677" t="s">
        <v>4</v>
      </c>
      <c r="D7677" t="s">
        <v>10</v>
      </c>
      <c r="E7677" t="s">
        <v>7</v>
      </c>
      <c r="F7677">
        <v>3849</v>
      </c>
      <c r="G7677">
        <v>114</v>
      </c>
      <c r="H7677">
        <v>4</v>
      </c>
      <c r="I7677" s="4">
        <v>111.6</v>
      </c>
      <c r="J7677" s="4">
        <v>256.70999999999998</v>
      </c>
      <c r="K7677" s="2">
        <f t="shared" si="833"/>
        <v>2.9618082618862042E-2</v>
      </c>
      <c r="L7677">
        <f t="shared" si="834"/>
        <v>3.5087719298245612E-2</v>
      </c>
      <c r="M7677" s="4">
        <f t="shared" si="835"/>
        <v>0.97894736842105257</v>
      </c>
      <c r="N7677" s="4">
        <f t="shared" si="836"/>
        <v>27.9</v>
      </c>
      <c r="O7677">
        <f t="shared" si="837"/>
        <v>2.3002688172043011</v>
      </c>
      <c r="P7677" s="4">
        <f t="shared" si="838"/>
        <v>145.10999999999999</v>
      </c>
      <c r="Q7677" t="str">
        <f t="shared" si="839"/>
        <v>Inefficient</v>
      </c>
    </row>
    <row r="7678" spans="1:17" x14ac:dyDescent="0.3">
      <c r="A7678" s="1">
        <v>45576</v>
      </c>
      <c r="B7678" t="s">
        <v>46</v>
      </c>
      <c r="C7678" t="s">
        <v>4</v>
      </c>
      <c r="D7678" t="s">
        <v>10</v>
      </c>
      <c r="E7678" t="s">
        <v>8</v>
      </c>
      <c r="F7678">
        <v>219</v>
      </c>
      <c r="G7678">
        <v>3</v>
      </c>
      <c r="H7678">
        <v>0</v>
      </c>
      <c r="I7678" s="4">
        <v>7.2</v>
      </c>
      <c r="J7678" s="4">
        <v>0</v>
      </c>
      <c r="K7678" s="2">
        <f t="shared" si="833"/>
        <v>1.3698630136986301E-2</v>
      </c>
      <c r="L7678">
        <f t="shared" si="834"/>
        <v>0</v>
      </c>
      <c r="M7678" s="4">
        <f t="shared" si="835"/>
        <v>2.4</v>
      </c>
      <c r="N7678" s="4">
        <f t="shared" si="836"/>
        <v>0</v>
      </c>
      <c r="O7678">
        <f t="shared" si="837"/>
        <v>0</v>
      </c>
      <c r="P7678" s="4">
        <f t="shared" si="838"/>
        <v>-7.2</v>
      </c>
      <c r="Q7678" t="str">
        <f t="shared" si="839"/>
        <v>Inefficient</v>
      </c>
    </row>
    <row r="7679" spans="1:17" x14ac:dyDescent="0.3">
      <c r="A7679" s="1">
        <v>45576</v>
      </c>
      <c r="B7679" t="s">
        <v>46</v>
      </c>
      <c r="C7679" t="s">
        <v>11</v>
      </c>
      <c r="D7679" t="s">
        <v>5</v>
      </c>
      <c r="E7679" t="s">
        <v>6</v>
      </c>
      <c r="F7679">
        <v>10444</v>
      </c>
      <c r="G7679">
        <v>371</v>
      </c>
      <c r="H7679">
        <v>21</v>
      </c>
      <c r="I7679" s="4">
        <v>285.06</v>
      </c>
      <c r="J7679" s="4">
        <v>1551.46</v>
      </c>
      <c r="K7679" s="2">
        <f t="shared" si="833"/>
        <v>3.5522788203753354E-2</v>
      </c>
      <c r="L7679">
        <f t="shared" si="834"/>
        <v>5.6603773584905662E-2</v>
      </c>
      <c r="M7679" s="4">
        <f t="shared" si="835"/>
        <v>0.76835579514824803</v>
      </c>
      <c r="N7679" s="4">
        <f t="shared" si="836"/>
        <v>13.574285714285715</v>
      </c>
      <c r="O7679">
        <f t="shared" si="837"/>
        <v>5.4425734932996566</v>
      </c>
      <c r="P7679" s="4">
        <f t="shared" si="838"/>
        <v>1266.4000000000001</v>
      </c>
      <c r="Q7679" t="str">
        <f t="shared" si="839"/>
        <v>Efficient</v>
      </c>
    </row>
    <row r="7680" spans="1:17" x14ac:dyDescent="0.3">
      <c r="A7680" s="1">
        <v>45576</v>
      </c>
      <c r="B7680" t="s">
        <v>46</v>
      </c>
      <c r="C7680" t="s">
        <v>11</v>
      </c>
      <c r="D7680" t="s">
        <v>5</v>
      </c>
      <c r="E7680" t="s">
        <v>7</v>
      </c>
      <c r="F7680">
        <v>1439</v>
      </c>
      <c r="G7680">
        <v>31</v>
      </c>
      <c r="H7680">
        <v>3</v>
      </c>
      <c r="I7680" s="4">
        <v>25.24</v>
      </c>
      <c r="J7680" s="4">
        <v>154.58000000000001</v>
      </c>
      <c r="K7680" s="2">
        <f t="shared" si="833"/>
        <v>2.1542738012508687E-2</v>
      </c>
      <c r="L7680">
        <f t="shared" si="834"/>
        <v>9.6774193548387094E-2</v>
      </c>
      <c r="M7680" s="4">
        <f t="shared" si="835"/>
        <v>0.81419354838709668</v>
      </c>
      <c r="N7680" s="4">
        <f t="shared" si="836"/>
        <v>8.4133333333333322</v>
      </c>
      <c r="O7680">
        <f t="shared" si="837"/>
        <v>6.1244057052297949</v>
      </c>
      <c r="P7680" s="4">
        <f t="shared" si="838"/>
        <v>129.34</v>
      </c>
      <c r="Q7680" t="str">
        <f t="shared" si="839"/>
        <v>Efficient</v>
      </c>
    </row>
    <row r="7681" spans="1:17" x14ac:dyDescent="0.3">
      <c r="A7681" s="1">
        <v>45576</v>
      </c>
      <c r="B7681" t="s">
        <v>46</v>
      </c>
      <c r="C7681" t="s">
        <v>11</v>
      </c>
      <c r="D7681" t="s">
        <v>5</v>
      </c>
      <c r="E7681" t="s">
        <v>8</v>
      </c>
      <c r="F7681">
        <v>628</v>
      </c>
      <c r="G7681">
        <v>17</v>
      </c>
      <c r="H7681">
        <v>2</v>
      </c>
      <c r="I7681" s="4">
        <v>14.17</v>
      </c>
      <c r="J7681" s="4">
        <v>173.3</v>
      </c>
      <c r="K7681" s="2">
        <f t="shared" si="833"/>
        <v>2.7070063694267517E-2</v>
      </c>
      <c r="L7681">
        <f t="shared" si="834"/>
        <v>0.11764705882352941</v>
      </c>
      <c r="M7681" s="4">
        <f t="shared" si="835"/>
        <v>0.83352941176470585</v>
      </c>
      <c r="N7681" s="4">
        <f t="shared" si="836"/>
        <v>7.085</v>
      </c>
      <c r="O7681">
        <f t="shared" si="837"/>
        <v>12.230063514467185</v>
      </c>
      <c r="P7681" s="4">
        <f t="shared" si="838"/>
        <v>159.13000000000002</v>
      </c>
      <c r="Q7681" t="str">
        <f t="shared" si="839"/>
        <v>Efficient</v>
      </c>
    </row>
    <row r="7682" spans="1:17" x14ac:dyDescent="0.3">
      <c r="A7682" s="1">
        <v>45576</v>
      </c>
      <c r="B7682" t="s">
        <v>46</v>
      </c>
      <c r="C7682" t="s">
        <v>11</v>
      </c>
      <c r="D7682" t="s">
        <v>9</v>
      </c>
      <c r="E7682" t="s">
        <v>6</v>
      </c>
      <c r="F7682">
        <v>10675</v>
      </c>
      <c r="G7682">
        <v>160</v>
      </c>
      <c r="H7682">
        <v>5</v>
      </c>
      <c r="I7682" s="4">
        <v>359.84</v>
      </c>
      <c r="J7682" s="4">
        <v>417.17</v>
      </c>
      <c r="K7682" s="2">
        <f t="shared" si="833"/>
        <v>1.4988290398126464E-2</v>
      </c>
      <c r="L7682">
        <f t="shared" si="834"/>
        <v>3.125E-2</v>
      </c>
      <c r="M7682" s="4">
        <f t="shared" si="835"/>
        <v>2.2489999999999997</v>
      </c>
      <c r="N7682" s="4">
        <f t="shared" si="836"/>
        <v>71.967999999999989</v>
      </c>
      <c r="O7682">
        <f t="shared" si="837"/>
        <v>1.159320809248555</v>
      </c>
      <c r="P7682" s="4">
        <f t="shared" si="838"/>
        <v>57.330000000000041</v>
      </c>
      <c r="Q7682" t="str">
        <f t="shared" si="839"/>
        <v>Inefficient</v>
      </c>
    </row>
    <row r="7683" spans="1:17" x14ac:dyDescent="0.3">
      <c r="A7683" s="1">
        <v>45576</v>
      </c>
      <c r="B7683" t="s">
        <v>46</v>
      </c>
      <c r="C7683" t="s">
        <v>11</v>
      </c>
      <c r="D7683" t="s">
        <v>9</v>
      </c>
      <c r="E7683" t="s">
        <v>7</v>
      </c>
      <c r="F7683">
        <v>1621</v>
      </c>
      <c r="G7683">
        <v>16</v>
      </c>
      <c r="H7683">
        <v>0</v>
      </c>
      <c r="I7683" s="4">
        <v>29.06</v>
      </c>
      <c r="J7683" s="4">
        <v>0</v>
      </c>
      <c r="K7683" s="2">
        <f t="shared" ref="K7683:K7746" si="840">G7683/F7683</f>
        <v>9.8704503392967307E-3</v>
      </c>
      <c r="L7683">
        <f t="shared" ref="L7683:L7746" si="841">IF(G7683=0,0,H7683/G7683)</f>
        <v>0</v>
      </c>
      <c r="M7683" s="4">
        <f t="shared" ref="M7683:M7746" si="842">IF(G7683=0,0,I7683/G7683)</f>
        <v>1.8162499999999999</v>
      </c>
      <c r="N7683" s="4">
        <f t="shared" ref="N7683:N7746" si="843">IF(H7683=0,0,I7683/H7683)</f>
        <v>0</v>
      </c>
      <c r="O7683">
        <f t="shared" ref="O7683:O7746" si="844">IF(I7683=0,0,J7683/I7683)</f>
        <v>0</v>
      </c>
      <c r="P7683" s="4">
        <f t="shared" ref="P7683:P7746" si="845">J7683-I7683</f>
        <v>-29.06</v>
      </c>
      <c r="Q7683" t="str">
        <f t="shared" ref="Q7683:Q7746" si="846">IF(AND(N7683&lt;26.94,O7683&gt;3.57),"Efficient", "Inefficient")</f>
        <v>Inefficient</v>
      </c>
    </row>
    <row r="7684" spans="1:17" x14ac:dyDescent="0.3">
      <c r="A7684" s="1">
        <v>45576</v>
      </c>
      <c r="B7684" t="s">
        <v>46</v>
      </c>
      <c r="C7684" t="s">
        <v>11</v>
      </c>
      <c r="D7684" t="s">
        <v>9</v>
      </c>
      <c r="E7684" t="s">
        <v>8</v>
      </c>
      <c r="F7684">
        <v>767</v>
      </c>
      <c r="G7684">
        <v>12</v>
      </c>
      <c r="H7684">
        <v>0</v>
      </c>
      <c r="I7684" s="4">
        <v>12.57</v>
      </c>
      <c r="J7684" s="4">
        <v>0</v>
      </c>
      <c r="K7684" s="2">
        <f t="shared" si="840"/>
        <v>1.5645371577574969E-2</v>
      </c>
      <c r="L7684">
        <f t="shared" si="841"/>
        <v>0</v>
      </c>
      <c r="M7684" s="4">
        <f t="shared" si="842"/>
        <v>1.0475000000000001</v>
      </c>
      <c r="N7684" s="4">
        <f t="shared" si="843"/>
        <v>0</v>
      </c>
      <c r="O7684">
        <f t="shared" si="844"/>
        <v>0</v>
      </c>
      <c r="P7684" s="4">
        <f t="shared" si="845"/>
        <v>-12.57</v>
      </c>
      <c r="Q7684" t="str">
        <f t="shared" si="846"/>
        <v>Inefficient</v>
      </c>
    </row>
    <row r="7685" spans="1:17" x14ac:dyDescent="0.3">
      <c r="A7685" s="1">
        <v>45576</v>
      </c>
      <c r="B7685" t="s">
        <v>46</v>
      </c>
      <c r="C7685" t="s">
        <v>11</v>
      </c>
      <c r="D7685" t="s">
        <v>10</v>
      </c>
      <c r="E7685" t="s">
        <v>6</v>
      </c>
      <c r="F7685">
        <v>13207</v>
      </c>
      <c r="G7685">
        <v>187</v>
      </c>
      <c r="H7685">
        <v>10</v>
      </c>
      <c r="I7685" s="4">
        <v>346.32</v>
      </c>
      <c r="J7685" s="4">
        <v>772.19</v>
      </c>
      <c r="K7685" s="2">
        <f t="shared" si="840"/>
        <v>1.4159158022260922E-2</v>
      </c>
      <c r="L7685">
        <f t="shared" si="841"/>
        <v>5.3475935828877004E-2</v>
      </c>
      <c r="M7685" s="4">
        <f t="shared" si="842"/>
        <v>1.8519786096256685</v>
      </c>
      <c r="N7685" s="4">
        <f t="shared" si="843"/>
        <v>34.631999999999998</v>
      </c>
      <c r="O7685">
        <f t="shared" si="844"/>
        <v>2.2297008547008548</v>
      </c>
      <c r="P7685" s="4">
        <f t="shared" si="845"/>
        <v>425.87000000000006</v>
      </c>
      <c r="Q7685" t="str">
        <f t="shared" si="846"/>
        <v>Inefficient</v>
      </c>
    </row>
    <row r="7686" spans="1:17" x14ac:dyDescent="0.3">
      <c r="A7686" s="1">
        <v>45576</v>
      </c>
      <c r="B7686" t="s">
        <v>46</v>
      </c>
      <c r="C7686" t="s">
        <v>11</v>
      </c>
      <c r="D7686" t="s">
        <v>10</v>
      </c>
      <c r="E7686" t="s">
        <v>7</v>
      </c>
      <c r="F7686">
        <v>1843</v>
      </c>
      <c r="G7686">
        <v>46</v>
      </c>
      <c r="H7686">
        <v>1</v>
      </c>
      <c r="I7686" s="4">
        <v>62.32</v>
      </c>
      <c r="J7686" s="4">
        <v>87.51</v>
      </c>
      <c r="K7686" s="2">
        <f t="shared" si="840"/>
        <v>2.4959305480195332E-2</v>
      </c>
      <c r="L7686">
        <f t="shared" si="841"/>
        <v>2.1739130434782608E-2</v>
      </c>
      <c r="M7686" s="4">
        <f t="shared" si="842"/>
        <v>1.3547826086956523</v>
      </c>
      <c r="N7686" s="4">
        <f t="shared" si="843"/>
        <v>62.32</v>
      </c>
      <c r="O7686">
        <f t="shared" si="844"/>
        <v>1.4042041078305521</v>
      </c>
      <c r="P7686" s="4">
        <f t="shared" si="845"/>
        <v>25.190000000000005</v>
      </c>
      <c r="Q7686" t="str">
        <f t="shared" si="846"/>
        <v>Inefficient</v>
      </c>
    </row>
    <row r="7687" spans="1:17" x14ac:dyDescent="0.3">
      <c r="A7687" s="1">
        <v>45576</v>
      </c>
      <c r="B7687" t="s">
        <v>46</v>
      </c>
      <c r="C7687" t="s">
        <v>11</v>
      </c>
      <c r="D7687" t="s">
        <v>10</v>
      </c>
      <c r="E7687" t="s">
        <v>8</v>
      </c>
      <c r="F7687">
        <v>188</v>
      </c>
      <c r="G7687">
        <v>2</v>
      </c>
      <c r="H7687">
        <v>0</v>
      </c>
      <c r="I7687" s="4">
        <v>6.45</v>
      </c>
      <c r="J7687" s="4">
        <v>0</v>
      </c>
      <c r="K7687" s="2">
        <f t="shared" si="840"/>
        <v>1.0638297872340425E-2</v>
      </c>
      <c r="L7687">
        <f t="shared" si="841"/>
        <v>0</v>
      </c>
      <c r="M7687" s="4">
        <f t="shared" si="842"/>
        <v>3.2250000000000001</v>
      </c>
      <c r="N7687" s="4">
        <f t="shared" si="843"/>
        <v>0</v>
      </c>
      <c r="O7687">
        <f t="shared" si="844"/>
        <v>0</v>
      </c>
      <c r="P7687" s="4">
        <f t="shared" si="845"/>
        <v>-6.45</v>
      </c>
      <c r="Q7687" t="str">
        <f t="shared" si="846"/>
        <v>Inefficient</v>
      </c>
    </row>
    <row r="7688" spans="1:17" x14ac:dyDescent="0.3">
      <c r="A7688" s="1">
        <v>45576</v>
      </c>
      <c r="B7688" t="s">
        <v>46</v>
      </c>
      <c r="C7688" t="s">
        <v>12</v>
      </c>
      <c r="D7688" t="s">
        <v>5</v>
      </c>
      <c r="E7688" t="s">
        <v>6</v>
      </c>
      <c r="F7688">
        <v>1952</v>
      </c>
      <c r="G7688">
        <v>57</v>
      </c>
      <c r="H7688">
        <v>5</v>
      </c>
      <c r="I7688" s="4">
        <v>57.65</v>
      </c>
      <c r="J7688" s="4">
        <v>434.07</v>
      </c>
      <c r="K7688" s="2">
        <f t="shared" si="840"/>
        <v>2.9200819672131149E-2</v>
      </c>
      <c r="L7688">
        <f t="shared" si="841"/>
        <v>8.771929824561403E-2</v>
      </c>
      <c r="M7688" s="4">
        <f t="shared" si="842"/>
        <v>1.0114035087719297</v>
      </c>
      <c r="N7688" s="4">
        <f t="shared" si="843"/>
        <v>11.53</v>
      </c>
      <c r="O7688">
        <f t="shared" si="844"/>
        <v>7.5294015611448399</v>
      </c>
      <c r="P7688" s="4">
        <f t="shared" si="845"/>
        <v>376.42</v>
      </c>
      <c r="Q7688" t="str">
        <f t="shared" si="846"/>
        <v>Efficient</v>
      </c>
    </row>
    <row r="7689" spans="1:17" x14ac:dyDescent="0.3">
      <c r="A7689" s="1">
        <v>45576</v>
      </c>
      <c r="B7689" t="s">
        <v>46</v>
      </c>
      <c r="C7689" t="s">
        <v>12</v>
      </c>
      <c r="D7689" t="s">
        <v>5</v>
      </c>
      <c r="E7689" t="s">
        <v>7</v>
      </c>
      <c r="F7689">
        <v>5367</v>
      </c>
      <c r="G7689">
        <v>219</v>
      </c>
      <c r="H7689">
        <v>28</v>
      </c>
      <c r="I7689" s="4">
        <v>187</v>
      </c>
      <c r="J7689" s="4">
        <v>1587.32</v>
      </c>
      <c r="K7689" s="2">
        <f t="shared" si="840"/>
        <v>4.0804918949133594E-2</v>
      </c>
      <c r="L7689">
        <f t="shared" si="841"/>
        <v>0.12785388127853881</v>
      </c>
      <c r="M7689" s="4">
        <f t="shared" si="842"/>
        <v>0.85388127853881279</v>
      </c>
      <c r="N7689" s="4">
        <f t="shared" si="843"/>
        <v>6.6785714285714288</v>
      </c>
      <c r="O7689">
        <f t="shared" si="844"/>
        <v>8.4883422459893048</v>
      </c>
      <c r="P7689" s="4">
        <f t="shared" si="845"/>
        <v>1400.32</v>
      </c>
      <c r="Q7689" t="str">
        <f t="shared" si="846"/>
        <v>Efficient</v>
      </c>
    </row>
    <row r="7690" spans="1:17" x14ac:dyDescent="0.3">
      <c r="A7690" s="1">
        <v>45576</v>
      </c>
      <c r="B7690" t="s">
        <v>46</v>
      </c>
      <c r="C7690" t="s">
        <v>12</v>
      </c>
      <c r="D7690" t="s">
        <v>5</v>
      </c>
      <c r="E7690" t="s">
        <v>8</v>
      </c>
      <c r="F7690">
        <v>3369</v>
      </c>
      <c r="G7690">
        <v>121</v>
      </c>
      <c r="H7690">
        <v>11</v>
      </c>
      <c r="I7690" s="4">
        <v>121.1</v>
      </c>
      <c r="J7690" s="4">
        <v>944.57</v>
      </c>
      <c r="K7690" s="2">
        <f t="shared" si="840"/>
        <v>3.591570198872069E-2</v>
      </c>
      <c r="L7690">
        <f t="shared" si="841"/>
        <v>9.0909090909090912E-2</v>
      </c>
      <c r="M7690" s="4">
        <f t="shared" si="842"/>
        <v>1.0008264462809917</v>
      </c>
      <c r="N7690" s="4">
        <f t="shared" si="843"/>
        <v>11.009090909090908</v>
      </c>
      <c r="O7690">
        <f t="shared" si="844"/>
        <v>7.7999174236168463</v>
      </c>
      <c r="P7690" s="4">
        <f t="shared" si="845"/>
        <v>823.47</v>
      </c>
      <c r="Q7690" t="str">
        <f t="shared" si="846"/>
        <v>Efficient</v>
      </c>
    </row>
    <row r="7691" spans="1:17" x14ac:dyDescent="0.3">
      <c r="A7691" s="1">
        <v>45576</v>
      </c>
      <c r="B7691" t="s">
        <v>46</v>
      </c>
      <c r="C7691" t="s">
        <v>12</v>
      </c>
      <c r="D7691" t="s">
        <v>9</v>
      </c>
      <c r="E7691" t="s">
        <v>6</v>
      </c>
      <c r="F7691">
        <v>1965</v>
      </c>
      <c r="G7691">
        <v>37</v>
      </c>
      <c r="H7691">
        <v>1</v>
      </c>
      <c r="I7691" s="4">
        <v>67.81</v>
      </c>
      <c r="J7691" s="4">
        <v>74.790000000000006</v>
      </c>
      <c r="K7691" s="2">
        <f t="shared" si="840"/>
        <v>1.8829516539440202E-2</v>
      </c>
      <c r="L7691">
        <f t="shared" si="841"/>
        <v>2.7027027027027029E-2</v>
      </c>
      <c r="M7691" s="4">
        <f t="shared" si="842"/>
        <v>1.8327027027027027</v>
      </c>
      <c r="N7691" s="4">
        <f t="shared" si="843"/>
        <v>67.81</v>
      </c>
      <c r="O7691">
        <f t="shared" si="844"/>
        <v>1.1029346704025955</v>
      </c>
      <c r="P7691" s="4">
        <f t="shared" si="845"/>
        <v>6.980000000000004</v>
      </c>
      <c r="Q7691" t="str">
        <f t="shared" si="846"/>
        <v>Inefficient</v>
      </c>
    </row>
    <row r="7692" spans="1:17" x14ac:dyDescent="0.3">
      <c r="A7692" s="1">
        <v>45576</v>
      </c>
      <c r="B7692" t="s">
        <v>46</v>
      </c>
      <c r="C7692" t="s">
        <v>12</v>
      </c>
      <c r="D7692" t="s">
        <v>9</v>
      </c>
      <c r="E7692" t="s">
        <v>7</v>
      </c>
      <c r="F7692">
        <v>4661</v>
      </c>
      <c r="G7692">
        <v>68</v>
      </c>
      <c r="H7692">
        <v>1</v>
      </c>
      <c r="I7692" s="4">
        <v>119.63</v>
      </c>
      <c r="J7692" s="4">
        <v>86.25</v>
      </c>
      <c r="K7692" s="2">
        <f t="shared" si="840"/>
        <v>1.4589143960523493E-2</v>
      </c>
      <c r="L7692">
        <f t="shared" si="841"/>
        <v>1.4705882352941176E-2</v>
      </c>
      <c r="M7692" s="4">
        <f t="shared" si="842"/>
        <v>1.759264705882353</v>
      </c>
      <c r="N7692" s="4">
        <f t="shared" si="843"/>
        <v>119.63</v>
      </c>
      <c r="O7692">
        <f t="shared" si="844"/>
        <v>0.72097300008359111</v>
      </c>
      <c r="P7692" s="4">
        <f t="shared" si="845"/>
        <v>-33.379999999999995</v>
      </c>
      <c r="Q7692" t="str">
        <f t="shared" si="846"/>
        <v>Inefficient</v>
      </c>
    </row>
    <row r="7693" spans="1:17" x14ac:dyDescent="0.3">
      <c r="A7693" s="1">
        <v>45576</v>
      </c>
      <c r="B7693" t="s">
        <v>46</v>
      </c>
      <c r="C7693" t="s">
        <v>12</v>
      </c>
      <c r="D7693" t="s">
        <v>9</v>
      </c>
      <c r="E7693" t="s">
        <v>8</v>
      </c>
      <c r="F7693">
        <v>2579</v>
      </c>
      <c r="G7693">
        <v>38</v>
      </c>
      <c r="H7693">
        <v>1</v>
      </c>
      <c r="I7693" s="4">
        <v>74.650000000000006</v>
      </c>
      <c r="J7693" s="4">
        <v>69.33</v>
      </c>
      <c r="K7693" s="2">
        <f t="shared" si="840"/>
        <v>1.4734393175649476E-2</v>
      </c>
      <c r="L7693">
        <f t="shared" si="841"/>
        <v>2.6315789473684209E-2</v>
      </c>
      <c r="M7693" s="4">
        <f t="shared" si="842"/>
        <v>1.9644736842105264</v>
      </c>
      <c r="N7693" s="4">
        <f t="shared" si="843"/>
        <v>74.650000000000006</v>
      </c>
      <c r="O7693">
        <f t="shared" si="844"/>
        <v>0.92873409243134619</v>
      </c>
      <c r="P7693" s="4">
        <f t="shared" si="845"/>
        <v>-5.3200000000000074</v>
      </c>
      <c r="Q7693" t="str">
        <f t="shared" si="846"/>
        <v>Inefficient</v>
      </c>
    </row>
    <row r="7694" spans="1:17" x14ac:dyDescent="0.3">
      <c r="A7694" s="1">
        <v>45576</v>
      </c>
      <c r="B7694" t="s">
        <v>46</v>
      </c>
      <c r="C7694" t="s">
        <v>12</v>
      </c>
      <c r="D7694" t="s">
        <v>10</v>
      </c>
      <c r="E7694" t="s">
        <v>6</v>
      </c>
      <c r="F7694">
        <v>2566</v>
      </c>
      <c r="G7694">
        <v>53</v>
      </c>
      <c r="H7694">
        <v>2</v>
      </c>
      <c r="I7694" s="4">
        <v>71.989999999999995</v>
      </c>
      <c r="J7694" s="4">
        <v>199.68</v>
      </c>
      <c r="K7694" s="2">
        <f t="shared" si="840"/>
        <v>2.0654715510522212E-2</v>
      </c>
      <c r="L7694">
        <f t="shared" si="841"/>
        <v>3.7735849056603772E-2</v>
      </c>
      <c r="M7694" s="4">
        <f t="shared" si="842"/>
        <v>1.3583018867924528</v>
      </c>
      <c r="N7694" s="4">
        <f t="shared" si="843"/>
        <v>35.994999999999997</v>
      </c>
      <c r="O7694">
        <f t="shared" si="844"/>
        <v>2.7737185720238924</v>
      </c>
      <c r="P7694" s="4">
        <f t="shared" si="845"/>
        <v>127.69000000000001</v>
      </c>
      <c r="Q7694" t="str">
        <f t="shared" si="846"/>
        <v>Inefficient</v>
      </c>
    </row>
    <row r="7695" spans="1:17" x14ac:dyDescent="0.3">
      <c r="A7695" s="1">
        <v>45576</v>
      </c>
      <c r="B7695" t="s">
        <v>46</v>
      </c>
      <c r="C7695" t="s">
        <v>12</v>
      </c>
      <c r="D7695" t="s">
        <v>10</v>
      </c>
      <c r="E7695" t="s">
        <v>7</v>
      </c>
      <c r="F7695">
        <v>7130</v>
      </c>
      <c r="G7695">
        <v>126</v>
      </c>
      <c r="H7695">
        <v>8</v>
      </c>
      <c r="I7695" s="4">
        <v>250.66</v>
      </c>
      <c r="J7695" s="4">
        <v>493.07</v>
      </c>
      <c r="K7695" s="2">
        <f t="shared" si="840"/>
        <v>1.767180925666199E-2</v>
      </c>
      <c r="L7695">
        <f t="shared" si="841"/>
        <v>6.3492063492063489E-2</v>
      </c>
      <c r="M7695" s="4">
        <f t="shared" si="842"/>
        <v>1.9893650793650794</v>
      </c>
      <c r="N7695" s="4">
        <f t="shared" si="843"/>
        <v>31.3325</v>
      </c>
      <c r="O7695">
        <f t="shared" si="844"/>
        <v>1.9670868906087928</v>
      </c>
      <c r="P7695" s="4">
        <f t="shared" si="845"/>
        <v>242.41</v>
      </c>
      <c r="Q7695" t="str">
        <f t="shared" si="846"/>
        <v>Inefficient</v>
      </c>
    </row>
    <row r="7696" spans="1:17" x14ac:dyDescent="0.3">
      <c r="A7696" s="1">
        <v>45576</v>
      </c>
      <c r="B7696" t="s">
        <v>46</v>
      </c>
      <c r="C7696" t="s">
        <v>12</v>
      </c>
      <c r="D7696" t="s">
        <v>10</v>
      </c>
      <c r="E7696" t="s">
        <v>8</v>
      </c>
      <c r="F7696">
        <v>4581</v>
      </c>
      <c r="G7696">
        <v>48</v>
      </c>
      <c r="H7696">
        <v>1</v>
      </c>
      <c r="I7696" s="4">
        <v>114.26</v>
      </c>
      <c r="J7696" s="4">
        <v>78.78</v>
      </c>
      <c r="K7696" s="2">
        <f t="shared" si="840"/>
        <v>1.0478061558611657E-2</v>
      </c>
      <c r="L7696">
        <f t="shared" si="841"/>
        <v>2.0833333333333332E-2</v>
      </c>
      <c r="M7696" s="4">
        <f t="shared" si="842"/>
        <v>2.3804166666666666</v>
      </c>
      <c r="N7696" s="4">
        <f t="shared" si="843"/>
        <v>114.26</v>
      </c>
      <c r="O7696">
        <f t="shared" si="844"/>
        <v>0.68948013302993172</v>
      </c>
      <c r="P7696" s="4">
        <f t="shared" si="845"/>
        <v>-35.480000000000004</v>
      </c>
      <c r="Q7696" t="str">
        <f t="shared" si="846"/>
        <v>Inefficient</v>
      </c>
    </row>
    <row r="7697" spans="1:17" x14ac:dyDescent="0.3">
      <c r="A7697" s="1">
        <v>45577</v>
      </c>
      <c r="B7697" t="s">
        <v>46</v>
      </c>
      <c r="C7697" t="s">
        <v>4</v>
      </c>
      <c r="D7697" t="s">
        <v>5</v>
      </c>
      <c r="E7697" t="s">
        <v>6</v>
      </c>
      <c r="F7697">
        <v>3257</v>
      </c>
      <c r="G7697">
        <v>125</v>
      </c>
      <c r="H7697">
        <v>15</v>
      </c>
      <c r="I7697" s="4">
        <v>121.28</v>
      </c>
      <c r="J7697" s="4">
        <v>1436.38</v>
      </c>
      <c r="K7697" s="2">
        <f t="shared" si="840"/>
        <v>3.8378876266502916E-2</v>
      </c>
      <c r="L7697">
        <f t="shared" si="841"/>
        <v>0.12</v>
      </c>
      <c r="M7697" s="4">
        <f t="shared" si="842"/>
        <v>0.97023999999999999</v>
      </c>
      <c r="N7697" s="4">
        <f t="shared" si="843"/>
        <v>8.0853333333333328</v>
      </c>
      <c r="O7697">
        <f t="shared" si="844"/>
        <v>11.843502638522429</v>
      </c>
      <c r="P7697" s="4">
        <f t="shared" si="845"/>
        <v>1315.1000000000001</v>
      </c>
      <c r="Q7697" t="str">
        <f t="shared" si="846"/>
        <v>Efficient</v>
      </c>
    </row>
    <row r="7698" spans="1:17" x14ac:dyDescent="0.3">
      <c r="A7698" s="1">
        <v>45577</v>
      </c>
      <c r="B7698" t="s">
        <v>46</v>
      </c>
      <c r="C7698" t="s">
        <v>4</v>
      </c>
      <c r="D7698" t="s">
        <v>5</v>
      </c>
      <c r="E7698" t="s">
        <v>7</v>
      </c>
      <c r="F7698">
        <v>5294</v>
      </c>
      <c r="G7698">
        <v>110</v>
      </c>
      <c r="H7698">
        <v>13</v>
      </c>
      <c r="I7698" s="4">
        <v>99.17</v>
      </c>
      <c r="J7698" s="4">
        <v>771.91</v>
      </c>
      <c r="K7698" s="2">
        <f t="shared" si="840"/>
        <v>2.0778239516433698E-2</v>
      </c>
      <c r="L7698">
        <f t="shared" si="841"/>
        <v>0.11818181818181818</v>
      </c>
      <c r="M7698" s="4">
        <f t="shared" si="842"/>
        <v>0.90154545454545454</v>
      </c>
      <c r="N7698" s="4">
        <f t="shared" si="843"/>
        <v>7.6284615384615382</v>
      </c>
      <c r="O7698">
        <f t="shared" si="844"/>
        <v>7.7837047494201874</v>
      </c>
      <c r="P7698" s="4">
        <f t="shared" si="845"/>
        <v>672.74</v>
      </c>
      <c r="Q7698" t="str">
        <f t="shared" si="846"/>
        <v>Efficient</v>
      </c>
    </row>
    <row r="7699" spans="1:17" x14ac:dyDescent="0.3">
      <c r="A7699" s="1">
        <v>45577</v>
      </c>
      <c r="B7699" t="s">
        <v>46</v>
      </c>
      <c r="C7699" t="s">
        <v>4</v>
      </c>
      <c r="D7699" t="s">
        <v>5</v>
      </c>
      <c r="E7699" t="s">
        <v>8</v>
      </c>
      <c r="F7699">
        <v>482</v>
      </c>
      <c r="G7699">
        <v>23</v>
      </c>
      <c r="H7699">
        <v>1</v>
      </c>
      <c r="I7699" s="4">
        <v>14.37</v>
      </c>
      <c r="J7699" s="4">
        <v>73.7</v>
      </c>
      <c r="K7699" s="2">
        <f t="shared" si="840"/>
        <v>4.7717842323651449E-2</v>
      </c>
      <c r="L7699">
        <f t="shared" si="841"/>
        <v>4.3478260869565216E-2</v>
      </c>
      <c r="M7699" s="4">
        <f t="shared" si="842"/>
        <v>0.62478260869565216</v>
      </c>
      <c r="N7699" s="4">
        <f t="shared" si="843"/>
        <v>14.37</v>
      </c>
      <c r="O7699">
        <f t="shared" si="844"/>
        <v>5.1287404314544194</v>
      </c>
      <c r="P7699" s="4">
        <f t="shared" si="845"/>
        <v>59.330000000000005</v>
      </c>
      <c r="Q7699" t="str">
        <f t="shared" si="846"/>
        <v>Efficient</v>
      </c>
    </row>
    <row r="7700" spans="1:17" x14ac:dyDescent="0.3">
      <c r="A7700" s="1">
        <v>45577</v>
      </c>
      <c r="B7700" t="s">
        <v>46</v>
      </c>
      <c r="C7700" t="s">
        <v>4</v>
      </c>
      <c r="D7700" t="s">
        <v>9</v>
      </c>
      <c r="E7700" t="s">
        <v>6</v>
      </c>
      <c r="F7700">
        <v>7064</v>
      </c>
      <c r="G7700">
        <v>49</v>
      </c>
      <c r="H7700">
        <v>0</v>
      </c>
      <c r="I7700" s="4">
        <v>178.15</v>
      </c>
      <c r="J7700" s="4">
        <v>0</v>
      </c>
      <c r="K7700" s="2">
        <f t="shared" si="840"/>
        <v>6.9365798414496036E-3</v>
      </c>
      <c r="L7700">
        <f t="shared" si="841"/>
        <v>0</v>
      </c>
      <c r="M7700" s="4">
        <f t="shared" si="842"/>
        <v>3.6357142857142857</v>
      </c>
      <c r="N7700" s="4">
        <f t="shared" si="843"/>
        <v>0</v>
      </c>
      <c r="O7700">
        <f t="shared" si="844"/>
        <v>0</v>
      </c>
      <c r="P7700" s="4">
        <f t="shared" si="845"/>
        <v>-178.15</v>
      </c>
      <c r="Q7700" t="str">
        <f t="shared" si="846"/>
        <v>Inefficient</v>
      </c>
    </row>
    <row r="7701" spans="1:17" x14ac:dyDescent="0.3">
      <c r="A7701" s="1">
        <v>45577</v>
      </c>
      <c r="B7701" t="s">
        <v>46</v>
      </c>
      <c r="C7701" t="s">
        <v>4</v>
      </c>
      <c r="D7701" t="s">
        <v>9</v>
      </c>
      <c r="E7701" t="s">
        <v>7</v>
      </c>
      <c r="F7701">
        <v>4501</v>
      </c>
      <c r="G7701">
        <v>45</v>
      </c>
      <c r="H7701">
        <v>0</v>
      </c>
      <c r="I7701" s="4">
        <v>97.98</v>
      </c>
      <c r="J7701" s="4">
        <v>0</v>
      </c>
      <c r="K7701" s="2">
        <f t="shared" si="840"/>
        <v>9.9977782714952227E-3</v>
      </c>
      <c r="L7701">
        <f t="shared" si="841"/>
        <v>0</v>
      </c>
      <c r="M7701" s="4">
        <f t="shared" si="842"/>
        <v>2.1773333333333333</v>
      </c>
      <c r="N7701" s="4">
        <f t="shared" si="843"/>
        <v>0</v>
      </c>
      <c r="O7701">
        <f t="shared" si="844"/>
        <v>0</v>
      </c>
      <c r="P7701" s="4">
        <f t="shared" si="845"/>
        <v>-97.98</v>
      </c>
      <c r="Q7701" t="str">
        <f t="shared" si="846"/>
        <v>Inefficient</v>
      </c>
    </row>
    <row r="7702" spans="1:17" x14ac:dyDescent="0.3">
      <c r="A7702" s="1">
        <v>45577</v>
      </c>
      <c r="B7702" t="s">
        <v>46</v>
      </c>
      <c r="C7702" t="s">
        <v>4</v>
      </c>
      <c r="D7702" t="s">
        <v>9</v>
      </c>
      <c r="E7702" t="s">
        <v>8</v>
      </c>
      <c r="F7702">
        <v>999</v>
      </c>
      <c r="G7702">
        <v>11</v>
      </c>
      <c r="H7702">
        <v>0</v>
      </c>
      <c r="I7702" s="4">
        <v>28.38</v>
      </c>
      <c r="J7702" s="4">
        <v>0</v>
      </c>
      <c r="K7702" s="2">
        <f t="shared" si="840"/>
        <v>1.1011011011011011E-2</v>
      </c>
      <c r="L7702">
        <f t="shared" si="841"/>
        <v>0</v>
      </c>
      <c r="M7702" s="4">
        <f t="shared" si="842"/>
        <v>2.58</v>
      </c>
      <c r="N7702" s="4">
        <f t="shared" si="843"/>
        <v>0</v>
      </c>
      <c r="O7702">
        <f t="shared" si="844"/>
        <v>0</v>
      </c>
      <c r="P7702" s="4">
        <f t="shared" si="845"/>
        <v>-28.38</v>
      </c>
      <c r="Q7702" t="str">
        <f t="shared" si="846"/>
        <v>Inefficient</v>
      </c>
    </row>
    <row r="7703" spans="1:17" x14ac:dyDescent="0.3">
      <c r="A7703" s="1">
        <v>45577</v>
      </c>
      <c r="B7703" t="s">
        <v>46</v>
      </c>
      <c r="C7703" t="s">
        <v>4</v>
      </c>
      <c r="D7703" t="s">
        <v>10</v>
      </c>
      <c r="E7703" t="s">
        <v>6</v>
      </c>
      <c r="F7703">
        <v>6371</v>
      </c>
      <c r="G7703">
        <v>76</v>
      </c>
      <c r="H7703">
        <v>4</v>
      </c>
      <c r="I7703" s="4">
        <v>184.71</v>
      </c>
      <c r="J7703" s="4">
        <v>241.37</v>
      </c>
      <c r="K7703" s="2">
        <f t="shared" si="840"/>
        <v>1.1929053523779626E-2</v>
      </c>
      <c r="L7703">
        <f t="shared" si="841"/>
        <v>5.2631578947368418E-2</v>
      </c>
      <c r="M7703" s="4">
        <f t="shared" si="842"/>
        <v>2.4303947368421053</v>
      </c>
      <c r="N7703" s="4">
        <f t="shared" si="843"/>
        <v>46.177500000000002</v>
      </c>
      <c r="O7703">
        <f t="shared" si="844"/>
        <v>1.3067511233825997</v>
      </c>
      <c r="P7703" s="4">
        <f t="shared" si="845"/>
        <v>56.66</v>
      </c>
      <c r="Q7703" t="str">
        <f t="shared" si="846"/>
        <v>Inefficient</v>
      </c>
    </row>
    <row r="7704" spans="1:17" x14ac:dyDescent="0.3">
      <c r="A7704" s="1">
        <v>45577</v>
      </c>
      <c r="B7704" t="s">
        <v>46</v>
      </c>
      <c r="C7704" t="s">
        <v>4</v>
      </c>
      <c r="D7704" t="s">
        <v>10</v>
      </c>
      <c r="E7704" t="s">
        <v>7</v>
      </c>
      <c r="F7704">
        <v>6862</v>
      </c>
      <c r="G7704">
        <v>153</v>
      </c>
      <c r="H7704">
        <v>8</v>
      </c>
      <c r="I7704" s="4">
        <v>176.68</v>
      </c>
      <c r="J7704" s="4">
        <v>763.84</v>
      </c>
      <c r="K7704" s="2">
        <f t="shared" si="840"/>
        <v>2.2296706499562811E-2</v>
      </c>
      <c r="L7704">
        <f t="shared" si="841"/>
        <v>5.2287581699346407E-2</v>
      </c>
      <c r="M7704" s="4">
        <f t="shared" si="842"/>
        <v>1.1547712418300653</v>
      </c>
      <c r="N7704" s="4">
        <f t="shared" si="843"/>
        <v>22.085000000000001</v>
      </c>
      <c r="O7704">
        <f t="shared" si="844"/>
        <v>4.3232963549920758</v>
      </c>
      <c r="P7704" s="4">
        <f t="shared" si="845"/>
        <v>587.16000000000008</v>
      </c>
      <c r="Q7704" t="str">
        <f t="shared" si="846"/>
        <v>Efficient</v>
      </c>
    </row>
    <row r="7705" spans="1:17" x14ac:dyDescent="0.3">
      <c r="A7705" s="1">
        <v>45577</v>
      </c>
      <c r="B7705" t="s">
        <v>46</v>
      </c>
      <c r="C7705" t="s">
        <v>4</v>
      </c>
      <c r="D7705" t="s">
        <v>10</v>
      </c>
      <c r="E7705" t="s">
        <v>8</v>
      </c>
      <c r="F7705">
        <v>336</v>
      </c>
      <c r="G7705">
        <v>5</v>
      </c>
      <c r="H7705">
        <v>0</v>
      </c>
      <c r="I7705" s="4">
        <v>5.6</v>
      </c>
      <c r="J7705" s="4">
        <v>0</v>
      </c>
      <c r="K7705" s="2">
        <f t="shared" si="840"/>
        <v>1.488095238095238E-2</v>
      </c>
      <c r="L7705">
        <f t="shared" si="841"/>
        <v>0</v>
      </c>
      <c r="M7705" s="4">
        <f t="shared" si="842"/>
        <v>1.1199999999999999</v>
      </c>
      <c r="N7705" s="4">
        <f t="shared" si="843"/>
        <v>0</v>
      </c>
      <c r="O7705">
        <f t="shared" si="844"/>
        <v>0</v>
      </c>
      <c r="P7705" s="4">
        <f t="shared" si="845"/>
        <v>-5.6</v>
      </c>
      <c r="Q7705" t="str">
        <f t="shared" si="846"/>
        <v>Inefficient</v>
      </c>
    </row>
    <row r="7706" spans="1:17" x14ac:dyDescent="0.3">
      <c r="A7706" s="1">
        <v>45577</v>
      </c>
      <c r="B7706" t="s">
        <v>46</v>
      </c>
      <c r="C7706" t="s">
        <v>11</v>
      </c>
      <c r="D7706" t="s">
        <v>5</v>
      </c>
      <c r="E7706" t="s">
        <v>6</v>
      </c>
      <c r="F7706">
        <v>13828</v>
      </c>
      <c r="G7706">
        <v>688</v>
      </c>
      <c r="H7706">
        <v>62</v>
      </c>
      <c r="I7706" s="4">
        <v>499.08</v>
      </c>
      <c r="J7706" s="4">
        <v>3628.77</v>
      </c>
      <c r="K7706" s="2">
        <f t="shared" si="840"/>
        <v>4.9754122071159965E-2</v>
      </c>
      <c r="L7706">
        <f t="shared" si="841"/>
        <v>9.0116279069767435E-2</v>
      </c>
      <c r="M7706" s="4">
        <f t="shared" si="842"/>
        <v>0.72540697674418597</v>
      </c>
      <c r="N7706" s="4">
        <f t="shared" si="843"/>
        <v>8.0496774193548379</v>
      </c>
      <c r="O7706">
        <f t="shared" si="844"/>
        <v>7.2709184900216401</v>
      </c>
      <c r="P7706" s="4">
        <f t="shared" si="845"/>
        <v>3129.69</v>
      </c>
      <c r="Q7706" t="str">
        <f t="shared" si="846"/>
        <v>Efficient</v>
      </c>
    </row>
    <row r="7707" spans="1:17" x14ac:dyDescent="0.3">
      <c r="A7707" s="1">
        <v>45577</v>
      </c>
      <c r="B7707" t="s">
        <v>46</v>
      </c>
      <c r="C7707" t="s">
        <v>11</v>
      </c>
      <c r="D7707" t="s">
        <v>5</v>
      </c>
      <c r="E7707" t="s">
        <v>7</v>
      </c>
      <c r="F7707">
        <v>1329</v>
      </c>
      <c r="G7707">
        <v>55</v>
      </c>
      <c r="H7707">
        <v>4</v>
      </c>
      <c r="I7707" s="4">
        <v>42.29</v>
      </c>
      <c r="J7707" s="4">
        <v>208.2</v>
      </c>
      <c r="K7707" s="2">
        <f t="shared" si="840"/>
        <v>4.1384499623777278E-2</v>
      </c>
      <c r="L7707">
        <f t="shared" si="841"/>
        <v>7.2727272727272724E-2</v>
      </c>
      <c r="M7707" s="4">
        <f t="shared" si="842"/>
        <v>0.76890909090909088</v>
      </c>
      <c r="N7707" s="4">
        <f t="shared" si="843"/>
        <v>10.5725</v>
      </c>
      <c r="O7707">
        <f t="shared" si="844"/>
        <v>4.9231496807755972</v>
      </c>
      <c r="P7707" s="4">
        <f t="shared" si="845"/>
        <v>165.91</v>
      </c>
      <c r="Q7707" t="str">
        <f t="shared" si="846"/>
        <v>Efficient</v>
      </c>
    </row>
    <row r="7708" spans="1:17" x14ac:dyDescent="0.3">
      <c r="A7708" s="1">
        <v>45577</v>
      </c>
      <c r="B7708" t="s">
        <v>46</v>
      </c>
      <c r="C7708" t="s">
        <v>11</v>
      </c>
      <c r="D7708" t="s">
        <v>5</v>
      </c>
      <c r="E7708" t="s">
        <v>8</v>
      </c>
      <c r="F7708">
        <v>221</v>
      </c>
      <c r="G7708">
        <v>10</v>
      </c>
      <c r="H7708">
        <v>1</v>
      </c>
      <c r="I7708" s="4">
        <v>7.74</v>
      </c>
      <c r="J7708" s="4">
        <v>82.61</v>
      </c>
      <c r="K7708" s="2">
        <f t="shared" si="840"/>
        <v>4.5248868778280542E-2</v>
      </c>
      <c r="L7708">
        <f t="shared" si="841"/>
        <v>0.1</v>
      </c>
      <c r="M7708" s="4">
        <f t="shared" si="842"/>
        <v>0.77400000000000002</v>
      </c>
      <c r="N7708" s="4">
        <f t="shared" si="843"/>
        <v>7.74</v>
      </c>
      <c r="O7708">
        <f t="shared" si="844"/>
        <v>10.67312661498708</v>
      </c>
      <c r="P7708" s="4">
        <f t="shared" si="845"/>
        <v>74.87</v>
      </c>
      <c r="Q7708" t="str">
        <f t="shared" si="846"/>
        <v>Efficient</v>
      </c>
    </row>
    <row r="7709" spans="1:17" x14ac:dyDescent="0.3">
      <c r="A7709" s="1">
        <v>45577</v>
      </c>
      <c r="B7709" t="s">
        <v>46</v>
      </c>
      <c r="C7709" t="s">
        <v>11</v>
      </c>
      <c r="D7709" t="s">
        <v>9</v>
      </c>
      <c r="E7709" t="s">
        <v>6</v>
      </c>
      <c r="F7709">
        <v>14730</v>
      </c>
      <c r="G7709">
        <v>243</v>
      </c>
      <c r="H7709">
        <v>3</v>
      </c>
      <c r="I7709" s="4">
        <v>543.59</v>
      </c>
      <c r="J7709" s="4">
        <v>212.77</v>
      </c>
      <c r="K7709" s="2">
        <f t="shared" si="840"/>
        <v>1.6496945010183301E-2</v>
      </c>
      <c r="L7709">
        <f t="shared" si="841"/>
        <v>1.2345679012345678E-2</v>
      </c>
      <c r="M7709" s="4">
        <f t="shared" si="842"/>
        <v>2.2369958847736626</v>
      </c>
      <c r="N7709" s="4">
        <f t="shared" si="843"/>
        <v>181.19666666666669</v>
      </c>
      <c r="O7709">
        <f t="shared" si="844"/>
        <v>0.39141632480362037</v>
      </c>
      <c r="P7709" s="4">
        <f t="shared" si="845"/>
        <v>-330.82000000000005</v>
      </c>
      <c r="Q7709" t="str">
        <f t="shared" si="846"/>
        <v>Inefficient</v>
      </c>
    </row>
    <row r="7710" spans="1:17" x14ac:dyDescent="0.3">
      <c r="A7710" s="1">
        <v>45577</v>
      </c>
      <c r="B7710" t="s">
        <v>46</v>
      </c>
      <c r="C7710" t="s">
        <v>11</v>
      </c>
      <c r="D7710" t="s">
        <v>9</v>
      </c>
      <c r="E7710" t="s">
        <v>7</v>
      </c>
      <c r="F7710">
        <v>1118</v>
      </c>
      <c r="G7710">
        <v>15</v>
      </c>
      <c r="H7710">
        <v>0</v>
      </c>
      <c r="I7710" s="4">
        <v>20.440000000000001</v>
      </c>
      <c r="J7710" s="4">
        <v>0</v>
      </c>
      <c r="K7710" s="2">
        <f t="shared" si="840"/>
        <v>1.3416815742397137E-2</v>
      </c>
      <c r="L7710">
        <f t="shared" si="841"/>
        <v>0</v>
      </c>
      <c r="M7710" s="4">
        <f t="shared" si="842"/>
        <v>1.3626666666666667</v>
      </c>
      <c r="N7710" s="4">
        <f t="shared" si="843"/>
        <v>0</v>
      </c>
      <c r="O7710">
        <f t="shared" si="844"/>
        <v>0</v>
      </c>
      <c r="P7710" s="4">
        <f t="shared" si="845"/>
        <v>-20.440000000000001</v>
      </c>
      <c r="Q7710" t="str">
        <f t="shared" si="846"/>
        <v>Inefficient</v>
      </c>
    </row>
    <row r="7711" spans="1:17" x14ac:dyDescent="0.3">
      <c r="A7711" s="1">
        <v>45577</v>
      </c>
      <c r="B7711" t="s">
        <v>46</v>
      </c>
      <c r="C7711" t="s">
        <v>11</v>
      </c>
      <c r="D7711" t="s">
        <v>9</v>
      </c>
      <c r="E7711" t="s">
        <v>8</v>
      </c>
      <c r="F7711">
        <v>682</v>
      </c>
      <c r="G7711">
        <v>9</v>
      </c>
      <c r="H7711">
        <v>0</v>
      </c>
      <c r="I7711" s="4">
        <v>11.53</v>
      </c>
      <c r="J7711" s="4">
        <v>0</v>
      </c>
      <c r="K7711" s="2">
        <f t="shared" si="840"/>
        <v>1.3196480938416423E-2</v>
      </c>
      <c r="L7711">
        <f t="shared" si="841"/>
        <v>0</v>
      </c>
      <c r="M7711" s="4">
        <f t="shared" si="842"/>
        <v>1.2811111111111111</v>
      </c>
      <c r="N7711" s="4">
        <f t="shared" si="843"/>
        <v>0</v>
      </c>
      <c r="O7711">
        <f t="shared" si="844"/>
        <v>0</v>
      </c>
      <c r="P7711" s="4">
        <f t="shared" si="845"/>
        <v>-11.53</v>
      </c>
      <c r="Q7711" t="str">
        <f t="shared" si="846"/>
        <v>Inefficient</v>
      </c>
    </row>
    <row r="7712" spans="1:17" x14ac:dyDescent="0.3">
      <c r="A7712" s="1">
        <v>45577</v>
      </c>
      <c r="B7712" t="s">
        <v>46</v>
      </c>
      <c r="C7712" t="s">
        <v>11</v>
      </c>
      <c r="D7712" t="s">
        <v>10</v>
      </c>
      <c r="E7712" t="s">
        <v>6</v>
      </c>
      <c r="F7712">
        <v>12549</v>
      </c>
      <c r="G7712">
        <v>347</v>
      </c>
      <c r="H7712">
        <v>25</v>
      </c>
      <c r="I7712" s="4">
        <v>416.95</v>
      </c>
      <c r="J7712" s="4">
        <v>2131.12</v>
      </c>
      <c r="K7712" s="2">
        <f t="shared" si="840"/>
        <v>2.7651605705633915E-2</v>
      </c>
      <c r="L7712">
        <f t="shared" si="841"/>
        <v>7.2046109510086456E-2</v>
      </c>
      <c r="M7712" s="4">
        <f t="shared" si="842"/>
        <v>1.2015850144092219</v>
      </c>
      <c r="N7712" s="4">
        <f t="shared" si="843"/>
        <v>16.678000000000001</v>
      </c>
      <c r="O7712">
        <f t="shared" si="844"/>
        <v>5.1112123755846026</v>
      </c>
      <c r="P7712" s="4">
        <f t="shared" si="845"/>
        <v>1714.1699999999998</v>
      </c>
      <c r="Q7712" t="str">
        <f t="shared" si="846"/>
        <v>Efficient</v>
      </c>
    </row>
    <row r="7713" spans="1:17" x14ac:dyDescent="0.3">
      <c r="A7713" s="1">
        <v>45577</v>
      </c>
      <c r="B7713" t="s">
        <v>46</v>
      </c>
      <c r="C7713" t="s">
        <v>11</v>
      </c>
      <c r="D7713" t="s">
        <v>10</v>
      </c>
      <c r="E7713" t="s">
        <v>7</v>
      </c>
      <c r="F7713">
        <v>844</v>
      </c>
      <c r="G7713">
        <v>9</v>
      </c>
      <c r="H7713">
        <v>0</v>
      </c>
      <c r="I7713" s="4">
        <v>24.8</v>
      </c>
      <c r="J7713" s="4">
        <v>0</v>
      </c>
      <c r="K7713" s="2">
        <f t="shared" si="840"/>
        <v>1.066350710900474E-2</v>
      </c>
      <c r="L7713">
        <f t="shared" si="841"/>
        <v>0</v>
      </c>
      <c r="M7713" s="4">
        <f t="shared" si="842"/>
        <v>2.7555555555555555</v>
      </c>
      <c r="N7713" s="4">
        <f t="shared" si="843"/>
        <v>0</v>
      </c>
      <c r="O7713">
        <f t="shared" si="844"/>
        <v>0</v>
      </c>
      <c r="P7713" s="4">
        <f t="shared" si="845"/>
        <v>-24.8</v>
      </c>
      <c r="Q7713" t="str">
        <f t="shared" si="846"/>
        <v>Inefficient</v>
      </c>
    </row>
    <row r="7714" spans="1:17" x14ac:dyDescent="0.3">
      <c r="A7714" s="1">
        <v>45577</v>
      </c>
      <c r="B7714" t="s">
        <v>46</v>
      </c>
      <c r="C7714" t="s">
        <v>11</v>
      </c>
      <c r="D7714" t="s">
        <v>10</v>
      </c>
      <c r="E7714" t="s">
        <v>8</v>
      </c>
      <c r="F7714">
        <v>855</v>
      </c>
      <c r="G7714">
        <v>22</v>
      </c>
      <c r="H7714">
        <v>1</v>
      </c>
      <c r="I7714" s="4">
        <v>20.260000000000002</v>
      </c>
      <c r="J7714" s="4">
        <v>77.56</v>
      </c>
      <c r="K7714" s="2">
        <f t="shared" si="840"/>
        <v>2.5730994152046785E-2</v>
      </c>
      <c r="L7714">
        <f t="shared" si="841"/>
        <v>4.5454545454545456E-2</v>
      </c>
      <c r="M7714" s="4">
        <f t="shared" si="842"/>
        <v>0.92090909090909101</v>
      </c>
      <c r="N7714" s="4">
        <f t="shared" si="843"/>
        <v>20.260000000000002</v>
      </c>
      <c r="O7714">
        <f t="shared" si="844"/>
        <v>3.8282329713721617</v>
      </c>
      <c r="P7714" s="4">
        <f t="shared" si="845"/>
        <v>57.3</v>
      </c>
      <c r="Q7714" t="str">
        <f t="shared" si="846"/>
        <v>Efficient</v>
      </c>
    </row>
    <row r="7715" spans="1:17" x14ac:dyDescent="0.3">
      <c r="A7715" s="1">
        <v>45577</v>
      </c>
      <c r="B7715" t="s">
        <v>46</v>
      </c>
      <c r="C7715" t="s">
        <v>12</v>
      </c>
      <c r="D7715" t="s">
        <v>5</v>
      </c>
      <c r="E7715" t="s">
        <v>6</v>
      </c>
      <c r="F7715">
        <v>2591</v>
      </c>
      <c r="G7715">
        <v>60</v>
      </c>
      <c r="H7715">
        <v>4</v>
      </c>
      <c r="I7715" s="4">
        <v>87.68</v>
      </c>
      <c r="J7715" s="4">
        <v>251.72</v>
      </c>
      <c r="K7715" s="2">
        <f t="shared" si="840"/>
        <v>2.3157082207641837E-2</v>
      </c>
      <c r="L7715">
        <f t="shared" si="841"/>
        <v>6.6666666666666666E-2</v>
      </c>
      <c r="M7715" s="4">
        <f t="shared" si="842"/>
        <v>1.4613333333333334</v>
      </c>
      <c r="N7715" s="4">
        <f t="shared" si="843"/>
        <v>21.92</v>
      </c>
      <c r="O7715">
        <f t="shared" si="844"/>
        <v>2.8708941605839415</v>
      </c>
      <c r="P7715" s="4">
        <f t="shared" si="845"/>
        <v>164.04</v>
      </c>
      <c r="Q7715" t="str">
        <f t="shared" si="846"/>
        <v>Inefficient</v>
      </c>
    </row>
    <row r="7716" spans="1:17" x14ac:dyDescent="0.3">
      <c r="A7716" s="1">
        <v>45577</v>
      </c>
      <c r="B7716" t="s">
        <v>46</v>
      </c>
      <c r="C7716" t="s">
        <v>12</v>
      </c>
      <c r="D7716" t="s">
        <v>5</v>
      </c>
      <c r="E7716" t="s">
        <v>7</v>
      </c>
      <c r="F7716">
        <v>10974</v>
      </c>
      <c r="G7716">
        <v>543</v>
      </c>
      <c r="H7716">
        <v>55</v>
      </c>
      <c r="I7716" s="4">
        <v>184.94</v>
      </c>
      <c r="J7716" s="4">
        <v>3232.89</v>
      </c>
      <c r="K7716" s="2">
        <f t="shared" si="840"/>
        <v>4.9480590486604699E-2</v>
      </c>
      <c r="L7716">
        <f t="shared" si="841"/>
        <v>0.10128913443830571</v>
      </c>
      <c r="M7716" s="4">
        <f t="shared" si="842"/>
        <v>0.34058931860036834</v>
      </c>
      <c r="N7716" s="4">
        <f t="shared" si="843"/>
        <v>3.3625454545454545</v>
      </c>
      <c r="O7716">
        <f t="shared" si="844"/>
        <v>17.48075051368011</v>
      </c>
      <c r="P7716" s="4">
        <f t="shared" si="845"/>
        <v>3047.95</v>
      </c>
      <c r="Q7716" t="str">
        <f t="shared" si="846"/>
        <v>Efficient</v>
      </c>
    </row>
    <row r="7717" spans="1:17" x14ac:dyDescent="0.3">
      <c r="A7717" s="1">
        <v>45577</v>
      </c>
      <c r="B7717" t="s">
        <v>46</v>
      </c>
      <c r="C7717" t="s">
        <v>12</v>
      </c>
      <c r="D7717" t="s">
        <v>5</v>
      </c>
      <c r="E7717" t="s">
        <v>8</v>
      </c>
      <c r="F7717">
        <v>5006</v>
      </c>
      <c r="G7717">
        <v>141</v>
      </c>
      <c r="H7717">
        <v>15</v>
      </c>
      <c r="I7717" s="4">
        <v>161.84</v>
      </c>
      <c r="J7717" s="4">
        <v>955.87</v>
      </c>
      <c r="K7717" s="2">
        <f t="shared" si="840"/>
        <v>2.8166200559328804E-2</v>
      </c>
      <c r="L7717">
        <f t="shared" si="841"/>
        <v>0.10638297872340426</v>
      </c>
      <c r="M7717" s="4">
        <f t="shared" si="842"/>
        <v>1.1478014184397163</v>
      </c>
      <c r="N7717" s="4">
        <f t="shared" si="843"/>
        <v>10.789333333333333</v>
      </c>
      <c r="O7717">
        <f t="shared" si="844"/>
        <v>5.9062654473554126</v>
      </c>
      <c r="P7717" s="4">
        <f t="shared" si="845"/>
        <v>794.03</v>
      </c>
      <c r="Q7717" t="str">
        <f t="shared" si="846"/>
        <v>Efficient</v>
      </c>
    </row>
    <row r="7718" spans="1:17" x14ac:dyDescent="0.3">
      <c r="A7718" s="1">
        <v>45577</v>
      </c>
      <c r="B7718" t="s">
        <v>46</v>
      </c>
      <c r="C7718" t="s">
        <v>12</v>
      </c>
      <c r="D7718" t="s">
        <v>9</v>
      </c>
      <c r="E7718" t="s">
        <v>6</v>
      </c>
      <c r="F7718">
        <v>2436</v>
      </c>
      <c r="G7718">
        <v>18</v>
      </c>
      <c r="H7718">
        <v>0</v>
      </c>
      <c r="I7718" s="4">
        <v>73.52</v>
      </c>
      <c r="J7718" s="4">
        <v>0</v>
      </c>
      <c r="K7718" s="2">
        <f t="shared" si="840"/>
        <v>7.3891625615763543E-3</v>
      </c>
      <c r="L7718">
        <f t="shared" si="841"/>
        <v>0</v>
      </c>
      <c r="M7718" s="4">
        <f t="shared" si="842"/>
        <v>4.0844444444444443</v>
      </c>
      <c r="N7718" s="4">
        <f t="shared" si="843"/>
        <v>0</v>
      </c>
      <c r="O7718">
        <f t="shared" si="844"/>
        <v>0</v>
      </c>
      <c r="P7718" s="4">
        <f t="shared" si="845"/>
        <v>-73.52</v>
      </c>
      <c r="Q7718" t="str">
        <f t="shared" si="846"/>
        <v>Inefficient</v>
      </c>
    </row>
    <row r="7719" spans="1:17" x14ac:dyDescent="0.3">
      <c r="A7719" s="1">
        <v>45577</v>
      </c>
      <c r="B7719" t="s">
        <v>46</v>
      </c>
      <c r="C7719" t="s">
        <v>12</v>
      </c>
      <c r="D7719" t="s">
        <v>9</v>
      </c>
      <c r="E7719" t="s">
        <v>7</v>
      </c>
      <c r="F7719">
        <v>7718</v>
      </c>
      <c r="G7719">
        <v>141</v>
      </c>
      <c r="H7719">
        <v>5</v>
      </c>
      <c r="I7719" s="4">
        <v>114.13</v>
      </c>
      <c r="J7719" s="4">
        <v>370.93</v>
      </c>
      <c r="K7719" s="2">
        <f t="shared" si="840"/>
        <v>1.8268981601451153E-2</v>
      </c>
      <c r="L7719">
        <f t="shared" si="841"/>
        <v>3.5460992907801421E-2</v>
      </c>
      <c r="M7719" s="4">
        <f t="shared" si="842"/>
        <v>0.80943262411347516</v>
      </c>
      <c r="N7719" s="4">
        <f t="shared" si="843"/>
        <v>22.826000000000001</v>
      </c>
      <c r="O7719">
        <f t="shared" si="844"/>
        <v>3.2500657145360554</v>
      </c>
      <c r="P7719" s="4">
        <f t="shared" si="845"/>
        <v>256.8</v>
      </c>
      <c r="Q7719" t="str">
        <f t="shared" si="846"/>
        <v>Inefficient</v>
      </c>
    </row>
    <row r="7720" spans="1:17" x14ac:dyDescent="0.3">
      <c r="A7720" s="1">
        <v>45577</v>
      </c>
      <c r="B7720" t="s">
        <v>46</v>
      </c>
      <c r="C7720" t="s">
        <v>12</v>
      </c>
      <c r="D7720" t="s">
        <v>9</v>
      </c>
      <c r="E7720" t="s">
        <v>8</v>
      </c>
      <c r="F7720">
        <v>3209</v>
      </c>
      <c r="G7720">
        <v>47</v>
      </c>
      <c r="H7720">
        <v>1</v>
      </c>
      <c r="I7720" s="4">
        <v>102.11</v>
      </c>
      <c r="J7720" s="4">
        <v>71.03</v>
      </c>
      <c r="K7720" s="2">
        <f t="shared" si="840"/>
        <v>1.4646307260828918E-2</v>
      </c>
      <c r="L7720">
        <f t="shared" si="841"/>
        <v>2.1276595744680851E-2</v>
      </c>
      <c r="M7720" s="4">
        <f t="shared" si="842"/>
        <v>2.1725531914893619</v>
      </c>
      <c r="N7720" s="4">
        <f t="shared" si="843"/>
        <v>102.11</v>
      </c>
      <c r="O7720">
        <f t="shared" si="844"/>
        <v>0.69562236803447264</v>
      </c>
      <c r="P7720" s="4">
        <f t="shared" si="845"/>
        <v>-31.08</v>
      </c>
      <c r="Q7720" t="str">
        <f t="shared" si="846"/>
        <v>Inefficient</v>
      </c>
    </row>
    <row r="7721" spans="1:17" x14ac:dyDescent="0.3">
      <c r="A7721" s="1">
        <v>45577</v>
      </c>
      <c r="B7721" t="s">
        <v>46</v>
      </c>
      <c r="C7721" t="s">
        <v>12</v>
      </c>
      <c r="D7721" t="s">
        <v>10</v>
      </c>
      <c r="E7721" t="s">
        <v>6</v>
      </c>
      <c r="F7721">
        <v>2984</v>
      </c>
      <c r="G7721">
        <v>67</v>
      </c>
      <c r="H7721">
        <v>2</v>
      </c>
      <c r="I7721" s="4">
        <v>44.46</v>
      </c>
      <c r="J7721" s="4">
        <v>199.69</v>
      </c>
      <c r="K7721" s="2">
        <f t="shared" si="840"/>
        <v>2.2453083109919572E-2</v>
      </c>
      <c r="L7721">
        <f t="shared" si="841"/>
        <v>2.9850746268656716E-2</v>
      </c>
      <c r="M7721" s="4">
        <f t="shared" si="842"/>
        <v>0.66358208955223885</v>
      </c>
      <c r="N7721" s="4">
        <f t="shared" si="843"/>
        <v>22.23</v>
      </c>
      <c r="O7721">
        <f t="shared" si="844"/>
        <v>4.4914529914529915</v>
      </c>
      <c r="P7721" s="4">
        <f t="shared" si="845"/>
        <v>155.22999999999999</v>
      </c>
      <c r="Q7721" t="str">
        <f t="shared" si="846"/>
        <v>Efficient</v>
      </c>
    </row>
    <row r="7722" spans="1:17" x14ac:dyDescent="0.3">
      <c r="A7722" s="1">
        <v>45577</v>
      </c>
      <c r="B7722" t="s">
        <v>46</v>
      </c>
      <c r="C7722" t="s">
        <v>12</v>
      </c>
      <c r="D7722" t="s">
        <v>10</v>
      </c>
      <c r="E7722" t="s">
        <v>7</v>
      </c>
      <c r="F7722">
        <v>8741</v>
      </c>
      <c r="G7722">
        <v>99</v>
      </c>
      <c r="H7722">
        <v>4</v>
      </c>
      <c r="I7722" s="4">
        <v>301.42</v>
      </c>
      <c r="J7722" s="4">
        <v>221.2</v>
      </c>
      <c r="K7722" s="2">
        <f t="shared" si="840"/>
        <v>1.1325935247683331E-2</v>
      </c>
      <c r="L7722">
        <f t="shared" si="841"/>
        <v>4.0404040404040407E-2</v>
      </c>
      <c r="M7722" s="4">
        <f t="shared" si="842"/>
        <v>3.0446464646464646</v>
      </c>
      <c r="N7722" s="4">
        <f t="shared" si="843"/>
        <v>75.355000000000004</v>
      </c>
      <c r="O7722">
        <f t="shared" si="844"/>
        <v>0.73385973060845322</v>
      </c>
      <c r="P7722" s="4">
        <f t="shared" si="845"/>
        <v>-80.220000000000027</v>
      </c>
      <c r="Q7722" t="str">
        <f t="shared" si="846"/>
        <v>Inefficient</v>
      </c>
    </row>
    <row r="7723" spans="1:17" x14ac:dyDescent="0.3">
      <c r="A7723" s="1">
        <v>45577</v>
      </c>
      <c r="B7723" t="s">
        <v>46</v>
      </c>
      <c r="C7723" t="s">
        <v>12</v>
      </c>
      <c r="D7723" t="s">
        <v>10</v>
      </c>
      <c r="E7723" t="s">
        <v>8</v>
      </c>
      <c r="F7723">
        <v>5418</v>
      </c>
      <c r="G7723">
        <v>65</v>
      </c>
      <c r="H7723">
        <v>1</v>
      </c>
      <c r="I7723" s="4">
        <v>76.459999999999994</v>
      </c>
      <c r="J7723" s="4">
        <v>82.97</v>
      </c>
      <c r="K7723" s="2">
        <f t="shared" si="840"/>
        <v>1.199704688076781E-2</v>
      </c>
      <c r="L7723">
        <f t="shared" si="841"/>
        <v>1.5384615384615385E-2</v>
      </c>
      <c r="M7723" s="4">
        <f t="shared" si="842"/>
        <v>1.1763076923076923</v>
      </c>
      <c r="N7723" s="4">
        <f t="shared" si="843"/>
        <v>76.459999999999994</v>
      </c>
      <c r="O7723">
        <f t="shared" si="844"/>
        <v>1.0851425582003662</v>
      </c>
      <c r="P7723" s="4">
        <f t="shared" si="845"/>
        <v>6.5100000000000051</v>
      </c>
      <c r="Q7723" t="str">
        <f t="shared" si="846"/>
        <v>Inefficient</v>
      </c>
    </row>
    <row r="7724" spans="1:17" x14ac:dyDescent="0.3">
      <c r="A7724" s="1">
        <v>45578</v>
      </c>
      <c r="B7724" t="s">
        <v>46</v>
      </c>
      <c r="C7724" t="s">
        <v>4</v>
      </c>
      <c r="D7724" t="s">
        <v>5</v>
      </c>
      <c r="E7724" t="s">
        <v>6</v>
      </c>
      <c r="F7724">
        <v>7453</v>
      </c>
      <c r="G7724">
        <v>300</v>
      </c>
      <c r="H7724">
        <v>31</v>
      </c>
      <c r="I7724" s="4">
        <v>245.94</v>
      </c>
      <c r="J7724" s="4">
        <v>1794.4</v>
      </c>
      <c r="K7724" s="2">
        <f t="shared" si="840"/>
        <v>4.025224741714746E-2</v>
      </c>
      <c r="L7724">
        <f t="shared" si="841"/>
        <v>0.10333333333333333</v>
      </c>
      <c r="M7724" s="4">
        <f t="shared" si="842"/>
        <v>0.81979999999999997</v>
      </c>
      <c r="N7724" s="4">
        <f t="shared" si="843"/>
        <v>7.9335483870967742</v>
      </c>
      <c r="O7724">
        <f t="shared" si="844"/>
        <v>7.2960884768642762</v>
      </c>
      <c r="P7724" s="4">
        <f t="shared" si="845"/>
        <v>1548.46</v>
      </c>
      <c r="Q7724" t="str">
        <f t="shared" si="846"/>
        <v>Efficient</v>
      </c>
    </row>
    <row r="7725" spans="1:17" x14ac:dyDescent="0.3">
      <c r="A7725" s="1">
        <v>45578</v>
      </c>
      <c r="B7725" t="s">
        <v>46</v>
      </c>
      <c r="C7725" t="s">
        <v>4</v>
      </c>
      <c r="D7725" t="s">
        <v>5</v>
      </c>
      <c r="E7725" t="s">
        <v>7</v>
      </c>
      <c r="F7725">
        <v>2815</v>
      </c>
      <c r="G7725">
        <v>133</v>
      </c>
      <c r="H7725">
        <v>13</v>
      </c>
      <c r="I7725" s="4">
        <v>93.75</v>
      </c>
      <c r="J7725" s="4">
        <v>914.78</v>
      </c>
      <c r="K7725" s="2">
        <f t="shared" si="840"/>
        <v>4.7246891651865006E-2</v>
      </c>
      <c r="L7725">
        <f t="shared" si="841"/>
        <v>9.7744360902255634E-2</v>
      </c>
      <c r="M7725" s="4">
        <f t="shared" si="842"/>
        <v>0.70488721804511278</v>
      </c>
      <c r="N7725" s="4">
        <f t="shared" si="843"/>
        <v>7.2115384615384617</v>
      </c>
      <c r="O7725">
        <f t="shared" si="844"/>
        <v>9.7576533333333337</v>
      </c>
      <c r="P7725" s="4">
        <f t="shared" si="845"/>
        <v>821.03</v>
      </c>
      <c r="Q7725" t="str">
        <f t="shared" si="846"/>
        <v>Efficient</v>
      </c>
    </row>
    <row r="7726" spans="1:17" x14ac:dyDescent="0.3">
      <c r="A7726" s="1">
        <v>45578</v>
      </c>
      <c r="B7726" t="s">
        <v>46</v>
      </c>
      <c r="C7726" t="s">
        <v>4</v>
      </c>
      <c r="D7726" t="s">
        <v>5</v>
      </c>
      <c r="E7726" t="s">
        <v>8</v>
      </c>
      <c r="F7726">
        <v>435</v>
      </c>
      <c r="G7726">
        <v>12</v>
      </c>
      <c r="H7726">
        <v>1</v>
      </c>
      <c r="I7726" s="4">
        <v>11.2</v>
      </c>
      <c r="J7726" s="4">
        <v>79.040000000000006</v>
      </c>
      <c r="K7726" s="2">
        <f t="shared" si="840"/>
        <v>2.7586206896551724E-2</v>
      </c>
      <c r="L7726">
        <f t="shared" si="841"/>
        <v>8.3333333333333329E-2</v>
      </c>
      <c r="M7726" s="4">
        <f t="shared" si="842"/>
        <v>0.93333333333333324</v>
      </c>
      <c r="N7726" s="4">
        <f t="shared" si="843"/>
        <v>11.2</v>
      </c>
      <c r="O7726">
        <f t="shared" si="844"/>
        <v>7.0571428571428578</v>
      </c>
      <c r="P7726" s="4">
        <f t="shared" si="845"/>
        <v>67.84</v>
      </c>
      <c r="Q7726" t="str">
        <f t="shared" si="846"/>
        <v>Efficient</v>
      </c>
    </row>
    <row r="7727" spans="1:17" x14ac:dyDescent="0.3">
      <c r="A7727" s="1">
        <v>45578</v>
      </c>
      <c r="B7727" t="s">
        <v>46</v>
      </c>
      <c r="C7727" t="s">
        <v>4</v>
      </c>
      <c r="D7727" t="s">
        <v>9</v>
      </c>
      <c r="E7727" t="s">
        <v>6</v>
      </c>
      <c r="F7727">
        <v>6765</v>
      </c>
      <c r="G7727">
        <v>109</v>
      </c>
      <c r="H7727">
        <v>3</v>
      </c>
      <c r="I7727" s="4">
        <v>165.51</v>
      </c>
      <c r="J7727" s="4">
        <v>189.12</v>
      </c>
      <c r="K7727" s="2">
        <f t="shared" si="840"/>
        <v>1.6112342941611235E-2</v>
      </c>
      <c r="L7727">
        <f t="shared" si="841"/>
        <v>2.7522935779816515E-2</v>
      </c>
      <c r="M7727" s="4">
        <f t="shared" si="842"/>
        <v>1.5184403669724771</v>
      </c>
      <c r="N7727" s="4">
        <f t="shared" si="843"/>
        <v>55.169999999999995</v>
      </c>
      <c r="O7727">
        <f t="shared" si="844"/>
        <v>1.1426499909371035</v>
      </c>
      <c r="P7727" s="4">
        <f t="shared" si="845"/>
        <v>23.610000000000014</v>
      </c>
      <c r="Q7727" t="str">
        <f t="shared" si="846"/>
        <v>Inefficient</v>
      </c>
    </row>
    <row r="7728" spans="1:17" x14ac:dyDescent="0.3">
      <c r="A7728" s="1">
        <v>45578</v>
      </c>
      <c r="B7728" t="s">
        <v>46</v>
      </c>
      <c r="C7728" t="s">
        <v>4</v>
      </c>
      <c r="D7728" t="s">
        <v>9</v>
      </c>
      <c r="E7728" t="s">
        <v>7</v>
      </c>
      <c r="F7728">
        <v>4172</v>
      </c>
      <c r="G7728">
        <v>26</v>
      </c>
      <c r="H7728">
        <v>0</v>
      </c>
      <c r="I7728" s="4">
        <v>141.36000000000001</v>
      </c>
      <c r="J7728" s="4">
        <v>0</v>
      </c>
      <c r="K7728" s="2">
        <f t="shared" si="840"/>
        <v>6.2320230105465009E-3</v>
      </c>
      <c r="L7728">
        <f t="shared" si="841"/>
        <v>0</v>
      </c>
      <c r="M7728" s="4">
        <f t="shared" si="842"/>
        <v>5.4369230769230779</v>
      </c>
      <c r="N7728" s="4">
        <f t="shared" si="843"/>
        <v>0</v>
      </c>
      <c r="O7728">
        <f t="shared" si="844"/>
        <v>0</v>
      </c>
      <c r="P7728" s="4">
        <f t="shared" si="845"/>
        <v>-141.36000000000001</v>
      </c>
      <c r="Q7728" t="str">
        <f t="shared" si="846"/>
        <v>Inefficient</v>
      </c>
    </row>
    <row r="7729" spans="1:17" x14ac:dyDescent="0.3">
      <c r="A7729" s="1">
        <v>45578</v>
      </c>
      <c r="B7729" t="s">
        <v>46</v>
      </c>
      <c r="C7729" t="s">
        <v>4</v>
      </c>
      <c r="D7729" t="s">
        <v>9</v>
      </c>
      <c r="E7729" t="s">
        <v>8</v>
      </c>
      <c r="F7729">
        <v>314</v>
      </c>
      <c r="G7729">
        <v>3</v>
      </c>
      <c r="H7729">
        <v>0</v>
      </c>
      <c r="I7729" s="4">
        <v>6.63</v>
      </c>
      <c r="J7729" s="4">
        <v>0</v>
      </c>
      <c r="K7729" s="2">
        <f t="shared" si="840"/>
        <v>9.5541401273885346E-3</v>
      </c>
      <c r="L7729">
        <f t="shared" si="841"/>
        <v>0</v>
      </c>
      <c r="M7729" s="4">
        <f t="shared" si="842"/>
        <v>2.21</v>
      </c>
      <c r="N7729" s="4">
        <f t="shared" si="843"/>
        <v>0</v>
      </c>
      <c r="O7729">
        <f t="shared" si="844"/>
        <v>0</v>
      </c>
      <c r="P7729" s="4">
        <f t="shared" si="845"/>
        <v>-6.63</v>
      </c>
      <c r="Q7729" t="str">
        <f t="shared" si="846"/>
        <v>Inefficient</v>
      </c>
    </row>
    <row r="7730" spans="1:17" x14ac:dyDescent="0.3">
      <c r="A7730" s="1">
        <v>45578</v>
      </c>
      <c r="B7730" t="s">
        <v>46</v>
      </c>
      <c r="C7730" t="s">
        <v>4</v>
      </c>
      <c r="D7730" t="s">
        <v>10</v>
      </c>
      <c r="E7730" t="s">
        <v>6</v>
      </c>
      <c r="F7730">
        <v>8320</v>
      </c>
      <c r="G7730">
        <v>245</v>
      </c>
      <c r="H7730">
        <v>16</v>
      </c>
      <c r="I7730" s="4">
        <v>274.2</v>
      </c>
      <c r="J7730" s="4">
        <v>1279.95</v>
      </c>
      <c r="K7730" s="2">
        <f t="shared" si="840"/>
        <v>2.9447115384615384E-2</v>
      </c>
      <c r="L7730">
        <f t="shared" si="841"/>
        <v>6.5306122448979598E-2</v>
      </c>
      <c r="M7730" s="4">
        <f t="shared" si="842"/>
        <v>1.1191836734693876</v>
      </c>
      <c r="N7730" s="4">
        <f t="shared" si="843"/>
        <v>17.137499999999999</v>
      </c>
      <c r="O7730">
        <f t="shared" si="844"/>
        <v>4.6679431072210074</v>
      </c>
      <c r="P7730" s="4">
        <f t="shared" si="845"/>
        <v>1005.75</v>
      </c>
      <c r="Q7730" t="str">
        <f t="shared" si="846"/>
        <v>Efficient</v>
      </c>
    </row>
    <row r="7731" spans="1:17" x14ac:dyDescent="0.3">
      <c r="A7731" s="1">
        <v>45578</v>
      </c>
      <c r="B7731" t="s">
        <v>46</v>
      </c>
      <c r="C7731" t="s">
        <v>4</v>
      </c>
      <c r="D7731" t="s">
        <v>10</v>
      </c>
      <c r="E7731" t="s">
        <v>7</v>
      </c>
      <c r="F7731">
        <v>5554</v>
      </c>
      <c r="G7731">
        <v>101</v>
      </c>
      <c r="H7731">
        <v>4</v>
      </c>
      <c r="I7731" s="4">
        <v>210.2</v>
      </c>
      <c r="J7731" s="4">
        <v>289.33999999999997</v>
      </c>
      <c r="K7731" s="2">
        <f t="shared" si="840"/>
        <v>1.8185091825711198E-2</v>
      </c>
      <c r="L7731">
        <f t="shared" si="841"/>
        <v>3.9603960396039604E-2</v>
      </c>
      <c r="M7731" s="4">
        <f t="shared" si="842"/>
        <v>2.0811881188118813</v>
      </c>
      <c r="N7731" s="4">
        <f t="shared" si="843"/>
        <v>52.55</v>
      </c>
      <c r="O7731">
        <f t="shared" si="844"/>
        <v>1.3764985727878212</v>
      </c>
      <c r="P7731" s="4">
        <f t="shared" si="845"/>
        <v>79.139999999999986</v>
      </c>
      <c r="Q7731" t="str">
        <f t="shared" si="846"/>
        <v>Inefficient</v>
      </c>
    </row>
    <row r="7732" spans="1:17" x14ac:dyDescent="0.3">
      <c r="A7732" s="1">
        <v>45578</v>
      </c>
      <c r="B7732" t="s">
        <v>46</v>
      </c>
      <c r="C7732" t="s">
        <v>4</v>
      </c>
      <c r="D7732" t="s">
        <v>10</v>
      </c>
      <c r="E7732" t="s">
        <v>8</v>
      </c>
      <c r="F7732">
        <v>293</v>
      </c>
      <c r="G7732">
        <v>8</v>
      </c>
      <c r="H7732">
        <v>0</v>
      </c>
      <c r="I7732" s="4">
        <v>6.66</v>
      </c>
      <c r="J7732" s="4">
        <v>0</v>
      </c>
      <c r="K7732" s="2">
        <f t="shared" si="840"/>
        <v>2.7303754266211604E-2</v>
      </c>
      <c r="L7732">
        <f t="shared" si="841"/>
        <v>0</v>
      </c>
      <c r="M7732" s="4">
        <f t="shared" si="842"/>
        <v>0.83250000000000002</v>
      </c>
      <c r="N7732" s="4">
        <f t="shared" si="843"/>
        <v>0</v>
      </c>
      <c r="O7732">
        <f t="shared" si="844"/>
        <v>0</v>
      </c>
      <c r="P7732" s="4">
        <f t="shared" si="845"/>
        <v>-6.66</v>
      </c>
      <c r="Q7732" t="str">
        <f t="shared" si="846"/>
        <v>Inefficient</v>
      </c>
    </row>
    <row r="7733" spans="1:17" x14ac:dyDescent="0.3">
      <c r="A7733" s="1">
        <v>45578</v>
      </c>
      <c r="B7733" t="s">
        <v>46</v>
      </c>
      <c r="C7733" t="s">
        <v>11</v>
      </c>
      <c r="D7733" t="s">
        <v>5</v>
      </c>
      <c r="E7733" t="s">
        <v>6</v>
      </c>
      <c r="F7733">
        <v>10632</v>
      </c>
      <c r="G7733">
        <v>398</v>
      </c>
      <c r="H7733">
        <v>29</v>
      </c>
      <c r="I7733" s="4">
        <v>354.89</v>
      </c>
      <c r="J7733" s="4">
        <v>2169.96</v>
      </c>
      <c r="K7733" s="2">
        <f t="shared" si="840"/>
        <v>3.7434161023325807E-2</v>
      </c>
      <c r="L7733">
        <f t="shared" si="841"/>
        <v>7.2864321608040197E-2</v>
      </c>
      <c r="M7733" s="4">
        <f t="shared" si="842"/>
        <v>0.89168341708542709</v>
      </c>
      <c r="N7733" s="4">
        <f t="shared" si="843"/>
        <v>12.237586206896552</v>
      </c>
      <c r="O7733">
        <f t="shared" si="844"/>
        <v>6.114458001070755</v>
      </c>
      <c r="P7733" s="4">
        <f t="shared" si="845"/>
        <v>1815.0700000000002</v>
      </c>
      <c r="Q7733" t="str">
        <f t="shared" si="846"/>
        <v>Efficient</v>
      </c>
    </row>
    <row r="7734" spans="1:17" x14ac:dyDescent="0.3">
      <c r="A7734" s="1">
        <v>45578</v>
      </c>
      <c r="B7734" t="s">
        <v>46</v>
      </c>
      <c r="C7734" t="s">
        <v>11</v>
      </c>
      <c r="D7734" t="s">
        <v>5</v>
      </c>
      <c r="E7734" t="s">
        <v>7</v>
      </c>
      <c r="F7734">
        <v>1325</v>
      </c>
      <c r="G7734">
        <v>56</v>
      </c>
      <c r="H7734">
        <v>4</v>
      </c>
      <c r="I7734" s="4">
        <v>18.84</v>
      </c>
      <c r="J7734" s="4">
        <v>297.83</v>
      </c>
      <c r="K7734" s="2">
        <f t="shared" si="840"/>
        <v>4.226415094339623E-2</v>
      </c>
      <c r="L7734">
        <f t="shared" si="841"/>
        <v>7.1428571428571425E-2</v>
      </c>
      <c r="M7734" s="4">
        <f t="shared" si="842"/>
        <v>0.33642857142857141</v>
      </c>
      <c r="N7734" s="4">
        <f t="shared" si="843"/>
        <v>4.71</v>
      </c>
      <c r="O7734">
        <f t="shared" si="844"/>
        <v>15.808386411889597</v>
      </c>
      <c r="P7734" s="4">
        <f t="shared" si="845"/>
        <v>278.99</v>
      </c>
      <c r="Q7734" t="str">
        <f t="shared" si="846"/>
        <v>Efficient</v>
      </c>
    </row>
    <row r="7735" spans="1:17" x14ac:dyDescent="0.3">
      <c r="A7735" s="1">
        <v>45578</v>
      </c>
      <c r="B7735" t="s">
        <v>46</v>
      </c>
      <c r="C7735" t="s">
        <v>11</v>
      </c>
      <c r="D7735" t="s">
        <v>5</v>
      </c>
      <c r="E7735" t="s">
        <v>8</v>
      </c>
      <c r="F7735">
        <v>441</v>
      </c>
      <c r="G7735">
        <v>19</v>
      </c>
      <c r="H7735">
        <v>2</v>
      </c>
      <c r="I7735" s="4">
        <v>6.55</v>
      </c>
      <c r="J7735" s="4">
        <v>193.8</v>
      </c>
      <c r="K7735" s="2">
        <f t="shared" si="840"/>
        <v>4.3083900226757371E-2</v>
      </c>
      <c r="L7735">
        <f t="shared" si="841"/>
        <v>0.10526315789473684</v>
      </c>
      <c r="M7735" s="4">
        <f t="shared" si="842"/>
        <v>0.34473684210526317</v>
      </c>
      <c r="N7735" s="4">
        <f t="shared" si="843"/>
        <v>3.2749999999999999</v>
      </c>
      <c r="O7735">
        <f t="shared" si="844"/>
        <v>29.587786259541986</v>
      </c>
      <c r="P7735" s="4">
        <f t="shared" si="845"/>
        <v>187.25</v>
      </c>
      <c r="Q7735" t="str">
        <f t="shared" si="846"/>
        <v>Efficient</v>
      </c>
    </row>
    <row r="7736" spans="1:17" x14ac:dyDescent="0.3">
      <c r="A7736" s="1">
        <v>45578</v>
      </c>
      <c r="B7736" t="s">
        <v>46</v>
      </c>
      <c r="C7736" t="s">
        <v>11</v>
      </c>
      <c r="D7736" t="s">
        <v>9</v>
      </c>
      <c r="E7736" t="s">
        <v>6</v>
      </c>
      <c r="F7736">
        <v>6444</v>
      </c>
      <c r="G7736">
        <v>123</v>
      </c>
      <c r="H7736">
        <v>4</v>
      </c>
      <c r="I7736" s="4">
        <v>231.18</v>
      </c>
      <c r="J7736" s="4">
        <v>357.17</v>
      </c>
      <c r="K7736" s="2">
        <f t="shared" si="840"/>
        <v>1.9087523277467412E-2</v>
      </c>
      <c r="L7736">
        <f t="shared" si="841"/>
        <v>3.2520325203252036E-2</v>
      </c>
      <c r="M7736" s="4">
        <f t="shared" si="842"/>
        <v>1.8795121951219513</v>
      </c>
      <c r="N7736" s="4">
        <f t="shared" si="843"/>
        <v>57.795000000000002</v>
      </c>
      <c r="O7736">
        <f t="shared" si="844"/>
        <v>1.5449865905355136</v>
      </c>
      <c r="P7736" s="4">
        <f t="shared" si="845"/>
        <v>125.99000000000001</v>
      </c>
      <c r="Q7736" t="str">
        <f t="shared" si="846"/>
        <v>Inefficient</v>
      </c>
    </row>
    <row r="7737" spans="1:17" x14ac:dyDescent="0.3">
      <c r="A7737" s="1">
        <v>45578</v>
      </c>
      <c r="B7737" t="s">
        <v>46</v>
      </c>
      <c r="C7737" t="s">
        <v>11</v>
      </c>
      <c r="D7737" t="s">
        <v>9</v>
      </c>
      <c r="E7737" t="s">
        <v>7</v>
      </c>
      <c r="F7737">
        <v>1568</v>
      </c>
      <c r="G7737">
        <v>17</v>
      </c>
      <c r="H7737">
        <v>0</v>
      </c>
      <c r="I7737" s="4">
        <v>36.72</v>
      </c>
      <c r="J7737" s="4">
        <v>0</v>
      </c>
      <c r="K7737" s="2">
        <f t="shared" si="840"/>
        <v>1.0841836734693877E-2</v>
      </c>
      <c r="L7737">
        <f t="shared" si="841"/>
        <v>0</v>
      </c>
      <c r="M7737" s="4">
        <f t="shared" si="842"/>
        <v>2.16</v>
      </c>
      <c r="N7737" s="4">
        <f t="shared" si="843"/>
        <v>0</v>
      </c>
      <c r="O7737">
        <f t="shared" si="844"/>
        <v>0</v>
      </c>
      <c r="P7737" s="4">
        <f t="shared" si="845"/>
        <v>-36.72</v>
      </c>
      <c r="Q7737" t="str">
        <f t="shared" si="846"/>
        <v>Inefficient</v>
      </c>
    </row>
    <row r="7738" spans="1:17" x14ac:dyDescent="0.3">
      <c r="A7738" s="1">
        <v>45578</v>
      </c>
      <c r="B7738" t="s">
        <v>46</v>
      </c>
      <c r="C7738" t="s">
        <v>11</v>
      </c>
      <c r="D7738" t="s">
        <v>9</v>
      </c>
      <c r="E7738" t="s">
        <v>8</v>
      </c>
      <c r="F7738">
        <v>548</v>
      </c>
      <c r="G7738">
        <v>10</v>
      </c>
      <c r="H7738">
        <v>0</v>
      </c>
      <c r="I7738" s="4">
        <v>13.99</v>
      </c>
      <c r="J7738" s="4">
        <v>0</v>
      </c>
      <c r="K7738" s="2">
        <f t="shared" si="840"/>
        <v>1.824817518248175E-2</v>
      </c>
      <c r="L7738">
        <f t="shared" si="841"/>
        <v>0</v>
      </c>
      <c r="M7738" s="4">
        <f t="shared" si="842"/>
        <v>1.399</v>
      </c>
      <c r="N7738" s="4">
        <f t="shared" si="843"/>
        <v>0</v>
      </c>
      <c r="O7738">
        <f t="shared" si="844"/>
        <v>0</v>
      </c>
      <c r="P7738" s="4">
        <f t="shared" si="845"/>
        <v>-13.99</v>
      </c>
      <c r="Q7738" t="str">
        <f t="shared" si="846"/>
        <v>Inefficient</v>
      </c>
    </row>
    <row r="7739" spans="1:17" x14ac:dyDescent="0.3">
      <c r="A7739" s="1">
        <v>45578</v>
      </c>
      <c r="B7739" t="s">
        <v>46</v>
      </c>
      <c r="C7739" t="s">
        <v>11</v>
      </c>
      <c r="D7739" t="s">
        <v>10</v>
      </c>
      <c r="E7739" t="s">
        <v>6</v>
      </c>
      <c r="F7739">
        <v>10914</v>
      </c>
      <c r="G7739">
        <v>147</v>
      </c>
      <c r="H7739">
        <v>4</v>
      </c>
      <c r="I7739" s="4">
        <v>405.49</v>
      </c>
      <c r="J7739" s="4">
        <v>377.9</v>
      </c>
      <c r="K7739" s="2">
        <f t="shared" si="840"/>
        <v>1.3468938977460142E-2</v>
      </c>
      <c r="L7739">
        <f t="shared" si="841"/>
        <v>2.7210884353741496E-2</v>
      </c>
      <c r="M7739" s="4">
        <f t="shared" si="842"/>
        <v>2.7584353741496601</v>
      </c>
      <c r="N7739" s="4">
        <f t="shared" si="843"/>
        <v>101.3725</v>
      </c>
      <c r="O7739">
        <f t="shared" si="844"/>
        <v>0.93195886458359012</v>
      </c>
      <c r="P7739" s="4">
        <f t="shared" si="845"/>
        <v>-27.590000000000032</v>
      </c>
      <c r="Q7739" t="str">
        <f t="shared" si="846"/>
        <v>Inefficient</v>
      </c>
    </row>
    <row r="7740" spans="1:17" x14ac:dyDescent="0.3">
      <c r="A7740" s="1">
        <v>45578</v>
      </c>
      <c r="B7740" t="s">
        <v>46</v>
      </c>
      <c r="C7740" t="s">
        <v>11</v>
      </c>
      <c r="D7740" t="s">
        <v>10</v>
      </c>
      <c r="E7740" t="s">
        <v>7</v>
      </c>
      <c r="F7740">
        <v>1160</v>
      </c>
      <c r="G7740">
        <v>29</v>
      </c>
      <c r="H7740">
        <v>1</v>
      </c>
      <c r="I7740" s="4">
        <v>28.72</v>
      </c>
      <c r="J7740" s="4">
        <v>86.44</v>
      </c>
      <c r="K7740" s="2">
        <f t="shared" si="840"/>
        <v>2.5000000000000001E-2</v>
      </c>
      <c r="L7740">
        <f t="shared" si="841"/>
        <v>3.4482758620689655E-2</v>
      </c>
      <c r="M7740" s="4">
        <f t="shared" si="842"/>
        <v>0.9903448275862069</v>
      </c>
      <c r="N7740" s="4">
        <f t="shared" si="843"/>
        <v>28.72</v>
      </c>
      <c r="O7740">
        <f t="shared" si="844"/>
        <v>3.0097493036211698</v>
      </c>
      <c r="P7740" s="4">
        <f t="shared" si="845"/>
        <v>57.72</v>
      </c>
      <c r="Q7740" t="str">
        <f t="shared" si="846"/>
        <v>Inefficient</v>
      </c>
    </row>
    <row r="7741" spans="1:17" x14ac:dyDescent="0.3">
      <c r="A7741" s="1">
        <v>45578</v>
      </c>
      <c r="B7741" t="s">
        <v>46</v>
      </c>
      <c r="C7741" t="s">
        <v>11</v>
      </c>
      <c r="D7741" t="s">
        <v>10</v>
      </c>
      <c r="E7741" t="s">
        <v>8</v>
      </c>
      <c r="F7741">
        <v>826</v>
      </c>
      <c r="G7741">
        <v>23</v>
      </c>
      <c r="H7741">
        <v>0</v>
      </c>
      <c r="I7741" s="4">
        <v>24.62</v>
      </c>
      <c r="J7741" s="4">
        <v>0</v>
      </c>
      <c r="K7741" s="2">
        <f t="shared" si="840"/>
        <v>2.784503631961259E-2</v>
      </c>
      <c r="L7741">
        <f t="shared" si="841"/>
        <v>0</v>
      </c>
      <c r="M7741" s="4">
        <f t="shared" si="842"/>
        <v>1.0704347826086957</v>
      </c>
      <c r="N7741" s="4">
        <f t="shared" si="843"/>
        <v>0</v>
      </c>
      <c r="O7741">
        <f t="shared" si="844"/>
        <v>0</v>
      </c>
      <c r="P7741" s="4">
        <f t="shared" si="845"/>
        <v>-24.62</v>
      </c>
      <c r="Q7741" t="str">
        <f t="shared" si="846"/>
        <v>Inefficient</v>
      </c>
    </row>
    <row r="7742" spans="1:17" x14ac:dyDescent="0.3">
      <c r="A7742" s="1">
        <v>45578</v>
      </c>
      <c r="B7742" t="s">
        <v>46</v>
      </c>
      <c r="C7742" t="s">
        <v>12</v>
      </c>
      <c r="D7742" t="s">
        <v>5</v>
      </c>
      <c r="E7742" t="s">
        <v>6</v>
      </c>
      <c r="F7742">
        <v>1874</v>
      </c>
      <c r="G7742">
        <v>54</v>
      </c>
      <c r="H7742">
        <v>5</v>
      </c>
      <c r="I7742" s="4">
        <v>41.67</v>
      </c>
      <c r="J7742" s="4">
        <v>426.4</v>
      </c>
      <c r="K7742" s="2">
        <f t="shared" si="840"/>
        <v>2.8815368196371399E-2</v>
      </c>
      <c r="L7742">
        <f t="shared" si="841"/>
        <v>9.2592592592592587E-2</v>
      </c>
      <c r="M7742" s="4">
        <f t="shared" si="842"/>
        <v>0.77166666666666672</v>
      </c>
      <c r="N7742" s="4">
        <f t="shared" si="843"/>
        <v>8.3339999999999996</v>
      </c>
      <c r="O7742">
        <f t="shared" si="844"/>
        <v>10.2327813774898</v>
      </c>
      <c r="P7742" s="4">
        <f t="shared" si="845"/>
        <v>384.72999999999996</v>
      </c>
      <c r="Q7742" t="str">
        <f t="shared" si="846"/>
        <v>Efficient</v>
      </c>
    </row>
    <row r="7743" spans="1:17" x14ac:dyDescent="0.3">
      <c r="A7743" s="1">
        <v>45578</v>
      </c>
      <c r="B7743" t="s">
        <v>46</v>
      </c>
      <c r="C7743" t="s">
        <v>12</v>
      </c>
      <c r="D7743" t="s">
        <v>5</v>
      </c>
      <c r="E7743" t="s">
        <v>7</v>
      </c>
      <c r="F7743">
        <v>6940</v>
      </c>
      <c r="G7743">
        <v>333</v>
      </c>
      <c r="H7743">
        <v>34</v>
      </c>
      <c r="I7743" s="4">
        <v>111.55</v>
      </c>
      <c r="J7743" s="4">
        <v>3101.08</v>
      </c>
      <c r="K7743" s="2">
        <f t="shared" si="840"/>
        <v>4.7982708933717581E-2</v>
      </c>
      <c r="L7743">
        <f t="shared" si="841"/>
        <v>0.1021021021021021</v>
      </c>
      <c r="M7743" s="4">
        <f t="shared" si="842"/>
        <v>0.33498498498498497</v>
      </c>
      <c r="N7743" s="4">
        <f t="shared" si="843"/>
        <v>3.2808823529411764</v>
      </c>
      <c r="O7743">
        <f t="shared" si="844"/>
        <v>27.7999103541013</v>
      </c>
      <c r="P7743" s="4">
        <f t="shared" si="845"/>
        <v>2989.5299999999997</v>
      </c>
      <c r="Q7743" t="str">
        <f t="shared" si="846"/>
        <v>Efficient</v>
      </c>
    </row>
    <row r="7744" spans="1:17" x14ac:dyDescent="0.3">
      <c r="A7744" s="1">
        <v>45578</v>
      </c>
      <c r="B7744" t="s">
        <v>46</v>
      </c>
      <c r="C7744" t="s">
        <v>12</v>
      </c>
      <c r="D7744" t="s">
        <v>5</v>
      </c>
      <c r="E7744" t="s">
        <v>8</v>
      </c>
      <c r="F7744">
        <v>3502</v>
      </c>
      <c r="G7744">
        <v>169</v>
      </c>
      <c r="H7744">
        <v>14</v>
      </c>
      <c r="I7744" s="4">
        <v>72.790000000000006</v>
      </c>
      <c r="J7744" s="4">
        <v>820.68</v>
      </c>
      <c r="K7744" s="2">
        <f t="shared" si="840"/>
        <v>4.8258138206739007E-2</v>
      </c>
      <c r="L7744">
        <f t="shared" si="841"/>
        <v>8.2840236686390539E-2</v>
      </c>
      <c r="M7744" s="4">
        <f t="shared" si="842"/>
        <v>0.43071005917159766</v>
      </c>
      <c r="N7744" s="4">
        <f t="shared" si="843"/>
        <v>5.1992857142857147</v>
      </c>
      <c r="O7744">
        <f t="shared" si="844"/>
        <v>11.274625635389475</v>
      </c>
      <c r="P7744" s="4">
        <f t="shared" si="845"/>
        <v>747.89</v>
      </c>
      <c r="Q7744" t="str">
        <f t="shared" si="846"/>
        <v>Efficient</v>
      </c>
    </row>
    <row r="7745" spans="1:17" x14ac:dyDescent="0.3">
      <c r="A7745" s="1">
        <v>45578</v>
      </c>
      <c r="B7745" t="s">
        <v>46</v>
      </c>
      <c r="C7745" t="s">
        <v>12</v>
      </c>
      <c r="D7745" t="s">
        <v>9</v>
      </c>
      <c r="E7745" t="s">
        <v>6</v>
      </c>
      <c r="F7745">
        <v>1684</v>
      </c>
      <c r="G7745">
        <v>28</v>
      </c>
      <c r="H7745">
        <v>0</v>
      </c>
      <c r="I7745" s="4">
        <v>42.16</v>
      </c>
      <c r="J7745" s="4">
        <v>0</v>
      </c>
      <c r="K7745" s="2">
        <f t="shared" si="840"/>
        <v>1.66270783847981E-2</v>
      </c>
      <c r="L7745">
        <f t="shared" si="841"/>
        <v>0</v>
      </c>
      <c r="M7745" s="4">
        <f t="shared" si="842"/>
        <v>1.5057142857142856</v>
      </c>
      <c r="N7745" s="4">
        <f t="shared" si="843"/>
        <v>0</v>
      </c>
      <c r="O7745">
        <f t="shared" si="844"/>
        <v>0</v>
      </c>
      <c r="P7745" s="4">
        <f t="shared" si="845"/>
        <v>-42.16</v>
      </c>
      <c r="Q7745" t="str">
        <f t="shared" si="846"/>
        <v>Inefficient</v>
      </c>
    </row>
    <row r="7746" spans="1:17" x14ac:dyDescent="0.3">
      <c r="A7746" s="1">
        <v>45578</v>
      </c>
      <c r="B7746" t="s">
        <v>46</v>
      </c>
      <c r="C7746" t="s">
        <v>12</v>
      </c>
      <c r="D7746" t="s">
        <v>9</v>
      </c>
      <c r="E7746" t="s">
        <v>7</v>
      </c>
      <c r="F7746">
        <v>5232</v>
      </c>
      <c r="G7746">
        <v>47</v>
      </c>
      <c r="H7746">
        <v>0</v>
      </c>
      <c r="I7746" s="4">
        <v>192.6</v>
      </c>
      <c r="J7746" s="4">
        <v>0</v>
      </c>
      <c r="K7746" s="2">
        <f t="shared" si="840"/>
        <v>8.9831804281345559E-3</v>
      </c>
      <c r="L7746">
        <f t="shared" si="841"/>
        <v>0</v>
      </c>
      <c r="M7746" s="4">
        <f t="shared" si="842"/>
        <v>4.0978723404255319</v>
      </c>
      <c r="N7746" s="4">
        <f t="shared" si="843"/>
        <v>0</v>
      </c>
      <c r="O7746">
        <f t="shared" si="844"/>
        <v>0</v>
      </c>
      <c r="P7746" s="4">
        <f t="shared" si="845"/>
        <v>-192.6</v>
      </c>
      <c r="Q7746" t="str">
        <f t="shared" si="846"/>
        <v>Inefficient</v>
      </c>
    </row>
    <row r="7747" spans="1:17" x14ac:dyDescent="0.3">
      <c r="A7747" s="1">
        <v>45578</v>
      </c>
      <c r="B7747" t="s">
        <v>46</v>
      </c>
      <c r="C7747" t="s">
        <v>12</v>
      </c>
      <c r="D7747" t="s">
        <v>9</v>
      </c>
      <c r="E7747" t="s">
        <v>8</v>
      </c>
      <c r="F7747">
        <v>2043</v>
      </c>
      <c r="G7747">
        <v>21</v>
      </c>
      <c r="H7747">
        <v>0</v>
      </c>
      <c r="I7747" s="4">
        <v>49.08</v>
      </c>
      <c r="J7747" s="4">
        <v>0</v>
      </c>
      <c r="K7747" s="2">
        <f t="shared" ref="K7747:K7810" si="847">G7747/F7747</f>
        <v>1.0279001468428781E-2</v>
      </c>
      <c r="L7747">
        <f t="shared" ref="L7747:L7810" si="848">IF(G7747=0,0,H7747/G7747)</f>
        <v>0</v>
      </c>
      <c r="M7747" s="4">
        <f t="shared" ref="M7747:M7810" si="849">IF(G7747=0,0,I7747/G7747)</f>
        <v>2.3371428571428572</v>
      </c>
      <c r="N7747" s="4">
        <f t="shared" ref="N7747:N7810" si="850">IF(H7747=0,0,I7747/H7747)</f>
        <v>0</v>
      </c>
      <c r="O7747">
        <f t="shared" ref="O7747:O7810" si="851">IF(I7747=0,0,J7747/I7747)</f>
        <v>0</v>
      </c>
      <c r="P7747" s="4">
        <f t="shared" ref="P7747:P7810" si="852">J7747-I7747</f>
        <v>-49.08</v>
      </c>
      <c r="Q7747" t="str">
        <f t="shared" ref="Q7747:Q7810" si="853">IF(AND(N7747&lt;26.94,O7747&gt;3.57),"Efficient", "Inefficient")</f>
        <v>Inefficient</v>
      </c>
    </row>
    <row r="7748" spans="1:17" x14ac:dyDescent="0.3">
      <c r="A7748" s="1">
        <v>45578</v>
      </c>
      <c r="B7748" t="s">
        <v>46</v>
      </c>
      <c r="C7748" t="s">
        <v>12</v>
      </c>
      <c r="D7748" t="s">
        <v>10</v>
      </c>
      <c r="E7748" t="s">
        <v>6</v>
      </c>
      <c r="F7748">
        <v>2359</v>
      </c>
      <c r="G7748">
        <v>66</v>
      </c>
      <c r="H7748">
        <v>3</v>
      </c>
      <c r="I7748" s="4">
        <v>30.6</v>
      </c>
      <c r="J7748" s="4">
        <v>182.83</v>
      </c>
      <c r="K7748" s="2">
        <f t="shared" si="847"/>
        <v>2.7977956761339552E-2</v>
      </c>
      <c r="L7748">
        <f t="shared" si="848"/>
        <v>4.5454545454545456E-2</v>
      </c>
      <c r="M7748" s="4">
        <f t="shared" si="849"/>
        <v>0.46363636363636368</v>
      </c>
      <c r="N7748" s="4">
        <f t="shared" si="850"/>
        <v>10.200000000000001</v>
      </c>
      <c r="O7748">
        <f t="shared" si="851"/>
        <v>5.9748366013071896</v>
      </c>
      <c r="P7748" s="4">
        <f t="shared" si="852"/>
        <v>152.23000000000002</v>
      </c>
      <c r="Q7748" t="str">
        <f t="shared" si="853"/>
        <v>Efficient</v>
      </c>
    </row>
    <row r="7749" spans="1:17" x14ac:dyDescent="0.3">
      <c r="A7749" s="1">
        <v>45578</v>
      </c>
      <c r="B7749" t="s">
        <v>46</v>
      </c>
      <c r="C7749" t="s">
        <v>12</v>
      </c>
      <c r="D7749" t="s">
        <v>10</v>
      </c>
      <c r="E7749" t="s">
        <v>7</v>
      </c>
      <c r="F7749">
        <v>4460</v>
      </c>
      <c r="G7749">
        <v>128</v>
      </c>
      <c r="H7749">
        <v>3</v>
      </c>
      <c r="I7749" s="4">
        <v>87.63</v>
      </c>
      <c r="J7749" s="4">
        <v>280.26</v>
      </c>
      <c r="K7749" s="2">
        <f t="shared" si="847"/>
        <v>2.8699551569506727E-2</v>
      </c>
      <c r="L7749">
        <f t="shared" si="848"/>
        <v>2.34375E-2</v>
      </c>
      <c r="M7749" s="4">
        <f t="shared" si="849"/>
        <v>0.68460937499999996</v>
      </c>
      <c r="N7749" s="4">
        <f t="shared" si="850"/>
        <v>29.209999999999997</v>
      </c>
      <c r="O7749">
        <f t="shared" si="851"/>
        <v>3.1982197877439233</v>
      </c>
      <c r="P7749" s="4">
        <f t="shared" si="852"/>
        <v>192.63</v>
      </c>
      <c r="Q7749" t="str">
        <f t="shared" si="853"/>
        <v>Inefficient</v>
      </c>
    </row>
    <row r="7750" spans="1:17" x14ac:dyDescent="0.3">
      <c r="A7750" s="1">
        <v>45578</v>
      </c>
      <c r="B7750" t="s">
        <v>46</v>
      </c>
      <c r="C7750" t="s">
        <v>12</v>
      </c>
      <c r="D7750" t="s">
        <v>10</v>
      </c>
      <c r="E7750" t="s">
        <v>8</v>
      </c>
      <c r="F7750">
        <v>3833</v>
      </c>
      <c r="G7750">
        <v>74</v>
      </c>
      <c r="H7750">
        <v>2</v>
      </c>
      <c r="I7750" s="4">
        <v>108.77</v>
      </c>
      <c r="J7750" s="4">
        <v>126.38</v>
      </c>
      <c r="K7750" s="2">
        <f t="shared" si="847"/>
        <v>1.9306026611009653E-2</v>
      </c>
      <c r="L7750">
        <f t="shared" si="848"/>
        <v>2.7027027027027029E-2</v>
      </c>
      <c r="M7750" s="4">
        <f t="shared" si="849"/>
        <v>1.4698648648648649</v>
      </c>
      <c r="N7750" s="4">
        <f t="shared" si="850"/>
        <v>54.384999999999998</v>
      </c>
      <c r="O7750">
        <f t="shared" si="851"/>
        <v>1.1619012595384757</v>
      </c>
      <c r="P7750" s="4">
        <f t="shared" si="852"/>
        <v>17.61</v>
      </c>
      <c r="Q7750" t="str">
        <f t="shared" si="853"/>
        <v>Inefficient</v>
      </c>
    </row>
    <row r="7751" spans="1:17" x14ac:dyDescent="0.3">
      <c r="A7751" s="1">
        <v>45579</v>
      </c>
      <c r="B7751" t="s">
        <v>46</v>
      </c>
      <c r="C7751" t="s">
        <v>4</v>
      </c>
      <c r="D7751" t="s">
        <v>5</v>
      </c>
      <c r="E7751" t="s">
        <v>6</v>
      </c>
      <c r="F7751">
        <v>6221</v>
      </c>
      <c r="G7751">
        <v>153</v>
      </c>
      <c r="H7751">
        <v>7</v>
      </c>
      <c r="I7751" s="4">
        <v>134.34</v>
      </c>
      <c r="J7751" s="4">
        <v>521.84</v>
      </c>
      <c r="K7751" s="2">
        <f t="shared" si="847"/>
        <v>2.4594116701494938E-2</v>
      </c>
      <c r="L7751">
        <f t="shared" si="848"/>
        <v>4.5751633986928102E-2</v>
      </c>
      <c r="M7751" s="4">
        <f t="shared" si="849"/>
        <v>0.87803921568627452</v>
      </c>
      <c r="N7751" s="4">
        <f t="shared" si="850"/>
        <v>19.19142857142857</v>
      </c>
      <c r="O7751">
        <f t="shared" si="851"/>
        <v>3.8844722346285545</v>
      </c>
      <c r="P7751" s="4">
        <f t="shared" si="852"/>
        <v>387.5</v>
      </c>
      <c r="Q7751" t="str">
        <f t="shared" si="853"/>
        <v>Efficient</v>
      </c>
    </row>
    <row r="7752" spans="1:17" x14ac:dyDescent="0.3">
      <c r="A7752" s="1">
        <v>45579</v>
      </c>
      <c r="B7752" t="s">
        <v>46</v>
      </c>
      <c r="C7752" t="s">
        <v>4</v>
      </c>
      <c r="D7752" t="s">
        <v>5</v>
      </c>
      <c r="E7752" t="s">
        <v>7</v>
      </c>
      <c r="F7752">
        <v>3565</v>
      </c>
      <c r="G7752">
        <v>98</v>
      </c>
      <c r="H7752">
        <v>6</v>
      </c>
      <c r="I7752" s="4">
        <v>46.24</v>
      </c>
      <c r="J7752" s="4">
        <v>446.39</v>
      </c>
      <c r="K7752" s="2">
        <f t="shared" si="847"/>
        <v>2.7489481065918652E-2</v>
      </c>
      <c r="L7752">
        <f t="shared" si="848"/>
        <v>6.1224489795918366E-2</v>
      </c>
      <c r="M7752" s="4">
        <f t="shared" si="849"/>
        <v>0.47183673469387755</v>
      </c>
      <c r="N7752" s="4">
        <f t="shared" si="850"/>
        <v>7.706666666666667</v>
      </c>
      <c r="O7752">
        <f t="shared" si="851"/>
        <v>9.6537629757785464</v>
      </c>
      <c r="P7752" s="4">
        <f t="shared" si="852"/>
        <v>400.15</v>
      </c>
      <c r="Q7752" t="str">
        <f t="shared" si="853"/>
        <v>Efficient</v>
      </c>
    </row>
    <row r="7753" spans="1:17" x14ac:dyDescent="0.3">
      <c r="A7753" s="1">
        <v>45579</v>
      </c>
      <c r="B7753" t="s">
        <v>46</v>
      </c>
      <c r="C7753" t="s">
        <v>4</v>
      </c>
      <c r="D7753" t="s">
        <v>5</v>
      </c>
      <c r="E7753" t="s">
        <v>8</v>
      </c>
      <c r="F7753">
        <v>868</v>
      </c>
      <c r="G7753">
        <v>24</v>
      </c>
      <c r="H7753">
        <v>1</v>
      </c>
      <c r="I7753" s="4">
        <v>25.11</v>
      </c>
      <c r="J7753" s="4">
        <v>52.81</v>
      </c>
      <c r="K7753" s="2">
        <f t="shared" si="847"/>
        <v>2.7649769585253458E-2</v>
      </c>
      <c r="L7753">
        <f t="shared" si="848"/>
        <v>4.1666666666666664E-2</v>
      </c>
      <c r="M7753" s="4">
        <f t="shared" si="849"/>
        <v>1.0462499999999999</v>
      </c>
      <c r="N7753" s="4">
        <f t="shared" si="850"/>
        <v>25.11</v>
      </c>
      <c r="O7753">
        <f t="shared" si="851"/>
        <v>2.1031461569095979</v>
      </c>
      <c r="P7753" s="4">
        <f t="shared" si="852"/>
        <v>27.700000000000003</v>
      </c>
      <c r="Q7753" t="str">
        <f t="shared" si="853"/>
        <v>Inefficient</v>
      </c>
    </row>
    <row r="7754" spans="1:17" x14ac:dyDescent="0.3">
      <c r="A7754" s="1">
        <v>45579</v>
      </c>
      <c r="B7754" t="s">
        <v>46</v>
      </c>
      <c r="C7754" t="s">
        <v>4</v>
      </c>
      <c r="D7754" t="s">
        <v>9</v>
      </c>
      <c r="E7754" t="s">
        <v>6</v>
      </c>
      <c r="F7754">
        <v>3013</v>
      </c>
      <c r="G7754">
        <v>33</v>
      </c>
      <c r="H7754">
        <v>1</v>
      </c>
      <c r="I7754" s="4">
        <v>76.69</v>
      </c>
      <c r="J7754" s="4">
        <v>85.91</v>
      </c>
      <c r="K7754" s="2">
        <f t="shared" si="847"/>
        <v>1.0952538997676734E-2</v>
      </c>
      <c r="L7754">
        <f t="shared" si="848"/>
        <v>3.0303030303030304E-2</v>
      </c>
      <c r="M7754" s="4">
        <f t="shared" si="849"/>
        <v>2.3239393939393937</v>
      </c>
      <c r="N7754" s="4">
        <f t="shared" si="850"/>
        <v>76.69</v>
      </c>
      <c r="O7754">
        <f t="shared" si="851"/>
        <v>1.1202242795670883</v>
      </c>
      <c r="P7754" s="4">
        <f t="shared" si="852"/>
        <v>9.2199999999999989</v>
      </c>
      <c r="Q7754" t="str">
        <f t="shared" si="853"/>
        <v>Inefficient</v>
      </c>
    </row>
    <row r="7755" spans="1:17" x14ac:dyDescent="0.3">
      <c r="A7755" s="1">
        <v>45579</v>
      </c>
      <c r="B7755" t="s">
        <v>46</v>
      </c>
      <c r="C7755" t="s">
        <v>4</v>
      </c>
      <c r="D7755" t="s">
        <v>9</v>
      </c>
      <c r="E7755" t="s">
        <v>7</v>
      </c>
      <c r="F7755">
        <v>6102</v>
      </c>
      <c r="G7755">
        <v>52</v>
      </c>
      <c r="H7755">
        <v>2</v>
      </c>
      <c r="I7755" s="4">
        <v>198.15</v>
      </c>
      <c r="J7755" s="4">
        <v>119.84</v>
      </c>
      <c r="K7755" s="2">
        <f t="shared" si="847"/>
        <v>8.5217961324156009E-3</v>
      </c>
      <c r="L7755">
        <f t="shared" si="848"/>
        <v>3.8461538461538464E-2</v>
      </c>
      <c r="M7755" s="4">
        <f t="shared" si="849"/>
        <v>3.8105769230769231</v>
      </c>
      <c r="N7755" s="4">
        <f t="shared" si="850"/>
        <v>99.075000000000003</v>
      </c>
      <c r="O7755">
        <f t="shared" si="851"/>
        <v>0.60479434771637652</v>
      </c>
      <c r="P7755" s="4">
        <f t="shared" si="852"/>
        <v>-78.31</v>
      </c>
      <c r="Q7755" t="str">
        <f t="shared" si="853"/>
        <v>Inefficient</v>
      </c>
    </row>
    <row r="7756" spans="1:17" x14ac:dyDescent="0.3">
      <c r="A7756" s="1">
        <v>45579</v>
      </c>
      <c r="B7756" t="s">
        <v>46</v>
      </c>
      <c r="C7756" t="s">
        <v>4</v>
      </c>
      <c r="D7756" t="s">
        <v>9</v>
      </c>
      <c r="E7756" t="s">
        <v>8</v>
      </c>
      <c r="F7756">
        <v>605</v>
      </c>
      <c r="G7756">
        <v>10</v>
      </c>
      <c r="H7756">
        <v>0</v>
      </c>
      <c r="I7756" s="4">
        <v>11.77</v>
      </c>
      <c r="J7756" s="4">
        <v>0</v>
      </c>
      <c r="K7756" s="2">
        <f t="shared" si="847"/>
        <v>1.6528925619834711E-2</v>
      </c>
      <c r="L7756">
        <f t="shared" si="848"/>
        <v>0</v>
      </c>
      <c r="M7756" s="4">
        <f t="shared" si="849"/>
        <v>1.177</v>
      </c>
      <c r="N7756" s="4">
        <f t="shared" si="850"/>
        <v>0</v>
      </c>
      <c r="O7756">
        <f t="shared" si="851"/>
        <v>0</v>
      </c>
      <c r="P7756" s="4">
        <f t="shared" si="852"/>
        <v>-11.77</v>
      </c>
      <c r="Q7756" t="str">
        <f t="shared" si="853"/>
        <v>Inefficient</v>
      </c>
    </row>
    <row r="7757" spans="1:17" x14ac:dyDescent="0.3">
      <c r="A7757" s="1">
        <v>45579</v>
      </c>
      <c r="B7757" t="s">
        <v>46</v>
      </c>
      <c r="C7757" t="s">
        <v>4</v>
      </c>
      <c r="D7757" t="s">
        <v>10</v>
      </c>
      <c r="E7757" t="s">
        <v>6</v>
      </c>
      <c r="F7757">
        <v>4984</v>
      </c>
      <c r="G7757">
        <v>143</v>
      </c>
      <c r="H7757">
        <v>11</v>
      </c>
      <c r="I7757" s="4">
        <v>130.08000000000001</v>
      </c>
      <c r="J7757" s="4">
        <v>808.05</v>
      </c>
      <c r="K7757" s="2">
        <f t="shared" si="847"/>
        <v>2.8691813804173356E-2</v>
      </c>
      <c r="L7757">
        <f t="shared" si="848"/>
        <v>7.6923076923076927E-2</v>
      </c>
      <c r="M7757" s="4">
        <f t="shared" si="849"/>
        <v>0.90965034965034974</v>
      </c>
      <c r="N7757" s="4">
        <f t="shared" si="850"/>
        <v>11.825454545454546</v>
      </c>
      <c r="O7757">
        <f t="shared" si="851"/>
        <v>6.2119464944649438</v>
      </c>
      <c r="P7757" s="4">
        <f t="shared" si="852"/>
        <v>677.96999999999991</v>
      </c>
      <c r="Q7757" t="str">
        <f t="shared" si="853"/>
        <v>Efficient</v>
      </c>
    </row>
    <row r="7758" spans="1:17" x14ac:dyDescent="0.3">
      <c r="A7758" s="1">
        <v>45579</v>
      </c>
      <c r="B7758" t="s">
        <v>46</v>
      </c>
      <c r="C7758" t="s">
        <v>4</v>
      </c>
      <c r="D7758" t="s">
        <v>10</v>
      </c>
      <c r="E7758" t="s">
        <v>7</v>
      </c>
      <c r="F7758">
        <v>6188</v>
      </c>
      <c r="G7758">
        <v>143</v>
      </c>
      <c r="H7758">
        <v>6</v>
      </c>
      <c r="I7758" s="4">
        <v>172.06</v>
      </c>
      <c r="J7758" s="4">
        <v>530.05999999999995</v>
      </c>
      <c r="K7758" s="2">
        <f t="shared" si="847"/>
        <v>2.3109243697478993E-2</v>
      </c>
      <c r="L7758">
        <f t="shared" si="848"/>
        <v>4.195804195804196E-2</v>
      </c>
      <c r="M7758" s="4">
        <f t="shared" si="849"/>
        <v>1.2032167832167833</v>
      </c>
      <c r="N7758" s="4">
        <f t="shared" si="850"/>
        <v>28.676666666666666</v>
      </c>
      <c r="O7758">
        <f t="shared" si="851"/>
        <v>3.0806695338835288</v>
      </c>
      <c r="P7758" s="4">
        <f t="shared" si="852"/>
        <v>357.99999999999994</v>
      </c>
      <c r="Q7758" t="str">
        <f t="shared" si="853"/>
        <v>Inefficient</v>
      </c>
    </row>
    <row r="7759" spans="1:17" x14ac:dyDescent="0.3">
      <c r="A7759" s="1">
        <v>45579</v>
      </c>
      <c r="B7759" t="s">
        <v>46</v>
      </c>
      <c r="C7759" t="s">
        <v>4</v>
      </c>
      <c r="D7759" t="s">
        <v>10</v>
      </c>
      <c r="E7759" t="s">
        <v>8</v>
      </c>
      <c r="F7759">
        <v>866</v>
      </c>
      <c r="G7759">
        <v>23</v>
      </c>
      <c r="H7759">
        <v>1</v>
      </c>
      <c r="I7759" s="4">
        <v>17.62</v>
      </c>
      <c r="J7759" s="4">
        <v>84</v>
      </c>
      <c r="K7759" s="2">
        <f t="shared" si="847"/>
        <v>2.6558891454965358E-2</v>
      </c>
      <c r="L7759">
        <f t="shared" si="848"/>
        <v>4.3478260869565216E-2</v>
      </c>
      <c r="M7759" s="4">
        <f t="shared" si="849"/>
        <v>0.76608695652173919</v>
      </c>
      <c r="N7759" s="4">
        <f t="shared" si="850"/>
        <v>17.62</v>
      </c>
      <c r="O7759">
        <f t="shared" si="851"/>
        <v>4.7673098751418843</v>
      </c>
      <c r="P7759" s="4">
        <f t="shared" si="852"/>
        <v>66.38</v>
      </c>
      <c r="Q7759" t="str">
        <f t="shared" si="853"/>
        <v>Efficient</v>
      </c>
    </row>
    <row r="7760" spans="1:17" x14ac:dyDescent="0.3">
      <c r="A7760" s="1">
        <v>45579</v>
      </c>
      <c r="B7760" t="s">
        <v>46</v>
      </c>
      <c r="C7760" t="s">
        <v>11</v>
      </c>
      <c r="D7760" t="s">
        <v>5</v>
      </c>
      <c r="E7760" t="s">
        <v>6</v>
      </c>
      <c r="F7760">
        <v>5850</v>
      </c>
      <c r="G7760">
        <v>244</v>
      </c>
      <c r="H7760">
        <v>25</v>
      </c>
      <c r="I7760" s="4">
        <v>113.18</v>
      </c>
      <c r="J7760" s="4">
        <v>2068.29</v>
      </c>
      <c r="K7760" s="2">
        <f t="shared" si="847"/>
        <v>4.1709401709401711E-2</v>
      </c>
      <c r="L7760">
        <f t="shared" si="848"/>
        <v>0.10245901639344263</v>
      </c>
      <c r="M7760" s="4">
        <f t="shared" si="849"/>
        <v>0.46385245901639349</v>
      </c>
      <c r="N7760" s="4">
        <f t="shared" si="850"/>
        <v>4.5272000000000006</v>
      </c>
      <c r="O7760">
        <f t="shared" si="851"/>
        <v>18.274341756494078</v>
      </c>
      <c r="P7760" s="4">
        <f t="shared" si="852"/>
        <v>1955.11</v>
      </c>
      <c r="Q7760" t="str">
        <f t="shared" si="853"/>
        <v>Efficient</v>
      </c>
    </row>
    <row r="7761" spans="1:17" x14ac:dyDescent="0.3">
      <c r="A7761" s="1">
        <v>45579</v>
      </c>
      <c r="B7761" t="s">
        <v>46</v>
      </c>
      <c r="C7761" t="s">
        <v>11</v>
      </c>
      <c r="D7761" t="s">
        <v>5</v>
      </c>
      <c r="E7761" t="s">
        <v>7</v>
      </c>
      <c r="F7761">
        <v>1360</v>
      </c>
      <c r="G7761">
        <v>52</v>
      </c>
      <c r="H7761">
        <v>6</v>
      </c>
      <c r="I7761" s="4">
        <v>29.98</v>
      </c>
      <c r="J7761" s="4">
        <v>439.82</v>
      </c>
      <c r="K7761" s="2">
        <f t="shared" si="847"/>
        <v>3.8235294117647062E-2</v>
      </c>
      <c r="L7761">
        <f t="shared" si="848"/>
        <v>0.11538461538461539</v>
      </c>
      <c r="M7761" s="4">
        <f t="shared" si="849"/>
        <v>0.57653846153846156</v>
      </c>
      <c r="N7761" s="4">
        <f t="shared" si="850"/>
        <v>4.996666666666667</v>
      </c>
      <c r="O7761">
        <f t="shared" si="851"/>
        <v>14.670446964643094</v>
      </c>
      <c r="P7761" s="4">
        <f t="shared" si="852"/>
        <v>409.84</v>
      </c>
      <c r="Q7761" t="str">
        <f t="shared" si="853"/>
        <v>Efficient</v>
      </c>
    </row>
    <row r="7762" spans="1:17" x14ac:dyDescent="0.3">
      <c r="A7762" s="1">
        <v>45579</v>
      </c>
      <c r="B7762" t="s">
        <v>46</v>
      </c>
      <c r="C7762" t="s">
        <v>11</v>
      </c>
      <c r="D7762" t="s">
        <v>5</v>
      </c>
      <c r="E7762" t="s">
        <v>8</v>
      </c>
      <c r="F7762">
        <v>891</v>
      </c>
      <c r="G7762">
        <v>19</v>
      </c>
      <c r="H7762">
        <v>1</v>
      </c>
      <c r="I7762" s="4">
        <v>25.47</v>
      </c>
      <c r="J7762" s="4">
        <v>50.76</v>
      </c>
      <c r="K7762" s="2">
        <f t="shared" si="847"/>
        <v>2.1324354657687991E-2</v>
      </c>
      <c r="L7762">
        <f t="shared" si="848"/>
        <v>5.2631578947368418E-2</v>
      </c>
      <c r="M7762" s="4">
        <f t="shared" si="849"/>
        <v>1.3405263157894736</v>
      </c>
      <c r="N7762" s="4">
        <f t="shared" si="850"/>
        <v>25.47</v>
      </c>
      <c r="O7762">
        <f t="shared" si="851"/>
        <v>1.9929328621908127</v>
      </c>
      <c r="P7762" s="4">
        <f t="shared" si="852"/>
        <v>25.29</v>
      </c>
      <c r="Q7762" t="str">
        <f t="shared" si="853"/>
        <v>Inefficient</v>
      </c>
    </row>
    <row r="7763" spans="1:17" x14ac:dyDescent="0.3">
      <c r="A7763" s="1">
        <v>45579</v>
      </c>
      <c r="B7763" t="s">
        <v>46</v>
      </c>
      <c r="C7763" t="s">
        <v>11</v>
      </c>
      <c r="D7763" t="s">
        <v>9</v>
      </c>
      <c r="E7763" t="s">
        <v>6</v>
      </c>
      <c r="F7763">
        <v>9906</v>
      </c>
      <c r="G7763">
        <v>183</v>
      </c>
      <c r="H7763">
        <v>5</v>
      </c>
      <c r="I7763" s="4">
        <v>308.7</v>
      </c>
      <c r="J7763" s="4">
        <v>365.67</v>
      </c>
      <c r="K7763" s="2">
        <f t="shared" si="847"/>
        <v>1.8473652331920047E-2</v>
      </c>
      <c r="L7763">
        <f t="shared" si="848"/>
        <v>2.7322404371584699E-2</v>
      </c>
      <c r="M7763" s="4">
        <f t="shared" si="849"/>
        <v>1.6868852459016392</v>
      </c>
      <c r="N7763" s="4">
        <f t="shared" si="850"/>
        <v>61.739999999999995</v>
      </c>
      <c r="O7763">
        <f t="shared" si="851"/>
        <v>1.1845481049562683</v>
      </c>
      <c r="P7763" s="4">
        <f t="shared" si="852"/>
        <v>56.970000000000027</v>
      </c>
      <c r="Q7763" t="str">
        <f t="shared" si="853"/>
        <v>Inefficient</v>
      </c>
    </row>
    <row r="7764" spans="1:17" x14ac:dyDescent="0.3">
      <c r="A7764" s="1">
        <v>45579</v>
      </c>
      <c r="B7764" t="s">
        <v>46</v>
      </c>
      <c r="C7764" t="s">
        <v>11</v>
      </c>
      <c r="D7764" t="s">
        <v>9</v>
      </c>
      <c r="E7764" t="s">
        <v>7</v>
      </c>
      <c r="F7764">
        <v>1640</v>
      </c>
      <c r="G7764">
        <v>29</v>
      </c>
      <c r="H7764">
        <v>1</v>
      </c>
      <c r="I7764" s="4">
        <v>62.7</v>
      </c>
      <c r="J7764" s="4">
        <v>56.95</v>
      </c>
      <c r="K7764" s="2">
        <f t="shared" si="847"/>
        <v>1.7682926829268291E-2</v>
      </c>
      <c r="L7764">
        <f t="shared" si="848"/>
        <v>3.4482758620689655E-2</v>
      </c>
      <c r="M7764" s="4">
        <f t="shared" si="849"/>
        <v>2.1620689655172414</v>
      </c>
      <c r="N7764" s="4">
        <f t="shared" si="850"/>
        <v>62.7</v>
      </c>
      <c r="O7764">
        <f t="shared" si="851"/>
        <v>0.90829346092503993</v>
      </c>
      <c r="P7764" s="4">
        <f t="shared" si="852"/>
        <v>-5.75</v>
      </c>
      <c r="Q7764" t="str">
        <f t="shared" si="853"/>
        <v>Inefficient</v>
      </c>
    </row>
    <row r="7765" spans="1:17" x14ac:dyDescent="0.3">
      <c r="A7765" s="1">
        <v>45579</v>
      </c>
      <c r="B7765" t="s">
        <v>46</v>
      </c>
      <c r="C7765" t="s">
        <v>11</v>
      </c>
      <c r="D7765" t="s">
        <v>9</v>
      </c>
      <c r="E7765" t="s">
        <v>8</v>
      </c>
      <c r="F7765">
        <v>841</v>
      </c>
      <c r="G7765">
        <v>15</v>
      </c>
      <c r="H7765">
        <v>0</v>
      </c>
      <c r="I7765" s="4">
        <v>14.45</v>
      </c>
      <c r="J7765" s="4">
        <v>0</v>
      </c>
      <c r="K7765" s="2">
        <f t="shared" si="847"/>
        <v>1.78359096313912E-2</v>
      </c>
      <c r="L7765">
        <f t="shared" si="848"/>
        <v>0</v>
      </c>
      <c r="M7765" s="4">
        <f t="shared" si="849"/>
        <v>0.96333333333333326</v>
      </c>
      <c r="N7765" s="4">
        <f t="shared" si="850"/>
        <v>0</v>
      </c>
      <c r="O7765">
        <f t="shared" si="851"/>
        <v>0</v>
      </c>
      <c r="P7765" s="4">
        <f t="shared" si="852"/>
        <v>-14.45</v>
      </c>
      <c r="Q7765" t="str">
        <f t="shared" si="853"/>
        <v>Inefficient</v>
      </c>
    </row>
    <row r="7766" spans="1:17" x14ac:dyDescent="0.3">
      <c r="A7766" s="1">
        <v>45579</v>
      </c>
      <c r="B7766" t="s">
        <v>46</v>
      </c>
      <c r="C7766" t="s">
        <v>11</v>
      </c>
      <c r="D7766" t="s">
        <v>10</v>
      </c>
      <c r="E7766" t="s">
        <v>6</v>
      </c>
      <c r="F7766">
        <v>6418</v>
      </c>
      <c r="G7766">
        <v>101</v>
      </c>
      <c r="H7766">
        <v>3</v>
      </c>
      <c r="I7766" s="4">
        <v>240.65</v>
      </c>
      <c r="J7766" s="4">
        <v>185.77</v>
      </c>
      <c r="K7766" s="2">
        <f t="shared" si="847"/>
        <v>1.573698971642256E-2</v>
      </c>
      <c r="L7766">
        <f t="shared" si="848"/>
        <v>2.9702970297029702E-2</v>
      </c>
      <c r="M7766" s="4">
        <f t="shared" si="849"/>
        <v>2.3826732673267328</v>
      </c>
      <c r="N7766" s="4">
        <f t="shared" si="850"/>
        <v>80.216666666666669</v>
      </c>
      <c r="O7766">
        <f t="shared" si="851"/>
        <v>0.77195096613338876</v>
      </c>
      <c r="P7766" s="4">
        <f t="shared" si="852"/>
        <v>-54.879999999999995</v>
      </c>
      <c r="Q7766" t="str">
        <f t="shared" si="853"/>
        <v>Inefficient</v>
      </c>
    </row>
    <row r="7767" spans="1:17" x14ac:dyDescent="0.3">
      <c r="A7767" s="1">
        <v>45579</v>
      </c>
      <c r="B7767" t="s">
        <v>46</v>
      </c>
      <c r="C7767" t="s">
        <v>11</v>
      </c>
      <c r="D7767" t="s">
        <v>10</v>
      </c>
      <c r="E7767" t="s">
        <v>7</v>
      </c>
      <c r="F7767">
        <v>797</v>
      </c>
      <c r="G7767">
        <v>9</v>
      </c>
      <c r="H7767">
        <v>0</v>
      </c>
      <c r="I7767" s="4">
        <v>24.98</v>
      </c>
      <c r="J7767" s="4">
        <v>0</v>
      </c>
      <c r="K7767" s="2">
        <f t="shared" si="847"/>
        <v>1.1292346298619825E-2</v>
      </c>
      <c r="L7767">
        <f t="shared" si="848"/>
        <v>0</v>
      </c>
      <c r="M7767" s="4">
        <f t="shared" si="849"/>
        <v>2.7755555555555556</v>
      </c>
      <c r="N7767" s="4">
        <f t="shared" si="850"/>
        <v>0</v>
      </c>
      <c r="O7767">
        <f t="shared" si="851"/>
        <v>0</v>
      </c>
      <c r="P7767" s="4">
        <f t="shared" si="852"/>
        <v>-24.98</v>
      </c>
      <c r="Q7767" t="str">
        <f t="shared" si="853"/>
        <v>Inefficient</v>
      </c>
    </row>
    <row r="7768" spans="1:17" x14ac:dyDescent="0.3">
      <c r="A7768" s="1">
        <v>45579</v>
      </c>
      <c r="B7768" t="s">
        <v>46</v>
      </c>
      <c r="C7768" t="s">
        <v>11</v>
      </c>
      <c r="D7768" t="s">
        <v>10</v>
      </c>
      <c r="E7768" t="s">
        <v>8</v>
      </c>
      <c r="F7768">
        <v>484</v>
      </c>
      <c r="G7768">
        <v>8</v>
      </c>
      <c r="H7768">
        <v>0</v>
      </c>
      <c r="I7768" s="4">
        <v>18.600000000000001</v>
      </c>
      <c r="J7768" s="4">
        <v>0</v>
      </c>
      <c r="K7768" s="2">
        <f t="shared" si="847"/>
        <v>1.6528925619834711E-2</v>
      </c>
      <c r="L7768">
        <f t="shared" si="848"/>
        <v>0</v>
      </c>
      <c r="M7768" s="4">
        <f t="shared" si="849"/>
        <v>2.3250000000000002</v>
      </c>
      <c r="N7768" s="4">
        <f t="shared" si="850"/>
        <v>0</v>
      </c>
      <c r="O7768">
        <f t="shared" si="851"/>
        <v>0</v>
      </c>
      <c r="P7768" s="4">
        <f t="shared" si="852"/>
        <v>-18.600000000000001</v>
      </c>
      <c r="Q7768" t="str">
        <f t="shared" si="853"/>
        <v>Inefficient</v>
      </c>
    </row>
    <row r="7769" spans="1:17" x14ac:dyDescent="0.3">
      <c r="A7769" s="1">
        <v>45579</v>
      </c>
      <c r="B7769" t="s">
        <v>46</v>
      </c>
      <c r="C7769" t="s">
        <v>12</v>
      </c>
      <c r="D7769" t="s">
        <v>5</v>
      </c>
      <c r="E7769" t="s">
        <v>6</v>
      </c>
      <c r="F7769">
        <v>1189</v>
      </c>
      <c r="G7769">
        <v>30</v>
      </c>
      <c r="H7769">
        <v>4</v>
      </c>
      <c r="I7769" s="4">
        <v>25.13</v>
      </c>
      <c r="J7769" s="4">
        <v>257.76</v>
      </c>
      <c r="K7769" s="2">
        <f t="shared" si="847"/>
        <v>2.5231286795626577E-2</v>
      </c>
      <c r="L7769">
        <f t="shared" si="848"/>
        <v>0.13333333333333333</v>
      </c>
      <c r="M7769" s="4">
        <f t="shared" si="849"/>
        <v>0.83766666666666667</v>
      </c>
      <c r="N7769" s="4">
        <f t="shared" si="850"/>
        <v>6.2824999999999998</v>
      </c>
      <c r="O7769">
        <f t="shared" si="851"/>
        <v>10.257063270990848</v>
      </c>
      <c r="P7769" s="4">
        <f t="shared" si="852"/>
        <v>232.63</v>
      </c>
      <c r="Q7769" t="str">
        <f t="shared" si="853"/>
        <v>Efficient</v>
      </c>
    </row>
    <row r="7770" spans="1:17" x14ac:dyDescent="0.3">
      <c r="A7770" s="1">
        <v>45579</v>
      </c>
      <c r="B7770" t="s">
        <v>46</v>
      </c>
      <c r="C7770" t="s">
        <v>12</v>
      </c>
      <c r="D7770" t="s">
        <v>5</v>
      </c>
      <c r="E7770" t="s">
        <v>7</v>
      </c>
      <c r="F7770">
        <v>8167</v>
      </c>
      <c r="G7770">
        <v>263</v>
      </c>
      <c r="H7770">
        <v>21</v>
      </c>
      <c r="I7770" s="4">
        <v>225.71</v>
      </c>
      <c r="J7770" s="4">
        <v>1059.8</v>
      </c>
      <c r="K7770" s="2">
        <f t="shared" si="847"/>
        <v>3.2202767233990452E-2</v>
      </c>
      <c r="L7770">
        <f t="shared" si="848"/>
        <v>7.9847908745247151E-2</v>
      </c>
      <c r="M7770" s="4">
        <f t="shared" si="849"/>
        <v>0.85821292775665403</v>
      </c>
      <c r="N7770" s="4">
        <f t="shared" si="850"/>
        <v>10.748095238095239</v>
      </c>
      <c r="O7770">
        <f t="shared" si="851"/>
        <v>4.6954056089672589</v>
      </c>
      <c r="P7770" s="4">
        <f t="shared" si="852"/>
        <v>834.08999999999992</v>
      </c>
      <c r="Q7770" t="str">
        <f t="shared" si="853"/>
        <v>Efficient</v>
      </c>
    </row>
    <row r="7771" spans="1:17" x14ac:dyDescent="0.3">
      <c r="A7771" s="1">
        <v>45579</v>
      </c>
      <c r="B7771" t="s">
        <v>46</v>
      </c>
      <c r="C7771" t="s">
        <v>12</v>
      </c>
      <c r="D7771" t="s">
        <v>5</v>
      </c>
      <c r="E7771" t="s">
        <v>8</v>
      </c>
      <c r="F7771">
        <v>3797</v>
      </c>
      <c r="G7771">
        <v>170</v>
      </c>
      <c r="H7771">
        <v>14</v>
      </c>
      <c r="I7771" s="4">
        <v>73.31</v>
      </c>
      <c r="J7771" s="4">
        <v>1105.93</v>
      </c>
      <c r="K7771" s="2">
        <f t="shared" si="847"/>
        <v>4.4772188569923627E-2</v>
      </c>
      <c r="L7771">
        <f t="shared" si="848"/>
        <v>8.2352941176470587E-2</v>
      </c>
      <c r="M7771" s="4">
        <f t="shared" si="849"/>
        <v>0.43123529411764705</v>
      </c>
      <c r="N7771" s="4">
        <f t="shared" si="850"/>
        <v>5.2364285714285712</v>
      </c>
      <c r="O7771">
        <f t="shared" si="851"/>
        <v>15.085663620242805</v>
      </c>
      <c r="P7771" s="4">
        <f t="shared" si="852"/>
        <v>1032.6200000000001</v>
      </c>
      <c r="Q7771" t="str">
        <f t="shared" si="853"/>
        <v>Efficient</v>
      </c>
    </row>
    <row r="7772" spans="1:17" x14ac:dyDescent="0.3">
      <c r="A7772" s="1">
        <v>45579</v>
      </c>
      <c r="B7772" t="s">
        <v>46</v>
      </c>
      <c r="C7772" t="s">
        <v>12</v>
      </c>
      <c r="D7772" t="s">
        <v>9</v>
      </c>
      <c r="E7772" t="s">
        <v>6</v>
      </c>
      <c r="F7772">
        <v>1287</v>
      </c>
      <c r="G7772">
        <v>23</v>
      </c>
      <c r="H7772">
        <v>0</v>
      </c>
      <c r="I7772" s="4">
        <v>23.82</v>
      </c>
      <c r="J7772" s="4">
        <v>0</v>
      </c>
      <c r="K7772" s="2">
        <f t="shared" si="847"/>
        <v>1.7871017871017872E-2</v>
      </c>
      <c r="L7772">
        <f t="shared" si="848"/>
        <v>0</v>
      </c>
      <c r="M7772" s="4">
        <f t="shared" si="849"/>
        <v>1.0356521739130435</v>
      </c>
      <c r="N7772" s="4">
        <f t="shared" si="850"/>
        <v>0</v>
      </c>
      <c r="O7772">
        <f t="shared" si="851"/>
        <v>0</v>
      </c>
      <c r="P7772" s="4">
        <f t="shared" si="852"/>
        <v>-23.82</v>
      </c>
      <c r="Q7772" t="str">
        <f t="shared" si="853"/>
        <v>Inefficient</v>
      </c>
    </row>
    <row r="7773" spans="1:17" x14ac:dyDescent="0.3">
      <c r="A7773" s="1">
        <v>45579</v>
      </c>
      <c r="B7773" t="s">
        <v>46</v>
      </c>
      <c r="C7773" t="s">
        <v>12</v>
      </c>
      <c r="D7773" t="s">
        <v>9</v>
      </c>
      <c r="E7773" t="s">
        <v>7</v>
      </c>
      <c r="F7773">
        <v>9452</v>
      </c>
      <c r="G7773">
        <v>61</v>
      </c>
      <c r="H7773">
        <v>2</v>
      </c>
      <c r="I7773" s="4">
        <v>255.51</v>
      </c>
      <c r="J7773" s="4">
        <v>160.25</v>
      </c>
      <c r="K7773" s="2">
        <f t="shared" si="847"/>
        <v>6.4536606009310202E-3</v>
      </c>
      <c r="L7773">
        <f t="shared" si="848"/>
        <v>3.2786885245901641E-2</v>
      </c>
      <c r="M7773" s="4">
        <f t="shared" si="849"/>
        <v>4.1886885245901642</v>
      </c>
      <c r="N7773" s="4">
        <f t="shared" si="850"/>
        <v>127.755</v>
      </c>
      <c r="O7773">
        <f t="shared" si="851"/>
        <v>0.62717701851199559</v>
      </c>
      <c r="P7773" s="4">
        <f t="shared" si="852"/>
        <v>-95.259999999999991</v>
      </c>
      <c r="Q7773" t="str">
        <f t="shared" si="853"/>
        <v>Inefficient</v>
      </c>
    </row>
    <row r="7774" spans="1:17" x14ac:dyDescent="0.3">
      <c r="A7774" s="1">
        <v>45579</v>
      </c>
      <c r="B7774" t="s">
        <v>46</v>
      </c>
      <c r="C7774" t="s">
        <v>12</v>
      </c>
      <c r="D7774" t="s">
        <v>9</v>
      </c>
      <c r="E7774" t="s">
        <v>8</v>
      </c>
      <c r="F7774">
        <v>5481</v>
      </c>
      <c r="G7774">
        <v>46</v>
      </c>
      <c r="H7774">
        <v>2</v>
      </c>
      <c r="I7774" s="4">
        <v>184.11</v>
      </c>
      <c r="J7774" s="4">
        <v>114.02</v>
      </c>
      <c r="K7774" s="2">
        <f t="shared" si="847"/>
        <v>8.3926290822842545E-3</v>
      </c>
      <c r="L7774">
        <f t="shared" si="848"/>
        <v>4.3478260869565216E-2</v>
      </c>
      <c r="M7774" s="4">
        <f t="shared" si="849"/>
        <v>4.0023913043478263</v>
      </c>
      <c r="N7774" s="4">
        <f t="shared" si="850"/>
        <v>92.055000000000007</v>
      </c>
      <c r="O7774">
        <f t="shared" si="851"/>
        <v>0.61930367714953005</v>
      </c>
      <c r="P7774" s="4">
        <f t="shared" si="852"/>
        <v>-70.090000000000018</v>
      </c>
      <c r="Q7774" t="str">
        <f t="shared" si="853"/>
        <v>Inefficient</v>
      </c>
    </row>
    <row r="7775" spans="1:17" x14ac:dyDescent="0.3">
      <c r="A7775" s="1">
        <v>45579</v>
      </c>
      <c r="B7775" t="s">
        <v>46</v>
      </c>
      <c r="C7775" t="s">
        <v>12</v>
      </c>
      <c r="D7775" t="s">
        <v>10</v>
      </c>
      <c r="E7775" t="s">
        <v>6</v>
      </c>
      <c r="F7775">
        <v>1086</v>
      </c>
      <c r="G7775">
        <v>21</v>
      </c>
      <c r="H7775">
        <v>0</v>
      </c>
      <c r="I7775" s="4">
        <v>22.35</v>
      </c>
      <c r="J7775" s="4">
        <v>0</v>
      </c>
      <c r="K7775" s="2">
        <f t="shared" si="847"/>
        <v>1.9337016574585635E-2</v>
      </c>
      <c r="L7775">
        <f t="shared" si="848"/>
        <v>0</v>
      </c>
      <c r="M7775" s="4">
        <f t="shared" si="849"/>
        <v>1.0642857142857143</v>
      </c>
      <c r="N7775" s="4">
        <f t="shared" si="850"/>
        <v>0</v>
      </c>
      <c r="O7775">
        <f t="shared" si="851"/>
        <v>0</v>
      </c>
      <c r="P7775" s="4">
        <f t="shared" si="852"/>
        <v>-22.35</v>
      </c>
      <c r="Q7775" t="str">
        <f t="shared" si="853"/>
        <v>Inefficient</v>
      </c>
    </row>
    <row r="7776" spans="1:17" x14ac:dyDescent="0.3">
      <c r="A7776" s="1">
        <v>45579</v>
      </c>
      <c r="B7776" t="s">
        <v>46</v>
      </c>
      <c r="C7776" t="s">
        <v>12</v>
      </c>
      <c r="D7776" t="s">
        <v>10</v>
      </c>
      <c r="E7776" t="s">
        <v>7</v>
      </c>
      <c r="F7776">
        <v>5277</v>
      </c>
      <c r="G7776">
        <v>72</v>
      </c>
      <c r="H7776">
        <v>3</v>
      </c>
      <c r="I7776" s="4">
        <v>84.97</v>
      </c>
      <c r="J7776" s="4">
        <v>220.53</v>
      </c>
      <c r="K7776" s="2">
        <f t="shared" si="847"/>
        <v>1.3644115974985787E-2</v>
      </c>
      <c r="L7776">
        <f t="shared" si="848"/>
        <v>4.1666666666666664E-2</v>
      </c>
      <c r="M7776" s="4">
        <f t="shared" si="849"/>
        <v>1.1801388888888888</v>
      </c>
      <c r="N7776" s="4">
        <f t="shared" si="850"/>
        <v>28.323333333333334</v>
      </c>
      <c r="O7776">
        <f t="shared" si="851"/>
        <v>2.5953866070377782</v>
      </c>
      <c r="P7776" s="4">
        <f t="shared" si="852"/>
        <v>135.56</v>
      </c>
      <c r="Q7776" t="str">
        <f t="shared" si="853"/>
        <v>Inefficient</v>
      </c>
    </row>
    <row r="7777" spans="1:17" x14ac:dyDescent="0.3">
      <c r="A7777" s="1">
        <v>45579</v>
      </c>
      <c r="B7777" t="s">
        <v>46</v>
      </c>
      <c r="C7777" t="s">
        <v>12</v>
      </c>
      <c r="D7777" t="s">
        <v>10</v>
      </c>
      <c r="E7777" t="s">
        <v>8</v>
      </c>
      <c r="F7777">
        <v>5571</v>
      </c>
      <c r="G7777">
        <v>142</v>
      </c>
      <c r="H7777">
        <v>8</v>
      </c>
      <c r="I7777" s="4">
        <v>149.47999999999999</v>
      </c>
      <c r="J7777" s="4">
        <v>553.35</v>
      </c>
      <c r="K7777" s="2">
        <f t="shared" si="847"/>
        <v>2.5489140190271046E-2</v>
      </c>
      <c r="L7777">
        <f t="shared" si="848"/>
        <v>5.6338028169014086E-2</v>
      </c>
      <c r="M7777" s="4">
        <f t="shared" si="849"/>
        <v>1.0526760563380282</v>
      </c>
      <c r="N7777" s="4">
        <f t="shared" si="850"/>
        <v>18.684999999999999</v>
      </c>
      <c r="O7777">
        <f t="shared" si="851"/>
        <v>3.7018330211399522</v>
      </c>
      <c r="P7777" s="4">
        <f t="shared" si="852"/>
        <v>403.87</v>
      </c>
      <c r="Q7777" t="str">
        <f t="shared" si="853"/>
        <v>Efficient</v>
      </c>
    </row>
    <row r="7778" spans="1:17" x14ac:dyDescent="0.3">
      <c r="A7778" s="1">
        <v>45580</v>
      </c>
      <c r="B7778" t="s">
        <v>46</v>
      </c>
      <c r="C7778" t="s">
        <v>4</v>
      </c>
      <c r="D7778" t="s">
        <v>5</v>
      </c>
      <c r="E7778" t="s">
        <v>6</v>
      </c>
      <c r="F7778">
        <v>6290</v>
      </c>
      <c r="G7778">
        <v>140</v>
      </c>
      <c r="H7778">
        <v>7</v>
      </c>
      <c r="I7778" s="4">
        <v>132.79</v>
      </c>
      <c r="J7778" s="4">
        <v>495.27</v>
      </c>
      <c r="K7778" s="2">
        <f t="shared" si="847"/>
        <v>2.2257551669316374E-2</v>
      </c>
      <c r="L7778">
        <f t="shared" si="848"/>
        <v>0.05</v>
      </c>
      <c r="M7778" s="4">
        <f t="shared" si="849"/>
        <v>0.9484999999999999</v>
      </c>
      <c r="N7778" s="4">
        <f t="shared" si="850"/>
        <v>18.97</v>
      </c>
      <c r="O7778">
        <f t="shared" si="851"/>
        <v>3.7297236237668501</v>
      </c>
      <c r="P7778" s="4">
        <f t="shared" si="852"/>
        <v>362.48</v>
      </c>
      <c r="Q7778" t="str">
        <f t="shared" si="853"/>
        <v>Efficient</v>
      </c>
    </row>
    <row r="7779" spans="1:17" x14ac:dyDescent="0.3">
      <c r="A7779" s="1">
        <v>45580</v>
      </c>
      <c r="B7779" t="s">
        <v>46</v>
      </c>
      <c r="C7779" t="s">
        <v>4</v>
      </c>
      <c r="D7779" t="s">
        <v>5</v>
      </c>
      <c r="E7779" t="s">
        <v>7</v>
      </c>
      <c r="F7779">
        <v>6799</v>
      </c>
      <c r="G7779">
        <v>333</v>
      </c>
      <c r="H7779">
        <v>42</v>
      </c>
      <c r="I7779" s="4">
        <v>140.04</v>
      </c>
      <c r="J7779" s="4">
        <v>2189.35</v>
      </c>
      <c r="K7779" s="2">
        <f t="shared" si="847"/>
        <v>4.8977790851595822E-2</v>
      </c>
      <c r="L7779">
        <f t="shared" si="848"/>
        <v>0.12612612612612611</v>
      </c>
      <c r="M7779" s="4">
        <f t="shared" si="849"/>
        <v>0.42054054054054052</v>
      </c>
      <c r="N7779" s="4">
        <f t="shared" si="850"/>
        <v>3.3342857142857141</v>
      </c>
      <c r="O7779">
        <f t="shared" si="851"/>
        <v>15.633747500714081</v>
      </c>
      <c r="P7779" s="4">
        <f t="shared" si="852"/>
        <v>2049.31</v>
      </c>
      <c r="Q7779" t="str">
        <f t="shared" si="853"/>
        <v>Efficient</v>
      </c>
    </row>
    <row r="7780" spans="1:17" x14ac:dyDescent="0.3">
      <c r="A7780" s="1">
        <v>45580</v>
      </c>
      <c r="B7780" t="s">
        <v>46</v>
      </c>
      <c r="C7780" t="s">
        <v>4</v>
      </c>
      <c r="D7780" t="s">
        <v>5</v>
      </c>
      <c r="E7780" t="s">
        <v>8</v>
      </c>
      <c r="F7780">
        <v>838</v>
      </c>
      <c r="G7780">
        <v>34</v>
      </c>
      <c r="H7780">
        <v>3</v>
      </c>
      <c r="I7780" s="4">
        <v>20.2</v>
      </c>
      <c r="J7780" s="4">
        <v>227.81</v>
      </c>
      <c r="K7780" s="2">
        <f t="shared" si="847"/>
        <v>4.0572792362768499E-2</v>
      </c>
      <c r="L7780">
        <f t="shared" si="848"/>
        <v>8.8235294117647065E-2</v>
      </c>
      <c r="M7780" s="4">
        <f t="shared" si="849"/>
        <v>0.59411764705882353</v>
      </c>
      <c r="N7780" s="4">
        <f t="shared" si="850"/>
        <v>6.7333333333333334</v>
      </c>
      <c r="O7780">
        <f t="shared" si="851"/>
        <v>11.277722772277228</v>
      </c>
      <c r="P7780" s="4">
        <f t="shared" si="852"/>
        <v>207.61</v>
      </c>
      <c r="Q7780" t="str">
        <f t="shared" si="853"/>
        <v>Efficient</v>
      </c>
    </row>
    <row r="7781" spans="1:17" x14ac:dyDescent="0.3">
      <c r="A7781" s="1">
        <v>45580</v>
      </c>
      <c r="B7781" t="s">
        <v>46</v>
      </c>
      <c r="C7781" t="s">
        <v>4</v>
      </c>
      <c r="D7781" t="s">
        <v>9</v>
      </c>
      <c r="E7781" t="s">
        <v>6</v>
      </c>
      <c r="F7781">
        <v>4695</v>
      </c>
      <c r="G7781">
        <v>87</v>
      </c>
      <c r="H7781">
        <v>1</v>
      </c>
      <c r="I7781" s="4">
        <v>147.99</v>
      </c>
      <c r="J7781" s="4">
        <v>53.03</v>
      </c>
      <c r="K7781" s="2">
        <f t="shared" si="847"/>
        <v>1.8530351437699679E-2</v>
      </c>
      <c r="L7781">
        <f t="shared" si="848"/>
        <v>1.1494252873563218E-2</v>
      </c>
      <c r="M7781" s="4">
        <f t="shared" si="849"/>
        <v>1.7010344827586208</v>
      </c>
      <c r="N7781" s="4">
        <f t="shared" si="850"/>
        <v>147.99</v>
      </c>
      <c r="O7781">
        <f t="shared" si="851"/>
        <v>0.35833502263666461</v>
      </c>
      <c r="P7781" s="4">
        <f t="shared" si="852"/>
        <v>-94.960000000000008</v>
      </c>
      <c r="Q7781" t="str">
        <f t="shared" si="853"/>
        <v>Inefficient</v>
      </c>
    </row>
    <row r="7782" spans="1:17" x14ac:dyDescent="0.3">
      <c r="A7782" s="1">
        <v>45580</v>
      </c>
      <c r="B7782" t="s">
        <v>46</v>
      </c>
      <c r="C7782" t="s">
        <v>4</v>
      </c>
      <c r="D7782" t="s">
        <v>9</v>
      </c>
      <c r="E7782" t="s">
        <v>7</v>
      </c>
      <c r="F7782">
        <v>5989</v>
      </c>
      <c r="G7782">
        <v>72</v>
      </c>
      <c r="H7782">
        <v>1</v>
      </c>
      <c r="I7782" s="4">
        <v>117.75</v>
      </c>
      <c r="J7782" s="4">
        <v>69.97</v>
      </c>
      <c r="K7782" s="2">
        <f t="shared" si="847"/>
        <v>1.2022040407413592E-2</v>
      </c>
      <c r="L7782">
        <f t="shared" si="848"/>
        <v>1.3888888888888888E-2</v>
      </c>
      <c r="M7782" s="4">
        <f t="shared" si="849"/>
        <v>1.6354166666666667</v>
      </c>
      <c r="N7782" s="4">
        <f t="shared" si="850"/>
        <v>117.75</v>
      </c>
      <c r="O7782">
        <f t="shared" si="851"/>
        <v>0.59422505307855622</v>
      </c>
      <c r="P7782" s="4">
        <f t="shared" si="852"/>
        <v>-47.78</v>
      </c>
      <c r="Q7782" t="str">
        <f t="shared" si="853"/>
        <v>Inefficient</v>
      </c>
    </row>
    <row r="7783" spans="1:17" x14ac:dyDescent="0.3">
      <c r="A7783" s="1">
        <v>45580</v>
      </c>
      <c r="B7783" t="s">
        <v>46</v>
      </c>
      <c r="C7783" t="s">
        <v>4</v>
      </c>
      <c r="D7783" t="s">
        <v>9</v>
      </c>
      <c r="E7783" t="s">
        <v>8</v>
      </c>
      <c r="F7783">
        <v>893</v>
      </c>
      <c r="G7783">
        <v>4</v>
      </c>
      <c r="H7783">
        <v>0</v>
      </c>
      <c r="I7783" s="4">
        <v>13.13</v>
      </c>
      <c r="J7783" s="4">
        <v>0</v>
      </c>
      <c r="K7783" s="2">
        <f t="shared" si="847"/>
        <v>4.4792833146696529E-3</v>
      </c>
      <c r="L7783">
        <f t="shared" si="848"/>
        <v>0</v>
      </c>
      <c r="M7783" s="4">
        <f t="shared" si="849"/>
        <v>3.2825000000000002</v>
      </c>
      <c r="N7783" s="4">
        <f t="shared" si="850"/>
        <v>0</v>
      </c>
      <c r="O7783">
        <f t="shared" si="851"/>
        <v>0</v>
      </c>
      <c r="P7783" s="4">
        <f t="shared" si="852"/>
        <v>-13.13</v>
      </c>
      <c r="Q7783" t="str">
        <f t="shared" si="853"/>
        <v>Inefficient</v>
      </c>
    </row>
    <row r="7784" spans="1:17" x14ac:dyDescent="0.3">
      <c r="A7784" s="1">
        <v>45580</v>
      </c>
      <c r="B7784" t="s">
        <v>46</v>
      </c>
      <c r="C7784" t="s">
        <v>4</v>
      </c>
      <c r="D7784" t="s">
        <v>10</v>
      </c>
      <c r="E7784" t="s">
        <v>6</v>
      </c>
      <c r="F7784">
        <v>5020</v>
      </c>
      <c r="G7784">
        <v>100</v>
      </c>
      <c r="H7784">
        <v>7</v>
      </c>
      <c r="I7784" s="4">
        <v>143.47</v>
      </c>
      <c r="J7784" s="4">
        <v>523.34</v>
      </c>
      <c r="K7784" s="2">
        <f t="shared" si="847"/>
        <v>1.9920318725099601E-2</v>
      </c>
      <c r="L7784">
        <f t="shared" si="848"/>
        <v>7.0000000000000007E-2</v>
      </c>
      <c r="M7784" s="4">
        <f t="shared" si="849"/>
        <v>1.4347000000000001</v>
      </c>
      <c r="N7784" s="4">
        <f t="shared" si="850"/>
        <v>20.495714285714286</v>
      </c>
      <c r="O7784">
        <f t="shared" si="851"/>
        <v>3.6477312330103855</v>
      </c>
      <c r="P7784" s="4">
        <f t="shared" si="852"/>
        <v>379.87</v>
      </c>
      <c r="Q7784" t="str">
        <f t="shared" si="853"/>
        <v>Efficient</v>
      </c>
    </row>
    <row r="7785" spans="1:17" x14ac:dyDescent="0.3">
      <c r="A7785" s="1">
        <v>45580</v>
      </c>
      <c r="B7785" t="s">
        <v>46</v>
      </c>
      <c r="C7785" t="s">
        <v>4</v>
      </c>
      <c r="D7785" t="s">
        <v>10</v>
      </c>
      <c r="E7785" t="s">
        <v>7</v>
      </c>
      <c r="F7785">
        <v>6234</v>
      </c>
      <c r="G7785">
        <v>101</v>
      </c>
      <c r="H7785">
        <v>6</v>
      </c>
      <c r="I7785" s="4">
        <v>90.29</v>
      </c>
      <c r="J7785" s="4">
        <v>494.01</v>
      </c>
      <c r="K7785" s="2">
        <f t="shared" si="847"/>
        <v>1.6201475777991657E-2</v>
      </c>
      <c r="L7785">
        <f t="shared" si="848"/>
        <v>5.9405940594059403E-2</v>
      </c>
      <c r="M7785" s="4">
        <f t="shared" si="849"/>
        <v>0.89396039603960398</v>
      </c>
      <c r="N7785" s="4">
        <f t="shared" si="850"/>
        <v>15.048333333333334</v>
      </c>
      <c r="O7785">
        <f t="shared" si="851"/>
        <v>5.4713700299036434</v>
      </c>
      <c r="P7785" s="4">
        <f t="shared" si="852"/>
        <v>403.71999999999997</v>
      </c>
      <c r="Q7785" t="str">
        <f t="shared" si="853"/>
        <v>Efficient</v>
      </c>
    </row>
    <row r="7786" spans="1:17" x14ac:dyDescent="0.3">
      <c r="A7786" s="1">
        <v>45580</v>
      </c>
      <c r="B7786" t="s">
        <v>46</v>
      </c>
      <c r="C7786" t="s">
        <v>4</v>
      </c>
      <c r="D7786" t="s">
        <v>10</v>
      </c>
      <c r="E7786" t="s">
        <v>8</v>
      </c>
      <c r="F7786">
        <v>659</v>
      </c>
      <c r="G7786">
        <v>18</v>
      </c>
      <c r="H7786">
        <v>1</v>
      </c>
      <c r="I7786" s="4">
        <v>13.32</v>
      </c>
      <c r="J7786" s="4">
        <v>80.03</v>
      </c>
      <c r="K7786" s="2">
        <f t="shared" si="847"/>
        <v>2.7314112291350532E-2</v>
      </c>
      <c r="L7786">
        <f t="shared" si="848"/>
        <v>5.5555555555555552E-2</v>
      </c>
      <c r="M7786" s="4">
        <f t="shared" si="849"/>
        <v>0.74</v>
      </c>
      <c r="N7786" s="4">
        <f t="shared" si="850"/>
        <v>13.32</v>
      </c>
      <c r="O7786">
        <f t="shared" si="851"/>
        <v>6.008258258258258</v>
      </c>
      <c r="P7786" s="4">
        <f t="shared" si="852"/>
        <v>66.710000000000008</v>
      </c>
      <c r="Q7786" t="str">
        <f t="shared" si="853"/>
        <v>Efficient</v>
      </c>
    </row>
    <row r="7787" spans="1:17" x14ac:dyDescent="0.3">
      <c r="A7787" s="1">
        <v>45580</v>
      </c>
      <c r="B7787" t="s">
        <v>46</v>
      </c>
      <c r="C7787" t="s">
        <v>11</v>
      </c>
      <c r="D7787" t="s">
        <v>5</v>
      </c>
      <c r="E7787" t="s">
        <v>6</v>
      </c>
      <c r="F7787">
        <v>6779</v>
      </c>
      <c r="G7787">
        <v>214</v>
      </c>
      <c r="H7787">
        <v>31</v>
      </c>
      <c r="I7787" s="4">
        <v>158.1</v>
      </c>
      <c r="J7787" s="4">
        <v>2606.64</v>
      </c>
      <c r="K7787" s="2">
        <f t="shared" si="847"/>
        <v>3.156807788759404E-2</v>
      </c>
      <c r="L7787">
        <f t="shared" si="848"/>
        <v>0.14485981308411214</v>
      </c>
      <c r="M7787" s="4">
        <f t="shared" si="849"/>
        <v>0.73878504672897194</v>
      </c>
      <c r="N7787" s="4">
        <f t="shared" si="850"/>
        <v>5.0999999999999996</v>
      </c>
      <c r="O7787">
        <f t="shared" si="851"/>
        <v>16.487286527514232</v>
      </c>
      <c r="P7787" s="4">
        <f t="shared" si="852"/>
        <v>2448.54</v>
      </c>
      <c r="Q7787" t="str">
        <f t="shared" si="853"/>
        <v>Efficient</v>
      </c>
    </row>
    <row r="7788" spans="1:17" x14ac:dyDescent="0.3">
      <c r="A7788" s="1">
        <v>45580</v>
      </c>
      <c r="B7788" t="s">
        <v>46</v>
      </c>
      <c r="C7788" t="s">
        <v>11</v>
      </c>
      <c r="D7788" t="s">
        <v>5</v>
      </c>
      <c r="E7788" t="s">
        <v>7</v>
      </c>
      <c r="F7788">
        <v>1568</v>
      </c>
      <c r="G7788">
        <v>36</v>
      </c>
      <c r="H7788">
        <v>3</v>
      </c>
      <c r="I7788" s="4">
        <v>29.06</v>
      </c>
      <c r="J7788" s="4">
        <v>241.77</v>
      </c>
      <c r="K7788" s="2">
        <f t="shared" si="847"/>
        <v>2.2959183673469389E-2</v>
      </c>
      <c r="L7788">
        <f t="shared" si="848"/>
        <v>8.3333333333333329E-2</v>
      </c>
      <c r="M7788" s="4">
        <f t="shared" si="849"/>
        <v>0.80722222222222217</v>
      </c>
      <c r="N7788" s="4">
        <f t="shared" si="850"/>
        <v>9.6866666666666656</v>
      </c>
      <c r="O7788">
        <f t="shared" si="851"/>
        <v>8.3196834136269793</v>
      </c>
      <c r="P7788" s="4">
        <f t="shared" si="852"/>
        <v>212.71</v>
      </c>
      <c r="Q7788" t="str">
        <f t="shared" si="853"/>
        <v>Efficient</v>
      </c>
    </row>
    <row r="7789" spans="1:17" x14ac:dyDescent="0.3">
      <c r="A7789" s="1">
        <v>45580</v>
      </c>
      <c r="B7789" t="s">
        <v>46</v>
      </c>
      <c r="C7789" t="s">
        <v>11</v>
      </c>
      <c r="D7789" t="s">
        <v>5</v>
      </c>
      <c r="E7789" t="s">
        <v>8</v>
      </c>
      <c r="F7789">
        <v>114</v>
      </c>
      <c r="G7789">
        <v>4</v>
      </c>
      <c r="H7789">
        <v>0</v>
      </c>
      <c r="I7789" s="4">
        <v>3.12</v>
      </c>
      <c r="J7789" s="4">
        <v>0</v>
      </c>
      <c r="K7789" s="2">
        <f t="shared" si="847"/>
        <v>3.5087719298245612E-2</v>
      </c>
      <c r="L7789">
        <f t="shared" si="848"/>
        <v>0</v>
      </c>
      <c r="M7789" s="4">
        <f t="shared" si="849"/>
        <v>0.78</v>
      </c>
      <c r="N7789" s="4">
        <f t="shared" si="850"/>
        <v>0</v>
      </c>
      <c r="O7789">
        <f t="shared" si="851"/>
        <v>0</v>
      </c>
      <c r="P7789" s="4">
        <f t="shared" si="852"/>
        <v>-3.12</v>
      </c>
      <c r="Q7789" t="str">
        <f t="shared" si="853"/>
        <v>Inefficient</v>
      </c>
    </row>
    <row r="7790" spans="1:17" x14ac:dyDescent="0.3">
      <c r="A7790" s="1">
        <v>45580</v>
      </c>
      <c r="B7790" t="s">
        <v>46</v>
      </c>
      <c r="C7790" t="s">
        <v>11</v>
      </c>
      <c r="D7790" t="s">
        <v>9</v>
      </c>
      <c r="E7790" t="s">
        <v>6</v>
      </c>
      <c r="F7790">
        <v>13783</v>
      </c>
      <c r="G7790">
        <v>123</v>
      </c>
      <c r="H7790">
        <v>5</v>
      </c>
      <c r="I7790" s="4">
        <v>311.92</v>
      </c>
      <c r="J7790" s="4">
        <v>463.11</v>
      </c>
      <c r="K7790" s="2">
        <f t="shared" si="847"/>
        <v>8.9240368569977503E-3</v>
      </c>
      <c r="L7790">
        <f t="shared" si="848"/>
        <v>4.065040650406504E-2</v>
      </c>
      <c r="M7790" s="4">
        <f t="shared" si="849"/>
        <v>2.5359349593495937</v>
      </c>
      <c r="N7790" s="4">
        <f t="shared" si="850"/>
        <v>62.384</v>
      </c>
      <c r="O7790">
        <f t="shared" si="851"/>
        <v>1.4847076173377789</v>
      </c>
      <c r="P7790" s="4">
        <f t="shared" si="852"/>
        <v>151.19</v>
      </c>
      <c r="Q7790" t="str">
        <f t="shared" si="853"/>
        <v>Inefficient</v>
      </c>
    </row>
    <row r="7791" spans="1:17" x14ac:dyDescent="0.3">
      <c r="A7791" s="1">
        <v>45580</v>
      </c>
      <c r="B7791" t="s">
        <v>46</v>
      </c>
      <c r="C7791" t="s">
        <v>11</v>
      </c>
      <c r="D7791" t="s">
        <v>9</v>
      </c>
      <c r="E7791" t="s">
        <v>7</v>
      </c>
      <c r="F7791">
        <v>1092</v>
      </c>
      <c r="G7791">
        <v>9</v>
      </c>
      <c r="H7791">
        <v>0</v>
      </c>
      <c r="I7791" s="4">
        <v>30.09</v>
      </c>
      <c r="J7791" s="4">
        <v>0</v>
      </c>
      <c r="K7791" s="2">
        <f t="shared" si="847"/>
        <v>8.241758241758242E-3</v>
      </c>
      <c r="L7791">
        <f t="shared" si="848"/>
        <v>0</v>
      </c>
      <c r="M7791" s="4">
        <f t="shared" si="849"/>
        <v>3.3433333333333333</v>
      </c>
      <c r="N7791" s="4">
        <f t="shared" si="850"/>
        <v>0</v>
      </c>
      <c r="O7791">
        <f t="shared" si="851"/>
        <v>0</v>
      </c>
      <c r="P7791" s="4">
        <f t="shared" si="852"/>
        <v>-30.09</v>
      </c>
      <c r="Q7791" t="str">
        <f t="shared" si="853"/>
        <v>Inefficient</v>
      </c>
    </row>
    <row r="7792" spans="1:17" x14ac:dyDescent="0.3">
      <c r="A7792" s="1">
        <v>45580</v>
      </c>
      <c r="B7792" t="s">
        <v>46</v>
      </c>
      <c r="C7792" t="s">
        <v>11</v>
      </c>
      <c r="D7792" t="s">
        <v>9</v>
      </c>
      <c r="E7792" t="s">
        <v>8</v>
      </c>
      <c r="F7792">
        <v>543</v>
      </c>
      <c r="G7792">
        <v>5</v>
      </c>
      <c r="H7792">
        <v>0</v>
      </c>
      <c r="I7792" s="4">
        <v>14.17</v>
      </c>
      <c r="J7792" s="4">
        <v>0</v>
      </c>
      <c r="K7792" s="2">
        <f t="shared" si="847"/>
        <v>9.2081031307550652E-3</v>
      </c>
      <c r="L7792">
        <f t="shared" si="848"/>
        <v>0</v>
      </c>
      <c r="M7792" s="4">
        <f t="shared" si="849"/>
        <v>2.8340000000000001</v>
      </c>
      <c r="N7792" s="4">
        <f t="shared" si="850"/>
        <v>0</v>
      </c>
      <c r="O7792">
        <f t="shared" si="851"/>
        <v>0</v>
      </c>
      <c r="P7792" s="4">
        <f t="shared" si="852"/>
        <v>-14.17</v>
      </c>
      <c r="Q7792" t="str">
        <f t="shared" si="853"/>
        <v>Inefficient</v>
      </c>
    </row>
    <row r="7793" spans="1:17" x14ac:dyDescent="0.3">
      <c r="A7793" s="1">
        <v>45580</v>
      </c>
      <c r="B7793" t="s">
        <v>46</v>
      </c>
      <c r="C7793" t="s">
        <v>11</v>
      </c>
      <c r="D7793" t="s">
        <v>10</v>
      </c>
      <c r="E7793" t="s">
        <v>6</v>
      </c>
      <c r="F7793">
        <v>12516</v>
      </c>
      <c r="G7793">
        <v>272</v>
      </c>
      <c r="H7793">
        <v>18</v>
      </c>
      <c r="I7793" s="4">
        <v>174.72</v>
      </c>
      <c r="J7793" s="4">
        <v>1735.79</v>
      </c>
      <c r="K7793" s="2">
        <f t="shared" si="847"/>
        <v>2.1732182806008308E-2</v>
      </c>
      <c r="L7793">
        <f t="shared" si="848"/>
        <v>6.6176470588235295E-2</v>
      </c>
      <c r="M7793" s="4">
        <f t="shared" si="849"/>
        <v>0.64235294117647057</v>
      </c>
      <c r="N7793" s="4">
        <f t="shared" si="850"/>
        <v>9.706666666666667</v>
      </c>
      <c r="O7793">
        <f t="shared" si="851"/>
        <v>9.9346955128205128</v>
      </c>
      <c r="P7793" s="4">
        <f t="shared" si="852"/>
        <v>1561.07</v>
      </c>
      <c r="Q7793" t="str">
        <f t="shared" si="853"/>
        <v>Efficient</v>
      </c>
    </row>
    <row r="7794" spans="1:17" x14ac:dyDescent="0.3">
      <c r="A7794" s="1">
        <v>45580</v>
      </c>
      <c r="B7794" t="s">
        <v>46</v>
      </c>
      <c r="C7794" t="s">
        <v>11</v>
      </c>
      <c r="D7794" t="s">
        <v>10</v>
      </c>
      <c r="E7794" t="s">
        <v>7</v>
      </c>
      <c r="F7794">
        <v>943</v>
      </c>
      <c r="G7794">
        <v>15</v>
      </c>
      <c r="H7794">
        <v>0</v>
      </c>
      <c r="I7794" s="4">
        <v>15.1</v>
      </c>
      <c r="J7794" s="4">
        <v>0</v>
      </c>
      <c r="K7794" s="2">
        <f t="shared" si="847"/>
        <v>1.5906680805938492E-2</v>
      </c>
      <c r="L7794">
        <f t="shared" si="848"/>
        <v>0</v>
      </c>
      <c r="M7794" s="4">
        <f t="shared" si="849"/>
        <v>1.0066666666666666</v>
      </c>
      <c r="N7794" s="4">
        <f t="shared" si="850"/>
        <v>0</v>
      </c>
      <c r="O7794">
        <f t="shared" si="851"/>
        <v>0</v>
      </c>
      <c r="P7794" s="4">
        <f t="shared" si="852"/>
        <v>-15.1</v>
      </c>
      <c r="Q7794" t="str">
        <f t="shared" si="853"/>
        <v>Inefficient</v>
      </c>
    </row>
    <row r="7795" spans="1:17" x14ac:dyDescent="0.3">
      <c r="A7795" s="1">
        <v>45580</v>
      </c>
      <c r="B7795" t="s">
        <v>46</v>
      </c>
      <c r="C7795" t="s">
        <v>11</v>
      </c>
      <c r="D7795" t="s">
        <v>10</v>
      </c>
      <c r="E7795" t="s">
        <v>8</v>
      </c>
      <c r="F7795">
        <v>973</v>
      </c>
      <c r="G7795">
        <v>11</v>
      </c>
      <c r="H7795">
        <v>0</v>
      </c>
      <c r="I7795" s="4">
        <v>22.35</v>
      </c>
      <c r="J7795" s="4">
        <v>0</v>
      </c>
      <c r="K7795" s="2">
        <f t="shared" si="847"/>
        <v>1.1305241521068859E-2</v>
      </c>
      <c r="L7795">
        <f t="shared" si="848"/>
        <v>0</v>
      </c>
      <c r="M7795" s="4">
        <f t="shared" si="849"/>
        <v>2.0318181818181817</v>
      </c>
      <c r="N7795" s="4">
        <f t="shared" si="850"/>
        <v>0</v>
      </c>
      <c r="O7795">
        <f t="shared" si="851"/>
        <v>0</v>
      </c>
      <c r="P7795" s="4">
        <f t="shared" si="852"/>
        <v>-22.35</v>
      </c>
      <c r="Q7795" t="str">
        <f t="shared" si="853"/>
        <v>Inefficient</v>
      </c>
    </row>
    <row r="7796" spans="1:17" x14ac:dyDescent="0.3">
      <c r="A7796" s="1">
        <v>45580</v>
      </c>
      <c r="B7796" t="s">
        <v>46</v>
      </c>
      <c r="C7796" t="s">
        <v>12</v>
      </c>
      <c r="D7796" t="s">
        <v>5</v>
      </c>
      <c r="E7796" t="s">
        <v>6</v>
      </c>
      <c r="F7796">
        <v>1507</v>
      </c>
      <c r="G7796">
        <v>57</v>
      </c>
      <c r="H7796">
        <v>7</v>
      </c>
      <c r="I7796" s="4">
        <v>57.98</v>
      </c>
      <c r="J7796" s="4">
        <v>441.03</v>
      </c>
      <c r="K7796" s="2">
        <f t="shared" si="847"/>
        <v>3.7823490378234903E-2</v>
      </c>
      <c r="L7796">
        <f t="shared" si="848"/>
        <v>0.12280701754385964</v>
      </c>
      <c r="M7796" s="4">
        <f t="shared" si="849"/>
        <v>1.0171929824561403</v>
      </c>
      <c r="N7796" s="4">
        <f t="shared" si="850"/>
        <v>8.2828571428571429</v>
      </c>
      <c r="O7796">
        <f t="shared" si="851"/>
        <v>7.6065884787857883</v>
      </c>
      <c r="P7796" s="4">
        <f t="shared" si="852"/>
        <v>383.04999999999995</v>
      </c>
      <c r="Q7796" t="str">
        <f t="shared" si="853"/>
        <v>Efficient</v>
      </c>
    </row>
    <row r="7797" spans="1:17" x14ac:dyDescent="0.3">
      <c r="A7797" s="1">
        <v>45580</v>
      </c>
      <c r="B7797" t="s">
        <v>46</v>
      </c>
      <c r="C7797" t="s">
        <v>12</v>
      </c>
      <c r="D7797" t="s">
        <v>5</v>
      </c>
      <c r="E7797" t="s">
        <v>7</v>
      </c>
      <c r="F7797">
        <v>4955</v>
      </c>
      <c r="G7797">
        <v>151</v>
      </c>
      <c r="H7797">
        <v>13</v>
      </c>
      <c r="I7797" s="4">
        <v>118.88</v>
      </c>
      <c r="J7797" s="4">
        <v>709.77</v>
      </c>
      <c r="K7797" s="2">
        <f t="shared" si="847"/>
        <v>3.0474268415741676E-2</v>
      </c>
      <c r="L7797">
        <f t="shared" si="848"/>
        <v>8.6092715231788075E-2</v>
      </c>
      <c r="M7797" s="4">
        <f t="shared" si="849"/>
        <v>0.7872847682119205</v>
      </c>
      <c r="N7797" s="4">
        <f t="shared" si="850"/>
        <v>9.1446153846153848</v>
      </c>
      <c r="O7797">
        <f t="shared" si="851"/>
        <v>5.9704744279946169</v>
      </c>
      <c r="P7797" s="4">
        <f t="shared" si="852"/>
        <v>590.89</v>
      </c>
      <c r="Q7797" t="str">
        <f t="shared" si="853"/>
        <v>Efficient</v>
      </c>
    </row>
    <row r="7798" spans="1:17" x14ac:dyDescent="0.3">
      <c r="A7798" s="1">
        <v>45580</v>
      </c>
      <c r="B7798" t="s">
        <v>46</v>
      </c>
      <c r="C7798" t="s">
        <v>12</v>
      </c>
      <c r="D7798" t="s">
        <v>5</v>
      </c>
      <c r="E7798" t="s">
        <v>8</v>
      </c>
      <c r="F7798">
        <v>2637</v>
      </c>
      <c r="G7798">
        <v>127</v>
      </c>
      <c r="H7798">
        <v>17</v>
      </c>
      <c r="I7798" s="4">
        <v>101.46</v>
      </c>
      <c r="J7798" s="4">
        <v>1169.55</v>
      </c>
      <c r="K7798" s="2">
        <f t="shared" si="847"/>
        <v>4.8160788775123246E-2</v>
      </c>
      <c r="L7798">
        <f t="shared" si="848"/>
        <v>0.13385826771653545</v>
      </c>
      <c r="M7798" s="4">
        <f t="shared" si="849"/>
        <v>0.79889763779527556</v>
      </c>
      <c r="N7798" s="4">
        <f t="shared" si="850"/>
        <v>5.9682352941176466</v>
      </c>
      <c r="O7798">
        <f t="shared" si="851"/>
        <v>11.527202838557066</v>
      </c>
      <c r="P7798" s="4">
        <f t="shared" si="852"/>
        <v>1068.0899999999999</v>
      </c>
      <c r="Q7798" t="str">
        <f t="shared" si="853"/>
        <v>Efficient</v>
      </c>
    </row>
    <row r="7799" spans="1:17" x14ac:dyDescent="0.3">
      <c r="A7799" s="1">
        <v>45580</v>
      </c>
      <c r="B7799" t="s">
        <v>46</v>
      </c>
      <c r="C7799" t="s">
        <v>12</v>
      </c>
      <c r="D7799" t="s">
        <v>9</v>
      </c>
      <c r="E7799" t="s">
        <v>6</v>
      </c>
      <c r="F7799">
        <v>2940</v>
      </c>
      <c r="G7799">
        <v>58</v>
      </c>
      <c r="H7799">
        <v>1</v>
      </c>
      <c r="I7799" s="4">
        <v>83.84</v>
      </c>
      <c r="J7799" s="4">
        <v>61</v>
      </c>
      <c r="K7799" s="2">
        <f t="shared" si="847"/>
        <v>1.9727891156462583E-2</v>
      </c>
      <c r="L7799">
        <f t="shared" si="848"/>
        <v>1.7241379310344827E-2</v>
      </c>
      <c r="M7799" s="4">
        <f t="shared" si="849"/>
        <v>1.4455172413793105</v>
      </c>
      <c r="N7799" s="4">
        <f t="shared" si="850"/>
        <v>83.84</v>
      </c>
      <c r="O7799">
        <f t="shared" si="851"/>
        <v>0.72757633587786252</v>
      </c>
      <c r="P7799" s="4">
        <f t="shared" si="852"/>
        <v>-22.840000000000003</v>
      </c>
      <c r="Q7799" t="str">
        <f t="shared" si="853"/>
        <v>Inefficient</v>
      </c>
    </row>
    <row r="7800" spans="1:17" x14ac:dyDescent="0.3">
      <c r="A7800" s="1">
        <v>45580</v>
      </c>
      <c r="B7800" t="s">
        <v>46</v>
      </c>
      <c r="C7800" t="s">
        <v>12</v>
      </c>
      <c r="D7800" t="s">
        <v>9</v>
      </c>
      <c r="E7800" t="s">
        <v>7</v>
      </c>
      <c r="F7800">
        <v>8689</v>
      </c>
      <c r="G7800">
        <v>144</v>
      </c>
      <c r="H7800">
        <v>5</v>
      </c>
      <c r="I7800" s="4">
        <v>162.41</v>
      </c>
      <c r="J7800" s="4">
        <v>435.48</v>
      </c>
      <c r="K7800" s="2">
        <f t="shared" si="847"/>
        <v>1.657267809874554E-2</v>
      </c>
      <c r="L7800">
        <f t="shared" si="848"/>
        <v>3.4722222222222224E-2</v>
      </c>
      <c r="M7800" s="4">
        <f t="shared" si="849"/>
        <v>1.1278472222222222</v>
      </c>
      <c r="N7800" s="4">
        <f t="shared" si="850"/>
        <v>32.481999999999999</v>
      </c>
      <c r="O7800">
        <f t="shared" si="851"/>
        <v>2.6813619850994397</v>
      </c>
      <c r="P7800" s="4">
        <f t="shared" si="852"/>
        <v>273.07000000000005</v>
      </c>
      <c r="Q7800" t="str">
        <f t="shared" si="853"/>
        <v>Inefficient</v>
      </c>
    </row>
    <row r="7801" spans="1:17" x14ac:dyDescent="0.3">
      <c r="A7801" s="1">
        <v>45580</v>
      </c>
      <c r="B7801" t="s">
        <v>46</v>
      </c>
      <c r="C7801" t="s">
        <v>12</v>
      </c>
      <c r="D7801" t="s">
        <v>9</v>
      </c>
      <c r="E7801" t="s">
        <v>8</v>
      </c>
      <c r="F7801">
        <v>2417</v>
      </c>
      <c r="G7801">
        <v>44</v>
      </c>
      <c r="H7801">
        <v>1</v>
      </c>
      <c r="I7801" s="4">
        <v>84.9</v>
      </c>
      <c r="J7801" s="4">
        <v>54.78</v>
      </c>
      <c r="K7801" s="2">
        <f t="shared" si="847"/>
        <v>1.8204385601985933E-2</v>
      </c>
      <c r="L7801">
        <f t="shared" si="848"/>
        <v>2.2727272727272728E-2</v>
      </c>
      <c r="M7801" s="4">
        <f t="shared" si="849"/>
        <v>1.9295454545454547</v>
      </c>
      <c r="N7801" s="4">
        <f t="shared" si="850"/>
        <v>84.9</v>
      </c>
      <c r="O7801">
        <f t="shared" si="851"/>
        <v>0.6452296819787986</v>
      </c>
      <c r="P7801" s="4">
        <f t="shared" si="852"/>
        <v>-30.120000000000005</v>
      </c>
      <c r="Q7801" t="str">
        <f t="shared" si="853"/>
        <v>Inefficient</v>
      </c>
    </row>
    <row r="7802" spans="1:17" x14ac:dyDescent="0.3">
      <c r="A7802" s="1">
        <v>45580</v>
      </c>
      <c r="B7802" t="s">
        <v>46</v>
      </c>
      <c r="C7802" t="s">
        <v>12</v>
      </c>
      <c r="D7802" t="s">
        <v>10</v>
      </c>
      <c r="E7802" t="s">
        <v>6</v>
      </c>
      <c r="F7802">
        <v>2750</v>
      </c>
      <c r="G7802">
        <v>77</v>
      </c>
      <c r="H7802">
        <v>3</v>
      </c>
      <c r="I7802" s="4">
        <v>65</v>
      </c>
      <c r="J7802" s="4">
        <v>220.27</v>
      </c>
      <c r="K7802" s="2">
        <f t="shared" si="847"/>
        <v>2.8000000000000001E-2</v>
      </c>
      <c r="L7802">
        <f t="shared" si="848"/>
        <v>3.896103896103896E-2</v>
      </c>
      <c r="M7802" s="4">
        <f t="shared" si="849"/>
        <v>0.8441558441558441</v>
      </c>
      <c r="N7802" s="4">
        <f t="shared" si="850"/>
        <v>21.666666666666668</v>
      </c>
      <c r="O7802">
        <f t="shared" si="851"/>
        <v>3.3887692307692308</v>
      </c>
      <c r="P7802" s="4">
        <f t="shared" si="852"/>
        <v>155.27000000000001</v>
      </c>
      <c r="Q7802" t="str">
        <f t="shared" si="853"/>
        <v>Inefficient</v>
      </c>
    </row>
    <row r="7803" spans="1:17" x14ac:dyDescent="0.3">
      <c r="A7803" s="1">
        <v>45580</v>
      </c>
      <c r="B7803" t="s">
        <v>46</v>
      </c>
      <c r="C7803" t="s">
        <v>12</v>
      </c>
      <c r="D7803" t="s">
        <v>10</v>
      </c>
      <c r="E7803" t="s">
        <v>7</v>
      </c>
      <c r="F7803">
        <v>6232</v>
      </c>
      <c r="G7803">
        <v>148</v>
      </c>
      <c r="H7803">
        <v>6</v>
      </c>
      <c r="I7803" s="4">
        <v>151.11000000000001</v>
      </c>
      <c r="J7803" s="4">
        <v>572.17999999999995</v>
      </c>
      <c r="K7803" s="2">
        <f t="shared" si="847"/>
        <v>2.3748395378690629E-2</v>
      </c>
      <c r="L7803">
        <f t="shared" si="848"/>
        <v>4.0540540540540543E-2</v>
      </c>
      <c r="M7803" s="4">
        <f t="shared" si="849"/>
        <v>1.0210135135135137</v>
      </c>
      <c r="N7803" s="4">
        <f t="shared" si="850"/>
        <v>25.185000000000002</v>
      </c>
      <c r="O7803">
        <f t="shared" si="851"/>
        <v>3.786513136126</v>
      </c>
      <c r="P7803" s="4">
        <f t="shared" si="852"/>
        <v>421.06999999999994</v>
      </c>
      <c r="Q7803" t="str">
        <f t="shared" si="853"/>
        <v>Efficient</v>
      </c>
    </row>
    <row r="7804" spans="1:17" x14ac:dyDescent="0.3">
      <c r="A7804" s="1">
        <v>45580</v>
      </c>
      <c r="B7804" t="s">
        <v>46</v>
      </c>
      <c r="C7804" t="s">
        <v>12</v>
      </c>
      <c r="D7804" t="s">
        <v>10</v>
      </c>
      <c r="E7804" t="s">
        <v>8</v>
      </c>
      <c r="F7804">
        <v>5854</v>
      </c>
      <c r="G7804">
        <v>105</v>
      </c>
      <c r="H7804">
        <v>5</v>
      </c>
      <c r="I7804" s="4">
        <v>124.3</v>
      </c>
      <c r="J7804" s="4">
        <v>494.22</v>
      </c>
      <c r="K7804" s="2">
        <f t="shared" si="847"/>
        <v>1.7936453706867101E-2</v>
      </c>
      <c r="L7804">
        <f t="shared" si="848"/>
        <v>4.7619047619047616E-2</v>
      </c>
      <c r="M7804" s="4">
        <f t="shared" si="849"/>
        <v>1.1838095238095239</v>
      </c>
      <c r="N7804" s="4">
        <f t="shared" si="850"/>
        <v>24.86</v>
      </c>
      <c r="O7804">
        <f t="shared" si="851"/>
        <v>3.9760257441673375</v>
      </c>
      <c r="P7804" s="4">
        <f t="shared" si="852"/>
        <v>369.92</v>
      </c>
      <c r="Q7804" t="str">
        <f t="shared" si="853"/>
        <v>Efficient</v>
      </c>
    </row>
    <row r="7805" spans="1:17" x14ac:dyDescent="0.3">
      <c r="A7805" s="1">
        <v>45581</v>
      </c>
      <c r="B7805" t="s">
        <v>46</v>
      </c>
      <c r="C7805" t="s">
        <v>4</v>
      </c>
      <c r="D7805" t="s">
        <v>5</v>
      </c>
      <c r="E7805" t="s">
        <v>6</v>
      </c>
      <c r="F7805">
        <v>4449</v>
      </c>
      <c r="G7805">
        <v>202</v>
      </c>
      <c r="H7805">
        <v>11</v>
      </c>
      <c r="I7805" s="4">
        <v>61.08</v>
      </c>
      <c r="J7805" s="4">
        <v>658.63</v>
      </c>
      <c r="K7805" s="2">
        <f t="shared" si="847"/>
        <v>4.5403461452011691E-2</v>
      </c>
      <c r="L7805">
        <f t="shared" si="848"/>
        <v>5.4455445544554455E-2</v>
      </c>
      <c r="M7805" s="4">
        <f t="shared" si="849"/>
        <v>0.30237623762376237</v>
      </c>
      <c r="N7805" s="4">
        <f t="shared" si="850"/>
        <v>5.5527272727272727</v>
      </c>
      <c r="O7805">
        <f t="shared" si="851"/>
        <v>10.783071381794368</v>
      </c>
      <c r="P7805" s="4">
        <f t="shared" si="852"/>
        <v>597.54999999999995</v>
      </c>
      <c r="Q7805" t="str">
        <f t="shared" si="853"/>
        <v>Efficient</v>
      </c>
    </row>
    <row r="7806" spans="1:17" x14ac:dyDescent="0.3">
      <c r="A7806" s="1">
        <v>45581</v>
      </c>
      <c r="B7806" t="s">
        <v>46</v>
      </c>
      <c r="C7806" t="s">
        <v>4</v>
      </c>
      <c r="D7806" t="s">
        <v>5</v>
      </c>
      <c r="E7806" t="s">
        <v>7</v>
      </c>
      <c r="F7806">
        <v>2857</v>
      </c>
      <c r="G7806">
        <v>103</v>
      </c>
      <c r="H7806">
        <v>11</v>
      </c>
      <c r="I7806" s="4">
        <v>109.2</v>
      </c>
      <c r="J7806" s="4">
        <v>572.44000000000005</v>
      </c>
      <c r="K7806" s="2">
        <f t="shared" si="847"/>
        <v>3.6051802590129509E-2</v>
      </c>
      <c r="L7806">
        <f t="shared" si="848"/>
        <v>0.10679611650485436</v>
      </c>
      <c r="M7806" s="4">
        <f t="shared" si="849"/>
        <v>1.0601941747572816</v>
      </c>
      <c r="N7806" s="4">
        <f t="shared" si="850"/>
        <v>9.9272727272727277</v>
      </c>
      <c r="O7806">
        <f t="shared" si="851"/>
        <v>5.2421245421245422</v>
      </c>
      <c r="P7806" s="4">
        <f t="shared" si="852"/>
        <v>463.24000000000007</v>
      </c>
      <c r="Q7806" t="str">
        <f t="shared" si="853"/>
        <v>Efficient</v>
      </c>
    </row>
    <row r="7807" spans="1:17" x14ac:dyDescent="0.3">
      <c r="A7807" s="1">
        <v>45581</v>
      </c>
      <c r="B7807" t="s">
        <v>46</v>
      </c>
      <c r="C7807" t="s">
        <v>4</v>
      </c>
      <c r="D7807" t="s">
        <v>5</v>
      </c>
      <c r="E7807" t="s">
        <v>8</v>
      </c>
      <c r="F7807">
        <v>444</v>
      </c>
      <c r="G7807">
        <v>10</v>
      </c>
      <c r="H7807">
        <v>0</v>
      </c>
      <c r="I7807" s="4">
        <v>10.19</v>
      </c>
      <c r="J7807" s="4">
        <v>0</v>
      </c>
      <c r="K7807" s="2">
        <f t="shared" si="847"/>
        <v>2.2522522522522521E-2</v>
      </c>
      <c r="L7807">
        <f t="shared" si="848"/>
        <v>0</v>
      </c>
      <c r="M7807" s="4">
        <f t="shared" si="849"/>
        <v>1.0189999999999999</v>
      </c>
      <c r="N7807" s="4">
        <f t="shared" si="850"/>
        <v>0</v>
      </c>
      <c r="O7807">
        <f t="shared" si="851"/>
        <v>0</v>
      </c>
      <c r="P7807" s="4">
        <f t="shared" si="852"/>
        <v>-10.19</v>
      </c>
      <c r="Q7807" t="str">
        <f t="shared" si="853"/>
        <v>Inefficient</v>
      </c>
    </row>
    <row r="7808" spans="1:17" x14ac:dyDescent="0.3">
      <c r="A7808" s="1">
        <v>45581</v>
      </c>
      <c r="B7808" t="s">
        <v>46</v>
      </c>
      <c r="C7808" t="s">
        <v>4</v>
      </c>
      <c r="D7808" t="s">
        <v>9</v>
      </c>
      <c r="E7808" t="s">
        <v>6</v>
      </c>
      <c r="F7808">
        <v>3480</v>
      </c>
      <c r="G7808">
        <v>56</v>
      </c>
      <c r="H7808">
        <v>1</v>
      </c>
      <c r="I7808" s="4">
        <v>64.48</v>
      </c>
      <c r="J7808" s="4">
        <v>74.69</v>
      </c>
      <c r="K7808" s="2">
        <f t="shared" si="847"/>
        <v>1.6091954022988506E-2</v>
      </c>
      <c r="L7808">
        <f t="shared" si="848"/>
        <v>1.7857142857142856E-2</v>
      </c>
      <c r="M7808" s="4">
        <f t="shared" si="849"/>
        <v>1.1514285714285715</v>
      </c>
      <c r="N7808" s="4">
        <f t="shared" si="850"/>
        <v>64.48</v>
      </c>
      <c r="O7808">
        <f t="shared" si="851"/>
        <v>1.1583436724565757</v>
      </c>
      <c r="P7808" s="4">
        <f t="shared" si="852"/>
        <v>10.209999999999994</v>
      </c>
      <c r="Q7808" t="str">
        <f t="shared" si="853"/>
        <v>Inefficient</v>
      </c>
    </row>
    <row r="7809" spans="1:17" x14ac:dyDescent="0.3">
      <c r="A7809" s="1">
        <v>45581</v>
      </c>
      <c r="B7809" t="s">
        <v>46</v>
      </c>
      <c r="C7809" t="s">
        <v>4</v>
      </c>
      <c r="D7809" t="s">
        <v>9</v>
      </c>
      <c r="E7809" t="s">
        <v>7</v>
      </c>
      <c r="F7809">
        <v>4301</v>
      </c>
      <c r="G7809">
        <v>46</v>
      </c>
      <c r="H7809">
        <v>1</v>
      </c>
      <c r="I7809" s="4">
        <v>162.38999999999999</v>
      </c>
      <c r="J7809" s="4">
        <v>92.19</v>
      </c>
      <c r="K7809" s="2">
        <f t="shared" si="847"/>
        <v>1.06951871657754E-2</v>
      </c>
      <c r="L7809">
        <f t="shared" si="848"/>
        <v>2.1739130434782608E-2</v>
      </c>
      <c r="M7809" s="4">
        <f t="shared" si="849"/>
        <v>3.5302173913043475</v>
      </c>
      <c r="N7809" s="4">
        <f t="shared" si="850"/>
        <v>162.38999999999999</v>
      </c>
      <c r="O7809">
        <f t="shared" si="851"/>
        <v>0.5677073711435433</v>
      </c>
      <c r="P7809" s="4">
        <f t="shared" si="852"/>
        <v>-70.199999999999989</v>
      </c>
      <c r="Q7809" t="str">
        <f t="shared" si="853"/>
        <v>Inefficient</v>
      </c>
    </row>
    <row r="7810" spans="1:17" x14ac:dyDescent="0.3">
      <c r="A7810" s="1">
        <v>45581</v>
      </c>
      <c r="B7810" t="s">
        <v>46</v>
      </c>
      <c r="C7810" t="s">
        <v>4</v>
      </c>
      <c r="D7810" t="s">
        <v>9</v>
      </c>
      <c r="E7810" t="s">
        <v>8</v>
      </c>
      <c r="F7810">
        <v>835</v>
      </c>
      <c r="G7810">
        <v>14</v>
      </c>
      <c r="H7810">
        <v>0</v>
      </c>
      <c r="I7810" s="4">
        <v>29.31</v>
      </c>
      <c r="J7810" s="4">
        <v>0</v>
      </c>
      <c r="K7810" s="2">
        <f t="shared" si="847"/>
        <v>1.6766467065868262E-2</v>
      </c>
      <c r="L7810">
        <f t="shared" si="848"/>
        <v>0</v>
      </c>
      <c r="M7810" s="4">
        <f t="shared" si="849"/>
        <v>2.0935714285714284</v>
      </c>
      <c r="N7810" s="4">
        <f t="shared" si="850"/>
        <v>0</v>
      </c>
      <c r="O7810">
        <f t="shared" si="851"/>
        <v>0</v>
      </c>
      <c r="P7810" s="4">
        <f t="shared" si="852"/>
        <v>-29.31</v>
      </c>
      <c r="Q7810" t="str">
        <f t="shared" si="853"/>
        <v>Inefficient</v>
      </c>
    </row>
    <row r="7811" spans="1:17" x14ac:dyDescent="0.3">
      <c r="A7811" s="1">
        <v>45581</v>
      </c>
      <c r="B7811" t="s">
        <v>46</v>
      </c>
      <c r="C7811" t="s">
        <v>4</v>
      </c>
      <c r="D7811" t="s">
        <v>10</v>
      </c>
      <c r="E7811" t="s">
        <v>6</v>
      </c>
      <c r="F7811">
        <v>3818</v>
      </c>
      <c r="G7811">
        <v>66</v>
      </c>
      <c r="H7811">
        <v>3</v>
      </c>
      <c r="I7811" s="4">
        <v>129</v>
      </c>
      <c r="J7811" s="4">
        <v>170.05</v>
      </c>
      <c r="K7811" s="2">
        <f t="shared" ref="K7811:K7874" si="854">G7811/F7811</f>
        <v>1.7286537454164485E-2</v>
      </c>
      <c r="L7811">
        <f t="shared" ref="L7811:L7874" si="855">IF(G7811=0,0,H7811/G7811)</f>
        <v>4.5454545454545456E-2</v>
      </c>
      <c r="M7811" s="4">
        <f t="shared" ref="M7811:M7874" si="856">IF(G7811=0,0,I7811/G7811)</f>
        <v>1.9545454545454546</v>
      </c>
      <c r="N7811" s="4">
        <f t="shared" ref="N7811:N7874" si="857">IF(H7811=0,0,I7811/H7811)</f>
        <v>43</v>
      </c>
      <c r="O7811">
        <f t="shared" ref="O7811:O7874" si="858">IF(I7811=0,0,J7811/I7811)</f>
        <v>1.3182170542635661</v>
      </c>
      <c r="P7811" s="4">
        <f t="shared" ref="P7811:P7874" si="859">J7811-I7811</f>
        <v>41.050000000000011</v>
      </c>
      <c r="Q7811" t="str">
        <f t="shared" ref="Q7811:Q7874" si="860">IF(AND(N7811&lt;26.94,O7811&gt;3.57),"Efficient", "Inefficient")</f>
        <v>Inefficient</v>
      </c>
    </row>
    <row r="7812" spans="1:17" x14ac:dyDescent="0.3">
      <c r="A7812" s="1">
        <v>45581</v>
      </c>
      <c r="B7812" t="s">
        <v>46</v>
      </c>
      <c r="C7812" t="s">
        <v>4</v>
      </c>
      <c r="D7812" t="s">
        <v>10</v>
      </c>
      <c r="E7812" t="s">
        <v>7</v>
      </c>
      <c r="F7812">
        <v>4319</v>
      </c>
      <c r="G7812">
        <v>92</v>
      </c>
      <c r="H7812">
        <v>2</v>
      </c>
      <c r="I7812" s="4">
        <v>78.239999999999995</v>
      </c>
      <c r="J7812" s="4">
        <v>123.47</v>
      </c>
      <c r="K7812" s="2">
        <f t="shared" si="854"/>
        <v>2.130122713591109E-2</v>
      </c>
      <c r="L7812">
        <f t="shared" si="855"/>
        <v>2.1739130434782608E-2</v>
      </c>
      <c r="M7812" s="4">
        <f t="shared" si="856"/>
        <v>0.85043478260869565</v>
      </c>
      <c r="N7812" s="4">
        <f t="shared" si="857"/>
        <v>39.119999999999997</v>
      </c>
      <c r="O7812">
        <f t="shared" si="858"/>
        <v>1.5780930470347649</v>
      </c>
      <c r="P7812" s="4">
        <f t="shared" si="859"/>
        <v>45.230000000000004</v>
      </c>
      <c r="Q7812" t="str">
        <f t="shared" si="860"/>
        <v>Inefficient</v>
      </c>
    </row>
    <row r="7813" spans="1:17" x14ac:dyDescent="0.3">
      <c r="A7813" s="1">
        <v>45581</v>
      </c>
      <c r="B7813" t="s">
        <v>46</v>
      </c>
      <c r="C7813" t="s">
        <v>4</v>
      </c>
      <c r="D7813" t="s">
        <v>10</v>
      </c>
      <c r="E7813" t="s">
        <v>8</v>
      </c>
      <c r="F7813">
        <v>557</v>
      </c>
      <c r="G7813">
        <v>8</v>
      </c>
      <c r="H7813">
        <v>0</v>
      </c>
      <c r="I7813" s="4">
        <v>12.08</v>
      </c>
      <c r="J7813" s="4">
        <v>0</v>
      </c>
      <c r="K7813" s="2">
        <f t="shared" si="854"/>
        <v>1.4362657091561939E-2</v>
      </c>
      <c r="L7813">
        <f t="shared" si="855"/>
        <v>0</v>
      </c>
      <c r="M7813" s="4">
        <f t="shared" si="856"/>
        <v>1.51</v>
      </c>
      <c r="N7813" s="4">
        <f t="shared" si="857"/>
        <v>0</v>
      </c>
      <c r="O7813">
        <f t="shared" si="858"/>
        <v>0</v>
      </c>
      <c r="P7813" s="4">
        <f t="shared" si="859"/>
        <v>-12.08</v>
      </c>
      <c r="Q7813" t="str">
        <f t="shared" si="860"/>
        <v>Inefficient</v>
      </c>
    </row>
    <row r="7814" spans="1:17" x14ac:dyDescent="0.3">
      <c r="A7814" s="1">
        <v>45581</v>
      </c>
      <c r="B7814" t="s">
        <v>46</v>
      </c>
      <c r="C7814" t="s">
        <v>11</v>
      </c>
      <c r="D7814" t="s">
        <v>5</v>
      </c>
      <c r="E7814" t="s">
        <v>6</v>
      </c>
      <c r="F7814">
        <v>13899</v>
      </c>
      <c r="G7814">
        <v>541</v>
      </c>
      <c r="H7814">
        <v>72</v>
      </c>
      <c r="I7814" s="4">
        <v>291.38</v>
      </c>
      <c r="J7814" s="4">
        <v>4073.47</v>
      </c>
      <c r="K7814" s="2">
        <f t="shared" si="854"/>
        <v>3.8923663572918918E-2</v>
      </c>
      <c r="L7814">
        <f t="shared" si="855"/>
        <v>0.13308687615526801</v>
      </c>
      <c r="M7814" s="4">
        <f t="shared" si="856"/>
        <v>0.53859519408502776</v>
      </c>
      <c r="N7814" s="4">
        <f t="shared" si="857"/>
        <v>4.0469444444444447</v>
      </c>
      <c r="O7814">
        <f t="shared" si="858"/>
        <v>13.979923124442308</v>
      </c>
      <c r="P7814" s="4">
        <f t="shared" si="859"/>
        <v>3782.0899999999997</v>
      </c>
      <c r="Q7814" t="str">
        <f t="shared" si="860"/>
        <v>Efficient</v>
      </c>
    </row>
    <row r="7815" spans="1:17" x14ac:dyDescent="0.3">
      <c r="A7815" s="1">
        <v>45581</v>
      </c>
      <c r="B7815" t="s">
        <v>46</v>
      </c>
      <c r="C7815" t="s">
        <v>11</v>
      </c>
      <c r="D7815" t="s">
        <v>5</v>
      </c>
      <c r="E7815" t="s">
        <v>7</v>
      </c>
      <c r="F7815">
        <v>730</v>
      </c>
      <c r="G7815">
        <v>32</v>
      </c>
      <c r="H7815">
        <v>3</v>
      </c>
      <c r="I7815" s="4">
        <v>25.21</v>
      </c>
      <c r="J7815" s="4">
        <v>207.56</v>
      </c>
      <c r="K7815" s="2">
        <f t="shared" si="854"/>
        <v>4.3835616438356165E-2</v>
      </c>
      <c r="L7815">
        <f t="shared" si="855"/>
        <v>9.375E-2</v>
      </c>
      <c r="M7815" s="4">
        <f t="shared" si="856"/>
        <v>0.78781250000000003</v>
      </c>
      <c r="N7815" s="4">
        <f t="shared" si="857"/>
        <v>8.4033333333333342</v>
      </c>
      <c r="O7815">
        <f t="shared" si="858"/>
        <v>8.2332407774692573</v>
      </c>
      <c r="P7815" s="4">
        <f t="shared" si="859"/>
        <v>182.35</v>
      </c>
      <c r="Q7815" t="str">
        <f t="shared" si="860"/>
        <v>Efficient</v>
      </c>
    </row>
    <row r="7816" spans="1:17" x14ac:dyDescent="0.3">
      <c r="A7816" s="1">
        <v>45581</v>
      </c>
      <c r="B7816" t="s">
        <v>46</v>
      </c>
      <c r="C7816" t="s">
        <v>11</v>
      </c>
      <c r="D7816" t="s">
        <v>5</v>
      </c>
      <c r="E7816" t="s">
        <v>8</v>
      </c>
      <c r="F7816">
        <v>573</v>
      </c>
      <c r="G7816">
        <v>24</v>
      </c>
      <c r="H7816">
        <v>1</v>
      </c>
      <c r="I7816" s="4">
        <v>18.53</v>
      </c>
      <c r="J7816" s="4">
        <v>62.25</v>
      </c>
      <c r="K7816" s="2">
        <f t="shared" si="854"/>
        <v>4.1884816753926704E-2</v>
      </c>
      <c r="L7816">
        <f t="shared" si="855"/>
        <v>4.1666666666666664E-2</v>
      </c>
      <c r="M7816" s="4">
        <f t="shared" si="856"/>
        <v>0.77208333333333334</v>
      </c>
      <c r="N7816" s="4">
        <f t="shared" si="857"/>
        <v>18.53</v>
      </c>
      <c r="O7816">
        <f t="shared" si="858"/>
        <v>3.3594171613599566</v>
      </c>
      <c r="P7816" s="4">
        <f t="shared" si="859"/>
        <v>43.72</v>
      </c>
      <c r="Q7816" t="str">
        <f t="shared" si="860"/>
        <v>Inefficient</v>
      </c>
    </row>
    <row r="7817" spans="1:17" x14ac:dyDescent="0.3">
      <c r="A7817" s="1">
        <v>45581</v>
      </c>
      <c r="B7817" t="s">
        <v>46</v>
      </c>
      <c r="C7817" t="s">
        <v>11</v>
      </c>
      <c r="D7817" t="s">
        <v>9</v>
      </c>
      <c r="E7817" t="s">
        <v>6</v>
      </c>
      <c r="F7817">
        <v>10131</v>
      </c>
      <c r="G7817">
        <v>130</v>
      </c>
      <c r="H7817">
        <v>1</v>
      </c>
      <c r="I7817" s="4">
        <v>130.85</v>
      </c>
      <c r="J7817" s="4">
        <v>51.02</v>
      </c>
      <c r="K7817" s="2">
        <f t="shared" si="854"/>
        <v>1.2831902082716415E-2</v>
      </c>
      <c r="L7817">
        <f t="shared" si="855"/>
        <v>7.6923076923076927E-3</v>
      </c>
      <c r="M7817" s="4">
        <f t="shared" si="856"/>
        <v>1.0065384615384616</v>
      </c>
      <c r="N7817" s="4">
        <f t="shared" si="857"/>
        <v>130.85</v>
      </c>
      <c r="O7817">
        <f t="shared" si="858"/>
        <v>0.38991211310661067</v>
      </c>
      <c r="P7817" s="4">
        <f t="shared" si="859"/>
        <v>-79.829999999999984</v>
      </c>
      <c r="Q7817" t="str">
        <f t="shared" si="860"/>
        <v>Inefficient</v>
      </c>
    </row>
    <row r="7818" spans="1:17" x14ac:dyDescent="0.3">
      <c r="A7818" s="1">
        <v>45581</v>
      </c>
      <c r="B7818" t="s">
        <v>46</v>
      </c>
      <c r="C7818" t="s">
        <v>11</v>
      </c>
      <c r="D7818" t="s">
        <v>9</v>
      </c>
      <c r="E7818" t="s">
        <v>7</v>
      </c>
      <c r="F7818">
        <v>1156</v>
      </c>
      <c r="G7818">
        <v>18</v>
      </c>
      <c r="H7818">
        <v>0</v>
      </c>
      <c r="I7818" s="4">
        <v>19.84</v>
      </c>
      <c r="J7818" s="4">
        <v>0</v>
      </c>
      <c r="K7818" s="2">
        <f t="shared" si="854"/>
        <v>1.5570934256055362E-2</v>
      </c>
      <c r="L7818">
        <f t="shared" si="855"/>
        <v>0</v>
      </c>
      <c r="M7818" s="4">
        <f t="shared" si="856"/>
        <v>1.1022222222222222</v>
      </c>
      <c r="N7818" s="4">
        <f t="shared" si="857"/>
        <v>0</v>
      </c>
      <c r="O7818">
        <f t="shared" si="858"/>
        <v>0</v>
      </c>
      <c r="P7818" s="4">
        <f t="shared" si="859"/>
        <v>-19.84</v>
      </c>
      <c r="Q7818" t="str">
        <f t="shared" si="860"/>
        <v>Inefficient</v>
      </c>
    </row>
    <row r="7819" spans="1:17" x14ac:dyDescent="0.3">
      <c r="A7819" s="1">
        <v>45581</v>
      </c>
      <c r="B7819" t="s">
        <v>46</v>
      </c>
      <c r="C7819" t="s">
        <v>11</v>
      </c>
      <c r="D7819" t="s">
        <v>9</v>
      </c>
      <c r="E7819" t="s">
        <v>8</v>
      </c>
      <c r="F7819">
        <v>707</v>
      </c>
      <c r="G7819">
        <v>5</v>
      </c>
      <c r="H7819">
        <v>0</v>
      </c>
      <c r="I7819" s="4">
        <v>17.55</v>
      </c>
      <c r="J7819" s="4">
        <v>0</v>
      </c>
      <c r="K7819" s="2">
        <f t="shared" si="854"/>
        <v>7.0721357850070717E-3</v>
      </c>
      <c r="L7819">
        <f t="shared" si="855"/>
        <v>0</v>
      </c>
      <c r="M7819" s="4">
        <f t="shared" si="856"/>
        <v>3.5100000000000002</v>
      </c>
      <c r="N7819" s="4">
        <f t="shared" si="857"/>
        <v>0</v>
      </c>
      <c r="O7819">
        <f t="shared" si="858"/>
        <v>0</v>
      </c>
      <c r="P7819" s="4">
        <f t="shared" si="859"/>
        <v>-17.55</v>
      </c>
      <c r="Q7819" t="str">
        <f t="shared" si="860"/>
        <v>Inefficient</v>
      </c>
    </row>
    <row r="7820" spans="1:17" x14ac:dyDescent="0.3">
      <c r="A7820" s="1">
        <v>45581</v>
      </c>
      <c r="B7820" t="s">
        <v>46</v>
      </c>
      <c r="C7820" t="s">
        <v>11</v>
      </c>
      <c r="D7820" t="s">
        <v>10</v>
      </c>
      <c r="E7820" t="s">
        <v>6</v>
      </c>
      <c r="F7820">
        <v>9333</v>
      </c>
      <c r="G7820">
        <v>115</v>
      </c>
      <c r="H7820">
        <v>6</v>
      </c>
      <c r="I7820" s="4">
        <v>355.92</v>
      </c>
      <c r="J7820" s="4">
        <v>498.21</v>
      </c>
      <c r="K7820" s="2">
        <f t="shared" si="854"/>
        <v>1.2321868638165649E-2</v>
      </c>
      <c r="L7820">
        <f t="shared" si="855"/>
        <v>5.2173913043478258E-2</v>
      </c>
      <c r="M7820" s="4">
        <f t="shared" si="856"/>
        <v>3.0949565217391304</v>
      </c>
      <c r="N7820" s="4">
        <f t="shared" si="857"/>
        <v>59.32</v>
      </c>
      <c r="O7820">
        <f t="shared" si="858"/>
        <v>1.39978084962913</v>
      </c>
      <c r="P7820" s="4">
        <f t="shared" si="859"/>
        <v>142.28999999999996</v>
      </c>
      <c r="Q7820" t="str">
        <f t="shared" si="860"/>
        <v>Inefficient</v>
      </c>
    </row>
    <row r="7821" spans="1:17" x14ac:dyDescent="0.3">
      <c r="A7821" s="1">
        <v>45581</v>
      </c>
      <c r="B7821" t="s">
        <v>46</v>
      </c>
      <c r="C7821" t="s">
        <v>11</v>
      </c>
      <c r="D7821" t="s">
        <v>10</v>
      </c>
      <c r="E7821" t="s">
        <v>7</v>
      </c>
      <c r="F7821">
        <v>1529</v>
      </c>
      <c r="G7821">
        <v>45</v>
      </c>
      <c r="H7821">
        <v>2</v>
      </c>
      <c r="I7821" s="4">
        <v>45.67</v>
      </c>
      <c r="J7821" s="4">
        <v>163.97</v>
      </c>
      <c r="K7821" s="2">
        <f t="shared" si="854"/>
        <v>2.9431000654022238E-2</v>
      </c>
      <c r="L7821">
        <f t="shared" si="855"/>
        <v>4.4444444444444446E-2</v>
      </c>
      <c r="M7821" s="4">
        <f t="shared" si="856"/>
        <v>1.014888888888889</v>
      </c>
      <c r="N7821" s="4">
        <f t="shared" si="857"/>
        <v>22.835000000000001</v>
      </c>
      <c r="O7821">
        <f t="shared" si="858"/>
        <v>3.5903218743157432</v>
      </c>
      <c r="P7821" s="4">
        <f t="shared" si="859"/>
        <v>118.3</v>
      </c>
      <c r="Q7821" t="str">
        <f t="shared" si="860"/>
        <v>Efficient</v>
      </c>
    </row>
    <row r="7822" spans="1:17" x14ac:dyDescent="0.3">
      <c r="A7822" s="1">
        <v>45581</v>
      </c>
      <c r="B7822" t="s">
        <v>46</v>
      </c>
      <c r="C7822" t="s">
        <v>11</v>
      </c>
      <c r="D7822" t="s">
        <v>10</v>
      </c>
      <c r="E7822" t="s">
        <v>8</v>
      </c>
      <c r="F7822">
        <v>562</v>
      </c>
      <c r="G7822">
        <v>5</v>
      </c>
      <c r="H7822">
        <v>0</v>
      </c>
      <c r="I7822" s="4">
        <v>20.9</v>
      </c>
      <c r="J7822" s="4">
        <v>0</v>
      </c>
      <c r="K7822" s="2">
        <f t="shared" si="854"/>
        <v>8.8967971530249119E-3</v>
      </c>
      <c r="L7822">
        <f t="shared" si="855"/>
        <v>0</v>
      </c>
      <c r="M7822" s="4">
        <f t="shared" si="856"/>
        <v>4.18</v>
      </c>
      <c r="N7822" s="4">
        <f t="shared" si="857"/>
        <v>0</v>
      </c>
      <c r="O7822">
        <f t="shared" si="858"/>
        <v>0</v>
      </c>
      <c r="P7822" s="4">
        <f t="shared" si="859"/>
        <v>-20.9</v>
      </c>
      <c r="Q7822" t="str">
        <f t="shared" si="860"/>
        <v>Inefficient</v>
      </c>
    </row>
    <row r="7823" spans="1:17" x14ac:dyDescent="0.3">
      <c r="A7823" s="1">
        <v>45581</v>
      </c>
      <c r="B7823" t="s">
        <v>46</v>
      </c>
      <c r="C7823" t="s">
        <v>12</v>
      </c>
      <c r="D7823" t="s">
        <v>5</v>
      </c>
      <c r="E7823" t="s">
        <v>6</v>
      </c>
      <c r="F7823">
        <v>1424</v>
      </c>
      <c r="G7823">
        <v>44</v>
      </c>
      <c r="H7823">
        <v>3</v>
      </c>
      <c r="I7823" s="4">
        <v>22.14</v>
      </c>
      <c r="J7823" s="4">
        <v>239.58</v>
      </c>
      <c r="K7823" s="2">
        <f t="shared" si="854"/>
        <v>3.0898876404494381E-2</v>
      </c>
      <c r="L7823">
        <f t="shared" si="855"/>
        <v>6.8181818181818177E-2</v>
      </c>
      <c r="M7823" s="4">
        <f t="shared" si="856"/>
        <v>0.50318181818181817</v>
      </c>
      <c r="N7823" s="4">
        <f t="shared" si="857"/>
        <v>7.38</v>
      </c>
      <c r="O7823">
        <f t="shared" si="858"/>
        <v>10.821138211382115</v>
      </c>
      <c r="P7823" s="4">
        <f t="shared" si="859"/>
        <v>217.44</v>
      </c>
      <c r="Q7823" t="str">
        <f t="shared" si="860"/>
        <v>Efficient</v>
      </c>
    </row>
    <row r="7824" spans="1:17" x14ac:dyDescent="0.3">
      <c r="A7824" s="1">
        <v>45581</v>
      </c>
      <c r="B7824" t="s">
        <v>46</v>
      </c>
      <c r="C7824" t="s">
        <v>12</v>
      </c>
      <c r="D7824" t="s">
        <v>5</v>
      </c>
      <c r="E7824" t="s">
        <v>7</v>
      </c>
      <c r="F7824">
        <v>9251</v>
      </c>
      <c r="G7824">
        <v>236</v>
      </c>
      <c r="H7824">
        <v>22</v>
      </c>
      <c r="I7824" s="4">
        <v>129.9</v>
      </c>
      <c r="J7824" s="4">
        <v>1144.08</v>
      </c>
      <c r="K7824" s="2">
        <f t="shared" si="854"/>
        <v>2.5510755593989839E-2</v>
      </c>
      <c r="L7824">
        <f t="shared" si="855"/>
        <v>9.3220338983050849E-2</v>
      </c>
      <c r="M7824" s="4">
        <f t="shared" si="856"/>
        <v>0.55042372881355939</v>
      </c>
      <c r="N7824" s="4">
        <f t="shared" si="857"/>
        <v>5.9045454545454552</v>
      </c>
      <c r="O7824">
        <f t="shared" si="858"/>
        <v>8.8073903002309457</v>
      </c>
      <c r="P7824" s="4">
        <f t="shared" si="859"/>
        <v>1014.18</v>
      </c>
      <c r="Q7824" t="str">
        <f t="shared" si="860"/>
        <v>Efficient</v>
      </c>
    </row>
    <row r="7825" spans="1:17" x14ac:dyDescent="0.3">
      <c r="A7825" s="1">
        <v>45581</v>
      </c>
      <c r="B7825" t="s">
        <v>46</v>
      </c>
      <c r="C7825" t="s">
        <v>12</v>
      </c>
      <c r="D7825" t="s">
        <v>5</v>
      </c>
      <c r="E7825" t="s">
        <v>8</v>
      </c>
      <c r="F7825">
        <v>4789</v>
      </c>
      <c r="G7825">
        <v>113</v>
      </c>
      <c r="H7825">
        <v>15</v>
      </c>
      <c r="I7825" s="4">
        <v>175.03</v>
      </c>
      <c r="J7825" s="4">
        <v>911.15</v>
      </c>
      <c r="K7825" s="2">
        <f t="shared" si="854"/>
        <v>2.3595740238045521E-2</v>
      </c>
      <c r="L7825">
        <f t="shared" si="855"/>
        <v>0.13274336283185842</v>
      </c>
      <c r="M7825" s="4">
        <f t="shared" si="856"/>
        <v>1.5489380530973451</v>
      </c>
      <c r="N7825" s="4">
        <f t="shared" si="857"/>
        <v>11.668666666666667</v>
      </c>
      <c r="O7825">
        <f t="shared" si="858"/>
        <v>5.205679026452608</v>
      </c>
      <c r="P7825" s="4">
        <f t="shared" si="859"/>
        <v>736.12</v>
      </c>
      <c r="Q7825" t="str">
        <f t="shared" si="860"/>
        <v>Efficient</v>
      </c>
    </row>
    <row r="7826" spans="1:17" x14ac:dyDescent="0.3">
      <c r="A7826" s="1">
        <v>45581</v>
      </c>
      <c r="B7826" t="s">
        <v>46</v>
      </c>
      <c r="C7826" t="s">
        <v>12</v>
      </c>
      <c r="D7826" t="s">
        <v>9</v>
      </c>
      <c r="E7826" t="s">
        <v>6</v>
      </c>
      <c r="F7826">
        <v>2344</v>
      </c>
      <c r="G7826">
        <v>23</v>
      </c>
      <c r="H7826">
        <v>0</v>
      </c>
      <c r="I7826" s="4">
        <v>59.58</v>
      </c>
      <c r="J7826" s="4">
        <v>0</v>
      </c>
      <c r="K7826" s="2">
        <f t="shared" si="854"/>
        <v>9.8122866894197955E-3</v>
      </c>
      <c r="L7826">
        <f t="shared" si="855"/>
        <v>0</v>
      </c>
      <c r="M7826" s="4">
        <f t="shared" si="856"/>
        <v>2.5904347826086958</v>
      </c>
      <c r="N7826" s="4">
        <f t="shared" si="857"/>
        <v>0</v>
      </c>
      <c r="O7826">
        <f t="shared" si="858"/>
        <v>0</v>
      </c>
      <c r="P7826" s="4">
        <f t="shared" si="859"/>
        <v>-59.58</v>
      </c>
      <c r="Q7826" t="str">
        <f t="shared" si="860"/>
        <v>Inefficient</v>
      </c>
    </row>
    <row r="7827" spans="1:17" x14ac:dyDescent="0.3">
      <c r="A7827" s="1">
        <v>45581</v>
      </c>
      <c r="B7827" t="s">
        <v>46</v>
      </c>
      <c r="C7827" t="s">
        <v>12</v>
      </c>
      <c r="D7827" t="s">
        <v>9</v>
      </c>
      <c r="E7827" t="s">
        <v>7</v>
      </c>
      <c r="F7827">
        <v>8119</v>
      </c>
      <c r="G7827">
        <v>125</v>
      </c>
      <c r="H7827">
        <v>2</v>
      </c>
      <c r="I7827" s="4">
        <v>275.67</v>
      </c>
      <c r="J7827" s="4">
        <v>126.43</v>
      </c>
      <c r="K7827" s="2">
        <f t="shared" si="854"/>
        <v>1.539598472718315E-2</v>
      </c>
      <c r="L7827">
        <f t="shared" si="855"/>
        <v>1.6E-2</v>
      </c>
      <c r="M7827" s="4">
        <f t="shared" si="856"/>
        <v>2.2053600000000002</v>
      </c>
      <c r="N7827" s="4">
        <f t="shared" si="857"/>
        <v>137.83500000000001</v>
      </c>
      <c r="O7827">
        <f t="shared" si="858"/>
        <v>0.45862806979359377</v>
      </c>
      <c r="P7827" s="4">
        <f t="shared" si="859"/>
        <v>-149.24</v>
      </c>
      <c r="Q7827" t="str">
        <f t="shared" si="860"/>
        <v>Inefficient</v>
      </c>
    </row>
    <row r="7828" spans="1:17" x14ac:dyDescent="0.3">
      <c r="A7828" s="1">
        <v>45581</v>
      </c>
      <c r="B7828" t="s">
        <v>46</v>
      </c>
      <c r="C7828" t="s">
        <v>12</v>
      </c>
      <c r="D7828" t="s">
        <v>9</v>
      </c>
      <c r="E7828" t="s">
        <v>8</v>
      </c>
      <c r="F7828">
        <v>2598</v>
      </c>
      <c r="G7828">
        <v>51</v>
      </c>
      <c r="H7828">
        <v>1</v>
      </c>
      <c r="I7828" s="4">
        <v>56.59</v>
      </c>
      <c r="J7828" s="4">
        <v>62.02</v>
      </c>
      <c r="K7828" s="2">
        <f t="shared" si="854"/>
        <v>1.9630484988452657E-2</v>
      </c>
      <c r="L7828">
        <f t="shared" si="855"/>
        <v>1.9607843137254902E-2</v>
      </c>
      <c r="M7828" s="4">
        <f t="shared" si="856"/>
        <v>1.1096078431372549</v>
      </c>
      <c r="N7828" s="4">
        <f t="shared" si="857"/>
        <v>56.59</v>
      </c>
      <c r="O7828">
        <f t="shared" si="858"/>
        <v>1.095953348648171</v>
      </c>
      <c r="P7828" s="4">
        <f t="shared" si="859"/>
        <v>5.43</v>
      </c>
      <c r="Q7828" t="str">
        <f t="shared" si="860"/>
        <v>Inefficient</v>
      </c>
    </row>
    <row r="7829" spans="1:17" x14ac:dyDescent="0.3">
      <c r="A7829" s="1">
        <v>45581</v>
      </c>
      <c r="B7829" t="s">
        <v>46</v>
      </c>
      <c r="C7829" t="s">
        <v>12</v>
      </c>
      <c r="D7829" t="s">
        <v>10</v>
      </c>
      <c r="E7829" t="s">
        <v>6</v>
      </c>
      <c r="F7829">
        <v>1490</v>
      </c>
      <c r="G7829">
        <v>31</v>
      </c>
      <c r="H7829">
        <v>2</v>
      </c>
      <c r="I7829" s="4">
        <v>41.57</v>
      </c>
      <c r="J7829" s="4">
        <v>132.69</v>
      </c>
      <c r="K7829" s="2">
        <f t="shared" si="854"/>
        <v>2.0805369127516779E-2</v>
      </c>
      <c r="L7829">
        <f t="shared" si="855"/>
        <v>6.4516129032258063E-2</v>
      </c>
      <c r="M7829" s="4">
        <f t="shared" si="856"/>
        <v>1.340967741935484</v>
      </c>
      <c r="N7829" s="4">
        <f t="shared" si="857"/>
        <v>20.785</v>
      </c>
      <c r="O7829">
        <f t="shared" si="858"/>
        <v>3.1919653596343518</v>
      </c>
      <c r="P7829" s="4">
        <f t="shared" si="859"/>
        <v>91.12</v>
      </c>
      <c r="Q7829" t="str">
        <f t="shared" si="860"/>
        <v>Inefficient</v>
      </c>
    </row>
    <row r="7830" spans="1:17" x14ac:dyDescent="0.3">
      <c r="A7830" s="1">
        <v>45581</v>
      </c>
      <c r="B7830" t="s">
        <v>46</v>
      </c>
      <c r="C7830" t="s">
        <v>12</v>
      </c>
      <c r="D7830" t="s">
        <v>10</v>
      </c>
      <c r="E7830" t="s">
        <v>7</v>
      </c>
      <c r="F7830">
        <v>4647</v>
      </c>
      <c r="G7830">
        <v>134</v>
      </c>
      <c r="H7830">
        <v>2</v>
      </c>
      <c r="I7830" s="4">
        <v>97.98</v>
      </c>
      <c r="J7830" s="4">
        <v>183.74</v>
      </c>
      <c r="K7830" s="2">
        <f t="shared" si="854"/>
        <v>2.883580804820314E-2</v>
      </c>
      <c r="L7830">
        <f t="shared" si="855"/>
        <v>1.4925373134328358E-2</v>
      </c>
      <c r="M7830" s="4">
        <f t="shared" si="856"/>
        <v>0.73119402985074633</v>
      </c>
      <c r="N7830" s="4">
        <f t="shared" si="857"/>
        <v>48.99</v>
      </c>
      <c r="O7830">
        <f t="shared" si="858"/>
        <v>1.8752806695243927</v>
      </c>
      <c r="P7830" s="4">
        <f t="shared" si="859"/>
        <v>85.76</v>
      </c>
      <c r="Q7830" t="str">
        <f t="shared" si="860"/>
        <v>Inefficient</v>
      </c>
    </row>
    <row r="7831" spans="1:17" x14ac:dyDescent="0.3">
      <c r="A7831" s="1">
        <v>45581</v>
      </c>
      <c r="B7831" t="s">
        <v>46</v>
      </c>
      <c r="C7831" t="s">
        <v>12</v>
      </c>
      <c r="D7831" t="s">
        <v>10</v>
      </c>
      <c r="E7831" t="s">
        <v>8</v>
      </c>
      <c r="F7831">
        <v>4306</v>
      </c>
      <c r="G7831">
        <v>99</v>
      </c>
      <c r="H7831">
        <v>5</v>
      </c>
      <c r="I7831" s="4">
        <v>85.77</v>
      </c>
      <c r="J7831" s="4">
        <v>398.44</v>
      </c>
      <c r="K7831" s="2">
        <f t="shared" si="854"/>
        <v>2.2991175104505341E-2</v>
      </c>
      <c r="L7831">
        <f t="shared" si="855"/>
        <v>5.0505050505050504E-2</v>
      </c>
      <c r="M7831" s="4">
        <f t="shared" si="856"/>
        <v>0.86636363636363634</v>
      </c>
      <c r="N7831" s="4">
        <f t="shared" si="857"/>
        <v>17.154</v>
      </c>
      <c r="O7831">
        <f t="shared" si="858"/>
        <v>4.6454471260347443</v>
      </c>
      <c r="P7831" s="4">
        <f t="shared" si="859"/>
        <v>312.67</v>
      </c>
      <c r="Q7831" t="str">
        <f t="shared" si="860"/>
        <v>Efficient</v>
      </c>
    </row>
    <row r="7832" spans="1:17" x14ac:dyDescent="0.3">
      <c r="A7832" s="1">
        <v>45582</v>
      </c>
      <c r="B7832" t="s">
        <v>46</v>
      </c>
      <c r="C7832" t="s">
        <v>4</v>
      </c>
      <c r="D7832" t="s">
        <v>5</v>
      </c>
      <c r="E7832" t="s">
        <v>6</v>
      </c>
      <c r="F7832">
        <v>5855</v>
      </c>
      <c r="G7832">
        <v>197</v>
      </c>
      <c r="H7832">
        <v>22</v>
      </c>
      <c r="I7832" s="4">
        <v>131.01</v>
      </c>
      <c r="J7832" s="4">
        <v>1952.49</v>
      </c>
      <c r="K7832" s="2">
        <f t="shared" si="854"/>
        <v>3.3646456020495305E-2</v>
      </c>
      <c r="L7832">
        <f t="shared" si="855"/>
        <v>0.1116751269035533</v>
      </c>
      <c r="M7832" s="4">
        <f t="shared" si="856"/>
        <v>0.66502538071065986</v>
      </c>
      <c r="N7832" s="4">
        <f t="shared" si="857"/>
        <v>5.9549999999999992</v>
      </c>
      <c r="O7832">
        <f t="shared" si="858"/>
        <v>14.903366155255325</v>
      </c>
      <c r="P7832" s="4">
        <f t="shared" si="859"/>
        <v>1821.48</v>
      </c>
      <c r="Q7832" t="str">
        <f t="shared" si="860"/>
        <v>Efficient</v>
      </c>
    </row>
    <row r="7833" spans="1:17" x14ac:dyDescent="0.3">
      <c r="A7833" s="1">
        <v>45582</v>
      </c>
      <c r="B7833" t="s">
        <v>46</v>
      </c>
      <c r="C7833" t="s">
        <v>4</v>
      </c>
      <c r="D7833" t="s">
        <v>5</v>
      </c>
      <c r="E7833" t="s">
        <v>7</v>
      </c>
      <c r="F7833">
        <v>6682</v>
      </c>
      <c r="G7833">
        <v>313</v>
      </c>
      <c r="H7833">
        <v>20</v>
      </c>
      <c r="I7833" s="4">
        <v>187</v>
      </c>
      <c r="J7833" s="4">
        <v>1783.71</v>
      </c>
      <c r="K7833" s="2">
        <f t="shared" si="854"/>
        <v>4.6842262795570189E-2</v>
      </c>
      <c r="L7833">
        <f t="shared" si="855"/>
        <v>6.3897763578274758E-2</v>
      </c>
      <c r="M7833" s="4">
        <f t="shared" si="856"/>
        <v>0.597444089456869</v>
      </c>
      <c r="N7833" s="4">
        <f t="shared" si="857"/>
        <v>9.35</v>
      </c>
      <c r="O7833">
        <f t="shared" si="858"/>
        <v>9.5385561497326208</v>
      </c>
      <c r="P7833" s="4">
        <f t="shared" si="859"/>
        <v>1596.71</v>
      </c>
      <c r="Q7833" t="str">
        <f t="shared" si="860"/>
        <v>Efficient</v>
      </c>
    </row>
    <row r="7834" spans="1:17" x14ac:dyDescent="0.3">
      <c r="A7834" s="1">
        <v>45582</v>
      </c>
      <c r="B7834" t="s">
        <v>46</v>
      </c>
      <c r="C7834" t="s">
        <v>4</v>
      </c>
      <c r="D7834" t="s">
        <v>5</v>
      </c>
      <c r="E7834" t="s">
        <v>8</v>
      </c>
      <c r="F7834">
        <v>157</v>
      </c>
      <c r="G7834">
        <v>3</v>
      </c>
      <c r="H7834">
        <v>0</v>
      </c>
      <c r="I7834" s="4">
        <v>3.33</v>
      </c>
      <c r="J7834" s="4">
        <v>0</v>
      </c>
      <c r="K7834" s="2">
        <f t="shared" si="854"/>
        <v>1.9108280254777069E-2</v>
      </c>
      <c r="L7834">
        <f t="shared" si="855"/>
        <v>0</v>
      </c>
      <c r="M7834" s="4">
        <f t="shared" si="856"/>
        <v>1.1100000000000001</v>
      </c>
      <c r="N7834" s="4">
        <f t="shared" si="857"/>
        <v>0</v>
      </c>
      <c r="O7834">
        <f t="shared" si="858"/>
        <v>0</v>
      </c>
      <c r="P7834" s="4">
        <f t="shared" si="859"/>
        <v>-3.33</v>
      </c>
      <c r="Q7834" t="str">
        <f t="shared" si="860"/>
        <v>Inefficient</v>
      </c>
    </row>
    <row r="7835" spans="1:17" x14ac:dyDescent="0.3">
      <c r="A7835" s="1">
        <v>45582</v>
      </c>
      <c r="B7835" t="s">
        <v>46</v>
      </c>
      <c r="C7835" t="s">
        <v>4</v>
      </c>
      <c r="D7835" t="s">
        <v>9</v>
      </c>
      <c r="E7835" t="s">
        <v>6</v>
      </c>
      <c r="F7835">
        <v>9069</v>
      </c>
      <c r="G7835">
        <v>177</v>
      </c>
      <c r="H7835">
        <v>6</v>
      </c>
      <c r="I7835" s="4">
        <v>238.02</v>
      </c>
      <c r="J7835" s="4">
        <v>565.63</v>
      </c>
      <c r="K7835" s="2">
        <f t="shared" si="854"/>
        <v>1.951703605689712E-2</v>
      </c>
      <c r="L7835">
        <f t="shared" si="855"/>
        <v>3.3898305084745763E-2</v>
      </c>
      <c r="M7835" s="4">
        <f t="shared" si="856"/>
        <v>1.3447457627118644</v>
      </c>
      <c r="N7835" s="4">
        <f t="shared" si="857"/>
        <v>39.67</v>
      </c>
      <c r="O7835">
        <f t="shared" si="858"/>
        <v>2.3763969414334927</v>
      </c>
      <c r="P7835" s="4">
        <f t="shared" si="859"/>
        <v>327.61</v>
      </c>
      <c r="Q7835" t="str">
        <f t="shared" si="860"/>
        <v>Inefficient</v>
      </c>
    </row>
    <row r="7836" spans="1:17" x14ac:dyDescent="0.3">
      <c r="A7836" s="1">
        <v>45582</v>
      </c>
      <c r="B7836" t="s">
        <v>46</v>
      </c>
      <c r="C7836" t="s">
        <v>4</v>
      </c>
      <c r="D7836" t="s">
        <v>9</v>
      </c>
      <c r="E7836" t="s">
        <v>7</v>
      </c>
      <c r="F7836">
        <v>2056</v>
      </c>
      <c r="G7836">
        <v>14</v>
      </c>
      <c r="H7836">
        <v>0</v>
      </c>
      <c r="I7836" s="4">
        <v>79.25</v>
      </c>
      <c r="J7836" s="4">
        <v>0</v>
      </c>
      <c r="K7836" s="2">
        <f t="shared" si="854"/>
        <v>6.8093385214007783E-3</v>
      </c>
      <c r="L7836">
        <f t="shared" si="855"/>
        <v>0</v>
      </c>
      <c r="M7836" s="4">
        <f t="shared" si="856"/>
        <v>5.6607142857142856</v>
      </c>
      <c r="N7836" s="4">
        <f t="shared" si="857"/>
        <v>0</v>
      </c>
      <c r="O7836">
        <f t="shared" si="858"/>
        <v>0</v>
      </c>
      <c r="P7836" s="4">
        <f t="shared" si="859"/>
        <v>-79.25</v>
      </c>
      <c r="Q7836" t="str">
        <f t="shared" si="860"/>
        <v>Inefficient</v>
      </c>
    </row>
    <row r="7837" spans="1:17" x14ac:dyDescent="0.3">
      <c r="A7837" s="1">
        <v>45582</v>
      </c>
      <c r="B7837" t="s">
        <v>46</v>
      </c>
      <c r="C7837" t="s">
        <v>4</v>
      </c>
      <c r="D7837" t="s">
        <v>9</v>
      </c>
      <c r="E7837" t="s">
        <v>8</v>
      </c>
      <c r="F7837">
        <v>719</v>
      </c>
      <c r="G7837">
        <v>6</v>
      </c>
      <c r="H7837">
        <v>0</v>
      </c>
      <c r="I7837" s="4">
        <v>18.760000000000002</v>
      </c>
      <c r="J7837" s="4">
        <v>0</v>
      </c>
      <c r="K7837" s="2">
        <f t="shared" si="854"/>
        <v>8.3449235048678721E-3</v>
      </c>
      <c r="L7837">
        <f t="shared" si="855"/>
        <v>0</v>
      </c>
      <c r="M7837" s="4">
        <f t="shared" si="856"/>
        <v>3.1266666666666669</v>
      </c>
      <c r="N7837" s="4">
        <f t="shared" si="857"/>
        <v>0</v>
      </c>
      <c r="O7837">
        <f t="shared" si="858"/>
        <v>0</v>
      </c>
      <c r="P7837" s="4">
        <f t="shared" si="859"/>
        <v>-18.760000000000002</v>
      </c>
      <c r="Q7837" t="str">
        <f t="shared" si="860"/>
        <v>Inefficient</v>
      </c>
    </row>
    <row r="7838" spans="1:17" x14ac:dyDescent="0.3">
      <c r="A7838" s="1">
        <v>45582</v>
      </c>
      <c r="B7838" t="s">
        <v>46</v>
      </c>
      <c r="C7838" t="s">
        <v>4</v>
      </c>
      <c r="D7838" t="s">
        <v>10</v>
      </c>
      <c r="E7838" t="s">
        <v>6</v>
      </c>
      <c r="F7838">
        <v>3665</v>
      </c>
      <c r="G7838">
        <v>60</v>
      </c>
      <c r="H7838">
        <v>2</v>
      </c>
      <c r="I7838" s="4">
        <v>135.11000000000001</v>
      </c>
      <c r="J7838" s="4">
        <v>191.19</v>
      </c>
      <c r="K7838" s="2">
        <f t="shared" si="854"/>
        <v>1.6371077762619372E-2</v>
      </c>
      <c r="L7838">
        <f t="shared" si="855"/>
        <v>3.3333333333333333E-2</v>
      </c>
      <c r="M7838" s="4">
        <f t="shared" si="856"/>
        <v>2.2518333333333334</v>
      </c>
      <c r="N7838" s="4">
        <f t="shared" si="857"/>
        <v>67.555000000000007</v>
      </c>
      <c r="O7838">
        <f t="shared" si="858"/>
        <v>1.415069202871734</v>
      </c>
      <c r="P7838" s="4">
        <f t="shared" si="859"/>
        <v>56.079999999999984</v>
      </c>
      <c r="Q7838" t="str">
        <f t="shared" si="860"/>
        <v>Inefficient</v>
      </c>
    </row>
    <row r="7839" spans="1:17" x14ac:dyDescent="0.3">
      <c r="A7839" s="1">
        <v>45582</v>
      </c>
      <c r="B7839" t="s">
        <v>46</v>
      </c>
      <c r="C7839" t="s">
        <v>4</v>
      </c>
      <c r="D7839" t="s">
        <v>10</v>
      </c>
      <c r="E7839" t="s">
        <v>7</v>
      </c>
      <c r="F7839">
        <v>5608</v>
      </c>
      <c r="G7839">
        <v>99</v>
      </c>
      <c r="H7839">
        <v>6</v>
      </c>
      <c r="I7839" s="4">
        <v>77.72</v>
      </c>
      <c r="J7839" s="4">
        <v>409.74</v>
      </c>
      <c r="K7839" s="2">
        <f t="shared" si="854"/>
        <v>1.7653352353780315E-2</v>
      </c>
      <c r="L7839">
        <f t="shared" si="855"/>
        <v>6.0606060606060608E-2</v>
      </c>
      <c r="M7839" s="4">
        <f t="shared" si="856"/>
        <v>0.785050505050505</v>
      </c>
      <c r="N7839" s="4">
        <f t="shared" si="857"/>
        <v>12.953333333333333</v>
      </c>
      <c r="O7839">
        <f t="shared" si="858"/>
        <v>5.2720020586721565</v>
      </c>
      <c r="P7839" s="4">
        <f t="shared" si="859"/>
        <v>332.02</v>
      </c>
      <c r="Q7839" t="str">
        <f t="shared" si="860"/>
        <v>Efficient</v>
      </c>
    </row>
    <row r="7840" spans="1:17" x14ac:dyDescent="0.3">
      <c r="A7840" s="1">
        <v>45582</v>
      </c>
      <c r="B7840" t="s">
        <v>46</v>
      </c>
      <c r="C7840" t="s">
        <v>4</v>
      </c>
      <c r="D7840" t="s">
        <v>10</v>
      </c>
      <c r="E7840" t="s">
        <v>8</v>
      </c>
      <c r="F7840">
        <v>232</v>
      </c>
      <c r="G7840">
        <v>3</v>
      </c>
      <c r="H7840">
        <v>0</v>
      </c>
      <c r="I7840" s="4">
        <v>5.73</v>
      </c>
      <c r="J7840" s="4">
        <v>0</v>
      </c>
      <c r="K7840" s="2">
        <f t="shared" si="854"/>
        <v>1.2931034482758621E-2</v>
      </c>
      <c r="L7840">
        <f t="shared" si="855"/>
        <v>0</v>
      </c>
      <c r="M7840" s="4">
        <f t="shared" si="856"/>
        <v>1.9100000000000001</v>
      </c>
      <c r="N7840" s="4">
        <f t="shared" si="857"/>
        <v>0</v>
      </c>
      <c r="O7840">
        <f t="shared" si="858"/>
        <v>0</v>
      </c>
      <c r="P7840" s="4">
        <f t="shared" si="859"/>
        <v>-5.73</v>
      </c>
      <c r="Q7840" t="str">
        <f t="shared" si="860"/>
        <v>Inefficient</v>
      </c>
    </row>
    <row r="7841" spans="1:17" x14ac:dyDescent="0.3">
      <c r="A7841" s="1">
        <v>45582</v>
      </c>
      <c r="B7841" t="s">
        <v>46</v>
      </c>
      <c r="C7841" t="s">
        <v>11</v>
      </c>
      <c r="D7841" t="s">
        <v>5</v>
      </c>
      <c r="E7841" t="s">
        <v>6</v>
      </c>
      <c r="F7841">
        <v>13606</v>
      </c>
      <c r="G7841">
        <v>489</v>
      </c>
      <c r="H7841">
        <v>65</v>
      </c>
      <c r="I7841" s="4">
        <v>365.98</v>
      </c>
      <c r="J7841" s="4">
        <v>4651.99</v>
      </c>
      <c r="K7841" s="2">
        <f t="shared" si="854"/>
        <v>3.5940026458915184E-2</v>
      </c>
      <c r="L7841">
        <f t="shared" si="855"/>
        <v>0.1329243353783231</v>
      </c>
      <c r="M7841" s="4">
        <f t="shared" si="856"/>
        <v>0.74842535787321063</v>
      </c>
      <c r="N7841" s="4">
        <f t="shared" si="857"/>
        <v>5.6304615384615389</v>
      </c>
      <c r="O7841">
        <f t="shared" si="858"/>
        <v>12.711049784141208</v>
      </c>
      <c r="P7841" s="4">
        <f t="shared" si="859"/>
        <v>4286.01</v>
      </c>
      <c r="Q7841" t="str">
        <f t="shared" si="860"/>
        <v>Efficient</v>
      </c>
    </row>
    <row r="7842" spans="1:17" x14ac:dyDescent="0.3">
      <c r="A7842" s="1">
        <v>45582</v>
      </c>
      <c r="B7842" t="s">
        <v>46</v>
      </c>
      <c r="C7842" t="s">
        <v>11</v>
      </c>
      <c r="D7842" t="s">
        <v>5</v>
      </c>
      <c r="E7842" t="s">
        <v>7</v>
      </c>
      <c r="F7842">
        <v>1318</v>
      </c>
      <c r="G7842">
        <v>55</v>
      </c>
      <c r="H7842">
        <v>6</v>
      </c>
      <c r="I7842" s="4">
        <v>31.46</v>
      </c>
      <c r="J7842" s="4">
        <v>463.1</v>
      </c>
      <c r="K7842" s="2">
        <f t="shared" si="854"/>
        <v>4.1729893778452203E-2</v>
      </c>
      <c r="L7842">
        <f t="shared" si="855"/>
        <v>0.10909090909090909</v>
      </c>
      <c r="M7842" s="4">
        <f t="shared" si="856"/>
        <v>0.57200000000000006</v>
      </c>
      <c r="N7842" s="4">
        <f t="shared" si="857"/>
        <v>5.2433333333333332</v>
      </c>
      <c r="O7842">
        <f t="shared" si="858"/>
        <v>14.72027972027972</v>
      </c>
      <c r="P7842" s="4">
        <f t="shared" si="859"/>
        <v>431.64000000000004</v>
      </c>
      <c r="Q7842" t="str">
        <f t="shared" si="860"/>
        <v>Efficient</v>
      </c>
    </row>
    <row r="7843" spans="1:17" x14ac:dyDescent="0.3">
      <c r="A7843" s="1">
        <v>45582</v>
      </c>
      <c r="B7843" t="s">
        <v>46</v>
      </c>
      <c r="C7843" t="s">
        <v>11</v>
      </c>
      <c r="D7843" t="s">
        <v>5</v>
      </c>
      <c r="E7843" t="s">
        <v>8</v>
      </c>
      <c r="F7843">
        <v>241</v>
      </c>
      <c r="G7843">
        <v>9</v>
      </c>
      <c r="H7843">
        <v>1</v>
      </c>
      <c r="I7843" s="4">
        <v>5.16</v>
      </c>
      <c r="J7843" s="4">
        <v>99.33</v>
      </c>
      <c r="K7843" s="2">
        <f t="shared" si="854"/>
        <v>3.7344398340248962E-2</v>
      </c>
      <c r="L7843">
        <f t="shared" si="855"/>
        <v>0.1111111111111111</v>
      </c>
      <c r="M7843" s="4">
        <f t="shared" si="856"/>
        <v>0.57333333333333336</v>
      </c>
      <c r="N7843" s="4">
        <f t="shared" si="857"/>
        <v>5.16</v>
      </c>
      <c r="O7843">
        <f t="shared" si="858"/>
        <v>19.25</v>
      </c>
      <c r="P7843" s="4">
        <f t="shared" si="859"/>
        <v>94.17</v>
      </c>
      <c r="Q7843" t="str">
        <f t="shared" si="860"/>
        <v>Efficient</v>
      </c>
    </row>
    <row r="7844" spans="1:17" x14ac:dyDescent="0.3">
      <c r="A7844" s="1">
        <v>45582</v>
      </c>
      <c r="B7844" t="s">
        <v>46</v>
      </c>
      <c r="C7844" t="s">
        <v>11</v>
      </c>
      <c r="D7844" t="s">
        <v>9</v>
      </c>
      <c r="E7844" t="s">
        <v>6</v>
      </c>
      <c r="F7844">
        <v>6650</v>
      </c>
      <c r="G7844">
        <v>85</v>
      </c>
      <c r="H7844">
        <v>4</v>
      </c>
      <c r="I7844" s="4">
        <v>147.86000000000001</v>
      </c>
      <c r="J7844" s="4">
        <v>258.99</v>
      </c>
      <c r="K7844" s="2">
        <f t="shared" si="854"/>
        <v>1.2781954887218045E-2</v>
      </c>
      <c r="L7844">
        <f t="shared" si="855"/>
        <v>4.7058823529411764E-2</v>
      </c>
      <c r="M7844" s="4">
        <f t="shared" si="856"/>
        <v>1.739529411764706</v>
      </c>
      <c r="N7844" s="4">
        <f t="shared" si="857"/>
        <v>36.965000000000003</v>
      </c>
      <c r="O7844">
        <f t="shared" si="858"/>
        <v>1.7515893412687678</v>
      </c>
      <c r="P7844" s="4">
        <f t="shared" si="859"/>
        <v>111.13</v>
      </c>
      <c r="Q7844" t="str">
        <f t="shared" si="860"/>
        <v>Inefficient</v>
      </c>
    </row>
    <row r="7845" spans="1:17" x14ac:dyDescent="0.3">
      <c r="A7845" s="1">
        <v>45582</v>
      </c>
      <c r="B7845" t="s">
        <v>46</v>
      </c>
      <c r="C7845" t="s">
        <v>11</v>
      </c>
      <c r="D7845" t="s">
        <v>9</v>
      </c>
      <c r="E7845" t="s">
        <v>7</v>
      </c>
      <c r="F7845">
        <v>1495</v>
      </c>
      <c r="G7845">
        <v>11</v>
      </c>
      <c r="H7845">
        <v>0</v>
      </c>
      <c r="I7845" s="4">
        <v>50.19</v>
      </c>
      <c r="J7845" s="4">
        <v>0</v>
      </c>
      <c r="K7845" s="2">
        <f t="shared" si="854"/>
        <v>7.3578595317725752E-3</v>
      </c>
      <c r="L7845">
        <f t="shared" si="855"/>
        <v>0</v>
      </c>
      <c r="M7845" s="4">
        <f t="shared" si="856"/>
        <v>4.5627272727272725</v>
      </c>
      <c r="N7845" s="4">
        <f t="shared" si="857"/>
        <v>0</v>
      </c>
      <c r="O7845">
        <f t="shared" si="858"/>
        <v>0</v>
      </c>
      <c r="P7845" s="4">
        <f t="shared" si="859"/>
        <v>-50.19</v>
      </c>
      <c r="Q7845" t="str">
        <f t="shared" si="860"/>
        <v>Inefficient</v>
      </c>
    </row>
    <row r="7846" spans="1:17" x14ac:dyDescent="0.3">
      <c r="A7846" s="1">
        <v>45582</v>
      </c>
      <c r="B7846" t="s">
        <v>46</v>
      </c>
      <c r="C7846" t="s">
        <v>11</v>
      </c>
      <c r="D7846" t="s">
        <v>9</v>
      </c>
      <c r="E7846" t="s">
        <v>8</v>
      </c>
      <c r="F7846">
        <v>373</v>
      </c>
      <c r="G7846">
        <v>5</v>
      </c>
      <c r="H7846">
        <v>0</v>
      </c>
      <c r="I7846" s="4">
        <v>8.49</v>
      </c>
      <c r="J7846" s="4">
        <v>0</v>
      </c>
      <c r="K7846" s="2">
        <f t="shared" si="854"/>
        <v>1.3404825737265416E-2</v>
      </c>
      <c r="L7846">
        <f t="shared" si="855"/>
        <v>0</v>
      </c>
      <c r="M7846" s="4">
        <f t="shared" si="856"/>
        <v>1.698</v>
      </c>
      <c r="N7846" s="4">
        <f t="shared" si="857"/>
        <v>0</v>
      </c>
      <c r="O7846">
        <f t="shared" si="858"/>
        <v>0</v>
      </c>
      <c r="P7846" s="4">
        <f t="shared" si="859"/>
        <v>-8.49</v>
      </c>
      <c r="Q7846" t="str">
        <f t="shared" si="860"/>
        <v>Inefficient</v>
      </c>
    </row>
    <row r="7847" spans="1:17" x14ac:dyDescent="0.3">
      <c r="A7847" s="1">
        <v>45582</v>
      </c>
      <c r="B7847" t="s">
        <v>46</v>
      </c>
      <c r="C7847" t="s">
        <v>11</v>
      </c>
      <c r="D7847" t="s">
        <v>10</v>
      </c>
      <c r="E7847" t="s">
        <v>6</v>
      </c>
      <c r="F7847">
        <v>9882</v>
      </c>
      <c r="G7847">
        <v>158</v>
      </c>
      <c r="H7847">
        <v>7</v>
      </c>
      <c r="I7847" s="4">
        <v>131.34</v>
      </c>
      <c r="J7847" s="4">
        <v>375.85</v>
      </c>
      <c r="K7847" s="2">
        <f t="shared" si="854"/>
        <v>1.5988666261890307E-2</v>
      </c>
      <c r="L7847">
        <f t="shared" si="855"/>
        <v>4.4303797468354431E-2</v>
      </c>
      <c r="M7847" s="4">
        <f t="shared" si="856"/>
        <v>0.83126582278481009</v>
      </c>
      <c r="N7847" s="4">
        <f t="shared" si="857"/>
        <v>18.762857142857143</v>
      </c>
      <c r="O7847">
        <f t="shared" si="858"/>
        <v>2.8616567686919447</v>
      </c>
      <c r="P7847" s="4">
        <f t="shared" si="859"/>
        <v>244.51000000000002</v>
      </c>
      <c r="Q7847" t="str">
        <f t="shared" si="860"/>
        <v>Inefficient</v>
      </c>
    </row>
    <row r="7848" spans="1:17" x14ac:dyDescent="0.3">
      <c r="A7848" s="1">
        <v>45582</v>
      </c>
      <c r="B7848" t="s">
        <v>46</v>
      </c>
      <c r="C7848" t="s">
        <v>11</v>
      </c>
      <c r="D7848" t="s">
        <v>10</v>
      </c>
      <c r="E7848" t="s">
        <v>7</v>
      </c>
      <c r="F7848">
        <v>1195</v>
      </c>
      <c r="G7848">
        <v>26</v>
      </c>
      <c r="H7848">
        <v>0</v>
      </c>
      <c r="I7848" s="4">
        <v>28.46</v>
      </c>
      <c r="J7848" s="4">
        <v>0</v>
      </c>
      <c r="K7848" s="2">
        <f t="shared" si="854"/>
        <v>2.1757322175732216E-2</v>
      </c>
      <c r="L7848">
        <f t="shared" si="855"/>
        <v>0</v>
      </c>
      <c r="M7848" s="4">
        <f t="shared" si="856"/>
        <v>1.0946153846153845</v>
      </c>
      <c r="N7848" s="4">
        <f t="shared" si="857"/>
        <v>0</v>
      </c>
      <c r="O7848">
        <f t="shared" si="858"/>
        <v>0</v>
      </c>
      <c r="P7848" s="4">
        <f t="shared" si="859"/>
        <v>-28.46</v>
      </c>
      <c r="Q7848" t="str">
        <f t="shared" si="860"/>
        <v>Inefficient</v>
      </c>
    </row>
    <row r="7849" spans="1:17" x14ac:dyDescent="0.3">
      <c r="A7849" s="1">
        <v>45582</v>
      </c>
      <c r="B7849" t="s">
        <v>46</v>
      </c>
      <c r="C7849" t="s">
        <v>11</v>
      </c>
      <c r="D7849" t="s">
        <v>10</v>
      </c>
      <c r="E7849" t="s">
        <v>8</v>
      </c>
      <c r="F7849">
        <v>757</v>
      </c>
      <c r="G7849">
        <v>7</v>
      </c>
      <c r="H7849">
        <v>0</v>
      </c>
      <c r="I7849" s="4">
        <v>28.57</v>
      </c>
      <c r="J7849" s="4">
        <v>0</v>
      </c>
      <c r="K7849" s="2">
        <f t="shared" si="854"/>
        <v>9.247027741083224E-3</v>
      </c>
      <c r="L7849">
        <f t="shared" si="855"/>
        <v>0</v>
      </c>
      <c r="M7849" s="4">
        <f t="shared" si="856"/>
        <v>4.0814285714285718</v>
      </c>
      <c r="N7849" s="4">
        <f t="shared" si="857"/>
        <v>0</v>
      </c>
      <c r="O7849">
        <f t="shared" si="858"/>
        <v>0</v>
      </c>
      <c r="P7849" s="4">
        <f t="shared" si="859"/>
        <v>-28.57</v>
      </c>
      <c r="Q7849" t="str">
        <f t="shared" si="860"/>
        <v>Inefficient</v>
      </c>
    </row>
    <row r="7850" spans="1:17" x14ac:dyDescent="0.3">
      <c r="A7850" s="1">
        <v>45582</v>
      </c>
      <c r="B7850" t="s">
        <v>46</v>
      </c>
      <c r="C7850" t="s">
        <v>12</v>
      </c>
      <c r="D7850" t="s">
        <v>5</v>
      </c>
      <c r="E7850" t="s">
        <v>6</v>
      </c>
      <c r="F7850">
        <v>2785</v>
      </c>
      <c r="G7850">
        <v>86</v>
      </c>
      <c r="H7850">
        <v>12</v>
      </c>
      <c r="I7850" s="4">
        <v>79.22</v>
      </c>
      <c r="J7850" s="4">
        <v>997.59</v>
      </c>
      <c r="K7850" s="2">
        <f t="shared" si="854"/>
        <v>3.0879712746858169E-2</v>
      </c>
      <c r="L7850">
        <f t="shared" si="855"/>
        <v>0.13953488372093023</v>
      </c>
      <c r="M7850" s="4">
        <f t="shared" si="856"/>
        <v>0.92116279069767437</v>
      </c>
      <c r="N7850" s="4">
        <f t="shared" si="857"/>
        <v>6.6016666666666666</v>
      </c>
      <c r="O7850">
        <f t="shared" si="858"/>
        <v>12.59265337036102</v>
      </c>
      <c r="P7850" s="4">
        <f t="shared" si="859"/>
        <v>918.37</v>
      </c>
      <c r="Q7850" t="str">
        <f t="shared" si="860"/>
        <v>Efficient</v>
      </c>
    </row>
    <row r="7851" spans="1:17" x14ac:dyDescent="0.3">
      <c r="A7851" s="1">
        <v>45582</v>
      </c>
      <c r="B7851" t="s">
        <v>46</v>
      </c>
      <c r="C7851" t="s">
        <v>12</v>
      </c>
      <c r="D7851" t="s">
        <v>5</v>
      </c>
      <c r="E7851" t="s">
        <v>7</v>
      </c>
      <c r="F7851">
        <v>10817</v>
      </c>
      <c r="G7851">
        <v>313</v>
      </c>
      <c r="H7851">
        <v>30</v>
      </c>
      <c r="I7851" s="4">
        <v>249.68</v>
      </c>
      <c r="J7851" s="4">
        <v>2595.69</v>
      </c>
      <c r="K7851" s="2">
        <f t="shared" si="854"/>
        <v>2.8935934177683278E-2</v>
      </c>
      <c r="L7851">
        <f t="shared" si="855"/>
        <v>9.5846645367412137E-2</v>
      </c>
      <c r="M7851" s="4">
        <f t="shared" si="856"/>
        <v>0.79769968051118212</v>
      </c>
      <c r="N7851" s="4">
        <f t="shared" si="857"/>
        <v>8.3226666666666667</v>
      </c>
      <c r="O7851">
        <f t="shared" si="858"/>
        <v>10.396066965716116</v>
      </c>
      <c r="P7851" s="4">
        <f t="shared" si="859"/>
        <v>2346.0100000000002</v>
      </c>
      <c r="Q7851" t="str">
        <f t="shared" si="860"/>
        <v>Efficient</v>
      </c>
    </row>
    <row r="7852" spans="1:17" x14ac:dyDescent="0.3">
      <c r="A7852" s="1">
        <v>45582</v>
      </c>
      <c r="B7852" t="s">
        <v>46</v>
      </c>
      <c r="C7852" t="s">
        <v>12</v>
      </c>
      <c r="D7852" t="s">
        <v>5</v>
      </c>
      <c r="E7852" t="s">
        <v>8</v>
      </c>
      <c r="F7852">
        <v>5036</v>
      </c>
      <c r="G7852">
        <v>133</v>
      </c>
      <c r="H7852">
        <v>11</v>
      </c>
      <c r="I7852" s="4">
        <v>148.07</v>
      </c>
      <c r="J7852" s="4">
        <v>1071.97</v>
      </c>
      <c r="K7852" s="2">
        <f t="shared" si="854"/>
        <v>2.6409849086576648E-2</v>
      </c>
      <c r="L7852">
        <f t="shared" si="855"/>
        <v>8.2706766917293228E-2</v>
      </c>
      <c r="M7852" s="4">
        <f t="shared" si="856"/>
        <v>1.1133082706766917</v>
      </c>
      <c r="N7852" s="4">
        <f t="shared" si="857"/>
        <v>13.460909090909091</v>
      </c>
      <c r="O7852">
        <f t="shared" si="858"/>
        <v>7.2396163976497609</v>
      </c>
      <c r="P7852" s="4">
        <f t="shared" si="859"/>
        <v>923.90000000000009</v>
      </c>
      <c r="Q7852" t="str">
        <f t="shared" si="860"/>
        <v>Efficient</v>
      </c>
    </row>
    <row r="7853" spans="1:17" x14ac:dyDescent="0.3">
      <c r="A7853" s="1">
        <v>45582</v>
      </c>
      <c r="B7853" t="s">
        <v>46</v>
      </c>
      <c r="C7853" t="s">
        <v>12</v>
      </c>
      <c r="D7853" t="s">
        <v>9</v>
      </c>
      <c r="E7853" t="s">
        <v>6</v>
      </c>
      <c r="F7853">
        <v>1378</v>
      </c>
      <c r="G7853">
        <v>17</v>
      </c>
      <c r="H7853">
        <v>0</v>
      </c>
      <c r="I7853" s="4">
        <v>27.28</v>
      </c>
      <c r="J7853" s="4">
        <v>0</v>
      </c>
      <c r="K7853" s="2">
        <f t="shared" si="854"/>
        <v>1.2336719883889695E-2</v>
      </c>
      <c r="L7853">
        <f t="shared" si="855"/>
        <v>0</v>
      </c>
      <c r="M7853" s="4">
        <f t="shared" si="856"/>
        <v>1.6047058823529412</v>
      </c>
      <c r="N7853" s="4">
        <f t="shared" si="857"/>
        <v>0</v>
      </c>
      <c r="O7853">
        <f t="shared" si="858"/>
        <v>0</v>
      </c>
      <c r="P7853" s="4">
        <f t="shared" si="859"/>
        <v>-27.28</v>
      </c>
      <c r="Q7853" t="str">
        <f t="shared" si="860"/>
        <v>Inefficient</v>
      </c>
    </row>
    <row r="7854" spans="1:17" x14ac:dyDescent="0.3">
      <c r="A7854" s="1">
        <v>45582</v>
      </c>
      <c r="B7854" t="s">
        <v>46</v>
      </c>
      <c r="C7854" t="s">
        <v>12</v>
      </c>
      <c r="D7854" t="s">
        <v>9</v>
      </c>
      <c r="E7854" t="s">
        <v>7</v>
      </c>
      <c r="F7854">
        <v>10331</v>
      </c>
      <c r="G7854">
        <v>116</v>
      </c>
      <c r="H7854">
        <v>5</v>
      </c>
      <c r="I7854" s="4">
        <v>305.01</v>
      </c>
      <c r="J7854" s="4">
        <v>391.09</v>
      </c>
      <c r="K7854" s="2">
        <f t="shared" si="854"/>
        <v>1.1228341883651146E-2</v>
      </c>
      <c r="L7854">
        <f t="shared" si="855"/>
        <v>4.3103448275862072E-2</v>
      </c>
      <c r="M7854" s="4">
        <f t="shared" si="856"/>
        <v>2.6293965517241378</v>
      </c>
      <c r="N7854" s="4">
        <f t="shared" si="857"/>
        <v>61.001999999999995</v>
      </c>
      <c r="O7854">
        <f t="shared" si="858"/>
        <v>1.2822202550736042</v>
      </c>
      <c r="P7854" s="4">
        <f t="shared" si="859"/>
        <v>86.079999999999984</v>
      </c>
      <c r="Q7854" t="str">
        <f t="shared" si="860"/>
        <v>Inefficient</v>
      </c>
    </row>
    <row r="7855" spans="1:17" x14ac:dyDescent="0.3">
      <c r="A7855" s="1">
        <v>45582</v>
      </c>
      <c r="B7855" t="s">
        <v>46</v>
      </c>
      <c r="C7855" t="s">
        <v>12</v>
      </c>
      <c r="D7855" t="s">
        <v>9</v>
      </c>
      <c r="E7855" t="s">
        <v>8</v>
      </c>
      <c r="F7855">
        <v>4365</v>
      </c>
      <c r="G7855">
        <v>75</v>
      </c>
      <c r="H7855">
        <v>1</v>
      </c>
      <c r="I7855" s="4">
        <v>76.069999999999993</v>
      </c>
      <c r="J7855" s="4">
        <v>73.06</v>
      </c>
      <c r="K7855" s="2">
        <f t="shared" si="854"/>
        <v>1.7182130584192441E-2</v>
      </c>
      <c r="L7855">
        <f t="shared" si="855"/>
        <v>1.3333333333333334E-2</v>
      </c>
      <c r="M7855" s="4">
        <f t="shared" si="856"/>
        <v>1.0142666666666666</v>
      </c>
      <c r="N7855" s="4">
        <f t="shared" si="857"/>
        <v>76.069999999999993</v>
      </c>
      <c r="O7855">
        <f t="shared" si="858"/>
        <v>0.96043118180623122</v>
      </c>
      <c r="P7855" s="4">
        <f t="shared" si="859"/>
        <v>-3.0099999999999909</v>
      </c>
      <c r="Q7855" t="str">
        <f t="shared" si="860"/>
        <v>Inefficient</v>
      </c>
    </row>
    <row r="7856" spans="1:17" x14ac:dyDescent="0.3">
      <c r="A7856" s="1">
        <v>45582</v>
      </c>
      <c r="B7856" t="s">
        <v>46</v>
      </c>
      <c r="C7856" t="s">
        <v>12</v>
      </c>
      <c r="D7856" t="s">
        <v>10</v>
      </c>
      <c r="E7856" t="s">
        <v>6</v>
      </c>
      <c r="F7856">
        <v>1179</v>
      </c>
      <c r="G7856">
        <v>34</v>
      </c>
      <c r="H7856">
        <v>1</v>
      </c>
      <c r="I7856" s="4">
        <v>19.84</v>
      </c>
      <c r="J7856" s="4">
        <v>99.36</v>
      </c>
      <c r="K7856" s="2">
        <f t="shared" si="854"/>
        <v>2.883799830364716E-2</v>
      </c>
      <c r="L7856">
        <f t="shared" si="855"/>
        <v>2.9411764705882353E-2</v>
      </c>
      <c r="M7856" s="4">
        <f t="shared" si="856"/>
        <v>0.58352941176470585</v>
      </c>
      <c r="N7856" s="4">
        <f t="shared" si="857"/>
        <v>19.84</v>
      </c>
      <c r="O7856">
        <f t="shared" si="858"/>
        <v>5.008064516129032</v>
      </c>
      <c r="P7856" s="4">
        <f t="shared" si="859"/>
        <v>79.52</v>
      </c>
      <c r="Q7856" t="str">
        <f t="shared" si="860"/>
        <v>Efficient</v>
      </c>
    </row>
    <row r="7857" spans="1:17" x14ac:dyDescent="0.3">
      <c r="A7857" s="1">
        <v>45582</v>
      </c>
      <c r="B7857" t="s">
        <v>46</v>
      </c>
      <c r="C7857" t="s">
        <v>12</v>
      </c>
      <c r="D7857" t="s">
        <v>10</v>
      </c>
      <c r="E7857" t="s">
        <v>7</v>
      </c>
      <c r="F7857">
        <v>11948</v>
      </c>
      <c r="G7857">
        <v>146</v>
      </c>
      <c r="H7857">
        <v>11</v>
      </c>
      <c r="I7857" s="4">
        <v>447.6</v>
      </c>
      <c r="J7857" s="4">
        <v>1082.82</v>
      </c>
      <c r="K7857" s="2">
        <f t="shared" si="854"/>
        <v>1.2219618346166722E-2</v>
      </c>
      <c r="L7857">
        <f t="shared" si="855"/>
        <v>7.5342465753424653E-2</v>
      </c>
      <c r="M7857" s="4">
        <f t="shared" si="856"/>
        <v>3.0657534246575344</v>
      </c>
      <c r="N7857" s="4">
        <f t="shared" si="857"/>
        <v>40.690909090909095</v>
      </c>
      <c r="O7857">
        <f t="shared" si="858"/>
        <v>2.4191689008042894</v>
      </c>
      <c r="P7857" s="4">
        <f t="shared" si="859"/>
        <v>635.21999999999991</v>
      </c>
      <c r="Q7857" t="str">
        <f t="shared" si="860"/>
        <v>Inefficient</v>
      </c>
    </row>
    <row r="7858" spans="1:17" x14ac:dyDescent="0.3">
      <c r="A7858" s="1">
        <v>45582</v>
      </c>
      <c r="B7858" t="s">
        <v>46</v>
      </c>
      <c r="C7858" t="s">
        <v>12</v>
      </c>
      <c r="D7858" t="s">
        <v>10</v>
      </c>
      <c r="E7858" t="s">
        <v>8</v>
      </c>
      <c r="F7858">
        <v>4321</v>
      </c>
      <c r="G7858">
        <v>102</v>
      </c>
      <c r="H7858">
        <v>3</v>
      </c>
      <c r="I7858" s="4">
        <v>158</v>
      </c>
      <c r="J7858" s="4">
        <v>276.05</v>
      </c>
      <c r="K7858" s="2">
        <f t="shared" si="854"/>
        <v>2.3605646841009027E-2</v>
      </c>
      <c r="L7858">
        <f t="shared" si="855"/>
        <v>2.9411764705882353E-2</v>
      </c>
      <c r="M7858" s="4">
        <f t="shared" si="856"/>
        <v>1.5490196078431373</v>
      </c>
      <c r="N7858" s="4">
        <f t="shared" si="857"/>
        <v>52.666666666666664</v>
      </c>
      <c r="O7858">
        <f t="shared" si="858"/>
        <v>1.7471518987341772</v>
      </c>
      <c r="P7858" s="4">
        <f t="shared" si="859"/>
        <v>118.05000000000001</v>
      </c>
      <c r="Q7858" t="str">
        <f t="shared" si="860"/>
        <v>Inefficient</v>
      </c>
    </row>
    <row r="7859" spans="1:17" x14ac:dyDescent="0.3">
      <c r="A7859" s="1">
        <v>45583</v>
      </c>
      <c r="B7859" t="s">
        <v>46</v>
      </c>
      <c r="C7859" t="s">
        <v>4</v>
      </c>
      <c r="D7859" t="s">
        <v>5</v>
      </c>
      <c r="E7859" t="s">
        <v>6</v>
      </c>
      <c r="F7859">
        <v>8397</v>
      </c>
      <c r="G7859">
        <v>357</v>
      </c>
      <c r="H7859">
        <v>28</v>
      </c>
      <c r="I7859" s="4">
        <v>305.37</v>
      </c>
      <c r="J7859" s="4">
        <v>1524.92</v>
      </c>
      <c r="K7859" s="2">
        <f t="shared" si="854"/>
        <v>4.2515183994283674E-2</v>
      </c>
      <c r="L7859">
        <f t="shared" si="855"/>
        <v>7.8431372549019607E-2</v>
      </c>
      <c r="M7859" s="4">
        <f t="shared" si="856"/>
        <v>0.8553781512605042</v>
      </c>
      <c r="N7859" s="4">
        <f t="shared" si="857"/>
        <v>10.906071428571428</v>
      </c>
      <c r="O7859">
        <f t="shared" si="858"/>
        <v>4.9936797982774994</v>
      </c>
      <c r="P7859" s="4">
        <f t="shared" si="859"/>
        <v>1219.5500000000002</v>
      </c>
      <c r="Q7859" t="str">
        <f t="shared" si="860"/>
        <v>Efficient</v>
      </c>
    </row>
    <row r="7860" spans="1:17" x14ac:dyDescent="0.3">
      <c r="A7860" s="1">
        <v>45583</v>
      </c>
      <c r="B7860" t="s">
        <v>46</v>
      </c>
      <c r="C7860" t="s">
        <v>4</v>
      </c>
      <c r="D7860" t="s">
        <v>5</v>
      </c>
      <c r="E7860" t="s">
        <v>7</v>
      </c>
      <c r="F7860">
        <v>7251</v>
      </c>
      <c r="G7860">
        <v>331</v>
      </c>
      <c r="H7860">
        <v>28</v>
      </c>
      <c r="I7860" s="4">
        <v>127.76</v>
      </c>
      <c r="J7860" s="4">
        <v>1694.76</v>
      </c>
      <c r="K7860" s="2">
        <f t="shared" si="854"/>
        <v>4.5648876017101089E-2</v>
      </c>
      <c r="L7860">
        <f t="shared" si="855"/>
        <v>8.4592145015105744E-2</v>
      </c>
      <c r="M7860" s="4">
        <f t="shared" si="856"/>
        <v>0.3859818731117825</v>
      </c>
      <c r="N7860" s="4">
        <f t="shared" si="857"/>
        <v>4.5628571428571432</v>
      </c>
      <c r="O7860">
        <f t="shared" si="858"/>
        <v>13.265184721352535</v>
      </c>
      <c r="P7860" s="4">
        <f t="shared" si="859"/>
        <v>1567</v>
      </c>
      <c r="Q7860" t="str">
        <f t="shared" si="860"/>
        <v>Efficient</v>
      </c>
    </row>
    <row r="7861" spans="1:17" x14ac:dyDescent="0.3">
      <c r="A7861" s="1">
        <v>45583</v>
      </c>
      <c r="B7861" t="s">
        <v>46</v>
      </c>
      <c r="C7861" t="s">
        <v>4</v>
      </c>
      <c r="D7861" t="s">
        <v>5</v>
      </c>
      <c r="E7861" t="s">
        <v>8</v>
      </c>
      <c r="F7861">
        <v>564</v>
      </c>
      <c r="G7861">
        <v>18</v>
      </c>
      <c r="H7861">
        <v>2</v>
      </c>
      <c r="I7861" s="4">
        <v>7.61</v>
      </c>
      <c r="J7861" s="4">
        <v>169.14</v>
      </c>
      <c r="K7861" s="2">
        <f t="shared" si="854"/>
        <v>3.1914893617021274E-2</v>
      </c>
      <c r="L7861">
        <f t="shared" si="855"/>
        <v>0.1111111111111111</v>
      </c>
      <c r="M7861" s="4">
        <f t="shared" si="856"/>
        <v>0.42277777777777781</v>
      </c>
      <c r="N7861" s="4">
        <f t="shared" si="857"/>
        <v>3.8050000000000002</v>
      </c>
      <c r="O7861">
        <f t="shared" si="858"/>
        <v>22.226018396846253</v>
      </c>
      <c r="P7861" s="4">
        <f t="shared" si="859"/>
        <v>161.52999999999997</v>
      </c>
      <c r="Q7861" t="str">
        <f t="shared" si="860"/>
        <v>Efficient</v>
      </c>
    </row>
    <row r="7862" spans="1:17" x14ac:dyDescent="0.3">
      <c r="A7862" s="1">
        <v>45583</v>
      </c>
      <c r="B7862" t="s">
        <v>46</v>
      </c>
      <c r="C7862" t="s">
        <v>4</v>
      </c>
      <c r="D7862" t="s">
        <v>9</v>
      </c>
      <c r="E7862" t="s">
        <v>6</v>
      </c>
      <c r="F7862">
        <v>4738</v>
      </c>
      <c r="G7862">
        <v>55</v>
      </c>
      <c r="H7862">
        <v>0</v>
      </c>
      <c r="I7862" s="4">
        <v>177.87</v>
      </c>
      <c r="J7862" s="4">
        <v>0</v>
      </c>
      <c r="K7862" s="2">
        <f t="shared" si="854"/>
        <v>1.1608273533136345E-2</v>
      </c>
      <c r="L7862">
        <f t="shared" si="855"/>
        <v>0</v>
      </c>
      <c r="M7862" s="4">
        <f t="shared" si="856"/>
        <v>3.234</v>
      </c>
      <c r="N7862" s="4">
        <f t="shared" si="857"/>
        <v>0</v>
      </c>
      <c r="O7862">
        <f t="shared" si="858"/>
        <v>0</v>
      </c>
      <c r="P7862" s="4">
        <f t="shared" si="859"/>
        <v>-177.87</v>
      </c>
      <c r="Q7862" t="str">
        <f t="shared" si="860"/>
        <v>Inefficient</v>
      </c>
    </row>
    <row r="7863" spans="1:17" x14ac:dyDescent="0.3">
      <c r="A7863" s="1">
        <v>45583</v>
      </c>
      <c r="B7863" t="s">
        <v>46</v>
      </c>
      <c r="C7863" t="s">
        <v>4</v>
      </c>
      <c r="D7863" t="s">
        <v>9</v>
      </c>
      <c r="E7863" t="s">
        <v>7</v>
      </c>
      <c r="F7863">
        <v>4912</v>
      </c>
      <c r="G7863">
        <v>82</v>
      </c>
      <c r="H7863">
        <v>3</v>
      </c>
      <c r="I7863" s="4">
        <v>97.31</v>
      </c>
      <c r="J7863" s="4">
        <v>157.28</v>
      </c>
      <c r="K7863" s="2">
        <f t="shared" si="854"/>
        <v>1.6693811074918567E-2</v>
      </c>
      <c r="L7863">
        <f t="shared" si="855"/>
        <v>3.6585365853658534E-2</v>
      </c>
      <c r="M7863" s="4">
        <f t="shared" si="856"/>
        <v>1.1867073170731708</v>
      </c>
      <c r="N7863" s="4">
        <f t="shared" si="857"/>
        <v>32.436666666666667</v>
      </c>
      <c r="O7863">
        <f t="shared" si="858"/>
        <v>1.6162778748330078</v>
      </c>
      <c r="P7863" s="4">
        <f t="shared" si="859"/>
        <v>59.97</v>
      </c>
      <c r="Q7863" t="str">
        <f t="shared" si="860"/>
        <v>Inefficient</v>
      </c>
    </row>
    <row r="7864" spans="1:17" x14ac:dyDescent="0.3">
      <c r="A7864" s="1">
        <v>45583</v>
      </c>
      <c r="B7864" t="s">
        <v>46</v>
      </c>
      <c r="C7864" t="s">
        <v>4</v>
      </c>
      <c r="D7864" t="s">
        <v>9</v>
      </c>
      <c r="E7864" t="s">
        <v>8</v>
      </c>
      <c r="F7864">
        <v>138</v>
      </c>
      <c r="G7864">
        <v>1</v>
      </c>
      <c r="H7864">
        <v>0</v>
      </c>
      <c r="I7864" s="4">
        <v>3.61</v>
      </c>
      <c r="J7864" s="4">
        <v>0</v>
      </c>
      <c r="K7864" s="2">
        <f t="shared" si="854"/>
        <v>7.246376811594203E-3</v>
      </c>
      <c r="L7864">
        <f t="shared" si="855"/>
        <v>0</v>
      </c>
      <c r="M7864" s="4">
        <f t="shared" si="856"/>
        <v>3.61</v>
      </c>
      <c r="N7864" s="4">
        <f t="shared" si="857"/>
        <v>0</v>
      </c>
      <c r="O7864">
        <f t="shared" si="858"/>
        <v>0</v>
      </c>
      <c r="P7864" s="4">
        <f t="shared" si="859"/>
        <v>-3.61</v>
      </c>
      <c r="Q7864" t="str">
        <f t="shared" si="860"/>
        <v>Inefficient</v>
      </c>
    </row>
    <row r="7865" spans="1:17" x14ac:dyDescent="0.3">
      <c r="A7865" s="1">
        <v>45583</v>
      </c>
      <c r="B7865" t="s">
        <v>46</v>
      </c>
      <c r="C7865" t="s">
        <v>4</v>
      </c>
      <c r="D7865" t="s">
        <v>10</v>
      </c>
      <c r="E7865" t="s">
        <v>6</v>
      </c>
      <c r="F7865">
        <v>4050</v>
      </c>
      <c r="G7865">
        <v>96</v>
      </c>
      <c r="H7865">
        <v>7</v>
      </c>
      <c r="I7865" s="4">
        <v>54.32</v>
      </c>
      <c r="J7865" s="4">
        <v>441.27</v>
      </c>
      <c r="K7865" s="2">
        <f t="shared" si="854"/>
        <v>2.3703703703703703E-2</v>
      </c>
      <c r="L7865">
        <f t="shared" si="855"/>
        <v>7.2916666666666671E-2</v>
      </c>
      <c r="M7865" s="4">
        <f t="shared" si="856"/>
        <v>0.5658333333333333</v>
      </c>
      <c r="N7865" s="4">
        <f t="shared" si="857"/>
        <v>7.76</v>
      </c>
      <c r="O7865">
        <f t="shared" si="858"/>
        <v>8.1235272459499264</v>
      </c>
      <c r="P7865" s="4">
        <f t="shared" si="859"/>
        <v>386.95</v>
      </c>
      <c r="Q7865" t="str">
        <f t="shared" si="860"/>
        <v>Efficient</v>
      </c>
    </row>
    <row r="7866" spans="1:17" x14ac:dyDescent="0.3">
      <c r="A7866" s="1">
        <v>45583</v>
      </c>
      <c r="B7866" t="s">
        <v>46</v>
      </c>
      <c r="C7866" t="s">
        <v>4</v>
      </c>
      <c r="D7866" t="s">
        <v>10</v>
      </c>
      <c r="E7866" t="s">
        <v>7</v>
      </c>
      <c r="F7866">
        <v>4741</v>
      </c>
      <c r="G7866">
        <v>62</v>
      </c>
      <c r="H7866">
        <v>3</v>
      </c>
      <c r="I7866" s="4">
        <v>161.66</v>
      </c>
      <c r="J7866" s="4">
        <v>155.81</v>
      </c>
      <c r="K7866" s="2">
        <f t="shared" si="854"/>
        <v>1.3077409829149969E-2</v>
      </c>
      <c r="L7866">
        <f t="shared" si="855"/>
        <v>4.8387096774193547E-2</v>
      </c>
      <c r="M7866" s="4">
        <f t="shared" si="856"/>
        <v>2.6074193548387097</v>
      </c>
      <c r="N7866" s="4">
        <f t="shared" si="857"/>
        <v>53.886666666666663</v>
      </c>
      <c r="O7866">
        <f t="shared" si="858"/>
        <v>0.96381294073982438</v>
      </c>
      <c r="P7866" s="4">
        <f t="shared" si="859"/>
        <v>-5.8499999999999943</v>
      </c>
      <c r="Q7866" t="str">
        <f t="shared" si="860"/>
        <v>Inefficient</v>
      </c>
    </row>
    <row r="7867" spans="1:17" x14ac:dyDescent="0.3">
      <c r="A7867" s="1">
        <v>45583</v>
      </c>
      <c r="B7867" t="s">
        <v>46</v>
      </c>
      <c r="C7867" t="s">
        <v>4</v>
      </c>
      <c r="D7867" t="s">
        <v>10</v>
      </c>
      <c r="E7867" t="s">
        <v>8</v>
      </c>
      <c r="F7867">
        <v>810</v>
      </c>
      <c r="G7867">
        <v>20</v>
      </c>
      <c r="H7867">
        <v>1</v>
      </c>
      <c r="I7867" s="4">
        <v>16.05</v>
      </c>
      <c r="J7867" s="4">
        <v>56.07</v>
      </c>
      <c r="K7867" s="2">
        <f t="shared" si="854"/>
        <v>2.4691358024691357E-2</v>
      </c>
      <c r="L7867">
        <f t="shared" si="855"/>
        <v>0.05</v>
      </c>
      <c r="M7867" s="4">
        <f t="shared" si="856"/>
        <v>0.80249999999999999</v>
      </c>
      <c r="N7867" s="4">
        <f t="shared" si="857"/>
        <v>16.05</v>
      </c>
      <c r="O7867">
        <f t="shared" si="858"/>
        <v>3.4934579439252333</v>
      </c>
      <c r="P7867" s="4">
        <f t="shared" si="859"/>
        <v>40.019999999999996</v>
      </c>
      <c r="Q7867" t="str">
        <f t="shared" si="860"/>
        <v>Inefficient</v>
      </c>
    </row>
    <row r="7868" spans="1:17" x14ac:dyDescent="0.3">
      <c r="A7868" s="1">
        <v>45583</v>
      </c>
      <c r="B7868" t="s">
        <v>46</v>
      </c>
      <c r="C7868" t="s">
        <v>11</v>
      </c>
      <c r="D7868" t="s">
        <v>5</v>
      </c>
      <c r="E7868" t="s">
        <v>6</v>
      </c>
      <c r="F7868">
        <v>10601</v>
      </c>
      <c r="G7868">
        <v>307</v>
      </c>
      <c r="H7868">
        <v>33</v>
      </c>
      <c r="I7868" s="4">
        <v>204.24</v>
      </c>
      <c r="J7868" s="4">
        <v>2657.89</v>
      </c>
      <c r="K7868" s="2">
        <f t="shared" si="854"/>
        <v>2.8959532119611359E-2</v>
      </c>
      <c r="L7868">
        <f t="shared" si="855"/>
        <v>0.10749185667752444</v>
      </c>
      <c r="M7868" s="4">
        <f t="shared" si="856"/>
        <v>0.66527687296416937</v>
      </c>
      <c r="N7868" s="4">
        <f t="shared" si="857"/>
        <v>6.1890909090909094</v>
      </c>
      <c r="O7868">
        <f t="shared" si="858"/>
        <v>13.013562475518997</v>
      </c>
      <c r="P7868" s="4">
        <f t="shared" si="859"/>
        <v>2453.6499999999996</v>
      </c>
      <c r="Q7868" t="str">
        <f t="shared" si="860"/>
        <v>Efficient</v>
      </c>
    </row>
    <row r="7869" spans="1:17" x14ac:dyDescent="0.3">
      <c r="A7869" s="1">
        <v>45583</v>
      </c>
      <c r="B7869" t="s">
        <v>46</v>
      </c>
      <c r="C7869" t="s">
        <v>11</v>
      </c>
      <c r="D7869" t="s">
        <v>5</v>
      </c>
      <c r="E7869" t="s">
        <v>7</v>
      </c>
      <c r="F7869">
        <v>1091</v>
      </c>
      <c r="G7869">
        <v>50</v>
      </c>
      <c r="H7869">
        <v>4</v>
      </c>
      <c r="I7869" s="4">
        <v>25.93</v>
      </c>
      <c r="J7869" s="4">
        <v>283.86</v>
      </c>
      <c r="K7869" s="2">
        <f t="shared" si="854"/>
        <v>4.5829514207149404E-2</v>
      </c>
      <c r="L7869">
        <f t="shared" si="855"/>
        <v>0.08</v>
      </c>
      <c r="M7869" s="4">
        <f t="shared" si="856"/>
        <v>0.51859999999999995</v>
      </c>
      <c r="N7869" s="4">
        <f t="shared" si="857"/>
        <v>6.4824999999999999</v>
      </c>
      <c r="O7869">
        <f t="shared" si="858"/>
        <v>10.947165445430004</v>
      </c>
      <c r="P7869" s="4">
        <f t="shared" si="859"/>
        <v>257.93</v>
      </c>
      <c r="Q7869" t="str">
        <f t="shared" si="860"/>
        <v>Efficient</v>
      </c>
    </row>
    <row r="7870" spans="1:17" x14ac:dyDescent="0.3">
      <c r="A7870" s="1">
        <v>45583</v>
      </c>
      <c r="B7870" t="s">
        <v>46</v>
      </c>
      <c r="C7870" t="s">
        <v>11</v>
      </c>
      <c r="D7870" t="s">
        <v>5</v>
      </c>
      <c r="E7870" t="s">
        <v>8</v>
      </c>
      <c r="F7870">
        <v>864</v>
      </c>
      <c r="G7870">
        <v>38</v>
      </c>
      <c r="H7870">
        <v>4</v>
      </c>
      <c r="I7870" s="4">
        <v>32.950000000000003</v>
      </c>
      <c r="J7870" s="4">
        <v>363.96</v>
      </c>
      <c r="K7870" s="2">
        <f t="shared" si="854"/>
        <v>4.3981481481481483E-2</v>
      </c>
      <c r="L7870">
        <f t="shared" si="855"/>
        <v>0.10526315789473684</v>
      </c>
      <c r="M7870" s="4">
        <f t="shared" si="856"/>
        <v>0.86710526315789482</v>
      </c>
      <c r="N7870" s="4">
        <f t="shared" si="857"/>
        <v>8.2375000000000007</v>
      </c>
      <c r="O7870">
        <f t="shared" si="858"/>
        <v>11.045827010622153</v>
      </c>
      <c r="P7870" s="4">
        <f t="shared" si="859"/>
        <v>331.01</v>
      </c>
      <c r="Q7870" t="str">
        <f t="shared" si="860"/>
        <v>Efficient</v>
      </c>
    </row>
    <row r="7871" spans="1:17" x14ac:dyDescent="0.3">
      <c r="A7871" s="1">
        <v>45583</v>
      </c>
      <c r="B7871" t="s">
        <v>46</v>
      </c>
      <c r="C7871" t="s">
        <v>11</v>
      </c>
      <c r="D7871" t="s">
        <v>9</v>
      </c>
      <c r="E7871" t="s">
        <v>6</v>
      </c>
      <c r="F7871">
        <v>9773</v>
      </c>
      <c r="G7871">
        <v>172</v>
      </c>
      <c r="H7871">
        <v>3</v>
      </c>
      <c r="I7871" s="4">
        <v>235.05</v>
      </c>
      <c r="J7871" s="4">
        <v>234.67</v>
      </c>
      <c r="K7871" s="2">
        <f t="shared" si="854"/>
        <v>1.7599508850915789E-2</v>
      </c>
      <c r="L7871">
        <f t="shared" si="855"/>
        <v>1.7441860465116279E-2</v>
      </c>
      <c r="M7871" s="4">
        <f t="shared" si="856"/>
        <v>1.3665697674418604</v>
      </c>
      <c r="N7871" s="4">
        <f t="shared" si="857"/>
        <v>78.350000000000009</v>
      </c>
      <c r="O7871">
        <f t="shared" si="858"/>
        <v>0.99838332269729835</v>
      </c>
      <c r="P7871" s="4">
        <f t="shared" si="859"/>
        <v>-0.38000000000002387</v>
      </c>
      <c r="Q7871" t="str">
        <f t="shared" si="860"/>
        <v>Inefficient</v>
      </c>
    </row>
    <row r="7872" spans="1:17" x14ac:dyDescent="0.3">
      <c r="A7872" s="1">
        <v>45583</v>
      </c>
      <c r="B7872" t="s">
        <v>46</v>
      </c>
      <c r="C7872" t="s">
        <v>11</v>
      </c>
      <c r="D7872" t="s">
        <v>9</v>
      </c>
      <c r="E7872" t="s">
        <v>7</v>
      </c>
      <c r="F7872">
        <v>1304</v>
      </c>
      <c r="G7872">
        <v>8</v>
      </c>
      <c r="H7872">
        <v>0</v>
      </c>
      <c r="I7872" s="4">
        <v>48.56</v>
      </c>
      <c r="J7872" s="4">
        <v>0</v>
      </c>
      <c r="K7872" s="2">
        <f t="shared" si="854"/>
        <v>6.1349693251533744E-3</v>
      </c>
      <c r="L7872">
        <f t="shared" si="855"/>
        <v>0</v>
      </c>
      <c r="M7872" s="4">
        <f t="shared" si="856"/>
        <v>6.07</v>
      </c>
      <c r="N7872" s="4">
        <f t="shared" si="857"/>
        <v>0</v>
      </c>
      <c r="O7872">
        <f t="shared" si="858"/>
        <v>0</v>
      </c>
      <c r="P7872" s="4">
        <f t="shared" si="859"/>
        <v>-48.56</v>
      </c>
      <c r="Q7872" t="str">
        <f t="shared" si="860"/>
        <v>Inefficient</v>
      </c>
    </row>
    <row r="7873" spans="1:17" x14ac:dyDescent="0.3">
      <c r="A7873" s="1">
        <v>45583</v>
      </c>
      <c r="B7873" t="s">
        <v>46</v>
      </c>
      <c r="C7873" t="s">
        <v>11</v>
      </c>
      <c r="D7873" t="s">
        <v>9</v>
      </c>
      <c r="E7873" t="s">
        <v>8</v>
      </c>
      <c r="F7873">
        <v>454</v>
      </c>
      <c r="G7873">
        <v>2</v>
      </c>
      <c r="H7873">
        <v>0</v>
      </c>
      <c r="I7873" s="4">
        <v>9.9600000000000009</v>
      </c>
      <c r="J7873" s="4">
        <v>0</v>
      </c>
      <c r="K7873" s="2">
        <f t="shared" si="854"/>
        <v>4.4052863436123352E-3</v>
      </c>
      <c r="L7873">
        <f t="shared" si="855"/>
        <v>0</v>
      </c>
      <c r="M7873" s="4">
        <f t="shared" si="856"/>
        <v>4.9800000000000004</v>
      </c>
      <c r="N7873" s="4">
        <f t="shared" si="857"/>
        <v>0</v>
      </c>
      <c r="O7873">
        <f t="shared" si="858"/>
        <v>0</v>
      </c>
      <c r="P7873" s="4">
        <f t="shared" si="859"/>
        <v>-9.9600000000000009</v>
      </c>
      <c r="Q7873" t="str">
        <f t="shared" si="860"/>
        <v>Inefficient</v>
      </c>
    </row>
    <row r="7874" spans="1:17" x14ac:dyDescent="0.3">
      <c r="A7874" s="1">
        <v>45583</v>
      </c>
      <c r="B7874" t="s">
        <v>46</v>
      </c>
      <c r="C7874" t="s">
        <v>11</v>
      </c>
      <c r="D7874" t="s">
        <v>10</v>
      </c>
      <c r="E7874" t="s">
        <v>6</v>
      </c>
      <c r="F7874">
        <v>5153</v>
      </c>
      <c r="G7874">
        <v>83</v>
      </c>
      <c r="H7874">
        <v>3</v>
      </c>
      <c r="I7874" s="4">
        <v>171.68</v>
      </c>
      <c r="J7874" s="4">
        <v>195</v>
      </c>
      <c r="K7874" s="2">
        <f t="shared" si="854"/>
        <v>1.6107122064816612E-2</v>
      </c>
      <c r="L7874">
        <f t="shared" si="855"/>
        <v>3.614457831325301E-2</v>
      </c>
      <c r="M7874" s="4">
        <f t="shared" si="856"/>
        <v>2.068433734939759</v>
      </c>
      <c r="N7874" s="4">
        <f t="shared" si="857"/>
        <v>57.226666666666667</v>
      </c>
      <c r="O7874">
        <f t="shared" si="858"/>
        <v>1.135834109972041</v>
      </c>
      <c r="P7874" s="4">
        <f t="shared" si="859"/>
        <v>23.319999999999993</v>
      </c>
      <c r="Q7874" t="str">
        <f t="shared" si="860"/>
        <v>Inefficient</v>
      </c>
    </row>
    <row r="7875" spans="1:17" x14ac:dyDescent="0.3">
      <c r="A7875" s="1">
        <v>45583</v>
      </c>
      <c r="B7875" t="s">
        <v>46</v>
      </c>
      <c r="C7875" t="s">
        <v>11</v>
      </c>
      <c r="D7875" t="s">
        <v>10</v>
      </c>
      <c r="E7875" t="s">
        <v>7</v>
      </c>
      <c r="F7875">
        <v>953</v>
      </c>
      <c r="G7875">
        <v>14</v>
      </c>
      <c r="H7875">
        <v>0</v>
      </c>
      <c r="I7875" s="4">
        <v>14.04</v>
      </c>
      <c r="J7875" s="4">
        <v>0</v>
      </c>
      <c r="K7875" s="2">
        <f t="shared" ref="K7875:K7938" si="861">G7875/F7875</f>
        <v>1.4690451206715634E-2</v>
      </c>
      <c r="L7875">
        <f t="shared" ref="L7875:L7938" si="862">IF(G7875=0,0,H7875/G7875)</f>
        <v>0</v>
      </c>
      <c r="M7875" s="4">
        <f t="shared" ref="M7875:M7938" si="863">IF(G7875=0,0,I7875/G7875)</f>
        <v>1.0028571428571429</v>
      </c>
      <c r="N7875" s="4">
        <f t="shared" ref="N7875:N7938" si="864">IF(H7875=0,0,I7875/H7875)</f>
        <v>0</v>
      </c>
      <c r="O7875">
        <f t="shared" ref="O7875:O7938" si="865">IF(I7875=0,0,J7875/I7875)</f>
        <v>0</v>
      </c>
      <c r="P7875" s="4">
        <f t="shared" ref="P7875:P7938" si="866">J7875-I7875</f>
        <v>-14.04</v>
      </c>
      <c r="Q7875" t="str">
        <f t="shared" ref="Q7875:Q7938" si="867">IF(AND(N7875&lt;26.94,O7875&gt;3.57),"Efficient", "Inefficient")</f>
        <v>Inefficient</v>
      </c>
    </row>
    <row r="7876" spans="1:17" x14ac:dyDescent="0.3">
      <c r="A7876" s="1">
        <v>45583</v>
      </c>
      <c r="B7876" t="s">
        <v>46</v>
      </c>
      <c r="C7876" t="s">
        <v>11</v>
      </c>
      <c r="D7876" t="s">
        <v>10</v>
      </c>
      <c r="E7876" t="s">
        <v>8</v>
      </c>
      <c r="F7876">
        <v>244</v>
      </c>
      <c r="G7876">
        <v>4</v>
      </c>
      <c r="H7876">
        <v>0</v>
      </c>
      <c r="I7876" s="4">
        <v>5.7</v>
      </c>
      <c r="J7876" s="4">
        <v>0</v>
      </c>
      <c r="K7876" s="2">
        <f t="shared" si="861"/>
        <v>1.6393442622950821E-2</v>
      </c>
      <c r="L7876">
        <f t="shared" si="862"/>
        <v>0</v>
      </c>
      <c r="M7876" s="4">
        <f t="shared" si="863"/>
        <v>1.425</v>
      </c>
      <c r="N7876" s="4">
        <f t="shared" si="864"/>
        <v>0</v>
      </c>
      <c r="O7876">
        <f t="shared" si="865"/>
        <v>0</v>
      </c>
      <c r="P7876" s="4">
        <f t="shared" si="866"/>
        <v>-5.7</v>
      </c>
      <c r="Q7876" t="str">
        <f t="shared" si="867"/>
        <v>Inefficient</v>
      </c>
    </row>
    <row r="7877" spans="1:17" x14ac:dyDescent="0.3">
      <c r="A7877" s="1">
        <v>45583</v>
      </c>
      <c r="B7877" t="s">
        <v>46</v>
      </c>
      <c r="C7877" t="s">
        <v>12</v>
      </c>
      <c r="D7877" t="s">
        <v>5</v>
      </c>
      <c r="E7877" t="s">
        <v>6</v>
      </c>
      <c r="F7877">
        <v>2939</v>
      </c>
      <c r="G7877">
        <v>138</v>
      </c>
      <c r="H7877">
        <v>9</v>
      </c>
      <c r="I7877" s="4">
        <v>76.23</v>
      </c>
      <c r="J7877" s="4">
        <v>720.81</v>
      </c>
      <c r="K7877" s="2">
        <f t="shared" si="861"/>
        <v>4.6954746512419189E-2</v>
      </c>
      <c r="L7877">
        <f t="shared" si="862"/>
        <v>6.5217391304347824E-2</v>
      </c>
      <c r="M7877" s="4">
        <f t="shared" si="863"/>
        <v>0.55239130434782613</v>
      </c>
      <c r="N7877" s="4">
        <f t="shared" si="864"/>
        <v>8.4700000000000006</v>
      </c>
      <c r="O7877">
        <f t="shared" si="865"/>
        <v>9.4557260920897264</v>
      </c>
      <c r="P7877" s="4">
        <f t="shared" si="866"/>
        <v>644.57999999999993</v>
      </c>
      <c r="Q7877" t="str">
        <f t="shared" si="867"/>
        <v>Efficient</v>
      </c>
    </row>
    <row r="7878" spans="1:17" x14ac:dyDescent="0.3">
      <c r="A7878" s="1">
        <v>45583</v>
      </c>
      <c r="B7878" t="s">
        <v>46</v>
      </c>
      <c r="C7878" t="s">
        <v>12</v>
      </c>
      <c r="D7878" t="s">
        <v>5</v>
      </c>
      <c r="E7878" t="s">
        <v>7</v>
      </c>
      <c r="F7878">
        <v>5347</v>
      </c>
      <c r="G7878">
        <v>111</v>
      </c>
      <c r="H7878">
        <v>13</v>
      </c>
      <c r="I7878" s="4">
        <v>73.209999999999994</v>
      </c>
      <c r="J7878" s="4">
        <v>1248.55</v>
      </c>
      <c r="K7878" s="2">
        <f t="shared" si="861"/>
        <v>2.0759304282775389E-2</v>
      </c>
      <c r="L7878">
        <f t="shared" si="862"/>
        <v>0.11711711711711711</v>
      </c>
      <c r="M7878" s="4">
        <f t="shared" si="863"/>
        <v>0.65954954954954947</v>
      </c>
      <c r="N7878" s="4">
        <f t="shared" si="864"/>
        <v>5.6315384615384607</v>
      </c>
      <c r="O7878">
        <f t="shared" si="865"/>
        <v>17.054364157901926</v>
      </c>
      <c r="P7878" s="4">
        <f t="shared" si="866"/>
        <v>1175.3399999999999</v>
      </c>
      <c r="Q7878" t="str">
        <f t="shared" si="867"/>
        <v>Efficient</v>
      </c>
    </row>
    <row r="7879" spans="1:17" x14ac:dyDescent="0.3">
      <c r="A7879" s="1">
        <v>45583</v>
      </c>
      <c r="B7879" t="s">
        <v>46</v>
      </c>
      <c r="C7879" t="s">
        <v>12</v>
      </c>
      <c r="D7879" t="s">
        <v>5</v>
      </c>
      <c r="E7879" t="s">
        <v>8</v>
      </c>
      <c r="F7879">
        <v>3396</v>
      </c>
      <c r="G7879">
        <v>158</v>
      </c>
      <c r="H7879">
        <v>19</v>
      </c>
      <c r="I7879" s="4">
        <v>120.07</v>
      </c>
      <c r="J7879" s="4">
        <v>1590.38</v>
      </c>
      <c r="K7879" s="2">
        <f t="shared" si="861"/>
        <v>4.6525323910482919E-2</v>
      </c>
      <c r="L7879">
        <f t="shared" si="862"/>
        <v>0.12025316455696203</v>
      </c>
      <c r="M7879" s="4">
        <f t="shared" si="863"/>
        <v>0.75993670886075948</v>
      </c>
      <c r="N7879" s="4">
        <f t="shared" si="864"/>
        <v>6.3194736842105259</v>
      </c>
      <c r="O7879">
        <f t="shared" si="865"/>
        <v>13.245440159906723</v>
      </c>
      <c r="P7879" s="4">
        <f t="shared" si="866"/>
        <v>1470.3100000000002</v>
      </c>
      <c r="Q7879" t="str">
        <f t="shared" si="867"/>
        <v>Efficient</v>
      </c>
    </row>
    <row r="7880" spans="1:17" x14ac:dyDescent="0.3">
      <c r="A7880" s="1">
        <v>45583</v>
      </c>
      <c r="B7880" t="s">
        <v>46</v>
      </c>
      <c r="C7880" t="s">
        <v>12</v>
      </c>
      <c r="D7880" t="s">
        <v>9</v>
      </c>
      <c r="E7880" t="s">
        <v>6</v>
      </c>
      <c r="F7880">
        <v>1220</v>
      </c>
      <c r="G7880">
        <v>23</v>
      </c>
      <c r="H7880">
        <v>0</v>
      </c>
      <c r="I7880" s="4">
        <v>40.200000000000003</v>
      </c>
      <c r="J7880" s="4">
        <v>0</v>
      </c>
      <c r="K7880" s="2">
        <f t="shared" si="861"/>
        <v>1.8852459016393444E-2</v>
      </c>
      <c r="L7880">
        <f t="shared" si="862"/>
        <v>0</v>
      </c>
      <c r="M7880" s="4">
        <f t="shared" si="863"/>
        <v>1.7478260869565219</v>
      </c>
      <c r="N7880" s="4">
        <f t="shared" si="864"/>
        <v>0</v>
      </c>
      <c r="O7880">
        <f t="shared" si="865"/>
        <v>0</v>
      </c>
      <c r="P7880" s="4">
        <f t="shared" si="866"/>
        <v>-40.200000000000003</v>
      </c>
      <c r="Q7880" t="str">
        <f t="shared" si="867"/>
        <v>Inefficient</v>
      </c>
    </row>
    <row r="7881" spans="1:17" x14ac:dyDescent="0.3">
      <c r="A7881" s="1">
        <v>45583</v>
      </c>
      <c r="B7881" t="s">
        <v>46</v>
      </c>
      <c r="C7881" t="s">
        <v>12</v>
      </c>
      <c r="D7881" t="s">
        <v>9</v>
      </c>
      <c r="E7881" t="s">
        <v>7</v>
      </c>
      <c r="F7881">
        <v>5730</v>
      </c>
      <c r="G7881">
        <v>74</v>
      </c>
      <c r="H7881">
        <v>2</v>
      </c>
      <c r="I7881" s="4">
        <v>130.44</v>
      </c>
      <c r="J7881" s="4">
        <v>113.64</v>
      </c>
      <c r="K7881" s="2">
        <f t="shared" si="861"/>
        <v>1.2914485165794066E-2</v>
      </c>
      <c r="L7881">
        <f t="shared" si="862"/>
        <v>2.7027027027027029E-2</v>
      </c>
      <c r="M7881" s="4">
        <f t="shared" si="863"/>
        <v>1.7627027027027027</v>
      </c>
      <c r="N7881" s="4">
        <f t="shared" si="864"/>
        <v>65.22</v>
      </c>
      <c r="O7881">
        <f t="shared" si="865"/>
        <v>0.87120515179392821</v>
      </c>
      <c r="P7881" s="4">
        <f t="shared" si="866"/>
        <v>-16.799999999999997</v>
      </c>
      <c r="Q7881" t="str">
        <f t="shared" si="867"/>
        <v>Inefficient</v>
      </c>
    </row>
    <row r="7882" spans="1:17" x14ac:dyDescent="0.3">
      <c r="A7882" s="1">
        <v>45583</v>
      </c>
      <c r="B7882" t="s">
        <v>46</v>
      </c>
      <c r="C7882" t="s">
        <v>12</v>
      </c>
      <c r="D7882" t="s">
        <v>9</v>
      </c>
      <c r="E7882" t="s">
        <v>8</v>
      </c>
      <c r="F7882">
        <v>5566</v>
      </c>
      <c r="G7882">
        <v>77</v>
      </c>
      <c r="H7882">
        <v>3</v>
      </c>
      <c r="I7882" s="4">
        <v>164.92</v>
      </c>
      <c r="J7882" s="4">
        <v>202.14</v>
      </c>
      <c r="K7882" s="2">
        <f t="shared" si="861"/>
        <v>1.383399209486166E-2</v>
      </c>
      <c r="L7882">
        <f t="shared" si="862"/>
        <v>3.896103896103896E-2</v>
      </c>
      <c r="M7882" s="4">
        <f t="shared" si="863"/>
        <v>2.1418181818181816</v>
      </c>
      <c r="N7882" s="4">
        <f t="shared" si="864"/>
        <v>54.973333333333329</v>
      </c>
      <c r="O7882">
        <f t="shared" si="865"/>
        <v>1.2256851806936697</v>
      </c>
      <c r="P7882" s="4">
        <f t="shared" si="866"/>
        <v>37.22</v>
      </c>
      <c r="Q7882" t="str">
        <f t="shared" si="867"/>
        <v>Inefficient</v>
      </c>
    </row>
    <row r="7883" spans="1:17" x14ac:dyDescent="0.3">
      <c r="A7883" s="1">
        <v>45583</v>
      </c>
      <c r="B7883" t="s">
        <v>46</v>
      </c>
      <c r="C7883" t="s">
        <v>12</v>
      </c>
      <c r="D7883" t="s">
        <v>10</v>
      </c>
      <c r="E7883" t="s">
        <v>6</v>
      </c>
      <c r="F7883">
        <v>2930</v>
      </c>
      <c r="G7883">
        <v>62</v>
      </c>
      <c r="H7883">
        <v>3</v>
      </c>
      <c r="I7883" s="4">
        <v>87.71</v>
      </c>
      <c r="J7883" s="4">
        <v>232.67</v>
      </c>
      <c r="K7883" s="2">
        <f t="shared" si="861"/>
        <v>2.1160409556313993E-2</v>
      </c>
      <c r="L7883">
        <f t="shared" si="862"/>
        <v>4.8387096774193547E-2</v>
      </c>
      <c r="M7883" s="4">
        <f t="shared" si="863"/>
        <v>1.4146774193548386</v>
      </c>
      <c r="N7883" s="4">
        <f t="shared" si="864"/>
        <v>29.236666666666665</v>
      </c>
      <c r="O7883">
        <f t="shared" si="865"/>
        <v>2.6527191882339527</v>
      </c>
      <c r="P7883" s="4">
        <f t="shared" si="866"/>
        <v>144.95999999999998</v>
      </c>
      <c r="Q7883" t="str">
        <f t="shared" si="867"/>
        <v>Inefficient</v>
      </c>
    </row>
    <row r="7884" spans="1:17" x14ac:dyDescent="0.3">
      <c r="A7884" s="1">
        <v>45583</v>
      </c>
      <c r="B7884" t="s">
        <v>46</v>
      </c>
      <c r="C7884" t="s">
        <v>12</v>
      </c>
      <c r="D7884" t="s">
        <v>10</v>
      </c>
      <c r="E7884" t="s">
        <v>7</v>
      </c>
      <c r="F7884">
        <v>10300</v>
      </c>
      <c r="G7884">
        <v>156</v>
      </c>
      <c r="H7884">
        <v>4</v>
      </c>
      <c r="I7884" s="4">
        <v>280.23</v>
      </c>
      <c r="J7884" s="4">
        <v>390.83</v>
      </c>
      <c r="K7884" s="2">
        <f t="shared" si="861"/>
        <v>1.5145631067961166E-2</v>
      </c>
      <c r="L7884">
        <f t="shared" si="862"/>
        <v>2.564102564102564E-2</v>
      </c>
      <c r="M7884" s="4">
        <f t="shared" si="863"/>
        <v>1.796346153846154</v>
      </c>
      <c r="N7884" s="4">
        <f t="shared" si="864"/>
        <v>70.057500000000005</v>
      </c>
      <c r="O7884">
        <f t="shared" si="865"/>
        <v>1.3946758020197694</v>
      </c>
      <c r="P7884" s="4">
        <f t="shared" si="866"/>
        <v>110.59999999999997</v>
      </c>
      <c r="Q7884" t="str">
        <f t="shared" si="867"/>
        <v>Inefficient</v>
      </c>
    </row>
    <row r="7885" spans="1:17" x14ac:dyDescent="0.3">
      <c r="A7885" s="1">
        <v>45583</v>
      </c>
      <c r="B7885" t="s">
        <v>46</v>
      </c>
      <c r="C7885" t="s">
        <v>12</v>
      </c>
      <c r="D7885" t="s">
        <v>10</v>
      </c>
      <c r="E7885" t="s">
        <v>8</v>
      </c>
      <c r="F7885">
        <v>2876</v>
      </c>
      <c r="G7885">
        <v>62</v>
      </c>
      <c r="H7885">
        <v>4</v>
      </c>
      <c r="I7885" s="4">
        <v>102.88</v>
      </c>
      <c r="J7885" s="4">
        <v>385.54</v>
      </c>
      <c r="K7885" s="2">
        <f t="shared" si="861"/>
        <v>2.1557719054242003E-2</v>
      </c>
      <c r="L7885">
        <f t="shared" si="862"/>
        <v>6.4516129032258063E-2</v>
      </c>
      <c r="M7885" s="4">
        <f t="shared" si="863"/>
        <v>1.6593548387096773</v>
      </c>
      <c r="N7885" s="4">
        <f t="shared" si="864"/>
        <v>25.72</v>
      </c>
      <c r="O7885">
        <f t="shared" si="865"/>
        <v>3.7474727838258168</v>
      </c>
      <c r="P7885" s="4">
        <f t="shared" si="866"/>
        <v>282.66000000000003</v>
      </c>
      <c r="Q7885" t="str">
        <f t="shared" si="867"/>
        <v>Efficient</v>
      </c>
    </row>
    <row r="7886" spans="1:17" x14ac:dyDescent="0.3">
      <c r="A7886" s="1">
        <v>45584</v>
      </c>
      <c r="B7886" t="s">
        <v>46</v>
      </c>
      <c r="C7886" t="s">
        <v>4</v>
      </c>
      <c r="D7886" t="s">
        <v>5</v>
      </c>
      <c r="E7886" t="s">
        <v>6</v>
      </c>
      <c r="F7886">
        <v>6068</v>
      </c>
      <c r="G7886">
        <v>176</v>
      </c>
      <c r="H7886">
        <v>18</v>
      </c>
      <c r="I7886" s="4">
        <v>113</v>
      </c>
      <c r="J7886" s="4">
        <v>1752.26</v>
      </c>
      <c r="K7886" s="2">
        <f t="shared" si="861"/>
        <v>2.9004614370468029E-2</v>
      </c>
      <c r="L7886">
        <f t="shared" si="862"/>
        <v>0.10227272727272728</v>
      </c>
      <c r="M7886" s="4">
        <f t="shared" si="863"/>
        <v>0.64204545454545459</v>
      </c>
      <c r="N7886" s="4">
        <f t="shared" si="864"/>
        <v>6.2777777777777777</v>
      </c>
      <c r="O7886">
        <f t="shared" si="865"/>
        <v>15.506725663716814</v>
      </c>
      <c r="P7886" s="4">
        <f t="shared" si="866"/>
        <v>1639.26</v>
      </c>
      <c r="Q7886" t="str">
        <f t="shared" si="867"/>
        <v>Efficient</v>
      </c>
    </row>
    <row r="7887" spans="1:17" x14ac:dyDescent="0.3">
      <c r="A7887" s="1">
        <v>45584</v>
      </c>
      <c r="B7887" t="s">
        <v>46</v>
      </c>
      <c r="C7887" t="s">
        <v>4</v>
      </c>
      <c r="D7887" t="s">
        <v>5</v>
      </c>
      <c r="E7887" t="s">
        <v>7</v>
      </c>
      <c r="F7887">
        <v>2449</v>
      </c>
      <c r="G7887">
        <v>119</v>
      </c>
      <c r="H7887">
        <v>8</v>
      </c>
      <c r="I7887" s="4">
        <v>84.92</v>
      </c>
      <c r="J7887" s="4">
        <v>624.11</v>
      </c>
      <c r="K7887" s="2">
        <f t="shared" si="861"/>
        <v>4.8591261739485504E-2</v>
      </c>
      <c r="L7887">
        <f t="shared" si="862"/>
        <v>6.7226890756302518E-2</v>
      </c>
      <c r="M7887" s="4">
        <f t="shared" si="863"/>
        <v>0.7136134453781513</v>
      </c>
      <c r="N7887" s="4">
        <f t="shared" si="864"/>
        <v>10.615</v>
      </c>
      <c r="O7887">
        <f t="shared" si="865"/>
        <v>7.3493876589731508</v>
      </c>
      <c r="P7887" s="4">
        <f t="shared" si="866"/>
        <v>539.19000000000005</v>
      </c>
      <c r="Q7887" t="str">
        <f t="shared" si="867"/>
        <v>Efficient</v>
      </c>
    </row>
    <row r="7888" spans="1:17" x14ac:dyDescent="0.3">
      <c r="A7888" s="1">
        <v>45584</v>
      </c>
      <c r="B7888" t="s">
        <v>46</v>
      </c>
      <c r="C7888" t="s">
        <v>4</v>
      </c>
      <c r="D7888" t="s">
        <v>5</v>
      </c>
      <c r="E7888" t="s">
        <v>8</v>
      </c>
      <c r="F7888">
        <v>336</v>
      </c>
      <c r="G7888">
        <v>8</v>
      </c>
      <c r="H7888">
        <v>0</v>
      </c>
      <c r="I7888" s="4">
        <v>9.11</v>
      </c>
      <c r="J7888" s="4">
        <v>0</v>
      </c>
      <c r="K7888" s="2">
        <f t="shared" si="861"/>
        <v>2.3809523809523808E-2</v>
      </c>
      <c r="L7888">
        <f t="shared" si="862"/>
        <v>0</v>
      </c>
      <c r="M7888" s="4">
        <f t="shared" si="863"/>
        <v>1.1387499999999999</v>
      </c>
      <c r="N7888" s="4">
        <f t="shared" si="864"/>
        <v>0</v>
      </c>
      <c r="O7888">
        <f t="shared" si="865"/>
        <v>0</v>
      </c>
      <c r="P7888" s="4">
        <f t="shared" si="866"/>
        <v>-9.11</v>
      </c>
      <c r="Q7888" t="str">
        <f t="shared" si="867"/>
        <v>Inefficient</v>
      </c>
    </row>
    <row r="7889" spans="1:17" x14ac:dyDescent="0.3">
      <c r="A7889" s="1">
        <v>45584</v>
      </c>
      <c r="B7889" t="s">
        <v>46</v>
      </c>
      <c r="C7889" t="s">
        <v>4</v>
      </c>
      <c r="D7889" t="s">
        <v>9</v>
      </c>
      <c r="E7889" t="s">
        <v>6</v>
      </c>
      <c r="F7889">
        <v>9146</v>
      </c>
      <c r="G7889">
        <v>182</v>
      </c>
      <c r="H7889">
        <v>4</v>
      </c>
      <c r="I7889" s="4">
        <v>310.04000000000002</v>
      </c>
      <c r="J7889" s="4">
        <v>356.88</v>
      </c>
      <c r="K7889" s="2">
        <f t="shared" si="861"/>
        <v>1.9899409577957577E-2</v>
      </c>
      <c r="L7889">
        <f t="shared" si="862"/>
        <v>2.197802197802198E-2</v>
      </c>
      <c r="M7889" s="4">
        <f t="shared" si="863"/>
        <v>1.7035164835164835</v>
      </c>
      <c r="N7889" s="4">
        <f t="shared" si="864"/>
        <v>77.510000000000005</v>
      </c>
      <c r="O7889">
        <f t="shared" si="865"/>
        <v>1.1510772803509224</v>
      </c>
      <c r="P7889" s="4">
        <f t="shared" si="866"/>
        <v>46.839999999999975</v>
      </c>
      <c r="Q7889" t="str">
        <f t="shared" si="867"/>
        <v>Inefficient</v>
      </c>
    </row>
    <row r="7890" spans="1:17" x14ac:dyDescent="0.3">
      <c r="A7890" s="1">
        <v>45584</v>
      </c>
      <c r="B7890" t="s">
        <v>46</v>
      </c>
      <c r="C7890" t="s">
        <v>4</v>
      </c>
      <c r="D7890" t="s">
        <v>9</v>
      </c>
      <c r="E7890" t="s">
        <v>7</v>
      </c>
      <c r="F7890">
        <v>6174</v>
      </c>
      <c r="G7890">
        <v>92</v>
      </c>
      <c r="H7890">
        <v>1</v>
      </c>
      <c r="I7890" s="4">
        <v>238.17</v>
      </c>
      <c r="J7890" s="4">
        <v>58.05</v>
      </c>
      <c r="K7890" s="2">
        <f t="shared" si="861"/>
        <v>1.4901198574667962E-2</v>
      </c>
      <c r="L7890">
        <f t="shared" si="862"/>
        <v>1.0869565217391304E-2</v>
      </c>
      <c r="M7890" s="4">
        <f t="shared" si="863"/>
        <v>2.5888043478260867</v>
      </c>
      <c r="N7890" s="4">
        <f t="shared" si="864"/>
        <v>238.17</v>
      </c>
      <c r="O7890">
        <f t="shared" si="865"/>
        <v>0.24373346769114498</v>
      </c>
      <c r="P7890" s="4">
        <f t="shared" si="866"/>
        <v>-180.12</v>
      </c>
      <c r="Q7890" t="str">
        <f t="shared" si="867"/>
        <v>Inefficient</v>
      </c>
    </row>
    <row r="7891" spans="1:17" x14ac:dyDescent="0.3">
      <c r="A7891" s="1">
        <v>45584</v>
      </c>
      <c r="B7891" t="s">
        <v>46</v>
      </c>
      <c r="C7891" t="s">
        <v>4</v>
      </c>
      <c r="D7891" t="s">
        <v>9</v>
      </c>
      <c r="E7891" t="s">
        <v>8</v>
      </c>
      <c r="F7891">
        <v>388</v>
      </c>
      <c r="G7891">
        <v>4</v>
      </c>
      <c r="H7891">
        <v>0</v>
      </c>
      <c r="I7891" s="4">
        <v>5.14</v>
      </c>
      <c r="J7891" s="4">
        <v>0</v>
      </c>
      <c r="K7891" s="2">
        <f t="shared" si="861"/>
        <v>1.0309278350515464E-2</v>
      </c>
      <c r="L7891">
        <f t="shared" si="862"/>
        <v>0</v>
      </c>
      <c r="M7891" s="4">
        <f t="shared" si="863"/>
        <v>1.2849999999999999</v>
      </c>
      <c r="N7891" s="4">
        <f t="shared" si="864"/>
        <v>0</v>
      </c>
      <c r="O7891">
        <f t="shared" si="865"/>
        <v>0</v>
      </c>
      <c r="P7891" s="4">
        <f t="shared" si="866"/>
        <v>-5.14</v>
      </c>
      <c r="Q7891" t="str">
        <f t="shared" si="867"/>
        <v>Inefficient</v>
      </c>
    </row>
    <row r="7892" spans="1:17" x14ac:dyDescent="0.3">
      <c r="A7892" s="1">
        <v>45584</v>
      </c>
      <c r="B7892" t="s">
        <v>46</v>
      </c>
      <c r="C7892" t="s">
        <v>4</v>
      </c>
      <c r="D7892" t="s">
        <v>10</v>
      </c>
      <c r="E7892" t="s">
        <v>6</v>
      </c>
      <c r="F7892">
        <v>5050</v>
      </c>
      <c r="G7892">
        <v>88</v>
      </c>
      <c r="H7892">
        <v>2</v>
      </c>
      <c r="I7892" s="4">
        <v>146.44</v>
      </c>
      <c r="J7892" s="4">
        <v>176.64</v>
      </c>
      <c r="K7892" s="2">
        <f t="shared" si="861"/>
        <v>1.7425742574257427E-2</v>
      </c>
      <c r="L7892">
        <f t="shared" si="862"/>
        <v>2.2727272727272728E-2</v>
      </c>
      <c r="M7892" s="4">
        <f t="shared" si="863"/>
        <v>1.6640909090909091</v>
      </c>
      <c r="N7892" s="4">
        <f t="shared" si="864"/>
        <v>73.22</v>
      </c>
      <c r="O7892">
        <f t="shared" si="865"/>
        <v>1.2062278066102157</v>
      </c>
      <c r="P7892" s="4">
        <f t="shared" si="866"/>
        <v>30.199999999999989</v>
      </c>
      <c r="Q7892" t="str">
        <f t="shared" si="867"/>
        <v>Inefficient</v>
      </c>
    </row>
    <row r="7893" spans="1:17" x14ac:dyDescent="0.3">
      <c r="A7893" s="1">
        <v>45584</v>
      </c>
      <c r="B7893" t="s">
        <v>46</v>
      </c>
      <c r="C7893" t="s">
        <v>4</v>
      </c>
      <c r="D7893" t="s">
        <v>10</v>
      </c>
      <c r="E7893" t="s">
        <v>7</v>
      </c>
      <c r="F7893">
        <v>6513</v>
      </c>
      <c r="G7893">
        <v>170</v>
      </c>
      <c r="H7893">
        <v>5</v>
      </c>
      <c r="I7893" s="4">
        <v>232.37</v>
      </c>
      <c r="J7893" s="4">
        <v>280.37</v>
      </c>
      <c r="K7893" s="2">
        <f t="shared" si="861"/>
        <v>2.6101642868109932E-2</v>
      </c>
      <c r="L7893">
        <f t="shared" si="862"/>
        <v>2.9411764705882353E-2</v>
      </c>
      <c r="M7893" s="4">
        <f t="shared" si="863"/>
        <v>1.3668823529411764</v>
      </c>
      <c r="N7893" s="4">
        <f t="shared" si="864"/>
        <v>46.474000000000004</v>
      </c>
      <c r="O7893">
        <f t="shared" si="865"/>
        <v>1.2065671127942506</v>
      </c>
      <c r="P7893" s="4">
        <f t="shared" si="866"/>
        <v>48</v>
      </c>
      <c r="Q7893" t="str">
        <f t="shared" si="867"/>
        <v>Inefficient</v>
      </c>
    </row>
    <row r="7894" spans="1:17" x14ac:dyDescent="0.3">
      <c r="A7894" s="1">
        <v>45584</v>
      </c>
      <c r="B7894" t="s">
        <v>46</v>
      </c>
      <c r="C7894" t="s">
        <v>4</v>
      </c>
      <c r="D7894" t="s">
        <v>10</v>
      </c>
      <c r="E7894" t="s">
        <v>8</v>
      </c>
      <c r="F7894">
        <v>821</v>
      </c>
      <c r="G7894">
        <v>21</v>
      </c>
      <c r="H7894">
        <v>0</v>
      </c>
      <c r="I7894" s="4">
        <v>20.2</v>
      </c>
      <c r="J7894" s="4">
        <v>0</v>
      </c>
      <c r="K7894" s="2">
        <f t="shared" si="861"/>
        <v>2.5578562728380026E-2</v>
      </c>
      <c r="L7894">
        <f t="shared" si="862"/>
        <v>0</v>
      </c>
      <c r="M7894" s="4">
        <f t="shared" si="863"/>
        <v>0.96190476190476182</v>
      </c>
      <c r="N7894" s="4">
        <f t="shared" si="864"/>
        <v>0</v>
      </c>
      <c r="O7894">
        <f t="shared" si="865"/>
        <v>0</v>
      </c>
      <c r="P7894" s="4">
        <f t="shared" si="866"/>
        <v>-20.2</v>
      </c>
      <c r="Q7894" t="str">
        <f t="shared" si="867"/>
        <v>Inefficient</v>
      </c>
    </row>
    <row r="7895" spans="1:17" x14ac:dyDescent="0.3">
      <c r="A7895" s="1">
        <v>45584</v>
      </c>
      <c r="B7895" t="s">
        <v>46</v>
      </c>
      <c r="C7895" t="s">
        <v>11</v>
      </c>
      <c r="D7895" t="s">
        <v>5</v>
      </c>
      <c r="E7895" t="s">
        <v>6</v>
      </c>
      <c r="F7895">
        <v>12600</v>
      </c>
      <c r="G7895">
        <v>505</v>
      </c>
      <c r="H7895">
        <v>67</v>
      </c>
      <c r="I7895" s="4">
        <v>212.58</v>
      </c>
      <c r="J7895" s="4">
        <v>4490.55</v>
      </c>
      <c r="K7895" s="2">
        <f t="shared" si="861"/>
        <v>4.0079365079365083E-2</v>
      </c>
      <c r="L7895">
        <f t="shared" si="862"/>
        <v>0.13267326732673268</v>
      </c>
      <c r="M7895" s="4">
        <f t="shared" si="863"/>
        <v>0.42095049504950499</v>
      </c>
      <c r="N7895" s="4">
        <f t="shared" si="864"/>
        <v>3.1728358208955227</v>
      </c>
      <c r="O7895">
        <f t="shared" si="865"/>
        <v>21.124047417442846</v>
      </c>
      <c r="P7895" s="4">
        <f t="shared" si="866"/>
        <v>4277.97</v>
      </c>
      <c r="Q7895" t="str">
        <f t="shared" si="867"/>
        <v>Efficient</v>
      </c>
    </row>
    <row r="7896" spans="1:17" x14ac:dyDescent="0.3">
      <c r="A7896" s="1">
        <v>45584</v>
      </c>
      <c r="B7896" t="s">
        <v>46</v>
      </c>
      <c r="C7896" t="s">
        <v>11</v>
      </c>
      <c r="D7896" t="s">
        <v>5</v>
      </c>
      <c r="E7896" t="s">
        <v>7</v>
      </c>
      <c r="F7896">
        <v>600</v>
      </c>
      <c r="G7896">
        <v>14</v>
      </c>
      <c r="H7896">
        <v>1</v>
      </c>
      <c r="I7896" s="4">
        <v>11.2</v>
      </c>
      <c r="J7896" s="4">
        <v>61.08</v>
      </c>
      <c r="K7896" s="2">
        <f t="shared" si="861"/>
        <v>2.3333333333333334E-2</v>
      </c>
      <c r="L7896">
        <f t="shared" si="862"/>
        <v>7.1428571428571425E-2</v>
      </c>
      <c r="M7896" s="4">
        <f t="shared" si="863"/>
        <v>0.79999999999999993</v>
      </c>
      <c r="N7896" s="4">
        <f t="shared" si="864"/>
        <v>11.2</v>
      </c>
      <c r="O7896">
        <f t="shared" si="865"/>
        <v>5.4535714285714292</v>
      </c>
      <c r="P7896" s="4">
        <f t="shared" si="866"/>
        <v>49.879999999999995</v>
      </c>
      <c r="Q7896" t="str">
        <f t="shared" si="867"/>
        <v>Efficient</v>
      </c>
    </row>
    <row r="7897" spans="1:17" x14ac:dyDescent="0.3">
      <c r="A7897" s="1">
        <v>45584</v>
      </c>
      <c r="B7897" t="s">
        <v>46</v>
      </c>
      <c r="C7897" t="s">
        <v>11</v>
      </c>
      <c r="D7897" t="s">
        <v>5</v>
      </c>
      <c r="E7897" t="s">
        <v>8</v>
      </c>
      <c r="F7897">
        <v>916</v>
      </c>
      <c r="G7897">
        <v>36</v>
      </c>
      <c r="H7897">
        <v>2</v>
      </c>
      <c r="I7897" s="4">
        <v>16.72</v>
      </c>
      <c r="J7897" s="4">
        <v>192.75</v>
      </c>
      <c r="K7897" s="2">
        <f t="shared" si="861"/>
        <v>3.9301310043668124E-2</v>
      </c>
      <c r="L7897">
        <f t="shared" si="862"/>
        <v>5.5555555555555552E-2</v>
      </c>
      <c r="M7897" s="4">
        <f t="shared" si="863"/>
        <v>0.46444444444444444</v>
      </c>
      <c r="N7897" s="4">
        <f t="shared" si="864"/>
        <v>8.36</v>
      </c>
      <c r="O7897">
        <f t="shared" si="865"/>
        <v>11.528110047846891</v>
      </c>
      <c r="P7897" s="4">
        <f t="shared" si="866"/>
        <v>176.03</v>
      </c>
      <c r="Q7897" t="str">
        <f t="shared" si="867"/>
        <v>Efficient</v>
      </c>
    </row>
    <row r="7898" spans="1:17" x14ac:dyDescent="0.3">
      <c r="A7898" s="1">
        <v>45584</v>
      </c>
      <c r="B7898" t="s">
        <v>46</v>
      </c>
      <c r="C7898" t="s">
        <v>11</v>
      </c>
      <c r="D7898" t="s">
        <v>9</v>
      </c>
      <c r="E7898" t="s">
        <v>6</v>
      </c>
      <c r="F7898">
        <v>14694</v>
      </c>
      <c r="G7898">
        <v>105</v>
      </c>
      <c r="H7898">
        <v>2</v>
      </c>
      <c r="I7898" s="4">
        <v>320.23</v>
      </c>
      <c r="J7898" s="4">
        <v>123.21</v>
      </c>
      <c r="K7898" s="2">
        <f t="shared" si="861"/>
        <v>7.1457737852184565E-3</v>
      </c>
      <c r="L7898">
        <f t="shared" si="862"/>
        <v>1.9047619047619049E-2</v>
      </c>
      <c r="M7898" s="4">
        <f t="shared" si="863"/>
        <v>3.049809523809524</v>
      </c>
      <c r="N7898" s="4">
        <f t="shared" si="864"/>
        <v>160.11500000000001</v>
      </c>
      <c r="O7898">
        <f t="shared" si="865"/>
        <v>0.38475470755394559</v>
      </c>
      <c r="P7898" s="4">
        <f t="shared" si="866"/>
        <v>-197.02000000000004</v>
      </c>
      <c r="Q7898" t="str">
        <f t="shared" si="867"/>
        <v>Inefficient</v>
      </c>
    </row>
    <row r="7899" spans="1:17" x14ac:dyDescent="0.3">
      <c r="A7899" s="1">
        <v>45584</v>
      </c>
      <c r="B7899" t="s">
        <v>46</v>
      </c>
      <c r="C7899" t="s">
        <v>11</v>
      </c>
      <c r="D7899" t="s">
        <v>9</v>
      </c>
      <c r="E7899" t="s">
        <v>7</v>
      </c>
      <c r="F7899">
        <v>1272</v>
      </c>
      <c r="G7899">
        <v>16</v>
      </c>
      <c r="H7899">
        <v>0</v>
      </c>
      <c r="I7899" s="4">
        <v>17.39</v>
      </c>
      <c r="J7899" s="4">
        <v>0</v>
      </c>
      <c r="K7899" s="2">
        <f t="shared" si="861"/>
        <v>1.2578616352201259E-2</v>
      </c>
      <c r="L7899">
        <f t="shared" si="862"/>
        <v>0</v>
      </c>
      <c r="M7899" s="4">
        <f t="shared" si="863"/>
        <v>1.086875</v>
      </c>
      <c r="N7899" s="4">
        <f t="shared" si="864"/>
        <v>0</v>
      </c>
      <c r="O7899">
        <f t="shared" si="865"/>
        <v>0</v>
      </c>
      <c r="P7899" s="4">
        <f t="shared" si="866"/>
        <v>-17.39</v>
      </c>
      <c r="Q7899" t="str">
        <f t="shared" si="867"/>
        <v>Inefficient</v>
      </c>
    </row>
    <row r="7900" spans="1:17" x14ac:dyDescent="0.3">
      <c r="A7900" s="1">
        <v>45584</v>
      </c>
      <c r="B7900" t="s">
        <v>46</v>
      </c>
      <c r="C7900" t="s">
        <v>11</v>
      </c>
      <c r="D7900" t="s">
        <v>9</v>
      </c>
      <c r="E7900" t="s">
        <v>8</v>
      </c>
      <c r="F7900">
        <v>476</v>
      </c>
      <c r="G7900">
        <v>8</v>
      </c>
      <c r="H7900">
        <v>0</v>
      </c>
      <c r="I7900" s="4">
        <v>10.92</v>
      </c>
      <c r="J7900" s="4">
        <v>0</v>
      </c>
      <c r="K7900" s="2">
        <f t="shared" si="861"/>
        <v>1.680672268907563E-2</v>
      </c>
      <c r="L7900">
        <f t="shared" si="862"/>
        <v>0</v>
      </c>
      <c r="M7900" s="4">
        <f t="shared" si="863"/>
        <v>1.365</v>
      </c>
      <c r="N7900" s="4">
        <f t="shared" si="864"/>
        <v>0</v>
      </c>
      <c r="O7900">
        <f t="shared" si="865"/>
        <v>0</v>
      </c>
      <c r="P7900" s="4">
        <f t="shared" si="866"/>
        <v>-10.92</v>
      </c>
      <c r="Q7900" t="str">
        <f t="shared" si="867"/>
        <v>Inefficient</v>
      </c>
    </row>
    <row r="7901" spans="1:17" x14ac:dyDescent="0.3">
      <c r="A7901" s="1">
        <v>45584</v>
      </c>
      <c r="B7901" t="s">
        <v>46</v>
      </c>
      <c r="C7901" t="s">
        <v>11</v>
      </c>
      <c r="D7901" t="s">
        <v>10</v>
      </c>
      <c r="E7901" t="s">
        <v>6</v>
      </c>
      <c r="F7901">
        <v>14968</v>
      </c>
      <c r="G7901">
        <v>345</v>
      </c>
      <c r="H7901">
        <v>27</v>
      </c>
      <c r="I7901" s="4">
        <v>379.92</v>
      </c>
      <c r="J7901" s="4">
        <v>1883.51</v>
      </c>
      <c r="K7901" s="2">
        <f t="shared" si="861"/>
        <v>2.3049171566007484E-2</v>
      </c>
      <c r="L7901">
        <f t="shared" si="862"/>
        <v>7.8260869565217397E-2</v>
      </c>
      <c r="M7901" s="4">
        <f t="shared" si="863"/>
        <v>1.1012173913043479</v>
      </c>
      <c r="N7901" s="4">
        <f t="shared" si="864"/>
        <v>14.071111111111112</v>
      </c>
      <c r="O7901">
        <f t="shared" si="865"/>
        <v>4.9576489787323643</v>
      </c>
      <c r="P7901" s="4">
        <f t="shared" si="866"/>
        <v>1503.59</v>
      </c>
      <c r="Q7901" t="str">
        <f t="shared" si="867"/>
        <v>Efficient</v>
      </c>
    </row>
    <row r="7902" spans="1:17" x14ac:dyDescent="0.3">
      <c r="A7902" s="1">
        <v>45584</v>
      </c>
      <c r="B7902" t="s">
        <v>46</v>
      </c>
      <c r="C7902" t="s">
        <v>11</v>
      </c>
      <c r="D7902" t="s">
        <v>10</v>
      </c>
      <c r="E7902" t="s">
        <v>7</v>
      </c>
      <c r="F7902">
        <v>1548</v>
      </c>
      <c r="G7902">
        <v>45</v>
      </c>
      <c r="H7902">
        <v>1</v>
      </c>
      <c r="I7902" s="4">
        <v>32.229999999999997</v>
      </c>
      <c r="J7902" s="4">
        <v>57.53</v>
      </c>
      <c r="K7902" s="2">
        <f t="shared" si="861"/>
        <v>2.9069767441860465E-2</v>
      </c>
      <c r="L7902">
        <f t="shared" si="862"/>
        <v>2.2222222222222223E-2</v>
      </c>
      <c r="M7902" s="4">
        <f t="shared" si="863"/>
        <v>0.7162222222222222</v>
      </c>
      <c r="N7902" s="4">
        <f t="shared" si="864"/>
        <v>32.229999999999997</v>
      </c>
      <c r="O7902">
        <f t="shared" si="865"/>
        <v>1.7849829351535837</v>
      </c>
      <c r="P7902" s="4">
        <f t="shared" si="866"/>
        <v>25.300000000000004</v>
      </c>
      <c r="Q7902" t="str">
        <f t="shared" si="867"/>
        <v>Inefficient</v>
      </c>
    </row>
    <row r="7903" spans="1:17" x14ac:dyDescent="0.3">
      <c r="A7903" s="1">
        <v>45584</v>
      </c>
      <c r="B7903" t="s">
        <v>46</v>
      </c>
      <c r="C7903" t="s">
        <v>11</v>
      </c>
      <c r="D7903" t="s">
        <v>10</v>
      </c>
      <c r="E7903" t="s">
        <v>8</v>
      </c>
      <c r="F7903">
        <v>385</v>
      </c>
      <c r="G7903">
        <v>6</v>
      </c>
      <c r="H7903">
        <v>0</v>
      </c>
      <c r="I7903" s="4">
        <v>11.28</v>
      </c>
      <c r="J7903" s="4">
        <v>0</v>
      </c>
      <c r="K7903" s="2">
        <f t="shared" si="861"/>
        <v>1.5584415584415584E-2</v>
      </c>
      <c r="L7903">
        <f t="shared" si="862"/>
        <v>0</v>
      </c>
      <c r="M7903" s="4">
        <f t="shared" si="863"/>
        <v>1.88</v>
      </c>
      <c r="N7903" s="4">
        <f t="shared" si="864"/>
        <v>0</v>
      </c>
      <c r="O7903">
        <f t="shared" si="865"/>
        <v>0</v>
      </c>
      <c r="P7903" s="4">
        <f t="shared" si="866"/>
        <v>-11.28</v>
      </c>
      <c r="Q7903" t="str">
        <f t="shared" si="867"/>
        <v>Inefficient</v>
      </c>
    </row>
    <row r="7904" spans="1:17" x14ac:dyDescent="0.3">
      <c r="A7904" s="1">
        <v>45584</v>
      </c>
      <c r="B7904" t="s">
        <v>46</v>
      </c>
      <c r="C7904" t="s">
        <v>12</v>
      </c>
      <c r="D7904" t="s">
        <v>5</v>
      </c>
      <c r="E7904" t="s">
        <v>6</v>
      </c>
      <c r="F7904">
        <v>1515</v>
      </c>
      <c r="G7904">
        <v>44</v>
      </c>
      <c r="H7904">
        <v>4</v>
      </c>
      <c r="I7904" s="4">
        <v>45.39</v>
      </c>
      <c r="J7904" s="4">
        <v>256.14</v>
      </c>
      <c r="K7904" s="2">
        <f t="shared" si="861"/>
        <v>2.9042904290429043E-2</v>
      </c>
      <c r="L7904">
        <f t="shared" si="862"/>
        <v>9.0909090909090912E-2</v>
      </c>
      <c r="M7904" s="4">
        <f t="shared" si="863"/>
        <v>1.031590909090909</v>
      </c>
      <c r="N7904" s="4">
        <f t="shared" si="864"/>
        <v>11.3475</v>
      </c>
      <c r="O7904">
        <f t="shared" si="865"/>
        <v>5.6430931923331125</v>
      </c>
      <c r="P7904" s="4">
        <f t="shared" si="866"/>
        <v>210.75</v>
      </c>
      <c r="Q7904" t="str">
        <f t="shared" si="867"/>
        <v>Efficient</v>
      </c>
    </row>
    <row r="7905" spans="1:17" x14ac:dyDescent="0.3">
      <c r="A7905" s="1">
        <v>45584</v>
      </c>
      <c r="B7905" t="s">
        <v>46</v>
      </c>
      <c r="C7905" t="s">
        <v>12</v>
      </c>
      <c r="D7905" t="s">
        <v>5</v>
      </c>
      <c r="E7905" t="s">
        <v>7</v>
      </c>
      <c r="F7905">
        <v>7975</v>
      </c>
      <c r="G7905">
        <v>331</v>
      </c>
      <c r="H7905">
        <v>26</v>
      </c>
      <c r="I7905" s="4">
        <v>136.47999999999999</v>
      </c>
      <c r="J7905" s="4">
        <v>2050.65</v>
      </c>
      <c r="K7905" s="2">
        <f t="shared" si="861"/>
        <v>4.1504702194357368E-2</v>
      </c>
      <c r="L7905">
        <f t="shared" si="862"/>
        <v>7.8549848942598186E-2</v>
      </c>
      <c r="M7905" s="4">
        <f t="shared" si="863"/>
        <v>0.41232628398791538</v>
      </c>
      <c r="N7905" s="4">
        <f t="shared" si="864"/>
        <v>5.2492307692307687</v>
      </c>
      <c r="O7905">
        <f t="shared" si="865"/>
        <v>15.025278429073859</v>
      </c>
      <c r="P7905" s="4">
        <f t="shared" si="866"/>
        <v>1914.17</v>
      </c>
      <c r="Q7905" t="str">
        <f t="shared" si="867"/>
        <v>Efficient</v>
      </c>
    </row>
    <row r="7906" spans="1:17" x14ac:dyDescent="0.3">
      <c r="A7906" s="1">
        <v>45584</v>
      </c>
      <c r="B7906" t="s">
        <v>46</v>
      </c>
      <c r="C7906" t="s">
        <v>12</v>
      </c>
      <c r="D7906" t="s">
        <v>5</v>
      </c>
      <c r="E7906" t="s">
        <v>8</v>
      </c>
      <c r="F7906">
        <v>4879</v>
      </c>
      <c r="G7906">
        <v>104</v>
      </c>
      <c r="H7906">
        <v>7</v>
      </c>
      <c r="I7906" s="4">
        <v>126.18</v>
      </c>
      <c r="J7906" s="4">
        <v>465.04</v>
      </c>
      <c r="K7906" s="2">
        <f t="shared" si="861"/>
        <v>2.1315843410534947E-2</v>
      </c>
      <c r="L7906">
        <f t="shared" si="862"/>
        <v>6.7307692307692304E-2</v>
      </c>
      <c r="M7906" s="4">
        <f t="shared" si="863"/>
        <v>1.2132692307692308</v>
      </c>
      <c r="N7906" s="4">
        <f t="shared" si="864"/>
        <v>18.025714285714287</v>
      </c>
      <c r="O7906">
        <f t="shared" si="865"/>
        <v>3.6855286099223332</v>
      </c>
      <c r="P7906" s="4">
        <f t="shared" si="866"/>
        <v>338.86</v>
      </c>
      <c r="Q7906" t="str">
        <f t="shared" si="867"/>
        <v>Efficient</v>
      </c>
    </row>
    <row r="7907" spans="1:17" x14ac:dyDescent="0.3">
      <c r="A7907" s="1">
        <v>45584</v>
      </c>
      <c r="B7907" t="s">
        <v>46</v>
      </c>
      <c r="C7907" t="s">
        <v>12</v>
      </c>
      <c r="D7907" t="s">
        <v>9</v>
      </c>
      <c r="E7907" t="s">
        <v>6</v>
      </c>
      <c r="F7907">
        <v>1494</v>
      </c>
      <c r="G7907">
        <v>18</v>
      </c>
      <c r="H7907">
        <v>0</v>
      </c>
      <c r="I7907" s="4">
        <v>49.65</v>
      </c>
      <c r="J7907" s="4">
        <v>0</v>
      </c>
      <c r="K7907" s="2">
        <f t="shared" si="861"/>
        <v>1.2048192771084338E-2</v>
      </c>
      <c r="L7907">
        <f t="shared" si="862"/>
        <v>0</v>
      </c>
      <c r="M7907" s="4">
        <f t="shared" si="863"/>
        <v>2.7583333333333333</v>
      </c>
      <c r="N7907" s="4">
        <f t="shared" si="864"/>
        <v>0</v>
      </c>
      <c r="O7907">
        <f t="shared" si="865"/>
        <v>0</v>
      </c>
      <c r="P7907" s="4">
        <f t="shared" si="866"/>
        <v>-49.65</v>
      </c>
      <c r="Q7907" t="str">
        <f t="shared" si="867"/>
        <v>Inefficient</v>
      </c>
    </row>
    <row r="7908" spans="1:17" x14ac:dyDescent="0.3">
      <c r="A7908" s="1">
        <v>45584</v>
      </c>
      <c r="B7908" t="s">
        <v>46</v>
      </c>
      <c r="C7908" t="s">
        <v>12</v>
      </c>
      <c r="D7908" t="s">
        <v>9</v>
      </c>
      <c r="E7908" t="s">
        <v>7</v>
      </c>
      <c r="F7908">
        <v>11519</v>
      </c>
      <c r="G7908">
        <v>179</v>
      </c>
      <c r="H7908">
        <v>5</v>
      </c>
      <c r="I7908" s="4">
        <v>247.9</v>
      </c>
      <c r="J7908" s="4">
        <v>315.31</v>
      </c>
      <c r="K7908" s="2">
        <f t="shared" si="861"/>
        <v>1.5539543363139162E-2</v>
      </c>
      <c r="L7908">
        <f t="shared" si="862"/>
        <v>2.7932960893854747E-2</v>
      </c>
      <c r="M7908" s="4">
        <f t="shared" si="863"/>
        <v>1.3849162011173184</v>
      </c>
      <c r="N7908" s="4">
        <f t="shared" si="864"/>
        <v>49.58</v>
      </c>
      <c r="O7908">
        <f t="shared" si="865"/>
        <v>1.2719241629689391</v>
      </c>
      <c r="P7908" s="4">
        <f t="shared" si="866"/>
        <v>67.41</v>
      </c>
      <c r="Q7908" t="str">
        <f t="shared" si="867"/>
        <v>Inefficient</v>
      </c>
    </row>
    <row r="7909" spans="1:17" x14ac:dyDescent="0.3">
      <c r="A7909" s="1">
        <v>45584</v>
      </c>
      <c r="B7909" t="s">
        <v>46</v>
      </c>
      <c r="C7909" t="s">
        <v>12</v>
      </c>
      <c r="D7909" t="s">
        <v>9</v>
      </c>
      <c r="E7909" t="s">
        <v>8</v>
      </c>
      <c r="F7909">
        <v>5051</v>
      </c>
      <c r="G7909">
        <v>49</v>
      </c>
      <c r="H7909">
        <v>2</v>
      </c>
      <c r="I7909" s="4">
        <v>120.12</v>
      </c>
      <c r="J7909" s="4">
        <v>159.1</v>
      </c>
      <c r="K7909" s="2">
        <f t="shared" si="861"/>
        <v>9.7010492971688778E-3</v>
      </c>
      <c r="L7909">
        <f t="shared" si="862"/>
        <v>4.0816326530612242E-2</v>
      </c>
      <c r="M7909" s="4">
        <f t="shared" si="863"/>
        <v>2.4514285714285715</v>
      </c>
      <c r="N7909" s="4">
        <f t="shared" si="864"/>
        <v>60.06</v>
      </c>
      <c r="O7909">
        <f t="shared" si="865"/>
        <v>1.3245088245088243</v>
      </c>
      <c r="P7909" s="4">
        <f t="shared" si="866"/>
        <v>38.97999999999999</v>
      </c>
      <c r="Q7909" t="str">
        <f t="shared" si="867"/>
        <v>Inefficient</v>
      </c>
    </row>
    <row r="7910" spans="1:17" x14ac:dyDescent="0.3">
      <c r="A7910" s="1">
        <v>45584</v>
      </c>
      <c r="B7910" t="s">
        <v>46</v>
      </c>
      <c r="C7910" t="s">
        <v>12</v>
      </c>
      <c r="D7910" t="s">
        <v>10</v>
      </c>
      <c r="E7910" t="s">
        <v>6</v>
      </c>
      <c r="F7910">
        <v>2579</v>
      </c>
      <c r="G7910">
        <v>62</v>
      </c>
      <c r="H7910">
        <v>1</v>
      </c>
      <c r="I7910" s="4">
        <v>61.59</v>
      </c>
      <c r="J7910" s="4">
        <v>59.21</v>
      </c>
      <c r="K7910" s="2">
        <f t="shared" si="861"/>
        <v>2.4040325707638619E-2</v>
      </c>
      <c r="L7910">
        <f t="shared" si="862"/>
        <v>1.6129032258064516E-2</v>
      </c>
      <c r="M7910" s="4">
        <f t="shared" si="863"/>
        <v>0.99338709677419357</v>
      </c>
      <c r="N7910" s="4">
        <f t="shared" si="864"/>
        <v>61.59</v>
      </c>
      <c r="O7910">
        <f t="shared" si="865"/>
        <v>0.961357363208313</v>
      </c>
      <c r="P7910" s="4">
        <f t="shared" si="866"/>
        <v>-2.3800000000000026</v>
      </c>
      <c r="Q7910" t="str">
        <f t="shared" si="867"/>
        <v>Inefficient</v>
      </c>
    </row>
    <row r="7911" spans="1:17" x14ac:dyDescent="0.3">
      <c r="A7911" s="1">
        <v>45584</v>
      </c>
      <c r="B7911" t="s">
        <v>46</v>
      </c>
      <c r="C7911" t="s">
        <v>12</v>
      </c>
      <c r="D7911" t="s">
        <v>10</v>
      </c>
      <c r="E7911" t="s">
        <v>7</v>
      </c>
      <c r="F7911">
        <v>9523</v>
      </c>
      <c r="G7911">
        <v>261</v>
      </c>
      <c r="H7911">
        <v>15</v>
      </c>
      <c r="I7911" s="4">
        <v>334.48</v>
      </c>
      <c r="J7911" s="4">
        <v>1195.6300000000001</v>
      </c>
      <c r="K7911" s="2">
        <f t="shared" si="861"/>
        <v>2.7407329623017958E-2</v>
      </c>
      <c r="L7911">
        <f t="shared" si="862"/>
        <v>5.7471264367816091E-2</v>
      </c>
      <c r="M7911" s="4">
        <f t="shared" si="863"/>
        <v>1.2815325670498086</v>
      </c>
      <c r="N7911" s="4">
        <f t="shared" si="864"/>
        <v>22.298666666666669</v>
      </c>
      <c r="O7911">
        <f t="shared" si="865"/>
        <v>3.5745933987084433</v>
      </c>
      <c r="P7911" s="4">
        <f t="shared" si="866"/>
        <v>861.15000000000009</v>
      </c>
      <c r="Q7911" t="str">
        <f t="shared" si="867"/>
        <v>Efficient</v>
      </c>
    </row>
    <row r="7912" spans="1:17" x14ac:dyDescent="0.3">
      <c r="A7912" s="1">
        <v>45584</v>
      </c>
      <c r="B7912" t="s">
        <v>46</v>
      </c>
      <c r="C7912" t="s">
        <v>12</v>
      </c>
      <c r="D7912" t="s">
        <v>10</v>
      </c>
      <c r="E7912" t="s">
        <v>8</v>
      </c>
      <c r="F7912">
        <v>2823</v>
      </c>
      <c r="G7912">
        <v>43</v>
      </c>
      <c r="H7912">
        <v>2</v>
      </c>
      <c r="I7912" s="4">
        <v>65</v>
      </c>
      <c r="J7912" s="4">
        <v>170.47</v>
      </c>
      <c r="K7912" s="2">
        <f t="shared" si="861"/>
        <v>1.5232022670917464E-2</v>
      </c>
      <c r="L7912">
        <f t="shared" si="862"/>
        <v>4.6511627906976744E-2</v>
      </c>
      <c r="M7912" s="4">
        <f t="shared" si="863"/>
        <v>1.5116279069767442</v>
      </c>
      <c r="N7912" s="4">
        <f t="shared" si="864"/>
        <v>32.5</v>
      </c>
      <c r="O7912">
        <f t="shared" si="865"/>
        <v>2.6226153846153846</v>
      </c>
      <c r="P7912" s="4">
        <f t="shared" si="866"/>
        <v>105.47</v>
      </c>
      <c r="Q7912" t="str">
        <f t="shared" si="867"/>
        <v>Inefficient</v>
      </c>
    </row>
    <row r="7913" spans="1:17" x14ac:dyDescent="0.3">
      <c r="A7913" s="1">
        <v>45585</v>
      </c>
      <c r="B7913" t="s">
        <v>46</v>
      </c>
      <c r="C7913" t="s">
        <v>4</v>
      </c>
      <c r="D7913" t="s">
        <v>5</v>
      </c>
      <c r="E7913" t="s">
        <v>6</v>
      </c>
      <c r="F7913">
        <v>4969</v>
      </c>
      <c r="G7913">
        <v>222</v>
      </c>
      <c r="H7913">
        <v>13</v>
      </c>
      <c r="I7913" s="4">
        <v>80.66</v>
      </c>
      <c r="J7913" s="4">
        <v>795.86</v>
      </c>
      <c r="K7913" s="2">
        <f t="shared" si="861"/>
        <v>4.4676997383779435E-2</v>
      </c>
      <c r="L7913">
        <f t="shared" si="862"/>
        <v>5.8558558558558557E-2</v>
      </c>
      <c r="M7913" s="4">
        <f t="shared" si="863"/>
        <v>0.36333333333333334</v>
      </c>
      <c r="N7913" s="4">
        <f t="shared" si="864"/>
        <v>6.2046153846153844</v>
      </c>
      <c r="O7913">
        <f t="shared" si="865"/>
        <v>9.8668484998760242</v>
      </c>
      <c r="P7913" s="4">
        <f t="shared" si="866"/>
        <v>715.2</v>
      </c>
      <c r="Q7913" t="str">
        <f t="shared" si="867"/>
        <v>Efficient</v>
      </c>
    </row>
    <row r="7914" spans="1:17" x14ac:dyDescent="0.3">
      <c r="A7914" s="1">
        <v>45585</v>
      </c>
      <c r="B7914" t="s">
        <v>46</v>
      </c>
      <c r="C7914" t="s">
        <v>4</v>
      </c>
      <c r="D7914" t="s">
        <v>5</v>
      </c>
      <c r="E7914" t="s">
        <v>7</v>
      </c>
      <c r="F7914">
        <v>7099</v>
      </c>
      <c r="G7914">
        <v>143</v>
      </c>
      <c r="H7914">
        <v>11</v>
      </c>
      <c r="I7914" s="4">
        <v>251.44</v>
      </c>
      <c r="J7914" s="4">
        <v>1073.57</v>
      </c>
      <c r="K7914" s="2">
        <f t="shared" si="861"/>
        <v>2.0143682208761799E-2</v>
      </c>
      <c r="L7914">
        <f t="shared" si="862"/>
        <v>7.6923076923076927E-2</v>
      </c>
      <c r="M7914" s="4">
        <f t="shared" si="863"/>
        <v>1.7583216783216784</v>
      </c>
      <c r="N7914" s="4">
        <f t="shared" si="864"/>
        <v>22.858181818181819</v>
      </c>
      <c r="O7914">
        <f t="shared" si="865"/>
        <v>4.2696866051543108</v>
      </c>
      <c r="P7914" s="4">
        <f t="shared" si="866"/>
        <v>822.12999999999988</v>
      </c>
      <c r="Q7914" t="str">
        <f t="shared" si="867"/>
        <v>Efficient</v>
      </c>
    </row>
    <row r="7915" spans="1:17" x14ac:dyDescent="0.3">
      <c r="A7915" s="1">
        <v>45585</v>
      </c>
      <c r="B7915" t="s">
        <v>46</v>
      </c>
      <c r="C7915" t="s">
        <v>4</v>
      </c>
      <c r="D7915" t="s">
        <v>5</v>
      </c>
      <c r="E7915" t="s">
        <v>8</v>
      </c>
      <c r="F7915">
        <v>310</v>
      </c>
      <c r="G7915">
        <v>8</v>
      </c>
      <c r="H7915">
        <v>1</v>
      </c>
      <c r="I7915" s="4">
        <v>7.95</v>
      </c>
      <c r="J7915" s="4">
        <v>87.18</v>
      </c>
      <c r="K7915" s="2">
        <f t="shared" si="861"/>
        <v>2.5806451612903226E-2</v>
      </c>
      <c r="L7915">
        <f t="shared" si="862"/>
        <v>0.125</v>
      </c>
      <c r="M7915" s="4">
        <f t="shared" si="863"/>
        <v>0.99375000000000002</v>
      </c>
      <c r="N7915" s="4">
        <f t="shared" si="864"/>
        <v>7.95</v>
      </c>
      <c r="O7915">
        <f t="shared" si="865"/>
        <v>10.966037735849056</v>
      </c>
      <c r="P7915" s="4">
        <f t="shared" si="866"/>
        <v>79.23</v>
      </c>
      <c r="Q7915" t="str">
        <f t="shared" si="867"/>
        <v>Efficient</v>
      </c>
    </row>
    <row r="7916" spans="1:17" x14ac:dyDescent="0.3">
      <c r="A7916" s="1">
        <v>45585</v>
      </c>
      <c r="B7916" t="s">
        <v>46</v>
      </c>
      <c r="C7916" t="s">
        <v>4</v>
      </c>
      <c r="D7916" t="s">
        <v>9</v>
      </c>
      <c r="E7916" t="s">
        <v>6</v>
      </c>
      <c r="F7916">
        <v>4268</v>
      </c>
      <c r="G7916">
        <v>52</v>
      </c>
      <c r="H7916">
        <v>2</v>
      </c>
      <c r="I7916" s="4">
        <v>79.55</v>
      </c>
      <c r="J7916" s="4">
        <v>190.95</v>
      </c>
      <c r="K7916" s="2">
        <f t="shared" si="861"/>
        <v>1.2183692596063731E-2</v>
      </c>
      <c r="L7916">
        <f t="shared" si="862"/>
        <v>3.8461538461538464E-2</v>
      </c>
      <c r="M7916" s="4">
        <f t="shared" si="863"/>
        <v>1.5298076923076922</v>
      </c>
      <c r="N7916" s="4">
        <f t="shared" si="864"/>
        <v>39.774999999999999</v>
      </c>
      <c r="O7916">
        <f t="shared" si="865"/>
        <v>2.4003771213073537</v>
      </c>
      <c r="P7916" s="4">
        <f t="shared" si="866"/>
        <v>111.39999999999999</v>
      </c>
      <c r="Q7916" t="str">
        <f t="shared" si="867"/>
        <v>Inefficient</v>
      </c>
    </row>
    <row r="7917" spans="1:17" x14ac:dyDescent="0.3">
      <c r="A7917" s="1">
        <v>45585</v>
      </c>
      <c r="B7917" t="s">
        <v>46</v>
      </c>
      <c r="C7917" t="s">
        <v>4</v>
      </c>
      <c r="D7917" t="s">
        <v>9</v>
      </c>
      <c r="E7917" t="s">
        <v>7</v>
      </c>
      <c r="F7917">
        <v>3249</v>
      </c>
      <c r="G7917">
        <v>43</v>
      </c>
      <c r="H7917">
        <v>1</v>
      </c>
      <c r="I7917" s="4">
        <v>59.81</v>
      </c>
      <c r="J7917" s="4">
        <v>64.819999999999993</v>
      </c>
      <c r="K7917" s="2">
        <f t="shared" si="861"/>
        <v>1.3234841489689135E-2</v>
      </c>
      <c r="L7917">
        <f t="shared" si="862"/>
        <v>2.3255813953488372E-2</v>
      </c>
      <c r="M7917" s="4">
        <f t="shared" si="863"/>
        <v>1.3909302325581396</v>
      </c>
      <c r="N7917" s="4">
        <f t="shared" si="864"/>
        <v>59.81</v>
      </c>
      <c r="O7917">
        <f t="shared" si="865"/>
        <v>1.0837652566460456</v>
      </c>
      <c r="P7917" s="4">
        <f t="shared" si="866"/>
        <v>5.0099999999999909</v>
      </c>
      <c r="Q7917" t="str">
        <f t="shared" si="867"/>
        <v>Inefficient</v>
      </c>
    </row>
    <row r="7918" spans="1:17" x14ac:dyDescent="0.3">
      <c r="A7918" s="1">
        <v>45585</v>
      </c>
      <c r="B7918" t="s">
        <v>46</v>
      </c>
      <c r="C7918" t="s">
        <v>4</v>
      </c>
      <c r="D7918" t="s">
        <v>9</v>
      </c>
      <c r="E7918" t="s">
        <v>8</v>
      </c>
      <c r="F7918">
        <v>681</v>
      </c>
      <c r="G7918">
        <v>12</v>
      </c>
      <c r="H7918">
        <v>0</v>
      </c>
      <c r="I7918" s="4">
        <v>15.71</v>
      </c>
      <c r="J7918" s="4">
        <v>0</v>
      </c>
      <c r="K7918" s="2">
        <f t="shared" si="861"/>
        <v>1.7621145374449341E-2</v>
      </c>
      <c r="L7918">
        <f t="shared" si="862"/>
        <v>0</v>
      </c>
      <c r="M7918" s="4">
        <f t="shared" si="863"/>
        <v>1.3091666666666668</v>
      </c>
      <c r="N7918" s="4">
        <f t="shared" si="864"/>
        <v>0</v>
      </c>
      <c r="O7918">
        <f t="shared" si="865"/>
        <v>0</v>
      </c>
      <c r="P7918" s="4">
        <f t="shared" si="866"/>
        <v>-15.71</v>
      </c>
      <c r="Q7918" t="str">
        <f t="shared" si="867"/>
        <v>Inefficient</v>
      </c>
    </row>
    <row r="7919" spans="1:17" x14ac:dyDescent="0.3">
      <c r="A7919" s="1">
        <v>45585</v>
      </c>
      <c r="B7919" t="s">
        <v>46</v>
      </c>
      <c r="C7919" t="s">
        <v>4</v>
      </c>
      <c r="D7919" t="s">
        <v>10</v>
      </c>
      <c r="E7919" t="s">
        <v>6</v>
      </c>
      <c r="F7919">
        <v>9468</v>
      </c>
      <c r="G7919">
        <v>202</v>
      </c>
      <c r="H7919">
        <v>4</v>
      </c>
      <c r="I7919" s="4">
        <v>232.32</v>
      </c>
      <c r="J7919" s="4">
        <v>286.88</v>
      </c>
      <c r="K7919" s="2">
        <f t="shared" si="861"/>
        <v>2.133502323616392E-2</v>
      </c>
      <c r="L7919">
        <f t="shared" si="862"/>
        <v>1.9801980198019802E-2</v>
      </c>
      <c r="M7919" s="4">
        <f t="shared" si="863"/>
        <v>1.15009900990099</v>
      </c>
      <c r="N7919" s="4">
        <f t="shared" si="864"/>
        <v>58.08</v>
      </c>
      <c r="O7919">
        <f t="shared" si="865"/>
        <v>1.2348484848484849</v>
      </c>
      <c r="P7919" s="4">
        <f t="shared" si="866"/>
        <v>54.56</v>
      </c>
      <c r="Q7919" t="str">
        <f t="shared" si="867"/>
        <v>Inefficient</v>
      </c>
    </row>
    <row r="7920" spans="1:17" x14ac:dyDescent="0.3">
      <c r="A7920" s="1">
        <v>45585</v>
      </c>
      <c r="B7920" t="s">
        <v>46</v>
      </c>
      <c r="C7920" t="s">
        <v>4</v>
      </c>
      <c r="D7920" t="s">
        <v>10</v>
      </c>
      <c r="E7920" t="s">
        <v>7</v>
      </c>
      <c r="F7920">
        <v>6662</v>
      </c>
      <c r="G7920">
        <v>122</v>
      </c>
      <c r="H7920">
        <v>4</v>
      </c>
      <c r="I7920" s="4">
        <v>206.28</v>
      </c>
      <c r="J7920" s="4">
        <v>201.1</v>
      </c>
      <c r="K7920" s="2">
        <f t="shared" si="861"/>
        <v>1.8312818973281297E-2</v>
      </c>
      <c r="L7920">
        <f t="shared" si="862"/>
        <v>3.2786885245901641E-2</v>
      </c>
      <c r="M7920" s="4">
        <f t="shared" si="863"/>
        <v>1.6908196721311475</v>
      </c>
      <c r="N7920" s="4">
        <f t="shared" si="864"/>
        <v>51.57</v>
      </c>
      <c r="O7920">
        <f t="shared" si="865"/>
        <v>0.97488850106651148</v>
      </c>
      <c r="P7920" s="4">
        <f t="shared" si="866"/>
        <v>-5.1800000000000068</v>
      </c>
      <c r="Q7920" t="str">
        <f t="shared" si="867"/>
        <v>Inefficient</v>
      </c>
    </row>
    <row r="7921" spans="1:17" x14ac:dyDescent="0.3">
      <c r="A7921" s="1">
        <v>45585</v>
      </c>
      <c r="B7921" t="s">
        <v>46</v>
      </c>
      <c r="C7921" t="s">
        <v>4</v>
      </c>
      <c r="D7921" t="s">
        <v>10</v>
      </c>
      <c r="E7921" t="s">
        <v>8</v>
      </c>
      <c r="F7921">
        <v>156</v>
      </c>
      <c r="G7921">
        <v>2</v>
      </c>
      <c r="H7921">
        <v>0</v>
      </c>
      <c r="I7921" s="4">
        <v>4.67</v>
      </c>
      <c r="J7921" s="4">
        <v>0</v>
      </c>
      <c r="K7921" s="2">
        <f t="shared" si="861"/>
        <v>1.282051282051282E-2</v>
      </c>
      <c r="L7921">
        <f t="shared" si="862"/>
        <v>0</v>
      </c>
      <c r="M7921" s="4">
        <f t="shared" si="863"/>
        <v>2.335</v>
      </c>
      <c r="N7921" s="4">
        <f t="shared" si="864"/>
        <v>0</v>
      </c>
      <c r="O7921">
        <f t="shared" si="865"/>
        <v>0</v>
      </c>
      <c r="P7921" s="4">
        <f t="shared" si="866"/>
        <v>-4.67</v>
      </c>
      <c r="Q7921" t="str">
        <f t="shared" si="867"/>
        <v>Inefficient</v>
      </c>
    </row>
    <row r="7922" spans="1:17" x14ac:dyDescent="0.3">
      <c r="A7922" s="1">
        <v>45585</v>
      </c>
      <c r="B7922" t="s">
        <v>46</v>
      </c>
      <c r="C7922" t="s">
        <v>11</v>
      </c>
      <c r="D7922" t="s">
        <v>5</v>
      </c>
      <c r="E7922" t="s">
        <v>6</v>
      </c>
      <c r="F7922">
        <v>14890</v>
      </c>
      <c r="G7922">
        <v>678</v>
      </c>
      <c r="H7922">
        <v>48</v>
      </c>
      <c r="I7922" s="4">
        <v>466.31</v>
      </c>
      <c r="J7922" s="4">
        <v>3876.33</v>
      </c>
      <c r="K7922" s="2">
        <f t="shared" si="861"/>
        <v>4.5533915379449293E-2</v>
      </c>
      <c r="L7922">
        <f t="shared" si="862"/>
        <v>7.0796460176991149E-2</v>
      </c>
      <c r="M7922" s="4">
        <f t="shared" si="863"/>
        <v>0.68777286135693216</v>
      </c>
      <c r="N7922" s="4">
        <f t="shared" si="864"/>
        <v>9.7147916666666667</v>
      </c>
      <c r="O7922">
        <f t="shared" si="865"/>
        <v>8.3127747635692995</v>
      </c>
      <c r="P7922" s="4">
        <f t="shared" si="866"/>
        <v>3410.02</v>
      </c>
      <c r="Q7922" t="str">
        <f t="shared" si="867"/>
        <v>Efficient</v>
      </c>
    </row>
    <row r="7923" spans="1:17" x14ac:dyDescent="0.3">
      <c r="A7923" s="1">
        <v>45585</v>
      </c>
      <c r="B7923" t="s">
        <v>46</v>
      </c>
      <c r="C7923" t="s">
        <v>11</v>
      </c>
      <c r="D7923" t="s">
        <v>5</v>
      </c>
      <c r="E7923" t="s">
        <v>7</v>
      </c>
      <c r="F7923">
        <v>873</v>
      </c>
      <c r="G7923">
        <v>18</v>
      </c>
      <c r="H7923">
        <v>2</v>
      </c>
      <c r="I7923" s="4">
        <v>33.75</v>
      </c>
      <c r="J7923" s="4">
        <v>163.96</v>
      </c>
      <c r="K7923" s="2">
        <f t="shared" si="861"/>
        <v>2.0618556701030927E-2</v>
      </c>
      <c r="L7923">
        <f t="shared" si="862"/>
        <v>0.1111111111111111</v>
      </c>
      <c r="M7923" s="4">
        <f t="shared" si="863"/>
        <v>1.875</v>
      </c>
      <c r="N7923" s="4">
        <f t="shared" si="864"/>
        <v>16.875</v>
      </c>
      <c r="O7923">
        <f t="shared" si="865"/>
        <v>4.8580740740740742</v>
      </c>
      <c r="P7923" s="4">
        <f t="shared" si="866"/>
        <v>130.21</v>
      </c>
      <c r="Q7923" t="str">
        <f t="shared" si="867"/>
        <v>Efficient</v>
      </c>
    </row>
    <row r="7924" spans="1:17" x14ac:dyDescent="0.3">
      <c r="A7924" s="1">
        <v>45585</v>
      </c>
      <c r="B7924" t="s">
        <v>46</v>
      </c>
      <c r="C7924" t="s">
        <v>11</v>
      </c>
      <c r="D7924" t="s">
        <v>5</v>
      </c>
      <c r="E7924" t="s">
        <v>8</v>
      </c>
      <c r="F7924">
        <v>676</v>
      </c>
      <c r="G7924">
        <v>18</v>
      </c>
      <c r="H7924">
        <v>2</v>
      </c>
      <c r="I7924" s="4">
        <v>14.99</v>
      </c>
      <c r="J7924" s="4">
        <v>172.65</v>
      </c>
      <c r="K7924" s="2">
        <f t="shared" si="861"/>
        <v>2.6627218934911243E-2</v>
      </c>
      <c r="L7924">
        <f t="shared" si="862"/>
        <v>0.1111111111111111</v>
      </c>
      <c r="M7924" s="4">
        <f t="shared" si="863"/>
        <v>0.83277777777777784</v>
      </c>
      <c r="N7924" s="4">
        <f t="shared" si="864"/>
        <v>7.4950000000000001</v>
      </c>
      <c r="O7924">
        <f t="shared" si="865"/>
        <v>11.517678452301535</v>
      </c>
      <c r="P7924" s="4">
        <f t="shared" si="866"/>
        <v>157.66</v>
      </c>
      <c r="Q7924" t="str">
        <f t="shared" si="867"/>
        <v>Efficient</v>
      </c>
    </row>
    <row r="7925" spans="1:17" x14ac:dyDescent="0.3">
      <c r="A7925" s="1">
        <v>45585</v>
      </c>
      <c r="B7925" t="s">
        <v>46</v>
      </c>
      <c r="C7925" t="s">
        <v>11</v>
      </c>
      <c r="D7925" t="s">
        <v>9</v>
      </c>
      <c r="E7925" t="s">
        <v>6</v>
      </c>
      <c r="F7925">
        <v>11523</v>
      </c>
      <c r="G7925">
        <v>221</v>
      </c>
      <c r="H7925">
        <v>2</v>
      </c>
      <c r="I7925" s="4">
        <v>252.19</v>
      </c>
      <c r="J7925" s="4">
        <v>159.63999999999999</v>
      </c>
      <c r="K7925" s="2">
        <f t="shared" si="861"/>
        <v>1.9179033237872081E-2</v>
      </c>
      <c r="L7925">
        <f t="shared" si="862"/>
        <v>9.0497737556561094E-3</v>
      </c>
      <c r="M7925" s="4">
        <f t="shared" si="863"/>
        <v>1.1411312217194569</v>
      </c>
      <c r="N7925" s="4">
        <f t="shared" si="864"/>
        <v>126.095</v>
      </c>
      <c r="O7925">
        <f t="shared" si="865"/>
        <v>0.63301479043578246</v>
      </c>
      <c r="P7925" s="4">
        <f t="shared" si="866"/>
        <v>-92.550000000000011</v>
      </c>
      <c r="Q7925" t="str">
        <f t="shared" si="867"/>
        <v>Inefficient</v>
      </c>
    </row>
    <row r="7926" spans="1:17" x14ac:dyDescent="0.3">
      <c r="A7926" s="1">
        <v>45585</v>
      </c>
      <c r="B7926" t="s">
        <v>46</v>
      </c>
      <c r="C7926" t="s">
        <v>11</v>
      </c>
      <c r="D7926" t="s">
        <v>9</v>
      </c>
      <c r="E7926" t="s">
        <v>7</v>
      </c>
      <c r="F7926">
        <v>1194</v>
      </c>
      <c r="G7926">
        <v>21</v>
      </c>
      <c r="H7926">
        <v>0</v>
      </c>
      <c r="I7926" s="4">
        <v>33.06</v>
      </c>
      <c r="J7926" s="4">
        <v>0</v>
      </c>
      <c r="K7926" s="2">
        <f t="shared" si="861"/>
        <v>1.7587939698492462E-2</v>
      </c>
      <c r="L7926">
        <f t="shared" si="862"/>
        <v>0</v>
      </c>
      <c r="M7926" s="4">
        <f t="shared" si="863"/>
        <v>1.5742857142857143</v>
      </c>
      <c r="N7926" s="4">
        <f t="shared" si="864"/>
        <v>0</v>
      </c>
      <c r="O7926">
        <f t="shared" si="865"/>
        <v>0</v>
      </c>
      <c r="P7926" s="4">
        <f t="shared" si="866"/>
        <v>-33.06</v>
      </c>
      <c r="Q7926" t="str">
        <f t="shared" si="867"/>
        <v>Inefficient</v>
      </c>
    </row>
    <row r="7927" spans="1:17" x14ac:dyDescent="0.3">
      <c r="A7927" s="1">
        <v>45585</v>
      </c>
      <c r="B7927" t="s">
        <v>46</v>
      </c>
      <c r="C7927" t="s">
        <v>11</v>
      </c>
      <c r="D7927" t="s">
        <v>9</v>
      </c>
      <c r="E7927" t="s">
        <v>8</v>
      </c>
      <c r="F7927">
        <v>987</v>
      </c>
      <c r="G7927">
        <v>13</v>
      </c>
      <c r="H7927">
        <v>0</v>
      </c>
      <c r="I7927" s="4">
        <v>26.32</v>
      </c>
      <c r="J7927" s="4">
        <v>0</v>
      </c>
      <c r="K7927" s="2">
        <f t="shared" si="861"/>
        <v>1.3171225937183385E-2</v>
      </c>
      <c r="L7927">
        <f t="shared" si="862"/>
        <v>0</v>
      </c>
      <c r="M7927" s="4">
        <f t="shared" si="863"/>
        <v>2.0246153846153847</v>
      </c>
      <c r="N7927" s="4">
        <f t="shared" si="864"/>
        <v>0</v>
      </c>
      <c r="O7927">
        <f t="shared" si="865"/>
        <v>0</v>
      </c>
      <c r="P7927" s="4">
        <f t="shared" si="866"/>
        <v>-26.32</v>
      </c>
      <c r="Q7927" t="str">
        <f t="shared" si="867"/>
        <v>Inefficient</v>
      </c>
    </row>
    <row r="7928" spans="1:17" x14ac:dyDescent="0.3">
      <c r="A7928" s="1">
        <v>45585</v>
      </c>
      <c r="B7928" t="s">
        <v>46</v>
      </c>
      <c r="C7928" t="s">
        <v>11</v>
      </c>
      <c r="D7928" t="s">
        <v>10</v>
      </c>
      <c r="E7928" t="s">
        <v>6</v>
      </c>
      <c r="F7928">
        <v>7749</v>
      </c>
      <c r="G7928">
        <v>187</v>
      </c>
      <c r="H7928">
        <v>12</v>
      </c>
      <c r="I7928" s="4">
        <v>211.75</v>
      </c>
      <c r="J7928" s="4">
        <v>728.59</v>
      </c>
      <c r="K7928" s="2">
        <f t="shared" si="861"/>
        <v>2.4132146083365596E-2</v>
      </c>
      <c r="L7928">
        <f t="shared" si="862"/>
        <v>6.4171122994652413E-2</v>
      </c>
      <c r="M7928" s="4">
        <f t="shared" si="863"/>
        <v>1.1323529411764706</v>
      </c>
      <c r="N7928" s="4">
        <f t="shared" si="864"/>
        <v>17.645833333333332</v>
      </c>
      <c r="O7928">
        <f t="shared" si="865"/>
        <v>3.4408028335301064</v>
      </c>
      <c r="P7928" s="4">
        <f t="shared" si="866"/>
        <v>516.84</v>
      </c>
      <c r="Q7928" t="str">
        <f t="shared" si="867"/>
        <v>Inefficient</v>
      </c>
    </row>
    <row r="7929" spans="1:17" x14ac:dyDescent="0.3">
      <c r="A7929" s="1">
        <v>45585</v>
      </c>
      <c r="B7929" t="s">
        <v>46</v>
      </c>
      <c r="C7929" t="s">
        <v>11</v>
      </c>
      <c r="D7929" t="s">
        <v>10</v>
      </c>
      <c r="E7929" t="s">
        <v>7</v>
      </c>
      <c r="F7929">
        <v>578</v>
      </c>
      <c r="G7929">
        <v>9</v>
      </c>
      <c r="H7929">
        <v>0</v>
      </c>
      <c r="I7929" s="4">
        <v>12.28</v>
      </c>
      <c r="J7929" s="4">
        <v>0</v>
      </c>
      <c r="K7929" s="2">
        <f t="shared" si="861"/>
        <v>1.5570934256055362E-2</v>
      </c>
      <c r="L7929">
        <f t="shared" si="862"/>
        <v>0</v>
      </c>
      <c r="M7929" s="4">
        <f t="shared" si="863"/>
        <v>1.3644444444444443</v>
      </c>
      <c r="N7929" s="4">
        <f t="shared" si="864"/>
        <v>0</v>
      </c>
      <c r="O7929">
        <f t="shared" si="865"/>
        <v>0</v>
      </c>
      <c r="P7929" s="4">
        <f t="shared" si="866"/>
        <v>-12.28</v>
      </c>
      <c r="Q7929" t="str">
        <f t="shared" si="867"/>
        <v>Inefficient</v>
      </c>
    </row>
    <row r="7930" spans="1:17" x14ac:dyDescent="0.3">
      <c r="A7930" s="1">
        <v>45585</v>
      </c>
      <c r="B7930" t="s">
        <v>46</v>
      </c>
      <c r="C7930" t="s">
        <v>11</v>
      </c>
      <c r="D7930" t="s">
        <v>10</v>
      </c>
      <c r="E7930" t="s">
        <v>8</v>
      </c>
      <c r="F7930">
        <v>709</v>
      </c>
      <c r="G7930">
        <v>9</v>
      </c>
      <c r="H7930">
        <v>0</v>
      </c>
      <c r="I7930" s="4">
        <v>13.57</v>
      </c>
      <c r="J7930" s="4">
        <v>0</v>
      </c>
      <c r="K7930" s="2">
        <f t="shared" si="861"/>
        <v>1.2693935119887164E-2</v>
      </c>
      <c r="L7930">
        <f t="shared" si="862"/>
        <v>0</v>
      </c>
      <c r="M7930" s="4">
        <f t="shared" si="863"/>
        <v>1.5077777777777779</v>
      </c>
      <c r="N7930" s="4">
        <f t="shared" si="864"/>
        <v>0</v>
      </c>
      <c r="O7930">
        <f t="shared" si="865"/>
        <v>0</v>
      </c>
      <c r="P7930" s="4">
        <f t="shared" si="866"/>
        <v>-13.57</v>
      </c>
      <c r="Q7930" t="str">
        <f t="shared" si="867"/>
        <v>Inefficient</v>
      </c>
    </row>
    <row r="7931" spans="1:17" x14ac:dyDescent="0.3">
      <c r="A7931" s="1">
        <v>45585</v>
      </c>
      <c r="B7931" t="s">
        <v>46</v>
      </c>
      <c r="C7931" t="s">
        <v>12</v>
      </c>
      <c r="D7931" t="s">
        <v>5</v>
      </c>
      <c r="E7931" t="s">
        <v>6</v>
      </c>
      <c r="F7931">
        <v>1682</v>
      </c>
      <c r="G7931">
        <v>49</v>
      </c>
      <c r="H7931">
        <v>3</v>
      </c>
      <c r="I7931" s="4">
        <v>24.57</v>
      </c>
      <c r="J7931" s="4">
        <v>173.02</v>
      </c>
      <c r="K7931" s="2">
        <f t="shared" si="861"/>
        <v>2.9131985731272295E-2</v>
      </c>
      <c r="L7931">
        <f t="shared" si="862"/>
        <v>6.1224489795918366E-2</v>
      </c>
      <c r="M7931" s="4">
        <f t="shared" si="863"/>
        <v>0.50142857142857145</v>
      </c>
      <c r="N7931" s="4">
        <f t="shared" si="864"/>
        <v>8.19</v>
      </c>
      <c r="O7931">
        <f t="shared" si="865"/>
        <v>7.0419210419210421</v>
      </c>
      <c r="P7931" s="4">
        <f t="shared" si="866"/>
        <v>148.45000000000002</v>
      </c>
      <c r="Q7931" t="str">
        <f t="shared" si="867"/>
        <v>Efficient</v>
      </c>
    </row>
    <row r="7932" spans="1:17" x14ac:dyDescent="0.3">
      <c r="A7932" s="1">
        <v>45585</v>
      </c>
      <c r="B7932" t="s">
        <v>46</v>
      </c>
      <c r="C7932" t="s">
        <v>12</v>
      </c>
      <c r="D7932" t="s">
        <v>5</v>
      </c>
      <c r="E7932" t="s">
        <v>7</v>
      </c>
      <c r="F7932">
        <v>6169</v>
      </c>
      <c r="G7932">
        <v>179</v>
      </c>
      <c r="H7932">
        <v>24</v>
      </c>
      <c r="I7932" s="4">
        <v>178.9</v>
      </c>
      <c r="J7932" s="4">
        <v>1552.13</v>
      </c>
      <c r="K7932" s="2">
        <f t="shared" si="861"/>
        <v>2.9016047981844706E-2</v>
      </c>
      <c r="L7932">
        <f t="shared" si="862"/>
        <v>0.13407821229050279</v>
      </c>
      <c r="M7932" s="4">
        <f t="shared" si="863"/>
        <v>0.99944134078212299</v>
      </c>
      <c r="N7932" s="4">
        <f t="shared" si="864"/>
        <v>7.4541666666666666</v>
      </c>
      <c r="O7932">
        <f t="shared" si="865"/>
        <v>8.6759642258244831</v>
      </c>
      <c r="P7932" s="4">
        <f t="shared" si="866"/>
        <v>1373.23</v>
      </c>
      <c r="Q7932" t="str">
        <f t="shared" si="867"/>
        <v>Efficient</v>
      </c>
    </row>
    <row r="7933" spans="1:17" x14ac:dyDescent="0.3">
      <c r="A7933" s="1">
        <v>45585</v>
      </c>
      <c r="B7933" t="s">
        <v>46</v>
      </c>
      <c r="C7933" t="s">
        <v>12</v>
      </c>
      <c r="D7933" t="s">
        <v>5</v>
      </c>
      <c r="E7933" t="s">
        <v>8</v>
      </c>
      <c r="F7933">
        <v>4945</v>
      </c>
      <c r="G7933">
        <v>185</v>
      </c>
      <c r="H7933">
        <v>10</v>
      </c>
      <c r="I7933" s="4">
        <v>178.98</v>
      </c>
      <c r="J7933" s="4">
        <v>620.22</v>
      </c>
      <c r="K7933" s="2">
        <f t="shared" si="861"/>
        <v>3.7411526794742161E-2</v>
      </c>
      <c r="L7933">
        <f t="shared" si="862"/>
        <v>5.4054054054054057E-2</v>
      </c>
      <c r="M7933" s="4">
        <f t="shared" si="863"/>
        <v>0.96745945945945944</v>
      </c>
      <c r="N7933" s="4">
        <f t="shared" si="864"/>
        <v>17.898</v>
      </c>
      <c r="O7933">
        <f t="shared" si="865"/>
        <v>3.4653033858531681</v>
      </c>
      <c r="P7933" s="4">
        <f t="shared" si="866"/>
        <v>441.24</v>
      </c>
      <c r="Q7933" t="str">
        <f t="shared" si="867"/>
        <v>Inefficient</v>
      </c>
    </row>
    <row r="7934" spans="1:17" x14ac:dyDescent="0.3">
      <c r="A7934" s="1">
        <v>45585</v>
      </c>
      <c r="B7934" t="s">
        <v>46</v>
      </c>
      <c r="C7934" t="s">
        <v>12</v>
      </c>
      <c r="D7934" t="s">
        <v>9</v>
      </c>
      <c r="E7934" t="s">
        <v>6</v>
      </c>
      <c r="F7934">
        <v>2684</v>
      </c>
      <c r="G7934">
        <v>50</v>
      </c>
      <c r="H7934">
        <v>1</v>
      </c>
      <c r="I7934" s="4">
        <v>72.05</v>
      </c>
      <c r="J7934" s="4">
        <v>73</v>
      </c>
      <c r="K7934" s="2">
        <f t="shared" si="861"/>
        <v>1.8628912071535022E-2</v>
      </c>
      <c r="L7934">
        <f t="shared" si="862"/>
        <v>0.02</v>
      </c>
      <c r="M7934" s="4">
        <f t="shared" si="863"/>
        <v>1.4409999999999998</v>
      </c>
      <c r="N7934" s="4">
        <f t="shared" si="864"/>
        <v>72.05</v>
      </c>
      <c r="O7934">
        <f t="shared" si="865"/>
        <v>1.0131852879944483</v>
      </c>
      <c r="P7934" s="4">
        <f t="shared" si="866"/>
        <v>0.95000000000000284</v>
      </c>
      <c r="Q7934" t="str">
        <f t="shared" si="867"/>
        <v>Inefficient</v>
      </c>
    </row>
    <row r="7935" spans="1:17" x14ac:dyDescent="0.3">
      <c r="A7935" s="1">
        <v>45585</v>
      </c>
      <c r="B7935" t="s">
        <v>46</v>
      </c>
      <c r="C7935" t="s">
        <v>12</v>
      </c>
      <c r="D7935" t="s">
        <v>9</v>
      </c>
      <c r="E7935" t="s">
        <v>7</v>
      </c>
      <c r="F7935">
        <v>5315</v>
      </c>
      <c r="G7935">
        <v>36</v>
      </c>
      <c r="H7935">
        <v>0</v>
      </c>
      <c r="I7935" s="4">
        <v>182.44</v>
      </c>
      <c r="J7935" s="4">
        <v>0</v>
      </c>
      <c r="K7935" s="2">
        <f t="shared" si="861"/>
        <v>6.7732831608654752E-3</v>
      </c>
      <c r="L7935">
        <f t="shared" si="862"/>
        <v>0</v>
      </c>
      <c r="M7935" s="4">
        <f t="shared" si="863"/>
        <v>5.0677777777777777</v>
      </c>
      <c r="N7935" s="4">
        <f t="shared" si="864"/>
        <v>0</v>
      </c>
      <c r="O7935">
        <f t="shared" si="865"/>
        <v>0</v>
      </c>
      <c r="P7935" s="4">
        <f t="shared" si="866"/>
        <v>-182.44</v>
      </c>
      <c r="Q7935" t="str">
        <f t="shared" si="867"/>
        <v>Inefficient</v>
      </c>
    </row>
    <row r="7936" spans="1:17" x14ac:dyDescent="0.3">
      <c r="A7936" s="1">
        <v>45585</v>
      </c>
      <c r="B7936" t="s">
        <v>46</v>
      </c>
      <c r="C7936" t="s">
        <v>12</v>
      </c>
      <c r="D7936" t="s">
        <v>9</v>
      </c>
      <c r="E7936" t="s">
        <v>8</v>
      </c>
      <c r="F7936">
        <v>2326</v>
      </c>
      <c r="G7936">
        <v>15</v>
      </c>
      <c r="H7936">
        <v>0</v>
      </c>
      <c r="I7936" s="4">
        <v>70.81</v>
      </c>
      <c r="J7936" s="4">
        <v>0</v>
      </c>
      <c r="K7936" s="2">
        <f t="shared" si="861"/>
        <v>6.4488392089423908E-3</v>
      </c>
      <c r="L7936">
        <f t="shared" si="862"/>
        <v>0</v>
      </c>
      <c r="M7936" s="4">
        <f t="shared" si="863"/>
        <v>4.7206666666666672</v>
      </c>
      <c r="N7936" s="4">
        <f t="shared" si="864"/>
        <v>0</v>
      </c>
      <c r="O7936">
        <f t="shared" si="865"/>
        <v>0</v>
      </c>
      <c r="P7936" s="4">
        <f t="shared" si="866"/>
        <v>-70.81</v>
      </c>
      <c r="Q7936" t="str">
        <f t="shared" si="867"/>
        <v>Inefficient</v>
      </c>
    </row>
    <row r="7937" spans="1:17" x14ac:dyDescent="0.3">
      <c r="A7937" s="1">
        <v>45585</v>
      </c>
      <c r="B7937" t="s">
        <v>46</v>
      </c>
      <c r="C7937" t="s">
        <v>12</v>
      </c>
      <c r="D7937" t="s">
        <v>10</v>
      </c>
      <c r="E7937" t="s">
        <v>6</v>
      </c>
      <c r="F7937">
        <v>1687</v>
      </c>
      <c r="G7937">
        <v>28</v>
      </c>
      <c r="H7937">
        <v>0</v>
      </c>
      <c r="I7937" s="4">
        <v>53.93</v>
      </c>
      <c r="J7937" s="4">
        <v>0</v>
      </c>
      <c r="K7937" s="2">
        <f t="shared" si="861"/>
        <v>1.6597510373443983E-2</v>
      </c>
      <c r="L7937">
        <f t="shared" si="862"/>
        <v>0</v>
      </c>
      <c r="M7937" s="4">
        <f t="shared" si="863"/>
        <v>1.9260714285714287</v>
      </c>
      <c r="N7937" s="4">
        <f t="shared" si="864"/>
        <v>0</v>
      </c>
      <c r="O7937">
        <f t="shared" si="865"/>
        <v>0</v>
      </c>
      <c r="P7937" s="4">
        <f t="shared" si="866"/>
        <v>-53.93</v>
      </c>
      <c r="Q7937" t="str">
        <f t="shared" si="867"/>
        <v>Inefficient</v>
      </c>
    </row>
    <row r="7938" spans="1:17" x14ac:dyDescent="0.3">
      <c r="A7938" s="1">
        <v>45585</v>
      </c>
      <c r="B7938" t="s">
        <v>46</v>
      </c>
      <c r="C7938" t="s">
        <v>12</v>
      </c>
      <c r="D7938" t="s">
        <v>10</v>
      </c>
      <c r="E7938" t="s">
        <v>7</v>
      </c>
      <c r="F7938">
        <v>6898</v>
      </c>
      <c r="G7938">
        <v>159</v>
      </c>
      <c r="H7938">
        <v>12</v>
      </c>
      <c r="I7938" s="4">
        <v>233.76</v>
      </c>
      <c r="J7938" s="4">
        <v>715.3</v>
      </c>
      <c r="K7938" s="2">
        <f t="shared" si="861"/>
        <v>2.3050159466512031E-2</v>
      </c>
      <c r="L7938">
        <f t="shared" si="862"/>
        <v>7.5471698113207544E-2</v>
      </c>
      <c r="M7938" s="4">
        <f t="shared" si="863"/>
        <v>1.470188679245283</v>
      </c>
      <c r="N7938" s="4">
        <f t="shared" si="864"/>
        <v>19.48</v>
      </c>
      <c r="O7938">
        <f t="shared" si="865"/>
        <v>3.0599760438056127</v>
      </c>
      <c r="P7938" s="4">
        <f t="shared" si="866"/>
        <v>481.53999999999996</v>
      </c>
      <c r="Q7938" t="str">
        <f t="shared" si="867"/>
        <v>Inefficient</v>
      </c>
    </row>
    <row r="7939" spans="1:17" x14ac:dyDescent="0.3">
      <c r="A7939" s="1">
        <v>45585</v>
      </c>
      <c r="B7939" t="s">
        <v>46</v>
      </c>
      <c r="C7939" t="s">
        <v>12</v>
      </c>
      <c r="D7939" t="s">
        <v>10</v>
      </c>
      <c r="E7939" t="s">
        <v>8</v>
      </c>
      <c r="F7939">
        <v>5730</v>
      </c>
      <c r="G7939">
        <v>92</v>
      </c>
      <c r="H7939">
        <v>4</v>
      </c>
      <c r="I7939" s="4">
        <v>170.33</v>
      </c>
      <c r="J7939" s="4">
        <v>240.45</v>
      </c>
      <c r="K7939" s="2">
        <f t="shared" ref="K7939:K8002" si="868">G7939/F7939</f>
        <v>1.6055846422338569E-2</v>
      </c>
      <c r="L7939">
        <f t="shared" ref="L7939:L8002" si="869">IF(G7939=0,0,H7939/G7939)</f>
        <v>4.3478260869565216E-2</v>
      </c>
      <c r="M7939" s="4">
        <f t="shared" ref="M7939:M8002" si="870">IF(G7939=0,0,I7939/G7939)</f>
        <v>1.851413043478261</v>
      </c>
      <c r="N7939" s="4">
        <f t="shared" ref="N7939:N8002" si="871">IF(H7939=0,0,I7939/H7939)</f>
        <v>42.582500000000003</v>
      </c>
      <c r="O7939">
        <f t="shared" ref="O7939:O8002" si="872">IF(I7939=0,0,J7939/I7939)</f>
        <v>1.4116714612810426</v>
      </c>
      <c r="P7939" s="4">
        <f t="shared" ref="P7939:P8002" si="873">J7939-I7939</f>
        <v>70.119999999999976</v>
      </c>
      <c r="Q7939" t="str">
        <f t="shared" ref="Q7939:Q8002" si="874">IF(AND(N7939&lt;26.94,O7939&gt;3.57),"Efficient", "Inefficient")</f>
        <v>Inefficient</v>
      </c>
    </row>
    <row r="7940" spans="1:17" x14ac:dyDescent="0.3">
      <c r="A7940" s="1">
        <v>45586</v>
      </c>
      <c r="B7940" t="s">
        <v>46</v>
      </c>
      <c r="C7940" t="s">
        <v>4</v>
      </c>
      <c r="D7940" t="s">
        <v>5</v>
      </c>
      <c r="E7940" t="s">
        <v>6</v>
      </c>
      <c r="F7940">
        <v>3810</v>
      </c>
      <c r="G7940">
        <v>153</v>
      </c>
      <c r="H7940">
        <v>15</v>
      </c>
      <c r="I7940" s="4">
        <v>140.87</v>
      </c>
      <c r="J7940" s="4">
        <v>909.56</v>
      </c>
      <c r="K7940" s="2">
        <f t="shared" si="868"/>
        <v>4.0157480314960629E-2</v>
      </c>
      <c r="L7940">
        <f t="shared" si="869"/>
        <v>9.8039215686274508E-2</v>
      </c>
      <c r="M7940" s="4">
        <f t="shared" si="870"/>
        <v>0.92071895424836603</v>
      </c>
      <c r="N7940" s="4">
        <f t="shared" si="871"/>
        <v>9.3913333333333338</v>
      </c>
      <c r="O7940">
        <f t="shared" si="872"/>
        <v>6.4567331582309926</v>
      </c>
      <c r="P7940" s="4">
        <f t="shared" si="873"/>
        <v>768.68999999999994</v>
      </c>
      <c r="Q7940" t="str">
        <f t="shared" si="874"/>
        <v>Efficient</v>
      </c>
    </row>
    <row r="7941" spans="1:17" x14ac:dyDescent="0.3">
      <c r="A7941" s="1">
        <v>45586</v>
      </c>
      <c r="B7941" t="s">
        <v>46</v>
      </c>
      <c r="C7941" t="s">
        <v>4</v>
      </c>
      <c r="D7941" t="s">
        <v>5</v>
      </c>
      <c r="E7941" t="s">
        <v>7</v>
      </c>
      <c r="F7941">
        <v>5968</v>
      </c>
      <c r="G7941">
        <v>142</v>
      </c>
      <c r="H7941">
        <v>13</v>
      </c>
      <c r="I7941" s="4">
        <v>195.11</v>
      </c>
      <c r="J7941" s="4">
        <v>746.29</v>
      </c>
      <c r="K7941" s="2">
        <f t="shared" si="868"/>
        <v>2.3793565683646111E-2</v>
      </c>
      <c r="L7941">
        <f t="shared" si="869"/>
        <v>9.154929577464789E-2</v>
      </c>
      <c r="M7941" s="4">
        <f t="shared" si="870"/>
        <v>1.3740140845070423</v>
      </c>
      <c r="N7941" s="4">
        <f t="shared" si="871"/>
        <v>15.008461538461539</v>
      </c>
      <c r="O7941">
        <f t="shared" si="872"/>
        <v>3.8249705294449279</v>
      </c>
      <c r="P7941" s="4">
        <f t="shared" si="873"/>
        <v>551.17999999999995</v>
      </c>
      <c r="Q7941" t="str">
        <f t="shared" si="874"/>
        <v>Efficient</v>
      </c>
    </row>
    <row r="7942" spans="1:17" x14ac:dyDescent="0.3">
      <c r="A7942" s="1">
        <v>45586</v>
      </c>
      <c r="B7942" t="s">
        <v>46</v>
      </c>
      <c r="C7942" t="s">
        <v>4</v>
      </c>
      <c r="D7942" t="s">
        <v>5</v>
      </c>
      <c r="E7942" t="s">
        <v>8</v>
      </c>
      <c r="F7942">
        <v>784</v>
      </c>
      <c r="G7942">
        <v>37</v>
      </c>
      <c r="H7942">
        <v>3</v>
      </c>
      <c r="I7942" s="4">
        <v>14.24</v>
      </c>
      <c r="J7942" s="4">
        <v>167.88</v>
      </c>
      <c r="K7942" s="2">
        <f t="shared" si="868"/>
        <v>4.7193877551020405E-2</v>
      </c>
      <c r="L7942">
        <f t="shared" si="869"/>
        <v>8.1081081081081086E-2</v>
      </c>
      <c r="M7942" s="4">
        <f t="shared" si="870"/>
        <v>0.38486486486486488</v>
      </c>
      <c r="N7942" s="4">
        <f t="shared" si="871"/>
        <v>4.746666666666667</v>
      </c>
      <c r="O7942">
        <f t="shared" si="872"/>
        <v>11.789325842696629</v>
      </c>
      <c r="P7942" s="4">
        <f t="shared" si="873"/>
        <v>153.63999999999999</v>
      </c>
      <c r="Q7942" t="str">
        <f t="shared" si="874"/>
        <v>Efficient</v>
      </c>
    </row>
    <row r="7943" spans="1:17" x14ac:dyDescent="0.3">
      <c r="A7943" s="1">
        <v>45586</v>
      </c>
      <c r="B7943" t="s">
        <v>46</v>
      </c>
      <c r="C7943" t="s">
        <v>4</v>
      </c>
      <c r="D7943" t="s">
        <v>9</v>
      </c>
      <c r="E7943" t="s">
        <v>6</v>
      </c>
      <c r="F7943">
        <v>7223</v>
      </c>
      <c r="G7943">
        <v>138</v>
      </c>
      <c r="H7943">
        <v>3</v>
      </c>
      <c r="I7943" s="4">
        <v>194.28</v>
      </c>
      <c r="J7943" s="4">
        <v>197.31</v>
      </c>
      <c r="K7943" s="2">
        <f t="shared" si="868"/>
        <v>1.910563477779316E-2</v>
      </c>
      <c r="L7943">
        <f t="shared" si="869"/>
        <v>2.1739130434782608E-2</v>
      </c>
      <c r="M7943" s="4">
        <f t="shared" si="870"/>
        <v>1.4078260869565218</v>
      </c>
      <c r="N7943" s="4">
        <f t="shared" si="871"/>
        <v>64.760000000000005</v>
      </c>
      <c r="O7943">
        <f t="shared" si="872"/>
        <v>1.0155960469425571</v>
      </c>
      <c r="P7943" s="4">
        <f t="shared" si="873"/>
        <v>3.0300000000000011</v>
      </c>
      <c r="Q7943" t="str">
        <f t="shared" si="874"/>
        <v>Inefficient</v>
      </c>
    </row>
    <row r="7944" spans="1:17" x14ac:dyDescent="0.3">
      <c r="A7944" s="1">
        <v>45586</v>
      </c>
      <c r="B7944" t="s">
        <v>46</v>
      </c>
      <c r="C7944" t="s">
        <v>4</v>
      </c>
      <c r="D7944" t="s">
        <v>9</v>
      </c>
      <c r="E7944" t="s">
        <v>7</v>
      </c>
      <c r="F7944">
        <v>6919</v>
      </c>
      <c r="G7944">
        <v>37</v>
      </c>
      <c r="H7944">
        <v>1</v>
      </c>
      <c r="I7944" s="4">
        <v>262.33</v>
      </c>
      <c r="J7944" s="4">
        <v>88.48</v>
      </c>
      <c r="K7944" s="2">
        <f t="shared" si="868"/>
        <v>5.3475935828877002E-3</v>
      </c>
      <c r="L7944">
        <f t="shared" si="869"/>
        <v>2.7027027027027029E-2</v>
      </c>
      <c r="M7944" s="4">
        <f t="shared" si="870"/>
        <v>7.09</v>
      </c>
      <c r="N7944" s="4">
        <f t="shared" si="871"/>
        <v>262.33</v>
      </c>
      <c r="O7944">
        <f t="shared" si="872"/>
        <v>0.33728509892120617</v>
      </c>
      <c r="P7944" s="4">
        <f t="shared" si="873"/>
        <v>-173.84999999999997</v>
      </c>
      <c r="Q7944" t="str">
        <f t="shared" si="874"/>
        <v>Inefficient</v>
      </c>
    </row>
    <row r="7945" spans="1:17" x14ac:dyDescent="0.3">
      <c r="A7945" s="1">
        <v>45586</v>
      </c>
      <c r="B7945" t="s">
        <v>46</v>
      </c>
      <c r="C7945" t="s">
        <v>4</v>
      </c>
      <c r="D7945" t="s">
        <v>9</v>
      </c>
      <c r="E7945" t="s">
        <v>8</v>
      </c>
      <c r="F7945">
        <v>329</v>
      </c>
      <c r="G7945">
        <v>4</v>
      </c>
      <c r="H7945">
        <v>0</v>
      </c>
      <c r="I7945" s="4">
        <v>4.7699999999999996</v>
      </c>
      <c r="J7945" s="4">
        <v>0</v>
      </c>
      <c r="K7945" s="2">
        <f t="shared" si="868"/>
        <v>1.2158054711246201E-2</v>
      </c>
      <c r="L7945">
        <f t="shared" si="869"/>
        <v>0</v>
      </c>
      <c r="M7945" s="4">
        <f t="shared" si="870"/>
        <v>1.1924999999999999</v>
      </c>
      <c r="N7945" s="4">
        <f t="shared" si="871"/>
        <v>0</v>
      </c>
      <c r="O7945">
        <f t="shared" si="872"/>
        <v>0</v>
      </c>
      <c r="P7945" s="4">
        <f t="shared" si="873"/>
        <v>-4.7699999999999996</v>
      </c>
      <c r="Q7945" t="str">
        <f t="shared" si="874"/>
        <v>Inefficient</v>
      </c>
    </row>
    <row r="7946" spans="1:17" x14ac:dyDescent="0.3">
      <c r="A7946" s="1">
        <v>45586</v>
      </c>
      <c r="B7946" t="s">
        <v>46</v>
      </c>
      <c r="C7946" t="s">
        <v>4</v>
      </c>
      <c r="D7946" t="s">
        <v>10</v>
      </c>
      <c r="E7946" t="s">
        <v>6</v>
      </c>
      <c r="F7946">
        <v>6358</v>
      </c>
      <c r="G7946">
        <v>67</v>
      </c>
      <c r="H7946">
        <v>1</v>
      </c>
      <c r="I7946" s="4">
        <v>95.4</v>
      </c>
      <c r="J7946" s="4">
        <v>52.89</v>
      </c>
      <c r="K7946" s="2">
        <f t="shared" si="868"/>
        <v>1.0537905001572822E-2</v>
      </c>
      <c r="L7946">
        <f t="shared" si="869"/>
        <v>1.4925373134328358E-2</v>
      </c>
      <c r="M7946" s="4">
        <f t="shared" si="870"/>
        <v>1.4238805970149255</v>
      </c>
      <c r="N7946" s="4">
        <f t="shared" si="871"/>
        <v>95.4</v>
      </c>
      <c r="O7946">
        <f t="shared" si="872"/>
        <v>0.55440251572327037</v>
      </c>
      <c r="P7946" s="4">
        <f t="shared" si="873"/>
        <v>-42.510000000000005</v>
      </c>
      <c r="Q7946" t="str">
        <f t="shared" si="874"/>
        <v>Inefficient</v>
      </c>
    </row>
    <row r="7947" spans="1:17" x14ac:dyDescent="0.3">
      <c r="A7947" s="1">
        <v>45586</v>
      </c>
      <c r="B7947" t="s">
        <v>46</v>
      </c>
      <c r="C7947" t="s">
        <v>4</v>
      </c>
      <c r="D7947" t="s">
        <v>10</v>
      </c>
      <c r="E7947" t="s">
        <v>7</v>
      </c>
      <c r="F7947">
        <v>5664</v>
      </c>
      <c r="G7947">
        <v>63</v>
      </c>
      <c r="H7947">
        <v>1</v>
      </c>
      <c r="I7947" s="4">
        <v>185.92</v>
      </c>
      <c r="J7947" s="4">
        <v>87.97</v>
      </c>
      <c r="K7947" s="2">
        <f t="shared" si="868"/>
        <v>1.1122881355932203E-2</v>
      </c>
      <c r="L7947">
        <f t="shared" si="869"/>
        <v>1.5873015873015872E-2</v>
      </c>
      <c r="M7947" s="4">
        <f t="shared" si="870"/>
        <v>2.951111111111111</v>
      </c>
      <c r="N7947" s="4">
        <f t="shared" si="871"/>
        <v>185.92</v>
      </c>
      <c r="O7947">
        <f t="shared" si="872"/>
        <v>0.47316049913941483</v>
      </c>
      <c r="P7947" s="4">
        <f t="shared" si="873"/>
        <v>-97.949999999999989</v>
      </c>
      <c r="Q7947" t="str">
        <f t="shared" si="874"/>
        <v>Inefficient</v>
      </c>
    </row>
    <row r="7948" spans="1:17" x14ac:dyDescent="0.3">
      <c r="A7948" s="1">
        <v>45586</v>
      </c>
      <c r="B7948" t="s">
        <v>46</v>
      </c>
      <c r="C7948" t="s">
        <v>4</v>
      </c>
      <c r="D7948" t="s">
        <v>10</v>
      </c>
      <c r="E7948" t="s">
        <v>8</v>
      </c>
      <c r="F7948">
        <v>655</v>
      </c>
      <c r="G7948">
        <v>13</v>
      </c>
      <c r="H7948">
        <v>0</v>
      </c>
      <c r="I7948" s="4">
        <v>17.21</v>
      </c>
      <c r="J7948" s="4">
        <v>0</v>
      </c>
      <c r="K7948" s="2">
        <f t="shared" si="868"/>
        <v>1.984732824427481E-2</v>
      </c>
      <c r="L7948">
        <f t="shared" si="869"/>
        <v>0</v>
      </c>
      <c r="M7948" s="4">
        <f t="shared" si="870"/>
        <v>1.3238461538461539</v>
      </c>
      <c r="N7948" s="4">
        <f t="shared" si="871"/>
        <v>0</v>
      </c>
      <c r="O7948">
        <f t="shared" si="872"/>
        <v>0</v>
      </c>
      <c r="P7948" s="4">
        <f t="shared" si="873"/>
        <v>-17.21</v>
      </c>
      <c r="Q7948" t="str">
        <f t="shared" si="874"/>
        <v>Inefficient</v>
      </c>
    </row>
    <row r="7949" spans="1:17" x14ac:dyDescent="0.3">
      <c r="A7949" s="1">
        <v>45586</v>
      </c>
      <c r="B7949" t="s">
        <v>46</v>
      </c>
      <c r="C7949" t="s">
        <v>11</v>
      </c>
      <c r="D7949" t="s">
        <v>5</v>
      </c>
      <c r="E7949" t="s">
        <v>6</v>
      </c>
      <c r="F7949">
        <v>13797</v>
      </c>
      <c r="G7949">
        <v>449</v>
      </c>
      <c r="H7949">
        <v>60</v>
      </c>
      <c r="I7949" s="4">
        <v>280.33999999999997</v>
      </c>
      <c r="J7949" s="4">
        <v>4444.46</v>
      </c>
      <c r="K7949" s="2">
        <f t="shared" si="868"/>
        <v>3.2543306515909254E-2</v>
      </c>
      <c r="L7949">
        <f t="shared" si="869"/>
        <v>0.133630289532294</v>
      </c>
      <c r="M7949" s="4">
        <f t="shared" si="870"/>
        <v>0.6243652561247216</v>
      </c>
      <c r="N7949" s="4">
        <f t="shared" si="871"/>
        <v>4.6723333333333326</v>
      </c>
      <c r="O7949">
        <f t="shared" si="872"/>
        <v>15.853820360990227</v>
      </c>
      <c r="P7949" s="4">
        <f t="shared" si="873"/>
        <v>4164.12</v>
      </c>
      <c r="Q7949" t="str">
        <f t="shared" si="874"/>
        <v>Efficient</v>
      </c>
    </row>
    <row r="7950" spans="1:17" x14ac:dyDescent="0.3">
      <c r="A7950" s="1">
        <v>45586</v>
      </c>
      <c r="B7950" t="s">
        <v>46</v>
      </c>
      <c r="C7950" t="s">
        <v>11</v>
      </c>
      <c r="D7950" t="s">
        <v>5</v>
      </c>
      <c r="E7950" t="s">
        <v>7</v>
      </c>
      <c r="F7950">
        <v>1550</v>
      </c>
      <c r="G7950">
        <v>45</v>
      </c>
      <c r="H7950">
        <v>3</v>
      </c>
      <c r="I7950" s="4">
        <v>58.78</v>
      </c>
      <c r="J7950" s="4">
        <v>286.89</v>
      </c>
      <c r="K7950" s="2">
        <f t="shared" si="868"/>
        <v>2.903225806451613E-2</v>
      </c>
      <c r="L7950">
        <f t="shared" si="869"/>
        <v>6.6666666666666666E-2</v>
      </c>
      <c r="M7950" s="4">
        <f t="shared" si="870"/>
        <v>1.3062222222222222</v>
      </c>
      <c r="N7950" s="4">
        <f t="shared" si="871"/>
        <v>19.593333333333334</v>
      </c>
      <c r="O7950">
        <f t="shared" si="872"/>
        <v>4.8807417488941818</v>
      </c>
      <c r="P7950" s="4">
        <f t="shared" si="873"/>
        <v>228.10999999999999</v>
      </c>
      <c r="Q7950" t="str">
        <f t="shared" si="874"/>
        <v>Efficient</v>
      </c>
    </row>
    <row r="7951" spans="1:17" x14ac:dyDescent="0.3">
      <c r="A7951" s="1">
        <v>45586</v>
      </c>
      <c r="B7951" t="s">
        <v>46</v>
      </c>
      <c r="C7951" t="s">
        <v>11</v>
      </c>
      <c r="D7951" t="s">
        <v>5</v>
      </c>
      <c r="E7951" t="s">
        <v>8</v>
      </c>
      <c r="F7951">
        <v>563</v>
      </c>
      <c r="G7951">
        <v>13</v>
      </c>
      <c r="H7951">
        <v>1</v>
      </c>
      <c r="I7951" s="4">
        <v>10.97</v>
      </c>
      <c r="J7951" s="4">
        <v>58.43</v>
      </c>
      <c r="K7951" s="2">
        <f t="shared" si="868"/>
        <v>2.3090586145648313E-2</v>
      </c>
      <c r="L7951">
        <f t="shared" si="869"/>
        <v>7.6923076923076927E-2</v>
      </c>
      <c r="M7951" s="4">
        <f t="shared" si="870"/>
        <v>0.84384615384615391</v>
      </c>
      <c r="N7951" s="4">
        <f t="shared" si="871"/>
        <v>10.97</v>
      </c>
      <c r="O7951">
        <f t="shared" si="872"/>
        <v>5.3263445761166812</v>
      </c>
      <c r="P7951" s="4">
        <f t="shared" si="873"/>
        <v>47.46</v>
      </c>
      <c r="Q7951" t="str">
        <f t="shared" si="874"/>
        <v>Efficient</v>
      </c>
    </row>
    <row r="7952" spans="1:17" x14ac:dyDescent="0.3">
      <c r="A7952" s="1">
        <v>45586</v>
      </c>
      <c r="B7952" t="s">
        <v>46</v>
      </c>
      <c r="C7952" t="s">
        <v>11</v>
      </c>
      <c r="D7952" t="s">
        <v>9</v>
      </c>
      <c r="E7952" t="s">
        <v>6</v>
      </c>
      <c r="F7952">
        <v>13885</v>
      </c>
      <c r="G7952">
        <v>262</v>
      </c>
      <c r="H7952">
        <v>8</v>
      </c>
      <c r="I7952" s="4">
        <v>424.25</v>
      </c>
      <c r="J7952" s="4">
        <v>641.83000000000004</v>
      </c>
      <c r="K7952" s="2">
        <f t="shared" si="868"/>
        <v>1.886928339935182E-2</v>
      </c>
      <c r="L7952">
        <f t="shared" si="869"/>
        <v>3.0534351145038167E-2</v>
      </c>
      <c r="M7952" s="4">
        <f t="shared" si="870"/>
        <v>1.6192748091603053</v>
      </c>
      <c r="N7952" s="4">
        <f t="shared" si="871"/>
        <v>53.03125</v>
      </c>
      <c r="O7952">
        <f t="shared" si="872"/>
        <v>1.512857984678845</v>
      </c>
      <c r="P7952" s="4">
        <f t="shared" si="873"/>
        <v>217.58000000000004</v>
      </c>
      <c r="Q7952" t="str">
        <f t="shared" si="874"/>
        <v>Inefficient</v>
      </c>
    </row>
    <row r="7953" spans="1:17" x14ac:dyDescent="0.3">
      <c r="A7953" s="1">
        <v>45586</v>
      </c>
      <c r="B7953" t="s">
        <v>46</v>
      </c>
      <c r="C7953" t="s">
        <v>11</v>
      </c>
      <c r="D7953" t="s">
        <v>9</v>
      </c>
      <c r="E7953" t="s">
        <v>7</v>
      </c>
      <c r="F7953">
        <v>1169</v>
      </c>
      <c r="G7953">
        <v>21</v>
      </c>
      <c r="H7953">
        <v>0</v>
      </c>
      <c r="I7953" s="4">
        <v>37.18</v>
      </c>
      <c r="J7953" s="4">
        <v>0</v>
      </c>
      <c r="K7953" s="2">
        <f t="shared" si="868"/>
        <v>1.7964071856287425E-2</v>
      </c>
      <c r="L7953">
        <f t="shared" si="869"/>
        <v>0</v>
      </c>
      <c r="M7953" s="4">
        <f t="shared" si="870"/>
        <v>1.7704761904761905</v>
      </c>
      <c r="N7953" s="4">
        <f t="shared" si="871"/>
        <v>0</v>
      </c>
      <c r="O7953">
        <f t="shared" si="872"/>
        <v>0</v>
      </c>
      <c r="P7953" s="4">
        <f t="shared" si="873"/>
        <v>-37.18</v>
      </c>
      <c r="Q7953" t="str">
        <f t="shared" si="874"/>
        <v>Inefficient</v>
      </c>
    </row>
    <row r="7954" spans="1:17" x14ac:dyDescent="0.3">
      <c r="A7954" s="1">
        <v>45586</v>
      </c>
      <c r="B7954" t="s">
        <v>46</v>
      </c>
      <c r="C7954" t="s">
        <v>11</v>
      </c>
      <c r="D7954" t="s">
        <v>9</v>
      </c>
      <c r="E7954" t="s">
        <v>8</v>
      </c>
      <c r="F7954">
        <v>569</v>
      </c>
      <c r="G7954">
        <v>5</v>
      </c>
      <c r="H7954">
        <v>0</v>
      </c>
      <c r="I7954" s="4">
        <v>13.26</v>
      </c>
      <c r="J7954" s="4">
        <v>0</v>
      </c>
      <c r="K7954" s="2">
        <f t="shared" si="868"/>
        <v>8.7873462214411256E-3</v>
      </c>
      <c r="L7954">
        <f t="shared" si="869"/>
        <v>0</v>
      </c>
      <c r="M7954" s="4">
        <f t="shared" si="870"/>
        <v>2.6520000000000001</v>
      </c>
      <c r="N7954" s="4">
        <f t="shared" si="871"/>
        <v>0</v>
      </c>
      <c r="O7954">
        <f t="shared" si="872"/>
        <v>0</v>
      </c>
      <c r="P7954" s="4">
        <f t="shared" si="873"/>
        <v>-13.26</v>
      </c>
      <c r="Q7954" t="str">
        <f t="shared" si="874"/>
        <v>Inefficient</v>
      </c>
    </row>
    <row r="7955" spans="1:17" x14ac:dyDescent="0.3">
      <c r="A7955" s="1">
        <v>45586</v>
      </c>
      <c r="B7955" t="s">
        <v>46</v>
      </c>
      <c r="C7955" t="s">
        <v>11</v>
      </c>
      <c r="D7955" t="s">
        <v>10</v>
      </c>
      <c r="E7955" t="s">
        <v>6</v>
      </c>
      <c r="F7955">
        <v>7099</v>
      </c>
      <c r="G7955">
        <v>115</v>
      </c>
      <c r="H7955">
        <v>4</v>
      </c>
      <c r="I7955" s="4">
        <v>165.92</v>
      </c>
      <c r="J7955" s="4">
        <v>390.36</v>
      </c>
      <c r="K7955" s="2">
        <f t="shared" si="868"/>
        <v>1.6199464713339908E-2</v>
      </c>
      <c r="L7955">
        <f t="shared" si="869"/>
        <v>3.4782608695652174E-2</v>
      </c>
      <c r="M7955" s="4">
        <f t="shared" si="870"/>
        <v>1.4427826086956521</v>
      </c>
      <c r="N7955" s="4">
        <f t="shared" si="871"/>
        <v>41.48</v>
      </c>
      <c r="O7955">
        <f t="shared" si="872"/>
        <v>2.3527000964320157</v>
      </c>
      <c r="P7955" s="4">
        <f t="shared" si="873"/>
        <v>224.44000000000003</v>
      </c>
      <c r="Q7955" t="str">
        <f t="shared" si="874"/>
        <v>Inefficient</v>
      </c>
    </row>
    <row r="7956" spans="1:17" x14ac:dyDescent="0.3">
      <c r="A7956" s="1">
        <v>45586</v>
      </c>
      <c r="B7956" t="s">
        <v>46</v>
      </c>
      <c r="C7956" t="s">
        <v>11</v>
      </c>
      <c r="D7956" t="s">
        <v>10</v>
      </c>
      <c r="E7956" t="s">
        <v>7</v>
      </c>
      <c r="F7956">
        <v>1445</v>
      </c>
      <c r="G7956">
        <v>15</v>
      </c>
      <c r="H7956">
        <v>0</v>
      </c>
      <c r="I7956" s="4">
        <v>43.51</v>
      </c>
      <c r="J7956" s="4">
        <v>0</v>
      </c>
      <c r="K7956" s="2">
        <f t="shared" si="868"/>
        <v>1.0380622837370242E-2</v>
      </c>
      <c r="L7956">
        <f t="shared" si="869"/>
        <v>0</v>
      </c>
      <c r="M7956" s="4">
        <f t="shared" si="870"/>
        <v>2.9006666666666665</v>
      </c>
      <c r="N7956" s="4">
        <f t="shared" si="871"/>
        <v>0</v>
      </c>
      <c r="O7956">
        <f t="shared" si="872"/>
        <v>0</v>
      </c>
      <c r="P7956" s="4">
        <f t="shared" si="873"/>
        <v>-43.51</v>
      </c>
      <c r="Q7956" t="str">
        <f t="shared" si="874"/>
        <v>Inefficient</v>
      </c>
    </row>
    <row r="7957" spans="1:17" x14ac:dyDescent="0.3">
      <c r="A7957" s="1">
        <v>45586</v>
      </c>
      <c r="B7957" t="s">
        <v>46</v>
      </c>
      <c r="C7957" t="s">
        <v>11</v>
      </c>
      <c r="D7957" t="s">
        <v>10</v>
      </c>
      <c r="E7957" t="s">
        <v>8</v>
      </c>
      <c r="F7957">
        <v>639</v>
      </c>
      <c r="G7957">
        <v>7</v>
      </c>
      <c r="H7957">
        <v>0</v>
      </c>
      <c r="I7957" s="4">
        <v>11.33</v>
      </c>
      <c r="J7957" s="4">
        <v>0</v>
      </c>
      <c r="K7957" s="2">
        <f t="shared" si="868"/>
        <v>1.0954616588419406E-2</v>
      </c>
      <c r="L7957">
        <f t="shared" si="869"/>
        <v>0</v>
      </c>
      <c r="M7957" s="4">
        <f t="shared" si="870"/>
        <v>1.6185714285714285</v>
      </c>
      <c r="N7957" s="4">
        <f t="shared" si="871"/>
        <v>0</v>
      </c>
      <c r="O7957">
        <f t="shared" si="872"/>
        <v>0</v>
      </c>
      <c r="P7957" s="4">
        <f t="shared" si="873"/>
        <v>-11.33</v>
      </c>
      <c r="Q7957" t="str">
        <f t="shared" si="874"/>
        <v>Inefficient</v>
      </c>
    </row>
    <row r="7958" spans="1:17" x14ac:dyDescent="0.3">
      <c r="A7958" s="1">
        <v>45586</v>
      </c>
      <c r="B7958" t="s">
        <v>46</v>
      </c>
      <c r="C7958" t="s">
        <v>12</v>
      </c>
      <c r="D7958" t="s">
        <v>5</v>
      </c>
      <c r="E7958" t="s">
        <v>6</v>
      </c>
      <c r="F7958">
        <v>1741</v>
      </c>
      <c r="G7958">
        <v>84</v>
      </c>
      <c r="H7958">
        <v>11</v>
      </c>
      <c r="I7958" s="4">
        <v>62.29</v>
      </c>
      <c r="J7958" s="4">
        <v>570.66999999999996</v>
      </c>
      <c r="K7958" s="2">
        <f t="shared" si="868"/>
        <v>4.8248133256748996E-2</v>
      </c>
      <c r="L7958">
        <f t="shared" si="869"/>
        <v>0.13095238095238096</v>
      </c>
      <c r="M7958" s="4">
        <f t="shared" si="870"/>
        <v>0.74154761904761901</v>
      </c>
      <c r="N7958" s="4">
        <f t="shared" si="871"/>
        <v>5.6627272727272731</v>
      </c>
      <c r="O7958">
        <f t="shared" si="872"/>
        <v>9.1615026489003046</v>
      </c>
      <c r="P7958" s="4">
        <f t="shared" si="873"/>
        <v>508.37999999999994</v>
      </c>
      <c r="Q7958" t="str">
        <f t="shared" si="874"/>
        <v>Efficient</v>
      </c>
    </row>
    <row r="7959" spans="1:17" x14ac:dyDescent="0.3">
      <c r="A7959" s="1">
        <v>45586</v>
      </c>
      <c r="B7959" t="s">
        <v>46</v>
      </c>
      <c r="C7959" t="s">
        <v>12</v>
      </c>
      <c r="D7959" t="s">
        <v>5</v>
      </c>
      <c r="E7959" t="s">
        <v>7</v>
      </c>
      <c r="F7959">
        <v>4907</v>
      </c>
      <c r="G7959">
        <v>240</v>
      </c>
      <c r="H7959">
        <v>19</v>
      </c>
      <c r="I7959" s="4">
        <v>146.03</v>
      </c>
      <c r="J7959" s="4">
        <v>1080.58</v>
      </c>
      <c r="K7959" s="2">
        <f t="shared" si="868"/>
        <v>4.8909720807010393E-2</v>
      </c>
      <c r="L7959">
        <f t="shared" si="869"/>
        <v>7.9166666666666663E-2</v>
      </c>
      <c r="M7959" s="4">
        <f t="shared" si="870"/>
        <v>0.60845833333333332</v>
      </c>
      <c r="N7959" s="4">
        <f t="shared" si="871"/>
        <v>7.6857894736842107</v>
      </c>
      <c r="O7959">
        <f t="shared" si="872"/>
        <v>7.3997123878655069</v>
      </c>
      <c r="P7959" s="4">
        <f t="shared" si="873"/>
        <v>934.55</v>
      </c>
      <c r="Q7959" t="str">
        <f t="shared" si="874"/>
        <v>Efficient</v>
      </c>
    </row>
    <row r="7960" spans="1:17" x14ac:dyDescent="0.3">
      <c r="A7960" s="1">
        <v>45586</v>
      </c>
      <c r="B7960" t="s">
        <v>46</v>
      </c>
      <c r="C7960" t="s">
        <v>12</v>
      </c>
      <c r="D7960" t="s">
        <v>5</v>
      </c>
      <c r="E7960" t="s">
        <v>8</v>
      </c>
      <c r="F7960">
        <v>5823</v>
      </c>
      <c r="G7960">
        <v>152</v>
      </c>
      <c r="H7960">
        <v>16</v>
      </c>
      <c r="I7960" s="4">
        <v>155.21</v>
      </c>
      <c r="J7960" s="4">
        <v>1258.8399999999999</v>
      </c>
      <c r="K7960" s="2">
        <f t="shared" si="868"/>
        <v>2.6103383135840631E-2</v>
      </c>
      <c r="L7960">
        <f t="shared" si="869"/>
        <v>0.10526315789473684</v>
      </c>
      <c r="M7960" s="4">
        <f t="shared" si="870"/>
        <v>1.0211184210526316</v>
      </c>
      <c r="N7960" s="4">
        <f t="shared" si="871"/>
        <v>9.7006250000000005</v>
      </c>
      <c r="O7960">
        <f t="shared" si="872"/>
        <v>8.1105598866052429</v>
      </c>
      <c r="P7960" s="4">
        <f t="shared" si="873"/>
        <v>1103.6299999999999</v>
      </c>
      <c r="Q7960" t="str">
        <f t="shared" si="874"/>
        <v>Efficient</v>
      </c>
    </row>
    <row r="7961" spans="1:17" x14ac:dyDescent="0.3">
      <c r="A7961" s="1">
        <v>45586</v>
      </c>
      <c r="B7961" t="s">
        <v>46</v>
      </c>
      <c r="C7961" t="s">
        <v>12</v>
      </c>
      <c r="D7961" t="s">
        <v>9</v>
      </c>
      <c r="E7961" t="s">
        <v>6</v>
      </c>
      <c r="F7961">
        <v>2465</v>
      </c>
      <c r="G7961">
        <v>25</v>
      </c>
      <c r="H7961">
        <v>0</v>
      </c>
      <c r="I7961" s="4">
        <v>73.72</v>
      </c>
      <c r="J7961" s="4">
        <v>0</v>
      </c>
      <c r="K7961" s="2">
        <f t="shared" si="868"/>
        <v>1.0141987829614604E-2</v>
      </c>
      <c r="L7961">
        <f t="shared" si="869"/>
        <v>0</v>
      </c>
      <c r="M7961" s="4">
        <f t="shared" si="870"/>
        <v>2.9487999999999999</v>
      </c>
      <c r="N7961" s="4">
        <f t="shared" si="871"/>
        <v>0</v>
      </c>
      <c r="O7961">
        <f t="shared" si="872"/>
        <v>0</v>
      </c>
      <c r="P7961" s="4">
        <f t="shared" si="873"/>
        <v>-73.72</v>
      </c>
      <c r="Q7961" t="str">
        <f t="shared" si="874"/>
        <v>Inefficient</v>
      </c>
    </row>
    <row r="7962" spans="1:17" x14ac:dyDescent="0.3">
      <c r="A7962" s="1">
        <v>45586</v>
      </c>
      <c r="B7962" t="s">
        <v>46</v>
      </c>
      <c r="C7962" t="s">
        <v>12</v>
      </c>
      <c r="D7962" t="s">
        <v>9</v>
      </c>
      <c r="E7962" t="s">
        <v>7</v>
      </c>
      <c r="F7962">
        <v>8832</v>
      </c>
      <c r="G7962">
        <v>136</v>
      </c>
      <c r="H7962">
        <v>3</v>
      </c>
      <c r="I7962" s="4">
        <v>329.24</v>
      </c>
      <c r="J7962" s="4">
        <v>221.95</v>
      </c>
      <c r="K7962" s="2">
        <f t="shared" si="868"/>
        <v>1.5398550724637682E-2</v>
      </c>
      <c r="L7962">
        <f t="shared" si="869"/>
        <v>2.2058823529411766E-2</v>
      </c>
      <c r="M7962" s="4">
        <f t="shared" si="870"/>
        <v>2.4208823529411765</v>
      </c>
      <c r="N7962" s="4">
        <f t="shared" si="871"/>
        <v>109.74666666666667</v>
      </c>
      <c r="O7962">
        <f t="shared" si="872"/>
        <v>0.67412829546835129</v>
      </c>
      <c r="P7962" s="4">
        <f t="shared" si="873"/>
        <v>-107.29000000000002</v>
      </c>
      <c r="Q7962" t="str">
        <f t="shared" si="874"/>
        <v>Inefficient</v>
      </c>
    </row>
    <row r="7963" spans="1:17" x14ac:dyDescent="0.3">
      <c r="A7963" s="1">
        <v>45586</v>
      </c>
      <c r="B7963" t="s">
        <v>46</v>
      </c>
      <c r="C7963" t="s">
        <v>12</v>
      </c>
      <c r="D7963" t="s">
        <v>9</v>
      </c>
      <c r="E7963" t="s">
        <v>8</v>
      </c>
      <c r="F7963">
        <v>2933</v>
      </c>
      <c r="G7963">
        <v>46</v>
      </c>
      <c r="H7963">
        <v>1</v>
      </c>
      <c r="I7963" s="4">
        <v>87.68</v>
      </c>
      <c r="J7963" s="4">
        <v>77.27</v>
      </c>
      <c r="K7963" s="2">
        <f t="shared" si="868"/>
        <v>1.5683600409137403E-2</v>
      </c>
      <c r="L7963">
        <f t="shared" si="869"/>
        <v>2.1739130434782608E-2</v>
      </c>
      <c r="M7963" s="4">
        <f t="shared" si="870"/>
        <v>1.9060869565217393</v>
      </c>
      <c r="N7963" s="4">
        <f t="shared" si="871"/>
        <v>87.68</v>
      </c>
      <c r="O7963">
        <f t="shared" si="872"/>
        <v>0.88127281021897796</v>
      </c>
      <c r="P7963" s="4">
        <f t="shared" si="873"/>
        <v>-10.410000000000011</v>
      </c>
      <c r="Q7963" t="str">
        <f t="shared" si="874"/>
        <v>Inefficient</v>
      </c>
    </row>
    <row r="7964" spans="1:17" x14ac:dyDescent="0.3">
      <c r="A7964" s="1">
        <v>45586</v>
      </c>
      <c r="B7964" t="s">
        <v>46</v>
      </c>
      <c r="C7964" t="s">
        <v>12</v>
      </c>
      <c r="D7964" t="s">
        <v>10</v>
      </c>
      <c r="E7964" t="s">
        <v>6</v>
      </c>
      <c r="F7964">
        <v>2372</v>
      </c>
      <c r="G7964">
        <v>49</v>
      </c>
      <c r="H7964">
        <v>2</v>
      </c>
      <c r="I7964" s="4">
        <v>40.380000000000003</v>
      </c>
      <c r="J7964" s="4">
        <v>179.08</v>
      </c>
      <c r="K7964" s="2">
        <f t="shared" si="868"/>
        <v>2.0657672849915681E-2</v>
      </c>
      <c r="L7964">
        <f t="shared" si="869"/>
        <v>4.0816326530612242E-2</v>
      </c>
      <c r="M7964" s="4">
        <f t="shared" si="870"/>
        <v>0.82408163265306122</v>
      </c>
      <c r="N7964" s="4">
        <f t="shared" si="871"/>
        <v>20.190000000000001</v>
      </c>
      <c r="O7964">
        <f t="shared" si="872"/>
        <v>4.4348687469044084</v>
      </c>
      <c r="P7964" s="4">
        <f t="shared" si="873"/>
        <v>138.70000000000002</v>
      </c>
      <c r="Q7964" t="str">
        <f t="shared" si="874"/>
        <v>Efficient</v>
      </c>
    </row>
    <row r="7965" spans="1:17" x14ac:dyDescent="0.3">
      <c r="A7965" s="1">
        <v>45586</v>
      </c>
      <c r="B7965" t="s">
        <v>46</v>
      </c>
      <c r="C7965" t="s">
        <v>12</v>
      </c>
      <c r="D7965" t="s">
        <v>10</v>
      </c>
      <c r="E7965" t="s">
        <v>7</v>
      </c>
      <c r="F7965">
        <v>8362</v>
      </c>
      <c r="G7965">
        <v>231</v>
      </c>
      <c r="H7965">
        <v>12</v>
      </c>
      <c r="I7965" s="4">
        <v>278.2</v>
      </c>
      <c r="J7965" s="4">
        <v>869.92</v>
      </c>
      <c r="K7965" s="2">
        <f t="shared" si="868"/>
        <v>2.7624970102846209E-2</v>
      </c>
      <c r="L7965">
        <f t="shared" si="869"/>
        <v>5.1948051948051951E-2</v>
      </c>
      <c r="M7965" s="4">
        <f t="shared" si="870"/>
        <v>1.2043290043290042</v>
      </c>
      <c r="N7965" s="4">
        <f t="shared" si="871"/>
        <v>23.183333333333334</v>
      </c>
      <c r="O7965">
        <f t="shared" si="872"/>
        <v>3.1269590222861252</v>
      </c>
      <c r="P7965" s="4">
        <f t="shared" si="873"/>
        <v>591.72</v>
      </c>
      <c r="Q7965" t="str">
        <f t="shared" si="874"/>
        <v>Inefficient</v>
      </c>
    </row>
    <row r="7966" spans="1:17" x14ac:dyDescent="0.3">
      <c r="A7966" s="1">
        <v>45586</v>
      </c>
      <c r="B7966" t="s">
        <v>46</v>
      </c>
      <c r="C7966" t="s">
        <v>12</v>
      </c>
      <c r="D7966" t="s">
        <v>10</v>
      </c>
      <c r="E7966" t="s">
        <v>8</v>
      </c>
      <c r="F7966">
        <v>4215</v>
      </c>
      <c r="G7966">
        <v>69</v>
      </c>
      <c r="H7966">
        <v>3</v>
      </c>
      <c r="I7966" s="4">
        <v>133.38</v>
      </c>
      <c r="J7966" s="4">
        <v>194.47</v>
      </c>
      <c r="K7966" s="2">
        <f t="shared" si="868"/>
        <v>1.6370106761565837E-2</v>
      </c>
      <c r="L7966">
        <f t="shared" si="869"/>
        <v>4.3478260869565216E-2</v>
      </c>
      <c r="M7966" s="4">
        <f t="shared" si="870"/>
        <v>1.9330434782608694</v>
      </c>
      <c r="N7966" s="4">
        <f t="shared" si="871"/>
        <v>44.46</v>
      </c>
      <c r="O7966">
        <f t="shared" si="872"/>
        <v>1.4580146948568002</v>
      </c>
      <c r="P7966" s="4">
        <f t="shared" si="873"/>
        <v>61.09</v>
      </c>
      <c r="Q7966" t="str">
        <f t="shared" si="874"/>
        <v>Inefficient</v>
      </c>
    </row>
    <row r="7967" spans="1:17" x14ac:dyDescent="0.3">
      <c r="A7967" s="1">
        <v>45587</v>
      </c>
      <c r="B7967" t="s">
        <v>46</v>
      </c>
      <c r="C7967" t="s">
        <v>4</v>
      </c>
      <c r="D7967" t="s">
        <v>5</v>
      </c>
      <c r="E7967" t="s">
        <v>6</v>
      </c>
      <c r="F7967">
        <v>4599</v>
      </c>
      <c r="G7967">
        <v>104</v>
      </c>
      <c r="H7967">
        <v>11</v>
      </c>
      <c r="I7967" s="4">
        <v>163.08000000000001</v>
      </c>
      <c r="J7967" s="4">
        <v>933.55</v>
      </c>
      <c r="K7967" s="2">
        <f t="shared" si="868"/>
        <v>2.2613611654707544E-2</v>
      </c>
      <c r="L7967">
        <f t="shared" si="869"/>
        <v>0.10576923076923077</v>
      </c>
      <c r="M7967" s="4">
        <f t="shared" si="870"/>
        <v>1.5680769230769231</v>
      </c>
      <c r="N7967" s="4">
        <f t="shared" si="871"/>
        <v>14.825454545454546</v>
      </c>
      <c r="O7967">
        <f t="shared" si="872"/>
        <v>5.7244910473387289</v>
      </c>
      <c r="P7967" s="4">
        <f t="shared" si="873"/>
        <v>770.46999999999991</v>
      </c>
      <c r="Q7967" t="str">
        <f t="shared" si="874"/>
        <v>Efficient</v>
      </c>
    </row>
    <row r="7968" spans="1:17" x14ac:dyDescent="0.3">
      <c r="A7968" s="1">
        <v>45587</v>
      </c>
      <c r="B7968" t="s">
        <v>46</v>
      </c>
      <c r="C7968" t="s">
        <v>4</v>
      </c>
      <c r="D7968" t="s">
        <v>5</v>
      </c>
      <c r="E7968" t="s">
        <v>7</v>
      </c>
      <c r="F7968">
        <v>3787</v>
      </c>
      <c r="G7968">
        <v>111</v>
      </c>
      <c r="H7968">
        <v>15</v>
      </c>
      <c r="I7968" s="4">
        <v>90.19</v>
      </c>
      <c r="J7968" s="4">
        <v>1391.55</v>
      </c>
      <c r="K7968" s="2">
        <f t="shared" si="868"/>
        <v>2.9310800105624504E-2</v>
      </c>
      <c r="L7968">
        <f t="shared" si="869"/>
        <v>0.13513513513513514</v>
      </c>
      <c r="M7968" s="4">
        <f t="shared" si="870"/>
        <v>0.81252252252252255</v>
      </c>
      <c r="N7968" s="4">
        <f t="shared" si="871"/>
        <v>6.0126666666666662</v>
      </c>
      <c r="O7968">
        <f t="shared" si="872"/>
        <v>15.429094134604723</v>
      </c>
      <c r="P7968" s="4">
        <f t="shared" si="873"/>
        <v>1301.3599999999999</v>
      </c>
      <c r="Q7968" t="str">
        <f t="shared" si="874"/>
        <v>Efficient</v>
      </c>
    </row>
    <row r="7969" spans="1:17" x14ac:dyDescent="0.3">
      <c r="A7969" s="1">
        <v>45587</v>
      </c>
      <c r="B7969" t="s">
        <v>46</v>
      </c>
      <c r="C7969" t="s">
        <v>4</v>
      </c>
      <c r="D7969" t="s">
        <v>5</v>
      </c>
      <c r="E7969" t="s">
        <v>8</v>
      </c>
      <c r="F7969">
        <v>465</v>
      </c>
      <c r="G7969">
        <v>13</v>
      </c>
      <c r="H7969">
        <v>1</v>
      </c>
      <c r="I7969" s="4">
        <v>10.039999999999999</v>
      </c>
      <c r="J7969" s="4">
        <v>91.06</v>
      </c>
      <c r="K7969" s="2">
        <f t="shared" si="868"/>
        <v>2.7956989247311829E-2</v>
      </c>
      <c r="L7969">
        <f t="shared" si="869"/>
        <v>7.6923076923076927E-2</v>
      </c>
      <c r="M7969" s="4">
        <f t="shared" si="870"/>
        <v>0.77230769230769225</v>
      </c>
      <c r="N7969" s="4">
        <f t="shared" si="871"/>
        <v>10.039999999999999</v>
      </c>
      <c r="O7969">
        <f t="shared" si="872"/>
        <v>9.069721115537849</v>
      </c>
      <c r="P7969" s="4">
        <f t="shared" si="873"/>
        <v>81.02000000000001</v>
      </c>
      <c r="Q7969" t="str">
        <f t="shared" si="874"/>
        <v>Efficient</v>
      </c>
    </row>
    <row r="7970" spans="1:17" x14ac:dyDescent="0.3">
      <c r="A7970" s="1">
        <v>45587</v>
      </c>
      <c r="B7970" t="s">
        <v>46</v>
      </c>
      <c r="C7970" t="s">
        <v>4</v>
      </c>
      <c r="D7970" t="s">
        <v>9</v>
      </c>
      <c r="E7970" t="s">
        <v>6</v>
      </c>
      <c r="F7970">
        <v>7510</v>
      </c>
      <c r="G7970">
        <v>38</v>
      </c>
      <c r="H7970">
        <v>0</v>
      </c>
      <c r="I7970" s="4">
        <v>266.25</v>
      </c>
      <c r="J7970" s="4">
        <v>0</v>
      </c>
      <c r="K7970" s="2">
        <f t="shared" si="868"/>
        <v>5.0599201065246336E-3</v>
      </c>
      <c r="L7970">
        <f t="shared" si="869"/>
        <v>0</v>
      </c>
      <c r="M7970" s="4">
        <f t="shared" si="870"/>
        <v>7.0065789473684212</v>
      </c>
      <c r="N7970" s="4">
        <f t="shared" si="871"/>
        <v>0</v>
      </c>
      <c r="O7970">
        <f t="shared" si="872"/>
        <v>0</v>
      </c>
      <c r="P7970" s="4">
        <f t="shared" si="873"/>
        <v>-266.25</v>
      </c>
      <c r="Q7970" t="str">
        <f t="shared" si="874"/>
        <v>Inefficient</v>
      </c>
    </row>
    <row r="7971" spans="1:17" x14ac:dyDescent="0.3">
      <c r="A7971" s="1">
        <v>45587</v>
      </c>
      <c r="B7971" t="s">
        <v>46</v>
      </c>
      <c r="C7971" t="s">
        <v>4</v>
      </c>
      <c r="D7971" t="s">
        <v>9</v>
      </c>
      <c r="E7971" t="s">
        <v>7</v>
      </c>
      <c r="F7971">
        <v>3488</v>
      </c>
      <c r="G7971">
        <v>18</v>
      </c>
      <c r="H7971">
        <v>0</v>
      </c>
      <c r="I7971" s="4">
        <v>125.9</v>
      </c>
      <c r="J7971" s="4">
        <v>0</v>
      </c>
      <c r="K7971" s="2">
        <f t="shared" si="868"/>
        <v>5.1605504587155966E-3</v>
      </c>
      <c r="L7971">
        <f t="shared" si="869"/>
        <v>0</v>
      </c>
      <c r="M7971" s="4">
        <f t="shared" si="870"/>
        <v>6.9944444444444445</v>
      </c>
      <c r="N7971" s="4">
        <f t="shared" si="871"/>
        <v>0</v>
      </c>
      <c r="O7971">
        <f t="shared" si="872"/>
        <v>0</v>
      </c>
      <c r="P7971" s="4">
        <f t="shared" si="873"/>
        <v>-125.9</v>
      </c>
      <c r="Q7971" t="str">
        <f t="shared" si="874"/>
        <v>Inefficient</v>
      </c>
    </row>
    <row r="7972" spans="1:17" x14ac:dyDescent="0.3">
      <c r="A7972" s="1">
        <v>45587</v>
      </c>
      <c r="B7972" t="s">
        <v>46</v>
      </c>
      <c r="C7972" t="s">
        <v>4</v>
      </c>
      <c r="D7972" t="s">
        <v>9</v>
      </c>
      <c r="E7972" t="s">
        <v>8</v>
      </c>
      <c r="F7972">
        <v>196</v>
      </c>
      <c r="G7972">
        <v>2</v>
      </c>
      <c r="H7972">
        <v>0</v>
      </c>
      <c r="I7972" s="4">
        <v>5.83</v>
      </c>
      <c r="J7972" s="4">
        <v>0</v>
      </c>
      <c r="K7972" s="2">
        <f t="shared" si="868"/>
        <v>1.020408163265306E-2</v>
      </c>
      <c r="L7972">
        <f t="shared" si="869"/>
        <v>0</v>
      </c>
      <c r="M7972" s="4">
        <f t="shared" si="870"/>
        <v>2.915</v>
      </c>
      <c r="N7972" s="4">
        <f t="shared" si="871"/>
        <v>0</v>
      </c>
      <c r="O7972">
        <f t="shared" si="872"/>
        <v>0</v>
      </c>
      <c r="P7972" s="4">
        <f t="shared" si="873"/>
        <v>-5.83</v>
      </c>
      <c r="Q7972" t="str">
        <f t="shared" si="874"/>
        <v>Inefficient</v>
      </c>
    </row>
    <row r="7973" spans="1:17" x14ac:dyDescent="0.3">
      <c r="A7973" s="1">
        <v>45587</v>
      </c>
      <c r="B7973" t="s">
        <v>46</v>
      </c>
      <c r="C7973" t="s">
        <v>4</v>
      </c>
      <c r="D7973" t="s">
        <v>10</v>
      </c>
      <c r="E7973" t="s">
        <v>6</v>
      </c>
      <c r="F7973">
        <v>3395</v>
      </c>
      <c r="G7973">
        <v>71</v>
      </c>
      <c r="H7973">
        <v>1</v>
      </c>
      <c r="I7973" s="4">
        <v>64.23</v>
      </c>
      <c r="J7973" s="4">
        <v>85.24</v>
      </c>
      <c r="K7973" s="2">
        <f t="shared" si="868"/>
        <v>2.0913107511045654E-2</v>
      </c>
      <c r="L7973">
        <f t="shared" si="869"/>
        <v>1.4084507042253521E-2</v>
      </c>
      <c r="M7973" s="4">
        <f t="shared" si="870"/>
        <v>0.90464788732394374</v>
      </c>
      <c r="N7973" s="4">
        <f t="shared" si="871"/>
        <v>64.23</v>
      </c>
      <c r="O7973">
        <f t="shared" si="872"/>
        <v>1.3271057138408842</v>
      </c>
      <c r="P7973" s="4">
        <f t="shared" si="873"/>
        <v>21.009999999999991</v>
      </c>
      <c r="Q7973" t="str">
        <f t="shared" si="874"/>
        <v>Inefficient</v>
      </c>
    </row>
    <row r="7974" spans="1:17" x14ac:dyDescent="0.3">
      <c r="A7974" s="1">
        <v>45587</v>
      </c>
      <c r="B7974" t="s">
        <v>46</v>
      </c>
      <c r="C7974" t="s">
        <v>4</v>
      </c>
      <c r="D7974" t="s">
        <v>10</v>
      </c>
      <c r="E7974" t="s">
        <v>7</v>
      </c>
      <c r="F7974">
        <v>6517</v>
      </c>
      <c r="G7974">
        <v>139</v>
      </c>
      <c r="H7974">
        <v>5</v>
      </c>
      <c r="I7974" s="4">
        <v>152.19</v>
      </c>
      <c r="J7974" s="4">
        <v>274.01</v>
      </c>
      <c r="K7974" s="2">
        <f t="shared" si="868"/>
        <v>2.1328832284793618E-2</v>
      </c>
      <c r="L7974">
        <f t="shared" si="869"/>
        <v>3.5971223021582732E-2</v>
      </c>
      <c r="M7974" s="4">
        <f t="shared" si="870"/>
        <v>1.0948920863309353</v>
      </c>
      <c r="N7974" s="4">
        <f t="shared" si="871"/>
        <v>30.437999999999999</v>
      </c>
      <c r="O7974">
        <f t="shared" si="872"/>
        <v>1.8004468099086668</v>
      </c>
      <c r="P7974" s="4">
        <f t="shared" si="873"/>
        <v>121.82</v>
      </c>
      <c r="Q7974" t="str">
        <f t="shared" si="874"/>
        <v>Inefficient</v>
      </c>
    </row>
    <row r="7975" spans="1:17" x14ac:dyDescent="0.3">
      <c r="A7975" s="1">
        <v>45587</v>
      </c>
      <c r="B7975" t="s">
        <v>46</v>
      </c>
      <c r="C7975" t="s">
        <v>4</v>
      </c>
      <c r="D7975" t="s">
        <v>10</v>
      </c>
      <c r="E7975" t="s">
        <v>8</v>
      </c>
      <c r="F7975">
        <v>167</v>
      </c>
      <c r="G7975">
        <v>3</v>
      </c>
      <c r="H7975">
        <v>0</v>
      </c>
      <c r="I7975" s="4">
        <v>6.27</v>
      </c>
      <c r="J7975" s="4">
        <v>0</v>
      </c>
      <c r="K7975" s="2">
        <f t="shared" si="868"/>
        <v>1.7964071856287425E-2</v>
      </c>
      <c r="L7975">
        <f t="shared" si="869"/>
        <v>0</v>
      </c>
      <c r="M7975" s="4">
        <f t="shared" si="870"/>
        <v>2.09</v>
      </c>
      <c r="N7975" s="4">
        <f t="shared" si="871"/>
        <v>0</v>
      </c>
      <c r="O7975">
        <f t="shared" si="872"/>
        <v>0</v>
      </c>
      <c r="P7975" s="4">
        <f t="shared" si="873"/>
        <v>-6.27</v>
      </c>
      <c r="Q7975" t="str">
        <f t="shared" si="874"/>
        <v>Inefficient</v>
      </c>
    </row>
    <row r="7976" spans="1:17" x14ac:dyDescent="0.3">
      <c r="A7976" s="1">
        <v>45587</v>
      </c>
      <c r="B7976" t="s">
        <v>46</v>
      </c>
      <c r="C7976" t="s">
        <v>11</v>
      </c>
      <c r="D7976" t="s">
        <v>5</v>
      </c>
      <c r="E7976" t="s">
        <v>6</v>
      </c>
      <c r="F7976">
        <v>5135</v>
      </c>
      <c r="G7976">
        <v>138</v>
      </c>
      <c r="H7976">
        <v>19</v>
      </c>
      <c r="I7976" s="4">
        <v>166.36</v>
      </c>
      <c r="J7976" s="4">
        <v>1209.6300000000001</v>
      </c>
      <c r="K7976" s="2">
        <f t="shared" si="868"/>
        <v>2.6874391431353457E-2</v>
      </c>
      <c r="L7976">
        <f t="shared" si="869"/>
        <v>0.13768115942028986</v>
      </c>
      <c r="M7976" s="4">
        <f t="shared" si="870"/>
        <v>1.2055072463768117</v>
      </c>
      <c r="N7976" s="4">
        <f t="shared" si="871"/>
        <v>8.7557894736842119</v>
      </c>
      <c r="O7976">
        <f t="shared" si="872"/>
        <v>7.2711589324356813</v>
      </c>
      <c r="P7976" s="4">
        <f t="shared" si="873"/>
        <v>1043.27</v>
      </c>
      <c r="Q7976" t="str">
        <f t="shared" si="874"/>
        <v>Efficient</v>
      </c>
    </row>
    <row r="7977" spans="1:17" x14ac:dyDescent="0.3">
      <c r="A7977" s="1">
        <v>45587</v>
      </c>
      <c r="B7977" t="s">
        <v>46</v>
      </c>
      <c r="C7977" t="s">
        <v>11</v>
      </c>
      <c r="D7977" t="s">
        <v>5</v>
      </c>
      <c r="E7977" t="s">
        <v>7</v>
      </c>
      <c r="F7977">
        <v>1711</v>
      </c>
      <c r="G7977">
        <v>62</v>
      </c>
      <c r="H7977">
        <v>6</v>
      </c>
      <c r="I7977" s="4">
        <v>34.909999999999997</v>
      </c>
      <c r="J7977" s="4">
        <v>301.02</v>
      </c>
      <c r="K7977" s="2">
        <f t="shared" si="868"/>
        <v>3.6236119228521331E-2</v>
      </c>
      <c r="L7977">
        <f t="shared" si="869"/>
        <v>9.6774193548387094E-2</v>
      </c>
      <c r="M7977" s="4">
        <f t="shared" si="870"/>
        <v>0.56306451612903219</v>
      </c>
      <c r="N7977" s="4">
        <f t="shared" si="871"/>
        <v>5.8183333333333325</v>
      </c>
      <c r="O7977">
        <f t="shared" si="872"/>
        <v>8.6227441993698086</v>
      </c>
      <c r="P7977" s="4">
        <f t="shared" si="873"/>
        <v>266.11</v>
      </c>
      <c r="Q7977" t="str">
        <f t="shared" si="874"/>
        <v>Efficient</v>
      </c>
    </row>
    <row r="7978" spans="1:17" x14ac:dyDescent="0.3">
      <c r="A7978" s="1">
        <v>45587</v>
      </c>
      <c r="B7978" t="s">
        <v>46</v>
      </c>
      <c r="C7978" t="s">
        <v>11</v>
      </c>
      <c r="D7978" t="s">
        <v>5</v>
      </c>
      <c r="E7978" t="s">
        <v>8</v>
      </c>
      <c r="F7978">
        <v>705</v>
      </c>
      <c r="G7978">
        <v>17</v>
      </c>
      <c r="H7978">
        <v>1</v>
      </c>
      <c r="I7978" s="4">
        <v>17.29</v>
      </c>
      <c r="J7978" s="4">
        <v>61.76</v>
      </c>
      <c r="K7978" s="2">
        <f t="shared" si="868"/>
        <v>2.4113475177304965E-2</v>
      </c>
      <c r="L7978">
        <f t="shared" si="869"/>
        <v>5.8823529411764705E-2</v>
      </c>
      <c r="M7978" s="4">
        <f t="shared" si="870"/>
        <v>1.0170588235294118</v>
      </c>
      <c r="N7978" s="4">
        <f t="shared" si="871"/>
        <v>17.29</v>
      </c>
      <c r="O7978">
        <f t="shared" si="872"/>
        <v>3.5720069404279933</v>
      </c>
      <c r="P7978" s="4">
        <f t="shared" si="873"/>
        <v>44.47</v>
      </c>
      <c r="Q7978" t="str">
        <f t="shared" si="874"/>
        <v>Efficient</v>
      </c>
    </row>
    <row r="7979" spans="1:17" x14ac:dyDescent="0.3">
      <c r="A7979" s="1">
        <v>45587</v>
      </c>
      <c r="B7979" t="s">
        <v>46</v>
      </c>
      <c r="C7979" t="s">
        <v>11</v>
      </c>
      <c r="D7979" t="s">
        <v>9</v>
      </c>
      <c r="E7979" t="s">
        <v>6</v>
      </c>
      <c r="F7979">
        <v>10797</v>
      </c>
      <c r="G7979">
        <v>120</v>
      </c>
      <c r="H7979">
        <v>2</v>
      </c>
      <c r="I7979" s="4">
        <v>285.63</v>
      </c>
      <c r="J7979" s="4">
        <v>106.5</v>
      </c>
      <c r="K7979" s="2">
        <f t="shared" si="868"/>
        <v>1.1114198388441235E-2</v>
      </c>
      <c r="L7979">
        <f t="shared" si="869"/>
        <v>1.6666666666666666E-2</v>
      </c>
      <c r="M7979" s="4">
        <f t="shared" si="870"/>
        <v>2.3802499999999998</v>
      </c>
      <c r="N7979" s="4">
        <f t="shared" si="871"/>
        <v>142.815</v>
      </c>
      <c r="O7979">
        <f t="shared" si="872"/>
        <v>0.37285999369814093</v>
      </c>
      <c r="P7979" s="4">
        <f t="shared" si="873"/>
        <v>-179.13</v>
      </c>
      <c r="Q7979" t="str">
        <f t="shared" si="874"/>
        <v>Inefficient</v>
      </c>
    </row>
    <row r="7980" spans="1:17" x14ac:dyDescent="0.3">
      <c r="A7980" s="1">
        <v>45587</v>
      </c>
      <c r="B7980" t="s">
        <v>46</v>
      </c>
      <c r="C7980" t="s">
        <v>11</v>
      </c>
      <c r="D7980" t="s">
        <v>9</v>
      </c>
      <c r="E7980" t="s">
        <v>7</v>
      </c>
      <c r="F7980">
        <v>1184</v>
      </c>
      <c r="G7980">
        <v>9</v>
      </c>
      <c r="H7980">
        <v>0</v>
      </c>
      <c r="I7980" s="4">
        <v>38.04</v>
      </c>
      <c r="J7980" s="4">
        <v>0</v>
      </c>
      <c r="K7980" s="2">
        <f t="shared" si="868"/>
        <v>7.6013513513513518E-3</v>
      </c>
      <c r="L7980">
        <f t="shared" si="869"/>
        <v>0</v>
      </c>
      <c r="M7980" s="4">
        <f t="shared" si="870"/>
        <v>4.2266666666666666</v>
      </c>
      <c r="N7980" s="4">
        <f t="shared" si="871"/>
        <v>0</v>
      </c>
      <c r="O7980">
        <f t="shared" si="872"/>
        <v>0</v>
      </c>
      <c r="P7980" s="4">
        <f t="shared" si="873"/>
        <v>-38.04</v>
      </c>
      <c r="Q7980" t="str">
        <f t="shared" si="874"/>
        <v>Inefficient</v>
      </c>
    </row>
    <row r="7981" spans="1:17" x14ac:dyDescent="0.3">
      <c r="A7981" s="1">
        <v>45587</v>
      </c>
      <c r="B7981" t="s">
        <v>46</v>
      </c>
      <c r="C7981" t="s">
        <v>11</v>
      </c>
      <c r="D7981" t="s">
        <v>9</v>
      </c>
      <c r="E7981" t="s">
        <v>8</v>
      </c>
      <c r="F7981">
        <v>449</v>
      </c>
      <c r="G7981">
        <v>6</v>
      </c>
      <c r="H7981">
        <v>0</v>
      </c>
      <c r="I7981" s="4">
        <v>12.7</v>
      </c>
      <c r="J7981" s="4">
        <v>0</v>
      </c>
      <c r="K7981" s="2">
        <f t="shared" si="868"/>
        <v>1.3363028953229399E-2</v>
      </c>
      <c r="L7981">
        <f t="shared" si="869"/>
        <v>0</v>
      </c>
      <c r="M7981" s="4">
        <f t="shared" si="870"/>
        <v>2.1166666666666667</v>
      </c>
      <c r="N7981" s="4">
        <f t="shared" si="871"/>
        <v>0</v>
      </c>
      <c r="O7981">
        <f t="shared" si="872"/>
        <v>0</v>
      </c>
      <c r="P7981" s="4">
        <f t="shared" si="873"/>
        <v>-12.7</v>
      </c>
      <c r="Q7981" t="str">
        <f t="shared" si="874"/>
        <v>Inefficient</v>
      </c>
    </row>
    <row r="7982" spans="1:17" x14ac:dyDescent="0.3">
      <c r="A7982" s="1">
        <v>45587</v>
      </c>
      <c r="B7982" t="s">
        <v>46</v>
      </c>
      <c r="C7982" t="s">
        <v>11</v>
      </c>
      <c r="D7982" t="s">
        <v>10</v>
      </c>
      <c r="E7982" t="s">
        <v>6</v>
      </c>
      <c r="F7982">
        <v>6564</v>
      </c>
      <c r="G7982">
        <v>96</v>
      </c>
      <c r="H7982">
        <v>4</v>
      </c>
      <c r="I7982" s="4">
        <v>218.46</v>
      </c>
      <c r="J7982" s="4">
        <v>249.5</v>
      </c>
      <c r="K7982" s="2">
        <f t="shared" si="868"/>
        <v>1.4625228519195612E-2</v>
      </c>
      <c r="L7982">
        <f t="shared" si="869"/>
        <v>4.1666666666666664E-2</v>
      </c>
      <c r="M7982" s="4">
        <f t="shared" si="870"/>
        <v>2.2756250000000002</v>
      </c>
      <c r="N7982" s="4">
        <f t="shared" si="871"/>
        <v>54.615000000000002</v>
      </c>
      <c r="O7982">
        <f t="shared" si="872"/>
        <v>1.1420855076444201</v>
      </c>
      <c r="P7982" s="4">
        <f t="shared" si="873"/>
        <v>31.039999999999992</v>
      </c>
      <c r="Q7982" t="str">
        <f t="shared" si="874"/>
        <v>Inefficient</v>
      </c>
    </row>
    <row r="7983" spans="1:17" x14ac:dyDescent="0.3">
      <c r="A7983" s="1">
        <v>45587</v>
      </c>
      <c r="B7983" t="s">
        <v>46</v>
      </c>
      <c r="C7983" t="s">
        <v>11</v>
      </c>
      <c r="D7983" t="s">
        <v>10</v>
      </c>
      <c r="E7983" t="s">
        <v>7</v>
      </c>
      <c r="F7983">
        <v>1334</v>
      </c>
      <c r="G7983">
        <v>19</v>
      </c>
      <c r="H7983">
        <v>1</v>
      </c>
      <c r="I7983" s="4">
        <v>42.71</v>
      </c>
      <c r="J7983" s="4">
        <v>54.77</v>
      </c>
      <c r="K7983" s="2">
        <f t="shared" si="868"/>
        <v>1.424287856071964E-2</v>
      </c>
      <c r="L7983">
        <f t="shared" si="869"/>
        <v>5.2631578947368418E-2</v>
      </c>
      <c r="M7983" s="4">
        <f t="shared" si="870"/>
        <v>2.2478947368421052</v>
      </c>
      <c r="N7983" s="4">
        <f t="shared" si="871"/>
        <v>42.71</v>
      </c>
      <c r="O7983">
        <f t="shared" si="872"/>
        <v>1.2823694685085461</v>
      </c>
      <c r="P7983" s="4">
        <f t="shared" si="873"/>
        <v>12.060000000000002</v>
      </c>
      <c r="Q7983" t="str">
        <f t="shared" si="874"/>
        <v>Inefficient</v>
      </c>
    </row>
    <row r="7984" spans="1:17" x14ac:dyDescent="0.3">
      <c r="A7984" s="1">
        <v>45587</v>
      </c>
      <c r="B7984" t="s">
        <v>46</v>
      </c>
      <c r="C7984" t="s">
        <v>11</v>
      </c>
      <c r="D7984" t="s">
        <v>10</v>
      </c>
      <c r="E7984" t="s">
        <v>8</v>
      </c>
      <c r="F7984">
        <v>1000</v>
      </c>
      <c r="G7984">
        <v>17</v>
      </c>
      <c r="H7984">
        <v>1</v>
      </c>
      <c r="I7984" s="4">
        <v>32.1</v>
      </c>
      <c r="J7984" s="4">
        <v>70.75</v>
      </c>
      <c r="K7984" s="2">
        <f t="shared" si="868"/>
        <v>1.7000000000000001E-2</v>
      </c>
      <c r="L7984">
        <f t="shared" si="869"/>
        <v>5.8823529411764705E-2</v>
      </c>
      <c r="M7984" s="4">
        <f t="shared" si="870"/>
        <v>1.8882352941176472</v>
      </c>
      <c r="N7984" s="4">
        <f t="shared" si="871"/>
        <v>32.1</v>
      </c>
      <c r="O7984">
        <f t="shared" si="872"/>
        <v>2.20404984423676</v>
      </c>
      <c r="P7984" s="4">
        <f t="shared" si="873"/>
        <v>38.65</v>
      </c>
      <c r="Q7984" t="str">
        <f t="shared" si="874"/>
        <v>Inefficient</v>
      </c>
    </row>
    <row r="7985" spans="1:17" x14ac:dyDescent="0.3">
      <c r="A7985" s="1">
        <v>45587</v>
      </c>
      <c r="B7985" t="s">
        <v>46</v>
      </c>
      <c r="C7985" t="s">
        <v>12</v>
      </c>
      <c r="D7985" t="s">
        <v>5</v>
      </c>
      <c r="E7985" t="s">
        <v>6</v>
      </c>
      <c r="F7985">
        <v>1917</v>
      </c>
      <c r="G7985">
        <v>78</v>
      </c>
      <c r="H7985">
        <v>7</v>
      </c>
      <c r="I7985" s="4">
        <v>32.54</v>
      </c>
      <c r="J7985" s="4">
        <v>571.51</v>
      </c>
      <c r="K7985" s="2">
        <f t="shared" si="868"/>
        <v>4.0688575899843503E-2</v>
      </c>
      <c r="L7985">
        <f t="shared" si="869"/>
        <v>8.9743589743589744E-2</v>
      </c>
      <c r="M7985" s="4">
        <f t="shared" si="870"/>
        <v>0.41717948717948716</v>
      </c>
      <c r="N7985" s="4">
        <f t="shared" si="871"/>
        <v>4.6485714285714286</v>
      </c>
      <c r="O7985">
        <f t="shared" si="872"/>
        <v>17.563306699446834</v>
      </c>
      <c r="P7985" s="4">
        <f t="shared" si="873"/>
        <v>538.97</v>
      </c>
      <c r="Q7985" t="str">
        <f t="shared" si="874"/>
        <v>Efficient</v>
      </c>
    </row>
    <row r="7986" spans="1:17" x14ac:dyDescent="0.3">
      <c r="A7986" s="1">
        <v>45587</v>
      </c>
      <c r="B7986" t="s">
        <v>46</v>
      </c>
      <c r="C7986" t="s">
        <v>12</v>
      </c>
      <c r="D7986" t="s">
        <v>5</v>
      </c>
      <c r="E7986" t="s">
        <v>7</v>
      </c>
      <c r="F7986">
        <v>10925</v>
      </c>
      <c r="G7986">
        <v>427</v>
      </c>
      <c r="H7986">
        <v>36</v>
      </c>
      <c r="I7986" s="4">
        <v>336.44</v>
      </c>
      <c r="J7986" s="4">
        <v>2405.21</v>
      </c>
      <c r="K7986" s="2">
        <f t="shared" si="868"/>
        <v>3.9084668192219681E-2</v>
      </c>
      <c r="L7986">
        <f t="shared" si="869"/>
        <v>8.4309133489461355E-2</v>
      </c>
      <c r="M7986" s="4">
        <f t="shared" si="870"/>
        <v>0.78791569086651059</v>
      </c>
      <c r="N7986" s="4">
        <f t="shared" si="871"/>
        <v>9.3455555555555563</v>
      </c>
      <c r="O7986">
        <f t="shared" si="872"/>
        <v>7.1490013078111998</v>
      </c>
      <c r="P7986" s="4">
        <f t="shared" si="873"/>
        <v>2068.77</v>
      </c>
      <c r="Q7986" t="str">
        <f t="shared" si="874"/>
        <v>Efficient</v>
      </c>
    </row>
    <row r="7987" spans="1:17" x14ac:dyDescent="0.3">
      <c r="A7987" s="1">
        <v>45587</v>
      </c>
      <c r="B7987" t="s">
        <v>46</v>
      </c>
      <c r="C7987" t="s">
        <v>12</v>
      </c>
      <c r="D7987" t="s">
        <v>5</v>
      </c>
      <c r="E7987" t="s">
        <v>8</v>
      </c>
      <c r="F7987">
        <v>3827</v>
      </c>
      <c r="G7987">
        <v>173</v>
      </c>
      <c r="H7987">
        <v>15</v>
      </c>
      <c r="I7987" s="4">
        <v>136.38</v>
      </c>
      <c r="J7987" s="4">
        <v>1236.42</v>
      </c>
      <c r="K7987" s="2">
        <f t="shared" si="868"/>
        <v>4.5205121505095376E-2</v>
      </c>
      <c r="L7987">
        <f t="shared" si="869"/>
        <v>8.6705202312138727E-2</v>
      </c>
      <c r="M7987" s="4">
        <f t="shared" si="870"/>
        <v>0.78832369942196534</v>
      </c>
      <c r="N7987" s="4">
        <f t="shared" si="871"/>
        <v>9.0920000000000005</v>
      </c>
      <c r="O7987">
        <f t="shared" si="872"/>
        <v>9.0659920809502861</v>
      </c>
      <c r="P7987" s="4">
        <f t="shared" si="873"/>
        <v>1100.04</v>
      </c>
      <c r="Q7987" t="str">
        <f t="shared" si="874"/>
        <v>Efficient</v>
      </c>
    </row>
    <row r="7988" spans="1:17" x14ac:dyDescent="0.3">
      <c r="A7988" s="1">
        <v>45587</v>
      </c>
      <c r="B7988" t="s">
        <v>46</v>
      </c>
      <c r="C7988" t="s">
        <v>12</v>
      </c>
      <c r="D7988" t="s">
        <v>9</v>
      </c>
      <c r="E7988" t="s">
        <v>6</v>
      </c>
      <c r="F7988">
        <v>2235</v>
      </c>
      <c r="G7988">
        <v>31</v>
      </c>
      <c r="H7988">
        <v>1</v>
      </c>
      <c r="I7988" s="4">
        <v>75.58</v>
      </c>
      <c r="J7988" s="4">
        <v>99.62</v>
      </c>
      <c r="K7988" s="2">
        <f t="shared" si="868"/>
        <v>1.3870246085011185E-2</v>
      </c>
      <c r="L7988">
        <f t="shared" si="869"/>
        <v>3.2258064516129031E-2</v>
      </c>
      <c r="M7988" s="4">
        <f t="shared" si="870"/>
        <v>2.4380645161290322</v>
      </c>
      <c r="N7988" s="4">
        <f t="shared" si="871"/>
        <v>75.58</v>
      </c>
      <c r="O7988">
        <f t="shared" si="872"/>
        <v>1.3180735644350359</v>
      </c>
      <c r="P7988" s="4">
        <f t="shared" si="873"/>
        <v>24.040000000000006</v>
      </c>
      <c r="Q7988" t="str">
        <f t="shared" si="874"/>
        <v>Inefficient</v>
      </c>
    </row>
    <row r="7989" spans="1:17" x14ac:dyDescent="0.3">
      <c r="A7989" s="1">
        <v>45587</v>
      </c>
      <c r="B7989" t="s">
        <v>46</v>
      </c>
      <c r="C7989" t="s">
        <v>12</v>
      </c>
      <c r="D7989" t="s">
        <v>9</v>
      </c>
      <c r="E7989" t="s">
        <v>7</v>
      </c>
      <c r="F7989">
        <v>6261</v>
      </c>
      <c r="G7989">
        <v>44</v>
      </c>
      <c r="H7989">
        <v>1</v>
      </c>
      <c r="I7989" s="4">
        <v>233.86</v>
      </c>
      <c r="J7989" s="4">
        <v>79.42</v>
      </c>
      <c r="K7989" s="2">
        <f t="shared" si="868"/>
        <v>7.0276313687909278E-3</v>
      </c>
      <c r="L7989">
        <f t="shared" si="869"/>
        <v>2.2727272727272728E-2</v>
      </c>
      <c r="M7989" s="4">
        <f t="shared" si="870"/>
        <v>5.3150000000000004</v>
      </c>
      <c r="N7989" s="4">
        <f t="shared" si="871"/>
        <v>233.86</v>
      </c>
      <c r="O7989">
        <f t="shared" si="872"/>
        <v>0.33960489181561615</v>
      </c>
      <c r="P7989" s="4">
        <f t="shared" si="873"/>
        <v>-154.44</v>
      </c>
      <c r="Q7989" t="str">
        <f t="shared" si="874"/>
        <v>Inefficient</v>
      </c>
    </row>
    <row r="7990" spans="1:17" x14ac:dyDescent="0.3">
      <c r="A7990" s="1">
        <v>45587</v>
      </c>
      <c r="B7990" t="s">
        <v>46</v>
      </c>
      <c r="C7990" t="s">
        <v>12</v>
      </c>
      <c r="D7990" t="s">
        <v>9</v>
      </c>
      <c r="E7990" t="s">
        <v>8</v>
      </c>
      <c r="F7990">
        <v>5345</v>
      </c>
      <c r="G7990">
        <v>32</v>
      </c>
      <c r="H7990">
        <v>0</v>
      </c>
      <c r="I7990" s="4">
        <v>204.68</v>
      </c>
      <c r="J7990" s="4">
        <v>0</v>
      </c>
      <c r="K7990" s="2">
        <f t="shared" si="868"/>
        <v>5.9869036482694104E-3</v>
      </c>
      <c r="L7990">
        <f t="shared" si="869"/>
        <v>0</v>
      </c>
      <c r="M7990" s="4">
        <f t="shared" si="870"/>
        <v>6.3962500000000002</v>
      </c>
      <c r="N7990" s="4">
        <f t="shared" si="871"/>
        <v>0</v>
      </c>
      <c r="O7990">
        <f t="shared" si="872"/>
        <v>0</v>
      </c>
      <c r="P7990" s="4">
        <f t="shared" si="873"/>
        <v>-204.68</v>
      </c>
      <c r="Q7990" t="str">
        <f t="shared" si="874"/>
        <v>Inefficient</v>
      </c>
    </row>
    <row r="7991" spans="1:17" x14ac:dyDescent="0.3">
      <c r="A7991" s="1">
        <v>45587</v>
      </c>
      <c r="B7991" t="s">
        <v>46</v>
      </c>
      <c r="C7991" t="s">
        <v>12</v>
      </c>
      <c r="D7991" t="s">
        <v>10</v>
      </c>
      <c r="E7991" t="s">
        <v>6</v>
      </c>
      <c r="F7991">
        <v>2952</v>
      </c>
      <c r="G7991">
        <v>35</v>
      </c>
      <c r="H7991">
        <v>2</v>
      </c>
      <c r="I7991" s="4">
        <v>71.61</v>
      </c>
      <c r="J7991" s="4">
        <v>140.56</v>
      </c>
      <c r="K7991" s="2">
        <f t="shared" si="868"/>
        <v>1.1856368563685637E-2</v>
      </c>
      <c r="L7991">
        <f t="shared" si="869"/>
        <v>5.7142857142857141E-2</v>
      </c>
      <c r="M7991" s="4">
        <f t="shared" si="870"/>
        <v>2.0459999999999998</v>
      </c>
      <c r="N7991" s="4">
        <f t="shared" si="871"/>
        <v>35.805</v>
      </c>
      <c r="O7991">
        <f t="shared" si="872"/>
        <v>1.9628543499511242</v>
      </c>
      <c r="P7991" s="4">
        <f t="shared" si="873"/>
        <v>68.95</v>
      </c>
      <c r="Q7991" t="str">
        <f t="shared" si="874"/>
        <v>Inefficient</v>
      </c>
    </row>
    <row r="7992" spans="1:17" x14ac:dyDescent="0.3">
      <c r="A7992" s="1">
        <v>45587</v>
      </c>
      <c r="B7992" t="s">
        <v>46</v>
      </c>
      <c r="C7992" t="s">
        <v>12</v>
      </c>
      <c r="D7992" t="s">
        <v>10</v>
      </c>
      <c r="E7992" t="s">
        <v>7</v>
      </c>
      <c r="F7992">
        <v>10023</v>
      </c>
      <c r="G7992">
        <v>144</v>
      </c>
      <c r="H7992">
        <v>4</v>
      </c>
      <c r="I7992" s="4">
        <v>352.2</v>
      </c>
      <c r="J7992" s="4">
        <v>323.19</v>
      </c>
      <c r="K7992" s="2">
        <f t="shared" si="868"/>
        <v>1.4366956001197246E-2</v>
      </c>
      <c r="L7992">
        <f t="shared" si="869"/>
        <v>2.7777777777777776E-2</v>
      </c>
      <c r="M7992" s="4">
        <f t="shared" si="870"/>
        <v>2.4458333333333333</v>
      </c>
      <c r="N7992" s="4">
        <f t="shared" si="871"/>
        <v>88.05</v>
      </c>
      <c r="O7992">
        <f t="shared" si="872"/>
        <v>0.91763202725724025</v>
      </c>
      <c r="P7992" s="4">
        <f t="shared" si="873"/>
        <v>-29.009999999999991</v>
      </c>
      <c r="Q7992" t="str">
        <f t="shared" si="874"/>
        <v>Inefficient</v>
      </c>
    </row>
    <row r="7993" spans="1:17" x14ac:dyDescent="0.3">
      <c r="A7993" s="1">
        <v>45587</v>
      </c>
      <c r="B7993" t="s">
        <v>46</v>
      </c>
      <c r="C7993" t="s">
        <v>12</v>
      </c>
      <c r="D7993" t="s">
        <v>10</v>
      </c>
      <c r="E7993" t="s">
        <v>8</v>
      </c>
      <c r="F7993">
        <v>3984</v>
      </c>
      <c r="G7993">
        <v>55</v>
      </c>
      <c r="H7993">
        <v>4</v>
      </c>
      <c r="I7993" s="4">
        <v>122.85</v>
      </c>
      <c r="J7993" s="4">
        <v>337.34</v>
      </c>
      <c r="K7993" s="2">
        <f t="shared" si="868"/>
        <v>1.3805220883534136E-2</v>
      </c>
      <c r="L7993">
        <f t="shared" si="869"/>
        <v>7.2727272727272724E-2</v>
      </c>
      <c r="M7993" s="4">
        <f t="shared" si="870"/>
        <v>2.2336363636363634</v>
      </c>
      <c r="N7993" s="4">
        <f t="shared" si="871"/>
        <v>30.712499999999999</v>
      </c>
      <c r="O7993">
        <f t="shared" si="872"/>
        <v>2.7459503459503458</v>
      </c>
      <c r="P7993" s="4">
        <f t="shared" si="873"/>
        <v>214.48999999999998</v>
      </c>
      <c r="Q7993" t="str">
        <f t="shared" si="874"/>
        <v>Inefficient</v>
      </c>
    </row>
    <row r="7994" spans="1:17" x14ac:dyDescent="0.3">
      <c r="A7994" s="1">
        <v>45588</v>
      </c>
      <c r="B7994" t="s">
        <v>46</v>
      </c>
      <c r="C7994" t="s">
        <v>4</v>
      </c>
      <c r="D7994" t="s">
        <v>5</v>
      </c>
      <c r="E7994" t="s">
        <v>6</v>
      </c>
      <c r="F7994">
        <v>6973</v>
      </c>
      <c r="G7994">
        <v>213</v>
      </c>
      <c r="H7994">
        <v>13</v>
      </c>
      <c r="I7994" s="4">
        <v>229.48</v>
      </c>
      <c r="J7994" s="4">
        <v>804.51</v>
      </c>
      <c r="K7994" s="2">
        <f t="shared" si="868"/>
        <v>3.0546393231033989E-2</v>
      </c>
      <c r="L7994">
        <f t="shared" si="869"/>
        <v>6.1032863849765258E-2</v>
      </c>
      <c r="M7994" s="4">
        <f t="shared" si="870"/>
        <v>1.0773708920187792</v>
      </c>
      <c r="N7994" s="4">
        <f t="shared" si="871"/>
        <v>17.652307692307691</v>
      </c>
      <c r="O7994">
        <f t="shared" si="872"/>
        <v>3.5057957120446228</v>
      </c>
      <c r="P7994" s="4">
        <f t="shared" si="873"/>
        <v>575.03</v>
      </c>
      <c r="Q7994" t="str">
        <f t="shared" si="874"/>
        <v>Inefficient</v>
      </c>
    </row>
    <row r="7995" spans="1:17" x14ac:dyDescent="0.3">
      <c r="A7995" s="1">
        <v>45588</v>
      </c>
      <c r="B7995" t="s">
        <v>46</v>
      </c>
      <c r="C7995" t="s">
        <v>4</v>
      </c>
      <c r="D7995" t="s">
        <v>5</v>
      </c>
      <c r="E7995" t="s">
        <v>7</v>
      </c>
      <c r="F7995">
        <v>6085</v>
      </c>
      <c r="G7995">
        <v>252</v>
      </c>
      <c r="H7995">
        <v>26</v>
      </c>
      <c r="I7995" s="4">
        <v>79.349999999999994</v>
      </c>
      <c r="J7995" s="4">
        <v>2435.88</v>
      </c>
      <c r="K7995" s="2">
        <f t="shared" si="868"/>
        <v>4.1413311421528348E-2</v>
      </c>
      <c r="L7995">
        <f t="shared" si="869"/>
        <v>0.10317460317460317</v>
      </c>
      <c r="M7995" s="4">
        <f t="shared" si="870"/>
        <v>0.31488095238095237</v>
      </c>
      <c r="N7995" s="4">
        <f t="shared" si="871"/>
        <v>3.0519230769230767</v>
      </c>
      <c r="O7995">
        <f t="shared" si="872"/>
        <v>30.697920604914938</v>
      </c>
      <c r="P7995" s="4">
        <f t="shared" si="873"/>
        <v>2356.5300000000002</v>
      </c>
      <c r="Q7995" t="str">
        <f t="shared" si="874"/>
        <v>Efficient</v>
      </c>
    </row>
    <row r="7996" spans="1:17" x14ac:dyDescent="0.3">
      <c r="A7996" s="1">
        <v>45588</v>
      </c>
      <c r="B7996" t="s">
        <v>46</v>
      </c>
      <c r="C7996" t="s">
        <v>4</v>
      </c>
      <c r="D7996" t="s">
        <v>5</v>
      </c>
      <c r="E7996" t="s">
        <v>8</v>
      </c>
      <c r="F7996">
        <v>635</v>
      </c>
      <c r="G7996">
        <v>16</v>
      </c>
      <c r="H7996">
        <v>2</v>
      </c>
      <c r="I7996" s="4">
        <v>24.15</v>
      </c>
      <c r="J7996" s="4">
        <v>132.69999999999999</v>
      </c>
      <c r="K7996" s="2">
        <f t="shared" si="868"/>
        <v>2.5196850393700787E-2</v>
      </c>
      <c r="L7996">
        <f t="shared" si="869"/>
        <v>0.125</v>
      </c>
      <c r="M7996" s="4">
        <f t="shared" si="870"/>
        <v>1.5093749999999999</v>
      </c>
      <c r="N7996" s="4">
        <f t="shared" si="871"/>
        <v>12.074999999999999</v>
      </c>
      <c r="O7996">
        <f t="shared" si="872"/>
        <v>5.4948240165631468</v>
      </c>
      <c r="P7996" s="4">
        <f t="shared" si="873"/>
        <v>108.54999999999998</v>
      </c>
      <c r="Q7996" t="str">
        <f t="shared" si="874"/>
        <v>Efficient</v>
      </c>
    </row>
    <row r="7997" spans="1:17" x14ac:dyDescent="0.3">
      <c r="A7997" s="1">
        <v>45588</v>
      </c>
      <c r="B7997" t="s">
        <v>46</v>
      </c>
      <c r="C7997" t="s">
        <v>4</v>
      </c>
      <c r="D7997" t="s">
        <v>9</v>
      </c>
      <c r="E7997" t="s">
        <v>6</v>
      </c>
      <c r="F7997">
        <v>3613</v>
      </c>
      <c r="G7997">
        <v>22</v>
      </c>
      <c r="H7997">
        <v>0</v>
      </c>
      <c r="I7997" s="4">
        <v>129.77000000000001</v>
      </c>
      <c r="J7997" s="4">
        <v>0</v>
      </c>
      <c r="K7997" s="2">
        <f t="shared" si="868"/>
        <v>6.0891226127871576E-3</v>
      </c>
      <c r="L7997">
        <f t="shared" si="869"/>
        <v>0</v>
      </c>
      <c r="M7997" s="4">
        <f t="shared" si="870"/>
        <v>5.8986363636363643</v>
      </c>
      <c r="N7997" s="4">
        <f t="shared" si="871"/>
        <v>0</v>
      </c>
      <c r="O7997">
        <f t="shared" si="872"/>
        <v>0</v>
      </c>
      <c r="P7997" s="4">
        <f t="shared" si="873"/>
        <v>-129.77000000000001</v>
      </c>
      <c r="Q7997" t="str">
        <f t="shared" si="874"/>
        <v>Inefficient</v>
      </c>
    </row>
    <row r="7998" spans="1:17" x14ac:dyDescent="0.3">
      <c r="A7998" s="1">
        <v>45588</v>
      </c>
      <c r="B7998" t="s">
        <v>46</v>
      </c>
      <c r="C7998" t="s">
        <v>4</v>
      </c>
      <c r="D7998" t="s">
        <v>9</v>
      </c>
      <c r="E7998" t="s">
        <v>7</v>
      </c>
      <c r="F7998">
        <v>4518</v>
      </c>
      <c r="G7998">
        <v>64</v>
      </c>
      <c r="H7998">
        <v>2</v>
      </c>
      <c r="I7998" s="4">
        <v>140.84</v>
      </c>
      <c r="J7998" s="4">
        <v>168.61</v>
      </c>
      <c r="K7998" s="2">
        <f t="shared" si="868"/>
        <v>1.416555998229305E-2</v>
      </c>
      <c r="L7998">
        <f t="shared" si="869"/>
        <v>3.125E-2</v>
      </c>
      <c r="M7998" s="4">
        <f t="shared" si="870"/>
        <v>2.2006250000000001</v>
      </c>
      <c r="N7998" s="4">
        <f t="shared" si="871"/>
        <v>70.42</v>
      </c>
      <c r="O7998">
        <f t="shared" si="872"/>
        <v>1.1971740982675376</v>
      </c>
      <c r="P7998" s="4">
        <f t="shared" si="873"/>
        <v>27.77000000000001</v>
      </c>
      <c r="Q7998" t="str">
        <f t="shared" si="874"/>
        <v>Inefficient</v>
      </c>
    </row>
    <row r="7999" spans="1:17" x14ac:dyDescent="0.3">
      <c r="A7999" s="1">
        <v>45588</v>
      </c>
      <c r="B7999" t="s">
        <v>46</v>
      </c>
      <c r="C7999" t="s">
        <v>4</v>
      </c>
      <c r="D7999" t="s">
        <v>9</v>
      </c>
      <c r="E7999" t="s">
        <v>8</v>
      </c>
      <c r="F7999">
        <v>912</v>
      </c>
      <c r="G7999">
        <v>8</v>
      </c>
      <c r="H7999">
        <v>0</v>
      </c>
      <c r="I7999" s="4">
        <v>14.94</v>
      </c>
      <c r="J7999" s="4">
        <v>0</v>
      </c>
      <c r="K7999" s="2">
        <f t="shared" si="868"/>
        <v>8.771929824561403E-3</v>
      </c>
      <c r="L7999">
        <f t="shared" si="869"/>
        <v>0</v>
      </c>
      <c r="M7999" s="4">
        <f t="shared" si="870"/>
        <v>1.8674999999999999</v>
      </c>
      <c r="N7999" s="4">
        <f t="shared" si="871"/>
        <v>0</v>
      </c>
      <c r="O7999">
        <f t="shared" si="872"/>
        <v>0</v>
      </c>
      <c r="P7999" s="4">
        <f t="shared" si="873"/>
        <v>-14.94</v>
      </c>
      <c r="Q7999" t="str">
        <f t="shared" si="874"/>
        <v>Inefficient</v>
      </c>
    </row>
    <row r="8000" spans="1:17" x14ac:dyDescent="0.3">
      <c r="A8000" s="1">
        <v>45588</v>
      </c>
      <c r="B8000" t="s">
        <v>46</v>
      </c>
      <c r="C8000" t="s">
        <v>4</v>
      </c>
      <c r="D8000" t="s">
        <v>10</v>
      </c>
      <c r="E8000" t="s">
        <v>6</v>
      </c>
      <c r="F8000">
        <v>5109</v>
      </c>
      <c r="G8000">
        <v>97</v>
      </c>
      <c r="H8000">
        <v>2</v>
      </c>
      <c r="I8000" s="4">
        <v>189.61</v>
      </c>
      <c r="J8000" s="4">
        <v>108.04</v>
      </c>
      <c r="K8000" s="2">
        <f t="shared" si="868"/>
        <v>1.8986102955568605E-2</v>
      </c>
      <c r="L8000">
        <f t="shared" si="869"/>
        <v>2.0618556701030927E-2</v>
      </c>
      <c r="M8000" s="4">
        <f t="shared" si="870"/>
        <v>1.9547422680412372</v>
      </c>
      <c r="N8000" s="4">
        <f t="shared" si="871"/>
        <v>94.805000000000007</v>
      </c>
      <c r="O8000">
        <f t="shared" si="872"/>
        <v>0.56980117082432358</v>
      </c>
      <c r="P8000" s="4">
        <f t="shared" si="873"/>
        <v>-81.570000000000007</v>
      </c>
      <c r="Q8000" t="str">
        <f t="shared" si="874"/>
        <v>Inefficient</v>
      </c>
    </row>
    <row r="8001" spans="1:17" x14ac:dyDescent="0.3">
      <c r="A8001" s="1">
        <v>45588</v>
      </c>
      <c r="B8001" t="s">
        <v>46</v>
      </c>
      <c r="C8001" t="s">
        <v>4</v>
      </c>
      <c r="D8001" t="s">
        <v>10</v>
      </c>
      <c r="E8001" t="s">
        <v>7</v>
      </c>
      <c r="F8001">
        <v>4094</v>
      </c>
      <c r="G8001">
        <v>113</v>
      </c>
      <c r="H8001">
        <v>5</v>
      </c>
      <c r="I8001" s="4">
        <v>131.88999999999999</v>
      </c>
      <c r="J8001" s="4">
        <v>293.54000000000002</v>
      </c>
      <c r="K8001" s="2">
        <f t="shared" si="868"/>
        <v>2.7601367855398143E-2</v>
      </c>
      <c r="L8001">
        <f t="shared" si="869"/>
        <v>4.4247787610619468E-2</v>
      </c>
      <c r="M8001" s="4">
        <f t="shared" si="870"/>
        <v>1.1671681415929203</v>
      </c>
      <c r="N8001" s="4">
        <f t="shared" si="871"/>
        <v>26.377999999999997</v>
      </c>
      <c r="O8001">
        <f t="shared" si="872"/>
        <v>2.2256425809386613</v>
      </c>
      <c r="P8001" s="4">
        <f t="shared" si="873"/>
        <v>161.65000000000003</v>
      </c>
      <c r="Q8001" t="str">
        <f t="shared" si="874"/>
        <v>Inefficient</v>
      </c>
    </row>
    <row r="8002" spans="1:17" x14ac:dyDescent="0.3">
      <c r="A8002" s="1">
        <v>45588</v>
      </c>
      <c r="B8002" t="s">
        <v>46</v>
      </c>
      <c r="C8002" t="s">
        <v>4</v>
      </c>
      <c r="D8002" t="s">
        <v>10</v>
      </c>
      <c r="E8002" t="s">
        <v>8</v>
      </c>
      <c r="F8002">
        <v>895</v>
      </c>
      <c r="G8002">
        <v>26</v>
      </c>
      <c r="H8002">
        <v>1</v>
      </c>
      <c r="I8002" s="4">
        <v>31.61</v>
      </c>
      <c r="J8002" s="4">
        <v>83.93</v>
      </c>
      <c r="K8002" s="2">
        <f t="shared" si="868"/>
        <v>2.9050279329608939E-2</v>
      </c>
      <c r="L8002">
        <f t="shared" si="869"/>
        <v>3.8461538461538464E-2</v>
      </c>
      <c r="M8002" s="4">
        <f t="shared" si="870"/>
        <v>1.2157692307692307</v>
      </c>
      <c r="N8002" s="4">
        <f t="shared" si="871"/>
        <v>31.61</v>
      </c>
      <c r="O8002">
        <f t="shared" si="872"/>
        <v>2.6551724137931036</v>
      </c>
      <c r="P8002" s="4">
        <f t="shared" si="873"/>
        <v>52.320000000000007</v>
      </c>
      <c r="Q8002" t="str">
        <f t="shared" si="874"/>
        <v>Inefficient</v>
      </c>
    </row>
    <row r="8003" spans="1:17" x14ac:dyDescent="0.3">
      <c r="A8003" s="1">
        <v>45588</v>
      </c>
      <c r="B8003" t="s">
        <v>46</v>
      </c>
      <c r="C8003" t="s">
        <v>11</v>
      </c>
      <c r="D8003" t="s">
        <v>5</v>
      </c>
      <c r="E8003" t="s">
        <v>6</v>
      </c>
      <c r="F8003">
        <v>9365</v>
      </c>
      <c r="G8003">
        <v>307</v>
      </c>
      <c r="H8003">
        <v>31</v>
      </c>
      <c r="I8003" s="4">
        <v>121.95</v>
      </c>
      <c r="J8003" s="4">
        <v>1601.63</v>
      </c>
      <c r="K8003" s="2">
        <f t="shared" ref="K8003:K8066" si="875">G8003/F8003</f>
        <v>3.2781633742658835E-2</v>
      </c>
      <c r="L8003">
        <f t="shared" ref="L8003:L8066" si="876">IF(G8003=0,0,H8003/G8003)</f>
        <v>0.10097719869706841</v>
      </c>
      <c r="M8003" s="4">
        <f t="shared" ref="M8003:M8066" si="877">IF(G8003=0,0,I8003/G8003)</f>
        <v>0.39723127035830619</v>
      </c>
      <c r="N8003" s="4">
        <f t="shared" ref="N8003:N8066" si="878">IF(H8003=0,0,I8003/H8003)</f>
        <v>3.9338709677419357</v>
      </c>
      <c r="O8003">
        <f t="shared" ref="O8003:O8066" si="879">IF(I8003=0,0,J8003/I8003)</f>
        <v>13.133497334973351</v>
      </c>
      <c r="P8003" s="4">
        <f t="shared" ref="P8003:P8066" si="880">J8003-I8003</f>
        <v>1479.68</v>
      </c>
      <c r="Q8003" t="str">
        <f t="shared" ref="Q8003:Q8066" si="881">IF(AND(N8003&lt;26.94,O8003&gt;3.57),"Efficient", "Inefficient")</f>
        <v>Efficient</v>
      </c>
    </row>
    <row r="8004" spans="1:17" x14ac:dyDescent="0.3">
      <c r="A8004" s="1">
        <v>45588</v>
      </c>
      <c r="B8004" t="s">
        <v>46</v>
      </c>
      <c r="C8004" t="s">
        <v>11</v>
      </c>
      <c r="D8004" t="s">
        <v>5</v>
      </c>
      <c r="E8004" t="s">
        <v>7</v>
      </c>
      <c r="F8004">
        <v>910</v>
      </c>
      <c r="G8004">
        <v>42</v>
      </c>
      <c r="H8004">
        <v>4</v>
      </c>
      <c r="I8004" s="4">
        <v>18.190000000000001</v>
      </c>
      <c r="J8004" s="4">
        <v>331.67</v>
      </c>
      <c r="K8004" s="2">
        <f t="shared" si="875"/>
        <v>4.6153846153846156E-2</v>
      </c>
      <c r="L8004">
        <f t="shared" si="876"/>
        <v>9.5238095238095233E-2</v>
      </c>
      <c r="M8004" s="4">
        <f t="shared" si="877"/>
        <v>0.43309523809523814</v>
      </c>
      <c r="N8004" s="4">
        <f t="shared" si="878"/>
        <v>4.5475000000000003</v>
      </c>
      <c r="O8004">
        <f t="shared" si="879"/>
        <v>18.233644859813083</v>
      </c>
      <c r="P8004" s="4">
        <f t="shared" si="880"/>
        <v>313.48</v>
      </c>
      <c r="Q8004" t="str">
        <f t="shared" si="881"/>
        <v>Efficient</v>
      </c>
    </row>
    <row r="8005" spans="1:17" x14ac:dyDescent="0.3">
      <c r="A8005" s="1">
        <v>45588</v>
      </c>
      <c r="B8005" t="s">
        <v>46</v>
      </c>
      <c r="C8005" t="s">
        <v>11</v>
      </c>
      <c r="D8005" t="s">
        <v>5</v>
      </c>
      <c r="E8005" t="s">
        <v>8</v>
      </c>
      <c r="F8005">
        <v>234</v>
      </c>
      <c r="G8005">
        <v>9</v>
      </c>
      <c r="H8005">
        <v>1</v>
      </c>
      <c r="I8005" s="4">
        <v>4.75</v>
      </c>
      <c r="J8005" s="4">
        <v>84.37</v>
      </c>
      <c r="K8005" s="2">
        <f t="shared" si="875"/>
        <v>3.8461538461538464E-2</v>
      </c>
      <c r="L8005">
        <f t="shared" si="876"/>
        <v>0.1111111111111111</v>
      </c>
      <c r="M8005" s="4">
        <f t="shared" si="877"/>
        <v>0.52777777777777779</v>
      </c>
      <c r="N8005" s="4">
        <f t="shared" si="878"/>
        <v>4.75</v>
      </c>
      <c r="O8005">
        <f t="shared" si="879"/>
        <v>17.762105263157896</v>
      </c>
      <c r="P8005" s="4">
        <f t="shared" si="880"/>
        <v>79.62</v>
      </c>
      <c r="Q8005" t="str">
        <f t="shared" si="881"/>
        <v>Efficient</v>
      </c>
    </row>
    <row r="8006" spans="1:17" x14ac:dyDescent="0.3">
      <c r="A8006" s="1">
        <v>45588</v>
      </c>
      <c r="B8006" t="s">
        <v>46</v>
      </c>
      <c r="C8006" t="s">
        <v>11</v>
      </c>
      <c r="D8006" t="s">
        <v>9</v>
      </c>
      <c r="E8006" t="s">
        <v>6</v>
      </c>
      <c r="F8006">
        <v>9469</v>
      </c>
      <c r="G8006">
        <v>162</v>
      </c>
      <c r="H8006">
        <v>2</v>
      </c>
      <c r="I8006" s="4">
        <v>226.92</v>
      </c>
      <c r="J8006" s="4">
        <v>143.46</v>
      </c>
      <c r="K8006" s="2">
        <f t="shared" si="875"/>
        <v>1.7108459182595841E-2</v>
      </c>
      <c r="L8006">
        <f t="shared" si="876"/>
        <v>1.2345679012345678E-2</v>
      </c>
      <c r="M8006" s="4">
        <f t="shared" si="877"/>
        <v>1.4007407407407406</v>
      </c>
      <c r="N8006" s="4">
        <f t="shared" si="878"/>
        <v>113.46</v>
      </c>
      <c r="O8006">
        <f t="shared" si="879"/>
        <v>0.63220518244315183</v>
      </c>
      <c r="P8006" s="4">
        <f t="shared" si="880"/>
        <v>-83.45999999999998</v>
      </c>
      <c r="Q8006" t="str">
        <f t="shared" si="881"/>
        <v>Inefficient</v>
      </c>
    </row>
    <row r="8007" spans="1:17" x14ac:dyDescent="0.3">
      <c r="A8007" s="1">
        <v>45588</v>
      </c>
      <c r="B8007" t="s">
        <v>46</v>
      </c>
      <c r="C8007" t="s">
        <v>11</v>
      </c>
      <c r="D8007" t="s">
        <v>9</v>
      </c>
      <c r="E8007" t="s">
        <v>7</v>
      </c>
      <c r="F8007">
        <v>1376</v>
      </c>
      <c r="G8007">
        <v>15</v>
      </c>
      <c r="H8007">
        <v>0</v>
      </c>
      <c r="I8007" s="4">
        <v>17.8</v>
      </c>
      <c r="J8007" s="4">
        <v>0</v>
      </c>
      <c r="K8007" s="2">
        <f t="shared" si="875"/>
        <v>1.0901162790697675E-2</v>
      </c>
      <c r="L8007">
        <f t="shared" si="876"/>
        <v>0</v>
      </c>
      <c r="M8007" s="4">
        <f t="shared" si="877"/>
        <v>1.1866666666666668</v>
      </c>
      <c r="N8007" s="4">
        <f t="shared" si="878"/>
        <v>0</v>
      </c>
      <c r="O8007">
        <f t="shared" si="879"/>
        <v>0</v>
      </c>
      <c r="P8007" s="4">
        <f t="shared" si="880"/>
        <v>-17.8</v>
      </c>
      <c r="Q8007" t="str">
        <f t="shared" si="881"/>
        <v>Inefficient</v>
      </c>
    </row>
    <row r="8008" spans="1:17" x14ac:dyDescent="0.3">
      <c r="A8008" s="1">
        <v>45588</v>
      </c>
      <c r="B8008" t="s">
        <v>46</v>
      </c>
      <c r="C8008" t="s">
        <v>11</v>
      </c>
      <c r="D8008" t="s">
        <v>9</v>
      </c>
      <c r="E8008" t="s">
        <v>8</v>
      </c>
      <c r="F8008">
        <v>779</v>
      </c>
      <c r="G8008">
        <v>6</v>
      </c>
      <c r="H8008">
        <v>0</v>
      </c>
      <c r="I8008" s="4">
        <v>10.42</v>
      </c>
      <c r="J8008" s="4">
        <v>0</v>
      </c>
      <c r="K8008" s="2">
        <f t="shared" si="875"/>
        <v>7.7021822849807449E-3</v>
      </c>
      <c r="L8008">
        <f t="shared" si="876"/>
        <v>0</v>
      </c>
      <c r="M8008" s="4">
        <f t="shared" si="877"/>
        <v>1.7366666666666666</v>
      </c>
      <c r="N8008" s="4">
        <f t="shared" si="878"/>
        <v>0</v>
      </c>
      <c r="O8008">
        <f t="shared" si="879"/>
        <v>0</v>
      </c>
      <c r="P8008" s="4">
        <f t="shared" si="880"/>
        <v>-10.42</v>
      </c>
      <c r="Q8008" t="str">
        <f t="shared" si="881"/>
        <v>Inefficient</v>
      </c>
    </row>
    <row r="8009" spans="1:17" x14ac:dyDescent="0.3">
      <c r="A8009" s="1">
        <v>45588</v>
      </c>
      <c r="B8009" t="s">
        <v>46</v>
      </c>
      <c r="C8009" t="s">
        <v>11</v>
      </c>
      <c r="D8009" t="s">
        <v>10</v>
      </c>
      <c r="E8009" t="s">
        <v>6</v>
      </c>
      <c r="F8009">
        <v>13699</v>
      </c>
      <c r="G8009">
        <v>317</v>
      </c>
      <c r="H8009">
        <v>24</v>
      </c>
      <c r="I8009" s="4">
        <v>203.08</v>
      </c>
      <c r="J8009" s="4">
        <v>1698.83</v>
      </c>
      <c r="K8009" s="2">
        <f t="shared" si="875"/>
        <v>2.3140375209869335E-2</v>
      </c>
      <c r="L8009">
        <f t="shared" si="876"/>
        <v>7.5709779179810727E-2</v>
      </c>
      <c r="M8009" s="4">
        <f t="shared" si="877"/>
        <v>0.64063091482649848</v>
      </c>
      <c r="N8009" s="4">
        <f t="shared" si="878"/>
        <v>8.4616666666666678</v>
      </c>
      <c r="O8009">
        <f t="shared" si="879"/>
        <v>8.3653240102422686</v>
      </c>
      <c r="P8009" s="4">
        <f t="shared" si="880"/>
        <v>1495.75</v>
      </c>
      <c r="Q8009" t="str">
        <f t="shared" si="881"/>
        <v>Efficient</v>
      </c>
    </row>
    <row r="8010" spans="1:17" x14ac:dyDescent="0.3">
      <c r="A8010" s="1">
        <v>45588</v>
      </c>
      <c r="B8010" t="s">
        <v>46</v>
      </c>
      <c r="C8010" t="s">
        <v>11</v>
      </c>
      <c r="D8010" t="s">
        <v>10</v>
      </c>
      <c r="E8010" t="s">
        <v>7</v>
      </c>
      <c r="F8010">
        <v>837</v>
      </c>
      <c r="G8010">
        <v>19</v>
      </c>
      <c r="H8010">
        <v>0</v>
      </c>
      <c r="I8010" s="4">
        <v>14.32</v>
      </c>
      <c r="J8010" s="4">
        <v>0</v>
      </c>
      <c r="K8010" s="2">
        <f t="shared" si="875"/>
        <v>2.2700119474313024E-2</v>
      </c>
      <c r="L8010">
        <f t="shared" si="876"/>
        <v>0</v>
      </c>
      <c r="M8010" s="4">
        <f t="shared" si="877"/>
        <v>0.75368421052631585</v>
      </c>
      <c r="N8010" s="4">
        <f t="shared" si="878"/>
        <v>0</v>
      </c>
      <c r="O8010">
        <f t="shared" si="879"/>
        <v>0</v>
      </c>
      <c r="P8010" s="4">
        <f t="shared" si="880"/>
        <v>-14.32</v>
      </c>
      <c r="Q8010" t="str">
        <f t="shared" si="881"/>
        <v>Inefficient</v>
      </c>
    </row>
    <row r="8011" spans="1:17" x14ac:dyDescent="0.3">
      <c r="A8011" s="1">
        <v>45588</v>
      </c>
      <c r="B8011" t="s">
        <v>46</v>
      </c>
      <c r="C8011" t="s">
        <v>11</v>
      </c>
      <c r="D8011" t="s">
        <v>10</v>
      </c>
      <c r="E8011" t="s">
        <v>8</v>
      </c>
      <c r="F8011">
        <v>916</v>
      </c>
      <c r="G8011">
        <v>9</v>
      </c>
      <c r="H8011">
        <v>0</v>
      </c>
      <c r="I8011" s="4">
        <v>16.54</v>
      </c>
      <c r="J8011" s="4">
        <v>0</v>
      </c>
      <c r="K8011" s="2">
        <f t="shared" si="875"/>
        <v>9.8253275109170309E-3</v>
      </c>
      <c r="L8011">
        <f t="shared" si="876"/>
        <v>0</v>
      </c>
      <c r="M8011" s="4">
        <f t="shared" si="877"/>
        <v>1.8377777777777777</v>
      </c>
      <c r="N8011" s="4">
        <f t="shared" si="878"/>
        <v>0</v>
      </c>
      <c r="O8011">
        <f t="shared" si="879"/>
        <v>0</v>
      </c>
      <c r="P8011" s="4">
        <f t="shared" si="880"/>
        <v>-16.54</v>
      </c>
      <c r="Q8011" t="str">
        <f t="shared" si="881"/>
        <v>Inefficient</v>
      </c>
    </row>
    <row r="8012" spans="1:17" x14ac:dyDescent="0.3">
      <c r="A8012" s="1">
        <v>45588</v>
      </c>
      <c r="B8012" t="s">
        <v>46</v>
      </c>
      <c r="C8012" t="s">
        <v>12</v>
      </c>
      <c r="D8012" t="s">
        <v>5</v>
      </c>
      <c r="E8012" t="s">
        <v>6</v>
      </c>
      <c r="F8012">
        <v>1797</v>
      </c>
      <c r="G8012">
        <v>73</v>
      </c>
      <c r="H8012">
        <v>10</v>
      </c>
      <c r="I8012" s="4">
        <v>30.68</v>
      </c>
      <c r="J8012" s="4">
        <v>907.78</v>
      </c>
      <c r="K8012" s="2">
        <f t="shared" si="875"/>
        <v>4.062326099053979E-2</v>
      </c>
      <c r="L8012">
        <f t="shared" si="876"/>
        <v>0.13698630136986301</v>
      </c>
      <c r="M8012" s="4">
        <f t="shared" si="877"/>
        <v>0.42027397260273974</v>
      </c>
      <c r="N8012" s="4">
        <f t="shared" si="878"/>
        <v>3.0680000000000001</v>
      </c>
      <c r="O8012">
        <f t="shared" si="879"/>
        <v>29.588657105606259</v>
      </c>
      <c r="P8012" s="4">
        <f t="shared" si="880"/>
        <v>877.1</v>
      </c>
      <c r="Q8012" t="str">
        <f t="shared" si="881"/>
        <v>Efficient</v>
      </c>
    </row>
    <row r="8013" spans="1:17" x14ac:dyDescent="0.3">
      <c r="A8013" s="1">
        <v>45588</v>
      </c>
      <c r="B8013" t="s">
        <v>46</v>
      </c>
      <c r="C8013" t="s">
        <v>12</v>
      </c>
      <c r="D8013" t="s">
        <v>5</v>
      </c>
      <c r="E8013" t="s">
        <v>7</v>
      </c>
      <c r="F8013">
        <v>7795</v>
      </c>
      <c r="G8013">
        <v>248</v>
      </c>
      <c r="H8013">
        <v>30</v>
      </c>
      <c r="I8013" s="4">
        <v>292.77999999999997</v>
      </c>
      <c r="J8013" s="4">
        <v>2878.45</v>
      </c>
      <c r="K8013" s="2">
        <f t="shared" si="875"/>
        <v>3.1815266196279668E-2</v>
      </c>
      <c r="L8013">
        <f t="shared" si="876"/>
        <v>0.12096774193548387</v>
      </c>
      <c r="M8013" s="4">
        <f t="shared" si="877"/>
        <v>1.1805645161290321</v>
      </c>
      <c r="N8013" s="4">
        <f t="shared" si="878"/>
        <v>9.7593333333333323</v>
      </c>
      <c r="O8013">
        <f t="shared" si="879"/>
        <v>9.8314434046041406</v>
      </c>
      <c r="P8013" s="4">
        <f t="shared" si="880"/>
        <v>2585.67</v>
      </c>
      <c r="Q8013" t="str">
        <f t="shared" si="881"/>
        <v>Efficient</v>
      </c>
    </row>
    <row r="8014" spans="1:17" x14ac:dyDescent="0.3">
      <c r="A8014" s="1">
        <v>45588</v>
      </c>
      <c r="B8014" t="s">
        <v>46</v>
      </c>
      <c r="C8014" t="s">
        <v>12</v>
      </c>
      <c r="D8014" t="s">
        <v>5</v>
      </c>
      <c r="E8014" t="s">
        <v>8</v>
      </c>
      <c r="F8014">
        <v>5029</v>
      </c>
      <c r="G8014">
        <v>248</v>
      </c>
      <c r="H8014">
        <v>28</v>
      </c>
      <c r="I8014" s="4">
        <v>181.92</v>
      </c>
      <c r="J8014" s="4">
        <v>2798.72</v>
      </c>
      <c r="K8014" s="2">
        <f t="shared" si="875"/>
        <v>4.9313978922250944E-2</v>
      </c>
      <c r="L8014">
        <f t="shared" si="876"/>
        <v>0.11290322580645161</v>
      </c>
      <c r="M8014" s="4">
        <f t="shared" si="877"/>
        <v>0.73354838709677417</v>
      </c>
      <c r="N8014" s="4">
        <f t="shared" si="878"/>
        <v>6.4971428571428564</v>
      </c>
      <c r="O8014">
        <f t="shared" si="879"/>
        <v>15.38434476693052</v>
      </c>
      <c r="P8014" s="4">
        <f t="shared" si="880"/>
        <v>2616.7999999999997</v>
      </c>
      <c r="Q8014" t="str">
        <f t="shared" si="881"/>
        <v>Efficient</v>
      </c>
    </row>
    <row r="8015" spans="1:17" x14ac:dyDescent="0.3">
      <c r="A8015" s="1">
        <v>45588</v>
      </c>
      <c r="B8015" t="s">
        <v>46</v>
      </c>
      <c r="C8015" t="s">
        <v>12</v>
      </c>
      <c r="D8015" t="s">
        <v>9</v>
      </c>
      <c r="E8015" t="s">
        <v>6</v>
      </c>
      <c r="F8015">
        <v>2673</v>
      </c>
      <c r="G8015">
        <v>47</v>
      </c>
      <c r="H8015">
        <v>0</v>
      </c>
      <c r="I8015" s="4">
        <v>62.16</v>
      </c>
      <c r="J8015" s="4">
        <v>0</v>
      </c>
      <c r="K8015" s="2">
        <f t="shared" si="875"/>
        <v>1.7583239805462027E-2</v>
      </c>
      <c r="L8015">
        <f t="shared" si="876"/>
        <v>0</v>
      </c>
      <c r="M8015" s="4">
        <f t="shared" si="877"/>
        <v>1.3225531914893616</v>
      </c>
      <c r="N8015" s="4">
        <f t="shared" si="878"/>
        <v>0</v>
      </c>
      <c r="O8015">
        <f t="shared" si="879"/>
        <v>0</v>
      </c>
      <c r="P8015" s="4">
        <f t="shared" si="880"/>
        <v>-62.16</v>
      </c>
      <c r="Q8015" t="str">
        <f t="shared" si="881"/>
        <v>Inefficient</v>
      </c>
    </row>
    <row r="8016" spans="1:17" x14ac:dyDescent="0.3">
      <c r="A8016" s="1">
        <v>45588</v>
      </c>
      <c r="B8016" t="s">
        <v>46</v>
      </c>
      <c r="C8016" t="s">
        <v>12</v>
      </c>
      <c r="D8016" t="s">
        <v>9</v>
      </c>
      <c r="E8016" t="s">
        <v>7</v>
      </c>
      <c r="F8016">
        <v>4187</v>
      </c>
      <c r="G8016">
        <v>50</v>
      </c>
      <c r="H8016">
        <v>1</v>
      </c>
      <c r="I8016" s="4">
        <v>72.2</v>
      </c>
      <c r="J8016" s="4">
        <v>72.09</v>
      </c>
      <c r="K8016" s="2">
        <f t="shared" si="875"/>
        <v>1.1941724385001195E-2</v>
      </c>
      <c r="L8016">
        <f t="shared" si="876"/>
        <v>0.02</v>
      </c>
      <c r="M8016" s="4">
        <f t="shared" si="877"/>
        <v>1.444</v>
      </c>
      <c r="N8016" s="4">
        <f t="shared" si="878"/>
        <v>72.2</v>
      </c>
      <c r="O8016">
        <f t="shared" si="879"/>
        <v>0.99847645429362886</v>
      </c>
      <c r="P8016" s="4">
        <f t="shared" si="880"/>
        <v>-0.10999999999999943</v>
      </c>
      <c r="Q8016" t="str">
        <f t="shared" si="881"/>
        <v>Inefficient</v>
      </c>
    </row>
    <row r="8017" spans="1:17" x14ac:dyDescent="0.3">
      <c r="A8017" s="1">
        <v>45588</v>
      </c>
      <c r="B8017" t="s">
        <v>46</v>
      </c>
      <c r="C8017" t="s">
        <v>12</v>
      </c>
      <c r="D8017" t="s">
        <v>9</v>
      </c>
      <c r="E8017" t="s">
        <v>8</v>
      </c>
      <c r="F8017">
        <v>5731</v>
      </c>
      <c r="G8017">
        <v>44</v>
      </c>
      <c r="H8017">
        <v>1</v>
      </c>
      <c r="I8017" s="4">
        <v>133.36000000000001</v>
      </c>
      <c r="J8017" s="4">
        <v>78.89</v>
      </c>
      <c r="K8017" s="2">
        <f t="shared" si="875"/>
        <v>7.677543186180422E-3</v>
      </c>
      <c r="L8017">
        <f t="shared" si="876"/>
        <v>2.2727272727272728E-2</v>
      </c>
      <c r="M8017" s="4">
        <f t="shared" si="877"/>
        <v>3.0309090909090912</v>
      </c>
      <c r="N8017" s="4">
        <f t="shared" si="878"/>
        <v>133.36000000000001</v>
      </c>
      <c r="O8017">
        <f t="shared" si="879"/>
        <v>0.59155668866226752</v>
      </c>
      <c r="P8017" s="4">
        <f t="shared" si="880"/>
        <v>-54.470000000000013</v>
      </c>
      <c r="Q8017" t="str">
        <f t="shared" si="881"/>
        <v>Inefficient</v>
      </c>
    </row>
    <row r="8018" spans="1:17" x14ac:dyDescent="0.3">
      <c r="A8018" s="1">
        <v>45588</v>
      </c>
      <c r="B8018" t="s">
        <v>46</v>
      </c>
      <c r="C8018" t="s">
        <v>12</v>
      </c>
      <c r="D8018" t="s">
        <v>10</v>
      </c>
      <c r="E8018" t="s">
        <v>6</v>
      </c>
      <c r="F8018">
        <v>1615</v>
      </c>
      <c r="G8018">
        <v>41</v>
      </c>
      <c r="H8018">
        <v>1</v>
      </c>
      <c r="I8018" s="4">
        <v>25.55</v>
      </c>
      <c r="J8018" s="4">
        <v>76.569999999999993</v>
      </c>
      <c r="K8018" s="2">
        <f t="shared" si="875"/>
        <v>2.5386996904024767E-2</v>
      </c>
      <c r="L8018">
        <f t="shared" si="876"/>
        <v>2.4390243902439025E-2</v>
      </c>
      <c r="M8018" s="4">
        <f t="shared" si="877"/>
        <v>0.62317073170731707</v>
      </c>
      <c r="N8018" s="4">
        <f t="shared" si="878"/>
        <v>25.55</v>
      </c>
      <c r="O8018">
        <f t="shared" si="879"/>
        <v>2.9968688845401172</v>
      </c>
      <c r="P8018" s="4">
        <f t="shared" si="880"/>
        <v>51.019999999999996</v>
      </c>
      <c r="Q8018" t="str">
        <f t="shared" si="881"/>
        <v>Inefficient</v>
      </c>
    </row>
    <row r="8019" spans="1:17" x14ac:dyDescent="0.3">
      <c r="A8019" s="1">
        <v>45588</v>
      </c>
      <c r="B8019" t="s">
        <v>46</v>
      </c>
      <c r="C8019" t="s">
        <v>12</v>
      </c>
      <c r="D8019" t="s">
        <v>10</v>
      </c>
      <c r="E8019" t="s">
        <v>7</v>
      </c>
      <c r="F8019">
        <v>4335</v>
      </c>
      <c r="G8019">
        <v>54</v>
      </c>
      <c r="H8019">
        <v>1</v>
      </c>
      <c r="I8019" s="4">
        <v>115.63</v>
      </c>
      <c r="J8019" s="4">
        <v>82.03</v>
      </c>
      <c r="K8019" s="2">
        <f t="shared" si="875"/>
        <v>1.2456747404844291E-2</v>
      </c>
      <c r="L8019">
        <f t="shared" si="876"/>
        <v>1.8518518518518517E-2</v>
      </c>
      <c r="M8019" s="4">
        <f t="shared" si="877"/>
        <v>2.141296296296296</v>
      </c>
      <c r="N8019" s="4">
        <f t="shared" si="878"/>
        <v>115.63</v>
      </c>
      <c r="O8019">
        <f t="shared" si="879"/>
        <v>0.70941797111476268</v>
      </c>
      <c r="P8019" s="4">
        <f t="shared" si="880"/>
        <v>-33.599999999999994</v>
      </c>
      <c r="Q8019" t="str">
        <f t="shared" si="881"/>
        <v>Inefficient</v>
      </c>
    </row>
    <row r="8020" spans="1:17" x14ac:dyDescent="0.3">
      <c r="A8020" s="1">
        <v>45588</v>
      </c>
      <c r="B8020" t="s">
        <v>46</v>
      </c>
      <c r="C8020" t="s">
        <v>12</v>
      </c>
      <c r="D8020" t="s">
        <v>10</v>
      </c>
      <c r="E8020" t="s">
        <v>8</v>
      </c>
      <c r="F8020">
        <v>4117</v>
      </c>
      <c r="G8020">
        <v>52</v>
      </c>
      <c r="H8020">
        <v>2</v>
      </c>
      <c r="I8020" s="4">
        <v>77.41</v>
      </c>
      <c r="J8020" s="4">
        <v>179.83</v>
      </c>
      <c r="K8020" s="2">
        <f t="shared" si="875"/>
        <v>1.2630556230264756E-2</v>
      </c>
      <c r="L8020">
        <f t="shared" si="876"/>
        <v>3.8461538461538464E-2</v>
      </c>
      <c r="M8020" s="4">
        <f t="shared" si="877"/>
        <v>1.4886538461538461</v>
      </c>
      <c r="N8020" s="4">
        <f t="shared" si="878"/>
        <v>38.704999999999998</v>
      </c>
      <c r="O8020">
        <f t="shared" si="879"/>
        <v>2.3230848727554583</v>
      </c>
      <c r="P8020" s="4">
        <f t="shared" si="880"/>
        <v>102.42000000000002</v>
      </c>
      <c r="Q8020" t="str">
        <f t="shared" si="881"/>
        <v>Inefficient</v>
      </c>
    </row>
    <row r="8021" spans="1:17" x14ac:dyDescent="0.3">
      <c r="A8021" s="1">
        <v>45589</v>
      </c>
      <c r="B8021" t="s">
        <v>46</v>
      </c>
      <c r="C8021" t="s">
        <v>4</v>
      </c>
      <c r="D8021" t="s">
        <v>5</v>
      </c>
      <c r="E8021" t="s">
        <v>6</v>
      </c>
      <c r="F8021">
        <v>8626</v>
      </c>
      <c r="G8021">
        <v>173</v>
      </c>
      <c r="H8021">
        <v>12</v>
      </c>
      <c r="I8021" s="4">
        <v>209.14</v>
      </c>
      <c r="J8021" s="4">
        <v>937.85</v>
      </c>
      <c r="K8021" s="2">
        <f t="shared" si="875"/>
        <v>2.0055645722235102E-2</v>
      </c>
      <c r="L8021">
        <f t="shared" si="876"/>
        <v>6.9364161849710976E-2</v>
      </c>
      <c r="M8021" s="4">
        <f t="shared" si="877"/>
        <v>1.2089017341040462</v>
      </c>
      <c r="N8021" s="4">
        <f t="shared" si="878"/>
        <v>17.428333333333331</v>
      </c>
      <c r="O8021">
        <f t="shared" si="879"/>
        <v>4.4843167256383287</v>
      </c>
      <c r="P8021" s="4">
        <f t="shared" si="880"/>
        <v>728.71</v>
      </c>
      <c r="Q8021" t="str">
        <f t="shared" si="881"/>
        <v>Efficient</v>
      </c>
    </row>
    <row r="8022" spans="1:17" x14ac:dyDescent="0.3">
      <c r="A8022" s="1">
        <v>45589</v>
      </c>
      <c r="B8022" t="s">
        <v>46</v>
      </c>
      <c r="C8022" t="s">
        <v>4</v>
      </c>
      <c r="D8022" t="s">
        <v>5</v>
      </c>
      <c r="E8022" t="s">
        <v>7</v>
      </c>
      <c r="F8022">
        <v>5704</v>
      </c>
      <c r="G8022">
        <v>266</v>
      </c>
      <c r="H8022">
        <v>30</v>
      </c>
      <c r="I8022" s="4">
        <v>111.47</v>
      </c>
      <c r="J8022" s="4">
        <v>2674.93</v>
      </c>
      <c r="K8022" s="2">
        <f t="shared" si="875"/>
        <v>4.6633941093969143E-2</v>
      </c>
      <c r="L8022">
        <f t="shared" si="876"/>
        <v>0.11278195488721804</v>
      </c>
      <c r="M8022" s="4">
        <f t="shared" si="877"/>
        <v>0.41906015037593985</v>
      </c>
      <c r="N8022" s="4">
        <f t="shared" si="878"/>
        <v>3.7156666666666665</v>
      </c>
      <c r="O8022">
        <f t="shared" si="879"/>
        <v>23.996860141742172</v>
      </c>
      <c r="P8022" s="4">
        <f t="shared" si="880"/>
        <v>2563.46</v>
      </c>
      <c r="Q8022" t="str">
        <f t="shared" si="881"/>
        <v>Efficient</v>
      </c>
    </row>
    <row r="8023" spans="1:17" x14ac:dyDescent="0.3">
      <c r="A8023" s="1">
        <v>45589</v>
      </c>
      <c r="B8023" t="s">
        <v>46</v>
      </c>
      <c r="C8023" t="s">
        <v>4</v>
      </c>
      <c r="D8023" t="s">
        <v>5</v>
      </c>
      <c r="E8023" t="s">
        <v>8</v>
      </c>
      <c r="F8023">
        <v>248</v>
      </c>
      <c r="G8023">
        <v>7</v>
      </c>
      <c r="H8023">
        <v>0</v>
      </c>
      <c r="I8023" s="4">
        <v>4.62</v>
      </c>
      <c r="J8023" s="4">
        <v>0</v>
      </c>
      <c r="K8023" s="2">
        <f t="shared" si="875"/>
        <v>2.8225806451612902E-2</v>
      </c>
      <c r="L8023">
        <f t="shared" si="876"/>
        <v>0</v>
      </c>
      <c r="M8023" s="4">
        <f t="shared" si="877"/>
        <v>0.66</v>
      </c>
      <c r="N8023" s="4">
        <f t="shared" si="878"/>
        <v>0</v>
      </c>
      <c r="O8023">
        <f t="shared" si="879"/>
        <v>0</v>
      </c>
      <c r="P8023" s="4">
        <f t="shared" si="880"/>
        <v>-4.62</v>
      </c>
      <c r="Q8023" t="str">
        <f t="shared" si="881"/>
        <v>Inefficient</v>
      </c>
    </row>
    <row r="8024" spans="1:17" x14ac:dyDescent="0.3">
      <c r="A8024" s="1">
        <v>45589</v>
      </c>
      <c r="B8024" t="s">
        <v>46</v>
      </c>
      <c r="C8024" t="s">
        <v>4</v>
      </c>
      <c r="D8024" t="s">
        <v>9</v>
      </c>
      <c r="E8024" t="s">
        <v>6</v>
      </c>
      <c r="F8024">
        <v>9768</v>
      </c>
      <c r="G8024">
        <v>108</v>
      </c>
      <c r="H8024">
        <v>3</v>
      </c>
      <c r="I8024" s="4">
        <v>299.85000000000002</v>
      </c>
      <c r="J8024" s="4">
        <v>267.83999999999997</v>
      </c>
      <c r="K8024" s="2">
        <f t="shared" si="875"/>
        <v>1.1056511056511056E-2</v>
      </c>
      <c r="L8024">
        <f t="shared" si="876"/>
        <v>2.7777777777777776E-2</v>
      </c>
      <c r="M8024" s="4">
        <f t="shared" si="877"/>
        <v>2.776388888888889</v>
      </c>
      <c r="N8024" s="4">
        <f t="shared" si="878"/>
        <v>99.95</v>
      </c>
      <c r="O8024">
        <f t="shared" si="879"/>
        <v>0.89324662331165572</v>
      </c>
      <c r="P8024" s="4">
        <f t="shared" si="880"/>
        <v>-32.010000000000048</v>
      </c>
      <c r="Q8024" t="str">
        <f t="shared" si="881"/>
        <v>Inefficient</v>
      </c>
    </row>
    <row r="8025" spans="1:17" x14ac:dyDescent="0.3">
      <c r="A8025" s="1">
        <v>45589</v>
      </c>
      <c r="B8025" t="s">
        <v>46</v>
      </c>
      <c r="C8025" t="s">
        <v>4</v>
      </c>
      <c r="D8025" t="s">
        <v>9</v>
      </c>
      <c r="E8025" t="s">
        <v>7</v>
      </c>
      <c r="F8025">
        <v>6867</v>
      </c>
      <c r="G8025">
        <v>57</v>
      </c>
      <c r="H8025">
        <v>1</v>
      </c>
      <c r="I8025" s="4">
        <v>245.12</v>
      </c>
      <c r="J8025" s="4">
        <v>56.93</v>
      </c>
      <c r="K8025" s="2">
        <f t="shared" si="875"/>
        <v>8.3005679335954562E-3</v>
      </c>
      <c r="L8025">
        <f t="shared" si="876"/>
        <v>1.7543859649122806E-2</v>
      </c>
      <c r="M8025" s="4">
        <f t="shared" si="877"/>
        <v>4.3003508771929821</v>
      </c>
      <c r="N8025" s="4">
        <f t="shared" si="878"/>
        <v>245.12</v>
      </c>
      <c r="O8025">
        <f t="shared" si="879"/>
        <v>0.23225359007832896</v>
      </c>
      <c r="P8025" s="4">
        <f t="shared" si="880"/>
        <v>-188.19</v>
      </c>
      <c r="Q8025" t="str">
        <f t="shared" si="881"/>
        <v>Inefficient</v>
      </c>
    </row>
    <row r="8026" spans="1:17" x14ac:dyDescent="0.3">
      <c r="A8026" s="1">
        <v>45589</v>
      </c>
      <c r="B8026" t="s">
        <v>46</v>
      </c>
      <c r="C8026" t="s">
        <v>4</v>
      </c>
      <c r="D8026" t="s">
        <v>9</v>
      </c>
      <c r="E8026" t="s">
        <v>8</v>
      </c>
      <c r="F8026">
        <v>391</v>
      </c>
      <c r="G8026">
        <v>6</v>
      </c>
      <c r="H8026">
        <v>0</v>
      </c>
      <c r="I8026" s="4">
        <v>11.48</v>
      </c>
      <c r="J8026" s="4">
        <v>0</v>
      </c>
      <c r="K8026" s="2">
        <f t="shared" si="875"/>
        <v>1.5345268542199489E-2</v>
      </c>
      <c r="L8026">
        <f t="shared" si="876"/>
        <v>0</v>
      </c>
      <c r="M8026" s="4">
        <f t="shared" si="877"/>
        <v>1.9133333333333333</v>
      </c>
      <c r="N8026" s="4">
        <f t="shared" si="878"/>
        <v>0</v>
      </c>
      <c r="O8026">
        <f t="shared" si="879"/>
        <v>0</v>
      </c>
      <c r="P8026" s="4">
        <f t="shared" si="880"/>
        <v>-11.48</v>
      </c>
      <c r="Q8026" t="str">
        <f t="shared" si="881"/>
        <v>Inefficient</v>
      </c>
    </row>
    <row r="8027" spans="1:17" x14ac:dyDescent="0.3">
      <c r="A8027" s="1">
        <v>45589</v>
      </c>
      <c r="B8027" t="s">
        <v>46</v>
      </c>
      <c r="C8027" t="s">
        <v>4</v>
      </c>
      <c r="D8027" t="s">
        <v>10</v>
      </c>
      <c r="E8027" t="s">
        <v>6</v>
      </c>
      <c r="F8027">
        <v>3204</v>
      </c>
      <c r="G8027">
        <v>79</v>
      </c>
      <c r="H8027">
        <v>4</v>
      </c>
      <c r="I8027" s="4">
        <v>105.23</v>
      </c>
      <c r="J8027" s="4">
        <v>230.4</v>
      </c>
      <c r="K8027" s="2">
        <f t="shared" si="875"/>
        <v>2.4656679151061175E-2</v>
      </c>
      <c r="L8027">
        <f t="shared" si="876"/>
        <v>5.0632911392405063E-2</v>
      </c>
      <c r="M8027" s="4">
        <f t="shared" si="877"/>
        <v>1.3320253164556963</v>
      </c>
      <c r="N8027" s="4">
        <f t="shared" si="878"/>
        <v>26.307500000000001</v>
      </c>
      <c r="O8027">
        <f t="shared" si="879"/>
        <v>2.1894896892521145</v>
      </c>
      <c r="P8027" s="4">
        <f t="shared" si="880"/>
        <v>125.17</v>
      </c>
      <c r="Q8027" t="str">
        <f t="shared" si="881"/>
        <v>Inefficient</v>
      </c>
    </row>
    <row r="8028" spans="1:17" x14ac:dyDescent="0.3">
      <c r="A8028" s="1">
        <v>45589</v>
      </c>
      <c r="B8028" t="s">
        <v>46</v>
      </c>
      <c r="C8028" t="s">
        <v>4</v>
      </c>
      <c r="D8028" t="s">
        <v>10</v>
      </c>
      <c r="E8028" t="s">
        <v>7</v>
      </c>
      <c r="F8028">
        <v>4762</v>
      </c>
      <c r="G8028">
        <v>67</v>
      </c>
      <c r="H8028">
        <v>4</v>
      </c>
      <c r="I8028" s="4">
        <v>98.42</v>
      </c>
      <c r="J8028" s="4">
        <v>254.48</v>
      </c>
      <c r="K8028" s="2">
        <f t="shared" si="875"/>
        <v>1.4069718605627888E-2</v>
      </c>
      <c r="L8028">
        <f t="shared" si="876"/>
        <v>5.9701492537313432E-2</v>
      </c>
      <c r="M8028" s="4">
        <f t="shared" si="877"/>
        <v>1.468955223880597</v>
      </c>
      <c r="N8028" s="4">
        <f t="shared" si="878"/>
        <v>24.605</v>
      </c>
      <c r="O8028">
        <f t="shared" si="879"/>
        <v>2.5856533224954275</v>
      </c>
      <c r="P8028" s="4">
        <f t="shared" si="880"/>
        <v>156.06</v>
      </c>
      <c r="Q8028" t="str">
        <f t="shared" si="881"/>
        <v>Inefficient</v>
      </c>
    </row>
    <row r="8029" spans="1:17" x14ac:dyDescent="0.3">
      <c r="A8029" s="1">
        <v>45589</v>
      </c>
      <c r="B8029" t="s">
        <v>46</v>
      </c>
      <c r="C8029" t="s">
        <v>4</v>
      </c>
      <c r="D8029" t="s">
        <v>10</v>
      </c>
      <c r="E8029" t="s">
        <v>8</v>
      </c>
      <c r="F8029">
        <v>369</v>
      </c>
      <c r="G8029">
        <v>7</v>
      </c>
      <c r="H8029">
        <v>0</v>
      </c>
      <c r="I8029" s="4">
        <v>9.6999999999999993</v>
      </c>
      <c r="J8029" s="4">
        <v>0</v>
      </c>
      <c r="K8029" s="2">
        <f t="shared" si="875"/>
        <v>1.8970189701897018E-2</v>
      </c>
      <c r="L8029">
        <f t="shared" si="876"/>
        <v>0</v>
      </c>
      <c r="M8029" s="4">
        <f t="shared" si="877"/>
        <v>1.3857142857142857</v>
      </c>
      <c r="N8029" s="4">
        <f t="shared" si="878"/>
        <v>0</v>
      </c>
      <c r="O8029">
        <f t="shared" si="879"/>
        <v>0</v>
      </c>
      <c r="P8029" s="4">
        <f t="shared" si="880"/>
        <v>-9.6999999999999993</v>
      </c>
      <c r="Q8029" t="str">
        <f t="shared" si="881"/>
        <v>Inefficient</v>
      </c>
    </row>
    <row r="8030" spans="1:17" x14ac:dyDescent="0.3">
      <c r="A8030" s="1">
        <v>45589</v>
      </c>
      <c r="B8030" t="s">
        <v>46</v>
      </c>
      <c r="C8030" t="s">
        <v>11</v>
      </c>
      <c r="D8030" t="s">
        <v>5</v>
      </c>
      <c r="E8030" t="s">
        <v>6</v>
      </c>
      <c r="F8030">
        <v>11771</v>
      </c>
      <c r="G8030">
        <v>393</v>
      </c>
      <c r="H8030">
        <v>31</v>
      </c>
      <c r="I8030" s="4">
        <v>213.94</v>
      </c>
      <c r="J8030" s="4">
        <v>2091.14</v>
      </c>
      <c r="K8030" s="2">
        <f t="shared" si="875"/>
        <v>3.3387137881233542E-2</v>
      </c>
      <c r="L8030">
        <f t="shared" si="876"/>
        <v>7.8880407124681931E-2</v>
      </c>
      <c r="M8030" s="4">
        <f t="shared" si="877"/>
        <v>0.54437659033078878</v>
      </c>
      <c r="N8030" s="4">
        <f t="shared" si="878"/>
        <v>6.9012903225806452</v>
      </c>
      <c r="O8030">
        <f t="shared" si="879"/>
        <v>9.7744227353463575</v>
      </c>
      <c r="P8030" s="4">
        <f t="shared" si="880"/>
        <v>1877.1999999999998</v>
      </c>
      <c r="Q8030" t="str">
        <f t="shared" si="881"/>
        <v>Efficient</v>
      </c>
    </row>
    <row r="8031" spans="1:17" x14ac:dyDescent="0.3">
      <c r="A8031" s="1">
        <v>45589</v>
      </c>
      <c r="B8031" t="s">
        <v>46</v>
      </c>
      <c r="C8031" t="s">
        <v>11</v>
      </c>
      <c r="D8031" t="s">
        <v>5</v>
      </c>
      <c r="E8031" t="s">
        <v>7</v>
      </c>
      <c r="F8031">
        <v>1781</v>
      </c>
      <c r="G8031">
        <v>62</v>
      </c>
      <c r="H8031">
        <v>7</v>
      </c>
      <c r="I8031" s="4">
        <v>23.69</v>
      </c>
      <c r="J8031" s="4">
        <v>455.51</v>
      </c>
      <c r="K8031" s="2">
        <f t="shared" si="875"/>
        <v>3.4811903425042111E-2</v>
      </c>
      <c r="L8031">
        <f t="shared" si="876"/>
        <v>0.11290322580645161</v>
      </c>
      <c r="M8031" s="4">
        <f t="shared" si="877"/>
        <v>0.38209677419354843</v>
      </c>
      <c r="N8031" s="4">
        <f t="shared" si="878"/>
        <v>3.3842857142857143</v>
      </c>
      <c r="O8031">
        <f t="shared" si="879"/>
        <v>19.227944280287041</v>
      </c>
      <c r="P8031" s="4">
        <f t="shared" si="880"/>
        <v>431.82</v>
      </c>
      <c r="Q8031" t="str">
        <f t="shared" si="881"/>
        <v>Efficient</v>
      </c>
    </row>
    <row r="8032" spans="1:17" x14ac:dyDescent="0.3">
      <c r="A8032" s="1">
        <v>45589</v>
      </c>
      <c r="B8032" t="s">
        <v>46</v>
      </c>
      <c r="C8032" t="s">
        <v>11</v>
      </c>
      <c r="D8032" t="s">
        <v>5</v>
      </c>
      <c r="E8032" t="s">
        <v>8</v>
      </c>
      <c r="F8032">
        <v>703</v>
      </c>
      <c r="G8032">
        <v>33</v>
      </c>
      <c r="H8032">
        <v>4</v>
      </c>
      <c r="I8032" s="4">
        <v>13.24</v>
      </c>
      <c r="J8032" s="4">
        <v>345.18</v>
      </c>
      <c r="K8032" s="2">
        <f t="shared" si="875"/>
        <v>4.694167852062589E-2</v>
      </c>
      <c r="L8032">
        <f t="shared" si="876"/>
        <v>0.12121212121212122</v>
      </c>
      <c r="M8032" s="4">
        <f t="shared" si="877"/>
        <v>0.40121212121212124</v>
      </c>
      <c r="N8032" s="4">
        <f t="shared" si="878"/>
        <v>3.31</v>
      </c>
      <c r="O8032">
        <f t="shared" si="879"/>
        <v>26.070996978851962</v>
      </c>
      <c r="P8032" s="4">
        <f t="shared" si="880"/>
        <v>331.94</v>
      </c>
      <c r="Q8032" t="str">
        <f t="shared" si="881"/>
        <v>Efficient</v>
      </c>
    </row>
    <row r="8033" spans="1:17" x14ac:dyDescent="0.3">
      <c r="A8033" s="1">
        <v>45589</v>
      </c>
      <c r="B8033" t="s">
        <v>46</v>
      </c>
      <c r="C8033" t="s">
        <v>11</v>
      </c>
      <c r="D8033" t="s">
        <v>9</v>
      </c>
      <c r="E8033" t="s">
        <v>6</v>
      </c>
      <c r="F8033">
        <v>13129</v>
      </c>
      <c r="G8033">
        <v>177</v>
      </c>
      <c r="H8033">
        <v>4</v>
      </c>
      <c r="I8033" s="4">
        <v>379.45</v>
      </c>
      <c r="J8033" s="4">
        <v>263.8</v>
      </c>
      <c r="K8033" s="2">
        <f t="shared" si="875"/>
        <v>1.3481605605910579E-2</v>
      </c>
      <c r="L8033">
        <f t="shared" si="876"/>
        <v>2.2598870056497175E-2</v>
      </c>
      <c r="M8033" s="4">
        <f t="shared" si="877"/>
        <v>2.1437853107344633</v>
      </c>
      <c r="N8033" s="4">
        <f t="shared" si="878"/>
        <v>94.862499999999997</v>
      </c>
      <c r="O8033">
        <f t="shared" si="879"/>
        <v>0.69521676110159447</v>
      </c>
      <c r="P8033" s="4">
        <f t="shared" si="880"/>
        <v>-115.64999999999998</v>
      </c>
      <c r="Q8033" t="str">
        <f t="shared" si="881"/>
        <v>Inefficient</v>
      </c>
    </row>
    <row r="8034" spans="1:17" x14ac:dyDescent="0.3">
      <c r="A8034" s="1">
        <v>45589</v>
      </c>
      <c r="B8034" t="s">
        <v>46</v>
      </c>
      <c r="C8034" t="s">
        <v>11</v>
      </c>
      <c r="D8034" t="s">
        <v>9</v>
      </c>
      <c r="E8034" t="s">
        <v>7</v>
      </c>
      <c r="F8034">
        <v>1937</v>
      </c>
      <c r="G8034">
        <v>16</v>
      </c>
      <c r="H8034">
        <v>0</v>
      </c>
      <c r="I8034" s="4">
        <v>30.45</v>
      </c>
      <c r="J8034" s="4">
        <v>0</v>
      </c>
      <c r="K8034" s="2">
        <f t="shared" si="875"/>
        <v>8.2601961796592675E-3</v>
      </c>
      <c r="L8034">
        <f t="shared" si="876"/>
        <v>0</v>
      </c>
      <c r="M8034" s="4">
        <f t="shared" si="877"/>
        <v>1.903125</v>
      </c>
      <c r="N8034" s="4">
        <f t="shared" si="878"/>
        <v>0</v>
      </c>
      <c r="O8034">
        <f t="shared" si="879"/>
        <v>0</v>
      </c>
      <c r="P8034" s="4">
        <f t="shared" si="880"/>
        <v>-30.45</v>
      </c>
      <c r="Q8034" t="str">
        <f t="shared" si="881"/>
        <v>Inefficient</v>
      </c>
    </row>
    <row r="8035" spans="1:17" x14ac:dyDescent="0.3">
      <c r="A8035" s="1">
        <v>45589</v>
      </c>
      <c r="B8035" t="s">
        <v>46</v>
      </c>
      <c r="C8035" t="s">
        <v>11</v>
      </c>
      <c r="D8035" t="s">
        <v>9</v>
      </c>
      <c r="E8035" t="s">
        <v>8</v>
      </c>
      <c r="F8035">
        <v>916</v>
      </c>
      <c r="G8035">
        <v>8</v>
      </c>
      <c r="H8035">
        <v>0</v>
      </c>
      <c r="I8035" s="4">
        <v>14.06</v>
      </c>
      <c r="J8035" s="4">
        <v>0</v>
      </c>
      <c r="K8035" s="2">
        <f t="shared" si="875"/>
        <v>8.7336244541484712E-3</v>
      </c>
      <c r="L8035">
        <f t="shared" si="876"/>
        <v>0</v>
      </c>
      <c r="M8035" s="4">
        <f t="shared" si="877"/>
        <v>1.7575000000000001</v>
      </c>
      <c r="N8035" s="4">
        <f t="shared" si="878"/>
        <v>0</v>
      </c>
      <c r="O8035">
        <f t="shared" si="879"/>
        <v>0</v>
      </c>
      <c r="P8035" s="4">
        <f t="shared" si="880"/>
        <v>-14.06</v>
      </c>
      <c r="Q8035" t="str">
        <f t="shared" si="881"/>
        <v>Inefficient</v>
      </c>
    </row>
    <row r="8036" spans="1:17" x14ac:dyDescent="0.3">
      <c r="A8036" s="1">
        <v>45589</v>
      </c>
      <c r="B8036" t="s">
        <v>46</v>
      </c>
      <c r="C8036" t="s">
        <v>11</v>
      </c>
      <c r="D8036" t="s">
        <v>10</v>
      </c>
      <c r="E8036" t="s">
        <v>6</v>
      </c>
      <c r="F8036">
        <v>7708</v>
      </c>
      <c r="G8036">
        <v>192</v>
      </c>
      <c r="H8036">
        <v>15</v>
      </c>
      <c r="I8036" s="4">
        <v>222.64</v>
      </c>
      <c r="J8036" s="4">
        <v>833.74</v>
      </c>
      <c r="K8036" s="2">
        <f t="shared" si="875"/>
        <v>2.4909185262065387E-2</v>
      </c>
      <c r="L8036">
        <f t="shared" si="876"/>
        <v>7.8125E-2</v>
      </c>
      <c r="M8036" s="4">
        <f t="shared" si="877"/>
        <v>1.1595833333333332</v>
      </c>
      <c r="N8036" s="4">
        <f t="shared" si="878"/>
        <v>14.842666666666666</v>
      </c>
      <c r="O8036">
        <f t="shared" si="879"/>
        <v>3.7447897951850524</v>
      </c>
      <c r="P8036" s="4">
        <f t="shared" si="880"/>
        <v>611.1</v>
      </c>
      <c r="Q8036" t="str">
        <f t="shared" si="881"/>
        <v>Efficient</v>
      </c>
    </row>
    <row r="8037" spans="1:17" x14ac:dyDescent="0.3">
      <c r="A8037" s="1">
        <v>45589</v>
      </c>
      <c r="B8037" t="s">
        <v>46</v>
      </c>
      <c r="C8037" t="s">
        <v>11</v>
      </c>
      <c r="D8037" t="s">
        <v>10</v>
      </c>
      <c r="E8037" t="s">
        <v>7</v>
      </c>
      <c r="F8037">
        <v>820</v>
      </c>
      <c r="G8037">
        <v>20</v>
      </c>
      <c r="H8037">
        <v>1</v>
      </c>
      <c r="I8037" s="4">
        <v>14.01</v>
      </c>
      <c r="J8037" s="4">
        <v>62.67</v>
      </c>
      <c r="K8037" s="2">
        <f t="shared" si="875"/>
        <v>2.4390243902439025E-2</v>
      </c>
      <c r="L8037">
        <f t="shared" si="876"/>
        <v>0.05</v>
      </c>
      <c r="M8037" s="4">
        <f t="shared" si="877"/>
        <v>0.70050000000000001</v>
      </c>
      <c r="N8037" s="4">
        <f t="shared" si="878"/>
        <v>14.01</v>
      </c>
      <c r="O8037">
        <f t="shared" si="879"/>
        <v>4.4732334047109212</v>
      </c>
      <c r="P8037" s="4">
        <f t="shared" si="880"/>
        <v>48.660000000000004</v>
      </c>
      <c r="Q8037" t="str">
        <f t="shared" si="881"/>
        <v>Efficient</v>
      </c>
    </row>
    <row r="8038" spans="1:17" x14ac:dyDescent="0.3">
      <c r="A8038" s="1">
        <v>45589</v>
      </c>
      <c r="B8038" t="s">
        <v>46</v>
      </c>
      <c r="C8038" t="s">
        <v>11</v>
      </c>
      <c r="D8038" t="s">
        <v>10</v>
      </c>
      <c r="E8038" t="s">
        <v>8</v>
      </c>
      <c r="F8038">
        <v>363</v>
      </c>
      <c r="G8038">
        <v>5</v>
      </c>
      <c r="H8038">
        <v>0</v>
      </c>
      <c r="I8038" s="4">
        <v>7.2</v>
      </c>
      <c r="J8038" s="4">
        <v>0</v>
      </c>
      <c r="K8038" s="2">
        <f t="shared" si="875"/>
        <v>1.3774104683195593E-2</v>
      </c>
      <c r="L8038">
        <f t="shared" si="876"/>
        <v>0</v>
      </c>
      <c r="M8038" s="4">
        <f t="shared" si="877"/>
        <v>1.44</v>
      </c>
      <c r="N8038" s="4">
        <f t="shared" si="878"/>
        <v>0</v>
      </c>
      <c r="O8038">
        <f t="shared" si="879"/>
        <v>0</v>
      </c>
      <c r="P8038" s="4">
        <f t="shared" si="880"/>
        <v>-7.2</v>
      </c>
      <c r="Q8038" t="str">
        <f t="shared" si="881"/>
        <v>Inefficient</v>
      </c>
    </row>
    <row r="8039" spans="1:17" x14ac:dyDescent="0.3">
      <c r="A8039" s="1">
        <v>45589</v>
      </c>
      <c r="B8039" t="s">
        <v>46</v>
      </c>
      <c r="C8039" t="s">
        <v>12</v>
      </c>
      <c r="D8039" t="s">
        <v>5</v>
      </c>
      <c r="E8039" t="s">
        <v>6</v>
      </c>
      <c r="F8039">
        <v>2324</v>
      </c>
      <c r="G8039">
        <v>100</v>
      </c>
      <c r="H8039">
        <v>13</v>
      </c>
      <c r="I8039" s="4">
        <v>74.16</v>
      </c>
      <c r="J8039" s="4">
        <v>1024.6400000000001</v>
      </c>
      <c r="K8039" s="2">
        <f t="shared" si="875"/>
        <v>4.3029259896729774E-2</v>
      </c>
      <c r="L8039">
        <f t="shared" si="876"/>
        <v>0.13</v>
      </c>
      <c r="M8039" s="4">
        <f t="shared" si="877"/>
        <v>0.74159999999999993</v>
      </c>
      <c r="N8039" s="4">
        <f t="shared" si="878"/>
        <v>5.7046153846153844</v>
      </c>
      <c r="O8039">
        <f t="shared" si="879"/>
        <v>13.816612729234091</v>
      </c>
      <c r="P8039" s="4">
        <f t="shared" si="880"/>
        <v>950.48000000000013</v>
      </c>
      <c r="Q8039" t="str">
        <f t="shared" si="881"/>
        <v>Efficient</v>
      </c>
    </row>
    <row r="8040" spans="1:17" x14ac:dyDescent="0.3">
      <c r="A8040" s="1">
        <v>45589</v>
      </c>
      <c r="B8040" t="s">
        <v>46</v>
      </c>
      <c r="C8040" t="s">
        <v>12</v>
      </c>
      <c r="D8040" t="s">
        <v>5</v>
      </c>
      <c r="E8040" t="s">
        <v>7</v>
      </c>
      <c r="F8040">
        <v>10353</v>
      </c>
      <c r="G8040">
        <v>385</v>
      </c>
      <c r="H8040">
        <v>31</v>
      </c>
      <c r="I8040" s="4">
        <v>314.81</v>
      </c>
      <c r="J8040" s="4">
        <v>2342.37</v>
      </c>
      <c r="K8040" s="2">
        <f t="shared" si="875"/>
        <v>3.7187288708586883E-2</v>
      </c>
      <c r="L8040">
        <f t="shared" si="876"/>
        <v>8.0519480519480519E-2</v>
      </c>
      <c r="M8040" s="4">
        <f t="shared" si="877"/>
        <v>0.81768831168831169</v>
      </c>
      <c r="N8040" s="4">
        <f t="shared" si="878"/>
        <v>10.15516129032258</v>
      </c>
      <c r="O8040">
        <f t="shared" si="879"/>
        <v>7.4405832089196657</v>
      </c>
      <c r="P8040" s="4">
        <f t="shared" si="880"/>
        <v>2027.56</v>
      </c>
      <c r="Q8040" t="str">
        <f t="shared" si="881"/>
        <v>Efficient</v>
      </c>
    </row>
    <row r="8041" spans="1:17" x14ac:dyDescent="0.3">
      <c r="A8041" s="1">
        <v>45589</v>
      </c>
      <c r="B8041" t="s">
        <v>46</v>
      </c>
      <c r="C8041" t="s">
        <v>12</v>
      </c>
      <c r="D8041" t="s">
        <v>5</v>
      </c>
      <c r="E8041" t="s">
        <v>8</v>
      </c>
      <c r="F8041">
        <v>4705</v>
      </c>
      <c r="G8041">
        <v>177</v>
      </c>
      <c r="H8041">
        <v>26</v>
      </c>
      <c r="I8041" s="4">
        <v>180.29</v>
      </c>
      <c r="J8041" s="4">
        <v>2062.1999999999998</v>
      </c>
      <c r="K8041" s="2">
        <f t="shared" si="875"/>
        <v>3.7619553666312436E-2</v>
      </c>
      <c r="L8041">
        <f t="shared" si="876"/>
        <v>0.14689265536723164</v>
      </c>
      <c r="M8041" s="4">
        <f t="shared" si="877"/>
        <v>1.0185875706214689</v>
      </c>
      <c r="N8041" s="4">
        <f t="shared" si="878"/>
        <v>6.9342307692307692</v>
      </c>
      <c r="O8041">
        <f t="shared" si="879"/>
        <v>11.43823839369904</v>
      </c>
      <c r="P8041" s="4">
        <f t="shared" si="880"/>
        <v>1881.9099999999999</v>
      </c>
      <c r="Q8041" t="str">
        <f t="shared" si="881"/>
        <v>Efficient</v>
      </c>
    </row>
    <row r="8042" spans="1:17" x14ac:dyDescent="0.3">
      <c r="A8042" s="1">
        <v>45589</v>
      </c>
      <c r="B8042" t="s">
        <v>46</v>
      </c>
      <c r="C8042" t="s">
        <v>12</v>
      </c>
      <c r="D8042" t="s">
        <v>9</v>
      </c>
      <c r="E8042" t="s">
        <v>6</v>
      </c>
      <c r="F8042">
        <v>2107</v>
      </c>
      <c r="G8042">
        <v>28</v>
      </c>
      <c r="H8042">
        <v>0</v>
      </c>
      <c r="I8042" s="4">
        <v>55.35</v>
      </c>
      <c r="J8042" s="4">
        <v>0</v>
      </c>
      <c r="K8042" s="2">
        <f t="shared" si="875"/>
        <v>1.3289036544850499E-2</v>
      </c>
      <c r="L8042">
        <f t="shared" si="876"/>
        <v>0</v>
      </c>
      <c r="M8042" s="4">
        <f t="shared" si="877"/>
        <v>1.9767857142857144</v>
      </c>
      <c r="N8042" s="4">
        <f t="shared" si="878"/>
        <v>0</v>
      </c>
      <c r="O8042">
        <f t="shared" si="879"/>
        <v>0</v>
      </c>
      <c r="P8042" s="4">
        <f t="shared" si="880"/>
        <v>-55.35</v>
      </c>
      <c r="Q8042" t="str">
        <f t="shared" si="881"/>
        <v>Inefficient</v>
      </c>
    </row>
    <row r="8043" spans="1:17" x14ac:dyDescent="0.3">
      <c r="A8043" s="1">
        <v>45589</v>
      </c>
      <c r="B8043" t="s">
        <v>46</v>
      </c>
      <c r="C8043" t="s">
        <v>12</v>
      </c>
      <c r="D8043" t="s">
        <v>9</v>
      </c>
      <c r="E8043" t="s">
        <v>7</v>
      </c>
      <c r="F8043">
        <v>5843</v>
      </c>
      <c r="G8043">
        <v>36</v>
      </c>
      <c r="H8043">
        <v>1</v>
      </c>
      <c r="I8043" s="4">
        <v>153.1</v>
      </c>
      <c r="J8043" s="4">
        <v>62.77</v>
      </c>
      <c r="K8043" s="2">
        <f t="shared" si="875"/>
        <v>6.16121855211364E-3</v>
      </c>
      <c r="L8043">
        <f t="shared" si="876"/>
        <v>2.7777777777777776E-2</v>
      </c>
      <c r="M8043" s="4">
        <f t="shared" si="877"/>
        <v>4.2527777777777773</v>
      </c>
      <c r="N8043" s="4">
        <f t="shared" si="878"/>
        <v>153.1</v>
      </c>
      <c r="O8043">
        <f t="shared" si="879"/>
        <v>0.40999346832135863</v>
      </c>
      <c r="P8043" s="4">
        <f t="shared" si="880"/>
        <v>-90.329999999999984</v>
      </c>
      <c r="Q8043" t="str">
        <f t="shared" si="881"/>
        <v>Inefficient</v>
      </c>
    </row>
    <row r="8044" spans="1:17" x14ac:dyDescent="0.3">
      <c r="A8044" s="1">
        <v>45589</v>
      </c>
      <c r="B8044" t="s">
        <v>46</v>
      </c>
      <c r="C8044" t="s">
        <v>12</v>
      </c>
      <c r="D8044" t="s">
        <v>9</v>
      </c>
      <c r="E8044" t="s">
        <v>8</v>
      </c>
      <c r="F8044">
        <v>4739</v>
      </c>
      <c r="G8044">
        <v>83</v>
      </c>
      <c r="H8044">
        <v>0</v>
      </c>
      <c r="I8044" s="4">
        <v>76.459999999999994</v>
      </c>
      <c r="J8044" s="4">
        <v>0</v>
      </c>
      <c r="K8044" s="2">
        <f t="shared" si="875"/>
        <v>1.7514243511289301E-2</v>
      </c>
      <c r="L8044">
        <f t="shared" si="876"/>
        <v>0</v>
      </c>
      <c r="M8044" s="4">
        <f t="shared" si="877"/>
        <v>0.9212048192771084</v>
      </c>
      <c r="N8044" s="4">
        <f t="shared" si="878"/>
        <v>0</v>
      </c>
      <c r="O8044">
        <f t="shared" si="879"/>
        <v>0</v>
      </c>
      <c r="P8044" s="4">
        <f t="shared" si="880"/>
        <v>-76.459999999999994</v>
      </c>
      <c r="Q8044" t="str">
        <f t="shared" si="881"/>
        <v>Inefficient</v>
      </c>
    </row>
    <row r="8045" spans="1:17" x14ac:dyDescent="0.3">
      <c r="A8045" s="1">
        <v>45589</v>
      </c>
      <c r="B8045" t="s">
        <v>46</v>
      </c>
      <c r="C8045" t="s">
        <v>12</v>
      </c>
      <c r="D8045" t="s">
        <v>10</v>
      </c>
      <c r="E8045" t="s">
        <v>6</v>
      </c>
      <c r="F8045">
        <v>1732</v>
      </c>
      <c r="G8045">
        <v>27</v>
      </c>
      <c r="H8045">
        <v>1</v>
      </c>
      <c r="I8045" s="4">
        <v>29.75</v>
      </c>
      <c r="J8045" s="4">
        <v>63.23</v>
      </c>
      <c r="K8045" s="2">
        <f t="shared" si="875"/>
        <v>1.558891454965358E-2</v>
      </c>
      <c r="L8045">
        <f t="shared" si="876"/>
        <v>3.7037037037037035E-2</v>
      </c>
      <c r="M8045" s="4">
        <f t="shared" si="877"/>
        <v>1.1018518518518519</v>
      </c>
      <c r="N8045" s="4">
        <f t="shared" si="878"/>
        <v>29.75</v>
      </c>
      <c r="O8045">
        <f t="shared" si="879"/>
        <v>2.1253781512605041</v>
      </c>
      <c r="P8045" s="4">
        <f t="shared" si="880"/>
        <v>33.479999999999997</v>
      </c>
      <c r="Q8045" t="str">
        <f t="shared" si="881"/>
        <v>Inefficient</v>
      </c>
    </row>
    <row r="8046" spans="1:17" x14ac:dyDescent="0.3">
      <c r="A8046" s="1">
        <v>45589</v>
      </c>
      <c r="B8046" t="s">
        <v>46</v>
      </c>
      <c r="C8046" t="s">
        <v>12</v>
      </c>
      <c r="D8046" t="s">
        <v>10</v>
      </c>
      <c r="E8046" t="s">
        <v>7</v>
      </c>
      <c r="F8046">
        <v>8937</v>
      </c>
      <c r="G8046">
        <v>210</v>
      </c>
      <c r="H8046">
        <v>4</v>
      </c>
      <c r="I8046" s="4">
        <v>304.57</v>
      </c>
      <c r="J8046" s="4">
        <v>239.81</v>
      </c>
      <c r="K8046" s="2">
        <f t="shared" si="875"/>
        <v>2.3497818059751596E-2</v>
      </c>
      <c r="L8046">
        <f t="shared" si="876"/>
        <v>1.9047619047619049E-2</v>
      </c>
      <c r="M8046" s="4">
        <f t="shared" si="877"/>
        <v>1.4503333333333333</v>
      </c>
      <c r="N8046" s="4">
        <f t="shared" si="878"/>
        <v>76.142499999999998</v>
      </c>
      <c r="O8046">
        <f t="shared" si="879"/>
        <v>0.78737236103358832</v>
      </c>
      <c r="P8046" s="4">
        <f t="shared" si="880"/>
        <v>-64.759999999999991</v>
      </c>
      <c r="Q8046" t="str">
        <f t="shared" si="881"/>
        <v>Inefficient</v>
      </c>
    </row>
    <row r="8047" spans="1:17" x14ac:dyDescent="0.3">
      <c r="A8047" s="1">
        <v>45589</v>
      </c>
      <c r="B8047" t="s">
        <v>46</v>
      </c>
      <c r="C8047" t="s">
        <v>12</v>
      </c>
      <c r="D8047" t="s">
        <v>10</v>
      </c>
      <c r="E8047" t="s">
        <v>8</v>
      </c>
      <c r="F8047">
        <v>5855</v>
      </c>
      <c r="G8047">
        <v>83</v>
      </c>
      <c r="H8047">
        <v>3</v>
      </c>
      <c r="I8047" s="4">
        <v>169.1</v>
      </c>
      <c r="J8047" s="4">
        <v>261.8</v>
      </c>
      <c r="K8047" s="2">
        <f t="shared" si="875"/>
        <v>1.4175918018787361E-2</v>
      </c>
      <c r="L8047">
        <f t="shared" si="876"/>
        <v>3.614457831325301E-2</v>
      </c>
      <c r="M8047" s="4">
        <f t="shared" si="877"/>
        <v>2.0373493975903614</v>
      </c>
      <c r="N8047" s="4">
        <f t="shared" si="878"/>
        <v>56.366666666666667</v>
      </c>
      <c r="O8047">
        <f t="shared" si="879"/>
        <v>1.5481963335304554</v>
      </c>
      <c r="P8047" s="4">
        <f t="shared" si="880"/>
        <v>92.700000000000017</v>
      </c>
      <c r="Q8047" t="str">
        <f t="shared" si="881"/>
        <v>Inefficient</v>
      </c>
    </row>
    <row r="8048" spans="1:17" x14ac:dyDescent="0.3">
      <c r="A8048" s="1">
        <v>45590</v>
      </c>
      <c r="B8048" t="s">
        <v>46</v>
      </c>
      <c r="C8048" t="s">
        <v>4</v>
      </c>
      <c r="D8048" t="s">
        <v>5</v>
      </c>
      <c r="E8048" t="s">
        <v>6</v>
      </c>
      <c r="F8048">
        <v>9569</v>
      </c>
      <c r="G8048">
        <v>319</v>
      </c>
      <c r="H8048">
        <v>43</v>
      </c>
      <c r="I8048" s="4">
        <v>265.66000000000003</v>
      </c>
      <c r="J8048" s="4">
        <v>4116.09</v>
      </c>
      <c r="K8048" s="2">
        <f t="shared" si="875"/>
        <v>3.3336816804263765E-2</v>
      </c>
      <c r="L8048">
        <f t="shared" si="876"/>
        <v>0.13479623824451412</v>
      </c>
      <c r="M8048" s="4">
        <f t="shared" si="877"/>
        <v>0.83278996865203769</v>
      </c>
      <c r="N8048" s="4">
        <f t="shared" si="878"/>
        <v>6.1781395348837211</v>
      </c>
      <c r="O8048">
        <f t="shared" si="879"/>
        <v>15.493826695776555</v>
      </c>
      <c r="P8048" s="4">
        <f t="shared" si="880"/>
        <v>3850.4300000000003</v>
      </c>
      <c r="Q8048" t="str">
        <f t="shared" si="881"/>
        <v>Efficient</v>
      </c>
    </row>
    <row r="8049" spans="1:17" x14ac:dyDescent="0.3">
      <c r="A8049" s="1">
        <v>45590</v>
      </c>
      <c r="B8049" t="s">
        <v>46</v>
      </c>
      <c r="C8049" t="s">
        <v>4</v>
      </c>
      <c r="D8049" t="s">
        <v>5</v>
      </c>
      <c r="E8049" t="s">
        <v>7</v>
      </c>
      <c r="F8049">
        <v>6067</v>
      </c>
      <c r="G8049">
        <v>221</v>
      </c>
      <c r="H8049">
        <v>19</v>
      </c>
      <c r="I8049" s="4">
        <v>88.59</v>
      </c>
      <c r="J8049" s="4">
        <v>1495.55</v>
      </c>
      <c r="K8049" s="2">
        <f t="shared" si="875"/>
        <v>3.6426569968683042E-2</v>
      </c>
      <c r="L8049">
        <f t="shared" si="876"/>
        <v>8.5972850678733032E-2</v>
      </c>
      <c r="M8049" s="4">
        <f t="shared" si="877"/>
        <v>0.40085972850678736</v>
      </c>
      <c r="N8049" s="4">
        <f t="shared" si="878"/>
        <v>4.6626315789473685</v>
      </c>
      <c r="O8049">
        <f t="shared" si="879"/>
        <v>16.881702223727281</v>
      </c>
      <c r="P8049" s="4">
        <f t="shared" si="880"/>
        <v>1406.96</v>
      </c>
      <c r="Q8049" t="str">
        <f t="shared" si="881"/>
        <v>Efficient</v>
      </c>
    </row>
    <row r="8050" spans="1:17" x14ac:dyDescent="0.3">
      <c r="A8050" s="1">
        <v>45590</v>
      </c>
      <c r="B8050" t="s">
        <v>46</v>
      </c>
      <c r="C8050" t="s">
        <v>4</v>
      </c>
      <c r="D8050" t="s">
        <v>5</v>
      </c>
      <c r="E8050" t="s">
        <v>8</v>
      </c>
      <c r="F8050">
        <v>482</v>
      </c>
      <c r="G8050">
        <v>15</v>
      </c>
      <c r="H8050">
        <v>1</v>
      </c>
      <c r="I8050" s="4">
        <v>13.78</v>
      </c>
      <c r="J8050" s="4">
        <v>94.21</v>
      </c>
      <c r="K8050" s="2">
        <f t="shared" si="875"/>
        <v>3.1120331950207469E-2</v>
      </c>
      <c r="L8050">
        <f t="shared" si="876"/>
        <v>6.6666666666666666E-2</v>
      </c>
      <c r="M8050" s="4">
        <f t="shared" si="877"/>
        <v>0.91866666666666663</v>
      </c>
      <c r="N8050" s="4">
        <f t="shared" si="878"/>
        <v>13.78</v>
      </c>
      <c r="O8050">
        <f t="shared" si="879"/>
        <v>6.8367198838896952</v>
      </c>
      <c r="P8050" s="4">
        <f t="shared" si="880"/>
        <v>80.429999999999993</v>
      </c>
      <c r="Q8050" t="str">
        <f t="shared" si="881"/>
        <v>Efficient</v>
      </c>
    </row>
    <row r="8051" spans="1:17" x14ac:dyDescent="0.3">
      <c r="A8051" s="1">
        <v>45590</v>
      </c>
      <c r="B8051" t="s">
        <v>46</v>
      </c>
      <c r="C8051" t="s">
        <v>4</v>
      </c>
      <c r="D8051" t="s">
        <v>9</v>
      </c>
      <c r="E8051" t="s">
        <v>6</v>
      </c>
      <c r="F8051">
        <v>7867</v>
      </c>
      <c r="G8051">
        <v>154</v>
      </c>
      <c r="H8051">
        <v>3</v>
      </c>
      <c r="I8051" s="4">
        <v>165.82</v>
      </c>
      <c r="J8051" s="4">
        <v>212.77</v>
      </c>
      <c r="K8051" s="2">
        <f t="shared" si="875"/>
        <v>1.9575441718571247E-2</v>
      </c>
      <c r="L8051">
        <f t="shared" si="876"/>
        <v>1.948051948051948E-2</v>
      </c>
      <c r="M8051" s="4">
        <f t="shared" si="877"/>
        <v>1.0767532467532468</v>
      </c>
      <c r="N8051" s="4">
        <f t="shared" si="878"/>
        <v>55.273333333333333</v>
      </c>
      <c r="O8051">
        <f t="shared" si="879"/>
        <v>1.2831383427813292</v>
      </c>
      <c r="P8051" s="4">
        <f t="shared" si="880"/>
        <v>46.950000000000017</v>
      </c>
      <c r="Q8051" t="str">
        <f t="shared" si="881"/>
        <v>Inefficient</v>
      </c>
    </row>
    <row r="8052" spans="1:17" x14ac:dyDescent="0.3">
      <c r="A8052" s="1">
        <v>45590</v>
      </c>
      <c r="B8052" t="s">
        <v>46</v>
      </c>
      <c r="C8052" t="s">
        <v>4</v>
      </c>
      <c r="D8052" t="s">
        <v>9</v>
      </c>
      <c r="E8052" t="s">
        <v>7</v>
      </c>
      <c r="F8052">
        <v>5794</v>
      </c>
      <c r="G8052">
        <v>81</v>
      </c>
      <c r="H8052">
        <v>3</v>
      </c>
      <c r="I8052" s="4">
        <v>111.45</v>
      </c>
      <c r="J8052" s="4">
        <v>204.94</v>
      </c>
      <c r="K8052" s="2">
        <f t="shared" si="875"/>
        <v>1.3979979288919572E-2</v>
      </c>
      <c r="L8052">
        <f t="shared" si="876"/>
        <v>3.7037037037037035E-2</v>
      </c>
      <c r="M8052" s="4">
        <f t="shared" si="877"/>
        <v>1.375925925925926</v>
      </c>
      <c r="N8052" s="4">
        <f t="shared" si="878"/>
        <v>37.15</v>
      </c>
      <c r="O8052">
        <f t="shared" si="879"/>
        <v>1.8388515029161059</v>
      </c>
      <c r="P8052" s="4">
        <f t="shared" si="880"/>
        <v>93.49</v>
      </c>
      <c r="Q8052" t="str">
        <f t="shared" si="881"/>
        <v>Inefficient</v>
      </c>
    </row>
    <row r="8053" spans="1:17" x14ac:dyDescent="0.3">
      <c r="A8053" s="1">
        <v>45590</v>
      </c>
      <c r="B8053" t="s">
        <v>46</v>
      </c>
      <c r="C8053" t="s">
        <v>4</v>
      </c>
      <c r="D8053" t="s">
        <v>9</v>
      </c>
      <c r="E8053" t="s">
        <v>8</v>
      </c>
      <c r="F8053">
        <v>459</v>
      </c>
      <c r="G8053">
        <v>9</v>
      </c>
      <c r="H8053">
        <v>0</v>
      </c>
      <c r="I8053" s="4">
        <v>7.92</v>
      </c>
      <c r="J8053" s="4">
        <v>0</v>
      </c>
      <c r="K8053" s="2">
        <f t="shared" si="875"/>
        <v>1.9607843137254902E-2</v>
      </c>
      <c r="L8053">
        <f t="shared" si="876"/>
        <v>0</v>
      </c>
      <c r="M8053" s="4">
        <f t="shared" si="877"/>
        <v>0.88</v>
      </c>
      <c r="N8053" s="4">
        <f t="shared" si="878"/>
        <v>0</v>
      </c>
      <c r="O8053">
        <f t="shared" si="879"/>
        <v>0</v>
      </c>
      <c r="P8053" s="4">
        <f t="shared" si="880"/>
        <v>-7.92</v>
      </c>
      <c r="Q8053" t="str">
        <f t="shared" si="881"/>
        <v>Inefficient</v>
      </c>
    </row>
    <row r="8054" spans="1:17" x14ac:dyDescent="0.3">
      <c r="A8054" s="1">
        <v>45590</v>
      </c>
      <c r="B8054" t="s">
        <v>46</v>
      </c>
      <c r="C8054" t="s">
        <v>4</v>
      </c>
      <c r="D8054" t="s">
        <v>10</v>
      </c>
      <c r="E8054" t="s">
        <v>6</v>
      </c>
      <c r="F8054">
        <v>8232</v>
      </c>
      <c r="G8054">
        <v>181</v>
      </c>
      <c r="H8054">
        <v>9</v>
      </c>
      <c r="I8054" s="4">
        <v>248.78</v>
      </c>
      <c r="J8054" s="4">
        <v>616.99</v>
      </c>
      <c r="K8054" s="2">
        <f t="shared" si="875"/>
        <v>2.1987366375121477E-2</v>
      </c>
      <c r="L8054">
        <f t="shared" si="876"/>
        <v>4.9723756906077346E-2</v>
      </c>
      <c r="M8054" s="4">
        <f t="shared" si="877"/>
        <v>1.374475138121547</v>
      </c>
      <c r="N8054" s="4">
        <f t="shared" si="878"/>
        <v>27.642222222222223</v>
      </c>
      <c r="O8054">
        <f t="shared" si="879"/>
        <v>2.480062706005306</v>
      </c>
      <c r="P8054" s="4">
        <f t="shared" si="880"/>
        <v>368.21000000000004</v>
      </c>
      <c r="Q8054" t="str">
        <f t="shared" si="881"/>
        <v>Inefficient</v>
      </c>
    </row>
    <row r="8055" spans="1:17" x14ac:dyDescent="0.3">
      <c r="A8055" s="1">
        <v>45590</v>
      </c>
      <c r="B8055" t="s">
        <v>46</v>
      </c>
      <c r="C8055" t="s">
        <v>4</v>
      </c>
      <c r="D8055" t="s">
        <v>10</v>
      </c>
      <c r="E8055" t="s">
        <v>7</v>
      </c>
      <c r="F8055">
        <v>4530</v>
      </c>
      <c r="G8055">
        <v>121</v>
      </c>
      <c r="H8055">
        <v>2</v>
      </c>
      <c r="I8055" s="4">
        <v>167.06</v>
      </c>
      <c r="J8055" s="4">
        <v>182.92</v>
      </c>
      <c r="K8055" s="2">
        <f t="shared" si="875"/>
        <v>2.6710816777041943E-2</v>
      </c>
      <c r="L8055">
        <f t="shared" si="876"/>
        <v>1.6528925619834711E-2</v>
      </c>
      <c r="M8055" s="4">
        <f t="shared" si="877"/>
        <v>1.3806611570247933</v>
      </c>
      <c r="N8055" s="4">
        <f t="shared" si="878"/>
        <v>83.53</v>
      </c>
      <c r="O8055">
        <f t="shared" si="879"/>
        <v>1.0949359511552734</v>
      </c>
      <c r="P8055" s="4">
        <f t="shared" si="880"/>
        <v>15.859999999999985</v>
      </c>
      <c r="Q8055" t="str">
        <f t="shared" si="881"/>
        <v>Inefficient</v>
      </c>
    </row>
    <row r="8056" spans="1:17" x14ac:dyDescent="0.3">
      <c r="A8056" s="1">
        <v>45590</v>
      </c>
      <c r="B8056" t="s">
        <v>46</v>
      </c>
      <c r="C8056" t="s">
        <v>4</v>
      </c>
      <c r="D8056" t="s">
        <v>10</v>
      </c>
      <c r="E8056" t="s">
        <v>8</v>
      </c>
      <c r="F8056">
        <v>330</v>
      </c>
      <c r="G8056">
        <v>5</v>
      </c>
      <c r="H8056">
        <v>0</v>
      </c>
      <c r="I8056" s="4">
        <v>8.93</v>
      </c>
      <c r="J8056" s="4">
        <v>0</v>
      </c>
      <c r="K8056" s="2">
        <f t="shared" si="875"/>
        <v>1.5151515151515152E-2</v>
      </c>
      <c r="L8056">
        <f t="shared" si="876"/>
        <v>0</v>
      </c>
      <c r="M8056" s="4">
        <f t="shared" si="877"/>
        <v>1.786</v>
      </c>
      <c r="N8056" s="4">
        <f t="shared" si="878"/>
        <v>0</v>
      </c>
      <c r="O8056">
        <f t="shared" si="879"/>
        <v>0</v>
      </c>
      <c r="P8056" s="4">
        <f t="shared" si="880"/>
        <v>-8.93</v>
      </c>
      <c r="Q8056" t="str">
        <f t="shared" si="881"/>
        <v>Inefficient</v>
      </c>
    </row>
    <row r="8057" spans="1:17" x14ac:dyDescent="0.3">
      <c r="A8057" s="1">
        <v>45590</v>
      </c>
      <c r="B8057" t="s">
        <v>46</v>
      </c>
      <c r="C8057" t="s">
        <v>11</v>
      </c>
      <c r="D8057" t="s">
        <v>5</v>
      </c>
      <c r="E8057" t="s">
        <v>6</v>
      </c>
      <c r="F8057">
        <v>9864</v>
      </c>
      <c r="G8057">
        <v>270</v>
      </c>
      <c r="H8057">
        <v>29</v>
      </c>
      <c r="I8057" s="4">
        <v>137.51</v>
      </c>
      <c r="J8057" s="4">
        <v>2662.48</v>
      </c>
      <c r="K8057" s="2">
        <f t="shared" si="875"/>
        <v>2.7372262773722629E-2</v>
      </c>
      <c r="L8057">
        <f t="shared" si="876"/>
        <v>0.10740740740740741</v>
      </c>
      <c r="M8057" s="4">
        <f t="shared" si="877"/>
        <v>0.50929629629629625</v>
      </c>
      <c r="N8057" s="4">
        <f t="shared" si="878"/>
        <v>4.7417241379310342</v>
      </c>
      <c r="O8057">
        <f t="shared" si="879"/>
        <v>19.362082757617628</v>
      </c>
      <c r="P8057" s="4">
        <f t="shared" si="880"/>
        <v>2524.9700000000003</v>
      </c>
      <c r="Q8057" t="str">
        <f t="shared" si="881"/>
        <v>Efficient</v>
      </c>
    </row>
    <row r="8058" spans="1:17" x14ac:dyDescent="0.3">
      <c r="A8058" s="1">
        <v>45590</v>
      </c>
      <c r="B8058" t="s">
        <v>46</v>
      </c>
      <c r="C8058" t="s">
        <v>11</v>
      </c>
      <c r="D8058" t="s">
        <v>5</v>
      </c>
      <c r="E8058" t="s">
        <v>7</v>
      </c>
      <c r="F8058">
        <v>1678</v>
      </c>
      <c r="G8058">
        <v>72</v>
      </c>
      <c r="H8058">
        <v>10</v>
      </c>
      <c r="I8058" s="4">
        <v>54.73</v>
      </c>
      <c r="J8058" s="4">
        <v>912.68</v>
      </c>
      <c r="K8058" s="2">
        <f t="shared" si="875"/>
        <v>4.2908224076281289E-2</v>
      </c>
      <c r="L8058">
        <f t="shared" si="876"/>
        <v>0.1388888888888889</v>
      </c>
      <c r="M8058" s="4">
        <f t="shared" si="877"/>
        <v>0.76013888888888881</v>
      </c>
      <c r="N8058" s="4">
        <f t="shared" si="878"/>
        <v>5.4729999999999999</v>
      </c>
      <c r="O8058">
        <f t="shared" si="879"/>
        <v>16.676046044217067</v>
      </c>
      <c r="P8058" s="4">
        <f t="shared" si="880"/>
        <v>857.94999999999993</v>
      </c>
      <c r="Q8058" t="str">
        <f t="shared" si="881"/>
        <v>Efficient</v>
      </c>
    </row>
    <row r="8059" spans="1:17" x14ac:dyDescent="0.3">
      <c r="A8059" s="1">
        <v>45590</v>
      </c>
      <c r="B8059" t="s">
        <v>46</v>
      </c>
      <c r="C8059" t="s">
        <v>11</v>
      </c>
      <c r="D8059" t="s">
        <v>5</v>
      </c>
      <c r="E8059" t="s">
        <v>8</v>
      </c>
      <c r="F8059">
        <v>510</v>
      </c>
      <c r="G8059">
        <v>15</v>
      </c>
      <c r="H8059">
        <v>1</v>
      </c>
      <c r="I8059" s="4">
        <v>18.32</v>
      </c>
      <c r="J8059" s="4">
        <v>69.22</v>
      </c>
      <c r="K8059" s="2">
        <f t="shared" si="875"/>
        <v>2.9411764705882353E-2</v>
      </c>
      <c r="L8059">
        <f t="shared" si="876"/>
        <v>6.6666666666666666E-2</v>
      </c>
      <c r="M8059" s="4">
        <f t="shared" si="877"/>
        <v>1.2213333333333334</v>
      </c>
      <c r="N8059" s="4">
        <f t="shared" si="878"/>
        <v>18.32</v>
      </c>
      <c r="O8059">
        <f t="shared" si="879"/>
        <v>3.7783842794759823</v>
      </c>
      <c r="P8059" s="4">
        <f t="shared" si="880"/>
        <v>50.9</v>
      </c>
      <c r="Q8059" t="str">
        <f t="shared" si="881"/>
        <v>Efficient</v>
      </c>
    </row>
    <row r="8060" spans="1:17" x14ac:dyDescent="0.3">
      <c r="A8060" s="1">
        <v>45590</v>
      </c>
      <c r="B8060" t="s">
        <v>46</v>
      </c>
      <c r="C8060" t="s">
        <v>11</v>
      </c>
      <c r="D8060" t="s">
        <v>9</v>
      </c>
      <c r="E8060" t="s">
        <v>6</v>
      </c>
      <c r="F8060">
        <v>13604</v>
      </c>
      <c r="G8060">
        <v>198</v>
      </c>
      <c r="H8060">
        <v>6</v>
      </c>
      <c r="I8060" s="4">
        <v>430.31</v>
      </c>
      <c r="J8060" s="4">
        <v>552.09</v>
      </c>
      <c r="K8060" s="2">
        <f t="shared" si="875"/>
        <v>1.4554542781534842E-2</v>
      </c>
      <c r="L8060">
        <f t="shared" si="876"/>
        <v>3.0303030303030304E-2</v>
      </c>
      <c r="M8060" s="4">
        <f t="shared" si="877"/>
        <v>2.1732828282828285</v>
      </c>
      <c r="N8060" s="4">
        <f t="shared" si="878"/>
        <v>71.718333333333334</v>
      </c>
      <c r="O8060">
        <f t="shared" si="879"/>
        <v>1.2830052752666683</v>
      </c>
      <c r="P8060" s="4">
        <f t="shared" si="880"/>
        <v>121.78000000000003</v>
      </c>
      <c r="Q8060" t="str">
        <f t="shared" si="881"/>
        <v>Inefficient</v>
      </c>
    </row>
    <row r="8061" spans="1:17" x14ac:dyDescent="0.3">
      <c r="A8061" s="1">
        <v>45590</v>
      </c>
      <c r="B8061" t="s">
        <v>46</v>
      </c>
      <c r="C8061" t="s">
        <v>11</v>
      </c>
      <c r="D8061" t="s">
        <v>9</v>
      </c>
      <c r="E8061" t="s">
        <v>7</v>
      </c>
      <c r="F8061">
        <v>580</v>
      </c>
      <c r="G8061">
        <v>11</v>
      </c>
      <c r="H8061">
        <v>0</v>
      </c>
      <c r="I8061" s="4">
        <v>19.84</v>
      </c>
      <c r="J8061" s="4">
        <v>0</v>
      </c>
      <c r="K8061" s="2">
        <f t="shared" si="875"/>
        <v>1.896551724137931E-2</v>
      </c>
      <c r="L8061">
        <f t="shared" si="876"/>
        <v>0</v>
      </c>
      <c r="M8061" s="4">
        <f t="shared" si="877"/>
        <v>1.8036363636363637</v>
      </c>
      <c r="N8061" s="4">
        <f t="shared" si="878"/>
        <v>0</v>
      </c>
      <c r="O8061">
        <f t="shared" si="879"/>
        <v>0</v>
      </c>
      <c r="P8061" s="4">
        <f t="shared" si="880"/>
        <v>-19.84</v>
      </c>
      <c r="Q8061" t="str">
        <f t="shared" si="881"/>
        <v>Inefficient</v>
      </c>
    </row>
    <row r="8062" spans="1:17" x14ac:dyDescent="0.3">
      <c r="A8062" s="1">
        <v>45590</v>
      </c>
      <c r="B8062" t="s">
        <v>46</v>
      </c>
      <c r="C8062" t="s">
        <v>11</v>
      </c>
      <c r="D8062" t="s">
        <v>9</v>
      </c>
      <c r="E8062" t="s">
        <v>8</v>
      </c>
      <c r="F8062">
        <v>393</v>
      </c>
      <c r="G8062">
        <v>3</v>
      </c>
      <c r="H8062">
        <v>0</v>
      </c>
      <c r="I8062" s="4">
        <v>9.8800000000000008</v>
      </c>
      <c r="J8062" s="4">
        <v>0</v>
      </c>
      <c r="K8062" s="2">
        <f t="shared" si="875"/>
        <v>7.6335877862595417E-3</v>
      </c>
      <c r="L8062">
        <f t="shared" si="876"/>
        <v>0</v>
      </c>
      <c r="M8062" s="4">
        <f t="shared" si="877"/>
        <v>3.2933333333333334</v>
      </c>
      <c r="N8062" s="4">
        <f t="shared" si="878"/>
        <v>0</v>
      </c>
      <c r="O8062">
        <f t="shared" si="879"/>
        <v>0</v>
      </c>
      <c r="P8062" s="4">
        <f t="shared" si="880"/>
        <v>-9.8800000000000008</v>
      </c>
      <c r="Q8062" t="str">
        <f t="shared" si="881"/>
        <v>Inefficient</v>
      </c>
    </row>
    <row r="8063" spans="1:17" x14ac:dyDescent="0.3">
      <c r="A8063" s="1">
        <v>45590</v>
      </c>
      <c r="B8063" t="s">
        <v>46</v>
      </c>
      <c r="C8063" t="s">
        <v>11</v>
      </c>
      <c r="D8063" t="s">
        <v>10</v>
      </c>
      <c r="E8063" t="s">
        <v>6</v>
      </c>
      <c r="F8063">
        <v>12432</v>
      </c>
      <c r="G8063">
        <v>145</v>
      </c>
      <c r="H8063">
        <v>9</v>
      </c>
      <c r="I8063" s="4">
        <v>452.09</v>
      </c>
      <c r="J8063" s="4">
        <v>732.96</v>
      </c>
      <c r="K8063" s="2">
        <f t="shared" si="875"/>
        <v>1.1663449163449163E-2</v>
      </c>
      <c r="L8063">
        <f t="shared" si="876"/>
        <v>6.2068965517241378E-2</v>
      </c>
      <c r="M8063" s="4">
        <f t="shared" si="877"/>
        <v>3.117862068965517</v>
      </c>
      <c r="N8063" s="4">
        <f t="shared" si="878"/>
        <v>50.232222222222219</v>
      </c>
      <c r="O8063">
        <f t="shared" si="879"/>
        <v>1.6212701010860671</v>
      </c>
      <c r="P8063" s="4">
        <f t="shared" si="880"/>
        <v>280.87000000000006</v>
      </c>
      <c r="Q8063" t="str">
        <f t="shared" si="881"/>
        <v>Inefficient</v>
      </c>
    </row>
    <row r="8064" spans="1:17" x14ac:dyDescent="0.3">
      <c r="A8064" s="1">
        <v>45590</v>
      </c>
      <c r="B8064" t="s">
        <v>46</v>
      </c>
      <c r="C8064" t="s">
        <v>11</v>
      </c>
      <c r="D8064" t="s">
        <v>10</v>
      </c>
      <c r="E8064" t="s">
        <v>7</v>
      </c>
      <c r="F8064">
        <v>729</v>
      </c>
      <c r="G8064">
        <v>11</v>
      </c>
      <c r="H8064">
        <v>0</v>
      </c>
      <c r="I8064" s="4">
        <v>13.55</v>
      </c>
      <c r="J8064" s="4">
        <v>0</v>
      </c>
      <c r="K8064" s="2">
        <f t="shared" si="875"/>
        <v>1.5089163237311385E-2</v>
      </c>
      <c r="L8064">
        <f t="shared" si="876"/>
        <v>0</v>
      </c>
      <c r="M8064" s="4">
        <f t="shared" si="877"/>
        <v>1.2318181818181819</v>
      </c>
      <c r="N8064" s="4">
        <f t="shared" si="878"/>
        <v>0</v>
      </c>
      <c r="O8064">
        <f t="shared" si="879"/>
        <v>0</v>
      </c>
      <c r="P8064" s="4">
        <f t="shared" si="880"/>
        <v>-13.55</v>
      </c>
      <c r="Q8064" t="str">
        <f t="shared" si="881"/>
        <v>Inefficient</v>
      </c>
    </row>
    <row r="8065" spans="1:17" x14ac:dyDescent="0.3">
      <c r="A8065" s="1">
        <v>45590</v>
      </c>
      <c r="B8065" t="s">
        <v>46</v>
      </c>
      <c r="C8065" t="s">
        <v>11</v>
      </c>
      <c r="D8065" t="s">
        <v>10</v>
      </c>
      <c r="E8065" t="s">
        <v>8</v>
      </c>
      <c r="F8065">
        <v>710</v>
      </c>
      <c r="G8065">
        <v>17</v>
      </c>
      <c r="H8065">
        <v>0</v>
      </c>
      <c r="I8065" s="4">
        <v>10.61</v>
      </c>
      <c r="J8065" s="4">
        <v>0</v>
      </c>
      <c r="K8065" s="2">
        <f t="shared" si="875"/>
        <v>2.3943661971830985E-2</v>
      </c>
      <c r="L8065">
        <f t="shared" si="876"/>
        <v>0</v>
      </c>
      <c r="M8065" s="4">
        <f t="shared" si="877"/>
        <v>0.62411764705882344</v>
      </c>
      <c r="N8065" s="4">
        <f t="shared" si="878"/>
        <v>0</v>
      </c>
      <c r="O8065">
        <f t="shared" si="879"/>
        <v>0</v>
      </c>
      <c r="P8065" s="4">
        <f t="shared" si="880"/>
        <v>-10.61</v>
      </c>
      <c r="Q8065" t="str">
        <f t="shared" si="881"/>
        <v>Inefficient</v>
      </c>
    </row>
    <row r="8066" spans="1:17" x14ac:dyDescent="0.3">
      <c r="A8066" s="1">
        <v>45590</v>
      </c>
      <c r="B8066" t="s">
        <v>46</v>
      </c>
      <c r="C8066" t="s">
        <v>12</v>
      </c>
      <c r="D8066" t="s">
        <v>5</v>
      </c>
      <c r="E8066" t="s">
        <v>6</v>
      </c>
      <c r="F8066">
        <v>2359</v>
      </c>
      <c r="G8066">
        <v>50</v>
      </c>
      <c r="H8066">
        <v>3</v>
      </c>
      <c r="I8066" s="4">
        <v>36.56</v>
      </c>
      <c r="J8066" s="4">
        <v>233.42</v>
      </c>
      <c r="K8066" s="2">
        <f t="shared" si="875"/>
        <v>2.1195421788893599E-2</v>
      </c>
      <c r="L8066">
        <f t="shared" si="876"/>
        <v>0.06</v>
      </c>
      <c r="M8066" s="4">
        <f t="shared" si="877"/>
        <v>0.73120000000000007</v>
      </c>
      <c r="N8066" s="4">
        <f t="shared" si="878"/>
        <v>12.186666666666667</v>
      </c>
      <c r="O8066">
        <f t="shared" si="879"/>
        <v>6.3845733041575485</v>
      </c>
      <c r="P8066" s="4">
        <f t="shared" si="880"/>
        <v>196.85999999999999</v>
      </c>
      <c r="Q8066" t="str">
        <f t="shared" si="881"/>
        <v>Efficient</v>
      </c>
    </row>
    <row r="8067" spans="1:17" x14ac:dyDescent="0.3">
      <c r="A8067" s="1">
        <v>45590</v>
      </c>
      <c r="B8067" t="s">
        <v>46</v>
      </c>
      <c r="C8067" t="s">
        <v>12</v>
      </c>
      <c r="D8067" t="s">
        <v>5</v>
      </c>
      <c r="E8067" t="s">
        <v>7</v>
      </c>
      <c r="F8067">
        <v>6934</v>
      </c>
      <c r="G8067">
        <v>216</v>
      </c>
      <c r="H8067">
        <v>31</v>
      </c>
      <c r="I8067" s="4">
        <v>207.62</v>
      </c>
      <c r="J8067" s="4">
        <v>2762.38</v>
      </c>
      <c r="K8067" s="2">
        <f t="shared" ref="K8067:K8130" si="882">G8067/F8067</f>
        <v>3.1150850879723104E-2</v>
      </c>
      <c r="L8067">
        <f t="shared" ref="L8067:L8130" si="883">IF(G8067=0,0,H8067/G8067)</f>
        <v>0.14351851851851852</v>
      </c>
      <c r="M8067" s="4">
        <f t="shared" ref="M8067:M8130" si="884">IF(G8067=0,0,I8067/G8067)</f>
        <v>0.96120370370370367</v>
      </c>
      <c r="N8067" s="4">
        <f t="shared" ref="N8067:N8130" si="885">IF(H8067=0,0,I8067/H8067)</f>
        <v>6.6974193548387095</v>
      </c>
      <c r="O8067">
        <f t="shared" ref="O8067:O8130" si="886">IF(I8067=0,0,J8067/I8067)</f>
        <v>13.304980252384164</v>
      </c>
      <c r="P8067" s="4">
        <f t="shared" ref="P8067:P8130" si="887">J8067-I8067</f>
        <v>2554.7600000000002</v>
      </c>
      <c r="Q8067" t="str">
        <f t="shared" ref="Q8067:Q8130" si="888">IF(AND(N8067&lt;26.94,O8067&gt;3.57),"Efficient", "Inefficient")</f>
        <v>Efficient</v>
      </c>
    </row>
    <row r="8068" spans="1:17" x14ac:dyDescent="0.3">
      <c r="A8068" s="1">
        <v>45590</v>
      </c>
      <c r="B8068" t="s">
        <v>46</v>
      </c>
      <c r="C8068" t="s">
        <v>12</v>
      </c>
      <c r="D8068" t="s">
        <v>5</v>
      </c>
      <c r="E8068" t="s">
        <v>8</v>
      </c>
      <c r="F8068">
        <v>5731</v>
      </c>
      <c r="G8068">
        <v>159</v>
      </c>
      <c r="H8068">
        <v>20</v>
      </c>
      <c r="I8068" s="4">
        <v>209.66</v>
      </c>
      <c r="J8068" s="4">
        <v>1315.94</v>
      </c>
      <c r="K8068" s="2">
        <f t="shared" si="882"/>
        <v>2.7743849240970161E-2</v>
      </c>
      <c r="L8068">
        <f t="shared" si="883"/>
        <v>0.12578616352201258</v>
      </c>
      <c r="M8068" s="4">
        <f t="shared" si="884"/>
        <v>1.3186163522012579</v>
      </c>
      <c r="N8068" s="4">
        <f t="shared" si="885"/>
        <v>10.483000000000001</v>
      </c>
      <c r="O8068">
        <f t="shared" si="886"/>
        <v>6.2765429743394074</v>
      </c>
      <c r="P8068" s="4">
        <f t="shared" si="887"/>
        <v>1106.28</v>
      </c>
      <c r="Q8068" t="str">
        <f t="shared" si="888"/>
        <v>Efficient</v>
      </c>
    </row>
    <row r="8069" spans="1:17" x14ac:dyDescent="0.3">
      <c r="A8069" s="1">
        <v>45590</v>
      </c>
      <c r="B8069" t="s">
        <v>46</v>
      </c>
      <c r="C8069" t="s">
        <v>12</v>
      </c>
      <c r="D8069" t="s">
        <v>9</v>
      </c>
      <c r="E8069" t="s">
        <v>6</v>
      </c>
      <c r="F8069">
        <v>2574</v>
      </c>
      <c r="G8069">
        <v>29</v>
      </c>
      <c r="H8069">
        <v>0</v>
      </c>
      <c r="I8069" s="4">
        <v>75.349999999999994</v>
      </c>
      <c r="J8069" s="4">
        <v>0</v>
      </c>
      <c r="K8069" s="2">
        <f t="shared" si="882"/>
        <v>1.1266511266511266E-2</v>
      </c>
      <c r="L8069">
        <f t="shared" si="883"/>
        <v>0</v>
      </c>
      <c r="M8069" s="4">
        <f t="shared" si="884"/>
        <v>2.5982758620689652</v>
      </c>
      <c r="N8069" s="4">
        <f t="shared" si="885"/>
        <v>0</v>
      </c>
      <c r="O8069">
        <f t="shared" si="886"/>
        <v>0</v>
      </c>
      <c r="P8069" s="4">
        <f t="shared" si="887"/>
        <v>-75.349999999999994</v>
      </c>
      <c r="Q8069" t="str">
        <f t="shared" si="888"/>
        <v>Inefficient</v>
      </c>
    </row>
    <row r="8070" spans="1:17" x14ac:dyDescent="0.3">
      <c r="A8070" s="1">
        <v>45590</v>
      </c>
      <c r="B8070" t="s">
        <v>46</v>
      </c>
      <c r="C8070" t="s">
        <v>12</v>
      </c>
      <c r="D8070" t="s">
        <v>9</v>
      </c>
      <c r="E8070" t="s">
        <v>7</v>
      </c>
      <c r="F8070">
        <v>4027</v>
      </c>
      <c r="G8070">
        <v>69</v>
      </c>
      <c r="H8070">
        <v>1</v>
      </c>
      <c r="I8070" s="4">
        <v>147.01</v>
      </c>
      <c r="J8070" s="4">
        <v>60.84</v>
      </c>
      <c r="K8070" s="2">
        <f t="shared" si="882"/>
        <v>1.71343431835113E-2</v>
      </c>
      <c r="L8070">
        <f t="shared" si="883"/>
        <v>1.4492753623188406E-2</v>
      </c>
      <c r="M8070" s="4">
        <f t="shared" si="884"/>
        <v>2.1305797101449273</v>
      </c>
      <c r="N8070" s="4">
        <f t="shared" si="885"/>
        <v>147.01</v>
      </c>
      <c r="O8070">
        <f t="shared" si="886"/>
        <v>0.41384939800013609</v>
      </c>
      <c r="P8070" s="4">
        <f t="shared" si="887"/>
        <v>-86.169999999999987</v>
      </c>
      <c r="Q8070" t="str">
        <f t="shared" si="888"/>
        <v>Inefficient</v>
      </c>
    </row>
    <row r="8071" spans="1:17" x14ac:dyDescent="0.3">
      <c r="A8071" s="1">
        <v>45590</v>
      </c>
      <c r="B8071" t="s">
        <v>46</v>
      </c>
      <c r="C8071" t="s">
        <v>12</v>
      </c>
      <c r="D8071" t="s">
        <v>9</v>
      </c>
      <c r="E8071" t="s">
        <v>8</v>
      </c>
      <c r="F8071">
        <v>2260</v>
      </c>
      <c r="G8071">
        <v>12</v>
      </c>
      <c r="H8071">
        <v>0</v>
      </c>
      <c r="I8071" s="4">
        <v>57.13</v>
      </c>
      <c r="J8071" s="4">
        <v>0</v>
      </c>
      <c r="K8071" s="2">
        <f t="shared" si="882"/>
        <v>5.3097345132743362E-3</v>
      </c>
      <c r="L8071">
        <f t="shared" si="883"/>
        <v>0</v>
      </c>
      <c r="M8071" s="4">
        <f t="shared" si="884"/>
        <v>4.7608333333333333</v>
      </c>
      <c r="N8071" s="4">
        <f t="shared" si="885"/>
        <v>0</v>
      </c>
      <c r="O8071">
        <f t="shared" si="886"/>
        <v>0</v>
      </c>
      <c r="P8071" s="4">
        <f t="shared" si="887"/>
        <v>-57.13</v>
      </c>
      <c r="Q8071" t="str">
        <f t="shared" si="888"/>
        <v>Inefficient</v>
      </c>
    </row>
    <row r="8072" spans="1:17" x14ac:dyDescent="0.3">
      <c r="A8072" s="1">
        <v>45590</v>
      </c>
      <c r="B8072" t="s">
        <v>46</v>
      </c>
      <c r="C8072" t="s">
        <v>12</v>
      </c>
      <c r="D8072" t="s">
        <v>10</v>
      </c>
      <c r="E8072" t="s">
        <v>6</v>
      </c>
      <c r="F8072">
        <v>1624</v>
      </c>
      <c r="G8072">
        <v>20</v>
      </c>
      <c r="H8072">
        <v>1</v>
      </c>
      <c r="I8072" s="4">
        <v>25.88</v>
      </c>
      <c r="J8072" s="4">
        <v>54.87</v>
      </c>
      <c r="K8072" s="2">
        <f t="shared" si="882"/>
        <v>1.2315270935960592E-2</v>
      </c>
      <c r="L8072">
        <f t="shared" si="883"/>
        <v>0.05</v>
      </c>
      <c r="M8072" s="4">
        <f t="shared" si="884"/>
        <v>1.294</v>
      </c>
      <c r="N8072" s="4">
        <f t="shared" si="885"/>
        <v>25.88</v>
      </c>
      <c r="O8072">
        <f t="shared" si="886"/>
        <v>2.1201700154559506</v>
      </c>
      <c r="P8072" s="4">
        <f t="shared" si="887"/>
        <v>28.99</v>
      </c>
      <c r="Q8072" t="str">
        <f t="shared" si="888"/>
        <v>Inefficient</v>
      </c>
    </row>
    <row r="8073" spans="1:17" x14ac:dyDescent="0.3">
      <c r="A8073" s="1">
        <v>45590</v>
      </c>
      <c r="B8073" t="s">
        <v>46</v>
      </c>
      <c r="C8073" t="s">
        <v>12</v>
      </c>
      <c r="D8073" t="s">
        <v>10</v>
      </c>
      <c r="E8073" t="s">
        <v>7</v>
      </c>
      <c r="F8073">
        <v>11514</v>
      </c>
      <c r="G8073">
        <v>273</v>
      </c>
      <c r="H8073">
        <v>16</v>
      </c>
      <c r="I8073" s="4">
        <v>289.02999999999997</v>
      </c>
      <c r="J8073" s="4">
        <v>1112.6400000000001</v>
      </c>
      <c r="K8073" s="2">
        <f t="shared" si="882"/>
        <v>2.3710265763418448E-2</v>
      </c>
      <c r="L8073">
        <f t="shared" si="883"/>
        <v>5.8608058608058608E-2</v>
      </c>
      <c r="M8073" s="4">
        <f t="shared" si="884"/>
        <v>1.0587179487179486</v>
      </c>
      <c r="N8073" s="4">
        <f t="shared" si="885"/>
        <v>18.064374999999998</v>
      </c>
      <c r="O8073">
        <f t="shared" si="886"/>
        <v>3.8495657890184418</v>
      </c>
      <c r="P8073" s="4">
        <f t="shared" si="887"/>
        <v>823.61000000000013</v>
      </c>
      <c r="Q8073" t="str">
        <f t="shared" si="888"/>
        <v>Efficient</v>
      </c>
    </row>
    <row r="8074" spans="1:17" x14ac:dyDescent="0.3">
      <c r="A8074" s="1">
        <v>45590</v>
      </c>
      <c r="B8074" t="s">
        <v>46</v>
      </c>
      <c r="C8074" t="s">
        <v>12</v>
      </c>
      <c r="D8074" t="s">
        <v>10</v>
      </c>
      <c r="E8074" t="s">
        <v>8</v>
      </c>
      <c r="F8074">
        <v>3615</v>
      </c>
      <c r="G8074">
        <v>64</v>
      </c>
      <c r="H8074">
        <v>2</v>
      </c>
      <c r="I8074" s="4">
        <v>125.64</v>
      </c>
      <c r="J8074" s="4">
        <v>172.38</v>
      </c>
      <c r="K8074" s="2">
        <f t="shared" si="882"/>
        <v>1.7704011065006915E-2</v>
      </c>
      <c r="L8074">
        <f t="shared" si="883"/>
        <v>3.125E-2</v>
      </c>
      <c r="M8074" s="4">
        <f t="shared" si="884"/>
        <v>1.963125</v>
      </c>
      <c r="N8074" s="4">
        <f t="shared" si="885"/>
        <v>62.82</v>
      </c>
      <c r="O8074">
        <f t="shared" si="886"/>
        <v>1.3720152817574021</v>
      </c>
      <c r="P8074" s="4">
        <f t="shared" si="887"/>
        <v>46.739999999999995</v>
      </c>
      <c r="Q8074" t="str">
        <f t="shared" si="888"/>
        <v>Inefficient</v>
      </c>
    </row>
    <row r="8075" spans="1:17" x14ac:dyDescent="0.3">
      <c r="A8075" s="1">
        <v>45591</v>
      </c>
      <c r="B8075" t="s">
        <v>46</v>
      </c>
      <c r="C8075" t="s">
        <v>4</v>
      </c>
      <c r="D8075" t="s">
        <v>5</v>
      </c>
      <c r="E8075" t="s">
        <v>6</v>
      </c>
      <c r="F8075">
        <v>7669</v>
      </c>
      <c r="G8075">
        <v>173</v>
      </c>
      <c r="H8075">
        <v>18</v>
      </c>
      <c r="I8075" s="4">
        <v>198.62</v>
      </c>
      <c r="J8075" s="4">
        <v>1613.19</v>
      </c>
      <c r="K8075" s="2">
        <f t="shared" si="882"/>
        <v>2.2558351805972095E-2</v>
      </c>
      <c r="L8075">
        <f t="shared" si="883"/>
        <v>0.10404624277456648</v>
      </c>
      <c r="M8075" s="4">
        <f t="shared" si="884"/>
        <v>1.148092485549133</v>
      </c>
      <c r="N8075" s="4">
        <f t="shared" si="885"/>
        <v>11.034444444444444</v>
      </c>
      <c r="O8075">
        <f t="shared" si="886"/>
        <v>8.1219917430268858</v>
      </c>
      <c r="P8075" s="4">
        <f t="shared" si="887"/>
        <v>1414.5700000000002</v>
      </c>
      <c r="Q8075" t="str">
        <f t="shared" si="888"/>
        <v>Efficient</v>
      </c>
    </row>
    <row r="8076" spans="1:17" x14ac:dyDescent="0.3">
      <c r="A8076" s="1">
        <v>45591</v>
      </c>
      <c r="B8076" t="s">
        <v>46</v>
      </c>
      <c r="C8076" t="s">
        <v>4</v>
      </c>
      <c r="D8076" t="s">
        <v>5</v>
      </c>
      <c r="E8076" t="s">
        <v>7</v>
      </c>
      <c r="F8076">
        <v>2456</v>
      </c>
      <c r="G8076">
        <v>61</v>
      </c>
      <c r="H8076">
        <v>3</v>
      </c>
      <c r="I8076" s="4">
        <v>86.68</v>
      </c>
      <c r="J8076" s="4">
        <v>230.33</v>
      </c>
      <c r="K8076" s="2">
        <f t="shared" si="882"/>
        <v>2.48371335504886E-2</v>
      </c>
      <c r="L8076">
        <f t="shared" si="883"/>
        <v>4.9180327868852458E-2</v>
      </c>
      <c r="M8076" s="4">
        <f t="shared" si="884"/>
        <v>1.4209836065573771</v>
      </c>
      <c r="N8076" s="4">
        <f t="shared" si="885"/>
        <v>28.893333333333334</v>
      </c>
      <c r="O8076">
        <f t="shared" si="886"/>
        <v>2.6572450392247347</v>
      </c>
      <c r="P8076" s="4">
        <f t="shared" si="887"/>
        <v>143.65</v>
      </c>
      <c r="Q8076" t="str">
        <f t="shared" si="888"/>
        <v>Inefficient</v>
      </c>
    </row>
    <row r="8077" spans="1:17" x14ac:dyDescent="0.3">
      <c r="A8077" s="1">
        <v>45591</v>
      </c>
      <c r="B8077" t="s">
        <v>46</v>
      </c>
      <c r="C8077" t="s">
        <v>4</v>
      </c>
      <c r="D8077" t="s">
        <v>5</v>
      </c>
      <c r="E8077" t="s">
        <v>8</v>
      </c>
      <c r="F8077">
        <v>680</v>
      </c>
      <c r="G8077">
        <v>24</v>
      </c>
      <c r="H8077">
        <v>2</v>
      </c>
      <c r="I8077" s="4">
        <v>18.11</v>
      </c>
      <c r="J8077" s="4">
        <v>143.47999999999999</v>
      </c>
      <c r="K8077" s="2">
        <f t="shared" si="882"/>
        <v>3.5294117647058823E-2</v>
      </c>
      <c r="L8077">
        <f t="shared" si="883"/>
        <v>8.3333333333333329E-2</v>
      </c>
      <c r="M8077" s="4">
        <f t="shared" si="884"/>
        <v>0.75458333333333327</v>
      </c>
      <c r="N8077" s="4">
        <f t="shared" si="885"/>
        <v>9.0549999999999997</v>
      </c>
      <c r="O8077">
        <f t="shared" si="886"/>
        <v>7.9226946438431805</v>
      </c>
      <c r="P8077" s="4">
        <f t="shared" si="887"/>
        <v>125.36999999999999</v>
      </c>
      <c r="Q8077" t="str">
        <f t="shared" si="888"/>
        <v>Efficient</v>
      </c>
    </row>
    <row r="8078" spans="1:17" x14ac:dyDescent="0.3">
      <c r="A8078" s="1">
        <v>45591</v>
      </c>
      <c r="B8078" t="s">
        <v>46</v>
      </c>
      <c r="C8078" t="s">
        <v>4</v>
      </c>
      <c r="D8078" t="s">
        <v>9</v>
      </c>
      <c r="E8078" t="s">
        <v>6</v>
      </c>
      <c r="F8078">
        <v>6684</v>
      </c>
      <c r="G8078">
        <v>80</v>
      </c>
      <c r="H8078">
        <v>3</v>
      </c>
      <c r="I8078" s="4">
        <v>175.86</v>
      </c>
      <c r="J8078" s="4">
        <v>291.44</v>
      </c>
      <c r="K8078" s="2">
        <f t="shared" si="882"/>
        <v>1.1968880909634948E-2</v>
      </c>
      <c r="L8078">
        <f t="shared" si="883"/>
        <v>3.7499999999999999E-2</v>
      </c>
      <c r="M8078" s="4">
        <f t="shared" si="884"/>
        <v>2.1982500000000003</v>
      </c>
      <c r="N8078" s="4">
        <f t="shared" si="885"/>
        <v>58.620000000000005</v>
      </c>
      <c r="O8078">
        <f t="shared" si="886"/>
        <v>1.6572273399294892</v>
      </c>
      <c r="P8078" s="4">
        <f t="shared" si="887"/>
        <v>115.57999999999998</v>
      </c>
      <c r="Q8078" t="str">
        <f t="shared" si="888"/>
        <v>Inefficient</v>
      </c>
    </row>
    <row r="8079" spans="1:17" x14ac:dyDescent="0.3">
      <c r="A8079" s="1">
        <v>45591</v>
      </c>
      <c r="B8079" t="s">
        <v>46</v>
      </c>
      <c r="C8079" t="s">
        <v>4</v>
      </c>
      <c r="D8079" t="s">
        <v>9</v>
      </c>
      <c r="E8079" t="s">
        <v>7</v>
      </c>
      <c r="F8079">
        <v>4511</v>
      </c>
      <c r="G8079">
        <v>42</v>
      </c>
      <c r="H8079">
        <v>1</v>
      </c>
      <c r="I8079" s="4">
        <v>108.71</v>
      </c>
      <c r="J8079" s="4">
        <v>65.099999999999994</v>
      </c>
      <c r="K8079" s="2">
        <f t="shared" si="882"/>
        <v>9.3105741520727106E-3</v>
      </c>
      <c r="L8079">
        <f t="shared" si="883"/>
        <v>2.3809523809523808E-2</v>
      </c>
      <c r="M8079" s="4">
        <f t="shared" si="884"/>
        <v>2.5883333333333334</v>
      </c>
      <c r="N8079" s="4">
        <f t="shared" si="885"/>
        <v>108.71</v>
      </c>
      <c r="O8079">
        <f t="shared" si="886"/>
        <v>0.5988409529942047</v>
      </c>
      <c r="P8079" s="4">
        <f t="shared" si="887"/>
        <v>-43.61</v>
      </c>
      <c r="Q8079" t="str">
        <f t="shared" si="888"/>
        <v>Inefficient</v>
      </c>
    </row>
    <row r="8080" spans="1:17" x14ac:dyDescent="0.3">
      <c r="A8080" s="1">
        <v>45591</v>
      </c>
      <c r="B8080" t="s">
        <v>46</v>
      </c>
      <c r="C8080" t="s">
        <v>4</v>
      </c>
      <c r="D8080" t="s">
        <v>9</v>
      </c>
      <c r="E8080" t="s">
        <v>8</v>
      </c>
      <c r="F8080">
        <v>379</v>
      </c>
      <c r="G8080">
        <v>4</v>
      </c>
      <c r="H8080">
        <v>0</v>
      </c>
      <c r="I8080" s="4">
        <v>10.58</v>
      </c>
      <c r="J8080" s="4">
        <v>0</v>
      </c>
      <c r="K8080" s="2">
        <f t="shared" si="882"/>
        <v>1.0554089709762533E-2</v>
      </c>
      <c r="L8080">
        <f t="shared" si="883"/>
        <v>0</v>
      </c>
      <c r="M8080" s="4">
        <f t="shared" si="884"/>
        <v>2.645</v>
      </c>
      <c r="N8080" s="4">
        <f t="shared" si="885"/>
        <v>0</v>
      </c>
      <c r="O8080">
        <f t="shared" si="886"/>
        <v>0</v>
      </c>
      <c r="P8080" s="4">
        <f t="shared" si="887"/>
        <v>-10.58</v>
      </c>
      <c r="Q8080" t="str">
        <f t="shared" si="888"/>
        <v>Inefficient</v>
      </c>
    </row>
    <row r="8081" spans="1:17" x14ac:dyDescent="0.3">
      <c r="A8081" s="1">
        <v>45591</v>
      </c>
      <c r="B8081" t="s">
        <v>46</v>
      </c>
      <c r="C8081" t="s">
        <v>4</v>
      </c>
      <c r="D8081" t="s">
        <v>10</v>
      </c>
      <c r="E8081" t="s">
        <v>6</v>
      </c>
      <c r="F8081">
        <v>7470</v>
      </c>
      <c r="G8081">
        <v>184</v>
      </c>
      <c r="H8081">
        <v>3</v>
      </c>
      <c r="I8081" s="4">
        <v>113.69</v>
      </c>
      <c r="J8081" s="4">
        <v>164.17</v>
      </c>
      <c r="K8081" s="2">
        <f t="shared" si="882"/>
        <v>2.4631860776439089E-2</v>
      </c>
      <c r="L8081">
        <f t="shared" si="883"/>
        <v>1.6304347826086956E-2</v>
      </c>
      <c r="M8081" s="4">
        <f t="shared" si="884"/>
        <v>0.61788043478260868</v>
      </c>
      <c r="N8081" s="4">
        <f t="shared" si="885"/>
        <v>37.896666666666668</v>
      </c>
      <c r="O8081">
        <f t="shared" si="886"/>
        <v>1.4440144251913096</v>
      </c>
      <c r="P8081" s="4">
        <f t="shared" si="887"/>
        <v>50.47999999999999</v>
      </c>
      <c r="Q8081" t="str">
        <f t="shared" si="888"/>
        <v>Inefficient</v>
      </c>
    </row>
    <row r="8082" spans="1:17" x14ac:dyDescent="0.3">
      <c r="A8082" s="1">
        <v>45591</v>
      </c>
      <c r="B8082" t="s">
        <v>46</v>
      </c>
      <c r="C8082" t="s">
        <v>4</v>
      </c>
      <c r="D8082" t="s">
        <v>10</v>
      </c>
      <c r="E8082" t="s">
        <v>7</v>
      </c>
      <c r="F8082">
        <v>2927</v>
      </c>
      <c r="G8082">
        <v>52</v>
      </c>
      <c r="H8082">
        <v>3</v>
      </c>
      <c r="I8082" s="4">
        <v>82.37</v>
      </c>
      <c r="J8082" s="4">
        <v>267.08999999999997</v>
      </c>
      <c r="K8082" s="2">
        <f t="shared" si="882"/>
        <v>1.7765630338230271E-2</v>
      </c>
      <c r="L8082">
        <f t="shared" si="883"/>
        <v>5.7692307692307696E-2</v>
      </c>
      <c r="M8082" s="4">
        <f t="shared" si="884"/>
        <v>1.5840384615384617</v>
      </c>
      <c r="N8082" s="4">
        <f t="shared" si="885"/>
        <v>27.456666666666667</v>
      </c>
      <c r="O8082">
        <f t="shared" si="886"/>
        <v>3.2425640403059361</v>
      </c>
      <c r="P8082" s="4">
        <f t="shared" si="887"/>
        <v>184.71999999999997</v>
      </c>
      <c r="Q8082" t="str">
        <f t="shared" si="888"/>
        <v>Inefficient</v>
      </c>
    </row>
    <row r="8083" spans="1:17" x14ac:dyDescent="0.3">
      <c r="A8083" s="1">
        <v>45591</v>
      </c>
      <c r="B8083" t="s">
        <v>46</v>
      </c>
      <c r="C8083" t="s">
        <v>4</v>
      </c>
      <c r="D8083" t="s">
        <v>10</v>
      </c>
      <c r="E8083" t="s">
        <v>8</v>
      </c>
      <c r="F8083">
        <v>137</v>
      </c>
      <c r="G8083">
        <v>2</v>
      </c>
      <c r="H8083">
        <v>0</v>
      </c>
      <c r="I8083" s="4">
        <v>2.99</v>
      </c>
      <c r="J8083" s="4">
        <v>0</v>
      </c>
      <c r="K8083" s="2">
        <f t="shared" si="882"/>
        <v>1.4598540145985401E-2</v>
      </c>
      <c r="L8083">
        <f t="shared" si="883"/>
        <v>0</v>
      </c>
      <c r="M8083" s="4">
        <f t="shared" si="884"/>
        <v>1.4950000000000001</v>
      </c>
      <c r="N8083" s="4">
        <f t="shared" si="885"/>
        <v>0</v>
      </c>
      <c r="O8083">
        <f t="shared" si="886"/>
        <v>0</v>
      </c>
      <c r="P8083" s="4">
        <f t="shared" si="887"/>
        <v>-2.99</v>
      </c>
      <c r="Q8083" t="str">
        <f t="shared" si="888"/>
        <v>Inefficient</v>
      </c>
    </row>
    <row r="8084" spans="1:17" x14ac:dyDescent="0.3">
      <c r="A8084" s="1">
        <v>45591</v>
      </c>
      <c r="B8084" t="s">
        <v>46</v>
      </c>
      <c r="C8084" t="s">
        <v>11</v>
      </c>
      <c r="D8084" t="s">
        <v>5</v>
      </c>
      <c r="E8084" t="s">
        <v>6</v>
      </c>
      <c r="F8084">
        <v>5291</v>
      </c>
      <c r="G8084">
        <v>144</v>
      </c>
      <c r="H8084">
        <v>18</v>
      </c>
      <c r="I8084" s="4">
        <v>75.040000000000006</v>
      </c>
      <c r="J8084" s="4">
        <v>1031.55</v>
      </c>
      <c r="K8084" s="2">
        <f t="shared" si="882"/>
        <v>2.7216027216027217E-2</v>
      </c>
      <c r="L8084">
        <f t="shared" si="883"/>
        <v>0.125</v>
      </c>
      <c r="M8084" s="4">
        <f t="shared" si="884"/>
        <v>0.52111111111111119</v>
      </c>
      <c r="N8084" s="4">
        <f t="shared" si="885"/>
        <v>4.1688888888888895</v>
      </c>
      <c r="O8084">
        <f t="shared" si="886"/>
        <v>13.7466684434968</v>
      </c>
      <c r="P8084" s="4">
        <f t="shared" si="887"/>
        <v>956.51</v>
      </c>
      <c r="Q8084" t="str">
        <f t="shared" si="888"/>
        <v>Efficient</v>
      </c>
    </row>
    <row r="8085" spans="1:17" x14ac:dyDescent="0.3">
      <c r="A8085" s="1">
        <v>45591</v>
      </c>
      <c r="B8085" t="s">
        <v>46</v>
      </c>
      <c r="C8085" t="s">
        <v>11</v>
      </c>
      <c r="D8085" t="s">
        <v>5</v>
      </c>
      <c r="E8085" t="s">
        <v>7</v>
      </c>
      <c r="F8085">
        <v>1374</v>
      </c>
      <c r="G8085">
        <v>63</v>
      </c>
      <c r="H8085">
        <v>4</v>
      </c>
      <c r="I8085" s="4">
        <v>41.93</v>
      </c>
      <c r="J8085" s="4">
        <v>321.52</v>
      </c>
      <c r="K8085" s="2">
        <f t="shared" si="882"/>
        <v>4.5851528384279479E-2</v>
      </c>
      <c r="L8085">
        <f t="shared" si="883"/>
        <v>6.3492063492063489E-2</v>
      </c>
      <c r="M8085" s="4">
        <f t="shared" si="884"/>
        <v>0.66555555555555557</v>
      </c>
      <c r="N8085" s="4">
        <f t="shared" si="885"/>
        <v>10.4825</v>
      </c>
      <c r="O8085">
        <f t="shared" si="886"/>
        <v>7.6680181254471735</v>
      </c>
      <c r="P8085" s="4">
        <f t="shared" si="887"/>
        <v>279.58999999999997</v>
      </c>
      <c r="Q8085" t="str">
        <f t="shared" si="888"/>
        <v>Efficient</v>
      </c>
    </row>
    <row r="8086" spans="1:17" x14ac:dyDescent="0.3">
      <c r="A8086" s="1">
        <v>45591</v>
      </c>
      <c r="B8086" t="s">
        <v>46</v>
      </c>
      <c r="C8086" t="s">
        <v>11</v>
      </c>
      <c r="D8086" t="s">
        <v>5</v>
      </c>
      <c r="E8086" t="s">
        <v>8</v>
      </c>
      <c r="F8086">
        <v>953</v>
      </c>
      <c r="G8086">
        <v>25</v>
      </c>
      <c r="H8086">
        <v>2</v>
      </c>
      <c r="I8086" s="4">
        <v>21.16</v>
      </c>
      <c r="J8086" s="4">
        <v>145.16</v>
      </c>
      <c r="K8086" s="2">
        <f t="shared" si="882"/>
        <v>2.6232948583420776E-2</v>
      </c>
      <c r="L8086">
        <f t="shared" si="883"/>
        <v>0.08</v>
      </c>
      <c r="M8086" s="4">
        <f t="shared" si="884"/>
        <v>0.84640000000000004</v>
      </c>
      <c r="N8086" s="4">
        <f t="shared" si="885"/>
        <v>10.58</v>
      </c>
      <c r="O8086">
        <f t="shared" si="886"/>
        <v>6.8601134215500945</v>
      </c>
      <c r="P8086" s="4">
        <f t="shared" si="887"/>
        <v>124</v>
      </c>
      <c r="Q8086" t="str">
        <f t="shared" si="888"/>
        <v>Efficient</v>
      </c>
    </row>
    <row r="8087" spans="1:17" x14ac:dyDescent="0.3">
      <c r="A8087" s="1">
        <v>45591</v>
      </c>
      <c r="B8087" t="s">
        <v>46</v>
      </c>
      <c r="C8087" t="s">
        <v>11</v>
      </c>
      <c r="D8087" t="s">
        <v>9</v>
      </c>
      <c r="E8087" t="s">
        <v>6</v>
      </c>
      <c r="F8087">
        <v>12777</v>
      </c>
      <c r="G8087">
        <v>192</v>
      </c>
      <c r="H8087">
        <v>4</v>
      </c>
      <c r="I8087" s="4">
        <v>383.43</v>
      </c>
      <c r="J8087" s="4">
        <v>309.35000000000002</v>
      </c>
      <c r="K8087" s="2">
        <f t="shared" si="882"/>
        <v>1.5027001643578305E-2</v>
      </c>
      <c r="L8087">
        <f t="shared" si="883"/>
        <v>2.0833333333333332E-2</v>
      </c>
      <c r="M8087" s="4">
        <f t="shared" si="884"/>
        <v>1.99703125</v>
      </c>
      <c r="N8087" s="4">
        <f t="shared" si="885"/>
        <v>95.857500000000002</v>
      </c>
      <c r="O8087">
        <f t="shared" si="886"/>
        <v>0.80679654695772374</v>
      </c>
      <c r="P8087" s="4">
        <f t="shared" si="887"/>
        <v>-74.079999999999984</v>
      </c>
      <c r="Q8087" t="str">
        <f t="shared" si="888"/>
        <v>Inefficient</v>
      </c>
    </row>
    <row r="8088" spans="1:17" x14ac:dyDescent="0.3">
      <c r="A8088" s="1">
        <v>45591</v>
      </c>
      <c r="B8088" t="s">
        <v>46</v>
      </c>
      <c r="C8088" t="s">
        <v>11</v>
      </c>
      <c r="D8088" t="s">
        <v>9</v>
      </c>
      <c r="E8088" t="s">
        <v>7</v>
      </c>
      <c r="F8088">
        <v>1365</v>
      </c>
      <c r="G8088">
        <v>11</v>
      </c>
      <c r="H8088">
        <v>0</v>
      </c>
      <c r="I8088" s="4">
        <v>19.25</v>
      </c>
      <c r="J8088" s="4">
        <v>0</v>
      </c>
      <c r="K8088" s="2">
        <f t="shared" si="882"/>
        <v>8.0586080586080595E-3</v>
      </c>
      <c r="L8088">
        <f t="shared" si="883"/>
        <v>0</v>
      </c>
      <c r="M8088" s="4">
        <f t="shared" si="884"/>
        <v>1.75</v>
      </c>
      <c r="N8088" s="4">
        <f t="shared" si="885"/>
        <v>0</v>
      </c>
      <c r="O8088">
        <f t="shared" si="886"/>
        <v>0</v>
      </c>
      <c r="P8088" s="4">
        <f t="shared" si="887"/>
        <v>-19.25</v>
      </c>
      <c r="Q8088" t="str">
        <f t="shared" si="888"/>
        <v>Inefficient</v>
      </c>
    </row>
    <row r="8089" spans="1:17" x14ac:dyDescent="0.3">
      <c r="A8089" s="1">
        <v>45591</v>
      </c>
      <c r="B8089" t="s">
        <v>46</v>
      </c>
      <c r="C8089" t="s">
        <v>11</v>
      </c>
      <c r="D8089" t="s">
        <v>9</v>
      </c>
      <c r="E8089" t="s">
        <v>8</v>
      </c>
      <c r="F8089">
        <v>943</v>
      </c>
      <c r="G8089">
        <v>8</v>
      </c>
      <c r="H8089">
        <v>0</v>
      </c>
      <c r="I8089" s="4">
        <v>24.1</v>
      </c>
      <c r="J8089" s="4">
        <v>0</v>
      </c>
      <c r="K8089" s="2">
        <f t="shared" si="882"/>
        <v>8.483563096500531E-3</v>
      </c>
      <c r="L8089">
        <f t="shared" si="883"/>
        <v>0</v>
      </c>
      <c r="M8089" s="4">
        <f t="shared" si="884"/>
        <v>3.0125000000000002</v>
      </c>
      <c r="N8089" s="4">
        <f t="shared" si="885"/>
        <v>0</v>
      </c>
      <c r="O8089">
        <f t="shared" si="886"/>
        <v>0</v>
      </c>
      <c r="P8089" s="4">
        <f t="shared" si="887"/>
        <v>-24.1</v>
      </c>
      <c r="Q8089" t="str">
        <f t="shared" si="888"/>
        <v>Inefficient</v>
      </c>
    </row>
    <row r="8090" spans="1:17" x14ac:dyDescent="0.3">
      <c r="A8090" s="1">
        <v>45591</v>
      </c>
      <c r="B8090" t="s">
        <v>46</v>
      </c>
      <c r="C8090" t="s">
        <v>11</v>
      </c>
      <c r="D8090" t="s">
        <v>10</v>
      </c>
      <c r="E8090" t="s">
        <v>6</v>
      </c>
      <c r="F8090">
        <v>5364</v>
      </c>
      <c r="G8090">
        <v>139</v>
      </c>
      <c r="H8090">
        <v>6</v>
      </c>
      <c r="I8090" s="4">
        <v>150.34</v>
      </c>
      <c r="J8090" s="4">
        <v>349.07</v>
      </c>
      <c r="K8090" s="2">
        <f t="shared" si="882"/>
        <v>2.5913497390007457E-2</v>
      </c>
      <c r="L8090">
        <f t="shared" si="883"/>
        <v>4.3165467625899283E-2</v>
      </c>
      <c r="M8090" s="4">
        <f t="shared" si="884"/>
        <v>1.0815827338129496</v>
      </c>
      <c r="N8090" s="4">
        <f t="shared" si="885"/>
        <v>25.056666666666668</v>
      </c>
      <c r="O8090">
        <f t="shared" si="886"/>
        <v>2.3218704270320605</v>
      </c>
      <c r="P8090" s="4">
        <f t="shared" si="887"/>
        <v>198.73</v>
      </c>
      <c r="Q8090" t="str">
        <f t="shared" si="888"/>
        <v>Inefficient</v>
      </c>
    </row>
    <row r="8091" spans="1:17" x14ac:dyDescent="0.3">
      <c r="A8091" s="1">
        <v>45591</v>
      </c>
      <c r="B8091" t="s">
        <v>46</v>
      </c>
      <c r="C8091" t="s">
        <v>11</v>
      </c>
      <c r="D8091" t="s">
        <v>10</v>
      </c>
      <c r="E8091" t="s">
        <v>7</v>
      </c>
      <c r="F8091">
        <v>1165</v>
      </c>
      <c r="G8091">
        <v>30</v>
      </c>
      <c r="H8091">
        <v>1</v>
      </c>
      <c r="I8091" s="4">
        <v>44.38</v>
      </c>
      <c r="J8091" s="4">
        <v>72.81</v>
      </c>
      <c r="K8091" s="2">
        <f t="shared" si="882"/>
        <v>2.575107296137339E-2</v>
      </c>
      <c r="L8091">
        <f t="shared" si="883"/>
        <v>3.3333333333333333E-2</v>
      </c>
      <c r="M8091" s="4">
        <f t="shared" si="884"/>
        <v>1.4793333333333334</v>
      </c>
      <c r="N8091" s="4">
        <f t="shared" si="885"/>
        <v>44.38</v>
      </c>
      <c r="O8091">
        <f t="shared" si="886"/>
        <v>1.6406038756196484</v>
      </c>
      <c r="P8091" s="4">
        <f t="shared" si="887"/>
        <v>28.43</v>
      </c>
      <c r="Q8091" t="str">
        <f t="shared" si="888"/>
        <v>Inefficient</v>
      </c>
    </row>
    <row r="8092" spans="1:17" x14ac:dyDescent="0.3">
      <c r="A8092" s="1">
        <v>45591</v>
      </c>
      <c r="B8092" t="s">
        <v>46</v>
      </c>
      <c r="C8092" t="s">
        <v>11</v>
      </c>
      <c r="D8092" t="s">
        <v>10</v>
      </c>
      <c r="E8092" t="s">
        <v>8</v>
      </c>
      <c r="F8092">
        <v>300</v>
      </c>
      <c r="G8092">
        <v>5</v>
      </c>
      <c r="H8092">
        <v>0</v>
      </c>
      <c r="I8092" s="4">
        <v>4.9000000000000004</v>
      </c>
      <c r="J8092" s="4">
        <v>0</v>
      </c>
      <c r="K8092" s="2">
        <f t="shared" si="882"/>
        <v>1.6666666666666666E-2</v>
      </c>
      <c r="L8092">
        <f t="shared" si="883"/>
        <v>0</v>
      </c>
      <c r="M8092" s="4">
        <f t="shared" si="884"/>
        <v>0.98000000000000009</v>
      </c>
      <c r="N8092" s="4">
        <f t="shared" si="885"/>
        <v>0</v>
      </c>
      <c r="O8092">
        <f t="shared" si="886"/>
        <v>0</v>
      </c>
      <c r="P8092" s="4">
        <f t="shared" si="887"/>
        <v>-4.9000000000000004</v>
      </c>
      <c r="Q8092" t="str">
        <f t="shared" si="888"/>
        <v>Inefficient</v>
      </c>
    </row>
    <row r="8093" spans="1:17" x14ac:dyDescent="0.3">
      <c r="A8093" s="1">
        <v>45591</v>
      </c>
      <c r="B8093" t="s">
        <v>46</v>
      </c>
      <c r="C8093" t="s">
        <v>12</v>
      </c>
      <c r="D8093" t="s">
        <v>5</v>
      </c>
      <c r="E8093" t="s">
        <v>6</v>
      </c>
      <c r="F8093">
        <v>2011</v>
      </c>
      <c r="G8093">
        <v>95</v>
      </c>
      <c r="H8093">
        <v>6</v>
      </c>
      <c r="I8093" s="4">
        <v>67.66</v>
      </c>
      <c r="J8093" s="4">
        <v>422.82</v>
      </c>
      <c r="K8093" s="2">
        <f t="shared" si="882"/>
        <v>4.7240179015415218E-2</v>
      </c>
      <c r="L8093">
        <f t="shared" si="883"/>
        <v>6.3157894736842107E-2</v>
      </c>
      <c r="M8093" s="4">
        <f t="shared" si="884"/>
        <v>0.71221052631578941</v>
      </c>
      <c r="N8093" s="4">
        <f t="shared" si="885"/>
        <v>11.276666666666666</v>
      </c>
      <c r="O8093">
        <f t="shared" si="886"/>
        <v>6.2491871120307421</v>
      </c>
      <c r="P8093" s="4">
        <f t="shared" si="887"/>
        <v>355.15999999999997</v>
      </c>
      <c r="Q8093" t="str">
        <f t="shared" si="888"/>
        <v>Efficient</v>
      </c>
    </row>
    <row r="8094" spans="1:17" x14ac:dyDescent="0.3">
      <c r="A8094" s="1">
        <v>45591</v>
      </c>
      <c r="B8094" t="s">
        <v>46</v>
      </c>
      <c r="C8094" t="s">
        <v>12</v>
      </c>
      <c r="D8094" t="s">
        <v>5</v>
      </c>
      <c r="E8094" t="s">
        <v>7</v>
      </c>
      <c r="F8094">
        <v>10683</v>
      </c>
      <c r="G8094">
        <v>504</v>
      </c>
      <c r="H8094">
        <v>44</v>
      </c>
      <c r="I8094" s="4">
        <v>393.62</v>
      </c>
      <c r="J8094" s="4">
        <v>2320.34</v>
      </c>
      <c r="K8094" s="2">
        <f t="shared" si="882"/>
        <v>4.7177759056444821E-2</v>
      </c>
      <c r="L8094">
        <f t="shared" si="883"/>
        <v>8.7301587301587297E-2</v>
      </c>
      <c r="M8094" s="4">
        <f t="shared" si="884"/>
        <v>0.78099206349206352</v>
      </c>
      <c r="N8094" s="4">
        <f t="shared" si="885"/>
        <v>8.9459090909090904</v>
      </c>
      <c r="O8094">
        <f t="shared" si="886"/>
        <v>5.8948732279863831</v>
      </c>
      <c r="P8094" s="4">
        <f t="shared" si="887"/>
        <v>1926.7200000000003</v>
      </c>
      <c r="Q8094" t="str">
        <f t="shared" si="888"/>
        <v>Efficient</v>
      </c>
    </row>
    <row r="8095" spans="1:17" x14ac:dyDescent="0.3">
      <c r="A8095" s="1">
        <v>45591</v>
      </c>
      <c r="B8095" t="s">
        <v>46</v>
      </c>
      <c r="C8095" t="s">
        <v>12</v>
      </c>
      <c r="D8095" t="s">
        <v>5</v>
      </c>
      <c r="E8095" t="s">
        <v>8</v>
      </c>
      <c r="F8095">
        <v>2276</v>
      </c>
      <c r="G8095">
        <v>62</v>
      </c>
      <c r="H8095">
        <v>5</v>
      </c>
      <c r="I8095" s="4">
        <v>68.59</v>
      </c>
      <c r="J8095" s="4">
        <v>469.27</v>
      </c>
      <c r="K8095" s="2">
        <f t="shared" si="882"/>
        <v>2.7240773286467488E-2</v>
      </c>
      <c r="L8095">
        <f t="shared" si="883"/>
        <v>8.0645161290322578E-2</v>
      </c>
      <c r="M8095" s="4">
        <f t="shared" si="884"/>
        <v>1.1062903225806453</v>
      </c>
      <c r="N8095" s="4">
        <f t="shared" si="885"/>
        <v>13.718</v>
      </c>
      <c r="O8095">
        <f t="shared" si="886"/>
        <v>6.8416678816153951</v>
      </c>
      <c r="P8095" s="4">
        <f t="shared" si="887"/>
        <v>400.67999999999995</v>
      </c>
      <c r="Q8095" t="str">
        <f t="shared" si="888"/>
        <v>Efficient</v>
      </c>
    </row>
    <row r="8096" spans="1:17" x14ac:dyDescent="0.3">
      <c r="A8096" s="1">
        <v>45591</v>
      </c>
      <c r="B8096" t="s">
        <v>46</v>
      </c>
      <c r="C8096" t="s">
        <v>12</v>
      </c>
      <c r="D8096" t="s">
        <v>9</v>
      </c>
      <c r="E8096" t="s">
        <v>6</v>
      </c>
      <c r="F8096">
        <v>1340</v>
      </c>
      <c r="G8096">
        <v>15</v>
      </c>
      <c r="H8096">
        <v>0</v>
      </c>
      <c r="I8096" s="4">
        <v>49.78</v>
      </c>
      <c r="J8096" s="4">
        <v>0</v>
      </c>
      <c r="K8096" s="2">
        <f t="shared" si="882"/>
        <v>1.1194029850746268E-2</v>
      </c>
      <c r="L8096">
        <f t="shared" si="883"/>
        <v>0</v>
      </c>
      <c r="M8096" s="4">
        <f t="shared" si="884"/>
        <v>3.3186666666666667</v>
      </c>
      <c r="N8096" s="4">
        <f t="shared" si="885"/>
        <v>0</v>
      </c>
      <c r="O8096">
        <f t="shared" si="886"/>
        <v>0</v>
      </c>
      <c r="P8096" s="4">
        <f t="shared" si="887"/>
        <v>-49.78</v>
      </c>
      <c r="Q8096" t="str">
        <f t="shared" si="888"/>
        <v>Inefficient</v>
      </c>
    </row>
    <row r="8097" spans="1:17" x14ac:dyDescent="0.3">
      <c r="A8097" s="1">
        <v>45591</v>
      </c>
      <c r="B8097" t="s">
        <v>46</v>
      </c>
      <c r="C8097" t="s">
        <v>12</v>
      </c>
      <c r="D8097" t="s">
        <v>9</v>
      </c>
      <c r="E8097" t="s">
        <v>7</v>
      </c>
      <c r="F8097">
        <v>10333</v>
      </c>
      <c r="G8097">
        <v>185</v>
      </c>
      <c r="H8097">
        <v>6</v>
      </c>
      <c r="I8097" s="4">
        <v>268.95999999999998</v>
      </c>
      <c r="J8097" s="4">
        <v>393.76</v>
      </c>
      <c r="K8097" s="2">
        <f t="shared" si="882"/>
        <v>1.7903803348495114E-2</v>
      </c>
      <c r="L8097">
        <f t="shared" si="883"/>
        <v>3.2432432432432434E-2</v>
      </c>
      <c r="M8097" s="4">
        <f t="shared" si="884"/>
        <v>1.4538378378378378</v>
      </c>
      <c r="N8097" s="4">
        <f t="shared" si="885"/>
        <v>44.826666666666661</v>
      </c>
      <c r="O8097">
        <f t="shared" si="886"/>
        <v>1.4640095181439621</v>
      </c>
      <c r="P8097" s="4">
        <f t="shared" si="887"/>
        <v>124.80000000000001</v>
      </c>
      <c r="Q8097" t="str">
        <f t="shared" si="888"/>
        <v>Inefficient</v>
      </c>
    </row>
    <row r="8098" spans="1:17" x14ac:dyDescent="0.3">
      <c r="A8098" s="1">
        <v>45591</v>
      </c>
      <c r="B8098" t="s">
        <v>46</v>
      </c>
      <c r="C8098" t="s">
        <v>12</v>
      </c>
      <c r="D8098" t="s">
        <v>9</v>
      </c>
      <c r="E8098" t="s">
        <v>8</v>
      </c>
      <c r="F8098">
        <v>5358</v>
      </c>
      <c r="G8098">
        <v>57</v>
      </c>
      <c r="H8098">
        <v>2</v>
      </c>
      <c r="I8098" s="4">
        <v>198.62</v>
      </c>
      <c r="J8098" s="4">
        <v>186.44</v>
      </c>
      <c r="K8098" s="2">
        <f t="shared" si="882"/>
        <v>1.0638297872340425E-2</v>
      </c>
      <c r="L8098">
        <f t="shared" si="883"/>
        <v>3.5087719298245612E-2</v>
      </c>
      <c r="M8098" s="4">
        <f t="shared" si="884"/>
        <v>3.484561403508772</v>
      </c>
      <c r="N8098" s="4">
        <f t="shared" si="885"/>
        <v>99.31</v>
      </c>
      <c r="O8098">
        <f t="shared" si="886"/>
        <v>0.93867687040579995</v>
      </c>
      <c r="P8098" s="4">
        <f t="shared" si="887"/>
        <v>-12.180000000000007</v>
      </c>
      <c r="Q8098" t="str">
        <f t="shared" si="888"/>
        <v>Inefficient</v>
      </c>
    </row>
    <row r="8099" spans="1:17" x14ac:dyDescent="0.3">
      <c r="A8099" s="1">
        <v>45591</v>
      </c>
      <c r="B8099" t="s">
        <v>46</v>
      </c>
      <c r="C8099" t="s">
        <v>12</v>
      </c>
      <c r="D8099" t="s">
        <v>10</v>
      </c>
      <c r="E8099" t="s">
        <v>6</v>
      </c>
      <c r="F8099">
        <v>2765</v>
      </c>
      <c r="G8099">
        <v>82</v>
      </c>
      <c r="H8099">
        <v>3</v>
      </c>
      <c r="I8099" s="4">
        <v>101.02</v>
      </c>
      <c r="J8099" s="4">
        <v>168.81</v>
      </c>
      <c r="K8099" s="2">
        <f t="shared" si="882"/>
        <v>2.965641952983725E-2</v>
      </c>
      <c r="L8099">
        <f t="shared" si="883"/>
        <v>3.6585365853658534E-2</v>
      </c>
      <c r="M8099" s="4">
        <f t="shared" si="884"/>
        <v>1.2319512195121951</v>
      </c>
      <c r="N8099" s="4">
        <f t="shared" si="885"/>
        <v>33.673333333333332</v>
      </c>
      <c r="O8099">
        <f t="shared" si="886"/>
        <v>1.6710552365868145</v>
      </c>
      <c r="P8099" s="4">
        <f t="shared" si="887"/>
        <v>67.790000000000006</v>
      </c>
      <c r="Q8099" t="str">
        <f t="shared" si="888"/>
        <v>Inefficient</v>
      </c>
    </row>
    <row r="8100" spans="1:17" x14ac:dyDescent="0.3">
      <c r="A8100" s="1">
        <v>45591</v>
      </c>
      <c r="B8100" t="s">
        <v>46</v>
      </c>
      <c r="C8100" t="s">
        <v>12</v>
      </c>
      <c r="D8100" t="s">
        <v>10</v>
      </c>
      <c r="E8100" t="s">
        <v>7</v>
      </c>
      <c r="F8100">
        <v>6586</v>
      </c>
      <c r="G8100">
        <v>70</v>
      </c>
      <c r="H8100">
        <v>3</v>
      </c>
      <c r="I8100" s="4">
        <v>157.22999999999999</v>
      </c>
      <c r="J8100" s="4">
        <v>159.77000000000001</v>
      </c>
      <c r="K8100" s="2">
        <f t="shared" si="882"/>
        <v>1.0628606134224112E-2</v>
      </c>
      <c r="L8100">
        <f t="shared" si="883"/>
        <v>4.2857142857142858E-2</v>
      </c>
      <c r="M8100" s="4">
        <f t="shared" si="884"/>
        <v>2.246142857142857</v>
      </c>
      <c r="N8100" s="4">
        <f t="shared" si="885"/>
        <v>52.41</v>
      </c>
      <c r="O8100">
        <f t="shared" si="886"/>
        <v>1.0161546778604593</v>
      </c>
      <c r="P8100" s="4">
        <f t="shared" si="887"/>
        <v>2.5400000000000205</v>
      </c>
      <c r="Q8100" t="str">
        <f t="shared" si="888"/>
        <v>Inefficient</v>
      </c>
    </row>
    <row r="8101" spans="1:17" x14ac:dyDescent="0.3">
      <c r="A8101" s="1">
        <v>45591</v>
      </c>
      <c r="B8101" t="s">
        <v>46</v>
      </c>
      <c r="C8101" t="s">
        <v>12</v>
      </c>
      <c r="D8101" t="s">
        <v>10</v>
      </c>
      <c r="E8101" t="s">
        <v>8</v>
      </c>
      <c r="F8101">
        <v>5270</v>
      </c>
      <c r="G8101">
        <v>115</v>
      </c>
      <c r="H8101">
        <v>8</v>
      </c>
      <c r="I8101" s="4">
        <v>172.19</v>
      </c>
      <c r="J8101" s="4">
        <v>616.15</v>
      </c>
      <c r="K8101" s="2">
        <f t="shared" si="882"/>
        <v>2.1821631878557873E-2</v>
      </c>
      <c r="L8101">
        <f t="shared" si="883"/>
        <v>6.9565217391304349E-2</v>
      </c>
      <c r="M8101" s="4">
        <f t="shared" si="884"/>
        <v>1.497304347826087</v>
      </c>
      <c r="N8101" s="4">
        <f t="shared" si="885"/>
        <v>21.52375</v>
      </c>
      <c r="O8101">
        <f t="shared" si="886"/>
        <v>3.5783146524188396</v>
      </c>
      <c r="P8101" s="4">
        <f t="shared" si="887"/>
        <v>443.96</v>
      </c>
      <c r="Q8101" t="str">
        <f t="shared" si="888"/>
        <v>Efficient</v>
      </c>
    </row>
    <row r="8102" spans="1:17" x14ac:dyDescent="0.3">
      <c r="A8102" s="1">
        <v>45592</v>
      </c>
      <c r="B8102" t="s">
        <v>46</v>
      </c>
      <c r="C8102" t="s">
        <v>4</v>
      </c>
      <c r="D8102" t="s">
        <v>5</v>
      </c>
      <c r="E8102" t="s">
        <v>6</v>
      </c>
      <c r="F8102">
        <v>8229</v>
      </c>
      <c r="G8102">
        <v>377</v>
      </c>
      <c r="H8102">
        <v>43</v>
      </c>
      <c r="I8102" s="4">
        <v>139.81</v>
      </c>
      <c r="J8102" s="4">
        <v>2457.17</v>
      </c>
      <c r="K8102" s="2">
        <f t="shared" si="882"/>
        <v>4.5813586097946286E-2</v>
      </c>
      <c r="L8102">
        <f t="shared" si="883"/>
        <v>0.11405835543766578</v>
      </c>
      <c r="M8102" s="4">
        <f t="shared" si="884"/>
        <v>0.37084880636604778</v>
      </c>
      <c r="N8102" s="4">
        <f t="shared" si="885"/>
        <v>3.2513953488372094</v>
      </c>
      <c r="O8102">
        <f t="shared" si="886"/>
        <v>17.575066161218796</v>
      </c>
      <c r="P8102" s="4">
        <f t="shared" si="887"/>
        <v>2317.36</v>
      </c>
      <c r="Q8102" t="str">
        <f t="shared" si="888"/>
        <v>Efficient</v>
      </c>
    </row>
    <row r="8103" spans="1:17" x14ac:dyDescent="0.3">
      <c r="A8103" s="1">
        <v>45592</v>
      </c>
      <c r="B8103" t="s">
        <v>46</v>
      </c>
      <c r="C8103" t="s">
        <v>4</v>
      </c>
      <c r="D8103" t="s">
        <v>5</v>
      </c>
      <c r="E8103" t="s">
        <v>7</v>
      </c>
      <c r="F8103">
        <v>7302</v>
      </c>
      <c r="G8103">
        <v>232</v>
      </c>
      <c r="H8103">
        <v>20</v>
      </c>
      <c r="I8103" s="4">
        <v>131.21</v>
      </c>
      <c r="J8103" s="4">
        <v>1301.01</v>
      </c>
      <c r="K8103" s="2">
        <f t="shared" si="882"/>
        <v>3.177211722815667E-2</v>
      </c>
      <c r="L8103">
        <f t="shared" si="883"/>
        <v>8.6206896551724144E-2</v>
      </c>
      <c r="M8103" s="4">
        <f t="shared" si="884"/>
        <v>0.56556034482758621</v>
      </c>
      <c r="N8103" s="4">
        <f t="shared" si="885"/>
        <v>6.5605000000000002</v>
      </c>
      <c r="O8103">
        <f t="shared" si="886"/>
        <v>9.9154790031247604</v>
      </c>
      <c r="P8103" s="4">
        <f t="shared" si="887"/>
        <v>1169.8</v>
      </c>
      <c r="Q8103" t="str">
        <f t="shared" si="888"/>
        <v>Efficient</v>
      </c>
    </row>
    <row r="8104" spans="1:17" x14ac:dyDescent="0.3">
      <c r="A8104" s="1">
        <v>45592</v>
      </c>
      <c r="B8104" t="s">
        <v>46</v>
      </c>
      <c r="C8104" t="s">
        <v>4</v>
      </c>
      <c r="D8104" t="s">
        <v>5</v>
      </c>
      <c r="E8104" t="s">
        <v>8</v>
      </c>
      <c r="F8104">
        <v>326</v>
      </c>
      <c r="G8104">
        <v>9</v>
      </c>
      <c r="H8104">
        <v>0</v>
      </c>
      <c r="I8104" s="4">
        <v>5.88</v>
      </c>
      <c r="J8104" s="4">
        <v>0</v>
      </c>
      <c r="K8104" s="2">
        <f t="shared" si="882"/>
        <v>2.7607361963190184E-2</v>
      </c>
      <c r="L8104">
        <f t="shared" si="883"/>
        <v>0</v>
      </c>
      <c r="M8104" s="4">
        <f t="shared" si="884"/>
        <v>0.65333333333333332</v>
      </c>
      <c r="N8104" s="4">
        <f t="shared" si="885"/>
        <v>0</v>
      </c>
      <c r="O8104">
        <f t="shared" si="886"/>
        <v>0</v>
      </c>
      <c r="P8104" s="4">
        <f t="shared" si="887"/>
        <v>-5.88</v>
      </c>
      <c r="Q8104" t="str">
        <f t="shared" si="888"/>
        <v>Inefficient</v>
      </c>
    </row>
    <row r="8105" spans="1:17" x14ac:dyDescent="0.3">
      <c r="A8105" s="1">
        <v>45592</v>
      </c>
      <c r="B8105" t="s">
        <v>46</v>
      </c>
      <c r="C8105" t="s">
        <v>4</v>
      </c>
      <c r="D8105" t="s">
        <v>9</v>
      </c>
      <c r="E8105" t="s">
        <v>6</v>
      </c>
      <c r="F8105">
        <v>5670</v>
      </c>
      <c r="G8105">
        <v>37</v>
      </c>
      <c r="H8105">
        <v>1</v>
      </c>
      <c r="I8105" s="4">
        <v>181.51</v>
      </c>
      <c r="J8105" s="4">
        <v>94.56</v>
      </c>
      <c r="K8105" s="2">
        <f t="shared" si="882"/>
        <v>6.5255731922398592E-3</v>
      </c>
      <c r="L8105">
        <f t="shared" si="883"/>
        <v>2.7027027027027029E-2</v>
      </c>
      <c r="M8105" s="4">
        <f t="shared" si="884"/>
        <v>4.9056756756756759</v>
      </c>
      <c r="N8105" s="4">
        <f t="shared" si="885"/>
        <v>181.51</v>
      </c>
      <c r="O8105">
        <f t="shared" si="886"/>
        <v>0.520963032339816</v>
      </c>
      <c r="P8105" s="4">
        <f t="shared" si="887"/>
        <v>-86.949999999999989</v>
      </c>
      <c r="Q8105" t="str">
        <f t="shared" si="888"/>
        <v>Inefficient</v>
      </c>
    </row>
    <row r="8106" spans="1:17" x14ac:dyDescent="0.3">
      <c r="A8106" s="1">
        <v>45592</v>
      </c>
      <c r="B8106" t="s">
        <v>46</v>
      </c>
      <c r="C8106" t="s">
        <v>4</v>
      </c>
      <c r="D8106" t="s">
        <v>9</v>
      </c>
      <c r="E8106" t="s">
        <v>7</v>
      </c>
      <c r="F8106">
        <v>2318</v>
      </c>
      <c r="G8106">
        <v>16</v>
      </c>
      <c r="H8106">
        <v>0</v>
      </c>
      <c r="I8106" s="4">
        <v>80.510000000000005</v>
      </c>
      <c r="J8106" s="4">
        <v>0</v>
      </c>
      <c r="K8106" s="2">
        <f t="shared" si="882"/>
        <v>6.9025021570319244E-3</v>
      </c>
      <c r="L8106">
        <f t="shared" si="883"/>
        <v>0</v>
      </c>
      <c r="M8106" s="4">
        <f t="shared" si="884"/>
        <v>5.0318750000000003</v>
      </c>
      <c r="N8106" s="4">
        <f t="shared" si="885"/>
        <v>0</v>
      </c>
      <c r="O8106">
        <f t="shared" si="886"/>
        <v>0</v>
      </c>
      <c r="P8106" s="4">
        <f t="shared" si="887"/>
        <v>-80.510000000000005</v>
      </c>
      <c r="Q8106" t="str">
        <f t="shared" si="888"/>
        <v>Inefficient</v>
      </c>
    </row>
    <row r="8107" spans="1:17" x14ac:dyDescent="0.3">
      <c r="A8107" s="1">
        <v>45592</v>
      </c>
      <c r="B8107" t="s">
        <v>46</v>
      </c>
      <c r="C8107" t="s">
        <v>4</v>
      </c>
      <c r="D8107" t="s">
        <v>9</v>
      </c>
      <c r="E8107" t="s">
        <v>8</v>
      </c>
      <c r="F8107">
        <v>467</v>
      </c>
      <c r="G8107">
        <v>7</v>
      </c>
      <c r="H8107">
        <v>0</v>
      </c>
      <c r="I8107" s="4">
        <v>17.78</v>
      </c>
      <c r="J8107" s="4">
        <v>0</v>
      </c>
      <c r="K8107" s="2">
        <f t="shared" si="882"/>
        <v>1.4989293361884369E-2</v>
      </c>
      <c r="L8107">
        <f t="shared" si="883"/>
        <v>0</v>
      </c>
      <c r="M8107" s="4">
        <f t="shared" si="884"/>
        <v>2.54</v>
      </c>
      <c r="N8107" s="4">
        <f t="shared" si="885"/>
        <v>0</v>
      </c>
      <c r="O8107">
        <f t="shared" si="886"/>
        <v>0</v>
      </c>
      <c r="P8107" s="4">
        <f t="shared" si="887"/>
        <v>-17.78</v>
      </c>
      <c r="Q8107" t="str">
        <f t="shared" si="888"/>
        <v>Inefficient</v>
      </c>
    </row>
    <row r="8108" spans="1:17" x14ac:dyDescent="0.3">
      <c r="A8108" s="1">
        <v>45592</v>
      </c>
      <c r="B8108" t="s">
        <v>46</v>
      </c>
      <c r="C8108" t="s">
        <v>4</v>
      </c>
      <c r="D8108" t="s">
        <v>10</v>
      </c>
      <c r="E8108" t="s">
        <v>6</v>
      </c>
      <c r="F8108">
        <v>7181</v>
      </c>
      <c r="G8108">
        <v>184</v>
      </c>
      <c r="H8108">
        <v>14</v>
      </c>
      <c r="I8108" s="4">
        <v>158.59</v>
      </c>
      <c r="J8108" s="4">
        <v>1006.48</v>
      </c>
      <c r="K8108" s="2">
        <f t="shared" si="882"/>
        <v>2.5623172260130903E-2</v>
      </c>
      <c r="L8108">
        <f t="shared" si="883"/>
        <v>7.6086956521739135E-2</v>
      </c>
      <c r="M8108" s="4">
        <f t="shared" si="884"/>
        <v>0.86190217391304347</v>
      </c>
      <c r="N8108" s="4">
        <f t="shared" si="885"/>
        <v>11.327857142857143</v>
      </c>
      <c r="O8108">
        <f t="shared" si="886"/>
        <v>6.3464278958320195</v>
      </c>
      <c r="P8108" s="4">
        <f t="shared" si="887"/>
        <v>847.89</v>
      </c>
      <c r="Q8108" t="str">
        <f t="shared" si="888"/>
        <v>Efficient</v>
      </c>
    </row>
    <row r="8109" spans="1:17" x14ac:dyDescent="0.3">
      <c r="A8109" s="1">
        <v>45592</v>
      </c>
      <c r="B8109" t="s">
        <v>46</v>
      </c>
      <c r="C8109" t="s">
        <v>4</v>
      </c>
      <c r="D8109" t="s">
        <v>10</v>
      </c>
      <c r="E8109" t="s">
        <v>7</v>
      </c>
      <c r="F8109">
        <v>5212</v>
      </c>
      <c r="G8109">
        <v>144</v>
      </c>
      <c r="H8109">
        <v>8</v>
      </c>
      <c r="I8109" s="4">
        <v>182.46</v>
      </c>
      <c r="J8109" s="4">
        <v>434.08</v>
      </c>
      <c r="K8109" s="2">
        <f t="shared" si="882"/>
        <v>2.7628549501151189E-2</v>
      </c>
      <c r="L8109">
        <f t="shared" si="883"/>
        <v>5.5555555555555552E-2</v>
      </c>
      <c r="M8109" s="4">
        <f t="shared" si="884"/>
        <v>1.2670833333333333</v>
      </c>
      <c r="N8109" s="4">
        <f t="shared" si="885"/>
        <v>22.807500000000001</v>
      </c>
      <c r="O8109">
        <f t="shared" si="886"/>
        <v>2.3790419818042308</v>
      </c>
      <c r="P8109" s="4">
        <f t="shared" si="887"/>
        <v>251.61999999999998</v>
      </c>
      <c r="Q8109" t="str">
        <f t="shared" si="888"/>
        <v>Inefficient</v>
      </c>
    </row>
    <row r="8110" spans="1:17" x14ac:dyDescent="0.3">
      <c r="A8110" s="1">
        <v>45592</v>
      </c>
      <c r="B8110" t="s">
        <v>46</v>
      </c>
      <c r="C8110" t="s">
        <v>4</v>
      </c>
      <c r="D8110" t="s">
        <v>10</v>
      </c>
      <c r="E8110" t="s">
        <v>8</v>
      </c>
      <c r="F8110">
        <v>154</v>
      </c>
      <c r="G8110">
        <v>2</v>
      </c>
      <c r="H8110">
        <v>0</v>
      </c>
      <c r="I8110" s="4">
        <v>4.3899999999999997</v>
      </c>
      <c r="J8110" s="4">
        <v>0</v>
      </c>
      <c r="K8110" s="2">
        <f t="shared" si="882"/>
        <v>1.2987012987012988E-2</v>
      </c>
      <c r="L8110">
        <f t="shared" si="883"/>
        <v>0</v>
      </c>
      <c r="M8110" s="4">
        <f t="shared" si="884"/>
        <v>2.1949999999999998</v>
      </c>
      <c r="N8110" s="4">
        <f t="shared" si="885"/>
        <v>0</v>
      </c>
      <c r="O8110">
        <f t="shared" si="886"/>
        <v>0</v>
      </c>
      <c r="P8110" s="4">
        <f t="shared" si="887"/>
        <v>-4.3899999999999997</v>
      </c>
      <c r="Q8110" t="str">
        <f t="shared" si="888"/>
        <v>Inefficient</v>
      </c>
    </row>
    <row r="8111" spans="1:17" x14ac:dyDescent="0.3">
      <c r="A8111" s="1">
        <v>45592</v>
      </c>
      <c r="B8111" t="s">
        <v>46</v>
      </c>
      <c r="C8111" t="s">
        <v>11</v>
      </c>
      <c r="D8111" t="s">
        <v>5</v>
      </c>
      <c r="E8111" t="s">
        <v>6</v>
      </c>
      <c r="F8111">
        <v>14355</v>
      </c>
      <c r="G8111">
        <v>559</v>
      </c>
      <c r="H8111">
        <v>65</v>
      </c>
      <c r="I8111" s="4">
        <v>223.67</v>
      </c>
      <c r="J8111" s="4">
        <v>5410.8</v>
      </c>
      <c r="K8111" s="2">
        <f t="shared" si="882"/>
        <v>3.894113549285963E-2</v>
      </c>
      <c r="L8111">
        <f t="shared" si="883"/>
        <v>0.11627906976744186</v>
      </c>
      <c r="M8111" s="4">
        <f t="shared" si="884"/>
        <v>0.4001252236135957</v>
      </c>
      <c r="N8111" s="4">
        <f t="shared" si="885"/>
        <v>3.4410769230769227</v>
      </c>
      <c r="O8111">
        <f t="shared" si="886"/>
        <v>24.190995663253904</v>
      </c>
      <c r="P8111" s="4">
        <f t="shared" si="887"/>
        <v>5187.13</v>
      </c>
      <c r="Q8111" t="str">
        <f t="shared" si="888"/>
        <v>Efficient</v>
      </c>
    </row>
    <row r="8112" spans="1:17" x14ac:dyDescent="0.3">
      <c r="A8112" s="1">
        <v>45592</v>
      </c>
      <c r="B8112" t="s">
        <v>46</v>
      </c>
      <c r="C8112" t="s">
        <v>11</v>
      </c>
      <c r="D8112" t="s">
        <v>5</v>
      </c>
      <c r="E8112" t="s">
        <v>7</v>
      </c>
      <c r="F8112">
        <v>783</v>
      </c>
      <c r="G8112">
        <v>18</v>
      </c>
      <c r="H8112">
        <v>2</v>
      </c>
      <c r="I8112" s="4">
        <v>24.15</v>
      </c>
      <c r="J8112" s="4">
        <v>195.4</v>
      </c>
      <c r="K8112" s="2">
        <f t="shared" si="882"/>
        <v>2.2988505747126436E-2</v>
      </c>
      <c r="L8112">
        <f t="shared" si="883"/>
        <v>0.1111111111111111</v>
      </c>
      <c r="M8112" s="4">
        <f t="shared" si="884"/>
        <v>1.3416666666666666</v>
      </c>
      <c r="N8112" s="4">
        <f t="shared" si="885"/>
        <v>12.074999999999999</v>
      </c>
      <c r="O8112">
        <f t="shared" si="886"/>
        <v>8.0910973084886137</v>
      </c>
      <c r="P8112" s="4">
        <f t="shared" si="887"/>
        <v>171.25</v>
      </c>
      <c r="Q8112" t="str">
        <f t="shared" si="888"/>
        <v>Efficient</v>
      </c>
    </row>
    <row r="8113" spans="1:17" x14ac:dyDescent="0.3">
      <c r="A8113" s="1">
        <v>45592</v>
      </c>
      <c r="B8113" t="s">
        <v>46</v>
      </c>
      <c r="C8113" t="s">
        <v>11</v>
      </c>
      <c r="D8113" t="s">
        <v>5</v>
      </c>
      <c r="E8113" t="s">
        <v>8</v>
      </c>
      <c r="F8113">
        <v>109</v>
      </c>
      <c r="G8113">
        <v>4</v>
      </c>
      <c r="H8113">
        <v>0</v>
      </c>
      <c r="I8113" s="4">
        <v>2.5299999999999998</v>
      </c>
      <c r="J8113" s="4">
        <v>0</v>
      </c>
      <c r="K8113" s="2">
        <f t="shared" si="882"/>
        <v>3.669724770642202E-2</v>
      </c>
      <c r="L8113">
        <f t="shared" si="883"/>
        <v>0</v>
      </c>
      <c r="M8113" s="4">
        <f t="shared" si="884"/>
        <v>0.63249999999999995</v>
      </c>
      <c r="N8113" s="4">
        <f t="shared" si="885"/>
        <v>0</v>
      </c>
      <c r="O8113">
        <f t="shared" si="886"/>
        <v>0</v>
      </c>
      <c r="P8113" s="4">
        <f t="shared" si="887"/>
        <v>-2.5299999999999998</v>
      </c>
      <c r="Q8113" t="str">
        <f t="shared" si="888"/>
        <v>Inefficient</v>
      </c>
    </row>
    <row r="8114" spans="1:17" x14ac:dyDescent="0.3">
      <c r="A8114" s="1">
        <v>45592</v>
      </c>
      <c r="B8114" t="s">
        <v>46</v>
      </c>
      <c r="C8114" t="s">
        <v>11</v>
      </c>
      <c r="D8114" t="s">
        <v>9</v>
      </c>
      <c r="E8114" t="s">
        <v>6</v>
      </c>
      <c r="F8114">
        <v>11631</v>
      </c>
      <c r="G8114">
        <v>140</v>
      </c>
      <c r="H8114">
        <v>1</v>
      </c>
      <c r="I8114" s="4">
        <v>371.48</v>
      </c>
      <c r="J8114" s="4">
        <v>78.3</v>
      </c>
      <c r="K8114" s="2">
        <f t="shared" si="882"/>
        <v>1.2036798211675694E-2</v>
      </c>
      <c r="L8114">
        <f t="shared" si="883"/>
        <v>7.1428571428571426E-3</v>
      </c>
      <c r="M8114" s="4">
        <f t="shared" si="884"/>
        <v>2.6534285714285715</v>
      </c>
      <c r="N8114" s="4">
        <f t="shared" si="885"/>
        <v>371.48</v>
      </c>
      <c r="O8114">
        <f t="shared" si="886"/>
        <v>0.21077850759125658</v>
      </c>
      <c r="P8114" s="4">
        <f t="shared" si="887"/>
        <v>-293.18</v>
      </c>
      <c r="Q8114" t="str">
        <f t="shared" si="888"/>
        <v>Inefficient</v>
      </c>
    </row>
    <row r="8115" spans="1:17" x14ac:dyDescent="0.3">
      <c r="A8115" s="1">
        <v>45592</v>
      </c>
      <c r="B8115" t="s">
        <v>46</v>
      </c>
      <c r="C8115" t="s">
        <v>11</v>
      </c>
      <c r="D8115" t="s">
        <v>9</v>
      </c>
      <c r="E8115" t="s">
        <v>7</v>
      </c>
      <c r="F8115">
        <v>1757</v>
      </c>
      <c r="G8115">
        <v>29</v>
      </c>
      <c r="H8115">
        <v>0</v>
      </c>
      <c r="I8115" s="4">
        <v>31.43</v>
      </c>
      <c r="J8115" s="4">
        <v>0</v>
      </c>
      <c r="K8115" s="2">
        <f t="shared" si="882"/>
        <v>1.6505406943653957E-2</v>
      </c>
      <c r="L8115">
        <f t="shared" si="883"/>
        <v>0</v>
      </c>
      <c r="M8115" s="4">
        <f t="shared" si="884"/>
        <v>1.083793103448276</v>
      </c>
      <c r="N8115" s="4">
        <f t="shared" si="885"/>
        <v>0</v>
      </c>
      <c r="O8115">
        <f t="shared" si="886"/>
        <v>0</v>
      </c>
      <c r="P8115" s="4">
        <f t="shared" si="887"/>
        <v>-31.43</v>
      </c>
      <c r="Q8115" t="str">
        <f t="shared" si="888"/>
        <v>Inefficient</v>
      </c>
    </row>
    <row r="8116" spans="1:17" x14ac:dyDescent="0.3">
      <c r="A8116" s="1">
        <v>45592</v>
      </c>
      <c r="B8116" t="s">
        <v>46</v>
      </c>
      <c r="C8116" t="s">
        <v>11</v>
      </c>
      <c r="D8116" t="s">
        <v>9</v>
      </c>
      <c r="E8116" t="s">
        <v>8</v>
      </c>
      <c r="F8116">
        <v>610</v>
      </c>
      <c r="G8116">
        <v>4</v>
      </c>
      <c r="H8116">
        <v>0</v>
      </c>
      <c r="I8116" s="4">
        <v>20</v>
      </c>
      <c r="J8116" s="4">
        <v>0</v>
      </c>
      <c r="K8116" s="2">
        <f t="shared" si="882"/>
        <v>6.5573770491803279E-3</v>
      </c>
      <c r="L8116">
        <f t="shared" si="883"/>
        <v>0</v>
      </c>
      <c r="M8116" s="4">
        <f t="shared" si="884"/>
        <v>5</v>
      </c>
      <c r="N8116" s="4">
        <f t="shared" si="885"/>
        <v>0</v>
      </c>
      <c r="O8116">
        <f t="shared" si="886"/>
        <v>0</v>
      </c>
      <c r="P8116" s="4">
        <f t="shared" si="887"/>
        <v>-20</v>
      </c>
      <c r="Q8116" t="str">
        <f t="shared" si="888"/>
        <v>Inefficient</v>
      </c>
    </row>
    <row r="8117" spans="1:17" x14ac:dyDescent="0.3">
      <c r="A8117" s="1">
        <v>45592</v>
      </c>
      <c r="B8117" t="s">
        <v>46</v>
      </c>
      <c r="C8117" t="s">
        <v>11</v>
      </c>
      <c r="D8117" t="s">
        <v>10</v>
      </c>
      <c r="E8117" t="s">
        <v>6</v>
      </c>
      <c r="F8117">
        <v>11890</v>
      </c>
      <c r="G8117">
        <v>300</v>
      </c>
      <c r="H8117">
        <v>17</v>
      </c>
      <c r="I8117" s="4">
        <v>247.54</v>
      </c>
      <c r="J8117" s="4">
        <v>1645.62</v>
      </c>
      <c r="K8117" s="2">
        <f t="shared" si="882"/>
        <v>2.5231286795626577E-2</v>
      </c>
      <c r="L8117">
        <f t="shared" si="883"/>
        <v>5.6666666666666664E-2</v>
      </c>
      <c r="M8117" s="4">
        <f t="shared" si="884"/>
        <v>0.82513333333333327</v>
      </c>
      <c r="N8117" s="4">
        <f t="shared" si="885"/>
        <v>14.561176470588235</v>
      </c>
      <c r="O8117">
        <f t="shared" si="886"/>
        <v>6.6478952896501573</v>
      </c>
      <c r="P8117" s="4">
        <f t="shared" si="887"/>
        <v>1398.08</v>
      </c>
      <c r="Q8117" t="str">
        <f t="shared" si="888"/>
        <v>Efficient</v>
      </c>
    </row>
    <row r="8118" spans="1:17" x14ac:dyDescent="0.3">
      <c r="A8118" s="1">
        <v>45592</v>
      </c>
      <c r="B8118" t="s">
        <v>46</v>
      </c>
      <c r="C8118" t="s">
        <v>11</v>
      </c>
      <c r="D8118" t="s">
        <v>10</v>
      </c>
      <c r="E8118" t="s">
        <v>7</v>
      </c>
      <c r="F8118">
        <v>1450</v>
      </c>
      <c r="G8118">
        <v>34</v>
      </c>
      <c r="H8118">
        <v>0</v>
      </c>
      <c r="I8118" s="4">
        <v>39.479999999999997</v>
      </c>
      <c r="J8118" s="4">
        <v>0</v>
      </c>
      <c r="K8118" s="2">
        <f t="shared" si="882"/>
        <v>2.3448275862068966E-2</v>
      </c>
      <c r="L8118">
        <f t="shared" si="883"/>
        <v>0</v>
      </c>
      <c r="M8118" s="4">
        <f t="shared" si="884"/>
        <v>1.1611764705882353</v>
      </c>
      <c r="N8118" s="4">
        <f t="shared" si="885"/>
        <v>0</v>
      </c>
      <c r="O8118">
        <f t="shared" si="886"/>
        <v>0</v>
      </c>
      <c r="P8118" s="4">
        <f t="shared" si="887"/>
        <v>-39.479999999999997</v>
      </c>
      <c r="Q8118" t="str">
        <f t="shared" si="888"/>
        <v>Inefficient</v>
      </c>
    </row>
    <row r="8119" spans="1:17" x14ac:dyDescent="0.3">
      <c r="A8119" s="1">
        <v>45592</v>
      </c>
      <c r="B8119" t="s">
        <v>46</v>
      </c>
      <c r="C8119" t="s">
        <v>11</v>
      </c>
      <c r="D8119" t="s">
        <v>10</v>
      </c>
      <c r="E8119" t="s">
        <v>8</v>
      </c>
      <c r="F8119">
        <v>275</v>
      </c>
      <c r="G8119">
        <v>5</v>
      </c>
      <c r="H8119">
        <v>0</v>
      </c>
      <c r="I8119" s="4">
        <v>6.17</v>
      </c>
      <c r="J8119" s="4">
        <v>0</v>
      </c>
      <c r="K8119" s="2">
        <f t="shared" si="882"/>
        <v>1.8181818181818181E-2</v>
      </c>
      <c r="L8119">
        <f t="shared" si="883"/>
        <v>0</v>
      </c>
      <c r="M8119" s="4">
        <f t="shared" si="884"/>
        <v>1.234</v>
      </c>
      <c r="N8119" s="4">
        <f t="shared" si="885"/>
        <v>0</v>
      </c>
      <c r="O8119">
        <f t="shared" si="886"/>
        <v>0</v>
      </c>
      <c r="P8119" s="4">
        <f t="shared" si="887"/>
        <v>-6.17</v>
      </c>
      <c r="Q8119" t="str">
        <f t="shared" si="888"/>
        <v>Inefficient</v>
      </c>
    </row>
    <row r="8120" spans="1:17" x14ac:dyDescent="0.3">
      <c r="A8120" s="1">
        <v>45592</v>
      </c>
      <c r="B8120" t="s">
        <v>46</v>
      </c>
      <c r="C8120" t="s">
        <v>12</v>
      </c>
      <c r="D8120" t="s">
        <v>5</v>
      </c>
      <c r="E8120" t="s">
        <v>6</v>
      </c>
      <c r="F8120">
        <v>2945</v>
      </c>
      <c r="G8120">
        <v>125</v>
      </c>
      <c r="H8120">
        <v>15</v>
      </c>
      <c r="I8120" s="4">
        <v>52.62</v>
      </c>
      <c r="J8120" s="4">
        <v>1375.49</v>
      </c>
      <c r="K8120" s="2">
        <f t="shared" si="882"/>
        <v>4.2444821731748725E-2</v>
      </c>
      <c r="L8120">
        <f t="shared" si="883"/>
        <v>0.12</v>
      </c>
      <c r="M8120" s="4">
        <f t="shared" si="884"/>
        <v>0.42096</v>
      </c>
      <c r="N8120" s="4">
        <f t="shared" si="885"/>
        <v>3.508</v>
      </c>
      <c r="O8120">
        <f t="shared" si="886"/>
        <v>26.140060813378945</v>
      </c>
      <c r="P8120" s="4">
        <f t="shared" si="887"/>
        <v>1322.8700000000001</v>
      </c>
      <c r="Q8120" t="str">
        <f t="shared" si="888"/>
        <v>Efficient</v>
      </c>
    </row>
    <row r="8121" spans="1:17" x14ac:dyDescent="0.3">
      <c r="A8121" s="1">
        <v>45592</v>
      </c>
      <c r="B8121" t="s">
        <v>46</v>
      </c>
      <c r="C8121" t="s">
        <v>12</v>
      </c>
      <c r="D8121" t="s">
        <v>5</v>
      </c>
      <c r="E8121" t="s">
        <v>7</v>
      </c>
      <c r="F8121">
        <v>6858</v>
      </c>
      <c r="G8121">
        <v>180</v>
      </c>
      <c r="H8121">
        <v>20</v>
      </c>
      <c r="I8121" s="4">
        <v>252.52</v>
      </c>
      <c r="J8121" s="4">
        <v>1599.71</v>
      </c>
      <c r="K8121" s="2">
        <f t="shared" si="882"/>
        <v>2.6246719160104987E-2</v>
      </c>
      <c r="L8121">
        <f t="shared" si="883"/>
        <v>0.1111111111111111</v>
      </c>
      <c r="M8121" s="4">
        <f t="shared" si="884"/>
        <v>1.4028888888888889</v>
      </c>
      <c r="N8121" s="4">
        <f t="shared" si="885"/>
        <v>12.626000000000001</v>
      </c>
      <c r="O8121">
        <f t="shared" si="886"/>
        <v>6.334983367654047</v>
      </c>
      <c r="P8121" s="4">
        <f t="shared" si="887"/>
        <v>1347.19</v>
      </c>
      <c r="Q8121" t="str">
        <f t="shared" si="888"/>
        <v>Efficient</v>
      </c>
    </row>
    <row r="8122" spans="1:17" x14ac:dyDescent="0.3">
      <c r="A8122" s="1">
        <v>45592</v>
      </c>
      <c r="B8122" t="s">
        <v>46</v>
      </c>
      <c r="C8122" t="s">
        <v>12</v>
      </c>
      <c r="D8122" t="s">
        <v>5</v>
      </c>
      <c r="E8122" t="s">
        <v>8</v>
      </c>
      <c r="F8122">
        <v>3333</v>
      </c>
      <c r="G8122">
        <v>142</v>
      </c>
      <c r="H8122">
        <v>19</v>
      </c>
      <c r="I8122" s="4">
        <v>67.3</v>
      </c>
      <c r="J8122" s="4">
        <v>1163.0999999999999</v>
      </c>
      <c r="K8122" s="2">
        <f t="shared" si="882"/>
        <v>4.2604260426042602E-2</v>
      </c>
      <c r="L8122">
        <f t="shared" si="883"/>
        <v>0.13380281690140844</v>
      </c>
      <c r="M8122" s="4">
        <f t="shared" si="884"/>
        <v>0.47394366197183097</v>
      </c>
      <c r="N8122" s="4">
        <f t="shared" si="885"/>
        <v>3.5421052631578944</v>
      </c>
      <c r="O8122">
        <f t="shared" si="886"/>
        <v>17.282317979197622</v>
      </c>
      <c r="P8122" s="4">
        <f t="shared" si="887"/>
        <v>1095.8</v>
      </c>
      <c r="Q8122" t="str">
        <f t="shared" si="888"/>
        <v>Efficient</v>
      </c>
    </row>
    <row r="8123" spans="1:17" x14ac:dyDescent="0.3">
      <c r="A8123" s="1">
        <v>45592</v>
      </c>
      <c r="B8123" t="s">
        <v>46</v>
      </c>
      <c r="C8123" t="s">
        <v>12</v>
      </c>
      <c r="D8123" t="s">
        <v>9</v>
      </c>
      <c r="E8123" t="s">
        <v>6</v>
      </c>
      <c r="F8123">
        <v>2502</v>
      </c>
      <c r="G8123">
        <v>30</v>
      </c>
      <c r="H8123">
        <v>1</v>
      </c>
      <c r="I8123" s="4">
        <v>87.37</v>
      </c>
      <c r="J8123" s="4">
        <v>92.29</v>
      </c>
      <c r="K8123" s="2">
        <f t="shared" si="882"/>
        <v>1.1990407673860911E-2</v>
      </c>
      <c r="L8123">
        <f t="shared" si="883"/>
        <v>3.3333333333333333E-2</v>
      </c>
      <c r="M8123" s="4">
        <f t="shared" si="884"/>
        <v>2.9123333333333337</v>
      </c>
      <c r="N8123" s="4">
        <f t="shared" si="885"/>
        <v>87.37</v>
      </c>
      <c r="O8123">
        <f t="shared" si="886"/>
        <v>1.0563122353210483</v>
      </c>
      <c r="P8123" s="4">
        <f t="shared" si="887"/>
        <v>4.9200000000000017</v>
      </c>
      <c r="Q8123" t="str">
        <f t="shared" si="888"/>
        <v>Inefficient</v>
      </c>
    </row>
    <row r="8124" spans="1:17" x14ac:dyDescent="0.3">
      <c r="A8124" s="1">
        <v>45592</v>
      </c>
      <c r="B8124" t="s">
        <v>46</v>
      </c>
      <c r="C8124" t="s">
        <v>12</v>
      </c>
      <c r="D8124" t="s">
        <v>9</v>
      </c>
      <c r="E8124" t="s">
        <v>7</v>
      </c>
      <c r="F8124">
        <v>8831</v>
      </c>
      <c r="G8124">
        <v>102</v>
      </c>
      <c r="H8124">
        <v>3</v>
      </c>
      <c r="I8124" s="4">
        <v>234.51</v>
      </c>
      <c r="J8124" s="4">
        <v>202</v>
      </c>
      <c r="K8124" s="2">
        <f t="shared" si="882"/>
        <v>1.1550220813044956E-2</v>
      </c>
      <c r="L8124">
        <f t="shared" si="883"/>
        <v>2.9411764705882353E-2</v>
      </c>
      <c r="M8124" s="4">
        <f t="shared" si="884"/>
        <v>2.2991176470588233</v>
      </c>
      <c r="N8124" s="4">
        <f t="shared" si="885"/>
        <v>78.17</v>
      </c>
      <c r="O8124">
        <f t="shared" si="886"/>
        <v>0.86137051724873148</v>
      </c>
      <c r="P8124" s="4">
        <f t="shared" si="887"/>
        <v>-32.509999999999991</v>
      </c>
      <c r="Q8124" t="str">
        <f t="shared" si="888"/>
        <v>Inefficient</v>
      </c>
    </row>
    <row r="8125" spans="1:17" x14ac:dyDescent="0.3">
      <c r="A8125" s="1">
        <v>45592</v>
      </c>
      <c r="B8125" t="s">
        <v>46</v>
      </c>
      <c r="C8125" t="s">
        <v>12</v>
      </c>
      <c r="D8125" t="s">
        <v>9</v>
      </c>
      <c r="E8125" t="s">
        <v>8</v>
      </c>
      <c r="F8125">
        <v>4263</v>
      </c>
      <c r="G8125">
        <v>39</v>
      </c>
      <c r="H8125">
        <v>0</v>
      </c>
      <c r="I8125" s="4">
        <v>147.78</v>
      </c>
      <c r="J8125" s="4">
        <v>0</v>
      </c>
      <c r="K8125" s="2">
        <f t="shared" si="882"/>
        <v>9.1484869809992965E-3</v>
      </c>
      <c r="L8125">
        <f t="shared" si="883"/>
        <v>0</v>
      </c>
      <c r="M8125" s="4">
        <f t="shared" si="884"/>
        <v>3.7892307692307692</v>
      </c>
      <c r="N8125" s="4">
        <f t="shared" si="885"/>
        <v>0</v>
      </c>
      <c r="O8125">
        <f t="shared" si="886"/>
        <v>0</v>
      </c>
      <c r="P8125" s="4">
        <f t="shared" si="887"/>
        <v>-147.78</v>
      </c>
      <c r="Q8125" t="str">
        <f t="shared" si="888"/>
        <v>Inefficient</v>
      </c>
    </row>
    <row r="8126" spans="1:17" x14ac:dyDescent="0.3">
      <c r="A8126" s="1">
        <v>45592</v>
      </c>
      <c r="B8126" t="s">
        <v>46</v>
      </c>
      <c r="C8126" t="s">
        <v>12</v>
      </c>
      <c r="D8126" t="s">
        <v>10</v>
      </c>
      <c r="E8126" t="s">
        <v>6</v>
      </c>
      <c r="F8126">
        <v>2721</v>
      </c>
      <c r="G8126">
        <v>45</v>
      </c>
      <c r="H8126">
        <v>1</v>
      </c>
      <c r="I8126" s="4">
        <v>91.24</v>
      </c>
      <c r="J8126" s="4">
        <v>73.099999999999994</v>
      </c>
      <c r="K8126" s="2">
        <f t="shared" si="882"/>
        <v>1.6538037486218304E-2</v>
      </c>
      <c r="L8126">
        <f t="shared" si="883"/>
        <v>2.2222222222222223E-2</v>
      </c>
      <c r="M8126" s="4">
        <f t="shared" si="884"/>
        <v>2.0275555555555553</v>
      </c>
      <c r="N8126" s="4">
        <f t="shared" si="885"/>
        <v>91.24</v>
      </c>
      <c r="O8126">
        <f t="shared" si="886"/>
        <v>0.80118369136343703</v>
      </c>
      <c r="P8126" s="4">
        <f t="shared" si="887"/>
        <v>-18.14</v>
      </c>
      <c r="Q8126" t="str">
        <f t="shared" si="888"/>
        <v>Inefficient</v>
      </c>
    </row>
    <row r="8127" spans="1:17" x14ac:dyDescent="0.3">
      <c r="A8127" s="1">
        <v>45592</v>
      </c>
      <c r="B8127" t="s">
        <v>46</v>
      </c>
      <c r="C8127" t="s">
        <v>12</v>
      </c>
      <c r="D8127" t="s">
        <v>10</v>
      </c>
      <c r="E8127" t="s">
        <v>7</v>
      </c>
      <c r="F8127">
        <v>11145</v>
      </c>
      <c r="G8127">
        <v>261</v>
      </c>
      <c r="H8127">
        <v>19</v>
      </c>
      <c r="I8127" s="4">
        <v>269.77999999999997</v>
      </c>
      <c r="J8127" s="4">
        <v>1606.79</v>
      </c>
      <c r="K8127" s="2">
        <f t="shared" si="882"/>
        <v>2.3418573351278602E-2</v>
      </c>
      <c r="L8127">
        <f t="shared" si="883"/>
        <v>7.2796934865900387E-2</v>
      </c>
      <c r="M8127" s="4">
        <f t="shared" si="884"/>
        <v>1.033639846743295</v>
      </c>
      <c r="N8127" s="4">
        <f t="shared" si="885"/>
        <v>14.198947368421051</v>
      </c>
      <c r="O8127">
        <f t="shared" si="886"/>
        <v>5.9559270516717326</v>
      </c>
      <c r="P8127" s="4">
        <f t="shared" si="887"/>
        <v>1337.01</v>
      </c>
      <c r="Q8127" t="str">
        <f t="shared" si="888"/>
        <v>Efficient</v>
      </c>
    </row>
    <row r="8128" spans="1:17" x14ac:dyDescent="0.3">
      <c r="A8128" s="1">
        <v>45592</v>
      </c>
      <c r="B8128" t="s">
        <v>46</v>
      </c>
      <c r="C8128" t="s">
        <v>12</v>
      </c>
      <c r="D8128" t="s">
        <v>10</v>
      </c>
      <c r="E8128" t="s">
        <v>8</v>
      </c>
      <c r="F8128">
        <v>3016</v>
      </c>
      <c r="G8128">
        <v>41</v>
      </c>
      <c r="H8128">
        <v>2</v>
      </c>
      <c r="I8128" s="4">
        <v>42.58</v>
      </c>
      <c r="J8128" s="4">
        <v>103.79</v>
      </c>
      <c r="K8128" s="2">
        <f t="shared" si="882"/>
        <v>1.3594164456233421E-2</v>
      </c>
      <c r="L8128">
        <f t="shared" si="883"/>
        <v>4.878048780487805E-2</v>
      </c>
      <c r="M8128" s="4">
        <f t="shared" si="884"/>
        <v>1.0385365853658537</v>
      </c>
      <c r="N8128" s="4">
        <f t="shared" si="885"/>
        <v>21.29</v>
      </c>
      <c r="O8128">
        <f t="shared" si="886"/>
        <v>2.4375293565054017</v>
      </c>
      <c r="P8128" s="4">
        <f t="shared" si="887"/>
        <v>61.210000000000008</v>
      </c>
      <c r="Q8128" t="str">
        <f t="shared" si="888"/>
        <v>Inefficient</v>
      </c>
    </row>
    <row r="8129" spans="1:17" x14ac:dyDescent="0.3">
      <c r="A8129" s="1">
        <v>45593</v>
      </c>
      <c r="B8129" t="s">
        <v>46</v>
      </c>
      <c r="C8129" t="s">
        <v>4</v>
      </c>
      <c r="D8129" t="s">
        <v>5</v>
      </c>
      <c r="E8129" t="s">
        <v>6</v>
      </c>
      <c r="F8129">
        <v>9719</v>
      </c>
      <c r="G8129">
        <v>276</v>
      </c>
      <c r="H8129">
        <v>26</v>
      </c>
      <c r="I8129" s="4">
        <v>126.67</v>
      </c>
      <c r="J8129" s="4">
        <v>1694.47</v>
      </c>
      <c r="K8129" s="2">
        <f t="shared" si="882"/>
        <v>2.8397983331618481E-2</v>
      </c>
      <c r="L8129">
        <f t="shared" si="883"/>
        <v>9.420289855072464E-2</v>
      </c>
      <c r="M8129" s="4">
        <f t="shared" si="884"/>
        <v>0.45894927536231883</v>
      </c>
      <c r="N8129" s="4">
        <f t="shared" si="885"/>
        <v>4.8719230769230766</v>
      </c>
      <c r="O8129">
        <f t="shared" si="886"/>
        <v>13.377042709402383</v>
      </c>
      <c r="P8129" s="4">
        <f t="shared" si="887"/>
        <v>1567.8</v>
      </c>
      <c r="Q8129" t="str">
        <f t="shared" si="888"/>
        <v>Efficient</v>
      </c>
    </row>
    <row r="8130" spans="1:17" x14ac:dyDescent="0.3">
      <c r="A8130" s="1">
        <v>45593</v>
      </c>
      <c r="B8130" t="s">
        <v>46</v>
      </c>
      <c r="C8130" t="s">
        <v>4</v>
      </c>
      <c r="D8130" t="s">
        <v>5</v>
      </c>
      <c r="E8130" t="s">
        <v>7</v>
      </c>
      <c r="F8130">
        <v>4733</v>
      </c>
      <c r="G8130">
        <v>173</v>
      </c>
      <c r="H8130">
        <v>8</v>
      </c>
      <c r="I8130" s="4">
        <v>163.47</v>
      </c>
      <c r="J8130" s="4">
        <v>540.07000000000005</v>
      </c>
      <c r="K8130" s="2">
        <f t="shared" si="882"/>
        <v>3.6551869849989434E-2</v>
      </c>
      <c r="L8130">
        <f t="shared" si="883"/>
        <v>4.6242774566473986E-2</v>
      </c>
      <c r="M8130" s="4">
        <f t="shared" si="884"/>
        <v>0.94491329479768782</v>
      </c>
      <c r="N8130" s="4">
        <f t="shared" si="885"/>
        <v>20.43375</v>
      </c>
      <c r="O8130">
        <f t="shared" si="886"/>
        <v>3.3037866275157524</v>
      </c>
      <c r="P8130" s="4">
        <f t="shared" si="887"/>
        <v>376.6</v>
      </c>
      <c r="Q8130" t="str">
        <f t="shared" si="888"/>
        <v>Inefficient</v>
      </c>
    </row>
    <row r="8131" spans="1:17" x14ac:dyDescent="0.3">
      <c r="A8131" s="1">
        <v>45593</v>
      </c>
      <c r="B8131" t="s">
        <v>46</v>
      </c>
      <c r="C8131" t="s">
        <v>4</v>
      </c>
      <c r="D8131" t="s">
        <v>5</v>
      </c>
      <c r="E8131" t="s">
        <v>8</v>
      </c>
      <c r="F8131">
        <v>495</v>
      </c>
      <c r="G8131">
        <v>23</v>
      </c>
      <c r="H8131">
        <v>2</v>
      </c>
      <c r="I8131" s="4">
        <v>9.16</v>
      </c>
      <c r="J8131" s="4">
        <v>155.44999999999999</v>
      </c>
      <c r="K8131" s="2">
        <f t="shared" ref="K8131:K8194" si="889">G8131/F8131</f>
        <v>4.6464646464646465E-2</v>
      </c>
      <c r="L8131">
        <f t="shared" ref="L8131:L8194" si="890">IF(G8131=0,0,H8131/G8131)</f>
        <v>8.6956521739130432E-2</v>
      </c>
      <c r="M8131" s="4">
        <f t="shared" ref="M8131:M8194" si="891">IF(G8131=0,0,I8131/G8131)</f>
        <v>0.39826086956521739</v>
      </c>
      <c r="N8131" s="4">
        <f t="shared" ref="N8131:N8194" si="892">IF(H8131=0,0,I8131/H8131)</f>
        <v>4.58</v>
      </c>
      <c r="O8131">
        <f t="shared" ref="O8131:O8194" si="893">IF(I8131=0,0,J8131/I8131)</f>
        <v>16.970524017467248</v>
      </c>
      <c r="P8131" s="4">
        <f t="shared" ref="P8131:P8194" si="894">J8131-I8131</f>
        <v>146.29</v>
      </c>
      <c r="Q8131" t="str">
        <f t="shared" ref="Q8131:Q8194" si="895">IF(AND(N8131&lt;26.94,O8131&gt;3.57),"Efficient", "Inefficient")</f>
        <v>Efficient</v>
      </c>
    </row>
    <row r="8132" spans="1:17" x14ac:dyDescent="0.3">
      <c r="A8132" s="1">
        <v>45593</v>
      </c>
      <c r="B8132" t="s">
        <v>46</v>
      </c>
      <c r="C8132" t="s">
        <v>4</v>
      </c>
      <c r="D8132" t="s">
        <v>9</v>
      </c>
      <c r="E8132" t="s">
        <v>6</v>
      </c>
      <c r="F8132">
        <v>5582</v>
      </c>
      <c r="G8132">
        <v>70</v>
      </c>
      <c r="H8132">
        <v>1</v>
      </c>
      <c r="I8132" s="4">
        <v>190</v>
      </c>
      <c r="J8132" s="4">
        <v>51.31</v>
      </c>
      <c r="K8132" s="2">
        <f t="shared" si="889"/>
        <v>1.2540308133285561E-2</v>
      </c>
      <c r="L8132">
        <f t="shared" si="890"/>
        <v>1.4285714285714285E-2</v>
      </c>
      <c r="M8132" s="4">
        <f t="shared" si="891"/>
        <v>2.7142857142857144</v>
      </c>
      <c r="N8132" s="4">
        <f t="shared" si="892"/>
        <v>190</v>
      </c>
      <c r="O8132">
        <f t="shared" si="893"/>
        <v>0.27005263157894738</v>
      </c>
      <c r="P8132" s="4">
        <f t="shared" si="894"/>
        <v>-138.69</v>
      </c>
      <c r="Q8132" t="str">
        <f t="shared" si="895"/>
        <v>Inefficient</v>
      </c>
    </row>
    <row r="8133" spans="1:17" x14ac:dyDescent="0.3">
      <c r="A8133" s="1">
        <v>45593</v>
      </c>
      <c r="B8133" t="s">
        <v>46</v>
      </c>
      <c r="C8133" t="s">
        <v>4</v>
      </c>
      <c r="D8133" t="s">
        <v>9</v>
      </c>
      <c r="E8133" t="s">
        <v>7</v>
      </c>
      <c r="F8133">
        <v>7323</v>
      </c>
      <c r="G8133">
        <v>81</v>
      </c>
      <c r="H8133">
        <v>3</v>
      </c>
      <c r="I8133" s="4">
        <v>111.4</v>
      </c>
      <c r="J8133" s="4">
        <v>242.34</v>
      </c>
      <c r="K8133" s="2">
        <f t="shared" si="889"/>
        <v>1.106104055714871E-2</v>
      </c>
      <c r="L8133">
        <f t="shared" si="890"/>
        <v>3.7037037037037035E-2</v>
      </c>
      <c r="M8133" s="4">
        <f t="shared" si="891"/>
        <v>1.3753086419753087</v>
      </c>
      <c r="N8133" s="4">
        <f t="shared" si="892"/>
        <v>37.133333333333333</v>
      </c>
      <c r="O8133">
        <f t="shared" si="893"/>
        <v>2.1754039497307001</v>
      </c>
      <c r="P8133" s="4">
        <f t="shared" si="894"/>
        <v>130.94</v>
      </c>
      <c r="Q8133" t="str">
        <f t="shared" si="895"/>
        <v>Inefficient</v>
      </c>
    </row>
    <row r="8134" spans="1:17" x14ac:dyDescent="0.3">
      <c r="A8134" s="1">
        <v>45593</v>
      </c>
      <c r="B8134" t="s">
        <v>46</v>
      </c>
      <c r="C8134" t="s">
        <v>4</v>
      </c>
      <c r="D8134" t="s">
        <v>9</v>
      </c>
      <c r="E8134" t="s">
        <v>8</v>
      </c>
      <c r="F8134">
        <v>618</v>
      </c>
      <c r="G8134">
        <v>3</v>
      </c>
      <c r="H8134">
        <v>0</v>
      </c>
      <c r="I8134" s="4">
        <v>13.06</v>
      </c>
      <c r="J8134" s="4">
        <v>0</v>
      </c>
      <c r="K8134" s="2">
        <f t="shared" si="889"/>
        <v>4.8543689320388345E-3</v>
      </c>
      <c r="L8134">
        <f t="shared" si="890"/>
        <v>0</v>
      </c>
      <c r="M8134" s="4">
        <f t="shared" si="891"/>
        <v>4.3533333333333335</v>
      </c>
      <c r="N8134" s="4">
        <f t="shared" si="892"/>
        <v>0</v>
      </c>
      <c r="O8134">
        <f t="shared" si="893"/>
        <v>0</v>
      </c>
      <c r="P8134" s="4">
        <f t="shared" si="894"/>
        <v>-13.06</v>
      </c>
      <c r="Q8134" t="str">
        <f t="shared" si="895"/>
        <v>Inefficient</v>
      </c>
    </row>
    <row r="8135" spans="1:17" x14ac:dyDescent="0.3">
      <c r="A8135" s="1">
        <v>45593</v>
      </c>
      <c r="B8135" t="s">
        <v>46</v>
      </c>
      <c r="C8135" t="s">
        <v>4</v>
      </c>
      <c r="D8135" t="s">
        <v>10</v>
      </c>
      <c r="E8135" t="s">
        <v>6</v>
      </c>
      <c r="F8135">
        <v>3675</v>
      </c>
      <c r="G8135">
        <v>80</v>
      </c>
      <c r="H8135">
        <v>6</v>
      </c>
      <c r="I8135" s="4">
        <v>122.8</v>
      </c>
      <c r="J8135" s="4">
        <v>403.68</v>
      </c>
      <c r="K8135" s="2">
        <f t="shared" si="889"/>
        <v>2.1768707482993196E-2</v>
      </c>
      <c r="L8135">
        <f t="shared" si="890"/>
        <v>7.4999999999999997E-2</v>
      </c>
      <c r="M8135" s="4">
        <f t="shared" si="891"/>
        <v>1.5349999999999999</v>
      </c>
      <c r="N8135" s="4">
        <f t="shared" si="892"/>
        <v>20.466666666666665</v>
      </c>
      <c r="O8135">
        <f t="shared" si="893"/>
        <v>3.2872964169381107</v>
      </c>
      <c r="P8135" s="4">
        <f t="shared" si="894"/>
        <v>280.88</v>
      </c>
      <c r="Q8135" t="str">
        <f t="shared" si="895"/>
        <v>Inefficient</v>
      </c>
    </row>
    <row r="8136" spans="1:17" x14ac:dyDescent="0.3">
      <c r="A8136" s="1">
        <v>45593</v>
      </c>
      <c r="B8136" t="s">
        <v>46</v>
      </c>
      <c r="C8136" t="s">
        <v>4</v>
      </c>
      <c r="D8136" t="s">
        <v>10</v>
      </c>
      <c r="E8136" t="s">
        <v>7</v>
      </c>
      <c r="F8136">
        <v>6993</v>
      </c>
      <c r="G8136">
        <v>110</v>
      </c>
      <c r="H8136">
        <v>6</v>
      </c>
      <c r="I8136" s="4">
        <v>227.44</v>
      </c>
      <c r="J8136" s="4">
        <v>335.13</v>
      </c>
      <c r="K8136" s="2">
        <f t="shared" si="889"/>
        <v>1.5730015730015728E-2</v>
      </c>
      <c r="L8136">
        <f t="shared" si="890"/>
        <v>5.4545454545454543E-2</v>
      </c>
      <c r="M8136" s="4">
        <f t="shared" si="891"/>
        <v>2.0676363636363635</v>
      </c>
      <c r="N8136" s="4">
        <f t="shared" si="892"/>
        <v>37.906666666666666</v>
      </c>
      <c r="O8136">
        <f t="shared" si="893"/>
        <v>1.473487513190292</v>
      </c>
      <c r="P8136" s="4">
        <f t="shared" si="894"/>
        <v>107.69</v>
      </c>
      <c r="Q8136" t="str">
        <f t="shared" si="895"/>
        <v>Inefficient</v>
      </c>
    </row>
    <row r="8137" spans="1:17" x14ac:dyDescent="0.3">
      <c r="A8137" s="1">
        <v>45593</v>
      </c>
      <c r="B8137" t="s">
        <v>46</v>
      </c>
      <c r="C8137" t="s">
        <v>4</v>
      </c>
      <c r="D8137" t="s">
        <v>10</v>
      </c>
      <c r="E8137" t="s">
        <v>8</v>
      </c>
      <c r="F8137">
        <v>984</v>
      </c>
      <c r="G8137">
        <v>24</v>
      </c>
      <c r="H8137">
        <v>0</v>
      </c>
      <c r="I8137" s="4">
        <v>34.24</v>
      </c>
      <c r="J8137" s="4">
        <v>0</v>
      </c>
      <c r="K8137" s="2">
        <f t="shared" si="889"/>
        <v>2.4390243902439025E-2</v>
      </c>
      <c r="L8137">
        <f t="shared" si="890"/>
        <v>0</v>
      </c>
      <c r="M8137" s="4">
        <f t="shared" si="891"/>
        <v>1.4266666666666667</v>
      </c>
      <c r="N8137" s="4">
        <f t="shared" si="892"/>
        <v>0</v>
      </c>
      <c r="O8137">
        <f t="shared" si="893"/>
        <v>0</v>
      </c>
      <c r="P8137" s="4">
        <f t="shared" si="894"/>
        <v>-34.24</v>
      </c>
      <c r="Q8137" t="str">
        <f t="shared" si="895"/>
        <v>Inefficient</v>
      </c>
    </row>
    <row r="8138" spans="1:17" x14ac:dyDescent="0.3">
      <c r="A8138" s="1">
        <v>45593</v>
      </c>
      <c r="B8138" t="s">
        <v>46</v>
      </c>
      <c r="C8138" t="s">
        <v>11</v>
      </c>
      <c r="D8138" t="s">
        <v>5</v>
      </c>
      <c r="E8138" t="s">
        <v>6</v>
      </c>
      <c r="F8138">
        <v>12371</v>
      </c>
      <c r="G8138">
        <v>383</v>
      </c>
      <c r="H8138">
        <v>36</v>
      </c>
      <c r="I8138" s="4">
        <v>447.52</v>
      </c>
      <c r="J8138" s="4">
        <v>2132.36</v>
      </c>
      <c r="K8138" s="2">
        <f t="shared" si="889"/>
        <v>3.0959502061272331E-2</v>
      </c>
      <c r="L8138">
        <f t="shared" si="890"/>
        <v>9.3994778067885115E-2</v>
      </c>
      <c r="M8138" s="4">
        <f t="shared" si="891"/>
        <v>1.1684595300261096</v>
      </c>
      <c r="N8138" s="4">
        <f t="shared" si="892"/>
        <v>12.431111111111111</v>
      </c>
      <c r="O8138">
        <f t="shared" si="893"/>
        <v>4.7648373257061145</v>
      </c>
      <c r="P8138" s="4">
        <f t="shared" si="894"/>
        <v>1684.8400000000001</v>
      </c>
      <c r="Q8138" t="str">
        <f t="shared" si="895"/>
        <v>Efficient</v>
      </c>
    </row>
    <row r="8139" spans="1:17" x14ac:dyDescent="0.3">
      <c r="A8139" s="1">
        <v>45593</v>
      </c>
      <c r="B8139" t="s">
        <v>46</v>
      </c>
      <c r="C8139" t="s">
        <v>11</v>
      </c>
      <c r="D8139" t="s">
        <v>5</v>
      </c>
      <c r="E8139" t="s">
        <v>7</v>
      </c>
      <c r="F8139">
        <v>1900</v>
      </c>
      <c r="G8139">
        <v>49</v>
      </c>
      <c r="H8139">
        <v>4</v>
      </c>
      <c r="I8139" s="4">
        <v>43.14</v>
      </c>
      <c r="J8139" s="4">
        <v>239.74</v>
      </c>
      <c r="K8139" s="2">
        <f t="shared" si="889"/>
        <v>2.5789473684210525E-2</v>
      </c>
      <c r="L8139">
        <f t="shared" si="890"/>
        <v>8.1632653061224483E-2</v>
      </c>
      <c r="M8139" s="4">
        <f t="shared" si="891"/>
        <v>0.88040816326530613</v>
      </c>
      <c r="N8139" s="4">
        <f t="shared" si="892"/>
        <v>10.785</v>
      </c>
      <c r="O8139">
        <f t="shared" si="893"/>
        <v>5.557255447380621</v>
      </c>
      <c r="P8139" s="4">
        <f t="shared" si="894"/>
        <v>196.60000000000002</v>
      </c>
      <c r="Q8139" t="str">
        <f t="shared" si="895"/>
        <v>Efficient</v>
      </c>
    </row>
    <row r="8140" spans="1:17" x14ac:dyDescent="0.3">
      <c r="A8140" s="1">
        <v>45593</v>
      </c>
      <c r="B8140" t="s">
        <v>46</v>
      </c>
      <c r="C8140" t="s">
        <v>11</v>
      </c>
      <c r="D8140" t="s">
        <v>5</v>
      </c>
      <c r="E8140" t="s">
        <v>8</v>
      </c>
      <c r="F8140">
        <v>751</v>
      </c>
      <c r="G8140">
        <v>15</v>
      </c>
      <c r="H8140">
        <v>1</v>
      </c>
      <c r="I8140" s="4">
        <v>14.42</v>
      </c>
      <c r="J8140" s="4">
        <v>81.56</v>
      </c>
      <c r="K8140" s="2">
        <f t="shared" si="889"/>
        <v>1.9973368841544607E-2</v>
      </c>
      <c r="L8140">
        <f t="shared" si="890"/>
        <v>6.6666666666666666E-2</v>
      </c>
      <c r="M8140" s="4">
        <f t="shared" si="891"/>
        <v>0.96133333333333337</v>
      </c>
      <c r="N8140" s="4">
        <f t="shared" si="892"/>
        <v>14.42</v>
      </c>
      <c r="O8140">
        <f t="shared" si="893"/>
        <v>5.6560332871012484</v>
      </c>
      <c r="P8140" s="4">
        <f t="shared" si="894"/>
        <v>67.14</v>
      </c>
      <c r="Q8140" t="str">
        <f t="shared" si="895"/>
        <v>Efficient</v>
      </c>
    </row>
    <row r="8141" spans="1:17" x14ac:dyDescent="0.3">
      <c r="A8141" s="1">
        <v>45593</v>
      </c>
      <c r="B8141" t="s">
        <v>46</v>
      </c>
      <c r="C8141" t="s">
        <v>11</v>
      </c>
      <c r="D8141" t="s">
        <v>9</v>
      </c>
      <c r="E8141" t="s">
        <v>6</v>
      </c>
      <c r="F8141">
        <v>10940</v>
      </c>
      <c r="G8141">
        <v>69</v>
      </c>
      <c r="H8141">
        <v>2</v>
      </c>
      <c r="I8141" s="4">
        <v>300.49</v>
      </c>
      <c r="J8141" s="4">
        <v>145.26</v>
      </c>
      <c r="K8141" s="2">
        <f t="shared" si="889"/>
        <v>6.3071297989031076E-3</v>
      </c>
      <c r="L8141">
        <f t="shared" si="890"/>
        <v>2.8985507246376812E-2</v>
      </c>
      <c r="M8141" s="4">
        <f t="shared" si="891"/>
        <v>4.3549275362318838</v>
      </c>
      <c r="N8141" s="4">
        <f t="shared" si="892"/>
        <v>150.245</v>
      </c>
      <c r="O8141">
        <f t="shared" si="893"/>
        <v>0.48341042963160169</v>
      </c>
      <c r="P8141" s="4">
        <f t="shared" si="894"/>
        <v>-155.23000000000002</v>
      </c>
      <c r="Q8141" t="str">
        <f t="shared" si="895"/>
        <v>Inefficient</v>
      </c>
    </row>
    <row r="8142" spans="1:17" x14ac:dyDescent="0.3">
      <c r="A8142" s="1">
        <v>45593</v>
      </c>
      <c r="B8142" t="s">
        <v>46</v>
      </c>
      <c r="C8142" t="s">
        <v>11</v>
      </c>
      <c r="D8142" t="s">
        <v>9</v>
      </c>
      <c r="E8142" t="s">
        <v>7</v>
      </c>
      <c r="F8142">
        <v>874</v>
      </c>
      <c r="G8142">
        <v>10</v>
      </c>
      <c r="H8142">
        <v>0</v>
      </c>
      <c r="I8142" s="4">
        <v>14.84</v>
      </c>
      <c r="J8142" s="4">
        <v>0</v>
      </c>
      <c r="K8142" s="2">
        <f t="shared" si="889"/>
        <v>1.1441647597254004E-2</v>
      </c>
      <c r="L8142">
        <f t="shared" si="890"/>
        <v>0</v>
      </c>
      <c r="M8142" s="4">
        <f t="shared" si="891"/>
        <v>1.484</v>
      </c>
      <c r="N8142" s="4">
        <f t="shared" si="892"/>
        <v>0</v>
      </c>
      <c r="O8142">
        <f t="shared" si="893"/>
        <v>0</v>
      </c>
      <c r="P8142" s="4">
        <f t="shared" si="894"/>
        <v>-14.84</v>
      </c>
      <c r="Q8142" t="str">
        <f t="shared" si="895"/>
        <v>Inefficient</v>
      </c>
    </row>
    <row r="8143" spans="1:17" x14ac:dyDescent="0.3">
      <c r="A8143" s="1">
        <v>45593</v>
      </c>
      <c r="B8143" t="s">
        <v>46</v>
      </c>
      <c r="C8143" t="s">
        <v>11</v>
      </c>
      <c r="D8143" t="s">
        <v>9</v>
      </c>
      <c r="E8143" t="s">
        <v>8</v>
      </c>
      <c r="F8143">
        <v>264</v>
      </c>
      <c r="G8143">
        <v>1</v>
      </c>
      <c r="H8143">
        <v>0</v>
      </c>
      <c r="I8143" s="4">
        <v>7.02</v>
      </c>
      <c r="J8143" s="4">
        <v>0</v>
      </c>
      <c r="K8143" s="2">
        <f t="shared" si="889"/>
        <v>3.787878787878788E-3</v>
      </c>
      <c r="L8143">
        <f t="shared" si="890"/>
        <v>0</v>
      </c>
      <c r="M8143" s="4">
        <f t="shared" si="891"/>
        <v>7.02</v>
      </c>
      <c r="N8143" s="4">
        <f t="shared" si="892"/>
        <v>0</v>
      </c>
      <c r="O8143">
        <f t="shared" si="893"/>
        <v>0</v>
      </c>
      <c r="P8143" s="4">
        <f t="shared" si="894"/>
        <v>-7.02</v>
      </c>
      <c r="Q8143" t="str">
        <f t="shared" si="895"/>
        <v>Inefficient</v>
      </c>
    </row>
    <row r="8144" spans="1:17" x14ac:dyDescent="0.3">
      <c r="A8144" s="1">
        <v>45593</v>
      </c>
      <c r="B8144" t="s">
        <v>46</v>
      </c>
      <c r="C8144" t="s">
        <v>11</v>
      </c>
      <c r="D8144" t="s">
        <v>10</v>
      </c>
      <c r="E8144" t="s">
        <v>6</v>
      </c>
      <c r="F8144">
        <v>8704</v>
      </c>
      <c r="G8144">
        <v>143</v>
      </c>
      <c r="H8144">
        <v>7</v>
      </c>
      <c r="I8144" s="4">
        <v>129.02000000000001</v>
      </c>
      <c r="J8144" s="4">
        <v>610.54</v>
      </c>
      <c r="K8144" s="2">
        <f t="shared" si="889"/>
        <v>1.6429227941176471E-2</v>
      </c>
      <c r="L8144">
        <f t="shared" si="890"/>
        <v>4.8951048951048952E-2</v>
      </c>
      <c r="M8144" s="4">
        <f t="shared" si="891"/>
        <v>0.90223776223776231</v>
      </c>
      <c r="N8144" s="4">
        <f t="shared" si="892"/>
        <v>18.431428571428572</v>
      </c>
      <c r="O8144">
        <f t="shared" si="893"/>
        <v>4.7321345527825134</v>
      </c>
      <c r="P8144" s="4">
        <f t="shared" si="894"/>
        <v>481.52</v>
      </c>
      <c r="Q8144" t="str">
        <f t="shared" si="895"/>
        <v>Efficient</v>
      </c>
    </row>
    <row r="8145" spans="1:17" x14ac:dyDescent="0.3">
      <c r="A8145" s="1">
        <v>45593</v>
      </c>
      <c r="B8145" t="s">
        <v>46</v>
      </c>
      <c r="C8145" t="s">
        <v>11</v>
      </c>
      <c r="D8145" t="s">
        <v>10</v>
      </c>
      <c r="E8145" t="s">
        <v>7</v>
      </c>
      <c r="F8145">
        <v>967</v>
      </c>
      <c r="G8145">
        <v>18</v>
      </c>
      <c r="H8145">
        <v>1</v>
      </c>
      <c r="I8145" s="4">
        <v>26.35</v>
      </c>
      <c r="J8145" s="4">
        <v>89.81</v>
      </c>
      <c r="K8145" s="2">
        <f t="shared" si="889"/>
        <v>1.8614270941054809E-2</v>
      </c>
      <c r="L8145">
        <f t="shared" si="890"/>
        <v>5.5555555555555552E-2</v>
      </c>
      <c r="M8145" s="4">
        <f t="shared" si="891"/>
        <v>1.463888888888889</v>
      </c>
      <c r="N8145" s="4">
        <f t="shared" si="892"/>
        <v>26.35</v>
      </c>
      <c r="O8145">
        <f t="shared" si="893"/>
        <v>3.4083491461100568</v>
      </c>
      <c r="P8145" s="4">
        <f t="shared" si="894"/>
        <v>63.46</v>
      </c>
      <c r="Q8145" t="str">
        <f t="shared" si="895"/>
        <v>Inefficient</v>
      </c>
    </row>
    <row r="8146" spans="1:17" x14ac:dyDescent="0.3">
      <c r="A8146" s="1">
        <v>45593</v>
      </c>
      <c r="B8146" t="s">
        <v>46</v>
      </c>
      <c r="C8146" t="s">
        <v>11</v>
      </c>
      <c r="D8146" t="s">
        <v>10</v>
      </c>
      <c r="E8146" t="s">
        <v>8</v>
      </c>
      <c r="F8146">
        <v>559</v>
      </c>
      <c r="G8146">
        <v>16</v>
      </c>
      <c r="H8146">
        <v>0</v>
      </c>
      <c r="I8146" s="4">
        <v>15.79</v>
      </c>
      <c r="J8146" s="4">
        <v>0</v>
      </c>
      <c r="K8146" s="2">
        <f t="shared" si="889"/>
        <v>2.8622540250447227E-2</v>
      </c>
      <c r="L8146">
        <f t="shared" si="890"/>
        <v>0</v>
      </c>
      <c r="M8146" s="4">
        <f t="shared" si="891"/>
        <v>0.98687499999999995</v>
      </c>
      <c r="N8146" s="4">
        <f t="shared" si="892"/>
        <v>0</v>
      </c>
      <c r="O8146">
        <f t="shared" si="893"/>
        <v>0</v>
      </c>
      <c r="P8146" s="4">
        <f t="shared" si="894"/>
        <v>-15.79</v>
      </c>
      <c r="Q8146" t="str">
        <f t="shared" si="895"/>
        <v>Inefficient</v>
      </c>
    </row>
    <row r="8147" spans="1:17" x14ac:dyDescent="0.3">
      <c r="A8147" s="1">
        <v>45593</v>
      </c>
      <c r="B8147" t="s">
        <v>46</v>
      </c>
      <c r="C8147" t="s">
        <v>12</v>
      </c>
      <c r="D8147" t="s">
        <v>5</v>
      </c>
      <c r="E8147" t="s">
        <v>6</v>
      </c>
      <c r="F8147">
        <v>1527</v>
      </c>
      <c r="G8147">
        <v>47</v>
      </c>
      <c r="H8147">
        <v>6</v>
      </c>
      <c r="I8147" s="4">
        <v>32.44</v>
      </c>
      <c r="J8147" s="4">
        <v>346.09</v>
      </c>
      <c r="K8147" s="2">
        <f t="shared" si="889"/>
        <v>3.0779305828421741E-2</v>
      </c>
      <c r="L8147">
        <f t="shared" si="890"/>
        <v>0.1276595744680851</v>
      </c>
      <c r="M8147" s="4">
        <f t="shared" si="891"/>
        <v>0.69021276595744674</v>
      </c>
      <c r="N8147" s="4">
        <f t="shared" si="892"/>
        <v>5.4066666666666663</v>
      </c>
      <c r="O8147">
        <f t="shared" si="893"/>
        <v>10.668618988902589</v>
      </c>
      <c r="P8147" s="4">
        <f t="shared" si="894"/>
        <v>313.64999999999998</v>
      </c>
      <c r="Q8147" t="str">
        <f t="shared" si="895"/>
        <v>Efficient</v>
      </c>
    </row>
    <row r="8148" spans="1:17" x14ac:dyDescent="0.3">
      <c r="A8148" s="1">
        <v>45593</v>
      </c>
      <c r="B8148" t="s">
        <v>46</v>
      </c>
      <c r="C8148" t="s">
        <v>12</v>
      </c>
      <c r="D8148" t="s">
        <v>5</v>
      </c>
      <c r="E8148" t="s">
        <v>7</v>
      </c>
      <c r="F8148">
        <v>6724</v>
      </c>
      <c r="G8148">
        <v>318</v>
      </c>
      <c r="H8148">
        <v>30</v>
      </c>
      <c r="I8148" s="4">
        <v>178.05</v>
      </c>
      <c r="J8148" s="4">
        <v>1995.51</v>
      </c>
      <c r="K8148" s="2">
        <f t="shared" si="889"/>
        <v>4.7293277810826886E-2</v>
      </c>
      <c r="L8148">
        <f t="shared" si="890"/>
        <v>9.4339622641509441E-2</v>
      </c>
      <c r="M8148" s="4">
        <f t="shared" si="891"/>
        <v>0.55990566037735856</v>
      </c>
      <c r="N8148" s="4">
        <f t="shared" si="892"/>
        <v>5.9350000000000005</v>
      </c>
      <c r="O8148">
        <f t="shared" si="893"/>
        <v>11.207582139848357</v>
      </c>
      <c r="P8148" s="4">
        <f t="shared" si="894"/>
        <v>1817.46</v>
      </c>
      <c r="Q8148" t="str">
        <f t="shared" si="895"/>
        <v>Efficient</v>
      </c>
    </row>
    <row r="8149" spans="1:17" x14ac:dyDescent="0.3">
      <c r="A8149" s="1">
        <v>45593</v>
      </c>
      <c r="B8149" t="s">
        <v>46</v>
      </c>
      <c r="C8149" t="s">
        <v>12</v>
      </c>
      <c r="D8149" t="s">
        <v>5</v>
      </c>
      <c r="E8149" t="s">
        <v>8</v>
      </c>
      <c r="F8149">
        <v>4306</v>
      </c>
      <c r="G8149">
        <v>206</v>
      </c>
      <c r="H8149">
        <v>29</v>
      </c>
      <c r="I8149" s="4">
        <v>146.21</v>
      </c>
      <c r="J8149" s="4">
        <v>2882.08</v>
      </c>
      <c r="K8149" s="2">
        <f t="shared" si="889"/>
        <v>4.7840222944728283E-2</v>
      </c>
      <c r="L8149">
        <f t="shared" si="890"/>
        <v>0.14077669902912621</v>
      </c>
      <c r="M8149" s="4">
        <f t="shared" si="891"/>
        <v>0.70975728155339812</v>
      </c>
      <c r="N8149" s="4">
        <f t="shared" si="892"/>
        <v>5.0417241379310349</v>
      </c>
      <c r="O8149">
        <f t="shared" si="893"/>
        <v>19.711921209219614</v>
      </c>
      <c r="P8149" s="4">
        <f t="shared" si="894"/>
        <v>2735.87</v>
      </c>
      <c r="Q8149" t="str">
        <f t="shared" si="895"/>
        <v>Efficient</v>
      </c>
    </row>
    <row r="8150" spans="1:17" x14ac:dyDescent="0.3">
      <c r="A8150" s="1">
        <v>45593</v>
      </c>
      <c r="B8150" t="s">
        <v>46</v>
      </c>
      <c r="C8150" t="s">
        <v>12</v>
      </c>
      <c r="D8150" t="s">
        <v>9</v>
      </c>
      <c r="E8150" t="s">
        <v>6</v>
      </c>
      <c r="F8150">
        <v>1052</v>
      </c>
      <c r="G8150">
        <v>7</v>
      </c>
      <c r="H8150">
        <v>0</v>
      </c>
      <c r="I8150" s="4">
        <v>18.32</v>
      </c>
      <c r="J8150" s="4">
        <v>0</v>
      </c>
      <c r="K8150" s="2">
        <f t="shared" si="889"/>
        <v>6.653992395437262E-3</v>
      </c>
      <c r="L8150">
        <f t="shared" si="890"/>
        <v>0</v>
      </c>
      <c r="M8150" s="4">
        <f t="shared" si="891"/>
        <v>2.617142857142857</v>
      </c>
      <c r="N8150" s="4">
        <f t="shared" si="892"/>
        <v>0</v>
      </c>
      <c r="O8150">
        <f t="shared" si="893"/>
        <v>0</v>
      </c>
      <c r="P8150" s="4">
        <f t="shared" si="894"/>
        <v>-18.32</v>
      </c>
      <c r="Q8150" t="str">
        <f t="shared" si="895"/>
        <v>Inefficient</v>
      </c>
    </row>
    <row r="8151" spans="1:17" x14ac:dyDescent="0.3">
      <c r="A8151" s="1">
        <v>45593</v>
      </c>
      <c r="B8151" t="s">
        <v>46</v>
      </c>
      <c r="C8151" t="s">
        <v>12</v>
      </c>
      <c r="D8151" t="s">
        <v>9</v>
      </c>
      <c r="E8151" t="s">
        <v>7</v>
      </c>
      <c r="F8151">
        <v>4209</v>
      </c>
      <c r="G8151">
        <v>59</v>
      </c>
      <c r="H8151">
        <v>2</v>
      </c>
      <c r="I8151" s="4">
        <v>135.86000000000001</v>
      </c>
      <c r="J8151" s="4">
        <v>166.82</v>
      </c>
      <c r="K8151" s="2">
        <f t="shared" si="889"/>
        <v>1.4017581373247802E-2</v>
      </c>
      <c r="L8151">
        <f t="shared" si="890"/>
        <v>3.3898305084745763E-2</v>
      </c>
      <c r="M8151" s="4">
        <f t="shared" si="891"/>
        <v>2.3027118644067799</v>
      </c>
      <c r="N8151" s="4">
        <f t="shared" si="892"/>
        <v>67.930000000000007</v>
      </c>
      <c r="O8151">
        <f t="shared" si="893"/>
        <v>1.2278816428676578</v>
      </c>
      <c r="P8151" s="4">
        <f t="shared" si="894"/>
        <v>30.95999999999998</v>
      </c>
      <c r="Q8151" t="str">
        <f t="shared" si="895"/>
        <v>Inefficient</v>
      </c>
    </row>
    <row r="8152" spans="1:17" x14ac:dyDescent="0.3">
      <c r="A8152" s="1">
        <v>45593</v>
      </c>
      <c r="B8152" t="s">
        <v>46</v>
      </c>
      <c r="C8152" t="s">
        <v>12</v>
      </c>
      <c r="D8152" t="s">
        <v>9</v>
      </c>
      <c r="E8152" t="s">
        <v>8</v>
      </c>
      <c r="F8152">
        <v>2336</v>
      </c>
      <c r="G8152">
        <v>26</v>
      </c>
      <c r="H8152">
        <v>0</v>
      </c>
      <c r="I8152" s="4">
        <v>50.52</v>
      </c>
      <c r="J8152" s="4">
        <v>0</v>
      </c>
      <c r="K8152" s="2">
        <f t="shared" si="889"/>
        <v>1.1130136986301369E-2</v>
      </c>
      <c r="L8152">
        <f t="shared" si="890"/>
        <v>0</v>
      </c>
      <c r="M8152" s="4">
        <f t="shared" si="891"/>
        <v>1.9430769230769231</v>
      </c>
      <c r="N8152" s="4">
        <f t="shared" si="892"/>
        <v>0</v>
      </c>
      <c r="O8152">
        <f t="shared" si="893"/>
        <v>0</v>
      </c>
      <c r="P8152" s="4">
        <f t="shared" si="894"/>
        <v>-50.52</v>
      </c>
      <c r="Q8152" t="str">
        <f t="shared" si="895"/>
        <v>Inefficient</v>
      </c>
    </row>
    <row r="8153" spans="1:17" x14ac:dyDescent="0.3">
      <c r="A8153" s="1">
        <v>45593</v>
      </c>
      <c r="B8153" t="s">
        <v>46</v>
      </c>
      <c r="C8153" t="s">
        <v>12</v>
      </c>
      <c r="D8153" t="s">
        <v>10</v>
      </c>
      <c r="E8153" t="s">
        <v>6</v>
      </c>
      <c r="F8153">
        <v>2733</v>
      </c>
      <c r="G8153">
        <v>81</v>
      </c>
      <c r="H8153">
        <v>5</v>
      </c>
      <c r="I8153" s="4">
        <v>82.57</v>
      </c>
      <c r="J8153" s="4">
        <v>491.65</v>
      </c>
      <c r="K8153" s="2">
        <f t="shared" si="889"/>
        <v>2.9637760702524697E-2</v>
      </c>
      <c r="L8153">
        <f t="shared" si="890"/>
        <v>6.1728395061728392E-2</v>
      </c>
      <c r="M8153" s="4">
        <f t="shared" si="891"/>
        <v>1.0193827160493827</v>
      </c>
      <c r="N8153" s="4">
        <f t="shared" si="892"/>
        <v>16.513999999999999</v>
      </c>
      <c r="O8153">
        <f t="shared" si="893"/>
        <v>5.9543417706188695</v>
      </c>
      <c r="P8153" s="4">
        <f t="shared" si="894"/>
        <v>409.08</v>
      </c>
      <c r="Q8153" t="str">
        <f t="shared" si="895"/>
        <v>Efficient</v>
      </c>
    </row>
    <row r="8154" spans="1:17" x14ac:dyDescent="0.3">
      <c r="A8154" s="1">
        <v>45593</v>
      </c>
      <c r="B8154" t="s">
        <v>46</v>
      </c>
      <c r="C8154" t="s">
        <v>12</v>
      </c>
      <c r="D8154" t="s">
        <v>10</v>
      </c>
      <c r="E8154" t="s">
        <v>7</v>
      </c>
      <c r="F8154">
        <v>10694</v>
      </c>
      <c r="G8154">
        <v>244</v>
      </c>
      <c r="H8154">
        <v>5</v>
      </c>
      <c r="I8154" s="4">
        <v>270.39999999999998</v>
      </c>
      <c r="J8154" s="4">
        <v>497.74</v>
      </c>
      <c r="K8154" s="2">
        <f t="shared" si="889"/>
        <v>2.28165326351225E-2</v>
      </c>
      <c r="L8154">
        <f t="shared" si="890"/>
        <v>2.0491803278688523E-2</v>
      </c>
      <c r="M8154" s="4">
        <f t="shared" si="891"/>
        <v>1.1081967213114754</v>
      </c>
      <c r="N8154" s="4">
        <f t="shared" si="892"/>
        <v>54.08</v>
      </c>
      <c r="O8154">
        <f t="shared" si="893"/>
        <v>1.8407544378698226</v>
      </c>
      <c r="P8154" s="4">
        <f t="shared" si="894"/>
        <v>227.34000000000003</v>
      </c>
      <c r="Q8154" t="str">
        <f t="shared" si="895"/>
        <v>Inefficient</v>
      </c>
    </row>
    <row r="8155" spans="1:17" x14ac:dyDescent="0.3">
      <c r="A8155" s="1">
        <v>45593</v>
      </c>
      <c r="B8155" t="s">
        <v>46</v>
      </c>
      <c r="C8155" t="s">
        <v>12</v>
      </c>
      <c r="D8155" t="s">
        <v>10</v>
      </c>
      <c r="E8155" t="s">
        <v>8</v>
      </c>
      <c r="F8155">
        <v>2200</v>
      </c>
      <c r="G8155">
        <v>42</v>
      </c>
      <c r="H8155">
        <v>2</v>
      </c>
      <c r="I8155" s="4">
        <v>56.92</v>
      </c>
      <c r="J8155" s="4">
        <v>147.47</v>
      </c>
      <c r="K8155" s="2">
        <f t="shared" si="889"/>
        <v>1.9090909090909092E-2</v>
      </c>
      <c r="L8155">
        <f t="shared" si="890"/>
        <v>4.7619047619047616E-2</v>
      </c>
      <c r="M8155" s="4">
        <f t="shared" si="891"/>
        <v>1.3552380952380954</v>
      </c>
      <c r="N8155" s="4">
        <f t="shared" si="892"/>
        <v>28.46</v>
      </c>
      <c r="O8155">
        <f t="shared" si="893"/>
        <v>2.5908292340126491</v>
      </c>
      <c r="P8155" s="4">
        <f t="shared" si="894"/>
        <v>90.55</v>
      </c>
      <c r="Q8155" t="str">
        <f t="shared" si="895"/>
        <v>Inefficient</v>
      </c>
    </row>
    <row r="8156" spans="1:17" x14ac:dyDescent="0.3">
      <c r="A8156" s="1">
        <v>45594</v>
      </c>
      <c r="B8156" t="s">
        <v>46</v>
      </c>
      <c r="C8156" t="s">
        <v>4</v>
      </c>
      <c r="D8156" t="s">
        <v>5</v>
      </c>
      <c r="E8156" t="s">
        <v>6</v>
      </c>
      <c r="F8156">
        <v>6012</v>
      </c>
      <c r="G8156">
        <v>164</v>
      </c>
      <c r="H8156">
        <v>19</v>
      </c>
      <c r="I8156" s="4">
        <v>99.01</v>
      </c>
      <c r="J8156" s="4">
        <v>1829.84</v>
      </c>
      <c r="K8156" s="2">
        <f t="shared" si="889"/>
        <v>2.7278775781769793E-2</v>
      </c>
      <c r="L8156">
        <f t="shared" si="890"/>
        <v>0.11585365853658537</v>
      </c>
      <c r="M8156" s="4">
        <f t="shared" si="891"/>
        <v>0.60371951219512199</v>
      </c>
      <c r="N8156" s="4">
        <f t="shared" si="892"/>
        <v>5.2110526315789478</v>
      </c>
      <c r="O8156">
        <f t="shared" si="893"/>
        <v>18.48136551863448</v>
      </c>
      <c r="P8156" s="4">
        <f t="shared" si="894"/>
        <v>1730.83</v>
      </c>
      <c r="Q8156" t="str">
        <f t="shared" si="895"/>
        <v>Efficient</v>
      </c>
    </row>
    <row r="8157" spans="1:17" x14ac:dyDescent="0.3">
      <c r="A8157" s="1">
        <v>45594</v>
      </c>
      <c r="B8157" t="s">
        <v>46</v>
      </c>
      <c r="C8157" t="s">
        <v>4</v>
      </c>
      <c r="D8157" t="s">
        <v>5</v>
      </c>
      <c r="E8157" t="s">
        <v>7</v>
      </c>
      <c r="F8157">
        <v>5428</v>
      </c>
      <c r="G8157">
        <v>202</v>
      </c>
      <c r="H8157">
        <v>16</v>
      </c>
      <c r="I8157" s="4">
        <v>137</v>
      </c>
      <c r="J8157" s="4">
        <v>1523.04</v>
      </c>
      <c r="K8157" s="2">
        <f t="shared" si="889"/>
        <v>3.7214443625644807E-2</v>
      </c>
      <c r="L8157">
        <f t="shared" si="890"/>
        <v>7.9207920792079209E-2</v>
      </c>
      <c r="M8157" s="4">
        <f t="shared" si="891"/>
        <v>0.67821782178217827</v>
      </c>
      <c r="N8157" s="4">
        <f t="shared" si="892"/>
        <v>8.5625</v>
      </c>
      <c r="O8157">
        <f t="shared" si="893"/>
        <v>11.117080291970803</v>
      </c>
      <c r="P8157" s="4">
        <f t="shared" si="894"/>
        <v>1386.04</v>
      </c>
      <c r="Q8157" t="str">
        <f t="shared" si="895"/>
        <v>Efficient</v>
      </c>
    </row>
    <row r="8158" spans="1:17" x14ac:dyDescent="0.3">
      <c r="A8158" s="1">
        <v>45594</v>
      </c>
      <c r="B8158" t="s">
        <v>46</v>
      </c>
      <c r="C8158" t="s">
        <v>4</v>
      </c>
      <c r="D8158" t="s">
        <v>5</v>
      </c>
      <c r="E8158" t="s">
        <v>8</v>
      </c>
      <c r="F8158">
        <v>994</v>
      </c>
      <c r="G8158">
        <v>45</v>
      </c>
      <c r="H8158">
        <v>4</v>
      </c>
      <c r="I8158" s="4">
        <v>29.88</v>
      </c>
      <c r="J8158" s="4">
        <v>211.18</v>
      </c>
      <c r="K8158" s="2">
        <f t="shared" si="889"/>
        <v>4.527162977867203E-2</v>
      </c>
      <c r="L8158">
        <f t="shared" si="890"/>
        <v>8.8888888888888892E-2</v>
      </c>
      <c r="M8158" s="4">
        <f t="shared" si="891"/>
        <v>0.66399999999999992</v>
      </c>
      <c r="N8158" s="4">
        <f t="shared" si="892"/>
        <v>7.47</v>
      </c>
      <c r="O8158">
        <f t="shared" si="893"/>
        <v>7.0676037483266407</v>
      </c>
      <c r="P8158" s="4">
        <f t="shared" si="894"/>
        <v>181.3</v>
      </c>
      <c r="Q8158" t="str">
        <f t="shared" si="895"/>
        <v>Efficient</v>
      </c>
    </row>
    <row r="8159" spans="1:17" x14ac:dyDescent="0.3">
      <c r="A8159" s="1">
        <v>45594</v>
      </c>
      <c r="B8159" t="s">
        <v>46</v>
      </c>
      <c r="C8159" t="s">
        <v>4</v>
      </c>
      <c r="D8159" t="s">
        <v>9</v>
      </c>
      <c r="E8159" t="s">
        <v>6</v>
      </c>
      <c r="F8159">
        <v>6454</v>
      </c>
      <c r="G8159">
        <v>93</v>
      </c>
      <c r="H8159">
        <v>2</v>
      </c>
      <c r="I8159" s="4">
        <v>196.14</v>
      </c>
      <c r="J8159" s="4">
        <v>123.71</v>
      </c>
      <c r="K8159" s="2">
        <f t="shared" si="889"/>
        <v>1.4409668422683607E-2</v>
      </c>
      <c r="L8159">
        <f t="shared" si="890"/>
        <v>2.1505376344086023E-2</v>
      </c>
      <c r="M8159" s="4">
        <f t="shared" si="891"/>
        <v>2.109032258064516</v>
      </c>
      <c r="N8159" s="4">
        <f t="shared" si="892"/>
        <v>98.07</v>
      </c>
      <c r="O8159">
        <f t="shared" si="893"/>
        <v>0.63072295299276027</v>
      </c>
      <c r="P8159" s="4">
        <f t="shared" si="894"/>
        <v>-72.429999999999993</v>
      </c>
      <c r="Q8159" t="str">
        <f t="shared" si="895"/>
        <v>Inefficient</v>
      </c>
    </row>
    <row r="8160" spans="1:17" x14ac:dyDescent="0.3">
      <c r="A8160" s="1">
        <v>45594</v>
      </c>
      <c r="B8160" t="s">
        <v>46</v>
      </c>
      <c r="C8160" t="s">
        <v>4</v>
      </c>
      <c r="D8160" t="s">
        <v>9</v>
      </c>
      <c r="E8160" t="s">
        <v>7</v>
      </c>
      <c r="F8160">
        <v>7305</v>
      </c>
      <c r="G8160">
        <v>68</v>
      </c>
      <c r="H8160">
        <v>2</v>
      </c>
      <c r="I8160" s="4">
        <v>126.52</v>
      </c>
      <c r="J8160" s="4">
        <v>160.85</v>
      </c>
      <c r="K8160" s="2">
        <f t="shared" si="889"/>
        <v>9.3086926762491438E-3</v>
      </c>
      <c r="L8160">
        <f t="shared" si="890"/>
        <v>2.9411764705882353E-2</v>
      </c>
      <c r="M8160" s="4">
        <f t="shared" si="891"/>
        <v>1.8605882352941177</v>
      </c>
      <c r="N8160" s="4">
        <f t="shared" si="892"/>
        <v>63.26</v>
      </c>
      <c r="O8160">
        <f t="shared" si="893"/>
        <v>1.2713404995257667</v>
      </c>
      <c r="P8160" s="4">
        <f t="shared" si="894"/>
        <v>34.33</v>
      </c>
      <c r="Q8160" t="str">
        <f t="shared" si="895"/>
        <v>Inefficient</v>
      </c>
    </row>
    <row r="8161" spans="1:17" x14ac:dyDescent="0.3">
      <c r="A8161" s="1">
        <v>45594</v>
      </c>
      <c r="B8161" t="s">
        <v>46</v>
      </c>
      <c r="C8161" t="s">
        <v>4</v>
      </c>
      <c r="D8161" t="s">
        <v>9</v>
      </c>
      <c r="E8161" t="s">
        <v>8</v>
      </c>
      <c r="F8161">
        <v>670</v>
      </c>
      <c r="G8161">
        <v>8</v>
      </c>
      <c r="H8161">
        <v>0</v>
      </c>
      <c r="I8161" s="4">
        <v>19.25</v>
      </c>
      <c r="J8161" s="4">
        <v>0</v>
      </c>
      <c r="K8161" s="2">
        <f t="shared" si="889"/>
        <v>1.1940298507462687E-2</v>
      </c>
      <c r="L8161">
        <f t="shared" si="890"/>
        <v>0</v>
      </c>
      <c r="M8161" s="4">
        <f t="shared" si="891"/>
        <v>2.40625</v>
      </c>
      <c r="N8161" s="4">
        <f t="shared" si="892"/>
        <v>0</v>
      </c>
      <c r="O8161">
        <f t="shared" si="893"/>
        <v>0</v>
      </c>
      <c r="P8161" s="4">
        <f t="shared" si="894"/>
        <v>-19.25</v>
      </c>
      <c r="Q8161" t="str">
        <f t="shared" si="895"/>
        <v>Inefficient</v>
      </c>
    </row>
    <row r="8162" spans="1:17" x14ac:dyDescent="0.3">
      <c r="A8162" s="1">
        <v>45594</v>
      </c>
      <c r="B8162" t="s">
        <v>46</v>
      </c>
      <c r="C8162" t="s">
        <v>4</v>
      </c>
      <c r="D8162" t="s">
        <v>10</v>
      </c>
      <c r="E8162" t="s">
        <v>6</v>
      </c>
      <c r="F8162">
        <v>5633</v>
      </c>
      <c r="G8162">
        <v>95</v>
      </c>
      <c r="H8162">
        <v>3</v>
      </c>
      <c r="I8162" s="4">
        <v>192.81</v>
      </c>
      <c r="J8162" s="4">
        <v>183.85</v>
      </c>
      <c r="K8162" s="2">
        <f t="shared" si="889"/>
        <v>1.6864903248712943E-2</v>
      </c>
      <c r="L8162">
        <f t="shared" si="890"/>
        <v>3.1578947368421054E-2</v>
      </c>
      <c r="M8162" s="4">
        <f t="shared" si="891"/>
        <v>2.0295789473684209</v>
      </c>
      <c r="N8162" s="4">
        <f t="shared" si="892"/>
        <v>64.27</v>
      </c>
      <c r="O8162">
        <f t="shared" si="893"/>
        <v>0.95352938125615883</v>
      </c>
      <c r="P8162" s="4">
        <f t="shared" si="894"/>
        <v>-8.960000000000008</v>
      </c>
      <c r="Q8162" t="str">
        <f t="shared" si="895"/>
        <v>Inefficient</v>
      </c>
    </row>
    <row r="8163" spans="1:17" x14ac:dyDescent="0.3">
      <c r="A8163" s="1">
        <v>45594</v>
      </c>
      <c r="B8163" t="s">
        <v>46</v>
      </c>
      <c r="C8163" t="s">
        <v>4</v>
      </c>
      <c r="D8163" t="s">
        <v>10</v>
      </c>
      <c r="E8163" t="s">
        <v>7</v>
      </c>
      <c r="F8163">
        <v>6359</v>
      </c>
      <c r="G8163">
        <v>90</v>
      </c>
      <c r="H8163">
        <v>3</v>
      </c>
      <c r="I8163" s="4">
        <v>84.07</v>
      </c>
      <c r="J8163" s="4">
        <v>285.47000000000003</v>
      </c>
      <c r="K8163" s="2">
        <f t="shared" si="889"/>
        <v>1.4153168737222834E-2</v>
      </c>
      <c r="L8163">
        <f t="shared" si="890"/>
        <v>3.3333333333333333E-2</v>
      </c>
      <c r="M8163" s="4">
        <f t="shared" si="891"/>
        <v>0.934111111111111</v>
      </c>
      <c r="N8163" s="4">
        <f t="shared" si="892"/>
        <v>28.02333333333333</v>
      </c>
      <c r="O8163">
        <f t="shared" si="893"/>
        <v>3.3956226953729041</v>
      </c>
      <c r="P8163" s="4">
        <f t="shared" si="894"/>
        <v>201.40000000000003</v>
      </c>
      <c r="Q8163" t="str">
        <f t="shared" si="895"/>
        <v>Inefficient</v>
      </c>
    </row>
    <row r="8164" spans="1:17" x14ac:dyDescent="0.3">
      <c r="A8164" s="1">
        <v>45594</v>
      </c>
      <c r="B8164" t="s">
        <v>46</v>
      </c>
      <c r="C8164" t="s">
        <v>4</v>
      </c>
      <c r="D8164" t="s">
        <v>10</v>
      </c>
      <c r="E8164" t="s">
        <v>8</v>
      </c>
      <c r="F8164">
        <v>753</v>
      </c>
      <c r="G8164">
        <v>19</v>
      </c>
      <c r="H8164">
        <v>0</v>
      </c>
      <c r="I8164" s="4">
        <v>19.920000000000002</v>
      </c>
      <c r="J8164" s="4">
        <v>0</v>
      </c>
      <c r="K8164" s="2">
        <f t="shared" si="889"/>
        <v>2.5232403718459494E-2</v>
      </c>
      <c r="L8164">
        <f t="shared" si="890"/>
        <v>0</v>
      </c>
      <c r="M8164" s="4">
        <f t="shared" si="891"/>
        <v>1.0484210526315791</v>
      </c>
      <c r="N8164" s="4">
        <f t="shared" si="892"/>
        <v>0</v>
      </c>
      <c r="O8164">
        <f t="shared" si="893"/>
        <v>0</v>
      </c>
      <c r="P8164" s="4">
        <f t="shared" si="894"/>
        <v>-19.920000000000002</v>
      </c>
      <c r="Q8164" t="str">
        <f t="shared" si="895"/>
        <v>Inefficient</v>
      </c>
    </row>
    <row r="8165" spans="1:17" x14ac:dyDescent="0.3">
      <c r="A8165" s="1">
        <v>45594</v>
      </c>
      <c r="B8165" t="s">
        <v>46</v>
      </c>
      <c r="C8165" t="s">
        <v>11</v>
      </c>
      <c r="D8165" t="s">
        <v>5</v>
      </c>
      <c r="E8165" t="s">
        <v>6</v>
      </c>
      <c r="F8165">
        <v>13173</v>
      </c>
      <c r="G8165">
        <v>493</v>
      </c>
      <c r="H8165">
        <v>52</v>
      </c>
      <c r="I8165" s="4">
        <v>174.36</v>
      </c>
      <c r="J8165" s="4">
        <v>4478.68</v>
      </c>
      <c r="K8165" s="2">
        <f t="shared" si="889"/>
        <v>3.742503605860472E-2</v>
      </c>
      <c r="L8165">
        <f t="shared" si="890"/>
        <v>0.10547667342799188</v>
      </c>
      <c r="M8165" s="4">
        <f t="shared" si="891"/>
        <v>0.35367139959432053</v>
      </c>
      <c r="N8165" s="4">
        <f t="shared" si="892"/>
        <v>3.3530769230769235</v>
      </c>
      <c r="O8165">
        <f t="shared" si="893"/>
        <v>25.686395962376693</v>
      </c>
      <c r="P8165" s="4">
        <f t="shared" si="894"/>
        <v>4304.3200000000006</v>
      </c>
      <c r="Q8165" t="str">
        <f t="shared" si="895"/>
        <v>Efficient</v>
      </c>
    </row>
    <row r="8166" spans="1:17" x14ac:dyDescent="0.3">
      <c r="A8166" s="1">
        <v>45594</v>
      </c>
      <c r="B8166" t="s">
        <v>46</v>
      </c>
      <c r="C8166" t="s">
        <v>11</v>
      </c>
      <c r="D8166" t="s">
        <v>5</v>
      </c>
      <c r="E8166" t="s">
        <v>7</v>
      </c>
      <c r="F8166">
        <v>1561</v>
      </c>
      <c r="G8166">
        <v>64</v>
      </c>
      <c r="H8166">
        <v>8</v>
      </c>
      <c r="I8166" s="4">
        <v>22.84</v>
      </c>
      <c r="J8166" s="4">
        <v>565.13</v>
      </c>
      <c r="K8166" s="2">
        <f t="shared" si="889"/>
        <v>4.0999359385009607E-2</v>
      </c>
      <c r="L8166">
        <f t="shared" si="890"/>
        <v>0.125</v>
      </c>
      <c r="M8166" s="4">
        <f t="shared" si="891"/>
        <v>0.356875</v>
      </c>
      <c r="N8166" s="4">
        <f t="shared" si="892"/>
        <v>2.855</v>
      </c>
      <c r="O8166">
        <f t="shared" si="893"/>
        <v>24.742994746059544</v>
      </c>
      <c r="P8166" s="4">
        <f t="shared" si="894"/>
        <v>542.29</v>
      </c>
      <c r="Q8166" t="str">
        <f t="shared" si="895"/>
        <v>Efficient</v>
      </c>
    </row>
    <row r="8167" spans="1:17" x14ac:dyDescent="0.3">
      <c r="A8167" s="1">
        <v>45594</v>
      </c>
      <c r="B8167" t="s">
        <v>46</v>
      </c>
      <c r="C8167" t="s">
        <v>11</v>
      </c>
      <c r="D8167" t="s">
        <v>5</v>
      </c>
      <c r="E8167" t="s">
        <v>8</v>
      </c>
      <c r="F8167">
        <v>364</v>
      </c>
      <c r="G8167">
        <v>15</v>
      </c>
      <c r="H8167">
        <v>1</v>
      </c>
      <c r="I8167" s="4">
        <v>13.44</v>
      </c>
      <c r="J8167" s="4">
        <v>63.3</v>
      </c>
      <c r="K8167" s="2">
        <f t="shared" si="889"/>
        <v>4.1208791208791208E-2</v>
      </c>
      <c r="L8167">
        <f t="shared" si="890"/>
        <v>6.6666666666666666E-2</v>
      </c>
      <c r="M8167" s="4">
        <f t="shared" si="891"/>
        <v>0.89600000000000002</v>
      </c>
      <c r="N8167" s="4">
        <f t="shared" si="892"/>
        <v>13.44</v>
      </c>
      <c r="O8167">
        <f t="shared" si="893"/>
        <v>4.7098214285714288</v>
      </c>
      <c r="P8167" s="4">
        <f t="shared" si="894"/>
        <v>49.86</v>
      </c>
      <c r="Q8167" t="str">
        <f t="shared" si="895"/>
        <v>Efficient</v>
      </c>
    </row>
    <row r="8168" spans="1:17" x14ac:dyDescent="0.3">
      <c r="A8168" s="1">
        <v>45594</v>
      </c>
      <c r="B8168" t="s">
        <v>46</v>
      </c>
      <c r="C8168" t="s">
        <v>11</v>
      </c>
      <c r="D8168" t="s">
        <v>9</v>
      </c>
      <c r="E8168" t="s">
        <v>6</v>
      </c>
      <c r="F8168">
        <v>8441</v>
      </c>
      <c r="G8168">
        <v>80</v>
      </c>
      <c r="H8168">
        <v>2</v>
      </c>
      <c r="I8168" s="4">
        <v>235.1</v>
      </c>
      <c r="J8168" s="4">
        <v>186.88</v>
      </c>
      <c r="K8168" s="2">
        <f t="shared" si="889"/>
        <v>9.4775500533112195E-3</v>
      </c>
      <c r="L8168">
        <f t="shared" si="890"/>
        <v>2.5000000000000001E-2</v>
      </c>
      <c r="M8168" s="4">
        <f t="shared" si="891"/>
        <v>2.9387499999999998</v>
      </c>
      <c r="N8168" s="4">
        <f t="shared" si="892"/>
        <v>117.55</v>
      </c>
      <c r="O8168">
        <f t="shared" si="893"/>
        <v>0.79489578902594638</v>
      </c>
      <c r="P8168" s="4">
        <f t="shared" si="894"/>
        <v>-48.22</v>
      </c>
      <c r="Q8168" t="str">
        <f t="shared" si="895"/>
        <v>Inefficient</v>
      </c>
    </row>
    <row r="8169" spans="1:17" x14ac:dyDescent="0.3">
      <c r="A8169" s="1">
        <v>45594</v>
      </c>
      <c r="B8169" t="s">
        <v>46</v>
      </c>
      <c r="C8169" t="s">
        <v>11</v>
      </c>
      <c r="D8169" t="s">
        <v>9</v>
      </c>
      <c r="E8169" t="s">
        <v>7</v>
      </c>
      <c r="F8169">
        <v>1761</v>
      </c>
      <c r="G8169">
        <v>10</v>
      </c>
      <c r="H8169">
        <v>0</v>
      </c>
      <c r="I8169" s="4">
        <v>34.549999999999997</v>
      </c>
      <c r="J8169" s="4">
        <v>0</v>
      </c>
      <c r="K8169" s="2">
        <f t="shared" si="889"/>
        <v>5.6785917092561046E-3</v>
      </c>
      <c r="L8169">
        <f t="shared" si="890"/>
        <v>0</v>
      </c>
      <c r="M8169" s="4">
        <f t="shared" si="891"/>
        <v>3.4549999999999996</v>
      </c>
      <c r="N8169" s="4">
        <f t="shared" si="892"/>
        <v>0</v>
      </c>
      <c r="O8169">
        <f t="shared" si="893"/>
        <v>0</v>
      </c>
      <c r="P8169" s="4">
        <f t="shared" si="894"/>
        <v>-34.549999999999997</v>
      </c>
      <c r="Q8169" t="str">
        <f t="shared" si="895"/>
        <v>Inefficient</v>
      </c>
    </row>
    <row r="8170" spans="1:17" x14ac:dyDescent="0.3">
      <c r="A8170" s="1">
        <v>45594</v>
      </c>
      <c r="B8170" t="s">
        <v>46</v>
      </c>
      <c r="C8170" t="s">
        <v>11</v>
      </c>
      <c r="D8170" t="s">
        <v>9</v>
      </c>
      <c r="E8170" t="s">
        <v>8</v>
      </c>
      <c r="F8170">
        <v>691</v>
      </c>
      <c r="G8170">
        <v>12</v>
      </c>
      <c r="H8170">
        <v>0</v>
      </c>
      <c r="I8170" s="4">
        <v>17.829999999999998</v>
      </c>
      <c r="J8170" s="4">
        <v>0</v>
      </c>
      <c r="K8170" s="2">
        <f t="shared" si="889"/>
        <v>1.7366136034732273E-2</v>
      </c>
      <c r="L8170">
        <f t="shared" si="890"/>
        <v>0</v>
      </c>
      <c r="M8170" s="4">
        <f t="shared" si="891"/>
        <v>1.4858333333333331</v>
      </c>
      <c r="N8170" s="4">
        <f t="shared" si="892"/>
        <v>0</v>
      </c>
      <c r="O8170">
        <f t="shared" si="893"/>
        <v>0</v>
      </c>
      <c r="P8170" s="4">
        <f t="shared" si="894"/>
        <v>-17.829999999999998</v>
      </c>
      <c r="Q8170" t="str">
        <f t="shared" si="895"/>
        <v>Inefficient</v>
      </c>
    </row>
    <row r="8171" spans="1:17" x14ac:dyDescent="0.3">
      <c r="A8171" s="1">
        <v>45594</v>
      </c>
      <c r="B8171" t="s">
        <v>46</v>
      </c>
      <c r="C8171" t="s">
        <v>11</v>
      </c>
      <c r="D8171" t="s">
        <v>10</v>
      </c>
      <c r="E8171" t="s">
        <v>6</v>
      </c>
      <c r="F8171">
        <v>14237</v>
      </c>
      <c r="G8171">
        <v>397</v>
      </c>
      <c r="H8171">
        <v>16</v>
      </c>
      <c r="I8171" s="4">
        <v>333.73</v>
      </c>
      <c r="J8171" s="4">
        <v>1004.56</v>
      </c>
      <c r="K8171" s="2">
        <f t="shared" si="889"/>
        <v>2.7885088150593523E-2</v>
      </c>
      <c r="L8171">
        <f t="shared" si="890"/>
        <v>4.0302267002518891E-2</v>
      </c>
      <c r="M8171" s="4">
        <f t="shared" si="891"/>
        <v>0.8406297229219144</v>
      </c>
      <c r="N8171" s="4">
        <f t="shared" si="892"/>
        <v>20.858125000000001</v>
      </c>
      <c r="O8171">
        <f t="shared" si="893"/>
        <v>3.0100979833997541</v>
      </c>
      <c r="P8171" s="4">
        <f t="shared" si="894"/>
        <v>670.82999999999993</v>
      </c>
      <c r="Q8171" t="str">
        <f t="shared" si="895"/>
        <v>Inefficient</v>
      </c>
    </row>
    <row r="8172" spans="1:17" x14ac:dyDescent="0.3">
      <c r="A8172" s="1">
        <v>45594</v>
      </c>
      <c r="B8172" t="s">
        <v>46</v>
      </c>
      <c r="C8172" t="s">
        <v>11</v>
      </c>
      <c r="D8172" t="s">
        <v>10</v>
      </c>
      <c r="E8172" t="s">
        <v>7</v>
      </c>
      <c r="F8172">
        <v>1553</v>
      </c>
      <c r="G8172">
        <v>41</v>
      </c>
      <c r="H8172">
        <v>3</v>
      </c>
      <c r="I8172" s="4">
        <v>31.46</v>
      </c>
      <c r="J8172" s="4">
        <v>252.96</v>
      </c>
      <c r="K8172" s="2">
        <f t="shared" si="889"/>
        <v>2.6400515132002575E-2</v>
      </c>
      <c r="L8172">
        <f t="shared" si="890"/>
        <v>7.3170731707317069E-2</v>
      </c>
      <c r="M8172" s="4">
        <f t="shared" si="891"/>
        <v>0.76731707317073172</v>
      </c>
      <c r="N8172" s="4">
        <f t="shared" si="892"/>
        <v>10.486666666666666</v>
      </c>
      <c r="O8172">
        <f t="shared" si="893"/>
        <v>8.0406865861411312</v>
      </c>
      <c r="P8172" s="4">
        <f t="shared" si="894"/>
        <v>221.5</v>
      </c>
      <c r="Q8172" t="str">
        <f t="shared" si="895"/>
        <v>Efficient</v>
      </c>
    </row>
    <row r="8173" spans="1:17" x14ac:dyDescent="0.3">
      <c r="A8173" s="1">
        <v>45594</v>
      </c>
      <c r="B8173" t="s">
        <v>46</v>
      </c>
      <c r="C8173" t="s">
        <v>11</v>
      </c>
      <c r="D8173" t="s">
        <v>10</v>
      </c>
      <c r="E8173" t="s">
        <v>8</v>
      </c>
      <c r="F8173">
        <v>519</v>
      </c>
      <c r="G8173">
        <v>15</v>
      </c>
      <c r="H8173">
        <v>0</v>
      </c>
      <c r="I8173" s="4">
        <v>19.149999999999999</v>
      </c>
      <c r="J8173" s="4">
        <v>0</v>
      </c>
      <c r="K8173" s="2">
        <f t="shared" si="889"/>
        <v>2.8901734104046242E-2</v>
      </c>
      <c r="L8173">
        <f t="shared" si="890"/>
        <v>0</v>
      </c>
      <c r="M8173" s="4">
        <f t="shared" si="891"/>
        <v>1.2766666666666666</v>
      </c>
      <c r="N8173" s="4">
        <f t="shared" si="892"/>
        <v>0</v>
      </c>
      <c r="O8173">
        <f t="shared" si="893"/>
        <v>0</v>
      </c>
      <c r="P8173" s="4">
        <f t="shared" si="894"/>
        <v>-19.149999999999999</v>
      </c>
      <c r="Q8173" t="str">
        <f t="shared" si="895"/>
        <v>Inefficient</v>
      </c>
    </row>
    <row r="8174" spans="1:17" x14ac:dyDescent="0.3">
      <c r="A8174" s="1">
        <v>45594</v>
      </c>
      <c r="B8174" t="s">
        <v>46</v>
      </c>
      <c r="C8174" t="s">
        <v>12</v>
      </c>
      <c r="D8174" t="s">
        <v>5</v>
      </c>
      <c r="E8174" t="s">
        <v>6</v>
      </c>
      <c r="F8174">
        <v>1466</v>
      </c>
      <c r="G8174">
        <v>44</v>
      </c>
      <c r="H8174">
        <v>4</v>
      </c>
      <c r="I8174" s="4">
        <v>43.4</v>
      </c>
      <c r="J8174" s="4">
        <v>265.74</v>
      </c>
      <c r="K8174" s="2">
        <f t="shared" si="889"/>
        <v>3.0013642564802184E-2</v>
      </c>
      <c r="L8174">
        <f t="shared" si="890"/>
        <v>9.0909090909090912E-2</v>
      </c>
      <c r="M8174" s="4">
        <f t="shared" si="891"/>
        <v>0.98636363636363633</v>
      </c>
      <c r="N8174" s="4">
        <f t="shared" si="892"/>
        <v>10.85</v>
      </c>
      <c r="O8174">
        <f t="shared" si="893"/>
        <v>6.1230414746543786</v>
      </c>
      <c r="P8174" s="4">
        <f t="shared" si="894"/>
        <v>222.34</v>
      </c>
      <c r="Q8174" t="str">
        <f t="shared" si="895"/>
        <v>Efficient</v>
      </c>
    </row>
    <row r="8175" spans="1:17" x14ac:dyDescent="0.3">
      <c r="A8175" s="1">
        <v>45594</v>
      </c>
      <c r="B8175" t="s">
        <v>46</v>
      </c>
      <c r="C8175" t="s">
        <v>12</v>
      </c>
      <c r="D8175" t="s">
        <v>5</v>
      </c>
      <c r="E8175" t="s">
        <v>7</v>
      </c>
      <c r="F8175">
        <v>11026</v>
      </c>
      <c r="G8175">
        <v>494</v>
      </c>
      <c r="H8175">
        <v>47</v>
      </c>
      <c r="I8175" s="4">
        <v>217.17</v>
      </c>
      <c r="J8175" s="4">
        <v>2516.5100000000002</v>
      </c>
      <c r="K8175" s="2">
        <f t="shared" si="889"/>
        <v>4.4803192454199163E-2</v>
      </c>
      <c r="L8175">
        <f t="shared" si="890"/>
        <v>9.5141700404858295E-2</v>
      </c>
      <c r="M8175" s="4">
        <f t="shared" si="891"/>
        <v>0.43961538461538457</v>
      </c>
      <c r="N8175" s="4">
        <f t="shared" si="892"/>
        <v>4.6206382978723406</v>
      </c>
      <c r="O8175">
        <f t="shared" si="893"/>
        <v>11.587742321683475</v>
      </c>
      <c r="P8175" s="4">
        <f t="shared" si="894"/>
        <v>2299.34</v>
      </c>
      <c r="Q8175" t="str">
        <f t="shared" si="895"/>
        <v>Efficient</v>
      </c>
    </row>
    <row r="8176" spans="1:17" x14ac:dyDescent="0.3">
      <c r="A8176" s="1">
        <v>45594</v>
      </c>
      <c r="B8176" t="s">
        <v>46</v>
      </c>
      <c r="C8176" t="s">
        <v>12</v>
      </c>
      <c r="D8176" t="s">
        <v>5</v>
      </c>
      <c r="E8176" t="s">
        <v>8</v>
      </c>
      <c r="F8176">
        <v>5409</v>
      </c>
      <c r="G8176">
        <v>191</v>
      </c>
      <c r="H8176">
        <v>22</v>
      </c>
      <c r="I8176" s="4">
        <v>81.72</v>
      </c>
      <c r="J8176" s="4">
        <v>2057.13</v>
      </c>
      <c r="K8176" s="2">
        <f t="shared" si="889"/>
        <v>3.5311517840635978E-2</v>
      </c>
      <c r="L8176">
        <f t="shared" si="890"/>
        <v>0.11518324607329843</v>
      </c>
      <c r="M8176" s="4">
        <f t="shared" si="891"/>
        <v>0.42785340314136128</v>
      </c>
      <c r="N8176" s="4">
        <f t="shared" si="892"/>
        <v>3.7145454545454544</v>
      </c>
      <c r="O8176">
        <f t="shared" si="893"/>
        <v>25.172907488986787</v>
      </c>
      <c r="P8176" s="4">
        <f t="shared" si="894"/>
        <v>1975.41</v>
      </c>
      <c r="Q8176" t="str">
        <f t="shared" si="895"/>
        <v>Efficient</v>
      </c>
    </row>
    <row r="8177" spans="1:17" x14ac:dyDescent="0.3">
      <c r="A8177" s="1">
        <v>45594</v>
      </c>
      <c r="B8177" t="s">
        <v>46</v>
      </c>
      <c r="C8177" t="s">
        <v>12</v>
      </c>
      <c r="D8177" t="s">
        <v>9</v>
      </c>
      <c r="E8177" t="s">
        <v>6</v>
      </c>
      <c r="F8177">
        <v>1673</v>
      </c>
      <c r="G8177">
        <v>20</v>
      </c>
      <c r="H8177">
        <v>0</v>
      </c>
      <c r="I8177" s="4">
        <v>62.99</v>
      </c>
      <c r="J8177" s="4">
        <v>0</v>
      </c>
      <c r="K8177" s="2">
        <f t="shared" si="889"/>
        <v>1.1954572624028692E-2</v>
      </c>
      <c r="L8177">
        <f t="shared" si="890"/>
        <v>0</v>
      </c>
      <c r="M8177" s="4">
        <f t="shared" si="891"/>
        <v>3.1495000000000002</v>
      </c>
      <c r="N8177" s="4">
        <f t="shared" si="892"/>
        <v>0</v>
      </c>
      <c r="O8177">
        <f t="shared" si="893"/>
        <v>0</v>
      </c>
      <c r="P8177" s="4">
        <f t="shared" si="894"/>
        <v>-62.99</v>
      </c>
      <c r="Q8177" t="str">
        <f t="shared" si="895"/>
        <v>Inefficient</v>
      </c>
    </row>
    <row r="8178" spans="1:17" x14ac:dyDescent="0.3">
      <c r="A8178" s="1">
        <v>45594</v>
      </c>
      <c r="B8178" t="s">
        <v>46</v>
      </c>
      <c r="C8178" t="s">
        <v>12</v>
      </c>
      <c r="D8178" t="s">
        <v>9</v>
      </c>
      <c r="E8178" t="s">
        <v>7</v>
      </c>
      <c r="F8178">
        <v>5881</v>
      </c>
      <c r="G8178">
        <v>41</v>
      </c>
      <c r="H8178">
        <v>0</v>
      </c>
      <c r="I8178" s="4">
        <v>210.15</v>
      </c>
      <c r="J8178" s="4">
        <v>0</v>
      </c>
      <c r="K8178" s="2">
        <f t="shared" si="889"/>
        <v>6.9716034687978233E-3</v>
      </c>
      <c r="L8178">
        <f t="shared" si="890"/>
        <v>0</v>
      </c>
      <c r="M8178" s="4">
        <f t="shared" si="891"/>
        <v>5.1256097560975613</v>
      </c>
      <c r="N8178" s="4">
        <f t="shared" si="892"/>
        <v>0</v>
      </c>
      <c r="O8178">
        <f t="shared" si="893"/>
        <v>0</v>
      </c>
      <c r="P8178" s="4">
        <f t="shared" si="894"/>
        <v>-210.15</v>
      </c>
      <c r="Q8178" t="str">
        <f t="shared" si="895"/>
        <v>Inefficient</v>
      </c>
    </row>
    <row r="8179" spans="1:17" x14ac:dyDescent="0.3">
      <c r="A8179" s="1">
        <v>45594</v>
      </c>
      <c r="B8179" t="s">
        <v>46</v>
      </c>
      <c r="C8179" t="s">
        <v>12</v>
      </c>
      <c r="D8179" t="s">
        <v>9</v>
      </c>
      <c r="E8179" t="s">
        <v>8</v>
      </c>
      <c r="F8179">
        <v>2555</v>
      </c>
      <c r="G8179">
        <v>33</v>
      </c>
      <c r="H8179">
        <v>1</v>
      </c>
      <c r="I8179" s="4">
        <v>98.68</v>
      </c>
      <c r="J8179" s="4">
        <v>99.31</v>
      </c>
      <c r="K8179" s="2">
        <f t="shared" si="889"/>
        <v>1.2915851272015656E-2</v>
      </c>
      <c r="L8179">
        <f t="shared" si="890"/>
        <v>3.0303030303030304E-2</v>
      </c>
      <c r="M8179" s="4">
        <f t="shared" si="891"/>
        <v>2.9903030303030307</v>
      </c>
      <c r="N8179" s="4">
        <f t="shared" si="892"/>
        <v>98.68</v>
      </c>
      <c r="O8179">
        <f t="shared" si="893"/>
        <v>1.0063842723956222</v>
      </c>
      <c r="P8179" s="4">
        <f t="shared" si="894"/>
        <v>0.62999999999999545</v>
      </c>
      <c r="Q8179" t="str">
        <f t="shared" si="895"/>
        <v>Inefficient</v>
      </c>
    </row>
    <row r="8180" spans="1:17" x14ac:dyDescent="0.3">
      <c r="A8180" s="1">
        <v>45594</v>
      </c>
      <c r="B8180" t="s">
        <v>46</v>
      </c>
      <c r="C8180" t="s">
        <v>12</v>
      </c>
      <c r="D8180" t="s">
        <v>10</v>
      </c>
      <c r="E8180" t="s">
        <v>6</v>
      </c>
      <c r="F8180">
        <v>2066</v>
      </c>
      <c r="G8180">
        <v>45</v>
      </c>
      <c r="H8180">
        <v>1</v>
      </c>
      <c r="I8180" s="4">
        <v>56.69</v>
      </c>
      <c r="J8180" s="4">
        <v>85.43</v>
      </c>
      <c r="K8180" s="2">
        <f t="shared" si="889"/>
        <v>2.1781219748305904E-2</v>
      </c>
      <c r="L8180">
        <f t="shared" si="890"/>
        <v>2.2222222222222223E-2</v>
      </c>
      <c r="M8180" s="4">
        <f t="shared" si="891"/>
        <v>1.2597777777777777</v>
      </c>
      <c r="N8180" s="4">
        <f t="shared" si="892"/>
        <v>56.69</v>
      </c>
      <c r="O8180">
        <f t="shared" si="893"/>
        <v>1.5069677191744577</v>
      </c>
      <c r="P8180" s="4">
        <f t="shared" si="894"/>
        <v>28.740000000000009</v>
      </c>
      <c r="Q8180" t="str">
        <f t="shared" si="895"/>
        <v>Inefficient</v>
      </c>
    </row>
    <row r="8181" spans="1:17" x14ac:dyDescent="0.3">
      <c r="A8181" s="1">
        <v>45594</v>
      </c>
      <c r="B8181" t="s">
        <v>46</v>
      </c>
      <c r="C8181" t="s">
        <v>12</v>
      </c>
      <c r="D8181" t="s">
        <v>10</v>
      </c>
      <c r="E8181" t="s">
        <v>7</v>
      </c>
      <c r="F8181">
        <v>7275</v>
      </c>
      <c r="G8181">
        <v>147</v>
      </c>
      <c r="H8181">
        <v>10</v>
      </c>
      <c r="I8181" s="4">
        <v>204.6</v>
      </c>
      <c r="J8181" s="4">
        <v>936.33</v>
      </c>
      <c r="K8181" s="2">
        <f t="shared" si="889"/>
        <v>2.0206185567010308E-2</v>
      </c>
      <c r="L8181">
        <f t="shared" si="890"/>
        <v>6.8027210884353748E-2</v>
      </c>
      <c r="M8181" s="4">
        <f t="shared" si="891"/>
        <v>1.3918367346938776</v>
      </c>
      <c r="N8181" s="4">
        <f t="shared" si="892"/>
        <v>20.46</v>
      </c>
      <c r="O8181">
        <f t="shared" si="893"/>
        <v>4.5763929618768335</v>
      </c>
      <c r="P8181" s="4">
        <f t="shared" si="894"/>
        <v>731.73</v>
      </c>
      <c r="Q8181" t="str">
        <f t="shared" si="895"/>
        <v>Efficient</v>
      </c>
    </row>
    <row r="8182" spans="1:17" x14ac:dyDescent="0.3">
      <c r="A8182" s="1">
        <v>45594</v>
      </c>
      <c r="B8182" t="s">
        <v>46</v>
      </c>
      <c r="C8182" t="s">
        <v>12</v>
      </c>
      <c r="D8182" t="s">
        <v>10</v>
      </c>
      <c r="E8182" t="s">
        <v>8</v>
      </c>
      <c r="F8182">
        <v>2150</v>
      </c>
      <c r="G8182">
        <v>63</v>
      </c>
      <c r="H8182">
        <v>1</v>
      </c>
      <c r="I8182" s="4">
        <v>48.85</v>
      </c>
      <c r="J8182" s="4">
        <v>59.02</v>
      </c>
      <c r="K8182" s="2">
        <f t="shared" si="889"/>
        <v>2.9302325581395349E-2</v>
      </c>
      <c r="L8182">
        <f t="shared" si="890"/>
        <v>1.5873015873015872E-2</v>
      </c>
      <c r="M8182" s="4">
        <f t="shared" si="891"/>
        <v>0.77539682539682542</v>
      </c>
      <c r="N8182" s="4">
        <f t="shared" si="892"/>
        <v>48.85</v>
      </c>
      <c r="O8182">
        <f t="shared" si="893"/>
        <v>1.2081883316274309</v>
      </c>
      <c r="P8182" s="4">
        <f t="shared" si="894"/>
        <v>10.170000000000002</v>
      </c>
      <c r="Q8182" t="str">
        <f t="shared" si="895"/>
        <v>Inefficient</v>
      </c>
    </row>
    <row r="8183" spans="1:17" x14ac:dyDescent="0.3">
      <c r="A8183" s="1">
        <v>45595</v>
      </c>
      <c r="B8183" t="s">
        <v>46</v>
      </c>
      <c r="C8183" t="s">
        <v>4</v>
      </c>
      <c r="D8183" t="s">
        <v>5</v>
      </c>
      <c r="E8183" t="s">
        <v>6</v>
      </c>
      <c r="F8183">
        <v>6339</v>
      </c>
      <c r="G8183">
        <v>196</v>
      </c>
      <c r="H8183">
        <v>13</v>
      </c>
      <c r="I8183" s="4">
        <v>153.47999999999999</v>
      </c>
      <c r="J8183" s="4">
        <v>938.41</v>
      </c>
      <c r="K8183" s="2">
        <f t="shared" si="889"/>
        <v>3.091970342325288E-2</v>
      </c>
      <c r="L8183">
        <f t="shared" si="890"/>
        <v>6.6326530612244902E-2</v>
      </c>
      <c r="M8183" s="4">
        <f t="shared" si="891"/>
        <v>0.78306122448979587</v>
      </c>
      <c r="N8183" s="4">
        <f t="shared" si="892"/>
        <v>11.806153846153846</v>
      </c>
      <c r="O8183">
        <f t="shared" si="893"/>
        <v>6.1142168360698461</v>
      </c>
      <c r="P8183" s="4">
        <f t="shared" si="894"/>
        <v>784.93</v>
      </c>
      <c r="Q8183" t="str">
        <f t="shared" si="895"/>
        <v>Efficient</v>
      </c>
    </row>
    <row r="8184" spans="1:17" x14ac:dyDescent="0.3">
      <c r="A8184" s="1">
        <v>45595</v>
      </c>
      <c r="B8184" t="s">
        <v>46</v>
      </c>
      <c r="C8184" t="s">
        <v>4</v>
      </c>
      <c r="D8184" t="s">
        <v>5</v>
      </c>
      <c r="E8184" t="s">
        <v>7</v>
      </c>
      <c r="F8184">
        <v>6982</v>
      </c>
      <c r="G8184">
        <v>173</v>
      </c>
      <c r="H8184">
        <v>23</v>
      </c>
      <c r="I8184" s="4">
        <v>155.16</v>
      </c>
      <c r="J8184" s="4">
        <v>1649.77</v>
      </c>
      <c r="K8184" s="2">
        <f t="shared" si="889"/>
        <v>2.4778000572901748E-2</v>
      </c>
      <c r="L8184">
        <f t="shared" si="890"/>
        <v>0.13294797687861271</v>
      </c>
      <c r="M8184" s="4">
        <f t="shared" si="891"/>
        <v>0.89687861271676295</v>
      </c>
      <c r="N8184" s="4">
        <f t="shared" si="892"/>
        <v>6.7460869565217392</v>
      </c>
      <c r="O8184">
        <f t="shared" si="893"/>
        <v>10.632701727249291</v>
      </c>
      <c r="P8184" s="4">
        <f t="shared" si="894"/>
        <v>1494.61</v>
      </c>
      <c r="Q8184" t="str">
        <f t="shared" si="895"/>
        <v>Efficient</v>
      </c>
    </row>
    <row r="8185" spans="1:17" x14ac:dyDescent="0.3">
      <c r="A8185" s="1">
        <v>45595</v>
      </c>
      <c r="B8185" t="s">
        <v>46</v>
      </c>
      <c r="C8185" t="s">
        <v>4</v>
      </c>
      <c r="D8185" t="s">
        <v>5</v>
      </c>
      <c r="E8185" t="s">
        <v>8</v>
      </c>
      <c r="F8185">
        <v>372</v>
      </c>
      <c r="G8185">
        <v>13</v>
      </c>
      <c r="H8185">
        <v>1</v>
      </c>
      <c r="I8185" s="4">
        <v>7.64</v>
      </c>
      <c r="J8185" s="4">
        <v>54.74</v>
      </c>
      <c r="K8185" s="2">
        <f t="shared" si="889"/>
        <v>3.4946236559139782E-2</v>
      </c>
      <c r="L8185">
        <f t="shared" si="890"/>
        <v>7.6923076923076927E-2</v>
      </c>
      <c r="M8185" s="4">
        <f t="shared" si="891"/>
        <v>0.58769230769230763</v>
      </c>
      <c r="N8185" s="4">
        <f t="shared" si="892"/>
        <v>7.64</v>
      </c>
      <c r="O8185">
        <f t="shared" si="893"/>
        <v>7.1649214659685869</v>
      </c>
      <c r="P8185" s="4">
        <f t="shared" si="894"/>
        <v>47.1</v>
      </c>
      <c r="Q8185" t="str">
        <f t="shared" si="895"/>
        <v>Efficient</v>
      </c>
    </row>
    <row r="8186" spans="1:17" x14ac:dyDescent="0.3">
      <c r="A8186" s="1">
        <v>45595</v>
      </c>
      <c r="B8186" t="s">
        <v>46</v>
      </c>
      <c r="C8186" t="s">
        <v>4</v>
      </c>
      <c r="D8186" t="s">
        <v>9</v>
      </c>
      <c r="E8186" t="s">
        <v>6</v>
      </c>
      <c r="F8186">
        <v>3350</v>
      </c>
      <c r="G8186">
        <v>56</v>
      </c>
      <c r="H8186">
        <v>1</v>
      </c>
      <c r="I8186" s="4">
        <v>86.93</v>
      </c>
      <c r="J8186" s="4">
        <v>62.98</v>
      </c>
      <c r="K8186" s="2">
        <f t="shared" si="889"/>
        <v>1.671641791044776E-2</v>
      </c>
      <c r="L8186">
        <f t="shared" si="890"/>
        <v>1.7857142857142856E-2</v>
      </c>
      <c r="M8186" s="4">
        <f t="shared" si="891"/>
        <v>1.5523214285714286</v>
      </c>
      <c r="N8186" s="4">
        <f t="shared" si="892"/>
        <v>86.93</v>
      </c>
      <c r="O8186">
        <f t="shared" si="893"/>
        <v>0.72449096974577232</v>
      </c>
      <c r="P8186" s="4">
        <f t="shared" si="894"/>
        <v>-23.95000000000001</v>
      </c>
      <c r="Q8186" t="str">
        <f t="shared" si="895"/>
        <v>Inefficient</v>
      </c>
    </row>
    <row r="8187" spans="1:17" x14ac:dyDescent="0.3">
      <c r="A8187" s="1">
        <v>45595</v>
      </c>
      <c r="B8187" t="s">
        <v>46</v>
      </c>
      <c r="C8187" t="s">
        <v>4</v>
      </c>
      <c r="D8187" t="s">
        <v>9</v>
      </c>
      <c r="E8187" t="s">
        <v>7</v>
      </c>
      <c r="F8187">
        <v>5821</v>
      </c>
      <c r="G8187">
        <v>98</v>
      </c>
      <c r="H8187">
        <v>2</v>
      </c>
      <c r="I8187" s="4">
        <v>97.49</v>
      </c>
      <c r="J8187" s="4">
        <v>105.56</v>
      </c>
      <c r="K8187" s="2">
        <f t="shared" si="889"/>
        <v>1.6835595258546641E-2</v>
      </c>
      <c r="L8187">
        <f t="shared" si="890"/>
        <v>2.0408163265306121E-2</v>
      </c>
      <c r="M8187" s="4">
        <f t="shared" si="891"/>
        <v>0.99479591836734693</v>
      </c>
      <c r="N8187" s="4">
        <f t="shared" si="892"/>
        <v>48.744999999999997</v>
      </c>
      <c r="O8187">
        <f t="shared" si="893"/>
        <v>1.0827777207918761</v>
      </c>
      <c r="P8187" s="4">
        <f t="shared" si="894"/>
        <v>8.0700000000000074</v>
      </c>
      <c r="Q8187" t="str">
        <f t="shared" si="895"/>
        <v>Inefficient</v>
      </c>
    </row>
    <row r="8188" spans="1:17" x14ac:dyDescent="0.3">
      <c r="A8188" s="1">
        <v>45595</v>
      </c>
      <c r="B8188" t="s">
        <v>46</v>
      </c>
      <c r="C8188" t="s">
        <v>4</v>
      </c>
      <c r="D8188" t="s">
        <v>9</v>
      </c>
      <c r="E8188" t="s">
        <v>8</v>
      </c>
      <c r="F8188">
        <v>850</v>
      </c>
      <c r="G8188">
        <v>13</v>
      </c>
      <c r="H8188">
        <v>0</v>
      </c>
      <c r="I8188" s="4">
        <v>26.71</v>
      </c>
      <c r="J8188" s="4">
        <v>0</v>
      </c>
      <c r="K8188" s="2">
        <f t="shared" si="889"/>
        <v>1.5294117647058824E-2</v>
      </c>
      <c r="L8188">
        <f t="shared" si="890"/>
        <v>0</v>
      </c>
      <c r="M8188" s="4">
        <f t="shared" si="891"/>
        <v>2.0546153846153845</v>
      </c>
      <c r="N8188" s="4">
        <f t="shared" si="892"/>
        <v>0</v>
      </c>
      <c r="O8188">
        <f t="shared" si="893"/>
        <v>0</v>
      </c>
      <c r="P8188" s="4">
        <f t="shared" si="894"/>
        <v>-26.71</v>
      </c>
      <c r="Q8188" t="str">
        <f t="shared" si="895"/>
        <v>Inefficient</v>
      </c>
    </row>
    <row r="8189" spans="1:17" x14ac:dyDescent="0.3">
      <c r="A8189" s="1">
        <v>45595</v>
      </c>
      <c r="B8189" t="s">
        <v>46</v>
      </c>
      <c r="C8189" t="s">
        <v>4</v>
      </c>
      <c r="D8189" t="s">
        <v>10</v>
      </c>
      <c r="E8189" t="s">
        <v>6</v>
      </c>
      <c r="F8189">
        <v>4937</v>
      </c>
      <c r="G8189">
        <v>127</v>
      </c>
      <c r="H8189">
        <v>4</v>
      </c>
      <c r="I8189" s="4">
        <v>92.17</v>
      </c>
      <c r="J8189" s="4">
        <v>393.93</v>
      </c>
      <c r="K8189" s="2">
        <f t="shared" si="889"/>
        <v>2.5724123961920194E-2</v>
      </c>
      <c r="L8189">
        <f t="shared" si="890"/>
        <v>3.1496062992125984E-2</v>
      </c>
      <c r="M8189" s="4">
        <f t="shared" si="891"/>
        <v>0.72574803149606304</v>
      </c>
      <c r="N8189" s="4">
        <f t="shared" si="892"/>
        <v>23.0425</v>
      </c>
      <c r="O8189">
        <f t="shared" si="893"/>
        <v>4.2739503092112399</v>
      </c>
      <c r="P8189" s="4">
        <f t="shared" si="894"/>
        <v>301.76</v>
      </c>
      <c r="Q8189" t="str">
        <f t="shared" si="895"/>
        <v>Efficient</v>
      </c>
    </row>
    <row r="8190" spans="1:17" x14ac:dyDescent="0.3">
      <c r="A8190" s="1">
        <v>45595</v>
      </c>
      <c r="B8190" t="s">
        <v>46</v>
      </c>
      <c r="C8190" t="s">
        <v>4</v>
      </c>
      <c r="D8190" t="s">
        <v>10</v>
      </c>
      <c r="E8190" t="s">
        <v>7</v>
      </c>
      <c r="F8190">
        <v>4301</v>
      </c>
      <c r="G8190">
        <v>97</v>
      </c>
      <c r="H8190">
        <v>3</v>
      </c>
      <c r="I8190" s="4">
        <v>139.52000000000001</v>
      </c>
      <c r="J8190" s="4">
        <v>170.36</v>
      </c>
      <c r="K8190" s="2">
        <f t="shared" si="889"/>
        <v>2.2552894675656823E-2</v>
      </c>
      <c r="L8190">
        <f t="shared" si="890"/>
        <v>3.0927835051546393E-2</v>
      </c>
      <c r="M8190" s="4">
        <f t="shared" si="891"/>
        <v>1.4383505154639176</v>
      </c>
      <c r="N8190" s="4">
        <f t="shared" si="892"/>
        <v>46.506666666666668</v>
      </c>
      <c r="O8190">
        <f t="shared" si="893"/>
        <v>1.2210435779816513</v>
      </c>
      <c r="P8190" s="4">
        <f t="shared" si="894"/>
        <v>30.840000000000003</v>
      </c>
      <c r="Q8190" t="str">
        <f t="shared" si="895"/>
        <v>Inefficient</v>
      </c>
    </row>
    <row r="8191" spans="1:17" x14ac:dyDescent="0.3">
      <c r="A8191" s="1">
        <v>45595</v>
      </c>
      <c r="B8191" t="s">
        <v>46</v>
      </c>
      <c r="C8191" t="s">
        <v>4</v>
      </c>
      <c r="D8191" t="s">
        <v>10</v>
      </c>
      <c r="E8191" t="s">
        <v>8</v>
      </c>
      <c r="F8191">
        <v>325</v>
      </c>
      <c r="G8191">
        <v>3</v>
      </c>
      <c r="H8191">
        <v>0</v>
      </c>
      <c r="I8191" s="4">
        <v>9.7799999999999994</v>
      </c>
      <c r="J8191" s="4">
        <v>0</v>
      </c>
      <c r="K8191" s="2">
        <f t="shared" si="889"/>
        <v>9.2307692307692316E-3</v>
      </c>
      <c r="L8191">
        <f t="shared" si="890"/>
        <v>0</v>
      </c>
      <c r="M8191" s="4">
        <f t="shared" si="891"/>
        <v>3.26</v>
      </c>
      <c r="N8191" s="4">
        <f t="shared" si="892"/>
        <v>0</v>
      </c>
      <c r="O8191">
        <f t="shared" si="893"/>
        <v>0</v>
      </c>
      <c r="P8191" s="4">
        <f t="shared" si="894"/>
        <v>-9.7799999999999994</v>
      </c>
      <c r="Q8191" t="str">
        <f t="shared" si="895"/>
        <v>Inefficient</v>
      </c>
    </row>
    <row r="8192" spans="1:17" x14ac:dyDescent="0.3">
      <c r="A8192" s="1">
        <v>45595</v>
      </c>
      <c r="B8192" t="s">
        <v>46</v>
      </c>
      <c r="C8192" t="s">
        <v>11</v>
      </c>
      <c r="D8192" t="s">
        <v>5</v>
      </c>
      <c r="E8192" t="s">
        <v>6</v>
      </c>
      <c r="F8192">
        <v>9445</v>
      </c>
      <c r="G8192">
        <v>370</v>
      </c>
      <c r="H8192">
        <v>19</v>
      </c>
      <c r="I8192" s="4">
        <v>243.64</v>
      </c>
      <c r="J8192" s="4">
        <v>1029.01</v>
      </c>
      <c r="K8192" s="2">
        <f t="shared" si="889"/>
        <v>3.9174166225516144E-2</v>
      </c>
      <c r="L8192">
        <f t="shared" si="890"/>
        <v>5.1351351351351354E-2</v>
      </c>
      <c r="M8192" s="4">
        <f t="shared" si="891"/>
        <v>0.65848648648648644</v>
      </c>
      <c r="N8192" s="4">
        <f t="shared" si="892"/>
        <v>12.823157894736841</v>
      </c>
      <c r="O8192">
        <f t="shared" si="893"/>
        <v>4.2234854703661142</v>
      </c>
      <c r="P8192" s="4">
        <f t="shared" si="894"/>
        <v>785.37</v>
      </c>
      <c r="Q8192" t="str">
        <f t="shared" si="895"/>
        <v>Efficient</v>
      </c>
    </row>
    <row r="8193" spans="1:17" x14ac:dyDescent="0.3">
      <c r="A8193" s="1">
        <v>45595</v>
      </c>
      <c r="B8193" t="s">
        <v>46</v>
      </c>
      <c r="C8193" t="s">
        <v>11</v>
      </c>
      <c r="D8193" t="s">
        <v>5</v>
      </c>
      <c r="E8193" t="s">
        <v>7</v>
      </c>
      <c r="F8193">
        <v>1817</v>
      </c>
      <c r="G8193">
        <v>38</v>
      </c>
      <c r="H8193">
        <v>5</v>
      </c>
      <c r="I8193" s="4">
        <v>49.83</v>
      </c>
      <c r="J8193" s="4">
        <v>390.84</v>
      </c>
      <c r="K8193" s="2">
        <f t="shared" si="889"/>
        <v>2.0913593835993397E-2</v>
      </c>
      <c r="L8193">
        <f t="shared" si="890"/>
        <v>0.13157894736842105</v>
      </c>
      <c r="M8193" s="4">
        <f t="shared" si="891"/>
        <v>1.3113157894736842</v>
      </c>
      <c r="N8193" s="4">
        <f t="shared" si="892"/>
        <v>9.9659999999999993</v>
      </c>
      <c r="O8193">
        <f t="shared" si="893"/>
        <v>7.843467790487658</v>
      </c>
      <c r="P8193" s="4">
        <f t="shared" si="894"/>
        <v>341.01</v>
      </c>
      <c r="Q8193" t="str">
        <f t="shared" si="895"/>
        <v>Efficient</v>
      </c>
    </row>
    <row r="8194" spans="1:17" x14ac:dyDescent="0.3">
      <c r="A8194" s="1">
        <v>45595</v>
      </c>
      <c r="B8194" t="s">
        <v>46</v>
      </c>
      <c r="C8194" t="s">
        <v>11</v>
      </c>
      <c r="D8194" t="s">
        <v>5</v>
      </c>
      <c r="E8194" t="s">
        <v>8</v>
      </c>
      <c r="F8194">
        <v>947</v>
      </c>
      <c r="G8194">
        <v>41</v>
      </c>
      <c r="H8194">
        <v>3</v>
      </c>
      <c r="I8194" s="4">
        <v>23.84</v>
      </c>
      <c r="J8194" s="4">
        <v>212.95</v>
      </c>
      <c r="K8194" s="2">
        <f t="shared" si="889"/>
        <v>4.3294614572333683E-2</v>
      </c>
      <c r="L8194">
        <f t="shared" si="890"/>
        <v>7.3170731707317069E-2</v>
      </c>
      <c r="M8194" s="4">
        <f t="shared" si="891"/>
        <v>0.5814634146341463</v>
      </c>
      <c r="N8194" s="4">
        <f t="shared" si="892"/>
        <v>7.9466666666666663</v>
      </c>
      <c r="O8194">
        <f t="shared" si="893"/>
        <v>8.9324664429530198</v>
      </c>
      <c r="P8194" s="4">
        <f t="shared" si="894"/>
        <v>189.10999999999999</v>
      </c>
      <c r="Q8194" t="str">
        <f t="shared" si="895"/>
        <v>Efficient</v>
      </c>
    </row>
    <row r="8195" spans="1:17" x14ac:dyDescent="0.3">
      <c r="A8195" s="1">
        <v>45595</v>
      </c>
      <c r="B8195" t="s">
        <v>46</v>
      </c>
      <c r="C8195" t="s">
        <v>11</v>
      </c>
      <c r="D8195" t="s">
        <v>9</v>
      </c>
      <c r="E8195" t="s">
        <v>6</v>
      </c>
      <c r="F8195">
        <v>9502</v>
      </c>
      <c r="G8195">
        <v>50</v>
      </c>
      <c r="H8195">
        <v>0</v>
      </c>
      <c r="I8195" s="4">
        <v>223.85</v>
      </c>
      <c r="J8195" s="4">
        <v>0</v>
      </c>
      <c r="K8195" s="2">
        <f t="shared" ref="K8195:K8258" si="896">G8195/F8195</f>
        <v>5.2620500947169017E-3</v>
      </c>
      <c r="L8195">
        <f t="shared" ref="L8195:L8258" si="897">IF(G8195=0,0,H8195/G8195)</f>
        <v>0</v>
      </c>
      <c r="M8195" s="4">
        <f t="shared" ref="M8195:M8258" si="898">IF(G8195=0,0,I8195/G8195)</f>
        <v>4.4770000000000003</v>
      </c>
      <c r="N8195" s="4">
        <f t="shared" ref="N8195:N8258" si="899">IF(H8195=0,0,I8195/H8195)</f>
        <v>0</v>
      </c>
      <c r="O8195">
        <f t="shared" ref="O8195:O8258" si="900">IF(I8195=0,0,J8195/I8195)</f>
        <v>0</v>
      </c>
      <c r="P8195" s="4">
        <f t="shared" ref="P8195:P8258" si="901">J8195-I8195</f>
        <v>-223.85</v>
      </c>
      <c r="Q8195" t="str">
        <f t="shared" ref="Q8195:Q8258" si="902">IF(AND(N8195&lt;26.94,O8195&gt;3.57),"Efficient", "Inefficient")</f>
        <v>Inefficient</v>
      </c>
    </row>
    <row r="8196" spans="1:17" x14ac:dyDescent="0.3">
      <c r="A8196" s="1">
        <v>45595</v>
      </c>
      <c r="B8196" t="s">
        <v>46</v>
      </c>
      <c r="C8196" t="s">
        <v>11</v>
      </c>
      <c r="D8196" t="s">
        <v>9</v>
      </c>
      <c r="E8196" t="s">
        <v>7</v>
      </c>
      <c r="F8196">
        <v>611</v>
      </c>
      <c r="G8196">
        <v>3</v>
      </c>
      <c r="H8196">
        <v>0</v>
      </c>
      <c r="I8196" s="4">
        <v>8.5399999999999991</v>
      </c>
      <c r="J8196" s="4">
        <v>0</v>
      </c>
      <c r="K8196" s="2">
        <f t="shared" si="896"/>
        <v>4.9099836333878887E-3</v>
      </c>
      <c r="L8196">
        <f t="shared" si="897"/>
        <v>0</v>
      </c>
      <c r="M8196" s="4">
        <f t="shared" si="898"/>
        <v>2.8466666666666662</v>
      </c>
      <c r="N8196" s="4">
        <f t="shared" si="899"/>
        <v>0</v>
      </c>
      <c r="O8196">
        <f t="shared" si="900"/>
        <v>0</v>
      </c>
      <c r="P8196" s="4">
        <f t="shared" si="901"/>
        <v>-8.5399999999999991</v>
      </c>
      <c r="Q8196" t="str">
        <f t="shared" si="902"/>
        <v>Inefficient</v>
      </c>
    </row>
    <row r="8197" spans="1:17" x14ac:dyDescent="0.3">
      <c r="A8197" s="1">
        <v>45595</v>
      </c>
      <c r="B8197" t="s">
        <v>46</v>
      </c>
      <c r="C8197" t="s">
        <v>11</v>
      </c>
      <c r="D8197" t="s">
        <v>9</v>
      </c>
      <c r="E8197" t="s">
        <v>8</v>
      </c>
      <c r="F8197">
        <v>284</v>
      </c>
      <c r="G8197">
        <v>5</v>
      </c>
      <c r="H8197">
        <v>0</v>
      </c>
      <c r="I8197" s="4">
        <v>5.29</v>
      </c>
      <c r="J8197" s="4">
        <v>0</v>
      </c>
      <c r="K8197" s="2">
        <f t="shared" si="896"/>
        <v>1.7605633802816902E-2</v>
      </c>
      <c r="L8197">
        <f t="shared" si="897"/>
        <v>0</v>
      </c>
      <c r="M8197" s="4">
        <f t="shared" si="898"/>
        <v>1.0580000000000001</v>
      </c>
      <c r="N8197" s="4">
        <f t="shared" si="899"/>
        <v>0</v>
      </c>
      <c r="O8197">
        <f t="shared" si="900"/>
        <v>0</v>
      </c>
      <c r="P8197" s="4">
        <f t="shared" si="901"/>
        <v>-5.29</v>
      </c>
      <c r="Q8197" t="str">
        <f t="shared" si="902"/>
        <v>Inefficient</v>
      </c>
    </row>
    <row r="8198" spans="1:17" x14ac:dyDescent="0.3">
      <c r="A8198" s="1">
        <v>45595</v>
      </c>
      <c r="B8198" t="s">
        <v>46</v>
      </c>
      <c r="C8198" t="s">
        <v>11</v>
      </c>
      <c r="D8198" t="s">
        <v>10</v>
      </c>
      <c r="E8198" t="s">
        <v>6</v>
      </c>
      <c r="F8198">
        <v>8369</v>
      </c>
      <c r="G8198">
        <v>139</v>
      </c>
      <c r="H8198">
        <v>8</v>
      </c>
      <c r="I8198" s="4">
        <v>214.9</v>
      </c>
      <c r="J8198" s="4">
        <v>559.54</v>
      </c>
      <c r="K8198" s="2">
        <f t="shared" si="896"/>
        <v>1.6608913848727445E-2</v>
      </c>
      <c r="L8198">
        <f t="shared" si="897"/>
        <v>5.7553956834532377E-2</v>
      </c>
      <c r="M8198" s="4">
        <f t="shared" si="898"/>
        <v>1.5460431654676259</v>
      </c>
      <c r="N8198" s="4">
        <f t="shared" si="899"/>
        <v>26.862500000000001</v>
      </c>
      <c r="O8198">
        <f t="shared" si="900"/>
        <v>2.6037226617031175</v>
      </c>
      <c r="P8198" s="4">
        <f t="shared" si="901"/>
        <v>344.64</v>
      </c>
      <c r="Q8198" t="str">
        <f t="shared" si="902"/>
        <v>Inefficient</v>
      </c>
    </row>
    <row r="8199" spans="1:17" x14ac:dyDescent="0.3">
      <c r="A8199" s="1">
        <v>45595</v>
      </c>
      <c r="B8199" t="s">
        <v>46</v>
      </c>
      <c r="C8199" t="s">
        <v>11</v>
      </c>
      <c r="D8199" t="s">
        <v>10</v>
      </c>
      <c r="E8199" t="s">
        <v>7</v>
      </c>
      <c r="F8199">
        <v>1605</v>
      </c>
      <c r="G8199">
        <v>42</v>
      </c>
      <c r="H8199">
        <v>1</v>
      </c>
      <c r="I8199" s="4">
        <v>22.97</v>
      </c>
      <c r="J8199" s="4">
        <v>78.23</v>
      </c>
      <c r="K8199" s="2">
        <f t="shared" si="896"/>
        <v>2.6168224299065422E-2</v>
      </c>
      <c r="L8199">
        <f t="shared" si="897"/>
        <v>2.3809523809523808E-2</v>
      </c>
      <c r="M8199" s="4">
        <f t="shared" si="898"/>
        <v>0.54690476190476189</v>
      </c>
      <c r="N8199" s="4">
        <f t="shared" si="899"/>
        <v>22.97</v>
      </c>
      <c r="O8199">
        <f t="shared" si="900"/>
        <v>3.4057466260339577</v>
      </c>
      <c r="P8199" s="4">
        <f t="shared" si="901"/>
        <v>55.260000000000005</v>
      </c>
      <c r="Q8199" t="str">
        <f t="shared" si="902"/>
        <v>Inefficient</v>
      </c>
    </row>
    <row r="8200" spans="1:17" x14ac:dyDescent="0.3">
      <c r="A8200" s="1">
        <v>45595</v>
      </c>
      <c r="B8200" t="s">
        <v>46</v>
      </c>
      <c r="C8200" t="s">
        <v>11</v>
      </c>
      <c r="D8200" t="s">
        <v>10</v>
      </c>
      <c r="E8200" t="s">
        <v>8</v>
      </c>
      <c r="F8200">
        <v>203</v>
      </c>
      <c r="G8200">
        <v>4</v>
      </c>
      <c r="H8200">
        <v>0</v>
      </c>
      <c r="I8200" s="4">
        <v>5.73</v>
      </c>
      <c r="J8200" s="4">
        <v>0</v>
      </c>
      <c r="K8200" s="2">
        <f t="shared" si="896"/>
        <v>1.9704433497536946E-2</v>
      </c>
      <c r="L8200">
        <f t="shared" si="897"/>
        <v>0</v>
      </c>
      <c r="M8200" s="4">
        <f t="shared" si="898"/>
        <v>1.4325000000000001</v>
      </c>
      <c r="N8200" s="4">
        <f t="shared" si="899"/>
        <v>0</v>
      </c>
      <c r="O8200">
        <f t="shared" si="900"/>
        <v>0</v>
      </c>
      <c r="P8200" s="4">
        <f t="shared" si="901"/>
        <v>-5.73</v>
      </c>
      <c r="Q8200" t="str">
        <f t="shared" si="902"/>
        <v>Inefficient</v>
      </c>
    </row>
    <row r="8201" spans="1:17" x14ac:dyDescent="0.3">
      <c r="A8201" s="1">
        <v>45595</v>
      </c>
      <c r="B8201" t="s">
        <v>46</v>
      </c>
      <c r="C8201" t="s">
        <v>12</v>
      </c>
      <c r="D8201" t="s">
        <v>5</v>
      </c>
      <c r="E8201" t="s">
        <v>6</v>
      </c>
      <c r="F8201">
        <v>2767</v>
      </c>
      <c r="G8201">
        <v>84</v>
      </c>
      <c r="H8201">
        <v>8</v>
      </c>
      <c r="I8201" s="4">
        <v>99.24</v>
      </c>
      <c r="J8201" s="4">
        <v>689.02</v>
      </c>
      <c r="K8201" s="2">
        <f t="shared" si="896"/>
        <v>3.0357788218286955E-2</v>
      </c>
      <c r="L8201">
        <f t="shared" si="897"/>
        <v>9.5238095238095233E-2</v>
      </c>
      <c r="M8201" s="4">
        <f t="shared" si="898"/>
        <v>1.1814285714285713</v>
      </c>
      <c r="N8201" s="4">
        <f t="shared" si="899"/>
        <v>12.404999999999999</v>
      </c>
      <c r="O8201">
        <f t="shared" si="900"/>
        <v>6.9429665457476828</v>
      </c>
      <c r="P8201" s="4">
        <f t="shared" si="901"/>
        <v>589.78</v>
      </c>
      <c r="Q8201" t="str">
        <f t="shared" si="902"/>
        <v>Efficient</v>
      </c>
    </row>
    <row r="8202" spans="1:17" x14ac:dyDescent="0.3">
      <c r="A8202" s="1">
        <v>45595</v>
      </c>
      <c r="B8202" t="s">
        <v>46</v>
      </c>
      <c r="C8202" t="s">
        <v>12</v>
      </c>
      <c r="D8202" t="s">
        <v>5</v>
      </c>
      <c r="E8202" t="s">
        <v>7</v>
      </c>
      <c r="F8202">
        <v>10767</v>
      </c>
      <c r="G8202">
        <v>370</v>
      </c>
      <c r="H8202">
        <v>26</v>
      </c>
      <c r="I8202" s="4">
        <v>145.46</v>
      </c>
      <c r="J8202" s="4">
        <v>1928.19</v>
      </c>
      <c r="K8202" s="2">
        <f t="shared" si="896"/>
        <v>3.4364261168384883E-2</v>
      </c>
      <c r="L8202">
        <f t="shared" si="897"/>
        <v>7.0270270270270274E-2</v>
      </c>
      <c r="M8202" s="4">
        <f t="shared" si="898"/>
        <v>0.39313513513513515</v>
      </c>
      <c r="N8202" s="4">
        <f t="shared" si="899"/>
        <v>5.594615384615385</v>
      </c>
      <c r="O8202">
        <f t="shared" si="900"/>
        <v>13.255809157156607</v>
      </c>
      <c r="P8202" s="4">
        <f t="shared" si="901"/>
        <v>1782.73</v>
      </c>
      <c r="Q8202" t="str">
        <f t="shared" si="902"/>
        <v>Efficient</v>
      </c>
    </row>
    <row r="8203" spans="1:17" x14ac:dyDescent="0.3">
      <c r="A8203" s="1">
        <v>45595</v>
      </c>
      <c r="B8203" t="s">
        <v>46</v>
      </c>
      <c r="C8203" t="s">
        <v>12</v>
      </c>
      <c r="D8203" t="s">
        <v>5</v>
      </c>
      <c r="E8203" t="s">
        <v>8</v>
      </c>
      <c r="F8203">
        <v>3340</v>
      </c>
      <c r="G8203">
        <v>112</v>
      </c>
      <c r="H8203">
        <v>14</v>
      </c>
      <c r="I8203" s="4">
        <v>75.680000000000007</v>
      </c>
      <c r="J8203" s="4">
        <v>1391.02</v>
      </c>
      <c r="K8203" s="2">
        <f t="shared" si="896"/>
        <v>3.3532934131736525E-2</v>
      </c>
      <c r="L8203">
        <f t="shared" si="897"/>
        <v>0.125</v>
      </c>
      <c r="M8203" s="4">
        <f t="shared" si="898"/>
        <v>0.67571428571428582</v>
      </c>
      <c r="N8203" s="4">
        <f t="shared" si="899"/>
        <v>5.4057142857142866</v>
      </c>
      <c r="O8203">
        <f t="shared" si="900"/>
        <v>18.380285412262154</v>
      </c>
      <c r="P8203" s="4">
        <f t="shared" si="901"/>
        <v>1315.34</v>
      </c>
      <c r="Q8203" t="str">
        <f t="shared" si="902"/>
        <v>Efficient</v>
      </c>
    </row>
    <row r="8204" spans="1:17" x14ac:dyDescent="0.3">
      <c r="A8204" s="1">
        <v>45595</v>
      </c>
      <c r="B8204" t="s">
        <v>46</v>
      </c>
      <c r="C8204" t="s">
        <v>12</v>
      </c>
      <c r="D8204" t="s">
        <v>9</v>
      </c>
      <c r="E8204" t="s">
        <v>6</v>
      </c>
      <c r="F8204">
        <v>1660</v>
      </c>
      <c r="G8204">
        <v>25</v>
      </c>
      <c r="H8204">
        <v>1</v>
      </c>
      <c r="I8204" s="4">
        <v>38.270000000000003</v>
      </c>
      <c r="J8204" s="4">
        <v>79.069999999999993</v>
      </c>
      <c r="K8204" s="2">
        <f t="shared" si="896"/>
        <v>1.5060240963855422E-2</v>
      </c>
      <c r="L8204">
        <f t="shared" si="897"/>
        <v>0.04</v>
      </c>
      <c r="M8204" s="4">
        <f t="shared" si="898"/>
        <v>1.5308000000000002</v>
      </c>
      <c r="N8204" s="4">
        <f t="shared" si="899"/>
        <v>38.270000000000003</v>
      </c>
      <c r="O8204">
        <f t="shared" si="900"/>
        <v>2.066109223935197</v>
      </c>
      <c r="P8204" s="4">
        <f t="shared" si="901"/>
        <v>40.79999999999999</v>
      </c>
      <c r="Q8204" t="str">
        <f t="shared" si="902"/>
        <v>Inefficient</v>
      </c>
    </row>
    <row r="8205" spans="1:17" x14ac:dyDescent="0.3">
      <c r="A8205" s="1">
        <v>45595</v>
      </c>
      <c r="B8205" t="s">
        <v>46</v>
      </c>
      <c r="C8205" t="s">
        <v>12</v>
      </c>
      <c r="D8205" t="s">
        <v>9</v>
      </c>
      <c r="E8205" t="s">
        <v>7</v>
      </c>
      <c r="F8205">
        <v>10804</v>
      </c>
      <c r="G8205">
        <v>158</v>
      </c>
      <c r="H8205">
        <v>2</v>
      </c>
      <c r="I8205" s="4">
        <v>266.97000000000003</v>
      </c>
      <c r="J8205" s="4">
        <v>146.82</v>
      </c>
      <c r="K8205" s="2">
        <f t="shared" si="896"/>
        <v>1.4624213254350241E-2</v>
      </c>
      <c r="L8205">
        <f t="shared" si="897"/>
        <v>1.2658227848101266E-2</v>
      </c>
      <c r="M8205" s="4">
        <f t="shared" si="898"/>
        <v>1.6896835443037976</v>
      </c>
      <c r="N8205" s="4">
        <f t="shared" si="899"/>
        <v>133.48500000000001</v>
      </c>
      <c r="O8205">
        <f t="shared" si="900"/>
        <v>0.54994943252050787</v>
      </c>
      <c r="P8205" s="4">
        <f t="shared" si="901"/>
        <v>-120.15000000000003</v>
      </c>
      <c r="Q8205" t="str">
        <f t="shared" si="902"/>
        <v>Inefficient</v>
      </c>
    </row>
    <row r="8206" spans="1:17" x14ac:dyDescent="0.3">
      <c r="A8206" s="1">
        <v>45595</v>
      </c>
      <c r="B8206" t="s">
        <v>46</v>
      </c>
      <c r="C8206" t="s">
        <v>12</v>
      </c>
      <c r="D8206" t="s">
        <v>9</v>
      </c>
      <c r="E8206" t="s">
        <v>8</v>
      </c>
      <c r="F8206">
        <v>2291</v>
      </c>
      <c r="G8206">
        <v>38</v>
      </c>
      <c r="H8206">
        <v>0</v>
      </c>
      <c r="I8206" s="4">
        <v>34.729999999999997</v>
      </c>
      <c r="J8206" s="4">
        <v>0</v>
      </c>
      <c r="K8206" s="2">
        <f t="shared" si="896"/>
        <v>1.6586643387167175E-2</v>
      </c>
      <c r="L8206">
        <f t="shared" si="897"/>
        <v>0</v>
      </c>
      <c r="M8206" s="4">
        <f t="shared" si="898"/>
        <v>0.91394736842105251</v>
      </c>
      <c r="N8206" s="4">
        <f t="shared" si="899"/>
        <v>0</v>
      </c>
      <c r="O8206">
        <f t="shared" si="900"/>
        <v>0</v>
      </c>
      <c r="P8206" s="4">
        <f t="shared" si="901"/>
        <v>-34.729999999999997</v>
      </c>
      <c r="Q8206" t="str">
        <f t="shared" si="902"/>
        <v>Inefficient</v>
      </c>
    </row>
    <row r="8207" spans="1:17" x14ac:dyDescent="0.3">
      <c r="A8207" s="1">
        <v>45595</v>
      </c>
      <c r="B8207" t="s">
        <v>46</v>
      </c>
      <c r="C8207" t="s">
        <v>12</v>
      </c>
      <c r="D8207" t="s">
        <v>10</v>
      </c>
      <c r="E8207" t="s">
        <v>6</v>
      </c>
      <c r="F8207">
        <v>2111</v>
      </c>
      <c r="G8207">
        <v>63</v>
      </c>
      <c r="H8207">
        <v>3</v>
      </c>
      <c r="I8207" s="4">
        <v>75.17</v>
      </c>
      <c r="J8207" s="4">
        <v>213.9</v>
      </c>
      <c r="K8207" s="2">
        <f t="shared" si="896"/>
        <v>2.9843675982946471E-2</v>
      </c>
      <c r="L8207">
        <f t="shared" si="897"/>
        <v>4.7619047619047616E-2</v>
      </c>
      <c r="M8207" s="4">
        <f t="shared" si="898"/>
        <v>1.1931746031746031</v>
      </c>
      <c r="N8207" s="4">
        <f t="shared" si="899"/>
        <v>25.056666666666668</v>
      </c>
      <c r="O8207">
        <f t="shared" si="900"/>
        <v>2.8455500864706664</v>
      </c>
      <c r="P8207" s="4">
        <f t="shared" si="901"/>
        <v>138.73000000000002</v>
      </c>
      <c r="Q8207" t="str">
        <f t="shared" si="902"/>
        <v>Inefficient</v>
      </c>
    </row>
    <row r="8208" spans="1:17" x14ac:dyDescent="0.3">
      <c r="A8208" s="1">
        <v>45595</v>
      </c>
      <c r="B8208" t="s">
        <v>46</v>
      </c>
      <c r="C8208" t="s">
        <v>12</v>
      </c>
      <c r="D8208" t="s">
        <v>10</v>
      </c>
      <c r="E8208" t="s">
        <v>7</v>
      </c>
      <c r="F8208">
        <v>4627</v>
      </c>
      <c r="G8208">
        <v>66</v>
      </c>
      <c r="H8208">
        <v>4</v>
      </c>
      <c r="I8208" s="4">
        <v>118.78</v>
      </c>
      <c r="J8208" s="4">
        <v>274.58999999999997</v>
      </c>
      <c r="K8208" s="2">
        <f t="shared" si="896"/>
        <v>1.4264102009941647E-2</v>
      </c>
      <c r="L8208">
        <f t="shared" si="897"/>
        <v>6.0606060606060608E-2</v>
      </c>
      <c r="M8208" s="4">
        <f t="shared" si="898"/>
        <v>1.7996969696969698</v>
      </c>
      <c r="N8208" s="4">
        <f t="shared" si="899"/>
        <v>29.695</v>
      </c>
      <c r="O8208">
        <f t="shared" si="900"/>
        <v>2.3117528203401245</v>
      </c>
      <c r="P8208" s="4">
        <f t="shared" si="901"/>
        <v>155.80999999999997</v>
      </c>
      <c r="Q8208" t="str">
        <f t="shared" si="902"/>
        <v>Inefficient</v>
      </c>
    </row>
    <row r="8209" spans="1:17" x14ac:dyDescent="0.3">
      <c r="A8209" s="1">
        <v>45595</v>
      </c>
      <c r="B8209" t="s">
        <v>46</v>
      </c>
      <c r="C8209" t="s">
        <v>12</v>
      </c>
      <c r="D8209" t="s">
        <v>10</v>
      </c>
      <c r="E8209" t="s">
        <v>8</v>
      </c>
      <c r="F8209">
        <v>2160</v>
      </c>
      <c r="G8209">
        <v>32</v>
      </c>
      <c r="H8209">
        <v>1</v>
      </c>
      <c r="I8209" s="4">
        <v>50.45</v>
      </c>
      <c r="J8209" s="4">
        <v>51.57</v>
      </c>
      <c r="K8209" s="2">
        <f t="shared" si="896"/>
        <v>1.4814814814814815E-2</v>
      </c>
      <c r="L8209">
        <f t="shared" si="897"/>
        <v>3.125E-2</v>
      </c>
      <c r="M8209" s="4">
        <f t="shared" si="898"/>
        <v>1.5765625000000001</v>
      </c>
      <c r="N8209" s="4">
        <f t="shared" si="899"/>
        <v>50.45</v>
      </c>
      <c r="O8209">
        <f t="shared" si="900"/>
        <v>1.0222001982160553</v>
      </c>
      <c r="P8209" s="4">
        <f t="shared" si="901"/>
        <v>1.1199999999999974</v>
      </c>
      <c r="Q8209" t="str">
        <f t="shared" si="902"/>
        <v>Inefficient</v>
      </c>
    </row>
    <row r="8210" spans="1:17" x14ac:dyDescent="0.3">
      <c r="A8210" s="1">
        <v>45596</v>
      </c>
      <c r="B8210" t="s">
        <v>46</v>
      </c>
      <c r="C8210" t="s">
        <v>4</v>
      </c>
      <c r="D8210" t="s">
        <v>5</v>
      </c>
      <c r="E8210" t="s">
        <v>6</v>
      </c>
      <c r="F8210">
        <v>5223</v>
      </c>
      <c r="G8210">
        <v>177</v>
      </c>
      <c r="H8210">
        <v>10</v>
      </c>
      <c r="I8210" s="4">
        <v>69.67</v>
      </c>
      <c r="J8210" s="4">
        <v>564.19000000000005</v>
      </c>
      <c r="K8210" s="2">
        <f t="shared" si="896"/>
        <v>3.3888569787478458E-2</v>
      </c>
      <c r="L8210">
        <f t="shared" si="897"/>
        <v>5.6497175141242938E-2</v>
      </c>
      <c r="M8210" s="4">
        <f t="shared" si="898"/>
        <v>0.39361581920903954</v>
      </c>
      <c r="N8210" s="4">
        <f t="shared" si="899"/>
        <v>6.9670000000000005</v>
      </c>
      <c r="O8210">
        <f t="shared" si="900"/>
        <v>8.0980335869097182</v>
      </c>
      <c r="P8210" s="4">
        <f t="shared" si="901"/>
        <v>494.52000000000004</v>
      </c>
      <c r="Q8210" t="str">
        <f t="shared" si="902"/>
        <v>Efficient</v>
      </c>
    </row>
    <row r="8211" spans="1:17" x14ac:dyDescent="0.3">
      <c r="A8211" s="1">
        <v>45596</v>
      </c>
      <c r="B8211" t="s">
        <v>46</v>
      </c>
      <c r="C8211" t="s">
        <v>4</v>
      </c>
      <c r="D8211" t="s">
        <v>5</v>
      </c>
      <c r="E8211" t="s">
        <v>7</v>
      </c>
      <c r="F8211">
        <v>3995</v>
      </c>
      <c r="G8211">
        <v>120</v>
      </c>
      <c r="H8211">
        <v>11</v>
      </c>
      <c r="I8211" s="4">
        <v>99.06</v>
      </c>
      <c r="J8211" s="4">
        <v>627.04</v>
      </c>
      <c r="K8211" s="2">
        <f t="shared" si="896"/>
        <v>3.0037546933667083E-2</v>
      </c>
      <c r="L8211">
        <f t="shared" si="897"/>
        <v>9.166666666666666E-2</v>
      </c>
      <c r="M8211" s="4">
        <f t="shared" si="898"/>
        <v>0.82550000000000001</v>
      </c>
      <c r="N8211" s="4">
        <f t="shared" si="899"/>
        <v>9.0054545454545458</v>
      </c>
      <c r="O8211">
        <f t="shared" si="900"/>
        <v>6.3299010700585496</v>
      </c>
      <c r="P8211" s="4">
        <f t="shared" si="901"/>
        <v>527.98</v>
      </c>
      <c r="Q8211" t="str">
        <f t="shared" si="902"/>
        <v>Efficient</v>
      </c>
    </row>
    <row r="8212" spans="1:17" x14ac:dyDescent="0.3">
      <c r="A8212" s="1">
        <v>45596</v>
      </c>
      <c r="B8212" t="s">
        <v>46</v>
      </c>
      <c r="C8212" t="s">
        <v>4</v>
      </c>
      <c r="D8212" t="s">
        <v>5</v>
      </c>
      <c r="E8212" t="s">
        <v>8</v>
      </c>
      <c r="F8212">
        <v>250</v>
      </c>
      <c r="G8212">
        <v>6</v>
      </c>
      <c r="H8212">
        <v>0</v>
      </c>
      <c r="I8212" s="4">
        <v>8.2799999999999994</v>
      </c>
      <c r="J8212" s="4">
        <v>0</v>
      </c>
      <c r="K8212" s="2">
        <f t="shared" si="896"/>
        <v>2.4E-2</v>
      </c>
      <c r="L8212">
        <f t="shared" si="897"/>
        <v>0</v>
      </c>
      <c r="M8212" s="4">
        <f t="shared" si="898"/>
        <v>1.38</v>
      </c>
      <c r="N8212" s="4">
        <f t="shared" si="899"/>
        <v>0</v>
      </c>
      <c r="O8212">
        <f t="shared" si="900"/>
        <v>0</v>
      </c>
      <c r="P8212" s="4">
        <f t="shared" si="901"/>
        <v>-8.2799999999999994</v>
      </c>
      <c r="Q8212" t="str">
        <f t="shared" si="902"/>
        <v>Inefficient</v>
      </c>
    </row>
    <row r="8213" spans="1:17" x14ac:dyDescent="0.3">
      <c r="A8213" s="1">
        <v>45596</v>
      </c>
      <c r="B8213" t="s">
        <v>46</v>
      </c>
      <c r="C8213" t="s">
        <v>4</v>
      </c>
      <c r="D8213" t="s">
        <v>9</v>
      </c>
      <c r="E8213" t="s">
        <v>6</v>
      </c>
      <c r="F8213">
        <v>4328</v>
      </c>
      <c r="G8213">
        <v>84</v>
      </c>
      <c r="H8213">
        <v>1</v>
      </c>
      <c r="I8213" s="4">
        <v>148.58000000000001</v>
      </c>
      <c r="J8213" s="4">
        <v>74.569999999999993</v>
      </c>
      <c r="K8213" s="2">
        <f t="shared" si="896"/>
        <v>1.9408502772643253E-2</v>
      </c>
      <c r="L8213">
        <f t="shared" si="897"/>
        <v>1.1904761904761904E-2</v>
      </c>
      <c r="M8213" s="4">
        <f t="shared" si="898"/>
        <v>1.7688095238095241</v>
      </c>
      <c r="N8213" s="4">
        <f t="shared" si="899"/>
        <v>148.58000000000001</v>
      </c>
      <c r="O8213">
        <f t="shared" si="900"/>
        <v>0.50188450666307705</v>
      </c>
      <c r="P8213" s="4">
        <f t="shared" si="901"/>
        <v>-74.010000000000019</v>
      </c>
      <c r="Q8213" t="str">
        <f t="shared" si="902"/>
        <v>Inefficient</v>
      </c>
    </row>
    <row r="8214" spans="1:17" x14ac:dyDescent="0.3">
      <c r="A8214" s="1">
        <v>45596</v>
      </c>
      <c r="B8214" t="s">
        <v>46</v>
      </c>
      <c r="C8214" t="s">
        <v>4</v>
      </c>
      <c r="D8214" t="s">
        <v>9</v>
      </c>
      <c r="E8214" t="s">
        <v>7</v>
      </c>
      <c r="F8214">
        <v>3531</v>
      </c>
      <c r="G8214">
        <v>20</v>
      </c>
      <c r="H8214">
        <v>0</v>
      </c>
      <c r="I8214" s="4">
        <v>69.41</v>
      </c>
      <c r="J8214" s="4">
        <v>0</v>
      </c>
      <c r="K8214" s="2">
        <f t="shared" si="896"/>
        <v>5.6641178136505243E-3</v>
      </c>
      <c r="L8214">
        <f t="shared" si="897"/>
        <v>0</v>
      </c>
      <c r="M8214" s="4">
        <f t="shared" si="898"/>
        <v>3.4704999999999999</v>
      </c>
      <c r="N8214" s="4">
        <f t="shared" si="899"/>
        <v>0</v>
      </c>
      <c r="O8214">
        <f t="shared" si="900"/>
        <v>0</v>
      </c>
      <c r="P8214" s="4">
        <f t="shared" si="901"/>
        <v>-69.41</v>
      </c>
      <c r="Q8214" t="str">
        <f t="shared" si="902"/>
        <v>Inefficient</v>
      </c>
    </row>
    <row r="8215" spans="1:17" x14ac:dyDescent="0.3">
      <c r="A8215" s="1">
        <v>45596</v>
      </c>
      <c r="B8215" t="s">
        <v>46</v>
      </c>
      <c r="C8215" t="s">
        <v>4</v>
      </c>
      <c r="D8215" t="s">
        <v>9</v>
      </c>
      <c r="E8215" t="s">
        <v>8</v>
      </c>
      <c r="F8215">
        <v>369</v>
      </c>
      <c r="G8215">
        <v>6</v>
      </c>
      <c r="H8215">
        <v>0</v>
      </c>
      <c r="I8215" s="4">
        <v>8.75</v>
      </c>
      <c r="J8215" s="4">
        <v>0</v>
      </c>
      <c r="K8215" s="2">
        <f t="shared" si="896"/>
        <v>1.6260162601626018E-2</v>
      </c>
      <c r="L8215">
        <f t="shared" si="897"/>
        <v>0</v>
      </c>
      <c r="M8215" s="4">
        <f t="shared" si="898"/>
        <v>1.4583333333333333</v>
      </c>
      <c r="N8215" s="4">
        <f t="shared" si="899"/>
        <v>0</v>
      </c>
      <c r="O8215">
        <f t="shared" si="900"/>
        <v>0</v>
      </c>
      <c r="P8215" s="4">
        <f t="shared" si="901"/>
        <v>-8.75</v>
      </c>
      <c r="Q8215" t="str">
        <f t="shared" si="902"/>
        <v>Inefficient</v>
      </c>
    </row>
    <row r="8216" spans="1:17" x14ac:dyDescent="0.3">
      <c r="A8216" s="1">
        <v>45596</v>
      </c>
      <c r="B8216" t="s">
        <v>46</v>
      </c>
      <c r="C8216" t="s">
        <v>4</v>
      </c>
      <c r="D8216" t="s">
        <v>10</v>
      </c>
      <c r="E8216" t="s">
        <v>6</v>
      </c>
      <c r="F8216">
        <v>6389</v>
      </c>
      <c r="G8216">
        <v>141</v>
      </c>
      <c r="H8216">
        <v>2</v>
      </c>
      <c r="I8216" s="4">
        <v>147.13999999999999</v>
      </c>
      <c r="J8216" s="4">
        <v>121.9</v>
      </c>
      <c r="K8216" s="2">
        <f t="shared" si="896"/>
        <v>2.2069181405540775E-2</v>
      </c>
      <c r="L8216">
        <f t="shared" si="897"/>
        <v>1.4184397163120567E-2</v>
      </c>
      <c r="M8216" s="4">
        <f t="shared" si="898"/>
        <v>1.0435460992907801</v>
      </c>
      <c r="N8216" s="4">
        <f t="shared" si="899"/>
        <v>73.569999999999993</v>
      </c>
      <c r="O8216">
        <f t="shared" si="900"/>
        <v>0.82846268859589522</v>
      </c>
      <c r="P8216" s="4">
        <f t="shared" si="901"/>
        <v>-25.239999999999981</v>
      </c>
      <c r="Q8216" t="str">
        <f t="shared" si="902"/>
        <v>Inefficient</v>
      </c>
    </row>
    <row r="8217" spans="1:17" x14ac:dyDescent="0.3">
      <c r="A8217" s="1">
        <v>45596</v>
      </c>
      <c r="B8217" t="s">
        <v>46</v>
      </c>
      <c r="C8217" t="s">
        <v>4</v>
      </c>
      <c r="D8217" t="s">
        <v>10</v>
      </c>
      <c r="E8217" t="s">
        <v>7</v>
      </c>
      <c r="F8217">
        <v>6683</v>
      </c>
      <c r="G8217">
        <v>129</v>
      </c>
      <c r="H8217">
        <v>3</v>
      </c>
      <c r="I8217" s="4">
        <v>90.26</v>
      </c>
      <c r="J8217" s="4">
        <v>170.73</v>
      </c>
      <c r="K8217" s="2">
        <f t="shared" si="896"/>
        <v>1.9302708364506958E-2</v>
      </c>
      <c r="L8217">
        <f t="shared" si="897"/>
        <v>2.3255813953488372E-2</v>
      </c>
      <c r="M8217" s="4">
        <f t="shared" si="898"/>
        <v>0.69968992248062023</v>
      </c>
      <c r="N8217" s="4">
        <f t="shared" si="899"/>
        <v>30.08666666666667</v>
      </c>
      <c r="O8217">
        <f t="shared" si="900"/>
        <v>1.8915355639264346</v>
      </c>
      <c r="P8217" s="4">
        <f t="shared" si="901"/>
        <v>80.469999999999985</v>
      </c>
      <c r="Q8217" t="str">
        <f t="shared" si="902"/>
        <v>Inefficient</v>
      </c>
    </row>
    <row r="8218" spans="1:17" x14ac:dyDescent="0.3">
      <c r="A8218" s="1">
        <v>45596</v>
      </c>
      <c r="B8218" t="s">
        <v>46</v>
      </c>
      <c r="C8218" t="s">
        <v>4</v>
      </c>
      <c r="D8218" t="s">
        <v>10</v>
      </c>
      <c r="E8218" t="s">
        <v>8</v>
      </c>
      <c r="F8218">
        <v>139</v>
      </c>
      <c r="G8218">
        <v>3</v>
      </c>
      <c r="H8218">
        <v>0</v>
      </c>
      <c r="I8218" s="4">
        <v>3.97</v>
      </c>
      <c r="J8218" s="4">
        <v>0</v>
      </c>
      <c r="K8218" s="2">
        <f t="shared" si="896"/>
        <v>2.1582733812949641E-2</v>
      </c>
      <c r="L8218">
        <f t="shared" si="897"/>
        <v>0</v>
      </c>
      <c r="M8218" s="4">
        <f t="shared" si="898"/>
        <v>1.3233333333333335</v>
      </c>
      <c r="N8218" s="4">
        <f t="shared" si="899"/>
        <v>0</v>
      </c>
      <c r="O8218">
        <f t="shared" si="900"/>
        <v>0</v>
      </c>
      <c r="P8218" s="4">
        <f t="shared" si="901"/>
        <v>-3.97</v>
      </c>
      <c r="Q8218" t="str">
        <f t="shared" si="902"/>
        <v>Inefficient</v>
      </c>
    </row>
    <row r="8219" spans="1:17" x14ac:dyDescent="0.3">
      <c r="A8219" s="1">
        <v>45596</v>
      </c>
      <c r="B8219" t="s">
        <v>46</v>
      </c>
      <c r="C8219" t="s">
        <v>11</v>
      </c>
      <c r="D8219" t="s">
        <v>5</v>
      </c>
      <c r="E8219" t="s">
        <v>6</v>
      </c>
      <c r="F8219">
        <v>6684</v>
      </c>
      <c r="G8219">
        <v>141</v>
      </c>
      <c r="H8219">
        <v>13</v>
      </c>
      <c r="I8219" s="4">
        <v>152.19</v>
      </c>
      <c r="J8219" s="4">
        <v>1193.33</v>
      </c>
      <c r="K8219" s="2">
        <f t="shared" si="896"/>
        <v>2.1095152603231599E-2</v>
      </c>
      <c r="L8219">
        <f t="shared" si="897"/>
        <v>9.2198581560283682E-2</v>
      </c>
      <c r="M8219" s="4">
        <f t="shared" si="898"/>
        <v>1.0793617021276596</v>
      </c>
      <c r="N8219" s="4">
        <f t="shared" si="899"/>
        <v>11.706923076923077</v>
      </c>
      <c r="O8219">
        <f t="shared" si="900"/>
        <v>7.8410539457257373</v>
      </c>
      <c r="P8219" s="4">
        <f t="shared" si="901"/>
        <v>1041.1399999999999</v>
      </c>
      <c r="Q8219" t="str">
        <f t="shared" si="902"/>
        <v>Efficient</v>
      </c>
    </row>
    <row r="8220" spans="1:17" x14ac:dyDescent="0.3">
      <c r="A8220" s="1">
        <v>45596</v>
      </c>
      <c r="B8220" t="s">
        <v>46</v>
      </c>
      <c r="C8220" t="s">
        <v>11</v>
      </c>
      <c r="D8220" t="s">
        <v>5</v>
      </c>
      <c r="E8220" t="s">
        <v>7</v>
      </c>
      <c r="F8220">
        <v>1581</v>
      </c>
      <c r="G8220">
        <v>38</v>
      </c>
      <c r="H8220">
        <v>5</v>
      </c>
      <c r="I8220" s="4">
        <v>51.84</v>
      </c>
      <c r="J8220" s="4">
        <v>430.06</v>
      </c>
      <c r="K8220" s="2">
        <f t="shared" si="896"/>
        <v>2.4035420619860848E-2</v>
      </c>
      <c r="L8220">
        <f t="shared" si="897"/>
        <v>0.13157894736842105</v>
      </c>
      <c r="M8220" s="4">
        <f t="shared" si="898"/>
        <v>1.3642105263157895</v>
      </c>
      <c r="N8220" s="4">
        <f t="shared" si="899"/>
        <v>10.368</v>
      </c>
      <c r="O8220">
        <f t="shared" si="900"/>
        <v>8.2959104938271597</v>
      </c>
      <c r="P8220" s="4">
        <f t="shared" si="901"/>
        <v>378.22</v>
      </c>
      <c r="Q8220" t="str">
        <f t="shared" si="902"/>
        <v>Efficient</v>
      </c>
    </row>
    <row r="8221" spans="1:17" x14ac:dyDescent="0.3">
      <c r="A8221" s="1">
        <v>45596</v>
      </c>
      <c r="B8221" t="s">
        <v>46</v>
      </c>
      <c r="C8221" t="s">
        <v>11</v>
      </c>
      <c r="D8221" t="s">
        <v>5</v>
      </c>
      <c r="E8221" t="s">
        <v>8</v>
      </c>
      <c r="F8221">
        <v>717</v>
      </c>
      <c r="G8221">
        <v>21</v>
      </c>
      <c r="H8221">
        <v>1</v>
      </c>
      <c r="I8221" s="4">
        <v>9.3699999999999992</v>
      </c>
      <c r="J8221" s="4">
        <v>85.97</v>
      </c>
      <c r="K8221" s="2">
        <f t="shared" si="896"/>
        <v>2.9288702928870293E-2</v>
      </c>
      <c r="L8221">
        <f t="shared" si="897"/>
        <v>4.7619047619047616E-2</v>
      </c>
      <c r="M8221" s="4">
        <f t="shared" si="898"/>
        <v>0.44619047619047614</v>
      </c>
      <c r="N8221" s="4">
        <f t="shared" si="899"/>
        <v>9.3699999999999992</v>
      </c>
      <c r="O8221">
        <f t="shared" si="900"/>
        <v>9.1750266808964795</v>
      </c>
      <c r="P8221" s="4">
        <f t="shared" si="901"/>
        <v>76.599999999999994</v>
      </c>
      <c r="Q8221" t="str">
        <f t="shared" si="902"/>
        <v>Efficient</v>
      </c>
    </row>
    <row r="8222" spans="1:17" x14ac:dyDescent="0.3">
      <c r="A8222" s="1">
        <v>45596</v>
      </c>
      <c r="B8222" t="s">
        <v>46</v>
      </c>
      <c r="C8222" t="s">
        <v>11</v>
      </c>
      <c r="D8222" t="s">
        <v>9</v>
      </c>
      <c r="E8222" t="s">
        <v>6</v>
      </c>
      <c r="F8222">
        <v>13305</v>
      </c>
      <c r="G8222">
        <v>87</v>
      </c>
      <c r="H8222">
        <v>4</v>
      </c>
      <c r="I8222" s="4">
        <v>438.57</v>
      </c>
      <c r="J8222" s="4">
        <v>345.23</v>
      </c>
      <c r="K8222" s="2">
        <f t="shared" si="896"/>
        <v>6.5388951521984217E-3</v>
      </c>
      <c r="L8222">
        <f t="shared" si="897"/>
        <v>4.5977011494252873E-2</v>
      </c>
      <c r="M8222" s="4">
        <f t="shared" si="898"/>
        <v>5.0410344827586204</v>
      </c>
      <c r="N8222" s="4">
        <f t="shared" si="899"/>
        <v>109.6425</v>
      </c>
      <c r="O8222">
        <f t="shared" si="900"/>
        <v>0.78717194518548927</v>
      </c>
      <c r="P8222" s="4">
        <f t="shared" si="901"/>
        <v>-93.339999999999975</v>
      </c>
      <c r="Q8222" t="str">
        <f t="shared" si="902"/>
        <v>Inefficient</v>
      </c>
    </row>
    <row r="8223" spans="1:17" x14ac:dyDescent="0.3">
      <c r="A8223" s="1">
        <v>45596</v>
      </c>
      <c r="B8223" t="s">
        <v>46</v>
      </c>
      <c r="C8223" t="s">
        <v>11</v>
      </c>
      <c r="D8223" t="s">
        <v>9</v>
      </c>
      <c r="E8223" t="s">
        <v>7</v>
      </c>
      <c r="F8223">
        <v>1752</v>
      </c>
      <c r="G8223">
        <v>19</v>
      </c>
      <c r="H8223">
        <v>0</v>
      </c>
      <c r="I8223" s="4">
        <v>31.92</v>
      </c>
      <c r="J8223" s="4">
        <v>0</v>
      </c>
      <c r="K8223" s="2">
        <f t="shared" si="896"/>
        <v>1.0844748858447488E-2</v>
      </c>
      <c r="L8223">
        <f t="shared" si="897"/>
        <v>0</v>
      </c>
      <c r="M8223" s="4">
        <f t="shared" si="898"/>
        <v>1.6800000000000002</v>
      </c>
      <c r="N8223" s="4">
        <f t="shared" si="899"/>
        <v>0</v>
      </c>
      <c r="O8223">
        <f t="shared" si="900"/>
        <v>0</v>
      </c>
      <c r="P8223" s="4">
        <f t="shared" si="901"/>
        <v>-31.92</v>
      </c>
      <c r="Q8223" t="str">
        <f t="shared" si="902"/>
        <v>Inefficient</v>
      </c>
    </row>
    <row r="8224" spans="1:17" x14ac:dyDescent="0.3">
      <c r="A8224" s="1">
        <v>45596</v>
      </c>
      <c r="B8224" t="s">
        <v>46</v>
      </c>
      <c r="C8224" t="s">
        <v>11</v>
      </c>
      <c r="D8224" t="s">
        <v>9</v>
      </c>
      <c r="E8224" t="s">
        <v>8</v>
      </c>
      <c r="F8224">
        <v>503</v>
      </c>
      <c r="G8224">
        <v>3</v>
      </c>
      <c r="H8224">
        <v>0</v>
      </c>
      <c r="I8224" s="4">
        <v>6.66</v>
      </c>
      <c r="J8224" s="4">
        <v>0</v>
      </c>
      <c r="K8224" s="2">
        <f t="shared" si="896"/>
        <v>5.9642147117296221E-3</v>
      </c>
      <c r="L8224">
        <f t="shared" si="897"/>
        <v>0</v>
      </c>
      <c r="M8224" s="4">
        <f t="shared" si="898"/>
        <v>2.2200000000000002</v>
      </c>
      <c r="N8224" s="4">
        <f t="shared" si="899"/>
        <v>0</v>
      </c>
      <c r="O8224">
        <f t="shared" si="900"/>
        <v>0</v>
      </c>
      <c r="P8224" s="4">
        <f t="shared" si="901"/>
        <v>-6.66</v>
      </c>
      <c r="Q8224" t="str">
        <f t="shared" si="902"/>
        <v>Inefficient</v>
      </c>
    </row>
    <row r="8225" spans="1:17" x14ac:dyDescent="0.3">
      <c r="A8225" s="1">
        <v>45596</v>
      </c>
      <c r="B8225" t="s">
        <v>46</v>
      </c>
      <c r="C8225" t="s">
        <v>11</v>
      </c>
      <c r="D8225" t="s">
        <v>10</v>
      </c>
      <c r="E8225" t="s">
        <v>6</v>
      </c>
      <c r="F8225">
        <v>11345</v>
      </c>
      <c r="G8225">
        <v>254</v>
      </c>
      <c r="H8225">
        <v>6</v>
      </c>
      <c r="I8225" s="4">
        <v>199.36</v>
      </c>
      <c r="J8225" s="4">
        <v>483.99</v>
      </c>
      <c r="K8225" s="2">
        <f t="shared" si="896"/>
        <v>2.238871749669458E-2</v>
      </c>
      <c r="L8225">
        <f t="shared" si="897"/>
        <v>2.3622047244094488E-2</v>
      </c>
      <c r="M8225" s="4">
        <f t="shared" si="898"/>
        <v>0.78488188976377959</v>
      </c>
      <c r="N8225" s="4">
        <f t="shared" si="899"/>
        <v>33.226666666666667</v>
      </c>
      <c r="O8225">
        <f t="shared" si="900"/>
        <v>2.4277186998394864</v>
      </c>
      <c r="P8225" s="4">
        <f t="shared" si="901"/>
        <v>284.63</v>
      </c>
      <c r="Q8225" t="str">
        <f t="shared" si="902"/>
        <v>Inefficient</v>
      </c>
    </row>
    <row r="8226" spans="1:17" x14ac:dyDescent="0.3">
      <c r="A8226" s="1">
        <v>45596</v>
      </c>
      <c r="B8226" t="s">
        <v>46</v>
      </c>
      <c r="C8226" t="s">
        <v>11</v>
      </c>
      <c r="D8226" t="s">
        <v>10</v>
      </c>
      <c r="E8226" t="s">
        <v>7</v>
      </c>
      <c r="F8226">
        <v>1894</v>
      </c>
      <c r="G8226">
        <v>32</v>
      </c>
      <c r="H8226">
        <v>2</v>
      </c>
      <c r="I8226" s="4">
        <v>55.14</v>
      </c>
      <c r="J8226" s="4">
        <v>159.04</v>
      </c>
      <c r="K8226" s="2">
        <f t="shared" si="896"/>
        <v>1.6895459345300949E-2</v>
      </c>
      <c r="L8226">
        <f t="shared" si="897"/>
        <v>6.25E-2</v>
      </c>
      <c r="M8226" s="4">
        <f t="shared" si="898"/>
        <v>1.723125</v>
      </c>
      <c r="N8226" s="4">
        <f t="shared" si="899"/>
        <v>27.57</v>
      </c>
      <c r="O8226">
        <f t="shared" si="900"/>
        <v>2.8842945230322812</v>
      </c>
      <c r="P8226" s="4">
        <f t="shared" si="901"/>
        <v>103.89999999999999</v>
      </c>
      <c r="Q8226" t="str">
        <f t="shared" si="902"/>
        <v>Inefficient</v>
      </c>
    </row>
    <row r="8227" spans="1:17" x14ac:dyDescent="0.3">
      <c r="A8227" s="1">
        <v>45596</v>
      </c>
      <c r="B8227" t="s">
        <v>46</v>
      </c>
      <c r="C8227" t="s">
        <v>11</v>
      </c>
      <c r="D8227" t="s">
        <v>10</v>
      </c>
      <c r="E8227" t="s">
        <v>8</v>
      </c>
      <c r="F8227">
        <v>496</v>
      </c>
      <c r="G8227">
        <v>9</v>
      </c>
      <c r="H8227">
        <v>0</v>
      </c>
      <c r="I8227" s="4">
        <v>18.09</v>
      </c>
      <c r="J8227" s="4">
        <v>0</v>
      </c>
      <c r="K8227" s="2">
        <f t="shared" si="896"/>
        <v>1.8145161290322582E-2</v>
      </c>
      <c r="L8227">
        <f t="shared" si="897"/>
        <v>0</v>
      </c>
      <c r="M8227" s="4">
        <f t="shared" si="898"/>
        <v>2.0099999999999998</v>
      </c>
      <c r="N8227" s="4">
        <f t="shared" si="899"/>
        <v>0</v>
      </c>
      <c r="O8227">
        <f t="shared" si="900"/>
        <v>0</v>
      </c>
      <c r="P8227" s="4">
        <f t="shared" si="901"/>
        <v>-18.09</v>
      </c>
      <c r="Q8227" t="str">
        <f t="shared" si="902"/>
        <v>Inefficient</v>
      </c>
    </row>
    <row r="8228" spans="1:17" x14ac:dyDescent="0.3">
      <c r="A8228" s="1">
        <v>45596</v>
      </c>
      <c r="B8228" t="s">
        <v>46</v>
      </c>
      <c r="C8228" t="s">
        <v>12</v>
      </c>
      <c r="D8228" t="s">
        <v>5</v>
      </c>
      <c r="E8228" t="s">
        <v>6</v>
      </c>
      <c r="F8228">
        <v>1364</v>
      </c>
      <c r="G8228">
        <v>41</v>
      </c>
      <c r="H8228">
        <v>3</v>
      </c>
      <c r="I8228" s="4">
        <v>35.020000000000003</v>
      </c>
      <c r="J8228" s="4">
        <v>188.1</v>
      </c>
      <c r="K8228" s="2">
        <f t="shared" si="896"/>
        <v>3.0058651026392963E-2</v>
      </c>
      <c r="L8228">
        <f t="shared" si="897"/>
        <v>7.3170731707317069E-2</v>
      </c>
      <c r="M8228" s="4">
        <f t="shared" si="898"/>
        <v>0.85414634146341473</v>
      </c>
      <c r="N8228" s="4">
        <f t="shared" si="899"/>
        <v>11.673333333333334</v>
      </c>
      <c r="O8228">
        <f t="shared" si="900"/>
        <v>5.3712164477441453</v>
      </c>
      <c r="P8228" s="4">
        <f t="shared" si="901"/>
        <v>153.07999999999998</v>
      </c>
      <c r="Q8228" t="str">
        <f t="shared" si="902"/>
        <v>Efficient</v>
      </c>
    </row>
    <row r="8229" spans="1:17" x14ac:dyDescent="0.3">
      <c r="A8229" s="1">
        <v>45596</v>
      </c>
      <c r="B8229" t="s">
        <v>46</v>
      </c>
      <c r="C8229" t="s">
        <v>12</v>
      </c>
      <c r="D8229" t="s">
        <v>5</v>
      </c>
      <c r="E8229" t="s">
        <v>7</v>
      </c>
      <c r="F8229">
        <v>8996</v>
      </c>
      <c r="G8229">
        <v>445</v>
      </c>
      <c r="H8229">
        <v>58</v>
      </c>
      <c r="I8229" s="4">
        <v>263.33</v>
      </c>
      <c r="J8229" s="4">
        <v>3076.19</v>
      </c>
      <c r="K8229" s="2">
        <f t="shared" si="896"/>
        <v>4.946642952423299E-2</v>
      </c>
      <c r="L8229">
        <f t="shared" si="897"/>
        <v>0.1303370786516854</v>
      </c>
      <c r="M8229" s="4">
        <f t="shared" si="898"/>
        <v>0.59175280898876403</v>
      </c>
      <c r="N8229" s="4">
        <f t="shared" si="899"/>
        <v>4.540172413793103</v>
      </c>
      <c r="O8229">
        <f t="shared" si="900"/>
        <v>11.681882049139864</v>
      </c>
      <c r="P8229" s="4">
        <f t="shared" si="901"/>
        <v>2812.86</v>
      </c>
      <c r="Q8229" t="str">
        <f t="shared" si="902"/>
        <v>Efficient</v>
      </c>
    </row>
    <row r="8230" spans="1:17" x14ac:dyDescent="0.3">
      <c r="A8230" s="1">
        <v>45596</v>
      </c>
      <c r="B8230" t="s">
        <v>46</v>
      </c>
      <c r="C8230" t="s">
        <v>12</v>
      </c>
      <c r="D8230" t="s">
        <v>5</v>
      </c>
      <c r="E8230" t="s">
        <v>8</v>
      </c>
      <c r="F8230">
        <v>5478</v>
      </c>
      <c r="G8230">
        <v>127</v>
      </c>
      <c r="H8230">
        <v>13</v>
      </c>
      <c r="I8230" s="4">
        <v>206.49</v>
      </c>
      <c r="J8230" s="4">
        <v>1083.06</v>
      </c>
      <c r="K8230" s="2">
        <f t="shared" si="896"/>
        <v>2.3183643665571376E-2</v>
      </c>
      <c r="L8230">
        <f t="shared" si="897"/>
        <v>0.10236220472440945</v>
      </c>
      <c r="M8230" s="4">
        <f t="shared" si="898"/>
        <v>1.6259055118110237</v>
      </c>
      <c r="N8230" s="4">
        <f t="shared" si="899"/>
        <v>15.883846153846154</v>
      </c>
      <c r="O8230">
        <f t="shared" si="900"/>
        <v>5.2450966148481761</v>
      </c>
      <c r="P8230" s="4">
        <f t="shared" si="901"/>
        <v>876.56999999999994</v>
      </c>
      <c r="Q8230" t="str">
        <f t="shared" si="902"/>
        <v>Efficient</v>
      </c>
    </row>
    <row r="8231" spans="1:17" x14ac:dyDescent="0.3">
      <c r="A8231" s="1">
        <v>45596</v>
      </c>
      <c r="B8231" t="s">
        <v>46</v>
      </c>
      <c r="C8231" t="s">
        <v>12</v>
      </c>
      <c r="D8231" t="s">
        <v>9</v>
      </c>
      <c r="E8231" t="s">
        <v>6</v>
      </c>
      <c r="F8231">
        <v>1534</v>
      </c>
      <c r="G8231">
        <v>26</v>
      </c>
      <c r="H8231">
        <v>0</v>
      </c>
      <c r="I8231" s="4">
        <v>42.65</v>
      </c>
      <c r="J8231" s="4">
        <v>0</v>
      </c>
      <c r="K8231" s="2">
        <f t="shared" si="896"/>
        <v>1.6949152542372881E-2</v>
      </c>
      <c r="L8231">
        <f t="shared" si="897"/>
        <v>0</v>
      </c>
      <c r="M8231" s="4">
        <f t="shared" si="898"/>
        <v>1.6403846153846153</v>
      </c>
      <c r="N8231" s="4">
        <f t="shared" si="899"/>
        <v>0</v>
      </c>
      <c r="O8231">
        <f t="shared" si="900"/>
        <v>0</v>
      </c>
      <c r="P8231" s="4">
        <f t="shared" si="901"/>
        <v>-42.65</v>
      </c>
      <c r="Q8231" t="str">
        <f t="shared" si="902"/>
        <v>Inefficient</v>
      </c>
    </row>
    <row r="8232" spans="1:17" x14ac:dyDescent="0.3">
      <c r="A8232" s="1">
        <v>45596</v>
      </c>
      <c r="B8232" t="s">
        <v>46</v>
      </c>
      <c r="C8232" t="s">
        <v>12</v>
      </c>
      <c r="D8232" t="s">
        <v>9</v>
      </c>
      <c r="E8232" t="s">
        <v>7</v>
      </c>
      <c r="F8232">
        <v>7178</v>
      </c>
      <c r="G8232">
        <v>56</v>
      </c>
      <c r="H8232">
        <v>1</v>
      </c>
      <c r="I8232" s="4">
        <v>188.14</v>
      </c>
      <c r="J8232" s="4">
        <v>81.12</v>
      </c>
      <c r="K8232" s="2">
        <f t="shared" si="896"/>
        <v>7.8016160490387296E-3</v>
      </c>
      <c r="L8232">
        <f t="shared" si="897"/>
        <v>1.7857142857142856E-2</v>
      </c>
      <c r="M8232" s="4">
        <f t="shared" si="898"/>
        <v>3.3596428571428567</v>
      </c>
      <c r="N8232" s="4">
        <f t="shared" si="899"/>
        <v>188.14</v>
      </c>
      <c r="O8232">
        <f t="shared" si="900"/>
        <v>0.43116827894121407</v>
      </c>
      <c r="P8232" s="4">
        <f t="shared" si="901"/>
        <v>-107.01999999999998</v>
      </c>
      <c r="Q8232" t="str">
        <f t="shared" si="902"/>
        <v>Inefficient</v>
      </c>
    </row>
    <row r="8233" spans="1:17" x14ac:dyDescent="0.3">
      <c r="A8233" s="1">
        <v>45596</v>
      </c>
      <c r="B8233" t="s">
        <v>46</v>
      </c>
      <c r="C8233" t="s">
        <v>12</v>
      </c>
      <c r="D8233" t="s">
        <v>9</v>
      </c>
      <c r="E8233" t="s">
        <v>8</v>
      </c>
      <c r="F8233">
        <v>4241</v>
      </c>
      <c r="G8233">
        <v>42</v>
      </c>
      <c r="H8233">
        <v>1</v>
      </c>
      <c r="I8233" s="4">
        <v>63.87</v>
      </c>
      <c r="J8233" s="4">
        <v>82.07</v>
      </c>
      <c r="K8233" s="2">
        <f t="shared" si="896"/>
        <v>9.9033246875736853E-3</v>
      </c>
      <c r="L8233">
        <f t="shared" si="897"/>
        <v>2.3809523809523808E-2</v>
      </c>
      <c r="M8233" s="4">
        <f t="shared" si="898"/>
        <v>1.5207142857142857</v>
      </c>
      <c r="N8233" s="4">
        <f t="shared" si="899"/>
        <v>63.87</v>
      </c>
      <c r="O8233">
        <f t="shared" si="900"/>
        <v>1.2849538124315014</v>
      </c>
      <c r="P8233" s="4">
        <f t="shared" si="901"/>
        <v>18.199999999999996</v>
      </c>
      <c r="Q8233" t="str">
        <f t="shared" si="902"/>
        <v>Inefficient</v>
      </c>
    </row>
    <row r="8234" spans="1:17" x14ac:dyDescent="0.3">
      <c r="A8234" s="1">
        <v>45596</v>
      </c>
      <c r="B8234" t="s">
        <v>46</v>
      </c>
      <c r="C8234" t="s">
        <v>12</v>
      </c>
      <c r="D8234" t="s">
        <v>10</v>
      </c>
      <c r="E8234" t="s">
        <v>6</v>
      </c>
      <c r="F8234">
        <v>1319</v>
      </c>
      <c r="G8234">
        <v>19</v>
      </c>
      <c r="H8234">
        <v>0</v>
      </c>
      <c r="I8234" s="4">
        <v>25</v>
      </c>
      <c r="J8234" s="4">
        <v>0</v>
      </c>
      <c r="K8234" s="2">
        <f t="shared" si="896"/>
        <v>1.4404852160727824E-2</v>
      </c>
      <c r="L8234">
        <f t="shared" si="897"/>
        <v>0</v>
      </c>
      <c r="M8234" s="4">
        <f t="shared" si="898"/>
        <v>1.3157894736842106</v>
      </c>
      <c r="N8234" s="4">
        <f t="shared" si="899"/>
        <v>0</v>
      </c>
      <c r="O8234">
        <f t="shared" si="900"/>
        <v>0</v>
      </c>
      <c r="P8234" s="4">
        <f t="shared" si="901"/>
        <v>-25</v>
      </c>
      <c r="Q8234" t="str">
        <f t="shared" si="902"/>
        <v>Inefficient</v>
      </c>
    </row>
    <row r="8235" spans="1:17" x14ac:dyDescent="0.3">
      <c r="A8235" s="1">
        <v>45596</v>
      </c>
      <c r="B8235" t="s">
        <v>46</v>
      </c>
      <c r="C8235" t="s">
        <v>12</v>
      </c>
      <c r="D8235" t="s">
        <v>10</v>
      </c>
      <c r="E8235" t="s">
        <v>7</v>
      </c>
      <c r="F8235">
        <v>8636</v>
      </c>
      <c r="G8235">
        <v>180</v>
      </c>
      <c r="H8235">
        <v>8</v>
      </c>
      <c r="I8235" s="4">
        <v>306.66000000000003</v>
      </c>
      <c r="J8235" s="4">
        <v>559.48</v>
      </c>
      <c r="K8235" s="2">
        <f t="shared" si="896"/>
        <v>2.0842982862436313E-2</v>
      </c>
      <c r="L8235">
        <f t="shared" si="897"/>
        <v>4.4444444444444446E-2</v>
      </c>
      <c r="M8235" s="4">
        <f t="shared" si="898"/>
        <v>1.7036666666666669</v>
      </c>
      <c r="N8235" s="4">
        <f t="shared" si="899"/>
        <v>38.332500000000003</v>
      </c>
      <c r="O8235">
        <f t="shared" si="900"/>
        <v>1.8244309658905626</v>
      </c>
      <c r="P8235" s="4">
        <f t="shared" si="901"/>
        <v>252.82</v>
      </c>
      <c r="Q8235" t="str">
        <f t="shared" si="902"/>
        <v>Inefficient</v>
      </c>
    </row>
    <row r="8236" spans="1:17" x14ac:dyDescent="0.3">
      <c r="A8236" s="1">
        <v>45596</v>
      </c>
      <c r="B8236" t="s">
        <v>46</v>
      </c>
      <c r="C8236" t="s">
        <v>12</v>
      </c>
      <c r="D8236" t="s">
        <v>10</v>
      </c>
      <c r="E8236" t="s">
        <v>8</v>
      </c>
      <c r="F8236">
        <v>5825</v>
      </c>
      <c r="G8236">
        <v>70</v>
      </c>
      <c r="H8236">
        <v>5</v>
      </c>
      <c r="I8236" s="4">
        <v>115.37</v>
      </c>
      <c r="J8236" s="4">
        <v>251.54</v>
      </c>
      <c r="K8236" s="2">
        <f t="shared" si="896"/>
        <v>1.201716738197425E-2</v>
      </c>
      <c r="L8236">
        <f t="shared" si="897"/>
        <v>7.1428571428571425E-2</v>
      </c>
      <c r="M8236" s="4">
        <f t="shared" si="898"/>
        <v>1.6481428571428571</v>
      </c>
      <c r="N8236" s="4">
        <f t="shared" si="899"/>
        <v>23.074000000000002</v>
      </c>
      <c r="O8236">
        <f t="shared" si="900"/>
        <v>2.180289503337089</v>
      </c>
      <c r="P8236" s="4">
        <f t="shared" si="901"/>
        <v>136.16999999999999</v>
      </c>
      <c r="Q8236" t="str">
        <f t="shared" si="902"/>
        <v>Inefficient</v>
      </c>
    </row>
    <row r="8237" spans="1:17" x14ac:dyDescent="0.3">
      <c r="A8237" s="1">
        <v>45597</v>
      </c>
      <c r="B8237" t="s">
        <v>46</v>
      </c>
      <c r="C8237" t="s">
        <v>4</v>
      </c>
      <c r="D8237" t="s">
        <v>5</v>
      </c>
      <c r="E8237" t="s">
        <v>6</v>
      </c>
      <c r="F8237">
        <v>5921</v>
      </c>
      <c r="G8237">
        <v>194</v>
      </c>
      <c r="H8237">
        <v>19</v>
      </c>
      <c r="I8237" s="4">
        <v>202.1</v>
      </c>
      <c r="J8237" s="4">
        <v>1343.69</v>
      </c>
      <c r="K8237" s="2">
        <f t="shared" si="896"/>
        <v>3.2764735686539433E-2</v>
      </c>
      <c r="L8237">
        <f t="shared" si="897"/>
        <v>9.7938144329896906E-2</v>
      </c>
      <c r="M8237" s="4">
        <f t="shared" si="898"/>
        <v>1.0417525773195877</v>
      </c>
      <c r="N8237" s="4">
        <f t="shared" si="899"/>
        <v>10.636842105263158</v>
      </c>
      <c r="O8237">
        <f t="shared" si="900"/>
        <v>6.6486392874814451</v>
      </c>
      <c r="P8237" s="4">
        <f t="shared" si="901"/>
        <v>1141.5900000000001</v>
      </c>
      <c r="Q8237" t="str">
        <f t="shared" si="902"/>
        <v>Efficient</v>
      </c>
    </row>
    <row r="8238" spans="1:17" x14ac:dyDescent="0.3">
      <c r="A8238" s="1">
        <v>45597</v>
      </c>
      <c r="B8238" t="s">
        <v>46</v>
      </c>
      <c r="C8238" t="s">
        <v>4</v>
      </c>
      <c r="D8238" t="s">
        <v>5</v>
      </c>
      <c r="E8238" t="s">
        <v>7</v>
      </c>
      <c r="F8238">
        <v>6566</v>
      </c>
      <c r="G8238">
        <v>222</v>
      </c>
      <c r="H8238">
        <v>16</v>
      </c>
      <c r="I8238" s="4">
        <v>100.2</v>
      </c>
      <c r="J8238" s="4">
        <v>890.43</v>
      </c>
      <c r="K8238" s="2">
        <f t="shared" si="896"/>
        <v>3.3810539141029543E-2</v>
      </c>
      <c r="L8238">
        <f t="shared" si="897"/>
        <v>7.2072072072072071E-2</v>
      </c>
      <c r="M8238" s="4">
        <f t="shared" si="898"/>
        <v>0.45135135135135135</v>
      </c>
      <c r="N8238" s="4">
        <f t="shared" si="899"/>
        <v>6.2625000000000002</v>
      </c>
      <c r="O8238">
        <f t="shared" si="900"/>
        <v>8.886526946107784</v>
      </c>
      <c r="P8238" s="4">
        <f t="shared" si="901"/>
        <v>790.2299999999999</v>
      </c>
      <c r="Q8238" t="str">
        <f t="shared" si="902"/>
        <v>Efficient</v>
      </c>
    </row>
    <row r="8239" spans="1:17" x14ac:dyDescent="0.3">
      <c r="A8239" s="1">
        <v>45597</v>
      </c>
      <c r="B8239" t="s">
        <v>46</v>
      </c>
      <c r="C8239" t="s">
        <v>4</v>
      </c>
      <c r="D8239" t="s">
        <v>5</v>
      </c>
      <c r="E8239" t="s">
        <v>8</v>
      </c>
      <c r="F8239">
        <v>949</v>
      </c>
      <c r="G8239">
        <v>32</v>
      </c>
      <c r="H8239">
        <v>4</v>
      </c>
      <c r="I8239" s="4">
        <v>32.72</v>
      </c>
      <c r="J8239" s="4">
        <v>344.67</v>
      </c>
      <c r="K8239" s="2">
        <f t="shared" si="896"/>
        <v>3.3719704952581663E-2</v>
      </c>
      <c r="L8239">
        <f t="shared" si="897"/>
        <v>0.125</v>
      </c>
      <c r="M8239" s="4">
        <f t="shared" si="898"/>
        <v>1.0225</v>
      </c>
      <c r="N8239" s="4">
        <f t="shared" si="899"/>
        <v>8.18</v>
      </c>
      <c r="O8239">
        <f t="shared" si="900"/>
        <v>10.533924205378973</v>
      </c>
      <c r="P8239" s="4">
        <f t="shared" si="901"/>
        <v>311.95000000000005</v>
      </c>
      <c r="Q8239" t="str">
        <f t="shared" si="902"/>
        <v>Efficient</v>
      </c>
    </row>
    <row r="8240" spans="1:17" x14ac:dyDescent="0.3">
      <c r="A8240" s="1">
        <v>45597</v>
      </c>
      <c r="B8240" t="s">
        <v>46</v>
      </c>
      <c r="C8240" t="s">
        <v>4</v>
      </c>
      <c r="D8240" t="s">
        <v>9</v>
      </c>
      <c r="E8240" t="s">
        <v>6</v>
      </c>
      <c r="F8240">
        <v>5562</v>
      </c>
      <c r="G8240">
        <v>37</v>
      </c>
      <c r="H8240">
        <v>1</v>
      </c>
      <c r="I8240" s="4">
        <v>161.1</v>
      </c>
      <c r="J8240" s="4">
        <v>53</v>
      </c>
      <c r="K8240" s="2">
        <f t="shared" si="896"/>
        <v>6.6522833513124775E-3</v>
      </c>
      <c r="L8240">
        <f t="shared" si="897"/>
        <v>2.7027027027027029E-2</v>
      </c>
      <c r="M8240" s="4">
        <f t="shared" si="898"/>
        <v>4.3540540540540542</v>
      </c>
      <c r="N8240" s="4">
        <f t="shared" si="899"/>
        <v>161.1</v>
      </c>
      <c r="O8240">
        <f t="shared" si="900"/>
        <v>0.32898820608317814</v>
      </c>
      <c r="P8240" s="4">
        <f t="shared" si="901"/>
        <v>-108.1</v>
      </c>
      <c r="Q8240" t="str">
        <f t="shared" si="902"/>
        <v>Inefficient</v>
      </c>
    </row>
    <row r="8241" spans="1:17" x14ac:dyDescent="0.3">
      <c r="A8241" s="1">
        <v>45597</v>
      </c>
      <c r="B8241" t="s">
        <v>46</v>
      </c>
      <c r="C8241" t="s">
        <v>4</v>
      </c>
      <c r="D8241" t="s">
        <v>9</v>
      </c>
      <c r="E8241" t="s">
        <v>7</v>
      </c>
      <c r="F8241">
        <v>4334</v>
      </c>
      <c r="G8241">
        <v>84</v>
      </c>
      <c r="H8241">
        <v>2</v>
      </c>
      <c r="I8241" s="4">
        <v>123.37</v>
      </c>
      <c r="J8241" s="4">
        <v>140.62</v>
      </c>
      <c r="K8241" s="2">
        <f t="shared" si="896"/>
        <v>1.9381633594831565E-2</v>
      </c>
      <c r="L8241">
        <f t="shared" si="897"/>
        <v>2.3809523809523808E-2</v>
      </c>
      <c r="M8241" s="4">
        <f t="shared" si="898"/>
        <v>1.4686904761904762</v>
      </c>
      <c r="N8241" s="4">
        <f t="shared" si="899"/>
        <v>61.685000000000002</v>
      </c>
      <c r="O8241">
        <f t="shared" si="900"/>
        <v>1.1398232957769312</v>
      </c>
      <c r="P8241" s="4">
        <f t="shared" si="901"/>
        <v>17.25</v>
      </c>
      <c r="Q8241" t="str">
        <f t="shared" si="902"/>
        <v>Inefficient</v>
      </c>
    </row>
    <row r="8242" spans="1:17" x14ac:dyDescent="0.3">
      <c r="A8242" s="1">
        <v>45597</v>
      </c>
      <c r="B8242" t="s">
        <v>46</v>
      </c>
      <c r="C8242" t="s">
        <v>4</v>
      </c>
      <c r="D8242" t="s">
        <v>9</v>
      </c>
      <c r="E8242" t="s">
        <v>8</v>
      </c>
      <c r="F8242">
        <v>335</v>
      </c>
      <c r="G8242">
        <v>3</v>
      </c>
      <c r="H8242">
        <v>0</v>
      </c>
      <c r="I8242" s="4">
        <v>4.62</v>
      </c>
      <c r="J8242" s="4">
        <v>0</v>
      </c>
      <c r="K8242" s="2">
        <f t="shared" si="896"/>
        <v>8.9552238805970154E-3</v>
      </c>
      <c r="L8242">
        <f t="shared" si="897"/>
        <v>0</v>
      </c>
      <c r="M8242" s="4">
        <f t="shared" si="898"/>
        <v>1.54</v>
      </c>
      <c r="N8242" s="4">
        <f t="shared" si="899"/>
        <v>0</v>
      </c>
      <c r="O8242">
        <f t="shared" si="900"/>
        <v>0</v>
      </c>
      <c r="P8242" s="4">
        <f t="shared" si="901"/>
        <v>-4.62</v>
      </c>
      <c r="Q8242" t="str">
        <f t="shared" si="902"/>
        <v>Inefficient</v>
      </c>
    </row>
    <row r="8243" spans="1:17" x14ac:dyDescent="0.3">
      <c r="A8243" s="1">
        <v>45597</v>
      </c>
      <c r="B8243" t="s">
        <v>46</v>
      </c>
      <c r="C8243" t="s">
        <v>4</v>
      </c>
      <c r="D8243" t="s">
        <v>10</v>
      </c>
      <c r="E8243" t="s">
        <v>6</v>
      </c>
      <c r="F8243">
        <v>7450</v>
      </c>
      <c r="G8243">
        <v>211</v>
      </c>
      <c r="H8243">
        <v>4</v>
      </c>
      <c r="I8243" s="4">
        <v>286.63</v>
      </c>
      <c r="J8243" s="4">
        <v>241.56</v>
      </c>
      <c r="K8243" s="2">
        <f t="shared" si="896"/>
        <v>2.8322147651006713E-2</v>
      </c>
      <c r="L8243">
        <f t="shared" si="897"/>
        <v>1.8957345971563982E-2</v>
      </c>
      <c r="M8243" s="4">
        <f t="shared" si="898"/>
        <v>1.3584360189573459</v>
      </c>
      <c r="N8243" s="4">
        <f t="shared" si="899"/>
        <v>71.657499999999999</v>
      </c>
      <c r="O8243">
        <f t="shared" si="900"/>
        <v>0.84275895754108088</v>
      </c>
      <c r="P8243" s="4">
        <f t="shared" si="901"/>
        <v>-45.069999999999993</v>
      </c>
      <c r="Q8243" t="str">
        <f t="shared" si="902"/>
        <v>Inefficient</v>
      </c>
    </row>
    <row r="8244" spans="1:17" x14ac:dyDescent="0.3">
      <c r="A8244" s="1">
        <v>45597</v>
      </c>
      <c r="B8244" t="s">
        <v>46</v>
      </c>
      <c r="C8244" t="s">
        <v>4</v>
      </c>
      <c r="D8244" t="s">
        <v>10</v>
      </c>
      <c r="E8244" t="s">
        <v>7</v>
      </c>
      <c r="F8244">
        <v>6010</v>
      </c>
      <c r="G8244">
        <v>130</v>
      </c>
      <c r="H8244">
        <v>6</v>
      </c>
      <c r="I8244" s="4">
        <v>180.94</v>
      </c>
      <c r="J8244" s="4">
        <v>462.8</v>
      </c>
      <c r="K8244" s="2">
        <f t="shared" si="896"/>
        <v>2.1630615640599003E-2</v>
      </c>
      <c r="L8244">
        <f t="shared" si="897"/>
        <v>4.6153846153846156E-2</v>
      </c>
      <c r="M8244" s="4">
        <f t="shared" si="898"/>
        <v>1.3918461538461537</v>
      </c>
      <c r="N8244" s="4">
        <f t="shared" si="899"/>
        <v>30.156666666666666</v>
      </c>
      <c r="O8244">
        <f t="shared" si="900"/>
        <v>2.5577539515861614</v>
      </c>
      <c r="P8244" s="4">
        <f t="shared" si="901"/>
        <v>281.86</v>
      </c>
      <c r="Q8244" t="str">
        <f t="shared" si="902"/>
        <v>Inefficient</v>
      </c>
    </row>
    <row r="8245" spans="1:17" x14ac:dyDescent="0.3">
      <c r="A8245" s="1">
        <v>45597</v>
      </c>
      <c r="B8245" t="s">
        <v>46</v>
      </c>
      <c r="C8245" t="s">
        <v>4</v>
      </c>
      <c r="D8245" t="s">
        <v>10</v>
      </c>
      <c r="E8245" t="s">
        <v>8</v>
      </c>
      <c r="F8245">
        <v>790</v>
      </c>
      <c r="G8245">
        <v>17</v>
      </c>
      <c r="H8245">
        <v>1</v>
      </c>
      <c r="I8245" s="4">
        <v>29.03</v>
      </c>
      <c r="J8245" s="4">
        <v>98.19</v>
      </c>
      <c r="K8245" s="2">
        <f t="shared" si="896"/>
        <v>2.1518987341772152E-2</v>
      </c>
      <c r="L8245">
        <f t="shared" si="897"/>
        <v>5.8823529411764705E-2</v>
      </c>
      <c r="M8245" s="4">
        <f t="shared" si="898"/>
        <v>1.7076470588235295</v>
      </c>
      <c r="N8245" s="4">
        <f t="shared" si="899"/>
        <v>29.03</v>
      </c>
      <c r="O8245">
        <f t="shared" si="900"/>
        <v>3.3823630726834306</v>
      </c>
      <c r="P8245" s="4">
        <f t="shared" si="901"/>
        <v>69.16</v>
      </c>
      <c r="Q8245" t="str">
        <f t="shared" si="902"/>
        <v>Inefficient</v>
      </c>
    </row>
    <row r="8246" spans="1:17" x14ac:dyDescent="0.3">
      <c r="A8246" s="1">
        <v>45597</v>
      </c>
      <c r="B8246" t="s">
        <v>46</v>
      </c>
      <c r="C8246" t="s">
        <v>11</v>
      </c>
      <c r="D8246" t="s">
        <v>5</v>
      </c>
      <c r="E8246" t="s">
        <v>6</v>
      </c>
      <c r="F8246">
        <v>13835</v>
      </c>
      <c r="G8246">
        <v>457</v>
      </c>
      <c r="H8246">
        <v>59</v>
      </c>
      <c r="I8246" s="4">
        <v>229.35</v>
      </c>
      <c r="J8246" s="4">
        <v>5710.64</v>
      </c>
      <c r="K8246" s="2">
        <f t="shared" si="896"/>
        <v>3.3032164799421754E-2</v>
      </c>
      <c r="L8246">
        <f t="shared" si="897"/>
        <v>0.12910284463894967</v>
      </c>
      <c r="M8246" s="4">
        <f t="shared" si="898"/>
        <v>0.50185995623632385</v>
      </c>
      <c r="N8246" s="4">
        <f t="shared" si="899"/>
        <v>3.8872881355932201</v>
      </c>
      <c r="O8246">
        <f t="shared" si="900"/>
        <v>24.899236974057121</v>
      </c>
      <c r="P8246" s="4">
        <f t="shared" si="901"/>
        <v>5481.29</v>
      </c>
      <c r="Q8246" t="str">
        <f t="shared" si="902"/>
        <v>Efficient</v>
      </c>
    </row>
    <row r="8247" spans="1:17" x14ac:dyDescent="0.3">
      <c r="A8247" s="1">
        <v>45597</v>
      </c>
      <c r="B8247" t="s">
        <v>46</v>
      </c>
      <c r="C8247" t="s">
        <v>11</v>
      </c>
      <c r="D8247" t="s">
        <v>5</v>
      </c>
      <c r="E8247" t="s">
        <v>7</v>
      </c>
      <c r="F8247">
        <v>1307</v>
      </c>
      <c r="G8247">
        <v>31</v>
      </c>
      <c r="H8247">
        <v>4</v>
      </c>
      <c r="I8247" s="4">
        <v>35.33</v>
      </c>
      <c r="J8247" s="4">
        <v>267.2</v>
      </c>
      <c r="K8247" s="2">
        <f t="shared" si="896"/>
        <v>2.3718439173680182E-2</v>
      </c>
      <c r="L8247">
        <f t="shared" si="897"/>
        <v>0.12903225806451613</v>
      </c>
      <c r="M8247" s="4">
        <f t="shared" si="898"/>
        <v>1.1396774193548387</v>
      </c>
      <c r="N8247" s="4">
        <f t="shared" si="899"/>
        <v>8.8324999999999996</v>
      </c>
      <c r="O8247">
        <f t="shared" si="900"/>
        <v>7.5629776393999437</v>
      </c>
      <c r="P8247" s="4">
        <f t="shared" si="901"/>
        <v>231.87</v>
      </c>
      <c r="Q8247" t="str">
        <f t="shared" si="902"/>
        <v>Efficient</v>
      </c>
    </row>
    <row r="8248" spans="1:17" x14ac:dyDescent="0.3">
      <c r="A8248" s="1">
        <v>45597</v>
      </c>
      <c r="B8248" t="s">
        <v>46</v>
      </c>
      <c r="C8248" t="s">
        <v>11</v>
      </c>
      <c r="D8248" t="s">
        <v>5</v>
      </c>
      <c r="E8248" t="s">
        <v>8</v>
      </c>
      <c r="F8248">
        <v>800</v>
      </c>
      <c r="G8248">
        <v>34</v>
      </c>
      <c r="H8248">
        <v>4</v>
      </c>
      <c r="I8248" s="4">
        <v>25.39</v>
      </c>
      <c r="J8248" s="4">
        <v>250.6</v>
      </c>
      <c r="K8248" s="2">
        <f t="shared" si="896"/>
        <v>4.2500000000000003E-2</v>
      </c>
      <c r="L8248">
        <f t="shared" si="897"/>
        <v>0.11764705882352941</v>
      </c>
      <c r="M8248" s="4">
        <f t="shared" si="898"/>
        <v>0.746764705882353</v>
      </c>
      <c r="N8248" s="4">
        <f t="shared" si="899"/>
        <v>6.3475000000000001</v>
      </c>
      <c r="O8248">
        <f t="shared" si="900"/>
        <v>9.8700275699094124</v>
      </c>
      <c r="P8248" s="4">
        <f t="shared" si="901"/>
        <v>225.20999999999998</v>
      </c>
      <c r="Q8248" t="str">
        <f t="shared" si="902"/>
        <v>Efficient</v>
      </c>
    </row>
    <row r="8249" spans="1:17" x14ac:dyDescent="0.3">
      <c r="A8249" s="1">
        <v>45597</v>
      </c>
      <c r="B8249" t="s">
        <v>46</v>
      </c>
      <c r="C8249" t="s">
        <v>11</v>
      </c>
      <c r="D8249" t="s">
        <v>9</v>
      </c>
      <c r="E8249" t="s">
        <v>6</v>
      </c>
      <c r="F8249">
        <v>12245</v>
      </c>
      <c r="G8249">
        <v>193</v>
      </c>
      <c r="H8249">
        <v>4</v>
      </c>
      <c r="I8249" s="4">
        <v>228.27</v>
      </c>
      <c r="J8249" s="4">
        <v>242.92</v>
      </c>
      <c r="K8249" s="2">
        <f t="shared" si="896"/>
        <v>1.5761535320538995E-2</v>
      </c>
      <c r="L8249">
        <f t="shared" si="897"/>
        <v>2.072538860103627E-2</v>
      </c>
      <c r="M8249" s="4">
        <f t="shared" si="898"/>
        <v>1.1827461139896374</v>
      </c>
      <c r="N8249" s="4">
        <f t="shared" si="899"/>
        <v>57.067500000000003</v>
      </c>
      <c r="O8249">
        <f t="shared" si="900"/>
        <v>1.0641783852455424</v>
      </c>
      <c r="P8249" s="4">
        <f t="shared" si="901"/>
        <v>14.649999999999977</v>
      </c>
      <c r="Q8249" t="str">
        <f t="shared" si="902"/>
        <v>Inefficient</v>
      </c>
    </row>
    <row r="8250" spans="1:17" x14ac:dyDescent="0.3">
      <c r="A8250" s="1">
        <v>45597</v>
      </c>
      <c r="B8250" t="s">
        <v>46</v>
      </c>
      <c r="C8250" t="s">
        <v>11</v>
      </c>
      <c r="D8250" t="s">
        <v>9</v>
      </c>
      <c r="E8250" t="s">
        <v>7</v>
      </c>
      <c r="F8250">
        <v>1153</v>
      </c>
      <c r="G8250">
        <v>5</v>
      </c>
      <c r="H8250">
        <v>0</v>
      </c>
      <c r="I8250" s="4">
        <v>40.590000000000003</v>
      </c>
      <c r="J8250" s="4">
        <v>0</v>
      </c>
      <c r="K8250" s="2">
        <f t="shared" si="896"/>
        <v>4.3365134431916736E-3</v>
      </c>
      <c r="L8250">
        <f t="shared" si="897"/>
        <v>0</v>
      </c>
      <c r="M8250" s="4">
        <f t="shared" si="898"/>
        <v>8.1180000000000003</v>
      </c>
      <c r="N8250" s="4">
        <f t="shared" si="899"/>
        <v>0</v>
      </c>
      <c r="O8250">
        <f t="shared" si="900"/>
        <v>0</v>
      </c>
      <c r="P8250" s="4">
        <f t="shared" si="901"/>
        <v>-40.590000000000003</v>
      </c>
      <c r="Q8250" t="str">
        <f t="shared" si="902"/>
        <v>Inefficient</v>
      </c>
    </row>
    <row r="8251" spans="1:17" x14ac:dyDescent="0.3">
      <c r="A8251" s="1">
        <v>45597</v>
      </c>
      <c r="B8251" t="s">
        <v>46</v>
      </c>
      <c r="C8251" t="s">
        <v>11</v>
      </c>
      <c r="D8251" t="s">
        <v>9</v>
      </c>
      <c r="E8251" t="s">
        <v>8</v>
      </c>
      <c r="F8251">
        <v>614</v>
      </c>
      <c r="G8251">
        <v>9</v>
      </c>
      <c r="H8251">
        <v>0</v>
      </c>
      <c r="I8251" s="4">
        <v>17.440000000000001</v>
      </c>
      <c r="J8251" s="4">
        <v>0</v>
      </c>
      <c r="K8251" s="2">
        <f t="shared" si="896"/>
        <v>1.4657980456026058E-2</v>
      </c>
      <c r="L8251">
        <f t="shared" si="897"/>
        <v>0</v>
      </c>
      <c r="M8251" s="4">
        <f t="shared" si="898"/>
        <v>1.9377777777777778</v>
      </c>
      <c r="N8251" s="4">
        <f t="shared" si="899"/>
        <v>0</v>
      </c>
      <c r="O8251">
        <f t="shared" si="900"/>
        <v>0</v>
      </c>
      <c r="P8251" s="4">
        <f t="shared" si="901"/>
        <v>-17.440000000000001</v>
      </c>
      <c r="Q8251" t="str">
        <f t="shared" si="902"/>
        <v>Inefficient</v>
      </c>
    </row>
    <row r="8252" spans="1:17" x14ac:dyDescent="0.3">
      <c r="A8252" s="1">
        <v>45597</v>
      </c>
      <c r="B8252" t="s">
        <v>46</v>
      </c>
      <c r="C8252" t="s">
        <v>11</v>
      </c>
      <c r="D8252" t="s">
        <v>10</v>
      </c>
      <c r="E8252" t="s">
        <v>6</v>
      </c>
      <c r="F8252">
        <v>11490</v>
      </c>
      <c r="G8252">
        <v>248</v>
      </c>
      <c r="H8252">
        <v>8</v>
      </c>
      <c r="I8252" s="4">
        <v>160.53</v>
      </c>
      <c r="J8252" s="4">
        <v>469.48</v>
      </c>
      <c r="K8252" s="2">
        <f t="shared" si="896"/>
        <v>2.1583986074847693E-2</v>
      </c>
      <c r="L8252">
        <f t="shared" si="897"/>
        <v>3.2258064516129031E-2</v>
      </c>
      <c r="M8252" s="4">
        <f t="shared" si="898"/>
        <v>0.64729838709677423</v>
      </c>
      <c r="N8252" s="4">
        <f t="shared" si="899"/>
        <v>20.06625</v>
      </c>
      <c r="O8252">
        <f t="shared" si="900"/>
        <v>2.9245623870927555</v>
      </c>
      <c r="P8252" s="4">
        <f t="shared" si="901"/>
        <v>308.95000000000005</v>
      </c>
      <c r="Q8252" t="str">
        <f t="shared" si="902"/>
        <v>Inefficient</v>
      </c>
    </row>
    <row r="8253" spans="1:17" x14ac:dyDescent="0.3">
      <c r="A8253" s="1">
        <v>45597</v>
      </c>
      <c r="B8253" t="s">
        <v>46</v>
      </c>
      <c r="C8253" t="s">
        <v>11</v>
      </c>
      <c r="D8253" t="s">
        <v>10</v>
      </c>
      <c r="E8253" t="s">
        <v>7</v>
      </c>
      <c r="F8253">
        <v>885</v>
      </c>
      <c r="G8253">
        <v>16</v>
      </c>
      <c r="H8253">
        <v>1</v>
      </c>
      <c r="I8253" s="4">
        <v>28.98</v>
      </c>
      <c r="J8253" s="4">
        <v>93.67</v>
      </c>
      <c r="K8253" s="2">
        <f t="shared" si="896"/>
        <v>1.8079096045197741E-2</v>
      </c>
      <c r="L8253">
        <f t="shared" si="897"/>
        <v>6.25E-2</v>
      </c>
      <c r="M8253" s="4">
        <f t="shared" si="898"/>
        <v>1.81125</v>
      </c>
      <c r="N8253" s="4">
        <f t="shared" si="899"/>
        <v>28.98</v>
      </c>
      <c r="O8253">
        <f t="shared" si="900"/>
        <v>3.2322291235334712</v>
      </c>
      <c r="P8253" s="4">
        <f t="shared" si="901"/>
        <v>64.69</v>
      </c>
      <c r="Q8253" t="str">
        <f t="shared" si="902"/>
        <v>Inefficient</v>
      </c>
    </row>
    <row r="8254" spans="1:17" x14ac:dyDescent="0.3">
      <c r="A8254" s="1">
        <v>45597</v>
      </c>
      <c r="B8254" t="s">
        <v>46</v>
      </c>
      <c r="C8254" t="s">
        <v>11</v>
      </c>
      <c r="D8254" t="s">
        <v>10</v>
      </c>
      <c r="E8254" t="s">
        <v>8</v>
      </c>
      <c r="F8254">
        <v>271</v>
      </c>
      <c r="G8254">
        <v>5</v>
      </c>
      <c r="H8254">
        <v>0</v>
      </c>
      <c r="I8254" s="4">
        <v>7.9</v>
      </c>
      <c r="J8254" s="4">
        <v>0</v>
      </c>
      <c r="K8254" s="2">
        <f t="shared" si="896"/>
        <v>1.8450184501845018E-2</v>
      </c>
      <c r="L8254">
        <f t="shared" si="897"/>
        <v>0</v>
      </c>
      <c r="M8254" s="4">
        <f t="shared" si="898"/>
        <v>1.58</v>
      </c>
      <c r="N8254" s="4">
        <f t="shared" si="899"/>
        <v>0</v>
      </c>
      <c r="O8254">
        <f t="shared" si="900"/>
        <v>0</v>
      </c>
      <c r="P8254" s="4">
        <f t="shared" si="901"/>
        <v>-7.9</v>
      </c>
      <c r="Q8254" t="str">
        <f t="shared" si="902"/>
        <v>Inefficient</v>
      </c>
    </row>
    <row r="8255" spans="1:17" x14ac:dyDescent="0.3">
      <c r="A8255" s="1">
        <v>45597</v>
      </c>
      <c r="B8255" t="s">
        <v>46</v>
      </c>
      <c r="C8255" t="s">
        <v>12</v>
      </c>
      <c r="D8255" t="s">
        <v>5</v>
      </c>
      <c r="E8255" t="s">
        <v>6</v>
      </c>
      <c r="F8255">
        <v>1105</v>
      </c>
      <c r="G8255">
        <v>38</v>
      </c>
      <c r="H8255">
        <v>2</v>
      </c>
      <c r="I8255" s="4">
        <v>18.010000000000002</v>
      </c>
      <c r="J8255" s="4">
        <v>143.38999999999999</v>
      </c>
      <c r="K8255" s="2">
        <f t="shared" si="896"/>
        <v>3.4389140271493215E-2</v>
      </c>
      <c r="L8255">
        <f t="shared" si="897"/>
        <v>5.2631578947368418E-2</v>
      </c>
      <c r="M8255" s="4">
        <f t="shared" si="898"/>
        <v>0.47394736842105267</v>
      </c>
      <c r="N8255" s="4">
        <f t="shared" si="899"/>
        <v>9.0050000000000008</v>
      </c>
      <c r="O8255">
        <f t="shared" si="900"/>
        <v>7.9616879511382548</v>
      </c>
      <c r="P8255" s="4">
        <f t="shared" si="901"/>
        <v>125.37999999999998</v>
      </c>
      <c r="Q8255" t="str">
        <f t="shared" si="902"/>
        <v>Efficient</v>
      </c>
    </row>
    <row r="8256" spans="1:17" x14ac:dyDescent="0.3">
      <c r="A8256" s="1">
        <v>45597</v>
      </c>
      <c r="B8256" t="s">
        <v>46</v>
      </c>
      <c r="C8256" t="s">
        <v>12</v>
      </c>
      <c r="D8256" t="s">
        <v>5</v>
      </c>
      <c r="E8256" t="s">
        <v>7</v>
      </c>
      <c r="F8256">
        <v>6895</v>
      </c>
      <c r="G8256">
        <v>332</v>
      </c>
      <c r="H8256">
        <v>33</v>
      </c>
      <c r="I8256" s="4">
        <v>259.75</v>
      </c>
      <c r="J8256" s="4">
        <v>1978.92</v>
      </c>
      <c r="K8256" s="2">
        <f t="shared" si="896"/>
        <v>4.8150833937635966E-2</v>
      </c>
      <c r="L8256">
        <f t="shared" si="897"/>
        <v>9.9397590361445784E-2</v>
      </c>
      <c r="M8256" s="4">
        <f t="shared" si="898"/>
        <v>0.78237951807228912</v>
      </c>
      <c r="N8256" s="4">
        <f t="shared" si="899"/>
        <v>7.8712121212121211</v>
      </c>
      <c r="O8256">
        <f t="shared" si="900"/>
        <v>7.6185563041385951</v>
      </c>
      <c r="P8256" s="4">
        <f t="shared" si="901"/>
        <v>1719.17</v>
      </c>
      <c r="Q8256" t="str">
        <f t="shared" si="902"/>
        <v>Efficient</v>
      </c>
    </row>
    <row r="8257" spans="1:17" x14ac:dyDescent="0.3">
      <c r="A8257" s="1">
        <v>45597</v>
      </c>
      <c r="B8257" t="s">
        <v>46</v>
      </c>
      <c r="C8257" t="s">
        <v>12</v>
      </c>
      <c r="D8257" t="s">
        <v>5</v>
      </c>
      <c r="E8257" t="s">
        <v>8</v>
      </c>
      <c r="F8257">
        <v>4266</v>
      </c>
      <c r="G8257">
        <v>156</v>
      </c>
      <c r="H8257">
        <v>21</v>
      </c>
      <c r="I8257" s="4">
        <v>117.54</v>
      </c>
      <c r="J8257" s="4">
        <v>1585.57</v>
      </c>
      <c r="K8257" s="2">
        <f t="shared" si="896"/>
        <v>3.6568213783403657E-2</v>
      </c>
      <c r="L8257">
        <f t="shared" si="897"/>
        <v>0.13461538461538461</v>
      </c>
      <c r="M8257" s="4">
        <f t="shared" si="898"/>
        <v>0.75346153846153852</v>
      </c>
      <c r="N8257" s="4">
        <f t="shared" si="899"/>
        <v>5.5971428571428579</v>
      </c>
      <c r="O8257">
        <f t="shared" si="900"/>
        <v>13.48962055470478</v>
      </c>
      <c r="P8257" s="4">
        <f t="shared" si="901"/>
        <v>1468.03</v>
      </c>
      <c r="Q8257" t="str">
        <f t="shared" si="902"/>
        <v>Efficient</v>
      </c>
    </row>
    <row r="8258" spans="1:17" x14ac:dyDescent="0.3">
      <c r="A8258" s="1">
        <v>45597</v>
      </c>
      <c r="B8258" t="s">
        <v>46</v>
      </c>
      <c r="C8258" t="s">
        <v>12</v>
      </c>
      <c r="D8258" t="s">
        <v>9</v>
      </c>
      <c r="E8258" t="s">
        <v>6</v>
      </c>
      <c r="F8258">
        <v>1768</v>
      </c>
      <c r="G8258">
        <v>27</v>
      </c>
      <c r="H8258">
        <v>0</v>
      </c>
      <c r="I8258" s="4">
        <v>43.74</v>
      </c>
      <c r="J8258" s="4">
        <v>0</v>
      </c>
      <c r="K8258" s="2">
        <f t="shared" si="896"/>
        <v>1.5271493212669683E-2</v>
      </c>
      <c r="L8258">
        <f t="shared" si="897"/>
        <v>0</v>
      </c>
      <c r="M8258" s="4">
        <f t="shared" si="898"/>
        <v>1.62</v>
      </c>
      <c r="N8258" s="4">
        <f t="shared" si="899"/>
        <v>0</v>
      </c>
      <c r="O8258">
        <f t="shared" si="900"/>
        <v>0</v>
      </c>
      <c r="P8258" s="4">
        <f t="shared" si="901"/>
        <v>-43.74</v>
      </c>
      <c r="Q8258" t="str">
        <f t="shared" si="902"/>
        <v>Inefficient</v>
      </c>
    </row>
    <row r="8259" spans="1:17" x14ac:dyDescent="0.3">
      <c r="A8259" s="1">
        <v>45597</v>
      </c>
      <c r="B8259" t="s">
        <v>46</v>
      </c>
      <c r="C8259" t="s">
        <v>12</v>
      </c>
      <c r="D8259" t="s">
        <v>9</v>
      </c>
      <c r="E8259" t="s">
        <v>7</v>
      </c>
      <c r="F8259">
        <v>8876</v>
      </c>
      <c r="G8259">
        <v>153</v>
      </c>
      <c r="H8259">
        <v>5</v>
      </c>
      <c r="I8259" s="4">
        <v>261.37</v>
      </c>
      <c r="J8259" s="4">
        <v>432.41</v>
      </c>
      <c r="K8259" s="2">
        <f t="shared" ref="K8259:K8322" si="903">G8259/F8259</f>
        <v>1.7237494366831908E-2</v>
      </c>
      <c r="L8259">
        <f t="shared" ref="L8259:L8322" si="904">IF(G8259=0,0,H8259/G8259)</f>
        <v>3.2679738562091505E-2</v>
      </c>
      <c r="M8259" s="4">
        <f t="shared" ref="M8259:M8322" si="905">IF(G8259=0,0,I8259/G8259)</f>
        <v>1.7083006535947713</v>
      </c>
      <c r="N8259" s="4">
        <f t="shared" ref="N8259:N8322" si="906">IF(H8259=0,0,I8259/H8259)</f>
        <v>52.274000000000001</v>
      </c>
      <c r="O8259">
        <f t="shared" ref="O8259:O8322" si="907">IF(I8259=0,0,J8259/I8259)</f>
        <v>1.6543979798752726</v>
      </c>
      <c r="P8259" s="4">
        <f t="shared" ref="P8259:P8322" si="908">J8259-I8259</f>
        <v>171.04000000000002</v>
      </c>
      <c r="Q8259" t="str">
        <f t="shared" ref="Q8259:Q8322" si="909">IF(AND(N8259&lt;26.94,O8259&gt;3.57),"Efficient", "Inefficient")</f>
        <v>Inefficient</v>
      </c>
    </row>
    <row r="8260" spans="1:17" x14ac:dyDescent="0.3">
      <c r="A8260" s="1">
        <v>45597</v>
      </c>
      <c r="B8260" t="s">
        <v>46</v>
      </c>
      <c r="C8260" t="s">
        <v>12</v>
      </c>
      <c r="D8260" t="s">
        <v>9</v>
      </c>
      <c r="E8260" t="s">
        <v>8</v>
      </c>
      <c r="F8260">
        <v>3823</v>
      </c>
      <c r="G8260">
        <v>41</v>
      </c>
      <c r="H8260">
        <v>1</v>
      </c>
      <c r="I8260" s="4">
        <v>74.78</v>
      </c>
      <c r="J8260" s="4">
        <v>77.11</v>
      </c>
      <c r="K8260" s="2">
        <f t="shared" si="903"/>
        <v>1.0724561862411719E-2</v>
      </c>
      <c r="L8260">
        <f t="shared" si="904"/>
        <v>2.4390243902439025E-2</v>
      </c>
      <c r="M8260" s="4">
        <f t="shared" si="905"/>
        <v>1.8239024390243903</v>
      </c>
      <c r="N8260" s="4">
        <f t="shared" si="906"/>
        <v>74.78</v>
      </c>
      <c r="O8260">
        <f t="shared" si="907"/>
        <v>1.0311580636533833</v>
      </c>
      <c r="P8260" s="4">
        <f t="shared" si="908"/>
        <v>2.3299999999999983</v>
      </c>
      <c r="Q8260" t="str">
        <f t="shared" si="909"/>
        <v>Inefficient</v>
      </c>
    </row>
    <row r="8261" spans="1:17" x14ac:dyDescent="0.3">
      <c r="A8261" s="1">
        <v>45597</v>
      </c>
      <c r="B8261" t="s">
        <v>46</v>
      </c>
      <c r="C8261" t="s">
        <v>12</v>
      </c>
      <c r="D8261" t="s">
        <v>10</v>
      </c>
      <c r="E8261" t="s">
        <v>6</v>
      </c>
      <c r="F8261">
        <v>1101</v>
      </c>
      <c r="G8261">
        <v>19</v>
      </c>
      <c r="H8261">
        <v>0</v>
      </c>
      <c r="I8261" s="4">
        <v>17.93</v>
      </c>
      <c r="J8261" s="4">
        <v>0</v>
      </c>
      <c r="K8261" s="2">
        <f t="shared" si="903"/>
        <v>1.725703905540418E-2</v>
      </c>
      <c r="L8261">
        <f t="shared" si="904"/>
        <v>0</v>
      </c>
      <c r="M8261" s="4">
        <f t="shared" si="905"/>
        <v>0.94368421052631579</v>
      </c>
      <c r="N8261" s="4">
        <f t="shared" si="906"/>
        <v>0</v>
      </c>
      <c r="O8261">
        <f t="shared" si="907"/>
        <v>0</v>
      </c>
      <c r="P8261" s="4">
        <f t="shared" si="908"/>
        <v>-17.93</v>
      </c>
      <c r="Q8261" t="str">
        <f t="shared" si="909"/>
        <v>Inefficient</v>
      </c>
    </row>
    <row r="8262" spans="1:17" x14ac:dyDescent="0.3">
      <c r="A8262" s="1">
        <v>45597</v>
      </c>
      <c r="B8262" t="s">
        <v>46</v>
      </c>
      <c r="C8262" t="s">
        <v>12</v>
      </c>
      <c r="D8262" t="s">
        <v>10</v>
      </c>
      <c r="E8262" t="s">
        <v>7</v>
      </c>
      <c r="F8262">
        <v>8929</v>
      </c>
      <c r="G8262">
        <v>256</v>
      </c>
      <c r="H8262">
        <v>17</v>
      </c>
      <c r="I8262" s="4">
        <v>176.94</v>
      </c>
      <c r="J8262" s="4">
        <v>1245.6300000000001</v>
      </c>
      <c r="K8262" s="2">
        <f t="shared" si="903"/>
        <v>2.8670623810057118E-2</v>
      </c>
      <c r="L8262">
        <f t="shared" si="904"/>
        <v>6.640625E-2</v>
      </c>
      <c r="M8262" s="4">
        <f t="shared" si="905"/>
        <v>0.69117187499999999</v>
      </c>
      <c r="N8262" s="4">
        <f t="shared" si="906"/>
        <v>10.408235294117647</v>
      </c>
      <c r="O8262">
        <f t="shared" si="907"/>
        <v>7.0398440149203125</v>
      </c>
      <c r="P8262" s="4">
        <f t="shared" si="908"/>
        <v>1068.69</v>
      </c>
      <c r="Q8262" t="str">
        <f t="shared" si="909"/>
        <v>Efficient</v>
      </c>
    </row>
    <row r="8263" spans="1:17" x14ac:dyDescent="0.3">
      <c r="A8263" s="1">
        <v>45597</v>
      </c>
      <c r="B8263" t="s">
        <v>46</v>
      </c>
      <c r="C8263" t="s">
        <v>12</v>
      </c>
      <c r="D8263" t="s">
        <v>10</v>
      </c>
      <c r="E8263" t="s">
        <v>8</v>
      </c>
      <c r="F8263">
        <v>5719</v>
      </c>
      <c r="G8263">
        <v>111</v>
      </c>
      <c r="H8263">
        <v>4</v>
      </c>
      <c r="I8263" s="4">
        <v>171.73</v>
      </c>
      <c r="J8263" s="4">
        <v>274.27</v>
      </c>
      <c r="K8263" s="2">
        <f t="shared" si="903"/>
        <v>1.9408987585242177E-2</v>
      </c>
      <c r="L8263">
        <f t="shared" si="904"/>
        <v>3.6036036036036036E-2</v>
      </c>
      <c r="M8263" s="4">
        <f t="shared" si="905"/>
        <v>1.547117117117117</v>
      </c>
      <c r="N8263" s="4">
        <f t="shared" si="906"/>
        <v>42.932499999999997</v>
      </c>
      <c r="O8263">
        <f t="shared" si="907"/>
        <v>1.5971000989926047</v>
      </c>
      <c r="P8263" s="4">
        <f t="shared" si="908"/>
        <v>102.53999999999999</v>
      </c>
      <c r="Q8263" t="str">
        <f t="shared" si="909"/>
        <v>Inefficient</v>
      </c>
    </row>
    <row r="8264" spans="1:17" x14ac:dyDescent="0.3">
      <c r="A8264" s="1">
        <v>45598</v>
      </c>
      <c r="B8264" t="s">
        <v>46</v>
      </c>
      <c r="C8264" t="s">
        <v>4</v>
      </c>
      <c r="D8264" t="s">
        <v>5</v>
      </c>
      <c r="E8264" t="s">
        <v>6</v>
      </c>
      <c r="F8264">
        <v>6101</v>
      </c>
      <c r="G8264">
        <v>289</v>
      </c>
      <c r="H8264">
        <v>38</v>
      </c>
      <c r="I8264" s="4">
        <v>107.89</v>
      </c>
      <c r="J8264" s="4">
        <v>3490.2</v>
      </c>
      <c r="K8264" s="2">
        <f t="shared" si="903"/>
        <v>4.7369283723979673E-2</v>
      </c>
      <c r="L8264">
        <f t="shared" si="904"/>
        <v>0.13148788927335639</v>
      </c>
      <c r="M8264" s="4">
        <f t="shared" si="905"/>
        <v>0.3733217993079585</v>
      </c>
      <c r="N8264" s="4">
        <f t="shared" si="906"/>
        <v>2.8392105263157896</v>
      </c>
      <c r="O8264">
        <f t="shared" si="907"/>
        <v>32.349615348966537</v>
      </c>
      <c r="P8264" s="4">
        <f t="shared" si="908"/>
        <v>3382.31</v>
      </c>
      <c r="Q8264" t="str">
        <f t="shared" si="909"/>
        <v>Efficient</v>
      </c>
    </row>
    <row r="8265" spans="1:17" x14ac:dyDescent="0.3">
      <c r="A8265" s="1">
        <v>45598</v>
      </c>
      <c r="B8265" t="s">
        <v>46</v>
      </c>
      <c r="C8265" t="s">
        <v>4</v>
      </c>
      <c r="D8265" t="s">
        <v>5</v>
      </c>
      <c r="E8265" t="s">
        <v>7</v>
      </c>
      <c r="F8265">
        <v>3064</v>
      </c>
      <c r="G8265">
        <v>137</v>
      </c>
      <c r="H8265">
        <v>18</v>
      </c>
      <c r="I8265" s="4">
        <v>73.77</v>
      </c>
      <c r="J8265" s="4">
        <v>1237.22</v>
      </c>
      <c r="K8265" s="2">
        <f t="shared" si="903"/>
        <v>4.4712793733681463E-2</v>
      </c>
      <c r="L8265">
        <f t="shared" si="904"/>
        <v>0.13138686131386862</v>
      </c>
      <c r="M8265" s="4">
        <f t="shared" si="905"/>
        <v>0.53846715328467154</v>
      </c>
      <c r="N8265" s="4">
        <f t="shared" si="906"/>
        <v>4.0983333333333327</v>
      </c>
      <c r="O8265">
        <f t="shared" si="907"/>
        <v>16.771316253219467</v>
      </c>
      <c r="P8265" s="4">
        <f t="shared" si="908"/>
        <v>1163.45</v>
      </c>
      <c r="Q8265" t="str">
        <f t="shared" si="909"/>
        <v>Efficient</v>
      </c>
    </row>
    <row r="8266" spans="1:17" x14ac:dyDescent="0.3">
      <c r="A8266" s="1">
        <v>45598</v>
      </c>
      <c r="B8266" t="s">
        <v>46</v>
      </c>
      <c r="C8266" t="s">
        <v>4</v>
      </c>
      <c r="D8266" t="s">
        <v>5</v>
      </c>
      <c r="E8266" t="s">
        <v>8</v>
      </c>
      <c r="F8266">
        <v>763</v>
      </c>
      <c r="G8266">
        <v>29</v>
      </c>
      <c r="H8266">
        <v>2</v>
      </c>
      <c r="I8266" s="4">
        <v>28.05</v>
      </c>
      <c r="J8266" s="4">
        <v>103.63</v>
      </c>
      <c r="K8266" s="2">
        <f t="shared" si="903"/>
        <v>3.8007863695937089E-2</v>
      </c>
      <c r="L8266">
        <f t="shared" si="904"/>
        <v>6.8965517241379309E-2</v>
      </c>
      <c r="M8266" s="4">
        <f t="shared" si="905"/>
        <v>0.96724137931034482</v>
      </c>
      <c r="N8266" s="4">
        <f t="shared" si="906"/>
        <v>14.025</v>
      </c>
      <c r="O8266">
        <f t="shared" si="907"/>
        <v>3.6944741532976826</v>
      </c>
      <c r="P8266" s="4">
        <f t="shared" si="908"/>
        <v>75.58</v>
      </c>
      <c r="Q8266" t="str">
        <f t="shared" si="909"/>
        <v>Efficient</v>
      </c>
    </row>
    <row r="8267" spans="1:17" x14ac:dyDescent="0.3">
      <c r="A8267" s="1">
        <v>45598</v>
      </c>
      <c r="B8267" t="s">
        <v>46</v>
      </c>
      <c r="C8267" t="s">
        <v>4</v>
      </c>
      <c r="D8267" t="s">
        <v>9</v>
      </c>
      <c r="E8267" t="s">
        <v>6</v>
      </c>
      <c r="F8267">
        <v>8413</v>
      </c>
      <c r="G8267">
        <v>64</v>
      </c>
      <c r="H8267">
        <v>0</v>
      </c>
      <c r="I8267" s="4">
        <v>246.9</v>
      </c>
      <c r="J8267" s="4">
        <v>0</v>
      </c>
      <c r="K8267" s="2">
        <f t="shared" si="903"/>
        <v>7.60727445619874E-3</v>
      </c>
      <c r="L8267">
        <f t="shared" si="904"/>
        <v>0</v>
      </c>
      <c r="M8267" s="4">
        <f t="shared" si="905"/>
        <v>3.8578125000000001</v>
      </c>
      <c r="N8267" s="4">
        <f t="shared" si="906"/>
        <v>0</v>
      </c>
      <c r="O8267">
        <f t="shared" si="907"/>
        <v>0</v>
      </c>
      <c r="P8267" s="4">
        <f t="shared" si="908"/>
        <v>-246.9</v>
      </c>
      <c r="Q8267" t="str">
        <f t="shared" si="909"/>
        <v>Inefficient</v>
      </c>
    </row>
    <row r="8268" spans="1:17" x14ac:dyDescent="0.3">
      <c r="A8268" s="1">
        <v>45598</v>
      </c>
      <c r="B8268" t="s">
        <v>46</v>
      </c>
      <c r="C8268" t="s">
        <v>4</v>
      </c>
      <c r="D8268" t="s">
        <v>9</v>
      </c>
      <c r="E8268" t="s">
        <v>7</v>
      </c>
      <c r="F8268">
        <v>6620</v>
      </c>
      <c r="G8268">
        <v>64</v>
      </c>
      <c r="H8268">
        <v>3</v>
      </c>
      <c r="I8268" s="4">
        <v>199.39</v>
      </c>
      <c r="J8268" s="4">
        <v>213.87</v>
      </c>
      <c r="K8268" s="2">
        <f t="shared" si="903"/>
        <v>9.6676737160120846E-3</v>
      </c>
      <c r="L8268">
        <f t="shared" si="904"/>
        <v>4.6875E-2</v>
      </c>
      <c r="M8268" s="4">
        <f t="shared" si="905"/>
        <v>3.1154687499999998</v>
      </c>
      <c r="N8268" s="4">
        <f t="shared" si="906"/>
        <v>66.463333333333324</v>
      </c>
      <c r="O8268">
        <f t="shared" si="907"/>
        <v>1.0726214955614626</v>
      </c>
      <c r="P8268" s="4">
        <f t="shared" si="908"/>
        <v>14.480000000000018</v>
      </c>
      <c r="Q8268" t="str">
        <f t="shared" si="909"/>
        <v>Inefficient</v>
      </c>
    </row>
    <row r="8269" spans="1:17" x14ac:dyDescent="0.3">
      <c r="A8269" s="1">
        <v>45598</v>
      </c>
      <c r="B8269" t="s">
        <v>46</v>
      </c>
      <c r="C8269" t="s">
        <v>4</v>
      </c>
      <c r="D8269" t="s">
        <v>9</v>
      </c>
      <c r="E8269" t="s">
        <v>8</v>
      </c>
      <c r="F8269">
        <v>858</v>
      </c>
      <c r="G8269">
        <v>7</v>
      </c>
      <c r="H8269">
        <v>0</v>
      </c>
      <c r="I8269" s="4">
        <v>29.11</v>
      </c>
      <c r="J8269" s="4">
        <v>0</v>
      </c>
      <c r="K8269" s="2">
        <f t="shared" si="903"/>
        <v>8.1585081585081581E-3</v>
      </c>
      <c r="L8269">
        <f t="shared" si="904"/>
        <v>0</v>
      </c>
      <c r="M8269" s="4">
        <f t="shared" si="905"/>
        <v>4.1585714285714284</v>
      </c>
      <c r="N8269" s="4">
        <f t="shared" si="906"/>
        <v>0</v>
      </c>
      <c r="O8269">
        <f t="shared" si="907"/>
        <v>0</v>
      </c>
      <c r="P8269" s="4">
        <f t="shared" si="908"/>
        <v>-29.11</v>
      </c>
      <c r="Q8269" t="str">
        <f t="shared" si="909"/>
        <v>Inefficient</v>
      </c>
    </row>
    <row r="8270" spans="1:17" x14ac:dyDescent="0.3">
      <c r="A8270" s="1">
        <v>45598</v>
      </c>
      <c r="B8270" t="s">
        <v>46</v>
      </c>
      <c r="C8270" t="s">
        <v>4</v>
      </c>
      <c r="D8270" t="s">
        <v>10</v>
      </c>
      <c r="E8270" t="s">
        <v>6</v>
      </c>
      <c r="F8270">
        <v>7732</v>
      </c>
      <c r="G8270">
        <v>153</v>
      </c>
      <c r="H8270">
        <v>6</v>
      </c>
      <c r="I8270" s="4">
        <v>281.19</v>
      </c>
      <c r="J8270" s="4">
        <v>449.17</v>
      </c>
      <c r="K8270" s="2">
        <f t="shared" si="903"/>
        <v>1.9787894464562857E-2</v>
      </c>
      <c r="L8270">
        <f t="shared" si="904"/>
        <v>3.9215686274509803E-2</v>
      </c>
      <c r="M8270" s="4">
        <f t="shared" si="905"/>
        <v>1.837843137254902</v>
      </c>
      <c r="N8270" s="4">
        <f t="shared" si="906"/>
        <v>46.865000000000002</v>
      </c>
      <c r="O8270">
        <f t="shared" si="907"/>
        <v>1.5973896653508304</v>
      </c>
      <c r="P8270" s="4">
        <f t="shared" si="908"/>
        <v>167.98000000000002</v>
      </c>
      <c r="Q8270" t="str">
        <f t="shared" si="909"/>
        <v>Inefficient</v>
      </c>
    </row>
    <row r="8271" spans="1:17" x14ac:dyDescent="0.3">
      <c r="A8271" s="1">
        <v>45598</v>
      </c>
      <c r="B8271" t="s">
        <v>46</v>
      </c>
      <c r="C8271" t="s">
        <v>4</v>
      </c>
      <c r="D8271" t="s">
        <v>10</v>
      </c>
      <c r="E8271" t="s">
        <v>7</v>
      </c>
      <c r="F8271">
        <v>7665</v>
      </c>
      <c r="G8271">
        <v>213</v>
      </c>
      <c r="H8271">
        <v>14</v>
      </c>
      <c r="I8271" s="4">
        <v>107.47</v>
      </c>
      <c r="J8271" s="4">
        <v>1274.6199999999999</v>
      </c>
      <c r="K8271" s="2">
        <f t="shared" si="903"/>
        <v>2.7788649706457925E-2</v>
      </c>
      <c r="L8271">
        <f t="shared" si="904"/>
        <v>6.5727699530516437E-2</v>
      </c>
      <c r="M8271" s="4">
        <f t="shared" si="905"/>
        <v>0.50455399061032868</v>
      </c>
      <c r="N8271" s="4">
        <f t="shared" si="906"/>
        <v>7.6764285714285716</v>
      </c>
      <c r="O8271">
        <f t="shared" si="907"/>
        <v>11.86024006699544</v>
      </c>
      <c r="P8271" s="4">
        <f t="shared" si="908"/>
        <v>1167.1499999999999</v>
      </c>
      <c r="Q8271" t="str">
        <f t="shared" si="909"/>
        <v>Efficient</v>
      </c>
    </row>
    <row r="8272" spans="1:17" x14ac:dyDescent="0.3">
      <c r="A8272" s="1">
        <v>45598</v>
      </c>
      <c r="B8272" t="s">
        <v>46</v>
      </c>
      <c r="C8272" t="s">
        <v>4</v>
      </c>
      <c r="D8272" t="s">
        <v>10</v>
      </c>
      <c r="E8272" t="s">
        <v>8</v>
      </c>
      <c r="F8272">
        <v>846</v>
      </c>
      <c r="G8272">
        <v>10</v>
      </c>
      <c r="H8272">
        <v>0</v>
      </c>
      <c r="I8272" s="4">
        <v>27.79</v>
      </c>
      <c r="J8272" s="4">
        <v>0</v>
      </c>
      <c r="K8272" s="2">
        <f t="shared" si="903"/>
        <v>1.1820330969267139E-2</v>
      </c>
      <c r="L8272">
        <f t="shared" si="904"/>
        <v>0</v>
      </c>
      <c r="M8272" s="4">
        <f t="shared" si="905"/>
        <v>2.7789999999999999</v>
      </c>
      <c r="N8272" s="4">
        <f t="shared" si="906"/>
        <v>0</v>
      </c>
      <c r="O8272">
        <f t="shared" si="907"/>
        <v>0</v>
      </c>
      <c r="P8272" s="4">
        <f t="shared" si="908"/>
        <v>-27.79</v>
      </c>
      <c r="Q8272" t="str">
        <f t="shared" si="909"/>
        <v>Inefficient</v>
      </c>
    </row>
    <row r="8273" spans="1:17" x14ac:dyDescent="0.3">
      <c r="A8273" s="1">
        <v>45598</v>
      </c>
      <c r="B8273" t="s">
        <v>46</v>
      </c>
      <c r="C8273" t="s">
        <v>11</v>
      </c>
      <c r="D8273" t="s">
        <v>5</v>
      </c>
      <c r="E8273" t="s">
        <v>6</v>
      </c>
      <c r="F8273">
        <v>12333</v>
      </c>
      <c r="G8273">
        <v>437</v>
      </c>
      <c r="H8273">
        <v>60</v>
      </c>
      <c r="I8273" s="4">
        <v>435.04</v>
      </c>
      <c r="J8273" s="4">
        <v>5819.51</v>
      </c>
      <c r="K8273" s="2">
        <f t="shared" si="903"/>
        <v>3.5433390091624099E-2</v>
      </c>
      <c r="L8273">
        <f t="shared" si="904"/>
        <v>0.13729977116704806</v>
      </c>
      <c r="M8273" s="4">
        <f t="shared" si="905"/>
        <v>0.99551487414187645</v>
      </c>
      <c r="N8273" s="4">
        <f t="shared" si="906"/>
        <v>7.2506666666666666</v>
      </c>
      <c r="O8273">
        <f t="shared" si="907"/>
        <v>13.376953843324751</v>
      </c>
      <c r="P8273" s="4">
        <f t="shared" si="908"/>
        <v>5384.47</v>
      </c>
      <c r="Q8273" t="str">
        <f t="shared" si="909"/>
        <v>Efficient</v>
      </c>
    </row>
    <row r="8274" spans="1:17" x14ac:dyDescent="0.3">
      <c r="A8274" s="1">
        <v>45598</v>
      </c>
      <c r="B8274" t="s">
        <v>46</v>
      </c>
      <c r="C8274" t="s">
        <v>11</v>
      </c>
      <c r="D8274" t="s">
        <v>5</v>
      </c>
      <c r="E8274" t="s">
        <v>7</v>
      </c>
      <c r="F8274">
        <v>742</v>
      </c>
      <c r="G8274">
        <v>23</v>
      </c>
      <c r="H8274">
        <v>2</v>
      </c>
      <c r="I8274" s="4">
        <v>17.55</v>
      </c>
      <c r="J8274" s="4">
        <v>104.19</v>
      </c>
      <c r="K8274" s="2">
        <f t="shared" si="903"/>
        <v>3.0997304582210242E-2</v>
      </c>
      <c r="L8274">
        <f t="shared" si="904"/>
        <v>8.6956521739130432E-2</v>
      </c>
      <c r="M8274" s="4">
        <f t="shared" si="905"/>
        <v>0.7630434782608696</v>
      </c>
      <c r="N8274" s="4">
        <f t="shared" si="906"/>
        <v>8.7750000000000004</v>
      </c>
      <c r="O8274">
        <f t="shared" si="907"/>
        <v>5.9367521367521361</v>
      </c>
      <c r="P8274" s="4">
        <f t="shared" si="908"/>
        <v>86.64</v>
      </c>
      <c r="Q8274" t="str">
        <f t="shared" si="909"/>
        <v>Efficient</v>
      </c>
    </row>
    <row r="8275" spans="1:17" x14ac:dyDescent="0.3">
      <c r="A8275" s="1">
        <v>45598</v>
      </c>
      <c r="B8275" t="s">
        <v>46</v>
      </c>
      <c r="C8275" t="s">
        <v>11</v>
      </c>
      <c r="D8275" t="s">
        <v>5</v>
      </c>
      <c r="E8275" t="s">
        <v>8</v>
      </c>
      <c r="F8275">
        <v>529</v>
      </c>
      <c r="G8275">
        <v>20</v>
      </c>
      <c r="H8275">
        <v>1</v>
      </c>
      <c r="I8275" s="4">
        <v>8.0500000000000007</v>
      </c>
      <c r="J8275" s="4">
        <v>52.02</v>
      </c>
      <c r="K8275" s="2">
        <f t="shared" si="903"/>
        <v>3.780718336483932E-2</v>
      </c>
      <c r="L8275">
        <f t="shared" si="904"/>
        <v>0.05</v>
      </c>
      <c r="M8275" s="4">
        <f t="shared" si="905"/>
        <v>0.40250000000000002</v>
      </c>
      <c r="N8275" s="4">
        <f t="shared" si="906"/>
        <v>8.0500000000000007</v>
      </c>
      <c r="O8275">
        <f t="shared" si="907"/>
        <v>6.4621118012422363</v>
      </c>
      <c r="P8275" s="4">
        <f t="shared" si="908"/>
        <v>43.97</v>
      </c>
      <c r="Q8275" t="str">
        <f t="shared" si="909"/>
        <v>Efficient</v>
      </c>
    </row>
    <row r="8276" spans="1:17" x14ac:dyDescent="0.3">
      <c r="A8276" s="1">
        <v>45598</v>
      </c>
      <c r="B8276" t="s">
        <v>46</v>
      </c>
      <c r="C8276" t="s">
        <v>11</v>
      </c>
      <c r="D8276" t="s">
        <v>9</v>
      </c>
      <c r="E8276" t="s">
        <v>6</v>
      </c>
      <c r="F8276">
        <v>8501</v>
      </c>
      <c r="G8276">
        <v>63</v>
      </c>
      <c r="H8276">
        <v>3</v>
      </c>
      <c r="I8276" s="4">
        <v>284.83</v>
      </c>
      <c r="J8276" s="4">
        <v>254.01</v>
      </c>
      <c r="K8276" s="2">
        <f t="shared" si="903"/>
        <v>7.410892836136925E-3</v>
      </c>
      <c r="L8276">
        <f t="shared" si="904"/>
        <v>4.7619047619047616E-2</v>
      </c>
      <c r="M8276" s="4">
        <f t="shared" si="905"/>
        <v>4.5211111111111109</v>
      </c>
      <c r="N8276" s="4">
        <f t="shared" si="906"/>
        <v>94.943333333333328</v>
      </c>
      <c r="O8276">
        <f t="shared" si="907"/>
        <v>0.8917951058526139</v>
      </c>
      <c r="P8276" s="4">
        <f t="shared" si="908"/>
        <v>-30.819999999999993</v>
      </c>
      <c r="Q8276" t="str">
        <f t="shared" si="909"/>
        <v>Inefficient</v>
      </c>
    </row>
    <row r="8277" spans="1:17" x14ac:dyDescent="0.3">
      <c r="A8277" s="1">
        <v>45598</v>
      </c>
      <c r="B8277" t="s">
        <v>46</v>
      </c>
      <c r="C8277" t="s">
        <v>11</v>
      </c>
      <c r="D8277" t="s">
        <v>9</v>
      </c>
      <c r="E8277" t="s">
        <v>7</v>
      </c>
      <c r="F8277">
        <v>975</v>
      </c>
      <c r="G8277">
        <v>6</v>
      </c>
      <c r="H8277">
        <v>0</v>
      </c>
      <c r="I8277" s="4">
        <v>19.87</v>
      </c>
      <c r="J8277" s="4">
        <v>0</v>
      </c>
      <c r="K8277" s="2">
        <f t="shared" si="903"/>
        <v>6.1538461538461538E-3</v>
      </c>
      <c r="L8277">
        <f t="shared" si="904"/>
        <v>0</v>
      </c>
      <c r="M8277" s="4">
        <f t="shared" si="905"/>
        <v>3.311666666666667</v>
      </c>
      <c r="N8277" s="4">
        <f t="shared" si="906"/>
        <v>0</v>
      </c>
      <c r="O8277">
        <f t="shared" si="907"/>
        <v>0</v>
      </c>
      <c r="P8277" s="4">
        <f t="shared" si="908"/>
        <v>-19.87</v>
      </c>
      <c r="Q8277" t="str">
        <f t="shared" si="909"/>
        <v>Inefficient</v>
      </c>
    </row>
    <row r="8278" spans="1:17" x14ac:dyDescent="0.3">
      <c r="A8278" s="1">
        <v>45598</v>
      </c>
      <c r="B8278" t="s">
        <v>46</v>
      </c>
      <c r="C8278" t="s">
        <v>11</v>
      </c>
      <c r="D8278" t="s">
        <v>9</v>
      </c>
      <c r="E8278" t="s">
        <v>8</v>
      </c>
      <c r="F8278">
        <v>514</v>
      </c>
      <c r="G8278">
        <v>2</v>
      </c>
      <c r="H8278">
        <v>0</v>
      </c>
      <c r="I8278" s="4">
        <v>19.87</v>
      </c>
      <c r="J8278" s="4">
        <v>0</v>
      </c>
      <c r="K8278" s="2">
        <f t="shared" si="903"/>
        <v>3.8910505836575876E-3</v>
      </c>
      <c r="L8278">
        <f t="shared" si="904"/>
        <v>0</v>
      </c>
      <c r="M8278" s="4">
        <f t="shared" si="905"/>
        <v>9.9350000000000005</v>
      </c>
      <c r="N8278" s="4">
        <f t="shared" si="906"/>
        <v>0</v>
      </c>
      <c r="O8278">
        <f t="shared" si="907"/>
        <v>0</v>
      </c>
      <c r="P8278" s="4">
        <f t="shared" si="908"/>
        <v>-19.87</v>
      </c>
      <c r="Q8278" t="str">
        <f t="shared" si="909"/>
        <v>Inefficient</v>
      </c>
    </row>
    <row r="8279" spans="1:17" x14ac:dyDescent="0.3">
      <c r="A8279" s="1">
        <v>45598</v>
      </c>
      <c r="B8279" t="s">
        <v>46</v>
      </c>
      <c r="C8279" t="s">
        <v>11</v>
      </c>
      <c r="D8279" t="s">
        <v>10</v>
      </c>
      <c r="E8279" t="s">
        <v>6</v>
      </c>
      <c r="F8279">
        <v>11216</v>
      </c>
      <c r="G8279">
        <v>165</v>
      </c>
      <c r="H8279">
        <v>4</v>
      </c>
      <c r="I8279" s="4">
        <v>401</v>
      </c>
      <c r="J8279" s="4">
        <v>282.68</v>
      </c>
      <c r="K8279" s="2">
        <f t="shared" si="903"/>
        <v>1.4711126961483596E-2</v>
      </c>
      <c r="L8279">
        <f t="shared" si="904"/>
        <v>2.4242424242424242E-2</v>
      </c>
      <c r="M8279" s="4">
        <f t="shared" si="905"/>
        <v>2.4303030303030302</v>
      </c>
      <c r="N8279" s="4">
        <f t="shared" si="906"/>
        <v>100.25</v>
      </c>
      <c r="O8279">
        <f t="shared" si="907"/>
        <v>0.70493765586034918</v>
      </c>
      <c r="P8279" s="4">
        <f t="shared" si="908"/>
        <v>-118.32</v>
      </c>
      <c r="Q8279" t="str">
        <f t="shared" si="909"/>
        <v>Inefficient</v>
      </c>
    </row>
    <row r="8280" spans="1:17" x14ac:dyDescent="0.3">
      <c r="A8280" s="1">
        <v>45598</v>
      </c>
      <c r="B8280" t="s">
        <v>46</v>
      </c>
      <c r="C8280" t="s">
        <v>11</v>
      </c>
      <c r="D8280" t="s">
        <v>10</v>
      </c>
      <c r="E8280" t="s">
        <v>7</v>
      </c>
      <c r="F8280">
        <v>977</v>
      </c>
      <c r="G8280">
        <v>23</v>
      </c>
      <c r="H8280">
        <v>1</v>
      </c>
      <c r="I8280" s="4">
        <v>34.659999999999997</v>
      </c>
      <c r="J8280" s="4">
        <v>81.61</v>
      </c>
      <c r="K8280" s="2">
        <f t="shared" si="903"/>
        <v>2.3541453428863868E-2</v>
      </c>
      <c r="L8280">
        <f t="shared" si="904"/>
        <v>4.3478260869565216E-2</v>
      </c>
      <c r="M8280" s="4">
        <f t="shared" si="905"/>
        <v>1.5069565217391303</v>
      </c>
      <c r="N8280" s="4">
        <f t="shared" si="906"/>
        <v>34.659999999999997</v>
      </c>
      <c r="O8280">
        <f t="shared" si="907"/>
        <v>2.3545874206578192</v>
      </c>
      <c r="P8280" s="4">
        <f t="shared" si="908"/>
        <v>46.95</v>
      </c>
      <c r="Q8280" t="str">
        <f t="shared" si="909"/>
        <v>Inefficient</v>
      </c>
    </row>
    <row r="8281" spans="1:17" x14ac:dyDescent="0.3">
      <c r="A8281" s="1">
        <v>45598</v>
      </c>
      <c r="B8281" t="s">
        <v>46</v>
      </c>
      <c r="C8281" t="s">
        <v>11</v>
      </c>
      <c r="D8281" t="s">
        <v>10</v>
      </c>
      <c r="E8281" t="s">
        <v>8</v>
      </c>
      <c r="F8281">
        <v>798</v>
      </c>
      <c r="G8281">
        <v>15</v>
      </c>
      <c r="H8281">
        <v>0</v>
      </c>
      <c r="I8281" s="4">
        <v>11.48</v>
      </c>
      <c r="J8281" s="4">
        <v>0</v>
      </c>
      <c r="K8281" s="2">
        <f t="shared" si="903"/>
        <v>1.8796992481203006E-2</v>
      </c>
      <c r="L8281">
        <f t="shared" si="904"/>
        <v>0</v>
      </c>
      <c r="M8281" s="4">
        <f t="shared" si="905"/>
        <v>0.76533333333333331</v>
      </c>
      <c r="N8281" s="4">
        <f t="shared" si="906"/>
        <v>0</v>
      </c>
      <c r="O8281">
        <f t="shared" si="907"/>
        <v>0</v>
      </c>
      <c r="P8281" s="4">
        <f t="shared" si="908"/>
        <v>-11.48</v>
      </c>
      <c r="Q8281" t="str">
        <f t="shared" si="909"/>
        <v>Inefficient</v>
      </c>
    </row>
    <row r="8282" spans="1:17" x14ac:dyDescent="0.3">
      <c r="A8282" s="1">
        <v>45598</v>
      </c>
      <c r="B8282" t="s">
        <v>46</v>
      </c>
      <c r="C8282" t="s">
        <v>12</v>
      </c>
      <c r="D8282" t="s">
        <v>5</v>
      </c>
      <c r="E8282" t="s">
        <v>6</v>
      </c>
      <c r="F8282">
        <v>2384</v>
      </c>
      <c r="G8282">
        <v>112</v>
      </c>
      <c r="H8282">
        <v>11</v>
      </c>
      <c r="I8282" s="4">
        <v>83.79</v>
      </c>
      <c r="J8282" s="4">
        <v>847.93</v>
      </c>
      <c r="K8282" s="2">
        <f t="shared" si="903"/>
        <v>4.6979865771812082E-2</v>
      </c>
      <c r="L8282">
        <f t="shared" si="904"/>
        <v>9.8214285714285712E-2</v>
      </c>
      <c r="M8282" s="4">
        <f t="shared" si="905"/>
        <v>0.74812500000000004</v>
      </c>
      <c r="N8282" s="4">
        <f t="shared" si="906"/>
        <v>7.6172727272727281</v>
      </c>
      <c r="O8282">
        <f t="shared" si="907"/>
        <v>10.119704021959659</v>
      </c>
      <c r="P8282" s="4">
        <f t="shared" si="908"/>
        <v>764.14</v>
      </c>
      <c r="Q8282" t="str">
        <f t="shared" si="909"/>
        <v>Efficient</v>
      </c>
    </row>
    <row r="8283" spans="1:17" x14ac:dyDescent="0.3">
      <c r="A8283" s="1">
        <v>45598</v>
      </c>
      <c r="B8283" t="s">
        <v>46</v>
      </c>
      <c r="C8283" t="s">
        <v>12</v>
      </c>
      <c r="D8283" t="s">
        <v>5</v>
      </c>
      <c r="E8283" t="s">
        <v>7</v>
      </c>
      <c r="F8283">
        <v>10599</v>
      </c>
      <c r="G8283">
        <v>429</v>
      </c>
      <c r="H8283">
        <v>29</v>
      </c>
      <c r="I8283" s="4">
        <v>283.67</v>
      </c>
      <c r="J8283" s="4">
        <v>2060.0700000000002</v>
      </c>
      <c r="K8283" s="2">
        <f t="shared" si="903"/>
        <v>4.0475516558165864E-2</v>
      </c>
      <c r="L8283">
        <f t="shared" si="904"/>
        <v>6.75990675990676E-2</v>
      </c>
      <c r="M8283" s="4">
        <f t="shared" si="905"/>
        <v>0.66123543123543127</v>
      </c>
      <c r="N8283" s="4">
        <f t="shared" si="906"/>
        <v>9.7817241379310342</v>
      </c>
      <c r="O8283">
        <f t="shared" si="907"/>
        <v>7.2622060845348466</v>
      </c>
      <c r="P8283" s="4">
        <f t="shared" si="908"/>
        <v>1776.4</v>
      </c>
      <c r="Q8283" t="str">
        <f t="shared" si="909"/>
        <v>Efficient</v>
      </c>
    </row>
    <row r="8284" spans="1:17" x14ac:dyDescent="0.3">
      <c r="A8284" s="1">
        <v>45598</v>
      </c>
      <c r="B8284" t="s">
        <v>46</v>
      </c>
      <c r="C8284" t="s">
        <v>12</v>
      </c>
      <c r="D8284" t="s">
        <v>5</v>
      </c>
      <c r="E8284" t="s">
        <v>8</v>
      </c>
      <c r="F8284">
        <v>4609</v>
      </c>
      <c r="G8284">
        <v>201</v>
      </c>
      <c r="H8284">
        <v>25</v>
      </c>
      <c r="I8284" s="4">
        <v>135.99</v>
      </c>
      <c r="J8284" s="4">
        <v>1684.89</v>
      </c>
      <c r="K8284" s="2">
        <f t="shared" si="903"/>
        <v>4.3610327619874156E-2</v>
      </c>
      <c r="L8284">
        <f t="shared" si="904"/>
        <v>0.12437810945273632</v>
      </c>
      <c r="M8284" s="4">
        <f t="shared" si="905"/>
        <v>0.67656716417910456</v>
      </c>
      <c r="N8284" s="4">
        <f t="shared" si="906"/>
        <v>5.4396000000000004</v>
      </c>
      <c r="O8284">
        <f t="shared" si="907"/>
        <v>12.389808074123097</v>
      </c>
      <c r="P8284" s="4">
        <f t="shared" si="908"/>
        <v>1548.9</v>
      </c>
      <c r="Q8284" t="str">
        <f t="shared" si="909"/>
        <v>Efficient</v>
      </c>
    </row>
    <row r="8285" spans="1:17" x14ac:dyDescent="0.3">
      <c r="A8285" s="1">
        <v>45598</v>
      </c>
      <c r="B8285" t="s">
        <v>46</v>
      </c>
      <c r="C8285" t="s">
        <v>12</v>
      </c>
      <c r="D8285" t="s">
        <v>9</v>
      </c>
      <c r="E8285" t="s">
        <v>6</v>
      </c>
      <c r="F8285">
        <v>2731</v>
      </c>
      <c r="G8285">
        <v>15</v>
      </c>
      <c r="H8285">
        <v>0</v>
      </c>
      <c r="I8285" s="4">
        <v>70.08</v>
      </c>
      <c r="J8285" s="4">
        <v>0</v>
      </c>
      <c r="K8285" s="2">
        <f t="shared" si="903"/>
        <v>5.4924935920908089E-3</v>
      </c>
      <c r="L8285">
        <f t="shared" si="904"/>
        <v>0</v>
      </c>
      <c r="M8285" s="4">
        <f t="shared" si="905"/>
        <v>4.6719999999999997</v>
      </c>
      <c r="N8285" s="4">
        <f t="shared" si="906"/>
        <v>0</v>
      </c>
      <c r="O8285">
        <f t="shared" si="907"/>
        <v>0</v>
      </c>
      <c r="P8285" s="4">
        <f t="shared" si="908"/>
        <v>-70.08</v>
      </c>
      <c r="Q8285" t="str">
        <f t="shared" si="909"/>
        <v>Inefficient</v>
      </c>
    </row>
    <row r="8286" spans="1:17" x14ac:dyDescent="0.3">
      <c r="A8286" s="1">
        <v>45598</v>
      </c>
      <c r="B8286" t="s">
        <v>46</v>
      </c>
      <c r="C8286" t="s">
        <v>12</v>
      </c>
      <c r="D8286" t="s">
        <v>9</v>
      </c>
      <c r="E8286" t="s">
        <v>7</v>
      </c>
      <c r="F8286">
        <v>4905</v>
      </c>
      <c r="G8286">
        <v>44</v>
      </c>
      <c r="H8286">
        <v>0</v>
      </c>
      <c r="I8286" s="4">
        <v>105.77</v>
      </c>
      <c r="J8286" s="4">
        <v>0</v>
      </c>
      <c r="K8286" s="2">
        <f t="shared" si="903"/>
        <v>8.9704383282364925E-3</v>
      </c>
      <c r="L8286">
        <f t="shared" si="904"/>
        <v>0</v>
      </c>
      <c r="M8286" s="4">
        <f t="shared" si="905"/>
        <v>2.4038636363636363</v>
      </c>
      <c r="N8286" s="4">
        <f t="shared" si="906"/>
        <v>0</v>
      </c>
      <c r="O8286">
        <f t="shared" si="907"/>
        <v>0</v>
      </c>
      <c r="P8286" s="4">
        <f t="shared" si="908"/>
        <v>-105.77</v>
      </c>
      <c r="Q8286" t="str">
        <f t="shared" si="909"/>
        <v>Inefficient</v>
      </c>
    </row>
    <row r="8287" spans="1:17" x14ac:dyDescent="0.3">
      <c r="A8287" s="1">
        <v>45598</v>
      </c>
      <c r="B8287" t="s">
        <v>46</v>
      </c>
      <c r="C8287" t="s">
        <v>12</v>
      </c>
      <c r="D8287" t="s">
        <v>9</v>
      </c>
      <c r="E8287" t="s">
        <v>8</v>
      </c>
      <c r="F8287">
        <v>2540</v>
      </c>
      <c r="G8287">
        <v>41</v>
      </c>
      <c r="H8287">
        <v>1</v>
      </c>
      <c r="I8287" s="4">
        <v>87.73</v>
      </c>
      <c r="J8287" s="4">
        <v>75.989999999999995</v>
      </c>
      <c r="K8287" s="2">
        <f t="shared" si="903"/>
        <v>1.6141732283464567E-2</v>
      </c>
      <c r="L8287">
        <f t="shared" si="904"/>
        <v>2.4390243902439025E-2</v>
      </c>
      <c r="M8287" s="4">
        <f t="shared" si="905"/>
        <v>2.1397560975609755</v>
      </c>
      <c r="N8287" s="4">
        <f t="shared" si="906"/>
        <v>87.73</v>
      </c>
      <c r="O8287">
        <f t="shared" si="907"/>
        <v>0.86618032600022787</v>
      </c>
      <c r="P8287" s="4">
        <f t="shared" si="908"/>
        <v>-11.740000000000009</v>
      </c>
      <c r="Q8287" t="str">
        <f t="shared" si="909"/>
        <v>Inefficient</v>
      </c>
    </row>
    <row r="8288" spans="1:17" x14ac:dyDescent="0.3">
      <c r="A8288" s="1">
        <v>45598</v>
      </c>
      <c r="B8288" t="s">
        <v>46</v>
      </c>
      <c r="C8288" t="s">
        <v>12</v>
      </c>
      <c r="D8288" t="s">
        <v>10</v>
      </c>
      <c r="E8288" t="s">
        <v>6</v>
      </c>
      <c r="F8288">
        <v>1416</v>
      </c>
      <c r="G8288">
        <v>36</v>
      </c>
      <c r="H8288">
        <v>2</v>
      </c>
      <c r="I8288" s="4">
        <v>30.6</v>
      </c>
      <c r="J8288" s="4">
        <v>181.78</v>
      </c>
      <c r="K8288" s="2">
        <f t="shared" si="903"/>
        <v>2.5423728813559324E-2</v>
      </c>
      <c r="L8288">
        <f t="shared" si="904"/>
        <v>5.5555555555555552E-2</v>
      </c>
      <c r="M8288" s="4">
        <f t="shared" si="905"/>
        <v>0.85000000000000009</v>
      </c>
      <c r="N8288" s="4">
        <f t="shared" si="906"/>
        <v>15.3</v>
      </c>
      <c r="O8288">
        <f t="shared" si="907"/>
        <v>5.9405228758169928</v>
      </c>
      <c r="P8288" s="4">
        <f t="shared" si="908"/>
        <v>151.18</v>
      </c>
      <c r="Q8288" t="str">
        <f t="shared" si="909"/>
        <v>Efficient</v>
      </c>
    </row>
    <row r="8289" spans="1:17" x14ac:dyDescent="0.3">
      <c r="A8289" s="1">
        <v>45598</v>
      </c>
      <c r="B8289" t="s">
        <v>46</v>
      </c>
      <c r="C8289" t="s">
        <v>12</v>
      </c>
      <c r="D8289" t="s">
        <v>10</v>
      </c>
      <c r="E8289" t="s">
        <v>7</v>
      </c>
      <c r="F8289">
        <v>6012</v>
      </c>
      <c r="G8289">
        <v>65</v>
      </c>
      <c r="H8289">
        <v>1</v>
      </c>
      <c r="I8289" s="4">
        <v>87.58</v>
      </c>
      <c r="J8289" s="4">
        <v>83.63</v>
      </c>
      <c r="K8289" s="2">
        <f t="shared" si="903"/>
        <v>1.081170991350632E-2</v>
      </c>
      <c r="L8289">
        <f t="shared" si="904"/>
        <v>1.5384615384615385E-2</v>
      </c>
      <c r="M8289" s="4">
        <f t="shared" si="905"/>
        <v>1.3473846153846154</v>
      </c>
      <c r="N8289" s="4">
        <f t="shared" si="906"/>
        <v>87.58</v>
      </c>
      <c r="O8289">
        <f t="shared" si="907"/>
        <v>0.95489837862525684</v>
      </c>
      <c r="P8289" s="4">
        <f t="shared" si="908"/>
        <v>-3.9500000000000028</v>
      </c>
      <c r="Q8289" t="str">
        <f t="shared" si="909"/>
        <v>Inefficient</v>
      </c>
    </row>
    <row r="8290" spans="1:17" x14ac:dyDescent="0.3">
      <c r="A8290" s="1">
        <v>45598</v>
      </c>
      <c r="B8290" t="s">
        <v>46</v>
      </c>
      <c r="C8290" t="s">
        <v>12</v>
      </c>
      <c r="D8290" t="s">
        <v>10</v>
      </c>
      <c r="E8290" t="s">
        <v>8</v>
      </c>
      <c r="F8290">
        <v>4645</v>
      </c>
      <c r="G8290">
        <v>84</v>
      </c>
      <c r="H8290">
        <v>2</v>
      </c>
      <c r="I8290" s="4">
        <v>78.78</v>
      </c>
      <c r="J8290" s="4">
        <v>179.78</v>
      </c>
      <c r="K8290" s="2">
        <f t="shared" si="903"/>
        <v>1.8083961248654468E-2</v>
      </c>
      <c r="L8290">
        <f t="shared" si="904"/>
        <v>2.3809523809523808E-2</v>
      </c>
      <c r="M8290" s="4">
        <f t="shared" si="905"/>
        <v>0.93785714285714283</v>
      </c>
      <c r="N8290" s="4">
        <f t="shared" si="906"/>
        <v>39.39</v>
      </c>
      <c r="O8290">
        <f t="shared" si="907"/>
        <v>2.2820512820512819</v>
      </c>
      <c r="P8290" s="4">
        <f t="shared" si="908"/>
        <v>101</v>
      </c>
      <c r="Q8290" t="str">
        <f t="shared" si="909"/>
        <v>Inefficient</v>
      </c>
    </row>
    <row r="8291" spans="1:17" x14ac:dyDescent="0.3">
      <c r="A8291" s="1">
        <v>45599</v>
      </c>
      <c r="B8291" t="s">
        <v>46</v>
      </c>
      <c r="C8291" t="s">
        <v>4</v>
      </c>
      <c r="D8291" t="s">
        <v>5</v>
      </c>
      <c r="E8291" t="s">
        <v>6</v>
      </c>
      <c r="F8291">
        <v>9041</v>
      </c>
      <c r="G8291">
        <v>233</v>
      </c>
      <c r="H8291">
        <v>27</v>
      </c>
      <c r="I8291" s="4">
        <v>140.38</v>
      </c>
      <c r="J8291" s="4">
        <v>2047.82</v>
      </c>
      <c r="K8291" s="2">
        <f t="shared" si="903"/>
        <v>2.5771485455148766E-2</v>
      </c>
      <c r="L8291">
        <f t="shared" si="904"/>
        <v>0.11587982832618025</v>
      </c>
      <c r="M8291" s="4">
        <f t="shared" si="905"/>
        <v>0.6024892703862661</v>
      </c>
      <c r="N8291" s="4">
        <f t="shared" si="906"/>
        <v>5.199259259259259</v>
      </c>
      <c r="O8291">
        <f t="shared" si="907"/>
        <v>14.587690554210001</v>
      </c>
      <c r="P8291" s="4">
        <f t="shared" si="908"/>
        <v>1907.44</v>
      </c>
      <c r="Q8291" t="str">
        <f t="shared" si="909"/>
        <v>Efficient</v>
      </c>
    </row>
    <row r="8292" spans="1:17" x14ac:dyDescent="0.3">
      <c r="A8292" s="1">
        <v>45599</v>
      </c>
      <c r="B8292" t="s">
        <v>46</v>
      </c>
      <c r="C8292" t="s">
        <v>4</v>
      </c>
      <c r="D8292" t="s">
        <v>5</v>
      </c>
      <c r="E8292" t="s">
        <v>7</v>
      </c>
      <c r="F8292">
        <v>7494</v>
      </c>
      <c r="G8292">
        <v>328</v>
      </c>
      <c r="H8292">
        <v>16</v>
      </c>
      <c r="I8292" s="4">
        <v>183.78</v>
      </c>
      <c r="J8292" s="4">
        <v>1496.76</v>
      </c>
      <c r="K8292" s="2">
        <f t="shared" si="903"/>
        <v>4.376834801174273E-2</v>
      </c>
      <c r="L8292">
        <f t="shared" si="904"/>
        <v>4.878048780487805E-2</v>
      </c>
      <c r="M8292" s="4">
        <f t="shared" si="905"/>
        <v>0.56030487804878049</v>
      </c>
      <c r="N8292" s="4">
        <f t="shared" si="906"/>
        <v>11.48625</v>
      </c>
      <c r="O8292">
        <f t="shared" si="907"/>
        <v>8.1443029709435191</v>
      </c>
      <c r="P8292" s="4">
        <f t="shared" si="908"/>
        <v>1312.98</v>
      </c>
      <c r="Q8292" t="str">
        <f t="shared" si="909"/>
        <v>Efficient</v>
      </c>
    </row>
    <row r="8293" spans="1:17" x14ac:dyDescent="0.3">
      <c r="A8293" s="1">
        <v>45599</v>
      </c>
      <c r="B8293" t="s">
        <v>46</v>
      </c>
      <c r="C8293" t="s">
        <v>4</v>
      </c>
      <c r="D8293" t="s">
        <v>5</v>
      </c>
      <c r="E8293" t="s">
        <v>8</v>
      </c>
      <c r="F8293">
        <v>301</v>
      </c>
      <c r="G8293">
        <v>13</v>
      </c>
      <c r="H8293">
        <v>0</v>
      </c>
      <c r="I8293" s="4">
        <v>10.039999999999999</v>
      </c>
      <c r="J8293" s="4">
        <v>0</v>
      </c>
      <c r="K8293" s="2">
        <f t="shared" si="903"/>
        <v>4.3189368770764118E-2</v>
      </c>
      <c r="L8293">
        <f t="shared" si="904"/>
        <v>0</v>
      </c>
      <c r="M8293" s="4">
        <f t="shared" si="905"/>
        <v>0.77230769230769225</v>
      </c>
      <c r="N8293" s="4">
        <f t="shared" si="906"/>
        <v>0</v>
      </c>
      <c r="O8293">
        <f t="shared" si="907"/>
        <v>0</v>
      </c>
      <c r="P8293" s="4">
        <f t="shared" si="908"/>
        <v>-10.039999999999999</v>
      </c>
      <c r="Q8293" t="str">
        <f t="shared" si="909"/>
        <v>Inefficient</v>
      </c>
    </row>
    <row r="8294" spans="1:17" x14ac:dyDescent="0.3">
      <c r="A8294" s="1">
        <v>45599</v>
      </c>
      <c r="B8294" t="s">
        <v>46</v>
      </c>
      <c r="C8294" t="s">
        <v>4</v>
      </c>
      <c r="D8294" t="s">
        <v>9</v>
      </c>
      <c r="E8294" t="s">
        <v>6</v>
      </c>
      <c r="F8294">
        <v>6673</v>
      </c>
      <c r="G8294">
        <v>46</v>
      </c>
      <c r="H8294">
        <v>0</v>
      </c>
      <c r="I8294" s="4">
        <v>203.6</v>
      </c>
      <c r="J8294" s="4">
        <v>0</v>
      </c>
      <c r="K8294" s="2">
        <f t="shared" si="903"/>
        <v>6.893451221339727E-3</v>
      </c>
      <c r="L8294">
        <f t="shared" si="904"/>
        <v>0</v>
      </c>
      <c r="M8294" s="4">
        <f t="shared" si="905"/>
        <v>4.4260869565217389</v>
      </c>
      <c r="N8294" s="4">
        <f t="shared" si="906"/>
        <v>0</v>
      </c>
      <c r="O8294">
        <f t="shared" si="907"/>
        <v>0</v>
      </c>
      <c r="P8294" s="4">
        <f t="shared" si="908"/>
        <v>-203.6</v>
      </c>
      <c r="Q8294" t="str">
        <f t="shared" si="909"/>
        <v>Inefficient</v>
      </c>
    </row>
    <row r="8295" spans="1:17" x14ac:dyDescent="0.3">
      <c r="A8295" s="1">
        <v>45599</v>
      </c>
      <c r="B8295" t="s">
        <v>46</v>
      </c>
      <c r="C8295" t="s">
        <v>4</v>
      </c>
      <c r="D8295" t="s">
        <v>9</v>
      </c>
      <c r="E8295" t="s">
        <v>7</v>
      </c>
      <c r="F8295">
        <v>4421</v>
      </c>
      <c r="G8295">
        <v>57</v>
      </c>
      <c r="H8295">
        <v>2</v>
      </c>
      <c r="I8295" s="4">
        <v>140.09</v>
      </c>
      <c r="J8295" s="4">
        <v>100.84</v>
      </c>
      <c r="K8295" s="2">
        <f t="shared" si="903"/>
        <v>1.2893010631078941E-2</v>
      </c>
      <c r="L8295">
        <f t="shared" si="904"/>
        <v>3.5087719298245612E-2</v>
      </c>
      <c r="M8295" s="4">
        <f t="shared" si="905"/>
        <v>2.457719298245614</v>
      </c>
      <c r="N8295" s="4">
        <f t="shared" si="906"/>
        <v>70.045000000000002</v>
      </c>
      <c r="O8295">
        <f t="shared" si="907"/>
        <v>0.71982297094724823</v>
      </c>
      <c r="P8295" s="4">
        <f t="shared" si="908"/>
        <v>-39.25</v>
      </c>
      <c r="Q8295" t="str">
        <f t="shared" si="909"/>
        <v>Inefficient</v>
      </c>
    </row>
    <row r="8296" spans="1:17" x14ac:dyDescent="0.3">
      <c r="A8296" s="1">
        <v>45599</v>
      </c>
      <c r="B8296" t="s">
        <v>46</v>
      </c>
      <c r="C8296" t="s">
        <v>4</v>
      </c>
      <c r="D8296" t="s">
        <v>9</v>
      </c>
      <c r="E8296" t="s">
        <v>8</v>
      </c>
      <c r="F8296">
        <v>145</v>
      </c>
      <c r="G8296">
        <v>2</v>
      </c>
      <c r="H8296">
        <v>0</v>
      </c>
      <c r="I8296" s="4">
        <v>2.37</v>
      </c>
      <c r="J8296" s="4">
        <v>0</v>
      </c>
      <c r="K8296" s="2">
        <f t="shared" si="903"/>
        <v>1.3793103448275862E-2</v>
      </c>
      <c r="L8296">
        <f t="shared" si="904"/>
        <v>0</v>
      </c>
      <c r="M8296" s="4">
        <f t="shared" si="905"/>
        <v>1.1850000000000001</v>
      </c>
      <c r="N8296" s="4">
        <f t="shared" si="906"/>
        <v>0</v>
      </c>
      <c r="O8296">
        <f t="shared" si="907"/>
        <v>0</v>
      </c>
      <c r="P8296" s="4">
        <f t="shared" si="908"/>
        <v>-2.37</v>
      </c>
      <c r="Q8296" t="str">
        <f t="shared" si="909"/>
        <v>Inefficient</v>
      </c>
    </row>
    <row r="8297" spans="1:17" x14ac:dyDescent="0.3">
      <c r="A8297" s="1">
        <v>45599</v>
      </c>
      <c r="B8297" t="s">
        <v>46</v>
      </c>
      <c r="C8297" t="s">
        <v>4</v>
      </c>
      <c r="D8297" t="s">
        <v>10</v>
      </c>
      <c r="E8297" t="s">
        <v>6</v>
      </c>
      <c r="F8297">
        <v>5895</v>
      </c>
      <c r="G8297">
        <v>89</v>
      </c>
      <c r="H8297">
        <v>3</v>
      </c>
      <c r="I8297" s="4">
        <v>205.48</v>
      </c>
      <c r="J8297" s="4">
        <v>289.08</v>
      </c>
      <c r="K8297" s="2">
        <f t="shared" si="903"/>
        <v>1.5097540288379983E-2</v>
      </c>
      <c r="L8297">
        <f t="shared" si="904"/>
        <v>3.3707865168539325E-2</v>
      </c>
      <c r="M8297" s="4">
        <f t="shared" si="905"/>
        <v>2.3087640449438203</v>
      </c>
      <c r="N8297" s="4">
        <f t="shared" si="906"/>
        <v>68.493333333333325</v>
      </c>
      <c r="O8297">
        <f t="shared" si="907"/>
        <v>1.4068522483940042</v>
      </c>
      <c r="P8297" s="4">
        <f t="shared" si="908"/>
        <v>83.6</v>
      </c>
      <c r="Q8297" t="str">
        <f t="shared" si="909"/>
        <v>Inefficient</v>
      </c>
    </row>
    <row r="8298" spans="1:17" x14ac:dyDescent="0.3">
      <c r="A8298" s="1">
        <v>45599</v>
      </c>
      <c r="B8298" t="s">
        <v>46</v>
      </c>
      <c r="C8298" t="s">
        <v>4</v>
      </c>
      <c r="D8298" t="s">
        <v>10</v>
      </c>
      <c r="E8298" t="s">
        <v>7</v>
      </c>
      <c r="F8298">
        <v>6928</v>
      </c>
      <c r="G8298">
        <v>206</v>
      </c>
      <c r="H8298">
        <v>13</v>
      </c>
      <c r="I8298" s="4">
        <v>102.8</v>
      </c>
      <c r="J8298" s="4">
        <v>1216.45</v>
      </c>
      <c r="K8298" s="2">
        <f t="shared" si="903"/>
        <v>2.9734411085450347E-2</v>
      </c>
      <c r="L8298">
        <f t="shared" si="904"/>
        <v>6.3106796116504854E-2</v>
      </c>
      <c r="M8298" s="4">
        <f t="shared" si="905"/>
        <v>0.49902912621359224</v>
      </c>
      <c r="N8298" s="4">
        <f t="shared" si="906"/>
        <v>7.9076923076923071</v>
      </c>
      <c r="O8298">
        <f t="shared" si="907"/>
        <v>11.833171206225682</v>
      </c>
      <c r="P8298" s="4">
        <f t="shared" si="908"/>
        <v>1113.6500000000001</v>
      </c>
      <c r="Q8298" t="str">
        <f t="shared" si="909"/>
        <v>Efficient</v>
      </c>
    </row>
    <row r="8299" spans="1:17" x14ac:dyDescent="0.3">
      <c r="A8299" s="1">
        <v>45599</v>
      </c>
      <c r="B8299" t="s">
        <v>46</v>
      </c>
      <c r="C8299" t="s">
        <v>4</v>
      </c>
      <c r="D8299" t="s">
        <v>10</v>
      </c>
      <c r="E8299" t="s">
        <v>8</v>
      </c>
      <c r="F8299">
        <v>394</v>
      </c>
      <c r="G8299">
        <v>5</v>
      </c>
      <c r="H8299">
        <v>0</v>
      </c>
      <c r="I8299" s="4">
        <v>8.33</v>
      </c>
      <c r="J8299" s="4">
        <v>0</v>
      </c>
      <c r="K8299" s="2">
        <f t="shared" si="903"/>
        <v>1.2690355329949238E-2</v>
      </c>
      <c r="L8299">
        <f t="shared" si="904"/>
        <v>0</v>
      </c>
      <c r="M8299" s="4">
        <f t="shared" si="905"/>
        <v>1.6659999999999999</v>
      </c>
      <c r="N8299" s="4">
        <f t="shared" si="906"/>
        <v>0</v>
      </c>
      <c r="O8299">
        <f t="shared" si="907"/>
        <v>0</v>
      </c>
      <c r="P8299" s="4">
        <f t="shared" si="908"/>
        <v>-8.33</v>
      </c>
      <c r="Q8299" t="str">
        <f t="shared" si="909"/>
        <v>Inefficient</v>
      </c>
    </row>
    <row r="8300" spans="1:17" x14ac:dyDescent="0.3">
      <c r="A8300" s="1">
        <v>45599</v>
      </c>
      <c r="B8300" t="s">
        <v>46</v>
      </c>
      <c r="C8300" t="s">
        <v>11</v>
      </c>
      <c r="D8300" t="s">
        <v>5</v>
      </c>
      <c r="E8300" t="s">
        <v>6</v>
      </c>
      <c r="F8300">
        <v>7899</v>
      </c>
      <c r="G8300">
        <v>329</v>
      </c>
      <c r="H8300">
        <v>38</v>
      </c>
      <c r="I8300" s="4">
        <v>260.91000000000003</v>
      </c>
      <c r="J8300" s="4">
        <v>2805.39</v>
      </c>
      <c r="K8300" s="2">
        <f t="shared" si="903"/>
        <v>4.1650841878718828E-2</v>
      </c>
      <c r="L8300">
        <f t="shared" si="904"/>
        <v>0.11550151975683891</v>
      </c>
      <c r="M8300" s="4">
        <f t="shared" si="905"/>
        <v>0.79303951367781167</v>
      </c>
      <c r="N8300" s="4">
        <f t="shared" si="906"/>
        <v>6.8660526315789481</v>
      </c>
      <c r="O8300">
        <f t="shared" si="907"/>
        <v>10.752328389099688</v>
      </c>
      <c r="P8300" s="4">
        <f t="shared" si="908"/>
        <v>2544.48</v>
      </c>
      <c r="Q8300" t="str">
        <f t="shared" si="909"/>
        <v>Efficient</v>
      </c>
    </row>
    <row r="8301" spans="1:17" x14ac:dyDescent="0.3">
      <c r="A8301" s="1">
        <v>45599</v>
      </c>
      <c r="B8301" t="s">
        <v>46</v>
      </c>
      <c r="C8301" t="s">
        <v>11</v>
      </c>
      <c r="D8301" t="s">
        <v>5</v>
      </c>
      <c r="E8301" t="s">
        <v>7</v>
      </c>
      <c r="F8301">
        <v>1806</v>
      </c>
      <c r="G8301">
        <v>85</v>
      </c>
      <c r="H8301">
        <v>9</v>
      </c>
      <c r="I8301" s="4">
        <v>69.23</v>
      </c>
      <c r="J8301" s="4">
        <v>463.95</v>
      </c>
      <c r="K8301" s="2">
        <f t="shared" si="903"/>
        <v>4.706533776301218E-2</v>
      </c>
      <c r="L8301">
        <f t="shared" si="904"/>
        <v>0.10588235294117647</v>
      </c>
      <c r="M8301" s="4">
        <f t="shared" si="905"/>
        <v>0.81447058823529417</v>
      </c>
      <c r="N8301" s="4">
        <f t="shared" si="906"/>
        <v>7.692222222222223</v>
      </c>
      <c r="O8301">
        <f t="shared" si="907"/>
        <v>6.7015744619384652</v>
      </c>
      <c r="P8301" s="4">
        <f t="shared" si="908"/>
        <v>394.71999999999997</v>
      </c>
      <c r="Q8301" t="str">
        <f t="shared" si="909"/>
        <v>Efficient</v>
      </c>
    </row>
    <row r="8302" spans="1:17" x14ac:dyDescent="0.3">
      <c r="A8302" s="1">
        <v>45599</v>
      </c>
      <c r="B8302" t="s">
        <v>46</v>
      </c>
      <c r="C8302" t="s">
        <v>11</v>
      </c>
      <c r="D8302" t="s">
        <v>5</v>
      </c>
      <c r="E8302" t="s">
        <v>8</v>
      </c>
      <c r="F8302">
        <v>668</v>
      </c>
      <c r="G8302">
        <v>13</v>
      </c>
      <c r="H8302">
        <v>1</v>
      </c>
      <c r="I8302" s="4">
        <v>15.28</v>
      </c>
      <c r="J8302" s="4">
        <v>80.569999999999993</v>
      </c>
      <c r="K8302" s="2">
        <f t="shared" si="903"/>
        <v>1.9461077844311378E-2</v>
      </c>
      <c r="L8302">
        <f t="shared" si="904"/>
        <v>7.6923076923076927E-2</v>
      </c>
      <c r="M8302" s="4">
        <f t="shared" si="905"/>
        <v>1.1753846153846153</v>
      </c>
      <c r="N8302" s="4">
        <f t="shared" si="906"/>
        <v>15.28</v>
      </c>
      <c r="O8302">
        <f t="shared" si="907"/>
        <v>5.2729057591623034</v>
      </c>
      <c r="P8302" s="4">
        <f t="shared" si="908"/>
        <v>65.289999999999992</v>
      </c>
      <c r="Q8302" t="str">
        <f t="shared" si="909"/>
        <v>Efficient</v>
      </c>
    </row>
    <row r="8303" spans="1:17" x14ac:dyDescent="0.3">
      <c r="A8303" s="1">
        <v>45599</v>
      </c>
      <c r="B8303" t="s">
        <v>46</v>
      </c>
      <c r="C8303" t="s">
        <v>11</v>
      </c>
      <c r="D8303" t="s">
        <v>9</v>
      </c>
      <c r="E8303" t="s">
        <v>6</v>
      </c>
      <c r="F8303">
        <v>13988</v>
      </c>
      <c r="G8303">
        <v>230</v>
      </c>
      <c r="H8303">
        <v>10</v>
      </c>
      <c r="I8303" s="4">
        <v>309.52</v>
      </c>
      <c r="J8303" s="4">
        <v>571.16999999999996</v>
      </c>
      <c r="K8303" s="2">
        <f t="shared" si="903"/>
        <v>1.6442665141549899E-2</v>
      </c>
      <c r="L8303">
        <f t="shared" si="904"/>
        <v>4.3478260869565216E-2</v>
      </c>
      <c r="M8303" s="4">
        <f t="shared" si="905"/>
        <v>1.3457391304347825</v>
      </c>
      <c r="N8303" s="4">
        <f t="shared" si="906"/>
        <v>30.951999999999998</v>
      </c>
      <c r="O8303">
        <f t="shared" si="907"/>
        <v>1.8453411734298268</v>
      </c>
      <c r="P8303" s="4">
        <f t="shared" si="908"/>
        <v>261.64999999999998</v>
      </c>
      <c r="Q8303" t="str">
        <f t="shared" si="909"/>
        <v>Inefficient</v>
      </c>
    </row>
    <row r="8304" spans="1:17" x14ac:dyDescent="0.3">
      <c r="A8304" s="1">
        <v>45599</v>
      </c>
      <c r="B8304" t="s">
        <v>46</v>
      </c>
      <c r="C8304" t="s">
        <v>11</v>
      </c>
      <c r="D8304" t="s">
        <v>9</v>
      </c>
      <c r="E8304" t="s">
        <v>7</v>
      </c>
      <c r="F8304">
        <v>1878</v>
      </c>
      <c r="G8304">
        <v>35</v>
      </c>
      <c r="H8304">
        <v>0</v>
      </c>
      <c r="I8304" s="4">
        <v>59.89</v>
      </c>
      <c r="J8304" s="4">
        <v>0</v>
      </c>
      <c r="K8304" s="2">
        <f t="shared" si="903"/>
        <v>1.863684771033014E-2</v>
      </c>
      <c r="L8304">
        <f t="shared" si="904"/>
        <v>0</v>
      </c>
      <c r="M8304" s="4">
        <f t="shared" si="905"/>
        <v>1.7111428571428571</v>
      </c>
      <c r="N8304" s="4">
        <f t="shared" si="906"/>
        <v>0</v>
      </c>
      <c r="O8304">
        <f t="shared" si="907"/>
        <v>0</v>
      </c>
      <c r="P8304" s="4">
        <f t="shared" si="908"/>
        <v>-59.89</v>
      </c>
      <c r="Q8304" t="str">
        <f t="shared" si="909"/>
        <v>Inefficient</v>
      </c>
    </row>
    <row r="8305" spans="1:17" x14ac:dyDescent="0.3">
      <c r="A8305" s="1">
        <v>45599</v>
      </c>
      <c r="B8305" t="s">
        <v>46</v>
      </c>
      <c r="C8305" t="s">
        <v>11</v>
      </c>
      <c r="D8305" t="s">
        <v>9</v>
      </c>
      <c r="E8305" t="s">
        <v>8</v>
      </c>
      <c r="F8305">
        <v>376</v>
      </c>
      <c r="G8305">
        <v>7</v>
      </c>
      <c r="H8305">
        <v>0</v>
      </c>
      <c r="I8305" s="4">
        <v>10.48</v>
      </c>
      <c r="J8305" s="4">
        <v>0</v>
      </c>
      <c r="K8305" s="2">
        <f t="shared" si="903"/>
        <v>1.8617021276595744E-2</v>
      </c>
      <c r="L8305">
        <f t="shared" si="904"/>
        <v>0</v>
      </c>
      <c r="M8305" s="4">
        <f t="shared" si="905"/>
        <v>1.4971428571428571</v>
      </c>
      <c r="N8305" s="4">
        <f t="shared" si="906"/>
        <v>0</v>
      </c>
      <c r="O8305">
        <f t="shared" si="907"/>
        <v>0</v>
      </c>
      <c r="P8305" s="4">
        <f t="shared" si="908"/>
        <v>-10.48</v>
      </c>
      <c r="Q8305" t="str">
        <f t="shared" si="909"/>
        <v>Inefficient</v>
      </c>
    </row>
    <row r="8306" spans="1:17" x14ac:dyDescent="0.3">
      <c r="A8306" s="1">
        <v>45599</v>
      </c>
      <c r="B8306" t="s">
        <v>46</v>
      </c>
      <c r="C8306" t="s">
        <v>11</v>
      </c>
      <c r="D8306" t="s">
        <v>10</v>
      </c>
      <c r="E8306" t="s">
        <v>6</v>
      </c>
      <c r="F8306">
        <v>9839</v>
      </c>
      <c r="G8306">
        <v>228</v>
      </c>
      <c r="H8306">
        <v>17</v>
      </c>
      <c r="I8306" s="4">
        <v>174.02</v>
      </c>
      <c r="J8306" s="4">
        <v>1311.77</v>
      </c>
      <c r="K8306" s="2">
        <f t="shared" si="903"/>
        <v>2.3173086695802418E-2</v>
      </c>
      <c r="L8306">
        <f t="shared" si="904"/>
        <v>7.4561403508771926E-2</v>
      </c>
      <c r="M8306" s="4">
        <f t="shared" si="905"/>
        <v>0.76324561403508773</v>
      </c>
      <c r="N8306" s="4">
        <f t="shared" si="906"/>
        <v>10.236470588235294</v>
      </c>
      <c r="O8306">
        <f t="shared" si="907"/>
        <v>7.5380416044132854</v>
      </c>
      <c r="P8306" s="4">
        <f t="shared" si="908"/>
        <v>1137.75</v>
      </c>
      <c r="Q8306" t="str">
        <f t="shared" si="909"/>
        <v>Efficient</v>
      </c>
    </row>
    <row r="8307" spans="1:17" x14ac:dyDescent="0.3">
      <c r="A8307" s="1">
        <v>45599</v>
      </c>
      <c r="B8307" t="s">
        <v>46</v>
      </c>
      <c r="C8307" t="s">
        <v>11</v>
      </c>
      <c r="D8307" t="s">
        <v>10</v>
      </c>
      <c r="E8307" t="s">
        <v>7</v>
      </c>
      <c r="F8307">
        <v>1061</v>
      </c>
      <c r="G8307">
        <v>30</v>
      </c>
      <c r="H8307">
        <v>0</v>
      </c>
      <c r="I8307" s="4">
        <v>40.770000000000003</v>
      </c>
      <c r="J8307" s="4">
        <v>0</v>
      </c>
      <c r="K8307" s="2">
        <f t="shared" si="903"/>
        <v>2.827521206409048E-2</v>
      </c>
      <c r="L8307">
        <f t="shared" si="904"/>
        <v>0</v>
      </c>
      <c r="M8307" s="4">
        <f t="shared" si="905"/>
        <v>1.3590000000000002</v>
      </c>
      <c r="N8307" s="4">
        <f t="shared" si="906"/>
        <v>0</v>
      </c>
      <c r="O8307">
        <f t="shared" si="907"/>
        <v>0</v>
      </c>
      <c r="P8307" s="4">
        <f t="shared" si="908"/>
        <v>-40.770000000000003</v>
      </c>
      <c r="Q8307" t="str">
        <f t="shared" si="909"/>
        <v>Inefficient</v>
      </c>
    </row>
    <row r="8308" spans="1:17" x14ac:dyDescent="0.3">
      <c r="A8308" s="1">
        <v>45599</v>
      </c>
      <c r="B8308" t="s">
        <v>46</v>
      </c>
      <c r="C8308" t="s">
        <v>11</v>
      </c>
      <c r="D8308" t="s">
        <v>10</v>
      </c>
      <c r="E8308" t="s">
        <v>8</v>
      </c>
      <c r="F8308">
        <v>575</v>
      </c>
      <c r="G8308">
        <v>8</v>
      </c>
      <c r="H8308">
        <v>0</v>
      </c>
      <c r="I8308" s="4">
        <v>17.29</v>
      </c>
      <c r="J8308" s="4">
        <v>0</v>
      </c>
      <c r="K8308" s="2">
        <f t="shared" si="903"/>
        <v>1.391304347826087E-2</v>
      </c>
      <c r="L8308">
        <f t="shared" si="904"/>
        <v>0</v>
      </c>
      <c r="M8308" s="4">
        <f t="shared" si="905"/>
        <v>2.1612499999999999</v>
      </c>
      <c r="N8308" s="4">
        <f t="shared" si="906"/>
        <v>0</v>
      </c>
      <c r="O8308">
        <f t="shared" si="907"/>
        <v>0</v>
      </c>
      <c r="P8308" s="4">
        <f t="shared" si="908"/>
        <v>-17.29</v>
      </c>
      <c r="Q8308" t="str">
        <f t="shared" si="909"/>
        <v>Inefficient</v>
      </c>
    </row>
    <row r="8309" spans="1:17" x14ac:dyDescent="0.3">
      <c r="A8309" s="1">
        <v>45599</v>
      </c>
      <c r="B8309" t="s">
        <v>46</v>
      </c>
      <c r="C8309" t="s">
        <v>12</v>
      </c>
      <c r="D8309" t="s">
        <v>5</v>
      </c>
      <c r="E8309" t="s">
        <v>6</v>
      </c>
      <c r="F8309">
        <v>2362</v>
      </c>
      <c r="G8309">
        <v>93</v>
      </c>
      <c r="H8309">
        <v>8</v>
      </c>
      <c r="I8309" s="4">
        <v>35.090000000000003</v>
      </c>
      <c r="J8309" s="4">
        <v>723.08</v>
      </c>
      <c r="K8309" s="2">
        <f t="shared" si="903"/>
        <v>3.9373412362404742E-2</v>
      </c>
      <c r="L8309">
        <f t="shared" si="904"/>
        <v>8.6021505376344093E-2</v>
      </c>
      <c r="M8309" s="4">
        <f t="shared" si="905"/>
        <v>0.37731182795698931</v>
      </c>
      <c r="N8309" s="4">
        <f t="shared" si="906"/>
        <v>4.3862500000000004</v>
      </c>
      <c r="O8309">
        <f t="shared" si="907"/>
        <v>20.606440581362211</v>
      </c>
      <c r="P8309" s="4">
        <f t="shared" si="908"/>
        <v>687.99</v>
      </c>
      <c r="Q8309" t="str">
        <f t="shared" si="909"/>
        <v>Efficient</v>
      </c>
    </row>
    <row r="8310" spans="1:17" x14ac:dyDescent="0.3">
      <c r="A8310" s="1">
        <v>45599</v>
      </c>
      <c r="B8310" t="s">
        <v>46</v>
      </c>
      <c r="C8310" t="s">
        <v>12</v>
      </c>
      <c r="D8310" t="s">
        <v>5</v>
      </c>
      <c r="E8310" t="s">
        <v>7</v>
      </c>
      <c r="F8310">
        <v>8736</v>
      </c>
      <c r="G8310">
        <v>289</v>
      </c>
      <c r="H8310">
        <v>28</v>
      </c>
      <c r="I8310" s="4">
        <v>293.73</v>
      </c>
      <c r="J8310" s="4">
        <v>2296.63</v>
      </c>
      <c r="K8310" s="2">
        <f t="shared" si="903"/>
        <v>3.3081501831501832E-2</v>
      </c>
      <c r="L8310">
        <f t="shared" si="904"/>
        <v>9.6885813148788927E-2</v>
      </c>
      <c r="M8310" s="4">
        <f t="shared" si="905"/>
        <v>1.0163667820069204</v>
      </c>
      <c r="N8310" s="4">
        <f t="shared" si="906"/>
        <v>10.490357142857144</v>
      </c>
      <c r="O8310">
        <f t="shared" si="907"/>
        <v>7.8188472406631941</v>
      </c>
      <c r="P8310" s="4">
        <f t="shared" si="908"/>
        <v>2002.9</v>
      </c>
      <c r="Q8310" t="str">
        <f t="shared" si="909"/>
        <v>Efficient</v>
      </c>
    </row>
    <row r="8311" spans="1:17" x14ac:dyDescent="0.3">
      <c r="A8311" s="1">
        <v>45599</v>
      </c>
      <c r="B8311" t="s">
        <v>46</v>
      </c>
      <c r="C8311" t="s">
        <v>12</v>
      </c>
      <c r="D8311" t="s">
        <v>5</v>
      </c>
      <c r="E8311" t="s">
        <v>8</v>
      </c>
      <c r="F8311">
        <v>2400</v>
      </c>
      <c r="G8311">
        <v>94</v>
      </c>
      <c r="H8311">
        <v>11</v>
      </c>
      <c r="I8311" s="4">
        <v>81.900000000000006</v>
      </c>
      <c r="J8311" s="4">
        <v>637.87</v>
      </c>
      <c r="K8311" s="2">
        <f t="shared" si="903"/>
        <v>3.9166666666666669E-2</v>
      </c>
      <c r="L8311">
        <f t="shared" si="904"/>
        <v>0.11702127659574468</v>
      </c>
      <c r="M8311" s="4">
        <f t="shared" si="905"/>
        <v>0.87127659574468086</v>
      </c>
      <c r="N8311" s="4">
        <f t="shared" si="906"/>
        <v>7.4454545454545462</v>
      </c>
      <c r="O8311">
        <f t="shared" si="907"/>
        <v>7.7884004884004883</v>
      </c>
      <c r="P8311" s="4">
        <f t="shared" si="908"/>
        <v>555.97</v>
      </c>
      <c r="Q8311" t="str">
        <f t="shared" si="909"/>
        <v>Efficient</v>
      </c>
    </row>
    <row r="8312" spans="1:17" x14ac:dyDescent="0.3">
      <c r="A8312" s="1">
        <v>45599</v>
      </c>
      <c r="B8312" t="s">
        <v>46</v>
      </c>
      <c r="C8312" t="s">
        <v>12</v>
      </c>
      <c r="D8312" t="s">
        <v>9</v>
      </c>
      <c r="E8312" t="s">
        <v>6</v>
      </c>
      <c r="F8312">
        <v>1580</v>
      </c>
      <c r="G8312">
        <v>13</v>
      </c>
      <c r="H8312">
        <v>0</v>
      </c>
      <c r="I8312" s="4">
        <v>24.67</v>
      </c>
      <c r="J8312" s="4">
        <v>0</v>
      </c>
      <c r="K8312" s="2">
        <f t="shared" si="903"/>
        <v>8.2278481012658233E-3</v>
      </c>
      <c r="L8312">
        <f t="shared" si="904"/>
        <v>0</v>
      </c>
      <c r="M8312" s="4">
        <f t="shared" si="905"/>
        <v>1.8976923076923078</v>
      </c>
      <c r="N8312" s="4">
        <f t="shared" si="906"/>
        <v>0</v>
      </c>
      <c r="O8312">
        <f t="shared" si="907"/>
        <v>0</v>
      </c>
      <c r="P8312" s="4">
        <f t="shared" si="908"/>
        <v>-24.67</v>
      </c>
      <c r="Q8312" t="str">
        <f t="shared" si="909"/>
        <v>Inefficient</v>
      </c>
    </row>
    <row r="8313" spans="1:17" x14ac:dyDescent="0.3">
      <c r="A8313" s="1">
        <v>45599</v>
      </c>
      <c r="B8313" t="s">
        <v>46</v>
      </c>
      <c r="C8313" t="s">
        <v>12</v>
      </c>
      <c r="D8313" t="s">
        <v>9</v>
      </c>
      <c r="E8313" t="s">
        <v>7</v>
      </c>
      <c r="F8313">
        <v>4803</v>
      </c>
      <c r="G8313">
        <v>65</v>
      </c>
      <c r="H8313">
        <v>1</v>
      </c>
      <c r="I8313" s="4">
        <v>183.98</v>
      </c>
      <c r="J8313" s="4">
        <v>55.22</v>
      </c>
      <c r="K8313" s="2">
        <f t="shared" si="903"/>
        <v>1.3533208411409536E-2</v>
      </c>
      <c r="L8313">
        <f t="shared" si="904"/>
        <v>1.5384615384615385E-2</v>
      </c>
      <c r="M8313" s="4">
        <f t="shared" si="905"/>
        <v>2.8304615384615381</v>
      </c>
      <c r="N8313" s="4">
        <f t="shared" si="906"/>
        <v>183.98</v>
      </c>
      <c r="O8313">
        <f t="shared" si="907"/>
        <v>0.30014131970866398</v>
      </c>
      <c r="P8313" s="4">
        <f t="shared" si="908"/>
        <v>-128.76</v>
      </c>
      <c r="Q8313" t="str">
        <f t="shared" si="909"/>
        <v>Inefficient</v>
      </c>
    </row>
    <row r="8314" spans="1:17" x14ac:dyDescent="0.3">
      <c r="A8314" s="1">
        <v>45599</v>
      </c>
      <c r="B8314" t="s">
        <v>46</v>
      </c>
      <c r="C8314" t="s">
        <v>12</v>
      </c>
      <c r="D8314" t="s">
        <v>9</v>
      </c>
      <c r="E8314" t="s">
        <v>8</v>
      </c>
      <c r="F8314">
        <v>4676</v>
      </c>
      <c r="G8314">
        <v>37</v>
      </c>
      <c r="H8314">
        <v>0</v>
      </c>
      <c r="I8314" s="4">
        <v>137.05000000000001</v>
      </c>
      <c r="J8314" s="4">
        <v>0</v>
      </c>
      <c r="K8314" s="2">
        <f t="shared" si="903"/>
        <v>7.9127459366980322E-3</v>
      </c>
      <c r="L8314">
        <f t="shared" si="904"/>
        <v>0</v>
      </c>
      <c r="M8314" s="4">
        <f t="shared" si="905"/>
        <v>3.7040540540540543</v>
      </c>
      <c r="N8314" s="4">
        <f t="shared" si="906"/>
        <v>0</v>
      </c>
      <c r="O8314">
        <f t="shared" si="907"/>
        <v>0</v>
      </c>
      <c r="P8314" s="4">
        <f t="shared" si="908"/>
        <v>-137.05000000000001</v>
      </c>
      <c r="Q8314" t="str">
        <f t="shared" si="909"/>
        <v>Inefficient</v>
      </c>
    </row>
    <row r="8315" spans="1:17" x14ac:dyDescent="0.3">
      <c r="A8315" s="1">
        <v>45599</v>
      </c>
      <c r="B8315" t="s">
        <v>46</v>
      </c>
      <c r="C8315" t="s">
        <v>12</v>
      </c>
      <c r="D8315" t="s">
        <v>10</v>
      </c>
      <c r="E8315" t="s">
        <v>6</v>
      </c>
      <c r="F8315">
        <v>1600</v>
      </c>
      <c r="G8315">
        <v>27</v>
      </c>
      <c r="H8315">
        <v>0</v>
      </c>
      <c r="I8315" s="4">
        <v>30.29</v>
      </c>
      <c r="J8315" s="4">
        <v>0</v>
      </c>
      <c r="K8315" s="2">
        <f t="shared" si="903"/>
        <v>1.6875000000000001E-2</v>
      </c>
      <c r="L8315">
        <f t="shared" si="904"/>
        <v>0</v>
      </c>
      <c r="M8315" s="4">
        <f t="shared" si="905"/>
        <v>1.1218518518518519</v>
      </c>
      <c r="N8315" s="4">
        <f t="shared" si="906"/>
        <v>0</v>
      </c>
      <c r="O8315">
        <f t="shared" si="907"/>
        <v>0</v>
      </c>
      <c r="P8315" s="4">
        <f t="shared" si="908"/>
        <v>-30.29</v>
      </c>
      <c r="Q8315" t="str">
        <f t="shared" si="909"/>
        <v>Inefficient</v>
      </c>
    </row>
    <row r="8316" spans="1:17" x14ac:dyDescent="0.3">
      <c r="A8316" s="1">
        <v>45599</v>
      </c>
      <c r="B8316" t="s">
        <v>46</v>
      </c>
      <c r="C8316" t="s">
        <v>12</v>
      </c>
      <c r="D8316" t="s">
        <v>10</v>
      </c>
      <c r="E8316" t="s">
        <v>7</v>
      </c>
      <c r="F8316">
        <v>5434</v>
      </c>
      <c r="G8316">
        <v>133</v>
      </c>
      <c r="H8316">
        <v>6</v>
      </c>
      <c r="I8316" s="4">
        <v>134.22999999999999</v>
      </c>
      <c r="J8316" s="4">
        <v>363.35</v>
      </c>
      <c r="K8316" s="2">
        <f t="shared" si="903"/>
        <v>2.4475524475524476E-2</v>
      </c>
      <c r="L8316">
        <f t="shared" si="904"/>
        <v>4.5112781954887216E-2</v>
      </c>
      <c r="M8316" s="4">
        <f t="shared" si="905"/>
        <v>1.0092481203007517</v>
      </c>
      <c r="N8316" s="4">
        <f t="shared" si="906"/>
        <v>22.371666666666666</v>
      </c>
      <c r="O8316">
        <f t="shared" si="907"/>
        <v>2.7069209565670866</v>
      </c>
      <c r="P8316" s="4">
        <f t="shared" si="908"/>
        <v>229.12000000000003</v>
      </c>
      <c r="Q8316" t="str">
        <f t="shared" si="909"/>
        <v>Inefficient</v>
      </c>
    </row>
    <row r="8317" spans="1:17" x14ac:dyDescent="0.3">
      <c r="A8317" s="1">
        <v>45599</v>
      </c>
      <c r="B8317" t="s">
        <v>46</v>
      </c>
      <c r="C8317" t="s">
        <v>12</v>
      </c>
      <c r="D8317" t="s">
        <v>10</v>
      </c>
      <c r="E8317" t="s">
        <v>8</v>
      </c>
      <c r="F8317">
        <v>5991</v>
      </c>
      <c r="G8317">
        <v>119</v>
      </c>
      <c r="H8317">
        <v>5</v>
      </c>
      <c r="I8317" s="4">
        <v>218.87</v>
      </c>
      <c r="J8317" s="4">
        <v>402.81</v>
      </c>
      <c r="K8317" s="2">
        <f t="shared" si="903"/>
        <v>1.986312802537139E-2</v>
      </c>
      <c r="L8317">
        <f t="shared" si="904"/>
        <v>4.2016806722689079E-2</v>
      </c>
      <c r="M8317" s="4">
        <f t="shared" si="905"/>
        <v>1.8392436974789916</v>
      </c>
      <c r="N8317" s="4">
        <f t="shared" si="906"/>
        <v>43.774000000000001</v>
      </c>
      <c r="O8317">
        <f t="shared" si="907"/>
        <v>1.8404075478594599</v>
      </c>
      <c r="P8317" s="4">
        <f t="shared" si="908"/>
        <v>183.94</v>
      </c>
      <c r="Q8317" t="str">
        <f t="shared" si="909"/>
        <v>Inefficient</v>
      </c>
    </row>
    <row r="8318" spans="1:17" x14ac:dyDescent="0.3">
      <c r="A8318" s="1">
        <v>45600</v>
      </c>
      <c r="B8318" t="s">
        <v>46</v>
      </c>
      <c r="C8318" t="s">
        <v>4</v>
      </c>
      <c r="D8318" t="s">
        <v>5</v>
      </c>
      <c r="E8318" t="s">
        <v>6</v>
      </c>
      <c r="F8318">
        <v>8645</v>
      </c>
      <c r="G8318">
        <v>228</v>
      </c>
      <c r="H8318">
        <v>19</v>
      </c>
      <c r="I8318" s="4">
        <v>189.79</v>
      </c>
      <c r="J8318" s="4">
        <v>1403.79</v>
      </c>
      <c r="K8318" s="2">
        <f t="shared" si="903"/>
        <v>2.6373626373626374E-2</v>
      </c>
      <c r="L8318">
        <f t="shared" si="904"/>
        <v>8.3333333333333329E-2</v>
      </c>
      <c r="M8318" s="4">
        <f t="shared" si="905"/>
        <v>0.83241228070175433</v>
      </c>
      <c r="N8318" s="4">
        <f t="shared" si="906"/>
        <v>9.9889473684210515</v>
      </c>
      <c r="O8318">
        <f t="shared" si="907"/>
        <v>7.3965435481321462</v>
      </c>
      <c r="P8318" s="4">
        <f t="shared" si="908"/>
        <v>1214</v>
      </c>
      <c r="Q8318" t="str">
        <f t="shared" si="909"/>
        <v>Efficient</v>
      </c>
    </row>
    <row r="8319" spans="1:17" x14ac:dyDescent="0.3">
      <c r="A8319" s="1">
        <v>45600</v>
      </c>
      <c r="B8319" t="s">
        <v>46</v>
      </c>
      <c r="C8319" t="s">
        <v>4</v>
      </c>
      <c r="D8319" t="s">
        <v>5</v>
      </c>
      <c r="E8319" t="s">
        <v>7</v>
      </c>
      <c r="F8319">
        <v>6649</v>
      </c>
      <c r="G8319">
        <v>319</v>
      </c>
      <c r="H8319">
        <v>38</v>
      </c>
      <c r="I8319" s="4">
        <v>99.76</v>
      </c>
      <c r="J8319" s="4">
        <v>2583.92</v>
      </c>
      <c r="K8319" s="2">
        <f t="shared" si="903"/>
        <v>4.7977139419461572E-2</v>
      </c>
      <c r="L8319">
        <f t="shared" si="904"/>
        <v>0.11912225705329153</v>
      </c>
      <c r="M8319" s="4">
        <f t="shared" si="905"/>
        <v>0.31272727272727274</v>
      </c>
      <c r="N8319" s="4">
        <f t="shared" si="906"/>
        <v>2.6252631578947372</v>
      </c>
      <c r="O8319">
        <f t="shared" si="907"/>
        <v>25.901363271852446</v>
      </c>
      <c r="P8319" s="4">
        <f t="shared" si="908"/>
        <v>2484.16</v>
      </c>
      <c r="Q8319" t="str">
        <f t="shared" si="909"/>
        <v>Efficient</v>
      </c>
    </row>
    <row r="8320" spans="1:17" x14ac:dyDescent="0.3">
      <c r="A8320" s="1">
        <v>45600</v>
      </c>
      <c r="B8320" t="s">
        <v>46</v>
      </c>
      <c r="C8320" t="s">
        <v>4</v>
      </c>
      <c r="D8320" t="s">
        <v>5</v>
      </c>
      <c r="E8320" t="s">
        <v>8</v>
      </c>
      <c r="F8320">
        <v>829</v>
      </c>
      <c r="G8320">
        <v>17</v>
      </c>
      <c r="H8320">
        <v>1</v>
      </c>
      <c r="I8320" s="4">
        <v>17.239999999999998</v>
      </c>
      <c r="J8320" s="4">
        <v>83.73</v>
      </c>
      <c r="K8320" s="2">
        <f t="shared" si="903"/>
        <v>2.0506634499396863E-2</v>
      </c>
      <c r="L8320">
        <f t="shared" si="904"/>
        <v>5.8823529411764705E-2</v>
      </c>
      <c r="M8320" s="4">
        <f t="shared" si="905"/>
        <v>1.0141176470588233</v>
      </c>
      <c r="N8320" s="4">
        <f t="shared" si="906"/>
        <v>17.239999999999998</v>
      </c>
      <c r="O8320">
        <f t="shared" si="907"/>
        <v>4.8567285382830629</v>
      </c>
      <c r="P8320" s="4">
        <f t="shared" si="908"/>
        <v>66.490000000000009</v>
      </c>
      <c r="Q8320" t="str">
        <f t="shared" si="909"/>
        <v>Efficient</v>
      </c>
    </row>
    <row r="8321" spans="1:17" x14ac:dyDescent="0.3">
      <c r="A8321" s="1">
        <v>45600</v>
      </c>
      <c r="B8321" t="s">
        <v>46</v>
      </c>
      <c r="C8321" t="s">
        <v>4</v>
      </c>
      <c r="D8321" t="s">
        <v>9</v>
      </c>
      <c r="E8321" t="s">
        <v>6</v>
      </c>
      <c r="F8321">
        <v>3236</v>
      </c>
      <c r="G8321">
        <v>40</v>
      </c>
      <c r="H8321">
        <v>1</v>
      </c>
      <c r="I8321" s="4">
        <v>118.7</v>
      </c>
      <c r="J8321" s="4">
        <v>98.71</v>
      </c>
      <c r="K8321" s="2">
        <f t="shared" si="903"/>
        <v>1.2360939431396786E-2</v>
      </c>
      <c r="L8321">
        <f t="shared" si="904"/>
        <v>2.5000000000000001E-2</v>
      </c>
      <c r="M8321" s="4">
        <f t="shared" si="905"/>
        <v>2.9675000000000002</v>
      </c>
      <c r="N8321" s="4">
        <f t="shared" si="906"/>
        <v>118.7</v>
      </c>
      <c r="O8321">
        <f t="shared" si="907"/>
        <v>0.8315922493681549</v>
      </c>
      <c r="P8321" s="4">
        <f t="shared" si="908"/>
        <v>-19.990000000000009</v>
      </c>
      <c r="Q8321" t="str">
        <f t="shared" si="909"/>
        <v>Inefficient</v>
      </c>
    </row>
    <row r="8322" spans="1:17" x14ac:dyDescent="0.3">
      <c r="A8322" s="1">
        <v>45600</v>
      </c>
      <c r="B8322" t="s">
        <v>46</v>
      </c>
      <c r="C8322" t="s">
        <v>4</v>
      </c>
      <c r="D8322" t="s">
        <v>9</v>
      </c>
      <c r="E8322" t="s">
        <v>7</v>
      </c>
      <c r="F8322">
        <v>4862</v>
      </c>
      <c r="G8322">
        <v>91</v>
      </c>
      <c r="H8322">
        <v>1</v>
      </c>
      <c r="I8322" s="4">
        <v>105.05</v>
      </c>
      <c r="J8322" s="4">
        <v>88.13</v>
      </c>
      <c r="K8322" s="2">
        <f t="shared" si="903"/>
        <v>1.871657754010695E-2</v>
      </c>
      <c r="L8322">
        <f t="shared" si="904"/>
        <v>1.098901098901099E-2</v>
      </c>
      <c r="M8322" s="4">
        <f t="shared" si="905"/>
        <v>1.1543956043956043</v>
      </c>
      <c r="N8322" s="4">
        <f t="shared" si="906"/>
        <v>105.05</v>
      </c>
      <c r="O8322">
        <f t="shared" si="907"/>
        <v>0.83893384102808188</v>
      </c>
      <c r="P8322" s="4">
        <f t="shared" si="908"/>
        <v>-16.920000000000002</v>
      </c>
      <c r="Q8322" t="str">
        <f t="shared" si="909"/>
        <v>Inefficient</v>
      </c>
    </row>
    <row r="8323" spans="1:17" x14ac:dyDescent="0.3">
      <c r="A8323" s="1">
        <v>45600</v>
      </c>
      <c r="B8323" t="s">
        <v>46</v>
      </c>
      <c r="C8323" t="s">
        <v>4</v>
      </c>
      <c r="D8323" t="s">
        <v>9</v>
      </c>
      <c r="E8323" t="s">
        <v>8</v>
      </c>
      <c r="F8323">
        <v>433</v>
      </c>
      <c r="G8323">
        <v>4</v>
      </c>
      <c r="H8323">
        <v>0</v>
      </c>
      <c r="I8323" s="4">
        <v>8.75</v>
      </c>
      <c r="J8323" s="4">
        <v>0</v>
      </c>
      <c r="K8323" s="2">
        <f t="shared" ref="K8323:K8386" si="910">G8323/F8323</f>
        <v>9.2378752886836026E-3</v>
      </c>
      <c r="L8323">
        <f t="shared" ref="L8323:L8386" si="911">IF(G8323=0,0,H8323/G8323)</f>
        <v>0</v>
      </c>
      <c r="M8323" s="4">
        <f t="shared" ref="M8323:M8386" si="912">IF(G8323=0,0,I8323/G8323)</f>
        <v>2.1875</v>
      </c>
      <c r="N8323" s="4">
        <f t="shared" ref="N8323:N8386" si="913">IF(H8323=0,0,I8323/H8323)</f>
        <v>0</v>
      </c>
      <c r="O8323">
        <f t="shared" ref="O8323:O8386" si="914">IF(I8323=0,0,J8323/I8323)</f>
        <v>0</v>
      </c>
      <c r="P8323" s="4">
        <f t="shared" ref="P8323:P8386" si="915">J8323-I8323</f>
        <v>-8.75</v>
      </c>
      <c r="Q8323" t="str">
        <f t="shared" ref="Q8323:Q8386" si="916">IF(AND(N8323&lt;26.94,O8323&gt;3.57),"Efficient", "Inefficient")</f>
        <v>Inefficient</v>
      </c>
    </row>
    <row r="8324" spans="1:17" x14ac:dyDescent="0.3">
      <c r="A8324" s="1">
        <v>45600</v>
      </c>
      <c r="B8324" t="s">
        <v>46</v>
      </c>
      <c r="C8324" t="s">
        <v>4</v>
      </c>
      <c r="D8324" t="s">
        <v>10</v>
      </c>
      <c r="E8324" t="s">
        <v>6</v>
      </c>
      <c r="F8324">
        <v>4883</v>
      </c>
      <c r="G8324">
        <v>94</v>
      </c>
      <c r="H8324">
        <v>4</v>
      </c>
      <c r="I8324" s="4">
        <v>85.46</v>
      </c>
      <c r="J8324" s="4">
        <v>288.36</v>
      </c>
      <c r="K8324" s="2">
        <f t="shared" si="910"/>
        <v>1.925046078230596E-2</v>
      </c>
      <c r="L8324">
        <f t="shared" si="911"/>
        <v>4.2553191489361701E-2</v>
      </c>
      <c r="M8324" s="4">
        <f t="shared" si="912"/>
        <v>0.90914893617021275</v>
      </c>
      <c r="N8324" s="4">
        <f t="shared" si="913"/>
        <v>21.364999999999998</v>
      </c>
      <c r="O8324">
        <f t="shared" si="914"/>
        <v>3.3742101567985028</v>
      </c>
      <c r="P8324" s="4">
        <f t="shared" si="915"/>
        <v>202.90000000000003</v>
      </c>
      <c r="Q8324" t="str">
        <f t="shared" si="916"/>
        <v>Inefficient</v>
      </c>
    </row>
    <row r="8325" spans="1:17" x14ac:dyDescent="0.3">
      <c r="A8325" s="1">
        <v>45600</v>
      </c>
      <c r="B8325" t="s">
        <v>46</v>
      </c>
      <c r="C8325" t="s">
        <v>4</v>
      </c>
      <c r="D8325" t="s">
        <v>10</v>
      </c>
      <c r="E8325" t="s">
        <v>7</v>
      </c>
      <c r="F8325">
        <v>2168</v>
      </c>
      <c r="G8325">
        <v>25</v>
      </c>
      <c r="H8325">
        <v>1</v>
      </c>
      <c r="I8325" s="4">
        <v>76.72</v>
      </c>
      <c r="J8325" s="4">
        <v>92.79</v>
      </c>
      <c r="K8325" s="2">
        <f t="shared" si="910"/>
        <v>1.1531365313653136E-2</v>
      </c>
      <c r="L8325">
        <f t="shared" si="911"/>
        <v>0.04</v>
      </c>
      <c r="M8325" s="4">
        <f t="shared" si="912"/>
        <v>3.0688</v>
      </c>
      <c r="N8325" s="4">
        <f t="shared" si="913"/>
        <v>76.72</v>
      </c>
      <c r="O8325">
        <f t="shared" si="914"/>
        <v>1.2094629822732013</v>
      </c>
      <c r="P8325" s="4">
        <f t="shared" si="915"/>
        <v>16.070000000000007</v>
      </c>
      <c r="Q8325" t="str">
        <f t="shared" si="916"/>
        <v>Inefficient</v>
      </c>
    </row>
    <row r="8326" spans="1:17" x14ac:dyDescent="0.3">
      <c r="A8326" s="1">
        <v>45600</v>
      </c>
      <c r="B8326" t="s">
        <v>46</v>
      </c>
      <c r="C8326" t="s">
        <v>4</v>
      </c>
      <c r="D8326" t="s">
        <v>10</v>
      </c>
      <c r="E8326" t="s">
        <v>8</v>
      </c>
      <c r="F8326">
        <v>868</v>
      </c>
      <c r="G8326">
        <v>13</v>
      </c>
      <c r="H8326">
        <v>0</v>
      </c>
      <c r="I8326" s="4">
        <v>18.940000000000001</v>
      </c>
      <c r="J8326" s="4">
        <v>0</v>
      </c>
      <c r="K8326" s="2">
        <f t="shared" si="910"/>
        <v>1.4976958525345621E-2</v>
      </c>
      <c r="L8326">
        <f t="shared" si="911"/>
        <v>0</v>
      </c>
      <c r="M8326" s="4">
        <f t="shared" si="912"/>
        <v>1.456923076923077</v>
      </c>
      <c r="N8326" s="4">
        <f t="shared" si="913"/>
        <v>0</v>
      </c>
      <c r="O8326">
        <f t="shared" si="914"/>
        <v>0</v>
      </c>
      <c r="P8326" s="4">
        <f t="shared" si="915"/>
        <v>-18.940000000000001</v>
      </c>
      <c r="Q8326" t="str">
        <f t="shared" si="916"/>
        <v>Inefficient</v>
      </c>
    </row>
    <row r="8327" spans="1:17" x14ac:dyDescent="0.3">
      <c r="A8327" s="1">
        <v>45600</v>
      </c>
      <c r="B8327" t="s">
        <v>46</v>
      </c>
      <c r="C8327" t="s">
        <v>11</v>
      </c>
      <c r="D8327" t="s">
        <v>5</v>
      </c>
      <c r="E8327" t="s">
        <v>6</v>
      </c>
      <c r="F8327">
        <v>9720</v>
      </c>
      <c r="G8327">
        <v>352</v>
      </c>
      <c r="H8327">
        <v>47</v>
      </c>
      <c r="I8327" s="4">
        <v>243.39</v>
      </c>
      <c r="J8327" s="4">
        <v>4337.16</v>
      </c>
      <c r="K8327" s="2">
        <f t="shared" si="910"/>
        <v>3.6213991769547323E-2</v>
      </c>
      <c r="L8327">
        <f t="shared" si="911"/>
        <v>0.13352272727272727</v>
      </c>
      <c r="M8327" s="4">
        <f t="shared" si="912"/>
        <v>0.6914488636363636</v>
      </c>
      <c r="N8327" s="4">
        <f t="shared" si="913"/>
        <v>5.1785106382978716</v>
      </c>
      <c r="O8327">
        <f t="shared" si="914"/>
        <v>17.819795390114631</v>
      </c>
      <c r="P8327" s="4">
        <f t="shared" si="915"/>
        <v>4093.77</v>
      </c>
      <c r="Q8327" t="str">
        <f t="shared" si="916"/>
        <v>Efficient</v>
      </c>
    </row>
    <row r="8328" spans="1:17" x14ac:dyDescent="0.3">
      <c r="A8328" s="1">
        <v>45600</v>
      </c>
      <c r="B8328" t="s">
        <v>46</v>
      </c>
      <c r="C8328" t="s">
        <v>11</v>
      </c>
      <c r="D8328" t="s">
        <v>5</v>
      </c>
      <c r="E8328" t="s">
        <v>7</v>
      </c>
      <c r="F8328">
        <v>1130</v>
      </c>
      <c r="G8328">
        <v>27</v>
      </c>
      <c r="H8328">
        <v>2</v>
      </c>
      <c r="I8328" s="4">
        <v>37.44</v>
      </c>
      <c r="J8328" s="4">
        <v>171.21</v>
      </c>
      <c r="K8328" s="2">
        <f t="shared" si="910"/>
        <v>2.3893805309734513E-2</v>
      </c>
      <c r="L8328">
        <f t="shared" si="911"/>
        <v>7.407407407407407E-2</v>
      </c>
      <c r="M8328" s="4">
        <f t="shared" si="912"/>
        <v>1.3866666666666665</v>
      </c>
      <c r="N8328" s="4">
        <f t="shared" si="913"/>
        <v>18.72</v>
      </c>
      <c r="O8328">
        <f t="shared" si="914"/>
        <v>4.572916666666667</v>
      </c>
      <c r="P8328" s="4">
        <f t="shared" si="915"/>
        <v>133.77000000000001</v>
      </c>
      <c r="Q8328" t="str">
        <f t="shared" si="916"/>
        <v>Efficient</v>
      </c>
    </row>
    <row r="8329" spans="1:17" x14ac:dyDescent="0.3">
      <c r="A8329" s="1">
        <v>45600</v>
      </c>
      <c r="B8329" t="s">
        <v>46</v>
      </c>
      <c r="C8329" t="s">
        <v>11</v>
      </c>
      <c r="D8329" t="s">
        <v>5</v>
      </c>
      <c r="E8329" t="s">
        <v>8</v>
      </c>
      <c r="F8329">
        <v>142</v>
      </c>
      <c r="G8329">
        <v>6</v>
      </c>
      <c r="H8329">
        <v>0</v>
      </c>
      <c r="I8329" s="4">
        <v>5.08</v>
      </c>
      <c r="J8329" s="4">
        <v>0</v>
      </c>
      <c r="K8329" s="2">
        <f t="shared" si="910"/>
        <v>4.2253521126760563E-2</v>
      </c>
      <c r="L8329">
        <f t="shared" si="911"/>
        <v>0</v>
      </c>
      <c r="M8329" s="4">
        <f t="shared" si="912"/>
        <v>0.84666666666666668</v>
      </c>
      <c r="N8329" s="4">
        <f t="shared" si="913"/>
        <v>0</v>
      </c>
      <c r="O8329">
        <f t="shared" si="914"/>
        <v>0</v>
      </c>
      <c r="P8329" s="4">
        <f t="shared" si="915"/>
        <v>-5.08</v>
      </c>
      <c r="Q8329" t="str">
        <f t="shared" si="916"/>
        <v>Inefficient</v>
      </c>
    </row>
    <row r="8330" spans="1:17" x14ac:dyDescent="0.3">
      <c r="A8330" s="1">
        <v>45600</v>
      </c>
      <c r="B8330" t="s">
        <v>46</v>
      </c>
      <c r="C8330" t="s">
        <v>11</v>
      </c>
      <c r="D8330" t="s">
        <v>9</v>
      </c>
      <c r="E8330" t="s">
        <v>6</v>
      </c>
      <c r="F8330">
        <v>7663</v>
      </c>
      <c r="G8330">
        <v>53</v>
      </c>
      <c r="H8330">
        <v>2</v>
      </c>
      <c r="I8330" s="4">
        <v>109.98</v>
      </c>
      <c r="J8330" s="4">
        <v>111.76</v>
      </c>
      <c r="K8330" s="2">
        <f t="shared" si="910"/>
        <v>6.9163512984470833E-3</v>
      </c>
      <c r="L8330">
        <f t="shared" si="911"/>
        <v>3.7735849056603772E-2</v>
      </c>
      <c r="M8330" s="4">
        <f t="shared" si="912"/>
        <v>2.0750943396226416</v>
      </c>
      <c r="N8330" s="4">
        <f t="shared" si="913"/>
        <v>54.99</v>
      </c>
      <c r="O8330">
        <f t="shared" si="914"/>
        <v>1.016184760865612</v>
      </c>
      <c r="P8330" s="4">
        <f t="shared" si="915"/>
        <v>1.7800000000000011</v>
      </c>
      <c r="Q8330" t="str">
        <f t="shared" si="916"/>
        <v>Inefficient</v>
      </c>
    </row>
    <row r="8331" spans="1:17" x14ac:dyDescent="0.3">
      <c r="A8331" s="1">
        <v>45600</v>
      </c>
      <c r="B8331" t="s">
        <v>46</v>
      </c>
      <c r="C8331" t="s">
        <v>11</v>
      </c>
      <c r="D8331" t="s">
        <v>9</v>
      </c>
      <c r="E8331" t="s">
        <v>7</v>
      </c>
      <c r="F8331">
        <v>1684</v>
      </c>
      <c r="G8331">
        <v>28</v>
      </c>
      <c r="H8331">
        <v>0</v>
      </c>
      <c r="I8331" s="4">
        <v>62.14</v>
      </c>
      <c r="J8331" s="4">
        <v>0</v>
      </c>
      <c r="K8331" s="2">
        <f t="shared" si="910"/>
        <v>1.66270783847981E-2</v>
      </c>
      <c r="L8331">
        <f t="shared" si="911"/>
        <v>0</v>
      </c>
      <c r="M8331" s="4">
        <f t="shared" si="912"/>
        <v>2.2192857142857143</v>
      </c>
      <c r="N8331" s="4">
        <f t="shared" si="913"/>
        <v>0</v>
      </c>
      <c r="O8331">
        <f t="shared" si="914"/>
        <v>0</v>
      </c>
      <c r="P8331" s="4">
        <f t="shared" si="915"/>
        <v>-62.14</v>
      </c>
      <c r="Q8331" t="str">
        <f t="shared" si="916"/>
        <v>Inefficient</v>
      </c>
    </row>
    <row r="8332" spans="1:17" x14ac:dyDescent="0.3">
      <c r="A8332" s="1">
        <v>45600</v>
      </c>
      <c r="B8332" t="s">
        <v>46</v>
      </c>
      <c r="C8332" t="s">
        <v>11</v>
      </c>
      <c r="D8332" t="s">
        <v>9</v>
      </c>
      <c r="E8332" t="s">
        <v>8</v>
      </c>
      <c r="F8332">
        <v>603</v>
      </c>
      <c r="G8332">
        <v>6</v>
      </c>
      <c r="H8332">
        <v>0</v>
      </c>
      <c r="I8332" s="4">
        <v>20.7</v>
      </c>
      <c r="J8332" s="4">
        <v>0</v>
      </c>
      <c r="K8332" s="2">
        <f t="shared" si="910"/>
        <v>9.9502487562189053E-3</v>
      </c>
      <c r="L8332">
        <f t="shared" si="911"/>
        <v>0</v>
      </c>
      <c r="M8332" s="4">
        <f t="shared" si="912"/>
        <v>3.4499999999999997</v>
      </c>
      <c r="N8332" s="4">
        <f t="shared" si="913"/>
        <v>0</v>
      </c>
      <c r="O8332">
        <f t="shared" si="914"/>
        <v>0</v>
      </c>
      <c r="P8332" s="4">
        <f t="shared" si="915"/>
        <v>-20.7</v>
      </c>
      <c r="Q8332" t="str">
        <f t="shared" si="916"/>
        <v>Inefficient</v>
      </c>
    </row>
    <row r="8333" spans="1:17" x14ac:dyDescent="0.3">
      <c r="A8333" s="1">
        <v>45600</v>
      </c>
      <c r="B8333" t="s">
        <v>46</v>
      </c>
      <c r="C8333" t="s">
        <v>11</v>
      </c>
      <c r="D8333" t="s">
        <v>10</v>
      </c>
      <c r="E8333" t="s">
        <v>6</v>
      </c>
      <c r="F8333">
        <v>5223</v>
      </c>
      <c r="G8333">
        <v>153</v>
      </c>
      <c r="H8333">
        <v>6</v>
      </c>
      <c r="I8333" s="4">
        <v>181.2</v>
      </c>
      <c r="J8333" s="4">
        <v>511.34</v>
      </c>
      <c r="K8333" s="2">
        <f t="shared" si="910"/>
        <v>2.929350947731189E-2</v>
      </c>
      <c r="L8333">
        <f t="shared" si="911"/>
        <v>3.9215686274509803E-2</v>
      </c>
      <c r="M8333" s="4">
        <f t="shared" si="912"/>
        <v>1.1843137254901961</v>
      </c>
      <c r="N8333" s="4">
        <f t="shared" si="913"/>
        <v>30.2</v>
      </c>
      <c r="O8333">
        <f t="shared" si="914"/>
        <v>2.8219646799116997</v>
      </c>
      <c r="P8333" s="4">
        <f t="shared" si="915"/>
        <v>330.14</v>
      </c>
      <c r="Q8333" t="str">
        <f t="shared" si="916"/>
        <v>Inefficient</v>
      </c>
    </row>
    <row r="8334" spans="1:17" x14ac:dyDescent="0.3">
      <c r="A8334" s="1">
        <v>45600</v>
      </c>
      <c r="B8334" t="s">
        <v>46</v>
      </c>
      <c r="C8334" t="s">
        <v>11</v>
      </c>
      <c r="D8334" t="s">
        <v>10</v>
      </c>
      <c r="E8334" t="s">
        <v>7</v>
      </c>
      <c r="F8334">
        <v>510</v>
      </c>
      <c r="G8334">
        <v>14</v>
      </c>
      <c r="H8334">
        <v>1</v>
      </c>
      <c r="I8334" s="4">
        <v>18.399999999999999</v>
      </c>
      <c r="J8334" s="4">
        <v>99.91</v>
      </c>
      <c r="K8334" s="2">
        <f t="shared" si="910"/>
        <v>2.7450980392156862E-2</v>
      </c>
      <c r="L8334">
        <f t="shared" si="911"/>
        <v>7.1428571428571425E-2</v>
      </c>
      <c r="M8334" s="4">
        <f t="shared" si="912"/>
        <v>1.3142857142857143</v>
      </c>
      <c r="N8334" s="4">
        <f t="shared" si="913"/>
        <v>18.399999999999999</v>
      </c>
      <c r="O8334">
        <f t="shared" si="914"/>
        <v>5.4298913043478265</v>
      </c>
      <c r="P8334" s="4">
        <f t="shared" si="915"/>
        <v>81.509999999999991</v>
      </c>
      <c r="Q8334" t="str">
        <f t="shared" si="916"/>
        <v>Efficient</v>
      </c>
    </row>
    <row r="8335" spans="1:17" x14ac:dyDescent="0.3">
      <c r="A8335" s="1">
        <v>45600</v>
      </c>
      <c r="B8335" t="s">
        <v>46</v>
      </c>
      <c r="C8335" t="s">
        <v>11</v>
      </c>
      <c r="D8335" t="s">
        <v>10</v>
      </c>
      <c r="E8335" t="s">
        <v>8</v>
      </c>
      <c r="F8335">
        <v>961</v>
      </c>
      <c r="G8335">
        <v>26</v>
      </c>
      <c r="H8335">
        <v>1</v>
      </c>
      <c r="I8335" s="4">
        <v>18.66</v>
      </c>
      <c r="J8335" s="4">
        <v>99.25</v>
      </c>
      <c r="K8335" s="2">
        <f t="shared" si="910"/>
        <v>2.7055150884495317E-2</v>
      </c>
      <c r="L8335">
        <f t="shared" si="911"/>
        <v>3.8461538461538464E-2</v>
      </c>
      <c r="M8335" s="4">
        <f t="shared" si="912"/>
        <v>0.71769230769230774</v>
      </c>
      <c r="N8335" s="4">
        <f t="shared" si="913"/>
        <v>18.66</v>
      </c>
      <c r="O8335">
        <f t="shared" si="914"/>
        <v>5.3188638799571279</v>
      </c>
      <c r="P8335" s="4">
        <f t="shared" si="915"/>
        <v>80.59</v>
      </c>
      <c r="Q8335" t="str">
        <f t="shared" si="916"/>
        <v>Efficient</v>
      </c>
    </row>
    <row r="8336" spans="1:17" x14ac:dyDescent="0.3">
      <c r="A8336" s="1">
        <v>45600</v>
      </c>
      <c r="B8336" t="s">
        <v>46</v>
      </c>
      <c r="C8336" t="s">
        <v>12</v>
      </c>
      <c r="D8336" t="s">
        <v>5</v>
      </c>
      <c r="E8336" t="s">
        <v>6</v>
      </c>
      <c r="F8336">
        <v>1971</v>
      </c>
      <c r="G8336">
        <v>53</v>
      </c>
      <c r="H8336">
        <v>5</v>
      </c>
      <c r="I8336" s="4">
        <v>29</v>
      </c>
      <c r="J8336" s="4">
        <v>488.33</v>
      </c>
      <c r="K8336" s="2">
        <f t="shared" si="910"/>
        <v>2.6889903602232368E-2</v>
      </c>
      <c r="L8336">
        <f t="shared" si="911"/>
        <v>9.4339622641509441E-2</v>
      </c>
      <c r="M8336" s="4">
        <f t="shared" si="912"/>
        <v>0.54716981132075471</v>
      </c>
      <c r="N8336" s="4">
        <f t="shared" si="913"/>
        <v>5.8</v>
      </c>
      <c r="O8336">
        <f t="shared" si="914"/>
        <v>16.83896551724138</v>
      </c>
      <c r="P8336" s="4">
        <f t="shared" si="915"/>
        <v>459.33</v>
      </c>
      <c r="Q8336" t="str">
        <f t="shared" si="916"/>
        <v>Efficient</v>
      </c>
    </row>
    <row r="8337" spans="1:17" x14ac:dyDescent="0.3">
      <c r="A8337" s="1">
        <v>45600</v>
      </c>
      <c r="B8337" t="s">
        <v>46</v>
      </c>
      <c r="C8337" t="s">
        <v>12</v>
      </c>
      <c r="D8337" t="s">
        <v>5</v>
      </c>
      <c r="E8337" t="s">
        <v>7</v>
      </c>
      <c r="F8337">
        <v>8585</v>
      </c>
      <c r="G8337">
        <v>330</v>
      </c>
      <c r="H8337">
        <v>22</v>
      </c>
      <c r="I8337" s="4">
        <v>231.13</v>
      </c>
      <c r="J8337" s="4">
        <v>1411.41</v>
      </c>
      <c r="K8337" s="2">
        <f t="shared" si="910"/>
        <v>3.8439138031450201E-2</v>
      </c>
      <c r="L8337">
        <f t="shared" si="911"/>
        <v>6.6666666666666666E-2</v>
      </c>
      <c r="M8337" s="4">
        <f t="shared" si="912"/>
        <v>0.70039393939393935</v>
      </c>
      <c r="N8337" s="4">
        <f t="shared" si="913"/>
        <v>10.505909090909091</v>
      </c>
      <c r="O8337">
        <f t="shared" si="914"/>
        <v>6.1065634058754821</v>
      </c>
      <c r="P8337" s="4">
        <f t="shared" si="915"/>
        <v>1180.2800000000002</v>
      </c>
      <c r="Q8337" t="str">
        <f t="shared" si="916"/>
        <v>Efficient</v>
      </c>
    </row>
    <row r="8338" spans="1:17" x14ac:dyDescent="0.3">
      <c r="A8338" s="1">
        <v>45600</v>
      </c>
      <c r="B8338" t="s">
        <v>46</v>
      </c>
      <c r="C8338" t="s">
        <v>12</v>
      </c>
      <c r="D8338" t="s">
        <v>5</v>
      </c>
      <c r="E8338" t="s">
        <v>8</v>
      </c>
      <c r="F8338">
        <v>5168</v>
      </c>
      <c r="G8338">
        <v>168</v>
      </c>
      <c r="H8338">
        <v>16</v>
      </c>
      <c r="I8338" s="4">
        <v>79.81</v>
      </c>
      <c r="J8338" s="4">
        <v>860.02</v>
      </c>
      <c r="K8338" s="2">
        <f t="shared" si="910"/>
        <v>3.2507739938080496E-2</v>
      </c>
      <c r="L8338">
        <f t="shared" si="911"/>
        <v>9.5238095238095233E-2</v>
      </c>
      <c r="M8338" s="4">
        <f t="shared" si="912"/>
        <v>0.47505952380952382</v>
      </c>
      <c r="N8338" s="4">
        <f t="shared" si="913"/>
        <v>4.9881250000000001</v>
      </c>
      <c r="O8338">
        <f t="shared" si="914"/>
        <v>10.775842626237313</v>
      </c>
      <c r="P8338" s="4">
        <f t="shared" si="915"/>
        <v>780.21</v>
      </c>
      <c r="Q8338" t="str">
        <f t="shared" si="916"/>
        <v>Efficient</v>
      </c>
    </row>
    <row r="8339" spans="1:17" x14ac:dyDescent="0.3">
      <c r="A8339" s="1">
        <v>45600</v>
      </c>
      <c r="B8339" t="s">
        <v>46</v>
      </c>
      <c r="C8339" t="s">
        <v>12</v>
      </c>
      <c r="D8339" t="s">
        <v>9</v>
      </c>
      <c r="E8339" t="s">
        <v>6</v>
      </c>
      <c r="F8339">
        <v>1451</v>
      </c>
      <c r="G8339">
        <v>21</v>
      </c>
      <c r="H8339">
        <v>0</v>
      </c>
      <c r="I8339" s="4">
        <v>31.48</v>
      </c>
      <c r="J8339" s="4">
        <v>0</v>
      </c>
      <c r="K8339" s="2">
        <f t="shared" si="910"/>
        <v>1.4472777394900068E-2</v>
      </c>
      <c r="L8339">
        <f t="shared" si="911"/>
        <v>0</v>
      </c>
      <c r="M8339" s="4">
        <f t="shared" si="912"/>
        <v>1.499047619047619</v>
      </c>
      <c r="N8339" s="4">
        <f t="shared" si="913"/>
        <v>0</v>
      </c>
      <c r="O8339">
        <f t="shared" si="914"/>
        <v>0</v>
      </c>
      <c r="P8339" s="4">
        <f t="shared" si="915"/>
        <v>-31.48</v>
      </c>
      <c r="Q8339" t="str">
        <f t="shared" si="916"/>
        <v>Inefficient</v>
      </c>
    </row>
    <row r="8340" spans="1:17" x14ac:dyDescent="0.3">
      <c r="A8340" s="1">
        <v>45600</v>
      </c>
      <c r="B8340" t="s">
        <v>46</v>
      </c>
      <c r="C8340" t="s">
        <v>12</v>
      </c>
      <c r="D8340" t="s">
        <v>9</v>
      </c>
      <c r="E8340" t="s">
        <v>7</v>
      </c>
      <c r="F8340">
        <v>5811</v>
      </c>
      <c r="G8340">
        <v>111</v>
      </c>
      <c r="H8340">
        <v>2</v>
      </c>
      <c r="I8340" s="4">
        <v>85.75</v>
      </c>
      <c r="J8340" s="4">
        <v>116.95</v>
      </c>
      <c r="K8340" s="2">
        <f t="shared" si="910"/>
        <v>1.9101703665462055E-2</v>
      </c>
      <c r="L8340">
        <f t="shared" si="911"/>
        <v>1.8018018018018018E-2</v>
      </c>
      <c r="M8340" s="4">
        <f t="shared" si="912"/>
        <v>0.77252252252252251</v>
      </c>
      <c r="N8340" s="4">
        <f t="shared" si="913"/>
        <v>42.875</v>
      </c>
      <c r="O8340">
        <f t="shared" si="914"/>
        <v>1.3638483965014578</v>
      </c>
      <c r="P8340" s="4">
        <f t="shared" si="915"/>
        <v>31.200000000000003</v>
      </c>
      <c r="Q8340" t="str">
        <f t="shared" si="916"/>
        <v>Inefficient</v>
      </c>
    </row>
    <row r="8341" spans="1:17" x14ac:dyDescent="0.3">
      <c r="A8341" s="1">
        <v>45600</v>
      </c>
      <c r="B8341" t="s">
        <v>46</v>
      </c>
      <c r="C8341" t="s">
        <v>12</v>
      </c>
      <c r="D8341" t="s">
        <v>9</v>
      </c>
      <c r="E8341" t="s">
        <v>8</v>
      </c>
      <c r="F8341">
        <v>4687</v>
      </c>
      <c r="G8341">
        <v>85</v>
      </c>
      <c r="H8341">
        <v>3</v>
      </c>
      <c r="I8341" s="4">
        <v>105.67</v>
      </c>
      <c r="J8341" s="4">
        <v>169.86</v>
      </c>
      <c r="K8341" s="2">
        <f t="shared" si="910"/>
        <v>1.8135267761894603E-2</v>
      </c>
      <c r="L8341">
        <f t="shared" si="911"/>
        <v>3.5294117647058823E-2</v>
      </c>
      <c r="M8341" s="4">
        <f t="shared" si="912"/>
        <v>1.2431764705882353</v>
      </c>
      <c r="N8341" s="4">
        <f t="shared" si="913"/>
        <v>35.223333333333336</v>
      </c>
      <c r="O8341">
        <f t="shared" si="914"/>
        <v>1.6074571780070031</v>
      </c>
      <c r="P8341" s="4">
        <f t="shared" si="915"/>
        <v>64.190000000000012</v>
      </c>
      <c r="Q8341" t="str">
        <f t="shared" si="916"/>
        <v>Inefficient</v>
      </c>
    </row>
    <row r="8342" spans="1:17" x14ac:dyDescent="0.3">
      <c r="A8342" s="1">
        <v>45600</v>
      </c>
      <c r="B8342" t="s">
        <v>46</v>
      </c>
      <c r="C8342" t="s">
        <v>12</v>
      </c>
      <c r="D8342" t="s">
        <v>10</v>
      </c>
      <c r="E8342" t="s">
        <v>6</v>
      </c>
      <c r="F8342">
        <v>1787</v>
      </c>
      <c r="G8342">
        <v>45</v>
      </c>
      <c r="H8342">
        <v>1</v>
      </c>
      <c r="I8342" s="4">
        <v>57.41</v>
      </c>
      <c r="J8342" s="4">
        <v>84</v>
      </c>
      <c r="K8342" s="2">
        <f t="shared" si="910"/>
        <v>2.5181869054280919E-2</v>
      </c>
      <c r="L8342">
        <f t="shared" si="911"/>
        <v>2.2222222222222223E-2</v>
      </c>
      <c r="M8342" s="4">
        <f t="shared" si="912"/>
        <v>1.2757777777777777</v>
      </c>
      <c r="N8342" s="4">
        <f t="shared" si="913"/>
        <v>57.41</v>
      </c>
      <c r="O8342">
        <f t="shared" si="914"/>
        <v>1.4631597282703364</v>
      </c>
      <c r="P8342" s="4">
        <f t="shared" si="915"/>
        <v>26.590000000000003</v>
      </c>
      <c r="Q8342" t="str">
        <f t="shared" si="916"/>
        <v>Inefficient</v>
      </c>
    </row>
    <row r="8343" spans="1:17" x14ac:dyDescent="0.3">
      <c r="A8343" s="1">
        <v>45600</v>
      </c>
      <c r="B8343" t="s">
        <v>46</v>
      </c>
      <c r="C8343" t="s">
        <v>12</v>
      </c>
      <c r="D8343" t="s">
        <v>10</v>
      </c>
      <c r="E8343" t="s">
        <v>7</v>
      </c>
      <c r="F8343">
        <v>9464</v>
      </c>
      <c r="G8343">
        <v>128</v>
      </c>
      <c r="H8343">
        <v>6</v>
      </c>
      <c r="I8343" s="4">
        <v>179.29</v>
      </c>
      <c r="J8343" s="4">
        <v>570.91</v>
      </c>
      <c r="K8343" s="2">
        <f t="shared" si="910"/>
        <v>1.3524936601859678E-2</v>
      </c>
      <c r="L8343">
        <f t="shared" si="911"/>
        <v>4.6875E-2</v>
      </c>
      <c r="M8343" s="4">
        <f t="shared" si="912"/>
        <v>1.4007031249999999</v>
      </c>
      <c r="N8343" s="4">
        <f t="shared" si="913"/>
        <v>29.881666666666664</v>
      </c>
      <c r="O8343">
        <f t="shared" si="914"/>
        <v>3.1842824474315354</v>
      </c>
      <c r="P8343" s="4">
        <f t="shared" si="915"/>
        <v>391.62</v>
      </c>
      <c r="Q8343" t="str">
        <f t="shared" si="916"/>
        <v>Inefficient</v>
      </c>
    </row>
    <row r="8344" spans="1:17" x14ac:dyDescent="0.3">
      <c r="A8344" s="1">
        <v>45600</v>
      </c>
      <c r="B8344" t="s">
        <v>46</v>
      </c>
      <c r="C8344" t="s">
        <v>12</v>
      </c>
      <c r="D8344" t="s">
        <v>10</v>
      </c>
      <c r="E8344" t="s">
        <v>8</v>
      </c>
      <c r="F8344">
        <v>4607</v>
      </c>
      <c r="G8344">
        <v>64</v>
      </c>
      <c r="H8344">
        <v>4</v>
      </c>
      <c r="I8344" s="4">
        <v>147.65</v>
      </c>
      <c r="J8344" s="4">
        <v>396.15</v>
      </c>
      <c r="K8344" s="2">
        <f t="shared" si="910"/>
        <v>1.3891903624918602E-2</v>
      </c>
      <c r="L8344">
        <f t="shared" si="911"/>
        <v>6.25E-2</v>
      </c>
      <c r="M8344" s="4">
        <f t="shared" si="912"/>
        <v>2.3070312500000001</v>
      </c>
      <c r="N8344" s="4">
        <f t="shared" si="913"/>
        <v>36.912500000000001</v>
      </c>
      <c r="O8344">
        <f t="shared" si="914"/>
        <v>2.6830342025059259</v>
      </c>
      <c r="P8344" s="4">
        <f t="shared" si="915"/>
        <v>248.49999999999997</v>
      </c>
      <c r="Q8344" t="str">
        <f t="shared" si="916"/>
        <v>Inefficient</v>
      </c>
    </row>
    <row r="8345" spans="1:17" x14ac:dyDescent="0.3">
      <c r="A8345" s="1">
        <v>45601</v>
      </c>
      <c r="B8345" t="s">
        <v>46</v>
      </c>
      <c r="C8345" t="s">
        <v>4</v>
      </c>
      <c r="D8345" t="s">
        <v>5</v>
      </c>
      <c r="E8345" t="s">
        <v>6</v>
      </c>
      <c r="F8345">
        <v>3278</v>
      </c>
      <c r="G8345">
        <v>111</v>
      </c>
      <c r="H8345">
        <v>13</v>
      </c>
      <c r="I8345" s="4">
        <v>112.25</v>
      </c>
      <c r="J8345" s="4">
        <v>859.88</v>
      </c>
      <c r="K8345" s="2">
        <f t="shared" si="910"/>
        <v>3.3862111043319099E-2</v>
      </c>
      <c r="L8345">
        <f t="shared" si="911"/>
        <v>0.11711711711711711</v>
      </c>
      <c r="M8345" s="4">
        <f t="shared" si="912"/>
        <v>1.0112612612612613</v>
      </c>
      <c r="N8345" s="4">
        <f t="shared" si="913"/>
        <v>8.634615384615385</v>
      </c>
      <c r="O8345">
        <f t="shared" si="914"/>
        <v>7.6604008908685968</v>
      </c>
      <c r="P8345" s="4">
        <f t="shared" si="915"/>
        <v>747.63</v>
      </c>
      <c r="Q8345" t="str">
        <f t="shared" si="916"/>
        <v>Efficient</v>
      </c>
    </row>
    <row r="8346" spans="1:17" x14ac:dyDescent="0.3">
      <c r="A8346" s="1">
        <v>45601</v>
      </c>
      <c r="B8346" t="s">
        <v>46</v>
      </c>
      <c r="C8346" t="s">
        <v>4</v>
      </c>
      <c r="D8346" t="s">
        <v>5</v>
      </c>
      <c r="E8346" t="s">
        <v>7</v>
      </c>
      <c r="F8346">
        <v>3106</v>
      </c>
      <c r="G8346">
        <v>104</v>
      </c>
      <c r="H8346">
        <v>9</v>
      </c>
      <c r="I8346" s="4">
        <v>58.94</v>
      </c>
      <c r="J8346" s="4">
        <v>482.94</v>
      </c>
      <c r="K8346" s="2">
        <f t="shared" si="910"/>
        <v>3.3483580167417898E-2</v>
      </c>
      <c r="L8346">
        <f t="shared" si="911"/>
        <v>8.6538461538461536E-2</v>
      </c>
      <c r="M8346" s="4">
        <f t="shared" si="912"/>
        <v>0.56673076923076926</v>
      </c>
      <c r="N8346" s="4">
        <f t="shared" si="913"/>
        <v>6.5488888888888885</v>
      </c>
      <c r="O8346">
        <f t="shared" si="914"/>
        <v>8.1937563624024428</v>
      </c>
      <c r="P8346" s="4">
        <f t="shared" si="915"/>
        <v>424</v>
      </c>
      <c r="Q8346" t="str">
        <f t="shared" si="916"/>
        <v>Efficient</v>
      </c>
    </row>
    <row r="8347" spans="1:17" x14ac:dyDescent="0.3">
      <c r="A8347" s="1">
        <v>45601</v>
      </c>
      <c r="B8347" t="s">
        <v>46</v>
      </c>
      <c r="C8347" t="s">
        <v>4</v>
      </c>
      <c r="D8347" t="s">
        <v>5</v>
      </c>
      <c r="E8347" t="s">
        <v>8</v>
      </c>
      <c r="F8347">
        <v>144</v>
      </c>
      <c r="G8347">
        <v>4</v>
      </c>
      <c r="H8347">
        <v>0</v>
      </c>
      <c r="I8347" s="4">
        <v>3.97</v>
      </c>
      <c r="J8347" s="4">
        <v>0</v>
      </c>
      <c r="K8347" s="2">
        <f t="shared" si="910"/>
        <v>2.7777777777777776E-2</v>
      </c>
      <c r="L8347">
        <f t="shared" si="911"/>
        <v>0</v>
      </c>
      <c r="M8347" s="4">
        <f t="shared" si="912"/>
        <v>0.99250000000000005</v>
      </c>
      <c r="N8347" s="4">
        <f t="shared" si="913"/>
        <v>0</v>
      </c>
      <c r="O8347">
        <f t="shared" si="914"/>
        <v>0</v>
      </c>
      <c r="P8347" s="4">
        <f t="shared" si="915"/>
        <v>-3.97</v>
      </c>
      <c r="Q8347" t="str">
        <f t="shared" si="916"/>
        <v>Inefficient</v>
      </c>
    </row>
    <row r="8348" spans="1:17" x14ac:dyDescent="0.3">
      <c r="A8348" s="1">
        <v>45601</v>
      </c>
      <c r="B8348" t="s">
        <v>46</v>
      </c>
      <c r="C8348" t="s">
        <v>4</v>
      </c>
      <c r="D8348" t="s">
        <v>9</v>
      </c>
      <c r="E8348" t="s">
        <v>6</v>
      </c>
      <c r="F8348">
        <v>9566</v>
      </c>
      <c r="G8348">
        <v>101</v>
      </c>
      <c r="H8348">
        <v>1</v>
      </c>
      <c r="I8348" s="4">
        <v>133.1</v>
      </c>
      <c r="J8348" s="4">
        <v>83.47</v>
      </c>
      <c r="K8348" s="2">
        <f t="shared" si="910"/>
        <v>1.0558227054150115E-2</v>
      </c>
      <c r="L8348">
        <f t="shared" si="911"/>
        <v>9.9009900990099011E-3</v>
      </c>
      <c r="M8348" s="4">
        <f t="shared" si="912"/>
        <v>1.3178217821782177</v>
      </c>
      <c r="N8348" s="4">
        <f t="shared" si="913"/>
        <v>133.1</v>
      </c>
      <c r="O8348">
        <f t="shared" si="914"/>
        <v>0.62712246431254692</v>
      </c>
      <c r="P8348" s="4">
        <f t="shared" si="915"/>
        <v>-49.629999999999995</v>
      </c>
      <c r="Q8348" t="str">
        <f t="shared" si="916"/>
        <v>Inefficient</v>
      </c>
    </row>
    <row r="8349" spans="1:17" x14ac:dyDescent="0.3">
      <c r="A8349" s="1">
        <v>45601</v>
      </c>
      <c r="B8349" t="s">
        <v>46</v>
      </c>
      <c r="C8349" t="s">
        <v>4</v>
      </c>
      <c r="D8349" t="s">
        <v>9</v>
      </c>
      <c r="E8349" t="s">
        <v>7</v>
      </c>
      <c r="F8349">
        <v>2058</v>
      </c>
      <c r="G8349">
        <v>26</v>
      </c>
      <c r="H8349">
        <v>0</v>
      </c>
      <c r="I8349" s="4">
        <v>27.04</v>
      </c>
      <c r="J8349" s="4">
        <v>0</v>
      </c>
      <c r="K8349" s="2">
        <f t="shared" si="910"/>
        <v>1.2633624878522837E-2</v>
      </c>
      <c r="L8349">
        <f t="shared" si="911"/>
        <v>0</v>
      </c>
      <c r="M8349" s="4">
        <f t="shared" si="912"/>
        <v>1.04</v>
      </c>
      <c r="N8349" s="4">
        <f t="shared" si="913"/>
        <v>0</v>
      </c>
      <c r="O8349">
        <f t="shared" si="914"/>
        <v>0</v>
      </c>
      <c r="P8349" s="4">
        <f t="shared" si="915"/>
        <v>-27.04</v>
      </c>
      <c r="Q8349" t="str">
        <f t="shared" si="916"/>
        <v>Inefficient</v>
      </c>
    </row>
    <row r="8350" spans="1:17" x14ac:dyDescent="0.3">
      <c r="A8350" s="1">
        <v>45601</v>
      </c>
      <c r="B8350" t="s">
        <v>46</v>
      </c>
      <c r="C8350" t="s">
        <v>4</v>
      </c>
      <c r="D8350" t="s">
        <v>9</v>
      </c>
      <c r="E8350" t="s">
        <v>8</v>
      </c>
      <c r="F8350">
        <v>910</v>
      </c>
      <c r="G8350">
        <v>5</v>
      </c>
      <c r="H8350">
        <v>0</v>
      </c>
      <c r="I8350" s="4">
        <v>32.46</v>
      </c>
      <c r="J8350" s="4">
        <v>0</v>
      </c>
      <c r="K8350" s="2">
        <f t="shared" si="910"/>
        <v>5.4945054945054949E-3</v>
      </c>
      <c r="L8350">
        <f t="shared" si="911"/>
        <v>0</v>
      </c>
      <c r="M8350" s="4">
        <f t="shared" si="912"/>
        <v>6.492</v>
      </c>
      <c r="N8350" s="4">
        <f t="shared" si="913"/>
        <v>0</v>
      </c>
      <c r="O8350">
        <f t="shared" si="914"/>
        <v>0</v>
      </c>
      <c r="P8350" s="4">
        <f t="shared" si="915"/>
        <v>-32.46</v>
      </c>
      <c r="Q8350" t="str">
        <f t="shared" si="916"/>
        <v>Inefficient</v>
      </c>
    </row>
    <row r="8351" spans="1:17" x14ac:dyDescent="0.3">
      <c r="A8351" s="1">
        <v>45601</v>
      </c>
      <c r="B8351" t="s">
        <v>46</v>
      </c>
      <c r="C8351" t="s">
        <v>4</v>
      </c>
      <c r="D8351" t="s">
        <v>10</v>
      </c>
      <c r="E8351" t="s">
        <v>6</v>
      </c>
      <c r="F8351">
        <v>5502</v>
      </c>
      <c r="G8351">
        <v>116</v>
      </c>
      <c r="H8351">
        <v>4</v>
      </c>
      <c r="I8351" s="4">
        <v>162.31</v>
      </c>
      <c r="J8351" s="4">
        <v>287.91000000000003</v>
      </c>
      <c r="K8351" s="2">
        <f t="shared" si="910"/>
        <v>2.1083242457288258E-2</v>
      </c>
      <c r="L8351">
        <f t="shared" si="911"/>
        <v>3.4482758620689655E-2</v>
      </c>
      <c r="M8351" s="4">
        <f t="shared" si="912"/>
        <v>1.3992241379310344</v>
      </c>
      <c r="N8351" s="4">
        <f t="shared" si="913"/>
        <v>40.577500000000001</v>
      </c>
      <c r="O8351">
        <f t="shared" si="914"/>
        <v>1.7738278602673896</v>
      </c>
      <c r="P8351" s="4">
        <f t="shared" si="915"/>
        <v>125.60000000000002</v>
      </c>
      <c r="Q8351" t="str">
        <f t="shared" si="916"/>
        <v>Inefficient</v>
      </c>
    </row>
    <row r="8352" spans="1:17" x14ac:dyDescent="0.3">
      <c r="A8352" s="1">
        <v>45601</v>
      </c>
      <c r="B8352" t="s">
        <v>46</v>
      </c>
      <c r="C8352" t="s">
        <v>4</v>
      </c>
      <c r="D8352" t="s">
        <v>10</v>
      </c>
      <c r="E8352" t="s">
        <v>7</v>
      </c>
      <c r="F8352">
        <v>2111</v>
      </c>
      <c r="G8352">
        <v>52</v>
      </c>
      <c r="H8352">
        <v>1</v>
      </c>
      <c r="I8352" s="4">
        <v>58.94</v>
      </c>
      <c r="J8352" s="4">
        <v>95</v>
      </c>
      <c r="K8352" s="2">
        <f t="shared" si="910"/>
        <v>2.4632875414495499E-2</v>
      </c>
      <c r="L8352">
        <f t="shared" si="911"/>
        <v>1.9230769230769232E-2</v>
      </c>
      <c r="M8352" s="4">
        <f t="shared" si="912"/>
        <v>1.1334615384615385</v>
      </c>
      <c r="N8352" s="4">
        <f t="shared" si="913"/>
        <v>58.94</v>
      </c>
      <c r="O8352">
        <f t="shared" si="914"/>
        <v>1.6118086189345098</v>
      </c>
      <c r="P8352" s="4">
        <f t="shared" si="915"/>
        <v>36.06</v>
      </c>
      <c r="Q8352" t="str">
        <f t="shared" si="916"/>
        <v>Inefficient</v>
      </c>
    </row>
    <row r="8353" spans="1:17" x14ac:dyDescent="0.3">
      <c r="A8353" s="1">
        <v>45601</v>
      </c>
      <c r="B8353" t="s">
        <v>46</v>
      </c>
      <c r="C8353" t="s">
        <v>4</v>
      </c>
      <c r="D8353" t="s">
        <v>10</v>
      </c>
      <c r="E8353" t="s">
        <v>8</v>
      </c>
      <c r="F8353">
        <v>513</v>
      </c>
      <c r="G8353">
        <v>9</v>
      </c>
      <c r="H8353">
        <v>0</v>
      </c>
      <c r="I8353" s="4">
        <v>18.32</v>
      </c>
      <c r="J8353" s="4">
        <v>0</v>
      </c>
      <c r="K8353" s="2">
        <f t="shared" si="910"/>
        <v>1.7543859649122806E-2</v>
      </c>
      <c r="L8353">
        <f t="shared" si="911"/>
        <v>0</v>
      </c>
      <c r="M8353" s="4">
        <f t="shared" si="912"/>
        <v>2.0355555555555558</v>
      </c>
      <c r="N8353" s="4">
        <f t="shared" si="913"/>
        <v>0</v>
      </c>
      <c r="O8353">
        <f t="shared" si="914"/>
        <v>0</v>
      </c>
      <c r="P8353" s="4">
        <f t="shared" si="915"/>
        <v>-18.32</v>
      </c>
      <c r="Q8353" t="str">
        <f t="shared" si="916"/>
        <v>Inefficient</v>
      </c>
    </row>
    <row r="8354" spans="1:17" x14ac:dyDescent="0.3">
      <c r="A8354" s="1">
        <v>45601</v>
      </c>
      <c r="B8354" t="s">
        <v>46</v>
      </c>
      <c r="C8354" t="s">
        <v>11</v>
      </c>
      <c r="D8354" t="s">
        <v>5</v>
      </c>
      <c r="E8354" t="s">
        <v>6</v>
      </c>
      <c r="F8354">
        <v>6654</v>
      </c>
      <c r="G8354">
        <v>181</v>
      </c>
      <c r="H8354">
        <v>10</v>
      </c>
      <c r="I8354" s="4">
        <v>253.66</v>
      </c>
      <c r="J8354" s="4">
        <v>576.41999999999996</v>
      </c>
      <c r="K8354" s="2">
        <f t="shared" si="910"/>
        <v>2.7201683198076344E-2</v>
      </c>
      <c r="L8354">
        <f t="shared" si="911"/>
        <v>5.5248618784530384E-2</v>
      </c>
      <c r="M8354" s="4">
        <f t="shared" si="912"/>
        <v>1.4014364640883978</v>
      </c>
      <c r="N8354" s="4">
        <f t="shared" si="913"/>
        <v>25.366</v>
      </c>
      <c r="O8354">
        <f t="shared" si="914"/>
        <v>2.2724118899314041</v>
      </c>
      <c r="P8354" s="4">
        <f t="shared" si="915"/>
        <v>322.76</v>
      </c>
      <c r="Q8354" t="str">
        <f t="shared" si="916"/>
        <v>Inefficient</v>
      </c>
    </row>
    <row r="8355" spans="1:17" x14ac:dyDescent="0.3">
      <c r="A8355" s="1">
        <v>45601</v>
      </c>
      <c r="B8355" t="s">
        <v>46</v>
      </c>
      <c r="C8355" t="s">
        <v>11</v>
      </c>
      <c r="D8355" t="s">
        <v>5</v>
      </c>
      <c r="E8355" t="s">
        <v>7</v>
      </c>
      <c r="F8355">
        <v>728</v>
      </c>
      <c r="G8355">
        <v>24</v>
      </c>
      <c r="H8355">
        <v>3</v>
      </c>
      <c r="I8355" s="4">
        <v>16.850000000000001</v>
      </c>
      <c r="J8355" s="4">
        <v>225.33</v>
      </c>
      <c r="K8355" s="2">
        <f t="shared" si="910"/>
        <v>3.2967032967032968E-2</v>
      </c>
      <c r="L8355">
        <f t="shared" si="911"/>
        <v>0.125</v>
      </c>
      <c r="M8355" s="4">
        <f t="shared" si="912"/>
        <v>0.70208333333333339</v>
      </c>
      <c r="N8355" s="4">
        <f t="shared" si="913"/>
        <v>5.6166666666666671</v>
      </c>
      <c r="O8355">
        <f t="shared" si="914"/>
        <v>13.372700296735905</v>
      </c>
      <c r="P8355" s="4">
        <f t="shared" si="915"/>
        <v>208.48000000000002</v>
      </c>
      <c r="Q8355" t="str">
        <f t="shared" si="916"/>
        <v>Efficient</v>
      </c>
    </row>
    <row r="8356" spans="1:17" x14ac:dyDescent="0.3">
      <c r="A8356" s="1">
        <v>45601</v>
      </c>
      <c r="B8356" t="s">
        <v>46</v>
      </c>
      <c r="C8356" t="s">
        <v>11</v>
      </c>
      <c r="D8356" t="s">
        <v>5</v>
      </c>
      <c r="E8356" t="s">
        <v>8</v>
      </c>
      <c r="F8356">
        <v>293</v>
      </c>
      <c r="G8356">
        <v>11</v>
      </c>
      <c r="H8356">
        <v>1</v>
      </c>
      <c r="I8356" s="4">
        <v>9.01</v>
      </c>
      <c r="J8356" s="4">
        <v>87.33</v>
      </c>
      <c r="K8356" s="2">
        <f t="shared" si="910"/>
        <v>3.7542662116040959E-2</v>
      </c>
      <c r="L8356">
        <f t="shared" si="911"/>
        <v>9.0909090909090912E-2</v>
      </c>
      <c r="M8356" s="4">
        <f t="shared" si="912"/>
        <v>0.81909090909090909</v>
      </c>
      <c r="N8356" s="4">
        <f t="shared" si="913"/>
        <v>9.01</v>
      </c>
      <c r="O8356">
        <f t="shared" si="914"/>
        <v>9.6925638179800231</v>
      </c>
      <c r="P8356" s="4">
        <f t="shared" si="915"/>
        <v>78.319999999999993</v>
      </c>
      <c r="Q8356" t="str">
        <f t="shared" si="916"/>
        <v>Efficient</v>
      </c>
    </row>
    <row r="8357" spans="1:17" x14ac:dyDescent="0.3">
      <c r="A8357" s="1">
        <v>45601</v>
      </c>
      <c r="B8357" t="s">
        <v>46</v>
      </c>
      <c r="C8357" t="s">
        <v>11</v>
      </c>
      <c r="D8357" t="s">
        <v>9</v>
      </c>
      <c r="E8357" t="s">
        <v>6</v>
      </c>
      <c r="F8357">
        <v>12139</v>
      </c>
      <c r="G8357">
        <v>112</v>
      </c>
      <c r="H8357">
        <v>3</v>
      </c>
      <c r="I8357" s="4">
        <v>172.73</v>
      </c>
      <c r="J8357" s="4">
        <v>183.75</v>
      </c>
      <c r="K8357" s="2">
        <f t="shared" si="910"/>
        <v>9.2264601697009639E-3</v>
      </c>
      <c r="L8357">
        <f t="shared" si="911"/>
        <v>2.6785714285714284E-2</v>
      </c>
      <c r="M8357" s="4">
        <f t="shared" si="912"/>
        <v>1.5422321428571428</v>
      </c>
      <c r="N8357" s="4">
        <f t="shared" si="913"/>
        <v>57.576666666666661</v>
      </c>
      <c r="O8357">
        <f t="shared" si="914"/>
        <v>1.0637989926474847</v>
      </c>
      <c r="P8357" s="4">
        <f t="shared" si="915"/>
        <v>11.02000000000001</v>
      </c>
      <c r="Q8357" t="str">
        <f t="shared" si="916"/>
        <v>Inefficient</v>
      </c>
    </row>
    <row r="8358" spans="1:17" x14ac:dyDescent="0.3">
      <c r="A8358" s="1">
        <v>45601</v>
      </c>
      <c r="B8358" t="s">
        <v>46</v>
      </c>
      <c r="C8358" t="s">
        <v>11</v>
      </c>
      <c r="D8358" t="s">
        <v>9</v>
      </c>
      <c r="E8358" t="s">
        <v>7</v>
      </c>
      <c r="F8358">
        <v>1622</v>
      </c>
      <c r="G8358">
        <v>14</v>
      </c>
      <c r="H8358">
        <v>0</v>
      </c>
      <c r="I8358" s="4">
        <v>28.98</v>
      </c>
      <c r="J8358" s="4">
        <v>0</v>
      </c>
      <c r="K8358" s="2">
        <f t="shared" si="910"/>
        <v>8.6313193588162754E-3</v>
      </c>
      <c r="L8358">
        <f t="shared" si="911"/>
        <v>0</v>
      </c>
      <c r="M8358" s="4">
        <f t="shared" si="912"/>
        <v>2.0699999999999998</v>
      </c>
      <c r="N8358" s="4">
        <f t="shared" si="913"/>
        <v>0</v>
      </c>
      <c r="O8358">
        <f t="shared" si="914"/>
        <v>0</v>
      </c>
      <c r="P8358" s="4">
        <f t="shared" si="915"/>
        <v>-28.98</v>
      </c>
      <c r="Q8358" t="str">
        <f t="shared" si="916"/>
        <v>Inefficient</v>
      </c>
    </row>
    <row r="8359" spans="1:17" x14ac:dyDescent="0.3">
      <c r="A8359" s="1">
        <v>45601</v>
      </c>
      <c r="B8359" t="s">
        <v>46</v>
      </c>
      <c r="C8359" t="s">
        <v>11</v>
      </c>
      <c r="D8359" t="s">
        <v>9</v>
      </c>
      <c r="E8359" t="s">
        <v>8</v>
      </c>
      <c r="F8359">
        <v>593</v>
      </c>
      <c r="G8359">
        <v>7</v>
      </c>
      <c r="H8359">
        <v>0</v>
      </c>
      <c r="I8359" s="4">
        <v>16.309999999999999</v>
      </c>
      <c r="J8359" s="4">
        <v>0</v>
      </c>
      <c r="K8359" s="2">
        <f t="shared" si="910"/>
        <v>1.1804384485666104E-2</v>
      </c>
      <c r="L8359">
        <f t="shared" si="911"/>
        <v>0</v>
      </c>
      <c r="M8359" s="4">
        <f t="shared" si="912"/>
        <v>2.3299999999999996</v>
      </c>
      <c r="N8359" s="4">
        <f t="shared" si="913"/>
        <v>0</v>
      </c>
      <c r="O8359">
        <f t="shared" si="914"/>
        <v>0</v>
      </c>
      <c r="P8359" s="4">
        <f t="shared" si="915"/>
        <v>-16.309999999999999</v>
      </c>
      <c r="Q8359" t="str">
        <f t="shared" si="916"/>
        <v>Inefficient</v>
      </c>
    </row>
    <row r="8360" spans="1:17" x14ac:dyDescent="0.3">
      <c r="A8360" s="1">
        <v>45601</v>
      </c>
      <c r="B8360" t="s">
        <v>46</v>
      </c>
      <c r="C8360" t="s">
        <v>11</v>
      </c>
      <c r="D8360" t="s">
        <v>10</v>
      </c>
      <c r="E8360" t="s">
        <v>6</v>
      </c>
      <c r="F8360">
        <v>13552</v>
      </c>
      <c r="G8360">
        <v>310</v>
      </c>
      <c r="H8360">
        <v>14</v>
      </c>
      <c r="I8360" s="4">
        <v>458.67</v>
      </c>
      <c r="J8360" s="4">
        <v>1002.09</v>
      </c>
      <c r="K8360" s="2">
        <f t="shared" si="910"/>
        <v>2.2874852420306967E-2</v>
      </c>
      <c r="L8360">
        <f t="shared" si="911"/>
        <v>4.5161290322580643E-2</v>
      </c>
      <c r="M8360" s="4">
        <f t="shared" si="912"/>
        <v>1.4795806451612903</v>
      </c>
      <c r="N8360" s="4">
        <f t="shared" si="913"/>
        <v>32.762142857142855</v>
      </c>
      <c r="O8360">
        <f t="shared" si="914"/>
        <v>2.1847733664726272</v>
      </c>
      <c r="P8360" s="4">
        <f t="shared" si="915"/>
        <v>543.42000000000007</v>
      </c>
      <c r="Q8360" t="str">
        <f t="shared" si="916"/>
        <v>Inefficient</v>
      </c>
    </row>
    <row r="8361" spans="1:17" x14ac:dyDescent="0.3">
      <c r="A8361" s="1">
        <v>45601</v>
      </c>
      <c r="B8361" t="s">
        <v>46</v>
      </c>
      <c r="C8361" t="s">
        <v>11</v>
      </c>
      <c r="D8361" t="s">
        <v>10</v>
      </c>
      <c r="E8361" t="s">
        <v>7</v>
      </c>
      <c r="F8361">
        <v>973</v>
      </c>
      <c r="G8361">
        <v>27</v>
      </c>
      <c r="H8361">
        <v>1</v>
      </c>
      <c r="I8361" s="4">
        <v>31.46</v>
      </c>
      <c r="J8361" s="4">
        <v>98.56</v>
      </c>
      <c r="K8361" s="2">
        <f t="shared" si="910"/>
        <v>2.7749229188078109E-2</v>
      </c>
      <c r="L8361">
        <f t="shared" si="911"/>
        <v>3.7037037037037035E-2</v>
      </c>
      <c r="M8361" s="4">
        <f t="shared" si="912"/>
        <v>1.1651851851851853</v>
      </c>
      <c r="N8361" s="4">
        <f t="shared" si="913"/>
        <v>31.46</v>
      </c>
      <c r="O8361">
        <f t="shared" si="914"/>
        <v>3.1328671328671329</v>
      </c>
      <c r="P8361" s="4">
        <f t="shared" si="915"/>
        <v>67.099999999999994</v>
      </c>
      <c r="Q8361" t="str">
        <f t="shared" si="916"/>
        <v>Inefficient</v>
      </c>
    </row>
    <row r="8362" spans="1:17" x14ac:dyDescent="0.3">
      <c r="A8362" s="1">
        <v>45601</v>
      </c>
      <c r="B8362" t="s">
        <v>46</v>
      </c>
      <c r="C8362" t="s">
        <v>11</v>
      </c>
      <c r="D8362" t="s">
        <v>10</v>
      </c>
      <c r="E8362" t="s">
        <v>8</v>
      </c>
      <c r="F8362">
        <v>734</v>
      </c>
      <c r="G8362">
        <v>11</v>
      </c>
      <c r="H8362">
        <v>0</v>
      </c>
      <c r="I8362" s="4">
        <v>27.33</v>
      </c>
      <c r="J8362" s="4">
        <v>0</v>
      </c>
      <c r="K8362" s="2">
        <f t="shared" si="910"/>
        <v>1.4986376021798364E-2</v>
      </c>
      <c r="L8362">
        <f t="shared" si="911"/>
        <v>0</v>
      </c>
      <c r="M8362" s="4">
        <f t="shared" si="912"/>
        <v>2.4845454545454544</v>
      </c>
      <c r="N8362" s="4">
        <f t="shared" si="913"/>
        <v>0</v>
      </c>
      <c r="O8362">
        <f t="shared" si="914"/>
        <v>0</v>
      </c>
      <c r="P8362" s="4">
        <f t="shared" si="915"/>
        <v>-27.33</v>
      </c>
      <c r="Q8362" t="str">
        <f t="shared" si="916"/>
        <v>Inefficient</v>
      </c>
    </row>
    <row r="8363" spans="1:17" x14ac:dyDescent="0.3">
      <c r="A8363" s="1">
        <v>45601</v>
      </c>
      <c r="B8363" t="s">
        <v>46</v>
      </c>
      <c r="C8363" t="s">
        <v>12</v>
      </c>
      <c r="D8363" t="s">
        <v>5</v>
      </c>
      <c r="E8363" t="s">
        <v>6</v>
      </c>
      <c r="F8363">
        <v>1010</v>
      </c>
      <c r="G8363">
        <v>48</v>
      </c>
      <c r="H8363">
        <v>2</v>
      </c>
      <c r="I8363" s="4">
        <v>18.63</v>
      </c>
      <c r="J8363" s="4">
        <v>134.13</v>
      </c>
      <c r="K8363" s="2">
        <f t="shared" si="910"/>
        <v>4.7524752475247525E-2</v>
      </c>
      <c r="L8363">
        <f t="shared" si="911"/>
        <v>4.1666666666666664E-2</v>
      </c>
      <c r="M8363" s="4">
        <f t="shared" si="912"/>
        <v>0.388125</v>
      </c>
      <c r="N8363" s="4">
        <f t="shared" si="913"/>
        <v>9.3149999999999995</v>
      </c>
      <c r="O8363">
        <f t="shared" si="914"/>
        <v>7.1996779388083736</v>
      </c>
      <c r="P8363" s="4">
        <f t="shared" si="915"/>
        <v>115.5</v>
      </c>
      <c r="Q8363" t="str">
        <f t="shared" si="916"/>
        <v>Efficient</v>
      </c>
    </row>
    <row r="8364" spans="1:17" x14ac:dyDescent="0.3">
      <c r="A8364" s="1">
        <v>45601</v>
      </c>
      <c r="B8364" t="s">
        <v>46</v>
      </c>
      <c r="C8364" t="s">
        <v>12</v>
      </c>
      <c r="D8364" t="s">
        <v>5</v>
      </c>
      <c r="E8364" t="s">
        <v>7</v>
      </c>
      <c r="F8364">
        <v>10019</v>
      </c>
      <c r="G8364">
        <v>450</v>
      </c>
      <c r="H8364">
        <v>45</v>
      </c>
      <c r="I8364" s="4">
        <v>193.87</v>
      </c>
      <c r="J8364" s="4">
        <v>3812.6</v>
      </c>
      <c r="K8364" s="2">
        <f t="shared" si="910"/>
        <v>4.491466214193033E-2</v>
      </c>
      <c r="L8364">
        <f t="shared" si="911"/>
        <v>0.1</v>
      </c>
      <c r="M8364" s="4">
        <f t="shared" si="912"/>
        <v>0.43082222222222222</v>
      </c>
      <c r="N8364" s="4">
        <f t="shared" si="913"/>
        <v>4.3082222222222226</v>
      </c>
      <c r="O8364">
        <f t="shared" si="914"/>
        <v>19.665755403105173</v>
      </c>
      <c r="P8364" s="4">
        <f t="shared" si="915"/>
        <v>3618.73</v>
      </c>
      <c r="Q8364" t="str">
        <f t="shared" si="916"/>
        <v>Efficient</v>
      </c>
    </row>
    <row r="8365" spans="1:17" x14ac:dyDescent="0.3">
      <c r="A8365" s="1">
        <v>45601</v>
      </c>
      <c r="B8365" t="s">
        <v>46</v>
      </c>
      <c r="C8365" t="s">
        <v>12</v>
      </c>
      <c r="D8365" t="s">
        <v>5</v>
      </c>
      <c r="E8365" t="s">
        <v>8</v>
      </c>
      <c r="F8365">
        <v>2606</v>
      </c>
      <c r="G8365">
        <v>103</v>
      </c>
      <c r="H8365">
        <v>6</v>
      </c>
      <c r="I8365" s="4">
        <v>70.45</v>
      </c>
      <c r="J8365" s="4">
        <v>476.53</v>
      </c>
      <c r="K8365" s="2">
        <f t="shared" si="910"/>
        <v>3.9524174980813509E-2</v>
      </c>
      <c r="L8365">
        <f t="shared" si="911"/>
        <v>5.8252427184466021E-2</v>
      </c>
      <c r="M8365" s="4">
        <f t="shared" si="912"/>
        <v>0.68398058252427185</v>
      </c>
      <c r="N8365" s="4">
        <f t="shared" si="913"/>
        <v>11.741666666666667</v>
      </c>
      <c r="O8365">
        <f t="shared" si="914"/>
        <v>6.7640880056777846</v>
      </c>
      <c r="P8365" s="4">
        <f t="shared" si="915"/>
        <v>406.08</v>
      </c>
      <c r="Q8365" t="str">
        <f t="shared" si="916"/>
        <v>Efficient</v>
      </c>
    </row>
    <row r="8366" spans="1:17" x14ac:dyDescent="0.3">
      <c r="A8366" s="1">
        <v>45601</v>
      </c>
      <c r="B8366" t="s">
        <v>46</v>
      </c>
      <c r="C8366" t="s">
        <v>12</v>
      </c>
      <c r="D8366" t="s">
        <v>9</v>
      </c>
      <c r="E8366" t="s">
        <v>6</v>
      </c>
      <c r="F8366">
        <v>1212</v>
      </c>
      <c r="G8366">
        <v>16</v>
      </c>
      <c r="H8366">
        <v>0</v>
      </c>
      <c r="I8366" s="4">
        <v>22.84</v>
      </c>
      <c r="J8366" s="4">
        <v>0</v>
      </c>
      <c r="K8366" s="2">
        <f t="shared" si="910"/>
        <v>1.3201320132013201E-2</v>
      </c>
      <c r="L8366">
        <f t="shared" si="911"/>
        <v>0</v>
      </c>
      <c r="M8366" s="4">
        <f t="shared" si="912"/>
        <v>1.4275</v>
      </c>
      <c r="N8366" s="4">
        <f t="shared" si="913"/>
        <v>0</v>
      </c>
      <c r="O8366">
        <f t="shared" si="914"/>
        <v>0</v>
      </c>
      <c r="P8366" s="4">
        <f t="shared" si="915"/>
        <v>-22.84</v>
      </c>
      <c r="Q8366" t="str">
        <f t="shared" si="916"/>
        <v>Inefficient</v>
      </c>
    </row>
    <row r="8367" spans="1:17" x14ac:dyDescent="0.3">
      <c r="A8367" s="1">
        <v>45601</v>
      </c>
      <c r="B8367" t="s">
        <v>46</v>
      </c>
      <c r="C8367" t="s">
        <v>12</v>
      </c>
      <c r="D8367" t="s">
        <v>9</v>
      </c>
      <c r="E8367" t="s">
        <v>7</v>
      </c>
      <c r="F8367">
        <v>9380</v>
      </c>
      <c r="G8367">
        <v>101</v>
      </c>
      <c r="H8367">
        <v>2</v>
      </c>
      <c r="I8367" s="4">
        <v>149.25</v>
      </c>
      <c r="J8367" s="4">
        <v>100.99</v>
      </c>
      <c r="K8367" s="2">
        <f t="shared" si="910"/>
        <v>1.0767590618336887E-2</v>
      </c>
      <c r="L8367">
        <f t="shared" si="911"/>
        <v>1.9801980198019802E-2</v>
      </c>
      <c r="M8367" s="4">
        <f t="shared" si="912"/>
        <v>1.4777227722772277</v>
      </c>
      <c r="N8367" s="4">
        <f t="shared" si="913"/>
        <v>74.625</v>
      </c>
      <c r="O8367">
        <f t="shared" si="914"/>
        <v>0.67664991624790616</v>
      </c>
      <c r="P8367" s="4">
        <f t="shared" si="915"/>
        <v>-48.260000000000005</v>
      </c>
      <c r="Q8367" t="str">
        <f t="shared" si="916"/>
        <v>Inefficient</v>
      </c>
    </row>
    <row r="8368" spans="1:17" x14ac:dyDescent="0.3">
      <c r="A8368" s="1">
        <v>45601</v>
      </c>
      <c r="B8368" t="s">
        <v>46</v>
      </c>
      <c r="C8368" t="s">
        <v>12</v>
      </c>
      <c r="D8368" t="s">
        <v>9</v>
      </c>
      <c r="E8368" t="s">
        <v>8</v>
      </c>
      <c r="F8368">
        <v>4442</v>
      </c>
      <c r="G8368">
        <v>66</v>
      </c>
      <c r="H8368">
        <v>3</v>
      </c>
      <c r="I8368" s="4">
        <v>88.51</v>
      </c>
      <c r="J8368" s="4">
        <v>190.45</v>
      </c>
      <c r="K8368" s="2">
        <f t="shared" si="910"/>
        <v>1.4858171994597028E-2</v>
      </c>
      <c r="L8368">
        <f t="shared" si="911"/>
        <v>4.5454545454545456E-2</v>
      </c>
      <c r="M8368" s="4">
        <f t="shared" si="912"/>
        <v>1.3410606060606061</v>
      </c>
      <c r="N8368" s="4">
        <f t="shared" si="913"/>
        <v>29.503333333333334</v>
      </c>
      <c r="O8368">
        <f t="shared" si="914"/>
        <v>2.1517342673144273</v>
      </c>
      <c r="P8368" s="4">
        <f t="shared" si="915"/>
        <v>101.93999999999998</v>
      </c>
      <c r="Q8368" t="str">
        <f t="shared" si="916"/>
        <v>Inefficient</v>
      </c>
    </row>
    <row r="8369" spans="1:17" x14ac:dyDescent="0.3">
      <c r="A8369" s="1">
        <v>45601</v>
      </c>
      <c r="B8369" t="s">
        <v>46</v>
      </c>
      <c r="C8369" t="s">
        <v>12</v>
      </c>
      <c r="D8369" t="s">
        <v>10</v>
      </c>
      <c r="E8369" t="s">
        <v>6</v>
      </c>
      <c r="F8369">
        <v>1832</v>
      </c>
      <c r="G8369">
        <v>37</v>
      </c>
      <c r="H8369">
        <v>2</v>
      </c>
      <c r="I8369" s="4">
        <v>43.12</v>
      </c>
      <c r="J8369" s="4">
        <v>161.31</v>
      </c>
      <c r="K8369" s="2">
        <f t="shared" si="910"/>
        <v>2.0196506550218339E-2</v>
      </c>
      <c r="L8369">
        <f t="shared" si="911"/>
        <v>5.4054054054054057E-2</v>
      </c>
      <c r="M8369" s="4">
        <f t="shared" si="912"/>
        <v>1.1654054054054053</v>
      </c>
      <c r="N8369" s="4">
        <f t="shared" si="913"/>
        <v>21.56</v>
      </c>
      <c r="O8369">
        <f t="shared" si="914"/>
        <v>3.7409554730983303</v>
      </c>
      <c r="P8369" s="4">
        <f t="shared" si="915"/>
        <v>118.19</v>
      </c>
      <c r="Q8369" t="str">
        <f t="shared" si="916"/>
        <v>Efficient</v>
      </c>
    </row>
    <row r="8370" spans="1:17" x14ac:dyDescent="0.3">
      <c r="A8370" s="1">
        <v>45601</v>
      </c>
      <c r="B8370" t="s">
        <v>46</v>
      </c>
      <c r="C8370" t="s">
        <v>12</v>
      </c>
      <c r="D8370" t="s">
        <v>10</v>
      </c>
      <c r="E8370" t="s">
        <v>7</v>
      </c>
      <c r="F8370">
        <v>8555</v>
      </c>
      <c r="G8370">
        <v>208</v>
      </c>
      <c r="H8370">
        <v>14</v>
      </c>
      <c r="I8370" s="4">
        <v>276.67</v>
      </c>
      <c r="J8370" s="4">
        <v>1173.77</v>
      </c>
      <c r="K8370" s="2">
        <f t="shared" si="910"/>
        <v>2.4313267095265927E-2</v>
      </c>
      <c r="L8370">
        <f t="shared" si="911"/>
        <v>6.7307692307692304E-2</v>
      </c>
      <c r="M8370" s="4">
        <f t="shared" si="912"/>
        <v>1.3301442307692308</v>
      </c>
      <c r="N8370" s="4">
        <f t="shared" si="913"/>
        <v>19.762142857142859</v>
      </c>
      <c r="O8370">
        <f t="shared" si="914"/>
        <v>4.2424910543246463</v>
      </c>
      <c r="P8370" s="4">
        <f t="shared" si="915"/>
        <v>897.09999999999991</v>
      </c>
      <c r="Q8370" t="str">
        <f t="shared" si="916"/>
        <v>Efficient</v>
      </c>
    </row>
    <row r="8371" spans="1:17" x14ac:dyDescent="0.3">
      <c r="A8371" s="1">
        <v>45601</v>
      </c>
      <c r="B8371" t="s">
        <v>46</v>
      </c>
      <c r="C8371" t="s">
        <v>12</v>
      </c>
      <c r="D8371" t="s">
        <v>10</v>
      </c>
      <c r="E8371" t="s">
        <v>8</v>
      </c>
      <c r="F8371">
        <v>4873</v>
      </c>
      <c r="G8371">
        <v>99</v>
      </c>
      <c r="H8371">
        <v>4</v>
      </c>
      <c r="I8371" s="4">
        <v>185.28</v>
      </c>
      <c r="J8371" s="4">
        <v>388.4</v>
      </c>
      <c r="K8371" s="2">
        <f t="shared" si="910"/>
        <v>2.0316027088036117E-2</v>
      </c>
      <c r="L8371">
        <f t="shared" si="911"/>
        <v>4.0404040404040407E-2</v>
      </c>
      <c r="M8371" s="4">
        <f t="shared" si="912"/>
        <v>1.8715151515151516</v>
      </c>
      <c r="N8371" s="4">
        <f t="shared" si="913"/>
        <v>46.32</v>
      </c>
      <c r="O8371">
        <f t="shared" si="914"/>
        <v>2.0962867012089808</v>
      </c>
      <c r="P8371" s="4">
        <f t="shared" si="915"/>
        <v>203.11999999999998</v>
      </c>
      <c r="Q8371" t="str">
        <f t="shared" si="916"/>
        <v>Inefficient</v>
      </c>
    </row>
    <row r="8372" spans="1:17" x14ac:dyDescent="0.3">
      <c r="A8372" s="1">
        <v>45602</v>
      </c>
      <c r="B8372" t="s">
        <v>46</v>
      </c>
      <c r="C8372" t="s">
        <v>4</v>
      </c>
      <c r="D8372" t="s">
        <v>5</v>
      </c>
      <c r="E8372" t="s">
        <v>6</v>
      </c>
      <c r="F8372">
        <v>9144</v>
      </c>
      <c r="G8372">
        <v>349</v>
      </c>
      <c r="H8372">
        <v>52</v>
      </c>
      <c r="I8372" s="4">
        <v>140.07</v>
      </c>
      <c r="J8372" s="4">
        <v>3318.42</v>
      </c>
      <c r="K8372" s="2">
        <f t="shared" si="910"/>
        <v>3.8167104111986004E-2</v>
      </c>
      <c r="L8372">
        <f t="shared" si="911"/>
        <v>0.14899713467048711</v>
      </c>
      <c r="M8372" s="4">
        <f t="shared" si="912"/>
        <v>0.40134670487106017</v>
      </c>
      <c r="N8372" s="4">
        <f t="shared" si="913"/>
        <v>2.693653846153846</v>
      </c>
      <c r="O8372">
        <f t="shared" si="914"/>
        <v>23.691154422788607</v>
      </c>
      <c r="P8372" s="4">
        <f t="shared" si="915"/>
        <v>3178.35</v>
      </c>
      <c r="Q8372" t="str">
        <f t="shared" si="916"/>
        <v>Efficient</v>
      </c>
    </row>
    <row r="8373" spans="1:17" x14ac:dyDescent="0.3">
      <c r="A8373" s="1">
        <v>45602</v>
      </c>
      <c r="B8373" t="s">
        <v>46</v>
      </c>
      <c r="C8373" t="s">
        <v>4</v>
      </c>
      <c r="D8373" t="s">
        <v>5</v>
      </c>
      <c r="E8373" t="s">
        <v>7</v>
      </c>
      <c r="F8373">
        <v>6728</v>
      </c>
      <c r="G8373">
        <v>273</v>
      </c>
      <c r="H8373">
        <v>15</v>
      </c>
      <c r="I8373" s="4">
        <v>156.58000000000001</v>
      </c>
      <c r="J8373" s="4">
        <v>1297.7</v>
      </c>
      <c r="K8373" s="2">
        <f t="shared" si="910"/>
        <v>4.0576694411414982E-2</v>
      </c>
      <c r="L8373">
        <f t="shared" si="911"/>
        <v>5.4945054945054944E-2</v>
      </c>
      <c r="M8373" s="4">
        <f t="shared" si="912"/>
        <v>0.57355311355311356</v>
      </c>
      <c r="N8373" s="4">
        <f t="shared" si="913"/>
        <v>10.438666666666668</v>
      </c>
      <c r="O8373">
        <f t="shared" si="914"/>
        <v>8.2877762166304763</v>
      </c>
      <c r="P8373" s="4">
        <f t="shared" si="915"/>
        <v>1141.1200000000001</v>
      </c>
      <c r="Q8373" t="str">
        <f t="shared" si="916"/>
        <v>Efficient</v>
      </c>
    </row>
    <row r="8374" spans="1:17" x14ac:dyDescent="0.3">
      <c r="A8374" s="1">
        <v>45602</v>
      </c>
      <c r="B8374" t="s">
        <v>46</v>
      </c>
      <c r="C8374" t="s">
        <v>4</v>
      </c>
      <c r="D8374" t="s">
        <v>5</v>
      </c>
      <c r="E8374" t="s">
        <v>8</v>
      </c>
      <c r="F8374">
        <v>824</v>
      </c>
      <c r="G8374">
        <v>19</v>
      </c>
      <c r="H8374">
        <v>1</v>
      </c>
      <c r="I8374" s="4">
        <v>12.26</v>
      </c>
      <c r="J8374" s="4">
        <v>77.81</v>
      </c>
      <c r="K8374" s="2">
        <f t="shared" si="910"/>
        <v>2.3058252427184466E-2</v>
      </c>
      <c r="L8374">
        <f t="shared" si="911"/>
        <v>5.2631578947368418E-2</v>
      </c>
      <c r="M8374" s="4">
        <f t="shared" si="912"/>
        <v>0.64526315789473687</v>
      </c>
      <c r="N8374" s="4">
        <f t="shared" si="913"/>
        <v>12.26</v>
      </c>
      <c r="O8374">
        <f t="shared" si="914"/>
        <v>6.346655791190865</v>
      </c>
      <c r="P8374" s="4">
        <f t="shared" si="915"/>
        <v>65.55</v>
      </c>
      <c r="Q8374" t="str">
        <f t="shared" si="916"/>
        <v>Efficient</v>
      </c>
    </row>
    <row r="8375" spans="1:17" x14ac:dyDescent="0.3">
      <c r="A8375" s="1">
        <v>45602</v>
      </c>
      <c r="B8375" t="s">
        <v>46</v>
      </c>
      <c r="C8375" t="s">
        <v>4</v>
      </c>
      <c r="D8375" t="s">
        <v>9</v>
      </c>
      <c r="E8375" t="s">
        <v>6</v>
      </c>
      <c r="F8375">
        <v>6565</v>
      </c>
      <c r="G8375">
        <v>97</v>
      </c>
      <c r="H8375">
        <v>1</v>
      </c>
      <c r="I8375" s="4">
        <v>249.63</v>
      </c>
      <c r="J8375" s="4">
        <v>87.93</v>
      </c>
      <c r="K8375" s="2">
        <f t="shared" si="910"/>
        <v>1.4775323686214776E-2</v>
      </c>
      <c r="L8375">
        <f t="shared" si="911"/>
        <v>1.0309278350515464E-2</v>
      </c>
      <c r="M8375" s="4">
        <f t="shared" si="912"/>
        <v>2.5735051546391752</v>
      </c>
      <c r="N8375" s="4">
        <f t="shared" si="913"/>
        <v>249.63</v>
      </c>
      <c r="O8375">
        <f t="shared" si="914"/>
        <v>0.35224131714938112</v>
      </c>
      <c r="P8375" s="4">
        <f t="shared" si="915"/>
        <v>-161.69999999999999</v>
      </c>
      <c r="Q8375" t="str">
        <f t="shared" si="916"/>
        <v>Inefficient</v>
      </c>
    </row>
    <row r="8376" spans="1:17" x14ac:dyDescent="0.3">
      <c r="A8376" s="1">
        <v>45602</v>
      </c>
      <c r="B8376" t="s">
        <v>46</v>
      </c>
      <c r="C8376" t="s">
        <v>4</v>
      </c>
      <c r="D8376" t="s">
        <v>9</v>
      </c>
      <c r="E8376" t="s">
        <v>7</v>
      </c>
      <c r="F8376">
        <v>6833</v>
      </c>
      <c r="G8376">
        <v>97</v>
      </c>
      <c r="H8376">
        <v>2</v>
      </c>
      <c r="I8376" s="4">
        <v>178.64</v>
      </c>
      <c r="J8376" s="4">
        <v>190.94</v>
      </c>
      <c r="K8376" s="2">
        <f t="shared" si="910"/>
        <v>1.4195814429972194E-2</v>
      </c>
      <c r="L8376">
        <f t="shared" si="911"/>
        <v>2.0618556701030927E-2</v>
      </c>
      <c r="M8376" s="4">
        <f t="shared" si="912"/>
        <v>1.8416494845360822</v>
      </c>
      <c r="N8376" s="4">
        <f t="shared" si="913"/>
        <v>89.32</v>
      </c>
      <c r="O8376">
        <f t="shared" si="914"/>
        <v>1.0688535602328706</v>
      </c>
      <c r="P8376" s="4">
        <f t="shared" si="915"/>
        <v>12.300000000000011</v>
      </c>
      <c r="Q8376" t="str">
        <f t="shared" si="916"/>
        <v>Inefficient</v>
      </c>
    </row>
    <row r="8377" spans="1:17" x14ac:dyDescent="0.3">
      <c r="A8377" s="1">
        <v>45602</v>
      </c>
      <c r="B8377" t="s">
        <v>46</v>
      </c>
      <c r="C8377" t="s">
        <v>4</v>
      </c>
      <c r="D8377" t="s">
        <v>9</v>
      </c>
      <c r="E8377" t="s">
        <v>8</v>
      </c>
      <c r="F8377">
        <v>362</v>
      </c>
      <c r="G8377">
        <v>5</v>
      </c>
      <c r="H8377">
        <v>0</v>
      </c>
      <c r="I8377" s="4">
        <v>11.72</v>
      </c>
      <c r="J8377" s="4">
        <v>0</v>
      </c>
      <c r="K8377" s="2">
        <f t="shared" si="910"/>
        <v>1.3812154696132596E-2</v>
      </c>
      <c r="L8377">
        <f t="shared" si="911"/>
        <v>0</v>
      </c>
      <c r="M8377" s="4">
        <f t="shared" si="912"/>
        <v>2.3440000000000003</v>
      </c>
      <c r="N8377" s="4">
        <f t="shared" si="913"/>
        <v>0</v>
      </c>
      <c r="O8377">
        <f t="shared" si="914"/>
        <v>0</v>
      </c>
      <c r="P8377" s="4">
        <f t="shared" si="915"/>
        <v>-11.72</v>
      </c>
      <c r="Q8377" t="str">
        <f t="shared" si="916"/>
        <v>Inefficient</v>
      </c>
    </row>
    <row r="8378" spans="1:17" x14ac:dyDescent="0.3">
      <c r="A8378" s="1">
        <v>45602</v>
      </c>
      <c r="B8378" t="s">
        <v>46</v>
      </c>
      <c r="C8378" t="s">
        <v>4</v>
      </c>
      <c r="D8378" t="s">
        <v>10</v>
      </c>
      <c r="E8378" t="s">
        <v>6</v>
      </c>
      <c r="F8378">
        <v>7544</v>
      </c>
      <c r="G8378">
        <v>102</v>
      </c>
      <c r="H8378">
        <v>7</v>
      </c>
      <c r="I8378" s="4">
        <v>279.02</v>
      </c>
      <c r="J8378" s="4">
        <v>428.68</v>
      </c>
      <c r="K8378" s="2">
        <f t="shared" si="910"/>
        <v>1.3520678685047719E-2</v>
      </c>
      <c r="L8378">
        <f t="shared" si="911"/>
        <v>6.8627450980392163E-2</v>
      </c>
      <c r="M8378" s="4">
        <f t="shared" si="912"/>
        <v>2.7354901960784312</v>
      </c>
      <c r="N8378" s="4">
        <f t="shared" si="913"/>
        <v>39.86</v>
      </c>
      <c r="O8378">
        <f t="shared" si="914"/>
        <v>1.5363773206221778</v>
      </c>
      <c r="P8378" s="4">
        <f t="shared" si="915"/>
        <v>149.66000000000003</v>
      </c>
      <c r="Q8378" t="str">
        <f t="shared" si="916"/>
        <v>Inefficient</v>
      </c>
    </row>
    <row r="8379" spans="1:17" x14ac:dyDescent="0.3">
      <c r="A8379" s="1">
        <v>45602</v>
      </c>
      <c r="B8379" t="s">
        <v>46</v>
      </c>
      <c r="C8379" t="s">
        <v>4</v>
      </c>
      <c r="D8379" t="s">
        <v>10</v>
      </c>
      <c r="E8379" t="s">
        <v>7</v>
      </c>
      <c r="F8379">
        <v>5196</v>
      </c>
      <c r="G8379">
        <v>140</v>
      </c>
      <c r="H8379">
        <v>5</v>
      </c>
      <c r="I8379" s="4">
        <v>124.87</v>
      </c>
      <c r="J8379" s="4">
        <v>481.42</v>
      </c>
      <c r="K8379" s="2">
        <f t="shared" si="910"/>
        <v>2.6943802925327175E-2</v>
      </c>
      <c r="L8379">
        <f t="shared" si="911"/>
        <v>3.5714285714285712E-2</v>
      </c>
      <c r="M8379" s="4">
        <f t="shared" si="912"/>
        <v>0.89192857142857151</v>
      </c>
      <c r="N8379" s="4">
        <f t="shared" si="913"/>
        <v>24.974</v>
      </c>
      <c r="O8379">
        <f t="shared" si="914"/>
        <v>3.8553695843677422</v>
      </c>
      <c r="P8379" s="4">
        <f t="shared" si="915"/>
        <v>356.55</v>
      </c>
      <c r="Q8379" t="str">
        <f t="shared" si="916"/>
        <v>Efficient</v>
      </c>
    </row>
    <row r="8380" spans="1:17" x14ac:dyDescent="0.3">
      <c r="A8380" s="1">
        <v>45602</v>
      </c>
      <c r="B8380" t="s">
        <v>46</v>
      </c>
      <c r="C8380" t="s">
        <v>4</v>
      </c>
      <c r="D8380" t="s">
        <v>10</v>
      </c>
      <c r="E8380" t="s">
        <v>8</v>
      </c>
      <c r="F8380">
        <v>514</v>
      </c>
      <c r="G8380">
        <v>13</v>
      </c>
      <c r="H8380">
        <v>0</v>
      </c>
      <c r="I8380" s="4">
        <v>8.08</v>
      </c>
      <c r="J8380" s="4">
        <v>0</v>
      </c>
      <c r="K8380" s="2">
        <f t="shared" si="910"/>
        <v>2.5291828793774319E-2</v>
      </c>
      <c r="L8380">
        <f t="shared" si="911"/>
        <v>0</v>
      </c>
      <c r="M8380" s="4">
        <f t="shared" si="912"/>
        <v>0.6215384615384616</v>
      </c>
      <c r="N8380" s="4">
        <f t="shared" si="913"/>
        <v>0</v>
      </c>
      <c r="O8380">
        <f t="shared" si="914"/>
        <v>0</v>
      </c>
      <c r="P8380" s="4">
        <f t="shared" si="915"/>
        <v>-8.08</v>
      </c>
      <c r="Q8380" t="str">
        <f t="shared" si="916"/>
        <v>Inefficient</v>
      </c>
    </row>
    <row r="8381" spans="1:17" x14ac:dyDescent="0.3">
      <c r="A8381" s="1">
        <v>45602</v>
      </c>
      <c r="B8381" t="s">
        <v>46</v>
      </c>
      <c r="C8381" t="s">
        <v>11</v>
      </c>
      <c r="D8381" t="s">
        <v>5</v>
      </c>
      <c r="E8381" t="s">
        <v>6</v>
      </c>
      <c r="F8381">
        <v>7870</v>
      </c>
      <c r="G8381">
        <v>326</v>
      </c>
      <c r="H8381">
        <v>31</v>
      </c>
      <c r="I8381" s="4">
        <v>275.8</v>
      </c>
      <c r="J8381" s="4">
        <v>1800.69</v>
      </c>
      <c r="K8381" s="2">
        <f t="shared" si="910"/>
        <v>4.1423125794155018E-2</v>
      </c>
      <c r="L8381">
        <f t="shared" si="911"/>
        <v>9.5092024539877307E-2</v>
      </c>
      <c r="M8381" s="4">
        <f t="shared" si="912"/>
        <v>0.84601226993865031</v>
      </c>
      <c r="N8381" s="4">
        <f t="shared" si="913"/>
        <v>8.8967741935483868</v>
      </c>
      <c r="O8381">
        <f t="shared" si="914"/>
        <v>6.5289702683103696</v>
      </c>
      <c r="P8381" s="4">
        <f t="shared" si="915"/>
        <v>1524.89</v>
      </c>
      <c r="Q8381" t="str">
        <f t="shared" si="916"/>
        <v>Efficient</v>
      </c>
    </row>
    <row r="8382" spans="1:17" x14ac:dyDescent="0.3">
      <c r="A8382" s="1">
        <v>45602</v>
      </c>
      <c r="B8382" t="s">
        <v>46</v>
      </c>
      <c r="C8382" t="s">
        <v>11</v>
      </c>
      <c r="D8382" t="s">
        <v>5</v>
      </c>
      <c r="E8382" t="s">
        <v>7</v>
      </c>
      <c r="F8382">
        <v>779</v>
      </c>
      <c r="G8382">
        <v>23</v>
      </c>
      <c r="H8382">
        <v>1</v>
      </c>
      <c r="I8382" s="4">
        <v>20.82</v>
      </c>
      <c r="J8382" s="4">
        <v>50.72</v>
      </c>
      <c r="K8382" s="2">
        <f t="shared" si="910"/>
        <v>2.9525032092426188E-2</v>
      </c>
      <c r="L8382">
        <f t="shared" si="911"/>
        <v>4.3478260869565216E-2</v>
      </c>
      <c r="M8382" s="4">
        <f t="shared" si="912"/>
        <v>0.90521739130434786</v>
      </c>
      <c r="N8382" s="4">
        <f t="shared" si="913"/>
        <v>20.82</v>
      </c>
      <c r="O8382">
        <f t="shared" si="914"/>
        <v>2.4361191162343898</v>
      </c>
      <c r="P8382" s="4">
        <f t="shared" si="915"/>
        <v>29.9</v>
      </c>
      <c r="Q8382" t="str">
        <f t="shared" si="916"/>
        <v>Inefficient</v>
      </c>
    </row>
    <row r="8383" spans="1:17" x14ac:dyDescent="0.3">
      <c r="A8383" s="1">
        <v>45602</v>
      </c>
      <c r="B8383" t="s">
        <v>46</v>
      </c>
      <c r="C8383" t="s">
        <v>11</v>
      </c>
      <c r="D8383" t="s">
        <v>5</v>
      </c>
      <c r="E8383" t="s">
        <v>8</v>
      </c>
      <c r="F8383">
        <v>295</v>
      </c>
      <c r="G8383">
        <v>6</v>
      </c>
      <c r="H8383">
        <v>0</v>
      </c>
      <c r="I8383" s="4">
        <v>4.9000000000000004</v>
      </c>
      <c r="J8383" s="4">
        <v>0</v>
      </c>
      <c r="K8383" s="2">
        <f t="shared" si="910"/>
        <v>2.0338983050847456E-2</v>
      </c>
      <c r="L8383">
        <f t="shared" si="911"/>
        <v>0</v>
      </c>
      <c r="M8383" s="4">
        <f t="shared" si="912"/>
        <v>0.81666666666666676</v>
      </c>
      <c r="N8383" s="4">
        <f t="shared" si="913"/>
        <v>0</v>
      </c>
      <c r="O8383">
        <f t="shared" si="914"/>
        <v>0</v>
      </c>
      <c r="P8383" s="4">
        <f t="shared" si="915"/>
        <v>-4.9000000000000004</v>
      </c>
      <c r="Q8383" t="str">
        <f t="shared" si="916"/>
        <v>Inefficient</v>
      </c>
    </row>
    <row r="8384" spans="1:17" x14ac:dyDescent="0.3">
      <c r="A8384" s="1">
        <v>45602</v>
      </c>
      <c r="B8384" t="s">
        <v>46</v>
      </c>
      <c r="C8384" t="s">
        <v>11</v>
      </c>
      <c r="D8384" t="s">
        <v>9</v>
      </c>
      <c r="E8384" t="s">
        <v>6</v>
      </c>
      <c r="F8384">
        <v>13691</v>
      </c>
      <c r="G8384">
        <v>138</v>
      </c>
      <c r="H8384">
        <v>6</v>
      </c>
      <c r="I8384" s="4">
        <v>430.6</v>
      </c>
      <c r="J8384" s="4">
        <v>454.16</v>
      </c>
      <c r="K8384" s="2">
        <f t="shared" si="910"/>
        <v>1.0079614345190271E-2</v>
      </c>
      <c r="L8384">
        <f t="shared" si="911"/>
        <v>4.3478260869565216E-2</v>
      </c>
      <c r="M8384" s="4">
        <f t="shared" si="912"/>
        <v>3.120289855072464</v>
      </c>
      <c r="N8384" s="4">
        <f t="shared" si="913"/>
        <v>71.766666666666666</v>
      </c>
      <c r="O8384">
        <f t="shared" si="914"/>
        <v>1.0547143520668834</v>
      </c>
      <c r="P8384" s="4">
        <f t="shared" si="915"/>
        <v>23.560000000000002</v>
      </c>
      <c r="Q8384" t="str">
        <f t="shared" si="916"/>
        <v>Inefficient</v>
      </c>
    </row>
    <row r="8385" spans="1:17" x14ac:dyDescent="0.3">
      <c r="A8385" s="1">
        <v>45602</v>
      </c>
      <c r="B8385" t="s">
        <v>46</v>
      </c>
      <c r="C8385" t="s">
        <v>11</v>
      </c>
      <c r="D8385" t="s">
        <v>9</v>
      </c>
      <c r="E8385" t="s">
        <v>7</v>
      </c>
      <c r="F8385">
        <v>1009</v>
      </c>
      <c r="G8385">
        <v>16</v>
      </c>
      <c r="H8385">
        <v>0</v>
      </c>
      <c r="I8385" s="4">
        <v>38.5</v>
      </c>
      <c r="J8385" s="4">
        <v>0</v>
      </c>
      <c r="K8385" s="2">
        <f t="shared" si="910"/>
        <v>1.5857284440039643E-2</v>
      </c>
      <c r="L8385">
        <f t="shared" si="911"/>
        <v>0</v>
      </c>
      <c r="M8385" s="4">
        <f t="shared" si="912"/>
        <v>2.40625</v>
      </c>
      <c r="N8385" s="4">
        <f t="shared" si="913"/>
        <v>0</v>
      </c>
      <c r="O8385">
        <f t="shared" si="914"/>
        <v>0</v>
      </c>
      <c r="P8385" s="4">
        <f t="shared" si="915"/>
        <v>-38.5</v>
      </c>
      <c r="Q8385" t="str">
        <f t="shared" si="916"/>
        <v>Inefficient</v>
      </c>
    </row>
    <row r="8386" spans="1:17" x14ac:dyDescent="0.3">
      <c r="A8386" s="1">
        <v>45602</v>
      </c>
      <c r="B8386" t="s">
        <v>46</v>
      </c>
      <c r="C8386" t="s">
        <v>11</v>
      </c>
      <c r="D8386" t="s">
        <v>9</v>
      </c>
      <c r="E8386" t="s">
        <v>8</v>
      </c>
      <c r="F8386">
        <v>277</v>
      </c>
      <c r="G8386">
        <v>1</v>
      </c>
      <c r="H8386">
        <v>0</v>
      </c>
      <c r="I8386" s="4">
        <v>8.4600000000000009</v>
      </c>
      <c r="J8386" s="4">
        <v>0</v>
      </c>
      <c r="K8386" s="2">
        <f t="shared" si="910"/>
        <v>3.6101083032490976E-3</v>
      </c>
      <c r="L8386">
        <f t="shared" si="911"/>
        <v>0</v>
      </c>
      <c r="M8386" s="4">
        <f t="shared" si="912"/>
        <v>8.4600000000000009</v>
      </c>
      <c r="N8386" s="4">
        <f t="shared" si="913"/>
        <v>0</v>
      </c>
      <c r="O8386">
        <f t="shared" si="914"/>
        <v>0</v>
      </c>
      <c r="P8386" s="4">
        <f t="shared" si="915"/>
        <v>-8.4600000000000009</v>
      </c>
      <c r="Q8386" t="str">
        <f t="shared" si="916"/>
        <v>Inefficient</v>
      </c>
    </row>
    <row r="8387" spans="1:17" x14ac:dyDescent="0.3">
      <c r="A8387" s="1">
        <v>45602</v>
      </c>
      <c r="B8387" t="s">
        <v>46</v>
      </c>
      <c r="C8387" t="s">
        <v>11</v>
      </c>
      <c r="D8387" t="s">
        <v>10</v>
      </c>
      <c r="E8387" t="s">
        <v>6</v>
      </c>
      <c r="F8387">
        <v>6606</v>
      </c>
      <c r="G8387">
        <v>85</v>
      </c>
      <c r="H8387">
        <v>4</v>
      </c>
      <c r="I8387" s="4">
        <v>174.2</v>
      </c>
      <c r="J8387" s="4">
        <v>315.19</v>
      </c>
      <c r="K8387" s="2">
        <f t="shared" ref="K8387:K8450" si="917">G8387/F8387</f>
        <v>1.2867090523766273E-2</v>
      </c>
      <c r="L8387">
        <f t="shared" ref="L8387:L8450" si="918">IF(G8387=0,0,H8387/G8387)</f>
        <v>4.7058823529411764E-2</v>
      </c>
      <c r="M8387" s="4">
        <f t="shared" ref="M8387:M8450" si="919">IF(G8387=0,0,I8387/G8387)</f>
        <v>2.0494117647058823</v>
      </c>
      <c r="N8387" s="4">
        <f t="shared" ref="N8387:N8450" si="920">IF(H8387=0,0,I8387/H8387)</f>
        <v>43.55</v>
      </c>
      <c r="O8387">
        <f t="shared" ref="O8387:O8450" si="921">IF(I8387=0,0,J8387/I8387)</f>
        <v>1.8093570608495984</v>
      </c>
      <c r="P8387" s="4">
        <f t="shared" ref="P8387:P8450" si="922">J8387-I8387</f>
        <v>140.99</v>
      </c>
      <c r="Q8387" t="str">
        <f t="shared" ref="Q8387:Q8450" si="923">IF(AND(N8387&lt;26.94,O8387&gt;3.57),"Efficient", "Inefficient")</f>
        <v>Inefficient</v>
      </c>
    </row>
    <row r="8388" spans="1:17" x14ac:dyDescent="0.3">
      <c r="A8388" s="1">
        <v>45602</v>
      </c>
      <c r="B8388" t="s">
        <v>46</v>
      </c>
      <c r="C8388" t="s">
        <v>11</v>
      </c>
      <c r="D8388" t="s">
        <v>10</v>
      </c>
      <c r="E8388" t="s">
        <v>7</v>
      </c>
      <c r="F8388">
        <v>1574</v>
      </c>
      <c r="G8388">
        <v>45</v>
      </c>
      <c r="H8388">
        <v>2</v>
      </c>
      <c r="I8388" s="4">
        <v>41.34</v>
      </c>
      <c r="J8388" s="4">
        <v>198.41</v>
      </c>
      <c r="K8388" s="2">
        <f t="shared" si="917"/>
        <v>2.8589580686149935E-2</v>
      </c>
      <c r="L8388">
        <f t="shared" si="918"/>
        <v>4.4444444444444446E-2</v>
      </c>
      <c r="M8388" s="4">
        <f t="shared" si="919"/>
        <v>0.91866666666666674</v>
      </c>
      <c r="N8388" s="4">
        <f t="shared" si="920"/>
        <v>20.67</v>
      </c>
      <c r="O8388">
        <f t="shared" si="921"/>
        <v>4.799467827769714</v>
      </c>
      <c r="P8388" s="4">
        <f t="shared" si="922"/>
        <v>157.07</v>
      </c>
      <c r="Q8388" t="str">
        <f t="shared" si="923"/>
        <v>Efficient</v>
      </c>
    </row>
    <row r="8389" spans="1:17" x14ac:dyDescent="0.3">
      <c r="A8389" s="1">
        <v>45602</v>
      </c>
      <c r="B8389" t="s">
        <v>46</v>
      </c>
      <c r="C8389" t="s">
        <v>11</v>
      </c>
      <c r="D8389" t="s">
        <v>10</v>
      </c>
      <c r="E8389" t="s">
        <v>8</v>
      </c>
      <c r="F8389">
        <v>680</v>
      </c>
      <c r="G8389">
        <v>19</v>
      </c>
      <c r="H8389">
        <v>0</v>
      </c>
      <c r="I8389" s="4">
        <v>13.93</v>
      </c>
      <c r="J8389" s="4">
        <v>0</v>
      </c>
      <c r="K8389" s="2">
        <f t="shared" si="917"/>
        <v>2.7941176470588237E-2</v>
      </c>
      <c r="L8389">
        <f t="shared" si="918"/>
        <v>0</v>
      </c>
      <c r="M8389" s="4">
        <f t="shared" si="919"/>
        <v>0.73315789473684212</v>
      </c>
      <c r="N8389" s="4">
        <f t="shared" si="920"/>
        <v>0</v>
      </c>
      <c r="O8389">
        <f t="shared" si="921"/>
        <v>0</v>
      </c>
      <c r="P8389" s="4">
        <f t="shared" si="922"/>
        <v>-13.93</v>
      </c>
      <c r="Q8389" t="str">
        <f t="shared" si="923"/>
        <v>Inefficient</v>
      </c>
    </row>
    <row r="8390" spans="1:17" x14ac:dyDescent="0.3">
      <c r="A8390" s="1">
        <v>45602</v>
      </c>
      <c r="B8390" t="s">
        <v>46</v>
      </c>
      <c r="C8390" t="s">
        <v>12</v>
      </c>
      <c r="D8390" t="s">
        <v>5</v>
      </c>
      <c r="E8390" t="s">
        <v>6</v>
      </c>
      <c r="F8390">
        <v>1328</v>
      </c>
      <c r="G8390">
        <v>64</v>
      </c>
      <c r="H8390">
        <v>6</v>
      </c>
      <c r="I8390" s="4">
        <v>17.93</v>
      </c>
      <c r="J8390" s="4">
        <v>366.51</v>
      </c>
      <c r="K8390" s="2">
        <f t="shared" si="917"/>
        <v>4.8192771084337352E-2</v>
      </c>
      <c r="L8390">
        <f t="shared" si="918"/>
        <v>9.375E-2</v>
      </c>
      <c r="M8390" s="4">
        <f t="shared" si="919"/>
        <v>0.28015625</v>
      </c>
      <c r="N8390" s="4">
        <f t="shared" si="920"/>
        <v>2.9883333333333333</v>
      </c>
      <c r="O8390">
        <f t="shared" si="921"/>
        <v>20.441160066926937</v>
      </c>
      <c r="P8390" s="4">
        <f t="shared" si="922"/>
        <v>348.58</v>
      </c>
      <c r="Q8390" t="str">
        <f t="shared" si="923"/>
        <v>Efficient</v>
      </c>
    </row>
    <row r="8391" spans="1:17" x14ac:dyDescent="0.3">
      <c r="A8391" s="1">
        <v>45602</v>
      </c>
      <c r="B8391" t="s">
        <v>46</v>
      </c>
      <c r="C8391" t="s">
        <v>12</v>
      </c>
      <c r="D8391" t="s">
        <v>5</v>
      </c>
      <c r="E8391" t="s">
        <v>7</v>
      </c>
      <c r="F8391">
        <v>8822</v>
      </c>
      <c r="G8391">
        <v>181</v>
      </c>
      <c r="H8391">
        <v>22</v>
      </c>
      <c r="I8391" s="4">
        <v>294.94</v>
      </c>
      <c r="J8391" s="4">
        <v>1552.56</v>
      </c>
      <c r="K8391" s="2">
        <f t="shared" si="917"/>
        <v>2.0516889594196328E-2</v>
      </c>
      <c r="L8391">
        <f t="shared" si="918"/>
        <v>0.12154696132596685</v>
      </c>
      <c r="M8391" s="4">
        <f t="shared" si="919"/>
        <v>1.6295027624309393</v>
      </c>
      <c r="N8391" s="4">
        <f t="shared" si="920"/>
        <v>13.406363636363636</v>
      </c>
      <c r="O8391">
        <f t="shared" si="921"/>
        <v>5.2639858954363596</v>
      </c>
      <c r="P8391" s="4">
        <f t="shared" si="922"/>
        <v>1257.6199999999999</v>
      </c>
      <c r="Q8391" t="str">
        <f t="shared" si="923"/>
        <v>Efficient</v>
      </c>
    </row>
    <row r="8392" spans="1:17" x14ac:dyDescent="0.3">
      <c r="A8392" s="1">
        <v>45602</v>
      </c>
      <c r="B8392" t="s">
        <v>46</v>
      </c>
      <c r="C8392" t="s">
        <v>12</v>
      </c>
      <c r="D8392" t="s">
        <v>5</v>
      </c>
      <c r="E8392" t="s">
        <v>8</v>
      </c>
      <c r="F8392">
        <v>2474</v>
      </c>
      <c r="G8392">
        <v>93</v>
      </c>
      <c r="H8392">
        <v>9</v>
      </c>
      <c r="I8392" s="4">
        <v>49.67</v>
      </c>
      <c r="J8392" s="4">
        <v>881.06</v>
      </c>
      <c r="K8392" s="2">
        <f t="shared" si="917"/>
        <v>3.7590945836701695E-2</v>
      </c>
      <c r="L8392">
        <f t="shared" si="918"/>
        <v>9.6774193548387094E-2</v>
      </c>
      <c r="M8392" s="4">
        <f t="shared" si="919"/>
        <v>0.53408602150537632</v>
      </c>
      <c r="N8392" s="4">
        <f t="shared" si="920"/>
        <v>5.5188888888888892</v>
      </c>
      <c r="O8392">
        <f t="shared" si="921"/>
        <v>17.738272599154417</v>
      </c>
      <c r="P8392" s="4">
        <f t="shared" si="922"/>
        <v>831.39</v>
      </c>
      <c r="Q8392" t="str">
        <f t="shared" si="923"/>
        <v>Efficient</v>
      </c>
    </row>
    <row r="8393" spans="1:17" x14ac:dyDescent="0.3">
      <c r="A8393" s="1">
        <v>45602</v>
      </c>
      <c r="B8393" t="s">
        <v>46</v>
      </c>
      <c r="C8393" t="s">
        <v>12</v>
      </c>
      <c r="D8393" t="s">
        <v>9</v>
      </c>
      <c r="E8393" t="s">
        <v>6</v>
      </c>
      <c r="F8393">
        <v>2907</v>
      </c>
      <c r="G8393">
        <v>55</v>
      </c>
      <c r="H8393">
        <v>1</v>
      </c>
      <c r="I8393" s="4">
        <v>89</v>
      </c>
      <c r="J8393" s="4">
        <v>87.35</v>
      </c>
      <c r="K8393" s="2">
        <f t="shared" si="917"/>
        <v>1.8919848641210869E-2</v>
      </c>
      <c r="L8393">
        <f t="shared" si="918"/>
        <v>1.8181818181818181E-2</v>
      </c>
      <c r="M8393" s="4">
        <f t="shared" si="919"/>
        <v>1.6181818181818182</v>
      </c>
      <c r="N8393" s="4">
        <f t="shared" si="920"/>
        <v>89</v>
      </c>
      <c r="O8393">
        <f t="shared" si="921"/>
        <v>0.98146067415730331</v>
      </c>
      <c r="P8393" s="4">
        <f t="shared" si="922"/>
        <v>-1.6500000000000057</v>
      </c>
      <c r="Q8393" t="str">
        <f t="shared" si="923"/>
        <v>Inefficient</v>
      </c>
    </row>
    <row r="8394" spans="1:17" x14ac:dyDescent="0.3">
      <c r="A8394" s="1">
        <v>45602</v>
      </c>
      <c r="B8394" t="s">
        <v>46</v>
      </c>
      <c r="C8394" t="s">
        <v>12</v>
      </c>
      <c r="D8394" t="s">
        <v>9</v>
      </c>
      <c r="E8394" t="s">
        <v>7</v>
      </c>
      <c r="F8394">
        <v>8367</v>
      </c>
      <c r="G8394">
        <v>154</v>
      </c>
      <c r="H8394">
        <v>2</v>
      </c>
      <c r="I8394" s="4">
        <v>222.72</v>
      </c>
      <c r="J8394" s="4">
        <v>131.61000000000001</v>
      </c>
      <c r="K8394" s="2">
        <f t="shared" si="917"/>
        <v>1.8405641209513567E-2</v>
      </c>
      <c r="L8394">
        <f t="shared" si="918"/>
        <v>1.2987012987012988E-2</v>
      </c>
      <c r="M8394" s="4">
        <f t="shared" si="919"/>
        <v>1.4462337662337663</v>
      </c>
      <c r="N8394" s="4">
        <f t="shared" si="920"/>
        <v>111.36</v>
      </c>
      <c r="O8394">
        <f t="shared" si="921"/>
        <v>0.59092133620689657</v>
      </c>
      <c r="P8394" s="4">
        <f t="shared" si="922"/>
        <v>-91.109999999999985</v>
      </c>
      <c r="Q8394" t="str">
        <f t="shared" si="923"/>
        <v>Inefficient</v>
      </c>
    </row>
    <row r="8395" spans="1:17" x14ac:dyDescent="0.3">
      <c r="A8395" s="1">
        <v>45602</v>
      </c>
      <c r="B8395" t="s">
        <v>46</v>
      </c>
      <c r="C8395" t="s">
        <v>12</v>
      </c>
      <c r="D8395" t="s">
        <v>9</v>
      </c>
      <c r="E8395" t="s">
        <v>8</v>
      </c>
      <c r="F8395">
        <v>4166</v>
      </c>
      <c r="G8395">
        <v>55</v>
      </c>
      <c r="H8395">
        <v>1</v>
      </c>
      <c r="I8395" s="4">
        <v>152.25</v>
      </c>
      <c r="J8395" s="4">
        <v>77.11</v>
      </c>
      <c r="K8395" s="2">
        <f t="shared" si="917"/>
        <v>1.3202112337974076E-2</v>
      </c>
      <c r="L8395">
        <f t="shared" si="918"/>
        <v>1.8181818181818181E-2</v>
      </c>
      <c r="M8395" s="4">
        <f t="shared" si="919"/>
        <v>2.7681818181818181</v>
      </c>
      <c r="N8395" s="4">
        <f t="shared" si="920"/>
        <v>152.25</v>
      </c>
      <c r="O8395">
        <f t="shared" si="921"/>
        <v>0.50646962233169124</v>
      </c>
      <c r="P8395" s="4">
        <f t="shared" si="922"/>
        <v>-75.14</v>
      </c>
      <c r="Q8395" t="str">
        <f t="shared" si="923"/>
        <v>Inefficient</v>
      </c>
    </row>
    <row r="8396" spans="1:17" x14ac:dyDescent="0.3">
      <c r="A8396" s="1">
        <v>45602</v>
      </c>
      <c r="B8396" t="s">
        <v>46</v>
      </c>
      <c r="C8396" t="s">
        <v>12</v>
      </c>
      <c r="D8396" t="s">
        <v>10</v>
      </c>
      <c r="E8396" t="s">
        <v>6</v>
      </c>
      <c r="F8396">
        <v>2356</v>
      </c>
      <c r="G8396">
        <v>27</v>
      </c>
      <c r="H8396">
        <v>1</v>
      </c>
      <c r="I8396" s="4">
        <v>38.11</v>
      </c>
      <c r="J8396" s="4">
        <v>66.72</v>
      </c>
      <c r="K8396" s="2">
        <f t="shared" si="917"/>
        <v>1.1460101867572157E-2</v>
      </c>
      <c r="L8396">
        <f t="shared" si="918"/>
        <v>3.7037037037037035E-2</v>
      </c>
      <c r="M8396" s="4">
        <f t="shared" si="919"/>
        <v>1.4114814814814816</v>
      </c>
      <c r="N8396" s="4">
        <f t="shared" si="920"/>
        <v>38.11</v>
      </c>
      <c r="O8396">
        <f t="shared" si="921"/>
        <v>1.7507215953817896</v>
      </c>
      <c r="P8396" s="4">
        <f t="shared" si="922"/>
        <v>28.61</v>
      </c>
      <c r="Q8396" t="str">
        <f t="shared" si="923"/>
        <v>Inefficient</v>
      </c>
    </row>
    <row r="8397" spans="1:17" x14ac:dyDescent="0.3">
      <c r="A8397" s="1">
        <v>45602</v>
      </c>
      <c r="B8397" t="s">
        <v>46</v>
      </c>
      <c r="C8397" t="s">
        <v>12</v>
      </c>
      <c r="D8397" t="s">
        <v>10</v>
      </c>
      <c r="E8397" t="s">
        <v>7</v>
      </c>
      <c r="F8397">
        <v>7910</v>
      </c>
      <c r="G8397">
        <v>124</v>
      </c>
      <c r="H8397">
        <v>3</v>
      </c>
      <c r="I8397" s="4">
        <v>191.78</v>
      </c>
      <c r="J8397" s="4">
        <v>224.64</v>
      </c>
      <c r="K8397" s="2">
        <f t="shared" si="917"/>
        <v>1.5676359039190898E-2</v>
      </c>
      <c r="L8397">
        <f t="shared" si="918"/>
        <v>2.4193548387096774E-2</v>
      </c>
      <c r="M8397" s="4">
        <f t="shared" si="919"/>
        <v>1.5466129032258065</v>
      </c>
      <c r="N8397" s="4">
        <f t="shared" si="920"/>
        <v>63.926666666666669</v>
      </c>
      <c r="O8397">
        <f t="shared" si="921"/>
        <v>1.1713421628949838</v>
      </c>
      <c r="P8397" s="4">
        <f t="shared" si="922"/>
        <v>32.859999999999985</v>
      </c>
      <c r="Q8397" t="str">
        <f t="shared" si="923"/>
        <v>Inefficient</v>
      </c>
    </row>
    <row r="8398" spans="1:17" x14ac:dyDescent="0.3">
      <c r="A8398" s="1">
        <v>45602</v>
      </c>
      <c r="B8398" t="s">
        <v>46</v>
      </c>
      <c r="C8398" t="s">
        <v>12</v>
      </c>
      <c r="D8398" t="s">
        <v>10</v>
      </c>
      <c r="E8398" t="s">
        <v>8</v>
      </c>
      <c r="F8398">
        <v>4823</v>
      </c>
      <c r="G8398">
        <v>97</v>
      </c>
      <c r="H8398">
        <v>3</v>
      </c>
      <c r="I8398" s="4">
        <v>162.52000000000001</v>
      </c>
      <c r="J8398" s="4">
        <v>217.04</v>
      </c>
      <c r="K8398" s="2">
        <f t="shared" si="917"/>
        <v>2.0111963508189924E-2</v>
      </c>
      <c r="L8398">
        <f t="shared" si="918"/>
        <v>3.0927835051546393E-2</v>
      </c>
      <c r="M8398" s="4">
        <f t="shared" si="919"/>
        <v>1.6754639175257733</v>
      </c>
      <c r="N8398" s="4">
        <f t="shared" si="920"/>
        <v>54.173333333333339</v>
      </c>
      <c r="O8398">
        <f t="shared" si="921"/>
        <v>1.3354664041348756</v>
      </c>
      <c r="P8398" s="4">
        <f t="shared" si="922"/>
        <v>54.519999999999982</v>
      </c>
      <c r="Q8398" t="str">
        <f t="shared" si="923"/>
        <v>Inefficient</v>
      </c>
    </row>
    <row r="8399" spans="1:17" x14ac:dyDescent="0.3">
      <c r="A8399" s="1">
        <v>45603</v>
      </c>
      <c r="B8399" t="s">
        <v>46</v>
      </c>
      <c r="C8399" t="s">
        <v>4</v>
      </c>
      <c r="D8399" t="s">
        <v>5</v>
      </c>
      <c r="E8399" t="s">
        <v>6</v>
      </c>
      <c r="F8399">
        <v>8171</v>
      </c>
      <c r="G8399">
        <v>394</v>
      </c>
      <c r="H8399">
        <v>29</v>
      </c>
      <c r="I8399" s="4">
        <v>280.54000000000002</v>
      </c>
      <c r="J8399" s="4">
        <v>2633.8</v>
      </c>
      <c r="K8399" s="2">
        <f t="shared" si="917"/>
        <v>4.8219312201688902E-2</v>
      </c>
      <c r="L8399">
        <f t="shared" si="918"/>
        <v>7.3604060913705582E-2</v>
      </c>
      <c r="M8399" s="4">
        <f t="shared" si="919"/>
        <v>0.71203045685279198</v>
      </c>
      <c r="N8399" s="4">
        <f t="shared" si="920"/>
        <v>9.6737931034482774</v>
      </c>
      <c r="O8399">
        <f t="shared" si="921"/>
        <v>9.3883225208526415</v>
      </c>
      <c r="P8399" s="4">
        <f t="shared" si="922"/>
        <v>2353.2600000000002</v>
      </c>
      <c r="Q8399" t="str">
        <f t="shared" si="923"/>
        <v>Efficient</v>
      </c>
    </row>
    <row r="8400" spans="1:17" x14ac:dyDescent="0.3">
      <c r="A8400" s="1">
        <v>45603</v>
      </c>
      <c r="B8400" t="s">
        <v>46</v>
      </c>
      <c r="C8400" t="s">
        <v>4</v>
      </c>
      <c r="D8400" t="s">
        <v>5</v>
      </c>
      <c r="E8400" t="s">
        <v>7</v>
      </c>
      <c r="F8400">
        <v>7784</v>
      </c>
      <c r="G8400">
        <v>191</v>
      </c>
      <c r="H8400">
        <v>27</v>
      </c>
      <c r="I8400" s="4">
        <v>213.32</v>
      </c>
      <c r="J8400" s="4">
        <v>2691.48</v>
      </c>
      <c r="K8400" s="2">
        <f t="shared" si="917"/>
        <v>2.4537512846865363E-2</v>
      </c>
      <c r="L8400">
        <f t="shared" si="918"/>
        <v>0.14136125654450263</v>
      </c>
      <c r="M8400" s="4">
        <f t="shared" si="919"/>
        <v>1.1168586387434554</v>
      </c>
      <c r="N8400" s="4">
        <f t="shared" si="920"/>
        <v>7.9007407407407406</v>
      </c>
      <c r="O8400">
        <f t="shared" si="921"/>
        <v>12.617101068816801</v>
      </c>
      <c r="P8400" s="4">
        <f t="shared" si="922"/>
        <v>2478.16</v>
      </c>
      <c r="Q8400" t="str">
        <f t="shared" si="923"/>
        <v>Efficient</v>
      </c>
    </row>
    <row r="8401" spans="1:17" x14ac:dyDescent="0.3">
      <c r="A8401" s="1">
        <v>45603</v>
      </c>
      <c r="B8401" t="s">
        <v>46</v>
      </c>
      <c r="C8401" t="s">
        <v>4</v>
      </c>
      <c r="D8401" t="s">
        <v>5</v>
      </c>
      <c r="E8401" t="s">
        <v>8</v>
      </c>
      <c r="F8401">
        <v>263</v>
      </c>
      <c r="G8401">
        <v>7</v>
      </c>
      <c r="H8401">
        <v>0</v>
      </c>
      <c r="I8401" s="4">
        <v>6.84</v>
      </c>
      <c r="J8401" s="4">
        <v>0</v>
      </c>
      <c r="K8401" s="2">
        <f t="shared" si="917"/>
        <v>2.6615969581749048E-2</v>
      </c>
      <c r="L8401">
        <f t="shared" si="918"/>
        <v>0</v>
      </c>
      <c r="M8401" s="4">
        <f t="shared" si="919"/>
        <v>0.97714285714285709</v>
      </c>
      <c r="N8401" s="4">
        <f t="shared" si="920"/>
        <v>0</v>
      </c>
      <c r="O8401">
        <f t="shared" si="921"/>
        <v>0</v>
      </c>
      <c r="P8401" s="4">
        <f t="shared" si="922"/>
        <v>-6.84</v>
      </c>
      <c r="Q8401" t="str">
        <f t="shared" si="923"/>
        <v>Inefficient</v>
      </c>
    </row>
    <row r="8402" spans="1:17" x14ac:dyDescent="0.3">
      <c r="A8402" s="1">
        <v>45603</v>
      </c>
      <c r="B8402" t="s">
        <v>46</v>
      </c>
      <c r="C8402" t="s">
        <v>4</v>
      </c>
      <c r="D8402" t="s">
        <v>9</v>
      </c>
      <c r="E8402" t="s">
        <v>6</v>
      </c>
      <c r="F8402">
        <v>8171</v>
      </c>
      <c r="G8402">
        <v>133</v>
      </c>
      <c r="H8402">
        <v>5</v>
      </c>
      <c r="I8402" s="4">
        <v>283.67</v>
      </c>
      <c r="J8402" s="4">
        <v>305.73</v>
      </c>
      <c r="K8402" s="2">
        <f t="shared" si="917"/>
        <v>1.6277077469098029E-2</v>
      </c>
      <c r="L8402">
        <f t="shared" si="918"/>
        <v>3.7593984962406013E-2</v>
      </c>
      <c r="M8402" s="4">
        <f t="shared" si="919"/>
        <v>2.132857142857143</v>
      </c>
      <c r="N8402" s="4">
        <f t="shared" si="920"/>
        <v>56.734000000000002</v>
      </c>
      <c r="O8402">
        <f t="shared" si="921"/>
        <v>1.0777664187259843</v>
      </c>
      <c r="P8402" s="4">
        <f t="shared" si="922"/>
        <v>22.060000000000002</v>
      </c>
      <c r="Q8402" t="str">
        <f t="shared" si="923"/>
        <v>Inefficient</v>
      </c>
    </row>
    <row r="8403" spans="1:17" x14ac:dyDescent="0.3">
      <c r="A8403" s="1">
        <v>45603</v>
      </c>
      <c r="B8403" t="s">
        <v>46</v>
      </c>
      <c r="C8403" t="s">
        <v>4</v>
      </c>
      <c r="D8403" t="s">
        <v>9</v>
      </c>
      <c r="E8403" t="s">
        <v>7</v>
      </c>
      <c r="F8403">
        <v>7133</v>
      </c>
      <c r="G8403">
        <v>74</v>
      </c>
      <c r="H8403">
        <v>3</v>
      </c>
      <c r="I8403" s="4">
        <v>173.07</v>
      </c>
      <c r="J8403" s="4">
        <v>293.95999999999998</v>
      </c>
      <c r="K8403" s="2">
        <f t="shared" si="917"/>
        <v>1.0374316556848451E-2</v>
      </c>
      <c r="L8403">
        <f t="shared" si="918"/>
        <v>4.0540540540540543E-2</v>
      </c>
      <c r="M8403" s="4">
        <f t="shared" si="919"/>
        <v>2.3387837837837835</v>
      </c>
      <c r="N8403" s="4">
        <f t="shared" si="920"/>
        <v>57.69</v>
      </c>
      <c r="O8403">
        <f t="shared" si="921"/>
        <v>1.6985034956953833</v>
      </c>
      <c r="P8403" s="4">
        <f t="shared" si="922"/>
        <v>120.88999999999999</v>
      </c>
      <c r="Q8403" t="str">
        <f t="shared" si="923"/>
        <v>Inefficient</v>
      </c>
    </row>
    <row r="8404" spans="1:17" x14ac:dyDescent="0.3">
      <c r="A8404" s="1">
        <v>45603</v>
      </c>
      <c r="B8404" t="s">
        <v>46</v>
      </c>
      <c r="C8404" t="s">
        <v>4</v>
      </c>
      <c r="D8404" t="s">
        <v>9</v>
      </c>
      <c r="E8404" t="s">
        <v>8</v>
      </c>
      <c r="F8404">
        <v>232</v>
      </c>
      <c r="G8404">
        <v>3</v>
      </c>
      <c r="H8404">
        <v>0</v>
      </c>
      <c r="I8404" s="4">
        <v>6.48</v>
      </c>
      <c r="J8404" s="4">
        <v>0</v>
      </c>
      <c r="K8404" s="2">
        <f t="shared" si="917"/>
        <v>1.2931034482758621E-2</v>
      </c>
      <c r="L8404">
        <f t="shared" si="918"/>
        <v>0</v>
      </c>
      <c r="M8404" s="4">
        <f t="shared" si="919"/>
        <v>2.16</v>
      </c>
      <c r="N8404" s="4">
        <f t="shared" si="920"/>
        <v>0</v>
      </c>
      <c r="O8404">
        <f t="shared" si="921"/>
        <v>0</v>
      </c>
      <c r="P8404" s="4">
        <f t="shared" si="922"/>
        <v>-6.48</v>
      </c>
      <c r="Q8404" t="str">
        <f t="shared" si="923"/>
        <v>Inefficient</v>
      </c>
    </row>
    <row r="8405" spans="1:17" x14ac:dyDescent="0.3">
      <c r="A8405" s="1">
        <v>45603</v>
      </c>
      <c r="B8405" t="s">
        <v>46</v>
      </c>
      <c r="C8405" t="s">
        <v>4</v>
      </c>
      <c r="D8405" t="s">
        <v>10</v>
      </c>
      <c r="E8405" t="s">
        <v>6</v>
      </c>
      <c r="F8405">
        <v>6529</v>
      </c>
      <c r="G8405">
        <v>103</v>
      </c>
      <c r="H8405">
        <v>7</v>
      </c>
      <c r="I8405" s="4">
        <v>218.07</v>
      </c>
      <c r="J8405" s="4">
        <v>630.49</v>
      </c>
      <c r="K8405" s="2">
        <f t="shared" si="917"/>
        <v>1.5775769643130648E-2</v>
      </c>
      <c r="L8405">
        <f t="shared" si="918"/>
        <v>6.7961165048543687E-2</v>
      </c>
      <c r="M8405" s="4">
        <f t="shared" si="919"/>
        <v>2.1171844660194172</v>
      </c>
      <c r="N8405" s="4">
        <f t="shared" si="920"/>
        <v>31.15285714285714</v>
      </c>
      <c r="O8405">
        <f t="shared" si="921"/>
        <v>2.8912275874719127</v>
      </c>
      <c r="P8405" s="4">
        <f t="shared" si="922"/>
        <v>412.42</v>
      </c>
      <c r="Q8405" t="str">
        <f t="shared" si="923"/>
        <v>Inefficient</v>
      </c>
    </row>
    <row r="8406" spans="1:17" x14ac:dyDescent="0.3">
      <c r="A8406" s="1">
        <v>45603</v>
      </c>
      <c r="B8406" t="s">
        <v>46</v>
      </c>
      <c r="C8406" t="s">
        <v>4</v>
      </c>
      <c r="D8406" t="s">
        <v>10</v>
      </c>
      <c r="E8406" t="s">
        <v>7</v>
      </c>
      <c r="F8406">
        <v>3911</v>
      </c>
      <c r="G8406">
        <v>74</v>
      </c>
      <c r="H8406">
        <v>2</v>
      </c>
      <c r="I8406" s="4">
        <v>117.1</v>
      </c>
      <c r="J8406" s="4">
        <v>157.30000000000001</v>
      </c>
      <c r="K8406" s="2">
        <f t="shared" si="917"/>
        <v>1.8920992073638454E-2</v>
      </c>
      <c r="L8406">
        <f t="shared" si="918"/>
        <v>2.7027027027027029E-2</v>
      </c>
      <c r="M8406" s="4">
        <f t="shared" si="919"/>
        <v>1.5824324324324324</v>
      </c>
      <c r="N8406" s="4">
        <f t="shared" si="920"/>
        <v>58.55</v>
      </c>
      <c r="O8406">
        <f t="shared" si="921"/>
        <v>1.3432963279248507</v>
      </c>
      <c r="P8406" s="4">
        <f t="shared" si="922"/>
        <v>40.200000000000017</v>
      </c>
      <c r="Q8406" t="str">
        <f t="shared" si="923"/>
        <v>Inefficient</v>
      </c>
    </row>
    <row r="8407" spans="1:17" x14ac:dyDescent="0.3">
      <c r="A8407" s="1">
        <v>45603</v>
      </c>
      <c r="B8407" t="s">
        <v>46</v>
      </c>
      <c r="C8407" t="s">
        <v>4</v>
      </c>
      <c r="D8407" t="s">
        <v>10</v>
      </c>
      <c r="E8407" t="s">
        <v>8</v>
      </c>
      <c r="F8407">
        <v>318</v>
      </c>
      <c r="G8407">
        <v>8</v>
      </c>
      <c r="H8407">
        <v>0</v>
      </c>
      <c r="I8407" s="4">
        <v>9.0299999999999994</v>
      </c>
      <c r="J8407" s="4">
        <v>0</v>
      </c>
      <c r="K8407" s="2">
        <f t="shared" si="917"/>
        <v>2.5157232704402517E-2</v>
      </c>
      <c r="L8407">
        <f t="shared" si="918"/>
        <v>0</v>
      </c>
      <c r="M8407" s="4">
        <f t="shared" si="919"/>
        <v>1.1287499999999999</v>
      </c>
      <c r="N8407" s="4">
        <f t="shared" si="920"/>
        <v>0</v>
      </c>
      <c r="O8407">
        <f t="shared" si="921"/>
        <v>0</v>
      </c>
      <c r="P8407" s="4">
        <f t="shared" si="922"/>
        <v>-9.0299999999999994</v>
      </c>
      <c r="Q8407" t="str">
        <f t="shared" si="923"/>
        <v>Inefficient</v>
      </c>
    </row>
    <row r="8408" spans="1:17" x14ac:dyDescent="0.3">
      <c r="A8408" s="1">
        <v>45603</v>
      </c>
      <c r="B8408" t="s">
        <v>46</v>
      </c>
      <c r="C8408" t="s">
        <v>11</v>
      </c>
      <c r="D8408" t="s">
        <v>5</v>
      </c>
      <c r="E8408" t="s">
        <v>6</v>
      </c>
      <c r="F8408">
        <v>6177</v>
      </c>
      <c r="G8408">
        <v>305</v>
      </c>
      <c r="H8408">
        <v>22</v>
      </c>
      <c r="I8408" s="4">
        <v>187.75</v>
      </c>
      <c r="J8408" s="4">
        <v>1599.52</v>
      </c>
      <c r="K8408" s="2">
        <f t="shared" si="917"/>
        <v>4.9376720090658896E-2</v>
      </c>
      <c r="L8408">
        <f t="shared" si="918"/>
        <v>7.2131147540983612E-2</v>
      </c>
      <c r="M8408" s="4">
        <f t="shared" si="919"/>
        <v>0.61557377049180328</v>
      </c>
      <c r="N8408" s="4">
        <f t="shared" si="920"/>
        <v>8.5340909090909083</v>
      </c>
      <c r="O8408">
        <f t="shared" si="921"/>
        <v>8.5194141145139817</v>
      </c>
      <c r="P8408" s="4">
        <f t="shared" si="922"/>
        <v>1411.77</v>
      </c>
      <c r="Q8408" t="str">
        <f t="shared" si="923"/>
        <v>Efficient</v>
      </c>
    </row>
    <row r="8409" spans="1:17" x14ac:dyDescent="0.3">
      <c r="A8409" s="1">
        <v>45603</v>
      </c>
      <c r="B8409" t="s">
        <v>46</v>
      </c>
      <c r="C8409" t="s">
        <v>11</v>
      </c>
      <c r="D8409" t="s">
        <v>5</v>
      </c>
      <c r="E8409" t="s">
        <v>7</v>
      </c>
      <c r="F8409">
        <v>1387</v>
      </c>
      <c r="G8409">
        <v>60</v>
      </c>
      <c r="H8409">
        <v>6</v>
      </c>
      <c r="I8409" s="4">
        <v>51.4</v>
      </c>
      <c r="J8409" s="4">
        <v>599.20000000000005</v>
      </c>
      <c r="K8409" s="2">
        <f t="shared" si="917"/>
        <v>4.3258832011535686E-2</v>
      </c>
      <c r="L8409">
        <f t="shared" si="918"/>
        <v>0.1</v>
      </c>
      <c r="M8409" s="4">
        <f t="shared" si="919"/>
        <v>0.85666666666666669</v>
      </c>
      <c r="N8409" s="4">
        <f t="shared" si="920"/>
        <v>8.5666666666666664</v>
      </c>
      <c r="O8409">
        <f t="shared" si="921"/>
        <v>11.657587548638134</v>
      </c>
      <c r="P8409" s="4">
        <f t="shared" si="922"/>
        <v>547.80000000000007</v>
      </c>
      <c r="Q8409" t="str">
        <f t="shared" si="923"/>
        <v>Efficient</v>
      </c>
    </row>
    <row r="8410" spans="1:17" x14ac:dyDescent="0.3">
      <c r="A8410" s="1">
        <v>45603</v>
      </c>
      <c r="B8410" t="s">
        <v>46</v>
      </c>
      <c r="C8410" t="s">
        <v>11</v>
      </c>
      <c r="D8410" t="s">
        <v>5</v>
      </c>
      <c r="E8410" t="s">
        <v>8</v>
      </c>
      <c r="F8410">
        <v>370</v>
      </c>
      <c r="G8410">
        <v>11</v>
      </c>
      <c r="H8410">
        <v>1</v>
      </c>
      <c r="I8410" s="4">
        <v>6.73</v>
      </c>
      <c r="J8410" s="4">
        <v>54.96</v>
      </c>
      <c r="K8410" s="2">
        <f t="shared" si="917"/>
        <v>2.9729729729729731E-2</v>
      </c>
      <c r="L8410">
        <f t="shared" si="918"/>
        <v>9.0909090909090912E-2</v>
      </c>
      <c r="M8410" s="4">
        <f t="shared" si="919"/>
        <v>0.61181818181818182</v>
      </c>
      <c r="N8410" s="4">
        <f t="shared" si="920"/>
        <v>6.73</v>
      </c>
      <c r="O8410">
        <f t="shared" si="921"/>
        <v>8.1664190193164927</v>
      </c>
      <c r="P8410" s="4">
        <f t="shared" si="922"/>
        <v>48.230000000000004</v>
      </c>
      <c r="Q8410" t="str">
        <f t="shared" si="923"/>
        <v>Efficient</v>
      </c>
    </row>
    <row r="8411" spans="1:17" x14ac:dyDescent="0.3">
      <c r="A8411" s="1">
        <v>45603</v>
      </c>
      <c r="B8411" t="s">
        <v>46</v>
      </c>
      <c r="C8411" t="s">
        <v>11</v>
      </c>
      <c r="D8411" t="s">
        <v>9</v>
      </c>
      <c r="E8411" t="s">
        <v>6</v>
      </c>
      <c r="F8411">
        <v>10736</v>
      </c>
      <c r="G8411">
        <v>166</v>
      </c>
      <c r="H8411">
        <v>8</v>
      </c>
      <c r="I8411" s="4">
        <v>215</v>
      </c>
      <c r="J8411" s="4">
        <v>695.98</v>
      </c>
      <c r="K8411" s="2">
        <f t="shared" si="917"/>
        <v>1.5461997019374068E-2</v>
      </c>
      <c r="L8411">
        <f t="shared" si="918"/>
        <v>4.8192771084337352E-2</v>
      </c>
      <c r="M8411" s="4">
        <f t="shared" si="919"/>
        <v>1.2951807228915662</v>
      </c>
      <c r="N8411" s="4">
        <f t="shared" si="920"/>
        <v>26.875</v>
      </c>
      <c r="O8411">
        <f t="shared" si="921"/>
        <v>3.2371162790697676</v>
      </c>
      <c r="P8411" s="4">
        <f t="shared" si="922"/>
        <v>480.98</v>
      </c>
      <c r="Q8411" t="str">
        <f t="shared" si="923"/>
        <v>Inefficient</v>
      </c>
    </row>
    <row r="8412" spans="1:17" x14ac:dyDescent="0.3">
      <c r="A8412" s="1">
        <v>45603</v>
      </c>
      <c r="B8412" t="s">
        <v>46</v>
      </c>
      <c r="C8412" t="s">
        <v>11</v>
      </c>
      <c r="D8412" t="s">
        <v>9</v>
      </c>
      <c r="E8412" t="s">
        <v>7</v>
      </c>
      <c r="F8412">
        <v>555</v>
      </c>
      <c r="G8412">
        <v>10</v>
      </c>
      <c r="H8412">
        <v>0</v>
      </c>
      <c r="I8412" s="4">
        <v>10.55</v>
      </c>
      <c r="J8412" s="4">
        <v>0</v>
      </c>
      <c r="K8412" s="2">
        <f t="shared" si="917"/>
        <v>1.8018018018018018E-2</v>
      </c>
      <c r="L8412">
        <f t="shared" si="918"/>
        <v>0</v>
      </c>
      <c r="M8412" s="4">
        <f t="shared" si="919"/>
        <v>1.0550000000000002</v>
      </c>
      <c r="N8412" s="4">
        <f t="shared" si="920"/>
        <v>0</v>
      </c>
      <c r="O8412">
        <f t="shared" si="921"/>
        <v>0</v>
      </c>
      <c r="P8412" s="4">
        <f t="shared" si="922"/>
        <v>-10.55</v>
      </c>
      <c r="Q8412" t="str">
        <f t="shared" si="923"/>
        <v>Inefficient</v>
      </c>
    </row>
    <row r="8413" spans="1:17" x14ac:dyDescent="0.3">
      <c r="A8413" s="1">
        <v>45603</v>
      </c>
      <c r="B8413" t="s">
        <v>46</v>
      </c>
      <c r="C8413" t="s">
        <v>11</v>
      </c>
      <c r="D8413" t="s">
        <v>9</v>
      </c>
      <c r="E8413" t="s">
        <v>8</v>
      </c>
      <c r="F8413">
        <v>406</v>
      </c>
      <c r="G8413">
        <v>5</v>
      </c>
      <c r="H8413">
        <v>0</v>
      </c>
      <c r="I8413" s="4">
        <v>5.68</v>
      </c>
      <c r="J8413" s="4">
        <v>0</v>
      </c>
      <c r="K8413" s="2">
        <f t="shared" si="917"/>
        <v>1.2315270935960592E-2</v>
      </c>
      <c r="L8413">
        <f t="shared" si="918"/>
        <v>0</v>
      </c>
      <c r="M8413" s="4">
        <f t="shared" si="919"/>
        <v>1.1359999999999999</v>
      </c>
      <c r="N8413" s="4">
        <f t="shared" si="920"/>
        <v>0</v>
      </c>
      <c r="O8413">
        <f t="shared" si="921"/>
        <v>0</v>
      </c>
      <c r="P8413" s="4">
        <f t="shared" si="922"/>
        <v>-5.68</v>
      </c>
      <c r="Q8413" t="str">
        <f t="shared" si="923"/>
        <v>Inefficient</v>
      </c>
    </row>
    <row r="8414" spans="1:17" x14ac:dyDescent="0.3">
      <c r="A8414" s="1">
        <v>45603</v>
      </c>
      <c r="B8414" t="s">
        <v>46</v>
      </c>
      <c r="C8414" t="s">
        <v>11</v>
      </c>
      <c r="D8414" t="s">
        <v>10</v>
      </c>
      <c r="E8414" t="s">
        <v>6</v>
      </c>
      <c r="F8414">
        <v>5680</v>
      </c>
      <c r="G8414">
        <v>153</v>
      </c>
      <c r="H8414">
        <v>4</v>
      </c>
      <c r="I8414" s="4">
        <v>107.22</v>
      </c>
      <c r="J8414" s="4">
        <v>302.47000000000003</v>
      </c>
      <c r="K8414" s="2">
        <f t="shared" si="917"/>
        <v>2.6936619718309858E-2</v>
      </c>
      <c r="L8414">
        <f t="shared" si="918"/>
        <v>2.6143790849673203E-2</v>
      </c>
      <c r="M8414" s="4">
        <f t="shared" si="919"/>
        <v>0.70078431372549022</v>
      </c>
      <c r="N8414" s="4">
        <f t="shared" si="920"/>
        <v>26.805</v>
      </c>
      <c r="O8414">
        <f t="shared" si="921"/>
        <v>2.8210221973512408</v>
      </c>
      <c r="P8414" s="4">
        <f t="shared" si="922"/>
        <v>195.25000000000003</v>
      </c>
      <c r="Q8414" t="str">
        <f t="shared" si="923"/>
        <v>Inefficient</v>
      </c>
    </row>
    <row r="8415" spans="1:17" x14ac:dyDescent="0.3">
      <c r="A8415" s="1">
        <v>45603</v>
      </c>
      <c r="B8415" t="s">
        <v>46</v>
      </c>
      <c r="C8415" t="s">
        <v>11</v>
      </c>
      <c r="D8415" t="s">
        <v>10</v>
      </c>
      <c r="E8415" t="s">
        <v>7</v>
      </c>
      <c r="F8415">
        <v>1375</v>
      </c>
      <c r="G8415">
        <v>33</v>
      </c>
      <c r="H8415">
        <v>1</v>
      </c>
      <c r="I8415" s="4">
        <v>32.31</v>
      </c>
      <c r="J8415" s="4">
        <v>58.25</v>
      </c>
      <c r="K8415" s="2">
        <f t="shared" si="917"/>
        <v>2.4E-2</v>
      </c>
      <c r="L8415">
        <f t="shared" si="918"/>
        <v>3.0303030303030304E-2</v>
      </c>
      <c r="M8415" s="4">
        <f t="shared" si="919"/>
        <v>0.97909090909090912</v>
      </c>
      <c r="N8415" s="4">
        <f t="shared" si="920"/>
        <v>32.31</v>
      </c>
      <c r="O8415">
        <f t="shared" si="921"/>
        <v>1.8028474156607861</v>
      </c>
      <c r="P8415" s="4">
        <f t="shared" si="922"/>
        <v>25.939999999999998</v>
      </c>
      <c r="Q8415" t="str">
        <f t="shared" si="923"/>
        <v>Inefficient</v>
      </c>
    </row>
    <row r="8416" spans="1:17" x14ac:dyDescent="0.3">
      <c r="A8416" s="1">
        <v>45603</v>
      </c>
      <c r="B8416" t="s">
        <v>46</v>
      </c>
      <c r="C8416" t="s">
        <v>11</v>
      </c>
      <c r="D8416" t="s">
        <v>10</v>
      </c>
      <c r="E8416" t="s">
        <v>8</v>
      </c>
      <c r="F8416">
        <v>240</v>
      </c>
      <c r="G8416">
        <v>3</v>
      </c>
      <c r="H8416">
        <v>0</v>
      </c>
      <c r="I8416" s="4">
        <v>8.85</v>
      </c>
      <c r="J8416" s="4">
        <v>0</v>
      </c>
      <c r="K8416" s="2">
        <f t="shared" si="917"/>
        <v>1.2500000000000001E-2</v>
      </c>
      <c r="L8416">
        <f t="shared" si="918"/>
        <v>0</v>
      </c>
      <c r="M8416" s="4">
        <f t="shared" si="919"/>
        <v>2.9499999999999997</v>
      </c>
      <c r="N8416" s="4">
        <f t="shared" si="920"/>
        <v>0</v>
      </c>
      <c r="O8416">
        <f t="shared" si="921"/>
        <v>0</v>
      </c>
      <c r="P8416" s="4">
        <f t="shared" si="922"/>
        <v>-8.85</v>
      </c>
      <c r="Q8416" t="str">
        <f t="shared" si="923"/>
        <v>Inefficient</v>
      </c>
    </row>
    <row r="8417" spans="1:17" x14ac:dyDescent="0.3">
      <c r="A8417" s="1">
        <v>45603</v>
      </c>
      <c r="B8417" t="s">
        <v>46</v>
      </c>
      <c r="C8417" t="s">
        <v>12</v>
      </c>
      <c r="D8417" t="s">
        <v>5</v>
      </c>
      <c r="E8417" t="s">
        <v>6</v>
      </c>
      <c r="F8417">
        <v>1091</v>
      </c>
      <c r="G8417">
        <v>48</v>
      </c>
      <c r="H8417">
        <v>7</v>
      </c>
      <c r="I8417" s="4">
        <v>15.33</v>
      </c>
      <c r="J8417" s="4">
        <v>608.76</v>
      </c>
      <c r="K8417" s="2">
        <f t="shared" si="917"/>
        <v>4.3996333638863426E-2</v>
      </c>
      <c r="L8417">
        <f t="shared" si="918"/>
        <v>0.14583333333333334</v>
      </c>
      <c r="M8417" s="4">
        <f t="shared" si="919"/>
        <v>0.31937500000000002</v>
      </c>
      <c r="N8417" s="4">
        <f t="shared" si="920"/>
        <v>2.19</v>
      </c>
      <c r="O8417">
        <f t="shared" si="921"/>
        <v>39.710371819960862</v>
      </c>
      <c r="P8417" s="4">
        <f t="shared" si="922"/>
        <v>593.42999999999995</v>
      </c>
      <c r="Q8417" t="str">
        <f t="shared" si="923"/>
        <v>Efficient</v>
      </c>
    </row>
    <row r="8418" spans="1:17" x14ac:dyDescent="0.3">
      <c r="A8418" s="1">
        <v>45603</v>
      </c>
      <c r="B8418" t="s">
        <v>46</v>
      </c>
      <c r="C8418" t="s">
        <v>12</v>
      </c>
      <c r="D8418" t="s">
        <v>5</v>
      </c>
      <c r="E8418" t="s">
        <v>7</v>
      </c>
      <c r="F8418">
        <v>7718</v>
      </c>
      <c r="G8418">
        <v>300</v>
      </c>
      <c r="H8418">
        <v>36</v>
      </c>
      <c r="I8418" s="4">
        <v>228.11</v>
      </c>
      <c r="J8418" s="4">
        <v>2014.53</v>
      </c>
      <c r="K8418" s="2">
        <f t="shared" si="917"/>
        <v>3.8870173620108833E-2</v>
      </c>
      <c r="L8418">
        <f t="shared" si="918"/>
        <v>0.12</v>
      </c>
      <c r="M8418" s="4">
        <f t="shared" si="919"/>
        <v>0.76036666666666675</v>
      </c>
      <c r="N8418" s="4">
        <f t="shared" si="920"/>
        <v>6.3363888888888891</v>
      </c>
      <c r="O8418">
        <f t="shared" si="921"/>
        <v>8.8313971329621666</v>
      </c>
      <c r="P8418" s="4">
        <f t="shared" si="922"/>
        <v>1786.42</v>
      </c>
      <c r="Q8418" t="str">
        <f t="shared" si="923"/>
        <v>Efficient</v>
      </c>
    </row>
    <row r="8419" spans="1:17" x14ac:dyDescent="0.3">
      <c r="A8419" s="1">
        <v>45603</v>
      </c>
      <c r="B8419" t="s">
        <v>46</v>
      </c>
      <c r="C8419" t="s">
        <v>12</v>
      </c>
      <c r="D8419" t="s">
        <v>5</v>
      </c>
      <c r="E8419" t="s">
        <v>8</v>
      </c>
      <c r="F8419">
        <v>3494</v>
      </c>
      <c r="G8419">
        <v>142</v>
      </c>
      <c r="H8419">
        <v>21</v>
      </c>
      <c r="I8419" s="4">
        <v>53.34</v>
      </c>
      <c r="J8419" s="4">
        <v>1493.23</v>
      </c>
      <c r="K8419" s="2">
        <f t="shared" si="917"/>
        <v>4.0641099026903264E-2</v>
      </c>
      <c r="L8419">
        <f t="shared" si="918"/>
        <v>0.14788732394366197</v>
      </c>
      <c r="M8419" s="4">
        <f t="shared" si="919"/>
        <v>0.37563380281690145</v>
      </c>
      <c r="N8419" s="4">
        <f t="shared" si="920"/>
        <v>2.54</v>
      </c>
      <c r="O8419">
        <f t="shared" si="921"/>
        <v>27.994563179602547</v>
      </c>
      <c r="P8419" s="4">
        <f t="shared" si="922"/>
        <v>1439.89</v>
      </c>
      <c r="Q8419" t="str">
        <f t="shared" si="923"/>
        <v>Efficient</v>
      </c>
    </row>
    <row r="8420" spans="1:17" x14ac:dyDescent="0.3">
      <c r="A8420" s="1">
        <v>45603</v>
      </c>
      <c r="B8420" t="s">
        <v>46</v>
      </c>
      <c r="C8420" t="s">
        <v>12</v>
      </c>
      <c r="D8420" t="s">
        <v>9</v>
      </c>
      <c r="E8420" t="s">
        <v>6</v>
      </c>
      <c r="F8420">
        <v>2244</v>
      </c>
      <c r="G8420">
        <v>32</v>
      </c>
      <c r="H8420">
        <v>1</v>
      </c>
      <c r="I8420" s="4">
        <v>37.96</v>
      </c>
      <c r="J8420" s="4">
        <v>77.41</v>
      </c>
      <c r="K8420" s="2">
        <f t="shared" si="917"/>
        <v>1.4260249554367201E-2</v>
      </c>
      <c r="L8420">
        <f t="shared" si="918"/>
        <v>3.125E-2</v>
      </c>
      <c r="M8420" s="4">
        <f t="shared" si="919"/>
        <v>1.18625</v>
      </c>
      <c r="N8420" s="4">
        <f t="shared" si="920"/>
        <v>37.96</v>
      </c>
      <c r="O8420">
        <f t="shared" si="921"/>
        <v>2.0392518440463645</v>
      </c>
      <c r="P8420" s="4">
        <f t="shared" si="922"/>
        <v>39.449999999999996</v>
      </c>
      <c r="Q8420" t="str">
        <f t="shared" si="923"/>
        <v>Inefficient</v>
      </c>
    </row>
    <row r="8421" spans="1:17" x14ac:dyDescent="0.3">
      <c r="A8421" s="1">
        <v>45603</v>
      </c>
      <c r="B8421" t="s">
        <v>46</v>
      </c>
      <c r="C8421" t="s">
        <v>12</v>
      </c>
      <c r="D8421" t="s">
        <v>9</v>
      </c>
      <c r="E8421" t="s">
        <v>7</v>
      </c>
      <c r="F8421">
        <v>4173</v>
      </c>
      <c r="G8421">
        <v>33</v>
      </c>
      <c r="H8421">
        <v>0</v>
      </c>
      <c r="I8421" s="4">
        <v>109.44</v>
      </c>
      <c r="J8421" s="4">
        <v>0</v>
      </c>
      <c r="K8421" s="2">
        <f t="shared" si="917"/>
        <v>7.9079798705966927E-3</v>
      </c>
      <c r="L8421">
        <f t="shared" si="918"/>
        <v>0</v>
      </c>
      <c r="M8421" s="4">
        <f t="shared" si="919"/>
        <v>3.3163636363636364</v>
      </c>
      <c r="N8421" s="4">
        <f t="shared" si="920"/>
        <v>0</v>
      </c>
      <c r="O8421">
        <f t="shared" si="921"/>
        <v>0</v>
      </c>
      <c r="P8421" s="4">
        <f t="shared" si="922"/>
        <v>-109.44</v>
      </c>
      <c r="Q8421" t="str">
        <f t="shared" si="923"/>
        <v>Inefficient</v>
      </c>
    </row>
    <row r="8422" spans="1:17" x14ac:dyDescent="0.3">
      <c r="A8422" s="1">
        <v>45603</v>
      </c>
      <c r="B8422" t="s">
        <v>46</v>
      </c>
      <c r="C8422" t="s">
        <v>12</v>
      </c>
      <c r="D8422" t="s">
        <v>9</v>
      </c>
      <c r="E8422" t="s">
        <v>8</v>
      </c>
      <c r="F8422">
        <v>4649</v>
      </c>
      <c r="G8422">
        <v>52</v>
      </c>
      <c r="H8422">
        <v>1</v>
      </c>
      <c r="I8422" s="4">
        <v>120.51</v>
      </c>
      <c r="J8422" s="4">
        <v>96.05</v>
      </c>
      <c r="K8422" s="2">
        <f t="shared" si="917"/>
        <v>1.1185201118520113E-2</v>
      </c>
      <c r="L8422">
        <f t="shared" si="918"/>
        <v>1.9230769230769232E-2</v>
      </c>
      <c r="M8422" s="4">
        <f t="shared" si="919"/>
        <v>2.3174999999999999</v>
      </c>
      <c r="N8422" s="4">
        <f t="shared" si="920"/>
        <v>120.51</v>
      </c>
      <c r="O8422">
        <f t="shared" si="921"/>
        <v>0.79702929217492313</v>
      </c>
      <c r="P8422" s="4">
        <f t="shared" si="922"/>
        <v>-24.460000000000008</v>
      </c>
      <c r="Q8422" t="str">
        <f t="shared" si="923"/>
        <v>Inefficient</v>
      </c>
    </row>
    <row r="8423" spans="1:17" x14ac:dyDescent="0.3">
      <c r="A8423" s="1">
        <v>45603</v>
      </c>
      <c r="B8423" t="s">
        <v>46</v>
      </c>
      <c r="C8423" t="s">
        <v>12</v>
      </c>
      <c r="D8423" t="s">
        <v>10</v>
      </c>
      <c r="E8423" t="s">
        <v>6</v>
      </c>
      <c r="F8423">
        <v>2043</v>
      </c>
      <c r="G8423">
        <v>37</v>
      </c>
      <c r="H8423">
        <v>0</v>
      </c>
      <c r="I8423" s="4">
        <v>46.45</v>
      </c>
      <c r="J8423" s="4">
        <v>0</v>
      </c>
      <c r="K8423" s="2">
        <f t="shared" si="917"/>
        <v>1.8110621634850711E-2</v>
      </c>
      <c r="L8423">
        <f t="shared" si="918"/>
        <v>0</v>
      </c>
      <c r="M8423" s="4">
        <f t="shared" si="919"/>
        <v>1.2554054054054056</v>
      </c>
      <c r="N8423" s="4">
        <f t="shared" si="920"/>
        <v>0</v>
      </c>
      <c r="O8423">
        <f t="shared" si="921"/>
        <v>0</v>
      </c>
      <c r="P8423" s="4">
        <f t="shared" si="922"/>
        <v>-46.45</v>
      </c>
      <c r="Q8423" t="str">
        <f t="shared" si="923"/>
        <v>Inefficient</v>
      </c>
    </row>
    <row r="8424" spans="1:17" x14ac:dyDescent="0.3">
      <c r="A8424" s="1">
        <v>45603</v>
      </c>
      <c r="B8424" t="s">
        <v>46</v>
      </c>
      <c r="C8424" t="s">
        <v>12</v>
      </c>
      <c r="D8424" t="s">
        <v>10</v>
      </c>
      <c r="E8424" t="s">
        <v>7</v>
      </c>
      <c r="F8424">
        <v>5750</v>
      </c>
      <c r="G8424">
        <v>118</v>
      </c>
      <c r="H8424">
        <v>9</v>
      </c>
      <c r="I8424" s="4">
        <v>153.61000000000001</v>
      </c>
      <c r="J8424" s="4">
        <v>651.48</v>
      </c>
      <c r="K8424" s="2">
        <f t="shared" si="917"/>
        <v>2.0521739130434782E-2</v>
      </c>
      <c r="L8424">
        <f t="shared" si="918"/>
        <v>7.6271186440677971E-2</v>
      </c>
      <c r="M8424" s="4">
        <f t="shared" si="919"/>
        <v>1.3017796610169492</v>
      </c>
      <c r="N8424" s="4">
        <f t="shared" si="920"/>
        <v>17.067777777777778</v>
      </c>
      <c r="O8424">
        <f t="shared" si="921"/>
        <v>4.2411301347568511</v>
      </c>
      <c r="P8424" s="4">
        <f t="shared" si="922"/>
        <v>497.87</v>
      </c>
      <c r="Q8424" t="str">
        <f t="shared" si="923"/>
        <v>Efficient</v>
      </c>
    </row>
    <row r="8425" spans="1:17" x14ac:dyDescent="0.3">
      <c r="A8425" s="1">
        <v>45603</v>
      </c>
      <c r="B8425" t="s">
        <v>46</v>
      </c>
      <c r="C8425" t="s">
        <v>12</v>
      </c>
      <c r="D8425" t="s">
        <v>10</v>
      </c>
      <c r="E8425" t="s">
        <v>8</v>
      </c>
      <c r="F8425">
        <v>3243</v>
      </c>
      <c r="G8425">
        <v>77</v>
      </c>
      <c r="H8425">
        <v>4</v>
      </c>
      <c r="I8425" s="4">
        <v>98.31</v>
      </c>
      <c r="J8425" s="4">
        <v>272.04000000000002</v>
      </c>
      <c r="K8425" s="2">
        <f t="shared" si="917"/>
        <v>2.3743447425223559E-2</v>
      </c>
      <c r="L8425">
        <f t="shared" si="918"/>
        <v>5.1948051948051951E-2</v>
      </c>
      <c r="M8425" s="4">
        <f t="shared" si="919"/>
        <v>1.2767532467532468</v>
      </c>
      <c r="N8425" s="4">
        <f t="shared" si="920"/>
        <v>24.577500000000001</v>
      </c>
      <c r="O8425">
        <f t="shared" si="921"/>
        <v>2.7671650900213614</v>
      </c>
      <c r="P8425" s="4">
        <f t="shared" si="922"/>
        <v>173.73000000000002</v>
      </c>
      <c r="Q8425" t="str">
        <f t="shared" si="923"/>
        <v>Inefficient</v>
      </c>
    </row>
    <row r="8426" spans="1:17" x14ac:dyDescent="0.3">
      <c r="A8426" s="1">
        <v>45604</v>
      </c>
      <c r="B8426" t="s">
        <v>46</v>
      </c>
      <c r="C8426" t="s">
        <v>4</v>
      </c>
      <c r="D8426" t="s">
        <v>5</v>
      </c>
      <c r="E8426" t="s">
        <v>6</v>
      </c>
      <c r="F8426">
        <v>4177</v>
      </c>
      <c r="G8426">
        <v>187</v>
      </c>
      <c r="H8426">
        <v>16</v>
      </c>
      <c r="I8426" s="4">
        <v>124.48</v>
      </c>
      <c r="J8426" s="4">
        <v>1105</v>
      </c>
      <c r="K8426" s="2">
        <f t="shared" si="917"/>
        <v>4.4768972947091215E-2</v>
      </c>
      <c r="L8426">
        <f t="shared" si="918"/>
        <v>8.5561497326203204E-2</v>
      </c>
      <c r="M8426" s="4">
        <f t="shared" si="919"/>
        <v>0.66566844919786095</v>
      </c>
      <c r="N8426" s="4">
        <f t="shared" si="920"/>
        <v>7.78</v>
      </c>
      <c r="O8426">
        <f t="shared" si="921"/>
        <v>8.8769280205655523</v>
      </c>
      <c r="P8426" s="4">
        <f t="shared" si="922"/>
        <v>980.52</v>
      </c>
      <c r="Q8426" t="str">
        <f t="shared" si="923"/>
        <v>Efficient</v>
      </c>
    </row>
    <row r="8427" spans="1:17" x14ac:dyDescent="0.3">
      <c r="A8427" s="1">
        <v>45604</v>
      </c>
      <c r="B8427" t="s">
        <v>46</v>
      </c>
      <c r="C8427" t="s">
        <v>4</v>
      </c>
      <c r="D8427" t="s">
        <v>5</v>
      </c>
      <c r="E8427" t="s">
        <v>7</v>
      </c>
      <c r="F8427">
        <v>7761</v>
      </c>
      <c r="G8427">
        <v>386</v>
      </c>
      <c r="H8427">
        <v>44</v>
      </c>
      <c r="I8427" s="4">
        <v>220.73</v>
      </c>
      <c r="J8427" s="4">
        <v>4049.82</v>
      </c>
      <c r="K8427" s="2">
        <f t="shared" si="917"/>
        <v>4.9735858781084913E-2</v>
      </c>
      <c r="L8427">
        <f t="shared" si="918"/>
        <v>0.11398963730569948</v>
      </c>
      <c r="M8427" s="4">
        <f t="shared" si="919"/>
        <v>0.57183937823834197</v>
      </c>
      <c r="N8427" s="4">
        <f t="shared" si="920"/>
        <v>5.0165909090909091</v>
      </c>
      <c r="O8427">
        <f t="shared" si="921"/>
        <v>18.347392742264308</v>
      </c>
      <c r="P8427" s="4">
        <f t="shared" si="922"/>
        <v>3829.09</v>
      </c>
      <c r="Q8427" t="str">
        <f t="shared" si="923"/>
        <v>Efficient</v>
      </c>
    </row>
    <row r="8428" spans="1:17" x14ac:dyDescent="0.3">
      <c r="A8428" s="1">
        <v>45604</v>
      </c>
      <c r="B8428" t="s">
        <v>46</v>
      </c>
      <c r="C8428" t="s">
        <v>4</v>
      </c>
      <c r="D8428" t="s">
        <v>5</v>
      </c>
      <c r="E8428" t="s">
        <v>8</v>
      </c>
      <c r="F8428">
        <v>166</v>
      </c>
      <c r="G8428">
        <v>6</v>
      </c>
      <c r="H8428">
        <v>0</v>
      </c>
      <c r="I8428" s="4">
        <v>5.68</v>
      </c>
      <c r="J8428" s="4">
        <v>0</v>
      </c>
      <c r="K8428" s="2">
        <f t="shared" si="917"/>
        <v>3.614457831325301E-2</v>
      </c>
      <c r="L8428">
        <f t="shared" si="918"/>
        <v>0</v>
      </c>
      <c r="M8428" s="4">
        <f t="shared" si="919"/>
        <v>0.94666666666666666</v>
      </c>
      <c r="N8428" s="4">
        <f t="shared" si="920"/>
        <v>0</v>
      </c>
      <c r="O8428">
        <f t="shared" si="921"/>
        <v>0</v>
      </c>
      <c r="P8428" s="4">
        <f t="shared" si="922"/>
        <v>-5.68</v>
      </c>
      <c r="Q8428" t="str">
        <f t="shared" si="923"/>
        <v>Inefficient</v>
      </c>
    </row>
    <row r="8429" spans="1:17" x14ac:dyDescent="0.3">
      <c r="A8429" s="1">
        <v>45604</v>
      </c>
      <c r="B8429" t="s">
        <v>46</v>
      </c>
      <c r="C8429" t="s">
        <v>4</v>
      </c>
      <c r="D8429" t="s">
        <v>9</v>
      </c>
      <c r="E8429" t="s">
        <v>6</v>
      </c>
      <c r="F8429">
        <v>8901</v>
      </c>
      <c r="G8429">
        <v>54</v>
      </c>
      <c r="H8429">
        <v>1</v>
      </c>
      <c r="I8429" s="4">
        <v>277.16000000000003</v>
      </c>
      <c r="J8429" s="4">
        <v>60.37</v>
      </c>
      <c r="K8429" s="2">
        <f t="shared" si="917"/>
        <v>6.0667340748230538E-3</v>
      </c>
      <c r="L8429">
        <f t="shared" si="918"/>
        <v>1.8518518518518517E-2</v>
      </c>
      <c r="M8429" s="4">
        <f t="shared" si="919"/>
        <v>5.1325925925925935</v>
      </c>
      <c r="N8429" s="4">
        <f t="shared" si="920"/>
        <v>277.16000000000003</v>
      </c>
      <c r="O8429">
        <f t="shared" si="921"/>
        <v>0.21781642372636742</v>
      </c>
      <c r="P8429" s="4">
        <f t="shared" si="922"/>
        <v>-216.79000000000002</v>
      </c>
      <c r="Q8429" t="str">
        <f t="shared" si="923"/>
        <v>Inefficient</v>
      </c>
    </row>
    <row r="8430" spans="1:17" x14ac:dyDescent="0.3">
      <c r="A8430" s="1">
        <v>45604</v>
      </c>
      <c r="B8430" t="s">
        <v>46</v>
      </c>
      <c r="C8430" t="s">
        <v>4</v>
      </c>
      <c r="D8430" t="s">
        <v>9</v>
      </c>
      <c r="E8430" t="s">
        <v>7</v>
      </c>
      <c r="F8430">
        <v>4929</v>
      </c>
      <c r="G8430">
        <v>70</v>
      </c>
      <c r="H8430">
        <v>2</v>
      </c>
      <c r="I8430" s="4">
        <v>162.36000000000001</v>
      </c>
      <c r="J8430" s="4">
        <v>130.08000000000001</v>
      </c>
      <c r="K8430" s="2">
        <f t="shared" si="917"/>
        <v>1.4201663623453034E-2</v>
      </c>
      <c r="L8430">
        <f t="shared" si="918"/>
        <v>2.8571428571428571E-2</v>
      </c>
      <c r="M8430" s="4">
        <f t="shared" si="919"/>
        <v>2.3194285714285718</v>
      </c>
      <c r="N8430" s="4">
        <f t="shared" si="920"/>
        <v>81.180000000000007</v>
      </c>
      <c r="O8430">
        <f t="shared" si="921"/>
        <v>0.80118255728011822</v>
      </c>
      <c r="P8430" s="4">
        <f t="shared" si="922"/>
        <v>-32.28</v>
      </c>
      <c r="Q8430" t="str">
        <f t="shared" si="923"/>
        <v>Inefficient</v>
      </c>
    </row>
    <row r="8431" spans="1:17" x14ac:dyDescent="0.3">
      <c r="A8431" s="1">
        <v>45604</v>
      </c>
      <c r="B8431" t="s">
        <v>46</v>
      </c>
      <c r="C8431" t="s">
        <v>4</v>
      </c>
      <c r="D8431" t="s">
        <v>9</v>
      </c>
      <c r="E8431" t="s">
        <v>8</v>
      </c>
      <c r="F8431">
        <v>616</v>
      </c>
      <c r="G8431">
        <v>7</v>
      </c>
      <c r="H8431">
        <v>0</v>
      </c>
      <c r="I8431" s="4">
        <v>22.63</v>
      </c>
      <c r="J8431" s="4">
        <v>0</v>
      </c>
      <c r="K8431" s="2">
        <f t="shared" si="917"/>
        <v>1.1363636363636364E-2</v>
      </c>
      <c r="L8431">
        <f t="shared" si="918"/>
        <v>0</v>
      </c>
      <c r="M8431" s="4">
        <f t="shared" si="919"/>
        <v>3.2328571428571427</v>
      </c>
      <c r="N8431" s="4">
        <f t="shared" si="920"/>
        <v>0</v>
      </c>
      <c r="O8431">
        <f t="shared" si="921"/>
        <v>0</v>
      </c>
      <c r="P8431" s="4">
        <f t="shared" si="922"/>
        <v>-22.63</v>
      </c>
      <c r="Q8431" t="str">
        <f t="shared" si="923"/>
        <v>Inefficient</v>
      </c>
    </row>
    <row r="8432" spans="1:17" x14ac:dyDescent="0.3">
      <c r="A8432" s="1">
        <v>45604</v>
      </c>
      <c r="B8432" t="s">
        <v>46</v>
      </c>
      <c r="C8432" t="s">
        <v>4</v>
      </c>
      <c r="D8432" t="s">
        <v>10</v>
      </c>
      <c r="E8432" t="s">
        <v>6</v>
      </c>
      <c r="F8432">
        <v>6554</v>
      </c>
      <c r="G8432">
        <v>158</v>
      </c>
      <c r="H8432">
        <v>3</v>
      </c>
      <c r="I8432" s="4">
        <v>166.85</v>
      </c>
      <c r="J8432" s="4">
        <v>224.8</v>
      </c>
      <c r="K8432" s="2">
        <f t="shared" si="917"/>
        <v>2.4107415318889228E-2</v>
      </c>
      <c r="L8432">
        <f t="shared" si="918"/>
        <v>1.8987341772151899E-2</v>
      </c>
      <c r="M8432" s="4">
        <f t="shared" si="919"/>
        <v>1.056012658227848</v>
      </c>
      <c r="N8432" s="4">
        <f t="shared" si="920"/>
        <v>55.616666666666667</v>
      </c>
      <c r="O8432">
        <f t="shared" si="921"/>
        <v>1.3473179502547199</v>
      </c>
      <c r="P8432" s="4">
        <f t="shared" si="922"/>
        <v>57.950000000000017</v>
      </c>
      <c r="Q8432" t="str">
        <f t="shared" si="923"/>
        <v>Inefficient</v>
      </c>
    </row>
    <row r="8433" spans="1:17" x14ac:dyDescent="0.3">
      <c r="A8433" s="1">
        <v>45604</v>
      </c>
      <c r="B8433" t="s">
        <v>46</v>
      </c>
      <c r="C8433" t="s">
        <v>4</v>
      </c>
      <c r="D8433" t="s">
        <v>10</v>
      </c>
      <c r="E8433" t="s">
        <v>7</v>
      </c>
      <c r="F8433">
        <v>3136</v>
      </c>
      <c r="G8433">
        <v>54</v>
      </c>
      <c r="H8433">
        <v>1</v>
      </c>
      <c r="I8433" s="4">
        <v>65.900000000000006</v>
      </c>
      <c r="J8433" s="4">
        <v>66.36</v>
      </c>
      <c r="K8433" s="2">
        <f t="shared" si="917"/>
        <v>1.7219387755102039E-2</v>
      </c>
      <c r="L8433">
        <f t="shared" si="918"/>
        <v>1.8518518518518517E-2</v>
      </c>
      <c r="M8433" s="4">
        <f t="shared" si="919"/>
        <v>1.2203703703703705</v>
      </c>
      <c r="N8433" s="4">
        <f t="shared" si="920"/>
        <v>65.900000000000006</v>
      </c>
      <c r="O8433">
        <f t="shared" si="921"/>
        <v>1.0069802731411228</v>
      </c>
      <c r="P8433" s="4">
        <f t="shared" si="922"/>
        <v>0.45999999999999375</v>
      </c>
      <c r="Q8433" t="str">
        <f t="shared" si="923"/>
        <v>Inefficient</v>
      </c>
    </row>
    <row r="8434" spans="1:17" x14ac:dyDescent="0.3">
      <c r="A8434" s="1">
        <v>45604</v>
      </c>
      <c r="B8434" t="s">
        <v>46</v>
      </c>
      <c r="C8434" t="s">
        <v>4</v>
      </c>
      <c r="D8434" t="s">
        <v>10</v>
      </c>
      <c r="E8434" t="s">
        <v>8</v>
      </c>
      <c r="F8434">
        <v>934</v>
      </c>
      <c r="G8434">
        <v>10</v>
      </c>
      <c r="H8434">
        <v>0</v>
      </c>
      <c r="I8434" s="4">
        <v>31.02</v>
      </c>
      <c r="J8434" s="4">
        <v>0</v>
      </c>
      <c r="K8434" s="2">
        <f t="shared" si="917"/>
        <v>1.0706638115631691E-2</v>
      </c>
      <c r="L8434">
        <f t="shared" si="918"/>
        <v>0</v>
      </c>
      <c r="M8434" s="4">
        <f t="shared" si="919"/>
        <v>3.1019999999999999</v>
      </c>
      <c r="N8434" s="4">
        <f t="shared" si="920"/>
        <v>0</v>
      </c>
      <c r="O8434">
        <f t="shared" si="921"/>
        <v>0</v>
      </c>
      <c r="P8434" s="4">
        <f t="shared" si="922"/>
        <v>-31.02</v>
      </c>
      <c r="Q8434" t="str">
        <f t="shared" si="923"/>
        <v>Inefficient</v>
      </c>
    </row>
    <row r="8435" spans="1:17" x14ac:dyDescent="0.3">
      <c r="A8435" s="1">
        <v>45604</v>
      </c>
      <c r="B8435" t="s">
        <v>46</v>
      </c>
      <c r="C8435" t="s">
        <v>11</v>
      </c>
      <c r="D8435" t="s">
        <v>5</v>
      </c>
      <c r="E8435" t="s">
        <v>6</v>
      </c>
      <c r="F8435">
        <v>11927</v>
      </c>
      <c r="G8435">
        <v>519</v>
      </c>
      <c r="H8435">
        <v>69</v>
      </c>
      <c r="I8435" s="4">
        <v>338.04</v>
      </c>
      <c r="J8435" s="4">
        <v>6650.45</v>
      </c>
      <c r="K8435" s="2">
        <f t="shared" si="917"/>
        <v>4.3514714513289178E-2</v>
      </c>
      <c r="L8435">
        <f t="shared" si="918"/>
        <v>0.13294797687861271</v>
      </c>
      <c r="M8435" s="4">
        <f t="shared" si="919"/>
        <v>0.65132947976878619</v>
      </c>
      <c r="N8435" s="4">
        <f t="shared" si="920"/>
        <v>4.8991304347826086</v>
      </c>
      <c r="O8435">
        <f t="shared" si="921"/>
        <v>19.673559342089693</v>
      </c>
      <c r="P8435" s="4">
        <f t="shared" si="922"/>
        <v>6312.41</v>
      </c>
      <c r="Q8435" t="str">
        <f t="shared" si="923"/>
        <v>Efficient</v>
      </c>
    </row>
    <row r="8436" spans="1:17" x14ac:dyDescent="0.3">
      <c r="A8436" s="1">
        <v>45604</v>
      </c>
      <c r="B8436" t="s">
        <v>46</v>
      </c>
      <c r="C8436" t="s">
        <v>11</v>
      </c>
      <c r="D8436" t="s">
        <v>5</v>
      </c>
      <c r="E8436" t="s">
        <v>7</v>
      </c>
      <c r="F8436">
        <v>969</v>
      </c>
      <c r="G8436">
        <v>24</v>
      </c>
      <c r="H8436">
        <v>3</v>
      </c>
      <c r="I8436" s="4">
        <v>21.26</v>
      </c>
      <c r="J8436" s="4">
        <v>180.51</v>
      </c>
      <c r="K8436" s="2">
        <f t="shared" si="917"/>
        <v>2.4767801857585141E-2</v>
      </c>
      <c r="L8436">
        <f t="shared" si="918"/>
        <v>0.125</v>
      </c>
      <c r="M8436" s="4">
        <f t="shared" si="919"/>
        <v>0.88583333333333336</v>
      </c>
      <c r="N8436" s="4">
        <f t="shared" si="920"/>
        <v>7.0866666666666669</v>
      </c>
      <c r="O8436">
        <f t="shared" si="921"/>
        <v>8.4905926622765744</v>
      </c>
      <c r="P8436" s="4">
        <f t="shared" si="922"/>
        <v>159.25</v>
      </c>
      <c r="Q8436" t="str">
        <f t="shared" si="923"/>
        <v>Efficient</v>
      </c>
    </row>
    <row r="8437" spans="1:17" x14ac:dyDescent="0.3">
      <c r="A8437" s="1">
        <v>45604</v>
      </c>
      <c r="B8437" t="s">
        <v>46</v>
      </c>
      <c r="C8437" t="s">
        <v>11</v>
      </c>
      <c r="D8437" t="s">
        <v>5</v>
      </c>
      <c r="E8437" t="s">
        <v>8</v>
      </c>
      <c r="F8437">
        <v>907</v>
      </c>
      <c r="G8437">
        <v>27</v>
      </c>
      <c r="H8437">
        <v>3</v>
      </c>
      <c r="I8437" s="4">
        <v>14.58</v>
      </c>
      <c r="J8437" s="4">
        <v>221.03</v>
      </c>
      <c r="K8437" s="2">
        <f t="shared" si="917"/>
        <v>2.9768467475192944E-2</v>
      </c>
      <c r="L8437">
        <f t="shared" si="918"/>
        <v>0.1111111111111111</v>
      </c>
      <c r="M8437" s="4">
        <f t="shared" si="919"/>
        <v>0.54</v>
      </c>
      <c r="N8437" s="4">
        <f t="shared" si="920"/>
        <v>4.8600000000000003</v>
      </c>
      <c r="O8437">
        <f t="shared" si="921"/>
        <v>15.159807956104252</v>
      </c>
      <c r="P8437" s="4">
        <f t="shared" si="922"/>
        <v>206.45</v>
      </c>
      <c r="Q8437" t="str">
        <f t="shared" si="923"/>
        <v>Efficient</v>
      </c>
    </row>
    <row r="8438" spans="1:17" x14ac:dyDescent="0.3">
      <c r="A8438" s="1">
        <v>45604</v>
      </c>
      <c r="B8438" t="s">
        <v>46</v>
      </c>
      <c r="C8438" t="s">
        <v>11</v>
      </c>
      <c r="D8438" t="s">
        <v>9</v>
      </c>
      <c r="E8438" t="s">
        <v>6</v>
      </c>
      <c r="F8438">
        <v>7434</v>
      </c>
      <c r="G8438">
        <v>117</v>
      </c>
      <c r="H8438">
        <v>5</v>
      </c>
      <c r="I8438" s="4">
        <v>195.6</v>
      </c>
      <c r="J8438" s="4">
        <v>321.35000000000002</v>
      </c>
      <c r="K8438" s="2">
        <f t="shared" si="917"/>
        <v>1.5738498789346248E-2</v>
      </c>
      <c r="L8438">
        <f t="shared" si="918"/>
        <v>4.2735042735042736E-2</v>
      </c>
      <c r="M8438" s="4">
        <f t="shared" si="919"/>
        <v>1.6717948717948719</v>
      </c>
      <c r="N8438" s="4">
        <f t="shared" si="920"/>
        <v>39.119999999999997</v>
      </c>
      <c r="O8438">
        <f t="shared" si="921"/>
        <v>1.6428936605316975</v>
      </c>
      <c r="P8438" s="4">
        <f t="shared" si="922"/>
        <v>125.75000000000003</v>
      </c>
      <c r="Q8438" t="str">
        <f t="shared" si="923"/>
        <v>Inefficient</v>
      </c>
    </row>
    <row r="8439" spans="1:17" x14ac:dyDescent="0.3">
      <c r="A8439" s="1">
        <v>45604</v>
      </c>
      <c r="B8439" t="s">
        <v>46</v>
      </c>
      <c r="C8439" t="s">
        <v>11</v>
      </c>
      <c r="D8439" t="s">
        <v>9</v>
      </c>
      <c r="E8439" t="s">
        <v>7</v>
      </c>
      <c r="F8439">
        <v>1630</v>
      </c>
      <c r="G8439">
        <v>22</v>
      </c>
      <c r="H8439">
        <v>0</v>
      </c>
      <c r="I8439" s="4">
        <v>28.95</v>
      </c>
      <c r="J8439" s="4">
        <v>0</v>
      </c>
      <c r="K8439" s="2">
        <f t="shared" si="917"/>
        <v>1.3496932515337423E-2</v>
      </c>
      <c r="L8439">
        <f t="shared" si="918"/>
        <v>0</v>
      </c>
      <c r="M8439" s="4">
        <f t="shared" si="919"/>
        <v>1.3159090909090909</v>
      </c>
      <c r="N8439" s="4">
        <f t="shared" si="920"/>
        <v>0</v>
      </c>
      <c r="O8439">
        <f t="shared" si="921"/>
        <v>0</v>
      </c>
      <c r="P8439" s="4">
        <f t="shared" si="922"/>
        <v>-28.95</v>
      </c>
      <c r="Q8439" t="str">
        <f t="shared" si="923"/>
        <v>Inefficient</v>
      </c>
    </row>
    <row r="8440" spans="1:17" x14ac:dyDescent="0.3">
      <c r="A8440" s="1">
        <v>45604</v>
      </c>
      <c r="B8440" t="s">
        <v>46</v>
      </c>
      <c r="C8440" t="s">
        <v>11</v>
      </c>
      <c r="D8440" t="s">
        <v>9</v>
      </c>
      <c r="E8440" t="s">
        <v>8</v>
      </c>
      <c r="F8440">
        <v>708</v>
      </c>
      <c r="G8440">
        <v>7</v>
      </c>
      <c r="H8440">
        <v>0</v>
      </c>
      <c r="I8440" s="4">
        <v>9.19</v>
      </c>
      <c r="J8440" s="4">
        <v>0</v>
      </c>
      <c r="K8440" s="2">
        <f t="shared" si="917"/>
        <v>9.887005649717515E-3</v>
      </c>
      <c r="L8440">
        <f t="shared" si="918"/>
        <v>0</v>
      </c>
      <c r="M8440" s="4">
        <f t="shared" si="919"/>
        <v>1.3128571428571427</v>
      </c>
      <c r="N8440" s="4">
        <f t="shared" si="920"/>
        <v>0</v>
      </c>
      <c r="O8440">
        <f t="shared" si="921"/>
        <v>0</v>
      </c>
      <c r="P8440" s="4">
        <f t="shared" si="922"/>
        <v>-9.19</v>
      </c>
      <c r="Q8440" t="str">
        <f t="shared" si="923"/>
        <v>Inefficient</v>
      </c>
    </row>
    <row r="8441" spans="1:17" x14ac:dyDescent="0.3">
      <c r="A8441" s="1">
        <v>45604</v>
      </c>
      <c r="B8441" t="s">
        <v>46</v>
      </c>
      <c r="C8441" t="s">
        <v>11</v>
      </c>
      <c r="D8441" t="s">
        <v>10</v>
      </c>
      <c r="E8441" t="s">
        <v>6</v>
      </c>
      <c r="F8441">
        <v>9823</v>
      </c>
      <c r="G8441">
        <v>110</v>
      </c>
      <c r="H8441">
        <v>2</v>
      </c>
      <c r="I8441" s="4">
        <v>239.34</v>
      </c>
      <c r="J8441" s="4">
        <v>181.02</v>
      </c>
      <c r="K8441" s="2">
        <f t="shared" si="917"/>
        <v>1.1198208286674132E-2</v>
      </c>
      <c r="L8441">
        <f t="shared" si="918"/>
        <v>1.8181818181818181E-2</v>
      </c>
      <c r="M8441" s="4">
        <f t="shared" si="919"/>
        <v>2.1758181818181819</v>
      </c>
      <c r="N8441" s="4">
        <f t="shared" si="920"/>
        <v>119.67</v>
      </c>
      <c r="O8441">
        <f t="shared" si="921"/>
        <v>0.75632990724492355</v>
      </c>
      <c r="P8441" s="4">
        <f t="shared" si="922"/>
        <v>-58.319999999999993</v>
      </c>
      <c r="Q8441" t="str">
        <f t="shared" si="923"/>
        <v>Inefficient</v>
      </c>
    </row>
    <row r="8442" spans="1:17" x14ac:dyDescent="0.3">
      <c r="A8442" s="1">
        <v>45604</v>
      </c>
      <c r="B8442" t="s">
        <v>46</v>
      </c>
      <c r="C8442" t="s">
        <v>11</v>
      </c>
      <c r="D8442" t="s">
        <v>10</v>
      </c>
      <c r="E8442" t="s">
        <v>7</v>
      </c>
      <c r="F8442">
        <v>993</v>
      </c>
      <c r="G8442">
        <v>16</v>
      </c>
      <c r="H8442">
        <v>0</v>
      </c>
      <c r="I8442" s="4">
        <v>21.34</v>
      </c>
      <c r="J8442" s="4">
        <v>0</v>
      </c>
      <c r="K8442" s="2">
        <f t="shared" si="917"/>
        <v>1.6112789526686808E-2</v>
      </c>
      <c r="L8442">
        <f t="shared" si="918"/>
        <v>0</v>
      </c>
      <c r="M8442" s="4">
        <f t="shared" si="919"/>
        <v>1.33375</v>
      </c>
      <c r="N8442" s="4">
        <f t="shared" si="920"/>
        <v>0</v>
      </c>
      <c r="O8442">
        <f t="shared" si="921"/>
        <v>0</v>
      </c>
      <c r="P8442" s="4">
        <f t="shared" si="922"/>
        <v>-21.34</v>
      </c>
      <c r="Q8442" t="str">
        <f t="shared" si="923"/>
        <v>Inefficient</v>
      </c>
    </row>
    <row r="8443" spans="1:17" x14ac:dyDescent="0.3">
      <c r="A8443" s="1">
        <v>45604</v>
      </c>
      <c r="B8443" t="s">
        <v>46</v>
      </c>
      <c r="C8443" t="s">
        <v>11</v>
      </c>
      <c r="D8443" t="s">
        <v>10</v>
      </c>
      <c r="E8443" t="s">
        <v>8</v>
      </c>
      <c r="F8443">
        <v>418</v>
      </c>
      <c r="G8443">
        <v>7</v>
      </c>
      <c r="H8443">
        <v>0</v>
      </c>
      <c r="I8443" s="4">
        <v>6.17</v>
      </c>
      <c r="J8443" s="4">
        <v>0</v>
      </c>
      <c r="K8443" s="2">
        <f t="shared" si="917"/>
        <v>1.6746411483253589E-2</v>
      </c>
      <c r="L8443">
        <f t="shared" si="918"/>
        <v>0</v>
      </c>
      <c r="M8443" s="4">
        <f t="shared" si="919"/>
        <v>0.88142857142857145</v>
      </c>
      <c r="N8443" s="4">
        <f t="shared" si="920"/>
        <v>0</v>
      </c>
      <c r="O8443">
        <f t="shared" si="921"/>
        <v>0</v>
      </c>
      <c r="P8443" s="4">
        <f t="shared" si="922"/>
        <v>-6.17</v>
      </c>
      <c r="Q8443" t="str">
        <f t="shared" si="923"/>
        <v>Inefficient</v>
      </c>
    </row>
    <row r="8444" spans="1:17" x14ac:dyDescent="0.3">
      <c r="A8444" s="1">
        <v>45604</v>
      </c>
      <c r="B8444" t="s">
        <v>46</v>
      </c>
      <c r="C8444" t="s">
        <v>12</v>
      </c>
      <c r="D8444" t="s">
        <v>5</v>
      </c>
      <c r="E8444" t="s">
        <v>6</v>
      </c>
      <c r="F8444">
        <v>1634</v>
      </c>
      <c r="G8444">
        <v>66</v>
      </c>
      <c r="H8444">
        <v>5</v>
      </c>
      <c r="I8444" s="4">
        <v>38.549999999999997</v>
      </c>
      <c r="J8444" s="4">
        <v>390.71</v>
      </c>
      <c r="K8444" s="2">
        <f t="shared" si="917"/>
        <v>4.0391676866585069E-2</v>
      </c>
      <c r="L8444">
        <f t="shared" si="918"/>
        <v>7.575757575757576E-2</v>
      </c>
      <c r="M8444" s="4">
        <f t="shared" si="919"/>
        <v>0.58409090909090899</v>
      </c>
      <c r="N8444" s="4">
        <f t="shared" si="920"/>
        <v>7.7099999999999991</v>
      </c>
      <c r="O8444">
        <f t="shared" si="921"/>
        <v>10.13514915693904</v>
      </c>
      <c r="P8444" s="4">
        <f t="shared" si="922"/>
        <v>352.15999999999997</v>
      </c>
      <c r="Q8444" t="str">
        <f t="shared" si="923"/>
        <v>Efficient</v>
      </c>
    </row>
    <row r="8445" spans="1:17" x14ac:dyDescent="0.3">
      <c r="A8445" s="1">
        <v>45604</v>
      </c>
      <c r="B8445" t="s">
        <v>46</v>
      </c>
      <c r="C8445" t="s">
        <v>12</v>
      </c>
      <c r="D8445" t="s">
        <v>5</v>
      </c>
      <c r="E8445" t="s">
        <v>7</v>
      </c>
      <c r="F8445">
        <v>8349</v>
      </c>
      <c r="G8445">
        <v>267</v>
      </c>
      <c r="H8445">
        <v>39</v>
      </c>
      <c r="I8445" s="4">
        <v>187.18</v>
      </c>
      <c r="J8445" s="4">
        <v>3520.34</v>
      </c>
      <c r="K8445" s="2">
        <f t="shared" si="917"/>
        <v>3.1979877829680203E-2</v>
      </c>
      <c r="L8445">
        <f t="shared" si="918"/>
        <v>0.14606741573033707</v>
      </c>
      <c r="M8445" s="4">
        <f t="shared" si="919"/>
        <v>0.70104868913857676</v>
      </c>
      <c r="N8445" s="4">
        <f t="shared" si="920"/>
        <v>4.7994871794871798</v>
      </c>
      <c r="O8445">
        <f t="shared" si="921"/>
        <v>18.807244363714073</v>
      </c>
      <c r="P8445" s="4">
        <f t="shared" si="922"/>
        <v>3333.1600000000003</v>
      </c>
      <c r="Q8445" t="str">
        <f t="shared" si="923"/>
        <v>Efficient</v>
      </c>
    </row>
    <row r="8446" spans="1:17" x14ac:dyDescent="0.3">
      <c r="A8446" s="1">
        <v>45604</v>
      </c>
      <c r="B8446" t="s">
        <v>46</v>
      </c>
      <c r="C8446" t="s">
        <v>12</v>
      </c>
      <c r="D8446" t="s">
        <v>5</v>
      </c>
      <c r="E8446" t="s">
        <v>8</v>
      </c>
      <c r="F8446">
        <v>5185</v>
      </c>
      <c r="G8446">
        <v>194</v>
      </c>
      <c r="H8446">
        <v>13</v>
      </c>
      <c r="I8446" s="4">
        <v>117.38</v>
      </c>
      <c r="J8446" s="4">
        <v>824.99</v>
      </c>
      <c r="K8446" s="2">
        <f t="shared" si="917"/>
        <v>3.7415621986499517E-2</v>
      </c>
      <c r="L8446">
        <f t="shared" si="918"/>
        <v>6.7010309278350513E-2</v>
      </c>
      <c r="M8446" s="4">
        <f t="shared" si="919"/>
        <v>0.60505154639175251</v>
      </c>
      <c r="N8446" s="4">
        <f t="shared" si="920"/>
        <v>9.0292307692307681</v>
      </c>
      <c r="O8446">
        <f t="shared" si="921"/>
        <v>7.0283693985346742</v>
      </c>
      <c r="P8446" s="4">
        <f t="shared" si="922"/>
        <v>707.61</v>
      </c>
      <c r="Q8446" t="str">
        <f t="shared" si="923"/>
        <v>Efficient</v>
      </c>
    </row>
    <row r="8447" spans="1:17" x14ac:dyDescent="0.3">
      <c r="A8447" s="1">
        <v>45604</v>
      </c>
      <c r="B8447" t="s">
        <v>46</v>
      </c>
      <c r="C8447" t="s">
        <v>12</v>
      </c>
      <c r="D8447" t="s">
        <v>9</v>
      </c>
      <c r="E8447" t="s">
        <v>6</v>
      </c>
      <c r="F8447">
        <v>2193</v>
      </c>
      <c r="G8447">
        <v>12</v>
      </c>
      <c r="H8447">
        <v>0</v>
      </c>
      <c r="I8447" s="4">
        <v>35.64</v>
      </c>
      <c r="J8447" s="4">
        <v>0</v>
      </c>
      <c r="K8447" s="2">
        <f t="shared" si="917"/>
        <v>5.4719562243502051E-3</v>
      </c>
      <c r="L8447">
        <f t="shared" si="918"/>
        <v>0</v>
      </c>
      <c r="M8447" s="4">
        <f t="shared" si="919"/>
        <v>2.97</v>
      </c>
      <c r="N8447" s="4">
        <f t="shared" si="920"/>
        <v>0</v>
      </c>
      <c r="O8447">
        <f t="shared" si="921"/>
        <v>0</v>
      </c>
      <c r="P8447" s="4">
        <f t="shared" si="922"/>
        <v>-35.64</v>
      </c>
      <c r="Q8447" t="str">
        <f t="shared" si="923"/>
        <v>Inefficient</v>
      </c>
    </row>
    <row r="8448" spans="1:17" x14ac:dyDescent="0.3">
      <c r="A8448" s="1">
        <v>45604</v>
      </c>
      <c r="B8448" t="s">
        <v>46</v>
      </c>
      <c r="C8448" t="s">
        <v>12</v>
      </c>
      <c r="D8448" t="s">
        <v>9</v>
      </c>
      <c r="E8448" t="s">
        <v>7</v>
      </c>
      <c r="F8448">
        <v>9016</v>
      </c>
      <c r="G8448">
        <v>49</v>
      </c>
      <c r="H8448">
        <v>0</v>
      </c>
      <c r="I8448" s="4">
        <v>138.41</v>
      </c>
      <c r="J8448" s="4">
        <v>0</v>
      </c>
      <c r="K8448" s="2">
        <f t="shared" si="917"/>
        <v>5.434782608695652E-3</v>
      </c>
      <c r="L8448">
        <f t="shared" si="918"/>
        <v>0</v>
      </c>
      <c r="M8448" s="4">
        <f t="shared" si="919"/>
        <v>2.8246938775510202</v>
      </c>
      <c r="N8448" s="4">
        <f t="shared" si="920"/>
        <v>0</v>
      </c>
      <c r="O8448">
        <f t="shared" si="921"/>
        <v>0</v>
      </c>
      <c r="P8448" s="4">
        <f t="shared" si="922"/>
        <v>-138.41</v>
      </c>
      <c r="Q8448" t="str">
        <f t="shared" si="923"/>
        <v>Inefficient</v>
      </c>
    </row>
    <row r="8449" spans="1:17" x14ac:dyDescent="0.3">
      <c r="A8449" s="1">
        <v>45604</v>
      </c>
      <c r="B8449" t="s">
        <v>46</v>
      </c>
      <c r="C8449" t="s">
        <v>12</v>
      </c>
      <c r="D8449" t="s">
        <v>9</v>
      </c>
      <c r="E8449" t="s">
        <v>8</v>
      </c>
      <c r="F8449">
        <v>5968</v>
      </c>
      <c r="G8449">
        <v>68</v>
      </c>
      <c r="H8449">
        <v>2</v>
      </c>
      <c r="I8449" s="4">
        <v>220.34</v>
      </c>
      <c r="J8449" s="4">
        <v>130.83000000000001</v>
      </c>
      <c r="K8449" s="2">
        <f t="shared" si="917"/>
        <v>1.1394101876675604E-2</v>
      </c>
      <c r="L8449">
        <f t="shared" si="918"/>
        <v>2.9411764705882353E-2</v>
      </c>
      <c r="M8449" s="4">
        <f t="shared" si="919"/>
        <v>3.2402941176470588</v>
      </c>
      <c r="N8449" s="4">
        <f t="shared" si="920"/>
        <v>110.17</v>
      </c>
      <c r="O8449">
        <f t="shared" si="921"/>
        <v>0.59376418262684949</v>
      </c>
      <c r="P8449" s="4">
        <f t="shared" si="922"/>
        <v>-89.509999999999991</v>
      </c>
      <c r="Q8449" t="str">
        <f t="shared" si="923"/>
        <v>Inefficient</v>
      </c>
    </row>
    <row r="8450" spans="1:17" x14ac:dyDescent="0.3">
      <c r="A8450" s="1">
        <v>45604</v>
      </c>
      <c r="B8450" t="s">
        <v>46</v>
      </c>
      <c r="C8450" t="s">
        <v>12</v>
      </c>
      <c r="D8450" t="s">
        <v>10</v>
      </c>
      <c r="E8450" t="s">
        <v>6</v>
      </c>
      <c r="F8450">
        <v>1095</v>
      </c>
      <c r="G8450">
        <v>32</v>
      </c>
      <c r="H8450">
        <v>0</v>
      </c>
      <c r="I8450" s="4">
        <v>38.19</v>
      </c>
      <c r="J8450" s="4">
        <v>0</v>
      </c>
      <c r="K8450" s="2">
        <f t="shared" si="917"/>
        <v>2.9223744292237442E-2</v>
      </c>
      <c r="L8450">
        <f t="shared" si="918"/>
        <v>0</v>
      </c>
      <c r="M8450" s="4">
        <f t="shared" si="919"/>
        <v>1.1934374999999999</v>
      </c>
      <c r="N8450" s="4">
        <f t="shared" si="920"/>
        <v>0</v>
      </c>
      <c r="O8450">
        <f t="shared" si="921"/>
        <v>0</v>
      </c>
      <c r="P8450" s="4">
        <f t="shared" si="922"/>
        <v>-38.19</v>
      </c>
      <c r="Q8450" t="str">
        <f t="shared" si="923"/>
        <v>Inefficient</v>
      </c>
    </row>
    <row r="8451" spans="1:17" x14ac:dyDescent="0.3">
      <c r="A8451" s="1">
        <v>45604</v>
      </c>
      <c r="B8451" t="s">
        <v>46</v>
      </c>
      <c r="C8451" t="s">
        <v>12</v>
      </c>
      <c r="D8451" t="s">
        <v>10</v>
      </c>
      <c r="E8451" t="s">
        <v>7</v>
      </c>
      <c r="F8451">
        <v>6283</v>
      </c>
      <c r="G8451">
        <v>133</v>
      </c>
      <c r="H8451">
        <v>8</v>
      </c>
      <c r="I8451" s="4">
        <v>242.46</v>
      </c>
      <c r="J8451" s="4">
        <v>568.63</v>
      </c>
      <c r="K8451" s="2">
        <f t="shared" ref="K8451:K8514" si="924">G8451/F8451</f>
        <v>2.1168231736431641E-2</v>
      </c>
      <c r="L8451">
        <f t="shared" ref="L8451:L8514" si="925">IF(G8451=0,0,H8451/G8451)</f>
        <v>6.0150375939849621E-2</v>
      </c>
      <c r="M8451" s="4">
        <f t="shared" ref="M8451:M8514" si="926">IF(G8451=0,0,I8451/G8451)</f>
        <v>1.8230075187969925</v>
      </c>
      <c r="N8451" s="4">
        <f t="shared" ref="N8451:N8514" si="927">IF(H8451=0,0,I8451/H8451)</f>
        <v>30.307500000000001</v>
      </c>
      <c r="O8451">
        <f t="shared" ref="O8451:O8514" si="928">IF(I8451=0,0,J8451/I8451)</f>
        <v>2.3452528252082816</v>
      </c>
      <c r="P8451" s="4">
        <f t="shared" ref="P8451:P8514" si="929">J8451-I8451</f>
        <v>326.16999999999996</v>
      </c>
      <c r="Q8451" t="str">
        <f t="shared" ref="Q8451:Q8514" si="930">IF(AND(N8451&lt;26.94,O8451&gt;3.57),"Efficient", "Inefficient")</f>
        <v>Inefficient</v>
      </c>
    </row>
    <row r="8452" spans="1:17" x14ac:dyDescent="0.3">
      <c r="A8452" s="1">
        <v>45604</v>
      </c>
      <c r="B8452" t="s">
        <v>46</v>
      </c>
      <c r="C8452" t="s">
        <v>12</v>
      </c>
      <c r="D8452" t="s">
        <v>10</v>
      </c>
      <c r="E8452" t="s">
        <v>8</v>
      </c>
      <c r="F8452">
        <v>5723</v>
      </c>
      <c r="G8452">
        <v>70</v>
      </c>
      <c r="H8452">
        <v>5</v>
      </c>
      <c r="I8452" s="4">
        <v>82.88</v>
      </c>
      <c r="J8452" s="4">
        <v>275.04000000000002</v>
      </c>
      <c r="K8452" s="2">
        <f t="shared" si="924"/>
        <v>1.2231347195526822E-2</v>
      </c>
      <c r="L8452">
        <f t="shared" si="925"/>
        <v>7.1428571428571425E-2</v>
      </c>
      <c r="M8452" s="4">
        <f t="shared" si="926"/>
        <v>1.1839999999999999</v>
      </c>
      <c r="N8452" s="4">
        <f t="shared" si="927"/>
        <v>16.576000000000001</v>
      </c>
      <c r="O8452">
        <f t="shared" si="928"/>
        <v>3.3185328185328191</v>
      </c>
      <c r="P8452" s="4">
        <f t="shared" si="929"/>
        <v>192.16000000000003</v>
      </c>
      <c r="Q8452" t="str">
        <f t="shared" si="930"/>
        <v>Inefficient</v>
      </c>
    </row>
    <row r="8453" spans="1:17" x14ac:dyDescent="0.3">
      <c r="A8453" s="1">
        <v>45605</v>
      </c>
      <c r="B8453" t="s">
        <v>46</v>
      </c>
      <c r="C8453" t="s">
        <v>4</v>
      </c>
      <c r="D8453" t="s">
        <v>5</v>
      </c>
      <c r="E8453" t="s">
        <v>6</v>
      </c>
      <c r="F8453">
        <v>3083</v>
      </c>
      <c r="G8453">
        <v>93</v>
      </c>
      <c r="H8453">
        <v>7</v>
      </c>
      <c r="I8453" s="4">
        <v>65.930000000000007</v>
      </c>
      <c r="J8453" s="4">
        <v>682.67</v>
      </c>
      <c r="K8453" s="2">
        <f t="shared" si="924"/>
        <v>3.0165423289004217E-2</v>
      </c>
      <c r="L8453">
        <f t="shared" si="925"/>
        <v>7.5268817204301078E-2</v>
      </c>
      <c r="M8453" s="4">
        <f t="shared" si="926"/>
        <v>0.70892473118279575</v>
      </c>
      <c r="N8453" s="4">
        <f t="shared" si="927"/>
        <v>9.418571428571429</v>
      </c>
      <c r="O8453">
        <f t="shared" si="928"/>
        <v>10.354466858789623</v>
      </c>
      <c r="P8453" s="4">
        <f t="shared" si="929"/>
        <v>616.74</v>
      </c>
      <c r="Q8453" t="str">
        <f t="shared" si="930"/>
        <v>Efficient</v>
      </c>
    </row>
    <row r="8454" spans="1:17" x14ac:dyDescent="0.3">
      <c r="A8454" s="1">
        <v>45605</v>
      </c>
      <c r="B8454" t="s">
        <v>46</v>
      </c>
      <c r="C8454" t="s">
        <v>4</v>
      </c>
      <c r="D8454" t="s">
        <v>5</v>
      </c>
      <c r="E8454" t="s">
        <v>7</v>
      </c>
      <c r="F8454">
        <v>4684</v>
      </c>
      <c r="G8454">
        <v>230</v>
      </c>
      <c r="H8454">
        <v>27</v>
      </c>
      <c r="I8454" s="4">
        <v>73.849999999999994</v>
      </c>
      <c r="J8454" s="4">
        <v>1871.59</v>
      </c>
      <c r="K8454" s="2">
        <f t="shared" si="924"/>
        <v>4.910333048676345E-2</v>
      </c>
      <c r="L8454">
        <f t="shared" si="925"/>
        <v>0.11739130434782609</v>
      </c>
      <c r="M8454" s="4">
        <f t="shared" si="926"/>
        <v>0.32108695652173913</v>
      </c>
      <c r="N8454" s="4">
        <f t="shared" si="927"/>
        <v>2.7351851851851849</v>
      </c>
      <c r="O8454">
        <f t="shared" si="928"/>
        <v>25.343127962085308</v>
      </c>
      <c r="P8454" s="4">
        <f t="shared" si="929"/>
        <v>1797.74</v>
      </c>
      <c r="Q8454" t="str">
        <f t="shared" si="930"/>
        <v>Efficient</v>
      </c>
    </row>
    <row r="8455" spans="1:17" x14ac:dyDescent="0.3">
      <c r="A8455" s="1">
        <v>45605</v>
      </c>
      <c r="B8455" t="s">
        <v>46</v>
      </c>
      <c r="C8455" t="s">
        <v>4</v>
      </c>
      <c r="D8455" t="s">
        <v>5</v>
      </c>
      <c r="E8455" t="s">
        <v>8</v>
      </c>
      <c r="F8455">
        <v>901</v>
      </c>
      <c r="G8455">
        <v>28</v>
      </c>
      <c r="H8455">
        <v>2</v>
      </c>
      <c r="I8455" s="4">
        <v>28.69</v>
      </c>
      <c r="J8455" s="4">
        <v>134.11000000000001</v>
      </c>
      <c r="K8455" s="2">
        <f t="shared" si="924"/>
        <v>3.1076581576026639E-2</v>
      </c>
      <c r="L8455">
        <f t="shared" si="925"/>
        <v>7.1428571428571425E-2</v>
      </c>
      <c r="M8455" s="4">
        <f t="shared" si="926"/>
        <v>1.0246428571428572</v>
      </c>
      <c r="N8455" s="4">
        <f t="shared" si="927"/>
        <v>14.345000000000001</v>
      </c>
      <c r="O8455">
        <f t="shared" si="928"/>
        <v>4.6744510282328342</v>
      </c>
      <c r="P8455" s="4">
        <f t="shared" si="929"/>
        <v>105.42000000000002</v>
      </c>
      <c r="Q8455" t="str">
        <f t="shared" si="930"/>
        <v>Efficient</v>
      </c>
    </row>
    <row r="8456" spans="1:17" x14ac:dyDescent="0.3">
      <c r="A8456" s="1">
        <v>45605</v>
      </c>
      <c r="B8456" t="s">
        <v>46</v>
      </c>
      <c r="C8456" t="s">
        <v>4</v>
      </c>
      <c r="D8456" t="s">
        <v>9</v>
      </c>
      <c r="E8456" t="s">
        <v>6</v>
      </c>
      <c r="F8456">
        <v>4840</v>
      </c>
      <c r="G8456">
        <v>81</v>
      </c>
      <c r="H8456">
        <v>3</v>
      </c>
      <c r="I8456" s="4">
        <v>146.05000000000001</v>
      </c>
      <c r="J8456" s="4">
        <v>277.79000000000002</v>
      </c>
      <c r="K8456" s="2">
        <f t="shared" si="924"/>
        <v>1.6735537190082646E-2</v>
      </c>
      <c r="L8456">
        <f t="shared" si="925"/>
        <v>3.7037037037037035E-2</v>
      </c>
      <c r="M8456" s="4">
        <f t="shared" si="926"/>
        <v>1.8030864197530865</v>
      </c>
      <c r="N8456" s="4">
        <f t="shared" si="927"/>
        <v>48.683333333333337</v>
      </c>
      <c r="O8456">
        <f t="shared" si="928"/>
        <v>1.9020198562136255</v>
      </c>
      <c r="P8456" s="4">
        <f t="shared" si="929"/>
        <v>131.74</v>
      </c>
      <c r="Q8456" t="str">
        <f t="shared" si="930"/>
        <v>Inefficient</v>
      </c>
    </row>
    <row r="8457" spans="1:17" x14ac:dyDescent="0.3">
      <c r="A8457" s="1">
        <v>45605</v>
      </c>
      <c r="B8457" t="s">
        <v>46</v>
      </c>
      <c r="C8457" t="s">
        <v>4</v>
      </c>
      <c r="D8457" t="s">
        <v>9</v>
      </c>
      <c r="E8457" t="s">
        <v>7</v>
      </c>
      <c r="F8457">
        <v>7514</v>
      </c>
      <c r="G8457">
        <v>39</v>
      </c>
      <c r="H8457">
        <v>1</v>
      </c>
      <c r="I8457" s="4">
        <v>108.35</v>
      </c>
      <c r="J8457" s="4">
        <v>59.64</v>
      </c>
      <c r="K8457" s="2">
        <f t="shared" si="924"/>
        <v>5.1903114186851208E-3</v>
      </c>
      <c r="L8457">
        <f t="shared" si="925"/>
        <v>2.564102564102564E-2</v>
      </c>
      <c r="M8457" s="4">
        <f t="shared" si="926"/>
        <v>2.7782051282051281</v>
      </c>
      <c r="N8457" s="4">
        <f t="shared" si="927"/>
        <v>108.35</v>
      </c>
      <c r="O8457">
        <f t="shared" si="928"/>
        <v>0.55043839409321649</v>
      </c>
      <c r="P8457" s="4">
        <f t="shared" si="929"/>
        <v>-48.709999999999994</v>
      </c>
      <c r="Q8457" t="str">
        <f t="shared" si="930"/>
        <v>Inefficient</v>
      </c>
    </row>
    <row r="8458" spans="1:17" x14ac:dyDescent="0.3">
      <c r="A8458" s="1">
        <v>45605</v>
      </c>
      <c r="B8458" t="s">
        <v>46</v>
      </c>
      <c r="C8458" t="s">
        <v>4</v>
      </c>
      <c r="D8458" t="s">
        <v>9</v>
      </c>
      <c r="E8458" t="s">
        <v>8</v>
      </c>
      <c r="F8458">
        <v>785</v>
      </c>
      <c r="G8458">
        <v>11</v>
      </c>
      <c r="H8458">
        <v>0</v>
      </c>
      <c r="I8458" s="4">
        <v>14.37</v>
      </c>
      <c r="J8458" s="4">
        <v>0</v>
      </c>
      <c r="K8458" s="2">
        <f t="shared" si="924"/>
        <v>1.4012738853503185E-2</v>
      </c>
      <c r="L8458">
        <f t="shared" si="925"/>
        <v>0</v>
      </c>
      <c r="M8458" s="4">
        <f t="shared" si="926"/>
        <v>1.3063636363636364</v>
      </c>
      <c r="N8458" s="4">
        <f t="shared" si="927"/>
        <v>0</v>
      </c>
      <c r="O8458">
        <f t="shared" si="928"/>
        <v>0</v>
      </c>
      <c r="P8458" s="4">
        <f t="shared" si="929"/>
        <v>-14.37</v>
      </c>
      <c r="Q8458" t="str">
        <f t="shared" si="930"/>
        <v>Inefficient</v>
      </c>
    </row>
    <row r="8459" spans="1:17" x14ac:dyDescent="0.3">
      <c r="A8459" s="1">
        <v>45605</v>
      </c>
      <c r="B8459" t="s">
        <v>46</v>
      </c>
      <c r="C8459" t="s">
        <v>4</v>
      </c>
      <c r="D8459" t="s">
        <v>10</v>
      </c>
      <c r="E8459" t="s">
        <v>6</v>
      </c>
      <c r="F8459">
        <v>3604</v>
      </c>
      <c r="G8459">
        <v>56</v>
      </c>
      <c r="H8459">
        <v>3</v>
      </c>
      <c r="I8459" s="4">
        <v>126.03</v>
      </c>
      <c r="J8459" s="4">
        <v>203.97</v>
      </c>
      <c r="K8459" s="2">
        <f t="shared" si="924"/>
        <v>1.5538290788013319E-2</v>
      </c>
      <c r="L8459">
        <f t="shared" si="925"/>
        <v>5.3571428571428568E-2</v>
      </c>
      <c r="M8459" s="4">
        <f t="shared" si="926"/>
        <v>2.2505357142857143</v>
      </c>
      <c r="N8459" s="4">
        <f t="shared" si="927"/>
        <v>42.01</v>
      </c>
      <c r="O8459">
        <f t="shared" si="928"/>
        <v>1.6184241847179244</v>
      </c>
      <c r="P8459" s="4">
        <f t="shared" si="929"/>
        <v>77.94</v>
      </c>
      <c r="Q8459" t="str">
        <f t="shared" si="930"/>
        <v>Inefficient</v>
      </c>
    </row>
    <row r="8460" spans="1:17" x14ac:dyDescent="0.3">
      <c r="A8460" s="1">
        <v>45605</v>
      </c>
      <c r="B8460" t="s">
        <v>46</v>
      </c>
      <c r="C8460" t="s">
        <v>4</v>
      </c>
      <c r="D8460" t="s">
        <v>10</v>
      </c>
      <c r="E8460" t="s">
        <v>7</v>
      </c>
      <c r="F8460">
        <v>4098</v>
      </c>
      <c r="G8460">
        <v>103</v>
      </c>
      <c r="H8460">
        <v>2</v>
      </c>
      <c r="I8460" s="4">
        <v>124.69</v>
      </c>
      <c r="J8460" s="4">
        <v>148.91999999999999</v>
      </c>
      <c r="K8460" s="2">
        <f t="shared" si="924"/>
        <v>2.5134211810639337E-2</v>
      </c>
      <c r="L8460">
        <f t="shared" si="925"/>
        <v>1.9417475728155338E-2</v>
      </c>
      <c r="M8460" s="4">
        <f t="shared" si="926"/>
        <v>1.2105825242718447</v>
      </c>
      <c r="N8460" s="4">
        <f t="shared" si="927"/>
        <v>62.344999999999999</v>
      </c>
      <c r="O8460">
        <f t="shared" si="928"/>
        <v>1.1943219183575267</v>
      </c>
      <c r="P8460" s="4">
        <f t="shared" si="929"/>
        <v>24.22999999999999</v>
      </c>
      <c r="Q8460" t="str">
        <f t="shared" si="930"/>
        <v>Inefficient</v>
      </c>
    </row>
    <row r="8461" spans="1:17" x14ac:dyDescent="0.3">
      <c r="A8461" s="1">
        <v>45605</v>
      </c>
      <c r="B8461" t="s">
        <v>46</v>
      </c>
      <c r="C8461" t="s">
        <v>4</v>
      </c>
      <c r="D8461" t="s">
        <v>10</v>
      </c>
      <c r="E8461" t="s">
        <v>8</v>
      </c>
      <c r="F8461">
        <v>907</v>
      </c>
      <c r="G8461">
        <v>20</v>
      </c>
      <c r="H8461">
        <v>0</v>
      </c>
      <c r="I8461" s="4">
        <v>16.57</v>
      </c>
      <c r="J8461" s="4">
        <v>0</v>
      </c>
      <c r="K8461" s="2">
        <f t="shared" si="924"/>
        <v>2.2050716648291068E-2</v>
      </c>
      <c r="L8461">
        <f t="shared" si="925"/>
        <v>0</v>
      </c>
      <c r="M8461" s="4">
        <f t="shared" si="926"/>
        <v>0.82850000000000001</v>
      </c>
      <c r="N8461" s="4">
        <f t="shared" si="927"/>
        <v>0</v>
      </c>
      <c r="O8461">
        <f t="shared" si="928"/>
        <v>0</v>
      </c>
      <c r="P8461" s="4">
        <f t="shared" si="929"/>
        <v>-16.57</v>
      </c>
      <c r="Q8461" t="str">
        <f t="shared" si="930"/>
        <v>Inefficient</v>
      </c>
    </row>
    <row r="8462" spans="1:17" x14ac:dyDescent="0.3">
      <c r="A8462" s="1">
        <v>45605</v>
      </c>
      <c r="B8462" t="s">
        <v>46</v>
      </c>
      <c r="C8462" t="s">
        <v>11</v>
      </c>
      <c r="D8462" t="s">
        <v>5</v>
      </c>
      <c r="E8462" t="s">
        <v>6</v>
      </c>
      <c r="F8462">
        <v>12723</v>
      </c>
      <c r="G8462">
        <v>421</v>
      </c>
      <c r="H8462">
        <v>49</v>
      </c>
      <c r="I8462" s="4">
        <v>313.06</v>
      </c>
      <c r="J8462" s="4">
        <v>4400.8999999999996</v>
      </c>
      <c r="K8462" s="2">
        <f t="shared" si="924"/>
        <v>3.3089680106893025E-2</v>
      </c>
      <c r="L8462">
        <f t="shared" si="925"/>
        <v>0.1163895486935867</v>
      </c>
      <c r="M8462" s="4">
        <f t="shared" si="926"/>
        <v>0.74361045130641334</v>
      </c>
      <c r="N8462" s="4">
        <f t="shared" si="927"/>
        <v>6.3889795918367351</v>
      </c>
      <c r="O8462">
        <f t="shared" si="928"/>
        <v>14.057688621989394</v>
      </c>
      <c r="P8462" s="4">
        <f t="shared" si="929"/>
        <v>4087.8399999999997</v>
      </c>
      <c r="Q8462" t="str">
        <f t="shared" si="930"/>
        <v>Efficient</v>
      </c>
    </row>
    <row r="8463" spans="1:17" x14ac:dyDescent="0.3">
      <c r="A8463" s="1">
        <v>45605</v>
      </c>
      <c r="B8463" t="s">
        <v>46</v>
      </c>
      <c r="C8463" t="s">
        <v>11</v>
      </c>
      <c r="D8463" t="s">
        <v>5</v>
      </c>
      <c r="E8463" t="s">
        <v>7</v>
      </c>
      <c r="F8463">
        <v>1875</v>
      </c>
      <c r="G8463">
        <v>48</v>
      </c>
      <c r="H8463">
        <v>3</v>
      </c>
      <c r="I8463" s="4">
        <v>28.02</v>
      </c>
      <c r="J8463" s="4">
        <v>291.86</v>
      </c>
      <c r="K8463" s="2">
        <f t="shared" si="924"/>
        <v>2.5600000000000001E-2</v>
      </c>
      <c r="L8463">
        <f t="shared" si="925"/>
        <v>6.25E-2</v>
      </c>
      <c r="M8463" s="4">
        <f t="shared" si="926"/>
        <v>0.58374999999999999</v>
      </c>
      <c r="N8463" s="4">
        <f t="shared" si="927"/>
        <v>9.34</v>
      </c>
      <c r="O8463">
        <f t="shared" si="928"/>
        <v>10.416131334760886</v>
      </c>
      <c r="P8463" s="4">
        <f t="shared" si="929"/>
        <v>263.84000000000003</v>
      </c>
      <c r="Q8463" t="str">
        <f t="shared" si="930"/>
        <v>Efficient</v>
      </c>
    </row>
    <row r="8464" spans="1:17" x14ac:dyDescent="0.3">
      <c r="A8464" s="1">
        <v>45605</v>
      </c>
      <c r="B8464" t="s">
        <v>46</v>
      </c>
      <c r="C8464" t="s">
        <v>11</v>
      </c>
      <c r="D8464" t="s">
        <v>5</v>
      </c>
      <c r="E8464" t="s">
        <v>8</v>
      </c>
      <c r="F8464">
        <v>328</v>
      </c>
      <c r="G8464">
        <v>9</v>
      </c>
      <c r="H8464">
        <v>1</v>
      </c>
      <c r="I8464" s="4">
        <v>8.85</v>
      </c>
      <c r="J8464" s="4">
        <v>54.73</v>
      </c>
      <c r="K8464" s="2">
        <f t="shared" si="924"/>
        <v>2.7439024390243903E-2</v>
      </c>
      <c r="L8464">
        <f t="shared" si="925"/>
        <v>0.1111111111111111</v>
      </c>
      <c r="M8464" s="4">
        <f t="shared" si="926"/>
        <v>0.98333333333333328</v>
      </c>
      <c r="N8464" s="4">
        <f t="shared" si="927"/>
        <v>8.85</v>
      </c>
      <c r="O8464">
        <f t="shared" si="928"/>
        <v>6.1841807909604523</v>
      </c>
      <c r="P8464" s="4">
        <f t="shared" si="929"/>
        <v>45.879999999999995</v>
      </c>
      <c r="Q8464" t="str">
        <f t="shared" si="930"/>
        <v>Efficient</v>
      </c>
    </row>
    <row r="8465" spans="1:17" x14ac:dyDescent="0.3">
      <c r="A8465" s="1">
        <v>45605</v>
      </c>
      <c r="B8465" t="s">
        <v>46</v>
      </c>
      <c r="C8465" t="s">
        <v>11</v>
      </c>
      <c r="D8465" t="s">
        <v>9</v>
      </c>
      <c r="E8465" t="s">
        <v>6</v>
      </c>
      <c r="F8465">
        <v>14724</v>
      </c>
      <c r="G8465">
        <v>182</v>
      </c>
      <c r="H8465">
        <v>3</v>
      </c>
      <c r="I8465" s="4">
        <v>296</v>
      </c>
      <c r="J8465" s="4">
        <v>260.44</v>
      </c>
      <c r="K8465" s="2">
        <f t="shared" si="924"/>
        <v>1.2360771529475687E-2</v>
      </c>
      <c r="L8465">
        <f t="shared" si="925"/>
        <v>1.6483516483516484E-2</v>
      </c>
      <c r="M8465" s="4">
        <f t="shared" si="926"/>
        <v>1.6263736263736264</v>
      </c>
      <c r="N8465" s="4">
        <f t="shared" si="927"/>
        <v>98.666666666666671</v>
      </c>
      <c r="O8465">
        <f t="shared" si="928"/>
        <v>0.87986486486486482</v>
      </c>
      <c r="P8465" s="4">
        <f t="shared" si="929"/>
        <v>-35.56</v>
      </c>
      <c r="Q8465" t="str">
        <f t="shared" si="930"/>
        <v>Inefficient</v>
      </c>
    </row>
    <row r="8466" spans="1:17" x14ac:dyDescent="0.3">
      <c r="A8466" s="1">
        <v>45605</v>
      </c>
      <c r="B8466" t="s">
        <v>46</v>
      </c>
      <c r="C8466" t="s">
        <v>11</v>
      </c>
      <c r="D8466" t="s">
        <v>9</v>
      </c>
      <c r="E8466" t="s">
        <v>7</v>
      </c>
      <c r="F8466">
        <v>1963</v>
      </c>
      <c r="G8466">
        <v>25</v>
      </c>
      <c r="H8466">
        <v>0</v>
      </c>
      <c r="I8466" s="4">
        <v>72.64</v>
      </c>
      <c r="J8466" s="4">
        <v>0</v>
      </c>
      <c r="K8466" s="2">
        <f t="shared" si="924"/>
        <v>1.2735608762098829E-2</v>
      </c>
      <c r="L8466">
        <f t="shared" si="925"/>
        <v>0</v>
      </c>
      <c r="M8466" s="4">
        <f t="shared" si="926"/>
        <v>2.9056000000000002</v>
      </c>
      <c r="N8466" s="4">
        <f t="shared" si="927"/>
        <v>0</v>
      </c>
      <c r="O8466">
        <f t="shared" si="928"/>
        <v>0</v>
      </c>
      <c r="P8466" s="4">
        <f t="shared" si="929"/>
        <v>-72.64</v>
      </c>
      <c r="Q8466" t="str">
        <f t="shared" si="930"/>
        <v>Inefficient</v>
      </c>
    </row>
    <row r="8467" spans="1:17" x14ac:dyDescent="0.3">
      <c r="A8467" s="1">
        <v>45605</v>
      </c>
      <c r="B8467" t="s">
        <v>46</v>
      </c>
      <c r="C8467" t="s">
        <v>11</v>
      </c>
      <c r="D8467" t="s">
        <v>9</v>
      </c>
      <c r="E8467" t="s">
        <v>8</v>
      </c>
      <c r="F8467">
        <v>455</v>
      </c>
      <c r="G8467">
        <v>6</v>
      </c>
      <c r="H8467">
        <v>0</v>
      </c>
      <c r="I8467" s="4">
        <v>16.28</v>
      </c>
      <c r="J8467" s="4">
        <v>0</v>
      </c>
      <c r="K8467" s="2">
        <f t="shared" si="924"/>
        <v>1.3186813186813187E-2</v>
      </c>
      <c r="L8467">
        <f t="shared" si="925"/>
        <v>0</v>
      </c>
      <c r="M8467" s="4">
        <f t="shared" si="926"/>
        <v>2.7133333333333334</v>
      </c>
      <c r="N8467" s="4">
        <f t="shared" si="927"/>
        <v>0</v>
      </c>
      <c r="O8467">
        <f t="shared" si="928"/>
        <v>0</v>
      </c>
      <c r="P8467" s="4">
        <f t="shared" si="929"/>
        <v>-16.28</v>
      </c>
      <c r="Q8467" t="str">
        <f t="shared" si="930"/>
        <v>Inefficient</v>
      </c>
    </row>
    <row r="8468" spans="1:17" x14ac:dyDescent="0.3">
      <c r="A8468" s="1">
        <v>45605</v>
      </c>
      <c r="B8468" t="s">
        <v>46</v>
      </c>
      <c r="C8468" t="s">
        <v>11</v>
      </c>
      <c r="D8468" t="s">
        <v>10</v>
      </c>
      <c r="E8468" t="s">
        <v>6</v>
      </c>
      <c r="F8468">
        <v>6015</v>
      </c>
      <c r="G8468">
        <v>174</v>
      </c>
      <c r="H8468">
        <v>12</v>
      </c>
      <c r="I8468" s="4">
        <v>95.27</v>
      </c>
      <c r="J8468" s="4">
        <v>1125.96</v>
      </c>
      <c r="K8468" s="2">
        <f t="shared" si="924"/>
        <v>2.8927680798004989E-2</v>
      </c>
      <c r="L8468">
        <f t="shared" si="925"/>
        <v>6.8965517241379309E-2</v>
      </c>
      <c r="M8468" s="4">
        <f t="shared" si="926"/>
        <v>0.54752873563218385</v>
      </c>
      <c r="N8468" s="4">
        <f t="shared" si="927"/>
        <v>7.939166666666666</v>
      </c>
      <c r="O8468">
        <f t="shared" si="928"/>
        <v>11.818620762044716</v>
      </c>
      <c r="P8468" s="4">
        <f t="shared" si="929"/>
        <v>1030.69</v>
      </c>
      <c r="Q8468" t="str">
        <f t="shared" si="930"/>
        <v>Efficient</v>
      </c>
    </row>
    <row r="8469" spans="1:17" x14ac:dyDescent="0.3">
      <c r="A8469" s="1">
        <v>45605</v>
      </c>
      <c r="B8469" t="s">
        <v>46</v>
      </c>
      <c r="C8469" t="s">
        <v>11</v>
      </c>
      <c r="D8469" t="s">
        <v>10</v>
      </c>
      <c r="E8469" t="s">
        <v>7</v>
      </c>
      <c r="F8469">
        <v>1844</v>
      </c>
      <c r="G8469">
        <v>24</v>
      </c>
      <c r="H8469">
        <v>0</v>
      </c>
      <c r="I8469" s="4">
        <v>68.150000000000006</v>
      </c>
      <c r="J8469" s="4">
        <v>0</v>
      </c>
      <c r="K8469" s="2">
        <f t="shared" si="924"/>
        <v>1.3015184381778741E-2</v>
      </c>
      <c r="L8469">
        <f t="shared" si="925"/>
        <v>0</v>
      </c>
      <c r="M8469" s="4">
        <f t="shared" si="926"/>
        <v>2.8395833333333336</v>
      </c>
      <c r="N8469" s="4">
        <f t="shared" si="927"/>
        <v>0</v>
      </c>
      <c r="O8469">
        <f t="shared" si="928"/>
        <v>0</v>
      </c>
      <c r="P8469" s="4">
        <f t="shared" si="929"/>
        <v>-68.150000000000006</v>
      </c>
      <c r="Q8469" t="str">
        <f t="shared" si="930"/>
        <v>Inefficient</v>
      </c>
    </row>
    <row r="8470" spans="1:17" x14ac:dyDescent="0.3">
      <c r="A8470" s="1">
        <v>45605</v>
      </c>
      <c r="B8470" t="s">
        <v>46</v>
      </c>
      <c r="C8470" t="s">
        <v>11</v>
      </c>
      <c r="D8470" t="s">
        <v>10</v>
      </c>
      <c r="E8470" t="s">
        <v>8</v>
      </c>
      <c r="F8470">
        <v>877</v>
      </c>
      <c r="G8470">
        <v>17</v>
      </c>
      <c r="H8470">
        <v>0</v>
      </c>
      <c r="I8470" s="4">
        <v>17.91</v>
      </c>
      <c r="J8470" s="4">
        <v>0</v>
      </c>
      <c r="K8470" s="2">
        <f t="shared" si="924"/>
        <v>1.9384264538198404E-2</v>
      </c>
      <c r="L8470">
        <f t="shared" si="925"/>
        <v>0</v>
      </c>
      <c r="M8470" s="4">
        <f t="shared" si="926"/>
        <v>1.0535294117647058</v>
      </c>
      <c r="N8470" s="4">
        <f t="shared" si="927"/>
        <v>0</v>
      </c>
      <c r="O8470">
        <f t="shared" si="928"/>
        <v>0</v>
      </c>
      <c r="P8470" s="4">
        <f t="shared" si="929"/>
        <v>-17.91</v>
      </c>
      <c r="Q8470" t="str">
        <f t="shared" si="930"/>
        <v>Inefficient</v>
      </c>
    </row>
    <row r="8471" spans="1:17" x14ac:dyDescent="0.3">
      <c r="A8471" s="1">
        <v>45605</v>
      </c>
      <c r="B8471" t="s">
        <v>46</v>
      </c>
      <c r="C8471" t="s">
        <v>12</v>
      </c>
      <c r="D8471" t="s">
        <v>5</v>
      </c>
      <c r="E8471" t="s">
        <v>6</v>
      </c>
      <c r="F8471">
        <v>1789</v>
      </c>
      <c r="G8471">
        <v>77</v>
      </c>
      <c r="H8471">
        <v>6</v>
      </c>
      <c r="I8471" s="4">
        <v>35.79</v>
      </c>
      <c r="J8471" s="4">
        <v>317.25</v>
      </c>
      <c r="K8471" s="2">
        <f t="shared" si="924"/>
        <v>4.3040804918949134E-2</v>
      </c>
      <c r="L8471">
        <f t="shared" si="925"/>
        <v>7.792207792207792E-2</v>
      </c>
      <c r="M8471" s="4">
        <f t="shared" si="926"/>
        <v>0.46480519480519478</v>
      </c>
      <c r="N8471" s="4">
        <f t="shared" si="927"/>
        <v>5.9649999999999999</v>
      </c>
      <c r="O8471">
        <f t="shared" si="928"/>
        <v>8.8642078792958934</v>
      </c>
      <c r="P8471" s="4">
        <f t="shared" si="929"/>
        <v>281.45999999999998</v>
      </c>
      <c r="Q8471" t="str">
        <f t="shared" si="930"/>
        <v>Efficient</v>
      </c>
    </row>
    <row r="8472" spans="1:17" x14ac:dyDescent="0.3">
      <c r="A8472" s="1">
        <v>45605</v>
      </c>
      <c r="B8472" t="s">
        <v>46</v>
      </c>
      <c r="C8472" t="s">
        <v>12</v>
      </c>
      <c r="D8472" t="s">
        <v>5</v>
      </c>
      <c r="E8472" t="s">
        <v>7</v>
      </c>
      <c r="F8472">
        <v>7175</v>
      </c>
      <c r="G8472">
        <v>326</v>
      </c>
      <c r="H8472">
        <v>28</v>
      </c>
      <c r="I8472" s="4">
        <v>150.88</v>
      </c>
      <c r="J8472" s="4">
        <v>2521.02</v>
      </c>
      <c r="K8472" s="2">
        <f t="shared" si="924"/>
        <v>4.5435540069686413E-2</v>
      </c>
      <c r="L8472">
        <f t="shared" si="925"/>
        <v>8.5889570552147243E-2</v>
      </c>
      <c r="M8472" s="4">
        <f t="shared" si="926"/>
        <v>0.46282208588957052</v>
      </c>
      <c r="N8472" s="4">
        <f t="shared" si="927"/>
        <v>5.3885714285714288</v>
      </c>
      <c r="O8472">
        <f t="shared" si="928"/>
        <v>16.708775185577942</v>
      </c>
      <c r="P8472" s="4">
        <f t="shared" si="929"/>
        <v>2370.14</v>
      </c>
      <c r="Q8472" t="str">
        <f t="shared" si="930"/>
        <v>Efficient</v>
      </c>
    </row>
    <row r="8473" spans="1:17" x14ac:dyDescent="0.3">
      <c r="A8473" s="1">
        <v>45605</v>
      </c>
      <c r="B8473" t="s">
        <v>46</v>
      </c>
      <c r="C8473" t="s">
        <v>12</v>
      </c>
      <c r="D8473" t="s">
        <v>5</v>
      </c>
      <c r="E8473" t="s">
        <v>8</v>
      </c>
      <c r="F8473">
        <v>3305</v>
      </c>
      <c r="G8473">
        <v>101</v>
      </c>
      <c r="H8473">
        <v>7</v>
      </c>
      <c r="I8473" s="4">
        <v>73.16</v>
      </c>
      <c r="J8473" s="4">
        <v>474.01</v>
      </c>
      <c r="K8473" s="2">
        <f t="shared" si="924"/>
        <v>3.0559757942511347E-2</v>
      </c>
      <c r="L8473">
        <f t="shared" si="925"/>
        <v>6.9306930693069313E-2</v>
      </c>
      <c r="M8473" s="4">
        <f t="shared" si="926"/>
        <v>0.72435643564356433</v>
      </c>
      <c r="N8473" s="4">
        <f t="shared" si="927"/>
        <v>10.45142857142857</v>
      </c>
      <c r="O8473">
        <f t="shared" si="928"/>
        <v>6.4790869327501373</v>
      </c>
      <c r="P8473" s="4">
        <f t="shared" si="929"/>
        <v>400.85</v>
      </c>
      <c r="Q8473" t="str">
        <f t="shared" si="930"/>
        <v>Efficient</v>
      </c>
    </row>
    <row r="8474" spans="1:17" x14ac:dyDescent="0.3">
      <c r="A8474" s="1">
        <v>45605</v>
      </c>
      <c r="B8474" t="s">
        <v>46</v>
      </c>
      <c r="C8474" t="s">
        <v>12</v>
      </c>
      <c r="D8474" t="s">
        <v>9</v>
      </c>
      <c r="E8474" t="s">
        <v>6</v>
      </c>
      <c r="F8474">
        <v>2087</v>
      </c>
      <c r="G8474">
        <v>38</v>
      </c>
      <c r="H8474">
        <v>1</v>
      </c>
      <c r="I8474" s="4">
        <v>54.47</v>
      </c>
      <c r="J8474" s="4">
        <v>91.13</v>
      </c>
      <c r="K8474" s="2">
        <f t="shared" si="924"/>
        <v>1.8207954000958312E-2</v>
      </c>
      <c r="L8474">
        <f t="shared" si="925"/>
        <v>2.6315789473684209E-2</v>
      </c>
      <c r="M8474" s="4">
        <f t="shared" si="926"/>
        <v>1.4334210526315789</v>
      </c>
      <c r="N8474" s="4">
        <f t="shared" si="927"/>
        <v>54.47</v>
      </c>
      <c r="O8474">
        <f t="shared" si="928"/>
        <v>1.6730310262529833</v>
      </c>
      <c r="P8474" s="4">
        <f t="shared" si="929"/>
        <v>36.659999999999997</v>
      </c>
      <c r="Q8474" t="str">
        <f t="shared" si="930"/>
        <v>Inefficient</v>
      </c>
    </row>
    <row r="8475" spans="1:17" x14ac:dyDescent="0.3">
      <c r="A8475" s="1">
        <v>45605</v>
      </c>
      <c r="B8475" t="s">
        <v>46</v>
      </c>
      <c r="C8475" t="s">
        <v>12</v>
      </c>
      <c r="D8475" t="s">
        <v>9</v>
      </c>
      <c r="E8475" t="s">
        <v>7</v>
      </c>
      <c r="F8475">
        <v>7387</v>
      </c>
      <c r="G8475">
        <v>53</v>
      </c>
      <c r="H8475">
        <v>1</v>
      </c>
      <c r="I8475" s="4">
        <v>270.45999999999998</v>
      </c>
      <c r="J8475" s="4">
        <v>56.18</v>
      </c>
      <c r="K8475" s="2">
        <f t="shared" si="924"/>
        <v>7.1747664816569651E-3</v>
      </c>
      <c r="L8475">
        <f t="shared" si="925"/>
        <v>1.8867924528301886E-2</v>
      </c>
      <c r="M8475" s="4">
        <f t="shared" si="926"/>
        <v>5.1030188679245283</v>
      </c>
      <c r="N8475" s="4">
        <f t="shared" si="927"/>
        <v>270.45999999999998</v>
      </c>
      <c r="O8475">
        <f t="shared" si="928"/>
        <v>0.20772018043333582</v>
      </c>
      <c r="P8475" s="4">
        <f t="shared" si="929"/>
        <v>-214.27999999999997</v>
      </c>
      <c r="Q8475" t="str">
        <f t="shared" si="930"/>
        <v>Inefficient</v>
      </c>
    </row>
    <row r="8476" spans="1:17" x14ac:dyDescent="0.3">
      <c r="A8476" s="1">
        <v>45605</v>
      </c>
      <c r="B8476" t="s">
        <v>46</v>
      </c>
      <c r="C8476" t="s">
        <v>12</v>
      </c>
      <c r="D8476" t="s">
        <v>9</v>
      </c>
      <c r="E8476" t="s">
        <v>8</v>
      </c>
      <c r="F8476">
        <v>2117</v>
      </c>
      <c r="G8476">
        <v>20</v>
      </c>
      <c r="H8476">
        <v>0</v>
      </c>
      <c r="I8476" s="4">
        <v>44.07</v>
      </c>
      <c r="J8476" s="4">
        <v>0</v>
      </c>
      <c r="K8476" s="2">
        <f t="shared" si="924"/>
        <v>9.4473311289560696E-3</v>
      </c>
      <c r="L8476">
        <f t="shared" si="925"/>
        <v>0</v>
      </c>
      <c r="M8476" s="4">
        <f t="shared" si="926"/>
        <v>2.2035</v>
      </c>
      <c r="N8476" s="4">
        <f t="shared" si="927"/>
        <v>0</v>
      </c>
      <c r="O8476">
        <f t="shared" si="928"/>
        <v>0</v>
      </c>
      <c r="P8476" s="4">
        <f t="shared" si="929"/>
        <v>-44.07</v>
      </c>
      <c r="Q8476" t="str">
        <f t="shared" si="930"/>
        <v>Inefficient</v>
      </c>
    </row>
    <row r="8477" spans="1:17" x14ac:dyDescent="0.3">
      <c r="A8477" s="1">
        <v>45605</v>
      </c>
      <c r="B8477" t="s">
        <v>46</v>
      </c>
      <c r="C8477" t="s">
        <v>12</v>
      </c>
      <c r="D8477" t="s">
        <v>10</v>
      </c>
      <c r="E8477" t="s">
        <v>6</v>
      </c>
      <c r="F8477">
        <v>2202</v>
      </c>
      <c r="G8477">
        <v>32</v>
      </c>
      <c r="H8477">
        <v>2</v>
      </c>
      <c r="I8477" s="4">
        <v>63.69</v>
      </c>
      <c r="J8477" s="4">
        <v>140.88</v>
      </c>
      <c r="K8477" s="2">
        <f t="shared" si="924"/>
        <v>1.4532243415077202E-2</v>
      </c>
      <c r="L8477">
        <f t="shared" si="925"/>
        <v>6.25E-2</v>
      </c>
      <c r="M8477" s="4">
        <f t="shared" si="926"/>
        <v>1.9903124999999999</v>
      </c>
      <c r="N8477" s="4">
        <f t="shared" si="927"/>
        <v>31.844999999999999</v>
      </c>
      <c r="O8477">
        <f t="shared" si="928"/>
        <v>2.2119642016015075</v>
      </c>
      <c r="P8477" s="4">
        <f t="shared" si="929"/>
        <v>77.19</v>
      </c>
      <c r="Q8477" t="str">
        <f t="shared" si="930"/>
        <v>Inefficient</v>
      </c>
    </row>
    <row r="8478" spans="1:17" x14ac:dyDescent="0.3">
      <c r="A8478" s="1">
        <v>45605</v>
      </c>
      <c r="B8478" t="s">
        <v>46</v>
      </c>
      <c r="C8478" t="s">
        <v>12</v>
      </c>
      <c r="D8478" t="s">
        <v>10</v>
      </c>
      <c r="E8478" t="s">
        <v>7</v>
      </c>
      <c r="F8478">
        <v>6161</v>
      </c>
      <c r="G8478">
        <v>174</v>
      </c>
      <c r="H8478">
        <v>11</v>
      </c>
      <c r="I8478" s="4">
        <v>138.03</v>
      </c>
      <c r="J8478" s="4">
        <v>993.8</v>
      </c>
      <c r="K8478" s="2">
        <f t="shared" si="924"/>
        <v>2.8242168479142998E-2</v>
      </c>
      <c r="L8478">
        <f t="shared" si="925"/>
        <v>6.3218390804597707E-2</v>
      </c>
      <c r="M8478" s="4">
        <f t="shared" si="926"/>
        <v>0.7932758620689655</v>
      </c>
      <c r="N8478" s="4">
        <f t="shared" si="927"/>
        <v>12.548181818181819</v>
      </c>
      <c r="O8478">
        <f t="shared" si="928"/>
        <v>7.1998840831703248</v>
      </c>
      <c r="P8478" s="4">
        <f t="shared" si="929"/>
        <v>855.77</v>
      </c>
      <c r="Q8478" t="str">
        <f t="shared" si="930"/>
        <v>Efficient</v>
      </c>
    </row>
    <row r="8479" spans="1:17" x14ac:dyDescent="0.3">
      <c r="A8479" s="1">
        <v>45605</v>
      </c>
      <c r="B8479" t="s">
        <v>46</v>
      </c>
      <c r="C8479" t="s">
        <v>12</v>
      </c>
      <c r="D8479" t="s">
        <v>10</v>
      </c>
      <c r="E8479" t="s">
        <v>8</v>
      </c>
      <c r="F8479">
        <v>4481</v>
      </c>
      <c r="G8479">
        <v>88</v>
      </c>
      <c r="H8479">
        <v>5</v>
      </c>
      <c r="I8479" s="4">
        <v>127.47</v>
      </c>
      <c r="J8479" s="4">
        <v>355.42</v>
      </c>
      <c r="K8479" s="2">
        <f t="shared" si="924"/>
        <v>1.9638473555010041E-2</v>
      </c>
      <c r="L8479">
        <f t="shared" si="925"/>
        <v>5.6818181818181816E-2</v>
      </c>
      <c r="M8479" s="4">
        <f t="shared" si="926"/>
        <v>1.4485227272727272</v>
      </c>
      <c r="N8479" s="4">
        <f t="shared" si="927"/>
        <v>25.494</v>
      </c>
      <c r="O8479">
        <f t="shared" si="928"/>
        <v>2.7882639052326037</v>
      </c>
      <c r="P8479" s="4">
        <f t="shared" si="929"/>
        <v>227.95000000000002</v>
      </c>
      <c r="Q8479" t="str">
        <f t="shared" si="930"/>
        <v>Inefficient</v>
      </c>
    </row>
    <row r="8480" spans="1:17" x14ac:dyDescent="0.3">
      <c r="A8480" s="1">
        <v>45606</v>
      </c>
      <c r="B8480" t="s">
        <v>46</v>
      </c>
      <c r="C8480" t="s">
        <v>4</v>
      </c>
      <c r="D8480" t="s">
        <v>5</v>
      </c>
      <c r="E8480" t="s">
        <v>6</v>
      </c>
      <c r="F8480">
        <v>4698</v>
      </c>
      <c r="G8480">
        <v>148</v>
      </c>
      <c r="H8480">
        <v>8</v>
      </c>
      <c r="I8480" s="4">
        <v>165.25</v>
      </c>
      <c r="J8480" s="4">
        <v>769.08</v>
      </c>
      <c r="K8480" s="2">
        <f t="shared" si="924"/>
        <v>3.1502767134951044E-2</v>
      </c>
      <c r="L8480">
        <f t="shared" si="925"/>
        <v>5.4054054054054057E-2</v>
      </c>
      <c r="M8480" s="4">
        <f t="shared" si="926"/>
        <v>1.1165540540540539</v>
      </c>
      <c r="N8480" s="4">
        <f t="shared" si="927"/>
        <v>20.65625</v>
      </c>
      <c r="O8480">
        <f t="shared" si="928"/>
        <v>4.6540393343419062</v>
      </c>
      <c r="P8480" s="4">
        <f t="shared" si="929"/>
        <v>603.83000000000004</v>
      </c>
      <c r="Q8480" t="str">
        <f t="shared" si="930"/>
        <v>Efficient</v>
      </c>
    </row>
    <row r="8481" spans="1:17" x14ac:dyDescent="0.3">
      <c r="A8481" s="1">
        <v>45606</v>
      </c>
      <c r="B8481" t="s">
        <v>46</v>
      </c>
      <c r="C8481" t="s">
        <v>4</v>
      </c>
      <c r="D8481" t="s">
        <v>5</v>
      </c>
      <c r="E8481" t="s">
        <v>7</v>
      </c>
      <c r="F8481">
        <v>4883</v>
      </c>
      <c r="G8481">
        <v>178</v>
      </c>
      <c r="H8481">
        <v>17</v>
      </c>
      <c r="I8481" s="4">
        <v>69.83</v>
      </c>
      <c r="J8481" s="4">
        <v>1387.63</v>
      </c>
      <c r="K8481" s="2">
        <f t="shared" si="924"/>
        <v>3.6453000204792134E-2</v>
      </c>
      <c r="L8481">
        <f t="shared" si="925"/>
        <v>9.5505617977528087E-2</v>
      </c>
      <c r="M8481" s="4">
        <f t="shared" si="926"/>
        <v>0.39230337078651684</v>
      </c>
      <c r="N8481" s="4">
        <f t="shared" si="927"/>
        <v>4.1076470588235292</v>
      </c>
      <c r="O8481">
        <f t="shared" si="928"/>
        <v>19.871545181154232</v>
      </c>
      <c r="P8481" s="4">
        <f t="shared" si="929"/>
        <v>1317.8000000000002</v>
      </c>
      <c r="Q8481" t="str">
        <f t="shared" si="930"/>
        <v>Efficient</v>
      </c>
    </row>
    <row r="8482" spans="1:17" x14ac:dyDescent="0.3">
      <c r="A8482" s="1">
        <v>45606</v>
      </c>
      <c r="B8482" t="s">
        <v>46</v>
      </c>
      <c r="C8482" t="s">
        <v>4</v>
      </c>
      <c r="D8482" t="s">
        <v>5</v>
      </c>
      <c r="E8482" t="s">
        <v>8</v>
      </c>
      <c r="F8482">
        <v>393</v>
      </c>
      <c r="G8482">
        <v>9</v>
      </c>
      <c r="H8482">
        <v>0</v>
      </c>
      <c r="I8482" s="4">
        <v>11.28</v>
      </c>
      <c r="J8482" s="4">
        <v>0</v>
      </c>
      <c r="K8482" s="2">
        <f t="shared" si="924"/>
        <v>2.2900763358778626E-2</v>
      </c>
      <c r="L8482">
        <f t="shared" si="925"/>
        <v>0</v>
      </c>
      <c r="M8482" s="4">
        <f t="shared" si="926"/>
        <v>1.2533333333333332</v>
      </c>
      <c r="N8482" s="4">
        <f t="shared" si="927"/>
        <v>0</v>
      </c>
      <c r="O8482">
        <f t="shared" si="928"/>
        <v>0</v>
      </c>
      <c r="P8482" s="4">
        <f t="shared" si="929"/>
        <v>-11.28</v>
      </c>
      <c r="Q8482" t="str">
        <f t="shared" si="930"/>
        <v>Inefficient</v>
      </c>
    </row>
    <row r="8483" spans="1:17" x14ac:dyDescent="0.3">
      <c r="A8483" s="1">
        <v>45606</v>
      </c>
      <c r="B8483" t="s">
        <v>46</v>
      </c>
      <c r="C8483" t="s">
        <v>4</v>
      </c>
      <c r="D8483" t="s">
        <v>9</v>
      </c>
      <c r="E8483" t="s">
        <v>6</v>
      </c>
      <c r="F8483">
        <v>4577</v>
      </c>
      <c r="G8483">
        <v>76</v>
      </c>
      <c r="H8483">
        <v>2</v>
      </c>
      <c r="I8483" s="4">
        <v>167.55</v>
      </c>
      <c r="J8483" s="4">
        <v>118.94</v>
      </c>
      <c r="K8483" s="2">
        <f t="shared" si="924"/>
        <v>1.6604762945160584E-2</v>
      </c>
      <c r="L8483">
        <f t="shared" si="925"/>
        <v>2.6315789473684209E-2</v>
      </c>
      <c r="M8483" s="4">
        <f t="shared" si="926"/>
        <v>2.204605263157895</v>
      </c>
      <c r="N8483" s="4">
        <f t="shared" si="927"/>
        <v>83.775000000000006</v>
      </c>
      <c r="O8483">
        <f t="shared" si="928"/>
        <v>0.70987764846314527</v>
      </c>
      <c r="P8483" s="4">
        <f t="shared" si="929"/>
        <v>-48.610000000000014</v>
      </c>
      <c r="Q8483" t="str">
        <f t="shared" si="930"/>
        <v>Inefficient</v>
      </c>
    </row>
    <row r="8484" spans="1:17" x14ac:dyDescent="0.3">
      <c r="A8484" s="1">
        <v>45606</v>
      </c>
      <c r="B8484" t="s">
        <v>46</v>
      </c>
      <c r="C8484" t="s">
        <v>4</v>
      </c>
      <c r="D8484" t="s">
        <v>9</v>
      </c>
      <c r="E8484" t="s">
        <v>7</v>
      </c>
      <c r="F8484">
        <v>4852</v>
      </c>
      <c r="G8484">
        <v>92</v>
      </c>
      <c r="H8484">
        <v>1</v>
      </c>
      <c r="I8484" s="4">
        <v>138.26</v>
      </c>
      <c r="J8484" s="4">
        <v>82.16</v>
      </c>
      <c r="K8484" s="2">
        <f t="shared" si="924"/>
        <v>1.8961253091508656E-2</v>
      </c>
      <c r="L8484">
        <f t="shared" si="925"/>
        <v>1.0869565217391304E-2</v>
      </c>
      <c r="M8484" s="4">
        <f t="shared" si="926"/>
        <v>1.5028260869565215</v>
      </c>
      <c r="N8484" s="4">
        <f t="shared" si="927"/>
        <v>138.26</v>
      </c>
      <c r="O8484">
        <f t="shared" si="928"/>
        <v>0.59424273108635906</v>
      </c>
      <c r="P8484" s="4">
        <f t="shared" si="929"/>
        <v>-56.099999999999994</v>
      </c>
      <c r="Q8484" t="str">
        <f t="shared" si="930"/>
        <v>Inefficient</v>
      </c>
    </row>
    <row r="8485" spans="1:17" x14ac:dyDescent="0.3">
      <c r="A8485" s="1">
        <v>45606</v>
      </c>
      <c r="B8485" t="s">
        <v>46</v>
      </c>
      <c r="C8485" t="s">
        <v>4</v>
      </c>
      <c r="D8485" t="s">
        <v>9</v>
      </c>
      <c r="E8485" t="s">
        <v>8</v>
      </c>
      <c r="F8485">
        <v>745</v>
      </c>
      <c r="G8485">
        <v>14</v>
      </c>
      <c r="H8485">
        <v>0</v>
      </c>
      <c r="I8485" s="4">
        <v>13.78</v>
      </c>
      <c r="J8485" s="4">
        <v>0</v>
      </c>
      <c r="K8485" s="2">
        <f t="shared" si="924"/>
        <v>1.8791946308724831E-2</v>
      </c>
      <c r="L8485">
        <f t="shared" si="925"/>
        <v>0</v>
      </c>
      <c r="M8485" s="4">
        <f t="shared" si="926"/>
        <v>0.98428571428571421</v>
      </c>
      <c r="N8485" s="4">
        <f t="shared" si="927"/>
        <v>0</v>
      </c>
      <c r="O8485">
        <f t="shared" si="928"/>
        <v>0</v>
      </c>
      <c r="P8485" s="4">
        <f t="shared" si="929"/>
        <v>-13.78</v>
      </c>
      <c r="Q8485" t="str">
        <f t="shared" si="930"/>
        <v>Inefficient</v>
      </c>
    </row>
    <row r="8486" spans="1:17" x14ac:dyDescent="0.3">
      <c r="A8486" s="1">
        <v>45606</v>
      </c>
      <c r="B8486" t="s">
        <v>46</v>
      </c>
      <c r="C8486" t="s">
        <v>4</v>
      </c>
      <c r="D8486" t="s">
        <v>10</v>
      </c>
      <c r="E8486" t="s">
        <v>6</v>
      </c>
      <c r="F8486">
        <v>5429</v>
      </c>
      <c r="G8486">
        <v>67</v>
      </c>
      <c r="H8486">
        <v>4</v>
      </c>
      <c r="I8486" s="4">
        <v>73.23</v>
      </c>
      <c r="J8486" s="4">
        <v>273.67</v>
      </c>
      <c r="K8486" s="2">
        <f t="shared" si="924"/>
        <v>1.2341130963345E-2</v>
      </c>
      <c r="L8486">
        <f t="shared" si="925"/>
        <v>5.9701492537313432E-2</v>
      </c>
      <c r="M8486" s="4">
        <f t="shared" si="926"/>
        <v>1.0929850746268657</v>
      </c>
      <c r="N8486" s="4">
        <f t="shared" si="927"/>
        <v>18.307500000000001</v>
      </c>
      <c r="O8486">
        <f t="shared" si="928"/>
        <v>3.7371295916973919</v>
      </c>
      <c r="P8486" s="4">
        <f t="shared" si="929"/>
        <v>200.44</v>
      </c>
      <c r="Q8486" t="str">
        <f t="shared" si="930"/>
        <v>Efficient</v>
      </c>
    </row>
    <row r="8487" spans="1:17" x14ac:dyDescent="0.3">
      <c r="A8487" s="1">
        <v>45606</v>
      </c>
      <c r="B8487" t="s">
        <v>46</v>
      </c>
      <c r="C8487" t="s">
        <v>4</v>
      </c>
      <c r="D8487" t="s">
        <v>10</v>
      </c>
      <c r="E8487" t="s">
        <v>7</v>
      </c>
      <c r="F8487">
        <v>5674</v>
      </c>
      <c r="G8487">
        <v>156</v>
      </c>
      <c r="H8487">
        <v>10</v>
      </c>
      <c r="I8487" s="4">
        <v>82.06</v>
      </c>
      <c r="J8487" s="4">
        <v>775.23</v>
      </c>
      <c r="K8487" s="2">
        <f t="shared" si="924"/>
        <v>2.7493831512160734E-2</v>
      </c>
      <c r="L8487">
        <f t="shared" si="925"/>
        <v>6.4102564102564097E-2</v>
      </c>
      <c r="M8487" s="4">
        <f t="shared" si="926"/>
        <v>0.52602564102564109</v>
      </c>
      <c r="N8487" s="4">
        <f t="shared" si="927"/>
        <v>8.2059999999999995</v>
      </c>
      <c r="O8487">
        <f t="shared" si="928"/>
        <v>9.44711186936388</v>
      </c>
      <c r="P8487" s="4">
        <f t="shared" si="929"/>
        <v>693.17000000000007</v>
      </c>
      <c r="Q8487" t="str">
        <f t="shared" si="930"/>
        <v>Efficient</v>
      </c>
    </row>
    <row r="8488" spans="1:17" x14ac:dyDescent="0.3">
      <c r="A8488" s="1">
        <v>45606</v>
      </c>
      <c r="B8488" t="s">
        <v>46</v>
      </c>
      <c r="C8488" t="s">
        <v>4</v>
      </c>
      <c r="D8488" t="s">
        <v>10</v>
      </c>
      <c r="E8488" t="s">
        <v>8</v>
      </c>
      <c r="F8488">
        <v>482</v>
      </c>
      <c r="G8488">
        <v>6</v>
      </c>
      <c r="H8488">
        <v>0</v>
      </c>
      <c r="I8488" s="4">
        <v>16.36</v>
      </c>
      <c r="J8488" s="4">
        <v>0</v>
      </c>
      <c r="K8488" s="2">
        <f t="shared" si="924"/>
        <v>1.2448132780082987E-2</v>
      </c>
      <c r="L8488">
        <f t="shared" si="925"/>
        <v>0</v>
      </c>
      <c r="M8488" s="4">
        <f t="shared" si="926"/>
        <v>2.7266666666666666</v>
      </c>
      <c r="N8488" s="4">
        <f t="shared" si="927"/>
        <v>0</v>
      </c>
      <c r="O8488">
        <f t="shared" si="928"/>
        <v>0</v>
      </c>
      <c r="P8488" s="4">
        <f t="shared" si="929"/>
        <v>-16.36</v>
      </c>
      <c r="Q8488" t="str">
        <f t="shared" si="930"/>
        <v>Inefficient</v>
      </c>
    </row>
    <row r="8489" spans="1:17" x14ac:dyDescent="0.3">
      <c r="A8489" s="1">
        <v>45606</v>
      </c>
      <c r="B8489" t="s">
        <v>46</v>
      </c>
      <c r="C8489" t="s">
        <v>11</v>
      </c>
      <c r="D8489" t="s">
        <v>5</v>
      </c>
      <c r="E8489" t="s">
        <v>6</v>
      </c>
      <c r="F8489">
        <v>13094</v>
      </c>
      <c r="G8489">
        <v>271</v>
      </c>
      <c r="H8489">
        <v>33</v>
      </c>
      <c r="I8489" s="4">
        <v>494.95</v>
      </c>
      <c r="J8489" s="4">
        <v>2425.89</v>
      </c>
      <c r="K8489" s="2">
        <f t="shared" si="924"/>
        <v>2.0696502214754848E-2</v>
      </c>
      <c r="L8489">
        <f t="shared" si="925"/>
        <v>0.12177121771217712</v>
      </c>
      <c r="M8489" s="4">
        <f t="shared" si="926"/>
        <v>1.8263837638376383</v>
      </c>
      <c r="N8489" s="4">
        <f t="shared" si="927"/>
        <v>14.998484848484848</v>
      </c>
      <c r="O8489">
        <f t="shared" si="928"/>
        <v>4.9012829578745327</v>
      </c>
      <c r="P8489" s="4">
        <f t="shared" si="929"/>
        <v>1930.9399999999998</v>
      </c>
      <c r="Q8489" t="str">
        <f t="shared" si="930"/>
        <v>Efficient</v>
      </c>
    </row>
    <row r="8490" spans="1:17" x14ac:dyDescent="0.3">
      <c r="A8490" s="1">
        <v>45606</v>
      </c>
      <c r="B8490" t="s">
        <v>46</v>
      </c>
      <c r="C8490" t="s">
        <v>11</v>
      </c>
      <c r="D8490" t="s">
        <v>5</v>
      </c>
      <c r="E8490" t="s">
        <v>7</v>
      </c>
      <c r="F8490">
        <v>1483</v>
      </c>
      <c r="G8490">
        <v>56</v>
      </c>
      <c r="H8490">
        <v>5</v>
      </c>
      <c r="I8490" s="4">
        <v>47.35</v>
      </c>
      <c r="J8490" s="4">
        <v>479.06</v>
      </c>
      <c r="K8490" s="2">
        <f t="shared" si="924"/>
        <v>3.7761294672960216E-2</v>
      </c>
      <c r="L8490">
        <f t="shared" si="925"/>
        <v>8.9285714285714288E-2</v>
      </c>
      <c r="M8490" s="4">
        <f t="shared" si="926"/>
        <v>0.84553571428571428</v>
      </c>
      <c r="N8490" s="4">
        <f t="shared" si="927"/>
        <v>9.4700000000000006</v>
      </c>
      <c r="O8490">
        <f t="shared" si="928"/>
        <v>10.117423442449841</v>
      </c>
      <c r="P8490" s="4">
        <f t="shared" si="929"/>
        <v>431.71</v>
      </c>
      <c r="Q8490" t="str">
        <f t="shared" si="930"/>
        <v>Efficient</v>
      </c>
    </row>
    <row r="8491" spans="1:17" x14ac:dyDescent="0.3">
      <c r="A8491" s="1">
        <v>45606</v>
      </c>
      <c r="B8491" t="s">
        <v>46</v>
      </c>
      <c r="C8491" t="s">
        <v>11</v>
      </c>
      <c r="D8491" t="s">
        <v>5</v>
      </c>
      <c r="E8491" t="s">
        <v>8</v>
      </c>
      <c r="F8491">
        <v>410</v>
      </c>
      <c r="G8491">
        <v>10</v>
      </c>
      <c r="H8491">
        <v>1</v>
      </c>
      <c r="I8491" s="4">
        <v>15.35</v>
      </c>
      <c r="J8491" s="4">
        <v>70.510000000000005</v>
      </c>
      <c r="K8491" s="2">
        <f t="shared" si="924"/>
        <v>2.4390243902439025E-2</v>
      </c>
      <c r="L8491">
        <f t="shared" si="925"/>
        <v>0.1</v>
      </c>
      <c r="M8491" s="4">
        <f t="shared" si="926"/>
        <v>1.5349999999999999</v>
      </c>
      <c r="N8491" s="4">
        <f t="shared" si="927"/>
        <v>15.35</v>
      </c>
      <c r="O8491">
        <f t="shared" si="928"/>
        <v>4.5934853420195445</v>
      </c>
      <c r="P8491" s="4">
        <f t="shared" si="929"/>
        <v>55.160000000000004</v>
      </c>
      <c r="Q8491" t="str">
        <f t="shared" si="930"/>
        <v>Efficient</v>
      </c>
    </row>
    <row r="8492" spans="1:17" x14ac:dyDescent="0.3">
      <c r="A8492" s="1">
        <v>45606</v>
      </c>
      <c r="B8492" t="s">
        <v>46</v>
      </c>
      <c r="C8492" t="s">
        <v>11</v>
      </c>
      <c r="D8492" t="s">
        <v>9</v>
      </c>
      <c r="E8492" t="s">
        <v>6</v>
      </c>
      <c r="F8492">
        <v>12227</v>
      </c>
      <c r="G8492">
        <v>156</v>
      </c>
      <c r="H8492">
        <v>2</v>
      </c>
      <c r="I8492" s="4">
        <v>268.13</v>
      </c>
      <c r="J8492" s="4">
        <v>116.38</v>
      </c>
      <c r="K8492" s="2">
        <f t="shared" si="924"/>
        <v>1.2758648891796844E-2</v>
      </c>
      <c r="L8492">
        <f t="shared" si="925"/>
        <v>1.282051282051282E-2</v>
      </c>
      <c r="M8492" s="4">
        <f t="shared" si="926"/>
        <v>1.7187820512820513</v>
      </c>
      <c r="N8492" s="4">
        <f t="shared" si="927"/>
        <v>134.065</v>
      </c>
      <c r="O8492">
        <f t="shared" si="928"/>
        <v>0.43404318800581804</v>
      </c>
      <c r="P8492" s="4">
        <f t="shared" si="929"/>
        <v>-151.75</v>
      </c>
      <c r="Q8492" t="str">
        <f t="shared" si="930"/>
        <v>Inefficient</v>
      </c>
    </row>
    <row r="8493" spans="1:17" x14ac:dyDescent="0.3">
      <c r="A8493" s="1">
        <v>45606</v>
      </c>
      <c r="B8493" t="s">
        <v>46</v>
      </c>
      <c r="C8493" t="s">
        <v>11</v>
      </c>
      <c r="D8493" t="s">
        <v>9</v>
      </c>
      <c r="E8493" t="s">
        <v>7</v>
      </c>
      <c r="F8493">
        <v>1968</v>
      </c>
      <c r="G8493">
        <v>33</v>
      </c>
      <c r="H8493">
        <v>1</v>
      </c>
      <c r="I8493" s="4">
        <v>38.47</v>
      </c>
      <c r="J8493" s="4">
        <v>53.09</v>
      </c>
      <c r="K8493" s="2">
        <f t="shared" si="924"/>
        <v>1.676829268292683E-2</v>
      </c>
      <c r="L8493">
        <f t="shared" si="925"/>
        <v>3.0303030303030304E-2</v>
      </c>
      <c r="M8493" s="4">
        <f t="shared" si="926"/>
        <v>1.1657575757575758</v>
      </c>
      <c r="N8493" s="4">
        <f t="shared" si="927"/>
        <v>38.47</v>
      </c>
      <c r="O8493">
        <f t="shared" si="928"/>
        <v>1.3800363919937615</v>
      </c>
      <c r="P8493" s="4">
        <f t="shared" si="929"/>
        <v>14.620000000000005</v>
      </c>
      <c r="Q8493" t="str">
        <f t="shared" si="930"/>
        <v>Inefficient</v>
      </c>
    </row>
    <row r="8494" spans="1:17" x14ac:dyDescent="0.3">
      <c r="A8494" s="1">
        <v>45606</v>
      </c>
      <c r="B8494" t="s">
        <v>46</v>
      </c>
      <c r="C8494" t="s">
        <v>11</v>
      </c>
      <c r="D8494" t="s">
        <v>9</v>
      </c>
      <c r="E8494" t="s">
        <v>8</v>
      </c>
      <c r="F8494">
        <v>469</v>
      </c>
      <c r="G8494">
        <v>7</v>
      </c>
      <c r="H8494">
        <v>0</v>
      </c>
      <c r="I8494" s="4">
        <v>8.5399999999999991</v>
      </c>
      <c r="J8494" s="4">
        <v>0</v>
      </c>
      <c r="K8494" s="2">
        <f t="shared" si="924"/>
        <v>1.4925373134328358E-2</v>
      </c>
      <c r="L8494">
        <f t="shared" si="925"/>
        <v>0</v>
      </c>
      <c r="M8494" s="4">
        <f t="shared" si="926"/>
        <v>1.22</v>
      </c>
      <c r="N8494" s="4">
        <f t="shared" si="927"/>
        <v>0</v>
      </c>
      <c r="O8494">
        <f t="shared" si="928"/>
        <v>0</v>
      </c>
      <c r="P8494" s="4">
        <f t="shared" si="929"/>
        <v>-8.5399999999999991</v>
      </c>
      <c r="Q8494" t="str">
        <f t="shared" si="930"/>
        <v>Inefficient</v>
      </c>
    </row>
    <row r="8495" spans="1:17" x14ac:dyDescent="0.3">
      <c r="A8495" s="1">
        <v>45606</v>
      </c>
      <c r="B8495" t="s">
        <v>46</v>
      </c>
      <c r="C8495" t="s">
        <v>11</v>
      </c>
      <c r="D8495" t="s">
        <v>10</v>
      </c>
      <c r="E8495" t="s">
        <v>6</v>
      </c>
      <c r="F8495">
        <v>5637</v>
      </c>
      <c r="G8495">
        <v>126</v>
      </c>
      <c r="H8495">
        <v>5</v>
      </c>
      <c r="I8495" s="4">
        <v>116.33</v>
      </c>
      <c r="J8495" s="4">
        <v>312.27999999999997</v>
      </c>
      <c r="K8495" s="2">
        <f t="shared" si="924"/>
        <v>2.2352315061202766E-2</v>
      </c>
      <c r="L8495">
        <f t="shared" si="925"/>
        <v>3.968253968253968E-2</v>
      </c>
      <c r="M8495" s="4">
        <f t="shared" si="926"/>
        <v>0.92325396825396822</v>
      </c>
      <c r="N8495" s="4">
        <f t="shared" si="927"/>
        <v>23.265999999999998</v>
      </c>
      <c r="O8495">
        <f t="shared" si="928"/>
        <v>2.6844322186882144</v>
      </c>
      <c r="P8495" s="4">
        <f t="shared" si="929"/>
        <v>195.95</v>
      </c>
      <c r="Q8495" t="str">
        <f t="shared" si="930"/>
        <v>Inefficient</v>
      </c>
    </row>
    <row r="8496" spans="1:17" x14ac:dyDescent="0.3">
      <c r="A8496" s="1">
        <v>45606</v>
      </c>
      <c r="B8496" t="s">
        <v>46</v>
      </c>
      <c r="C8496" t="s">
        <v>11</v>
      </c>
      <c r="D8496" t="s">
        <v>10</v>
      </c>
      <c r="E8496" t="s">
        <v>7</v>
      </c>
      <c r="F8496">
        <v>595</v>
      </c>
      <c r="G8496">
        <v>7</v>
      </c>
      <c r="H8496">
        <v>0</v>
      </c>
      <c r="I8496" s="4">
        <v>10.09</v>
      </c>
      <c r="J8496" s="4">
        <v>0</v>
      </c>
      <c r="K8496" s="2">
        <f t="shared" si="924"/>
        <v>1.1764705882352941E-2</v>
      </c>
      <c r="L8496">
        <f t="shared" si="925"/>
        <v>0</v>
      </c>
      <c r="M8496" s="4">
        <f t="shared" si="926"/>
        <v>1.4414285714285715</v>
      </c>
      <c r="N8496" s="4">
        <f t="shared" si="927"/>
        <v>0</v>
      </c>
      <c r="O8496">
        <f t="shared" si="928"/>
        <v>0</v>
      </c>
      <c r="P8496" s="4">
        <f t="shared" si="929"/>
        <v>-10.09</v>
      </c>
      <c r="Q8496" t="str">
        <f t="shared" si="930"/>
        <v>Inefficient</v>
      </c>
    </row>
    <row r="8497" spans="1:17" x14ac:dyDescent="0.3">
      <c r="A8497" s="1">
        <v>45606</v>
      </c>
      <c r="B8497" t="s">
        <v>46</v>
      </c>
      <c r="C8497" t="s">
        <v>11</v>
      </c>
      <c r="D8497" t="s">
        <v>10</v>
      </c>
      <c r="E8497" t="s">
        <v>8</v>
      </c>
      <c r="F8497">
        <v>506</v>
      </c>
      <c r="G8497">
        <v>7</v>
      </c>
      <c r="H8497">
        <v>0</v>
      </c>
      <c r="I8497" s="4">
        <v>12.13</v>
      </c>
      <c r="J8497" s="4">
        <v>0</v>
      </c>
      <c r="K8497" s="2">
        <f t="shared" si="924"/>
        <v>1.383399209486166E-2</v>
      </c>
      <c r="L8497">
        <f t="shared" si="925"/>
        <v>0</v>
      </c>
      <c r="M8497" s="4">
        <f t="shared" si="926"/>
        <v>1.7328571428571429</v>
      </c>
      <c r="N8497" s="4">
        <f t="shared" si="927"/>
        <v>0</v>
      </c>
      <c r="O8497">
        <f t="shared" si="928"/>
        <v>0</v>
      </c>
      <c r="P8497" s="4">
        <f t="shared" si="929"/>
        <v>-12.13</v>
      </c>
      <c r="Q8497" t="str">
        <f t="shared" si="930"/>
        <v>Inefficient</v>
      </c>
    </row>
    <row r="8498" spans="1:17" x14ac:dyDescent="0.3">
      <c r="A8498" s="1">
        <v>45606</v>
      </c>
      <c r="B8498" t="s">
        <v>46</v>
      </c>
      <c r="C8498" t="s">
        <v>12</v>
      </c>
      <c r="D8498" t="s">
        <v>5</v>
      </c>
      <c r="E8498" t="s">
        <v>6</v>
      </c>
      <c r="F8498">
        <v>2178</v>
      </c>
      <c r="G8498">
        <v>58</v>
      </c>
      <c r="H8498">
        <v>8</v>
      </c>
      <c r="I8498" s="4">
        <v>76.069999999999993</v>
      </c>
      <c r="J8498" s="4">
        <v>794.01</v>
      </c>
      <c r="K8498" s="2">
        <f t="shared" si="924"/>
        <v>2.6629935720844811E-2</v>
      </c>
      <c r="L8498">
        <f t="shared" si="925"/>
        <v>0.13793103448275862</v>
      </c>
      <c r="M8498" s="4">
        <f t="shared" si="926"/>
        <v>1.3115517241379309</v>
      </c>
      <c r="N8498" s="4">
        <f t="shared" si="927"/>
        <v>9.5087499999999991</v>
      </c>
      <c r="O8498">
        <f t="shared" si="928"/>
        <v>10.437886157486526</v>
      </c>
      <c r="P8498" s="4">
        <f t="shared" si="929"/>
        <v>717.94</v>
      </c>
      <c r="Q8498" t="str">
        <f t="shared" si="930"/>
        <v>Efficient</v>
      </c>
    </row>
    <row r="8499" spans="1:17" x14ac:dyDescent="0.3">
      <c r="A8499" s="1">
        <v>45606</v>
      </c>
      <c r="B8499" t="s">
        <v>46</v>
      </c>
      <c r="C8499" t="s">
        <v>12</v>
      </c>
      <c r="D8499" t="s">
        <v>5</v>
      </c>
      <c r="E8499" t="s">
        <v>7</v>
      </c>
      <c r="F8499">
        <v>5955</v>
      </c>
      <c r="G8499">
        <v>181</v>
      </c>
      <c r="H8499">
        <v>21</v>
      </c>
      <c r="I8499" s="4">
        <v>222.85</v>
      </c>
      <c r="J8499" s="4">
        <v>1148.8399999999999</v>
      </c>
      <c r="K8499" s="2">
        <f t="shared" si="924"/>
        <v>3.0394626364399664E-2</v>
      </c>
      <c r="L8499">
        <f t="shared" si="925"/>
        <v>0.11602209944751381</v>
      </c>
      <c r="M8499" s="4">
        <f t="shared" si="926"/>
        <v>1.2312154696132596</v>
      </c>
      <c r="N8499" s="4">
        <f t="shared" si="927"/>
        <v>10.611904761904762</v>
      </c>
      <c r="O8499">
        <f t="shared" si="928"/>
        <v>5.1552165133497869</v>
      </c>
      <c r="P8499" s="4">
        <f t="shared" si="929"/>
        <v>925.9899999999999</v>
      </c>
      <c r="Q8499" t="str">
        <f t="shared" si="930"/>
        <v>Efficient</v>
      </c>
    </row>
    <row r="8500" spans="1:17" x14ac:dyDescent="0.3">
      <c r="A8500" s="1">
        <v>45606</v>
      </c>
      <c r="B8500" t="s">
        <v>46</v>
      </c>
      <c r="C8500" t="s">
        <v>12</v>
      </c>
      <c r="D8500" t="s">
        <v>5</v>
      </c>
      <c r="E8500" t="s">
        <v>8</v>
      </c>
      <c r="F8500">
        <v>2545</v>
      </c>
      <c r="G8500">
        <v>121</v>
      </c>
      <c r="H8500">
        <v>12</v>
      </c>
      <c r="I8500" s="4">
        <v>81.209999999999994</v>
      </c>
      <c r="J8500" s="4">
        <v>1150.18</v>
      </c>
      <c r="K8500" s="2">
        <f t="shared" si="924"/>
        <v>4.7544204322200391E-2</v>
      </c>
      <c r="L8500">
        <f t="shared" si="925"/>
        <v>9.9173553719008267E-2</v>
      </c>
      <c r="M8500" s="4">
        <f t="shared" si="926"/>
        <v>0.67115702479338835</v>
      </c>
      <c r="N8500" s="4">
        <f t="shared" si="927"/>
        <v>6.7674999999999992</v>
      </c>
      <c r="O8500">
        <f t="shared" si="928"/>
        <v>14.163034109099867</v>
      </c>
      <c r="P8500" s="4">
        <f t="shared" si="929"/>
        <v>1068.97</v>
      </c>
      <c r="Q8500" t="str">
        <f t="shared" si="930"/>
        <v>Efficient</v>
      </c>
    </row>
    <row r="8501" spans="1:17" x14ac:dyDescent="0.3">
      <c r="A8501" s="1">
        <v>45606</v>
      </c>
      <c r="B8501" t="s">
        <v>46</v>
      </c>
      <c r="C8501" t="s">
        <v>12</v>
      </c>
      <c r="D8501" t="s">
        <v>9</v>
      </c>
      <c r="E8501" t="s">
        <v>6</v>
      </c>
      <c r="F8501">
        <v>1604</v>
      </c>
      <c r="G8501">
        <v>9</v>
      </c>
      <c r="H8501">
        <v>0</v>
      </c>
      <c r="I8501" s="4">
        <v>53.39</v>
      </c>
      <c r="J8501" s="4">
        <v>0</v>
      </c>
      <c r="K8501" s="2">
        <f t="shared" si="924"/>
        <v>5.6109725685785537E-3</v>
      </c>
      <c r="L8501">
        <f t="shared" si="925"/>
        <v>0</v>
      </c>
      <c r="M8501" s="4">
        <f t="shared" si="926"/>
        <v>5.9322222222222223</v>
      </c>
      <c r="N8501" s="4">
        <f t="shared" si="927"/>
        <v>0</v>
      </c>
      <c r="O8501">
        <f t="shared" si="928"/>
        <v>0</v>
      </c>
      <c r="P8501" s="4">
        <f t="shared" si="929"/>
        <v>-53.39</v>
      </c>
      <c r="Q8501" t="str">
        <f t="shared" si="930"/>
        <v>Inefficient</v>
      </c>
    </row>
    <row r="8502" spans="1:17" x14ac:dyDescent="0.3">
      <c r="A8502" s="1">
        <v>45606</v>
      </c>
      <c r="B8502" t="s">
        <v>46</v>
      </c>
      <c r="C8502" t="s">
        <v>12</v>
      </c>
      <c r="D8502" t="s">
        <v>9</v>
      </c>
      <c r="E8502" t="s">
        <v>7</v>
      </c>
      <c r="F8502">
        <v>4202</v>
      </c>
      <c r="G8502">
        <v>51</v>
      </c>
      <c r="H8502">
        <v>2</v>
      </c>
      <c r="I8502" s="4">
        <v>74.34</v>
      </c>
      <c r="J8502" s="4">
        <v>111.1</v>
      </c>
      <c r="K8502" s="2">
        <f t="shared" si="924"/>
        <v>1.2137077582103761E-2</v>
      </c>
      <c r="L8502">
        <f t="shared" si="925"/>
        <v>3.9215686274509803E-2</v>
      </c>
      <c r="M8502" s="4">
        <f t="shared" si="926"/>
        <v>1.4576470588235295</v>
      </c>
      <c r="N8502" s="4">
        <f t="shared" si="927"/>
        <v>37.17</v>
      </c>
      <c r="O8502">
        <f t="shared" si="928"/>
        <v>1.4944847995695452</v>
      </c>
      <c r="P8502" s="4">
        <f t="shared" si="929"/>
        <v>36.759999999999991</v>
      </c>
      <c r="Q8502" t="str">
        <f t="shared" si="930"/>
        <v>Inefficient</v>
      </c>
    </row>
    <row r="8503" spans="1:17" x14ac:dyDescent="0.3">
      <c r="A8503" s="1">
        <v>45606</v>
      </c>
      <c r="B8503" t="s">
        <v>46</v>
      </c>
      <c r="C8503" t="s">
        <v>12</v>
      </c>
      <c r="D8503" t="s">
        <v>9</v>
      </c>
      <c r="E8503" t="s">
        <v>8</v>
      </c>
      <c r="F8503">
        <v>4579</v>
      </c>
      <c r="G8503">
        <v>76</v>
      </c>
      <c r="H8503">
        <v>1</v>
      </c>
      <c r="I8503" s="4">
        <v>127.78</v>
      </c>
      <c r="J8503" s="4">
        <v>68.8</v>
      </c>
      <c r="K8503" s="2">
        <f t="shared" si="924"/>
        <v>1.6597510373443983E-2</v>
      </c>
      <c r="L8503">
        <f t="shared" si="925"/>
        <v>1.3157894736842105E-2</v>
      </c>
      <c r="M8503" s="4">
        <f t="shared" si="926"/>
        <v>1.6813157894736843</v>
      </c>
      <c r="N8503" s="4">
        <f t="shared" si="927"/>
        <v>127.78</v>
      </c>
      <c r="O8503">
        <f t="shared" si="928"/>
        <v>0.53842541868837057</v>
      </c>
      <c r="P8503" s="4">
        <f t="shared" si="929"/>
        <v>-58.980000000000004</v>
      </c>
      <c r="Q8503" t="str">
        <f t="shared" si="930"/>
        <v>Inefficient</v>
      </c>
    </row>
    <row r="8504" spans="1:17" x14ac:dyDescent="0.3">
      <c r="A8504" s="1">
        <v>45606</v>
      </c>
      <c r="B8504" t="s">
        <v>46</v>
      </c>
      <c r="C8504" t="s">
        <v>12</v>
      </c>
      <c r="D8504" t="s">
        <v>10</v>
      </c>
      <c r="E8504" t="s">
        <v>6</v>
      </c>
      <c r="F8504">
        <v>2879</v>
      </c>
      <c r="G8504">
        <v>73</v>
      </c>
      <c r="H8504">
        <v>3</v>
      </c>
      <c r="I8504" s="4">
        <v>110.44</v>
      </c>
      <c r="J8504" s="4">
        <v>271.31</v>
      </c>
      <c r="K8504" s="2">
        <f t="shared" si="924"/>
        <v>2.5356026398054881E-2</v>
      </c>
      <c r="L8504">
        <f t="shared" si="925"/>
        <v>4.1095890410958902E-2</v>
      </c>
      <c r="M8504" s="4">
        <f t="shared" si="926"/>
        <v>1.5128767123287672</v>
      </c>
      <c r="N8504" s="4">
        <f t="shared" si="927"/>
        <v>36.813333333333333</v>
      </c>
      <c r="O8504">
        <f t="shared" si="928"/>
        <v>2.4566280333212607</v>
      </c>
      <c r="P8504" s="4">
        <f t="shared" si="929"/>
        <v>160.87</v>
      </c>
      <c r="Q8504" t="str">
        <f t="shared" si="930"/>
        <v>Inefficient</v>
      </c>
    </row>
    <row r="8505" spans="1:17" x14ac:dyDescent="0.3">
      <c r="A8505" s="1">
        <v>45606</v>
      </c>
      <c r="B8505" t="s">
        <v>46</v>
      </c>
      <c r="C8505" t="s">
        <v>12</v>
      </c>
      <c r="D8505" t="s">
        <v>10</v>
      </c>
      <c r="E8505" t="s">
        <v>7</v>
      </c>
      <c r="F8505">
        <v>6126</v>
      </c>
      <c r="G8505">
        <v>96</v>
      </c>
      <c r="H8505">
        <v>2</v>
      </c>
      <c r="I8505" s="4">
        <v>152.09</v>
      </c>
      <c r="J8505" s="4">
        <v>176.59</v>
      </c>
      <c r="K8505" s="2">
        <f t="shared" si="924"/>
        <v>1.5670910871694418E-2</v>
      </c>
      <c r="L8505">
        <f t="shared" si="925"/>
        <v>2.0833333333333332E-2</v>
      </c>
      <c r="M8505" s="4">
        <f t="shared" si="926"/>
        <v>1.5842708333333333</v>
      </c>
      <c r="N8505" s="4">
        <f t="shared" si="927"/>
        <v>76.045000000000002</v>
      </c>
      <c r="O8505">
        <f t="shared" si="928"/>
        <v>1.1610888289828392</v>
      </c>
      <c r="P8505" s="4">
        <f t="shared" si="929"/>
        <v>24.5</v>
      </c>
      <c r="Q8505" t="str">
        <f t="shared" si="930"/>
        <v>Inefficient</v>
      </c>
    </row>
    <row r="8506" spans="1:17" x14ac:dyDescent="0.3">
      <c r="A8506" s="1">
        <v>45606</v>
      </c>
      <c r="B8506" t="s">
        <v>46</v>
      </c>
      <c r="C8506" t="s">
        <v>12</v>
      </c>
      <c r="D8506" t="s">
        <v>10</v>
      </c>
      <c r="E8506" t="s">
        <v>8</v>
      </c>
      <c r="F8506">
        <v>4958</v>
      </c>
      <c r="G8506">
        <v>53</v>
      </c>
      <c r="H8506">
        <v>4</v>
      </c>
      <c r="I8506" s="4">
        <v>175.47</v>
      </c>
      <c r="J8506" s="4">
        <v>390.42</v>
      </c>
      <c r="K8506" s="2">
        <f t="shared" si="924"/>
        <v>1.0689794271883823E-2</v>
      </c>
      <c r="L8506">
        <f t="shared" si="925"/>
        <v>7.5471698113207544E-2</v>
      </c>
      <c r="M8506" s="4">
        <f t="shared" si="926"/>
        <v>3.310754716981132</v>
      </c>
      <c r="N8506" s="4">
        <f t="shared" si="927"/>
        <v>43.8675</v>
      </c>
      <c r="O8506">
        <f t="shared" si="928"/>
        <v>2.2249957257650883</v>
      </c>
      <c r="P8506" s="4">
        <f t="shared" si="929"/>
        <v>214.95000000000002</v>
      </c>
      <c r="Q8506" t="str">
        <f t="shared" si="930"/>
        <v>Inefficient</v>
      </c>
    </row>
    <row r="8507" spans="1:17" x14ac:dyDescent="0.3">
      <c r="A8507" s="1">
        <v>45607</v>
      </c>
      <c r="B8507" t="s">
        <v>46</v>
      </c>
      <c r="C8507" t="s">
        <v>4</v>
      </c>
      <c r="D8507" t="s">
        <v>5</v>
      </c>
      <c r="E8507" t="s">
        <v>6</v>
      </c>
      <c r="F8507">
        <v>5150</v>
      </c>
      <c r="G8507">
        <v>138</v>
      </c>
      <c r="H8507">
        <v>17</v>
      </c>
      <c r="I8507" s="4">
        <v>130.21</v>
      </c>
      <c r="J8507" s="4">
        <v>1368.76</v>
      </c>
      <c r="K8507" s="2">
        <f t="shared" si="924"/>
        <v>2.6796116504854368E-2</v>
      </c>
      <c r="L8507">
        <f t="shared" si="925"/>
        <v>0.12318840579710146</v>
      </c>
      <c r="M8507" s="4">
        <f t="shared" si="926"/>
        <v>0.94355072463768119</v>
      </c>
      <c r="N8507" s="4">
        <f t="shared" si="927"/>
        <v>7.659411764705883</v>
      </c>
      <c r="O8507">
        <f t="shared" si="928"/>
        <v>10.511942247139237</v>
      </c>
      <c r="P8507" s="4">
        <f t="shared" si="929"/>
        <v>1238.55</v>
      </c>
      <c r="Q8507" t="str">
        <f t="shared" si="930"/>
        <v>Efficient</v>
      </c>
    </row>
    <row r="8508" spans="1:17" x14ac:dyDescent="0.3">
      <c r="A8508" s="1">
        <v>45607</v>
      </c>
      <c r="B8508" t="s">
        <v>46</v>
      </c>
      <c r="C8508" t="s">
        <v>4</v>
      </c>
      <c r="D8508" t="s">
        <v>5</v>
      </c>
      <c r="E8508" t="s">
        <v>7</v>
      </c>
      <c r="F8508">
        <v>3545</v>
      </c>
      <c r="G8508">
        <v>92</v>
      </c>
      <c r="H8508">
        <v>11</v>
      </c>
      <c r="I8508" s="4">
        <v>66.209999999999994</v>
      </c>
      <c r="J8508" s="4">
        <v>600.89</v>
      </c>
      <c r="K8508" s="2">
        <f t="shared" si="924"/>
        <v>2.5952045133991537E-2</v>
      </c>
      <c r="L8508">
        <f t="shared" si="925"/>
        <v>0.11956521739130435</v>
      </c>
      <c r="M8508" s="4">
        <f t="shared" si="926"/>
        <v>0.71967391304347816</v>
      </c>
      <c r="N8508" s="4">
        <f t="shared" si="927"/>
        <v>6.0190909090909086</v>
      </c>
      <c r="O8508">
        <f t="shared" si="928"/>
        <v>9.0755172934602033</v>
      </c>
      <c r="P8508" s="4">
        <f t="shared" si="929"/>
        <v>534.67999999999995</v>
      </c>
      <c r="Q8508" t="str">
        <f t="shared" si="930"/>
        <v>Efficient</v>
      </c>
    </row>
    <row r="8509" spans="1:17" x14ac:dyDescent="0.3">
      <c r="A8509" s="1">
        <v>45607</v>
      </c>
      <c r="B8509" t="s">
        <v>46</v>
      </c>
      <c r="C8509" t="s">
        <v>4</v>
      </c>
      <c r="D8509" t="s">
        <v>5</v>
      </c>
      <c r="E8509" t="s">
        <v>8</v>
      </c>
      <c r="F8509">
        <v>213</v>
      </c>
      <c r="G8509">
        <v>8</v>
      </c>
      <c r="H8509">
        <v>0</v>
      </c>
      <c r="I8509" s="4">
        <v>2.81</v>
      </c>
      <c r="J8509" s="4">
        <v>0</v>
      </c>
      <c r="K8509" s="2">
        <f t="shared" si="924"/>
        <v>3.7558685446009391E-2</v>
      </c>
      <c r="L8509">
        <f t="shared" si="925"/>
        <v>0</v>
      </c>
      <c r="M8509" s="4">
        <f t="shared" si="926"/>
        <v>0.35125000000000001</v>
      </c>
      <c r="N8509" s="4">
        <f t="shared" si="927"/>
        <v>0</v>
      </c>
      <c r="O8509">
        <f t="shared" si="928"/>
        <v>0</v>
      </c>
      <c r="P8509" s="4">
        <f t="shared" si="929"/>
        <v>-2.81</v>
      </c>
      <c r="Q8509" t="str">
        <f t="shared" si="930"/>
        <v>Inefficient</v>
      </c>
    </row>
    <row r="8510" spans="1:17" x14ac:dyDescent="0.3">
      <c r="A8510" s="1">
        <v>45607</v>
      </c>
      <c r="B8510" t="s">
        <v>46</v>
      </c>
      <c r="C8510" t="s">
        <v>4</v>
      </c>
      <c r="D8510" t="s">
        <v>9</v>
      </c>
      <c r="E8510" t="s">
        <v>6</v>
      </c>
      <c r="F8510">
        <v>9415</v>
      </c>
      <c r="G8510">
        <v>116</v>
      </c>
      <c r="H8510">
        <v>5</v>
      </c>
      <c r="I8510" s="4">
        <v>251.18</v>
      </c>
      <c r="J8510" s="4">
        <v>404.33</v>
      </c>
      <c r="K8510" s="2">
        <f t="shared" si="924"/>
        <v>1.2320764737121615E-2</v>
      </c>
      <c r="L8510">
        <f t="shared" si="925"/>
        <v>4.3103448275862072E-2</v>
      </c>
      <c r="M8510" s="4">
        <f t="shared" si="926"/>
        <v>2.1653448275862068</v>
      </c>
      <c r="N8510" s="4">
        <f t="shared" si="927"/>
        <v>50.236000000000004</v>
      </c>
      <c r="O8510">
        <f t="shared" si="928"/>
        <v>1.6097221116330918</v>
      </c>
      <c r="P8510" s="4">
        <f t="shared" si="929"/>
        <v>153.14999999999998</v>
      </c>
      <c r="Q8510" t="str">
        <f t="shared" si="930"/>
        <v>Inefficient</v>
      </c>
    </row>
    <row r="8511" spans="1:17" x14ac:dyDescent="0.3">
      <c r="A8511" s="1">
        <v>45607</v>
      </c>
      <c r="B8511" t="s">
        <v>46</v>
      </c>
      <c r="C8511" t="s">
        <v>4</v>
      </c>
      <c r="D8511" t="s">
        <v>9</v>
      </c>
      <c r="E8511" t="s">
        <v>7</v>
      </c>
      <c r="F8511">
        <v>2317</v>
      </c>
      <c r="G8511">
        <v>41</v>
      </c>
      <c r="H8511">
        <v>0</v>
      </c>
      <c r="I8511" s="4">
        <v>63.22</v>
      </c>
      <c r="J8511" s="4">
        <v>0</v>
      </c>
      <c r="K8511" s="2">
        <f t="shared" si="924"/>
        <v>1.7695295640914977E-2</v>
      </c>
      <c r="L8511">
        <f t="shared" si="925"/>
        <v>0</v>
      </c>
      <c r="M8511" s="4">
        <f t="shared" si="926"/>
        <v>1.5419512195121952</v>
      </c>
      <c r="N8511" s="4">
        <f t="shared" si="927"/>
        <v>0</v>
      </c>
      <c r="O8511">
        <f t="shared" si="928"/>
        <v>0</v>
      </c>
      <c r="P8511" s="4">
        <f t="shared" si="929"/>
        <v>-63.22</v>
      </c>
      <c r="Q8511" t="str">
        <f t="shared" si="930"/>
        <v>Inefficient</v>
      </c>
    </row>
    <row r="8512" spans="1:17" x14ac:dyDescent="0.3">
      <c r="A8512" s="1">
        <v>45607</v>
      </c>
      <c r="B8512" t="s">
        <v>46</v>
      </c>
      <c r="C8512" t="s">
        <v>4</v>
      </c>
      <c r="D8512" t="s">
        <v>9</v>
      </c>
      <c r="E8512" t="s">
        <v>8</v>
      </c>
      <c r="F8512">
        <v>922</v>
      </c>
      <c r="G8512">
        <v>5</v>
      </c>
      <c r="H8512">
        <v>0</v>
      </c>
      <c r="I8512" s="4">
        <v>33.880000000000003</v>
      </c>
      <c r="J8512" s="4">
        <v>0</v>
      </c>
      <c r="K8512" s="2">
        <f t="shared" si="924"/>
        <v>5.4229934924078091E-3</v>
      </c>
      <c r="L8512">
        <f t="shared" si="925"/>
        <v>0</v>
      </c>
      <c r="M8512" s="4">
        <f t="shared" si="926"/>
        <v>6.7760000000000007</v>
      </c>
      <c r="N8512" s="4">
        <f t="shared" si="927"/>
        <v>0</v>
      </c>
      <c r="O8512">
        <f t="shared" si="928"/>
        <v>0</v>
      </c>
      <c r="P8512" s="4">
        <f t="shared" si="929"/>
        <v>-33.880000000000003</v>
      </c>
      <c r="Q8512" t="str">
        <f t="shared" si="930"/>
        <v>Inefficient</v>
      </c>
    </row>
    <row r="8513" spans="1:17" x14ac:dyDescent="0.3">
      <c r="A8513" s="1">
        <v>45607</v>
      </c>
      <c r="B8513" t="s">
        <v>46</v>
      </c>
      <c r="C8513" t="s">
        <v>4</v>
      </c>
      <c r="D8513" t="s">
        <v>10</v>
      </c>
      <c r="E8513" t="s">
        <v>6</v>
      </c>
      <c r="F8513">
        <v>6622</v>
      </c>
      <c r="G8513">
        <v>176</v>
      </c>
      <c r="H8513">
        <v>6</v>
      </c>
      <c r="I8513" s="4">
        <v>94.44</v>
      </c>
      <c r="J8513" s="4">
        <v>448.96</v>
      </c>
      <c r="K8513" s="2">
        <f t="shared" si="924"/>
        <v>2.6578073089700997E-2</v>
      </c>
      <c r="L8513">
        <f t="shared" si="925"/>
        <v>3.4090909090909088E-2</v>
      </c>
      <c r="M8513" s="4">
        <f t="shared" si="926"/>
        <v>0.53659090909090912</v>
      </c>
      <c r="N8513" s="4">
        <f t="shared" si="927"/>
        <v>15.74</v>
      </c>
      <c r="O8513">
        <f t="shared" si="928"/>
        <v>4.7539178314273611</v>
      </c>
      <c r="P8513" s="4">
        <f t="shared" si="929"/>
        <v>354.52</v>
      </c>
      <c r="Q8513" t="str">
        <f t="shared" si="930"/>
        <v>Efficient</v>
      </c>
    </row>
    <row r="8514" spans="1:17" x14ac:dyDescent="0.3">
      <c r="A8514" s="1">
        <v>45607</v>
      </c>
      <c r="B8514" t="s">
        <v>46</v>
      </c>
      <c r="C8514" t="s">
        <v>4</v>
      </c>
      <c r="D8514" t="s">
        <v>10</v>
      </c>
      <c r="E8514" t="s">
        <v>7</v>
      </c>
      <c r="F8514">
        <v>7211</v>
      </c>
      <c r="G8514">
        <v>81</v>
      </c>
      <c r="H8514">
        <v>1</v>
      </c>
      <c r="I8514" s="4">
        <v>203.78</v>
      </c>
      <c r="J8514" s="4">
        <v>62.5</v>
      </c>
      <c r="K8514" s="2">
        <f t="shared" si="924"/>
        <v>1.1232838718624323E-2</v>
      </c>
      <c r="L8514">
        <f t="shared" si="925"/>
        <v>1.2345679012345678E-2</v>
      </c>
      <c r="M8514" s="4">
        <f t="shared" si="926"/>
        <v>2.5158024691358025</v>
      </c>
      <c r="N8514" s="4">
        <f t="shared" si="927"/>
        <v>203.78</v>
      </c>
      <c r="O8514">
        <f t="shared" si="928"/>
        <v>0.30670330748846797</v>
      </c>
      <c r="P8514" s="4">
        <f t="shared" si="929"/>
        <v>-141.28</v>
      </c>
      <c r="Q8514" t="str">
        <f t="shared" si="930"/>
        <v>Inefficient</v>
      </c>
    </row>
    <row r="8515" spans="1:17" x14ac:dyDescent="0.3">
      <c r="A8515" s="1">
        <v>45607</v>
      </c>
      <c r="B8515" t="s">
        <v>46</v>
      </c>
      <c r="C8515" t="s">
        <v>4</v>
      </c>
      <c r="D8515" t="s">
        <v>10</v>
      </c>
      <c r="E8515" t="s">
        <v>8</v>
      </c>
      <c r="F8515">
        <v>632</v>
      </c>
      <c r="G8515">
        <v>8</v>
      </c>
      <c r="H8515">
        <v>0</v>
      </c>
      <c r="I8515" s="4">
        <v>18.04</v>
      </c>
      <c r="J8515" s="4">
        <v>0</v>
      </c>
      <c r="K8515" s="2">
        <f t="shared" ref="K8515:K8578" si="931">G8515/F8515</f>
        <v>1.2658227848101266E-2</v>
      </c>
      <c r="L8515">
        <f t="shared" ref="L8515:L8578" si="932">IF(G8515=0,0,H8515/G8515)</f>
        <v>0</v>
      </c>
      <c r="M8515" s="4">
        <f t="shared" ref="M8515:M8578" si="933">IF(G8515=0,0,I8515/G8515)</f>
        <v>2.2549999999999999</v>
      </c>
      <c r="N8515" s="4">
        <f t="shared" ref="N8515:N8578" si="934">IF(H8515=0,0,I8515/H8515)</f>
        <v>0</v>
      </c>
      <c r="O8515">
        <f t="shared" ref="O8515:O8578" si="935">IF(I8515=0,0,J8515/I8515)</f>
        <v>0</v>
      </c>
      <c r="P8515" s="4">
        <f t="shared" ref="P8515:P8578" si="936">J8515-I8515</f>
        <v>-18.04</v>
      </c>
      <c r="Q8515" t="str">
        <f t="shared" ref="Q8515:Q8578" si="937">IF(AND(N8515&lt;26.94,O8515&gt;3.57),"Efficient", "Inefficient")</f>
        <v>Inefficient</v>
      </c>
    </row>
    <row r="8516" spans="1:17" x14ac:dyDescent="0.3">
      <c r="A8516" s="1">
        <v>45607</v>
      </c>
      <c r="B8516" t="s">
        <v>46</v>
      </c>
      <c r="C8516" t="s">
        <v>11</v>
      </c>
      <c r="D8516" t="s">
        <v>5</v>
      </c>
      <c r="E8516" t="s">
        <v>6</v>
      </c>
      <c r="F8516">
        <v>6567</v>
      </c>
      <c r="G8516">
        <v>309</v>
      </c>
      <c r="H8516">
        <v>45</v>
      </c>
      <c r="I8516" s="4">
        <v>166.9</v>
      </c>
      <c r="J8516" s="4">
        <v>3565.46</v>
      </c>
      <c r="K8516" s="2">
        <f t="shared" si="931"/>
        <v>4.7053449063499314E-2</v>
      </c>
      <c r="L8516">
        <f t="shared" si="932"/>
        <v>0.14563106796116504</v>
      </c>
      <c r="M8516" s="4">
        <f t="shared" si="933"/>
        <v>0.54012944983818767</v>
      </c>
      <c r="N8516" s="4">
        <f t="shared" si="934"/>
        <v>3.7088888888888891</v>
      </c>
      <c r="O8516">
        <f t="shared" si="935"/>
        <v>21.362852007189932</v>
      </c>
      <c r="P8516" s="4">
        <f t="shared" si="936"/>
        <v>3398.56</v>
      </c>
      <c r="Q8516" t="str">
        <f t="shared" si="937"/>
        <v>Efficient</v>
      </c>
    </row>
    <row r="8517" spans="1:17" x14ac:dyDescent="0.3">
      <c r="A8517" s="1">
        <v>45607</v>
      </c>
      <c r="B8517" t="s">
        <v>46</v>
      </c>
      <c r="C8517" t="s">
        <v>11</v>
      </c>
      <c r="D8517" t="s">
        <v>5</v>
      </c>
      <c r="E8517" t="s">
        <v>7</v>
      </c>
      <c r="F8517">
        <v>857</v>
      </c>
      <c r="G8517">
        <v>23</v>
      </c>
      <c r="H8517">
        <v>1</v>
      </c>
      <c r="I8517" s="4">
        <v>26.4</v>
      </c>
      <c r="J8517" s="4">
        <v>54.03</v>
      </c>
      <c r="K8517" s="2">
        <f t="shared" si="931"/>
        <v>2.6837806301050177E-2</v>
      </c>
      <c r="L8517">
        <f t="shared" si="932"/>
        <v>4.3478260869565216E-2</v>
      </c>
      <c r="M8517" s="4">
        <f t="shared" si="933"/>
        <v>1.1478260869565218</v>
      </c>
      <c r="N8517" s="4">
        <f t="shared" si="934"/>
        <v>26.4</v>
      </c>
      <c r="O8517">
        <f t="shared" si="935"/>
        <v>2.0465909090909093</v>
      </c>
      <c r="P8517" s="4">
        <f t="shared" si="936"/>
        <v>27.630000000000003</v>
      </c>
      <c r="Q8517" t="str">
        <f t="shared" si="937"/>
        <v>Inefficient</v>
      </c>
    </row>
    <row r="8518" spans="1:17" x14ac:dyDescent="0.3">
      <c r="A8518" s="1">
        <v>45607</v>
      </c>
      <c r="B8518" t="s">
        <v>46</v>
      </c>
      <c r="C8518" t="s">
        <v>11</v>
      </c>
      <c r="D8518" t="s">
        <v>5</v>
      </c>
      <c r="E8518" t="s">
        <v>8</v>
      </c>
      <c r="F8518">
        <v>355</v>
      </c>
      <c r="G8518">
        <v>7</v>
      </c>
      <c r="H8518">
        <v>0</v>
      </c>
      <c r="I8518" s="4">
        <v>10.06</v>
      </c>
      <c r="J8518" s="4">
        <v>0</v>
      </c>
      <c r="K8518" s="2">
        <f t="shared" si="931"/>
        <v>1.9718309859154931E-2</v>
      </c>
      <c r="L8518">
        <f t="shared" si="932"/>
        <v>0</v>
      </c>
      <c r="M8518" s="4">
        <f t="shared" si="933"/>
        <v>1.4371428571428573</v>
      </c>
      <c r="N8518" s="4">
        <f t="shared" si="934"/>
        <v>0</v>
      </c>
      <c r="O8518">
        <f t="shared" si="935"/>
        <v>0</v>
      </c>
      <c r="P8518" s="4">
        <f t="shared" si="936"/>
        <v>-10.06</v>
      </c>
      <c r="Q8518" t="str">
        <f t="shared" si="937"/>
        <v>Inefficient</v>
      </c>
    </row>
    <row r="8519" spans="1:17" x14ac:dyDescent="0.3">
      <c r="A8519" s="1">
        <v>45607</v>
      </c>
      <c r="B8519" t="s">
        <v>46</v>
      </c>
      <c r="C8519" t="s">
        <v>11</v>
      </c>
      <c r="D8519" t="s">
        <v>9</v>
      </c>
      <c r="E8519" t="s">
        <v>6</v>
      </c>
      <c r="F8519">
        <v>14480</v>
      </c>
      <c r="G8519">
        <v>135</v>
      </c>
      <c r="H8519">
        <v>6</v>
      </c>
      <c r="I8519" s="4">
        <v>535.62</v>
      </c>
      <c r="J8519" s="4">
        <v>393.3</v>
      </c>
      <c r="K8519" s="2">
        <f t="shared" si="931"/>
        <v>9.3232044198895032E-3</v>
      </c>
      <c r="L8519">
        <f t="shared" si="932"/>
        <v>4.4444444444444446E-2</v>
      </c>
      <c r="M8519" s="4">
        <f t="shared" si="933"/>
        <v>3.9675555555555557</v>
      </c>
      <c r="N8519" s="4">
        <f t="shared" si="934"/>
        <v>89.27</v>
      </c>
      <c r="O8519">
        <f t="shared" si="935"/>
        <v>0.73428923490534337</v>
      </c>
      <c r="P8519" s="4">
        <f t="shared" si="936"/>
        <v>-142.32</v>
      </c>
      <c r="Q8519" t="str">
        <f t="shared" si="937"/>
        <v>Inefficient</v>
      </c>
    </row>
    <row r="8520" spans="1:17" x14ac:dyDescent="0.3">
      <c r="A8520" s="1">
        <v>45607</v>
      </c>
      <c r="B8520" t="s">
        <v>46</v>
      </c>
      <c r="C8520" t="s">
        <v>11</v>
      </c>
      <c r="D8520" t="s">
        <v>9</v>
      </c>
      <c r="E8520" t="s">
        <v>7</v>
      </c>
      <c r="F8520">
        <v>1234</v>
      </c>
      <c r="G8520">
        <v>17</v>
      </c>
      <c r="H8520">
        <v>0</v>
      </c>
      <c r="I8520" s="4">
        <v>33.67</v>
      </c>
      <c r="J8520" s="4">
        <v>0</v>
      </c>
      <c r="K8520" s="2">
        <f t="shared" si="931"/>
        <v>1.3776337115072933E-2</v>
      </c>
      <c r="L8520">
        <f t="shared" si="932"/>
        <v>0</v>
      </c>
      <c r="M8520" s="4">
        <f t="shared" si="933"/>
        <v>1.9805882352941178</v>
      </c>
      <c r="N8520" s="4">
        <f t="shared" si="934"/>
        <v>0</v>
      </c>
      <c r="O8520">
        <f t="shared" si="935"/>
        <v>0</v>
      </c>
      <c r="P8520" s="4">
        <f t="shared" si="936"/>
        <v>-33.67</v>
      </c>
      <c r="Q8520" t="str">
        <f t="shared" si="937"/>
        <v>Inefficient</v>
      </c>
    </row>
    <row r="8521" spans="1:17" x14ac:dyDescent="0.3">
      <c r="A8521" s="1">
        <v>45607</v>
      </c>
      <c r="B8521" t="s">
        <v>46</v>
      </c>
      <c r="C8521" t="s">
        <v>11</v>
      </c>
      <c r="D8521" t="s">
        <v>9</v>
      </c>
      <c r="E8521" t="s">
        <v>8</v>
      </c>
      <c r="F8521">
        <v>590</v>
      </c>
      <c r="G8521">
        <v>5</v>
      </c>
      <c r="H8521">
        <v>0</v>
      </c>
      <c r="I8521" s="4">
        <v>9.73</v>
      </c>
      <c r="J8521" s="4">
        <v>0</v>
      </c>
      <c r="K8521" s="2">
        <f t="shared" si="931"/>
        <v>8.4745762711864406E-3</v>
      </c>
      <c r="L8521">
        <f t="shared" si="932"/>
        <v>0</v>
      </c>
      <c r="M8521" s="4">
        <f t="shared" si="933"/>
        <v>1.9460000000000002</v>
      </c>
      <c r="N8521" s="4">
        <f t="shared" si="934"/>
        <v>0</v>
      </c>
      <c r="O8521">
        <f t="shared" si="935"/>
        <v>0</v>
      </c>
      <c r="P8521" s="4">
        <f t="shared" si="936"/>
        <v>-9.73</v>
      </c>
      <c r="Q8521" t="str">
        <f t="shared" si="937"/>
        <v>Inefficient</v>
      </c>
    </row>
    <row r="8522" spans="1:17" x14ac:dyDescent="0.3">
      <c r="A8522" s="1">
        <v>45607</v>
      </c>
      <c r="B8522" t="s">
        <v>46</v>
      </c>
      <c r="C8522" t="s">
        <v>11</v>
      </c>
      <c r="D8522" t="s">
        <v>10</v>
      </c>
      <c r="E8522" t="s">
        <v>6</v>
      </c>
      <c r="F8522">
        <v>6176</v>
      </c>
      <c r="G8522">
        <v>165</v>
      </c>
      <c r="H8522">
        <v>13</v>
      </c>
      <c r="I8522" s="4">
        <v>139.78</v>
      </c>
      <c r="J8522" s="4">
        <v>1250.8399999999999</v>
      </c>
      <c r="K8522" s="2">
        <f t="shared" si="931"/>
        <v>2.6716321243523317E-2</v>
      </c>
      <c r="L8522">
        <f t="shared" si="932"/>
        <v>7.8787878787878782E-2</v>
      </c>
      <c r="M8522" s="4">
        <f t="shared" si="933"/>
        <v>0.84715151515151521</v>
      </c>
      <c r="N8522" s="4">
        <f t="shared" si="934"/>
        <v>10.752307692307692</v>
      </c>
      <c r="O8522">
        <f t="shared" si="935"/>
        <v>8.9486335670339106</v>
      </c>
      <c r="P8522" s="4">
        <f t="shared" si="936"/>
        <v>1111.06</v>
      </c>
      <c r="Q8522" t="str">
        <f t="shared" si="937"/>
        <v>Efficient</v>
      </c>
    </row>
    <row r="8523" spans="1:17" x14ac:dyDescent="0.3">
      <c r="A8523" s="1">
        <v>45607</v>
      </c>
      <c r="B8523" t="s">
        <v>46</v>
      </c>
      <c r="C8523" t="s">
        <v>11</v>
      </c>
      <c r="D8523" t="s">
        <v>10</v>
      </c>
      <c r="E8523" t="s">
        <v>7</v>
      </c>
      <c r="F8523">
        <v>1242</v>
      </c>
      <c r="G8523">
        <v>23</v>
      </c>
      <c r="H8523">
        <v>0</v>
      </c>
      <c r="I8523" s="4">
        <v>17.47</v>
      </c>
      <c r="J8523" s="4">
        <v>0</v>
      </c>
      <c r="K8523" s="2">
        <f t="shared" si="931"/>
        <v>1.8518518518518517E-2</v>
      </c>
      <c r="L8523">
        <f t="shared" si="932"/>
        <v>0</v>
      </c>
      <c r="M8523" s="4">
        <f t="shared" si="933"/>
        <v>0.75956521739130434</v>
      </c>
      <c r="N8523" s="4">
        <f t="shared" si="934"/>
        <v>0</v>
      </c>
      <c r="O8523">
        <f t="shared" si="935"/>
        <v>0</v>
      </c>
      <c r="P8523" s="4">
        <f t="shared" si="936"/>
        <v>-17.47</v>
      </c>
      <c r="Q8523" t="str">
        <f t="shared" si="937"/>
        <v>Inefficient</v>
      </c>
    </row>
    <row r="8524" spans="1:17" x14ac:dyDescent="0.3">
      <c r="A8524" s="1">
        <v>45607</v>
      </c>
      <c r="B8524" t="s">
        <v>46</v>
      </c>
      <c r="C8524" t="s">
        <v>11</v>
      </c>
      <c r="D8524" t="s">
        <v>10</v>
      </c>
      <c r="E8524" t="s">
        <v>8</v>
      </c>
      <c r="F8524">
        <v>751</v>
      </c>
      <c r="G8524">
        <v>9</v>
      </c>
      <c r="H8524">
        <v>0</v>
      </c>
      <c r="I8524" s="4">
        <v>10.92</v>
      </c>
      <c r="J8524" s="4">
        <v>0</v>
      </c>
      <c r="K8524" s="2">
        <f t="shared" si="931"/>
        <v>1.1984021304926764E-2</v>
      </c>
      <c r="L8524">
        <f t="shared" si="932"/>
        <v>0</v>
      </c>
      <c r="M8524" s="4">
        <f t="shared" si="933"/>
        <v>1.2133333333333334</v>
      </c>
      <c r="N8524" s="4">
        <f t="shared" si="934"/>
        <v>0</v>
      </c>
      <c r="O8524">
        <f t="shared" si="935"/>
        <v>0</v>
      </c>
      <c r="P8524" s="4">
        <f t="shared" si="936"/>
        <v>-10.92</v>
      </c>
      <c r="Q8524" t="str">
        <f t="shared" si="937"/>
        <v>Inefficient</v>
      </c>
    </row>
    <row r="8525" spans="1:17" x14ac:dyDescent="0.3">
      <c r="A8525" s="1">
        <v>45607</v>
      </c>
      <c r="B8525" t="s">
        <v>46</v>
      </c>
      <c r="C8525" t="s">
        <v>12</v>
      </c>
      <c r="D8525" t="s">
        <v>5</v>
      </c>
      <c r="E8525" t="s">
        <v>6</v>
      </c>
      <c r="F8525">
        <v>1569</v>
      </c>
      <c r="G8525">
        <v>42</v>
      </c>
      <c r="H8525">
        <v>3</v>
      </c>
      <c r="I8525" s="4">
        <v>32.950000000000003</v>
      </c>
      <c r="J8525" s="4">
        <v>269.55</v>
      </c>
      <c r="K8525" s="2">
        <f t="shared" si="931"/>
        <v>2.676864244741874E-2</v>
      </c>
      <c r="L8525">
        <f t="shared" si="932"/>
        <v>7.1428571428571425E-2</v>
      </c>
      <c r="M8525" s="4">
        <f t="shared" si="933"/>
        <v>0.78452380952380962</v>
      </c>
      <c r="N8525" s="4">
        <f t="shared" si="934"/>
        <v>10.983333333333334</v>
      </c>
      <c r="O8525">
        <f t="shared" si="935"/>
        <v>8.1805766312594841</v>
      </c>
      <c r="P8525" s="4">
        <f t="shared" si="936"/>
        <v>236.60000000000002</v>
      </c>
      <c r="Q8525" t="str">
        <f t="shared" si="937"/>
        <v>Efficient</v>
      </c>
    </row>
    <row r="8526" spans="1:17" x14ac:dyDescent="0.3">
      <c r="A8526" s="1">
        <v>45607</v>
      </c>
      <c r="B8526" t="s">
        <v>46</v>
      </c>
      <c r="C8526" t="s">
        <v>12</v>
      </c>
      <c r="D8526" t="s">
        <v>5</v>
      </c>
      <c r="E8526" t="s">
        <v>7</v>
      </c>
      <c r="F8526">
        <v>11737</v>
      </c>
      <c r="G8526">
        <v>545</v>
      </c>
      <c r="H8526">
        <v>66</v>
      </c>
      <c r="I8526" s="4">
        <v>344.18</v>
      </c>
      <c r="J8526" s="4">
        <v>5236.6000000000004</v>
      </c>
      <c r="K8526" s="2">
        <f t="shared" si="931"/>
        <v>4.6434352901082047E-2</v>
      </c>
      <c r="L8526">
        <f t="shared" si="932"/>
        <v>0.12110091743119267</v>
      </c>
      <c r="M8526" s="4">
        <f t="shared" si="933"/>
        <v>0.63152293577981655</v>
      </c>
      <c r="N8526" s="4">
        <f t="shared" si="934"/>
        <v>5.2148484848484848</v>
      </c>
      <c r="O8526">
        <f t="shared" si="935"/>
        <v>15.214713231448661</v>
      </c>
      <c r="P8526" s="4">
        <f t="shared" si="936"/>
        <v>4892.42</v>
      </c>
      <c r="Q8526" t="str">
        <f t="shared" si="937"/>
        <v>Efficient</v>
      </c>
    </row>
    <row r="8527" spans="1:17" x14ac:dyDescent="0.3">
      <c r="A8527" s="1">
        <v>45607</v>
      </c>
      <c r="B8527" t="s">
        <v>46</v>
      </c>
      <c r="C8527" t="s">
        <v>12</v>
      </c>
      <c r="D8527" t="s">
        <v>5</v>
      </c>
      <c r="E8527" t="s">
        <v>8</v>
      </c>
      <c r="F8527">
        <v>5762</v>
      </c>
      <c r="G8527">
        <v>226</v>
      </c>
      <c r="H8527">
        <v>23</v>
      </c>
      <c r="I8527" s="4">
        <v>181.58</v>
      </c>
      <c r="J8527" s="4">
        <v>1402.93</v>
      </c>
      <c r="K8527" s="2">
        <f t="shared" si="931"/>
        <v>3.9222492190211733E-2</v>
      </c>
      <c r="L8527">
        <f t="shared" si="932"/>
        <v>0.10176991150442478</v>
      </c>
      <c r="M8527" s="4">
        <f t="shared" si="933"/>
        <v>0.80345132743362835</v>
      </c>
      <c r="N8527" s="4">
        <f t="shared" si="934"/>
        <v>7.8947826086956523</v>
      </c>
      <c r="O8527">
        <f t="shared" si="935"/>
        <v>7.7262363696442335</v>
      </c>
      <c r="P8527" s="4">
        <f t="shared" si="936"/>
        <v>1221.3500000000001</v>
      </c>
      <c r="Q8527" t="str">
        <f t="shared" si="937"/>
        <v>Efficient</v>
      </c>
    </row>
    <row r="8528" spans="1:17" x14ac:dyDescent="0.3">
      <c r="A8528" s="1">
        <v>45607</v>
      </c>
      <c r="B8528" t="s">
        <v>46</v>
      </c>
      <c r="C8528" t="s">
        <v>12</v>
      </c>
      <c r="D8528" t="s">
        <v>9</v>
      </c>
      <c r="E8528" t="s">
        <v>6</v>
      </c>
      <c r="F8528">
        <v>2788</v>
      </c>
      <c r="G8528">
        <v>42</v>
      </c>
      <c r="H8528">
        <v>2</v>
      </c>
      <c r="I8528" s="4">
        <v>61.96</v>
      </c>
      <c r="J8528" s="4">
        <v>161.66999999999999</v>
      </c>
      <c r="K8528" s="2">
        <f t="shared" si="931"/>
        <v>1.5064562410329985E-2</v>
      </c>
      <c r="L8528">
        <f t="shared" si="932"/>
        <v>4.7619047619047616E-2</v>
      </c>
      <c r="M8528" s="4">
        <f t="shared" si="933"/>
        <v>1.4752380952380952</v>
      </c>
      <c r="N8528" s="4">
        <f t="shared" si="934"/>
        <v>30.98</v>
      </c>
      <c r="O8528">
        <f t="shared" si="935"/>
        <v>2.6092640413169783</v>
      </c>
      <c r="P8528" s="4">
        <f t="shared" si="936"/>
        <v>99.70999999999998</v>
      </c>
      <c r="Q8528" t="str">
        <f t="shared" si="937"/>
        <v>Inefficient</v>
      </c>
    </row>
    <row r="8529" spans="1:17" x14ac:dyDescent="0.3">
      <c r="A8529" s="1">
        <v>45607</v>
      </c>
      <c r="B8529" t="s">
        <v>46</v>
      </c>
      <c r="C8529" t="s">
        <v>12</v>
      </c>
      <c r="D8529" t="s">
        <v>9</v>
      </c>
      <c r="E8529" t="s">
        <v>7</v>
      </c>
      <c r="F8529">
        <v>5470</v>
      </c>
      <c r="G8529">
        <v>88</v>
      </c>
      <c r="H8529">
        <v>3</v>
      </c>
      <c r="I8529" s="4">
        <v>96.59</v>
      </c>
      <c r="J8529" s="4">
        <v>239.68</v>
      </c>
      <c r="K8529" s="2">
        <f t="shared" si="931"/>
        <v>1.6087751371115174E-2</v>
      </c>
      <c r="L8529">
        <f t="shared" si="932"/>
        <v>3.4090909090909088E-2</v>
      </c>
      <c r="M8529" s="4">
        <f t="shared" si="933"/>
        <v>1.0976136363636364</v>
      </c>
      <c r="N8529" s="4">
        <f t="shared" si="934"/>
        <v>32.196666666666665</v>
      </c>
      <c r="O8529">
        <f t="shared" si="935"/>
        <v>2.481416295682783</v>
      </c>
      <c r="P8529" s="4">
        <f t="shared" si="936"/>
        <v>143.09</v>
      </c>
      <c r="Q8529" t="str">
        <f t="shared" si="937"/>
        <v>Inefficient</v>
      </c>
    </row>
    <row r="8530" spans="1:17" x14ac:dyDescent="0.3">
      <c r="A8530" s="1">
        <v>45607</v>
      </c>
      <c r="B8530" t="s">
        <v>46</v>
      </c>
      <c r="C8530" t="s">
        <v>12</v>
      </c>
      <c r="D8530" t="s">
        <v>9</v>
      </c>
      <c r="E8530" t="s">
        <v>8</v>
      </c>
      <c r="F8530">
        <v>4524</v>
      </c>
      <c r="G8530">
        <v>49</v>
      </c>
      <c r="H8530">
        <v>0</v>
      </c>
      <c r="I8530" s="4">
        <v>137.63999999999999</v>
      </c>
      <c r="J8530" s="4">
        <v>0</v>
      </c>
      <c r="K8530" s="2">
        <f t="shared" si="931"/>
        <v>1.0831122900088417E-2</v>
      </c>
      <c r="L8530">
        <f t="shared" si="932"/>
        <v>0</v>
      </c>
      <c r="M8530" s="4">
        <f t="shared" si="933"/>
        <v>2.8089795918367346</v>
      </c>
      <c r="N8530" s="4">
        <f t="shared" si="934"/>
        <v>0</v>
      </c>
      <c r="O8530">
        <f t="shared" si="935"/>
        <v>0</v>
      </c>
      <c r="P8530" s="4">
        <f t="shared" si="936"/>
        <v>-137.63999999999999</v>
      </c>
      <c r="Q8530" t="str">
        <f t="shared" si="937"/>
        <v>Inefficient</v>
      </c>
    </row>
    <row r="8531" spans="1:17" x14ac:dyDescent="0.3">
      <c r="A8531" s="1">
        <v>45607</v>
      </c>
      <c r="B8531" t="s">
        <v>46</v>
      </c>
      <c r="C8531" t="s">
        <v>12</v>
      </c>
      <c r="D8531" t="s">
        <v>10</v>
      </c>
      <c r="E8531" t="s">
        <v>6</v>
      </c>
      <c r="F8531">
        <v>2308</v>
      </c>
      <c r="G8531">
        <v>64</v>
      </c>
      <c r="H8531">
        <v>3</v>
      </c>
      <c r="I8531" s="4">
        <v>31.71</v>
      </c>
      <c r="J8531" s="4">
        <v>262.69</v>
      </c>
      <c r="K8531" s="2">
        <f t="shared" si="931"/>
        <v>2.7729636048526862E-2</v>
      </c>
      <c r="L8531">
        <f t="shared" si="932"/>
        <v>4.6875E-2</v>
      </c>
      <c r="M8531" s="4">
        <f t="shared" si="933"/>
        <v>0.49546875000000001</v>
      </c>
      <c r="N8531" s="4">
        <f t="shared" si="934"/>
        <v>10.57</v>
      </c>
      <c r="O8531">
        <f t="shared" si="935"/>
        <v>8.2841374960580261</v>
      </c>
      <c r="P8531" s="4">
        <f t="shared" si="936"/>
        <v>230.98</v>
      </c>
      <c r="Q8531" t="str">
        <f t="shared" si="937"/>
        <v>Efficient</v>
      </c>
    </row>
    <row r="8532" spans="1:17" x14ac:dyDescent="0.3">
      <c r="A8532" s="1">
        <v>45607</v>
      </c>
      <c r="B8532" t="s">
        <v>46</v>
      </c>
      <c r="C8532" t="s">
        <v>12</v>
      </c>
      <c r="D8532" t="s">
        <v>10</v>
      </c>
      <c r="E8532" t="s">
        <v>7</v>
      </c>
      <c r="F8532">
        <v>7764</v>
      </c>
      <c r="G8532">
        <v>117</v>
      </c>
      <c r="H8532">
        <v>6</v>
      </c>
      <c r="I8532" s="4">
        <v>196.68</v>
      </c>
      <c r="J8532" s="4">
        <v>415.91</v>
      </c>
      <c r="K8532" s="2">
        <f t="shared" si="931"/>
        <v>1.5069551777434312E-2</v>
      </c>
      <c r="L8532">
        <f t="shared" si="932"/>
        <v>5.128205128205128E-2</v>
      </c>
      <c r="M8532" s="4">
        <f t="shared" si="933"/>
        <v>1.681025641025641</v>
      </c>
      <c r="N8532" s="4">
        <f t="shared" si="934"/>
        <v>32.78</v>
      </c>
      <c r="O8532">
        <f t="shared" si="935"/>
        <v>2.1146532438478749</v>
      </c>
      <c r="P8532" s="4">
        <f t="shared" si="936"/>
        <v>219.23000000000002</v>
      </c>
      <c r="Q8532" t="str">
        <f t="shared" si="937"/>
        <v>Inefficient</v>
      </c>
    </row>
    <row r="8533" spans="1:17" x14ac:dyDescent="0.3">
      <c r="A8533" s="1">
        <v>45607</v>
      </c>
      <c r="B8533" t="s">
        <v>46</v>
      </c>
      <c r="C8533" t="s">
        <v>12</v>
      </c>
      <c r="D8533" t="s">
        <v>10</v>
      </c>
      <c r="E8533" t="s">
        <v>8</v>
      </c>
      <c r="F8533">
        <v>4560</v>
      </c>
      <c r="G8533">
        <v>88</v>
      </c>
      <c r="H8533">
        <v>5</v>
      </c>
      <c r="I8533" s="4">
        <v>116.74</v>
      </c>
      <c r="J8533" s="4">
        <v>461.8</v>
      </c>
      <c r="K8533" s="2">
        <f t="shared" si="931"/>
        <v>1.9298245614035089E-2</v>
      </c>
      <c r="L8533">
        <f t="shared" si="932"/>
        <v>5.6818181818181816E-2</v>
      </c>
      <c r="M8533" s="4">
        <f t="shared" si="933"/>
        <v>1.3265909090909089</v>
      </c>
      <c r="N8533" s="4">
        <f t="shared" si="934"/>
        <v>23.347999999999999</v>
      </c>
      <c r="O8533">
        <f t="shared" si="935"/>
        <v>3.9557992119239338</v>
      </c>
      <c r="P8533" s="4">
        <f t="shared" si="936"/>
        <v>345.06</v>
      </c>
      <c r="Q8533" t="str">
        <f t="shared" si="937"/>
        <v>Efficient</v>
      </c>
    </row>
    <row r="8534" spans="1:17" x14ac:dyDescent="0.3">
      <c r="A8534" s="1">
        <v>45608</v>
      </c>
      <c r="B8534" t="s">
        <v>46</v>
      </c>
      <c r="C8534" t="s">
        <v>4</v>
      </c>
      <c r="D8534" t="s">
        <v>5</v>
      </c>
      <c r="E8534" t="s">
        <v>6</v>
      </c>
      <c r="F8534">
        <v>8974</v>
      </c>
      <c r="G8534">
        <v>303</v>
      </c>
      <c r="H8534">
        <v>16</v>
      </c>
      <c r="I8534" s="4">
        <v>170.08</v>
      </c>
      <c r="J8534" s="4">
        <v>820.61</v>
      </c>
      <c r="K8534" s="2">
        <f t="shared" si="931"/>
        <v>3.3764207711165589E-2</v>
      </c>
      <c r="L8534">
        <f t="shared" si="932"/>
        <v>5.2805280528052806E-2</v>
      </c>
      <c r="M8534" s="4">
        <f t="shared" si="933"/>
        <v>0.56132013201320141</v>
      </c>
      <c r="N8534" s="4">
        <f t="shared" si="934"/>
        <v>10.63</v>
      </c>
      <c r="O8534">
        <f t="shared" si="935"/>
        <v>4.8248471307619942</v>
      </c>
      <c r="P8534" s="4">
        <f t="shared" si="936"/>
        <v>650.53</v>
      </c>
      <c r="Q8534" t="str">
        <f t="shared" si="937"/>
        <v>Efficient</v>
      </c>
    </row>
    <row r="8535" spans="1:17" x14ac:dyDescent="0.3">
      <c r="A8535" s="1">
        <v>45608</v>
      </c>
      <c r="B8535" t="s">
        <v>46</v>
      </c>
      <c r="C8535" t="s">
        <v>4</v>
      </c>
      <c r="D8535" t="s">
        <v>5</v>
      </c>
      <c r="E8535" t="s">
        <v>7</v>
      </c>
      <c r="F8535">
        <v>4325</v>
      </c>
      <c r="G8535">
        <v>128</v>
      </c>
      <c r="H8535">
        <v>19</v>
      </c>
      <c r="I8535" s="4">
        <v>152.74</v>
      </c>
      <c r="J8535" s="4">
        <v>1734.39</v>
      </c>
      <c r="K8535" s="2">
        <f t="shared" si="931"/>
        <v>2.9595375722543352E-2</v>
      </c>
      <c r="L8535">
        <f t="shared" si="932"/>
        <v>0.1484375</v>
      </c>
      <c r="M8535" s="4">
        <f t="shared" si="933"/>
        <v>1.1932812500000001</v>
      </c>
      <c r="N8535" s="4">
        <f t="shared" si="934"/>
        <v>8.038947368421054</v>
      </c>
      <c r="O8535">
        <f t="shared" si="935"/>
        <v>11.355178735105408</v>
      </c>
      <c r="P8535" s="4">
        <f t="shared" si="936"/>
        <v>1581.65</v>
      </c>
      <c r="Q8535" t="str">
        <f t="shared" si="937"/>
        <v>Efficient</v>
      </c>
    </row>
    <row r="8536" spans="1:17" x14ac:dyDescent="0.3">
      <c r="A8536" s="1">
        <v>45608</v>
      </c>
      <c r="B8536" t="s">
        <v>46</v>
      </c>
      <c r="C8536" t="s">
        <v>4</v>
      </c>
      <c r="D8536" t="s">
        <v>5</v>
      </c>
      <c r="E8536" t="s">
        <v>8</v>
      </c>
      <c r="F8536">
        <v>255</v>
      </c>
      <c r="G8536">
        <v>10</v>
      </c>
      <c r="H8536">
        <v>0</v>
      </c>
      <c r="I8536" s="4">
        <v>8.26</v>
      </c>
      <c r="J8536" s="4">
        <v>0</v>
      </c>
      <c r="K8536" s="2">
        <f t="shared" si="931"/>
        <v>3.9215686274509803E-2</v>
      </c>
      <c r="L8536">
        <f t="shared" si="932"/>
        <v>0</v>
      </c>
      <c r="M8536" s="4">
        <f t="shared" si="933"/>
        <v>0.82599999999999996</v>
      </c>
      <c r="N8536" s="4">
        <f t="shared" si="934"/>
        <v>0</v>
      </c>
      <c r="O8536">
        <f t="shared" si="935"/>
        <v>0</v>
      </c>
      <c r="P8536" s="4">
        <f t="shared" si="936"/>
        <v>-8.26</v>
      </c>
      <c r="Q8536" t="str">
        <f t="shared" si="937"/>
        <v>Inefficient</v>
      </c>
    </row>
    <row r="8537" spans="1:17" x14ac:dyDescent="0.3">
      <c r="A8537" s="1">
        <v>45608</v>
      </c>
      <c r="B8537" t="s">
        <v>46</v>
      </c>
      <c r="C8537" t="s">
        <v>4</v>
      </c>
      <c r="D8537" t="s">
        <v>9</v>
      </c>
      <c r="E8537" t="s">
        <v>6</v>
      </c>
      <c r="F8537">
        <v>5124</v>
      </c>
      <c r="G8537">
        <v>38</v>
      </c>
      <c r="H8537">
        <v>0</v>
      </c>
      <c r="I8537" s="4">
        <v>139.91</v>
      </c>
      <c r="J8537" s="4">
        <v>0</v>
      </c>
      <c r="K8537" s="2">
        <f t="shared" si="931"/>
        <v>7.4160811865729903E-3</v>
      </c>
      <c r="L8537">
        <f t="shared" si="932"/>
        <v>0</v>
      </c>
      <c r="M8537" s="4">
        <f t="shared" si="933"/>
        <v>3.6818421052631578</v>
      </c>
      <c r="N8537" s="4">
        <f t="shared" si="934"/>
        <v>0</v>
      </c>
      <c r="O8537">
        <f t="shared" si="935"/>
        <v>0</v>
      </c>
      <c r="P8537" s="4">
        <f t="shared" si="936"/>
        <v>-139.91</v>
      </c>
      <c r="Q8537" t="str">
        <f t="shared" si="937"/>
        <v>Inefficient</v>
      </c>
    </row>
    <row r="8538" spans="1:17" x14ac:dyDescent="0.3">
      <c r="A8538" s="1">
        <v>45608</v>
      </c>
      <c r="B8538" t="s">
        <v>46</v>
      </c>
      <c r="C8538" t="s">
        <v>4</v>
      </c>
      <c r="D8538" t="s">
        <v>9</v>
      </c>
      <c r="E8538" t="s">
        <v>7</v>
      </c>
      <c r="F8538">
        <v>5334</v>
      </c>
      <c r="G8538">
        <v>53</v>
      </c>
      <c r="H8538">
        <v>1</v>
      </c>
      <c r="I8538" s="4">
        <v>170.72</v>
      </c>
      <c r="J8538" s="4">
        <v>51.76</v>
      </c>
      <c r="K8538" s="2">
        <f t="shared" si="931"/>
        <v>9.9362579677540301E-3</v>
      </c>
      <c r="L8538">
        <f t="shared" si="932"/>
        <v>1.8867924528301886E-2</v>
      </c>
      <c r="M8538" s="4">
        <f t="shared" si="933"/>
        <v>3.2211320754716981</v>
      </c>
      <c r="N8538" s="4">
        <f t="shared" si="934"/>
        <v>170.72</v>
      </c>
      <c r="O8538">
        <f t="shared" si="935"/>
        <v>0.30318650421743204</v>
      </c>
      <c r="P8538" s="4">
        <f t="shared" si="936"/>
        <v>-118.96000000000001</v>
      </c>
      <c r="Q8538" t="str">
        <f t="shared" si="937"/>
        <v>Inefficient</v>
      </c>
    </row>
    <row r="8539" spans="1:17" x14ac:dyDescent="0.3">
      <c r="A8539" s="1">
        <v>45608</v>
      </c>
      <c r="B8539" t="s">
        <v>46</v>
      </c>
      <c r="C8539" t="s">
        <v>4</v>
      </c>
      <c r="D8539" t="s">
        <v>9</v>
      </c>
      <c r="E8539" t="s">
        <v>8</v>
      </c>
      <c r="F8539">
        <v>432</v>
      </c>
      <c r="G8539">
        <v>4</v>
      </c>
      <c r="H8539">
        <v>0</v>
      </c>
      <c r="I8539" s="4">
        <v>15.48</v>
      </c>
      <c r="J8539" s="4">
        <v>0</v>
      </c>
      <c r="K8539" s="2">
        <f t="shared" si="931"/>
        <v>9.2592592592592587E-3</v>
      </c>
      <c r="L8539">
        <f t="shared" si="932"/>
        <v>0</v>
      </c>
      <c r="M8539" s="4">
        <f t="shared" si="933"/>
        <v>3.87</v>
      </c>
      <c r="N8539" s="4">
        <f t="shared" si="934"/>
        <v>0</v>
      </c>
      <c r="O8539">
        <f t="shared" si="935"/>
        <v>0</v>
      </c>
      <c r="P8539" s="4">
        <f t="shared" si="936"/>
        <v>-15.48</v>
      </c>
      <c r="Q8539" t="str">
        <f t="shared" si="937"/>
        <v>Inefficient</v>
      </c>
    </row>
    <row r="8540" spans="1:17" x14ac:dyDescent="0.3">
      <c r="A8540" s="1">
        <v>45608</v>
      </c>
      <c r="B8540" t="s">
        <v>46</v>
      </c>
      <c r="C8540" t="s">
        <v>4</v>
      </c>
      <c r="D8540" t="s">
        <v>10</v>
      </c>
      <c r="E8540" t="s">
        <v>6</v>
      </c>
      <c r="F8540">
        <v>6055</v>
      </c>
      <c r="G8540">
        <v>70</v>
      </c>
      <c r="H8540">
        <v>1</v>
      </c>
      <c r="I8540" s="4">
        <v>189.61</v>
      </c>
      <c r="J8540" s="4">
        <v>69.930000000000007</v>
      </c>
      <c r="K8540" s="2">
        <f t="shared" si="931"/>
        <v>1.1560693641618497E-2</v>
      </c>
      <c r="L8540">
        <f t="shared" si="932"/>
        <v>1.4285714285714285E-2</v>
      </c>
      <c r="M8540" s="4">
        <f t="shared" si="933"/>
        <v>2.7087142857142861</v>
      </c>
      <c r="N8540" s="4">
        <f t="shared" si="934"/>
        <v>189.61</v>
      </c>
      <c r="O8540">
        <f t="shared" si="935"/>
        <v>0.36880966193766151</v>
      </c>
      <c r="P8540" s="4">
        <f t="shared" si="936"/>
        <v>-119.68</v>
      </c>
      <c r="Q8540" t="str">
        <f t="shared" si="937"/>
        <v>Inefficient</v>
      </c>
    </row>
    <row r="8541" spans="1:17" x14ac:dyDescent="0.3">
      <c r="A8541" s="1">
        <v>45608</v>
      </c>
      <c r="B8541" t="s">
        <v>46</v>
      </c>
      <c r="C8541" t="s">
        <v>4</v>
      </c>
      <c r="D8541" t="s">
        <v>10</v>
      </c>
      <c r="E8541" t="s">
        <v>7</v>
      </c>
      <c r="F8541">
        <v>6023</v>
      </c>
      <c r="G8541">
        <v>134</v>
      </c>
      <c r="H8541">
        <v>5</v>
      </c>
      <c r="I8541" s="4">
        <v>223.28</v>
      </c>
      <c r="J8541" s="4">
        <v>448.67</v>
      </c>
      <c r="K8541" s="2">
        <f t="shared" si="931"/>
        <v>2.2248049144944378E-2</v>
      </c>
      <c r="L8541">
        <f t="shared" si="932"/>
        <v>3.7313432835820892E-2</v>
      </c>
      <c r="M8541" s="4">
        <f t="shared" si="933"/>
        <v>1.666268656716418</v>
      </c>
      <c r="N8541" s="4">
        <f t="shared" si="934"/>
        <v>44.655999999999999</v>
      </c>
      <c r="O8541">
        <f t="shared" si="935"/>
        <v>2.0094500179147259</v>
      </c>
      <c r="P8541" s="4">
        <f t="shared" si="936"/>
        <v>225.39000000000001</v>
      </c>
      <c r="Q8541" t="str">
        <f t="shared" si="937"/>
        <v>Inefficient</v>
      </c>
    </row>
    <row r="8542" spans="1:17" x14ac:dyDescent="0.3">
      <c r="A8542" s="1">
        <v>45608</v>
      </c>
      <c r="B8542" t="s">
        <v>46</v>
      </c>
      <c r="C8542" t="s">
        <v>4</v>
      </c>
      <c r="D8542" t="s">
        <v>10</v>
      </c>
      <c r="E8542" t="s">
        <v>8</v>
      </c>
      <c r="F8542">
        <v>913</v>
      </c>
      <c r="G8542">
        <v>24</v>
      </c>
      <c r="H8542">
        <v>0</v>
      </c>
      <c r="I8542" s="4">
        <v>22.4</v>
      </c>
      <c r="J8542" s="4">
        <v>0</v>
      </c>
      <c r="K8542" s="2">
        <f t="shared" si="931"/>
        <v>2.628696604600219E-2</v>
      </c>
      <c r="L8542">
        <f t="shared" si="932"/>
        <v>0</v>
      </c>
      <c r="M8542" s="4">
        <f t="shared" si="933"/>
        <v>0.93333333333333324</v>
      </c>
      <c r="N8542" s="4">
        <f t="shared" si="934"/>
        <v>0</v>
      </c>
      <c r="O8542">
        <f t="shared" si="935"/>
        <v>0</v>
      </c>
      <c r="P8542" s="4">
        <f t="shared" si="936"/>
        <v>-22.4</v>
      </c>
      <c r="Q8542" t="str">
        <f t="shared" si="937"/>
        <v>Inefficient</v>
      </c>
    </row>
    <row r="8543" spans="1:17" x14ac:dyDescent="0.3">
      <c r="A8543" s="1">
        <v>45608</v>
      </c>
      <c r="B8543" t="s">
        <v>46</v>
      </c>
      <c r="C8543" t="s">
        <v>11</v>
      </c>
      <c r="D8543" t="s">
        <v>5</v>
      </c>
      <c r="E8543" t="s">
        <v>6</v>
      </c>
      <c r="F8543">
        <v>13992</v>
      </c>
      <c r="G8543">
        <v>493</v>
      </c>
      <c r="H8543">
        <v>48</v>
      </c>
      <c r="I8543" s="4">
        <v>456.01</v>
      </c>
      <c r="J8543" s="4">
        <v>4477.62</v>
      </c>
      <c r="K8543" s="2">
        <f t="shared" si="931"/>
        <v>3.5234419668381929E-2</v>
      </c>
      <c r="L8543">
        <f t="shared" si="932"/>
        <v>9.7363083164300201E-2</v>
      </c>
      <c r="M8543" s="4">
        <f t="shared" si="933"/>
        <v>0.92496957403651114</v>
      </c>
      <c r="N8543" s="4">
        <f t="shared" si="934"/>
        <v>9.5002083333333331</v>
      </c>
      <c r="O8543">
        <f t="shared" si="935"/>
        <v>9.8191267735356682</v>
      </c>
      <c r="P8543" s="4">
        <f t="shared" si="936"/>
        <v>4021.6099999999997</v>
      </c>
      <c r="Q8543" t="str">
        <f t="shared" si="937"/>
        <v>Efficient</v>
      </c>
    </row>
    <row r="8544" spans="1:17" x14ac:dyDescent="0.3">
      <c r="A8544" s="1">
        <v>45608</v>
      </c>
      <c r="B8544" t="s">
        <v>46</v>
      </c>
      <c r="C8544" t="s">
        <v>11</v>
      </c>
      <c r="D8544" t="s">
        <v>5</v>
      </c>
      <c r="E8544" t="s">
        <v>7</v>
      </c>
      <c r="F8544">
        <v>1128</v>
      </c>
      <c r="G8544">
        <v>29</v>
      </c>
      <c r="H8544">
        <v>2</v>
      </c>
      <c r="I8544" s="4">
        <v>31.3</v>
      </c>
      <c r="J8544" s="4">
        <v>196.73</v>
      </c>
      <c r="K8544" s="2">
        <f t="shared" si="931"/>
        <v>2.5709219858156027E-2</v>
      </c>
      <c r="L8544">
        <f t="shared" si="932"/>
        <v>6.8965517241379309E-2</v>
      </c>
      <c r="M8544" s="4">
        <f t="shared" si="933"/>
        <v>1.0793103448275863</v>
      </c>
      <c r="N8544" s="4">
        <f t="shared" si="934"/>
        <v>15.65</v>
      </c>
      <c r="O8544">
        <f t="shared" si="935"/>
        <v>6.285303514376996</v>
      </c>
      <c r="P8544" s="4">
        <f t="shared" si="936"/>
        <v>165.42999999999998</v>
      </c>
      <c r="Q8544" t="str">
        <f t="shared" si="937"/>
        <v>Efficient</v>
      </c>
    </row>
    <row r="8545" spans="1:17" x14ac:dyDescent="0.3">
      <c r="A8545" s="1">
        <v>45608</v>
      </c>
      <c r="B8545" t="s">
        <v>46</v>
      </c>
      <c r="C8545" t="s">
        <v>11</v>
      </c>
      <c r="D8545" t="s">
        <v>5</v>
      </c>
      <c r="E8545" t="s">
        <v>8</v>
      </c>
      <c r="F8545">
        <v>422</v>
      </c>
      <c r="G8545">
        <v>15</v>
      </c>
      <c r="H8545">
        <v>2</v>
      </c>
      <c r="I8545" s="4">
        <v>12.52</v>
      </c>
      <c r="J8545" s="4">
        <v>121.19</v>
      </c>
      <c r="K8545" s="2">
        <f t="shared" si="931"/>
        <v>3.5545023696682464E-2</v>
      </c>
      <c r="L8545">
        <f t="shared" si="932"/>
        <v>0.13333333333333333</v>
      </c>
      <c r="M8545" s="4">
        <f t="shared" si="933"/>
        <v>0.83466666666666667</v>
      </c>
      <c r="N8545" s="4">
        <f t="shared" si="934"/>
        <v>6.26</v>
      </c>
      <c r="O8545">
        <f t="shared" si="935"/>
        <v>9.6797124600638984</v>
      </c>
      <c r="P8545" s="4">
        <f t="shared" si="936"/>
        <v>108.67</v>
      </c>
      <c r="Q8545" t="str">
        <f t="shared" si="937"/>
        <v>Efficient</v>
      </c>
    </row>
    <row r="8546" spans="1:17" x14ac:dyDescent="0.3">
      <c r="A8546" s="1">
        <v>45608</v>
      </c>
      <c r="B8546" t="s">
        <v>46</v>
      </c>
      <c r="C8546" t="s">
        <v>11</v>
      </c>
      <c r="D8546" t="s">
        <v>9</v>
      </c>
      <c r="E8546" t="s">
        <v>6</v>
      </c>
      <c r="F8546">
        <v>14805</v>
      </c>
      <c r="G8546">
        <v>160</v>
      </c>
      <c r="H8546">
        <v>6</v>
      </c>
      <c r="I8546" s="4">
        <v>197.2</v>
      </c>
      <c r="J8546" s="4">
        <v>458.86</v>
      </c>
      <c r="K8546" s="2">
        <f t="shared" si="931"/>
        <v>1.0807159743329957E-2</v>
      </c>
      <c r="L8546">
        <f t="shared" si="932"/>
        <v>3.7499999999999999E-2</v>
      </c>
      <c r="M8546" s="4">
        <f t="shared" si="933"/>
        <v>1.2324999999999999</v>
      </c>
      <c r="N8546" s="4">
        <f t="shared" si="934"/>
        <v>32.866666666666667</v>
      </c>
      <c r="O8546">
        <f t="shared" si="935"/>
        <v>2.3268762677484789</v>
      </c>
      <c r="P8546" s="4">
        <f t="shared" si="936"/>
        <v>261.66000000000003</v>
      </c>
      <c r="Q8546" t="str">
        <f t="shared" si="937"/>
        <v>Inefficient</v>
      </c>
    </row>
    <row r="8547" spans="1:17" x14ac:dyDescent="0.3">
      <c r="A8547" s="1">
        <v>45608</v>
      </c>
      <c r="B8547" t="s">
        <v>46</v>
      </c>
      <c r="C8547" t="s">
        <v>11</v>
      </c>
      <c r="D8547" t="s">
        <v>9</v>
      </c>
      <c r="E8547" t="s">
        <v>7</v>
      </c>
      <c r="F8547">
        <v>1018</v>
      </c>
      <c r="G8547">
        <v>20</v>
      </c>
      <c r="H8547">
        <v>0</v>
      </c>
      <c r="I8547" s="4">
        <v>30.27</v>
      </c>
      <c r="J8547" s="4">
        <v>0</v>
      </c>
      <c r="K8547" s="2">
        <f t="shared" si="931"/>
        <v>1.9646365422396856E-2</v>
      </c>
      <c r="L8547">
        <f t="shared" si="932"/>
        <v>0</v>
      </c>
      <c r="M8547" s="4">
        <f t="shared" si="933"/>
        <v>1.5135000000000001</v>
      </c>
      <c r="N8547" s="4">
        <f t="shared" si="934"/>
        <v>0</v>
      </c>
      <c r="O8547">
        <f t="shared" si="935"/>
        <v>0</v>
      </c>
      <c r="P8547" s="4">
        <f t="shared" si="936"/>
        <v>-30.27</v>
      </c>
      <c r="Q8547" t="str">
        <f t="shared" si="937"/>
        <v>Inefficient</v>
      </c>
    </row>
    <row r="8548" spans="1:17" x14ac:dyDescent="0.3">
      <c r="A8548" s="1">
        <v>45608</v>
      </c>
      <c r="B8548" t="s">
        <v>46</v>
      </c>
      <c r="C8548" t="s">
        <v>11</v>
      </c>
      <c r="D8548" t="s">
        <v>9</v>
      </c>
      <c r="E8548" t="s">
        <v>8</v>
      </c>
      <c r="F8548">
        <v>390</v>
      </c>
      <c r="G8548">
        <v>7</v>
      </c>
      <c r="H8548">
        <v>0</v>
      </c>
      <c r="I8548" s="4">
        <v>14.27</v>
      </c>
      <c r="J8548" s="4">
        <v>0</v>
      </c>
      <c r="K8548" s="2">
        <f t="shared" si="931"/>
        <v>1.7948717948717947E-2</v>
      </c>
      <c r="L8548">
        <f t="shared" si="932"/>
        <v>0</v>
      </c>
      <c r="M8548" s="4">
        <f t="shared" si="933"/>
        <v>2.0385714285714287</v>
      </c>
      <c r="N8548" s="4">
        <f t="shared" si="934"/>
        <v>0</v>
      </c>
      <c r="O8548">
        <f t="shared" si="935"/>
        <v>0</v>
      </c>
      <c r="P8548" s="4">
        <f t="shared" si="936"/>
        <v>-14.27</v>
      </c>
      <c r="Q8548" t="str">
        <f t="shared" si="937"/>
        <v>Inefficient</v>
      </c>
    </row>
    <row r="8549" spans="1:17" x14ac:dyDescent="0.3">
      <c r="A8549" s="1">
        <v>45608</v>
      </c>
      <c r="B8549" t="s">
        <v>46</v>
      </c>
      <c r="C8549" t="s">
        <v>11</v>
      </c>
      <c r="D8549" t="s">
        <v>10</v>
      </c>
      <c r="E8549" t="s">
        <v>6</v>
      </c>
      <c r="F8549">
        <v>11485</v>
      </c>
      <c r="G8549">
        <v>259</v>
      </c>
      <c r="H8549">
        <v>18</v>
      </c>
      <c r="I8549" s="4">
        <v>410.96</v>
      </c>
      <c r="J8549" s="4">
        <v>1563.53</v>
      </c>
      <c r="K8549" s="2">
        <f t="shared" si="931"/>
        <v>2.2551153678711362E-2</v>
      </c>
      <c r="L8549">
        <f t="shared" si="932"/>
        <v>6.9498069498069498E-2</v>
      </c>
      <c r="M8549" s="4">
        <f t="shared" si="933"/>
        <v>1.5867181467181466</v>
      </c>
      <c r="N8549" s="4">
        <f t="shared" si="934"/>
        <v>22.83111111111111</v>
      </c>
      <c r="O8549">
        <f t="shared" si="935"/>
        <v>3.8045795211212772</v>
      </c>
      <c r="P8549" s="4">
        <f t="shared" si="936"/>
        <v>1152.57</v>
      </c>
      <c r="Q8549" t="str">
        <f t="shared" si="937"/>
        <v>Efficient</v>
      </c>
    </row>
    <row r="8550" spans="1:17" x14ac:dyDescent="0.3">
      <c r="A8550" s="1">
        <v>45608</v>
      </c>
      <c r="B8550" t="s">
        <v>46</v>
      </c>
      <c r="C8550" t="s">
        <v>11</v>
      </c>
      <c r="D8550" t="s">
        <v>10</v>
      </c>
      <c r="E8550" t="s">
        <v>7</v>
      </c>
      <c r="F8550">
        <v>1696</v>
      </c>
      <c r="G8550">
        <v>49</v>
      </c>
      <c r="H8550">
        <v>3</v>
      </c>
      <c r="I8550" s="4">
        <v>53.03</v>
      </c>
      <c r="J8550" s="4">
        <v>227.62</v>
      </c>
      <c r="K8550" s="2">
        <f t="shared" si="931"/>
        <v>2.8891509433962265E-2</v>
      </c>
      <c r="L8550">
        <f t="shared" si="932"/>
        <v>6.1224489795918366E-2</v>
      </c>
      <c r="M8550" s="4">
        <f t="shared" si="933"/>
        <v>1.0822448979591837</v>
      </c>
      <c r="N8550" s="4">
        <f t="shared" si="934"/>
        <v>17.676666666666666</v>
      </c>
      <c r="O8550">
        <f t="shared" si="935"/>
        <v>4.2922873844993399</v>
      </c>
      <c r="P8550" s="4">
        <f t="shared" si="936"/>
        <v>174.59</v>
      </c>
      <c r="Q8550" t="str">
        <f t="shared" si="937"/>
        <v>Efficient</v>
      </c>
    </row>
    <row r="8551" spans="1:17" x14ac:dyDescent="0.3">
      <c r="A8551" s="1">
        <v>45608</v>
      </c>
      <c r="B8551" t="s">
        <v>46</v>
      </c>
      <c r="C8551" t="s">
        <v>11</v>
      </c>
      <c r="D8551" t="s">
        <v>10</v>
      </c>
      <c r="E8551" t="s">
        <v>8</v>
      </c>
      <c r="F8551">
        <v>696</v>
      </c>
      <c r="G8551">
        <v>16</v>
      </c>
      <c r="H8551">
        <v>0</v>
      </c>
      <c r="I8551" s="4">
        <v>21.37</v>
      </c>
      <c r="J8551" s="4">
        <v>0</v>
      </c>
      <c r="K8551" s="2">
        <f t="shared" si="931"/>
        <v>2.2988505747126436E-2</v>
      </c>
      <c r="L8551">
        <f t="shared" si="932"/>
        <v>0</v>
      </c>
      <c r="M8551" s="4">
        <f t="shared" si="933"/>
        <v>1.3356250000000001</v>
      </c>
      <c r="N8551" s="4">
        <f t="shared" si="934"/>
        <v>0</v>
      </c>
      <c r="O8551">
        <f t="shared" si="935"/>
        <v>0</v>
      </c>
      <c r="P8551" s="4">
        <f t="shared" si="936"/>
        <v>-21.37</v>
      </c>
      <c r="Q8551" t="str">
        <f t="shared" si="937"/>
        <v>Inefficient</v>
      </c>
    </row>
    <row r="8552" spans="1:17" x14ac:dyDescent="0.3">
      <c r="A8552" s="1">
        <v>45608</v>
      </c>
      <c r="B8552" t="s">
        <v>46</v>
      </c>
      <c r="C8552" t="s">
        <v>12</v>
      </c>
      <c r="D8552" t="s">
        <v>5</v>
      </c>
      <c r="E8552" t="s">
        <v>6</v>
      </c>
      <c r="F8552">
        <v>1392</v>
      </c>
      <c r="G8552">
        <v>67</v>
      </c>
      <c r="H8552">
        <v>5</v>
      </c>
      <c r="I8552" s="4">
        <v>45.11</v>
      </c>
      <c r="J8552" s="4">
        <v>333.67</v>
      </c>
      <c r="K8552" s="2">
        <f t="shared" si="931"/>
        <v>4.8132183908045974E-2</v>
      </c>
      <c r="L8552">
        <f t="shared" si="932"/>
        <v>7.4626865671641784E-2</v>
      </c>
      <c r="M8552" s="4">
        <f t="shared" si="933"/>
        <v>0.67328358208955219</v>
      </c>
      <c r="N8552" s="4">
        <f t="shared" si="934"/>
        <v>9.0220000000000002</v>
      </c>
      <c r="O8552">
        <f t="shared" si="935"/>
        <v>7.396807803147861</v>
      </c>
      <c r="P8552" s="4">
        <f t="shared" si="936"/>
        <v>288.56</v>
      </c>
      <c r="Q8552" t="str">
        <f t="shared" si="937"/>
        <v>Efficient</v>
      </c>
    </row>
    <row r="8553" spans="1:17" x14ac:dyDescent="0.3">
      <c r="A8553" s="1">
        <v>45608</v>
      </c>
      <c r="B8553" t="s">
        <v>46</v>
      </c>
      <c r="C8553" t="s">
        <v>12</v>
      </c>
      <c r="D8553" t="s">
        <v>5</v>
      </c>
      <c r="E8553" t="s">
        <v>7</v>
      </c>
      <c r="F8553">
        <v>6860</v>
      </c>
      <c r="G8553">
        <v>294</v>
      </c>
      <c r="H8553">
        <v>24</v>
      </c>
      <c r="I8553" s="4">
        <v>102</v>
      </c>
      <c r="J8553" s="4">
        <v>2182.94</v>
      </c>
      <c r="K8553" s="2">
        <f t="shared" si="931"/>
        <v>4.2857142857142858E-2</v>
      </c>
      <c r="L8553">
        <f t="shared" si="932"/>
        <v>8.1632653061224483E-2</v>
      </c>
      <c r="M8553" s="4">
        <f t="shared" si="933"/>
        <v>0.34693877551020408</v>
      </c>
      <c r="N8553" s="4">
        <f t="shared" si="934"/>
        <v>4.25</v>
      </c>
      <c r="O8553">
        <f t="shared" si="935"/>
        <v>21.401372549019609</v>
      </c>
      <c r="P8553" s="4">
        <f t="shared" si="936"/>
        <v>2080.94</v>
      </c>
      <c r="Q8553" t="str">
        <f t="shared" si="937"/>
        <v>Efficient</v>
      </c>
    </row>
    <row r="8554" spans="1:17" x14ac:dyDescent="0.3">
      <c r="A8554" s="1">
        <v>45608</v>
      </c>
      <c r="B8554" t="s">
        <v>46</v>
      </c>
      <c r="C8554" t="s">
        <v>12</v>
      </c>
      <c r="D8554" t="s">
        <v>5</v>
      </c>
      <c r="E8554" t="s">
        <v>8</v>
      </c>
      <c r="F8554">
        <v>4874</v>
      </c>
      <c r="G8554">
        <v>97</v>
      </c>
      <c r="H8554">
        <v>14</v>
      </c>
      <c r="I8554" s="4">
        <v>75.58</v>
      </c>
      <c r="J8554" s="4">
        <v>749.29</v>
      </c>
      <c r="K8554" s="2">
        <f t="shared" si="931"/>
        <v>1.9901518260155928E-2</v>
      </c>
      <c r="L8554">
        <f t="shared" si="932"/>
        <v>0.14432989690721648</v>
      </c>
      <c r="M8554" s="4">
        <f t="shared" si="933"/>
        <v>0.77917525773195873</v>
      </c>
      <c r="N8554" s="4">
        <f t="shared" si="934"/>
        <v>5.3985714285714286</v>
      </c>
      <c r="O8554">
        <f t="shared" si="935"/>
        <v>9.9138661021434231</v>
      </c>
      <c r="P8554" s="4">
        <f t="shared" si="936"/>
        <v>673.70999999999992</v>
      </c>
      <c r="Q8554" t="str">
        <f t="shared" si="937"/>
        <v>Efficient</v>
      </c>
    </row>
    <row r="8555" spans="1:17" x14ac:dyDescent="0.3">
      <c r="A8555" s="1">
        <v>45608</v>
      </c>
      <c r="B8555" t="s">
        <v>46</v>
      </c>
      <c r="C8555" t="s">
        <v>12</v>
      </c>
      <c r="D8555" t="s">
        <v>9</v>
      </c>
      <c r="E8555" t="s">
        <v>6</v>
      </c>
      <c r="F8555">
        <v>2762</v>
      </c>
      <c r="G8555">
        <v>35</v>
      </c>
      <c r="H8555">
        <v>1</v>
      </c>
      <c r="I8555" s="4">
        <v>96.1</v>
      </c>
      <c r="J8555" s="4">
        <v>78.150000000000006</v>
      </c>
      <c r="K8555" s="2">
        <f t="shared" si="931"/>
        <v>1.2671976828385228E-2</v>
      </c>
      <c r="L8555">
        <f t="shared" si="932"/>
        <v>2.8571428571428571E-2</v>
      </c>
      <c r="M8555" s="4">
        <f t="shared" si="933"/>
        <v>2.7457142857142856</v>
      </c>
      <c r="N8555" s="4">
        <f t="shared" si="934"/>
        <v>96.1</v>
      </c>
      <c r="O8555">
        <f t="shared" si="935"/>
        <v>0.81321540062434972</v>
      </c>
      <c r="P8555" s="4">
        <f t="shared" si="936"/>
        <v>-17.949999999999989</v>
      </c>
      <c r="Q8555" t="str">
        <f t="shared" si="937"/>
        <v>Inefficient</v>
      </c>
    </row>
    <row r="8556" spans="1:17" x14ac:dyDescent="0.3">
      <c r="A8556" s="1">
        <v>45608</v>
      </c>
      <c r="B8556" t="s">
        <v>46</v>
      </c>
      <c r="C8556" t="s">
        <v>12</v>
      </c>
      <c r="D8556" t="s">
        <v>9</v>
      </c>
      <c r="E8556" t="s">
        <v>7</v>
      </c>
      <c r="F8556">
        <v>9187</v>
      </c>
      <c r="G8556">
        <v>56</v>
      </c>
      <c r="H8556">
        <v>1</v>
      </c>
      <c r="I8556" s="4">
        <v>184.42</v>
      </c>
      <c r="J8556" s="4">
        <v>53.83</v>
      </c>
      <c r="K8556" s="2">
        <f t="shared" si="931"/>
        <v>6.0955698269293569E-3</v>
      </c>
      <c r="L8556">
        <f t="shared" si="932"/>
        <v>1.7857142857142856E-2</v>
      </c>
      <c r="M8556" s="4">
        <f t="shared" si="933"/>
        <v>3.2932142857142854</v>
      </c>
      <c r="N8556" s="4">
        <f t="shared" si="934"/>
        <v>184.42</v>
      </c>
      <c r="O8556">
        <f t="shared" si="935"/>
        <v>0.29188808155297691</v>
      </c>
      <c r="P8556" s="4">
        <f t="shared" si="936"/>
        <v>-130.58999999999997</v>
      </c>
      <c r="Q8556" t="str">
        <f t="shared" si="937"/>
        <v>Inefficient</v>
      </c>
    </row>
    <row r="8557" spans="1:17" x14ac:dyDescent="0.3">
      <c r="A8557" s="1">
        <v>45608</v>
      </c>
      <c r="B8557" t="s">
        <v>46</v>
      </c>
      <c r="C8557" t="s">
        <v>12</v>
      </c>
      <c r="D8557" t="s">
        <v>9</v>
      </c>
      <c r="E8557" t="s">
        <v>8</v>
      </c>
      <c r="F8557">
        <v>3343</v>
      </c>
      <c r="G8557">
        <v>33</v>
      </c>
      <c r="H8557">
        <v>1</v>
      </c>
      <c r="I8557" s="4">
        <v>72.12</v>
      </c>
      <c r="J8557" s="4">
        <v>62.82</v>
      </c>
      <c r="K8557" s="2">
        <f t="shared" si="931"/>
        <v>9.8713730182470837E-3</v>
      </c>
      <c r="L8557">
        <f t="shared" si="932"/>
        <v>3.0303030303030304E-2</v>
      </c>
      <c r="M8557" s="4">
        <f t="shared" si="933"/>
        <v>2.1854545454545455</v>
      </c>
      <c r="N8557" s="4">
        <f t="shared" si="934"/>
        <v>72.12</v>
      </c>
      <c r="O8557">
        <f t="shared" si="935"/>
        <v>0.87104825291181365</v>
      </c>
      <c r="P8557" s="4">
        <f t="shared" si="936"/>
        <v>-9.3000000000000043</v>
      </c>
      <c r="Q8557" t="str">
        <f t="shared" si="937"/>
        <v>Inefficient</v>
      </c>
    </row>
    <row r="8558" spans="1:17" x14ac:dyDescent="0.3">
      <c r="A8558" s="1">
        <v>45608</v>
      </c>
      <c r="B8558" t="s">
        <v>46</v>
      </c>
      <c r="C8558" t="s">
        <v>12</v>
      </c>
      <c r="D8558" t="s">
        <v>10</v>
      </c>
      <c r="E8558" t="s">
        <v>6</v>
      </c>
      <c r="F8558">
        <v>2251</v>
      </c>
      <c r="G8558">
        <v>32</v>
      </c>
      <c r="H8558">
        <v>1</v>
      </c>
      <c r="I8558" s="4">
        <v>49.03</v>
      </c>
      <c r="J8558" s="4">
        <v>81.7</v>
      </c>
      <c r="K8558" s="2">
        <f t="shared" si="931"/>
        <v>1.4215904042647711E-2</v>
      </c>
      <c r="L8558">
        <f t="shared" si="932"/>
        <v>3.125E-2</v>
      </c>
      <c r="M8558" s="4">
        <f t="shared" si="933"/>
        <v>1.5321875</v>
      </c>
      <c r="N8558" s="4">
        <f t="shared" si="934"/>
        <v>49.03</v>
      </c>
      <c r="O8558">
        <f t="shared" si="935"/>
        <v>1.6663267387313889</v>
      </c>
      <c r="P8558" s="4">
        <f t="shared" si="936"/>
        <v>32.67</v>
      </c>
      <c r="Q8558" t="str">
        <f t="shared" si="937"/>
        <v>Inefficient</v>
      </c>
    </row>
    <row r="8559" spans="1:17" x14ac:dyDescent="0.3">
      <c r="A8559" s="1">
        <v>45608</v>
      </c>
      <c r="B8559" t="s">
        <v>46</v>
      </c>
      <c r="C8559" t="s">
        <v>12</v>
      </c>
      <c r="D8559" t="s">
        <v>10</v>
      </c>
      <c r="E8559" t="s">
        <v>7</v>
      </c>
      <c r="F8559">
        <v>7007</v>
      </c>
      <c r="G8559">
        <v>190</v>
      </c>
      <c r="H8559">
        <v>14</v>
      </c>
      <c r="I8559" s="4">
        <v>132.91999999999999</v>
      </c>
      <c r="J8559" s="4">
        <v>1020.86</v>
      </c>
      <c r="K8559" s="2">
        <f t="shared" si="931"/>
        <v>2.7115741401455687E-2</v>
      </c>
      <c r="L8559">
        <f t="shared" si="932"/>
        <v>7.3684210526315783E-2</v>
      </c>
      <c r="M8559" s="4">
        <f t="shared" si="933"/>
        <v>0.69957894736842097</v>
      </c>
      <c r="N8559" s="4">
        <f t="shared" si="934"/>
        <v>9.4942857142857129</v>
      </c>
      <c r="O8559">
        <f t="shared" si="935"/>
        <v>7.6802588022870912</v>
      </c>
      <c r="P8559" s="4">
        <f t="shared" si="936"/>
        <v>887.94</v>
      </c>
      <c r="Q8559" t="str">
        <f t="shared" si="937"/>
        <v>Efficient</v>
      </c>
    </row>
    <row r="8560" spans="1:17" x14ac:dyDescent="0.3">
      <c r="A8560" s="1">
        <v>45608</v>
      </c>
      <c r="B8560" t="s">
        <v>46</v>
      </c>
      <c r="C8560" t="s">
        <v>12</v>
      </c>
      <c r="D8560" t="s">
        <v>10</v>
      </c>
      <c r="E8560" t="s">
        <v>8</v>
      </c>
      <c r="F8560">
        <v>2101</v>
      </c>
      <c r="G8560">
        <v>47</v>
      </c>
      <c r="H8560">
        <v>2</v>
      </c>
      <c r="I8560" s="4">
        <v>67.400000000000006</v>
      </c>
      <c r="J8560" s="4">
        <v>185.93</v>
      </c>
      <c r="K8560" s="2">
        <f t="shared" si="931"/>
        <v>2.2370299857210851E-2</v>
      </c>
      <c r="L8560">
        <f t="shared" si="932"/>
        <v>4.2553191489361701E-2</v>
      </c>
      <c r="M8560" s="4">
        <f t="shared" si="933"/>
        <v>1.4340425531914895</v>
      </c>
      <c r="N8560" s="4">
        <f t="shared" si="934"/>
        <v>33.700000000000003</v>
      </c>
      <c r="O8560">
        <f t="shared" si="935"/>
        <v>2.7586053412462905</v>
      </c>
      <c r="P8560" s="4">
        <f t="shared" si="936"/>
        <v>118.53</v>
      </c>
      <c r="Q8560" t="str">
        <f t="shared" si="937"/>
        <v>Inefficient</v>
      </c>
    </row>
    <row r="8561" spans="1:17" x14ac:dyDescent="0.3">
      <c r="A8561" s="1">
        <v>45609</v>
      </c>
      <c r="B8561" t="s">
        <v>46</v>
      </c>
      <c r="C8561" t="s">
        <v>4</v>
      </c>
      <c r="D8561" t="s">
        <v>5</v>
      </c>
      <c r="E8561" t="s">
        <v>6</v>
      </c>
      <c r="F8561">
        <v>3885</v>
      </c>
      <c r="G8561">
        <v>122</v>
      </c>
      <c r="H8561">
        <v>9</v>
      </c>
      <c r="I8561" s="4">
        <v>85.52</v>
      </c>
      <c r="J8561" s="4">
        <v>811.69</v>
      </c>
      <c r="K8561" s="2">
        <f t="shared" si="931"/>
        <v>3.1402831402831406E-2</v>
      </c>
      <c r="L8561">
        <f t="shared" si="932"/>
        <v>7.3770491803278687E-2</v>
      </c>
      <c r="M8561" s="4">
        <f t="shared" si="933"/>
        <v>0.70098360655737701</v>
      </c>
      <c r="N8561" s="4">
        <f t="shared" si="934"/>
        <v>9.5022222222222226</v>
      </c>
      <c r="O8561">
        <f t="shared" si="935"/>
        <v>9.4912301216089823</v>
      </c>
      <c r="P8561" s="4">
        <f t="shared" si="936"/>
        <v>726.17000000000007</v>
      </c>
      <c r="Q8561" t="str">
        <f t="shared" si="937"/>
        <v>Efficient</v>
      </c>
    </row>
    <row r="8562" spans="1:17" x14ac:dyDescent="0.3">
      <c r="A8562" s="1">
        <v>45609</v>
      </c>
      <c r="B8562" t="s">
        <v>46</v>
      </c>
      <c r="C8562" t="s">
        <v>4</v>
      </c>
      <c r="D8562" t="s">
        <v>5</v>
      </c>
      <c r="E8562" t="s">
        <v>7</v>
      </c>
      <c r="F8562">
        <v>7690</v>
      </c>
      <c r="G8562">
        <v>378</v>
      </c>
      <c r="H8562">
        <v>50</v>
      </c>
      <c r="I8562" s="4">
        <v>195.62</v>
      </c>
      <c r="J8562" s="4">
        <v>3105.94</v>
      </c>
      <c r="K8562" s="2">
        <f t="shared" si="931"/>
        <v>4.9154746423927177E-2</v>
      </c>
      <c r="L8562">
        <f t="shared" si="932"/>
        <v>0.13227513227513227</v>
      </c>
      <c r="M8562" s="4">
        <f t="shared" si="933"/>
        <v>0.51751322751322748</v>
      </c>
      <c r="N8562" s="4">
        <f t="shared" si="934"/>
        <v>3.9123999999999999</v>
      </c>
      <c r="O8562">
        <f t="shared" si="935"/>
        <v>15.87741539719865</v>
      </c>
      <c r="P8562" s="4">
        <f t="shared" si="936"/>
        <v>2910.32</v>
      </c>
      <c r="Q8562" t="str">
        <f t="shared" si="937"/>
        <v>Efficient</v>
      </c>
    </row>
    <row r="8563" spans="1:17" x14ac:dyDescent="0.3">
      <c r="A8563" s="1">
        <v>45609</v>
      </c>
      <c r="B8563" t="s">
        <v>46</v>
      </c>
      <c r="C8563" t="s">
        <v>4</v>
      </c>
      <c r="D8563" t="s">
        <v>5</v>
      </c>
      <c r="E8563" t="s">
        <v>8</v>
      </c>
      <c r="F8563">
        <v>784</v>
      </c>
      <c r="G8563">
        <v>34</v>
      </c>
      <c r="H8563">
        <v>4</v>
      </c>
      <c r="I8563" s="4">
        <v>18.190000000000001</v>
      </c>
      <c r="J8563" s="4">
        <v>245.82</v>
      </c>
      <c r="K8563" s="2">
        <f t="shared" si="931"/>
        <v>4.336734693877551E-2</v>
      </c>
      <c r="L8563">
        <f t="shared" si="932"/>
        <v>0.11764705882352941</v>
      </c>
      <c r="M8563" s="4">
        <f t="shared" si="933"/>
        <v>0.53500000000000003</v>
      </c>
      <c r="N8563" s="4">
        <f t="shared" si="934"/>
        <v>4.5475000000000003</v>
      </c>
      <c r="O8563">
        <f t="shared" si="935"/>
        <v>13.514018691588785</v>
      </c>
      <c r="P8563" s="4">
        <f t="shared" si="936"/>
        <v>227.63</v>
      </c>
      <c r="Q8563" t="str">
        <f t="shared" si="937"/>
        <v>Efficient</v>
      </c>
    </row>
    <row r="8564" spans="1:17" x14ac:dyDescent="0.3">
      <c r="A8564" s="1">
        <v>45609</v>
      </c>
      <c r="B8564" t="s">
        <v>46</v>
      </c>
      <c r="C8564" t="s">
        <v>4</v>
      </c>
      <c r="D8564" t="s">
        <v>9</v>
      </c>
      <c r="E8564" t="s">
        <v>6</v>
      </c>
      <c r="F8564">
        <v>8182</v>
      </c>
      <c r="G8564">
        <v>108</v>
      </c>
      <c r="H8564">
        <v>3</v>
      </c>
      <c r="I8564" s="4">
        <v>305.32</v>
      </c>
      <c r="J8564" s="4">
        <v>211.21</v>
      </c>
      <c r="K8564" s="2">
        <f t="shared" si="931"/>
        <v>1.3199706673185041E-2</v>
      </c>
      <c r="L8564">
        <f t="shared" si="932"/>
        <v>2.7777777777777776E-2</v>
      </c>
      <c r="M8564" s="4">
        <f t="shared" si="933"/>
        <v>2.8270370370370368</v>
      </c>
      <c r="N8564" s="4">
        <f t="shared" si="934"/>
        <v>101.77333333333333</v>
      </c>
      <c r="O8564">
        <f t="shared" si="935"/>
        <v>0.69176601598323073</v>
      </c>
      <c r="P8564" s="4">
        <f t="shared" si="936"/>
        <v>-94.109999999999985</v>
      </c>
      <c r="Q8564" t="str">
        <f t="shared" si="937"/>
        <v>Inefficient</v>
      </c>
    </row>
    <row r="8565" spans="1:17" x14ac:dyDescent="0.3">
      <c r="A8565" s="1">
        <v>45609</v>
      </c>
      <c r="B8565" t="s">
        <v>46</v>
      </c>
      <c r="C8565" t="s">
        <v>4</v>
      </c>
      <c r="D8565" t="s">
        <v>9</v>
      </c>
      <c r="E8565" t="s">
        <v>7</v>
      </c>
      <c r="F8565">
        <v>6302</v>
      </c>
      <c r="G8565">
        <v>99</v>
      </c>
      <c r="H8565">
        <v>3</v>
      </c>
      <c r="I8565" s="4">
        <v>178.41</v>
      </c>
      <c r="J8565" s="4">
        <v>242.15</v>
      </c>
      <c r="K8565" s="2">
        <f t="shared" si="931"/>
        <v>1.5709298635353856E-2</v>
      </c>
      <c r="L8565">
        <f t="shared" si="932"/>
        <v>3.0303030303030304E-2</v>
      </c>
      <c r="M8565" s="4">
        <f t="shared" si="933"/>
        <v>1.802121212121212</v>
      </c>
      <c r="N8565" s="4">
        <f t="shared" si="934"/>
        <v>59.47</v>
      </c>
      <c r="O8565">
        <f t="shared" si="935"/>
        <v>1.3572669693402837</v>
      </c>
      <c r="P8565" s="4">
        <f t="shared" si="936"/>
        <v>63.740000000000009</v>
      </c>
      <c r="Q8565" t="str">
        <f t="shared" si="937"/>
        <v>Inefficient</v>
      </c>
    </row>
    <row r="8566" spans="1:17" x14ac:dyDescent="0.3">
      <c r="A8566" s="1">
        <v>45609</v>
      </c>
      <c r="B8566" t="s">
        <v>46</v>
      </c>
      <c r="C8566" t="s">
        <v>4</v>
      </c>
      <c r="D8566" t="s">
        <v>9</v>
      </c>
      <c r="E8566" t="s">
        <v>8</v>
      </c>
      <c r="F8566">
        <v>282</v>
      </c>
      <c r="G8566">
        <v>3</v>
      </c>
      <c r="H8566">
        <v>0</v>
      </c>
      <c r="I8566" s="4">
        <v>5.86</v>
      </c>
      <c r="J8566" s="4">
        <v>0</v>
      </c>
      <c r="K8566" s="2">
        <f t="shared" si="931"/>
        <v>1.0638297872340425E-2</v>
      </c>
      <c r="L8566">
        <f t="shared" si="932"/>
        <v>0</v>
      </c>
      <c r="M8566" s="4">
        <f t="shared" si="933"/>
        <v>1.9533333333333334</v>
      </c>
      <c r="N8566" s="4">
        <f t="shared" si="934"/>
        <v>0</v>
      </c>
      <c r="O8566">
        <f t="shared" si="935"/>
        <v>0</v>
      </c>
      <c r="P8566" s="4">
        <f t="shared" si="936"/>
        <v>-5.86</v>
      </c>
      <c r="Q8566" t="str">
        <f t="shared" si="937"/>
        <v>Inefficient</v>
      </c>
    </row>
    <row r="8567" spans="1:17" x14ac:dyDescent="0.3">
      <c r="A8567" s="1">
        <v>45609</v>
      </c>
      <c r="B8567" t="s">
        <v>46</v>
      </c>
      <c r="C8567" t="s">
        <v>4</v>
      </c>
      <c r="D8567" t="s">
        <v>10</v>
      </c>
      <c r="E8567" t="s">
        <v>6</v>
      </c>
      <c r="F8567">
        <v>3930</v>
      </c>
      <c r="G8567">
        <v>66</v>
      </c>
      <c r="H8567">
        <v>1</v>
      </c>
      <c r="I8567" s="4">
        <v>87.55</v>
      </c>
      <c r="J8567" s="4">
        <v>80.41</v>
      </c>
      <c r="K8567" s="2">
        <f t="shared" si="931"/>
        <v>1.6793893129770993E-2</v>
      </c>
      <c r="L8567">
        <f t="shared" si="932"/>
        <v>1.5151515151515152E-2</v>
      </c>
      <c r="M8567" s="4">
        <f t="shared" si="933"/>
        <v>1.3265151515151514</v>
      </c>
      <c r="N8567" s="4">
        <f t="shared" si="934"/>
        <v>87.55</v>
      </c>
      <c r="O8567">
        <f t="shared" si="935"/>
        <v>0.91844660194174754</v>
      </c>
      <c r="P8567" s="4">
        <f t="shared" si="936"/>
        <v>-7.1400000000000006</v>
      </c>
      <c r="Q8567" t="str">
        <f t="shared" si="937"/>
        <v>Inefficient</v>
      </c>
    </row>
    <row r="8568" spans="1:17" x14ac:dyDescent="0.3">
      <c r="A8568" s="1">
        <v>45609</v>
      </c>
      <c r="B8568" t="s">
        <v>46</v>
      </c>
      <c r="C8568" t="s">
        <v>4</v>
      </c>
      <c r="D8568" t="s">
        <v>10</v>
      </c>
      <c r="E8568" t="s">
        <v>7</v>
      </c>
      <c r="F8568">
        <v>7827</v>
      </c>
      <c r="G8568">
        <v>121</v>
      </c>
      <c r="H8568">
        <v>3</v>
      </c>
      <c r="I8568" s="4">
        <v>153.19999999999999</v>
      </c>
      <c r="J8568" s="4">
        <v>171.99</v>
      </c>
      <c r="K8568" s="2">
        <f t="shared" si="931"/>
        <v>1.5459307525233168E-2</v>
      </c>
      <c r="L8568">
        <f t="shared" si="932"/>
        <v>2.4793388429752067E-2</v>
      </c>
      <c r="M8568" s="4">
        <f t="shared" si="933"/>
        <v>1.2661157024793388</v>
      </c>
      <c r="N8568" s="4">
        <f t="shared" si="934"/>
        <v>51.066666666666663</v>
      </c>
      <c r="O8568">
        <f t="shared" si="935"/>
        <v>1.122650130548303</v>
      </c>
      <c r="P8568" s="4">
        <f t="shared" si="936"/>
        <v>18.79000000000002</v>
      </c>
      <c r="Q8568" t="str">
        <f t="shared" si="937"/>
        <v>Inefficient</v>
      </c>
    </row>
    <row r="8569" spans="1:17" x14ac:dyDescent="0.3">
      <c r="A8569" s="1">
        <v>45609</v>
      </c>
      <c r="B8569" t="s">
        <v>46</v>
      </c>
      <c r="C8569" t="s">
        <v>4</v>
      </c>
      <c r="D8569" t="s">
        <v>10</v>
      </c>
      <c r="E8569" t="s">
        <v>8</v>
      </c>
      <c r="F8569">
        <v>757</v>
      </c>
      <c r="G8569">
        <v>14</v>
      </c>
      <c r="H8569">
        <v>0</v>
      </c>
      <c r="I8569" s="4">
        <v>9.86</v>
      </c>
      <c r="J8569" s="4">
        <v>0</v>
      </c>
      <c r="K8569" s="2">
        <f t="shared" si="931"/>
        <v>1.8494055482166448E-2</v>
      </c>
      <c r="L8569">
        <f t="shared" si="932"/>
        <v>0</v>
      </c>
      <c r="M8569" s="4">
        <f t="shared" si="933"/>
        <v>0.70428571428571429</v>
      </c>
      <c r="N8569" s="4">
        <f t="shared" si="934"/>
        <v>0</v>
      </c>
      <c r="O8569">
        <f t="shared" si="935"/>
        <v>0</v>
      </c>
      <c r="P8569" s="4">
        <f t="shared" si="936"/>
        <v>-9.86</v>
      </c>
      <c r="Q8569" t="str">
        <f t="shared" si="937"/>
        <v>Inefficient</v>
      </c>
    </row>
    <row r="8570" spans="1:17" x14ac:dyDescent="0.3">
      <c r="A8570" s="1">
        <v>45609</v>
      </c>
      <c r="B8570" t="s">
        <v>46</v>
      </c>
      <c r="C8570" t="s">
        <v>11</v>
      </c>
      <c r="D8570" t="s">
        <v>5</v>
      </c>
      <c r="E8570" t="s">
        <v>6</v>
      </c>
      <c r="F8570">
        <v>14358</v>
      </c>
      <c r="G8570">
        <v>375</v>
      </c>
      <c r="H8570">
        <v>26</v>
      </c>
      <c r="I8570" s="4">
        <v>407.86</v>
      </c>
      <c r="J8570" s="4">
        <v>1513.58</v>
      </c>
      <c r="K8570" s="2">
        <f t="shared" si="931"/>
        <v>2.6117843710823235E-2</v>
      </c>
      <c r="L8570">
        <f t="shared" si="932"/>
        <v>6.933333333333333E-2</v>
      </c>
      <c r="M8570" s="4">
        <f t="shared" si="933"/>
        <v>1.0876266666666667</v>
      </c>
      <c r="N8570" s="4">
        <f t="shared" si="934"/>
        <v>15.686923076923078</v>
      </c>
      <c r="O8570">
        <f t="shared" si="935"/>
        <v>3.7110282940224586</v>
      </c>
      <c r="P8570" s="4">
        <f t="shared" si="936"/>
        <v>1105.7199999999998</v>
      </c>
      <c r="Q8570" t="str">
        <f t="shared" si="937"/>
        <v>Efficient</v>
      </c>
    </row>
    <row r="8571" spans="1:17" x14ac:dyDescent="0.3">
      <c r="A8571" s="1">
        <v>45609</v>
      </c>
      <c r="B8571" t="s">
        <v>46</v>
      </c>
      <c r="C8571" t="s">
        <v>11</v>
      </c>
      <c r="D8571" t="s">
        <v>5</v>
      </c>
      <c r="E8571" t="s">
        <v>7</v>
      </c>
      <c r="F8571">
        <v>1583</v>
      </c>
      <c r="G8571">
        <v>41</v>
      </c>
      <c r="H8571">
        <v>4</v>
      </c>
      <c r="I8571" s="4">
        <v>45.57</v>
      </c>
      <c r="J8571" s="4">
        <v>276.22000000000003</v>
      </c>
      <c r="K8571" s="2">
        <f t="shared" si="931"/>
        <v>2.5900189513581806E-2</v>
      </c>
      <c r="L8571">
        <f t="shared" si="932"/>
        <v>9.7560975609756101E-2</v>
      </c>
      <c r="M8571" s="4">
        <f t="shared" si="933"/>
        <v>1.1114634146341464</v>
      </c>
      <c r="N8571" s="4">
        <f t="shared" si="934"/>
        <v>11.3925</v>
      </c>
      <c r="O8571">
        <f t="shared" si="935"/>
        <v>6.0614439324116747</v>
      </c>
      <c r="P8571" s="4">
        <f t="shared" si="936"/>
        <v>230.65000000000003</v>
      </c>
      <c r="Q8571" t="str">
        <f t="shared" si="937"/>
        <v>Efficient</v>
      </c>
    </row>
    <row r="8572" spans="1:17" x14ac:dyDescent="0.3">
      <c r="A8572" s="1">
        <v>45609</v>
      </c>
      <c r="B8572" t="s">
        <v>46</v>
      </c>
      <c r="C8572" t="s">
        <v>11</v>
      </c>
      <c r="D8572" t="s">
        <v>5</v>
      </c>
      <c r="E8572" t="s">
        <v>8</v>
      </c>
      <c r="F8572">
        <v>537</v>
      </c>
      <c r="G8572">
        <v>11</v>
      </c>
      <c r="H8572">
        <v>1</v>
      </c>
      <c r="I8572" s="4">
        <v>7.12</v>
      </c>
      <c r="J8572" s="4">
        <v>71.81</v>
      </c>
      <c r="K8572" s="2">
        <f t="shared" si="931"/>
        <v>2.0484171322160148E-2</v>
      </c>
      <c r="L8572">
        <f t="shared" si="932"/>
        <v>9.0909090909090912E-2</v>
      </c>
      <c r="M8572" s="4">
        <f t="shared" si="933"/>
        <v>0.64727272727272733</v>
      </c>
      <c r="N8572" s="4">
        <f t="shared" si="934"/>
        <v>7.12</v>
      </c>
      <c r="O8572">
        <f t="shared" si="935"/>
        <v>10.085674157303371</v>
      </c>
      <c r="P8572" s="4">
        <f t="shared" si="936"/>
        <v>64.69</v>
      </c>
      <c r="Q8572" t="str">
        <f t="shared" si="937"/>
        <v>Efficient</v>
      </c>
    </row>
    <row r="8573" spans="1:17" x14ac:dyDescent="0.3">
      <c r="A8573" s="1">
        <v>45609</v>
      </c>
      <c r="B8573" t="s">
        <v>46</v>
      </c>
      <c r="C8573" t="s">
        <v>11</v>
      </c>
      <c r="D8573" t="s">
        <v>9</v>
      </c>
      <c r="E8573" t="s">
        <v>6</v>
      </c>
      <c r="F8573">
        <v>11632</v>
      </c>
      <c r="G8573">
        <v>113</v>
      </c>
      <c r="H8573">
        <v>1</v>
      </c>
      <c r="I8573" s="4">
        <v>439.52</v>
      </c>
      <c r="J8573" s="4">
        <v>75.849999999999994</v>
      </c>
      <c r="K8573" s="2">
        <f t="shared" si="931"/>
        <v>9.714580467675378E-3</v>
      </c>
      <c r="L8573">
        <f t="shared" si="932"/>
        <v>8.8495575221238937E-3</v>
      </c>
      <c r="M8573" s="4">
        <f t="shared" si="933"/>
        <v>3.8895575221238938</v>
      </c>
      <c r="N8573" s="4">
        <f t="shared" si="934"/>
        <v>439.52</v>
      </c>
      <c r="O8573">
        <f t="shared" si="935"/>
        <v>0.17257462686567163</v>
      </c>
      <c r="P8573" s="4">
        <f t="shared" si="936"/>
        <v>-363.66999999999996</v>
      </c>
      <c r="Q8573" t="str">
        <f t="shared" si="937"/>
        <v>Inefficient</v>
      </c>
    </row>
    <row r="8574" spans="1:17" x14ac:dyDescent="0.3">
      <c r="A8574" s="1">
        <v>45609</v>
      </c>
      <c r="B8574" t="s">
        <v>46</v>
      </c>
      <c r="C8574" t="s">
        <v>11</v>
      </c>
      <c r="D8574" t="s">
        <v>9</v>
      </c>
      <c r="E8574" t="s">
        <v>7</v>
      </c>
      <c r="F8574">
        <v>706</v>
      </c>
      <c r="G8574">
        <v>8</v>
      </c>
      <c r="H8574">
        <v>0</v>
      </c>
      <c r="I8574" s="4">
        <v>16.8</v>
      </c>
      <c r="J8574" s="4">
        <v>0</v>
      </c>
      <c r="K8574" s="2">
        <f t="shared" si="931"/>
        <v>1.1331444759206799E-2</v>
      </c>
      <c r="L8574">
        <f t="shared" si="932"/>
        <v>0</v>
      </c>
      <c r="M8574" s="4">
        <f t="shared" si="933"/>
        <v>2.1</v>
      </c>
      <c r="N8574" s="4">
        <f t="shared" si="934"/>
        <v>0</v>
      </c>
      <c r="O8574">
        <f t="shared" si="935"/>
        <v>0</v>
      </c>
      <c r="P8574" s="4">
        <f t="shared" si="936"/>
        <v>-16.8</v>
      </c>
      <c r="Q8574" t="str">
        <f t="shared" si="937"/>
        <v>Inefficient</v>
      </c>
    </row>
    <row r="8575" spans="1:17" x14ac:dyDescent="0.3">
      <c r="A8575" s="1">
        <v>45609</v>
      </c>
      <c r="B8575" t="s">
        <v>46</v>
      </c>
      <c r="C8575" t="s">
        <v>11</v>
      </c>
      <c r="D8575" t="s">
        <v>9</v>
      </c>
      <c r="E8575" t="s">
        <v>8</v>
      </c>
      <c r="F8575">
        <v>705</v>
      </c>
      <c r="G8575">
        <v>7</v>
      </c>
      <c r="H8575">
        <v>0</v>
      </c>
      <c r="I8575" s="4">
        <v>24.85</v>
      </c>
      <c r="J8575" s="4">
        <v>0</v>
      </c>
      <c r="K8575" s="2">
        <f t="shared" si="931"/>
        <v>9.9290780141843976E-3</v>
      </c>
      <c r="L8575">
        <f t="shared" si="932"/>
        <v>0</v>
      </c>
      <c r="M8575" s="4">
        <f t="shared" si="933"/>
        <v>3.5500000000000003</v>
      </c>
      <c r="N8575" s="4">
        <f t="shared" si="934"/>
        <v>0</v>
      </c>
      <c r="O8575">
        <f t="shared" si="935"/>
        <v>0</v>
      </c>
      <c r="P8575" s="4">
        <f t="shared" si="936"/>
        <v>-24.85</v>
      </c>
      <c r="Q8575" t="str">
        <f t="shared" si="937"/>
        <v>Inefficient</v>
      </c>
    </row>
    <row r="8576" spans="1:17" x14ac:dyDescent="0.3">
      <c r="A8576" s="1">
        <v>45609</v>
      </c>
      <c r="B8576" t="s">
        <v>46</v>
      </c>
      <c r="C8576" t="s">
        <v>11</v>
      </c>
      <c r="D8576" t="s">
        <v>10</v>
      </c>
      <c r="E8576" t="s">
        <v>6</v>
      </c>
      <c r="F8576">
        <v>6846</v>
      </c>
      <c r="G8576">
        <v>119</v>
      </c>
      <c r="H8576">
        <v>7</v>
      </c>
      <c r="I8576" s="4">
        <v>175.68</v>
      </c>
      <c r="J8576" s="4">
        <v>594.74</v>
      </c>
      <c r="K8576" s="2">
        <f t="shared" si="931"/>
        <v>1.7382413087934562E-2</v>
      </c>
      <c r="L8576">
        <f t="shared" si="932"/>
        <v>5.8823529411764705E-2</v>
      </c>
      <c r="M8576" s="4">
        <f t="shared" si="933"/>
        <v>1.4763025210084033</v>
      </c>
      <c r="N8576" s="4">
        <f t="shared" si="934"/>
        <v>25.09714285714286</v>
      </c>
      <c r="O8576">
        <f t="shared" si="935"/>
        <v>3.3853597449908923</v>
      </c>
      <c r="P8576" s="4">
        <f t="shared" si="936"/>
        <v>419.06</v>
      </c>
      <c r="Q8576" t="str">
        <f t="shared" si="937"/>
        <v>Inefficient</v>
      </c>
    </row>
    <row r="8577" spans="1:17" x14ac:dyDescent="0.3">
      <c r="A8577" s="1">
        <v>45609</v>
      </c>
      <c r="B8577" t="s">
        <v>46</v>
      </c>
      <c r="C8577" t="s">
        <v>11</v>
      </c>
      <c r="D8577" t="s">
        <v>10</v>
      </c>
      <c r="E8577" t="s">
        <v>7</v>
      </c>
      <c r="F8577">
        <v>1147</v>
      </c>
      <c r="G8577">
        <v>13</v>
      </c>
      <c r="H8577">
        <v>0</v>
      </c>
      <c r="I8577" s="4">
        <v>23.38</v>
      </c>
      <c r="J8577" s="4">
        <v>0</v>
      </c>
      <c r="K8577" s="2">
        <f t="shared" si="931"/>
        <v>1.1333914559721011E-2</v>
      </c>
      <c r="L8577">
        <f t="shared" si="932"/>
        <v>0</v>
      </c>
      <c r="M8577" s="4">
        <f t="shared" si="933"/>
        <v>1.7984615384615383</v>
      </c>
      <c r="N8577" s="4">
        <f t="shared" si="934"/>
        <v>0</v>
      </c>
      <c r="O8577">
        <f t="shared" si="935"/>
        <v>0</v>
      </c>
      <c r="P8577" s="4">
        <f t="shared" si="936"/>
        <v>-23.38</v>
      </c>
      <c r="Q8577" t="str">
        <f t="shared" si="937"/>
        <v>Inefficient</v>
      </c>
    </row>
    <row r="8578" spans="1:17" x14ac:dyDescent="0.3">
      <c r="A8578" s="1">
        <v>45609</v>
      </c>
      <c r="B8578" t="s">
        <v>46</v>
      </c>
      <c r="C8578" t="s">
        <v>11</v>
      </c>
      <c r="D8578" t="s">
        <v>10</v>
      </c>
      <c r="E8578" t="s">
        <v>8</v>
      </c>
      <c r="F8578">
        <v>749</v>
      </c>
      <c r="G8578">
        <v>14</v>
      </c>
      <c r="H8578">
        <v>0</v>
      </c>
      <c r="I8578" s="4">
        <v>19.97</v>
      </c>
      <c r="J8578" s="4">
        <v>0</v>
      </c>
      <c r="K8578" s="2">
        <f t="shared" si="931"/>
        <v>1.8691588785046728E-2</v>
      </c>
      <c r="L8578">
        <f t="shared" si="932"/>
        <v>0</v>
      </c>
      <c r="M8578" s="4">
        <f t="shared" si="933"/>
        <v>1.4264285714285714</v>
      </c>
      <c r="N8578" s="4">
        <f t="shared" si="934"/>
        <v>0</v>
      </c>
      <c r="O8578">
        <f t="shared" si="935"/>
        <v>0</v>
      </c>
      <c r="P8578" s="4">
        <f t="shared" si="936"/>
        <v>-19.97</v>
      </c>
      <c r="Q8578" t="str">
        <f t="shared" si="937"/>
        <v>Inefficient</v>
      </c>
    </row>
    <row r="8579" spans="1:17" x14ac:dyDescent="0.3">
      <c r="A8579" s="1">
        <v>45609</v>
      </c>
      <c r="B8579" t="s">
        <v>46</v>
      </c>
      <c r="C8579" t="s">
        <v>12</v>
      </c>
      <c r="D8579" t="s">
        <v>5</v>
      </c>
      <c r="E8579" t="s">
        <v>6</v>
      </c>
      <c r="F8579">
        <v>1356</v>
      </c>
      <c r="G8579">
        <v>39</v>
      </c>
      <c r="H8579">
        <v>2</v>
      </c>
      <c r="I8579" s="4">
        <v>46.24</v>
      </c>
      <c r="J8579" s="4">
        <v>155.22</v>
      </c>
      <c r="K8579" s="2">
        <f t="shared" ref="K8579:K8642" si="938">G8579/F8579</f>
        <v>2.8761061946902654E-2</v>
      </c>
      <c r="L8579">
        <f t="shared" ref="L8579:L8642" si="939">IF(G8579=0,0,H8579/G8579)</f>
        <v>5.128205128205128E-2</v>
      </c>
      <c r="M8579" s="4">
        <f t="shared" ref="M8579:M8642" si="940">IF(G8579=0,0,I8579/G8579)</f>
        <v>1.1856410256410257</v>
      </c>
      <c r="N8579" s="4">
        <f t="shared" ref="N8579:N8642" si="941">IF(H8579=0,0,I8579/H8579)</f>
        <v>23.12</v>
      </c>
      <c r="O8579">
        <f t="shared" ref="O8579:O8642" si="942">IF(I8579=0,0,J8579/I8579)</f>
        <v>3.3568339100346019</v>
      </c>
      <c r="P8579" s="4">
        <f t="shared" ref="P8579:P8642" si="943">J8579-I8579</f>
        <v>108.97999999999999</v>
      </c>
      <c r="Q8579" t="str">
        <f t="shared" ref="Q8579:Q8642" si="944">IF(AND(N8579&lt;26.94,O8579&gt;3.57),"Efficient", "Inefficient")</f>
        <v>Inefficient</v>
      </c>
    </row>
    <row r="8580" spans="1:17" x14ac:dyDescent="0.3">
      <c r="A8580" s="1">
        <v>45609</v>
      </c>
      <c r="B8580" t="s">
        <v>46</v>
      </c>
      <c r="C8580" t="s">
        <v>12</v>
      </c>
      <c r="D8580" t="s">
        <v>5</v>
      </c>
      <c r="E8580" t="s">
        <v>7</v>
      </c>
      <c r="F8580">
        <v>4178</v>
      </c>
      <c r="G8580">
        <v>184</v>
      </c>
      <c r="H8580">
        <v>9</v>
      </c>
      <c r="I8580" s="4">
        <v>137.77000000000001</v>
      </c>
      <c r="J8580" s="4">
        <v>537.58000000000004</v>
      </c>
      <c r="K8580" s="2">
        <f t="shared" si="938"/>
        <v>4.4040210627094303E-2</v>
      </c>
      <c r="L8580">
        <f t="shared" si="939"/>
        <v>4.8913043478260872E-2</v>
      </c>
      <c r="M8580" s="4">
        <f t="shared" si="940"/>
        <v>0.74875000000000003</v>
      </c>
      <c r="N8580" s="4">
        <f t="shared" si="941"/>
        <v>15.30777777777778</v>
      </c>
      <c r="O8580">
        <f t="shared" si="942"/>
        <v>3.9020105973724322</v>
      </c>
      <c r="P8580" s="4">
        <f t="shared" si="943"/>
        <v>399.81000000000006</v>
      </c>
      <c r="Q8580" t="str">
        <f t="shared" si="944"/>
        <v>Efficient</v>
      </c>
    </row>
    <row r="8581" spans="1:17" x14ac:dyDescent="0.3">
      <c r="A8581" s="1">
        <v>45609</v>
      </c>
      <c r="B8581" t="s">
        <v>46</v>
      </c>
      <c r="C8581" t="s">
        <v>12</v>
      </c>
      <c r="D8581" t="s">
        <v>5</v>
      </c>
      <c r="E8581" t="s">
        <v>8</v>
      </c>
      <c r="F8581">
        <v>4033</v>
      </c>
      <c r="G8581">
        <v>86</v>
      </c>
      <c r="H8581">
        <v>11</v>
      </c>
      <c r="I8581" s="4">
        <v>66.650000000000006</v>
      </c>
      <c r="J8581" s="4">
        <v>734.5</v>
      </c>
      <c r="K8581" s="2">
        <f t="shared" si="938"/>
        <v>2.1324076369947931E-2</v>
      </c>
      <c r="L8581">
        <f t="shared" si="939"/>
        <v>0.12790697674418605</v>
      </c>
      <c r="M8581" s="4">
        <f t="shared" si="940"/>
        <v>0.77500000000000002</v>
      </c>
      <c r="N8581" s="4">
        <f t="shared" si="941"/>
        <v>6.0590909090909095</v>
      </c>
      <c r="O8581">
        <f t="shared" si="942"/>
        <v>11.020255063765941</v>
      </c>
      <c r="P8581" s="4">
        <f t="shared" si="943"/>
        <v>667.85</v>
      </c>
      <c r="Q8581" t="str">
        <f t="shared" si="944"/>
        <v>Efficient</v>
      </c>
    </row>
    <row r="8582" spans="1:17" x14ac:dyDescent="0.3">
      <c r="A8582" s="1">
        <v>45609</v>
      </c>
      <c r="B8582" t="s">
        <v>46</v>
      </c>
      <c r="C8582" t="s">
        <v>12</v>
      </c>
      <c r="D8582" t="s">
        <v>9</v>
      </c>
      <c r="E8582" t="s">
        <v>6</v>
      </c>
      <c r="F8582">
        <v>2795</v>
      </c>
      <c r="G8582">
        <v>15</v>
      </c>
      <c r="H8582">
        <v>0</v>
      </c>
      <c r="I8582" s="4">
        <v>83.5</v>
      </c>
      <c r="J8582" s="4">
        <v>0</v>
      </c>
      <c r="K8582" s="2">
        <f t="shared" si="938"/>
        <v>5.3667262969588547E-3</v>
      </c>
      <c r="L8582">
        <f t="shared" si="939"/>
        <v>0</v>
      </c>
      <c r="M8582" s="4">
        <f t="shared" si="940"/>
        <v>5.5666666666666664</v>
      </c>
      <c r="N8582" s="4">
        <f t="shared" si="941"/>
        <v>0</v>
      </c>
      <c r="O8582">
        <f t="shared" si="942"/>
        <v>0</v>
      </c>
      <c r="P8582" s="4">
        <f t="shared" si="943"/>
        <v>-83.5</v>
      </c>
      <c r="Q8582" t="str">
        <f t="shared" si="944"/>
        <v>Inefficient</v>
      </c>
    </row>
    <row r="8583" spans="1:17" x14ac:dyDescent="0.3">
      <c r="A8583" s="1">
        <v>45609</v>
      </c>
      <c r="B8583" t="s">
        <v>46</v>
      </c>
      <c r="C8583" t="s">
        <v>12</v>
      </c>
      <c r="D8583" t="s">
        <v>9</v>
      </c>
      <c r="E8583" t="s">
        <v>7</v>
      </c>
      <c r="F8583">
        <v>10391</v>
      </c>
      <c r="G8583">
        <v>100</v>
      </c>
      <c r="H8583">
        <v>4</v>
      </c>
      <c r="I8583" s="4">
        <v>347.74</v>
      </c>
      <c r="J8583" s="4">
        <v>234.87</v>
      </c>
      <c r="K8583" s="2">
        <f t="shared" si="938"/>
        <v>9.6237128284092002E-3</v>
      </c>
      <c r="L8583">
        <f t="shared" si="939"/>
        <v>0.04</v>
      </c>
      <c r="M8583" s="4">
        <f t="shared" si="940"/>
        <v>3.4774000000000003</v>
      </c>
      <c r="N8583" s="4">
        <f t="shared" si="941"/>
        <v>86.935000000000002</v>
      </c>
      <c r="O8583">
        <f t="shared" si="942"/>
        <v>0.67541841605797437</v>
      </c>
      <c r="P8583" s="4">
        <f t="shared" si="943"/>
        <v>-112.87</v>
      </c>
      <c r="Q8583" t="str">
        <f t="shared" si="944"/>
        <v>Inefficient</v>
      </c>
    </row>
    <row r="8584" spans="1:17" x14ac:dyDescent="0.3">
      <c r="A8584" s="1">
        <v>45609</v>
      </c>
      <c r="B8584" t="s">
        <v>46</v>
      </c>
      <c r="C8584" t="s">
        <v>12</v>
      </c>
      <c r="D8584" t="s">
        <v>9</v>
      </c>
      <c r="E8584" t="s">
        <v>8</v>
      </c>
      <c r="F8584">
        <v>5060</v>
      </c>
      <c r="G8584">
        <v>99</v>
      </c>
      <c r="H8584">
        <v>2</v>
      </c>
      <c r="I8584" s="4">
        <v>175.42</v>
      </c>
      <c r="J8584" s="4">
        <v>170.51</v>
      </c>
      <c r="K8584" s="2">
        <f t="shared" si="938"/>
        <v>1.9565217391304349E-2</v>
      </c>
      <c r="L8584">
        <f t="shared" si="939"/>
        <v>2.0202020202020204E-2</v>
      </c>
      <c r="M8584" s="4">
        <f t="shared" si="940"/>
        <v>1.7719191919191919</v>
      </c>
      <c r="N8584" s="4">
        <f t="shared" si="941"/>
        <v>87.71</v>
      </c>
      <c r="O8584">
        <f t="shared" si="942"/>
        <v>0.97201003306350475</v>
      </c>
      <c r="P8584" s="4">
        <f t="shared" si="943"/>
        <v>-4.9099999999999966</v>
      </c>
      <c r="Q8584" t="str">
        <f t="shared" si="944"/>
        <v>Inefficient</v>
      </c>
    </row>
    <row r="8585" spans="1:17" x14ac:dyDescent="0.3">
      <c r="A8585" s="1">
        <v>45609</v>
      </c>
      <c r="B8585" t="s">
        <v>46</v>
      </c>
      <c r="C8585" t="s">
        <v>12</v>
      </c>
      <c r="D8585" t="s">
        <v>10</v>
      </c>
      <c r="E8585" t="s">
        <v>6</v>
      </c>
      <c r="F8585">
        <v>2904</v>
      </c>
      <c r="G8585">
        <v>35</v>
      </c>
      <c r="H8585">
        <v>1</v>
      </c>
      <c r="I8585" s="4">
        <v>75.94</v>
      </c>
      <c r="J8585" s="4">
        <v>99.36</v>
      </c>
      <c r="K8585" s="2">
        <f t="shared" si="938"/>
        <v>1.2052341597796144E-2</v>
      </c>
      <c r="L8585">
        <f t="shared" si="939"/>
        <v>2.8571428571428571E-2</v>
      </c>
      <c r="M8585" s="4">
        <f t="shared" si="940"/>
        <v>2.1697142857142855</v>
      </c>
      <c r="N8585" s="4">
        <f t="shared" si="941"/>
        <v>75.94</v>
      </c>
      <c r="O8585">
        <f t="shared" si="942"/>
        <v>1.3084013695022387</v>
      </c>
      <c r="P8585" s="4">
        <f t="shared" si="943"/>
        <v>23.42</v>
      </c>
      <c r="Q8585" t="str">
        <f t="shared" si="944"/>
        <v>Inefficient</v>
      </c>
    </row>
    <row r="8586" spans="1:17" x14ac:dyDescent="0.3">
      <c r="A8586" s="1">
        <v>45609</v>
      </c>
      <c r="B8586" t="s">
        <v>46</v>
      </c>
      <c r="C8586" t="s">
        <v>12</v>
      </c>
      <c r="D8586" t="s">
        <v>10</v>
      </c>
      <c r="E8586" t="s">
        <v>7</v>
      </c>
      <c r="F8586">
        <v>8396</v>
      </c>
      <c r="G8586">
        <v>176</v>
      </c>
      <c r="H8586">
        <v>6</v>
      </c>
      <c r="I8586" s="4">
        <v>153.59</v>
      </c>
      <c r="J8586" s="4">
        <v>525.86</v>
      </c>
      <c r="K8586" s="2">
        <f t="shared" si="938"/>
        <v>2.0962363030014291E-2</v>
      </c>
      <c r="L8586">
        <f t="shared" si="939"/>
        <v>3.4090909090909088E-2</v>
      </c>
      <c r="M8586" s="4">
        <f t="shared" si="940"/>
        <v>0.87267045454545455</v>
      </c>
      <c r="N8586" s="4">
        <f t="shared" si="941"/>
        <v>25.598333333333333</v>
      </c>
      <c r="O8586">
        <f t="shared" si="942"/>
        <v>3.4237906113679277</v>
      </c>
      <c r="P8586" s="4">
        <f t="shared" si="943"/>
        <v>372.27</v>
      </c>
      <c r="Q8586" t="str">
        <f t="shared" si="944"/>
        <v>Inefficient</v>
      </c>
    </row>
    <row r="8587" spans="1:17" x14ac:dyDescent="0.3">
      <c r="A8587" s="1">
        <v>45609</v>
      </c>
      <c r="B8587" t="s">
        <v>46</v>
      </c>
      <c r="C8587" t="s">
        <v>12</v>
      </c>
      <c r="D8587" t="s">
        <v>10</v>
      </c>
      <c r="E8587" t="s">
        <v>8</v>
      </c>
      <c r="F8587">
        <v>2522</v>
      </c>
      <c r="G8587">
        <v>41</v>
      </c>
      <c r="H8587">
        <v>2</v>
      </c>
      <c r="I8587" s="4">
        <v>66.319999999999993</v>
      </c>
      <c r="J8587" s="4">
        <v>126.52</v>
      </c>
      <c r="K8587" s="2">
        <f t="shared" si="938"/>
        <v>1.625693893735131E-2</v>
      </c>
      <c r="L8587">
        <f t="shared" si="939"/>
        <v>4.878048780487805E-2</v>
      </c>
      <c r="M8587" s="4">
        <f t="shared" si="940"/>
        <v>1.617560975609756</v>
      </c>
      <c r="N8587" s="4">
        <f t="shared" si="941"/>
        <v>33.159999999999997</v>
      </c>
      <c r="O8587">
        <f t="shared" si="942"/>
        <v>1.9077201447527143</v>
      </c>
      <c r="P8587" s="4">
        <f t="shared" si="943"/>
        <v>60.2</v>
      </c>
      <c r="Q8587" t="str">
        <f t="shared" si="944"/>
        <v>Inefficient</v>
      </c>
    </row>
    <row r="8588" spans="1:17" x14ac:dyDescent="0.3">
      <c r="A8588" s="1">
        <v>45610</v>
      </c>
      <c r="B8588" t="s">
        <v>46</v>
      </c>
      <c r="C8588" t="s">
        <v>4</v>
      </c>
      <c r="D8588" t="s">
        <v>5</v>
      </c>
      <c r="E8588" t="s">
        <v>6</v>
      </c>
      <c r="F8588">
        <v>6508</v>
      </c>
      <c r="G8588">
        <v>243</v>
      </c>
      <c r="H8588">
        <v>23</v>
      </c>
      <c r="I8588" s="4">
        <v>227.13</v>
      </c>
      <c r="J8588" s="4">
        <v>1908.23</v>
      </c>
      <c r="K8588" s="2">
        <f t="shared" si="938"/>
        <v>3.7338660110633068E-2</v>
      </c>
      <c r="L8588">
        <f t="shared" si="939"/>
        <v>9.4650205761316872E-2</v>
      </c>
      <c r="M8588" s="4">
        <f t="shared" si="940"/>
        <v>0.93469135802469139</v>
      </c>
      <c r="N8588" s="4">
        <f t="shared" si="941"/>
        <v>9.8752173913043482</v>
      </c>
      <c r="O8588">
        <f t="shared" si="942"/>
        <v>8.4014881345484973</v>
      </c>
      <c r="P8588" s="4">
        <f t="shared" si="943"/>
        <v>1681.1</v>
      </c>
      <c r="Q8588" t="str">
        <f t="shared" si="944"/>
        <v>Efficient</v>
      </c>
    </row>
    <row r="8589" spans="1:17" x14ac:dyDescent="0.3">
      <c r="A8589" s="1">
        <v>45610</v>
      </c>
      <c r="B8589" t="s">
        <v>46</v>
      </c>
      <c r="C8589" t="s">
        <v>4</v>
      </c>
      <c r="D8589" t="s">
        <v>5</v>
      </c>
      <c r="E8589" t="s">
        <v>7</v>
      </c>
      <c r="F8589">
        <v>2115</v>
      </c>
      <c r="G8589">
        <v>44</v>
      </c>
      <c r="H8589">
        <v>3</v>
      </c>
      <c r="I8589" s="4">
        <v>68.2</v>
      </c>
      <c r="J8589" s="4">
        <v>247.77</v>
      </c>
      <c r="K8589" s="2">
        <f t="shared" si="938"/>
        <v>2.0803782505910164E-2</v>
      </c>
      <c r="L8589">
        <f t="shared" si="939"/>
        <v>6.8181818181818177E-2</v>
      </c>
      <c r="M8589" s="4">
        <f t="shared" si="940"/>
        <v>1.55</v>
      </c>
      <c r="N8589" s="4">
        <f t="shared" si="941"/>
        <v>22.733333333333334</v>
      </c>
      <c r="O8589">
        <f t="shared" si="942"/>
        <v>3.6329912023460409</v>
      </c>
      <c r="P8589" s="4">
        <f t="shared" si="943"/>
        <v>179.57</v>
      </c>
      <c r="Q8589" t="str">
        <f t="shared" si="944"/>
        <v>Efficient</v>
      </c>
    </row>
    <row r="8590" spans="1:17" x14ac:dyDescent="0.3">
      <c r="A8590" s="1">
        <v>45610</v>
      </c>
      <c r="B8590" t="s">
        <v>46</v>
      </c>
      <c r="C8590" t="s">
        <v>4</v>
      </c>
      <c r="D8590" t="s">
        <v>5</v>
      </c>
      <c r="E8590" t="s">
        <v>8</v>
      </c>
      <c r="F8590">
        <v>510</v>
      </c>
      <c r="G8590">
        <v>20</v>
      </c>
      <c r="H8590">
        <v>1</v>
      </c>
      <c r="I8590" s="4">
        <v>16.489999999999998</v>
      </c>
      <c r="J8590" s="4">
        <v>59.59</v>
      </c>
      <c r="K8590" s="2">
        <f t="shared" si="938"/>
        <v>3.9215686274509803E-2</v>
      </c>
      <c r="L8590">
        <f t="shared" si="939"/>
        <v>0.05</v>
      </c>
      <c r="M8590" s="4">
        <f t="shared" si="940"/>
        <v>0.8244999999999999</v>
      </c>
      <c r="N8590" s="4">
        <f t="shared" si="941"/>
        <v>16.489999999999998</v>
      </c>
      <c r="O8590">
        <f t="shared" si="942"/>
        <v>3.6137052759248034</v>
      </c>
      <c r="P8590" s="4">
        <f t="shared" si="943"/>
        <v>43.100000000000009</v>
      </c>
      <c r="Q8590" t="str">
        <f t="shared" si="944"/>
        <v>Efficient</v>
      </c>
    </row>
    <row r="8591" spans="1:17" x14ac:dyDescent="0.3">
      <c r="A8591" s="1">
        <v>45610</v>
      </c>
      <c r="B8591" t="s">
        <v>46</v>
      </c>
      <c r="C8591" t="s">
        <v>4</v>
      </c>
      <c r="D8591" t="s">
        <v>9</v>
      </c>
      <c r="E8591" t="s">
        <v>6</v>
      </c>
      <c r="F8591">
        <v>5593</v>
      </c>
      <c r="G8591">
        <v>91</v>
      </c>
      <c r="H8591">
        <v>2</v>
      </c>
      <c r="I8591" s="4">
        <v>133.43</v>
      </c>
      <c r="J8591" s="4">
        <v>101.4</v>
      </c>
      <c r="K8591" s="2">
        <f t="shared" si="938"/>
        <v>1.6270337922403004E-2</v>
      </c>
      <c r="L8591">
        <f t="shared" si="939"/>
        <v>2.197802197802198E-2</v>
      </c>
      <c r="M8591" s="4">
        <f t="shared" si="940"/>
        <v>1.4662637362637363</v>
      </c>
      <c r="N8591" s="4">
        <f t="shared" si="941"/>
        <v>66.715000000000003</v>
      </c>
      <c r="O8591">
        <f t="shared" si="942"/>
        <v>0.75994903694821259</v>
      </c>
      <c r="P8591" s="4">
        <f t="shared" si="943"/>
        <v>-32.03</v>
      </c>
      <c r="Q8591" t="str">
        <f t="shared" si="944"/>
        <v>Inefficient</v>
      </c>
    </row>
    <row r="8592" spans="1:17" x14ac:dyDescent="0.3">
      <c r="A8592" s="1">
        <v>45610</v>
      </c>
      <c r="B8592" t="s">
        <v>46</v>
      </c>
      <c r="C8592" t="s">
        <v>4</v>
      </c>
      <c r="D8592" t="s">
        <v>9</v>
      </c>
      <c r="E8592" t="s">
        <v>7</v>
      </c>
      <c r="F8592">
        <v>6047</v>
      </c>
      <c r="G8592">
        <v>92</v>
      </c>
      <c r="H8592">
        <v>4</v>
      </c>
      <c r="I8592" s="4">
        <v>189.46</v>
      </c>
      <c r="J8592" s="4">
        <v>390.79</v>
      </c>
      <c r="K8592" s="2">
        <f t="shared" si="938"/>
        <v>1.5214155779725484E-2</v>
      </c>
      <c r="L8592">
        <f t="shared" si="939"/>
        <v>4.3478260869565216E-2</v>
      </c>
      <c r="M8592" s="4">
        <f t="shared" si="940"/>
        <v>2.0593478260869564</v>
      </c>
      <c r="N8592" s="4">
        <f t="shared" si="941"/>
        <v>47.365000000000002</v>
      </c>
      <c r="O8592">
        <f t="shared" si="942"/>
        <v>2.0626517470706216</v>
      </c>
      <c r="P8592" s="4">
        <f t="shared" si="943"/>
        <v>201.33</v>
      </c>
      <c r="Q8592" t="str">
        <f t="shared" si="944"/>
        <v>Inefficient</v>
      </c>
    </row>
    <row r="8593" spans="1:17" x14ac:dyDescent="0.3">
      <c r="A8593" s="1">
        <v>45610</v>
      </c>
      <c r="B8593" t="s">
        <v>46</v>
      </c>
      <c r="C8593" t="s">
        <v>4</v>
      </c>
      <c r="D8593" t="s">
        <v>9</v>
      </c>
      <c r="E8593" t="s">
        <v>8</v>
      </c>
      <c r="F8593">
        <v>902</v>
      </c>
      <c r="G8593">
        <v>12</v>
      </c>
      <c r="H8593">
        <v>0</v>
      </c>
      <c r="I8593" s="4">
        <v>14.4</v>
      </c>
      <c r="J8593" s="4">
        <v>0</v>
      </c>
      <c r="K8593" s="2">
        <f t="shared" si="938"/>
        <v>1.3303769401330377E-2</v>
      </c>
      <c r="L8593">
        <f t="shared" si="939"/>
        <v>0</v>
      </c>
      <c r="M8593" s="4">
        <f t="shared" si="940"/>
        <v>1.2</v>
      </c>
      <c r="N8593" s="4">
        <f t="shared" si="941"/>
        <v>0</v>
      </c>
      <c r="O8593">
        <f t="shared" si="942"/>
        <v>0</v>
      </c>
      <c r="P8593" s="4">
        <f t="shared" si="943"/>
        <v>-14.4</v>
      </c>
      <c r="Q8593" t="str">
        <f t="shared" si="944"/>
        <v>Inefficient</v>
      </c>
    </row>
    <row r="8594" spans="1:17" x14ac:dyDescent="0.3">
      <c r="A8594" s="1">
        <v>45610</v>
      </c>
      <c r="B8594" t="s">
        <v>46</v>
      </c>
      <c r="C8594" t="s">
        <v>4</v>
      </c>
      <c r="D8594" t="s">
        <v>10</v>
      </c>
      <c r="E8594" t="s">
        <v>6</v>
      </c>
      <c r="F8594">
        <v>8186</v>
      </c>
      <c r="G8594">
        <v>221</v>
      </c>
      <c r="H8594">
        <v>11</v>
      </c>
      <c r="I8594" s="4">
        <v>313.20999999999998</v>
      </c>
      <c r="J8594" s="4">
        <v>614.64</v>
      </c>
      <c r="K8594" s="2">
        <f t="shared" si="938"/>
        <v>2.6997312484730026E-2</v>
      </c>
      <c r="L8594">
        <f t="shared" si="939"/>
        <v>4.9773755656108594E-2</v>
      </c>
      <c r="M8594" s="4">
        <f t="shared" si="940"/>
        <v>1.4172398190045248</v>
      </c>
      <c r="N8594" s="4">
        <f t="shared" si="941"/>
        <v>28.473636363636363</v>
      </c>
      <c r="O8594">
        <f t="shared" si="942"/>
        <v>1.9623894511669489</v>
      </c>
      <c r="P8594" s="4">
        <f t="shared" si="943"/>
        <v>301.43</v>
      </c>
      <c r="Q8594" t="str">
        <f t="shared" si="944"/>
        <v>Inefficient</v>
      </c>
    </row>
    <row r="8595" spans="1:17" x14ac:dyDescent="0.3">
      <c r="A8595" s="1">
        <v>45610</v>
      </c>
      <c r="B8595" t="s">
        <v>46</v>
      </c>
      <c r="C8595" t="s">
        <v>4</v>
      </c>
      <c r="D8595" t="s">
        <v>10</v>
      </c>
      <c r="E8595" t="s">
        <v>7</v>
      </c>
      <c r="F8595">
        <v>7050</v>
      </c>
      <c r="G8595">
        <v>171</v>
      </c>
      <c r="H8595">
        <v>10</v>
      </c>
      <c r="I8595" s="4">
        <v>194.46</v>
      </c>
      <c r="J8595" s="4">
        <v>938.98</v>
      </c>
      <c r="K8595" s="2">
        <f t="shared" si="938"/>
        <v>2.425531914893617E-2</v>
      </c>
      <c r="L8595">
        <f t="shared" si="939"/>
        <v>5.8479532163742687E-2</v>
      </c>
      <c r="M8595" s="4">
        <f t="shared" si="940"/>
        <v>1.1371929824561404</v>
      </c>
      <c r="N8595" s="4">
        <f t="shared" si="941"/>
        <v>19.446000000000002</v>
      </c>
      <c r="O8595">
        <f t="shared" si="942"/>
        <v>4.828653707703384</v>
      </c>
      <c r="P8595" s="4">
        <f t="shared" si="943"/>
        <v>744.52</v>
      </c>
      <c r="Q8595" t="str">
        <f t="shared" si="944"/>
        <v>Efficient</v>
      </c>
    </row>
    <row r="8596" spans="1:17" x14ac:dyDescent="0.3">
      <c r="A8596" s="1">
        <v>45610</v>
      </c>
      <c r="B8596" t="s">
        <v>46</v>
      </c>
      <c r="C8596" t="s">
        <v>4</v>
      </c>
      <c r="D8596" t="s">
        <v>10</v>
      </c>
      <c r="E8596" t="s">
        <v>8</v>
      </c>
      <c r="F8596">
        <v>876</v>
      </c>
      <c r="G8596">
        <v>8</v>
      </c>
      <c r="H8596">
        <v>0</v>
      </c>
      <c r="I8596" s="4">
        <v>12.1</v>
      </c>
      <c r="J8596" s="4">
        <v>0</v>
      </c>
      <c r="K8596" s="2">
        <f t="shared" si="938"/>
        <v>9.1324200913242004E-3</v>
      </c>
      <c r="L8596">
        <f t="shared" si="939"/>
        <v>0</v>
      </c>
      <c r="M8596" s="4">
        <f t="shared" si="940"/>
        <v>1.5125</v>
      </c>
      <c r="N8596" s="4">
        <f t="shared" si="941"/>
        <v>0</v>
      </c>
      <c r="O8596">
        <f t="shared" si="942"/>
        <v>0</v>
      </c>
      <c r="P8596" s="4">
        <f t="shared" si="943"/>
        <v>-12.1</v>
      </c>
      <c r="Q8596" t="str">
        <f t="shared" si="944"/>
        <v>Inefficient</v>
      </c>
    </row>
    <row r="8597" spans="1:17" x14ac:dyDescent="0.3">
      <c r="A8597" s="1">
        <v>45610</v>
      </c>
      <c r="B8597" t="s">
        <v>46</v>
      </c>
      <c r="C8597" t="s">
        <v>11</v>
      </c>
      <c r="D8597" t="s">
        <v>5</v>
      </c>
      <c r="E8597" t="s">
        <v>6</v>
      </c>
      <c r="F8597">
        <v>12855</v>
      </c>
      <c r="G8597">
        <v>334</v>
      </c>
      <c r="H8597">
        <v>43</v>
      </c>
      <c r="I8597" s="4">
        <v>358.19</v>
      </c>
      <c r="J8597" s="4">
        <v>2925.27</v>
      </c>
      <c r="K8597" s="2">
        <f t="shared" si="938"/>
        <v>2.5982108129132632E-2</v>
      </c>
      <c r="L8597">
        <f t="shared" si="939"/>
        <v>0.12874251497005987</v>
      </c>
      <c r="M8597" s="4">
        <f t="shared" si="940"/>
        <v>1.0724251497005988</v>
      </c>
      <c r="N8597" s="4">
        <f t="shared" si="941"/>
        <v>8.33</v>
      </c>
      <c r="O8597">
        <f t="shared" si="942"/>
        <v>8.1668109104106765</v>
      </c>
      <c r="P8597" s="4">
        <f t="shared" si="943"/>
        <v>2567.08</v>
      </c>
      <c r="Q8597" t="str">
        <f t="shared" si="944"/>
        <v>Efficient</v>
      </c>
    </row>
    <row r="8598" spans="1:17" x14ac:dyDescent="0.3">
      <c r="A8598" s="1">
        <v>45610</v>
      </c>
      <c r="B8598" t="s">
        <v>46</v>
      </c>
      <c r="C8598" t="s">
        <v>11</v>
      </c>
      <c r="D8598" t="s">
        <v>5</v>
      </c>
      <c r="E8598" t="s">
        <v>7</v>
      </c>
      <c r="F8598">
        <v>1749</v>
      </c>
      <c r="G8598">
        <v>70</v>
      </c>
      <c r="H8598">
        <v>10</v>
      </c>
      <c r="I8598" s="4">
        <v>51.58</v>
      </c>
      <c r="J8598" s="4">
        <v>630.55999999999995</v>
      </c>
      <c r="K8598" s="2">
        <f t="shared" si="938"/>
        <v>4.0022870211549454E-2</v>
      </c>
      <c r="L8598">
        <f t="shared" si="939"/>
        <v>0.14285714285714285</v>
      </c>
      <c r="M8598" s="4">
        <f t="shared" si="940"/>
        <v>0.73685714285714288</v>
      </c>
      <c r="N8598" s="4">
        <f t="shared" si="941"/>
        <v>5.1579999999999995</v>
      </c>
      <c r="O8598">
        <f t="shared" si="942"/>
        <v>12.22489336952307</v>
      </c>
      <c r="P8598" s="4">
        <f t="shared" si="943"/>
        <v>578.9799999999999</v>
      </c>
      <c r="Q8598" t="str">
        <f t="shared" si="944"/>
        <v>Efficient</v>
      </c>
    </row>
    <row r="8599" spans="1:17" x14ac:dyDescent="0.3">
      <c r="A8599" s="1">
        <v>45610</v>
      </c>
      <c r="B8599" t="s">
        <v>46</v>
      </c>
      <c r="C8599" t="s">
        <v>11</v>
      </c>
      <c r="D8599" t="s">
        <v>5</v>
      </c>
      <c r="E8599" t="s">
        <v>8</v>
      </c>
      <c r="F8599">
        <v>555</v>
      </c>
      <c r="G8599">
        <v>19</v>
      </c>
      <c r="H8599">
        <v>1</v>
      </c>
      <c r="I8599" s="4">
        <v>11.33</v>
      </c>
      <c r="J8599" s="4">
        <v>72.64</v>
      </c>
      <c r="K8599" s="2">
        <f t="shared" si="938"/>
        <v>3.4234234234234232E-2</v>
      </c>
      <c r="L8599">
        <f t="shared" si="939"/>
        <v>5.2631578947368418E-2</v>
      </c>
      <c r="M8599" s="4">
        <f t="shared" si="940"/>
        <v>0.59631578947368424</v>
      </c>
      <c r="N8599" s="4">
        <f t="shared" si="941"/>
        <v>11.33</v>
      </c>
      <c r="O8599">
        <f t="shared" si="942"/>
        <v>6.4112974404236542</v>
      </c>
      <c r="P8599" s="4">
        <f t="shared" si="943"/>
        <v>61.31</v>
      </c>
      <c r="Q8599" t="str">
        <f t="shared" si="944"/>
        <v>Efficient</v>
      </c>
    </row>
    <row r="8600" spans="1:17" x14ac:dyDescent="0.3">
      <c r="A8600" s="1">
        <v>45610</v>
      </c>
      <c r="B8600" t="s">
        <v>46</v>
      </c>
      <c r="C8600" t="s">
        <v>11</v>
      </c>
      <c r="D8600" t="s">
        <v>9</v>
      </c>
      <c r="E8600" t="s">
        <v>6</v>
      </c>
      <c r="F8600">
        <v>11506</v>
      </c>
      <c r="G8600">
        <v>224</v>
      </c>
      <c r="H8600">
        <v>8</v>
      </c>
      <c r="I8600" s="4">
        <v>352.49</v>
      </c>
      <c r="J8600" s="4">
        <v>492.82</v>
      </c>
      <c r="K8600" s="2">
        <f t="shared" si="938"/>
        <v>1.9468103598122719E-2</v>
      </c>
      <c r="L8600">
        <f t="shared" si="939"/>
        <v>3.5714285714285712E-2</v>
      </c>
      <c r="M8600" s="4">
        <f t="shared" si="940"/>
        <v>1.5736160714285714</v>
      </c>
      <c r="N8600" s="4">
        <f t="shared" si="941"/>
        <v>44.061250000000001</v>
      </c>
      <c r="O8600">
        <f t="shared" si="942"/>
        <v>1.3981105846974382</v>
      </c>
      <c r="P8600" s="4">
        <f t="shared" si="943"/>
        <v>140.32999999999998</v>
      </c>
      <c r="Q8600" t="str">
        <f t="shared" si="944"/>
        <v>Inefficient</v>
      </c>
    </row>
    <row r="8601" spans="1:17" x14ac:dyDescent="0.3">
      <c r="A8601" s="1">
        <v>45610</v>
      </c>
      <c r="B8601" t="s">
        <v>46</v>
      </c>
      <c r="C8601" t="s">
        <v>11</v>
      </c>
      <c r="D8601" t="s">
        <v>9</v>
      </c>
      <c r="E8601" t="s">
        <v>7</v>
      </c>
      <c r="F8601">
        <v>1157</v>
      </c>
      <c r="G8601">
        <v>21</v>
      </c>
      <c r="H8601">
        <v>0</v>
      </c>
      <c r="I8601" s="4">
        <v>16.8</v>
      </c>
      <c r="J8601" s="4">
        <v>0</v>
      </c>
      <c r="K8601" s="2">
        <f t="shared" si="938"/>
        <v>1.8150388936905792E-2</v>
      </c>
      <c r="L8601">
        <f t="shared" si="939"/>
        <v>0</v>
      </c>
      <c r="M8601" s="4">
        <f t="shared" si="940"/>
        <v>0.8</v>
      </c>
      <c r="N8601" s="4">
        <f t="shared" si="941"/>
        <v>0</v>
      </c>
      <c r="O8601">
        <f t="shared" si="942"/>
        <v>0</v>
      </c>
      <c r="P8601" s="4">
        <f t="shared" si="943"/>
        <v>-16.8</v>
      </c>
      <c r="Q8601" t="str">
        <f t="shared" si="944"/>
        <v>Inefficient</v>
      </c>
    </row>
    <row r="8602" spans="1:17" x14ac:dyDescent="0.3">
      <c r="A8602" s="1">
        <v>45610</v>
      </c>
      <c r="B8602" t="s">
        <v>46</v>
      </c>
      <c r="C8602" t="s">
        <v>11</v>
      </c>
      <c r="D8602" t="s">
        <v>9</v>
      </c>
      <c r="E8602" t="s">
        <v>8</v>
      </c>
      <c r="F8602">
        <v>538</v>
      </c>
      <c r="G8602">
        <v>4</v>
      </c>
      <c r="H8602">
        <v>0</v>
      </c>
      <c r="I8602" s="4">
        <v>9.68</v>
      </c>
      <c r="J8602" s="4">
        <v>0</v>
      </c>
      <c r="K8602" s="2">
        <f t="shared" si="938"/>
        <v>7.4349442379182153E-3</v>
      </c>
      <c r="L8602">
        <f t="shared" si="939"/>
        <v>0</v>
      </c>
      <c r="M8602" s="4">
        <f t="shared" si="940"/>
        <v>2.42</v>
      </c>
      <c r="N8602" s="4">
        <f t="shared" si="941"/>
        <v>0</v>
      </c>
      <c r="O8602">
        <f t="shared" si="942"/>
        <v>0</v>
      </c>
      <c r="P8602" s="4">
        <f t="shared" si="943"/>
        <v>-9.68</v>
      </c>
      <c r="Q8602" t="str">
        <f t="shared" si="944"/>
        <v>Inefficient</v>
      </c>
    </row>
    <row r="8603" spans="1:17" x14ac:dyDescent="0.3">
      <c r="A8603" s="1">
        <v>45610</v>
      </c>
      <c r="B8603" t="s">
        <v>46</v>
      </c>
      <c r="C8603" t="s">
        <v>11</v>
      </c>
      <c r="D8603" t="s">
        <v>10</v>
      </c>
      <c r="E8603" t="s">
        <v>6</v>
      </c>
      <c r="F8603">
        <v>8238</v>
      </c>
      <c r="G8603">
        <v>234</v>
      </c>
      <c r="H8603">
        <v>16</v>
      </c>
      <c r="I8603" s="4">
        <v>256.20999999999998</v>
      </c>
      <c r="J8603" s="4">
        <v>1051.6600000000001</v>
      </c>
      <c r="K8603" s="2">
        <f t="shared" si="938"/>
        <v>2.8404952658412235E-2</v>
      </c>
      <c r="L8603">
        <f t="shared" si="939"/>
        <v>6.8376068376068383E-2</v>
      </c>
      <c r="M8603" s="4">
        <f t="shared" si="940"/>
        <v>1.0949145299145298</v>
      </c>
      <c r="N8603" s="4">
        <f t="shared" si="941"/>
        <v>16.013124999999999</v>
      </c>
      <c r="O8603">
        <f t="shared" si="942"/>
        <v>4.1046797548885685</v>
      </c>
      <c r="P8603" s="4">
        <f t="shared" si="943"/>
        <v>795.45</v>
      </c>
      <c r="Q8603" t="str">
        <f t="shared" si="944"/>
        <v>Efficient</v>
      </c>
    </row>
    <row r="8604" spans="1:17" x14ac:dyDescent="0.3">
      <c r="A8604" s="1">
        <v>45610</v>
      </c>
      <c r="B8604" t="s">
        <v>46</v>
      </c>
      <c r="C8604" t="s">
        <v>11</v>
      </c>
      <c r="D8604" t="s">
        <v>10</v>
      </c>
      <c r="E8604" t="s">
        <v>7</v>
      </c>
      <c r="F8604">
        <v>1619</v>
      </c>
      <c r="G8604">
        <v>40</v>
      </c>
      <c r="H8604">
        <v>1</v>
      </c>
      <c r="I8604" s="4">
        <v>35.950000000000003</v>
      </c>
      <c r="J8604" s="4">
        <v>83.56</v>
      </c>
      <c r="K8604" s="2">
        <f t="shared" si="938"/>
        <v>2.4706609017912291E-2</v>
      </c>
      <c r="L8604">
        <f t="shared" si="939"/>
        <v>2.5000000000000001E-2</v>
      </c>
      <c r="M8604" s="4">
        <f t="shared" si="940"/>
        <v>0.89875000000000005</v>
      </c>
      <c r="N8604" s="4">
        <f t="shared" si="941"/>
        <v>35.950000000000003</v>
      </c>
      <c r="O8604">
        <f t="shared" si="942"/>
        <v>2.3243393602225311</v>
      </c>
      <c r="P8604" s="4">
        <f t="shared" si="943"/>
        <v>47.61</v>
      </c>
      <c r="Q8604" t="str">
        <f t="shared" si="944"/>
        <v>Inefficient</v>
      </c>
    </row>
    <row r="8605" spans="1:17" x14ac:dyDescent="0.3">
      <c r="A8605" s="1">
        <v>45610</v>
      </c>
      <c r="B8605" t="s">
        <v>46</v>
      </c>
      <c r="C8605" t="s">
        <v>11</v>
      </c>
      <c r="D8605" t="s">
        <v>10</v>
      </c>
      <c r="E8605" t="s">
        <v>8</v>
      </c>
      <c r="F8605">
        <v>802</v>
      </c>
      <c r="G8605">
        <v>10</v>
      </c>
      <c r="H8605">
        <v>0</v>
      </c>
      <c r="I8605" s="4">
        <v>11.59</v>
      </c>
      <c r="J8605" s="4">
        <v>0</v>
      </c>
      <c r="K8605" s="2">
        <f t="shared" si="938"/>
        <v>1.2468827930174564E-2</v>
      </c>
      <c r="L8605">
        <f t="shared" si="939"/>
        <v>0</v>
      </c>
      <c r="M8605" s="4">
        <f t="shared" si="940"/>
        <v>1.159</v>
      </c>
      <c r="N8605" s="4">
        <f t="shared" si="941"/>
        <v>0</v>
      </c>
      <c r="O8605">
        <f t="shared" si="942"/>
        <v>0</v>
      </c>
      <c r="P8605" s="4">
        <f t="shared" si="943"/>
        <v>-11.59</v>
      </c>
      <c r="Q8605" t="str">
        <f t="shared" si="944"/>
        <v>Inefficient</v>
      </c>
    </row>
    <row r="8606" spans="1:17" x14ac:dyDescent="0.3">
      <c r="A8606" s="1">
        <v>45610</v>
      </c>
      <c r="B8606" t="s">
        <v>46</v>
      </c>
      <c r="C8606" t="s">
        <v>12</v>
      </c>
      <c r="D8606" t="s">
        <v>5</v>
      </c>
      <c r="E8606" t="s">
        <v>6</v>
      </c>
      <c r="F8606">
        <v>2664</v>
      </c>
      <c r="G8606">
        <v>58</v>
      </c>
      <c r="H8606">
        <v>4</v>
      </c>
      <c r="I8606" s="4">
        <v>97.02</v>
      </c>
      <c r="J8606" s="4">
        <v>205.39</v>
      </c>
      <c r="K8606" s="2">
        <f t="shared" si="938"/>
        <v>2.177177177177177E-2</v>
      </c>
      <c r="L8606">
        <f t="shared" si="939"/>
        <v>6.8965517241379309E-2</v>
      </c>
      <c r="M8606" s="4">
        <f t="shared" si="940"/>
        <v>1.6727586206896552</v>
      </c>
      <c r="N8606" s="4">
        <f t="shared" si="941"/>
        <v>24.254999999999999</v>
      </c>
      <c r="O8606">
        <f t="shared" si="942"/>
        <v>2.1169861884147596</v>
      </c>
      <c r="P8606" s="4">
        <f t="shared" si="943"/>
        <v>108.36999999999999</v>
      </c>
      <c r="Q8606" t="str">
        <f t="shared" si="944"/>
        <v>Inefficient</v>
      </c>
    </row>
    <row r="8607" spans="1:17" x14ac:dyDescent="0.3">
      <c r="A8607" s="1">
        <v>45610</v>
      </c>
      <c r="B8607" t="s">
        <v>46</v>
      </c>
      <c r="C8607" t="s">
        <v>12</v>
      </c>
      <c r="D8607" t="s">
        <v>5</v>
      </c>
      <c r="E8607" t="s">
        <v>7</v>
      </c>
      <c r="F8607">
        <v>5678</v>
      </c>
      <c r="G8607">
        <v>257</v>
      </c>
      <c r="H8607">
        <v>18</v>
      </c>
      <c r="I8607" s="4">
        <v>140.61000000000001</v>
      </c>
      <c r="J8607" s="4">
        <v>1471.36</v>
      </c>
      <c r="K8607" s="2">
        <f t="shared" si="938"/>
        <v>4.5262416343783023E-2</v>
      </c>
      <c r="L8607">
        <f t="shared" si="939"/>
        <v>7.0038910505836577E-2</v>
      </c>
      <c r="M8607" s="4">
        <f t="shared" si="940"/>
        <v>0.54712062256809346</v>
      </c>
      <c r="N8607" s="4">
        <f t="shared" si="941"/>
        <v>7.8116666666666674</v>
      </c>
      <c r="O8607">
        <f t="shared" si="942"/>
        <v>10.464120617310289</v>
      </c>
      <c r="P8607" s="4">
        <f t="shared" si="943"/>
        <v>1330.75</v>
      </c>
      <c r="Q8607" t="str">
        <f t="shared" si="944"/>
        <v>Efficient</v>
      </c>
    </row>
    <row r="8608" spans="1:17" x14ac:dyDescent="0.3">
      <c r="A8608" s="1">
        <v>45610</v>
      </c>
      <c r="B8608" t="s">
        <v>46</v>
      </c>
      <c r="C8608" t="s">
        <v>12</v>
      </c>
      <c r="D8608" t="s">
        <v>5</v>
      </c>
      <c r="E8608" t="s">
        <v>8</v>
      </c>
      <c r="F8608">
        <v>4346</v>
      </c>
      <c r="G8608">
        <v>121</v>
      </c>
      <c r="H8608">
        <v>10</v>
      </c>
      <c r="I8608" s="4">
        <v>136.30000000000001</v>
      </c>
      <c r="J8608" s="4">
        <v>558.45000000000005</v>
      </c>
      <c r="K8608" s="2">
        <f t="shared" si="938"/>
        <v>2.7841693511274735E-2</v>
      </c>
      <c r="L8608">
        <f t="shared" si="939"/>
        <v>8.2644628099173556E-2</v>
      </c>
      <c r="M8608" s="4">
        <f t="shared" si="940"/>
        <v>1.1264462809917357</v>
      </c>
      <c r="N8608" s="4">
        <f t="shared" si="941"/>
        <v>13.63</v>
      </c>
      <c r="O8608">
        <f t="shared" si="942"/>
        <v>4.0972120322817318</v>
      </c>
      <c r="P8608" s="4">
        <f t="shared" si="943"/>
        <v>422.15000000000003</v>
      </c>
      <c r="Q8608" t="str">
        <f t="shared" si="944"/>
        <v>Efficient</v>
      </c>
    </row>
    <row r="8609" spans="1:17" x14ac:dyDescent="0.3">
      <c r="A8609" s="1">
        <v>45610</v>
      </c>
      <c r="B8609" t="s">
        <v>46</v>
      </c>
      <c r="C8609" t="s">
        <v>12</v>
      </c>
      <c r="D8609" t="s">
        <v>9</v>
      </c>
      <c r="E8609" t="s">
        <v>6</v>
      </c>
      <c r="F8609">
        <v>2892</v>
      </c>
      <c r="G8609">
        <v>53</v>
      </c>
      <c r="H8609">
        <v>1</v>
      </c>
      <c r="I8609" s="4">
        <v>65.62</v>
      </c>
      <c r="J8609" s="4">
        <v>89.05</v>
      </c>
      <c r="K8609" s="2">
        <f t="shared" si="938"/>
        <v>1.8326417704011066E-2</v>
      </c>
      <c r="L8609">
        <f t="shared" si="939"/>
        <v>1.8867924528301886E-2</v>
      </c>
      <c r="M8609" s="4">
        <f t="shared" si="940"/>
        <v>1.2381132075471699</v>
      </c>
      <c r="N8609" s="4">
        <f t="shared" si="941"/>
        <v>65.62</v>
      </c>
      <c r="O8609">
        <f t="shared" si="942"/>
        <v>1.3570557756781467</v>
      </c>
      <c r="P8609" s="4">
        <f t="shared" si="943"/>
        <v>23.429999999999993</v>
      </c>
      <c r="Q8609" t="str">
        <f t="shared" si="944"/>
        <v>Inefficient</v>
      </c>
    </row>
    <row r="8610" spans="1:17" x14ac:dyDescent="0.3">
      <c r="A8610" s="1">
        <v>45610</v>
      </c>
      <c r="B8610" t="s">
        <v>46</v>
      </c>
      <c r="C8610" t="s">
        <v>12</v>
      </c>
      <c r="D8610" t="s">
        <v>9</v>
      </c>
      <c r="E8610" t="s">
        <v>7</v>
      </c>
      <c r="F8610">
        <v>9177</v>
      </c>
      <c r="G8610">
        <v>62</v>
      </c>
      <c r="H8610">
        <v>2</v>
      </c>
      <c r="I8610" s="4">
        <v>279.33</v>
      </c>
      <c r="J8610" s="4">
        <v>129.09</v>
      </c>
      <c r="K8610" s="2">
        <f t="shared" si="938"/>
        <v>6.756020485997603E-3</v>
      </c>
      <c r="L8610">
        <f t="shared" si="939"/>
        <v>3.2258064516129031E-2</v>
      </c>
      <c r="M8610" s="4">
        <f t="shared" si="940"/>
        <v>4.5053225806451609</v>
      </c>
      <c r="N8610" s="4">
        <f t="shared" si="941"/>
        <v>139.66499999999999</v>
      </c>
      <c r="O8610">
        <f t="shared" si="942"/>
        <v>0.46214155300182586</v>
      </c>
      <c r="P8610" s="4">
        <f t="shared" si="943"/>
        <v>-150.23999999999998</v>
      </c>
      <c r="Q8610" t="str">
        <f t="shared" si="944"/>
        <v>Inefficient</v>
      </c>
    </row>
    <row r="8611" spans="1:17" x14ac:dyDescent="0.3">
      <c r="A8611" s="1">
        <v>45610</v>
      </c>
      <c r="B8611" t="s">
        <v>46</v>
      </c>
      <c r="C8611" t="s">
        <v>12</v>
      </c>
      <c r="D8611" t="s">
        <v>9</v>
      </c>
      <c r="E8611" t="s">
        <v>8</v>
      </c>
      <c r="F8611">
        <v>4142</v>
      </c>
      <c r="G8611">
        <v>80</v>
      </c>
      <c r="H8611">
        <v>2</v>
      </c>
      <c r="I8611" s="4">
        <v>111.06</v>
      </c>
      <c r="J8611" s="4">
        <v>172.46</v>
      </c>
      <c r="K8611" s="2">
        <f t="shared" si="938"/>
        <v>1.9314340898116851E-2</v>
      </c>
      <c r="L8611">
        <f t="shared" si="939"/>
        <v>2.5000000000000001E-2</v>
      </c>
      <c r="M8611" s="4">
        <f t="shared" si="940"/>
        <v>1.38825</v>
      </c>
      <c r="N8611" s="4">
        <f t="shared" si="941"/>
        <v>55.53</v>
      </c>
      <c r="O8611">
        <f t="shared" si="942"/>
        <v>1.5528543129839727</v>
      </c>
      <c r="P8611" s="4">
        <f t="shared" si="943"/>
        <v>61.400000000000006</v>
      </c>
      <c r="Q8611" t="str">
        <f t="shared" si="944"/>
        <v>Inefficient</v>
      </c>
    </row>
    <row r="8612" spans="1:17" x14ac:dyDescent="0.3">
      <c r="A8612" s="1">
        <v>45610</v>
      </c>
      <c r="B8612" t="s">
        <v>46</v>
      </c>
      <c r="C8612" t="s">
        <v>12</v>
      </c>
      <c r="D8612" t="s">
        <v>10</v>
      </c>
      <c r="E8612" t="s">
        <v>6</v>
      </c>
      <c r="F8612">
        <v>1118</v>
      </c>
      <c r="G8612">
        <v>19</v>
      </c>
      <c r="H8612">
        <v>0</v>
      </c>
      <c r="I8612" s="4">
        <v>34.58</v>
      </c>
      <c r="J8612" s="4">
        <v>0</v>
      </c>
      <c r="K8612" s="2">
        <f t="shared" si="938"/>
        <v>1.6994633273703041E-2</v>
      </c>
      <c r="L8612">
        <f t="shared" si="939"/>
        <v>0</v>
      </c>
      <c r="M8612" s="4">
        <f t="shared" si="940"/>
        <v>1.8199999999999998</v>
      </c>
      <c r="N8612" s="4">
        <f t="shared" si="941"/>
        <v>0</v>
      </c>
      <c r="O8612">
        <f t="shared" si="942"/>
        <v>0</v>
      </c>
      <c r="P8612" s="4">
        <f t="shared" si="943"/>
        <v>-34.58</v>
      </c>
      <c r="Q8612" t="str">
        <f t="shared" si="944"/>
        <v>Inefficient</v>
      </c>
    </row>
    <row r="8613" spans="1:17" x14ac:dyDescent="0.3">
      <c r="A8613" s="1">
        <v>45610</v>
      </c>
      <c r="B8613" t="s">
        <v>46</v>
      </c>
      <c r="C8613" t="s">
        <v>12</v>
      </c>
      <c r="D8613" t="s">
        <v>10</v>
      </c>
      <c r="E8613" t="s">
        <v>7</v>
      </c>
      <c r="F8613">
        <v>5117</v>
      </c>
      <c r="G8613">
        <v>143</v>
      </c>
      <c r="H8613">
        <v>10</v>
      </c>
      <c r="I8613" s="4">
        <v>100.25</v>
      </c>
      <c r="J8613" s="4">
        <v>748.69</v>
      </c>
      <c r="K8613" s="2">
        <f t="shared" si="938"/>
        <v>2.7946062145788549E-2</v>
      </c>
      <c r="L8613">
        <f t="shared" si="939"/>
        <v>6.9930069930069935E-2</v>
      </c>
      <c r="M8613" s="4">
        <f t="shared" si="940"/>
        <v>0.70104895104895104</v>
      </c>
      <c r="N8613" s="4">
        <f t="shared" si="941"/>
        <v>10.025</v>
      </c>
      <c r="O8613">
        <f t="shared" si="942"/>
        <v>7.4682294264339157</v>
      </c>
      <c r="P8613" s="4">
        <f t="shared" si="943"/>
        <v>648.44000000000005</v>
      </c>
      <c r="Q8613" t="str">
        <f t="shared" si="944"/>
        <v>Efficient</v>
      </c>
    </row>
    <row r="8614" spans="1:17" x14ac:dyDescent="0.3">
      <c r="A8614" s="1">
        <v>45610</v>
      </c>
      <c r="B8614" t="s">
        <v>46</v>
      </c>
      <c r="C8614" t="s">
        <v>12</v>
      </c>
      <c r="D8614" t="s">
        <v>10</v>
      </c>
      <c r="E8614" t="s">
        <v>8</v>
      </c>
      <c r="F8614">
        <v>3998</v>
      </c>
      <c r="G8614">
        <v>61</v>
      </c>
      <c r="H8614">
        <v>4</v>
      </c>
      <c r="I8614" s="4">
        <v>147.47</v>
      </c>
      <c r="J8614" s="4">
        <v>251.38</v>
      </c>
      <c r="K8614" s="2">
        <f t="shared" si="938"/>
        <v>1.5257628814407204E-2</v>
      </c>
      <c r="L8614">
        <f t="shared" si="939"/>
        <v>6.5573770491803282E-2</v>
      </c>
      <c r="M8614" s="4">
        <f t="shared" si="940"/>
        <v>2.4175409836065573</v>
      </c>
      <c r="N8614" s="4">
        <f t="shared" si="941"/>
        <v>36.8675</v>
      </c>
      <c r="O8614">
        <f t="shared" si="942"/>
        <v>1.7046178883840781</v>
      </c>
      <c r="P8614" s="4">
        <f t="shared" si="943"/>
        <v>103.91</v>
      </c>
      <c r="Q8614" t="str">
        <f t="shared" si="944"/>
        <v>Inefficient</v>
      </c>
    </row>
    <row r="8615" spans="1:17" x14ac:dyDescent="0.3">
      <c r="A8615" s="1">
        <v>45611</v>
      </c>
      <c r="B8615" t="s">
        <v>46</v>
      </c>
      <c r="C8615" t="s">
        <v>4</v>
      </c>
      <c r="D8615" t="s">
        <v>5</v>
      </c>
      <c r="E8615" t="s">
        <v>6</v>
      </c>
      <c r="F8615">
        <v>3174</v>
      </c>
      <c r="G8615">
        <v>126</v>
      </c>
      <c r="H8615">
        <v>14</v>
      </c>
      <c r="I8615" s="4">
        <v>71.400000000000006</v>
      </c>
      <c r="J8615" s="4">
        <v>1141.05</v>
      </c>
      <c r="K8615" s="2">
        <f t="shared" si="938"/>
        <v>3.9697542533081283E-2</v>
      </c>
      <c r="L8615">
        <f t="shared" si="939"/>
        <v>0.1111111111111111</v>
      </c>
      <c r="M8615" s="4">
        <f t="shared" si="940"/>
        <v>0.56666666666666676</v>
      </c>
      <c r="N8615" s="4">
        <f t="shared" si="941"/>
        <v>5.1000000000000005</v>
      </c>
      <c r="O8615">
        <f t="shared" si="942"/>
        <v>15.981092436974787</v>
      </c>
      <c r="P8615" s="4">
        <f t="shared" si="943"/>
        <v>1069.6499999999999</v>
      </c>
      <c r="Q8615" t="str">
        <f t="shared" si="944"/>
        <v>Efficient</v>
      </c>
    </row>
    <row r="8616" spans="1:17" x14ac:dyDescent="0.3">
      <c r="A8616" s="1">
        <v>45611</v>
      </c>
      <c r="B8616" t="s">
        <v>46</v>
      </c>
      <c r="C8616" t="s">
        <v>4</v>
      </c>
      <c r="D8616" t="s">
        <v>5</v>
      </c>
      <c r="E8616" t="s">
        <v>7</v>
      </c>
      <c r="F8616">
        <v>7976</v>
      </c>
      <c r="G8616">
        <v>251</v>
      </c>
      <c r="H8616">
        <v>35</v>
      </c>
      <c r="I8616" s="4">
        <v>152.74</v>
      </c>
      <c r="J8616" s="4">
        <v>2389.56</v>
      </c>
      <c r="K8616" s="2">
        <f t="shared" si="938"/>
        <v>3.146940822467402E-2</v>
      </c>
      <c r="L8616">
        <f t="shared" si="939"/>
        <v>0.1394422310756972</v>
      </c>
      <c r="M8616" s="4">
        <f t="shared" si="940"/>
        <v>0.60852589641434263</v>
      </c>
      <c r="N8616" s="4">
        <f t="shared" si="941"/>
        <v>4.3639999999999999</v>
      </c>
      <c r="O8616">
        <f t="shared" si="942"/>
        <v>15.644624852690846</v>
      </c>
      <c r="P8616" s="4">
        <f t="shared" si="943"/>
        <v>2236.8199999999997</v>
      </c>
      <c r="Q8616" t="str">
        <f t="shared" si="944"/>
        <v>Efficient</v>
      </c>
    </row>
    <row r="8617" spans="1:17" x14ac:dyDescent="0.3">
      <c r="A8617" s="1">
        <v>45611</v>
      </c>
      <c r="B8617" t="s">
        <v>46</v>
      </c>
      <c r="C8617" t="s">
        <v>4</v>
      </c>
      <c r="D8617" t="s">
        <v>5</v>
      </c>
      <c r="E8617" t="s">
        <v>8</v>
      </c>
      <c r="F8617">
        <v>551</v>
      </c>
      <c r="G8617">
        <v>16</v>
      </c>
      <c r="H8617">
        <v>1</v>
      </c>
      <c r="I8617" s="4">
        <v>13.26</v>
      </c>
      <c r="J8617" s="4">
        <v>59.82</v>
      </c>
      <c r="K8617" s="2">
        <f t="shared" si="938"/>
        <v>2.9038112522686024E-2</v>
      </c>
      <c r="L8617">
        <f t="shared" si="939"/>
        <v>6.25E-2</v>
      </c>
      <c r="M8617" s="4">
        <f t="shared" si="940"/>
        <v>0.82874999999999999</v>
      </c>
      <c r="N8617" s="4">
        <f t="shared" si="941"/>
        <v>13.26</v>
      </c>
      <c r="O8617">
        <f t="shared" si="942"/>
        <v>4.5113122171945701</v>
      </c>
      <c r="P8617" s="4">
        <f t="shared" si="943"/>
        <v>46.56</v>
      </c>
      <c r="Q8617" t="str">
        <f t="shared" si="944"/>
        <v>Efficient</v>
      </c>
    </row>
    <row r="8618" spans="1:17" x14ac:dyDescent="0.3">
      <c r="A8618" s="1">
        <v>45611</v>
      </c>
      <c r="B8618" t="s">
        <v>46</v>
      </c>
      <c r="C8618" t="s">
        <v>4</v>
      </c>
      <c r="D8618" t="s">
        <v>9</v>
      </c>
      <c r="E8618" t="s">
        <v>6</v>
      </c>
      <c r="F8618">
        <v>5221</v>
      </c>
      <c r="G8618">
        <v>97</v>
      </c>
      <c r="H8618">
        <v>3</v>
      </c>
      <c r="I8618" s="4">
        <v>72.28</v>
      </c>
      <c r="J8618" s="4">
        <v>291.41000000000003</v>
      </c>
      <c r="K8618" s="2">
        <f t="shared" si="938"/>
        <v>1.8578816318712891E-2</v>
      </c>
      <c r="L8618">
        <f t="shared" si="939"/>
        <v>3.0927835051546393E-2</v>
      </c>
      <c r="M8618" s="4">
        <f t="shared" si="940"/>
        <v>0.7451546391752577</v>
      </c>
      <c r="N8618" s="4">
        <f t="shared" si="941"/>
        <v>24.093333333333334</v>
      </c>
      <c r="O8618">
        <f t="shared" si="942"/>
        <v>4.0316823464305482</v>
      </c>
      <c r="P8618" s="4">
        <f t="shared" si="943"/>
        <v>219.13000000000002</v>
      </c>
      <c r="Q8618" t="str">
        <f t="shared" si="944"/>
        <v>Efficient</v>
      </c>
    </row>
    <row r="8619" spans="1:17" x14ac:dyDescent="0.3">
      <c r="A8619" s="1">
        <v>45611</v>
      </c>
      <c r="B8619" t="s">
        <v>46</v>
      </c>
      <c r="C8619" t="s">
        <v>4</v>
      </c>
      <c r="D8619" t="s">
        <v>9</v>
      </c>
      <c r="E8619" t="s">
        <v>7</v>
      </c>
      <c r="F8619">
        <v>6729</v>
      </c>
      <c r="G8619">
        <v>102</v>
      </c>
      <c r="H8619">
        <v>2</v>
      </c>
      <c r="I8619" s="4">
        <v>190.02</v>
      </c>
      <c r="J8619" s="4">
        <v>159.58000000000001</v>
      </c>
      <c r="K8619" s="2">
        <f t="shared" si="938"/>
        <v>1.5158270173874276E-2</v>
      </c>
      <c r="L8619">
        <f t="shared" si="939"/>
        <v>1.9607843137254902E-2</v>
      </c>
      <c r="M8619" s="4">
        <f t="shared" si="940"/>
        <v>1.8629411764705883</v>
      </c>
      <c r="N8619" s="4">
        <f t="shared" si="941"/>
        <v>95.01</v>
      </c>
      <c r="O8619">
        <f t="shared" si="942"/>
        <v>0.83980633617513945</v>
      </c>
      <c r="P8619" s="4">
        <f t="shared" si="943"/>
        <v>-30.439999999999998</v>
      </c>
      <c r="Q8619" t="str">
        <f t="shared" si="944"/>
        <v>Inefficient</v>
      </c>
    </row>
    <row r="8620" spans="1:17" x14ac:dyDescent="0.3">
      <c r="A8620" s="1">
        <v>45611</v>
      </c>
      <c r="B8620" t="s">
        <v>46</v>
      </c>
      <c r="C8620" t="s">
        <v>4</v>
      </c>
      <c r="D8620" t="s">
        <v>9</v>
      </c>
      <c r="E8620" t="s">
        <v>8</v>
      </c>
      <c r="F8620">
        <v>889</v>
      </c>
      <c r="G8620">
        <v>14</v>
      </c>
      <c r="H8620">
        <v>0</v>
      </c>
      <c r="I8620" s="4">
        <v>22.5</v>
      </c>
      <c r="J8620" s="4">
        <v>0</v>
      </c>
      <c r="K8620" s="2">
        <f t="shared" si="938"/>
        <v>1.5748031496062992E-2</v>
      </c>
      <c r="L8620">
        <f t="shared" si="939"/>
        <v>0</v>
      </c>
      <c r="M8620" s="4">
        <f t="shared" si="940"/>
        <v>1.6071428571428572</v>
      </c>
      <c r="N8620" s="4">
        <f t="shared" si="941"/>
        <v>0</v>
      </c>
      <c r="O8620">
        <f t="shared" si="942"/>
        <v>0</v>
      </c>
      <c r="P8620" s="4">
        <f t="shared" si="943"/>
        <v>-22.5</v>
      </c>
      <c r="Q8620" t="str">
        <f t="shared" si="944"/>
        <v>Inefficient</v>
      </c>
    </row>
    <row r="8621" spans="1:17" x14ac:dyDescent="0.3">
      <c r="A8621" s="1">
        <v>45611</v>
      </c>
      <c r="B8621" t="s">
        <v>46</v>
      </c>
      <c r="C8621" t="s">
        <v>4</v>
      </c>
      <c r="D8621" t="s">
        <v>10</v>
      </c>
      <c r="E8621" t="s">
        <v>6</v>
      </c>
      <c r="F8621">
        <v>9407</v>
      </c>
      <c r="G8621">
        <v>186</v>
      </c>
      <c r="H8621">
        <v>5</v>
      </c>
      <c r="I8621" s="4">
        <v>238.66</v>
      </c>
      <c r="J8621" s="4">
        <v>297.12</v>
      </c>
      <c r="K8621" s="2">
        <f t="shared" si="938"/>
        <v>1.9772509833103007E-2</v>
      </c>
      <c r="L8621">
        <f t="shared" si="939"/>
        <v>2.6881720430107527E-2</v>
      </c>
      <c r="M8621" s="4">
        <f t="shared" si="940"/>
        <v>1.2831182795698926</v>
      </c>
      <c r="N8621" s="4">
        <f t="shared" si="941"/>
        <v>47.731999999999999</v>
      </c>
      <c r="O8621">
        <f t="shared" si="942"/>
        <v>1.2449509762842539</v>
      </c>
      <c r="P8621" s="4">
        <f t="shared" si="943"/>
        <v>58.460000000000008</v>
      </c>
      <c r="Q8621" t="str">
        <f t="shared" si="944"/>
        <v>Inefficient</v>
      </c>
    </row>
    <row r="8622" spans="1:17" x14ac:dyDescent="0.3">
      <c r="A8622" s="1">
        <v>45611</v>
      </c>
      <c r="B8622" t="s">
        <v>46</v>
      </c>
      <c r="C8622" t="s">
        <v>4</v>
      </c>
      <c r="D8622" t="s">
        <v>10</v>
      </c>
      <c r="E8622" t="s">
        <v>7</v>
      </c>
      <c r="F8622">
        <v>3644</v>
      </c>
      <c r="G8622">
        <v>42</v>
      </c>
      <c r="H8622">
        <v>3</v>
      </c>
      <c r="I8622" s="4">
        <v>65.39</v>
      </c>
      <c r="J8622" s="4">
        <v>249.1</v>
      </c>
      <c r="K8622" s="2">
        <f t="shared" si="938"/>
        <v>1.1525795828759604E-2</v>
      </c>
      <c r="L8622">
        <f t="shared" si="939"/>
        <v>7.1428571428571425E-2</v>
      </c>
      <c r="M8622" s="4">
        <f t="shared" si="940"/>
        <v>1.556904761904762</v>
      </c>
      <c r="N8622" s="4">
        <f t="shared" si="941"/>
        <v>21.796666666666667</v>
      </c>
      <c r="O8622">
        <f t="shared" si="942"/>
        <v>3.809450986389356</v>
      </c>
      <c r="P8622" s="4">
        <f t="shared" si="943"/>
        <v>183.70999999999998</v>
      </c>
      <c r="Q8622" t="str">
        <f t="shared" si="944"/>
        <v>Efficient</v>
      </c>
    </row>
    <row r="8623" spans="1:17" x14ac:dyDescent="0.3">
      <c r="A8623" s="1">
        <v>45611</v>
      </c>
      <c r="B8623" t="s">
        <v>46</v>
      </c>
      <c r="C8623" t="s">
        <v>4</v>
      </c>
      <c r="D8623" t="s">
        <v>10</v>
      </c>
      <c r="E8623" t="s">
        <v>8</v>
      </c>
      <c r="F8623">
        <v>977</v>
      </c>
      <c r="G8623">
        <v>17</v>
      </c>
      <c r="H8623">
        <v>1</v>
      </c>
      <c r="I8623" s="4">
        <v>14.27</v>
      </c>
      <c r="J8623" s="4">
        <v>77.8</v>
      </c>
      <c r="K8623" s="2">
        <f t="shared" si="938"/>
        <v>1.7400204708290685E-2</v>
      </c>
      <c r="L8623">
        <f t="shared" si="939"/>
        <v>5.8823529411764705E-2</v>
      </c>
      <c r="M8623" s="4">
        <f t="shared" si="940"/>
        <v>0.8394117647058823</v>
      </c>
      <c r="N8623" s="4">
        <f t="shared" si="941"/>
        <v>14.27</v>
      </c>
      <c r="O8623">
        <f t="shared" si="942"/>
        <v>5.4519971969166079</v>
      </c>
      <c r="P8623" s="4">
        <f t="shared" si="943"/>
        <v>63.53</v>
      </c>
      <c r="Q8623" t="str">
        <f t="shared" si="944"/>
        <v>Efficient</v>
      </c>
    </row>
    <row r="8624" spans="1:17" x14ac:dyDescent="0.3">
      <c r="A8624" s="1">
        <v>45611</v>
      </c>
      <c r="B8624" t="s">
        <v>46</v>
      </c>
      <c r="C8624" t="s">
        <v>11</v>
      </c>
      <c r="D8624" t="s">
        <v>5</v>
      </c>
      <c r="E8624" t="s">
        <v>6</v>
      </c>
      <c r="F8624">
        <v>5357</v>
      </c>
      <c r="G8624">
        <v>263</v>
      </c>
      <c r="H8624">
        <v>18</v>
      </c>
      <c r="I8624" s="4">
        <v>184.01</v>
      </c>
      <c r="J8624" s="4">
        <v>1074.08</v>
      </c>
      <c r="K8624" s="2">
        <f t="shared" si="938"/>
        <v>4.9094642523800636E-2</v>
      </c>
      <c r="L8624">
        <f t="shared" si="939"/>
        <v>6.8441064638783272E-2</v>
      </c>
      <c r="M8624" s="4">
        <f t="shared" si="940"/>
        <v>0.699657794676806</v>
      </c>
      <c r="N8624" s="4">
        <f t="shared" si="941"/>
        <v>10.222777777777777</v>
      </c>
      <c r="O8624">
        <f t="shared" si="942"/>
        <v>5.8370740720613012</v>
      </c>
      <c r="P8624" s="4">
        <f t="shared" si="943"/>
        <v>890.06999999999994</v>
      </c>
      <c r="Q8624" t="str">
        <f t="shared" si="944"/>
        <v>Efficient</v>
      </c>
    </row>
    <row r="8625" spans="1:17" x14ac:dyDescent="0.3">
      <c r="A8625" s="1">
        <v>45611</v>
      </c>
      <c r="B8625" t="s">
        <v>46</v>
      </c>
      <c r="C8625" t="s">
        <v>11</v>
      </c>
      <c r="D8625" t="s">
        <v>5</v>
      </c>
      <c r="E8625" t="s">
        <v>7</v>
      </c>
      <c r="F8625">
        <v>1319</v>
      </c>
      <c r="G8625">
        <v>49</v>
      </c>
      <c r="H8625">
        <v>3</v>
      </c>
      <c r="I8625" s="4">
        <v>27.46</v>
      </c>
      <c r="J8625" s="4">
        <v>227.49</v>
      </c>
      <c r="K8625" s="2">
        <f t="shared" si="938"/>
        <v>3.7149355572403335E-2</v>
      </c>
      <c r="L8625">
        <f t="shared" si="939"/>
        <v>6.1224489795918366E-2</v>
      </c>
      <c r="M8625" s="4">
        <f t="shared" si="940"/>
        <v>0.56040816326530618</v>
      </c>
      <c r="N8625" s="4">
        <f t="shared" si="941"/>
        <v>9.1533333333333342</v>
      </c>
      <c r="O8625">
        <f t="shared" si="942"/>
        <v>8.2844136926438452</v>
      </c>
      <c r="P8625" s="4">
        <f t="shared" si="943"/>
        <v>200.03</v>
      </c>
      <c r="Q8625" t="str">
        <f t="shared" si="944"/>
        <v>Efficient</v>
      </c>
    </row>
    <row r="8626" spans="1:17" x14ac:dyDescent="0.3">
      <c r="A8626" s="1">
        <v>45611</v>
      </c>
      <c r="B8626" t="s">
        <v>46</v>
      </c>
      <c r="C8626" t="s">
        <v>11</v>
      </c>
      <c r="D8626" t="s">
        <v>5</v>
      </c>
      <c r="E8626" t="s">
        <v>8</v>
      </c>
      <c r="F8626">
        <v>559</v>
      </c>
      <c r="G8626">
        <v>24</v>
      </c>
      <c r="H8626">
        <v>1</v>
      </c>
      <c r="I8626" s="4">
        <v>21.19</v>
      </c>
      <c r="J8626" s="4">
        <v>52.49</v>
      </c>
      <c r="K8626" s="2">
        <f t="shared" si="938"/>
        <v>4.2933810375670838E-2</v>
      </c>
      <c r="L8626">
        <f t="shared" si="939"/>
        <v>4.1666666666666664E-2</v>
      </c>
      <c r="M8626" s="4">
        <f t="shared" si="940"/>
        <v>0.88291666666666668</v>
      </c>
      <c r="N8626" s="4">
        <f t="shared" si="941"/>
        <v>21.19</v>
      </c>
      <c r="O8626">
        <f t="shared" si="942"/>
        <v>2.4771118452100045</v>
      </c>
      <c r="P8626" s="4">
        <f t="shared" si="943"/>
        <v>31.3</v>
      </c>
      <c r="Q8626" t="str">
        <f t="shared" si="944"/>
        <v>Inefficient</v>
      </c>
    </row>
    <row r="8627" spans="1:17" x14ac:dyDescent="0.3">
      <c r="A8627" s="1">
        <v>45611</v>
      </c>
      <c r="B8627" t="s">
        <v>46</v>
      </c>
      <c r="C8627" t="s">
        <v>11</v>
      </c>
      <c r="D8627" t="s">
        <v>9</v>
      </c>
      <c r="E8627" t="s">
        <v>6</v>
      </c>
      <c r="F8627">
        <v>9634</v>
      </c>
      <c r="G8627">
        <v>165</v>
      </c>
      <c r="H8627">
        <v>4</v>
      </c>
      <c r="I8627" s="4">
        <v>286.56</v>
      </c>
      <c r="J8627" s="4">
        <v>268.94</v>
      </c>
      <c r="K8627" s="2">
        <f t="shared" si="938"/>
        <v>1.7126842433049617E-2</v>
      </c>
      <c r="L8627">
        <f t="shared" si="939"/>
        <v>2.4242424242424242E-2</v>
      </c>
      <c r="M8627" s="4">
        <f t="shared" si="940"/>
        <v>1.7367272727272727</v>
      </c>
      <c r="N8627" s="4">
        <f t="shared" si="941"/>
        <v>71.64</v>
      </c>
      <c r="O8627">
        <f t="shared" si="942"/>
        <v>0.93851200446677829</v>
      </c>
      <c r="P8627" s="4">
        <f t="shared" si="943"/>
        <v>-17.620000000000005</v>
      </c>
      <c r="Q8627" t="str">
        <f t="shared" si="944"/>
        <v>Inefficient</v>
      </c>
    </row>
    <row r="8628" spans="1:17" x14ac:dyDescent="0.3">
      <c r="A8628" s="1">
        <v>45611</v>
      </c>
      <c r="B8628" t="s">
        <v>46</v>
      </c>
      <c r="C8628" t="s">
        <v>11</v>
      </c>
      <c r="D8628" t="s">
        <v>9</v>
      </c>
      <c r="E8628" t="s">
        <v>7</v>
      </c>
      <c r="F8628">
        <v>727</v>
      </c>
      <c r="G8628">
        <v>3</v>
      </c>
      <c r="H8628">
        <v>0</v>
      </c>
      <c r="I8628" s="4">
        <v>18.3</v>
      </c>
      <c r="J8628" s="4">
        <v>0</v>
      </c>
      <c r="K8628" s="2">
        <f t="shared" si="938"/>
        <v>4.1265474552957355E-3</v>
      </c>
      <c r="L8628">
        <f t="shared" si="939"/>
        <v>0</v>
      </c>
      <c r="M8628" s="4">
        <f t="shared" si="940"/>
        <v>6.1000000000000005</v>
      </c>
      <c r="N8628" s="4">
        <f t="shared" si="941"/>
        <v>0</v>
      </c>
      <c r="O8628">
        <f t="shared" si="942"/>
        <v>0</v>
      </c>
      <c r="P8628" s="4">
        <f t="shared" si="943"/>
        <v>-18.3</v>
      </c>
      <c r="Q8628" t="str">
        <f t="shared" si="944"/>
        <v>Inefficient</v>
      </c>
    </row>
    <row r="8629" spans="1:17" x14ac:dyDescent="0.3">
      <c r="A8629" s="1">
        <v>45611</v>
      </c>
      <c r="B8629" t="s">
        <v>46</v>
      </c>
      <c r="C8629" t="s">
        <v>11</v>
      </c>
      <c r="D8629" t="s">
        <v>9</v>
      </c>
      <c r="E8629" t="s">
        <v>8</v>
      </c>
      <c r="F8629">
        <v>119</v>
      </c>
      <c r="G8629">
        <v>0</v>
      </c>
      <c r="H8629">
        <v>0</v>
      </c>
      <c r="I8629" s="4">
        <v>3.54</v>
      </c>
      <c r="J8629" s="4">
        <v>0</v>
      </c>
      <c r="K8629" s="2">
        <f t="shared" si="938"/>
        <v>0</v>
      </c>
      <c r="L8629">
        <f t="shared" si="939"/>
        <v>0</v>
      </c>
      <c r="M8629" s="4">
        <f t="shared" si="940"/>
        <v>0</v>
      </c>
      <c r="N8629" s="4">
        <f t="shared" si="941"/>
        <v>0</v>
      </c>
      <c r="O8629">
        <f t="shared" si="942"/>
        <v>0</v>
      </c>
      <c r="P8629" s="4">
        <f t="shared" si="943"/>
        <v>-3.54</v>
      </c>
      <c r="Q8629" t="str">
        <f t="shared" si="944"/>
        <v>Inefficient</v>
      </c>
    </row>
    <row r="8630" spans="1:17" x14ac:dyDescent="0.3">
      <c r="A8630" s="1">
        <v>45611</v>
      </c>
      <c r="B8630" t="s">
        <v>46</v>
      </c>
      <c r="C8630" t="s">
        <v>11</v>
      </c>
      <c r="D8630" t="s">
        <v>10</v>
      </c>
      <c r="E8630" t="s">
        <v>6</v>
      </c>
      <c r="F8630">
        <v>10504</v>
      </c>
      <c r="G8630">
        <v>210</v>
      </c>
      <c r="H8630">
        <v>6</v>
      </c>
      <c r="I8630" s="4">
        <v>373.57</v>
      </c>
      <c r="J8630" s="4">
        <v>536.57000000000005</v>
      </c>
      <c r="K8630" s="2">
        <f t="shared" si="938"/>
        <v>1.9992383853769991E-2</v>
      </c>
      <c r="L8630">
        <f t="shared" si="939"/>
        <v>2.8571428571428571E-2</v>
      </c>
      <c r="M8630" s="4">
        <f t="shared" si="940"/>
        <v>1.7789047619047618</v>
      </c>
      <c r="N8630" s="4">
        <f t="shared" si="941"/>
        <v>62.261666666666663</v>
      </c>
      <c r="O8630">
        <f t="shared" si="942"/>
        <v>1.4363305404609579</v>
      </c>
      <c r="P8630" s="4">
        <f t="shared" si="943"/>
        <v>163.00000000000006</v>
      </c>
      <c r="Q8630" t="str">
        <f t="shared" si="944"/>
        <v>Inefficient</v>
      </c>
    </row>
    <row r="8631" spans="1:17" x14ac:dyDescent="0.3">
      <c r="A8631" s="1">
        <v>45611</v>
      </c>
      <c r="B8631" t="s">
        <v>46</v>
      </c>
      <c r="C8631" t="s">
        <v>11</v>
      </c>
      <c r="D8631" t="s">
        <v>10</v>
      </c>
      <c r="E8631" t="s">
        <v>7</v>
      </c>
      <c r="F8631">
        <v>1213</v>
      </c>
      <c r="G8631">
        <v>15</v>
      </c>
      <c r="H8631">
        <v>1</v>
      </c>
      <c r="I8631" s="4">
        <v>19.82</v>
      </c>
      <c r="J8631" s="4">
        <v>93.5</v>
      </c>
      <c r="K8631" s="2">
        <f t="shared" si="938"/>
        <v>1.236603462489695E-2</v>
      </c>
      <c r="L8631">
        <f t="shared" si="939"/>
        <v>6.6666666666666666E-2</v>
      </c>
      <c r="M8631" s="4">
        <f t="shared" si="940"/>
        <v>1.3213333333333332</v>
      </c>
      <c r="N8631" s="4">
        <f t="shared" si="941"/>
        <v>19.82</v>
      </c>
      <c r="O8631">
        <f t="shared" si="942"/>
        <v>4.717457114026236</v>
      </c>
      <c r="P8631" s="4">
        <f t="shared" si="943"/>
        <v>73.680000000000007</v>
      </c>
      <c r="Q8631" t="str">
        <f t="shared" si="944"/>
        <v>Efficient</v>
      </c>
    </row>
    <row r="8632" spans="1:17" x14ac:dyDescent="0.3">
      <c r="A8632" s="1">
        <v>45611</v>
      </c>
      <c r="B8632" t="s">
        <v>46</v>
      </c>
      <c r="C8632" t="s">
        <v>11</v>
      </c>
      <c r="D8632" t="s">
        <v>10</v>
      </c>
      <c r="E8632" t="s">
        <v>8</v>
      </c>
      <c r="F8632">
        <v>965</v>
      </c>
      <c r="G8632">
        <v>26</v>
      </c>
      <c r="H8632">
        <v>1</v>
      </c>
      <c r="I8632" s="4">
        <v>21.11</v>
      </c>
      <c r="J8632" s="4">
        <v>60.89</v>
      </c>
      <c r="K8632" s="2">
        <f t="shared" si="938"/>
        <v>2.6943005181347152E-2</v>
      </c>
      <c r="L8632">
        <f t="shared" si="939"/>
        <v>3.8461538461538464E-2</v>
      </c>
      <c r="M8632" s="4">
        <f t="shared" si="940"/>
        <v>0.81192307692307686</v>
      </c>
      <c r="N8632" s="4">
        <f t="shared" si="941"/>
        <v>21.11</v>
      </c>
      <c r="O8632">
        <f t="shared" si="942"/>
        <v>2.8844149692089061</v>
      </c>
      <c r="P8632" s="4">
        <f t="shared" si="943"/>
        <v>39.78</v>
      </c>
      <c r="Q8632" t="str">
        <f t="shared" si="944"/>
        <v>Inefficient</v>
      </c>
    </row>
    <row r="8633" spans="1:17" x14ac:dyDescent="0.3">
      <c r="A8633" s="1">
        <v>45611</v>
      </c>
      <c r="B8633" t="s">
        <v>46</v>
      </c>
      <c r="C8633" t="s">
        <v>12</v>
      </c>
      <c r="D8633" t="s">
        <v>5</v>
      </c>
      <c r="E8633" t="s">
        <v>6</v>
      </c>
      <c r="F8633">
        <v>1800</v>
      </c>
      <c r="G8633">
        <v>87</v>
      </c>
      <c r="H8633">
        <v>7</v>
      </c>
      <c r="I8633" s="4">
        <v>51.66</v>
      </c>
      <c r="J8633" s="4">
        <v>662.1</v>
      </c>
      <c r="K8633" s="2">
        <f t="shared" si="938"/>
        <v>4.8333333333333332E-2</v>
      </c>
      <c r="L8633">
        <f t="shared" si="939"/>
        <v>8.0459770114942528E-2</v>
      </c>
      <c r="M8633" s="4">
        <f t="shared" si="940"/>
        <v>0.59379310344827585</v>
      </c>
      <c r="N8633" s="4">
        <f t="shared" si="941"/>
        <v>7.38</v>
      </c>
      <c r="O8633">
        <f t="shared" si="942"/>
        <v>12.816492450638794</v>
      </c>
      <c r="P8633" s="4">
        <f t="shared" si="943"/>
        <v>610.44000000000005</v>
      </c>
      <c r="Q8633" t="str">
        <f t="shared" si="944"/>
        <v>Efficient</v>
      </c>
    </row>
    <row r="8634" spans="1:17" x14ac:dyDescent="0.3">
      <c r="A8634" s="1">
        <v>45611</v>
      </c>
      <c r="B8634" t="s">
        <v>46</v>
      </c>
      <c r="C8634" t="s">
        <v>12</v>
      </c>
      <c r="D8634" t="s">
        <v>5</v>
      </c>
      <c r="E8634" t="s">
        <v>7</v>
      </c>
      <c r="F8634">
        <v>5661</v>
      </c>
      <c r="G8634">
        <v>166</v>
      </c>
      <c r="H8634">
        <v>21</v>
      </c>
      <c r="I8634" s="4">
        <v>140.69</v>
      </c>
      <c r="J8634" s="4">
        <v>1870.73</v>
      </c>
      <c r="K8634" s="2">
        <f t="shared" si="938"/>
        <v>2.9323441088146971E-2</v>
      </c>
      <c r="L8634">
        <f t="shared" si="939"/>
        <v>0.12650602409638553</v>
      </c>
      <c r="M8634" s="4">
        <f t="shared" si="940"/>
        <v>0.84753012048192766</v>
      </c>
      <c r="N8634" s="4">
        <f t="shared" si="941"/>
        <v>6.699523809523809</v>
      </c>
      <c r="O8634">
        <f t="shared" si="942"/>
        <v>13.296822801904897</v>
      </c>
      <c r="P8634" s="4">
        <f t="shared" si="943"/>
        <v>1730.04</v>
      </c>
      <c r="Q8634" t="str">
        <f t="shared" si="944"/>
        <v>Efficient</v>
      </c>
    </row>
    <row r="8635" spans="1:17" x14ac:dyDescent="0.3">
      <c r="A8635" s="1">
        <v>45611</v>
      </c>
      <c r="B8635" t="s">
        <v>46</v>
      </c>
      <c r="C8635" t="s">
        <v>12</v>
      </c>
      <c r="D8635" t="s">
        <v>5</v>
      </c>
      <c r="E8635" t="s">
        <v>8</v>
      </c>
      <c r="F8635">
        <v>5667</v>
      </c>
      <c r="G8635">
        <v>248</v>
      </c>
      <c r="H8635">
        <v>12</v>
      </c>
      <c r="I8635" s="4">
        <v>175.78</v>
      </c>
      <c r="J8635" s="4">
        <v>759.9</v>
      </c>
      <c r="K8635" s="2">
        <f t="shared" si="938"/>
        <v>4.3762131639315333E-2</v>
      </c>
      <c r="L8635">
        <f t="shared" si="939"/>
        <v>4.8387096774193547E-2</v>
      </c>
      <c r="M8635" s="4">
        <f t="shared" si="940"/>
        <v>0.70879032258064512</v>
      </c>
      <c r="N8635" s="4">
        <f t="shared" si="941"/>
        <v>14.648333333333333</v>
      </c>
      <c r="O8635">
        <f t="shared" si="942"/>
        <v>4.3230174081237909</v>
      </c>
      <c r="P8635" s="4">
        <f t="shared" si="943"/>
        <v>584.12</v>
      </c>
      <c r="Q8635" t="str">
        <f t="shared" si="944"/>
        <v>Efficient</v>
      </c>
    </row>
    <row r="8636" spans="1:17" x14ac:dyDescent="0.3">
      <c r="A8636" s="1">
        <v>45611</v>
      </c>
      <c r="B8636" t="s">
        <v>46</v>
      </c>
      <c r="C8636" t="s">
        <v>12</v>
      </c>
      <c r="D8636" t="s">
        <v>9</v>
      </c>
      <c r="E8636" t="s">
        <v>6</v>
      </c>
      <c r="F8636">
        <v>2531</v>
      </c>
      <c r="G8636">
        <v>16</v>
      </c>
      <c r="H8636">
        <v>0</v>
      </c>
      <c r="I8636" s="4">
        <v>37.18</v>
      </c>
      <c r="J8636" s="4">
        <v>0</v>
      </c>
      <c r="K8636" s="2">
        <f t="shared" si="938"/>
        <v>6.3216120110628207E-3</v>
      </c>
      <c r="L8636">
        <f t="shared" si="939"/>
        <v>0</v>
      </c>
      <c r="M8636" s="4">
        <f t="shared" si="940"/>
        <v>2.32375</v>
      </c>
      <c r="N8636" s="4">
        <f t="shared" si="941"/>
        <v>0</v>
      </c>
      <c r="O8636">
        <f t="shared" si="942"/>
        <v>0</v>
      </c>
      <c r="P8636" s="4">
        <f t="shared" si="943"/>
        <v>-37.18</v>
      </c>
      <c r="Q8636" t="str">
        <f t="shared" si="944"/>
        <v>Inefficient</v>
      </c>
    </row>
    <row r="8637" spans="1:17" x14ac:dyDescent="0.3">
      <c r="A8637" s="1">
        <v>45611</v>
      </c>
      <c r="B8637" t="s">
        <v>46</v>
      </c>
      <c r="C8637" t="s">
        <v>12</v>
      </c>
      <c r="D8637" t="s">
        <v>9</v>
      </c>
      <c r="E8637" t="s">
        <v>7</v>
      </c>
      <c r="F8637">
        <v>11383</v>
      </c>
      <c r="G8637">
        <v>76</v>
      </c>
      <c r="H8637">
        <v>1</v>
      </c>
      <c r="I8637" s="4">
        <v>320.85000000000002</v>
      </c>
      <c r="J8637" s="4">
        <v>93.36</v>
      </c>
      <c r="K8637" s="2">
        <f t="shared" si="938"/>
        <v>6.6766230343494682E-3</v>
      </c>
      <c r="L8637">
        <f t="shared" si="939"/>
        <v>1.3157894736842105E-2</v>
      </c>
      <c r="M8637" s="4">
        <f t="shared" si="940"/>
        <v>4.2217105263157899</v>
      </c>
      <c r="N8637" s="4">
        <f t="shared" si="941"/>
        <v>320.85000000000002</v>
      </c>
      <c r="O8637">
        <f t="shared" si="942"/>
        <v>0.29097709209911171</v>
      </c>
      <c r="P8637" s="4">
        <f t="shared" si="943"/>
        <v>-227.49</v>
      </c>
      <c r="Q8637" t="str">
        <f t="shared" si="944"/>
        <v>Inefficient</v>
      </c>
    </row>
    <row r="8638" spans="1:17" x14ac:dyDescent="0.3">
      <c r="A8638" s="1">
        <v>45611</v>
      </c>
      <c r="B8638" t="s">
        <v>46</v>
      </c>
      <c r="C8638" t="s">
        <v>12</v>
      </c>
      <c r="D8638" t="s">
        <v>9</v>
      </c>
      <c r="E8638" t="s">
        <v>8</v>
      </c>
      <c r="F8638">
        <v>5762</v>
      </c>
      <c r="G8638">
        <v>82</v>
      </c>
      <c r="H8638">
        <v>2</v>
      </c>
      <c r="I8638" s="4">
        <v>95.81</v>
      </c>
      <c r="J8638" s="4">
        <v>116.89</v>
      </c>
      <c r="K8638" s="2">
        <f t="shared" si="938"/>
        <v>1.423116973273169E-2</v>
      </c>
      <c r="L8638">
        <f t="shared" si="939"/>
        <v>2.4390243902439025E-2</v>
      </c>
      <c r="M8638" s="4">
        <f t="shared" si="940"/>
        <v>1.1684146341463415</v>
      </c>
      <c r="N8638" s="4">
        <f t="shared" si="941"/>
        <v>47.905000000000001</v>
      </c>
      <c r="O8638">
        <f t="shared" si="942"/>
        <v>1.2200187871829662</v>
      </c>
      <c r="P8638" s="4">
        <f t="shared" si="943"/>
        <v>21.08</v>
      </c>
      <c r="Q8638" t="str">
        <f t="shared" si="944"/>
        <v>Inefficient</v>
      </c>
    </row>
    <row r="8639" spans="1:17" x14ac:dyDescent="0.3">
      <c r="A8639" s="1">
        <v>45611</v>
      </c>
      <c r="B8639" t="s">
        <v>46</v>
      </c>
      <c r="C8639" t="s">
        <v>12</v>
      </c>
      <c r="D8639" t="s">
        <v>10</v>
      </c>
      <c r="E8639" t="s">
        <v>6</v>
      </c>
      <c r="F8639">
        <v>1870</v>
      </c>
      <c r="G8639">
        <v>40</v>
      </c>
      <c r="H8639">
        <v>2</v>
      </c>
      <c r="I8639" s="4">
        <v>64.95</v>
      </c>
      <c r="J8639" s="4">
        <v>132.26</v>
      </c>
      <c r="K8639" s="2">
        <f t="shared" si="938"/>
        <v>2.1390374331550801E-2</v>
      </c>
      <c r="L8639">
        <f t="shared" si="939"/>
        <v>0.05</v>
      </c>
      <c r="M8639" s="4">
        <f t="shared" si="940"/>
        <v>1.62375</v>
      </c>
      <c r="N8639" s="4">
        <f t="shared" si="941"/>
        <v>32.475000000000001</v>
      </c>
      <c r="O8639">
        <f t="shared" si="942"/>
        <v>2.0363356428021553</v>
      </c>
      <c r="P8639" s="4">
        <f t="shared" si="943"/>
        <v>67.309999999999988</v>
      </c>
      <c r="Q8639" t="str">
        <f t="shared" si="944"/>
        <v>Inefficient</v>
      </c>
    </row>
    <row r="8640" spans="1:17" x14ac:dyDescent="0.3">
      <c r="A8640" s="1">
        <v>45611</v>
      </c>
      <c r="B8640" t="s">
        <v>46</v>
      </c>
      <c r="C8640" t="s">
        <v>12</v>
      </c>
      <c r="D8640" t="s">
        <v>10</v>
      </c>
      <c r="E8640" t="s">
        <v>7</v>
      </c>
      <c r="F8640">
        <v>7607</v>
      </c>
      <c r="G8640">
        <v>181</v>
      </c>
      <c r="H8640">
        <v>5</v>
      </c>
      <c r="I8640" s="4">
        <v>265.45</v>
      </c>
      <c r="J8640" s="4">
        <v>298.60000000000002</v>
      </c>
      <c r="K8640" s="2">
        <f t="shared" si="938"/>
        <v>2.3793874063362693E-2</v>
      </c>
      <c r="L8640">
        <f t="shared" si="939"/>
        <v>2.7624309392265192E-2</v>
      </c>
      <c r="M8640" s="4">
        <f t="shared" si="940"/>
        <v>1.4665745856353591</v>
      </c>
      <c r="N8640" s="4">
        <f t="shared" si="941"/>
        <v>53.089999999999996</v>
      </c>
      <c r="O8640">
        <f t="shared" si="942"/>
        <v>1.1248822753814278</v>
      </c>
      <c r="P8640" s="4">
        <f t="shared" si="943"/>
        <v>33.150000000000034</v>
      </c>
      <c r="Q8640" t="str">
        <f t="shared" si="944"/>
        <v>Inefficient</v>
      </c>
    </row>
    <row r="8641" spans="1:17" x14ac:dyDescent="0.3">
      <c r="A8641" s="1">
        <v>45611</v>
      </c>
      <c r="B8641" t="s">
        <v>46</v>
      </c>
      <c r="C8641" t="s">
        <v>12</v>
      </c>
      <c r="D8641" t="s">
        <v>10</v>
      </c>
      <c r="E8641" t="s">
        <v>8</v>
      </c>
      <c r="F8641">
        <v>4217</v>
      </c>
      <c r="G8641">
        <v>115</v>
      </c>
      <c r="H8641">
        <v>5</v>
      </c>
      <c r="I8641" s="4">
        <v>94.11</v>
      </c>
      <c r="J8641" s="4">
        <v>336.68</v>
      </c>
      <c r="K8641" s="2">
        <f t="shared" si="938"/>
        <v>2.7270571496324402E-2</v>
      </c>
      <c r="L8641">
        <f t="shared" si="939"/>
        <v>4.3478260869565216E-2</v>
      </c>
      <c r="M8641" s="4">
        <f t="shared" si="940"/>
        <v>0.81834782608695655</v>
      </c>
      <c r="N8641" s="4">
        <f t="shared" si="941"/>
        <v>18.821999999999999</v>
      </c>
      <c r="O8641">
        <f t="shared" si="942"/>
        <v>3.5775156731484432</v>
      </c>
      <c r="P8641" s="4">
        <f t="shared" si="943"/>
        <v>242.57</v>
      </c>
      <c r="Q8641" t="str">
        <f t="shared" si="944"/>
        <v>Efficient</v>
      </c>
    </row>
    <row r="8642" spans="1:17" x14ac:dyDescent="0.3">
      <c r="A8642" s="1">
        <v>45612</v>
      </c>
      <c r="B8642" t="s">
        <v>46</v>
      </c>
      <c r="C8642" t="s">
        <v>4</v>
      </c>
      <c r="D8642" t="s">
        <v>5</v>
      </c>
      <c r="E8642" t="s">
        <v>6</v>
      </c>
      <c r="F8642">
        <v>9414</v>
      </c>
      <c r="G8642">
        <v>338</v>
      </c>
      <c r="H8642">
        <v>39</v>
      </c>
      <c r="I8642" s="4">
        <v>260.8</v>
      </c>
      <c r="J8642" s="4">
        <v>2230.69</v>
      </c>
      <c r="K8642" s="2">
        <f t="shared" si="938"/>
        <v>3.5903972806458469E-2</v>
      </c>
      <c r="L8642">
        <f t="shared" si="939"/>
        <v>0.11538461538461539</v>
      </c>
      <c r="M8642" s="4">
        <f t="shared" si="940"/>
        <v>0.77159763313609475</v>
      </c>
      <c r="N8642" s="4">
        <f t="shared" si="941"/>
        <v>6.6871794871794874</v>
      </c>
      <c r="O8642">
        <f t="shared" si="942"/>
        <v>8.5532592024539884</v>
      </c>
      <c r="P8642" s="4">
        <f t="shared" si="943"/>
        <v>1969.89</v>
      </c>
      <c r="Q8642" t="str">
        <f t="shared" si="944"/>
        <v>Efficient</v>
      </c>
    </row>
    <row r="8643" spans="1:17" x14ac:dyDescent="0.3">
      <c r="A8643" s="1">
        <v>45612</v>
      </c>
      <c r="B8643" t="s">
        <v>46</v>
      </c>
      <c r="C8643" t="s">
        <v>4</v>
      </c>
      <c r="D8643" t="s">
        <v>5</v>
      </c>
      <c r="E8643" t="s">
        <v>7</v>
      </c>
      <c r="F8643">
        <v>5557</v>
      </c>
      <c r="G8643">
        <v>251</v>
      </c>
      <c r="H8643">
        <v>29</v>
      </c>
      <c r="I8643" s="4">
        <v>135.99</v>
      </c>
      <c r="J8643" s="4">
        <v>1714.77</v>
      </c>
      <c r="K8643" s="2">
        <f t="shared" ref="K8643:K8706" si="945">G8643/F8643</f>
        <v>4.5168256253374124E-2</v>
      </c>
      <c r="L8643">
        <f t="shared" ref="L8643:L8706" si="946">IF(G8643=0,0,H8643/G8643)</f>
        <v>0.11553784860557768</v>
      </c>
      <c r="M8643" s="4">
        <f t="shared" ref="M8643:M8706" si="947">IF(G8643=0,0,I8643/G8643)</f>
        <v>0.54179282868525902</v>
      </c>
      <c r="N8643" s="4">
        <f t="shared" ref="N8643:N8706" si="948">IF(H8643=0,0,I8643/H8643)</f>
        <v>4.6893103448275868</v>
      </c>
      <c r="O8643">
        <f t="shared" ref="O8643:O8706" si="949">IF(I8643=0,0,J8643/I8643)</f>
        <v>12.609530112508272</v>
      </c>
      <c r="P8643" s="4">
        <f t="shared" ref="P8643:P8706" si="950">J8643-I8643</f>
        <v>1578.78</v>
      </c>
      <c r="Q8643" t="str">
        <f t="shared" ref="Q8643:Q8706" si="951">IF(AND(N8643&lt;26.94,O8643&gt;3.57),"Efficient", "Inefficient")</f>
        <v>Efficient</v>
      </c>
    </row>
    <row r="8644" spans="1:17" x14ac:dyDescent="0.3">
      <c r="A8644" s="1">
        <v>45612</v>
      </c>
      <c r="B8644" t="s">
        <v>46</v>
      </c>
      <c r="C8644" t="s">
        <v>4</v>
      </c>
      <c r="D8644" t="s">
        <v>5</v>
      </c>
      <c r="E8644" t="s">
        <v>8</v>
      </c>
      <c r="F8644">
        <v>674</v>
      </c>
      <c r="G8644">
        <v>21</v>
      </c>
      <c r="H8644">
        <v>2</v>
      </c>
      <c r="I8644" s="4">
        <v>25.16</v>
      </c>
      <c r="J8644" s="4">
        <v>159.34</v>
      </c>
      <c r="K8644" s="2">
        <f t="shared" si="945"/>
        <v>3.1157270029673591E-2</v>
      </c>
      <c r="L8644">
        <f t="shared" si="946"/>
        <v>9.5238095238095233E-2</v>
      </c>
      <c r="M8644" s="4">
        <f t="shared" si="947"/>
        <v>1.1980952380952381</v>
      </c>
      <c r="N8644" s="4">
        <f t="shared" si="948"/>
        <v>12.58</v>
      </c>
      <c r="O8644">
        <f t="shared" si="949"/>
        <v>6.3330683624801276</v>
      </c>
      <c r="P8644" s="4">
        <f t="shared" si="950"/>
        <v>134.18</v>
      </c>
      <c r="Q8644" t="str">
        <f t="shared" si="951"/>
        <v>Efficient</v>
      </c>
    </row>
    <row r="8645" spans="1:17" x14ac:dyDescent="0.3">
      <c r="A8645" s="1">
        <v>45612</v>
      </c>
      <c r="B8645" t="s">
        <v>46</v>
      </c>
      <c r="C8645" t="s">
        <v>4</v>
      </c>
      <c r="D8645" t="s">
        <v>9</v>
      </c>
      <c r="E8645" t="s">
        <v>6</v>
      </c>
      <c r="F8645">
        <v>3047</v>
      </c>
      <c r="G8645">
        <v>28</v>
      </c>
      <c r="H8645">
        <v>1</v>
      </c>
      <c r="I8645" s="4">
        <v>94.7</v>
      </c>
      <c r="J8645" s="4">
        <v>56.26</v>
      </c>
      <c r="K8645" s="2">
        <f t="shared" si="945"/>
        <v>9.1893665900886125E-3</v>
      </c>
      <c r="L8645">
        <f t="shared" si="946"/>
        <v>3.5714285714285712E-2</v>
      </c>
      <c r="M8645" s="4">
        <f t="shared" si="947"/>
        <v>3.3821428571428571</v>
      </c>
      <c r="N8645" s="4">
        <f t="shared" si="948"/>
        <v>94.7</v>
      </c>
      <c r="O8645">
        <f t="shared" si="949"/>
        <v>0.59408658922914459</v>
      </c>
      <c r="P8645" s="4">
        <f t="shared" si="950"/>
        <v>-38.440000000000005</v>
      </c>
      <c r="Q8645" t="str">
        <f t="shared" si="951"/>
        <v>Inefficient</v>
      </c>
    </row>
    <row r="8646" spans="1:17" x14ac:dyDescent="0.3">
      <c r="A8646" s="1">
        <v>45612</v>
      </c>
      <c r="B8646" t="s">
        <v>46</v>
      </c>
      <c r="C8646" t="s">
        <v>4</v>
      </c>
      <c r="D8646" t="s">
        <v>9</v>
      </c>
      <c r="E8646" t="s">
        <v>7</v>
      </c>
      <c r="F8646">
        <v>2541</v>
      </c>
      <c r="G8646">
        <v>35</v>
      </c>
      <c r="H8646">
        <v>0</v>
      </c>
      <c r="I8646" s="4">
        <v>74.37</v>
      </c>
      <c r="J8646" s="4">
        <v>0</v>
      </c>
      <c r="K8646" s="2">
        <f t="shared" si="945"/>
        <v>1.3774104683195593E-2</v>
      </c>
      <c r="L8646">
        <f t="shared" si="946"/>
        <v>0</v>
      </c>
      <c r="M8646" s="4">
        <f t="shared" si="947"/>
        <v>2.124857142857143</v>
      </c>
      <c r="N8646" s="4">
        <f t="shared" si="948"/>
        <v>0</v>
      </c>
      <c r="O8646">
        <f t="shared" si="949"/>
        <v>0</v>
      </c>
      <c r="P8646" s="4">
        <f t="shared" si="950"/>
        <v>-74.37</v>
      </c>
      <c r="Q8646" t="str">
        <f t="shared" si="951"/>
        <v>Inefficient</v>
      </c>
    </row>
    <row r="8647" spans="1:17" x14ac:dyDescent="0.3">
      <c r="A8647" s="1">
        <v>45612</v>
      </c>
      <c r="B8647" t="s">
        <v>46</v>
      </c>
      <c r="C8647" t="s">
        <v>4</v>
      </c>
      <c r="D8647" t="s">
        <v>9</v>
      </c>
      <c r="E8647" t="s">
        <v>8</v>
      </c>
      <c r="F8647">
        <v>565</v>
      </c>
      <c r="G8647">
        <v>7</v>
      </c>
      <c r="H8647">
        <v>0</v>
      </c>
      <c r="I8647" s="4">
        <v>9.52</v>
      </c>
      <c r="J8647" s="4">
        <v>0</v>
      </c>
      <c r="K8647" s="2">
        <f t="shared" si="945"/>
        <v>1.2389380530973451E-2</v>
      </c>
      <c r="L8647">
        <f t="shared" si="946"/>
        <v>0</v>
      </c>
      <c r="M8647" s="4">
        <f t="shared" si="947"/>
        <v>1.3599999999999999</v>
      </c>
      <c r="N8647" s="4">
        <f t="shared" si="948"/>
        <v>0</v>
      </c>
      <c r="O8647">
        <f t="shared" si="949"/>
        <v>0</v>
      </c>
      <c r="P8647" s="4">
        <f t="shared" si="950"/>
        <v>-9.52</v>
      </c>
      <c r="Q8647" t="str">
        <f t="shared" si="951"/>
        <v>Inefficient</v>
      </c>
    </row>
    <row r="8648" spans="1:17" x14ac:dyDescent="0.3">
      <c r="A8648" s="1">
        <v>45612</v>
      </c>
      <c r="B8648" t="s">
        <v>46</v>
      </c>
      <c r="C8648" t="s">
        <v>4</v>
      </c>
      <c r="D8648" t="s">
        <v>10</v>
      </c>
      <c r="E8648" t="s">
        <v>6</v>
      </c>
      <c r="F8648">
        <v>9505</v>
      </c>
      <c r="G8648">
        <v>258</v>
      </c>
      <c r="H8648">
        <v>8</v>
      </c>
      <c r="I8648" s="4">
        <v>207.85</v>
      </c>
      <c r="J8648" s="4">
        <v>590.30999999999995</v>
      </c>
      <c r="K8648" s="2">
        <f t="shared" si="945"/>
        <v>2.71436086270384E-2</v>
      </c>
      <c r="L8648">
        <f t="shared" si="946"/>
        <v>3.1007751937984496E-2</v>
      </c>
      <c r="M8648" s="4">
        <f t="shared" si="947"/>
        <v>0.80562015503875972</v>
      </c>
      <c r="N8648" s="4">
        <f t="shared" si="948"/>
        <v>25.981249999999999</v>
      </c>
      <c r="O8648">
        <f t="shared" si="949"/>
        <v>2.8400769785903295</v>
      </c>
      <c r="P8648" s="4">
        <f t="shared" si="950"/>
        <v>382.45999999999992</v>
      </c>
      <c r="Q8648" t="str">
        <f t="shared" si="951"/>
        <v>Inefficient</v>
      </c>
    </row>
    <row r="8649" spans="1:17" x14ac:dyDescent="0.3">
      <c r="A8649" s="1">
        <v>45612</v>
      </c>
      <c r="B8649" t="s">
        <v>46</v>
      </c>
      <c r="C8649" t="s">
        <v>4</v>
      </c>
      <c r="D8649" t="s">
        <v>10</v>
      </c>
      <c r="E8649" t="s">
        <v>7</v>
      </c>
      <c r="F8649">
        <v>3209</v>
      </c>
      <c r="G8649">
        <v>81</v>
      </c>
      <c r="H8649">
        <v>2</v>
      </c>
      <c r="I8649" s="4">
        <v>107.22</v>
      </c>
      <c r="J8649" s="4">
        <v>174.17</v>
      </c>
      <c r="K8649" s="2">
        <f t="shared" si="945"/>
        <v>2.5241508258024306E-2</v>
      </c>
      <c r="L8649">
        <f t="shared" si="946"/>
        <v>2.4691358024691357E-2</v>
      </c>
      <c r="M8649" s="4">
        <f t="shared" si="947"/>
        <v>1.3237037037037036</v>
      </c>
      <c r="N8649" s="4">
        <f t="shared" si="948"/>
        <v>53.61</v>
      </c>
      <c r="O8649">
        <f t="shared" si="949"/>
        <v>1.6244170863644842</v>
      </c>
      <c r="P8649" s="4">
        <f t="shared" si="950"/>
        <v>66.949999999999989</v>
      </c>
      <c r="Q8649" t="str">
        <f t="shared" si="951"/>
        <v>Inefficient</v>
      </c>
    </row>
    <row r="8650" spans="1:17" x14ac:dyDescent="0.3">
      <c r="A8650" s="1">
        <v>45612</v>
      </c>
      <c r="B8650" t="s">
        <v>46</v>
      </c>
      <c r="C8650" t="s">
        <v>4</v>
      </c>
      <c r="D8650" t="s">
        <v>10</v>
      </c>
      <c r="E8650" t="s">
        <v>8</v>
      </c>
      <c r="F8650">
        <v>831</v>
      </c>
      <c r="G8650">
        <v>9</v>
      </c>
      <c r="H8650">
        <v>0</v>
      </c>
      <c r="I8650" s="4">
        <v>22.94</v>
      </c>
      <c r="J8650" s="4">
        <v>0</v>
      </c>
      <c r="K8650" s="2">
        <f t="shared" si="945"/>
        <v>1.0830324909747292E-2</v>
      </c>
      <c r="L8650">
        <f t="shared" si="946"/>
        <v>0</v>
      </c>
      <c r="M8650" s="4">
        <f t="shared" si="947"/>
        <v>2.548888888888889</v>
      </c>
      <c r="N8650" s="4">
        <f t="shared" si="948"/>
        <v>0</v>
      </c>
      <c r="O8650">
        <f t="shared" si="949"/>
        <v>0</v>
      </c>
      <c r="P8650" s="4">
        <f t="shared" si="950"/>
        <v>-22.94</v>
      </c>
      <c r="Q8650" t="str">
        <f t="shared" si="951"/>
        <v>Inefficient</v>
      </c>
    </row>
    <row r="8651" spans="1:17" x14ac:dyDescent="0.3">
      <c r="A8651" s="1">
        <v>45612</v>
      </c>
      <c r="B8651" t="s">
        <v>46</v>
      </c>
      <c r="C8651" t="s">
        <v>11</v>
      </c>
      <c r="D8651" t="s">
        <v>5</v>
      </c>
      <c r="E8651" t="s">
        <v>6</v>
      </c>
      <c r="F8651">
        <v>14738</v>
      </c>
      <c r="G8651">
        <v>383</v>
      </c>
      <c r="H8651">
        <v>34</v>
      </c>
      <c r="I8651" s="4">
        <v>266.17</v>
      </c>
      <c r="J8651" s="4">
        <v>2681.73</v>
      </c>
      <c r="K8651" s="2">
        <f t="shared" si="945"/>
        <v>2.5987243859411046E-2</v>
      </c>
      <c r="L8651">
        <f t="shared" si="946"/>
        <v>8.877284595300261E-2</v>
      </c>
      <c r="M8651" s="4">
        <f t="shared" si="947"/>
        <v>0.69496083550913845</v>
      </c>
      <c r="N8651" s="4">
        <f t="shared" si="948"/>
        <v>7.8285294117647064</v>
      </c>
      <c r="O8651">
        <f t="shared" si="949"/>
        <v>10.075252658075666</v>
      </c>
      <c r="P8651" s="4">
        <f t="shared" si="950"/>
        <v>2415.56</v>
      </c>
      <c r="Q8651" t="str">
        <f t="shared" si="951"/>
        <v>Efficient</v>
      </c>
    </row>
    <row r="8652" spans="1:17" x14ac:dyDescent="0.3">
      <c r="A8652" s="1">
        <v>45612</v>
      </c>
      <c r="B8652" t="s">
        <v>46</v>
      </c>
      <c r="C8652" t="s">
        <v>11</v>
      </c>
      <c r="D8652" t="s">
        <v>5</v>
      </c>
      <c r="E8652" t="s">
        <v>7</v>
      </c>
      <c r="F8652">
        <v>1682</v>
      </c>
      <c r="G8652">
        <v>77</v>
      </c>
      <c r="H8652">
        <v>3</v>
      </c>
      <c r="I8652" s="4">
        <v>27.56</v>
      </c>
      <c r="J8652" s="4">
        <v>187.18</v>
      </c>
      <c r="K8652" s="2">
        <f t="shared" si="945"/>
        <v>4.5778834720570746E-2</v>
      </c>
      <c r="L8652">
        <f t="shared" si="946"/>
        <v>3.896103896103896E-2</v>
      </c>
      <c r="M8652" s="4">
        <f t="shared" si="947"/>
        <v>0.35792207792207792</v>
      </c>
      <c r="N8652" s="4">
        <f t="shared" si="948"/>
        <v>9.1866666666666656</v>
      </c>
      <c r="O8652">
        <f t="shared" si="949"/>
        <v>6.7917271407837454</v>
      </c>
      <c r="P8652" s="4">
        <f t="shared" si="950"/>
        <v>159.62</v>
      </c>
      <c r="Q8652" t="str">
        <f t="shared" si="951"/>
        <v>Efficient</v>
      </c>
    </row>
    <row r="8653" spans="1:17" x14ac:dyDescent="0.3">
      <c r="A8653" s="1">
        <v>45612</v>
      </c>
      <c r="B8653" t="s">
        <v>46</v>
      </c>
      <c r="C8653" t="s">
        <v>11</v>
      </c>
      <c r="D8653" t="s">
        <v>5</v>
      </c>
      <c r="E8653" t="s">
        <v>8</v>
      </c>
      <c r="F8653">
        <v>223</v>
      </c>
      <c r="G8653">
        <v>8</v>
      </c>
      <c r="H8653">
        <v>0</v>
      </c>
      <c r="I8653" s="4">
        <v>3.79</v>
      </c>
      <c r="J8653" s="4">
        <v>0</v>
      </c>
      <c r="K8653" s="2">
        <f t="shared" si="945"/>
        <v>3.5874439461883408E-2</v>
      </c>
      <c r="L8653">
        <f t="shared" si="946"/>
        <v>0</v>
      </c>
      <c r="M8653" s="4">
        <f t="shared" si="947"/>
        <v>0.47375</v>
      </c>
      <c r="N8653" s="4">
        <f t="shared" si="948"/>
        <v>0</v>
      </c>
      <c r="O8653">
        <f t="shared" si="949"/>
        <v>0</v>
      </c>
      <c r="P8653" s="4">
        <f t="shared" si="950"/>
        <v>-3.79</v>
      </c>
      <c r="Q8653" t="str">
        <f t="shared" si="951"/>
        <v>Inefficient</v>
      </c>
    </row>
    <row r="8654" spans="1:17" x14ac:dyDescent="0.3">
      <c r="A8654" s="1">
        <v>45612</v>
      </c>
      <c r="B8654" t="s">
        <v>46</v>
      </c>
      <c r="C8654" t="s">
        <v>11</v>
      </c>
      <c r="D8654" t="s">
        <v>9</v>
      </c>
      <c r="E8654" t="s">
        <v>6</v>
      </c>
      <c r="F8654">
        <v>7655</v>
      </c>
      <c r="G8654">
        <v>49</v>
      </c>
      <c r="H8654">
        <v>1</v>
      </c>
      <c r="I8654" s="4">
        <v>194.1</v>
      </c>
      <c r="J8654" s="4">
        <v>97.88</v>
      </c>
      <c r="K8654" s="2">
        <f t="shared" si="945"/>
        <v>6.4010450685826259E-3</v>
      </c>
      <c r="L8654">
        <f t="shared" si="946"/>
        <v>2.0408163265306121E-2</v>
      </c>
      <c r="M8654" s="4">
        <f t="shared" si="947"/>
        <v>3.9612244897959181</v>
      </c>
      <c r="N8654" s="4">
        <f t="shared" si="948"/>
        <v>194.1</v>
      </c>
      <c r="O8654">
        <f t="shared" si="949"/>
        <v>0.50427614631633177</v>
      </c>
      <c r="P8654" s="4">
        <f t="shared" si="950"/>
        <v>-96.22</v>
      </c>
      <c r="Q8654" t="str">
        <f t="shared" si="951"/>
        <v>Inefficient</v>
      </c>
    </row>
    <row r="8655" spans="1:17" x14ac:dyDescent="0.3">
      <c r="A8655" s="1">
        <v>45612</v>
      </c>
      <c r="B8655" t="s">
        <v>46</v>
      </c>
      <c r="C8655" t="s">
        <v>11</v>
      </c>
      <c r="D8655" t="s">
        <v>9</v>
      </c>
      <c r="E8655" t="s">
        <v>7</v>
      </c>
      <c r="F8655">
        <v>1224</v>
      </c>
      <c r="G8655">
        <v>10</v>
      </c>
      <c r="H8655">
        <v>0</v>
      </c>
      <c r="I8655" s="4">
        <v>25.6</v>
      </c>
      <c r="J8655" s="4">
        <v>0</v>
      </c>
      <c r="K8655" s="2">
        <f t="shared" si="945"/>
        <v>8.1699346405228763E-3</v>
      </c>
      <c r="L8655">
        <f t="shared" si="946"/>
        <v>0</v>
      </c>
      <c r="M8655" s="4">
        <f t="shared" si="947"/>
        <v>2.56</v>
      </c>
      <c r="N8655" s="4">
        <f t="shared" si="948"/>
        <v>0</v>
      </c>
      <c r="O8655">
        <f t="shared" si="949"/>
        <v>0</v>
      </c>
      <c r="P8655" s="4">
        <f t="shared" si="950"/>
        <v>-25.6</v>
      </c>
      <c r="Q8655" t="str">
        <f t="shared" si="951"/>
        <v>Inefficient</v>
      </c>
    </row>
    <row r="8656" spans="1:17" x14ac:dyDescent="0.3">
      <c r="A8656" s="1">
        <v>45612</v>
      </c>
      <c r="B8656" t="s">
        <v>46</v>
      </c>
      <c r="C8656" t="s">
        <v>11</v>
      </c>
      <c r="D8656" t="s">
        <v>9</v>
      </c>
      <c r="E8656" t="s">
        <v>8</v>
      </c>
      <c r="F8656">
        <v>598</v>
      </c>
      <c r="G8656">
        <v>11</v>
      </c>
      <c r="H8656">
        <v>0</v>
      </c>
      <c r="I8656" s="4">
        <v>10.84</v>
      </c>
      <c r="J8656" s="4">
        <v>0</v>
      </c>
      <c r="K8656" s="2">
        <f t="shared" si="945"/>
        <v>1.839464882943144E-2</v>
      </c>
      <c r="L8656">
        <f t="shared" si="946"/>
        <v>0</v>
      </c>
      <c r="M8656" s="4">
        <f t="shared" si="947"/>
        <v>0.98545454545454547</v>
      </c>
      <c r="N8656" s="4">
        <f t="shared" si="948"/>
        <v>0</v>
      </c>
      <c r="O8656">
        <f t="shared" si="949"/>
        <v>0</v>
      </c>
      <c r="P8656" s="4">
        <f t="shared" si="950"/>
        <v>-10.84</v>
      </c>
      <c r="Q8656" t="str">
        <f t="shared" si="951"/>
        <v>Inefficient</v>
      </c>
    </row>
    <row r="8657" spans="1:17" x14ac:dyDescent="0.3">
      <c r="A8657" s="1">
        <v>45612</v>
      </c>
      <c r="B8657" t="s">
        <v>46</v>
      </c>
      <c r="C8657" t="s">
        <v>11</v>
      </c>
      <c r="D8657" t="s">
        <v>10</v>
      </c>
      <c r="E8657" t="s">
        <v>6</v>
      </c>
      <c r="F8657">
        <v>6281</v>
      </c>
      <c r="G8657">
        <v>116</v>
      </c>
      <c r="H8657">
        <v>5</v>
      </c>
      <c r="I8657" s="4">
        <v>242.25</v>
      </c>
      <c r="J8657" s="4">
        <v>446.61</v>
      </c>
      <c r="K8657" s="2">
        <f t="shared" si="945"/>
        <v>1.8468396752109536E-2</v>
      </c>
      <c r="L8657">
        <f t="shared" si="946"/>
        <v>4.3103448275862072E-2</v>
      </c>
      <c r="M8657" s="4">
        <f t="shared" si="947"/>
        <v>2.0883620689655173</v>
      </c>
      <c r="N8657" s="4">
        <f t="shared" si="948"/>
        <v>48.45</v>
      </c>
      <c r="O8657">
        <f t="shared" si="949"/>
        <v>1.8435913312693499</v>
      </c>
      <c r="P8657" s="4">
        <f t="shared" si="950"/>
        <v>204.36</v>
      </c>
      <c r="Q8657" t="str">
        <f t="shared" si="951"/>
        <v>Inefficient</v>
      </c>
    </row>
    <row r="8658" spans="1:17" x14ac:dyDescent="0.3">
      <c r="A8658" s="1">
        <v>45612</v>
      </c>
      <c r="B8658" t="s">
        <v>46</v>
      </c>
      <c r="C8658" t="s">
        <v>11</v>
      </c>
      <c r="D8658" t="s">
        <v>10</v>
      </c>
      <c r="E8658" t="s">
        <v>7</v>
      </c>
      <c r="F8658">
        <v>793</v>
      </c>
      <c r="G8658">
        <v>12</v>
      </c>
      <c r="H8658">
        <v>0</v>
      </c>
      <c r="I8658" s="4">
        <v>30.55</v>
      </c>
      <c r="J8658" s="4">
        <v>0</v>
      </c>
      <c r="K8658" s="2">
        <f t="shared" si="945"/>
        <v>1.5132408575031526E-2</v>
      </c>
      <c r="L8658">
        <f t="shared" si="946"/>
        <v>0</v>
      </c>
      <c r="M8658" s="4">
        <f t="shared" si="947"/>
        <v>2.5458333333333334</v>
      </c>
      <c r="N8658" s="4">
        <f t="shared" si="948"/>
        <v>0</v>
      </c>
      <c r="O8658">
        <f t="shared" si="949"/>
        <v>0</v>
      </c>
      <c r="P8658" s="4">
        <f t="shared" si="950"/>
        <v>-30.55</v>
      </c>
      <c r="Q8658" t="str">
        <f t="shared" si="951"/>
        <v>Inefficient</v>
      </c>
    </row>
    <row r="8659" spans="1:17" x14ac:dyDescent="0.3">
      <c r="A8659" s="1">
        <v>45612</v>
      </c>
      <c r="B8659" t="s">
        <v>46</v>
      </c>
      <c r="C8659" t="s">
        <v>11</v>
      </c>
      <c r="D8659" t="s">
        <v>10</v>
      </c>
      <c r="E8659" t="s">
        <v>8</v>
      </c>
      <c r="F8659">
        <v>663</v>
      </c>
      <c r="G8659">
        <v>18</v>
      </c>
      <c r="H8659">
        <v>1</v>
      </c>
      <c r="I8659" s="4">
        <v>22.55</v>
      </c>
      <c r="J8659" s="4">
        <v>55.7</v>
      </c>
      <c r="K8659" s="2">
        <f t="shared" si="945"/>
        <v>2.7149321266968326E-2</v>
      </c>
      <c r="L8659">
        <f t="shared" si="946"/>
        <v>5.5555555555555552E-2</v>
      </c>
      <c r="M8659" s="4">
        <f t="shared" si="947"/>
        <v>1.2527777777777778</v>
      </c>
      <c r="N8659" s="4">
        <f t="shared" si="948"/>
        <v>22.55</v>
      </c>
      <c r="O8659">
        <f t="shared" si="949"/>
        <v>2.4700665188470068</v>
      </c>
      <c r="P8659" s="4">
        <f t="shared" si="950"/>
        <v>33.150000000000006</v>
      </c>
      <c r="Q8659" t="str">
        <f t="shared" si="951"/>
        <v>Inefficient</v>
      </c>
    </row>
    <row r="8660" spans="1:17" x14ac:dyDescent="0.3">
      <c r="A8660" s="1">
        <v>45612</v>
      </c>
      <c r="B8660" t="s">
        <v>46</v>
      </c>
      <c r="C8660" t="s">
        <v>12</v>
      </c>
      <c r="D8660" t="s">
        <v>5</v>
      </c>
      <c r="E8660" t="s">
        <v>6</v>
      </c>
      <c r="F8660">
        <v>2636</v>
      </c>
      <c r="G8660">
        <v>73</v>
      </c>
      <c r="H8660">
        <v>10</v>
      </c>
      <c r="I8660" s="4">
        <v>38.159999999999997</v>
      </c>
      <c r="J8660" s="4">
        <v>637.34</v>
      </c>
      <c r="K8660" s="2">
        <f t="shared" si="945"/>
        <v>2.7693474962063733E-2</v>
      </c>
      <c r="L8660">
        <f t="shared" si="946"/>
        <v>0.13698630136986301</v>
      </c>
      <c r="M8660" s="4">
        <f t="shared" si="947"/>
        <v>0.52273972602739727</v>
      </c>
      <c r="N8660" s="4">
        <f t="shared" si="948"/>
        <v>3.8159999999999998</v>
      </c>
      <c r="O8660">
        <f t="shared" si="949"/>
        <v>16.701781970649897</v>
      </c>
      <c r="P8660" s="4">
        <f t="shared" si="950"/>
        <v>599.18000000000006</v>
      </c>
      <c r="Q8660" t="str">
        <f t="shared" si="951"/>
        <v>Efficient</v>
      </c>
    </row>
    <row r="8661" spans="1:17" x14ac:dyDescent="0.3">
      <c r="A8661" s="1">
        <v>45612</v>
      </c>
      <c r="B8661" t="s">
        <v>46</v>
      </c>
      <c r="C8661" t="s">
        <v>12</v>
      </c>
      <c r="D8661" t="s">
        <v>5</v>
      </c>
      <c r="E8661" t="s">
        <v>7</v>
      </c>
      <c r="F8661">
        <v>6183</v>
      </c>
      <c r="G8661">
        <v>173</v>
      </c>
      <c r="H8661">
        <v>18</v>
      </c>
      <c r="I8661" s="4">
        <v>97.1</v>
      </c>
      <c r="J8661" s="4">
        <v>1507.32</v>
      </c>
      <c r="K8661" s="2">
        <f t="shared" si="945"/>
        <v>2.7979945010512697E-2</v>
      </c>
      <c r="L8661">
        <f t="shared" si="946"/>
        <v>0.10404624277456648</v>
      </c>
      <c r="M8661" s="4">
        <f t="shared" si="947"/>
        <v>0.56127167630057795</v>
      </c>
      <c r="N8661" s="4">
        <f t="shared" si="948"/>
        <v>5.3944444444444439</v>
      </c>
      <c r="O8661">
        <f t="shared" si="949"/>
        <v>15.523377960865087</v>
      </c>
      <c r="P8661" s="4">
        <f t="shared" si="950"/>
        <v>1410.22</v>
      </c>
      <c r="Q8661" t="str">
        <f t="shared" si="951"/>
        <v>Efficient</v>
      </c>
    </row>
    <row r="8662" spans="1:17" x14ac:dyDescent="0.3">
      <c r="A8662" s="1">
        <v>45612</v>
      </c>
      <c r="B8662" t="s">
        <v>46</v>
      </c>
      <c r="C8662" t="s">
        <v>12</v>
      </c>
      <c r="D8662" t="s">
        <v>5</v>
      </c>
      <c r="E8662" t="s">
        <v>8</v>
      </c>
      <c r="F8662">
        <v>3138</v>
      </c>
      <c r="G8662">
        <v>64</v>
      </c>
      <c r="H8662">
        <v>9</v>
      </c>
      <c r="I8662" s="4">
        <v>62.47</v>
      </c>
      <c r="J8662" s="4">
        <v>621.14</v>
      </c>
      <c r="K8662" s="2">
        <f t="shared" si="945"/>
        <v>2.0395156150414276E-2</v>
      </c>
      <c r="L8662">
        <f t="shared" si="946"/>
        <v>0.140625</v>
      </c>
      <c r="M8662" s="4">
        <f t="shared" si="947"/>
        <v>0.97609374999999998</v>
      </c>
      <c r="N8662" s="4">
        <f t="shared" si="948"/>
        <v>6.9411111111111108</v>
      </c>
      <c r="O8662">
        <f t="shared" si="949"/>
        <v>9.9430126460701143</v>
      </c>
      <c r="P8662" s="4">
        <f t="shared" si="950"/>
        <v>558.66999999999996</v>
      </c>
      <c r="Q8662" t="str">
        <f t="shared" si="951"/>
        <v>Efficient</v>
      </c>
    </row>
    <row r="8663" spans="1:17" x14ac:dyDescent="0.3">
      <c r="A8663" s="1">
        <v>45612</v>
      </c>
      <c r="B8663" t="s">
        <v>46</v>
      </c>
      <c r="C8663" t="s">
        <v>12</v>
      </c>
      <c r="D8663" t="s">
        <v>9</v>
      </c>
      <c r="E8663" t="s">
        <v>6</v>
      </c>
      <c r="F8663">
        <v>1112</v>
      </c>
      <c r="G8663">
        <v>16</v>
      </c>
      <c r="H8663">
        <v>0</v>
      </c>
      <c r="I8663" s="4">
        <v>36.31</v>
      </c>
      <c r="J8663" s="4">
        <v>0</v>
      </c>
      <c r="K8663" s="2">
        <f t="shared" si="945"/>
        <v>1.4388489208633094E-2</v>
      </c>
      <c r="L8663">
        <f t="shared" si="946"/>
        <v>0</v>
      </c>
      <c r="M8663" s="4">
        <f t="shared" si="947"/>
        <v>2.2693750000000001</v>
      </c>
      <c r="N8663" s="4">
        <f t="shared" si="948"/>
        <v>0</v>
      </c>
      <c r="O8663">
        <f t="shared" si="949"/>
        <v>0</v>
      </c>
      <c r="P8663" s="4">
        <f t="shared" si="950"/>
        <v>-36.31</v>
      </c>
      <c r="Q8663" t="str">
        <f t="shared" si="951"/>
        <v>Inefficient</v>
      </c>
    </row>
    <row r="8664" spans="1:17" x14ac:dyDescent="0.3">
      <c r="A8664" s="1">
        <v>45612</v>
      </c>
      <c r="B8664" t="s">
        <v>46</v>
      </c>
      <c r="C8664" t="s">
        <v>12</v>
      </c>
      <c r="D8664" t="s">
        <v>9</v>
      </c>
      <c r="E8664" t="s">
        <v>7</v>
      </c>
      <c r="F8664">
        <v>8221</v>
      </c>
      <c r="G8664">
        <v>76</v>
      </c>
      <c r="H8664">
        <v>1</v>
      </c>
      <c r="I8664" s="4">
        <v>161.46</v>
      </c>
      <c r="J8664" s="4">
        <v>51.53</v>
      </c>
      <c r="K8664" s="2">
        <f t="shared" si="945"/>
        <v>9.244617443133438E-3</v>
      </c>
      <c r="L8664">
        <f t="shared" si="946"/>
        <v>1.3157894736842105E-2</v>
      </c>
      <c r="M8664" s="4">
        <f t="shared" si="947"/>
        <v>2.1244736842105265</v>
      </c>
      <c r="N8664" s="4">
        <f t="shared" si="948"/>
        <v>161.46</v>
      </c>
      <c r="O8664">
        <f t="shared" si="949"/>
        <v>0.31915025393286262</v>
      </c>
      <c r="P8664" s="4">
        <f t="shared" si="950"/>
        <v>-109.93</v>
      </c>
      <c r="Q8664" t="str">
        <f t="shared" si="951"/>
        <v>Inefficient</v>
      </c>
    </row>
    <row r="8665" spans="1:17" x14ac:dyDescent="0.3">
      <c r="A8665" s="1">
        <v>45612</v>
      </c>
      <c r="B8665" t="s">
        <v>46</v>
      </c>
      <c r="C8665" t="s">
        <v>12</v>
      </c>
      <c r="D8665" t="s">
        <v>9</v>
      </c>
      <c r="E8665" t="s">
        <v>8</v>
      </c>
      <c r="F8665">
        <v>5223</v>
      </c>
      <c r="G8665">
        <v>88</v>
      </c>
      <c r="H8665">
        <v>3</v>
      </c>
      <c r="I8665" s="4">
        <v>126.93</v>
      </c>
      <c r="J8665" s="4">
        <v>187.48</v>
      </c>
      <c r="K8665" s="2">
        <f t="shared" si="945"/>
        <v>1.684855447061076E-2</v>
      </c>
      <c r="L8665">
        <f t="shared" si="946"/>
        <v>3.4090909090909088E-2</v>
      </c>
      <c r="M8665" s="4">
        <f t="shared" si="947"/>
        <v>1.4423863636363636</v>
      </c>
      <c r="N8665" s="4">
        <f t="shared" si="948"/>
        <v>42.31</v>
      </c>
      <c r="O8665">
        <f t="shared" si="949"/>
        <v>1.4770345859922791</v>
      </c>
      <c r="P8665" s="4">
        <f t="shared" si="950"/>
        <v>60.549999999999983</v>
      </c>
      <c r="Q8665" t="str">
        <f t="shared" si="951"/>
        <v>Inefficient</v>
      </c>
    </row>
    <row r="8666" spans="1:17" x14ac:dyDescent="0.3">
      <c r="A8666" s="1">
        <v>45612</v>
      </c>
      <c r="B8666" t="s">
        <v>46</v>
      </c>
      <c r="C8666" t="s">
        <v>12</v>
      </c>
      <c r="D8666" t="s">
        <v>10</v>
      </c>
      <c r="E8666" t="s">
        <v>6</v>
      </c>
      <c r="F8666">
        <v>2203</v>
      </c>
      <c r="G8666">
        <v>56</v>
      </c>
      <c r="H8666">
        <v>2</v>
      </c>
      <c r="I8666" s="4">
        <v>81.83</v>
      </c>
      <c r="J8666" s="4">
        <v>127.96</v>
      </c>
      <c r="K8666" s="2">
        <f t="shared" si="945"/>
        <v>2.5419881979119381E-2</v>
      </c>
      <c r="L8666">
        <f t="shared" si="946"/>
        <v>3.5714285714285712E-2</v>
      </c>
      <c r="M8666" s="4">
        <f t="shared" si="947"/>
        <v>1.4612499999999999</v>
      </c>
      <c r="N8666" s="4">
        <f t="shared" si="948"/>
        <v>40.914999999999999</v>
      </c>
      <c r="O8666">
        <f t="shared" si="949"/>
        <v>1.5637296834901624</v>
      </c>
      <c r="P8666" s="4">
        <f t="shared" si="950"/>
        <v>46.129999999999995</v>
      </c>
      <c r="Q8666" t="str">
        <f t="shared" si="951"/>
        <v>Inefficient</v>
      </c>
    </row>
    <row r="8667" spans="1:17" x14ac:dyDescent="0.3">
      <c r="A8667" s="1">
        <v>45612</v>
      </c>
      <c r="B8667" t="s">
        <v>46</v>
      </c>
      <c r="C8667" t="s">
        <v>12</v>
      </c>
      <c r="D8667" t="s">
        <v>10</v>
      </c>
      <c r="E8667" t="s">
        <v>7</v>
      </c>
      <c r="F8667">
        <v>11251</v>
      </c>
      <c r="G8667">
        <v>207</v>
      </c>
      <c r="H8667">
        <v>6</v>
      </c>
      <c r="I8667" s="4">
        <v>261.99</v>
      </c>
      <c r="J8667" s="4">
        <v>366.47</v>
      </c>
      <c r="K8667" s="2">
        <f t="shared" si="945"/>
        <v>1.839836458981424E-2</v>
      </c>
      <c r="L8667">
        <f t="shared" si="946"/>
        <v>2.8985507246376812E-2</v>
      </c>
      <c r="M8667" s="4">
        <f t="shared" si="947"/>
        <v>1.2656521739130435</v>
      </c>
      <c r="N8667" s="4">
        <f t="shared" si="948"/>
        <v>43.664999999999999</v>
      </c>
      <c r="O8667">
        <f t="shared" si="949"/>
        <v>1.3987938470934005</v>
      </c>
      <c r="P8667" s="4">
        <f t="shared" si="950"/>
        <v>104.48000000000002</v>
      </c>
      <c r="Q8667" t="str">
        <f t="shared" si="951"/>
        <v>Inefficient</v>
      </c>
    </row>
    <row r="8668" spans="1:17" x14ac:dyDescent="0.3">
      <c r="A8668" s="1">
        <v>45612</v>
      </c>
      <c r="B8668" t="s">
        <v>46</v>
      </c>
      <c r="C8668" t="s">
        <v>12</v>
      </c>
      <c r="D8668" t="s">
        <v>10</v>
      </c>
      <c r="E8668" t="s">
        <v>8</v>
      </c>
      <c r="F8668">
        <v>4758</v>
      </c>
      <c r="G8668">
        <v>127</v>
      </c>
      <c r="H8668">
        <v>4</v>
      </c>
      <c r="I8668" s="4">
        <v>92.66</v>
      </c>
      <c r="J8668" s="4">
        <v>309.29000000000002</v>
      </c>
      <c r="K8668" s="2">
        <f t="shared" si="945"/>
        <v>2.6691887347625051E-2</v>
      </c>
      <c r="L8668">
        <f t="shared" si="946"/>
        <v>3.1496062992125984E-2</v>
      </c>
      <c r="M8668" s="4">
        <f t="shared" si="947"/>
        <v>0.72960629921259845</v>
      </c>
      <c r="N8668" s="4">
        <f t="shared" si="948"/>
        <v>23.164999999999999</v>
      </c>
      <c r="O8668">
        <f t="shared" si="949"/>
        <v>3.3379020073386578</v>
      </c>
      <c r="P8668" s="4">
        <f t="shared" si="950"/>
        <v>216.63000000000002</v>
      </c>
      <c r="Q8668" t="str">
        <f t="shared" si="951"/>
        <v>Inefficient</v>
      </c>
    </row>
    <row r="8669" spans="1:17" x14ac:dyDescent="0.3">
      <c r="A8669" s="1">
        <v>45613</v>
      </c>
      <c r="B8669" t="s">
        <v>46</v>
      </c>
      <c r="C8669" t="s">
        <v>4</v>
      </c>
      <c r="D8669" t="s">
        <v>5</v>
      </c>
      <c r="E8669" t="s">
        <v>6</v>
      </c>
      <c r="F8669">
        <v>7214</v>
      </c>
      <c r="G8669">
        <v>145</v>
      </c>
      <c r="H8669">
        <v>16</v>
      </c>
      <c r="I8669" s="4">
        <v>252.52</v>
      </c>
      <c r="J8669" s="4">
        <v>1547.17</v>
      </c>
      <c r="K8669" s="2">
        <f t="shared" si="945"/>
        <v>2.0099805932908235E-2</v>
      </c>
      <c r="L8669">
        <f t="shared" si="946"/>
        <v>0.1103448275862069</v>
      </c>
      <c r="M8669" s="4">
        <f t="shared" si="947"/>
        <v>1.7415172413793105</v>
      </c>
      <c r="N8669" s="4">
        <f t="shared" si="948"/>
        <v>15.782500000000001</v>
      </c>
      <c r="O8669">
        <f t="shared" si="949"/>
        <v>6.1269206399493106</v>
      </c>
      <c r="P8669" s="4">
        <f t="shared" si="950"/>
        <v>1294.6500000000001</v>
      </c>
      <c r="Q8669" t="str">
        <f t="shared" si="951"/>
        <v>Efficient</v>
      </c>
    </row>
    <row r="8670" spans="1:17" x14ac:dyDescent="0.3">
      <c r="A8670" s="1">
        <v>45613</v>
      </c>
      <c r="B8670" t="s">
        <v>46</v>
      </c>
      <c r="C8670" t="s">
        <v>4</v>
      </c>
      <c r="D8670" t="s">
        <v>5</v>
      </c>
      <c r="E8670" t="s">
        <v>7</v>
      </c>
      <c r="F8670">
        <v>6077</v>
      </c>
      <c r="G8670">
        <v>248</v>
      </c>
      <c r="H8670">
        <v>15</v>
      </c>
      <c r="I8670" s="4">
        <v>133.69</v>
      </c>
      <c r="J8670" s="4">
        <v>1298.94</v>
      </c>
      <c r="K8670" s="2">
        <f t="shared" si="945"/>
        <v>4.0809610004936644E-2</v>
      </c>
      <c r="L8670">
        <f t="shared" si="946"/>
        <v>6.0483870967741937E-2</v>
      </c>
      <c r="M8670" s="4">
        <f t="shared" si="947"/>
        <v>0.53907258064516128</v>
      </c>
      <c r="N8670" s="4">
        <f t="shared" si="948"/>
        <v>8.9126666666666665</v>
      </c>
      <c r="O8670">
        <f t="shared" si="949"/>
        <v>9.7160595407285513</v>
      </c>
      <c r="P8670" s="4">
        <f t="shared" si="950"/>
        <v>1165.25</v>
      </c>
      <c r="Q8670" t="str">
        <f t="shared" si="951"/>
        <v>Efficient</v>
      </c>
    </row>
    <row r="8671" spans="1:17" x14ac:dyDescent="0.3">
      <c r="A8671" s="1">
        <v>45613</v>
      </c>
      <c r="B8671" t="s">
        <v>46</v>
      </c>
      <c r="C8671" t="s">
        <v>4</v>
      </c>
      <c r="D8671" t="s">
        <v>5</v>
      </c>
      <c r="E8671" t="s">
        <v>8</v>
      </c>
      <c r="F8671">
        <v>999</v>
      </c>
      <c r="G8671">
        <v>30</v>
      </c>
      <c r="H8671">
        <v>1</v>
      </c>
      <c r="I8671" s="4">
        <v>19.59</v>
      </c>
      <c r="J8671" s="4">
        <v>53.67</v>
      </c>
      <c r="K8671" s="2">
        <f t="shared" si="945"/>
        <v>3.003003003003003E-2</v>
      </c>
      <c r="L8671">
        <f t="shared" si="946"/>
        <v>3.3333333333333333E-2</v>
      </c>
      <c r="M8671" s="4">
        <f t="shared" si="947"/>
        <v>0.65300000000000002</v>
      </c>
      <c r="N8671" s="4">
        <f t="shared" si="948"/>
        <v>19.59</v>
      </c>
      <c r="O8671">
        <f t="shared" si="949"/>
        <v>2.7396630934150079</v>
      </c>
      <c r="P8671" s="4">
        <f t="shared" si="950"/>
        <v>34.08</v>
      </c>
      <c r="Q8671" t="str">
        <f t="shared" si="951"/>
        <v>Inefficient</v>
      </c>
    </row>
    <row r="8672" spans="1:17" x14ac:dyDescent="0.3">
      <c r="A8672" s="1">
        <v>45613</v>
      </c>
      <c r="B8672" t="s">
        <v>46</v>
      </c>
      <c r="C8672" t="s">
        <v>4</v>
      </c>
      <c r="D8672" t="s">
        <v>9</v>
      </c>
      <c r="E8672" t="s">
        <v>6</v>
      </c>
      <c r="F8672">
        <v>6797</v>
      </c>
      <c r="G8672">
        <v>35</v>
      </c>
      <c r="H8672">
        <v>1</v>
      </c>
      <c r="I8672" s="4">
        <v>222.51</v>
      </c>
      <c r="J8672" s="4">
        <v>78.39</v>
      </c>
      <c r="K8672" s="2">
        <f t="shared" si="945"/>
        <v>5.1493305870236872E-3</v>
      </c>
      <c r="L8672">
        <f t="shared" si="946"/>
        <v>2.8571428571428571E-2</v>
      </c>
      <c r="M8672" s="4">
        <f t="shared" si="947"/>
        <v>6.3574285714285708</v>
      </c>
      <c r="N8672" s="4">
        <f t="shared" si="948"/>
        <v>222.51</v>
      </c>
      <c r="O8672">
        <f t="shared" si="949"/>
        <v>0.35229877308884994</v>
      </c>
      <c r="P8672" s="4">
        <f t="shared" si="950"/>
        <v>-144.12</v>
      </c>
      <c r="Q8672" t="str">
        <f t="shared" si="951"/>
        <v>Inefficient</v>
      </c>
    </row>
    <row r="8673" spans="1:17" x14ac:dyDescent="0.3">
      <c r="A8673" s="1">
        <v>45613</v>
      </c>
      <c r="B8673" t="s">
        <v>46</v>
      </c>
      <c r="C8673" t="s">
        <v>4</v>
      </c>
      <c r="D8673" t="s">
        <v>9</v>
      </c>
      <c r="E8673" t="s">
        <v>7</v>
      </c>
      <c r="F8673">
        <v>3312</v>
      </c>
      <c r="G8673">
        <v>17</v>
      </c>
      <c r="H8673">
        <v>0</v>
      </c>
      <c r="I8673" s="4">
        <v>52.25</v>
      </c>
      <c r="J8673" s="4">
        <v>0</v>
      </c>
      <c r="K8673" s="2">
        <f t="shared" si="945"/>
        <v>5.132850241545894E-3</v>
      </c>
      <c r="L8673">
        <f t="shared" si="946"/>
        <v>0</v>
      </c>
      <c r="M8673" s="4">
        <f t="shared" si="947"/>
        <v>3.0735294117647061</v>
      </c>
      <c r="N8673" s="4">
        <f t="shared" si="948"/>
        <v>0</v>
      </c>
      <c r="O8673">
        <f t="shared" si="949"/>
        <v>0</v>
      </c>
      <c r="P8673" s="4">
        <f t="shared" si="950"/>
        <v>-52.25</v>
      </c>
      <c r="Q8673" t="str">
        <f t="shared" si="951"/>
        <v>Inefficient</v>
      </c>
    </row>
    <row r="8674" spans="1:17" x14ac:dyDescent="0.3">
      <c r="A8674" s="1">
        <v>45613</v>
      </c>
      <c r="B8674" t="s">
        <v>46</v>
      </c>
      <c r="C8674" t="s">
        <v>4</v>
      </c>
      <c r="D8674" t="s">
        <v>9</v>
      </c>
      <c r="E8674" t="s">
        <v>8</v>
      </c>
      <c r="F8674">
        <v>592</v>
      </c>
      <c r="G8674">
        <v>8</v>
      </c>
      <c r="H8674">
        <v>0</v>
      </c>
      <c r="I8674" s="4">
        <v>14.48</v>
      </c>
      <c r="J8674" s="4">
        <v>0</v>
      </c>
      <c r="K8674" s="2">
        <f t="shared" si="945"/>
        <v>1.3513513513513514E-2</v>
      </c>
      <c r="L8674">
        <f t="shared" si="946"/>
        <v>0</v>
      </c>
      <c r="M8674" s="4">
        <f t="shared" si="947"/>
        <v>1.81</v>
      </c>
      <c r="N8674" s="4">
        <f t="shared" si="948"/>
        <v>0</v>
      </c>
      <c r="O8674">
        <f t="shared" si="949"/>
        <v>0</v>
      </c>
      <c r="P8674" s="4">
        <f t="shared" si="950"/>
        <v>-14.48</v>
      </c>
      <c r="Q8674" t="str">
        <f t="shared" si="951"/>
        <v>Inefficient</v>
      </c>
    </row>
    <row r="8675" spans="1:17" x14ac:dyDescent="0.3">
      <c r="A8675" s="1">
        <v>45613</v>
      </c>
      <c r="B8675" t="s">
        <v>46</v>
      </c>
      <c r="C8675" t="s">
        <v>4</v>
      </c>
      <c r="D8675" t="s">
        <v>10</v>
      </c>
      <c r="E8675" t="s">
        <v>6</v>
      </c>
      <c r="F8675">
        <v>7942</v>
      </c>
      <c r="G8675">
        <v>132</v>
      </c>
      <c r="H8675">
        <v>5</v>
      </c>
      <c r="I8675" s="4">
        <v>114.65</v>
      </c>
      <c r="J8675" s="4">
        <v>289.48</v>
      </c>
      <c r="K8675" s="2">
        <f t="shared" si="945"/>
        <v>1.662049861495845E-2</v>
      </c>
      <c r="L8675">
        <f t="shared" si="946"/>
        <v>3.787878787878788E-2</v>
      </c>
      <c r="M8675" s="4">
        <f t="shared" si="947"/>
        <v>0.86856060606060614</v>
      </c>
      <c r="N8675" s="4">
        <f t="shared" si="948"/>
        <v>22.93</v>
      </c>
      <c r="O8675">
        <f t="shared" si="949"/>
        <v>2.5249018752725689</v>
      </c>
      <c r="P8675" s="4">
        <f t="shared" si="950"/>
        <v>174.83</v>
      </c>
      <c r="Q8675" t="str">
        <f t="shared" si="951"/>
        <v>Inefficient</v>
      </c>
    </row>
    <row r="8676" spans="1:17" x14ac:dyDescent="0.3">
      <c r="A8676" s="1">
        <v>45613</v>
      </c>
      <c r="B8676" t="s">
        <v>46</v>
      </c>
      <c r="C8676" t="s">
        <v>4</v>
      </c>
      <c r="D8676" t="s">
        <v>10</v>
      </c>
      <c r="E8676" t="s">
        <v>7</v>
      </c>
      <c r="F8676">
        <v>3778</v>
      </c>
      <c r="G8676">
        <v>96</v>
      </c>
      <c r="H8676">
        <v>3</v>
      </c>
      <c r="I8676" s="4">
        <v>112.74</v>
      </c>
      <c r="J8676" s="4">
        <v>167.1</v>
      </c>
      <c r="K8676" s="2">
        <f t="shared" si="945"/>
        <v>2.5410269984118581E-2</v>
      </c>
      <c r="L8676">
        <f t="shared" si="946"/>
        <v>3.125E-2</v>
      </c>
      <c r="M8676" s="4">
        <f t="shared" si="947"/>
        <v>1.1743749999999999</v>
      </c>
      <c r="N8676" s="4">
        <f t="shared" si="948"/>
        <v>37.58</v>
      </c>
      <c r="O8676">
        <f t="shared" si="949"/>
        <v>1.4821713677488026</v>
      </c>
      <c r="P8676" s="4">
        <f t="shared" si="950"/>
        <v>54.36</v>
      </c>
      <c r="Q8676" t="str">
        <f t="shared" si="951"/>
        <v>Inefficient</v>
      </c>
    </row>
    <row r="8677" spans="1:17" x14ac:dyDescent="0.3">
      <c r="A8677" s="1">
        <v>45613</v>
      </c>
      <c r="B8677" t="s">
        <v>46</v>
      </c>
      <c r="C8677" t="s">
        <v>4</v>
      </c>
      <c r="D8677" t="s">
        <v>10</v>
      </c>
      <c r="E8677" t="s">
        <v>8</v>
      </c>
      <c r="F8677">
        <v>665</v>
      </c>
      <c r="G8677">
        <v>11</v>
      </c>
      <c r="H8677">
        <v>0</v>
      </c>
      <c r="I8677" s="4">
        <v>21.11</v>
      </c>
      <c r="J8677" s="4">
        <v>0</v>
      </c>
      <c r="K8677" s="2">
        <f t="shared" si="945"/>
        <v>1.6541353383458645E-2</v>
      </c>
      <c r="L8677">
        <f t="shared" si="946"/>
        <v>0</v>
      </c>
      <c r="M8677" s="4">
        <f t="shared" si="947"/>
        <v>1.919090909090909</v>
      </c>
      <c r="N8677" s="4">
        <f t="shared" si="948"/>
        <v>0</v>
      </c>
      <c r="O8677">
        <f t="shared" si="949"/>
        <v>0</v>
      </c>
      <c r="P8677" s="4">
        <f t="shared" si="950"/>
        <v>-21.11</v>
      </c>
      <c r="Q8677" t="str">
        <f t="shared" si="951"/>
        <v>Inefficient</v>
      </c>
    </row>
    <row r="8678" spans="1:17" x14ac:dyDescent="0.3">
      <c r="A8678" s="1">
        <v>45613</v>
      </c>
      <c r="B8678" t="s">
        <v>46</v>
      </c>
      <c r="C8678" t="s">
        <v>11</v>
      </c>
      <c r="D8678" t="s">
        <v>5</v>
      </c>
      <c r="E8678" t="s">
        <v>6</v>
      </c>
      <c r="F8678">
        <v>12138</v>
      </c>
      <c r="G8678">
        <v>529</v>
      </c>
      <c r="H8678">
        <v>59</v>
      </c>
      <c r="I8678" s="4">
        <v>350.84</v>
      </c>
      <c r="J8678" s="4">
        <v>4386.78</v>
      </c>
      <c r="K8678" s="2">
        <f t="shared" si="945"/>
        <v>4.3582138737848081E-2</v>
      </c>
      <c r="L8678">
        <f t="shared" si="946"/>
        <v>0.11153119092627599</v>
      </c>
      <c r="M8678" s="4">
        <f t="shared" si="947"/>
        <v>0.66321361058601125</v>
      </c>
      <c r="N8678" s="4">
        <f t="shared" si="948"/>
        <v>5.946440677966101</v>
      </c>
      <c r="O8678">
        <f t="shared" si="949"/>
        <v>12.503648386728994</v>
      </c>
      <c r="P8678" s="4">
        <f t="shared" si="950"/>
        <v>4035.9399999999996</v>
      </c>
      <c r="Q8678" t="str">
        <f t="shared" si="951"/>
        <v>Efficient</v>
      </c>
    </row>
    <row r="8679" spans="1:17" x14ac:dyDescent="0.3">
      <c r="A8679" s="1">
        <v>45613</v>
      </c>
      <c r="B8679" t="s">
        <v>46</v>
      </c>
      <c r="C8679" t="s">
        <v>11</v>
      </c>
      <c r="D8679" t="s">
        <v>5</v>
      </c>
      <c r="E8679" t="s">
        <v>7</v>
      </c>
      <c r="F8679">
        <v>1859</v>
      </c>
      <c r="G8679">
        <v>49</v>
      </c>
      <c r="H8679">
        <v>4</v>
      </c>
      <c r="I8679" s="4">
        <v>30.09</v>
      </c>
      <c r="J8679" s="4">
        <v>277.52</v>
      </c>
      <c r="K8679" s="2">
        <f t="shared" si="945"/>
        <v>2.6358257127487898E-2</v>
      </c>
      <c r="L8679">
        <f t="shared" si="946"/>
        <v>8.1632653061224483E-2</v>
      </c>
      <c r="M8679" s="4">
        <f t="shared" si="947"/>
        <v>0.61408163265306126</v>
      </c>
      <c r="N8679" s="4">
        <f t="shared" si="948"/>
        <v>7.5225</v>
      </c>
      <c r="O8679">
        <f t="shared" si="949"/>
        <v>9.2229976736457289</v>
      </c>
      <c r="P8679" s="4">
        <f t="shared" si="950"/>
        <v>247.42999999999998</v>
      </c>
      <c r="Q8679" t="str">
        <f t="shared" si="951"/>
        <v>Efficient</v>
      </c>
    </row>
    <row r="8680" spans="1:17" x14ac:dyDescent="0.3">
      <c r="A8680" s="1">
        <v>45613</v>
      </c>
      <c r="B8680" t="s">
        <v>46</v>
      </c>
      <c r="C8680" t="s">
        <v>11</v>
      </c>
      <c r="D8680" t="s">
        <v>5</v>
      </c>
      <c r="E8680" t="s">
        <v>8</v>
      </c>
      <c r="F8680">
        <v>848</v>
      </c>
      <c r="G8680">
        <v>28</v>
      </c>
      <c r="H8680">
        <v>2</v>
      </c>
      <c r="I8680" s="4">
        <v>14.06</v>
      </c>
      <c r="J8680" s="4">
        <v>195.84</v>
      </c>
      <c r="K8680" s="2">
        <f t="shared" si="945"/>
        <v>3.3018867924528301E-2</v>
      </c>
      <c r="L8680">
        <f t="shared" si="946"/>
        <v>7.1428571428571425E-2</v>
      </c>
      <c r="M8680" s="4">
        <f t="shared" si="947"/>
        <v>0.50214285714285711</v>
      </c>
      <c r="N8680" s="4">
        <f t="shared" si="948"/>
        <v>7.03</v>
      </c>
      <c r="O8680">
        <f t="shared" si="949"/>
        <v>13.928876244665718</v>
      </c>
      <c r="P8680" s="4">
        <f t="shared" si="950"/>
        <v>181.78</v>
      </c>
      <c r="Q8680" t="str">
        <f t="shared" si="951"/>
        <v>Efficient</v>
      </c>
    </row>
    <row r="8681" spans="1:17" x14ac:dyDescent="0.3">
      <c r="A8681" s="1">
        <v>45613</v>
      </c>
      <c r="B8681" t="s">
        <v>46</v>
      </c>
      <c r="C8681" t="s">
        <v>11</v>
      </c>
      <c r="D8681" t="s">
        <v>9</v>
      </c>
      <c r="E8681" t="s">
        <v>6</v>
      </c>
      <c r="F8681">
        <v>9478</v>
      </c>
      <c r="G8681">
        <v>86</v>
      </c>
      <c r="H8681">
        <v>2</v>
      </c>
      <c r="I8681" s="4">
        <v>361.11</v>
      </c>
      <c r="J8681" s="4">
        <v>110.92</v>
      </c>
      <c r="K8681" s="2">
        <f t="shared" si="945"/>
        <v>9.0736442287402408E-3</v>
      </c>
      <c r="L8681">
        <f t="shared" si="946"/>
        <v>2.3255813953488372E-2</v>
      </c>
      <c r="M8681" s="4">
        <f t="shared" si="947"/>
        <v>4.1989534883720934</v>
      </c>
      <c r="N8681" s="4">
        <f t="shared" si="948"/>
        <v>180.55500000000001</v>
      </c>
      <c r="O8681">
        <f t="shared" si="949"/>
        <v>0.30716402204314475</v>
      </c>
      <c r="P8681" s="4">
        <f t="shared" si="950"/>
        <v>-250.19</v>
      </c>
      <c r="Q8681" t="str">
        <f t="shared" si="951"/>
        <v>Inefficient</v>
      </c>
    </row>
    <row r="8682" spans="1:17" x14ac:dyDescent="0.3">
      <c r="A8682" s="1">
        <v>45613</v>
      </c>
      <c r="B8682" t="s">
        <v>46</v>
      </c>
      <c r="C8682" t="s">
        <v>11</v>
      </c>
      <c r="D8682" t="s">
        <v>9</v>
      </c>
      <c r="E8682" t="s">
        <v>7</v>
      </c>
      <c r="F8682">
        <v>1482</v>
      </c>
      <c r="G8682">
        <v>22</v>
      </c>
      <c r="H8682">
        <v>0</v>
      </c>
      <c r="I8682" s="4">
        <v>56.18</v>
      </c>
      <c r="J8682" s="4">
        <v>0</v>
      </c>
      <c r="K8682" s="2">
        <f t="shared" si="945"/>
        <v>1.4844804318488529E-2</v>
      </c>
      <c r="L8682">
        <f t="shared" si="946"/>
        <v>0</v>
      </c>
      <c r="M8682" s="4">
        <f t="shared" si="947"/>
        <v>2.5536363636363637</v>
      </c>
      <c r="N8682" s="4">
        <f t="shared" si="948"/>
        <v>0</v>
      </c>
      <c r="O8682">
        <f t="shared" si="949"/>
        <v>0</v>
      </c>
      <c r="P8682" s="4">
        <f t="shared" si="950"/>
        <v>-56.18</v>
      </c>
      <c r="Q8682" t="str">
        <f t="shared" si="951"/>
        <v>Inefficient</v>
      </c>
    </row>
    <row r="8683" spans="1:17" x14ac:dyDescent="0.3">
      <c r="A8683" s="1">
        <v>45613</v>
      </c>
      <c r="B8683" t="s">
        <v>46</v>
      </c>
      <c r="C8683" t="s">
        <v>11</v>
      </c>
      <c r="D8683" t="s">
        <v>9</v>
      </c>
      <c r="E8683" t="s">
        <v>8</v>
      </c>
      <c r="F8683">
        <v>965</v>
      </c>
      <c r="G8683">
        <v>17</v>
      </c>
      <c r="H8683">
        <v>0</v>
      </c>
      <c r="I8683" s="4">
        <v>17.059999999999999</v>
      </c>
      <c r="J8683" s="4">
        <v>0</v>
      </c>
      <c r="K8683" s="2">
        <f t="shared" si="945"/>
        <v>1.7616580310880828E-2</v>
      </c>
      <c r="L8683">
        <f t="shared" si="946"/>
        <v>0</v>
      </c>
      <c r="M8683" s="4">
        <f t="shared" si="947"/>
        <v>1.0035294117647058</v>
      </c>
      <c r="N8683" s="4">
        <f t="shared" si="948"/>
        <v>0</v>
      </c>
      <c r="O8683">
        <f t="shared" si="949"/>
        <v>0</v>
      </c>
      <c r="P8683" s="4">
        <f t="shared" si="950"/>
        <v>-17.059999999999999</v>
      </c>
      <c r="Q8683" t="str">
        <f t="shared" si="951"/>
        <v>Inefficient</v>
      </c>
    </row>
    <row r="8684" spans="1:17" x14ac:dyDescent="0.3">
      <c r="A8684" s="1">
        <v>45613</v>
      </c>
      <c r="B8684" t="s">
        <v>46</v>
      </c>
      <c r="C8684" t="s">
        <v>11</v>
      </c>
      <c r="D8684" t="s">
        <v>10</v>
      </c>
      <c r="E8684" t="s">
        <v>6</v>
      </c>
      <c r="F8684">
        <v>12911</v>
      </c>
      <c r="G8684">
        <v>227</v>
      </c>
      <c r="H8684">
        <v>17</v>
      </c>
      <c r="I8684" s="4">
        <v>426.11</v>
      </c>
      <c r="J8684" s="4">
        <v>1377.11</v>
      </c>
      <c r="K8684" s="2">
        <f t="shared" si="945"/>
        <v>1.7581906901092091E-2</v>
      </c>
      <c r="L8684">
        <f t="shared" si="946"/>
        <v>7.4889867841409691E-2</v>
      </c>
      <c r="M8684" s="4">
        <f t="shared" si="947"/>
        <v>1.877136563876652</v>
      </c>
      <c r="N8684" s="4">
        <f t="shared" si="948"/>
        <v>25.06529411764706</v>
      </c>
      <c r="O8684">
        <f t="shared" si="949"/>
        <v>3.2318180751449153</v>
      </c>
      <c r="P8684" s="4">
        <f t="shared" si="950"/>
        <v>950.99999999999989</v>
      </c>
      <c r="Q8684" t="str">
        <f t="shared" si="951"/>
        <v>Inefficient</v>
      </c>
    </row>
    <row r="8685" spans="1:17" x14ac:dyDescent="0.3">
      <c r="A8685" s="1">
        <v>45613</v>
      </c>
      <c r="B8685" t="s">
        <v>46</v>
      </c>
      <c r="C8685" t="s">
        <v>11</v>
      </c>
      <c r="D8685" t="s">
        <v>10</v>
      </c>
      <c r="E8685" t="s">
        <v>7</v>
      </c>
      <c r="F8685">
        <v>1500</v>
      </c>
      <c r="G8685">
        <v>37</v>
      </c>
      <c r="H8685">
        <v>1</v>
      </c>
      <c r="I8685" s="4">
        <v>32.36</v>
      </c>
      <c r="J8685" s="4">
        <v>70.62</v>
      </c>
      <c r="K8685" s="2">
        <f t="shared" si="945"/>
        <v>2.4666666666666667E-2</v>
      </c>
      <c r="L8685">
        <f t="shared" si="946"/>
        <v>2.7027027027027029E-2</v>
      </c>
      <c r="M8685" s="4">
        <f t="shared" si="947"/>
        <v>0.87459459459459454</v>
      </c>
      <c r="N8685" s="4">
        <f t="shared" si="948"/>
        <v>32.36</v>
      </c>
      <c r="O8685">
        <f t="shared" si="949"/>
        <v>2.1823238566131029</v>
      </c>
      <c r="P8685" s="4">
        <f t="shared" si="950"/>
        <v>38.260000000000005</v>
      </c>
      <c r="Q8685" t="str">
        <f t="shared" si="951"/>
        <v>Inefficient</v>
      </c>
    </row>
    <row r="8686" spans="1:17" x14ac:dyDescent="0.3">
      <c r="A8686" s="1">
        <v>45613</v>
      </c>
      <c r="B8686" t="s">
        <v>46</v>
      </c>
      <c r="C8686" t="s">
        <v>11</v>
      </c>
      <c r="D8686" t="s">
        <v>10</v>
      </c>
      <c r="E8686" t="s">
        <v>8</v>
      </c>
      <c r="F8686">
        <v>232</v>
      </c>
      <c r="G8686">
        <v>3</v>
      </c>
      <c r="H8686">
        <v>0</v>
      </c>
      <c r="I8686" s="4">
        <v>4.21</v>
      </c>
      <c r="J8686" s="4">
        <v>0</v>
      </c>
      <c r="K8686" s="2">
        <f t="shared" si="945"/>
        <v>1.2931034482758621E-2</v>
      </c>
      <c r="L8686">
        <f t="shared" si="946"/>
        <v>0</v>
      </c>
      <c r="M8686" s="4">
        <f t="shared" si="947"/>
        <v>1.4033333333333333</v>
      </c>
      <c r="N8686" s="4">
        <f t="shared" si="948"/>
        <v>0</v>
      </c>
      <c r="O8686">
        <f t="shared" si="949"/>
        <v>0</v>
      </c>
      <c r="P8686" s="4">
        <f t="shared" si="950"/>
        <v>-4.21</v>
      </c>
      <c r="Q8686" t="str">
        <f t="shared" si="951"/>
        <v>Inefficient</v>
      </c>
    </row>
    <row r="8687" spans="1:17" x14ac:dyDescent="0.3">
      <c r="A8687" s="1">
        <v>45613</v>
      </c>
      <c r="B8687" t="s">
        <v>46</v>
      </c>
      <c r="C8687" t="s">
        <v>12</v>
      </c>
      <c r="D8687" t="s">
        <v>5</v>
      </c>
      <c r="E8687" t="s">
        <v>6</v>
      </c>
      <c r="F8687">
        <v>1915</v>
      </c>
      <c r="G8687">
        <v>43</v>
      </c>
      <c r="H8687">
        <v>4</v>
      </c>
      <c r="I8687" s="4">
        <v>31.84</v>
      </c>
      <c r="J8687" s="4">
        <v>307.83</v>
      </c>
      <c r="K8687" s="2">
        <f t="shared" si="945"/>
        <v>2.2454308093994776E-2</v>
      </c>
      <c r="L8687">
        <f t="shared" si="946"/>
        <v>9.3023255813953487E-2</v>
      </c>
      <c r="M8687" s="4">
        <f t="shared" si="947"/>
        <v>0.74046511627906975</v>
      </c>
      <c r="N8687" s="4">
        <f t="shared" si="948"/>
        <v>7.96</v>
      </c>
      <c r="O8687">
        <f t="shared" si="949"/>
        <v>9.6680276381909547</v>
      </c>
      <c r="P8687" s="4">
        <f t="shared" si="950"/>
        <v>275.99</v>
      </c>
      <c r="Q8687" t="str">
        <f t="shared" si="951"/>
        <v>Efficient</v>
      </c>
    </row>
    <row r="8688" spans="1:17" x14ac:dyDescent="0.3">
      <c r="A8688" s="1">
        <v>45613</v>
      </c>
      <c r="B8688" t="s">
        <v>46</v>
      </c>
      <c r="C8688" t="s">
        <v>12</v>
      </c>
      <c r="D8688" t="s">
        <v>5</v>
      </c>
      <c r="E8688" t="s">
        <v>7</v>
      </c>
      <c r="F8688">
        <v>6118</v>
      </c>
      <c r="G8688">
        <v>219</v>
      </c>
      <c r="H8688">
        <v>14</v>
      </c>
      <c r="I8688" s="4">
        <v>227</v>
      </c>
      <c r="J8688" s="4">
        <v>1386.16</v>
      </c>
      <c r="K8688" s="2">
        <f t="shared" si="945"/>
        <v>3.5796011768551815E-2</v>
      </c>
      <c r="L8688">
        <f t="shared" si="946"/>
        <v>6.3926940639269403E-2</v>
      </c>
      <c r="M8688" s="4">
        <f t="shared" si="947"/>
        <v>1.0365296803652968</v>
      </c>
      <c r="N8688" s="4">
        <f t="shared" si="948"/>
        <v>16.214285714285715</v>
      </c>
      <c r="O8688">
        <f t="shared" si="949"/>
        <v>6.1064317180616747</v>
      </c>
      <c r="P8688" s="4">
        <f t="shared" si="950"/>
        <v>1159.1600000000001</v>
      </c>
      <c r="Q8688" t="str">
        <f t="shared" si="951"/>
        <v>Efficient</v>
      </c>
    </row>
    <row r="8689" spans="1:17" x14ac:dyDescent="0.3">
      <c r="A8689" s="1">
        <v>45613</v>
      </c>
      <c r="B8689" t="s">
        <v>46</v>
      </c>
      <c r="C8689" t="s">
        <v>12</v>
      </c>
      <c r="D8689" t="s">
        <v>5</v>
      </c>
      <c r="E8689" t="s">
        <v>8</v>
      </c>
      <c r="F8689">
        <v>4136</v>
      </c>
      <c r="G8689">
        <v>140</v>
      </c>
      <c r="H8689">
        <v>19</v>
      </c>
      <c r="I8689" s="4">
        <v>60.72</v>
      </c>
      <c r="J8689" s="4">
        <v>1261.19</v>
      </c>
      <c r="K8689" s="2">
        <f t="shared" si="945"/>
        <v>3.3849129593810444E-2</v>
      </c>
      <c r="L8689">
        <f t="shared" si="946"/>
        <v>0.1357142857142857</v>
      </c>
      <c r="M8689" s="4">
        <f t="shared" si="947"/>
        <v>0.43371428571428572</v>
      </c>
      <c r="N8689" s="4">
        <f t="shared" si="948"/>
        <v>3.1957894736842105</v>
      </c>
      <c r="O8689">
        <f t="shared" si="949"/>
        <v>20.770586297760211</v>
      </c>
      <c r="P8689" s="4">
        <f t="shared" si="950"/>
        <v>1200.47</v>
      </c>
      <c r="Q8689" t="str">
        <f t="shared" si="951"/>
        <v>Efficient</v>
      </c>
    </row>
    <row r="8690" spans="1:17" x14ac:dyDescent="0.3">
      <c r="A8690" s="1">
        <v>45613</v>
      </c>
      <c r="B8690" t="s">
        <v>46</v>
      </c>
      <c r="C8690" t="s">
        <v>12</v>
      </c>
      <c r="D8690" t="s">
        <v>9</v>
      </c>
      <c r="E8690" t="s">
        <v>6</v>
      </c>
      <c r="F8690">
        <v>1925</v>
      </c>
      <c r="G8690">
        <v>25</v>
      </c>
      <c r="H8690">
        <v>1</v>
      </c>
      <c r="I8690" s="4">
        <v>57.67</v>
      </c>
      <c r="J8690" s="4">
        <v>64.400000000000006</v>
      </c>
      <c r="K8690" s="2">
        <f t="shared" si="945"/>
        <v>1.2987012987012988E-2</v>
      </c>
      <c r="L8690">
        <f t="shared" si="946"/>
        <v>0.04</v>
      </c>
      <c r="M8690" s="4">
        <f t="shared" si="947"/>
        <v>2.3068</v>
      </c>
      <c r="N8690" s="4">
        <f t="shared" si="948"/>
        <v>57.67</v>
      </c>
      <c r="O8690">
        <f t="shared" si="949"/>
        <v>1.1166984567366049</v>
      </c>
      <c r="P8690" s="4">
        <f t="shared" si="950"/>
        <v>6.730000000000004</v>
      </c>
      <c r="Q8690" t="str">
        <f t="shared" si="951"/>
        <v>Inefficient</v>
      </c>
    </row>
    <row r="8691" spans="1:17" x14ac:dyDescent="0.3">
      <c r="A8691" s="1">
        <v>45613</v>
      </c>
      <c r="B8691" t="s">
        <v>46</v>
      </c>
      <c r="C8691" t="s">
        <v>12</v>
      </c>
      <c r="D8691" t="s">
        <v>9</v>
      </c>
      <c r="E8691" t="s">
        <v>7</v>
      </c>
      <c r="F8691">
        <v>8777</v>
      </c>
      <c r="G8691">
        <v>171</v>
      </c>
      <c r="H8691">
        <v>1</v>
      </c>
      <c r="I8691" s="4">
        <v>242.17</v>
      </c>
      <c r="J8691" s="4">
        <v>55.27</v>
      </c>
      <c r="K8691" s="2">
        <f t="shared" si="945"/>
        <v>1.9482738976871368E-2</v>
      </c>
      <c r="L8691">
        <f t="shared" si="946"/>
        <v>5.8479532163742687E-3</v>
      </c>
      <c r="M8691" s="4">
        <f t="shared" si="947"/>
        <v>1.4161988304093567</v>
      </c>
      <c r="N8691" s="4">
        <f t="shared" si="948"/>
        <v>242.17</v>
      </c>
      <c r="O8691">
        <f t="shared" si="949"/>
        <v>0.22822810422430526</v>
      </c>
      <c r="P8691" s="4">
        <f t="shared" si="950"/>
        <v>-186.89999999999998</v>
      </c>
      <c r="Q8691" t="str">
        <f t="shared" si="951"/>
        <v>Inefficient</v>
      </c>
    </row>
    <row r="8692" spans="1:17" x14ac:dyDescent="0.3">
      <c r="A8692" s="1">
        <v>45613</v>
      </c>
      <c r="B8692" t="s">
        <v>46</v>
      </c>
      <c r="C8692" t="s">
        <v>12</v>
      </c>
      <c r="D8692" t="s">
        <v>9</v>
      </c>
      <c r="E8692" t="s">
        <v>8</v>
      </c>
      <c r="F8692">
        <v>3928</v>
      </c>
      <c r="G8692">
        <v>36</v>
      </c>
      <c r="H8692">
        <v>1</v>
      </c>
      <c r="I8692" s="4">
        <v>102.31</v>
      </c>
      <c r="J8692" s="4">
        <v>61.63</v>
      </c>
      <c r="K8692" s="2">
        <f t="shared" si="945"/>
        <v>9.1649694501018328E-3</v>
      </c>
      <c r="L8692">
        <f t="shared" si="946"/>
        <v>2.7777777777777776E-2</v>
      </c>
      <c r="M8692" s="4">
        <f t="shared" si="947"/>
        <v>2.8419444444444446</v>
      </c>
      <c r="N8692" s="4">
        <f t="shared" si="948"/>
        <v>102.31</v>
      </c>
      <c r="O8692">
        <f t="shared" si="949"/>
        <v>0.60238490861108396</v>
      </c>
      <c r="P8692" s="4">
        <f t="shared" si="950"/>
        <v>-40.68</v>
      </c>
      <c r="Q8692" t="str">
        <f t="shared" si="951"/>
        <v>Inefficient</v>
      </c>
    </row>
    <row r="8693" spans="1:17" x14ac:dyDescent="0.3">
      <c r="A8693" s="1">
        <v>45613</v>
      </c>
      <c r="B8693" t="s">
        <v>46</v>
      </c>
      <c r="C8693" t="s">
        <v>12</v>
      </c>
      <c r="D8693" t="s">
        <v>10</v>
      </c>
      <c r="E8693" t="s">
        <v>6</v>
      </c>
      <c r="F8693">
        <v>1185</v>
      </c>
      <c r="G8693">
        <v>19</v>
      </c>
      <c r="H8693">
        <v>1</v>
      </c>
      <c r="I8693" s="4">
        <v>45.42</v>
      </c>
      <c r="J8693" s="4">
        <v>58.07</v>
      </c>
      <c r="K8693" s="2">
        <f t="shared" si="945"/>
        <v>1.6033755274261603E-2</v>
      </c>
      <c r="L8693">
        <f t="shared" si="946"/>
        <v>5.2631578947368418E-2</v>
      </c>
      <c r="M8693" s="4">
        <f t="shared" si="947"/>
        <v>2.3905263157894736</v>
      </c>
      <c r="N8693" s="4">
        <f t="shared" si="948"/>
        <v>45.42</v>
      </c>
      <c r="O8693">
        <f t="shared" si="949"/>
        <v>1.27851166886834</v>
      </c>
      <c r="P8693" s="4">
        <f t="shared" si="950"/>
        <v>12.649999999999999</v>
      </c>
      <c r="Q8693" t="str">
        <f t="shared" si="951"/>
        <v>Inefficient</v>
      </c>
    </row>
    <row r="8694" spans="1:17" x14ac:dyDescent="0.3">
      <c r="A8694" s="1">
        <v>45613</v>
      </c>
      <c r="B8694" t="s">
        <v>46</v>
      </c>
      <c r="C8694" t="s">
        <v>12</v>
      </c>
      <c r="D8694" t="s">
        <v>10</v>
      </c>
      <c r="E8694" t="s">
        <v>7</v>
      </c>
      <c r="F8694">
        <v>5184</v>
      </c>
      <c r="G8694">
        <v>106</v>
      </c>
      <c r="H8694">
        <v>4</v>
      </c>
      <c r="I8694" s="4">
        <v>130.34</v>
      </c>
      <c r="J8694" s="4">
        <v>264.69</v>
      </c>
      <c r="K8694" s="2">
        <f t="shared" si="945"/>
        <v>2.0447530864197531E-2</v>
      </c>
      <c r="L8694">
        <f t="shared" si="946"/>
        <v>3.7735849056603772E-2</v>
      </c>
      <c r="M8694" s="4">
        <f t="shared" si="947"/>
        <v>1.229622641509434</v>
      </c>
      <c r="N8694" s="4">
        <f t="shared" si="948"/>
        <v>32.585000000000001</v>
      </c>
      <c r="O8694">
        <f t="shared" si="949"/>
        <v>2.0307656897345403</v>
      </c>
      <c r="P8694" s="4">
        <f t="shared" si="950"/>
        <v>134.35</v>
      </c>
      <c r="Q8694" t="str">
        <f t="shared" si="951"/>
        <v>Inefficient</v>
      </c>
    </row>
    <row r="8695" spans="1:17" x14ac:dyDescent="0.3">
      <c r="A8695" s="1">
        <v>45613</v>
      </c>
      <c r="B8695" t="s">
        <v>46</v>
      </c>
      <c r="C8695" t="s">
        <v>12</v>
      </c>
      <c r="D8695" t="s">
        <v>10</v>
      </c>
      <c r="E8695" t="s">
        <v>8</v>
      </c>
      <c r="F8695">
        <v>5974</v>
      </c>
      <c r="G8695">
        <v>151</v>
      </c>
      <c r="H8695">
        <v>5</v>
      </c>
      <c r="I8695" s="4">
        <v>144.04</v>
      </c>
      <c r="J8695" s="4">
        <v>371.86</v>
      </c>
      <c r="K8695" s="2">
        <f t="shared" si="945"/>
        <v>2.5276196853029797E-2</v>
      </c>
      <c r="L8695">
        <f t="shared" si="946"/>
        <v>3.3112582781456956E-2</v>
      </c>
      <c r="M8695" s="4">
        <f t="shared" si="947"/>
        <v>0.95390728476821185</v>
      </c>
      <c r="N8695" s="4">
        <f t="shared" si="948"/>
        <v>28.808</v>
      </c>
      <c r="O8695">
        <f t="shared" si="949"/>
        <v>2.5816439877811721</v>
      </c>
      <c r="P8695" s="4">
        <f t="shared" si="950"/>
        <v>227.82000000000002</v>
      </c>
      <c r="Q8695" t="str">
        <f t="shared" si="951"/>
        <v>Inefficient</v>
      </c>
    </row>
    <row r="8696" spans="1:17" x14ac:dyDescent="0.3">
      <c r="A8696" s="1">
        <v>45614</v>
      </c>
      <c r="B8696" t="s">
        <v>46</v>
      </c>
      <c r="C8696" t="s">
        <v>4</v>
      </c>
      <c r="D8696" t="s">
        <v>5</v>
      </c>
      <c r="E8696" t="s">
        <v>6</v>
      </c>
      <c r="F8696">
        <v>9720</v>
      </c>
      <c r="G8696">
        <v>298</v>
      </c>
      <c r="H8696">
        <v>17</v>
      </c>
      <c r="I8696" s="4">
        <v>210.59</v>
      </c>
      <c r="J8696" s="4">
        <v>1562.37</v>
      </c>
      <c r="K8696" s="2">
        <f t="shared" si="945"/>
        <v>3.0658436213991769E-2</v>
      </c>
      <c r="L8696">
        <f t="shared" si="946"/>
        <v>5.7046979865771813E-2</v>
      </c>
      <c r="M8696" s="4">
        <f t="shared" si="947"/>
        <v>0.70667785234899327</v>
      </c>
      <c r="N8696" s="4">
        <f t="shared" si="948"/>
        <v>12.38764705882353</v>
      </c>
      <c r="O8696">
        <f t="shared" si="949"/>
        <v>7.4190132484923303</v>
      </c>
      <c r="P8696" s="4">
        <f t="shared" si="950"/>
        <v>1351.78</v>
      </c>
      <c r="Q8696" t="str">
        <f t="shared" si="951"/>
        <v>Efficient</v>
      </c>
    </row>
    <row r="8697" spans="1:17" x14ac:dyDescent="0.3">
      <c r="A8697" s="1">
        <v>45614</v>
      </c>
      <c r="B8697" t="s">
        <v>46</v>
      </c>
      <c r="C8697" t="s">
        <v>4</v>
      </c>
      <c r="D8697" t="s">
        <v>5</v>
      </c>
      <c r="E8697" t="s">
        <v>7</v>
      </c>
      <c r="F8697">
        <v>7135</v>
      </c>
      <c r="G8697">
        <v>288</v>
      </c>
      <c r="H8697">
        <v>28</v>
      </c>
      <c r="I8697" s="4">
        <v>261.89</v>
      </c>
      <c r="J8697" s="4">
        <v>2157.62</v>
      </c>
      <c r="K8697" s="2">
        <f t="shared" si="945"/>
        <v>4.0364400840925019E-2</v>
      </c>
      <c r="L8697">
        <f t="shared" si="946"/>
        <v>9.7222222222222224E-2</v>
      </c>
      <c r="M8697" s="4">
        <f t="shared" si="947"/>
        <v>0.90934027777777771</v>
      </c>
      <c r="N8697" s="4">
        <f t="shared" si="948"/>
        <v>9.3532142857142855</v>
      </c>
      <c r="O8697">
        <f t="shared" si="949"/>
        <v>8.2386498148077436</v>
      </c>
      <c r="P8697" s="4">
        <f t="shared" si="950"/>
        <v>1895.73</v>
      </c>
      <c r="Q8697" t="str">
        <f t="shared" si="951"/>
        <v>Efficient</v>
      </c>
    </row>
    <row r="8698" spans="1:17" x14ac:dyDescent="0.3">
      <c r="A8698" s="1">
        <v>45614</v>
      </c>
      <c r="B8698" t="s">
        <v>46</v>
      </c>
      <c r="C8698" t="s">
        <v>4</v>
      </c>
      <c r="D8698" t="s">
        <v>5</v>
      </c>
      <c r="E8698" t="s">
        <v>8</v>
      </c>
      <c r="F8698">
        <v>209</v>
      </c>
      <c r="G8698">
        <v>7</v>
      </c>
      <c r="H8698">
        <v>0</v>
      </c>
      <c r="I8698" s="4">
        <v>7.69</v>
      </c>
      <c r="J8698" s="4">
        <v>0</v>
      </c>
      <c r="K8698" s="2">
        <f t="shared" si="945"/>
        <v>3.3492822966507178E-2</v>
      </c>
      <c r="L8698">
        <f t="shared" si="946"/>
        <v>0</v>
      </c>
      <c r="M8698" s="4">
        <f t="shared" si="947"/>
        <v>1.0985714285714285</v>
      </c>
      <c r="N8698" s="4">
        <f t="shared" si="948"/>
        <v>0</v>
      </c>
      <c r="O8698">
        <f t="shared" si="949"/>
        <v>0</v>
      </c>
      <c r="P8698" s="4">
        <f t="shared" si="950"/>
        <v>-7.69</v>
      </c>
      <c r="Q8698" t="str">
        <f t="shared" si="951"/>
        <v>Inefficient</v>
      </c>
    </row>
    <row r="8699" spans="1:17" x14ac:dyDescent="0.3">
      <c r="A8699" s="1">
        <v>45614</v>
      </c>
      <c r="B8699" t="s">
        <v>46</v>
      </c>
      <c r="C8699" t="s">
        <v>4</v>
      </c>
      <c r="D8699" t="s">
        <v>9</v>
      </c>
      <c r="E8699" t="s">
        <v>6</v>
      </c>
      <c r="F8699">
        <v>6756</v>
      </c>
      <c r="G8699">
        <v>41</v>
      </c>
      <c r="H8699">
        <v>1</v>
      </c>
      <c r="I8699" s="4">
        <v>103.37</v>
      </c>
      <c r="J8699" s="4">
        <v>58.72</v>
      </c>
      <c r="K8699" s="2">
        <f t="shared" si="945"/>
        <v>6.0686796921255179E-3</v>
      </c>
      <c r="L8699">
        <f t="shared" si="946"/>
        <v>2.4390243902439025E-2</v>
      </c>
      <c r="M8699" s="4">
        <f t="shared" si="947"/>
        <v>2.5212195121951222</v>
      </c>
      <c r="N8699" s="4">
        <f t="shared" si="948"/>
        <v>103.37</v>
      </c>
      <c r="O8699">
        <f t="shared" si="949"/>
        <v>0.56805649608203534</v>
      </c>
      <c r="P8699" s="4">
        <f t="shared" si="950"/>
        <v>-44.650000000000006</v>
      </c>
      <c r="Q8699" t="str">
        <f t="shared" si="951"/>
        <v>Inefficient</v>
      </c>
    </row>
    <row r="8700" spans="1:17" x14ac:dyDescent="0.3">
      <c r="A8700" s="1">
        <v>45614</v>
      </c>
      <c r="B8700" t="s">
        <v>46</v>
      </c>
      <c r="C8700" t="s">
        <v>4</v>
      </c>
      <c r="D8700" t="s">
        <v>9</v>
      </c>
      <c r="E8700" t="s">
        <v>7</v>
      </c>
      <c r="F8700">
        <v>2420</v>
      </c>
      <c r="G8700">
        <v>16</v>
      </c>
      <c r="H8700">
        <v>0</v>
      </c>
      <c r="I8700" s="4">
        <v>79.5</v>
      </c>
      <c r="J8700" s="4">
        <v>0</v>
      </c>
      <c r="K8700" s="2">
        <f t="shared" si="945"/>
        <v>6.6115702479338841E-3</v>
      </c>
      <c r="L8700">
        <f t="shared" si="946"/>
        <v>0</v>
      </c>
      <c r="M8700" s="4">
        <f t="shared" si="947"/>
        <v>4.96875</v>
      </c>
      <c r="N8700" s="4">
        <f t="shared" si="948"/>
        <v>0</v>
      </c>
      <c r="O8700">
        <f t="shared" si="949"/>
        <v>0</v>
      </c>
      <c r="P8700" s="4">
        <f t="shared" si="950"/>
        <v>-79.5</v>
      </c>
      <c r="Q8700" t="str">
        <f t="shared" si="951"/>
        <v>Inefficient</v>
      </c>
    </row>
    <row r="8701" spans="1:17" x14ac:dyDescent="0.3">
      <c r="A8701" s="1">
        <v>45614</v>
      </c>
      <c r="B8701" t="s">
        <v>46</v>
      </c>
      <c r="C8701" t="s">
        <v>4</v>
      </c>
      <c r="D8701" t="s">
        <v>9</v>
      </c>
      <c r="E8701" t="s">
        <v>8</v>
      </c>
      <c r="F8701">
        <v>429</v>
      </c>
      <c r="G8701">
        <v>2</v>
      </c>
      <c r="H8701">
        <v>0</v>
      </c>
      <c r="I8701" s="4">
        <v>16.149999999999999</v>
      </c>
      <c r="J8701" s="4">
        <v>0</v>
      </c>
      <c r="K8701" s="2">
        <f t="shared" si="945"/>
        <v>4.662004662004662E-3</v>
      </c>
      <c r="L8701">
        <f t="shared" si="946"/>
        <v>0</v>
      </c>
      <c r="M8701" s="4">
        <f t="shared" si="947"/>
        <v>8.0749999999999993</v>
      </c>
      <c r="N8701" s="4">
        <f t="shared" si="948"/>
        <v>0</v>
      </c>
      <c r="O8701">
        <f t="shared" si="949"/>
        <v>0</v>
      </c>
      <c r="P8701" s="4">
        <f t="shared" si="950"/>
        <v>-16.149999999999999</v>
      </c>
      <c r="Q8701" t="str">
        <f t="shared" si="951"/>
        <v>Inefficient</v>
      </c>
    </row>
    <row r="8702" spans="1:17" x14ac:dyDescent="0.3">
      <c r="A8702" s="1">
        <v>45614</v>
      </c>
      <c r="B8702" t="s">
        <v>46</v>
      </c>
      <c r="C8702" t="s">
        <v>4</v>
      </c>
      <c r="D8702" t="s">
        <v>10</v>
      </c>
      <c r="E8702" t="s">
        <v>6</v>
      </c>
      <c r="F8702">
        <v>9246</v>
      </c>
      <c r="G8702">
        <v>162</v>
      </c>
      <c r="H8702">
        <v>7</v>
      </c>
      <c r="I8702" s="4">
        <v>320.41000000000003</v>
      </c>
      <c r="J8702" s="4">
        <v>380.73</v>
      </c>
      <c r="K8702" s="2">
        <f t="shared" si="945"/>
        <v>1.7521090201168071E-2</v>
      </c>
      <c r="L8702">
        <f t="shared" si="946"/>
        <v>4.3209876543209874E-2</v>
      </c>
      <c r="M8702" s="4">
        <f t="shared" si="947"/>
        <v>1.9778395061728398</v>
      </c>
      <c r="N8702" s="4">
        <f t="shared" si="948"/>
        <v>45.772857142857148</v>
      </c>
      <c r="O8702">
        <f t="shared" si="949"/>
        <v>1.1882587934209294</v>
      </c>
      <c r="P8702" s="4">
        <f t="shared" si="950"/>
        <v>60.319999999999993</v>
      </c>
      <c r="Q8702" t="str">
        <f t="shared" si="951"/>
        <v>Inefficient</v>
      </c>
    </row>
    <row r="8703" spans="1:17" x14ac:dyDescent="0.3">
      <c r="A8703" s="1">
        <v>45614</v>
      </c>
      <c r="B8703" t="s">
        <v>46</v>
      </c>
      <c r="C8703" t="s">
        <v>4</v>
      </c>
      <c r="D8703" t="s">
        <v>10</v>
      </c>
      <c r="E8703" t="s">
        <v>7</v>
      </c>
      <c r="F8703">
        <v>2046</v>
      </c>
      <c r="G8703">
        <v>31</v>
      </c>
      <c r="H8703">
        <v>0</v>
      </c>
      <c r="I8703" s="4">
        <v>47.48</v>
      </c>
      <c r="J8703" s="4">
        <v>0</v>
      </c>
      <c r="K8703" s="2">
        <f t="shared" si="945"/>
        <v>1.5151515151515152E-2</v>
      </c>
      <c r="L8703">
        <f t="shared" si="946"/>
        <v>0</v>
      </c>
      <c r="M8703" s="4">
        <f t="shared" si="947"/>
        <v>1.5316129032258063</v>
      </c>
      <c r="N8703" s="4">
        <f t="shared" si="948"/>
        <v>0</v>
      </c>
      <c r="O8703">
        <f t="shared" si="949"/>
        <v>0</v>
      </c>
      <c r="P8703" s="4">
        <f t="shared" si="950"/>
        <v>-47.48</v>
      </c>
      <c r="Q8703" t="str">
        <f t="shared" si="951"/>
        <v>Inefficient</v>
      </c>
    </row>
    <row r="8704" spans="1:17" x14ac:dyDescent="0.3">
      <c r="A8704" s="1">
        <v>45614</v>
      </c>
      <c r="B8704" t="s">
        <v>46</v>
      </c>
      <c r="C8704" t="s">
        <v>4</v>
      </c>
      <c r="D8704" t="s">
        <v>10</v>
      </c>
      <c r="E8704" t="s">
        <v>8</v>
      </c>
      <c r="F8704">
        <v>306</v>
      </c>
      <c r="G8704">
        <v>5</v>
      </c>
      <c r="H8704">
        <v>0</v>
      </c>
      <c r="I8704" s="4">
        <v>7.92</v>
      </c>
      <c r="J8704" s="4">
        <v>0</v>
      </c>
      <c r="K8704" s="2">
        <f t="shared" si="945"/>
        <v>1.6339869281045753E-2</v>
      </c>
      <c r="L8704">
        <f t="shared" si="946"/>
        <v>0</v>
      </c>
      <c r="M8704" s="4">
        <f t="shared" si="947"/>
        <v>1.5840000000000001</v>
      </c>
      <c r="N8704" s="4">
        <f t="shared" si="948"/>
        <v>0</v>
      </c>
      <c r="O8704">
        <f t="shared" si="949"/>
        <v>0</v>
      </c>
      <c r="P8704" s="4">
        <f t="shared" si="950"/>
        <v>-7.92</v>
      </c>
      <c r="Q8704" t="str">
        <f t="shared" si="951"/>
        <v>Inefficient</v>
      </c>
    </row>
    <row r="8705" spans="1:17" x14ac:dyDescent="0.3">
      <c r="A8705" s="1">
        <v>45614</v>
      </c>
      <c r="B8705" t="s">
        <v>46</v>
      </c>
      <c r="C8705" t="s">
        <v>11</v>
      </c>
      <c r="D8705" t="s">
        <v>5</v>
      </c>
      <c r="E8705" t="s">
        <v>6</v>
      </c>
      <c r="F8705">
        <v>14218</v>
      </c>
      <c r="G8705">
        <v>379</v>
      </c>
      <c r="H8705">
        <v>21</v>
      </c>
      <c r="I8705" s="4">
        <v>531.70000000000005</v>
      </c>
      <c r="J8705" s="4">
        <v>1324.12</v>
      </c>
      <c r="K8705" s="2">
        <f t="shared" si="945"/>
        <v>2.6656351104234071E-2</v>
      </c>
      <c r="L8705">
        <f t="shared" si="946"/>
        <v>5.5408970976253295E-2</v>
      </c>
      <c r="M8705" s="4">
        <f t="shared" si="947"/>
        <v>1.4029023746701847</v>
      </c>
      <c r="N8705" s="4">
        <f t="shared" si="948"/>
        <v>25.31904761904762</v>
      </c>
      <c r="O8705">
        <f t="shared" si="949"/>
        <v>2.4903517020876431</v>
      </c>
      <c r="P8705" s="4">
        <f t="shared" si="950"/>
        <v>792.41999999999985</v>
      </c>
      <c r="Q8705" t="str">
        <f t="shared" si="951"/>
        <v>Inefficient</v>
      </c>
    </row>
    <row r="8706" spans="1:17" x14ac:dyDescent="0.3">
      <c r="A8706" s="1">
        <v>45614</v>
      </c>
      <c r="B8706" t="s">
        <v>46</v>
      </c>
      <c r="C8706" t="s">
        <v>11</v>
      </c>
      <c r="D8706" t="s">
        <v>5</v>
      </c>
      <c r="E8706" t="s">
        <v>7</v>
      </c>
      <c r="F8706">
        <v>1153</v>
      </c>
      <c r="G8706">
        <v>27</v>
      </c>
      <c r="H8706">
        <v>2</v>
      </c>
      <c r="I8706" s="4">
        <v>21.7</v>
      </c>
      <c r="J8706" s="4">
        <v>107.63</v>
      </c>
      <c r="K8706" s="2">
        <f t="shared" si="945"/>
        <v>2.3417172593235037E-2</v>
      </c>
      <c r="L8706">
        <f t="shared" si="946"/>
        <v>7.407407407407407E-2</v>
      </c>
      <c r="M8706" s="4">
        <f t="shared" si="947"/>
        <v>0.8037037037037037</v>
      </c>
      <c r="N8706" s="4">
        <f t="shared" si="948"/>
        <v>10.85</v>
      </c>
      <c r="O8706">
        <f t="shared" si="949"/>
        <v>4.959907834101382</v>
      </c>
      <c r="P8706" s="4">
        <f t="shared" si="950"/>
        <v>85.929999999999993</v>
      </c>
      <c r="Q8706" t="str">
        <f t="shared" si="951"/>
        <v>Efficient</v>
      </c>
    </row>
    <row r="8707" spans="1:17" x14ac:dyDescent="0.3">
      <c r="A8707" s="1">
        <v>45614</v>
      </c>
      <c r="B8707" t="s">
        <v>46</v>
      </c>
      <c r="C8707" t="s">
        <v>11</v>
      </c>
      <c r="D8707" t="s">
        <v>5</v>
      </c>
      <c r="E8707" t="s">
        <v>8</v>
      </c>
      <c r="F8707">
        <v>638</v>
      </c>
      <c r="G8707">
        <v>31</v>
      </c>
      <c r="H8707">
        <v>1</v>
      </c>
      <c r="I8707" s="4">
        <v>15.46</v>
      </c>
      <c r="J8707" s="4">
        <v>76.84</v>
      </c>
      <c r="K8707" s="2">
        <f t="shared" ref="K8707:K8770" si="952">G8707/F8707</f>
        <v>4.8589341692789965E-2</v>
      </c>
      <c r="L8707">
        <f t="shared" ref="L8707:L8770" si="953">IF(G8707=0,0,H8707/G8707)</f>
        <v>3.2258064516129031E-2</v>
      </c>
      <c r="M8707" s="4">
        <f t="shared" ref="M8707:M8770" si="954">IF(G8707=0,0,I8707/G8707)</f>
        <v>0.49870967741935485</v>
      </c>
      <c r="N8707" s="4">
        <f t="shared" ref="N8707:N8770" si="955">IF(H8707=0,0,I8707/H8707)</f>
        <v>15.46</v>
      </c>
      <c r="O8707">
        <f t="shared" ref="O8707:O8770" si="956">IF(I8707=0,0,J8707/I8707)</f>
        <v>4.970245795601552</v>
      </c>
      <c r="P8707" s="4">
        <f t="shared" ref="P8707:P8770" si="957">J8707-I8707</f>
        <v>61.38</v>
      </c>
      <c r="Q8707" t="str">
        <f t="shared" ref="Q8707:Q8770" si="958">IF(AND(N8707&lt;26.94,O8707&gt;3.57),"Efficient", "Inefficient")</f>
        <v>Efficient</v>
      </c>
    </row>
    <row r="8708" spans="1:17" x14ac:dyDescent="0.3">
      <c r="A8708" s="1">
        <v>45614</v>
      </c>
      <c r="B8708" t="s">
        <v>46</v>
      </c>
      <c r="C8708" t="s">
        <v>11</v>
      </c>
      <c r="D8708" t="s">
        <v>9</v>
      </c>
      <c r="E8708" t="s">
        <v>6</v>
      </c>
      <c r="F8708">
        <v>5901</v>
      </c>
      <c r="G8708">
        <v>61</v>
      </c>
      <c r="H8708">
        <v>1</v>
      </c>
      <c r="I8708" s="4">
        <v>188.06</v>
      </c>
      <c r="J8708" s="4">
        <v>95.97</v>
      </c>
      <c r="K8708" s="2">
        <f t="shared" si="952"/>
        <v>1.0337230977800373E-2</v>
      </c>
      <c r="L8708">
        <f t="shared" si="953"/>
        <v>1.6393442622950821E-2</v>
      </c>
      <c r="M8708" s="4">
        <f t="shared" si="954"/>
        <v>3.0829508196721314</v>
      </c>
      <c r="N8708" s="4">
        <f t="shared" si="955"/>
        <v>188.06</v>
      </c>
      <c r="O8708">
        <f t="shared" si="956"/>
        <v>0.51031585664149737</v>
      </c>
      <c r="P8708" s="4">
        <f t="shared" si="957"/>
        <v>-92.09</v>
      </c>
      <c r="Q8708" t="str">
        <f t="shared" si="958"/>
        <v>Inefficient</v>
      </c>
    </row>
    <row r="8709" spans="1:17" x14ac:dyDescent="0.3">
      <c r="A8709" s="1">
        <v>45614</v>
      </c>
      <c r="B8709" t="s">
        <v>46</v>
      </c>
      <c r="C8709" t="s">
        <v>11</v>
      </c>
      <c r="D8709" t="s">
        <v>9</v>
      </c>
      <c r="E8709" t="s">
        <v>7</v>
      </c>
      <c r="F8709">
        <v>563</v>
      </c>
      <c r="G8709">
        <v>9</v>
      </c>
      <c r="H8709">
        <v>0</v>
      </c>
      <c r="I8709" s="4">
        <v>18.14</v>
      </c>
      <c r="J8709" s="4">
        <v>0</v>
      </c>
      <c r="K8709" s="2">
        <f t="shared" si="952"/>
        <v>1.5985790408525755E-2</v>
      </c>
      <c r="L8709">
        <f t="shared" si="953"/>
        <v>0</v>
      </c>
      <c r="M8709" s="4">
        <f t="shared" si="954"/>
        <v>2.0155555555555558</v>
      </c>
      <c r="N8709" s="4">
        <f t="shared" si="955"/>
        <v>0</v>
      </c>
      <c r="O8709">
        <f t="shared" si="956"/>
        <v>0</v>
      </c>
      <c r="P8709" s="4">
        <f t="shared" si="957"/>
        <v>-18.14</v>
      </c>
      <c r="Q8709" t="str">
        <f t="shared" si="958"/>
        <v>Inefficient</v>
      </c>
    </row>
    <row r="8710" spans="1:17" x14ac:dyDescent="0.3">
      <c r="A8710" s="1">
        <v>45614</v>
      </c>
      <c r="B8710" t="s">
        <v>46</v>
      </c>
      <c r="C8710" t="s">
        <v>11</v>
      </c>
      <c r="D8710" t="s">
        <v>9</v>
      </c>
      <c r="E8710" t="s">
        <v>8</v>
      </c>
      <c r="F8710">
        <v>360</v>
      </c>
      <c r="G8710">
        <v>4</v>
      </c>
      <c r="H8710">
        <v>0</v>
      </c>
      <c r="I8710" s="4">
        <v>9.75</v>
      </c>
      <c r="J8710" s="4">
        <v>0</v>
      </c>
      <c r="K8710" s="2">
        <f t="shared" si="952"/>
        <v>1.1111111111111112E-2</v>
      </c>
      <c r="L8710">
        <f t="shared" si="953"/>
        <v>0</v>
      </c>
      <c r="M8710" s="4">
        <f t="shared" si="954"/>
        <v>2.4375</v>
      </c>
      <c r="N8710" s="4">
        <f t="shared" si="955"/>
        <v>0</v>
      </c>
      <c r="O8710">
        <f t="shared" si="956"/>
        <v>0</v>
      </c>
      <c r="P8710" s="4">
        <f t="shared" si="957"/>
        <v>-9.75</v>
      </c>
      <c r="Q8710" t="str">
        <f t="shared" si="958"/>
        <v>Inefficient</v>
      </c>
    </row>
    <row r="8711" spans="1:17" x14ac:dyDescent="0.3">
      <c r="A8711" s="1">
        <v>45614</v>
      </c>
      <c r="B8711" t="s">
        <v>46</v>
      </c>
      <c r="C8711" t="s">
        <v>11</v>
      </c>
      <c r="D8711" t="s">
        <v>10</v>
      </c>
      <c r="E8711" t="s">
        <v>6</v>
      </c>
      <c r="F8711">
        <v>6938</v>
      </c>
      <c r="G8711">
        <v>191</v>
      </c>
      <c r="H8711">
        <v>9</v>
      </c>
      <c r="I8711" s="4">
        <v>258.35000000000002</v>
      </c>
      <c r="J8711" s="4">
        <v>820.33</v>
      </c>
      <c r="K8711" s="2">
        <f t="shared" si="952"/>
        <v>2.7529547420005764E-2</v>
      </c>
      <c r="L8711">
        <f t="shared" si="953"/>
        <v>4.712041884816754E-2</v>
      </c>
      <c r="M8711" s="4">
        <f t="shared" si="954"/>
        <v>1.3526178010471206</v>
      </c>
      <c r="N8711" s="4">
        <f t="shared" si="955"/>
        <v>28.705555555555559</v>
      </c>
      <c r="O8711">
        <f t="shared" si="956"/>
        <v>3.1752661118637504</v>
      </c>
      <c r="P8711" s="4">
        <f t="shared" si="957"/>
        <v>561.98</v>
      </c>
      <c r="Q8711" t="str">
        <f t="shared" si="958"/>
        <v>Inefficient</v>
      </c>
    </row>
    <row r="8712" spans="1:17" x14ac:dyDescent="0.3">
      <c r="A8712" s="1">
        <v>45614</v>
      </c>
      <c r="B8712" t="s">
        <v>46</v>
      </c>
      <c r="C8712" t="s">
        <v>11</v>
      </c>
      <c r="D8712" t="s">
        <v>10</v>
      </c>
      <c r="E8712" t="s">
        <v>7</v>
      </c>
      <c r="F8712">
        <v>1316</v>
      </c>
      <c r="G8712">
        <v>38</v>
      </c>
      <c r="H8712">
        <v>2</v>
      </c>
      <c r="I8712" s="4">
        <v>21.19</v>
      </c>
      <c r="J8712" s="4">
        <v>139.72</v>
      </c>
      <c r="K8712" s="2">
        <f t="shared" si="952"/>
        <v>2.8875379939209727E-2</v>
      </c>
      <c r="L8712">
        <f t="shared" si="953"/>
        <v>5.2631578947368418E-2</v>
      </c>
      <c r="M8712" s="4">
        <f t="shared" si="954"/>
        <v>0.55763157894736848</v>
      </c>
      <c r="N8712" s="4">
        <f t="shared" si="955"/>
        <v>10.595000000000001</v>
      </c>
      <c r="O8712">
        <f t="shared" si="956"/>
        <v>6.5936762623879188</v>
      </c>
      <c r="P8712" s="4">
        <f t="shared" si="957"/>
        <v>118.53</v>
      </c>
      <c r="Q8712" t="str">
        <f t="shared" si="958"/>
        <v>Efficient</v>
      </c>
    </row>
    <row r="8713" spans="1:17" x14ac:dyDescent="0.3">
      <c r="A8713" s="1">
        <v>45614</v>
      </c>
      <c r="B8713" t="s">
        <v>46</v>
      </c>
      <c r="C8713" t="s">
        <v>11</v>
      </c>
      <c r="D8713" t="s">
        <v>10</v>
      </c>
      <c r="E8713" t="s">
        <v>8</v>
      </c>
      <c r="F8713">
        <v>296</v>
      </c>
      <c r="G8713">
        <v>8</v>
      </c>
      <c r="H8713">
        <v>0</v>
      </c>
      <c r="I8713" s="4">
        <v>7.17</v>
      </c>
      <c r="J8713" s="4">
        <v>0</v>
      </c>
      <c r="K8713" s="2">
        <f t="shared" si="952"/>
        <v>2.7027027027027029E-2</v>
      </c>
      <c r="L8713">
        <f t="shared" si="953"/>
        <v>0</v>
      </c>
      <c r="M8713" s="4">
        <f t="shared" si="954"/>
        <v>0.89624999999999999</v>
      </c>
      <c r="N8713" s="4">
        <f t="shared" si="955"/>
        <v>0</v>
      </c>
      <c r="O8713">
        <f t="shared" si="956"/>
        <v>0</v>
      </c>
      <c r="P8713" s="4">
        <f t="shared" si="957"/>
        <v>-7.17</v>
      </c>
      <c r="Q8713" t="str">
        <f t="shared" si="958"/>
        <v>Inefficient</v>
      </c>
    </row>
    <row r="8714" spans="1:17" x14ac:dyDescent="0.3">
      <c r="A8714" s="1">
        <v>45614</v>
      </c>
      <c r="B8714" t="s">
        <v>46</v>
      </c>
      <c r="C8714" t="s">
        <v>12</v>
      </c>
      <c r="D8714" t="s">
        <v>5</v>
      </c>
      <c r="E8714" t="s">
        <v>6</v>
      </c>
      <c r="F8714">
        <v>2270</v>
      </c>
      <c r="G8714">
        <v>78</v>
      </c>
      <c r="H8714">
        <v>7</v>
      </c>
      <c r="I8714" s="4">
        <v>71.790000000000006</v>
      </c>
      <c r="J8714" s="4">
        <v>426.27</v>
      </c>
      <c r="K8714" s="2">
        <f t="shared" si="952"/>
        <v>3.4361233480176209E-2</v>
      </c>
      <c r="L8714">
        <f t="shared" si="953"/>
        <v>8.9743589743589744E-2</v>
      </c>
      <c r="M8714" s="4">
        <f t="shared" si="954"/>
        <v>0.92038461538461547</v>
      </c>
      <c r="N8714" s="4">
        <f t="shared" si="955"/>
        <v>10.255714285714287</v>
      </c>
      <c r="O8714">
        <f t="shared" si="956"/>
        <v>5.937735060593397</v>
      </c>
      <c r="P8714" s="4">
        <f t="shared" si="957"/>
        <v>354.47999999999996</v>
      </c>
      <c r="Q8714" t="str">
        <f t="shared" si="958"/>
        <v>Efficient</v>
      </c>
    </row>
    <row r="8715" spans="1:17" x14ac:dyDescent="0.3">
      <c r="A8715" s="1">
        <v>45614</v>
      </c>
      <c r="B8715" t="s">
        <v>46</v>
      </c>
      <c r="C8715" t="s">
        <v>12</v>
      </c>
      <c r="D8715" t="s">
        <v>5</v>
      </c>
      <c r="E8715" t="s">
        <v>7</v>
      </c>
      <c r="F8715">
        <v>9040</v>
      </c>
      <c r="G8715">
        <v>306</v>
      </c>
      <c r="H8715">
        <v>37</v>
      </c>
      <c r="I8715" s="4">
        <v>186.9</v>
      </c>
      <c r="J8715" s="4">
        <v>2706.04</v>
      </c>
      <c r="K8715" s="2">
        <f t="shared" si="952"/>
        <v>3.3849557522123895E-2</v>
      </c>
      <c r="L8715">
        <f t="shared" si="953"/>
        <v>0.12091503267973856</v>
      </c>
      <c r="M8715" s="4">
        <f t="shared" si="954"/>
        <v>0.61078431372549025</v>
      </c>
      <c r="N8715" s="4">
        <f t="shared" si="955"/>
        <v>5.0513513513513519</v>
      </c>
      <c r="O8715">
        <f t="shared" si="956"/>
        <v>14.478544676297485</v>
      </c>
      <c r="P8715" s="4">
        <f t="shared" si="957"/>
        <v>2519.14</v>
      </c>
      <c r="Q8715" t="str">
        <f t="shared" si="958"/>
        <v>Efficient</v>
      </c>
    </row>
    <row r="8716" spans="1:17" x14ac:dyDescent="0.3">
      <c r="A8716" s="1">
        <v>45614</v>
      </c>
      <c r="B8716" t="s">
        <v>46</v>
      </c>
      <c r="C8716" t="s">
        <v>12</v>
      </c>
      <c r="D8716" t="s">
        <v>5</v>
      </c>
      <c r="E8716" t="s">
        <v>8</v>
      </c>
      <c r="F8716">
        <v>2973</v>
      </c>
      <c r="G8716">
        <v>60</v>
      </c>
      <c r="H8716">
        <v>6</v>
      </c>
      <c r="I8716" s="4">
        <v>59.92</v>
      </c>
      <c r="J8716" s="4">
        <v>303.56</v>
      </c>
      <c r="K8716" s="2">
        <f t="shared" si="952"/>
        <v>2.0181634712411706E-2</v>
      </c>
      <c r="L8716">
        <f t="shared" si="953"/>
        <v>0.1</v>
      </c>
      <c r="M8716" s="4">
        <f t="shared" si="954"/>
        <v>0.9986666666666667</v>
      </c>
      <c r="N8716" s="4">
        <f t="shared" si="955"/>
        <v>9.9866666666666664</v>
      </c>
      <c r="O8716">
        <f t="shared" si="956"/>
        <v>5.0660881174899863</v>
      </c>
      <c r="P8716" s="4">
        <f t="shared" si="957"/>
        <v>243.64</v>
      </c>
      <c r="Q8716" t="str">
        <f t="shared" si="958"/>
        <v>Efficient</v>
      </c>
    </row>
    <row r="8717" spans="1:17" x14ac:dyDescent="0.3">
      <c r="A8717" s="1">
        <v>45614</v>
      </c>
      <c r="B8717" t="s">
        <v>46</v>
      </c>
      <c r="C8717" t="s">
        <v>12</v>
      </c>
      <c r="D8717" t="s">
        <v>9</v>
      </c>
      <c r="E8717" t="s">
        <v>6</v>
      </c>
      <c r="F8717">
        <v>2969</v>
      </c>
      <c r="G8717">
        <v>16</v>
      </c>
      <c r="H8717">
        <v>0</v>
      </c>
      <c r="I8717" s="4">
        <v>75.680000000000007</v>
      </c>
      <c r="J8717" s="4">
        <v>0</v>
      </c>
      <c r="K8717" s="2">
        <f t="shared" si="952"/>
        <v>5.3890198720107779E-3</v>
      </c>
      <c r="L8717">
        <f t="shared" si="953"/>
        <v>0</v>
      </c>
      <c r="M8717" s="4">
        <f t="shared" si="954"/>
        <v>4.7300000000000004</v>
      </c>
      <c r="N8717" s="4">
        <f t="shared" si="955"/>
        <v>0</v>
      </c>
      <c r="O8717">
        <f t="shared" si="956"/>
        <v>0</v>
      </c>
      <c r="P8717" s="4">
        <f t="shared" si="957"/>
        <v>-75.680000000000007</v>
      </c>
      <c r="Q8717" t="str">
        <f t="shared" si="958"/>
        <v>Inefficient</v>
      </c>
    </row>
    <row r="8718" spans="1:17" x14ac:dyDescent="0.3">
      <c r="A8718" s="1">
        <v>45614</v>
      </c>
      <c r="B8718" t="s">
        <v>46</v>
      </c>
      <c r="C8718" t="s">
        <v>12</v>
      </c>
      <c r="D8718" t="s">
        <v>9</v>
      </c>
      <c r="E8718" t="s">
        <v>7</v>
      </c>
      <c r="F8718">
        <v>11447</v>
      </c>
      <c r="G8718">
        <v>98</v>
      </c>
      <c r="H8718">
        <v>1</v>
      </c>
      <c r="I8718" s="4">
        <v>352.67</v>
      </c>
      <c r="J8718" s="4">
        <v>90</v>
      </c>
      <c r="K8718" s="2">
        <f t="shared" si="952"/>
        <v>8.5611950729448764E-3</v>
      </c>
      <c r="L8718">
        <f t="shared" si="953"/>
        <v>1.020408163265306E-2</v>
      </c>
      <c r="M8718" s="4">
        <f t="shared" si="954"/>
        <v>3.5986734693877551</v>
      </c>
      <c r="N8718" s="4">
        <f t="shared" si="955"/>
        <v>352.67</v>
      </c>
      <c r="O8718">
        <f t="shared" si="956"/>
        <v>0.25519607565145885</v>
      </c>
      <c r="P8718" s="4">
        <f t="shared" si="957"/>
        <v>-262.67</v>
      </c>
      <c r="Q8718" t="str">
        <f t="shared" si="958"/>
        <v>Inefficient</v>
      </c>
    </row>
    <row r="8719" spans="1:17" x14ac:dyDescent="0.3">
      <c r="A8719" s="1">
        <v>45614</v>
      </c>
      <c r="B8719" t="s">
        <v>46</v>
      </c>
      <c r="C8719" t="s">
        <v>12</v>
      </c>
      <c r="D8719" t="s">
        <v>9</v>
      </c>
      <c r="E8719" t="s">
        <v>8</v>
      </c>
      <c r="F8719">
        <v>4466</v>
      </c>
      <c r="G8719">
        <v>46</v>
      </c>
      <c r="H8719">
        <v>0</v>
      </c>
      <c r="I8719" s="4">
        <v>161.66</v>
      </c>
      <c r="J8719" s="4">
        <v>0</v>
      </c>
      <c r="K8719" s="2">
        <f t="shared" si="952"/>
        <v>1.0300044782803403E-2</v>
      </c>
      <c r="L8719">
        <f t="shared" si="953"/>
        <v>0</v>
      </c>
      <c r="M8719" s="4">
        <f t="shared" si="954"/>
        <v>3.5143478260869565</v>
      </c>
      <c r="N8719" s="4">
        <f t="shared" si="955"/>
        <v>0</v>
      </c>
      <c r="O8719">
        <f t="shared" si="956"/>
        <v>0</v>
      </c>
      <c r="P8719" s="4">
        <f t="shared" si="957"/>
        <v>-161.66</v>
      </c>
      <c r="Q8719" t="str">
        <f t="shared" si="958"/>
        <v>Inefficient</v>
      </c>
    </row>
    <row r="8720" spans="1:17" x14ac:dyDescent="0.3">
      <c r="A8720" s="1">
        <v>45614</v>
      </c>
      <c r="B8720" t="s">
        <v>46</v>
      </c>
      <c r="C8720" t="s">
        <v>12</v>
      </c>
      <c r="D8720" t="s">
        <v>10</v>
      </c>
      <c r="E8720" t="s">
        <v>6</v>
      </c>
      <c r="F8720">
        <v>1333</v>
      </c>
      <c r="G8720">
        <v>23</v>
      </c>
      <c r="H8720">
        <v>1</v>
      </c>
      <c r="I8720" s="4">
        <v>32.36</v>
      </c>
      <c r="J8720" s="4">
        <v>71.11</v>
      </c>
      <c r="K8720" s="2">
        <f t="shared" si="952"/>
        <v>1.72543135783946E-2</v>
      </c>
      <c r="L8720">
        <f t="shared" si="953"/>
        <v>4.3478260869565216E-2</v>
      </c>
      <c r="M8720" s="4">
        <f t="shared" si="954"/>
        <v>1.4069565217391304</v>
      </c>
      <c r="N8720" s="4">
        <f t="shared" si="955"/>
        <v>32.36</v>
      </c>
      <c r="O8720">
        <f t="shared" si="956"/>
        <v>2.1974660074165637</v>
      </c>
      <c r="P8720" s="4">
        <f t="shared" si="957"/>
        <v>38.75</v>
      </c>
      <c r="Q8720" t="str">
        <f t="shared" si="958"/>
        <v>Inefficient</v>
      </c>
    </row>
    <row r="8721" spans="1:17" x14ac:dyDescent="0.3">
      <c r="A8721" s="1">
        <v>45614</v>
      </c>
      <c r="B8721" t="s">
        <v>46</v>
      </c>
      <c r="C8721" t="s">
        <v>12</v>
      </c>
      <c r="D8721" t="s">
        <v>10</v>
      </c>
      <c r="E8721" t="s">
        <v>7</v>
      </c>
      <c r="F8721">
        <v>4836</v>
      </c>
      <c r="G8721">
        <v>123</v>
      </c>
      <c r="H8721">
        <v>9</v>
      </c>
      <c r="I8721" s="4">
        <v>182.64</v>
      </c>
      <c r="J8721" s="4">
        <v>454.2</v>
      </c>
      <c r="K8721" s="2">
        <f t="shared" si="952"/>
        <v>2.5434243176178661E-2</v>
      </c>
      <c r="L8721">
        <f t="shared" si="953"/>
        <v>7.3170731707317069E-2</v>
      </c>
      <c r="M8721" s="4">
        <f t="shared" si="954"/>
        <v>1.4848780487804878</v>
      </c>
      <c r="N8721" s="4">
        <f t="shared" si="955"/>
        <v>20.293333333333333</v>
      </c>
      <c r="O8721">
        <f t="shared" si="956"/>
        <v>2.4868593955321945</v>
      </c>
      <c r="P8721" s="4">
        <f t="shared" si="957"/>
        <v>271.56</v>
      </c>
      <c r="Q8721" t="str">
        <f t="shared" si="958"/>
        <v>Inefficient</v>
      </c>
    </row>
    <row r="8722" spans="1:17" x14ac:dyDescent="0.3">
      <c r="A8722" s="1">
        <v>45614</v>
      </c>
      <c r="B8722" t="s">
        <v>46</v>
      </c>
      <c r="C8722" t="s">
        <v>12</v>
      </c>
      <c r="D8722" t="s">
        <v>10</v>
      </c>
      <c r="E8722" t="s">
        <v>8</v>
      </c>
      <c r="F8722">
        <v>3903</v>
      </c>
      <c r="G8722">
        <v>46</v>
      </c>
      <c r="H8722">
        <v>1</v>
      </c>
      <c r="I8722" s="4">
        <v>71.739999999999995</v>
      </c>
      <c r="J8722" s="4">
        <v>64.66</v>
      </c>
      <c r="K8722" s="2">
        <f t="shared" si="952"/>
        <v>1.1785805790417627E-2</v>
      </c>
      <c r="L8722">
        <f t="shared" si="953"/>
        <v>2.1739130434782608E-2</v>
      </c>
      <c r="M8722" s="4">
        <f t="shared" si="954"/>
        <v>1.5595652173913042</v>
      </c>
      <c r="N8722" s="4">
        <f t="shared" si="955"/>
        <v>71.739999999999995</v>
      </c>
      <c r="O8722">
        <f t="shared" si="956"/>
        <v>0.90131028714803463</v>
      </c>
      <c r="P8722" s="4">
        <f t="shared" si="957"/>
        <v>-7.0799999999999983</v>
      </c>
      <c r="Q8722" t="str">
        <f t="shared" si="958"/>
        <v>Inefficient</v>
      </c>
    </row>
    <row r="8723" spans="1:17" x14ac:dyDescent="0.3">
      <c r="A8723" s="1">
        <v>45615</v>
      </c>
      <c r="B8723" t="s">
        <v>46</v>
      </c>
      <c r="C8723" t="s">
        <v>4</v>
      </c>
      <c r="D8723" t="s">
        <v>5</v>
      </c>
      <c r="E8723" t="s">
        <v>6</v>
      </c>
      <c r="F8723">
        <v>8942</v>
      </c>
      <c r="G8723">
        <v>242</v>
      </c>
      <c r="H8723">
        <v>34</v>
      </c>
      <c r="I8723" s="4">
        <v>320.77</v>
      </c>
      <c r="J8723" s="4">
        <v>2237.7199999999998</v>
      </c>
      <c r="K8723" s="2">
        <f t="shared" si="952"/>
        <v>2.7063296801610379E-2</v>
      </c>
      <c r="L8723">
        <f t="shared" si="953"/>
        <v>0.14049586776859505</v>
      </c>
      <c r="M8723" s="4">
        <f t="shared" si="954"/>
        <v>1.3254958677685951</v>
      </c>
      <c r="N8723" s="4">
        <f t="shared" si="955"/>
        <v>9.4344117647058816</v>
      </c>
      <c r="O8723">
        <f t="shared" si="956"/>
        <v>6.9760887863578258</v>
      </c>
      <c r="P8723" s="4">
        <f t="shared" si="957"/>
        <v>1916.9499999999998</v>
      </c>
      <c r="Q8723" t="str">
        <f t="shared" si="958"/>
        <v>Efficient</v>
      </c>
    </row>
    <row r="8724" spans="1:17" x14ac:dyDescent="0.3">
      <c r="A8724" s="1">
        <v>45615</v>
      </c>
      <c r="B8724" t="s">
        <v>46</v>
      </c>
      <c r="C8724" t="s">
        <v>4</v>
      </c>
      <c r="D8724" t="s">
        <v>5</v>
      </c>
      <c r="E8724" t="s">
        <v>7</v>
      </c>
      <c r="F8724">
        <v>4244</v>
      </c>
      <c r="G8724">
        <v>208</v>
      </c>
      <c r="H8724">
        <v>15</v>
      </c>
      <c r="I8724" s="4">
        <v>89.72</v>
      </c>
      <c r="J8724" s="4">
        <v>1431.02</v>
      </c>
      <c r="K8724" s="2">
        <f t="shared" si="952"/>
        <v>4.9010367577756835E-2</v>
      </c>
      <c r="L8724">
        <f t="shared" si="953"/>
        <v>7.2115384615384609E-2</v>
      </c>
      <c r="M8724" s="4">
        <f t="shared" si="954"/>
        <v>0.43134615384615382</v>
      </c>
      <c r="N8724" s="4">
        <f t="shared" si="955"/>
        <v>5.9813333333333336</v>
      </c>
      <c r="O8724">
        <f t="shared" si="956"/>
        <v>15.949843958983504</v>
      </c>
      <c r="P8724" s="4">
        <f t="shared" si="957"/>
        <v>1341.3</v>
      </c>
      <c r="Q8724" t="str">
        <f t="shared" si="958"/>
        <v>Efficient</v>
      </c>
    </row>
    <row r="8725" spans="1:17" x14ac:dyDescent="0.3">
      <c r="A8725" s="1">
        <v>45615</v>
      </c>
      <c r="B8725" t="s">
        <v>46</v>
      </c>
      <c r="C8725" t="s">
        <v>4</v>
      </c>
      <c r="D8725" t="s">
        <v>5</v>
      </c>
      <c r="E8725" t="s">
        <v>8</v>
      </c>
      <c r="F8725">
        <v>735</v>
      </c>
      <c r="G8725">
        <v>22</v>
      </c>
      <c r="H8725">
        <v>3</v>
      </c>
      <c r="I8725" s="4">
        <v>10.45</v>
      </c>
      <c r="J8725" s="4">
        <v>176.23</v>
      </c>
      <c r="K8725" s="2">
        <f t="shared" si="952"/>
        <v>2.9931972789115645E-2</v>
      </c>
      <c r="L8725">
        <f t="shared" si="953"/>
        <v>0.13636363636363635</v>
      </c>
      <c r="M8725" s="4">
        <f t="shared" si="954"/>
        <v>0.47499999999999998</v>
      </c>
      <c r="N8725" s="4">
        <f t="shared" si="955"/>
        <v>3.4833333333333329</v>
      </c>
      <c r="O8725">
        <f t="shared" si="956"/>
        <v>16.864114832535886</v>
      </c>
      <c r="P8725" s="4">
        <f t="shared" si="957"/>
        <v>165.78</v>
      </c>
      <c r="Q8725" t="str">
        <f t="shared" si="958"/>
        <v>Efficient</v>
      </c>
    </row>
    <row r="8726" spans="1:17" x14ac:dyDescent="0.3">
      <c r="A8726" s="1">
        <v>45615</v>
      </c>
      <c r="B8726" t="s">
        <v>46</v>
      </c>
      <c r="C8726" t="s">
        <v>4</v>
      </c>
      <c r="D8726" t="s">
        <v>9</v>
      </c>
      <c r="E8726" t="s">
        <v>6</v>
      </c>
      <c r="F8726">
        <v>4803</v>
      </c>
      <c r="G8726">
        <v>27</v>
      </c>
      <c r="H8726">
        <v>1</v>
      </c>
      <c r="I8726" s="4">
        <v>136.53</v>
      </c>
      <c r="J8726" s="4">
        <v>97.81</v>
      </c>
      <c r="K8726" s="2">
        <f t="shared" si="952"/>
        <v>5.6214865708931914E-3</v>
      </c>
      <c r="L8726">
        <f t="shared" si="953"/>
        <v>3.7037037037037035E-2</v>
      </c>
      <c r="M8726" s="4">
        <f t="shared" si="954"/>
        <v>5.0566666666666666</v>
      </c>
      <c r="N8726" s="4">
        <f t="shared" si="955"/>
        <v>136.53</v>
      </c>
      <c r="O8726">
        <f t="shared" si="956"/>
        <v>0.71639932615542368</v>
      </c>
      <c r="P8726" s="4">
        <f t="shared" si="957"/>
        <v>-38.72</v>
      </c>
      <c r="Q8726" t="str">
        <f t="shared" si="958"/>
        <v>Inefficient</v>
      </c>
    </row>
    <row r="8727" spans="1:17" x14ac:dyDescent="0.3">
      <c r="A8727" s="1">
        <v>45615</v>
      </c>
      <c r="B8727" t="s">
        <v>46</v>
      </c>
      <c r="C8727" t="s">
        <v>4</v>
      </c>
      <c r="D8727" t="s">
        <v>9</v>
      </c>
      <c r="E8727" t="s">
        <v>7</v>
      </c>
      <c r="F8727">
        <v>6055</v>
      </c>
      <c r="G8727">
        <v>119</v>
      </c>
      <c r="H8727">
        <v>3</v>
      </c>
      <c r="I8727" s="4">
        <v>91.63</v>
      </c>
      <c r="J8727" s="4">
        <v>265.91000000000003</v>
      </c>
      <c r="K8727" s="2">
        <f t="shared" si="952"/>
        <v>1.9653179190751446E-2</v>
      </c>
      <c r="L8727">
        <f t="shared" si="953"/>
        <v>2.5210084033613446E-2</v>
      </c>
      <c r="M8727" s="4">
        <f t="shared" si="954"/>
        <v>0.76999999999999991</v>
      </c>
      <c r="N8727" s="4">
        <f t="shared" si="955"/>
        <v>30.543333333333333</v>
      </c>
      <c r="O8727">
        <f t="shared" si="956"/>
        <v>2.9019971625013645</v>
      </c>
      <c r="P8727" s="4">
        <f t="shared" si="957"/>
        <v>174.28000000000003</v>
      </c>
      <c r="Q8727" t="str">
        <f t="shared" si="958"/>
        <v>Inefficient</v>
      </c>
    </row>
    <row r="8728" spans="1:17" x14ac:dyDescent="0.3">
      <c r="A8728" s="1">
        <v>45615</v>
      </c>
      <c r="B8728" t="s">
        <v>46</v>
      </c>
      <c r="C8728" t="s">
        <v>4</v>
      </c>
      <c r="D8728" t="s">
        <v>9</v>
      </c>
      <c r="E8728" t="s">
        <v>8</v>
      </c>
      <c r="F8728">
        <v>310</v>
      </c>
      <c r="G8728">
        <v>5</v>
      </c>
      <c r="H8728">
        <v>0</v>
      </c>
      <c r="I8728" s="4">
        <v>8.9499999999999993</v>
      </c>
      <c r="J8728" s="4">
        <v>0</v>
      </c>
      <c r="K8728" s="2">
        <f t="shared" si="952"/>
        <v>1.6129032258064516E-2</v>
      </c>
      <c r="L8728">
        <f t="shared" si="953"/>
        <v>0</v>
      </c>
      <c r="M8728" s="4">
        <f t="shared" si="954"/>
        <v>1.7899999999999998</v>
      </c>
      <c r="N8728" s="4">
        <f t="shared" si="955"/>
        <v>0</v>
      </c>
      <c r="O8728">
        <f t="shared" si="956"/>
        <v>0</v>
      </c>
      <c r="P8728" s="4">
        <f t="shared" si="957"/>
        <v>-8.9499999999999993</v>
      </c>
      <c r="Q8728" t="str">
        <f t="shared" si="958"/>
        <v>Inefficient</v>
      </c>
    </row>
    <row r="8729" spans="1:17" x14ac:dyDescent="0.3">
      <c r="A8729" s="1">
        <v>45615</v>
      </c>
      <c r="B8729" t="s">
        <v>46</v>
      </c>
      <c r="C8729" t="s">
        <v>4</v>
      </c>
      <c r="D8729" t="s">
        <v>10</v>
      </c>
      <c r="E8729" t="s">
        <v>6</v>
      </c>
      <c r="F8729">
        <v>3905</v>
      </c>
      <c r="G8729">
        <v>47</v>
      </c>
      <c r="H8729">
        <v>1</v>
      </c>
      <c r="I8729" s="4">
        <v>91.55</v>
      </c>
      <c r="J8729" s="4">
        <v>64.64</v>
      </c>
      <c r="K8729" s="2">
        <f t="shared" si="952"/>
        <v>1.2035851472471191E-2</v>
      </c>
      <c r="L8729">
        <f t="shared" si="953"/>
        <v>2.1276595744680851E-2</v>
      </c>
      <c r="M8729" s="4">
        <f t="shared" si="954"/>
        <v>1.9478723404255318</v>
      </c>
      <c r="N8729" s="4">
        <f t="shared" si="955"/>
        <v>91.55</v>
      </c>
      <c r="O8729">
        <f t="shared" si="956"/>
        <v>0.70606226105953029</v>
      </c>
      <c r="P8729" s="4">
        <f t="shared" si="957"/>
        <v>-26.909999999999997</v>
      </c>
      <c r="Q8729" t="str">
        <f t="shared" si="958"/>
        <v>Inefficient</v>
      </c>
    </row>
    <row r="8730" spans="1:17" x14ac:dyDescent="0.3">
      <c r="A8730" s="1">
        <v>45615</v>
      </c>
      <c r="B8730" t="s">
        <v>46</v>
      </c>
      <c r="C8730" t="s">
        <v>4</v>
      </c>
      <c r="D8730" t="s">
        <v>10</v>
      </c>
      <c r="E8730" t="s">
        <v>7</v>
      </c>
      <c r="F8730">
        <v>5991</v>
      </c>
      <c r="G8730">
        <v>164</v>
      </c>
      <c r="H8730">
        <v>7</v>
      </c>
      <c r="I8730" s="4">
        <v>124.94</v>
      </c>
      <c r="J8730" s="4">
        <v>528.1</v>
      </c>
      <c r="K8730" s="2">
        <f t="shared" si="952"/>
        <v>2.7374394925721916E-2</v>
      </c>
      <c r="L8730">
        <f t="shared" si="953"/>
        <v>4.2682926829268296E-2</v>
      </c>
      <c r="M8730" s="4">
        <f t="shared" si="954"/>
        <v>0.76182926829268294</v>
      </c>
      <c r="N8730" s="4">
        <f t="shared" si="955"/>
        <v>17.848571428571429</v>
      </c>
      <c r="O8730">
        <f t="shared" si="956"/>
        <v>4.2268288778613741</v>
      </c>
      <c r="P8730" s="4">
        <f t="shared" si="957"/>
        <v>403.16</v>
      </c>
      <c r="Q8730" t="str">
        <f t="shared" si="958"/>
        <v>Efficient</v>
      </c>
    </row>
    <row r="8731" spans="1:17" x14ac:dyDescent="0.3">
      <c r="A8731" s="1">
        <v>45615</v>
      </c>
      <c r="B8731" t="s">
        <v>46</v>
      </c>
      <c r="C8731" t="s">
        <v>4</v>
      </c>
      <c r="D8731" t="s">
        <v>10</v>
      </c>
      <c r="E8731" t="s">
        <v>8</v>
      </c>
      <c r="F8731">
        <v>586</v>
      </c>
      <c r="G8731">
        <v>9</v>
      </c>
      <c r="H8731">
        <v>0</v>
      </c>
      <c r="I8731" s="4">
        <v>16.64</v>
      </c>
      <c r="J8731" s="4">
        <v>0</v>
      </c>
      <c r="K8731" s="2">
        <f t="shared" si="952"/>
        <v>1.5358361774744027E-2</v>
      </c>
      <c r="L8731">
        <f t="shared" si="953"/>
        <v>0</v>
      </c>
      <c r="M8731" s="4">
        <f t="shared" si="954"/>
        <v>1.848888888888889</v>
      </c>
      <c r="N8731" s="4">
        <f t="shared" si="955"/>
        <v>0</v>
      </c>
      <c r="O8731">
        <f t="shared" si="956"/>
        <v>0</v>
      </c>
      <c r="P8731" s="4">
        <f t="shared" si="957"/>
        <v>-16.64</v>
      </c>
      <c r="Q8731" t="str">
        <f t="shared" si="958"/>
        <v>Inefficient</v>
      </c>
    </row>
    <row r="8732" spans="1:17" x14ac:dyDescent="0.3">
      <c r="A8732" s="1">
        <v>45615</v>
      </c>
      <c r="B8732" t="s">
        <v>46</v>
      </c>
      <c r="C8732" t="s">
        <v>11</v>
      </c>
      <c r="D8732" t="s">
        <v>5</v>
      </c>
      <c r="E8732" t="s">
        <v>6</v>
      </c>
      <c r="F8732">
        <v>14768</v>
      </c>
      <c r="G8732">
        <v>737</v>
      </c>
      <c r="H8732">
        <v>84</v>
      </c>
      <c r="I8732" s="4">
        <v>285.99</v>
      </c>
      <c r="J8732" s="4">
        <v>5203.0200000000004</v>
      </c>
      <c r="K8732" s="2">
        <f t="shared" si="952"/>
        <v>4.9905200433369448E-2</v>
      </c>
      <c r="L8732">
        <f t="shared" si="953"/>
        <v>0.11397557666214382</v>
      </c>
      <c r="M8732" s="4">
        <f t="shared" si="954"/>
        <v>0.38804613297150614</v>
      </c>
      <c r="N8732" s="4">
        <f t="shared" si="955"/>
        <v>3.4046428571428571</v>
      </c>
      <c r="O8732">
        <f t="shared" si="956"/>
        <v>18.193013741739222</v>
      </c>
      <c r="P8732" s="4">
        <f t="shared" si="957"/>
        <v>4917.0300000000007</v>
      </c>
      <c r="Q8732" t="str">
        <f t="shared" si="958"/>
        <v>Efficient</v>
      </c>
    </row>
    <row r="8733" spans="1:17" x14ac:dyDescent="0.3">
      <c r="A8733" s="1">
        <v>45615</v>
      </c>
      <c r="B8733" t="s">
        <v>46</v>
      </c>
      <c r="C8733" t="s">
        <v>11</v>
      </c>
      <c r="D8733" t="s">
        <v>5</v>
      </c>
      <c r="E8733" t="s">
        <v>7</v>
      </c>
      <c r="F8733">
        <v>1968</v>
      </c>
      <c r="G8733">
        <v>78</v>
      </c>
      <c r="H8733">
        <v>4</v>
      </c>
      <c r="I8733" s="4">
        <v>35.22</v>
      </c>
      <c r="J8733" s="4">
        <v>257.89999999999998</v>
      </c>
      <c r="K8733" s="2">
        <f t="shared" si="952"/>
        <v>3.9634146341463415E-2</v>
      </c>
      <c r="L8733">
        <f t="shared" si="953"/>
        <v>5.128205128205128E-2</v>
      </c>
      <c r="M8733" s="4">
        <f t="shared" si="954"/>
        <v>0.4515384615384615</v>
      </c>
      <c r="N8733" s="4">
        <f t="shared" si="955"/>
        <v>8.8049999999999997</v>
      </c>
      <c r="O8733">
        <f t="shared" si="956"/>
        <v>7.3225440090857461</v>
      </c>
      <c r="P8733" s="4">
        <f t="shared" si="957"/>
        <v>222.67999999999998</v>
      </c>
      <c r="Q8733" t="str">
        <f t="shared" si="958"/>
        <v>Efficient</v>
      </c>
    </row>
    <row r="8734" spans="1:17" x14ac:dyDescent="0.3">
      <c r="A8734" s="1">
        <v>45615</v>
      </c>
      <c r="B8734" t="s">
        <v>46</v>
      </c>
      <c r="C8734" t="s">
        <v>11</v>
      </c>
      <c r="D8734" t="s">
        <v>5</v>
      </c>
      <c r="E8734" t="s">
        <v>8</v>
      </c>
      <c r="F8734">
        <v>765</v>
      </c>
      <c r="G8734">
        <v>31</v>
      </c>
      <c r="H8734">
        <v>4</v>
      </c>
      <c r="I8734" s="4">
        <v>13.26</v>
      </c>
      <c r="J8734" s="4">
        <v>287.56</v>
      </c>
      <c r="K8734" s="2">
        <f t="shared" si="952"/>
        <v>4.0522875816993466E-2</v>
      </c>
      <c r="L8734">
        <f t="shared" si="953"/>
        <v>0.12903225806451613</v>
      </c>
      <c r="M8734" s="4">
        <f t="shared" si="954"/>
        <v>0.42774193548387096</v>
      </c>
      <c r="N8734" s="4">
        <f t="shared" si="955"/>
        <v>3.3149999999999999</v>
      </c>
      <c r="O8734">
        <f t="shared" si="956"/>
        <v>21.686274509803923</v>
      </c>
      <c r="P8734" s="4">
        <f t="shared" si="957"/>
        <v>274.3</v>
      </c>
      <c r="Q8734" t="str">
        <f t="shared" si="958"/>
        <v>Efficient</v>
      </c>
    </row>
    <row r="8735" spans="1:17" x14ac:dyDescent="0.3">
      <c r="A8735" s="1">
        <v>45615</v>
      </c>
      <c r="B8735" t="s">
        <v>46</v>
      </c>
      <c r="C8735" t="s">
        <v>11</v>
      </c>
      <c r="D8735" t="s">
        <v>9</v>
      </c>
      <c r="E8735" t="s">
        <v>6</v>
      </c>
      <c r="F8735">
        <v>5403</v>
      </c>
      <c r="G8735">
        <v>60</v>
      </c>
      <c r="H8735">
        <v>2</v>
      </c>
      <c r="I8735" s="4">
        <v>143.32</v>
      </c>
      <c r="J8735" s="4">
        <v>137.12</v>
      </c>
      <c r="K8735" s="2">
        <f t="shared" si="952"/>
        <v>1.1104941699056081E-2</v>
      </c>
      <c r="L8735">
        <f t="shared" si="953"/>
        <v>3.3333333333333333E-2</v>
      </c>
      <c r="M8735" s="4">
        <f t="shared" si="954"/>
        <v>2.3886666666666665</v>
      </c>
      <c r="N8735" s="4">
        <f t="shared" si="955"/>
        <v>71.66</v>
      </c>
      <c r="O8735">
        <f t="shared" si="956"/>
        <v>0.95674016187552335</v>
      </c>
      <c r="P8735" s="4">
        <f t="shared" si="957"/>
        <v>-6.1999999999999886</v>
      </c>
      <c r="Q8735" t="str">
        <f t="shared" si="958"/>
        <v>Inefficient</v>
      </c>
    </row>
    <row r="8736" spans="1:17" x14ac:dyDescent="0.3">
      <c r="A8736" s="1">
        <v>45615</v>
      </c>
      <c r="B8736" t="s">
        <v>46</v>
      </c>
      <c r="C8736" t="s">
        <v>11</v>
      </c>
      <c r="D8736" t="s">
        <v>9</v>
      </c>
      <c r="E8736" t="s">
        <v>7</v>
      </c>
      <c r="F8736">
        <v>1569</v>
      </c>
      <c r="G8736">
        <v>17</v>
      </c>
      <c r="H8736">
        <v>0</v>
      </c>
      <c r="I8736" s="4">
        <v>59.4</v>
      </c>
      <c r="J8736" s="4">
        <v>0</v>
      </c>
      <c r="K8736" s="2">
        <f t="shared" si="952"/>
        <v>1.0834926704907584E-2</v>
      </c>
      <c r="L8736">
        <f t="shared" si="953"/>
        <v>0</v>
      </c>
      <c r="M8736" s="4">
        <f t="shared" si="954"/>
        <v>3.4941176470588236</v>
      </c>
      <c r="N8736" s="4">
        <f t="shared" si="955"/>
        <v>0</v>
      </c>
      <c r="O8736">
        <f t="shared" si="956"/>
        <v>0</v>
      </c>
      <c r="P8736" s="4">
        <f t="shared" si="957"/>
        <v>-59.4</v>
      </c>
      <c r="Q8736" t="str">
        <f t="shared" si="958"/>
        <v>Inefficient</v>
      </c>
    </row>
    <row r="8737" spans="1:17" x14ac:dyDescent="0.3">
      <c r="A8737" s="1">
        <v>45615</v>
      </c>
      <c r="B8737" t="s">
        <v>46</v>
      </c>
      <c r="C8737" t="s">
        <v>11</v>
      </c>
      <c r="D8737" t="s">
        <v>9</v>
      </c>
      <c r="E8737" t="s">
        <v>8</v>
      </c>
      <c r="F8737">
        <v>389</v>
      </c>
      <c r="G8737">
        <v>4</v>
      </c>
      <c r="H8737">
        <v>0</v>
      </c>
      <c r="I8737" s="4">
        <v>13.13</v>
      </c>
      <c r="J8737" s="4">
        <v>0</v>
      </c>
      <c r="K8737" s="2">
        <f t="shared" si="952"/>
        <v>1.0282776349614395E-2</v>
      </c>
      <c r="L8737">
        <f t="shared" si="953"/>
        <v>0</v>
      </c>
      <c r="M8737" s="4">
        <f t="shared" si="954"/>
        <v>3.2825000000000002</v>
      </c>
      <c r="N8737" s="4">
        <f t="shared" si="955"/>
        <v>0</v>
      </c>
      <c r="O8737">
        <f t="shared" si="956"/>
        <v>0</v>
      </c>
      <c r="P8737" s="4">
        <f t="shared" si="957"/>
        <v>-13.13</v>
      </c>
      <c r="Q8737" t="str">
        <f t="shared" si="958"/>
        <v>Inefficient</v>
      </c>
    </row>
    <row r="8738" spans="1:17" x14ac:dyDescent="0.3">
      <c r="A8738" s="1">
        <v>45615</v>
      </c>
      <c r="B8738" t="s">
        <v>46</v>
      </c>
      <c r="C8738" t="s">
        <v>11</v>
      </c>
      <c r="D8738" t="s">
        <v>10</v>
      </c>
      <c r="E8738" t="s">
        <v>6</v>
      </c>
      <c r="F8738">
        <v>14861</v>
      </c>
      <c r="G8738">
        <v>374</v>
      </c>
      <c r="H8738">
        <v>24</v>
      </c>
      <c r="I8738" s="4">
        <v>573.63</v>
      </c>
      <c r="J8738" s="4">
        <v>2137.12</v>
      </c>
      <c r="K8738" s="2">
        <f t="shared" si="952"/>
        <v>2.5166543301258327E-2</v>
      </c>
      <c r="L8738">
        <f t="shared" si="953"/>
        <v>6.4171122994652413E-2</v>
      </c>
      <c r="M8738" s="4">
        <f t="shared" si="954"/>
        <v>1.5337700534759358</v>
      </c>
      <c r="N8738" s="4">
        <f t="shared" si="955"/>
        <v>23.901250000000001</v>
      </c>
      <c r="O8738">
        <f t="shared" si="956"/>
        <v>3.7256070986524414</v>
      </c>
      <c r="P8738" s="4">
        <f t="shared" si="957"/>
        <v>1563.4899999999998</v>
      </c>
      <c r="Q8738" t="str">
        <f t="shared" si="958"/>
        <v>Efficient</v>
      </c>
    </row>
    <row r="8739" spans="1:17" x14ac:dyDescent="0.3">
      <c r="A8739" s="1">
        <v>45615</v>
      </c>
      <c r="B8739" t="s">
        <v>46</v>
      </c>
      <c r="C8739" t="s">
        <v>11</v>
      </c>
      <c r="D8739" t="s">
        <v>10</v>
      </c>
      <c r="E8739" t="s">
        <v>7</v>
      </c>
      <c r="F8739">
        <v>1496</v>
      </c>
      <c r="G8739">
        <v>43</v>
      </c>
      <c r="H8739">
        <v>1</v>
      </c>
      <c r="I8739" s="4">
        <v>39.200000000000003</v>
      </c>
      <c r="J8739" s="4">
        <v>91.36</v>
      </c>
      <c r="K8739" s="2">
        <f t="shared" si="952"/>
        <v>2.8743315508021391E-2</v>
      </c>
      <c r="L8739">
        <f t="shared" si="953"/>
        <v>2.3255813953488372E-2</v>
      </c>
      <c r="M8739" s="4">
        <f t="shared" si="954"/>
        <v>0.91162790697674423</v>
      </c>
      <c r="N8739" s="4">
        <f t="shared" si="955"/>
        <v>39.200000000000003</v>
      </c>
      <c r="O8739">
        <f t="shared" si="956"/>
        <v>2.3306122448979592</v>
      </c>
      <c r="P8739" s="4">
        <f t="shared" si="957"/>
        <v>52.16</v>
      </c>
      <c r="Q8739" t="str">
        <f t="shared" si="958"/>
        <v>Inefficient</v>
      </c>
    </row>
    <row r="8740" spans="1:17" x14ac:dyDescent="0.3">
      <c r="A8740" s="1">
        <v>45615</v>
      </c>
      <c r="B8740" t="s">
        <v>46</v>
      </c>
      <c r="C8740" t="s">
        <v>11</v>
      </c>
      <c r="D8740" t="s">
        <v>10</v>
      </c>
      <c r="E8740" t="s">
        <v>8</v>
      </c>
      <c r="F8740">
        <v>484</v>
      </c>
      <c r="G8740">
        <v>9</v>
      </c>
      <c r="H8740">
        <v>0</v>
      </c>
      <c r="I8740" s="4">
        <v>13.6</v>
      </c>
      <c r="J8740" s="4">
        <v>0</v>
      </c>
      <c r="K8740" s="2">
        <f t="shared" si="952"/>
        <v>1.859504132231405E-2</v>
      </c>
      <c r="L8740">
        <f t="shared" si="953"/>
        <v>0</v>
      </c>
      <c r="M8740" s="4">
        <f t="shared" si="954"/>
        <v>1.5111111111111111</v>
      </c>
      <c r="N8740" s="4">
        <f t="shared" si="955"/>
        <v>0</v>
      </c>
      <c r="O8740">
        <f t="shared" si="956"/>
        <v>0</v>
      </c>
      <c r="P8740" s="4">
        <f t="shared" si="957"/>
        <v>-13.6</v>
      </c>
      <c r="Q8740" t="str">
        <f t="shared" si="958"/>
        <v>Inefficient</v>
      </c>
    </row>
    <row r="8741" spans="1:17" x14ac:dyDescent="0.3">
      <c r="A8741" s="1">
        <v>45615</v>
      </c>
      <c r="B8741" t="s">
        <v>46</v>
      </c>
      <c r="C8741" t="s">
        <v>12</v>
      </c>
      <c r="D8741" t="s">
        <v>5</v>
      </c>
      <c r="E8741" t="s">
        <v>6</v>
      </c>
      <c r="F8741">
        <v>1823</v>
      </c>
      <c r="G8741">
        <v>77</v>
      </c>
      <c r="H8741">
        <v>4</v>
      </c>
      <c r="I8741" s="4">
        <v>65.849999999999994</v>
      </c>
      <c r="J8741" s="4">
        <v>385.59</v>
      </c>
      <c r="K8741" s="2">
        <f t="shared" si="952"/>
        <v>4.2238069116840374E-2</v>
      </c>
      <c r="L8741">
        <f t="shared" si="953"/>
        <v>5.1948051948051951E-2</v>
      </c>
      <c r="M8741" s="4">
        <f t="shared" si="954"/>
        <v>0.85519480519480517</v>
      </c>
      <c r="N8741" s="4">
        <f t="shared" si="955"/>
        <v>16.462499999999999</v>
      </c>
      <c r="O8741">
        <f t="shared" si="956"/>
        <v>5.8555808656036445</v>
      </c>
      <c r="P8741" s="4">
        <f t="shared" si="957"/>
        <v>319.74</v>
      </c>
      <c r="Q8741" t="str">
        <f t="shared" si="958"/>
        <v>Efficient</v>
      </c>
    </row>
    <row r="8742" spans="1:17" x14ac:dyDescent="0.3">
      <c r="A8742" s="1">
        <v>45615</v>
      </c>
      <c r="B8742" t="s">
        <v>46</v>
      </c>
      <c r="C8742" t="s">
        <v>12</v>
      </c>
      <c r="D8742" t="s">
        <v>5</v>
      </c>
      <c r="E8742" t="s">
        <v>7</v>
      </c>
      <c r="F8742">
        <v>11559</v>
      </c>
      <c r="G8742">
        <v>512</v>
      </c>
      <c r="H8742">
        <v>57</v>
      </c>
      <c r="I8742" s="4">
        <v>435.19</v>
      </c>
      <c r="J8742" s="4">
        <v>3528.69</v>
      </c>
      <c r="K8742" s="2">
        <f t="shared" si="952"/>
        <v>4.4294489142659398E-2</v>
      </c>
      <c r="L8742">
        <f t="shared" si="953"/>
        <v>0.111328125</v>
      </c>
      <c r="M8742" s="4">
        <f t="shared" si="954"/>
        <v>0.84998046875</v>
      </c>
      <c r="N8742" s="4">
        <f t="shared" si="955"/>
        <v>7.6349122807017542</v>
      </c>
      <c r="O8742">
        <f t="shared" si="956"/>
        <v>8.1083894390955678</v>
      </c>
      <c r="P8742" s="4">
        <f t="shared" si="957"/>
        <v>3093.5</v>
      </c>
      <c r="Q8742" t="str">
        <f t="shared" si="958"/>
        <v>Efficient</v>
      </c>
    </row>
    <row r="8743" spans="1:17" x14ac:dyDescent="0.3">
      <c r="A8743" s="1">
        <v>45615</v>
      </c>
      <c r="B8743" t="s">
        <v>46</v>
      </c>
      <c r="C8743" t="s">
        <v>12</v>
      </c>
      <c r="D8743" t="s">
        <v>5</v>
      </c>
      <c r="E8743" t="s">
        <v>8</v>
      </c>
      <c r="F8743">
        <v>4796</v>
      </c>
      <c r="G8743">
        <v>176</v>
      </c>
      <c r="H8743">
        <v>25</v>
      </c>
      <c r="I8743" s="4">
        <v>125.28</v>
      </c>
      <c r="J8743" s="4">
        <v>1388.64</v>
      </c>
      <c r="K8743" s="2">
        <f t="shared" si="952"/>
        <v>3.669724770642202E-2</v>
      </c>
      <c r="L8743">
        <f t="shared" si="953"/>
        <v>0.14204545454545456</v>
      </c>
      <c r="M8743" s="4">
        <f t="shared" si="954"/>
        <v>0.71181818181818179</v>
      </c>
      <c r="N8743" s="4">
        <f t="shared" si="955"/>
        <v>5.0111999999999997</v>
      </c>
      <c r="O8743">
        <f t="shared" si="956"/>
        <v>11.084291187739463</v>
      </c>
      <c r="P8743" s="4">
        <f t="shared" si="957"/>
        <v>1263.3600000000001</v>
      </c>
      <c r="Q8743" t="str">
        <f t="shared" si="958"/>
        <v>Efficient</v>
      </c>
    </row>
    <row r="8744" spans="1:17" x14ac:dyDescent="0.3">
      <c r="A8744" s="1">
        <v>45615</v>
      </c>
      <c r="B8744" t="s">
        <v>46</v>
      </c>
      <c r="C8744" t="s">
        <v>12</v>
      </c>
      <c r="D8744" t="s">
        <v>9</v>
      </c>
      <c r="E8744" t="s">
        <v>6</v>
      </c>
      <c r="F8744">
        <v>1930</v>
      </c>
      <c r="G8744">
        <v>27</v>
      </c>
      <c r="H8744">
        <v>0</v>
      </c>
      <c r="I8744" s="4">
        <v>61.9</v>
      </c>
      <c r="J8744" s="4">
        <v>0</v>
      </c>
      <c r="K8744" s="2">
        <f t="shared" si="952"/>
        <v>1.3989637305699482E-2</v>
      </c>
      <c r="L8744">
        <f t="shared" si="953"/>
        <v>0</v>
      </c>
      <c r="M8744" s="4">
        <f t="shared" si="954"/>
        <v>2.2925925925925927</v>
      </c>
      <c r="N8744" s="4">
        <f t="shared" si="955"/>
        <v>0</v>
      </c>
      <c r="O8744">
        <f t="shared" si="956"/>
        <v>0</v>
      </c>
      <c r="P8744" s="4">
        <f t="shared" si="957"/>
        <v>-61.9</v>
      </c>
      <c r="Q8744" t="str">
        <f t="shared" si="958"/>
        <v>Inefficient</v>
      </c>
    </row>
    <row r="8745" spans="1:17" x14ac:dyDescent="0.3">
      <c r="A8745" s="1">
        <v>45615</v>
      </c>
      <c r="B8745" t="s">
        <v>46</v>
      </c>
      <c r="C8745" t="s">
        <v>12</v>
      </c>
      <c r="D8745" t="s">
        <v>9</v>
      </c>
      <c r="E8745" t="s">
        <v>7</v>
      </c>
      <c r="F8745">
        <v>6894</v>
      </c>
      <c r="G8745">
        <v>124</v>
      </c>
      <c r="H8745">
        <v>5</v>
      </c>
      <c r="I8745" s="4">
        <v>243.23</v>
      </c>
      <c r="J8745" s="4">
        <v>324.39999999999998</v>
      </c>
      <c r="K8745" s="2">
        <f t="shared" si="952"/>
        <v>1.798665506237308E-2</v>
      </c>
      <c r="L8745">
        <f t="shared" si="953"/>
        <v>4.0322580645161289E-2</v>
      </c>
      <c r="M8745" s="4">
        <f t="shared" si="954"/>
        <v>1.961532258064516</v>
      </c>
      <c r="N8745" s="4">
        <f t="shared" si="955"/>
        <v>48.646000000000001</v>
      </c>
      <c r="O8745">
        <f t="shared" si="956"/>
        <v>1.3337170579287094</v>
      </c>
      <c r="P8745" s="4">
        <f t="shared" si="957"/>
        <v>81.169999999999987</v>
      </c>
      <c r="Q8745" t="str">
        <f t="shared" si="958"/>
        <v>Inefficient</v>
      </c>
    </row>
    <row r="8746" spans="1:17" x14ac:dyDescent="0.3">
      <c r="A8746" s="1">
        <v>45615</v>
      </c>
      <c r="B8746" t="s">
        <v>46</v>
      </c>
      <c r="C8746" t="s">
        <v>12</v>
      </c>
      <c r="D8746" t="s">
        <v>9</v>
      </c>
      <c r="E8746" t="s">
        <v>8</v>
      </c>
      <c r="F8746">
        <v>4577</v>
      </c>
      <c r="G8746">
        <v>67</v>
      </c>
      <c r="H8746">
        <v>0</v>
      </c>
      <c r="I8746" s="4">
        <v>103.22</v>
      </c>
      <c r="J8746" s="4">
        <v>0</v>
      </c>
      <c r="K8746" s="2">
        <f t="shared" si="952"/>
        <v>1.4638409438496832E-2</v>
      </c>
      <c r="L8746">
        <f t="shared" si="953"/>
        <v>0</v>
      </c>
      <c r="M8746" s="4">
        <f t="shared" si="954"/>
        <v>1.5405970149253732</v>
      </c>
      <c r="N8746" s="4">
        <f t="shared" si="955"/>
        <v>0</v>
      </c>
      <c r="O8746">
        <f t="shared" si="956"/>
        <v>0</v>
      </c>
      <c r="P8746" s="4">
        <f t="shared" si="957"/>
        <v>-103.22</v>
      </c>
      <c r="Q8746" t="str">
        <f t="shared" si="958"/>
        <v>Inefficient</v>
      </c>
    </row>
    <row r="8747" spans="1:17" x14ac:dyDescent="0.3">
      <c r="A8747" s="1">
        <v>45615</v>
      </c>
      <c r="B8747" t="s">
        <v>46</v>
      </c>
      <c r="C8747" t="s">
        <v>12</v>
      </c>
      <c r="D8747" t="s">
        <v>10</v>
      </c>
      <c r="E8747" t="s">
        <v>6</v>
      </c>
      <c r="F8747">
        <v>2916</v>
      </c>
      <c r="G8747">
        <v>36</v>
      </c>
      <c r="H8747">
        <v>1</v>
      </c>
      <c r="I8747" s="4">
        <v>71.53</v>
      </c>
      <c r="J8747" s="4">
        <v>52.59</v>
      </c>
      <c r="K8747" s="2">
        <f t="shared" si="952"/>
        <v>1.2345679012345678E-2</v>
      </c>
      <c r="L8747">
        <f t="shared" si="953"/>
        <v>2.7777777777777776E-2</v>
      </c>
      <c r="M8747" s="4">
        <f t="shared" si="954"/>
        <v>1.9869444444444444</v>
      </c>
      <c r="N8747" s="4">
        <f t="shared" si="955"/>
        <v>71.53</v>
      </c>
      <c r="O8747">
        <f t="shared" si="956"/>
        <v>0.73521599328952891</v>
      </c>
      <c r="P8747" s="4">
        <f t="shared" si="957"/>
        <v>-18.939999999999998</v>
      </c>
      <c r="Q8747" t="str">
        <f t="shared" si="958"/>
        <v>Inefficient</v>
      </c>
    </row>
    <row r="8748" spans="1:17" x14ac:dyDescent="0.3">
      <c r="A8748" s="1">
        <v>45615</v>
      </c>
      <c r="B8748" t="s">
        <v>46</v>
      </c>
      <c r="C8748" t="s">
        <v>12</v>
      </c>
      <c r="D8748" t="s">
        <v>10</v>
      </c>
      <c r="E8748" t="s">
        <v>7</v>
      </c>
      <c r="F8748">
        <v>4199</v>
      </c>
      <c r="G8748">
        <v>118</v>
      </c>
      <c r="H8748">
        <v>8</v>
      </c>
      <c r="I8748" s="4">
        <v>146.77000000000001</v>
      </c>
      <c r="J8748" s="4">
        <v>617.75</v>
      </c>
      <c r="K8748" s="2">
        <f t="shared" si="952"/>
        <v>2.81019290307216E-2</v>
      </c>
      <c r="L8748">
        <f t="shared" si="953"/>
        <v>6.7796610169491525E-2</v>
      </c>
      <c r="M8748" s="4">
        <f t="shared" si="954"/>
        <v>1.2438135593220341</v>
      </c>
      <c r="N8748" s="4">
        <f t="shared" si="955"/>
        <v>18.346250000000001</v>
      </c>
      <c r="O8748">
        <f t="shared" si="956"/>
        <v>4.2089664100292969</v>
      </c>
      <c r="P8748" s="4">
        <f t="shared" si="957"/>
        <v>470.98</v>
      </c>
      <c r="Q8748" t="str">
        <f t="shared" si="958"/>
        <v>Efficient</v>
      </c>
    </row>
    <row r="8749" spans="1:17" x14ac:dyDescent="0.3">
      <c r="A8749" s="1">
        <v>45615</v>
      </c>
      <c r="B8749" t="s">
        <v>46</v>
      </c>
      <c r="C8749" t="s">
        <v>12</v>
      </c>
      <c r="D8749" t="s">
        <v>10</v>
      </c>
      <c r="E8749" t="s">
        <v>8</v>
      </c>
      <c r="F8749">
        <v>5657</v>
      </c>
      <c r="G8749">
        <v>91</v>
      </c>
      <c r="H8749">
        <v>6</v>
      </c>
      <c r="I8749" s="4">
        <v>187.8</v>
      </c>
      <c r="J8749" s="4">
        <v>476.13</v>
      </c>
      <c r="K8749" s="2">
        <f t="shared" si="952"/>
        <v>1.6086264804666784E-2</v>
      </c>
      <c r="L8749">
        <f t="shared" si="953"/>
        <v>6.5934065934065936E-2</v>
      </c>
      <c r="M8749" s="4">
        <f t="shared" si="954"/>
        <v>2.063736263736264</v>
      </c>
      <c r="N8749" s="4">
        <f t="shared" si="955"/>
        <v>31.3</v>
      </c>
      <c r="O8749">
        <f t="shared" si="956"/>
        <v>2.5353035143769964</v>
      </c>
      <c r="P8749" s="4">
        <f t="shared" si="957"/>
        <v>288.33</v>
      </c>
      <c r="Q8749" t="str">
        <f t="shared" si="958"/>
        <v>Inefficient</v>
      </c>
    </row>
    <row r="8750" spans="1:17" x14ac:dyDescent="0.3">
      <c r="A8750" s="1">
        <v>45616</v>
      </c>
      <c r="B8750" t="s">
        <v>46</v>
      </c>
      <c r="C8750" t="s">
        <v>4</v>
      </c>
      <c r="D8750" t="s">
        <v>5</v>
      </c>
      <c r="E8750" t="s">
        <v>6</v>
      </c>
      <c r="F8750">
        <v>3589</v>
      </c>
      <c r="G8750">
        <v>107</v>
      </c>
      <c r="H8750">
        <v>12</v>
      </c>
      <c r="I8750" s="4">
        <v>121.05</v>
      </c>
      <c r="J8750" s="4">
        <v>1039.01</v>
      </c>
      <c r="K8750" s="2">
        <f t="shared" si="952"/>
        <v>2.9813318473112287E-2</v>
      </c>
      <c r="L8750">
        <f t="shared" si="953"/>
        <v>0.11214953271028037</v>
      </c>
      <c r="M8750" s="4">
        <f t="shared" si="954"/>
        <v>1.1313084112149532</v>
      </c>
      <c r="N8750" s="4">
        <f t="shared" si="955"/>
        <v>10.0875</v>
      </c>
      <c r="O8750">
        <f t="shared" si="956"/>
        <v>8.5833126807104509</v>
      </c>
      <c r="P8750" s="4">
        <f t="shared" si="957"/>
        <v>917.96</v>
      </c>
      <c r="Q8750" t="str">
        <f t="shared" si="958"/>
        <v>Efficient</v>
      </c>
    </row>
    <row r="8751" spans="1:17" x14ac:dyDescent="0.3">
      <c r="A8751" s="1">
        <v>45616</v>
      </c>
      <c r="B8751" t="s">
        <v>46</v>
      </c>
      <c r="C8751" t="s">
        <v>4</v>
      </c>
      <c r="D8751" t="s">
        <v>5</v>
      </c>
      <c r="E8751" t="s">
        <v>7</v>
      </c>
      <c r="F8751">
        <v>3888</v>
      </c>
      <c r="G8751">
        <v>158</v>
      </c>
      <c r="H8751">
        <v>14</v>
      </c>
      <c r="I8751" s="4">
        <v>63.79</v>
      </c>
      <c r="J8751" s="4">
        <v>890.32</v>
      </c>
      <c r="K8751" s="2">
        <f t="shared" si="952"/>
        <v>4.0637860082304529E-2</v>
      </c>
      <c r="L8751">
        <f t="shared" si="953"/>
        <v>8.8607594936708861E-2</v>
      </c>
      <c r="M8751" s="4">
        <f t="shared" si="954"/>
        <v>0.40373417721518989</v>
      </c>
      <c r="N8751" s="4">
        <f t="shared" si="955"/>
        <v>4.5564285714285715</v>
      </c>
      <c r="O8751">
        <f t="shared" si="956"/>
        <v>13.957046559021791</v>
      </c>
      <c r="P8751" s="4">
        <f t="shared" si="957"/>
        <v>826.53000000000009</v>
      </c>
      <c r="Q8751" t="str">
        <f t="shared" si="958"/>
        <v>Efficient</v>
      </c>
    </row>
    <row r="8752" spans="1:17" x14ac:dyDescent="0.3">
      <c r="A8752" s="1">
        <v>45616</v>
      </c>
      <c r="B8752" t="s">
        <v>46</v>
      </c>
      <c r="C8752" t="s">
        <v>4</v>
      </c>
      <c r="D8752" t="s">
        <v>5</v>
      </c>
      <c r="E8752" t="s">
        <v>8</v>
      </c>
      <c r="F8752">
        <v>401</v>
      </c>
      <c r="G8752">
        <v>9</v>
      </c>
      <c r="H8752">
        <v>0</v>
      </c>
      <c r="I8752" s="4">
        <v>12.21</v>
      </c>
      <c r="J8752" s="4">
        <v>0</v>
      </c>
      <c r="K8752" s="2">
        <f t="shared" si="952"/>
        <v>2.2443890274314215E-2</v>
      </c>
      <c r="L8752">
        <f t="shared" si="953"/>
        <v>0</v>
      </c>
      <c r="M8752" s="4">
        <f t="shared" si="954"/>
        <v>1.3566666666666667</v>
      </c>
      <c r="N8752" s="4">
        <f t="shared" si="955"/>
        <v>0</v>
      </c>
      <c r="O8752">
        <f t="shared" si="956"/>
        <v>0</v>
      </c>
      <c r="P8752" s="4">
        <f t="shared" si="957"/>
        <v>-12.21</v>
      </c>
      <c r="Q8752" t="str">
        <f t="shared" si="958"/>
        <v>Inefficient</v>
      </c>
    </row>
    <row r="8753" spans="1:17" x14ac:dyDescent="0.3">
      <c r="A8753" s="1">
        <v>45616</v>
      </c>
      <c r="B8753" t="s">
        <v>46</v>
      </c>
      <c r="C8753" t="s">
        <v>4</v>
      </c>
      <c r="D8753" t="s">
        <v>9</v>
      </c>
      <c r="E8753" t="s">
        <v>6</v>
      </c>
      <c r="F8753">
        <v>8636</v>
      </c>
      <c r="G8753">
        <v>152</v>
      </c>
      <c r="H8753">
        <v>2</v>
      </c>
      <c r="I8753" s="4">
        <v>299.12</v>
      </c>
      <c r="J8753" s="4">
        <v>153.63</v>
      </c>
      <c r="K8753" s="2">
        <f t="shared" si="952"/>
        <v>1.7600741083835109E-2</v>
      </c>
      <c r="L8753">
        <f t="shared" si="953"/>
        <v>1.3157894736842105E-2</v>
      </c>
      <c r="M8753" s="4">
        <f t="shared" si="954"/>
        <v>1.9678947368421054</v>
      </c>
      <c r="N8753" s="4">
        <f t="shared" si="955"/>
        <v>149.56</v>
      </c>
      <c r="O8753">
        <f t="shared" si="956"/>
        <v>0.51360657929927789</v>
      </c>
      <c r="P8753" s="4">
        <f t="shared" si="957"/>
        <v>-145.49</v>
      </c>
      <c r="Q8753" t="str">
        <f t="shared" si="958"/>
        <v>Inefficient</v>
      </c>
    </row>
    <row r="8754" spans="1:17" x14ac:dyDescent="0.3">
      <c r="A8754" s="1">
        <v>45616</v>
      </c>
      <c r="B8754" t="s">
        <v>46</v>
      </c>
      <c r="C8754" t="s">
        <v>4</v>
      </c>
      <c r="D8754" t="s">
        <v>9</v>
      </c>
      <c r="E8754" t="s">
        <v>7</v>
      </c>
      <c r="F8754">
        <v>7500</v>
      </c>
      <c r="G8754">
        <v>98</v>
      </c>
      <c r="H8754">
        <v>1</v>
      </c>
      <c r="I8754" s="4">
        <v>259.72000000000003</v>
      </c>
      <c r="J8754" s="4">
        <v>92.27</v>
      </c>
      <c r="K8754" s="2">
        <f t="shared" si="952"/>
        <v>1.3066666666666667E-2</v>
      </c>
      <c r="L8754">
        <f t="shared" si="953"/>
        <v>1.020408163265306E-2</v>
      </c>
      <c r="M8754" s="4">
        <f t="shared" si="954"/>
        <v>2.6502040816326535</v>
      </c>
      <c r="N8754" s="4">
        <f t="shared" si="955"/>
        <v>259.72000000000003</v>
      </c>
      <c r="O8754">
        <f t="shared" si="956"/>
        <v>0.35526721084244567</v>
      </c>
      <c r="P8754" s="4">
        <f t="shared" si="957"/>
        <v>-167.45000000000005</v>
      </c>
      <c r="Q8754" t="str">
        <f t="shared" si="958"/>
        <v>Inefficient</v>
      </c>
    </row>
    <row r="8755" spans="1:17" x14ac:dyDescent="0.3">
      <c r="A8755" s="1">
        <v>45616</v>
      </c>
      <c r="B8755" t="s">
        <v>46</v>
      </c>
      <c r="C8755" t="s">
        <v>4</v>
      </c>
      <c r="D8755" t="s">
        <v>9</v>
      </c>
      <c r="E8755" t="s">
        <v>8</v>
      </c>
      <c r="F8755">
        <v>132</v>
      </c>
      <c r="G8755">
        <v>0</v>
      </c>
      <c r="H8755">
        <v>0</v>
      </c>
      <c r="I8755" s="4">
        <v>2.4500000000000002</v>
      </c>
      <c r="J8755" s="4">
        <v>0</v>
      </c>
      <c r="K8755" s="2">
        <f t="shared" si="952"/>
        <v>0</v>
      </c>
      <c r="L8755">
        <f t="shared" si="953"/>
        <v>0</v>
      </c>
      <c r="M8755" s="4">
        <f t="shared" si="954"/>
        <v>0</v>
      </c>
      <c r="N8755" s="4">
        <f t="shared" si="955"/>
        <v>0</v>
      </c>
      <c r="O8755">
        <f t="shared" si="956"/>
        <v>0</v>
      </c>
      <c r="P8755" s="4">
        <f t="shared" si="957"/>
        <v>-2.4500000000000002</v>
      </c>
      <c r="Q8755" t="str">
        <f t="shared" si="958"/>
        <v>Inefficient</v>
      </c>
    </row>
    <row r="8756" spans="1:17" x14ac:dyDescent="0.3">
      <c r="A8756" s="1">
        <v>45616</v>
      </c>
      <c r="B8756" t="s">
        <v>46</v>
      </c>
      <c r="C8756" t="s">
        <v>4</v>
      </c>
      <c r="D8756" t="s">
        <v>10</v>
      </c>
      <c r="E8756" t="s">
        <v>6</v>
      </c>
      <c r="F8756">
        <v>8795</v>
      </c>
      <c r="G8756">
        <v>216</v>
      </c>
      <c r="H8756">
        <v>15</v>
      </c>
      <c r="I8756" s="4">
        <v>296.36</v>
      </c>
      <c r="J8756" s="4">
        <v>760.95</v>
      </c>
      <c r="K8756" s="2">
        <f t="shared" si="952"/>
        <v>2.4559408754974418E-2</v>
      </c>
      <c r="L8756">
        <f t="shared" si="953"/>
        <v>6.9444444444444448E-2</v>
      </c>
      <c r="M8756" s="4">
        <f t="shared" si="954"/>
        <v>1.3720370370370372</v>
      </c>
      <c r="N8756" s="4">
        <f t="shared" si="955"/>
        <v>19.757333333333335</v>
      </c>
      <c r="O8756">
        <f t="shared" si="956"/>
        <v>2.5676542043460655</v>
      </c>
      <c r="P8756" s="4">
        <f t="shared" si="957"/>
        <v>464.59000000000003</v>
      </c>
      <c r="Q8756" t="str">
        <f t="shared" si="958"/>
        <v>Inefficient</v>
      </c>
    </row>
    <row r="8757" spans="1:17" x14ac:dyDescent="0.3">
      <c r="A8757" s="1">
        <v>45616</v>
      </c>
      <c r="B8757" t="s">
        <v>46</v>
      </c>
      <c r="C8757" t="s">
        <v>4</v>
      </c>
      <c r="D8757" t="s">
        <v>10</v>
      </c>
      <c r="E8757" t="s">
        <v>7</v>
      </c>
      <c r="F8757">
        <v>2956</v>
      </c>
      <c r="G8757">
        <v>54</v>
      </c>
      <c r="H8757">
        <v>1</v>
      </c>
      <c r="I8757" s="4">
        <v>94.19</v>
      </c>
      <c r="J8757" s="4">
        <v>53.51</v>
      </c>
      <c r="K8757" s="2">
        <f t="shared" si="952"/>
        <v>1.8267929634641408E-2</v>
      </c>
      <c r="L8757">
        <f t="shared" si="953"/>
        <v>1.8518518518518517E-2</v>
      </c>
      <c r="M8757" s="4">
        <f t="shared" si="954"/>
        <v>1.7442592592592592</v>
      </c>
      <c r="N8757" s="4">
        <f t="shared" si="955"/>
        <v>94.19</v>
      </c>
      <c r="O8757">
        <f t="shared" si="956"/>
        <v>0.56810701773011996</v>
      </c>
      <c r="P8757" s="4">
        <f t="shared" si="957"/>
        <v>-40.68</v>
      </c>
      <c r="Q8757" t="str">
        <f t="shared" si="958"/>
        <v>Inefficient</v>
      </c>
    </row>
    <row r="8758" spans="1:17" x14ac:dyDescent="0.3">
      <c r="A8758" s="1">
        <v>45616</v>
      </c>
      <c r="B8758" t="s">
        <v>46</v>
      </c>
      <c r="C8758" t="s">
        <v>4</v>
      </c>
      <c r="D8758" t="s">
        <v>10</v>
      </c>
      <c r="E8758" t="s">
        <v>8</v>
      </c>
      <c r="F8758">
        <v>378</v>
      </c>
      <c r="G8758">
        <v>6</v>
      </c>
      <c r="H8758">
        <v>0</v>
      </c>
      <c r="I8758" s="4">
        <v>11.02</v>
      </c>
      <c r="J8758" s="4">
        <v>0</v>
      </c>
      <c r="K8758" s="2">
        <f t="shared" si="952"/>
        <v>1.5873015873015872E-2</v>
      </c>
      <c r="L8758">
        <f t="shared" si="953"/>
        <v>0</v>
      </c>
      <c r="M8758" s="4">
        <f t="shared" si="954"/>
        <v>1.8366666666666667</v>
      </c>
      <c r="N8758" s="4">
        <f t="shared" si="955"/>
        <v>0</v>
      </c>
      <c r="O8758">
        <f t="shared" si="956"/>
        <v>0</v>
      </c>
      <c r="P8758" s="4">
        <f t="shared" si="957"/>
        <v>-11.02</v>
      </c>
      <c r="Q8758" t="str">
        <f t="shared" si="958"/>
        <v>Inefficient</v>
      </c>
    </row>
    <row r="8759" spans="1:17" x14ac:dyDescent="0.3">
      <c r="A8759" s="1">
        <v>45616</v>
      </c>
      <c r="B8759" t="s">
        <v>46</v>
      </c>
      <c r="C8759" t="s">
        <v>11</v>
      </c>
      <c r="D8759" t="s">
        <v>5</v>
      </c>
      <c r="E8759" t="s">
        <v>6</v>
      </c>
      <c r="F8759">
        <v>12655</v>
      </c>
      <c r="G8759">
        <v>476</v>
      </c>
      <c r="H8759">
        <v>68</v>
      </c>
      <c r="I8759" s="4">
        <v>412.82</v>
      </c>
      <c r="J8759" s="4">
        <v>4890.13</v>
      </c>
      <c r="K8759" s="2">
        <f t="shared" si="952"/>
        <v>3.7613591465823784E-2</v>
      </c>
      <c r="L8759">
        <f t="shared" si="953"/>
        <v>0.14285714285714285</v>
      </c>
      <c r="M8759" s="4">
        <f t="shared" si="954"/>
        <v>0.86726890756302522</v>
      </c>
      <c r="N8759" s="4">
        <f t="shared" si="955"/>
        <v>6.070882352941176</v>
      </c>
      <c r="O8759">
        <f t="shared" si="956"/>
        <v>11.84567123685868</v>
      </c>
      <c r="P8759" s="4">
        <f t="shared" si="957"/>
        <v>4477.3100000000004</v>
      </c>
      <c r="Q8759" t="str">
        <f t="shared" si="958"/>
        <v>Efficient</v>
      </c>
    </row>
    <row r="8760" spans="1:17" x14ac:dyDescent="0.3">
      <c r="A8760" s="1">
        <v>45616</v>
      </c>
      <c r="B8760" t="s">
        <v>46</v>
      </c>
      <c r="C8760" t="s">
        <v>11</v>
      </c>
      <c r="D8760" t="s">
        <v>5</v>
      </c>
      <c r="E8760" t="s">
        <v>7</v>
      </c>
      <c r="F8760">
        <v>569</v>
      </c>
      <c r="G8760">
        <v>19</v>
      </c>
      <c r="H8760">
        <v>2</v>
      </c>
      <c r="I8760" s="4">
        <v>7.43</v>
      </c>
      <c r="J8760" s="4">
        <v>139.63999999999999</v>
      </c>
      <c r="K8760" s="2">
        <f t="shared" si="952"/>
        <v>3.3391915641476276E-2</v>
      </c>
      <c r="L8760">
        <f t="shared" si="953"/>
        <v>0.10526315789473684</v>
      </c>
      <c r="M8760" s="4">
        <f t="shared" si="954"/>
        <v>0.39105263157894737</v>
      </c>
      <c r="N8760" s="4">
        <f t="shared" si="955"/>
        <v>3.7149999999999999</v>
      </c>
      <c r="O8760">
        <f t="shared" si="956"/>
        <v>18.794078061911168</v>
      </c>
      <c r="P8760" s="4">
        <f t="shared" si="957"/>
        <v>132.20999999999998</v>
      </c>
      <c r="Q8760" t="str">
        <f t="shared" si="958"/>
        <v>Efficient</v>
      </c>
    </row>
    <row r="8761" spans="1:17" x14ac:dyDescent="0.3">
      <c r="A8761" s="1">
        <v>45616</v>
      </c>
      <c r="B8761" t="s">
        <v>46</v>
      </c>
      <c r="C8761" t="s">
        <v>11</v>
      </c>
      <c r="D8761" t="s">
        <v>5</v>
      </c>
      <c r="E8761" t="s">
        <v>8</v>
      </c>
      <c r="F8761">
        <v>483</v>
      </c>
      <c r="G8761">
        <v>20</v>
      </c>
      <c r="H8761">
        <v>1</v>
      </c>
      <c r="I8761" s="4">
        <v>7.87</v>
      </c>
      <c r="J8761" s="4">
        <v>60.95</v>
      </c>
      <c r="K8761" s="2">
        <f t="shared" si="952"/>
        <v>4.1407867494824016E-2</v>
      </c>
      <c r="L8761">
        <f t="shared" si="953"/>
        <v>0.05</v>
      </c>
      <c r="M8761" s="4">
        <f t="shared" si="954"/>
        <v>0.39350000000000002</v>
      </c>
      <c r="N8761" s="4">
        <f t="shared" si="955"/>
        <v>7.87</v>
      </c>
      <c r="O8761">
        <f t="shared" si="956"/>
        <v>7.7445997458703939</v>
      </c>
      <c r="P8761" s="4">
        <f t="shared" si="957"/>
        <v>53.080000000000005</v>
      </c>
      <c r="Q8761" t="str">
        <f t="shared" si="958"/>
        <v>Efficient</v>
      </c>
    </row>
    <row r="8762" spans="1:17" x14ac:dyDescent="0.3">
      <c r="A8762" s="1">
        <v>45616</v>
      </c>
      <c r="B8762" t="s">
        <v>46</v>
      </c>
      <c r="C8762" t="s">
        <v>11</v>
      </c>
      <c r="D8762" t="s">
        <v>9</v>
      </c>
      <c r="E8762" t="s">
        <v>6</v>
      </c>
      <c r="F8762">
        <v>14170</v>
      </c>
      <c r="G8762">
        <v>201</v>
      </c>
      <c r="H8762">
        <v>7</v>
      </c>
      <c r="I8762" s="4">
        <v>300.54000000000002</v>
      </c>
      <c r="J8762" s="4">
        <v>665.3</v>
      </c>
      <c r="K8762" s="2">
        <f t="shared" si="952"/>
        <v>1.4184897671136204E-2</v>
      </c>
      <c r="L8762">
        <f t="shared" si="953"/>
        <v>3.482587064676617E-2</v>
      </c>
      <c r="M8762" s="4">
        <f t="shared" si="954"/>
        <v>1.4952238805970151</v>
      </c>
      <c r="N8762" s="4">
        <f t="shared" si="955"/>
        <v>42.934285714285714</v>
      </c>
      <c r="O8762">
        <f t="shared" si="956"/>
        <v>2.2136820389964726</v>
      </c>
      <c r="P8762" s="4">
        <f t="shared" si="957"/>
        <v>364.75999999999993</v>
      </c>
      <c r="Q8762" t="str">
        <f t="shared" si="958"/>
        <v>Inefficient</v>
      </c>
    </row>
    <row r="8763" spans="1:17" x14ac:dyDescent="0.3">
      <c r="A8763" s="1">
        <v>45616</v>
      </c>
      <c r="B8763" t="s">
        <v>46</v>
      </c>
      <c r="C8763" t="s">
        <v>11</v>
      </c>
      <c r="D8763" t="s">
        <v>9</v>
      </c>
      <c r="E8763" t="s">
        <v>7</v>
      </c>
      <c r="F8763">
        <v>703</v>
      </c>
      <c r="G8763">
        <v>13</v>
      </c>
      <c r="H8763">
        <v>0</v>
      </c>
      <c r="I8763" s="4">
        <v>24.44</v>
      </c>
      <c r="J8763" s="4">
        <v>0</v>
      </c>
      <c r="K8763" s="2">
        <f t="shared" si="952"/>
        <v>1.849217638691323E-2</v>
      </c>
      <c r="L8763">
        <f t="shared" si="953"/>
        <v>0</v>
      </c>
      <c r="M8763" s="4">
        <f t="shared" si="954"/>
        <v>1.8800000000000001</v>
      </c>
      <c r="N8763" s="4">
        <f t="shared" si="955"/>
        <v>0</v>
      </c>
      <c r="O8763">
        <f t="shared" si="956"/>
        <v>0</v>
      </c>
      <c r="P8763" s="4">
        <f t="shared" si="957"/>
        <v>-24.44</v>
      </c>
      <c r="Q8763" t="str">
        <f t="shared" si="958"/>
        <v>Inefficient</v>
      </c>
    </row>
    <row r="8764" spans="1:17" x14ac:dyDescent="0.3">
      <c r="A8764" s="1">
        <v>45616</v>
      </c>
      <c r="B8764" t="s">
        <v>46</v>
      </c>
      <c r="C8764" t="s">
        <v>11</v>
      </c>
      <c r="D8764" t="s">
        <v>9</v>
      </c>
      <c r="E8764" t="s">
        <v>8</v>
      </c>
      <c r="F8764">
        <v>703</v>
      </c>
      <c r="G8764">
        <v>13</v>
      </c>
      <c r="H8764">
        <v>0</v>
      </c>
      <c r="I8764" s="4">
        <v>14.66</v>
      </c>
      <c r="J8764" s="4">
        <v>0</v>
      </c>
      <c r="K8764" s="2">
        <f t="shared" si="952"/>
        <v>1.849217638691323E-2</v>
      </c>
      <c r="L8764">
        <f t="shared" si="953"/>
        <v>0</v>
      </c>
      <c r="M8764" s="4">
        <f t="shared" si="954"/>
        <v>1.1276923076923078</v>
      </c>
      <c r="N8764" s="4">
        <f t="shared" si="955"/>
        <v>0</v>
      </c>
      <c r="O8764">
        <f t="shared" si="956"/>
        <v>0</v>
      </c>
      <c r="P8764" s="4">
        <f t="shared" si="957"/>
        <v>-14.66</v>
      </c>
      <c r="Q8764" t="str">
        <f t="shared" si="958"/>
        <v>Inefficient</v>
      </c>
    </row>
    <row r="8765" spans="1:17" x14ac:dyDescent="0.3">
      <c r="A8765" s="1">
        <v>45616</v>
      </c>
      <c r="B8765" t="s">
        <v>46</v>
      </c>
      <c r="C8765" t="s">
        <v>11</v>
      </c>
      <c r="D8765" t="s">
        <v>10</v>
      </c>
      <c r="E8765" t="s">
        <v>6</v>
      </c>
      <c r="F8765">
        <v>14648</v>
      </c>
      <c r="G8765">
        <v>284</v>
      </c>
      <c r="H8765">
        <v>11</v>
      </c>
      <c r="I8765" s="4">
        <v>411.3</v>
      </c>
      <c r="J8765" s="4">
        <v>880.08</v>
      </c>
      <c r="K8765" s="2">
        <f t="shared" si="952"/>
        <v>1.9388312397596943E-2</v>
      </c>
      <c r="L8765">
        <f t="shared" si="953"/>
        <v>3.873239436619718E-2</v>
      </c>
      <c r="M8765" s="4">
        <f t="shared" si="954"/>
        <v>1.4482394366197184</v>
      </c>
      <c r="N8765" s="4">
        <f t="shared" si="955"/>
        <v>37.390909090909091</v>
      </c>
      <c r="O8765">
        <f t="shared" si="956"/>
        <v>2.1397520058351569</v>
      </c>
      <c r="P8765" s="4">
        <f t="shared" si="957"/>
        <v>468.78000000000003</v>
      </c>
      <c r="Q8765" t="str">
        <f t="shared" si="958"/>
        <v>Inefficient</v>
      </c>
    </row>
    <row r="8766" spans="1:17" x14ac:dyDescent="0.3">
      <c r="A8766" s="1">
        <v>45616</v>
      </c>
      <c r="B8766" t="s">
        <v>46</v>
      </c>
      <c r="C8766" t="s">
        <v>11</v>
      </c>
      <c r="D8766" t="s">
        <v>10</v>
      </c>
      <c r="E8766" t="s">
        <v>7</v>
      </c>
      <c r="F8766">
        <v>905</v>
      </c>
      <c r="G8766">
        <v>9</v>
      </c>
      <c r="H8766">
        <v>0</v>
      </c>
      <c r="I8766" s="4">
        <v>30.94</v>
      </c>
      <c r="J8766" s="4">
        <v>0</v>
      </c>
      <c r="K8766" s="2">
        <f t="shared" si="952"/>
        <v>9.9447513812154689E-3</v>
      </c>
      <c r="L8766">
        <f t="shared" si="953"/>
        <v>0</v>
      </c>
      <c r="M8766" s="4">
        <f t="shared" si="954"/>
        <v>3.4377777777777778</v>
      </c>
      <c r="N8766" s="4">
        <f t="shared" si="955"/>
        <v>0</v>
      </c>
      <c r="O8766">
        <f t="shared" si="956"/>
        <v>0</v>
      </c>
      <c r="P8766" s="4">
        <f t="shared" si="957"/>
        <v>-30.94</v>
      </c>
      <c r="Q8766" t="str">
        <f t="shared" si="958"/>
        <v>Inefficient</v>
      </c>
    </row>
    <row r="8767" spans="1:17" x14ac:dyDescent="0.3">
      <c r="A8767" s="1">
        <v>45616</v>
      </c>
      <c r="B8767" t="s">
        <v>46</v>
      </c>
      <c r="C8767" t="s">
        <v>11</v>
      </c>
      <c r="D8767" t="s">
        <v>10</v>
      </c>
      <c r="E8767" t="s">
        <v>8</v>
      </c>
      <c r="F8767">
        <v>807</v>
      </c>
      <c r="G8767">
        <v>13</v>
      </c>
      <c r="H8767">
        <v>0</v>
      </c>
      <c r="I8767" s="4">
        <v>22.01</v>
      </c>
      <c r="J8767" s="4">
        <v>0</v>
      </c>
      <c r="K8767" s="2">
        <f t="shared" si="952"/>
        <v>1.6109045848822799E-2</v>
      </c>
      <c r="L8767">
        <f t="shared" si="953"/>
        <v>0</v>
      </c>
      <c r="M8767" s="4">
        <f t="shared" si="954"/>
        <v>1.6930769230769231</v>
      </c>
      <c r="N8767" s="4">
        <f t="shared" si="955"/>
        <v>0</v>
      </c>
      <c r="O8767">
        <f t="shared" si="956"/>
        <v>0</v>
      </c>
      <c r="P8767" s="4">
        <f t="shared" si="957"/>
        <v>-22.01</v>
      </c>
      <c r="Q8767" t="str">
        <f t="shared" si="958"/>
        <v>Inefficient</v>
      </c>
    </row>
    <row r="8768" spans="1:17" x14ac:dyDescent="0.3">
      <c r="A8768" s="1">
        <v>45616</v>
      </c>
      <c r="B8768" t="s">
        <v>46</v>
      </c>
      <c r="C8768" t="s">
        <v>12</v>
      </c>
      <c r="D8768" t="s">
        <v>5</v>
      </c>
      <c r="E8768" t="s">
        <v>6</v>
      </c>
      <c r="F8768">
        <v>1947</v>
      </c>
      <c r="G8768">
        <v>44</v>
      </c>
      <c r="H8768">
        <v>6</v>
      </c>
      <c r="I8768" s="4">
        <v>74.63</v>
      </c>
      <c r="J8768" s="4">
        <v>536.73</v>
      </c>
      <c r="K8768" s="2">
        <f t="shared" si="952"/>
        <v>2.2598870056497175E-2</v>
      </c>
      <c r="L8768">
        <f t="shared" si="953"/>
        <v>0.13636363636363635</v>
      </c>
      <c r="M8768" s="4">
        <f t="shared" si="954"/>
        <v>1.6961363636363636</v>
      </c>
      <c r="N8768" s="4">
        <f t="shared" si="955"/>
        <v>12.438333333333333</v>
      </c>
      <c r="O8768">
        <f t="shared" si="956"/>
        <v>7.191879941042477</v>
      </c>
      <c r="P8768" s="4">
        <f t="shared" si="957"/>
        <v>462.1</v>
      </c>
      <c r="Q8768" t="str">
        <f t="shared" si="958"/>
        <v>Efficient</v>
      </c>
    </row>
    <row r="8769" spans="1:17" x14ac:dyDescent="0.3">
      <c r="A8769" s="1">
        <v>45616</v>
      </c>
      <c r="B8769" t="s">
        <v>46</v>
      </c>
      <c r="C8769" t="s">
        <v>12</v>
      </c>
      <c r="D8769" t="s">
        <v>5</v>
      </c>
      <c r="E8769" t="s">
        <v>7</v>
      </c>
      <c r="F8769">
        <v>5488</v>
      </c>
      <c r="G8769">
        <v>207</v>
      </c>
      <c r="H8769">
        <v>12</v>
      </c>
      <c r="I8769" s="4">
        <v>154.65</v>
      </c>
      <c r="J8769" s="4">
        <v>739.35</v>
      </c>
      <c r="K8769" s="2">
        <f t="shared" si="952"/>
        <v>3.7718658892128283E-2</v>
      </c>
      <c r="L8769">
        <f t="shared" si="953"/>
        <v>5.7971014492753624E-2</v>
      </c>
      <c r="M8769" s="4">
        <f t="shared" si="954"/>
        <v>0.74710144927536237</v>
      </c>
      <c r="N8769" s="4">
        <f t="shared" si="955"/>
        <v>12.887500000000001</v>
      </c>
      <c r="O8769">
        <f t="shared" si="956"/>
        <v>4.780795344325897</v>
      </c>
      <c r="P8769" s="4">
        <f t="shared" si="957"/>
        <v>584.70000000000005</v>
      </c>
      <c r="Q8769" t="str">
        <f t="shared" si="958"/>
        <v>Efficient</v>
      </c>
    </row>
    <row r="8770" spans="1:17" x14ac:dyDescent="0.3">
      <c r="A8770" s="1">
        <v>45616</v>
      </c>
      <c r="B8770" t="s">
        <v>46</v>
      </c>
      <c r="C8770" t="s">
        <v>12</v>
      </c>
      <c r="D8770" t="s">
        <v>5</v>
      </c>
      <c r="E8770" t="s">
        <v>8</v>
      </c>
      <c r="F8770">
        <v>5060</v>
      </c>
      <c r="G8770">
        <v>109</v>
      </c>
      <c r="H8770">
        <v>16</v>
      </c>
      <c r="I8770" s="4">
        <v>120.66</v>
      </c>
      <c r="J8770" s="4">
        <v>1541.89</v>
      </c>
      <c r="K8770" s="2">
        <f t="shared" si="952"/>
        <v>2.1541501976284586E-2</v>
      </c>
      <c r="L8770">
        <f t="shared" si="953"/>
        <v>0.14678899082568808</v>
      </c>
      <c r="M8770" s="4">
        <f t="shared" si="954"/>
        <v>1.1069724770642202</v>
      </c>
      <c r="N8770" s="4">
        <f t="shared" si="955"/>
        <v>7.5412499999999998</v>
      </c>
      <c r="O8770">
        <f t="shared" si="956"/>
        <v>12.778799933697995</v>
      </c>
      <c r="P8770" s="4">
        <f t="shared" si="957"/>
        <v>1421.23</v>
      </c>
      <c r="Q8770" t="str">
        <f t="shared" si="958"/>
        <v>Efficient</v>
      </c>
    </row>
    <row r="8771" spans="1:17" x14ac:dyDescent="0.3">
      <c r="A8771" s="1">
        <v>45616</v>
      </c>
      <c r="B8771" t="s">
        <v>46</v>
      </c>
      <c r="C8771" t="s">
        <v>12</v>
      </c>
      <c r="D8771" t="s">
        <v>9</v>
      </c>
      <c r="E8771" t="s">
        <v>6</v>
      </c>
      <c r="F8771">
        <v>1702</v>
      </c>
      <c r="G8771">
        <v>31</v>
      </c>
      <c r="H8771">
        <v>0</v>
      </c>
      <c r="I8771" s="4">
        <v>61.83</v>
      </c>
      <c r="J8771" s="4">
        <v>0</v>
      </c>
      <c r="K8771" s="2">
        <f t="shared" ref="K8771:K8834" si="959">G8771/F8771</f>
        <v>1.8213866039952998E-2</v>
      </c>
      <c r="L8771">
        <f t="shared" ref="L8771:L8834" si="960">IF(G8771=0,0,H8771/G8771)</f>
        <v>0</v>
      </c>
      <c r="M8771" s="4">
        <f t="shared" ref="M8771:M8834" si="961">IF(G8771=0,0,I8771/G8771)</f>
        <v>1.9945161290322579</v>
      </c>
      <c r="N8771" s="4">
        <f t="shared" ref="N8771:N8834" si="962">IF(H8771=0,0,I8771/H8771)</f>
        <v>0</v>
      </c>
      <c r="O8771">
        <f t="shared" ref="O8771:O8834" si="963">IF(I8771=0,0,J8771/I8771)</f>
        <v>0</v>
      </c>
      <c r="P8771" s="4">
        <f t="shared" ref="P8771:P8834" si="964">J8771-I8771</f>
        <v>-61.83</v>
      </c>
      <c r="Q8771" t="str">
        <f t="shared" ref="Q8771:Q8834" si="965">IF(AND(N8771&lt;26.94,O8771&gt;3.57),"Efficient", "Inefficient")</f>
        <v>Inefficient</v>
      </c>
    </row>
    <row r="8772" spans="1:17" x14ac:dyDescent="0.3">
      <c r="A8772" s="1">
        <v>45616</v>
      </c>
      <c r="B8772" t="s">
        <v>46</v>
      </c>
      <c r="C8772" t="s">
        <v>12</v>
      </c>
      <c r="D8772" t="s">
        <v>9</v>
      </c>
      <c r="E8772" t="s">
        <v>7</v>
      </c>
      <c r="F8772">
        <v>8971</v>
      </c>
      <c r="G8772">
        <v>78</v>
      </c>
      <c r="H8772">
        <v>0</v>
      </c>
      <c r="I8772" s="4">
        <v>277.08999999999997</v>
      </c>
      <c r="J8772" s="4">
        <v>0</v>
      </c>
      <c r="K8772" s="2">
        <f t="shared" si="959"/>
        <v>8.6946828670159404E-3</v>
      </c>
      <c r="L8772">
        <f t="shared" si="960"/>
        <v>0</v>
      </c>
      <c r="M8772" s="4">
        <f t="shared" si="961"/>
        <v>3.5524358974358972</v>
      </c>
      <c r="N8772" s="4">
        <f t="shared" si="962"/>
        <v>0</v>
      </c>
      <c r="O8772">
        <f t="shared" si="963"/>
        <v>0</v>
      </c>
      <c r="P8772" s="4">
        <f t="shared" si="964"/>
        <v>-277.08999999999997</v>
      </c>
      <c r="Q8772" t="str">
        <f t="shared" si="965"/>
        <v>Inefficient</v>
      </c>
    </row>
    <row r="8773" spans="1:17" x14ac:dyDescent="0.3">
      <c r="A8773" s="1">
        <v>45616</v>
      </c>
      <c r="B8773" t="s">
        <v>46</v>
      </c>
      <c r="C8773" t="s">
        <v>12</v>
      </c>
      <c r="D8773" t="s">
        <v>9</v>
      </c>
      <c r="E8773" t="s">
        <v>8</v>
      </c>
      <c r="F8773">
        <v>2705</v>
      </c>
      <c r="G8773">
        <v>46</v>
      </c>
      <c r="H8773">
        <v>0</v>
      </c>
      <c r="I8773" s="4">
        <v>65.959999999999994</v>
      </c>
      <c r="J8773" s="4">
        <v>0</v>
      </c>
      <c r="K8773" s="2">
        <f t="shared" si="959"/>
        <v>1.7005545286506468E-2</v>
      </c>
      <c r="L8773">
        <f t="shared" si="960"/>
        <v>0</v>
      </c>
      <c r="M8773" s="4">
        <f t="shared" si="961"/>
        <v>1.4339130434782608</v>
      </c>
      <c r="N8773" s="4">
        <f t="shared" si="962"/>
        <v>0</v>
      </c>
      <c r="O8773">
        <f t="shared" si="963"/>
        <v>0</v>
      </c>
      <c r="P8773" s="4">
        <f t="shared" si="964"/>
        <v>-65.959999999999994</v>
      </c>
      <c r="Q8773" t="str">
        <f t="shared" si="965"/>
        <v>Inefficient</v>
      </c>
    </row>
    <row r="8774" spans="1:17" x14ac:dyDescent="0.3">
      <c r="A8774" s="1">
        <v>45616</v>
      </c>
      <c r="B8774" t="s">
        <v>46</v>
      </c>
      <c r="C8774" t="s">
        <v>12</v>
      </c>
      <c r="D8774" t="s">
        <v>10</v>
      </c>
      <c r="E8774" t="s">
        <v>6</v>
      </c>
      <c r="F8774">
        <v>2026</v>
      </c>
      <c r="G8774">
        <v>47</v>
      </c>
      <c r="H8774">
        <v>3</v>
      </c>
      <c r="I8774" s="4">
        <v>36.1</v>
      </c>
      <c r="J8774" s="4">
        <v>194.5</v>
      </c>
      <c r="K8774" s="2">
        <f t="shared" si="959"/>
        <v>2.3198420533070089E-2</v>
      </c>
      <c r="L8774">
        <f t="shared" si="960"/>
        <v>6.3829787234042548E-2</v>
      </c>
      <c r="M8774" s="4">
        <f t="shared" si="961"/>
        <v>0.76808510638297878</v>
      </c>
      <c r="N8774" s="4">
        <f t="shared" si="962"/>
        <v>12.033333333333333</v>
      </c>
      <c r="O8774">
        <f t="shared" si="963"/>
        <v>5.3878116343490303</v>
      </c>
      <c r="P8774" s="4">
        <f t="shared" si="964"/>
        <v>158.4</v>
      </c>
      <c r="Q8774" t="str">
        <f t="shared" si="965"/>
        <v>Efficient</v>
      </c>
    </row>
    <row r="8775" spans="1:17" x14ac:dyDescent="0.3">
      <c r="A8775" s="1">
        <v>45616</v>
      </c>
      <c r="B8775" t="s">
        <v>46</v>
      </c>
      <c r="C8775" t="s">
        <v>12</v>
      </c>
      <c r="D8775" t="s">
        <v>10</v>
      </c>
      <c r="E8775" t="s">
        <v>7</v>
      </c>
      <c r="F8775">
        <v>9335</v>
      </c>
      <c r="G8775">
        <v>256</v>
      </c>
      <c r="H8775">
        <v>9</v>
      </c>
      <c r="I8775" s="4">
        <v>232.63</v>
      </c>
      <c r="J8775" s="4">
        <v>783.5</v>
      </c>
      <c r="K8775" s="2">
        <f t="shared" si="959"/>
        <v>2.7423674343867166E-2</v>
      </c>
      <c r="L8775">
        <f t="shared" si="960"/>
        <v>3.515625E-2</v>
      </c>
      <c r="M8775" s="4">
        <f t="shared" si="961"/>
        <v>0.90871093749999998</v>
      </c>
      <c r="N8775" s="4">
        <f t="shared" si="962"/>
        <v>25.847777777777779</v>
      </c>
      <c r="O8775">
        <f t="shared" si="963"/>
        <v>3.3680092851308947</v>
      </c>
      <c r="P8775" s="4">
        <f t="shared" si="964"/>
        <v>550.87</v>
      </c>
      <c r="Q8775" t="str">
        <f t="shared" si="965"/>
        <v>Inefficient</v>
      </c>
    </row>
    <row r="8776" spans="1:17" x14ac:dyDescent="0.3">
      <c r="A8776" s="1">
        <v>45616</v>
      </c>
      <c r="B8776" t="s">
        <v>46</v>
      </c>
      <c r="C8776" t="s">
        <v>12</v>
      </c>
      <c r="D8776" t="s">
        <v>10</v>
      </c>
      <c r="E8776" t="s">
        <v>8</v>
      </c>
      <c r="F8776">
        <v>3619</v>
      </c>
      <c r="G8776">
        <v>73</v>
      </c>
      <c r="H8776">
        <v>4</v>
      </c>
      <c r="I8776" s="4">
        <v>98.39</v>
      </c>
      <c r="J8776" s="4">
        <v>200.7</v>
      </c>
      <c r="K8776" s="2">
        <f t="shared" si="959"/>
        <v>2.017131804365847E-2</v>
      </c>
      <c r="L8776">
        <f t="shared" si="960"/>
        <v>5.4794520547945202E-2</v>
      </c>
      <c r="M8776" s="4">
        <f t="shared" si="961"/>
        <v>1.3478082191780822</v>
      </c>
      <c r="N8776" s="4">
        <f t="shared" si="962"/>
        <v>24.5975</v>
      </c>
      <c r="O8776">
        <f t="shared" si="963"/>
        <v>2.0398414473015549</v>
      </c>
      <c r="P8776" s="4">
        <f t="shared" si="964"/>
        <v>102.30999999999999</v>
      </c>
      <c r="Q8776" t="str">
        <f t="shared" si="965"/>
        <v>Inefficient</v>
      </c>
    </row>
    <row r="8777" spans="1:17" x14ac:dyDescent="0.3">
      <c r="A8777" s="1">
        <v>45617</v>
      </c>
      <c r="B8777" t="s">
        <v>46</v>
      </c>
      <c r="C8777" t="s">
        <v>4</v>
      </c>
      <c r="D8777" t="s">
        <v>5</v>
      </c>
      <c r="E8777" t="s">
        <v>6</v>
      </c>
      <c r="F8777">
        <v>3927</v>
      </c>
      <c r="G8777">
        <v>166</v>
      </c>
      <c r="H8777">
        <v>11</v>
      </c>
      <c r="I8777" s="4">
        <v>128.07</v>
      </c>
      <c r="J8777" s="4">
        <v>720.25</v>
      </c>
      <c r="K8777" s="2">
        <f t="shared" si="959"/>
        <v>4.2271454036159915E-2</v>
      </c>
      <c r="L8777">
        <f t="shared" si="960"/>
        <v>6.6265060240963861E-2</v>
      </c>
      <c r="M8777" s="4">
        <f t="shared" si="961"/>
        <v>0.77150602409638547</v>
      </c>
      <c r="N8777" s="4">
        <f t="shared" si="962"/>
        <v>11.642727272727273</v>
      </c>
      <c r="O8777">
        <f t="shared" si="963"/>
        <v>5.6238775669555716</v>
      </c>
      <c r="P8777" s="4">
        <f t="shared" si="964"/>
        <v>592.18000000000006</v>
      </c>
      <c r="Q8777" t="str">
        <f t="shared" si="965"/>
        <v>Efficient</v>
      </c>
    </row>
    <row r="8778" spans="1:17" x14ac:dyDescent="0.3">
      <c r="A8778" s="1">
        <v>45617</v>
      </c>
      <c r="B8778" t="s">
        <v>46</v>
      </c>
      <c r="C8778" t="s">
        <v>4</v>
      </c>
      <c r="D8778" t="s">
        <v>5</v>
      </c>
      <c r="E8778" t="s">
        <v>7</v>
      </c>
      <c r="F8778">
        <v>7171</v>
      </c>
      <c r="G8778">
        <v>277</v>
      </c>
      <c r="H8778">
        <v>17</v>
      </c>
      <c r="I8778" s="4">
        <v>225.81</v>
      </c>
      <c r="J8778" s="4">
        <v>1209.27</v>
      </c>
      <c r="K8778" s="2">
        <f t="shared" si="959"/>
        <v>3.862780644261609E-2</v>
      </c>
      <c r="L8778">
        <f t="shared" si="960"/>
        <v>6.1371841155234655E-2</v>
      </c>
      <c r="M8778" s="4">
        <f t="shared" si="961"/>
        <v>0.81519855595667867</v>
      </c>
      <c r="N8778" s="4">
        <f t="shared" si="962"/>
        <v>13.282941176470588</v>
      </c>
      <c r="O8778">
        <f t="shared" si="963"/>
        <v>5.3552544174305829</v>
      </c>
      <c r="P8778" s="4">
        <f t="shared" si="964"/>
        <v>983.46</v>
      </c>
      <c r="Q8778" t="str">
        <f t="shared" si="965"/>
        <v>Efficient</v>
      </c>
    </row>
    <row r="8779" spans="1:17" x14ac:dyDescent="0.3">
      <c r="A8779" s="1">
        <v>45617</v>
      </c>
      <c r="B8779" t="s">
        <v>46</v>
      </c>
      <c r="C8779" t="s">
        <v>4</v>
      </c>
      <c r="D8779" t="s">
        <v>5</v>
      </c>
      <c r="E8779" t="s">
        <v>8</v>
      </c>
      <c r="F8779">
        <v>450</v>
      </c>
      <c r="G8779">
        <v>20</v>
      </c>
      <c r="H8779">
        <v>2</v>
      </c>
      <c r="I8779" s="4">
        <v>12.36</v>
      </c>
      <c r="J8779" s="4">
        <v>159.69999999999999</v>
      </c>
      <c r="K8779" s="2">
        <f t="shared" si="959"/>
        <v>4.4444444444444446E-2</v>
      </c>
      <c r="L8779">
        <f t="shared" si="960"/>
        <v>0.1</v>
      </c>
      <c r="M8779" s="4">
        <f t="shared" si="961"/>
        <v>0.61799999999999999</v>
      </c>
      <c r="N8779" s="4">
        <f t="shared" si="962"/>
        <v>6.18</v>
      </c>
      <c r="O8779">
        <f t="shared" si="963"/>
        <v>12.920711974110032</v>
      </c>
      <c r="P8779" s="4">
        <f t="shared" si="964"/>
        <v>147.33999999999997</v>
      </c>
      <c r="Q8779" t="str">
        <f t="shared" si="965"/>
        <v>Efficient</v>
      </c>
    </row>
    <row r="8780" spans="1:17" x14ac:dyDescent="0.3">
      <c r="A8780" s="1">
        <v>45617</v>
      </c>
      <c r="B8780" t="s">
        <v>46</v>
      </c>
      <c r="C8780" t="s">
        <v>4</v>
      </c>
      <c r="D8780" t="s">
        <v>9</v>
      </c>
      <c r="E8780" t="s">
        <v>6</v>
      </c>
      <c r="F8780">
        <v>6928</v>
      </c>
      <c r="G8780">
        <v>72</v>
      </c>
      <c r="H8780">
        <v>3</v>
      </c>
      <c r="I8780" s="4">
        <v>179.52</v>
      </c>
      <c r="J8780" s="4">
        <v>181.2</v>
      </c>
      <c r="K8780" s="2">
        <f t="shared" si="959"/>
        <v>1.0392609699769052E-2</v>
      </c>
      <c r="L8780">
        <f t="shared" si="960"/>
        <v>4.1666666666666664E-2</v>
      </c>
      <c r="M8780" s="4">
        <f t="shared" si="961"/>
        <v>2.4933333333333336</v>
      </c>
      <c r="N8780" s="4">
        <f t="shared" si="962"/>
        <v>59.84</v>
      </c>
      <c r="O8780">
        <f t="shared" si="963"/>
        <v>1.0093582887700534</v>
      </c>
      <c r="P8780" s="4">
        <f t="shared" si="964"/>
        <v>1.6799999999999784</v>
      </c>
      <c r="Q8780" t="str">
        <f t="shared" si="965"/>
        <v>Inefficient</v>
      </c>
    </row>
    <row r="8781" spans="1:17" x14ac:dyDescent="0.3">
      <c r="A8781" s="1">
        <v>45617</v>
      </c>
      <c r="B8781" t="s">
        <v>46</v>
      </c>
      <c r="C8781" t="s">
        <v>4</v>
      </c>
      <c r="D8781" t="s">
        <v>9</v>
      </c>
      <c r="E8781" t="s">
        <v>7</v>
      </c>
      <c r="F8781">
        <v>3795</v>
      </c>
      <c r="G8781">
        <v>69</v>
      </c>
      <c r="H8781">
        <v>1</v>
      </c>
      <c r="I8781" s="4">
        <v>98.34</v>
      </c>
      <c r="J8781" s="4">
        <v>81.709999999999994</v>
      </c>
      <c r="K8781" s="2">
        <f t="shared" si="959"/>
        <v>1.8181818181818181E-2</v>
      </c>
      <c r="L8781">
        <f t="shared" si="960"/>
        <v>1.4492753623188406E-2</v>
      </c>
      <c r="M8781" s="4">
        <f t="shared" si="961"/>
        <v>1.4252173913043478</v>
      </c>
      <c r="N8781" s="4">
        <f t="shared" si="962"/>
        <v>98.34</v>
      </c>
      <c r="O8781">
        <f t="shared" si="963"/>
        <v>0.83089282082570659</v>
      </c>
      <c r="P8781" s="4">
        <f t="shared" si="964"/>
        <v>-16.63000000000001</v>
      </c>
      <c r="Q8781" t="str">
        <f t="shared" si="965"/>
        <v>Inefficient</v>
      </c>
    </row>
    <row r="8782" spans="1:17" x14ac:dyDescent="0.3">
      <c r="A8782" s="1">
        <v>45617</v>
      </c>
      <c r="B8782" t="s">
        <v>46</v>
      </c>
      <c r="C8782" t="s">
        <v>4</v>
      </c>
      <c r="D8782" t="s">
        <v>9</v>
      </c>
      <c r="E8782" t="s">
        <v>8</v>
      </c>
      <c r="F8782">
        <v>344</v>
      </c>
      <c r="G8782">
        <v>5</v>
      </c>
      <c r="H8782">
        <v>0</v>
      </c>
      <c r="I8782" s="4">
        <v>12.08</v>
      </c>
      <c r="J8782" s="4">
        <v>0</v>
      </c>
      <c r="K8782" s="2">
        <f t="shared" si="959"/>
        <v>1.4534883720930232E-2</v>
      </c>
      <c r="L8782">
        <f t="shared" si="960"/>
        <v>0</v>
      </c>
      <c r="M8782" s="4">
        <f t="shared" si="961"/>
        <v>2.4159999999999999</v>
      </c>
      <c r="N8782" s="4">
        <f t="shared" si="962"/>
        <v>0</v>
      </c>
      <c r="O8782">
        <f t="shared" si="963"/>
        <v>0</v>
      </c>
      <c r="P8782" s="4">
        <f t="shared" si="964"/>
        <v>-12.08</v>
      </c>
      <c r="Q8782" t="str">
        <f t="shared" si="965"/>
        <v>Inefficient</v>
      </c>
    </row>
    <row r="8783" spans="1:17" x14ac:dyDescent="0.3">
      <c r="A8783" s="1">
        <v>45617</v>
      </c>
      <c r="B8783" t="s">
        <v>46</v>
      </c>
      <c r="C8783" t="s">
        <v>4</v>
      </c>
      <c r="D8783" t="s">
        <v>10</v>
      </c>
      <c r="E8783" t="s">
        <v>6</v>
      </c>
      <c r="F8783">
        <v>4450</v>
      </c>
      <c r="G8783">
        <v>73</v>
      </c>
      <c r="H8783">
        <v>3</v>
      </c>
      <c r="I8783" s="4">
        <v>59.87</v>
      </c>
      <c r="J8783" s="4">
        <v>261.39999999999998</v>
      </c>
      <c r="K8783" s="2">
        <f t="shared" si="959"/>
        <v>1.6404494382022471E-2</v>
      </c>
      <c r="L8783">
        <f t="shared" si="960"/>
        <v>4.1095890410958902E-2</v>
      </c>
      <c r="M8783" s="4">
        <f t="shared" si="961"/>
        <v>0.82013698630136977</v>
      </c>
      <c r="N8783" s="4">
        <f t="shared" si="962"/>
        <v>19.956666666666667</v>
      </c>
      <c r="O8783">
        <f t="shared" si="963"/>
        <v>4.3661266076499077</v>
      </c>
      <c r="P8783" s="4">
        <f t="shared" si="964"/>
        <v>201.52999999999997</v>
      </c>
      <c r="Q8783" t="str">
        <f t="shared" si="965"/>
        <v>Efficient</v>
      </c>
    </row>
    <row r="8784" spans="1:17" x14ac:dyDescent="0.3">
      <c r="A8784" s="1">
        <v>45617</v>
      </c>
      <c r="B8784" t="s">
        <v>46</v>
      </c>
      <c r="C8784" t="s">
        <v>4</v>
      </c>
      <c r="D8784" t="s">
        <v>10</v>
      </c>
      <c r="E8784" t="s">
        <v>7</v>
      </c>
      <c r="F8784">
        <v>5758</v>
      </c>
      <c r="G8784">
        <v>171</v>
      </c>
      <c r="H8784">
        <v>11</v>
      </c>
      <c r="I8784" s="4">
        <v>187.47</v>
      </c>
      <c r="J8784" s="4">
        <v>930.25</v>
      </c>
      <c r="K8784" s="2">
        <f t="shared" si="959"/>
        <v>2.9697811740187565E-2</v>
      </c>
      <c r="L8784">
        <f t="shared" si="960"/>
        <v>6.4327485380116955E-2</v>
      </c>
      <c r="M8784" s="4">
        <f t="shared" si="961"/>
        <v>1.0963157894736841</v>
      </c>
      <c r="N8784" s="4">
        <f t="shared" si="962"/>
        <v>17.042727272727273</v>
      </c>
      <c r="O8784">
        <f t="shared" si="963"/>
        <v>4.9621272736971251</v>
      </c>
      <c r="P8784" s="4">
        <f t="shared" si="964"/>
        <v>742.78</v>
      </c>
      <c r="Q8784" t="str">
        <f t="shared" si="965"/>
        <v>Efficient</v>
      </c>
    </row>
    <row r="8785" spans="1:17" x14ac:dyDescent="0.3">
      <c r="A8785" s="1">
        <v>45617</v>
      </c>
      <c r="B8785" t="s">
        <v>46</v>
      </c>
      <c r="C8785" t="s">
        <v>4</v>
      </c>
      <c r="D8785" t="s">
        <v>10</v>
      </c>
      <c r="E8785" t="s">
        <v>8</v>
      </c>
      <c r="F8785">
        <v>974</v>
      </c>
      <c r="G8785">
        <v>15</v>
      </c>
      <c r="H8785">
        <v>1</v>
      </c>
      <c r="I8785" s="4">
        <v>13.16</v>
      </c>
      <c r="J8785" s="4">
        <v>74.06</v>
      </c>
      <c r="K8785" s="2">
        <f t="shared" si="959"/>
        <v>1.5400410677618069E-2</v>
      </c>
      <c r="L8785">
        <f t="shared" si="960"/>
        <v>6.6666666666666666E-2</v>
      </c>
      <c r="M8785" s="4">
        <f t="shared" si="961"/>
        <v>0.8773333333333333</v>
      </c>
      <c r="N8785" s="4">
        <f t="shared" si="962"/>
        <v>13.16</v>
      </c>
      <c r="O8785">
        <f t="shared" si="963"/>
        <v>5.6276595744680851</v>
      </c>
      <c r="P8785" s="4">
        <f t="shared" si="964"/>
        <v>60.900000000000006</v>
      </c>
      <c r="Q8785" t="str">
        <f t="shared" si="965"/>
        <v>Efficient</v>
      </c>
    </row>
    <row r="8786" spans="1:17" x14ac:dyDescent="0.3">
      <c r="A8786" s="1">
        <v>45617</v>
      </c>
      <c r="B8786" t="s">
        <v>46</v>
      </c>
      <c r="C8786" t="s">
        <v>11</v>
      </c>
      <c r="D8786" t="s">
        <v>5</v>
      </c>
      <c r="E8786" t="s">
        <v>6</v>
      </c>
      <c r="F8786">
        <v>14434</v>
      </c>
      <c r="G8786">
        <v>434</v>
      </c>
      <c r="H8786">
        <v>63</v>
      </c>
      <c r="I8786" s="4">
        <v>521.51</v>
      </c>
      <c r="J8786" s="4">
        <v>4938</v>
      </c>
      <c r="K8786" s="2">
        <f t="shared" si="959"/>
        <v>3.0067895247332686E-2</v>
      </c>
      <c r="L8786">
        <f t="shared" si="960"/>
        <v>0.14516129032258066</v>
      </c>
      <c r="M8786" s="4">
        <f t="shared" si="961"/>
        <v>1.2016359447004608</v>
      </c>
      <c r="N8786" s="4">
        <f t="shared" si="962"/>
        <v>8.2779365079365075</v>
      </c>
      <c r="O8786">
        <f t="shared" si="963"/>
        <v>9.4686583191118103</v>
      </c>
      <c r="P8786" s="4">
        <f t="shared" si="964"/>
        <v>4416.49</v>
      </c>
      <c r="Q8786" t="str">
        <f t="shared" si="965"/>
        <v>Efficient</v>
      </c>
    </row>
    <row r="8787" spans="1:17" x14ac:dyDescent="0.3">
      <c r="A8787" s="1">
        <v>45617</v>
      </c>
      <c r="B8787" t="s">
        <v>46</v>
      </c>
      <c r="C8787" t="s">
        <v>11</v>
      </c>
      <c r="D8787" t="s">
        <v>5</v>
      </c>
      <c r="E8787" t="s">
        <v>7</v>
      </c>
      <c r="F8787">
        <v>1251</v>
      </c>
      <c r="G8787">
        <v>59</v>
      </c>
      <c r="H8787">
        <v>4</v>
      </c>
      <c r="I8787" s="4">
        <v>34.840000000000003</v>
      </c>
      <c r="J8787" s="4">
        <v>296.33999999999997</v>
      </c>
      <c r="K8787" s="2">
        <f t="shared" si="959"/>
        <v>4.7162270183852918E-2</v>
      </c>
      <c r="L8787">
        <f t="shared" si="960"/>
        <v>6.7796610169491525E-2</v>
      </c>
      <c r="M8787" s="4">
        <f t="shared" si="961"/>
        <v>0.5905084745762712</v>
      </c>
      <c r="N8787" s="4">
        <f t="shared" si="962"/>
        <v>8.7100000000000009</v>
      </c>
      <c r="O8787">
        <f t="shared" si="963"/>
        <v>8.5057405281285856</v>
      </c>
      <c r="P8787" s="4">
        <f t="shared" si="964"/>
        <v>261.5</v>
      </c>
      <c r="Q8787" t="str">
        <f t="shared" si="965"/>
        <v>Efficient</v>
      </c>
    </row>
    <row r="8788" spans="1:17" x14ac:dyDescent="0.3">
      <c r="A8788" s="1">
        <v>45617</v>
      </c>
      <c r="B8788" t="s">
        <v>46</v>
      </c>
      <c r="C8788" t="s">
        <v>11</v>
      </c>
      <c r="D8788" t="s">
        <v>5</v>
      </c>
      <c r="E8788" t="s">
        <v>8</v>
      </c>
      <c r="F8788">
        <v>809</v>
      </c>
      <c r="G8788">
        <v>30</v>
      </c>
      <c r="H8788">
        <v>3</v>
      </c>
      <c r="I8788" s="4">
        <v>19.61</v>
      </c>
      <c r="J8788" s="4">
        <v>271.02999999999997</v>
      </c>
      <c r="K8788" s="2">
        <f t="shared" si="959"/>
        <v>3.7082818294190356E-2</v>
      </c>
      <c r="L8788">
        <f t="shared" si="960"/>
        <v>0.1</v>
      </c>
      <c r="M8788" s="4">
        <f t="shared" si="961"/>
        <v>0.65366666666666662</v>
      </c>
      <c r="N8788" s="4">
        <f t="shared" si="962"/>
        <v>6.5366666666666662</v>
      </c>
      <c r="O8788">
        <f t="shared" si="963"/>
        <v>13.821009688934216</v>
      </c>
      <c r="P8788" s="4">
        <f t="shared" si="964"/>
        <v>251.41999999999996</v>
      </c>
      <c r="Q8788" t="str">
        <f t="shared" si="965"/>
        <v>Efficient</v>
      </c>
    </row>
    <row r="8789" spans="1:17" x14ac:dyDescent="0.3">
      <c r="A8789" s="1">
        <v>45617</v>
      </c>
      <c r="B8789" t="s">
        <v>46</v>
      </c>
      <c r="C8789" t="s">
        <v>11</v>
      </c>
      <c r="D8789" t="s">
        <v>9</v>
      </c>
      <c r="E8789" t="s">
        <v>6</v>
      </c>
      <c r="F8789">
        <v>8959</v>
      </c>
      <c r="G8789">
        <v>67</v>
      </c>
      <c r="H8789">
        <v>1</v>
      </c>
      <c r="I8789" s="4">
        <v>314.97000000000003</v>
      </c>
      <c r="J8789" s="4">
        <v>58.83</v>
      </c>
      <c r="K8789" s="2">
        <f t="shared" si="959"/>
        <v>7.4785132269226473E-3</v>
      </c>
      <c r="L8789">
        <f t="shared" si="960"/>
        <v>1.4925373134328358E-2</v>
      </c>
      <c r="M8789" s="4">
        <f t="shared" si="961"/>
        <v>4.701044776119403</v>
      </c>
      <c r="N8789" s="4">
        <f t="shared" si="962"/>
        <v>314.97000000000003</v>
      </c>
      <c r="O8789">
        <f t="shared" si="963"/>
        <v>0.18677969330412417</v>
      </c>
      <c r="P8789" s="4">
        <f t="shared" si="964"/>
        <v>-256.14000000000004</v>
      </c>
      <c r="Q8789" t="str">
        <f t="shared" si="965"/>
        <v>Inefficient</v>
      </c>
    </row>
    <row r="8790" spans="1:17" x14ac:dyDescent="0.3">
      <c r="A8790" s="1">
        <v>45617</v>
      </c>
      <c r="B8790" t="s">
        <v>46</v>
      </c>
      <c r="C8790" t="s">
        <v>11</v>
      </c>
      <c r="D8790" t="s">
        <v>9</v>
      </c>
      <c r="E8790" t="s">
        <v>7</v>
      </c>
      <c r="F8790">
        <v>733</v>
      </c>
      <c r="G8790">
        <v>5</v>
      </c>
      <c r="H8790">
        <v>0</v>
      </c>
      <c r="I8790" s="4">
        <v>20.77</v>
      </c>
      <c r="J8790" s="4">
        <v>0</v>
      </c>
      <c r="K8790" s="2">
        <f t="shared" si="959"/>
        <v>6.8212824010914054E-3</v>
      </c>
      <c r="L8790">
        <f t="shared" si="960"/>
        <v>0</v>
      </c>
      <c r="M8790" s="4">
        <f t="shared" si="961"/>
        <v>4.1539999999999999</v>
      </c>
      <c r="N8790" s="4">
        <f t="shared" si="962"/>
        <v>0</v>
      </c>
      <c r="O8790">
        <f t="shared" si="963"/>
        <v>0</v>
      </c>
      <c r="P8790" s="4">
        <f t="shared" si="964"/>
        <v>-20.77</v>
      </c>
      <c r="Q8790" t="str">
        <f t="shared" si="965"/>
        <v>Inefficient</v>
      </c>
    </row>
    <row r="8791" spans="1:17" x14ac:dyDescent="0.3">
      <c r="A8791" s="1">
        <v>45617</v>
      </c>
      <c r="B8791" t="s">
        <v>46</v>
      </c>
      <c r="C8791" t="s">
        <v>11</v>
      </c>
      <c r="D8791" t="s">
        <v>9</v>
      </c>
      <c r="E8791" t="s">
        <v>8</v>
      </c>
      <c r="F8791">
        <v>372</v>
      </c>
      <c r="G8791">
        <v>4</v>
      </c>
      <c r="H8791">
        <v>0</v>
      </c>
      <c r="I8791" s="4">
        <v>11.33</v>
      </c>
      <c r="J8791" s="4">
        <v>0</v>
      </c>
      <c r="K8791" s="2">
        <f t="shared" si="959"/>
        <v>1.0752688172043012E-2</v>
      </c>
      <c r="L8791">
        <f t="shared" si="960"/>
        <v>0</v>
      </c>
      <c r="M8791" s="4">
        <f t="shared" si="961"/>
        <v>2.8325</v>
      </c>
      <c r="N8791" s="4">
        <f t="shared" si="962"/>
        <v>0</v>
      </c>
      <c r="O8791">
        <f t="shared" si="963"/>
        <v>0</v>
      </c>
      <c r="P8791" s="4">
        <f t="shared" si="964"/>
        <v>-11.33</v>
      </c>
      <c r="Q8791" t="str">
        <f t="shared" si="965"/>
        <v>Inefficient</v>
      </c>
    </row>
    <row r="8792" spans="1:17" x14ac:dyDescent="0.3">
      <c r="A8792" s="1">
        <v>45617</v>
      </c>
      <c r="B8792" t="s">
        <v>46</v>
      </c>
      <c r="C8792" t="s">
        <v>11</v>
      </c>
      <c r="D8792" t="s">
        <v>10</v>
      </c>
      <c r="E8792" t="s">
        <v>6</v>
      </c>
      <c r="F8792">
        <v>13061</v>
      </c>
      <c r="G8792">
        <v>322</v>
      </c>
      <c r="H8792">
        <v>15</v>
      </c>
      <c r="I8792" s="4">
        <v>380.77</v>
      </c>
      <c r="J8792" s="4">
        <v>1384.67</v>
      </c>
      <c r="K8792" s="2">
        <f t="shared" si="959"/>
        <v>2.4653548732868846E-2</v>
      </c>
      <c r="L8792">
        <f t="shared" si="960"/>
        <v>4.6583850931677016E-2</v>
      </c>
      <c r="M8792" s="4">
        <f t="shared" si="961"/>
        <v>1.1825155279503106</v>
      </c>
      <c r="N8792" s="4">
        <f t="shared" si="962"/>
        <v>25.384666666666664</v>
      </c>
      <c r="O8792">
        <f t="shared" si="963"/>
        <v>3.6364997242429817</v>
      </c>
      <c r="P8792" s="4">
        <f t="shared" si="964"/>
        <v>1003.9000000000001</v>
      </c>
      <c r="Q8792" t="str">
        <f t="shared" si="965"/>
        <v>Efficient</v>
      </c>
    </row>
    <row r="8793" spans="1:17" x14ac:dyDescent="0.3">
      <c r="A8793" s="1">
        <v>45617</v>
      </c>
      <c r="B8793" t="s">
        <v>46</v>
      </c>
      <c r="C8793" t="s">
        <v>11</v>
      </c>
      <c r="D8793" t="s">
        <v>10</v>
      </c>
      <c r="E8793" t="s">
        <v>7</v>
      </c>
      <c r="F8793">
        <v>1889</v>
      </c>
      <c r="G8793">
        <v>31</v>
      </c>
      <c r="H8793">
        <v>1</v>
      </c>
      <c r="I8793" s="4">
        <v>55.48</v>
      </c>
      <c r="J8793" s="4">
        <v>53.59</v>
      </c>
      <c r="K8793" s="2">
        <f t="shared" si="959"/>
        <v>1.641079936474325E-2</v>
      </c>
      <c r="L8793">
        <f t="shared" si="960"/>
        <v>3.2258064516129031E-2</v>
      </c>
      <c r="M8793" s="4">
        <f t="shared" si="961"/>
        <v>1.7896774193548386</v>
      </c>
      <c r="N8793" s="4">
        <f t="shared" si="962"/>
        <v>55.48</v>
      </c>
      <c r="O8793">
        <f t="shared" si="963"/>
        <v>0.96593366979091577</v>
      </c>
      <c r="P8793" s="4">
        <f t="shared" si="964"/>
        <v>-1.8899999999999935</v>
      </c>
      <c r="Q8793" t="str">
        <f t="shared" si="965"/>
        <v>Inefficient</v>
      </c>
    </row>
    <row r="8794" spans="1:17" x14ac:dyDescent="0.3">
      <c r="A8794" s="1">
        <v>45617</v>
      </c>
      <c r="B8794" t="s">
        <v>46</v>
      </c>
      <c r="C8794" t="s">
        <v>11</v>
      </c>
      <c r="D8794" t="s">
        <v>10</v>
      </c>
      <c r="E8794" t="s">
        <v>8</v>
      </c>
      <c r="F8794">
        <v>569</v>
      </c>
      <c r="G8794">
        <v>13</v>
      </c>
      <c r="H8794">
        <v>0</v>
      </c>
      <c r="I8794" s="4">
        <v>21.52</v>
      </c>
      <c r="J8794" s="4">
        <v>0</v>
      </c>
      <c r="K8794" s="2">
        <f t="shared" si="959"/>
        <v>2.2847100175746926E-2</v>
      </c>
      <c r="L8794">
        <f t="shared" si="960"/>
        <v>0</v>
      </c>
      <c r="M8794" s="4">
        <f t="shared" si="961"/>
        <v>1.6553846153846155</v>
      </c>
      <c r="N8794" s="4">
        <f t="shared" si="962"/>
        <v>0</v>
      </c>
      <c r="O8794">
        <f t="shared" si="963"/>
        <v>0</v>
      </c>
      <c r="P8794" s="4">
        <f t="shared" si="964"/>
        <v>-21.52</v>
      </c>
      <c r="Q8794" t="str">
        <f t="shared" si="965"/>
        <v>Inefficient</v>
      </c>
    </row>
    <row r="8795" spans="1:17" x14ac:dyDescent="0.3">
      <c r="A8795" s="1">
        <v>45617</v>
      </c>
      <c r="B8795" t="s">
        <v>46</v>
      </c>
      <c r="C8795" t="s">
        <v>12</v>
      </c>
      <c r="D8795" t="s">
        <v>5</v>
      </c>
      <c r="E8795" t="s">
        <v>6</v>
      </c>
      <c r="F8795">
        <v>2426</v>
      </c>
      <c r="G8795">
        <v>51</v>
      </c>
      <c r="H8795">
        <v>6</v>
      </c>
      <c r="I8795" s="4">
        <v>55.4</v>
      </c>
      <c r="J8795" s="4">
        <v>529.34</v>
      </c>
      <c r="K8795" s="2">
        <f t="shared" si="959"/>
        <v>2.1022258862324814E-2</v>
      </c>
      <c r="L8795">
        <f t="shared" si="960"/>
        <v>0.11764705882352941</v>
      </c>
      <c r="M8795" s="4">
        <f t="shared" si="961"/>
        <v>1.0862745098039215</v>
      </c>
      <c r="N8795" s="4">
        <f t="shared" si="962"/>
        <v>9.2333333333333325</v>
      </c>
      <c r="O8795">
        <f t="shared" si="963"/>
        <v>9.5548736462093871</v>
      </c>
      <c r="P8795" s="4">
        <f t="shared" si="964"/>
        <v>473.94000000000005</v>
      </c>
      <c r="Q8795" t="str">
        <f t="shared" si="965"/>
        <v>Efficient</v>
      </c>
    </row>
    <row r="8796" spans="1:17" x14ac:dyDescent="0.3">
      <c r="A8796" s="1">
        <v>45617</v>
      </c>
      <c r="B8796" t="s">
        <v>46</v>
      </c>
      <c r="C8796" t="s">
        <v>12</v>
      </c>
      <c r="D8796" t="s">
        <v>5</v>
      </c>
      <c r="E8796" t="s">
        <v>7</v>
      </c>
      <c r="F8796">
        <v>4984</v>
      </c>
      <c r="G8796">
        <v>103</v>
      </c>
      <c r="H8796">
        <v>14</v>
      </c>
      <c r="I8796" s="4">
        <v>103.14</v>
      </c>
      <c r="J8796" s="4">
        <v>1026.23</v>
      </c>
      <c r="K8796" s="2">
        <f t="shared" si="959"/>
        <v>2.06661316211878E-2</v>
      </c>
      <c r="L8796">
        <f t="shared" si="960"/>
        <v>0.13592233009708737</v>
      </c>
      <c r="M8796" s="4">
        <f t="shared" si="961"/>
        <v>1.0013592233009709</v>
      </c>
      <c r="N8796" s="4">
        <f t="shared" si="962"/>
        <v>7.3671428571428574</v>
      </c>
      <c r="O8796">
        <f t="shared" si="963"/>
        <v>9.9498739577273607</v>
      </c>
      <c r="P8796" s="4">
        <f t="shared" si="964"/>
        <v>923.09</v>
      </c>
      <c r="Q8796" t="str">
        <f t="shared" si="965"/>
        <v>Efficient</v>
      </c>
    </row>
    <row r="8797" spans="1:17" x14ac:dyDescent="0.3">
      <c r="A8797" s="1">
        <v>45617</v>
      </c>
      <c r="B8797" t="s">
        <v>46</v>
      </c>
      <c r="C8797" t="s">
        <v>12</v>
      </c>
      <c r="D8797" t="s">
        <v>5</v>
      </c>
      <c r="E8797" t="s">
        <v>8</v>
      </c>
      <c r="F8797">
        <v>5173</v>
      </c>
      <c r="G8797">
        <v>174</v>
      </c>
      <c r="H8797">
        <v>22</v>
      </c>
      <c r="I8797" s="4">
        <v>188.94</v>
      </c>
      <c r="J8797" s="4">
        <v>1894.87</v>
      </c>
      <c r="K8797" s="2">
        <f t="shared" si="959"/>
        <v>3.3636187898704817E-2</v>
      </c>
      <c r="L8797">
        <f t="shared" si="960"/>
        <v>0.12643678160919541</v>
      </c>
      <c r="M8797" s="4">
        <f t="shared" si="961"/>
        <v>1.0858620689655172</v>
      </c>
      <c r="N8797" s="4">
        <f t="shared" si="962"/>
        <v>8.5881818181818179</v>
      </c>
      <c r="O8797">
        <f t="shared" si="963"/>
        <v>10.02895098973219</v>
      </c>
      <c r="P8797" s="4">
        <f t="shared" si="964"/>
        <v>1705.9299999999998</v>
      </c>
      <c r="Q8797" t="str">
        <f t="shared" si="965"/>
        <v>Efficient</v>
      </c>
    </row>
    <row r="8798" spans="1:17" x14ac:dyDescent="0.3">
      <c r="A8798" s="1">
        <v>45617</v>
      </c>
      <c r="B8798" t="s">
        <v>46</v>
      </c>
      <c r="C8798" t="s">
        <v>12</v>
      </c>
      <c r="D8798" t="s">
        <v>9</v>
      </c>
      <c r="E8798" t="s">
        <v>6</v>
      </c>
      <c r="F8798">
        <v>1472</v>
      </c>
      <c r="G8798">
        <v>11</v>
      </c>
      <c r="H8798">
        <v>0</v>
      </c>
      <c r="I8798" s="4">
        <v>46.76</v>
      </c>
      <c r="J8798" s="4">
        <v>0</v>
      </c>
      <c r="K8798" s="2">
        <f t="shared" si="959"/>
        <v>7.472826086956522E-3</v>
      </c>
      <c r="L8798">
        <f t="shared" si="960"/>
        <v>0</v>
      </c>
      <c r="M8798" s="4">
        <f t="shared" si="961"/>
        <v>4.250909090909091</v>
      </c>
      <c r="N8798" s="4">
        <f t="shared" si="962"/>
        <v>0</v>
      </c>
      <c r="O8798">
        <f t="shared" si="963"/>
        <v>0</v>
      </c>
      <c r="P8798" s="4">
        <f t="shared" si="964"/>
        <v>-46.76</v>
      </c>
      <c r="Q8798" t="str">
        <f t="shared" si="965"/>
        <v>Inefficient</v>
      </c>
    </row>
    <row r="8799" spans="1:17" x14ac:dyDescent="0.3">
      <c r="A8799" s="1">
        <v>45617</v>
      </c>
      <c r="B8799" t="s">
        <v>46</v>
      </c>
      <c r="C8799" t="s">
        <v>12</v>
      </c>
      <c r="D8799" t="s">
        <v>9</v>
      </c>
      <c r="E8799" t="s">
        <v>7</v>
      </c>
      <c r="F8799">
        <v>7905</v>
      </c>
      <c r="G8799">
        <v>149</v>
      </c>
      <c r="H8799">
        <v>6</v>
      </c>
      <c r="I8799" s="4">
        <v>131.94</v>
      </c>
      <c r="J8799" s="4">
        <v>524.29</v>
      </c>
      <c r="K8799" s="2">
        <f t="shared" si="959"/>
        <v>1.8848829854522454E-2</v>
      </c>
      <c r="L8799">
        <f t="shared" si="960"/>
        <v>4.0268456375838924E-2</v>
      </c>
      <c r="M8799" s="4">
        <f t="shared" si="961"/>
        <v>0.88550335570469796</v>
      </c>
      <c r="N8799" s="4">
        <f t="shared" si="962"/>
        <v>21.99</v>
      </c>
      <c r="O8799">
        <f t="shared" si="963"/>
        <v>3.9737001667424585</v>
      </c>
      <c r="P8799" s="4">
        <f t="shared" si="964"/>
        <v>392.34999999999997</v>
      </c>
      <c r="Q8799" t="str">
        <f t="shared" si="965"/>
        <v>Efficient</v>
      </c>
    </row>
    <row r="8800" spans="1:17" x14ac:dyDescent="0.3">
      <c r="A8800" s="1">
        <v>45617</v>
      </c>
      <c r="B8800" t="s">
        <v>46</v>
      </c>
      <c r="C8800" t="s">
        <v>12</v>
      </c>
      <c r="D8800" t="s">
        <v>9</v>
      </c>
      <c r="E8800" t="s">
        <v>8</v>
      </c>
      <c r="F8800">
        <v>2047</v>
      </c>
      <c r="G8800">
        <v>29</v>
      </c>
      <c r="H8800">
        <v>0</v>
      </c>
      <c r="I8800" s="4">
        <v>48.15</v>
      </c>
      <c r="J8800" s="4">
        <v>0</v>
      </c>
      <c r="K8800" s="2">
        <f t="shared" si="959"/>
        <v>1.4167073766487542E-2</v>
      </c>
      <c r="L8800">
        <f t="shared" si="960"/>
        <v>0</v>
      </c>
      <c r="M8800" s="4">
        <f t="shared" si="961"/>
        <v>1.6603448275862069</v>
      </c>
      <c r="N8800" s="4">
        <f t="shared" si="962"/>
        <v>0</v>
      </c>
      <c r="O8800">
        <f t="shared" si="963"/>
        <v>0</v>
      </c>
      <c r="P8800" s="4">
        <f t="shared" si="964"/>
        <v>-48.15</v>
      </c>
      <c r="Q8800" t="str">
        <f t="shared" si="965"/>
        <v>Inefficient</v>
      </c>
    </row>
    <row r="8801" spans="1:17" x14ac:dyDescent="0.3">
      <c r="A8801" s="1">
        <v>45617</v>
      </c>
      <c r="B8801" t="s">
        <v>46</v>
      </c>
      <c r="C8801" t="s">
        <v>12</v>
      </c>
      <c r="D8801" t="s">
        <v>10</v>
      </c>
      <c r="E8801" t="s">
        <v>6</v>
      </c>
      <c r="F8801">
        <v>1354</v>
      </c>
      <c r="G8801">
        <v>13</v>
      </c>
      <c r="H8801">
        <v>0</v>
      </c>
      <c r="I8801" s="4">
        <v>34.01</v>
      </c>
      <c r="J8801" s="4">
        <v>0</v>
      </c>
      <c r="K8801" s="2">
        <f t="shared" si="959"/>
        <v>9.6011816838995571E-3</v>
      </c>
      <c r="L8801">
        <f t="shared" si="960"/>
        <v>0</v>
      </c>
      <c r="M8801" s="4">
        <f t="shared" si="961"/>
        <v>2.6161538461538458</v>
      </c>
      <c r="N8801" s="4">
        <f t="shared" si="962"/>
        <v>0</v>
      </c>
      <c r="O8801">
        <f t="shared" si="963"/>
        <v>0</v>
      </c>
      <c r="P8801" s="4">
        <f t="shared" si="964"/>
        <v>-34.01</v>
      </c>
      <c r="Q8801" t="str">
        <f t="shared" si="965"/>
        <v>Inefficient</v>
      </c>
    </row>
    <row r="8802" spans="1:17" x14ac:dyDescent="0.3">
      <c r="A8802" s="1">
        <v>45617</v>
      </c>
      <c r="B8802" t="s">
        <v>46</v>
      </c>
      <c r="C8802" t="s">
        <v>12</v>
      </c>
      <c r="D8802" t="s">
        <v>10</v>
      </c>
      <c r="E8802" t="s">
        <v>7</v>
      </c>
      <c r="F8802">
        <v>6986</v>
      </c>
      <c r="G8802">
        <v>122</v>
      </c>
      <c r="H8802">
        <v>4</v>
      </c>
      <c r="I8802" s="4">
        <v>262.38</v>
      </c>
      <c r="J8802" s="4">
        <v>360.35</v>
      </c>
      <c r="K8802" s="2">
        <f t="shared" si="959"/>
        <v>1.7463498425422275E-2</v>
      </c>
      <c r="L8802">
        <f t="shared" si="960"/>
        <v>3.2786885245901641E-2</v>
      </c>
      <c r="M8802" s="4">
        <f t="shared" si="961"/>
        <v>2.150655737704918</v>
      </c>
      <c r="N8802" s="4">
        <f t="shared" si="962"/>
        <v>65.594999999999999</v>
      </c>
      <c r="O8802">
        <f t="shared" si="963"/>
        <v>1.3733897400716519</v>
      </c>
      <c r="P8802" s="4">
        <f t="shared" si="964"/>
        <v>97.970000000000027</v>
      </c>
      <c r="Q8802" t="str">
        <f t="shared" si="965"/>
        <v>Inefficient</v>
      </c>
    </row>
    <row r="8803" spans="1:17" x14ac:dyDescent="0.3">
      <c r="A8803" s="1">
        <v>45617</v>
      </c>
      <c r="B8803" t="s">
        <v>46</v>
      </c>
      <c r="C8803" t="s">
        <v>12</v>
      </c>
      <c r="D8803" t="s">
        <v>10</v>
      </c>
      <c r="E8803" t="s">
        <v>8</v>
      </c>
      <c r="F8803">
        <v>4180</v>
      </c>
      <c r="G8803">
        <v>44</v>
      </c>
      <c r="H8803">
        <v>1</v>
      </c>
      <c r="I8803" s="4">
        <v>149.66999999999999</v>
      </c>
      <c r="J8803" s="4">
        <v>56.49</v>
      </c>
      <c r="K8803" s="2">
        <f t="shared" si="959"/>
        <v>1.0526315789473684E-2</v>
      </c>
      <c r="L8803">
        <f t="shared" si="960"/>
        <v>2.2727272727272728E-2</v>
      </c>
      <c r="M8803" s="4">
        <f t="shared" si="961"/>
        <v>3.4015909090909089</v>
      </c>
      <c r="N8803" s="4">
        <f t="shared" si="962"/>
        <v>149.66999999999999</v>
      </c>
      <c r="O8803">
        <f t="shared" si="963"/>
        <v>0.3774303467628784</v>
      </c>
      <c r="P8803" s="4">
        <f t="shared" si="964"/>
        <v>-93.179999999999978</v>
      </c>
      <c r="Q8803" t="str">
        <f t="shared" si="965"/>
        <v>Inefficient</v>
      </c>
    </row>
    <row r="8804" spans="1:17" x14ac:dyDescent="0.3">
      <c r="A8804" s="1">
        <v>45618</v>
      </c>
      <c r="B8804" t="s">
        <v>46</v>
      </c>
      <c r="C8804" t="s">
        <v>4</v>
      </c>
      <c r="D8804" t="s">
        <v>5</v>
      </c>
      <c r="E8804" t="s">
        <v>6</v>
      </c>
      <c r="F8804">
        <v>7197</v>
      </c>
      <c r="G8804">
        <v>150</v>
      </c>
      <c r="H8804">
        <v>9</v>
      </c>
      <c r="I8804" s="4">
        <v>151.37</v>
      </c>
      <c r="J8804" s="4">
        <v>595.41</v>
      </c>
      <c r="K8804" s="2">
        <f t="shared" si="959"/>
        <v>2.0842017507294707E-2</v>
      </c>
      <c r="L8804">
        <f t="shared" si="960"/>
        <v>0.06</v>
      </c>
      <c r="M8804" s="4">
        <f t="shared" si="961"/>
        <v>1.0091333333333334</v>
      </c>
      <c r="N8804" s="4">
        <f t="shared" si="962"/>
        <v>16.818888888888889</v>
      </c>
      <c r="O8804">
        <f t="shared" si="963"/>
        <v>3.933474268349078</v>
      </c>
      <c r="P8804" s="4">
        <f t="shared" si="964"/>
        <v>444.03999999999996</v>
      </c>
      <c r="Q8804" t="str">
        <f t="shared" si="965"/>
        <v>Efficient</v>
      </c>
    </row>
    <row r="8805" spans="1:17" x14ac:dyDescent="0.3">
      <c r="A8805" s="1">
        <v>45618</v>
      </c>
      <c r="B8805" t="s">
        <v>46</v>
      </c>
      <c r="C8805" t="s">
        <v>4</v>
      </c>
      <c r="D8805" t="s">
        <v>5</v>
      </c>
      <c r="E8805" t="s">
        <v>7</v>
      </c>
      <c r="F8805">
        <v>7703</v>
      </c>
      <c r="G8805">
        <v>328</v>
      </c>
      <c r="H8805">
        <v>30</v>
      </c>
      <c r="I8805" s="4">
        <v>287.54000000000002</v>
      </c>
      <c r="J8805" s="4">
        <v>2139.9499999999998</v>
      </c>
      <c r="K8805" s="2">
        <f t="shared" si="959"/>
        <v>4.2580812670388157E-2</v>
      </c>
      <c r="L8805">
        <f t="shared" si="960"/>
        <v>9.1463414634146339E-2</v>
      </c>
      <c r="M8805" s="4">
        <f t="shared" si="961"/>
        <v>0.87664634146341469</v>
      </c>
      <c r="N8805" s="4">
        <f t="shared" si="962"/>
        <v>9.5846666666666671</v>
      </c>
      <c r="O8805">
        <f t="shared" si="963"/>
        <v>7.4422689017180206</v>
      </c>
      <c r="P8805" s="4">
        <f t="shared" si="964"/>
        <v>1852.4099999999999</v>
      </c>
      <c r="Q8805" t="str">
        <f t="shared" si="965"/>
        <v>Efficient</v>
      </c>
    </row>
    <row r="8806" spans="1:17" x14ac:dyDescent="0.3">
      <c r="A8806" s="1">
        <v>45618</v>
      </c>
      <c r="B8806" t="s">
        <v>46</v>
      </c>
      <c r="C8806" t="s">
        <v>4</v>
      </c>
      <c r="D8806" t="s">
        <v>5</v>
      </c>
      <c r="E8806" t="s">
        <v>8</v>
      </c>
      <c r="F8806">
        <v>334</v>
      </c>
      <c r="G8806">
        <v>16</v>
      </c>
      <c r="H8806">
        <v>2</v>
      </c>
      <c r="I8806" s="4">
        <v>11.28</v>
      </c>
      <c r="J8806" s="4">
        <v>126.1</v>
      </c>
      <c r="K8806" s="2">
        <f t="shared" si="959"/>
        <v>4.790419161676647E-2</v>
      </c>
      <c r="L8806">
        <f t="shared" si="960"/>
        <v>0.125</v>
      </c>
      <c r="M8806" s="4">
        <f t="shared" si="961"/>
        <v>0.70499999999999996</v>
      </c>
      <c r="N8806" s="4">
        <f t="shared" si="962"/>
        <v>5.64</v>
      </c>
      <c r="O8806">
        <f t="shared" si="963"/>
        <v>11.179078014184398</v>
      </c>
      <c r="P8806" s="4">
        <f t="shared" si="964"/>
        <v>114.82</v>
      </c>
      <c r="Q8806" t="str">
        <f t="shared" si="965"/>
        <v>Efficient</v>
      </c>
    </row>
    <row r="8807" spans="1:17" x14ac:dyDescent="0.3">
      <c r="A8807" s="1">
        <v>45618</v>
      </c>
      <c r="B8807" t="s">
        <v>46</v>
      </c>
      <c r="C8807" t="s">
        <v>4</v>
      </c>
      <c r="D8807" t="s">
        <v>9</v>
      </c>
      <c r="E8807" t="s">
        <v>6</v>
      </c>
      <c r="F8807">
        <v>7053</v>
      </c>
      <c r="G8807">
        <v>84</v>
      </c>
      <c r="H8807">
        <v>3</v>
      </c>
      <c r="I8807" s="4">
        <v>99.55</v>
      </c>
      <c r="J8807" s="4">
        <v>267.58</v>
      </c>
      <c r="K8807" s="2">
        <f t="shared" si="959"/>
        <v>1.1909825606125054E-2</v>
      </c>
      <c r="L8807">
        <f t="shared" si="960"/>
        <v>3.5714285714285712E-2</v>
      </c>
      <c r="M8807" s="4">
        <f t="shared" si="961"/>
        <v>1.1851190476190476</v>
      </c>
      <c r="N8807" s="4">
        <f t="shared" si="962"/>
        <v>33.18333333333333</v>
      </c>
      <c r="O8807">
        <f t="shared" si="963"/>
        <v>2.68789552988448</v>
      </c>
      <c r="P8807" s="4">
        <f t="shared" si="964"/>
        <v>168.02999999999997</v>
      </c>
      <c r="Q8807" t="str">
        <f t="shared" si="965"/>
        <v>Inefficient</v>
      </c>
    </row>
    <row r="8808" spans="1:17" x14ac:dyDescent="0.3">
      <c r="A8808" s="1">
        <v>45618</v>
      </c>
      <c r="B8808" t="s">
        <v>46</v>
      </c>
      <c r="C8808" t="s">
        <v>4</v>
      </c>
      <c r="D8808" t="s">
        <v>9</v>
      </c>
      <c r="E8808" t="s">
        <v>7</v>
      </c>
      <c r="F8808">
        <v>4013</v>
      </c>
      <c r="G8808">
        <v>42</v>
      </c>
      <c r="H8808">
        <v>1</v>
      </c>
      <c r="I8808" s="4">
        <v>95.14</v>
      </c>
      <c r="J8808" s="4">
        <v>87.83</v>
      </c>
      <c r="K8808" s="2">
        <f t="shared" si="959"/>
        <v>1.046598554697234E-2</v>
      </c>
      <c r="L8808">
        <f t="shared" si="960"/>
        <v>2.3809523809523808E-2</v>
      </c>
      <c r="M8808" s="4">
        <f t="shared" si="961"/>
        <v>2.2652380952380953</v>
      </c>
      <c r="N8808" s="4">
        <f t="shared" si="962"/>
        <v>95.14</v>
      </c>
      <c r="O8808">
        <f t="shared" si="963"/>
        <v>0.92316586083666174</v>
      </c>
      <c r="P8808" s="4">
        <f t="shared" si="964"/>
        <v>-7.3100000000000023</v>
      </c>
      <c r="Q8808" t="str">
        <f t="shared" si="965"/>
        <v>Inefficient</v>
      </c>
    </row>
    <row r="8809" spans="1:17" x14ac:dyDescent="0.3">
      <c r="A8809" s="1">
        <v>45618</v>
      </c>
      <c r="B8809" t="s">
        <v>46</v>
      </c>
      <c r="C8809" t="s">
        <v>4</v>
      </c>
      <c r="D8809" t="s">
        <v>9</v>
      </c>
      <c r="E8809" t="s">
        <v>8</v>
      </c>
      <c r="F8809">
        <v>121</v>
      </c>
      <c r="G8809">
        <v>0</v>
      </c>
      <c r="H8809">
        <v>0</v>
      </c>
      <c r="I8809" s="4">
        <v>3.92</v>
      </c>
      <c r="J8809" s="4">
        <v>0</v>
      </c>
      <c r="K8809" s="2">
        <f t="shared" si="959"/>
        <v>0</v>
      </c>
      <c r="L8809">
        <f t="shared" si="960"/>
        <v>0</v>
      </c>
      <c r="M8809" s="4">
        <f t="shared" si="961"/>
        <v>0</v>
      </c>
      <c r="N8809" s="4">
        <f t="shared" si="962"/>
        <v>0</v>
      </c>
      <c r="O8809">
        <f t="shared" si="963"/>
        <v>0</v>
      </c>
      <c r="P8809" s="4">
        <f t="shared" si="964"/>
        <v>-3.92</v>
      </c>
      <c r="Q8809" t="str">
        <f t="shared" si="965"/>
        <v>Inefficient</v>
      </c>
    </row>
    <row r="8810" spans="1:17" x14ac:dyDescent="0.3">
      <c r="A8810" s="1">
        <v>45618</v>
      </c>
      <c r="B8810" t="s">
        <v>46</v>
      </c>
      <c r="C8810" t="s">
        <v>4</v>
      </c>
      <c r="D8810" t="s">
        <v>10</v>
      </c>
      <c r="E8810" t="s">
        <v>6</v>
      </c>
      <c r="F8810">
        <v>8670</v>
      </c>
      <c r="G8810">
        <v>188</v>
      </c>
      <c r="H8810">
        <v>11</v>
      </c>
      <c r="I8810" s="4">
        <v>117.13</v>
      </c>
      <c r="J8810" s="4">
        <v>767.78</v>
      </c>
      <c r="K8810" s="2">
        <f t="shared" si="959"/>
        <v>2.1683967704728951E-2</v>
      </c>
      <c r="L8810">
        <f t="shared" si="960"/>
        <v>5.8510638297872342E-2</v>
      </c>
      <c r="M8810" s="4">
        <f t="shared" si="961"/>
        <v>0.62303191489361698</v>
      </c>
      <c r="N8810" s="4">
        <f t="shared" si="962"/>
        <v>10.648181818181818</v>
      </c>
      <c r="O8810">
        <f t="shared" si="963"/>
        <v>6.5549389567147616</v>
      </c>
      <c r="P8810" s="4">
        <f t="shared" si="964"/>
        <v>650.65</v>
      </c>
      <c r="Q8810" t="str">
        <f t="shared" si="965"/>
        <v>Efficient</v>
      </c>
    </row>
    <row r="8811" spans="1:17" x14ac:dyDescent="0.3">
      <c r="A8811" s="1">
        <v>45618</v>
      </c>
      <c r="B8811" t="s">
        <v>46</v>
      </c>
      <c r="C8811" t="s">
        <v>4</v>
      </c>
      <c r="D8811" t="s">
        <v>10</v>
      </c>
      <c r="E8811" t="s">
        <v>7</v>
      </c>
      <c r="F8811">
        <v>4334</v>
      </c>
      <c r="G8811">
        <v>103</v>
      </c>
      <c r="H8811">
        <v>6</v>
      </c>
      <c r="I8811" s="4">
        <v>120.53</v>
      </c>
      <c r="J8811" s="4">
        <v>454.12</v>
      </c>
      <c r="K8811" s="2">
        <f t="shared" si="959"/>
        <v>2.3765574526995847E-2</v>
      </c>
      <c r="L8811">
        <f t="shared" si="960"/>
        <v>5.8252427184466021E-2</v>
      </c>
      <c r="M8811" s="4">
        <f t="shared" si="961"/>
        <v>1.1701941747572815</v>
      </c>
      <c r="N8811" s="4">
        <f t="shared" si="962"/>
        <v>20.088333333333335</v>
      </c>
      <c r="O8811">
        <f t="shared" si="963"/>
        <v>3.7676926906164439</v>
      </c>
      <c r="P8811" s="4">
        <f t="shared" si="964"/>
        <v>333.59000000000003</v>
      </c>
      <c r="Q8811" t="str">
        <f t="shared" si="965"/>
        <v>Efficient</v>
      </c>
    </row>
    <row r="8812" spans="1:17" x14ac:dyDescent="0.3">
      <c r="A8812" s="1">
        <v>45618</v>
      </c>
      <c r="B8812" t="s">
        <v>46</v>
      </c>
      <c r="C8812" t="s">
        <v>4</v>
      </c>
      <c r="D8812" t="s">
        <v>10</v>
      </c>
      <c r="E8812" t="s">
        <v>8</v>
      </c>
      <c r="F8812">
        <v>716</v>
      </c>
      <c r="G8812">
        <v>12</v>
      </c>
      <c r="H8812">
        <v>0</v>
      </c>
      <c r="I8812" s="4">
        <v>11.74</v>
      </c>
      <c r="J8812" s="4">
        <v>0</v>
      </c>
      <c r="K8812" s="2">
        <f t="shared" si="959"/>
        <v>1.6759776536312849E-2</v>
      </c>
      <c r="L8812">
        <f t="shared" si="960"/>
        <v>0</v>
      </c>
      <c r="M8812" s="4">
        <f t="shared" si="961"/>
        <v>0.97833333333333339</v>
      </c>
      <c r="N8812" s="4">
        <f t="shared" si="962"/>
        <v>0</v>
      </c>
      <c r="O8812">
        <f t="shared" si="963"/>
        <v>0</v>
      </c>
      <c r="P8812" s="4">
        <f t="shared" si="964"/>
        <v>-11.74</v>
      </c>
      <c r="Q8812" t="str">
        <f t="shared" si="965"/>
        <v>Inefficient</v>
      </c>
    </row>
    <row r="8813" spans="1:17" x14ac:dyDescent="0.3">
      <c r="A8813" s="1">
        <v>45618</v>
      </c>
      <c r="B8813" t="s">
        <v>46</v>
      </c>
      <c r="C8813" t="s">
        <v>11</v>
      </c>
      <c r="D8813" t="s">
        <v>5</v>
      </c>
      <c r="E8813" t="s">
        <v>6</v>
      </c>
      <c r="F8813">
        <v>10370</v>
      </c>
      <c r="G8813">
        <v>407</v>
      </c>
      <c r="H8813">
        <v>44</v>
      </c>
      <c r="I8813" s="4">
        <v>259.54000000000002</v>
      </c>
      <c r="J8813" s="4">
        <v>2540.44</v>
      </c>
      <c r="K8813" s="2">
        <f t="shared" si="959"/>
        <v>3.9247830279652847E-2</v>
      </c>
      <c r="L8813">
        <f t="shared" si="960"/>
        <v>0.10810810810810811</v>
      </c>
      <c r="M8813" s="4">
        <f t="shared" si="961"/>
        <v>0.63769041769041779</v>
      </c>
      <c r="N8813" s="4">
        <f t="shared" si="962"/>
        <v>5.8986363636363643</v>
      </c>
      <c r="O8813">
        <f t="shared" si="963"/>
        <v>9.7882407336056101</v>
      </c>
      <c r="P8813" s="4">
        <f t="shared" si="964"/>
        <v>2280.9</v>
      </c>
      <c r="Q8813" t="str">
        <f t="shared" si="965"/>
        <v>Efficient</v>
      </c>
    </row>
    <row r="8814" spans="1:17" x14ac:dyDescent="0.3">
      <c r="A8814" s="1">
        <v>45618</v>
      </c>
      <c r="B8814" t="s">
        <v>46</v>
      </c>
      <c r="C8814" t="s">
        <v>11</v>
      </c>
      <c r="D8814" t="s">
        <v>5</v>
      </c>
      <c r="E8814" t="s">
        <v>7</v>
      </c>
      <c r="F8814">
        <v>1261</v>
      </c>
      <c r="G8814">
        <v>32</v>
      </c>
      <c r="H8814">
        <v>3</v>
      </c>
      <c r="I8814" s="4">
        <v>31.09</v>
      </c>
      <c r="J8814" s="4">
        <v>198.71</v>
      </c>
      <c r="K8814" s="2">
        <f t="shared" si="959"/>
        <v>2.5376685170499604E-2</v>
      </c>
      <c r="L8814">
        <f t="shared" si="960"/>
        <v>9.375E-2</v>
      </c>
      <c r="M8814" s="4">
        <f t="shared" si="961"/>
        <v>0.9715625</v>
      </c>
      <c r="N8814" s="4">
        <f t="shared" si="962"/>
        <v>10.363333333333333</v>
      </c>
      <c r="O8814">
        <f t="shared" si="963"/>
        <v>6.3914441942746869</v>
      </c>
      <c r="P8814" s="4">
        <f t="shared" si="964"/>
        <v>167.62</v>
      </c>
      <c r="Q8814" t="str">
        <f t="shared" si="965"/>
        <v>Efficient</v>
      </c>
    </row>
    <row r="8815" spans="1:17" x14ac:dyDescent="0.3">
      <c r="A8815" s="1">
        <v>45618</v>
      </c>
      <c r="B8815" t="s">
        <v>46</v>
      </c>
      <c r="C8815" t="s">
        <v>11</v>
      </c>
      <c r="D8815" t="s">
        <v>5</v>
      </c>
      <c r="E8815" t="s">
        <v>8</v>
      </c>
      <c r="F8815">
        <v>144</v>
      </c>
      <c r="G8815">
        <v>4</v>
      </c>
      <c r="H8815">
        <v>0</v>
      </c>
      <c r="I8815" s="4">
        <v>4.03</v>
      </c>
      <c r="J8815" s="4">
        <v>0</v>
      </c>
      <c r="K8815" s="2">
        <f t="shared" si="959"/>
        <v>2.7777777777777776E-2</v>
      </c>
      <c r="L8815">
        <f t="shared" si="960"/>
        <v>0</v>
      </c>
      <c r="M8815" s="4">
        <f t="shared" si="961"/>
        <v>1.0075000000000001</v>
      </c>
      <c r="N8815" s="4">
        <f t="shared" si="962"/>
        <v>0</v>
      </c>
      <c r="O8815">
        <f t="shared" si="963"/>
        <v>0</v>
      </c>
      <c r="P8815" s="4">
        <f t="shared" si="964"/>
        <v>-4.03</v>
      </c>
      <c r="Q8815" t="str">
        <f t="shared" si="965"/>
        <v>Inefficient</v>
      </c>
    </row>
    <row r="8816" spans="1:17" x14ac:dyDescent="0.3">
      <c r="A8816" s="1">
        <v>45618</v>
      </c>
      <c r="B8816" t="s">
        <v>46</v>
      </c>
      <c r="C8816" t="s">
        <v>11</v>
      </c>
      <c r="D8816" t="s">
        <v>9</v>
      </c>
      <c r="E8816" t="s">
        <v>6</v>
      </c>
      <c r="F8816">
        <v>14442</v>
      </c>
      <c r="G8816">
        <v>283</v>
      </c>
      <c r="H8816">
        <v>5</v>
      </c>
      <c r="I8816" s="4">
        <v>248.65</v>
      </c>
      <c r="J8816" s="4">
        <v>373.92</v>
      </c>
      <c r="K8816" s="2">
        <f t="shared" si="959"/>
        <v>1.9595623874809582E-2</v>
      </c>
      <c r="L8816">
        <f t="shared" si="960"/>
        <v>1.7667844522968199E-2</v>
      </c>
      <c r="M8816" s="4">
        <f t="shared" si="961"/>
        <v>0.87862190812720853</v>
      </c>
      <c r="N8816" s="4">
        <f t="shared" si="962"/>
        <v>49.730000000000004</v>
      </c>
      <c r="O8816">
        <f t="shared" si="963"/>
        <v>1.5038005228232456</v>
      </c>
      <c r="P8816" s="4">
        <f t="shared" si="964"/>
        <v>125.27000000000001</v>
      </c>
      <c r="Q8816" t="str">
        <f t="shared" si="965"/>
        <v>Inefficient</v>
      </c>
    </row>
    <row r="8817" spans="1:17" x14ac:dyDescent="0.3">
      <c r="A8817" s="1">
        <v>45618</v>
      </c>
      <c r="B8817" t="s">
        <v>46</v>
      </c>
      <c r="C8817" t="s">
        <v>11</v>
      </c>
      <c r="D8817" t="s">
        <v>9</v>
      </c>
      <c r="E8817" t="s">
        <v>7</v>
      </c>
      <c r="F8817">
        <v>727</v>
      </c>
      <c r="G8817">
        <v>8</v>
      </c>
      <c r="H8817">
        <v>0</v>
      </c>
      <c r="I8817" s="4">
        <v>16.41</v>
      </c>
      <c r="J8817" s="4">
        <v>0</v>
      </c>
      <c r="K8817" s="2">
        <f t="shared" si="959"/>
        <v>1.1004126547455296E-2</v>
      </c>
      <c r="L8817">
        <f t="shared" si="960"/>
        <v>0</v>
      </c>
      <c r="M8817" s="4">
        <f t="shared" si="961"/>
        <v>2.05125</v>
      </c>
      <c r="N8817" s="4">
        <f t="shared" si="962"/>
        <v>0</v>
      </c>
      <c r="O8817">
        <f t="shared" si="963"/>
        <v>0</v>
      </c>
      <c r="P8817" s="4">
        <f t="shared" si="964"/>
        <v>-16.41</v>
      </c>
      <c r="Q8817" t="str">
        <f t="shared" si="965"/>
        <v>Inefficient</v>
      </c>
    </row>
    <row r="8818" spans="1:17" x14ac:dyDescent="0.3">
      <c r="A8818" s="1">
        <v>45618</v>
      </c>
      <c r="B8818" t="s">
        <v>46</v>
      </c>
      <c r="C8818" t="s">
        <v>11</v>
      </c>
      <c r="D8818" t="s">
        <v>9</v>
      </c>
      <c r="E8818" t="s">
        <v>8</v>
      </c>
      <c r="F8818">
        <v>868</v>
      </c>
      <c r="G8818">
        <v>11</v>
      </c>
      <c r="H8818">
        <v>0</v>
      </c>
      <c r="I8818" s="4">
        <v>14.3</v>
      </c>
      <c r="J8818" s="4">
        <v>0</v>
      </c>
      <c r="K8818" s="2">
        <f t="shared" si="959"/>
        <v>1.2672811059907835E-2</v>
      </c>
      <c r="L8818">
        <f t="shared" si="960"/>
        <v>0</v>
      </c>
      <c r="M8818" s="4">
        <f t="shared" si="961"/>
        <v>1.3</v>
      </c>
      <c r="N8818" s="4">
        <f t="shared" si="962"/>
        <v>0</v>
      </c>
      <c r="O8818">
        <f t="shared" si="963"/>
        <v>0</v>
      </c>
      <c r="P8818" s="4">
        <f t="shared" si="964"/>
        <v>-14.3</v>
      </c>
      <c r="Q8818" t="str">
        <f t="shared" si="965"/>
        <v>Inefficient</v>
      </c>
    </row>
    <row r="8819" spans="1:17" x14ac:dyDescent="0.3">
      <c r="A8819" s="1">
        <v>45618</v>
      </c>
      <c r="B8819" t="s">
        <v>46</v>
      </c>
      <c r="C8819" t="s">
        <v>11</v>
      </c>
      <c r="D8819" t="s">
        <v>10</v>
      </c>
      <c r="E8819" t="s">
        <v>6</v>
      </c>
      <c r="F8819">
        <v>11775</v>
      </c>
      <c r="G8819">
        <v>186</v>
      </c>
      <c r="H8819">
        <v>13</v>
      </c>
      <c r="I8819" s="4">
        <v>290.63</v>
      </c>
      <c r="J8819" s="4">
        <v>1029.1500000000001</v>
      </c>
      <c r="K8819" s="2">
        <f t="shared" si="959"/>
        <v>1.5796178343949044E-2</v>
      </c>
      <c r="L8819">
        <f t="shared" si="960"/>
        <v>6.9892473118279563E-2</v>
      </c>
      <c r="M8819" s="4">
        <f t="shared" si="961"/>
        <v>1.5625268817204301</v>
      </c>
      <c r="N8819" s="4">
        <f t="shared" si="962"/>
        <v>22.356153846153845</v>
      </c>
      <c r="O8819">
        <f t="shared" si="963"/>
        <v>3.5411003681657092</v>
      </c>
      <c r="P8819" s="4">
        <f t="shared" si="964"/>
        <v>738.5200000000001</v>
      </c>
      <c r="Q8819" t="str">
        <f t="shared" si="965"/>
        <v>Inefficient</v>
      </c>
    </row>
    <row r="8820" spans="1:17" x14ac:dyDescent="0.3">
      <c r="A8820" s="1">
        <v>45618</v>
      </c>
      <c r="B8820" t="s">
        <v>46</v>
      </c>
      <c r="C8820" t="s">
        <v>11</v>
      </c>
      <c r="D8820" t="s">
        <v>10</v>
      </c>
      <c r="E8820" t="s">
        <v>7</v>
      </c>
      <c r="F8820">
        <v>1290</v>
      </c>
      <c r="G8820">
        <v>18</v>
      </c>
      <c r="H8820">
        <v>0</v>
      </c>
      <c r="I8820" s="4">
        <v>31.69</v>
      </c>
      <c r="J8820" s="4">
        <v>0</v>
      </c>
      <c r="K8820" s="2">
        <f t="shared" si="959"/>
        <v>1.3953488372093023E-2</v>
      </c>
      <c r="L8820">
        <f t="shared" si="960"/>
        <v>0</v>
      </c>
      <c r="M8820" s="4">
        <f t="shared" si="961"/>
        <v>1.7605555555555557</v>
      </c>
      <c r="N8820" s="4">
        <f t="shared" si="962"/>
        <v>0</v>
      </c>
      <c r="O8820">
        <f t="shared" si="963"/>
        <v>0</v>
      </c>
      <c r="P8820" s="4">
        <f t="shared" si="964"/>
        <v>-31.69</v>
      </c>
      <c r="Q8820" t="str">
        <f t="shared" si="965"/>
        <v>Inefficient</v>
      </c>
    </row>
    <row r="8821" spans="1:17" x14ac:dyDescent="0.3">
      <c r="A8821" s="1">
        <v>45618</v>
      </c>
      <c r="B8821" t="s">
        <v>46</v>
      </c>
      <c r="C8821" t="s">
        <v>11</v>
      </c>
      <c r="D8821" t="s">
        <v>10</v>
      </c>
      <c r="E8821" t="s">
        <v>8</v>
      </c>
      <c r="F8821">
        <v>408</v>
      </c>
      <c r="G8821">
        <v>8</v>
      </c>
      <c r="H8821">
        <v>0</v>
      </c>
      <c r="I8821" s="4">
        <v>7.46</v>
      </c>
      <c r="J8821" s="4">
        <v>0</v>
      </c>
      <c r="K8821" s="2">
        <f t="shared" si="959"/>
        <v>1.9607843137254902E-2</v>
      </c>
      <c r="L8821">
        <f t="shared" si="960"/>
        <v>0</v>
      </c>
      <c r="M8821" s="4">
        <f t="shared" si="961"/>
        <v>0.9325</v>
      </c>
      <c r="N8821" s="4">
        <f t="shared" si="962"/>
        <v>0</v>
      </c>
      <c r="O8821">
        <f t="shared" si="963"/>
        <v>0</v>
      </c>
      <c r="P8821" s="4">
        <f t="shared" si="964"/>
        <v>-7.46</v>
      </c>
      <c r="Q8821" t="str">
        <f t="shared" si="965"/>
        <v>Inefficient</v>
      </c>
    </row>
    <row r="8822" spans="1:17" x14ac:dyDescent="0.3">
      <c r="A8822" s="1">
        <v>45618</v>
      </c>
      <c r="B8822" t="s">
        <v>46</v>
      </c>
      <c r="C8822" t="s">
        <v>12</v>
      </c>
      <c r="D8822" t="s">
        <v>5</v>
      </c>
      <c r="E8822" t="s">
        <v>6</v>
      </c>
      <c r="F8822">
        <v>2162</v>
      </c>
      <c r="G8822">
        <v>94</v>
      </c>
      <c r="H8822">
        <v>13</v>
      </c>
      <c r="I8822" s="4">
        <v>60.56</v>
      </c>
      <c r="J8822" s="4">
        <v>1161.3699999999999</v>
      </c>
      <c r="K8822" s="2">
        <f t="shared" si="959"/>
        <v>4.3478260869565216E-2</v>
      </c>
      <c r="L8822">
        <f t="shared" si="960"/>
        <v>0.13829787234042554</v>
      </c>
      <c r="M8822" s="4">
        <f t="shared" si="961"/>
        <v>0.64425531914893619</v>
      </c>
      <c r="N8822" s="4">
        <f t="shared" si="962"/>
        <v>4.6584615384615384</v>
      </c>
      <c r="O8822">
        <f t="shared" si="963"/>
        <v>19.177179656538968</v>
      </c>
      <c r="P8822" s="4">
        <f t="shared" si="964"/>
        <v>1100.81</v>
      </c>
      <c r="Q8822" t="str">
        <f t="shared" si="965"/>
        <v>Efficient</v>
      </c>
    </row>
    <row r="8823" spans="1:17" x14ac:dyDescent="0.3">
      <c r="A8823" s="1">
        <v>45618</v>
      </c>
      <c r="B8823" t="s">
        <v>46</v>
      </c>
      <c r="C8823" t="s">
        <v>12</v>
      </c>
      <c r="D8823" t="s">
        <v>5</v>
      </c>
      <c r="E8823" t="s">
        <v>7</v>
      </c>
      <c r="F8823">
        <v>4858</v>
      </c>
      <c r="G8823">
        <v>181</v>
      </c>
      <c r="H8823">
        <v>17</v>
      </c>
      <c r="I8823" s="4">
        <v>140.44999999999999</v>
      </c>
      <c r="J8823" s="4">
        <v>1193.48</v>
      </c>
      <c r="K8823" s="2">
        <f t="shared" si="959"/>
        <v>3.7258130918073284E-2</v>
      </c>
      <c r="L8823">
        <f t="shared" si="960"/>
        <v>9.3922651933701654E-2</v>
      </c>
      <c r="M8823" s="4">
        <f t="shared" si="961"/>
        <v>0.77596685082872918</v>
      </c>
      <c r="N8823" s="4">
        <f t="shared" si="962"/>
        <v>8.2617647058823529</v>
      </c>
      <c r="O8823">
        <f t="shared" si="963"/>
        <v>8.497543609825561</v>
      </c>
      <c r="P8823" s="4">
        <f t="shared" si="964"/>
        <v>1053.03</v>
      </c>
      <c r="Q8823" t="str">
        <f t="shared" si="965"/>
        <v>Efficient</v>
      </c>
    </row>
    <row r="8824" spans="1:17" x14ac:dyDescent="0.3">
      <c r="A8824" s="1">
        <v>45618</v>
      </c>
      <c r="B8824" t="s">
        <v>46</v>
      </c>
      <c r="C8824" t="s">
        <v>12</v>
      </c>
      <c r="D8824" t="s">
        <v>5</v>
      </c>
      <c r="E8824" t="s">
        <v>8</v>
      </c>
      <c r="F8824">
        <v>5549</v>
      </c>
      <c r="G8824">
        <v>243</v>
      </c>
      <c r="H8824">
        <v>28</v>
      </c>
      <c r="I8824" s="4">
        <v>78.37</v>
      </c>
      <c r="J8824" s="4">
        <v>1891.7</v>
      </c>
      <c r="K8824" s="2">
        <f t="shared" si="959"/>
        <v>4.3791674175527123E-2</v>
      </c>
      <c r="L8824">
        <f t="shared" si="960"/>
        <v>0.11522633744855967</v>
      </c>
      <c r="M8824" s="4">
        <f t="shared" si="961"/>
        <v>0.32251028806584364</v>
      </c>
      <c r="N8824" s="4">
        <f t="shared" si="962"/>
        <v>2.7989285714285717</v>
      </c>
      <c r="O8824">
        <f t="shared" si="963"/>
        <v>24.138063034324357</v>
      </c>
      <c r="P8824" s="4">
        <f t="shared" si="964"/>
        <v>1813.33</v>
      </c>
      <c r="Q8824" t="str">
        <f t="shared" si="965"/>
        <v>Efficient</v>
      </c>
    </row>
    <row r="8825" spans="1:17" x14ac:dyDescent="0.3">
      <c r="A8825" s="1">
        <v>45618</v>
      </c>
      <c r="B8825" t="s">
        <v>46</v>
      </c>
      <c r="C8825" t="s">
        <v>12</v>
      </c>
      <c r="D8825" t="s">
        <v>9</v>
      </c>
      <c r="E8825" t="s">
        <v>6</v>
      </c>
      <c r="F8825">
        <v>2295</v>
      </c>
      <c r="G8825">
        <v>37</v>
      </c>
      <c r="H8825">
        <v>0</v>
      </c>
      <c r="I8825" s="4">
        <v>41.52</v>
      </c>
      <c r="J8825" s="4">
        <v>0</v>
      </c>
      <c r="K8825" s="2">
        <f t="shared" si="959"/>
        <v>1.6122004357298474E-2</v>
      </c>
      <c r="L8825">
        <f t="shared" si="960"/>
        <v>0</v>
      </c>
      <c r="M8825" s="4">
        <f t="shared" si="961"/>
        <v>1.1221621621621622</v>
      </c>
      <c r="N8825" s="4">
        <f t="shared" si="962"/>
        <v>0</v>
      </c>
      <c r="O8825">
        <f t="shared" si="963"/>
        <v>0</v>
      </c>
      <c r="P8825" s="4">
        <f t="shared" si="964"/>
        <v>-41.52</v>
      </c>
      <c r="Q8825" t="str">
        <f t="shared" si="965"/>
        <v>Inefficient</v>
      </c>
    </row>
    <row r="8826" spans="1:17" x14ac:dyDescent="0.3">
      <c r="A8826" s="1">
        <v>45618</v>
      </c>
      <c r="B8826" t="s">
        <v>46</v>
      </c>
      <c r="C8826" t="s">
        <v>12</v>
      </c>
      <c r="D8826" t="s">
        <v>9</v>
      </c>
      <c r="E8826" t="s">
        <v>7</v>
      </c>
      <c r="F8826">
        <v>11445</v>
      </c>
      <c r="G8826">
        <v>190</v>
      </c>
      <c r="H8826">
        <v>2</v>
      </c>
      <c r="I8826" s="4">
        <v>274.70999999999998</v>
      </c>
      <c r="J8826" s="4">
        <v>140.97999999999999</v>
      </c>
      <c r="K8826" s="2">
        <f t="shared" si="959"/>
        <v>1.6601135867190912E-2</v>
      </c>
      <c r="L8826">
        <f t="shared" si="960"/>
        <v>1.0526315789473684E-2</v>
      </c>
      <c r="M8826" s="4">
        <f t="shared" si="961"/>
        <v>1.4458421052631578</v>
      </c>
      <c r="N8826" s="4">
        <f t="shared" si="962"/>
        <v>137.35499999999999</v>
      </c>
      <c r="O8826">
        <f t="shared" si="963"/>
        <v>0.51319573368279281</v>
      </c>
      <c r="P8826" s="4">
        <f t="shared" si="964"/>
        <v>-133.72999999999999</v>
      </c>
      <c r="Q8826" t="str">
        <f t="shared" si="965"/>
        <v>Inefficient</v>
      </c>
    </row>
    <row r="8827" spans="1:17" x14ac:dyDescent="0.3">
      <c r="A8827" s="1">
        <v>45618</v>
      </c>
      <c r="B8827" t="s">
        <v>46</v>
      </c>
      <c r="C8827" t="s">
        <v>12</v>
      </c>
      <c r="D8827" t="s">
        <v>9</v>
      </c>
      <c r="E8827" t="s">
        <v>8</v>
      </c>
      <c r="F8827">
        <v>4826</v>
      </c>
      <c r="G8827">
        <v>37</v>
      </c>
      <c r="H8827">
        <v>1</v>
      </c>
      <c r="I8827" s="4">
        <v>121.8</v>
      </c>
      <c r="J8827" s="4">
        <v>65.819999999999993</v>
      </c>
      <c r="K8827" s="2">
        <f t="shared" si="959"/>
        <v>7.6668048072938248E-3</v>
      </c>
      <c r="L8827">
        <f t="shared" si="960"/>
        <v>2.7027027027027029E-2</v>
      </c>
      <c r="M8827" s="4">
        <f t="shared" si="961"/>
        <v>3.291891891891892</v>
      </c>
      <c r="N8827" s="4">
        <f t="shared" si="962"/>
        <v>121.8</v>
      </c>
      <c r="O8827">
        <f t="shared" si="963"/>
        <v>0.54039408866995065</v>
      </c>
      <c r="P8827" s="4">
        <f t="shared" si="964"/>
        <v>-55.980000000000004</v>
      </c>
      <c r="Q8827" t="str">
        <f t="shared" si="965"/>
        <v>Inefficient</v>
      </c>
    </row>
    <row r="8828" spans="1:17" x14ac:dyDescent="0.3">
      <c r="A8828" s="1">
        <v>45618</v>
      </c>
      <c r="B8828" t="s">
        <v>46</v>
      </c>
      <c r="C8828" t="s">
        <v>12</v>
      </c>
      <c r="D8828" t="s">
        <v>10</v>
      </c>
      <c r="E8828" t="s">
        <v>6</v>
      </c>
      <c r="F8828">
        <v>1739</v>
      </c>
      <c r="G8828">
        <v>38</v>
      </c>
      <c r="H8828">
        <v>2</v>
      </c>
      <c r="I8828" s="4">
        <v>67.25</v>
      </c>
      <c r="J8828" s="4">
        <v>143.47999999999999</v>
      </c>
      <c r="K8828" s="2">
        <f t="shared" si="959"/>
        <v>2.1851638872915469E-2</v>
      </c>
      <c r="L8828">
        <f t="shared" si="960"/>
        <v>5.2631578947368418E-2</v>
      </c>
      <c r="M8828" s="4">
        <f t="shared" si="961"/>
        <v>1.7697368421052631</v>
      </c>
      <c r="N8828" s="4">
        <f t="shared" si="962"/>
        <v>33.625</v>
      </c>
      <c r="O8828">
        <f t="shared" si="963"/>
        <v>2.1335315985130112</v>
      </c>
      <c r="P8828" s="4">
        <f t="shared" si="964"/>
        <v>76.22999999999999</v>
      </c>
      <c r="Q8828" t="str">
        <f t="shared" si="965"/>
        <v>Inefficient</v>
      </c>
    </row>
    <row r="8829" spans="1:17" x14ac:dyDescent="0.3">
      <c r="A8829" s="1">
        <v>45618</v>
      </c>
      <c r="B8829" t="s">
        <v>46</v>
      </c>
      <c r="C8829" t="s">
        <v>12</v>
      </c>
      <c r="D8829" t="s">
        <v>10</v>
      </c>
      <c r="E8829" t="s">
        <v>7</v>
      </c>
      <c r="F8829">
        <v>7024</v>
      </c>
      <c r="G8829">
        <v>132</v>
      </c>
      <c r="H8829">
        <v>4</v>
      </c>
      <c r="I8829" s="4">
        <v>92.97</v>
      </c>
      <c r="J8829" s="4">
        <v>230.19</v>
      </c>
      <c r="K8829" s="2">
        <f t="shared" si="959"/>
        <v>1.879271070615034E-2</v>
      </c>
      <c r="L8829">
        <f t="shared" si="960"/>
        <v>3.0303030303030304E-2</v>
      </c>
      <c r="M8829" s="4">
        <f t="shared" si="961"/>
        <v>0.70431818181818184</v>
      </c>
      <c r="N8829" s="4">
        <f t="shared" si="962"/>
        <v>23.2425</v>
      </c>
      <c r="O8829">
        <f t="shared" si="963"/>
        <v>2.4759599870926103</v>
      </c>
      <c r="P8829" s="4">
        <f t="shared" si="964"/>
        <v>137.22</v>
      </c>
      <c r="Q8829" t="str">
        <f t="shared" si="965"/>
        <v>Inefficient</v>
      </c>
    </row>
    <row r="8830" spans="1:17" x14ac:dyDescent="0.3">
      <c r="A8830" s="1">
        <v>45618</v>
      </c>
      <c r="B8830" t="s">
        <v>46</v>
      </c>
      <c r="C8830" t="s">
        <v>12</v>
      </c>
      <c r="D8830" t="s">
        <v>10</v>
      </c>
      <c r="E8830" t="s">
        <v>8</v>
      </c>
      <c r="F8830">
        <v>3366</v>
      </c>
      <c r="G8830">
        <v>93</v>
      </c>
      <c r="H8830">
        <v>6</v>
      </c>
      <c r="I8830" s="4">
        <v>70.52</v>
      </c>
      <c r="J8830" s="4">
        <v>437.09</v>
      </c>
      <c r="K8830" s="2">
        <f t="shared" si="959"/>
        <v>2.7629233511586453E-2</v>
      </c>
      <c r="L8830">
        <f t="shared" si="960"/>
        <v>6.4516129032258063E-2</v>
      </c>
      <c r="M8830" s="4">
        <f t="shared" si="961"/>
        <v>0.75827956989247303</v>
      </c>
      <c r="N8830" s="4">
        <f t="shared" si="962"/>
        <v>11.753333333333332</v>
      </c>
      <c r="O8830">
        <f t="shared" si="963"/>
        <v>6.1980998298355079</v>
      </c>
      <c r="P8830" s="4">
        <f t="shared" si="964"/>
        <v>366.57</v>
      </c>
      <c r="Q8830" t="str">
        <f t="shared" si="965"/>
        <v>Efficient</v>
      </c>
    </row>
    <row r="8831" spans="1:17" x14ac:dyDescent="0.3">
      <c r="A8831" s="1">
        <v>45619</v>
      </c>
      <c r="B8831" t="s">
        <v>46</v>
      </c>
      <c r="C8831" t="s">
        <v>4</v>
      </c>
      <c r="D8831" t="s">
        <v>5</v>
      </c>
      <c r="E8831" t="s">
        <v>6</v>
      </c>
      <c r="F8831">
        <v>8821</v>
      </c>
      <c r="G8831">
        <v>314</v>
      </c>
      <c r="H8831">
        <v>19</v>
      </c>
      <c r="I8831" s="4">
        <v>290.22000000000003</v>
      </c>
      <c r="J8831" s="4">
        <v>1280.42</v>
      </c>
      <c r="K8831" s="2">
        <f t="shared" si="959"/>
        <v>3.5596871103049543E-2</v>
      </c>
      <c r="L8831">
        <f t="shared" si="960"/>
        <v>6.0509554140127389E-2</v>
      </c>
      <c r="M8831" s="4">
        <f t="shared" si="961"/>
        <v>0.92426751592356693</v>
      </c>
      <c r="N8831" s="4">
        <f t="shared" si="962"/>
        <v>15.274736842105265</v>
      </c>
      <c r="O8831">
        <f t="shared" si="963"/>
        <v>4.4118944249190264</v>
      </c>
      <c r="P8831" s="4">
        <f t="shared" si="964"/>
        <v>990.2</v>
      </c>
      <c r="Q8831" t="str">
        <f t="shared" si="965"/>
        <v>Efficient</v>
      </c>
    </row>
    <row r="8832" spans="1:17" x14ac:dyDescent="0.3">
      <c r="A8832" s="1">
        <v>45619</v>
      </c>
      <c r="B8832" t="s">
        <v>46</v>
      </c>
      <c r="C8832" t="s">
        <v>4</v>
      </c>
      <c r="D8832" t="s">
        <v>5</v>
      </c>
      <c r="E8832" t="s">
        <v>7</v>
      </c>
      <c r="F8832">
        <v>5306</v>
      </c>
      <c r="G8832">
        <v>140</v>
      </c>
      <c r="H8832">
        <v>12</v>
      </c>
      <c r="I8832" s="4">
        <v>74.599999999999994</v>
      </c>
      <c r="J8832" s="4">
        <v>796.64</v>
      </c>
      <c r="K8832" s="2">
        <f t="shared" si="959"/>
        <v>2.6385224274406333E-2</v>
      </c>
      <c r="L8832">
        <f t="shared" si="960"/>
        <v>8.5714285714285715E-2</v>
      </c>
      <c r="M8832" s="4">
        <f t="shared" si="961"/>
        <v>0.53285714285714281</v>
      </c>
      <c r="N8832" s="4">
        <f t="shared" si="962"/>
        <v>6.2166666666666659</v>
      </c>
      <c r="O8832">
        <f t="shared" si="963"/>
        <v>10.678820375335121</v>
      </c>
      <c r="P8832" s="4">
        <f t="shared" si="964"/>
        <v>722.04</v>
      </c>
      <c r="Q8832" t="str">
        <f t="shared" si="965"/>
        <v>Efficient</v>
      </c>
    </row>
    <row r="8833" spans="1:17" x14ac:dyDescent="0.3">
      <c r="A8833" s="1">
        <v>45619</v>
      </c>
      <c r="B8833" t="s">
        <v>46</v>
      </c>
      <c r="C8833" t="s">
        <v>4</v>
      </c>
      <c r="D8833" t="s">
        <v>5</v>
      </c>
      <c r="E8833" t="s">
        <v>8</v>
      </c>
      <c r="F8833">
        <v>590</v>
      </c>
      <c r="G8833">
        <v>15</v>
      </c>
      <c r="H8833">
        <v>1</v>
      </c>
      <c r="I8833" s="4">
        <v>21.49</v>
      </c>
      <c r="J8833" s="4">
        <v>67.53</v>
      </c>
      <c r="K8833" s="2">
        <f t="shared" si="959"/>
        <v>2.5423728813559324E-2</v>
      </c>
      <c r="L8833">
        <f t="shared" si="960"/>
        <v>6.6666666666666666E-2</v>
      </c>
      <c r="M8833" s="4">
        <f t="shared" si="961"/>
        <v>1.4326666666666665</v>
      </c>
      <c r="N8833" s="4">
        <f t="shared" si="962"/>
        <v>21.49</v>
      </c>
      <c r="O8833">
        <f t="shared" si="963"/>
        <v>3.1423918101442534</v>
      </c>
      <c r="P8833" s="4">
        <f t="shared" si="964"/>
        <v>46.040000000000006</v>
      </c>
      <c r="Q8833" t="str">
        <f t="shared" si="965"/>
        <v>Inefficient</v>
      </c>
    </row>
    <row r="8834" spans="1:17" x14ac:dyDescent="0.3">
      <c r="A8834" s="1">
        <v>45619</v>
      </c>
      <c r="B8834" t="s">
        <v>46</v>
      </c>
      <c r="C8834" t="s">
        <v>4</v>
      </c>
      <c r="D8834" t="s">
        <v>9</v>
      </c>
      <c r="E8834" t="s">
        <v>6</v>
      </c>
      <c r="F8834">
        <v>5809</v>
      </c>
      <c r="G8834">
        <v>104</v>
      </c>
      <c r="H8834">
        <v>1</v>
      </c>
      <c r="I8834" s="4">
        <v>97.62</v>
      </c>
      <c r="J8834" s="4">
        <v>56.72</v>
      </c>
      <c r="K8834" s="2">
        <f t="shared" si="959"/>
        <v>1.7903253572043382E-2</v>
      </c>
      <c r="L8834">
        <f t="shared" si="960"/>
        <v>9.6153846153846159E-3</v>
      </c>
      <c r="M8834" s="4">
        <f t="shared" si="961"/>
        <v>0.93865384615384617</v>
      </c>
      <c r="N8834" s="4">
        <f t="shared" si="962"/>
        <v>97.62</v>
      </c>
      <c r="O8834">
        <f t="shared" si="963"/>
        <v>0.58102847777094857</v>
      </c>
      <c r="P8834" s="4">
        <f t="shared" si="964"/>
        <v>-40.900000000000006</v>
      </c>
      <c r="Q8834" t="str">
        <f t="shared" si="965"/>
        <v>Inefficient</v>
      </c>
    </row>
    <row r="8835" spans="1:17" x14ac:dyDescent="0.3">
      <c r="A8835" s="1">
        <v>45619</v>
      </c>
      <c r="B8835" t="s">
        <v>46</v>
      </c>
      <c r="C8835" t="s">
        <v>4</v>
      </c>
      <c r="D8835" t="s">
        <v>9</v>
      </c>
      <c r="E8835" t="s">
        <v>7</v>
      </c>
      <c r="F8835">
        <v>7670</v>
      </c>
      <c r="G8835">
        <v>76</v>
      </c>
      <c r="H8835">
        <v>3</v>
      </c>
      <c r="I8835" s="4">
        <v>148.84</v>
      </c>
      <c r="J8835" s="4">
        <v>186.63</v>
      </c>
      <c r="K8835" s="2">
        <f t="shared" ref="K8835:K8898" si="966">G8835/F8835</f>
        <v>9.9087353324641466E-3</v>
      </c>
      <c r="L8835">
        <f t="shared" ref="L8835:L8898" si="967">IF(G8835=0,0,H8835/G8835)</f>
        <v>3.9473684210526314E-2</v>
      </c>
      <c r="M8835" s="4">
        <f t="shared" ref="M8835:M8898" si="968">IF(G8835=0,0,I8835/G8835)</f>
        <v>1.9584210526315791</v>
      </c>
      <c r="N8835" s="4">
        <f t="shared" ref="N8835:N8898" si="969">IF(H8835=0,0,I8835/H8835)</f>
        <v>49.613333333333337</v>
      </c>
      <c r="O8835">
        <f t="shared" ref="O8835:O8898" si="970">IF(I8835=0,0,J8835/I8835)</f>
        <v>1.2538968019349637</v>
      </c>
      <c r="P8835" s="4">
        <f t="shared" ref="P8835:P8898" si="971">J8835-I8835</f>
        <v>37.789999999999992</v>
      </c>
      <c r="Q8835" t="str">
        <f t="shared" ref="Q8835:Q8898" si="972">IF(AND(N8835&lt;26.94,O8835&gt;3.57),"Efficient", "Inefficient")</f>
        <v>Inefficient</v>
      </c>
    </row>
    <row r="8836" spans="1:17" x14ac:dyDescent="0.3">
      <c r="A8836" s="1">
        <v>45619</v>
      </c>
      <c r="B8836" t="s">
        <v>46</v>
      </c>
      <c r="C8836" t="s">
        <v>4</v>
      </c>
      <c r="D8836" t="s">
        <v>9</v>
      </c>
      <c r="E8836" t="s">
        <v>8</v>
      </c>
      <c r="F8836">
        <v>848</v>
      </c>
      <c r="G8836">
        <v>5</v>
      </c>
      <c r="H8836">
        <v>0</v>
      </c>
      <c r="I8836" s="4">
        <v>17.420000000000002</v>
      </c>
      <c r="J8836" s="4">
        <v>0</v>
      </c>
      <c r="K8836" s="2">
        <f t="shared" si="966"/>
        <v>5.89622641509434E-3</v>
      </c>
      <c r="L8836">
        <f t="shared" si="967"/>
        <v>0</v>
      </c>
      <c r="M8836" s="4">
        <f t="shared" si="968"/>
        <v>3.4840000000000004</v>
      </c>
      <c r="N8836" s="4">
        <f t="shared" si="969"/>
        <v>0</v>
      </c>
      <c r="O8836">
        <f t="shared" si="970"/>
        <v>0</v>
      </c>
      <c r="P8836" s="4">
        <f t="shared" si="971"/>
        <v>-17.420000000000002</v>
      </c>
      <c r="Q8836" t="str">
        <f t="shared" si="972"/>
        <v>Inefficient</v>
      </c>
    </row>
    <row r="8837" spans="1:17" x14ac:dyDescent="0.3">
      <c r="A8837" s="1">
        <v>45619</v>
      </c>
      <c r="B8837" t="s">
        <v>46</v>
      </c>
      <c r="C8837" t="s">
        <v>4</v>
      </c>
      <c r="D8837" t="s">
        <v>10</v>
      </c>
      <c r="E8837" t="s">
        <v>6</v>
      </c>
      <c r="F8837">
        <v>9943</v>
      </c>
      <c r="G8837">
        <v>206</v>
      </c>
      <c r="H8837">
        <v>16</v>
      </c>
      <c r="I8837" s="4">
        <v>309.94</v>
      </c>
      <c r="J8837" s="4">
        <v>1143.6199999999999</v>
      </c>
      <c r="K8837" s="2">
        <f t="shared" si="966"/>
        <v>2.071809313084582E-2</v>
      </c>
      <c r="L8837">
        <f t="shared" si="967"/>
        <v>7.7669902912621352E-2</v>
      </c>
      <c r="M8837" s="4">
        <f t="shared" si="968"/>
        <v>1.5045631067961165</v>
      </c>
      <c r="N8837" s="4">
        <f t="shared" si="969"/>
        <v>19.37125</v>
      </c>
      <c r="O8837">
        <f t="shared" si="970"/>
        <v>3.6898109311479637</v>
      </c>
      <c r="P8837" s="4">
        <f t="shared" si="971"/>
        <v>833.67999999999984</v>
      </c>
      <c r="Q8837" t="str">
        <f t="shared" si="972"/>
        <v>Efficient</v>
      </c>
    </row>
    <row r="8838" spans="1:17" x14ac:dyDescent="0.3">
      <c r="A8838" s="1">
        <v>45619</v>
      </c>
      <c r="B8838" t="s">
        <v>46</v>
      </c>
      <c r="C8838" t="s">
        <v>4</v>
      </c>
      <c r="D8838" t="s">
        <v>10</v>
      </c>
      <c r="E8838" t="s">
        <v>7</v>
      </c>
      <c r="F8838">
        <v>3414</v>
      </c>
      <c r="G8838">
        <v>82</v>
      </c>
      <c r="H8838">
        <v>6</v>
      </c>
      <c r="I8838" s="4">
        <v>88.87</v>
      </c>
      <c r="J8838" s="4">
        <v>452.26</v>
      </c>
      <c r="K8838" s="2">
        <f t="shared" si="966"/>
        <v>2.4018746338605741E-2</v>
      </c>
      <c r="L8838">
        <f t="shared" si="967"/>
        <v>7.3170731707317069E-2</v>
      </c>
      <c r="M8838" s="4">
        <f t="shared" si="968"/>
        <v>1.083780487804878</v>
      </c>
      <c r="N8838" s="4">
        <f t="shared" si="969"/>
        <v>14.811666666666667</v>
      </c>
      <c r="O8838">
        <f t="shared" si="970"/>
        <v>5.0890064138629452</v>
      </c>
      <c r="P8838" s="4">
        <f t="shared" si="971"/>
        <v>363.39</v>
      </c>
      <c r="Q8838" t="str">
        <f t="shared" si="972"/>
        <v>Efficient</v>
      </c>
    </row>
    <row r="8839" spans="1:17" x14ac:dyDescent="0.3">
      <c r="A8839" s="1">
        <v>45619</v>
      </c>
      <c r="B8839" t="s">
        <v>46</v>
      </c>
      <c r="C8839" t="s">
        <v>4</v>
      </c>
      <c r="D8839" t="s">
        <v>10</v>
      </c>
      <c r="E8839" t="s">
        <v>8</v>
      </c>
      <c r="F8839">
        <v>845</v>
      </c>
      <c r="G8839">
        <v>12</v>
      </c>
      <c r="H8839">
        <v>0</v>
      </c>
      <c r="I8839" s="4">
        <v>17.37</v>
      </c>
      <c r="J8839" s="4">
        <v>0</v>
      </c>
      <c r="K8839" s="2">
        <f t="shared" si="966"/>
        <v>1.4201183431952662E-2</v>
      </c>
      <c r="L8839">
        <f t="shared" si="967"/>
        <v>0</v>
      </c>
      <c r="M8839" s="4">
        <f t="shared" si="968"/>
        <v>1.4475</v>
      </c>
      <c r="N8839" s="4">
        <f t="shared" si="969"/>
        <v>0</v>
      </c>
      <c r="O8839">
        <f t="shared" si="970"/>
        <v>0</v>
      </c>
      <c r="P8839" s="4">
        <f t="shared" si="971"/>
        <v>-17.37</v>
      </c>
      <c r="Q8839" t="str">
        <f t="shared" si="972"/>
        <v>Inefficient</v>
      </c>
    </row>
    <row r="8840" spans="1:17" x14ac:dyDescent="0.3">
      <c r="A8840" s="1">
        <v>45619</v>
      </c>
      <c r="B8840" t="s">
        <v>46</v>
      </c>
      <c r="C8840" t="s">
        <v>11</v>
      </c>
      <c r="D8840" t="s">
        <v>5</v>
      </c>
      <c r="E8840" t="s">
        <v>6</v>
      </c>
      <c r="F8840">
        <v>12646</v>
      </c>
      <c r="G8840">
        <v>506</v>
      </c>
      <c r="H8840">
        <v>46</v>
      </c>
      <c r="I8840" s="4">
        <v>341.49</v>
      </c>
      <c r="J8840" s="4">
        <v>2646.14</v>
      </c>
      <c r="K8840" s="2">
        <f t="shared" si="966"/>
        <v>4.0012652222046495E-2</v>
      </c>
      <c r="L8840">
        <f t="shared" si="967"/>
        <v>9.0909090909090912E-2</v>
      </c>
      <c r="M8840" s="4">
        <f t="shared" si="968"/>
        <v>0.67488142292490116</v>
      </c>
      <c r="N8840" s="4">
        <f t="shared" si="969"/>
        <v>7.4236956521739135</v>
      </c>
      <c r="O8840">
        <f t="shared" si="970"/>
        <v>7.7488067000497809</v>
      </c>
      <c r="P8840" s="4">
        <f t="shared" si="971"/>
        <v>2304.6499999999996</v>
      </c>
      <c r="Q8840" t="str">
        <f t="shared" si="972"/>
        <v>Efficient</v>
      </c>
    </row>
    <row r="8841" spans="1:17" x14ac:dyDescent="0.3">
      <c r="A8841" s="1">
        <v>45619</v>
      </c>
      <c r="B8841" t="s">
        <v>46</v>
      </c>
      <c r="C8841" t="s">
        <v>11</v>
      </c>
      <c r="D8841" t="s">
        <v>5</v>
      </c>
      <c r="E8841" t="s">
        <v>7</v>
      </c>
      <c r="F8841">
        <v>1568</v>
      </c>
      <c r="G8841">
        <v>54</v>
      </c>
      <c r="H8841">
        <v>4</v>
      </c>
      <c r="I8841" s="4">
        <v>44.95</v>
      </c>
      <c r="J8841" s="4">
        <v>220.4</v>
      </c>
      <c r="K8841" s="2">
        <f t="shared" si="966"/>
        <v>3.4438775510204078E-2</v>
      </c>
      <c r="L8841">
        <f t="shared" si="967"/>
        <v>7.407407407407407E-2</v>
      </c>
      <c r="M8841" s="4">
        <f t="shared" si="968"/>
        <v>0.83240740740740748</v>
      </c>
      <c r="N8841" s="4">
        <f t="shared" si="969"/>
        <v>11.237500000000001</v>
      </c>
      <c r="O8841">
        <f t="shared" si="970"/>
        <v>4.903225806451613</v>
      </c>
      <c r="P8841" s="4">
        <f t="shared" si="971"/>
        <v>175.45</v>
      </c>
      <c r="Q8841" t="str">
        <f t="shared" si="972"/>
        <v>Efficient</v>
      </c>
    </row>
    <row r="8842" spans="1:17" x14ac:dyDescent="0.3">
      <c r="A8842" s="1">
        <v>45619</v>
      </c>
      <c r="B8842" t="s">
        <v>46</v>
      </c>
      <c r="C8842" t="s">
        <v>11</v>
      </c>
      <c r="D8842" t="s">
        <v>5</v>
      </c>
      <c r="E8842" t="s">
        <v>8</v>
      </c>
      <c r="F8842">
        <v>302</v>
      </c>
      <c r="G8842">
        <v>10</v>
      </c>
      <c r="H8842">
        <v>0</v>
      </c>
      <c r="I8842" s="4">
        <v>9.6300000000000008</v>
      </c>
      <c r="J8842" s="4">
        <v>0</v>
      </c>
      <c r="K8842" s="2">
        <f t="shared" si="966"/>
        <v>3.3112582781456956E-2</v>
      </c>
      <c r="L8842">
        <f t="shared" si="967"/>
        <v>0</v>
      </c>
      <c r="M8842" s="4">
        <f t="shared" si="968"/>
        <v>0.96300000000000008</v>
      </c>
      <c r="N8842" s="4">
        <f t="shared" si="969"/>
        <v>0</v>
      </c>
      <c r="O8842">
        <f t="shared" si="970"/>
        <v>0</v>
      </c>
      <c r="P8842" s="4">
        <f t="shared" si="971"/>
        <v>-9.6300000000000008</v>
      </c>
      <c r="Q8842" t="str">
        <f t="shared" si="972"/>
        <v>Inefficient</v>
      </c>
    </row>
    <row r="8843" spans="1:17" x14ac:dyDescent="0.3">
      <c r="A8843" s="1">
        <v>45619</v>
      </c>
      <c r="B8843" t="s">
        <v>46</v>
      </c>
      <c r="C8843" t="s">
        <v>11</v>
      </c>
      <c r="D8843" t="s">
        <v>9</v>
      </c>
      <c r="E8843" t="s">
        <v>6</v>
      </c>
      <c r="F8843">
        <v>6632</v>
      </c>
      <c r="G8843">
        <v>86</v>
      </c>
      <c r="H8843">
        <v>2</v>
      </c>
      <c r="I8843" s="4">
        <v>212.55</v>
      </c>
      <c r="J8843" s="4">
        <v>156.44999999999999</v>
      </c>
      <c r="K8843" s="2">
        <f t="shared" si="966"/>
        <v>1.2967430639324488E-2</v>
      </c>
      <c r="L8843">
        <f t="shared" si="967"/>
        <v>2.3255813953488372E-2</v>
      </c>
      <c r="M8843" s="4">
        <f t="shared" si="968"/>
        <v>2.4715116279069771</v>
      </c>
      <c r="N8843" s="4">
        <f t="shared" si="969"/>
        <v>106.27500000000001</v>
      </c>
      <c r="O8843">
        <f t="shared" si="970"/>
        <v>0.73606210303457997</v>
      </c>
      <c r="P8843" s="4">
        <f t="shared" si="971"/>
        <v>-56.100000000000023</v>
      </c>
      <c r="Q8843" t="str">
        <f t="shared" si="972"/>
        <v>Inefficient</v>
      </c>
    </row>
    <row r="8844" spans="1:17" x14ac:dyDescent="0.3">
      <c r="A8844" s="1">
        <v>45619</v>
      </c>
      <c r="B8844" t="s">
        <v>46</v>
      </c>
      <c r="C8844" t="s">
        <v>11</v>
      </c>
      <c r="D8844" t="s">
        <v>9</v>
      </c>
      <c r="E8844" t="s">
        <v>7</v>
      </c>
      <c r="F8844">
        <v>957</v>
      </c>
      <c r="G8844">
        <v>12</v>
      </c>
      <c r="H8844">
        <v>0</v>
      </c>
      <c r="I8844" s="4">
        <v>22.45</v>
      </c>
      <c r="J8844" s="4">
        <v>0</v>
      </c>
      <c r="K8844" s="2">
        <f t="shared" si="966"/>
        <v>1.2539184952978056E-2</v>
      </c>
      <c r="L8844">
        <f t="shared" si="967"/>
        <v>0</v>
      </c>
      <c r="M8844" s="4">
        <f t="shared" si="968"/>
        <v>1.8708333333333333</v>
      </c>
      <c r="N8844" s="4">
        <f t="shared" si="969"/>
        <v>0</v>
      </c>
      <c r="O8844">
        <f t="shared" si="970"/>
        <v>0</v>
      </c>
      <c r="P8844" s="4">
        <f t="shared" si="971"/>
        <v>-22.45</v>
      </c>
      <c r="Q8844" t="str">
        <f t="shared" si="972"/>
        <v>Inefficient</v>
      </c>
    </row>
    <row r="8845" spans="1:17" x14ac:dyDescent="0.3">
      <c r="A8845" s="1">
        <v>45619</v>
      </c>
      <c r="B8845" t="s">
        <v>46</v>
      </c>
      <c r="C8845" t="s">
        <v>11</v>
      </c>
      <c r="D8845" t="s">
        <v>9</v>
      </c>
      <c r="E8845" t="s">
        <v>8</v>
      </c>
      <c r="F8845">
        <v>487</v>
      </c>
      <c r="G8845">
        <v>9</v>
      </c>
      <c r="H8845">
        <v>0</v>
      </c>
      <c r="I8845" s="4">
        <v>6.76</v>
      </c>
      <c r="J8845" s="4">
        <v>0</v>
      </c>
      <c r="K8845" s="2">
        <f t="shared" si="966"/>
        <v>1.8480492813141684E-2</v>
      </c>
      <c r="L8845">
        <f t="shared" si="967"/>
        <v>0</v>
      </c>
      <c r="M8845" s="4">
        <f t="shared" si="968"/>
        <v>0.75111111111111106</v>
      </c>
      <c r="N8845" s="4">
        <f t="shared" si="969"/>
        <v>0</v>
      </c>
      <c r="O8845">
        <f t="shared" si="970"/>
        <v>0</v>
      </c>
      <c r="P8845" s="4">
        <f t="shared" si="971"/>
        <v>-6.76</v>
      </c>
      <c r="Q8845" t="str">
        <f t="shared" si="972"/>
        <v>Inefficient</v>
      </c>
    </row>
    <row r="8846" spans="1:17" x14ac:dyDescent="0.3">
      <c r="A8846" s="1">
        <v>45619</v>
      </c>
      <c r="B8846" t="s">
        <v>46</v>
      </c>
      <c r="C8846" t="s">
        <v>11</v>
      </c>
      <c r="D8846" t="s">
        <v>10</v>
      </c>
      <c r="E8846" t="s">
        <v>6</v>
      </c>
      <c r="F8846">
        <v>5840</v>
      </c>
      <c r="G8846">
        <v>93</v>
      </c>
      <c r="H8846">
        <v>2</v>
      </c>
      <c r="I8846" s="4">
        <v>102.21</v>
      </c>
      <c r="J8846" s="4">
        <v>112.67</v>
      </c>
      <c r="K8846" s="2">
        <f t="shared" si="966"/>
        <v>1.5924657534246576E-2</v>
      </c>
      <c r="L8846">
        <f t="shared" si="967"/>
        <v>2.1505376344086023E-2</v>
      </c>
      <c r="M8846" s="4">
        <f t="shared" si="968"/>
        <v>1.099032258064516</v>
      </c>
      <c r="N8846" s="4">
        <f t="shared" si="969"/>
        <v>51.104999999999997</v>
      </c>
      <c r="O8846">
        <f t="shared" si="970"/>
        <v>1.1023383230603661</v>
      </c>
      <c r="P8846" s="4">
        <f t="shared" si="971"/>
        <v>10.460000000000008</v>
      </c>
      <c r="Q8846" t="str">
        <f t="shared" si="972"/>
        <v>Inefficient</v>
      </c>
    </row>
    <row r="8847" spans="1:17" x14ac:dyDescent="0.3">
      <c r="A8847" s="1">
        <v>45619</v>
      </c>
      <c r="B8847" t="s">
        <v>46</v>
      </c>
      <c r="C8847" t="s">
        <v>11</v>
      </c>
      <c r="D8847" t="s">
        <v>10</v>
      </c>
      <c r="E8847" t="s">
        <v>7</v>
      </c>
      <c r="F8847">
        <v>1308</v>
      </c>
      <c r="G8847">
        <v>16</v>
      </c>
      <c r="H8847">
        <v>0</v>
      </c>
      <c r="I8847" s="4">
        <v>38.42</v>
      </c>
      <c r="J8847" s="4">
        <v>0</v>
      </c>
      <c r="K8847" s="2">
        <f t="shared" si="966"/>
        <v>1.2232415902140673E-2</v>
      </c>
      <c r="L8847">
        <f t="shared" si="967"/>
        <v>0</v>
      </c>
      <c r="M8847" s="4">
        <f t="shared" si="968"/>
        <v>2.4012500000000001</v>
      </c>
      <c r="N8847" s="4">
        <f t="shared" si="969"/>
        <v>0</v>
      </c>
      <c r="O8847">
        <f t="shared" si="970"/>
        <v>0</v>
      </c>
      <c r="P8847" s="4">
        <f t="shared" si="971"/>
        <v>-38.42</v>
      </c>
      <c r="Q8847" t="str">
        <f t="shared" si="972"/>
        <v>Inefficient</v>
      </c>
    </row>
    <row r="8848" spans="1:17" x14ac:dyDescent="0.3">
      <c r="A8848" s="1">
        <v>45619</v>
      </c>
      <c r="B8848" t="s">
        <v>46</v>
      </c>
      <c r="C8848" t="s">
        <v>11</v>
      </c>
      <c r="D8848" t="s">
        <v>10</v>
      </c>
      <c r="E8848" t="s">
        <v>8</v>
      </c>
      <c r="F8848">
        <v>663</v>
      </c>
      <c r="G8848">
        <v>6</v>
      </c>
      <c r="H8848">
        <v>0</v>
      </c>
      <c r="I8848" s="4">
        <v>8.7200000000000006</v>
      </c>
      <c r="J8848" s="4">
        <v>0</v>
      </c>
      <c r="K8848" s="2">
        <f t="shared" si="966"/>
        <v>9.0497737556561094E-3</v>
      </c>
      <c r="L8848">
        <f t="shared" si="967"/>
        <v>0</v>
      </c>
      <c r="M8848" s="4">
        <f t="shared" si="968"/>
        <v>1.4533333333333334</v>
      </c>
      <c r="N8848" s="4">
        <f t="shared" si="969"/>
        <v>0</v>
      </c>
      <c r="O8848">
        <f t="shared" si="970"/>
        <v>0</v>
      </c>
      <c r="P8848" s="4">
        <f t="shared" si="971"/>
        <v>-8.7200000000000006</v>
      </c>
      <c r="Q8848" t="str">
        <f t="shared" si="972"/>
        <v>Inefficient</v>
      </c>
    </row>
    <row r="8849" spans="1:17" x14ac:dyDescent="0.3">
      <c r="A8849" s="1">
        <v>45619</v>
      </c>
      <c r="B8849" t="s">
        <v>46</v>
      </c>
      <c r="C8849" t="s">
        <v>12</v>
      </c>
      <c r="D8849" t="s">
        <v>5</v>
      </c>
      <c r="E8849" t="s">
        <v>6</v>
      </c>
      <c r="F8849">
        <v>2929</v>
      </c>
      <c r="G8849">
        <v>97</v>
      </c>
      <c r="H8849">
        <v>13</v>
      </c>
      <c r="I8849" s="4">
        <v>79.58</v>
      </c>
      <c r="J8849" s="4">
        <v>1256.3499999999999</v>
      </c>
      <c r="K8849" s="2">
        <f t="shared" si="966"/>
        <v>3.3117104813929668E-2</v>
      </c>
      <c r="L8849">
        <f t="shared" si="967"/>
        <v>0.13402061855670103</v>
      </c>
      <c r="M8849" s="4">
        <f t="shared" si="968"/>
        <v>0.82041237113402055</v>
      </c>
      <c r="N8849" s="4">
        <f t="shared" si="969"/>
        <v>6.1215384615384618</v>
      </c>
      <c r="O8849">
        <f t="shared" si="970"/>
        <v>15.787258105051519</v>
      </c>
      <c r="P8849" s="4">
        <f t="shared" si="971"/>
        <v>1176.77</v>
      </c>
      <c r="Q8849" t="str">
        <f t="shared" si="972"/>
        <v>Efficient</v>
      </c>
    </row>
    <row r="8850" spans="1:17" x14ac:dyDescent="0.3">
      <c r="A8850" s="1">
        <v>45619</v>
      </c>
      <c r="B8850" t="s">
        <v>46</v>
      </c>
      <c r="C8850" t="s">
        <v>12</v>
      </c>
      <c r="D8850" t="s">
        <v>5</v>
      </c>
      <c r="E8850" t="s">
        <v>7</v>
      </c>
      <c r="F8850">
        <v>10819</v>
      </c>
      <c r="G8850">
        <v>462</v>
      </c>
      <c r="H8850">
        <v>29</v>
      </c>
      <c r="I8850" s="4">
        <v>169.69</v>
      </c>
      <c r="J8850" s="4">
        <v>2238.39</v>
      </c>
      <c r="K8850" s="2">
        <f t="shared" si="966"/>
        <v>4.2702652740549032E-2</v>
      </c>
      <c r="L8850">
        <f t="shared" si="967"/>
        <v>6.2770562770562768E-2</v>
      </c>
      <c r="M8850" s="4">
        <f t="shared" si="968"/>
        <v>0.36729437229437228</v>
      </c>
      <c r="N8850" s="4">
        <f t="shared" si="969"/>
        <v>5.8513793103448277</v>
      </c>
      <c r="O8850">
        <f t="shared" si="970"/>
        <v>13.191054275443456</v>
      </c>
      <c r="P8850" s="4">
        <f t="shared" si="971"/>
        <v>2068.6999999999998</v>
      </c>
      <c r="Q8850" t="str">
        <f t="shared" si="972"/>
        <v>Efficient</v>
      </c>
    </row>
    <row r="8851" spans="1:17" x14ac:dyDescent="0.3">
      <c r="A8851" s="1">
        <v>45619</v>
      </c>
      <c r="B8851" t="s">
        <v>46</v>
      </c>
      <c r="C8851" t="s">
        <v>12</v>
      </c>
      <c r="D8851" t="s">
        <v>5</v>
      </c>
      <c r="E8851" t="s">
        <v>8</v>
      </c>
      <c r="F8851">
        <v>2002</v>
      </c>
      <c r="G8851">
        <v>56</v>
      </c>
      <c r="H8851">
        <v>7</v>
      </c>
      <c r="I8851" s="4">
        <v>42.01</v>
      </c>
      <c r="J8851" s="4">
        <v>459.56</v>
      </c>
      <c r="K8851" s="2">
        <f t="shared" si="966"/>
        <v>2.7972027972027972E-2</v>
      </c>
      <c r="L8851">
        <f t="shared" si="967"/>
        <v>0.125</v>
      </c>
      <c r="M8851" s="4">
        <f t="shared" si="968"/>
        <v>0.75017857142857136</v>
      </c>
      <c r="N8851" s="4">
        <f t="shared" si="969"/>
        <v>6.0014285714285709</v>
      </c>
      <c r="O8851">
        <f t="shared" si="970"/>
        <v>10.939300166626994</v>
      </c>
      <c r="P8851" s="4">
        <f t="shared" si="971"/>
        <v>417.55</v>
      </c>
      <c r="Q8851" t="str">
        <f t="shared" si="972"/>
        <v>Efficient</v>
      </c>
    </row>
    <row r="8852" spans="1:17" x14ac:dyDescent="0.3">
      <c r="A8852" s="1">
        <v>45619</v>
      </c>
      <c r="B8852" t="s">
        <v>46</v>
      </c>
      <c r="C8852" t="s">
        <v>12</v>
      </c>
      <c r="D8852" t="s">
        <v>9</v>
      </c>
      <c r="E8852" t="s">
        <v>6</v>
      </c>
      <c r="F8852">
        <v>1724</v>
      </c>
      <c r="G8852">
        <v>9</v>
      </c>
      <c r="H8852">
        <v>0</v>
      </c>
      <c r="I8852" s="4">
        <v>29.57</v>
      </c>
      <c r="J8852" s="4">
        <v>0</v>
      </c>
      <c r="K8852" s="2">
        <f t="shared" si="966"/>
        <v>5.2204176334106726E-3</v>
      </c>
      <c r="L8852">
        <f t="shared" si="967"/>
        <v>0</v>
      </c>
      <c r="M8852" s="4">
        <f t="shared" si="968"/>
        <v>3.2855555555555558</v>
      </c>
      <c r="N8852" s="4">
        <f t="shared" si="969"/>
        <v>0</v>
      </c>
      <c r="O8852">
        <f t="shared" si="970"/>
        <v>0</v>
      </c>
      <c r="P8852" s="4">
        <f t="shared" si="971"/>
        <v>-29.57</v>
      </c>
      <c r="Q8852" t="str">
        <f t="shared" si="972"/>
        <v>Inefficient</v>
      </c>
    </row>
    <row r="8853" spans="1:17" x14ac:dyDescent="0.3">
      <c r="A8853" s="1">
        <v>45619</v>
      </c>
      <c r="B8853" t="s">
        <v>46</v>
      </c>
      <c r="C8853" t="s">
        <v>12</v>
      </c>
      <c r="D8853" t="s">
        <v>9</v>
      </c>
      <c r="E8853" t="s">
        <v>7</v>
      </c>
      <c r="F8853">
        <v>10049</v>
      </c>
      <c r="G8853">
        <v>88</v>
      </c>
      <c r="H8853">
        <v>2</v>
      </c>
      <c r="I8853" s="4">
        <v>229.74</v>
      </c>
      <c r="J8853" s="4">
        <v>107.55</v>
      </c>
      <c r="K8853" s="2">
        <f t="shared" si="966"/>
        <v>8.757090257737089E-3</v>
      </c>
      <c r="L8853">
        <f t="shared" si="967"/>
        <v>2.2727272727272728E-2</v>
      </c>
      <c r="M8853" s="4">
        <f t="shared" si="968"/>
        <v>2.6106818181818183</v>
      </c>
      <c r="N8853" s="4">
        <f t="shared" si="969"/>
        <v>114.87</v>
      </c>
      <c r="O8853">
        <f t="shared" si="970"/>
        <v>0.4681378950117524</v>
      </c>
      <c r="P8853" s="4">
        <f t="shared" si="971"/>
        <v>-122.19000000000001</v>
      </c>
      <c r="Q8853" t="str">
        <f t="shared" si="972"/>
        <v>Inefficient</v>
      </c>
    </row>
    <row r="8854" spans="1:17" x14ac:dyDescent="0.3">
      <c r="A8854" s="1">
        <v>45619</v>
      </c>
      <c r="B8854" t="s">
        <v>46</v>
      </c>
      <c r="C8854" t="s">
        <v>12</v>
      </c>
      <c r="D8854" t="s">
        <v>9</v>
      </c>
      <c r="E8854" t="s">
        <v>8</v>
      </c>
      <c r="F8854">
        <v>4892</v>
      </c>
      <c r="G8854">
        <v>64</v>
      </c>
      <c r="H8854">
        <v>1</v>
      </c>
      <c r="I8854" s="4">
        <v>143.01</v>
      </c>
      <c r="J8854" s="4">
        <v>75.09</v>
      </c>
      <c r="K8854" s="2">
        <f t="shared" si="966"/>
        <v>1.3082583810302535E-2</v>
      </c>
      <c r="L8854">
        <f t="shared" si="967"/>
        <v>1.5625E-2</v>
      </c>
      <c r="M8854" s="4">
        <f t="shared" si="968"/>
        <v>2.2345312499999999</v>
      </c>
      <c r="N8854" s="4">
        <f t="shared" si="969"/>
        <v>143.01</v>
      </c>
      <c r="O8854">
        <f t="shared" si="970"/>
        <v>0.52506817705055597</v>
      </c>
      <c r="P8854" s="4">
        <f t="shared" si="971"/>
        <v>-67.919999999999987</v>
      </c>
      <c r="Q8854" t="str">
        <f t="shared" si="972"/>
        <v>Inefficient</v>
      </c>
    </row>
    <row r="8855" spans="1:17" x14ac:dyDescent="0.3">
      <c r="A8855" s="1">
        <v>45619</v>
      </c>
      <c r="B8855" t="s">
        <v>46</v>
      </c>
      <c r="C8855" t="s">
        <v>12</v>
      </c>
      <c r="D8855" t="s">
        <v>10</v>
      </c>
      <c r="E8855" t="s">
        <v>6</v>
      </c>
      <c r="F8855">
        <v>2613</v>
      </c>
      <c r="G8855">
        <v>69</v>
      </c>
      <c r="H8855">
        <v>3</v>
      </c>
      <c r="I8855" s="4">
        <v>68.87</v>
      </c>
      <c r="J8855" s="4">
        <v>227.86</v>
      </c>
      <c r="K8855" s="2">
        <f t="shared" si="966"/>
        <v>2.6406429391504019E-2</v>
      </c>
      <c r="L8855">
        <f t="shared" si="967"/>
        <v>4.3478260869565216E-2</v>
      </c>
      <c r="M8855" s="4">
        <f t="shared" si="968"/>
        <v>0.99811594202898557</v>
      </c>
      <c r="N8855" s="4">
        <f t="shared" si="969"/>
        <v>22.956666666666667</v>
      </c>
      <c r="O8855">
        <f t="shared" si="970"/>
        <v>3.308552344997822</v>
      </c>
      <c r="P8855" s="4">
        <f t="shared" si="971"/>
        <v>158.99</v>
      </c>
      <c r="Q8855" t="str">
        <f t="shared" si="972"/>
        <v>Inefficient</v>
      </c>
    </row>
    <row r="8856" spans="1:17" x14ac:dyDescent="0.3">
      <c r="A8856" s="1">
        <v>45619</v>
      </c>
      <c r="B8856" t="s">
        <v>46</v>
      </c>
      <c r="C8856" t="s">
        <v>12</v>
      </c>
      <c r="D8856" t="s">
        <v>10</v>
      </c>
      <c r="E8856" t="s">
        <v>7</v>
      </c>
      <c r="F8856">
        <v>10179</v>
      </c>
      <c r="G8856">
        <v>296</v>
      </c>
      <c r="H8856">
        <v>16</v>
      </c>
      <c r="I8856" s="4">
        <v>165.69</v>
      </c>
      <c r="J8856" s="4">
        <v>843.08</v>
      </c>
      <c r="K8856" s="2">
        <f t="shared" si="966"/>
        <v>2.9079477355339424E-2</v>
      </c>
      <c r="L8856">
        <f t="shared" si="967"/>
        <v>5.4054054054054057E-2</v>
      </c>
      <c r="M8856" s="4">
        <f t="shared" si="968"/>
        <v>0.5597635135135135</v>
      </c>
      <c r="N8856" s="4">
        <f t="shared" si="969"/>
        <v>10.355625</v>
      </c>
      <c r="O8856">
        <f t="shared" si="970"/>
        <v>5.0882974228981839</v>
      </c>
      <c r="P8856" s="4">
        <f t="shared" si="971"/>
        <v>677.3900000000001</v>
      </c>
      <c r="Q8856" t="str">
        <f t="shared" si="972"/>
        <v>Efficient</v>
      </c>
    </row>
    <row r="8857" spans="1:17" x14ac:dyDescent="0.3">
      <c r="A8857" s="1">
        <v>45619</v>
      </c>
      <c r="B8857" t="s">
        <v>46</v>
      </c>
      <c r="C8857" t="s">
        <v>12</v>
      </c>
      <c r="D8857" t="s">
        <v>10</v>
      </c>
      <c r="E8857" t="s">
        <v>8</v>
      </c>
      <c r="F8857">
        <v>2778</v>
      </c>
      <c r="G8857">
        <v>68</v>
      </c>
      <c r="H8857">
        <v>2</v>
      </c>
      <c r="I8857" s="4">
        <v>51.43</v>
      </c>
      <c r="J8857" s="4">
        <v>121.34</v>
      </c>
      <c r="K8857" s="2">
        <f t="shared" si="966"/>
        <v>2.4478041756659467E-2</v>
      </c>
      <c r="L8857">
        <f t="shared" si="967"/>
        <v>2.9411764705882353E-2</v>
      </c>
      <c r="M8857" s="4">
        <f t="shared" si="968"/>
        <v>0.75632352941176473</v>
      </c>
      <c r="N8857" s="4">
        <f t="shared" si="969"/>
        <v>25.715</v>
      </c>
      <c r="O8857">
        <f t="shared" si="970"/>
        <v>2.3593233521291075</v>
      </c>
      <c r="P8857" s="4">
        <f t="shared" si="971"/>
        <v>69.91</v>
      </c>
      <c r="Q8857" t="str">
        <f t="shared" si="972"/>
        <v>Inefficient</v>
      </c>
    </row>
    <row r="8858" spans="1:17" x14ac:dyDescent="0.3">
      <c r="A8858" s="1">
        <v>45620</v>
      </c>
      <c r="B8858" t="s">
        <v>46</v>
      </c>
      <c r="C8858" t="s">
        <v>4</v>
      </c>
      <c r="D8858" t="s">
        <v>5</v>
      </c>
      <c r="E8858" t="s">
        <v>6</v>
      </c>
      <c r="F8858">
        <v>7508</v>
      </c>
      <c r="G8858">
        <v>224</v>
      </c>
      <c r="H8858">
        <v>15</v>
      </c>
      <c r="I8858" s="4">
        <v>281.73</v>
      </c>
      <c r="J8858" s="4">
        <v>1316.54</v>
      </c>
      <c r="K8858" s="2">
        <f t="shared" si="966"/>
        <v>2.9834842834310069E-2</v>
      </c>
      <c r="L8858">
        <f t="shared" si="967"/>
        <v>6.6964285714285712E-2</v>
      </c>
      <c r="M8858" s="4">
        <f t="shared" si="968"/>
        <v>1.2577232142857144</v>
      </c>
      <c r="N8858" s="4">
        <f t="shared" si="969"/>
        <v>18.782</v>
      </c>
      <c r="O8858">
        <f t="shared" si="970"/>
        <v>4.6730557626095903</v>
      </c>
      <c r="P8858" s="4">
        <f t="shared" si="971"/>
        <v>1034.81</v>
      </c>
      <c r="Q8858" t="str">
        <f t="shared" si="972"/>
        <v>Efficient</v>
      </c>
    </row>
    <row r="8859" spans="1:17" x14ac:dyDescent="0.3">
      <c r="A8859" s="1">
        <v>45620</v>
      </c>
      <c r="B8859" t="s">
        <v>46</v>
      </c>
      <c r="C8859" t="s">
        <v>4</v>
      </c>
      <c r="D8859" t="s">
        <v>5</v>
      </c>
      <c r="E8859" t="s">
        <v>7</v>
      </c>
      <c r="F8859">
        <v>5653</v>
      </c>
      <c r="G8859">
        <v>165</v>
      </c>
      <c r="H8859">
        <v>24</v>
      </c>
      <c r="I8859" s="4">
        <v>217.61</v>
      </c>
      <c r="J8859" s="4">
        <v>1424.46</v>
      </c>
      <c r="K8859" s="2">
        <f t="shared" si="966"/>
        <v>2.9188041747744562E-2</v>
      </c>
      <c r="L8859">
        <f t="shared" si="967"/>
        <v>0.14545454545454545</v>
      </c>
      <c r="M8859" s="4">
        <f t="shared" si="968"/>
        <v>1.3188484848484849</v>
      </c>
      <c r="N8859" s="4">
        <f t="shared" si="969"/>
        <v>9.0670833333333345</v>
      </c>
      <c r="O8859">
        <f t="shared" si="970"/>
        <v>6.5459307936216167</v>
      </c>
      <c r="P8859" s="4">
        <f t="shared" si="971"/>
        <v>1206.8499999999999</v>
      </c>
      <c r="Q8859" t="str">
        <f t="shared" si="972"/>
        <v>Efficient</v>
      </c>
    </row>
    <row r="8860" spans="1:17" x14ac:dyDescent="0.3">
      <c r="A8860" s="1">
        <v>45620</v>
      </c>
      <c r="B8860" t="s">
        <v>46</v>
      </c>
      <c r="C8860" t="s">
        <v>4</v>
      </c>
      <c r="D8860" t="s">
        <v>5</v>
      </c>
      <c r="E8860" t="s">
        <v>8</v>
      </c>
      <c r="F8860">
        <v>766</v>
      </c>
      <c r="G8860">
        <v>21</v>
      </c>
      <c r="H8860">
        <v>1</v>
      </c>
      <c r="I8860" s="4">
        <v>14.55</v>
      </c>
      <c r="J8860" s="4">
        <v>59.27</v>
      </c>
      <c r="K8860" s="2">
        <f t="shared" si="966"/>
        <v>2.7415143603133161E-2</v>
      </c>
      <c r="L8860">
        <f t="shared" si="967"/>
        <v>4.7619047619047616E-2</v>
      </c>
      <c r="M8860" s="4">
        <f t="shared" si="968"/>
        <v>0.69285714285714284</v>
      </c>
      <c r="N8860" s="4">
        <f t="shared" si="969"/>
        <v>14.55</v>
      </c>
      <c r="O8860">
        <f t="shared" si="970"/>
        <v>4.0735395189003434</v>
      </c>
      <c r="P8860" s="4">
        <f t="shared" si="971"/>
        <v>44.72</v>
      </c>
      <c r="Q8860" t="str">
        <f t="shared" si="972"/>
        <v>Efficient</v>
      </c>
    </row>
    <row r="8861" spans="1:17" x14ac:dyDescent="0.3">
      <c r="A8861" s="1">
        <v>45620</v>
      </c>
      <c r="B8861" t="s">
        <v>46</v>
      </c>
      <c r="C8861" t="s">
        <v>4</v>
      </c>
      <c r="D8861" t="s">
        <v>9</v>
      </c>
      <c r="E8861" t="s">
        <v>6</v>
      </c>
      <c r="F8861">
        <v>3151</v>
      </c>
      <c r="G8861">
        <v>31</v>
      </c>
      <c r="H8861">
        <v>1</v>
      </c>
      <c r="I8861" s="4">
        <v>107.99</v>
      </c>
      <c r="J8861" s="4">
        <v>99.39</v>
      </c>
      <c r="K8861" s="2">
        <f t="shared" si="966"/>
        <v>9.8381466201205962E-3</v>
      </c>
      <c r="L8861">
        <f t="shared" si="967"/>
        <v>3.2258064516129031E-2</v>
      </c>
      <c r="M8861" s="4">
        <f t="shared" si="968"/>
        <v>3.4835483870967741</v>
      </c>
      <c r="N8861" s="4">
        <f t="shared" si="969"/>
        <v>107.99</v>
      </c>
      <c r="O8861">
        <f t="shared" si="970"/>
        <v>0.92036299657375686</v>
      </c>
      <c r="P8861" s="4">
        <f t="shared" si="971"/>
        <v>-8.5999999999999943</v>
      </c>
      <c r="Q8861" t="str">
        <f t="shared" si="972"/>
        <v>Inefficient</v>
      </c>
    </row>
    <row r="8862" spans="1:17" x14ac:dyDescent="0.3">
      <c r="A8862" s="1">
        <v>45620</v>
      </c>
      <c r="B8862" t="s">
        <v>46</v>
      </c>
      <c r="C8862" t="s">
        <v>4</v>
      </c>
      <c r="D8862" t="s">
        <v>9</v>
      </c>
      <c r="E8862" t="s">
        <v>7</v>
      </c>
      <c r="F8862">
        <v>5433</v>
      </c>
      <c r="G8862">
        <v>93</v>
      </c>
      <c r="H8862">
        <v>2</v>
      </c>
      <c r="I8862" s="4">
        <v>167.52</v>
      </c>
      <c r="J8862" s="4">
        <v>107.76</v>
      </c>
      <c r="K8862" s="2">
        <f t="shared" si="966"/>
        <v>1.7117614577581448E-2</v>
      </c>
      <c r="L8862">
        <f t="shared" si="967"/>
        <v>2.1505376344086023E-2</v>
      </c>
      <c r="M8862" s="4">
        <f t="shared" si="968"/>
        <v>1.8012903225806454</v>
      </c>
      <c r="N8862" s="4">
        <f t="shared" si="969"/>
        <v>83.76</v>
      </c>
      <c r="O8862">
        <f t="shared" si="970"/>
        <v>0.64326647564469908</v>
      </c>
      <c r="P8862" s="4">
        <f t="shared" si="971"/>
        <v>-59.760000000000005</v>
      </c>
      <c r="Q8862" t="str">
        <f t="shared" si="972"/>
        <v>Inefficient</v>
      </c>
    </row>
    <row r="8863" spans="1:17" x14ac:dyDescent="0.3">
      <c r="A8863" s="1">
        <v>45620</v>
      </c>
      <c r="B8863" t="s">
        <v>46</v>
      </c>
      <c r="C8863" t="s">
        <v>4</v>
      </c>
      <c r="D8863" t="s">
        <v>9</v>
      </c>
      <c r="E8863" t="s">
        <v>8</v>
      </c>
      <c r="F8863">
        <v>857</v>
      </c>
      <c r="G8863">
        <v>16</v>
      </c>
      <c r="H8863">
        <v>0</v>
      </c>
      <c r="I8863" s="4">
        <v>18.760000000000002</v>
      </c>
      <c r="J8863" s="4">
        <v>0</v>
      </c>
      <c r="K8863" s="2">
        <f t="shared" si="966"/>
        <v>1.8669778296382729E-2</v>
      </c>
      <c r="L8863">
        <f t="shared" si="967"/>
        <v>0</v>
      </c>
      <c r="M8863" s="4">
        <f t="shared" si="968"/>
        <v>1.1725000000000001</v>
      </c>
      <c r="N8863" s="4">
        <f t="shared" si="969"/>
        <v>0</v>
      </c>
      <c r="O8863">
        <f t="shared" si="970"/>
        <v>0</v>
      </c>
      <c r="P8863" s="4">
        <f t="shared" si="971"/>
        <v>-18.760000000000002</v>
      </c>
      <c r="Q8863" t="str">
        <f t="shared" si="972"/>
        <v>Inefficient</v>
      </c>
    </row>
    <row r="8864" spans="1:17" x14ac:dyDescent="0.3">
      <c r="A8864" s="1">
        <v>45620</v>
      </c>
      <c r="B8864" t="s">
        <v>46</v>
      </c>
      <c r="C8864" t="s">
        <v>4</v>
      </c>
      <c r="D8864" t="s">
        <v>10</v>
      </c>
      <c r="E8864" t="s">
        <v>6</v>
      </c>
      <c r="F8864">
        <v>5967</v>
      </c>
      <c r="G8864">
        <v>87</v>
      </c>
      <c r="H8864">
        <v>3</v>
      </c>
      <c r="I8864" s="4">
        <v>101.41</v>
      </c>
      <c r="J8864" s="4">
        <v>272.22000000000003</v>
      </c>
      <c r="K8864" s="2">
        <f t="shared" si="966"/>
        <v>1.4580191050779286E-2</v>
      </c>
      <c r="L8864">
        <f t="shared" si="967"/>
        <v>3.4482758620689655E-2</v>
      </c>
      <c r="M8864" s="4">
        <f t="shared" si="968"/>
        <v>1.1656321839080459</v>
      </c>
      <c r="N8864" s="4">
        <f t="shared" si="969"/>
        <v>33.803333333333335</v>
      </c>
      <c r="O8864">
        <f t="shared" si="970"/>
        <v>2.684350655753871</v>
      </c>
      <c r="P8864" s="4">
        <f t="shared" si="971"/>
        <v>170.81000000000003</v>
      </c>
      <c r="Q8864" t="str">
        <f t="shared" si="972"/>
        <v>Inefficient</v>
      </c>
    </row>
    <row r="8865" spans="1:17" x14ac:dyDescent="0.3">
      <c r="A8865" s="1">
        <v>45620</v>
      </c>
      <c r="B8865" t="s">
        <v>46</v>
      </c>
      <c r="C8865" t="s">
        <v>4</v>
      </c>
      <c r="D8865" t="s">
        <v>10</v>
      </c>
      <c r="E8865" t="s">
        <v>7</v>
      </c>
      <c r="F8865">
        <v>4627</v>
      </c>
      <c r="G8865">
        <v>50</v>
      </c>
      <c r="H8865">
        <v>3</v>
      </c>
      <c r="I8865" s="4">
        <v>70.209999999999994</v>
      </c>
      <c r="J8865" s="4">
        <v>236.99</v>
      </c>
      <c r="K8865" s="2">
        <f t="shared" si="966"/>
        <v>1.080613788631943E-2</v>
      </c>
      <c r="L8865">
        <f t="shared" si="967"/>
        <v>0.06</v>
      </c>
      <c r="M8865" s="4">
        <f t="shared" si="968"/>
        <v>1.4041999999999999</v>
      </c>
      <c r="N8865" s="4">
        <f t="shared" si="969"/>
        <v>23.403333333333332</v>
      </c>
      <c r="O8865">
        <f t="shared" si="970"/>
        <v>3.3754450932915545</v>
      </c>
      <c r="P8865" s="4">
        <f t="shared" si="971"/>
        <v>166.78000000000003</v>
      </c>
      <c r="Q8865" t="str">
        <f t="shared" si="972"/>
        <v>Inefficient</v>
      </c>
    </row>
    <row r="8866" spans="1:17" x14ac:dyDescent="0.3">
      <c r="A8866" s="1">
        <v>45620</v>
      </c>
      <c r="B8866" t="s">
        <v>46</v>
      </c>
      <c r="C8866" t="s">
        <v>4</v>
      </c>
      <c r="D8866" t="s">
        <v>10</v>
      </c>
      <c r="E8866" t="s">
        <v>8</v>
      </c>
      <c r="F8866">
        <v>807</v>
      </c>
      <c r="G8866">
        <v>14</v>
      </c>
      <c r="H8866">
        <v>0</v>
      </c>
      <c r="I8866" s="4">
        <v>27.15</v>
      </c>
      <c r="J8866" s="4">
        <v>0</v>
      </c>
      <c r="K8866" s="2">
        <f t="shared" si="966"/>
        <v>1.7348203221809171E-2</v>
      </c>
      <c r="L8866">
        <f t="shared" si="967"/>
        <v>0</v>
      </c>
      <c r="M8866" s="4">
        <f t="shared" si="968"/>
        <v>1.9392857142857143</v>
      </c>
      <c r="N8866" s="4">
        <f t="shared" si="969"/>
        <v>0</v>
      </c>
      <c r="O8866">
        <f t="shared" si="970"/>
        <v>0</v>
      </c>
      <c r="P8866" s="4">
        <f t="shared" si="971"/>
        <v>-27.15</v>
      </c>
      <c r="Q8866" t="str">
        <f t="shared" si="972"/>
        <v>Inefficient</v>
      </c>
    </row>
    <row r="8867" spans="1:17" x14ac:dyDescent="0.3">
      <c r="A8867" s="1">
        <v>45620</v>
      </c>
      <c r="B8867" t="s">
        <v>46</v>
      </c>
      <c r="C8867" t="s">
        <v>11</v>
      </c>
      <c r="D8867" t="s">
        <v>5</v>
      </c>
      <c r="E8867" t="s">
        <v>6</v>
      </c>
      <c r="F8867">
        <v>5081</v>
      </c>
      <c r="G8867">
        <v>174</v>
      </c>
      <c r="H8867">
        <v>22</v>
      </c>
      <c r="I8867" s="4">
        <v>118</v>
      </c>
      <c r="J8867" s="4">
        <v>1573.71</v>
      </c>
      <c r="K8867" s="2">
        <f t="shared" si="966"/>
        <v>3.4245227317457196E-2</v>
      </c>
      <c r="L8867">
        <f t="shared" si="967"/>
        <v>0.12643678160919541</v>
      </c>
      <c r="M8867" s="4">
        <f t="shared" si="968"/>
        <v>0.67816091954022983</v>
      </c>
      <c r="N8867" s="4">
        <f t="shared" si="969"/>
        <v>5.3636363636363633</v>
      </c>
      <c r="O8867">
        <f t="shared" si="970"/>
        <v>13.336525423728814</v>
      </c>
      <c r="P8867" s="4">
        <f t="shared" si="971"/>
        <v>1455.71</v>
      </c>
      <c r="Q8867" t="str">
        <f t="shared" si="972"/>
        <v>Efficient</v>
      </c>
    </row>
    <row r="8868" spans="1:17" x14ac:dyDescent="0.3">
      <c r="A8868" s="1">
        <v>45620</v>
      </c>
      <c r="B8868" t="s">
        <v>46</v>
      </c>
      <c r="C8868" t="s">
        <v>11</v>
      </c>
      <c r="D8868" t="s">
        <v>5</v>
      </c>
      <c r="E8868" t="s">
        <v>7</v>
      </c>
      <c r="F8868">
        <v>1308</v>
      </c>
      <c r="G8868">
        <v>32</v>
      </c>
      <c r="H8868">
        <v>2</v>
      </c>
      <c r="I8868" s="4">
        <v>17.829999999999998</v>
      </c>
      <c r="J8868" s="4">
        <v>114.96</v>
      </c>
      <c r="K8868" s="2">
        <f t="shared" si="966"/>
        <v>2.4464831804281346E-2</v>
      </c>
      <c r="L8868">
        <f t="shared" si="967"/>
        <v>6.25E-2</v>
      </c>
      <c r="M8868" s="4">
        <f t="shared" si="968"/>
        <v>0.55718749999999995</v>
      </c>
      <c r="N8868" s="4">
        <f t="shared" si="969"/>
        <v>8.9149999999999991</v>
      </c>
      <c r="O8868">
        <f t="shared" si="970"/>
        <v>6.4475602916432981</v>
      </c>
      <c r="P8868" s="4">
        <f t="shared" si="971"/>
        <v>97.13</v>
      </c>
      <c r="Q8868" t="str">
        <f t="shared" si="972"/>
        <v>Efficient</v>
      </c>
    </row>
    <row r="8869" spans="1:17" x14ac:dyDescent="0.3">
      <c r="A8869" s="1">
        <v>45620</v>
      </c>
      <c r="B8869" t="s">
        <v>46</v>
      </c>
      <c r="C8869" t="s">
        <v>11</v>
      </c>
      <c r="D8869" t="s">
        <v>5</v>
      </c>
      <c r="E8869" t="s">
        <v>8</v>
      </c>
      <c r="F8869">
        <v>361</v>
      </c>
      <c r="G8869">
        <v>13</v>
      </c>
      <c r="H8869">
        <v>1</v>
      </c>
      <c r="I8869" s="4">
        <v>12.18</v>
      </c>
      <c r="J8869" s="4">
        <v>84.05</v>
      </c>
      <c r="K8869" s="2">
        <f t="shared" si="966"/>
        <v>3.6011080332409975E-2</v>
      </c>
      <c r="L8869">
        <f t="shared" si="967"/>
        <v>7.6923076923076927E-2</v>
      </c>
      <c r="M8869" s="4">
        <f t="shared" si="968"/>
        <v>0.93692307692307686</v>
      </c>
      <c r="N8869" s="4">
        <f t="shared" si="969"/>
        <v>12.18</v>
      </c>
      <c r="O8869">
        <f t="shared" si="970"/>
        <v>6.9006568144499179</v>
      </c>
      <c r="P8869" s="4">
        <f t="shared" si="971"/>
        <v>71.87</v>
      </c>
      <c r="Q8869" t="str">
        <f t="shared" si="972"/>
        <v>Efficient</v>
      </c>
    </row>
    <row r="8870" spans="1:17" x14ac:dyDescent="0.3">
      <c r="A8870" s="1">
        <v>45620</v>
      </c>
      <c r="B8870" t="s">
        <v>46</v>
      </c>
      <c r="C8870" t="s">
        <v>11</v>
      </c>
      <c r="D8870" t="s">
        <v>9</v>
      </c>
      <c r="E8870" t="s">
        <v>6</v>
      </c>
      <c r="F8870">
        <v>14106</v>
      </c>
      <c r="G8870">
        <v>265</v>
      </c>
      <c r="H8870">
        <v>6</v>
      </c>
      <c r="I8870" s="4">
        <v>236.52</v>
      </c>
      <c r="J8870" s="4">
        <v>527.39</v>
      </c>
      <c r="K8870" s="2">
        <f t="shared" si="966"/>
        <v>1.8786332057280589E-2</v>
      </c>
      <c r="L8870">
        <f t="shared" si="967"/>
        <v>2.2641509433962263E-2</v>
      </c>
      <c r="M8870" s="4">
        <f t="shared" si="968"/>
        <v>0.89252830188679244</v>
      </c>
      <c r="N8870" s="4">
        <f t="shared" si="969"/>
        <v>39.42</v>
      </c>
      <c r="O8870">
        <f t="shared" si="970"/>
        <v>2.2297902925756805</v>
      </c>
      <c r="P8870" s="4">
        <f t="shared" si="971"/>
        <v>290.87</v>
      </c>
      <c r="Q8870" t="str">
        <f t="shared" si="972"/>
        <v>Inefficient</v>
      </c>
    </row>
    <row r="8871" spans="1:17" x14ac:dyDescent="0.3">
      <c r="A8871" s="1">
        <v>45620</v>
      </c>
      <c r="B8871" t="s">
        <v>46</v>
      </c>
      <c r="C8871" t="s">
        <v>11</v>
      </c>
      <c r="D8871" t="s">
        <v>9</v>
      </c>
      <c r="E8871" t="s">
        <v>7</v>
      </c>
      <c r="F8871">
        <v>1689</v>
      </c>
      <c r="G8871">
        <v>18</v>
      </c>
      <c r="H8871">
        <v>0</v>
      </c>
      <c r="I8871" s="4">
        <v>54.09</v>
      </c>
      <c r="J8871" s="4">
        <v>0</v>
      </c>
      <c r="K8871" s="2">
        <f t="shared" si="966"/>
        <v>1.0657193605683837E-2</v>
      </c>
      <c r="L8871">
        <f t="shared" si="967"/>
        <v>0</v>
      </c>
      <c r="M8871" s="4">
        <f t="shared" si="968"/>
        <v>3.0050000000000003</v>
      </c>
      <c r="N8871" s="4">
        <f t="shared" si="969"/>
        <v>0</v>
      </c>
      <c r="O8871">
        <f t="shared" si="970"/>
        <v>0</v>
      </c>
      <c r="P8871" s="4">
        <f t="shared" si="971"/>
        <v>-54.09</v>
      </c>
      <c r="Q8871" t="str">
        <f t="shared" si="972"/>
        <v>Inefficient</v>
      </c>
    </row>
    <row r="8872" spans="1:17" x14ac:dyDescent="0.3">
      <c r="A8872" s="1">
        <v>45620</v>
      </c>
      <c r="B8872" t="s">
        <v>46</v>
      </c>
      <c r="C8872" t="s">
        <v>11</v>
      </c>
      <c r="D8872" t="s">
        <v>9</v>
      </c>
      <c r="E8872" t="s">
        <v>8</v>
      </c>
      <c r="F8872">
        <v>489</v>
      </c>
      <c r="G8872">
        <v>2</v>
      </c>
      <c r="H8872">
        <v>0</v>
      </c>
      <c r="I8872" s="4">
        <v>17.62</v>
      </c>
      <c r="J8872" s="4">
        <v>0</v>
      </c>
      <c r="K8872" s="2">
        <f t="shared" si="966"/>
        <v>4.0899795501022499E-3</v>
      </c>
      <c r="L8872">
        <f t="shared" si="967"/>
        <v>0</v>
      </c>
      <c r="M8872" s="4">
        <f t="shared" si="968"/>
        <v>8.81</v>
      </c>
      <c r="N8872" s="4">
        <f t="shared" si="969"/>
        <v>0</v>
      </c>
      <c r="O8872">
        <f t="shared" si="970"/>
        <v>0</v>
      </c>
      <c r="P8872" s="4">
        <f t="shared" si="971"/>
        <v>-17.62</v>
      </c>
      <c r="Q8872" t="str">
        <f t="shared" si="972"/>
        <v>Inefficient</v>
      </c>
    </row>
    <row r="8873" spans="1:17" x14ac:dyDescent="0.3">
      <c r="A8873" s="1">
        <v>45620</v>
      </c>
      <c r="B8873" t="s">
        <v>46</v>
      </c>
      <c r="C8873" t="s">
        <v>11</v>
      </c>
      <c r="D8873" t="s">
        <v>10</v>
      </c>
      <c r="E8873" t="s">
        <v>6</v>
      </c>
      <c r="F8873">
        <v>5571</v>
      </c>
      <c r="G8873">
        <v>153</v>
      </c>
      <c r="H8873">
        <v>7</v>
      </c>
      <c r="I8873" s="4">
        <v>99.32</v>
      </c>
      <c r="J8873" s="4">
        <v>613.34</v>
      </c>
      <c r="K8873" s="2">
        <f t="shared" si="966"/>
        <v>2.7463651050080775E-2</v>
      </c>
      <c r="L8873">
        <f t="shared" si="967"/>
        <v>4.5751633986928102E-2</v>
      </c>
      <c r="M8873" s="4">
        <f t="shared" si="968"/>
        <v>0.6491503267973856</v>
      </c>
      <c r="N8873" s="4">
        <f t="shared" si="969"/>
        <v>14.188571428571427</v>
      </c>
      <c r="O8873">
        <f t="shared" si="970"/>
        <v>6.1753926701570689</v>
      </c>
      <c r="P8873" s="4">
        <f t="shared" si="971"/>
        <v>514.02</v>
      </c>
      <c r="Q8873" t="str">
        <f t="shared" si="972"/>
        <v>Efficient</v>
      </c>
    </row>
    <row r="8874" spans="1:17" x14ac:dyDescent="0.3">
      <c r="A8874" s="1">
        <v>45620</v>
      </c>
      <c r="B8874" t="s">
        <v>46</v>
      </c>
      <c r="C8874" t="s">
        <v>11</v>
      </c>
      <c r="D8874" t="s">
        <v>10</v>
      </c>
      <c r="E8874" t="s">
        <v>7</v>
      </c>
      <c r="F8874">
        <v>1010</v>
      </c>
      <c r="G8874">
        <v>14</v>
      </c>
      <c r="H8874">
        <v>0</v>
      </c>
      <c r="I8874" s="4">
        <v>32.31</v>
      </c>
      <c r="J8874" s="4">
        <v>0</v>
      </c>
      <c r="K8874" s="2">
        <f t="shared" si="966"/>
        <v>1.3861386138613862E-2</v>
      </c>
      <c r="L8874">
        <f t="shared" si="967"/>
        <v>0</v>
      </c>
      <c r="M8874" s="4">
        <f t="shared" si="968"/>
        <v>2.3078571428571428</v>
      </c>
      <c r="N8874" s="4">
        <f t="shared" si="969"/>
        <v>0</v>
      </c>
      <c r="O8874">
        <f t="shared" si="970"/>
        <v>0</v>
      </c>
      <c r="P8874" s="4">
        <f t="shared" si="971"/>
        <v>-32.31</v>
      </c>
      <c r="Q8874" t="str">
        <f t="shared" si="972"/>
        <v>Inefficient</v>
      </c>
    </row>
    <row r="8875" spans="1:17" x14ac:dyDescent="0.3">
      <c r="A8875" s="1">
        <v>45620</v>
      </c>
      <c r="B8875" t="s">
        <v>46</v>
      </c>
      <c r="C8875" t="s">
        <v>11</v>
      </c>
      <c r="D8875" t="s">
        <v>10</v>
      </c>
      <c r="E8875" t="s">
        <v>8</v>
      </c>
      <c r="F8875">
        <v>445</v>
      </c>
      <c r="G8875">
        <v>8</v>
      </c>
      <c r="H8875">
        <v>0</v>
      </c>
      <c r="I8875" s="4">
        <v>5.75</v>
      </c>
      <c r="J8875" s="4">
        <v>0</v>
      </c>
      <c r="K8875" s="2">
        <f t="shared" si="966"/>
        <v>1.7977528089887642E-2</v>
      </c>
      <c r="L8875">
        <f t="shared" si="967"/>
        <v>0</v>
      </c>
      <c r="M8875" s="4">
        <f t="shared" si="968"/>
        <v>0.71875</v>
      </c>
      <c r="N8875" s="4">
        <f t="shared" si="969"/>
        <v>0</v>
      </c>
      <c r="O8875">
        <f t="shared" si="970"/>
        <v>0</v>
      </c>
      <c r="P8875" s="4">
        <f t="shared" si="971"/>
        <v>-5.75</v>
      </c>
      <c r="Q8875" t="str">
        <f t="shared" si="972"/>
        <v>Inefficient</v>
      </c>
    </row>
    <row r="8876" spans="1:17" x14ac:dyDescent="0.3">
      <c r="A8876" s="1">
        <v>45620</v>
      </c>
      <c r="B8876" t="s">
        <v>46</v>
      </c>
      <c r="C8876" t="s">
        <v>12</v>
      </c>
      <c r="D8876" t="s">
        <v>5</v>
      </c>
      <c r="E8876" t="s">
        <v>6</v>
      </c>
      <c r="F8876">
        <v>1470</v>
      </c>
      <c r="G8876">
        <v>44</v>
      </c>
      <c r="H8876">
        <v>2</v>
      </c>
      <c r="I8876" s="4">
        <v>35.53</v>
      </c>
      <c r="J8876" s="4">
        <v>135.47999999999999</v>
      </c>
      <c r="K8876" s="2">
        <f t="shared" si="966"/>
        <v>2.9931972789115645E-2</v>
      </c>
      <c r="L8876">
        <f t="shared" si="967"/>
        <v>4.5454545454545456E-2</v>
      </c>
      <c r="M8876" s="4">
        <f t="shared" si="968"/>
        <v>0.8075</v>
      </c>
      <c r="N8876" s="4">
        <f t="shared" si="969"/>
        <v>17.765000000000001</v>
      </c>
      <c r="O8876">
        <f t="shared" si="970"/>
        <v>3.8131156768927661</v>
      </c>
      <c r="P8876" s="4">
        <f t="shared" si="971"/>
        <v>99.949999999999989</v>
      </c>
      <c r="Q8876" t="str">
        <f t="shared" si="972"/>
        <v>Efficient</v>
      </c>
    </row>
    <row r="8877" spans="1:17" x14ac:dyDescent="0.3">
      <c r="A8877" s="1">
        <v>45620</v>
      </c>
      <c r="B8877" t="s">
        <v>46</v>
      </c>
      <c r="C8877" t="s">
        <v>12</v>
      </c>
      <c r="D8877" t="s">
        <v>5</v>
      </c>
      <c r="E8877" t="s">
        <v>7</v>
      </c>
      <c r="F8877">
        <v>8533</v>
      </c>
      <c r="G8877">
        <v>318</v>
      </c>
      <c r="H8877">
        <v>30</v>
      </c>
      <c r="I8877" s="4">
        <v>150.08000000000001</v>
      </c>
      <c r="J8877" s="4">
        <v>1948.91</v>
      </c>
      <c r="K8877" s="2">
        <f t="shared" si="966"/>
        <v>3.7267080745341616E-2</v>
      </c>
      <c r="L8877">
        <f t="shared" si="967"/>
        <v>9.4339622641509441E-2</v>
      </c>
      <c r="M8877" s="4">
        <f t="shared" si="968"/>
        <v>0.47194968553459121</v>
      </c>
      <c r="N8877" s="4">
        <f t="shared" si="969"/>
        <v>5.0026666666666673</v>
      </c>
      <c r="O8877">
        <f t="shared" si="970"/>
        <v>12.985807569296375</v>
      </c>
      <c r="P8877" s="4">
        <f t="shared" si="971"/>
        <v>1798.8300000000002</v>
      </c>
      <c r="Q8877" t="str">
        <f t="shared" si="972"/>
        <v>Efficient</v>
      </c>
    </row>
    <row r="8878" spans="1:17" x14ac:dyDescent="0.3">
      <c r="A8878" s="1">
        <v>45620</v>
      </c>
      <c r="B8878" t="s">
        <v>46</v>
      </c>
      <c r="C8878" t="s">
        <v>12</v>
      </c>
      <c r="D8878" t="s">
        <v>5</v>
      </c>
      <c r="E8878" t="s">
        <v>8</v>
      </c>
      <c r="F8878">
        <v>2398</v>
      </c>
      <c r="G8878">
        <v>104</v>
      </c>
      <c r="H8878">
        <v>9</v>
      </c>
      <c r="I8878" s="4">
        <v>41.24</v>
      </c>
      <c r="J8878" s="4">
        <v>567.35</v>
      </c>
      <c r="K8878" s="2">
        <f t="shared" si="966"/>
        <v>4.3369474562135114E-2</v>
      </c>
      <c r="L8878">
        <f t="shared" si="967"/>
        <v>8.6538461538461536E-2</v>
      </c>
      <c r="M8878" s="4">
        <f t="shared" si="968"/>
        <v>0.39653846153846156</v>
      </c>
      <c r="N8878" s="4">
        <f t="shared" si="969"/>
        <v>4.5822222222222226</v>
      </c>
      <c r="O8878">
        <f t="shared" si="970"/>
        <v>13.757274490785646</v>
      </c>
      <c r="P8878" s="4">
        <f t="shared" si="971"/>
        <v>526.11</v>
      </c>
      <c r="Q8878" t="str">
        <f t="shared" si="972"/>
        <v>Efficient</v>
      </c>
    </row>
    <row r="8879" spans="1:17" x14ac:dyDescent="0.3">
      <c r="A8879" s="1">
        <v>45620</v>
      </c>
      <c r="B8879" t="s">
        <v>46</v>
      </c>
      <c r="C8879" t="s">
        <v>12</v>
      </c>
      <c r="D8879" t="s">
        <v>9</v>
      </c>
      <c r="E8879" t="s">
        <v>6</v>
      </c>
      <c r="F8879">
        <v>1264</v>
      </c>
      <c r="G8879">
        <v>24</v>
      </c>
      <c r="H8879">
        <v>0</v>
      </c>
      <c r="I8879" s="4">
        <v>17.16</v>
      </c>
      <c r="J8879" s="4">
        <v>0</v>
      </c>
      <c r="K8879" s="2">
        <f t="shared" si="966"/>
        <v>1.8987341772151899E-2</v>
      </c>
      <c r="L8879">
        <f t="shared" si="967"/>
        <v>0</v>
      </c>
      <c r="M8879" s="4">
        <f t="shared" si="968"/>
        <v>0.71499999999999997</v>
      </c>
      <c r="N8879" s="4">
        <f t="shared" si="969"/>
        <v>0</v>
      </c>
      <c r="O8879">
        <f t="shared" si="970"/>
        <v>0</v>
      </c>
      <c r="P8879" s="4">
        <f t="shared" si="971"/>
        <v>-17.16</v>
      </c>
      <c r="Q8879" t="str">
        <f t="shared" si="972"/>
        <v>Inefficient</v>
      </c>
    </row>
    <row r="8880" spans="1:17" x14ac:dyDescent="0.3">
      <c r="A8880" s="1">
        <v>45620</v>
      </c>
      <c r="B8880" t="s">
        <v>46</v>
      </c>
      <c r="C8880" t="s">
        <v>12</v>
      </c>
      <c r="D8880" t="s">
        <v>9</v>
      </c>
      <c r="E8880" t="s">
        <v>7</v>
      </c>
      <c r="F8880">
        <v>11785</v>
      </c>
      <c r="G8880">
        <v>65</v>
      </c>
      <c r="H8880">
        <v>2</v>
      </c>
      <c r="I8880" s="4">
        <v>211.31</v>
      </c>
      <c r="J8880" s="4">
        <v>129.22999999999999</v>
      </c>
      <c r="K8880" s="2">
        <f t="shared" si="966"/>
        <v>5.5154857870173954E-3</v>
      </c>
      <c r="L8880">
        <f t="shared" si="967"/>
        <v>3.0769230769230771E-2</v>
      </c>
      <c r="M8880" s="4">
        <f t="shared" si="968"/>
        <v>3.250923076923077</v>
      </c>
      <c r="N8880" s="4">
        <f t="shared" si="969"/>
        <v>105.655</v>
      </c>
      <c r="O8880">
        <f t="shared" si="970"/>
        <v>0.61156594576688272</v>
      </c>
      <c r="P8880" s="4">
        <f t="shared" si="971"/>
        <v>-82.080000000000013</v>
      </c>
      <c r="Q8880" t="str">
        <f t="shared" si="972"/>
        <v>Inefficient</v>
      </c>
    </row>
    <row r="8881" spans="1:17" x14ac:dyDescent="0.3">
      <c r="A8881" s="1">
        <v>45620</v>
      </c>
      <c r="B8881" t="s">
        <v>46</v>
      </c>
      <c r="C8881" t="s">
        <v>12</v>
      </c>
      <c r="D8881" t="s">
        <v>9</v>
      </c>
      <c r="E8881" t="s">
        <v>8</v>
      </c>
      <c r="F8881">
        <v>2151</v>
      </c>
      <c r="G8881">
        <v>15</v>
      </c>
      <c r="H8881">
        <v>0</v>
      </c>
      <c r="I8881" s="4">
        <v>66.58</v>
      </c>
      <c r="J8881" s="4">
        <v>0</v>
      </c>
      <c r="K8881" s="2">
        <f t="shared" si="966"/>
        <v>6.9735006973500697E-3</v>
      </c>
      <c r="L8881">
        <f t="shared" si="967"/>
        <v>0</v>
      </c>
      <c r="M8881" s="4">
        <f t="shared" si="968"/>
        <v>4.4386666666666663</v>
      </c>
      <c r="N8881" s="4">
        <f t="shared" si="969"/>
        <v>0</v>
      </c>
      <c r="O8881">
        <f t="shared" si="970"/>
        <v>0</v>
      </c>
      <c r="P8881" s="4">
        <f t="shared" si="971"/>
        <v>-66.58</v>
      </c>
      <c r="Q8881" t="str">
        <f t="shared" si="972"/>
        <v>Inefficient</v>
      </c>
    </row>
    <row r="8882" spans="1:17" x14ac:dyDescent="0.3">
      <c r="A8882" s="1">
        <v>45620</v>
      </c>
      <c r="B8882" t="s">
        <v>46</v>
      </c>
      <c r="C8882" t="s">
        <v>12</v>
      </c>
      <c r="D8882" t="s">
        <v>10</v>
      </c>
      <c r="E8882" t="s">
        <v>6</v>
      </c>
      <c r="F8882">
        <v>1252</v>
      </c>
      <c r="G8882">
        <v>15</v>
      </c>
      <c r="H8882">
        <v>0</v>
      </c>
      <c r="I8882" s="4">
        <v>32.54</v>
      </c>
      <c r="J8882" s="4">
        <v>0</v>
      </c>
      <c r="K8882" s="2">
        <f t="shared" si="966"/>
        <v>1.1980830670926517E-2</v>
      </c>
      <c r="L8882">
        <f t="shared" si="967"/>
        <v>0</v>
      </c>
      <c r="M8882" s="4">
        <f t="shared" si="968"/>
        <v>2.1693333333333333</v>
      </c>
      <c r="N8882" s="4">
        <f t="shared" si="969"/>
        <v>0</v>
      </c>
      <c r="O8882">
        <f t="shared" si="970"/>
        <v>0</v>
      </c>
      <c r="P8882" s="4">
        <f t="shared" si="971"/>
        <v>-32.54</v>
      </c>
      <c r="Q8882" t="str">
        <f t="shared" si="972"/>
        <v>Inefficient</v>
      </c>
    </row>
    <row r="8883" spans="1:17" x14ac:dyDescent="0.3">
      <c r="A8883" s="1">
        <v>45620</v>
      </c>
      <c r="B8883" t="s">
        <v>46</v>
      </c>
      <c r="C8883" t="s">
        <v>12</v>
      </c>
      <c r="D8883" t="s">
        <v>10</v>
      </c>
      <c r="E8883" t="s">
        <v>7</v>
      </c>
      <c r="F8883">
        <v>11807</v>
      </c>
      <c r="G8883">
        <v>131</v>
      </c>
      <c r="H8883">
        <v>4</v>
      </c>
      <c r="I8883" s="4">
        <v>433.51</v>
      </c>
      <c r="J8883" s="4">
        <v>237.52</v>
      </c>
      <c r="K8883" s="2">
        <f t="shared" si="966"/>
        <v>1.1095113068518675E-2</v>
      </c>
      <c r="L8883">
        <f t="shared" si="967"/>
        <v>3.0534351145038167E-2</v>
      </c>
      <c r="M8883" s="4">
        <f t="shared" si="968"/>
        <v>3.3092366412213741</v>
      </c>
      <c r="N8883" s="4">
        <f t="shared" si="969"/>
        <v>108.3775</v>
      </c>
      <c r="O8883">
        <f t="shared" si="970"/>
        <v>0.54789970242900976</v>
      </c>
      <c r="P8883" s="4">
        <f t="shared" si="971"/>
        <v>-195.98999999999998</v>
      </c>
      <c r="Q8883" t="str">
        <f t="shared" si="972"/>
        <v>Inefficient</v>
      </c>
    </row>
    <row r="8884" spans="1:17" x14ac:dyDescent="0.3">
      <c r="A8884" s="1">
        <v>45620</v>
      </c>
      <c r="B8884" t="s">
        <v>46</v>
      </c>
      <c r="C8884" t="s">
        <v>12</v>
      </c>
      <c r="D8884" t="s">
        <v>10</v>
      </c>
      <c r="E8884" t="s">
        <v>8</v>
      </c>
      <c r="F8884">
        <v>4367</v>
      </c>
      <c r="G8884">
        <v>98</v>
      </c>
      <c r="H8884">
        <v>1</v>
      </c>
      <c r="I8884" s="4">
        <v>99.19</v>
      </c>
      <c r="J8884" s="4">
        <v>64.52</v>
      </c>
      <c r="K8884" s="2">
        <f t="shared" si="966"/>
        <v>2.2441035035493474E-2</v>
      </c>
      <c r="L8884">
        <f t="shared" si="967"/>
        <v>1.020408163265306E-2</v>
      </c>
      <c r="M8884" s="4">
        <f t="shared" si="968"/>
        <v>1.012142857142857</v>
      </c>
      <c r="N8884" s="4">
        <f t="shared" si="969"/>
        <v>99.19</v>
      </c>
      <c r="O8884">
        <f t="shared" si="970"/>
        <v>0.65046879725778806</v>
      </c>
      <c r="P8884" s="4">
        <f t="shared" si="971"/>
        <v>-34.67</v>
      </c>
      <c r="Q8884" t="str">
        <f t="shared" si="972"/>
        <v>Inefficient</v>
      </c>
    </row>
    <row r="8885" spans="1:17" x14ac:dyDescent="0.3">
      <c r="A8885" s="1">
        <v>45621</v>
      </c>
      <c r="B8885" t="s">
        <v>46</v>
      </c>
      <c r="C8885" t="s">
        <v>4</v>
      </c>
      <c r="D8885" t="s">
        <v>5</v>
      </c>
      <c r="E8885" t="s">
        <v>6</v>
      </c>
      <c r="F8885">
        <v>8076</v>
      </c>
      <c r="G8885">
        <v>222</v>
      </c>
      <c r="H8885">
        <v>32</v>
      </c>
      <c r="I8885" s="4">
        <v>205.53</v>
      </c>
      <c r="J8885" s="4">
        <v>2956.33</v>
      </c>
      <c r="K8885" s="2">
        <f t="shared" si="966"/>
        <v>2.7488855869242199E-2</v>
      </c>
      <c r="L8885">
        <f t="shared" si="967"/>
        <v>0.14414414414414414</v>
      </c>
      <c r="M8885" s="4">
        <f t="shared" si="968"/>
        <v>0.92581081081081085</v>
      </c>
      <c r="N8885" s="4">
        <f t="shared" si="969"/>
        <v>6.4228125</v>
      </c>
      <c r="O8885">
        <f t="shared" si="970"/>
        <v>14.383934218848829</v>
      </c>
      <c r="P8885" s="4">
        <f t="shared" si="971"/>
        <v>2750.7999999999997</v>
      </c>
      <c r="Q8885" t="str">
        <f t="shared" si="972"/>
        <v>Efficient</v>
      </c>
    </row>
    <row r="8886" spans="1:17" x14ac:dyDescent="0.3">
      <c r="A8886" s="1">
        <v>45621</v>
      </c>
      <c r="B8886" t="s">
        <v>46</v>
      </c>
      <c r="C8886" t="s">
        <v>4</v>
      </c>
      <c r="D8886" t="s">
        <v>5</v>
      </c>
      <c r="E8886" t="s">
        <v>7</v>
      </c>
      <c r="F8886">
        <v>5946</v>
      </c>
      <c r="G8886">
        <v>201</v>
      </c>
      <c r="H8886">
        <v>24</v>
      </c>
      <c r="I8886" s="4">
        <v>109.49</v>
      </c>
      <c r="J8886" s="4">
        <v>2021.61</v>
      </c>
      <c r="K8886" s="2">
        <f t="shared" si="966"/>
        <v>3.380423814328961E-2</v>
      </c>
      <c r="L8886">
        <f t="shared" si="967"/>
        <v>0.11940298507462686</v>
      </c>
      <c r="M8886" s="4">
        <f t="shared" si="968"/>
        <v>0.54472636815920394</v>
      </c>
      <c r="N8886" s="4">
        <f t="shared" si="969"/>
        <v>4.5620833333333328</v>
      </c>
      <c r="O8886">
        <f t="shared" si="970"/>
        <v>18.463877979724177</v>
      </c>
      <c r="P8886" s="4">
        <f t="shared" si="971"/>
        <v>1912.12</v>
      </c>
      <c r="Q8886" t="str">
        <f t="shared" si="972"/>
        <v>Efficient</v>
      </c>
    </row>
    <row r="8887" spans="1:17" x14ac:dyDescent="0.3">
      <c r="A8887" s="1">
        <v>45621</v>
      </c>
      <c r="B8887" t="s">
        <v>46</v>
      </c>
      <c r="C8887" t="s">
        <v>4</v>
      </c>
      <c r="D8887" t="s">
        <v>5</v>
      </c>
      <c r="E8887" t="s">
        <v>8</v>
      </c>
      <c r="F8887">
        <v>445</v>
      </c>
      <c r="G8887">
        <v>9</v>
      </c>
      <c r="H8887">
        <v>1</v>
      </c>
      <c r="I8887" s="4">
        <v>10.5</v>
      </c>
      <c r="J8887" s="4">
        <v>57.77</v>
      </c>
      <c r="K8887" s="2">
        <f t="shared" si="966"/>
        <v>2.0224719101123594E-2</v>
      </c>
      <c r="L8887">
        <f t="shared" si="967"/>
        <v>0.1111111111111111</v>
      </c>
      <c r="M8887" s="4">
        <f t="shared" si="968"/>
        <v>1.1666666666666667</v>
      </c>
      <c r="N8887" s="4">
        <f t="shared" si="969"/>
        <v>10.5</v>
      </c>
      <c r="O8887">
        <f t="shared" si="970"/>
        <v>5.5019047619047621</v>
      </c>
      <c r="P8887" s="4">
        <f t="shared" si="971"/>
        <v>47.27</v>
      </c>
      <c r="Q8887" t="str">
        <f t="shared" si="972"/>
        <v>Efficient</v>
      </c>
    </row>
    <row r="8888" spans="1:17" x14ac:dyDescent="0.3">
      <c r="A8888" s="1">
        <v>45621</v>
      </c>
      <c r="B8888" t="s">
        <v>46</v>
      </c>
      <c r="C8888" t="s">
        <v>4</v>
      </c>
      <c r="D8888" t="s">
        <v>9</v>
      </c>
      <c r="E8888" t="s">
        <v>6</v>
      </c>
      <c r="F8888">
        <v>5812</v>
      </c>
      <c r="G8888">
        <v>110</v>
      </c>
      <c r="H8888">
        <v>3</v>
      </c>
      <c r="I8888" s="4">
        <v>120.07</v>
      </c>
      <c r="J8888" s="4">
        <v>266.58</v>
      </c>
      <c r="K8888" s="2">
        <f t="shared" si="966"/>
        <v>1.8926359256710254E-2</v>
      </c>
      <c r="L8888">
        <f t="shared" si="967"/>
        <v>2.7272727272727271E-2</v>
      </c>
      <c r="M8888" s="4">
        <f t="shared" si="968"/>
        <v>1.0915454545454544</v>
      </c>
      <c r="N8888" s="4">
        <f t="shared" si="969"/>
        <v>40.023333333333333</v>
      </c>
      <c r="O8888">
        <f t="shared" si="970"/>
        <v>2.2202048804863828</v>
      </c>
      <c r="P8888" s="4">
        <f t="shared" si="971"/>
        <v>146.51</v>
      </c>
      <c r="Q8888" t="str">
        <f t="shared" si="972"/>
        <v>Inefficient</v>
      </c>
    </row>
    <row r="8889" spans="1:17" x14ac:dyDescent="0.3">
      <c r="A8889" s="1">
        <v>45621</v>
      </c>
      <c r="B8889" t="s">
        <v>46</v>
      </c>
      <c r="C8889" t="s">
        <v>4</v>
      </c>
      <c r="D8889" t="s">
        <v>9</v>
      </c>
      <c r="E8889" t="s">
        <v>7</v>
      </c>
      <c r="F8889">
        <v>7952</v>
      </c>
      <c r="G8889">
        <v>78</v>
      </c>
      <c r="H8889">
        <v>1</v>
      </c>
      <c r="I8889" s="4">
        <v>183.13</v>
      </c>
      <c r="J8889" s="4">
        <v>61.03</v>
      </c>
      <c r="K8889" s="2">
        <f t="shared" si="966"/>
        <v>9.8088531187122737E-3</v>
      </c>
      <c r="L8889">
        <f t="shared" si="967"/>
        <v>1.282051282051282E-2</v>
      </c>
      <c r="M8889" s="4">
        <f t="shared" si="968"/>
        <v>2.3478205128205127</v>
      </c>
      <c r="N8889" s="4">
        <f t="shared" si="969"/>
        <v>183.13</v>
      </c>
      <c r="O8889">
        <f t="shared" si="970"/>
        <v>0.33326052530988914</v>
      </c>
      <c r="P8889" s="4">
        <f t="shared" si="971"/>
        <v>-122.1</v>
      </c>
      <c r="Q8889" t="str">
        <f t="shared" si="972"/>
        <v>Inefficient</v>
      </c>
    </row>
    <row r="8890" spans="1:17" x14ac:dyDescent="0.3">
      <c r="A8890" s="1">
        <v>45621</v>
      </c>
      <c r="B8890" t="s">
        <v>46</v>
      </c>
      <c r="C8890" t="s">
        <v>4</v>
      </c>
      <c r="D8890" t="s">
        <v>9</v>
      </c>
      <c r="E8890" t="s">
        <v>8</v>
      </c>
      <c r="F8890">
        <v>954</v>
      </c>
      <c r="G8890">
        <v>18</v>
      </c>
      <c r="H8890">
        <v>0</v>
      </c>
      <c r="I8890" s="4">
        <v>36.64</v>
      </c>
      <c r="J8890" s="4">
        <v>0</v>
      </c>
      <c r="K8890" s="2">
        <f t="shared" si="966"/>
        <v>1.8867924528301886E-2</v>
      </c>
      <c r="L8890">
        <f t="shared" si="967"/>
        <v>0</v>
      </c>
      <c r="M8890" s="4">
        <f t="shared" si="968"/>
        <v>2.0355555555555558</v>
      </c>
      <c r="N8890" s="4">
        <f t="shared" si="969"/>
        <v>0</v>
      </c>
      <c r="O8890">
        <f t="shared" si="970"/>
        <v>0</v>
      </c>
      <c r="P8890" s="4">
        <f t="shared" si="971"/>
        <v>-36.64</v>
      </c>
      <c r="Q8890" t="str">
        <f t="shared" si="972"/>
        <v>Inefficient</v>
      </c>
    </row>
    <row r="8891" spans="1:17" x14ac:dyDescent="0.3">
      <c r="A8891" s="1">
        <v>45621</v>
      </c>
      <c r="B8891" t="s">
        <v>46</v>
      </c>
      <c r="C8891" t="s">
        <v>4</v>
      </c>
      <c r="D8891" t="s">
        <v>10</v>
      </c>
      <c r="E8891" t="s">
        <v>6</v>
      </c>
      <c r="F8891">
        <v>6982</v>
      </c>
      <c r="G8891">
        <v>107</v>
      </c>
      <c r="H8891">
        <v>3</v>
      </c>
      <c r="I8891" s="4">
        <v>206.38</v>
      </c>
      <c r="J8891" s="4">
        <v>265.58</v>
      </c>
      <c r="K8891" s="2">
        <f t="shared" si="966"/>
        <v>1.5325121741621312E-2</v>
      </c>
      <c r="L8891">
        <f t="shared" si="967"/>
        <v>2.8037383177570093E-2</v>
      </c>
      <c r="M8891" s="4">
        <f t="shared" si="968"/>
        <v>1.928785046728972</v>
      </c>
      <c r="N8891" s="4">
        <f t="shared" si="969"/>
        <v>68.793333333333337</v>
      </c>
      <c r="O8891">
        <f t="shared" si="970"/>
        <v>1.2868495009206318</v>
      </c>
      <c r="P8891" s="4">
        <f t="shared" si="971"/>
        <v>59.199999999999989</v>
      </c>
      <c r="Q8891" t="str">
        <f t="shared" si="972"/>
        <v>Inefficient</v>
      </c>
    </row>
    <row r="8892" spans="1:17" x14ac:dyDescent="0.3">
      <c r="A8892" s="1">
        <v>45621</v>
      </c>
      <c r="B8892" t="s">
        <v>46</v>
      </c>
      <c r="C8892" t="s">
        <v>4</v>
      </c>
      <c r="D8892" t="s">
        <v>10</v>
      </c>
      <c r="E8892" t="s">
        <v>7</v>
      </c>
      <c r="F8892">
        <v>5999</v>
      </c>
      <c r="G8892">
        <v>79</v>
      </c>
      <c r="H8892">
        <v>2</v>
      </c>
      <c r="I8892" s="4">
        <v>154.57</v>
      </c>
      <c r="J8892" s="4">
        <v>198.18</v>
      </c>
      <c r="K8892" s="2">
        <f t="shared" si="966"/>
        <v>1.3168861476912819E-2</v>
      </c>
      <c r="L8892">
        <f t="shared" si="967"/>
        <v>2.5316455696202531E-2</v>
      </c>
      <c r="M8892" s="4">
        <f t="shared" si="968"/>
        <v>1.9565822784810125</v>
      </c>
      <c r="N8892" s="4">
        <f t="shared" si="969"/>
        <v>77.284999999999997</v>
      </c>
      <c r="O8892">
        <f t="shared" si="970"/>
        <v>1.2821375428608399</v>
      </c>
      <c r="P8892" s="4">
        <f t="shared" si="971"/>
        <v>43.610000000000014</v>
      </c>
      <c r="Q8892" t="str">
        <f t="shared" si="972"/>
        <v>Inefficient</v>
      </c>
    </row>
    <row r="8893" spans="1:17" x14ac:dyDescent="0.3">
      <c r="A8893" s="1">
        <v>45621</v>
      </c>
      <c r="B8893" t="s">
        <v>46</v>
      </c>
      <c r="C8893" t="s">
        <v>4</v>
      </c>
      <c r="D8893" t="s">
        <v>10</v>
      </c>
      <c r="E8893" t="s">
        <v>8</v>
      </c>
      <c r="F8893">
        <v>507</v>
      </c>
      <c r="G8893">
        <v>10</v>
      </c>
      <c r="H8893">
        <v>0</v>
      </c>
      <c r="I8893" s="4">
        <v>9.11</v>
      </c>
      <c r="J8893" s="4">
        <v>0</v>
      </c>
      <c r="K8893" s="2">
        <f t="shared" si="966"/>
        <v>1.9723865877712032E-2</v>
      </c>
      <c r="L8893">
        <f t="shared" si="967"/>
        <v>0</v>
      </c>
      <c r="M8893" s="4">
        <f t="shared" si="968"/>
        <v>0.91099999999999992</v>
      </c>
      <c r="N8893" s="4">
        <f t="shared" si="969"/>
        <v>0</v>
      </c>
      <c r="O8893">
        <f t="shared" si="970"/>
        <v>0</v>
      </c>
      <c r="P8893" s="4">
        <f t="shared" si="971"/>
        <v>-9.11</v>
      </c>
      <c r="Q8893" t="str">
        <f t="shared" si="972"/>
        <v>Inefficient</v>
      </c>
    </row>
    <row r="8894" spans="1:17" x14ac:dyDescent="0.3">
      <c r="A8894" s="1">
        <v>45621</v>
      </c>
      <c r="B8894" t="s">
        <v>46</v>
      </c>
      <c r="C8894" t="s">
        <v>11</v>
      </c>
      <c r="D8894" t="s">
        <v>5</v>
      </c>
      <c r="E8894" t="s">
        <v>6</v>
      </c>
      <c r="F8894">
        <v>11673</v>
      </c>
      <c r="G8894">
        <v>236</v>
      </c>
      <c r="H8894">
        <v>22</v>
      </c>
      <c r="I8894" s="4">
        <v>271.72000000000003</v>
      </c>
      <c r="J8894" s="4">
        <v>2092.92</v>
      </c>
      <c r="K8894" s="2">
        <f t="shared" si="966"/>
        <v>2.0217596162083441E-2</v>
      </c>
      <c r="L8894">
        <f t="shared" si="967"/>
        <v>9.3220338983050849E-2</v>
      </c>
      <c r="M8894" s="4">
        <f t="shared" si="968"/>
        <v>1.1513559322033899</v>
      </c>
      <c r="N8894" s="4">
        <f t="shared" si="969"/>
        <v>12.350909090909092</v>
      </c>
      <c r="O8894">
        <f t="shared" si="970"/>
        <v>7.7024878551450016</v>
      </c>
      <c r="P8894" s="4">
        <f t="shared" si="971"/>
        <v>1821.2</v>
      </c>
      <c r="Q8894" t="str">
        <f t="shared" si="972"/>
        <v>Efficient</v>
      </c>
    </row>
    <row r="8895" spans="1:17" x14ac:dyDescent="0.3">
      <c r="A8895" s="1">
        <v>45621</v>
      </c>
      <c r="B8895" t="s">
        <v>46</v>
      </c>
      <c r="C8895" t="s">
        <v>11</v>
      </c>
      <c r="D8895" t="s">
        <v>5</v>
      </c>
      <c r="E8895" t="s">
        <v>7</v>
      </c>
      <c r="F8895">
        <v>666</v>
      </c>
      <c r="G8895">
        <v>32</v>
      </c>
      <c r="H8895">
        <v>3</v>
      </c>
      <c r="I8895" s="4">
        <v>13.26</v>
      </c>
      <c r="J8895" s="4">
        <v>168.4</v>
      </c>
      <c r="K8895" s="2">
        <f t="shared" si="966"/>
        <v>4.8048048048048048E-2</v>
      </c>
      <c r="L8895">
        <f t="shared" si="967"/>
        <v>9.375E-2</v>
      </c>
      <c r="M8895" s="4">
        <f t="shared" si="968"/>
        <v>0.41437499999999999</v>
      </c>
      <c r="N8895" s="4">
        <f t="shared" si="969"/>
        <v>4.42</v>
      </c>
      <c r="O8895">
        <f t="shared" si="970"/>
        <v>12.699849170437407</v>
      </c>
      <c r="P8895" s="4">
        <f t="shared" si="971"/>
        <v>155.14000000000001</v>
      </c>
      <c r="Q8895" t="str">
        <f t="shared" si="972"/>
        <v>Efficient</v>
      </c>
    </row>
    <row r="8896" spans="1:17" x14ac:dyDescent="0.3">
      <c r="A8896" s="1">
        <v>45621</v>
      </c>
      <c r="B8896" t="s">
        <v>46</v>
      </c>
      <c r="C8896" t="s">
        <v>11</v>
      </c>
      <c r="D8896" t="s">
        <v>5</v>
      </c>
      <c r="E8896" t="s">
        <v>8</v>
      </c>
      <c r="F8896">
        <v>323</v>
      </c>
      <c r="G8896">
        <v>8</v>
      </c>
      <c r="H8896">
        <v>0</v>
      </c>
      <c r="I8896" s="4">
        <v>4.28</v>
      </c>
      <c r="J8896" s="4">
        <v>0</v>
      </c>
      <c r="K8896" s="2">
        <f t="shared" si="966"/>
        <v>2.4767801857585141E-2</v>
      </c>
      <c r="L8896">
        <f t="shared" si="967"/>
        <v>0</v>
      </c>
      <c r="M8896" s="4">
        <f t="shared" si="968"/>
        <v>0.53500000000000003</v>
      </c>
      <c r="N8896" s="4">
        <f t="shared" si="969"/>
        <v>0</v>
      </c>
      <c r="O8896">
        <f t="shared" si="970"/>
        <v>0</v>
      </c>
      <c r="P8896" s="4">
        <f t="shared" si="971"/>
        <v>-4.28</v>
      </c>
      <c r="Q8896" t="str">
        <f t="shared" si="972"/>
        <v>Inefficient</v>
      </c>
    </row>
    <row r="8897" spans="1:17" x14ac:dyDescent="0.3">
      <c r="A8897" s="1">
        <v>45621</v>
      </c>
      <c r="B8897" t="s">
        <v>46</v>
      </c>
      <c r="C8897" t="s">
        <v>11</v>
      </c>
      <c r="D8897" t="s">
        <v>9</v>
      </c>
      <c r="E8897" t="s">
        <v>6</v>
      </c>
      <c r="F8897">
        <v>11223</v>
      </c>
      <c r="G8897">
        <v>164</v>
      </c>
      <c r="H8897">
        <v>5</v>
      </c>
      <c r="I8897" s="4">
        <v>152.97</v>
      </c>
      <c r="J8897" s="4">
        <v>349.81</v>
      </c>
      <c r="K8897" s="2">
        <f t="shared" si="966"/>
        <v>1.4612848614452464E-2</v>
      </c>
      <c r="L8897">
        <f t="shared" si="967"/>
        <v>3.048780487804878E-2</v>
      </c>
      <c r="M8897" s="4">
        <f t="shared" si="968"/>
        <v>0.93274390243902439</v>
      </c>
      <c r="N8897" s="4">
        <f t="shared" si="969"/>
        <v>30.594000000000001</v>
      </c>
      <c r="O8897">
        <f t="shared" si="970"/>
        <v>2.2867882591357782</v>
      </c>
      <c r="P8897" s="4">
        <f t="shared" si="971"/>
        <v>196.84</v>
      </c>
      <c r="Q8897" t="str">
        <f t="shared" si="972"/>
        <v>Inefficient</v>
      </c>
    </row>
    <row r="8898" spans="1:17" x14ac:dyDescent="0.3">
      <c r="A8898" s="1">
        <v>45621</v>
      </c>
      <c r="B8898" t="s">
        <v>46</v>
      </c>
      <c r="C8898" t="s">
        <v>11</v>
      </c>
      <c r="D8898" t="s">
        <v>9</v>
      </c>
      <c r="E8898" t="s">
        <v>7</v>
      </c>
      <c r="F8898">
        <v>1946</v>
      </c>
      <c r="G8898">
        <v>20</v>
      </c>
      <c r="H8898">
        <v>0</v>
      </c>
      <c r="I8898" s="4">
        <v>33.619999999999997</v>
      </c>
      <c r="J8898" s="4">
        <v>0</v>
      </c>
      <c r="K8898" s="2">
        <f t="shared" si="966"/>
        <v>1.0277492291880781E-2</v>
      </c>
      <c r="L8898">
        <f t="shared" si="967"/>
        <v>0</v>
      </c>
      <c r="M8898" s="4">
        <f t="shared" si="968"/>
        <v>1.6809999999999998</v>
      </c>
      <c r="N8898" s="4">
        <f t="shared" si="969"/>
        <v>0</v>
      </c>
      <c r="O8898">
        <f t="shared" si="970"/>
        <v>0</v>
      </c>
      <c r="P8898" s="4">
        <f t="shared" si="971"/>
        <v>-33.619999999999997</v>
      </c>
      <c r="Q8898" t="str">
        <f t="shared" si="972"/>
        <v>Inefficient</v>
      </c>
    </row>
    <row r="8899" spans="1:17" x14ac:dyDescent="0.3">
      <c r="A8899" s="1">
        <v>45621</v>
      </c>
      <c r="B8899" t="s">
        <v>46</v>
      </c>
      <c r="C8899" t="s">
        <v>11</v>
      </c>
      <c r="D8899" t="s">
        <v>9</v>
      </c>
      <c r="E8899" t="s">
        <v>8</v>
      </c>
      <c r="F8899">
        <v>455</v>
      </c>
      <c r="G8899">
        <v>3</v>
      </c>
      <c r="H8899">
        <v>0</v>
      </c>
      <c r="I8899" s="4">
        <v>16.39</v>
      </c>
      <c r="J8899" s="4">
        <v>0</v>
      </c>
      <c r="K8899" s="2">
        <f t="shared" ref="K8899:K8962" si="973">G8899/F8899</f>
        <v>6.5934065934065934E-3</v>
      </c>
      <c r="L8899">
        <f t="shared" ref="L8899:L8962" si="974">IF(G8899=0,0,H8899/G8899)</f>
        <v>0</v>
      </c>
      <c r="M8899" s="4">
        <f t="shared" ref="M8899:M8962" si="975">IF(G8899=0,0,I8899/G8899)</f>
        <v>5.4633333333333338</v>
      </c>
      <c r="N8899" s="4">
        <f t="shared" ref="N8899:N8962" si="976">IF(H8899=0,0,I8899/H8899)</f>
        <v>0</v>
      </c>
      <c r="O8899">
        <f t="shared" ref="O8899:O8962" si="977">IF(I8899=0,0,J8899/I8899)</f>
        <v>0</v>
      </c>
      <c r="P8899" s="4">
        <f t="shared" ref="P8899:P8962" si="978">J8899-I8899</f>
        <v>-16.39</v>
      </c>
      <c r="Q8899" t="str">
        <f t="shared" ref="Q8899:Q8962" si="979">IF(AND(N8899&lt;26.94,O8899&gt;3.57),"Efficient", "Inefficient")</f>
        <v>Inefficient</v>
      </c>
    </row>
    <row r="8900" spans="1:17" x14ac:dyDescent="0.3">
      <c r="A8900" s="1">
        <v>45621</v>
      </c>
      <c r="B8900" t="s">
        <v>46</v>
      </c>
      <c r="C8900" t="s">
        <v>11</v>
      </c>
      <c r="D8900" t="s">
        <v>10</v>
      </c>
      <c r="E8900" t="s">
        <v>6</v>
      </c>
      <c r="F8900">
        <v>7408</v>
      </c>
      <c r="G8900">
        <v>136</v>
      </c>
      <c r="H8900">
        <v>4</v>
      </c>
      <c r="I8900" s="4">
        <v>156.68</v>
      </c>
      <c r="J8900" s="4">
        <v>355.58</v>
      </c>
      <c r="K8900" s="2">
        <f t="shared" si="973"/>
        <v>1.8358531317494601E-2</v>
      </c>
      <c r="L8900">
        <f t="shared" si="974"/>
        <v>2.9411764705882353E-2</v>
      </c>
      <c r="M8900" s="4">
        <f t="shared" si="975"/>
        <v>1.1520588235294118</v>
      </c>
      <c r="N8900" s="4">
        <f t="shared" si="976"/>
        <v>39.17</v>
      </c>
      <c r="O8900">
        <f t="shared" si="977"/>
        <v>2.2694664283890731</v>
      </c>
      <c r="P8900" s="4">
        <f t="shared" si="978"/>
        <v>198.89999999999998</v>
      </c>
      <c r="Q8900" t="str">
        <f t="shared" si="979"/>
        <v>Inefficient</v>
      </c>
    </row>
    <row r="8901" spans="1:17" x14ac:dyDescent="0.3">
      <c r="A8901" s="1">
        <v>45621</v>
      </c>
      <c r="B8901" t="s">
        <v>46</v>
      </c>
      <c r="C8901" t="s">
        <v>11</v>
      </c>
      <c r="D8901" t="s">
        <v>10</v>
      </c>
      <c r="E8901" t="s">
        <v>7</v>
      </c>
      <c r="F8901">
        <v>1693</v>
      </c>
      <c r="G8901">
        <v>42</v>
      </c>
      <c r="H8901">
        <v>1</v>
      </c>
      <c r="I8901" s="4">
        <v>36.049999999999997</v>
      </c>
      <c r="J8901" s="4">
        <v>85.51</v>
      </c>
      <c r="K8901" s="2">
        <f t="shared" si="973"/>
        <v>2.4808033077377438E-2</v>
      </c>
      <c r="L8901">
        <f t="shared" si="974"/>
        <v>2.3809523809523808E-2</v>
      </c>
      <c r="M8901" s="4">
        <f t="shared" si="975"/>
        <v>0.85833333333333328</v>
      </c>
      <c r="N8901" s="4">
        <f t="shared" si="976"/>
        <v>36.049999999999997</v>
      </c>
      <c r="O8901">
        <f t="shared" si="977"/>
        <v>2.3719833564493764</v>
      </c>
      <c r="P8901" s="4">
        <f t="shared" si="978"/>
        <v>49.460000000000008</v>
      </c>
      <c r="Q8901" t="str">
        <f t="shared" si="979"/>
        <v>Inefficient</v>
      </c>
    </row>
    <row r="8902" spans="1:17" x14ac:dyDescent="0.3">
      <c r="A8902" s="1">
        <v>45621</v>
      </c>
      <c r="B8902" t="s">
        <v>46</v>
      </c>
      <c r="C8902" t="s">
        <v>11</v>
      </c>
      <c r="D8902" t="s">
        <v>10</v>
      </c>
      <c r="E8902" t="s">
        <v>8</v>
      </c>
      <c r="F8902">
        <v>227</v>
      </c>
      <c r="G8902">
        <v>4</v>
      </c>
      <c r="H8902">
        <v>0</v>
      </c>
      <c r="I8902" s="4">
        <v>4.03</v>
      </c>
      <c r="J8902" s="4">
        <v>0</v>
      </c>
      <c r="K8902" s="2">
        <f t="shared" si="973"/>
        <v>1.7621145374449341E-2</v>
      </c>
      <c r="L8902">
        <f t="shared" si="974"/>
        <v>0</v>
      </c>
      <c r="M8902" s="4">
        <f t="shared" si="975"/>
        <v>1.0075000000000001</v>
      </c>
      <c r="N8902" s="4">
        <f t="shared" si="976"/>
        <v>0</v>
      </c>
      <c r="O8902">
        <f t="shared" si="977"/>
        <v>0</v>
      </c>
      <c r="P8902" s="4">
        <f t="shared" si="978"/>
        <v>-4.03</v>
      </c>
      <c r="Q8902" t="str">
        <f t="shared" si="979"/>
        <v>Inefficient</v>
      </c>
    </row>
    <row r="8903" spans="1:17" x14ac:dyDescent="0.3">
      <c r="A8903" s="1">
        <v>45621</v>
      </c>
      <c r="B8903" t="s">
        <v>46</v>
      </c>
      <c r="C8903" t="s">
        <v>12</v>
      </c>
      <c r="D8903" t="s">
        <v>5</v>
      </c>
      <c r="E8903" t="s">
        <v>6</v>
      </c>
      <c r="F8903">
        <v>2870</v>
      </c>
      <c r="G8903">
        <v>95</v>
      </c>
      <c r="H8903">
        <v>10</v>
      </c>
      <c r="I8903" s="4">
        <v>87.12</v>
      </c>
      <c r="J8903" s="4">
        <v>998.1</v>
      </c>
      <c r="K8903" s="2">
        <f t="shared" si="973"/>
        <v>3.3101045296167246E-2</v>
      </c>
      <c r="L8903">
        <f t="shared" si="974"/>
        <v>0.10526315789473684</v>
      </c>
      <c r="M8903" s="4">
        <f t="shared" si="975"/>
        <v>0.91705263157894745</v>
      </c>
      <c r="N8903" s="4">
        <f t="shared" si="976"/>
        <v>8.7119999999999997</v>
      </c>
      <c r="O8903">
        <f t="shared" si="977"/>
        <v>11.456611570247933</v>
      </c>
      <c r="P8903" s="4">
        <f t="shared" si="978"/>
        <v>910.98</v>
      </c>
      <c r="Q8903" t="str">
        <f t="shared" si="979"/>
        <v>Efficient</v>
      </c>
    </row>
    <row r="8904" spans="1:17" x14ac:dyDescent="0.3">
      <c r="A8904" s="1">
        <v>45621</v>
      </c>
      <c r="B8904" t="s">
        <v>46</v>
      </c>
      <c r="C8904" t="s">
        <v>12</v>
      </c>
      <c r="D8904" t="s">
        <v>5</v>
      </c>
      <c r="E8904" t="s">
        <v>7</v>
      </c>
      <c r="F8904">
        <v>5639</v>
      </c>
      <c r="G8904">
        <v>254</v>
      </c>
      <c r="H8904">
        <v>14</v>
      </c>
      <c r="I8904" s="4">
        <v>108.69</v>
      </c>
      <c r="J8904" s="4">
        <v>1374.48</v>
      </c>
      <c r="K8904" s="2">
        <f t="shared" si="973"/>
        <v>4.5043447419755273E-2</v>
      </c>
      <c r="L8904">
        <f t="shared" si="974"/>
        <v>5.5118110236220472E-2</v>
      </c>
      <c r="M8904" s="4">
        <f t="shared" si="975"/>
        <v>0.42791338582677163</v>
      </c>
      <c r="N8904" s="4">
        <f t="shared" si="976"/>
        <v>7.7635714285714288</v>
      </c>
      <c r="O8904">
        <f t="shared" si="977"/>
        <v>12.645873585426443</v>
      </c>
      <c r="P8904" s="4">
        <f t="shared" si="978"/>
        <v>1265.79</v>
      </c>
      <c r="Q8904" t="str">
        <f t="shared" si="979"/>
        <v>Efficient</v>
      </c>
    </row>
    <row r="8905" spans="1:17" x14ac:dyDescent="0.3">
      <c r="A8905" s="1">
        <v>45621</v>
      </c>
      <c r="B8905" t="s">
        <v>46</v>
      </c>
      <c r="C8905" t="s">
        <v>12</v>
      </c>
      <c r="D8905" t="s">
        <v>5</v>
      </c>
      <c r="E8905" t="s">
        <v>8</v>
      </c>
      <c r="F8905">
        <v>3771</v>
      </c>
      <c r="G8905">
        <v>138</v>
      </c>
      <c r="H8905">
        <v>11</v>
      </c>
      <c r="I8905" s="4">
        <v>58.06</v>
      </c>
      <c r="J8905" s="4">
        <v>718.55</v>
      </c>
      <c r="K8905" s="2">
        <f t="shared" si="973"/>
        <v>3.6595067621320608E-2</v>
      </c>
      <c r="L8905">
        <f t="shared" si="974"/>
        <v>7.9710144927536225E-2</v>
      </c>
      <c r="M8905" s="4">
        <f t="shared" si="975"/>
        <v>0.42072463768115942</v>
      </c>
      <c r="N8905" s="4">
        <f t="shared" si="976"/>
        <v>5.2781818181818183</v>
      </c>
      <c r="O8905">
        <f t="shared" si="977"/>
        <v>12.375990354805372</v>
      </c>
      <c r="P8905" s="4">
        <f t="shared" si="978"/>
        <v>660.49</v>
      </c>
      <c r="Q8905" t="str">
        <f t="shared" si="979"/>
        <v>Efficient</v>
      </c>
    </row>
    <row r="8906" spans="1:17" x14ac:dyDescent="0.3">
      <c r="A8906" s="1">
        <v>45621</v>
      </c>
      <c r="B8906" t="s">
        <v>46</v>
      </c>
      <c r="C8906" t="s">
        <v>12</v>
      </c>
      <c r="D8906" t="s">
        <v>9</v>
      </c>
      <c r="E8906" t="s">
        <v>6</v>
      </c>
      <c r="F8906">
        <v>2786</v>
      </c>
      <c r="G8906">
        <v>20</v>
      </c>
      <c r="H8906">
        <v>0</v>
      </c>
      <c r="I8906" s="4">
        <v>104.35</v>
      </c>
      <c r="J8906" s="4">
        <v>0</v>
      </c>
      <c r="K8906" s="2">
        <f t="shared" si="973"/>
        <v>7.1787508973438618E-3</v>
      </c>
      <c r="L8906">
        <f t="shared" si="974"/>
        <v>0</v>
      </c>
      <c r="M8906" s="4">
        <f t="shared" si="975"/>
        <v>5.2174999999999994</v>
      </c>
      <c r="N8906" s="4">
        <f t="shared" si="976"/>
        <v>0</v>
      </c>
      <c r="O8906">
        <f t="shared" si="977"/>
        <v>0</v>
      </c>
      <c r="P8906" s="4">
        <f t="shared" si="978"/>
        <v>-104.35</v>
      </c>
      <c r="Q8906" t="str">
        <f t="shared" si="979"/>
        <v>Inefficient</v>
      </c>
    </row>
    <row r="8907" spans="1:17" x14ac:dyDescent="0.3">
      <c r="A8907" s="1">
        <v>45621</v>
      </c>
      <c r="B8907" t="s">
        <v>46</v>
      </c>
      <c r="C8907" t="s">
        <v>12</v>
      </c>
      <c r="D8907" t="s">
        <v>9</v>
      </c>
      <c r="E8907" t="s">
        <v>7</v>
      </c>
      <c r="F8907">
        <v>11361</v>
      </c>
      <c r="G8907">
        <v>170</v>
      </c>
      <c r="H8907">
        <v>5</v>
      </c>
      <c r="I8907" s="4">
        <v>418.26</v>
      </c>
      <c r="J8907" s="4">
        <v>259.42</v>
      </c>
      <c r="K8907" s="2">
        <f t="shared" si="973"/>
        <v>1.4963471525393891E-2</v>
      </c>
      <c r="L8907">
        <f t="shared" si="974"/>
        <v>2.9411764705882353E-2</v>
      </c>
      <c r="M8907" s="4">
        <f t="shared" si="975"/>
        <v>2.4603529411764704</v>
      </c>
      <c r="N8907" s="4">
        <f t="shared" si="976"/>
        <v>83.652000000000001</v>
      </c>
      <c r="O8907">
        <f t="shared" si="977"/>
        <v>0.62023621670731133</v>
      </c>
      <c r="P8907" s="4">
        <f t="shared" si="978"/>
        <v>-158.83999999999997</v>
      </c>
      <c r="Q8907" t="str">
        <f t="shared" si="979"/>
        <v>Inefficient</v>
      </c>
    </row>
    <row r="8908" spans="1:17" x14ac:dyDescent="0.3">
      <c r="A8908" s="1">
        <v>45621</v>
      </c>
      <c r="B8908" t="s">
        <v>46</v>
      </c>
      <c r="C8908" t="s">
        <v>12</v>
      </c>
      <c r="D8908" t="s">
        <v>9</v>
      </c>
      <c r="E8908" t="s">
        <v>8</v>
      </c>
      <c r="F8908">
        <v>5310</v>
      </c>
      <c r="G8908">
        <v>35</v>
      </c>
      <c r="H8908">
        <v>1</v>
      </c>
      <c r="I8908" s="4">
        <v>119.06</v>
      </c>
      <c r="J8908" s="4">
        <v>61.42</v>
      </c>
      <c r="K8908" s="2">
        <f t="shared" si="973"/>
        <v>6.5913370998116763E-3</v>
      </c>
      <c r="L8908">
        <f t="shared" si="974"/>
        <v>2.8571428571428571E-2</v>
      </c>
      <c r="M8908" s="4">
        <f t="shared" si="975"/>
        <v>3.4017142857142857</v>
      </c>
      <c r="N8908" s="4">
        <f t="shared" si="976"/>
        <v>119.06</v>
      </c>
      <c r="O8908">
        <f t="shared" si="977"/>
        <v>0.51587434906769691</v>
      </c>
      <c r="P8908" s="4">
        <f t="shared" si="978"/>
        <v>-57.64</v>
      </c>
      <c r="Q8908" t="str">
        <f t="shared" si="979"/>
        <v>Inefficient</v>
      </c>
    </row>
    <row r="8909" spans="1:17" x14ac:dyDescent="0.3">
      <c r="A8909" s="1">
        <v>45621</v>
      </c>
      <c r="B8909" t="s">
        <v>46</v>
      </c>
      <c r="C8909" t="s">
        <v>12</v>
      </c>
      <c r="D8909" t="s">
        <v>10</v>
      </c>
      <c r="E8909" t="s">
        <v>6</v>
      </c>
      <c r="F8909">
        <v>2472</v>
      </c>
      <c r="G8909">
        <v>44</v>
      </c>
      <c r="H8909">
        <v>3</v>
      </c>
      <c r="I8909" s="4">
        <v>49.78</v>
      </c>
      <c r="J8909" s="4">
        <v>150.94999999999999</v>
      </c>
      <c r="K8909" s="2">
        <f t="shared" si="973"/>
        <v>1.7799352750809062E-2</v>
      </c>
      <c r="L8909">
        <f t="shared" si="974"/>
        <v>6.8181818181818177E-2</v>
      </c>
      <c r="M8909" s="4">
        <f t="shared" si="975"/>
        <v>1.1313636363636363</v>
      </c>
      <c r="N8909" s="4">
        <f t="shared" si="976"/>
        <v>16.593333333333334</v>
      </c>
      <c r="O8909">
        <f t="shared" si="977"/>
        <v>3.0323423061470467</v>
      </c>
      <c r="P8909" s="4">
        <f t="shared" si="978"/>
        <v>101.16999999999999</v>
      </c>
      <c r="Q8909" t="str">
        <f t="shared" si="979"/>
        <v>Inefficient</v>
      </c>
    </row>
    <row r="8910" spans="1:17" x14ac:dyDescent="0.3">
      <c r="A8910" s="1">
        <v>45621</v>
      </c>
      <c r="B8910" t="s">
        <v>46</v>
      </c>
      <c r="C8910" t="s">
        <v>12</v>
      </c>
      <c r="D8910" t="s">
        <v>10</v>
      </c>
      <c r="E8910" t="s">
        <v>7</v>
      </c>
      <c r="F8910">
        <v>8716</v>
      </c>
      <c r="G8910">
        <v>121</v>
      </c>
      <c r="H8910">
        <v>8</v>
      </c>
      <c r="I8910" s="4">
        <v>329.57</v>
      </c>
      <c r="J8910" s="4">
        <v>619.58000000000004</v>
      </c>
      <c r="K8910" s="2">
        <f t="shared" si="973"/>
        <v>1.3882514915098669E-2</v>
      </c>
      <c r="L8910">
        <f t="shared" si="974"/>
        <v>6.6115702479338845E-2</v>
      </c>
      <c r="M8910" s="4">
        <f t="shared" si="975"/>
        <v>2.7237190082644629</v>
      </c>
      <c r="N8910" s="4">
        <f t="shared" si="976"/>
        <v>41.196249999999999</v>
      </c>
      <c r="O8910">
        <f t="shared" si="977"/>
        <v>1.879964802621598</v>
      </c>
      <c r="P8910" s="4">
        <f t="shared" si="978"/>
        <v>290.01000000000005</v>
      </c>
      <c r="Q8910" t="str">
        <f t="shared" si="979"/>
        <v>Inefficient</v>
      </c>
    </row>
    <row r="8911" spans="1:17" x14ac:dyDescent="0.3">
      <c r="A8911" s="1">
        <v>45621</v>
      </c>
      <c r="B8911" t="s">
        <v>46</v>
      </c>
      <c r="C8911" t="s">
        <v>12</v>
      </c>
      <c r="D8911" t="s">
        <v>10</v>
      </c>
      <c r="E8911" t="s">
        <v>8</v>
      </c>
      <c r="F8911">
        <v>5734</v>
      </c>
      <c r="G8911">
        <v>66</v>
      </c>
      <c r="H8911">
        <v>4</v>
      </c>
      <c r="I8911" s="4">
        <v>134</v>
      </c>
      <c r="J8911" s="4">
        <v>297.98</v>
      </c>
      <c r="K8911" s="2">
        <f t="shared" si="973"/>
        <v>1.1510289501220789E-2</v>
      </c>
      <c r="L8911">
        <f t="shared" si="974"/>
        <v>6.0606060606060608E-2</v>
      </c>
      <c r="M8911" s="4">
        <f t="shared" si="975"/>
        <v>2.0303030303030303</v>
      </c>
      <c r="N8911" s="4">
        <f t="shared" si="976"/>
        <v>33.5</v>
      </c>
      <c r="O8911">
        <f t="shared" si="977"/>
        <v>2.2237313432835824</v>
      </c>
      <c r="P8911" s="4">
        <f t="shared" si="978"/>
        <v>163.98000000000002</v>
      </c>
      <c r="Q8911" t="str">
        <f t="shared" si="979"/>
        <v>Inefficient</v>
      </c>
    </row>
    <row r="8912" spans="1:17" x14ac:dyDescent="0.3">
      <c r="A8912" s="1">
        <v>45622</v>
      </c>
      <c r="B8912" t="s">
        <v>46</v>
      </c>
      <c r="C8912" t="s">
        <v>4</v>
      </c>
      <c r="D8912" t="s">
        <v>5</v>
      </c>
      <c r="E8912" t="s">
        <v>6</v>
      </c>
      <c r="F8912">
        <v>9992</v>
      </c>
      <c r="G8912">
        <v>270</v>
      </c>
      <c r="H8912">
        <v>17</v>
      </c>
      <c r="I8912" s="4">
        <v>189.51</v>
      </c>
      <c r="J8912" s="4">
        <v>1043.25</v>
      </c>
      <c r="K8912" s="2">
        <f t="shared" si="973"/>
        <v>2.7021617293835069E-2</v>
      </c>
      <c r="L8912">
        <f t="shared" si="974"/>
        <v>6.2962962962962957E-2</v>
      </c>
      <c r="M8912" s="4">
        <f t="shared" si="975"/>
        <v>0.7018888888888889</v>
      </c>
      <c r="N8912" s="4">
        <f t="shared" si="976"/>
        <v>11.147647058823528</v>
      </c>
      <c r="O8912">
        <f t="shared" si="977"/>
        <v>5.5049865442456865</v>
      </c>
      <c r="P8912" s="4">
        <f t="shared" si="978"/>
        <v>853.74</v>
      </c>
      <c r="Q8912" t="str">
        <f t="shared" si="979"/>
        <v>Efficient</v>
      </c>
    </row>
    <row r="8913" spans="1:17" x14ac:dyDescent="0.3">
      <c r="A8913" s="1">
        <v>45622</v>
      </c>
      <c r="B8913" t="s">
        <v>46</v>
      </c>
      <c r="C8913" t="s">
        <v>4</v>
      </c>
      <c r="D8913" t="s">
        <v>5</v>
      </c>
      <c r="E8913" t="s">
        <v>7</v>
      </c>
      <c r="F8913">
        <v>2837</v>
      </c>
      <c r="G8913">
        <v>93</v>
      </c>
      <c r="H8913">
        <v>13</v>
      </c>
      <c r="I8913" s="4">
        <v>58.19</v>
      </c>
      <c r="J8913" s="4">
        <v>654.53</v>
      </c>
      <c r="K8913" s="2">
        <f t="shared" si="973"/>
        <v>3.2781106802960876E-2</v>
      </c>
      <c r="L8913">
        <f t="shared" si="974"/>
        <v>0.13978494623655913</v>
      </c>
      <c r="M8913" s="4">
        <f t="shared" si="975"/>
        <v>0.62569892473118283</v>
      </c>
      <c r="N8913" s="4">
        <f t="shared" si="976"/>
        <v>4.4761538461538457</v>
      </c>
      <c r="O8913">
        <f t="shared" si="977"/>
        <v>11.248152603540127</v>
      </c>
      <c r="P8913" s="4">
        <f t="shared" si="978"/>
        <v>596.33999999999992</v>
      </c>
      <c r="Q8913" t="str">
        <f t="shared" si="979"/>
        <v>Efficient</v>
      </c>
    </row>
    <row r="8914" spans="1:17" x14ac:dyDescent="0.3">
      <c r="A8914" s="1">
        <v>45622</v>
      </c>
      <c r="B8914" t="s">
        <v>46</v>
      </c>
      <c r="C8914" t="s">
        <v>4</v>
      </c>
      <c r="D8914" t="s">
        <v>5</v>
      </c>
      <c r="E8914" t="s">
        <v>8</v>
      </c>
      <c r="F8914">
        <v>331</v>
      </c>
      <c r="G8914">
        <v>12</v>
      </c>
      <c r="H8914">
        <v>1</v>
      </c>
      <c r="I8914" s="4">
        <v>5.93</v>
      </c>
      <c r="J8914" s="4">
        <v>62.14</v>
      </c>
      <c r="K8914" s="2">
        <f t="shared" si="973"/>
        <v>3.6253776435045321E-2</v>
      </c>
      <c r="L8914">
        <f t="shared" si="974"/>
        <v>8.3333333333333329E-2</v>
      </c>
      <c r="M8914" s="4">
        <f t="shared" si="975"/>
        <v>0.49416666666666664</v>
      </c>
      <c r="N8914" s="4">
        <f t="shared" si="976"/>
        <v>5.93</v>
      </c>
      <c r="O8914">
        <f t="shared" si="977"/>
        <v>10.478920741989883</v>
      </c>
      <c r="P8914" s="4">
        <f t="shared" si="978"/>
        <v>56.21</v>
      </c>
      <c r="Q8914" t="str">
        <f t="shared" si="979"/>
        <v>Efficient</v>
      </c>
    </row>
    <row r="8915" spans="1:17" x14ac:dyDescent="0.3">
      <c r="A8915" s="1">
        <v>45622</v>
      </c>
      <c r="B8915" t="s">
        <v>46</v>
      </c>
      <c r="C8915" t="s">
        <v>4</v>
      </c>
      <c r="D8915" t="s">
        <v>9</v>
      </c>
      <c r="E8915" t="s">
        <v>6</v>
      </c>
      <c r="F8915">
        <v>4172</v>
      </c>
      <c r="G8915">
        <v>27</v>
      </c>
      <c r="H8915">
        <v>1</v>
      </c>
      <c r="I8915" s="4">
        <v>144.68</v>
      </c>
      <c r="J8915" s="4">
        <v>95.27</v>
      </c>
      <c r="K8915" s="2">
        <f t="shared" si="973"/>
        <v>6.4717162032598271E-3</v>
      </c>
      <c r="L8915">
        <f t="shared" si="974"/>
        <v>3.7037037037037035E-2</v>
      </c>
      <c r="M8915" s="4">
        <f t="shared" si="975"/>
        <v>5.3585185185185189</v>
      </c>
      <c r="N8915" s="4">
        <f t="shared" si="976"/>
        <v>144.68</v>
      </c>
      <c r="O8915">
        <f t="shared" si="977"/>
        <v>0.65848769698645282</v>
      </c>
      <c r="P8915" s="4">
        <f t="shared" si="978"/>
        <v>-49.410000000000011</v>
      </c>
      <c r="Q8915" t="str">
        <f t="shared" si="979"/>
        <v>Inefficient</v>
      </c>
    </row>
    <row r="8916" spans="1:17" x14ac:dyDescent="0.3">
      <c r="A8916" s="1">
        <v>45622</v>
      </c>
      <c r="B8916" t="s">
        <v>46</v>
      </c>
      <c r="C8916" t="s">
        <v>4</v>
      </c>
      <c r="D8916" t="s">
        <v>9</v>
      </c>
      <c r="E8916" t="s">
        <v>7</v>
      </c>
      <c r="F8916">
        <v>4250</v>
      </c>
      <c r="G8916">
        <v>50</v>
      </c>
      <c r="H8916">
        <v>2</v>
      </c>
      <c r="I8916" s="4">
        <v>78.37</v>
      </c>
      <c r="J8916" s="4">
        <v>128.9</v>
      </c>
      <c r="K8916" s="2">
        <f t="shared" si="973"/>
        <v>1.1764705882352941E-2</v>
      </c>
      <c r="L8916">
        <f t="shared" si="974"/>
        <v>0.04</v>
      </c>
      <c r="M8916" s="4">
        <f t="shared" si="975"/>
        <v>1.5674000000000001</v>
      </c>
      <c r="N8916" s="4">
        <f t="shared" si="976"/>
        <v>39.185000000000002</v>
      </c>
      <c r="O8916">
        <f t="shared" si="977"/>
        <v>1.6447620262855684</v>
      </c>
      <c r="P8916" s="4">
        <f t="shared" si="978"/>
        <v>50.53</v>
      </c>
      <c r="Q8916" t="str">
        <f t="shared" si="979"/>
        <v>Inefficient</v>
      </c>
    </row>
    <row r="8917" spans="1:17" x14ac:dyDescent="0.3">
      <c r="A8917" s="1">
        <v>45622</v>
      </c>
      <c r="B8917" t="s">
        <v>46</v>
      </c>
      <c r="C8917" t="s">
        <v>4</v>
      </c>
      <c r="D8917" t="s">
        <v>9</v>
      </c>
      <c r="E8917" t="s">
        <v>8</v>
      </c>
      <c r="F8917">
        <v>681</v>
      </c>
      <c r="G8917">
        <v>8</v>
      </c>
      <c r="H8917">
        <v>0</v>
      </c>
      <c r="I8917" s="4">
        <v>26.29</v>
      </c>
      <c r="J8917" s="4">
        <v>0</v>
      </c>
      <c r="K8917" s="2">
        <f t="shared" si="973"/>
        <v>1.1747430249632892E-2</v>
      </c>
      <c r="L8917">
        <f t="shared" si="974"/>
        <v>0</v>
      </c>
      <c r="M8917" s="4">
        <f t="shared" si="975"/>
        <v>3.2862499999999999</v>
      </c>
      <c r="N8917" s="4">
        <f t="shared" si="976"/>
        <v>0</v>
      </c>
      <c r="O8917">
        <f t="shared" si="977"/>
        <v>0</v>
      </c>
      <c r="P8917" s="4">
        <f t="shared" si="978"/>
        <v>-26.29</v>
      </c>
      <c r="Q8917" t="str">
        <f t="shared" si="979"/>
        <v>Inefficient</v>
      </c>
    </row>
    <row r="8918" spans="1:17" x14ac:dyDescent="0.3">
      <c r="A8918" s="1">
        <v>45622</v>
      </c>
      <c r="B8918" t="s">
        <v>46</v>
      </c>
      <c r="C8918" t="s">
        <v>4</v>
      </c>
      <c r="D8918" t="s">
        <v>10</v>
      </c>
      <c r="E8918" t="s">
        <v>6</v>
      </c>
      <c r="F8918">
        <v>5094</v>
      </c>
      <c r="G8918">
        <v>134</v>
      </c>
      <c r="H8918">
        <v>4</v>
      </c>
      <c r="I8918" s="4">
        <v>90.52</v>
      </c>
      <c r="J8918" s="4">
        <v>289.74</v>
      </c>
      <c r="K8918" s="2">
        <f t="shared" si="973"/>
        <v>2.630545740086376E-2</v>
      </c>
      <c r="L8918">
        <f t="shared" si="974"/>
        <v>2.9850746268656716E-2</v>
      </c>
      <c r="M8918" s="4">
        <f t="shared" si="975"/>
        <v>0.67552238805970144</v>
      </c>
      <c r="N8918" s="4">
        <f t="shared" si="976"/>
        <v>22.63</v>
      </c>
      <c r="O8918">
        <f t="shared" si="977"/>
        <v>3.2008395934600089</v>
      </c>
      <c r="P8918" s="4">
        <f t="shared" si="978"/>
        <v>199.22000000000003</v>
      </c>
      <c r="Q8918" t="str">
        <f t="shared" si="979"/>
        <v>Inefficient</v>
      </c>
    </row>
    <row r="8919" spans="1:17" x14ac:dyDescent="0.3">
      <c r="A8919" s="1">
        <v>45622</v>
      </c>
      <c r="B8919" t="s">
        <v>46</v>
      </c>
      <c r="C8919" t="s">
        <v>4</v>
      </c>
      <c r="D8919" t="s">
        <v>10</v>
      </c>
      <c r="E8919" t="s">
        <v>7</v>
      </c>
      <c r="F8919">
        <v>2770</v>
      </c>
      <c r="G8919">
        <v>71</v>
      </c>
      <c r="H8919">
        <v>5</v>
      </c>
      <c r="I8919" s="4">
        <v>74.42</v>
      </c>
      <c r="J8919" s="4">
        <v>377.64</v>
      </c>
      <c r="K8919" s="2">
        <f t="shared" si="973"/>
        <v>2.5631768953068592E-2</v>
      </c>
      <c r="L8919">
        <f t="shared" si="974"/>
        <v>7.0422535211267609E-2</v>
      </c>
      <c r="M8919" s="4">
        <f t="shared" si="975"/>
        <v>1.048169014084507</v>
      </c>
      <c r="N8919" s="4">
        <f t="shared" si="976"/>
        <v>14.884</v>
      </c>
      <c r="O8919">
        <f t="shared" si="977"/>
        <v>5.0744423542058588</v>
      </c>
      <c r="P8919" s="4">
        <f t="shared" si="978"/>
        <v>303.21999999999997</v>
      </c>
      <c r="Q8919" t="str">
        <f t="shared" si="979"/>
        <v>Efficient</v>
      </c>
    </row>
    <row r="8920" spans="1:17" x14ac:dyDescent="0.3">
      <c r="A8920" s="1">
        <v>45622</v>
      </c>
      <c r="B8920" t="s">
        <v>46</v>
      </c>
      <c r="C8920" t="s">
        <v>4</v>
      </c>
      <c r="D8920" t="s">
        <v>10</v>
      </c>
      <c r="E8920" t="s">
        <v>8</v>
      </c>
      <c r="F8920">
        <v>241</v>
      </c>
      <c r="G8920">
        <v>3</v>
      </c>
      <c r="H8920">
        <v>0</v>
      </c>
      <c r="I8920" s="4">
        <v>6.22</v>
      </c>
      <c r="J8920" s="4">
        <v>0</v>
      </c>
      <c r="K8920" s="2">
        <f t="shared" si="973"/>
        <v>1.2448132780082987E-2</v>
      </c>
      <c r="L8920">
        <f t="shared" si="974"/>
        <v>0</v>
      </c>
      <c r="M8920" s="4">
        <f t="shared" si="975"/>
        <v>2.0733333333333333</v>
      </c>
      <c r="N8920" s="4">
        <f t="shared" si="976"/>
        <v>0</v>
      </c>
      <c r="O8920">
        <f t="shared" si="977"/>
        <v>0</v>
      </c>
      <c r="P8920" s="4">
        <f t="shared" si="978"/>
        <v>-6.22</v>
      </c>
      <c r="Q8920" t="str">
        <f t="shared" si="979"/>
        <v>Inefficient</v>
      </c>
    </row>
    <row r="8921" spans="1:17" x14ac:dyDescent="0.3">
      <c r="A8921" s="1">
        <v>45622</v>
      </c>
      <c r="B8921" t="s">
        <v>46</v>
      </c>
      <c r="C8921" t="s">
        <v>11</v>
      </c>
      <c r="D8921" t="s">
        <v>5</v>
      </c>
      <c r="E8921" t="s">
        <v>6</v>
      </c>
      <c r="F8921">
        <v>12675</v>
      </c>
      <c r="G8921">
        <v>361</v>
      </c>
      <c r="H8921">
        <v>43</v>
      </c>
      <c r="I8921" s="4">
        <v>434.52</v>
      </c>
      <c r="J8921" s="4">
        <v>2955.83</v>
      </c>
      <c r="K8921" s="2">
        <f t="shared" si="973"/>
        <v>2.8481262327416174E-2</v>
      </c>
      <c r="L8921">
        <f t="shared" si="974"/>
        <v>0.11911357340720222</v>
      </c>
      <c r="M8921" s="4">
        <f t="shared" si="975"/>
        <v>1.2036565096952907</v>
      </c>
      <c r="N8921" s="4">
        <f t="shared" si="976"/>
        <v>10.105116279069767</v>
      </c>
      <c r="O8921">
        <f t="shared" si="977"/>
        <v>6.802517720703305</v>
      </c>
      <c r="P8921" s="4">
        <f t="shared" si="978"/>
        <v>2521.31</v>
      </c>
      <c r="Q8921" t="str">
        <f t="shared" si="979"/>
        <v>Efficient</v>
      </c>
    </row>
    <row r="8922" spans="1:17" x14ac:dyDescent="0.3">
      <c r="A8922" s="1">
        <v>45622</v>
      </c>
      <c r="B8922" t="s">
        <v>46</v>
      </c>
      <c r="C8922" t="s">
        <v>11</v>
      </c>
      <c r="D8922" t="s">
        <v>5</v>
      </c>
      <c r="E8922" t="s">
        <v>7</v>
      </c>
      <c r="F8922">
        <v>1260</v>
      </c>
      <c r="G8922">
        <v>47</v>
      </c>
      <c r="H8922">
        <v>5</v>
      </c>
      <c r="I8922" s="4">
        <v>24.08</v>
      </c>
      <c r="J8922" s="4">
        <v>440.39</v>
      </c>
      <c r="K8922" s="2">
        <f t="shared" si="973"/>
        <v>3.7301587301587301E-2</v>
      </c>
      <c r="L8922">
        <f t="shared" si="974"/>
        <v>0.10638297872340426</v>
      </c>
      <c r="M8922" s="4">
        <f t="shared" si="975"/>
        <v>0.51234042553191483</v>
      </c>
      <c r="N8922" s="4">
        <f t="shared" si="976"/>
        <v>4.8159999999999998</v>
      </c>
      <c r="O8922">
        <f t="shared" si="977"/>
        <v>18.288621262458474</v>
      </c>
      <c r="P8922" s="4">
        <f t="shared" si="978"/>
        <v>416.31</v>
      </c>
      <c r="Q8922" t="str">
        <f t="shared" si="979"/>
        <v>Efficient</v>
      </c>
    </row>
    <row r="8923" spans="1:17" x14ac:dyDescent="0.3">
      <c r="A8923" s="1">
        <v>45622</v>
      </c>
      <c r="B8923" t="s">
        <v>46</v>
      </c>
      <c r="C8923" t="s">
        <v>11</v>
      </c>
      <c r="D8923" t="s">
        <v>5</v>
      </c>
      <c r="E8923" t="s">
        <v>8</v>
      </c>
      <c r="F8923">
        <v>988</v>
      </c>
      <c r="G8923">
        <v>27</v>
      </c>
      <c r="H8923">
        <v>3</v>
      </c>
      <c r="I8923" s="4">
        <v>20.079999999999998</v>
      </c>
      <c r="J8923" s="4">
        <v>231.58</v>
      </c>
      <c r="K8923" s="2">
        <f t="shared" si="973"/>
        <v>2.7327935222672066E-2</v>
      </c>
      <c r="L8923">
        <f t="shared" si="974"/>
        <v>0.1111111111111111</v>
      </c>
      <c r="M8923" s="4">
        <f t="shared" si="975"/>
        <v>0.74370370370370364</v>
      </c>
      <c r="N8923" s="4">
        <f t="shared" si="976"/>
        <v>6.6933333333333325</v>
      </c>
      <c r="O8923">
        <f t="shared" si="977"/>
        <v>11.532868525896417</v>
      </c>
      <c r="P8923" s="4">
        <f t="shared" si="978"/>
        <v>211.5</v>
      </c>
      <c r="Q8923" t="str">
        <f t="shared" si="979"/>
        <v>Efficient</v>
      </c>
    </row>
    <row r="8924" spans="1:17" x14ac:dyDescent="0.3">
      <c r="A8924" s="1">
        <v>45622</v>
      </c>
      <c r="B8924" t="s">
        <v>46</v>
      </c>
      <c r="C8924" t="s">
        <v>11</v>
      </c>
      <c r="D8924" t="s">
        <v>9</v>
      </c>
      <c r="E8924" t="s">
        <v>6</v>
      </c>
      <c r="F8924">
        <v>8195</v>
      </c>
      <c r="G8924">
        <v>95</v>
      </c>
      <c r="H8924">
        <v>3</v>
      </c>
      <c r="I8924" s="4">
        <v>271.56</v>
      </c>
      <c r="J8924" s="4">
        <v>153.65</v>
      </c>
      <c r="K8924" s="2">
        <f t="shared" si="973"/>
        <v>1.1592434411226357E-2</v>
      </c>
      <c r="L8924">
        <f t="shared" si="974"/>
        <v>3.1578947368421054E-2</v>
      </c>
      <c r="M8924" s="4">
        <f t="shared" si="975"/>
        <v>2.8585263157894736</v>
      </c>
      <c r="N8924" s="4">
        <f t="shared" si="976"/>
        <v>90.52</v>
      </c>
      <c r="O8924">
        <f t="shared" si="977"/>
        <v>0.56580497864192081</v>
      </c>
      <c r="P8924" s="4">
        <f t="shared" si="978"/>
        <v>-117.91</v>
      </c>
      <c r="Q8924" t="str">
        <f t="shared" si="979"/>
        <v>Inefficient</v>
      </c>
    </row>
    <row r="8925" spans="1:17" x14ac:dyDescent="0.3">
      <c r="A8925" s="1">
        <v>45622</v>
      </c>
      <c r="B8925" t="s">
        <v>46</v>
      </c>
      <c r="C8925" t="s">
        <v>11</v>
      </c>
      <c r="D8925" t="s">
        <v>9</v>
      </c>
      <c r="E8925" t="s">
        <v>7</v>
      </c>
      <c r="F8925">
        <v>816</v>
      </c>
      <c r="G8925">
        <v>16</v>
      </c>
      <c r="H8925">
        <v>0</v>
      </c>
      <c r="I8925" s="4">
        <v>28.05</v>
      </c>
      <c r="J8925" s="4">
        <v>0</v>
      </c>
      <c r="K8925" s="2">
        <f t="shared" si="973"/>
        <v>1.9607843137254902E-2</v>
      </c>
      <c r="L8925">
        <f t="shared" si="974"/>
        <v>0</v>
      </c>
      <c r="M8925" s="4">
        <f t="shared" si="975"/>
        <v>1.753125</v>
      </c>
      <c r="N8925" s="4">
        <f t="shared" si="976"/>
        <v>0</v>
      </c>
      <c r="O8925">
        <f t="shared" si="977"/>
        <v>0</v>
      </c>
      <c r="P8925" s="4">
        <f t="shared" si="978"/>
        <v>-28.05</v>
      </c>
      <c r="Q8925" t="str">
        <f t="shared" si="979"/>
        <v>Inefficient</v>
      </c>
    </row>
    <row r="8926" spans="1:17" x14ac:dyDescent="0.3">
      <c r="A8926" s="1">
        <v>45622</v>
      </c>
      <c r="B8926" t="s">
        <v>46</v>
      </c>
      <c r="C8926" t="s">
        <v>11</v>
      </c>
      <c r="D8926" t="s">
        <v>9</v>
      </c>
      <c r="E8926" t="s">
        <v>8</v>
      </c>
      <c r="F8926">
        <v>152</v>
      </c>
      <c r="G8926">
        <v>1</v>
      </c>
      <c r="H8926">
        <v>0</v>
      </c>
      <c r="I8926" s="4">
        <v>5.0599999999999996</v>
      </c>
      <c r="J8926" s="4">
        <v>0</v>
      </c>
      <c r="K8926" s="2">
        <f t="shared" si="973"/>
        <v>6.5789473684210523E-3</v>
      </c>
      <c r="L8926">
        <f t="shared" si="974"/>
        <v>0</v>
      </c>
      <c r="M8926" s="4">
        <f t="shared" si="975"/>
        <v>5.0599999999999996</v>
      </c>
      <c r="N8926" s="4">
        <f t="shared" si="976"/>
        <v>0</v>
      </c>
      <c r="O8926">
        <f t="shared" si="977"/>
        <v>0</v>
      </c>
      <c r="P8926" s="4">
        <f t="shared" si="978"/>
        <v>-5.0599999999999996</v>
      </c>
      <c r="Q8926" t="str">
        <f t="shared" si="979"/>
        <v>Inefficient</v>
      </c>
    </row>
    <row r="8927" spans="1:17" x14ac:dyDescent="0.3">
      <c r="A8927" s="1">
        <v>45622</v>
      </c>
      <c r="B8927" t="s">
        <v>46</v>
      </c>
      <c r="C8927" t="s">
        <v>11</v>
      </c>
      <c r="D8927" t="s">
        <v>10</v>
      </c>
      <c r="E8927" t="s">
        <v>6</v>
      </c>
      <c r="F8927">
        <v>9959</v>
      </c>
      <c r="G8927">
        <v>121</v>
      </c>
      <c r="H8927">
        <v>9</v>
      </c>
      <c r="I8927" s="4">
        <v>364.98</v>
      </c>
      <c r="J8927" s="4">
        <v>456.06</v>
      </c>
      <c r="K8927" s="2">
        <f t="shared" si="973"/>
        <v>1.2149814238377347E-2</v>
      </c>
      <c r="L8927">
        <f t="shared" si="974"/>
        <v>7.43801652892562E-2</v>
      </c>
      <c r="M8927" s="4">
        <f t="shared" si="975"/>
        <v>3.0163636363636366</v>
      </c>
      <c r="N8927" s="4">
        <f t="shared" si="976"/>
        <v>40.553333333333335</v>
      </c>
      <c r="O8927">
        <f t="shared" si="977"/>
        <v>1.2495479204339963</v>
      </c>
      <c r="P8927" s="4">
        <f t="shared" si="978"/>
        <v>91.079999999999984</v>
      </c>
      <c r="Q8927" t="str">
        <f t="shared" si="979"/>
        <v>Inefficient</v>
      </c>
    </row>
    <row r="8928" spans="1:17" x14ac:dyDescent="0.3">
      <c r="A8928" s="1">
        <v>45622</v>
      </c>
      <c r="B8928" t="s">
        <v>46</v>
      </c>
      <c r="C8928" t="s">
        <v>11</v>
      </c>
      <c r="D8928" t="s">
        <v>10</v>
      </c>
      <c r="E8928" t="s">
        <v>7</v>
      </c>
      <c r="F8928">
        <v>592</v>
      </c>
      <c r="G8928">
        <v>17</v>
      </c>
      <c r="H8928">
        <v>1</v>
      </c>
      <c r="I8928" s="4">
        <v>13.06</v>
      </c>
      <c r="J8928" s="4">
        <v>79.77</v>
      </c>
      <c r="K8928" s="2">
        <f t="shared" si="973"/>
        <v>2.8716216216216218E-2</v>
      </c>
      <c r="L8928">
        <f t="shared" si="974"/>
        <v>5.8823529411764705E-2</v>
      </c>
      <c r="M8928" s="4">
        <f t="shared" si="975"/>
        <v>0.76823529411764713</v>
      </c>
      <c r="N8928" s="4">
        <f t="shared" si="976"/>
        <v>13.06</v>
      </c>
      <c r="O8928">
        <f t="shared" si="977"/>
        <v>6.1079632465543643</v>
      </c>
      <c r="P8928" s="4">
        <f t="shared" si="978"/>
        <v>66.709999999999994</v>
      </c>
      <c r="Q8928" t="str">
        <f t="shared" si="979"/>
        <v>Efficient</v>
      </c>
    </row>
    <row r="8929" spans="1:17" x14ac:dyDescent="0.3">
      <c r="A8929" s="1">
        <v>45622</v>
      </c>
      <c r="B8929" t="s">
        <v>46</v>
      </c>
      <c r="C8929" t="s">
        <v>11</v>
      </c>
      <c r="D8929" t="s">
        <v>10</v>
      </c>
      <c r="E8929" t="s">
        <v>8</v>
      </c>
      <c r="F8929">
        <v>360</v>
      </c>
      <c r="G8929">
        <v>6</v>
      </c>
      <c r="H8929">
        <v>0</v>
      </c>
      <c r="I8929" s="4">
        <v>7.97</v>
      </c>
      <c r="J8929" s="4">
        <v>0</v>
      </c>
      <c r="K8929" s="2">
        <f t="shared" si="973"/>
        <v>1.6666666666666666E-2</v>
      </c>
      <c r="L8929">
        <f t="shared" si="974"/>
        <v>0</v>
      </c>
      <c r="M8929" s="4">
        <f t="shared" si="975"/>
        <v>1.3283333333333334</v>
      </c>
      <c r="N8929" s="4">
        <f t="shared" si="976"/>
        <v>0</v>
      </c>
      <c r="O8929">
        <f t="shared" si="977"/>
        <v>0</v>
      </c>
      <c r="P8929" s="4">
        <f t="shared" si="978"/>
        <v>-7.97</v>
      </c>
      <c r="Q8929" t="str">
        <f t="shared" si="979"/>
        <v>Inefficient</v>
      </c>
    </row>
    <row r="8930" spans="1:17" x14ac:dyDescent="0.3">
      <c r="A8930" s="1">
        <v>45622</v>
      </c>
      <c r="B8930" t="s">
        <v>46</v>
      </c>
      <c r="C8930" t="s">
        <v>12</v>
      </c>
      <c r="D8930" t="s">
        <v>5</v>
      </c>
      <c r="E8930" t="s">
        <v>6</v>
      </c>
      <c r="F8930">
        <v>2572</v>
      </c>
      <c r="G8930">
        <v>93</v>
      </c>
      <c r="H8930">
        <v>4</v>
      </c>
      <c r="I8930" s="4">
        <v>39.82</v>
      </c>
      <c r="J8930" s="4">
        <v>355.48</v>
      </c>
      <c r="K8930" s="2">
        <f t="shared" si="973"/>
        <v>3.615863141524106E-2</v>
      </c>
      <c r="L8930">
        <f t="shared" si="974"/>
        <v>4.3010752688172046E-2</v>
      </c>
      <c r="M8930" s="4">
        <f t="shared" si="975"/>
        <v>0.42817204301075268</v>
      </c>
      <c r="N8930" s="4">
        <f t="shared" si="976"/>
        <v>9.9550000000000001</v>
      </c>
      <c r="O8930">
        <f t="shared" si="977"/>
        <v>8.9271722752385738</v>
      </c>
      <c r="P8930" s="4">
        <f t="shared" si="978"/>
        <v>315.66000000000003</v>
      </c>
      <c r="Q8930" t="str">
        <f t="shared" si="979"/>
        <v>Efficient</v>
      </c>
    </row>
    <row r="8931" spans="1:17" x14ac:dyDescent="0.3">
      <c r="A8931" s="1">
        <v>45622</v>
      </c>
      <c r="B8931" t="s">
        <v>46</v>
      </c>
      <c r="C8931" t="s">
        <v>12</v>
      </c>
      <c r="D8931" t="s">
        <v>5</v>
      </c>
      <c r="E8931" t="s">
        <v>7</v>
      </c>
      <c r="F8931">
        <v>9942</v>
      </c>
      <c r="G8931">
        <v>310</v>
      </c>
      <c r="H8931">
        <v>20</v>
      </c>
      <c r="I8931" s="4">
        <v>142.26</v>
      </c>
      <c r="J8931" s="4">
        <v>1106.3499999999999</v>
      </c>
      <c r="K8931" s="2">
        <f t="shared" si="973"/>
        <v>3.1180848923757797E-2</v>
      </c>
      <c r="L8931">
        <f t="shared" si="974"/>
        <v>6.4516129032258063E-2</v>
      </c>
      <c r="M8931" s="4">
        <f t="shared" si="975"/>
        <v>0.4589032258064516</v>
      </c>
      <c r="N8931" s="4">
        <f t="shared" si="976"/>
        <v>7.1129999999999995</v>
      </c>
      <c r="O8931">
        <f t="shared" si="977"/>
        <v>7.7769576831154223</v>
      </c>
      <c r="P8931" s="4">
        <f t="shared" si="978"/>
        <v>964.08999999999992</v>
      </c>
      <c r="Q8931" t="str">
        <f t="shared" si="979"/>
        <v>Efficient</v>
      </c>
    </row>
    <row r="8932" spans="1:17" x14ac:dyDescent="0.3">
      <c r="A8932" s="1">
        <v>45622</v>
      </c>
      <c r="B8932" t="s">
        <v>46</v>
      </c>
      <c r="C8932" t="s">
        <v>12</v>
      </c>
      <c r="D8932" t="s">
        <v>5</v>
      </c>
      <c r="E8932" t="s">
        <v>8</v>
      </c>
      <c r="F8932">
        <v>3488</v>
      </c>
      <c r="G8932">
        <v>88</v>
      </c>
      <c r="H8932">
        <v>7</v>
      </c>
      <c r="I8932" s="4">
        <v>68.849999999999994</v>
      </c>
      <c r="J8932" s="4">
        <v>564.67999999999995</v>
      </c>
      <c r="K8932" s="2">
        <f t="shared" si="973"/>
        <v>2.5229357798165139E-2</v>
      </c>
      <c r="L8932">
        <f t="shared" si="974"/>
        <v>7.9545454545454544E-2</v>
      </c>
      <c r="M8932" s="4">
        <f t="shared" si="975"/>
        <v>0.7823863636363636</v>
      </c>
      <c r="N8932" s="4">
        <f t="shared" si="976"/>
        <v>9.8357142857142854</v>
      </c>
      <c r="O8932">
        <f t="shared" si="977"/>
        <v>8.2015976761074807</v>
      </c>
      <c r="P8932" s="4">
        <f t="shared" si="978"/>
        <v>495.82999999999993</v>
      </c>
      <c r="Q8932" t="str">
        <f t="shared" si="979"/>
        <v>Efficient</v>
      </c>
    </row>
    <row r="8933" spans="1:17" x14ac:dyDescent="0.3">
      <c r="A8933" s="1">
        <v>45622</v>
      </c>
      <c r="B8933" t="s">
        <v>46</v>
      </c>
      <c r="C8933" t="s">
        <v>12</v>
      </c>
      <c r="D8933" t="s">
        <v>9</v>
      </c>
      <c r="E8933" t="s">
        <v>6</v>
      </c>
      <c r="F8933">
        <v>1270</v>
      </c>
      <c r="G8933">
        <v>7</v>
      </c>
      <c r="H8933">
        <v>0</v>
      </c>
      <c r="I8933" s="4">
        <v>35.76</v>
      </c>
      <c r="J8933" s="4">
        <v>0</v>
      </c>
      <c r="K8933" s="2">
        <f t="shared" si="973"/>
        <v>5.5118110236220472E-3</v>
      </c>
      <c r="L8933">
        <f t="shared" si="974"/>
        <v>0</v>
      </c>
      <c r="M8933" s="4">
        <f t="shared" si="975"/>
        <v>5.1085714285714285</v>
      </c>
      <c r="N8933" s="4">
        <f t="shared" si="976"/>
        <v>0</v>
      </c>
      <c r="O8933">
        <f t="shared" si="977"/>
        <v>0</v>
      </c>
      <c r="P8933" s="4">
        <f t="shared" si="978"/>
        <v>-35.76</v>
      </c>
      <c r="Q8933" t="str">
        <f t="shared" si="979"/>
        <v>Inefficient</v>
      </c>
    </row>
    <row r="8934" spans="1:17" x14ac:dyDescent="0.3">
      <c r="A8934" s="1">
        <v>45622</v>
      </c>
      <c r="B8934" t="s">
        <v>46</v>
      </c>
      <c r="C8934" t="s">
        <v>12</v>
      </c>
      <c r="D8934" t="s">
        <v>9</v>
      </c>
      <c r="E8934" t="s">
        <v>7</v>
      </c>
      <c r="F8934">
        <v>4002</v>
      </c>
      <c r="G8934">
        <v>63</v>
      </c>
      <c r="H8934">
        <v>1</v>
      </c>
      <c r="I8934" s="4">
        <v>145.72</v>
      </c>
      <c r="J8934" s="4">
        <v>82.58</v>
      </c>
      <c r="K8934" s="2">
        <f t="shared" si="973"/>
        <v>1.5742128935532233E-2</v>
      </c>
      <c r="L8934">
        <f t="shared" si="974"/>
        <v>1.5873015873015872E-2</v>
      </c>
      <c r="M8934" s="4">
        <f t="shared" si="975"/>
        <v>2.313015873015873</v>
      </c>
      <c r="N8934" s="4">
        <f t="shared" si="976"/>
        <v>145.72</v>
      </c>
      <c r="O8934">
        <f t="shared" si="977"/>
        <v>0.56670326653856706</v>
      </c>
      <c r="P8934" s="4">
        <f t="shared" si="978"/>
        <v>-63.14</v>
      </c>
      <c r="Q8934" t="str">
        <f t="shared" si="979"/>
        <v>Inefficient</v>
      </c>
    </row>
    <row r="8935" spans="1:17" x14ac:dyDescent="0.3">
      <c r="A8935" s="1">
        <v>45622</v>
      </c>
      <c r="B8935" t="s">
        <v>46</v>
      </c>
      <c r="C8935" t="s">
        <v>12</v>
      </c>
      <c r="D8935" t="s">
        <v>9</v>
      </c>
      <c r="E8935" t="s">
        <v>8</v>
      </c>
      <c r="F8935">
        <v>4059</v>
      </c>
      <c r="G8935">
        <v>46</v>
      </c>
      <c r="H8935">
        <v>1</v>
      </c>
      <c r="I8935" s="4">
        <v>148.99</v>
      </c>
      <c r="J8935" s="4">
        <v>94.57</v>
      </c>
      <c r="K8935" s="2">
        <f t="shared" si="973"/>
        <v>1.1332840601133284E-2</v>
      </c>
      <c r="L8935">
        <f t="shared" si="974"/>
        <v>2.1739130434782608E-2</v>
      </c>
      <c r="M8935" s="4">
        <f t="shared" si="975"/>
        <v>3.2389130434782611</v>
      </c>
      <c r="N8935" s="4">
        <f t="shared" si="976"/>
        <v>148.99</v>
      </c>
      <c r="O8935">
        <f t="shared" si="977"/>
        <v>0.63474058661655142</v>
      </c>
      <c r="P8935" s="4">
        <f t="shared" si="978"/>
        <v>-54.420000000000016</v>
      </c>
      <c r="Q8935" t="str">
        <f t="shared" si="979"/>
        <v>Inefficient</v>
      </c>
    </row>
    <row r="8936" spans="1:17" x14ac:dyDescent="0.3">
      <c r="A8936" s="1">
        <v>45622</v>
      </c>
      <c r="B8936" t="s">
        <v>46</v>
      </c>
      <c r="C8936" t="s">
        <v>12</v>
      </c>
      <c r="D8936" t="s">
        <v>10</v>
      </c>
      <c r="E8936" t="s">
        <v>6</v>
      </c>
      <c r="F8936">
        <v>2462</v>
      </c>
      <c r="G8936">
        <v>35</v>
      </c>
      <c r="H8936">
        <v>2</v>
      </c>
      <c r="I8936" s="4">
        <v>51.97</v>
      </c>
      <c r="J8936" s="4">
        <v>104.44</v>
      </c>
      <c r="K8936" s="2">
        <f t="shared" si="973"/>
        <v>1.421608448415922E-2</v>
      </c>
      <c r="L8936">
        <f t="shared" si="974"/>
        <v>5.7142857142857141E-2</v>
      </c>
      <c r="M8936" s="4">
        <f t="shared" si="975"/>
        <v>1.4848571428571429</v>
      </c>
      <c r="N8936" s="4">
        <f t="shared" si="976"/>
        <v>25.984999999999999</v>
      </c>
      <c r="O8936">
        <f t="shared" si="977"/>
        <v>2.009620935154897</v>
      </c>
      <c r="P8936" s="4">
        <f t="shared" si="978"/>
        <v>52.47</v>
      </c>
      <c r="Q8936" t="str">
        <f t="shared" si="979"/>
        <v>Inefficient</v>
      </c>
    </row>
    <row r="8937" spans="1:17" x14ac:dyDescent="0.3">
      <c r="A8937" s="1">
        <v>45622</v>
      </c>
      <c r="B8937" t="s">
        <v>46</v>
      </c>
      <c r="C8937" t="s">
        <v>12</v>
      </c>
      <c r="D8937" t="s">
        <v>10</v>
      </c>
      <c r="E8937" t="s">
        <v>7</v>
      </c>
      <c r="F8937">
        <v>7436</v>
      </c>
      <c r="G8937">
        <v>120</v>
      </c>
      <c r="H8937">
        <v>3</v>
      </c>
      <c r="I8937" s="4">
        <v>168.66</v>
      </c>
      <c r="J8937" s="4">
        <v>193.26</v>
      </c>
      <c r="K8937" s="2">
        <f t="shared" si="973"/>
        <v>1.6137708445400752E-2</v>
      </c>
      <c r="L8937">
        <f t="shared" si="974"/>
        <v>2.5000000000000001E-2</v>
      </c>
      <c r="M8937" s="4">
        <f t="shared" si="975"/>
        <v>1.4055</v>
      </c>
      <c r="N8937" s="4">
        <f t="shared" si="976"/>
        <v>56.22</v>
      </c>
      <c r="O8937">
        <f t="shared" si="977"/>
        <v>1.1458555674137318</v>
      </c>
      <c r="P8937" s="4">
        <f t="shared" si="978"/>
        <v>24.599999999999994</v>
      </c>
      <c r="Q8937" t="str">
        <f t="shared" si="979"/>
        <v>Inefficient</v>
      </c>
    </row>
    <row r="8938" spans="1:17" x14ac:dyDescent="0.3">
      <c r="A8938" s="1">
        <v>45622</v>
      </c>
      <c r="B8938" t="s">
        <v>46</v>
      </c>
      <c r="C8938" t="s">
        <v>12</v>
      </c>
      <c r="D8938" t="s">
        <v>10</v>
      </c>
      <c r="E8938" t="s">
        <v>8</v>
      </c>
      <c r="F8938">
        <v>5463</v>
      </c>
      <c r="G8938">
        <v>132</v>
      </c>
      <c r="H8938">
        <v>5</v>
      </c>
      <c r="I8938" s="4">
        <v>87.37</v>
      </c>
      <c r="J8938" s="4">
        <v>290.07</v>
      </c>
      <c r="K8938" s="2">
        <f t="shared" si="973"/>
        <v>2.416254805052169E-2</v>
      </c>
      <c r="L8938">
        <f t="shared" si="974"/>
        <v>3.787878787878788E-2</v>
      </c>
      <c r="M8938" s="4">
        <f t="shared" si="975"/>
        <v>0.66189393939393948</v>
      </c>
      <c r="N8938" s="4">
        <f t="shared" si="976"/>
        <v>17.474</v>
      </c>
      <c r="O8938">
        <f t="shared" si="977"/>
        <v>3.3200183129220555</v>
      </c>
      <c r="P8938" s="4">
        <f t="shared" si="978"/>
        <v>202.7</v>
      </c>
      <c r="Q8938" t="str">
        <f t="shared" si="979"/>
        <v>Inefficient</v>
      </c>
    </row>
    <row r="8939" spans="1:17" x14ac:dyDescent="0.3">
      <c r="A8939" s="1">
        <v>45623</v>
      </c>
      <c r="B8939" t="s">
        <v>46</v>
      </c>
      <c r="C8939" t="s">
        <v>4</v>
      </c>
      <c r="D8939" t="s">
        <v>5</v>
      </c>
      <c r="E8939" t="s">
        <v>6</v>
      </c>
      <c r="F8939">
        <v>9443</v>
      </c>
      <c r="G8939">
        <v>262</v>
      </c>
      <c r="H8939">
        <v>24</v>
      </c>
      <c r="I8939" s="4">
        <v>266.83999999999997</v>
      </c>
      <c r="J8939" s="4">
        <v>1593.21</v>
      </c>
      <c r="K8939" s="2">
        <f t="shared" si="973"/>
        <v>2.7745419887747539E-2</v>
      </c>
      <c r="L8939">
        <f t="shared" si="974"/>
        <v>9.1603053435114504E-2</v>
      </c>
      <c r="M8939" s="4">
        <f t="shared" si="975"/>
        <v>1.018473282442748</v>
      </c>
      <c r="N8939" s="4">
        <f t="shared" si="976"/>
        <v>11.118333333333332</v>
      </c>
      <c r="O8939">
        <f t="shared" si="977"/>
        <v>5.9706565732274033</v>
      </c>
      <c r="P8939" s="4">
        <f t="shared" si="978"/>
        <v>1326.3700000000001</v>
      </c>
      <c r="Q8939" t="str">
        <f t="shared" si="979"/>
        <v>Efficient</v>
      </c>
    </row>
    <row r="8940" spans="1:17" x14ac:dyDescent="0.3">
      <c r="A8940" s="1">
        <v>45623</v>
      </c>
      <c r="B8940" t="s">
        <v>46</v>
      </c>
      <c r="C8940" t="s">
        <v>4</v>
      </c>
      <c r="D8940" t="s">
        <v>5</v>
      </c>
      <c r="E8940" t="s">
        <v>7</v>
      </c>
      <c r="F8940">
        <v>6324</v>
      </c>
      <c r="G8940">
        <v>244</v>
      </c>
      <c r="H8940">
        <v>14</v>
      </c>
      <c r="I8940" s="4">
        <v>190.26</v>
      </c>
      <c r="J8940" s="4">
        <v>1013.26</v>
      </c>
      <c r="K8940" s="2">
        <f t="shared" si="973"/>
        <v>3.8583175205566096E-2</v>
      </c>
      <c r="L8940">
        <f t="shared" si="974"/>
        <v>5.737704918032787E-2</v>
      </c>
      <c r="M8940" s="4">
        <f t="shared" si="975"/>
        <v>0.77975409836065568</v>
      </c>
      <c r="N8940" s="4">
        <f t="shared" si="976"/>
        <v>13.59</v>
      </c>
      <c r="O8940">
        <f t="shared" si="977"/>
        <v>5.3256596236728688</v>
      </c>
      <c r="P8940" s="4">
        <f t="shared" si="978"/>
        <v>823</v>
      </c>
      <c r="Q8940" t="str">
        <f t="shared" si="979"/>
        <v>Efficient</v>
      </c>
    </row>
    <row r="8941" spans="1:17" x14ac:dyDescent="0.3">
      <c r="A8941" s="1">
        <v>45623</v>
      </c>
      <c r="B8941" t="s">
        <v>46</v>
      </c>
      <c r="C8941" t="s">
        <v>4</v>
      </c>
      <c r="D8941" t="s">
        <v>5</v>
      </c>
      <c r="E8941" t="s">
        <v>8</v>
      </c>
      <c r="F8941">
        <v>250</v>
      </c>
      <c r="G8941">
        <v>8</v>
      </c>
      <c r="H8941">
        <v>0</v>
      </c>
      <c r="I8941" s="4">
        <v>7.04</v>
      </c>
      <c r="J8941" s="4">
        <v>0</v>
      </c>
      <c r="K8941" s="2">
        <f t="shared" si="973"/>
        <v>3.2000000000000001E-2</v>
      </c>
      <c r="L8941">
        <f t="shared" si="974"/>
        <v>0</v>
      </c>
      <c r="M8941" s="4">
        <f t="shared" si="975"/>
        <v>0.88</v>
      </c>
      <c r="N8941" s="4">
        <f t="shared" si="976"/>
        <v>0</v>
      </c>
      <c r="O8941">
        <f t="shared" si="977"/>
        <v>0</v>
      </c>
      <c r="P8941" s="4">
        <f t="shared" si="978"/>
        <v>-7.04</v>
      </c>
      <c r="Q8941" t="str">
        <f t="shared" si="979"/>
        <v>Inefficient</v>
      </c>
    </row>
    <row r="8942" spans="1:17" x14ac:dyDescent="0.3">
      <c r="A8942" s="1">
        <v>45623</v>
      </c>
      <c r="B8942" t="s">
        <v>46</v>
      </c>
      <c r="C8942" t="s">
        <v>4</v>
      </c>
      <c r="D8942" t="s">
        <v>9</v>
      </c>
      <c r="E8942" t="s">
        <v>6</v>
      </c>
      <c r="F8942">
        <v>9797</v>
      </c>
      <c r="G8942">
        <v>104</v>
      </c>
      <c r="H8942">
        <v>1</v>
      </c>
      <c r="I8942" s="4">
        <v>209.48</v>
      </c>
      <c r="J8942" s="4">
        <v>58.47</v>
      </c>
      <c r="K8942" s="2">
        <f t="shared" si="973"/>
        <v>1.0615494539144637E-2</v>
      </c>
      <c r="L8942">
        <f t="shared" si="974"/>
        <v>9.6153846153846159E-3</v>
      </c>
      <c r="M8942" s="4">
        <f t="shared" si="975"/>
        <v>2.0142307692307693</v>
      </c>
      <c r="N8942" s="4">
        <f t="shared" si="976"/>
        <v>209.48</v>
      </c>
      <c r="O8942">
        <f t="shared" si="977"/>
        <v>0.27911972503341609</v>
      </c>
      <c r="P8942" s="4">
        <f t="shared" si="978"/>
        <v>-151.01</v>
      </c>
      <c r="Q8942" t="str">
        <f t="shared" si="979"/>
        <v>Inefficient</v>
      </c>
    </row>
    <row r="8943" spans="1:17" x14ac:dyDescent="0.3">
      <c r="A8943" s="1">
        <v>45623</v>
      </c>
      <c r="B8943" t="s">
        <v>46</v>
      </c>
      <c r="C8943" t="s">
        <v>4</v>
      </c>
      <c r="D8943" t="s">
        <v>9</v>
      </c>
      <c r="E8943" t="s">
        <v>7</v>
      </c>
      <c r="F8943">
        <v>7670</v>
      </c>
      <c r="G8943">
        <v>132</v>
      </c>
      <c r="H8943">
        <v>6</v>
      </c>
      <c r="I8943" s="4">
        <v>172.91</v>
      </c>
      <c r="J8943" s="4">
        <v>451.66</v>
      </c>
      <c r="K8943" s="2">
        <f t="shared" si="973"/>
        <v>1.7209908735332465E-2</v>
      </c>
      <c r="L8943">
        <f t="shared" si="974"/>
        <v>4.5454545454545456E-2</v>
      </c>
      <c r="M8943" s="4">
        <f t="shared" si="975"/>
        <v>1.3099242424242423</v>
      </c>
      <c r="N8943" s="4">
        <f t="shared" si="976"/>
        <v>28.818333333333332</v>
      </c>
      <c r="O8943">
        <f t="shared" si="977"/>
        <v>2.6121103464229947</v>
      </c>
      <c r="P8943" s="4">
        <f t="shared" si="978"/>
        <v>278.75</v>
      </c>
      <c r="Q8943" t="str">
        <f t="shared" si="979"/>
        <v>Inefficient</v>
      </c>
    </row>
    <row r="8944" spans="1:17" x14ac:dyDescent="0.3">
      <c r="A8944" s="1">
        <v>45623</v>
      </c>
      <c r="B8944" t="s">
        <v>46</v>
      </c>
      <c r="C8944" t="s">
        <v>4</v>
      </c>
      <c r="D8944" t="s">
        <v>9</v>
      </c>
      <c r="E8944" t="s">
        <v>8</v>
      </c>
      <c r="F8944">
        <v>746</v>
      </c>
      <c r="G8944">
        <v>4</v>
      </c>
      <c r="H8944">
        <v>0</v>
      </c>
      <c r="I8944" s="4">
        <v>28.28</v>
      </c>
      <c r="J8944" s="4">
        <v>0</v>
      </c>
      <c r="K8944" s="2">
        <f t="shared" si="973"/>
        <v>5.3619302949061663E-3</v>
      </c>
      <c r="L8944">
        <f t="shared" si="974"/>
        <v>0</v>
      </c>
      <c r="M8944" s="4">
        <f t="shared" si="975"/>
        <v>7.07</v>
      </c>
      <c r="N8944" s="4">
        <f t="shared" si="976"/>
        <v>0</v>
      </c>
      <c r="O8944">
        <f t="shared" si="977"/>
        <v>0</v>
      </c>
      <c r="P8944" s="4">
        <f t="shared" si="978"/>
        <v>-28.28</v>
      </c>
      <c r="Q8944" t="str">
        <f t="shared" si="979"/>
        <v>Inefficient</v>
      </c>
    </row>
    <row r="8945" spans="1:17" x14ac:dyDescent="0.3">
      <c r="A8945" s="1">
        <v>45623</v>
      </c>
      <c r="B8945" t="s">
        <v>46</v>
      </c>
      <c r="C8945" t="s">
        <v>4</v>
      </c>
      <c r="D8945" t="s">
        <v>10</v>
      </c>
      <c r="E8945" t="s">
        <v>6</v>
      </c>
      <c r="F8945">
        <v>5627</v>
      </c>
      <c r="G8945">
        <v>99</v>
      </c>
      <c r="H8945">
        <v>3</v>
      </c>
      <c r="I8945" s="4">
        <v>107.4</v>
      </c>
      <c r="J8945" s="4">
        <v>270.07</v>
      </c>
      <c r="K8945" s="2">
        <f t="shared" si="973"/>
        <v>1.7593744446419052E-2</v>
      </c>
      <c r="L8945">
        <f t="shared" si="974"/>
        <v>3.0303030303030304E-2</v>
      </c>
      <c r="M8945" s="4">
        <f t="shared" si="975"/>
        <v>1.084848484848485</v>
      </c>
      <c r="N8945" s="4">
        <f t="shared" si="976"/>
        <v>35.800000000000004</v>
      </c>
      <c r="O8945">
        <f t="shared" si="977"/>
        <v>2.5146182495344505</v>
      </c>
      <c r="P8945" s="4">
        <f t="shared" si="978"/>
        <v>162.66999999999999</v>
      </c>
      <c r="Q8945" t="str">
        <f t="shared" si="979"/>
        <v>Inefficient</v>
      </c>
    </row>
    <row r="8946" spans="1:17" x14ac:dyDescent="0.3">
      <c r="A8946" s="1">
        <v>45623</v>
      </c>
      <c r="B8946" t="s">
        <v>46</v>
      </c>
      <c r="C8946" t="s">
        <v>4</v>
      </c>
      <c r="D8946" t="s">
        <v>10</v>
      </c>
      <c r="E8946" t="s">
        <v>7</v>
      </c>
      <c r="F8946">
        <v>2509</v>
      </c>
      <c r="G8946">
        <v>45</v>
      </c>
      <c r="H8946">
        <v>3</v>
      </c>
      <c r="I8946" s="4">
        <v>70.569999999999993</v>
      </c>
      <c r="J8946" s="4">
        <v>261.97000000000003</v>
      </c>
      <c r="K8946" s="2">
        <f t="shared" si="973"/>
        <v>1.7935432443204464E-2</v>
      </c>
      <c r="L8946">
        <f t="shared" si="974"/>
        <v>6.6666666666666666E-2</v>
      </c>
      <c r="M8946" s="4">
        <f t="shared" si="975"/>
        <v>1.568222222222222</v>
      </c>
      <c r="N8946" s="4">
        <f t="shared" si="976"/>
        <v>23.52333333333333</v>
      </c>
      <c r="O8946">
        <f t="shared" si="977"/>
        <v>3.7122006518350581</v>
      </c>
      <c r="P8946" s="4">
        <f t="shared" si="978"/>
        <v>191.40000000000003</v>
      </c>
      <c r="Q8946" t="str">
        <f t="shared" si="979"/>
        <v>Efficient</v>
      </c>
    </row>
    <row r="8947" spans="1:17" x14ac:dyDescent="0.3">
      <c r="A8947" s="1">
        <v>45623</v>
      </c>
      <c r="B8947" t="s">
        <v>46</v>
      </c>
      <c r="C8947" t="s">
        <v>4</v>
      </c>
      <c r="D8947" t="s">
        <v>10</v>
      </c>
      <c r="E8947" t="s">
        <v>8</v>
      </c>
      <c r="F8947">
        <v>879</v>
      </c>
      <c r="G8947">
        <v>24</v>
      </c>
      <c r="H8947">
        <v>1</v>
      </c>
      <c r="I8947" s="4">
        <v>29.24</v>
      </c>
      <c r="J8947" s="4">
        <v>80.03</v>
      </c>
      <c r="K8947" s="2">
        <f t="shared" si="973"/>
        <v>2.7303754266211604E-2</v>
      </c>
      <c r="L8947">
        <f t="shared" si="974"/>
        <v>4.1666666666666664E-2</v>
      </c>
      <c r="M8947" s="4">
        <f t="shared" si="975"/>
        <v>1.2183333333333333</v>
      </c>
      <c r="N8947" s="4">
        <f t="shared" si="976"/>
        <v>29.24</v>
      </c>
      <c r="O8947">
        <f t="shared" si="977"/>
        <v>2.7370041039671684</v>
      </c>
      <c r="P8947" s="4">
        <f t="shared" si="978"/>
        <v>50.790000000000006</v>
      </c>
      <c r="Q8947" t="str">
        <f t="shared" si="979"/>
        <v>Inefficient</v>
      </c>
    </row>
    <row r="8948" spans="1:17" x14ac:dyDescent="0.3">
      <c r="A8948" s="1">
        <v>45623</v>
      </c>
      <c r="B8948" t="s">
        <v>46</v>
      </c>
      <c r="C8948" t="s">
        <v>11</v>
      </c>
      <c r="D8948" t="s">
        <v>5</v>
      </c>
      <c r="E8948" t="s">
        <v>6</v>
      </c>
      <c r="F8948">
        <v>5091</v>
      </c>
      <c r="G8948">
        <v>218</v>
      </c>
      <c r="H8948">
        <v>15</v>
      </c>
      <c r="I8948" s="4">
        <v>98.19</v>
      </c>
      <c r="J8948" s="4">
        <v>1438.42</v>
      </c>
      <c r="K8948" s="2">
        <f t="shared" si="973"/>
        <v>4.2820663916715775E-2</v>
      </c>
      <c r="L8948">
        <f t="shared" si="974"/>
        <v>6.8807339449541288E-2</v>
      </c>
      <c r="M8948" s="4">
        <f t="shared" si="975"/>
        <v>0.45041284403669724</v>
      </c>
      <c r="N8948" s="4">
        <f t="shared" si="976"/>
        <v>6.5460000000000003</v>
      </c>
      <c r="O8948">
        <f t="shared" si="977"/>
        <v>14.649353294632856</v>
      </c>
      <c r="P8948" s="4">
        <f t="shared" si="978"/>
        <v>1340.23</v>
      </c>
      <c r="Q8948" t="str">
        <f t="shared" si="979"/>
        <v>Efficient</v>
      </c>
    </row>
    <row r="8949" spans="1:17" x14ac:dyDescent="0.3">
      <c r="A8949" s="1">
        <v>45623</v>
      </c>
      <c r="B8949" t="s">
        <v>46</v>
      </c>
      <c r="C8949" t="s">
        <v>11</v>
      </c>
      <c r="D8949" t="s">
        <v>5</v>
      </c>
      <c r="E8949" t="s">
        <v>7</v>
      </c>
      <c r="F8949">
        <v>647</v>
      </c>
      <c r="G8949">
        <v>23</v>
      </c>
      <c r="H8949">
        <v>1</v>
      </c>
      <c r="I8949" s="4">
        <v>12.21</v>
      </c>
      <c r="J8949" s="4">
        <v>53.69</v>
      </c>
      <c r="K8949" s="2">
        <f t="shared" si="973"/>
        <v>3.5548686244204021E-2</v>
      </c>
      <c r="L8949">
        <f t="shared" si="974"/>
        <v>4.3478260869565216E-2</v>
      </c>
      <c r="M8949" s="4">
        <f t="shared" si="975"/>
        <v>0.53086956521739137</v>
      </c>
      <c r="N8949" s="4">
        <f t="shared" si="976"/>
        <v>12.21</v>
      </c>
      <c r="O8949">
        <f t="shared" si="977"/>
        <v>4.3972153972153967</v>
      </c>
      <c r="P8949" s="4">
        <f t="shared" si="978"/>
        <v>41.48</v>
      </c>
      <c r="Q8949" t="str">
        <f t="shared" si="979"/>
        <v>Efficient</v>
      </c>
    </row>
    <row r="8950" spans="1:17" x14ac:dyDescent="0.3">
      <c r="A8950" s="1">
        <v>45623</v>
      </c>
      <c r="B8950" t="s">
        <v>46</v>
      </c>
      <c r="C8950" t="s">
        <v>11</v>
      </c>
      <c r="D8950" t="s">
        <v>5</v>
      </c>
      <c r="E8950" t="s">
        <v>8</v>
      </c>
      <c r="F8950">
        <v>322</v>
      </c>
      <c r="G8950">
        <v>10</v>
      </c>
      <c r="H8950">
        <v>1</v>
      </c>
      <c r="I8950" s="4">
        <v>7.17</v>
      </c>
      <c r="J8950" s="4">
        <v>96.22</v>
      </c>
      <c r="K8950" s="2">
        <f t="shared" si="973"/>
        <v>3.1055900621118012E-2</v>
      </c>
      <c r="L8950">
        <f t="shared" si="974"/>
        <v>0.1</v>
      </c>
      <c r="M8950" s="4">
        <f t="shared" si="975"/>
        <v>0.71699999999999997</v>
      </c>
      <c r="N8950" s="4">
        <f t="shared" si="976"/>
        <v>7.17</v>
      </c>
      <c r="O8950">
        <f t="shared" si="977"/>
        <v>13.419804741980474</v>
      </c>
      <c r="P8950" s="4">
        <f t="shared" si="978"/>
        <v>89.05</v>
      </c>
      <c r="Q8950" t="str">
        <f t="shared" si="979"/>
        <v>Efficient</v>
      </c>
    </row>
    <row r="8951" spans="1:17" x14ac:dyDescent="0.3">
      <c r="A8951" s="1">
        <v>45623</v>
      </c>
      <c r="B8951" t="s">
        <v>46</v>
      </c>
      <c r="C8951" t="s">
        <v>11</v>
      </c>
      <c r="D8951" t="s">
        <v>9</v>
      </c>
      <c r="E8951" t="s">
        <v>6</v>
      </c>
      <c r="F8951">
        <v>12072</v>
      </c>
      <c r="G8951">
        <v>92</v>
      </c>
      <c r="H8951">
        <v>1</v>
      </c>
      <c r="I8951" s="4">
        <v>181.84</v>
      </c>
      <c r="J8951" s="4">
        <v>72.61</v>
      </c>
      <c r="K8951" s="2">
        <f t="shared" si="973"/>
        <v>7.6209410205434064E-3</v>
      </c>
      <c r="L8951">
        <f t="shared" si="974"/>
        <v>1.0869565217391304E-2</v>
      </c>
      <c r="M8951" s="4">
        <f t="shared" si="975"/>
        <v>1.9765217391304348</v>
      </c>
      <c r="N8951" s="4">
        <f t="shared" si="976"/>
        <v>181.84</v>
      </c>
      <c r="O8951">
        <f t="shared" si="977"/>
        <v>0.399307083150022</v>
      </c>
      <c r="P8951" s="4">
        <f t="shared" si="978"/>
        <v>-109.23</v>
      </c>
      <c r="Q8951" t="str">
        <f t="shared" si="979"/>
        <v>Inefficient</v>
      </c>
    </row>
    <row r="8952" spans="1:17" x14ac:dyDescent="0.3">
      <c r="A8952" s="1">
        <v>45623</v>
      </c>
      <c r="B8952" t="s">
        <v>46</v>
      </c>
      <c r="C8952" t="s">
        <v>11</v>
      </c>
      <c r="D8952" t="s">
        <v>9</v>
      </c>
      <c r="E8952" t="s">
        <v>7</v>
      </c>
      <c r="F8952">
        <v>1587</v>
      </c>
      <c r="G8952">
        <v>15</v>
      </c>
      <c r="H8952">
        <v>0</v>
      </c>
      <c r="I8952" s="4">
        <v>54.76</v>
      </c>
      <c r="J8952" s="4">
        <v>0</v>
      </c>
      <c r="K8952" s="2">
        <f t="shared" si="973"/>
        <v>9.4517958412098299E-3</v>
      </c>
      <c r="L8952">
        <f t="shared" si="974"/>
        <v>0</v>
      </c>
      <c r="M8952" s="4">
        <f t="shared" si="975"/>
        <v>3.6506666666666665</v>
      </c>
      <c r="N8952" s="4">
        <f t="shared" si="976"/>
        <v>0</v>
      </c>
      <c r="O8952">
        <f t="shared" si="977"/>
        <v>0</v>
      </c>
      <c r="P8952" s="4">
        <f t="shared" si="978"/>
        <v>-54.76</v>
      </c>
      <c r="Q8952" t="str">
        <f t="shared" si="979"/>
        <v>Inefficient</v>
      </c>
    </row>
    <row r="8953" spans="1:17" x14ac:dyDescent="0.3">
      <c r="A8953" s="1">
        <v>45623</v>
      </c>
      <c r="B8953" t="s">
        <v>46</v>
      </c>
      <c r="C8953" t="s">
        <v>11</v>
      </c>
      <c r="D8953" t="s">
        <v>9</v>
      </c>
      <c r="E8953" t="s">
        <v>8</v>
      </c>
      <c r="F8953">
        <v>191</v>
      </c>
      <c r="G8953">
        <v>2</v>
      </c>
      <c r="H8953">
        <v>0</v>
      </c>
      <c r="I8953" s="4">
        <v>5.16</v>
      </c>
      <c r="J8953" s="4">
        <v>0</v>
      </c>
      <c r="K8953" s="2">
        <f t="shared" si="973"/>
        <v>1.0471204188481676E-2</v>
      </c>
      <c r="L8953">
        <f t="shared" si="974"/>
        <v>0</v>
      </c>
      <c r="M8953" s="4">
        <f t="shared" si="975"/>
        <v>2.58</v>
      </c>
      <c r="N8953" s="4">
        <f t="shared" si="976"/>
        <v>0</v>
      </c>
      <c r="O8953">
        <f t="shared" si="977"/>
        <v>0</v>
      </c>
      <c r="P8953" s="4">
        <f t="shared" si="978"/>
        <v>-5.16</v>
      </c>
      <c r="Q8953" t="str">
        <f t="shared" si="979"/>
        <v>Inefficient</v>
      </c>
    </row>
    <row r="8954" spans="1:17" x14ac:dyDescent="0.3">
      <c r="A8954" s="1">
        <v>45623</v>
      </c>
      <c r="B8954" t="s">
        <v>46</v>
      </c>
      <c r="C8954" t="s">
        <v>11</v>
      </c>
      <c r="D8954" t="s">
        <v>10</v>
      </c>
      <c r="E8954" t="s">
        <v>6</v>
      </c>
      <c r="F8954">
        <v>5362</v>
      </c>
      <c r="G8954">
        <v>83</v>
      </c>
      <c r="H8954">
        <v>4</v>
      </c>
      <c r="I8954" s="4">
        <v>191.11</v>
      </c>
      <c r="J8954" s="4">
        <v>208.58</v>
      </c>
      <c r="K8954" s="2">
        <f t="shared" si="973"/>
        <v>1.5479298769116001E-2</v>
      </c>
      <c r="L8954">
        <f t="shared" si="974"/>
        <v>4.8192771084337352E-2</v>
      </c>
      <c r="M8954" s="4">
        <f t="shared" si="975"/>
        <v>2.302530120481928</v>
      </c>
      <c r="N8954" s="4">
        <f t="shared" si="976"/>
        <v>47.777500000000003</v>
      </c>
      <c r="O8954">
        <f t="shared" si="977"/>
        <v>1.0914133221704778</v>
      </c>
      <c r="P8954" s="4">
        <f t="shared" si="978"/>
        <v>17.47</v>
      </c>
      <c r="Q8954" t="str">
        <f t="shared" si="979"/>
        <v>Inefficient</v>
      </c>
    </row>
    <row r="8955" spans="1:17" x14ac:dyDescent="0.3">
      <c r="A8955" s="1">
        <v>45623</v>
      </c>
      <c r="B8955" t="s">
        <v>46</v>
      </c>
      <c r="C8955" t="s">
        <v>11</v>
      </c>
      <c r="D8955" t="s">
        <v>10</v>
      </c>
      <c r="E8955" t="s">
        <v>7</v>
      </c>
      <c r="F8955">
        <v>921</v>
      </c>
      <c r="G8955">
        <v>13</v>
      </c>
      <c r="H8955">
        <v>0</v>
      </c>
      <c r="I8955" s="4">
        <v>29.29</v>
      </c>
      <c r="J8955" s="4">
        <v>0</v>
      </c>
      <c r="K8955" s="2">
        <f t="shared" si="973"/>
        <v>1.4115092290988056E-2</v>
      </c>
      <c r="L8955">
        <f t="shared" si="974"/>
        <v>0</v>
      </c>
      <c r="M8955" s="4">
        <f t="shared" si="975"/>
        <v>2.253076923076923</v>
      </c>
      <c r="N8955" s="4">
        <f t="shared" si="976"/>
        <v>0</v>
      </c>
      <c r="O8955">
        <f t="shared" si="977"/>
        <v>0</v>
      </c>
      <c r="P8955" s="4">
        <f t="shared" si="978"/>
        <v>-29.29</v>
      </c>
      <c r="Q8955" t="str">
        <f t="shared" si="979"/>
        <v>Inefficient</v>
      </c>
    </row>
    <row r="8956" spans="1:17" x14ac:dyDescent="0.3">
      <c r="A8956" s="1">
        <v>45623</v>
      </c>
      <c r="B8956" t="s">
        <v>46</v>
      </c>
      <c r="C8956" t="s">
        <v>11</v>
      </c>
      <c r="D8956" t="s">
        <v>10</v>
      </c>
      <c r="E8956" t="s">
        <v>8</v>
      </c>
      <c r="F8956">
        <v>582</v>
      </c>
      <c r="G8956">
        <v>7</v>
      </c>
      <c r="H8956">
        <v>0</v>
      </c>
      <c r="I8956" s="4">
        <v>14.58</v>
      </c>
      <c r="J8956" s="4">
        <v>0</v>
      </c>
      <c r="K8956" s="2">
        <f t="shared" si="973"/>
        <v>1.2027491408934709E-2</v>
      </c>
      <c r="L8956">
        <f t="shared" si="974"/>
        <v>0</v>
      </c>
      <c r="M8956" s="4">
        <f t="shared" si="975"/>
        <v>2.0828571428571427</v>
      </c>
      <c r="N8956" s="4">
        <f t="shared" si="976"/>
        <v>0</v>
      </c>
      <c r="O8956">
        <f t="shared" si="977"/>
        <v>0</v>
      </c>
      <c r="P8956" s="4">
        <f t="shared" si="978"/>
        <v>-14.58</v>
      </c>
      <c r="Q8956" t="str">
        <f t="shared" si="979"/>
        <v>Inefficient</v>
      </c>
    </row>
    <row r="8957" spans="1:17" x14ac:dyDescent="0.3">
      <c r="A8957" s="1">
        <v>45623</v>
      </c>
      <c r="B8957" t="s">
        <v>46</v>
      </c>
      <c r="C8957" t="s">
        <v>12</v>
      </c>
      <c r="D8957" t="s">
        <v>5</v>
      </c>
      <c r="E8957" t="s">
        <v>6</v>
      </c>
      <c r="F8957">
        <v>1699</v>
      </c>
      <c r="G8957">
        <v>51</v>
      </c>
      <c r="H8957">
        <v>7</v>
      </c>
      <c r="I8957" s="4">
        <v>35.15</v>
      </c>
      <c r="J8957" s="4">
        <v>661.6</v>
      </c>
      <c r="K8957" s="2">
        <f t="shared" si="973"/>
        <v>3.001765744555621E-2</v>
      </c>
      <c r="L8957">
        <f t="shared" si="974"/>
        <v>0.13725490196078433</v>
      </c>
      <c r="M8957" s="4">
        <f t="shared" si="975"/>
        <v>0.6892156862745098</v>
      </c>
      <c r="N8957" s="4">
        <f t="shared" si="976"/>
        <v>5.0214285714285714</v>
      </c>
      <c r="O8957">
        <f t="shared" si="977"/>
        <v>18.822190611664297</v>
      </c>
      <c r="P8957" s="4">
        <f t="shared" si="978"/>
        <v>626.45000000000005</v>
      </c>
      <c r="Q8957" t="str">
        <f t="shared" si="979"/>
        <v>Efficient</v>
      </c>
    </row>
    <row r="8958" spans="1:17" x14ac:dyDescent="0.3">
      <c r="A8958" s="1">
        <v>45623</v>
      </c>
      <c r="B8958" t="s">
        <v>46</v>
      </c>
      <c r="C8958" t="s">
        <v>12</v>
      </c>
      <c r="D8958" t="s">
        <v>5</v>
      </c>
      <c r="E8958" t="s">
        <v>7</v>
      </c>
      <c r="F8958">
        <v>4122</v>
      </c>
      <c r="G8958">
        <v>113</v>
      </c>
      <c r="H8958">
        <v>13</v>
      </c>
      <c r="I8958" s="4">
        <v>103.71</v>
      </c>
      <c r="J8958" s="4">
        <v>1047.6600000000001</v>
      </c>
      <c r="K8958" s="2">
        <f t="shared" si="973"/>
        <v>2.7413876758854924E-2</v>
      </c>
      <c r="L8958">
        <f t="shared" si="974"/>
        <v>0.11504424778761062</v>
      </c>
      <c r="M8958" s="4">
        <f t="shared" si="975"/>
        <v>0.91778761061946901</v>
      </c>
      <c r="N8958" s="4">
        <f t="shared" si="976"/>
        <v>7.9776923076923074</v>
      </c>
      <c r="O8958">
        <f t="shared" si="977"/>
        <v>10.101822389354933</v>
      </c>
      <c r="P8958" s="4">
        <f t="shared" si="978"/>
        <v>943.95</v>
      </c>
      <c r="Q8958" t="str">
        <f t="shared" si="979"/>
        <v>Efficient</v>
      </c>
    </row>
    <row r="8959" spans="1:17" x14ac:dyDescent="0.3">
      <c r="A8959" s="1">
        <v>45623</v>
      </c>
      <c r="B8959" t="s">
        <v>46</v>
      </c>
      <c r="C8959" t="s">
        <v>12</v>
      </c>
      <c r="D8959" t="s">
        <v>5</v>
      </c>
      <c r="E8959" t="s">
        <v>8</v>
      </c>
      <c r="F8959">
        <v>3480</v>
      </c>
      <c r="G8959">
        <v>114</v>
      </c>
      <c r="H8959">
        <v>7</v>
      </c>
      <c r="I8959" s="4">
        <v>94.19</v>
      </c>
      <c r="J8959" s="4">
        <v>508.77</v>
      </c>
      <c r="K8959" s="2">
        <f t="shared" si="973"/>
        <v>3.2758620689655175E-2</v>
      </c>
      <c r="L8959">
        <f t="shared" si="974"/>
        <v>6.1403508771929821E-2</v>
      </c>
      <c r="M8959" s="4">
        <f t="shared" si="975"/>
        <v>0.82622807017543853</v>
      </c>
      <c r="N8959" s="4">
        <f t="shared" si="976"/>
        <v>13.455714285714285</v>
      </c>
      <c r="O8959">
        <f t="shared" si="977"/>
        <v>5.4015288247159994</v>
      </c>
      <c r="P8959" s="4">
        <f t="shared" si="978"/>
        <v>414.58</v>
      </c>
      <c r="Q8959" t="str">
        <f t="shared" si="979"/>
        <v>Efficient</v>
      </c>
    </row>
    <row r="8960" spans="1:17" x14ac:dyDescent="0.3">
      <c r="A8960" s="1">
        <v>45623</v>
      </c>
      <c r="B8960" t="s">
        <v>46</v>
      </c>
      <c r="C8960" t="s">
        <v>12</v>
      </c>
      <c r="D8960" t="s">
        <v>9</v>
      </c>
      <c r="E8960" t="s">
        <v>6</v>
      </c>
      <c r="F8960">
        <v>1566</v>
      </c>
      <c r="G8960">
        <v>20</v>
      </c>
      <c r="H8960">
        <v>0</v>
      </c>
      <c r="I8960" s="4">
        <v>59.71</v>
      </c>
      <c r="J8960" s="4">
        <v>0</v>
      </c>
      <c r="K8960" s="2">
        <f t="shared" si="973"/>
        <v>1.277139208173691E-2</v>
      </c>
      <c r="L8960">
        <f t="shared" si="974"/>
        <v>0</v>
      </c>
      <c r="M8960" s="4">
        <f t="shared" si="975"/>
        <v>2.9855</v>
      </c>
      <c r="N8960" s="4">
        <f t="shared" si="976"/>
        <v>0</v>
      </c>
      <c r="O8960">
        <f t="shared" si="977"/>
        <v>0</v>
      </c>
      <c r="P8960" s="4">
        <f t="shared" si="978"/>
        <v>-59.71</v>
      </c>
      <c r="Q8960" t="str">
        <f t="shared" si="979"/>
        <v>Inefficient</v>
      </c>
    </row>
    <row r="8961" spans="1:17" x14ac:dyDescent="0.3">
      <c r="A8961" s="1">
        <v>45623</v>
      </c>
      <c r="B8961" t="s">
        <v>46</v>
      </c>
      <c r="C8961" t="s">
        <v>12</v>
      </c>
      <c r="D8961" t="s">
        <v>9</v>
      </c>
      <c r="E8961" t="s">
        <v>7</v>
      </c>
      <c r="F8961">
        <v>6274</v>
      </c>
      <c r="G8961">
        <v>81</v>
      </c>
      <c r="H8961">
        <v>1</v>
      </c>
      <c r="I8961" s="4">
        <v>110.13</v>
      </c>
      <c r="J8961" s="4">
        <v>82.11</v>
      </c>
      <c r="K8961" s="2">
        <f t="shared" si="973"/>
        <v>1.2910423971947721E-2</v>
      </c>
      <c r="L8961">
        <f t="shared" si="974"/>
        <v>1.2345679012345678E-2</v>
      </c>
      <c r="M8961" s="4">
        <f t="shared" si="975"/>
        <v>1.3596296296296295</v>
      </c>
      <c r="N8961" s="4">
        <f t="shared" si="976"/>
        <v>110.13</v>
      </c>
      <c r="O8961">
        <f t="shared" si="977"/>
        <v>0.74557341323889947</v>
      </c>
      <c r="P8961" s="4">
        <f t="shared" si="978"/>
        <v>-28.019999999999996</v>
      </c>
      <c r="Q8961" t="str">
        <f t="shared" si="979"/>
        <v>Inefficient</v>
      </c>
    </row>
    <row r="8962" spans="1:17" x14ac:dyDescent="0.3">
      <c r="A8962" s="1">
        <v>45623</v>
      </c>
      <c r="B8962" t="s">
        <v>46</v>
      </c>
      <c r="C8962" t="s">
        <v>12</v>
      </c>
      <c r="D8962" t="s">
        <v>9</v>
      </c>
      <c r="E8962" t="s">
        <v>8</v>
      </c>
      <c r="F8962">
        <v>4984</v>
      </c>
      <c r="G8962">
        <v>44</v>
      </c>
      <c r="H8962">
        <v>0</v>
      </c>
      <c r="I8962" s="4">
        <v>191.16</v>
      </c>
      <c r="J8962" s="4">
        <v>0</v>
      </c>
      <c r="K8962" s="2">
        <f t="shared" si="973"/>
        <v>8.8282504012841094E-3</v>
      </c>
      <c r="L8962">
        <f t="shared" si="974"/>
        <v>0</v>
      </c>
      <c r="M8962" s="4">
        <f t="shared" si="975"/>
        <v>4.3445454545454547</v>
      </c>
      <c r="N8962" s="4">
        <f t="shared" si="976"/>
        <v>0</v>
      </c>
      <c r="O8962">
        <f t="shared" si="977"/>
        <v>0</v>
      </c>
      <c r="P8962" s="4">
        <f t="shared" si="978"/>
        <v>-191.16</v>
      </c>
      <c r="Q8962" t="str">
        <f t="shared" si="979"/>
        <v>Inefficient</v>
      </c>
    </row>
    <row r="8963" spans="1:17" x14ac:dyDescent="0.3">
      <c r="A8963" s="1">
        <v>45623</v>
      </c>
      <c r="B8963" t="s">
        <v>46</v>
      </c>
      <c r="C8963" t="s">
        <v>12</v>
      </c>
      <c r="D8963" t="s">
        <v>10</v>
      </c>
      <c r="E8963" t="s">
        <v>6</v>
      </c>
      <c r="F8963">
        <v>2086</v>
      </c>
      <c r="G8963">
        <v>35</v>
      </c>
      <c r="H8963">
        <v>1</v>
      </c>
      <c r="I8963" s="4">
        <v>34.6</v>
      </c>
      <c r="J8963" s="4">
        <v>55.93</v>
      </c>
      <c r="K8963" s="2">
        <f t="shared" ref="K8963:K9026" si="980">G8963/F8963</f>
        <v>1.6778523489932886E-2</v>
      </c>
      <c r="L8963">
        <f t="shared" ref="L8963:L9026" si="981">IF(G8963=0,0,H8963/G8963)</f>
        <v>2.8571428571428571E-2</v>
      </c>
      <c r="M8963" s="4">
        <f t="shared" ref="M8963:M9026" si="982">IF(G8963=0,0,I8963/G8963)</f>
        <v>0.98857142857142866</v>
      </c>
      <c r="N8963" s="4">
        <f t="shared" ref="N8963:N9026" si="983">IF(H8963=0,0,I8963/H8963)</f>
        <v>34.6</v>
      </c>
      <c r="O8963">
        <f t="shared" ref="O8963:O9026" si="984">IF(I8963=0,0,J8963/I8963)</f>
        <v>1.6164739884393062</v>
      </c>
      <c r="P8963" s="4">
        <f t="shared" ref="P8963:P9026" si="985">J8963-I8963</f>
        <v>21.33</v>
      </c>
      <c r="Q8963" t="str">
        <f t="shared" ref="Q8963:Q9026" si="986">IF(AND(N8963&lt;26.94,O8963&gt;3.57),"Efficient", "Inefficient")</f>
        <v>Inefficient</v>
      </c>
    </row>
    <row r="8964" spans="1:17" x14ac:dyDescent="0.3">
      <c r="A8964" s="1">
        <v>45623</v>
      </c>
      <c r="B8964" t="s">
        <v>46</v>
      </c>
      <c r="C8964" t="s">
        <v>12</v>
      </c>
      <c r="D8964" t="s">
        <v>10</v>
      </c>
      <c r="E8964" t="s">
        <v>7</v>
      </c>
      <c r="F8964">
        <v>8714</v>
      </c>
      <c r="G8964">
        <v>175</v>
      </c>
      <c r="H8964">
        <v>10</v>
      </c>
      <c r="I8964" s="4">
        <v>246.69</v>
      </c>
      <c r="J8964" s="4">
        <v>819.08</v>
      </c>
      <c r="K8964" s="2">
        <f t="shared" si="980"/>
        <v>2.00826256598577E-2</v>
      </c>
      <c r="L8964">
        <f t="shared" si="981"/>
        <v>5.7142857142857141E-2</v>
      </c>
      <c r="M8964" s="4">
        <f t="shared" si="982"/>
        <v>1.4096571428571429</v>
      </c>
      <c r="N8964" s="4">
        <f t="shared" si="983"/>
        <v>24.669</v>
      </c>
      <c r="O8964">
        <f t="shared" si="984"/>
        <v>3.3202805140054319</v>
      </c>
      <c r="P8964" s="4">
        <f t="shared" si="985"/>
        <v>572.3900000000001</v>
      </c>
      <c r="Q8964" t="str">
        <f t="shared" si="986"/>
        <v>Inefficient</v>
      </c>
    </row>
    <row r="8965" spans="1:17" x14ac:dyDescent="0.3">
      <c r="A8965" s="1">
        <v>45623</v>
      </c>
      <c r="B8965" t="s">
        <v>46</v>
      </c>
      <c r="C8965" t="s">
        <v>12</v>
      </c>
      <c r="D8965" t="s">
        <v>10</v>
      </c>
      <c r="E8965" t="s">
        <v>8</v>
      </c>
      <c r="F8965">
        <v>2560</v>
      </c>
      <c r="G8965">
        <v>44</v>
      </c>
      <c r="H8965">
        <v>1</v>
      </c>
      <c r="I8965" s="4">
        <v>52.18</v>
      </c>
      <c r="J8965" s="4">
        <v>94.56</v>
      </c>
      <c r="K8965" s="2">
        <f t="shared" si="980"/>
        <v>1.7187500000000001E-2</v>
      </c>
      <c r="L8965">
        <f t="shared" si="981"/>
        <v>2.2727272727272728E-2</v>
      </c>
      <c r="M8965" s="4">
        <f t="shared" si="982"/>
        <v>1.1859090909090908</v>
      </c>
      <c r="N8965" s="4">
        <f t="shared" si="983"/>
        <v>52.18</v>
      </c>
      <c r="O8965">
        <f t="shared" si="984"/>
        <v>1.8121885779992335</v>
      </c>
      <c r="P8965" s="4">
        <f t="shared" si="985"/>
        <v>42.38</v>
      </c>
      <c r="Q8965" t="str">
        <f t="shared" si="986"/>
        <v>Inefficient</v>
      </c>
    </row>
    <row r="8966" spans="1:17" x14ac:dyDescent="0.3">
      <c r="A8966" s="1">
        <v>45624</v>
      </c>
      <c r="B8966" t="s">
        <v>46</v>
      </c>
      <c r="C8966" t="s">
        <v>4</v>
      </c>
      <c r="D8966" t="s">
        <v>5</v>
      </c>
      <c r="E8966" t="s">
        <v>6</v>
      </c>
      <c r="F8966">
        <v>8403</v>
      </c>
      <c r="G8966">
        <v>359</v>
      </c>
      <c r="H8966">
        <v>25</v>
      </c>
      <c r="I8966" s="4">
        <v>203.13</v>
      </c>
      <c r="J8966" s="4">
        <v>1475.93</v>
      </c>
      <c r="K8966" s="2">
        <f t="shared" si="980"/>
        <v>4.2722837081994529E-2</v>
      </c>
      <c r="L8966">
        <f t="shared" si="981"/>
        <v>6.9637883008356549E-2</v>
      </c>
      <c r="M8966" s="4">
        <f t="shared" si="982"/>
        <v>0.56582172701949862</v>
      </c>
      <c r="N8966" s="4">
        <f t="shared" si="983"/>
        <v>8.1251999999999995</v>
      </c>
      <c r="O8966">
        <f t="shared" si="984"/>
        <v>7.2659380692167579</v>
      </c>
      <c r="P8966" s="4">
        <f t="shared" si="985"/>
        <v>1272.8000000000002</v>
      </c>
      <c r="Q8966" t="str">
        <f t="shared" si="986"/>
        <v>Efficient</v>
      </c>
    </row>
    <row r="8967" spans="1:17" x14ac:dyDescent="0.3">
      <c r="A8967" s="1">
        <v>45624</v>
      </c>
      <c r="B8967" t="s">
        <v>46</v>
      </c>
      <c r="C8967" t="s">
        <v>4</v>
      </c>
      <c r="D8967" t="s">
        <v>5</v>
      </c>
      <c r="E8967" t="s">
        <v>7</v>
      </c>
      <c r="F8967">
        <v>2721</v>
      </c>
      <c r="G8967">
        <v>79</v>
      </c>
      <c r="H8967">
        <v>9</v>
      </c>
      <c r="I8967" s="4">
        <v>82.06</v>
      </c>
      <c r="J8967" s="4">
        <v>756.34</v>
      </c>
      <c r="K8967" s="2">
        <f t="shared" si="980"/>
        <v>2.9033443586916573E-2</v>
      </c>
      <c r="L8967">
        <f t="shared" si="981"/>
        <v>0.11392405063291139</v>
      </c>
      <c r="M8967" s="4">
        <f t="shared" si="982"/>
        <v>1.0387341772151899</v>
      </c>
      <c r="N8967" s="4">
        <f t="shared" si="983"/>
        <v>9.1177777777777784</v>
      </c>
      <c r="O8967">
        <f t="shared" si="984"/>
        <v>9.2169144528393865</v>
      </c>
      <c r="P8967" s="4">
        <f t="shared" si="985"/>
        <v>674.28</v>
      </c>
      <c r="Q8967" t="str">
        <f t="shared" si="986"/>
        <v>Efficient</v>
      </c>
    </row>
    <row r="8968" spans="1:17" x14ac:dyDescent="0.3">
      <c r="A8968" s="1">
        <v>45624</v>
      </c>
      <c r="B8968" t="s">
        <v>46</v>
      </c>
      <c r="C8968" t="s">
        <v>4</v>
      </c>
      <c r="D8968" t="s">
        <v>5</v>
      </c>
      <c r="E8968" t="s">
        <v>8</v>
      </c>
      <c r="F8968">
        <v>114</v>
      </c>
      <c r="G8968">
        <v>3</v>
      </c>
      <c r="H8968">
        <v>0</v>
      </c>
      <c r="I8968" s="4">
        <v>2.79</v>
      </c>
      <c r="J8968" s="4">
        <v>0</v>
      </c>
      <c r="K8968" s="2">
        <f t="shared" si="980"/>
        <v>2.6315789473684209E-2</v>
      </c>
      <c r="L8968">
        <f t="shared" si="981"/>
        <v>0</v>
      </c>
      <c r="M8968" s="4">
        <f t="shared" si="982"/>
        <v>0.93</v>
      </c>
      <c r="N8968" s="4">
        <f t="shared" si="983"/>
        <v>0</v>
      </c>
      <c r="O8968">
        <f t="shared" si="984"/>
        <v>0</v>
      </c>
      <c r="P8968" s="4">
        <f t="shared" si="985"/>
        <v>-2.79</v>
      </c>
      <c r="Q8968" t="str">
        <f t="shared" si="986"/>
        <v>Inefficient</v>
      </c>
    </row>
    <row r="8969" spans="1:17" x14ac:dyDescent="0.3">
      <c r="A8969" s="1">
        <v>45624</v>
      </c>
      <c r="B8969" t="s">
        <v>46</v>
      </c>
      <c r="C8969" t="s">
        <v>4</v>
      </c>
      <c r="D8969" t="s">
        <v>9</v>
      </c>
      <c r="E8969" t="s">
        <v>6</v>
      </c>
      <c r="F8969">
        <v>5699</v>
      </c>
      <c r="G8969">
        <v>45</v>
      </c>
      <c r="H8969">
        <v>2</v>
      </c>
      <c r="I8969" s="4">
        <v>130.29</v>
      </c>
      <c r="J8969" s="4">
        <v>169.09</v>
      </c>
      <c r="K8969" s="2">
        <f t="shared" si="980"/>
        <v>7.8961221266888922E-3</v>
      </c>
      <c r="L8969">
        <f t="shared" si="981"/>
        <v>4.4444444444444446E-2</v>
      </c>
      <c r="M8969" s="4">
        <f t="shared" si="982"/>
        <v>2.8953333333333333</v>
      </c>
      <c r="N8969" s="4">
        <f t="shared" si="983"/>
        <v>65.144999999999996</v>
      </c>
      <c r="O8969">
        <f t="shared" si="984"/>
        <v>1.2977972215826235</v>
      </c>
      <c r="P8969" s="4">
        <f t="shared" si="985"/>
        <v>38.800000000000011</v>
      </c>
      <c r="Q8969" t="str">
        <f t="shared" si="986"/>
        <v>Inefficient</v>
      </c>
    </row>
    <row r="8970" spans="1:17" x14ac:dyDescent="0.3">
      <c r="A8970" s="1">
        <v>45624</v>
      </c>
      <c r="B8970" t="s">
        <v>46</v>
      </c>
      <c r="C8970" t="s">
        <v>4</v>
      </c>
      <c r="D8970" t="s">
        <v>9</v>
      </c>
      <c r="E8970" t="s">
        <v>7</v>
      </c>
      <c r="F8970">
        <v>3231</v>
      </c>
      <c r="G8970">
        <v>21</v>
      </c>
      <c r="H8970">
        <v>0</v>
      </c>
      <c r="I8970" s="4">
        <v>92.59</v>
      </c>
      <c r="J8970" s="4">
        <v>0</v>
      </c>
      <c r="K8970" s="2">
        <f t="shared" si="980"/>
        <v>6.4995357474466105E-3</v>
      </c>
      <c r="L8970">
        <f t="shared" si="981"/>
        <v>0</v>
      </c>
      <c r="M8970" s="4">
        <f t="shared" si="982"/>
        <v>4.4090476190476195</v>
      </c>
      <c r="N8970" s="4">
        <f t="shared" si="983"/>
        <v>0</v>
      </c>
      <c r="O8970">
        <f t="shared" si="984"/>
        <v>0</v>
      </c>
      <c r="P8970" s="4">
        <f t="shared" si="985"/>
        <v>-92.59</v>
      </c>
      <c r="Q8970" t="str">
        <f t="shared" si="986"/>
        <v>Inefficient</v>
      </c>
    </row>
    <row r="8971" spans="1:17" x14ac:dyDescent="0.3">
      <c r="A8971" s="1">
        <v>45624</v>
      </c>
      <c r="B8971" t="s">
        <v>46</v>
      </c>
      <c r="C8971" t="s">
        <v>4</v>
      </c>
      <c r="D8971" t="s">
        <v>9</v>
      </c>
      <c r="E8971" t="s">
        <v>8</v>
      </c>
      <c r="F8971">
        <v>447</v>
      </c>
      <c r="G8971">
        <v>4</v>
      </c>
      <c r="H8971">
        <v>0</v>
      </c>
      <c r="I8971" s="4">
        <v>15.43</v>
      </c>
      <c r="J8971" s="4">
        <v>0</v>
      </c>
      <c r="K8971" s="2">
        <f t="shared" si="980"/>
        <v>8.948545861297539E-3</v>
      </c>
      <c r="L8971">
        <f t="shared" si="981"/>
        <v>0</v>
      </c>
      <c r="M8971" s="4">
        <f t="shared" si="982"/>
        <v>3.8574999999999999</v>
      </c>
      <c r="N8971" s="4">
        <f t="shared" si="983"/>
        <v>0</v>
      </c>
      <c r="O8971">
        <f t="shared" si="984"/>
        <v>0</v>
      </c>
      <c r="P8971" s="4">
        <f t="shared" si="985"/>
        <v>-15.43</v>
      </c>
      <c r="Q8971" t="str">
        <f t="shared" si="986"/>
        <v>Inefficient</v>
      </c>
    </row>
    <row r="8972" spans="1:17" x14ac:dyDescent="0.3">
      <c r="A8972" s="1">
        <v>45624</v>
      </c>
      <c r="B8972" t="s">
        <v>46</v>
      </c>
      <c r="C8972" t="s">
        <v>4</v>
      </c>
      <c r="D8972" t="s">
        <v>10</v>
      </c>
      <c r="E8972" t="s">
        <v>6</v>
      </c>
      <c r="F8972">
        <v>7744</v>
      </c>
      <c r="G8972">
        <v>199</v>
      </c>
      <c r="H8972">
        <v>13</v>
      </c>
      <c r="I8972" s="4">
        <v>279.58999999999997</v>
      </c>
      <c r="J8972" s="4">
        <v>1121.28</v>
      </c>
      <c r="K8972" s="2">
        <f t="shared" si="980"/>
        <v>2.5697314049586778E-2</v>
      </c>
      <c r="L8972">
        <f t="shared" si="981"/>
        <v>6.5326633165829151E-2</v>
      </c>
      <c r="M8972" s="4">
        <f t="shared" si="982"/>
        <v>1.4049748743718591</v>
      </c>
      <c r="N8972" s="4">
        <f t="shared" si="983"/>
        <v>21.506923076923076</v>
      </c>
      <c r="O8972">
        <f t="shared" si="984"/>
        <v>4.0104438642297655</v>
      </c>
      <c r="P8972" s="4">
        <f t="shared" si="985"/>
        <v>841.69</v>
      </c>
      <c r="Q8972" t="str">
        <f t="shared" si="986"/>
        <v>Efficient</v>
      </c>
    </row>
    <row r="8973" spans="1:17" x14ac:dyDescent="0.3">
      <c r="A8973" s="1">
        <v>45624</v>
      </c>
      <c r="B8973" t="s">
        <v>46</v>
      </c>
      <c r="C8973" t="s">
        <v>4</v>
      </c>
      <c r="D8973" t="s">
        <v>10</v>
      </c>
      <c r="E8973" t="s">
        <v>7</v>
      </c>
      <c r="F8973">
        <v>5433</v>
      </c>
      <c r="G8973">
        <v>69</v>
      </c>
      <c r="H8973">
        <v>1</v>
      </c>
      <c r="I8973" s="4">
        <v>97.8</v>
      </c>
      <c r="J8973" s="4">
        <v>78.849999999999994</v>
      </c>
      <c r="K8973" s="2">
        <f t="shared" si="980"/>
        <v>1.2700165654334622E-2</v>
      </c>
      <c r="L8973">
        <f t="shared" si="981"/>
        <v>1.4492753623188406E-2</v>
      </c>
      <c r="M8973" s="4">
        <f t="shared" si="982"/>
        <v>1.4173913043478261</v>
      </c>
      <c r="N8973" s="4">
        <f t="shared" si="983"/>
        <v>97.8</v>
      </c>
      <c r="O8973">
        <f t="shared" si="984"/>
        <v>0.80623721881390586</v>
      </c>
      <c r="P8973" s="4">
        <f t="shared" si="985"/>
        <v>-18.950000000000003</v>
      </c>
      <c r="Q8973" t="str">
        <f t="shared" si="986"/>
        <v>Inefficient</v>
      </c>
    </row>
    <row r="8974" spans="1:17" x14ac:dyDescent="0.3">
      <c r="A8974" s="1">
        <v>45624</v>
      </c>
      <c r="B8974" t="s">
        <v>46</v>
      </c>
      <c r="C8974" t="s">
        <v>4</v>
      </c>
      <c r="D8974" t="s">
        <v>10</v>
      </c>
      <c r="E8974" t="s">
        <v>8</v>
      </c>
      <c r="F8974">
        <v>687</v>
      </c>
      <c r="G8974">
        <v>14</v>
      </c>
      <c r="H8974">
        <v>0</v>
      </c>
      <c r="I8974" s="4">
        <v>26.04</v>
      </c>
      <c r="J8974" s="4">
        <v>0</v>
      </c>
      <c r="K8974" s="2">
        <f t="shared" si="980"/>
        <v>2.0378457059679767E-2</v>
      </c>
      <c r="L8974">
        <f t="shared" si="981"/>
        <v>0</v>
      </c>
      <c r="M8974" s="4">
        <f t="shared" si="982"/>
        <v>1.8599999999999999</v>
      </c>
      <c r="N8974" s="4">
        <f t="shared" si="983"/>
        <v>0</v>
      </c>
      <c r="O8974">
        <f t="shared" si="984"/>
        <v>0</v>
      </c>
      <c r="P8974" s="4">
        <f t="shared" si="985"/>
        <v>-26.04</v>
      </c>
      <c r="Q8974" t="str">
        <f t="shared" si="986"/>
        <v>Inefficient</v>
      </c>
    </row>
    <row r="8975" spans="1:17" x14ac:dyDescent="0.3">
      <c r="A8975" s="1">
        <v>45624</v>
      </c>
      <c r="B8975" t="s">
        <v>46</v>
      </c>
      <c r="C8975" t="s">
        <v>11</v>
      </c>
      <c r="D8975" t="s">
        <v>5</v>
      </c>
      <c r="E8975" t="s">
        <v>6</v>
      </c>
      <c r="F8975">
        <v>10580</v>
      </c>
      <c r="G8975">
        <v>359</v>
      </c>
      <c r="H8975">
        <v>42</v>
      </c>
      <c r="I8975" s="4">
        <v>184.45</v>
      </c>
      <c r="J8975" s="4">
        <v>4058.68</v>
      </c>
      <c r="K8975" s="2">
        <f t="shared" si="980"/>
        <v>3.3931947069943291E-2</v>
      </c>
      <c r="L8975">
        <f t="shared" si="981"/>
        <v>0.11699164345403899</v>
      </c>
      <c r="M8975" s="4">
        <f t="shared" si="982"/>
        <v>0.51378830083565452</v>
      </c>
      <c r="N8975" s="4">
        <f t="shared" si="983"/>
        <v>4.3916666666666666</v>
      </c>
      <c r="O8975">
        <f t="shared" si="984"/>
        <v>22.00422878828951</v>
      </c>
      <c r="P8975" s="4">
        <f t="shared" si="985"/>
        <v>3874.23</v>
      </c>
      <c r="Q8975" t="str">
        <f t="shared" si="986"/>
        <v>Efficient</v>
      </c>
    </row>
    <row r="8976" spans="1:17" x14ac:dyDescent="0.3">
      <c r="A8976" s="1">
        <v>45624</v>
      </c>
      <c r="B8976" t="s">
        <v>46</v>
      </c>
      <c r="C8976" t="s">
        <v>11</v>
      </c>
      <c r="D8976" t="s">
        <v>5</v>
      </c>
      <c r="E8976" t="s">
        <v>7</v>
      </c>
      <c r="F8976">
        <v>821</v>
      </c>
      <c r="G8976">
        <v>31</v>
      </c>
      <c r="H8976">
        <v>4</v>
      </c>
      <c r="I8976" s="4">
        <v>26.01</v>
      </c>
      <c r="J8976" s="4">
        <v>335.45</v>
      </c>
      <c r="K8976" s="2">
        <f t="shared" si="980"/>
        <v>3.7758830694275276E-2</v>
      </c>
      <c r="L8976">
        <f t="shared" si="981"/>
        <v>0.12903225806451613</v>
      </c>
      <c r="M8976" s="4">
        <f t="shared" si="982"/>
        <v>0.8390322580645162</v>
      </c>
      <c r="N8976" s="4">
        <f t="shared" si="983"/>
        <v>6.5025000000000004</v>
      </c>
      <c r="O8976">
        <f t="shared" si="984"/>
        <v>12.896962706651287</v>
      </c>
      <c r="P8976" s="4">
        <f t="shared" si="985"/>
        <v>309.44</v>
      </c>
      <c r="Q8976" t="str">
        <f t="shared" si="986"/>
        <v>Efficient</v>
      </c>
    </row>
    <row r="8977" spans="1:17" x14ac:dyDescent="0.3">
      <c r="A8977" s="1">
        <v>45624</v>
      </c>
      <c r="B8977" t="s">
        <v>46</v>
      </c>
      <c r="C8977" t="s">
        <v>11</v>
      </c>
      <c r="D8977" t="s">
        <v>5</v>
      </c>
      <c r="E8977" t="s">
        <v>8</v>
      </c>
      <c r="F8977">
        <v>496</v>
      </c>
      <c r="G8977">
        <v>17</v>
      </c>
      <c r="H8977">
        <v>2</v>
      </c>
      <c r="I8977" s="4">
        <v>18.3</v>
      </c>
      <c r="J8977" s="4">
        <v>172.97</v>
      </c>
      <c r="K8977" s="2">
        <f t="shared" si="980"/>
        <v>3.4274193548387094E-2</v>
      </c>
      <c r="L8977">
        <f t="shared" si="981"/>
        <v>0.11764705882352941</v>
      </c>
      <c r="M8977" s="4">
        <f t="shared" si="982"/>
        <v>1.0764705882352941</v>
      </c>
      <c r="N8977" s="4">
        <f t="shared" si="983"/>
        <v>9.15</v>
      </c>
      <c r="O8977">
        <f t="shared" si="984"/>
        <v>9.4519125683060103</v>
      </c>
      <c r="P8977" s="4">
        <f t="shared" si="985"/>
        <v>154.66999999999999</v>
      </c>
      <c r="Q8977" t="str">
        <f t="shared" si="986"/>
        <v>Efficient</v>
      </c>
    </row>
    <row r="8978" spans="1:17" x14ac:dyDescent="0.3">
      <c r="A8978" s="1">
        <v>45624</v>
      </c>
      <c r="B8978" t="s">
        <v>46</v>
      </c>
      <c r="C8978" t="s">
        <v>11</v>
      </c>
      <c r="D8978" t="s">
        <v>9</v>
      </c>
      <c r="E8978" t="s">
        <v>6</v>
      </c>
      <c r="F8978">
        <v>13995</v>
      </c>
      <c r="G8978">
        <v>230</v>
      </c>
      <c r="H8978">
        <v>4</v>
      </c>
      <c r="I8978" s="4">
        <v>471.55</v>
      </c>
      <c r="J8978" s="4">
        <v>394.03</v>
      </c>
      <c r="K8978" s="2">
        <f t="shared" si="980"/>
        <v>1.6434440871739908E-2</v>
      </c>
      <c r="L8978">
        <f t="shared" si="981"/>
        <v>1.7391304347826087E-2</v>
      </c>
      <c r="M8978" s="4">
        <f t="shared" si="982"/>
        <v>2.050217391304348</v>
      </c>
      <c r="N8978" s="4">
        <f t="shared" si="983"/>
        <v>117.8875</v>
      </c>
      <c r="O8978">
        <f t="shared" si="984"/>
        <v>0.83560598027780719</v>
      </c>
      <c r="P8978" s="4">
        <f t="shared" si="985"/>
        <v>-77.520000000000039</v>
      </c>
      <c r="Q8978" t="str">
        <f t="shared" si="986"/>
        <v>Inefficient</v>
      </c>
    </row>
    <row r="8979" spans="1:17" x14ac:dyDescent="0.3">
      <c r="A8979" s="1">
        <v>45624</v>
      </c>
      <c r="B8979" t="s">
        <v>46</v>
      </c>
      <c r="C8979" t="s">
        <v>11</v>
      </c>
      <c r="D8979" t="s">
        <v>9</v>
      </c>
      <c r="E8979" t="s">
        <v>7</v>
      </c>
      <c r="F8979">
        <v>767</v>
      </c>
      <c r="G8979">
        <v>3</v>
      </c>
      <c r="H8979">
        <v>0</v>
      </c>
      <c r="I8979" s="4">
        <v>14.55</v>
      </c>
      <c r="J8979" s="4">
        <v>0</v>
      </c>
      <c r="K8979" s="2">
        <f t="shared" si="980"/>
        <v>3.9113428943937422E-3</v>
      </c>
      <c r="L8979">
        <f t="shared" si="981"/>
        <v>0</v>
      </c>
      <c r="M8979" s="4">
        <f t="shared" si="982"/>
        <v>4.8500000000000005</v>
      </c>
      <c r="N8979" s="4">
        <f t="shared" si="983"/>
        <v>0</v>
      </c>
      <c r="O8979">
        <f t="shared" si="984"/>
        <v>0</v>
      </c>
      <c r="P8979" s="4">
        <f t="shared" si="985"/>
        <v>-14.55</v>
      </c>
      <c r="Q8979" t="str">
        <f t="shared" si="986"/>
        <v>Inefficient</v>
      </c>
    </row>
    <row r="8980" spans="1:17" x14ac:dyDescent="0.3">
      <c r="A8980" s="1">
        <v>45624</v>
      </c>
      <c r="B8980" t="s">
        <v>46</v>
      </c>
      <c r="C8980" t="s">
        <v>11</v>
      </c>
      <c r="D8980" t="s">
        <v>9</v>
      </c>
      <c r="E8980" t="s">
        <v>8</v>
      </c>
      <c r="F8980">
        <v>830</v>
      </c>
      <c r="G8980">
        <v>10</v>
      </c>
      <c r="H8980">
        <v>0</v>
      </c>
      <c r="I8980" s="4">
        <v>25.6</v>
      </c>
      <c r="J8980" s="4">
        <v>0</v>
      </c>
      <c r="K8980" s="2">
        <f t="shared" si="980"/>
        <v>1.2048192771084338E-2</v>
      </c>
      <c r="L8980">
        <f t="shared" si="981"/>
        <v>0</v>
      </c>
      <c r="M8980" s="4">
        <f t="shared" si="982"/>
        <v>2.56</v>
      </c>
      <c r="N8980" s="4">
        <f t="shared" si="983"/>
        <v>0</v>
      </c>
      <c r="O8980">
        <f t="shared" si="984"/>
        <v>0</v>
      </c>
      <c r="P8980" s="4">
        <f t="shared" si="985"/>
        <v>-25.6</v>
      </c>
      <c r="Q8980" t="str">
        <f t="shared" si="986"/>
        <v>Inefficient</v>
      </c>
    </row>
    <row r="8981" spans="1:17" x14ac:dyDescent="0.3">
      <c r="A8981" s="1">
        <v>45624</v>
      </c>
      <c r="B8981" t="s">
        <v>46</v>
      </c>
      <c r="C8981" t="s">
        <v>11</v>
      </c>
      <c r="D8981" t="s">
        <v>10</v>
      </c>
      <c r="E8981" t="s">
        <v>6</v>
      </c>
      <c r="F8981">
        <v>9670</v>
      </c>
      <c r="G8981">
        <v>219</v>
      </c>
      <c r="H8981">
        <v>7</v>
      </c>
      <c r="I8981" s="4">
        <v>357.11</v>
      </c>
      <c r="J8981" s="4">
        <v>440.83</v>
      </c>
      <c r="K8981" s="2">
        <f t="shared" si="980"/>
        <v>2.2647362978283351E-2</v>
      </c>
      <c r="L8981">
        <f t="shared" si="981"/>
        <v>3.1963470319634701E-2</v>
      </c>
      <c r="M8981" s="4">
        <f t="shared" si="982"/>
        <v>1.6306392694063927</v>
      </c>
      <c r="N8981" s="4">
        <f t="shared" si="983"/>
        <v>51.015714285714289</v>
      </c>
      <c r="O8981">
        <f t="shared" si="984"/>
        <v>1.2344375682562796</v>
      </c>
      <c r="P8981" s="4">
        <f t="shared" si="985"/>
        <v>83.71999999999997</v>
      </c>
      <c r="Q8981" t="str">
        <f t="shared" si="986"/>
        <v>Inefficient</v>
      </c>
    </row>
    <row r="8982" spans="1:17" x14ac:dyDescent="0.3">
      <c r="A8982" s="1">
        <v>45624</v>
      </c>
      <c r="B8982" t="s">
        <v>46</v>
      </c>
      <c r="C8982" t="s">
        <v>11</v>
      </c>
      <c r="D8982" t="s">
        <v>10</v>
      </c>
      <c r="E8982" t="s">
        <v>7</v>
      </c>
      <c r="F8982">
        <v>1305</v>
      </c>
      <c r="G8982">
        <v>15</v>
      </c>
      <c r="H8982">
        <v>0</v>
      </c>
      <c r="I8982" s="4">
        <v>29.55</v>
      </c>
      <c r="J8982" s="4">
        <v>0</v>
      </c>
      <c r="K8982" s="2">
        <f t="shared" si="980"/>
        <v>1.1494252873563218E-2</v>
      </c>
      <c r="L8982">
        <f t="shared" si="981"/>
        <v>0</v>
      </c>
      <c r="M8982" s="4">
        <f t="shared" si="982"/>
        <v>1.97</v>
      </c>
      <c r="N8982" s="4">
        <f t="shared" si="983"/>
        <v>0</v>
      </c>
      <c r="O8982">
        <f t="shared" si="984"/>
        <v>0</v>
      </c>
      <c r="P8982" s="4">
        <f t="shared" si="985"/>
        <v>-29.55</v>
      </c>
      <c r="Q8982" t="str">
        <f t="shared" si="986"/>
        <v>Inefficient</v>
      </c>
    </row>
    <row r="8983" spans="1:17" x14ac:dyDescent="0.3">
      <c r="A8983" s="1">
        <v>45624</v>
      </c>
      <c r="B8983" t="s">
        <v>46</v>
      </c>
      <c r="C8983" t="s">
        <v>11</v>
      </c>
      <c r="D8983" t="s">
        <v>10</v>
      </c>
      <c r="E8983" t="s">
        <v>8</v>
      </c>
      <c r="F8983">
        <v>221</v>
      </c>
      <c r="G8983">
        <v>5</v>
      </c>
      <c r="H8983">
        <v>0</v>
      </c>
      <c r="I8983" s="4">
        <v>8.4600000000000009</v>
      </c>
      <c r="J8983" s="4">
        <v>0</v>
      </c>
      <c r="K8983" s="2">
        <f t="shared" si="980"/>
        <v>2.2624434389140271E-2</v>
      </c>
      <c r="L8983">
        <f t="shared" si="981"/>
        <v>0</v>
      </c>
      <c r="M8983" s="4">
        <f t="shared" si="982"/>
        <v>1.6920000000000002</v>
      </c>
      <c r="N8983" s="4">
        <f t="shared" si="983"/>
        <v>0</v>
      </c>
      <c r="O8983">
        <f t="shared" si="984"/>
        <v>0</v>
      </c>
      <c r="P8983" s="4">
        <f t="shared" si="985"/>
        <v>-8.4600000000000009</v>
      </c>
      <c r="Q8983" t="str">
        <f t="shared" si="986"/>
        <v>Inefficient</v>
      </c>
    </row>
    <row r="8984" spans="1:17" x14ac:dyDescent="0.3">
      <c r="A8984" s="1">
        <v>45624</v>
      </c>
      <c r="B8984" t="s">
        <v>46</v>
      </c>
      <c r="C8984" t="s">
        <v>12</v>
      </c>
      <c r="D8984" t="s">
        <v>5</v>
      </c>
      <c r="E8984" t="s">
        <v>6</v>
      </c>
      <c r="F8984">
        <v>2801</v>
      </c>
      <c r="G8984">
        <v>98</v>
      </c>
      <c r="H8984">
        <v>11</v>
      </c>
      <c r="I8984" s="4">
        <v>44.38</v>
      </c>
      <c r="J8984" s="4">
        <v>1099.94</v>
      </c>
      <c r="K8984" s="2">
        <f t="shared" si="980"/>
        <v>3.4987504462691894E-2</v>
      </c>
      <c r="L8984">
        <f t="shared" si="981"/>
        <v>0.11224489795918367</v>
      </c>
      <c r="M8984" s="4">
        <f t="shared" si="982"/>
        <v>0.4528571428571429</v>
      </c>
      <c r="N8984" s="4">
        <f t="shared" si="983"/>
        <v>4.0345454545454551</v>
      </c>
      <c r="O8984">
        <f t="shared" si="984"/>
        <v>24.784587652095539</v>
      </c>
      <c r="P8984" s="4">
        <f t="shared" si="985"/>
        <v>1055.56</v>
      </c>
      <c r="Q8984" t="str">
        <f t="shared" si="986"/>
        <v>Efficient</v>
      </c>
    </row>
    <row r="8985" spans="1:17" x14ac:dyDescent="0.3">
      <c r="A8985" s="1">
        <v>45624</v>
      </c>
      <c r="B8985" t="s">
        <v>46</v>
      </c>
      <c r="C8985" t="s">
        <v>12</v>
      </c>
      <c r="D8985" t="s">
        <v>5</v>
      </c>
      <c r="E8985" t="s">
        <v>7</v>
      </c>
      <c r="F8985">
        <v>11053</v>
      </c>
      <c r="G8985">
        <v>425</v>
      </c>
      <c r="H8985">
        <v>58</v>
      </c>
      <c r="I8985" s="4">
        <v>257.68</v>
      </c>
      <c r="J8985" s="4">
        <v>3066.39</v>
      </c>
      <c r="K8985" s="2">
        <f t="shared" si="980"/>
        <v>3.8451099249072647E-2</v>
      </c>
      <c r="L8985">
        <f t="shared" si="981"/>
        <v>0.13647058823529412</v>
      </c>
      <c r="M8985" s="4">
        <f t="shared" si="982"/>
        <v>0.60630588235294114</v>
      </c>
      <c r="N8985" s="4">
        <f t="shared" si="983"/>
        <v>4.4427586206896557</v>
      </c>
      <c r="O8985">
        <f t="shared" si="984"/>
        <v>11.899992238435267</v>
      </c>
      <c r="P8985" s="4">
        <f t="shared" si="985"/>
        <v>2808.71</v>
      </c>
      <c r="Q8985" t="str">
        <f t="shared" si="986"/>
        <v>Efficient</v>
      </c>
    </row>
    <row r="8986" spans="1:17" x14ac:dyDescent="0.3">
      <c r="A8986" s="1">
        <v>45624</v>
      </c>
      <c r="B8986" t="s">
        <v>46</v>
      </c>
      <c r="C8986" t="s">
        <v>12</v>
      </c>
      <c r="D8986" t="s">
        <v>5</v>
      </c>
      <c r="E8986" t="s">
        <v>8</v>
      </c>
      <c r="F8986">
        <v>5982</v>
      </c>
      <c r="G8986">
        <v>222</v>
      </c>
      <c r="H8986">
        <v>24</v>
      </c>
      <c r="I8986" s="4">
        <v>199</v>
      </c>
      <c r="J8986" s="4">
        <v>1257.8800000000001</v>
      </c>
      <c r="K8986" s="2">
        <f t="shared" si="980"/>
        <v>3.7111334002006016E-2</v>
      </c>
      <c r="L8986">
        <f t="shared" si="981"/>
        <v>0.10810810810810811</v>
      </c>
      <c r="M8986" s="4">
        <f t="shared" si="982"/>
        <v>0.89639639639639634</v>
      </c>
      <c r="N8986" s="4">
        <f t="shared" si="983"/>
        <v>8.2916666666666661</v>
      </c>
      <c r="O8986">
        <f t="shared" si="984"/>
        <v>6.3210050251256291</v>
      </c>
      <c r="P8986" s="4">
        <f t="shared" si="985"/>
        <v>1058.8800000000001</v>
      </c>
      <c r="Q8986" t="str">
        <f t="shared" si="986"/>
        <v>Efficient</v>
      </c>
    </row>
    <row r="8987" spans="1:17" x14ac:dyDescent="0.3">
      <c r="A8987" s="1">
        <v>45624</v>
      </c>
      <c r="B8987" t="s">
        <v>46</v>
      </c>
      <c r="C8987" t="s">
        <v>12</v>
      </c>
      <c r="D8987" t="s">
        <v>9</v>
      </c>
      <c r="E8987" t="s">
        <v>6</v>
      </c>
      <c r="F8987">
        <v>1433</v>
      </c>
      <c r="G8987">
        <v>9</v>
      </c>
      <c r="H8987">
        <v>0</v>
      </c>
      <c r="I8987" s="4">
        <v>22.5</v>
      </c>
      <c r="J8987" s="4">
        <v>0</v>
      </c>
      <c r="K8987" s="2">
        <f t="shared" si="980"/>
        <v>6.2805303558967204E-3</v>
      </c>
      <c r="L8987">
        <f t="shared" si="981"/>
        <v>0</v>
      </c>
      <c r="M8987" s="4">
        <f t="shared" si="982"/>
        <v>2.5</v>
      </c>
      <c r="N8987" s="4">
        <f t="shared" si="983"/>
        <v>0</v>
      </c>
      <c r="O8987">
        <f t="shared" si="984"/>
        <v>0</v>
      </c>
      <c r="P8987" s="4">
        <f t="shared" si="985"/>
        <v>-22.5</v>
      </c>
      <c r="Q8987" t="str">
        <f t="shared" si="986"/>
        <v>Inefficient</v>
      </c>
    </row>
    <row r="8988" spans="1:17" x14ac:dyDescent="0.3">
      <c r="A8988" s="1">
        <v>45624</v>
      </c>
      <c r="B8988" t="s">
        <v>46</v>
      </c>
      <c r="C8988" t="s">
        <v>12</v>
      </c>
      <c r="D8988" t="s">
        <v>9</v>
      </c>
      <c r="E8988" t="s">
        <v>7</v>
      </c>
      <c r="F8988">
        <v>9325</v>
      </c>
      <c r="G8988">
        <v>67</v>
      </c>
      <c r="H8988">
        <v>2</v>
      </c>
      <c r="I8988" s="4">
        <v>187.03</v>
      </c>
      <c r="J8988" s="4">
        <v>195.96</v>
      </c>
      <c r="K8988" s="2">
        <f t="shared" si="980"/>
        <v>7.1849865951742631E-3</v>
      </c>
      <c r="L8988">
        <f t="shared" si="981"/>
        <v>2.9850746268656716E-2</v>
      </c>
      <c r="M8988" s="4">
        <f t="shared" si="982"/>
        <v>2.7914925373134327</v>
      </c>
      <c r="N8988" s="4">
        <f t="shared" si="983"/>
        <v>93.515000000000001</v>
      </c>
      <c r="O8988">
        <f t="shared" si="984"/>
        <v>1.0477463508528044</v>
      </c>
      <c r="P8988" s="4">
        <f t="shared" si="985"/>
        <v>8.9300000000000068</v>
      </c>
      <c r="Q8988" t="str">
        <f t="shared" si="986"/>
        <v>Inefficient</v>
      </c>
    </row>
    <row r="8989" spans="1:17" x14ac:dyDescent="0.3">
      <c r="A8989" s="1">
        <v>45624</v>
      </c>
      <c r="B8989" t="s">
        <v>46</v>
      </c>
      <c r="C8989" t="s">
        <v>12</v>
      </c>
      <c r="D8989" t="s">
        <v>9</v>
      </c>
      <c r="E8989" t="s">
        <v>8</v>
      </c>
      <c r="F8989">
        <v>2812</v>
      </c>
      <c r="G8989">
        <v>45</v>
      </c>
      <c r="H8989">
        <v>0</v>
      </c>
      <c r="I8989" s="4">
        <v>106.57</v>
      </c>
      <c r="J8989" s="4">
        <v>0</v>
      </c>
      <c r="K8989" s="2">
        <f t="shared" si="980"/>
        <v>1.6002844950213372E-2</v>
      </c>
      <c r="L8989">
        <f t="shared" si="981"/>
        <v>0</v>
      </c>
      <c r="M8989" s="4">
        <f t="shared" si="982"/>
        <v>2.3682222222222222</v>
      </c>
      <c r="N8989" s="4">
        <f t="shared" si="983"/>
        <v>0</v>
      </c>
      <c r="O8989">
        <f t="shared" si="984"/>
        <v>0</v>
      </c>
      <c r="P8989" s="4">
        <f t="shared" si="985"/>
        <v>-106.57</v>
      </c>
      <c r="Q8989" t="str">
        <f t="shared" si="986"/>
        <v>Inefficient</v>
      </c>
    </row>
    <row r="8990" spans="1:17" x14ac:dyDescent="0.3">
      <c r="A8990" s="1">
        <v>45624</v>
      </c>
      <c r="B8990" t="s">
        <v>46</v>
      </c>
      <c r="C8990" t="s">
        <v>12</v>
      </c>
      <c r="D8990" t="s">
        <v>10</v>
      </c>
      <c r="E8990" t="s">
        <v>6</v>
      </c>
      <c r="F8990">
        <v>2144</v>
      </c>
      <c r="G8990">
        <v>59</v>
      </c>
      <c r="H8990">
        <v>3</v>
      </c>
      <c r="I8990" s="4">
        <v>73.849999999999994</v>
      </c>
      <c r="J8990" s="4">
        <v>267.20999999999998</v>
      </c>
      <c r="K8990" s="2">
        <f t="shared" si="980"/>
        <v>2.751865671641791E-2</v>
      </c>
      <c r="L8990">
        <f t="shared" si="981"/>
        <v>5.0847457627118647E-2</v>
      </c>
      <c r="M8990" s="4">
        <f t="shared" si="982"/>
        <v>1.2516949152542372</v>
      </c>
      <c r="N8990" s="4">
        <f t="shared" si="983"/>
        <v>24.616666666666664</v>
      </c>
      <c r="O8990">
        <f t="shared" si="984"/>
        <v>3.6182802979011508</v>
      </c>
      <c r="P8990" s="4">
        <f t="shared" si="985"/>
        <v>193.35999999999999</v>
      </c>
      <c r="Q8990" t="str">
        <f t="shared" si="986"/>
        <v>Efficient</v>
      </c>
    </row>
    <row r="8991" spans="1:17" x14ac:dyDescent="0.3">
      <c r="A8991" s="1">
        <v>45624</v>
      </c>
      <c r="B8991" t="s">
        <v>46</v>
      </c>
      <c r="C8991" t="s">
        <v>12</v>
      </c>
      <c r="D8991" t="s">
        <v>10</v>
      </c>
      <c r="E8991" t="s">
        <v>7</v>
      </c>
      <c r="F8991">
        <v>7052</v>
      </c>
      <c r="G8991">
        <v>95</v>
      </c>
      <c r="H8991">
        <v>5</v>
      </c>
      <c r="I8991" s="4">
        <v>110.98</v>
      </c>
      <c r="J8991" s="4">
        <v>381.07</v>
      </c>
      <c r="K8991" s="2">
        <f t="shared" si="980"/>
        <v>1.3471355643788995E-2</v>
      </c>
      <c r="L8991">
        <f t="shared" si="981"/>
        <v>5.2631578947368418E-2</v>
      </c>
      <c r="M8991" s="4">
        <f t="shared" si="982"/>
        <v>1.1682105263157896</v>
      </c>
      <c r="N8991" s="4">
        <f t="shared" si="983"/>
        <v>22.196000000000002</v>
      </c>
      <c r="O8991">
        <f t="shared" si="984"/>
        <v>3.4336817444584606</v>
      </c>
      <c r="P8991" s="4">
        <f t="shared" si="985"/>
        <v>270.08999999999997</v>
      </c>
      <c r="Q8991" t="str">
        <f t="shared" si="986"/>
        <v>Inefficient</v>
      </c>
    </row>
    <row r="8992" spans="1:17" x14ac:dyDescent="0.3">
      <c r="A8992" s="1">
        <v>45624</v>
      </c>
      <c r="B8992" t="s">
        <v>46</v>
      </c>
      <c r="C8992" t="s">
        <v>12</v>
      </c>
      <c r="D8992" t="s">
        <v>10</v>
      </c>
      <c r="E8992" t="s">
        <v>8</v>
      </c>
      <c r="F8992">
        <v>3434</v>
      </c>
      <c r="G8992">
        <v>102</v>
      </c>
      <c r="H8992">
        <v>4</v>
      </c>
      <c r="I8992" s="4">
        <v>70.239999999999995</v>
      </c>
      <c r="J8992" s="4">
        <v>247.84</v>
      </c>
      <c r="K8992" s="2">
        <f t="shared" si="980"/>
        <v>2.9702970297029702E-2</v>
      </c>
      <c r="L8992">
        <f t="shared" si="981"/>
        <v>3.9215686274509803E-2</v>
      </c>
      <c r="M8992" s="4">
        <f t="shared" si="982"/>
        <v>0.68862745098039213</v>
      </c>
      <c r="N8992" s="4">
        <f t="shared" si="983"/>
        <v>17.559999999999999</v>
      </c>
      <c r="O8992">
        <f t="shared" si="984"/>
        <v>3.5284738041002282</v>
      </c>
      <c r="P8992" s="4">
        <f t="shared" si="985"/>
        <v>177.60000000000002</v>
      </c>
      <c r="Q8992" t="str">
        <f t="shared" si="986"/>
        <v>Inefficient</v>
      </c>
    </row>
    <row r="8993" spans="1:17" x14ac:dyDescent="0.3">
      <c r="A8993" s="1">
        <v>45625</v>
      </c>
      <c r="B8993" t="s">
        <v>46</v>
      </c>
      <c r="C8993" t="s">
        <v>4</v>
      </c>
      <c r="D8993" t="s">
        <v>5</v>
      </c>
      <c r="E8993" t="s">
        <v>6</v>
      </c>
      <c r="F8993">
        <v>5702</v>
      </c>
      <c r="G8993">
        <v>191</v>
      </c>
      <c r="H8993">
        <v>15</v>
      </c>
      <c r="I8993" s="4">
        <v>196.89</v>
      </c>
      <c r="J8993" s="4">
        <v>786.81</v>
      </c>
      <c r="K8993" s="2">
        <f t="shared" si="980"/>
        <v>3.3497018589968432E-2</v>
      </c>
      <c r="L8993">
        <f t="shared" si="981"/>
        <v>7.8534031413612565E-2</v>
      </c>
      <c r="M8993" s="4">
        <f t="shared" si="982"/>
        <v>1.0308376963350785</v>
      </c>
      <c r="N8993" s="4">
        <f t="shared" si="983"/>
        <v>13.125999999999999</v>
      </c>
      <c r="O8993">
        <f t="shared" si="984"/>
        <v>3.9961907664177967</v>
      </c>
      <c r="P8993" s="4">
        <f t="shared" si="985"/>
        <v>589.91999999999996</v>
      </c>
      <c r="Q8993" t="str">
        <f t="shared" si="986"/>
        <v>Efficient</v>
      </c>
    </row>
    <row r="8994" spans="1:17" x14ac:dyDescent="0.3">
      <c r="A8994" s="1">
        <v>45625</v>
      </c>
      <c r="B8994" t="s">
        <v>46</v>
      </c>
      <c r="C8994" t="s">
        <v>4</v>
      </c>
      <c r="D8994" t="s">
        <v>5</v>
      </c>
      <c r="E8994" t="s">
        <v>7</v>
      </c>
      <c r="F8994">
        <v>2262</v>
      </c>
      <c r="G8994">
        <v>65</v>
      </c>
      <c r="H8994">
        <v>4</v>
      </c>
      <c r="I8994" s="4">
        <v>84.64</v>
      </c>
      <c r="J8994" s="4">
        <v>310.77999999999997</v>
      </c>
      <c r="K8994" s="2">
        <f t="shared" si="980"/>
        <v>2.8735632183908046E-2</v>
      </c>
      <c r="L8994">
        <f t="shared" si="981"/>
        <v>6.1538461538461542E-2</v>
      </c>
      <c r="M8994" s="4">
        <f t="shared" si="982"/>
        <v>1.3021538461538462</v>
      </c>
      <c r="N8994" s="4">
        <f t="shared" si="983"/>
        <v>21.16</v>
      </c>
      <c r="O8994">
        <f t="shared" si="984"/>
        <v>3.6717863894139882</v>
      </c>
      <c r="P8994" s="4">
        <f t="shared" si="985"/>
        <v>226.14</v>
      </c>
      <c r="Q8994" t="str">
        <f t="shared" si="986"/>
        <v>Efficient</v>
      </c>
    </row>
    <row r="8995" spans="1:17" x14ac:dyDescent="0.3">
      <c r="A8995" s="1">
        <v>45625</v>
      </c>
      <c r="B8995" t="s">
        <v>46</v>
      </c>
      <c r="C8995" t="s">
        <v>4</v>
      </c>
      <c r="D8995" t="s">
        <v>5</v>
      </c>
      <c r="E8995" t="s">
        <v>8</v>
      </c>
      <c r="F8995">
        <v>267</v>
      </c>
      <c r="G8995">
        <v>7</v>
      </c>
      <c r="H8995">
        <v>0</v>
      </c>
      <c r="I8995" s="4">
        <v>6.48</v>
      </c>
      <c r="J8995" s="4">
        <v>0</v>
      </c>
      <c r="K8995" s="2">
        <f t="shared" si="980"/>
        <v>2.6217228464419477E-2</v>
      </c>
      <c r="L8995">
        <f t="shared" si="981"/>
        <v>0</v>
      </c>
      <c r="M8995" s="4">
        <f t="shared" si="982"/>
        <v>0.92571428571428582</v>
      </c>
      <c r="N8995" s="4">
        <f t="shared" si="983"/>
        <v>0</v>
      </c>
      <c r="O8995">
        <f t="shared" si="984"/>
        <v>0</v>
      </c>
      <c r="P8995" s="4">
        <f t="shared" si="985"/>
        <v>-6.48</v>
      </c>
      <c r="Q8995" t="str">
        <f t="shared" si="986"/>
        <v>Inefficient</v>
      </c>
    </row>
    <row r="8996" spans="1:17" x14ac:dyDescent="0.3">
      <c r="A8996" s="1">
        <v>45625</v>
      </c>
      <c r="B8996" t="s">
        <v>46</v>
      </c>
      <c r="C8996" t="s">
        <v>4</v>
      </c>
      <c r="D8996" t="s">
        <v>9</v>
      </c>
      <c r="E8996" t="s">
        <v>6</v>
      </c>
      <c r="F8996">
        <v>5655</v>
      </c>
      <c r="G8996">
        <v>53</v>
      </c>
      <c r="H8996">
        <v>1</v>
      </c>
      <c r="I8996" s="4">
        <v>217.35</v>
      </c>
      <c r="J8996" s="4">
        <v>52.06</v>
      </c>
      <c r="K8996" s="2">
        <f t="shared" si="980"/>
        <v>9.3722369584438546E-3</v>
      </c>
      <c r="L8996">
        <f t="shared" si="981"/>
        <v>1.8867924528301886E-2</v>
      </c>
      <c r="M8996" s="4">
        <f t="shared" si="982"/>
        <v>4.1009433962264152</v>
      </c>
      <c r="N8996" s="4">
        <f t="shared" si="983"/>
        <v>217.35</v>
      </c>
      <c r="O8996">
        <f t="shared" si="984"/>
        <v>0.23952150908672651</v>
      </c>
      <c r="P8996" s="4">
        <f t="shared" si="985"/>
        <v>-165.29</v>
      </c>
      <c r="Q8996" t="str">
        <f t="shared" si="986"/>
        <v>Inefficient</v>
      </c>
    </row>
    <row r="8997" spans="1:17" x14ac:dyDescent="0.3">
      <c r="A8997" s="1">
        <v>45625</v>
      </c>
      <c r="B8997" t="s">
        <v>46</v>
      </c>
      <c r="C8997" t="s">
        <v>4</v>
      </c>
      <c r="D8997" t="s">
        <v>9</v>
      </c>
      <c r="E8997" t="s">
        <v>7</v>
      </c>
      <c r="F8997">
        <v>7365</v>
      </c>
      <c r="G8997">
        <v>145</v>
      </c>
      <c r="H8997">
        <v>6</v>
      </c>
      <c r="I8997" s="4">
        <v>157.56</v>
      </c>
      <c r="J8997" s="4">
        <v>428.55</v>
      </c>
      <c r="K8997" s="2">
        <f t="shared" si="980"/>
        <v>1.9687712152070606E-2</v>
      </c>
      <c r="L8997">
        <f t="shared" si="981"/>
        <v>4.1379310344827586E-2</v>
      </c>
      <c r="M8997" s="4">
        <f t="shared" si="982"/>
        <v>1.0866206896551724</v>
      </c>
      <c r="N8997" s="4">
        <f t="shared" si="983"/>
        <v>26.26</v>
      </c>
      <c r="O8997">
        <f t="shared" si="984"/>
        <v>2.7199162223914701</v>
      </c>
      <c r="P8997" s="4">
        <f t="shared" si="985"/>
        <v>270.99</v>
      </c>
      <c r="Q8997" t="str">
        <f t="shared" si="986"/>
        <v>Inefficient</v>
      </c>
    </row>
    <row r="8998" spans="1:17" x14ac:dyDescent="0.3">
      <c r="A8998" s="1">
        <v>45625</v>
      </c>
      <c r="B8998" t="s">
        <v>46</v>
      </c>
      <c r="C8998" t="s">
        <v>4</v>
      </c>
      <c r="D8998" t="s">
        <v>9</v>
      </c>
      <c r="E8998" t="s">
        <v>8</v>
      </c>
      <c r="F8998">
        <v>352</v>
      </c>
      <c r="G8998">
        <v>6</v>
      </c>
      <c r="H8998">
        <v>0</v>
      </c>
      <c r="I8998" s="4">
        <v>7.84</v>
      </c>
      <c r="J8998" s="4">
        <v>0</v>
      </c>
      <c r="K8998" s="2">
        <f t="shared" si="980"/>
        <v>1.7045454545454544E-2</v>
      </c>
      <c r="L8998">
        <f t="shared" si="981"/>
        <v>0</v>
      </c>
      <c r="M8998" s="4">
        <f t="shared" si="982"/>
        <v>1.3066666666666666</v>
      </c>
      <c r="N8998" s="4">
        <f t="shared" si="983"/>
        <v>0</v>
      </c>
      <c r="O8998">
        <f t="shared" si="984"/>
        <v>0</v>
      </c>
      <c r="P8998" s="4">
        <f t="shared" si="985"/>
        <v>-7.84</v>
      </c>
      <c r="Q8998" t="str">
        <f t="shared" si="986"/>
        <v>Inefficient</v>
      </c>
    </row>
    <row r="8999" spans="1:17" x14ac:dyDescent="0.3">
      <c r="A8999" s="1">
        <v>45625</v>
      </c>
      <c r="B8999" t="s">
        <v>46</v>
      </c>
      <c r="C8999" t="s">
        <v>4</v>
      </c>
      <c r="D8999" t="s">
        <v>10</v>
      </c>
      <c r="E8999" t="s">
        <v>6</v>
      </c>
      <c r="F8999">
        <v>7994</v>
      </c>
      <c r="G8999">
        <v>211</v>
      </c>
      <c r="H8999">
        <v>5</v>
      </c>
      <c r="I8999" s="4">
        <v>132.56</v>
      </c>
      <c r="J8999" s="4">
        <v>351.04</v>
      </c>
      <c r="K8999" s="2">
        <f t="shared" si="980"/>
        <v>2.6394796097072806E-2</v>
      </c>
      <c r="L8999">
        <f t="shared" si="981"/>
        <v>2.3696682464454975E-2</v>
      </c>
      <c r="M8999" s="4">
        <f t="shared" si="982"/>
        <v>0.62824644549763031</v>
      </c>
      <c r="N8999" s="4">
        <f t="shared" si="983"/>
        <v>26.512</v>
      </c>
      <c r="O8999">
        <f t="shared" si="984"/>
        <v>2.6481593240796624</v>
      </c>
      <c r="P8999" s="4">
        <f t="shared" si="985"/>
        <v>218.48000000000002</v>
      </c>
      <c r="Q8999" t="str">
        <f t="shared" si="986"/>
        <v>Inefficient</v>
      </c>
    </row>
    <row r="9000" spans="1:17" x14ac:dyDescent="0.3">
      <c r="A9000" s="1">
        <v>45625</v>
      </c>
      <c r="B9000" t="s">
        <v>46</v>
      </c>
      <c r="C9000" t="s">
        <v>4</v>
      </c>
      <c r="D9000" t="s">
        <v>10</v>
      </c>
      <c r="E9000" t="s">
        <v>7</v>
      </c>
      <c r="F9000">
        <v>2797</v>
      </c>
      <c r="G9000">
        <v>66</v>
      </c>
      <c r="H9000">
        <v>2</v>
      </c>
      <c r="I9000" s="4">
        <v>86.37</v>
      </c>
      <c r="J9000" s="4">
        <v>106.06</v>
      </c>
      <c r="K9000" s="2">
        <f t="shared" si="980"/>
        <v>2.359671076153021E-2</v>
      </c>
      <c r="L9000">
        <f t="shared" si="981"/>
        <v>3.0303030303030304E-2</v>
      </c>
      <c r="M9000" s="4">
        <f t="shared" si="982"/>
        <v>1.3086363636363636</v>
      </c>
      <c r="N9000" s="4">
        <f t="shared" si="983"/>
        <v>43.185000000000002</v>
      </c>
      <c r="O9000">
        <f t="shared" si="984"/>
        <v>1.2279726756975802</v>
      </c>
      <c r="P9000" s="4">
        <f t="shared" si="985"/>
        <v>19.689999999999998</v>
      </c>
      <c r="Q9000" t="str">
        <f t="shared" si="986"/>
        <v>Inefficient</v>
      </c>
    </row>
    <row r="9001" spans="1:17" x14ac:dyDescent="0.3">
      <c r="A9001" s="1">
        <v>45625</v>
      </c>
      <c r="B9001" t="s">
        <v>46</v>
      </c>
      <c r="C9001" t="s">
        <v>4</v>
      </c>
      <c r="D9001" t="s">
        <v>10</v>
      </c>
      <c r="E9001" t="s">
        <v>8</v>
      </c>
      <c r="F9001">
        <v>326</v>
      </c>
      <c r="G9001">
        <v>4</v>
      </c>
      <c r="H9001">
        <v>0</v>
      </c>
      <c r="I9001" s="4">
        <v>10.14</v>
      </c>
      <c r="J9001" s="4">
        <v>0</v>
      </c>
      <c r="K9001" s="2">
        <f t="shared" si="980"/>
        <v>1.2269938650306749E-2</v>
      </c>
      <c r="L9001">
        <f t="shared" si="981"/>
        <v>0</v>
      </c>
      <c r="M9001" s="4">
        <f t="shared" si="982"/>
        <v>2.5350000000000001</v>
      </c>
      <c r="N9001" s="4">
        <f t="shared" si="983"/>
        <v>0</v>
      </c>
      <c r="O9001">
        <f t="shared" si="984"/>
        <v>0</v>
      </c>
      <c r="P9001" s="4">
        <f t="shared" si="985"/>
        <v>-10.14</v>
      </c>
      <c r="Q9001" t="str">
        <f t="shared" si="986"/>
        <v>Inefficient</v>
      </c>
    </row>
    <row r="9002" spans="1:17" x14ac:dyDescent="0.3">
      <c r="A9002" s="1">
        <v>45625</v>
      </c>
      <c r="B9002" t="s">
        <v>46</v>
      </c>
      <c r="C9002" t="s">
        <v>11</v>
      </c>
      <c r="D9002" t="s">
        <v>5</v>
      </c>
      <c r="E9002" t="s">
        <v>6</v>
      </c>
      <c r="F9002">
        <v>5019</v>
      </c>
      <c r="G9002">
        <v>224</v>
      </c>
      <c r="H9002">
        <v>29</v>
      </c>
      <c r="I9002" s="4">
        <v>176.45</v>
      </c>
      <c r="J9002" s="4">
        <v>1503.22</v>
      </c>
      <c r="K9002" s="2">
        <f t="shared" si="980"/>
        <v>4.4630404463040445E-2</v>
      </c>
      <c r="L9002">
        <f t="shared" si="981"/>
        <v>0.12946428571428573</v>
      </c>
      <c r="M9002" s="4">
        <f t="shared" si="982"/>
        <v>0.78772321428571423</v>
      </c>
      <c r="N9002" s="4">
        <f t="shared" si="983"/>
        <v>6.0844827586206893</v>
      </c>
      <c r="O9002">
        <f t="shared" si="984"/>
        <v>8.5192405780674427</v>
      </c>
      <c r="P9002" s="4">
        <f t="shared" si="985"/>
        <v>1326.77</v>
      </c>
      <c r="Q9002" t="str">
        <f t="shared" si="986"/>
        <v>Efficient</v>
      </c>
    </row>
    <row r="9003" spans="1:17" x14ac:dyDescent="0.3">
      <c r="A9003" s="1">
        <v>45625</v>
      </c>
      <c r="B9003" t="s">
        <v>46</v>
      </c>
      <c r="C9003" t="s">
        <v>11</v>
      </c>
      <c r="D9003" t="s">
        <v>5</v>
      </c>
      <c r="E9003" t="s">
        <v>7</v>
      </c>
      <c r="F9003">
        <v>1830</v>
      </c>
      <c r="G9003">
        <v>64</v>
      </c>
      <c r="H9003">
        <v>8</v>
      </c>
      <c r="I9003" s="4">
        <v>66.34</v>
      </c>
      <c r="J9003" s="4">
        <v>605.79999999999995</v>
      </c>
      <c r="K9003" s="2">
        <f t="shared" si="980"/>
        <v>3.4972677595628415E-2</v>
      </c>
      <c r="L9003">
        <f t="shared" si="981"/>
        <v>0.125</v>
      </c>
      <c r="M9003" s="4">
        <f t="shared" si="982"/>
        <v>1.0365625000000001</v>
      </c>
      <c r="N9003" s="4">
        <f t="shared" si="983"/>
        <v>8.2925000000000004</v>
      </c>
      <c r="O9003">
        <f t="shared" si="984"/>
        <v>9.131745553210731</v>
      </c>
      <c r="P9003" s="4">
        <f t="shared" si="985"/>
        <v>539.45999999999992</v>
      </c>
      <c r="Q9003" t="str">
        <f t="shared" si="986"/>
        <v>Efficient</v>
      </c>
    </row>
    <row r="9004" spans="1:17" x14ac:dyDescent="0.3">
      <c r="A9004" s="1">
        <v>45625</v>
      </c>
      <c r="B9004" t="s">
        <v>46</v>
      </c>
      <c r="C9004" t="s">
        <v>11</v>
      </c>
      <c r="D9004" t="s">
        <v>5</v>
      </c>
      <c r="E9004" t="s">
        <v>8</v>
      </c>
      <c r="F9004">
        <v>274</v>
      </c>
      <c r="G9004">
        <v>10</v>
      </c>
      <c r="H9004">
        <v>0</v>
      </c>
      <c r="I9004" s="4">
        <v>5.01</v>
      </c>
      <c r="J9004" s="4">
        <v>0</v>
      </c>
      <c r="K9004" s="2">
        <f t="shared" si="980"/>
        <v>3.6496350364963501E-2</v>
      </c>
      <c r="L9004">
        <f t="shared" si="981"/>
        <v>0</v>
      </c>
      <c r="M9004" s="4">
        <f t="shared" si="982"/>
        <v>0.501</v>
      </c>
      <c r="N9004" s="4">
        <f t="shared" si="983"/>
        <v>0</v>
      </c>
      <c r="O9004">
        <f t="shared" si="984"/>
        <v>0</v>
      </c>
      <c r="P9004" s="4">
        <f t="shared" si="985"/>
        <v>-5.01</v>
      </c>
      <c r="Q9004" t="str">
        <f t="shared" si="986"/>
        <v>Inefficient</v>
      </c>
    </row>
    <row r="9005" spans="1:17" x14ac:dyDescent="0.3">
      <c r="A9005" s="1">
        <v>45625</v>
      </c>
      <c r="B9005" t="s">
        <v>46</v>
      </c>
      <c r="C9005" t="s">
        <v>11</v>
      </c>
      <c r="D9005" t="s">
        <v>9</v>
      </c>
      <c r="E9005" t="s">
        <v>6</v>
      </c>
      <c r="F9005">
        <v>12302</v>
      </c>
      <c r="G9005">
        <v>171</v>
      </c>
      <c r="H9005">
        <v>3</v>
      </c>
      <c r="I9005" s="4">
        <v>204.42</v>
      </c>
      <c r="J9005" s="4">
        <v>291.17</v>
      </c>
      <c r="K9005" s="2">
        <f t="shared" si="980"/>
        <v>1.3900178832710129E-2</v>
      </c>
      <c r="L9005">
        <f t="shared" si="981"/>
        <v>1.7543859649122806E-2</v>
      </c>
      <c r="M9005" s="4">
        <f t="shared" si="982"/>
        <v>1.195438596491228</v>
      </c>
      <c r="N9005" s="4">
        <f t="shared" si="983"/>
        <v>68.14</v>
      </c>
      <c r="O9005">
        <f t="shared" si="984"/>
        <v>1.4243713922316801</v>
      </c>
      <c r="P9005" s="4">
        <f t="shared" si="985"/>
        <v>86.750000000000028</v>
      </c>
      <c r="Q9005" t="str">
        <f t="shared" si="986"/>
        <v>Inefficient</v>
      </c>
    </row>
    <row r="9006" spans="1:17" x14ac:dyDescent="0.3">
      <c r="A9006" s="1">
        <v>45625</v>
      </c>
      <c r="B9006" t="s">
        <v>46</v>
      </c>
      <c r="C9006" t="s">
        <v>11</v>
      </c>
      <c r="D9006" t="s">
        <v>9</v>
      </c>
      <c r="E9006" t="s">
        <v>7</v>
      </c>
      <c r="F9006">
        <v>1904</v>
      </c>
      <c r="G9006">
        <v>34</v>
      </c>
      <c r="H9006">
        <v>1</v>
      </c>
      <c r="I9006" s="4">
        <v>34.71</v>
      </c>
      <c r="J9006" s="4">
        <v>85.79</v>
      </c>
      <c r="K9006" s="2">
        <f t="shared" si="980"/>
        <v>1.7857142857142856E-2</v>
      </c>
      <c r="L9006">
        <f t="shared" si="981"/>
        <v>2.9411764705882353E-2</v>
      </c>
      <c r="M9006" s="4">
        <f t="shared" si="982"/>
        <v>1.0208823529411766</v>
      </c>
      <c r="N9006" s="4">
        <f t="shared" si="983"/>
        <v>34.71</v>
      </c>
      <c r="O9006">
        <f t="shared" si="984"/>
        <v>2.4716220109478537</v>
      </c>
      <c r="P9006" s="4">
        <f t="shared" si="985"/>
        <v>51.080000000000005</v>
      </c>
      <c r="Q9006" t="str">
        <f t="shared" si="986"/>
        <v>Inefficient</v>
      </c>
    </row>
    <row r="9007" spans="1:17" x14ac:dyDescent="0.3">
      <c r="A9007" s="1">
        <v>45625</v>
      </c>
      <c r="B9007" t="s">
        <v>46</v>
      </c>
      <c r="C9007" t="s">
        <v>11</v>
      </c>
      <c r="D9007" t="s">
        <v>9</v>
      </c>
      <c r="E9007" t="s">
        <v>8</v>
      </c>
      <c r="F9007">
        <v>477</v>
      </c>
      <c r="G9007">
        <v>6</v>
      </c>
      <c r="H9007">
        <v>0</v>
      </c>
      <c r="I9007" s="4">
        <v>12.57</v>
      </c>
      <c r="J9007" s="4">
        <v>0</v>
      </c>
      <c r="K9007" s="2">
        <f t="shared" si="980"/>
        <v>1.2578616352201259E-2</v>
      </c>
      <c r="L9007">
        <f t="shared" si="981"/>
        <v>0</v>
      </c>
      <c r="M9007" s="4">
        <f t="shared" si="982"/>
        <v>2.0950000000000002</v>
      </c>
      <c r="N9007" s="4">
        <f t="shared" si="983"/>
        <v>0</v>
      </c>
      <c r="O9007">
        <f t="shared" si="984"/>
        <v>0</v>
      </c>
      <c r="P9007" s="4">
        <f t="shared" si="985"/>
        <v>-12.57</v>
      </c>
      <c r="Q9007" t="str">
        <f t="shared" si="986"/>
        <v>Inefficient</v>
      </c>
    </row>
    <row r="9008" spans="1:17" x14ac:dyDescent="0.3">
      <c r="A9008" s="1">
        <v>45625</v>
      </c>
      <c r="B9008" t="s">
        <v>46</v>
      </c>
      <c r="C9008" t="s">
        <v>11</v>
      </c>
      <c r="D9008" t="s">
        <v>10</v>
      </c>
      <c r="E9008" t="s">
        <v>6</v>
      </c>
      <c r="F9008">
        <v>10739</v>
      </c>
      <c r="G9008">
        <v>150</v>
      </c>
      <c r="H9008">
        <v>9</v>
      </c>
      <c r="I9008" s="4">
        <v>334.91</v>
      </c>
      <c r="J9008" s="4">
        <v>792.38</v>
      </c>
      <c r="K9008" s="2">
        <f t="shared" si="980"/>
        <v>1.3967780985194153E-2</v>
      </c>
      <c r="L9008">
        <f t="shared" si="981"/>
        <v>0.06</v>
      </c>
      <c r="M9008" s="4">
        <f t="shared" si="982"/>
        <v>2.2327333333333335</v>
      </c>
      <c r="N9008" s="4">
        <f t="shared" si="983"/>
        <v>37.212222222222223</v>
      </c>
      <c r="O9008">
        <f t="shared" si="984"/>
        <v>2.3659490609417455</v>
      </c>
      <c r="P9008" s="4">
        <f t="shared" si="985"/>
        <v>457.46999999999997</v>
      </c>
      <c r="Q9008" t="str">
        <f t="shared" si="986"/>
        <v>Inefficient</v>
      </c>
    </row>
    <row r="9009" spans="1:17" x14ac:dyDescent="0.3">
      <c r="A9009" s="1">
        <v>45625</v>
      </c>
      <c r="B9009" t="s">
        <v>46</v>
      </c>
      <c r="C9009" t="s">
        <v>11</v>
      </c>
      <c r="D9009" t="s">
        <v>10</v>
      </c>
      <c r="E9009" t="s">
        <v>7</v>
      </c>
      <c r="F9009">
        <v>1449</v>
      </c>
      <c r="G9009">
        <v>17</v>
      </c>
      <c r="H9009">
        <v>0</v>
      </c>
      <c r="I9009" s="4">
        <v>48.77</v>
      </c>
      <c r="J9009" s="4">
        <v>0</v>
      </c>
      <c r="K9009" s="2">
        <f t="shared" si="980"/>
        <v>1.1732229123533472E-2</v>
      </c>
      <c r="L9009">
        <f t="shared" si="981"/>
        <v>0</v>
      </c>
      <c r="M9009" s="4">
        <f t="shared" si="982"/>
        <v>2.868823529411765</v>
      </c>
      <c r="N9009" s="4">
        <f t="shared" si="983"/>
        <v>0</v>
      </c>
      <c r="O9009">
        <f t="shared" si="984"/>
        <v>0</v>
      </c>
      <c r="P9009" s="4">
        <f t="shared" si="985"/>
        <v>-48.77</v>
      </c>
      <c r="Q9009" t="str">
        <f t="shared" si="986"/>
        <v>Inefficient</v>
      </c>
    </row>
    <row r="9010" spans="1:17" x14ac:dyDescent="0.3">
      <c r="A9010" s="1">
        <v>45625</v>
      </c>
      <c r="B9010" t="s">
        <v>46</v>
      </c>
      <c r="C9010" t="s">
        <v>11</v>
      </c>
      <c r="D9010" t="s">
        <v>10</v>
      </c>
      <c r="E9010" t="s">
        <v>8</v>
      </c>
      <c r="F9010">
        <v>372</v>
      </c>
      <c r="G9010">
        <v>9</v>
      </c>
      <c r="H9010">
        <v>0</v>
      </c>
      <c r="I9010" s="4">
        <v>14.19</v>
      </c>
      <c r="J9010" s="4">
        <v>0</v>
      </c>
      <c r="K9010" s="2">
        <f t="shared" si="980"/>
        <v>2.4193548387096774E-2</v>
      </c>
      <c r="L9010">
        <f t="shared" si="981"/>
        <v>0</v>
      </c>
      <c r="M9010" s="4">
        <f t="shared" si="982"/>
        <v>1.5766666666666667</v>
      </c>
      <c r="N9010" s="4">
        <f t="shared" si="983"/>
        <v>0</v>
      </c>
      <c r="O9010">
        <f t="shared" si="984"/>
        <v>0</v>
      </c>
      <c r="P9010" s="4">
        <f t="shared" si="985"/>
        <v>-14.19</v>
      </c>
      <c r="Q9010" t="str">
        <f t="shared" si="986"/>
        <v>Inefficient</v>
      </c>
    </row>
    <row r="9011" spans="1:17" x14ac:dyDescent="0.3">
      <c r="A9011" s="1">
        <v>45625</v>
      </c>
      <c r="B9011" t="s">
        <v>46</v>
      </c>
      <c r="C9011" t="s">
        <v>12</v>
      </c>
      <c r="D9011" t="s">
        <v>5</v>
      </c>
      <c r="E9011" t="s">
        <v>6</v>
      </c>
      <c r="F9011">
        <v>2628</v>
      </c>
      <c r="G9011">
        <v>118</v>
      </c>
      <c r="H9011">
        <v>12</v>
      </c>
      <c r="I9011" s="4">
        <v>68.3</v>
      </c>
      <c r="J9011" s="4">
        <v>757.53</v>
      </c>
      <c r="K9011" s="2">
        <f t="shared" si="980"/>
        <v>4.4901065449010652E-2</v>
      </c>
      <c r="L9011">
        <f t="shared" si="981"/>
        <v>0.10169491525423729</v>
      </c>
      <c r="M9011" s="4">
        <f t="shared" si="982"/>
        <v>0.57881355932203382</v>
      </c>
      <c r="N9011" s="4">
        <f t="shared" si="983"/>
        <v>5.6916666666666664</v>
      </c>
      <c r="O9011">
        <f t="shared" si="984"/>
        <v>11.091215226939971</v>
      </c>
      <c r="P9011" s="4">
        <f t="shared" si="985"/>
        <v>689.23</v>
      </c>
      <c r="Q9011" t="str">
        <f t="shared" si="986"/>
        <v>Efficient</v>
      </c>
    </row>
    <row r="9012" spans="1:17" x14ac:dyDescent="0.3">
      <c r="A9012" s="1">
        <v>45625</v>
      </c>
      <c r="B9012" t="s">
        <v>46</v>
      </c>
      <c r="C9012" t="s">
        <v>12</v>
      </c>
      <c r="D9012" t="s">
        <v>5</v>
      </c>
      <c r="E9012" t="s">
        <v>7</v>
      </c>
      <c r="F9012">
        <v>7762</v>
      </c>
      <c r="G9012">
        <v>353</v>
      </c>
      <c r="H9012">
        <v>52</v>
      </c>
      <c r="I9012" s="4">
        <v>224.27</v>
      </c>
      <c r="J9012" s="4">
        <v>3588.25</v>
      </c>
      <c r="K9012" s="2">
        <f t="shared" si="980"/>
        <v>4.5477969595465087E-2</v>
      </c>
      <c r="L9012">
        <f t="shared" si="981"/>
        <v>0.14730878186968838</v>
      </c>
      <c r="M9012" s="4">
        <f t="shared" si="982"/>
        <v>0.63532577903682719</v>
      </c>
      <c r="N9012" s="4">
        <f t="shared" si="983"/>
        <v>4.3128846153846156</v>
      </c>
      <c r="O9012">
        <f t="shared" si="984"/>
        <v>15.999687876220626</v>
      </c>
      <c r="P9012" s="4">
        <f t="shared" si="985"/>
        <v>3363.98</v>
      </c>
      <c r="Q9012" t="str">
        <f t="shared" si="986"/>
        <v>Efficient</v>
      </c>
    </row>
    <row r="9013" spans="1:17" x14ac:dyDescent="0.3">
      <c r="A9013" s="1">
        <v>45625</v>
      </c>
      <c r="B9013" t="s">
        <v>46</v>
      </c>
      <c r="C9013" t="s">
        <v>12</v>
      </c>
      <c r="D9013" t="s">
        <v>5</v>
      </c>
      <c r="E9013" t="s">
        <v>8</v>
      </c>
      <c r="F9013">
        <v>3593</v>
      </c>
      <c r="G9013">
        <v>110</v>
      </c>
      <c r="H9013">
        <v>9</v>
      </c>
      <c r="I9013" s="4">
        <v>125.41</v>
      </c>
      <c r="J9013" s="4">
        <v>778.11</v>
      </c>
      <c r="K9013" s="2">
        <f t="shared" si="980"/>
        <v>3.0615084887280822E-2</v>
      </c>
      <c r="L9013">
        <f t="shared" si="981"/>
        <v>8.1818181818181818E-2</v>
      </c>
      <c r="M9013" s="4">
        <f t="shared" si="982"/>
        <v>1.140090909090909</v>
      </c>
      <c r="N9013" s="4">
        <f t="shared" si="983"/>
        <v>13.934444444444445</v>
      </c>
      <c r="O9013">
        <f t="shared" si="984"/>
        <v>6.2045291444063473</v>
      </c>
      <c r="P9013" s="4">
        <f t="shared" si="985"/>
        <v>652.70000000000005</v>
      </c>
      <c r="Q9013" t="str">
        <f t="shared" si="986"/>
        <v>Efficient</v>
      </c>
    </row>
    <row r="9014" spans="1:17" x14ac:dyDescent="0.3">
      <c r="A9014" s="1">
        <v>45625</v>
      </c>
      <c r="B9014" t="s">
        <v>46</v>
      </c>
      <c r="C9014" t="s">
        <v>12</v>
      </c>
      <c r="D9014" t="s">
        <v>9</v>
      </c>
      <c r="E9014" t="s">
        <v>6</v>
      </c>
      <c r="F9014">
        <v>1045</v>
      </c>
      <c r="G9014">
        <v>6</v>
      </c>
      <c r="H9014">
        <v>0</v>
      </c>
      <c r="I9014" s="4">
        <v>20.9</v>
      </c>
      <c r="J9014" s="4">
        <v>0</v>
      </c>
      <c r="K9014" s="2">
        <f t="shared" si="980"/>
        <v>5.7416267942583732E-3</v>
      </c>
      <c r="L9014">
        <f t="shared" si="981"/>
        <v>0</v>
      </c>
      <c r="M9014" s="4">
        <f t="shared" si="982"/>
        <v>3.4833333333333329</v>
      </c>
      <c r="N9014" s="4">
        <f t="shared" si="983"/>
        <v>0</v>
      </c>
      <c r="O9014">
        <f t="shared" si="984"/>
        <v>0</v>
      </c>
      <c r="P9014" s="4">
        <f t="shared" si="985"/>
        <v>-20.9</v>
      </c>
      <c r="Q9014" t="str">
        <f t="shared" si="986"/>
        <v>Inefficient</v>
      </c>
    </row>
    <row r="9015" spans="1:17" x14ac:dyDescent="0.3">
      <c r="A9015" s="1">
        <v>45625</v>
      </c>
      <c r="B9015" t="s">
        <v>46</v>
      </c>
      <c r="C9015" t="s">
        <v>12</v>
      </c>
      <c r="D9015" t="s">
        <v>9</v>
      </c>
      <c r="E9015" t="s">
        <v>7</v>
      </c>
      <c r="F9015">
        <v>4625</v>
      </c>
      <c r="G9015">
        <v>83</v>
      </c>
      <c r="H9015">
        <v>2</v>
      </c>
      <c r="I9015" s="4">
        <v>137.72</v>
      </c>
      <c r="J9015" s="4">
        <v>146.59</v>
      </c>
      <c r="K9015" s="2">
        <f t="shared" si="980"/>
        <v>1.7945945945945944E-2</v>
      </c>
      <c r="L9015">
        <f t="shared" si="981"/>
        <v>2.4096385542168676E-2</v>
      </c>
      <c r="M9015" s="4">
        <f t="shared" si="982"/>
        <v>1.659277108433735</v>
      </c>
      <c r="N9015" s="4">
        <f t="shared" si="983"/>
        <v>68.86</v>
      </c>
      <c r="O9015">
        <f t="shared" si="984"/>
        <v>1.064406041243102</v>
      </c>
      <c r="P9015" s="4">
        <f t="shared" si="985"/>
        <v>8.8700000000000045</v>
      </c>
      <c r="Q9015" t="str">
        <f t="shared" si="986"/>
        <v>Inefficient</v>
      </c>
    </row>
    <row r="9016" spans="1:17" x14ac:dyDescent="0.3">
      <c r="A9016" s="1">
        <v>45625</v>
      </c>
      <c r="B9016" t="s">
        <v>46</v>
      </c>
      <c r="C9016" t="s">
        <v>12</v>
      </c>
      <c r="D9016" t="s">
        <v>9</v>
      </c>
      <c r="E9016" t="s">
        <v>8</v>
      </c>
      <c r="F9016">
        <v>4593</v>
      </c>
      <c r="G9016">
        <v>67</v>
      </c>
      <c r="H9016">
        <v>1</v>
      </c>
      <c r="I9016" s="4">
        <v>124.2</v>
      </c>
      <c r="J9016" s="4">
        <v>97.2</v>
      </c>
      <c r="K9016" s="2">
        <f t="shared" si="980"/>
        <v>1.4587415632484215E-2</v>
      </c>
      <c r="L9016">
        <f t="shared" si="981"/>
        <v>1.4925373134328358E-2</v>
      </c>
      <c r="M9016" s="4">
        <f t="shared" si="982"/>
        <v>1.853731343283582</v>
      </c>
      <c r="N9016" s="4">
        <f t="shared" si="983"/>
        <v>124.2</v>
      </c>
      <c r="O9016">
        <f t="shared" si="984"/>
        <v>0.78260869565217395</v>
      </c>
      <c r="P9016" s="4">
        <f t="shared" si="985"/>
        <v>-27</v>
      </c>
      <c r="Q9016" t="str">
        <f t="shared" si="986"/>
        <v>Inefficient</v>
      </c>
    </row>
    <row r="9017" spans="1:17" x14ac:dyDescent="0.3">
      <c r="A9017" s="1">
        <v>45625</v>
      </c>
      <c r="B9017" t="s">
        <v>46</v>
      </c>
      <c r="C9017" t="s">
        <v>12</v>
      </c>
      <c r="D9017" t="s">
        <v>10</v>
      </c>
      <c r="E9017" t="s">
        <v>6</v>
      </c>
      <c r="F9017">
        <v>1539</v>
      </c>
      <c r="G9017">
        <v>41</v>
      </c>
      <c r="H9017">
        <v>1</v>
      </c>
      <c r="I9017" s="4">
        <v>54.96</v>
      </c>
      <c r="J9017" s="4">
        <v>70.17</v>
      </c>
      <c r="K9017" s="2">
        <f t="shared" si="980"/>
        <v>2.664067576348278E-2</v>
      </c>
      <c r="L9017">
        <f t="shared" si="981"/>
        <v>2.4390243902439025E-2</v>
      </c>
      <c r="M9017" s="4">
        <f t="shared" si="982"/>
        <v>1.3404878048780489</v>
      </c>
      <c r="N9017" s="4">
        <f t="shared" si="983"/>
        <v>54.96</v>
      </c>
      <c r="O9017">
        <f t="shared" si="984"/>
        <v>1.2767467248908297</v>
      </c>
      <c r="P9017" s="4">
        <f t="shared" si="985"/>
        <v>15.21</v>
      </c>
      <c r="Q9017" t="str">
        <f t="shared" si="986"/>
        <v>Inefficient</v>
      </c>
    </row>
    <row r="9018" spans="1:17" x14ac:dyDescent="0.3">
      <c r="A9018" s="1">
        <v>45625</v>
      </c>
      <c r="B9018" t="s">
        <v>46</v>
      </c>
      <c r="C9018" t="s">
        <v>12</v>
      </c>
      <c r="D9018" t="s">
        <v>10</v>
      </c>
      <c r="E9018" t="s">
        <v>7</v>
      </c>
      <c r="F9018">
        <v>4270</v>
      </c>
      <c r="G9018">
        <v>46</v>
      </c>
      <c r="H9018">
        <v>2</v>
      </c>
      <c r="I9018" s="4">
        <v>93.28</v>
      </c>
      <c r="J9018" s="4">
        <v>164.62</v>
      </c>
      <c r="K9018" s="2">
        <f t="shared" si="980"/>
        <v>1.0772833723653397E-2</v>
      </c>
      <c r="L9018">
        <f t="shared" si="981"/>
        <v>4.3478260869565216E-2</v>
      </c>
      <c r="M9018" s="4">
        <f t="shared" si="982"/>
        <v>2.0278260869565217</v>
      </c>
      <c r="N9018" s="4">
        <f t="shared" si="983"/>
        <v>46.64</v>
      </c>
      <c r="O9018">
        <f t="shared" si="984"/>
        <v>1.7647941680960548</v>
      </c>
      <c r="P9018" s="4">
        <f t="shared" si="985"/>
        <v>71.34</v>
      </c>
      <c r="Q9018" t="str">
        <f t="shared" si="986"/>
        <v>Inefficient</v>
      </c>
    </row>
    <row r="9019" spans="1:17" x14ac:dyDescent="0.3">
      <c r="A9019" s="1">
        <v>45625</v>
      </c>
      <c r="B9019" t="s">
        <v>46</v>
      </c>
      <c r="C9019" t="s">
        <v>12</v>
      </c>
      <c r="D9019" t="s">
        <v>10</v>
      </c>
      <c r="E9019" t="s">
        <v>8</v>
      </c>
      <c r="F9019">
        <v>5753</v>
      </c>
      <c r="G9019">
        <v>168</v>
      </c>
      <c r="H9019">
        <v>5</v>
      </c>
      <c r="I9019" s="4">
        <v>208.03</v>
      </c>
      <c r="J9019" s="4">
        <v>378.99</v>
      </c>
      <c r="K9019" s="2">
        <f t="shared" si="980"/>
        <v>2.9202155397184078E-2</v>
      </c>
      <c r="L9019">
        <f t="shared" si="981"/>
        <v>2.976190476190476E-2</v>
      </c>
      <c r="M9019" s="4">
        <f t="shared" si="982"/>
        <v>1.2382738095238095</v>
      </c>
      <c r="N9019" s="4">
        <f t="shared" si="983"/>
        <v>41.606000000000002</v>
      </c>
      <c r="O9019">
        <f t="shared" si="984"/>
        <v>1.8218045474210451</v>
      </c>
      <c r="P9019" s="4">
        <f t="shared" si="985"/>
        <v>170.96</v>
      </c>
      <c r="Q9019" t="str">
        <f t="shared" si="986"/>
        <v>Inefficient</v>
      </c>
    </row>
    <row r="9020" spans="1:17" x14ac:dyDescent="0.3">
      <c r="A9020" s="1">
        <v>45626</v>
      </c>
      <c r="B9020" t="s">
        <v>46</v>
      </c>
      <c r="C9020" t="s">
        <v>4</v>
      </c>
      <c r="D9020" t="s">
        <v>5</v>
      </c>
      <c r="E9020" t="s">
        <v>6</v>
      </c>
      <c r="F9020">
        <v>3750</v>
      </c>
      <c r="G9020">
        <v>78</v>
      </c>
      <c r="H9020">
        <v>7</v>
      </c>
      <c r="I9020" s="4">
        <v>87.66</v>
      </c>
      <c r="J9020" s="4">
        <v>547.65</v>
      </c>
      <c r="K9020" s="2">
        <f t="shared" si="980"/>
        <v>2.0799999999999999E-2</v>
      </c>
      <c r="L9020">
        <f t="shared" si="981"/>
        <v>8.9743589743589744E-2</v>
      </c>
      <c r="M9020" s="4">
        <f t="shared" si="982"/>
        <v>1.1238461538461537</v>
      </c>
      <c r="N9020" s="4">
        <f t="shared" si="983"/>
        <v>12.522857142857143</v>
      </c>
      <c r="O9020">
        <f t="shared" si="984"/>
        <v>6.2474332648870634</v>
      </c>
      <c r="P9020" s="4">
        <f t="shared" si="985"/>
        <v>459.99</v>
      </c>
      <c r="Q9020" t="str">
        <f t="shared" si="986"/>
        <v>Efficient</v>
      </c>
    </row>
    <row r="9021" spans="1:17" x14ac:dyDescent="0.3">
      <c r="A9021" s="1">
        <v>45626</v>
      </c>
      <c r="B9021" t="s">
        <v>46</v>
      </c>
      <c r="C9021" t="s">
        <v>4</v>
      </c>
      <c r="D9021" t="s">
        <v>5</v>
      </c>
      <c r="E9021" t="s">
        <v>7</v>
      </c>
      <c r="F9021">
        <v>7937</v>
      </c>
      <c r="G9021">
        <v>289</v>
      </c>
      <c r="H9021">
        <v>34</v>
      </c>
      <c r="I9021" s="4">
        <v>282.27</v>
      </c>
      <c r="J9021" s="4">
        <v>2495.91</v>
      </c>
      <c r="K9021" s="2">
        <f t="shared" si="980"/>
        <v>3.641174247196674E-2</v>
      </c>
      <c r="L9021">
        <f t="shared" si="981"/>
        <v>0.11764705882352941</v>
      </c>
      <c r="M9021" s="4">
        <f t="shared" si="982"/>
        <v>0.97671280276816608</v>
      </c>
      <c r="N9021" s="4">
        <f t="shared" si="983"/>
        <v>8.3020588235294106</v>
      </c>
      <c r="O9021">
        <f t="shared" si="984"/>
        <v>8.8422786693591249</v>
      </c>
      <c r="P9021" s="4">
        <f t="shared" si="985"/>
        <v>2213.64</v>
      </c>
      <c r="Q9021" t="str">
        <f t="shared" si="986"/>
        <v>Efficient</v>
      </c>
    </row>
    <row r="9022" spans="1:17" x14ac:dyDescent="0.3">
      <c r="A9022" s="1">
        <v>45626</v>
      </c>
      <c r="B9022" t="s">
        <v>46</v>
      </c>
      <c r="C9022" t="s">
        <v>4</v>
      </c>
      <c r="D9022" t="s">
        <v>5</v>
      </c>
      <c r="E9022" t="s">
        <v>8</v>
      </c>
      <c r="F9022">
        <v>428</v>
      </c>
      <c r="G9022">
        <v>17</v>
      </c>
      <c r="H9022">
        <v>1</v>
      </c>
      <c r="I9022" s="4">
        <v>6.68</v>
      </c>
      <c r="J9022" s="4">
        <v>78.27</v>
      </c>
      <c r="K9022" s="2">
        <f t="shared" si="980"/>
        <v>3.9719626168224297E-2</v>
      </c>
      <c r="L9022">
        <f t="shared" si="981"/>
        <v>5.8823529411764705E-2</v>
      </c>
      <c r="M9022" s="4">
        <f t="shared" si="982"/>
        <v>0.39294117647058824</v>
      </c>
      <c r="N9022" s="4">
        <f t="shared" si="983"/>
        <v>6.68</v>
      </c>
      <c r="O9022">
        <f t="shared" si="984"/>
        <v>11.717065868263473</v>
      </c>
      <c r="P9022" s="4">
        <f t="shared" si="985"/>
        <v>71.59</v>
      </c>
      <c r="Q9022" t="str">
        <f t="shared" si="986"/>
        <v>Efficient</v>
      </c>
    </row>
    <row r="9023" spans="1:17" x14ac:dyDescent="0.3">
      <c r="A9023" s="1">
        <v>45626</v>
      </c>
      <c r="B9023" t="s">
        <v>46</v>
      </c>
      <c r="C9023" t="s">
        <v>4</v>
      </c>
      <c r="D9023" t="s">
        <v>9</v>
      </c>
      <c r="E9023" t="s">
        <v>6</v>
      </c>
      <c r="F9023">
        <v>7246</v>
      </c>
      <c r="G9023">
        <v>37</v>
      </c>
      <c r="H9023">
        <v>0</v>
      </c>
      <c r="I9023" s="4">
        <v>204.06</v>
      </c>
      <c r="J9023" s="4">
        <v>0</v>
      </c>
      <c r="K9023" s="2">
        <f t="shared" si="980"/>
        <v>5.1062655258073417E-3</v>
      </c>
      <c r="L9023">
        <f t="shared" si="981"/>
        <v>0</v>
      </c>
      <c r="M9023" s="4">
        <f t="shared" si="982"/>
        <v>5.515135135135135</v>
      </c>
      <c r="N9023" s="4">
        <f t="shared" si="983"/>
        <v>0</v>
      </c>
      <c r="O9023">
        <f t="shared" si="984"/>
        <v>0</v>
      </c>
      <c r="P9023" s="4">
        <f t="shared" si="985"/>
        <v>-204.06</v>
      </c>
      <c r="Q9023" t="str">
        <f t="shared" si="986"/>
        <v>Inefficient</v>
      </c>
    </row>
    <row r="9024" spans="1:17" x14ac:dyDescent="0.3">
      <c r="A9024" s="1">
        <v>45626</v>
      </c>
      <c r="B9024" t="s">
        <v>46</v>
      </c>
      <c r="C9024" t="s">
        <v>4</v>
      </c>
      <c r="D9024" t="s">
        <v>9</v>
      </c>
      <c r="E9024" t="s">
        <v>7</v>
      </c>
      <c r="F9024">
        <v>2620</v>
      </c>
      <c r="G9024">
        <v>22</v>
      </c>
      <c r="H9024">
        <v>0</v>
      </c>
      <c r="I9024" s="4">
        <v>48.54</v>
      </c>
      <c r="J9024" s="4">
        <v>0</v>
      </c>
      <c r="K9024" s="2">
        <f t="shared" si="980"/>
        <v>8.3969465648854966E-3</v>
      </c>
      <c r="L9024">
        <f t="shared" si="981"/>
        <v>0</v>
      </c>
      <c r="M9024" s="4">
        <f t="shared" si="982"/>
        <v>2.2063636363636365</v>
      </c>
      <c r="N9024" s="4">
        <f t="shared" si="983"/>
        <v>0</v>
      </c>
      <c r="O9024">
        <f t="shared" si="984"/>
        <v>0</v>
      </c>
      <c r="P9024" s="4">
        <f t="shared" si="985"/>
        <v>-48.54</v>
      </c>
      <c r="Q9024" t="str">
        <f t="shared" si="986"/>
        <v>Inefficient</v>
      </c>
    </row>
    <row r="9025" spans="1:17" x14ac:dyDescent="0.3">
      <c r="A9025" s="1">
        <v>45626</v>
      </c>
      <c r="B9025" t="s">
        <v>46</v>
      </c>
      <c r="C9025" t="s">
        <v>4</v>
      </c>
      <c r="D9025" t="s">
        <v>9</v>
      </c>
      <c r="E9025" t="s">
        <v>8</v>
      </c>
      <c r="F9025">
        <v>939</v>
      </c>
      <c r="G9025">
        <v>12</v>
      </c>
      <c r="H9025">
        <v>0</v>
      </c>
      <c r="I9025" s="4">
        <v>28.36</v>
      </c>
      <c r="J9025" s="4">
        <v>0</v>
      </c>
      <c r="K9025" s="2">
        <f t="shared" si="980"/>
        <v>1.2779552715654952E-2</v>
      </c>
      <c r="L9025">
        <f t="shared" si="981"/>
        <v>0</v>
      </c>
      <c r="M9025" s="4">
        <f t="shared" si="982"/>
        <v>2.3633333333333333</v>
      </c>
      <c r="N9025" s="4">
        <f t="shared" si="983"/>
        <v>0</v>
      </c>
      <c r="O9025">
        <f t="shared" si="984"/>
        <v>0</v>
      </c>
      <c r="P9025" s="4">
        <f t="shared" si="985"/>
        <v>-28.36</v>
      </c>
      <c r="Q9025" t="str">
        <f t="shared" si="986"/>
        <v>Inefficient</v>
      </c>
    </row>
    <row r="9026" spans="1:17" x14ac:dyDescent="0.3">
      <c r="A9026" s="1">
        <v>45626</v>
      </c>
      <c r="B9026" t="s">
        <v>46</v>
      </c>
      <c r="C9026" t="s">
        <v>4</v>
      </c>
      <c r="D9026" t="s">
        <v>10</v>
      </c>
      <c r="E9026" t="s">
        <v>6</v>
      </c>
      <c r="F9026">
        <v>3043</v>
      </c>
      <c r="G9026">
        <v>88</v>
      </c>
      <c r="H9026">
        <v>2</v>
      </c>
      <c r="I9026" s="4">
        <v>86.81</v>
      </c>
      <c r="J9026" s="4">
        <v>126.69</v>
      </c>
      <c r="K9026" s="2">
        <f t="shared" si="980"/>
        <v>2.8918830101873152E-2</v>
      </c>
      <c r="L9026">
        <f t="shared" si="981"/>
        <v>2.2727272727272728E-2</v>
      </c>
      <c r="M9026" s="4">
        <f t="shared" si="982"/>
        <v>0.9864772727272727</v>
      </c>
      <c r="N9026" s="4">
        <f t="shared" si="983"/>
        <v>43.405000000000001</v>
      </c>
      <c r="O9026">
        <f t="shared" si="984"/>
        <v>1.4593940790231539</v>
      </c>
      <c r="P9026" s="4">
        <f t="shared" si="985"/>
        <v>39.879999999999995</v>
      </c>
      <c r="Q9026" t="str">
        <f t="shared" si="986"/>
        <v>Inefficient</v>
      </c>
    </row>
    <row r="9027" spans="1:17" x14ac:dyDescent="0.3">
      <c r="A9027" s="1">
        <v>45626</v>
      </c>
      <c r="B9027" t="s">
        <v>46</v>
      </c>
      <c r="C9027" t="s">
        <v>4</v>
      </c>
      <c r="D9027" t="s">
        <v>10</v>
      </c>
      <c r="E9027" t="s">
        <v>7</v>
      </c>
      <c r="F9027">
        <v>3027</v>
      </c>
      <c r="G9027">
        <v>66</v>
      </c>
      <c r="H9027">
        <v>4</v>
      </c>
      <c r="I9027" s="4">
        <v>97.02</v>
      </c>
      <c r="J9027" s="4">
        <v>260.38</v>
      </c>
      <c r="K9027" s="2">
        <f t="shared" ref="K9027:K9090" si="987">G9027/F9027</f>
        <v>2.1803766105054509E-2</v>
      </c>
      <c r="L9027">
        <f t="shared" ref="L9027:L9090" si="988">IF(G9027=0,0,H9027/G9027)</f>
        <v>6.0606060606060608E-2</v>
      </c>
      <c r="M9027" s="4">
        <f t="shared" ref="M9027:M9090" si="989">IF(G9027=0,0,I9027/G9027)</f>
        <v>1.47</v>
      </c>
      <c r="N9027" s="4">
        <f t="shared" ref="N9027:N9090" si="990">IF(H9027=0,0,I9027/H9027)</f>
        <v>24.254999999999999</v>
      </c>
      <c r="O9027">
        <f t="shared" ref="O9027:O9090" si="991">IF(I9027=0,0,J9027/I9027)</f>
        <v>2.6837765409193981</v>
      </c>
      <c r="P9027" s="4">
        <f t="shared" ref="P9027:P9090" si="992">J9027-I9027</f>
        <v>163.36000000000001</v>
      </c>
      <c r="Q9027" t="str">
        <f t="shared" ref="Q9027:Q9090" si="993">IF(AND(N9027&lt;26.94,O9027&gt;3.57),"Efficient", "Inefficient")</f>
        <v>Inefficient</v>
      </c>
    </row>
    <row r="9028" spans="1:17" x14ac:dyDescent="0.3">
      <c r="A9028" s="1">
        <v>45626</v>
      </c>
      <c r="B9028" t="s">
        <v>46</v>
      </c>
      <c r="C9028" t="s">
        <v>4</v>
      </c>
      <c r="D9028" t="s">
        <v>10</v>
      </c>
      <c r="E9028" t="s">
        <v>8</v>
      </c>
      <c r="F9028">
        <v>692</v>
      </c>
      <c r="G9028">
        <v>13</v>
      </c>
      <c r="H9028">
        <v>0</v>
      </c>
      <c r="I9028" s="4">
        <v>23.22</v>
      </c>
      <c r="J9028" s="4">
        <v>0</v>
      </c>
      <c r="K9028" s="2">
        <f t="shared" si="987"/>
        <v>1.8786127167630059E-2</v>
      </c>
      <c r="L9028">
        <f t="shared" si="988"/>
        <v>0</v>
      </c>
      <c r="M9028" s="4">
        <f t="shared" si="989"/>
        <v>1.786153846153846</v>
      </c>
      <c r="N9028" s="4">
        <f t="shared" si="990"/>
        <v>0</v>
      </c>
      <c r="O9028">
        <f t="shared" si="991"/>
        <v>0</v>
      </c>
      <c r="P9028" s="4">
        <f t="shared" si="992"/>
        <v>-23.22</v>
      </c>
      <c r="Q9028" t="str">
        <f t="shared" si="993"/>
        <v>Inefficient</v>
      </c>
    </row>
    <row r="9029" spans="1:17" x14ac:dyDescent="0.3">
      <c r="A9029" s="1">
        <v>45626</v>
      </c>
      <c r="B9029" t="s">
        <v>46</v>
      </c>
      <c r="C9029" t="s">
        <v>11</v>
      </c>
      <c r="D9029" t="s">
        <v>5</v>
      </c>
      <c r="E9029" t="s">
        <v>6</v>
      </c>
      <c r="F9029">
        <v>14461</v>
      </c>
      <c r="G9029">
        <v>598</v>
      </c>
      <c r="H9029">
        <v>73</v>
      </c>
      <c r="I9029" s="4">
        <v>252.68</v>
      </c>
      <c r="J9029" s="4">
        <v>6088.97</v>
      </c>
      <c r="K9029" s="2">
        <f t="shared" si="987"/>
        <v>4.1352603554387662E-2</v>
      </c>
      <c r="L9029">
        <f t="shared" si="988"/>
        <v>0.12207357859531773</v>
      </c>
      <c r="M9029" s="4">
        <f t="shared" si="989"/>
        <v>0.42254180602006691</v>
      </c>
      <c r="N9029" s="4">
        <f t="shared" si="990"/>
        <v>3.4613698630136986</v>
      </c>
      <c r="O9029">
        <f t="shared" si="991"/>
        <v>24.097554218774736</v>
      </c>
      <c r="P9029" s="4">
        <f t="shared" si="992"/>
        <v>5836.29</v>
      </c>
      <c r="Q9029" t="str">
        <f t="shared" si="993"/>
        <v>Efficient</v>
      </c>
    </row>
    <row r="9030" spans="1:17" x14ac:dyDescent="0.3">
      <c r="A9030" s="1">
        <v>45626</v>
      </c>
      <c r="B9030" t="s">
        <v>46</v>
      </c>
      <c r="C9030" t="s">
        <v>11</v>
      </c>
      <c r="D9030" t="s">
        <v>5</v>
      </c>
      <c r="E9030" t="s">
        <v>7</v>
      </c>
      <c r="F9030">
        <v>1513</v>
      </c>
      <c r="G9030">
        <v>43</v>
      </c>
      <c r="H9030">
        <v>3</v>
      </c>
      <c r="I9030" s="4">
        <v>51.09</v>
      </c>
      <c r="J9030" s="4">
        <v>296</v>
      </c>
      <c r="K9030" s="2">
        <f t="shared" si="987"/>
        <v>2.8420356906807668E-2</v>
      </c>
      <c r="L9030">
        <f t="shared" si="988"/>
        <v>6.9767441860465115E-2</v>
      </c>
      <c r="M9030" s="4">
        <f t="shared" si="989"/>
        <v>1.1881395348837209</v>
      </c>
      <c r="N9030" s="4">
        <f t="shared" si="990"/>
        <v>17.03</v>
      </c>
      <c r="O9030">
        <f t="shared" si="991"/>
        <v>5.7936973967508312</v>
      </c>
      <c r="P9030" s="4">
        <f t="shared" si="992"/>
        <v>244.91</v>
      </c>
      <c r="Q9030" t="str">
        <f t="shared" si="993"/>
        <v>Efficient</v>
      </c>
    </row>
    <row r="9031" spans="1:17" x14ac:dyDescent="0.3">
      <c r="A9031" s="1">
        <v>45626</v>
      </c>
      <c r="B9031" t="s">
        <v>46</v>
      </c>
      <c r="C9031" t="s">
        <v>11</v>
      </c>
      <c r="D9031" t="s">
        <v>5</v>
      </c>
      <c r="E9031" t="s">
        <v>8</v>
      </c>
      <c r="F9031">
        <v>589</v>
      </c>
      <c r="G9031">
        <v>17</v>
      </c>
      <c r="H9031">
        <v>1</v>
      </c>
      <c r="I9031" s="4">
        <v>22.55</v>
      </c>
      <c r="J9031" s="4">
        <v>96.18</v>
      </c>
      <c r="K9031" s="2">
        <f t="shared" si="987"/>
        <v>2.8862478777589132E-2</v>
      </c>
      <c r="L9031">
        <f t="shared" si="988"/>
        <v>5.8823529411764705E-2</v>
      </c>
      <c r="M9031" s="4">
        <f t="shared" si="989"/>
        <v>1.3264705882352941</v>
      </c>
      <c r="N9031" s="4">
        <f t="shared" si="990"/>
        <v>22.55</v>
      </c>
      <c r="O9031">
        <f t="shared" si="991"/>
        <v>4.2651884700665192</v>
      </c>
      <c r="P9031" s="4">
        <f t="shared" si="992"/>
        <v>73.63000000000001</v>
      </c>
      <c r="Q9031" t="str">
        <f t="shared" si="993"/>
        <v>Efficient</v>
      </c>
    </row>
    <row r="9032" spans="1:17" x14ac:dyDescent="0.3">
      <c r="A9032" s="1">
        <v>45626</v>
      </c>
      <c r="B9032" t="s">
        <v>46</v>
      </c>
      <c r="C9032" t="s">
        <v>11</v>
      </c>
      <c r="D9032" t="s">
        <v>9</v>
      </c>
      <c r="E9032" t="s">
        <v>6</v>
      </c>
      <c r="F9032">
        <v>9976</v>
      </c>
      <c r="G9032">
        <v>167</v>
      </c>
      <c r="H9032">
        <v>3</v>
      </c>
      <c r="I9032" s="4">
        <v>179.75</v>
      </c>
      <c r="J9032" s="4">
        <v>281.20999999999998</v>
      </c>
      <c r="K9032" s="2">
        <f t="shared" si="987"/>
        <v>1.67401764234162E-2</v>
      </c>
      <c r="L9032">
        <f t="shared" si="988"/>
        <v>1.7964071856287425E-2</v>
      </c>
      <c r="M9032" s="4">
        <f t="shared" si="989"/>
        <v>1.0763473053892216</v>
      </c>
      <c r="N9032" s="4">
        <f t="shared" si="990"/>
        <v>59.916666666666664</v>
      </c>
      <c r="O9032">
        <f t="shared" si="991"/>
        <v>1.5644506258692628</v>
      </c>
      <c r="P9032" s="4">
        <f t="shared" si="992"/>
        <v>101.45999999999998</v>
      </c>
      <c r="Q9032" t="str">
        <f t="shared" si="993"/>
        <v>Inefficient</v>
      </c>
    </row>
    <row r="9033" spans="1:17" x14ac:dyDescent="0.3">
      <c r="A9033" s="1">
        <v>45626</v>
      </c>
      <c r="B9033" t="s">
        <v>46</v>
      </c>
      <c r="C9033" t="s">
        <v>11</v>
      </c>
      <c r="D9033" t="s">
        <v>9</v>
      </c>
      <c r="E9033" t="s">
        <v>7</v>
      </c>
      <c r="F9033">
        <v>598</v>
      </c>
      <c r="G9033">
        <v>5</v>
      </c>
      <c r="H9033">
        <v>0</v>
      </c>
      <c r="I9033" s="4">
        <v>13.7</v>
      </c>
      <c r="J9033" s="4">
        <v>0</v>
      </c>
      <c r="K9033" s="2">
        <f t="shared" si="987"/>
        <v>8.3612040133779261E-3</v>
      </c>
      <c r="L9033">
        <f t="shared" si="988"/>
        <v>0</v>
      </c>
      <c r="M9033" s="4">
        <f t="shared" si="989"/>
        <v>2.7399999999999998</v>
      </c>
      <c r="N9033" s="4">
        <f t="shared" si="990"/>
        <v>0</v>
      </c>
      <c r="O9033">
        <f t="shared" si="991"/>
        <v>0</v>
      </c>
      <c r="P9033" s="4">
        <f t="shared" si="992"/>
        <v>-13.7</v>
      </c>
      <c r="Q9033" t="str">
        <f t="shared" si="993"/>
        <v>Inefficient</v>
      </c>
    </row>
    <row r="9034" spans="1:17" x14ac:dyDescent="0.3">
      <c r="A9034" s="1">
        <v>45626</v>
      </c>
      <c r="B9034" t="s">
        <v>46</v>
      </c>
      <c r="C9034" t="s">
        <v>11</v>
      </c>
      <c r="D9034" t="s">
        <v>9</v>
      </c>
      <c r="E9034" t="s">
        <v>8</v>
      </c>
      <c r="F9034">
        <v>126</v>
      </c>
      <c r="G9034">
        <v>1</v>
      </c>
      <c r="H9034">
        <v>0</v>
      </c>
      <c r="I9034" s="4">
        <v>2.79</v>
      </c>
      <c r="J9034" s="4">
        <v>0</v>
      </c>
      <c r="K9034" s="2">
        <f t="shared" si="987"/>
        <v>7.9365079365079361E-3</v>
      </c>
      <c r="L9034">
        <f t="shared" si="988"/>
        <v>0</v>
      </c>
      <c r="M9034" s="4">
        <f t="shared" si="989"/>
        <v>2.79</v>
      </c>
      <c r="N9034" s="4">
        <f t="shared" si="990"/>
        <v>0</v>
      </c>
      <c r="O9034">
        <f t="shared" si="991"/>
        <v>0</v>
      </c>
      <c r="P9034" s="4">
        <f t="shared" si="992"/>
        <v>-2.79</v>
      </c>
      <c r="Q9034" t="str">
        <f t="shared" si="993"/>
        <v>Inefficient</v>
      </c>
    </row>
    <row r="9035" spans="1:17" x14ac:dyDescent="0.3">
      <c r="A9035" s="1">
        <v>45626</v>
      </c>
      <c r="B9035" t="s">
        <v>46</v>
      </c>
      <c r="C9035" t="s">
        <v>11</v>
      </c>
      <c r="D9035" t="s">
        <v>10</v>
      </c>
      <c r="E9035" t="s">
        <v>6</v>
      </c>
      <c r="F9035">
        <v>8355</v>
      </c>
      <c r="G9035">
        <v>231</v>
      </c>
      <c r="H9035">
        <v>5</v>
      </c>
      <c r="I9035" s="4">
        <v>196.84</v>
      </c>
      <c r="J9035" s="4">
        <v>364.12</v>
      </c>
      <c r="K9035" s="2">
        <f t="shared" si="987"/>
        <v>2.7648114901256734E-2</v>
      </c>
      <c r="L9035">
        <f t="shared" si="988"/>
        <v>2.1645021645021644E-2</v>
      </c>
      <c r="M9035" s="4">
        <f t="shared" si="989"/>
        <v>0.85212121212121217</v>
      </c>
      <c r="N9035" s="4">
        <f t="shared" si="990"/>
        <v>39.368000000000002</v>
      </c>
      <c r="O9035">
        <f t="shared" si="991"/>
        <v>1.8498272708799024</v>
      </c>
      <c r="P9035" s="4">
        <f t="shared" si="992"/>
        <v>167.28</v>
      </c>
      <c r="Q9035" t="str">
        <f t="shared" si="993"/>
        <v>Inefficient</v>
      </c>
    </row>
    <row r="9036" spans="1:17" x14ac:dyDescent="0.3">
      <c r="A9036" s="1">
        <v>45626</v>
      </c>
      <c r="B9036" t="s">
        <v>46</v>
      </c>
      <c r="C9036" t="s">
        <v>11</v>
      </c>
      <c r="D9036" t="s">
        <v>10</v>
      </c>
      <c r="E9036" t="s">
        <v>7</v>
      </c>
      <c r="F9036">
        <v>794</v>
      </c>
      <c r="G9036">
        <v>8</v>
      </c>
      <c r="H9036">
        <v>0</v>
      </c>
      <c r="I9036" s="4">
        <v>16.95</v>
      </c>
      <c r="J9036" s="4">
        <v>0</v>
      </c>
      <c r="K9036" s="2">
        <f t="shared" si="987"/>
        <v>1.0075566750629723E-2</v>
      </c>
      <c r="L9036">
        <f t="shared" si="988"/>
        <v>0</v>
      </c>
      <c r="M9036" s="4">
        <f t="shared" si="989"/>
        <v>2.1187499999999999</v>
      </c>
      <c r="N9036" s="4">
        <f t="shared" si="990"/>
        <v>0</v>
      </c>
      <c r="O9036">
        <f t="shared" si="991"/>
        <v>0</v>
      </c>
      <c r="P9036" s="4">
        <f t="shared" si="992"/>
        <v>-16.95</v>
      </c>
      <c r="Q9036" t="str">
        <f t="shared" si="993"/>
        <v>Inefficient</v>
      </c>
    </row>
    <row r="9037" spans="1:17" x14ac:dyDescent="0.3">
      <c r="A9037" s="1">
        <v>45626</v>
      </c>
      <c r="B9037" t="s">
        <v>46</v>
      </c>
      <c r="C9037" t="s">
        <v>11</v>
      </c>
      <c r="D9037" t="s">
        <v>10</v>
      </c>
      <c r="E9037" t="s">
        <v>8</v>
      </c>
      <c r="F9037">
        <v>112</v>
      </c>
      <c r="G9037">
        <v>2</v>
      </c>
      <c r="H9037">
        <v>0</v>
      </c>
      <c r="I9037" s="4">
        <v>4</v>
      </c>
      <c r="J9037" s="4">
        <v>0</v>
      </c>
      <c r="K9037" s="2">
        <f t="shared" si="987"/>
        <v>1.7857142857142856E-2</v>
      </c>
      <c r="L9037">
        <f t="shared" si="988"/>
        <v>0</v>
      </c>
      <c r="M9037" s="4">
        <f t="shared" si="989"/>
        <v>2</v>
      </c>
      <c r="N9037" s="4">
        <f t="shared" si="990"/>
        <v>0</v>
      </c>
      <c r="O9037">
        <f t="shared" si="991"/>
        <v>0</v>
      </c>
      <c r="P9037" s="4">
        <f t="shared" si="992"/>
        <v>-4</v>
      </c>
      <c r="Q9037" t="str">
        <f t="shared" si="993"/>
        <v>Inefficient</v>
      </c>
    </row>
    <row r="9038" spans="1:17" x14ac:dyDescent="0.3">
      <c r="A9038" s="1">
        <v>45626</v>
      </c>
      <c r="B9038" t="s">
        <v>46</v>
      </c>
      <c r="C9038" t="s">
        <v>12</v>
      </c>
      <c r="D9038" t="s">
        <v>5</v>
      </c>
      <c r="E9038" t="s">
        <v>6</v>
      </c>
      <c r="F9038">
        <v>2392</v>
      </c>
      <c r="G9038">
        <v>106</v>
      </c>
      <c r="H9038">
        <v>11</v>
      </c>
      <c r="I9038" s="4">
        <v>71.53</v>
      </c>
      <c r="J9038" s="4">
        <v>631</v>
      </c>
      <c r="K9038" s="2">
        <f t="shared" si="987"/>
        <v>4.4314381270903008E-2</v>
      </c>
      <c r="L9038">
        <f t="shared" si="988"/>
        <v>0.10377358490566038</v>
      </c>
      <c r="M9038" s="4">
        <f t="shared" si="989"/>
        <v>0.67481132075471695</v>
      </c>
      <c r="N9038" s="4">
        <f t="shared" si="990"/>
        <v>6.5027272727272729</v>
      </c>
      <c r="O9038">
        <f t="shared" si="991"/>
        <v>8.8214735076191815</v>
      </c>
      <c r="P9038" s="4">
        <f t="shared" si="992"/>
        <v>559.47</v>
      </c>
      <c r="Q9038" t="str">
        <f t="shared" si="993"/>
        <v>Efficient</v>
      </c>
    </row>
    <row r="9039" spans="1:17" x14ac:dyDescent="0.3">
      <c r="A9039" s="1">
        <v>45626</v>
      </c>
      <c r="B9039" t="s">
        <v>46</v>
      </c>
      <c r="C9039" t="s">
        <v>12</v>
      </c>
      <c r="D9039" t="s">
        <v>5</v>
      </c>
      <c r="E9039" t="s">
        <v>7</v>
      </c>
      <c r="F9039">
        <v>6213</v>
      </c>
      <c r="G9039">
        <v>265</v>
      </c>
      <c r="H9039">
        <v>23</v>
      </c>
      <c r="I9039" s="4">
        <v>100.25</v>
      </c>
      <c r="J9039" s="4">
        <v>2001.46</v>
      </c>
      <c r="K9039" s="2">
        <f t="shared" si="987"/>
        <v>4.2652502816674716E-2</v>
      </c>
      <c r="L9039">
        <f t="shared" si="988"/>
        <v>8.6792452830188674E-2</v>
      </c>
      <c r="M9039" s="4">
        <f t="shared" si="989"/>
        <v>0.37830188679245286</v>
      </c>
      <c r="N9039" s="4">
        <f t="shared" si="990"/>
        <v>4.3586956521739131</v>
      </c>
      <c r="O9039">
        <f t="shared" si="991"/>
        <v>19.964688279301747</v>
      </c>
      <c r="P9039" s="4">
        <f t="shared" si="992"/>
        <v>1901.21</v>
      </c>
      <c r="Q9039" t="str">
        <f t="shared" si="993"/>
        <v>Efficient</v>
      </c>
    </row>
    <row r="9040" spans="1:17" x14ac:dyDescent="0.3">
      <c r="A9040" s="1">
        <v>45626</v>
      </c>
      <c r="B9040" t="s">
        <v>46</v>
      </c>
      <c r="C9040" t="s">
        <v>12</v>
      </c>
      <c r="D9040" t="s">
        <v>5</v>
      </c>
      <c r="E9040" t="s">
        <v>8</v>
      </c>
      <c r="F9040">
        <v>4173</v>
      </c>
      <c r="G9040">
        <v>85</v>
      </c>
      <c r="H9040">
        <v>7</v>
      </c>
      <c r="I9040" s="4">
        <v>88.53</v>
      </c>
      <c r="J9040" s="4">
        <v>497.15</v>
      </c>
      <c r="K9040" s="2">
        <f t="shared" si="987"/>
        <v>2.0369039060627845E-2</v>
      </c>
      <c r="L9040">
        <f t="shared" si="988"/>
        <v>8.2352941176470587E-2</v>
      </c>
      <c r="M9040" s="4">
        <f t="shared" si="989"/>
        <v>1.0415294117647058</v>
      </c>
      <c r="N9040" s="4">
        <f t="shared" si="990"/>
        <v>12.647142857142857</v>
      </c>
      <c r="O9040">
        <f t="shared" si="991"/>
        <v>5.6156105275048001</v>
      </c>
      <c r="P9040" s="4">
        <f t="shared" si="992"/>
        <v>408.62</v>
      </c>
      <c r="Q9040" t="str">
        <f t="shared" si="993"/>
        <v>Efficient</v>
      </c>
    </row>
    <row r="9041" spans="1:17" x14ac:dyDescent="0.3">
      <c r="A9041" s="1">
        <v>45626</v>
      </c>
      <c r="B9041" t="s">
        <v>46</v>
      </c>
      <c r="C9041" t="s">
        <v>12</v>
      </c>
      <c r="D9041" t="s">
        <v>9</v>
      </c>
      <c r="E9041" t="s">
        <v>6</v>
      </c>
      <c r="F9041">
        <v>2691</v>
      </c>
      <c r="G9041">
        <v>21</v>
      </c>
      <c r="H9041">
        <v>0</v>
      </c>
      <c r="I9041" s="4">
        <v>86.13</v>
      </c>
      <c r="J9041" s="4">
        <v>0</v>
      </c>
      <c r="K9041" s="2">
        <f t="shared" si="987"/>
        <v>7.803790412486065E-3</v>
      </c>
      <c r="L9041">
        <f t="shared" si="988"/>
        <v>0</v>
      </c>
      <c r="M9041" s="4">
        <f t="shared" si="989"/>
        <v>4.1014285714285714</v>
      </c>
      <c r="N9041" s="4">
        <f t="shared" si="990"/>
        <v>0</v>
      </c>
      <c r="O9041">
        <f t="shared" si="991"/>
        <v>0</v>
      </c>
      <c r="P9041" s="4">
        <f t="shared" si="992"/>
        <v>-86.13</v>
      </c>
      <c r="Q9041" t="str">
        <f t="shared" si="993"/>
        <v>Inefficient</v>
      </c>
    </row>
    <row r="9042" spans="1:17" x14ac:dyDescent="0.3">
      <c r="A9042" s="1">
        <v>45626</v>
      </c>
      <c r="B9042" t="s">
        <v>46</v>
      </c>
      <c r="C9042" t="s">
        <v>12</v>
      </c>
      <c r="D9042" t="s">
        <v>9</v>
      </c>
      <c r="E9042" t="s">
        <v>7</v>
      </c>
      <c r="F9042">
        <v>6981</v>
      </c>
      <c r="G9042">
        <v>103</v>
      </c>
      <c r="H9042">
        <v>3</v>
      </c>
      <c r="I9042" s="4">
        <v>128.4</v>
      </c>
      <c r="J9042" s="4">
        <v>154.28</v>
      </c>
      <c r="K9042" s="2">
        <f t="shared" si="987"/>
        <v>1.475433319008738E-2</v>
      </c>
      <c r="L9042">
        <f t="shared" si="988"/>
        <v>2.9126213592233011E-2</v>
      </c>
      <c r="M9042" s="4">
        <f t="shared" si="989"/>
        <v>1.2466019417475729</v>
      </c>
      <c r="N9042" s="4">
        <f t="shared" si="990"/>
        <v>42.800000000000004</v>
      </c>
      <c r="O9042">
        <f t="shared" si="991"/>
        <v>1.2015576323987538</v>
      </c>
      <c r="P9042" s="4">
        <f t="shared" si="992"/>
        <v>25.879999999999995</v>
      </c>
      <c r="Q9042" t="str">
        <f t="shared" si="993"/>
        <v>Inefficient</v>
      </c>
    </row>
    <row r="9043" spans="1:17" x14ac:dyDescent="0.3">
      <c r="A9043" s="1">
        <v>45626</v>
      </c>
      <c r="B9043" t="s">
        <v>46</v>
      </c>
      <c r="C9043" t="s">
        <v>12</v>
      </c>
      <c r="D9043" t="s">
        <v>9</v>
      </c>
      <c r="E9043" t="s">
        <v>8</v>
      </c>
      <c r="F9043">
        <v>3760</v>
      </c>
      <c r="G9043">
        <v>31</v>
      </c>
      <c r="H9043">
        <v>1</v>
      </c>
      <c r="I9043" s="4">
        <v>120.27</v>
      </c>
      <c r="J9043" s="4">
        <v>58.94</v>
      </c>
      <c r="K9043" s="2">
        <f t="shared" si="987"/>
        <v>8.2446808510638295E-3</v>
      </c>
      <c r="L9043">
        <f t="shared" si="988"/>
        <v>3.2258064516129031E-2</v>
      </c>
      <c r="M9043" s="4">
        <f t="shared" si="989"/>
        <v>3.8796774193548385</v>
      </c>
      <c r="N9043" s="4">
        <f t="shared" si="990"/>
        <v>120.27</v>
      </c>
      <c r="O9043">
        <f t="shared" si="991"/>
        <v>0.49006402261578114</v>
      </c>
      <c r="P9043" s="4">
        <f t="shared" si="992"/>
        <v>-61.33</v>
      </c>
      <c r="Q9043" t="str">
        <f t="shared" si="993"/>
        <v>Inefficient</v>
      </c>
    </row>
    <row r="9044" spans="1:17" x14ac:dyDescent="0.3">
      <c r="A9044" s="1">
        <v>45626</v>
      </c>
      <c r="B9044" t="s">
        <v>46</v>
      </c>
      <c r="C9044" t="s">
        <v>12</v>
      </c>
      <c r="D9044" t="s">
        <v>10</v>
      </c>
      <c r="E9044" t="s">
        <v>6</v>
      </c>
      <c r="F9044">
        <v>2590</v>
      </c>
      <c r="G9044">
        <v>67</v>
      </c>
      <c r="H9044">
        <v>5</v>
      </c>
      <c r="I9044" s="4">
        <v>81.31</v>
      </c>
      <c r="J9044" s="4">
        <v>432.15</v>
      </c>
      <c r="K9044" s="2">
        <f t="shared" si="987"/>
        <v>2.5868725868725868E-2</v>
      </c>
      <c r="L9044">
        <f t="shared" si="988"/>
        <v>7.4626865671641784E-2</v>
      </c>
      <c r="M9044" s="4">
        <f t="shared" si="989"/>
        <v>1.2135820895522389</v>
      </c>
      <c r="N9044" s="4">
        <f t="shared" si="990"/>
        <v>16.262</v>
      </c>
      <c r="O9044">
        <f t="shared" si="991"/>
        <v>5.314844422580248</v>
      </c>
      <c r="P9044" s="4">
        <f t="shared" si="992"/>
        <v>350.84</v>
      </c>
      <c r="Q9044" t="str">
        <f t="shared" si="993"/>
        <v>Efficient</v>
      </c>
    </row>
    <row r="9045" spans="1:17" x14ac:dyDescent="0.3">
      <c r="A9045" s="1">
        <v>45626</v>
      </c>
      <c r="B9045" t="s">
        <v>46</v>
      </c>
      <c r="C9045" t="s">
        <v>12</v>
      </c>
      <c r="D9045" t="s">
        <v>10</v>
      </c>
      <c r="E9045" t="s">
        <v>7</v>
      </c>
      <c r="F9045">
        <v>4587</v>
      </c>
      <c r="G9045">
        <v>116</v>
      </c>
      <c r="H9045">
        <v>6</v>
      </c>
      <c r="I9045" s="4">
        <v>106.24</v>
      </c>
      <c r="J9045" s="4">
        <v>597.59</v>
      </c>
      <c r="K9045" s="2">
        <f t="shared" si="987"/>
        <v>2.5288859821233921E-2</v>
      </c>
      <c r="L9045">
        <f t="shared" si="988"/>
        <v>5.1724137931034482E-2</v>
      </c>
      <c r="M9045" s="4">
        <f t="shared" si="989"/>
        <v>0.91586206896551725</v>
      </c>
      <c r="N9045" s="4">
        <f t="shared" si="990"/>
        <v>17.706666666666667</v>
      </c>
      <c r="O9045">
        <f t="shared" si="991"/>
        <v>5.6249058734939767</v>
      </c>
      <c r="P9045" s="4">
        <f t="shared" si="992"/>
        <v>491.35</v>
      </c>
      <c r="Q9045" t="str">
        <f t="shared" si="993"/>
        <v>Efficient</v>
      </c>
    </row>
    <row r="9046" spans="1:17" x14ac:dyDescent="0.3">
      <c r="A9046" s="1">
        <v>45626</v>
      </c>
      <c r="B9046" t="s">
        <v>46</v>
      </c>
      <c r="C9046" t="s">
        <v>12</v>
      </c>
      <c r="D9046" t="s">
        <v>10</v>
      </c>
      <c r="E9046" t="s">
        <v>8</v>
      </c>
      <c r="F9046">
        <v>5408</v>
      </c>
      <c r="G9046">
        <v>139</v>
      </c>
      <c r="H9046">
        <v>9</v>
      </c>
      <c r="I9046" s="4">
        <v>125.25</v>
      </c>
      <c r="J9046" s="4">
        <v>693.57</v>
      </c>
      <c r="K9046" s="2">
        <f t="shared" si="987"/>
        <v>2.5702662721893491E-2</v>
      </c>
      <c r="L9046">
        <f t="shared" si="988"/>
        <v>6.4748201438848921E-2</v>
      </c>
      <c r="M9046" s="4">
        <f t="shared" si="989"/>
        <v>0.90107913669064743</v>
      </c>
      <c r="N9046" s="4">
        <f t="shared" si="990"/>
        <v>13.916666666666666</v>
      </c>
      <c r="O9046">
        <f t="shared" si="991"/>
        <v>5.5374850299401199</v>
      </c>
      <c r="P9046" s="4">
        <f t="shared" si="992"/>
        <v>568.32000000000005</v>
      </c>
      <c r="Q9046" t="str">
        <f t="shared" si="993"/>
        <v>Efficient</v>
      </c>
    </row>
    <row r="9047" spans="1:17" x14ac:dyDescent="0.3">
      <c r="A9047" s="1">
        <v>45627</v>
      </c>
      <c r="B9047" t="s">
        <v>46</v>
      </c>
      <c r="C9047" t="s">
        <v>4</v>
      </c>
      <c r="D9047" t="s">
        <v>5</v>
      </c>
      <c r="E9047" t="s">
        <v>6</v>
      </c>
      <c r="F9047">
        <v>4897</v>
      </c>
      <c r="G9047">
        <v>130</v>
      </c>
      <c r="H9047">
        <v>12</v>
      </c>
      <c r="I9047" s="4">
        <v>117.72</v>
      </c>
      <c r="J9047" s="4">
        <v>1063.8699999999999</v>
      </c>
      <c r="K9047" s="2">
        <f t="shared" si="987"/>
        <v>2.6546865427812948E-2</v>
      </c>
      <c r="L9047">
        <f t="shared" si="988"/>
        <v>9.2307692307692313E-2</v>
      </c>
      <c r="M9047" s="4">
        <f t="shared" si="989"/>
        <v>0.90553846153846151</v>
      </c>
      <c r="N9047" s="4">
        <f t="shared" si="990"/>
        <v>9.81</v>
      </c>
      <c r="O9047">
        <f t="shared" si="991"/>
        <v>9.0372918790349974</v>
      </c>
      <c r="P9047" s="4">
        <f t="shared" si="992"/>
        <v>946.14999999999986</v>
      </c>
      <c r="Q9047" t="str">
        <f t="shared" si="993"/>
        <v>Efficient</v>
      </c>
    </row>
    <row r="9048" spans="1:17" x14ac:dyDescent="0.3">
      <c r="A9048" s="1">
        <v>45627</v>
      </c>
      <c r="B9048" t="s">
        <v>46</v>
      </c>
      <c r="C9048" t="s">
        <v>4</v>
      </c>
      <c r="D9048" t="s">
        <v>5</v>
      </c>
      <c r="E9048" t="s">
        <v>7</v>
      </c>
      <c r="F9048">
        <v>7054</v>
      </c>
      <c r="G9048">
        <v>214</v>
      </c>
      <c r="H9048">
        <v>14</v>
      </c>
      <c r="I9048" s="4">
        <v>219.7</v>
      </c>
      <c r="J9048" s="4">
        <v>1310.4100000000001</v>
      </c>
      <c r="K9048" s="2">
        <f t="shared" si="987"/>
        <v>3.0337397221434647E-2</v>
      </c>
      <c r="L9048">
        <f t="shared" si="988"/>
        <v>6.5420560747663545E-2</v>
      </c>
      <c r="M9048" s="4">
        <f t="shared" si="989"/>
        <v>1.0266355140186916</v>
      </c>
      <c r="N9048" s="4">
        <f t="shared" si="990"/>
        <v>15.692857142857141</v>
      </c>
      <c r="O9048">
        <f t="shared" si="991"/>
        <v>5.9645425580336831</v>
      </c>
      <c r="P9048" s="4">
        <f t="shared" si="992"/>
        <v>1090.71</v>
      </c>
      <c r="Q9048" t="str">
        <f t="shared" si="993"/>
        <v>Efficient</v>
      </c>
    </row>
    <row r="9049" spans="1:17" x14ac:dyDescent="0.3">
      <c r="A9049" s="1">
        <v>45627</v>
      </c>
      <c r="B9049" t="s">
        <v>46</v>
      </c>
      <c r="C9049" t="s">
        <v>4</v>
      </c>
      <c r="D9049" t="s">
        <v>5</v>
      </c>
      <c r="E9049" t="s">
        <v>8</v>
      </c>
      <c r="F9049">
        <v>647</v>
      </c>
      <c r="G9049">
        <v>30</v>
      </c>
      <c r="H9049">
        <v>3</v>
      </c>
      <c r="I9049" s="4">
        <v>23.02</v>
      </c>
      <c r="J9049" s="4">
        <v>291.85000000000002</v>
      </c>
      <c r="K9049" s="2">
        <f t="shared" si="987"/>
        <v>4.6367851622874809E-2</v>
      </c>
      <c r="L9049">
        <f t="shared" si="988"/>
        <v>0.1</v>
      </c>
      <c r="M9049" s="4">
        <f t="shared" si="989"/>
        <v>0.76733333333333331</v>
      </c>
      <c r="N9049" s="4">
        <f t="shared" si="990"/>
        <v>7.6733333333333329</v>
      </c>
      <c r="O9049">
        <f t="shared" si="991"/>
        <v>12.678105994787142</v>
      </c>
      <c r="P9049" s="4">
        <f t="shared" si="992"/>
        <v>268.83000000000004</v>
      </c>
      <c r="Q9049" t="str">
        <f t="shared" si="993"/>
        <v>Efficient</v>
      </c>
    </row>
    <row r="9050" spans="1:17" x14ac:dyDescent="0.3">
      <c r="A9050" s="1">
        <v>45627</v>
      </c>
      <c r="B9050" t="s">
        <v>46</v>
      </c>
      <c r="C9050" t="s">
        <v>4</v>
      </c>
      <c r="D9050" t="s">
        <v>9</v>
      </c>
      <c r="E9050" t="s">
        <v>6</v>
      </c>
      <c r="F9050">
        <v>9055</v>
      </c>
      <c r="G9050">
        <v>83</v>
      </c>
      <c r="H9050">
        <v>2</v>
      </c>
      <c r="I9050" s="4">
        <v>170.72</v>
      </c>
      <c r="J9050" s="4">
        <v>126.43</v>
      </c>
      <c r="K9050" s="2">
        <f t="shared" si="987"/>
        <v>9.166206515737161E-3</v>
      </c>
      <c r="L9050">
        <f t="shared" si="988"/>
        <v>2.4096385542168676E-2</v>
      </c>
      <c r="M9050" s="4">
        <f t="shared" si="989"/>
        <v>2.056867469879518</v>
      </c>
      <c r="N9050" s="4">
        <f t="shared" si="990"/>
        <v>85.36</v>
      </c>
      <c r="O9050">
        <f t="shared" si="991"/>
        <v>0.74056935332708529</v>
      </c>
      <c r="P9050" s="4">
        <f t="shared" si="992"/>
        <v>-44.289999999999992</v>
      </c>
      <c r="Q9050" t="str">
        <f t="shared" si="993"/>
        <v>Inefficient</v>
      </c>
    </row>
    <row r="9051" spans="1:17" x14ac:dyDescent="0.3">
      <c r="A9051" s="1">
        <v>45627</v>
      </c>
      <c r="B9051" t="s">
        <v>46</v>
      </c>
      <c r="C9051" t="s">
        <v>4</v>
      </c>
      <c r="D9051" t="s">
        <v>9</v>
      </c>
      <c r="E9051" t="s">
        <v>7</v>
      </c>
      <c r="F9051">
        <v>2134</v>
      </c>
      <c r="G9051">
        <v>18</v>
      </c>
      <c r="H9051">
        <v>0</v>
      </c>
      <c r="I9051" s="4">
        <v>71.92</v>
      </c>
      <c r="J9051" s="4">
        <v>0</v>
      </c>
      <c r="K9051" s="2">
        <f t="shared" si="987"/>
        <v>8.4348641049671984E-3</v>
      </c>
      <c r="L9051">
        <f t="shared" si="988"/>
        <v>0</v>
      </c>
      <c r="M9051" s="4">
        <f t="shared" si="989"/>
        <v>3.9955555555555557</v>
      </c>
      <c r="N9051" s="4">
        <f t="shared" si="990"/>
        <v>0</v>
      </c>
      <c r="O9051">
        <f t="shared" si="991"/>
        <v>0</v>
      </c>
      <c r="P9051" s="4">
        <f t="shared" si="992"/>
        <v>-71.92</v>
      </c>
      <c r="Q9051" t="str">
        <f t="shared" si="993"/>
        <v>Inefficient</v>
      </c>
    </row>
    <row r="9052" spans="1:17" x14ac:dyDescent="0.3">
      <c r="A9052" s="1">
        <v>45627</v>
      </c>
      <c r="B9052" t="s">
        <v>46</v>
      </c>
      <c r="C9052" t="s">
        <v>4</v>
      </c>
      <c r="D9052" t="s">
        <v>9</v>
      </c>
      <c r="E9052" t="s">
        <v>8</v>
      </c>
      <c r="F9052">
        <v>490</v>
      </c>
      <c r="G9052">
        <v>3</v>
      </c>
      <c r="H9052">
        <v>0</v>
      </c>
      <c r="I9052" s="4">
        <v>12.28</v>
      </c>
      <c r="J9052" s="4">
        <v>0</v>
      </c>
      <c r="K9052" s="2">
        <f t="shared" si="987"/>
        <v>6.1224489795918364E-3</v>
      </c>
      <c r="L9052">
        <f t="shared" si="988"/>
        <v>0</v>
      </c>
      <c r="M9052" s="4">
        <f t="shared" si="989"/>
        <v>4.0933333333333328</v>
      </c>
      <c r="N9052" s="4">
        <f t="shared" si="990"/>
        <v>0</v>
      </c>
      <c r="O9052">
        <f t="shared" si="991"/>
        <v>0</v>
      </c>
      <c r="P9052" s="4">
        <f t="shared" si="992"/>
        <v>-12.28</v>
      </c>
      <c r="Q9052" t="str">
        <f t="shared" si="993"/>
        <v>Inefficient</v>
      </c>
    </row>
    <row r="9053" spans="1:17" x14ac:dyDescent="0.3">
      <c r="A9053" s="1">
        <v>45627</v>
      </c>
      <c r="B9053" t="s">
        <v>46</v>
      </c>
      <c r="C9053" t="s">
        <v>4</v>
      </c>
      <c r="D9053" t="s">
        <v>10</v>
      </c>
      <c r="E9053" t="s">
        <v>6</v>
      </c>
      <c r="F9053">
        <v>3827</v>
      </c>
      <c r="G9053">
        <v>66</v>
      </c>
      <c r="H9053">
        <v>2</v>
      </c>
      <c r="I9053" s="4">
        <v>146.75</v>
      </c>
      <c r="J9053" s="4">
        <v>195.84</v>
      </c>
      <c r="K9053" s="2">
        <f t="shared" si="987"/>
        <v>1.7245884504834073E-2</v>
      </c>
      <c r="L9053">
        <f t="shared" si="988"/>
        <v>3.0303030303030304E-2</v>
      </c>
      <c r="M9053" s="4">
        <f t="shared" si="989"/>
        <v>2.2234848484848486</v>
      </c>
      <c r="N9053" s="4">
        <f t="shared" si="990"/>
        <v>73.375</v>
      </c>
      <c r="O9053">
        <f t="shared" si="991"/>
        <v>1.3345144804088587</v>
      </c>
      <c r="P9053" s="4">
        <f t="shared" si="992"/>
        <v>49.09</v>
      </c>
      <c r="Q9053" t="str">
        <f t="shared" si="993"/>
        <v>Inefficient</v>
      </c>
    </row>
    <row r="9054" spans="1:17" x14ac:dyDescent="0.3">
      <c r="A9054" s="1">
        <v>45627</v>
      </c>
      <c r="B9054" t="s">
        <v>46</v>
      </c>
      <c r="C9054" t="s">
        <v>4</v>
      </c>
      <c r="D9054" t="s">
        <v>10</v>
      </c>
      <c r="E9054" t="s">
        <v>7</v>
      </c>
      <c r="F9054">
        <v>2406</v>
      </c>
      <c r="G9054">
        <v>46</v>
      </c>
      <c r="H9054">
        <v>2</v>
      </c>
      <c r="I9054" s="4">
        <v>85.64</v>
      </c>
      <c r="J9054" s="4">
        <v>155.59</v>
      </c>
      <c r="K9054" s="2">
        <f t="shared" si="987"/>
        <v>1.9118869492934332E-2</v>
      </c>
      <c r="L9054">
        <f t="shared" si="988"/>
        <v>4.3478260869565216E-2</v>
      </c>
      <c r="M9054" s="4">
        <f t="shared" si="989"/>
        <v>1.8617391304347826</v>
      </c>
      <c r="N9054" s="4">
        <f t="shared" si="990"/>
        <v>42.82</v>
      </c>
      <c r="O9054">
        <f t="shared" si="991"/>
        <v>1.8167912190565156</v>
      </c>
      <c r="P9054" s="4">
        <f t="shared" si="992"/>
        <v>69.95</v>
      </c>
      <c r="Q9054" t="str">
        <f t="shared" si="993"/>
        <v>Inefficient</v>
      </c>
    </row>
    <row r="9055" spans="1:17" x14ac:dyDescent="0.3">
      <c r="A9055" s="1">
        <v>45627</v>
      </c>
      <c r="B9055" t="s">
        <v>46</v>
      </c>
      <c r="C9055" t="s">
        <v>4</v>
      </c>
      <c r="D9055" t="s">
        <v>10</v>
      </c>
      <c r="E9055" t="s">
        <v>8</v>
      </c>
      <c r="F9055">
        <v>829</v>
      </c>
      <c r="G9055">
        <v>8</v>
      </c>
      <c r="H9055">
        <v>0</v>
      </c>
      <c r="I9055" s="4">
        <v>24.59</v>
      </c>
      <c r="J9055" s="4">
        <v>0</v>
      </c>
      <c r="K9055" s="2">
        <f t="shared" si="987"/>
        <v>9.6501809408926411E-3</v>
      </c>
      <c r="L9055">
        <f t="shared" si="988"/>
        <v>0</v>
      </c>
      <c r="M9055" s="4">
        <f t="shared" si="989"/>
        <v>3.07375</v>
      </c>
      <c r="N9055" s="4">
        <f t="shared" si="990"/>
        <v>0</v>
      </c>
      <c r="O9055">
        <f t="shared" si="991"/>
        <v>0</v>
      </c>
      <c r="P9055" s="4">
        <f t="shared" si="992"/>
        <v>-24.59</v>
      </c>
      <c r="Q9055" t="str">
        <f t="shared" si="993"/>
        <v>Inefficient</v>
      </c>
    </row>
    <row r="9056" spans="1:17" x14ac:dyDescent="0.3">
      <c r="A9056" s="1">
        <v>45627</v>
      </c>
      <c r="B9056" t="s">
        <v>46</v>
      </c>
      <c r="C9056" t="s">
        <v>11</v>
      </c>
      <c r="D9056" t="s">
        <v>5</v>
      </c>
      <c r="E9056" t="s">
        <v>6</v>
      </c>
      <c r="F9056">
        <v>6093</v>
      </c>
      <c r="G9056">
        <v>249</v>
      </c>
      <c r="H9056">
        <v>20</v>
      </c>
      <c r="I9056" s="4">
        <v>183.8</v>
      </c>
      <c r="J9056" s="4">
        <v>1581.07</v>
      </c>
      <c r="K9056" s="2">
        <f t="shared" si="987"/>
        <v>4.0866568193008372E-2</v>
      </c>
      <c r="L9056">
        <f t="shared" si="988"/>
        <v>8.0321285140562249E-2</v>
      </c>
      <c r="M9056" s="4">
        <f t="shared" si="989"/>
        <v>0.73815261044176717</v>
      </c>
      <c r="N9056" s="4">
        <f t="shared" si="990"/>
        <v>9.1900000000000013</v>
      </c>
      <c r="O9056">
        <f t="shared" si="991"/>
        <v>8.6021218715995644</v>
      </c>
      <c r="P9056" s="4">
        <f t="shared" si="992"/>
        <v>1397.27</v>
      </c>
      <c r="Q9056" t="str">
        <f t="shared" si="993"/>
        <v>Efficient</v>
      </c>
    </row>
    <row r="9057" spans="1:17" x14ac:dyDescent="0.3">
      <c r="A9057" s="1">
        <v>45627</v>
      </c>
      <c r="B9057" t="s">
        <v>46</v>
      </c>
      <c r="C9057" t="s">
        <v>11</v>
      </c>
      <c r="D9057" t="s">
        <v>5</v>
      </c>
      <c r="E9057" t="s">
        <v>7</v>
      </c>
      <c r="F9057">
        <v>559</v>
      </c>
      <c r="G9057">
        <v>22</v>
      </c>
      <c r="H9057">
        <v>2</v>
      </c>
      <c r="I9057" s="4">
        <v>20.41</v>
      </c>
      <c r="J9057" s="4">
        <v>151.33000000000001</v>
      </c>
      <c r="K9057" s="2">
        <f t="shared" si="987"/>
        <v>3.9355992844364938E-2</v>
      </c>
      <c r="L9057">
        <f t="shared" si="988"/>
        <v>9.0909090909090912E-2</v>
      </c>
      <c r="M9057" s="4">
        <f t="shared" si="989"/>
        <v>0.92772727272727273</v>
      </c>
      <c r="N9057" s="4">
        <f t="shared" si="990"/>
        <v>10.205</v>
      </c>
      <c r="O9057">
        <f t="shared" si="991"/>
        <v>7.4145026947574726</v>
      </c>
      <c r="P9057" s="4">
        <f t="shared" si="992"/>
        <v>130.92000000000002</v>
      </c>
      <c r="Q9057" t="str">
        <f t="shared" si="993"/>
        <v>Efficient</v>
      </c>
    </row>
    <row r="9058" spans="1:17" x14ac:dyDescent="0.3">
      <c r="A9058" s="1">
        <v>45627</v>
      </c>
      <c r="B9058" t="s">
        <v>46</v>
      </c>
      <c r="C9058" t="s">
        <v>11</v>
      </c>
      <c r="D9058" t="s">
        <v>5</v>
      </c>
      <c r="E9058" t="s">
        <v>8</v>
      </c>
      <c r="F9058">
        <v>999</v>
      </c>
      <c r="G9058">
        <v>42</v>
      </c>
      <c r="H9058">
        <v>5</v>
      </c>
      <c r="I9058" s="4">
        <v>29.42</v>
      </c>
      <c r="J9058" s="4">
        <v>344.84</v>
      </c>
      <c r="K9058" s="2">
        <f t="shared" si="987"/>
        <v>4.2042042042042045E-2</v>
      </c>
      <c r="L9058">
        <f t="shared" si="988"/>
        <v>0.11904761904761904</v>
      </c>
      <c r="M9058" s="4">
        <f t="shared" si="989"/>
        <v>0.70047619047619047</v>
      </c>
      <c r="N9058" s="4">
        <f t="shared" si="990"/>
        <v>5.8840000000000003</v>
      </c>
      <c r="O9058">
        <f t="shared" si="991"/>
        <v>11.721278042148198</v>
      </c>
      <c r="P9058" s="4">
        <f t="shared" si="992"/>
        <v>315.41999999999996</v>
      </c>
      <c r="Q9058" t="str">
        <f t="shared" si="993"/>
        <v>Efficient</v>
      </c>
    </row>
    <row r="9059" spans="1:17" x14ac:dyDescent="0.3">
      <c r="A9059" s="1">
        <v>45627</v>
      </c>
      <c r="B9059" t="s">
        <v>46</v>
      </c>
      <c r="C9059" t="s">
        <v>11</v>
      </c>
      <c r="D9059" t="s">
        <v>9</v>
      </c>
      <c r="E9059" t="s">
        <v>6</v>
      </c>
      <c r="F9059">
        <v>10512</v>
      </c>
      <c r="G9059">
        <v>155</v>
      </c>
      <c r="H9059">
        <v>2</v>
      </c>
      <c r="I9059" s="4">
        <v>358.03</v>
      </c>
      <c r="J9059" s="4">
        <v>137.03</v>
      </c>
      <c r="K9059" s="2">
        <f t="shared" si="987"/>
        <v>1.4745053272450532E-2</v>
      </c>
      <c r="L9059">
        <f t="shared" si="988"/>
        <v>1.2903225806451613E-2</v>
      </c>
      <c r="M9059" s="4">
        <f t="shared" si="989"/>
        <v>2.3098709677419351</v>
      </c>
      <c r="N9059" s="4">
        <f t="shared" si="990"/>
        <v>179.01499999999999</v>
      </c>
      <c r="O9059">
        <f t="shared" si="991"/>
        <v>0.38273329050638216</v>
      </c>
      <c r="P9059" s="4">
        <f t="shared" si="992"/>
        <v>-220.99999999999997</v>
      </c>
      <c r="Q9059" t="str">
        <f t="shared" si="993"/>
        <v>Inefficient</v>
      </c>
    </row>
    <row r="9060" spans="1:17" x14ac:dyDescent="0.3">
      <c r="A9060" s="1">
        <v>45627</v>
      </c>
      <c r="B9060" t="s">
        <v>46</v>
      </c>
      <c r="C9060" t="s">
        <v>11</v>
      </c>
      <c r="D9060" t="s">
        <v>9</v>
      </c>
      <c r="E9060" t="s">
        <v>7</v>
      </c>
      <c r="F9060">
        <v>1889</v>
      </c>
      <c r="G9060">
        <v>24</v>
      </c>
      <c r="H9060">
        <v>0</v>
      </c>
      <c r="I9060" s="4">
        <v>54.91</v>
      </c>
      <c r="J9060" s="4">
        <v>0</v>
      </c>
      <c r="K9060" s="2">
        <f t="shared" si="987"/>
        <v>1.270513499205929E-2</v>
      </c>
      <c r="L9060">
        <f t="shared" si="988"/>
        <v>0</v>
      </c>
      <c r="M9060" s="4">
        <f t="shared" si="989"/>
        <v>2.2879166666666664</v>
      </c>
      <c r="N9060" s="4">
        <f t="shared" si="990"/>
        <v>0</v>
      </c>
      <c r="O9060">
        <f t="shared" si="991"/>
        <v>0</v>
      </c>
      <c r="P9060" s="4">
        <f t="shared" si="992"/>
        <v>-54.91</v>
      </c>
      <c r="Q9060" t="str">
        <f t="shared" si="993"/>
        <v>Inefficient</v>
      </c>
    </row>
    <row r="9061" spans="1:17" x14ac:dyDescent="0.3">
      <c r="A9061" s="1">
        <v>45627</v>
      </c>
      <c r="B9061" t="s">
        <v>46</v>
      </c>
      <c r="C9061" t="s">
        <v>11</v>
      </c>
      <c r="D9061" t="s">
        <v>9</v>
      </c>
      <c r="E9061" t="s">
        <v>8</v>
      </c>
      <c r="F9061">
        <v>205</v>
      </c>
      <c r="G9061">
        <v>3</v>
      </c>
      <c r="H9061">
        <v>0</v>
      </c>
      <c r="I9061" s="4">
        <v>3.87</v>
      </c>
      <c r="J9061" s="4">
        <v>0</v>
      </c>
      <c r="K9061" s="2">
        <f t="shared" si="987"/>
        <v>1.4634146341463415E-2</v>
      </c>
      <c r="L9061">
        <f t="shared" si="988"/>
        <v>0</v>
      </c>
      <c r="M9061" s="4">
        <f t="shared" si="989"/>
        <v>1.29</v>
      </c>
      <c r="N9061" s="4">
        <f t="shared" si="990"/>
        <v>0</v>
      </c>
      <c r="O9061">
        <f t="shared" si="991"/>
        <v>0</v>
      </c>
      <c r="P9061" s="4">
        <f t="shared" si="992"/>
        <v>-3.87</v>
      </c>
      <c r="Q9061" t="str">
        <f t="shared" si="993"/>
        <v>Inefficient</v>
      </c>
    </row>
    <row r="9062" spans="1:17" x14ac:dyDescent="0.3">
      <c r="A9062" s="1">
        <v>45627</v>
      </c>
      <c r="B9062" t="s">
        <v>46</v>
      </c>
      <c r="C9062" t="s">
        <v>11</v>
      </c>
      <c r="D9062" t="s">
        <v>10</v>
      </c>
      <c r="E9062" t="s">
        <v>6</v>
      </c>
      <c r="F9062">
        <v>8172</v>
      </c>
      <c r="G9062">
        <v>127</v>
      </c>
      <c r="H9062">
        <v>9</v>
      </c>
      <c r="I9062" s="4">
        <v>148.61000000000001</v>
      </c>
      <c r="J9062" s="4">
        <v>524.94000000000005</v>
      </c>
      <c r="K9062" s="2">
        <f t="shared" si="987"/>
        <v>1.5540871267743514E-2</v>
      </c>
      <c r="L9062">
        <f t="shared" si="988"/>
        <v>7.0866141732283464E-2</v>
      </c>
      <c r="M9062" s="4">
        <f t="shared" si="989"/>
        <v>1.1701574803149608</v>
      </c>
      <c r="N9062" s="4">
        <f t="shared" si="990"/>
        <v>16.512222222222224</v>
      </c>
      <c r="O9062">
        <f t="shared" si="991"/>
        <v>3.5323329520220712</v>
      </c>
      <c r="P9062" s="4">
        <f t="shared" si="992"/>
        <v>376.33000000000004</v>
      </c>
      <c r="Q9062" t="str">
        <f t="shared" si="993"/>
        <v>Inefficient</v>
      </c>
    </row>
    <row r="9063" spans="1:17" x14ac:dyDescent="0.3">
      <c r="A9063" s="1">
        <v>45627</v>
      </c>
      <c r="B9063" t="s">
        <v>46</v>
      </c>
      <c r="C9063" t="s">
        <v>11</v>
      </c>
      <c r="D9063" t="s">
        <v>10</v>
      </c>
      <c r="E9063" t="s">
        <v>7</v>
      </c>
      <c r="F9063">
        <v>670</v>
      </c>
      <c r="G9063">
        <v>6</v>
      </c>
      <c r="H9063">
        <v>0</v>
      </c>
      <c r="I9063" s="4">
        <v>24.44</v>
      </c>
      <c r="J9063" s="4">
        <v>0</v>
      </c>
      <c r="K9063" s="2">
        <f t="shared" si="987"/>
        <v>8.9552238805970154E-3</v>
      </c>
      <c r="L9063">
        <f t="shared" si="988"/>
        <v>0</v>
      </c>
      <c r="M9063" s="4">
        <f t="shared" si="989"/>
        <v>4.0733333333333333</v>
      </c>
      <c r="N9063" s="4">
        <f t="shared" si="990"/>
        <v>0</v>
      </c>
      <c r="O9063">
        <f t="shared" si="991"/>
        <v>0</v>
      </c>
      <c r="P9063" s="4">
        <f t="shared" si="992"/>
        <v>-24.44</v>
      </c>
      <c r="Q9063" t="str">
        <f t="shared" si="993"/>
        <v>Inefficient</v>
      </c>
    </row>
    <row r="9064" spans="1:17" x14ac:dyDescent="0.3">
      <c r="A9064" s="1">
        <v>45627</v>
      </c>
      <c r="B9064" t="s">
        <v>46</v>
      </c>
      <c r="C9064" t="s">
        <v>11</v>
      </c>
      <c r="D9064" t="s">
        <v>10</v>
      </c>
      <c r="E9064" t="s">
        <v>8</v>
      </c>
      <c r="F9064">
        <v>237</v>
      </c>
      <c r="G9064">
        <v>5</v>
      </c>
      <c r="H9064">
        <v>0</v>
      </c>
      <c r="I9064" s="4">
        <v>3.46</v>
      </c>
      <c r="J9064" s="4">
        <v>0</v>
      </c>
      <c r="K9064" s="2">
        <f t="shared" si="987"/>
        <v>2.1097046413502109E-2</v>
      </c>
      <c r="L9064">
        <f t="shared" si="988"/>
        <v>0</v>
      </c>
      <c r="M9064" s="4">
        <f t="shared" si="989"/>
        <v>0.69199999999999995</v>
      </c>
      <c r="N9064" s="4">
        <f t="shared" si="990"/>
        <v>0</v>
      </c>
      <c r="O9064">
        <f t="shared" si="991"/>
        <v>0</v>
      </c>
      <c r="P9064" s="4">
        <f t="shared" si="992"/>
        <v>-3.46</v>
      </c>
      <c r="Q9064" t="str">
        <f t="shared" si="993"/>
        <v>Inefficient</v>
      </c>
    </row>
    <row r="9065" spans="1:17" x14ac:dyDescent="0.3">
      <c r="A9065" s="1">
        <v>45627</v>
      </c>
      <c r="B9065" t="s">
        <v>46</v>
      </c>
      <c r="C9065" t="s">
        <v>12</v>
      </c>
      <c r="D9065" t="s">
        <v>5</v>
      </c>
      <c r="E9065" t="s">
        <v>6</v>
      </c>
      <c r="F9065">
        <v>2071</v>
      </c>
      <c r="G9065">
        <v>76</v>
      </c>
      <c r="H9065">
        <v>7</v>
      </c>
      <c r="I9065" s="4">
        <v>40.869999999999997</v>
      </c>
      <c r="J9065" s="4">
        <v>648.58000000000004</v>
      </c>
      <c r="K9065" s="2">
        <f t="shared" si="987"/>
        <v>3.669724770642202E-2</v>
      </c>
      <c r="L9065">
        <f t="shared" si="988"/>
        <v>9.2105263157894732E-2</v>
      </c>
      <c r="M9065" s="4">
        <f t="shared" si="989"/>
        <v>0.53776315789473683</v>
      </c>
      <c r="N9065" s="4">
        <f t="shared" si="990"/>
        <v>5.8385714285714281</v>
      </c>
      <c r="O9065">
        <f t="shared" si="991"/>
        <v>15.869341815512604</v>
      </c>
      <c r="P9065" s="4">
        <f t="shared" si="992"/>
        <v>607.71</v>
      </c>
      <c r="Q9065" t="str">
        <f t="shared" si="993"/>
        <v>Efficient</v>
      </c>
    </row>
    <row r="9066" spans="1:17" x14ac:dyDescent="0.3">
      <c r="A9066" s="1">
        <v>45627</v>
      </c>
      <c r="B9066" t="s">
        <v>46</v>
      </c>
      <c r="C9066" t="s">
        <v>12</v>
      </c>
      <c r="D9066" t="s">
        <v>5</v>
      </c>
      <c r="E9066" t="s">
        <v>7</v>
      </c>
      <c r="F9066">
        <v>9266</v>
      </c>
      <c r="G9066">
        <v>235</v>
      </c>
      <c r="H9066">
        <v>17</v>
      </c>
      <c r="I9066" s="4">
        <v>180.68</v>
      </c>
      <c r="J9066" s="4">
        <v>1658.88</v>
      </c>
      <c r="K9066" s="2">
        <f t="shared" si="987"/>
        <v>2.5361536801208721E-2</v>
      </c>
      <c r="L9066">
        <f t="shared" si="988"/>
        <v>7.2340425531914887E-2</v>
      </c>
      <c r="M9066" s="4">
        <f t="shared" si="989"/>
        <v>0.7688510638297873</v>
      </c>
      <c r="N9066" s="4">
        <f t="shared" si="990"/>
        <v>10.628235294117648</v>
      </c>
      <c r="O9066">
        <f t="shared" si="991"/>
        <v>9.1813150321009527</v>
      </c>
      <c r="P9066" s="4">
        <f t="shared" si="992"/>
        <v>1478.2</v>
      </c>
      <c r="Q9066" t="str">
        <f t="shared" si="993"/>
        <v>Efficient</v>
      </c>
    </row>
    <row r="9067" spans="1:17" x14ac:dyDescent="0.3">
      <c r="A9067" s="1">
        <v>45627</v>
      </c>
      <c r="B9067" t="s">
        <v>46</v>
      </c>
      <c r="C9067" t="s">
        <v>12</v>
      </c>
      <c r="D9067" t="s">
        <v>5</v>
      </c>
      <c r="E9067" t="s">
        <v>8</v>
      </c>
      <c r="F9067">
        <v>5289</v>
      </c>
      <c r="G9067">
        <v>107</v>
      </c>
      <c r="H9067">
        <v>8</v>
      </c>
      <c r="I9067" s="4">
        <v>179.6</v>
      </c>
      <c r="J9067" s="4">
        <v>709.11</v>
      </c>
      <c r="K9067" s="2">
        <f t="shared" si="987"/>
        <v>2.0230667422953298E-2</v>
      </c>
      <c r="L9067">
        <f t="shared" si="988"/>
        <v>7.476635514018691E-2</v>
      </c>
      <c r="M9067" s="4">
        <f t="shared" si="989"/>
        <v>1.6785046728971962</v>
      </c>
      <c r="N9067" s="4">
        <f t="shared" si="990"/>
        <v>22.45</v>
      </c>
      <c r="O9067">
        <f t="shared" si="991"/>
        <v>3.9482739420935413</v>
      </c>
      <c r="P9067" s="4">
        <f t="shared" si="992"/>
        <v>529.51</v>
      </c>
      <c r="Q9067" t="str">
        <f t="shared" si="993"/>
        <v>Efficient</v>
      </c>
    </row>
    <row r="9068" spans="1:17" x14ac:dyDescent="0.3">
      <c r="A9068" s="1">
        <v>45627</v>
      </c>
      <c r="B9068" t="s">
        <v>46</v>
      </c>
      <c r="C9068" t="s">
        <v>12</v>
      </c>
      <c r="D9068" t="s">
        <v>9</v>
      </c>
      <c r="E9068" t="s">
        <v>6</v>
      </c>
      <c r="F9068">
        <v>2173</v>
      </c>
      <c r="G9068">
        <v>32</v>
      </c>
      <c r="H9068">
        <v>0</v>
      </c>
      <c r="I9068" s="4">
        <v>54.96</v>
      </c>
      <c r="J9068" s="4">
        <v>0</v>
      </c>
      <c r="K9068" s="2">
        <f t="shared" si="987"/>
        <v>1.4726184997699034E-2</v>
      </c>
      <c r="L9068">
        <f t="shared" si="988"/>
        <v>0</v>
      </c>
      <c r="M9068" s="4">
        <f t="shared" si="989"/>
        <v>1.7175</v>
      </c>
      <c r="N9068" s="4">
        <f t="shared" si="990"/>
        <v>0</v>
      </c>
      <c r="O9068">
        <f t="shared" si="991"/>
        <v>0</v>
      </c>
      <c r="P9068" s="4">
        <f t="shared" si="992"/>
        <v>-54.96</v>
      </c>
      <c r="Q9068" t="str">
        <f t="shared" si="993"/>
        <v>Inefficient</v>
      </c>
    </row>
    <row r="9069" spans="1:17" x14ac:dyDescent="0.3">
      <c r="A9069" s="1">
        <v>45627</v>
      </c>
      <c r="B9069" t="s">
        <v>46</v>
      </c>
      <c r="C9069" t="s">
        <v>12</v>
      </c>
      <c r="D9069" t="s">
        <v>9</v>
      </c>
      <c r="E9069" t="s">
        <v>7</v>
      </c>
      <c r="F9069">
        <v>8267</v>
      </c>
      <c r="G9069">
        <v>45</v>
      </c>
      <c r="H9069">
        <v>1</v>
      </c>
      <c r="I9069" s="4">
        <v>183.47</v>
      </c>
      <c r="J9069" s="4">
        <v>77.930000000000007</v>
      </c>
      <c r="K9069" s="2">
        <f t="shared" si="987"/>
        <v>5.4433288980283052E-3</v>
      </c>
      <c r="L9069">
        <f t="shared" si="988"/>
        <v>2.2222222222222223E-2</v>
      </c>
      <c r="M9069" s="4">
        <f t="shared" si="989"/>
        <v>4.0771111111111109</v>
      </c>
      <c r="N9069" s="4">
        <f t="shared" si="990"/>
        <v>183.47</v>
      </c>
      <c r="O9069">
        <f t="shared" si="991"/>
        <v>0.42475609091404593</v>
      </c>
      <c r="P9069" s="4">
        <f t="shared" si="992"/>
        <v>-105.53999999999999</v>
      </c>
      <c r="Q9069" t="str">
        <f t="shared" si="993"/>
        <v>Inefficient</v>
      </c>
    </row>
    <row r="9070" spans="1:17" x14ac:dyDescent="0.3">
      <c r="A9070" s="1">
        <v>45627</v>
      </c>
      <c r="B9070" t="s">
        <v>46</v>
      </c>
      <c r="C9070" t="s">
        <v>12</v>
      </c>
      <c r="D9070" t="s">
        <v>9</v>
      </c>
      <c r="E9070" t="s">
        <v>8</v>
      </c>
      <c r="F9070">
        <v>5169</v>
      </c>
      <c r="G9070">
        <v>41</v>
      </c>
      <c r="H9070">
        <v>1</v>
      </c>
      <c r="I9070" s="4">
        <v>100.66</v>
      </c>
      <c r="J9070" s="4">
        <v>70.86</v>
      </c>
      <c r="K9070" s="2">
        <f t="shared" si="987"/>
        <v>7.9319017218030564E-3</v>
      </c>
      <c r="L9070">
        <f t="shared" si="988"/>
        <v>2.4390243902439025E-2</v>
      </c>
      <c r="M9070" s="4">
        <f t="shared" si="989"/>
        <v>2.4551219512195122</v>
      </c>
      <c r="N9070" s="4">
        <f t="shared" si="990"/>
        <v>100.66</v>
      </c>
      <c r="O9070">
        <f t="shared" si="991"/>
        <v>0.70395390423206838</v>
      </c>
      <c r="P9070" s="4">
        <f t="shared" si="992"/>
        <v>-29.799999999999997</v>
      </c>
      <c r="Q9070" t="str">
        <f t="shared" si="993"/>
        <v>Inefficient</v>
      </c>
    </row>
    <row r="9071" spans="1:17" x14ac:dyDescent="0.3">
      <c r="A9071" s="1">
        <v>45627</v>
      </c>
      <c r="B9071" t="s">
        <v>46</v>
      </c>
      <c r="C9071" t="s">
        <v>12</v>
      </c>
      <c r="D9071" t="s">
        <v>10</v>
      </c>
      <c r="E9071" t="s">
        <v>6</v>
      </c>
      <c r="F9071">
        <v>2432</v>
      </c>
      <c r="G9071">
        <v>35</v>
      </c>
      <c r="H9071">
        <v>1</v>
      </c>
      <c r="I9071" s="4">
        <v>31.4</v>
      </c>
      <c r="J9071" s="4">
        <v>66.2</v>
      </c>
      <c r="K9071" s="2">
        <f t="shared" si="987"/>
        <v>1.4391447368421052E-2</v>
      </c>
      <c r="L9071">
        <f t="shared" si="988"/>
        <v>2.8571428571428571E-2</v>
      </c>
      <c r="M9071" s="4">
        <f t="shared" si="989"/>
        <v>0.89714285714285713</v>
      </c>
      <c r="N9071" s="4">
        <f t="shared" si="990"/>
        <v>31.4</v>
      </c>
      <c r="O9071">
        <f t="shared" si="991"/>
        <v>2.1082802547770703</v>
      </c>
      <c r="P9071" s="4">
        <f t="shared" si="992"/>
        <v>34.800000000000004</v>
      </c>
      <c r="Q9071" t="str">
        <f t="shared" si="993"/>
        <v>Inefficient</v>
      </c>
    </row>
    <row r="9072" spans="1:17" x14ac:dyDescent="0.3">
      <c r="A9072" s="1">
        <v>45627</v>
      </c>
      <c r="B9072" t="s">
        <v>46</v>
      </c>
      <c r="C9072" t="s">
        <v>12</v>
      </c>
      <c r="D9072" t="s">
        <v>10</v>
      </c>
      <c r="E9072" t="s">
        <v>7</v>
      </c>
      <c r="F9072">
        <v>8542</v>
      </c>
      <c r="G9072">
        <v>179</v>
      </c>
      <c r="H9072">
        <v>8</v>
      </c>
      <c r="I9072" s="4">
        <v>170.95</v>
      </c>
      <c r="J9072" s="4">
        <v>717.05</v>
      </c>
      <c r="K9072" s="2">
        <f t="shared" si="987"/>
        <v>2.095527979395926E-2</v>
      </c>
      <c r="L9072">
        <f t="shared" si="988"/>
        <v>4.4692737430167599E-2</v>
      </c>
      <c r="M9072" s="4">
        <f t="shared" si="989"/>
        <v>0.95502793296089383</v>
      </c>
      <c r="N9072" s="4">
        <f t="shared" si="990"/>
        <v>21.368749999999999</v>
      </c>
      <c r="O9072">
        <f t="shared" si="991"/>
        <v>4.1945013161743203</v>
      </c>
      <c r="P9072" s="4">
        <f t="shared" si="992"/>
        <v>546.09999999999991</v>
      </c>
      <c r="Q9072" t="str">
        <f t="shared" si="993"/>
        <v>Efficient</v>
      </c>
    </row>
    <row r="9073" spans="1:17" x14ac:dyDescent="0.3">
      <c r="A9073" s="1">
        <v>45627</v>
      </c>
      <c r="B9073" t="s">
        <v>46</v>
      </c>
      <c r="C9073" t="s">
        <v>12</v>
      </c>
      <c r="D9073" t="s">
        <v>10</v>
      </c>
      <c r="E9073" t="s">
        <v>8</v>
      </c>
      <c r="F9073">
        <v>5099</v>
      </c>
      <c r="G9073">
        <v>103</v>
      </c>
      <c r="H9073">
        <v>6</v>
      </c>
      <c r="I9073" s="4">
        <v>157.28</v>
      </c>
      <c r="J9073" s="4">
        <v>371.12</v>
      </c>
      <c r="K9073" s="2">
        <f t="shared" si="987"/>
        <v>2.0200039223377132E-2</v>
      </c>
      <c r="L9073">
        <f t="shared" si="988"/>
        <v>5.8252427184466021E-2</v>
      </c>
      <c r="M9073" s="4">
        <f t="shared" si="989"/>
        <v>1.526990291262136</v>
      </c>
      <c r="N9073" s="4">
        <f t="shared" si="990"/>
        <v>26.213333333333335</v>
      </c>
      <c r="O9073">
        <f t="shared" si="991"/>
        <v>2.359613428280773</v>
      </c>
      <c r="P9073" s="4">
        <f t="shared" si="992"/>
        <v>213.84</v>
      </c>
      <c r="Q9073" t="str">
        <f t="shared" si="993"/>
        <v>Inefficient</v>
      </c>
    </row>
    <row r="9074" spans="1:17" x14ac:dyDescent="0.3">
      <c r="A9074" s="1">
        <v>45628</v>
      </c>
      <c r="B9074" t="s">
        <v>46</v>
      </c>
      <c r="C9074" t="s">
        <v>4</v>
      </c>
      <c r="D9074" t="s">
        <v>5</v>
      </c>
      <c r="E9074" t="s">
        <v>6</v>
      </c>
      <c r="F9074">
        <v>8755</v>
      </c>
      <c r="G9074">
        <v>308</v>
      </c>
      <c r="H9074">
        <v>22</v>
      </c>
      <c r="I9074" s="4">
        <v>279.27999999999997</v>
      </c>
      <c r="J9074" s="4">
        <v>1493.3</v>
      </c>
      <c r="K9074" s="2">
        <f t="shared" si="987"/>
        <v>3.5179897201599086E-2</v>
      </c>
      <c r="L9074">
        <f t="shared" si="988"/>
        <v>7.1428571428571425E-2</v>
      </c>
      <c r="M9074" s="4">
        <f t="shared" si="989"/>
        <v>0.90675324675324664</v>
      </c>
      <c r="N9074" s="4">
        <f t="shared" si="990"/>
        <v>12.694545454545453</v>
      </c>
      <c r="O9074">
        <f t="shared" si="991"/>
        <v>5.3469636207390439</v>
      </c>
      <c r="P9074" s="4">
        <f t="shared" si="992"/>
        <v>1214.02</v>
      </c>
      <c r="Q9074" t="str">
        <f t="shared" si="993"/>
        <v>Efficient</v>
      </c>
    </row>
    <row r="9075" spans="1:17" x14ac:dyDescent="0.3">
      <c r="A9075" s="1">
        <v>45628</v>
      </c>
      <c r="B9075" t="s">
        <v>46</v>
      </c>
      <c r="C9075" t="s">
        <v>4</v>
      </c>
      <c r="D9075" t="s">
        <v>5</v>
      </c>
      <c r="E9075" t="s">
        <v>7</v>
      </c>
      <c r="F9075">
        <v>3509</v>
      </c>
      <c r="G9075">
        <v>128</v>
      </c>
      <c r="H9075">
        <v>10</v>
      </c>
      <c r="I9075" s="4">
        <v>61.47</v>
      </c>
      <c r="J9075" s="4">
        <v>513.47</v>
      </c>
      <c r="K9075" s="2">
        <f t="shared" si="987"/>
        <v>3.6477628954117984E-2</v>
      </c>
      <c r="L9075">
        <f t="shared" si="988"/>
        <v>7.8125E-2</v>
      </c>
      <c r="M9075" s="4">
        <f t="shared" si="989"/>
        <v>0.48023437499999999</v>
      </c>
      <c r="N9075" s="4">
        <f t="shared" si="990"/>
        <v>6.1470000000000002</v>
      </c>
      <c r="O9075">
        <f t="shared" si="991"/>
        <v>8.3531804132096958</v>
      </c>
      <c r="P9075" s="4">
        <f t="shared" si="992"/>
        <v>452</v>
      </c>
      <c r="Q9075" t="str">
        <f t="shared" si="993"/>
        <v>Efficient</v>
      </c>
    </row>
    <row r="9076" spans="1:17" x14ac:dyDescent="0.3">
      <c r="A9076" s="1">
        <v>45628</v>
      </c>
      <c r="B9076" t="s">
        <v>46</v>
      </c>
      <c r="C9076" t="s">
        <v>4</v>
      </c>
      <c r="D9076" t="s">
        <v>5</v>
      </c>
      <c r="E9076" t="s">
        <v>8</v>
      </c>
      <c r="F9076">
        <v>890</v>
      </c>
      <c r="G9076">
        <v>21</v>
      </c>
      <c r="H9076">
        <v>1</v>
      </c>
      <c r="I9076" s="4">
        <v>18.940000000000001</v>
      </c>
      <c r="J9076" s="4">
        <v>98.04</v>
      </c>
      <c r="K9076" s="2">
        <f t="shared" si="987"/>
        <v>2.359550561797753E-2</v>
      </c>
      <c r="L9076">
        <f t="shared" si="988"/>
        <v>4.7619047619047616E-2</v>
      </c>
      <c r="M9076" s="4">
        <f t="shared" si="989"/>
        <v>0.90190476190476199</v>
      </c>
      <c r="N9076" s="4">
        <f t="shared" si="990"/>
        <v>18.940000000000001</v>
      </c>
      <c r="O9076">
        <f t="shared" si="991"/>
        <v>5.1763463569165786</v>
      </c>
      <c r="P9076" s="4">
        <f t="shared" si="992"/>
        <v>79.100000000000009</v>
      </c>
      <c r="Q9076" t="str">
        <f t="shared" si="993"/>
        <v>Efficient</v>
      </c>
    </row>
    <row r="9077" spans="1:17" x14ac:dyDescent="0.3">
      <c r="A9077" s="1">
        <v>45628</v>
      </c>
      <c r="B9077" t="s">
        <v>46</v>
      </c>
      <c r="C9077" t="s">
        <v>4</v>
      </c>
      <c r="D9077" t="s">
        <v>9</v>
      </c>
      <c r="E9077" t="s">
        <v>6</v>
      </c>
      <c r="F9077">
        <v>4501</v>
      </c>
      <c r="G9077">
        <v>87</v>
      </c>
      <c r="H9077">
        <v>0</v>
      </c>
      <c r="I9077" s="4">
        <v>100.28</v>
      </c>
      <c r="J9077" s="4">
        <v>0</v>
      </c>
      <c r="K9077" s="2">
        <f t="shared" si="987"/>
        <v>1.932903799155743E-2</v>
      </c>
      <c r="L9077">
        <f t="shared" si="988"/>
        <v>0</v>
      </c>
      <c r="M9077" s="4">
        <f t="shared" si="989"/>
        <v>1.1526436781609195</v>
      </c>
      <c r="N9077" s="4">
        <f t="shared" si="990"/>
        <v>0</v>
      </c>
      <c r="O9077">
        <f t="shared" si="991"/>
        <v>0</v>
      </c>
      <c r="P9077" s="4">
        <f t="shared" si="992"/>
        <v>-100.28</v>
      </c>
      <c r="Q9077" t="str">
        <f t="shared" si="993"/>
        <v>Inefficient</v>
      </c>
    </row>
    <row r="9078" spans="1:17" x14ac:dyDescent="0.3">
      <c r="A9078" s="1">
        <v>45628</v>
      </c>
      <c r="B9078" t="s">
        <v>46</v>
      </c>
      <c r="C9078" t="s">
        <v>4</v>
      </c>
      <c r="D9078" t="s">
        <v>9</v>
      </c>
      <c r="E9078" t="s">
        <v>7</v>
      </c>
      <c r="F9078">
        <v>6140</v>
      </c>
      <c r="G9078">
        <v>72</v>
      </c>
      <c r="H9078">
        <v>1</v>
      </c>
      <c r="I9078" s="4">
        <v>84.41</v>
      </c>
      <c r="J9078" s="4">
        <v>55.82</v>
      </c>
      <c r="K9078" s="2">
        <f t="shared" si="987"/>
        <v>1.1726384364820847E-2</v>
      </c>
      <c r="L9078">
        <f t="shared" si="988"/>
        <v>1.3888888888888888E-2</v>
      </c>
      <c r="M9078" s="4">
        <f t="shared" si="989"/>
        <v>1.172361111111111</v>
      </c>
      <c r="N9078" s="4">
        <f t="shared" si="990"/>
        <v>84.41</v>
      </c>
      <c r="O9078">
        <f t="shared" si="991"/>
        <v>0.66129605496979038</v>
      </c>
      <c r="P9078" s="4">
        <f t="shared" si="992"/>
        <v>-28.589999999999996</v>
      </c>
      <c r="Q9078" t="str">
        <f t="shared" si="993"/>
        <v>Inefficient</v>
      </c>
    </row>
    <row r="9079" spans="1:17" x14ac:dyDescent="0.3">
      <c r="A9079" s="1">
        <v>45628</v>
      </c>
      <c r="B9079" t="s">
        <v>46</v>
      </c>
      <c r="C9079" t="s">
        <v>4</v>
      </c>
      <c r="D9079" t="s">
        <v>9</v>
      </c>
      <c r="E9079" t="s">
        <v>8</v>
      </c>
      <c r="F9079">
        <v>813</v>
      </c>
      <c r="G9079">
        <v>11</v>
      </c>
      <c r="H9079">
        <v>0</v>
      </c>
      <c r="I9079" s="4">
        <v>16.489999999999998</v>
      </c>
      <c r="J9079" s="4">
        <v>0</v>
      </c>
      <c r="K9079" s="2">
        <f t="shared" si="987"/>
        <v>1.3530135301353014E-2</v>
      </c>
      <c r="L9079">
        <f t="shared" si="988"/>
        <v>0</v>
      </c>
      <c r="M9079" s="4">
        <f t="shared" si="989"/>
        <v>1.499090909090909</v>
      </c>
      <c r="N9079" s="4">
        <f t="shared" si="990"/>
        <v>0</v>
      </c>
      <c r="O9079">
        <f t="shared" si="991"/>
        <v>0</v>
      </c>
      <c r="P9079" s="4">
        <f t="shared" si="992"/>
        <v>-16.489999999999998</v>
      </c>
      <c r="Q9079" t="str">
        <f t="shared" si="993"/>
        <v>Inefficient</v>
      </c>
    </row>
    <row r="9080" spans="1:17" x14ac:dyDescent="0.3">
      <c r="A9080" s="1">
        <v>45628</v>
      </c>
      <c r="B9080" t="s">
        <v>46</v>
      </c>
      <c r="C9080" t="s">
        <v>4</v>
      </c>
      <c r="D9080" t="s">
        <v>10</v>
      </c>
      <c r="E9080" t="s">
        <v>6</v>
      </c>
      <c r="F9080">
        <v>3567</v>
      </c>
      <c r="G9080">
        <v>44</v>
      </c>
      <c r="H9080">
        <v>3</v>
      </c>
      <c r="I9080" s="4">
        <v>77.23</v>
      </c>
      <c r="J9080" s="4">
        <v>214.84</v>
      </c>
      <c r="K9080" s="2">
        <f t="shared" si="987"/>
        <v>1.233529576675077E-2</v>
      </c>
      <c r="L9080">
        <f t="shared" si="988"/>
        <v>6.8181818181818177E-2</v>
      </c>
      <c r="M9080" s="4">
        <f t="shared" si="989"/>
        <v>1.7552272727272729</v>
      </c>
      <c r="N9080" s="4">
        <f t="shared" si="990"/>
        <v>25.743333333333336</v>
      </c>
      <c r="O9080">
        <f t="shared" si="991"/>
        <v>2.7818205360611161</v>
      </c>
      <c r="P9080" s="4">
        <f t="shared" si="992"/>
        <v>137.61000000000001</v>
      </c>
      <c r="Q9080" t="str">
        <f t="shared" si="993"/>
        <v>Inefficient</v>
      </c>
    </row>
    <row r="9081" spans="1:17" x14ac:dyDescent="0.3">
      <c r="A9081" s="1">
        <v>45628</v>
      </c>
      <c r="B9081" t="s">
        <v>46</v>
      </c>
      <c r="C9081" t="s">
        <v>4</v>
      </c>
      <c r="D9081" t="s">
        <v>10</v>
      </c>
      <c r="E9081" t="s">
        <v>7</v>
      </c>
      <c r="F9081">
        <v>7426</v>
      </c>
      <c r="G9081">
        <v>186</v>
      </c>
      <c r="H9081">
        <v>4</v>
      </c>
      <c r="I9081" s="4">
        <v>110.75</v>
      </c>
      <c r="J9081" s="4">
        <v>330.83</v>
      </c>
      <c r="K9081" s="2">
        <f t="shared" si="987"/>
        <v>2.504713169943442E-2</v>
      </c>
      <c r="L9081">
        <f t="shared" si="988"/>
        <v>2.1505376344086023E-2</v>
      </c>
      <c r="M9081" s="4">
        <f t="shared" si="989"/>
        <v>0.59543010752688175</v>
      </c>
      <c r="N9081" s="4">
        <f t="shared" si="990"/>
        <v>27.6875</v>
      </c>
      <c r="O9081">
        <f t="shared" si="991"/>
        <v>2.9871783295711061</v>
      </c>
      <c r="P9081" s="4">
        <f t="shared" si="992"/>
        <v>220.07999999999998</v>
      </c>
      <c r="Q9081" t="str">
        <f t="shared" si="993"/>
        <v>Inefficient</v>
      </c>
    </row>
    <row r="9082" spans="1:17" x14ac:dyDescent="0.3">
      <c r="A9082" s="1">
        <v>45628</v>
      </c>
      <c r="B9082" t="s">
        <v>46</v>
      </c>
      <c r="C9082" t="s">
        <v>4</v>
      </c>
      <c r="D9082" t="s">
        <v>10</v>
      </c>
      <c r="E9082" t="s">
        <v>8</v>
      </c>
      <c r="F9082">
        <v>571</v>
      </c>
      <c r="G9082">
        <v>13</v>
      </c>
      <c r="H9082">
        <v>0</v>
      </c>
      <c r="I9082" s="4">
        <v>14.3</v>
      </c>
      <c r="J9082" s="4">
        <v>0</v>
      </c>
      <c r="K9082" s="2">
        <f t="shared" si="987"/>
        <v>2.276707530647986E-2</v>
      </c>
      <c r="L9082">
        <f t="shared" si="988"/>
        <v>0</v>
      </c>
      <c r="M9082" s="4">
        <f t="shared" si="989"/>
        <v>1.1000000000000001</v>
      </c>
      <c r="N9082" s="4">
        <f t="shared" si="990"/>
        <v>0</v>
      </c>
      <c r="O9082">
        <f t="shared" si="991"/>
        <v>0</v>
      </c>
      <c r="P9082" s="4">
        <f t="shared" si="992"/>
        <v>-14.3</v>
      </c>
      <c r="Q9082" t="str">
        <f t="shared" si="993"/>
        <v>Inefficient</v>
      </c>
    </row>
    <row r="9083" spans="1:17" x14ac:dyDescent="0.3">
      <c r="A9083" s="1">
        <v>45628</v>
      </c>
      <c r="B9083" t="s">
        <v>46</v>
      </c>
      <c r="C9083" t="s">
        <v>11</v>
      </c>
      <c r="D9083" t="s">
        <v>5</v>
      </c>
      <c r="E9083" t="s">
        <v>6</v>
      </c>
      <c r="F9083">
        <v>10762</v>
      </c>
      <c r="G9083">
        <v>495</v>
      </c>
      <c r="H9083">
        <v>37</v>
      </c>
      <c r="I9083" s="4">
        <v>344.41</v>
      </c>
      <c r="J9083" s="4">
        <v>2418.34</v>
      </c>
      <c r="K9083" s="2">
        <f t="shared" si="987"/>
        <v>4.5995168184352349E-2</v>
      </c>
      <c r="L9083">
        <f t="shared" si="988"/>
        <v>7.4747474747474743E-2</v>
      </c>
      <c r="M9083" s="4">
        <f t="shared" si="989"/>
        <v>0.69577777777777783</v>
      </c>
      <c r="N9083" s="4">
        <f t="shared" si="990"/>
        <v>9.3083783783783787</v>
      </c>
      <c r="O9083">
        <f t="shared" si="991"/>
        <v>7.0216892657007639</v>
      </c>
      <c r="P9083" s="4">
        <f t="shared" si="992"/>
        <v>2073.9300000000003</v>
      </c>
      <c r="Q9083" t="str">
        <f t="shared" si="993"/>
        <v>Efficient</v>
      </c>
    </row>
    <row r="9084" spans="1:17" x14ac:dyDescent="0.3">
      <c r="A9084" s="1">
        <v>45628</v>
      </c>
      <c r="B9084" t="s">
        <v>46</v>
      </c>
      <c r="C9084" t="s">
        <v>11</v>
      </c>
      <c r="D9084" t="s">
        <v>5</v>
      </c>
      <c r="E9084" t="s">
        <v>7</v>
      </c>
      <c r="F9084">
        <v>1344</v>
      </c>
      <c r="G9084">
        <v>32</v>
      </c>
      <c r="H9084">
        <v>1</v>
      </c>
      <c r="I9084" s="4">
        <v>50.5</v>
      </c>
      <c r="J9084" s="4">
        <v>74.459999999999994</v>
      </c>
      <c r="K9084" s="2">
        <f t="shared" si="987"/>
        <v>2.3809523809523808E-2</v>
      </c>
      <c r="L9084">
        <f t="shared" si="988"/>
        <v>3.125E-2</v>
      </c>
      <c r="M9084" s="4">
        <f t="shared" si="989"/>
        <v>1.578125</v>
      </c>
      <c r="N9084" s="4">
        <f t="shared" si="990"/>
        <v>50.5</v>
      </c>
      <c r="O9084">
        <f t="shared" si="991"/>
        <v>1.4744554455445544</v>
      </c>
      <c r="P9084" s="4">
        <f t="shared" si="992"/>
        <v>23.959999999999994</v>
      </c>
      <c r="Q9084" t="str">
        <f t="shared" si="993"/>
        <v>Inefficient</v>
      </c>
    </row>
    <row r="9085" spans="1:17" x14ac:dyDescent="0.3">
      <c r="A9085" s="1">
        <v>45628</v>
      </c>
      <c r="B9085" t="s">
        <v>46</v>
      </c>
      <c r="C9085" t="s">
        <v>11</v>
      </c>
      <c r="D9085" t="s">
        <v>5</v>
      </c>
      <c r="E9085" t="s">
        <v>8</v>
      </c>
      <c r="F9085">
        <v>735</v>
      </c>
      <c r="G9085">
        <v>14</v>
      </c>
      <c r="H9085">
        <v>1</v>
      </c>
      <c r="I9085" s="4">
        <v>22.58</v>
      </c>
      <c r="J9085" s="4">
        <v>66.290000000000006</v>
      </c>
      <c r="K9085" s="2">
        <f t="shared" si="987"/>
        <v>1.9047619047619049E-2</v>
      </c>
      <c r="L9085">
        <f t="shared" si="988"/>
        <v>7.1428571428571425E-2</v>
      </c>
      <c r="M9085" s="4">
        <f t="shared" si="989"/>
        <v>1.6128571428571428</v>
      </c>
      <c r="N9085" s="4">
        <f t="shared" si="990"/>
        <v>22.58</v>
      </c>
      <c r="O9085">
        <f t="shared" si="991"/>
        <v>2.9357838795394158</v>
      </c>
      <c r="P9085" s="4">
        <f t="shared" si="992"/>
        <v>43.710000000000008</v>
      </c>
      <c r="Q9085" t="str">
        <f t="shared" si="993"/>
        <v>Inefficient</v>
      </c>
    </row>
    <row r="9086" spans="1:17" x14ac:dyDescent="0.3">
      <c r="A9086" s="1">
        <v>45628</v>
      </c>
      <c r="B9086" t="s">
        <v>46</v>
      </c>
      <c r="C9086" t="s">
        <v>11</v>
      </c>
      <c r="D9086" t="s">
        <v>9</v>
      </c>
      <c r="E9086" t="s">
        <v>6</v>
      </c>
      <c r="F9086">
        <v>12415</v>
      </c>
      <c r="G9086">
        <v>223</v>
      </c>
      <c r="H9086">
        <v>2</v>
      </c>
      <c r="I9086" s="4">
        <v>228.78</v>
      </c>
      <c r="J9086" s="4">
        <v>109.63</v>
      </c>
      <c r="K9086" s="2">
        <f t="shared" si="987"/>
        <v>1.7962142569472414E-2</v>
      </c>
      <c r="L9086">
        <f t="shared" si="988"/>
        <v>8.9686098654708519E-3</v>
      </c>
      <c r="M9086" s="4">
        <f t="shared" si="989"/>
        <v>1.0259192825112107</v>
      </c>
      <c r="N9086" s="4">
        <f t="shared" si="990"/>
        <v>114.39</v>
      </c>
      <c r="O9086">
        <f t="shared" si="991"/>
        <v>0.47919398548824194</v>
      </c>
      <c r="P9086" s="4">
        <f t="shared" si="992"/>
        <v>-119.15</v>
      </c>
      <c r="Q9086" t="str">
        <f t="shared" si="993"/>
        <v>Inefficient</v>
      </c>
    </row>
    <row r="9087" spans="1:17" x14ac:dyDescent="0.3">
      <c r="A9087" s="1">
        <v>45628</v>
      </c>
      <c r="B9087" t="s">
        <v>46</v>
      </c>
      <c r="C9087" t="s">
        <v>11</v>
      </c>
      <c r="D9087" t="s">
        <v>9</v>
      </c>
      <c r="E9087" t="s">
        <v>7</v>
      </c>
      <c r="F9087">
        <v>1782</v>
      </c>
      <c r="G9087">
        <v>32</v>
      </c>
      <c r="H9087">
        <v>1</v>
      </c>
      <c r="I9087" s="4">
        <v>54.73</v>
      </c>
      <c r="J9087" s="4">
        <v>51.48</v>
      </c>
      <c r="K9087" s="2">
        <f t="shared" si="987"/>
        <v>1.7957351290684626E-2</v>
      </c>
      <c r="L9087">
        <f t="shared" si="988"/>
        <v>3.125E-2</v>
      </c>
      <c r="M9087" s="4">
        <f t="shared" si="989"/>
        <v>1.7103124999999999</v>
      </c>
      <c r="N9087" s="4">
        <f t="shared" si="990"/>
        <v>54.73</v>
      </c>
      <c r="O9087">
        <f t="shared" si="991"/>
        <v>0.94061757719714967</v>
      </c>
      <c r="P9087" s="4">
        <f t="shared" si="992"/>
        <v>-3.25</v>
      </c>
      <c r="Q9087" t="str">
        <f t="shared" si="993"/>
        <v>Inefficient</v>
      </c>
    </row>
    <row r="9088" spans="1:17" x14ac:dyDescent="0.3">
      <c r="A9088" s="1">
        <v>45628</v>
      </c>
      <c r="B9088" t="s">
        <v>46</v>
      </c>
      <c r="C9088" t="s">
        <v>11</v>
      </c>
      <c r="D9088" t="s">
        <v>9</v>
      </c>
      <c r="E9088" t="s">
        <v>8</v>
      </c>
      <c r="F9088">
        <v>689</v>
      </c>
      <c r="G9088">
        <v>12</v>
      </c>
      <c r="H9088">
        <v>0</v>
      </c>
      <c r="I9088" s="4">
        <v>11.02</v>
      </c>
      <c r="J9088" s="4">
        <v>0</v>
      </c>
      <c r="K9088" s="2">
        <f t="shared" si="987"/>
        <v>1.741654571843251E-2</v>
      </c>
      <c r="L9088">
        <f t="shared" si="988"/>
        <v>0</v>
      </c>
      <c r="M9088" s="4">
        <f t="shared" si="989"/>
        <v>0.91833333333333333</v>
      </c>
      <c r="N9088" s="4">
        <f t="shared" si="990"/>
        <v>0</v>
      </c>
      <c r="O9088">
        <f t="shared" si="991"/>
        <v>0</v>
      </c>
      <c r="P9088" s="4">
        <f t="shared" si="992"/>
        <v>-11.02</v>
      </c>
      <c r="Q9088" t="str">
        <f t="shared" si="993"/>
        <v>Inefficient</v>
      </c>
    </row>
    <row r="9089" spans="1:17" x14ac:dyDescent="0.3">
      <c r="A9089" s="1">
        <v>45628</v>
      </c>
      <c r="B9089" t="s">
        <v>46</v>
      </c>
      <c r="C9089" t="s">
        <v>11</v>
      </c>
      <c r="D9089" t="s">
        <v>10</v>
      </c>
      <c r="E9089" t="s">
        <v>6</v>
      </c>
      <c r="F9089">
        <v>8538</v>
      </c>
      <c r="G9089">
        <v>166</v>
      </c>
      <c r="H9089">
        <v>8</v>
      </c>
      <c r="I9089" s="4">
        <v>160.66</v>
      </c>
      <c r="J9089" s="4">
        <v>659.35</v>
      </c>
      <c r="K9089" s="2">
        <f t="shared" si="987"/>
        <v>1.9442492386975874E-2</v>
      </c>
      <c r="L9089">
        <f t="shared" si="988"/>
        <v>4.8192771084337352E-2</v>
      </c>
      <c r="M9089" s="4">
        <f t="shared" si="989"/>
        <v>0.96783132530120475</v>
      </c>
      <c r="N9089" s="4">
        <f t="shared" si="990"/>
        <v>20.0825</v>
      </c>
      <c r="O9089">
        <f t="shared" si="991"/>
        <v>4.1040084650815389</v>
      </c>
      <c r="P9089" s="4">
        <f t="shared" si="992"/>
        <v>498.69000000000005</v>
      </c>
      <c r="Q9089" t="str">
        <f t="shared" si="993"/>
        <v>Efficient</v>
      </c>
    </row>
    <row r="9090" spans="1:17" x14ac:dyDescent="0.3">
      <c r="A9090" s="1">
        <v>45628</v>
      </c>
      <c r="B9090" t="s">
        <v>46</v>
      </c>
      <c r="C9090" t="s">
        <v>11</v>
      </c>
      <c r="D9090" t="s">
        <v>10</v>
      </c>
      <c r="E9090" t="s">
        <v>7</v>
      </c>
      <c r="F9090">
        <v>1516</v>
      </c>
      <c r="G9090">
        <v>25</v>
      </c>
      <c r="H9090">
        <v>1</v>
      </c>
      <c r="I9090" s="4">
        <v>32.54</v>
      </c>
      <c r="J9090" s="4">
        <v>89.64</v>
      </c>
      <c r="K9090" s="2">
        <f t="shared" si="987"/>
        <v>1.6490765171503958E-2</v>
      </c>
      <c r="L9090">
        <f t="shared" si="988"/>
        <v>0.04</v>
      </c>
      <c r="M9090" s="4">
        <f t="shared" si="989"/>
        <v>1.3015999999999999</v>
      </c>
      <c r="N9090" s="4">
        <f t="shared" si="990"/>
        <v>32.54</v>
      </c>
      <c r="O9090">
        <f t="shared" si="991"/>
        <v>2.7547633681622621</v>
      </c>
      <c r="P9090" s="4">
        <f t="shared" si="992"/>
        <v>57.1</v>
      </c>
      <c r="Q9090" t="str">
        <f t="shared" si="993"/>
        <v>Inefficient</v>
      </c>
    </row>
    <row r="9091" spans="1:17" x14ac:dyDescent="0.3">
      <c r="A9091" s="1">
        <v>45628</v>
      </c>
      <c r="B9091" t="s">
        <v>46</v>
      </c>
      <c r="C9091" t="s">
        <v>11</v>
      </c>
      <c r="D9091" t="s">
        <v>10</v>
      </c>
      <c r="E9091" t="s">
        <v>8</v>
      </c>
      <c r="F9091">
        <v>625</v>
      </c>
      <c r="G9091">
        <v>16</v>
      </c>
      <c r="H9091">
        <v>1</v>
      </c>
      <c r="I9091" s="4">
        <v>21.96</v>
      </c>
      <c r="J9091" s="4">
        <v>82.64</v>
      </c>
      <c r="K9091" s="2">
        <f t="shared" ref="K9091:K9154" si="994">G9091/F9091</f>
        <v>2.5600000000000001E-2</v>
      </c>
      <c r="L9091">
        <f t="shared" ref="L9091:L9154" si="995">IF(G9091=0,0,H9091/G9091)</f>
        <v>6.25E-2</v>
      </c>
      <c r="M9091" s="4">
        <f t="shared" ref="M9091:M9154" si="996">IF(G9091=0,0,I9091/G9091)</f>
        <v>1.3725000000000001</v>
      </c>
      <c r="N9091" s="4">
        <f t="shared" ref="N9091:N9154" si="997">IF(H9091=0,0,I9091/H9091)</f>
        <v>21.96</v>
      </c>
      <c r="O9091">
        <f t="shared" ref="O9091:O9154" si="998">IF(I9091=0,0,J9091/I9091)</f>
        <v>3.7632058287795993</v>
      </c>
      <c r="P9091" s="4">
        <f t="shared" ref="P9091:P9154" si="999">J9091-I9091</f>
        <v>60.68</v>
      </c>
      <c r="Q9091" t="str">
        <f t="shared" ref="Q9091:Q9154" si="1000">IF(AND(N9091&lt;26.94,O9091&gt;3.57),"Efficient", "Inefficient")</f>
        <v>Efficient</v>
      </c>
    </row>
    <row r="9092" spans="1:17" x14ac:dyDescent="0.3">
      <c r="A9092" s="1">
        <v>45628</v>
      </c>
      <c r="B9092" t="s">
        <v>46</v>
      </c>
      <c r="C9092" t="s">
        <v>12</v>
      </c>
      <c r="D9092" t="s">
        <v>5</v>
      </c>
      <c r="E9092" t="s">
        <v>6</v>
      </c>
      <c r="F9092">
        <v>2292</v>
      </c>
      <c r="G9092">
        <v>111</v>
      </c>
      <c r="H9092">
        <v>10</v>
      </c>
      <c r="I9092" s="4">
        <v>42.65</v>
      </c>
      <c r="J9092" s="4">
        <v>832.33</v>
      </c>
      <c r="K9092" s="2">
        <f t="shared" si="994"/>
        <v>4.8429319371727751E-2</v>
      </c>
      <c r="L9092">
        <f t="shared" si="995"/>
        <v>9.0090090090090086E-2</v>
      </c>
      <c r="M9092" s="4">
        <f t="shared" si="996"/>
        <v>0.3842342342342342</v>
      </c>
      <c r="N9092" s="4">
        <f t="shared" si="997"/>
        <v>4.2649999999999997</v>
      </c>
      <c r="O9092">
        <f t="shared" si="998"/>
        <v>19.515357561547482</v>
      </c>
      <c r="P9092" s="4">
        <f t="shared" si="999"/>
        <v>789.68000000000006</v>
      </c>
      <c r="Q9092" t="str">
        <f t="shared" si="1000"/>
        <v>Efficient</v>
      </c>
    </row>
    <row r="9093" spans="1:17" x14ac:dyDescent="0.3">
      <c r="A9093" s="1">
        <v>45628</v>
      </c>
      <c r="B9093" t="s">
        <v>46</v>
      </c>
      <c r="C9093" t="s">
        <v>12</v>
      </c>
      <c r="D9093" t="s">
        <v>5</v>
      </c>
      <c r="E9093" t="s">
        <v>7</v>
      </c>
      <c r="F9093">
        <v>5488</v>
      </c>
      <c r="G9093">
        <v>171</v>
      </c>
      <c r="H9093">
        <v>19</v>
      </c>
      <c r="I9093" s="4">
        <v>99.01</v>
      </c>
      <c r="J9093" s="4">
        <v>1055.01</v>
      </c>
      <c r="K9093" s="2">
        <f t="shared" si="994"/>
        <v>3.1158892128279884E-2</v>
      </c>
      <c r="L9093">
        <f t="shared" si="995"/>
        <v>0.1111111111111111</v>
      </c>
      <c r="M9093" s="4">
        <f t="shared" si="996"/>
        <v>0.57900584795321641</v>
      </c>
      <c r="N9093" s="4">
        <f t="shared" si="997"/>
        <v>5.2110526315789478</v>
      </c>
      <c r="O9093">
        <f t="shared" si="998"/>
        <v>10.655590344409655</v>
      </c>
      <c r="P9093" s="4">
        <f t="shared" si="999"/>
        <v>956</v>
      </c>
      <c r="Q9093" t="str">
        <f t="shared" si="1000"/>
        <v>Efficient</v>
      </c>
    </row>
    <row r="9094" spans="1:17" x14ac:dyDescent="0.3">
      <c r="A9094" s="1">
        <v>45628</v>
      </c>
      <c r="B9094" t="s">
        <v>46</v>
      </c>
      <c r="C9094" t="s">
        <v>12</v>
      </c>
      <c r="D9094" t="s">
        <v>5</v>
      </c>
      <c r="E9094" t="s">
        <v>8</v>
      </c>
      <c r="F9094">
        <v>4844</v>
      </c>
      <c r="G9094">
        <v>217</v>
      </c>
      <c r="H9094">
        <v>20</v>
      </c>
      <c r="I9094" s="4">
        <v>156.66</v>
      </c>
      <c r="J9094" s="4">
        <v>1581.23</v>
      </c>
      <c r="K9094" s="2">
        <f t="shared" si="994"/>
        <v>4.4797687861271675E-2</v>
      </c>
      <c r="L9094">
        <f t="shared" si="995"/>
        <v>9.2165898617511524E-2</v>
      </c>
      <c r="M9094" s="4">
        <f t="shared" si="996"/>
        <v>0.72193548387096773</v>
      </c>
      <c r="N9094" s="4">
        <f t="shared" si="997"/>
        <v>7.8330000000000002</v>
      </c>
      <c r="O9094">
        <f t="shared" si="998"/>
        <v>10.093386952636283</v>
      </c>
      <c r="P9094" s="4">
        <f t="shared" si="999"/>
        <v>1424.57</v>
      </c>
      <c r="Q9094" t="str">
        <f t="shared" si="1000"/>
        <v>Efficient</v>
      </c>
    </row>
    <row r="9095" spans="1:17" x14ac:dyDescent="0.3">
      <c r="A9095" s="1">
        <v>45628</v>
      </c>
      <c r="B9095" t="s">
        <v>46</v>
      </c>
      <c r="C9095" t="s">
        <v>12</v>
      </c>
      <c r="D9095" t="s">
        <v>9</v>
      </c>
      <c r="E9095" t="s">
        <v>6</v>
      </c>
      <c r="F9095">
        <v>2566</v>
      </c>
      <c r="G9095">
        <v>43</v>
      </c>
      <c r="H9095">
        <v>1</v>
      </c>
      <c r="I9095" s="4">
        <v>94.11</v>
      </c>
      <c r="J9095" s="4">
        <v>55.65</v>
      </c>
      <c r="K9095" s="2">
        <f t="shared" si="994"/>
        <v>1.6757599376461419E-2</v>
      </c>
      <c r="L9095">
        <f t="shared" si="995"/>
        <v>2.3255813953488372E-2</v>
      </c>
      <c r="M9095" s="4">
        <f t="shared" si="996"/>
        <v>2.1886046511627906</v>
      </c>
      <c r="N9095" s="4">
        <f t="shared" si="997"/>
        <v>94.11</v>
      </c>
      <c r="O9095">
        <f t="shared" si="998"/>
        <v>0.59132929550525981</v>
      </c>
      <c r="P9095" s="4">
        <f t="shared" si="999"/>
        <v>-38.46</v>
      </c>
      <c r="Q9095" t="str">
        <f t="shared" si="1000"/>
        <v>Inefficient</v>
      </c>
    </row>
    <row r="9096" spans="1:17" x14ac:dyDescent="0.3">
      <c r="A9096" s="1">
        <v>45628</v>
      </c>
      <c r="B9096" t="s">
        <v>46</v>
      </c>
      <c r="C9096" t="s">
        <v>12</v>
      </c>
      <c r="D9096" t="s">
        <v>9</v>
      </c>
      <c r="E9096" t="s">
        <v>7</v>
      </c>
      <c r="F9096">
        <v>6235</v>
      </c>
      <c r="G9096">
        <v>101</v>
      </c>
      <c r="H9096">
        <v>3</v>
      </c>
      <c r="I9096" s="4">
        <v>217.79</v>
      </c>
      <c r="J9096" s="4">
        <v>223.96</v>
      </c>
      <c r="K9096" s="2">
        <f t="shared" si="994"/>
        <v>1.619887730553328E-2</v>
      </c>
      <c r="L9096">
        <f t="shared" si="995"/>
        <v>2.9702970297029702E-2</v>
      </c>
      <c r="M9096" s="4">
        <f t="shared" si="996"/>
        <v>2.1563366336633663</v>
      </c>
      <c r="N9096" s="4">
        <f t="shared" si="997"/>
        <v>72.596666666666664</v>
      </c>
      <c r="O9096">
        <f t="shared" si="998"/>
        <v>1.0283300427016853</v>
      </c>
      <c r="P9096" s="4">
        <f t="shared" si="999"/>
        <v>6.1700000000000159</v>
      </c>
      <c r="Q9096" t="str">
        <f t="shared" si="1000"/>
        <v>Inefficient</v>
      </c>
    </row>
    <row r="9097" spans="1:17" x14ac:dyDescent="0.3">
      <c r="A9097" s="1">
        <v>45628</v>
      </c>
      <c r="B9097" t="s">
        <v>46</v>
      </c>
      <c r="C9097" t="s">
        <v>12</v>
      </c>
      <c r="D9097" t="s">
        <v>9</v>
      </c>
      <c r="E9097" t="s">
        <v>8</v>
      </c>
      <c r="F9097">
        <v>2801</v>
      </c>
      <c r="G9097">
        <v>54</v>
      </c>
      <c r="H9097">
        <v>2</v>
      </c>
      <c r="I9097" s="4">
        <v>66.73</v>
      </c>
      <c r="J9097" s="4">
        <v>107.05</v>
      </c>
      <c r="K9097" s="2">
        <f t="shared" si="994"/>
        <v>1.9278828989646554E-2</v>
      </c>
      <c r="L9097">
        <f t="shared" si="995"/>
        <v>3.7037037037037035E-2</v>
      </c>
      <c r="M9097" s="4">
        <f t="shared" si="996"/>
        <v>1.2357407407407408</v>
      </c>
      <c r="N9097" s="4">
        <f t="shared" si="997"/>
        <v>33.365000000000002</v>
      </c>
      <c r="O9097">
        <f t="shared" si="998"/>
        <v>1.6042259853139516</v>
      </c>
      <c r="P9097" s="4">
        <f t="shared" si="999"/>
        <v>40.319999999999993</v>
      </c>
      <c r="Q9097" t="str">
        <f t="shared" si="1000"/>
        <v>Inefficient</v>
      </c>
    </row>
    <row r="9098" spans="1:17" x14ac:dyDescent="0.3">
      <c r="A9098" s="1">
        <v>45628</v>
      </c>
      <c r="B9098" t="s">
        <v>46</v>
      </c>
      <c r="C9098" t="s">
        <v>12</v>
      </c>
      <c r="D9098" t="s">
        <v>10</v>
      </c>
      <c r="E9098" t="s">
        <v>6</v>
      </c>
      <c r="F9098">
        <v>1773</v>
      </c>
      <c r="G9098">
        <v>27</v>
      </c>
      <c r="H9098">
        <v>2</v>
      </c>
      <c r="I9098" s="4">
        <v>54.14</v>
      </c>
      <c r="J9098" s="4">
        <v>156.93</v>
      </c>
      <c r="K9098" s="2">
        <f t="shared" si="994"/>
        <v>1.5228426395939087E-2</v>
      </c>
      <c r="L9098">
        <f t="shared" si="995"/>
        <v>7.407407407407407E-2</v>
      </c>
      <c r="M9098" s="4">
        <f t="shared" si="996"/>
        <v>2.0051851851851854</v>
      </c>
      <c r="N9098" s="4">
        <f t="shared" si="997"/>
        <v>27.07</v>
      </c>
      <c r="O9098">
        <f t="shared" si="998"/>
        <v>2.8985962319911343</v>
      </c>
      <c r="P9098" s="4">
        <f t="shared" si="999"/>
        <v>102.79</v>
      </c>
      <c r="Q9098" t="str">
        <f t="shared" si="1000"/>
        <v>Inefficient</v>
      </c>
    </row>
    <row r="9099" spans="1:17" x14ac:dyDescent="0.3">
      <c r="A9099" s="1">
        <v>45628</v>
      </c>
      <c r="B9099" t="s">
        <v>46</v>
      </c>
      <c r="C9099" t="s">
        <v>12</v>
      </c>
      <c r="D9099" t="s">
        <v>10</v>
      </c>
      <c r="E9099" t="s">
        <v>7</v>
      </c>
      <c r="F9099">
        <v>8618</v>
      </c>
      <c r="G9099">
        <v>211</v>
      </c>
      <c r="H9099">
        <v>4</v>
      </c>
      <c r="I9099" s="4">
        <v>172.42</v>
      </c>
      <c r="J9099" s="4">
        <v>271.04000000000002</v>
      </c>
      <c r="K9099" s="2">
        <f t="shared" si="994"/>
        <v>2.4483638895335346E-2</v>
      </c>
      <c r="L9099">
        <f t="shared" si="995"/>
        <v>1.8957345971563982E-2</v>
      </c>
      <c r="M9099" s="4">
        <f t="shared" si="996"/>
        <v>0.81715639810426532</v>
      </c>
      <c r="N9099" s="4">
        <f t="shared" si="997"/>
        <v>43.104999999999997</v>
      </c>
      <c r="O9099">
        <f t="shared" si="998"/>
        <v>1.5719754088852804</v>
      </c>
      <c r="P9099" s="4">
        <f t="shared" si="999"/>
        <v>98.620000000000033</v>
      </c>
      <c r="Q9099" t="str">
        <f t="shared" si="1000"/>
        <v>Inefficient</v>
      </c>
    </row>
    <row r="9100" spans="1:17" x14ac:dyDescent="0.3">
      <c r="A9100" s="1">
        <v>45628</v>
      </c>
      <c r="B9100" t="s">
        <v>46</v>
      </c>
      <c r="C9100" t="s">
        <v>12</v>
      </c>
      <c r="D9100" t="s">
        <v>10</v>
      </c>
      <c r="E9100" t="s">
        <v>8</v>
      </c>
      <c r="F9100">
        <v>5594</v>
      </c>
      <c r="G9100">
        <v>69</v>
      </c>
      <c r="H9100">
        <v>4</v>
      </c>
      <c r="I9100" s="4">
        <v>208.73</v>
      </c>
      <c r="J9100" s="4">
        <v>261.52999999999997</v>
      </c>
      <c r="K9100" s="2">
        <f t="shared" si="994"/>
        <v>1.2334644261708974E-2</v>
      </c>
      <c r="L9100">
        <f t="shared" si="995"/>
        <v>5.7971014492753624E-2</v>
      </c>
      <c r="M9100" s="4">
        <f t="shared" si="996"/>
        <v>3.0250724637681157</v>
      </c>
      <c r="N9100" s="4">
        <f t="shared" si="997"/>
        <v>52.182499999999997</v>
      </c>
      <c r="O9100">
        <f t="shared" si="998"/>
        <v>1.2529583672687203</v>
      </c>
      <c r="P9100" s="4">
        <f t="shared" si="999"/>
        <v>52.799999999999983</v>
      </c>
      <c r="Q9100" t="str">
        <f t="shared" si="1000"/>
        <v>Inefficient</v>
      </c>
    </row>
    <row r="9101" spans="1:17" x14ac:dyDescent="0.3">
      <c r="A9101" s="1">
        <v>45629</v>
      </c>
      <c r="B9101" t="s">
        <v>46</v>
      </c>
      <c r="C9101" t="s">
        <v>4</v>
      </c>
      <c r="D9101" t="s">
        <v>5</v>
      </c>
      <c r="E9101" t="s">
        <v>6</v>
      </c>
      <c r="F9101">
        <v>9815</v>
      </c>
      <c r="G9101">
        <v>351</v>
      </c>
      <c r="H9101">
        <v>27</v>
      </c>
      <c r="I9101" s="4">
        <v>243.88</v>
      </c>
      <c r="J9101" s="4">
        <v>1546.25</v>
      </c>
      <c r="K9101" s="2">
        <f t="shared" si="994"/>
        <v>3.5761589403973511E-2</v>
      </c>
      <c r="L9101">
        <f t="shared" si="995"/>
        <v>7.6923076923076927E-2</v>
      </c>
      <c r="M9101" s="4">
        <f t="shared" si="996"/>
        <v>0.69481481481481477</v>
      </c>
      <c r="N9101" s="4">
        <f t="shared" si="997"/>
        <v>9.032592592592593</v>
      </c>
      <c r="O9101">
        <f t="shared" si="998"/>
        <v>6.3402082991635229</v>
      </c>
      <c r="P9101" s="4">
        <f t="shared" si="999"/>
        <v>1302.3699999999999</v>
      </c>
      <c r="Q9101" t="str">
        <f t="shared" si="1000"/>
        <v>Efficient</v>
      </c>
    </row>
    <row r="9102" spans="1:17" x14ac:dyDescent="0.3">
      <c r="A9102" s="1">
        <v>45629</v>
      </c>
      <c r="B9102" t="s">
        <v>46</v>
      </c>
      <c r="C9102" t="s">
        <v>4</v>
      </c>
      <c r="D9102" t="s">
        <v>5</v>
      </c>
      <c r="E9102" t="s">
        <v>7</v>
      </c>
      <c r="F9102">
        <v>7938</v>
      </c>
      <c r="G9102">
        <v>246</v>
      </c>
      <c r="H9102">
        <v>25</v>
      </c>
      <c r="I9102" s="4">
        <v>226.25</v>
      </c>
      <c r="J9102" s="4">
        <v>2295.66</v>
      </c>
      <c r="K9102" s="2">
        <f t="shared" si="994"/>
        <v>3.0990173847316706E-2</v>
      </c>
      <c r="L9102">
        <f t="shared" si="995"/>
        <v>0.1016260162601626</v>
      </c>
      <c r="M9102" s="4">
        <f t="shared" si="996"/>
        <v>0.91971544715447151</v>
      </c>
      <c r="N9102" s="4">
        <f t="shared" si="997"/>
        <v>9.0500000000000007</v>
      </c>
      <c r="O9102">
        <f t="shared" si="998"/>
        <v>10.146563535911602</v>
      </c>
      <c r="P9102" s="4">
        <f t="shared" si="999"/>
        <v>2069.41</v>
      </c>
      <c r="Q9102" t="str">
        <f t="shared" si="1000"/>
        <v>Efficient</v>
      </c>
    </row>
    <row r="9103" spans="1:17" x14ac:dyDescent="0.3">
      <c r="A9103" s="1">
        <v>45629</v>
      </c>
      <c r="B9103" t="s">
        <v>46</v>
      </c>
      <c r="C9103" t="s">
        <v>4</v>
      </c>
      <c r="D9103" t="s">
        <v>5</v>
      </c>
      <c r="E9103" t="s">
        <v>8</v>
      </c>
      <c r="F9103">
        <v>768</v>
      </c>
      <c r="G9103">
        <v>30</v>
      </c>
      <c r="H9103">
        <v>1</v>
      </c>
      <c r="I9103" s="4">
        <v>15.59</v>
      </c>
      <c r="J9103" s="4">
        <v>71.239999999999995</v>
      </c>
      <c r="K9103" s="2">
        <f t="shared" si="994"/>
        <v>3.90625E-2</v>
      </c>
      <c r="L9103">
        <f t="shared" si="995"/>
        <v>3.3333333333333333E-2</v>
      </c>
      <c r="M9103" s="4">
        <f t="shared" si="996"/>
        <v>0.51966666666666661</v>
      </c>
      <c r="N9103" s="4">
        <f t="shared" si="997"/>
        <v>15.59</v>
      </c>
      <c r="O9103">
        <f t="shared" si="998"/>
        <v>4.5695958948043618</v>
      </c>
      <c r="P9103" s="4">
        <f t="shared" si="999"/>
        <v>55.649999999999991</v>
      </c>
      <c r="Q9103" t="str">
        <f t="shared" si="1000"/>
        <v>Efficient</v>
      </c>
    </row>
    <row r="9104" spans="1:17" x14ac:dyDescent="0.3">
      <c r="A9104" s="1">
        <v>45629</v>
      </c>
      <c r="B9104" t="s">
        <v>46</v>
      </c>
      <c r="C9104" t="s">
        <v>4</v>
      </c>
      <c r="D9104" t="s">
        <v>9</v>
      </c>
      <c r="E9104" t="s">
        <v>6</v>
      </c>
      <c r="F9104">
        <v>5426</v>
      </c>
      <c r="G9104">
        <v>34</v>
      </c>
      <c r="H9104">
        <v>1</v>
      </c>
      <c r="I9104" s="4">
        <v>81.900000000000006</v>
      </c>
      <c r="J9104" s="4">
        <v>81.55</v>
      </c>
      <c r="K9104" s="2">
        <f t="shared" si="994"/>
        <v>6.2661260597124957E-3</v>
      </c>
      <c r="L9104">
        <f t="shared" si="995"/>
        <v>2.9411764705882353E-2</v>
      </c>
      <c r="M9104" s="4">
        <f t="shared" si="996"/>
        <v>2.408823529411765</v>
      </c>
      <c r="N9104" s="4">
        <f t="shared" si="997"/>
        <v>81.900000000000006</v>
      </c>
      <c r="O9104">
        <f t="shared" si="998"/>
        <v>0.99572649572649563</v>
      </c>
      <c r="P9104" s="4">
        <f t="shared" si="999"/>
        <v>-0.35000000000000853</v>
      </c>
      <c r="Q9104" t="str">
        <f t="shared" si="1000"/>
        <v>Inefficient</v>
      </c>
    </row>
    <row r="9105" spans="1:17" x14ac:dyDescent="0.3">
      <c r="A9105" s="1">
        <v>45629</v>
      </c>
      <c r="B9105" t="s">
        <v>46</v>
      </c>
      <c r="C9105" t="s">
        <v>4</v>
      </c>
      <c r="D9105" t="s">
        <v>9</v>
      </c>
      <c r="E9105" t="s">
        <v>7</v>
      </c>
      <c r="F9105">
        <v>3785</v>
      </c>
      <c r="G9105">
        <v>71</v>
      </c>
      <c r="H9105">
        <v>1</v>
      </c>
      <c r="I9105" s="4">
        <v>96.48</v>
      </c>
      <c r="J9105" s="4">
        <v>53.61</v>
      </c>
      <c r="K9105" s="2">
        <f t="shared" si="994"/>
        <v>1.8758256274768823E-2</v>
      </c>
      <c r="L9105">
        <f t="shared" si="995"/>
        <v>1.4084507042253521E-2</v>
      </c>
      <c r="M9105" s="4">
        <f t="shared" si="996"/>
        <v>1.3588732394366199</v>
      </c>
      <c r="N9105" s="4">
        <f t="shared" si="997"/>
        <v>96.48</v>
      </c>
      <c r="O9105">
        <f t="shared" si="998"/>
        <v>0.55565920398009949</v>
      </c>
      <c r="P9105" s="4">
        <f t="shared" si="999"/>
        <v>-42.870000000000005</v>
      </c>
      <c r="Q9105" t="str">
        <f t="shared" si="1000"/>
        <v>Inefficient</v>
      </c>
    </row>
    <row r="9106" spans="1:17" x14ac:dyDescent="0.3">
      <c r="A9106" s="1">
        <v>45629</v>
      </c>
      <c r="B9106" t="s">
        <v>46</v>
      </c>
      <c r="C9106" t="s">
        <v>4</v>
      </c>
      <c r="D9106" t="s">
        <v>9</v>
      </c>
      <c r="E9106" t="s">
        <v>8</v>
      </c>
      <c r="F9106">
        <v>615</v>
      </c>
      <c r="G9106">
        <v>5</v>
      </c>
      <c r="H9106">
        <v>0</v>
      </c>
      <c r="I9106" s="4">
        <v>12.18</v>
      </c>
      <c r="J9106" s="4">
        <v>0</v>
      </c>
      <c r="K9106" s="2">
        <f t="shared" si="994"/>
        <v>8.130081300813009E-3</v>
      </c>
      <c r="L9106">
        <f t="shared" si="995"/>
        <v>0</v>
      </c>
      <c r="M9106" s="4">
        <f t="shared" si="996"/>
        <v>2.4359999999999999</v>
      </c>
      <c r="N9106" s="4">
        <f t="shared" si="997"/>
        <v>0</v>
      </c>
      <c r="O9106">
        <f t="shared" si="998"/>
        <v>0</v>
      </c>
      <c r="P9106" s="4">
        <f t="shared" si="999"/>
        <v>-12.18</v>
      </c>
      <c r="Q9106" t="str">
        <f t="shared" si="1000"/>
        <v>Inefficient</v>
      </c>
    </row>
    <row r="9107" spans="1:17" x14ac:dyDescent="0.3">
      <c r="A9107" s="1">
        <v>45629</v>
      </c>
      <c r="B9107" t="s">
        <v>46</v>
      </c>
      <c r="C9107" t="s">
        <v>4</v>
      </c>
      <c r="D9107" t="s">
        <v>10</v>
      </c>
      <c r="E9107" t="s">
        <v>6</v>
      </c>
      <c r="F9107">
        <v>3292</v>
      </c>
      <c r="G9107">
        <v>85</v>
      </c>
      <c r="H9107">
        <v>4</v>
      </c>
      <c r="I9107" s="4">
        <v>91.09</v>
      </c>
      <c r="J9107" s="4">
        <v>338.99</v>
      </c>
      <c r="K9107" s="2">
        <f t="shared" si="994"/>
        <v>2.5820170109356014E-2</v>
      </c>
      <c r="L9107">
        <f t="shared" si="995"/>
        <v>4.7058823529411764E-2</v>
      </c>
      <c r="M9107" s="4">
        <f t="shared" si="996"/>
        <v>1.0716470588235294</v>
      </c>
      <c r="N9107" s="4">
        <f t="shared" si="997"/>
        <v>22.772500000000001</v>
      </c>
      <c r="O9107">
        <f t="shared" si="998"/>
        <v>3.7214842463497639</v>
      </c>
      <c r="P9107" s="4">
        <f t="shared" si="999"/>
        <v>247.9</v>
      </c>
      <c r="Q9107" t="str">
        <f t="shared" si="1000"/>
        <v>Efficient</v>
      </c>
    </row>
    <row r="9108" spans="1:17" x14ac:dyDescent="0.3">
      <c r="A9108" s="1">
        <v>45629</v>
      </c>
      <c r="B9108" t="s">
        <v>46</v>
      </c>
      <c r="C9108" t="s">
        <v>4</v>
      </c>
      <c r="D9108" t="s">
        <v>10</v>
      </c>
      <c r="E9108" t="s">
        <v>7</v>
      </c>
      <c r="F9108">
        <v>3920</v>
      </c>
      <c r="G9108">
        <v>101</v>
      </c>
      <c r="H9108">
        <v>6</v>
      </c>
      <c r="I9108" s="4">
        <v>91.84</v>
      </c>
      <c r="J9108" s="4">
        <v>546.41999999999996</v>
      </c>
      <c r="K9108" s="2">
        <f t="shared" si="994"/>
        <v>2.576530612244898E-2</v>
      </c>
      <c r="L9108">
        <f t="shared" si="995"/>
        <v>5.9405940594059403E-2</v>
      </c>
      <c r="M9108" s="4">
        <f t="shared" si="996"/>
        <v>0.90930693069306934</v>
      </c>
      <c r="N9108" s="4">
        <f t="shared" si="997"/>
        <v>15.306666666666667</v>
      </c>
      <c r="O9108">
        <f t="shared" si="998"/>
        <v>5.9496951219512191</v>
      </c>
      <c r="P9108" s="4">
        <f t="shared" si="999"/>
        <v>454.57999999999993</v>
      </c>
      <c r="Q9108" t="str">
        <f t="shared" si="1000"/>
        <v>Efficient</v>
      </c>
    </row>
    <row r="9109" spans="1:17" x14ac:dyDescent="0.3">
      <c r="A9109" s="1">
        <v>45629</v>
      </c>
      <c r="B9109" t="s">
        <v>46</v>
      </c>
      <c r="C9109" t="s">
        <v>4</v>
      </c>
      <c r="D9109" t="s">
        <v>10</v>
      </c>
      <c r="E9109" t="s">
        <v>8</v>
      </c>
      <c r="F9109">
        <v>861</v>
      </c>
      <c r="G9109">
        <v>19</v>
      </c>
      <c r="H9109">
        <v>1</v>
      </c>
      <c r="I9109" s="4">
        <v>17.68</v>
      </c>
      <c r="J9109" s="4">
        <v>87.45</v>
      </c>
      <c r="K9109" s="2">
        <f t="shared" si="994"/>
        <v>2.2067363530778164E-2</v>
      </c>
      <c r="L9109">
        <f t="shared" si="995"/>
        <v>5.2631578947368418E-2</v>
      </c>
      <c r="M9109" s="4">
        <f t="shared" si="996"/>
        <v>0.93052631578947365</v>
      </c>
      <c r="N9109" s="4">
        <f t="shared" si="997"/>
        <v>17.68</v>
      </c>
      <c r="O9109">
        <f t="shared" si="998"/>
        <v>4.9462669683257925</v>
      </c>
      <c r="P9109" s="4">
        <f t="shared" si="999"/>
        <v>69.77000000000001</v>
      </c>
      <c r="Q9109" t="str">
        <f t="shared" si="1000"/>
        <v>Efficient</v>
      </c>
    </row>
    <row r="9110" spans="1:17" x14ac:dyDescent="0.3">
      <c r="A9110" s="1">
        <v>45629</v>
      </c>
      <c r="B9110" t="s">
        <v>46</v>
      </c>
      <c r="C9110" t="s">
        <v>11</v>
      </c>
      <c r="D9110" t="s">
        <v>5</v>
      </c>
      <c r="E9110" t="s">
        <v>6</v>
      </c>
      <c r="F9110">
        <v>7692</v>
      </c>
      <c r="G9110">
        <v>225</v>
      </c>
      <c r="H9110">
        <v>18</v>
      </c>
      <c r="I9110" s="4">
        <v>113.72</v>
      </c>
      <c r="J9110" s="4">
        <v>1543.24</v>
      </c>
      <c r="K9110" s="2">
        <f t="shared" si="994"/>
        <v>2.9251170046801871E-2</v>
      </c>
      <c r="L9110">
        <f t="shared" si="995"/>
        <v>0.08</v>
      </c>
      <c r="M9110" s="4">
        <f t="shared" si="996"/>
        <v>0.50542222222222222</v>
      </c>
      <c r="N9110" s="4">
        <f t="shared" si="997"/>
        <v>6.3177777777777777</v>
      </c>
      <c r="O9110">
        <f t="shared" si="998"/>
        <v>13.57052409426662</v>
      </c>
      <c r="P9110" s="4">
        <f t="shared" si="999"/>
        <v>1429.52</v>
      </c>
      <c r="Q9110" t="str">
        <f t="shared" si="1000"/>
        <v>Efficient</v>
      </c>
    </row>
    <row r="9111" spans="1:17" x14ac:dyDescent="0.3">
      <c r="A9111" s="1">
        <v>45629</v>
      </c>
      <c r="B9111" t="s">
        <v>46</v>
      </c>
      <c r="C9111" t="s">
        <v>11</v>
      </c>
      <c r="D9111" t="s">
        <v>5</v>
      </c>
      <c r="E9111" t="s">
        <v>7</v>
      </c>
      <c r="F9111">
        <v>1995</v>
      </c>
      <c r="G9111">
        <v>76</v>
      </c>
      <c r="H9111">
        <v>10</v>
      </c>
      <c r="I9111" s="4">
        <v>34.68</v>
      </c>
      <c r="J9111" s="4">
        <v>752.31</v>
      </c>
      <c r="K9111" s="2">
        <f t="shared" si="994"/>
        <v>3.8095238095238099E-2</v>
      </c>
      <c r="L9111">
        <f t="shared" si="995"/>
        <v>0.13157894736842105</v>
      </c>
      <c r="M9111" s="4">
        <f t="shared" si="996"/>
        <v>0.45631578947368423</v>
      </c>
      <c r="N9111" s="4">
        <f t="shared" si="997"/>
        <v>3.468</v>
      </c>
      <c r="O9111">
        <f t="shared" si="998"/>
        <v>21.692906574394463</v>
      </c>
      <c r="P9111" s="4">
        <f t="shared" si="999"/>
        <v>717.63</v>
      </c>
      <c r="Q9111" t="str">
        <f t="shared" si="1000"/>
        <v>Efficient</v>
      </c>
    </row>
    <row r="9112" spans="1:17" x14ac:dyDescent="0.3">
      <c r="A9112" s="1">
        <v>45629</v>
      </c>
      <c r="B9112" t="s">
        <v>46</v>
      </c>
      <c r="C9112" t="s">
        <v>11</v>
      </c>
      <c r="D9112" t="s">
        <v>5</v>
      </c>
      <c r="E9112" t="s">
        <v>8</v>
      </c>
      <c r="F9112">
        <v>984</v>
      </c>
      <c r="G9112">
        <v>37</v>
      </c>
      <c r="H9112">
        <v>2</v>
      </c>
      <c r="I9112" s="4">
        <v>16.77</v>
      </c>
      <c r="J9112" s="4">
        <v>145.82</v>
      </c>
      <c r="K9112" s="2">
        <f t="shared" si="994"/>
        <v>3.7601626016260166E-2</v>
      </c>
      <c r="L9112">
        <f t="shared" si="995"/>
        <v>5.4054054054054057E-2</v>
      </c>
      <c r="M9112" s="4">
        <f t="shared" si="996"/>
        <v>0.45324324324324322</v>
      </c>
      <c r="N9112" s="4">
        <f t="shared" si="997"/>
        <v>8.3849999999999998</v>
      </c>
      <c r="O9112">
        <f t="shared" si="998"/>
        <v>8.6952892069171135</v>
      </c>
      <c r="P9112" s="4">
        <f t="shared" si="999"/>
        <v>129.04999999999998</v>
      </c>
      <c r="Q9112" t="str">
        <f t="shared" si="1000"/>
        <v>Efficient</v>
      </c>
    </row>
    <row r="9113" spans="1:17" x14ac:dyDescent="0.3">
      <c r="A9113" s="1">
        <v>45629</v>
      </c>
      <c r="B9113" t="s">
        <v>46</v>
      </c>
      <c r="C9113" t="s">
        <v>11</v>
      </c>
      <c r="D9113" t="s">
        <v>9</v>
      </c>
      <c r="E9113" t="s">
        <v>6</v>
      </c>
      <c r="F9113">
        <v>8671</v>
      </c>
      <c r="G9113">
        <v>77</v>
      </c>
      <c r="H9113">
        <v>2</v>
      </c>
      <c r="I9113" s="4">
        <v>298.08999999999997</v>
      </c>
      <c r="J9113" s="4">
        <v>125.46</v>
      </c>
      <c r="K9113" s="2">
        <f t="shared" si="994"/>
        <v>8.8801752969669013E-3</v>
      </c>
      <c r="L9113">
        <f t="shared" si="995"/>
        <v>2.5974025974025976E-2</v>
      </c>
      <c r="M9113" s="4">
        <f t="shared" si="996"/>
        <v>3.8712987012987008</v>
      </c>
      <c r="N9113" s="4">
        <f t="shared" si="997"/>
        <v>149.04499999999999</v>
      </c>
      <c r="O9113">
        <f t="shared" si="998"/>
        <v>0.42087960012076892</v>
      </c>
      <c r="P9113" s="4">
        <f t="shared" si="999"/>
        <v>-172.63</v>
      </c>
      <c r="Q9113" t="str">
        <f t="shared" si="1000"/>
        <v>Inefficient</v>
      </c>
    </row>
    <row r="9114" spans="1:17" x14ac:dyDescent="0.3">
      <c r="A9114" s="1">
        <v>45629</v>
      </c>
      <c r="B9114" t="s">
        <v>46</v>
      </c>
      <c r="C9114" t="s">
        <v>11</v>
      </c>
      <c r="D9114" t="s">
        <v>9</v>
      </c>
      <c r="E9114" t="s">
        <v>7</v>
      </c>
      <c r="F9114">
        <v>1233</v>
      </c>
      <c r="G9114">
        <v>10</v>
      </c>
      <c r="H9114">
        <v>0</v>
      </c>
      <c r="I9114" s="4">
        <v>39.82</v>
      </c>
      <c r="J9114" s="4">
        <v>0</v>
      </c>
      <c r="K9114" s="2">
        <f t="shared" si="994"/>
        <v>8.1103000811030002E-3</v>
      </c>
      <c r="L9114">
        <f t="shared" si="995"/>
        <v>0</v>
      </c>
      <c r="M9114" s="4">
        <f t="shared" si="996"/>
        <v>3.9820000000000002</v>
      </c>
      <c r="N9114" s="4">
        <f t="shared" si="997"/>
        <v>0</v>
      </c>
      <c r="O9114">
        <f t="shared" si="998"/>
        <v>0</v>
      </c>
      <c r="P9114" s="4">
        <f t="shared" si="999"/>
        <v>-39.82</v>
      </c>
      <c r="Q9114" t="str">
        <f t="shared" si="1000"/>
        <v>Inefficient</v>
      </c>
    </row>
    <row r="9115" spans="1:17" x14ac:dyDescent="0.3">
      <c r="A9115" s="1">
        <v>45629</v>
      </c>
      <c r="B9115" t="s">
        <v>46</v>
      </c>
      <c r="C9115" t="s">
        <v>11</v>
      </c>
      <c r="D9115" t="s">
        <v>9</v>
      </c>
      <c r="E9115" t="s">
        <v>8</v>
      </c>
      <c r="F9115">
        <v>880</v>
      </c>
      <c r="G9115">
        <v>14</v>
      </c>
      <c r="H9115">
        <v>0</v>
      </c>
      <c r="I9115" s="4">
        <v>31.2</v>
      </c>
      <c r="J9115" s="4">
        <v>0</v>
      </c>
      <c r="K9115" s="2">
        <f t="shared" si="994"/>
        <v>1.5909090909090907E-2</v>
      </c>
      <c r="L9115">
        <f t="shared" si="995"/>
        <v>0</v>
      </c>
      <c r="M9115" s="4">
        <f t="shared" si="996"/>
        <v>2.2285714285714286</v>
      </c>
      <c r="N9115" s="4">
        <f t="shared" si="997"/>
        <v>0</v>
      </c>
      <c r="O9115">
        <f t="shared" si="998"/>
        <v>0</v>
      </c>
      <c r="P9115" s="4">
        <f t="shared" si="999"/>
        <v>-31.2</v>
      </c>
      <c r="Q9115" t="str">
        <f t="shared" si="1000"/>
        <v>Inefficient</v>
      </c>
    </row>
    <row r="9116" spans="1:17" x14ac:dyDescent="0.3">
      <c r="A9116" s="1">
        <v>45629</v>
      </c>
      <c r="B9116" t="s">
        <v>46</v>
      </c>
      <c r="C9116" t="s">
        <v>11</v>
      </c>
      <c r="D9116" t="s">
        <v>10</v>
      </c>
      <c r="E9116" t="s">
        <v>6</v>
      </c>
      <c r="F9116">
        <v>12450</v>
      </c>
      <c r="G9116">
        <v>162</v>
      </c>
      <c r="H9116">
        <v>3</v>
      </c>
      <c r="I9116" s="4">
        <v>404.71</v>
      </c>
      <c r="J9116" s="4">
        <v>220.08</v>
      </c>
      <c r="K9116" s="2">
        <f t="shared" si="994"/>
        <v>1.3012048192771084E-2</v>
      </c>
      <c r="L9116">
        <f t="shared" si="995"/>
        <v>1.8518518518518517E-2</v>
      </c>
      <c r="M9116" s="4">
        <f t="shared" si="996"/>
        <v>2.4982098765432097</v>
      </c>
      <c r="N9116" s="4">
        <f t="shared" si="997"/>
        <v>134.90333333333334</v>
      </c>
      <c r="O9116">
        <f t="shared" si="998"/>
        <v>0.54379679276519</v>
      </c>
      <c r="P9116" s="4">
        <f t="shared" si="999"/>
        <v>-184.62999999999997</v>
      </c>
      <c r="Q9116" t="str">
        <f t="shared" si="1000"/>
        <v>Inefficient</v>
      </c>
    </row>
    <row r="9117" spans="1:17" x14ac:dyDescent="0.3">
      <c r="A9117" s="1">
        <v>45629</v>
      </c>
      <c r="B9117" t="s">
        <v>46</v>
      </c>
      <c r="C9117" t="s">
        <v>11</v>
      </c>
      <c r="D9117" t="s">
        <v>10</v>
      </c>
      <c r="E9117" t="s">
        <v>7</v>
      </c>
      <c r="F9117">
        <v>809</v>
      </c>
      <c r="G9117">
        <v>15</v>
      </c>
      <c r="H9117">
        <v>1</v>
      </c>
      <c r="I9117" s="4">
        <v>26.55</v>
      </c>
      <c r="J9117" s="4">
        <v>93.33</v>
      </c>
      <c r="K9117" s="2">
        <f t="shared" si="994"/>
        <v>1.8541409147095178E-2</v>
      </c>
      <c r="L9117">
        <f t="shared" si="995"/>
        <v>6.6666666666666666E-2</v>
      </c>
      <c r="M9117" s="4">
        <f t="shared" si="996"/>
        <v>1.77</v>
      </c>
      <c r="N9117" s="4">
        <f t="shared" si="997"/>
        <v>26.55</v>
      </c>
      <c r="O9117">
        <f t="shared" si="998"/>
        <v>3.5152542372881355</v>
      </c>
      <c r="P9117" s="4">
        <f t="shared" si="999"/>
        <v>66.78</v>
      </c>
      <c r="Q9117" t="str">
        <f t="shared" si="1000"/>
        <v>Inefficient</v>
      </c>
    </row>
    <row r="9118" spans="1:17" x14ac:dyDescent="0.3">
      <c r="A9118" s="1">
        <v>45629</v>
      </c>
      <c r="B9118" t="s">
        <v>46</v>
      </c>
      <c r="C9118" t="s">
        <v>11</v>
      </c>
      <c r="D9118" t="s">
        <v>10</v>
      </c>
      <c r="E9118" t="s">
        <v>8</v>
      </c>
      <c r="F9118">
        <v>126</v>
      </c>
      <c r="G9118">
        <v>1</v>
      </c>
      <c r="H9118">
        <v>0</v>
      </c>
      <c r="I9118" s="4">
        <v>3.43</v>
      </c>
      <c r="J9118" s="4">
        <v>0</v>
      </c>
      <c r="K9118" s="2">
        <f t="shared" si="994"/>
        <v>7.9365079365079361E-3</v>
      </c>
      <c r="L9118">
        <f t="shared" si="995"/>
        <v>0</v>
      </c>
      <c r="M9118" s="4">
        <f t="shared" si="996"/>
        <v>3.43</v>
      </c>
      <c r="N9118" s="4">
        <f t="shared" si="997"/>
        <v>0</v>
      </c>
      <c r="O9118">
        <f t="shared" si="998"/>
        <v>0</v>
      </c>
      <c r="P9118" s="4">
        <f t="shared" si="999"/>
        <v>-3.43</v>
      </c>
      <c r="Q9118" t="str">
        <f t="shared" si="1000"/>
        <v>Inefficient</v>
      </c>
    </row>
    <row r="9119" spans="1:17" x14ac:dyDescent="0.3">
      <c r="A9119" s="1">
        <v>45629</v>
      </c>
      <c r="B9119" t="s">
        <v>46</v>
      </c>
      <c r="C9119" t="s">
        <v>12</v>
      </c>
      <c r="D9119" t="s">
        <v>5</v>
      </c>
      <c r="E9119" t="s">
        <v>6</v>
      </c>
      <c r="F9119">
        <v>2220</v>
      </c>
      <c r="G9119">
        <v>57</v>
      </c>
      <c r="H9119">
        <v>4</v>
      </c>
      <c r="I9119" s="4">
        <v>33.36</v>
      </c>
      <c r="J9119" s="4">
        <v>290.66000000000003</v>
      </c>
      <c r="K9119" s="2">
        <f t="shared" si="994"/>
        <v>2.5675675675675677E-2</v>
      </c>
      <c r="L9119">
        <f t="shared" si="995"/>
        <v>7.0175438596491224E-2</v>
      </c>
      <c r="M9119" s="4">
        <f t="shared" si="996"/>
        <v>0.58526315789473682</v>
      </c>
      <c r="N9119" s="4">
        <f t="shared" si="997"/>
        <v>8.34</v>
      </c>
      <c r="O9119">
        <f t="shared" si="998"/>
        <v>8.7128297362110327</v>
      </c>
      <c r="P9119" s="4">
        <f t="shared" si="999"/>
        <v>257.3</v>
      </c>
      <c r="Q9119" t="str">
        <f t="shared" si="1000"/>
        <v>Efficient</v>
      </c>
    </row>
    <row r="9120" spans="1:17" x14ac:dyDescent="0.3">
      <c r="A9120" s="1">
        <v>45629</v>
      </c>
      <c r="B9120" t="s">
        <v>46</v>
      </c>
      <c r="C9120" t="s">
        <v>12</v>
      </c>
      <c r="D9120" t="s">
        <v>5</v>
      </c>
      <c r="E9120" t="s">
        <v>7</v>
      </c>
      <c r="F9120">
        <v>9755</v>
      </c>
      <c r="G9120">
        <v>399</v>
      </c>
      <c r="H9120">
        <v>43</v>
      </c>
      <c r="I9120" s="4">
        <v>223.21</v>
      </c>
      <c r="J9120" s="4">
        <v>3491.77</v>
      </c>
      <c r="K9120" s="2">
        <f t="shared" si="994"/>
        <v>4.0902101486417222E-2</v>
      </c>
      <c r="L9120">
        <f t="shared" si="995"/>
        <v>0.10776942355889724</v>
      </c>
      <c r="M9120" s="4">
        <f t="shared" si="996"/>
        <v>0.55942355889724316</v>
      </c>
      <c r="N9120" s="4">
        <f t="shared" si="997"/>
        <v>5.1909302325581397</v>
      </c>
      <c r="O9120">
        <f t="shared" si="998"/>
        <v>15.643429953855113</v>
      </c>
      <c r="P9120" s="4">
        <f t="shared" si="999"/>
        <v>3268.56</v>
      </c>
      <c r="Q9120" t="str">
        <f t="shared" si="1000"/>
        <v>Efficient</v>
      </c>
    </row>
    <row r="9121" spans="1:17" x14ac:dyDescent="0.3">
      <c r="A9121" s="1">
        <v>45629</v>
      </c>
      <c r="B9121" t="s">
        <v>46</v>
      </c>
      <c r="C9121" t="s">
        <v>12</v>
      </c>
      <c r="D9121" t="s">
        <v>5</v>
      </c>
      <c r="E9121" t="s">
        <v>8</v>
      </c>
      <c r="F9121">
        <v>3412</v>
      </c>
      <c r="G9121">
        <v>125</v>
      </c>
      <c r="H9121">
        <v>15</v>
      </c>
      <c r="I9121" s="4">
        <v>121.05</v>
      </c>
      <c r="J9121" s="4">
        <v>976.18</v>
      </c>
      <c r="K9121" s="2">
        <f t="shared" si="994"/>
        <v>3.6635404454865184E-2</v>
      </c>
      <c r="L9121">
        <f t="shared" si="995"/>
        <v>0.12</v>
      </c>
      <c r="M9121" s="4">
        <f t="shared" si="996"/>
        <v>0.96839999999999993</v>
      </c>
      <c r="N9121" s="4">
        <f t="shared" si="997"/>
        <v>8.07</v>
      </c>
      <c r="O9121">
        <f t="shared" si="998"/>
        <v>8.0642709624122269</v>
      </c>
      <c r="P9121" s="4">
        <f t="shared" si="999"/>
        <v>855.13</v>
      </c>
      <c r="Q9121" t="str">
        <f t="shared" si="1000"/>
        <v>Efficient</v>
      </c>
    </row>
    <row r="9122" spans="1:17" x14ac:dyDescent="0.3">
      <c r="A9122" s="1">
        <v>45629</v>
      </c>
      <c r="B9122" t="s">
        <v>46</v>
      </c>
      <c r="C9122" t="s">
        <v>12</v>
      </c>
      <c r="D9122" t="s">
        <v>9</v>
      </c>
      <c r="E9122" t="s">
        <v>6</v>
      </c>
      <c r="F9122">
        <v>1504</v>
      </c>
      <c r="G9122">
        <v>27</v>
      </c>
      <c r="H9122">
        <v>1</v>
      </c>
      <c r="I9122" s="4">
        <v>46.47</v>
      </c>
      <c r="J9122" s="4">
        <v>57.66</v>
      </c>
      <c r="K9122" s="2">
        <f t="shared" si="994"/>
        <v>1.795212765957447E-2</v>
      </c>
      <c r="L9122">
        <f t="shared" si="995"/>
        <v>3.7037037037037035E-2</v>
      </c>
      <c r="M9122" s="4">
        <f t="shared" si="996"/>
        <v>1.721111111111111</v>
      </c>
      <c r="N9122" s="4">
        <f t="shared" si="997"/>
        <v>46.47</v>
      </c>
      <c r="O9122">
        <f t="shared" si="998"/>
        <v>1.2408005164622335</v>
      </c>
      <c r="P9122" s="4">
        <f t="shared" si="999"/>
        <v>11.189999999999998</v>
      </c>
      <c r="Q9122" t="str">
        <f t="shared" si="1000"/>
        <v>Inefficient</v>
      </c>
    </row>
    <row r="9123" spans="1:17" x14ac:dyDescent="0.3">
      <c r="A9123" s="1">
        <v>45629</v>
      </c>
      <c r="B9123" t="s">
        <v>46</v>
      </c>
      <c r="C9123" t="s">
        <v>12</v>
      </c>
      <c r="D9123" t="s">
        <v>9</v>
      </c>
      <c r="E9123" t="s">
        <v>7</v>
      </c>
      <c r="F9123">
        <v>10635</v>
      </c>
      <c r="G9123">
        <v>111</v>
      </c>
      <c r="H9123">
        <v>4</v>
      </c>
      <c r="I9123" s="4">
        <v>400.64</v>
      </c>
      <c r="J9123" s="4">
        <v>383.64</v>
      </c>
      <c r="K9123" s="2">
        <f t="shared" si="994"/>
        <v>1.0437235543018336E-2</v>
      </c>
      <c r="L9123">
        <f t="shared" si="995"/>
        <v>3.6036036036036036E-2</v>
      </c>
      <c r="M9123" s="4">
        <f t="shared" si="996"/>
        <v>3.6093693693693694</v>
      </c>
      <c r="N9123" s="4">
        <f t="shared" si="997"/>
        <v>100.16</v>
      </c>
      <c r="O9123">
        <f t="shared" si="998"/>
        <v>0.95756789137380194</v>
      </c>
      <c r="P9123" s="4">
        <f t="shared" si="999"/>
        <v>-17</v>
      </c>
      <c r="Q9123" t="str">
        <f t="shared" si="1000"/>
        <v>Inefficient</v>
      </c>
    </row>
    <row r="9124" spans="1:17" x14ac:dyDescent="0.3">
      <c r="A9124" s="1">
        <v>45629</v>
      </c>
      <c r="B9124" t="s">
        <v>46</v>
      </c>
      <c r="C9124" t="s">
        <v>12</v>
      </c>
      <c r="D9124" t="s">
        <v>9</v>
      </c>
      <c r="E9124" t="s">
        <v>8</v>
      </c>
      <c r="F9124">
        <v>3627</v>
      </c>
      <c r="G9124">
        <v>62</v>
      </c>
      <c r="H9124">
        <v>2</v>
      </c>
      <c r="I9124" s="4">
        <v>117.36</v>
      </c>
      <c r="J9124" s="4">
        <v>156.47</v>
      </c>
      <c r="K9124" s="2">
        <f t="shared" si="994"/>
        <v>1.7094017094017096E-2</v>
      </c>
      <c r="L9124">
        <f t="shared" si="995"/>
        <v>3.2258064516129031E-2</v>
      </c>
      <c r="M9124" s="4">
        <f t="shared" si="996"/>
        <v>1.8929032258064515</v>
      </c>
      <c r="N9124" s="4">
        <f t="shared" si="997"/>
        <v>58.68</v>
      </c>
      <c r="O9124">
        <f t="shared" si="998"/>
        <v>1.3332481254260395</v>
      </c>
      <c r="P9124" s="4">
        <f t="shared" si="999"/>
        <v>39.11</v>
      </c>
      <c r="Q9124" t="str">
        <f t="shared" si="1000"/>
        <v>Inefficient</v>
      </c>
    </row>
    <row r="9125" spans="1:17" x14ac:dyDescent="0.3">
      <c r="A9125" s="1">
        <v>45629</v>
      </c>
      <c r="B9125" t="s">
        <v>46</v>
      </c>
      <c r="C9125" t="s">
        <v>12</v>
      </c>
      <c r="D9125" t="s">
        <v>10</v>
      </c>
      <c r="E9125" t="s">
        <v>6</v>
      </c>
      <c r="F9125">
        <v>2428</v>
      </c>
      <c r="G9125">
        <v>32</v>
      </c>
      <c r="H9125">
        <v>2</v>
      </c>
      <c r="I9125" s="4">
        <v>73.489999999999995</v>
      </c>
      <c r="J9125" s="4">
        <v>160.6</v>
      </c>
      <c r="K9125" s="2">
        <f t="shared" si="994"/>
        <v>1.3179571663920923E-2</v>
      </c>
      <c r="L9125">
        <f t="shared" si="995"/>
        <v>6.25E-2</v>
      </c>
      <c r="M9125" s="4">
        <f t="shared" si="996"/>
        <v>2.2965624999999998</v>
      </c>
      <c r="N9125" s="4">
        <f t="shared" si="997"/>
        <v>36.744999999999997</v>
      </c>
      <c r="O9125">
        <f t="shared" si="998"/>
        <v>2.1853313375969519</v>
      </c>
      <c r="P9125" s="4">
        <f t="shared" si="999"/>
        <v>87.11</v>
      </c>
      <c r="Q9125" t="str">
        <f t="shared" si="1000"/>
        <v>Inefficient</v>
      </c>
    </row>
    <row r="9126" spans="1:17" x14ac:dyDescent="0.3">
      <c r="A9126" s="1">
        <v>45629</v>
      </c>
      <c r="B9126" t="s">
        <v>46</v>
      </c>
      <c r="C9126" t="s">
        <v>12</v>
      </c>
      <c r="D9126" t="s">
        <v>10</v>
      </c>
      <c r="E9126" t="s">
        <v>7</v>
      </c>
      <c r="F9126">
        <v>9863</v>
      </c>
      <c r="G9126">
        <v>282</v>
      </c>
      <c r="H9126">
        <v>8</v>
      </c>
      <c r="I9126" s="4">
        <v>311.45999999999998</v>
      </c>
      <c r="J9126" s="4">
        <v>473.85</v>
      </c>
      <c r="K9126" s="2">
        <f t="shared" si="994"/>
        <v>2.859170637736997E-2</v>
      </c>
      <c r="L9126">
        <f t="shared" si="995"/>
        <v>2.8368794326241134E-2</v>
      </c>
      <c r="M9126" s="4">
        <f t="shared" si="996"/>
        <v>1.1044680851063828</v>
      </c>
      <c r="N9126" s="4">
        <f t="shared" si="997"/>
        <v>38.932499999999997</v>
      </c>
      <c r="O9126">
        <f t="shared" si="998"/>
        <v>1.52138316316702</v>
      </c>
      <c r="P9126" s="4">
        <f t="shared" si="999"/>
        <v>162.39000000000004</v>
      </c>
      <c r="Q9126" t="str">
        <f t="shared" si="1000"/>
        <v>Inefficient</v>
      </c>
    </row>
    <row r="9127" spans="1:17" x14ac:dyDescent="0.3">
      <c r="A9127" s="1">
        <v>45629</v>
      </c>
      <c r="B9127" t="s">
        <v>46</v>
      </c>
      <c r="C9127" t="s">
        <v>12</v>
      </c>
      <c r="D9127" t="s">
        <v>10</v>
      </c>
      <c r="E9127" t="s">
        <v>8</v>
      </c>
      <c r="F9127">
        <v>3846</v>
      </c>
      <c r="G9127">
        <v>46</v>
      </c>
      <c r="H9127">
        <v>2</v>
      </c>
      <c r="I9127" s="4">
        <v>62.55</v>
      </c>
      <c r="J9127" s="4">
        <v>105.38</v>
      </c>
      <c r="K9127" s="2">
        <f t="shared" si="994"/>
        <v>1.1960478419136765E-2</v>
      </c>
      <c r="L9127">
        <f t="shared" si="995"/>
        <v>4.3478260869565216E-2</v>
      </c>
      <c r="M9127" s="4">
        <f t="shared" si="996"/>
        <v>1.3597826086956522</v>
      </c>
      <c r="N9127" s="4">
        <f t="shared" si="997"/>
        <v>31.274999999999999</v>
      </c>
      <c r="O9127">
        <f t="shared" si="998"/>
        <v>1.6847322142286172</v>
      </c>
      <c r="P9127" s="4">
        <f t="shared" si="999"/>
        <v>42.83</v>
      </c>
      <c r="Q9127" t="str">
        <f t="shared" si="1000"/>
        <v>Inefficient</v>
      </c>
    </row>
    <row r="9128" spans="1:17" x14ac:dyDescent="0.3">
      <c r="A9128" s="1">
        <v>45630</v>
      </c>
      <c r="B9128" t="s">
        <v>46</v>
      </c>
      <c r="C9128" t="s">
        <v>4</v>
      </c>
      <c r="D9128" t="s">
        <v>5</v>
      </c>
      <c r="E9128" t="s">
        <v>6</v>
      </c>
      <c r="F9128">
        <v>3894</v>
      </c>
      <c r="G9128">
        <v>103</v>
      </c>
      <c r="H9128">
        <v>13</v>
      </c>
      <c r="I9128" s="4">
        <v>116.27</v>
      </c>
      <c r="J9128" s="4">
        <v>793.18</v>
      </c>
      <c r="K9128" s="2">
        <f t="shared" si="994"/>
        <v>2.6450950179763739E-2</v>
      </c>
      <c r="L9128">
        <f t="shared" si="995"/>
        <v>0.12621359223300971</v>
      </c>
      <c r="M9128" s="4">
        <f t="shared" si="996"/>
        <v>1.1288349514563107</v>
      </c>
      <c r="N9128" s="4">
        <f t="shared" si="997"/>
        <v>8.9438461538461542</v>
      </c>
      <c r="O9128">
        <f t="shared" si="998"/>
        <v>6.8218801066483188</v>
      </c>
      <c r="P9128" s="4">
        <f t="shared" si="999"/>
        <v>676.91</v>
      </c>
      <c r="Q9128" t="str">
        <f t="shared" si="1000"/>
        <v>Efficient</v>
      </c>
    </row>
    <row r="9129" spans="1:17" x14ac:dyDescent="0.3">
      <c r="A9129" s="1">
        <v>45630</v>
      </c>
      <c r="B9129" t="s">
        <v>46</v>
      </c>
      <c r="C9129" t="s">
        <v>4</v>
      </c>
      <c r="D9129" t="s">
        <v>5</v>
      </c>
      <c r="E9129" t="s">
        <v>7</v>
      </c>
      <c r="F9129">
        <v>5225</v>
      </c>
      <c r="G9129">
        <v>135</v>
      </c>
      <c r="H9129">
        <v>8</v>
      </c>
      <c r="I9129" s="4">
        <v>138.26</v>
      </c>
      <c r="J9129" s="4">
        <v>770.22</v>
      </c>
      <c r="K9129" s="2">
        <f t="shared" si="994"/>
        <v>2.583732057416268E-2</v>
      </c>
      <c r="L9129">
        <f t="shared" si="995"/>
        <v>5.9259259259259262E-2</v>
      </c>
      <c r="M9129" s="4">
        <f t="shared" si="996"/>
        <v>1.024148148148148</v>
      </c>
      <c r="N9129" s="4">
        <f t="shared" si="997"/>
        <v>17.282499999999999</v>
      </c>
      <c r="O9129">
        <f t="shared" si="998"/>
        <v>5.5708086214378714</v>
      </c>
      <c r="P9129" s="4">
        <f t="shared" si="999"/>
        <v>631.96</v>
      </c>
      <c r="Q9129" t="str">
        <f t="shared" si="1000"/>
        <v>Efficient</v>
      </c>
    </row>
    <row r="9130" spans="1:17" x14ac:dyDescent="0.3">
      <c r="A9130" s="1">
        <v>45630</v>
      </c>
      <c r="B9130" t="s">
        <v>46</v>
      </c>
      <c r="C9130" t="s">
        <v>4</v>
      </c>
      <c r="D9130" t="s">
        <v>5</v>
      </c>
      <c r="E9130" t="s">
        <v>8</v>
      </c>
      <c r="F9130">
        <v>468</v>
      </c>
      <c r="G9130">
        <v>16</v>
      </c>
      <c r="H9130">
        <v>1</v>
      </c>
      <c r="I9130" s="4">
        <v>15.48</v>
      </c>
      <c r="J9130" s="4">
        <v>84.1</v>
      </c>
      <c r="K9130" s="2">
        <f t="shared" si="994"/>
        <v>3.4188034188034191E-2</v>
      </c>
      <c r="L9130">
        <f t="shared" si="995"/>
        <v>6.25E-2</v>
      </c>
      <c r="M9130" s="4">
        <f t="shared" si="996"/>
        <v>0.96750000000000003</v>
      </c>
      <c r="N9130" s="4">
        <f t="shared" si="997"/>
        <v>15.48</v>
      </c>
      <c r="O9130">
        <f t="shared" si="998"/>
        <v>5.4328165374676995</v>
      </c>
      <c r="P9130" s="4">
        <f t="shared" si="999"/>
        <v>68.61999999999999</v>
      </c>
      <c r="Q9130" t="str">
        <f t="shared" si="1000"/>
        <v>Efficient</v>
      </c>
    </row>
    <row r="9131" spans="1:17" x14ac:dyDescent="0.3">
      <c r="A9131" s="1">
        <v>45630</v>
      </c>
      <c r="B9131" t="s">
        <v>46</v>
      </c>
      <c r="C9131" t="s">
        <v>4</v>
      </c>
      <c r="D9131" t="s">
        <v>9</v>
      </c>
      <c r="E9131" t="s">
        <v>6</v>
      </c>
      <c r="F9131">
        <v>4640</v>
      </c>
      <c r="G9131">
        <v>76</v>
      </c>
      <c r="H9131">
        <v>2</v>
      </c>
      <c r="I9131" s="4">
        <v>132.09</v>
      </c>
      <c r="J9131" s="4">
        <v>156.63999999999999</v>
      </c>
      <c r="K9131" s="2">
        <f t="shared" si="994"/>
        <v>1.6379310344827588E-2</v>
      </c>
      <c r="L9131">
        <f t="shared" si="995"/>
        <v>2.6315789473684209E-2</v>
      </c>
      <c r="M9131" s="4">
        <f t="shared" si="996"/>
        <v>1.7380263157894738</v>
      </c>
      <c r="N9131" s="4">
        <f t="shared" si="997"/>
        <v>66.045000000000002</v>
      </c>
      <c r="O9131">
        <f t="shared" si="998"/>
        <v>1.1858581270345976</v>
      </c>
      <c r="P9131" s="4">
        <f t="shared" si="999"/>
        <v>24.549999999999983</v>
      </c>
      <c r="Q9131" t="str">
        <f t="shared" si="1000"/>
        <v>Inefficient</v>
      </c>
    </row>
    <row r="9132" spans="1:17" x14ac:dyDescent="0.3">
      <c r="A9132" s="1">
        <v>45630</v>
      </c>
      <c r="B9132" t="s">
        <v>46</v>
      </c>
      <c r="C9132" t="s">
        <v>4</v>
      </c>
      <c r="D9132" t="s">
        <v>9</v>
      </c>
      <c r="E9132" t="s">
        <v>7</v>
      </c>
      <c r="F9132">
        <v>7766</v>
      </c>
      <c r="G9132">
        <v>56</v>
      </c>
      <c r="H9132">
        <v>2</v>
      </c>
      <c r="I9132" s="4">
        <v>213.2</v>
      </c>
      <c r="J9132" s="4">
        <v>137.47</v>
      </c>
      <c r="K9132" s="2">
        <f t="shared" si="994"/>
        <v>7.2109193922225085E-3</v>
      </c>
      <c r="L9132">
        <f t="shared" si="995"/>
        <v>3.5714285714285712E-2</v>
      </c>
      <c r="M9132" s="4">
        <f t="shared" si="996"/>
        <v>3.8071428571428569</v>
      </c>
      <c r="N9132" s="4">
        <f t="shared" si="997"/>
        <v>106.6</v>
      </c>
      <c r="O9132">
        <f t="shared" si="998"/>
        <v>0.6447936210131332</v>
      </c>
      <c r="P9132" s="4">
        <f t="shared" si="999"/>
        <v>-75.72999999999999</v>
      </c>
      <c r="Q9132" t="str">
        <f t="shared" si="1000"/>
        <v>Inefficient</v>
      </c>
    </row>
    <row r="9133" spans="1:17" x14ac:dyDescent="0.3">
      <c r="A9133" s="1">
        <v>45630</v>
      </c>
      <c r="B9133" t="s">
        <v>46</v>
      </c>
      <c r="C9133" t="s">
        <v>4</v>
      </c>
      <c r="D9133" t="s">
        <v>9</v>
      </c>
      <c r="E9133" t="s">
        <v>8</v>
      </c>
      <c r="F9133">
        <v>206</v>
      </c>
      <c r="G9133">
        <v>1</v>
      </c>
      <c r="H9133">
        <v>0</v>
      </c>
      <c r="I9133" s="4">
        <v>6.12</v>
      </c>
      <c r="J9133" s="4">
        <v>0</v>
      </c>
      <c r="K9133" s="2">
        <f t="shared" si="994"/>
        <v>4.8543689320388345E-3</v>
      </c>
      <c r="L9133">
        <f t="shared" si="995"/>
        <v>0</v>
      </c>
      <c r="M9133" s="4">
        <f t="shared" si="996"/>
        <v>6.12</v>
      </c>
      <c r="N9133" s="4">
        <f t="shared" si="997"/>
        <v>0</v>
      </c>
      <c r="O9133">
        <f t="shared" si="998"/>
        <v>0</v>
      </c>
      <c r="P9133" s="4">
        <f t="shared" si="999"/>
        <v>-6.12</v>
      </c>
      <c r="Q9133" t="str">
        <f t="shared" si="1000"/>
        <v>Inefficient</v>
      </c>
    </row>
    <row r="9134" spans="1:17" x14ac:dyDescent="0.3">
      <c r="A9134" s="1">
        <v>45630</v>
      </c>
      <c r="B9134" t="s">
        <v>46</v>
      </c>
      <c r="C9134" t="s">
        <v>4</v>
      </c>
      <c r="D9134" t="s">
        <v>10</v>
      </c>
      <c r="E9134" t="s">
        <v>6</v>
      </c>
      <c r="F9134">
        <v>9068</v>
      </c>
      <c r="G9134">
        <v>261</v>
      </c>
      <c r="H9134">
        <v>16</v>
      </c>
      <c r="I9134" s="4">
        <v>141.19999999999999</v>
      </c>
      <c r="J9134" s="4">
        <v>1299.01</v>
      </c>
      <c r="K9134" s="2">
        <f t="shared" si="994"/>
        <v>2.8782531980591091E-2</v>
      </c>
      <c r="L9134">
        <f t="shared" si="995"/>
        <v>6.1302681992337162E-2</v>
      </c>
      <c r="M9134" s="4">
        <f t="shared" si="996"/>
        <v>0.54099616858237543</v>
      </c>
      <c r="N9134" s="4">
        <f t="shared" si="997"/>
        <v>8.8249999999999993</v>
      </c>
      <c r="O9134">
        <f t="shared" si="998"/>
        <v>9.1997875354107652</v>
      </c>
      <c r="P9134" s="4">
        <f t="shared" si="999"/>
        <v>1157.81</v>
      </c>
      <c r="Q9134" t="str">
        <f t="shared" si="1000"/>
        <v>Efficient</v>
      </c>
    </row>
    <row r="9135" spans="1:17" x14ac:dyDescent="0.3">
      <c r="A9135" s="1">
        <v>45630</v>
      </c>
      <c r="B9135" t="s">
        <v>46</v>
      </c>
      <c r="C9135" t="s">
        <v>4</v>
      </c>
      <c r="D9135" t="s">
        <v>10</v>
      </c>
      <c r="E9135" t="s">
        <v>7</v>
      </c>
      <c r="F9135">
        <v>5301</v>
      </c>
      <c r="G9135">
        <v>61</v>
      </c>
      <c r="H9135">
        <v>3</v>
      </c>
      <c r="I9135" s="4">
        <v>137.36000000000001</v>
      </c>
      <c r="J9135" s="4">
        <v>158.6</v>
      </c>
      <c r="K9135" s="2">
        <f t="shared" si="994"/>
        <v>1.1507262780607432E-2</v>
      </c>
      <c r="L9135">
        <f t="shared" si="995"/>
        <v>4.9180327868852458E-2</v>
      </c>
      <c r="M9135" s="4">
        <f t="shared" si="996"/>
        <v>2.2518032786885249</v>
      </c>
      <c r="N9135" s="4">
        <f t="shared" si="997"/>
        <v>45.786666666666669</v>
      </c>
      <c r="O9135">
        <f t="shared" si="998"/>
        <v>1.1546301688992426</v>
      </c>
      <c r="P9135" s="4">
        <f t="shared" si="999"/>
        <v>21.239999999999981</v>
      </c>
      <c r="Q9135" t="str">
        <f t="shared" si="1000"/>
        <v>Inefficient</v>
      </c>
    </row>
    <row r="9136" spans="1:17" x14ac:dyDescent="0.3">
      <c r="A9136" s="1">
        <v>45630</v>
      </c>
      <c r="B9136" t="s">
        <v>46</v>
      </c>
      <c r="C9136" t="s">
        <v>4</v>
      </c>
      <c r="D9136" t="s">
        <v>10</v>
      </c>
      <c r="E9136" t="s">
        <v>8</v>
      </c>
      <c r="F9136">
        <v>978</v>
      </c>
      <c r="G9136">
        <v>13</v>
      </c>
      <c r="H9136">
        <v>0</v>
      </c>
      <c r="I9136" s="4">
        <v>13.78</v>
      </c>
      <c r="J9136" s="4">
        <v>0</v>
      </c>
      <c r="K9136" s="2">
        <f t="shared" si="994"/>
        <v>1.3292433537832311E-2</v>
      </c>
      <c r="L9136">
        <f t="shared" si="995"/>
        <v>0</v>
      </c>
      <c r="M9136" s="4">
        <f t="shared" si="996"/>
        <v>1.06</v>
      </c>
      <c r="N9136" s="4">
        <f t="shared" si="997"/>
        <v>0</v>
      </c>
      <c r="O9136">
        <f t="shared" si="998"/>
        <v>0</v>
      </c>
      <c r="P9136" s="4">
        <f t="shared" si="999"/>
        <v>-13.78</v>
      </c>
      <c r="Q9136" t="str">
        <f t="shared" si="1000"/>
        <v>Inefficient</v>
      </c>
    </row>
    <row r="9137" spans="1:17" x14ac:dyDescent="0.3">
      <c r="A9137" s="1">
        <v>45630</v>
      </c>
      <c r="B9137" t="s">
        <v>46</v>
      </c>
      <c r="C9137" t="s">
        <v>11</v>
      </c>
      <c r="D9137" t="s">
        <v>5</v>
      </c>
      <c r="E9137" t="s">
        <v>6</v>
      </c>
      <c r="F9137">
        <v>11354</v>
      </c>
      <c r="G9137">
        <v>462</v>
      </c>
      <c r="H9137">
        <v>48</v>
      </c>
      <c r="I9137" s="4">
        <v>257.73</v>
      </c>
      <c r="J9137" s="4">
        <v>2711.42</v>
      </c>
      <c r="K9137" s="2">
        <f t="shared" si="994"/>
        <v>4.0690505548705305E-2</v>
      </c>
      <c r="L9137">
        <f t="shared" si="995"/>
        <v>0.1038961038961039</v>
      </c>
      <c r="M9137" s="4">
        <f t="shared" si="996"/>
        <v>0.55785714285714294</v>
      </c>
      <c r="N9137" s="4">
        <f t="shared" si="997"/>
        <v>5.3693750000000007</v>
      </c>
      <c r="O9137">
        <f t="shared" si="998"/>
        <v>10.520389554960618</v>
      </c>
      <c r="P9137" s="4">
        <f t="shared" si="999"/>
        <v>2453.69</v>
      </c>
      <c r="Q9137" t="str">
        <f t="shared" si="1000"/>
        <v>Efficient</v>
      </c>
    </row>
    <row r="9138" spans="1:17" x14ac:dyDescent="0.3">
      <c r="A9138" s="1">
        <v>45630</v>
      </c>
      <c r="B9138" t="s">
        <v>46</v>
      </c>
      <c r="C9138" t="s">
        <v>11</v>
      </c>
      <c r="D9138" t="s">
        <v>5</v>
      </c>
      <c r="E9138" t="s">
        <v>7</v>
      </c>
      <c r="F9138">
        <v>1599</v>
      </c>
      <c r="G9138">
        <v>36</v>
      </c>
      <c r="H9138">
        <v>3</v>
      </c>
      <c r="I9138" s="4">
        <v>36.07</v>
      </c>
      <c r="J9138" s="4">
        <v>254.91</v>
      </c>
      <c r="K9138" s="2">
        <f t="shared" si="994"/>
        <v>2.2514071294559099E-2</v>
      </c>
      <c r="L9138">
        <f t="shared" si="995"/>
        <v>8.3333333333333329E-2</v>
      </c>
      <c r="M9138" s="4">
        <f t="shared" si="996"/>
        <v>1.0019444444444445</v>
      </c>
      <c r="N9138" s="4">
        <f t="shared" si="997"/>
        <v>12.023333333333333</v>
      </c>
      <c r="O9138">
        <f t="shared" si="998"/>
        <v>7.0670917660105346</v>
      </c>
      <c r="P9138" s="4">
        <f t="shared" si="999"/>
        <v>218.84</v>
      </c>
      <c r="Q9138" t="str">
        <f t="shared" si="1000"/>
        <v>Efficient</v>
      </c>
    </row>
    <row r="9139" spans="1:17" x14ac:dyDescent="0.3">
      <c r="A9139" s="1">
        <v>45630</v>
      </c>
      <c r="B9139" t="s">
        <v>46</v>
      </c>
      <c r="C9139" t="s">
        <v>11</v>
      </c>
      <c r="D9139" t="s">
        <v>5</v>
      </c>
      <c r="E9139" t="s">
        <v>8</v>
      </c>
      <c r="F9139">
        <v>511</v>
      </c>
      <c r="G9139">
        <v>21</v>
      </c>
      <c r="H9139">
        <v>2</v>
      </c>
      <c r="I9139" s="4">
        <v>19.329999999999998</v>
      </c>
      <c r="J9139" s="4">
        <v>119.09</v>
      </c>
      <c r="K9139" s="2">
        <f t="shared" si="994"/>
        <v>4.1095890410958902E-2</v>
      </c>
      <c r="L9139">
        <f t="shared" si="995"/>
        <v>9.5238095238095233E-2</v>
      </c>
      <c r="M9139" s="4">
        <f t="shared" si="996"/>
        <v>0.92047619047619045</v>
      </c>
      <c r="N9139" s="4">
        <f t="shared" si="997"/>
        <v>9.6649999999999991</v>
      </c>
      <c r="O9139">
        <f t="shared" si="998"/>
        <v>6.1608898085876884</v>
      </c>
      <c r="P9139" s="4">
        <f t="shared" si="999"/>
        <v>99.76</v>
      </c>
      <c r="Q9139" t="str">
        <f t="shared" si="1000"/>
        <v>Efficient</v>
      </c>
    </row>
    <row r="9140" spans="1:17" x14ac:dyDescent="0.3">
      <c r="A9140" s="1">
        <v>45630</v>
      </c>
      <c r="B9140" t="s">
        <v>46</v>
      </c>
      <c r="C9140" t="s">
        <v>11</v>
      </c>
      <c r="D9140" t="s">
        <v>9</v>
      </c>
      <c r="E9140" t="s">
        <v>6</v>
      </c>
      <c r="F9140">
        <v>13475</v>
      </c>
      <c r="G9140">
        <v>216</v>
      </c>
      <c r="H9140">
        <v>8</v>
      </c>
      <c r="I9140" s="4">
        <v>294.08999999999997</v>
      </c>
      <c r="J9140" s="4">
        <v>435.69</v>
      </c>
      <c r="K9140" s="2">
        <f t="shared" si="994"/>
        <v>1.6029684601113172E-2</v>
      </c>
      <c r="L9140">
        <f t="shared" si="995"/>
        <v>3.7037037037037035E-2</v>
      </c>
      <c r="M9140" s="4">
        <f t="shared" si="996"/>
        <v>1.3615277777777777</v>
      </c>
      <c r="N9140" s="4">
        <f t="shared" si="997"/>
        <v>36.761249999999997</v>
      </c>
      <c r="O9140">
        <f t="shared" si="998"/>
        <v>1.4814852596144039</v>
      </c>
      <c r="P9140" s="4">
        <f t="shared" si="999"/>
        <v>141.60000000000002</v>
      </c>
      <c r="Q9140" t="str">
        <f t="shared" si="1000"/>
        <v>Inefficient</v>
      </c>
    </row>
    <row r="9141" spans="1:17" x14ac:dyDescent="0.3">
      <c r="A9141" s="1">
        <v>45630</v>
      </c>
      <c r="B9141" t="s">
        <v>46</v>
      </c>
      <c r="C9141" t="s">
        <v>11</v>
      </c>
      <c r="D9141" t="s">
        <v>9</v>
      </c>
      <c r="E9141" t="s">
        <v>7</v>
      </c>
      <c r="F9141">
        <v>1066</v>
      </c>
      <c r="G9141">
        <v>19</v>
      </c>
      <c r="H9141">
        <v>0</v>
      </c>
      <c r="I9141" s="4">
        <v>22.5</v>
      </c>
      <c r="J9141" s="4">
        <v>0</v>
      </c>
      <c r="K9141" s="2">
        <f t="shared" si="994"/>
        <v>1.7823639774859287E-2</v>
      </c>
      <c r="L9141">
        <f t="shared" si="995"/>
        <v>0</v>
      </c>
      <c r="M9141" s="4">
        <f t="shared" si="996"/>
        <v>1.1842105263157894</v>
      </c>
      <c r="N9141" s="4">
        <f t="shared" si="997"/>
        <v>0</v>
      </c>
      <c r="O9141">
        <f t="shared" si="998"/>
        <v>0</v>
      </c>
      <c r="P9141" s="4">
        <f t="shared" si="999"/>
        <v>-22.5</v>
      </c>
      <c r="Q9141" t="str">
        <f t="shared" si="1000"/>
        <v>Inefficient</v>
      </c>
    </row>
    <row r="9142" spans="1:17" x14ac:dyDescent="0.3">
      <c r="A9142" s="1">
        <v>45630</v>
      </c>
      <c r="B9142" t="s">
        <v>46</v>
      </c>
      <c r="C9142" t="s">
        <v>11</v>
      </c>
      <c r="D9142" t="s">
        <v>9</v>
      </c>
      <c r="E9142" t="s">
        <v>8</v>
      </c>
      <c r="F9142">
        <v>866</v>
      </c>
      <c r="G9142">
        <v>16</v>
      </c>
      <c r="H9142">
        <v>0</v>
      </c>
      <c r="I9142" s="4">
        <v>33.36</v>
      </c>
      <c r="J9142" s="4">
        <v>0</v>
      </c>
      <c r="K9142" s="2">
        <f t="shared" si="994"/>
        <v>1.8475750577367205E-2</v>
      </c>
      <c r="L9142">
        <f t="shared" si="995"/>
        <v>0</v>
      </c>
      <c r="M9142" s="4">
        <f t="shared" si="996"/>
        <v>2.085</v>
      </c>
      <c r="N9142" s="4">
        <f t="shared" si="997"/>
        <v>0</v>
      </c>
      <c r="O9142">
        <f t="shared" si="998"/>
        <v>0</v>
      </c>
      <c r="P9142" s="4">
        <f t="shared" si="999"/>
        <v>-33.36</v>
      </c>
      <c r="Q9142" t="str">
        <f t="shared" si="1000"/>
        <v>Inefficient</v>
      </c>
    </row>
    <row r="9143" spans="1:17" x14ac:dyDescent="0.3">
      <c r="A9143" s="1">
        <v>45630</v>
      </c>
      <c r="B9143" t="s">
        <v>46</v>
      </c>
      <c r="C9143" t="s">
        <v>11</v>
      </c>
      <c r="D9143" t="s">
        <v>10</v>
      </c>
      <c r="E9143" t="s">
        <v>6</v>
      </c>
      <c r="F9143">
        <v>8951</v>
      </c>
      <c r="G9143">
        <v>153</v>
      </c>
      <c r="H9143">
        <v>6</v>
      </c>
      <c r="I9143" s="4">
        <v>343.53</v>
      </c>
      <c r="J9143" s="4">
        <v>491.85</v>
      </c>
      <c r="K9143" s="2">
        <f t="shared" si="994"/>
        <v>1.7093062227684058E-2</v>
      </c>
      <c r="L9143">
        <f t="shared" si="995"/>
        <v>3.9215686274509803E-2</v>
      </c>
      <c r="M9143" s="4">
        <f t="shared" si="996"/>
        <v>2.2452941176470587</v>
      </c>
      <c r="N9143" s="4">
        <f t="shared" si="997"/>
        <v>57.254999999999995</v>
      </c>
      <c r="O9143">
        <f t="shared" si="998"/>
        <v>1.4317526853549911</v>
      </c>
      <c r="P9143" s="4">
        <f t="shared" si="999"/>
        <v>148.32000000000005</v>
      </c>
      <c r="Q9143" t="str">
        <f t="shared" si="1000"/>
        <v>Inefficient</v>
      </c>
    </row>
    <row r="9144" spans="1:17" x14ac:dyDescent="0.3">
      <c r="A9144" s="1">
        <v>45630</v>
      </c>
      <c r="B9144" t="s">
        <v>46</v>
      </c>
      <c r="C9144" t="s">
        <v>11</v>
      </c>
      <c r="D9144" t="s">
        <v>10</v>
      </c>
      <c r="E9144" t="s">
        <v>7</v>
      </c>
      <c r="F9144">
        <v>1777</v>
      </c>
      <c r="G9144">
        <v>39</v>
      </c>
      <c r="H9144">
        <v>2</v>
      </c>
      <c r="I9144" s="4">
        <v>29.62</v>
      </c>
      <c r="J9144" s="4">
        <v>159.96</v>
      </c>
      <c r="K9144" s="2">
        <f t="shared" si="994"/>
        <v>2.1947101857062466E-2</v>
      </c>
      <c r="L9144">
        <f t="shared" si="995"/>
        <v>5.128205128205128E-2</v>
      </c>
      <c r="M9144" s="4">
        <f t="shared" si="996"/>
        <v>0.75948717948717948</v>
      </c>
      <c r="N9144" s="4">
        <f t="shared" si="997"/>
        <v>14.81</v>
      </c>
      <c r="O9144">
        <f t="shared" si="998"/>
        <v>5.4004051316677923</v>
      </c>
      <c r="P9144" s="4">
        <f t="shared" si="999"/>
        <v>130.34</v>
      </c>
      <c r="Q9144" t="str">
        <f t="shared" si="1000"/>
        <v>Efficient</v>
      </c>
    </row>
    <row r="9145" spans="1:17" x14ac:dyDescent="0.3">
      <c r="A9145" s="1">
        <v>45630</v>
      </c>
      <c r="B9145" t="s">
        <v>46</v>
      </c>
      <c r="C9145" t="s">
        <v>11</v>
      </c>
      <c r="D9145" t="s">
        <v>10</v>
      </c>
      <c r="E9145" t="s">
        <v>8</v>
      </c>
      <c r="F9145">
        <v>147</v>
      </c>
      <c r="G9145">
        <v>2</v>
      </c>
      <c r="H9145">
        <v>0</v>
      </c>
      <c r="I9145" s="4">
        <v>2.63</v>
      </c>
      <c r="J9145" s="4">
        <v>0</v>
      </c>
      <c r="K9145" s="2">
        <f t="shared" si="994"/>
        <v>1.3605442176870748E-2</v>
      </c>
      <c r="L9145">
        <f t="shared" si="995"/>
        <v>0</v>
      </c>
      <c r="M9145" s="4">
        <f t="shared" si="996"/>
        <v>1.3149999999999999</v>
      </c>
      <c r="N9145" s="4">
        <f t="shared" si="997"/>
        <v>0</v>
      </c>
      <c r="O9145">
        <f t="shared" si="998"/>
        <v>0</v>
      </c>
      <c r="P9145" s="4">
        <f t="shared" si="999"/>
        <v>-2.63</v>
      </c>
      <c r="Q9145" t="str">
        <f t="shared" si="1000"/>
        <v>Inefficient</v>
      </c>
    </row>
    <row r="9146" spans="1:17" x14ac:dyDescent="0.3">
      <c r="A9146" s="1">
        <v>45630</v>
      </c>
      <c r="B9146" t="s">
        <v>46</v>
      </c>
      <c r="C9146" t="s">
        <v>12</v>
      </c>
      <c r="D9146" t="s">
        <v>5</v>
      </c>
      <c r="E9146" t="s">
        <v>6</v>
      </c>
      <c r="F9146">
        <v>1283</v>
      </c>
      <c r="G9146">
        <v>52</v>
      </c>
      <c r="H9146">
        <v>3</v>
      </c>
      <c r="I9146" s="4">
        <v>20.100000000000001</v>
      </c>
      <c r="J9146" s="4">
        <v>181.75</v>
      </c>
      <c r="K9146" s="2">
        <f t="shared" si="994"/>
        <v>4.053000779423227E-2</v>
      </c>
      <c r="L9146">
        <f t="shared" si="995"/>
        <v>5.7692307692307696E-2</v>
      </c>
      <c r="M9146" s="4">
        <f t="shared" si="996"/>
        <v>0.38653846153846155</v>
      </c>
      <c r="N9146" s="4">
        <f t="shared" si="997"/>
        <v>6.7</v>
      </c>
      <c r="O9146">
        <f t="shared" si="998"/>
        <v>9.0422885572139293</v>
      </c>
      <c r="P9146" s="4">
        <f t="shared" si="999"/>
        <v>161.65</v>
      </c>
      <c r="Q9146" t="str">
        <f t="shared" si="1000"/>
        <v>Efficient</v>
      </c>
    </row>
    <row r="9147" spans="1:17" x14ac:dyDescent="0.3">
      <c r="A9147" s="1">
        <v>45630</v>
      </c>
      <c r="B9147" t="s">
        <v>46</v>
      </c>
      <c r="C9147" t="s">
        <v>12</v>
      </c>
      <c r="D9147" t="s">
        <v>5</v>
      </c>
      <c r="E9147" t="s">
        <v>7</v>
      </c>
      <c r="F9147">
        <v>9128</v>
      </c>
      <c r="G9147">
        <v>278</v>
      </c>
      <c r="H9147">
        <v>34</v>
      </c>
      <c r="I9147" s="4">
        <v>279.02</v>
      </c>
      <c r="J9147" s="4">
        <v>1790.69</v>
      </c>
      <c r="K9147" s="2">
        <f t="shared" si="994"/>
        <v>3.0455740578439965E-2</v>
      </c>
      <c r="L9147">
        <f t="shared" si="995"/>
        <v>0.1223021582733813</v>
      </c>
      <c r="M9147" s="4">
        <f t="shared" si="996"/>
        <v>1.0036690647482014</v>
      </c>
      <c r="N9147" s="4">
        <f t="shared" si="997"/>
        <v>8.2064705882352929</v>
      </c>
      <c r="O9147">
        <f t="shared" si="998"/>
        <v>6.4177836714214038</v>
      </c>
      <c r="P9147" s="4">
        <f t="shared" si="999"/>
        <v>1511.67</v>
      </c>
      <c r="Q9147" t="str">
        <f t="shared" si="1000"/>
        <v>Efficient</v>
      </c>
    </row>
    <row r="9148" spans="1:17" x14ac:dyDescent="0.3">
      <c r="A9148" s="1">
        <v>45630</v>
      </c>
      <c r="B9148" t="s">
        <v>46</v>
      </c>
      <c r="C9148" t="s">
        <v>12</v>
      </c>
      <c r="D9148" t="s">
        <v>5</v>
      </c>
      <c r="E9148" t="s">
        <v>8</v>
      </c>
      <c r="F9148">
        <v>5141</v>
      </c>
      <c r="G9148">
        <v>184</v>
      </c>
      <c r="H9148">
        <v>17</v>
      </c>
      <c r="I9148" s="4">
        <v>139.01</v>
      </c>
      <c r="J9148" s="4">
        <v>1115.28</v>
      </c>
      <c r="K9148" s="2">
        <f t="shared" si="994"/>
        <v>3.5790702198015951E-2</v>
      </c>
      <c r="L9148">
        <f t="shared" si="995"/>
        <v>9.2391304347826081E-2</v>
      </c>
      <c r="M9148" s="4">
        <f t="shared" si="996"/>
        <v>0.75548913043478261</v>
      </c>
      <c r="N9148" s="4">
        <f t="shared" si="997"/>
        <v>8.1770588235294106</v>
      </c>
      <c r="O9148">
        <f t="shared" si="998"/>
        <v>8.0230199266239843</v>
      </c>
      <c r="P9148" s="4">
        <f t="shared" si="999"/>
        <v>976.27</v>
      </c>
      <c r="Q9148" t="str">
        <f t="shared" si="1000"/>
        <v>Efficient</v>
      </c>
    </row>
    <row r="9149" spans="1:17" x14ac:dyDescent="0.3">
      <c r="A9149" s="1">
        <v>45630</v>
      </c>
      <c r="B9149" t="s">
        <v>46</v>
      </c>
      <c r="C9149" t="s">
        <v>12</v>
      </c>
      <c r="D9149" t="s">
        <v>9</v>
      </c>
      <c r="E9149" t="s">
        <v>6</v>
      </c>
      <c r="F9149">
        <v>2209</v>
      </c>
      <c r="G9149">
        <v>17</v>
      </c>
      <c r="H9149">
        <v>0</v>
      </c>
      <c r="I9149" s="4">
        <v>81.23</v>
      </c>
      <c r="J9149" s="4">
        <v>0</v>
      </c>
      <c r="K9149" s="2">
        <f t="shared" si="994"/>
        <v>7.6957899502037123E-3</v>
      </c>
      <c r="L9149">
        <f t="shared" si="995"/>
        <v>0</v>
      </c>
      <c r="M9149" s="4">
        <f t="shared" si="996"/>
        <v>4.7782352941176471</v>
      </c>
      <c r="N9149" s="4">
        <f t="shared" si="997"/>
        <v>0</v>
      </c>
      <c r="O9149">
        <f t="shared" si="998"/>
        <v>0</v>
      </c>
      <c r="P9149" s="4">
        <f t="shared" si="999"/>
        <v>-81.23</v>
      </c>
      <c r="Q9149" t="str">
        <f t="shared" si="1000"/>
        <v>Inefficient</v>
      </c>
    </row>
    <row r="9150" spans="1:17" x14ac:dyDescent="0.3">
      <c r="A9150" s="1">
        <v>45630</v>
      </c>
      <c r="B9150" t="s">
        <v>46</v>
      </c>
      <c r="C9150" t="s">
        <v>12</v>
      </c>
      <c r="D9150" t="s">
        <v>9</v>
      </c>
      <c r="E9150" t="s">
        <v>7</v>
      </c>
      <c r="F9150">
        <v>9406</v>
      </c>
      <c r="G9150">
        <v>150</v>
      </c>
      <c r="H9150">
        <v>3</v>
      </c>
      <c r="I9150" s="4">
        <v>128.66</v>
      </c>
      <c r="J9150" s="4">
        <v>161.38</v>
      </c>
      <c r="K9150" s="2">
        <f t="shared" si="994"/>
        <v>1.5947267701467149E-2</v>
      </c>
      <c r="L9150">
        <f t="shared" si="995"/>
        <v>0.02</v>
      </c>
      <c r="M9150" s="4">
        <f t="shared" si="996"/>
        <v>0.85773333333333335</v>
      </c>
      <c r="N9150" s="4">
        <f t="shared" si="997"/>
        <v>42.886666666666663</v>
      </c>
      <c r="O9150">
        <f t="shared" si="998"/>
        <v>1.2543136950101041</v>
      </c>
      <c r="P9150" s="4">
        <f t="shared" si="999"/>
        <v>32.72</v>
      </c>
      <c r="Q9150" t="str">
        <f t="shared" si="1000"/>
        <v>Inefficient</v>
      </c>
    </row>
    <row r="9151" spans="1:17" x14ac:dyDescent="0.3">
      <c r="A9151" s="1">
        <v>45630</v>
      </c>
      <c r="B9151" t="s">
        <v>46</v>
      </c>
      <c r="C9151" t="s">
        <v>12</v>
      </c>
      <c r="D9151" t="s">
        <v>9</v>
      </c>
      <c r="E9151" t="s">
        <v>8</v>
      </c>
      <c r="F9151">
        <v>5013</v>
      </c>
      <c r="G9151">
        <v>99</v>
      </c>
      <c r="H9151">
        <v>4</v>
      </c>
      <c r="I9151" s="4">
        <v>190.69</v>
      </c>
      <c r="J9151" s="4">
        <v>373.3</v>
      </c>
      <c r="K9151" s="2">
        <f t="shared" si="994"/>
        <v>1.9748653500897665E-2</v>
      </c>
      <c r="L9151">
        <f t="shared" si="995"/>
        <v>4.0404040404040407E-2</v>
      </c>
      <c r="M9151" s="4">
        <f t="shared" si="996"/>
        <v>1.9261616161616162</v>
      </c>
      <c r="N9151" s="4">
        <f t="shared" si="997"/>
        <v>47.672499999999999</v>
      </c>
      <c r="O9151">
        <f t="shared" si="998"/>
        <v>1.9576275630604647</v>
      </c>
      <c r="P9151" s="4">
        <f t="shared" si="999"/>
        <v>182.61</v>
      </c>
      <c r="Q9151" t="str">
        <f t="shared" si="1000"/>
        <v>Inefficient</v>
      </c>
    </row>
    <row r="9152" spans="1:17" x14ac:dyDescent="0.3">
      <c r="A9152" s="1">
        <v>45630</v>
      </c>
      <c r="B9152" t="s">
        <v>46</v>
      </c>
      <c r="C9152" t="s">
        <v>12</v>
      </c>
      <c r="D9152" t="s">
        <v>10</v>
      </c>
      <c r="E9152" t="s">
        <v>6</v>
      </c>
      <c r="F9152">
        <v>1045</v>
      </c>
      <c r="G9152">
        <v>11</v>
      </c>
      <c r="H9152">
        <v>0</v>
      </c>
      <c r="I9152" s="4">
        <v>18.3</v>
      </c>
      <c r="J9152" s="4">
        <v>0</v>
      </c>
      <c r="K9152" s="2">
        <f t="shared" si="994"/>
        <v>1.0526315789473684E-2</v>
      </c>
      <c r="L9152">
        <f t="shared" si="995"/>
        <v>0</v>
      </c>
      <c r="M9152" s="4">
        <f t="shared" si="996"/>
        <v>1.6636363636363638</v>
      </c>
      <c r="N9152" s="4">
        <f t="shared" si="997"/>
        <v>0</v>
      </c>
      <c r="O9152">
        <f t="shared" si="998"/>
        <v>0</v>
      </c>
      <c r="P9152" s="4">
        <f t="shared" si="999"/>
        <v>-18.3</v>
      </c>
      <c r="Q9152" t="str">
        <f t="shared" si="1000"/>
        <v>Inefficient</v>
      </c>
    </row>
    <row r="9153" spans="1:17" x14ac:dyDescent="0.3">
      <c r="A9153" s="1">
        <v>45630</v>
      </c>
      <c r="B9153" t="s">
        <v>46</v>
      </c>
      <c r="C9153" t="s">
        <v>12</v>
      </c>
      <c r="D9153" t="s">
        <v>10</v>
      </c>
      <c r="E9153" t="s">
        <v>7</v>
      </c>
      <c r="F9153">
        <v>4846</v>
      </c>
      <c r="G9153">
        <v>119</v>
      </c>
      <c r="H9153">
        <v>7</v>
      </c>
      <c r="I9153" s="4">
        <v>152.12</v>
      </c>
      <c r="J9153" s="4">
        <v>647.42999999999995</v>
      </c>
      <c r="K9153" s="2">
        <f t="shared" si="994"/>
        <v>2.4556335121749897E-2</v>
      </c>
      <c r="L9153">
        <f t="shared" si="995"/>
        <v>5.8823529411764705E-2</v>
      </c>
      <c r="M9153" s="4">
        <f t="shared" si="996"/>
        <v>1.2783193277310925</v>
      </c>
      <c r="N9153" s="4">
        <f t="shared" si="997"/>
        <v>21.731428571428573</v>
      </c>
      <c r="O9153">
        <f t="shared" si="998"/>
        <v>4.2560478569550346</v>
      </c>
      <c r="P9153" s="4">
        <f t="shared" si="999"/>
        <v>495.30999999999995</v>
      </c>
      <c r="Q9153" t="str">
        <f t="shared" si="1000"/>
        <v>Efficient</v>
      </c>
    </row>
    <row r="9154" spans="1:17" x14ac:dyDescent="0.3">
      <c r="A9154" s="1">
        <v>45630</v>
      </c>
      <c r="B9154" t="s">
        <v>46</v>
      </c>
      <c r="C9154" t="s">
        <v>12</v>
      </c>
      <c r="D9154" t="s">
        <v>10</v>
      </c>
      <c r="E9154" t="s">
        <v>8</v>
      </c>
      <c r="F9154">
        <v>4572</v>
      </c>
      <c r="G9154">
        <v>98</v>
      </c>
      <c r="H9154">
        <v>7</v>
      </c>
      <c r="I9154" s="4">
        <v>132.97</v>
      </c>
      <c r="J9154" s="4">
        <v>597.05999999999995</v>
      </c>
      <c r="K9154" s="2">
        <f t="shared" si="994"/>
        <v>2.1434820647419073E-2</v>
      </c>
      <c r="L9154">
        <f t="shared" si="995"/>
        <v>7.1428571428571425E-2</v>
      </c>
      <c r="M9154" s="4">
        <f t="shared" si="996"/>
        <v>1.3568367346938774</v>
      </c>
      <c r="N9154" s="4">
        <f t="shared" si="997"/>
        <v>18.995714285714286</v>
      </c>
      <c r="O9154">
        <f t="shared" si="998"/>
        <v>4.4901857561856051</v>
      </c>
      <c r="P9154" s="4">
        <f t="shared" si="999"/>
        <v>464.08999999999992</v>
      </c>
      <c r="Q9154" t="str">
        <f t="shared" si="1000"/>
        <v>Efficient</v>
      </c>
    </row>
    <row r="9155" spans="1:17" x14ac:dyDescent="0.3">
      <c r="A9155" s="1">
        <v>45631</v>
      </c>
      <c r="B9155" t="s">
        <v>46</v>
      </c>
      <c r="C9155" t="s">
        <v>4</v>
      </c>
      <c r="D9155" t="s">
        <v>5</v>
      </c>
      <c r="E9155" t="s">
        <v>6</v>
      </c>
      <c r="F9155">
        <v>5405</v>
      </c>
      <c r="G9155">
        <v>199</v>
      </c>
      <c r="H9155">
        <v>13</v>
      </c>
      <c r="I9155" s="4">
        <v>103.68</v>
      </c>
      <c r="J9155" s="4">
        <v>873.65</v>
      </c>
      <c r="K9155" s="2">
        <f t="shared" ref="K9155:K9218" si="1001">G9155/F9155</f>
        <v>3.6817761332099908E-2</v>
      </c>
      <c r="L9155">
        <f t="shared" ref="L9155:L9218" si="1002">IF(G9155=0,0,H9155/G9155)</f>
        <v>6.5326633165829151E-2</v>
      </c>
      <c r="M9155" s="4">
        <f t="shared" ref="M9155:M9218" si="1003">IF(G9155=0,0,I9155/G9155)</f>
        <v>0.52100502512562819</v>
      </c>
      <c r="N9155" s="4">
        <f t="shared" ref="N9155:N9218" si="1004">IF(H9155=0,0,I9155/H9155)</f>
        <v>7.9753846153846162</v>
      </c>
      <c r="O9155">
        <f t="shared" ref="O9155:O9218" si="1005">IF(I9155=0,0,J9155/I9155)</f>
        <v>8.4264081790123448</v>
      </c>
      <c r="P9155" s="4">
        <f t="shared" ref="P9155:P9218" si="1006">J9155-I9155</f>
        <v>769.97</v>
      </c>
      <c r="Q9155" t="str">
        <f t="shared" ref="Q9155:Q9218" si="1007">IF(AND(N9155&lt;26.94,O9155&gt;3.57),"Efficient", "Inefficient")</f>
        <v>Efficient</v>
      </c>
    </row>
    <row r="9156" spans="1:17" x14ac:dyDescent="0.3">
      <c r="A9156" s="1">
        <v>45631</v>
      </c>
      <c r="B9156" t="s">
        <v>46</v>
      </c>
      <c r="C9156" t="s">
        <v>4</v>
      </c>
      <c r="D9156" t="s">
        <v>5</v>
      </c>
      <c r="E9156" t="s">
        <v>7</v>
      </c>
      <c r="F9156">
        <v>7239</v>
      </c>
      <c r="G9156">
        <v>161</v>
      </c>
      <c r="H9156">
        <v>10</v>
      </c>
      <c r="I9156" s="4">
        <v>95.58</v>
      </c>
      <c r="J9156" s="4">
        <v>999.35</v>
      </c>
      <c r="K9156" s="2">
        <f t="shared" si="1001"/>
        <v>2.2240640972510016E-2</v>
      </c>
      <c r="L9156">
        <f t="shared" si="1002"/>
        <v>6.2111801242236024E-2</v>
      </c>
      <c r="M9156" s="4">
        <f t="shared" si="1003"/>
        <v>0.59366459627329193</v>
      </c>
      <c r="N9156" s="4">
        <f t="shared" si="1004"/>
        <v>9.5579999999999998</v>
      </c>
      <c r="O9156">
        <f t="shared" si="1005"/>
        <v>10.455639255074283</v>
      </c>
      <c r="P9156" s="4">
        <f t="shared" si="1006"/>
        <v>903.77</v>
      </c>
      <c r="Q9156" t="str">
        <f t="shared" si="1007"/>
        <v>Efficient</v>
      </c>
    </row>
    <row r="9157" spans="1:17" x14ac:dyDescent="0.3">
      <c r="A9157" s="1">
        <v>45631</v>
      </c>
      <c r="B9157" t="s">
        <v>46</v>
      </c>
      <c r="C9157" t="s">
        <v>4</v>
      </c>
      <c r="D9157" t="s">
        <v>5</v>
      </c>
      <c r="E9157" t="s">
        <v>8</v>
      </c>
      <c r="F9157">
        <v>821</v>
      </c>
      <c r="G9157">
        <v>32</v>
      </c>
      <c r="H9157">
        <v>1</v>
      </c>
      <c r="I9157" s="4">
        <v>31.74</v>
      </c>
      <c r="J9157" s="4">
        <v>54.02</v>
      </c>
      <c r="K9157" s="2">
        <f t="shared" si="1001"/>
        <v>3.8976857490864797E-2</v>
      </c>
      <c r="L9157">
        <f t="shared" si="1002"/>
        <v>3.125E-2</v>
      </c>
      <c r="M9157" s="4">
        <f t="shared" si="1003"/>
        <v>0.99187499999999995</v>
      </c>
      <c r="N9157" s="4">
        <f t="shared" si="1004"/>
        <v>31.74</v>
      </c>
      <c r="O9157">
        <f t="shared" si="1005"/>
        <v>1.7019533711405168</v>
      </c>
      <c r="P9157" s="4">
        <f t="shared" si="1006"/>
        <v>22.280000000000005</v>
      </c>
      <c r="Q9157" t="str">
        <f t="shared" si="1007"/>
        <v>Inefficient</v>
      </c>
    </row>
    <row r="9158" spans="1:17" x14ac:dyDescent="0.3">
      <c r="A9158" s="1">
        <v>45631</v>
      </c>
      <c r="B9158" t="s">
        <v>46</v>
      </c>
      <c r="C9158" t="s">
        <v>4</v>
      </c>
      <c r="D9158" t="s">
        <v>9</v>
      </c>
      <c r="E9158" t="s">
        <v>6</v>
      </c>
      <c r="F9158">
        <v>5066</v>
      </c>
      <c r="G9158">
        <v>30</v>
      </c>
      <c r="H9158">
        <v>1</v>
      </c>
      <c r="I9158" s="4">
        <v>65.41</v>
      </c>
      <c r="J9158" s="4">
        <v>84.96</v>
      </c>
      <c r="K9158" s="2">
        <f t="shared" si="1001"/>
        <v>5.9218318199763123E-3</v>
      </c>
      <c r="L9158">
        <f t="shared" si="1002"/>
        <v>3.3333333333333333E-2</v>
      </c>
      <c r="M9158" s="4">
        <f t="shared" si="1003"/>
        <v>2.180333333333333</v>
      </c>
      <c r="N9158" s="4">
        <f t="shared" si="1004"/>
        <v>65.41</v>
      </c>
      <c r="O9158">
        <f t="shared" si="1005"/>
        <v>1.2988839626968354</v>
      </c>
      <c r="P9158" s="4">
        <f t="shared" si="1006"/>
        <v>19.549999999999997</v>
      </c>
      <c r="Q9158" t="str">
        <f t="shared" si="1007"/>
        <v>Inefficient</v>
      </c>
    </row>
    <row r="9159" spans="1:17" x14ac:dyDescent="0.3">
      <c r="A9159" s="1">
        <v>45631</v>
      </c>
      <c r="B9159" t="s">
        <v>46</v>
      </c>
      <c r="C9159" t="s">
        <v>4</v>
      </c>
      <c r="D9159" t="s">
        <v>9</v>
      </c>
      <c r="E9159" t="s">
        <v>7</v>
      </c>
      <c r="F9159">
        <v>2986</v>
      </c>
      <c r="G9159">
        <v>50</v>
      </c>
      <c r="H9159">
        <v>0</v>
      </c>
      <c r="I9159" s="4">
        <v>92.79</v>
      </c>
      <c r="J9159" s="4">
        <v>0</v>
      </c>
      <c r="K9159" s="2">
        <f t="shared" si="1001"/>
        <v>1.6744809109176157E-2</v>
      </c>
      <c r="L9159">
        <f t="shared" si="1002"/>
        <v>0</v>
      </c>
      <c r="M9159" s="4">
        <f t="shared" si="1003"/>
        <v>1.8558000000000001</v>
      </c>
      <c r="N9159" s="4">
        <f t="shared" si="1004"/>
        <v>0</v>
      </c>
      <c r="O9159">
        <f t="shared" si="1005"/>
        <v>0</v>
      </c>
      <c r="P9159" s="4">
        <f t="shared" si="1006"/>
        <v>-92.79</v>
      </c>
      <c r="Q9159" t="str">
        <f t="shared" si="1007"/>
        <v>Inefficient</v>
      </c>
    </row>
    <row r="9160" spans="1:17" x14ac:dyDescent="0.3">
      <c r="A9160" s="1">
        <v>45631</v>
      </c>
      <c r="B9160" t="s">
        <v>46</v>
      </c>
      <c r="C9160" t="s">
        <v>4</v>
      </c>
      <c r="D9160" t="s">
        <v>9</v>
      </c>
      <c r="E9160" t="s">
        <v>8</v>
      </c>
      <c r="F9160">
        <v>855</v>
      </c>
      <c r="G9160">
        <v>12</v>
      </c>
      <c r="H9160">
        <v>0</v>
      </c>
      <c r="I9160" s="4">
        <v>31.64</v>
      </c>
      <c r="J9160" s="4">
        <v>0</v>
      </c>
      <c r="K9160" s="2">
        <f t="shared" si="1001"/>
        <v>1.4035087719298246E-2</v>
      </c>
      <c r="L9160">
        <f t="shared" si="1002"/>
        <v>0</v>
      </c>
      <c r="M9160" s="4">
        <f t="shared" si="1003"/>
        <v>2.6366666666666667</v>
      </c>
      <c r="N9160" s="4">
        <f t="shared" si="1004"/>
        <v>0</v>
      </c>
      <c r="O9160">
        <f t="shared" si="1005"/>
        <v>0</v>
      </c>
      <c r="P9160" s="4">
        <f t="shared" si="1006"/>
        <v>-31.64</v>
      </c>
      <c r="Q9160" t="str">
        <f t="shared" si="1007"/>
        <v>Inefficient</v>
      </c>
    </row>
    <row r="9161" spans="1:17" x14ac:dyDescent="0.3">
      <c r="A9161" s="1">
        <v>45631</v>
      </c>
      <c r="B9161" t="s">
        <v>46</v>
      </c>
      <c r="C9161" t="s">
        <v>4</v>
      </c>
      <c r="D9161" t="s">
        <v>10</v>
      </c>
      <c r="E9161" t="s">
        <v>6</v>
      </c>
      <c r="F9161">
        <v>3405</v>
      </c>
      <c r="G9161">
        <v>80</v>
      </c>
      <c r="H9161">
        <v>2</v>
      </c>
      <c r="I9161" s="4">
        <v>85.72</v>
      </c>
      <c r="J9161" s="4">
        <v>105.04</v>
      </c>
      <c r="K9161" s="2">
        <f t="shared" si="1001"/>
        <v>2.3494860499265784E-2</v>
      </c>
      <c r="L9161">
        <f t="shared" si="1002"/>
        <v>2.5000000000000001E-2</v>
      </c>
      <c r="M9161" s="4">
        <f t="shared" si="1003"/>
        <v>1.0714999999999999</v>
      </c>
      <c r="N9161" s="4">
        <f t="shared" si="1004"/>
        <v>42.86</v>
      </c>
      <c r="O9161">
        <f t="shared" si="1005"/>
        <v>1.2253849743350445</v>
      </c>
      <c r="P9161" s="4">
        <f t="shared" si="1006"/>
        <v>19.320000000000007</v>
      </c>
      <c r="Q9161" t="str">
        <f t="shared" si="1007"/>
        <v>Inefficient</v>
      </c>
    </row>
    <row r="9162" spans="1:17" x14ac:dyDescent="0.3">
      <c r="A9162" s="1">
        <v>45631</v>
      </c>
      <c r="B9162" t="s">
        <v>46</v>
      </c>
      <c r="C9162" t="s">
        <v>4</v>
      </c>
      <c r="D9162" t="s">
        <v>10</v>
      </c>
      <c r="E9162" t="s">
        <v>7</v>
      </c>
      <c r="F9162">
        <v>6646</v>
      </c>
      <c r="G9162">
        <v>141</v>
      </c>
      <c r="H9162">
        <v>8</v>
      </c>
      <c r="I9162" s="4">
        <v>208.11</v>
      </c>
      <c r="J9162" s="4">
        <v>691.51</v>
      </c>
      <c r="K9162" s="2">
        <f t="shared" si="1001"/>
        <v>2.1215768883538971E-2</v>
      </c>
      <c r="L9162">
        <f t="shared" si="1002"/>
        <v>5.6737588652482268E-2</v>
      </c>
      <c r="M9162" s="4">
        <f t="shared" si="1003"/>
        <v>1.4759574468085108</v>
      </c>
      <c r="N9162" s="4">
        <f t="shared" si="1004"/>
        <v>26.013750000000002</v>
      </c>
      <c r="O9162">
        <f t="shared" si="1005"/>
        <v>3.322810052376147</v>
      </c>
      <c r="P9162" s="4">
        <f t="shared" si="1006"/>
        <v>483.4</v>
      </c>
      <c r="Q9162" t="str">
        <f t="shared" si="1007"/>
        <v>Inefficient</v>
      </c>
    </row>
    <row r="9163" spans="1:17" x14ac:dyDescent="0.3">
      <c r="A9163" s="1">
        <v>45631</v>
      </c>
      <c r="B9163" t="s">
        <v>46</v>
      </c>
      <c r="C9163" t="s">
        <v>4</v>
      </c>
      <c r="D9163" t="s">
        <v>10</v>
      </c>
      <c r="E9163" t="s">
        <v>8</v>
      </c>
      <c r="F9163">
        <v>886</v>
      </c>
      <c r="G9163">
        <v>25</v>
      </c>
      <c r="H9163">
        <v>0</v>
      </c>
      <c r="I9163" s="4">
        <v>21.31</v>
      </c>
      <c r="J9163" s="4">
        <v>0</v>
      </c>
      <c r="K9163" s="2">
        <f t="shared" si="1001"/>
        <v>2.8216704288939052E-2</v>
      </c>
      <c r="L9163">
        <f t="shared" si="1002"/>
        <v>0</v>
      </c>
      <c r="M9163" s="4">
        <f t="shared" si="1003"/>
        <v>0.85239999999999994</v>
      </c>
      <c r="N9163" s="4">
        <f t="shared" si="1004"/>
        <v>0</v>
      </c>
      <c r="O9163">
        <f t="shared" si="1005"/>
        <v>0</v>
      </c>
      <c r="P9163" s="4">
        <f t="shared" si="1006"/>
        <v>-21.31</v>
      </c>
      <c r="Q9163" t="str">
        <f t="shared" si="1007"/>
        <v>Inefficient</v>
      </c>
    </row>
    <row r="9164" spans="1:17" x14ac:dyDescent="0.3">
      <c r="A9164" s="1">
        <v>45631</v>
      </c>
      <c r="B9164" t="s">
        <v>46</v>
      </c>
      <c r="C9164" t="s">
        <v>11</v>
      </c>
      <c r="D9164" t="s">
        <v>5</v>
      </c>
      <c r="E9164" t="s">
        <v>6</v>
      </c>
      <c r="F9164">
        <v>7636</v>
      </c>
      <c r="G9164">
        <v>172</v>
      </c>
      <c r="H9164">
        <v>21</v>
      </c>
      <c r="I9164" s="4">
        <v>204.65</v>
      </c>
      <c r="J9164" s="4">
        <v>1114.48</v>
      </c>
      <c r="K9164" s="2">
        <f t="shared" si="1001"/>
        <v>2.2524882137244632E-2</v>
      </c>
      <c r="L9164">
        <f t="shared" si="1002"/>
        <v>0.12209302325581395</v>
      </c>
      <c r="M9164" s="4">
        <f t="shared" si="1003"/>
        <v>1.1898255813953489</v>
      </c>
      <c r="N9164" s="4">
        <f t="shared" si="1004"/>
        <v>9.7452380952380953</v>
      </c>
      <c r="O9164">
        <f t="shared" si="1005"/>
        <v>5.4457854874175418</v>
      </c>
      <c r="P9164" s="4">
        <f t="shared" si="1006"/>
        <v>909.83</v>
      </c>
      <c r="Q9164" t="str">
        <f t="shared" si="1007"/>
        <v>Efficient</v>
      </c>
    </row>
    <row r="9165" spans="1:17" x14ac:dyDescent="0.3">
      <c r="A9165" s="1">
        <v>45631</v>
      </c>
      <c r="B9165" t="s">
        <v>46</v>
      </c>
      <c r="C9165" t="s">
        <v>11</v>
      </c>
      <c r="D9165" t="s">
        <v>5</v>
      </c>
      <c r="E9165" t="s">
        <v>7</v>
      </c>
      <c r="F9165">
        <v>868</v>
      </c>
      <c r="G9165">
        <v>41</v>
      </c>
      <c r="H9165">
        <v>5</v>
      </c>
      <c r="I9165" s="4">
        <v>13.42</v>
      </c>
      <c r="J9165" s="4">
        <v>256.18</v>
      </c>
      <c r="K9165" s="2">
        <f t="shared" si="1001"/>
        <v>4.7235023041474651E-2</v>
      </c>
      <c r="L9165">
        <f t="shared" si="1002"/>
        <v>0.12195121951219512</v>
      </c>
      <c r="M9165" s="4">
        <f t="shared" si="1003"/>
        <v>0.32731707317073172</v>
      </c>
      <c r="N9165" s="4">
        <f t="shared" si="1004"/>
        <v>2.6840000000000002</v>
      </c>
      <c r="O9165">
        <f t="shared" si="1005"/>
        <v>19.089418777943369</v>
      </c>
      <c r="P9165" s="4">
        <f t="shared" si="1006"/>
        <v>242.76000000000002</v>
      </c>
      <c r="Q9165" t="str">
        <f t="shared" si="1007"/>
        <v>Efficient</v>
      </c>
    </row>
    <row r="9166" spans="1:17" x14ac:dyDescent="0.3">
      <c r="A9166" s="1">
        <v>45631</v>
      </c>
      <c r="B9166" t="s">
        <v>46</v>
      </c>
      <c r="C9166" t="s">
        <v>11</v>
      </c>
      <c r="D9166" t="s">
        <v>5</v>
      </c>
      <c r="E9166" t="s">
        <v>8</v>
      </c>
      <c r="F9166">
        <v>330</v>
      </c>
      <c r="G9166">
        <v>8</v>
      </c>
      <c r="H9166">
        <v>0</v>
      </c>
      <c r="I9166" s="4">
        <v>9.44</v>
      </c>
      <c r="J9166" s="4">
        <v>0</v>
      </c>
      <c r="K9166" s="2">
        <f t="shared" si="1001"/>
        <v>2.4242424242424242E-2</v>
      </c>
      <c r="L9166">
        <f t="shared" si="1002"/>
        <v>0</v>
      </c>
      <c r="M9166" s="4">
        <f t="shared" si="1003"/>
        <v>1.18</v>
      </c>
      <c r="N9166" s="4">
        <f t="shared" si="1004"/>
        <v>0</v>
      </c>
      <c r="O9166">
        <f t="shared" si="1005"/>
        <v>0</v>
      </c>
      <c r="P9166" s="4">
        <f t="shared" si="1006"/>
        <v>-9.44</v>
      </c>
      <c r="Q9166" t="str">
        <f t="shared" si="1007"/>
        <v>Inefficient</v>
      </c>
    </row>
    <row r="9167" spans="1:17" x14ac:dyDescent="0.3">
      <c r="A9167" s="1">
        <v>45631</v>
      </c>
      <c r="B9167" t="s">
        <v>46</v>
      </c>
      <c r="C9167" t="s">
        <v>11</v>
      </c>
      <c r="D9167" t="s">
        <v>9</v>
      </c>
      <c r="E9167" t="s">
        <v>6</v>
      </c>
      <c r="F9167">
        <v>10148</v>
      </c>
      <c r="G9167">
        <v>165</v>
      </c>
      <c r="H9167">
        <v>7</v>
      </c>
      <c r="I9167" s="4">
        <v>258.70999999999998</v>
      </c>
      <c r="J9167" s="4">
        <v>684.78</v>
      </c>
      <c r="K9167" s="2">
        <f t="shared" si="1001"/>
        <v>1.6259361450532125E-2</v>
      </c>
      <c r="L9167">
        <f t="shared" si="1002"/>
        <v>4.2424242424242427E-2</v>
      </c>
      <c r="M9167" s="4">
        <f t="shared" si="1003"/>
        <v>1.5679393939393937</v>
      </c>
      <c r="N9167" s="4">
        <f t="shared" si="1004"/>
        <v>36.958571428571425</v>
      </c>
      <c r="O9167">
        <f t="shared" si="1005"/>
        <v>2.6469019365312514</v>
      </c>
      <c r="P9167" s="4">
        <f t="shared" si="1006"/>
        <v>426.07</v>
      </c>
      <c r="Q9167" t="str">
        <f t="shared" si="1007"/>
        <v>Inefficient</v>
      </c>
    </row>
    <row r="9168" spans="1:17" x14ac:dyDescent="0.3">
      <c r="A9168" s="1">
        <v>45631</v>
      </c>
      <c r="B9168" t="s">
        <v>46</v>
      </c>
      <c r="C9168" t="s">
        <v>11</v>
      </c>
      <c r="D9168" t="s">
        <v>9</v>
      </c>
      <c r="E9168" t="s">
        <v>7</v>
      </c>
      <c r="F9168">
        <v>1730</v>
      </c>
      <c r="G9168">
        <v>25</v>
      </c>
      <c r="H9168">
        <v>0</v>
      </c>
      <c r="I9168" s="4">
        <v>56.33</v>
      </c>
      <c r="J9168" s="4">
        <v>0</v>
      </c>
      <c r="K9168" s="2">
        <f t="shared" si="1001"/>
        <v>1.4450867052023121E-2</v>
      </c>
      <c r="L9168">
        <f t="shared" si="1002"/>
        <v>0</v>
      </c>
      <c r="M9168" s="4">
        <f t="shared" si="1003"/>
        <v>2.2532000000000001</v>
      </c>
      <c r="N9168" s="4">
        <f t="shared" si="1004"/>
        <v>0</v>
      </c>
      <c r="O9168">
        <f t="shared" si="1005"/>
        <v>0</v>
      </c>
      <c r="P9168" s="4">
        <f t="shared" si="1006"/>
        <v>-56.33</v>
      </c>
      <c r="Q9168" t="str">
        <f t="shared" si="1007"/>
        <v>Inefficient</v>
      </c>
    </row>
    <row r="9169" spans="1:17" x14ac:dyDescent="0.3">
      <c r="A9169" s="1">
        <v>45631</v>
      </c>
      <c r="B9169" t="s">
        <v>46</v>
      </c>
      <c r="C9169" t="s">
        <v>11</v>
      </c>
      <c r="D9169" t="s">
        <v>9</v>
      </c>
      <c r="E9169" t="s">
        <v>8</v>
      </c>
      <c r="F9169">
        <v>127</v>
      </c>
      <c r="G9169">
        <v>2</v>
      </c>
      <c r="H9169">
        <v>0</v>
      </c>
      <c r="I9169" s="4">
        <v>4.41</v>
      </c>
      <c r="J9169" s="4">
        <v>0</v>
      </c>
      <c r="K9169" s="2">
        <f t="shared" si="1001"/>
        <v>1.5748031496062992E-2</v>
      </c>
      <c r="L9169">
        <f t="shared" si="1002"/>
        <v>0</v>
      </c>
      <c r="M9169" s="4">
        <f t="shared" si="1003"/>
        <v>2.2050000000000001</v>
      </c>
      <c r="N9169" s="4">
        <f t="shared" si="1004"/>
        <v>0</v>
      </c>
      <c r="O9169">
        <f t="shared" si="1005"/>
        <v>0</v>
      </c>
      <c r="P9169" s="4">
        <f t="shared" si="1006"/>
        <v>-4.41</v>
      </c>
      <c r="Q9169" t="str">
        <f t="shared" si="1007"/>
        <v>Inefficient</v>
      </c>
    </row>
    <row r="9170" spans="1:17" x14ac:dyDescent="0.3">
      <c r="A9170" s="1">
        <v>45631</v>
      </c>
      <c r="B9170" t="s">
        <v>46</v>
      </c>
      <c r="C9170" t="s">
        <v>11</v>
      </c>
      <c r="D9170" t="s">
        <v>10</v>
      </c>
      <c r="E9170" t="s">
        <v>6</v>
      </c>
      <c r="F9170">
        <v>11522</v>
      </c>
      <c r="G9170">
        <v>224</v>
      </c>
      <c r="H9170">
        <v>5</v>
      </c>
      <c r="I9170" s="4">
        <v>411.24</v>
      </c>
      <c r="J9170" s="4">
        <v>389.98</v>
      </c>
      <c r="K9170" s="2">
        <f t="shared" si="1001"/>
        <v>1.9441069258809233E-2</v>
      </c>
      <c r="L9170">
        <f t="shared" si="1002"/>
        <v>2.2321428571428572E-2</v>
      </c>
      <c r="M9170" s="4">
        <f t="shared" si="1003"/>
        <v>1.8358928571428572</v>
      </c>
      <c r="N9170" s="4">
        <f t="shared" si="1004"/>
        <v>82.248000000000005</v>
      </c>
      <c r="O9170">
        <f t="shared" si="1005"/>
        <v>0.94830269429043867</v>
      </c>
      <c r="P9170" s="4">
        <f t="shared" si="1006"/>
        <v>-21.259999999999991</v>
      </c>
      <c r="Q9170" t="str">
        <f t="shared" si="1007"/>
        <v>Inefficient</v>
      </c>
    </row>
    <row r="9171" spans="1:17" x14ac:dyDescent="0.3">
      <c r="A9171" s="1">
        <v>45631</v>
      </c>
      <c r="B9171" t="s">
        <v>46</v>
      </c>
      <c r="C9171" t="s">
        <v>11</v>
      </c>
      <c r="D9171" t="s">
        <v>10</v>
      </c>
      <c r="E9171" t="s">
        <v>7</v>
      </c>
      <c r="F9171">
        <v>1575</v>
      </c>
      <c r="G9171">
        <v>34</v>
      </c>
      <c r="H9171">
        <v>2</v>
      </c>
      <c r="I9171" s="4">
        <v>36.54</v>
      </c>
      <c r="J9171" s="4">
        <v>173.12</v>
      </c>
      <c r="K9171" s="2">
        <f t="shared" si="1001"/>
        <v>2.1587301587301589E-2</v>
      </c>
      <c r="L9171">
        <f t="shared" si="1002"/>
        <v>5.8823529411764705E-2</v>
      </c>
      <c r="M9171" s="4">
        <f t="shared" si="1003"/>
        <v>1.0747058823529412</v>
      </c>
      <c r="N9171" s="4">
        <f t="shared" si="1004"/>
        <v>18.27</v>
      </c>
      <c r="O9171">
        <f t="shared" si="1005"/>
        <v>4.7378215654077724</v>
      </c>
      <c r="P9171" s="4">
        <f t="shared" si="1006"/>
        <v>136.58000000000001</v>
      </c>
      <c r="Q9171" t="str">
        <f t="shared" si="1007"/>
        <v>Efficient</v>
      </c>
    </row>
    <row r="9172" spans="1:17" x14ac:dyDescent="0.3">
      <c r="A9172" s="1">
        <v>45631</v>
      </c>
      <c r="B9172" t="s">
        <v>46</v>
      </c>
      <c r="C9172" t="s">
        <v>11</v>
      </c>
      <c r="D9172" t="s">
        <v>10</v>
      </c>
      <c r="E9172" t="s">
        <v>8</v>
      </c>
      <c r="F9172">
        <v>772</v>
      </c>
      <c r="G9172">
        <v>9</v>
      </c>
      <c r="H9172">
        <v>0</v>
      </c>
      <c r="I9172" s="4">
        <v>14.63</v>
      </c>
      <c r="J9172" s="4">
        <v>0</v>
      </c>
      <c r="K9172" s="2">
        <f t="shared" si="1001"/>
        <v>1.1658031088082901E-2</v>
      </c>
      <c r="L9172">
        <f t="shared" si="1002"/>
        <v>0</v>
      </c>
      <c r="M9172" s="4">
        <f t="shared" si="1003"/>
        <v>1.6255555555555556</v>
      </c>
      <c r="N9172" s="4">
        <f t="shared" si="1004"/>
        <v>0</v>
      </c>
      <c r="O9172">
        <f t="shared" si="1005"/>
        <v>0</v>
      </c>
      <c r="P9172" s="4">
        <f t="shared" si="1006"/>
        <v>-14.63</v>
      </c>
      <c r="Q9172" t="str">
        <f t="shared" si="1007"/>
        <v>Inefficient</v>
      </c>
    </row>
    <row r="9173" spans="1:17" x14ac:dyDescent="0.3">
      <c r="A9173" s="1">
        <v>45631</v>
      </c>
      <c r="B9173" t="s">
        <v>46</v>
      </c>
      <c r="C9173" t="s">
        <v>12</v>
      </c>
      <c r="D9173" t="s">
        <v>5</v>
      </c>
      <c r="E9173" t="s">
        <v>6</v>
      </c>
      <c r="F9173">
        <v>1905</v>
      </c>
      <c r="G9173">
        <v>54</v>
      </c>
      <c r="H9173">
        <v>6</v>
      </c>
      <c r="I9173" s="4">
        <v>60.23</v>
      </c>
      <c r="J9173" s="4">
        <v>362.28</v>
      </c>
      <c r="K9173" s="2">
        <f t="shared" si="1001"/>
        <v>2.8346456692913385E-2</v>
      </c>
      <c r="L9173">
        <f t="shared" si="1002"/>
        <v>0.1111111111111111</v>
      </c>
      <c r="M9173" s="4">
        <f t="shared" si="1003"/>
        <v>1.1153703703703703</v>
      </c>
      <c r="N9173" s="4">
        <f t="shared" si="1004"/>
        <v>10.038333333333332</v>
      </c>
      <c r="O9173">
        <f t="shared" si="1005"/>
        <v>6.0149427195749627</v>
      </c>
      <c r="P9173" s="4">
        <f t="shared" si="1006"/>
        <v>302.04999999999995</v>
      </c>
      <c r="Q9173" t="str">
        <f t="shared" si="1007"/>
        <v>Efficient</v>
      </c>
    </row>
    <row r="9174" spans="1:17" x14ac:dyDescent="0.3">
      <c r="A9174" s="1">
        <v>45631</v>
      </c>
      <c r="B9174" t="s">
        <v>46</v>
      </c>
      <c r="C9174" t="s">
        <v>12</v>
      </c>
      <c r="D9174" t="s">
        <v>5</v>
      </c>
      <c r="E9174" t="s">
        <v>7</v>
      </c>
      <c r="F9174">
        <v>10071</v>
      </c>
      <c r="G9174">
        <v>453</v>
      </c>
      <c r="H9174">
        <v>43</v>
      </c>
      <c r="I9174" s="4">
        <v>334.84</v>
      </c>
      <c r="J9174" s="4">
        <v>3540.05</v>
      </c>
      <c r="K9174" s="2">
        <f t="shared" si="1001"/>
        <v>4.4980637473935062E-2</v>
      </c>
      <c r="L9174">
        <f t="shared" si="1002"/>
        <v>9.4922737306843266E-2</v>
      </c>
      <c r="M9174" s="4">
        <f t="shared" si="1003"/>
        <v>0.73916114790286969</v>
      </c>
      <c r="N9174" s="4">
        <f t="shared" si="1004"/>
        <v>7.7869767441860462</v>
      </c>
      <c r="O9174">
        <f t="shared" si="1005"/>
        <v>10.572362919603394</v>
      </c>
      <c r="P9174" s="4">
        <f t="shared" si="1006"/>
        <v>3205.21</v>
      </c>
      <c r="Q9174" t="str">
        <f t="shared" si="1007"/>
        <v>Efficient</v>
      </c>
    </row>
    <row r="9175" spans="1:17" x14ac:dyDescent="0.3">
      <c r="A9175" s="1">
        <v>45631</v>
      </c>
      <c r="B9175" t="s">
        <v>46</v>
      </c>
      <c r="C9175" t="s">
        <v>12</v>
      </c>
      <c r="D9175" t="s">
        <v>5</v>
      </c>
      <c r="E9175" t="s">
        <v>8</v>
      </c>
      <c r="F9175">
        <v>2379</v>
      </c>
      <c r="G9175">
        <v>88</v>
      </c>
      <c r="H9175">
        <v>9</v>
      </c>
      <c r="I9175" s="4">
        <v>78.34</v>
      </c>
      <c r="J9175" s="4">
        <v>820.72</v>
      </c>
      <c r="K9175" s="2">
        <f t="shared" si="1001"/>
        <v>3.6990332072299285E-2</v>
      </c>
      <c r="L9175">
        <f t="shared" si="1002"/>
        <v>0.10227272727272728</v>
      </c>
      <c r="M9175" s="4">
        <f t="shared" si="1003"/>
        <v>0.89022727272727276</v>
      </c>
      <c r="N9175" s="4">
        <f t="shared" si="1004"/>
        <v>8.7044444444444444</v>
      </c>
      <c r="O9175">
        <f t="shared" si="1005"/>
        <v>10.476384988511615</v>
      </c>
      <c r="P9175" s="4">
        <f t="shared" si="1006"/>
        <v>742.38</v>
      </c>
      <c r="Q9175" t="str">
        <f t="shared" si="1007"/>
        <v>Efficient</v>
      </c>
    </row>
    <row r="9176" spans="1:17" x14ac:dyDescent="0.3">
      <c r="A9176" s="1">
        <v>45631</v>
      </c>
      <c r="B9176" t="s">
        <v>46</v>
      </c>
      <c r="C9176" t="s">
        <v>12</v>
      </c>
      <c r="D9176" t="s">
        <v>9</v>
      </c>
      <c r="E9176" t="s">
        <v>6</v>
      </c>
      <c r="F9176">
        <v>2547</v>
      </c>
      <c r="G9176">
        <v>28</v>
      </c>
      <c r="H9176">
        <v>0</v>
      </c>
      <c r="I9176" s="4">
        <v>44.69</v>
      </c>
      <c r="J9176" s="4">
        <v>0</v>
      </c>
      <c r="K9176" s="2">
        <f t="shared" si="1001"/>
        <v>1.099332548095799E-2</v>
      </c>
      <c r="L9176">
        <f t="shared" si="1002"/>
        <v>0</v>
      </c>
      <c r="M9176" s="4">
        <f t="shared" si="1003"/>
        <v>1.5960714285714286</v>
      </c>
      <c r="N9176" s="4">
        <f t="shared" si="1004"/>
        <v>0</v>
      </c>
      <c r="O9176">
        <f t="shared" si="1005"/>
        <v>0</v>
      </c>
      <c r="P9176" s="4">
        <f t="shared" si="1006"/>
        <v>-44.69</v>
      </c>
      <c r="Q9176" t="str">
        <f t="shared" si="1007"/>
        <v>Inefficient</v>
      </c>
    </row>
    <row r="9177" spans="1:17" x14ac:dyDescent="0.3">
      <c r="A9177" s="1">
        <v>45631</v>
      </c>
      <c r="B9177" t="s">
        <v>46</v>
      </c>
      <c r="C9177" t="s">
        <v>12</v>
      </c>
      <c r="D9177" t="s">
        <v>9</v>
      </c>
      <c r="E9177" t="s">
        <v>7</v>
      </c>
      <c r="F9177">
        <v>10851</v>
      </c>
      <c r="G9177">
        <v>143</v>
      </c>
      <c r="H9177">
        <v>5</v>
      </c>
      <c r="I9177" s="4">
        <v>227.93</v>
      </c>
      <c r="J9177" s="4">
        <v>387.19</v>
      </c>
      <c r="K9177" s="2">
        <f t="shared" si="1001"/>
        <v>1.3178508893189568E-2</v>
      </c>
      <c r="L9177">
        <f t="shared" si="1002"/>
        <v>3.4965034965034968E-2</v>
      </c>
      <c r="M9177" s="4">
        <f t="shared" si="1003"/>
        <v>1.593916083916084</v>
      </c>
      <c r="N9177" s="4">
        <f t="shared" si="1004"/>
        <v>45.585999999999999</v>
      </c>
      <c r="O9177">
        <f t="shared" si="1005"/>
        <v>1.6987232922388451</v>
      </c>
      <c r="P9177" s="4">
        <f t="shared" si="1006"/>
        <v>159.26</v>
      </c>
      <c r="Q9177" t="str">
        <f t="shared" si="1007"/>
        <v>Inefficient</v>
      </c>
    </row>
    <row r="9178" spans="1:17" x14ac:dyDescent="0.3">
      <c r="A9178" s="1">
        <v>45631</v>
      </c>
      <c r="B9178" t="s">
        <v>46</v>
      </c>
      <c r="C9178" t="s">
        <v>12</v>
      </c>
      <c r="D9178" t="s">
        <v>9</v>
      </c>
      <c r="E9178" t="s">
        <v>8</v>
      </c>
      <c r="F9178">
        <v>3409</v>
      </c>
      <c r="G9178">
        <v>49</v>
      </c>
      <c r="H9178">
        <v>0</v>
      </c>
      <c r="I9178" s="4">
        <v>101.23</v>
      </c>
      <c r="J9178" s="4">
        <v>0</v>
      </c>
      <c r="K9178" s="2">
        <f t="shared" si="1001"/>
        <v>1.4373716632443531E-2</v>
      </c>
      <c r="L9178">
        <f t="shared" si="1002"/>
        <v>0</v>
      </c>
      <c r="M9178" s="4">
        <f t="shared" si="1003"/>
        <v>2.065918367346939</v>
      </c>
      <c r="N9178" s="4">
        <f t="shared" si="1004"/>
        <v>0</v>
      </c>
      <c r="O9178">
        <f t="shared" si="1005"/>
        <v>0</v>
      </c>
      <c r="P9178" s="4">
        <f t="shared" si="1006"/>
        <v>-101.23</v>
      </c>
      <c r="Q9178" t="str">
        <f t="shared" si="1007"/>
        <v>Inefficient</v>
      </c>
    </row>
    <row r="9179" spans="1:17" x14ac:dyDescent="0.3">
      <c r="A9179" s="1">
        <v>45631</v>
      </c>
      <c r="B9179" t="s">
        <v>46</v>
      </c>
      <c r="C9179" t="s">
        <v>12</v>
      </c>
      <c r="D9179" t="s">
        <v>10</v>
      </c>
      <c r="E9179" t="s">
        <v>6</v>
      </c>
      <c r="F9179">
        <v>1142</v>
      </c>
      <c r="G9179">
        <v>22</v>
      </c>
      <c r="H9179">
        <v>1</v>
      </c>
      <c r="I9179" s="4">
        <v>30.71</v>
      </c>
      <c r="J9179" s="4">
        <v>97.55</v>
      </c>
      <c r="K9179" s="2">
        <f t="shared" si="1001"/>
        <v>1.9264448336252189E-2</v>
      </c>
      <c r="L9179">
        <f t="shared" si="1002"/>
        <v>4.5454545454545456E-2</v>
      </c>
      <c r="M9179" s="4">
        <f t="shared" si="1003"/>
        <v>1.395909090909091</v>
      </c>
      <c r="N9179" s="4">
        <f t="shared" si="1004"/>
        <v>30.71</v>
      </c>
      <c r="O9179">
        <f t="shared" si="1005"/>
        <v>3.1764897427548027</v>
      </c>
      <c r="P9179" s="4">
        <f t="shared" si="1006"/>
        <v>66.84</v>
      </c>
      <c r="Q9179" t="str">
        <f t="shared" si="1007"/>
        <v>Inefficient</v>
      </c>
    </row>
    <row r="9180" spans="1:17" x14ac:dyDescent="0.3">
      <c r="A9180" s="1">
        <v>45631</v>
      </c>
      <c r="B9180" t="s">
        <v>46</v>
      </c>
      <c r="C9180" t="s">
        <v>12</v>
      </c>
      <c r="D9180" t="s">
        <v>10</v>
      </c>
      <c r="E9180" t="s">
        <v>7</v>
      </c>
      <c r="F9180">
        <v>5108</v>
      </c>
      <c r="G9180">
        <v>85</v>
      </c>
      <c r="H9180">
        <v>4</v>
      </c>
      <c r="I9180" s="4">
        <v>189.25</v>
      </c>
      <c r="J9180" s="4">
        <v>376.61</v>
      </c>
      <c r="K9180" s="2">
        <f t="shared" si="1001"/>
        <v>1.6640563821456539E-2</v>
      </c>
      <c r="L9180">
        <f t="shared" si="1002"/>
        <v>4.7058823529411764E-2</v>
      </c>
      <c r="M9180" s="4">
        <f t="shared" si="1003"/>
        <v>2.2264705882352942</v>
      </c>
      <c r="N9180" s="4">
        <f t="shared" si="1004"/>
        <v>47.3125</v>
      </c>
      <c r="O9180">
        <f t="shared" si="1005"/>
        <v>1.9900132100396302</v>
      </c>
      <c r="P9180" s="4">
        <f t="shared" si="1006"/>
        <v>187.36</v>
      </c>
      <c r="Q9180" t="str">
        <f t="shared" si="1007"/>
        <v>Inefficient</v>
      </c>
    </row>
    <row r="9181" spans="1:17" x14ac:dyDescent="0.3">
      <c r="A9181" s="1">
        <v>45631</v>
      </c>
      <c r="B9181" t="s">
        <v>46</v>
      </c>
      <c r="C9181" t="s">
        <v>12</v>
      </c>
      <c r="D9181" t="s">
        <v>10</v>
      </c>
      <c r="E9181" t="s">
        <v>8</v>
      </c>
      <c r="F9181">
        <v>3730</v>
      </c>
      <c r="G9181">
        <v>47</v>
      </c>
      <c r="H9181">
        <v>1</v>
      </c>
      <c r="I9181" s="4">
        <v>98.44</v>
      </c>
      <c r="J9181" s="4">
        <v>99.81</v>
      </c>
      <c r="K9181" s="2">
        <f t="shared" si="1001"/>
        <v>1.2600536193029491E-2</v>
      </c>
      <c r="L9181">
        <f t="shared" si="1002"/>
        <v>2.1276595744680851E-2</v>
      </c>
      <c r="M9181" s="4">
        <f t="shared" si="1003"/>
        <v>2.0944680851063828</v>
      </c>
      <c r="N9181" s="4">
        <f t="shared" si="1004"/>
        <v>98.44</v>
      </c>
      <c r="O9181">
        <f t="shared" si="1005"/>
        <v>1.0139171068671273</v>
      </c>
      <c r="P9181" s="4">
        <f t="shared" si="1006"/>
        <v>1.3700000000000045</v>
      </c>
      <c r="Q9181" t="str">
        <f t="shared" si="1007"/>
        <v>Inefficient</v>
      </c>
    </row>
    <row r="9182" spans="1:17" x14ac:dyDescent="0.3">
      <c r="A9182" s="1">
        <v>45632</v>
      </c>
      <c r="B9182" t="s">
        <v>46</v>
      </c>
      <c r="C9182" t="s">
        <v>4</v>
      </c>
      <c r="D9182" t="s">
        <v>5</v>
      </c>
      <c r="E9182" t="s">
        <v>6</v>
      </c>
      <c r="F9182">
        <v>3926</v>
      </c>
      <c r="G9182">
        <v>142</v>
      </c>
      <c r="H9182">
        <v>13</v>
      </c>
      <c r="I9182" s="4">
        <v>127.29</v>
      </c>
      <c r="J9182" s="4">
        <v>1175.7</v>
      </c>
      <c r="K9182" s="2">
        <f t="shared" si="1001"/>
        <v>3.616912888436067E-2</v>
      </c>
      <c r="L9182">
        <f t="shared" si="1002"/>
        <v>9.154929577464789E-2</v>
      </c>
      <c r="M9182" s="4">
        <f t="shared" si="1003"/>
        <v>0.89640845070422537</v>
      </c>
      <c r="N9182" s="4">
        <f t="shared" si="1004"/>
        <v>9.7915384615384617</v>
      </c>
      <c r="O9182">
        <f t="shared" si="1005"/>
        <v>9.2363893471600278</v>
      </c>
      <c r="P9182" s="4">
        <f t="shared" si="1006"/>
        <v>1048.4100000000001</v>
      </c>
      <c r="Q9182" t="str">
        <f t="shared" si="1007"/>
        <v>Efficient</v>
      </c>
    </row>
    <row r="9183" spans="1:17" x14ac:dyDescent="0.3">
      <c r="A9183" s="1">
        <v>45632</v>
      </c>
      <c r="B9183" t="s">
        <v>46</v>
      </c>
      <c r="C9183" t="s">
        <v>4</v>
      </c>
      <c r="D9183" t="s">
        <v>5</v>
      </c>
      <c r="E9183" t="s">
        <v>7</v>
      </c>
      <c r="F9183">
        <v>3133</v>
      </c>
      <c r="G9183">
        <v>106</v>
      </c>
      <c r="H9183">
        <v>12</v>
      </c>
      <c r="I9183" s="4">
        <v>114.34</v>
      </c>
      <c r="J9183" s="4">
        <v>720.31</v>
      </c>
      <c r="K9183" s="2">
        <f t="shared" si="1001"/>
        <v>3.3833386530481964E-2</v>
      </c>
      <c r="L9183">
        <f t="shared" si="1002"/>
        <v>0.11320754716981132</v>
      </c>
      <c r="M9183" s="4">
        <f t="shared" si="1003"/>
        <v>1.078679245283019</v>
      </c>
      <c r="N9183" s="4">
        <f t="shared" si="1004"/>
        <v>9.5283333333333342</v>
      </c>
      <c r="O9183">
        <f t="shared" si="1005"/>
        <v>6.2997201329368542</v>
      </c>
      <c r="P9183" s="4">
        <f t="shared" si="1006"/>
        <v>605.96999999999991</v>
      </c>
      <c r="Q9183" t="str">
        <f t="shared" si="1007"/>
        <v>Efficient</v>
      </c>
    </row>
    <row r="9184" spans="1:17" x14ac:dyDescent="0.3">
      <c r="A9184" s="1">
        <v>45632</v>
      </c>
      <c r="B9184" t="s">
        <v>46</v>
      </c>
      <c r="C9184" t="s">
        <v>4</v>
      </c>
      <c r="D9184" t="s">
        <v>5</v>
      </c>
      <c r="E9184" t="s">
        <v>8</v>
      </c>
      <c r="F9184">
        <v>974</v>
      </c>
      <c r="G9184">
        <v>28</v>
      </c>
      <c r="H9184">
        <v>3</v>
      </c>
      <c r="I9184" s="4">
        <v>27.95</v>
      </c>
      <c r="J9184" s="4">
        <v>214.86</v>
      </c>
      <c r="K9184" s="2">
        <f t="shared" si="1001"/>
        <v>2.8747433264887063E-2</v>
      </c>
      <c r="L9184">
        <f t="shared" si="1002"/>
        <v>0.10714285714285714</v>
      </c>
      <c r="M9184" s="4">
        <f t="shared" si="1003"/>
        <v>0.99821428571428572</v>
      </c>
      <c r="N9184" s="4">
        <f t="shared" si="1004"/>
        <v>9.3166666666666664</v>
      </c>
      <c r="O9184">
        <f t="shared" si="1005"/>
        <v>7.6872987477638643</v>
      </c>
      <c r="P9184" s="4">
        <f t="shared" si="1006"/>
        <v>186.91000000000003</v>
      </c>
      <c r="Q9184" t="str">
        <f t="shared" si="1007"/>
        <v>Efficient</v>
      </c>
    </row>
    <row r="9185" spans="1:17" x14ac:dyDescent="0.3">
      <c r="A9185" s="1">
        <v>45632</v>
      </c>
      <c r="B9185" t="s">
        <v>46</v>
      </c>
      <c r="C9185" t="s">
        <v>4</v>
      </c>
      <c r="D9185" t="s">
        <v>9</v>
      </c>
      <c r="E9185" t="s">
        <v>6</v>
      </c>
      <c r="F9185">
        <v>8071</v>
      </c>
      <c r="G9185">
        <v>125</v>
      </c>
      <c r="H9185">
        <v>2</v>
      </c>
      <c r="I9185" s="4">
        <v>196.86</v>
      </c>
      <c r="J9185" s="4">
        <v>157.80000000000001</v>
      </c>
      <c r="K9185" s="2">
        <f t="shared" si="1001"/>
        <v>1.5487548011398835E-2</v>
      </c>
      <c r="L9185">
        <f t="shared" si="1002"/>
        <v>1.6E-2</v>
      </c>
      <c r="M9185" s="4">
        <f t="shared" si="1003"/>
        <v>1.5748800000000001</v>
      </c>
      <c r="N9185" s="4">
        <f t="shared" si="1004"/>
        <v>98.43</v>
      </c>
      <c r="O9185">
        <f t="shared" si="1005"/>
        <v>0.80158488265772632</v>
      </c>
      <c r="P9185" s="4">
        <f t="shared" si="1006"/>
        <v>-39.06</v>
      </c>
      <c r="Q9185" t="str">
        <f t="shared" si="1007"/>
        <v>Inefficient</v>
      </c>
    </row>
    <row r="9186" spans="1:17" x14ac:dyDescent="0.3">
      <c r="A9186" s="1">
        <v>45632</v>
      </c>
      <c r="B9186" t="s">
        <v>46</v>
      </c>
      <c r="C9186" t="s">
        <v>4</v>
      </c>
      <c r="D9186" t="s">
        <v>9</v>
      </c>
      <c r="E9186" t="s">
        <v>7</v>
      </c>
      <c r="F9186">
        <v>5744</v>
      </c>
      <c r="G9186">
        <v>80</v>
      </c>
      <c r="H9186">
        <v>1</v>
      </c>
      <c r="I9186" s="4">
        <v>94.31</v>
      </c>
      <c r="J9186" s="4">
        <v>68.98</v>
      </c>
      <c r="K9186" s="2">
        <f t="shared" si="1001"/>
        <v>1.3927576601671309E-2</v>
      </c>
      <c r="L9186">
        <f t="shared" si="1002"/>
        <v>1.2500000000000001E-2</v>
      </c>
      <c r="M9186" s="4">
        <f t="shared" si="1003"/>
        <v>1.1788750000000001</v>
      </c>
      <c r="N9186" s="4">
        <f t="shared" si="1004"/>
        <v>94.31</v>
      </c>
      <c r="O9186">
        <f t="shared" si="1005"/>
        <v>0.73141766514685613</v>
      </c>
      <c r="P9186" s="4">
        <f t="shared" si="1006"/>
        <v>-25.33</v>
      </c>
      <c r="Q9186" t="str">
        <f t="shared" si="1007"/>
        <v>Inefficient</v>
      </c>
    </row>
    <row r="9187" spans="1:17" x14ac:dyDescent="0.3">
      <c r="A9187" s="1">
        <v>45632</v>
      </c>
      <c r="B9187" t="s">
        <v>46</v>
      </c>
      <c r="C9187" t="s">
        <v>4</v>
      </c>
      <c r="D9187" t="s">
        <v>9</v>
      </c>
      <c r="E9187" t="s">
        <v>8</v>
      </c>
      <c r="F9187">
        <v>111</v>
      </c>
      <c r="G9187">
        <v>1</v>
      </c>
      <c r="H9187">
        <v>0</v>
      </c>
      <c r="I9187" s="4">
        <v>2.2200000000000002</v>
      </c>
      <c r="J9187" s="4">
        <v>0</v>
      </c>
      <c r="K9187" s="2">
        <f t="shared" si="1001"/>
        <v>9.0090090090090089E-3</v>
      </c>
      <c r="L9187">
        <f t="shared" si="1002"/>
        <v>0</v>
      </c>
      <c r="M9187" s="4">
        <f t="shared" si="1003"/>
        <v>2.2200000000000002</v>
      </c>
      <c r="N9187" s="4">
        <f t="shared" si="1004"/>
        <v>0</v>
      </c>
      <c r="O9187">
        <f t="shared" si="1005"/>
        <v>0</v>
      </c>
      <c r="P9187" s="4">
        <f t="shared" si="1006"/>
        <v>-2.2200000000000002</v>
      </c>
      <c r="Q9187" t="str">
        <f t="shared" si="1007"/>
        <v>Inefficient</v>
      </c>
    </row>
    <row r="9188" spans="1:17" x14ac:dyDescent="0.3">
      <c r="A9188" s="1">
        <v>45632</v>
      </c>
      <c r="B9188" t="s">
        <v>46</v>
      </c>
      <c r="C9188" t="s">
        <v>4</v>
      </c>
      <c r="D9188" t="s">
        <v>10</v>
      </c>
      <c r="E9188" t="s">
        <v>6</v>
      </c>
      <c r="F9188">
        <v>6375</v>
      </c>
      <c r="G9188">
        <v>146</v>
      </c>
      <c r="H9188">
        <v>5</v>
      </c>
      <c r="I9188" s="4">
        <v>141.49</v>
      </c>
      <c r="J9188" s="4">
        <v>485.54</v>
      </c>
      <c r="K9188" s="2">
        <f t="shared" si="1001"/>
        <v>2.2901960784313724E-2</v>
      </c>
      <c r="L9188">
        <f t="shared" si="1002"/>
        <v>3.4246575342465752E-2</v>
      </c>
      <c r="M9188" s="4">
        <f t="shared" si="1003"/>
        <v>0.9691095890410959</v>
      </c>
      <c r="N9188" s="4">
        <f t="shared" si="1004"/>
        <v>28.298000000000002</v>
      </c>
      <c r="O9188">
        <f t="shared" si="1005"/>
        <v>3.4316206092303343</v>
      </c>
      <c r="P9188" s="4">
        <f t="shared" si="1006"/>
        <v>344.05</v>
      </c>
      <c r="Q9188" t="str">
        <f t="shared" si="1007"/>
        <v>Inefficient</v>
      </c>
    </row>
    <row r="9189" spans="1:17" x14ac:dyDescent="0.3">
      <c r="A9189" s="1">
        <v>45632</v>
      </c>
      <c r="B9189" t="s">
        <v>46</v>
      </c>
      <c r="C9189" t="s">
        <v>4</v>
      </c>
      <c r="D9189" t="s">
        <v>10</v>
      </c>
      <c r="E9189" t="s">
        <v>7</v>
      </c>
      <c r="F9189">
        <v>7608</v>
      </c>
      <c r="G9189">
        <v>215</v>
      </c>
      <c r="H9189">
        <v>9</v>
      </c>
      <c r="I9189" s="4">
        <v>287.45999999999998</v>
      </c>
      <c r="J9189" s="4">
        <v>630.84</v>
      </c>
      <c r="K9189" s="2">
        <f t="shared" si="1001"/>
        <v>2.8259726603575185E-2</v>
      </c>
      <c r="L9189">
        <f t="shared" si="1002"/>
        <v>4.1860465116279069E-2</v>
      </c>
      <c r="M9189" s="4">
        <f t="shared" si="1003"/>
        <v>1.3370232558139534</v>
      </c>
      <c r="N9189" s="4">
        <f t="shared" si="1004"/>
        <v>31.939999999999998</v>
      </c>
      <c r="O9189">
        <f t="shared" si="1005"/>
        <v>2.1945314130661662</v>
      </c>
      <c r="P9189" s="4">
        <f t="shared" si="1006"/>
        <v>343.38000000000005</v>
      </c>
      <c r="Q9189" t="str">
        <f t="shared" si="1007"/>
        <v>Inefficient</v>
      </c>
    </row>
    <row r="9190" spans="1:17" x14ac:dyDescent="0.3">
      <c r="A9190" s="1">
        <v>45632</v>
      </c>
      <c r="B9190" t="s">
        <v>46</v>
      </c>
      <c r="C9190" t="s">
        <v>4</v>
      </c>
      <c r="D9190" t="s">
        <v>10</v>
      </c>
      <c r="E9190" t="s">
        <v>8</v>
      </c>
      <c r="F9190">
        <v>707</v>
      </c>
      <c r="G9190">
        <v>8</v>
      </c>
      <c r="H9190">
        <v>0</v>
      </c>
      <c r="I9190" s="4">
        <v>22.37</v>
      </c>
      <c r="J9190" s="4">
        <v>0</v>
      </c>
      <c r="K9190" s="2">
        <f t="shared" si="1001"/>
        <v>1.1315417256011316E-2</v>
      </c>
      <c r="L9190">
        <f t="shared" si="1002"/>
        <v>0</v>
      </c>
      <c r="M9190" s="4">
        <f t="shared" si="1003"/>
        <v>2.7962500000000001</v>
      </c>
      <c r="N9190" s="4">
        <f t="shared" si="1004"/>
        <v>0</v>
      </c>
      <c r="O9190">
        <f t="shared" si="1005"/>
        <v>0</v>
      </c>
      <c r="P9190" s="4">
        <f t="shared" si="1006"/>
        <v>-22.37</v>
      </c>
      <c r="Q9190" t="str">
        <f t="shared" si="1007"/>
        <v>Inefficient</v>
      </c>
    </row>
    <row r="9191" spans="1:17" x14ac:dyDescent="0.3">
      <c r="A9191" s="1">
        <v>45632</v>
      </c>
      <c r="B9191" t="s">
        <v>46</v>
      </c>
      <c r="C9191" t="s">
        <v>11</v>
      </c>
      <c r="D9191" t="s">
        <v>5</v>
      </c>
      <c r="E9191" t="s">
        <v>6</v>
      </c>
      <c r="F9191">
        <v>12709</v>
      </c>
      <c r="G9191">
        <v>589</v>
      </c>
      <c r="H9191">
        <v>64</v>
      </c>
      <c r="I9191" s="4">
        <v>318.22000000000003</v>
      </c>
      <c r="J9191" s="4">
        <v>6122.15</v>
      </c>
      <c r="K9191" s="2">
        <f t="shared" si="1001"/>
        <v>4.6345109764733654E-2</v>
      </c>
      <c r="L9191">
        <f t="shared" si="1002"/>
        <v>0.10865874363327674</v>
      </c>
      <c r="M9191" s="4">
        <f t="shared" si="1003"/>
        <v>0.54027164685908324</v>
      </c>
      <c r="N9191" s="4">
        <f t="shared" si="1004"/>
        <v>4.9721875000000004</v>
      </c>
      <c r="O9191">
        <f t="shared" si="1005"/>
        <v>19.238734209037769</v>
      </c>
      <c r="P9191" s="4">
        <f t="shared" si="1006"/>
        <v>5803.9299999999994</v>
      </c>
      <c r="Q9191" t="str">
        <f t="shared" si="1007"/>
        <v>Efficient</v>
      </c>
    </row>
    <row r="9192" spans="1:17" x14ac:dyDescent="0.3">
      <c r="A9192" s="1">
        <v>45632</v>
      </c>
      <c r="B9192" t="s">
        <v>46</v>
      </c>
      <c r="C9192" t="s">
        <v>11</v>
      </c>
      <c r="D9192" t="s">
        <v>5</v>
      </c>
      <c r="E9192" t="s">
        <v>7</v>
      </c>
      <c r="F9192">
        <v>1779</v>
      </c>
      <c r="G9192">
        <v>63</v>
      </c>
      <c r="H9192">
        <v>7</v>
      </c>
      <c r="I9192" s="4">
        <v>64.2</v>
      </c>
      <c r="J9192" s="4">
        <v>447.96</v>
      </c>
      <c r="K9192" s="2">
        <f t="shared" si="1001"/>
        <v>3.5413153456998317E-2</v>
      </c>
      <c r="L9192">
        <f t="shared" si="1002"/>
        <v>0.1111111111111111</v>
      </c>
      <c r="M9192" s="4">
        <f t="shared" si="1003"/>
        <v>1.0190476190476192</v>
      </c>
      <c r="N9192" s="4">
        <f t="shared" si="1004"/>
        <v>9.1714285714285726</v>
      </c>
      <c r="O9192">
        <f t="shared" si="1005"/>
        <v>6.9775700934579437</v>
      </c>
      <c r="P9192" s="4">
        <f t="shared" si="1006"/>
        <v>383.76</v>
      </c>
      <c r="Q9192" t="str">
        <f t="shared" si="1007"/>
        <v>Efficient</v>
      </c>
    </row>
    <row r="9193" spans="1:17" x14ac:dyDescent="0.3">
      <c r="A9193" s="1">
        <v>45632</v>
      </c>
      <c r="B9193" t="s">
        <v>46</v>
      </c>
      <c r="C9193" t="s">
        <v>11</v>
      </c>
      <c r="D9193" t="s">
        <v>5</v>
      </c>
      <c r="E9193" t="s">
        <v>8</v>
      </c>
      <c r="F9193">
        <v>457</v>
      </c>
      <c r="G9193">
        <v>17</v>
      </c>
      <c r="H9193">
        <v>2</v>
      </c>
      <c r="I9193" s="4">
        <v>16.8</v>
      </c>
      <c r="J9193" s="4">
        <v>163.57</v>
      </c>
      <c r="K9193" s="2">
        <f t="shared" si="1001"/>
        <v>3.7199124726477024E-2</v>
      </c>
      <c r="L9193">
        <f t="shared" si="1002"/>
        <v>0.11764705882352941</v>
      </c>
      <c r="M9193" s="4">
        <f t="shared" si="1003"/>
        <v>0.9882352941176471</v>
      </c>
      <c r="N9193" s="4">
        <f t="shared" si="1004"/>
        <v>8.4</v>
      </c>
      <c r="O9193">
        <f t="shared" si="1005"/>
        <v>9.7363095238095223</v>
      </c>
      <c r="P9193" s="4">
        <f t="shared" si="1006"/>
        <v>146.76999999999998</v>
      </c>
      <c r="Q9193" t="str">
        <f t="shared" si="1007"/>
        <v>Efficient</v>
      </c>
    </row>
    <row r="9194" spans="1:17" x14ac:dyDescent="0.3">
      <c r="A9194" s="1">
        <v>45632</v>
      </c>
      <c r="B9194" t="s">
        <v>46</v>
      </c>
      <c r="C9194" t="s">
        <v>11</v>
      </c>
      <c r="D9194" t="s">
        <v>9</v>
      </c>
      <c r="E9194" t="s">
        <v>6</v>
      </c>
      <c r="F9194">
        <v>7505</v>
      </c>
      <c r="G9194">
        <v>85</v>
      </c>
      <c r="H9194">
        <v>2</v>
      </c>
      <c r="I9194" s="4">
        <v>201.02</v>
      </c>
      <c r="J9194" s="4">
        <v>164.08</v>
      </c>
      <c r="K9194" s="2">
        <f t="shared" si="1001"/>
        <v>1.1325782811459028E-2</v>
      </c>
      <c r="L9194">
        <f t="shared" si="1002"/>
        <v>2.3529411764705882E-2</v>
      </c>
      <c r="M9194" s="4">
        <f t="shared" si="1003"/>
        <v>2.3649411764705883</v>
      </c>
      <c r="N9194" s="4">
        <f t="shared" si="1004"/>
        <v>100.51</v>
      </c>
      <c r="O9194">
        <f t="shared" si="1005"/>
        <v>0.81623719032932052</v>
      </c>
      <c r="P9194" s="4">
        <f t="shared" si="1006"/>
        <v>-36.94</v>
      </c>
      <c r="Q9194" t="str">
        <f t="shared" si="1007"/>
        <v>Inefficient</v>
      </c>
    </row>
    <row r="9195" spans="1:17" x14ac:dyDescent="0.3">
      <c r="A9195" s="1">
        <v>45632</v>
      </c>
      <c r="B9195" t="s">
        <v>46</v>
      </c>
      <c r="C9195" t="s">
        <v>11</v>
      </c>
      <c r="D9195" t="s">
        <v>9</v>
      </c>
      <c r="E9195" t="s">
        <v>7</v>
      </c>
      <c r="F9195">
        <v>902</v>
      </c>
      <c r="G9195">
        <v>4</v>
      </c>
      <c r="H9195">
        <v>0</v>
      </c>
      <c r="I9195" s="4">
        <v>28.51</v>
      </c>
      <c r="J9195" s="4">
        <v>0</v>
      </c>
      <c r="K9195" s="2">
        <f t="shared" si="1001"/>
        <v>4.434589800443459E-3</v>
      </c>
      <c r="L9195">
        <f t="shared" si="1002"/>
        <v>0</v>
      </c>
      <c r="M9195" s="4">
        <f t="shared" si="1003"/>
        <v>7.1275000000000004</v>
      </c>
      <c r="N9195" s="4">
        <f t="shared" si="1004"/>
        <v>0</v>
      </c>
      <c r="O9195">
        <f t="shared" si="1005"/>
        <v>0</v>
      </c>
      <c r="P9195" s="4">
        <f t="shared" si="1006"/>
        <v>-28.51</v>
      </c>
      <c r="Q9195" t="str">
        <f t="shared" si="1007"/>
        <v>Inefficient</v>
      </c>
    </row>
    <row r="9196" spans="1:17" x14ac:dyDescent="0.3">
      <c r="A9196" s="1">
        <v>45632</v>
      </c>
      <c r="B9196" t="s">
        <v>46</v>
      </c>
      <c r="C9196" t="s">
        <v>11</v>
      </c>
      <c r="D9196" t="s">
        <v>9</v>
      </c>
      <c r="E9196" t="s">
        <v>8</v>
      </c>
      <c r="F9196">
        <v>359</v>
      </c>
      <c r="G9196">
        <v>3</v>
      </c>
      <c r="H9196">
        <v>0</v>
      </c>
      <c r="I9196" s="4">
        <v>6.35</v>
      </c>
      <c r="J9196" s="4">
        <v>0</v>
      </c>
      <c r="K9196" s="2">
        <f t="shared" si="1001"/>
        <v>8.356545961002786E-3</v>
      </c>
      <c r="L9196">
        <f t="shared" si="1002"/>
        <v>0</v>
      </c>
      <c r="M9196" s="4">
        <f t="shared" si="1003"/>
        <v>2.1166666666666667</v>
      </c>
      <c r="N9196" s="4">
        <f t="shared" si="1004"/>
        <v>0</v>
      </c>
      <c r="O9196">
        <f t="shared" si="1005"/>
        <v>0</v>
      </c>
      <c r="P9196" s="4">
        <f t="shared" si="1006"/>
        <v>-6.35</v>
      </c>
      <c r="Q9196" t="str">
        <f t="shared" si="1007"/>
        <v>Inefficient</v>
      </c>
    </row>
    <row r="9197" spans="1:17" x14ac:dyDescent="0.3">
      <c r="A9197" s="1">
        <v>45632</v>
      </c>
      <c r="B9197" t="s">
        <v>46</v>
      </c>
      <c r="C9197" t="s">
        <v>11</v>
      </c>
      <c r="D9197" t="s">
        <v>10</v>
      </c>
      <c r="E9197" t="s">
        <v>6</v>
      </c>
      <c r="F9197">
        <v>7726</v>
      </c>
      <c r="G9197">
        <v>151</v>
      </c>
      <c r="H9197">
        <v>8</v>
      </c>
      <c r="I9197" s="4">
        <v>211.96</v>
      </c>
      <c r="J9197" s="4">
        <v>705.2</v>
      </c>
      <c r="K9197" s="2">
        <f t="shared" si="1001"/>
        <v>1.9544395547501942E-2</v>
      </c>
      <c r="L9197">
        <f t="shared" si="1002"/>
        <v>5.2980132450331126E-2</v>
      </c>
      <c r="M9197" s="4">
        <f t="shared" si="1003"/>
        <v>1.4037086092715232</v>
      </c>
      <c r="N9197" s="4">
        <f t="shared" si="1004"/>
        <v>26.495000000000001</v>
      </c>
      <c r="O9197">
        <f t="shared" si="1005"/>
        <v>3.3270428382713719</v>
      </c>
      <c r="P9197" s="4">
        <f t="shared" si="1006"/>
        <v>493.24</v>
      </c>
      <c r="Q9197" t="str">
        <f t="shared" si="1007"/>
        <v>Inefficient</v>
      </c>
    </row>
    <row r="9198" spans="1:17" x14ac:dyDescent="0.3">
      <c r="A9198" s="1">
        <v>45632</v>
      </c>
      <c r="B9198" t="s">
        <v>46</v>
      </c>
      <c r="C9198" t="s">
        <v>11</v>
      </c>
      <c r="D9198" t="s">
        <v>10</v>
      </c>
      <c r="E9198" t="s">
        <v>7</v>
      </c>
      <c r="F9198">
        <v>640</v>
      </c>
      <c r="G9198">
        <v>13</v>
      </c>
      <c r="H9198">
        <v>1</v>
      </c>
      <c r="I9198" s="4">
        <v>20.36</v>
      </c>
      <c r="J9198" s="4">
        <v>66.540000000000006</v>
      </c>
      <c r="K9198" s="2">
        <f t="shared" si="1001"/>
        <v>2.0312500000000001E-2</v>
      </c>
      <c r="L9198">
        <f t="shared" si="1002"/>
        <v>7.6923076923076927E-2</v>
      </c>
      <c r="M9198" s="4">
        <f t="shared" si="1003"/>
        <v>1.566153846153846</v>
      </c>
      <c r="N9198" s="4">
        <f t="shared" si="1004"/>
        <v>20.36</v>
      </c>
      <c r="O9198">
        <f t="shared" si="1005"/>
        <v>3.2681728880157177</v>
      </c>
      <c r="P9198" s="4">
        <f t="shared" si="1006"/>
        <v>46.180000000000007</v>
      </c>
      <c r="Q9198" t="str">
        <f t="shared" si="1007"/>
        <v>Inefficient</v>
      </c>
    </row>
    <row r="9199" spans="1:17" x14ac:dyDescent="0.3">
      <c r="A9199" s="1">
        <v>45632</v>
      </c>
      <c r="B9199" t="s">
        <v>46</v>
      </c>
      <c r="C9199" t="s">
        <v>11</v>
      </c>
      <c r="D9199" t="s">
        <v>10</v>
      </c>
      <c r="E9199" t="s">
        <v>8</v>
      </c>
      <c r="F9199">
        <v>542</v>
      </c>
      <c r="G9199">
        <v>7</v>
      </c>
      <c r="H9199">
        <v>0</v>
      </c>
      <c r="I9199" s="4">
        <v>13.88</v>
      </c>
      <c r="J9199" s="4">
        <v>0</v>
      </c>
      <c r="K9199" s="2">
        <f t="shared" si="1001"/>
        <v>1.2915129151291513E-2</v>
      </c>
      <c r="L9199">
        <f t="shared" si="1002"/>
        <v>0</v>
      </c>
      <c r="M9199" s="4">
        <f t="shared" si="1003"/>
        <v>1.9828571428571429</v>
      </c>
      <c r="N9199" s="4">
        <f t="shared" si="1004"/>
        <v>0</v>
      </c>
      <c r="O9199">
        <f t="shared" si="1005"/>
        <v>0</v>
      </c>
      <c r="P9199" s="4">
        <f t="shared" si="1006"/>
        <v>-13.88</v>
      </c>
      <c r="Q9199" t="str">
        <f t="shared" si="1007"/>
        <v>Inefficient</v>
      </c>
    </row>
    <row r="9200" spans="1:17" x14ac:dyDescent="0.3">
      <c r="A9200" s="1">
        <v>45632</v>
      </c>
      <c r="B9200" t="s">
        <v>46</v>
      </c>
      <c r="C9200" t="s">
        <v>12</v>
      </c>
      <c r="D9200" t="s">
        <v>5</v>
      </c>
      <c r="E9200" t="s">
        <v>6</v>
      </c>
      <c r="F9200">
        <v>1932</v>
      </c>
      <c r="G9200">
        <v>80</v>
      </c>
      <c r="H9200">
        <v>6</v>
      </c>
      <c r="I9200" s="4">
        <v>71.400000000000006</v>
      </c>
      <c r="J9200" s="4">
        <v>325.91000000000003</v>
      </c>
      <c r="K9200" s="2">
        <f t="shared" si="1001"/>
        <v>4.1407867494824016E-2</v>
      </c>
      <c r="L9200">
        <f t="shared" si="1002"/>
        <v>7.4999999999999997E-2</v>
      </c>
      <c r="M9200" s="4">
        <f t="shared" si="1003"/>
        <v>0.89250000000000007</v>
      </c>
      <c r="N9200" s="4">
        <f t="shared" si="1004"/>
        <v>11.9</v>
      </c>
      <c r="O9200">
        <f t="shared" si="1005"/>
        <v>4.564565826330532</v>
      </c>
      <c r="P9200" s="4">
        <f t="shared" si="1006"/>
        <v>254.51000000000002</v>
      </c>
      <c r="Q9200" t="str">
        <f t="shared" si="1007"/>
        <v>Efficient</v>
      </c>
    </row>
    <row r="9201" spans="1:17" x14ac:dyDescent="0.3">
      <c r="A9201" s="1">
        <v>45632</v>
      </c>
      <c r="B9201" t="s">
        <v>46</v>
      </c>
      <c r="C9201" t="s">
        <v>12</v>
      </c>
      <c r="D9201" t="s">
        <v>5</v>
      </c>
      <c r="E9201" t="s">
        <v>7</v>
      </c>
      <c r="F9201">
        <v>4210</v>
      </c>
      <c r="G9201">
        <v>130</v>
      </c>
      <c r="H9201">
        <v>8</v>
      </c>
      <c r="I9201" s="4">
        <v>96.38</v>
      </c>
      <c r="J9201" s="4">
        <v>625.12</v>
      </c>
      <c r="K9201" s="2">
        <f t="shared" si="1001"/>
        <v>3.0878859857482184E-2</v>
      </c>
      <c r="L9201">
        <f t="shared" si="1002"/>
        <v>6.1538461538461542E-2</v>
      </c>
      <c r="M9201" s="4">
        <f t="shared" si="1003"/>
        <v>0.74138461538461531</v>
      </c>
      <c r="N9201" s="4">
        <f t="shared" si="1004"/>
        <v>12.047499999999999</v>
      </c>
      <c r="O9201">
        <f t="shared" si="1005"/>
        <v>6.4859929445943143</v>
      </c>
      <c r="P9201" s="4">
        <f t="shared" si="1006"/>
        <v>528.74</v>
      </c>
      <c r="Q9201" t="str">
        <f t="shared" si="1007"/>
        <v>Efficient</v>
      </c>
    </row>
    <row r="9202" spans="1:17" x14ac:dyDescent="0.3">
      <c r="A9202" s="1">
        <v>45632</v>
      </c>
      <c r="B9202" t="s">
        <v>46</v>
      </c>
      <c r="C9202" t="s">
        <v>12</v>
      </c>
      <c r="D9202" t="s">
        <v>5</v>
      </c>
      <c r="E9202" t="s">
        <v>8</v>
      </c>
      <c r="F9202">
        <v>2803</v>
      </c>
      <c r="G9202">
        <v>121</v>
      </c>
      <c r="H9202">
        <v>7</v>
      </c>
      <c r="I9202" s="4">
        <v>54.45</v>
      </c>
      <c r="J9202" s="4">
        <v>393.3</v>
      </c>
      <c r="K9202" s="2">
        <f t="shared" si="1001"/>
        <v>4.3168034249018911E-2</v>
      </c>
      <c r="L9202">
        <f t="shared" si="1002"/>
        <v>5.7851239669421489E-2</v>
      </c>
      <c r="M9202" s="4">
        <f t="shared" si="1003"/>
        <v>0.45</v>
      </c>
      <c r="N9202" s="4">
        <f t="shared" si="1004"/>
        <v>7.7785714285714294</v>
      </c>
      <c r="O9202">
        <f t="shared" si="1005"/>
        <v>7.2231404958677681</v>
      </c>
      <c r="P9202" s="4">
        <f t="shared" si="1006"/>
        <v>338.85</v>
      </c>
      <c r="Q9202" t="str">
        <f t="shared" si="1007"/>
        <v>Efficient</v>
      </c>
    </row>
    <row r="9203" spans="1:17" x14ac:dyDescent="0.3">
      <c r="A9203" s="1">
        <v>45632</v>
      </c>
      <c r="B9203" t="s">
        <v>46</v>
      </c>
      <c r="C9203" t="s">
        <v>12</v>
      </c>
      <c r="D9203" t="s">
        <v>9</v>
      </c>
      <c r="E9203" t="s">
        <v>6</v>
      </c>
      <c r="F9203">
        <v>1793</v>
      </c>
      <c r="G9203">
        <v>15</v>
      </c>
      <c r="H9203">
        <v>0</v>
      </c>
      <c r="I9203" s="4">
        <v>55.87</v>
      </c>
      <c r="J9203" s="4">
        <v>0</v>
      </c>
      <c r="K9203" s="2">
        <f t="shared" si="1001"/>
        <v>8.3658672615727833E-3</v>
      </c>
      <c r="L9203">
        <f t="shared" si="1002"/>
        <v>0</v>
      </c>
      <c r="M9203" s="4">
        <f t="shared" si="1003"/>
        <v>3.7246666666666663</v>
      </c>
      <c r="N9203" s="4">
        <f t="shared" si="1004"/>
        <v>0</v>
      </c>
      <c r="O9203">
        <f t="shared" si="1005"/>
        <v>0</v>
      </c>
      <c r="P9203" s="4">
        <f t="shared" si="1006"/>
        <v>-55.87</v>
      </c>
      <c r="Q9203" t="str">
        <f t="shared" si="1007"/>
        <v>Inefficient</v>
      </c>
    </row>
    <row r="9204" spans="1:17" x14ac:dyDescent="0.3">
      <c r="A9204" s="1">
        <v>45632</v>
      </c>
      <c r="B9204" t="s">
        <v>46</v>
      </c>
      <c r="C9204" t="s">
        <v>12</v>
      </c>
      <c r="D9204" t="s">
        <v>9</v>
      </c>
      <c r="E9204" t="s">
        <v>7</v>
      </c>
      <c r="F9204">
        <v>4831</v>
      </c>
      <c r="G9204">
        <v>87</v>
      </c>
      <c r="H9204">
        <v>3</v>
      </c>
      <c r="I9204" s="4">
        <v>96.07</v>
      </c>
      <c r="J9204" s="4">
        <v>207.61</v>
      </c>
      <c r="K9204" s="2">
        <f t="shared" si="1001"/>
        <v>1.8008693852204511E-2</v>
      </c>
      <c r="L9204">
        <f t="shared" si="1002"/>
        <v>3.4482758620689655E-2</v>
      </c>
      <c r="M9204" s="4">
        <f t="shared" si="1003"/>
        <v>1.1042528735632182</v>
      </c>
      <c r="N9204" s="4">
        <f t="shared" si="1004"/>
        <v>32.023333333333333</v>
      </c>
      <c r="O9204">
        <f t="shared" si="1005"/>
        <v>2.1610284167794318</v>
      </c>
      <c r="P9204" s="4">
        <f t="shared" si="1006"/>
        <v>111.54000000000002</v>
      </c>
      <c r="Q9204" t="str">
        <f t="shared" si="1007"/>
        <v>Inefficient</v>
      </c>
    </row>
    <row r="9205" spans="1:17" x14ac:dyDescent="0.3">
      <c r="A9205" s="1">
        <v>45632</v>
      </c>
      <c r="B9205" t="s">
        <v>46</v>
      </c>
      <c r="C9205" t="s">
        <v>12</v>
      </c>
      <c r="D9205" t="s">
        <v>9</v>
      </c>
      <c r="E9205" t="s">
        <v>8</v>
      </c>
      <c r="F9205">
        <v>2269</v>
      </c>
      <c r="G9205">
        <v>12</v>
      </c>
      <c r="H9205">
        <v>0</v>
      </c>
      <c r="I9205" s="4">
        <v>33.96</v>
      </c>
      <c r="J9205" s="4">
        <v>0</v>
      </c>
      <c r="K9205" s="2">
        <f t="shared" si="1001"/>
        <v>5.2886734244160421E-3</v>
      </c>
      <c r="L9205">
        <f t="shared" si="1002"/>
        <v>0</v>
      </c>
      <c r="M9205" s="4">
        <f t="shared" si="1003"/>
        <v>2.83</v>
      </c>
      <c r="N9205" s="4">
        <f t="shared" si="1004"/>
        <v>0</v>
      </c>
      <c r="O9205">
        <f t="shared" si="1005"/>
        <v>0</v>
      </c>
      <c r="P9205" s="4">
        <f t="shared" si="1006"/>
        <v>-33.96</v>
      </c>
      <c r="Q9205" t="str">
        <f t="shared" si="1007"/>
        <v>Inefficient</v>
      </c>
    </row>
    <row r="9206" spans="1:17" x14ac:dyDescent="0.3">
      <c r="A9206" s="1">
        <v>45632</v>
      </c>
      <c r="B9206" t="s">
        <v>46</v>
      </c>
      <c r="C9206" t="s">
        <v>12</v>
      </c>
      <c r="D9206" t="s">
        <v>10</v>
      </c>
      <c r="E9206" t="s">
        <v>6</v>
      </c>
      <c r="F9206">
        <v>2540</v>
      </c>
      <c r="G9206">
        <v>67</v>
      </c>
      <c r="H9206">
        <v>5</v>
      </c>
      <c r="I9206" s="4">
        <v>94.37</v>
      </c>
      <c r="J9206" s="4">
        <v>392.42</v>
      </c>
      <c r="K9206" s="2">
        <f t="shared" si="1001"/>
        <v>2.6377952755905511E-2</v>
      </c>
      <c r="L9206">
        <f t="shared" si="1002"/>
        <v>7.4626865671641784E-2</v>
      </c>
      <c r="M9206" s="4">
        <f t="shared" si="1003"/>
        <v>1.4085074626865672</v>
      </c>
      <c r="N9206" s="4">
        <f t="shared" si="1004"/>
        <v>18.874000000000002</v>
      </c>
      <c r="O9206">
        <f t="shared" si="1005"/>
        <v>4.1583130232065271</v>
      </c>
      <c r="P9206" s="4">
        <f t="shared" si="1006"/>
        <v>298.05</v>
      </c>
      <c r="Q9206" t="str">
        <f t="shared" si="1007"/>
        <v>Efficient</v>
      </c>
    </row>
    <row r="9207" spans="1:17" x14ac:dyDescent="0.3">
      <c r="A9207" s="1">
        <v>45632</v>
      </c>
      <c r="B9207" t="s">
        <v>46</v>
      </c>
      <c r="C9207" t="s">
        <v>12</v>
      </c>
      <c r="D9207" t="s">
        <v>10</v>
      </c>
      <c r="E9207" t="s">
        <v>7</v>
      </c>
      <c r="F9207">
        <v>9682</v>
      </c>
      <c r="G9207">
        <v>165</v>
      </c>
      <c r="H9207">
        <v>11</v>
      </c>
      <c r="I9207" s="4">
        <v>232.42</v>
      </c>
      <c r="J9207" s="4">
        <v>1052.1300000000001</v>
      </c>
      <c r="K9207" s="2">
        <f t="shared" si="1001"/>
        <v>1.7041933484817185E-2</v>
      </c>
      <c r="L9207">
        <f t="shared" si="1002"/>
        <v>6.6666666666666666E-2</v>
      </c>
      <c r="M9207" s="4">
        <f t="shared" si="1003"/>
        <v>1.4086060606060606</v>
      </c>
      <c r="N9207" s="4">
        <f t="shared" si="1004"/>
        <v>21.129090909090909</v>
      </c>
      <c r="O9207">
        <f t="shared" si="1005"/>
        <v>4.5268479476809231</v>
      </c>
      <c r="P9207" s="4">
        <f t="shared" si="1006"/>
        <v>819.71000000000015</v>
      </c>
      <c r="Q9207" t="str">
        <f t="shared" si="1007"/>
        <v>Efficient</v>
      </c>
    </row>
    <row r="9208" spans="1:17" x14ac:dyDescent="0.3">
      <c r="A9208" s="1">
        <v>45632</v>
      </c>
      <c r="B9208" t="s">
        <v>46</v>
      </c>
      <c r="C9208" t="s">
        <v>12</v>
      </c>
      <c r="D9208" t="s">
        <v>10</v>
      </c>
      <c r="E9208" t="s">
        <v>8</v>
      </c>
      <c r="F9208">
        <v>3115</v>
      </c>
      <c r="G9208">
        <v>35</v>
      </c>
      <c r="H9208">
        <v>1</v>
      </c>
      <c r="I9208" s="4">
        <v>74.7</v>
      </c>
      <c r="J9208" s="4">
        <v>61.88</v>
      </c>
      <c r="K9208" s="2">
        <f t="shared" si="1001"/>
        <v>1.1235955056179775E-2</v>
      </c>
      <c r="L9208">
        <f t="shared" si="1002"/>
        <v>2.8571428571428571E-2</v>
      </c>
      <c r="M9208" s="4">
        <f t="shared" si="1003"/>
        <v>2.1342857142857143</v>
      </c>
      <c r="N9208" s="4">
        <f t="shared" si="1004"/>
        <v>74.7</v>
      </c>
      <c r="O9208">
        <f t="shared" si="1005"/>
        <v>0.82838018741633201</v>
      </c>
      <c r="P9208" s="4">
        <f t="shared" si="1006"/>
        <v>-12.82</v>
      </c>
      <c r="Q9208" t="str">
        <f t="shared" si="1007"/>
        <v>Inefficient</v>
      </c>
    </row>
    <row r="9209" spans="1:17" x14ac:dyDescent="0.3">
      <c r="A9209" s="1">
        <v>45633</v>
      </c>
      <c r="B9209" t="s">
        <v>46</v>
      </c>
      <c r="C9209" t="s">
        <v>4</v>
      </c>
      <c r="D9209" t="s">
        <v>5</v>
      </c>
      <c r="E9209" t="s">
        <v>6</v>
      </c>
      <c r="F9209">
        <v>5426</v>
      </c>
      <c r="G9209">
        <v>192</v>
      </c>
      <c r="H9209">
        <v>17</v>
      </c>
      <c r="I9209" s="4">
        <v>190.72</v>
      </c>
      <c r="J9209" s="4">
        <v>1526.23</v>
      </c>
      <c r="K9209" s="2">
        <f t="shared" si="1001"/>
        <v>3.5385182454847036E-2</v>
      </c>
      <c r="L9209">
        <f t="shared" si="1002"/>
        <v>8.8541666666666671E-2</v>
      </c>
      <c r="M9209" s="4">
        <f t="shared" si="1003"/>
        <v>0.99333333333333329</v>
      </c>
      <c r="N9209" s="4">
        <f t="shared" si="1004"/>
        <v>11.218823529411765</v>
      </c>
      <c r="O9209">
        <f t="shared" si="1005"/>
        <v>8.0024643456375841</v>
      </c>
      <c r="P9209" s="4">
        <f t="shared" si="1006"/>
        <v>1335.51</v>
      </c>
      <c r="Q9209" t="str">
        <f t="shared" si="1007"/>
        <v>Efficient</v>
      </c>
    </row>
    <row r="9210" spans="1:17" x14ac:dyDescent="0.3">
      <c r="A9210" s="1">
        <v>45633</v>
      </c>
      <c r="B9210" t="s">
        <v>46</v>
      </c>
      <c r="C9210" t="s">
        <v>4</v>
      </c>
      <c r="D9210" t="s">
        <v>5</v>
      </c>
      <c r="E9210" t="s">
        <v>7</v>
      </c>
      <c r="F9210">
        <v>7772</v>
      </c>
      <c r="G9210">
        <v>316</v>
      </c>
      <c r="H9210">
        <v>35</v>
      </c>
      <c r="I9210" s="4">
        <v>221.89</v>
      </c>
      <c r="J9210" s="4">
        <v>2443.88</v>
      </c>
      <c r="K9210" s="2">
        <f t="shared" si="1001"/>
        <v>4.0658775090066906E-2</v>
      </c>
      <c r="L9210">
        <f t="shared" si="1002"/>
        <v>0.11075949367088607</v>
      </c>
      <c r="M9210" s="4">
        <f t="shared" si="1003"/>
        <v>0.70218354430379748</v>
      </c>
      <c r="N9210" s="4">
        <f t="shared" si="1004"/>
        <v>6.339714285714285</v>
      </c>
      <c r="O9210">
        <f t="shared" si="1005"/>
        <v>11.013925819099555</v>
      </c>
      <c r="P9210" s="4">
        <f t="shared" si="1006"/>
        <v>2221.9900000000002</v>
      </c>
      <c r="Q9210" t="str">
        <f t="shared" si="1007"/>
        <v>Efficient</v>
      </c>
    </row>
    <row r="9211" spans="1:17" x14ac:dyDescent="0.3">
      <c r="A9211" s="1">
        <v>45633</v>
      </c>
      <c r="B9211" t="s">
        <v>46</v>
      </c>
      <c r="C9211" t="s">
        <v>4</v>
      </c>
      <c r="D9211" t="s">
        <v>5</v>
      </c>
      <c r="E9211" t="s">
        <v>8</v>
      </c>
      <c r="F9211">
        <v>831</v>
      </c>
      <c r="G9211">
        <v>21</v>
      </c>
      <c r="H9211">
        <v>3</v>
      </c>
      <c r="I9211" s="4">
        <v>19.25</v>
      </c>
      <c r="J9211" s="4">
        <v>243.34</v>
      </c>
      <c r="K9211" s="2">
        <f t="shared" si="1001"/>
        <v>2.5270758122743681E-2</v>
      </c>
      <c r="L9211">
        <f t="shared" si="1002"/>
        <v>0.14285714285714285</v>
      </c>
      <c r="M9211" s="4">
        <f t="shared" si="1003"/>
        <v>0.91666666666666663</v>
      </c>
      <c r="N9211" s="4">
        <f t="shared" si="1004"/>
        <v>6.416666666666667</v>
      </c>
      <c r="O9211">
        <f t="shared" si="1005"/>
        <v>12.64103896103896</v>
      </c>
      <c r="P9211" s="4">
        <f t="shared" si="1006"/>
        <v>224.09</v>
      </c>
      <c r="Q9211" t="str">
        <f t="shared" si="1007"/>
        <v>Efficient</v>
      </c>
    </row>
    <row r="9212" spans="1:17" x14ac:dyDescent="0.3">
      <c r="A9212" s="1">
        <v>45633</v>
      </c>
      <c r="B9212" t="s">
        <v>46</v>
      </c>
      <c r="C9212" t="s">
        <v>4</v>
      </c>
      <c r="D9212" t="s">
        <v>9</v>
      </c>
      <c r="E9212" t="s">
        <v>6</v>
      </c>
      <c r="F9212">
        <v>7304</v>
      </c>
      <c r="G9212">
        <v>62</v>
      </c>
      <c r="H9212">
        <v>2</v>
      </c>
      <c r="I9212" s="4">
        <v>220.03</v>
      </c>
      <c r="J9212" s="4">
        <v>136.83000000000001</v>
      </c>
      <c r="K9212" s="2">
        <f t="shared" si="1001"/>
        <v>8.4884994523548741E-3</v>
      </c>
      <c r="L9212">
        <f t="shared" si="1002"/>
        <v>3.2258064516129031E-2</v>
      </c>
      <c r="M9212" s="4">
        <f t="shared" si="1003"/>
        <v>3.5488709677419354</v>
      </c>
      <c r="N9212" s="4">
        <f t="shared" si="1004"/>
        <v>110.015</v>
      </c>
      <c r="O9212">
        <f t="shared" si="1005"/>
        <v>0.621869745034768</v>
      </c>
      <c r="P9212" s="4">
        <f t="shared" si="1006"/>
        <v>-83.199999999999989</v>
      </c>
      <c r="Q9212" t="str">
        <f t="shared" si="1007"/>
        <v>Inefficient</v>
      </c>
    </row>
    <row r="9213" spans="1:17" x14ac:dyDescent="0.3">
      <c r="A9213" s="1">
        <v>45633</v>
      </c>
      <c r="B9213" t="s">
        <v>46</v>
      </c>
      <c r="C9213" t="s">
        <v>4</v>
      </c>
      <c r="D9213" t="s">
        <v>9</v>
      </c>
      <c r="E9213" t="s">
        <v>7</v>
      </c>
      <c r="F9213">
        <v>6742</v>
      </c>
      <c r="G9213">
        <v>92</v>
      </c>
      <c r="H9213">
        <v>1</v>
      </c>
      <c r="I9213" s="4">
        <v>188.04</v>
      </c>
      <c r="J9213" s="4">
        <v>72.75</v>
      </c>
      <c r="K9213" s="2">
        <f t="shared" si="1001"/>
        <v>1.3645802432512608E-2</v>
      </c>
      <c r="L9213">
        <f t="shared" si="1002"/>
        <v>1.0869565217391304E-2</v>
      </c>
      <c r="M9213" s="4">
        <f t="shared" si="1003"/>
        <v>2.0439130434782609</v>
      </c>
      <c r="N9213" s="4">
        <f t="shared" si="1004"/>
        <v>188.04</v>
      </c>
      <c r="O9213">
        <f t="shared" si="1005"/>
        <v>0.38688576898532229</v>
      </c>
      <c r="P9213" s="4">
        <f t="shared" si="1006"/>
        <v>-115.28999999999999</v>
      </c>
      <c r="Q9213" t="str">
        <f t="shared" si="1007"/>
        <v>Inefficient</v>
      </c>
    </row>
    <row r="9214" spans="1:17" x14ac:dyDescent="0.3">
      <c r="A9214" s="1">
        <v>45633</v>
      </c>
      <c r="B9214" t="s">
        <v>46</v>
      </c>
      <c r="C9214" t="s">
        <v>4</v>
      </c>
      <c r="D9214" t="s">
        <v>9</v>
      </c>
      <c r="E9214" t="s">
        <v>8</v>
      </c>
      <c r="F9214">
        <v>262</v>
      </c>
      <c r="G9214">
        <v>5</v>
      </c>
      <c r="H9214">
        <v>0</v>
      </c>
      <c r="I9214" s="4">
        <v>8.39</v>
      </c>
      <c r="J9214" s="4">
        <v>0</v>
      </c>
      <c r="K9214" s="2">
        <f t="shared" si="1001"/>
        <v>1.9083969465648856E-2</v>
      </c>
      <c r="L9214">
        <f t="shared" si="1002"/>
        <v>0</v>
      </c>
      <c r="M9214" s="4">
        <f t="shared" si="1003"/>
        <v>1.6780000000000002</v>
      </c>
      <c r="N9214" s="4">
        <f t="shared" si="1004"/>
        <v>0</v>
      </c>
      <c r="O9214">
        <f t="shared" si="1005"/>
        <v>0</v>
      </c>
      <c r="P9214" s="4">
        <f t="shared" si="1006"/>
        <v>-8.39</v>
      </c>
      <c r="Q9214" t="str">
        <f t="shared" si="1007"/>
        <v>Inefficient</v>
      </c>
    </row>
    <row r="9215" spans="1:17" x14ac:dyDescent="0.3">
      <c r="A9215" s="1">
        <v>45633</v>
      </c>
      <c r="B9215" t="s">
        <v>46</v>
      </c>
      <c r="C9215" t="s">
        <v>4</v>
      </c>
      <c r="D9215" t="s">
        <v>10</v>
      </c>
      <c r="E9215" t="s">
        <v>6</v>
      </c>
      <c r="F9215">
        <v>8118</v>
      </c>
      <c r="G9215">
        <v>183</v>
      </c>
      <c r="H9215">
        <v>4</v>
      </c>
      <c r="I9215" s="4">
        <v>197.61</v>
      </c>
      <c r="J9215" s="4">
        <v>260.63</v>
      </c>
      <c r="K9215" s="2">
        <f t="shared" si="1001"/>
        <v>2.2542498152254248E-2</v>
      </c>
      <c r="L9215">
        <f t="shared" si="1002"/>
        <v>2.185792349726776E-2</v>
      </c>
      <c r="M9215" s="4">
        <f t="shared" si="1003"/>
        <v>1.0798360655737707</v>
      </c>
      <c r="N9215" s="4">
        <f t="shared" si="1004"/>
        <v>49.402500000000003</v>
      </c>
      <c r="O9215">
        <f t="shared" si="1005"/>
        <v>1.318910986286119</v>
      </c>
      <c r="P9215" s="4">
        <f t="shared" si="1006"/>
        <v>63.019999999999982</v>
      </c>
      <c r="Q9215" t="str">
        <f t="shared" si="1007"/>
        <v>Inefficient</v>
      </c>
    </row>
    <row r="9216" spans="1:17" x14ac:dyDescent="0.3">
      <c r="A9216" s="1">
        <v>45633</v>
      </c>
      <c r="B9216" t="s">
        <v>46</v>
      </c>
      <c r="C9216" t="s">
        <v>4</v>
      </c>
      <c r="D9216" t="s">
        <v>10</v>
      </c>
      <c r="E9216" t="s">
        <v>7</v>
      </c>
      <c r="F9216">
        <v>3191</v>
      </c>
      <c r="G9216">
        <v>69</v>
      </c>
      <c r="H9216">
        <v>2</v>
      </c>
      <c r="I9216" s="4">
        <v>48.59</v>
      </c>
      <c r="J9216" s="4">
        <v>120.56</v>
      </c>
      <c r="K9216" s="2">
        <f t="shared" si="1001"/>
        <v>2.1623315575054841E-2</v>
      </c>
      <c r="L9216">
        <f t="shared" si="1002"/>
        <v>2.8985507246376812E-2</v>
      </c>
      <c r="M9216" s="4">
        <f t="shared" si="1003"/>
        <v>0.70420289855072471</v>
      </c>
      <c r="N9216" s="4">
        <f t="shared" si="1004"/>
        <v>24.295000000000002</v>
      </c>
      <c r="O9216">
        <f t="shared" si="1005"/>
        <v>2.4811689648075737</v>
      </c>
      <c r="P9216" s="4">
        <f t="shared" si="1006"/>
        <v>71.97</v>
      </c>
      <c r="Q9216" t="str">
        <f t="shared" si="1007"/>
        <v>Inefficient</v>
      </c>
    </row>
    <row r="9217" spans="1:17" x14ac:dyDescent="0.3">
      <c r="A9217" s="1">
        <v>45633</v>
      </c>
      <c r="B9217" t="s">
        <v>46</v>
      </c>
      <c r="C9217" t="s">
        <v>4</v>
      </c>
      <c r="D9217" t="s">
        <v>10</v>
      </c>
      <c r="E9217" t="s">
        <v>8</v>
      </c>
      <c r="F9217">
        <v>914</v>
      </c>
      <c r="G9217">
        <v>16</v>
      </c>
      <c r="H9217">
        <v>1</v>
      </c>
      <c r="I9217" s="4">
        <v>31.97</v>
      </c>
      <c r="J9217" s="4">
        <v>78</v>
      </c>
      <c r="K9217" s="2">
        <f t="shared" si="1001"/>
        <v>1.7505470459518599E-2</v>
      </c>
      <c r="L9217">
        <f t="shared" si="1002"/>
        <v>6.25E-2</v>
      </c>
      <c r="M9217" s="4">
        <f t="shared" si="1003"/>
        <v>1.9981249999999999</v>
      </c>
      <c r="N9217" s="4">
        <f t="shared" si="1004"/>
        <v>31.97</v>
      </c>
      <c r="O9217">
        <f t="shared" si="1005"/>
        <v>2.4397873005943072</v>
      </c>
      <c r="P9217" s="4">
        <f t="shared" si="1006"/>
        <v>46.03</v>
      </c>
      <c r="Q9217" t="str">
        <f t="shared" si="1007"/>
        <v>Inefficient</v>
      </c>
    </row>
    <row r="9218" spans="1:17" x14ac:dyDescent="0.3">
      <c r="A9218" s="1">
        <v>45633</v>
      </c>
      <c r="B9218" t="s">
        <v>46</v>
      </c>
      <c r="C9218" t="s">
        <v>11</v>
      </c>
      <c r="D9218" t="s">
        <v>5</v>
      </c>
      <c r="E9218" t="s">
        <v>6</v>
      </c>
      <c r="F9218">
        <v>12417</v>
      </c>
      <c r="G9218">
        <v>351</v>
      </c>
      <c r="H9218">
        <v>23</v>
      </c>
      <c r="I9218" s="4">
        <v>256.7</v>
      </c>
      <c r="J9218" s="4">
        <v>1411.19</v>
      </c>
      <c r="K9218" s="2">
        <f t="shared" si="1001"/>
        <v>2.8267697511476203E-2</v>
      </c>
      <c r="L9218">
        <f t="shared" si="1002"/>
        <v>6.5527065527065526E-2</v>
      </c>
      <c r="M9218" s="4">
        <f t="shared" si="1003"/>
        <v>0.73133903133903133</v>
      </c>
      <c r="N9218" s="4">
        <f t="shared" si="1004"/>
        <v>11.160869565217391</v>
      </c>
      <c r="O9218">
        <f t="shared" si="1005"/>
        <v>5.49742890533697</v>
      </c>
      <c r="P9218" s="4">
        <f t="shared" si="1006"/>
        <v>1154.49</v>
      </c>
      <c r="Q9218" t="str">
        <f t="shared" si="1007"/>
        <v>Efficient</v>
      </c>
    </row>
    <row r="9219" spans="1:17" x14ac:dyDescent="0.3">
      <c r="A9219" s="1">
        <v>45633</v>
      </c>
      <c r="B9219" t="s">
        <v>46</v>
      </c>
      <c r="C9219" t="s">
        <v>11</v>
      </c>
      <c r="D9219" t="s">
        <v>5</v>
      </c>
      <c r="E9219" t="s">
        <v>7</v>
      </c>
      <c r="F9219">
        <v>1739</v>
      </c>
      <c r="G9219">
        <v>65</v>
      </c>
      <c r="H9219">
        <v>7</v>
      </c>
      <c r="I9219" s="4">
        <v>30.94</v>
      </c>
      <c r="J9219" s="4">
        <v>627.15</v>
      </c>
      <c r="K9219" s="2">
        <f t="shared" ref="K9219:K9282" si="1008">G9219/F9219</f>
        <v>3.7377803335250141E-2</v>
      </c>
      <c r="L9219">
        <f t="shared" ref="L9219:L9282" si="1009">IF(G9219=0,0,H9219/G9219)</f>
        <v>0.1076923076923077</v>
      </c>
      <c r="M9219" s="4">
        <f t="shared" ref="M9219:M9282" si="1010">IF(G9219=0,0,I9219/G9219)</f>
        <v>0.47600000000000003</v>
      </c>
      <c r="N9219" s="4">
        <f t="shared" ref="N9219:N9282" si="1011">IF(H9219=0,0,I9219/H9219)</f>
        <v>4.42</v>
      </c>
      <c r="O9219">
        <f t="shared" ref="O9219:O9282" si="1012">IF(I9219=0,0,J9219/I9219)</f>
        <v>20.269877181641885</v>
      </c>
      <c r="P9219" s="4">
        <f t="shared" ref="P9219:P9282" si="1013">J9219-I9219</f>
        <v>596.20999999999992</v>
      </c>
      <c r="Q9219" t="str">
        <f t="shared" ref="Q9219:Q9282" si="1014">IF(AND(N9219&lt;26.94,O9219&gt;3.57),"Efficient", "Inefficient")</f>
        <v>Efficient</v>
      </c>
    </row>
    <row r="9220" spans="1:17" x14ac:dyDescent="0.3">
      <c r="A9220" s="1">
        <v>45633</v>
      </c>
      <c r="B9220" t="s">
        <v>46</v>
      </c>
      <c r="C9220" t="s">
        <v>11</v>
      </c>
      <c r="D9220" t="s">
        <v>5</v>
      </c>
      <c r="E9220" t="s">
        <v>8</v>
      </c>
      <c r="F9220">
        <v>711</v>
      </c>
      <c r="G9220">
        <v>29</v>
      </c>
      <c r="H9220">
        <v>2</v>
      </c>
      <c r="I9220" s="4">
        <v>25.7</v>
      </c>
      <c r="J9220" s="4">
        <v>179.04</v>
      </c>
      <c r="K9220" s="2">
        <f t="shared" si="1008"/>
        <v>4.0787623066104076E-2</v>
      </c>
      <c r="L9220">
        <f t="shared" si="1009"/>
        <v>6.8965517241379309E-2</v>
      </c>
      <c r="M9220" s="4">
        <f t="shared" si="1010"/>
        <v>0.88620689655172413</v>
      </c>
      <c r="N9220" s="4">
        <f t="shared" si="1011"/>
        <v>12.85</v>
      </c>
      <c r="O9220">
        <f t="shared" si="1012"/>
        <v>6.9665369649805449</v>
      </c>
      <c r="P9220" s="4">
        <f t="shared" si="1013"/>
        <v>153.34</v>
      </c>
      <c r="Q9220" t="str">
        <f t="shared" si="1014"/>
        <v>Efficient</v>
      </c>
    </row>
    <row r="9221" spans="1:17" x14ac:dyDescent="0.3">
      <c r="A9221" s="1">
        <v>45633</v>
      </c>
      <c r="B9221" t="s">
        <v>46</v>
      </c>
      <c r="C9221" t="s">
        <v>11</v>
      </c>
      <c r="D9221" t="s">
        <v>9</v>
      </c>
      <c r="E9221" t="s">
        <v>6</v>
      </c>
      <c r="F9221">
        <v>9852</v>
      </c>
      <c r="G9221">
        <v>149</v>
      </c>
      <c r="H9221">
        <v>6</v>
      </c>
      <c r="I9221" s="4">
        <v>159.34</v>
      </c>
      <c r="J9221" s="4">
        <v>520.51</v>
      </c>
      <c r="K9221" s="2">
        <f t="shared" si="1008"/>
        <v>1.5123832724319936E-2</v>
      </c>
      <c r="L9221">
        <f t="shared" si="1009"/>
        <v>4.0268456375838924E-2</v>
      </c>
      <c r="M9221" s="4">
        <f t="shared" si="1010"/>
        <v>1.0693959731543625</v>
      </c>
      <c r="N9221" s="4">
        <f t="shared" si="1011"/>
        <v>26.556666666666668</v>
      </c>
      <c r="O9221">
        <f t="shared" si="1012"/>
        <v>3.2666624827413075</v>
      </c>
      <c r="P9221" s="4">
        <f t="shared" si="1013"/>
        <v>361.16999999999996</v>
      </c>
      <c r="Q9221" t="str">
        <f t="shared" si="1014"/>
        <v>Inefficient</v>
      </c>
    </row>
    <row r="9222" spans="1:17" x14ac:dyDescent="0.3">
      <c r="A9222" s="1">
        <v>45633</v>
      </c>
      <c r="B9222" t="s">
        <v>46</v>
      </c>
      <c r="C9222" t="s">
        <v>11</v>
      </c>
      <c r="D9222" t="s">
        <v>9</v>
      </c>
      <c r="E9222" t="s">
        <v>7</v>
      </c>
      <c r="F9222">
        <v>1599</v>
      </c>
      <c r="G9222">
        <v>18</v>
      </c>
      <c r="H9222">
        <v>0</v>
      </c>
      <c r="I9222" s="4">
        <v>48.59</v>
      </c>
      <c r="J9222" s="4">
        <v>0</v>
      </c>
      <c r="K9222" s="2">
        <f t="shared" si="1008"/>
        <v>1.125703564727955E-2</v>
      </c>
      <c r="L9222">
        <f t="shared" si="1009"/>
        <v>0</v>
      </c>
      <c r="M9222" s="4">
        <f t="shared" si="1010"/>
        <v>2.6994444444444445</v>
      </c>
      <c r="N9222" s="4">
        <f t="shared" si="1011"/>
        <v>0</v>
      </c>
      <c r="O9222">
        <f t="shared" si="1012"/>
        <v>0</v>
      </c>
      <c r="P9222" s="4">
        <f t="shared" si="1013"/>
        <v>-48.59</v>
      </c>
      <c r="Q9222" t="str">
        <f t="shared" si="1014"/>
        <v>Inefficient</v>
      </c>
    </row>
    <row r="9223" spans="1:17" x14ac:dyDescent="0.3">
      <c r="A9223" s="1">
        <v>45633</v>
      </c>
      <c r="B9223" t="s">
        <v>46</v>
      </c>
      <c r="C9223" t="s">
        <v>11</v>
      </c>
      <c r="D9223" t="s">
        <v>9</v>
      </c>
      <c r="E9223" t="s">
        <v>8</v>
      </c>
      <c r="F9223">
        <v>108</v>
      </c>
      <c r="G9223">
        <v>1</v>
      </c>
      <c r="H9223">
        <v>0</v>
      </c>
      <c r="I9223" s="4">
        <v>4.0999999999999996</v>
      </c>
      <c r="J9223" s="4">
        <v>0</v>
      </c>
      <c r="K9223" s="2">
        <f t="shared" si="1008"/>
        <v>9.2592592592592587E-3</v>
      </c>
      <c r="L9223">
        <f t="shared" si="1009"/>
        <v>0</v>
      </c>
      <c r="M9223" s="4">
        <f t="shared" si="1010"/>
        <v>4.0999999999999996</v>
      </c>
      <c r="N9223" s="4">
        <f t="shared" si="1011"/>
        <v>0</v>
      </c>
      <c r="O9223">
        <f t="shared" si="1012"/>
        <v>0</v>
      </c>
      <c r="P9223" s="4">
        <f t="shared" si="1013"/>
        <v>-4.0999999999999996</v>
      </c>
      <c r="Q9223" t="str">
        <f t="shared" si="1014"/>
        <v>Inefficient</v>
      </c>
    </row>
    <row r="9224" spans="1:17" x14ac:dyDescent="0.3">
      <c r="A9224" s="1">
        <v>45633</v>
      </c>
      <c r="B9224" t="s">
        <v>46</v>
      </c>
      <c r="C9224" t="s">
        <v>11</v>
      </c>
      <c r="D9224" t="s">
        <v>10</v>
      </c>
      <c r="E9224" t="s">
        <v>6</v>
      </c>
      <c r="F9224">
        <v>13271</v>
      </c>
      <c r="G9224">
        <v>299</v>
      </c>
      <c r="H9224">
        <v>14</v>
      </c>
      <c r="I9224" s="4">
        <v>397.36</v>
      </c>
      <c r="J9224" s="4">
        <v>1233.01</v>
      </c>
      <c r="K9224" s="2">
        <f t="shared" si="1008"/>
        <v>2.2530329289428077E-2</v>
      </c>
      <c r="L9224">
        <f t="shared" si="1009"/>
        <v>4.6822742474916385E-2</v>
      </c>
      <c r="M9224" s="4">
        <f t="shared" si="1010"/>
        <v>1.3289632107023412</v>
      </c>
      <c r="N9224" s="4">
        <f t="shared" si="1011"/>
        <v>28.382857142857144</v>
      </c>
      <c r="O9224">
        <f t="shared" si="1012"/>
        <v>3.1030048318904768</v>
      </c>
      <c r="P9224" s="4">
        <f t="shared" si="1013"/>
        <v>835.65</v>
      </c>
      <c r="Q9224" t="str">
        <f t="shared" si="1014"/>
        <v>Inefficient</v>
      </c>
    </row>
    <row r="9225" spans="1:17" x14ac:dyDescent="0.3">
      <c r="A9225" s="1">
        <v>45633</v>
      </c>
      <c r="B9225" t="s">
        <v>46</v>
      </c>
      <c r="C9225" t="s">
        <v>11</v>
      </c>
      <c r="D9225" t="s">
        <v>10</v>
      </c>
      <c r="E9225" t="s">
        <v>7</v>
      </c>
      <c r="F9225">
        <v>1256</v>
      </c>
      <c r="G9225">
        <v>37</v>
      </c>
      <c r="H9225">
        <v>2</v>
      </c>
      <c r="I9225" s="4">
        <v>18.14</v>
      </c>
      <c r="J9225" s="4">
        <v>126.64</v>
      </c>
      <c r="K9225" s="2">
        <f t="shared" si="1008"/>
        <v>2.945859872611465E-2</v>
      </c>
      <c r="L9225">
        <f t="shared" si="1009"/>
        <v>5.4054054054054057E-2</v>
      </c>
      <c r="M9225" s="4">
        <f t="shared" si="1010"/>
        <v>0.49027027027027026</v>
      </c>
      <c r="N9225" s="4">
        <f t="shared" si="1011"/>
        <v>9.07</v>
      </c>
      <c r="O9225">
        <f t="shared" si="1012"/>
        <v>6.9812568908489521</v>
      </c>
      <c r="P9225" s="4">
        <f t="shared" si="1013"/>
        <v>108.5</v>
      </c>
      <c r="Q9225" t="str">
        <f t="shared" si="1014"/>
        <v>Efficient</v>
      </c>
    </row>
    <row r="9226" spans="1:17" x14ac:dyDescent="0.3">
      <c r="A9226" s="1">
        <v>45633</v>
      </c>
      <c r="B9226" t="s">
        <v>46</v>
      </c>
      <c r="C9226" t="s">
        <v>11</v>
      </c>
      <c r="D9226" t="s">
        <v>10</v>
      </c>
      <c r="E9226" t="s">
        <v>8</v>
      </c>
      <c r="F9226">
        <v>982</v>
      </c>
      <c r="G9226">
        <v>17</v>
      </c>
      <c r="H9226">
        <v>1</v>
      </c>
      <c r="I9226" s="4">
        <v>16.149999999999999</v>
      </c>
      <c r="J9226" s="4">
        <v>58.01</v>
      </c>
      <c r="K9226" s="2">
        <f t="shared" si="1008"/>
        <v>1.7311608961303463E-2</v>
      </c>
      <c r="L9226">
        <f t="shared" si="1009"/>
        <v>5.8823529411764705E-2</v>
      </c>
      <c r="M9226" s="4">
        <f t="shared" si="1010"/>
        <v>0.95</v>
      </c>
      <c r="N9226" s="4">
        <f t="shared" si="1011"/>
        <v>16.149999999999999</v>
      </c>
      <c r="O9226">
        <f t="shared" si="1012"/>
        <v>3.5919504643962852</v>
      </c>
      <c r="P9226" s="4">
        <f t="shared" si="1013"/>
        <v>41.86</v>
      </c>
      <c r="Q9226" t="str">
        <f t="shared" si="1014"/>
        <v>Efficient</v>
      </c>
    </row>
    <row r="9227" spans="1:17" x14ac:dyDescent="0.3">
      <c r="A9227" s="1">
        <v>45633</v>
      </c>
      <c r="B9227" t="s">
        <v>46</v>
      </c>
      <c r="C9227" t="s">
        <v>12</v>
      </c>
      <c r="D9227" t="s">
        <v>5</v>
      </c>
      <c r="E9227" t="s">
        <v>6</v>
      </c>
      <c r="F9227">
        <v>2158</v>
      </c>
      <c r="G9227">
        <v>51</v>
      </c>
      <c r="H9227">
        <v>3</v>
      </c>
      <c r="I9227" s="4">
        <v>30.42</v>
      </c>
      <c r="J9227" s="4">
        <v>222.22</v>
      </c>
      <c r="K9227" s="2">
        <f t="shared" si="1008"/>
        <v>2.3632993512511583E-2</v>
      </c>
      <c r="L9227">
        <f t="shared" si="1009"/>
        <v>5.8823529411764705E-2</v>
      </c>
      <c r="M9227" s="4">
        <f t="shared" si="1010"/>
        <v>0.5964705882352942</v>
      </c>
      <c r="N9227" s="4">
        <f t="shared" si="1011"/>
        <v>10.14</v>
      </c>
      <c r="O9227">
        <f t="shared" si="1012"/>
        <v>7.3050624589086119</v>
      </c>
      <c r="P9227" s="4">
        <f t="shared" si="1013"/>
        <v>191.8</v>
      </c>
      <c r="Q9227" t="str">
        <f t="shared" si="1014"/>
        <v>Efficient</v>
      </c>
    </row>
    <row r="9228" spans="1:17" x14ac:dyDescent="0.3">
      <c r="A9228" s="1">
        <v>45633</v>
      </c>
      <c r="B9228" t="s">
        <v>46</v>
      </c>
      <c r="C9228" t="s">
        <v>12</v>
      </c>
      <c r="D9228" t="s">
        <v>5</v>
      </c>
      <c r="E9228" t="s">
        <v>7</v>
      </c>
      <c r="F9228">
        <v>11805</v>
      </c>
      <c r="G9228">
        <v>388</v>
      </c>
      <c r="H9228">
        <v>51</v>
      </c>
      <c r="I9228" s="4">
        <v>333.57</v>
      </c>
      <c r="J9228" s="4">
        <v>4615.91</v>
      </c>
      <c r="K9228" s="2">
        <f t="shared" si="1008"/>
        <v>3.2867429055484967E-2</v>
      </c>
      <c r="L9228">
        <f t="shared" si="1009"/>
        <v>0.13144329896907217</v>
      </c>
      <c r="M9228" s="4">
        <f t="shared" si="1010"/>
        <v>0.85971649484536083</v>
      </c>
      <c r="N9228" s="4">
        <f t="shared" si="1011"/>
        <v>6.5405882352941171</v>
      </c>
      <c r="O9228">
        <f t="shared" si="1012"/>
        <v>13.837905087387954</v>
      </c>
      <c r="P9228" s="4">
        <f t="shared" si="1013"/>
        <v>4282.34</v>
      </c>
      <c r="Q9228" t="str">
        <f t="shared" si="1014"/>
        <v>Efficient</v>
      </c>
    </row>
    <row r="9229" spans="1:17" x14ac:dyDescent="0.3">
      <c r="A9229" s="1">
        <v>45633</v>
      </c>
      <c r="B9229" t="s">
        <v>46</v>
      </c>
      <c r="C9229" t="s">
        <v>12</v>
      </c>
      <c r="D9229" t="s">
        <v>5</v>
      </c>
      <c r="E9229" t="s">
        <v>8</v>
      </c>
      <c r="F9229">
        <v>2312</v>
      </c>
      <c r="G9229">
        <v>89</v>
      </c>
      <c r="H9229">
        <v>6</v>
      </c>
      <c r="I9229" s="4">
        <v>79.17</v>
      </c>
      <c r="J9229" s="4">
        <v>318.44</v>
      </c>
      <c r="K9229" s="2">
        <f t="shared" si="1008"/>
        <v>3.8494809688581315E-2</v>
      </c>
      <c r="L9229">
        <f t="shared" si="1009"/>
        <v>6.741573033707865E-2</v>
      </c>
      <c r="M9229" s="4">
        <f t="shared" si="1010"/>
        <v>0.88955056179775283</v>
      </c>
      <c r="N9229" s="4">
        <f t="shared" si="1011"/>
        <v>13.195</v>
      </c>
      <c r="O9229">
        <f t="shared" si="1012"/>
        <v>4.0222306429202979</v>
      </c>
      <c r="P9229" s="4">
        <f t="shared" si="1013"/>
        <v>239.26999999999998</v>
      </c>
      <c r="Q9229" t="str">
        <f t="shared" si="1014"/>
        <v>Efficient</v>
      </c>
    </row>
    <row r="9230" spans="1:17" x14ac:dyDescent="0.3">
      <c r="A9230" s="1">
        <v>45633</v>
      </c>
      <c r="B9230" t="s">
        <v>46</v>
      </c>
      <c r="C9230" t="s">
        <v>12</v>
      </c>
      <c r="D9230" t="s">
        <v>9</v>
      </c>
      <c r="E9230" t="s">
        <v>6</v>
      </c>
      <c r="F9230">
        <v>1794</v>
      </c>
      <c r="G9230">
        <v>24</v>
      </c>
      <c r="H9230">
        <v>0</v>
      </c>
      <c r="I9230" s="4">
        <v>26.01</v>
      </c>
      <c r="J9230" s="4">
        <v>0</v>
      </c>
      <c r="K9230" s="2">
        <f t="shared" si="1008"/>
        <v>1.3377926421404682E-2</v>
      </c>
      <c r="L9230">
        <f t="shared" si="1009"/>
        <v>0</v>
      </c>
      <c r="M9230" s="4">
        <f t="shared" si="1010"/>
        <v>1.08375</v>
      </c>
      <c r="N9230" s="4">
        <f t="shared" si="1011"/>
        <v>0</v>
      </c>
      <c r="O9230">
        <f t="shared" si="1012"/>
        <v>0</v>
      </c>
      <c r="P9230" s="4">
        <f t="shared" si="1013"/>
        <v>-26.01</v>
      </c>
      <c r="Q9230" t="str">
        <f t="shared" si="1014"/>
        <v>Inefficient</v>
      </c>
    </row>
    <row r="9231" spans="1:17" x14ac:dyDescent="0.3">
      <c r="A9231" s="1">
        <v>45633</v>
      </c>
      <c r="B9231" t="s">
        <v>46</v>
      </c>
      <c r="C9231" t="s">
        <v>12</v>
      </c>
      <c r="D9231" t="s">
        <v>9</v>
      </c>
      <c r="E9231" t="s">
        <v>7</v>
      </c>
      <c r="F9231">
        <v>6680</v>
      </c>
      <c r="G9231">
        <v>128</v>
      </c>
      <c r="H9231">
        <v>3</v>
      </c>
      <c r="I9231" s="4">
        <v>216.73</v>
      </c>
      <c r="J9231" s="4">
        <v>259.07</v>
      </c>
      <c r="K9231" s="2">
        <f t="shared" si="1008"/>
        <v>1.9161676646706587E-2</v>
      </c>
      <c r="L9231">
        <f t="shared" si="1009"/>
        <v>2.34375E-2</v>
      </c>
      <c r="M9231" s="4">
        <f t="shared" si="1010"/>
        <v>1.6932031249999999</v>
      </c>
      <c r="N9231" s="4">
        <f t="shared" si="1011"/>
        <v>72.243333333333325</v>
      </c>
      <c r="O9231">
        <f t="shared" si="1012"/>
        <v>1.1953582798874176</v>
      </c>
      <c r="P9231" s="4">
        <f t="shared" si="1013"/>
        <v>42.34</v>
      </c>
      <c r="Q9231" t="str">
        <f t="shared" si="1014"/>
        <v>Inefficient</v>
      </c>
    </row>
    <row r="9232" spans="1:17" x14ac:dyDescent="0.3">
      <c r="A9232" s="1">
        <v>45633</v>
      </c>
      <c r="B9232" t="s">
        <v>46</v>
      </c>
      <c r="C9232" t="s">
        <v>12</v>
      </c>
      <c r="D9232" t="s">
        <v>9</v>
      </c>
      <c r="E9232" t="s">
        <v>8</v>
      </c>
      <c r="F9232">
        <v>4139</v>
      </c>
      <c r="G9232">
        <v>63</v>
      </c>
      <c r="H9232">
        <v>0</v>
      </c>
      <c r="I9232" s="4">
        <v>100.56</v>
      </c>
      <c r="J9232" s="4">
        <v>0</v>
      </c>
      <c r="K9232" s="2">
        <f t="shared" si="1008"/>
        <v>1.5221067890794878E-2</v>
      </c>
      <c r="L9232">
        <f t="shared" si="1009"/>
        <v>0</v>
      </c>
      <c r="M9232" s="4">
        <f t="shared" si="1010"/>
        <v>1.5961904761904762</v>
      </c>
      <c r="N9232" s="4">
        <f t="shared" si="1011"/>
        <v>0</v>
      </c>
      <c r="O9232">
        <f t="shared" si="1012"/>
        <v>0</v>
      </c>
      <c r="P9232" s="4">
        <f t="shared" si="1013"/>
        <v>-100.56</v>
      </c>
      <c r="Q9232" t="str">
        <f t="shared" si="1014"/>
        <v>Inefficient</v>
      </c>
    </row>
    <row r="9233" spans="1:17" x14ac:dyDescent="0.3">
      <c r="A9233" s="1">
        <v>45633</v>
      </c>
      <c r="B9233" t="s">
        <v>46</v>
      </c>
      <c r="C9233" t="s">
        <v>12</v>
      </c>
      <c r="D9233" t="s">
        <v>10</v>
      </c>
      <c r="E9233" t="s">
        <v>6</v>
      </c>
      <c r="F9233">
        <v>2675</v>
      </c>
      <c r="G9233">
        <v>61</v>
      </c>
      <c r="H9233">
        <v>3</v>
      </c>
      <c r="I9233" s="4">
        <v>87.48</v>
      </c>
      <c r="J9233" s="4">
        <v>213.05</v>
      </c>
      <c r="K9233" s="2">
        <f t="shared" si="1008"/>
        <v>2.2803738317757009E-2</v>
      </c>
      <c r="L9233">
        <f t="shared" si="1009"/>
        <v>4.9180327868852458E-2</v>
      </c>
      <c r="M9233" s="4">
        <f t="shared" si="1010"/>
        <v>1.4340983606557378</v>
      </c>
      <c r="N9233" s="4">
        <f t="shared" si="1011"/>
        <v>29.16</v>
      </c>
      <c r="O9233">
        <f t="shared" si="1012"/>
        <v>2.435413808870599</v>
      </c>
      <c r="P9233" s="4">
        <f t="shared" si="1013"/>
        <v>125.57000000000001</v>
      </c>
      <c r="Q9233" t="str">
        <f t="shared" si="1014"/>
        <v>Inefficient</v>
      </c>
    </row>
    <row r="9234" spans="1:17" x14ac:dyDescent="0.3">
      <c r="A9234" s="1">
        <v>45633</v>
      </c>
      <c r="B9234" t="s">
        <v>46</v>
      </c>
      <c r="C9234" t="s">
        <v>12</v>
      </c>
      <c r="D9234" t="s">
        <v>10</v>
      </c>
      <c r="E9234" t="s">
        <v>7</v>
      </c>
      <c r="F9234">
        <v>6164</v>
      </c>
      <c r="G9234">
        <v>67</v>
      </c>
      <c r="H9234">
        <v>4</v>
      </c>
      <c r="I9234" s="4">
        <v>180.73</v>
      </c>
      <c r="J9234" s="4">
        <v>313.33</v>
      </c>
      <c r="K9234" s="2">
        <f t="shared" si="1008"/>
        <v>1.0869565217391304E-2</v>
      </c>
      <c r="L9234">
        <f t="shared" si="1009"/>
        <v>5.9701492537313432E-2</v>
      </c>
      <c r="M9234" s="4">
        <f t="shared" si="1010"/>
        <v>2.6974626865671638</v>
      </c>
      <c r="N9234" s="4">
        <f t="shared" si="1011"/>
        <v>45.182499999999997</v>
      </c>
      <c r="O9234">
        <f t="shared" si="1012"/>
        <v>1.7336911414817684</v>
      </c>
      <c r="P9234" s="4">
        <f t="shared" si="1013"/>
        <v>132.6</v>
      </c>
      <c r="Q9234" t="str">
        <f t="shared" si="1014"/>
        <v>Inefficient</v>
      </c>
    </row>
    <row r="9235" spans="1:17" x14ac:dyDescent="0.3">
      <c r="A9235" s="1">
        <v>45633</v>
      </c>
      <c r="B9235" t="s">
        <v>46</v>
      </c>
      <c r="C9235" t="s">
        <v>12</v>
      </c>
      <c r="D9235" t="s">
        <v>10</v>
      </c>
      <c r="E9235" t="s">
        <v>8</v>
      </c>
      <c r="F9235">
        <v>2418</v>
      </c>
      <c r="G9235">
        <v>37</v>
      </c>
      <c r="H9235">
        <v>0</v>
      </c>
      <c r="I9235" s="4">
        <v>47.51</v>
      </c>
      <c r="J9235" s="4">
        <v>0</v>
      </c>
      <c r="K9235" s="2">
        <f t="shared" si="1008"/>
        <v>1.5301902398676593E-2</v>
      </c>
      <c r="L9235">
        <f t="shared" si="1009"/>
        <v>0</v>
      </c>
      <c r="M9235" s="4">
        <f t="shared" si="1010"/>
        <v>1.2840540540540539</v>
      </c>
      <c r="N9235" s="4">
        <f t="shared" si="1011"/>
        <v>0</v>
      </c>
      <c r="O9235">
        <f t="shared" si="1012"/>
        <v>0</v>
      </c>
      <c r="P9235" s="4">
        <f t="shared" si="1013"/>
        <v>-47.51</v>
      </c>
      <c r="Q9235" t="str">
        <f t="shared" si="1014"/>
        <v>Inefficient</v>
      </c>
    </row>
    <row r="9236" spans="1:17" x14ac:dyDescent="0.3">
      <c r="A9236" s="1">
        <v>45634</v>
      </c>
      <c r="B9236" t="s">
        <v>46</v>
      </c>
      <c r="C9236" t="s">
        <v>4</v>
      </c>
      <c r="D9236" t="s">
        <v>5</v>
      </c>
      <c r="E9236" t="s">
        <v>6</v>
      </c>
      <c r="F9236">
        <v>8196</v>
      </c>
      <c r="G9236">
        <v>401</v>
      </c>
      <c r="H9236">
        <v>48</v>
      </c>
      <c r="I9236" s="4">
        <v>255.26</v>
      </c>
      <c r="J9236" s="4">
        <v>3487.62</v>
      </c>
      <c r="K9236" s="2">
        <f t="shared" si="1008"/>
        <v>4.8926305514885311E-2</v>
      </c>
      <c r="L9236">
        <f t="shared" si="1009"/>
        <v>0.11970074812967581</v>
      </c>
      <c r="M9236" s="4">
        <f t="shared" si="1010"/>
        <v>0.6365586034912718</v>
      </c>
      <c r="N9236" s="4">
        <f t="shared" si="1011"/>
        <v>5.3179166666666662</v>
      </c>
      <c r="O9236">
        <f t="shared" si="1012"/>
        <v>13.663010264044503</v>
      </c>
      <c r="P9236" s="4">
        <f t="shared" si="1013"/>
        <v>3232.3599999999997</v>
      </c>
      <c r="Q9236" t="str">
        <f t="shared" si="1014"/>
        <v>Efficient</v>
      </c>
    </row>
    <row r="9237" spans="1:17" x14ac:dyDescent="0.3">
      <c r="A9237" s="1">
        <v>45634</v>
      </c>
      <c r="B9237" t="s">
        <v>46</v>
      </c>
      <c r="C9237" t="s">
        <v>4</v>
      </c>
      <c r="D9237" t="s">
        <v>5</v>
      </c>
      <c r="E9237" t="s">
        <v>7</v>
      </c>
      <c r="F9237">
        <v>6337</v>
      </c>
      <c r="G9237">
        <v>299</v>
      </c>
      <c r="H9237">
        <v>43</v>
      </c>
      <c r="I9237" s="4">
        <v>97.95</v>
      </c>
      <c r="J9237" s="4">
        <v>4041.23</v>
      </c>
      <c r="K9237" s="2">
        <f t="shared" si="1008"/>
        <v>4.718320972068802E-2</v>
      </c>
      <c r="L9237">
        <f t="shared" si="1009"/>
        <v>0.14381270903010032</v>
      </c>
      <c r="M9237" s="4">
        <f t="shared" si="1010"/>
        <v>0.32759197324414718</v>
      </c>
      <c r="N9237" s="4">
        <f t="shared" si="1011"/>
        <v>2.2779069767441862</v>
      </c>
      <c r="O9237">
        <f t="shared" si="1012"/>
        <v>41.258090862685044</v>
      </c>
      <c r="P9237" s="4">
        <f t="shared" si="1013"/>
        <v>3943.28</v>
      </c>
      <c r="Q9237" t="str">
        <f t="shared" si="1014"/>
        <v>Efficient</v>
      </c>
    </row>
    <row r="9238" spans="1:17" x14ac:dyDescent="0.3">
      <c r="A9238" s="1">
        <v>45634</v>
      </c>
      <c r="B9238" t="s">
        <v>46</v>
      </c>
      <c r="C9238" t="s">
        <v>4</v>
      </c>
      <c r="D9238" t="s">
        <v>5</v>
      </c>
      <c r="E9238" t="s">
        <v>8</v>
      </c>
      <c r="F9238">
        <v>148</v>
      </c>
      <c r="G9238">
        <v>4</v>
      </c>
      <c r="H9238">
        <v>0</v>
      </c>
      <c r="I9238" s="4">
        <v>2.48</v>
      </c>
      <c r="J9238" s="4">
        <v>0</v>
      </c>
      <c r="K9238" s="2">
        <f t="shared" si="1008"/>
        <v>2.7027027027027029E-2</v>
      </c>
      <c r="L9238">
        <f t="shared" si="1009"/>
        <v>0</v>
      </c>
      <c r="M9238" s="4">
        <f t="shared" si="1010"/>
        <v>0.62</v>
      </c>
      <c r="N9238" s="4">
        <f t="shared" si="1011"/>
        <v>0</v>
      </c>
      <c r="O9238">
        <f t="shared" si="1012"/>
        <v>0</v>
      </c>
      <c r="P9238" s="4">
        <f t="shared" si="1013"/>
        <v>-2.48</v>
      </c>
      <c r="Q9238" t="str">
        <f t="shared" si="1014"/>
        <v>Inefficient</v>
      </c>
    </row>
    <row r="9239" spans="1:17" x14ac:dyDescent="0.3">
      <c r="A9239" s="1">
        <v>45634</v>
      </c>
      <c r="B9239" t="s">
        <v>46</v>
      </c>
      <c r="C9239" t="s">
        <v>4</v>
      </c>
      <c r="D9239" t="s">
        <v>9</v>
      </c>
      <c r="E9239" t="s">
        <v>6</v>
      </c>
      <c r="F9239">
        <v>3427</v>
      </c>
      <c r="G9239">
        <v>22</v>
      </c>
      <c r="H9239">
        <v>0</v>
      </c>
      <c r="I9239" s="4">
        <v>83.09</v>
      </c>
      <c r="J9239" s="4">
        <v>0</v>
      </c>
      <c r="K9239" s="2">
        <f t="shared" si="1008"/>
        <v>6.4196089874525826E-3</v>
      </c>
      <c r="L9239">
        <f t="shared" si="1009"/>
        <v>0</v>
      </c>
      <c r="M9239" s="4">
        <f t="shared" si="1010"/>
        <v>3.7768181818181819</v>
      </c>
      <c r="N9239" s="4">
        <f t="shared" si="1011"/>
        <v>0</v>
      </c>
      <c r="O9239">
        <f t="shared" si="1012"/>
        <v>0</v>
      </c>
      <c r="P9239" s="4">
        <f t="shared" si="1013"/>
        <v>-83.09</v>
      </c>
      <c r="Q9239" t="str">
        <f t="shared" si="1014"/>
        <v>Inefficient</v>
      </c>
    </row>
    <row r="9240" spans="1:17" x14ac:dyDescent="0.3">
      <c r="A9240" s="1">
        <v>45634</v>
      </c>
      <c r="B9240" t="s">
        <v>46</v>
      </c>
      <c r="C9240" t="s">
        <v>4</v>
      </c>
      <c r="D9240" t="s">
        <v>9</v>
      </c>
      <c r="E9240" t="s">
        <v>7</v>
      </c>
      <c r="F9240">
        <v>2708</v>
      </c>
      <c r="G9240">
        <v>43</v>
      </c>
      <c r="H9240">
        <v>2</v>
      </c>
      <c r="I9240" s="4">
        <v>88.43</v>
      </c>
      <c r="J9240" s="4">
        <v>113.95</v>
      </c>
      <c r="K9240" s="2">
        <f t="shared" si="1008"/>
        <v>1.5878877400295421E-2</v>
      </c>
      <c r="L9240">
        <f t="shared" si="1009"/>
        <v>4.6511627906976744E-2</v>
      </c>
      <c r="M9240" s="4">
        <f t="shared" si="1010"/>
        <v>2.0565116279069771</v>
      </c>
      <c r="N9240" s="4">
        <f t="shared" si="1011"/>
        <v>44.215000000000003</v>
      </c>
      <c r="O9240">
        <f t="shared" si="1012"/>
        <v>1.2885898450752007</v>
      </c>
      <c r="P9240" s="4">
        <f t="shared" si="1013"/>
        <v>25.519999999999996</v>
      </c>
      <c r="Q9240" t="str">
        <f t="shared" si="1014"/>
        <v>Inefficient</v>
      </c>
    </row>
    <row r="9241" spans="1:17" x14ac:dyDescent="0.3">
      <c r="A9241" s="1">
        <v>45634</v>
      </c>
      <c r="B9241" t="s">
        <v>46</v>
      </c>
      <c r="C9241" t="s">
        <v>4</v>
      </c>
      <c r="D9241" t="s">
        <v>9</v>
      </c>
      <c r="E9241" t="s">
        <v>8</v>
      </c>
      <c r="F9241">
        <v>105</v>
      </c>
      <c r="G9241">
        <v>1</v>
      </c>
      <c r="H9241">
        <v>0</v>
      </c>
      <c r="I9241" s="4">
        <v>2.92</v>
      </c>
      <c r="J9241" s="4">
        <v>0</v>
      </c>
      <c r="K9241" s="2">
        <f t="shared" si="1008"/>
        <v>9.5238095238095247E-3</v>
      </c>
      <c r="L9241">
        <f t="shared" si="1009"/>
        <v>0</v>
      </c>
      <c r="M9241" s="4">
        <f t="shared" si="1010"/>
        <v>2.92</v>
      </c>
      <c r="N9241" s="4">
        <f t="shared" si="1011"/>
        <v>0</v>
      </c>
      <c r="O9241">
        <f t="shared" si="1012"/>
        <v>0</v>
      </c>
      <c r="P9241" s="4">
        <f t="shared" si="1013"/>
        <v>-2.92</v>
      </c>
      <c r="Q9241" t="str">
        <f t="shared" si="1014"/>
        <v>Inefficient</v>
      </c>
    </row>
    <row r="9242" spans="1:17" x14ac:dyDescent="0.3">
      <c r="A9242" s="1">
        <v>45634</v>
      </c>
      <c r="B9242" t="s">
        <v>46</v>
      </c>
      <c r="C9242" t="s">
        <v>4</v>
      </c>
      <c r="D9242" t="s">
        <v>10</v>
      </c>
      <c r="E9242" t="s">
        <v>6</v>
      </c>
      <c r="F9242">
        <v>7681</v>
      </c>
      <c r="G9242">
        <v>119</v>
      </c>
      <c r="H9242">
        <v>6</v>
      </c>
      <c r="I9242" s="4">
        <v>163.03</v>
      </c>
      <c r="J9242" s="4">
        <v>451.87</v>
      </c>
      <c r="K9242" s="2">
        <f t="shared" si="1008"/>
        <v>1.5492774378336155E-2</v>
      </c>
      <c r="L9242">
        <f t="shared" si="1009"/>
        <v>5.0420168067226892E-2</v>
      </c>
      <c r="M9242" s="4">
        <f t="shared" si="1010"/>
        <v>1.37</v>
      </c>
      <c r="N9242" s="4">
        <f t="shared" si="1011"/>
        <v>27.171666666666667</v>
      </c>
      <c r="O9242">
        <f t="shared" si="1012"/>
        <v>2.7716984604060602</v>
      </c>
      <c r="P9242" s="4">
        <f t="shared" si="1013"/>
        <v>288.84000000000003</v>
      </c>
      <c r="Q9242" t="str">
        <f t="shared" si="1014"/>
        <v>Inefficient</v>
      </c>
    </row>
    <row r="9243" spans="1:17" x14ac:dyDescent="0.3">
      <c r="A9243" s="1">
        <v>45634</v>
      </c>
      <c r="B9243" t="s">
        <v>46</v>
      </c>
      <c r="C9243" t="s">
        <v>4</v>
      </c>
      <c r="D9243" t="s">
        <v>10</v>
      </c>
      <c r="E9243" t="s">
        <v>7</v>
      </c>
      <c r="F9243">
        <v>2853</v>
      </c>
      <c r="G9243">
        <v>52</v>
      </c>
      <c r="H9243">
        <v>3</v>
      </c>
      <c r="I9243" s="4">
        <v>101.88</v>
      </c>
      <c r="J9243" s="4">
        <v>226.31</v>
      </c>
      <c r="K9243" s="2">
        <f t="shared" si="1008"/>
        <v>1.8226428321065545E-2</v>
      </c>
      <c r="L9243">
        <f t="shared" si="1009"/>
        <v>5.7692307692307696E-2</v>
      </c>
      <c r="M9243" s="4">
        <f t="shared" si="1010"/>
        <v>1.9592307692307691</v>
      </c>
      <c r="N9243" s="4">
        <f t="shared" si="1011"/>
        <v>33.96</v>
      </c>
      <c r="O9243">
        <f t="shared" si="1012"/>
        <v>2.2213388299960739</v>
      </c>
      <c r="P9243" s="4">
        <f t="shared" si="1013"/>
        <v>124.43</v>
      </c>
      <c r="Q9243" t="str">
        <f t="shared" si="1014"/>
        <v>Inefficient</v>
      </c>
    </row>
    <row r="9244" spans="1:17" x14ac:dyDescent="0.3">
      <c r="A9244" s="1">
        <v>45634</v>
      </c>
      <c r="B9244" t="s">
        <v>46</v>
      </c>
      <c r="C9244" t="s">
        <v>4</v>
      </c>
      <c r="D9244" t="s">
        <v>10</v>
      </c>
      <c r="E9244" t="s">
        <v>8</v>
      </c>
      <c r="F9244">
        <v>604</v>
      </c>
      <c r="G9244">
        <v>6</v>
      </c>
      <c r="H9244">
        <v>0</v>
      </c>
      <c r="I9244" s="4">
        <v>12.05</v>
      </c>
      <c r="J9244" s="4">
        <v>0</v>
      </c>
      <c r="K9244" s="2">
        <f t="shared" si="1008"/>
        <v>9.9337748344370865E-3</v>
      </c>
      <c r="L9244">
        <f t="shared" si="1009"/>
        <v>0</v>
      </c>
      <c r="M9244" s="4">
        <f t="shared" si="1010"/>
        <v>2.0083333333333333</v>
      </c>
      <c r="N9244" s="4">
        <f t="shared" si="1011"/>
        <v>0</v>
      </c>
      <c r="O9244">
        <f t="shared" si="1012"/>
        <v>0</v>
      </c>
      <c r="P9244" s="4">
        <f t="shared" si="1013"/>
        <v>-12.05</v>
      </c>
      <c r="Q9244" t="str">
        <f t="shared" si="1014"/>
        <v>Inefficient</v>
      </c>
    </row>
    <row r="9245" spans="1:17" x14ac:dyDescent="0.3">
      <c r="A9245" s="1">
        <v>45634</v>
      </c>
      <c r="B9245" t="s">
        <v>46</v>
      </c>
      <c r="C9245" t="s">
        <v>11</v>
      </c>
      <c r="D9245" t="s">
        <v>5</v>
      </c>
      <c r="E9245" t="s">
        <v>6</v>
      </c>
      <c r="F9245">
        <v>10781</v>
      </c>
      <c r="G9245">
        <v>315</v>
      </c>
      <c r="H9245">
        <v>46</v>
      </c>
      <c r="I9245" s="4">
        <v>296.02999999999997</v>
      </c>
      <c r="J9245" s="4">
        <v>3504.99</v>
      </c>
      <c r="K9245" s="2">
        <f t="shared" si="1008"/>
        <v>2.9218068824784341E-2</v>
      </c>
      <c r="L9245">
        <f t="shared" si="1009"/>
        <v>0.14603174603174604</v>
      </c>
      <c r="M9245" s="4">
        <f t="shared" si="1010"/>
        <v>0.93977777777777771</v>
      </c>
      <c r="N9245" s="4">
        <f t="shared" si="1011"/>
        <v>6.4354347826086951</v>
      </c>
      <c r="O9245">
        <f t="shared" si="1012"/>
        <v>11.839982434212748</v>
      </c>
      <c r="P9245" s="4">
        <f t="shared" si="1013"/>
        <v>3208.96</v>
      </c>
      <c r="Q9245" t="str">
        <f t="shared" si="1014"/>
        <v>Efficient</v>
      </c>
    </row>
    <row r="9246" spans="1:17" x14ac:dyDescent="0.3">
      <c r="A9246" s="1">
        <v>45634</v>
      </c>
      <c r="B9246" t="s">
        <v>46</v>
      </c>
      <c r="C9246" t="s">
        <v>11</v>
      </c>
      <c r="D9246" t="s">
        <v>5</v>
      </c>
      <c r="E9246" t="s">
        <v>7</v>
      </c>
      <c r="F9246">
        <v>1759</v>
      </c>
      <c r="G9246">
        <v>48</v>
      </c>
      <c r="H9246">
        <v>4</v>
      </c>
      <c r="I9246" s="4">
        <v>34.99</v>
      </c>
      <c r="J9246" s="4">
        <v>356.12</v>
      </c>
      <c r="K9246" s="2">
        <f t="shared" si="1008"/>
        <v>2.7288231949971573E-2</v>
      </c>
      <c r="L9246">
        <f t="shared" si="1009"/>
        <v>8.3333333333333329E-2</v>
      </c>
      <c r="M9246" s="4">
        <f t="shared" si="1010"/>
        <v>0.72895833333333337</v>
      </c>
      <c r="N9246" s="4">
        <f t="shared" si="1011"/>
        <v>8.7475000000000005</v>
      </c>
      <c r="O9246">
        <f t="shared" si="1012"/>
        <v>10.177765075735923</v>
      </c>
      <c r="P9246" s="4">
        <f t="shared" si="1013"/>
        <v>321.13</v>
      </c>
      <c r="Q9246" t="str">
        <f t="shared" si="1014"/>
        <v>Efficient</v>
      </c>
    </row>
    <row r="9247" spans="1:17" x14ac:dyDescent="0.3">
      <c r="A9247" s="1">
        <v>45634</v>
      </c>
      <c r="B9247" t="s">
        <v>46</v>
      </c>
      <c r="C9247" t="s">
        <v>11</v>
      </c>
      <c r="D9247" t="s">
        <v>5</v>
      </c>
      <c r="E9247" t="s">
        <v>8</v>
      </c>
      <c r="F9247">
        <v>737</v>
      </c>
      <c r="G9247">
        <v>34</v>
      </c>
      <c r="H9247">
        <v>3</v>
      </c>
      <c r="I9247" s="4">
        <v>22.68</v>
      </c>
      <c r="J9247" s="4">
        <v>262.19</v>
      </c>
      <c r="K9247" s="2">
        <f t="shared" si="1008"/>
        <v>4.6132971506105833E-2</v>
      </c>
      <c r="L9247">
        <f t="shared" si="1009"/>
        <v>8.8235294117647065E-2</v>
      </c>
      <c r="M9247" s="4">
        <f t="shared" si="1010"/>
        <v>0.6670588235294117</v>
      </c>
      <c r="N9247" s="4">
        <f t="shared" si="1011"/>
        <v>7.56</v>
      </c>
      <c r="O9247">
        <f t="shared" si="1012"/>
        <v>11.560405643738978</v>
      </c>
      <c r="P9247" s="4">
        <f t="shared" si="1013"/>
        <v>239.51</v>
      </c>
      <c r="Q9247" t="str">
        <f t="shared" si="1014"/>
        <v>Efficient</v>
      </c>
    </row>
    <row r="9248" spans="1:17" x14ac:dyDescent="0.3">
      <c r="A9248" s="1">
        <v>45634</v>
      </c>
      <c r="B9248" t="s">
        <v>46</v>
      </c>
      <c r="C9248" t="s">
        <v>11</v>
      </c>
      <c r="D9248" t="s">
        <v>9</v>
      </c>
      <c r="E9248" t="s">
        <v>6</v>
      </c>
      <c r="F9248">
        <v>7163</v>
      </c>
      <c r="G9248">
        <v>136</v>
      </c>
      <c r="H9248">
        <v>4</v>
      </c>
      <c r="I9248" s="4">
        <v>109.51</v>
      </c>
      <c r="J9248" s="4">
        <v>279.42</v>
      </c>
      <c r="K9248" s="2">
        <f t="shared" si="1008"/>
        <v>1.8986458187910095E-2</v>
      </c>
      <c r="L9248">
        <f t="shared" si="1009"/>
        <v>2.9411764705882353E-2</v>
      </c>
      <c r="M9248" s="4">
        <f t="shared" si="1010"/>
        <v>0.80522058823529419</v>
      </c>
      <c r="N9248" s="4">
        <f t="shared" si="1011"/>
        <v>27.377500000000001</v>
      </c>
      <c r="O9248">
        <f t="shared" si="1012"/>
        <v>2.5515478038535293</v>
      </c>
      <c r="P9248" s="4">
        <f t="shared" si="1013"/>
        <v>169.91000000000003</v>
      </c>
      <c r="Q9248" t="str">
        <f t="shared" si="1014"/>
        <v>Inefficient</v>
      </c>
    </row>
    <row r="9249" spans="1:17" x14ac:dyDescent="0.3">
      <c r="A9249" s="1">
        <v>45634</v>
      </c>
      <c r="B9249" t="s">
        <v>46</v>
      </c>
      <c r="C9249" t="s">
        <v>11</v>
      </c>
      <c r="D9249" t="s">
        <v>9</v>
      </c>
      <c r="E9249" t="s">
        <v>7</v>
      </c>
      <c r="F9249">
        <v>1054</v>
      </c>
      <c r="G9249">
        <v>18</v>
      </c>
      <c r="H9249">
        <v>0</v>
      </c>
      <c r="I9249" s="4">
        <v>32.64</v>
      </c>
      <c r="J9249" s="4">
        <v>0</v>
      </c>
      <c r="K9249" s="2">
        <f t="shared" si="1008"/>
        <v>1.7077798861480076E-2</v>
      </c>
      <c r="L9249">
        <f t="shared" si="1009"/>
        <v>0</v>
      </c>
      <c r="M9249" s="4">
        <f t="shared" si="1010"/>
        <v>1.8133333333333335</v>
      </c>
      <c r="N9249" s="4">
        <f t="shared" si="1011"/>
        <v>0</v>
      </c>
      <c r="O9249">
        <f t="shared" si="1012"/>
        <v>0</v>
      </c>
      <c r="P9249" s="4">
        <f t="shared" si="1013"/>
        <v>-32.64</v>
      </c>
      <c r="Q9249" t="str">
        <f t="shared" si="1014"/>
        <v>Inefficient</v>
      </c>
    </row>
    <row r="9250" spans="1:17" x14ac:dyDescent="0.3">
      <c r="A9250" s="1">
        <v>45634</v>
      </c>
      <c r="B9250" t="s">
        <v>46</v>
      </c>
      <c r="C9250" t="s">
        <v>11</v>
      </c>
      <c r="D9250" t="s">
        <v>9</v>
      </c>
      <c r="E9250" t="s">
        <v>8</v>
      </c>
      <c r="F9250">
        <v>874</v>
      </c>
      <c r="G9250">
        <v>12</v>
      </c>
      <c r="H9250">
        <v>0</v>
      </c>
      <c r="I9250" s="4">
        <v>17.010000000000002</v>
      </c>
      <c r="J9250" s="4">
        <v>0</v>
      </c>
      <c r="K9250" s="2">
        <f t="shared" si="1008"/>
        <v>1.3729977116704805E-2</v>
      </c>
      <c r="L9250">
        <f t="shared" si="1009"/>
        <v>0</v>
      </c>
      <c r="M9250" s="4">
        <f t="shared" si="1010"/>
        <v>1.4175000000000002</v>
      </c>
      <c r="N9250" s="4">
        <f t="shared" si="1011"/>
        <v>0</v>
      </c>
      <c r="O9250">
        <f t="shared" si="1012"/>
        <v>0</v>
      </c>
      <c r="P9250" s="4">
        <f t="shared" si="1013"/>
        <v>-17.010000000000002</v>
      </c>
      <c r="Q9250" t="str">
        <f t="shared" si="1014"/>
        <v>Inefficient</v>
      </c>
    </row>
    <row r="9251" spans="1:17" x14ac:dyDescent="0.3">
      <c r="A9251" s="1">
        <v>45634</v>
      </c>
      <c r="B9251" t="s">
        <v>46</v>
      </c>
      <c r="C9251" t="s">
        <v>11</v>
      </c>
      <c r="D9251" t="s">
        <v>10</v>
      </c>
      <c r="E9251" t="s">
        <v>6</v>
      </c>
      <c r="F9251">
        <v>7907</v>
      </c>
      <c r="G9251">
        <v>91</v>
      </c>
      <c r="H9251">
        <v>2</v>
      </c>
      <c r="I9251" s="4">
        <v>121.51</v>
      </c>
      <c r="J9251" s="4">
        <v>157.63999999999999</v>
      </c>
      <c r="K9251" s="2">
        <f t="shared" si="1008"/>
        <v>1.1508789680030353E-2</v>
      </c>
      <c r="L9251">
        <f t="shared" si="1009"/>
        <v>2.197802197802198E-2</v>
      </c>
      <c r="M9251" s="4">
        <f t="shared" si="1010"/>
        <v>1.3352747252747252</v>
      </c>
      <c r="N9251" s="4">
        <f t="shared" si="1011"/>
        <v>60.755000000000003</v>
      </c>
      <c r="O9251">
        <f t="shared" si="1012"/>
        <v>1.2973417825693356</v>
      </c>
      <c r="P9251" s="4">
        <f t="shared" si="1013"/>
        <v>36.129999999999981</v>
      </c>
      <c r="Q9251" t="str">
        <f t="shared" si="1014"/>
        <v>Inefficient</v>
      </c>
    </row>
    <row r="9252" spans="1:17" x14ac:dyDescent="0.3">
      <c r="A9252" s="1">
        <v>45634</v>
      </c>
      <c r="B9252" t="s">
        <v>46</v>
      </c>
      <c r="C9252" t="s">
        <v>11</v>
      </c>
      <c r="D9252" t="s">
        <v>10</v>
      </c>
      <c r="E9252" t="s">
        <v>7</v>
      </c>
      <c r="F9252">
        <v>1111</v>
      </c>
      <c r="G9252">
        <v>11</v>
      </c>
      <c r="H9252">
        <v>0</v>
      </c>
      <c r="I9252" s="4">
        <v>17.989999999999998</v>
      </c>
      <c r="J9252" s="4">
        <v>0</v>
      </c>
      <c r="K9252" s="2">
        <f t="shared" si="1008"/>
        <v>9.9009900990099011E-3</v>
      </c>
      <c r="L9252">
        <f t="shared" si="1009"/>
        <v>0</v>
      </c>
      <c r="M9252" s="4">
        <f t="shared" si="1010"/>
        <v>1.6354545454545453</v>
      </c>
      <c r="N9252" s="4">
        <f t="shared" si="1011"/>
        <v>0</v>
      </c>
      <c r="O9252">
        <f t="shared" si="1012"/>
        <v>0</v>
      </c>
      <c r="P9252" s="4">
        <f t="shared" si="1013"/>
        <v>-17.989999999999998</v>
      </c>
      <c r="Q9252" t="str">
        <f t="shared" si="1014"/>
        <v>Inefficient</v>
      </c>
    </row>
    <row r="9253" spans="1:17" x14ac:dyDescent="0.3">
      <c r="A9253" s="1">
        <v>45634</v>
      </c>
      <c r="B9253" t="s">
        <v>46</v>
      </c>
      <c r="C9253" t="s">
        <v>11</v>
      </c>
      <c r="D9253" t="s">
        <v>10</v>
      </c>
      <c r="E9253" t="s">
        <v>8</v>
      </c>
      <c r="F9253">
        <v>816</v>
      </c>
      <c r="G9253">
        <v>10</v>
      </c>
      <c r="H9253">
        <v>0</v>
      </c>
      <c r="I9253" s="4">
        <v>15.97</v>
      </c>
      <c r="J9253" s="4">
        <v>0</v>
      </c>
      <c r="K9253" s="2">
        <f t="shared" si="1008"/>
        <v>1.2254901960784314E-2</v>
      </c>
      <c r="L9253">
        <f t="shared" si="1009"/>
        <v>0</v>
      </c>
      <c r="M9253" s="4">
        <f t="shared" si="1010"/>
        <v>1.597</v>
      </c>
      <c r="N9253" s="4">
        <f t="shared" si="1011"/>
        <v>0</v>
      </c>
      <c r="O9253">
        <f t="shared" si="1012"/>
        <v>0</v>
      </c>
      <c r="P9253" s="4">
        <f t="shared" si="1013"/>
        <v>-15.97</v>
      </c>
      <c r="Q9253" t="str">
        <f t="shared" si="1014"/>
        <v>Inefficient</v>
      </c>
    </row>
    <row r="9254" spans="1:17" x14ac:dyDescent="0.3">
      <c r="A9254" s="1">
        <v>45634</v>
      </c>
      <c r="B9254" t="s">
        <v>46</v>
      </c>
      <c r="C9254" t="s">
        <v>12</v>
      </c>
      <c r="D9254" t="s">
        <v>5</v>
      </c>
      <c r="E9254" t="s">
        <v>6</v>
      </c>
      <c r="F9254">
        <v>2603</v>
      </c>
      <c r="G9254">
        <v>122</v>
      </c>
      <c r="H9254">
        <v>12</v>
      </c>
      <c r="I9254" s="4">
        <v>59.3</v>
      </c>
      <c r="J9254" s="4">
        <v>913.14</v>
      </c>
      <c r="K9254" s="2">
        <f t="shared" si="1008"/>
        <v>4.6868997310795239E-2</v>
      </c>
      <c r="L9254">
        <f t="shared" si="1009"/>
        <v>9.8360655737704916E-2</v>
      </c>
      <c r="M9254" s="4">
        <f t="shared" si="1010"/>
        <v>0.48606557377049175</v>
      </c>
      <c r="N9254" s="4">
        <f t="shared" si="1011"/>
        <v>4.9416666666666664</v>
      </c>
      <c r="O9254">
        <f t="shared" si="1012"/>
        <v>15.398650927487353</v>
      </c>
      <c r="P9254" s="4">
        <f t="shared" si="1013"/>
        <v>853.84</v>
      </c>
      <c r="Q9254" t="str">
        <f t="shared" si="1014"/>
        <v>Efficient</v>
      </c>
    </row>
    <row r="9255" spans="1:17" x14ac:dyDescent="0.3">
      <c r="A9255" s="1">
        <v>45634</v>
      </c>
      <c r="B9255" t="s">
        <v>46</v>
      </c>
      <c r="C9255" t="s">
        <v>12</v>
      </c>
      <c r="D9255" t="s">
        <v>5</v>
      </c>
      <c r="E9255" t="s">
        <v>7</v>
      </c>
      <c r="F9255">
        <v>7575</v>
      </c>
      <c r="G9255">
        <v>264</v>
      </c>
      <c r="H9255">
        <v>30</v>
      </c>
      <c r="I9255" s="4">
        <v>235.1</v>
      </c>
      <c r="J9255" s="4">
        <v>1757.89</v>
      </c>
      <c r="K9255" s="2">
        <f t="shared" si="1008"/>
        <v>3.4851485148514855E-2</v>
      </c>
      <c r="L9255">
        <f t="shared" si="1009"/>
        <v>0.11363636363636363</v>
      </c>
      <c r="M9255" s="4">
        <f t="shared" si="1010"/>
        <v>0.89053030303030301</v>
      </c>
      <c r="N9255" s="4">
        <f t="shared" si="1011"/>
        <v>7.8366666666666669</v>
      </c>
      <c r="O9255">
        <f t="shared" si="1012"/>
        <v>7.4772011909825613</v>
      </c>
      <c r="P9255" s="4">
        <f t="shared" si="1013"/>
        <v>1522.7900000000002</v>
      </c>
      <c r="Q9255" t="str">
        <f t="shared" si="1014"/>
        <v>Efficient</v>
      </c>
    </row>
    <row r="9256" spans="1:17" x14ac:dyDescent="0.3">
      <c r="A9256" s="1">
        <v>45634</v>
      </c>
      <c r="B9256" t="s">
        <v>46</v>
      </c>
      <c r="C9256" t="s">
        <v>12</v>
      </c>
      <c r="D9256" t="s">
        <v>5</v>
      </c>
      <c r="E9256" t="s">
        <v>8</v>
      </c>
      <c r="F9256">
        <v>5405</v>
      </c>
      <c r="G9256">
        <v>268</v>
      </c>
      <c r="H9256">
        <v>36</v>
      </c>
      <c r="I9256" s="4">
        <v>175.5</v>
      </c>
      <c r="J9256" s="4">
        <v>2117.6999999999998</v>
      </c>
      <c r="K9256" s="2">
        <f t="shared" si="1008"/>
        <v>4.9583718778908416E-2</v>
      </c>
      <c r="L9256">
        <f t="shared" si="1009"/>
        <v>0.13432835820895522</v>
      </c>
      <c r="M9256" s="4">
        <f t="shared" si="1010"/>
        <v>0.65485074626865669</v>
      </c>
      <c r="N9256" s="4">
        <f t="shared" si="1011"/>
        <v>4.875</v>
      </c>
      <c r="O9256">
        <f t="shared" si="1012"/>
        <v>12.066666666666666</v>
      </c>
      <c r="P9256" s="4">
        <f t="shared" si="1013"/>
        <v>1942.1999999999998</v>
      </c>
      <c r="Q9256" t="str">
        <f t="shared" si="1014"/>
        <v>Efficient</v>
      </c>
    </row>
    <row r="9257" spans="1:17" x14ac:dyDescent="0.3">
      <c r="A9257" s="1">
        <v>45634</v>
      </c>
      <c r="B9257" t="s">
        <v>46</v>
      </c>
      <c r="C9257" t="s">
        <v>12</v>
      </c>
      <c r="D9257" t="s">
        <v>9</v>
      </c>
      <c r="E9257" t="s">
        <v>6</v>
      </c>
      <c r="F9257">
        <v>1597</v>
      </c>
      <c r="G9257">
        <v>25</v>
      </c>
      <c r="H9257">
        <v>1</v>
      </c>
      <c r="I9257" s="4">
        <v>60.46</v>
      </c>
      <c r="J9257" s="4">
        <v>91.35</v>
      </c>
      <c r="K9257" s="2">
        <f t="shared" si="1008"/>
        <v>1.5654351909830933E-2</v>
      </c>
      <c r="L9257">
        <f t="shared" si="1009"/>
        <v>0.04</v>
      </c>
      <c r="M9257" s="4">
        <f t="shared" si="1010"/>
        <v>2.4184000000000001</v>
      </c>
      <c r="N9257" s="4">
        <f t="shared" si="1011"/>
        <v>60.46</v>
      </c>
      <c r="O9257">
        <f t="shared" si="1012"/>
        <v>1.5109163083030102</v>
      </c>
      <c r="P9257" s="4">
        <f t="shared" si="1013"/>
        <v>30.889999999999993</v>
      </c>
      <c r="Q9257" t="str">
        <f t="shared" si="1014"/>
        <v>Inefficient</v>
      </c>
    </row>
    <row r="9258" spans="1:17" x14ac:dyDescent="0.3">
      <c r="A9258" s="1">
        <v>45634</v>
      </c>
      <c r="B9258" t="s">
        <v>46</v>
      </c>
      <c r="C9258" t="s">
        <v>12</v>
      </c>
      <c r="D9258" t="s">
        <v>9</v>
      </c>
      <c r="E9258" t="s">
        <v>7</v>
      </c>
      <c r="F9258">
        <v>5857</v>
      </c>
      <c r="G9258">
        <v>43</v>
      </c>
      <c r="H9258">
        <v>1</v>
      </c>
      <c r="I9258" s="4">
        <v>82.91</v>
      </c>
      <c r="J9258" s="4">
        <v>85.09</v>
      </c>
      <c r="K9258" s="2">
        <f t="shared" si="1008"/>
        <v>7.3416424790848558E-3</v>
      </c>
      <c r="L9258">
        <f t="shared" si="1009"/>
        <v>2.3255813953488372E-2</v>
      </c>
      <c r="M9258" s="4">
        <f t="shared" si="1010"/>
        <v>1.9281395348837209</v>
      </c>
      <c r="N9258" s="4">
        <f t="shared" si="1011"/>
        <v>82.91</v>
      </c>
      <c r="O9258">
        <f t="shared" si="1012"/>
        <v>1.0262935713424195</v>
      </c>
      <c r="P9258" s="4">
        <f t="shared" si="1013"/>
        <v>2.1800000000000068</v>
      </c>
      <c r="Q9258" t="str">
        <f t="shared" si="1014"/>
        <v>Inefficient</v>
      </c>
    </row>
    <row r="9259" spans="1:17" x14ac:dyDescent="0.3">
      <c r="A9259" s="1">
        <v>45634</v>
      </c>
      <c r="B9259" t="s">
        <v>46</v>
      </c>
      <c r="C9259" t="s">
        <v>12</v>
      </c>
      <c r="D9259" t="s">
        <v>9</v>
      </c>
      <c r="E9259" t="s">
        <v>8</v>
      </c>
      <c r="F9259">
        <v>5176</v>
      </c>
      <c r="G9259">
        <v>57</v>
      </c>
      <c r="H9259">
        <v>1</v>
      </c>
      <c r="I9259" s="4">
        <v>108.22</v>
      </c>
      <c r="J9259" s="4">
        <v>92.77</v>
      </c>
      <c r="K9259" s="2">
        <f t="shared" si="1008"/>
        <v>1.1012364760432767E-2</v>
      </c>
      <c r="L9259">
        <f t="shared" si="1009"/>
        <v>1.7543859649122806E-2</v>
      </c>
      <c r="M9259" s="4">
        <f t="shared" si="1010"/>
        <v>1.8985964912280702</v>
      </c>
      <c r="N9259" s="4">
        <f t="shared" si="1011"/>
        <v>108.22</v>
      </c>
      <c r="O9259">
        <f t="shared" si="1012"/>
        <v>0.85723526150434293</v>
      </c>
      <c r="P9259" s="4">
        <f t="shared" si="1013"/>
        <v>-15.450000000000003</v>
      </c>
      <c r="Q9259" t="str">
        <f t="shared" si="1014"/>
        <v>Inefficient</v>
      </c>
    </row>
    <row r="9260" spans="1:17" x14ac:dyDescent="0.3">
      <c r="A9260" s="1">
        <v>45634</v>
      </c>
      <c r="B9260" t="s">
        <v>46</v>
      </c>
      <c r="C9260" t="s">
        <v>12</v>
      </c>
      <c r="D9260" t="s">
        <v>10</v>
      </c>
      <c r="E9260" t="s">
        <v>6</v>
      </c>
      <c r="F9260">
        <v>1706</v>
      </c>
      <c r="G9260">
        <v>38</v>
      </c>
      <c r="H9260">
        <v>1</v>
      </c>
      <c r="I9260" s="4">
        <v>30.24</v>
      </c>
      <c r="J9260" s="4">
        <v>82.38</v>
      </c>
      <c r="K9260" s="2">
        <f t="shared" si="1008"/>
        <v>2.2274325908558032E-2</v>
      </c>
      <c r="L9260">
        <f t="shared" si="1009"/>
        <v>2.6315789473684209E-2</v>
      </c>
      <c r="M9260" s="4">
        <f t="shared" si="1010"/>
        <v>0.79578947368421049</v>
      </c>
      <c r="N9260" s="4">
        <f t="shared" si="1011"/>
        <v>30.24</v>
      </c>
      <c r="O9260">
        <f t="shared" si="1012"/>
        <v>2.7242063492063493</v>
      </c>
      <c r="P9260" s="4">
        <f t="shared" si="1013"/>
        <v>52.14</v>
      </c>
      <c r="Q9260" t="str">
        <f t="shared" si="1014"/>
        <v>Inefficient</v>
      </c>
    </row>
    <row r="9261" spans="1:17" x14ac:dyDescent="0.3">
      <c r="A9261" s="1">
        <v>45634</v>
      </c>
      <c r="B9261" t="s">
        <v>46</v>
      </c>
      <c r="C9261" t="s">
        <v>12</v>
      </c>
      <c r="D9261" t="s">
        <v>10</v>
      </c>
      <c r="E9261" t="s">
        <v>7</v>
      </c>
      <c r="F9261">
        <v>4052</v>
      </c>
      <c r="G9261">
        <v>85</v>
      </c>
      <c r="H9261">
        <v>4</v>
      </c>
      <c r="I9261" s="4">
        <v>150.16</v>
      </c>
      <c r="J9261" s="4">
        <v>270.31</v>
      </c>
      <c r="K9261" s="2">
        <f t="shared" si="1008"/>
        <v>2.0977295162882527E-2</v>
      </c>
      <c r="L9261">
        <f t="shared" si="1009"/>
        <v>4.7058823529411764E-2</v>
      </c>
      <c r="M9261" s="4">
        <f t="shared" si="1010"/>
        <v>1.7665882352941176</v>
      </c>
      <c r="N9261" s="4">
        <f t="shared" si="1011"/>
        <v>37.54</v>
      </c>
      <c r="O9261">
        <f t="shared" si="1012"/>
        <v>1.8001465103889185</v>
      </c>
      <c r="P9261" s="4">
        <f t="shared" si="1013"/>
        <v>120.15</v>
      </c>
      <c r="Q9261" t="str">
        <f t="shared" si="1014"/>
        <v>Inefficient</v>
      </c>
    </row>
    <row r="9262" spans="1:17" x14ac:dyDescent="0.3">
      <c r="A9262" s="1">
        <v>45634</v>
      </c>
      <c r="B9262" t="s">
        <v>46</v>
      </c>
      <c r="C9262" t="s">
        <v>12</v>
      </c>
      <c r="D9262" t="s">
        <v>10</v>
      </c>
      <c r="E9262" t="s">
        <v>8</v>
      </c>
      <c r="F9262">
        <v>2224</v>
      </c>
      <c r="G9262">
        <v>57</v>
      </c>
      <c r="H9262">
        <v>2</v>
      </c>
      <c r="I9262" s="4">
        <v>77.150000000000006</v>
      </c>
      <c r="J9262" s="4">
        <v>144.16999999999999</v>
      </c>
      <c r="K9262" s="2">
        <f t="shared" si="1008"/>
        <v>2.5629496402877698E-2</v>
      </c>
      <c r="L9262">
        <f t="shared" si="1009"/>
        <v>3.5087719298245612E-2</v>
      </c>
      <c r="M9262" s="4">
        <f t="shared" si="1010"/>
        <v>1.3535087719298247</v>
      </c>
      <c r="N9262" s="4">
        <f t="shared" si="1011"/>
        <v>38.575000000000003</v>
      </c>
      <c r="O9262">
        <f t="shared" si="1012"/>
        <v>1.8686973428386258</v>
      </c>
      <c r="P9262" s="4">
        <f t="shared" si="1013"/>
        <v>67.019999999999982</v>
      </c>
      <c r="Q9262" t="str">
        <f t="shared" si="1014"/>
        <v>Inefficient</v>
      </c>
    </row>
    <row r="9263" spans="1:17" x14ac:dyDescent="0.3">
      <c r="A9263" s="1">
        <v>45635</v>
      </c>
      <c r="B9263" t="s">
        <v>46</v>
      </c>
      <c r="C9263" t="s">
        <v>4</v>
      </c>
      <c r="D9263" t="s">
        <v>5</v>
      </c>
      <c r="E9263" t="s">
        <v>6</v>
      </c>
      <c r="F9263">
        <v>9903</v>
      </c>
      <c r="G9263">
        <v>391</v>
      </c>
      <c r="H9263">
        <v>39</v>
      </c>
      <c r="I9263" s="4">
        <v>223.93</v>
      </c>
      <c r="J9263" s="4">
        <v>3045.96</v>
      </c>
      <c r="K9263" s="2">
        <f t="shared" si="1008"/>
        <v>3.9482984954054327E-2</v>
      </c>
      <c r="L9263">
        <f t="shared" si="1009"/>
        <v>9.9744245524296671E-2</v>
      </c>
      <c r="M9263" s="4">
        <f t="shared" si="1010"/>
        <v>0.57271099744245524</v>
      </c>
      <c r="N9263" s="4">
        <f t="shared" si="1011"/>
        <v>5.7417948717948724</v>
      </c>
      <c r="O9263">
        <f t="shared" si="1012"/>
        <v>13.602286428794713</v>
      </c>
      <c r="P9263" s="4">
        <f t="shared" si="1013"/>
        <v>2822.03</v>
      </c>
      <c r="Q9263" t="str">
        <f t="shared" si="1014"/>
        <v>Efficient</v>
      </c>
    </row>
    <row r="9264" spans="1:17" x14ac:dyDescent="0.3">
      <c r="A9264" s="1">
        <v>45635</v>
      </c>
      <c r="B9264" t="s">
        <v>46</v>
      </c>
      <c r="C9264" t="s">
        <v>4</v>
      </c>
      <c r="D9264" t="s">
        <v>5</v>
      </c>
      <c r="E9264" t="s">
        <v>7</v>
      </c>
      <c r="F9264">
        <v>2534</v>
      </c>
      <c r="G9264">
        <v>99</v>
      </c>
      <c r="H9264">
        <v>9</v>
      </c>
      <c r="I9264" s="4">
        <v>43.3</v>
      </c>
      <c r="J9264" s="4">
        <v>496.14</v>
      </c>
      <c r="K9264" s="2">
        <f t="shared" si="1008"/>
        <v>3.9068666140489344E-2</v>
      </c>
      <c r="L9264">
        <f t="shared" si="1009"/>
        <v>9.0909090909090912E-2</v>
      </c>
      <c r="M9264" s="4">
        <f t="shared" si="1010"/>
        <v>0.43737373737373736</v>
      </c>
      <c r="N9264" s="4">
        <f t="shared" si="1011"/>
        <v>4.8111111111111109</v>
      </c>
      <c r="O9264">
        <f t="shared" si="1012"/>
        <v>11.458198614318707</v>
      </c>
      <c r="P9264" s="4">
        <f t="shared" si="1013"/>
        <v>452.84</v>
      </c>
      <c r="Q9264" t="str">
        <f t="shared" si="1014"/>
        <v>Efficient</v>
      </c>
    </row>
    <row r="9265" spans="1:17" x14ac:dyDescent="0.3">
      <c r="A9265" s="1">
        <v>45635</v>
      </c>
      <c r="B9265" t="s">
        <v>46</v>
      </c>
      <c r="C9265" t="s">
        <v>4</v>
      </c>
      <c r="D9265" t="s">
        <v>5</v>
      </c>
      <c r="E9265" t="s">
        <v>8</v>
      </c>
      <c r="F9265">
        <v>573</v>
      </c>
      <c r="G9265">
        <v>23</v>
      </c>
      <c r="H9265">
        <v>1</v>
      </c>
      <c r="I9265" s="4">
        <v>17.37</v>
      </c>
      <c r="J9265" s="4">
        <v>78.540000000000006</v>
      </c>
      <c r="K9265" s="2">
        <f t="shared" si="1008"/>
        <v>4.0139616055846421E-2</v>
      </c>
      <c r="L9265">
        <f t="shared" si="1009"/>
        <v>4.3478260869565216E-2</v>
      </c>
      <c r="M9265" s="4">
        <f t="shared" si="1010"/>
        <v>0.75521739130434784</v>
      </c>
      <c r="N9265" s="4">
        <f t="shared" si="1011"/>
        <v>17.37</v>
      </c>
      <c r="O9265">
        <f t="shared" si="1012"/>
        <v>4.5215889464594126</v>
      </c>
      <c r="P9265" s="4">
        <f t="shared" si="1013"/>
        <v>61.17</v>
      </c>
      <c r="Q9265" t="str">
        <f t="shared" si="1014"/>
        <v>Efficient</v>
      </c>
    </row>
    <row r="9266" spans="1:17" x14ac:dyDescent="0.3">
      <c r="A9266" s="1">
        <v>45635</v>
      </c>
      <c r="B9266" t="s">
        <v>46</v>
      </c>
      <c r="C9266" t="s">
        <v>4</v>
      </c>
      <c r="D9266" t="s">
        <v>9</v>
      </c>
      <c r="E9266" t="s">
        <v>6</v>
      </c>
      <c r="F9266">
        <v>5772</v>
      </c>
      <c r="G9266">
        <v>101</v>
      </c>
      <c r="H9266">
        <v>1</v>
      </c>
      <c r="I9266" s="4">
        <v>151.83000000000001</v>
      </c>
      <c r="J9266" s="4">
        <v>82.96</v>
      </c>
      <c r="K9266" s="2">
        <f t="shared" si="1008"/>
        <v>1.7498267498267498E-2</v>
      </c>
      <c r="L9266">
        <f t="shared" si="1009"/>
        <v>9.9009900990099011E-3</v>
      </c>
      <c r="M9266" s="4">
        <f t="shared" si="1010"/>
        <v>1.5032673267326735</v>
      </c>
      <c r="N9266" s="4">
        <f t="shared" si="1011"/>
        <v>151.83000000000001</v>
      </c>
      <c r="O9266">
        <f t="shared" si="1012"/>
        <v>0.54640057959560029</v>
      </c>
      <c r="P9266" s="4">
        <f t="shared" si="1013"/>
        <v>-68.870000000000019</v>
      </c>
      <c r="Q9266" t="str">
        <f t="shared" si="1014"/>
        <v>Inefficient</v>
      </c>
    </row>
    <row r="9267" spans="1:17" x14ac:dyDescent="0.3">
      <c r="A9267" s="1">
        <v>45635</v>
      </c>
      <c r="B9267" t="s">
        <v>46</v>
      </c>
      <c r="C9267" t="s">
        <v>4</v>
      </c>
      <c r="D9267" t="s">
        <v>9</v>
      </c>
      <c r="E9267" t="s">
        <v>7</v>
      </c>
      <c r="F9267">
        <v>5695</v>
      </c>
      <c r="G9267">
        <v>58</v>
      </c>
      <c r="H9267">
        <v>1</v>
      </c>
      <c r="I9267" s="4">
        <v>151.01</v>
      </c>
      <c r="J9267" s="4">
        <v>77.900000000000006</v>
      </c>
      <c r="K9267" s="2">
        <f t="shared" si="1008"/>
        <v>1.0184372256365233E-2</v>
      </c>
      <c r="L9267">
        <f t="shared" si="1009"/>
        <v>1.7241379310344827E-2</v>
      </c>
      <c r="M9267" s="4">
        <f t="shared" si="1010"/>
        <v>2.6036206896551723</v>
      </c>
      <c r="N9267" s="4">
        <f t="shared" si="1011"/>
        <v>151.01</v>
      </c>
      <c r="O9267">
        <f t="shared" si="1012"/>
        <v>0.51585987682934908</v>
      </c>
      <c r="P9267" s="4">
        <f t="shared" si="1013"/>
        <v>-73.109999999999985</v>
      </c>
      <c r="Q9267" t="str">
        <f t="shared" si="1014"/>
        <v>Inefficient</v>
      </c>
    </row>
    <row r="9268" spans="1:17" x14ac:dyDescent="0.3">
      <c r="A9268" s="1">
        <v>45635</v>
      </c>
      <c r="B9268" t="s">
        <v>46</v>
      </c>
      <c r="C9268" t="s">
        <v>4</v>
      </c>
      <c r="D9268" t="s">
        <v>9</v>
      </c>
      <c r="E9268" t="s">
        <v>8</v>
      </c>
      <c r="F9268">
        <v>268</v>
      </c>
      <c r="G9268">
        <v>2</v>
      </c>
      <c r="H9268">
        <v>0</v>
      </c>
      <c r="I9268" s="4">
        <v>7.51</v>
      </c>
      <c r="J9268" s="4">
        <v>0</v>
      </c>
      <c r="K9268" s="2">
        <f t="shared" si="1008"/>
        <v>7.462686567164179E-3</v>
      </c>
      <c r="L9268">
        <f t="shared" si="1009"/>
        <v>0</v>
      </c>
      <c r="M9268" s="4">
        <f t="shared" si="1010"/>
        <v>3.7549999999999999</v>
      </c>
      <c r="N9268" s="4">
        <f t="shared" si="1011"/>
        <v>0</v>
      </c>
      <c r="O9268">
        <f t="shared" si="1012"/>
        <v>0</v>
      </c>
      <c r="P9268" s="4">
        <f t="shared" si="1013"/>
        <v>-7.51</v>
      </c>
      <c r="Q9268" t="str">
        <f t="shared" si="1014"/>
        <v>Inefficient</v>
      </c>
    </row>
    <row r="9269" spans="1:17" x14ac:dyDescent="0.3">
      <c r="A9269" s="1">
        <v>45635</v>
      </c>
      <c r="B9269" t="s">
        <v>46</v>
      </c>
      <c r="C9269" t="s">
        <v>4</v>
      </c>
      <c r="D9269" t="s">
        <v>10</v>
      </c>
      <c r="E9269" t="s">
        <v>6</v>
      </c>
      <c r="F9269">
        <v>4179</v>
      </c>
      <c r="G9269">
        <v>94</v>
      </c>
      <c r="H9269">
        <v>1</v>
      </c>
      <c r="I9269" s="4">
        <v>76.459999999999994</v>
      </c>
      <c r="J9269" s="4">
        <v>89.47</v>
      </c>
      <c r="K9269" s="2">
        <f t="shared" si="1008"/>
        <v>2.2493419478344101E-2</v>
      </c>
      <c r="L9269">
        <f t="shared" si="1009"/>
        <v>1.0638297872340425E-2</v>
      </c>
      <c r="M9269" s="4">
        <f t="shared" si="1010"/>
        <v>0.81340425531914884</v>
      </c>
      <c r="N9269" s="4">
        <f t="shared" si="1011"/>
        <v>76.459999999999994</v>
      </c>
      <c r="O9269">
        <f t="shared" si="1012"/>
        <v>1.1701543290609471</v>
      </c>
      <c r="P9269" s="4">
        <f t="shared" si="1013"/>
        <v>13.010000000000005</v>
      </c>
      <c r="Q9269" t="str">
        <f t="shared" si="1014"/>
        <v>Inefficient</v>
      </c>
    </row>
    <row r="9270" spans="1:17" x14ac:dyDescent="0.3">
      <c r="A9270" s="1">
        <v>45635</v>
      </c>
      <c r="B9270" t="s">
        <v>46</v>
      </c>
      <c r="C9270" t="s">
        <v>4</v>
      </c>
      <c r="D9270" t="s">
        <v>10</v>
      </c>
      <c r="E9270" t="s">
        <v>7</v>
      </c>
      <c r="F9270">
        <v>4812</v>
      </c>
      <c r="G9270">
        <v>81</v>
      </c>
      <c r="H9270">
        <v>3</v>
      </c>
      <c r="I9270" s="4">
        <v>120.45</v>
      </c>
      <c r="J9270" s="4">
        <v>275.27999999999997</v>
      </c>
      <c r="K9270" s="2">
        <f t="shared" si="1008"/>
        <v>1.683291770573566E-2</v>
      </c>
      <c r="L9270">
        <f t="shared" si="1009"/>
        <v>3.7037037037037035E-2</v>
      </c>
      <c r="M9270" s="4">
        <f t="shared" si="1010"/>
        <v>1.4870370370370372</v>
      </c>
      <c r="N9270" s="4">
        <f t="shared" si="1011"/>
        <v>40.15</v>
      </c>
      <c r="O9270">
        <f t="shared" si="1012"/>
        <v>2.2854296388542963</v>
      </c>
      <c r="P9270" s="4">
        <f t="shared" si="1013"/>
        <v>154.82999999999998</v>
      </c>
      <c r="Q9270" t="str">
        <f t="shared" si="1014"/>
        <v>Inefficient</v>
      </c>
    </row>
    <row r="9271" spans="1:17" x14ac:dyDescent="0.3">
      <c r="A9271" s="1">
        <v>45635</v>
      </c>
      <c r="B9271" t="s">
        <v>46</v>
      </c>
      <c r="C9271" t="s">
        <v>4</v>
      </c>
      <c r="D9271" t="s">
        <v>10</v>
      </c>
      <c r="E9271" t="s">
        <v>8</v>
      </c>
      <c r="F9271">
        <v>872</v>
      </c>
      <c r="G9271">
        <v>24</v>
      </c>
      <c r="H9271">
        <v>1</v>
      </c>
      <c r="I9271" s="4">
        <v>14.35</v>
      </c>
      <c r="J9271" s="4">
        <v>67.94</v>
      </c>
      <c r="K9271" s="2">
        <f t="shared" si="1008"/>
        <v>2.7522935779816515E-2</v>
      </c>
      <c r="L9271">
        <f t="shared" si="1009"/>
        <v>4.1666666666666664E-2</v>
      </c>
      <c r="M9271" s="4">
        <f t="shared" si="1010"/>
        <v>0.59791666666666665</v>
      </c>
      <c r="N9271" s="4">
        <f t="shared" si="1011"/>
        <v>14.35</v>
      </c>
      <c r="O9271">
        <f t="shared" si="1012"/>
        <v>4.734494773519164</v>
      </c>
      <c r="P9271" s="4">
        <f t="shared" si="1013"/>
        <v>53.589999999999996</v>
      </c>
      <c r="Q9271" t="str">
        <f t="shared" si="1014"/>
        <v>Efficient</v>
      </c>
    </row>
    <row r="9272" spans="1:17" x14ac:dyDescent="0.3">
      <c r="A9272" s="1">
        <v>45635</v>
      </c>
      <c r="B9272" t="s">
        <v>46</v>
      </c>
      <c r="C9272" t="s">
        <v>11</v>
      </c>
      <c r="D9272" t="s">
        <v>5</v>
      </c>
      <c r="E9272" t="s">
        <v>6</v>
      </c>
      <c r="F9272">
        <v>11697</v>
      </c>
      <c r="G9272">
        <v>445</v>
      </c>
      <c r="H9272">
        <v>50</v>
      </c>
      <c r="I9272" s="4">
        <v>331.95</v>
      </c>
      <c r="J9272" s="4">
        <v>4305.05</v>
      </c>
      <c r="K9272" s="2">
        <f t="shared" si="1008"/>
        <v>3.8043942891339659E-2</v>
      </c>
      <c r="L9272">
        <f t="shared" si="1009"/>
        <v>0.11235955056179775</v>
      </c>
      <c r="M9272" s="4">
        <f t="shared" si="1010"/>
        <v>0.7459550561797752</v>
      </c>
      <c r="N9272" s="4">
        <f t="shared" si="1011"/>
        <v>6.6389999999999993</v>
      </c>
      <c r="O9272">
        <f t="shared" si="1012"/>
        <v>12.96897123060702</v>
      </c>
      <c r="P9272" s="4">
        <f t="shared" si="1013"/>
        <v>3973.1000000000004</v>
      </c>
      <c r="Q9272" t="str">
        <f t="shared" si="1014"/>
        <v>Efficient</v>
      </c>
    </row>
    <row r="9273" spans="1:17" x14ac:dyDescent="0.3">
      <c r="A9273" s="1">
        <v>45635</v>
      </c>
      <c r="B9273" t="s">
        <v>46</v>
      </c>
      <c r="C9273" t="s">
        <v>11</v>
      </c>
      <c r="D9273" t="s">
        <v>5</v>
      </c>
      <c r="E9273" t="s">
        <v>7</v>
      </c>
      <c r="F9273">
        <v>786</v>
      </c>
      <c r="G9273">
        <v>18</v>
      </c>
      <c r="H9273">
        <v>1</v>
      </c>
      <c r="I9273" s="4">
        <v>10.94</v>
      </c>
      <c r="J9273" s="4">
        <v>77.41</v>
      </c>
      <c r="K9273" s="2">
        <f t="shared" si="1008"/>
        <v>2.2900763358778626E-2</v>
      </c>
      <c r="L9273">
        <f t="shared" si="1009"/>
        <v>5.5555555555555552E-2</v>
      </c>
      <c r="M9273" s="4">
        <f t="shared" si="1010"/>
        <v>0.60777777777777775</v>
      </c>
      <c r="N9273" s="4">
        <f t="shared" si="1011"/>
        <v>10.94</v>
      </c>
      <c r="O9273">
        <f t="shared" si="1012"/>
        <v>7.0758683729433276</v>
      </c>
      <c r="P9273" s="4">
        <f t="shared" si="1013"/>
        <v>66.47</v>
      </c>
      <c r="Q9273" t="str">
        <f t="shared" si="1014"/>
        <v>Efficient</v>
      </c>
    </row>
    <row r="9274" spans="1:17" x14ac:dyDescent="0.3">
      <c r="A9274" s="1">
        <v>45635</v>
      </c>
      <c r="B9274" t="s">
        <v>46</v>
      </c>
      <c r="C9274" t="s">
        <v>11</v>
      </c>
      <c r="D9274" t="s">
        <v>5</v>
      </c>
      <c r="E9274" t="s">
        <v>8</v>
      </c>
      <c r="F9274">
        <v>437</v>
      </c>
      <c r="G9274">
        <v>11</v>
      </c>
      <c r="H9274">
        <v>0</v>
      </c>
      <c r="I9274" s="4">
        <v>7.2</v>
      </c>
      <c r="J9274" s="4">
        <v>0</v>
      </c>
      <c r="K9274" s="2">
        <f t="shared" si="1008"/>
        <v>2.5171624713958809E-2</v>
      </c>
      <c r="L9274">
        <f t="shared" si="1009"/>
        <v>0</v>
      </c>
      <c r="M9274" s="4">
        <f t="shared" si="1010"/>
        <v>0.65454545454545454</v>
      </c>
      <c r="N9274" s="4">
        <f t="shared" si="1011"/>
        <v>0</v>
      </c>
      <c r="O9274">
        <f t="shared" si="1012"/>
        <v>0</v>
      </c>
      <c r="P9274" s="4">
        <f t="shared" si="1013"/>
        <v>-7.2</v>
      </c>
      <c r="Q9274" t="str">
        <f t="shared" si="1014"/>
        <v>Inefficient</v>
      </c>
    </row>
    <row r="9275" spans="1:17" x14ac:dyDescent="0.3">
      <c r="A9275" s="1">
        <v>45635</v>
      </c>
      <c r="B9275" t="s">
        <v>46</v>
      </c>
      <c r="C9275" t="s">
        <v>11</v>
      </c>
      <c r="D9275" t="s">
        <v>9</v>
      </c>
      <c r="E9275" t="s">
        <v>6</v>
      </c>
      <c r="F9275">
        <v>13239</v>
      </c>
      <c r="G9275">
        <v>236</v>
      </c>
      <c r="H9275">
        <v>2</v>
      </c>
      <c r="I9275" s="4">
        <v>269.63</v>
      </c>
      <c r="J9275" s="4">
        <v>188.93</v>
      </c>
      <c r="K9275" s="2">
        <f t="shared" si="1008"/>
        <v>1.7826119797567791E-2</v>
      </c>
      <c r="L9275">
        <f t="shared" si="1009"/>
        <v>8.4745762711864406E-3</v>
      </c>
      <c r="M9275" s="4">
        <f t="shared" si="1010"/>
        <v>1.1425000000000001</v>
      </c>
      <c r="N9275" s="4">
        <f t="shared" si="1011"/>
        <v>134.815</v>
      </c>
      <c r="O9275">
        <f t="shared" si="1012"/>
        <v>0.7007009605756036</v>
      </c>
      <c r="P9275" s="4">
        <f t="shared" si="1013"/>
        <v>-80.699999999999989</v>
      </c>
      <c r="Q9275" t="str">
        <f t="shared" si="1014"/>
        <v>Inefficient</v>
      </c>
    </row>
    <row r="9276" spans="1:17" x14ac:dyDescent="0.3">
      <c r="A9276" s="1">
        <v>45635</v>
      </c>
      <c r="B9276" t="s">
        <v>46</v>
      </c>
      <c r="C9276" t="s">
        <v>11</v>
      </c>
      <c r="D9276" t="s">
        <v>9</v>
      </c>
      <c r="E9276" t="s">
        <v>7</v>
      </c>
      <c r="F9276">
        <v>1798</v>
      </c>
      <c r="G9276">
        <v>15</v>
      </c>
      <c r="H9276">
        <v>0</v>
      </c>
      <c r="I9276" s="4">
        <v>25.29</v>
      </c>
      <c r="J9276" s="4">
        <v>0</v>
      </c>
      <c r="K9276" s="2">
        <f t="shared" si="1008"/>
        <v>8.3426028921023358E-3</v>
      </c>
      <c r="L9276">
        <f t="shared" si="1009"/>
        <v>0</v>
      </c>
      <c r="M9276" s="4">
        <f t="shared" si="1010"/>
        <v>1.6859999999999999</v>
      </c>
      <c r="N9276" s="4">
        <f t="shared" si="1011"/>
        <v>0</v>
      </c>
      <c r="O9276">
        <f t="shared" si="1012"/>
        <v>0</v>
      </c>
      <c r="P9276" s="4">
        <f t="shared" si="1013"/>
        <v>-25.29</v>
      </c>
      <c r="Q9276" t="str">
        <f t="shared" si="1014"/>
        <v>Inefficient</v>
      </c>
    </row>
    <row r="9277" spans="1:17" x14ac:dyDescent="0.3">
      <c r="A9277" s="1">
        <v>45635</v>
      </c>
      <c r="B9277" t="s">
        <v>46</v>
      </c>
      <c r="C9277" t="s">
        <v>11</v>
      </c>
      <c r="D9277" t="s">
        <v>9</v>
      </c>
      <c r="E9277" t="s">
        <v>8</v>
      </c>
      <c r="F9277">
        <v>745</v>
      </c>
      <c r="G9277">
        <v>6</v>
      </c>
      <c r="H9277">
        <v>0</v>
      </c>
      <c r="I9277" s="4">
        <v>16.100000000000001</v>
      </c>
      <c r="J9277" s="4">
        <v>0</v>
      </c>
      <c r="K9277" s="2">
        <f t="shared" si="1008"/>
        <v>8.0536912751677861E-3</v>
      </c>
      <c r="L9277">
        <f t="shared" si="1009"/>
        <v>0</v>
      </c>
      <c r="M9277" s="4">
        <f t="shared" si="1010"/>
        <v>2.6833333333333336</v>
      </c>
      <c r="N9277" s="4">
        <f t="shared" si="1011"/>
        <v>0</v>
      </c>
      <c r="O9277">
        <f t="shared" si="1012"/>
        <v>0</v>
      </c>
      <c r="P9277" s="4">
        <f t="shared" si="1013"/>
        <v>-16.100000000000001</v>
      </c>
      <c r="Q9277" t="str">
        <f t="shared" si="1014"/>
        <v>Inefficient</v>
      </c>
    </row>
    <row r="9278" spans="1:17" x14ac:dyDescent="0.3">
      <c r="A9278" s="1">
        <v>45635</v>
      </c>
      <c r="B9278" t="s">
        <v>46</v>
      </c>
      <c r="C9278" t="s">
        <v>11</v>
      </c>
      <c r="D9278" t="s">
        <v>10</v>
      </c>
      <c r="E9278" t="s">
        <v>6</v>
      </c>
      <c r="F9278">
        <v>7561</v>
      </c>
      <c r="G9278">
        <v>197</v>
      </c>
      <c r="H9278">
        <v>6</v>
      </c>
      <c r="I9278" s="4">
        <v>194.75</v>
      </c>
      <c r="J9278" s="4">
        <v>426.93</v>
      </c>
      <c r="K9278" s="2">
        <f t="shared" si="1008"/>
        <v>2.6054754662081736E-2</v>
      </c>
      <c r="L9278">
        <f t="shared" si="1009"/>
        <v>3.0456852791878174E-2</v>
      </c>
      <c r="M9278" s="4">
        <f t="shared" si="1010"/>
        <v>0.98857868020304573</v>
      </c>
      <c r="N9278" s="4">
        <f t="shared" si="1011"/>
        <v>32.458333333333336</v>
      </c>
      <c r="O9278">
        <f t="shared" si="1012"/>
        <v>2.1921951219512197</v>
      </c>
      <c r="P9278" s="4">
        <f t="shared" si="1013"/>
        <v>232.18</v>
      </c>
      <c r="Q9278" t="str">
        <f t="shared" si="1014"/>
        <v>Inefficient</v>
      </c>
    </row>
    <row r="9279" spans="1:17" x14ac:dyDescent="0.3">
      <c r="A9279" s="1">
        <v>45635</v>
      </c>
      <c r="B9279" t="s">
        <v>46</v>
      </c>
      <c r="C9279" t="s">
        <v>11</v>
      </c>
      <c r="D9279" t="s">
        <v>10</v>
      </c>
      <c r="E9279" t="s">
        <v>7</v>
      </c>
      <c r="F9279">
        <v>637</v>
      </c>
      <c r="G9279">
        <v>18</v>
      </c>
      <c r="H9279">
        <v>1</v>
      </c>
      <c r="I9279" s="4">
        <v>10.86</v>
      </c>
      <c r="J9279" s="4">
        <v>63.64</v>
      </c>
      <c r="K9279" s="2">
        <f t="shared" si="1008"/>
        <v>2.8257456828885402E-2</v>
      </c>
      <c r="L9279">
        <f t="shared" si="1009"/>
        <v>5.5555555555555552E-2</v>
      </c>
      <c r="M9279" s="4">
        <f t="shared" si="1010"/>
        <v>0.60333333333333328</v>
      </c>
      <c r="N9279" s="4">
        <f t="shared" si="1011"/>
        <v>10.86</v>
      </c>
      <c r="O9279">
        <f t="shared" si="1012"/>
        <v>5.8600368324125238</v>
      </c>
      <c r="P9279" s="4">
        <f t="shared" si="1013"/>
        <v>52.78</v>
      </c>
      <c r="Q9279" t="str">
        <f t="shared" si="1014"/>
        <v>Efficient</v>
      </c>
    </row>
    <row r="9280" spans="1:17" x14ac:dyDescent="0.3">
      <c r="A9280" s="1">
        <v>45635</v>
      </c>
      <c r="B9280" t="s">
        <v>46</v>
      </c>
      <c r="C9280" t="s">
        <v>11</v>
      </c>
      <c r="D9280" t="s">
        <v>10</v>
      </c>
      <c r="E9280" t="s">
        <v>8</v>
      </c>
      <c r="F9280">
        <v>484</v>
      </c>
      <c r="G9280">
        <v>6</v>
      </c>
      <c r="H9280">
        <v>0</v>
      </c>
      <c r="I9280" s="4">
        <v>18.66</v>
      </c>
      <c r="J9280" s="4">
        <v>0</v>
      </c>
      <c r="K9280" s="2">
        <f t="shared" si="1008"/>
        <v>1.2396694214876033E-2</v>
      </c>
      <c r="L9280">
        <f t="shared" si="1009"/>
        <v>0</v>
      </c>
      <c r="M9280" s="4">
        <f t="shared" si="1010"/>
        <v>3.11</v>
      </c>
      <c r="N9280" s="4">
        <f t="shared" si="1011"/>
        <v>0</v>
      </c>
      <c r="O9280">
        <f t="shared" si="1012"/>
        <v>0</v>
      </c>
      <c r="P9280" s="4">
        <f t="shared" si="1013"/>
        <v>-18.66</v>
      </c>
      <c r="Q9280" t="str">
        <f t="shared" si="1014"/>
        <v>Inefficient</v>
      </c>
    </row>
    <row r="9281" spans="1:17" x14ac:dyDescent="0.3">
      <c r="A9281" s="1">
        <v>45635</v>
      </c>
      <c r="B9281" t="s">
        <v>46</v>
      </c>
      <c r="C9281" t="s">
        <v>12</v>
      </c>
      <c r="D9281" t="s">
        <v>5</v>
      </c>
      <c r="E9281" t="s">
        <v>6</v>
      </c>
      <c r="F9281">
        <v>1379</v>
      </c>
      <c r="G9281">
        <v>37</v>
      </c>
      <c r="H9281">
        <v>2</v>
      </c>
      <c r="I9281" s="4">
        <v>22.27</v>
      </c>
      <c r="J9281" s="4">
        <v>127.78</v>
      </c>
      <c r="K9281" s="2">
        <f t="shared" si="1008"/>
        <v>2.6831036983321246E-2</v>
      </c>
      <c r="L9281">
        <f t="shared" si="1009"/>
        <v>5.4054054054054057E-2</v>
      </c>
      <c r="M9281" s="4">
        <f t="shared" si="1010"/>
        <v>0.60189189189189185</v>
      </c>
      <c r="N9281" s="4">
        <f t="shared" si="1011"/>
        <v>11.135</v>
      </c>
      <c r="O9281">
        <f t="shared" si="1012"/>
        <v>5.7377638078132014</v>
      </c>
      <c r="P9281" s="4">
        <f t="shared" si="1013"/>
        <v>105.51</v>
      </c>
      <c r="Q9281" t="str">
        <f t="shared" si="1014"/>
        <v>Efficient</v>
      </c>
    </row>
    <row r="9282" spans="1:17" x14ac:dyDescent="0.3">
      <c r="A9282" s="1">
        <v>45635</v>
      </c>
      <c r="B9282" t="s">
        <v>46</v>
      </c>
      <c r="C9282" t="s">
        <v>12</v>
      </c>
      <c r="D9282" t="s">
        <v>5</v>
      </c>
      <c r="E9282" t="s">
        <v>7</v>
      </c>
      <c r="F9282">
        <v>4488</v>
      </c>
      <c r="G9282">
        <v>141</v>
      </c>
      <c r="H9282">
        <v>8</v>
      </c>
      <c r="I9282" s="4">
        <v>97.59</v>
      </c>
      <c r="J9282" s="4">
        <v>789.54</v>
      </c>
      <c r="K9282" s="2">
        <f t="shared" si="1008"/>
        <v>3.1417112299465241E-2</v>
      </c>
      <c r="L9282">
        <f t="shared" si="1009"/>
        <v>5.6737588652482268E-2</v>
      </c>
      <c r="M9282" s="4">
        <f t="shared" si="1010"/>
        <v>0.69212765957446809</v>
      </c>
      <c r="N9282" s="4">
        <f t="shared" si="1011"/>
        <v>12.19875</v>
      </c>
      <c r="O9282">
        <f t="shared" si="1012"/>
        <v>8.0903781125115266</v>
      </c>
      <c r="P9282" s="4">
        <f t="shared" si="1013"/>
        <v>691.94999999999993</v>
      </c>
      <c r="Q9282" t="str">
        <f t="shared" si="1014"/>
        <v>Efficient</v>
      </c>
    </row>
    <row r="9283" spans="1:17" x14ac:dyDescent="0.3">
      <c r="A9283" s="1">
        <v>45635</v>
      </c>
      <c r="B9283" t="s">
        <v>46</v>
      </c>
      <c r="C9283" t="s">
        <v>12</v>
      </c>
      <c r="D9283" t="s">
        <v>5</v>
      </c>
      <c r="E9283" t="s">
        <v>8</v>
      </c>
      <c r="F9283">
        <v>4957</v>
      </c>
      <c r="G9283">
        <v>224</v>
      </c>
      <c r="H9283">
        <v>12</v>
      </c>
      <c r="I9283" s="4">
        <v>133.33000000000001</v>
      </c>
      <c r="J9283" s="4">
        <v>990.37</v>
      </c>
      <c r="K9283" s="2">
        <f t="shared" ref="K9283:K9346" si="1015">G9283/F9283</f>
        <v>4.5188622150494254E-2</v>
      </c>
      <c r="L9283">
        <f t="shared" ref="L9283:L9346" si="1016">IF(G9283=0,0,H9283/G9283)</f>
        <v>5.3571428571428568E-2</v>
      </c>
      <c r="M9283" s="4">
        <f t="shared" ref="M9283:M9346" si="1017">IF(G9283=0,0,I9283/G9283)</f>
        <v>0.59522321428571434</v>
      </c>
      <c r="N9283" s="4">
        <f t="shared" ref="N9283:N9346" si="1018">IF(H9283=0,0,I9283/H9283)</f>
        <v>11.110833333333334</v>
      </c>
      <c r="O9283">
        <f t="shared" ref="O9283:O9346" si="1019">IF(I9283=0,0,J9283/I9283)</f>
        <v>7.4279606990174747</v>
      </c>
      <c r="P9283" s="4">
        <f t="shared" ref="P9283:P9346" si="1020">J9283-I9283</f>
        <v>857.04</v>
      </c>
      <c r="Q9283" t="str">
        <f t="shared" ref="Q9283:Q9346" si="1021">IF(AND(N9283&lt;26.94,O9283&gt;3.57),"Efficient", "Inefficient")</f>
        <v>Efficient</v>
      </c>
    </row>
    <row r="9284" spans="1:17" x14ac:dyDescent="0.3">
      <c r="A9284" s="1">
        <v>45635</v>
      </c>
      <c r="B9284" t="s">
        <v>46</v>
      </c>
      <c r="C9284" t="s">
        <v>12</v>
      </c>
      <c r="D9284" t="s">
        <v>9</v>
      </c>
      <c r="E9284" t="s">
        <v>6</v>
      </c>
      <c r="F9284">
        <v>1319</v>
      </c>
      <c r="G9284">
        <v>16</v>
      </c>
      <c r="H9284">
        <v>0</v>
      </c>
      <c r="I9284" s="4">
        <v>28.08</v>
      </c>
      <c r="J9284" s="4">
        <v>0</v>
      </c>
      <c r="K9284" s="2">
        <f t="shared" si="1015"/>
        <v>1.2130401819560273E-2</v>
      </c>
      <c r="L9284">
        <f t="shared" si="1016"/>
        <v>0</v>
      </c>
      <c r="M9284" s="4">
        <f t="shared" si="1017"/>
        <v>1.7549999999999999</v>
      </c>
      <c r="N9284" s="4">
        <f t="shared" si="1018"/>
        <v>0</v>
      </c>
      <c r="O9284">
        <f t="shared" si="1019"/>
        <v>0</v>
      </c>
      <c r="P9284" s="4">
        <f t="shared" si="1020"/>
        <v>-28.08</v>
      </c>
      <c r="Q9284" t="str">
        <f t="shared" si="1021"/>
        <v>Inefficient</v>
      </c>
    </row>
    <row r="9285" spans="1:17" x14ac:dyDescent="0.3">
      <c r="A9285" s="1">
        <v>45635</v>
      </c>
      <c r="B9285" t="s">
        <v>46</v>
      </c>
      <c r="C9285" t="s">
        <v>12</v>
      </c>
      <c r="D9285" t="s">
        <v>9</v>
      </c>
      <c r="E9285" t="s">
        <v>7</v>
      </c>
      <c r="F9285">
        <v>6089</v>
      </c>
      <c r="G9285">
        <v>91</v>
      </c>
      <c r="H9285">
        <v>4</v>
      </c>
      <c r="I9285" s="4">
        <v>204.99</v>
      </c>
      <c r="J9285" s="4">
        <v>235.32</v>
      </c>
      <c r="K9285" s="2">
        <f t="shared" si="1015"/>
        <v>1.4944982755789128E-2</v>
      </c>
      <c r="L9285">
        <f t="shared" si="1016"/>
        <v>4.3956043956043959E-2</v>
      </c>
      <c r="M9285" s="4">
        <f t="shared" si="1017"/>
        <v>2.2526373626373628</v>
      </c>
      <c r="N9285" s="4">
        <f t="shared" si="1018"/>
        <v>51.247500000000002</v>
      </c>
      <c r="O9285">
        <f t="shared" si="1019"/>
        <v>1.1479584369969267</v>
      </c>
      <c r="P9285" s="4">
        <f t="shared" si="1020"/>
        <v>30.329999999999984</v>
      </c>
      <c r="Q9285" t="str">
        <f t="shared" si="1021"/>
        <v>Inefficient</v>
      </c>
    </row>
    <row r="9286" spans="1:17" x14ac:dyDescent="0.3">
      <c r="A9286" s="1">
        <v>45635</v>
      </c>
      <c r="B9286" t="s">
        <v>46</v>
      </c>
      <c r="C9286" t="s">
        <v>12</v>
      </c>
      <c r="D9286" t="s">
        <v>9</v>
      </c>
      <c r="E9286" t="s">
        <v>8</v>
      </c>
      <c r="F9286">
        <v>4790</v>
      </c>
      <c r="G9286">
        <v>84</v>
      </c>
      <c r="H9286">
        <v>2</v>
      </c>
      <c r="I9286" s="4">
        <v>161.91999999999999</v>
      </c>
      <c r="J9286" s="4">
        <v>129.71</v>
      </c>
      <c r="K9286" s="2">
        <f t="shared" si="1015"/>
        <v>1.753653444676409E-2</v>
      </c>
      <c r="L9286">
        <f t="shared" si="1016"/>
        <v>2.3809523809523808E-2</v>
      </c>
      <c r="M9286" s="4">
        <f t="shared" si="1017"/>
        <v>1.9276190476190476</v>
      </c>
      <c r="N9286" s="4">
        <f t="shared" si="1018"/>
        <v>80.959999999999994</v>
      </c>
      <c r="O9286">
        <f t="shared" si="1019"/>
        <v>0.80107460474308312</v>
      </c>
      <c r="P9286" s="4">
        <f t="shared" si="1020"/>
        <v>-32.20999999999998</v>
      </c>
      <c r="Q9286" t="str">
        <f t="shared" si="1021"/>
        <v>Inefficient</v>
      </c>
    </row>
    <row r="9287" spans="1:17" x14ac:dyDescent="0.3">
      <c r="A9287" s="1">
        <v>45635</v>
      </c>
      <c r="B9287" t="s">
        <v>46</v>
      </c>
      <c r="C9287" t="s">
        <v>12</v>
      </c>
      <c r="D9287" t="s">
        <v>10</v>
      </c>
      <c r="E9287" t="s">
        <v>6</v>
      </c>
      <c r="F9287">
        <v>2319</v>
      </c>
      <c r="G9287">
        <v>27</v>
      </c>
      <c r="H9287">
        <v>1</v>
      </c>
      <c r="I9287" s="4">
        <v>81.569999999999993</v>
      </c>
      <c r="J9287" s="4">
        <v>73.41</v>
      </c>
      <c r="K9287" s="2">
        <f t="shared" si="1015"/>
        <v>1.1642949547218629E-2</v>
      </c>
      <c r="L9287">
        <f t="shared" si="1016"/>
        <v>3.7037037037037035E-2</v>
      </c>
      <c r="M9287" s="4">
        <f t="shared" si="1017"/>
        <v>3.0211111111111109</v>
      </c>
      <c r="N9287" s="4">
        <f t="shared" si="1018"/>
        <v>81.569999999999993</v>
      </c>
      <c r="O9287">
        <f t="shared" si="1019"/>
        <v>0.8999632217727106</v>
      </c>
      <c r="P9287" s="4">
        <f t="shared" si="1020"/>
        <v>-8.1599999999999966</v>
      </c>
      <c r="Q9287" t="str">
        <f t="shared" si="1021"/>
        <v>Inefficient</v>
      </c>
    </row>
    <row r="9288" spans="1:17" x14ac:dyDescent="0.3">
      <c r="A9288" s="1">
        <v>45635</v>
      </c>
      <c r="B9288" t="s">
        <v>46</v>
      </c>
      <c r="C9288" t="s">
        <v>12</v>
      </c>
      <c r="D9288" t="s">
        <v>10</v>
      </c>
      <c r="E9288" t="s">
        <v>7</v>
      </c>
      <c r="F9288">
        <v>7498</v>
      </c>
      <c r="G9288">
        <v>80</v>
      </c>
      <c r="H9288">
        <v>4</v>
      </c>
      <c r="I9288" s="4">
        <v>149.51</v>
      </c>
      <c r="J9288" s="4">
        <v>376.8</v>
      </c>
      <c r="K9288" s="2">
        <f t="shared" si="1015"/>
        <v>1.0669511869831956E-2</v>
      </c>
      <c r="L9288">
        <f t="shared" si="1016"/>
        <v>0.05</v>
      </c>
      <c r="M9288" s="4">
        <f t="shared" si="1017"/>
        <v>1.8688749999999998</v>
      </c>
      <c r="N9288" s="4">
        <f t="shared" si="1018"/>
        <v>37.377499999999998</v>
      </c>
      <c r="O9288">
        <f t="shared" si="1019"/>
        <v>2.5202327603504786</v>
      </c>
      <c r="P9288" s="4">
        <f t="shared" si="1020"/>
        <v>227.29000000000002</v>
      </c>
      <c r="Q9288" t="str">
        <f t="shared" si="1021"/>
        <v>Inefficient</v>
      </c>
    </row>
    <row r="9289" spans="1:17" x14ac:dyDescent="0.3">
      <c r="A9289" s="1">
        <v>45635</v>
      </c>
      <c r="B9289" t="s">
        <v>46</v>
      </c>
      <c r="C9289" t="s">
        <v>12</v>
      </c>
      <c r="D9289" t="s">
        <v>10</v>
      </c>
      <c r="E9289" t="s">
        <v>8</v>
      </c>
      <c r="F9289">
        <v>2558</v>
      </c>
      <c r="G9289">
        <v>72</v>
      </c>
      <c r="H9289">
        <v>2</v>
      </c>
      <c r="I9289" s="4">
        <v>38.68</v>
      </c>
      <c r="J9289" s="4">
        <v>146.58000000000001</v>
      </c>
      <c r="K9289" s="2">
        <f t="shared" si="1015"/>
        <v>2.8146989835809225E-2</v>
      </c>
      <c r="L9289">
        <f t="shared" si="1016"/>
        <v>2.7777777777777776E-2</v>
      </c>
      <c r="M9289" s="4">
        <f t="shared" si="1017"/>
        <v>0.53722222222222227</v>
      </c>
      <c r="N9289" s="4">
        <f t="shared" si="1018"/>
        <v>19.34</v>
      </c>
      <c r="O9289">
        <f t="shared" si="1019"/>
        <v>3.7895553257497419</v>
      </c>
      <c r="P9289" s="4">
        <f t="shared" si="1020"/>
        <v>107.9</v>
      </c>
      <c r="Q9289" t="str">
        <f t="shared" si="1021"/>
        <v>Efficient</v>
      </c>
    </row>
    <row r="9290" spans="1:17" x14ac:dyDescent="0.3">
      <c r="A9290" s="1">
        <v>45636</v>
      </c>
      <c r="B9290" t="s">
        <v>46</v>
      </c>
      <c r="C9290" t="s">
        <v>4</v>
      </c>
      <c r="D9290" t="s">
        <v>5</v>
      </c>
      <c r="E9290" t="s">
        <v>6</v>
      </c>
      <c r="F9290">
        <v>5770</v>
      </c>
      <c r="G9290">
        <v>269</v>
      </c>
      <c r="H9290">
        <v>22</v>
      </c>
      <c r="I9290" s="4">
        <v>127.01</v>
      </c>
      <c r="J9290" s="4">
        <v>1529.3</v>
      </c>
      <c r="K9290" s="2">
        <f t="shared" si="1015"/>
        <v>4.6620450606585789E-2</v>
      </c>
      <c r="L9290">
        <f t="shared" si="1016"/>
        <v>8.1784386617100371E-2</v>
      </c>
      <c r="M9290" s="4">
        <f t="shared" si="1017"/>
        <v>0.47215613382899629</v>
      </c>
      <c r="N9290" s="4">
        <f t="shared" si="1018"/>
        <v>5.7731818181818184</v>
      </c>
      <c r="O9290">
        <f t="shared" si="1019"/>
        <v>12.040784190221242</v>
      </c>
      <c r="P9290" s="4">
        <f t="shared" si="1020"/>
        <v>1402.29</v>
      </c>
      <c r="Q9290" t="str">
        <f t="shared" si="1021"/>
        <v>Efficient</v>
      </c>
    </row>
    <row r="9291" spans="1:17" x14ac:dyDescent="0.3">
      <c r="A9291" s="1">
        <v>45636</v>
      </c>
      <c r="B9291" t="s">
        <v>46</v>
      </c>
      <c r="C9291" t="s">
        <v>4</v>
      </c>
      <c r="D9291" t="s">
        <v>5</v>
      </c>
      <c r="E9291" t="s">
        <v>7</v>
      </c>
      <c r="F9291">
        <v>5639</v>
      </c>
      <c r="G9291">
        <v>223</v>
      </c>
      <c r="H9291">
        <v>26</v>
      </c>
      <c r="I9291" s="4">
        <v>135.76</v>
      </c>
      <c r="J9291" s="4">
        <v>2136.59</v>
      </c>
      <c r="K9291" s="2">
        <f t="shared" si="1015"/>
        <v>3.9546018797659156E-2</v>
      </c>
      <c r="L9291">
        <f t="shared" si="1016"/>
        <v>0.11659192825112108</v>
      </c>
      <c r="M9291" s="4">
        <f t="shared" si="1017"/>
        <v>0.6087892376681614</v>
      </c>
      <c r="N9291" s="4">
        <f t="shared" si="1018"/>
        <v>5.2215384615384615</v>
      </c>
      <c r="O9291">
        <f t="shared" si="1019"/>
        <v>15.737993517972896</v>
      </c>
      <c r="P9291" s="4">
        <f t="shared" si="1020"/>
        <v>2000.8300000000002</v>
      </c>
      <c r="Q9291" t="str">
        <f t="shared" si="1021"/>
        <v>Efficient</v>
      </c>
    </row>
    <row r="9292" spans="1:17" x14ac:dyDescent="0.3">
      <c r="A9292" s="1">
        <v>45636</v>
      </c>
      <c r="B9292" t="s">
        <v>46</v>
      </c>
      <c r="C9292" t="s">
        <v>4</v>
      </c>
      <c r="D9292" t="s">
        <v>5</v>
      </c>
      <c r="E9292" t="s">
        <v>8</v>
      </c>
      <c r="F9292">
        <v>282</v>
      </c>
      <c r="G9292">
        <v>11</v>
      </c>
      <c r="H9292">
        <v>1</v>
      </c>
      <c r="I9292" s="4">
        <v>9.57</v>
      </c>
      <c r="J9292" s="4">
        <v>81.28</v>
      </c>
      <c r="K9292" s="2">
        <f t="shared" si="1015"/>
        <v>3.9007092198581561E-2</v>
      </c>
      <c r="L9292">
        <f t="shared" si="1016"/>
        <v>9.0909090909090912E-2</v>
      </c>
      <c r="M9292" s="4">
        <f t="shared" si="1017"/>
        <v>0.87</v>
      </c>
      <c r="N9292" s="4">
        <f t="shared" si="1018"/>
        <v>9.57</v>
      </c>
      <c r="O9292">
        <f t="shared" si="1019"/>
        <v>8.4932079414838029</v>
      </c>
      <c r="P9292" s="4">
        <f t="shared" si="1020"/>
        <v>71.710000000000008</v>
      </c>
      <c r="Q9292" t="str">
        <f t="shared" si="1021"/>
        <v>Efficient</v>
      </c>
    </row>
    <row r="9293" spans="1:17" x14ac:dyDescent="0.3">
      <c r="A9293" s="1">
        <v>45636</v>
      </c>
      <c r="B9293" t="s">
        <v>46</v>
      </c>
      <c r="C9293" t="s">
        <v>4</v>
      </c>
      <c r="D9293" t="s">
        <v>9</v>
      </c>
      <c r="E9293" t="s">
        <v>6</v>
      </c>
      <c r="F9293">
        <v>4459</v>
      </c>
      <c r="G9293">
        <v>27</v>
      </c>
      <c r="H9293">
        <v>0</v>
      </c>
      <c r="I9293" s="4">
        <v>119.34</v>
      </c>
      <c r="J9293" s="4">
        <v>0</v>
      </c>
      <c r="K9293" s="2">
        <f t="shared" si="1015"/>
        <v>6.0551693204754431E-3</v>
      </c>
      <c r="L9293">
        <f t="shared" si="1016"/>
        <v>0</v>
      </c>
      <c r="M9293" s="4">
        <f t="shared" si="1017"/>
        <v>4.42</v>
      </c>
      <c r="N9293" s="4">
        <f t="shared" si="1018"/>
        <v>0</v>
      </c>
      <c r="O9293">
        <f t="shared" si="1019"/>
        <v>0</v>
      </c>
      <c r="P9293" s="4">
        <f t="shared" si="1020"/>
        <v>-119.34</v>
      </c>
      <c r="Q9293" t="str">
        <f t="shared" si="1021"/>
        <v>Inefficient</v>
      </c>
    </row>
    <row r="9294" spans="1:17" x14ac:dyDescent="0.3">
      <c r="A9294" s="1">
        <v>45636</v>
      </c>
      <c r="B9294" t="s">
        <v>46</v>
      </c>
      <c r="C9294" t="s">
        <v>4</v>
      </c>
      <c r="D9294" t="s">
        <v>9</v>
      </c>
      <c r="E9294" t="s">
        <v>7</v>
      </c>
      <c r="F9294">
        <v>3884</v>
      </c>
      <c r="G9294">
        <v>29</v>
      </c>
      <c r="H9294">
        <v>0</v>
      </c>
      <c r="I9294" s="4">
        <v>51.82</v>
      </c>
      <c r="J9294" s="4">
        <v>0</v>
      </c>
      <c r="K9294" s="2">
        <f t="shared" si="1015"/>
        <v>7.4665293511843459E-3</v>
      </c>
      <c r="L9294">
        <f t="shared" si="1016"/>
        <v>0</v>
      </c>
      <c r="M9294" s="4">
        <f t="shared" si="1017"/>
        <v>1.786896551724138</v>
      </c>
      <c r="N9294" s="4">
        <f t="shared" si="1018"/>
        <v>0</v>
      </c>
      <c r="O9294">
        <f t="shared" si="1019"/>
        <v>0</v>
      </c>
      <c r="P9294" s="4">
        <f t="shared" si="1020"/>
        <v>-51.82</v>
      </c>
      <c r="Q9294" t="str">
        <f t="shared" si="1021"/>
        <v>Inefficient</v>
      </c>
    </row>
    <row r="9295" spans="1:17" x14ac:dyDescent="0.3">
      <c r="A9295" s="1">
        <v>45636</v>
      </c>
      <c r="B9295" t="s">
        <v>46</v>
      </c>
      <c r="C9295" t="s">
        <v>4</v>
      </c>
      <c r="D9295" t="s">
        <v>9</v>
      </c>
      <c r="E9295" t="s">
        <v>8</v>
      </c>
      <c r="F9295">
        <v>536</v>
      </c>
      <c r="G9295">
        <v>10</v>
      </c>
      <c r="H9295">
        <v>0</v>
      </c>
      <c r="I9295" s="4">
        <v>13.44</v>
      </c>
      <c r="J9295" s="4">
        <v>0</v>
      </c>
      <c r="K9295" s="2">
        <f t="shared" si="1015"/>
        <v>1.8656716417910446E-2</v>
      </c>
      <c r="L9295">
        <f t="shared" si="1016"/>
        <v>0</v>
      </c>
      <c r="M9295" s="4">
        <f t="shared" si="1017"/>
        <v>1.3439999999999999</v>
      </c>
      <c r="N9295" s="4">
        <f t="shared" si="1018"/>
        <v>0</v>
      </c>
      <c r="O9295">
        <f t="shared" si="1019"/>
        <v>0</v>
      </c>
      <c r="P9295" s="4">
        <f t="shared" si="1020"/>
        <v>-13.44</v>
      </c>
      <c r="Q9295" t="str">
        <f t="shared" si="1021"/>
        <v>Inefficient</v>
      </c>
    </row>
    <row r="9296" spans="1:17" x14ac:dyDescent="0.3">
      <c r="A9296" s="1">
        <v>45636</v>
      </c>
      <c r="B9296" t="s">
        <v>46</v>
      </c>
      <c r="C9296" t="s">
        <v>4</v>
      </c>
      <c r="D9296" t="s">
        <v>10</v>
      </c>
      <c r="E9296" t="s">
        <v>6</v>
      </c>
      <c r="F9296">
        <v>3035</v>
      </c>
      <c r="G9296">
        <v>90</v>
      </c>
      <c r="H9296">
        <v>4</v>
      </c>
      <c r="I9296" s="4">
        <v>116.82</v>
      </c>
      <c r="J9296" s="4">
        <v>344.03</v>
      </c>
      <c r="K9296" s="2">
        <f t="shared" si="1015"/>
        <v>2.9654036243822075E-2</v>
      </c>
      <c r="L9296">
        <f t="shared" si="1016"/>
        <v>4.4444444444444446E-2</v>
      </c>
      <c r="M9296" s="4">
        <f t="shared" si="1017"/>
        <v>1.2979999999999998</v>
      </c>
      <c r="N9296" s="4">
        <f t="shared" si="1018"/>
        <v>29.204999999999998</v>
      </c>
      <c r="O9296">
        <f t="shared" si="1019"/>
        <v>2.9449580551275467</v>
      </c>
      <c r="P9296" s="4">
        <f t="shared" si="1020"/>
        <v>227.20999999999998</v>
      </c>
      <c r="Q9296" t="str">
        <f t="shared" si="1021"/>
        <v>Inefficient</v>
      </c>
    </row>
    <row r="9297" spans="1:17" x14ac:dyDescent="0.3">
      <c r="A9297" s="1">
        <v>45636</v>
      </c>
      <c r="B9297" t="s">
        <v>46</v>
      </c>
      <c r="C9297" t="s">
        <v>4</v>
      </c>
      <c r="D9297" t="s">
        <v>10</v>
      </c>
      <c r="E9297" t="s">
        <v>7</v>
      </c>
      <c r="F9297">
        <v>7958</v>
      </c>
      <c r="G9297">
        <v>216</v>
      </c>
      <c r="H9297">
        <v>11</v>
      </c>
      <c r="I9297" s="4">
        <v>195.65</v>
      </c>
      <c r="J9297" s="4">
        <v>966.82</v>
      </c>
      <c r="K9297" s="2">
        <f t="shared" si="1015"/>
        <v>2.7142498115104299E-2</v>
      </c>
      <c r="L9297">
        <f t="shared" si="1016"/>
        <v>5.0925925925925923E-2</v>
      </c>
      <c r="M9297" s="4">
        <f t="shared" si="1017"/>
        <v>0.90578703703703711</v>
      </c>
      <c r="N9297" s="4">
        <f t="shared" si="1018"/>
        <v>17.786363636363635</v>
      </c>
      <c r="O9297">
        <f t="shared" si="1019"/>
        <v>4.9415793508816765</v>
      </c>
      <c r="P9297" s="4">
        <f t="shared" si="1020"/>
        <v>771.17000000000007</v>
      </c>
      <c r="Q9297" t="str">
        <f t="shared" si="1021"/>
        <v>Efficient</v>
      </c>
    </row>
    <row r="9298" spans="1:17" x14ac:dyDescent="0.3">
      <c r="A9298" s="1">
        <v>45636</v>
      </c>
      <c r="B9298" t="s">
        <v>46</v>
      </c>
      <c r="C9298" t="s">
        <v>4</v>
      </c>
      <c r="D9298" t="s">
        <v>10</v>
      </c>
      <c r="E9298" t="s">
        <v>8</v>
      </c>
      <c r="F9298">
        <v>745</v>
      </c>
      <c r="G9298">
        <v>19</v>
      </c>
      <c r="H9298">
        <v>0</v>
      </c>
      <c r="I9298" s="4">
        <v>21.49</v>
      </c>
      <c r="J9298" s="4">
        <v>0</v>
      </c>
      <c r="K9298" s="2">
        <f t="shared" si="1015"/>
        <v>2.5503355704697986E-2</v>
      </c>
      <c r="L9298">
        <f t="shared" si="1016"/>
        <v>0</v>
      </c>
      <c r="M9298" s="4">
        <f t="shared" si="1017"/>
        <v>1.1310526315789473</v>
      </c>
      <c r="N9298" s="4">
        <f t="shared" si="1018"/>
        <v>0</v>
      </c>
      <c r="O9298">
        <f t="shared" si="1019"/>
        <v>0</v>
      </c>
      <c r="P9298" s="4">
        <f t="shared" si="1020"/>
        <v>-21.49</v>
      </c>
      <c r="Q9298" t="str">
        <f t="shared" si="1021"/>
        <v>Inefficient</v>
      </c>
    </row>
    <row r="9299" spans="1:17" x14ac:dyDescent="0.3">
      <c r="A9299" s="1">
        <v>45636</v>
      </c>
      <c r="B9299" t="s">
        <v>46</v>
      </c>
      <c r="C9299" t="s">
        <v>11</v>
      </c>
      <c r="D9299" t="s">
        <v>5</v>
      </c>
      <c r="E9299" t="s">
        <v>6</v>
      </c>
      <c r="F9299">
        <v>13232</v>
      </c>
      <c r="G9299">
        <v>605</v>
      </c>
      <c r="H9299">
        <v>72</v>
      </c>
      <c r="I9299" s="4">
        <v>205.32</v>
      </c>
      <c r="J9299" s="4">
        <v>5923.8</v>
      </c>
      <c r="K9299" s="2">
        <f t="shared" si="1015"/>
        <v>4.5722490931076179E-2</v>
      </c>
      <c r="L9299">
        <f t="shared" si="1016"/>
        <v>0.11900826446280992</v>
      </c>
      <c r="M9299" s="4">
        <f t="shared" si="1017"/>
        <v>0.33937190082644625</v>
      </c>
      <c r="N9299" s="4">
        <f t="shared" si="1018"/>
        <v>2.8516666666666666</v>
      </c>
      <c r="O9299">
        <f t="shared" si="1019"/>
        <v>28.851548801870255</v>
      </c>
      <c r="P9299" s="4">
        <f t="shared" si="1020"/>
        <v>5718.4800000000005</v>
      </c>
      <c r="Q9299" t="str">
        <f t="shared" si="1021"/>
        <v>Efficient</v>
      </c>
    </row>
    <row r="9300" spans="1:17" x14ac:dyDescent="0.3">
      <c r="A9300" s="1">
        <v>45636</v>
      </c>
      <c r="B9300" t="s">
        <v>46</v>
      </c>
      <c r="C9300" t="s">
        <v>11</v>
      </c>
      <c r="D9300" t="s">
        <v>5</v>
      </c>
      <c r="E9300" t="s">
        <v>7</v>
      </c>
      <c r="F9300">
        <v>1748</v>
      </c>
      <c r="G9300">
        <v>35</v>
      </c>
      <c r="H9300">
        <v>2</v>
      </c>
      <c r="I9300" s="4">
        <v>29.52</v>
      </c>
      <c r="J9300" s="4">
        <v>110.21</v>
      </c>
      <c r="K9300" s="2">
        <f t="shared" si="1015"/>
        <v>2.0022883295194509E-2</v>
      </c>
      <c r="L9300">
        <f t="shared" si="1016"/>
        <v>5.7142857142857141E-2</v>
      </c>
      <c r="M9300" s="4">
        <f t="shared" si="1017"/>
        <v>0.84342857142857142</v>
      </c>
      <c r="N9300" s="4">
        <f t="shared" si="1018"/>
        <v>14.76</v>
      </c>
      <c r="O9300">
        <f t="shared" si="1019"/>
        <v>3.7334010840108398</v>
      </c>
      <c r="P9300" s="4">
        <f t="shared" si="1020"/>
        <v>80.69</v>
      </c>
      <c r="Q9300" t="str">
        <f t="shared" si="1021"/>
        <v>Efficient</v>
      </c>
    </row>
    <row r="9301" spans="1:17" x14ac:dyDescent="0.3">
      <c r="A9301" s="1">
        <v>45636</v>
      </c>
      <c r="B9301" t="s">
        <v>46</v>
      </c>
      <c r="C9301" t="s">
        <v>11</v>
      </c>
      <c r="D9301" t="s">
        <v>5</v>
      </c>
      <c r="E9301" t="s">
        <v>8</v>
      </c>
      <c r="F9301">
        <v>709</v>
      </c>
      <c r="G9301">
        <v>26</v>
      </c>
      <c r="H9301">
        <v>1</v>
      </c>
      <c r="I9301" s="4">
        <v>14.27</v>
      </c>
      <c r="J9301" s="4">
        <v>92.48</v>
      </c>
      <c r="K9301" s="2">
        <f t="shared" si="1015"/>
        <v>3.6671368124118475E-2</v>
      </c>
      <c r="L9301">
        <f t="shared" si="1016"/>
        <v>3.8461538461538464E-2</v>
      </c>
      <c r="M9301" s="4">
        <f t="shared" si="1017"/>
        <v>0.54884615384615387</v>
      </c>
      <c r="N9301" s="4">
        <f t="shared" si="1018"/>
        <v>14.27</v>
      </c>
      <c r="O9301">
        <f t="shared" si="1019"/>
        <v>6.4807288016818507</v>
      </c>
      <c r="P9301" s="4">
        <f t="shared" si="1020"/>
        <v>78.210000000000008</v>
      </c>
      <c r="Q9301" t="str">
        <f t="shared" si="1021"/>
        <v>Efficient</v>
      </c>
    </row>
    <row r="9302" spans="1:17" x14ac:dyDescent="0.3">
      <c r="A9302" s="1">
        <v>45636</v>
      </c>
      <c r="B9302" t="s">
        <v>46</v>
      </c>
      <c r="C9302" t="s">
        <v>11</v>
      </c>
      <c r="D9302" t="s">
        <v>9</v>
      </c>
      <c r="E9302" t="s">
        <v>6</v>
      </c>
      <c r="F9302">
        <v>10128</v>
      </c>
      <c r="G9302">
        <v>113</v>
      </c>
      <c r="H9302">
        <v>5</v>
      </c>
      <c r="I9302" s="4">
        <v>220.76</v>
      </c>
      <c r="J9302" s="4">
        <v>382.76</v>
      </c>
      <c r="K9302" s="2">
        <f t="shared" si="1015"/>
        <v>1.1157187993680885E-2</v>
      </c>
      <c r="L9302">
        <f t="shared" si="1016"/>
        <v>4.4247787610619468E-2</v>
      </c>
      <c r="M9302" s="4">
        <f t="shared" si="1017"/>
        <v>1.9536283185840708</v>
      </c>
      <c r="N9302" s="4">
        <f t="shared" si="1018"/>
        <v>44.152000000000001</v>
      </c>
      <c r="O9302">
        <f t="shared" si="1019"/>
        <v>1.7338285921362566</v>
      </c>
      <c r="P9302" s="4">
        <f t="shared" si="1020"/>
        <v>162</v>
      </c>
      <c r="Q9302" t="str">
        <f t="shared" si="1021"/>
        <v>Inefficient</v>
      </c>
    </row>
    <row r="9303" spans="1:17" x14ac:dyDescent="0.3">
      <c r="A9303" s="1">
        <v>45636</v>
      </c>
      <c r="B9303" t="s">
        <v>46</v>
      </c>
      <c r="C9303" t="s">
        <v>11</v>
      </c>
      <c r="D9303" t="s">
        <v>9</v>
      </c>
      <c r="E9303" t="s">
        <v>7</v>
      </c>
      <c r="F9303">
        <v>904</v>
      </c>
      <c r="G9303">
        <v>14</v>
      </c>
      <c r="H9303">
        <v>0</v>
      </c>
      <c r="I9303" s="4">
        <v>27.04</v>
      </c>
      <c r="J9303" s="4">
        <v>0</v>
      </c>
      <c r="K9303" s="2">
        <f t="shared" si="1015"/>
        <v>1.5486725663716814E-2</v>
      </c>
      <c r="L9303">
        <f t="shared" si="1016"/>
        <v>0</v>
      </c>
      <c r="M9303" s="4">
        <f t="shared" si="1017"/>
        <v>1.9314285714285713</v>
      </c>
      <c r="N9303" s="4">
        <f t="shared" si="1018"/>
        <v>0</v>
      </c>
      <c r="O9303">
        <f t="shared" si="1019"/>
        <v>0</v>
      </c>
      <c r="P9303" s="4">
        <f t="shared" si="1020"/>
        <v>-27.04</v>
      </c>
      <c r="Q9303" t="str">
        <f t="shared" si="1021"/>
        <v>Inefficient</v>
      </c>
    </row>
    <row r="9304" spans="1:17" x14ac:dyDescent="0.3">
      <c r="A9304" s="1">
        <v>45636</v>
      </c>
      <c r="B9304" t="s">
        <v>46</v>
      </c>
      <c r="C9304" t="s">
        <v>11</v>
      </c>
      <c r="D9304" t="s">
        <v>9</v>
      </c>
      <c r="E9304" t="s">
        <v>8</v>
      </c>
      <c r="F9304">
        <v>258</v>
      </c>
      <c r="G9304">
        <v>4</v>
      </c>
      <c r="H9304">
        <v>0</v>
      </c>
      <c r="I9304" s="4">
        <v>6.71</v>
      </c>
      <c r="J9304" s="4">
        <v>0</v>
      </c>
      <c r="K9304" s="2">
        <f t="shared" si="1015"/>
        <v>1.5503875968992248E-2</v>
      </c>
      <c r="L9304">
        <f t="shared" si="1016"/>
        <v>0</v>
      </c>
      <c r="M9304" s="4">
        <f t="shared" si="1017"/>
        <v>1.6775</v>
      </c>
      <c r="N9304" s="4">
        <f t="shared" si="1018"/>
        <v>0</v>
      </c>
      <c r="O9304">
        <f t="shared" si="1019"/>
        <v>0</v>
      </c>
      <c r="P9304" s="4">
        <f t="shared" si="1020"/>
        <v>-6.71</v>
      </c>
      <c r="Q9304" t="str">
        <f t="shared" si="1021"/>
        <v>Inefficient</v>
      </c>
    </row>
    <row r="9305" spans="1:17" x14ac:dyDescent="0.3">
      <c r="A9305" s="1">
        <v>45636</v>
      </c>
      <c r="B9305" t="s">
        <v>46</v>
      </c>
      <c r="C9305" t="s">
        <v>11</v>
      </c>
      <c r="D9305" t="s">
        <v>10</v>
      </c>
      <c r="E9305" t="s">
        <v>6</v>
      </c>
      <c r="F9305">
        <v>6286</v>
      </c>
      <c r="G9305">
        <v>117</v>
      </c>
      <c r="H9305">
        <v>2</v>
      </c>
      <c r="I9305" s="4">
        <v>154.62</v>
      </c>
      <c r="J9305" s="4">
        <v>147.97999999999999</v>
      </c>
      <c r="K9305" s="2">
        <f t="shared" si="1015"/>
        <v>1.8612790327712375E-2</v>
      </c>
      <c r="L9305">
        <f t="shared" si="1016"/>
        <v>1.7094017094017096E-2</v>
      </c>
      <c r="M9305" s="4">
        <f t="shared" si="1017"/>
        <v>1.3215384615384616</v>
      </c>
      <c r="N9305" s="4">
        <f t="shared" si="1018"/>
        <v>77.31</v>
      </c>
      <c r="O9305">
        <f t="shared" si="1019"/>
        <v>0.95705600827835979</v>
      </c>
      <c r="P9305" s="4">
        <f t="shared" si="1020"/>
        <v>-6.6400000000000148</v>
      </c>
      <c r="Q9305" t="str">
        <f t="shared" si="1021"/>
        <v>Inefficient</v>
      </c>
    </row>
    <row r="9306" spans="1:17" x14ac:dyDescent="0.3">
      <c r="A9306" s="1">
        <v>45636</v>
      </c>
      <c r="B9306" t="s">
        <v>46</v>
      </c>
      <c r="C9306" t="s">
        <v>11</v>
      </c>
      <c r="D9306" t="s">
        <v>10</v>
      </c>
      <c r="E9306" t="s">
        <v>7</v>
      </c>
      <c r="F9306">
        <v>1548</v>
      </c>
      <c r="G9306">
        <v>45</v>
      </c>
      <c r="H9306">
        <v>2</v>
      </c>
      <c r="I9306" s="4">
        <v>37.549999999999997</v>
      </c>
      <c r="J9306" s="4">
        <v>108.35</v>
      </c>
      <c r="K9306" s="2">
        <f t="shared" si="1015"/>
        <v>2.9069767441860465E-2</v>
      </c>
      <c r="L9306">
        <f t="shared" si="1016"/>
        <v>4.4444444444444446E-2</v>
      </c>
      <c r="M9306" s="4">
        <f t="shared" si="1017"/>
        <v>0.83444444444444443</v>
      </c>
      <c r="N9306" s="4">
        <f t="shared" si="1018"/>
        <v>18.774999999999999</v>
      </c>
      <c r="O9306">
        <f t="shared" si="1019"/>
        <v>2.885486018641811</v>
      </c>
      <c r="P9306" s="4">
        <f t="shared" si="1020"/>
        <v>70.8</v>
      </c>
      <c r="Q9306" t="str">
        <f t="shared" si="1021"/>
        <v>Inefficient</v>
      </c>
    </row>
    <row r="9307" spans="1:17" x14ac:dyDescent="0.3">
      <c r="A9307" s="1">
        <v>45636</v>
      </c>
      <c r="B9307" t="s">
        <v>46</v>
      </c>
      <c r="C9307" t="s">
        <v>11</v>
      </c>
      <c r="D9307" t="s">
        <v>10</v>
      </c>
      <c r="E9307" t="s">
        <v>8</v>
      </c>
      <c r="F9307">
        <v>485</v>
      </c>
      <c r="G9307">
        <v>10</v>
      </c>
      <c r="H9307">
        <v>0</v>
      </c>
      <c r="I9307" s="4">
        <v>6.5</v>
      </c>
      <c r="J9307" s="4">
        <v>0</v>
      </c>
      <c r="K9307" s="2">
        <f t="shared" si="1015"/>
        <v>2.0618556701030927E-2</v>
      </c>
      <c r="L9307">
        <f t="shared" si="1016"/>
        <v>0</v>
      </c>
      <c r="M9307" s="4">
        <f t="shared" si="1017"/>
        <v>0.65</v>
      </c>
      <c r="N9307" s="4">
        <f t="shared" si="1018"/>
        <v>0</v>
      </c>
      <c r="O9307">
        <f t="shared" si="1019"/>
        <v>0</v>
      </c>
      <c r="P9307" s="4">
        <f t="shared" si="1020"/>
        <v>-6.5</v>
      </c>
      <c r="Q9307" t="str">
        <f t="shared" si="1021"/>
        <v>Inefficient</v>
      </c>
    </row>
    <row r="9308" spans="1:17" x14ac:dyDescent="0.3">
      <c r="A9308" s="1">
        <v>45636</v>
      </c>
      <c r="B9308" t="s">
        <v>46</v>
      </c>
      <c r="C9308" t="s">
        <v>12</v>
      </c>
      <c r="D9308" t="s">
        <v>5</v>
      </c>
      <c r="E9308" t="s">
        <v>6</v>
      </c>
      <c r="F9308">
        <v>1200</v>
      </c>
      <c r="G9308">
        <v>56</v>
      </c>
      <c r="H9308">
        <v>6</v>
      </c>
      <c r="I9308" s="4">
        <v>20.260000000000002</v>
      </c>
      <c r="J9308" s="4">
        <v>446.23</v>
      </c>
      <c r="K9308" s="2">
        <f t="shared" si="1015"/>
        <v>4.6666666666666669E-2</v>
      </c>
      <c r="L9308">
        <f t="shared" si="1016"/>
        <v>0.10714285714285714</v>
      </c>
      <c r="M9308" s="4">
        <f t="shared" si="1017"/>
        <v>0.36178571428571432</v>
      </c>
      <c r="N9308" s="4">
        <f t="shared" si="1018"/>
        <v>3.3766666666666669</v>
      </c>
      <c r="O9308">
        <f t="shared" si="1019"/>
        <v>22.025172754195459</v>
      </c>
      <c r="P9308" s="4">
        <f t="shared" si="1020"/>
        <v>425.97</v>
      </c>
      <c r="Q9308" t="str">
        <f t="shared" si="1021"/>
        <v>Efficient</v>
      </c>
    </row>
    <row r="9309" spans="1:17" x14ac:dyDescent="0.3">
      <c r="A9309" s="1">
        <v>45636</v>
      </c>
      <c r="B9309" t="s">
        <v>46</v>
      </c>
      <c r="C9309" t="s">
        <v>12</v>
      </c>
      <c r="D9309" t="s">
        <v>5</v>
      </c>
      <c r="E9309" t="s">
        <v>7</v>
      </c>
      <c r="F9309">
        <v>6594</v>
      </c>
      <c r="G9309">
        <v>261</v>
      </c>
      <c r="H9309">
        <v>23</v>
      </c>
      <c r="I9309" s="4">
        <v>176.86</v>
      </c>
      <c r="J9309" s="4">
        <v>1621.64</v>
      </c>
      <c r="K9309" s="2">
        <f t="shared" si="1015"/>
        <v>3.9581437670609648E-2</v>
      </c>
      <c r="L9309">
        <f t="shared" si="1016"/>
        <v>8.8122605363984668E-2</v>
      </c>
      <c r="M9309" s="4">
        <f t="shared" si="1017"/>
        <v>0.67762452107279703</v>
      </c>
      <c r="N9309" s="4">
        <f t="shared" si="1018"/>
        <v>7.6895652173913049</v>
      </c>
      <c r="O9309">
        <f t="shared" si="1019"/>
        <v>9.1690602736627849</v>
      </c>
      <c r="P9309" s="4">
        <f t="shared" si="1020"/>
        <v>1444.7800000000002</v>
      </c>
      <c r="Q9309" t="str">
        <f t="shared" si="1021"/>
        <v>Efficient</v>
      </c>
    </row>
    <row r="9310" spans="1:17" x14ac:dyDescent="0.3">
      <c r="A9310" s="1">
        <v>45636</v>
      </c>
      <c r="B9310" t="s">
        <v>46</v>
      </c>
      <c r="C9310" t="s">
        <v>12</v>
      </c>
      <c r="D9310" t="s">
        <v>5</v>
      </c>
      <c r="E9310" t="s">
        <v>8</v>
      </c>
      <c r="F9310">
        <v>5110</v>
      </c>
      <c r="G9310">
        <v>119</v>
      </c>
      <c r="H9310">
        <v>13</v>
      </c>
      <c r="I9310" s="4">
        <v>97.36</v>
      </c>
      <c r="J9310" s="4">
        <v>1032.0899999999999</v>
      </c>
      <c r="K9310" s="2">
        <f t="shared" si="1015"/>
        <v>2.3287671232876714E-2</v>
      </c>
      <c r="L9310">
        <f t="shared" si="1016"/>
        <v>0.1092436974789916</v>
      </c>
      <c r="M9310" s="4">
        <f t="shared" si="1017"/>
        <v>0.81815126050420173</v>
      </c>
      <c r="N9310" s="4">
        <f t="shared" si="1018"/>
        <v>7.4892307692307689</v>
      </c>
      <c r="O9310">
        <f t="shared" si="1019"/>
        <v>10.600760065735415</v>
      </c>
      <c r="P9310" s="4">
        <f t="shared" si="1020"/>
        <v>934.7299999999999</v>
      </c>
      <c r="Q9310" t="str">
        <f t="shared" si="1021"/>
        <v>Efficient</v>
      </c>
    </row>
    <row r="9311" spans="1:17" x14ac:dyDescent="0.3">
      <c r="A9311" s="1">
        <v>45636</v>
      </c>
      <c r="B9311" t="s">
        <v>46</v>
      </c>
      <c r="C9311" t="s">
        <v>12</v>
      </c>
      <c r="D9311" t="s">
        <v>9</v>
      </c>
      <c r="E9311" t="s">
        <v>6</v>
      </c>
      <c r="F9311">
        <v>2455</v>
      </c>
      <c r="G9311">
        <v>23</v>
      </c>
      <c r="H9311">
        <v>1</v>
      </c>
      <c r="I9311" s="4">
        <v>87.19</v>
      </c>
      <c r="J9311" s="4">
        <v>91.57</v>
      </c>
      <c r="K9311" s="2">
        <f t="shared" si="1015"/>
        <v>9.3686354378818733E-3</v>
      </c>
      <c r="L9311">
        <f t="shared" si="1016"/>
        <v>4.3478260869565216E-2</v>
      </c>
      <c r="M9311" s="4">
        <f t="shared" si="1017"/>
        <v>3.7908695652173914</v>
      </c>
      <c r="N9311" s="4">
        <f t="shared" si="1018"/>
        <v>87.19</v>
      </c>
      <c r="O9311">
        <f t="shared" si="1019"/>
        <v>1.0502351187062735</v>
      </c>
      <c r="P9311" s="4">
        <f t="shared" si="1020"/>
        <v>4.3799999999999955</v>
      </c>
      <c r="Q9311" t="str">
        <f t="shared" si="1021"/>
        <v>Inefficient</v>
      </c>
    </row>
    <row r="9312" spans="1:17" x14ac:dyDescent="0.3">
      <c r="A9312" s="1">
        <v>45636</v>
      </c>
      <c r="B9312" t="s">
        <v>46</v>
      </c>
      <c r="C9312" t="s">
        <v>12</v>
      </c>
      <c r="D9312" t="s">
        <v>9</v>
      </c>
      <c r="E9312" t="s">
        <v>7</v>
      </c>
      <c r="F9312">
        <v>10846</v>
      </c>
      <c r="G9312">
        <v>171</v>
      </c>
      <c r="H9312">
        <v>6</v>
      </c>
      <c r="I9312" s="4">
        <v>283.89999999999998</v>
      </c>
      <c r="J9312" s="4">
        <v>383.64</v>
      </c>
      <c r="K9312" s="2">
        <f t="shared" si="1015"/>
        <v>1.5766181080582704E-2</v>
      </c>
      <c r="L9312">
        <f t="shared" si="1016"/>
        <v>3.5087719298245612E-2</v>
      </c>
      <c r="M9312" s="4">
        <f t="shared" si="1017"/>
        <v>1.6602339181286547</v>
      </c>
      <c r="N9312" s="4">
        <f t="shared" si="1018"/>
        <v>47.316666666666663</v>
      </c>
      <c r="O9312">
        <f t="shared" si="1019"/>
        <v>1.3513208876364917</v>
      </c>
      <c r="P9312" s="4">
        <f t="shared" si="1020"/>
        <v>99.740000000000009</v>
      </c>
      <c r="Q9312" t="str">
        <f t="shared" si="1021"/>
        <v>Inefficient</v>
      </c>
    </row>
    <row r="9313" spans="1:17" x14ac:dyDescent="0.3">
      <c r="A9313" s="1">
        <v>45636</v>
      </c>
      <c r="B9313" t="s">
        <v>46</v>
      </c>
      <c r="C9313" t="s">
        <v>12</v>
      </c>
      <c r="D9313" t="s">
        <v>9</v>
      </c>
      <c r="E9313" t="s">
        <v>8</v>
      </c>
      <c r="F9313">
        <v>2999</v>
      </c>
      <c r="G9313">
        <v>31</v>
      </c>
      <c r="H9313">
        <v>1</v>
      </c>
      <c r="I9313" s="4">
        <v>104.82</v>
      </c>
      <c r="J9313" s="4">
        <v>81.02</v>
      </c>
      <c r="K9313" s="2">
        <f t="shared" si="1015"/>
        <v>1.0336778926308769E-2</v>
      </c>
      <c r="L9313">
        <f t="shared" si="1016"/>
        <v>3.2258064516129031E-2</v>
      </c>
      <c r="M9313" s="4">
        <f t="shared" si="1017"/>
        <v>3.3812903225806448</v>
      </c>
      <c r="N9313" s="4">
        <f t="shared" si="1018"/>
        <v>104.82</v>
      </c>
      <c r="O9313">
        <f t="shared" si="1019"/>
        <v>0.77294409463842784</v>
      </c>
      <c r="P9313" s="4">
        <f t="shared" si="1020"/>
        <v>-23.799999999999997</v>
      </c>
      <c r="Q9313" t="str">
        <f t="shared" si="1021"/>
        <v>Inefficient</v>
      </c>
    </row>
    <row r="9314" spans="1:17" x14ac:dyDescent="0.3">
      <c r="A9314" s="1">
        <v>45636</v>
      </c>
      <c r="B9314" t="s">
        <v>46</v>
      </c>
      <c r="C9314" t="s">
        <v>12</v>
      </c>
      <c r="D9314" t="s">
        <v>10</v>
      </c>
      <c r="E9314" t="s">
        <v>6</v>
      </c>
      <c r="F9314">
        <v>2513</v>
      </c>
      <c r="G9314">
        <v>54</v>
      </c>
      <c r="H9314">
        <v>2</v>
      </c>
      <c r="I9314" s="4">
        <v>94.68</v>
      </c>
      <c r="J9314" s="4">
        <v>177.5</v>
      </c>
      <c r="K9314" s="2">
        <f t="shared" si="1015"/>
        <v>2.1488261042578592E-2</v>
      </c>
      <c r="L9314">
        <f t="shared" si="1016"/>
        <v>3.7037037037037035E-2</v>
      </c>
      <c r="M9314" s="4">
        <f t="shared" si="1017"/>
        <v>1.7533333333333334</v>
      </c>
      <c r="N9314" s="4">
        <f t="shared" si="1018"/>
        <v>47.34</v>
      </c>
      <c r="O9314">
        <f t="shared" si="1019"/>
        <v>1.8747359526827205</v>
      </c>
      <c r="P9314" s="4">
        <f t="shared" si="1020"/>
        <v>82.82</v>
      </c>
      <c r="Q9314" t="str">
        <f t="shared" si="1021"/>
        <v>Inefficient</v>
      </c>
    </row>
    <row r="9315" spans="1:17" x14ac:dyDescent="0.3">
      <c r="A9315" s="1">
        <v>45636</v>
      </c>
      <c r="B9315" t="s">
        <v>46</v>
      </c>
      <c r="C9315" t="s">
        <v>12</v>
      </c>
      <c r="D9315" t="s">
        <v>10</v>
      </c>
      <c r="E9315" t="s">
        <v>7</v>
      </c>
      <c r="F9315">
        <v>7634</v>
      </c>
      <c r="G9315">
        <v>227</v>
      </c>
      <c r="H9315">
        <v>16</v>
      </c>
      <c r="I9315" s="4">
        <v>109.38</v>
      </c>
      <c r="J9315" s="4">
        <v>935.31</v>
      </c>
      <c r="K9315" s="2">
        <f t="shared" si="1015"/>
        <v>2.973539428870841E-2</v>
      </c>
      <c r="L9315">
        <f t="shared" si="1016"/>
        <v>7.0484581497797363E-2</v>
      </c>
      <c r="M9315" s="4">
        <f t="shared" si="1017"/>
        <v>0.48185022026431718</v>
      </c>
      <c r="N9315" s="4">
        <f t="shared" si="1018"/>
        <v>6.8362499999999997</v>
      </c>
      <c r="O9315">
        <f t="shared" si="1019"/>
        <v>8.5510148107515089</v>
      </c>
      <c r="P9315" s="4">
        <f t="shared" si="1020"/>
        <v>825.93</v>
      </c>
      <c r="Q9315" t="str">
        <f t="shared" si="1021"/>
        <v>Efficient</v>
      </c>
    </row>
    <row r="9316" spans="1:17" x14ac:dyDescent="0.3">
      <c r="A9316" s="1">
        <v>45636</v>
      </c>
      <c r="B9316" t="s">
        <v>46</v>
      </c>
      <c r="C9316" t="s">
        <v>12</v>
      </c>
      <c r="D9316" t="s">
        <v>10</v>
      </c>
      <c r="E9316" t="s">
        <v>8</v>
      </c>
      <c r="F9316">
        <v>3206</v>
      </c>
      <c r="G9316">
        <v>50</v>
      </c>
      <c r="H9316">
        <v>3</v>
      </c>
      <c r="I9316" s="4">
        <v>52.95</v>
      </c>
      <c r="J9316" s="4">
        <v>266.64</v>
      </c>
      <c r="K9316" s="2">
        <f t="shared" si="1015"/>
        <v>1.5595757953836557E-2</v>
      </c>
      <c r="L9316">
        <f t="shared" si="1016"/>
        <v>0.06</v>
      </c>
      <c r="M9316" s="4">
        <f t="shared" si="1017"/>
        <v>1.0590000000000002</v>
      </c>
      <c r="N9316" s="4">
        <f t="shared" si="1018"/>
        <v>17.650000000000002</v>
      </c>
      <c r="O9316">
        <f t="shared" si="1019"/>
        <v>5.0356940509915011</v>
      </c>
      <c r="P9316" s="4">
        <f t="shared" si="1020"/>
        <v>213.69</v>
      </c>
      <c r="Q9316" t="str">
        <f t="shared" si="1021"/>
        <v>Efficient</v>
      </c>
    </row>
    <row r="9317" spans="1:17" x14ac:dyDescent="0.3">
      <c r="A9317" s="1">
        <v>45637</v>
      </c>
      <c r="B9317" t="s">
        <v>46</v>
      </c>
      <c r="C9317" t="s">
        <v>4</v>
      </c>
      <c r="D9317" t="s">
        <v>5</v>
      </c>
      <c r="E9317" t="s">
        <v>6</v>
      </c>
      <c r="F9317">
        <v>6621</v>
      </c>
      <c r="G9317">
        <v>208</v>
      </c>
      <c r="H9317">
        <v>16</v>
      </c>
      <c r="I9317" s="4">
        <v>173.1</v>
      </c>
      <c r="J9317" s="4">
        <v>1054.01</v>
      </c>
      <c r="K9317" s="2">
        <f t="shared" si="1015"/>
        <v>3.1415194079444195E-2</v>
      </c>
      <c r="L9317">
        <f t="shared" si="1016"/>
        <v>7.6923076923076927E-2</v>
      </c>
      <c r="M9317" s="4">
        <f t="shared" si="1017"/>
        <v>0.83221153846153839</v>
      </c>
      <c r="N9317" s="4">
        <f t="shared" si="1018"/>
        <v>10.81875</v>
      </c>
      <c r="O9317">
        <f t="shared" si="1019"/>
        <v>6.0890236857307913</v>
      </c>
      <c r="P9317" s="4">
        <f t="shared" si="1020"/>
        <v>880.91</v>
      </c>
      <c r="Q9317" t="str">
        <f t="shared" si="1021"/>
        <v>Efficient</v>
      </c>
    </row>
    <row r="9318" spans="1:17" x14ac:dyDescent="0.3">
      <c r="A9318" s="1">
        <v>45637</v>
      </c>
      <c r="B9318" t="s">
        <v>46</v>
      </c>
      <c r="C9318" t="s">
        <v>4</v>
      </c>
      <c r="D9318" t="s">
        <v>5</v>
      </c>
      <c r="E9318" t="s">
        <v>7</v>
      </c>
      <c r="F9318">
        <v>6319</v>
      </c>
      <c r="G9318">
        <v>260</v>
      </c>
      <c r="H9318">
        <v>16</v>
      </c>
      <c r="I9318" s="4">
        <v>122.96</v>
      </c>
      <c r="J9318" s="4">
        <v>923.42</v>
      </c>
      <c r="K9318" s="2">
        <f t="shared" si="1015"/>
        <v>4.1145750909954107E-2</v>
      </c>
      <c r="L9318">
        <f t="shared" si="1016"/>
        <v>6.1538461538461542E-2</v>
      </c>
      <c r="M9318" s="4">
        <f t="shared" si="1017"/>
        <v>0.47292307692307689</v>
      </c>
      <c r="N9318" s="4">
        <f t="shared" si="1018"/>
        <v>7.6849999999999996</v>
      </c>
      <c r="O9318">
        <f t="shared" si="1019"/>
        <v>7.5099219258295378</v>
      </c>
      <c r="P9318" s="4">
        <f t="shared" si="1020"/>
        <v>800.45999999999992</v>
      </c>
      <c r="Q9318" t="str">
        <f t="shared" si="1021"/>
        <v>Efficient</v>
      </c>
    </row>
    <row r="9319" spans="1:17" x14ac:dyDescent="0.3">
      <c r="A9319" s="1">
        <v>45637</v>
      </c>
      <c r="B9319" t="s">
        <v>46</v>
      </c>
      <c r="C9319" t="s">
        <v>4</v>
      </c>
      <c r="D9319" t="s">
        <v>5</v>
      </c>
      <c r="E9319" t="s">
        <v>8</v>
      </c>
      <c r="F9319">
        <v>713</v>
      </c>
      <c r="G9319">
        <v>31</v>
      </c>
      <c r="H9319">
        <v>2</v>
      </c>
      <c r="I9319" s="4">
        <v>27.51</v>
      </c>
      <c r="J9319" s="4">
        <v>147.58000000000001</v>
      </c>
      <c r="K9319" s="2">
        <f t="shared" si="1015"/>
        <v>4.3478260869565216E-2</v>
      </c>
      <c r="L9319">
        <f t="shared" si="1016"/>
        <v>6.4516129032258063E-2</v>
      </c>
      <c r="M9319" s="4">
        <f t="shared" si="1017"/>
        <v>0.88741935483870971</v>
      </c>
      <c r="N9319" s="4">
        <f t="shared" si="1018"/>
        <v>13.755000000000001</v>
      </c>
      <c r="O9319">
        <f t="shared" si="1019"/>
        <v>5.3645946928389678</v>
      </c>
      <c r="P9319" s="4">
        <f t="shared" si="1020"/>
        <v>120.07000000000001</v>
      </c>
      <c r="Q9319" t="str">
        <f t="shared" si="1021"/>
        <v>Efficient</v>
      </c>
    </row>
    <row r="9320" spans="1:17" x14ac:dyDescent="0.3">
      <c r="A9320" s="1">
        <v>45637</v>
      </c>
      <c r="B9320" t="s">
        <v>46</v>
      </c>
      <c r="C9320" t="s">
        <v>4</v>
      </c>
      <c r="D9320" t="s">
        <v>9</v>
      </c>
      <c r="E9320" t="s">
        <v>6</v>
      </c>
      <c r="F9320">
        <v>9374</v>
      </c>
      <c r="G9320">
        <v>142</v>
      </c>
      <c r="H9320">
        <v>4</v>
      </c>
      <c r="I9320" s="4">
        <v>361.83</v>
      </c>
      <c r="J9320" s="4">
        <v>243.46</v>
      </c>
      <c r="K9320" s="2">
        <f t="shared" si="1015"/>
        <v>1.5148282483464903E-2</v>
      </c>
      <c r="L9320">
        <f t="shared" si="1016"/>
        <v>2.8169014084507043E-2</v>
      </c>
      <c r="M9320" s="4">
        <f t="shared" si="1017"/>
        <v>2.5480985915492957</v>
      </c>
      <c r="N9320" s="4">
        <f t="shared" si="1018"/>
        <v>90.457499999999996</v>
      </c>
      <c r="O9320">
        <f t="shared" si="1019"/>
        <v>0.67285741923002518</v>
      </c>
      <c r="P9320" s="4">
        <f t="shared" si="1020"/>
        <v>-118.36999999999998</v>
      </c>
      <c r="Q9320" t="str">
        <f t="shared" si="1021"/>
        <v>Inefficient</v>
      </c>
    </row>
    <row r="9321" spans="1:17" x14ac:dyDescent="0.3">
      <c r="A9321" s="1">
        <v>45637</v>
      </c>
      <c r="B9321" t="s">
        <v>46</v>
      </c>
      <c r="C9321" t="s">
        <v>4</v>
      </c>
      <c r="D9321" t="s">
        <v>9</v>
      </c>
      <c r="E9321" t="s">
        <v>7</v>
      </c>
      <c r="F9321">
        <v>5166</v>
      </c>
      <c r="G9321">
        <v>56</v>
      </c>
      <c r="H9321">
        <v>1</v>
      </c>
      <c r="I9321" s="4">
        <v>189.2</v>
      </c>
      <c r="J9321" s="4">
        <v>87.95</v>
      </c>
      <c r="K9321" s="2">
        <f t="shared" si="1015"/>
        <v>1.0840108401084011E-2</v>
      </c>
      <c r="L9321">
        <f t="shared" si="1016"/>
        <v>1.7857142857142856E-2</v>
      </c>
      <c r="M9321" s="4">
        <f t="shared" si="1017"/>
        <v>3.3785714285714286</v>
      </c>
      <c r="N9321" s="4">
        <f t="shared" si="1018"/>
        <v>189.2</v>
      </c>
      <c r="O9321">
        <f t="shared" si="1019"/>
        <v>0.46485200845665964</v>
      </c>
      <c r="P9321" s="4">
        <f t="shared" si="1020"/>
        <v>-101.24999999999999</v>
      </c>
      <c r="Q9321" t="str">
        <f t="shared" si="1021"/>
        <v>Inefficient</v>
      </c>
    </row>
    <row r="9322" spans="1:17" x14ac:dyDescent="0.3">
      <c r="A9322" s="1">
        <v>45637</v>
      </c>
      <c r="B9322" t="s">
        <v>46</v>
      </c>
      <c r="C9322" t="s">
        <v>4</v>
      </c>
      <c r="D9322" t="s">
        <v>9</v>
      </c>
      <c r="E9322" t="s">
        <v>8</v>
      </c>
      <c r="F9322">
        <v>425</v>
      </c>
      <c r="G9322">
        <v>3</v>
      </c>
      <c r="H9322">
        <v>0</v>
      </c>
      <c r="I9322" s="4">
        <v>11.77</v>
      </c>
      <c r="J9322" s="4">
        <v>0</v>
      </c>
      <c r="K9322" s="2">
        <f t="shared" si="1015"/>
        <v>7.058823529411765E-3</v>
      </c>
      <c r="L9322">
        <f t="shared" si="1016"/>
        <v>0</v>
      </c>
      <c r="M9322" s="4">
        <f t="shared" si="1017"/>
        <v>3.9233333333333333</v>
      </c>
      <c r="N9322" s="4">
        <f t="shared" si="1018"/>
        <v>0</v>
      </c>
      <c r="O9322">
        <f t="shared" si="1019"/>
        <v>0</v>
      </c>
      <c r="P9322" s="4">
        <f t="shared" si="1020"/>
        <v>-11.77</v>
      </c>
      <c r="Q9322" t="str">
        <f t="shared" si="1021"/>
        <v>Inefficient</v>
      </c>
    </row>
    <row r="9323" spans="1:17" x14ac:dyDescent="0.3">
      <c r="A9323" s="1">
        <v>45637</v>
      </c>
      <c r="B9323" t="s">
        <v>46</v>
      </c>
      <c r="C9323" t="s">
        <v>4</v>
      </c>
      <c r="D9323" t="s">
        <v>10</v>
      </c>
      <c r="E9323" t="s">
        <v>6</v>
      </c>
      <c r="F9323">
        <v>6450</v>
      </c>
      <c r="G9323">
        <v>183</v>
      </c>
      <c r="H9323">
        <v>11</v>
      </c>
      <c r="I9323" s="4">
        <v>139.21</v>
      </c>
      <c r="J9323" s="4">
        <v>589.01</v>
      </c>
      <c r="K9323" s="2">
        <f t="shared" si="1015"/>
        <v>2.8372093023255815E-2</v>
      </c>
      <c r="L9323">
        <f t="shared" si="1016"/>
        <v>6.0109289617486336E-2</v>
      </c>
      <c r="M9323" s="4">
        <f t="shared" si="1017"/>
        <v>0.7607103825136613</v>
      </c>
      <c r="N9323" s="4">
        <f t="shared" si="1018"/>
        <v>12.655454545454546</v>
      </c>
      <c r="O9323">
        <f t="shared" si="1019"/>
        <v>4.2310897205660511</v>
      </c>
      <c r="P9323" s="4">
        <f t="shared" si="1020"/>
        <v>449.79999999999995</v>
      </c>
      <c r="Q9323" t="str">
        <f t="shared" si="1021"/>
        <v>Efficient</v>
      </c>
    </row>
    <row r="9324" spans="1:17" x14ac:dyDescent="0.3">
      <c r="A9324" s="1">
        <v>45637</v>
      </c>
      <c r="B9324" t="s">
        <v>46</v>
      </c>
      <c r="C9324" t="s">
        <v>4</v>
      </c>
      <c r="D9324" t="s">
        <v>10</v>
      </c>
      <c r="E9324" t="s">
        <v>7</v>
      </c>
      <c r="F9324">
        <v>6924</v>
      </c>
      <c r="G9324">
        <v>165</v>
      </c>
      <c r="H9324">
        <v>8</v>
      </c>
      <c r="I9324" s="4">
        <v>212.42</v>
      </c>
      <c r="J9324" s="4">
        <v>615.91</v>
      </c>
      <c r="K9324" s="2">
        <f t="shared" si="1015"/>
        <v>2.3830155979202773E-2</v>
      </c>
      <c r="L9324">
        <f t="shared" si="1016"/>
        <v>4.8484848484848485E-2</v>
      </c>
      <c r="M9324" s="4">
        <f t="shared" si="1017"/>
        <v>1.2873939393939393</v>
      </c>
      <c r="N9324" s="4">
        <f t="shared" si="1018"/>
        <v>26.552499999999998</v>
      </c>
      <c r="O9324">
        <f t="shared" si="1019"/>
        <v>2.899491573298183</v>
      </c>
      <c r="P9324" s="4">
        <f t="shared" si="1020"/>
        <v>403.49</v>
      </c>
      <c r="Q9324" t="str">
        <f t="shared" si="1021"/>
        <v>Inefficient</v>
      </c>
    </row>
    <row r="9325" spans="1:17" x14ac:dyDescent="0.3">
      <c r="A9325" s="1">
        <v>45637</v>
      </c>
      <c r="B9325" t="s">
        <v>46</v>
      </c>
      <c r="C9325" t="s">
        <v>4</v>
      </c>
      <c r="D9325" t="s">
        <v>10</v>
      </c>
      <c r="E9325" t="s">
        <v>8</v>
      </c>
      <c r="F9325">
        <v>364</v>
      </c>
      <c r="G9325">
        <v>10</v>
      </c>
      <c r="H9325">
        <v>0</v>
      </c>
      <c r="I9325" s="4">
        <v>8.9499999999999993</v>
      </c>
      <c r="J9325" s="4">
        <v>0</v>
      </c>
      <c r="K9325" s="2">
        <f t="shared" si="1015"/>
        <v>2.7472527472527472E-2</v>
      </c>
      <c r="L9325">
        <f t="shared" si="1016"/>
        <v>0</v>
      </c>
      <c r="M9325" s="4">
        <f t="shared" si="1017"/>
        <v>0.89499999999999991</v>
      </c>
      <c r="N9325" s="4">
        <f t="shared" si="1018"/>
        <v>0</v>
      </c>
      <c r="O9325">
        <f t="shared" si="1019"/>
        <v>0</v>
      </c>
      <c r="P9325" s="4">
        <f t="shared" si="1020"/>
        <v>-8.9499999999999993</v>
      </c>
      <c r="Q9325" t="str">
        <f t="shared" si="1021"/>
        <v>Inefficient</v>
      </c>
    </row>
    <row r="9326" spans="1:17" x14ac:dyDescent="0.3">
      <c r="A9326" s="1">
        <v>45637</v>
      </c>
      <c r="B9326" t="s">
        <v>46</v>
      </c>
      <c r="C9326" t="s">
        <v>11</v>
      </c>
      <c r="D9326" t="s">
        <v>5</v>
      </c>
      <c r="E9326" t="s">
        <v>6</v>
      </c>
      <c r="F9326">
        <v>6988</v>
      </c>
      <c r="G9326">
        <v>217</v>
      </c>
      <c r="H9326">
        <v>23</v>
      </c>
      <c r="I9326" s="4">
        <v>156.30000000000001</v>
      </c>
      <c r="J9326" s="4">
        <v>1702.23</v>
      </c>
      <c r="K9326" s="2">
        <f t="shared" si="1015"/>
        <v>3.1053234115626788E-2</v>
      </c>
      <c r="L9326">
        <f t="shared" si="1016"/>
        <v>0.10599078341013825</v>
      </c>
      <c r="M9326" s="4">
        <f t="shared" si="1017"/>
        <v>0.72027649769585256</v>
      </c>
      <c r="N9326" s="4">
        <f t="shared" si="1018"/>
        <v>6.7956521739130435</v>
      </c>
      <c r="O9326">
        <f t="shared" si="1019"/>
        <v>10.890786948176583</v>
      </c>
      <c r="P9326" s="4">
        <f t="shared" si="1020"/>
        <v>1545.93</v>
      </c>
      <c r="Q9326" t="str">
        <f t="shared" si="1021"/>
        <v>Efficient</v>
      </c>
    </row>
    <row r="9327" spans="1:17" x14ac:dyDescent="0.3">
      <c r="A9327" s="1">
        <v>45637</v>
      </c>
      <c r="B9327" t="s">
        <v>46</v>
      </c>
      <c r="C9327" t="s">
        <v>11</v>
      </c>
      <c r="D9327" t="s">
        <v>5</v>
      </c>
      <c r="E9327" t="s">
        <v>7</v>
      </c>
      <c r="F9327">
        <v>1749</v>
      </c>
      <c r="G9327">
        <v>45</v>
      </c>
      <c r="H9327">
        <v>3</v>
      </c>
      <c r="I9327" s="4">
        <v>67.12</v>
      </c>
      <c r="J9327" s="4">
        <v>242.3</v>
      </c>
      <c r="K9327" s="2">
        <f t="shared" si="1015"/>
        <v>2.5728987993138937E-2</v>
      </c>
      <c r="L9327">
        <f t="shared" si="1016"/>
        <v>6.6666666666666666E-2</v>
      </c>
      <c r="M9327" s="4">
        <f t="shared" si="1017"/>
        <v>1.4915555555555557</v>
      </c>
      <c r="N9327" s="4">
        <f t="shared" si="1018"/>
        <v>22.373333333333335</v>
      </c>
      <c r="O9327">
        <f t="shared" si="1019"/>
        <v>3.6099523241954707</v>
      </c>
      <c r="P9327" s="4">
        <f t="shared" si="1020"/>
        <v>175.18</v>
      </c>
      <c r="Q9327" t="str">
        <f t="shared" si="1021"/>
        <v>Efficient</v>
      </c>
    </row>
    <row r="9328" spans="1:17" x14ac:dyDescent="0.3">
      <c r="A9328" s="1">
        <v>45637</v>
      </c>
      <c r="B9328" t="s">
        <v>46</v>
      </c>
      <c r="C9328" t="s">
        <v>11</v>
      </c>
      <c r="D9328" t="s">
        <v>5</v>
      </c>
      <c r="E9328" t="s">
        <v>8</v>
      </c>
      <c r="F9328">
        <v>912</v>
      </c>
      <c r="G9328">
        <v>23</v>
      </c>
      <c r="H9328">
        <v>3</v>
      </c>
      <c r="I9328" s="4">
        <v>31.4</v>
      </c>
      <c r="J9328" s="4">
        <v>202.35</v>
      </c>
      <c r="K9328" s="2">
        <f t="shared" si="1015"/>
        <v>2.5219298245614034E-2</v>
      </c>
      <c r="L9328">
        <f t="shared" si="1016"/>
        <v>0.13043478260869565</v>
      </c>
      <c r="M9328" s="4">
        <f t="shared" si="1017"/>
        <v>1.3652173913043477</v>
      </c>
      <c r="N9328" s="4">
        <f t="shared" si="1018"/>
        <v>10.466666666666667</v>
      </c>
      <c r="O9328">
        <f t="shared" si="1019"/>
        <v>6.4442675159235669</v>
      </c>
      <c r="P9328" s="4">
        <f t="shared" si="1020"/>
        <v>170.95</v>
      </c>
      <c r="Q9328" t="str">
        <f t="shared" si="1021"/>
        <v>Efficient</v>
      </c>
    </row>
    <row r="9329" spans="1:17" x14ac:dyDescent="0.3">
      <c r="A9329" s="1">
        <v>45637</v>
      </c>
      <c r="B9329" t="s">
        <v>46</v>
      </c>
      <c r="C9329" t="s">
        <v>11</v>
      </c>
      <c r="D9329" t="s">
        <v>9</v>
      </c>
      <c r="E9329" t="s">
        <v>6</v>
      </c>
      <c r="F9329">
        <v>9937</v>
      </c>
      <c r="G9329">
        <v>82</v>
      </c>
      <c r="H9329">
        <v>1</v>
      </c>
      <c r="I9329" s="4">
        <v>198.31</v>
      </c>
      <c r="J9329" s="4">
        <v>81.36</v>
      </c>
      <c r="K9329" s="2">
        <f t="shared" si="1015"/>
        <v>8.2519875213847241E-3</v>
      </c>
      <c r="L9329">
        <f t="shared" si="1016"/>
        <v>1.2195121951219513E-2</v>
      </c>
      <c r="M9329" s="4">
        <f t="shared" si="1017"/>
        <v>2.4184146341463415</v>
      </c>
      <c r="N9329" s="4">
        <f t="shared" si="1018"/>
        <v>198.31</v>
      </c>
      <c r="O9329">
        <f t="shared" si="1019"/>
        <v>0.4102667540719076</v>
      </c>
      <c r="P9329" s="4">
        <f t="shared" si="1020"/>
        <v>-116.95</v>
      </c>
      <c r="Q9329" t="str">
        <f t="shared" si="1021"/>
        <v>Inefficient</v>
      </c>
    </row>
    <row r="9330" spans="1:17" x14ac:dyDescent="0.3">
      <c r="A9330" s="1">
        <v>45637</v>
      </c>
      <c r="B9330" t="s">
        <v>46</v>
      </c>
      <c r="C9330" t="s">
        <v>11</v>
      </c>
      <c r="D9330" t="s">
        <v>9</v>
      </c>
      <c r="E9330" t="s">
        <v>7</v>
      </c>
      <c r="F9330">
        <v>1005</v>
      </c>
      <c r="G9330">
        <v>6</v>
      </c>
      <c r="H9330">
        <v>0</v>
      </c>
      <c r="I9330" s="4">
        <v>13.11</v>
      </c>
      <c r="J9330" s="4">
        <v>0</v>
      </c>
      <c r="K9330" s="2">
        <f t="shared" si="1015"/>
        <v>5.9701492537313433E-3</v>
      </c>
      <c r="L9330">
        <f t="shared" si="1016"/>
        <v>0</v>
      </c>
      <c r="M9330" s="4">
        <f t="shared" si="1017"/>
        <v>2.1850000000000001</v>
      </c>
      <c r="N9330" s="4">
        <f t="shared" si="1018"/>
        <v>0</v>
      </c>
      <c r="O9330">
        <f t="shared" si="1019"/>
        <v>0</v>
      </c>
      <c r="P9330" s="4">
        <f t="shared" si="1020"/>
        <v>-13.11</v>
      </c>
      <c r="Q9330" t="str">
        <f t="shared" si="1021"/>
        <v>Inefficient</v>
      </c>
    </row>
    <row r="9331" spans="1:17" x14ac:dyDescent="0.3">
      <c r="A9331" s="1">
        <v>45637</v>
      </c>
      <c r="B9331" t="s">
        <v>46</v>
      </c>
      <c r="C9331" t="s">
        <v>11</v>
      </c>
      <c r="D9331" t="s">
        <v>9</v>
      </c>
      <c r="E9331" t="s">
        <v>8</v>
      </c>
      <c r="F9331">
        <v>806</v>
      </c>
      <c r="G9331">
        <v>9</v>
      </c>
      <c r="H9331">
        <v>0</v>
      </c>
      <c r="I9331" s="4">
        <v>26.37</v>
      </c>
      <c r="J9331" s="4">
        <v>0</v>
      </c>
      <c r="K9331" s="2">
        <f t="shared" si="1015"/>
        <v>1.1166253101736972E-2</v>
      </c>
      <c r="L9331">
        <f t="shared" si="1016"/>
        <v>0</v>
      </c>
      <c r="M9331" s="4">
        <f t="shared" si="1017"/>
        <v>2.93</v>
      </c>
      <c r="N9331" s="4">
        <f t="shared" si="1018"/>
        <v>0</v>
      </c>
      <c r="O9331">
        <f t="shared" si="1019"/>
        <v>0</v>
      </c>
      <c r="P9331" s="4">
        <f t="shared" si="1020"/>
        <v>-26.37</v>
      </c>
      <c r="Q9331" t="str">
        <f t="shared" si="1021"/>
        <v>Inefficient</v>
      </c>
    </row>
    <row r="9332" spans="1:17" x14ac:dyDescent="0.3">
      <c r="A9332" s="1">
        <v>45637</v>
      </c>
      <c r="B9332" t="s">
        <v>46</v>
      </c>
      <c r="C9332" t="s">
        <v>11</v>
      </c>
      <c r="D9332" t="s">
        <v>10</v>
      </c>
      <c r="E9332" t="s">
        <v>6</v>
      </c>
      <c r="F9332">
        <v>13519</v>
      </c>
      <c r="G9332">
        <v>358</v>
      </c>
      <c r="H9332">
        <v>15</v>
      </c>
      <c r="I9332" s="4">
        <v>319.23</v>
      </c>
      <c r="J9332" s="4">
        <v>1101.77</v>
      </c>
      <c r="K9332" s="2">
        <f t="shared" si="1015"/>
        <v>2.6481248613063096E-2</v>
      </c>
      <c r="L9332">
        <f t="shared" si="1016"/>
        <v>4.189944134078212E-2</v>
      </c>
      <c r="M9332" s="4">
        <f t="shared" si="1017"/>
        <v>0.89170391061452514</v>
      </c>
      <c r="N9332" s="4">
        <f t="shared" si="1018"/>
        <v>21.282</v>
      </c>
      <c r="O9332">
        <f t="shared" si="1019"/>
        <v>3.4513360273157283</v>
      </c>
      <c r="P9332" s="4">
        <f t="shared" si="1020"/>
        <v>782.54</v>
      </c>
      <c r="Q9332" t="str">
        <f t="shared" si="1021"/>
        <v>Inefficient</v>
      </c>
    </row>
    <row r="9333" spans="1:17" x14ac:dyDescent="0.3">
      <c r="A9333" s="1">
        <v>45637</v>
      </c>
      <c r="B9333" t="s">
        <v>46</v>
      </c>
      <c r="C9333" t="s">
        <v>11</v>
      </c>
      <c r="D9333" t="s">
        <v>10</v>
      </c>
      <c r="E9333" t="s">
        <v>7</v>
      </c>
      <c r="F9333">
        <v>1405</v>
      </c>
      <c r="G9333">
        <v>36</v>
      </c>
      <c r="H9333">
        <v>1</v>
      </c>
      <c r="I9333" s="4">
        <v>41.73</v>
      </c>
      <c r="J9333" s="4">
        <v>58.1</v>
      </c>
      <c r="K9333" s="2">
        <f t="shared" si="1015"/>
        <v>2.5622775800711744E-2</v>
      </c>
      <c r="L9333">
        <f t="shared" si="1016"/>
        <v>2.7777777777777776E-2</v>
      </c>
      <c r="M9333" s="4">
        <f t="shared" si="1017"/>
        <v>1.1591666666666667</v>
      </c>
      <c r="N9333" s="4">
        <f t="shared" si="1018"/>
        <v>41.73</v>
      </c>
      <c r="O9333">
        <f t="shared" si="1019"/>
        <v>1.3922837287323271</v>
      </c>
      <c r="P9333" s="4">
        <f t="shared" si="1020"/>
        <v>16.370000000000005</v>
      </c>
      <c r="Q9333" t="str">
        <f t="shared" si="1021"/>
        <v>Inefficient</v>
      </c>
    </row>
    <row r="9334" spans="1:17" x14ac:dyDescent="0.3">
      <c r="A9334" s="1">
        <v>45637</v>
      </c>
      <c r="B9334" t="s">
        <v>46</v>
      </c>
      <c r="C9334" t="s">
        <v>11</v>
      </c>
      <c r="D9334" t="s">
        <v>10</v>
      </c>
      <c r="E9334" t="s">
        <v>8</v>
      </c>
      <c r="F9334">
        <v>432</v>
      </c>
      <c r="G9334">
        <v>8</v>
      </c>
      <c r="H9334">
        <v>0</v>
      </c>
      <c r="I9334" s="4">
        <v>8.75</v>
      </c>
      <c r="J9334" s="4">
        <v>0</v>
      </c>
      <c r="K9334" s="2">
        <f t="shared" si="1015"/>
        <v>1.8518518518518517E-2</v>
      </c>
      <c r="L9334">
        <f t="shared" si="1016"/>
        <v>0</v>
      </c>
      <c r="M9334" s="4">
        <f t="shared" si="1017"/>
        <v>1.09375</v>
      </c>
      <c r="N9334" s="4">
        <f t="shared" si="1018"/>
        <v>0</v>
      </c>
      <c r="O9334">
        <f t="shared" si="1019"/>
        <v>0</v>
      </c>
      <c r="P9334" s="4">
        <f t="shared" si="1020"/>
        <v>-8.75</v>
      </c>
      <c r="Q9334" t="str">
        <f t="shared" si="1021"/>
        <v>Inefficient</v>
      </c>
    </row>
    <row r="9335" spans="1:17" x14ac:dyDescent="0.3">
      <c r="A9335" s="1">
        <v>45637</v>
      </c>
      <c r="B9335" t="s">
        <v>46</v>
      </c>
      <c r="C9335" t="s">
        <v>12</v>
      </c>
      <c r="D9335" t="s">
        <v>5</v>
      </c>
      <c r="E9335" t="s">
        <v>6</v>
      </c>
      <c r="F9335">
        <v>1766</v>
      </c>
      <c r="G9335">
        <v>83</v>
      </c>
      <c r="H9335">
        <v>12</v>
      </c>
      <c r="I9335" s="4">
        <v>67.349999999999994</v>
      </c>
      <c r="J9335" s="4">
        <v>951.46</v>
      </c>
      <c r="K9335" s="2">
        <f t="shared" si="1015"/>
        <v>4.6998867497168743E-2</v>
      </c>
      <c r="L9335">
        <f t="shared" si="1016"/>
        <v>0.14457831325301204</v>
      </c>
      <c r="M9335" s="4">
        <f t="shared" si="1017"/>
        <v>0.81144578313253002</v>
      </c>
      <c r="N9335" s="4">
        <f t="shared" si="1018"/>
        <v>5.6124999999999998</v>
      </c>
      <c r="O9335">
        <f t="shared" si="1019"/>
        <v>14.127097253155162</v>
      </c>
      <c r="P9335" s="4">
        <f t="shared" si="1020"/>
        <v>884.11</v>
      </c>
      <c r="Q9335" t="str">
        <f t="shared" si="1021"/>
        <v>Efficient</v>
      </c>
    </row>
    <row r="9336" spans="1:17" x14ac:dyDescent="0.3">
      <c r="A9336" s="1">
        <v>45637</v>
      </c>
      <c r="B9336" t="s">
        <v>46</v>
      </c>
      <c r="C9336" t="s">
        <v>12</v>
      </c>
      <c r="D9336" t="s">
        <v>5</v>
      </c>
      <c r="E9336" t="s">
        <v>7</v>
      </c>
      <c r="F9336">
        <v>4797</v>
      </c>
      <c r="G9336">
        <v>211</v>
      </c>
      <c r="H9336">
        <v>30</v>
      </c>
      <c r="I9336" s="4">
        <v>87.24</v>
      </c>
      <c r="J9336" s="4">
        <v>2626.38</v>
      </c>
      <c r="K9336" s="2">
        <f t="shared" si="1015"/>
        <v>4.3985824473629351E-2</v>
      </c>
      <c r="L9336">
        <f t="shared" si="1016"/>
        <v>0.14218009478672985</v>
      </c>
      <c r="M9336" s="4">
        <f t="shared" si="1017"/>
        <v>0.41345971563981038</v>
      </c>
      <c r="N9336" s="4">
        <f t="shared" si="1018"/>
        <v>2.9079999999999999</v>
      </c>
      <c r="O9336">
        <f t="shared" si="1019"/>
        <v>30.105226960110045</v>
      </c>
      <c r="P9336" s="4">
        <f t="shared" si="1020"/>
        <v>2539.1400000000003</v>
      </c>
      <c r="Q9336" t="str">
        <f t="shared" si="1021"/>
        <v>Efficient</v>
      </c>
    </row>
    <row r="9337" spans="1:17" x14ac:dyDescent="0.3">
      <c r="A9337" s="1">
        <v>45637</v>
      </c>
      <c r="B9337" t="s">
        <v>46</v>
      </c>
      <c r="C9337" t="s">
        <v>12</v>
      </c>
      <c r="D9337" t="s">
        <v>5</v>
      </c>
      <c r="E9337" t="s">
        <v>8</v>
      </c>
      <c r="F9337">
        <v>4141</v>
      </c>
      <c r="G9337">
        <v>201</v>
      </c>
      <c r="H9337">
        <v>22</v>
      </c>
      <c r="I9337" s="4">
        <v>153.28</v>
      </c>
      <c r="J9337" s="4">
        <v>1525.84</v>
      </c>
      <c r="K9337" s="2">
        <f t="shared" si="1015"/>
        <v>4.8539000241487565E-2</v>
      </c>
      <c r="L9337">
        <f t="shared" si="1016"/>
        <v>0.10945273631840796</v>
      </c>
      <c r="M9337" s="4">
        <f t="shared" si="1017"/>
        <v>0.76258706467661697</v>
      </c>
      <c r="N9337" s="4">
        <f t="shared" si="1018"/>
        <v>6.9672727272727277</v>
      </c>
      <c r="O9337">
        <f t="shared" si="1019"/>
        <v>9.9545929018789145</v>
      </c>
      <c r="P9337" s="4">
        <f t="shared" si="1020"/>
        <v>1372.56</v>
      </c>
      <c r="Q9337" t="str">
        <f t="shared" si="1021"/>
        <v>Efficient</v>
      </c>
    </row>
    <row r="9338" spans="1:17" x14ac:dyDescent="0.3">
      <c r="A9338" s="1">
        <v>45637</v>
      </c>
      <c r="B9338" t="s">
        <v>46</v>
      </c>
      <c r="C9338" t="s">
        <v>12</v>
      </c>
      <c r="D9338" t="s">
        <v>9</v>
      </c>
      <c r="E9338" t="s">
        <v>6</v>
      </c>
      <c r="F9338">
        <v>2968</v>
      </c>
      <c r="G9338">
        <v>24</v>
      </c>
      <c r="H9338">
        <v>0</v>
      </c>
      <c r="I9338" s="4">
        <v>89.95</v>
      </c>
      <c r="J9338" s="4">
        <v>0</v>
      </c>
      <c r="K9338" s="2">
        <f t="shared" si="1015"/>
        <v>8.0862533692722376E-3</v>
      </c>
      <c r="L9338">
        <f t="shared" si="1016"/>
        <v>0</v>
      </c>
      <c r="M9338" s="4">
        <f t="shared" si="1017"/>
        <v>3.7479166666666668</v>
      </c>
      <c r="N9338" s="4">
        <f t="shared" si="1018"/>
        <v>0</v>
      </c>
      <c r="O9338">
        <f t="shared" si="1019"/>
        <v>0</v>
      </c>
      <c r="P9338" s="4">
        <f t="shared" si="1020"/>
        <v>-89.95</v>
      </c>
      <c r="Q9338" t="str">
        <f t="shared" si="1021"/>
        <v>Inefficient</v>
      </c>
    </row>
    <row r="9339" spans="1:17" x14ac:dyDescent="0.3">
      <c r="A9339" s="1">
        <v>45637</v>
      </c>
      <c r="B9339" t="s">
        <v>46</v>
      </c>
      <c r="C9339" t="s">
        <v>12</v>
      </c>
      <c r="D9339" t="s">
        <v>9</v>
      </c>
      <c r="E9339" t="s">
        <v>7</v>
      </c>
      <c r="F9339">
        <v>10110</v>
      </c>
      <c r="G9339">
        <v>119</v>
      </c>
      <c r="H9339">
        <v>3</v>
      </c>
      <c r="I9339" s="4">
        <v>363.32</v>
      </c>
      <c r="J9339" s="4">
        <v>178.92</v>
      </c>
      <c r="K9339" s="2">
        <f t="shared" si="1015"/>
        <v>1.1770524233432245E-2</v>
      </c>
      <c r="L9339">
        <f t="shared" si="1016"/>
        <v>2.5210084033613446E-2</v>
      </c>
      <c r="M9339" s="4">
        <f t="shared" si="1017"/>
        <v>3.0531092436974787</v>
      </c>
      <c r="N9339" s="4">
        <f t="shared" si="1018"/>
        <v>121.10666666666667</v>
      </c>
      <c r="O9339">
        <f t="shared" si="1019"/>
        <v>0.49245843884179236</v>
      </c>
      <c r="P9339" s="4">
        <f t="shared" si="1020"/>
        <v>-184.4</v>
      </c>
      <c r="Q9339" t="str">
        <f t="shared" si="1021"/>
        <v>Inefficient</v>
      </c>
    </row>
    <row r="9340" spans="1:17" x14ac:dyDescent="0.3">
      <c r="A9340" s="1">
        <v>45637</v>
      </c>
      <c r="B9340" t="s">
        <v>46</v>
      </c>
      <c r="C9340" t="s">
        <v>12</v>
      </c>
      <c r="D9340" t="s">
        <v>9</v>
      </c>
      <c r="E9340" t="s">
        <v>8</v>
      </c>
      <c r="F9340">
        <v>2921</v>
      </c>
      <c r="G9340">
        <v>51</v>
      </c>
      <c r="H9340">
        <v>0</v>
      </c>
      <c r="I9340" s="4">
        <v>66.63</v>
      </c>
      <c r="J9340" s="4">
        <v>0</v>
      </c>
      <c r="K9340" s="2">
        <f t="shared" si="1015"/>
        <v>1.7459774049982883E-2</v>
      </c>
      <c r="L9340">
        <f t="shared" si="1016"/>
        <v>0</v>
      </c>
      <c r="M9340" s="4">
        <f t="shared" si="1017"/>
        <v>1.3064705882352941</v>
      </c>
      <c r="N9340" s="4">
        <f t="shared" si="1018"/>
        <v>0</v>
      </c>
      <c r="O9340">
        <f t="shared" si="1019"/>
        <v>0</v>
      </c>
      <c r="P9340" s="4">
        <f t="shared" si="1020"/>
        <v>-66.63</v>
      </c>
      <c r="Q9340" t="str">
        <f t="shared" si="1021"/>
        <v>Inefficient</v>
      </c>
    </row>
    <row r="9341" spans="1:17" x14ac:dyDescent="0.3">
      <c r="A9341" s="1">
        <v>45637</v>
      </c>
      <c r="B9341" t="s">
        <v>46</v>
      </c>
      <c r="C9341" t="s">
        <v>12</v>
      </c>
      <c r="D9341" t="s">
        <v>10</v>
      </c>
      <c r="E9341" t="s">
        <v>6</v>
      </c>
      <c r="F9341">
        <v>1619</v>
      </c>
      <c r="G9341">
        <v>34</v>
      </c>
      <c r="H9341">
        <v>0</v>
      </c>
      <c r="I9341" s="4">
        <v>56.49</v>
      </c>
      <c r="J9341" s="4">
        <v>0</v>
      </c>
      <c r="K9341" s="2">
        <f t="shared" si="1015"/>
        <v>2.1000617665225447E-2</v>
      </c>
      <c r="L9341">
        <f t="shared" si="1016"/>
        <v>0</v>
      </c>
      <c r="M9341" s="4">
        <f t="shared" si="1017"/>
        <v>1.6614705882352943</v>
      </c>
      <c r="N9341" s="4">
        <f t="shared" si="1018"/>
        <v>0</v>
      </c>
      <c r="O9341">
        <f t="shared" si="1019"/>
        <v>0</v>
      </c>
      <c r="P9341" s="4">
        <f t="shared" si="1020"/>
        <v>-56.49</v>
      </c>
      <c r="Q9341" t="str">
        <f t="shared" si="1021"/>
        <v>Inefficient</v>
      </c>
    </row>
    <row r="9342" spans="1:17" x14ac:dyDescent="0.3">
      <c r="A9342" s="1">
        <v>45637</v>
      </c>
      <c r="B9342" t="s">
        <v>46</v>
      </c>
      <c r="C9342" t="s">
        <v>12</v>
      </c>
      <c r="D9342" t="s">
        <v>10</v>
      </c>
      <c r="E9342" t="s">
        <v>7</v>
      </c>
      <c r="F9342">
        <v>8830</v>
      </c>
      <c r="G9342">
        <v>111</v>
      </c>
      <c r="H9342">
        <v>2</v>
      </c>
      <c r="I9342" s="4">
        <v>287.31</v>
      </c>
      <c r="J9342" s="4">
        <v>133.1</v>
      </c>
      <c r="K9342" s="2">
        <f t="shared" si="1015"/>
        <v>1.2570781426953568E-2</v>
      </c>
      <c r="L9342">
        <f t="shared" si="1016"/>
        <v>1.8018018018018018E-2</v>
      </c>
      <c r="M9342" s="4">
        <f t="shared" si="1017"/>
        <v>2.5883783783783785</v>
      </c>
      <c r="N9342" s="4">
        <f t="shared" si="1018"/>
        <v>143.655</v>
      </c>
      <c r="O9342">
        <f t="shared" si="1019"/>
        <v>0.46326267794368448</v>
      </c>
      <c r="P9342" s="4">
        <f t="shared" si="1020"/>
        <v>-154.21</v>
      </c>
      <c r="Q9342" t="str">
        <f t="shared" si="1021"/>
        <v>Inefficient</v>
      </c>
    </row>
    <row r="9343" spans="1:17" x14ac:dyDescent="0.3">
      <c r="A9343" s="1">
        <v>45637</v>
      </c>
      <c r="B9343" t="s">
        <v>46</v>
      </c>
      <c r="C9343" t="s">
        <v>12</v>
      </c>
      <c r="D9343" t="s">
        <v>10</v>
      </c>
      <c r="E9343" t="s">
        <v>8</v>
      </c>
      <c r="F9343">
        <v>3978</v>
      </c>
      <c r="G9343">
        <v>72</v>
      </c>
      <c r="H9343">
        <v>5</v>
      </c>
      <c r="I9343" s="4">
        <v>76.66</v>
      </c>
      <c r="J9343" s="4">
        <v>256.06</v>
      </c>
      <c r="K9343" s="2">
        <f t="shared" si="1015"/>
        <v>1.8099547511312219E-2</v>
      </c>
      <c r="L9343">
        <f t="shared" si="1016"/>
        <v>6.9444444444444448E-2</v>
      </c>
      <c r="M9343" s="4">
        <f t="shared" si="1017"/>
        <v>1.0647222222222221</v>
      </c>
      <c r="N9343" s="4">
        <f t="shared" si="1018"/>
        <v>15.331999999999999</v>
      </c>
      <c r="O9343">
        <f t="shared" si="1019"/>
        <v>3.3402034959561702</v>
      </c>
      <c r="P9343" s="4">
        <f t="shared" si="1020"/>
        <v>179.4</v>
      </c>
      <c r="Q9343" t="str">
        <f t="shared" si="1021"/>
        <v>Inefficient</v>
      </c>
    </row>
    <row r="9344" spans="1:17" x14ac:dyDescent="0.3">
      <c r="A9344" s="1">
        <v>45638</v>
      </c>
      <c r="B9344" t="s">
        <v>46</v>
      </c>
      <c r="C9344" t="s">
        <v>4</v>
      </c>
      <c r="D9344" t="s">
        <v>5</v>
      </c>
      <c r="E9344" t="s">
        <v>6</v>
      </c>
      <c r="F9344">
        <v>3776</v>
      </c>
      <c r="G9344">
        <v>140</v>
      </c>
      <c r="H9344">
        <v>14</v>
      </c>
      <c r="I9344" s="4">
        <v>64.069999999999993</v>
      </c>
      <c r="J9344" s="4">
        <v>826.65</v>
      </c>
      <c r="K9344" s="2">
        <f t="shared" si="1015"/>
        <v>3.7076271186440676E-2</v>
      </c>
      <c r="L9344">
        <f t="shared" si="1016"/>
        <v>0.1</v>
      </c>
      <c r="M9344" s="4">
        <f t="shared" si="1017"/>
        <v>0.45764285714285707</v>
      </c>
      <c r="N9344" s="4">
        <f t="shared" si="1018"/>
        <v>4.5764285714285711</v>
      </c>
      <c r="O9344">
        <f t="shared" si="1019"/>
        <v>12.902294365537694</v>
      </c>
      <c r="P9344" s="4">
        <f t="shared" si="1020"/>
        <v>762.57999999999993</v>
      </c>
      <c r="Q9344" t="str">
        <f t="shared" si="1021"/>
        <v>Efficient</v>
      </c>
    </row>
    <row r="9345" spans="1:17" x14ac:dyDescent="0.3">
      <c r="A9345" s="1">
        <v>45638</v>
      </c>
      <c r="B9345" t="s">
        <v>46</v>
      </c>
      <c r="C9345" t="s">
        <v>4</v>
      </c>
      <c r="D9345" t="s">
        <v>5</v>
      </c>
      <c r="E9345" t="s">
        <v>7</v>
      </c>
      <c r="F9345">
        <v>6775</v>
      </c>
      <c r="G9345">
        <v>286</v>
      </c>
      <c r="H9345">
        <v>30</v>
      </c>
      <c r="I9345" s="4">
        <v>234.72</v>
      </c>
      <c r="J9345" s="4">
        <v>2388.56</v>
      </c>
      <c r="K9345" s="2">
        <f t="shared" si="1015"/>
        <v>4.2214022140221401E-2</v>
      </c>
      <c r="L9345">
        <f t="shared" si="1016"/>
        <v>0.1048951048951049</v>
      </c>
      <c r="M9345" s="4">
        <f t="shared" si="1017"/>
        <v>0.82069930069930075</v>
      </c>
      <c r="N9345" s="4">
        <f t="shared" si="1018"/>
        <v>7.8239999999999998</v>
      </c>
      <c r="O9345">
        <f t="shared" si="1019"/>
        <v>10.176209952283571</v>
      </c>
      <c r="P9345" s="4">
        <f t="shared" si="1020"/>
        <v>2153.84</v>
      </c>
      <c r="Q9345" t="str">
        <f t="shared" si="1021"/>
        <v>Efficient</v>
      </c>
    </row>
    <row r="9346" spans="1:17" x14ac:dyDescent="0.3">
      <c r="A9346" s="1">
        <v>45638</v>
      </c>
      <c r="B9346" t="s">
        <v>46</v>
      </c>
      <c r="C9346" t="s">
        <v>4</v>
      </c>
      <c r="D9346" t="s">
        <v>5</v>
      </c>
      <c r="E9346" t="s">
        <v>8</v>
      </c>
      <c r="F9346">
        <v>667</v>
      </c>
      <c r="G9346">
        <v>18</v>
      </c>
      <c r="H9346">
        <v>2</v>
      </c>
      <c r="I9346" s="4">
        <v>19.66</v>
      </c>
      <c r="J9346" s="4">
        <v>144.99</v>
      </c>
      <c r="K9346" s="2">
        <f t="shared" si="1015"/>
        <v>2.6986506746626688E-2</v>
      </c>
      <c r="L9346">
        <f t="shared" si="1016"/>
        <v>0.1111111111111111</v>
      </c>
      <c r="M9346" s="4">
        <f t="shared" si="1017"/>
        <v>1.0922222222222222</v>
      </c>
      <c r="N9346" s="4">
        <f t="shared" si="1018"/>
        <v>9.83</v>
      </c>
      <c r="O9346">
        <f t="shared" si="1019"/>
        <v>7.3748728382502549</v>
      </c>
      <c r="P9346" s="4">
        <f t="shared" si="1020"/>
        <v>125.33000000000001</v>
      </c>
      <c r="Q9346" t="str">
        <f t="shared" si="1021"/>
        <v>Efficient</v>
      </c>
    </row>
    <row r="9347" spans="1:17" x14ac:dyDescent="0.3">
      <c r="A9347" s="1">
        <v>45638</v>
      </c>
      <c r="B9347" t="s">
        <v>46</v>
      </c>
      <c r="C9347" t="s">
        <v>4</v>
      </c>
      <c r="D9347" t="s">
        <v>9</v>
      </c>
      <c r="E9347" t="s">
        <v>6</v>
      </c>
      <c r="F9347">
        <v>6085</v>
      </c>
      <c r="G9347">
        <v>97</v>
      </c>
      <c r="H9347">
        <v>4</v>
      </c>
      <c r="I9347" s="4">
        <v>146.34</v>
      </c>
      <c r="J9347" s="4">
        <v>291.94</v>
      </c>
      <c r="K9347" s="2">
        <f t="shared" ref="K9347:K9410" si="1022">G9347/F9347</f>
        <v>1.5940838126540673E-2</v>
      </c>
      <c r="L9347">
        <f t="shared" ref="L9347:L9410" si="1023">IF(G9347=0,0,H9347/G9347)</f>
        <v>4.1237113402061855E-2</v>
      </c>
      <c r="M9347" s="4">
        <f t="shared" ref="M9347:M9410" si="1024">IF(G9347=0,0,I9347/G9347)</f>
        <v>1.508659793814433</v>
      </c>
      <c r="N9347" s="4">
        <f t="shared" ref="N9347:N9410" si="1025">IF(H9347=0,0,I9347/H9347)</f>
        <v>36.585000000000001</v>
      </c>
      <c r="O9347">
        <f t="shared" ref="O9347:O9410" si="1026">IF(I9347=0,0,J9347/I9347)</f>
        <v>1.9949432827661608</v>
      </c>
      <c r="P9347" s="4">
        <f t="shared" ref="P9347:P9410" si="1027">J9347-I9347</f>
        <v>145.6</v>
      </c>
      <c r="Q9347" t="str">
        <f t="shared" ref="Q9347:Q9410" si="1028">IF(AND(N9347&lt;26.94,O9347&gt;3.57),"Efficient", "Inefficient")</f>
        <v>Inefficient</v>
      </c>
    </row>
    <row r="9348" spans="1:17" x14ac:dyDescent="0.3">
      <c r="A9348" s="1">
        <v>45638</v>
      </c>
      <c r="B9348" t="s">
        <v>46</v>
      </c>
      <c r="C9348" t="s">
        <v>4</v>
      </c>
      <c r="D9348" t="s">
        <v>9</v>
      </c>
      <c r="E9348" t="s">
        <v>7</v>
      </c>
      <c r="F9348">
        <v>2678</v>
      </c>
      <c r="G9348">
        <v>26</v>
      </c>
      <c r="H9348">
        <v>0</v>
      </c>
      <c r="I9348" s="4">
        <v>37.130000000000003</v>
      </c>
      <c r="J9348" s="4">
        <v>0</v>
      </c>
      <c r="K9348" s="2">
        <f t="shared" si="1022"/>
        <v>9.7087378640776691E-3</v>
      </c>
      <c r="L9348">
        <f t="shared" si="1023"/>
        <v>0</v>
      </c>
      <c r="M9348" s="4">
        <f t="shared" si="1024"/>
        <v>1.4280769230769232</v>
      </c>
      <c r="N9348" s="4">
        <f t="shared" si="1025"/>
        <v>0</v>
      </c>
      <c r="O9348">
        <f t="shared" si="1026"/>
        <v>0</v>
      </c>
      <c r="P9348" s="4">
        <f t="shared" si="1027"/>
        <v>-37.130000000000003</v>
      </c>
      <c r="Q9348" t="str">
        <f t="shared" si="1028"/>
        <v>Inefficient</v>
      </c>
    </row>
    <row r="9349" spans="1:17" x14ac:dyDescent="0.3">
      <c r="A9349" s="1">
        <v>45638</v>
      </c>
      <c r="B9349" t="s">
        <v>46</v>
      </c>
      <c r="C9349" t="s">
        <v>4</v>
      </c>
      <c r="D9349" t="s">
        <v>9</v>
      </c>
      <c r="E9349" t="s">
        <v>8</v>
      </c>
      <c r="F9349">
        <v>310</v>
      </c>
      <c r="G9349">
        <v>2</v>
      </c>
      <c r="H9349">
        <v>0</v>
      </c>
      <c r="I9349" s="4">
        <v>9.2100000000000009</v>
      </c>
      <c r="J9349" s="4">
        <v>0</v>
      </c>
      <c r="K9349" s="2">
        <f t="shared" si="1022"/>
        <v>6.4516129032258064E-3</v>
      </c>
      <c r="L9349">
        <f t="shared" si="1023"/>
        <v>0</v>
      </c>
      <c r="M9349" s="4">
        <f t="shared" si="1024"/>
        <v>4.6050000000000004</v>
      </c>
      <c r="N9349" s="4">
        <f t="shared" si="1025"/>
        <v>0</v>
      </c>
      <c r="O9349">
        <f t="shared" si="1026"/>
        <v>0</v>
      </c>
      <c r="P9349" s="4">
        <f t="shared" si="1027"/>
        <v>-9.2100000000000009</v>
      </c>
      <c r="Q9349" t="str">
        <f t="shared" si="1028"/>
        <v>Inefficient</v>
      </c>
    </row>
    <row r="9350" spans="1:17" x14ac:dyDescent="0.3">
      <c r="A9350" s="1">
        <v>45638</v>
      </c>
      <c r="B9350" t="s">
        <v>46</v>
      </c>
      <c r="C9350" t="s">
        <v>4</v>
      </c>
      <c r="D9350" t="s">
        <v>10</v>
      </c>
      <c r="E9350" t="s">
        <v>6</v>
      </c>
      <c r="F9350">
        <v>3592</v>
      </c>
      <c r="G9350">
        <v>64</v>
      </c>
      <c r="H9350">
        <v>4</v>
      </c>
      <c r="I9350" s="4">
        <v>99.91</v>
      </c>
      <c r="J9350" s="4">
        <v>305.58</v>
      </c>
      <c r="K9350" s="2">
        <f t="shared" si="1022"/>
        <v>1.7817371937639197E-2</v>
      </c>
      <c r="L9350">
        <f t="shared" si="1023"/>
        <v>6.25E-2</v>
      </c>
      <c r="M9350" s="4">
        <f t="shared" si="1024"/>
        <v>1.5610937499999999</v>
      </c>
      <c r="N9350" s="4">
        <f t="shared" si="1025"/>
        <v>24.977499999999999</v>
      </c>
      <c r="O9350">
        <f t="shared" si="1026"/>
        <v>3.0585526974276847</v>
      </c>
      <c r="P9350" s="4">
        <f t="shared" si="1027"/>
        <v>205.67</v>
      </c>
      <c r="Q9350" t="str">
        <f t="shared" si="1028"/>
        <v>Inefficient</v>
      </c>
    </row>
    <row r="9351" spans="1:17" x14ac:dyDescent="0.3">
      <c r="A9351" s="1">
        <v>45638</v>
      </c>
      <c r="B9351" t="s">
        <v>46</v>
      </c>
      <c r="C9351" t="s">
        <v>4</v>
      </c>
      <c r="D9351" t="s">
        <v>10</v>
      </c>
      <c r="E9351" t="s">
        <v>7</v>
      </c>
      <c r="F9351">
        <v>4614</v>
      </c>
      <c r="G9351">
        <v>136</v>
      </c>
      <c r="H9351">
        <v>6</v>
      </c>
      <c r="I9351" s="4">
        <v>175.55</v>
      </c>
      <c r="J9351" s="4">
        <v>547.16</v>
      </c>
      <c r="K9351" s="2">
        <f t="shared" si="1022"/>
        <v>2.9475509319462505E-2</v>
      </c>
      <c r="L9351">
        <f t="shared" si="1023"/>
        <v>4.4117647058823532E-2</v>
      </c>
      <c r="M9351" s="4">
        <f t="shared" si="1024"/>
        <v>1.290808823529412</v>
      </c>
      <c r="N9351" s="4">
        <f t="shared" si="1025"/>
        <v>29.258333333333336</v>
      </c>
      <c r="O9351">
        <f t="shared" si="1026"/>
        <v>3.11683281116491</v>
      </c>
      <c r="P9351" s="4">
        <f t="shared" si="1027"/>
        <v>371.60999999999996</v>
      </c>
      <c r="Q9351" t="str">
        <f t="shared" si="1028"/>
        <v>Inefficient</v>
      </c>
    </row>
    <row r="9352" spans="1:17" x14ac:dyDescent="0.3">
      <c r="A9352" s="1">
        <v>45638</v>
      </c>
      <c r="B9352" t="s">
        <v>46</v>
      </c>
      <c r="C9352" t="s">
        <v>4</v>
      </c>
      <c r="D9352" t="s">
        <v>10</v>
      </c>
      <c r="E9352" t="s">
        <v>8</v>
      </c>
      <c r="F9352">
        <v>721</v>
      </c>
      <c r="G9352">
        <v>20</v>
      </c>
      <c r="H9352">
        <v>0</v>
      </c>
      <c r="I9352" s="4">
        <v>9.9600000000000009</v>
      </c>
      <c r="J9352" s="4">
        <v>0</v>
      </c>
      <c r="K9352" s="2">
        <f t="shared" si="1022"/>
        <v>2.7739251040221916E-2</v>
      </c>
      <c r="L9352">
        <f t="shared" si="1023"/>
        <v>0</v>
      </c>
      <c r="M9352" s="4">
        <f t="shared" si="1024"/>
        <v>0.49800000000000005</v>
      </c>
      <c r="N9352" s="4">
        <f t="shared" si="1025"/>
        <v>0</v>
      </c>
      <c r="O9352">
        <f t="shared" si="1026"/>
        <v>0</v>
      </c>
      <c r="P9352" s="4">
        <f t="shared" si="1027"/>
        <v>-9.9600000000000009</v>
      </c>
      <c r="Q9352" t="str">
        <f t="shared" si="1028"/>
        <v>Inefficient</v>
      </c>
    </row>
    <row r="9353" spans="1:17" x14ac:dyDescent="0.3">
      <c r="A9353" s="1">
        <v>45638</v>
      </c>
      <c r="B9353" t="s">
        <v>46</v>
      </c>
      <c r="C9353" t="s">
        <v>11</v>
      </c>
      <c r="D9353" t="s">
        <v>5</v>
      </c>
      <c r="E9353" t="s">
        <v>6</v>
      </c>
      <c r="F9353">
        <v>11725</v>
      </c>
      <c r="G9353">
        <v>554</v>
      </c>
      <c r="H9353">
        <v>67</v>
      </c>
      <c r="I9353" s="4">
        <v>394.91</v>
      </c>
      <c r="J9353" s="4">
        <v>5129.26</v>
      </c>
      <c r="K9353" s="2">
        <f t="shared" si="1022"/>
        <v>4.7249466950959489E-2</v>
      </c>
      <c r="L9353">
        <f t="shared" si="1023"/>
        <v>0.12093862815884476</v>
      </c>
      <c r="M9353" s="4">
        <f t="shared" si="1024"/>
        <v>0.71283393501805059</v>
      </c>
      <c r="N9353" s="4">
        <f t="shared" si="1025"/>
        <v>5.8941791044776126</v>
      </c>
      <c r="O9353">
        <f t="shared" si="1026"/>
        <v>12.988427743030057</v>
      </c>
      <c r="P9353" s="4">
        <f t="shared" si="1027"/>
        <v>4734.3500000000004</v>
      </c>
      <c r="Q9353" t="str">
        <f t="shared" si="1028"/>
        <v>Efficient</v>
      </c>
    </row>
    <row r="9354" spans="1:17" x14ac:dyDescent="0.3">
      <c r="A9354" s="1">
        <v>45638</v>
      </c>
      <c r="B9354" t="s">
        <v>46</v>
      </c>
      <c r="C9354" t="s">
        <v>11</v>
      </c>
      <c r="D9354" t="s">
        <v>5</v>
      </c>
      <c r="E9354" t="s">
        <v>7</v>
      </c>
      <c r="F9354">
        <v>1210</v>
      </c>
      <c r="G9354">
        <v>31</v>
      </c>
      <c r="H9354">
        <v>3</v>
      </c>
      <c r="I9354" s="4">
        <v>18.84</v>
      </c>
      <c r="J9354" s="4">
        <v>274.16000000000003</v>
      </c>
      <c r="K9354" s="2">
        <f t="shared" si="1022"/>
        <v>2.5619834710743802E-2</v>
      </c>
      <c r="L9354">
        <f t="shared" si="1023"/>
        <v>9.6774193548387094E-2</v>
      </c>
      <c r="M9354" s="4">
        <f t="shared" si="1024"/>
        <v>0.60774193548387101</v>
      </c>
      <c r="N9354" s="4">
        <f t="shared" si="1025"/>
        <v>6.28</v>
      </c>
      <c r="O9354">
        <f t="shared" si="1026"/>
        <v>14.552016985138005</v>
      </c>
      <c r="P9354" s="4">
        <f t="shared" si="1027"/>
        <v>255.32000000000002</v>
      </c>
      <c r="Q9354" t="str">
        <f t="shared" si="1028"/>
        <v>Efficient</v>
      </c>
    </row>
    <row r="9355" spans="1:17" x14ac:dyDescent="0.3">
      <c r="A9355" s="1">
        <v>45638</v>
      </c>
      <c r="B9355" t="s">
        <v>46</v>
      </c>
      <c r="C9355" t="s">
        <v>11</v>
      </c>
      <c r="D9355" t="s">
        <v>5</v>
      </c>
      <c r="E9355" t="s">
        <v>8</v>
      </c>
      <c r="F9355">
        <v>537</v>
      </c>
      <c r="G9355">
        <v>24</v>
      </c>
      <c r="H9355">
        <v>2</v>
      </c>
      <c r="I9355" s="4">
        <v>10.039999999999999</v>
      </c>
      <c r="J9355" s="4">
        <v>181.91</v>
      </c>
      <c r="K9355" s="2">
        <f t="shared" si="1022"/>
        <v>4.4692737430167599E-2</v>
      </c>
      <c r="L9355">
        <f t="shared" si="1023"/>
        <v>8.3333333333333329E-2</v>
      </c>
      <c r="M9355" s="4">
        <f t="shared" si="1024"/>
        <v>0.41833333333333328</v>
      </c>
      <c r="N9355" s="4">
        <f t="shared" si="1025"/>
        <v>5.0199999999999996</v>
      </c>
      <c r="O9355">
        <f t="shared" si="1026"/>
        <v>18.118525896414344</v>
      </c>
      <c r="P9355" s="4">
        <f t="shared" si="1027"/>
        <v>171.87</v>
      </c>
      <c r="Q9355" t="str">
        <f t="shared" si="1028"/>
        <v>Efficient</v>
      </c>
    </row>
    <row r="9356" spans="1:17" x14ac:dyDescent="0.3">
      <c r="A9356" s="1">
        <v>45638</v>
      </c>
      <c r="B9356" t="s">
        <v>46</v>
      </c>
      <c r="C9356" t="s">
        <v>11</v>
      </c>
      <c r="D9356" t="s">
        <v>9</v>
      </c>
      <c r="E9356" t="s">
        <v>6</v>
      </c>
      <c r="F9356">
        <v>12094</v>
      </c>
      <c r="G9356">
        <v>159</v>
      </c>
      <c r="H9356">
        <v>3</v>
      </c>
      <c r="I9356" s="4">
        <v>182.36</v>
      </c>
      <c r="J9356" s="4">
        <v>175.7</v>
      </c>
      <c r="K9356" s="2">
        <f t="shared" si="1022"/>
        <v>1.3147015048784521E-2</v>
      </c>
      <c r="L9356">
        <f t="shared" si="1023"/>
        <v>1.8867924528301886E-2</v>
      </c>
      <c r="M9356" s="4">
        <f t="shared" si="1024"/>
        <v>1.1469182389937107</v>
      </c>
      <c r="N9356" s="4">
        <f t="shared" si="1025"/>
        <v>60.786666666666669</v>
      </c>
      <c r="O9356">
        <f t="shared" si="1026"/>
        <v>0.9634788330774291</v>
      </c>
      <c r="P9356" s="4">
        <f t="shared" si="1027"/>
        <v>-6.660000000000025</v>
      </c>
      <c r="Q9356" t="str">
        <f t="shared" si="1028"/>
        <v>Inefficient</v>
      </c>
    </row>
    <row r="9357" spans="1:17" x14ac:dyDescent="0.3">
      <c r="A9357" s="1">
        <v>45638</v>
      </c>
      <c r="B9357" t="s">
        <v>46</v>
      </c>
      <c r="C9357" t="s">
        <v>11</v>
      </c>
      <c r="D9357" t="s">
        <v>9</v>
      </c>
      <c r="E9357" t="s">
        <v>7</v>
      </c>
      <c r="F9357">
        <v>578</v>
      </c>
      <c r="G9357">
        <v>6</v>
      </c>
      <c r="H9357">
        <v>0</v>
      </c>
      <c r="I9357" s="4">
        <v>9.93</v>
      </c>
      <c r="J9357" s="4">
        <v>0</v>
      </c>
      <c r="K9357" s="2">
        <f t="shared" si="1022"/>
        <v>1.0380622837370242E-2</v>
      </c>
      <c r="L9357">
        <f t="shared" si="1023"/>
        <v>0</v>
      </c>
      <c r="M9357" s="4">
        <f t="shared" si="1024"/>
        <v>1.655</v>
      </c>
      <c r="N9357" s="4">
        <f t="shared" si="1025"/>
        <v>0</v>
      </c>
      <c r="O9357">
        <f t="shared" si="1026"/>
        <v>0</v>
      </c>
      <c r="P9357" s="4">
        <f t="shared" si="1027"/>
        <v>-9.93</v>
      </c>
      <c r="Q9357" t="str">
        <f t="shared" si="1028"/>
        <v>Inefficient</v>
      </c>
    </row>
    <row r="9358" spans="1:17" x14ac:dyDescent="0.3">
      <c r="A9358" s="1">
        <v>45638</v>
      </c>
      <c r="B9358" t="s">
        <v>46</v>
      </c>
      <c r="C9358" t="s">
        <v>11</v>
      </c>
      <c r="D9358" t="s">
        <v>9</v>
      </c>
      <c r="E9358" t="s">
        <v>8</v>
      </c>
      <c r="F9358">
        <v>434</v>
      </c>
      <c r="G9358">
        <v>2</v>
      </c>
      <c r="H9358">
        <v>0</v>
      </c>
      <c r="I9358" s="4">
        <v>10.73</v>
      </c>
      <c r="J9358" s="4">
        <v>0</v>
      </c>
      <c r="K9358" s="2">
        <f t="shared" si="1022"/>
        <v>4.608294930875576E-3</v>
      </c>
      <c r="L9358">
        <f t="shared" si="1023"/>
        <v>0</v>
      </c>
      <c r="M9358" s="4">
        <f t="shared" si="1024"/>
        <v>5.3650000000000002</v>
      </c>
      <c r="N9358" s="4">
        <f t="shared" si="1025"/>
        <v>0</v>
      </c>
      <c r="O9358">
        <f t="shared" si="1026"/>
        <v>0</v>
      </c>
      <c r="P9358" s="4">
        <f t="shared" si="1027"/>
        <v>-10.73</v>
      </c>
      <c r="Q9358" t="str">
        <f t="shared" si="1028"/>
        <v>Inefficient</v>
      </c>
    </row>
    <row r="9359" spans="1:17" x14ac:dyDescent="0.3">
      <c r="A9359" s="1">
        <v>45638</v>
      </c>
      <c r="B9359" t="s">
        <v>46</v>
      </c>
      <c r="C9359" t="s">
        <v>11</v>
      </c>
      <c r="D9359" t="s">
        <v>10</v>
      </c>
      <c r="E9359" t="s">
        <v>6</v>
      </c>
      <c r="F9359">
        <v>12937</v>
      </c>
      <c r="G9359">
        <v>202</v>
      </c>
      <c r="H9359">
        <v>10</v>
      </c>
      <c r="I9359" s="4">
        <v>328.9</v>
      </c>
      <c r="J9359" s="4">
        <v>834.11</v>
      </c>
      <c r="K9359" s="2">
        <f t="shared" si="1022"/>
        <v>1.5614130014686558E-2</v>
      </c>
      <c r="L9359">
        <f t="shared" si="1023"/>
        <v>4.9504950495049507E-2</v>
      </c>
      <c r="M9359" s="4">
        <f t="shared" si="1024"/>
        <v>1.6282178217821781</v>
      </c>
      <c r="N9359" s="4">
        <f t="shared" si="1025"/>
        <v>32.89</v>
      </c>
      <c r="O9359">
        <f t="shared" si="1026"/>
        <v>2.5360595925813318</v>
      </c>
      <c r="P9359" s="4">
        <f t="shared" si="1027"/>
        <v>505.21000000000004</v>
      </c>
      <c r="Q9359" t="str">
        <f t="shared" si="1028"/>
        <v>Inefficient</v>
      </c>
    </row>
    <row r="9360" spans="1:17" x14ac:dyDescent="0.3">
      <c r="A9360" s="1">
        <v>45638</v>
      </c>
      <c r="B9360" t="s">
        <v>46</v>
      </c>
      <c r="C9360" t="s">
        <v>11</v>
      </c>
      <c r="D9360" t="s">
        <v>10</v>
      </c>
      <c r="E9360" t="s">
        <v>7</v>
      </c>
      <c r="F9360">
        <v>1073</v>
      </c>
      <c r="G9360">
        <v>22</v>
      </c>
      <c r="H9360">
        <v>0</v>
      </c>
      <c r="I9360" s="4">
        <v>31.95</v>
      </c>
      <c r="J9360" s="4">
        <v>0</v>
      </c>
      <c r="K9360" s="2">
        <f t="shared" si="1022"/>
        <v>2.0503261882572229E-2</v>
      </c>
      <c r="L9360">
        <f t="shared" si="1023"/>
        <v>0</v>
      </c>
      <c r="M9360" s="4">
        <f t="shared" si="1024"/>
        <v>1.4522727272727272</v>
      </c>
      <c r="N9360" s="4">
        <f t="shared" si="1025"/>
        <v>0</v>
      </c>
      <c r="O9360">
        <f t="shared" si="1026"/>
        <v>0</v>
      </c>
      <c r="P9360" s="4">
        <f t="shared" si="1027"/>
        <v>-31.95</v>
      </c>
      <c r="Q9360" t="str">
        <f t="shared" si="1028"/>
        <v>Inefficient</v>
      </c>
    </row>
    <row r="9361" spans="1:17" x14ac:dyDescent="0.3">
      <c r="A9361" s="1">
        <v>45638</v>
      </c>
      <c r="B9361" t="s">
        <v>46</v>
      </c>
      <c r="C9361" t="s">
        <v>11</v>
      </c>
      <c r="D9361" t="s">
        <v>10</v>
      </c>
      <c r="E9361" t="s">
        <v>8</v>
      </c>
      <c r="F9361">
        <v>657</v>
      </c>
      <c r="G9361">
        <v>12</v>
      </c>
      <c r="H9361">
        <v>0</v>
      </c>
      <c r="I9361" s="4">
        <v>24.75</v>
      </c>
      <c r="J9361" s="4">
        <v>0</v>
      </c>
      <c r="K9361" s="2">
        <f t="shared" si="1022"/>
        <v>1.8264840182648401E-2</v>
      </c>
      <c r="L9361">
        <f t="shared" si="1023"/>
        <v>0</v>
      </c>
      <c r="M9361" s="4">
        <f t="shared" si="1024"/>
        <v>2.0625</v>
      </c>
      <c r="N9361" s="4">
        <f t="shared" si="1025"/>
        <v>0</v>
      </c>
      <c r="O9361">
        <f t="shared" si="1026"/>
        <v>0</v>
      </c>
      <c r="P9361" s="4">
        <f t="shared" si="1027"/>
        <v>-24.75</v>
      </c>
      <c r="Q9361" t="str">
        <f t="shared" si="1028"/>
        <v>Inefficient</v>
      </c>
    </row>
    <row r="9362" spans="1:17" x14ac:dyDescent="0.3">
      <c r="A9362" s="1">
        <v>45638</v>
      </c>
      <c r="B9362" t="s">
        <v>46</v>
      </c>
      <c r="C9362" t="s">
        <v>12</v>
      </c>
      <c r="D9362" t="s">
        <v>5</v>
      </c>
      <c r="E9362" t="s">
        <v>6</v>
      </c>
      <c r="F9362">
        <v>2503</v>
      </c>
      <c r="G9362">
        <v>64</v>
      </c>
      <c r="H9362">
        <v>3</v>
      </c>
      <c r="I9362" s="4">
        <v>38.53</v>
      </c>
      <c r="J9362" s="4">
        <v>265.26</v>
      </c>
      <c r="K9362" s="2">
        <f t="shared" si="1022"/>
        <v>2.556931681981622E-2</v>
      </c>
      <c r="L9362">
        <f t="shared" si="1023"/>
        <v>4.6875E-2</v>
      </c>
      <c r="M9362" s="4">
        <f t="shared" si="1024"/>
        <v>0.60203125000000002</v>
      </c>
      <c r="N9362" s="4">
        <f t="shared" si="1025"/>
        <v>12.843333333333334</v>
      </c>
      <c r="O9362">
        <f t="shared" si="1026"/>
        <v>6.8845055800674793</v>
      </c>
      <c r="P9362" s="4">
        <f t="shared" si="1027"/>
        <v>226.73</v>
      </c>
      <c r="Q9362" t="str">
        <f t="shared" si="1028"/>
        <v>Efficient</v>
      </c>
    </row>
    <row r="9363" spans="1:17" x14ac:dyDescent="0.3">
      <c r="A9363" s="1">
        <v>45638</v>
      </c>
      <c r="B9363" t="s">
        <v>46</v>
      </c>
      <c r="C9363" t="s">
        <v>12</v>
      </c>
      <c r="D9363" t="s">
        <v>5</v>
      </c>
      <c r="E9363" t="s">
        <v>7</v>
      </c>
      <c r="F9363">
        <v>9106</v>
      </c>
      <c r="G9363">
        <v>274</v>
      </c>
      <c r="H9363">
        <v>21</v>
      </c>
      <c r="I9363" s="4">
        <v>218.79</v>
      </c>
      <c r="J9363" s="4">
        <v>1834.95</v>
      </c>
      <c r="K9363" s="2">
        <f t="shared" si="1022"/>
        <v>3.0090050516143201E-2</v>
      </c>
      <c r="L9363">
        <f t="shared" si="1023"/>
        <v>7.6642335766423361E-2</v>
      </c>
      <c r="M9363" s="4">
        <f t="shared" si="1024"/>
        <v>0.79850364963503651</v>
      </c>
      <c r="N9363" s="4">
        <f t="shared" si="1025"/>
        <v>10.418571428571429</v>
      </c>
      <c r="O9363">
        <f t="shared" si="1026"/>
        <v>8.3868092691622103</v>
      </c>
      <c r="P9363" s="4">
        <f t="shared" si="1027"/>
        <v>1616.16</v>
      </c>
      <c r="Q9363" t="str">
        <f t="shared" si="1028"/>
        <v>Efficient</v>
      </c>
    </row>
    <row r="9364" spans="1:17" x14ac:dyDescent="0.3">
      <c r="A9364" s="1">
        <v>45638</v>
      </c>
      <c r="B9364" t="s">
        <v>46</v>
      </c>
      <c r="C9364" t="s">
        <v>12</v>
      </c>
      <c r="D9364" t="s">
        <v>5</v>
      </c>
      <c r="E9364" t="s">
        <v>8</v>
      </c>
      <c r="F9364">
        <v>2057</v>
      </c>
      <c r="G9364">
        <v>53</v>
      </c>
      <c r="H9364">
        <v>6</v>
      </c>
      <c r="I9364" s="4">
        <v>66.37</v>
      </c>
      <c r="J9364" s="4">
        <v>456.91</v>
      </c>
      <c r="K9364" s="2">
        <f t="shared" si="1022"/>
        <v>2.5765678172095283E-2</v>
      </c>
      <c r="L9364">
        <f t="shared" si="1023"/>
        <v>0.11320754716981132</v>
      </c>
      <c r="M9364" s="4">
        <f t="shared" si="1024"/>
        <v>1.2522641509433963</v>
      </c>
      <c r="N9364" s="4">
        <f t="shared" si="1025"/>
        <v>11.061666666666667</v>
      </c>
      <c r="O9364">
        <f t="shared" si="1026"/>
        <v>6.8842850685550703</v>
      </c>
      <c r="P9364" s="4">
        <f t="shared" si="1027"/>
        <v>390.54</v>
      </c>
      <c r="Q9364" t="str">
        <f t="shared" si="1028"/>
        <v>Efficient</v>
      </c>
    </row>
    <row r="9365" spans="1:17" x14ac:dyDescent="0.3">
      <c r="A9365" s="1">
        <v>45638</v>
      </c>
      <c r="B9365" t="s">
        <v>46</v>
      </c>
      <c r="C9365" t="s">
        <v>12</v>
      </c>
      <c r="D9365" t="s">
        <v>9</v>
      </c>
      <c r="E9365" t="s">
        <v>6</v>
      </c>
      <c r="F9365">
        <v>2907</v>
      </c>
      <c r="G9365">
        <v>44</v>
      </c>
      <c r="H9365">
        <v>0</v>
      </c>
      <c r="I9365" s="4">
        <v>48.23</v>
      </c>
      <c r="J9365" s="4">
        <v>0</v>
      </c>
      <c r="K9365" s="2">
        <f t="shared" si="1022"/>
        <v>1.5135878912968696E-2</v>
      </c>
      <c r="L9365">
        <f t="shared" si="1023"/>
        <v>0</v>
      </c>
      <c r="M9365" s="4">
        <f t="shared" si="1024"/>
        <v>1.0961363636363635</v>
      </c>
      <c r="N9365" s="4">
        <f t="shared" si="1025"/>
        <v>0</v>
      </c>
      <c r="O9365">
        <f t="shared" si="1026"/>
        <v>0</v>
      </c>
      <c r="P9365" s="4">
        <f t="shared" si="1027"/>
        <v>-48.23</v>
      </c>
      <c r="Q9365" t="str">
        <f t="shared" si="1028"/>
        <v>Inefficient</v>
      </c>
    </row>
    <row r="9366" spans="1:17" x14ac:dyDescent="0.3">
      <c r="A9366" s="1">
        <v>45638</v>
      </c>
      <c r="B9366" t="s">
        <v>46</v>
      </c>
      <c r="C9366" t="s">
        <v>12</v>
      </c>
      <c r="D9366" t="s">
        <v>9</v>
      </c>
      <c r="E9366" t="s">
        <v>7</v>
      </c>
      <c r="F9366">
        <v>8514</v>
      </c>
      <c r="G9366">
        <v>78</v>
      </c>
      <c r="H9366">
        <v>2</v>
      </c>
      <c r="I9366" s="4">
        <v>252.91</v>
      </c>
      <c r="J9366" s="4">
        <v>120.63</v>
      </c>
      <c r="K9366" s="2">
        <f t="shared" si="1022"/>
        <v>9.161381254404511E-3</v>
      </c>
      <c r="L9366">
        <f t="shared" si="1023"/>
        <v>2.564102564102564E-2</v>
      </c>
      <c r="M9366" s="4">
        <f t="shared" si="1024"/>
        <v>3.2424358974358976</v>
      </c>
      <c r="N9366" s="4">
        <f t="shared" si="1025"/>
        <v>126.455</v>
      </c>
      <c r="O9366">
        <f t="shared" si="1026"/>
        <v>0.47696809141591867</v>
      </c>
      <c r="P9366" s="4">
        <f t="shared" si="1027"/>
        <v>-132.28</v>
      </c>
      <c r="Q9366" t="str">
        <f t="shared" si="1028"/>
        <v>Inefficient</v>
      </c>
    </row>
    <row r="9367" spans="1:17" x14ac:dyDescent="0.3">
      <c r="A9367" s="1">
        <v>45638</v>
      </c>
      <c r="B9367" t="s">
        <v>46</v>
      </c>
      <c r="C9367" t="s">
        <v>12</v>
      </c>
      <c r="D9367" t="s">
        <v>9</v>
      </c>
      <c r="E9367" t="s">
        <v>8</v>
      </c>
      <c r="F9367">
        <v>5711</v>
      </c>
      <c r="G9367">
        <v>48</v>
      </c>
      <c r="H9367">
        <v>1</v>
      </c>
      <c r="I9367" s="4">
        <v>220.42</v>
      </c>
      <c r="J9367" s="4">
        <v>63.81</v>
      </c>
      <c r="K9367" s="2">
        <f t="shared" si="1022"/>
        <v>8.4048327788478379E-3</v>
      </c>
      <c r="L9367">
        <f t="shared" si="1023"/>
        <v>2.0833333333333332E-2</v>
      </c>
      <c r="M9367" s="4">
        <f t="shared" si="1024"/>
        <v>4.5920833333333331</v>
      </c>
      <c r="N9367" s="4">
        <f t="shared" si="1025"/>
        <v>220.42</v>
      </c>
      <c r="O9367">
        <f t="shared" si="1026"/>
        <v>0.28949278649850291</v>
      </c>
      <c r="P9367" s="4">
        <f t="shared" si="1027"/>
        <v>-156.60999999999999</v>
      </c>
      <c r="Q9367" t="str">
        <f t="shared" si="1028"/>
        <v>Inefficient</v>
      </c>
    </row>
    <row r="9368" spans="1:17" x14ac:dyDescent="0.3">
      <c r="A9368" s="1">
        <v>45638</v>
      </c>
      <c r="B9368" t="s">
        <v>46</v>
      </c>
      <c r="C9368" t="s">
        <v>12</v>
      </c>
      <c r="D9368" t="s">
        <v>10</v>
      </c>
      <c r="E9368" t="s">
        <v>6</v>
      </c>
      <c r="F9368">
        <v>2617</v>
      </c>
      <c r="G9368">
        <v>47</v>
      </c>
      <c r="H9368">
        <v>1</v>
      </c>
      <c r="I9368" s="4">
        <v>76.28</v>
      </c>
      <c r="J9368" s="4">
        <v>67.599999999999994</v>
      </c>
      <c r="K9368" s="2">
        <f t="shared" si="1022"/>
        <v>1.795949560565533E-2</v>
      </c>
      <c r="L9368">
        <f t="shared" si="1023"/>
        <v>2.1276595744680851E-2</v>
      </c>
      <c r="M9368" s="4">
        <f t="shared" si="1024"/>
        <v>1.6229787234042554</v>
      </c>
      <c r="N9368" s="4">
        <f t="shared" si="1025"/>
        <v>76.28</v>
      </c>
      <c r="O9368">
        <f t="shared" si="1026"/>
        <v>0.88620870477189295</v>
      </c>
      <c r="P9368" s="4">
        <f t="shared" si="1027"/>
        <v>-8.6800000000000068</v>
      </c>
      <c r="Q9368" t="str">
        <f t="shared" si="1028"/>
        <v>Inefficient</v>
      </c>
    </row>
    <row r="9369" spans="1:17" x14ac:dyDescent="0.3">
      <c r="A9369" s="1">
        <v>45638</v>
      </c>
      <c r="B9369" t="s">
        <v>46</v>
      </c>
      <c r="C9369" t="s">
        <v>12</v>
      </c>
      <c r="D9369" t="s">
        <v>10</v>
      </c>
      <c r="E9369" t="s">
        <v>7</v>
      </c>
      <c r="F9369">
        <v>7279</v>
      </c>
      <c r="G9369">
        <v>195</v>
      </c>
      <c r="H9369">
        <v>6</v>
      </c>
      <c r="I9369" s="4">
        <v>253.04</v>
      </c>
      <c r="J9369" s="4">
        <v>434.58</v>
      </c>
      <c r="K9369" s="2">
        <f t="shared" si="1022"/>
        <v>2.6789394147547739E-2</v>
      </c>
      <c r="L9369">
        <f t="shared" si="1023"/>
        <v>3.0769230769230771E-2</v>
      </c>
      <c r="M9369" s="4">
        <f t="shared" si="1024"/>
        <v>1.2976410256410256</v>
      </c>
      <c r="N9369" s="4">
        <f t="shared" si="1025"/>
        <v>42.173333333333332</v>
      </c>
      <c r="O9369">
        <f t="shared" si="1026"/>
        <v>1.7174359785014226</v>
      </c>
      <c r="P9369" s="4">
        <f t="shared" si="1027"/>
        <v>181.54</v>
      </c>
      <c r="Q9369" t="str">
        <f t="shared" si="1028"/>
        <v>Inefficient</v>
      </c>
    </row>
    <row r="9370" spans="1:17" x14ac:dyDescent="0.3">
      <c r="A9370" s="1">
        <v>45638</v>
      </c>
      <c r="B9370" t="s">
        <v>46</v>
      </c>
      <c r="C9370" t="s">
        <v>12</v>
      </c>
      <c r="D9370" t="s">
        <v>10</v>
      </c>
      <c r="E9370" t="s">
        <v>8</v>
      </c>
      <c r="F9370">
        <v>3427</v>
      </c>
      <c r="G9370">
        <v>75</v>
      </c>
      <c r="H9370">
        <v>5</v>
      </c>
      <c r="I9370" s="4">
        <v>125.38</v>
      </c>
      <c r="J9370" s="4">
        <v>389.67</v>
      </c>
      <c r="K9370" s="2">
        <f t="shared" si="1022"/>
        <v>2.1885030639042895E-2</v>
      </c>
      <c r="L9370">
        <f t="shared" si="1023"/>
        <v>6.6666666666666666E-2</v>
      </c>
      <c r="M9370" s="4">
        <f t="shared" si="1024"/>
        <v>1.6717333333333333</v>
      </c>
      <c r="N9370" s="4">
        <f t="shared" si="1025"/>
        <v>25.076000000000001</v>
      </c>
      <c r="O9370">
        <f t="shared" si="1026"/>
        <v>3.1079119476790558</v>
      </c>
      <c r="P9370" s="4">
        <f t="shared" si="1027"/>
        <v>264.29000000000002</v>
      </c>
      <c r="Q9370" t="str">
        <f t="shared" si="1028"/>
        <v>Inefficient</v>
      </c>
    </row>
    <row r="9371" spans="1:17" x14ac:dyDescent="0.3">
      <c r="A9371" s="1">
        <v>45639</v>
      </c>
      <c r="B9371" t="s">
        <v>46</v>
      </c>
      <c r="C9371" t="s">
        <v>4</v>
      </c>
      <c r="D9371" t="s">
        <v>5</v>
      </c>
      <c r="E9371" t="s">
        <v>6</v>
      </c>
      <c r="F9371">
        <v>3287</v>
      </c>
      <c r="G9371">
        <v>92</v>
      </c>
      <c r="H9371">
        <v>13</v>
      </c>
      <c r="I9371" s="4">
        <v>117.56</v>
      </c>
      <c r="J9371" s="4">
        <v>875.12</v>
      </c>
      <c r="K9371" s="2">
        <f t="shared" si="1022"/>
        <v>2.7989047763918466E-2</v>
      </c>
      <c r="L9371">
        <f t="shared" si="1023"/>
        <v>0.14130434782608695</v>
      </c>
      <c r="M9371" s="4">
        <f t="shared" si="1024"/>
        <v>1.2778260869565217</v>
      </c>
      <c r="N9371" s="4">
        <f t="shared" si="1025"/>
        <v>9.0430769230769226</v>
      </c>
      <c r="O9371">
        <f t="shared" si="1026"/>
        <v>7.4440285811500511</v>
      </c>
      <c r="P9371" s="4">
        <f t="shared" si="1027"/>
        <v>757.56</v>
      </c>
      <c r="Q9371" t="str">
        <f t="shared" si="1028"/>
        <v>Efficient</v>
      </c>
    </row>
    <row r="9372" spans="1:17" x14ac:dyDescent="0.3">
      <c r="A9372" s="1">
        <v>45639</v>
      </c>
      <c r="B9372" t="s">
        <v>46</v>
      </c>
      <c r="C9372" t="s">
        <v>4</v>
      </c>
      <c r="D9372" t="s">
        <v>5</v>
      </c>
      <c r="E9372" t="s">
        <v>7</v>
      </c>
      <c r="F9372">
        <v>3268</v>
      </c>
      <c r="G9372">
        <v>91</v>
      </c>
      <c r="H9372">
        <v>4</v>
      </c>
      <c r="I9372" s="4">
        <v>90.93</v>
      </c>
      <c r="J9372" s="4">
        <v>367</v>
      </c>
      <c r="K9372" s="2">
        <f t="shared" si="1022"/>
        <v>2.7845777233782131E-2</v>
      </c>
      <c r="L9372">
        <f t="shared" si="1023"/>
        <v>4.3956043956043959E-2</v>
      </c>
      <c r="M9372" s="4">
        <f t="shared" si="1024"/>
        <v>0.99923076923076926</v>
      </c>
      <c r="N9372" s="4">
        <f t="shared" si="1025"/>
        <v>22.732500000000002</v>
      </c>
      <c r="O9372">
        <f t="shared" si="1026"/>
        <v>4.0360717035081928</v>
      </c>
      <c r="P9372" s="4">
        <f t="shared" si="1027"/>
        <v>276.07</v>
      </c>
      <c r="Q9372" t="str">
        <f t="shared" si="1028"/>
        <v>Efficient</v>
      </c>
    </row>
    <row r="9373" spans="1:17" x14ac:dyDescent="0.3">
      <c r="A9373" s="1">
        <v>45639</v>
      </c>
      <c r="B9373" t="s">
        <v>46</v>
      </c>
      <c r="C9373" t="s">
        <v>4</v>
      </c>
      <c r="D9373" t="s">
        <v>5</v>
      </c>
      <c r="E9373" t="s">
        <v>8</v>
      </c>
      <c r="F9373">
        <v>500</v>
      </c>
      <c r="G9373">
        <v>22</v>
      </c>
      <c r="H9373">
        <v>2</v>
      </c>
      <c r="I9373" s="4">
        <v>14.3</v>
      </c>
      <c r="J9373" s="4">
        <v>182.42</v>
      </c>
      <c r="K9373" s="2">
        <f t="shared" si="1022"/>
        <v>4.3999999999999997E-2</v>
      </c>
      <c r="L9373">
        <f t="shared" si="1023"/>
        <v>9.0909090909090912E-2</v>
      </c>
      <c r="M9373" s="4">
        <f t="shared" si="1024"/>
        <v>0.65</v>
      </c>
      <c r="N9373" s="4">
        <f t="shared" si="1025"/>
        <v>7.15</v>
      </c>
      <c r="O9373">
        <f t="shared" si="1026"/>
        <v>12.756643356643355</v>
      </c>
      <c r="P9373" s="4">
        <f t="shared" si="1027"/>
        <v>168.11999999999998</v>
      </c>
      <c r="Q9373" t="str">
        <f t="shared" si="1028"/>
        <v>Efficient</v>
      </c>
    </row>
    <row r="9374" spans="1:17" x14ac:dyDescent="0.3">
      <c r="A9374" s="1">
        <v>45639</v>
      </c>
      <c r="B9374" t="s">
        <v>46</v>
      </c>
      <c r="C9374" t="s">
        <v>4</v>
      </c>
      <c r="D9374" t="s">
        <v>9</v>
      </c>
      <c r="E9374" t="s">
        <v>6</v>
      </c>
      <c r="F9374">
        <v>7164</v>
      </c>
      <c r="G9374">
        <v>113</v>
      </c>
      <c r="H9374">
        <v>2</v>
      </c>
      <c r="I9374" s="4">
        <v>218.72</v>
      </c>
      <c r="J9374" s="4">
        <v>119.27</v>
      </c>
      <c r="K9374" s="2">
        <f t="shared" si="1022"/>
        <v>1.5773310999441653E-2</v>
      </c>
      <c r="L9374">
        <f t="shared" si="1023"/>
        <v>1.7699115044247787E-2</v>
      </c>
      <c r="M9374" s="4">
        <f t="shared" si="1024"/>
        <v>1.9355752212389381</v>
      </c>
      <c r="N9374" s="4">
        <f t="shared" si="1025"/>
        <v>109.36</v>
      </c>
      <c r="O9374">
        <f t="shared" si="1026"/>
        <v>0.54530907095830283</v>
      </c>
      <c r="P9374" s="4">
        <f t="shared" si="1027"/>
        <v>-99.45</v>
      </c>
      <c r="Q9374" t="str">
        <f t="shared" si="1028"/>
        <v>Inefficient</v>
      </c>
    </row>
    <row r="9375" spans="1:17" x14ac:dyDescent="0.3">
      <c r="A9375" s="1">
        <v>45639</v>
      </c>
      <c r="B9375" t="s">
        <v>46</v>
      </c>
      <c r="C9375" t="s">
        <v>4</v>
      </c>
      <c r="D9375" t="s">
        <v>9</v>
      </c>
      <c r="E9375" t="s">
        <v>7</v>
      </c>
      <c r="F9375">
        <v>3881</v>
      </c>
      <c r="G9375">
        <v>28</v>
      </c>
      <c r="H9375">
        <v>0</v>
      </c>
      <c r="I9375" s="4">
        <v>85.49</v>
      </c>
      <c r="J9375" s="4">
        <v>0</v>
      </c>
      <c r="K9375" s="2">
        <f t="shared" si="1022"/>
        <v>7.2146354032465859E-3</v>
      </c>
      <c r="L9375">
        <f t="shared" si="1023"/>
        <v>0</v>
      </c>
      <c r="M9375" s="4">
        <f t="shared" si="1024"/>
        <v>3.0532142857142857</v>
      </c>
      <c r="N9375" s="4">
        <f t="shared" si="1025"/>
        <v>0</v>
      </c>
      <c r="O9375">
        <f t="shared" si="1026"/>
        <v>0</v>
      </c>
      <c r="P9375" s="4">
        <f t="shared" si="1027"/>
        <v>-85.49</v>
      </c>
      <c r="Q9375" t="str">
        <f t="shared" si="1028"/>
        <v>Inefficient</v>
      </c>
    </row>
    <row r="9376" spans="1:17" x14ac:dyDescent="0.3">
      <c r="A9376" s="1">
        <v>45639</v>
      </c>
      <c r="B9376" t="s">
        <v>46</v>
      </c>
      <c r="C9376" t="s">
        <v>4</v>
      </c>
      <c r="D9376" t="s">
        <v>9</v>
      </c>
      <c r="E9376" t="s">
        <v>8</v>
      </c>
      <c r="F9376">
        <v>669</v>
      </c>
      <c r="G9376">
        <v>7</v>
      </c>
      <c r="H9376">
        <v>0</v>
      </c>
      <c r="I9376" s="4">
        <v>17.47</v>
      </c>
      <c r="J9376" s="4">
        <v>0</v>
      </c>
      <c r="K9376" s="2">
        <f t="shared" si="1022"/>
        <v>1.0463378176382661E-2</v>
      </c>
      <c r="L9376">
        <f t="shared" si="1023"/>
        <v>0</v>
      </c>
      <c r="M9376" s="4">
        <f t="shared" si="1024"/>
        <v>2.4957142857142856</v>
      </c>
      <c r="N9376" s="4">
        <f t="shared" si="1025"/>
        <v>0</v>
      </c>
      <c r="O9376">
        <f t="shared" si="1026"/>
        <v>0</v>
      </c>
      <c r="P9376" s="4">
        <f t="shared" si="1027"/>
        <v>-17.47</v>
      </c>
      <c r="Q9376" t="str">
        <f t="shared" si="1028"/>
        <v>Inefficient</v>
      </c>
    </row>
    <row r="9377" spans="1:17" x14ac:dyDescent="0.3">
      <c r="A9377" s="1">
        <v>45639</v>
      </c>
      <c r="B9377" t="s">
        <v>46</v>
      </c>
      <c r="C9377" t="s">
        <v>4</v>
      </c>
      <c r="D9377" t="s">
        <v>10</v>
      </c>
      <c r="E9377" t="s">
        <v>6</v>
      </c>
      <c r="F9377">
        <v>6541</v>
      </c>
      <c r="G9377">
        <v>192</v>
      </c>
      <c r="H9377">
        <v>8</v>
      </c>
      <c r="I9377" s="4">
        <v>98.42</v>
      </c>
      <c r="J9377" s="4">
        <v>675.27</v>
      </c>
      <c r="K9377" s="2">
        <f t="shared" si="1022"/>
        <v>2.9353309891453905E-2</v>
      </c>
      <c r="L9377">
        <f t="shared" si="1023"/>
        <v>4.1666666666666664E-2</v>
      </c>
      <c r="M9377" s="4">
        <f t="shared" si="1024"/>
        <v>0.51260416666666664</v>
      </c>
      <c r="N9377" s="4">
        <f t="shared" si="1025"/>
        <v>12.3025</v>
      </c>
      <c r="O9377">
        <f t="shared" si="1026"/>
        <v>6.861105466368624</v>
      </c>
      <c r="P9377" s="4">
        <f t="shared" si="1027"/>
        <v>576.85</v>
      </c>
      <c r="Q9377" t="str">
        <f t="shared" si="1028"/>
        <v>Efficient</v>
      </c>
    </row>
    <row r="9378" spans="1:17" x14ac:dyDescent="0.3">
      <c r="A9378" s="1">
        <v>45639</v>
      </c>
      <c r="B9378" t="s">
        <v>46</v>
      </c>
      <c r="C9378" t="s">
        <v>4</v>
      </c>
      <c r="D9378" t="s">
        <v>10</v>
      </c>
      <c r="E9378" t="s">
        <v>7</v>
      </c>
      <c r="F9378">
        <v>4703</v>
      </c>
      <c r="G9378">
        <v>110</v>
      </c>
      <c r="H9378">
        <v>6</v>
      </c>
      <c r="I9378" s="4">
        <v>171.08</v>
      </c>
      <c r="J9378" s="4">
        <v>396.2</v>
      </c>
      <c r="K9378" s="2">
        <f t="shared" si="1022"/>
        <v>2.3389325962151819E-2</v>
      </c>
      <c r="L9378">
        <f t="shared" si="1023"/>
        <v>5.4545454545454543E-2</v>
      </c>
      <c r="M9378" s="4">
        <f t="shared" si="1024"/>
        <v>1.5552727272727274</v>
      </c>
      <c r="N9378" s="4">
        <f t="shared" si="1025"/>
        <v>28.513333333333335</v>
      </c>
      <c r="O9378">
        <f t="shared" si="1026"/>
        <v>2.3158756137479539</v>
      </c>
      <c r="P9378" s="4">
        <f t="shared" si="1027"/>
        <v>225.11999999999998</v>
      </c>
      <c r="Q9378" t="str">
        <f t="shared" si="1028"/>
        <v>Inefficient</v>
      </c>
    </row>
    <row r="9379" spans="1:17" x14ac:dyDescent="0.3">
      <c r="A9379" s="1">
        <v>45639</v>
      </c>
      <c r="B9379" t="s">
        <v>46</v>
      </c>
      <c r="C9379" t="s">
        <v>4</v>
      </c>
      <c r="D9379" t="s">
        <v>10</v>
      </c>
      <c r="E9379" t="s">
        <v>8</v>
      </c>
      <c r="F9379">
        <v>452</v>
      </c>
      <c r="G9379">
        <v>8</v>
      </c>
      <c r="H9379">
        <v>0</v>
      </c>
      <c r="I9379" s="4">
        <v>13.81</v>
      </c>
      <c r="J9379" s="4">
        <v>0</v>
      </c>
      <c r="K9379" s="2">
        <f t="shared" si="1022"/>
        <v>1.7699115044247787E-2</v>
      </c>
      <c r="L9379">
        <f t="shared" si="1023"/>
        <v>0</v>
      </c>
      <c r="M9379" s="4">
        <f t="shared" si="1024"/>
        <v>1.7262500000000001</v>
      </c>
      <c r="N9379" s="4">
        <f t="shared" si="1025"/>
        <v>0</v>
      </c>
      <c r="O9379">
        <f t="shared" si="1026"/>
        <v>0</v>
      </c>
      <c r="P9379" s="4">
        <f t="shared" si="1027"/>
        <v>-13.81</v>
      </c>
      <c r="Q9379" t="str">
        <f t="shared" si="1028"/>
        <v>Inefficient</v>
      </c>
    </row>
    <row r="9380" spans="1:17" x14ac:dyDescent="0.3">
      <c r="A9380" s="1">
        <v>45639</v>
      </c>
      <c r="B9380" t="s">
        <v>46</v>
      </c>
      <c r="C9380" t="s">
        <v>11</v>
      </c>
      <c r="D9380" t="s">
        <v>5</v>
      </c>
      <c r="E9380" t="s">
        <v>6</v>
      </c>
      <c r="F9380">
        <v>6514</v>
      </c>
      <c r="G9380">
        <v>158</v>
      </c>
      <c r="H9380">
        <v>12</v>
      </c>
      <c r="I9380" s="4">
        <v>148.81</v>
      </c>
      <c r="J9380" s="4">
        <v>766.35</v>
      </c>
      <c r="K9380" s="2">
        <f t="shared" si="1022"/>
        <v>2.4255449800429842E-2</v>
      </c>
      <c r="L9380">
        <f t="shared" si="1023"/>
        <v>7.5949367088607597E-2</v>
      </c>
      <c r="M9380" s="4">
        <f t="shared" si="1024"/>
        <v>0.94183544303797473</v>
      </c>
      <c r="N9380" s="4">
        <f t="shared" si="1025"/>
        <v>12.400833333333333</v>
      </c>
      <c r="O9380">
        <f t="shared" si="1026"/>
        <v>5.1498555204623342</v>
      </c>
      <c r="P9380" s="4">
        <f t="shared" si="1027"/>
        <v>617.54</v>
      </c>
      <c r="Q9380" t="str">
        <f t="shared" si="1028"/>
        <v>Efficient</v>
      </c>
    </row>
    <row r="9381" spans="1:17" x14ac:dyDescent="0.3">
      <c r="A9381" s="1">
        <v>45639</v>
      </c>
      <c r="B9381" t="s">
        <v>46</v>
      </c>
      <c r="C9381" t="s">
        <v>11</v>
      </c>
      <c r="D9381" t="s">
        <v>5</v>
      </c>
      <c r="E9381" t="s">
        <v>7</v>
      </c>
      <c r="F9381">
        <v>1748</v>
      </c>
      <c r="G9381">
        <v>45</v>
      </c>
      <c r="H9381">
        <v>3</v>
      </c>
      <c r="I9381" s="4">
        <v>37.21</v>
      </c>
      <c r="J9381" s="4">
        <v>298.85000000000002</v>
      </c>
      <c r="K9381" s="2">
        <f t="shared" si="1022"/>
        <v>2.5743707093821511E-2</v>
      </c>
      <c r="L9381">
        <f t="shared" si="1023"/>
        <v>6.6666666666666666E-2</v>
      </c>
      <c r="M9381" s="4">
        <f t="shared" si="1024"/>
        <v>0.8268888888888889</v>
      </c>
      <c r="N9381" s="4">
        <f t="shared" si="1025"/>
        <v>12.403333333333334</v>
      </c>
      <c r="O9381">
        <f t="shared" si="1026"/>
        <v>8.0314431604407428</v>
      </c>
      <c r="P9381" s="4">
        <f t="shared" si="1027"/>
        <v>261.64000000000004</v>
      </c>
      <c r="Q9381" t="str">
        <f t="shared" si="1028"/>
        <v>Efficient</v>
      </c>
    </row>
    <row r="9382" spans="1:17" x14ac:dyDescent="0.3">
      <c r="A9382" s="1">
        <v>45639</v>
      </c>
      <c r="B9382" t="s">
        <v>46</v>
      </c>
      <c r="C9382" t="s">
        <v>11</v>
      </c>
      <c r="D9382" t="s">
        <v>5</v>
      </c>
      <c r="E9382" t="s">
        <v>8</v>
      </c>
      <c r="F9382">
        <v>717</v>
      </c>
      <c r="G9382">
        <v>32</v>
      </c>
      <c r="H9382">
        <v>4</v>
      </c>
      <c r="I9382" s="4">
        <v>21.96</v>
      </c>
      <c r="J9382" s="4">
        <v>399.28</v>
      </c>
      <c r="K9382" s="2">
        <f t="shared" si="1022"/>
        <v>4.4630404463040445E-2</v>
      </c>
      <c r="L9382">
        <f t="shared" si="1023"/>
        <v>0.125</v>
      </c>
      <c r="M9382" s="4">
        <f t="shared" si="1024"/>
        <v>0.68625000000000003</v>
      </c>
      <c r="N9382" s="4">
        <f t="shared" si="1025"/>
        <v>5.49</v>
      </c>
      <c r="O9382">
        <f t="shared" si="1026"/>
        <v>18.182149362477229</v>
      </c>
      <c r="P9382" s="4">
        <f t="shared" si="1027"/>
        <v>377.32</v>
      </c>
      <c r="Q9382" t="str">
        <f t="shared" si="1028"/>
        <v>Efficient</v>
      </c>
    </row>
    <row r="9383" spans="1:17" x14ac:dyDescent="0.3">
      <c r="A9383" s="1">
        <v>45639</v>
      </c>
      <c r="B9383" t="s">
        <v>46</v>
      </c>
      <c r="C9383" t="s">
        <v>11</v>
      </c>
      <c r="D9383" t="s">
        <v>9</v>
      </c>
      <c r="E9383" t="s">
        <v>6</v>
      </c>
      <c r="F9383">
        <v>13385</v>
      </c>
      <c r="G9383">
        <v>106</v>
      </c>
      <c r="H9383">
        <v>4</v>
      </c>
      <c r="I9383" s="4">
        <v>354.24</v>
      </c>
      <c r="J9383" s="4">
        <v>397.49</v>
      </c>
      <c r="K9383" s="2">
        <f t="shared" si="1022"/>
        <v>7.9193126634292121E-3</v>
      </c>
      <c r="L9383">
        <f t="shared" si="1023"/>
        <v>3.7735849056603772E-2</v>
      </c>
      <c r="M9383" s="4">
        <f t="shared" si="1024"/>
        <v>3.3418867924528302</v>
      </c>
      <c r="N9383" s="4">
        <f t="shared" si="1025"/>
        <v>88.56</v>
      </c>
      <c r="O9383">
        <f t="shared" si="1026"/>
        <v>1.1220923667570009</v>
      </c>
      <c r="P9383" s="4">
        <f t="shared" si="1027"/>
        <v>43.25</v>
      </c>
      <c r="Q9383" t="str">
        <f t="shared" si="1028"/>
        <v>Inefficient</v>
      </c>
    </row>
    <row r="9384" spans="1:17" x14ac:dyDescent="0.3">
      <c r="A9384" s="1">
        <v>45639</v>
      </c>
      <c r="B9384" t="s">
        <v>46</v>
      </c>
      <c r="C9384" t="s">
        <v>11</v>
      </c>
      <c r="D9384" t="s">
        <v>9</v>
      </c>
      <c r="E9384" t="s">
        <v>7</v>
      </c>
      <c r="F9384">
        <v>1281</v>
      </c>
      <c r="G9384">
        <v>16</v>
      </c>
      <c r="H9384">
        <v>0</v>
      </c>
      <c r="I9384" s="4">
        <v>22.27</v>
      </c>
      <c r="J9384" s="4">
        <v>0</v>
      </c>
      <c r="K9384" s="2">
        <f t="shared" si="1022"/>
        <v>1.249024199843872E-2</v>
      </c>
      <c r="L9384">
        <f t="shared" si="1023"/>
        <v>0</v>
      </c>
      <c r="M9384" s="4">
        <f t="shared" si="1024"/>
        <v>1.391875</v>
      </c>
      <c r="N9384" s="4">
        <f t="shared" si="1025"/>
        <v>0</v>
      </c>
      <c r="O9384">
        <f t="shared" si="1026"/>
        <v>0</v>
      </c>
      <c r="P9384" s="4">
        <f t="shared" si="1027"/>
        <v>-22.27</v>
      </c>
      <c r="Q9384" t="str">
        <f t="shared" si="1028"/>
        <v>Inefficient</v>
      </c>
    </row>
    <row r="9385" spans="1:17" x14ac:dyDescent="0.3">
      <c r="A9385" s="1">
        <v>45639</v>
      </c>
      <c r="B9385" t="s">
        <v>46</v>
      </c>
      <c r="C9385" t="s">
        <v>11</v>
      </c>
      <c r="D9385" t="s">
        <v>9</v>
      </c>
      <c r="E9385" t="s">
        <v>8</v>
      </c>
      <c r="F9385">
        <v>909</v>
      </c>
      <c r="G9385">
        <v>6</v>
      </c>
      <c r="H9385">
        <v>0</v>
      </c>
      <c r="I9385" s="4">
        <v>26.86</v>
      </c>
      <c r="J9385" s="4">
        <v>0</v>
      </c>
      <c r="K9385" s="2">
        <f t="shared" si="1022"/>
        <v>6.6006600660066007E-3</v>
      </c>
      <c r="L9385">
        <f t="shared" si="1023"/>
        <v>0</v>
      </c>
      <c r="M9385" s="4">
        <f t="shared" si="1024"/>
        <v>4.4766666666666666</v>
      </c>
      <c r="N9385" s="4">
        <f t="shared" si="1025"/>
        <v>0</v>
      </c>
      <c r="O9385">
        <f t="shared" si="1026"/>
        <v>0</v>
      </c>
      <c r="P9385" s="4">
        <f t="shared" si="1027"/>
        <v>-26.86</v>
      </c>
      <c r="Q9385" t="str">
        <f t="shared" si="1028"/>
        <v>Inefficient</v>
      </c>
    </row>
    <row r="9386" spans="1:17" x14ac:dyDescent="0.3">
      <c r="A9386" s="1">
        <v>45639</v>
      </c>
      <c r="B9386" t="s">
        <v>46</v>
      </c>
      <c r="C9386" t="s">
        <v>11</v>
      </c>
      <c r="D9386" t="s">
        <v>10</v>
      </c>
      <c r="E9386" t="s">
        <v>6</v>
      </c>
      <c r="F9386">
        <v>14334</v>
      </c>
      <c r="G9386">
        <v>393</v>
      </c>
      <c r="H9386">
        <v>28</v>
      </c>
      <c r="I9386" s="4">
        <v>429.41</v>
      </c>
      <c r="J9386" s="4">
        <v>2796.3</v>
      </c>
      <c r="K9386" s="2">
        <f t="shared" si="1022"/>
        <v>2.7417329426538302E-2</v>
      </c>
      <c r="L9386">
        <f t="shared" si="1023"/>
        <v>7.124681933842239E-2</v>
      </c>
      <c r="M9386" s="4">
        <f t="shared" si="1024"/>
        <v>1.0926463104325701</v>
      </c>
      <c r="N9386" s="4">
        <f t="shared" si="1025"/>
        <v>15.336071428571429</v>
      </c>
      <c r="O9386">
        <f t="shared" si="1026"/>
        <v>6.511958268321651</v>
      </c>
      <c r="P9386" s="4">
        <f t="shared" si="1027"/>
        <v>2366.8900000000003</v>
      </c>
      <c r="Q9386" t="str">
        <f t="shared" si="1028"/>
        <v>Efficient</v>
      </c>
    </row>
    <row r="9387" spans="1:17" x14ac:dyDescent="0.3">
      <c r="A9387" s="1">
        <v>45639</v>
      </c>
      <c r="B9387" t="s">
        <v>46</v>
      </c>
      <c r="C9387" t="s">
        <v>11</v>
      </c>
      <c r="D9387" t="s">
        <v>10</v>
      </c>
      <c r="E9387" t="s">
        <v>7</v>
      </c>
      <c r="F9387">
        <v>848</v>
      </c>
      <c r="G9387">
        <v>10</v>
      </c>
      <c r="H9387">
        <v>0</v>
      </c>
      <c r="I9387" s="4">
        <v>13.83</v>
      </c>
      <c r="J9387" s="4">
        <v>0</v>
      </c>
      <c r="K9387" s="2">
        <f t="shared" si="1022"/>
        <v>1.179245283018868E-2</v>
      </c>
      <c r="L9387">
        <f t="shared" si="1023"/>
        <v>0</v>
      </c>
      <c r="M9387" s="4">
        <f t="shared" si="1024"/>
        <v>1.383</v>
      </c>
      <c r="N9387" s="4">
        <f t="shared" si="1025"/>
        <v>0</v>
      </c>
      <c r="O9387">
        <f t="shared" si="1026"/>
        <v>0</v>
      </c>
      <c r="P9387" s="4">
        <f t="shared" si="1027"/>
        <v>-13.83</v>
      </c>
      <c r="Q9387" t="str">
        <f t="shared" si="1028"/>
        <v>Inefficient</v>
      </c>
    </row>
    <row r="9388" spans="1:17" x14ac:dyDescent="0.3">
      <c r="A9388" s="1">
        <v>45639</v>
      </c>
      <c r="B9388" t="s">
        <v>46</v>
      </c>
      <c r="C9388" t="s">
        <v>11</v>
      </c>
      <c r="D9388" t="s">
        <v>10</v>
      </c>
      <c r="E9388" t="s">
        <v>8</v>
      </c>
      <c r="F9388">
        <v>703</v>
      </c>
      <c r="G9388">
        <v>18</v>
      </c>
      <c r="H9388">
        <v>1</v>
      </c>
      <c r="I9388" s="4">
        <v>24.9</v>
      </c>
      <c r="J9388" s="4">
        <v>83.45</v>
      </c>
      <c r="K9388" s="2">
        <f t="shared" si="1022"/>
        <v>2.5604551920341393E-2</v>
      </c>
      <c r="L9388">
        <f t="shared" si="1023"/>
        <v>5.5555555555555552E-2</v>
      </c>
      <c r="M9388" s="4">
        <f t="shared" si="1024"/>
        <v>1.3833333333333333</v>
      </c>
      <c r="N9388" s="4">
        <f t="shared" si="1025"/>
        <v>24.9</v>
      </c>
      <c r="O9388">
        <f t="shared" si="1026"/>
        <v>3.3514056224899602</v>
      </c>
      <c r="P9388" s="4">
        <f t="shared" si="1027"/>
        <v>58.550000000000004</v>
      </c>
      <c r="Q9388" t="str">
        <f t="shared" si="1028"/>
        <v>Inefficient</v>
      </c>
    </row>
    <row r="9389" spans="1:17" x14ac:dyDescent="0.3">
      <c r="A9389" s="1">
        <v>45639</v>
      </c>
      <c r="B9389" t="s">
        <v>46</v>
      </c>
      <c r="C9389" t="s">
        <v>12</v>
      </c>
      <c r="D9389" t="s">
        <v>5</v>
      </c>
      <c r="E9389" t="s">
        <v>6</v>
      </c>
      <c r="F9389">
        <v>2144</v>
      </c>
      <c r="G9389">
        <v>45</v>
      </c>
      <c r="H9389">
        <v>2</v>
      </c>
      <c r="I9389" s="4">
        <v>62.01</v>
      </c>
      <c r="J9389" s="4">
        <v>183.82</v>
      </c>
      <c r="K9389" s="2">
        <f t="shared" si="1022"/>
        <v>2.0988805970149255E-2</v>
      </c>
      <c r="L9389">
        <f t="shared" si="1023"/>
        <v>4.4444444444444446E-2</v>
      </c>
      <c r="M9389" s="4">
        <f t="shared" si="1024"/>
        <v>1.3779999999999999</v>
      </c>
      <c r="N9389" s="4">
        <f t="shared" si="1025"/>
        <v>31.004999999999999</v>
      </c>
      <c r="O9389">
        <f t="shared" si="1026"/>
        <v>2.9643605870020964</v>
      </c>
      <c r="P9389" s="4">
        <f t="shared" si="1027"/>
        <v>121.81</v>
      </c>
      <c r="Q9389" t="str">
        <f t="shared" si="1028"/>
        <v>Inefficient</v>
      </c>
    </row>
    <row r="9390" spans="1:17" x14ac:dyDescent="0.3">
      <c r="A9390" s="1">
        <v>45639</v>
      </c>
      <c r="B9390" t="s">
        <v>46</v>
      </c>
      <c r="C9390" t="s">
        <v>12</v>
      </c>
      <c r="D9390" t="s">
        <v>5</v>
      </c>
      <c r="E9390" t="s">
        <v>7</v>
      </c>
      <c r="F9390">
        <v>10207</v>
      </c>
      <c r="G9390">
        <v>414</v>
      </c>
      <c r="H9390">
        <v>29</v>
      </c>
      <c r="I9390" s="4">
        <v>183.06</v>
      </c>
      <c r="J9390" s="4">
        <v>2727.98</v>
      </c>
      <c r="K9390" s="2">
        <f t="shared" si="1022"/>
        <v>4.0560399725678459E-2</v>
      </c>
      <c r="L9390">
        <f t="shared" si="1023"/>
        <v>7.0048309178743967E-2</v>
      </c>
      <c r="M9390" s="4">
        <f t="shared" si="1024"/>
        <v>0.44217391304347825</v>
      </c>
      <c r="N9390" s="4">
        <f t="shared" si="1025"/>
        <v>6.3124137931034481</v>
      </c>
      <c r="O9390">
        <f t="shared" si="1026"/>
        <v>14.90210859827379</v>
      </c>
      <c r="P9390" s="4">
        <f t="shared" si="1027"/>
        <v>2544.92</v>
      </c>
      <c r="Q9390" t="str">
        <f t="shared" si="1028"/>
        <v>Efficient</v>
      </c>
    </row>
    <row r="9391" spans="1:17" x14ac:dyDescent="0.3">
      <c r="A9391" s="1">
        <v>45639</v>
      </c>
      <c r="B9391" t="s">
        <v>46</v>
      </c>
      <c r="C9391" t="s">
        <v>12</v>
      </c>
      <c r="D9391" t="s">
        <v>5</v>
      </c>
      <c r="E9391" t="s">
        <v>8</v>
      </c>
      <c r="F9391">
        <v>5712</v>
      </c>
      <c r="G9391">
        <v>143</v>
      </c>
      <c r="H9391">
        <v>16</v>
      </c>
      <c r="I9391" s="4">
        <v>192.78</v>
      </c>
      <c r="J9391" s="4">
        <v>1469.65</v>
      </c>
      <c r="K9391" s="2">
        <f t="shared" si="1022"/>
        <v>2.5035014005602242E-2</v>
      </c>
      <c r="L9391">
        <f t="shared" si="1023"/>
        <v>0.11188811188811189</v>
      </c>
      <c r="M9391" s="4">
        <f t="shared" si="1024"/>
        <v>1.3481118881118881</v>
      </c>
      <c r="N9391" s="4">
        <f t="shared" si="1025"/>
        <v>12.04875</v>
      </c>
      <c r="O9391">
        <f t="shared" si="1026"/>
        <v>7.6234567901234573</v>
      </c>
      <c r="P9391" s="4">
        <f t="shared" si="1027"/>
        <v>1276.8700000000001</v>
      </c>
      <c r="Q9391" t="str">
        <f t="shared" si="1028"/>
        <v>Efficient</v>
      </c>
    </row>
    <row r="9392" spans="1:17" x14ac:dyDescent="0.3">
      <c r="A9392" s="1">
        <v>45639</v>
      </c>
      <c r="B9392" t="s">
        <v>46</v>
      </c>
      <c r="C9392" t="s">
        <v>12</v>
      </c>
      <c r="D9392" t="s">
        <v>9</v>
      </c>
      <c r="E9392" t="s">
        <v>6</v>
      </c>
      <c r="F9392">
        <v>1160</v>
      </c>
      <c r="G9392">
        <v>22</v>
      </c>
      <c r="H9392">
        <v>0</v>
      </c>
      <c r="I9392" s="4">
        <v>40.85</v>
      </c>
      <c r="J9392" s="4">
        <v>0</v>
      </c>
      <c r="K9392" s="2">
        <f t="shared" si="1022"/>
        <v>1.896551724137931E-2</v>
      </c>
      <c r="L9392">
        <f t="shared" si="1023"/>
        <v>0</v>
      </c>
      <c r="M9392" s="4">
        <f t="shared" si="1024"/>
        <v>1.8568181818181819</v>
      </c>
      <c r="N9392" s="4">
        <f t="shared" si="1025"/>
        <v>0</v>
      </c>
      <c r="O9392">
        <f t="shared" si="1026"/>
        <v>0</v>
      </c>
      <c r="P9392" s="4">
        <f t="shared" si="1027"/>
        <v>-40.85</v>
      </c>
      <c r="Q9392" t="str">
        <f t="shared" si="1028"/>
        <v>Inefficient</v>
      </c>
    </row>
    <row r="9393" spans="1:17" x14ac:dyDescent="0.3">
      <c r="A9393" s="1">
        <v>45639</v>
      </c>
      <c r="B9393" t="s">
        <v>46</v>
      </c>
      <c r="C9393" t="s">
        <v>12</v>
      </c>
      <c r="D9393" t="s">
        <v>9</v>
      </c>
      <c r="E9393" t="s">
        <v>7</v>
      </c>
      <c r="F9393">
        <v>11899</v>
      </c>
      <c r="G9393">
        <v>197</v>
      </c>
      <c r="H9393">
        <v>6</v>
      </c>
      <c r="I9393" s="4">
        <v>445.82</v>
      </c>
      <c r="J9393" s="4">
        <v>592.1</v>
      </c>
      <c r="K9393" s="2">
        <f t="shared" si="1022"/>
        <v>1.6556013110345408E-2</v>
      </c>
      <c r="L9393">
        <f t="shared" si="1023"/>
        <v>3.0456852791878174E-2</v>
      </c>
      <c r="M9393" s="4">
        <f t="shared" si="1024"/>
        <v>2.2630456852791876</v>
      </c>
      <c r="N9393" s="4">
        <f t="shared" si="1025"/>
        <v>74.303333333333327</v>
      </c>
      <c r="O9393">
        <f t="shared" si="1026"/>
        <v>1.3281144856668612</v>
      </c>
      <c r="P9393" s="4">
        <f t="shared" si="1027"/>
        <v>146.28000000000003</v>
      </c>
      <c r="Q9393" t="str">
        <f t="shared" si="1028"/>
        <v>Inefficient</v>
      </c>
    </row>
    <row r="9394" spans="1:17" x14ac:dyDescent="0.3">
      <c r="A9394" s="1">
        <v>45639</v>
      </c>
      <c r="B9394" t="s">
        <v>46</v>
      </c>
      <c r="C9394" t="s">
        <v>12</v>
      </c>
      <c r="D9394" t="s">
        <v>9</v>
      </c>
      <c r="E9394" t="s">
        <v>8</v>
      </c>
      <c r="F9394">
        <v>4249</v>
      </c>
      <c r="G9394">
        <v>53</v>
      </c>
      <c r="H9394">
        <v>1</v>
      </c>
      <c r="I9394" s="4">
        <v>153.15</v>
      </c>
      <c r="J9394" s="4">
        <v>98.42</v>
      </c>
      <c r="K9394" s="2">
        <f t="shared" si="1022"/>
        <v>1.2473523181925159E-2</v>
      </c>
      <c r="L9394">
        <f t="shared" si="1023"/>
        <v>1.8867924528301886E-2</v>
      </c>
      <c r="M9394" s="4">
        <f t="shared" si="1024"/>
        <v>2.8896226415094342</v>
      </c>
      <c r="N9394" s="4">
        <f t="shared" si="1025"/>
        <v>153.15</v>
      </c>
      <c r="O9394">
        <f t="shared" si="1026"/>
        <v>0.64263793666340185</v>
      </c>
      <c r="P9394" s="4">
        <f t="shared" si="1027"/>
        <v>-54.730000000000004</v>
      </c>
      <c r="Q9394" t="str">
        <f t="shared" si="1028"/>
        <v>Inefficient</v>
      </c>
    </row>
    <row r="9395" spans="1:17" x14ac:dyDescent="0.3">
      <c r="A9395" s="1">
        <v>45639</v>
      </c>
      <c r="B9395" t="s">
        <v>46</v>
      </c>
      <c r="C9395" t="s">
        <v>12</v>
      </c>
      <c r="D9395" t="s">
        <v>10</v>
      </c>
      <c r="E9395" t="s">
        <v>6</v>
      </c>
      <c r="F9395">
        <v>1261</v>
      </c>
      <c r="G9395">
        <v>21</v>
      </c>
      <c r="H9395">
        <v>0</v>
      </c>
      <c r="I9395" s="4">
        <v>21.29</v>
      </c>
      <c r="J9395" s="4">
        <v>0</v>
      </c>
      <c r="K9395" s="2">
        <f t="shared" si="1022"/>
        <v>1.6653449643140365E-2</v>
      </c>
      <c r="L9395">
        <f t="shared" si="1023"/>
        <v>0</v>
      </c>
      <c r="M9395" s="4">
        <f t="shared" si="1024"/>
        <v>1.0138095238095237</v>
      </c>
      <c r="N9395" s="4">
        <f t="shared" si="1025"/>
        <v>0</v>
      </c>
      <c r="O9395">
        <f t="shared" si="1026"/>
        <v>0</v>
      </c>
      <c r="P9395" s="4">
        <f t="shared" si="1027"/>
        <v>-21.29</v>
      </c>
      <c r="Q9395" t="str">
        <f t="shared" si="1028"/>
        <v>Inefficient</v>
      </c>
    </row>
    <row r="9396" spans="1:17" x14ac:dyDescent="0.3">
      <c r="A9396" s="1">
        <v>45639</v>
      </c>
      <c r="B9396" t="s">
        <v>46</v>
      </c>
      <c r="C9396" t="s">
        <v>12</v>
      </c>
      <c r="D9396" t="s">
        <v>10</v>
      </c>
      <c r="E9396" t="s">
        <v>7</v>
      </c>
      <c r="F9396">
        <v>4277</v>
      </c>
      <c r="G9396">
        <v>50</v>
      </c>
      <c r="H9396">
        <v>1</v>
      </c>
      <c r="I9396" s="4">
        <v>132.38</v>
      </c>
      <c r="J9396" s="4">
        <v>87.93</v>
      </c>
      <c r="K9396" s="2">
        <f t="shared" si="1022"/>
        <v>1.1690437222352116E-2</v>
      </c>
      <c r="L9396">
        <f t="shared" si="1023"/>
        <v>0.02</v>
      </c>
      <c r="M9396" s="4">
        <f t="shared" si="1024"/>
        <v>2.6475999999999997</v>
      </c>
      <c r="N9396" s="4">
        <f t="shared" si="1025"/>
        <v>132.38</v>
      </c>
      <c r="O9396">
        <f t="shared" si="1026"/>
        <v>0.66422420305182062</v>
      </c>
      <c r="P9396" s="4">
        <f t="shared" si="1027"/>
        <v>-44.449999999999989</v>
      </c>
      <c r="Q9396" t="str">
        <f t="shared" si="1028"/>
        <v>Inefficient</v>
      </c>
    </row>
    <row r="9397" spans="1:17" x14ac:dyDescent="0.3">
      <c r="A9397" s="1">
        <v>45639</v>
      </c>
      <c r="B9397" t="s">
        <v>46</v>
      </c>
      <c r="C9397" t="s">
        <v>12</v>
      </c>
      <c r="D9397" t="s">
        <v>10</v>
      </c>
      <c r="E9397" t="s">
        <v>8</v>
      </c>
      <c r="F9397">
        <v>3590</v>
      </c>
      <c r="G9397">
        <v>39</v>
      </c>
      <c r="H9397">
        <v>3</v>
      </c>
      <c r="I9397" s="4">
        <v>130.22999999999999</v>
      </c>
      <c r="J9397" s="4">
        <v>251.77</v>
      </c>
      <c r="K9397" s="2">
        <f t="shared" si="1022"/>
        <v>1.0863509749303621E-2</v>
      </c>
      <c r="L9397">
        <f t="shared" si="1023"/>
        <v>7.6923076923076927E-2</v>
      </c>
      <c r="M9397" s="4">
        <f t="shared" si="1024"/>
        <v>3.339230769230769</v>
      </c>
      <c r="N9397" s="4">
        <f t="shared" si="1025"/>
        <v>43.41</v>
      </c>
      <c r="O9397">
        <f t="shared" si="1026"/>
        <v>1.9332719035552486</v>
      </c>
      <c r="P9397" s="4">
        <f t="shared" si="1027"/>
        <v>121.54000000000002</v>
      </c>
      <c r="Q9397" t="str">
        <f t="shared" si="1028"/>
        <v>Inefficient</v>
      </c>
    </row>
    <row r="9398" spans="1:17" x14ac:dyDescent="0.3">
      <c r="A9398" s="1">
        <v>45640</v>
      </c>
      <c r="B9398" t="s">
        <v>46</v>
      </c>
      <c r="C9398" t="s">
        <v>4</v>
      </c>
      <c r="D9398" t="s">
        <v>5</v>
      </c>
      <c r="E9398" t="s">
        <v>6</v>
      </c>
      <c r="F9398">
        <v>8528</v>
      </c>
      <c r="G9398">
        <v>388</v>
      </c>
      <c r="H9398">
        <v>21</v>
      </c>
      <c r="I9398" s="4">
        <v>199.65</v>
      </c>
      <c r="J9398" s="4">
        <v>1834.98</v>
      </c>
      <c r="K9398" s="2">
        <f t="shared" si="1022"/>
        <v>4.5497185741088179E-2</v>
      </c>
      <c r="L9398">
        <f t="shared" si="1023"/>
        <v>5.4123711340206188E-2</v>
      </c>
      <c r="M9398" s="4">
        <f t="shared" si="1024"/>
        <v>0.51456185567010315</v>
      </c>
      <c r="N9398" s="4">
        <f t="shared" si="1025"/>
        <v>9.507142857142858</v>
      </c>
      <c r="O9398">
        <f t="shared" si="1026"/>
        <v>9.1909842223891811</v>
      </c>
      <c r="P9398" s="4">
        <f t="shared" si="1027"/>
        <v>1635.33</v>
      </c>
      <c r="Q9398" t="str">
        <f t="shared" si="1028"/>
        <v>Efficient</v>
      </c>
    </row>
    <row r="9399" spans="1:17" x14ac:dyDescent="0.3">
      <c r="A9399" s="1">
        <v>45640</v>
      </c>
      <c r="B9399" t="s">
        <v>46</v>
      </c>
      <c r="C9399" t="s">
        <v>4</v>
      </c>
      <c r="D9399" t="s">
        <v>5</v>
      </c>
      <c r="E9399" t="s">
        <v>7</v>
      </c>
      <c r="F9399">
        <v>7313</v>
      </c>
      <c r="G9399">
        <v>253</v>
      </c>
      <c r="H9399">
        <v>25</v>
      </c>
      <c r="I9399" s="4">
        <v>144.81</v>
      </c>
      <c r="J9399" s="4">
        <v>2225.8000000000002</v>
      </c>
      <c r="K9399" s="2">
        <f t="shared" si="1022"/>
        <v>3.459592506495282E-2</v>
      </c>
      <c r="L9399">
        <f t="shared" si="1023"/>
        <v>9.8814229249011856E-2</v>
      </c>
      <c r="M9399" s="4">
        <f t="shared" si="1024"/>
        <v>0.57237154150197633</v>
      </c>
      <c r="N9399" s="4">
        <f t="shared" si="1025"/>
        <v>5.7923999999999998</v>
      </c>
      <c r="O9399">
        <f t="shared" si="1026"/>
        <v>15.37048546371107</v>
      </c>
      <c r="P9399" s="4">
        <f t="shared" si="1027"/>
        <v>2080.9900000000002</v>
      </c>
      <c r="Q9399" t="str">
        <f t="shared" si="1028"/>
        <v>Efficient</v>
      </c>
    </row>
    <row r="9400" spans="1:17" x14ac:dyDescent="0.3">
      <c r="A9400" s="1">
        <v>45640</v>
      </c>
      <c r="B9400" t="s">
        <v>46</v>
      </c>
      <c r="C9400" t="s">
        <v>4</v>
      </c>
      <c r="D9400" t="s">
        <v>5</v>
      </c>
      <c r="E9400" t="s">
        <v>8</v>
      </c>
      <c r="F9400">
        <v>227</v>
      </c>
      <c r="G9400">
        <v>7</v>
      </c>
      <c r="H9400">
        <v>0</v>
      </c>
      <c r="I9400" s="4">
        <v>8.1</v>
      </c>
      <c r="J9400" s="4">
        <v>0</v>
      </c>
      <c r="K9400" s="2">
        <f t="shared" si="1022"/>
        <v>3.0837004405286344E-2</v>
      </c>
      <c r="L9400">
        <f t="shared" si="1023"/>
        <v>0</v>
      </c>
      <c r="M9400" s="4">
        <f t="shared" si="1024"/>
        <v>1.157142857142857</v>
      </c>
      <c r="N9400" s="4">
        <f t="shared" si="1025"/>
        <v>0</v>
      </c>
      <c r="O9400">
        <f t="shared" si="1026"/>
        <v>0</v>
      </c>
      <c r="P9400" s="4">
        <f t="shared" si="1027"/>
        <v>-8.1</v>
      </c>
      <c r="Q9400" t="str">
        <f t="shared" si="1028"/>
        <v>Inefficient</v>
      </c>
    </row>
    <row r="9401" spans="1:17" x14ac:dyDescent="0.3">
      <c r="A9401" s="1">
        <v>45640</v>
      </c>
      <c r="B9401" t="s">
        <v>46</v>
      </c>
      <c r="C9401" t="s">
        <v>4</v>
      </c>
      <c r="D9401" t="s">
        <v>9</v>
      </c>
      <c r="E9401" t="s">
        <v>6</v>
      </c>
      <c r="F9401">
        <v>8201</v>
      </c>
      <c r="G9401">
        <v>154</v>
      </c>
      <c r="H9401">
        <v>5</v>
      </c>
      <c r="I9401" s="4">
        <v>279.43</v>
      </c>
      <c r="J9401" s="4">
        <v>376.28</v>
      </c>
      <c r="K9401" s="2">
        <f t="shared" si="1022"/>
        <v>1.8778197780758444E-2</v>
      </c>
      <c r="L9401">
        <f t="shared" si="1023"/>
        <v>3.2467532467532464E-2</v>
      </c>
      <c r="M9401" s="4">
        <f t="shared" si="1024"/>
        <v>1.8144805194805196</v>
      </c>
      <c r="N9401" s="4">
        <f t="shared" si="1025"/>
        <v>55.886000000000003</v>
      </c>
      <c r="O9401">
        <f t="shared" si="1026"/>
        <v>1.3465984325233509</v>
      </c>
      <c r="P9401" s="4">
        <f t="shared" si="1027"/>
        <v>96.849999999999966</v>
      </c>
      <c r="Q9401" t="str">
        <f t="shared" si="1028"/>
        <v>Inefficient</v>
      </c>
    </row>
    <row r="9402" spans="1:17" x14ac:dyDescent="0.3">
      <c r="A9402" s="1">
        <v>45640</v>
      </c>
      <c r="B9402" t="s">
        <v>46</v>
      </c>
      <c r="C9402" t="s">
        <v>4</v>
      </c>
      <c r="D9402" t="s">
        <v>9</v>
      </c>
      <c r="E9402" t="s">
        <v>7</v>
      </c>
      <c r="F9402">
        <v>4115</v>
      </c>
      <c r="G9402">
        <v>25</v>
      </c>
      <c r="H9402">
        <v>0</v>
      </c>
      <c r="I9402" s="4">
        <v>140.47999999999999</v>
      </c>
      <c r="J9402" s="4">
        <v>0</v>
      </c>
      <c r="K9402" s="2">
        <f t="shared" si="1022"/>
        <v>6.0753341433778859E-3</v>
      </c>
      <c r="L9402">
        <f t="shared" si="1023"/>
        <v>0</v>
      </c>
      <c r="M9402" s="4">
        <f t="shared" si="1024"/>
        <v>5.6191999999999993</v>
      </c>
      <c r="N9402" s="4">
        <f t="shared" si="1025"/>
        <v>0</v>
      </c>
      <c r="O9402">
        <f t="shared" si="1026"/>
        <v>0</v>
      </c>
      <c r="P9402" s="4">
        <f t="shared" si="1027"/>
        <v>-140.47999999999999</v>
      </c>
      <c r="Q9402" t="str">
        <f t="shared" si="1028"/>
        <v>Inefficient</v>
      </c>
    </row>
    <row r="9403" spans="1:17" x14ac:dyDescent="0.3">
      <c r="A9403" s="1">
        <v>45640</v>
      </c>
      <c r="B9403" t="s">
        <v>46</v>
      </c>
      <c r="C9403" t="s">
        <v>4</v>
      </c>
      <c r="D9403" t="s">
        <v>9</v>
      </c>
      <c r="E9403" t="s">
        <v>8</v>
      </c>
      <c r="F9403">
        <v>284</v>
      </c>
      <c r="G9403">
        <v>3</v>
      </c>
      <c r="H9403">
        <v>0</v>
      </c>
      <c r="I9403" s="4">
        <v>5.47</v>
      </c>
      <c r="J9403" s="4">
        <v>0</v>
      </c>
      <c r="K9403" s="2">
        <f t="shared" si="1022"/>
        <v>1.0563380281690141E-2</v>
      </c>
      <c r="L9403">
        <f t="shared" si="1023"/>
        <v>0</v>
      </c>
      <c r="M9403" s="4">
        <f t="shared" si="1024"/>
        <v>1.8233333333333333</v>
      </c>
      <c r="N9403" s="4">
        <f t="shared" si="1025"/>
        <v>0</v>
      </c>
      <c r="O9403">
        <f t="shared" si="1026"/>
        <v>0</v>
      </c>
      <c r="P9403" s="4">
        <f t="shared" si="1027"/>
        <v>-5.47</v>
      </c>
      <c r="Q9403" t="str">
        <f t="shared" si="1028"/>
        <v>Inefficient</v>
      </c>
    </row>
    <row r="9404" spans="1:17" x14ac:dyDescent="0.3">
      <c r="A9404" s="1">
        <v>45640</v>
      </c>
      <c r="B9404" t="s">
        <v>46</v>
      </c>
      <c r="C9404" t="s">
        <v>4</v>
      </c>
      <c r="D9404" t="s">
        <v>10</v>
      </c>
      <c r="E9404" t="s">
        <v>6</v>
      </c>
      <c r="F9404">
        <v>3217</v>
      </c>
      <c r="G9404">
        <v>53</v>
      </c>
      <c r="H9404">
        <v>4</v>
      </c>
      <c r="I9404" s="4">
        <v>66.39</v>
      </c>
      <c r="J9404" s="4">
        <v>370.9</v>
      </c>
      <c r="K9404" s="2">
        <f t="shared" si="1022"/>
        <v>1.6474976686353747E-2</v>
      </c>
      <c r="L9404">
        <f t="shared" si="1023"/>
        <v>7.5471698113207544E-2</v>
      </c>
      <c r="M9404" s="4">
        <f t="shared" si="1024"/>
        <v>1.2526415094339622</v>
      </c>
      <c r="N9404" s="4">
        <f t="shared" si="1025"/>
        <v>16.5975</v>
      </c>
      <c r="O9404">
        <f t="shared" si="1026"/>
        <v>5.5866847416779635</v>
      </c>
      <c r="P9404" s="4">
        <f t="shared" si="1027"/>
        <v>304.51</v>
      </c>
      <c r="Q9404" t="str">
        <f t="shared" si="1028"/>
        <v>Efficient</v>
      </c>
    </row>
    <row r="9405" spans="1:17" x14ac:dyDescent="0.3">
      <c r="A9405" s="1">
        <v>45640</v>
      </c>
      <c r="B9405" t="s">
        <v>46</v>
      </c>
      <c r="C9405" t="s">
        <v>4</v>
      </c>
      <c r="D9405" t="s">
        <v>10</v>
      </c>
      <c r="E9405" t="s">
        <v>7</v>
      </c>
      <c r="F9405">
        <v>4158</v>
      </c>
      <c r="G9405">
        <v>64</v>
      </c>
      <c r="H9405">
        <v>2</v>
      </c>
      <c r="I9405" s="4">
        <v>84.2</v>
      </c>
      <c r="J9405" s="4">
        <v>116.29</v>
      </c>
      <c r="K9405" s="2">
        <f t="shared" si="1022"/>
        <v>1.5392015392015393E-2</v>
      </c>
      <c r="L9405">
        <f t="shared" si="1023"/>
        <v>3.125E-2</v>
      </c>
      <c r="M9405" s="4">
        <f t="shared" si="1024"/>
        <v>1.315625</v>
      </c>
      <c r="N9405" s="4">
        <f t="shared" si="1025"/>
        <v>42.1</v>
      </c>
      <c r="O9405">
        <f t="shared" si="1026"/>
        <v>1.3811163895486935</v>
      </c>
      <c r="P9405" s="4">
        <f t="shared" si="1027"/>
        <v>32.090000000000003</v>
      </c>
      <c r="Q9405" t="str">
        <f t="shared" si="1028"/>
        <v>Inefficient</v>
      </c>
    </row>
    <row r="9406" spans="1:17" x14ac:dyDescent="0.3">
      <c r="A9406" s="1">
        <v>45640</v>
      </c>
      <c r="B9406" t="s">
        <v>46</v>
      </c>
      <c r="C9406" t="s">
        <v>4</v>
      </c>
      <c r="D9406" t="s">
        <v>10</v>
      </c>
      <c r="E9406" t="s">
        <v>8</v>
      </c>
      <c r="F9406">
        <v>436</v>
      </c>
      <c r="G9406">
        <v>6</v>
      </c>
      <c r="H9406">
        <v>0</v>
      </c>
      <c r="I9406" s="4">
        <v>6.84</v>
      </c>
      <c r="J9406" s="4">
        <v>0</v>
      </c>
      <c r="K9406" s="2">
        <f t="shared" si="1022"/>
        <v>1.3761467889908258E-2</v>
      </c>
      <c r="L9406">
        <f t="shared" si="1023"/>
        <v>0</v>
      </c>
      <c r="M9406" s="4">
        <f t="shared" si="1024"/>
        <v>1.1399999999999999</v>
      </c>
      <c r="N9406" s="4">
        <f t="shared" si="1025"/>
        <v>0</v>
      </c>
      <c r="O9406">
        <f t="shared" si="1026"/>
        <v>0</v>
      </c>
      <c r="P9406" s="4">
        <f t="shared" si="1027"/>
        <v>-6.84</v>
      </c>
      <c r="Q9406" t="str">
        <f t="shared" si="1028"/>
        <v>Inefficient</v>
      </c>
    </row>
    <row r="9407" spans="1:17" x14ac:dyDescent="0.3">
      <c r="A9407" s="1">
        <v>45640</v>
      </c>
      <c r="B9407" t="s">
        <v>46</v>
      </c>
      <c r="C9407" t="s">
        <v>11</v>
      </c>
      <c r="D9407" t="s">
        <v>5</v>
      </c>
      <c r="E9407" t="s">
        <v>6</v>
      </c>
      <c r="F9407">
        <v>9961</v>
      </c>
      <c r="G9407">
        <v>292</v>
      </c>
      <c r="H9407">
        <v>41</v>
      </c>
      <c r="I9407" s="4">
        <v>213.22</v>
      </c>
      <c r="J9407" s="4">
        <v>3818.9</v>
      </c>
      <c r="K9407" s="2">
        <f t="shared" si="1022"/>
        <v>2.9314325870896496E-2</v>
      </c>
      <c r="L9407">
        <f t="shared" si="1023"/>
        <v>0.1404109589041096</v>
      </c>
      <c r="M9407" s="4">
        <f t="shared" si="1024"/>
        <v>0.73020547945205483</v>
      </c>
      <c r="N9407" s="4">
        <f t="shared" si="1025"/>
        <v>5.2004878048780485</v>
      </c>
      <c r="O9407">
        <f t="shared" si="1026"/>
        <v>17.910608760904232</v>
      </c>
      <c r="P9407" s="4">
        <f t="shared" si="1027"/>
        <v>3605.6800000000003</v>
      </c>
      <c r="Q9407" t="str">
        <f t="shared" si="1028"/>
        <v>Efficient</v>
      </c>
    </row>
    <row r="9408" spans="1:17" x14ac:dyDescent="0.3">
      <c r="A9408" s="1">
        <v>45640</v>
      </c>
      <c r="B9408" t="s">
        <v>46</v>
      </c>
      <c r="C9408" t="s">
        <v>11</v>
      </c>
      <c r="D9408" t="s">
        <v>5</v>
      </c>
      <c r="E9408" t="s">
        <v>7</v>
      </c>
      <c r="F9408">
        <v>1329</v>
      </c>
      <c r="G9408">
        <v>42</v>
      </c>
      <c r="H9408">
        <v>4</v>
      </c>
      <c r="I9408" s="4">
        <v>38.76</v>
      </c>
      <c r="J9408" s="4">
        <v>327.99</v>
      </c>
      <c r="K9408" s="2">
        <f t="shared" si="1022"/>
        <v>3.160270880361174E-2</v>
      </c>
      <c r="L9408">
        <f t="shared" si="1023"/>
        <v>9.5238095238095233E-2</v>
      </c>
      <c r="M9408" s="4">
        <f t="shared" si="1024"/>
        <v>0.92285714285714282</v>
      </c>
      <c r="N9408" s="4">
        <f t="shared" si="1025"/>
        <v>9.69</v>
      </c>
      <c r="O9408">
        <f t="shared" si="1026"/>
        <v>8.4620743034055739</v>
      </c>
      <c r="P9408" s="4">
        <f t="shared" si="1027"/>
        <v>289.23</v>
      </c>
      <c r="Q9408" t="str">
        <f t="shared" si="1028"/>
        <v>Efficient</v>
      </c>
    </row>
    <row r="9409" spans="1:17" x14ac:dyDescent="0.3">
      <c r="A9409" s="1">
        <v>45640</v>
      </c>
      <c r="B9409" t="s">
        <v>46</v>
      </c>
      <c r="C9409" t="s">
        <v>11</v>
      </c>
      <c r="D9409" t="s">
        <v>5</v>
      </c>
      <c r="E9409" t="s">
        <v>8</v>
      </c>
      <c r="F9409">
        <v>351</v>
      </c>
      <c r="G9409">
        <v>14</v>
      </c>
      <c r="H9409">
        <v>1</v>
      </c>
      <c r="I9409" s="4">
        <v>9.68</v>
      </c>
      <c r="J9409" s="4">
        <v>60.84</v>
      </c>
      <c r="K9409" s="2">
        <f t="shared" si="1022"/>
        <v>3.9886039886039885E-2</v>
      </c>
      <c r="L9409">
        <f t="shared" si="1023"/>
        <v>7.1428571428571425E-2</v>
      </c>
      <c r="M9409" s="4">
        <f t="shared" si="1024"/>
        <v>0.69142857142857139</v>
      </c>
      <c r="N9409" s="4">
        <f t="shared" si="1025"/>
        <v>9.68</v>
      </c>
      <c r="O9409">
        <f t="shared" si="1026"/>
        <v>6.285123966942149</v>
      </c>
      <c r="P9409" s="4">
        <f t="shared" si="1027"/>
        <v>51.160000000000004</v>
      </c>
      <c r="Q9409" t="str">
        <f t="shared" si="1028"/>
        <v>Efficient</v>
      </c>
    </row>
    <row r="9410" spans="1:17" x14ac:dyDescent="0.3">
      <c r="A9410" s="1">
        <v>45640</v>
      </c>
      <c r="B9410" t="s">
        <v>46</v>
      </c>
      <c r="C9410" t="s">
        <v>11</v>
      </c>
      <c r="D9410" t="s">
        <v>9</v>
      </c>
      <c r="E9410" t="s">
        <v>6</v>
      </c>
      <c r="F9410">
        <v>12941</v>
      </c>
      <c r="G9410">
        <v>115</v>
      </c>
      <c r="H9410">
        <v>2</v>
      </c>
      <c r="I9410" s="4">
        <v>448.17</v>
      </c>
      <c r="J9410" s="4">
        <v>185.98</v>
      </c>
      <c r="K9410" s="2">
        <f t="shared" si="1022"/>
        <v>8.886484815702032E-3</v>
      </c>
      <c r="L9410">
        <f t="shared" si="1023"/>
        <v>1.7391304347826087E-2</v>
      </c>
      <c r="M9410" s="4">
        <f t="shared" si="1024"/>
        <v>3.8971304347826088</v>
      </c>
      <c r="N9410" s="4">
        <f t="shared" si="1025"/>
        <v>224.08500000000001</v>
      </c>
      <c r="O9410">
        <f t="shared" si="1026"/>
        <v>0.41497645982551262</v>
      </c>
      <c r="P9410" s="4">
        <f t="shared" si="1027"/>
        <v>-262.19000000000005</v>
      </c>
      <c r="Q9410" t="str">
        <f t="shared" si="1028"/>
        <v>Inefficient</v>
      </c>
    </row>
    <row r="9411" spans="1:17" x14ac:dyDescent="0.3">
      <c r="A9411" s="1">
        <v>45640</v>
      </c>
      <c r="B9411" t="s">
        <v>46</v>
      </c>
      <c r="C9411" t="s">
        <v>11</v>
      </c>
      <c r="D9411" t="s">
        <v>9</v>
      </c>
      <c r="E9411" t="s">
        <v>7</v>
      </c>
      <c r="F9411">
        <v>1038</v>
      </c>
      <c r="G9411">
        <v>6</v>
      </c>
      <c r="H9411">
        <v>0</v>
      </c>
      <c r="I9411" s="4">
        <v>14.58</v>
      </c>
      <c r="J9411" s="4">
        <v>0</v>
      </c>
      <c r="K9411" s="2">
        <f t="shared" ref="K9411:K9474" si="1029">G9411/F9411</f>
        <v>5.7803468208092483E-3</v>
      </c>
      <c r="L9411">
        <f t="shared" ref="L9411:L9474" si="1030">IF(G9411=0,0,H9411/G9411)</f>
        <v>0</v>
      </c>
      <c r="M9411" s="4">
        <f t="shared" ref="M9411:M9474" si="1031">IF(G9411=0,0,I9411/G9411)</f>
        <v>2.4300000000000002</v>
      </c>
      <c r="N9411" s="4">
        <f t="shared" ref="N9411:N9474" si="1032">IF(H9411=0,0,I9411/H9411)</f>
        <v>0</v>
      </c>
      <c r="O9411">
        <f t="shared" ref="O9411:O9474" si="1033">IF(I9411=0,0,J9411/I9411)</f>
        <v>0</v>
      </c>
      <c r="P9411" s="4">
        <f t="shared" ref="P9411:P9474" si="1034">J9411-I9411</f>
        <v>-14.58</v>
      </c>
      <c r="Q9411" t="str">
        <f t="shared" ref="Q9411:Q9474" si="1035">IF(AND(N9411&lt;26.94,O9411&gt;3.57),"Efficient", "Inefficient")</f>
        <v>Inefficient</v>
      </c>
    </row>
    <row r="9412" spans="1:17" x14ac:dyDescent="0.3">
      <c r="A9412" s="1">
        <v>45640</v>
      </c>
      <c r="B9412" t="s">
        <v>46</v>
      </c>
      <c r="C9412" t="s">
        <v>11</v>
      </c>
      <c r="D9412" t="s">
        <v>9</v>
      </c>
      <c r="E9412" t="s">
        <v>8</v>
      </c>
      <c r="F9412">
        <v>976</v>
      </c>
      <c r="G9412">
        <v>15</v>
      </c>
      <c r="H9412">
        <v>0</v>
      </c>
      <c r="I9412" s="4">
        <v>19.79</v>
      </c>
      <c r="J9412" s="4">
        <v>0</v>
      </c>
      <c r="K9412" s="2">
        <f t="shared" si="1029"/>
        <v>1.5368852459016393E-2</v>
      </c>
      <c r="L9412">
        <f t="shared" si="1030"/>
        <v>0</v>
      </c>
      <c r="M9412" s="4">
        <f t="shared" si="1031"/>
        <v>1.3193333333333332</v>
      </c>
      <c r="N9412" s="4">
        <f t="shared" si="1032"/>
        <v>0</v>
      </c>
      <c r="O9412">
        <f t="shared" si="1033"/>
        <v>0</v>
      </c>
      <c r="P9412" s="4">
        <f t="shared" si="1034"/>
        <v>-19.79</v>
      </c>
      <c r="Q9412" t="str">
        <f t="shared" si="1035"/>
        <v>Inefficient</v>
      </c>
    </row>
    <row r="9413" spans="1:17" x14ac:dyDescent="0.3">
      <c r="A9413" s="1">
        <v>45640</v>
      </c>
      <c r="B9413" t="s">
        <v>46</v>
      </c>
      <c r="C9413" t="s">
        <v>11</v>
      </c>
      <c r="D9413" t="s">
        <v>10</v>
      </c>
      <c r="E9413" t="s">
        <v>6</v>
      </c>
      <c r="F9413">
        <v>13061</v>
      </c>
      <c r="G9413">
        <v>169</v>
      </c>
      <c r="H9413">
        <v>11</v>
      </c>
      <c r="I9413" s="4">
        <v>356.9</v>
      </c>
      <c r="J9413" s="4">
        <v>1001.9</v>
      </c>
      <c r="K9413" s="2">
        <f t="shared" si="1029"/>
        <v>1.2939284893959116E-2</v>
      </c>
      <c r="L9413">
        <f t="shared" si="1030"/>
        <v>6.5088757396449703E-2</v>
      </c>
      <c r="M9413" s="4">
        <f t="shared" si="1031"/>
        <v>2.1118343195266269</v>
      </c>
      <c r="N9413" s="4">
        <f t="shared" si="1032"/>
        <v>32.445454545454545</v>
      </c>
      <c r="O9413">
        <f t="shared" si="1033"/>
        <v>2.8072289156626509</v>
      </c>
      <c r="P9413" s="4">
        <f t="shared" si="1034"/>
        <v>645</v>
      </c>
      <c r="Q9413" t="str">
        <f t="shared" si="1035"/>
        <v>Inefficient</v>
      </c>
    </row>
    <row r="9414" spans="1:17" x14ac:dyDescent="0.3">
      <c r="A9414" s="1">
        <v>45640</v>
      </c>
      <c r="B9414" t="s">
        <v>46</v>
      </c>
      <c r="C9414" t="s">
        <v>11</v>
      </c>
      <c r="D9414" t="s">
        <v>10</v>
      </c>
      <c r="E9414" t="s">
        <v>7</v>
      </c>
      <c r="F9414">
        <v>1598</v>
      </c>
      <c r="G9414">
        <v>17</v>
      </c>
      <c r="H9414">
        <v>0</v>
      </c>
      <c r="I9414" s="4">
        <v>36.31</v>
      </c>
      <c r="J9414" s="4">
        <v>0</v>
      </c>
      <c r="K9414" s="2">
        <f t="shared" si="1029"/>
        <v>1.0638297872340425E-2</v>
      </c>
      <c r="L9414">
        <f t="shared" si="1030"/>
        <v>0</v>
      </c>
      <c r="M9414" s="4">
        <f t="shared" si="1031"/>
        <v>2.1358823529411768</v>
      </c>
      <c r="N9414" s="4">
        <f t="shared" si="1032"/>
        <v>0</v>
      </c>
      <c r="O9414">
        <f t="shared" si="1033"/>
        <v>0</v>
      </c>
      <c r="P9414" s="4">
        <f t="shared" si="1034"/>
        <v>-36.31</v>
      </c>
      <c r="Q9414" t="str">
        <f t="shared" si="1035"/>
        <v>Inefficient</v>
      </c>
    </row>
    <row r="9415" spans="1:17" x14ac:dyDescent="0.3">
      <c r="A9415" s="1">
        <v>45640</v>
      </c>
      <c r="B9415" t="s">
        <v>46</v>
      </c>
      <c r="C9415" t="s">
        <v>11</v>
      </c>
      <c r="D9415" t="s">
        <v>10</v>
      </c>
      <c r="E9415" t="s">
        <v>8</v>
      </c>
      <c r="F9415">
        <v>267</v>
      </c>
      <c r="G9415">
        <v>7</v>
      </c>
      <c r="H9415">
        <v>0</v>
      </c>
      <c r="I9415" s="4">
        <v>10.27</v>
      </c>
      <c r="J9415" s="4">
        <v>0</v>
      </c>
      <c r="K9415" s="2">
        <f t="shared" si="1029"/>
        <v>2.6217228464419477E-2</v>
      </c>
      <c r="L9415">
        <f t="shared" si="1030"/>
        <v>0</v>
      </c>
      <c r="M9415" s="4">
        <f t="shared" si="1031"/>
        <v>1.4671428571428571</v>
      </c>
      <c r="N9415" s="4">
        <f t="shared" si="1032"/>
        <v>0</v>
      </c>
      <c r="O9415">
        <f t="shared" si="1033"/>
        <v>0</v>
      </c>
      <c r="P9415" s="4">
        <f t="shared" si="1034"/>
        <v>-10.27</v>
      </c>
      <c r="Q9415" t="str">
        <f t="shared" si="1035"/>
        <v>Inefficient</v>
      </c>
    </row>
    <row r="9416" spans="1:17" x14ac:dyDescent="0.3">
      <c r="A9416" s="1">
        <v>45640</v>
      </c>
      <c r="B9416" t="s">
        <v>46</v>
      </c>
      <c r="C9416" t="s">
        <v>12</v>
      </c>
      <c r="D9416" t="s">
        <v>5</v>
      </c>
      <c r="E9416" t="s">
        <v>6</v>
      </c>
      <c r="F9416">
        <v>1791</v>
      </c>
      <c r="G9416">
        <v>62</v>
      </c>
      <c r="H9416">
        <v>4</v>
      </c>
      <c r="I9416" s="4">
        <v>52.46</v>
      </c>
      <c r="J9416" s="4">
        <v>269.99</v>
      </c>
      <c r="K9416" s="2">
        <f t="shared" si="1029"/>
        <v>3.461753210496929E-2</v>
      </c>
      <c r="L9416">
        <f t="shared" si="1030"/>
        <v>6.4516129032258063E-2</v>
      </c>
      <c r="M9416" s="4">
        <f t="shared" si="1031"/>
        <v>0.84612903225806457</v>
      </c>
      <c r="N9416" s="4">
        <f t="shared" si="1032"/>
        <v>13.115</v>
      </c>
      <c r="O9416">
        <f t="shared" si="1033"/>
        <v>5.1465878764773159</v>
      </c>
      <c r="P9416" s="4">
        <f t="shared" si="1034"/>
        <v>217.53</v>
      </c>
      <c r="Q9416" t="str">
        <f t="shared" si="1035"/>
        <v>Efficient</v>
      </c>
    </row>
    <row r="9417" spans="1:17" x14ac:dyDescent="0.3">
      <c r="A9417" s="1">
        <v>45640</v>
      </c>
      <c r="B9417" t="s">
        <v>46</v>
      </c>
      <c r="C9417" t="s">
        <v>12</v>
      </c>
      <c r="D9417" t="s">
        <v>5</v>
      </c>
      <c r="E9417" t="s">
        <v>7</v>
      </c>
      <c r="F9417">
        <v>7817</v>
      </c>
      <c r="G9417">
        <v>187</v>
      </c>
      <c r="H9417">
        <v>11</v>
      </c>
      <c r="I9417" s="4">
        <v>193.69</v>
      </c>
      <c r="J9417" s="4">
        <v>756.74</v>
      </c>
      <c r="K9417" s="2">
        <f t="shared" si="1029"/>
        <v>2.3922220800818728E-2</v>
      </c>
      <c r="L9417">
        <f t="shared" si="1030"/>
        <v>5.8823529411764705E-2</v>
      </c>
      <c r="M9417" s="4">
        <f t="shared" si="1031"/>
        <v>1.0357754010695186</v>
      </c>
      <c r="N9417" s="4">
        <f t="shared" si="1032"/>
        <v>17.608181818181819</v>
      </c>
      <c r="O9417">
        <f t="shared" si="1033"/>
        <v>3.9069647374670868</v>
      </c>
      <c r="P9417" s="4">
        <f t="shared" si="1034"/>
        <v>563.04999999999995</v>
      </c>
      <c r="Q9417" t="str">
        <f t="shared" si="1035"/>
        <v>Efficient</v>
      </c>
    </row>
    <row r="9418" spans="1:17" x14ac:dyDescent="0.3">
      <c r="A9418" s="1">
        <v>45640</v>
      </c>
      <c r="B9418" t="s">
        <v>46</v>
      </c>
      <c r="C9418" t="s">
        <v>12</v>
      </c>
      <c r="D9418" t="s">
        <v>5</v>
      </c>
      <c r="E9418" t="s">
        <v>8</v>
      </c>
      <c r="F9418">
        <v>3766</v>
      </c>
      <c r="G9418">
        <v>93</v>
      </c>
      <c r="H9418">
        <v>4</v>
      </c>
      <c r="I9418" s="4">
        <v>48.98</v>
      </c>
      <c r="J9418" s="4">
        <v>382.61</v>
      </c>
      <c r="K9418" s="2">
        <f t="shared" si="1029"/>
        <v>2.4694636218799786E-2</v>
      </c>
      <c r="L9418">
        <f t="shared" si="1030"/>
        <v>4.3010752688172046E-2</v>
      </c>
      <c r="M9418" s="4">
        <f t="shared" si="1031"/>
        <v>0.52666666666666662</v>
      </c>
      <c r="N9418" s="4">
        <f t="shared" si="1032"/>
        <v>12.244999999999999</v>
      </c>
      <c r="O9418">
        <f t="shared" si="1033"/>
        <v>7.8115557370355253</v>
      </c>
      <c r="P9418" s="4">
        <f t="shared" si="1034"/>
        <v>333.63</v>
      </c>
      <c r="Q9418" t="str">
        <f t="shared" si="1035"/>
        <v>Efficient</v>
      </c>
    </row>
    <row r="9419" spans="1:17" x14ac:dyDescent="0.3">
      <c r="A9419" s="1">
        <v>45640</v>
      </c>
      <c r="B9419" t="s">
        <v>46</v>
      </c>
      <c r="C9419" t="s">
        <v>12</v>
      </c>
      <c r="D9419" t="s">
        <v>9</v>
      </c>
      <c r="E9419" t="s">
        <v>6</v>
      </c>
      <c r="F9419">
        <v>1120</v>
      </c>
      <c r="G9419">
        <v>14</v>
      </c>
      <c r="H9419">
        <v>0</v>
      </c>
      <c r="I9419" s="4">
        <v>35.82</v>
      </c>
      <c r="J9419" s="4">
        <v>0</v>
      </c>
      <c r="K9419" s="2">
        <f t="shared" si="1029"/>
        <v>1.2500000000000001E-2</v>
      </c>
      <c r="L9419">
        <f t="shared" si="1030"/>
        <v>0</v>
      </c>
      <c r="M9419" s="4">
        <f t="shared" si="1031"/>
        <v>2.5585714285714287</v>
      </c>
      <c r="N9419" s="4">
        <f t="shared" si="1032"/>
        <v>0</v>
      </c>
      <c r="O9419">
        <f t="shared" si="1033"/>
        <v>0</v>
      </c>
      <c r="P9419" s="4">
        <f t="shared" si="1034"/>
        <v>-35.82</v>
      </c>
      <c r="Q9419" t="str">
        <f t="shared" si="1035"/>
        <v>Inefficient</v>
      </c>
    </row>
    <row r="9420" spans="1:17" x14ac:dyDescent="0.3">
      <c r="A9420" s="1">
        <v>45640</v>
      </c>
      <c r="B9420" t="s">
        <v>46</v>
      </c>
      <c r="C9420" t="s">
        <v>12</v>
      </c>
      <c r="D9420" t="s">
        <v>9</v>
      </c>
      <c r="E9420" t="s">
        <v>7</v>
      </c>
      <c r="F9420">
        <v>7789</v>
      </c>
      <c r="G9420">
        <v>86</v>
      </c>
      <c r="H9420">
        <v>3</v>
      </c>
      <c r="I9420" s="4">
        <v>238.95</v>
      </c>
      <c r="J9420" s="4">
        <v>227.6</v>
      </c>
      <c r="K9420" s="2">
        <f t="shared" si="1029"/>
        <v>1.1041211965592502E-2</v>
      </c>
      <c r="L9420">
        <f t="shared" si="1030"/>
        <v>3.4883720930232558E-2</v>
      </c>
      <c r="M9420" s="4">
        <f t="shared" si="1031"/>
        <v>2.7784883720930229</v>
      </c>
      <c r="N9420" s="4">
        <f t="shared" si="1032"/>
        <v>79.649999999999991</v>
      </c>
      <c r="O9420">
        <f t="shared" si="1033"/>
        <v>0.95250052312199207</v>
      </c>
      <c r="P9420" s="4">
        <f t="shared" si="1034"/>
        <v>-11.349999999999994</v>
      </c>
      <c r="Q9420" t="str">
        <f t="shared" si="1035"/>
        <v>Inefficient</v>
      </c>
    </row>
    <row r="9421" spans="1:17" x14ac:dyDescent="0.3">
      <c r="A9421" s="1">
        <v>45640</v>
      </c>
      <c r="B9421" t="s">
        <v>46</v>
      </c>
      <c r="C9421" t="s">
        <v>12</v>
      </c>
      <c r="D9421" t="s">
        <v>9</v>
      </c>
      <c r="E9421" t="s">
        <v>8</v>
      </c>
      <c r="F9421">
        <v>5265</v>
      </c>
      <c r="G9421">
        <v>84</v>
      </c>
      <c r="H9421">
        <v>4</v>
      </c>
      <c r="I9421" s="4">
        <v>171.31</v>
      </c>
      <c r="J9421" s="4">
        <v>259.61</v>
      </c>
      <c r="K9421" s="2">
        <f t="shared" si="1029"/>
        <v>1.5954415954415956E-2</v>
      </c>
      <c r="L9421">
        <f t="shared" si="1030"/>
        <v>4.7619047619047616E-2</v>
      </c>
      <c r="M9421" s="4">
        <f t="shared" si="1031"/>
        <v>2.0394047619047617</v>
      </c>
      <c r="N9421" s="4">
        <f t="shared" si="1032"/>
        <v>42.827500000000001</v>
      </c>
      <c r="O9421">
        <f t="shared" si="1033"/>
        <v>1.5154398458934097</v>
      </c>
      <c r="P9421" s="4">
        <f t="shared" si="1034"/>
        <v>88.300000000000011</v>
      </c>
      <c r="Q9421" t="str">
        <f t="shared" si="1035"/>
        <v>Inefficient</v>
      </c>
    </row>
    <row r="9422" spans="1:17" x14ac:dyDescent="0.3">
      <c r="A9422" s="1">
        <v>45640</v>
      </c>
      <c r="B9422" t="s">
        <v>46</v>
      </c>
      <c r="C9422" t="s">
        <v>12</v>
      </c>
      <c r="D9422" t="s">
        <v>10</v>
      </c>
      <c r="E9422" t="s">
        <v>6</v>
      </c>
      <c r="F9422">
        <v>2187</v>
      </c>
      <c r="G9422">
        <v>28</v>
      </c>
      <c r="H9422">
        <v>2</v>
      </c>
      <c r="I9422" s="4">
        <v>39.82</v>
      </c>
      <c r="J9422" s="4">
        <v>134.9</v>
      </c>
      <c r="K9422" s="2">
        <f t="shared" si="1029"/>
        <v>1.2802926383173296E-2</v>
      </c>
      <c r="L9422">
        <f t="shared" si="1030"/>
        <v>7.1428571428571425E-2</v>
      </c>
      <c r="M9422" s="4">
        <f t="shared" si="1031"/>
        <v>1.4221428571428572</v>
      </c>
      <c r="N9422" s="4">
        <f t="shared" si="1032"/>
        <v>19.91</v>
      </c>
      <c r="O9422">
        <f t="shared" si="1033"/>
        <v>3.3877448518332498</v>
      </c>
      <c r="P9422" s="4">
        <f t="shared" si="1034"/>
        <v>95.080000000000013</v>
      </c>
      <c r="Q9422" t="str">
        <f t="shared" si="1035"/>
        <v>Inefficient</v>
      </c>
    </row>
    <row r="9423" spans="1:17" x14ac:dyDescent="0.3">
      <c r="A9423" s="1">
        <v>45640</v>
      </c>
      <c r="B9423" t="s">
        <v>46</v>
      </c>
      <c r="C9423" t="s">
        <v>12</v>
      </c>
      <c r="D9423" t="s">
        <v>10</v>
      </c>
      <c r="E9423" t="s">
        <v>7</v>
      </c>
      <c r="F9423">
        <v>4935</v>
      </c>
      <c r="G9423">
        <v>57</v>
      </c>
      <c r="H9423">
        <v>3</v>
      </c>
      <c r="I9423" s="4">
        <v>81.98</v>
      </c>
      <c r="J9423" s="4">
        <v>153.93</v>
      </c>
      <c r="K9423" s="2">
        <f t="shared" si="1029"/>
        <v>1.1550151975683891E-2</v>
      </c>
      <c r="L9423">
        <f t="shared" si="1030"/>
        <v>5.2631578947368418E-2</v>
      </c>
      <c r="M9423" s="4">
        <f t="shared" si="1031"/>
        <v>1.4382456140350879</v>
      </c>
      <c r="N9423" s="4">
        <f t="shared" si="1032"/>
        <v>27.326666666666668</v>
      </c>
      <c r="O9423">
        <f t="shared" si="1033"/>
        <v>1.8776530861185654</v>
      </c>
      <c r="P9423" s="4">
        <f t="shared" si="1034"/>
        <v>71.95</v>
      </c>
      <c r="Q9423" t="str">
        <f t="shared" si="1035"/>
        <v>Inefficient</v>
      </c>
    </row>
    <row r="9424" spans="1:17" x14ac:dyDescent="0.3">
      <c r="A9424" s="1">
        <v>45640</v>
      </c>
      <c r="B9424" t="s">
        <v>46</v>
      </c>
      <c r="C9424" t="s">
        <v>12</v>
      </c>
      <c r="D9424" t="s">
        <v>10</v>
      </c>
      <c r="E9424" t="s">
        <v>8</v>
      </c>
      <c r="F9424">
        <v>5667</v>
      </c>
      <c r="G9424">
        <v>157</v>
      </c>
      <c r="H9424">
        <v>8</v>
      </c>
      <c r="I9424" s="4">
        <v>138.85</v>
      </c>
      <c r="J9424" s="4">
        <v>441.04</v>
      </c>
      <c r="K9424" s="2">
        <f t="shared" si="1029"/>
        <v>2.7704252691018175E-2</v>
      </c>
      <c r="L9424">
        <f t="shared" si="1030"/>
        <v>5.0955414012738856E-2</v>
      </c>
      <c r="M9424" s="4">
        <f t="shared" si="1031"/>
        <v>0.8843949044585987</v>
      </c>
      <c r="N9424" s="4">
        <f t="shared" si="1032"/>
        <v>17.356249999999999</v>
      </c>
      <c r="O9424">
        <f t="shared" si="1033"/>
        <v>3.1763773856679873</v>
      </c>
      <c r="P9424" s="4">
        <f t="shared" si="1034"/>
        <v>302.19000000000005</v>
      </c>
      <c r="Q9424" t="str">
        <f t="shared" si="1035"/>
        <v>Inefficient</v>
      </c>
    </row>
    <row r="9425" spans="1:17" x14ac:dyDescent="0.3">
      <c r="A9425" s="1">
        <v>45641</v>
      </c>
      <c r="B9425" t="s">
        <v>46</v>
      </c>
      <c r="C9425" t="s">
        <v>4</v>
      </c>
      <c r="D9425" t="s">
        <v>5</v>
      </c>
      <c r="E9425" t="s">
        <v>6</v>
      </c>
      <c r="F9425">
        <v>6397</v>
      </c>
      <c r="G9425">
        <v>138</v>
      </c>
      <c r="H9425">
        <v>16</v>
      </c>
      <c r="I9425" s="4">
        <v>117.25</v>
      </c>
      <c r="J9425" s="4">
        <v>1435.57</v>
      </c>
      <c r="K9425" s="2">
        <f t="shared" si="1029"/>
        <v>2.1572612161950916E-2</v>
      </c>
      <c r="L9425">
        <f t="shared" si="1030"/>
        <v>0.11594202898550725</v>
      </c>
      <c r="M9425" s="4">
        <f t="shared" si="1031"/>
        <v>0.84963768115942029</v>
      </c>
      <c r="N9425" s="4">
        <f t="shared" si="1032"/>
        <v>7.328125</v>
      </c>
      <c r="O9425">
        <f t="shared" si="1033"/>
        <v>12.243667377398721</v>
      </c>
      <c r="P9425" s="4">
        <f t="shared" si="1034"/>
        <v>1318.32</v>
      </c>
      <c r="Q9425" t="str">
        <f t="shared" si="1035"/>
        <v>Efficient</v>
      </c>
    </row>
    <row r="9426" spans="1:17" x14ac:dyDescent="0.3">
      <c r="A9426" s="1">
        <v>45641</v>
      </c>
      <c r="B9426" t="s">
        <v>46</v>
      </c>
      <c r="C9426" t="s">
        <v>4</v>
      </c>
      <c r="D9426" t="s">
        <v>5</v>
      </c>
      <c r="E9426" t="s">
        <v>7</v>
      </c>
      <c r="F9426">
        <v>4583</v>
      </c>
      <c r="G9426">
        <v>101</v>
      </c>
      <c r="H9426">
        <v>13</v>
      </c>
      <c r="I9426" s="4">
        <v>147.88</v>
      </c>
      <c r="J9426" s="4">
        <v>910.78</v>
      </c>
      <c r="K9426" s="2">
        <f t="shared" si="1029"/>
        <v>2.2037966397556185E-2</v>
      </c>
      <c r="L9426">
        <f t="shared" si="1030"/>
        <v>0.12871287128712872</v>
      </c>
      <c r="M9426" s="4">
        <f t="shared" si="1031"/>
        <v>1.4641584158415841</v>
      </c>
      <c r="N9426" s="4">
        <f t="shared" si="1032"/>
        <v>11.375384615384615</v>
      </c>
      <c r="O9426">
        <f t="shared" si="1033"/>
        <v>6.1589126318636733</v>
      </c>
      <c r="P9426" s="4">
        <f t="shared" si="1034"/>
        <v>762.9</v>
      </c>
      <c r="Q9426" t="str">
        <f t="shared" si="1035"/>
        <v>Efficient</v>
      </c>
    </row>
    <row r="9427" spans="1:17" x14ac:dyDescent="0.3">
      <c r="A9427" s="1">
        <v>45641</v>
      </c>
      <c r="B9427" t="s">
        <v>46</v>
      </c>
      <c r="C9427" t="s">
        <v>4</v>
      </c>
      <c r="D9427" t="s">
        <v>5</v>
      </c>
      <c r="E9427" t="s">
        <v>8</v>
      </c>
      <c r="F9427">
        <v>467</v>
      </c>
      <c r="G9427">
        <v>11</v>
      </c>
      <c r="H9427">
        <v>0</v>
      </c>
      <c r="I9427" s="4">
        <v>13.32</v>
      </c>
      <c r="J9427" s="4">
        <v>0</v>
      </c>
      <c r="K9427" s="2">
        <f t="shared" si="1029"/>
        <v>2.3554603854389723E-2</v>
      </c>
      <c r="L9427">
        <f t="shared" si="1030"/>
        <v>0</v>
      </c>
      <c r="M9427" s="4">
        <f t="shared" si="1031"/>
        <v>1.2109090909090909</v>
      </c>
      <c r="N9427" s="4">
        <f t="shared" si="1032"/>
        <v>0</v>
      </c>
      <c r="O9427">
        <f t="shared" si="1033"/>
        <v>0</v>
      </c>
      <c r="P9427" s="4">
        <f t="shared" si="1034"/>
        <v>-13.32</v>
      </c>
      <c r="Q9427" t="str">
        <f t="shared" si="1035"/>
        <v>Inefficient</v>
      </c>
    </row>
    <row r="9428" spans="1:17" x14ac:dyDescent="0.3">
      <c r="A9428" s="1">
        <v>45641</v>
      </c>
      <c r="B9428" t="s">
        <v>46</v>
      </c>
      <c r="C9428" t="s">
        <v>4</v>
      </c>
      <c r="D9428" t="s">
        <v>9</v>
      </c>
      <c r="E9428" t="s">
        <v>6</v>
      </c>
      <c r="F9428">
        <v>5513</v>
      </c>
      <c r="G9428">
        <v>78</v>
      </c>
      <c r="H9428">
        <v>2</v>
      </c>
      <c r="I9428" s="4">
        <v>199.88</v>
      </c>
      <c r="J9428" s="4">
        <v>181.48</v>
      </c>
      <c r="K9428" s="2">
        <f t="shared" si="1029"/>
        <v>1.4148376564483946E-2</v>
      </c>
      <c r="L9428">
        <f t="shared" si="1030"/>
        <v>2.564102564102564E-2</v>
      </c>
      <c r="M9428" s="4">
        <f t="shared" si="1031"/>
        <v>2.5625641025641026</v>
      </c>
      <c r="N9428" s="4">
        <f t="shared" si="1032"/>
        <v>99.94</v>
      </c>
      <c r="O9428">
        <f t="shared" si="1033"/>
        <v>0.90794476686011605</v>
      </c>
      <c r="P9428" s="4">
        <f t="shared" si="1034"/>
        <v>-18.400000000000006</v>
      </c>
      <c r="Q9428" t="str">
        <f t="shared" si="1035"/>
        <v>Inefficient</v>
      </c>
    </row>
    <row r="9429" spans="1:17" x14ac:dyDescent="0.3">
      <c r="A9429" s="1">
        <v>45641</v>
      </c>
      <c r="B9429" t="s">
        <v>46</v>
      </c>
      <c r="C9429" t="s">
        <v>4</v>
      </c>
      <c r="D9429" t="s">
        <v>9</v>
      </c>
      <c r="E9429" t="s">
        <v>7</v>
      </c>
      <c r="F9429">
        <v>5438</v>
      </c>
      <c r="G9429">
        <v>49</v>
      </c>
      <c r="H9429">
        <v>2</v>
      </c>
      <c r="I9429" s="4">
        <v>145.91999999999999</v>
      </c>
      <c r="J9429" s="4">
        <v>184.1</v>
      </c>
      <c r="K9429" s="2">
        <f t="shared" si="1029"/>
        <v>9.0106656859139395E-3</v>
      </c>
      <c r="L9429">
        <f t="shared" si="1030"/>
        <v>4.0816326530612242E-2</v>
      </c>
      <c r="M9429" s="4">
        <f t="shared" si="1031"/>
        <v>2.9779591836734691</v>
      </c>
      <c r="N9429" s="4">
        <f t="shared" si="1032"/>
        <v>72.959999999999994</v>
      </c>
      <c r="O9429">
        <f t="shared" si="1033"/>
        <v>1.2616502192982457</v>
      </c>
      <c r="P9429" s="4">
        <f t="shared" si="1034"/>
        <v>38.180000000000007</v>
      </c>
      <c r="Q9429" t="str">
        <f t="shared" si="1035"/>
        <v>Inefficient</v>
      </c>
    </row>
    <row r="9430" spans="1:17" x14ac:dyDescent="0.3">
      <c r="A9430" s="1">
        <v>45641</v>
      </c>
      <c r="B9430" t="s">
        <v>46</v>
      </c>
      <c r="C9430" t="s">
        <v>4</v>
      </c>
      <c r="D9430" t="s">
        <v>9</v>
      </c>
      <c r="E9430" t="s">
        <v>8</v>
      </c>
      <c r="F9430">
        <v>818</v>
      </c>
      <c r="G9430">
        <v>11</v>
      </c>
      <c r="H9430">
        <v>0</v>
      </c>
      <c r="I9430" s="4">
        <v>22.6</v>
      </c>
      <c r="J9430" s="4">
        <v>0</v>
      </c>
      <c r="K9430" s="2">
        <f t="shared" si="1029"/>
        <v>1.3447432762836185E-2</v>
      </c>
      <c r="L9430">
        <f t="shared" si="1030"/>
        <v>0</v>
      </c>
      <c r="M9430" s="4">
        <f t="shared" si="1031"/>
        <v>2.0545454545454547</v>
      </c>
      <c r="N9430" s="4">
        <f t="shared" si="1032"/>
        <v>0</v>
      </c>
      <c r="O9430">
        <f t="shared" si="1033"/>
        <v>0</v>
      </c>
      <c r="P9430" s="4">
        <f t="shared" si="1034"/>
        <v>-22.6</v>
      </c>
      <c r="Q9430" t="str">
        <f t="shared" si="1035"/>
        <v>Inefficient</v>
      </c>
    </row>
    <row r="9431" spans="1:17" x14ac:dyDescent="0.3">
      <c r="A9431" s="1">
        <v>45641</v>
      </c>
      <c r="B9431" t="s">
        <v>46</v>
      </c>
      <c r="C9431" t="s">
        <v>4</v>
      </c>
      <c r="D9431" t="s">
        <v>10</v>
      </c>
      <c r="E9431" t="s">
        <v>6</v>
      </c>
      <c r="F9431">
        <v>7385</v>
      </c>
      <c r="G9431">
        <v>140</v>
      </c>
      <c r="H9431">
        <v>3</v>
      </c>
      <c r="I9431" s="4">
        <v>236.6</v>
      </c>
      <c r="J9431" s="4">
        <v>169.67</v>
      </c>
      <c r="K9431" s="2">
        <f t="shared" si="1029"/>
        <v>1.8957345971563982E-2</v>
      </c>
      <c r="L9431">
        <f t="shared" si="1030"/>
        <v>2.1428571428571429E-2</v>
      </c>
      <c r="M9431" s="4">
        <f t="shared" si="1031"/>
        <v>1.69</v>
      </c>
      <c r="N9431" s="4">
        <f t="shared" si="1032"/>
        <v>78.86666666666666</v>
      </c>
      <c r="O9431">
        <f t="shared" si="1033"/>
        <v>0.71711749788672863</v>
      </c>
      <c r="P9431" s="4">
        <f t="shared" si="1034"/>
        <v>-66.930000000000007</v>
      </c>
      <c r="Q9431" t="str">
        <f t="shared" si="1035"/>
        <v>Inefficient</v>
      </c>
    </row>
    <row r="9432" spans="1:17" x14ac:dyDescent="0.3">
      <c r="A9432" s="1">
        <v>45641</v>
      </c>
      <c r="B9432" t="s">
        <v>46</v>
      </c>
      <c r="C9432" t="s">
        <v>4</v>
      </c>
      <c r="D9432" t="s">
        <v>10</v>
      </c>
      <c r="E9432" t="s">
        <v>7</v>
      </c>
      <c r="F9432">
        <v>2521</v>
      </c>
      <c r="G9432">
        <v>31</v>
      </c>
      <c r="H9432">
        <v>0</v>
      </c>
      <c r="I9432" s="4">
        <v>75.58</v>
      </c>
      <c r="J9432" s="4">
        <v>0</v>
      </c>
      <c r="K9432" s="2">
        <f t="shared" si="1029"/>
        <v>1.2296707655692185E-2</v>
      </c>
      <c r="L9432">
        <f t="shared" si="1030"/>
        <v>0</v>
      </c>
      <c r="M9432" s="4">
        <f t="shared" si="1031"/>
        <v>2.4380645161290322</v>
      </c>
      <c r="N9432" s="4">
        <f t="shared" si="1032"/>
        <v>0</v>
      </c>
      <c r="O9432">
        <f t="shared" si="1033"/>
        <v>0</v>
      </c>
      <c r="P9432" s="4">
        <f t="shared" si="1034"/>
        <v>-75.58</v>
      </c>
      <c r="Q9432" t="str">
        <f t="shared" si="1035"/>
        <v>Inefficient</v>
      </c>
    </row>
    <row r="9433" spans="1:17" x14ac:dyDescent="0.3">
      <c r="A9433" s="1">
        <v>45641</v>
      </c>
      <c r="B9433" t="s">
        <v>46</v>
      </c>
      <c r="C9433" t="s">
        <v>4</v>
      </c>
      <c r="D9433" t="s">
        <v>10</v>
      </c>
      <c r="E9433" t="s">
        <v>8</v>
      </c>
      <c r="F9433">
        <v>670</v>
      </c>
      <c r="G9433">
        <v>12</v>
      </c>
      <c r="H9433">
        <v>0</v>
      </c>
      <c r="I9433" s="4">
        <v>15.2</v>
      </c>
      <c r="J9433" s="4">
        <v>0</v>
      </c>
      <c r="K9433" s="2">
        <f t="shared" si="1029"/>
        <v>1.7910447761194031E-2</v>
      </c>
      <c r="L9433">
        <f t="shared" si="1030"/>
        <v>0</v>
      </c>
      <c r="M9433" s="4">
        <f t="shared" si="1031"/>
        <v>1.2666666666666666</v>
      </c>
      <c r="N9433" s="4">
        <f t="shared" si="1032"/>
        <v>0</v>
      </c>
      <c r="O9433">
        <f t="shared" si="1033"/>
        <v>0</v>
      </c>
      <c r="P9433" s="4">
        <f t="shared" si="1034"/>
        <v>-15.2</v>
      </c>
      <c r="Q9433" t="str">
        <f t="shared" si="1035"/>
        <v>Inefficient</v>
      </c>
    </row>
    <row r="9434" spans="1:17" x14ac:dyDescent="0.3">
      <c r="A9434" s="1">
        <v>45641</v>
      </c>
      <c r="B9434" t="s">
        <v>46</v>
      </c>
      <c r="C9434" t="s">
        <v>11</v>
      </c>
      <c r="D9434" t="s">
        <v>5</v>
      </c>
      <c r="E9434" t="s">
        <v>6</v>
      </c>
      <c r="F9434">
        <v>13452</v>
      </c>
      <c r="G9434">
        <v>468</v>
      </c>
      <c r="H9434">
        <v>43</v>
      </c>
      <c r="I9434" s="4">
        <v>459.11</v>
      </c>
      <c r="J9434" s="4">
        <v>2213.67</v>
      </c>
      <c r="K9434" s="2">
        <f t="shared" si="1029"/>
        <v>3.4790365744870648E-2</v>
      </c>
      <c r="L9434">
        <f t="shared" si="1030"/>
        <v>9.1880341880341887E-2</v>
      </c>
      <c r="M9434" s="4">
        <f t="shared" si="1031"/>
        <v>0.98100427350427355</v>
      </c>
      <c r="N9434" s="4">
        <f t="shared" si="1032"/>
        <v>10.676976744186048</v>
      </c>
      <c r="O9434">
        <f t="shared" si="1033"/>
        <v>4.8216549410816576</v>
      </c>
      <c r="P9434" s="4">
        <f t="shared" si="1034"/>
        <v>1754.56</v>
      </c>
      <c r="Q9434" t="str">
        <f t="shared" si="1035"/>
        <v>Efficient</v>
      </c>
    </row>
    <row r="9435" spans="1:17" x14ac:dyDescent="0.3">
      <c r="A9435" s="1">
        <v>45641</v>
      </c>
      <c r="B9435" t="s">
        <v>46</v>
      </c>
      <c r="C9435" t="s">
        <v>11</v>
      </c>
      <c r="D9435" t="s">
        <v>5</v>
      </c>
      <c r="E9435" t="s">
        <v>7</v>
      </c>
      <c r="F9435">
        <v>781</v>
      </c>
      <c r="G9435">
        <v>23</v>
      </c>
      <c r="H9435">
        <v>2</v>
      </c>
      <c r="I9435" s="4">
        <v>10.35</v>
      </c>
      <c r="J9435" s="4">
        <v>105.52</v>
      </c>
      <c r="K9435" s="2">
        <f t="shared" si="1029"/>
        <v>2.9449423815621E-2</v>
      </c>
      <c r="L9435">
        <f t="shared" si="1030"/>
        <v>8.6956521739130432E-2</v>
      </c>
      <c r="M9435" s="4">
        <f t="shared" si="1031"/>
        <v>0.45</v>
      </c>
      <c r="N9435" s="4">
        <f t="shared" si="1032"/>
        <v>5.1749999999999998</v>
      </c>
      <c r="O9435">
        <f t="shared" si="1033"/>
        <v>10.195169082125604</v>
      </c>
      <c r="P9435" s="4">
        <f t="shared" si="1034"/>
        <v>95.17</v>
      </c>
      <c r="Q9435" t="str">
        <f t="shared" si="1035"/>
        <v>Efficient</v>
      </c>
    </row>
    <row r="9436" spans="1:17" x14ac:dyDescent="0.3">
      <c r="A9436" s="1">
        <v>45641</v>
      </c>
      <c r="B9436" t="s">
        <v>46</v>
      </c>
      <c r="C9436" t="s">
        <v>11</v>
      </c>
      <c r="D9436" t="s">
        <v>5</v>
      </c>
      <c r="E9436" t="s">
        <v>8</v>
      </c>
      <c r="F9436">
        <v>120</v>
      </c>
      <c r="G9436">
        <v>4</v>
      </c>
      <c r="H9436">
        <v>0</v>
      </c>
      <c r="I9436" s="4">
        <v>2.94</v>
      </c>
      <c r="J9436" s="4">
        <v>0</v>
      </c>
      <c r="K9436" s="2">
        <f t="shared" si="1029"/>
        <v>3.3333333333333333E-2</v>
      </c>
      <c r="L9436">
        <f t="shared" si="1030"/>
        <v>0</v>
      </c>
      <c r="M9436" s="4">
        <f t="shared" si="1031"/>
        <v>0.73499999999999999</v>
      </c>
      <c r="N9436" s="4">
        <f t="shared" si="1032"/>
        <v>0</v>
      </c>
      <c r="O9436">
        <f t="shared" si="1033"/>
        <v>0</v>
      </c>
      <c r="P9436" s="4">
        <f t="shared" si="1034"/>
        <v>-2.94</v>
      </c>
      <c r="Q9436" t="str">
        <f t="shared" si="1035"/>
        <v>Inefficient</v>
      </c>
    </row>
    <row r="9437" spans="1:17" x14ac:dyDescent="0.3">
      <c r="A9437" s="1">
        <v>45641</v>
      </c>
      <c r="B9437" t="s">
        <v>46</v>
      </c>
      <c r="C9437" t="s">
        <v>11</v>
      </c>
      <c r="D9437" t="s">
        <v>9</v>
      </c>
      <c r="E9437" t="s">
        <v>6</v>
      </c>
      <c r="F9437">
        <v>5032</v>
      </c>
      <c r="G9437">
        <v>40</v>
      </c>
      <c r="H9437">
        <v>1</v>
      </c>
      <c r="I9437" s="4">
        <v>156.37</v>
      </c>
      <c r="J9437" s="4">
        <v>66.53</v>
      </c>
      <c r="K9437" s="2">
        <f t="shared" si="1029"/>
        <v>7.9491255961844191E-3</v>
      </c>
      <c r="L9437">
        <f t="shared" si="1030"/>
        <v>2.5000000000000001E-2</v>
      </c>
      <c r="M9437" s="4">
        <f t="shared" si="1031"/>
        <v>3.9092500000000001</v>
      </c>
      <c r="N9437" s="4">
        <f t="shared" si="1032"/>
        <v>156.37</v>
      </c>
      <c r="O9437">
        <f t="shared" si="1033"/>
        <v>0.4254652426936113</v>
      </c>
      <c r="P9437" s="4">
        <f t="shared" si="1034"/>
        <v>-89.84</v>
      </c>
      <c r="Q9437" t="str">
        <f t="shared" si="1035"/>
        <v>Inefficient</v>
      </c>
    </row>
    <row r="9438" spans="1:17" x14ac:dyDescent="0.3">
      <c r="A9438" s="1">
        <v>45641</v>
      </c>
      <c r="B9438" t="s">
        <v>46</v>
      </c>
      <c r="C9438" t="s">
        <v>11</v>
      </c>
      <c r="D9438" t="s">
        <v>9</v>
      </c>
      <c r="E9438" t="s">
        <v>7</v>
      </c>
      <c r="F9438">
        <v>657</v>
      </c>
      <c r="G9438">
        <v>10</v>
      </c>
      <c r="H9438">
        <v>0</v>
      </c>
      <c r="I9438" s="4">
        <v>16.28</v>
      </c>
      <c r="J9438" s="4">
        <v>0</v>
      </c>
      <c r="K9438" s="2">
        <f t="shared" si="1029"/>
        <v>1.5220700152207001E-2</v>
      </c>
      <c r="L9438">
        <f t="shared" si="1030"/>
        <v>0</v>
      </c>
      <c r="M9438" s="4">
        <f t="shared" si="1031"/>
        <v>1.6280000000000001</v>
      </c>
      <c r="N9438" s="4">
        <f t="shared" si="1032"/>
        <v>0</v>
      </c>
      <c r="O9438">
        <f t="shared" si="1033"/>
        <v>0</v>
      </c>
      <c r="P9438" s="4">
        <f t="shared" si="1034"/>
        <v>-16.28</v>
      </c>
      <c r="Q9438" t="str">
        <f t="shared" si="1035"/>
        <v>Inefficient</v>
      </c>
    </row>
    <row r="9439" spans="1:17" x14ac:dyDescent="0.3">
      <c r="A9439" s="1">
        <v>45641</v>
      </c>
      <c r="B9439" t="s">
        <v>46</v>
      </c>
      <c r="C9439" t="s">
        <v>11</v>
      </c>
      <c r="D9439" t="s">
        <v>9</v>
      </c>
      <c r="E9439" t="s">
        <v>8</v>
      </c>
      <c r="F9439">
        <v>127</v>
      </c>
      <c r="G9439">
        <v>2</v>
      </c>
      <c r="H9439">
        <v>0</v>
      </c>
      <c r="I9439" s="4">
        <v>4.62</v>
      </c>
      <c r="J9439" s="4">
        <v>0</v>
      </c>
      <c r="K9439" s="2">
        <f t="shared" si="1029"/>
        <v>1.5748031496062992E-2</v>
      </c>
      <c r="L9439">
        <f t="shared" si="1030"/>
        <v>0</v>
      </c>
      <c r="M9439" s="4">
        <f t="shared" si="1031"/>
        <v>2.31</v>
      </c>
      <c r="N9439" s="4">
        <f t="shared" si="1032"/>
        <v>0</v>
      </c>
      <c r="O9439">
        <f t="shared" si="1033"/>
        <v>0</v>
      </c>
      <c r="P9439" s="4">
        <f t="shared" si="1034"/>
        <v>-4.62</v>
      </c>
      <c r="Q9439" t="str">
        <f t="shared" si="1035"/>
        <v>Inefficient</v>
      </c>
    </row>
    <row r="9440" spans="1:17" x14ac:dyDescent="0.3">
      <c r="A9440" s="1">
        <v>45641</v>
      </c>
      <c r="B9440" t="s">
        <v>46</v>
      </c>
      <c r="C9440" t="s">
        <v>11</v>
      </c>
      <c r="D9440" t="s">
        <v>10</v>
      </c>
      <c r="E9440" t="s">
        <v>6</v>
      </c>
      <c r="F9440">
        <v>7098</v>
      </c>
      <c r="G9440">
        <v>152</v>
      </c>
      <c r="H9440">
        <v>10</v>
      </c>
      <c r="I9440" s="4">
        <v>262.77</v>
      </c>
      <c r="J9440" s="4">
        <v>634.46</v>
      </c>
      <c r="K9440" s="2">
        <f t="shared" si="1029"/>
        <v>2.1414482952944493E-2</v>
      </c>
      <c r="L9440">
        <f t="shared" si="1030"/>
        <v>6.5789473684210523E-2</v>
      </c>
      <c r="M9440" s="4">
        <f t="shared" si="1031"/>
        <v>1.7287499999999998</v>
      </c>
      <c r="N9440" s="4">
        <f t="shared" si="1032"/>
        <v>26.276999999999997</v>
      </c>
      <c r="O9440">
        <f t="shared" si="1033"/>
        <v>2.4145069832933745</v>
      </c>
      <c r="P9440" s="4">
        <f t="shared" si="1034"/>
        <v>371.69000000000005</v>
      </c>
      <c r="Q9440" t="str">
        <f t="shared" si="1035"/>
        <v>Inefficient</v>
      </c>
    </row>
    <row r="9441" spans="1:17" x14ac:dyDescent="0.3">
      <c r="A9441" s="1">
        <v>45641</v>
      </c>
      <c r="B9441" t="s">
        <v>46</v>
      </c>
      <c r="C9441" t="s">
        <v>11</v>
      </c>
      <c r="D9441" t="s">
        <v>10</v>
      </c>
      <c r="E9441" t="s">
        <v>7</v>
      </c>
      <c r="F9441">
        <v>837</v>
      </c>
      <c r="G9441">
        <v>15</v>
      </c>
      <c r="H9441">
        <v>0</v>
      </c>
      <c r="I9441" s="4">
        <v>18.66</v>
      </c>
      <c r="J9441" s="4">
        <v>0</v>
      </c>
      <c r="K9441" s="2">
        <f t="shared" si="1029"/>
        <v>1.7921146953405017E-2</v>
      </c>
      <c r="L9441">
        <f t="shared" si="1030"/>
        <v>0</v>
      </c>
      <c r="M9441" s="4">
        <f t="shared" si="1031"/>
        <v>1.244</v>
      </c>
      <c r="N9441" s="4">
        <f t="shared" si="1032"/>
        <v>0</v>
      </c>
      <c r="O9441">
        <f t="shared" si="1033"/>
        <v>0</v>
      </c>
      <c r="P9441" s="4">
        <f t="shared" si="1034"/>
        <v>-18.66</v>
      </c>
      <c r="Q9441" t="str">
        <f t="shared" si="1035"/>
        <v>Inefficient</v>
      </c>
    </row>
    <row r="9442" spans="1:17" x14ac:dyDescent="0.3">
      <c r="A9442" s="1">
        <v>45641</v>
      </c>
      <c r="B9442" t="s">
        <v>46</v>
      </c>
      <c r="C9442" t="s">
        <v>11</v>
      </c>
      <c r="D9442" t="s">
        <v>10</v>
      </c>
      <c r="E9442" t="s">
        <v>8</v>
      </c>
      <c r="F9442">
        <v>430</v>
      </c>
      <c r="G9442">
        <v>10</v>
      </c>
      <c r="H9442">
        <v>0</v>
      </c>
      <c r="I9442" s="4">
        <v>15.28</v>
      </c>
      <c r="J9442" s="4">
        <v>0</v>
      </c>
      <c r="K9442" s="2">
        <f t="shared" si="1029"/>
        <v>2.3255813953488372E-2</v>
      </c>
      <c r="L9442">
        <f t="shared" si="1030"/>
        <v>0</v>
      </c>
      <c r="M9442" s="4">
        <f t="shared" si="1031"/>
        <v>1.528</v>
      </c>
      <c r="N9442" s="4">
        <f t="shared" si="1032"/>
        <v>0</v>
      </c>
      <c r="O9442">
        <f t="shared" si="1033"/>
        <v>0</v>
      </c>
      <c r="P9442" s="4">
        <f t="shared" si="1034"/>
        <v>-15.28</v>
      </c>
      <c r="Q9442" t="str">
        <f t="shared" si="1035"/>
        <v>Inefficient</v>
      </c>
    </row>
    <row r="9443" spans="1:17" x14ac:dyDescent="0.3">
      <c r="A9443" s="1">
        <v>45641</v>
      </c>
      <c r="B9443" t="s">
        <v>46</v>
      </c>
      <c r="C9443" t="s">
        <v>12</v>
      </c>
      <c r="D9443" t="s">
        <v>5</v>
      </c>
      <c r="E9443" t="s">
        <v>6</v>
      </c>
      <c r="F9443">
        <v>1568</v>
      </c>
      <c r="G9443">
        <v>33</v>
      </c>
      <c r="H9443">
        <v>3</v>
      </c>
      <c r="I9443" s="4">
        <v>40.75</v>
      </c>
      <c r="J9443" s="4">
        <v>162.96</v>
      </c>
      <c r="K9443" s="2">
        <f t="shared" si="1029"/>
        <v>2.1045918367346938E-2</v>
      </c>
      <c r="L9443">
        <f t="shared" si="1030"/>
        <v>9.0909090909090912E-2</v>
      </c>
      <c r="M9443" s="4">
        <f t="shared" si="1031"/>
        <v>1.2348484848484849</v>
      </c>
      <c r="N9443" s="4">
        <f t="shared" si="1032"/>
        <v>13.583333333333334</v>
      </c>
      <c r="O9443">
        <f t="shared" si="1033"/>
        <v>3.9990184049079756</v>
      </c>
      <c r="P9443" s="4">
        <f t="shared" si="1034"/>
        <v>122.21000000000001</v>
      </c>
      <c r="Q9443" t="str">
        <f t="shared" si="1035"/>
        <v>Efficient</v>
      </c>
    </row>
    <row r="9444" spans="1:17" x14ac:dyDescent="0.3">
      <c r="A9444" s="1">
        <v>45641</v>
      </c>
      <c r="B9444" t="s">
        <v>46</v>
      </c>
      <c r="C9444" t="s">
        <v>12</v>
      </c>
      <c r="D9444" t="s">
        <v>5</v>
      </c>
      <c r="E9444" t="s">
        <v>7</v>
      </c>
      <c r="F9444">
        <v>4661</v>
      </c>
      <c r="G9444">
        <v>221</v>
      </c>
      <c r="H9444">
        <v>29</v>
      </c>
      <c r="I9444" s="4">
        <v>166.28</v>
      </c>
      <c r="J9444" s="4">
        <v>2759.63</v>
      </c>
      <c r="K9444" s="2">
        <f t="shared" si="1029"/>
        <v>4.7414717871701352E-2</v>
      </c>
      <c r="L9444">
        <f t="shared" si="1030"/>
        <v>0.13122171945701358</v>
      </c>
      <c r="M9444" s="4">
        <f t="shared" si="1031"/>
        <v>0.75239819004524888</v>
      </c>
      <c r="N9444" s="4">
        <f t="shared" si="1032"/>
        <v>5.7337931034482761</v>
      </c>
      <c r="O9444">
        <f t="shared" si="1033"/>
        <v>16.59628337743565</v>
      </c>
      <c r="P9444" s="4">
        <f t="shared" si="1034"/>
        <v>2593.35</v>
      </c>
      <c r="Q9444" t="str">
        <f t="shared" si="1035"/>
        <v>Efficient</v>
      </c>
    </row>
    <row r="9445" spans="1:17" x14ac:dyDescent="0.3">
      <c r="A9445" s="1">
        <v>45641</v>
      </c>
      <c r="B9445" t="s">
        <v>46</v>
      </c>
      <c r="C9445" t="s">
        <v>12</v>
      </c>
      <c r="D9445" t="s">
        <v>5</v>
      </c>
      <c r="E9445" t="s">
        <v>8</v>
      </c>
      <c r="F9445">
        <v>2574</v>
      </c>
      <c r="G9445">
        <v>66</v>
      </c>
      <c r="H9445">
        <v>6</v>
      </c>
      <c r="I9445" s="4">
        <v>35.89</v>
      </c>
      <c r="J9445" s="4">
        <v>519.97</v>
      </c>
      <c r="K9445" s="2">
        <f t="shared" si="1029"/>
        <v>2.564102564102564E-2</v>
      </c>
      <c r="L9445">
        <f t="shared" si="1030"/>
        <v>9.0909090909090912E-2</v>
      </c>
      <c r="M9445" s="4">
        <f t="shared" si="1031"/>
        <v>0.54378787878787882</v>
      </c>
      <c r="N9445" s="4">
        <f t="shared" si="1032"/>
        <v>5.9816666666666665</v>
      </c>
      <c r="O9445">
        <f t="shared" si="1033"/>
        <v>14.48787963220953</v>
      </c>
      <c r="P9445" s="4">
        <f t="shared" si="1034"/>
        <v>484.08000000000004</v>
      </c>
      <c r="Q9445" t="str">
        <f t="shared" si="1035"/>
        <v>Efficient</v>
      </c>
    </row>
    <row r="9446" spans="1:17" x14ac:dyDescent="0.3">
      <c r="A9446" s="1">
        <v>45641</v>
      </c>
      <c r="B9446" t="s">
        <v>46</v>
      </c>
      <c r="C9446" t="s">
        <v>12</v>
      </c>
      <c r="D9446" t="s">
        <v>9</v>
      </c>
      <c r="E9446" t="s">
        <v>6</v>
      </c>
      <c r="F9446">
        <v>2012</v>
      </c>
      <c r="G9446">
        <v>24</v>
      </c>
      <c r="H9446">
        <v>0</v>
      </c>
      <c r="I9446" s="4">
        <v>76.33</v>
      </c>
      <c r="J9446" s="4">
        <v>0</v>
      </c>
      <c r="K9446" s="2">
        <f t="shared" si="1029"/>
        <v>1.1928429423459244E-2</v>
      </c>
      <c r="L9446">
        <f t="shared" si="1030"/>
        <v>0</v>
      </c>
      <c r="M9446" s="4">
        <f t="shared" si="1031"/>
        <v>3.1804166666666664</v>
      </c>
      <c r="N9446" s="4">
        <f t="shared" si="1032"/>
        <v>0</v>
      </c>
      <c r="O9446">
        <f t="shared" si="1033"/>
        <v>0</v>
      </c>
      <c r="P9446" s="4">
        <f t="shared" si="1034"/>
        <v>-76.33</v>
      </c>
      <c r="Q9446" t="str">
        <f t="shared" si="1035"/>
        <v>Inefficient</v>
      </c>
    </row>
    <row r="9447" spans="1:17" x14ac:dyDescent="0.3">
      <c r="A9447" s="1">
        <v>45641</v>
      </c>
      <c r="B9447" t="s">
        <v>46</v>
      </c>
      <c r="C9447" t="s">
        <v>12</v>
      </c>
      <c r="D9447" t="s">
        <v>9</v>
      </c>
      <c r="E9447" t="s">
        <v>7</v>
      </c>
      <c r="F9447">
        <v>5351</v>
      </c>
      <c r="G9447">
        <v>54</v>
      </c>
      <c r="H9447">
        <v>0</v>
      </c>
      <c r="I9447" s="4">
        <v>194.49</v>
      </c>
      <c r="J9447" s="4">
        <v>0</v>
      </c>
      <c r="K9447" s="2">
        <f t="shared" si="1029"/>
        <v>1.0091571668846944E-2</v>
      </c>
      <c r="L9447">
        <f t="shared" si="1030"/>
        <v>0</v>
      </c>
      <c r="M9447" s="4">
        <f t="shared" si="1031"/>
        <v>3.601666666666667</v>
      </c>
      <c r="N9447" s="4">
        <f t="shared" si="1032"/>
        <v>0</v>
      </c>
      <c r="O9447">
        <f t="shared" si="1033"/>
        <v>0</v>
      </c>
      <c r="P9447" s="4">
        <f t="shared" si="1034"/>
        <v>-194.49</v>
      </c>
      <c r="Q9447" t="str">
        <f t="shared" si="1035"/>
        <v>Inefficient</v>
      </c>
    </row>
    <row r="9448" spans="1:17" x14ac:dyDescent="0.3">
      <c r="A9448" s="1">
        <v>45641</v>
      </c>
      <c r="B9448" t="s">
        <v>46</v>
      </c>
      <c r="C9448" t="s">
        <v>12</v>
      </c>
      <c r="D9448" t="s">
        <v>9</v>
      </c>
      <c r="E9448" t="s">
        <v>8</v>
      </c>
      <c r="F9448">
        <v>2527</v>
      </c>
      <c r="G9448">
        <v>20</v>
      </c>
      <c r="H9448">
        <v>0</v>
      </c>
      <c r="I9448" s="4">
        <v>81.44</v>
      </c>
      <c r="J9448" s="4">
        <v>0</v>
      </c>
      <c r="K9448" s="2">
        <f t="shared" si="1029"/>
        <v>7.9145231499802137E-3</v>
      </c>
      <c r="L9448">
        <f t="shared" si="1030"/>
        <v>0</v>
      </c>
      <c r="M9448" s="4">
        <f t="shared" si="1031"/>
        <v>4.0720000000000001</v>
      </c>
      <c r="N9448" s="4">
        <f t="shared" si="1032"/>
        <v>0</v>
      </c>
      <c r="O9448">
        <f t="shared" si="1033"/>
        <v>0</v>
      </c>
      <c r="P9448" s="4">
        <f t="shared" si="1034"/>
        <v>-81.44</v>
      </c>
      <c r="Q9448" t="str">
        <f t="shared" si="1035"/>
        <v>Inefficient</v>
      </c>
    </row>
    <row r="9449" spans="1:17" x14ac:dyDescent="0.3">
      <c r="A9449" s="1">
        <v>45641</v>
      </c>
      <c r="B9449" t="s">
        <v>46</v>
      </c>
      <c r="C9449" t="s">
        <v>12</v>
      </c>
      <c r="D9449" t="s">
        <v>10</v>
      </c>
      <c r="E9449" t="s">
        <v>6</v>
      </c>
      <c r="F9449">
        <v>1648</v>
      </c>
      <c r="G9449">
        <v>18</v>
      </c>
      <c r="H9449">
        <v>1</v>
      </c>
      <c r="I9449" s="4">
        <v>46.63</v>
      </c>
      <c r="J9449" s="4">
        <v>76.680000000000007</v>
      </c>
      <c r="K9449" s="2">
        <f t="shared" si="1029"/>
        <v>1.0922330097087379E-2</v>
      </c>
      <c r="L9449">
        <f t="shared" si="1030"/>
        <v>5.5555555555555552E-2</v>
      </c>
      <c r="M9449" s="4">
        <f t="shared" si="1031"/>
        <v>2.5905555555555555</v>
      </c>
      <c r="N9449" s="4">
        <f t="shared" si="1032"/>
        <v>46.63</v>
      </c>
      <c r="O9449">
        <f t="shared" si="1033"/>
        <v>1.6444349131460434</v>
      </c>
      <c r="P9449" s="4">
        <f t="shared" si="1034"/>
        <v>30.050000000000004</v>
      </c>
      <c r="Q9449" t="str">
        <f t="shared" si="1035"/>
        <v>Inefficient</v>
      </c>
    </row>
    <row r="9450" spans="1:17" x14ac:dyDescent="0.3">
      <c r="A9450" s="1">
        <v>45641</v>
      </c>
      <c r="B9450" t="s">
        <v>46</v>
      </c>
      <c r="C9450" t="s">
        <v>12</v>
      </c>
      <c r="D9450" t="s">
        <v>10</v>
      </c>
      <c r="E9450" t="s">
        <v>7</v>
      </c>
      <c r="F9450">
        <v>10732</v>
      </c>
      <c r="G9450">
        <v>211</v>
      </c>
      <c r="H9450">
        <v>15</v>
      </c>
      <c r="I9450" s="4">
        <v>273.27</v>
      </c>
      <c r="J9450" s="4">
        <v>1053.6300000000001</v>
      </c>
      <c r="K9450" s="2">
        <f t="shared" si="1029"/>
        <v>1.9660827431979128E-2</v>
      </c>
      <c r="L9450">
        <f t="shared" si="1030"/>
        <v>7.1090047393364927E-2</v>
      </c>
      <c r="M9450" s="4">
        <f t="shared" si="1031"/>
        <v>1.2951184834123222</v>
      </c>
      <c r="N9450" s="4">
        <f t="shared" si="1032"/>
        <v>18.218</v>
      </c>
      <c r="O9450">
        <f t="shared" si="1033"/>
        <v>3.8556372818092002</v>
      </c>
      <c r="P9450" s="4">
        <f t="shared" si="1034"/>
        <v>780.36000000000013</v>
      </c>
      <c r="Q9450" t="str">
        <f t="shared" si="1035"/>
        <v>Efficient</v>
      </c>
    </row>
    <row r="9451" spans="1:17" x14ac:dyDescent="0.3">
      <c r="A9451" s="1">
        <v>45641</v>
      </c>
      <c r="B9451" t="s">
        <v>46</v>
      </c>
      <c r="C9451" t="s">
        <v>12</v>
      </c>
      <c r="D9451" t="s">
        <v>10</v>
      </c>
      <c r="E9451" t="s">
        <v>8</v>
      </c>
      <c r="F9451">
        <v>2312</v>
      </c>
      <c r="G9451">
        <v>24</v>
      </c>
      <c r="H9451">
        <v>1</v>
      </c>
      <c r="I9451" s="4">
        <v>52.12</v>
      </c>
      <c r="J9451" s="4">
        <v>79.959999999999994</v>
      </c>
      <c r="K9451" s="2">
        <f t="shared" si="1029"/>
        <v>1.0380622837370242E-2</v>
      </c>
      <c r="L9451">
        <f t="shared" si="1030"/>
        <v>4.1666666666666664E-2</v>
      </c>
      <c r="M9451" s="4">
        <f t="shared" si="1031"/>
        <v>2.1716666666666664</v>
      </c>
      <c r="N9451" s="4">
        <f t="shared" si="1032"/>
        <v>52.12</v>
      </c>
      <c r="O9451">
        <f t="shared" si="1033"/>
        <v>1.5341519570222564</v>
      </c>
      <c r="P9451" s="4">
        <f t="shared" si="1034"/>
        <v>27.839999999999996</v>
      </c>
      <c r="Q9451" t="str">
        <f t="shared" si="1035"/>
        <v>Inefficient</v>
      </c>
    </row>
    <row r="9452" spans="1:17" x14ac:dyDescent="0.3">
      <c r="A9452" s="1">
        <v>45642</v>
      </c>
      <c r="B9452" t="s">
        <v>46</v>
      </c>
      <c r="C9452" t="s">
        <v>4</v>
      </c>
      <c r="D9452" t="s">
        <v>5</v>
      </c>
      <c r="E9452" t="s">
        <v>6</v>
      </c>
      <c r="F9452">
        <v>9978</v>
      </c>
      <c r="G9452">
        <v>225</v>
      </c>
      <c r="H9452">
        <v>18</v>
      </c>
      <c r="I9452" s="4">
        <v>187.78</v>
      </c>
      <c r="J9452" s="4">
        <v>1393.82</v>
      </c>
      <c r="K9452" s="2">
        <f t="shared" si="1029"/>
        <v>2.2549609140108239E-2</v>
      </c>
      <c r="L9452">
        <f t="shared" si="1030"/>
        <v>0.08</v>
      </c>
      <c r="M9452" s="4">
        <f t="shared" si="1031"/>
        <v>0.83457777777777775</v>
      </c>
      <c r="N9452" s="4">
        <f t="shared" si="1032"/>
        <v>10.432222222222222</v>
      </c>
      <c r="O9452">
        <f t="shared" si="1033"/>
        <v>7.4226222174885503</v>
      </c>
      <c r="P9452" s="4">
        <f t="shared" si="1034"/>
        <v>1206.04</v>
      </c>
      <c r="Q9452" t="str">
        <f t="shared" si="1035"/>
        <v>Efficient</v>
      </c>
    </row>
    <row r="9453" spans="1:17" x14ac:dyDescent="0.3">
      <c r="A9453" s="1">
        <v>45642</v>
      </c>
      <c r="B9453" t="s">
        <v>46</v>
      </c>
      <c r="C9453" t="s">
        <v>4</v>
      </c>
      <c r="D9453" t="s">
        <v>5</v>
      </c>
      <c r="E9453" t="s">
        <v>7</v>
      </c>
      <c r="F9453">
        <v>6931</v>
      </c>
      <c r="G9453">
        <v>222</v>
      </c>
      <c r="H9453">
        <v>32</v>
      </c>
      <c r="I9453" s="4">
        <v>117.25</v>
      </c>
      <c r="J9453" s="4">
        <v>2221.5300000000002</v>
      </c>
      <c r="K9453" s="2">
        <f t="shared" si="1029"/>
        <v>3.2030010099552732E-2</v>
      </c>
      <c r="L9453">
        <f t="shared" si="1030"/>
        <v>0.14414414414414414</v>
      </c>
      <c r="M9453" s="4">
        <f t="shared" si="1031"/>
        <v>0.52815315315315314</v>
      </c>
      <c r="N9453" s="4">
        <f t="shared" si="1032"/>
        <v>3.6640625</v>
      </c>
      <c r="O9453">
        <f t="shared" si="1033"/>
        <v>18.946950959488273</v>
      </c>
      <c r="P9453" s="4">
        <f t="shared" si="1034"/>
        <v>2104.2800000000002</v>
      </c>
      <c r="Q9453" t="str">
        <f t="shared" si="1035"/>
        <v>Efficient</v>
      </c>
    </row>
    <row r="9454" spans="1:17" x14ac:dyDescent="0.3">
      <c r="A9454" s="1">
        <v>45642</v>
      </c>
      <c r="B9454" t="s">
        <v>46</v>
      </c>
      <c r="C9454" t="s">
        <v>4</v>
      </c>
      <c r="D9454" t="s">
        <v>5</v>
      </c>
      <c r="E9454" t="s">
        <v>8</v>
      </c>
      <c r="F9454">
        <v>506</v>
      </c>
      <c r="G9454">
        <v>18</v>
      </c>
      <c r="H9454">
        <v>1</v>
      </c>
      <c r="I9454" s="4">
        <v>11.38</v>
      </c>
      <c r="J9454" s="4">
        <v>58.68</v>
      </c>
      <c r="K9454" s="2">
        <f t="shared" si="1029"/>
        <v>3.5573122529644272E-2</v>
      </c>
      <c r="L9454">
        <f t="shared" si="1030"/>
        <v>5.5555555555555552E-2</v>
      </c>
      <c r="M9454" s="4">
        <f t="shared" si="1031"/>
        <v>0.63222222222222224</v>
      </c>
      <c r="N9454" s="4">
        <f t="shared" si="1032"/>
        <v>11.38</v>
      </c>
      <c r="O9454">
        <f t="shared" si="1033"/>
        <v>5.1564147627416519</v>
      </c>
      <c r="P9454" s="4">
        <f t="shared" si="1034"/>
        <v>47.3</v>
      </c>
      <c r="Q9454" t="str">
        <f t="shared" si="1035"/>
        <v>Efficient</v>
      </c>
    </row>
    <row r="9455" spans="1:17" x14ac:dyDescent="0.3">
      <c r="A9455" s="1">
        <v>45642</v>
      </c>
      <c r="B9455" t="s">
        <v>46</v>
      </c>
      <c r="C9455" t="s">
        <v>4</v>
      </c>
      <c r="D9455" t="s">
        <v>9</v>
      </c>
      <c r="E9455" t="s">
        <v>6</v>
      </c>
      <c r="F9455">
        <v>6114</v>
      </c>
      <c r="G9455">
        <v>108</v>
      </c>
      <c r="H9455">
        <v>4</v>
      </c>
      <c r="I9455" s="4">
        <v>103.66</v>
      </c>
      <c r="J9455" s="4">
        <v>249.09</v>
      </c>
      <c r="K9455" s="2">
        <f t="shared" si="1029"/>
        <v>1.7664376840039256E-2</v>
      </c>
      <c r="L9455">
        <f t="shared" si="1030"/>
        <v>3.7037037037037035E-2</v>
      </c>
      <c r="M9455" s="4">
        <f t="shared" si="1031"/>
        <v>0.95981481481481479</v>
      </c>
      <c r="N9455" s="4">
        <f t="shared" si="1032"/>
        <v>25.914999999999999</v>
      </c>
      <c r="O9455">
        <f t="shared" si="1033"/>
        <v>2.4029519583252945</v>
      </c>
      <c r="P9455" s="4">
        <f t="shared" si="1034"/>
        <v>145.43</v>
      </c>
      <c r="Q9455" t="str">
        <f t="shared" si="1035"/>
        <v>Inefficient</v>
      </c>
    </row>
    <row r="9456" spans="1:17" x14ac:dyDescent="0.3">
      <c r="A9456" s="1">
        <v>45642</v>
      </c>
      <c r="B9456" t="s">
        <v>46</v>
      </c>
      <c r="C9456" t="s">
        <v>4</v>
      </c>
      <c r="D9456" t="s">
        <v>9</v>
      </c>
      <c r="E9456" t="s">
        <v>7</v>
      </c>
      <c r="F9456">
        <v>2106</v>
      </c>
      <c r="G9456">
        <v>15</v>
      </c>
      <c r="H9456">
        <v>0</v>
      </c>
      <c r="I9456" s="4">
        <v>73.260000000000005</v>
      </c>
      <c r="J9456" s="4">
        <v>0</v>
      </c>
      <c r="K9456" s="2">
        <f t="shared" si="1029"/>
        <v>7.1225071225071226E-3</v>
      </c>
      <c r="L9456">
        <f t="shared" si="1030"/>
        <v>0</v>
      </c>
      <c r="M9456" s="4">
        <f t="shared" si="1031"/>
        <v>4.8840000000000003</v>
      </c>
      <c r="N9456" s="4">
        <f t="shared" si="1032"/>
        <v>0</v>
      </c>
      <c r="O9456">
        <f t="shared" si="1033"/>
        <v>0</v>
      </c>
      <c r="P9456" s="4">
        <f t="shared" si="1034"/>
        <v>-73.260000000000005</v>
      </c>
      <c r="Q9456" t="str">
        <f t="shared" si="1035"/>
        <v>Inefficient</v>
      </c>
    </row>
    <row r="9457" spans="1:17" x14ac:dyDescent="0.3">
      <c r="A9457" s="1">
        <v>45642</v>
      </c>
      <c r="B9457" t="s">
        <v>46</v>
      </c>
      <c r="C9457" t="s">
        <v>4</v>
      </c>
      <c r="D9457" t="s">
        <v>9</v>
      </c>
      <c r="E9457" t="s">
        <v>8</v>
      </c>
      <c r="F9457">
        <v>609</v>
      </c>
      <c r="G9457">
        <v>4</v>
      </c>
      <c r="H9457">
        <v>0</v>
      </c>
      <c r="I9457" s="4">
        <v>8.39</v>
      </c>
      <c r="J9457" s="4">
        <v>0</v>
      </c>
      <c r="K9457" s="2">
        <f t="shared" si="1029"/>
        <v>6.5681444991789817E-3</v>
      </c>
      <c r="L9457">
        <f t="shared" si="1030"/>
        <v>0</v>
      </c>
      <c r="M9457" s="4">
        <f t="shared" si="1031"/>
        <v>2.0975000000000001</v>
      </c>
      <c r="N9457" s="4">
        <f t="shared" si="1032"/>
        <v>0</v>
      </c>
      <c r="O9457">
        <f t="shared" si="1033"/>
        <v>0</v>
      </c>
      <c r="P9457" s="4">
        <f t="shared" si="1034"/>
        <v>-8.39</v>
      </c>
      <c r="Q9457" t="str">
        <f t="shared" si="1035"/>
        <v>Inefficient</v>
      </c>
    </row>
    <row r="9458" spans="1:17" x14ac:dyDescent="0.3">
      <c r="A9458" s="1">
        <v>45642</v>
      </c>
      <c r="B9458" t="s">
        <v>46</v>
      </c>
      <c r="C9458" t="s">
        <v>4</v>
      </c>
      <c r="D9458" t="s">
        <v>10</v>
      </c>
      <c r="E9458" t="s">
        <v>6</v>
      </c>
      <c r="F9458">
        <v>3080</v>
      </c>
      <c r="G9458">
        <v>54</v>
      </c>
      <c r="H9458">
        <v>1</v>
      </c>
      <c r="I9458" s="4">
        <v>103.27</v>
      </c>
      <c r="J9458" s="4">
        <v>65.05</v>
      </c>
      <c r="K9458" s="2">
        <f t="shared" si="1029"/>
        <v>1.7532467532467531E-2</v>
      </c>
      <c r="L9458">
        <f t="shared" si="1030"/>
        <v>1.8518518518518517E-2</v>
      </c>
      <c r="M9458" s="4">
        <f t="shared" si="1031"/>
        <v>1.9124074074074073</v>
      </c>
      <c r="N9458" s="4">
        <f t="shared" si="1032"/>
        <v>103.27</v>
      </c>
      <c r="O9458">
        <f t="shared" si="1033"/>
        <v>0.62990219812142922</v>
      </c>
      <c r="P9458" s="4">
        <f t="shared" si="1034"/>
        <v>-38.22</v>
      </c>
      <c r="Q9458" t="str">
        <f t="shared" si="1035"/>
        <v>Inefficient</v>
      </c>
    </row>
    <row r="9459" spans="1:17" x14ac:dyDescent="0.3">
      <c r="A9459" s="1">
        <v>45642</v>
      </c>
      <c r="B9459" t="s">
        <v>46</v>
      </c>
      <c r="C9459" t="s">
        <v>4</v>
      </c>
      <c r="D9459" t="s">
        <v>10</v>
      </c>
      <c r="E9459" t="s">
        <v>7</v>
      </c>
      <c r="F9459">
        <v>5040</v>
      </c>
      <c r="G9459">
        <v>104</v>
      </c>
      <c r="H9459">
        <v>4</v>
      </c>
      <c r="I9459" s="4">
        <v>162.85</v>
      </c>
      <c r="J9459" s="4">
        <v>360.82</v>
      </c>
      <c r="K9459" s="2">
        <f t="shared" si="1029"/>
        <v>2.0634920634920634E-2</v>
      </c>
      <c r="L9459">
        <f t="shared" si="1030"/>
        <v>3.8461538461538464E-2</v>
      </c>
      <c r="M9459" s="4">
        <f t="shared" si="1031"/>
        <v>1.5658653846153845</v>
      </c>
      <c r="N9459" s="4">
        <f t="shared" si="1032"/>
        <v>40.712499999999999</v>
      </c>
      <c r="O9459">
        <f t="shared" si="1033"/>
        <v>2.2156585815167333</v>
      </c>
      <c r="P9459" s="4">
        <f t="shared" si="1034"/>
        <v>197.97</v>
      </c>
      <c r="Q9459" t="str">
        <f t="shared" si="1035"/>
        <v>Inefficient</v>
      </c>
    </row>
    <row r="9460" spans="1:17" x14ac:dyDescent="0.3">
      <c r="A9460" s="1">
        <v>45642</v>
      </c>
      <c r="B9460" t="s">
        <v>46</v>
      </c>
      <c r="C9460" t="s">
        <v>4</v>
      </c>
      <c r="D9460" t="s">
        <v>10</v>
      </c>
      <c r="E9460" t="s">
        <v>8</v>
      </c>
      <c r="F9460">
        <v>893</v>
      </c>
      <c r="G9460">
        <v>9</v>
      </c>
      <c r="H9460">
        <v>0</v>
      </c>
      <c r="I9460" s="4">
        <v>18.399999999999999</v>
      </c>
      <c r="J9460" s="4">
        <v>0</v>
      </c>
      <c r="K9460" s="2">
        <f t="shared" si="1029"/>
        <v>1.0078387458006719E-2</v>
      </c>
      <c r="L9460">
        <f t="shared" si="1030"/>
        <v>0</v>
      </c>
      <c r="M9460" s="4">
        <f t="shared" si="1031"/>
        <v>2.0444444444444443</v>
      </c>
      <c r="N9460" s="4">
        <f t="shared" si="1032"/>
        <v>0</v>
      </c>
      <c r="O9460">
        <f t="shared" si="1033"/>
        <v>0</v>
      </c>
      <c r="P9460" s="4">
        <f t="shared" si="1034"/>
        <v>-18.399999999999999</v>
      </c>
      <c r="Q9460" t="str">
        <f t="shared" si="1035"/>
        <v>Inefficient</v>
      </c>
    </row>
    <row r="9461" spans="1:17" x14ac:dyDescent="0.3">
      <c r="A9461" s="1">
        <v>45642</v>
      </c>
      <c r="B9461" t="s">
        <v>46</v>
      </c>
      <c r="C9461" t="s">
        <v>11</v>
      </c>
      <c r="D9461" t="s">
        <v>5</v>
      </c>
      <c r="E9461" t="s">
        <v>6</v>
      </c>
      <c r="F9461">
        <v>14031</v>
      </c>
      <c r="G9461">
        <v>351</v>
      </c>
      <c r="H9461">
        <v>52</v>
      </c>
      <c r="I9461" s="4">
        <v>515.23</v>
      </c>
      <c r="J9461" s="4">
        <v>2605.2600000000002</v>
      </c>
      <c r="K9461" s="2">
        <f t="shared" si="1029"/>
        <v>2.5016035920461834E-2</v>
      </c>
      <c r="L9461">
        <f t="shared" si="1030"/>
        <v>0.14814814814814814</v>
      </c>
      <c r="M9461" s="4">
        <f t="shared" si="1031"/>
        <v>1.467891737891738</v>
      </c>
      <c r="N9461" s="4">
        <f t="shared" si="1032"/>
        <v>9.9082692307692319</v>
      </c>
      <c r="O9461">
        <f t="shared" si="1033"/>
        <v>5.0564990392640183</v>
      </c>
      <c r="P9461" s="4">
        <f t="shared" si="1034"/>
        <v>2090.0300000000002</v>
      </c>
      <c r="Q9461" t="str">
        <f t="shared" si="1035"/>
        <v>Efficient</v>
      </c>
    </row>
    <row r="9462" spans="1:17" x14ac:dyDescent="0.3">
      <c r="A9462" s="1">
        <v>45642</v>
      </c>
      <c r="B9462" t="s">
        <v>46</v>
      </c>
      <c r="C9462" t="s">
        <v>11</v>
      </c>
      <c r="D9462" t="s">
        <v>5</v>
      </c>
      <c r="E9462" t="s">
        <v>7</v>
      </c>
      <c r="F9462">
        <v>1181</v>
      </c>
      <c r="G9462">
        <v>53</v>
      </c>
      <c r="H9462">
        <v>4</v>
      </c>
      <c r="I9462" s="4">
        <v>29.13</v>
      </c>
      <c r="J9462" s="4">
        <v>268.83</v>
      </c>
      <c r="K9462" s="2">
        <f t="shared" si="1029"/>
        <v>4.4877222692633362E-2</v>
      </c>
      <c r="L9462">
        <f t="shared" si="1030"/>
        <v>7.5471698113207544E-2</v>
      </c>
      <c r="M9462" s="4">
        <f t="shared" si="1031"/>
        <v>0.54962264150943396</v>
      </c>
      <c r="N9462" s="4">
        <f t="shared" si="1032"/>
        <v>7.2824999999999998</v>
      </c>
      <c r="O9462">
        <f t="shared" si="1033"/>
        <v>9.2286302780638518</v>
      </c>
      <c r="P9462" s="4">
        <f t="shared" si="1034"/>
        <v>239.7</v>
      </c>
      <c r="Q9462" t="str">
        <f t="shared" si="1035"/>
        <v>Efficient</v>
      </c>
    </row>
    <row r="9463" spans="1:17" x14ac:dyDescent="0.3">
      <c r="A9463" s="1">
        <v>45642</v>
      </c>
      <c r="B9463" t="s">
        <v>46</v>
      </c>
      <c r="C9463" t="s">
        <v>11</v>
      </c>
      <c r="D9463" t="s">
        <v>5</v>
      </c>
      <c r="E9463" t="s">
        <v>8</v>
      </c>
      <c r="F9463">
        <v>819</v>
      </c>
      <c r="G9463">
        <v>17</v>
      </c>
      <c r="H9463">
        <v>2</v>
      </c>
      <c r="I9463" s="4">
        <v>20.23</v>
      </c>
      <c r="J9463" s="4">
        <v>153.11000000000001</v>
      </c>
      <c r="K9463" s="2">
        <f t="shared" si="1029"/>
        <v>2.0757020757020756E-2</v>
      </c>
      <c r="L9463">
        <f t="shared" si="1030"/>
        <v>0.11764705882352941</v>
      </c>
      <c r="M9463" s="4">
        <f t="shared" si="1031"/>
        <v>1.19</v>
      </c>
      <c r="N9463" s="4">
        <f t="shared" si="1032"/>
        <v>10.115</v>
      </c>
      <c r="O9463">
        <f t="shared" si="1033"/>
        <v>7.5684626791893237</v>
      </c>
      <c r="P9463" s="4">
        <f t="shared" si="1034"/>
        <v>132.88000000000002</v>
      </c>
      <c r="Q9463" t="str">
        <f t="shared" si="1035"/>
        <v>Efficient</v>
      </c>
    </row>
    <row r="9464" spans="1:17" x14ac:dyDescent="0.3">
      <c r="A9464" s="1">
        <v>45642</v>
      </c>
      <c r="B9464" t="s">
        <v>46</v>
      </c>
      <c r="C9464" t="s">
        <v>11</v>
      </c>
      <c r="D9464" t="s">
        <v>9</v>
      </c>
      <c r="E9464" t="s">
        <v>6</v>
      </c>
      <c r="F9464">
        <v>10234</v>
      </c>
      <c r="G9464">
        <v>121</v>
      </c>
      <c r="H9464">
        <v>3</v>
      </c>
      <c r="I9464" s="4">
        <v>275.18</v>
      </c>
      <c r="J9464" s="4">
        <v>270.26</v>
      </c>
      <c r="K9464" s="2">
        <f t="shared" si="1029"/>
        <v>1.1823333984756693E-2</v>
      </c>
      <c r="L9464">
        <f t="shared" si="1030"/>
        <v>2.4793388429752067E-2</v>
      </c>
      <c r="M9464" s="4">
        <f t="shared" si="1031"/>
        <v>2.2742148760330578</v>
      </c>
      <c r="N9464" s="4">
        <f t="shared" si="1032"/>
        <v>91.726666666666674</v>
      </c>
      <c r="O9464">
        <f t="shared" si="1033"/>
        <v>0.98212079366233007</v>
      </c>
      <c r="P9464" s="4">
        <f t="shared" si="1034"/>
        <v>-4.9200000000000159</v>
      </c>
      <c r="Q9464" t="str">
        <f t="shared" si="1035"/>
        <v>Inefficient</v>
      </c>
    </row>
    <row r="9465" spans="1:17" x14ac:dyDescent="0.3">
      <c r="A9465" s="1">
        <v>45642</v>
      </c>
      <c r="B9465" t="s">
        <v>46</v>
      </c>
      <c r="C9465" t="s">
        <v>11</v>
      </c>
      <c r="D9465" t="s">
        <v>9</v>
      </c>
      <c r="E9465" t="s">
        <v>7</v>
      </c>
      <c r="F9465">
        <v>868</v>
      </c>
      <c r="G9465">
        <v>5</v>
      </c>
      <c r="H9465">
        <v>0</v>
      </c>
      <c r="I9465" s="4">
        <v>23.71</v>
      </c>
      <c r="J9465" s="4">
        <v>0</v>
      </c>
      <c r="K9465" s="2">
        <f t="shared" si="1029"/>
        <v>5.7603686635944703E-3</v>
      </c>
      <c r="L9465">
        <f t="shared" si="1030"/>
        <v>0</v>
      </c>
      <c r="M9465" s="4">
        <f t="shared" si="1031"/>
        <v>4.742</v>
      </c>
      <c r="N9465" s="4">
        <f t="shared" si="1032"/>
        <v>0</v>
      </c>
      <c r="O9465">
        <f t="shared" si="1033"/>
        <v>0</v>
      </c>
      <c r="P9465" s="4">
        <f t="shared" si="1034"/>
        <v>-23.71</v>
      </c>
      <c r="Q9465" t="str">
        <f t="shared" si="1035"/>
        <v>Inefficient</v>
      </c>
    </row>
    <row r="9466" spans="1:17" x14ac:dyDescent="0.3">
      <c r="A9466" s="1">
        <v>45642</v>
      </c>
      <c r="B9466" t="s">
        <v>46</v>
      </c>
      <c r="C9466" t="s">
        <v>11</v>
      </c>
      <c r="D9466" t="s">
        <v>9</v>
      </c>
      <c r="E9466" t="s">
        <v>8</v>
      </c>
      <c r="F9466">
        <v>406</v>
      </c>
      <c r="G9466">
        <v>2</v>
      </c>
      <c r="H9466">
        <v>0</v>
      </c>
      <c r="I9466" s="4">
        <v>15.48</v>
      </c>
      <c r="J9466" s="4">
        <v>0</v>
      </c>
      <c r="K9466" s="2">
        <f t="shared" si="1029"/>
        <v>4.9261083743842365E-3</v>
      </c>
      <c r="L9466">
        <f t="shared" si="1030"/>
        <v>0</v>
      </c>
      <c r="M9466" s="4">
        <f t="shared" si="1031"/>
        <v>7.74</v>
      </c>
      <c r="N9466" s="4">
        <f t="shared" si="1032"/>
        <v>0</v>
      </c>
      <c r="O9466">
        <f t="shared" si="1033"/>
        <v>0</v>
      </c>
      <c r="P9466" s="4">
        <f t="shared" si="1034"/>
        <v>-15.48</v>
      </c>
      <c r="Q9466" t="str">
        <f t="shared" si="1035"/>
        <v>Inefficient</v>
      </c>
    </row>
    <row r="9467" spans="1:17" x14ac:dyDescent="0.3">
      <c r="A9467" s="1">
        <v>45642</v>
      </c>
      <c r="B9467" t="s">
        <v>46</v>
      </c>
      <c r="C9467" t="s">
        <v>11</v>
      </c>
      <c r="D9467" t="s">
        <v>10</v>
      </c>
      <c r="E9467" t="s">
        <v>6</v>
      </c>
      <c r="F9467">
        <v>7046</v>
      </c>
      <c r="G9467">
        <v>83</v>
      </c>
      <c r="H9467">
        <v>4</v>
      </c>
      <c r="I9467" s="4">
        <v>211.03</v>
      </c>
      <c r="J9467" s="4">
        <v>290.41000000000003</v>
      </c>
      <c r="K9467" s="2">
        <f t="shared" si="1029"/>
        <v>1.1779733181947204E-2</v>
      </c>
      <c r="L9467">
        <f t="shared" si="1030"/>
        <v>4.8192771084337352E-2</v>
      </c>
      <c r="M9467" s="4">
        <f t="shared" si="1031"/>
        <v>2.5425301204819277</v>
      </c>
      <c r="N9467" s="4">
        <f t="shared" si="1032"/>
        <v>52.7575</v>
      </c>
      <c r="O9467">
        <f t="shared" si="1033"/>
        <v>1.3761550490451595</v>
      </c>
      <c r="P9467" s="4">
        <f t="shared" si="1034"/>
        <v>79.380000000000024</v>
      </c>
      <c r="Q9467" t="str">
        <f t="shared" si="1035"/>
        <v>Inefficient</v>
      </c>
    </row>
    <row r="9468" spans="1:17" x14ac:dyDescent="0.3">
      <c r="A9468" s="1">
        <v>45642</v>
      </c>
      <c r="B9468" t="s">
        <v>46</v>
      </c>
      <c r="C9468" t="s">
        <v>11</v>
      </c>
      <c r="D9468" t="s">
        <v>10</v>
      </c>
      <c r="E9468" t="s">
        <v>7</v>
      </c>
      <c r="F9468">
        <v>1909</v>
      </c>
      <c r="G9468">
        <v>43</v>
      </c>
      <c r="H9468">
        <v>0</v>
      </c>
      <c r="I9468" s="4">
        <v>29.65</v>
      </c>
      <c r="J9468" s="4">
        <v>0</v>
      </c>
      <c r="K9468" s="2">
        <f t="shared" si="1029"/>
        <v>2.2524882137244632E-2</v>
      </c>
      <c r="L9468">
        <f t="shared" si="1030"/>
        <v>0</v>
      </c>
      <c r="M9468" s="4">
        <f t="shared" si="1031"/>
        <v>0.68953488372093019</v>
      </c>
      <c r="N9468" s="4">
        <f t="shared" si="1032"/>
        <v>0</v>
      </c>
      <c r="O9468">
        <f t="shared" si="1033"/>
        <v>0</v>
      </c>
      <c r="P9468" s="4">
        <f t="shared" si="1034"/>
        <v>-29.65</v>
      </c>
      <c r="Q9468" t="str">
        <f t="shared" si="1035"/>
        <v>Inefficient</v>
      </c>
    </row>
    <row r="9469" spans="1:17" x14ac:dyDescent="0.3">
      <c r="A9469" s="1">
        <v>45642</v>
      </c>
      <c r="B9469" t="s">
        <v>46</v>
      </c>
      <c r="C9469" t="s">
        <v>11</v>
      </c>
      <c r="D9469" t="s">
        <v>10</v>
      </c>
      <c r="E9469" t="s">
        <v>8</v>
      </c>
      <c r="F9469">
        <v>826</v>
      </c>
      <c r="G9469">
        <v>17</v>
      </c>
      <c r="H9469">
        <v>1</v>
      </c>
      <c r="I9469" s="4">
        <v>26.73</v>
      </c>
      <c r="J9469" s="4">
        <v>81.010000000000005</v>
      </c>
      <c r="K9469" s="2">
        <f t="shared" si="1029"/>
        <v>2.0581113801452784E-2</v>
      </c>
      <c r="L9469">
        <f t="shared" si="1030"/>
        <v>5.8823529411764705E-2</v>
      </c>
      <c r="M9469" s="4">
        <f t="shared" si="1031"/>
        <v>1.5723529411764705</v>
      </c>
      <c r="N9469" s="4">
        <f t="shared" si="1032"/>
        <v>26.73</v>
      </c>
      <c r="O9469">
        <f t="shared" si="1033"/>
        <v>3.030677141788253</v>
      </c>
      <c r="P9469" s="4">
        <f t="shared" si="1034"/>
        <v>54.28</v>
      </c>
      <c r="Q9469" t="str">
        <f t="shared" si="1035"/>
        <v>Inefficient</v>
      </c>
    </row>
    <row r="9470" spans="1:17" x14ac:dyDescent="0.3">
      <c r="A9470" s="1">
        <v>45642</v>
      </c>
      <c r="B9470" t="s">
        <v>46</v>
      </c>
      <c r="C9470" t="s">
        <v>12</v>
      </c>
      <c r="D9470" t="s">
        <v>5</v>
      </c>
      <c r="E9470" t="s">
        <v>6</v>
      </c>
      <c r="F9470">
        <v>1108</v>
      </c>
      <c r="G9470">
        <v>47</v>
      </c>
      <c r="H9470">
        <v>2</v>
      </c>
      <c r="I9470" s="4">
        <v>38.24</v>
      </c>
      <c r="J9470" s="4">
        <v>166.26</v>
      </c>
      <c r="K9470" s="2">
        <f t="shared" si="1029"/>
        <v>4.2418772563176894E-2</v>
      </c>
      <c r="L9470">
        <f t="shared" si="1030"/>
        <v>4.2553191489361701E-2</v>
      </c>
      <c r="M9470" s="4">
        <f t="shared" si="1031"/>
        <v>0.81361702127659574</v>
      </c>
      <c r="N9470" s="4">
        <f t="shared" si="1032"/>
        <v>19.12</v>
      </c>
      <c r="O9470">
        <f t="shared" si="1033"/>
        <v>4.3478033472803341</v>
      </c>
      <c r="P9470" s="4">
        <f t="shared" si="1034"/>
        <v>128.01999999999998</v>
      </c>
      <c r="Q9470" t="str">
        <f t="shared" si="1035"/>
        <v>Efficient</v>
      </c>
    </row>
    <row r="9471" spans="1:17" x14ac:dyDescent="0.3">
      <c r="A9471" s="1">
        <v>45642</v>
      </c>
      <c r="B9471" t="s">
        <v>46</v>
      </c>
      <c r="C9471" t="s">
        <v>12</v>
      </c>
      <c r="D9471" t="s">
        <v>5</v>
      </c>
      <c r="E9471" t="s">
        <v>7</v>
      </c>
      <c r="F9471">
        <v>10695</v>
      </c>
      <c r="G9471">
        <v>368</v>
      </c>
      <c r="H9471">
        <v>26</v>
      </c>
      <c r="I9471" s="4">
        <v>230.07</v>
      </c>
      <c r="J9471" s="4">
        <v>1967.8</v>
      </c>
      <c r="K9471" s="2">
        <f t="shared" si="1029"/>
        <v>3.4408602150537634E-2</v>
      </c>
      <c r="L9471">
        <f t="shared" si="1030"/>
        <v>7.0652173913043473E-2</v>
      </c>
      <c r="M9471" s="4">
        <f t="shared" si="1031"/>
        <v>0.62519021739130431</v>
      </c>
      <c r="N9471" s="4">
        <f t="shared" si="1032"/>
        <v>8.8488461538461536</v>
      </c>
      <c r="O9471">
        <f t="shared" si="1033"/>
        <v>8.5530490720215582</v>
      </c>
      <c r="P9471" s="4">
        <f t="shared" si="1034"/>
        <v>1737.73</v>
      </c>
      <c r="Q9471" t="str">
        <f t="shared" si="1035"/>
        <v>Efficient</v>
      </c>
    </row>
    <row r="9472" spans="1:17" x14ac:dyDescent="0.3">
      <c r="A9472" s="1">
        <v>45642</v>
      </c>
      <c r="B9472" t="s">
        <v>46</v>
      </c>
      <c r="C9472" t="s">
        <v>12</v>
      </c>
      <c r="D9472" t="s">
        <v>5</v>
      </c>
      <c r="E9472" t="s">
        <v>8</v>
      </c>
      <c r="F9472">
        <v>4204</v>
      </c>
      <c r="G9472">
        <v>132</v>
      </c>
      <c r="H9472">
        <v>19</v>
      </c>
      <c r="I9472" s="4">
        <v>71.709999999999994</v>
      </c>
      <c r="J9472" s="4">
        <v>1739.43</v>
      </c>
      <c r="K9472" s="2">
        <f t="shared" si="1029"/>
        <v>3.1398667935299718E-2</v>
      </c>
      <c r="L9472">
        <f t="shared" si="1030"/>
        <v>0.14393939393939395</v>
      </c>
      <c r="M9472" s="4">
        <f t="shared" si="1031"/>
        <v>0.54325757575757572</v>
      </c>
      <c r="N9472" s="4">
        <f t="shared" si="1032"/>
        <v>3.7742105263157892</v>
      </c>
      <c r="O9472">
        <f t="shared" si="1033"/>
        <v>24.256449588620836</v>
      </c>
      <c r="P9472" s="4">
        <f t="shared" si="1034"/>
        <v>1667.72</v>
      </c>
      <c r="Q9472" t="str">
        <f t="shared" si="1035"/>
        <v>Efficient</v>
      </c>
    </row>
    <row r="9473" spans="1:17" x14ac:dyDescent="0.3">
      <c r="A9473" s="1">
        <v>45642</v>
      </c>
      <c r="B9473" t="s">
        <v>46</v>
      </c>
      <c r="C9473" t="s">
        <v>12</v>
      </c>
      <c r="D9473" t="s">
        <v>9</v>
      </c>
      <c r="E9473" t="s">
        <v>6</v>
      </c>
      <c r="F9473">
        <v>2216</v>
      </c>
      <c r="G9473">
        <v>16</v>
      </c>
      <c r="H9473">
        <v>0</v>
      </c>
      <c r="I9473" s="4">
        <v>80.38</v>
      </c>
      <c r="J9473" s="4">
        <v>0</v>
      </c>
      <c r="K9473" s="2">
        <f t="shared" si="1029"/>
        <v>7.2202166064981952E-3</v>
      </c>
      <c r="L9473">
        <f t="shared" si="1030"/>
        <v>0</v>
      </c>
      <c r="M9473" s="4">
        <f t="shared" si="1031"/>
        <v>5.0237499999999997</v>
      </c>
      <c r="N9473" s="4">
        <f t="shared" si="1032"/>
        <v>0</v>
      </c>
      <c r="O9473">
        <f t="shared" si="1033"/>
        <v>0</v>
      </c>
      <c r="P9473" s="4">
        <f t="shared" si="1034"/>
        <v>-80.38</v>
      </c>
      <c r="Q9473" t="str">
        <f t="shared" si="1035"/>
        <v>Inefficient</v>
      </c>
    </row>
    <row r="9474" spans="1:17" x14ac:dyDescent="0.3">
      <c r="A9474" s="1">
        <v>45642</v>
      </c>
      <c r="B9474" t="s">
        <v>46</v>
      </c>
      <c r="C9474" t="s">
        <v>12</v>
      </c>
      <c r="D9474" t="s">
        <v>9</v>
      </c>
      <c r="E9474" t="s">
        <v>7</v>
      </c>
      <c r="F9474">
        <v>10825</v>
      </c>
      <c r="G9474">
        <v>135</v>
      </c>
      <c r="H9474">
        <v>2</v>
      </c>
      <c r="I9474" s="4">
        <v>248.96</v>
      </c>
      <c r="J9474" s="4">
        <v>161.41999999999999</v>
      </c>
      <c r="K9474" s="2">
        <f t="shared" si="1029"/>
        <v>1.2471131639722863E-2</v>
      </c>
      <c r="L9474">
        <f t="shared" si="1030"/>
        <v>1.4814814814814815E-2</v>
      </c>
      <c r="M9474" s="4">
        <f t="shared" si="1031"/>
        <v>1.8441481481481483</v>
      </c>
      <c r="N9474" s="4">
        <f t="shared" si="1032"/>
        <v>124.48</v>
      </c>
      <c r="O9474">
        <f t="shared" si="1033"/>
        <v>0.64837724935732644</v>
      </c>
      <c r="P9474" s="4">
        <f t="shared" si="1034"/>
        <v>-87.54000000000002</v>
      </c>
      <c r="Q9474" t="str">
        <f t="shared" si="1035"/>
        <v>Inefficient</v>
      </c>
    </row>
    <row r="9475" spans="1:17" x14ac:dyDescent="0.3">
      <c r="A9475" s="1">
        <v>45642</v>
      </c>
      <c r="B9475" t="s">
        <v>46</v>
      </c>
      <c r="C9475" t="s">
        <v>12</v>
      </c>
      <c r="D9475" t="s">
        <v>9</v>
      </c>
      <c r="E9475" t="s">
        <v>8</v>
      </c>
      <c r="F9475">
        <v>5023</v>
      </c>
      <c r="G9475">
        <v>50</v>
      </c>
      <c r="H9475">
        <v>0</v>
      </c>
      <c r="I9475" s="4">
        <v>126.36</v>
      </c>
      <c r="J9475" s="4">
        <v>0</v>
      </c>
      <c r="K9475" s="2">
        <f t="shared" ref="K9475:K9538" si="1036">G9475/F9475</f>
        <v>9.954210631096954E-3</v>
      </c>
      <c r="L9475">
        <f t="shared" ref="L9475:L9538" si="1037">IF(G9475=0,0,H9475/G9475)</f>
        <v>0</v>
      </c>
      <c r="M9475" s="4">
        <f t="shared" ref="M9475:M9538" si="1038">IF(G9475=0,0,I9475/G9475)</f>
        <v>2.5272000000000001</v>
      </c>
      <c r="N9475" s="4">
        <f t="shared" ref="N9475:N9538" si="1039">IF(H9475=0,0,I9475/H9475)</f>
        <v>0</v>
      </c>
      <c r="O9475">
        <f t="shared" ref="O9475:O9538" si="1040">IF(I9475=0,0,J9475/I9475)</f>
        <v>0</v>
      </c>
      <c r="P9475" s="4">
        <f t="shared" ref="P9475:P9538" si="1041">J9475-I9475</f>
        <v>-126.36</v>
      </c>
      <c r="Q9475" t="str">
        <f t="shared" ref="Q9475:Q9538" si="1042">IF(AND(N9475&lt;26.94,O9475&gt;3.57),"Efficient", "Inefficient")</f>
        <v>Inefficient</v>
      </c>
    </row>
    <row r="9476" spans="1:17" x14ac:dyDescent="0.3">
      <c r="A9476" s="1">
        <v>45642</v>
      </c>
      <c r="B9476" t="s">
        <v>46</v>
      </c>
      <c r="C9476" t="s">
        <v>12</v>
      </c>
      <c r="D9476" t="s">
        <v>10</v>
      </c>
      <c r="E9476" t="s">
        <v>6</v>
      </c>
      <c r="F9476">
        <v>2815</v>
      </c>
      <c r="G9476">
        <v>82</v>
      </c>
      <c r="H9476">
        <v>2</v>
      </c>
      <c r="I9476" s="4">
        <v>61.49</v>
      </c>
      <c r="J9476" s="4">
        <v>103.57</v>
      </c>
      <c r="K9476" s="2">
        <f t="shared" si="1036"/>
        <v>2.9129662522202487E-2</v>
      </c>
      <c r="L9476">
        <f t="shared" si="1037"/>
        <v>2.4390243902439025E-2</v>
      </c>
      <c r="M9476" s="4">
        <f t="shared" si="1038"/>
        <v>0.7498780487804878</v>
      </c>
      <c r="N9476" s="4">
        <f t="shared" si="1039"/>
        <v>30.745000000000001</v>
      </c>
      <c r="O9476">
        <f t="shared" si="1040"/>
        <v>1.6843389168970562</v>
      </c>
      <c r="P9476" s="4">
        <f t="shared" si="1041"/>
        <v>42.079999999999991</v>
      </c>
      <c r="Q9476" t="str">
        <f t="shared" si="1042"/>
        <v>Inefficient</v>
      </c>
    </row>
    <row r="9477" spans="1:17" x14ac:dyDescent="0.3">
      <c r="A9477" s="1">
        <v>45642</v>
      </c>
      <c r="B9477" t="s">
        <v>46</v>
      </c>
      <c r="C9477" t="s">
        <v>12</v>
      </c>
      <c r="D9477" t="s">
        <v>10</v>
      </c>
      <c r="E9477" t="s">
        <v>7</v>
      </c>
      <c r="F9477">
        <v>8305</v>
      </c>
      <c r="G9477">
        <v>232</v>
      </c>
      <c r="H9477">
        <v>11</v>
      </c>
      <c r="I9477" s="4">
        <v>318.61</v>
      </c>
      <c r="J9477" s="4">
        <v>833.9</v>
      </c>
      <c r="K9477" s="2">
        <f t="shared" si="1036"/>
        <v>2.7934978928356412E-2</v>
      </c>
      <c r="L9477">
        <f t="shared" si="1037"/>
        <v>4.7413793103448273E-2</v>
      </c>
      <c r="M9477" s="4">
        <f t="shared" si="1038"/>
        <v>1.3733189655172415</v>
      </c>
      <c r="N9477" s="4">
        <f t="shared" si="1039"/>
        <v>28.964545454545455</v>
      </c>
      <c r="O9477">
        <f t="shared" si="1040"/>
        <v>2.6173064247826496</v>
      </c>
      <c r="P9477" s="4">
        <f t="shared" si="1041"/>
        <v>515.29</v>
      </c>
      <c r="Q9477" t="str">
        <f t="shared" si="1042"/>
        <v>Inefficient</v>
      </c>
    </row>
    <row r="9478" spans="1:17" x14ac:dyDescent="0.3">
      <c r="A9478" s="1">
        <v>45642</v>
      </c>
      <c r="B9478" t="s">
        <v>46</v>
      </c>
      <c r="C9478" t="s">
        <v>12</v>
      </c>
      <c r="D9478" t="s">
        <v>10</v>
      </c>
      <c r="E9478" t="s">
        <v>8</v>
      </c>
      <c r="F9478">
        <v>2864</v>
      </c>
      <c r="G9478">
        <v>45</v>
      </c>
      <c r="H9478">
        <v>0</v>
      </c>
      <c r="I9478" s="4">
        <v>100.51</v>
      </c>
      <c r="J9478" s="4">
        <v>0</v>
      </c>
      <c r="K9478" s="2">
        <f t="shared" si="1036"/>
        <v>1.5712290502793297E-2</v>
      </c>
      <c r="L9478">
        <f t="shared" si="1037"/>
        <v>0</v>
      </c>
      <c r="M9478" s="4">
        <f t="shared" si="1038"/>
        <v>2.2335555555555557</v>
      </c>
      <c r="N9478" s="4">
        <f t="shared" si="1039"/>
        <v>0</v>
      </c>
      <c r="O9478">
        <f t="shared" si="1040"/>
        <v>0</v>
      </c>
      <c r="P9478" s="4">
        <f t="shared" si="1041"/>
        <v>-100.51</v>
      </c>
      <c r="Q9478" t="str">
        <f t="shared" si="1042"/>
        <v>Inefficient</v>
      </c>
    </row>
    <row r="9479" spans="1:17" x14ac:dyDescent="0.3">
      <c r="A9479" s="1">
        <v>45643</v>
      </c>
      <c r="B9479" t="s">
        <v>46</v>
      </c>
      <c r="C9479" t="s">
        <v>4</v>
      </c>
      <c r="D9479" t="s">
        <v>5</v>
      </c>
      <c r="E9479" t="s">
        <v>6</v>
      </c>
      <c r="F9479">
        <v>7206</v>
      </c>
      <c r="G9479">
        <v>167</v>
      </c>
      <c r="H9479">
        <v>23</v>
      </c>
      <c r="I9479" s="4">
        <v>243.52</v>
      </c>
      <c r="J9479" s="4">
        <v>1529.61</v>
      </c>
      <c r="K9479" s="2">
        <f t="shared" si="1036"/>
        <v>2.3175131834582294E-2</v>
      </c>
      <c r="L9479">
        <f t="shared" si="1037"/>
        <v>0.1377245508982036</v>
      </c>
      <c r="M9479" s="4">
        <f t="shared" si="1038"/>
        <v>1.4582035928143713</v>
      </c>
      <c r="N9479" s="4">
        <f t="shared" si="1039"/>
        <v>10.587826086956522</v>
      </c>
      <c r="O9479">
        <f t="shared" si="1040"/>
        <v>6.2812499999999991</v>
      </c>
      <c r="P9479" s="4">
        <f t="shared" si="1041"/>
        <v>1286.0899999999999</v>
      </c>
      <c r="Q9479" t="str">
        <f t="shared" si="1042"/>
        <v>Efficient</v>
      </c>
    </row>
    <row r="9480" spans="1:17" x14ac:dyDescent="0.3">
      <c r="A9480" s="1">
        <v>45643</v>
      </c>
      <c r="B9480" t="s">
        <v>46</v>
      </c>
      <c r="C9480" t="s">
        <v>4</v>
      </c>
      <c r="D9480" t="s">
        <v>5</v>
      </c>
      <c r="E9480" t="s">
        <v>7</v>
      </c>
      <c r="F9480">
        <v>6148</v>
      </c>
      <c r="G9480">
        <v>156</v>
      </c>
      <c r="H9480">
        <v>21</v>
      </c>
      <c r="I9480" s="4">
        <v>206.72</v>
      </c>
      <c r="J9480" s="4">
        <v>1375.27</v>
      </c>
      <c r="K9480" s="2">
        <f t="shared" si="1036"/>
        <v>2.5374105400130124E-2</v>
      </c>
      <c r="L9480">
        <f t="shared" si="1037"/>
        <v>0.13461538461538461</v>
      </c>
      <c r="M9480" s="4">
        <f t="shared" si="1038"/>
        <v>1.3251282051282052</v>
      </c>
      <c r="N9480" s="4">
        <f t="shared" si="1039"/>
        <v>9.843809523809524</v>
      </c>
      <c r="O9480">
        <f t="shared" si="1040"/>
        <v>6.6528154024767803</v>
      </c>
      <c r="P9480" s="4">
        <f t="shared" si="1041"/>
        <v>1168.55</v>
      </c>
      <c r="Q9480" t="str">
        <f t="shared" si="1042"/>
        <v>Efficient</v>
      </c>
    </row>
    <row r="9481" spans="1:17" x14ac:dyDescent="0.3">
      <c r="A9481" s="1">
        <v>45643</v>
      </c>
      <c r="B9481" t="s">
        <v>46</v>
      </c>
      <c r="C9481" t="s">
        <v>4</v>
      </c>
      <c r="D9481" t="s">
        <v>5</v>
      </c>
      <c r="E9481" t="s">
        <v>8</v>
      </c>
      <c r="F9481">
        <v>955</v>
      </c>
      <c r="G9481">
        <v>21</v>
      </c>
      <c r="H9481">
        <v>1</v>
      </c>
      <c r="I9481" s="4">
        <v>18.53</v>
      </c>
      <c r="J9481" s="4">
        <v>88.01</v>
      </c>
      <c r="K9481" s="2">
        <f t="shared" si="1036"/>
        <v>2.1989528795811519E-2</v>
      </c>
      <c r="L9481">
        <f t="shared" si="1037"/>
        <v>4.7619047619047616E-2</v>
      </c>
      <c r="M9481" s="4">
        <f t="shared" si="1038"/>
        <v>0.88238095238095249</v>
      </c>
      <c r="N9481" s="4">
        <f t="shared" si="1039"/>
        <v>18.53</v>
      </c>
      <c r="O9481">
        <f t="shared" si="1040"/>
        <v>4.7495952509444148</v>
      </c>
      <c r="P9481" s="4">
        <f t="shared" si="1041"/>
        <v>69.48</v>
      </c>
      <c r="Q9481" t="str">
        <f t="shared" si="1042"/>
        <v>Efficient</v>
      </c>
    </row>
    <row r="9482" spans="1:17" x14ac:dyDescent="0.3">
      <c r="A9482" s="1">
        <v>45643</v>
      </c>
      <c r="B9482" t="s">
        <v>46</v>
      </c>
      <c r="C9482" t="s">
        <v>4</v>
      </c>
      <c r="D9482" t="s">
        <v>9</v>
      </c>
      <c r="E9482" t="s">
        <v>6</v>
      </c>
      <c r="F9482">
        <v>6222</v>
      </c>
      <c r="G9482">
        <v>34</v>
      </c>
      <c r="H9482">
        <v>1</v>
      </c>
      <c r="I9482" s="4">
        <v>113.67</v>
      </c>
      <c r="J9482" s="4">
        <v>61.76</v>
      </c>
      <c r="K9482" s="2">
        <f t="shared" si="1036"/>
        <v>5.4644808743169399E-3</v>
      </c>
      <c r="L9482">
        <f t="shared" si="1037"/>
        <v>2.9411764705882353E-2</v>
      </c>
      <c r="M9482" s="4">
        <f t="shared" si="1038"/>
        <v>3.3432352941176471</v>
      </c>
      <c r="N9482" s="4">
        <f t="shared" si="1039"/>
        <v>113.67</v>
      </c>
      <c r="O9482">
        <f t="shared" si="1040"/>
        <v>0.54332717515615381</v>
      </c>
      <c r="P9482" s="4">
        <f t="shared" si="1041"/>
        <v>-51.910000000000004</v>
      </c>
      <c r="Q9482" t="str">
        <f t="shared" si="1042"/>
        <v>Inefficient</v>
      </c>
    </row>
    <row r="9483" spans="1:17" x14ac:dyDescent="0.3">
      <c r="A9483" s="1">
        <v>45643</v>
      </c>
      <c r="B9483" t="s">
        <v>46</v>
      </c>
      <c r="C9483" t="s">
        <v>4</v>
      </c>
      <c r="D9483" t="s">
        <v>9</v>
      </c>
      <c r="E9483" t="s">
        <v>7</v>
      </c>
      <c r="F9483">
        <v>5210</v>
      </c>
      <c r="G9483">
        <v>43</v>
      </c>
      <c r="H9483">
        <v>1</v>
      </c>
      <c r="I9483" s="4">
        <v>95.99</v>
      </c>
      <c r="J9483" s="4">
        <v>55.31</v>
      </c>
      <c r="K9483" s="2">
        <f t="shared" si="1036"/>
        <v>8.2533589251439533E-3</v>
      </c>
      <c r="L9483">
        <f t="shared" si="1037"/>
        <v>2.3255813953488372E-2</v>
      </c>
      <c r="M9483" s="4">
        <f t="shared" si="1038"/>
        <v>2.2323255813953486</v>
      </c>
      <c r="N9483" s="4">
        <f t="shared" si="1039"/>
        <v>95.99</v>
      </c>
      <c r="O9483">
        <f t="shared" si="1040"/>
        <v>0.57620585477653929</v>
      </c>
      <c r="P9483" s="4">
        <f t="shared" si="1041"/>
        <v>-40.679999999999993</v>
      </c>
      <c r="Q9483" t="str">
        <f t="shared" si="1042"/>
        <v>Inefficient</v>
      </c>
    </row>
    <row r="9484" spans="1:17" x14ac:dyDescent="0.3">
      <c r="A9484" s="1">
        <v>45643</v>
      </c>
      <c r="B9484" t="s">
        <v>46</v>
      </c>
      <c r="C9484" t="s">
        <v>4</v>
      </c>
      <c r="D9484" t="s">
        <v>9</v>
      </c>
      <c r="E9484" t="s">
        <v>8</v>
      </c>
      <c r="F9484">
        <v>221</v>
      </c>
      <c r="G9484">
        <v>2</v>
      </c>
      <c r="H9484">
        <v>0</v>
      </c>
      <c r="I9484" s="4">
        <v>3.02</v>
      </c>
      <c r="J9484" s="4">
        <v>0</v>
      </c>
      <c r="K9484" s="2">
        <f t="shared" si="1036"/>
        <v>9.0497737556561094E-3</v>
      </c>
      <c r="L9484">
        <f t="shared" si="1037"/>
        <v>0</v>
      </c>
      <c r="M9484" s="4">
        <f t="shared" si="1038"/>
        <v>1.51</v>
      </c>
      <c r="N9484" s="4">
        <f t="shared" si="1039"/>
        <v>0</v>
      </c>
      <c r="O9484">
        <f t="shared" si="1040"/>
        <v>0</v>
      </c>
      <c r="P9484" s="4">
        <f t="shared" si="1041"/>
        <v>-3.02</v>
      </c>
      <c r="Q9484" t="str">
        <f t="shared" si="1042"/>
        <v>Inefficient</v>
      </c>
    </row>
    <row r="9485" spans="1:17" x14ac:dyDescent="0.3">
      <c r="A9485" s="1">
        <v>45643</v>
      </c>
      <c r="B9485" t="s">
        <v>46</v>
      </c>
      <c r="C9485" t="s">
        <v>4</v>
      </c>
      <c r="D9485" t="s">
        <v>10</v>
      </c>
      <c r="E9485" t="s">
        <v>6</v>
      </c>
      <c r="F9485">
        <v>4079</v>
      </c>
      <c r="G9485">
        <v>53</v>
      </c>
      <c r="H9485">
        <v>2</v>
      </c>
      <c r="I9485" s="4">
        <v>113.87</v>
      </c>
      <c r="J9485" s="4">
        <v>132.21</v>
      </c>
      <c r="K9485" s="2">
        <f t="shared" si="1036"/>
        <v>1.2993380730571219E-2</v>
      </c>
      <c r="L9485">
        <f t="shared" si="1037"/>
        <v>3.7735849056603772E-2</v>
      </c>
      <c r="M9485" s="4">
        <f t="shared" si="1038"/>
        <v>2.148490566037736</v>
      </c>
      <c r="N9485" s="4">
        <f t="shared" si="1039"/>
        <v>56.935000000000002</v>
      </c>
      <c r="O9485">
        <f t="shared" si="1040"/>
        <v>1.1610608588741547</v>
      </c>
      <c r="P9485" s="4">
        <f t="shared" si="1041"/>
        <v>18.340000000000003</v>
      </c>
      <c r="Q9485" t="str">
        <f t="shared" si="1042"/>
        <v>Inefficient</v>
      </c>
    </row>
    <row r="9486" spans="1:17" x14ac:dyDescent="0.3">
      <c r="A9486" s="1">
        <v>45643</v>
      </c>
      <c r="B9486" t="s">
        <v>46</v>
      </c>
      <c r="C9486" t="s">
        <v>4</v>
      </c>
      <c r="D9486" t="s">
        <v>10</v>
      </c>
      <c r="E9486" t="s">
        <v>7</v>
      </c>
      <c r="F9486">
        <v>5499</v>
      </c>
      <c r="G9486">
        <v>118</v>
      </c>
      <c r="H9486">
        <v>8</v>
      </c>
      <c r="I9486" s="4">
        <v>148.56</v>
      </c>
      <c r="J9486" s="4">
        <v>474.25</v>
      </c>
      <c r="K9486" s="2">
        <f t="shared" si="1036"/>
        <v>2.1458446990361885E-2</v>
      </c>
      <c r="L9486">
        <f t="shared" si="1037"/>
        <v>6.7796610169491525E-2</v>
      </c>
      <c r="M9486" s="4">
        <f t="shared" si="1038"/>
        <v>1.2589830508474575</v>
      </c>
      <c r="N9486" s="4">
        <f t="shared" si="1039"/>
        <v>18.57</v>
      </c>
      <c r="O9486">
        <f t="shared" si="1040"/>
        <v>3.1923128702207864</v>
      </c>
      <c r="P9486" s="4">
        <f t="shared" si="1041"/>
        <v>325.69</v>
      </c>
      <c r="Q9486" t="str">
        <f t="shared" si="1042"/>
        <v>Inefficient</v>
      </c>
    </row>
    <row r="9487" spans="1:17" x14ac:dyDescent="0.3">
      <c r="A9487" s="1">
        <v>45643</v>
      </c>
      <c r="B9487" t="s">
        <v>46</v>
      </c>
      <c r="C9487" t="s">
        <v>4</v>
      </c>
      <c r="D9487" t="s">
        <v>10</v>
      </c>
      <c r="E9487" t="s">
        <v>8</v>
      </c>
      <c r="F9487">
        <v>647</v>
      </c>
      <c r="G9487">
        <v>8</v>
      </c>
      <c r="H9487">
        <v>0</v>
      </c>
      <c r="I9487" s="4">
        <v>12.72</v>
      </c>
      <c r="J9487" s="4">
        <v>0</v>
      </c>
      <c r="K9487" s="2">
        <f t="shared" si="1036"/>
        <v>1.2364760432766615E-2</v>
      </c>
      <c r="L9487">
        <f t="shared" si="1037"/>
        <v>0</v>
      </c>
      <c r="M9487" s="4">
        <f t="shared" si="1038"/>
        <v>1.59</v>
      </c>
      <c r="N9487" s="4">
        <f t="shared" si="1039"/>
        <v>0</v>
      </c>
      <c r="O9487">
        <f t="shared" si="1040"/>
        <v>0</v>
      </c>
      <c r="P9487" s="4">
        <f t="shared" si="1041"/>
        <v>-12.72</v>
      </c>
      <c r="Q9487" t="str">
        <f t="shared" si="1042"/>
        <v>Inefficient</v>
      </c>
    </row>
    <row r="9488" spans="1:17" x14ac:dyDescent="0.3">
      <c r="A9488" s="1">
        <v>45643</v>
      </c>
      <c r="B9488" t="s">
        <v>46</v>
      </c>
      <c r="C9488" t="s">
        <v>11</v>
      </c>
      <c r="D9488" t="s">
        <v>5</v>
      </c>
      <c r="E9488" t="s">
        <v>6</v>
      </c>
      <c r="F9488">
        <v>6200</v>
      </c>
      <c r="G9488">
        <v>301</v>
      </c>
      <c r="H9488">
        <v>18</v>
      </c>
      <c r="I9488" s="4">
        <v>119.42</v>
      </c>
      <c r="J9488" s="4">
        <v>1681.49</v>
      </c>
      <c r="K9488" s="2">
        <f t="shared" si="1036"/>
        <v>4.8548387096774191E-2</v>
      </c>
      <c r="L9488">
        <f t="shared" si="1037"/>
        <v>5.9800664451827246E-2</v>
      </c>
      <c r="M9488" s="4">
        <f t="shared" si="1038"/>
        <v>0.39674418604651163</v>
      </c>
      <c r="N9488" s="4">
        <f t="shared" si="1039"/>
        <v>6.6344444444444441</v>
      </c>
      <c r="O9488">
        <f t="shared" si="1040"/>
        <v>14.080472282699715</v>
      </c>
      <c r="P9488" s="4">
        <f t="shared" si="1041"/>
        <v>1562.07</v>
      </c>
      <c r="Q9488" t="str">
        <f t="shared" si="1042"/>
        <v>Efficient</v>
      </c>
    </row>
    <row r="9489" spans="1:17" x14ac:dyDescent="0.3">
      <c r="A9489" s="1">
        <v>45643</v>
      </c>
      <c r="B9489" t="s">
        <v>46</v>
      </c>
      <c r="C9489" t="s">
        <v>11</v>
      </c>
      <c r="D9489" t="s">
        <v>5</v>
      </c>
      <c r="E9489" t="s">
        <v>7</v>
      </c>
      <c r="F9489">
        <v>917</v>
      </c>
      <c r="G9489">
        <v>27</v>
      </c>
      <c r="H9489">
        <v>2</v>
      </c>
      <c r="I9489" s="4">
        <v>19.77</v>
      </c>
      <c r="J9489" s="4">
        <v>103.86</v>
      </c>
      <c r="K9489" s="2">
        <f t="shared" si="1036"/>
        <v>2.9443838604143947E-2</v>
      </c>
      <c r="L9489">
        <f t="shared" si="1037"/>
        <v>7.407407407407407E-2</v>
      </c>
      <c r="M9489" s="4">
        <f t="shared" si="1038"/>
        <v>0.73222222222222222</v>
      </c>
      <c r="N9489" s="4">
        <f t="shared" si="1039"/>
        <v>9.8849999999999998</v>
      </c>
      <c r="O9489">
        <f t="shared" si="1040"/>
        <v>5.2534142640364188</v>
      </c>
      <c r="P9489" s="4">
        <f t="shared" si="1041"/>
        <v>84.09</v>
      </c>
      <c r="Q9489" t="str">
        <f t="shared" si="1042"/>
        <v>Efficient</v>
      </c>
    </row>
    <row r="9490" spans="1:17" x14ac:dyDescent="0.3">
      <c r="A9490" s="1">
        <v>45643</v>
      </c>
      <c r="B9490" t="s">
        <v>46</v>
      </c>
      <c r="C9490" t="s">
        <v>11</v>
      </c>
      <c r="D9490" t="s">
        <v>5</v>
      </c>
      <c r="E9490" t="s">
        <v>8</v>
      </c>
      <c r="F9490">
        <v>955</v>
      </c>
      <c r="G9490">
        <v>33</v>
      </c>
      <c r="H9490">
        <v>1</v>
      </c>
      <c r="I9490" s="4">
        <v>16.7</v>
      </c>
      <c r="J9490" s="4">
        <v>90.83</v>
      </c>
      <c r="K9490" s="2">
        <f t="shared" si="1036"/>
        <v>3.4554973821989528E-2</v>
      </c>
      <c r="L9490">
        <f t="shared" si="1037"/>
        <v>3.0303030303030304E-2</v>
      </c>
      <c r="M9490" s="4">
        <f t="shared" si="1038"/>
        <v>0.50606060606060599</v>
      </c>
      <c r="N9490" s="4">
        <f t="shared" si="1039"/>
        <v>16.7</v>
      </c>
      <c r="O9490">
        <f t="shared" si="1040"/>
        <v>5.4389221556886227</v>
      </c>
      <c r="P9490" s="4">
        <f t="shared" si="1041"/>
        <v>74.13</v>
      </c>
      <c r="Q9490" t="str">
        <f t="shared" si="1042"/>
        <v>Efficient</v>
      </c>
    </row>
    <row r="9491" spans="1:17" x14ac:dyDescent="0.3">
      <c r="A9491" s="1">
        <v>45643</v>
      </c>
      <c r="B9491" t="s">
        <v>46</v>
      </c>
      <c r="C9491" t="s">
        <v>11</v>
      </c>
      <c r="D9491" t="s">
        <v>9</v>
      </c>
      <c r="E9491" t="s">
        <v>6</v>
      </c>
      <c r="F9491">
        <v>11813</v>
      </c>
      <c r="G9491">
        <v>148</v>
      </c>
      <c r="H9491">
        <v>4</v>
      </c>
      <c r="I9491" s="4">
        <v>223.03</v>
      </c>
      <c r="J9491" s="4">
        <v>370.5</v>
      </c>
      <c r="K9491" s="2">
        <f t="shared" si="1036"/>
        <v>1.2528570219249979E-2</v>
      </c>
      <c r="L9491">
        <f t="shared" si="1037"/>
        <v>2.7027027027027029E-2</v>
      </c>
      <c r="M9491" s="4">
        <f t="shared" si="1038"/>
        <v>1.5069594594594595</v>
      </c>
      <c r="N9491" s="4">
        <f t="shared" si="1039"/>
        <v>55.7575</v>
      </c>
      <c r="O9491">
        <f t="shared" si="1040"/>
        <v>1.6612114962112721</v>
      </c>
      <c r="P9491" s="4">
        <f t="shared" si="1041"/>
        <v>147.47</v>
      </c>
      <c r="Q9491" t="str">
        <f t="shared" si="1042"/>
        <v>Inefficient</v>
      </c>
    </row>
    <row r="9492" spans="1:17" x14ac:dyDescent="0.3">
      <c r="A9492" s="1">
        <v>45643</v>
      </c>
      <c r="B9492" t="s">
        <v>46</v>
      </c>
      <c r="C9492" t="s">
        <v>11</v>
      </c>
      <c r="D9492" t="s">
        <v>9</v>
      </c>
      <c r="E9492" t="s">
        <v>7</v>
      </c>
      <c r="F9492">
        <v>1984</v>
      </c>
      <c r="G9492">
        <v>33</v>
      </c>
      <c r="H9492">
        <v>1</v>
      </c>
      <c r="I9492" s="4">
        <v>41</v>
      </c>
      <c r="J9492" s="4">
        <v>76.16</v>
      </c>
      <c r="K9492" s="2">
        <f t="shared" si="1036"/>
        <v>1.6633064516129031E-2</v>
      </c>
      <c r="L9492">
        <f t="shared" si="1037"/>
        <v>3.0303030303030304E-2</v>
      </c>
      <c r="M9492" s="4">
        <f t="shared" si="1038"/>
        <v>1.2424242424242424</v>
      </c>
      <c r="N9492" s="4">
        <f t="shared" si="1039"/>
        <v>41</v>
      </c>
      <c r="O9492">
        <f t="shared" si="1040"/>
        <v>1.857560975609756</v>
      </c>
      <c r="P9492" s="4">
        <f t="shared" si="1041"/>
        <v>35.159999999999997</v>
      </c>
      <c r="Q9492" t="str">
        <f t="shared" si="1042"/>
        <v>Inefficient</v>
      </c>
    </row>
    <row r="9493" spans="1:17" x14ac:dyDescent="0.3">
      <c r="A9493" s="1">
        <v>45643</v>
      </c>
      <c r="B9493" t="s">
        <v>46</v>
      </c>
      <c r="C9493" t="s">
        <v>11</v>
      </c>
      <c r="D9493" t="s">
        <v>9</v>
      </c>
      <c r="E9493" t="s">
        <v>8</v>
      </c>
      <c r="F9493">
        <v>635</v>
      </c>
      <c r="G9493">
        <v>3</v>
      </c>
      <c r="H9493">
        <v>0</v>
      </c>
      <c r="I9493" s="4">
        <v>13.68</v>
      </c>
      <c r="J9493" s="4">
        <v>0</v>
      </c>
      <c r="K9493" s="2">
        <f t="shared" si="1036"/>
        <v>4.7244094488188976E-3</v>
      </c>
      <c r="L9493">
        <f t="shared" si="1037"/>
        <v>0</v>
      </c>
      <c r="M9493" s="4">
        <f t="shared" si="1038"/>
        <v>4.5599999999999996</v>
      </c>
      <c r="N9493" s="4">
        <f t="shared" si="1039"/>
        <v>0</v>
      </c>
      <c r="O9493">
        <f t="shared" si="1040"/>
        <v>0</v>
      </c>
      <c r="P9493" s="4">
        <f t="shared" si="1041"/>
        <v>-13.68</v>
      </c>
      <c r="Q9493" t="str">
        <f t="shared" si="1042"/>
        <v>Inefficient</v>
      </c>
    </row>
    <row r="9494" spans="1:17" x14ac:dyDescent="0.3">
      <c r="A9494" s="1">
        <v>45643</v>
      </c>
      <c r="B9494" t="s">
        <v>46</v>
      </c>
      <c r="C9494" t="s">
        <v>11</v>
      </c>
      <c r="D9494" t="s">
        <v>10</v>
      </c>
      <c r="E9494" t="s">
        <v>6</v>
      </c>
      <c r="F9494">
        <v>6488</v>
      </c>
      <c r="G9494">
        <v>174</v>
      </c>
      <c r="H9494">
        <v>9</v>
      </c>
      <c r="I9494" s="4">
        <v>133.41</v>
      </c>
      <c r="J9494" s="4">
        <v>504.63</v>
      </c>
      <c r="K9494" s="2">
        <f t="shared" si="1036"/>
        <v>2.681874229346486E-2</v>
      </c>
      <c r="L9494">
        <f t="shared" si="1037"/>
        <v>5.1724137931034482E-2</v>
      </c>
      <c r="M9494" s="4">
        <f t="shared" si="1038"/>
        <v>0.76672413793103444</v>
      </c>
      <c r="N9494" s="4">
        <f t="shared" si="1039"/>
        <v>14.823333333333332</v>
      </c>
      <c r="O9494">
        <f t="shared" si="1040"/>
        <v>3.7825500337306051</v>
      </c>
      <c r="P9494" s="4">
        <f t="shared" si="1041"/>
        <v>371.22</v>
      </c>
      <c r="Q9494" t="str">
        <f t="shared" si="1042"/>
        <v>Efficient</v>
      </c>
    </row>
    <row r="9495" spans="1:17" x14ac:dyDescent="0.3">
      <c r="A9495" s="1">
        <v>45643</v>
      </c>
      <c r="B9495" t="s">
        <v>46</v>
      </c>
      <c r="C9495" t="s">
        <v>11</v>
      </c>
      <c r="D9495" t="s">
        <v>10</v>
      </c>
      <c r="E9495" t="s">
        <v>7</v>
      </c>
      <c r="F9495">
        <v>1282</v>
      </c>
      <c r="G9495">
        <v>34</v>
      </c>
      <c r="H9495">
        <v>1</v>
      </c>
      <c r="I9495" s="4">
        <v>46.63</v>
      </c>
      <c r="J9495" s="4">
        <v>82.11</v>
      </c>
      <c r="K9495" s="2">
        <f t="shared" si="1036"/>
        <v>2.6521060842433698E-2</v>
      </c>
      <c r="L9495">
        <f t="shared" si="1037"/>
        <v>2.9411764705882353E-2</v>
      </c>
      <c r="M9495" s="4">
        <f t="shared" si="1038"/>
        <v>1.3714705882352942</v>
      </c>
      <c r="N9495" s="4">
        <f t="shared" si="1039"/>
        <v>46.63</v>
      </c>
      <c r="O9495">
        <f t="shared" si="1040"/>
        <v>1.7608835513617842</v>
      </c>
      <c r="P9495" s="4">
        <f t="shared" si="1041"/>
        <v>35.479999999999997</v>
      </c>
      <c r="Q9495" t="str">
        <f t="shared" si="1042"/>
        <v>Inefficient</v>
      </c>
    </row>
    <row r="9496" spans="1:17" x14ac:dyDescent="0.3">
      <c r="A9496" s="1">
        <v>45643</v>
      </c>
      <c r="B9496" t="s">
        <v>46</v>
      </c>
      <c r="C9496" t="s">
        <v>11</v>
      </c>
      <c r="D9496" t="s">
        <v>10</v>
      </c>
      <c r="E9496" t="s">
        <v>8</v>
      </c>
      <c r="F9496">
        <v>754</v>
      </c>
      <c r="G9496">
        <v>10</v>
      </c>
      <c r="H9496">
        <v>0</v>
      </c>
      <c r="I9496" s="4">
        <v>19.07</v>
      </c>
      <c r="J9496" s="4">
        <v>0</v>
      </c>
      <c r="K9496" s="2">
        <f t="shared" si="1036"/>
        <v>1.3262599469496022E-2</v>
      </c>
      <c r="L9496">
        <f t="shared" si="1037"/>
        <v>0</v>
      </c>
      <c r="M9496" s="4">
        <f t="shared" si="1038"/>
        <v>1.907</v>
      </c>
      <c r="N9496" s="4">
        <f t="shared" si="1039"/>
        <v>0</v>
      </c>
      <c r="O9496">
        <f t="shared" si="1040"/>
        <v>0</v>
      </c>
      <c r="P9496" s="4">
        <f t="shared" si="1041"/>
        <v>-19.07</v>
      </c>
      <c r="Q9496" t="str">
        <f t="shared" si="1042"/>
        <v>Inefficient</v>
      </c>
    </row>
    <row r="9497" spans="1:17" x14ac:dyDescent="0.3">
      <c r="A9497" s="1">
        <v>45643</v>
      </c>
      <c r="B9497" t="s">
        <v>46</v>
      </c>
      <c r="C9497" t="s">
        <v>12</v>
      </c>
      <c r="D9497" t="s">
        <v>5</v>
      </c>
      <c r="E9497" t="s">
        <v>6</v>
      </c>
      <c r="F9497">
        <v>2214</v>
      </c>
      <c r="G9497">
        <v>89</v>
      </c>
      <c r="H9497">
        <v>7</v>
      </c>
      <c r="I9497" s="4">
        <v>58.76</v>
      </c>
      <c r="J9497" s="4">
        <v>395.72</v>
      </c>
      <c r="K9497" s="2">
        <f t="shared" si="1036"/>
        <v>4.0198735320686539E-2</v>
      </c>
      <c r="L9497">
        <f t="shared" si="1037"/>
        <v>7.8651685393258425E-2</v>
      </c>
      <c r="M9497" s="4">
        <f t="shared" si="1038"/>
        <v>0.66022471910112357</v>
      </c>
      <c r="N9497" s="4">
        <f t="shared" si="1039"/>
        <v>8.3942857142857132</v>
      </c>
      <c r="O9497">
        <f t="shared" si="1040"/>
        <v>6.7345132743362841</v>
      </c>
      <c r="P9497" s="4">
        <f t="shared" si="1041"/>
        <v>336.96000000000004</v>
      </c>
      <c r="Q9497" t="str">
        <f t="shared" si="1042"/>
        <v>Efficient</v>
      </c>
    </row>
    <row r="9498" spans="1:17" x14ac:dyDescent="0.3">
      <c r="A9498" s="1">
        <v>45643</v>
      </c>
      <c r="B9498" t="s">
        <v>46</v>
      </c>
      <c r="C9498" t="s">
        <v>12</v>
      </c>
      <c r="D9498" t="s">
        <v>5</v>
      </c>
      <c r="E9498" t="s">
        <v>7</v>
      </c>
      <c r="F9498">
        <v>9215</v>
      </c>
      <c r="G9498">
        <v>457</v>
      </c>
      <c r="H9498">
        <v>38</v>
      </c>
      <c r="I9498" s="4">
        <v>286.87</v>
      </c>
      <c r="J9498" s="4">
        <v>3722.13</v>
      </c>
      <c r="K9498" s="2">
        <f t="shared" si="1036"/>
        <v>4.9593054801953335E-2</v>
      </c>
      <c r="L9498">
        <f t="shared" si="1037"/>
        <v>8.3150984682713341E-2</v>
      </c>
      <c r="M9498" s="4">
        <f t="shared" si="1038"/>
        <v>0.62772428884026255</v>
      </c>
      <c r="N9498" s="4">
        <f t="shared" si="1039"/>
        <v>7.5492105263157896</v>
      </c>
      <c r="O9498">
        <f t="shared" si="1040"/>
        <v>12.974971241328825</v>
      </c>
      <c r="P9498" s="4">
        <f t="shared" si="1041"/>
        <v>3435.26</v>
      </c>
      <c r="Q9498" t="str">
        <f t="shared" si="1042"/>
        <v>Efficient</v>
      </c>
    </row>
    <row r="9499" spans="1:17" x14ac:dyDescent="0.3">
      <c r="A9499" s="1">
        <v>45643</v>
      </c>
      <c r="B9499" t="s">
        <v>46</v>
      </c>
      <c r="C9499" t="s">
        <v>12</v>
      </c>
      <c r="D9499" t="s">
        <v>5</v>
      </c>
      <c r="E9499" t="s">
        <v>8</v>
      </c>
      <c r="F9499">
        <v>5467</v>
      </c>
      <c r="G9499">
        <v>223</v>
      </c>
      <c r="H9499">
        <v>22</v>
      </c>
      <c r="I9499" s="4">
        <v>187.88</v>
      </c>
      <c r="J9499" s="4">
        <v>1915.14</v>
      </c>
      <c r="K9499" s="2">
        <f t="shared" si="1036"/>
        <v>4.0790195719773187E-2</v>
      </c>
      <c r="L9499">
        <f t="shared" si="1037"/>
        <v>9.8654708520179366E-2</v>
      </c>
      <c r="M9499" s="4">
        <f t="shared" si="1038"/>
        <v>0.84251121076233182</v>
      </c>
      <c r="N9499" s="4">
        <f t="shared" si="1039"/>
        <v>8.5399999999999991</v>
      </c>
      <c r="O9499">
        <f t="shared" si="1040"/>
        <v>10.193421332765595</v>
      </c>
      <c r="P9499" s="4">
        <f t="shared" si="1041"/>
        <v>1727.2600000000002</v>
      </c>
      <c r="Q9499" t="str">
        <f t="shared" si="1042"/>
        <v>Efficient</v>
      </c>
    </row>
    <row r="9500" spans="1:17" x14ac:dyDescent="0.3">
      <c r="A9500" s="1">
        <v>45643</v>
      </c>
      <c r="B9500" t="s">
        <v>46</v>
      </c>
      <c r="C9500" t="s">
        <v>12</v>
      </c>
      <c r="D9500" t="s">
        <v>9</v>
      </c>
      <c r="E9500" t="s">
        <v>6</v>
      </c>
      <c r="F9500">
        <v>1139</v>
      </c>
      <c r="G9500">
        <v>21</v>
      </c>
      <c r="H9500">
        <v>0</v>
      </c>
      <c r="I9500" s="4">
        <v>19.59</v>
      </c>
      <c r="J9500" s="4">
        <v>0</v>
      </c>
      <c r="K9500" s="2">
        <f t="shared" si="1036"/>
        <v>1.8437225636523266E-2</v>
      </c>
      <c r="L9500">
        <f t="shared" si="1037"/>
        <v>0</v>
      </c>
      <c r="M9500" s="4">
        <f t="shared" si="1038"/>
        <v>0.93285714285714283</v>
      </c>
      <c r="N9500" s="4">
        <f t="shared" si="1039"/>
        <v>0</v>
      </c>
      <c r="O9500">
        <f t="shared" si="1040"/>
        <v>0</v>
      </c>
      <c r="P9500" s="4">
        <f t="shared" si="1041"/>
        <v>-19.59</v>
      </c>
      <c r="Q9500" t="str">
        <f t="shared" si="1042"/>
        <v>Inefficient</v>
      </c>
    </row>
    <row r="9501" spans="1:17" x14ac:dyDescent="0.3">
      <c r="A9501" s="1">
        <v>45643</v>
      </c>
      <c r="B9501" t="s">
        <v>46</v>
      </c>
      <c r="C9501" t="s">
        <v>12</v>
      </c>
      <c r="D9501" t="s">
        <v>9</v>
      </c>
      <c r="E9501" t="s">
        <v>7</v>
      </c>
      <c r="F9501">
        <v>9767</v>
      </c>
      <c r="G9501">
        <v>194</v>
      </c>
      <c r="H9501">
        <v>9</v>
      </c>
      <c r="I9501" s="4">
        <v>146.72</v>
      </c>
      <c r="J9501" s="4">
        <v>707.84</v>
      </c>
      <c r="K9501" s="2">
        <f t="shared" si="1036"/>
        <v>1.9862803317292926E-2</v>
      </c>
      <c r="L9501">
        <f t="shared" si="1037"/>
        <v>4.6391752577319589E-2</v>
      </c>
      <c r="M9501" s="4">
        <f t="shared" si="1038"/>
        <v>0.75628865979381443</v>
      </c>
      <c r="N9501" s="4">
        <f t="shared" si="1039"/>
        <v>16.302222222222223</v>
      </c>
      <c r="O9501">
        <f t="shared" si="1040"/>
        <v>4.8244274809160306</v>
      </c>
      <c r="P9501" s="4">
        <f t="shared" si="1041"/>
        <v>561.12</v>
      </c>
      <c r="Q9501" t="str">
        <f t="shared" si="1042"/>
        <v>Efficient</v>
      </c>
    </row>
    <row r="9502" spans="1:17" x14ac:dyDescent="0.3">
      <c r="A9502" s="1">
        <v>45643</v>
      </c>
      <c r="B9502" t="s">
        <v>46</v>
      </c>
      <c r="C9502" t="s">
        <v>12</v>
      </c>
      <c r="D9502" t="s">
        <v>9</v>
      </c>
      <c r="E9502" t="s">
        <v>8</v>
      </c>
      <c r="F9502">
        <v>4676</v>
      </c>
      <c r="G9502">
        <v>90</v>
      </c>
      <c r="H9502">
        <v>2</v>
      </c>
      <c r="I9502" s="4">
        <v>136.97</v>
      </c>
      <c r="J9502" s="4">
        <v>122.19</v>
      </c>
      <c r="K9502" s="2">
        <f t="shared" si="1036"/>
        <v>1.9247219846022241E-2</v>
      </c>
      <c r="L9502">
        <f t="shared" si="1037"/>
        <v>2.2222222222222223E-2</v>
      </c>
      <c r="M9502" s="4">
        <f t="shared" si="1038"/>
        <v>1.5218888888888888</v>
      </c>
      <c r="N9502" s="4">
        <f t="shared" si="1039"/>
        <v>68.484999999999999</v>
      </c>
      <c r="O9502">
        <f t="shared" si="1040"/>
        <v>0.89209315908593123</v>
      </c>
      <c r="P9502" s="4">
        <f t="shared" si="1041"/>
        <v>-14.780000000000001</v>
      </c>
      <c r="Q9502" t="str">
        <f t="shared" si="1042"/>
        <v>Inefficient</v>
      </c>
    </row>
    <row r="9503" spans="1:17" x14ac:dyDescent="0.3">
      <c r="A9503" s="1">
        <v>45643</v>
      </c>
      <c r="B9503" t="s">
        <v>46</v>
      </c>
      <c r="C9503" t="s">
        <v>12</v>
      </c>
      <c r="D9503" t="s">
        <v>10</v>
      </c>
      <c r="E9503" t="s">
        <v>6</v>
      </c>
      <c r="F9503">
        <v>2312</v>
      </c>
      <c r="G9503">
        <v>33</v>
      </c>
      <c r="H9503">
        <v>2</v>
      </c>
      <c r="I9503" s="4">
        <v>83.84</v>
      </c>
      <c r="J9503" s="4">
        <v>119.07</v>
      </c>
      <c r="K9503" s="2">
        <f t="shared" si="1036"/>
        <v>1.4273356401384083E-2</v>
      </c>
      <c r="L9503">
        <f t="shared" si="1037"/>
        <v>6.0606060606060608E-2</v>
      </c>
      <c r="M9503" s="4">
        <f t="shared" si="1038"/>
        <v>2.5406060606060605</v>
      </c>
      <c r="N9503" s="4">
        <f t="shared" si="1039"/>
        <v>41.92</v>
      </c>
      <c r="O9503">
        <f t="shared" si="1040"/>
        <v>1.4202051526717556</v>
      </c>
      <c r="P9503" s="4">
        <f t="shared" si="1041"/>
        <v>35.22999999999999</v>
      </c>
      <c r="Q9503" t="str">
        <f t="shared" si="1042"/>
        <v>Inefficient</v>
      </c>
    </row>
    <row r="9504" spans="1:17" x14ac:dyDescent="0.3">
      <c r="A9504" s="1">
        <v>45643</v>
      </c>
      <c r="B9504" t="s">
        <v>46</v>
      </c>
      <c r="C9504" t="s">
        <v>12</v>
      </c>
      <c r="D9504" t="s">
        <v>10</v>
      </c>
      <c r="E9504" t="s">
        <v>7</v>
      </c>
      <c r="F9504">
        <v>4194</v>
      </c>
      <c r="G9504">
        <v>113</v>
      </c>
      <c r="H9504">
        <v>8</v>
      </c>
      <c r="I9504" s="4">
        <v>126.39</v>
      </c>
      <c r="J9504" s="4">
        <v>697.95</v>
      </c>
      <c r="K9504" s="2">
        <f t="shared" si="1036"/>
        <v>2.6943252265140678E-2</v>
      </c>
      <c r="L9504">
        <f t="shared" si="1037"/>
        <v>7.0796460176991149E-2</v>
      </c>
      <c r="M9504" s="4">
        <f t="shared" si="1038"/>
        <v>1.1184955752212389</v>
      </c>
      <c r="N9504" s="4">
        <f t="shared" si="1039"/>
        <v>15.79875</v>
      </c>
      <c r="O9504">
        <f t="shared" si="1040"/>
        <v>5.5221932114882506</v>
      </c>
      <c r="P9504" s="4">
        <f t="shared" si="1041"/>
        <v>571.56000000000006</v>
      </c>
      <c r="Q9504" t="str">
        <f t="shared" si="1042"/>
        <v>Efficient</v>
      </c>
    </row>
    <row r="9505" spans="1:17" x14ac:dyDescent="0.3">
      <c r="A9505" s="1">
        <v>45643</v>
      </c>
      <c r="B9505" t="s">
        <v>46</v>
      </c>
      <c r="C9505" t="s">
        <v>12</v>
      </c>
      <c r="D9505" t="s">
        <v>10</v>
      </c>
      <c r="E9505" t="s">
        <v>8</v>
      </c>
      <c r="F9505">
        <v>5698</v>
      </c>
      <c r="G9505">
        <v>104</v>
      </c>
      <c r="H9505">
        <v>7</v>
      </c>
      <c r="I9505" s="4">
        <v>84.59</v>
      </c>
      <c r="J9505" s="4">
        <v>542.70000000000005</v>
      </c>
      <c r="K9505" s="2">
        <f t="shared" si="1036"/>
        <v>1.8252018252018252E-2</v>
      </c>
      <c r="L9505">
        <f t="shared" si="1037"/>
        <v>6.7307692307692304E-2</v>
      </c>
      <c r="M9505" s="4">
        <f t="shared" si="1038"/>
        <v>0.81336538461538466</v>
      </c>
      <c r="N9505" s="4">
        <f t="shared" si="1039"/>
        <v>12.084285714285715</v>
      </c>
      <c r="O9505">
        <f t="shared" si="1040"/>
        <v>6.4156519683177686</v>
      </c>
      <c r="P9505" s="4">
        <f t="shared" si="1041"/>
        <v>458.11</v>
      </c>
      <c r="Q9505" t="str">
        <f t="shared" si="1042"/>
        <v>Efficient</v>
      </c>
    </row>
    <row r="9506" spans="1:17" x14ac:dyDescent="0.3">
      <c r="A9506" s="1">
        <v>45644</v>
      </c>
      <c r="B9506" t="s">
        <v>46</v>
      </c>
      <c r="C9506" t="s">
        <v>4</v>
      </c>
      <c r="D9506" t="s">
        <v>5</v>
      </c>
      <c r="E9506" t="s">
        <v>6</v>
      </c>
      <c r="F9506">
        <v>6519</v>
      </c>
      <c r="G9506">
        <v>275</v>
      </c>
      <c r="H9506">
        <v>19</v>
      </c>
      <c r="I9506" s="4">
        <v>100.53</v>
      </c>
      <c r="J9506" s="4">
        <v>1404.16</v>
      </c>
      <c r="K9506" s="2">
        <f t="shared" si="1036"/>
        <v>4.2184384107992023E-2</v>
      </c>
      <c r="L9506">
        <f t="shared" si="1037"/>
        <v>6.9090909090909092E-2</v>
      </c>
      <c r="M9506" s="4">
        <f t="shared" si="1038"/>
        <v>0.36556363636363637</v>
      </c>
      <c r="N9506" s="4">
        <f t="shared" si="1039"/>
        <v>5.291052631578947</v>
      </c>
      <c r="O9506">
        <f t="shared" si="1040"/>
        <v>13.967571869093803</v>
      </c>
      <c r="P9506" s="4">
        <f t="shared" si="1041"/>
        <v>1303.6300000000001</v>
      </c>
      <c r="Q9506" t="str">
        <f t="shared" si="1042"/>
        <v>Efficient</v>
      </c>
    </row>
    <row r="9507" spans="1:17" x14ac:dyDescent="0.3">
      <c r="A9507" s="1">
        <v>45644</v>
      </c>
      <c r="B9507" t="s">
        <v>46</v>
      </c>
      <c r="C9507" t="s">
        <v>4</v>
      </c>
      <c r="D9507" t="s">
        <v>5</v>
      </c>
      <c r="E9507" t="s">
        <v>7</v>
      </c>
      <c r="F9507">
        <v>7275</v>
      </c>
      <c r="G9507">
        <v>344</v>
      </c>
      <c r="H9507">
        <v>47</v>
      </c>
      <c r="I9507" s="4">
        <v>188.06</v>
      </c>
      <c r="J9507" s="4">
        <v>3776.52</v>
      </c>
      <c r="K9507" s="2">
        <f t="shared" si="1036"/>
        <v>4.7285223367697596E-2</v>
      </c>
      <c r="L9507">
        <f t="shared" si="1037"/>
        <v>0.13662790697674418</v>
      </c>
      <c r="M9507" s="4">
        <f t="shared" si="1038"/>
        <v>0.54668604651162789</v>
      </c>
      <c r="N9507" s="4">
        <f t="shared" si="1039"/>
        <v>4.001276595744681</v>
      </c>
      <c r="O9507">
        <f t="shared" si="1040"/>
        <v>20.081463362756566</v>
      </c>
      <c r="P9507" s="4">
        <f t="shared" si="1041"/>
        <v>3588.46</v>
      </c>
      <c r="Q9507" t="str">
        <f t="shared" si="1042"/>
        <v>Efficient</v>
      </c>
    </row>
    <row r="9508" spans="1:17" x14ac:dyDescent="0.3">
      <c r="A9508" s="1">
        <v>45644</v>
      </c>
      <c r="B9508" t="s">
        <v>46</v>
      </c>
      <c r="C9508" t="s">
        <v>4</v>
      </c>
      <c r="D9508" t="s">
        <v>5</v>
      </c>
      <c r="E9508" t="s">
        <v>8</v>
      </c>
      <c r="F9508">
        <v>999</v>
      </c>
      <c r="G9508">
        <v>44</v>
      </c>
      <c r="H9508">
        <v>2</v>
      </c>
      <c r="I9508" s="4">
        <v>32.18</v>
      </c>
      <c r="J9508" s="4">
        <v>135.31</v>
      </c>
      <c r="K9508" s="2">
        <f t="shared" si="1036"/>
        <v>4.4044044044044044E-2</v>
      </c>
      <c r="L9508">
        <f t="shared" si="1037"/>
        <v>4.5454545454545456E-2</v>
      </c>
      <c r="M9508" s="4">
        <f t="shared" si="1038"/>
        <v>0.73136363636363633</v>
      </c>
      <c r="N9508" s="4">
        <f t="shared" si="1039"/>
        <v>16.09</v>
      </c>
      <c r="O9508">
        <f t="shared" si="1040"/>
        <v>4.2047855811062771</v>
      </c>
      <c r="P9508" s="4">
        <f t="shared" si="1041"/>
        <v>103.13</v>
      </c>
      <c r="Q9508" t="str">
        <f t="shared" si="1042"/>
        <v>Efficient</v>
      </c>
    </row>
    <row r="9509" spans="1:17" x14ac:dyDescent="0.3">
      <c r="A9509" s="1">
        <v>45644</v>
      </c>
      <c r="B9509" t="s">
        <v>46</v>
      </c>
      <c r="C9509" t="s">
        <v>4</v>
      </c>
      <c r="D9509" t="s">
        <v>9</v>
      </c>
      <c r="E9509" t="s">
        <v>6</v>
      </c>
      <c r="F9509">
        <v>5176</v>
      </c>
      <c r="G9509">
        <v>81</v>
      </c>
      <c r="H9509">
        <v>2</v>
      </c>
      <c r="I9509" s="4">
        <v>167.42</v>
      </c>
      <c r="J9509" s="4">
        <v>150</v>
      </c>
      <c r="K9509" s="2">
        <f t="shared" si="1036"/>
        <v>1.5649149922720249E-2</v>
      </c>
      <c r="L9509">
        <f t="shared" si="1037"/>
        <v>2.4691358024691357E-2</v>
      </c>
      <c r="M9509" s="4">
        <f t="shared" si="1038"/>
        <v>2.0669135802469136</v>
      </c>
      <c r="N9509" s="4">
        <f t="shared" si="1039"/>
        <v>83.71</v>
      </c>
      <c r="O9509">
        <f t="shared" si="1040"/>
        <v>0.89595030462310365</v>
      </c>
      <c r="P9509" s="4">
        <f t="shared" si="1041"/>
        <v>-17.419999999999987</v>
      </c>
      <c r="Q9509" t="str">
        <f t="shared" si="1042"/>
        <v>Inefficient</v>
      </c>
    </row>
    <row r="9510" spans="1:17" x14ac:dyDescent="0.3">
      <c r="A9510" s="1">
        <v>45644</v>
      </c>
      <c r="B9510" t="s">
        <v>46</v>
      </c>
      <c r="C9510" t="s">
        <v>4</v>
      </c>
      <c r="D9510" t="s">
        <v>9</v>
      </c>
      <c r="E9510" t="s">
        <v>7</v>
      </c>
      <c r="F9510">
        <v>4699</v>
      </c>
      <c r="G9510">
        <v>46</v>
      </c>
      <c r="H9510">
        <v>0</v>
      </c>
      <c r="I9510" s="4">
        <v>63.94</v>
      </c>
      <c r="J9510" s="4">
        <v>0</v>
      </c>
      <c r="K9510" s="2">
        <f t="shared" si="1036"/>
        <v>9.7893168759310492E-3</v>
      </c>
      <c r="L9510">
        <f t="shared" si="1037"/>
        <v>0</v>
      </c>
      <c r="M9510" s="4">
        <f t="shared" si="1038"/>
        <v>1.39</v>
      </c>
      <c r="N9510" s="4">
        <f t="shared" si="1039"/>
        <v>0</v>
      </c>
      <c r="O9510">
        <f t="shared" si="1040"/>
        <v>0</v>
      </c>
      <c r="P9510" s="4">
        <f t="shared" si="1041"/>
        <v>-63.94</v>
      </c>
      <c r="Q9510" t="str">
        <f t="shared" si="1042"/>
        <v>Inefficient</v>
      </c>
    </row>
    <row r="9511" spans="1:17" x14ac:dyDescent="0.3">
      <c r="A9511" s="1">
        <v>45644</v>
      </c>
      <c r="B9511" t="s">
        <v>46</v>
      </c>
      <c r="C9511" t="s">
        <v>4</v>
      </c>
      <c r="D9511" t="s">
        <v>9</v>
      </c>
      <c r="E9511" t="s">
        <v>8</v>
      </c>
      <c r="F9511">
        <v>491</v>
      </c>
      <c r="G9511">
        <v>4</v>
      </c>
      <c r="H9511">
        <v>0</v>
      </c>
      <c r="I9511" s="4">
        <v>7.74</v>
      </c>
      <c r="J9511" s="4">
        <v>0</v>
      </c>
      <c r="K9511" s="2">
        <f t="shared" si="1036"/>
        <v>8.1466395112016286E-3</v>
      </c>
      <c r="L9511">
        <f t="shared" si="1037"/>
        <v>0</v>
      </c>
      <c r="M9511" s="4">
        <f t="shared" si="1038"/>
        <v>1.9350000000000001</v>
      </c>
      <c r="N9511" s="4">
        <f t="shared" si="1039"/>
        <v>0</v>
      </c>
      <c r="O9511">
        <f t="shared" si="1040"/>
        <v>0</v>
      </c>
      <c r="P9511" s="4">
        <f t="shared" si="1041"/>
        <v>-7.74</v>
      </c>
      <c r="Q9511" t="str">
        <f t="shared" si="1042"/>
        <v>Inefficient</v>
      </c>
    </row>
    <row r="9512" spans="1:17" x14ac:dyDescent="0.3">
      <c r="A9512" s="1">
        <v>45644</v>
      </c>
      <c r="B9512" t="s">
        <v>46</v>
      </c>
      <c r="C9512" t="s">
        <v>4</v>
      </c>
      <c r="D9512" t="s">
        <v>10</v>
      </c>
      <c r="E9512" t="s">
        <v>6</v>
      </c>
      <c r="F9512">
        <v>7917</v>
      </c>
      <c r="G9512">
        <v>196</v>
      </c>
      <c r="H9512">
        <v>9</v>
      </c>
      <c r="I9512" s="4">
        <v>104.61</v>
      </c>
      <c r="J9512" s="4">
        <v>620.63</v>
      </c>
      <c r="K9512" s="2">
        <f t="shared" si="1036"/>
        <v>2.475685234305924E-2</v>
      </c>
      <c r="L9512">
        <f t="shared" si="1037"/>
        <v>4.5918367346938778E-2</v>
      </c>
      <c r="M9512" s="4">
        <f t="shared" si="1038"/>
        <v>0.53372448979591836</v>
      </c>
      <c r="N9512" s="4">
        <f t="shared" si="1039"/>
        <v>11.623333333333333</v>
      </c>
      <c r="O9512">
        <f t="shared" si="1040"/>
        <v>5.9327980116623653</v>
      </c>
      <c r="P9512" s="4">
        <f t="shared" si="1041"/>
        <v>516.02</v>
      </c>
      <c r="Q9512" t="str">
        <f t="shared" si="1042"/>
        <v>Efficient</v>
      </c>
    </row>
    <row r="9513" spans="1:17" x14ac:dyDescent="0.3">
      <c r="A9513" s="1">
        <v>45644</v>
      </c>
      <c r="B9513" t="s">
        <v>46</v>
      </c>
      <c r="C9513" t="s">
        <v>4</v>
      </c>
      <c r="D9513" t="s">
        <v>10</v>
      </c>
      <c r="E9513" t="s">
        <v>7</v>
      </c>
      <c r="F9513">
        <v>7738</v>
      </c>
      <c r="G9513">
        <v>85</v>
      </c>
      <c r="H9513">
        <v>6</v>
      </c>
      <c r="I9513" s="4">
        <v>149.15</v>
      </c>
      <c r="J9513" s="4">
        <v>567.46</v>
      </c>
      <c r="K9513" s="2">
        <f t="shared" si="1036"/>
        <v>1.0984750581545619E-2</v>
      </c>
      <c r="L9513">
        <f t="shared" si="1037"/>
        <v>7.0588235294117646E-2</v>
      </c>
      <c r="M9513" s="4">
        <f t="shared" si="1038"/>
        <v>1.7547058823529413</v>
      </c>
      <c r="N9513" s="4">
        <f t="shared" si="1039"/>
        <v>24.858333333333334</v>
      </c>
      <c r="O9513">
        <f t="shared" si="1040"/>
        <v>3.8046262152195776</v>
      </c>
      <c r="P9513" s="4">
        <f t="shared" si="1041"/>
        <v>418.31000000000006</v>
      </c>
      <c r="Q9513" t="str">
        <f t="shared" si="1042"/>
        <v>Efficient</v>
      </c>
    </row>
    <row r="9514" spans="1:17" x14ac:dyDescent="0.3">
      <c r="A9514" s="1">
        <v>45644</v>
      </c>
      <c r="B9514" t="s">
        <v>46</v>
      </c>
      <c r="C9514" t="s">
        <v>4</v>
      </c>
      <c r="D9514" t="s">
        <v>10</v>
      </c>
      <c r="E9514" t="s">
        <v>8</v>
      </c>
      <c r="F9514">
        <v>180</v>
      </c>
      <c r="G9514">
        <v>1</v>
      </c>
      <c r="H9514">
        <v>0</v>
      </c>
      <c r="I9514" s="4">
        <v>3.97</v>
      </c>
      <c r="J9514" s="4">
        <v>0</v>
      </c>
      <c r="K9514" s="2">
        <f t="shared" si="1036"/>
        <v>5.5555555555555558E-3</v>
      </c>
      <c r="L9514">
        <f t="shared" si="1037"/>
        <v>0</v>
      </c>
      <c r="M9514" s="4">
        <f t="shared" si="1038"/>
        <v>3.97</v>
      </c>
      <c r="N9514" s="4">
        <f t="shared" si="1039"/>
        <v>0</v>
      </c>
      <c r="O9514">
        <f t="shared" si="1040"/>
        <v>0</v>
      </c>
      <c r="P9514" s="4">
        <f t="shared" si="1041"/>
        <v>-3.97</v>
      </c>
      <c r="Q9514" t="str">
        <f t="shared" si="1042"/>
        <v>Inefficient</v>
      </c>
    </row>
    <row r="9515" spans="1:17" x14ac:dyDescent="0.3">
      <c r="A9515" s="1">
        <v>45644</v>
      </c>
      <c r="B9515" t="s">
        <v>46</v>
      </c>
      <c r="C9515" t="s">
        <v>11</v>
      </c>
      <c r="D9515" t="s">
        <v>5</v>
      </c>
      <c r="E9515" t="s">
        <v>6</v>
      </c>
      <c r="F9515">
        <v>5488</v>
      </c>
      <c r="G9515">
        <v>110</v>
      </c>
      <c r="H9515">
        <v>9</v>
      </c>
      <c r="I9515" s="4">
        <v>72.41</v>
      </c>
      <c r="J9515" s="4">
        <v>757.51</v>
      </c>
      <c r="K9515" s="2">
        <f t="shared" si="1036"/>
        <v>2.0043731778425656E-2</v>
      </c>
      <c r="L9515">
        <f t="shared" si="1037"/>
        <v>8.1818181818181818E-2</v>
      </c>
      <c r="M9515" s="4">
        <f t="shared" si="1038"/>
        <v>0.65827272727272723</v>
      </c>
      <c r="N9515" s="4">
        <f t="shared" si="1039"/>
        <v>8.0455555555555556</v>
      </c>
      <c r="O9515">
        <f t="shared" si="1040"/>
        <v>10.461400359066428</v>
      </c>
      <c r="P9515" s="4">
        <f t="shared" si="1041"/>
        <v>685.1</v>
      </c>
      <c r="Q9515" t="str">
        <f t="shared" si="1042"/>
        <v>Efficient</v>
      </c>
    </row>
    <row r="9516" spans="1:17" x14ac:dyDescent="0.3">
      <c r="A9516" s="1">
        <v>45644</v>
      </c>
      <c r="B9516" t="s">
        <v>46</v>
      </c>
      <c r="C9516" t="s">
        <v>11</v>
      </c>
      <c r="D9516" t="s">
        <v>5</v>
      </c>
      <c r="E9516" t="s">
        <v>7</v>
      </c>
      <c r="F9516">
        <v>1367</v>
      </c>
      <c r="G9516">
        <v>61</v>
      </c>
      <c r="H9516">
        <v>9</v>
      </c>
      <c r="I9516" s="4">
        <v>22.29</v>
      </c>
      <c r="J9516" s="4">
        <v>520.17999999999995</v>
      </c>
      <c r="K9516" s="2">
        <f t="shared" si="1036"/>
        <v>4.4623262618873442E-2</v>
      </c>
      <c r="L9516">
        <f t="shared" si="1037"/>
        <v>0.14754098360655737</v>
      </c>
      <c r="M9516" s="4">
        <f t="shared" si="1038"/>
        <v>0.36540983606557376</v>
      </c>
      <c r="N9516" s="4">
        <f t="shared" si="1039"/>
        <v>2.4766666666666666</v>
      </c>
      <c r="O9516">
        <f t="shared" si="1040"/>
        <v>23.336922386720502</v>
      </c>
      <c r="P9516" s="4">
        <f t="shared" si="1041"/>
        <v>497.88999999999993</v>
      </c>
      <c r="Q9516" t="str">
        <f t="shared" si="1042"/>
        <v>Efficient</v>
      </c>
    </row>
    <row r="9517" spans="1:17" x14ac:dyDescent="0.3">
      <c r="A9517" s="1">
        <v>45644</v>
      </c>
      <c r="B9517" t="s">
        <v>46</v>
      </c>
      <c r="C9517" t="s">
        <v>11</v>
      </c>
      <c r="D9517" t="s">
        <v>5</v>
      </c>
      <c r="E9517" t="s">
        <v>8</v>
      </c>
      <c r="F9517">
        <v>180</v>
      </c>
      <c r="G9517">
        <v>4</v>
      </c>
      <c r="H9517">
        <v>0</v>
      </c>
      <c r="I9517" s="4">
        <v>3.12</v>
      </c>
      <c r="J9517" s="4">
        <v>0</v>
      </c>
      <c r="K9517" s="2">
        <f t="shared" si="1036"/>
        <v>2.2222222222222223E-2</v>
      </c>
      <c r="L9517">
        <f t="shared" si="1037"/>
        <v>0</v>
      </c>
      <c r="M9517" s="4">
        <f t="shared" si="1038"/>
        <v>0.78</v>
      </c>
      <c r="N9517" s="4">
        <f t="shared" si="1039"/>
        <v>0</v>
      </c>
      <c r="O9517">
        <f t="shared" si="1040"/>
        <v>0</v>
      </c>
      <c r="P9517" s="4">
        <f t="shared" si="1041"/>
        <v>-3.12</v>
      </c>
      <c r="Q9517" t="str">
        <f t="shared" si="1042"/>
        <v>Inefficient</v>
      </c>
    </row>
    <row r="9518" spans="1:17" x14ac:dyDescent="0.3">
      <c r="A9518" s="1">
        <v>45644</v>
      </c>
      <c r="B9518" t="s">
        <v>46</v>
      </c>
      <c r="C9518" t="s">
        <v>11</v>
      </c>
      <c r="D9518" t="s">
        <v>9</v>
      </c>
      <c r="E9518" t="s">
        <v>6</v>
      </c>
      <c r="F9518">
        <v>11442</v>
      </c>
      <c r="G9518">
        <v>223</v>
      </c>
      <c r="H9518">
        <v>8</v>
      </c>
      <c r="I9518" s="4">
        <v>194.77</v>
      </c>
      <c r="J9518" s="4">
        <v>625.27</v>
      </c>
      <c r="K9518" s="2">
        <f t="shared" si="1036"/>
        <v>1.9489599720328613E-2</v>
      </c>
      <c r="L9518">
        <f t="shared" si="1037"/>
        <v>3.5874439461883408E-2</v>
      </c>
      <c r="M9518" s="4">
        <f t="shared" si="1038"/>
        <v>0.87340807174887902</v>
      </c>
      <c r="N9518" s="4">
        <f t="shared" si="1039"/>
        <v>24.346250000000001</v>
      </c>
      <c r="O9518">
        <f t="shared" si="1040"/>
        <v>3.210299327411819</v>
      </c>
      <c r="P9518" s="4">
        <f t="shared" si="1041"/>
        <v>430.5</v>
      </c>
      <c r="Q9518" t="str">
        <f t="shared" si="1042"/>
        <v>Inefficient</v>
      </c>
    </row>
    <row r="9519" spans="1:17" x14ac:dyDescent="0.3">
      <c r="A9519" s="1">
        <v>45644</v>
      </c>
      <c r="B9519" t="s">
        <v>46</v>
      </c>
      <c r="C9519" t="s">
        <v>11</v>
      </c>
      <c r="D9519" t="s">
        <v>9</v>
      </c>
      <c r="E9519" t="s">
        <v>7</v>
      </c>
      <c r="F9519">
        <v>831</v>
      </c>
      <c r="G9519">
        <v>7</v>
      </c>
      <c r="H9519">
        <v>0</v>
      </c>
      <c r="I9519" s="4">
        <v>31.25</v>
      </c>
      <c r="J9519" s="4">
        <v>0</v>
      </c>
      <c r="K9519" s="2">
        <f t="shared" si="1036"/>
        <v>8.4235860409145602E-3</v>
      </c>
      <c r="L9519">
        <f t="shared" si="1037"/>
        <v>0</v>
      </c>
      <c r="M9519" s="4">
        <f t="shared" si="1038"/>
        <v>4.4642857142857144</v>
      </c>
      <c r="N9519" s="4">
        <f t="shared" si="1039"/>
        <v>0</v>
      </c>
      <c r="O9519">
        <f t="shared" si="1040"/>
        <v>0</v>
      </c>
      <c r="P9519" s="4">
        <f t="shared" si="1041"/>
        <v>-31.25</v>
      </c>
      <c r="Q9519" t="str">
        <f t="shared" si="1042"/>
        <v>Inefficient</v>
      </c>
    </row>
    <row r="9520" spans="1:17" x14ac:dyDescent="0.3">
      <c r="A9520" s="1">
        <v>45644</v>
      </c>
      <c r="B9520" t="s">
        <v>46</v>
      </c>
      <c r="C9520" t="s">
        <v>11</v>
      </c>
      <c r="D9520" t="s">
        <v>9</v>
      </c>
      <c r="E9520" t="s">
        <v>8</v>
      </c>
      <c r="F9520">
        <v>452</v>
      </c>
      <c r="G9520">
        <v>7</v>
      </c>
      <c r="H9520">
        <v>0</v>
      </c>
      <c r="I9520" s="4">
        <v>9.6300000000000008</v>
      </c>
      <c r="J9520" s="4">
        <v>0</v>
      </c>
      <c r="K9520" s="2">
        <f t="shared" si="1036"/>
        <v>1.5486725663716814E-2</v>
      </c>
      <c r="L9520">
        <f t="shared" si="1037"/>
        <v>0</v>
      </c>
      <c r="M9520" s="4">
        <f t="shared" si="1038"/>
        <v>1.3757142857142859</v>
      </c>
      <c r="N9520" s="4">
        <f t="shared" si="1039"/>
        <v>0</v>
      </c>
      <c r="O9520">
        <f t="shared" si="1040"/>
        <v>0</v>
      </c>
      <c r="P9520" s="4">
        <f t="shared" si="1041"/>
        <v>-9.6300000000000008</v>
      </c>
      <c r="Q9520" t="str">
        <f t="shared" si="1042"/>
        <v>Inefficient</v>
      </c>
    </row>
    <row r="9521" spans="1:17" x14ac:dyDescent="0.3">
      <c r="A9521" s="1">
        <v>45644</v>
      </c>
      <c r="B9521" t="s">
        <v>46</v>
      </c>
      <c r="C9521" t="s">
        <v>11</v>
      </c>
      <c r="D9521" t="s">
        <v>10</v>
      </c>
      <c r="E9521" t="s">
        <v>6</v>
      </c>
      <c r="F9521">
        <v>10825</v>
      </c>
      <c r="G9521">
        <v>214</v>
      </c>
      <c r="H9521">
        <v>14</v>
      </c>
      <c r="I9521" s="4">
        <v>342.6</v>
      </c>
      <c r="J9521" s="4">
        <v>924.5</v>
      </c>
      <c r="K9521" s="2">
        <f t="shared" si="1036"/>
        <v>1.976905311778291E-2</v>
      </c>
      <c r="L9521">
        <f t="shared" si="1037"/>
        <v>6.5420560747663545E-2</v>
      </c>
      <c r="M9521" s="4">
        <f t="shared" si="1038"/>
        <v>1.6009345794392524</v>
      </c>
      <c r="N9521" s="4">
        <f t="shared" si="1039"/>
        <v>24.471428571428572</v>
      </c>
      <c r="O9521">
        <f t="shared" si="1040"/>
        <v>2.6984821949795679</v>
      </c>
      <c r="P9521" s="4">
        <f t="shared" si="1041"/>
        <v>581.9</v>
      </c>
      <c r="Q9521" t="str">
        <f t="shared" si="1042"/>
        <v>Inefficient</v>
      </c>
    </row>
    <row r="9522" spans="1:17" x14ac:dyDescent="0.3">
      <c r="A9522" s="1">
        <v>45644</v>
      </c>
      <c r="B9522" t="s">
        <v>46</v>
      </c>
      <c r="C9522" t="s">
        <v>11</v>
      </c>
      <c r="D9522" t="s">
        <v>10</v>
      </c>
      <c r="E9522" t="s">
        <v>7</v>
      </c>
      <c r="F9522">
        <v>987</v>
      </c>
      <c r="G9522">
        <v>16</v>
      </c>
      <c r="H9522">
        <v>0</v>
      </c>
      <c r="I9522" s="4">
        <v>21.6</v>
      </c>
      <c r="J9522" s="4">
        <v>0</v>
      </c>
      <c r="K9522" s="2">
        <f t="shared" si="1036"/>
        <v>1.6210739614994935E-2</v>
      </c>
      <c r="L9522">
        <f t="shared" si="1037"/>
        <v>0</v>
      </c>
      <c r="M9522" s="4">
        <f t="shared" si="1038"/>
        <v>1.35</v>
      </c>
      <c r="N9522" s="4">
        <f t="shared" si="1039"/>
        <v>0</v>
      </c>
      <c r="O9522">
        <f t="shared" si="1040"/>
        <v>0</v>
      </c>
      <c r="P9522" s="4">
        <f t="shared" si="1041"/>
        <v>-21.6</v>
      </c>
      <c r="Q9522" t="str">
        <f t="shared" si="1042"/>
        <v>Inefficient</v>
      </c>
    </row>
    <row r="9523" spans="1:17" x14ac:dyDescent="0.3">
      <c r="A9523" s="1">
        <v>45644</v>
      </c>
      <c r="B9523" t="s">
        <v>46</v>
      </c>
      <c r="C9523" t="s">
        <v>11</v>
      </c>
      <c r="D9523" t="s">
        <v>10</v>
      </c>
      <c r="E9523" t="s">
        <v>8</v>
      </c>
      <c r="F9523">
        <v>985</v>
      </c>
      <c r="G9523">
        <v>16</v>
      </c>
      <c r="H9523">
        <v>0</v>
      </c>
      <c r="I9523" s="4">
        <v>21.91</v>
      </c>
      <c r="J9523" s="4">
        <v>0</v>
      </c>
      <c r="K9523" s="2">
        <f t="shared" si="1036"/>
        <v>1.6243654822335026E-2</v>
      </c>
      <c r="L9523">
        <f t="shared" si="1037"/>
        <v>0</v>
      </c>
      <c r="M9523" s="4">
        <f t="shared" si="1038"/>
        <v>1.369375</v>
      </c>
      <c r="N9523" s="4">
        <f t="shared" si="1039"/>
        <v>0</v>
      </c>
      <c r="O9523">
        <f t="shared" si="1040"/>
        <v>0</v>
      </c>
      <c r="P9523" s="4">
        <f t="shared" si="1041"/>
        <v>-21.91</v>
      </c>
      <c r="Q9523" t="str">
        <f t="shared" si="1042"/>
        <v>Inefficient</v>
      </c>
    </row>
    <row r="9524" spans="1:17" x14ac:dyDescent="0.3">
      <c r="A9524" s="1">
        <v>45644</v>
      </c>
      <c r="B9524" t="s">
        <v>46</v>
      </c>
      <c r="C9524" t="s">
        <v>12</v>
      </c>
      <c r="D9524" t="s">
        <v>5</v>
      </c>
      <c r="E9524" t="s">
        <v>6</v>
      </c>
      <c r="F9524">
        <v>1193</v>
      </c>
      <c r="G9524">
        <v>53</v>
      </c>
      <c r="H9524">
        <v>7</v>
      </c>
      <c r="I9524" s="4">
        <v>17.989999999999998</v>
      </c>
      <c r="J9524" s="4">
        <v>675.69</v>
      </c>
      <c r="K9524" s="2">
        <f t="shared" si="1036"/>
        <v>4.4425817267393128E-2</v>
      </c>
      <c r="L9524">
        <f t="shared" si="1037"/>
        <v>0.13207547169811321</v>
      </c>
      <c r="M9524" s="4">
        <f t="shared" si="1038"/>
        <v>0.3394339622641509</v>
      </c>
      <c r="N9524" s="4">
        <f t="shared" si="1039"/>
        <v>2.57</v>
      </c>
      <c r="O9524">
        <f t="shared" si="1040"/>
        <v>37.55919955530851</v>
      </c>
      <c r="P9524" s="4">
        <f t="shared" si="1041"/>
        <v>657.7</v>
      </c>
      <c r="Q9524" t="str">
        <f t="shared" si="1042"/>
        <v>Efficient</v>
      </c>
    </row>
    <row r="9525" spans="1:17" x14ac:dyDescent="0.3">
      <c r="A9525" s="1">
        <v>45644</v>
      </c>
      <c r="B9525" t="s">
        <v>46</v>
      </c>
      <c r="C9525" t="s">
        <v>12</v>
      </c>
      <c r="D9525" t="s">
        <v>5</v>
      </c>
      <c r="E9525" t="s">
        <v>7</v>
      </c>
      <c r="F9525">
        <v>11188</v>
      </c>
      <c r="G9525">
        <v>232</v>
      </c>
      <c r="H9525">
        <v>24</v>
      </c>
      <c r="I9525" s="4">
        <v>374.37</v>
      </c>
      <c r="J9525" s="4">
        <v>1839.82</v>
      </c>
      <c r="K9525" s="2">
        <f t="shared" si="1036"/>
        <v>2.0736503396496245E-2</v>
      </c>
      <c r="L9525">
        <f t="shared" si="1037"/>
        <v>0.10344827586206896</v>
      </c>
      <c r="M9525" s="4">
        <f t="shared" si="1038"/>
        <v>1.6136637931034483</v>
      </c>
      <c r="N9525" s="4">
        <f t="shared" si="1039"/>
        <v>15.598750000000001</v>
      </c>
      <c r="O9525">
        <f t="shared" si="1040"/>
        <v>4.9144429307903943</v>
      </c>
      <c r="P9525" s="4">
        <f t="shared" si="1041"/>
        <v>1465.4499999999998</v>
      </c>
      <c r="Q9525" t="str">
        <f t="shared" si="1042"/>
        <v>Efficient</v>
      </c>
    </row>
    <row r="9526" spans="1:17" x14ac:dyDescent="0.3">
      <c r="A9526" s="1">
        <v>45644</v>
      </c>
      <c r="B9526" t="s">
        <v>46</v>
      </c>
      <c r="C9526" t="s">
        <v>12</v>
      </c>
      <c r="D9526" t="s">
        <v>5</v>
      </c>
      <c r="E9526" t="s">
        <v>8</v>
      </c>
      <c r="F9526">
        <v>3849</v>
      </c>
      <c r="G9526">
        <v>116</v>
      </c>
      <c r="H9526">
        <v>15</v>
      </c>
      <c r="I9526" s="4">
        <v>128.61000000000001</v>
      </c>
      <c r="J9526" s="4">
        <v>1494.64</v>
      </c>
      <c r="K9526" s="2">
        <f t="shared" si="1036"/>
        <v>3.0137698103403481E-2</v>
      </c>
      <c r="L9526">
        <f t="shared" si="1037"/>
        <v>0.12931034482758622</v>
      </c>
      <c r="M9526" s="4">
        <f t="shared" si="1038"/>
        <v>1.1087068965517242</v>
      </c>
      <c r="N9526" s="4">
        <f t="shared" si="1039"/>
        <v>8.5740000000000016</v>
      </c>
      <c r="O9526">
        <f t="shared" si="1040"/>
        <v>11.621491330378664</v>
      </c>
      <c r="P9526" s="4">
        <f t="shared" si="1041"/>
        <v>1366.0300000000002</v>
      </c>
      <c r="Q9526" t="str">
        <f t="shared" si="1042"/>
        <v>Efficient</v>
      </c>
    </row>
    <row r="9527" spans="1:17" x14ac:dyDescent="0.3">
      <c r="A9527" s="1">
        <v>45644</v>
      </c>
      <c r="B9527" t="s">
        <v>46</v>
      </c>
      <c r="C9527" t="s">
        <v>12</v>
      </c>
      <c r="D9527" t="s">
        <v>9</v>
      </c>
      <c r="E9527" t="s">
        <v>6</v>
      </c>
      <c r="F9527">
        <v>1615</v>
      </c>
      <c r="G9527">
        <v>10</v>
      </c>
      <c r="H9527">
        <v>0</v>
      </c>
      <c r="I9527" s="4">
        <v>60.61</v>
      </c>
      <c r="J9527" s="4">
        <v>0</v>
      </c>
      <c r="K9527" s="2">
        <f t="shared" si="1036"/>
        <v>6.1919504643962852E-3</v>
      </c>
      <c r="L9527">
        <f t="shared" si="1037"/>
        <v>0</v>
      </c>
      <c r="M9527" s="4">
        <f t="shared" si="1038"/>
        <v>6.0609999999999999</v>
      </c>
      <c r="N9527" s="4">
        <f t="shared" si="1039"/>
        <v>0</v>
      </c>
      <c r="O9527">
        <f t="shared" si="1040"/>
        <v>0</v>
      </c>
      <c r="P9527" s="4">
        <f t="shared" si="1041"/>
        <v>-60.61</v>
      </c>
      <c r="Q9527" t="str">
        <f t="shared" si="1042"/>
        <v>Inefficient</v>
      </c>
    </row>
    <row r="9528" spans="1:17" x14ac:dyDescent="0.3">
      <c r="A9528" s="1">
        <v>45644</v>
      </c>
      <c r="B9528" t="s">
        <v>46</v>
      </c>
      <c r="C9528" t="s">
        <v>12</v>
      </c>
      <c r="D9528" t="s">
        <v>9</v>
      </c>
      <c r="E9528" t="s">
        <v>7</v>
      </c>
      <c r="F9528">
        <v>8561</v>
      </c>
      <c r="G9528">
        <v>91</v>
      </c>
      <c r="H9528">
        <v>2</v>
      </c>
      <c r="I9528" s="4">
        <v>128.30000000000001</v>
      </c>
      <c r="J9528" s="4">
        <v>178.38</v>
      </c>
      <c r="K9528" s="2">
        <f t="shared" si="1036"/>
        <v>1.0629599345870809E-2</v>
      </c>
      <c r="L9528">
        <f t="shared" si="1037"/>
        <v>2.197802197802198E-2</v>
      </c>
      <c r="M9528" s="4">
        <f t="shared" si="1038"/>
        <v>1.40989010989011</v>
      </c>
      <c r="N9528" s="4">
        <f t="shared" si="1039"/>
        <v>64.150000000000006</v>
      </c>
      <c r="O9528">
        <f t="shared" si="1040"/>
        <v>1.3903351519875291</v>
      </c>
      <c r="P9528" s="4">
        <f t="shared" si="1041"/>
        <v>50.079999999999984</v>
      </c>
      <c r="Q9528" t="str">
        <f t="shared" si="1042"/>
        <v>Inefficient</v>
      </c>
    </row>
    <row r="9529" spans="1:17" x14ac:dyDescent="0.3">
      <c r="A9529" s="1">
        <v>45644</v>
      </c>
      <c r="B9529" t="s">
        <v>46</v>
      </c>
      <c r="C9529" t="s">
        <v>12</v>
      </c>
      <c r="D9529" t="s">
        <v>9</v>
      </c>
      <c r="E9529" t="s">
        <v>8</v>
      </c>
      <c r="F9529">
        <v>5706</v>
      </c>
      <c r="G9529">
        <v>113</v>
      </c>
      <c r="H9529">
        <v>3</v>
      </c>
      <c r="I9529" s="4">
        <v>166.28</v>
      </c>
      <c r="J9529" s="4">
        <v>255.15</v>
      </c>
      <c r="K9529" s="2">
        <f t="shared" si="1036"/>
        <v>1.9803715387311602E-2</v>
      </c>
      <c r="L9529">
        <f t="shared" si="1037"/>
        <v>2.6548672566371681E-2</v>
      </c>
      <c r="M9529" s="4">
        <f t="shared" si="1038"/>
        <v>1.471504424778761</v>
      </c>
      <c r="N9529" s="4">
        <f t="shared" si="1039"/>
        <v>55.426666666666669</v>
      </c>
      <c r="O9529">
        <f t="shared" si="1040"/>
        <v>1.5344599470772191</v>
      </c>
      <c r="P9529" s="4">
        <f t="shared" si="1041"/>
        <v>88.87</v>
      </c>
      <c r="Q9529" t="str">
        <f t="shared" si="1042"/>
        <v>Inefficient</v>
      </c>
    </row>
    <row r="9530" spans="1:17" x14ac:dyDescent="0.3">
      <c r="A9530" s="1">
        <v>45644</v>
      </c>
      <c r="B9530" t="s">
        <v>46</v>
      </c>
      <c r="C9530" t="s">
        <v>12</v>
      </c>
      <c r="D9530" t="s">
        <v>10</v>
      </c>
      <c r="E9530" t="s">
        <v>6</v>
      </c>
      <c r="F9530">
        <v>1089</v>
      </c>
      <c r="G9530">
        <v>25</v>
      </c>
      <c r="H9530">
        <v>0</v>
      </c>
      <c r="I9530" s="4">
        <v>27.07</v>
      </c>
      <c r="J9530" s="4">
        <v>0</v>
      </c>
      <c r="K9530" s="2">
        <f t="shared" si="1036"/>
        <v>2.2956841138659319E-2</v>
      </c>
      <c r="L9530">
        <f t="shared" si="1037"/>
        <v>0</v>
      </c>
      <c r="M9530" s="4">
        <f t="shared" si="1038"/>
        <v>1.0828</v>
      </c>
      <c r="N9530" s="4">
        <f t="shared" si="1039"/>
        <v>0</v>
      </c>
      <c r="O9530">
        <f t="shared" si="1040"/>
        <v>0</v>
      </c>
      <c r="P9530" s="4">
        <f t="shared" si="1041"/>
        <v>-27.07</v>
      </c>
      <c r="Q9530" t="str">
        <f t="shared" si="1042"/>
        <v>Inefficient</v>
      </c>
    </row>
    <row r="9531" spans="1:17" x14ac:dyDescent="0.3">
      <c r="A9531" s="1">
        <v>45644</v>
      </c>
      <c r="B9531" t="s">
        <v>46</v>
      </c>
      <c r="C9531" t="s">
        <v>12</v>
      </c>
      <c r="D9531" t="s">
        <v>10</v>
      </c>
      <c r="E9531" t="s">
        <v>7</v>
      </c>
      <c r="F9531">
        <v>5107</v>
      </c>
      <c r="G9531">
        <v>147</v>
      </c>
      <c r="H9531">
        <v>8</v>
      </c>
      <c r="I9531" s="4">
        <v>130.75</v>
      </c>
      <c r="J9531" s="4">
        <v>533.58000000000004</v>
      </c>
      <c r="K9531" s="2">
        <f t="shared" si="1036"/>
        <v>2.8784021930683374E-2</v>
      </c>
      <c r="L9531">
        <f t="shared" si="1037"/>
        <v>5.4421768707482991E-2</v>
      </c>
      <c r="M9531" s="4">
        <f t="shared" si="1038"/>
        <v>0.88945578231292521</v>
      </c>
      <c r="N9531" s="4">
        <f t="shared" si="1039"/>
        <v>16.34375</v>
      </c>
      <c r="O9531">
        <f t="shared" si="1040"/>
        <v>4.080917782026769</v>
      </c>
      <c r="P9531" s="4">
        <f t="shared" si="1041"/>
        <v>402.83000000000004</v>
      </c>
      <c r="Q9531" t="str">
        <f t="shared" si="1042"/>
        <v>Efficient</v>
      </c>
    </row>
    <row r="9532" spans="1:17" x14ac:dyDescent="0.3">
      <c r="A9532" s="1">
        <v>45644</v>
      </c>
      <c r="B9532" t="s">
        <v>46</v>
      </c>
      <c r="C9532" t="s">
        <v>12</v>
      </c>
      <c r="D9532" t="s">
        <v>10</v>
      </c>
      <c r="E9532" t="s">
        <v>8</v>
      </c>
      <c r="F9532">
        <v>5916</v>
      </c>
      <c r="G9532">
        <v>101</v>
      </c>
      <c r="H9532">
        <v>7</v>
      </c>
      <c r="I9532" s="4">
        <v>187.06</v>
      </c>
      <c r="J9532" s="4">
        <v>558</v>
      </c>
      <c r="K9532" s="2">
        <f t="shared" si="1036"/>
        <v>1.7072346179851251E-2</v>
      </c>
      <c r="L9532">
        <f t="shared" si="1037"/>
        <v>6.9306930693069313E-2</v>
      </c>
      <c r="M9532" s="4">
        <f t="shared" si="1038"/>
        <v>1.8520792079207922</v>
      </c>
      <c r="N9532" s="4">
        <f t="shared" si="1039"/>
        <v>26.722857142857144</v>
      </c>
      <c r="O9532">
        <f t="shared" si="1040"/>
        <v>2.9830001069175665</v>
      </c>
      <c r="P9532" s="4">
        <f t="shared" si="1041"/>
        <v>370.94</v>
      </c>
      <c r="Q9532" t="str">
        <f t="shared" si="1042"/>
        <v>Inefficient</v>
      </c>
    </row>
    <row r="9533" spans="1:17" x14ac:dyDescent="0.3">
      <c r="A9533" s="1">
        <v>45645</v>
      </c>
      <c r="B9533" t="s">
        <v>46</v>
      </c>
      <c r="C9533" t="s">
        <v>4</v>
      </c>
      <c r="D9533" t="s">
        <v>5</v>
      </c>
      <c r="E9533" t="s">
        <v>6</v>
      </c>
      <c r="F9533">
        <v>7309</v>
      </c>
      <c r="G9533">
        <v>300</v>
      </c>
      <c r="H9533">
        <v>35</v>
      </c>
      <c r="I9533" s="4">
        <v>234.2</v>
      </c>
      <c r="J9533" s="4">
        <v>2698.46</v>
      </c>
      <c r="K9533" s="2">
        <f t="shared" si="1036"/>
        <v>4.1045286632918322E-2</v>
      </c>
      <c r="L9533">
        <f t="shared" si="1037"/>
        <v>0.11666666666666667</v>
      </c>
      <c r="M9533" s="4">
        <f t="shared" si="1038"/>
        <v>0.78066666666666662</v>
      </c>
      <c r="N9533" s="4">
        <f t="shared" si="1039"/>
        <v>6.6914285714285713</v>
      </c>
      <c r="O9533">
        <f t="shared" si="1040"/>
        <v>11.52203245089667</v>
      </c>
      <c r="P9533" s="4">
        <f t="shared" si="1041"/>
        <v>2464.2600000000002</v>
      </c>
      <c r="Q9533" t="str">
        <f t="shared" si="1042"/>
        <v>Efficient</v>
      </c>
    </row>
    <row r="9534" spans="1:17" x14ac:dyDescent="0.3">
      <c r="A9534" s="1">
        <v>45645</v>
      </c>
      <c r="B9534" t="s">
        <v>46</v>
      </c>
      <c r="C9534" t="s">
        <v>4</v>
      </c>
      <c r="D9534" t="s">
        <v>5</v>
      </c>
      <c r="E9534" t="s">
        <v>7</v>
      </c>
      <c r="F9534">
        <v>6614</v>
      </c>
      <c r="G9534">
        <v>330</v>
      </c>
      <c r="H9534">
        <v>45</v>
      </c>
      <c r="I9534" s="4">
        <v>158.93</v>
      </c>
      <c r="J9534" s="4">
        <v>3443.23</v>
      </c>
      <c r="K9534" s="2">
        <f t="shared" si="1036"/>
        <v>4.9894163894768674E-2</v>
      </c>
      <c r="L9534">
        <f t="shared" si="1037"/>
        <v>0.13636363636363635</v>
      </c>
      <c r="M9534" s="4">
        <f t="shared" si="1038"/>
        <v>0.48160606060606065</v>
      </c>
      <c r="N9534" s="4">
        <f t="shared" si="1039"/>
        <v>3.5317777777777781</v>
      </c>
      <c r="O9534">
        <f t="shared" si="1040"/>
        <v>21.665072673504056</v>
      </c>
      <c r="P9534" s="4">
        <f t="shared" si="1041"/>
        <v>3284.3</v>
      </c>
      <c r="Q9534" t="str">
        <f t="shared" si="1042"/>
        <v>Efficient</v>
      </c>
    </row>
    <row r="9535" spans="1:17" x14ac:dyDescent="0.3">
      <c r="A9535" s="1">
        <v>45645</v>
      </c>
      <c r="B9535" t="s">
        <v>46</v>
      </c>
      <c r="C9535" t="s">
        <v>4</v>
      </c>
      <c r="D9535" t="s">
        <v>5</v>
      </c>
      <c r="E9535" t="s">
        <v>8</v>
      </c>
      <c r="F9535">
        <v>442</v>
      </c>
      <c r="G9535">
        <v>13</v>
      </c>
      <c r="H9535">
        <v>0</v>
      </c>
      <c r="I9535" s="4">
        <v>16.95</v>
      </c>
      <c r="J9535" s="4">
        <v>0</v>
      </c>
      <c r="K9535" s="2">
        <f t="shared" si="1036"/>
        <v>2.9411764705882353E-2</v>
      </c>
      <c r="L9535">
        <f t="shared" si="1037"/>
        <v>0</v>
      </c>
      <c r="M9535" s="4">
        <f t="shared" si="1038"/>
        <v>1.3038461538461539</v>
      </c>
      <c r="N9535" s="4">
        <f t="shared" si="1039"/>
        <v>0</v>
      </c>
      <c r="O9535">
        <f t="shared" si="1040"/>
        <v>0</v>
      </c>
      <c r="P9535" s="4">
        <f t="shared" si="1041"/>
        <v>-16.95</v>
      </c>
      <c r="Q9535" t="str">
        <f t="shared" si="1042"/>
        <v>Inefficient</v>
      </c>
    </row>
    <row r="9536" spans="1:17" x14ac:dyDescent="0.3">
      <c r="A9536" s="1">
        <v>45645</v>
      </c>
      <c r="B9536" t="s">
        <v>46</v>
      </c>
      <c r="C9536" t="s">
        <v>4</v>
      </c>
      <c r="D9536" t="s">
        <v>9</v>
      </c>
      <c r="E9536" t="s">
        <v>6</v>
      </c>
      <c r="F9536">
        <v>8007</v>
      </c>
      <c r="G9536">
        <v>116</v>
      </c>
      <c r="H9536">
        <v>5</v>
      </c>
      <c r="I9536" s="4">
        <v>170.44</v>
      </c>
      <c r="J9536" s="4">
        <v>436.25</v>
      </c>
      <c r="K9536" s="2">
        <f t="shared" si="1036"/>
        <v>1.4487323591857126E-2</v>
      </c>
      <c r="L9536">
        <f t="shared" si="1037"/>
        <v>4.3103448275862072E-2</v>
      </c>
      <c r="M9536" s="4">
        <f t="shared" si="1038"/>
        <v>1.4693103448275862</v>
      </c>
      <c r="N9536" s="4">
        <f t="shared" si="1039"/>
        <v>34.088000000000001</v>
      </c>
      <c r="O9536">
        <f t="shared" si="1040"/>
        <v>2.5595517484158647</v>
      </c>
      <c r="P9536" s="4">
        <f t="shared" si="1041"/>
        <v>265.81</v>
      </c>
      <c r="Q9536" t="str">
        <f t="shared" si="1042"/>
        <v>Inefficient</v>
      </c>
    </row>
    <row r="9537" spans="1:17" x14ac:dyDescent="0.3">
      <c r="A9537" s="1">
        <v>45645</v>
      </c>
      <c r="B9537" t="s">
        <v>46</v>
      </c>
      <c r="C9537" t="s">
        <v>4</v>
      </c>
      <c r="D9537" t="s">
        <v>9</v>
      </c>
      <c r="E9537" t="s">
        <v>7</v>
      </c>
      <c r="F9537">
        <v>3414</v>
      </c>
      <c r="G9537">
        <v>21</v>
      </c>
      <c r="H9537">
        <v>0</v>
      </c>
      <c r="I9537" s="4">
        <v>101.26</v>
      </c>
      <c r="J9537" s="4">
        <v>0</v>
      </c>
      <c r="K9537" s="2">
        <f t="shared" si="1036"/>
        <v>6.1511423550087872E-3</v>
      </c>
      <c r="L9537">
        <f t="shared" si="1037"/>
        <v>0</v>
      </c>
      <c r="M9537" s="4">
        <f t="shared" si="1038"/>
        <v>4.8219047619047624</v>
      </c>
      <c r="N9537" s="4">
        <f t="shared" si="1039"/>
        <v>0</v>
      </c>
      <c r="O9537">
        <f t="shared" si="1040"/>
        <v>0</v>
      </c>
      <c r="P9537" s="4">
        <f t="shared" si="1041"/>
        <v>-101.26</v>
      </c>
      <c r="Q9537" t="str">
        <f t="shared" si="1042"/>
        <v>Inefficient</v>
      </c>
    </row>
    <row r="9538" spans="1:17" x14ac:dyDescent="0.3">
      <c r="A9538" s="1">
        <v>45645</v>
      </c>
      <c r="B9538" t="s">
        <v>46</v>
      </c>
      <c r="C9538" t="s">
        <v>4</v>
      </c>
      <c r="D9538" t="s">
        <v>9</v>
      </c>
      <c r="E9538" t="s">
        <v>8</v>
      </c>
      <c r="F9538">
        <v>841</v>
      </c>
      <c r="G9538">
        <v>8</v>
      </c>
      <c r="H9538">
        <v>0</v>
      </c>
      <c r="I9538" s="4">
        <v>12.46</v>
      </c>
      <c r="J9538" s="4">
        <v>0</v>
      </c>
      <c r="K9538" s="2">
        <f t="shared" si="1036"/>
        <v>9.512485136741973E-3</v>
      </c>
      <c r="L9538">
        <f t="shared" si="1037"/>
        <v>0</v>
      </c>
      <c r="M9538" s="4">
        <f t="shared" si="1038"/>
        <v>1.5575000000000001</v>
      </c>
      <c r="N9538" s="4">
        <f t="shared" si="1039"/>
        <v>0</v>
      </c>
      <c r="O9538">
        <f t="shared" si="1040"/>
        <v>0</v>
      </c>
      <c r="P9538" s="4">
        <f t="shared" si="1041"/>
        <v>-12.46</v>
      </c>
      <c r="Q9538" t="str">
        <f t="shared" si="1042"/>
        <v>Inefficient</v>
      </c>
    </row>
    <row r="9539" spans="1:17" x14ac:dyDescent="0.3">
      <c r="A9539" s="1">
        <v>45645</v>
      </c>
      <c r="B9539" t="s">
        <v>46</v>
      </c>
      <c r="C9539" t="s">
        <v>4</v>
      </c>
      <c r="D9539" t="s">
        <v>10</v>
      </c>
      <c r="E9539" t="s">
        <v>6</v>
      </c>
      <c r="F9539">
        <v>6103</v>
      </c>
      <c r="G9539">
        <v>104</v>
      </c>
      <c r="H9539">
        <v>2</v>
      </c>
      <c r="I9539" s="4">
        <v>85.54</v>
      </c>
      <c r="J9539" s="4">
        <v>173.04</v>
      </c>
      <c r="K9539" s="2">
        <f t="shared" ref="K9539:K9602" si="1043">G9539/F9539</f>
        <v>1.7040799606750777E-2</v>
      </c>
      <c r="L9539">
        <f t="shared" ref="L9539:L9602" si="1044">IF(G9539=0,0,H9539/G9539)</f>
        <v>1.9230769230769232E-2</v>
      </c>
      <c r="M9539" s="4">
        <f t="shared" ref="M9539:M9602" si="1045">IF(G9539=0,0,I9539/G9539)</f>
        <v>0.82250000000000001</v>
      </c>
      <c r="N9539" s="4">
        <f t="shared" ref="N9539:N9602" si="1046">IF(H9539=0,0,I9539/H9539)</f>
        <v>42.77</v>
      </c>
      <c r="O9539">
        <f t="shared" ref="O9539:O9602" si="1047">IF(I9539=0,0,J9539/I9539)</f>
        <v>2.0229132569558099</v>
      </c>
      <c r="P9539" s="4">
        <f t="shared" ref="P9539:P9602" si="1048">J9539-I9539</f>
        <v>87.499999999999986</v>
      </c>
      <c r="Q9539" t="str">
        <f t="shared" ref="Q9539:Q9602" si="1049">IF(AND(N9539&lt;26.94,O9539&gt;3.57),"Efficient", "Inefficient")</f>
        <v>Inefficient</v>
      </c>
    </row>
    <row r="9540" spans="1:17" x14ac:dyDescent="0.3">
      <c r="A9540" s="1">
        <v>45645</v>
      </c>
      <c r="B9540" t="s">
        <v>46</v>
      </c>
      <c r="C9540" t="s">
        <v>4</v>
      </c>
      <c r="D9540" t="s">
        <v>10</v>
      </c>
      <c r="E9540" t="s">
        <v>7</v>
      </c>
      <c r="F9540">
        <v>4735</v>
      </c>
      <c r="G9540">
        <v>76</v>
      </c>
      <c r="H9540">
        <v>4</v>
      </c>
      <c r="I9540" s="4">
        <v>151.69999999999999</v>
      </c>
      <c r="J9540" s="4">
        <v>311.77999999999997</v>
      </c>
      <c r="K9540" s="2">
        <f t="shared" si="1043"/>
        <v>1.6050686378035903E-2</v>
      </c>
      <c r="L9540">
        <f t="shared" si="1044"/>
        <v>5.2631578947368418E-2</v>
      </c>
      <c r="M9540" s="4">
        <f t="shared" si="1045"/>
        <v>1.9960526315789473</v>
      </c>
      <c r="N9540" s="4">
        <f t="shared" si="1046"/>
        <v>37.924999999999997</v>
      </c>
      <c r="O9540">
        <f t="shared" si="1047"/>
        <v>2.0552406064601185</v>
      </c>
      <c r="P9540" s="4">
        <f t="shared" si="1048"/>
        <v>160.07999999999998</v>
      </c>
      <c r="Q9540" t="str">
        <f t="shared" si="1049"/>
        <v>Inefficient</v>
      </c>
    </row>
    <row r="9541" spans="1:17" x14ac:dyDescent="0.3">
      <c r="A9541" s="1">
        <v>45645</v>
      </c>
      <c r="B9541" t="s">
        <v>46</v>
      </c>
      <c r="C9541" t="s">
        <v>4</v>
      </c>
      <c r="D9541" t="s">
        <v>10</v>
      </c>
      <c r="E9541" t="s">
        <v>8</v>
      </c>
      <c r="F9541">
        <v>824</v>
      </c>
      <c r="G9541">
        <v>23</v>
      </c>
      <c r="H9541">
        <v>1</v>
      </c>
      <c r="I9541" s="4">
        <v>15.74</v>
      </c>
      <c r="J9541" s="4">
        <v>95.34</v>
      </c>
      <c r="K9541" s="2">
        <f t="shared" si="1043"/>
        <v>2.7912621359223302E-2</v>
      </c>
      <c r="L9541">
        <f t="shared" si="1044"/>
        <v>4.3478260869565216E-2</v>
      </c>
      <c r="M9541" s="4">
        <f t="shared" si="1045"/>
        <v>0.68434782608695655</v>
      </c>
      <c r="N9541" s="4">
        <f t="shared" si="1046"/>
        <v>15.74</v>
      </c>
      <c r="O9541">
        <f t="shared" si="1047"/>
        <v>6.0571791613723001</v>
      </c>
      <c r="P9541" s="4">
        <f t="shared" si="1048"/>
        <v>79.600000000000009</v>
      </c>
      <c r="Q9541" t="str">
        <f t="shared" si="1049"/>
        <v>Efficient</v>
      </c>
    </row>
    <row r="9542" spans="1:17" x14ac:dyDescent="0.3">
      <c r="A9542" s="1">
        <v>45645</v>
      </c>
      <c r="B9542" t="s">
        <v>46</v>
      </c>
      <c r="C9542" t="s">
        <v>11</v>
      </c>
      <c r="D9542" t="s">
        <v>5</v>
      </c>
      <c r="E9542" t="s">
        <v>6</v>
      </c>
      <c r="F9542">
        <v>5640</v>
      </c>
      <c r="G9542">
        <v>274</v>
      </c>
      <c r="H9542">
        <v>21</v>
      </c>
      <c r="I9542" s="4">
        <v>158.31</v>
      </c>
      <c r="J9542" s="4">
        <v>1818.88</v>
      </c>
      <c r="K9542" s="2">
        <f t="shared" si="1043"/>
        <v>4.8581560283687944E-2</v>
      </c>
      <c r="L9542">
        <f t="shared" si="1044"/>
        <v>7.6642335766423361E-2</v>
      </c>
      <c r="M9542" s="4">
        <f t="shared" si="1045"/>
        <v>0.57777372262773719</v>
      </c>
      <c r="N9542" s="4">
        <f t="shared" si="1046"/>
        <v>7.5385714285714283</v>
      </c>
      <c r="O9542">
        <f t="shared" si="1047"/>
        <v>11.489356326195439</v>
      </c>
      <c r="P9542" s="4">
        <f t="shared" si="1048"/>
        <v>1660.5700000000002</v>
      </c>
      <c r="Q9542" t="str">
        <f t="shared" si="1049"/>
        <v>Efficient</v>
      </c>
    </row>
    <row r="9543" spans="1:17" x14ac:dyDescent="0.3">
      <c r="A9543" s="1">
        <v>45645</v>
      </c>
      <c r="B9543" t="s">
        <v>46</v>
      </c>
      <c r="C9543" t="s">
        <v>11</v>
      </c>
      <c r="D9543" t="s">
        <v>5</v>
      </c>
      <c r="E9543" t="s">
        <v>7</v>
      </c>
      <c r="F9543">
        <v>1024</v>
      </c>
      <c r="G9543">
        <v>48</v>
      </c>
      <c r="H9543">
        <v>7</v>
      </c>
      <c r="I9543" s="4">
        <v>24.05</v>
      </c>
      <c r="J9543" s="4">
        <v>697.47</v>
      </c>
      <c r="K9543" s="2">
        <f t="shared" si="1043"/>
        <v>4.6875E-2</v>
      </c>
      <c r="L9543">
        <f t="shared" si="1044"/>
        <v>0.14583333333333334</v>
      </c>
      <c r="M9543" s="4">
        <f t="shared" si="1045"/>
        <v>0.50104166666666672</v>
      </c>
      <c r="N9543" s="4">
        <f t="shared" si="1046"/>
        <v>3.4357142857142859</v>
      </c>
      <c r="O9543">
        <f t="shared" si="1047"/>
        <v>29.000831600831599</v>
      </c>
      <c r="P9543" s="4">
        <f t="shared" si="1048"/>
        <v>673.42000000000007</v>
      </c>
      <c r="Q9543" t="str">
        <f t="shared" si="1049"/>
        <v>Efficient</v>
      </c>
    </row>
    <row r="9544" spans="1:17" x14ac:dyDescent="0.3">
      <c r="A9544" s="1">
        <v>45645</v>
      </c>
      <c r="B9544" t="s">
        <v>46</v>
      </c>
      <c r="C9544" t="s">
        <v>11</v>
      </c>
      <c r="D9544" t="s">
        <v>5</v>
      </c>
      <c r="E9544" t="s">
        <v>8</v>
      </c>
      <c r="F9544">
        <v>510</v>
      </c>
      <c r="G9544">
        <v>18</v>
      </c>
      <c r="H9544">
        <v>1</v>
      </c>
      <c r="I9544" s="4">
        <v>18.14</v>
      </c>
      <c r="J9544" s="4">
        <v>84.88</v>
      </c>
      <c r="K9544" s="2">
        <f t="shared" si="1043"/>
        <v>3.5294117647058823E-2</v>
      </c>
      <c r="L9544">
        <f t="shared" si="1044"/>
        <v>5.5555555555555552E-2</v>
      </c>
      <c r="M9544" s="4">
        <f t="shared" si="1045"/>
        <v>1.0077777777777779</v>
      </c>
      <c r="N9544" s="4">
        <f t="shared" si="1046"/>
        <v>18.14</v>
      </c>
      <c r="O9544">
        <f t="shared" si="1047"/>
        <v>4.6791620727673644</v>
      </c>
      <c r="P9544" s="4">
        <f t="shared" si="1048"/>
        <v>66.739999999999995</v>
      </c>
      <c r="Q9544" t="str">
        <f t="shared" si="1049"/>
        <v>Efficient</v>
      </c>
    </row>
    <row r="9545" spans="1:17" x14ac:dyDescent="0.3">
      <c r="A9545" s="1">
        <v>45645</v>
      </c>
      <c r="B9545" t="s">
        <v>46</v>
      </c>
      <c r="C9545" t="s">
        <v>11</v>
      </c>
      <c r="D9545" t="s">
        <v>9</v>
      </c>
      <c r="E9545" t="s">
        <v>6</v>
      </c>
      <c r="F9545">
        <v>9887</v>
      </c>
      <c r="G9545">
        <v>54</v>
      </c>
      <c r="H9545">
        <v>1</v>
      </c>
      <c r="I9545" s="4">
        <v>137.30000000000001</v>
      </c>
      <c r="J9545" s="4">
        <v>57.07</v>
      </c>
      <c r="K9545" s="2">
        <f t="shared" si="1043"/>
        <v>5.4617174066956611E-3</v>
      </c>
      <c r="L9545">
        <f t="shared" si="1044"/>
        <v>1.8518518518518517E-2</v>
      </c>
      <c r="M9545" s="4">
        <f t="shared" si="1045"/>
        <v>2.5425925925925927</v>
      </c>
      <c r="N9545" s="4">
        <f t="shared" si="1046"/>
        <v>137.30000000000001</v>
      </c>
      <c r="O9545">
        <f t="shared" si="1047"/>
        <v>0.41565914056809899</v>
      </c>
      <c r="P9545" s="4">
        <f t="shared" si="1048"/>
        <v>-80.230000000000018</v>
      </c>
      <c r="Q9545" t="str">
        <f t="shared" si="1049"/>
        <v>Inefficient</v>
      </c>
    </row>
    <row r="9546" spans="1:17" x14ac:dyDescent="0.3">
      <c r="A9546" s="1">
        <v>45645</v>
      </c>
      <c r="B9546" t="s">
        <v>46</v>
      </c>
      <c r="C9546" t="s">
        <v>11</v>
      </c>
      <c r="D9546" t="s">
        <v>9</v>
      </c>
      <c r="E9546" t="s">
        <v>7</v>
      </c>
      <c r="F9546">
        <v>824</v>
      </c>
      <c r="G9546">
        <v>12</v>
      </c>
      <c r="H9546">
        <v>0</v>
      </c>
      <c r="I9546" s="4">
        <v>31.56</v>
      </c>
      <c r="J9546" s="4">
        <v>0</v>
      </c>
      <c r="K9546" s="2">
        <f t="shared" si="1043"/>
        <v>1.4563106796116505E-2</v>
      </c>
      <c r="L9546">
        <f t="shared" si="1044"/>
        <v>0</v>
      </c>
      <c r="M9546" s="4">
        <f t="shared" si="1045"/>
        <v>2.63</v>
      </c>
      <c r="N9546" s="4">
        <f t="shared" si="1046"/>
        <v>0</v>
      </c>
      <c r="O9546">
        <f t="shared" si="1047"/>
        <v>0</v>
      </c>
      <c r="P9546" s="4">
        <f t="shared" si="1048"/>
        <v>-31.56</v>
      </c>
      <c r="Q9546" t="str">
        <f t="shared" si="1049"/>
        <v>Inefficient</v>
      </c>
    </row>
    <row r="9547" spans="1:17" x14ac:dyDescent="0.3">
      <c r="A9547" s="1">
        <v>45645</v>
      </c>
      <c r="B9547" t="s">
        <v>46</v>
      </c>
      <c r="C9547" t="s">
        <v>11</v>
      </c>
      <c r="D9547" t="s">
        <v>9</v>
      </c>
      <c r="E9547" t="s">
        <v>8</v>
      </c>
      <c r="F9547">
        <v>676</v>
      </c>
      <c r="G9547">
        <v>6</v>
      </c>
      <c r="H9547">
        <v>0</v>
      </c>
      <c r="I9547" s="4">
        <v>15.1</v>
      </c>
      <c r="J9547" s="4">
        <v>0</v>
      </c>
      <c r="K9547" s="2">
        <f t="shared" si="1043"/>
        <v>8.8757396449704144E-3</v>
      </c>
      <c r="L9547">
        <f t="shared" si="1044"/>
        <v>0</v>
      </c>
      <c r="M9547" s="4">
        <f t="shared" si="1045"/>
        <v>2.5166666666666666</v>
      </c>
      <c r="N9547" s="4">
        <f t="shared" si="1046"/>
        <v>0</v>
      </c>
      <c r="O9547">
        <f t="shared" si="1047"/>
        <v>0</v>
      </c>
      <c r="P9547" s="4">
        <f t="shared" si="1048"/>
        <v>-15.1</v>
      </c>
      <c r="Q9547" t="str">
        <f t="shared" si="1049"/>
        <v>Inefficient</v>
      </c>
    </row>
    <row r="9548" spans="1:17" x14ac:dyDescent="0.3">
      <c r="A9548" s="1">
        <v>45645</v>
      </c>
      <c r="B9548" t="s">
        <v>46</v>
      </c>
      <c r="C9548" t="s">
        <v>11</v>
      </c>
      <c r="D9548" t="s">
        <v>10</v>
      </c>
      <c r="E9548" t="s">
        <v>6</v>
      </c>
      <c r="F9548">
        <v>5089</v>
      </c>
      <c r="G9548">
        <v>151</v>
      </c>
      <c r="H9548">
        <v>6</v>
      </c>
      <c r="I9548" s="4">
        <v>121.9</v>
      </c>
      <c r="J9548" s="4">
        <v>348.1</v>
      </c>
      <c r="K9548" s="2">
        <f t="shared" si="1043"/>
        <v>2.9671841226174101E-2</v>
      </c>
      <c r="L9548">
        <f t="shared" si="1044"/>
        <v>3.9735099337748346E-2</v>
      </c>
      <c r="M9548" s="4">
        <f t="shared" si="1045"/>
        <v>0.80728476821192052</v>
      </c>
      <c r="N9548" s="4">
        <f t="shared" si="1046"/>
        <v>20.316666666666666</v>
      </c>
      <c r="O9548">
        <f t="shared" si="1047"/>
        <v>2.8556193601312554</v>
      </c>
      <c r="P9548" s="4">
        <f t="shared" si="1048"/>
        <v>226.20000000000002</v>
      </c>
      <c r="Q9548" t="str">
        <f t="shared" si="1049"/>
        <v>Inefficient</v>
      </c>
    </row>
    <row r="9549" spans="1:17" x14ac:dyDescent="0.3">
      <c r="A9549" s="1">
        <v>45645</v>
      </c>
      <c r="B9549" t="s">
        <v>46</v>
      </c>
      <c r="C9549" t="s">
        <v>11</v>
      </c>
      <c r="D9549" t="s">
        <v>10</v>
      </c>
      <c r="E9549" t="s">
        <v>7</v>
      </c>
      <c r="F9549">
        <v>1226</v>
      </c>
      <c r="G9549">
        <v>32</v>
      </c>
      <c r="H9549">
        <v>0</v>
      </c>
      <c r="I9549" s="4">
        <v>30.73</v>
      </c>
      <c r="J9549" s="4">
        <v>0</v>
      </c>
      <c r="K9549" s="2">
        <f t="shared" si="1043"/>
        <v>2.6101141924959218E-2</v>
      </c>
      <c r="L9549">
        <f t="shared" si="1044"/>
        <v>0</v>
      </c>
      <c r="M9549" s="4">
        <f t="shared" si="1045"/>
        <v>0.96031250000000001</v>
      </c>
      <c r="N9549" s="4">
        <f t="shared" si="1046"/>
        <v>0</v>
      </c>
      <c r="O9549">
        <f t="shared" si="1047"/>
        <v>0</v>
      </c>
      <c r="P9549" s="4">
        <f t="shared" si="1048"/>
        <v>-30.73</v>
      </c>
      <c r="Q9549" t="str">
        <f t="shared" si="1049"/>
        <v>Inefficient</v>
      </c>
    </row>
    <row r="9550" spans="1:17" x14ac:dyDescent="0.3">
      <c r="A9550" s="1">
        <v>45645</v>
      </c>
      <c r="B9550" t="s">
        <v>46</v>
      </c>
      <c r="C9550" t="s">
        <v>11</v>
      </c>
      <c r="D9550" t="s">
        <v>10</v>
      </c>
      <c r="E9550" t="s">
        <v>8</v>
      </c>
      <c r="F9550">
        <v>530</v>
      </c>
      <c r="G9550">
        <v>13</v>
      </c>
      <c r="H9550">
        <v>0</v>
      </c>
      <c r="I9550" s="4">
        <v>15.97</v>
      </c>
      <c r="J9550" s="4">
        <v>0</v>
      </c>
      <c r="K9550" s="2">
        <f t="shared" si="1043"/>
        <v>2.4528301886792454E-2</v>
      </c>
      <c r="L9550">
        <f t="shared" si="1044"/>
        <v>0</v>
      </c>
      <c r="M9550" s="4">
        <f t="shared" si="1045"/>
        <v>1.2284615384615385</v>
      </c>
      <c r="N9550" s="4">
        <f t="shared" si="1046"/>
        <v>0</v>
      </c>
      <c r="O9550">
        <f t="shared" si="1047"/>
        <v>0</v>
      </c>
      <c r="P9550" s="4">
        <f t="shared" si="1048"/>
        <v>-15.97</v>
      </c>
      <c r="Q9550" t="str">
        <f t="shared" si="1049"/>
        <v>Inefficient</v>
      </c>
    </row>
    <row r="9551" spans="1:17" x14ac:dyDescent="0.3">
      <c r="A9551" s="1">
        <v>45645</v>
      </c>
      <c r="B9551" t="s">
        <v>46</v>
      </c>
      <c r="C9551" t="s">
        <v>12</v>
      </c>
      <c r="D9551" t="s">
        <v>5</v>
      </c>
      <c r="E9551" t="s">
        <v>6</v>
      </c>
      <c r="F9551">
        <v>2250</v>
      </c>
      <c r="G9551">
        <v>79</v>
      </c>
      <c r="H9551">
        <v>9</v>
      </c>
      <c r="I9551" s="4">
        <v>59.12</v>
      </c>
      <c r="J9551" s="4">
        <v>560.82000000000005</v>
      </c>
      <c r="K9551" s="2">
        <f t="shared" si="1043"/>
        <v>3.5111111111111114E-2</v>
      </c>
      <c r="L9551">
        <f t="shared" si="1044"/>
        <v>0.11392405063291139</v>
      </c>
      <c r="M9551" s="4">
        <f t="shared" si="1045"/>
        <v>0.7483544303797468</v>
      </c>
      <c r="N9551" s="4">
        <f t="shared" si="1046"/>
        <v>6.568888888888889</v>
      </c>
      <c r="O9551">
        <f t="shared" si="1047"/>
        <v>9.4861299052774033</v>
      </c>
      <c r="P9551" s="4">
        <f t="shared" si="1048"/>
        <v>501.70000000000005</v>
      </c>
      <c r="Q9551" t="str">
        <f t="shared" si="1049"/>
        <v>Efficient</v>
      </c>
    </row>
    <row r="9552" spans="1:17" x14ac:dyDescent="0.3">
      <c r="A9552" s="1">
        <v>45645</v>
      </c>
      <c r="B9552" t="s">
        <v>46</v>
      </c>
      <c r="C9552" t="s">
        <v>12</v>
      </c>
      <c r="D9552" t="s">
        <v>5</v>
      </c>
      <c r="E9552" t="s">
        <v>7</v>
      </c>
      <c r="F9552">
        <v>5988</v>
      </c>
      <c r="G9552">
        <v>145</v>
      </c>
      <c r="H9552">
        <v>15</v>
      </c>
      <c r="I9552" s="4">
        <v>148.25</v>
      </c>
      <c r="J9552" s="4">
        <v>920.16</v>
      </c>
      <c r="K9552" s="2">
        <f t="shared" si="1043"/>
        <v>2.421509686038744E-2</v>
      </c>
      <c r="L9552">
        <f t="shared" si="1044"/>
        <v>0.10344827586206896</v>
      </c>
      <c r="M9552" s="4">
        <f t="shared" si="1045"/>
        <v>1.0224137931034483</v>
      </c>
      <c r="N9552" s="4">
        <f t="shared" si="1046"/>
        <v>9.8833333333333329</v>
      </c>
      <c r="O9552">
        <f t="shared" si="1047"/>
        <v>6.2068128161888696</v>
      </c>
      <c r="P9552" s="4">
        <f t="shared" si="1048"/>
        <v>771.91</v>
      </c>
      <c r="Q9552" t="str">
        <f t="shared" si="1049"/>
        <v>Efficient</v>
      </c>
    </row>
    <row r="9553" spans="1:17" x14ac:dyDescent="0.3">
      <c r="A9553" s="1">
        <v>45645</v>
      </c>
      <c r="B9553" t="s">
        <v>46</v>
      </c>
      <c r="C9553" t="s">
        <v>12</v>
      </c>
      <c r="D9553" t="s">
        <v>5</v>
      </c>
      <c r="E9553" t="s">
        <v>8</v>
      </c>
      <c r="F9553">
        <v>2495</v>
      </c>
      <c r="G9553">
        <v>105</v>
      </c>
      <c r="H9553">
        <v>11</v>
      </c>
      <c r="I9553" s="4">
        <v>56.74</v>
      </c>
      <c r="J9553" s="4">
        <v>729.7</v>
      </c>
      <c r="K9553" s="2">
        <f t="shared" si="1043"/>
        <v>4.2084168336673347E-2</v>
      </c>
      <c r="L9553">
        <f t="shared" si="1044"/>
        <v>0.10476190476190476</v>
      </c>
      <c r="M9553" s="4">
        <f t="shared" si="1045"/>
        <v>0.54038095238095241</v>
      </c>
      <c r="N9553" s="4">
        <f t="shared" si="1046"/>
        <v>5.1581818181818182</v>
      </c>
      <c r="O9553">
        <f t="shared" si="1047"/>
        <v>12.860415932322876</v>
      </c>
      <c r="P9553" s="4">
        <f t="shared" si="1048"/>
        <v>672.96</v>
      </c>
      <c r="Q9553" t="str">
        <f t="shared" si="1049"/>
        <v>Efficient</v>
      </c>
    </row>
    <row r="9554" spans="1:17" x14ac:dyDescent="0.3">
      <c r="A9554" s="1">
        <v>45645</v>
      </c>
      <c r="B9554" t="s">
        <v>46</v>
      </c>
      <c r="C9554" t="s">
        <v>12</v>
      </c>
      <c r="D9554" t="s">
        <v>9</v>
      </c>
      <c r="E9554" t="s">
        <v>6</v>
      </c>
      <c r="F9554">
        <v>2896</v>
      </c>
      <c r="G9554">
        <v>27</v>
      </c>
      <c r="H9554">
        <v>1</v>
      </c>
      <c r="I9554" s="4">
        <v>41.6</v>
      </c>
      <c r="J9554" s="4">
        <v>93.29</v>
      </c>
      <c r="K9554" s="2">
        <f t="shared" si="1043"/>
        <v>9.3232044198895032E-3</v>
      </c>
      <c r="L9554">
        <f t="shared" si="1044"/>
        <v>3.7037037037037035E-2</v>
      </c>
      <c r="M9554" s="4">
        <f t="shared" si="1045"/>
        <v>1.5407407407407407</v>
      </c>
      <c r="N9554" s="4">
        <f t="shared" si="1046"/>
        <v>41.6</v>
      </c>
      <c r="O9554">
        <f t="shared" si="1047"/>
        <v>2.242548076923077</v>
      </c>
      <c r="P9554" s="4">
        <f t="shared" si="1048"/>
        <v>51.690000000000005</v>
      </c>
      <c r="Q9554" t="str">
        <f t="shared" si="1049"/>
        <v>Inefficient</v>
      </c>
    </row>
    <row r="9555" spans="1:17" x14ac:dyDescent="0.3">
      <c r="A9555" s="1">
        <v>45645</v>
      </c>
      <c r="B9555" t="s">
        <v>46</v>
      </c>
      <c r="C9555" t="s">
        <v>12</v>
      </c>
      <c r="D9555" t="s">
        <v>9</v>
      </c>
      <c r="E9555" t="s">
        <v>7</v>
      </c>
      <c r="F9555">
        <v>4882</v>
      </c>
      <c r="G9555">
        <v>72</v>
      </c>
      <c r="H9555">
        <v>3</v>
      </c>
      <c r="I9555" s="4">
        <v>154.26</v>
      </c>
      <c r="J9555" s="4">
        <v>250.52</v>
      </c>
      <c r="K9555" s="2">
        <f t="shared" si="1043"/>
        <v>1.4748054076198279E-2</v>
      </c>
      <c r="L9555">
        <f t="shared" si="1044"/>
        <v>4.1666666666666664E-2</v>
      </c>
      <c r="M9555" s="4">
        <f t="shared" si="1045"/>
        <v>2.1425000000000001</v>
      </c>
      <c r="N9555" s="4">
        <f t="shared" si="1046"/>
        <v>51.419999999999995</v>
      </c>
      <c r="O9555">
        <f t="shared" si="1047"/>
        <v>1.624011409308959</v>
      </c>
      <c r="P9555" s="4">
        <f t="shared" si="1048"/>
        <v>96.260000000000019</v>
      </c>
      <c r="Q9555" t="str">
        <f t="shared" si="1049"/>
        <v>Inefficient</v>
      </c>
    </row>
    <row r="9556" spans="1:17" x14ac:dyDescent="0.3">
      <c r="A9556" s="1">
        <v>45645</v>
      </c>
      <c r="B9556" t="s">
        <v>46</v>
      </c>
      <c r="C9556" t="s">
        <v>12</v>
      </c>
      <c r="D9556" t="s">
        <v>9</v>
      </c>
      <c r="E9556" t="s">
        <v>8</v>
      </c>
      <c r="F9556">
        <v>3216</v>
      </c>
      <c r="G9556">
        <v>38</v>
      </c>
      <c r="H9556">
        <v>1</v>
      </c>
      <c r="I9556" s="4">
        <v>53.57</v>
      </c>
      <c r="J9556" s="4">
        <v>77.98</v>
      </c>
      <c r="K9556" s="2">
        <f t="shared" si="1043"/>
        <v>1.181592039800995E-2</v>
      </c>
      <c r="L9556">
        <f t="shared" si="1044"/>
        <v>2.6315789473684209E-2</v>
      </c>
      <c r="M9556" s="4">
        <f t="shared" si="1045"/>
        <v>1.4097368421052632</v>
      </c>
      <c r="N9556" s="4">
        <f t="shared" si="1046"/>
        <v>53.57</v>
      </c>
      <c r="O9556">
        <f t="shared" si="1047"/>
        <v>1.4556654844129178</v>
      </c>
      <c r="P9556" s="4">
        <f t="shared" si="1048"/>
        <v>24.410000000000004</v>
      </c>
      <c r="Q9556" t="str">
        <f t="shared" si="1049"/>
        <v>Inefficient</v>
      </c>
    </row>
    <row r="9557" spans="1:17" x14ac:dyDescent="0.3">
      <c r="A9557" s="1">
        <v>45645</v>
      </c>
      <c r="B9557" t="s">
        <v>46</v>
      </c>
      <c r="C9557" t="s">
        <v>12</v>
      </c>
      <c r="D9557" t="s">
        <v>10</v>
      </c>
      <c r="E9557" t="s">
        <v>6</v>
      </c>
      <c r="F9557">
        <v>2088</v>
      </c>
      <c r="G9557">
        <v>48</v>
      </c>
      <c r="H9557">
        <v>2</v>
      </c>
      <c r="I9557" s="4">
        <v>76.849999999999994</v>
      </c>
      <c r="J9557" s="4">
        <v>199.36</v>
      </c>
      <c r="K9557" s="2">
        <f t="shared" si="1043"/>
        <v>2.2988505747126436E-2</v>
      </c>
      <c r="L9557">
        <f t="shared" si="1044"/>
        <v>4.1666666666666664E-2</v>
      </c>
      <c r="M9557" s="4">
        <f t="shared" si="1045"/>
        <v>1.6010416666666665</v>
      </c>
      <c r="N9557" s="4">
        <f t="shared" si="1046"/>
        <v>38.424999999999997</v>
      </c>
      <c r="O9557">
        <f t="shared" si="1047"/>
        <v>2.594144437215355</v>
      </c>
      <c r="P9557" s="4">
        <f t="shared" si="1048"/>
        <v>122.51000000000002</v>
      </c>
      <c r="Q9557" t="str">
        <f t="shared" si="1049"/>
        <v>Inefficient</v>
      </c>
    </row>
    <row r="9558" spans="1:17" x14ac:dyDescent="0.3">
      <c r="A9558" s="1">
        <v>45645</v>
      </c>
      <c r="B9558" t="s">
        <v>46</v>
      </c>
      <c r="C9558" t="s">
        <v>12</v>
      </c>
      <c r="D9558" t="s">
        <v>10</v>
      </c>
      <c r="E9558" t="s">
        <v>7</v>
      </c>
      <c r="F9558">
        <v>5573</v>
      </c>
      <c r="G9558">
        <v>129</v>
      </c>
      <c r="H9558">
        <v>7</v>
      </c>
      <c r="I9558" s="4">
        <v>170.33</v>
      </c>
      <c r="J9558" s="4">
        <v>443.44</v>
      </c>
      <c r="K9558" s="2">
        <f t="shared" si="1043"/>
        <v>2.3147317423290868E-2</v>
      </c>
      <c r="L9558">
        <f t="shared" si="1044"/>
        <v>5.4263565891472867E-2</v>
      </c>
      <c r="M9558" s="4">
        <f t="shared" si="1045"/>
        <v>1.3203875968992249</v>
      </c>
      <c r="N9558" s="4">
        <f t="shared" si="1046"/>
        <v>24.332857142857144</v>
      </c>
      <c r="O9558">
        <f t="shared" si="1047"/>
        <v>2.6034168966124578</v>
      </c>
      <c r="P9558" s="4">
        <f t="shared" si="1048"/>
        <v>273.11</v>
      </c>
      <c r="Q9558" t="str">
        <f t="shared" si="1049"/>
        <v>Inefficient</v>
      </c>
    </row>
    <row r="9559" spans="1:17" x14ac:dyDescent="0.3">
      <c r="A9559" s="1">
        <v>45645</v>
      </c>
      <c r="B9559" t="s">
        <v>46</v>
      </c>
      <c r="C9559" t="s">
        <v>12</v>
      </c>
      <c r="D9559" t="s">
        <v>10</v>
      </c>
      <c r="E9559" t="s">
        <v>8</v>
      </c>
      <c r="F9559">
        <v>2275</v>
      </c>
      <c r="G9559">
        <v>61</v>
      </c>
      <c r="H9559">
        <v>3</v>
      </c>
      <c r="I9559" s="4">
        <v>51.82</v>
      </c>
      <c r="J9559" s="4">
        <v>249.91</v>
      </c>
      <c r="K9559" s="2">
        <f t="shared" si="1043"/>
        <v>2.6813186813186812E-2</v>
      </c>
      <c r="L9559">
        <f t="shared" si="1044"/>
        <v>4.9180327868852458E-2</v>
      </c>
      <c r="M9559" s="4">
        <f t="shared" si="1045"/>
        <v>0.8495081967213115</v>
      </c>
      <c r="N9559" s="4">
        <f t="shared" si="1046"/>
        <v>17.273333333333333</v>
      </c>
      <c r="O9559">
        <f t="shared" si="1047"/>
        <v>4.822655345426476</v>
      </c>
      <c r="P9559" s="4">
        <f t="shared" si="1048"/>
        <v>198.09</v>
      </c>
      <c r="Q9559" t="str">
        <f t="shared" si="1049"/>
        <v>Efficient</v>
      </c>
    </row>
    <row r="9560" spans="1:17" x14ac:dyDescent="0.3">
      <c r="A9560" s="1">
        <v>45646</v>
      </c>
      <c r="B9560" t="s">
        <v>46</v>
      </c>
      <c r="C9560" t="s">
        <v>4</v>
      </c>
      <c r="D9560" t="s">
        <v>5</v>
      </c>
      <c r="E9560" t="s">
        <v>6</v>
      </c>
      <c r="F9560">
        <v>9947</v>
      </c>
      <c r="G9560">
        <v>275</v>
      </c>
      <c r="H9560">
        <v>34</v>
      </c>
      <c r="I9560" s="4">
        <v>366.09</v>
      </c>
      <c r="J9560" s="4">
        <v>2062.13</v>
      </c>
      <c r="K9560" s="2">
        <f t="shared" si="1043"/>
        <v>2.764652659093194E-2</v>
      </c>
      <c r="L9560">
        <f t="shared" si="1044"/>
        <v>0.12363636363636364</v>
      </c>
      <c r="M9560" s="4">
        <f t="shared" si="1045"/>
        <v>1.3312363636363636</v>
      </c>
      <c r="N9560" s="4">
        <f t="shared" si="1046"/>
        <v>10.767352941176469</v>
      </c>
      <c r="O9560">
        <f t="shared" si="1047"/>
        <v>5.6328498456663665</v>
      </c>
      <c r="P9560" s="4">
        <f t="shared" si="1048"/>
        <v>1696.0400000000002</v>
      </c>
      <c r="Q9560" t="str">
        <f t="shared" si="1049"/>
        <v>Efficient</v>
      </c>
    </row>
    <row r="9561" spans="1:17" x14ac:dyDescent="0.3">
      <c r="A9561" s="1">
        <v>45646</v>
      </c>
      <c r="B9561" t="s">
        <v>46</v>
      </c>
      <c r="C9561" t="s">
        <v>4</v>
      </c>
      <c r="D9561" t="s">
        <v>5</v>
      </c>
      <c r="E9561" t="s">
        <v>7</v>
      </c>
      <c r="F9561">
        <v>4034</v>
      </c>
      <c r="G9561">
        <v>167</v>
      </c>
      <c r="H9561">
        <v>8</v>
      </c>
      <c r="I9561" s="4">
        <v>131.72999999999999</v>
      </c>
      <c r="J9561" s="4">
        <v>408</v>
      </c>
      <c r="K9561" s="2">
        <f t="shared" si="1043"/>
        <v>4.1398116013882005E-2</v>
      </c>
      <c r="L9561">
        <f t="shared" si="1044"/>
        <v>4.790419161676647E-2</v>
      </c>
      <c r="M9561" s="4">
        <f t="shared" si="1045"/>
        <v>0.78880239520958073</v>
      </c>
      <c r="N9561" s="4">
        <f t="shared" si="1046"/>
        <v>16.466249999999999</v>
      </c>
      <c r="O9561">
        <f t="shared" si="1047"/>
        <v>3.0972443634707356</v>
      </c>
      <c r="P9561" s="4">
        <f t="shared" si="1048"/>
        <v>276.27</v>
      </c>
      <c r="Q9561" t="str">
        <f t="shared" si="1049"/>
        <v>Inefficient</v>
      </c>
    </row>
    <row r="9562" spans="1:17" x14ac:dyDescent="0.3">
      <c r="A9562" s="1">
        <v>45646</v>
      </c>
      <c r="B9562" t="s">
        <v>46</v>
      </c>
      <c r="C9562" t="s">
        <v>4</v>
      </c>
      <c r="D9562" t="s">
        <v>5</v>
      </c>
      <c r="E9562" t="s">
        <v>8</v>
      </c>
      <c r="F9562">
        <v>604</v>
      </c>
      <c r="G9562">
        <v>22</v>
      </c>
      <c r="H9562">
        <v>2</v>
      </c>
      <c r="I9562" s="4">
        <v>19.66</v>
      </c>
      <c r="J9562" s="4">
        <v>141.75</v>
      </c>
      <c r="K9562" s="2">
        <f t="shared" si="1043"/>
        <v>3.6423841059602648E-2</v>
      </c>
      <c r="L9562">
        <f t="shared" si="1044"/>
        <v>9.0909090909090912E-2</v>
      </c>
      <c r="M9562" s="4">
        <f t="shared" si="1045"/>
        <v>0.89363636363636367</v>
      </c>
      <c r="N9562" s="4">
        <f t="shared" si="1046"/>
        <v>9.83</v>
      </c>
      <c r="O9562">
        <f t="shared" si="1047"/>
        <v>7.2100712105798577</v>
      </c>
      <c r="P9562" s="4">
        <f t="shared" si="1048"/>
        <v>122.09</v>
      </c>
      <c r="Q9562" t="str">
        <f t="shared" si="1049"/>
        <v>Efficient</v>
      </c>
    </row>
    <row r="9563" spans="1:17" x14ac:dyDescent="0.3">
      <c r="A9563" s="1">
        <v>45646</v>
      </c>
      <c r="B9563" t="s">
        <v>46</v>
      </c>
      <c r="C9563" t="s">
        <v>4</v>
      </c>
      <c r="D9563" t="s">
        <v>9</v>
      </c>
      <c r="E9563" t="s">
        <v>6</v>
      </c>
      <c r="F9563">
        <v>5545</v>
      </c>
      <c r="G9563">
        <v>78</v>
      </c>
      <c r="H9563">
        <v>3</v>
      </c>
      <c r="I9563" s="4">
        <v>207.75</v>
      </c>
      <c r="J9563" s="4">
        <v>201.68</v>
      </c>
      <c r="K9563" s="2">
        <f t="shared" si="1043"/>
        <v>1.4066726780883679E-2</v>
      </c>
      <c r="L9563">
        <f t="shared" si="1044"/>
        <v>3.8461538461538464E-2</v>
      </c>
      <c r="M9563" s="4">
        <f t="shared" si="1045"/>
        <v>2.6634615384615383</v>
      </c>
      <c r="N9563" s="4">
        <f t="shared" si="1046"/>
        <v>69.25</v>
      </c>
      <c r="O9563">
        <f t="shared" si="1047"/>
        <v>0.97078219013237066</v>
      </c>
      <c r="P9563" s="4">
        <f t="shared" si="1048"/>
        <v>-6.0699999999999932</v>
      </c>
      <c r="Q9563" t="str">
        <f t="shared" si="1049"/>
        <v>Inefficient</v>
      </c>
    </row>
    <row r="9564" spans="1:17" x14ac:dyDescent="0.3">
      <c r="A9564" s="1">
        <v>45646</v>
      </c>
      <c r="B9564" t="s">
        <v>46</v>
      </c>
      <c r="C9564" t="s">
        <v>4</v>
      </c>
      <c r="D9564" t="s">
        <v>9</v>
      </c>
      <c r="E9564" t="s">
        <v>7</v>
      </c>
      <c r="F9564">
        <v>5436</v>
      </c>
      <c r="G9564">
        <v>36</v>
      </c>
      <c r="H9564">
        <v>0</v>
      </c>
      <c r="I9564" s="4">
        <v>134.44</v>
      </c>
      <c r="J9564" s="4">
        <v>0</v>
      </c>
      <c r="K9564" s="2">
        <f t="shared" si="1043"/>
        <v>6.6225165562913907E-3</v>
      </c>
      <c r="L9564">
        <f t="shared" si="1044"/>
        <v>0</v>
      </c>
      <c r="M9564" s="4">
        <f t="shared" si="1045"/>
        <v>3.7344444444444442</v>
      </c>
      <c r="N9564" s="4">
        <f t="shared" si="1046"/>
        <v>0</v>
      </c>
      <c r="O9564">
        <f t="shared" si="1047"/>
        <v>0</v>
      </c>
      <c r="P9564" s="4">
        <f t="shared" si="1048"/>
        <v>-134.44</v>
      </c>
      <c r="Q9564" t="str">
        <f t="shared" si="1049"/>
        <v>Inefficient</v>
      </c>
    </row>
    <row r="9565" spans="1:17" x14ac:dyDescent="0.3">
      <c r="A9565" s="1">
        <v>45646</v>
      </c>
      <c r="B9565" t="s">
        <v>46</v>
      </c>
      <c r="C9565" t="s">
        <v>4</v>
      </c>
      <c r="D9565" t="s">
        <v>9</v>
      </c>
      <c r="E9565" t="s">
        <v>8</v>
      </c>
      <c r="F9565">
        <v>337</v>
      </c>
      <c r="G9565">
        <v>3</v>
      </c>
      <c r="H9565">
        <v>0</v>
      </c>
      <c r="I9565" s="4">
        <v>4.3600000000000003</v>
      </c>
      <c r="J9565" s="4">
        <v>0</v>
      </c>
      <c r="K9565" s="2">
        <f t="shared" si="1043"/>
        <v>8.9020771513353119E-3</v>
      </c>
      <c r="L9565">
        <f t="shared" si="1044"/>
        <v>0</v>
      </c>
      <c r="M9565" s="4">
        <f t="shared" si="1045"/>
        <v>1.4533333333333334</v>
      </c>
      <c r="N9565" s="4">
        <f t="shared" si="1046"/>
        <v>0</v>
      </c>
      <c r="O9565">
        <f t="shared" si="1047"/>
        <v>0</v>
      </c>
      <c r="P9565" s="4">
        <f t="shared" si="1048"/>
        <v>-4.3600000000000003</v>
      </c>
      <c r="Q9565" t="str">
        <f t="shared" si="1049"/>
        <v>Inefficient</v>
      </c>
    </row>
    <row r="9566" spans="1:17" x14ac:dyDescent="0.3">
      <c r="A9566" s="1">
        <v>45646</v>
      </c>
      <c r="B9566" t="s">
        <v>46</v>
      </c>
      <c r="C9566" t="s">
        <v>4</v>
      </c>
      <c r="D9566" t="s">
        <v>10</v>
      </c>
      <c r="E9566" t="s">
        <v>6</v>
      </c>
      <c r="F9566">
        <v>3186</v>
      </c>
      <c r="G9566">
        <v>34</v>
      </c>
      <c r="H9566">
        <v>1</v>
      </c>
      <c r="I9566" s="4">
        <v>90.68</v>
      </c>
      <c r="J9566" s="4">
        <v>79.16</v>
      </c>
      <c r="K9566" s="2">
        <f t="shared" si="1043"/>
        <v>1.0671688637790333E-2</v>
      </c>
      <c r="L9566">
        <f t="shared" si="1044"/>
        <v>2.9411764705882353E-2</v>
      </c>
      <c r="M9566" s="4">
        <f t="shared" si="1045"/>
        <v>2.6670588235294121</v>
      </c>
      <c r="N9566" s="4">
        <f t="shared" si="1046"/>
        <v>90.68</v>
      </c>
      <c r="O9566">
        <f t="shared" si="1047"/>
        <v>0.87295985884428751</v>
      </c>
      <c r="P9566" s="4">
        <f t="shared" si="1048"/>
        <v>-11.52000000000001</v>
      </c>
      <c r="Q9566" t="str">
        <f t="shared" si="1049"/>
        <v>Inefficient</v>
      </c>
    </row>
    <row r="9567" spans="1:17" x14ac:dyDescent="0.3">
      <c r="A9567" s="1">
        <v>45646</v>
      </c>
      <c r="B9567" t="s">
        <v>46</v>
      </c>
      <c r="C9567" t="s">
        <v>4</v>
      </c>
      <c r="D9567" t="s">
        <v>10</v>
      </c>
      <c r="E9567" t="s">
        <v>7</v>
      </c>
      <c r="F9567">
        <v>5388</v>
      </c>
      <c r="G9567">
        <v>125</v>
      </c>
      <c r="H9567">
        <v>5</v>
      </c>
      <c r="I9567" s="4">
        <v>141.28</v>
      </c>
      <c r="J9567" s="4">
        <v>395.1</v>
      </c>
      <c r="K9567" s="2">
        <f t="shared" si="1043"/>
        <v>2.3199703043801038E-2</v>
      </c>
      <c r="L9567">
        <f t="shared" si="1044"/>
        <v>0.04</v>
      </c>
      <c r="M9567" s="4">
        <f t="shared" si="1045"/>
        <v>1.1302399999999999</v>
      </c>
      <c r="N9567" s="4">
        <f t="shared" si="1046"/>
        <v>28.256</v>
      </c>
      <c r="O9567">
        <f t="shared" si="1047"/>
        <v>2.7965741789354475</v>
      </c>
      <c r="P9567" s="4">
        <f t="shared" si="1048"/>
        <v>253.82000000000002</v>
      </c>
      <c r="Q9567" t="str">
        <f t="shared" si="1049"/>
        <v>Inefficient</v>
      </c>
    </row>
    <row r="9568" spans="1:17" x14ac:dyDescent="0.3">
      <c r="A9568" s="1">
        <v>45646</v>
      </c>
      <c r="B9568" t="s">
        <v>46</v>
      </c>
      <c r="C9568" t="s">
        <v>4</v>
      </c>
      <c r="D9568" t="s">
        <v>10</v>
      </c>
      <c r="E9568" t="s">
        <v>8</v>
      </c>
      <c r="F9568">
        <v>571</v>
      </c>
      <c r="G9568">
        <v>9</v>
      </c>
      <c r="H9568">
        <v>0</v>
      </c>
      <c r="I9568" s="4">
        <v>13.99</v>
      </c>
      <c r="J9568" s="4">
        <v>0</v>
      </c>
      <c r="K9568" s="2">
        <f t="shared" si="1043"/>
        <v>1.5761821366024518E-2</v>
      </c>
      <c r="L9568">
        <f t="shared" si="1044"/>
        <v>0</v>
      </c>
      <c r="M9568" s="4">
        <f t="shared" si="1045"/>
        <v>1.5544444444444445</v>
      </c>
      <c r="N9568" s="4">
        <f t="shared" si="1046"/>
        <v>0</v>
      </c>
      <c r="O9568">
        <f t="shared" si="1047"/>
        <v>0</v>
      </c>
      <c r="P9568" s="4">
        <f t="shared" si="1048"/>
        <v>-13.99</v>
      </c>
      <c r="Q9568" t="str">
        <f t="shared" si="1049"/>
        <v>Inefficient</v>
      </c>
    </row>
    <row r="9569" spans="1:17" x14ac:dyDescent="0.3">
      <c r="A9569" s="1">
        <v>45646</v>
      </c>
      <c r="B9569" t="s">
        <v>46</v>
      </c>
      <c r="C9569" t="s">
        <v>11</v>
      </c>
      <c r="D9569" t="s">
        <v>5</v>
      </c>
      <c r="E9569" t="s">
        <v>6</v>
      </c>
      <c r="F9569">
        <v>7751</v>
      </c>
      <c r="G9569">
        <v>208</v>
      </c>
      <c r="H9569">
        <v>21</v>
      </c>
      <c r="I9569" s="4">
        <v>169.12</v>
      </c>
      <c r="J9569" s="4">
        <v>1126.3800000000001</v>
      </c>
      <c r="K9569" s="2">
        <f t="shared" si="1043"/>
        <v>2.6835247064894853E-2</v>
      </c>
      <c r="L9569">
        <f t="shared" si="1044"/>
        <v>0.10096153846153846</v>
      </c>
      <c r="M9569" s="4">
        <f t="shared" si="1045"/>
        <v>0.81307692307692314</v>
      </c>
      <c r="N9569" s="4">
        <f t="shared" si="1046"/>
        <v>8.0533333333333328</v>
      </c>
      <c r="O9569">
        <f t="shared" si="1047"/>
        <v>6.6602412488174085</v>
      </c>
      <c r="P9569" s="4">
        <f t="shared" si="1048"/>
        <v>957.2600000000001</v>
      </c>
      <c r="Q9569" t="str">
        <f t="shared" si="1049"/>
        <v>Efficient</v>
      </c>
    </row>
    <row r="9570" spans="1:17" x14ac:dyDescent="0.3">
      <c r="A9570" s="1">
        <v>45646</v>
      </c>
      <c r="B9570" t="s">
        <v>46</v>
      </c>
      <c r="C9570" t="s">
        <v>11</v>
      </c>
      <c r="D9570" t="s">
        <v>5</v>
      </c>
      <c r="E9570" t="s">
        <v>7</v>
      </c>
      <c r="F9570">
        <v>1156</v>
      </c>
      <c r="G9570">
        <v>30</v>
      </c>
      <c r="H9570">
        <v>1</v>
      </c>
      <c r="I9570" s="4">
        <v>36.28</v>
      </c>
      <c r="J9570" s="4">
        <v>69.98</v>
      </c>
      <c r="K9570" s="2">
        <f t="shared" si="1043"/>
        <v>2.5951557093425604E-2</v>
      </c>
      <c r="L9570">
        <f t="shared" si="1044"/>
        <v>3.3333333333333333E-2</v>
      </c>
      <c r="M9570" s="4">
        <f t="shared" si="1045"/>
        <v>1.2093333333333334</v>
      </c>
      <c r="N9570" s="4">
        <f t="shared" si="1046"/>
        <v>36.28</v>
      </c>
      <c r="O9570">
        <f t="shared" si="1047"/>
        <v>1.9288864388092613</v>
      </c>
      <c r="P9570" s="4">
        <f t="shared" si="1048"/>
        <v>33.700000000000003</v>
      </c>
      <c r="Q9570" t="str">
        <f t="shared" si="1049"/>
        <v>Inefficient</v>
      </c>
    </row>
    <row r="9571" spans="1:17" x14ac:dyDescent="0.3">
      <c r="A9571" s="1">
        <v>45646</v>
      </c>
      <c r="B9571" t="s">
        <v>46</v>
      </c>
      <c r="C9571" t="s">
        <v>11</v>
      </c>
      <c r="D9571" t="s">
        <v>5</v>
      </c>
      <c r="E9571" t="s">
        <v>8</v>
      </c>
      <c r="F9571">
        <v>575</v>
      </c>
      <c r="G9571">
        <v>22</v>
      </c>
      <c r="H9571">
        <v>3</v>
      </c>
      <c r="I9571" s="4">
        <v>7.79</v>
      </c>
      <c r="J9571" s="4">
        <v>251.44</v>
      </c>
      <c r="K9571" s="2">
        <f t="shared" si="1043"/>
        <v>3.826086956521739E-2</v>
      </c>
      <c r="L9571">
        <f t="shared" si="1044"/>
        <v>0.13636363636363635</v>
      </c>
      <c r="M9571" s="4">
        <f t="shared" si="1045"/>
        <v>0.35409090909090907</v>
      </c>
      <c r="N9571" s="4">
        <f t="shared" si="1046"/>
        <v>2.5966666666666667</v>
      </c>
      <c r="O9571">
        <f t="shared" si="1047"/>
        <v>32.277278562259305</v>
      </c>
      <c r="P9571" s="4">
        <f t="shared" si="1048"/>
        <v>243.65</v>
      </c>
      <c r="Q9571" t="str">
        <f t="shared" si="1049"/>
        <v>Efficient</v>
      </c>
    </row>
    <row r="9572" spans="1:17" x14ac:dyDescent="0.3">
      <c r="A9572" s="1">
        <v>45646</v>
      </c>
      <c r="B9572" t="s">
        <v>46</v>
      </c>
      <c r="C9572" t="s">
        <v>11</v>
      </c>
      <c r="D9572" t="s">
        <v>9</v>
      </c>
      <c r="E9572" t="s">
        <v>6</v>
      </c>
      <c r="F9572">
        <v>11189</v>
      </c>
      <c r="G9572">
        <v>146</v>
      </c>
      <c r="H9572">
        <v>7</v>
      </c>
      <c r="I9572" s="4">
        <v>202.62</v>
      </c>
      <c r="J9572" s="4">
        <v>451.48</v>
      </c>
      <c r="K9572" s="2">
        <f t="shared" si="1043"/>
        <v>1.3048529806059523E-2</v>
      </c>
      <c r="L9572">
        <f t="shared" si="1044"/>
        <v>4.7945205479452052E-2</v>
      </c>
      <c r="M9572" s="4">
        <f t="shared" si="1045"/>
        <v>1.3878082191780823</v>
      </c>
      <c r="N9572" s="4">
        <f t="shared" si="1046"/>
        <v>28.945714285714285</v>
      </c>
      <c r="O9572">
        <f t="shared" si="1047"/>
        <v>2.2282104431941567</v>
      </c>
      <c r="P9572" s="4">
        <f t="shared" si="1048"/>
        <v>248.86</v>
      </c>
      <c r="Q9572" t="str">
        <f t="shared" si="1049"/>
        <v>Inefficient</v>
      </c>
    </row>
    <row r="9573" spans="1:17" x14ac:dyDescent="0.3">
      <c r="A9573" s="1">
        <v>45646</v>
      </c>
      <c r="B9573" t="s">
        <v>46</v>
      </c>
      <c r="C9573" t="s">
        <v>11</v>
      </c>
      <c r="D9573" t="s">
        <v>9</v>
      </c>
      <c r="E9573" t="s">
        <v>7</v>
      </c>
      <c r="F9573">
        <v>1958</v>
      </c>
      <c r="G9573">
        <v>34</v>
      </c>
      <c r="H9573">
        <v>0</v>
      </c>
      <c r="I9573" s="4">
        <v>47.04</v>
      </c>
      <c r="J9573" s="4">
        <v>0</v>
      </c>
      <c r="K9573" s="2">
        <f t="shared" si="1043"/>
        <v>1.7364657814096015E-2</v>
      </c>
      <c r="L9573">
        <f t="shared" si="1044"/>
        <v>0</v>
      </c>
      <c r="M9573" s="4">
        <f t="shared" si="1045"/>
        <v>1.3835294117647059</v>
      </c>
      <c r="N9573" s="4">
        <f t="shared" si="1046"/>
        <v>0</v>
      </c>
      <c r="O9573">
        <f t="shared" si="1047"/>
        <v>0</v>
      </c>
      <c r="P9573" s="4">
        <f t="shared" si="1048"/>
        <v>-47.04</v>
      </c>
      <c r="Q9573" t="str">
        <f t="shared" si="1049"/>
        <v>Inefficient</v>
      </c>
    </row>
    <row r="9574" spans="1:17" x14ac:dyDescent="0.3">
      <c r="A9574" s="1">
        <v>45646</v>
      </c>
      <c r="B9574" t="s">
        <v>46</v>
      </c>
      <c r="C9574" t="s">
        <v>11</v>
      </c>
      <c r="D9574" t="s">
        <v>9</v>
      </c>
      <c r="E9574" t="s">
        <v>8</v>
      </c>
      <c r="F9574">
        <v>451</v>
      </c>
      <c r="G9574">
        <v>4</v>
      </c>
      <c r="H9574">
        <v>0</v>
      </c>
      <c r="I9574" s="4">
        <v>9.44</v>
      </c>
      <c r="J9574" s="4">
        <v>0</v>
      </c>
      <c r="K9574" s="2">
        <f t="shared" si="1043"/>
        <v>8.869179600886918E-3</v>
      </c>
      <c r="L9574">
        <f t="shared" si="1044"/>
        <v>0</v>
      </c>
      <c r="M9574" s="4">
        <f t="shared" si="1045"/>
        <v>2.36</v>
      </c>
      <c r="N9574" s="4">
        <f t="shared" si="1046"/>
        <v>0</v>
      </c>
      <c r="O9574">
        <f t="shared" si="1047"/>
        <v>0</v>
      </c>
      <c r="P9574" s="4">
        <f t="shared" si="1048"/>
        <v>-9.44</v>
      </c>
      <c r="Q9574" t="str">
        <f t="shared" si="1049"/>
        <v>Inefficient</v>
      </c>
    </row>
    <row r="9575" spans="1:17" x14ac:dyDescent="0.3">
      <c r="A9575" s="1">
        <v>45646</v>
      </c>
      <c r="B9575" t="s">
        <v>46</v>
      </c>
      <c r="C9575" t="s">
        <v>11</v>
      </c>
      <c r="D9575" t="s">
        <v>10</v>
      </c>
      <c r="E9575" t="s">
        <v>6</v>
      </c>
      <c r="F9575">
        <v>12201</v>
      </c>
      <c r="G9575">
        <v>150</v>
      </c>
      <c r="H9575">
        <v>8</v>
      </c>
      <c r="I9575" s="4">
        <v>210.15</v>
      </c>
      <c r="J9575" s="4">
        <v>735.14</v>
      </c>
      <c r="K9575" s="2">
        <f t="shared" si="1043"/>
        <v>1.2294074256208508E-2</v>
      </c>
      <c r="L9575">
        <f t="shared" si="1044"/>
        <v>5.3333333333333337E-2</v>
      </c>
      <c r="M9575" s="4">
        <f t="shared" si="1045"/>
        <v>1.401</v>
      </c>
      <c r="N9575" s="4">
        <f t="shared" si="1046"/>
        <v>26.268750000000001</v>
      </c>
      <c r="O9575">
        <f t="shared" si="1047"/>
        <v>3.4981679752557695</v>
      </c>
      <c r="P9575" s="4">
        <f t="shared" si="1048"/>
        <v>524.99</v>
      </c>
      <c r="Q9575" t="str">
        <f t="shared" si="1049"/>
        <v>Inefficient</v>
      </c>
    </row>
    <row r="9576" spans="1:17" x14ac:dyDescent="0.3">
      <c r="A9576" s="1">
        <v>45646</v>
      </c>
      <c r="B9576" t="s">
        <v>46</v>
      </c>
      <c r="C9576" t="s">
        <v>11</v>
      </c>
      <c r="D9576" t="s">
        <v>10</v>
      </c>
      <c r="E9576" t="s">
        <v>7</v>
      </c>
      <c r="F9576">
        <v>822</v>
      </c>
      <c r="G9576">
        <v>13</v>
      </c>
      <c r="H9576">
        <v>0</v>
      </c>
      <c r="I9576" s="4">
        <v>15.79</v>
      </c>
      <c r="J9576" s="4">
        <v>0</v>
      </c>
      <c r="K9576" s="2">
        <f t="shared" si="1043"/>
        <v>1.5815085158150853E-2</v>
      </c>
      <c r="L9576">
        <f t="shared" si="1044"/>
        <v>0</v>
      </c>
      <c r="M9576" s="4">
        <f t="shared" si="1045"/>
        <v>1.2146153846153847</v>
      </c>
      <c r="N9576" s="4">
        <f t="shared" si="1046"/>
        <v>0</v>
      </c>
      <c r="O9576">
        <f t="shared" si="1047"/>
        <v>0</v>
      </c>
      <c r="P9576" s="4">
        <f t="shared" si="1048"/>
        <v>-15.79</v>
      </c>
      <c r="Q9576" t="str">
        <f t="shared" si="1049"/>
        <v>Inefficient</v>
      </c>
    </row>
    <row r="9577" spans="1:17" x14ac:dyDescent="0.3">
      <c r="A9577" s="1">
        <v>45646</v>
      </c>
      <c r="B9577" t="s">
        <v>46</v>
      </c>
      <c r="C9577" t="s">
        <v>11</v>
      </c>
      <c r="D9577" t="s">
        <v>10</v>
      </c>
      <c r="E9577" t="s">
        <v>8</v>
      </c>
      <c r="F9577">
        <v>417</v>
      </c>
      <c r="G9577">
        <v>8</v>
      </c>
      <c r="H9577">
        <v>0</v>
      </c>
      <c r="I9577" s="4">
        <v>6.63</v>
      </c>
      <c r="J9577" s="4">
        <v>0</v>
      </c>
      <c r="K9577" s="2">
        <f t="shared" si="1043"/>
        <v>1.9184652278177457E-2</v>
      </c>
      <c r="L9577">
        <f t="shared" si="1044"/>
        <v>0</v>
      </c>
      <c r="M9577" s="4">
        <f t="shared" si="1045"/>
        <v>0.82874999999999999</v>
      </c>
      <c r="N9577" s="4">
        <f t="shared" si="1046"/>
        <v>0</v>
      </c>
      <c r="O9577">
        <f t="shared" si="1047"/>
        <v>0</v>
      </c>
      <c r="P9577" s="4">
        <f t="shared" si="1048"/>
        <v>-6.63</v>
      </c>
      <c r="Q9577" t="str">
        <f t="shared" si="1049"/>
        <v>Inefficient</v>
      </c>
    </row>
    <row r="9578" spans="1:17" x14ac:dyDescent="0.3">
      <c r="A9578" s="1">
        <v>45646</v>
      </c>
      <c r="B9578" t="s">
        <v>46</v>
      </c>
      <c r="C9578" t="s">
        <v>12</v>
      </c>
      <c r="D9578" t="s">
        <v>5</v>
      </c>
      <c r="E9578" t="s">
        <v>6</v>
      </c>
      <c r="F9578">
        <v>1342</v>
      </c>
      <c r="G9578">
        <v>38</v>
      </c>
      <c r="H9578">
        <v>2</v>
      </c>
      <c r="I9578" s="4">
        <v>42.29</v>
      </c>
      <c r="J9578" s="4">
        <v>179.19</v>
      </c>
      <c r="K9578" s="2">
        <f t="shared" si="1043"/>
        <v>2.8315946348733235E-2</v>
      </c>
      <c r="L9578">
        <f t="shared" si="1044"/>
        <v>5.2631578947368418E-2</v>
      </c>
      <c r="M9578" s="4">
        <f t="shared" si="1045"/>
        <v>1.1128947368421052</v>
      </c>
      <c r="N9578" s="4">
        <f t="shared" si="1046"/>
        <v>21.145</v>
      </c>
      <c r="O9578">
        <f t="shared" si="1047"/>
        <v>4.2371719082525416</v>
      </c>
      <c r="P9578" s="4">
        <f t="shared" si="1048"/>
        <v>136.9</v>
      </c>
      <c r="Q9578" t="str">
        <f t="shared" si="1049"/>
        <v>Efficient</v>
      </c>
    </row>
    <row r="9579" spans="1:17" x14ac:dyDescent="0.3">
      <c r="A9579" s="1">
        <v>45646</v>
      </c>
      <c r="B9579" t="s">
        <v>46</v>
      </c>
      <c r="C9579" t="s">
        <v>12</v>
      </c>
      <c r="D9579" t="s">
        <v>5</v>
      </c>
      <c r="E9579" t="s">
        <v>7</v>
      </c>
      <c r="F9579">
        <v>10990</v>
      </c>
      <c r="G9579">
        <v>353</v>
      </c>
      <c r="H9579">
        <v>26</v>
      </c>
      <c r="I9579" s="4">
        <v>176.55</v>
      </c>
      <c r="J9579" s="4">
        <v>2073.23</v>
      </c>
      <c r="K9579" s="2">
        <f t="shared" si="1043"/>
        <v>3.2120109190172885E-2</v>
      </c>
      <c r="L9579">
        <f t="shared" si="1044"/>
        <v>7.3654390934844188E-2</v>
      </c>
      <c r="M9579" s="4">
        <f t="shared" si="1045"/>
        <v>0.50014164305949016</v>
      </c>
      <c r="N9579" s="4">
        <f t="shared" si="1046"/>
        <v>6.7903846153846157</v>
      </c>
      <c r="O9579">
        <f t="shared" si="1047"/>
        <v>11.743018974794674</v>
      </c>
      <c r="P9579" s="4">
        <f t="shared" si="1048"/>
        <v>1896.68</v>
      </c>
      <c r="Q9579" t="str">
        <f t="shared" si="1049"/>
        <v>Efficient</v>
      </c>
    </row>
    <row r="9580" spans="1:17" x14ac:dyDescent="0.3">
      <c r="A9580" s="1">
        <v>45646</v>
      </c>
      <c r="B9580" t="s">
        <v>46</v>
      </c>
      <c r="C9580" t="s">
        <v>12</v>
      </c>
      <c r="D9580" t="s">
        <v>5</v>
      </c>
      <c r="E9580" t="s">
        <v>8</v>
      </c>
      <c r="F9580">
        <v>4527</v>
      </c>
      <c r="G9580">
        <v>191</v>
      </c>
      <c r="H9580">
        <v>22</v>
      </c>
      <c r="I9580" s="4">
        <v>166.9</v>
      </c>
      <c r="J9580" s="4">
        <v>1533.97</v>
      </c>
      <c r="K9580" s="2">
        <f t="shared" si="1043"/>
        <v>4.21912966644577E-2</v>
      </c>
      <c r="L9580">
        <f t="shared" si="1044"/>
        <v>0.11518324607329843</v>
      </c>
      <c r="M9580" s="4">
        <f t="shared" si="1045"/>
        <v>0.87382198952879586</v>
      </c>
      <c r="N9580" s="4">
        <f t="shared" si="1046"/>
        <v>7.5863636363636369</v>
      </c>
      <c r="O9580">
        <f t="shared" si="1047"/>
        <v>9.1909526662672256</v>
      </c>
      <c r="P9580" s="4">
        <f t="shared" si="1048"/>
        <v>1367.07</v>
      </c>
      <c r="Q9580" t="str">
        <f t="shared" si="1049"/>
        <v>Efficient</v>
      </c>
    </row>
    <row r="9581" spans="1:17" x14ac:dyDescent="0.3">
      <c r="A9581" s="1">
        <v>45646</v>
      </c>
      <c r="B9581" t="s">
        <v>46</v>
      </c>
      <c r="C9581" t="s">
        <v>12</v>
      </c>
      <c r="D9581" t="s">
        <v>9</v>
      </c>
      <c r="E9581" t="s">
        <v>6</v>
      </c>
      <c r="F9581">
        <v>1213</v>
      </c>
      <c r="G9581">
        <v>7</v>
      </c>
      <c r="H9581">
        <v>0</v>
      </c>
      <c r="I9581" s="4">
        <v>17.93</v>
      </c>
      <c r="J9581" s="4">
        <v>0</v>
      </c>
      <c r="K9581" s="2">
        <f t="shared" si="1043"/>
        <v>5.7708161582852432E-3</v>
      </c>
      <c r="L9581">
        <f t="shared" si="1044"/>
        <v>0</v>
      </c>
      <c r="M9581" s="4">
        <f t="shared" si="1045"/>
        <v>2.5614285714285714</v>
      </c>
      <c r="N9581" s="4">
        <f t="shared" si="1046"/>
        <v>0</v>
      </c>
      <c r="O9581">
        <f t="shared" si="1047"/>
        <v>0</v>
      </c>
      <c r="P9581" s="4">
        <f t="shared" si="1048"/>
        <v>-17.93</v>
      </c>
      <c r="Q9581" t="str">
        <f t="shared" si="1049"/>
        <v>Inefficient</v>
      </c>
    </row>
    <row r="9582" spans="1:17" x14ac:dyDescent="0.3">
      <c r="A9582" s="1">
        <v>45646</v>
      </c>
      <c r="B9582" t="s">
        <v>46</v>
      </c>
      <c r="C9582" t="s">
        <v>12</v>
      </c>
      <c r="D9582" t="s">
        <v>9</v>
      </c>
      <c r="E9582" t="s">
        <v>7</v>
      </c>
      <c r="F9582">
        <v>9548</v>
      </c>
      <c r="G9582">
        <v>124</v>
      </c>
      <c r="H9582">
        <v>3</v>
      </c>
      <c r="I9582" s="4">
        <v>172.53</v>
      </c>
      <c r="J9582" s="4">
        <v>278.45999999999998</v>
      </c>
      <c r="K9582" s="2">
        <f t="shared" si="1043"/>
        <v>1.2987012987012988E-2</v>
      </c>
      <c r="L9582">
        <f t="shared" si="1044"/>
        <v>2.4193548387096774E-2</v>
      </c>
      <c r="M9582" s="4">
        <f t="shared" si="1045"/>
        <v>1.3913709677419355</v>
      </c>
      <c r="N9582" s="4">
        <f t="shared" si="1046"/>
        <v>57.51</v>
      </c>
      <c r="O9582">
        <f t="shared" si="1047"/>
        <v>1.613980177360459</v>
      </c>
      <c r="P9582" s="4">
        <f t="shared" si="1048"/>
        <v>105.92999999999998</v>
      </c>
      <c r="Q9582" t="str">
        <f t="shared" si="1049"/>
        <v>Inefficient</v>
      </c>
    </row>
    <row r="9583" spans="1:17" x14ac:dyDescent="0.3">
      <c r="A9583" s="1">
        <v>45646</v>
      </c>
      <c r="B9583" t="s">
        <v>46</v>
      </c>
      <c r="C9583" t="s">
        <v>12</v>
      </c>
      <c r="D9583" t="s">
        <v>9</v>
      </c>
      <c r="E9583" t="s">
        <v>8</v>
      </c>
      <c r="F9583">
        <v>4246</v>
      </c>
      <c r="G9583">
        <v>74</v>
      </c>
      <c r="H9583">
        <v>3</v>
      </c>
      <c r="I9583" s="4">
        <v>97.75</v>
      </c>
      <c r="J9583" s="4">
        <v>199.39</v>
      </c>
      <c r="K9583" s="2">
        <f t="shared" si="1043"/>
        <v>1.7428167687235045E-2</v>
      </c>
      <c r="L9583">
        <f t="shared" si="1044"/>
        <v>4.0540540540540543E-2</v>
      </c>
      <c r="M9583" s="4">
        <f t="shared" si="1045"/>
        <v>1.3209459459459461</v>
      </c>
      <c r="N9583" s="4">
        <f t="shared" si="1046"/>
        <v>32.583333333333336</v>
      </c>
      <c r="O9583">
        <f t="shared" si="1047"/>
        <v>2.0397953964194371</v>
      </c>
      <c r="P9583" s="4">
        <f t="shared" si="1048"/>
        <v>101.63999999999999</v>
      </c>
      <c r="Q9583" t="str">
        <f t="shared" si="1049"/>
        <v>Inefficient</v>
      </c>
    </row>
    <row r="9584" spans="1:17" x14ac:dyDescent="0.3">
      <c r="A9584" s="1">
        <v>45646</v>
      </c>
      <c r="B9584" t="s">
        <v>46</v>
      </c>
      <c r="C9584" t="s">
        <v>12</v>
      </c>
      <c r="D9584" t="s">
        <v>10</v>
      </c>
      <c r="E9584" t="s">
        <v>6</v>
      </c>
      <c r="F9584">
        <v>2988</v>
      </c>
      <c r="G9584">
        <v>82</v>
      </c>
      <c r="H9584">
        <v>2</v>
      </c>
      <c r="I9584" s="4">
        <v>65.930000000000007</v>
      </c>
      <c r="J9584" s="4">
        <v>125.03</v>
      </c>
      <c r="K9584" s="2">
        <f t="shared" si="1043"/>
        <v>2.744310575635877E-2</v>
      </c>
      <c r="L9584">
        <f t="shared" si="1044"/>
        <v>2.4390243902439025E-2</v>
      </c>
      <c r="M9584" s="4">
        <f t="shared" si="1045"/>
        <v>0.80402439024390249</v>
      </c>
      <c r="N9584" s="4">
        <f t="shared" si="1046"/>
        <v>32.965000000000003</v>
      </c>
      <c r="O9584">
        <f t="shared" si="1047"/>
        <v>1.8964052783254965</v>
      </c>
      <c r="P9584" s="4">
        <f t="shared" si="1048"/>
        <v>59.099999999999994</v>
      </c>
      <c r="Q9584" t="str">
        <f t="shared" si="1049"/>
        <v>Inefficient</v>
      </c>
    </row>
    <row r="9585" spans="1:17" x14ac:dyDescent="0.3">
      <c r="A9585" s="1">
        <v>45646</v>
      </c>
      <c r="B9585" t="s">
        <v>46</v>
      </c>
      <c r="C9585" t="s">
        <v>12</v>
      </c>
      <c r="D9585" t="s">
        <v>10</v>
      </c>
      <c r="E9585" t="s">
        <v>7</v>
      </c>
      <c r="F9585">
        <v>7691</v>
      </c>
      <c r="G9585">
        <v>179</v>
      </c>
      <c r="H9585">
        <v>10</v>
      </c>
      <c r="I9585" s="4">
        <v>152.01</v>
      </c>
      <c r="J9585" s="4">
        <v>971.64</v>
      </c>
      <c r="K9585" s="2">
        <f t="shared" si="1043"/>
        <v>2.3273956572617344E-2</v>
      </c>
      <c r="L9585">
        <f t="shared" si="1044"/>
        <v>5.5865921787709494E-2</v>
      </c>
      <c r="M9585" s="4">
        <f t="shared" si="1045"/>
        <v>0.84921787709497198</v>
      </c>
      <c r="N9585" s="4">
        <f t="shared" si="1046"/>
        <v>15.200999999999999</v>
      </c>
      <c r="O9585">
        <f t="shared" si="1047"/>
        <v>6.3919478981645943</v>
      </c>
      <c r="P9585" s="4">
        <f t="shared" si="1048"/>
        <v>819.63</v>
      </c>
      <c r="Q9585" t="str">
        <f t="shared" si="1049"/>
        <v>Efficient</v>
      </c>
    </row>
    <row r="9586" spans="1:17" x14ac:dyDescent="0.3">
      <c r="A9586" s="1">
        <v>45646</v>
      </c>
      <c r="B9586" t="s">
        <v>46</v>
      </c>
      <c r="C9586" t="s">
        <v>12</v>
      </c>
      <c r="D9586" t="s">
        <v>10</v>
      </c>
      <c r="E9586" t="s">
        <v>8</v>
      </c>
      <c r="F9586">
        <v>5858</v>
      </c>
      <c r="G9586">
        <v>162</v>
      </c>
      <c r="H9586">
        <v>7</v>
      </c>
      <c r="I9586" s="4">
        <v>116.89</v>
      </c>
      <c r="J9586" s="4">
        <v>574.11</v>
      </c>
      <c r="K9586" s="2">
        <f t="shared" si="1043"/>
        <v>2.7654489586889725E-2</v>
      </c>
      <c r="L9586">
        <f t="shared" si="1044"/>
        <v>4.3209876543209874E-2</v>
      </c>
      <c r="M9586" s="4">
        <f t="shared" si="1045"/>
        <v>0.72154320987654319</v>
      </c>
      <c r="N9586" s="4">
        <f t="shared" si="1046"/>
        <v>16.69857142857143</v>
      </c>
      <c r="O9586">
        <f t="shared" si="1047"/>
        <v>4.9115407648216269</v>
      </c>
      <c r="P9586" s="4">
        <f t="shared" si="1048"/>
        <v>457.22</v>
      </c>
      <c r="Q9586" t="str">
        <f t="shared" si="1049"/>
        <v>Efficient</v>
      </c>
    </row>
    <row r="9587" spans="1:17" x14ac:dyDescent="0.3">
      <c r="A9587" s="1">
        <v>45647</v>
      </c>
      <c r="B9587" t="s">
        <v>46</v>
      </c>
      <c r="C9587" t="s">
        <v>4</v>
      </c>
      <c r="D9587" t="s">
        <v>5</v>
      </c>
      <c r="E9587" t="s">
        <v>6</v>
      </c>
      <c r="F9587">
        <v>7012</v>
      </c>
      <c r="G9587">
        <v>339</v>
      </c>
      <c r="H9587">
        <v>25</v>
      </c>
      <c r="I9587" s="4">
        <v>110</v>
      </c>
      <c r="J9587" s="4">
        <v>2411.9299999999998</v>
      </c>
      <c r="K9587" s="2">
        <f t="shared" si="1043"/>
        <v>4.8345693097547063E-2</v>
      </c>
      <c r="L9587">
        <f t="shared" si="1044"/>
        <v>7.3746312684365781E-2</v>
      </c>
      <c r="M9587" s="4">
        <f t="shared" si="1045"/>
        <v>0.32448377581120946</v>
      </c>
      <c r="N9587" s="4">
        <f t="shared" si="1046"/>
        <v>4.4000000000000004</v>
      </c>
      <c r="O9587">
        <f t="shared" si="1047"/>
        <v>21.926636363636362</v>
      </c>
      <c r="P9587" s="4">
        <f t="shared" si="1048"/>
        <v>2301.9299999999998</v>
      </c>
      <c r="Q9587" t="str">
        <f t="shared" si="1049"/>
        <v>Efficient</v>
      </c>
    </row>
    <row r="9588" spans="1:17" x14ac:dyDescent="0.3">
      <c r="A9588" s="1">
        <v>45647</v>
      </c>
      <c r="B9588" t="s">
        <v>46</v>
      </c>
      <c r="C9588" t="s">
        <v>4</v>
      </c>
      <c r="D9588" t="s">
        <v>5</v>
      </c>
      <c r="E9588" t="s">
        <v>7</v>
      </c>
      <c r="F9588">
        <v>5524</v>
      </c>
      <c r="G9588">
        <v>195</v>
      </c>
      <c r="H9588">
        <v>18</v>
      </c>
      <c r="I9588" s="4">
        <v>123.29</v>
      </c>
      <c r="J9588" s="4">
        <v>1326.78</v>
      </c>
      <c r="K9588" s="2">
        <f t="shared" si="1043"/>
        <v>3.5300506879073136E-2</v>
      </c>
      <c r="L9588">
        <f t="shared" si="1044"/>
        <v>9.2307692307692313E-2</v>
      </c>
      <c r="M9588" s="4">
        <f t="shared" si="1045"/>
        <v>0.63225641025641033</v>
      </c>
      <c r="N9588" s="4">
        <f t="shared" si="1046"/>
        <v>6.8494444444444449</v>
      </c>
      <c r="O9588">
        <f t="shared" si="1047"/>
        <v>10.761456728039581</v>
      </c>
      <c r="P9588" s="4">
        <f t="shared" si="1048"/>
        <v>1203.49</v>
      </c>
      <c r="Q9588" t="str">
        <f t="shared" si="1049"/>
        <v>Efficient</v>
      </c>
    </row>
    <row r="9589" spans="1:17" x14ac:dyDescent="0.3">
      <c r="A9589" s="1">
        <v>45647</v>
      </c>
      <c r="B9589" t="s">
        <v>46</v>
      </c>
      <c r="C9589" t="s">
        <v>4</v>
      </c>
      <c r="D9589" t="s">
        <v>5</v>
      </c>
      <c r="E9589" t="s">
        <v>8</v>
      </c>
      <c r="F9589">
        <v>415</v>
      </c>
      <c r="G9589">
        <v>19</v>
      </c>
      <c r="H9589">
        <v>2</v>
      </c>
      <c r="I9589" s="4">
        <v>6.27</v>
      </c>
      <c r="J9589" s="4">
        <v>143.34</v>
      </c>
      <c r="K9589" s="2">
        <f t="shared" si="1043"/>
        <v>4.5783132530120479E-2</v>
      </c>
      <c r="L9589">
        <f t="shared" si="1044"/>
        <v>0.10526315789473684</v>
      </c>
      <c r="M9589" s="4">
        <f t="shared" si="1045"/>
        <v>0.32999999999999996</v>
      </c>
      <c r="N9589" s="4">
        <f t="shared" si="1046"/>
        <v>3.1349999999999998</v>
      </c>
      <c r="O9589">
        <f t="shared" si="1047"/>
        <v>22.861244019138759</v>
      </c>
      <c r="P9589" s="4">
        <f t="shared" si="1048"/>
        <v>137.07</v>
      </c>
      <c r="Q9589" t="str">
        <f t="shared" si="1049"/>
        <v>Efficient</v>
      </c>
    </row>
    <row r="9590" spans="1:17" x14ac:dyDescent="0.3">
      <c r="A9590" s="1">
        <v>45647</v>
      </c>
      <c r="B9590" t="s">
        <v>46</v>
      </c>
      <c r="C9590" t="s">
        <v>4</v>
      </c>
      <c r="D9590" t="s">
        <v>9</v>
      </c>
      <c r="E9590" t="s">
        <v>6</v>
      </c>
      <c r="F9590">
        <v>4857</v>
      </c>
      <c r="G9590">
        <v>79</v>
      </c>
      <c r="H9590">
        <v>1</v>
      </c>
      <c r="I9590" s="4">
        <v>176.91</v>
      </c>
      <c r="J9590" s="4">
        <v>62.25</v>
      </c>
      <c r="K9590" s="2">
        <f t="shared" si="1043"/>
        <v>1.6265184270125591E-2</v>
      </c>
      <c r="L9590">
        <f t="shared" si="1044"/>
        <v>1.2658227848101266E-2</v>
      </c>
      <c r="M9590" s="4">
        <f t="shared" si="1045"/>
        <v>2.2393670886075947</v>
      </c>
      <c r="N9590" s="4">
        <f t="shared" si="1046"/>
        <v>176.91</v>
      </c>
      <c r="O9590">
        <f t="shared" si="1047"/>
        <v>0.35187383415295914</v>
      </c>
      <c r="P9590" s="4">
        <f t="shared" si="1048"/>
        <v>-114.66</v>
      </c>
      <c r="Q9590" t="str">
        <f t="shared" si="1049"/>
        <v>Inefficient</v>
      </c>
    </row>
    <row r="9591" spans="1:17" x14ac:dyDescent="0.3">
      <c r="A9591" s="1">
        <v>45647</v>
      </c>
      <c r="B9591" t="s">
        <v>46</v>
      </c>
      <c r="C9591" t="s">
        <v>4</v>
      </c>
      <c r="D9591" t="s">
        <v>9</v>
      </c>
      <c r="E9591" t="s">
        <v>7</v>
      </c>
      <c r="F9591">
        <v>3245</v>
      </c>
      <c r="G9591">
        <v>41</v>
      </c>
      <c r="H9591">
        <v>1</v>
      </c>
      <c r="I9591" s="4">
        <v>73.180000000000007</v>
      </c>
      <c r="J9591" s="4">
        <v>55.18</v>
      </c>
      <c r="K9591" s="2">
        <f t="shared" si="1043"/>
        <v>1.2634822804314329E-2</v>
      </c>
      <c r="L9591">
        <f t="shared" si="1044"/>
        <v>2.4390243902439025E-2</v>
      </c>
      <c r="M9591" s="4">
        <f t="shared" si="1045"/>
        <v>1.7848780487804881</v>
      </c>
      <c r="N9591" s="4">
        <f t="shared" si="1046"/>
        <v>73.180000000000007</v>
      </c>
      <c r="O9591">
        <f t="shared" si="1047"/>
        <v>0.75403115605356652</v>
      </c>
      <c r="P9591" s="4">
        <f t="shared" si="1048"/>
        <v>-18.000000000000007</v>
      </c>
      <c r="Q9591" t="str">
        <f t="shared" si="1049"/>
        <v>Inefficient</v>
      </c>
    </row>
    <row r="9592" spans="1:17" x14ac:dyDescent="0.3">
      <c r="A9592" s="1">
        <v>45647</v>
      </c>
      <c r="B9592" t="s">
        <v>46</v>
      </c>
      <c r="C9592" t="s">
        <v>4</v>
      </c>
      <c r="D9592" t="s">
        <v>9</v>
      </c>
      <c r="E9592" t="s">
        <v>8</v>
      </c>
      <c r="F9592">
        <v>354</v>
      </c>
      <c r="G9592">
        <v>5</v>
      </c>
      <c r="H9592">
        <v>0</v>
      </c>
      <c r="I9592" s="4">
        <v>12.57</v>
      </c>
      <c r="J9592" s="4">
        <v>0</v>
      </c>
      <c r="K9592" s="2">
        <f t="shared" si="1043"/>
        <v>1.4124293785310734E-2</v>
      </c>
      <c r="L9592">
        <f t="shared" si="1044"/>
        <v>0</v>
      </c>
      <c r="M9592" s="4">
        <f t="shared" si="1045"/>
        <v>2.5140000000000002</v>
      </c>
      <c r="N9592" s="4">
        <f t="shared" si="1046"/>
        <v>0</v>
      </c>
      <c r="O9592">
        <f t="shared" si="1047"/>
        <v>0</v>
      </c>
      <c r="P9592" s="4">
        <f t="shared" si="1048"/>
        <v>-12.57</v>
      </c>
      <c r="Q9592" t="str">
        <f t="shared" si="1049"/>
        <v>Inefficient</v>
      </c>
    </row>
    <row r="9593" spans="1:17" x14ac:dyDescent="0.3">
      <c r="A9593" s="1">
        <v>45647</v>
      </c>
      <c r="B9593" t="s">
        <v>46</v>
      </c>
      <c r="C9593" t="s">
        <v>4</v>
      </c>
      <c r="D9593" t="s">
        <v>10</v>
      </c>
      <c r="E9593" t="s">
        <v>6</v>
      </c>
      <c r="F9593">
        <v>8061</v>
      </c>
      <c r="G9593">
        <v>146</v>
      </c>
      <c r="H9593">
        <v>10</v>
      </c>
      <c r="I9593" s="4">
        <v>260.55</v>
      </c>
      <c r="J9593" s="4">
        <v>511.43</v>
      </c>
      <c r="K9593" s="2">
        <f t="shared" si="1043"/>
        <v>1.8111896786999131E-2</v>
      </c>
      <c r="L9593">
        <f t="shared" si="1044"/>
        <v>6.8493150684931503E-2</v>
      </c>
      <c r="M9593" s="4">
        <f t="shared" si="1045"/>
        <v>1.7845890410958904</v>
      </c>
      <c r="N9593" s="4">
        <f t="shared" si="1046"/>
        <v>26.055</v>
      </c>
      <c r="O9593">
        <f t="shared" si="1047"/>
        <v>1.9628862022644404</v>
      </c>
      <c r="P9593" s="4">
        <f t="shared" si="1048"/>
        <v>250.88</v>
      </c>
      <c r="Q9593" t="str">
        <f t="shared" si="1049"/>
        <v>Inefficient</v>
      </c>
    </row>
    <row r="9594" spans="1:17" x14ac:dyDescent="0.3">
      <c r="A9594" s="1">
        <v>45647</v>
      </c>
      <c r="B9594" t="s">
        <v>46</v>
      </c>
      <c r="C9594" t="s">
        <v>4</v>
      </c>
      <c r="D9594" t="s">
        <v>10</v>
      </c>
      <c r="E9594" t="s">
        <v>7</v>
      </c>
      <c r="F9594">
        <v>5199</v>
      </c>
      <c r="G9594">
        <v>155</v>
      </c>
      <c r="H9594">
        <v>6</v>
      </c>
      <c r="I9594" s="4">
        <v>79.709999999999994</v>
      </c>
      <c r="J9594" s="4">
        <v>461.57</v>
      </c>
      <c r="K9594" s="2">
        <f t="shared" si="1043"/>
        <v>2.9813425658780535E-2</v>
      </c>
      <c r="L9594">
        <f t="shared" si="1044"/>
        <v>3.870967741935484E-2</v>
      </c>
      <c r="M9594" s="4">
        <f t="shared" si="1045"/>
        <v>0.51425806451612899</v>
      </c>
      <c r="N9594" s="4">
        <f t="shared" si="1046"/>
        <v>13.284999999999998</v>
      </c>
      <c r="O9594">
        <f t="shared" si="1047"/>
        <v>5.7906159829381512</v>
      </c>
      <c r="P9594" s="4">
        <f t="shared" si="1048"/>
        <v>381.86</v>
      </c>
      <c r="Q9594" t="str">
        <f t="shared" si="1049"/>
        <v>Efficient</v>
      </c>
    </row>
    <row r="9595" spans="1:17" x14ac:dyDescent="0.3">
      <c r="A9595" s="1">
        <v>45647</v>
      </c>
      <c r="B9595" t="s">
        <v>46</v>
      </c>
      <c r="C9595" t="s">
        <v>4</v>
      </c>
      <c r="D9595" t="s">
        <v>10</v>
      </c>
      <c r="E9595" t="s">
        <v>8</v>
      </c>
      <c r="F9595">
        <v>427</v>
      </c>
      <c r="G9595">
        <v>9</v>
      </c>
      <c r="H9595">
        <v>0</v>
      </c>
      <c r="I9595" s="4">
        <v>6.12</v>
      </c>
      <c r="J9595" s="4">
        <v>0</v>
      </c>
      <c r="K9595" s="2">
        <f t="shared" si="1043"/>
        <v>2.1077283372365339E-2</v>
      </c>
      <c r="L9595">
        <f t="shared" si="1044"/>
        <v>0</v>
      </c>
      <c r="M9595" s="4">
        <f t="shared" si="1045"/>
        <v>0.68</v>
      </c>
      <c r="N9595" s="4">
        <f t="shared" si="1046"/>
        <v>0</v>
      </c>
      <c r="O9595">
        <f t="shared" si="1047"/>
        <v>0</v>
      </c>
      <c r="P9595" s="4">
        <f t="shared" si="1048"/>
        <v>-6.12</v>
      </c>
      <c r="Q9595" t="str">
        <f t="shared" si="1049"/>
        <v>Inefficient</v>
      </c>
    </row>
    <row r="9596" spans="1:17" x14ac:dyDescent="0.3">
      <c r="A9596" s="1">
        <v>45647</v>
      </c>
      <c r="B9596" t="s">
        <v>46</v>
      </c>
      <c r="C9596" t="s">
        <v>11</v>
      </c>
      <c r="D9596" t="s">
        <v>5</v>
      </c>
      <c r="E9596" t="s">
        <v>6</v>
      </c>
      <c r="F9596">
        <v>9289</v>
      </c>
      <c r="G9596">
        <v>296</v>
      </c>
      <c r="H9596">
        <v>33</v>
      </c>
      <c r="I9596" s="4">
        <v>190.1</v>
      </c>
      <c r="J9596" s="4">
        <v>2566.85</v>
      </c>
      <c r="K9596" s="2">
        <f t="shared" si="1043"/>
        <v>3.1865647540101197E-2</v>
      </c>
      <c r="L9596">
        <f t="shared" si="1044"/>
        <v>0.11148648648648649</v>
      </c>
      <c r="M9596" s="4">
        <f t="shared" si="1045"/>
        <v>0.64222972972972969</v>
      </c>
      <c r="N9596" s="4">
        <f t="shared" si="1046"/>
        <v>5.7606060606060607</v>
      </c>
      <c r="O9596">
        <f t="shared" si="1047"/>
        <v>13.502630194634403</v>
      </c>
      <c r="P9596" s="4">
        <f t="shared" si="1048"/>
        <v>2376.75</v>
      </c>
      <c r="Q9596" t="str">
        <f t="shared" si="1049"/>
        <v>Efficient</v>
      </c>
    </row>
    <row r="9597" spans="1:17" x14ac:dyDescent="0.3">
      <c r="A9597" s="1">
        <v>45647</v>
      </c>
      <c r="B9597" t="s">
        <v>46</v>
      </c>
      <c r="C9597" t="s">
        <v>11</v>
      </c>
      <c r="D9597" t="s">
        <v>5</v>
      </c>
      <c r="E9597" t="s">
        <v>7</v>
      </c>
      <c r="F9597">
        <v>1586</v>
      </c>
      <c r="G9597">
        <v>32</v>
      </c>
      <c r="H9597">
        <v>2</v>
      </c>
      <c r="I9597" s="4">
        <v>27.46</v>
      </c>
      <c r="J9597" s="4">
        <v>125.09</v>
      </c>
      <c r="K9597" s="2">
        <f t="shared" si="1043"/>
        <v>2.0176544766708701E-2</v>
      </c>
      <c r="L9597">
        <f t="shared" si="1044"/>
        <v>6.25E-2</v>
      </c>
      <c r="M9597" s="4">
        <f t="shared" si="1045"/>
        <v>0.85812500000000003</v>
      </c>
      <c r="N9597" s="4">
        <f t="shared" si="1046"/>
        <v>13.73</v>
      </c>
      <c r="O9597">
        <f t="shared" si="1047"/>
        <v>4.5553532410779312</v>
      </c>
      <c r="P9597" s="4">
        <f t="shared" si="1048"/>
        <v>97.63</v>
      </c>
      <c r="Q9597" t="str">
        <f t="shared" si="1049"/>
        <v>Efficient</v>
      </c>
    </row>
    <row r="9598" spans="1:17" x14ac:dyDescent="0.3">
      <c r="A9598" s="1">
        <v>45647</v>
      </c>
      <c r="B9598" t="s">
        <v>46</v>
      </c>
      <c r="C9598" t="s">
        <v>11</v>
      </c>
      <c r="D9598" t="s">
        <v>5</v>
      </c>
      <c r="E9598" t="s">
        <v>8</v>
      </c>
      <c r="F9598">
        <v>163</v>
      </c>
      <c r="G9598">
        <v>3</v>
      </c>
      <c r="H9598">
        <v>0</v>
      </c>
      <c r="I9598" s="4">
        <v>3.2</v>
      </c>
      <c r="J9598" s="4">
        <v>0</v>
      </c>
      <c r="K9598" s="2">
        <f t="shared" si="1043"/>
        <v>1.8404907975460124E-2</v>
      </c>
      <c r="L9598">
        <f t="shared" si="1044"/>
        <v>0</v>
      </c>
      <c r="M9598" s="4">
        <f t="shared" si="1045"/>
        <v>1.0666666666666667</v>
      </c>
      <c r="N9598" s="4">
        <f t="shared" si="1046"/>
        <v>0</v>
      </c>
      <c r="O9598">
        <f t="shared" si="1047"/>
        <v>0</v>
      </c>
      <c r="P9598" s="4">
        <f t="shared" si="1048"/>
        <v>-3.2</v>
      </c>
      <c r="Q9598" t="str">
        <f t="shared" si="1049"/>
        <v>Inefficient</v>
      </c>
    </row>
    <row r="9599" spans="1:17" x14ac:dyDescent="0.3">
      <c r="A9599" s="1">
        <v>45647</v>
      </c>
      <c r="B9599" t="s">
        <v>46</v>
      </c>
      <c r="C9599" t="s">
        <v>11</v>
      </c>
      <c r="D9599" t="s">
        <v>9</v>
      </c>
      <c r="E9599" t="s">
        <v>6</v>
      </c>
      <c r="F9599">
        <v>12998</v>
      </c>
      <c r="G9599">
        <v>66</v>
      </c>
      <c r="H9599">
        <v>3</v>
      </c>
      <c r="I9599" s="4">
        <v>417.93</v>
      </c>
      <c r="J9599" s="4">
        <v>211.91</v>
      </c>
      <c r="K9599" s="2">
        <f t="shared" si="1043"/>
        <v>5.0777042621941836E-3</v>
      </c>
      <c r="L9599">
        <f t="shared" si="1044"/>
        <v>4.5454545454545456E-2</v>
      </c>
      <c r="M9599" s="4">
        <f t="shared" si="1045"/>
        <v>6.3322727272727271</v>
      </c>
      <c r="N9599" s="4">
        <f t="shared" si="1046"/>
        <v>139.31</v>
      </c>
      <c r="O9599">
        <f t="shared" si="1047"/>
        <v>0.507046634603881</v>
      </c>
      <c r="P9599" s="4">
        <f t="shared" si="1048"/>
        <v>-206.02</v>
      </c>
      <c r="Q9599" t="str">
        <f t="shared" si="1049"/>
        <v>Inefficient</v>
      </c>
    </row>
    <row r="9600" spans="1:17" x14ac:dyDescent="0.3">
      <c r="A9600" s="1">
        <v>45647</v>
      </c>
      <c r="B9600" t="s">
        <v>46</v>
      </c>
      <c r="C9600" t="s">
        <v>11</v>
      </c>
      <c r="D9600" t="s">
        <v>9</v>
      </c>
      <c r="E9600" t="s">
        <v>7</v>
      </c>
      <c r="F9600">
        <v>1080</v>
      </c>
      <c r="G9600">
        <v>14</v>
      </c>
      <c r="H9600">
        <v>0</v>
      </c>
      <c r="I9600" s="4">
        <v>24.88</v>
      </c>
      <c r="J9600" s="4">
        <v>0</v>
      </c>
      <c r="K9600" s="2">
        <f t="shared" si="1043"/>
        <v>1.2962962962962963E-2</v>
      </c>
      <c r="L9600">
        <f t="shared" si="1044"/>
        <v>0</v>
      </c>
      <c r="M9600" s="4">
        <f t="shared" si="1045"/>
        <v>1.7771428571428571</v>
      </c>
      <c r="N9600" s="4">
        <f t="shared" si="1046"/>
        <v>0</v>
      </c>
      <c r="O9600">
        <f t="shared" si="1047"/>
        <v>0</v>
      </c>
      <c r="P9600" s="4">
        <f t="shared" si="1048"/>
        <v>-24.88</v>
      </c>
      <c r="Q9600" t="str">
        <f t="shared" si="1049"/>
        <v>Inefficient</v>
      </c>
    </row>
    <row r="9601" spans="1:17" x14ac:dyDescent="0.3">
      <c r="A9601" s="1">
        <v>45647</v>
      </c>
      <c r="B9601" t="s">
        <v>46</v>
      </c>
      <c r="C9601" t="s">
        <v>11</v>
      </c>
      <c r="D9601" t="s">
        <v>9</v>
      </c>
      <c r="E9601" t="s">
        <v>8</v>
      </c>
      <c r="F9601">
        <v>191</v>
      </c>
      <c r="G9601">
        <v>3</v>
      </c>
      <c r="H9601">
        <v>0</v>
      </c>
      <c r="I9601" s="4">
        <v>5.34</v>
      </c>
      <c r="J9601" s="4">
        <v>0</v>
      </c>
      <c r="K9601" s="2">
        <f t="shared" si="1043"/>
        <v>1.5706806282722512E-2</v>
      </c>
      <c r="L9601">
        <f t="shared" si="1044"/>
        <v>0</v>
      </c>
      <c r="M9601" s="4">
        <f t="shared" si="1045"/>
        <v>1.78</v>
      </c>
      <c r="N9601" s="4">
        <f t="shared" si="1046"/>
        <v>0</v>
      </c>
      <c r="O9601">
        <f t="shared" si="1047"/>
        <v>0</v>
      </c>
      <c r="P9601" s="4">
        <f t="shared" si="1048"/>
        <v>-5.34</v>
      </c>
      <c r="Q9601" t="str">
        <f t="shared" si="1049"/>
        <v>Inefficient</v>
      </c>
    </row>
    <row r="9602" spans="1:17" x14ac:dyDescent="0.3">
      <c r="A9602" s="1">
        <v>45647</v>
      </c>
      <c r="B9602" t="s">
        <v>46</v>
      </c>
      <c r="C9602" t="s">
        <v>11</v>
      </c>
      <c r="D9602" t="s">
        <v>10</v>
      </c>
      <c r="E9602" t="s">
        <v>6</v>
      </c>
      <c r="F9602">
        <v>9467</v>
      </c>
      <c r="G9602">
        <v>138</v>
      </c>
      <c r="H9602">
        <v>7</v>
      </c>
      <c r="I9602" s="4">
        <v>220.45</v>
      </c>
      <c r="J9602" s="4">
        <v>402.46</v>
      </c>
      <c r="K9602" s="2">
        <f t="shared" si="1043"/>
        <v>1.4576951515791697E-2</v>
      </c>
      <c r="L9602">
        <f t="shared" si="1044"/>
        <v>5.0724637681159424E-2</v>
      </c>
      <c r="M9602" s="4">
        <f t="shared" si="1045"/>
        <v>1.597463768115942</v>
      </c>
      <c r="N9602" s="4">
        <f t="shared" si="1046"/>
        <v>31.49285714285714</v>
      </c>
      <c r="O9602">
        <f t="shared" si="1047"/>
        <v>1.8256293944205035</v>
      </c>
      <c r="P9602" s="4">
        <f t="shared" si="1048"/>
        <v>182.01</v>
      </c>
      <c r="Q9602" t="str">
        <f t="shared" si="1049"/>
        <v>Inefficient</v>
      </c>
    </row>
    <row r="9603" spans="1:17" x14ac:dyDescent="0.3">
      <c r="A9603" s="1">
        <v>45647</v>
      </c>
      <c r="B9603" t="s">
        <v>46</v>
      </c>
      <c r="C9603" t="s">
        <v>11</v>
      </c>
      <c r="D9603" t="s">
        <v>10</v>
      </c>
      <c r="E9603" t="s">
        <v>7</v>
      </c>
      <c r="F9603">
        <v>1110</v>
      </c>
      <c r="G9603">
        <v>14</v>
      </c>
      <c r="H9603">
        <v>1</v>
      </c>
      <c r="I9603" s="4">
        <v>38.35</v>
      </c>
      <c r="J9603" s="4">
        <v>55.65</v>
      </c>
      <c r="K9603" s="2">
        <f t="shared" ref="K9603:K9666" si="1050">G9603/F9603</f>
        <v>1.2612612612612612E-2</v>
      </c>
      <c r="L9603">
        <f t="shared" ref="L9603:L9666" si="1051">IF(G9603=0,0,H9603/G9603)</f>
        <v>7.1428571428571425E-2</v>
      </c>
      <c r="M9603" s="4">
        <f t="shared" ref="M9603:M9666" si="1052">IF(G9603=0,0,I9603/G9603)</f>
        <v>2.7392857142857143</v>
      </c>
      <c r="N9603" s="4">
        <f t="shared" ref="N9603:N9666" si="1053">IF(H9603=0,0,I9603/H9603)</f>
        <v>38.35</v>
      </c>
      <c r="O9603">
        <f t="shared" ref="O9603:O9666" si="1054">IF(I9603=0,0,J9603/I9603)</f>
        <v>1.4511082138200782</v>
      </c>
      <c r="P9603" s="4">
        <f t="shared" ref="P9603:P9666" si="1055">J9603-I9603</f>
        <v>17.299999999999997</v>
      </c>
      <c r="Q9603" t="str">
        <f t="shared" ref="Q9603:Q9666" si="1056">IF(AND(N9603&lt;26.94,O9603&gt;3.57),"Efficient", "Inefficient")</f>
        <v>Inefficient</v>
      </c>
    </row>
    <row r="9604" spans="1:17" x14ac:dyDescent="0.3">
      <c r="A9604" s="1">
        <v>45647</v>
      </c>
      <c r="B9604" t="s">
        <v>46</v>
      </c>
      <c r="C9604" t="s">
        <v>11</v>
      </c>
      <c r="D9604" t="s">
        <v>10</v>
      </c>
      <c r="E9604" t="s">
        <v>8</v>
      </c>
      <c r="F9604">
        <v>227</v>
      </c>
      <c r="G9604">
        <v>3</v>
      </c>
      <c r="H9604">
        <v>0</v>
      </c>
      <c r="I9604" s="4">
        <v>7.35</v>
      </c>
      <c r="J9604" s="4">
        <v>0</v>
      </c>
      <c r="K9604" s="2">
        <f t="shared" si="1050"/>
        <v>1.3215859030837005E-2</v>
      </c>
      <c r="L9604">
        <f t="shared" si="1051"/>
        <v>0</v>
      </c>
      <c r="M9604" s="4">
        <f t="shared" si="1052"/>
        <v>2.4499999999999997</v>
      </c>
      <c r="N9604" s="4">
        <f t="shared" si="1053"/>
        <v>0</v>
      </c>
      <c r="O9604">
        <f t="shared" si="1054"/>
        <v>0</v>
      </c>
      <c r="P9604" s="4">
        <f t="shared" si="1055"/>
        <v>-7.35</v>
      </c>
      <c r="Q9604" t="str">
        <f t="shared" si="1056"/>
        <v>Inefficient</v>
      </c>
    </row>
    <row r="9605" spans="1:17" x14ac:dyDescent="0.3">
      <c r="A9605" s="1">
        <v>45647</v>
      </c>
      <c r="B9605" t="s">
        <v>46</v>
      </c>
      <c r="C9605" t="s">
        <v>12</v>
      </c>
      <c r="D9605" t="s">
        <v>5</v>
      </c>
      <c r="E9605" t="s">
        <v>6</v>
      </c>
      <c r="F9605">
        <v>2142</v>
      </c>
      <c r="G9605">
        <v>48</v>
      </c>
      <c r="H9605">
        <v>4</v>
      </c>
      <c r="I9605" s="4">
        <v>30.37</v>
      </c>
      <c r="J9605" s="4">
        <v>374.98</v>
      </c>
      <c r="K9605" s="2">
        <f t="shared" si="1050"/>
        <v>2.2408963585434174E-2</v>
      </c>
      <c r="L9605">
        <f t="shared" si="1051"/>
        <v>8.3333333333333329E-2</v>
      </c>
      <c r="M9605" s="4">
        <f t="shared" si="1052"/>
        <v>0.63270833333333332</v>
      </c>
      <c r="N9605" s="4">
        <f t="shared" si="1053"/>
        <v>7.5925000000000002</v>
      </c>
      <c r="O9605">
        <f t="shared" si="1054"/>
        <v>12.34705301284162</v>
      </c>
      <c r="P9605" s="4">
        <f t="shared" si="1055"/>
        <v>344.61</v>
      </c>
      <c r="Q9605" t="str">
        <f t="shared" si="1056"/>
        <v>Efficient</v>
      </c>
    </row>
    <row r="9606" spans="1:17" x14ac:dyDescent="0.3">
      <c r="A9606" s="1">
        <v>45647</v>
      </c>
      <c r="B9606" t="s">
        <v>46</v>
      </c>
      <c r="C9606" t="s">
        <v>12</v>
      </c>
      <c r="D9606" t="s">
        <v>5</v>
      </c>
      <c r="E9606" t="s">
        <v>7</v>
      </c>
      <c r="F9606">
        <v>6216</v>
      </c>
      <c r="G9606">
        <v>196</v>
      </c>
      <c r="H9606">
        <v>21</v>
      </c>
      <c r="I9606" s="4">
        <v>87.58</v>
      </c>
      <c r="J9606" s="4">
        <v>1978.88</v>
      </c>
      <c r="K9606" s="2">
        <f t="shared" si="1050"/>
        <v>3.1531531531531529E-2</v>
      </c>
      <c r="L9606">
        <f t="shared" si="1051"/>
        <v>0.10714285714285714</v>
      </c>
      <c r="M9606" s="4">
        <f t="shared" si="1052"/>
        <v>0.44683673469387752</v>
      </c>
      <c r="N9606" s="4">
        <f t="shared" si="1053"/>
        <v>4.1704761904761902</v>
      </c>
      <c r="O9606">
        <f t="shared" si="1054"/>
        <v>22.595113039506739</v>
      </c>
      <c r="P9606" s="4">
        <f t="shared" si="1055"/>
        <v>1891.3000000000002</v>
      </c>
      <c r="Q9606" t="str">
        <f t="shared" si="1056"/>
        <v>Efficient</v>
      </c>
    </row>
    <row r="9607" spans="1:17" x14ac:dyDescent="0.3">
      <c r="A9607" s="1">
        <v>45647</v>
      </c>
      <c r="B9607" t="s">
        <v>46</v>
      </c>
      <c r="C9607" t="s">
        <v>12</v>
      </c>
      <c r="D9607" t="s">
        <v>5</v>
      </c>
      <c r="E9607" t="s">
        <v>8</v>
      </c>
      <c r="F9607">
        <v>5814</v>
      </c>
      <c r="G9607">
        <v>250</v>
      </c>
      <c r="H9607">
        <v>29</v>
      </c>
      <c r="I9607" s="4">
        <v>191.49</v>
      </c>
      <c r="J9607" s="4">
        <v>1739.24</v>
      </c>
      <c r="K9607" s="2">
        <f t="shared" si="1050"/>
        <v>4.2999656002751976E-2</v>
      </c>
      <c r="L9607">
        <f t="shared" si="1051"/>
        <v>0.11600000000000001</v>
      </c>
      <c r="M9607" s="4">
        <f t="shared" si="1052"/>
        <v>0.76596000000000009</v>
      </c>
      <c r="N9607" s="4">
        <f t="shared" si="1053"/>
        <v>6.6031034482758626</v>
      </c>
      <c r="O9607">
        <f t="shared" si="1054"/>
        <v>9.0826675022194365</v>
      </c>
      <c r="P9607" s="4">
        <f t="shared" si="1055"/>
        <v>1547.75</v>
      </c>
      <c r="Q9607" t="str">
        <f t="shared" si="1056"/>
        <v>Efficient</v>
      </c>
    </row>
    <row r="9608" spans="1:17" x14ac:dyDescent="0.3">
      <c r="A9608" s="1">
        <v>45647</v>
      </c>
      <c r="B9608" t="s">
        <v>46</v>
      </c>
      <c r="C9608" t="s">
        <v>12</v>
      </c>
      <c r="D9608" t="s">
        <v>9</v>
      </c>
      <c r="E9608" t="s">
        <v>6</v>
      </c>
      <c r="F9608">
        <v>2649</v>
      </c>
      <c r="G9608">
        <v>17</v>
      </c>
      <c r="H9608">
        <v>0</v>
      </c>
      <c r="I9608" s="4">
        <v>48.05</v>
      </c>
      <c r="J9608" s="4">
        <v>0</v>
      </c>
      <c r="K9608" s="2">
        <f t="shared" si="1050"/>
        <v>6.4175160437901094E-3</v>
      </c>
      <c r="L9608">
        <f t="shared" si="1051"/>
        <v>0</v>
      </c>
      <c r="M9608" s="4">
        <f t="shared" si="1052"/>
        <v>2.8264705882352938</v>
      </c>
      <c r="N9608" s="4">
        <f t="shared" si="1053"/>
        <v>0</v>
      </c>
      <c r="O9608">
        <f t="shared" si="1054"/>
        <v>0</v>
      </c>
      <c r="P9608" s="4">
        <f t="shared" si="1055"/>
        <v>-48.05</v>
      </c>
      <c r="Q9608" t="str">
        <f t="shared" si="1056"/>
        <v>Inefficient</v>
      </c>
    </row>
    <row r="9609" spans="1:17" x14ac:dyDescent="0.3">
      <c r="A9609" s="1">
        <v>45647</v>
      </c>
      <c r="B9609" t="s">
        <v>46</v>
      </c>
      <c r="C9609" t="s">
        <v>12</v>
      </c>
      <c r="D9609" t="s">
        <v>9</v>
      </c>
      <c r="E9609" t="s">
        <v>7</v>
      </c>
      <c r="F9609">
        <v>5935</v>
      </c>
      <c r="G9609">
        <v>68</v>
      </c>
      <c r="H9609">
        <v>2</v>
      </c>
      <c r="I9609" s="4">
        <v>123.99</v>
      </c>
      <c r="J9609" s="4">
        <v>107.55</v>
      </c>
      <c r="K9609" s="2">
        <f t="shared" si="1050"/>
        <v>1.1457455770850885E-2</v>
      </c>
      <c r="L9609">
        <f t="shared" si="1051"/>
        <v>2.9411764705882353E-2</v>
      </c>
      <c r="M9609" s="4">
        <f t="shared" si="1052"/>
        <v>1.8233823529411763</v>
      </c>
      <c r="N9609" s="4">
        <f t="shared" si="1053"/>
        <v>61.994999999999997</v>
      </c>
      <c r="O9609">
        <f t="shared" si="1054"/>
        <v>0.86740866198887012</v>
      </c>
      <c r="P9609" s="4">
        <f t="shared" si="1055"/>
        <v>-16.439999999999998</v>
      </c>
      <c r="Q9609" t="str">
        <f t="shared" si="1056"/>
        <v>Inefficient</v>
      </c>
    </row>
    <row r="9610" spans="1:17" x14ac:dyDescent="0.3">
      <c r="A9610" s="1">
        <v>45647</v>
      </c>
      <c r="B9610" t="s">
        <v>46</v>
      </c>
      <c r="C9610" t="s">
        <v>12</v>
      </c>
      <c r="D9610" t="s">
        <v>9</v>
      </c>
      <c r="E9610" t="s">
        <v>8</v>
      </c>
      <c r="F9610">
        <v>3601</v>
      </c>
      <c r="G9610">
        <v>46</v>
      </c>
      <c r="H9610">
        <v>1</v>
      </c>
      <c r="I9610" s="4">
        <v>82.01</v>
      </c>
      <c r="J9610" s="4">
        <v>66.09</v>
      </c>
      <c r="K9610" s="2">
        <f t="shared" si="1050"/>
        <v>1.2774229380727576E-2</v>
      </c>
      <c r="L9610">
        <f t="shared" si="1051"/>
        <v>2.1739130434782608E-2</v>
      </c>
      <c r="M9610" s="4">
        <f t="shared" si="1052"/>
        <v>1.7828260869565218</v>
      </c>
      <c r="N9610" s="4">
        <f t="shared" si="1053"/>
        <v>82.01</v>
      </c>
      <c r="O9610">
        <f t="shared" si="1054"/>
        <v>0.80587733203267897</v>
      </c>
      <c r="P9610" s="4">
        <f t="shared" si="1055"/>
        <v>-15.920000000000002</v>
      </c>
      <c r="Q9610" t="str">
        <f t="shared" si="1056"/>
        <v>Inefficient</v>
      </c>
    </row>
    <row r="9611" spans="1:17" x14ac:dyDescent="0.3">
      <c r="A9611" s="1">
        <v>45647</v>
      </c>
      <c r="B9611" t="s">
        <v>46</v>
      </c>
      <c r="C9611" t="s">
        <v>12</v>
      </c>
      <c r="D9611" t="s">
        <v>10</v>
      </c>
      <c r="E9611" t="s">
        <v>6</v>
      </c>
      <c r="F9611">
        <v>2405</v>
      </c>
      <c r="G9611">
        <v>28</v>
      </c>
      <c r="H9611">
        <v>1</v>
      </c>
      <c r="I9611" s="4">
        <v>88.72</v>
      </c>
      <c r="J9611" s="4">
        <v>53.12</v>
      </c>
      <c r="K9611" s="2">
        <f t="shared" si="1050"/>
        <v>1.1642411642411643E-2</v>
      </c>
      <c r="L9611">
        <f t="shared" si="1051"/>
        <v>3.5714285714285712E-2</v>
      </c>
      <c r="M9611" s="4">
        <f t="shared" si="1052"/>
        <v>3.1685714285714286</v>
      </c>
      <c r="N9611" s="4">
        <f t="shared" si="1053"/>
        <v>88.72</v>
      </c>
      <c r="O9611">
        <f t="shared" si="1054"/>
        <v>0.59873760144274124</v>
      </c>
      <c r="P9611" s="4">
        <f t="shared" si="1055"/>
        <v>-35.6</v>
      </c>
      <c r="Q9611" t="str">
        <f t="shared" si="1056"/>
        <v>Inefficient</v>
      </c>
    </row>
    <row r="9612" spans="1:17" x14ac:dyDescent="0.3">
      <c r="A9612" s="1">
        <v>45647</v>
      </c>
      <c r="B9612" t="s">
        <v>46</v>
      </c>
      <c r="C9612" t="s">
        <v>12</v>
      </c>
      <c r="D9612" t="s">
        <v>10</v>
      </c>
      <c r="E9612" t="s">
        <v>7</v>
      </c>
      <c r="F9612">
        <v>6384</v>
      </c>
      <c r="G9612">
        <v>89</v>
      </c>
      <c r="H9612">
        <v>3</v>
      </c>
      <c r="I9612" s="4">
        <v>179.03</v>
      </c>
      <c r="J9612" s="4">
        <v>296.99</v>
      </c>
      <c r="K9612" s="2">
        <f t="shared" si="1050"/>
        <v>1.394110275689223E-2</v>
      </c>
      <c r="L9612">
        <f t="shared" si="1051"/>
        <v>3.3707865168539325E-2</v>
      </c>
      <c r="M9612" s="4">
        <f t="shared" si="1052"/>
        <v>2.0115730337078652</v>
      </c>
      <c r="N9612" s="4">
        <f t="shared" si="1053"/>
        <v>59.676666666666669</v>
      </c>
      <c r="O9612">
        <f t="shared" si="1054"/>
        <v>1.6588839859241469</v>
      </c>
      <c r="P9612" s="4">
        <f t="shared" si="1055"/>
        <v>117.96000000000001</v>
      </c>
      <c r="Q9612" t="str">
        <f t="shared" si="1056"/>
        <v>Inefficient</v>
      </c>
    </row>
    <row r="9613" spans="1:17" x14ac:dyDescent="0.3">
      <c r="A9613" s="1">
        <v>45647</v>
      </c>
      <c r="B9613" t="s">
        <v>46</v>
      </c>
      <c r="C9613" t="s">
        <v>12</v>
      </c>
      <c r="D9613" t="s">
        <v>10</v>
      </c>
      <c r="E9613" t="s">
        <v>8</v>
      </c>
      <c r="F9613">
        <v>5355</v>
      </c>
      <c r="G9613">
        <v>56</v>
      </c>
      <c r="H9613">
        <v>4</v>
      </c>
      <c r="I9613" s="4">
        <v>172.55</v>
      </c>
      <c r="J9613" s="4">
        <v>227.03</v>
      </c>
      <c r="K9613" s="2">
        <f t="shared" si="1050"/>
        <v>1.045751633986928E-2</v>
      </c>
      <c r="L9613">
        <f t="shared" si="1051"/>
        <v>7.1428571428571425E-2</v>
      </c>
      <c r="M9613" s="4">
        <f t="shared" si="1052"/>
        <v>3.0812500000000003</v>
      </c>
      <c r="N9613" s="4">
        <f t="shared" si="1053"/>
        <v>43.137500000000003</v>
      </c>
      <c r="O9613">
        <f t="shared" si="1054"/>
        <v>1.315734569689945</v>
      </c>
      <c r="P9613" s="4">
        <f t="shared" si="1055"/>
        <v>54.47999999999999</v>
      </c>
      <c r="Q9613" t="str">
        <f t="shared" si="1056"/>
        <v>Inefficient</v>
      </c>
    </row>
    <row r="9614" spans="1:17" x14ac:dyDescent="0.3">
      <c r="A9614" s="1">
        <v>45648</v>
      </c>
      <c r="B9614" t="s">
        <v>46</v>
      </c>
      <c r="C9614" t="s">
        <v>4</v>
      </c>
      <c r="D9614" t="s">
        <v>5</v>
      </c>
      <c r="E9614" t="s">
        <v>6</v>
      </c>
      <c r="F9614">
        <v>5250</v>
      </c>
      <c r="G9614">
        <v>224</v>
      </c>
      <c r="H9614">
        <v>23</v>
      </c>
      <c r="I9614" s="4">
        <v>136.91999999999999</v>
      </c>
      <c r="J9614" s="4">
        <v>1893.43</v>
      </c>
      <c r="K9614" s="2">
        <f t="shared" si="1050"/>
        <v>4.2666666666666665E-2</v>
      </c>
      <c r="L9614">
        <f t="shared" si="1051"/>
        <v>0.10267857142857142</v>
      </c>
      <c r="M9614" s="4">
        <f t="shared" si="1052"/>
        <v>0.61124999999999996</v>
      </c>
      <c r="N9614" s="4">
        <f t="shared" si="1053"/>
        <v>5.9530434782608692</v>
      </c>
      <c r="O9614">
        <f t="shared" si="1054"/>
        <v>13.828732106339469</v>
      </c>
      <c r="P9614" s="4">
        <f t="shared" si="1055"/>
        <v>1756.51</v>
      </c>
      <c r="Q9614" t="str">
        <f t="shared" si="1056"/>
        <v>Efficient</v>
      </c>
    </row>
    <row r="9615" spans="1:17" x14ac:dyDescent="0.3">
      <c r="A9615" s="1">
        <v>45648</v>
      </c>
      <c r="B9615" t="s">
        <v>46</v>
      </c>
      <c r="C9615" t="s">
        <v>4</v>
      </c>
      <c r="D9615" t="s">
        <v>5</v>
      </c>
      <c r="E9615" t="s">
        <v>7</v>
      </c>
      <c r="F9615">
        <v>7534</v>
      </c>
      <c r="G9615">
        <v>251</v>
      </c>
      <c r="H9615">
        <v>33</v>
      </c>
      <c r="I9615" s="4">
        <v>156.53</v>
      </c>
      <c r="J9615" s="4">
        <v>2929.28</v>
      </c>
      <c r="K9615" s="2">
        <f t="shared" si="1050"/>
        <v>3.3315635784443853E-2</v>
      </c>
      <c r="L9615">
        <f t="shared" si="1051"/>
        <v>0.13147410358565736</v>
      </c>
      <c r="M9615" s="4">
        <f t="shared" si="1052"/>
        <v>0.62362549800796818</v>
      </c>
      <c r="N9615" s="4">
        <f t="shared" si="1053"/>
        <v>4.7433333333333332</v>
      </c>
      <c r="O9615">
        <f t="shared" si="1054"/>
        <v>18.713856768670542</v>
      </c>
      <c r="P9615" s="4">
        <f t="shared" si="1055"/>
        <v>2772.75</v>
      </c>
      <c r="Q9615" t="str">
        <f t="shared" si="1056"/>
        <v>Efficient</v>
      </c>
    </row>
    <row r="9616" spans="1:17" x14ac:dyDescent="0.3">
      <c r="A9616" s="1">
        <v>45648</v>
      </c>
      <c r="B9616" t="s">
        <v>46</v>
      </c>
      <c r="C9616" t="s">
        <v>4</v>
      </c>
      <c r="D9616" t="s">
        <v>5</v>
      </c>
      <c r="E9616" t="s">
        <v>8</v>
      </c>
      <c r="F9616">
        <v>355</v>
      </c>
      <c r="G9616">
        <v>10</v>
      </c>
      <c r="H9616">
        <v>1</v>
      </c>
      <c r="I9616" s="4">
        <v>9.65</v>
      </c>
      <c r="J9616" s="4">
        <v>96.47</v>
      </c>
      <c r="K9616" s="2">
        <f t="shared" si="1050"/>
        <v>2.8169014084507043E-2</v>
      </c>
      <c r="L9616">
        <f t="shared" si="1051"/>
        <v>0.1</v>
      </c>
      <c r="M9616" s="4">
        <f t="shared" si="1052"/>
        <v>0.96500000000000008</v>
      </c>
      <c r="N9616" s="4">
        <f t="shared" si="1053"/>
        <v>9.65</v>
      </c>
      <c r="O9616">
        <f t="shared" si="1054"/>
        <v>9.9968911917098442</v>
      </c>
      <c r="P9616" s="4">
        <f t="shared" si="1055"/>
        <v>86.82</v>
      </c>
      <c r="Q9616" t="str">
        <f t="shared" si="1056"/>
        <v>Efficient</v>
      </c>
    </row>
    <row r="9617" spans="1:17" x14ac:dyDescent="0.3">
      <c r="A9617" s="1">
        <v>45648</v>
      </c>
      <c r="B9617" t="s">
        <v>46</v>
      </c>
      <c r="C9617" t="s">
        <v>4</v>
      </c>
      <c r="D9617" t="s">
        <v>9</v>
      </c>
      <c r="E9617" t="s">
        <v>6</v>
      </c>
      <c r="F9617">
        <v>9872</v>
      </c>
      <c r="G9617">
        <v>57</v>
      </c>
      <c r="H9617">
        <v>2</v>
      </c>
      <c r="I9617" s="4">
        <v>327.48</v>
      </c>
      <c r="J9617" s="4">
        <v>135.56</v>
      </c>
      <c r="K9617" s="2">
        <f t="shared" si="1050"/>
        <v>5.7739059967585092E-3</v>
      </c>
      <c r="L9617">
        <f t="shared" si="1051"/>
        <v>3.5087719298245612E-2</v>
      </c>
      <c r="M9617" s="4">
        <f t="shared" si="1052"/>
        <v>5.7452631578947368</v>
      </c>
      <c r="N9617" s="4">
        <f t="shared" si="1053"/>
        <v>163.74</v>
      </c>
      <c r="O9617">
        <f t="shared" si="1054"/>
        <v>0.41394894344692806</v>
      </c>
      <c r="P9617" s="4">
        <f t="shared" si="1055"/>
        <v>-191.92000000000002</v>
      </c>
      <c r="Q9617" t="str">
        <f t="shared" si="1056"/>
        <v>Inefficient</v>
      </c>
    </row>
    <row r="9618" spans="1:17" x14ac:dyDescent="0.3">
      <c r="A9618" s="1">
        <v>45648</v>
      </c>
      <c r="B9618" t="s">
        <v>46</v>
      </c>
      <c r="C9618" t="s">
        <v>4</v>
      </c>
      <c r="D9618" t="s">
        <v>9</v>
      </c>
      <c r="E9618" t="s">
        <v>7</v>
      </c>
      <c r="F9618">
        <v>4577</v>
      </c>
      <c r="G9618">
        <v>36</v>
      </c>
      <c r="H9618">
        <v>0</v>
      </c>
      <c r="I9618" s="4">
        <v>163.57</v>
      </c>
      <c r="J9618" s="4">
        <v>0</v>
      </c>
      <c r="K9618" s="2">
        <f t="shared" si="1050"/>
        <v>7.8654140266550144E-3</v>
      </c>
      <c r="L9618">
        <f t="shared" si="1051"/>
        <v>0</v>
      </c>
      <c r="M9618" s="4">
        <f t="shared" si="1052"/>
        <v>4.5436111111111108</v>
      </c>
      <c r="N9618" s="4">
        <f t="shared" si="1053"/>
        <v>0</v>
      </c>
      <c r="O9618">
        <f t="shared" si="1054"/>
        <v>0</v>
      </c>
      <c r="P9618" s="4">
        <f t="shared" si="1055"/>
        <v>-163.57</v>
      </c>
      <c r="Q9618" t="str">
        <f t="shared" si="1056"/>
        <v>Inefficient</v>
      </c>
    </row>
    <row r="9619" spans="1:17" x14ac:dyDescent="0.3">
      <c r="A9619" s="1">
        <v>45648</v>
      </c>
      <c r="B9619" t="s">
        <v>46</v>
      </c>
      <c r="C9619" t="s">
        <v>4</v>
      </c>
      <c r="D9619" t="s">
        <v>9</v>
      </c>
      <c r="E9619" t="s">
        <v>8</v>
      </c>
      <c r="F9619">
        <v>991</v>
      </c>
      <c r="G9619">
        <v>14</v>
      </c>
      <c r="H9619">
        <v>0</v>
      </c>
      <c r="I9619" s="4">
        <v>16.39</v>
      </c>
      <c r="J9619" s="4">
        <v>0</v>
      </c>
      <c r="K9619" s="2">
        <f t="shared" si="1050"/>
        <v>1.4127144298688193E-2</v>
      </c>
      <c r="L9619">
        <f t="shared" si="1051"/>
        <v>0</v>
      </c>
      <c r="M9619" s="4">
        <f t="shared" si="1052"/>
        <v>1.1707142857142858</v>
      </c>
      <c r="N9619" s="4">
        <f t="shared" si="1053"/>
        <v>0</v>
      </c>
      <c r="O9619">
        <f t="shared" si="1054"/>
        <v>0</v>
      </c>
      <c r="P9619" s="4">
        <f t="shared" si="1055"/>
        <v>-16.39</v>
      </c>
      <c r="Q9619" t="str">
        <f t="shared" si="1056"/>
        <v>Inefficient</v>
      </c>
    </row>
    <row r="9620" spans="1:17" x14ac:dyDescent="0.3">
      <c r="A9620" s="1">
        <v>45648</v>
      </c>
      <c r="B9620" t="s">
        <v>46</v>
      </c>
      <c r="C9620" t="s">
        <v>4</v>
      </c>
      <c r="D9620" t="s">
        <v>10</v>
      </c>
      <c r="E9620" t="s">
        <v>6</v>
      </c>
      <c r="F9620">
        <v>4390</v>
      </c>
      <c r="G9620">
        <v>73</v>
      </c>
      <c r="H9620">
        <v>1</v>
      </c>
      <c r="I9620" s="4">
        <v>112.35</v>
      </c>
      <c r="J9620" s="4">
        <v>85.08</v>
      </c>
      <c r="K9620" s="2">
        <f t="shared" si="1050"/>
        <v>1.662870159453303E-2</v>
      </c>
      <c r="L9620">
        <f t="shared" si="1051"/>
        <v>1.3698630136986301E-2</v>
      </c>
      <c r="M9620" s="4">
        <f t="shared" si="1052"/>
        <v>1.5390410958904108</v>
      </c>
      <c r="N9620" s="4">
        <f t="shared" si="1053"/>
        <v>112.35</v>
      </c>
      <c r="O9620">
        <f t="shared" si="1054"/>
        <v>0.75727636849132174</v>
      </c>
      <c r="P9620" s="4">
        <f t="shared" si="1055"/>
        <v>-27.269999999999996</v>
      </c>
      <c r="Q9620" t="str">
        <f t="shared" si="1056"/>
        <v>Inefficient</v>
      </c>
    </row>
    <row r="9621" spans="1:17" x14ac:dyDescent="0.3">
      <c r="A9621" s="1">
        <v>45648</v>
      </c>
      <c r="B9621" t="s">
        <v>46</v>
      </c>
      <c r="C9621" t="s">
        <v>4</v>
      </c>
      <c r="D9621" t="s">
        <v>10</v>
      </c>
      <c r="E9621" t="s">
        <v>7</v>
      </c>
      <c r="F9621">
        <v>2926</v>
      </c>
      <c r="G9621">
        <v>65</v>
      </c>
      <c r="H9621">
        <v>3</v>
      </c>
      <c r="I9621" s="4">
        <v>60</v>
      </c>
      <c r="J9621" s="4">
        <v>223.02</v>
      </c>
      <c r="K9621" s="2">
        <f t="shared" si="1050"/>
        <v>2.2214627477785371E-2</v>
      </c>
      <c r="L9621">
        <f t="shared" si="1051"/>
        <v>4.6153846153846156E-2</v>
      </c>
      <c r="M9621" s="4">
        <f t="shared" si="1052"/>
        <v>0.92307692307692313</v>
      </c>
      <c r="N9621" s="4">
        <f t="shared" si="1053"/>
        <v>20</v>
      </c>
      <c r="O9621">
        <f t="shared" si="1054"/>
        <v>3.7170000000000001</v>
      </c>
      <c r="P9621" s="4">
        <f t="shared" si="1055"/>
        <v>163.02000000000001</v>
      </c>
      <c r="Q9621" t="str">
        <f t="shared" si="1056"/>
        <v>Efficient</v>
      </c>
    </row>
    <row r="9622" spans="1:17" x14ac:dyDescent="0.3">
      <c r="A9622" s="1">
        <v>45648</v>
      </c>
      <c r="B9622" t="s">
        <v>46</v>
      </c>
      <c r="C9622" t="s">
        <v>4</v>
      </c>
      <c r="D9622" t="s">
        <v>10</v>
      </c>
      <c r="E9622" t="s">
        <v>8</v>
      </c>
      <c r="F9622">
        <v>990</v>
      </c>
      <c r="G9622">
        <v>12</v>
      </c>
      <c r="H9622">
        <v>0</v>
      </c>
      <c r="I9622" s="4">
        <v>36.28</v>
      </c>
      <c r="J9622" s="4">
        <v>0</v>
      </c>
      <c r="K9622" s="2">
        <f t="shared" si="1050"/>
        <v>1.2121212121212121E-2</v>
      </c>
      <c r="L9622">
        <f t="shared" si="1051"/>
        <v>0</v>
      </c>
      <c r="M9622" s="4">
        <f t="shared" si="1052"/>
        <v>3.0233333333333334</v>
      </c>
      <c r="N9622" s="4">
        <f t="shared" si="1053"/>
        <v>0</v>
      </c>
      <c r="O9622">
        <f t="shared" si="1054"/>
        <v>0</v>
      </c>
      <c r="P9622" s="4">
        <f t="shared" si="1055"/>
        <v>-36.28</v>
      </c>
      <c r="Q9622" t="str">
        <f t="shared" si="1056"/>
        <v>Inefficient</v>
      </c>
    </row>
    <row r="9623" spans="1:17" x14ac:dyDescent="0.3">
      <c r="A9623" s="1">
        <v>45648</v>
      </c>
      <c r="B9623" t="s">
        <v>46</v>
      </c>
      <c r="C9623" t="s">
        <v>11</v>
      </c>
      <c r="D9623" t="s">
        <v>5</v>
      </c>
      <c r="E9623" t="s">
        <v>6</v>
      </c>
      <c r="F9623">
        <v>8179</v>
      </c>
      <c r="G9623">
        <v>259</v>
      </c>
      <c r="H9623">
        <v>31</v>
      </c>
      <c r="I9623" s="4">
        <v>264.73</v>
      </c>
      <c r="J9623" s="4">
        <v>1868.75</v>
      </c>
      <c r="K9623" s="2">
        <f t="shared" si="1050"/>
        <v>3.166646289277418E-2</v>
      </c>
      <c r="L9623">
        <f t="shared" si="1051"/>
        <v>0.11969111969111969</v>
      </c>
      <c r="M9623" s="4">
        <f t="shared" si="1052"/>
        <v>1.0221235521235521</v>
      </c>
      <c r="N9623" s="4">
        <f t="shared" si="1053"/>
        <v>8.5396774193548399</v>
      </c>
      <c r="O9623">
        <f t="shared" si="1054"/>
        <v>7.0590790616854902</v>
      </c>
      <c r="P9623" s="4">
        <f t="shared" si="1055"/>
        <v>1604.02</v>
      </c>
      <c r="Q9623" t="str">
        <f t="shared" si="1056"/>
        <v>Efficient</v>
      </c>
    </row>
    <row r="9624" spans="1:17" x14ac:dyDescent="0.3">
      <c r="A9624" s="1">
        <v>45648</v>
      </c>
      <c r="B9624" t="s">
        <v>46</v>
      </c>
      <c r="C9624" t="s">
        <v>11</v>
      </c>
      <c r="D9624" t="s">
        <v>5</v>
      </c>
      <c r="E9624" t="s">
        <v>7</v>
      </c>
      <c r="F9624">
        <v>1542</v>
      </c>
      <c r="G9624">
        <v>52</v>
      </c>
      <c r="H9624">
        <v>2</v>
      </c>
      <c r="I9624" s="4">
        <v>45.49</v>
      </c>
      <c r="J9624" s="4">
        <v>167.68</v>
      </c>
      <c r="K9624" s="2">
        <f t="shared" si="1050"/>
        <v>3.372243839169909E-2</v>
      </c>
      <c r="L9624">
        <f t="shared" si="1051"/>
        <v>3.8461538461538464E-2</v>
      </c>
      <c r="M9624" s="4">
        <f t="shared" si="1052"/>
        <v>0.8748076923076924</v>
      </c>
      <c r="N9624" s="4">
        <f t="shared" si="1053"/>
        <v>22.745000000000001</v>
      </c>
      <c r="O9624">
        <f t="shared" si="1054"/>
        <v>3.686084853814025</v>
      </c>
      <c r="P9624" s="4">
        <f t="shared" si="1055"/>
        <v>122.19</v>
      </c>
      <c r="Q9624" t="str">
        <f t="shared" si="1056"/>
        <v>Efficient</v>
      </c>
    </row>
    <row r="9625" spans="1:17" x14ac:dyDescent="0.3">
      <c r="A9625" s="1">
        <v>45648</v>
      </c>
      <c r="B9625" t="s">
        <v>46</v>
      </c>
      <c r="C9625" t="s">
        <v>11</v>
      </c>
      <c r="D9625" t="s">
        <v>5</v>
      </c>
      <c r="E9625" t="s">
        <v>8</v>
      </c>
      <c r="F9625">
        <v>919</v>
      </c>
      <c r="G9625">
        <v>41</v>
      </c>
      <c r="H9625">
        <v>2</v>
      </c>
      <c r="I9625" s="4">
        <v>14.14</v>
      </c>
      <c r="J9625" s="4">
        <v>128.24</v>
      </c>
      <c r="K9625" s="2">
        <f t="shared" si="1050"/>
        <v>4.461371055495103E-2</v>
      </c>
      <c r="L9625">
        <f t="shared" si="1051"/>
        <v>4.878048780487805E-2</v>
      </c>
      <c r="M9625" s="4">
        <f t="shared" si="1052"/>
        <v>0.34487804878048783</v>
      </c>
      <c r="N9625" s="4">
        <f t="shared" si="1053"/>
        <v>7.07</v>
      </c>
      <c r="O9625">
        <f t="shared" si="1054"/>
        <v>9.0693069306930703</v>
      </c>
      <c r="P9625" s="4">
        <f t="shared" si="1055"/>
        <v>114.10000000000001</v>
      </c>
      <c r="Q9625" t="str">
        <f t="shared" si="1056"/>
        <v>Efficient</v>
      </c>
    </row>
    <row r="9626" spans="1:17" x14ac:dyDescent="0.3">
      <c r="A9626" s="1">
        <v>45648</v>
      </c>
      <c r="B9626" t="s">
        <v>46</v>
      </c>
      <c r="C9626" t="s">
        <v>11</v>
      </c>
      <c r="D9626" t="s">
        <v>9</v>
      </c>
      <c r="E9626" t="s">
        <v>6</v>
      </c>
      <c r="F9626">
        <v>12695</v>
      </c>
      <c r="G9626">
        <v>220</v>
      </c>
      <c r="H9626">
        <v>8</v>
      </c>
      <c r="I9626" s="4">
        <v>223.1</v>
      </c>
      <c r="J9626" s="4">
        <v>532.41999999999996</v>
      </c>
      <c r="K9626" s="2">
        <f t="shared" si="1050"/>
        <v>1.732965734541158E-2</v>
      </c>
      <c r="L9626">
        <f t="shared" si="1051"/>
        <v>3.6363636363636362E-2</v>
      </c>
      <c r="M9626" s="4">
        <f t="shared" si="1052"/>
        <v>1.0140909090909092</v>
      </c>
      <c r="N9626" s="4">
        <f t="shared" si="1053"/>
        <v>27.887499999999999</v>
      </c>
      <c r="O9626">
        <f t="shared" si="1054"/>
        <v>2.3864634692962796</v>
      </c>
      <c r="P9626" s="4">
        <f t="shared" si="1055"/>
        <v>309.31999999999994</v>
      </c>
      <c r="Q9626" t="str">
        <f t="shared" si="1056"/>
        <v>Inefficient</v>
      </c>
    </row>
    <row r="9627" spans="1:17" x14ac:dyDescent="0.3">
      <c r="A9627" s="1">
        <v>45648</v>
      </c>
      <c r="B9627" t="s">
        <v>46</v>
      </c>
      <c r="C9627" t="s">
        <v>11</v>
      </c>
      <c r="D9627" t="s">
        <v>9</v>
      </c>
      <c r="E9627" t="s">
        <v>7</v>
      </c>
      <c r="F9627">
        <v>1391</v>
      </c>
      <c r="G9627">
        <v>24</v>
      </c>
      <c r="H9627">
        <v>0</v>
      </c>
      <c r="I9627" s="4">
        <v>30.14</v>
      </c>
      <c r="J9627" s="4">
        <v>0</v>
      </c>
      <c r="K9627" s="2">
        <f t="shared" si="1050"/>
        <v>1.7253774263120056E-2</v>
      </c>
      <c r="L9627">
        <f t="shared" si="1051"/>
        <v>0</v>
      </c>
      <c r="M9627" s="4">
        <f t="shared" si="1052"/>
        <v>1.2558333333333334</v>
      </c>
      <c r="N9627" s="4">
        <f t="shared" si="1053"/>
        <v>0</v>
      </c>
      <c r="O9627">
        <f t="shared" si="1054"/>
        <v>0</v>
      </c>
      <c r="P9627" s="4">
        <f t="shared" si="1055"/>
        <v>-30.14</v>
      </c>
      <c r="Q9627" t="str">
        <f t="shared" si="1056"/>
        <v>Inefficient</v>
      </c>
    </row>
    <row r="9628" spans="1:17" x14ac:dyDescent="0.3">
      <c r="A9628" s="1">
        <v>45648</v>
      </c>
      <c r="B9628" t="s">
        <v>46</v>
      </c>
      <c r="C9628" t="s">
        <v>11</v>
      </c>
      <c r="D9628" t="s">
        <v>9</v>
      </c>
      <c r="E9628" t="s">
        <v>8</v>
      </c>
      <c r="F9628">
        <v>833</v>
      </c>
      <c r="G9628">
        <v>8</v>
      </c>
      <c r="H9628">
        <v>0</v>
      </c>
      <c r="I9628" s="4">
        <v>24.08</v>
      </c>
      <c r="J9628" s="4">
        <v>0</v>
      </c>
      <c r="K9628" s="2">
        <f t="shared" si="1050"/>
        <v>9.6038415366146452E-3</v>
      </c>
      <c r="L9628">
        <f t="shared" si="1051"/>
        <v>0</v>
      </c>
      <c r="M9628" s="4">
        <f t="shared" si="1052"/>
        <v>3.01</v>
      </c>
      <c r="N9628" s="4">
        <f t="shared" si="1053"/>
        <v>0</v>
      </c>
      <c r="O9628">
        <f t="shared" si="1054"/>
        <v>0</v>
      </c>
      <c r="P9628" s="4">
        <f t="shared" si="1055"/>
        <v>-24.08</v>
      </c>
      <c r="Q9628" t="str">
        <f t="shared" si="1056"/>
        <v>Inefficient</v>
      </c>
    </row>
    <row r="9629" spans="1:17" x14ac:dyDescent="0.3">
      <c r="A9629" s="1">
        <v>45648</v>
      </c>
      <c r="B9629" t="s">
        <v>46</v>
      </c>
      <c r="C9629" t="s">
        <v>11</v>
      </c>
      <c r="D9629" t="s">
        <v>10</v>
      </c>
      <c r="E9629" t="s">
        <v>6</v>
      </c>
      <c r="F9629">
        <v>6286</v>
      </c>
      <c r="G9629">
        <v>170</v>
      </c>
      <c r="H9629">
        <v>12</v>
      </c>
      <c r="I9629" s="4">
        <v>116.33</v>
      </c>
      <c r="J9629" s="4">
        <v>926.18</v>
      </c>
      <c r="K9629" s="2">
        <f t="shared" si="1050"/>
        <v>2.7044225262488068E-2</v>
      </c>
      <c r="L9629">
        <f t="shared" si="1051"/>
        <v>7.0588235294117646E-2</v>
      </c>
      <c r="M9629" s="4">
        <f t="shared" si="1052"/>
        <v>0.68429411764705883</v>
      </c>
      <c r="N9629" s="4">
        <f t="shared" si="1053"/>
        <v>9.6941666666666659</v>
      </c>
      <c r="O9629">
        <f t="shared" si="1054"/>
        <v>7.9616607925728529</v>
      </c>
      <c r="P9629" s="4">
        <f t="shared" si="1055"/>
        <v>809.84999999999991</v>
      </c>
      <c r="Q9629" t="str">
        <f t="shared" si="1056"/>
        <v>Efficient</v>
      </c>
    </row>
    <row r="9630" spans="1:17" x14ac:dyDescent="0.3">
      <c r="A9630" s="1">
        <v>45648</v>
      </c>
      <c r="B9630" t="s">
        <v>46</v>
      </c>
      <c r="C9630" t="s">
        <v>11</v>
      </c>
      <c r="D9630" t="s">
        <v>10</v>
      </c>
      <c r="E9630" t="s">
        <v>7</v>
      </c>
      <c r="F9630">
        <v>1568</v>
      </c>
      <c r="G9630">
        <v>32</v>
      </c>
      <c r="H9630">
        <v>2</v>
      </c>
      <c r="I9630" s="4">
        <v>47.74</v>
      </c>
      <c r="J9630" s="4">
        <v>145.66</v>
      </c>
      <c r="K9630" s="2">
        <f t="shared" si="1050"/>
        <v>2.0408163265306121E-2</v>
      </c>
      <c r="L9630">
        <f t="shared" si="1051"/>
        <v>6.25E-2</v>
      </c>
      <c r="M9630" s="4">
        <f t="shared" si="1052"/>
        <v>1.4918750000000001</v>
      </c>
      <c r="N9630" s="4">
        <f t="shared" si="1053"/>
        <v>23.87</v>
      </c>
      <c r="O9630">
        <f t="shared" si="1054"/>
        <v>3.0511101801424378</v>
      </c>
      <c r="P9630" s="4">
        <f t="shared" si="1055"/>
        <v>97.919999999999987</v>
      </c>
      <c r="Q9630" t="str">
        <f t="shared" si="1056"/>
        <v>Inefficient</v>
      </c>
    </row>
    <row r="9631" spans="1:17" x14ac:dyDescent="0.3">
      <c r="A9631" s="1">
        <v>45648</v>
      </c>
      <c r="B9631" t="s">
        <v>46</v>
      </c>
      <c r="C9631" t="s">
        <v>11</v>
      </c>
      <c r="D9631" t="s">
        <v>10</v>
      </c>
      <c r="E9631" t="s">
        <v>8</v>
      </c>
      <c r="F9631">
        <v>401</v>
      </c>
      <c r="G9631">
        <v>9</v>
      </c>
      <c r="H9631">
        <v>0</v>
      </c>
      <c r="I9631" s="4">
        <v>8.2100000000000009</v>
      </c>
      <c r="J9631" s="4">
        <v>0</v>
      </c>
      <c r="K9631" s="2">
        <f t="shared" si="1050"/>
        <v>2.2443890274314215E-2</v>
      </c>
      <c r="L9631">
        <f t="shared" si="1051"/>
        <v>0</v>
      </c>
      <c r="M9631" s="4">
        <f t="shared" si="1052"/>
        <v>0.91222222222222227</v>
      </c>
      <c r="N9631" s="4">
        <f t="shared" si="1053"/>
        <v>0</v>
      </c>
      <c r="O9631">
        <f t="shared" si="1054"/>
        <v>0</v>
      </c>
      <c r="P9631" s="4">
        <f t="shared" si="1055"/>
        <v>-8.2100000000000009</v>
      </c>
      <c r="Q9631" t="str">
        <f t="shared" si="1056"/>
        <v>Inefficient</v>
      </c>
    </row>
    <row r="9632" spans="1:17" x14ac:dyDescent="0.3">
      <c r="A9632" s="1">
        <v>45648</v>
      </c>
      <c r="B9632" t="s">
        <v>46</v>
      </c>
      <c r="C9632" t="s">
        <v>12</v>
      </c>
      <c r="D9632" t="s">
        <v>5</v>
      </c>
      <c r="E9632" t="s">
        <v>6</v>
      </c>
      <c r="F9632">
        <v>1423</v>
      </c>
      <c r="G9632">
        <v>42</v>
      </c>
      <c r="H9632">
        <v>2</v>
      </c>
      <c r="I9632" s="4">
        <v>20.079999999999998</v>
      </c>
      <c r="J9632" s="4">
        <v>143.91</v>
      </c>
      <c r="K9632" s="2">
        <f t="shared" si="1050"/>
        <v>2.9515108924806747E-2</v>
      </c>
      <c r="L9632">
        <f t="shared" si="1051"/>
        <v>4.7619047619047616E-2</v>
      </c>
      <c r="M9632" s="4">
        <f t="shared" si="1052"/>
        <v>0.47809523809523807</v>
      </c>
      <c r="N9632" s="4">
        <f t="shared" si="1053"/>
        <v>10.039999999999999</v>
      </c>
      <c r="O9632">
        <f t="shared" si="1054"/>
        <v>7.1668326693227096</v>
      </c>
      <c r="P9632" s="4">
        <f t="shared" si="1055"/>
        <v>123.83</v>
      </c>
      <c r="Q9632" t="str">
        <f t="shared" si="1056"/>
        <v>Efficient</v>
      </c>
    </row>
    <row r="9633" spans="1:17" x14ac:dyDescent="0.3">
      <c r="A9633" s="1">
        <v>45648</v>
      </c>
      <c r="B9633" t="s">
        <v>46</v>
      </c>
      <c r="C9633" t="s">
        <v>12</v>
      </c>
      <c r="D9633" t="s">
        <v>5</v>
      </c>
      <c r="E9633" t="s">
        <v>7</v>
      </c>
      <c r="F9633">
        <v>8690</v>
      </c>
      <c r="G9633">
        <v>387</v>
      </c>
      <c r="H9633">
        <v>32</v>
      </c>
      <c r="I9633" s="4">
        <v>185.71</v>
      </c>
      <c r="J9633" s="4">
        <v>2595.83</v>
      </c>
      <c r="K9633" s="2">
        <f t="shared" si="1050"/>
        <v>4.4533947065592633E-2</v>
      </c>
      <c r="L9633">
        <f t="shared" si="1051"/>
        <v>8.2687338501291993E-2</v>
      </c>
      <c r="M9633" s="4">
        <f t="shared" si="1052"/>
        <v>0.47987080103359175</v>
      </c>
      <c r="N9633" s="4">
        <f t="shared" si="1053"/>
        <v>5.8034375000000002</v>
      </c>
      <c r="O9633">
        <f t="shared" si="1054"/>
        <v>13.977868720047384</v>
      </c>
      <c r="P9633" s="4">
        <f t="shared" si="1055"/>
        <v>2410.12</v>
      </c>
      <c r="Q9633" t="str">
        <f t="shared" si="1056"/>
        <v>Efficient</v>
      </c>
    </row>
    <row r="9634" spans="1:17" x14ac:dyDescent="0.3">
      <c r="A9634" s="1">
        <v>45648</v>
      </c>
      <c r="B9634" t="s">
        <v>46</v>
      </c>
      <c r="C9634" t="s">
        <v>12</v>
      </c>
      <c r="D9634" t="s">
        <v>5</v>
      </c>
      <c r="E9634" t="s">
        <v>8</v>
      </c>
      <c r="F9634">
        <v>4106</v>
      </c>
      <c r="G9634">
        <v>188</v>
      </c>
      <c r="H9634">
        <v>17</v>
      </c>
      <c r="I9634" s="4">
        <v>108.2</v>
      </c>
      <c r="J9634" s="4">
        <v>1263.77</v>
      </c>
      <c r="K9634" s="2">
        <f t="shared" si="1050"/>
        <v>4.5786653677545058E-2</v>
      </c>
      <c r="L9634">
        <f t="shared" si="1051"/>
        <v>9.0425531914893623E-2</v>
      </c>
      <c r="M9634" s="4">
        <f t="shared" si="1052"/>
        <v>0.57553191489361699</v>
      </c>
      <c r="N9634" s="4">
        <f t="shared" si="1053"/>
        <v>6.3647058823529417</v>
      </c>
      <c r="O9634">
        <f t="shared" si="1054"/>
        <v>11.679944547134935</v>
      </c>
      <c r="P9634" s="4">
        <f t="shared" si="1055"/>
        <v>1155.57</v>
      </c>
      <c r="Q9634" t="str">
        <f t="shared" si="1056"/>
        <v>Efficient</v>
      </c>
    </row>
    <row r="9635" spans="1:17" x14ac:dyDescent="0.3">
      <c r="A9635" s="1">
        <v>45648</v>
      </c>
      <c r="B9635" t="s">
        <v>46</v>
      </c>
      <c r="C9635" t="s">
        <v>12</v>
      </c>
      <c r="D9635" t="s">
        <v>9</v>
      </c>
      <c r="E9635" t="s">
        <v>6</v>
      </c>
      <c r="F9635">
        <v>2163</v>
      </c>
      <c r="G9635">
        <v>14</v>
      </c>
      <c r="H9635">
        <v>0</v>
      </c>
      <c r="I9635" s="4">
        <v>37.909999999999997</v>
      </c>
      <c r="J9635" s="4">
        <v>0</v>
      </c>
      <c r="K9635" s="2">
        <f t="shared" si="1050"/>
        <v>6.4724919093851136E-3</v>
      </c>
      <c r="L9635">
        <f t="shared" si="1051"/>
        <v>0</v>
      </c>
      <c r="M9635" s="4">
        <f t="shared" si="1052"/>
        <v>2.7078571428571427</v>
      </c>
      <c r="N9635" s="4">
        <f t="shared" si="1053"/>
        <v>0</v>
      </c>
      <c r="O9635">
        <f t="shared" si="1054"/>
        <v>0</v>
      </c>
      <c r="P9635" s="4">
        <f t="shared" si="1055"/>
        <v>-37.909999999999997</v>
      </c>
      <c r="Q9635" t="str">
        <f t="shared" si="1056"/>
        <v>Inefficient</v>
      </c>
    </row>
    <row r="9636" spans="1:17" x14ac:dyDescent="0.3">
      <c r="A9636" s="1">
        <v>45648</v>
      </c>
      <c r="B9636" t="s">
        <v>46</v>
      </c>
      <c r="C9636" t="s">
        <v>12</v>
      </c>
      <c r="D9636" t="s">
        <v>9</v>
      </c>
      <c r="E9636" t="s">
        <v>7</v>
      </c>
      <c r="F9636">
        <v>7442</v>
      </c>
      <c r="G9636">
        <v>129</v>
      </c>
      <c r="H9636">
        <v>5</v>
      </c>
      <c r="I9636" s="4">
        <v>104.84</v>
      </c>
      <c r="J9636" s="4">
        <v>302.31</v>
      </c>
      <c r="K9636" s="2">
        <f t="shared" si="1050"/>
        <v>1.7334049986562752E-2</v>
      </c>
      <c r="L9636">
        <f t="shared" si="1051"/>
        <v>3.875968992248062E-2</v>
      </c>
      <c r="M9636" s="4">
        <f t="shared" si="1052"/>
        <v>0.81271317829457368</v>
      </c>
      <c r="N9636" s="4">
        <f t="shared" si="1053"/>
        <v>20.968</v>
      </c>
      <c r="O9636">
        <f t="shared" si="1054"/>
        <v>2.8835368180083938</v>
      </c>
      <c r="P9636" s="4">
        <f t="shared" si="1055"/>
        <v>197.47</v>
      </c>
      <c r="Q9636" t="str">
        <f t="shared" si="1056"/>
        <v>Inefficient</v>
      </c>
    </row>
    <row r="9637" spans="1:17" x14ac:dyDescent="0.3">
      <c r="A9637" s="1">
        <v>45648</v>
      </c>
      <c r="B9637" t="s">
        <v>46</v>
      </c>
      <c r="C9637" t="s">
        <v>12</v>
      </c>
      <c r="D9637" t="s">
        <v>9</v>
      </c>
      <c r="E9637" t="s">
        <v>8</v>
      </c>
      <c r="F9637">
        <v>3870</v>
      </c>
      <c r="G9637">
        <v>22</v>
      </c>
      <c r="H9637">
        <v>0</v>
      </c>
      <c r="I9637" s="4">
        <v>143.91</v>
      </c>
      <c r="J9637" s="4">
        <v>0</v>
      </c>
      <c r="K9637" s="2">
        <f t="shared" si="1050"/>
        <v>5.6847545219638239E-3</v>
      </c>
      <c r="L9637">
        <f t="shared" si="1051"/>
        <v>0</v>
      </c>
      <c r="M9637" s="4">
        <f t="shared" si="1052"/>
        <v>6.541363636363636</v>
      </c>
      <c r="N9637" s="4">
        <f t="shared" si="1053"/>
        <v>0</v>
      </c>
      <c r="O9637">
        <f t="shared" si="1054"/>
        <v>0</v>
      </c>
      <c r="P9637" s="4">
        <f t="shared" si="1055"/>
        <v>-143.91</v>
      </c>
      <c r="Q9637" t="str">
        <f t="shared" si="1056"/>
        <v>Inefficient</v>
      </c>
    </row>
    <row r="9638" spans="1:17" x14ac:dyDescent="0.3">
      <c r="A9638" s="1">
        <v>45648</v>
      </c>
      <c r="B9638" t="s">
        <v>46</v>
      </c>
      <c r="C9638" t="s">
        <v>12</v>
      </c>
      <c r="D9638" t="s">
        <v>10</v>
      </c>
      <c r="E9638" t="s">
        <v>6</v>
      </c>
      <c r="F9638">
        <v>2781</v>
      </c>
      <c r="G9638">
        <v>79</v>
      </c>
      <c r="H9638">
        <v>3</v>
      </c>
      <c r="I9638" s="4">
        <v>45.08</v>
      </c>
      <c r="J9638" s="4">
        <v>175.65</v>
      </c>
      <c r="K9638" s="2">
        <f t="shared" si="1050"/>
        <v>2.8407047824523551E-2</v>
      </c>
      <c r="L9638">
        <f t="shared" si="1051"/>
        <v>3.7974683544303799E-2</v>
      </c>
      <c r="M9638" s="4">
        <f t="shared" si="1052"/>
        <v>0.57063291139240502</v>
      </c>
      <c r="N9638" s="4">
        <f t="shared" si="1053"/>
        <v>15.026666666666666</v>
      </c>
      <c r="O9638">
        <f t="shared" si="1054"/>
        <v>3.8964063886424136</v>
      </c>
      <c r="P9638" s="4">
        <f t="shared" si="1055"/>
        <v>130.57</v>
      </c>
      <c r="Q9638" t="str">
        <f t="shared" si="1056"/>
        <v>Efficient</v>
      </c>
    </row>
    <row r="9639" spans="1:17" x14ac:dyDescent="0.3">
      <c r="A9639" s="1">
        <v>45648</v>
      </c>
      <c r="B9639" t="s">
        <v>46</v>
      </c>
      <c r="C9639" t="s">
        <v>12</v>
      </c>
      <c r="D9639" t="s">
        <v>10</v>
      </c>
      <c r="E9639" t="s">
        <v>7</v>
      </c>
      <c r="F9639">
        <v>6070</v>
      </c>
      <c r="G9639">
        <v>148</v>
      </c>
      <c r="H9639">
        <v>4</v>
      </c>
      <c r="I9639" s="4">
        <v>196.63</v>
      </c>
      <c r="J9639" s="4">
        <v>212.04</v>
      </c>
      <c r="K9639" s="2">
        <f t="shared" si="1050"/>
        <v>2.4382207578253708E-2</v>
      </c>
      <c r="L9639">
        <f t="shared" si="1051"/>
        <v>2.7027027027027029E-2</v>
      </c>
      <c r="M9639" s="4">
        <f t="shared" si="1052"/>
        <v>1.328581081081081</v>
      </c>
      <c r="N9639" s="4">
        <f t="shared" si="1053"/>
        <v>49.157499999999999</v>
      </c>
      <c r="O9639">
        <f t="shared" si="1054"/>
        <v>1.0783705436606825</v>
      </c>
      <c r="P9639" s="4">
        <f t="shared" si="1055"/>
        <v>15.409999999999997</v>
      </c>
      <c r="Q9639" t="str">
        <f t="shared" si="1056"/>
        <v>Inefficient</v>
      </c>
    </row>
    <row r="9640" spans="1:17" x14ac:dyDescent="0.3">
      <c r="A9640" s="1">
        <v>45648</v>
      </c>
      <c r="B9640" t="s">
        <v>46</v>
      </c>
      <c r="C9640" t="s">
        <v>12</v>
      </c>
      <c r="D9640" t="s">
        <v>10</v>
      </c>
      <c r="E9640" t="s">
        <v>8</v>
      </c>
      <c r="F9640">
        <v>4602</v>
      </c>
      <c r="G9640">
        <v>119</v>
      </c>
      <c r="H9640">
        <v>6</v>
      </c>
      <c r="I9640" s="4">
        <v>70.19</v>
      </c>
      <c r="J9640" s="4">
        <v>524.14</v>
      </c>
      <c r="K9640" s="2">
        <f t="shared" si="1050"/>
        <v>2.585832246849196E-2</v>
      </c>
      <c r="L9640">
        <f t="shared" si="1051"/>
        <v>5.0420168067226892E-2</v>
      </c>
      <c r="M9640" s="4">
        <f t="shared" si="1052"/>
        <v>0.58983193277310919</v>
      </c>
      <c r="N9640" s="4">
        <f t="shared" si="1053"/>
        <v>11.698333333333332</v>
      </c>
      <c r="O9640">
        <f t="shared" si="1054"/>
        <v>7.4674455050577002</v>
      </c>
      <c r="P9640" s="4">
        <f t="shared" si="1055"/>
        <v>453.95</v>
      </c>
      <c r="Q9640" t="str">
        <f t="shared" si="1056"/>
        <v>Efficient</v>
      </c>
    </row>
    <row r="9641" spans="1:17" x14ac:dyDescent="0.3">
      <c r="A9641" s="1">
        <v>45649</v>
      </c>
      <c r="B9641" t="s">
        <v>46</v>
      </c>
      <c r="C9641" t="s">
        <v>4</v>
      </c>
      <c r="D9641" t="s">
        <v>5</v>
      </c>
      <c r="E9641" t="s">
        <v>6</v>
      </c>
      <c r="F9641">
        <v>9734</v>
      </c>
      <c r="G9641">
        <v>222</v>
      </c>
      <c r="H9641">
        <v>29</v>
      </c>
      <c r="I9641" s="4">
        <v>288.7</v>
      </c>
      <c r="J9641" s="4">
        <v>1678.89</v>
      </c>
      <c r="K9641" s="2">
        <f t="shared" si="1050"/>
        <v>2.2806657078282309E-2</v>
      </c>
      <c r="L9641">
        <f t="shared" si="1051"/>
        <v>0.13063063063063063</v>
      </c>
      <c r="M9641" s="4">
        <f t="shared" si="1052"/>
        <v>1.3004504504504504</v>
      </c>
      <c r="N9641" s="4">
        <f t="shared" si="1053"/>
        <v>9.9551724137931039</v>
      </c>
      <c r="O9641">
        <f t="shared" si="1054"/>
        <v>5.8153446484239701</v>
      </c>
      <c r="P9641" s="4">
        <f t="shared" si="1055"/>
        <v>1390.19</v>
      </c>
      <c r="Q9641" t="str">
        <f t="shared" si="1056"/>
        <v>Efficient</v>
      </c>
    </row>
    <row r="9642" spans="1:17" x14ac:dyDescent="0.3">
      <c r="A9642" s="1">
        <v>45649</v>
      </c>
      <c r="B9642" t="s">
        <v>46</v>
      </c>
      <c r="C9642" t="s">
        <v>4</v>
      </c>
      <c r="D9642" t="s">
        <v>5</v>
      </c>
      <c r="E9642" t="s">
        <v>7</v>
      </c>
      <c r="F9642">
        <v>3789</v>
      </c>
      <c r="G9642">
        <v>163</v>
      </c>
      <c r="H9642">
        <v>19</v>
      </c>
      <c r="I9642" s="4">
        <v>106</v>
      </c>
      <c r="J9642" s="4">
        <v>1677.35</v>
      </c>
      <c r="K9642" s="2">
        <f t="shared" si="1050"/>
        <v>4.3019266297176034E-2</v>
      </c>
      <c r="L9642">
        <f t="shared" si="1051"/>
        <v>0.1165644171779141</v>
      </c>
      <c r="M9642" s="4">
        <f t="shared" si="1052"/>
        <v>0.65030674846625769</v>
      </c>
      <c r="N9642" s="4">
        <f t="shared" si="1053"/>
        <v>5.5789473684210522</v>
      </c>
      <c r="O9642">
        <f t="shared" si="1054"/>
        <v>15.824056603773585</v>
      </c>
      <c r="P9642" s="4">
        <f t="shared" si="1055"/>
        <v>1571.35</v>
      </c>
      <c r="Q9642" t="str">
        <f t="shared" si="1056"/>
        <v>Efficient</v>
      </c>
    </row>
    <row r="9643" spans="1:17" x14ac:dyDescent="0.3">
      <c r="A9643" s="1">
        <v>45649</v>
      </c>
      <c r="B9643" t="s">
        <v>46</v>
      </c>
      <c r="C9643" t="s">
        <v>4</v>
      </c>
      <c r="D9643" t="s">
        <v>5</v>
      </c>
      <c r="E9643" t="s">
        <v>8</v>
      </c>
      <c r="F9643">
        <v>318</v>
      </c>
      <c r="G9643">
        <v>12</v>
      </c>
      <c r="H9643">
        <v>0</v>
      </c>
      <c r="I9643" s="4">
        <v>10.81</v>
      </c>
      <c r="J9643" s="4">
        <v>0</v>
      </c>
      <c r="K9643" s="2">
        <f t="shared" si="1050"/>
        <v>3.7735849056603772E-2</v>
      </c>
      <c r="L9643">
        <f t="shared" si="1051"/>
        <v>0</v>
      </c>
      <c r="M9643" s="4">
        <f t="shared" si="1052"/>
        <v>0.90083333333333337</v>
      </c>
      <c r="N9643" s="4">
        <f t="shared" si="1053"/>
        <v>0</v>
      </c>
      <c r="O9643">
        <f t="shared" si="1054"/>
        <v>0</v>
      </c>
      <c r="P9643" s="4">
        <f t="shared" si="1055"/>
        <v>-10.81</v>
      </c>
      <c r="Q9643" t="str">
        <f t="shared" si="1056"/>
        <v>Inefficient</v>
      </c>
    </row>
    <row r="9644" spans="1:17" x14ac:dyDescent="0.3">
      <c r="A9644" s="1">
        <v>45649</v>
      </c>
      <c r="B9644" t="s">
        <v>46</v>
      </c>
      <c r="C9644" t="s">
        <v>4</v>
      </c>
      <c r="D9644" t="s">
        <v>9</v>
      </c>
      <c r="E9644" t="s">
        <v>6</v>
      </c>
      <c r="F9644">
        <v>3900</v>
      </c>
      <c r="G9644">
        <v>69</v>
      </c>
      <c r="H9644">
        <v>2</v>
      </c>
      <c r="I9644" s="4">
        <v>62.45</v>
      </c>
      <c r="J9644" s="4">
        <v>140.35</v>
      </c>
      <c r="K9644" s="2">
        <f t="shared" si="1050"/>
        <v>1.7692307692307691E-2</v>
      </c>
      <c r="L9644">
        <f t="shared" si="1051"/>
        <v>2.8985507246376812E-2</v>
      </c>
      <c r="M9644" s="4">
        <f t="shared" si="1052"/>
        <v>0.90507246376811601</v>
      </c>
      <c r="N9644" s="4">
        <f t="shared" si="1053"/>
        <v>31.225000000000001</v>
      </c>
      <c r="O9644">
        <f t="shared" si="1054"/>
        <v>2.2473979183346677</v>
      </c>
      <c r="P9644" s="4">
        <f t="shared" si="1055"/>
        <v>77.899999999999991</v>
      </c>
      <c r="Q9644" t="str">
        <f t="shared" si="1056"/>
        <v>Inefficient</v>
      </c>
    </row>
    <row r="9645" spans="1:17" x14ac:dyDescent="0.3">
      <c r="A9645" s="1">
        <v>45649</v>
      </c>
      <c r="B9645" t="s">
        <v>46</v>
      </c>
      <c r="C9645" t="s">
        <v>4</v>
      </c>
      <c r="D9645" t="s">
        <v>9</v>
      </c>
      <c r="E9645" t="s">
        <v>7</v>
      </c>
      <c r="F9645">
        <v>7988</v>
      </c>
      <c r="G9645">
        <v>143</v>
      </c>
      <c r="H9645">
        <v>4</v>
      </c>
      <c r="I9645" s="4">
        <v>189.38</v>
      </c>
      <c r="J9645" s="4">
        <v>219.18</v>
      </c>
      <c r="K9645" s="2">
        <f t="shared" si="1050"/>
        <v>1.7901852779168753E-2</v>
      </c>
      <c r="L9645">
        <f t="shared" si="1051"/>
        <v>2.7972027972027972E-2</v>
      </c>
      <c r="M9645" s="4">
        <f t="shared" si="1052"/>
        <v>1.3243356643356643</v>
      </c>
      <c r="N9645" s="4">
        <f t="shared" si="1053"/>
        <v>47.344999999999999</v>
      </c>
      <c r="O9645">
        <f t="shared" si="1054"/>
        <v>1.157355581370789</v>
      </c>
      <c r="P9645" s="4">
        <f t="shared" si="1055"/>
        <v>29.800000000000011</v>
      </c>
      <c r="Q9645" t="str">
        <f t="shared" si="1056"/>
        <v>Inefficient</v>
      </c>
    </row>
    <row r="9646" spans="1:17" x14ac:dyDescent="0.3">
      <c r="A9646" s="1">
        <v>45649</v>
      </c>
      <c r="B9646" t="s">
        <v>46</v>
      </c>
      <c r="C9646" t="s">
        <v>4</v>
      </c>
      <c r="D9646" t="s">
        <v>9</v>
      </c>
      <c r="E9646" t="s">
        <v>8</v>
      </c>
      <c r="F9646">
        <v>945</v>
      </c>
      <c r="G9646">
        <v>16</v>
      </c>
      <c r="H9646">
        <v>0</v>
      </c>
      <c r="I9646" s="4">
        <v>30.55</v>
      </c>
      <c r="J9646" s="4">
        <v>0</v>
      </c>
      <c r="K9646" s="2">
        <f t="shared" si="1050"/>
        <v>1.6931216931216932E-2</v>
      </c>
      <c r="L9646">
        <f t="shared" si="1051"/>
        <v>0</v>
      </c>
      <c r="M9646" s="4">
        <f t="shared" si="1052"/>
        <v>1.909375</v>
      </c>
      <c r="N9646" s="4">
        <f t="shared" si="1053"/>
        <v>0</v>
      </c>
      <c r="O9646">
        <f t="shared" si="1054"/>
        <v>0</v>
      </c>
      <c r="P9646" s="4">
        <f t="shared" si="1055"/>
        <v>-30.55</v>
      </c>
      <c r="Q9646" t="str">
        <f t="shared" si="1056"/>
        <v>Inefficient</v>
      </c>
    </row>
    <row r="9647" spans="1:17" x14ac:dyDescent="0.3">
      <c r="A9647" s="1">
        <v>45649</v>
      </c>
      <c r="B9647" t="s">
        <v>46</v>
      </c>
      <c r="C9647" t="s">
        <v>4</v>
      </c>
      <c r="D9647" t="s">
        <v>10</v>
      </c>
      <c r="E9647" t="s">
        <v>6</v>
      </c>
      <c r="F9647">
        <v>9992</v>
      </c>
      <c r="G9647">
        <v>230</v>
      </c>
      <c r="H9647">
        <v>17</v>
      </c>
      <c r="I9647" s="4">
        <v>275.51</v>
      </c>
      <c r="J9647" s="4">
        <v>1079.27</v>
      </c>
      <c r="K9647" s="2">
        <f t="shared" si="1050"/>
        <v>2.3018414731785428E-2</v>
      </c>
      <c r="L9647">
        <f t="shared" si="1051"/>
        <v>7.3913043478260873E-2</v>
      </c>
      <c r="M9647" s="4">
        <f t="shared" si="1052"/>
        <v>1.1978695652173912</v>
      </c>
      <c r="N9647" s="4">
        <f t="shared" si="1053"/>
        <v>16.206470588235295</v>
      </c>
      <c r="O9647">
        <f t="shared" si="1054"/>
        <v>3.9173532721135351</v>
      </c>
      <c r="P9647" s="4">
        <f t="shared" si="1055"/>
        <v>803.76</v>
      </c>
      <c r="Q9647" t="str">
        <f t="shared" si="1056"/>
        <v>Efficient</v>
      </c>
    </row>
    <row r="9648" spans="1:17" x14ac:dyDescent="0.3">
      <c r="A9648" s="1">
        <v>45649</v>
      </c>
      <c r="B9648" t="s">
        <v>46</v>
      </c>
      <c r="C9648" t="s">
        <v>4</v>
      </c>
      <c r="D9648" t="s">
        <v>10</v>
      </c>
      <c r="E9648" t="s">
        <v>7</v>
      </c>
      <c r="F9648">
        <v>5194</v>
      </c>
      <c r="G9648">
        <v>92</v>
      </c>
      <c r="H9648">
        <v>3</v>
      </c>
      <c r="I9648" s="4">
        <v>141.63999999999999</v>
      </c>
      <c r="J9648" s="4">
        <v>193.36</v>
      </c>
      <c r="K9648" s="2">
        <f t="shared" si="1050"/>
        <v>1.771274547554871E-2</v>
      </c>
      <c r="L9648">
        <f t="shared" si="1051"/>
        <v>3.2608695652173912E-2</v>
      </c>
      <c r="M9648" s="4">
        <f t="shared" si="1052"/>
        <v>1.5395652173913041</v>
      </c>
      <c r="N9648" s="4">
        <f t="shared" si="1053"/>
        <v>47.213333333333331</v>
      </c>
      <c r="O9648">
        <f t="shared" si="1054"/>
        <v>1.3651510872634851</v>
      </c>
      <c r="P9648" s="4">
        <f t="shared" si="1055"/>
        <v>51.720000000000027</v>
      </c>
      <c r="Q9648" t="str">
        <f t="shared" si="1056"/>
        <v>Inefficient</v>
      </c>
    </row>
    <row r="9649" spans="1:17" x14ac:dyDescent="0.3">
      <c r="A9649" s="1">
        <v>45649</v>
      </c>
      <c r="B9649" t="s">
        <v>46</v>
      </c>
      <c r="C9649" t="s">
        <v>4</v>
      </c>
      <c r="D9649" t="s">
        <v>10</v>
      </c>
      <c r="E9649" t="s">
        <v>8</v>
      </c>
      <c r="F9649">
        <v>752</v>
      </c>
      <c r="G9649">
        <v>11</v>
      </c>
      <c r="H9649">
        <v>0</v>
      </c>
      <c r="I9649" s="4">
        <v>17.75</v>
      </c>
      <c r="J9649" s="4">
        <v>0</v>
      </c>
      <c r="K9649" s="2">
        <f t="shared" si="1050"/>
        <v>1.4627659574468085E-2</v>
      </c>
      <c r="L9649">
        <f t="shared" si="1051"/>
        <v>0</v>
      </c>
      <c r="M9649" s="4">
        <f t="shared" si="1052"/>
        <v>1.6136363636363635</v>
      </c>
      <c r="N9649" s="4">
        <f t="shared" si="1053"/>
        <v>0</v>
      </c>
      <c r="O9649">
        <f t="shared" si="1054"/>
        <v>0</v>
      </c>
      <c r="P9649" s="4">
        <f t="shared" si="1055"/>
        <v>-17.75</v>
      </c>
      <c r="Q9649" t="str">
        <f t="shared" si="1056"/>
        <v>Inefficient</v>
      </c>
    </row>
    <row r="9650" spans="1:17" x14ac:dyDescent="0.3">
      <c r="A9650" s="1">
        <v>45649</v>
      </c>
      <c r="B9650" t="s">
        <v>46</v>
      </c>
      <c r="C9650" t="s">
        <v>11</v>
      </c>
      <c r="D9650" t="s">
        <v>5</v>
      </c>
      <c r="E9650" t="s">
        <v>6</v>
      </c>
      <c r="F9650">
        <v>13598</v>
      </c>
      <c r="G9650">
        <v>308</v>
      </c>
      <c r="H9650">
        <v>26</v>
      </c>
      <c r="I9650" s="4">
        <v>182.23</v>
      </c>
      <c r="J9650" s="4">
        <v>1904.18</v>
      </c>
      <c r="K9650" s="2">
        <f t="shared" si="1050"/>
        <v>2.2650389763200472E-2</v>
      </c>
      <c r="L9650">
        <f t="shared" si="1051"/>
        <v>8.4415584415584416E-2</v>
      </c>
      <c r="M9650" s="4">
        <f t="shared" si="1052"/>
        <v>0.59165584415584416</v>
      </c>
      <c r="N9650" s="4">
        <f t="shared" si="1053"/>
        <v>7.0088461538461537</v>
      </c>
      <c r="O9650">
        <f t="shared" si="1054"/>
        <v>10.449322285024421</v>
      </c>
      <c r="P9650" s="4">
        <f t="shared" si="1055"/>
        <v>1721.95</v>
      </c>
      <c r="Q9650" t="str">
        <f t="shared" si="1056"/>
        <v>Efficient</v>
      </c>
    </row>
    <row r="9651" spans="1:17" x14ac:dyDescent="0.3">
      <c r="A9651" s="1">
        <v>45649</v>
      </c>
      <c r="B9651" t="s">
        <v>46</v>
      </c>
      <c r="C9651" t="s">
        <v>11</v>
      </c>
      <c r="D9651" t="s">
        <v>5</v>
      </c>
      <c r="E9651" t="s">
        <v>7</v>
      </c>
      <c r="F9651">
        <v>1050</v>
      </c>
      <c r="G9651">
        <v>44</v>
      </c>
      <c r="H9651">
        <v>2</v>
      </c>
      <c r="I9651" s="4">
        <v>31.53</v>
      </c>
      <c r="J9651" s="4">
        <v>117.93</v>
      </c>
      <c r="K9651" s="2">
        <f t="shared" si="1050"/>
        <v>4.1904761904761903E-2</v>
      </c>
      <c r="L9651">
        <f t="shared" si="1051"/>
        <v>4.5454545454545456E-2</v>
      </c>
      <c r="M9651" s="4">
        <f t="shared" si="1052"/>
        <v>0.71659090909090917</v>
      </c>
      <c r="N9651" s="4">
        <f t="shared" si="1053"/>
        <v>15.765000000000001</v>
      </c>
      <c r="O9651">
        <f t="shared" si="1054"/>
        <v>3.7402473834443386</v>
      </c>
      <c r="P9651" s="4">
        <f t="shared" si="1055"/>
        <v>86.4</v>
      </c>
      <c r="Q9651" t="str">
        <f t="shared" si="1056"/>
        <v>Efficient</v>
      </c>
    </row>
    <row r="9652" spans="1:17" x14ac:dyDescent="0.3">
      <c r="A9652" s="1">
        <v>45649</v>
      </c>
      <c r="B9652" t="s">
        <v>46</v>
      </c>
      <c r="C9652" t="s">
        <v>11</v>
      </c>
      <c r="D9652" t="s">
        <v>5</v>
      </c>
      <c r="E9652" t="s">
        <v>8</v>
      </c>
      <c r="F9652">
        <v>890</v>
      </c>
      <c r="G9652">
        <v>26</v>
      </c>
      <c r="H9652">
        <v>3</v>
      </c>
      <c r="I9652" s="4">
        <v>32.229999999999997</v>
      </c>
      <c r="J9652" s="4">
        <v>296.69</v>
      </c>
      <c r="K9652" s="2">
        <f t="shared" si="1050"/>
        <v>2.9213483146067417E-2</v>
      </c>
      <c r="L9652">
        <f t="shared" si="1051"/>
        <v>0.11538461538461539</v>
      </c>
      <c r="M9652" s="4">
        <f t="shared" si="1052"/>
        <v>1.2396153846153846</v>
      </c>
      <c r="N9652" s="4">
        <f t="shared" si="1053"/>
        <v>10.743333333333332</v>
      </c>
      <c r="O9652">
        <f t="shared" si="1054"/>
        <v>9.2053986968662738</v>
      </c>
      <c r="P9652" s="4">
        <f t="shared" si="1055"/>
        <v>264.45999999999998</v>
      </c>
      <c r="Q9652" t="str">
        <f t="shared" si="1056"/>
        <v>Efficient</v>
      </c>
    </row>
    <row r="9653" spans="1:17" x14ac:dyDescent="0.3">
      <c r="A9653" s="1">
        <v>45649</v>
      </c>
      <c r="B9653" t="s">
        <v>46</v>
      </c>
      <c r="C9653" t="s">
        <v>11</v>
      </c>
      <c r="D9653" t="s">
        <v>9</v>
      </c>
      <c r="E9653" t="s">
        <v>6</v>
      </c>
      <c r="F9653">
        <v>5838</v>
      </c>
      <c r="G9653">
        <v>42</v>
      </c>
      <c r="H9653">
        <v>1</v>
      </c>
      <c r="I9653" s="4">
        <v>214.41</v>
      </c>
      <c r="J9653" s="4">
        <v>58.83</v>
      </c>
      <c r="K9653" s="2">
        <f t="shared" si="1050"/>
        <v>7.1942446043165471E-3</v>
      </c>
      <c r="L9653">
        <f t="shared" si="1051"/>
        <v>2.3809523809523808E-2</v>
      </c>
      <c r="M9653" s="4">
        <f t="shared" si="1052"/>
        <v>5.1049999999999995</v>
      </c>
      <c r="N9653" s="4">
        <f t="shared" si="1053"/>
        <v>214.41</v>
      </c>
      <c r="O9653">
        <f t="shared" si="1054"/>
        <v>0.274380859101721</v>
      </c>
      <c r="P9653" s="4">
        <f t="shared" si="1055"/>
        <v>-155.57999999999998</v>
      </c>
      <c r="Q9653" t="str">
        <f t="shared" si="1056"/>
        <v>Inefficient</v>
      </c>
    </row>
    <row r="9654" spans="1:17" x14ac:dyDescent="0.3">
      <c r="A9654" s="1">
        <v>45649</v>
      </c>
      <c r="B9654" t="s">
        <v>46</v>
      </c>
      <c r="C9654" t="s">
        <v>11</v>
      </c>
      <c r="D9654" t="s">
        <v>9</v>
      </c>
      <c r="E9654" t="s">
        <v>7</v>
      </c>
      <c r="F9654">
        <v>709</v>
      </c>
      <c r="G9654">
        <v>11</v>
      </c>
      <c r="H9654">
        <v>0</v>
      </c>
      <c r="I9654" s="4">
        <v>24.57</v>
      </c>
      <c r="J9654" s="4">
        <v>0</v>
      </c>
      <c r="K9654" s="2">
        <f t="shared" si="1050"/>
        <v>1.5514809590973202E-2</v>
      </c>
      <c r="L9654">
        <f t="shared" si="1051"/>
        <v>0</v>
      </c>
      <c r="M9654" s="4">
        <f t="shared" si="1052"/>
        <v>2.2336363636363639</v>
      </c>
      <c r="N9654" s="4">
        <f t="shared" si="1053"/>
        <v>0</v>
      </c>
      <c r="O9654">
        <f t="shared" si="1054"/>
        <v>0</v>
      </c>
      <c r="P9654" s="4">
        <f t="shared" si="1055"/>
        <v>-24.57</v>
      </c>
      <c r="Q9654" t="str">
        <f t="shared" si="1056"/>
        <v>Inefficient</v>
      </c>
    </row>
    <row r="9655" spans="1:17" x14ac:dyDescent="0.3">
      <c r="A9655" s="1">
        <v>45649</v>
      </c>
      <c r="B9655" t="s">
        <v>46</v>
      </c>
      <c r="C9655" t="s">
        <v>11</v>
      </c>
      <c r="D9655" t="s">
        <v>9</v>
      </c>
      <c r="E9655" t="s">
        <v>8</v>
      </c>
      <c r="F9655">
        <v>758</v>
      </c>
      <c r="G9655">
        <v>11</v>
      </c>
      <c r="H9655">
        <v>0</v>
      </c>
      <c r="I9655" s="4">
        <v>13.83</v>
      </c>
      <c r="J9655" s="4">
        <v>0</v>
      </c>
      <c r="K9655" s="2">
        <f t="shared" si="1050"/>
        <v>1.4511873350923483E-2</v>
      </c>
      <c r="L9655">
        <f t="shared" si="1051"/>
        <v>0</v>
      </c>
      <c r="M9655" s="4">
        <f t="shared" si="1052"/>
        <v>1.2572727272727273</v>
      </c>
      <c r="N9655" s="4">
        <f t="shared" si="1053"/>
        <v>0</v>
      </c>
      <c r="O9655">
        <f t="shared" si="1054"/>
        <v>0</v>
      </c>
      <c r="P9655" s="4">
        <f t="shared" si="1055"/>
        <v>-13.83</v>
      </c>
      <c r="Q9655" t="str">
        <f t="shared" si="1056"/>
        <v>Inefficient</v>
      </c>
    </row>
    <row r="9656" spans="1:17" x14ac:dyDescent="0.3">
      <c r="A9656" s="1">
        <v>45649</v>
      </c>
      <c r="B9656" t="s">
        <v>46</v>
      </c>
      <c r="C9656" t="s">
        <v>11</v>
      </c>
      <c r="D9656" t="s">
        <v>10</v>
      </c>
      <c r="E9656" t="s">
        <v>6</v>
      </c>
      <c r="F9656">
        <v>9095</v>
      </c>
      <c r="G9656">
        <v>262</v>
      </c>
      <c r="H9656">
        <v>18</v>
      </c>
      <c r="I9656" s="4">
        <v>296.85000000000002</v>
      </c>
      <c r="J9656" s="4">
        <v>994.27</v>
      </c>
      <c r="K9656" s="2">
        <f t="shared" si="1050"/>
        <v>2.8807036833424959E-2</v>
      </c>
      <c r="L9656">
        <f t="shared" si="1051"/>
        <v>6.8702290076335881E-2</v>
      </c>
      <c r="M9656" s="4">
        <f t="shared" si="1052"/>
        <v>1.1330152671755727</v>
      </c>
      <c r="N9656" s="4">
        <f t="shared" si="1053"/>
        <v>16.491666666666667</v>
      </c>
      <c r="O9656">
        <f t="shared" si="1054"/>
        <v>3.3494020549098868</v>
      </c>
      <c r="P9656" s="4">
        <f t="shared" si="1055"/>
        <v>697.42</v>
      </c>
      <c r="Q9656" t="str">
        <f t="shared" si="1056"/>
        <v>Inefficient</v>
      </c>
    </row>
    <row r="9657" spans="1:17" x14ac:dyDescent="0.3">
      <c r="A9657" s="1">
        <v>45649</v>
      </c>
      <c r="B9657" t="s">
        <v>46</v>
      </c>
      <c r="C9657" t="s">
        <v>11</v>
      </c>
      <c r="D9657" t="s">
        <v>10</v>
      </c>
      <c r="E9657" t="s">
        <v>7</v>
      </c>
      <c r="F9657">
        <v>1542</v>
      </c>
      <c r="G9657">
        <v>26</v>
      </c>
      <c r="H9657">
        <v>1</v>
      </c>
      <c r="I9657" s="4">
        <v>54.65</v>
      </c>
      <c r="J9657" s="4">
        <v>89.08</v>
      </c>
      <c r="K9657" s="2">
        <f t="shared" si="1050"/>
        <v>1.6861219195849545E-2</v>
      </c>
      <c r="L9657">
        <f t="shared" si="1051"/>
        <v>3.8461538461538464E-2</v>
      </c>
      <c r="M9657" s="4">
        <f t="shared" si="1052"/>
        <v>2.101923076923077</v>
      </c>
      <c r="N9657" s="4">
        <f t="shared" si="1053"/>
        <v>54.65</v>
      </c>
      <c r="O9657">
        <f t="shared" si="1054"/>
        <v>1.6300091491308326</v>
      </c>
      <c r="P9657" s="4">
        <f t="shared" si="1055"/>
        <v>34.43</v>
      </c>
      <c r="Q9657" t="str">
        <f t="shared" si="1056"/>
        <v>Inefficient</v>
      </c>
    </row>
    <row r="9658" spans="1:17" x14ac:dyDescent="0.3">
      <c r="A9658" s="1">
        <v>45649</v>
      </c>
      <c r="B9658" t="s">
        <v>46</v>
      </c>
      <c r="C9658" t="s">
        <v>11</v>
      </c>
      <c r="D9658" t="s">
        <v>10</v>
      </c>
      <c r="E9658" t="s">
        <v>8</v>
      </c>
      <c r="F9658">
        <v>427</v>
      </c>
      <c r="G9658">
        <v>8</v>
      </c>
      <c r="H9658">
        <v>0</v>
      </c>
      <c r="I9658" s="4">
        <v>10.3</v>
      </c>
      <c r="J9658" s="4">
        <v>0</v>
      </c>
      <c r="K9658" s="2">
        <f t="shared" si="1050"/>
        <v>1.873536299765808E-2</v>
      </c>
      <c r="L9658">
        <f t="shared" si="1051"/>
        <v>0</v>
      </c>
      <c r="M9658" s="4">
        <f t="shared" si="1052"/>
        <v>1.2875000000000001</v>
      </c>
      <c r="N9658" s="4">
        <f t="shared" si="1053"/>
        <v>0</v>
      </c>
      <c r="O9658">
        <f t="shared" si="1054"/>
        <v>0</v>
      </c>
      <c r="P9658" s="4">
        <f t="shared" si="1055"/>
        <v>-10.3</v>
      </c>
      <c r="Q9658" t="str">
        <f t="shared" si="1056"/>
        <v>Inefficient</v>
      </c>
    </row>
    <row r="9659" spans="1:17" x14ac:dyDescent="0.3">
      <c r="A9659" s="1">
        <v>45649</v>
      </c>
      <c r="B9659" t="s">
        <v>46</v>
      </c>
      <c r="C9659" t="s">
        <v>12</v>
      </c>
      <c r="D9659" t="s">
        <v>5</v>
      </c>
      <c r="E9659" t="s">
        <v>6</v>
      </c>
      <c r="F9659">
        <v>1611</v>
      </c>
      <c r="G9659">
        <v>71</v>
      </c>
      <c r="H9659">
        <v>7</v>
      </c>
      <c r="I9659" s="4">
        <v>62.32</v>
      </c>
      <c r="J9659" s="4">
        <v>527.45000000000005</v>
      </c>
      <c r="K9659" s="2">
        <f t="shared" si="1050"/>
        <v>4.4072004965859717E-2</v>
      </c>
      <c r="L9659">
        <f t="shared" si="1051"/>
        <v>9.8591549295774641E-2</v>
      </c>
      <c r="M9659" s="4">
        <f t="shared" si="1052"/>
        <v>0.87774647887323942</v>
      </c>
      <c r="N9659" s="4">
        <f t="shared" si="1053"/>
        <v>8.9028571428571421</v>
      </c>
      <c r="O9659">
        <f t="shared" si="1054"/>
        <v>8.46357509627728</v>
      </c>
      <c r="P9659" s="4">
        <f t="shared" si="1055"/>
        <v>465.13000000000005</v>
      </c>
      <c r="Q9659" t="str">
        <f t="shared" si="1056"/>
        <v>Efficient</v>
      </c>
    </row>
    <row r="9660" spans="1:17" x14ac:dyDescent="0.3">
      <c r="A9660" s="1">
        <v>45649</v>
      </c>
      <c r="B9660" t="s">
        <v>46</v>
      </c>
      <c r="C9660" t="s">
        <v>12</v>
      </c>
      <c r="D9660" t="s">
        <v>5</v>
      </c>
      <c r="E9660" t="s">
        <v>7</v>
      </c>
      <c r="F9660">
        <v>8489</v>
      </c>
      <c r="G9660">
        <v>220</v>
      </c>
      <c r="H9660">
        <v>11</v>
      </c>
      <c r="I9660" s="4">
        <v>142.78</v>
      </c>
      <c r="J9660" s="4">
        <v>1035.69</v>
      </c>
      <c r="K9660" s="2">
        <f t="shared" si="1050"/>
        <v>2.5915891153257157E-2</v>
      </c>
      <c r="L9660">
        <f t="shared" si="1051"/>
        <v>0.05</v>
      </c>
      <c r="M9660" s="4">
        <f t="shared" si="1052"/>
        <v>0.64900000000000002</v>
      </c>
      <c r="N9660" s="4">
        <f t="shared" si="1053"/>
        <v>12.98</v>
      </c>
      <c r="O9660">
        <f t="shared" si="1054"/>
        <v>7.2537470233926324</v>
      </c>
      <c r="P9660" s="4">
        <f t="shared" si="1055"/>
        <v>892.91000000000008</v>
      </c>
      <c r="Q9660" t="str">
        <f t="shared" si="1056"/>
        <v>Efficient</v>
      </c>
    </row>
    <row r="9661" spans="1:17" x14ac:dyDescent="0.3">
      <c r="A9661" s="1">
        <v>45649</v>
      </c>
      <c r="B9661" t="s">
        <v>46</v>
      </c>
      <c r="C9661" t="s">
        <v>12</v>
      </c>
      <c r="D9661" t="s">
        <v>5</v>
      </c>
      <c r="E9661" t="s">
        <v>8</v>
      </c>
      <c r="F9661">
        <v>2008</v>
      </c>
      <c r="G9661">
        <v>82</v>
      </c>
      <c r="H9661">
        <v>8</v>
      </c>
      <c r="I9661" s="4">
        <v>65.62</v>
      </c>
      <c r="J9661" s="4">
        <v>633.41</v>
      </c>
      <c r="K9661" s="2">
        <f t="shared" si="1050"/>
        <v>4.0836653386454182E-2</v>
      </c>
      <c r="L9661">
        <f t="shared" si="1051"/>
        <v>9.7560975609756101E-2</v>
      </c>
      <c r="M9661" s="4">
        <f t="shared" si="1052"/>
        <v>0.80024390243902443</v>
      </c>
      <c r="N9661" s="4">
        <f t="shared" si="1053"/>
        <v>8.2025000000000006</v>
      </c>
      <c r="O9661">
        <f t="shared" si="1054"/>
        <v>9.652697348369399</v>
      </c>
      <c r="P9661" s="4">
        <f t="shared" si="1055"/>
        <v>567.79</v>
      </c>
      <c r="Q9661" t="str">
        <f t="shared" si="1056"/>
        <v>Efficient</v>
      </c>
    </row>
    <row r="9662" spans="1:17" x14ac:dyDescent="0.3">
      <c r="A9662" s="1">
        <v>45649</v>
      </c>
      <c r="B9662" t="s">
        <v>46</v>
      </c>
      <c r="C9662" t="s">
        <v>12</v>
      </c>
      <c r="D9662" t="s">
        <v>9</v>
      </c>
      <c r="E9662" t="s">
        <v>6</v>
      </c>
      <c r="F9662">
        <v>2912</v>
      </c>
      <c r="G9662">
        <v>52</v>
      </c>
      <c r="H9662">
        <v>1</v>
      </c>
      <c r="I9662" s="4">
        <v>50.58</v>
      </c>
      <c r="J9662" s="4">
        <v>71.45</v>
      </c>
      <c r="K9662" s="2">
        <f t="shared" si="1050"/>
        <v>1.7857142857142856E-2</v>
      </c>
      <c r="L9662">
        <f t="shared" si="1051"/>
        <v>1.9230769230769232E-2</v>
      </c>
      <c r="M9662" s="4">
        <f t="shared" si="1052"/>
        <v>0.97269230769230763</v>
      </c>
      <c r="N9662" s="4">
        <f t="shared" si="1053"/>
        <v>50.58</v>
      </c>
      <c r="O9662">
        <f t="shared" si="1054"/>
        <v>1.4126136812969554</v>
      </c>
      <c r="P9662" s="4">
        <f t="shared" si="1055"/>
        <v>20.870000000000005</v>
      </c>
      <c r="Q9662" t="str">
        <f t="shared" si="1056"/>
        <v>Inefficient</v>
      </c>
    </row>
    <row r="9663" spans="1:17" x14ac:dyDescent="0.3">
      <c r="A9663" s="1">
        <v>45649</v>
      </c>
      <c r="B9663" t="s">
        <v>46</v>
      </c>
      <c r="C9663" t="s">
        <v>12</v>
      </c>
      <c r="D9663" t="s">
        <v>9</v>
      </c>
      <c r="E9663" t="s">
        <v>7</v>
      </c>
      <c r="F9663">
        <v>10252</v>
      </c>
      <c r="G9663">
        <v>121</v>
      </c>
      <c r="H9663">
        <v>1</v>
      </c>
      <c r="I9663" s="4">
        <v>172.06</v>
      </c>
      <c r="J9663" s="4">
        <v>86.05</v>
      </c>
      <c r="K9663" s="2">
        <f t="shared" si="1050"/>
        <v>1.1802575107296138E-2</v>
      </c>
      <c r="L9663">
        <f t="shared" si="1051"/>
        <v>8.2644628099173556E-3</v>
      </c>
      <c r="M9663" s="4">
        <f t="shared" si="1052"/>
        <v>1.4219834710743802</v>
      </c>
      <c r="N9663" s="4">
        <f t="shared" si="1053"/>
        <v>172.06</v>
      </c>
      <c r="O9663">
        <f t="shared" si="1054"/>
        <v>0.50011623852144593</v>
      </c>
      <c r="P9663" s="4">
        <f t="shared" si="1055"/>
        <v>-86.01</v>
      </c>
      <c r="Q9663" t="str">
        <f t="shared" si="1056"/>
        <v>Inefficient</v>
      </c>
    </row>
    <row r="9664" spans="1:17" x14ac:dyDescent="0.3">
      <c r="A9664" s="1">
        <v>45649</v>
      </c>
      <c r="B9664" t="s">
        <v>46</v>
      </c>
      <c r="C9664" t="s">
        <v>12</v>
      </c>
      <c r="D9664" t="s">
        <v>9</v>
      </c>
      <c r="E9664" t="s">
        <v>8</v>
      </c>
      <c r="F9664">
        <v>4880</v>
      </c>
      <c r="G9664">
        <v>92</v>
      </c>
      <c r="H9664">
        <v>2</v>
      </c>
      <c r="I9664" s="4">
        <v>107.76</v>
      </c>
      <c r="J9664" s="4">
        <v>173.83</v>
      </c>
      <c r="K9664" s="2">
        <f t="shared" si="1050"/>
        <v>1.8852459016393444E-2</v>
      </c>
      <c r="L9664">
        <f t="shared" si="1051"/>
        <v>2.1739130434782608E-2</v>
      </c>
      <c r="M9664" s="4">
        <f t="shared" si="1052"/>
        <v>1.1713043478260869</v>
      </c>
      <c r="N9664" s="4">
        <f t="shared" si="1053"/>
        <v>53.88</v>
      </c>
      <c r="O9664">
        <f t="shared" si="1054"/>
        <v>1.6131217520415739</v>
      </c>
      <c r="P9664" s="4">
        <f t="shared" si="1055"/>
        <v>66.070000000000007</v>
      </c>
      <c r="Q9664" t="str">
        <f t="shared" si="1056"/>
        <v>Inefficient</v>
      </c>
    </row>
    <row r="9665" spans="1:17" x14ac:dyDescent="0.3">
      <c r="A9665" s="1">
        <v>45649</v>
      </c>
      <c r="B9665" t="s">
        <v>46</v>
      </c>
      <c r="C9665" t="s">
        <v>12</v>
      </c>
      <c r="D9665" t="s">
        <v>10</v>
      </c>
      <c r="E9665" t="s">
        <v>6</v>
      </c>
      <c r="F9665">
        <v>2724</v>
      </c>
      <c r="G9665">
        <v>45</v>
      </c>
      <c r="H9665">
        <v>1</v>
      </c>
      <c r="I9665" s="4">
        <v>40.950000000000003</v>
      </c>
      <c r="J9665" s="4">
        <v>75.22</v>
      </c>
      <c r="K9665" s="2">
        <f t="shared" si="1050"/>
        <v>1.6519823788546256E-2</v>
      </c>
      <c r="L9665">
        <f t="shared" si="1051"/>
        <v>2.2222222222222223E-2</v>
      </c>
      <c r="M9665" s="4">
        <f t="shared" si="1052"/>
        <v>0.91</v>
      </c>
      <c r="N9665" s="4">
        <f t="shared" si="1053"/>
        <v>40.950000000000003</v>
      </c>
      <c r="O9665">
        <f t="shared" si="1054"/>
        <v>1.8368742368742368</v>
      </c>
      <c r="P9665" s="4">
        <f t="shared" si="1055"/>
        <v>34.269999999999996</v>
      </c>
      <c r="Q9665" t="str">
        <f t="shared" si="1056"/>
        <v>Inefficient</v>
      </c>
    </row>
    <row r="9666" spans="1:17" x14ac:dyDescent="0.3">
      <c r="A9666" s="1">
        <v>45649</v>
      </c>
      <c r="B9666" t="s">
        <v>46</v>
      </c>
      <c r="C9666" t="s">
        <v>12</v>
      </c>
      <c r="D9666" t="s">
        <v>10</v>
      </c>
      <c r="E9666" t="s">
        <v>7</v>
      </c>
      <c r="F9666">
        <v>4826</v>
      </c>
      <c r="G9666">
        <v>66</v>
      </c>
      <c r="H9666">
        <v>3</v>
      </c>
      <c r="I9666" s="4">
        <v>125.07</v>
      </c>
      <c r="J9666" s="4">
        <v>214.83</v>
      </c>
      <c r="K9666" s="2">
        <f t="shared" si="1050"/>
        <v>1.3675922088686282E-2</v>
      </c>
      <c r="L9666">
        <f t="shared" si="1051"/>
        <v>4.5454545454545456E-2</v>
      </c>
      <c r="M9666" s="4">
        <f t="shared" si="1052"/>
        <v>1.8949999999999998</v>
      </c>
      <c r="N9666" s="4">
        <f t="shared" si="1053"/>
        <v>41.69</v>
      </c>
      <c r="O9666">
        <f t="shared" si="1054"/>
        <v>1.7176781002638524</v>
      </c>
      <c r="P9666" s="4">
        <f t="shared" si="1055"/>
        <v>89.760000000000019</v>
      </c>
      <c r="Q9666" t="str">
        <f t="shared" si="1056"/>
        <v>Inefficient</v>
      </c>
    </row>
    <row r="9667" spans="1:17" x14ac:dyDescent="0.3">
      <c r="A9667" s="1">
        <v>45649</v>
      </c>
      <c r="B9667" t="s">
        <v>46</v>
      </c>
      <c r="C9667" t="s">
        <v>12</v>
      </c>
      <c r="D9667" t="s">
        <v>10</v>
      </c>
      <c r="E9667" t="s">
        <v>8</v>
      </c>
      <c r="F9667">
        <v>5147</v>
      </c>
      <c r="G9667">
        <v>106</v>
      </c>
      <c r="H9667">
        <v>7</v>
      </c>
      <c r="I9667" s="4">
        <v>196.78</v>
      </c>
      <c r="J9667" s="4">
        <v>635.44000000000005</v>
      </c>
      <c r="K9667" s="2">
        <f t="shared" ref="K9667:K9730" si="1057">G9667/F9667</f>
        <v>2.0594521080240916E-2</v>
      </c>
      <c r="L9667">
        <f t="shared" ref="L9667:L9730" si="1058">IF(G9667=0,0,H9667/G9667)</f>
        <v>6.6037735849056603E-2</v>
      </c>
      <c r="M9667" s="4">
        <f t="shared" ref="M9667:M9730" si="1059">IF(G9667=0,0,I9667/G9667)</f>
        <v>1.8564150943396227</v>
      </c>
      <c r="N9667" s="4">
        <f t="shared" ref="N9667:N9730" si="1060">IF(H9667=0,0,I9667/H9667)</f>
        <v>28.111428571428572</v>
      </c>
      <c r="O9667">
        <f t="shared" ref="O9667:O9730" si="1061">IF(I9667=0,0,J9667/I9667)</f>
        <v>3.2291899583290986</v>
      </c>
      <c r="P9667" s="4">
        <f t="shared" ref="P9667:P9730" si="1062">J9667-I9667</f>
        <v>438.66000000000008</v>
      </c>
      <c r="Q9667" t="str">
        <f t="shared" ref="Q9667:Q9730" si="1063">IF(AND(N9667&lt;26.94,O9667&gt;3.57),"Efficient", "Inefficient")</f>
        <v>Inefficient</v>
      </c>
    </row>
    <row r="9668" spans="1:17" x14ac:dyDescent="0.3">
      <c r="A9668" s="1">
        <v>45650</v>
      </c>
      <c r="B9668" t="s">
        <v>46</v>
      </c>
      <c r="C9668" t="s">
        <v>4</v>
      </c>
      <c r="D9668" t="s">
        <v>5</v>
      </c>
      <c r="E9668" t="s">
        <v>6</v>
      </c>
      <c r="F9668">
        <v>8502</v>
      </c>
      <c r="G9668">
        <v>395</v>
      </c>
      <c r="H9668">
        <v>49</v>
      </c>
      <c r="I9668" s="4">
        <v>197.66</v>
      </c>
      <c r="J9668" s="4">
        <v>3357.34</v>
      </c>
      <c r="K9668" s="2">
        <f t="shared" si="1057"/>
        <v>4.6459656551399671E-2</v>
      </c>
      <c r="L9668">
        <f t="shared" si="1058"/>
        <v>0.1240506329113924</v>
      </c>
      <c r="M9668" s="4">
        <f t="shared" si="1059"/>
        <v>0.50040506329113921</v>
      </c>
      <c r="N9668" s="4">
        <f t="shared" si="1060"/>
        <v>4.0338775510204083</v>
      </c>
      <c r="O9668">
        <f t="shared" si="1061"/>
        <v>16.985429525447739</v>
      </c>
      <c r="P9668" s="4">
        <f t="shared" si="1062"/>
        <v>3159.6800000000003</v>
      </c>
      <c r="Q9668" t="str">
        <f t="shared" si="1063"/>
        <v>Efficient</v>
      </c>
    </row>
    <row r="9669" spans="1:17" x14ac:dyDescent="0.3">
      <c r="A9669" s="1">
        <v>45650</v>
      </c>
      <c r="B9669" t="s">
        <v>46</v>
      </c>
      <c r="C9669" t="s">
        <v>4</v>
      </c>
      <c r="D9669" t="s">
        <v>5</v>
      </c>
      <c r="E9669" t="s">
        <v>7</v>
      </c>
      <c r="F9669">
        <v>3642</v>
      </c>
      <c r="G9669">
        <v>88</v>
      </c>
      <c r="H9669">
        <v>5</v>
      </c>
      <c r="I9669" s="4">
        <v>92.17</v>
      </c>
      <c r="J9669" s="4">
        <v>309.74</v>
      </c>
      <c r="K9669" s="2">
        <f t="shared" si="1057"/>
        <v>2.416254805052169E-2</v>
      </c>
      <c r="L9669">
        <f t="shared" si="1058"/>
        <v>5.6818181818181816E-2</v>
      </c>
      <c r="M9669" s="4">
        <f t="shared" si="1059"/>
        <v>1.0473863636363636</v>
      </c>
      <c r="N9669" s="4">
        <f t="shared" si="1060"/>
        <v>18.434000000000001</v>
      </c>
      <c r="O9669">
        <f t="shared" si="1061"/>
        <v>3.3605294564391883</v>
      </c>
      <c r="P9669" s="4">
        <f t="shared" si="1062"/>
        <v>217.57</v>
      </c>
      <c r="Q9669" t="str">
        <f t="shared" si="1063"/>
        <v>Inefficient</v>
      </c>
    </row>
    <row r="9670" spans="1:17" x14ac:dyDescent="0.3">
      <c r="A9670" s="1">
        <v>45650</v>
      </c>
      <c r="B9670" t="s">
        <v>46</v>
      </c>
      <c r="C9670" t="s">
        <v>4</v>
      </c>
      <c r="D9670" t="s">
        <v>5</v>
      </c>
      <c r="E9670" t="s">
        <v>8</v>
      </c>
      <c r="F9670">
        <v>501</v>
      </c>
      <c r="G9670">
        <v>23</v>
      </c>
      <c r="H9670">
        <v>1</v>
      </c>
      <c r="I9670" s="4">
        <v>10.84</v>
      </c>
      <c r="J9670" s="4">
        <v>75.45</v>
      </c>
      <c r="K9670" s="2">
        <f t="shared" si="1057"/>
        <v>4.590818363273453E-2</v>
      </c>
      <c r="L9670">
        <f t="shared" si="1058"/>
        <v>4.3478260869565216E-2</v>
      </c>
      <c r="M9670" s="4">
        <f t="shared" si="1059"/>
        <v>0.47130434782608693</v>
      </c>
      <c r="N9670" s="4">
        <f t="shared" si="1060"/>
        <v>10.84</v>
      </c>
      <c r="O9670">
        <f t="shared" si="1061"/>
        <v>6.9603321033210337</v>
      </c>
      <c r="P9670" s="4">
        <f t="shared" si="1062"/>
        <v>64.61</v>
      </c>
      <c r="Q9670" t="str">
        <f t="shared" si="1063"/>
        <v>Efficient</v>
      </c>
    </row>
    <row r="9671" spans="1:17" x14ac:dyDescent="0.3">
      <c r="A9671" s="1">
        <v>45650</v>
      </c>
      <c r="B9671" t="s">
        <v>46</v>
      </c>
      <c r="C9671" t="s">
        <v>4</v>
      </c>
      <c r="D9671" t="s">
        <v>9</v>
      </c>
      <c r="E9671" t="s">
        <v>6</v>
      </c>
      <c r="F9671">
        <v>7466</v>
      </c>
      <c r="G9671">
        <v>124</v>
      </c>
      <c r="H9671">
        <v>4</v>
      </c>
      <c r="I9671" s="4">
        <v>144.01</v>
      </c>
      <c r="J9671" s="4">
        <v>210.31</v>
      </c>
      <c r="K9671" s="2">
        <f t="shared" si="1057"/>
        <v>1.660862577015805E-2</v>
      </c>
      <c r="L9671">
        <f t="shared" si="1058"/>
        <v>3.2258064516129031E-2</v>
      </c>
      <c r="M9671" s="4">
        <f t="shared" si="1059"/>
        <v>1.1613709677419355</v>
      </c>
      <c r="N9671" s="4">
        <f t="shared" si="1060"/>
        <v>36.002499999999998</v>
      </c>
      <c r="O9671">
        <f t="shared" si="1061"/>
        <v>1.4603846955072566</v>
      </c>
      <c r="P9671" s="4">
        <f t="shared" si="1062"/>
        <v>66.300000000000011</v>
      </c>
      <c r="Q9671" t="str">
        <f t="shared" si="1063"/>
        <v>Inefficient</v>
      </c>
    </row>
    <row r="9672" spans="1:17" x14ac:dyDescent="0.3">
      <c r="A9672" s="1">
        <v>45650</v>
      </c>
      <c r="B9672" t="s">
        <v>46</v>
      </c>
      <c r="C9672" t="s">
        <v>4</v>
      </c>
      <c r="D9672" t="s">
        <v>9</v>
      </c>
      <c r="E9672" t="s">
        <v>7</v>
      </c>
      <c r="F9672">
        <v>7955</v>
      </c>
      <c r="G9672">
        <v>43</v>
      </c>
      <c r="H9672">
        <v>0</v>
      </c>
      <c r="I9672" s="4">
        <v>266.92</v>
      </c>
      <c r="J9672" s="4">
        <v>0</v>
      </c>
      <c r="K9672" s="2">
        <f t="shared" si="1057"/>
        <v>5.4054054054054057E-3</v>
      </c>
      <c r="L9672">
        <f t="shared" si="1058"/>
        <v>0</v>
      </c>
      <c r="M9672" s="4">
        <f t="shared" si="1059"/>
        <v>6.2074418604651163</v>
      </c>
      <c r="N9672" s="4">
        <f t="shared" si="1060"/>
        <v>0</v>
      </c>
      <c r="O9672">
        <f t="shared" si="1061"/>
        <v>0</v>
      </c>
      <c r="P9672" s="4">
        <f t="shared" si="1062"/>
        <v>-266.92</v>
      </c>
      <c r="Q9672" t="str">
        <f t="shared" si="1063"/>
        <v>Inefficient</v>
      </c>
    </row>
    <row r="9673" spans="1:17" x14ac:dyDescent="0.3">
      <c r="A9673" s="1">
        <v>45650</v>
      </c>
      <c r="B9673" t="s">
        <v>46</v>
      </c>
      <c r="C9673" t="s">
        <v>4</v>
      </c>
      <c r="D9673" t="s">
        <v>9</v>
      </c>
      <c r="E9673" t="s">
        <v>8</v>
      </c>
      <c r="F9673">
        <v>605</v>
      </c>
      <c r="G9673">
        <v>11</v>
      </c>
      <c r="H9673">
        <v>0</v>
      </c>
      <c r="I9673" s="4">
        <v>18.809999999999999</v>
      </c>
      <c r="J9673" s="4">
        <v>0</v>
      </c>
      <c r="K9673" s="2">
        <f t="shared" si="1057"/>
        <v>1.8181818181818181E-2</v>
      </c>
      <c r="L9673">
        <f t="shared" si="1058"/>
        <v>0</v>
      </c>
      <c r="M9673" s="4">
        <f t="shared" si="1059"/>
        <v>1.71</v>
      </c>
      <c r="N9673" s="4">
        <f t="shared" si="1060"/>
        <v>0</v>
      </c>
      <c r="O9673">
        <f t="shared" si="1061"/>
        <v>0</v>
      </c>
      <c r="P9673" s="4">
        <f t="shared" si="1062"/>
        <v>-18.809999999999999</v>
      </c>
      <c r="Q9673" t="str">
        <f t="shared" si="1063"/>
        <v>Inefficient</v>
      </c>
    </row>
    <row r="9674" spans="1:17" x14ac:dyDescent="0.3">
      <c r="A9674" s="1">
        <v>45650</v>
      </c>
      <c r="B9674" t="s">
        <v>46</v>
      </c>
      <c r="C9674" t="s">
        <v>4</v>
      </c>
      <c r="D9674" t="s">
        <v>10</v>
      </c>
      <c r="E9674" t="s">
        <v>6</v>
      </c>
      <c r="F9674">
        <v>3319</v>
      </c>
      <c r="G9674">
        <v>43</v>
      </c>
      <c r="H9674">
        <v>1</v>
      </c>
      <c r="I9674" s="4">
        <v>102.91</v>
      </c>
      <c r="J9674" s="4">
        <v>77.41</v>
      </c>
      <c r="K9674" s="2">
        <f t="shared" si="1057"/>
        <v>1.2955709551069599E-2</v>
      </c>
      <c r="L9674">
        <f t="shared" si="1058"/>
        <v>2.3255813953488372E-2</v>
      </c>
      <c r="M9674" s="4">
        <f t="shared" si="1059"/>
        <v>2.3932558139534881</v>
      </c>
      <c r="N9674" s="4">
        <f t="shared" si="1060"/>
        <v>102.91</v>
      </c>
      <c r="O9674">
        <f t="shared" si="1061"/>
        <v>0.75221066951705373</v>
      </c>
      <c r="P9674" s="4">
        <f t="shared" si="1062"/>
        <v>-25.5</v>
      </c>
      <c r="Q9674" t="str">
        <f t="shared" si="1063"/>
        <v>Inefficient</v>
      </c>
    </row>
    <row r="9675" spans="1:17" x14ac:dyDescent="0.3">
      <c r="A9675" s="1">
        <v>45650</v>
      </c>
      <c r="B9675" t="s">
        <v>46</v>
      </c>
      <c r="C9675" t="s">
        <v>4</v>
      </c>
      <c r="D9675" t="s">
        <v>10</v>
      </c>
      <c r="E9675" t="s">
        <v>7</v>
      </c>
      <c r="F9675">
        <v>7019</v>
      </c>
      <c r="G9675">
        <v>158</v>
      </c>
      <c r="H9675">
        <v>5</v>
      </c>
      <c r="I9675" s="4">
        <v>271.38</v>
      </c>
      <c r="J9675" s="4">
        <v>336.84</v>
      </c>
      <c r="K9675" s="2">
        <f t="shared" si="1057"/>
        <v>2.2510329106710358E-2</v>
      </c>
      <c r="L9675">
        <f t="shared" si="1058"/>
        <v>3.1645569620253167E-2</v>
      </c>
      <c r="M9675" s="4">
        <f t="shared" si="1059"/>
        <v>1.7175949367088608</v>
      </c>
      <c r="N9675" s="4">
        <f t="shared" si="1060"/>
        <v>54.275999999999996</v>
      </c>
      <c r="O9675">
        <f t="shared" si="1061"/>
        <v>1.2412115852310412</v>
      </c>
      <c r="P9675" s="4">
        <f t="shared" si="1062"/>
        <v>65.45999999999998</v>
      </c>
      <c r="Q9675" t="str">
        <f t="shared" si="1063"/>
        <v>Inefficient</v>
      </c>
    </row>
    <row r="9676" spans="1:17" x14ac:dyDescent="0.3">
      <c r="A9676" s="1">
        <v>45650</v>
      </c>
      <c r="B9676" t="s">
        <v>46</v>
      </c>
      <c r="C9676" t="s">
        <v>4</v>
      </c>
      <c r="D9676" t="s">
        <v>10</v>
      </c>
      <c r="E9676" t="s">
        <v>8</v>
      </c>
      <c r="F9676">
        <v>859</v>
      </c>
      <c r="G9676">
        <v>24</v>
      </c>
      <c r="H9676">
        <v>1</v>
      </c>
      <c r="I9676" s="4">
        <v>27.77</v>
      </c>
      <c r="J9676" s="4">
        <v>62.69</v>
      </c>
      <c r="K9676" s="2">
        <f t="shared" si="1057"/>
        <v>2.7939464493597205E-2</v>
      </c>
      <c r="L9676">
        <f t="shared" si="1058"/>
        <v>4.1666666666666664E-2</v>
      </c>
      <c r="M9676" s="4">
        <f t="shared" si="1059"/>
        <v>1.1570833333333332</v>
      </c>
      <c r="N9676" s="4">
        <f t="shared" si="1060"/>
        <v>27.77</v>
      </c>
      <c r="O9676">
        <f t="shared" si="1061"/>
        <v>2.2574720921858118</v>
      </c>
      <c r="P9676" s="4">
        <f t="shared" si="1062"/>
        <v>34.92</v>
      </c>
      <c r="Q9676" t="str">
        <f t="shared" si="1063"/>
        <v>Inefficient</v>
      </c>
    </row>
    <row r="9677" spans="1:17" x14ac:dyDescent="0.3">
      <c r="A9677" s="1">
        <v>45650</v>
      </c>
      <c r="B9677" t="s">
        <v>46</v>
      </c>
      <c r="C9677" t="s">
        <v>11</v>
      </c>
      <c r="D9677" t="s">
        <v>5</v>
      </c>
      <c r="E9677" t="s">
        <v>6</v>
      </c>
      <c r="F9677">
        <v>6252</v>
      </c>
      <c r="G9677">
        <v>160</v>
      </c>
      <c r="H9677">
        <v>21</v>
      </c>
      <c r="I9677" s="4">
        <v>107.6</v>
      </c>
      <c r="J9677" s="4">
        <v>1098.03</v>
      </c>
      <c r="K9677" s="2">
        <f t="shared" si="1057"/>
        <v>2.5591810620601407E-2</v>
      </c>
      <c r="L9677">
        <f t="shared" si="1058"/>
        <v>0.13125000000000001</v>
      </c>
      <c r="M9677" s="4">
        <f t="shared" si="1059"/>
        <v>0.67249999999999999</v>
      </c>
      <c r="N9677" s="4">
        <f t="shared" si="1060"/>
        <v>5.1238095238095234</v>
      </c>
      <c r="O9677">
        <f t="shared" si="1061"/>
        <v>10.204739776951673</v>
      </c>
      <c r="P9677" s="4">
        <f t="shared" si="1062"/>
        <v>990.43</v>
      </c>
      <c r="Q9677" t="str">
        <f t="shared" si="1063"/>
        <v>Efficient</v>
      </c>
    </row>
    <row r="9678" spans="1:17" x14ac:dyDescent="0.3">
      <c r="A9678" s="1">
        <v>45650</v>
      </c>
      <c r="B9678" t="s">
        <v>46</v>
      </c>
      <c r="C9678" t="s">
        <v>11</v>
      </c>
      <c r="D9678" t="s">
        <v>5</v>
      </c>
      <c r="E9678" t="s">
        <v>7</v>
      </c>
      <c r="F9678">
        <v>1594</v>
      </c>
      <c r="G9678">
        <v>45</v>
      </c>
      <c r="H9678">
        <v>2</v>
      </c>
      <c r="I9678" s="4">
        <v>30.32</v>
      </c>
      <c r="J9678" s="4">
        <v>156.71</v>
      </c>
      <c r="K9678" s="2">
        <f t="shared" si="1057"/>
        <v>2.8230865746549563E-2</v>
      </c>
      <c r="L9678">
        <f t="shared" si="1058"/>
        <v>4.4444444444444446E-2</v>
      </c>
      <c r="M9678" s="4">
        <f t="shared" si="1059"/>
        <v>0.67377777777777781</v>
      </c>
      <c r="N9678" s="4">
        <f t="shared" si="1060"/>
        <v>15.16</v>
      </c>
      <c r="O9678">
        <f t="shared" si="1061"/>
        <v>5.1685356200527703</v>
      </c>
      <c r="P9678" s="4">
        <f t="shared" si="1062"/>
        <v>126.39000000000001</v>
      </c>
      <c r="Q9678" t="str">
        <f t="shared" si="1063"/>
        <v>Efficient</v>
      </c>
    </row>
    <row r="9679" spans="1:17" x14ac:dyDescent="0.3">
      <c r="A9679" s="1">
        <v>45650</v>
      </c>
      <c r="B9679" t="s">
        <v>46</v>
      </c>
      <c r="C9679" t="s">
        <v>11</v>
      </c>
      <c r="D9679" t="s">
        <v>5</v>
      </c>
      <c r="E9679" t="s">
        <v>8</v>
      </c>
      <c r="F9679">
        <v>547</v>
      </c>
      <c r="G9679">
        <v>14</v>
      </c>
      <c r="H9679">
        <v>1</v>
      </c>
      <c r="I9679" s="4">
        <v>10.55</v>
      </c>
      <c r="J9679" s="4">
        <v>69.81</v>
      </c>
      <c r="K9679" s="2">
        <f t="shared" si="1057"/>
        <v>2.5594149908592323E-2</v>
      </c>
      <c r="L9679">
        <f t="shared" si="1058"/>
        <v>7.1428571428571425E-2</v>
      </c>
      <c r="M9679" s="4">
        <f t="shared" si="1059"/>
        <v>0.75357142857142867</v>
      </c>
      <c r="N9679" s="4">
        <f t="shared" si="1060"/>
        <v>10.55</v>
      </c>
      <c r="O9679">
        <f t="shared" si="1061"/>
        <v>6.6170616113744076</v>
      </c>
      <c r="P9679" s="4">
        <f t="shared" si="1062"/>
        <v>59.260000000000005</v>
      </c>
      <c r="Q9679" t="str">
        <f t="shared" si="1063"/>
        <v>Efficient</v>
      </c>
    </row>
    <row r="9680" spans="1:17" x14ac:dyDescent="0.3">
      <c r="A9680" s="1">
        <v>45650</v>
      </c>
      <c r="B9680" t="s">
        <v>46</v>
      </c>
      <c r="C9680" t="s">
        <v>11</v>
      </c>
      <c r="D9680" t="s">
        <v>9</v>
      </c>
      <c r="E9680" t="s">
        <v>6</v>
      </c>
      <c r="F9680">
        <v>5345</v>
      </c>
      <c r="G9680">
        <v>75</v>
      </c>
      <c r="H9680">
        <v>2</v>
      </c>
      <c r="I9680" s="4">
        <v>200.45</v>
      </c>
      <c r="J9680" s="4">
        <v>110.82</v>
      </c>
      <c r="K9680" s="2">
        <f t="shared" si="1057"/>
        <v>1.4031805425631431E-2</v>
      </c>
      <c r="L9680">
        <f t="shared" si="1058"/>
        <v>2.6666666666666668E-2</v>
      </c>
      <c r="M9680" s="4">
        <f t="shared" si="1059"/>
        <v>2.6726666666666663</v>
      </c>
      <c r="N9680" s="4">
        <f t="shared" si="1060"/>
        <v>100.22499999999999</v>
      </c>
      <c r="O9680">
        <f t="shared" si="1061"/>
        <v>0.55285607383387381</v>
      </c>
      <c r="P9680" s="4">
        <f t="shared" si="1062"/>
        <v>-89.63</v>
      </c>
      <c r="Q9680" t="str">
        <f t="shared" si="1063"/>
        <v>Inefficient</v>
      </c>
    </row>
    <row r="9681" spans="1:17" x14ac:dyDescent="0.3">
      <c r="A9681" s="1">
        <v>45650</v>
      </c>
      <c r="B9681" t="s">
        <v>46</v>
      </c>
      <c r="C9681" t="s">
        <v>11</v>
      </c>
      <c r="D9681" t="s">
        <v>9</v>
      </c>
      <c r="E9681" t="s">
        <v>7</v>
      </c>
      <c r="F9681">
        <v>1158</v>
      </c>
      <c r="G9681">
        <v>21</v>
      </c>
      <c r="H9681">
        <v>0</v>
      </c>
      <c r="I9681" s="4">
        <v>27.64</v>
      </c>
      <c r="J9681" s="4">
        <v>0</v>
      </c>
      <c r="K9681" s="2">
        <f t="shared" si="1057"/>
        <v>1.8134715025906734E-2</v>
      </c>
      <c r="L9681">
        <f t="shared" si="1058"/>
        <v>0</v>
      </c>
      <c r="M9681" s="4">
        <f t="shared" si="1059"/>
        <v>1.3161904761904761</v>
      </c>
      <c r="N9681" s="4">
        <f t="shared" si="1060"/>
        <v>0</v>
      </c>
      <c r="O9681">
        <f t="shared" si="1061"/>
        <v>0</v>
      </c>
      <c r="P9681" s="4">
        <f t="shared" si="1062"/>
        <v>-27.64</v>
      </c>
      <c r="Q9681" t="str">
        <f t="shared" si="1063"/>
        <v>Inefficient</v>
      </c>
    </row>
    <row r="9682" spans="1:17" x14ac:dyDescent="0.3">
      <c r="A9682" s="1">
        <v>45650</v>
      </c>
      <c r="B9682" t="s">
        <v>46</v>
      </c>
      <c r="C9682" t="s">
        <v>11</v>
      </c>
      <c r="D9682" t="s">
        <v>9</v>
      </c>
      <c r="E9682" t="s">
        <v>8</v>
      </c>
      <c r="F9682">
        <v>982</v>
      </c>
      <c r="G9682">
        <v>11</v>
      </c>
      <c r="H9682">
        <v>0</v>
      </c>
      <c r="I9682" s="4">
        <v>17.440000000000001</v>
      </c>
      <c r="J9682" s="4">
        <v>0</v>
      </c>
      <c r="K9682" s="2">
        <f t="shared" si="1057"/>
        <v>1.1201629327902239E-2</v>
      </c>
      <c r="L9682">
        <f t="shared" si="1058"/>
        <v>0</v>
      </c>
      <c r="M9682" s="4">
        <f t="shared" si="1059"/>
        <v>1.5854545454545457</v>
      </c>
      <c r="N9682" s="4">
        <f t="shared" si="1060"/>
        <v>0</v>
      </c>
      <c r="O9682">
        <f t="shared" si="1061"/>
        <v>0</v>
      </c>
      <c r="P9682" s="4">
        <f t="shared" si="1062"/>
        <v>-17.440000000000001</v>
      </c>
      <c r="Q9682" t="str">
        <f t="shared" si="1063"/>
        <v>Inefficient</v>
      </c>
    </row>
    <row r="9683" spans="1:17" x14ac:dyDescent="0.3">
      <c r="A9683" s="1">
        <v>45650</v>
      </c>
      <c r="B9683" t="s">
        <v>46</v>
      </c>
      <c r="C9683" t="s">
        <v>11</v>
      </c>
      <c r="D9683" t="s">
        <v>10</v>
      </c>
      <c r="E9683" t="s">
        <v>6</v>
      </c>
      <c r="F9683">
        <v>5475</v>
      </c>
      <c r="G9683">
        <v>82</v>
      </c>
      <c r="H9683">
        <v>5</v>
      </c>
      <c r="I9683" s="4">
        <v>106.98</v>
      </c>
      <c r="J9683" s="4">
        <v>288.95999999999998</v>
      </c>
      <c r="K9683" s="2">
        <f t="shared" si="1057"/>
        <v>1.4977168949771689E-2</v>
      </c>
      <c r="L9683">
        <f t="shared" si="1058"/>
        <v>6.097560975609756E-2</v>
      </c>
      <c r="M9683" s="4">
        <f t="shared" si="1059"/>
        <v>1.3046341463414635</v>
      </c>
      <c r="N9683" s="4">
        <f t="shared" si="1060"/>
        <v>21.396000000000001</v>
      </c>
      <c r="O9683">
        <f t="shared" si="1061"/>
        <v>2.7010656197420078</v>
      </c>
      <c r="P9683" s="4">
        <f t="shared" si="1062"/>
        <v>181.97999999999996</v>
      </c>
      <c r="Q9683" t="str">
        <f t="shared" si="1063"/>
        <v>Inefficient</v>
      </c>
    </row>
    <row r="9684" spans="1:17" x14ac:dyDescent="0.3">
      <c r="A9684" s="1">
        <v>45650</v>
      </c>
      <c r="B9684" t="s">
        <v>46</v>
      </c>
      <c r="C9684" t="s">
        <v>11</v>
      </c>
      <c r="D9684" t="s">
        <v>10</v>
      </c>
      <c r="E9684" t="s">
        <v>7</v>
      </c>
      <c r="F9684">
        <v>1796</v>
      </c>
      <c r="G9684">
        <v>31</v>
      </c>
      <c r="H9684">
        <v>1</v>
      </c>
      <c r="I9684" s="4">
        <v>54.81</v>
      </c>
      <c r="J9684" s="4">
        <v>80.14</v>
      </c>
      <c r="K9684" s="2">
        <f t="shared" si="1057"/>
        <v>1.7260579064587972E-2</v>
      </c>
      <c r="L9684">
        <f t="shared" si="1058"/>
        <v>3.2258064516129031E-2</v>
      </c>
      <c r="M9684" s="4">
        <f t="shared" si="1059"/>
        <v>1.7680645161290323</v>
      </c>
      <c r="N9684" s="4">
        <f t="shared" si="1060"/>
        <v>54.81</v>
      </c>
      <c r="O9684">
        <f t="shared" si="1061"/>
        <v>1.4621419449005655</v>
      </c>
      <c r="P9684" s="4">
        <f t="shared" si="1062"/>
        <v>25.33</v>
      </c>
      <c r="Q9684" t="str">
        <f t="shared" si="1063"/>
        <v>Inefficient</v>
      </c>
    </row>
    <row r="9685" spans="1:17" x14ac:dyDescent="0.3">
      <c r="A9685" s="1">
        <v>45650</v>
      </c>
      <c r="B9685" t="s">
        <v>46</v>
      </c>
      <c r="C9685" t="s">
        <v>11</v>
      </c>
      <c r="D9685" t="s">
        <v>10</v>
      </c>
      <c r="E9685" t="s">
        <v>8</v>
      </c>
      <c r="F9685">
        <v>1000</v>
      </c>
      <c r="G9685">
        <v>18</v>
      </c>
      <c r="H9685">
        <v>1</v>
      </c>
      <c r="I9685" s="4">
        <v>27.58</v>
      </c>
      <c r="J9685" s="4">
        <v>98.26</v>
      </c>
      <c r="K9685" s="2">
        <f t="shared" si="1057"/>
        <v>1.7999999999999999E-2</v>
      </c>
      <c r="L9685">
        <f t="shared" si="1058"/>
        <v>5.5555555555555552E-2</v>
      </c>
      <c r="M9685" s="4">
        <f t="shared" si="1059"/>
        <v>1.5322222222222222</v>
      </c>
      <c r="N9685" s="4">
        <f t="shared" si="1060"/>
        <v>27.58</v>
      </c>
      <c r="O9685">
        <f t="shared" si="1061"/>
        <v>3.5627266134880351</v>
      </c>
      <c r="P9685" s="4">
        <f t="shared" si="1062"/>
        <v>70.680000000000007</v>
      </c>
      <c r="Q9685" t="str">
        <f t="shared" si="1063"/>
        <v>Inefficient</v>
      </c>
    </row>
    <row r="9686" spans="1:17" x14ac:dyDescent="0.3">
      <c r="A9686" s="1">
        <v>45650</v>
      </c>
      <c r="B9686" t="s">
        <v>46</v>
      </c>
      <c r="C9686" t="s">
        <v>12</v>
      </c>
      <c r="D9686" t="s">
        <v>5</v>
      </c>
      <c r="E9686" t="s">
        <v>6</v>
      </c>
      <c r="F9686">
        <v>1487</v>
      </c>
      <c r="G9686">
        <v>53</v>
      </c>
      <c r="H9686">
        <v>4</v>
      </c>
      <c r="I9686" s="4">
        <v>51.84</v>
      </c>
      <c r="J9686" s="4">
        <v>298.95</v>
      </c>
      <c r="K9686" s="2">
        <f t="shared" si="1057"/>
        <v>3.5642232683254872E-2</v>
      </c>
      <c r="L9686">
        <f t="shared" si="1058"/>
        <v>7.5471698113207544E-2</v>
      </c>
      <c r="M9686" s="4">
        <f t="shared" si="1059"/>
        <v>0.9781132075471699</v>
      </c>
      <c r="N9686" s="4">
        <f t="shared" si="1060"/>
        <v>12.96</v>
      </c>
      <c r="O9686">
        <f t="shared" si="1061"/>
        <v>5.7667824074074066</v>
      </c>
      <c r="P9686" s="4">
        <f t="shared" si="1062"/>
        <v>247.10999999999999</v>
      </c>
      <c r="Q9686" t="str">
        <f t="shared" si="1063"/>
        <v>Efficient</v>
      </c>
    </row>
    <row r="9687" spans="1:17" x14ac:dyDescent="0.3">
      <c r="A9687" s="1">
        <v>45650</v>
      </c>
      <c r="B9687" t="s">
        <v>46</v>
      </c>
      <c r="C9687" t="s">
        <v>12</v>
      </c>
      <c r="D9687" t="s">
        <v>5</v>
      </c>
      <c r="E9687" t="s">
        <v>7</v>
      </c>
      <c r="F9687">
        <v>4649</v>
      </c>
      <c r="G9687">
        <v>171</v>
      </c>
      <c r="H9687">
        <v>24</v>
      </c>
      <c r="I9687" s="4">
        <v>92.02</v>
      </c>
      <c r="J9687" s="4">
        <v>1655.51</v>
      </c>
      <c r="K9687" s="2">
        <f t="shared" si="1057"/>
        <v>3.6782103678210366E-2</v>
      </c>
      <c r="L9687">
        <f t="shared" si="1058"/>
        <v>0.14035087719298245</v>
      </c>
      <c r="M9687" s="4">
        <f t="shared" si="1059"/>
        <v>0.53812865497076023</v>
      </c>
      <c r="N9687" s="4">
        <f t="shared" si="1060"/>
        <v>3.8341666666666665</v>
      </c>
      <c r="O9687">
        <f t="shared" si="1061"/>
        <v>17.990762877635298</v>
      </c>
      <c r="P9687" s="4">
        <f t="shared" si="1062"/>
        <v>1563.49</v>
      </c>
      <c r="Q9687" t="str">
        <f t="shared" si="1063"/>
        <v>Efficient</v>
      </c>
    </row>
    <row r="9688" spans="1:17" x14ac:dyDescent="0.3">
      <c r="A9688" s="1">
        <v>45650</v>
      </c>
      <c r="B9688" t="s">
        <v>46</v>
      </c>
      <c r="C9688" t="s">
        <v>12</v>
      </c>
      <c r="D9688" t="s">
        <v>5</v>
      </c>
      <c r="E9688" t="s">
        <v>8</v>
      </c>
      <c r="F9688">
        <v>5096</v>
      </c>
      <c r="G9688">
        <v>238</v>
      </c>
      <c r="H9688">
        <v>17</v>
      </c>
      <c r="I9688" s="4">
        <v>158.62</v>
      </c>
      <c r="J9688" s="4">
        <v>1203.23</v>
      </c>
      <c r="K9688" s="2">
        <f t="shared" si="1057"/>
        <v>4.6703296703296704E-2</v>
      </c>
      <c r="L9688">
        <f t="shared" si="1058"/>
        <v>7.1428571428571425E-2</v>
      </c>
      <c r="M9688" s="4">
        <f t="shared" si="1059"/>
        <v>0.66647058823529415</v>
      </c>
      <c r="N9688" s="4">
        <f t="shared" si="1060"/>
        <v>9.3305882352941172</v>
      </c>
      <c r="O9688">
        <f t="shared" si="1061"/>
        <v>7.5856134157105028</v>
      </c>
      <c r="P9688" s="4">
        <f t="shared" si="1062"/>
        <v>1044.6100000000001</v>
      </c>
      <c r="Q9688" t="str">
        <f t="shared" si="1063"/>
        <v>Efficient</v>
      </c>
    </row>
    <row r="9689" spans="1:17" x14ac:dyDescent="0.3">
      <c r="A9689" s="1">
        <v>45650</v>
      </c>
      <c r="B9689" t="s">
        <v>46</v>
      </c>
      <c r="C9689" t="s">
        <v>12</v>
      </c>
      <c r="D9689" t="s">
        <v>9</v>
      </c>
      <c r="E9689" t="s">
        <v>6</v>
      </c>
      <c r="F9689">
        <v>1872</v>
      </c>
      <c r="G9689">
        <v>28</v>
      </c>
      <c r="H9689">
        <v>0</v>
      </c>
      <c r="I9689" s="4">
        <v>45.67</v>
      </c>
      <c r="J9689" s="4">
        <v>0</v>
      </c>
      <c r="K9689" s="2">
        <f t="shared" si="1057"/>
        <v>1.4957264957264958E-2</v>
      </c>
      <c r="L9689">
        <f t="shared" si="1058"/>
        <v>0</v>
      </c>
      <c r="M9689" s="4">
        <f t="shared" si="1059"/>
        <v>1.6310714285714287</v>
      </c>
      <c r="N9689" s="4">
        <f t="shared" si="1060"/>
        <v>0</v>
      </c>
      <c r="O9689">
        <f t="shared" si="1061"/>
        <v>0</v>
      </c>
      <c r="P9689" s="4">
        <f t="shared" si="1062"/>
        <v>-45.67</v>
      </c>
      <c r="Q9689" t="str">
        <f t="shared" si="1063"/>
        <v>Inefficient</v>
      </c>
    </row>
    <row r="9690" spans="1:17" x14ac:dyDescent="0.3">
      <c r="A9690" s="1">
        <v>45650</v>
      </c>
      <c r="B9690" t="s">
        <v>46</v>
      </c>
      <c r="C9690" t="s">
        <v>12</v>
      </c>
      <c r="D9690" t="s">
        <v>9</v>
      </c>
      <c r="E9690" t="s">
        <v>7</v>
      </c>
      <c r="F9690">
        <v>7607</v>
      </c>
      <c r="G9690">
        <v>131</v>
      </c>
      <c r="H9690">
        <v>4</v>
      </c>
      <c r="I9690" s="4">
        <v>293.58</v>
      </c>
      <c r="J9690" s="4">
        <v>234.43</v>
      </c>
      <c r="K9690" s="2">
        <f t="shared" si="1057"/>
        <v>1.7220980675693439E-2</v>
      </c>
      <c r="L9690">
        <f t="shared" si="1058"/>
        <v>3.0534351145038167E-2</v>
      </c>
      <c r="M9690" s="4">
        <f t="shared" si="1059"/>
        <v>2.2410687022900762</v>
      </c>
      <c r="N9690" s="4">
        <f t="shared" si="1060"/>
        <v>73.394999999999996</v>
      </c>
      <c r="O9690">
        <f t="shared" si="1061"/>
        <v>0.79852169766332859</v>
      </c>
      <c r="P9690" s="4">
        <f t="shared" si="1062"/>
        <v>-59.149999999999977</v>
      </c>
      <c r="Q9690" t="str">
        <f t="shared" si="1063"/>
        <v>Inefficient</v>
      </c>
    </row>
    <row r="9691" spans="1:17" x14ac:dyDescent="0.3">
      <c r="A9691" s="1">
        <v>45650</v>
      </c>
      <c r="B9691" t="s">
        <v>46</v>
      </c>
      <c r="C9691" t="s">
        <v>12</v>
      </c>
      <c r="D9691" t="s">
        <v>9</v>
      </c>
      <c r="E9691" t="s">
        <v>8</v>
      </c>
      <c r="F9691">
        <v>4224</v>
      </c>
      <c r="G9691">
        <v>51</v>
      </c>
      <c r="H9691">
        <v>1</v>
      </c>
      <c r="I9691" s="4">
        <v>144.09</v>
      </c>
      <c r="J9691" s="4">
        <v>97.91</v>
      </c>
      <c r="K9691" s="2">
        <f t="shared" si="1057"/>
        <v>1.2073863636363636E-2</v>
      </c>
      <c r="L9691">
        <f t="shared" si="1058"/>
        <v>1.9607843137254902E-2</v>
      </c>
      <c r="M9691" s="4">
        <f t="shared" si="1059"/>
        <v>2.8252941176470587</v>
      </c>
      <c r="N9691" s="4">
        <f t="shared" si="1060"/>
        <v>144.09</v>
      </c>
      <c r="O9691">
        <f t="shared" si="1061"/>
        <v>0.67950586439031158</v>
      </c>
      <c r="P9691" s="4">
        <f t="shared" si="1062"/>
        <v>-46.180000000000007</v>
      </c>
      <c r="Q9691" t="str">
        <f t="shared" si="1063"/>
        <v>Inefficient</v>
      </c>
    </row>
    <row r="9692" spans="1:17" x14ac:dyDescent="0.3">
      <c r="A9692" s="1">
        <v>45650</v>
      </c>
      <c r="B9692" t="s">
        <v>46</v>
      </c>
      <c r="C9692" t="s">
        <v>12</v>
      </c>
      <c r="D9692" t="s">
        <v>10</v>
      </c>
      <c r="E9692" t="s">
        <v>6</v>
      </c>
      <c r="F9692">
        <v>1560</v>
      </c>
      <c r="G9692">
        <v>27</v>
      </c>
      <c r="H9692">
        <v>2</v>
      </c>
      <c r="I9692" s="4">
        <v>38.5</v>
      </c>
      <c r="J9692" s="4">
        <v>186.09</v>
      </c>
      <c r="K9692" s="2">
        <f t="shared" si="1057"/>
        <v>1.7307692307692309E-2</v>
      </c>
      <c r="L9692">
        <f t="shared" si="1058"/>
        <v>7.407407407407407E-2</v>
      </c>
      <c r="M9692" s="4">
        <f t="shared" si="1059"/>
        <v>1.4259259259259258</v>
      </c>
      <c r="N9692" s="4">
        <f t="shared" si="1060"/>
        <v>19.25</v>
      </c>
      <c r="O9692">
        <f t="shared" si="1061"/>
        <v>4.8335064935064933</v>
      </c>
      <c r="P9692" s="4">
        <f t="shared" si="1062"/>
        <v>147.59</v>
      </c>
      <c r="Q9692" t="str">
        <f t="shared" si="1063"/>
        <v>Efficient</v>
      </c>
    </row>
    <row r="9693" spans="1:17" x14ac:dyDescent="0.3">
      <c r="A9693" s="1">
        <v>45650</v>
      </c>
      <c r="B9693" t="s">
        <v>46</v>
      </c>
      <c r="C9693" t="s">
        <v>12</v>
      </c>
      <c r="D9693" t="s">
        <v>10</v>
      </c>
      <c r="E9693" t="s">
        <v>7</v>
      </c>
      <c r="F9693">
        <v>9465</v>
      </c>
      <c r="G9693">
        <v>195</v>
      </c>
      <c r="H9693">
        <v>13</v>
      </c>
      <c r="I9693" s="4">
        <v>183.44</v>
      </c>
      <c r="J9693" s="4">
        <v>976</v>
      </c>
      <c r="K9693" s="2">
        <f t="shared" si="1057"/>
        <v>2.0602218700475437E-2</v>
      </c>
      <c r="L9693">
        <f t="shared" si="1058"/>
        <v>6.6666666666666666E-2</v>
      </c>
      <c r="M9693" s="4">
        <f t="shared" si="1059"/>
        <v>0.94071794871794867</v>
      </c>
      <c r="N9693" s="4">
        <f t="shared" si="1060"/>
        <v>14.110769230769231</v>
      </c>
      <c r="O9693">
        <f t="shared" si="1061"/>
        <v>5.3205407762756218</v>
      </c>
      <c r="P9693" s="4">
        <f t="shared" si="1062"/>
        <v>792.56</v>
      </c>
      <c r="Q9693" t="str">
        <f t="shared" si="1063"/>
        <v>Efficient</v>
      </c>
    </row>
    <row r="9694" spans="1:17" x14ac:dyDescent="0.3">
      <c r="A9694" s="1">
        <v>45650</v>
      </c>
      <c r="B9694" t="s">
        <v>46</v>
      </c>
      <c r="C9694" t="s">
        <v>12</v>
      </c>
      <c r="D9694" t="s">
        <v>10</v>
      </c>
      <c r="E9694" t="s">
        <v>8</v>
      </c>
      <c r="F9694">
        <v>4515</v>
      </c>
      <c r="G9694">
        <v>124</v>
      </c>
      <c r="H9694">
        <v>4</v>
      </c>
      <c r="I9694" s="4">
        <v>98.5</v>
      </c>
      <c r="J9694" s="4">
        <v>264.8</v>
      </c>
      <c r="K9694" s="2">
        <f t="shared" si="1057"/>
        <v>2.7464008859357698E-2</v>
      </c>
      <c r="L9694">
        <f t="shared" si="1058"/>
        <v>3.2258064516129031E-2</v>
      </c>
      <c r="M9694" s="4">
        <f t="shared" si="1059"/>
        <v>0.79435483870967738</v>
      </c>
      <c r="N9694" s="4">
        <f t="shared" si="1060"/>
        <v>24.625</v>
      </c>
      <c r="O9694">
        <f t="shared" si="1061"/>
        <v>2.6883248730964469</v>
      </c>
      <c r="P9694" s="4">
        <f t="shared" si="1062"/>
        <v>166.3</v>
      </c>
      <c r="Q9694" t="str">
        <f t="shared" si="1063"/>
        <v>Inefficient</v>
      </c>
    </row>
    <row r="9695" spans="1:17" x14ac:dyDescent="0.3">
      <c r="A9695" s="1">
        <v>45651</v>
      </c>
      <c r="B9695" t="s">
        <v>46</v>
      </c>
      <c r="C9695" t="s">
        <v>4</v>
      </c>
      <c r="D9695" t="s">
        <v>5</v>
      </c>
      <c r="E9695" t="s">
        <v>6</v>
      </c>
      <c r="F9695">
        <v>6985</v>
      </c>
      <c r="G9695">
        <v>264</v>
      </c>
      <c r="H9695">
        <v>32</v>
      </c>
      <c r="I9695" s="4">
        <v>149.02000000000001</v>
      </c>
      <c r="J9695" s="4">
        <v>2430.8200000000002</v>
      </c>
      <c r="K9695" s="2">
        <f t="shared" si="1057"/>
        <v>3.7795275590551181E-2</v>
      </c>
      <c r="L9695">
        <f t="shared" si="1058"/>
        <v>0.12121212121212122</v>
      </c>
      <c r="M9695" s="4">
        <f t="shared" si="1059"/>
        <v>0.56446969696969695</v>
      </c>
      <c r="N9695" s="4">
        <f t="shared" si="1060"/>
        <v>4.6568750000000003</v>
      </c>
      <c r="O9695">
        <f t="shared" si="1061"/>
        <v>16.312038652529861</v>
      </c>
      <c r="P9695" s="4">
        <f t="shared" si="1062"/>
        <v>2281.8000000000002</v>
      </c>
      <c r="Q9695" t="str">
        <f t="shared" si="1063"/>
        <v>Efficient</v>
      </c>
    </row>
    <row r="9696" spans="1:17" x14ac:dyDescent="0.3">
      <c r="A9696" s="1">
        <v>45651</v>
      </c>
      <c r="B9696" t="s">
        <v>46</v>
      </c>
      <c r="C9696" t="s">
        <v>4</v>
      </c>
      <c r="D9696" t="s">
        <v>5</v>
      </c>
      <c r="E9696" t="s">
        <v>7</v>
      </c>
      <c r="F9696">
        <v>3482</v>
      </c>
      <c r="G9696">
        <v>105</v>
      </c>
      <c r="H9696">
        <v>5</v>
      </c>
      <c r="I9696" s="4">
        <v>60.95</v>
      </c>
      <c r="J9696" s="4">
        <v>430.37</v>
      </c>
      <c r="K9696" s="2">
        <f t="shared" si="1057"/>
        <v>3.0155083285468121E-2</v>
      </c>
      <c r="L9696">
        <f t="shared" si="1058"/>
        <v>4.7619047619047616E-2</v>
      </c>
      <c r="M9696" s="4">
        <f t="shared" si="1059"/>
        <v>0.58047619047619048</v>
      </c>
      <c r="N9696" s="4">
        <f t="shared" si="1060"/>
        <v>12.190000000000001</v>
      </c>
      <c r="O9696">
        <f t="shared" si="1061"/>
        <v>7.0610336341263329</v>
      </c>
      <c r="P9696" s="4">
        <f t="shared" si="1062"/>
        <v>369.42</v>
      </c>
      <c r="Q9696" t="str">
        <f t="shared" si="1063"/>
        <v>Efficient</v>
      </c>
    </row>
    <row r="9697" spans="1:17" x14ac:dyDescent="0.3">
      <c r="A9697" s="1">
        <v>45651</v>
      </c>
      <c r="B9697" t="s">
        <v>46</v>
      </c>
      <c r="C9697" t="s">
        <v>4</v>
      </c>
      <c r="D9697" t="s">
        <v>5</v>
      </c>
      <c r="E9697" t="s">
        <v>8</v>
      </c>
      <c r="F9697">
        <v>710</v>
      </c>
      <c r="G9697">
        <v>29</v>
      </c>
      <c r="H9697">
        <v>1</v>
      </c>
      <c r="I9697" s="4">
        <v>15.22</v>
      </c>
      <c r="J9697" s="4">
        <v>54.32</v>
      </c>
      <c r="K9697" s="2">
        <f t="shared" si="1057"/>
        <v>4.0845070422535212E-2</v>
      </c>
      <c r="L9697">
        <f t="shared" si="1058"/>
        <v>3.4482758620689655E-2</v>
      </c>
      <c r="M9697" s="4">
        <f t="shared" si="1059"/>
        <v>0.52482758620689662</v>
      </c>
      <c r="N9697" s="4">
        <f t="shared" si="1060"/>
        <v>15.22</v>
      </c>
      <c r="O9697">
        <f t="shared" si="1061"/>
        <v>3.568988173455979</v>
      </c>
      <c r="P9697" s="4">
        <f t="shared" si="1062"/>
        <v>39.1</v>
      </c>
      <c r="Q9697" t="str">
        <f t="shared" si="1063"/>
        <v>Inefficient</v>
      </c>
    </row>
    <row r="9698" spans="1:17" x14ac:dyDescent="0.3">
      <c r="A9698" s="1">
        <v>45651</v>
      </c>
      <c r="B9698" t="s">
        <v>46</v>
      </c>
      <c r="C9698" t="s">
        <v>4</v>
      </c>
      <c r="D9698" t="s">
        <v>9</v>
      </c>
      <c r="E9698" t="s">
        <v>6</v>
      </c>
      <c r="F9698">
        <v>3828</v>
      </c>
      <c r="G9698">
        <v>69</v>
      </c>
      <c r="H9698">
        <v>3</v>
      </c>
      <c r="I9698" s="4">
        <v>112.95</v>
      </c>
      <c r="J9698" s="4">
        <v>271.06</v>
      </c>
      <c r="K9698" s="2">
        <f t="shared" si="1057"/>
        <v>1.8025078369905956E-2</v>
      </c>
      <c r="L9698">
        <f t="shared" si="1058"/>
        <v>4.3478260869565216E-2</v>
      </c>
      <c r="M9698" s="4">
        <f t="shared" si="1059"/>
        <v>1.6369565217391304</v>
      </c>
      <c r="N9698" s="4">
        <f t="shared" si="1060"/>
        <v>37.65</v>
      </c>
      <c r="O9698">
        <f t="shared" si="1061"/>
        <v>2.3998229305002212</v>
      </c>
      <c r="P9698" s="4">
        <f t="shared" si="1062"/>
        <v>158.11000000000001</v>
      </c>
      <c r="Q9698" t="str">
        <f t="shared" si="1063"/>
        <v>Inefficient</v>
      </c>
    </row>
    <row r="9699" spans="1:17" x14ac:dyDescent="0.3">
      <c r="A9699" s="1">
        <v>45651</v>
      </c>
      <c r="B9699" t="s">
        <v>46</v>
      </c>
      <c r="C9699" t="s">
        <v>4</v>
      </c>
      <c r="D9699" t="s">
        <v>9</v>
      </c>
      <c r="E9699" t="s">
        <v>7</v>
      </c>
      <c r="F9699">
        <v>5620</v>
      </c>
      <c r="G9699">
        <v>89</v>
      </c>
      <c r="H9699">
        <v>3</v>
      </c>
      <c r="I9699" s="4">
        <v>186.98</v>
      </c>
      <c r="J9699" s="4">
        <v>165.61</v>
      </c>
      <c r="K9699" s="2">
        <f t="shared" si="1057"/>
        <v>1.5836298932384342E-2</v>
      </c>
      <c r="L9699">
        <f t="shared" si="1058"/>
        <v>3.3707865168539325E-2</v>
      </c>
      <c r="M9699" s="4">
        <f t="shared" si="1059"/>
        <v>2.1008988764044942</v>
      </c>
      <c r="N9699" s="4">
        <f t="shared" si="1060"/>
        <v>62.326666666666661</v>
      </c>
      <c r="O9699">
        <f t="shared" si="1061"/>
        <v>0.88570970157236084</v>
      </c>
      <c r="P9699" s="4">
        <f t="shared" si="1062"/>
        <v>-21.369999999999976</v>
      </c>
      <c r="Q9699" t="str">
        <f t="shared" si="1063"/>
        <v>Inefficient</v>
      </c>
    </row>
    <row r="9700" spans="1:17" x14ac:dyDescent="0.3">
      <c r="A9700" s="1">
        <v>45651</v>
      </c>
      <c r="B9700" t="s">
        <v>46</v>
      </c>
      <c r="C9700" t="s">
        <v>4</v>
      </c>
      <c r="D9700" t="s">
        <v>9</v>
      </c>
      <c r="E9700" t="s">
        <v>8</v>
      </c>
      <c r="F9700">
        <v>182</v>
      </c>
      <c r="G9700">
        <v>3</v>
      </c>
      <c r="H9700">
        <v>0</v>
      </c>
      <c r="I9700" s="4">
        <v>4.4400000000000004</v>
      </c>
      <c r="J9700" s="4">
        <v>0</v>
      </c>
      <c r="K9700" s="2">
        <f t="shared" si="1057"/>
        <v>1.6483516483516484E-2</v>
      </c>
      <c r="L9700">
        <f t="shared" si="1058"/>
        <v>0</v>
      </c>
      <c r="M9700" s="4">
        <f t="shared" si="1059"/>
        <v>1.4800000000000002</v>
      </c>
      <c r="N9700" s="4">
        <f t="shared" si="1060"/>
        <v>0</v>
      </c>
      <c r="O9700">
        <f t="shared" si="1061"/>
        <v>0</v>
      </c>
      <c r="P9700" s="4">
        <f t="shared" si="1062"/>
        <v>-4.4400000000000004</v>
      </c>
      <c r="Q9700" t="str">
        <f t="shared" si="1063"/>
        <v>Inefficient</v>
      </c>
    </row>
    <row r="9701" spans="1:17" x14ac:dyDescent="0.3">
      <c r="A9701" s="1">
        <v>45651</v>
      </c>
      <c r="B9701" t="s">
        <v>46</v>
      </c>
      <c r="C9701" t="s">
        <v>4</v>
      </c>
      <c r="D9701" t="s">
        <v>10</v>
      </c>
      <c r="E9701" t="s">
        <v>6</v>
      </c>
      <c r="F9701">
        <v>3185</v>
      </c>
      <c r="G9701">
        <v>74</v>
      </c>
      <c r="H9701">
        <v>4</v>
      </c>
      <c r="I9701" s="4">
        <v>94.13</v>
      </c>
      <c r="J9701" s="4">
        <v>310.77999999999997</v>
      </c>
      <c r="K9701" s="2">
        <f t="shared" si="1057"/>
        <v>2.3233908948194663E-2</v>
      </c>
      <c r="L9701">
        <f t="shared" si="1058"/>
        <v>5.4054054054054057E-2</v>
      </c>
      <c r="M9701" s="4">
        <f t="shared" si="1059"/>
        <v>1.2720270270270269</v>
      </c>
      <c r="N9701" s="4">
        <f t="shared" si="1060"/>
        <v>23.532499999999999</v>
      </c>
      <c r="O9701">
        <f t="shared" si="1061"/>
        <v>3.3016041644534155</v>
      </c>
      <c r="P9701" s="4">
        <f t="shared" si="1062"/>
        <v>216.64999999999998</v>
      </c>
      <c r="Q9701" t="str">
        <f t="shared" si="1063"/>
        <v>Inefficient</v>
      </c>
    </row>
    <row r="9702" spans="1:17" x14ac:dyDescent="0.3">
      <c r="A9702" s="1">
        <v>45651</v>
      </c>
      <c r="B9702" t="s">
        <v>46</v>
      </c>
      <c r="C9702" t="s">
        <v>4</v>
      </c>
      <c r="D9702" t="s">
        <v>10</v>
      </c>
      <c r="E9702" t="s">
        <v>7</v>
      </c>
      <c r="F9702">
        <v>4517</v>
      </c>
      <c r="G9702">
        <v>112</v>
      </c>
      <c r="H9702">
        <v>4</v>
      </c>
      <c r="I9702" s="4">
        <v>159.24</v>
      </c>
      <c r="J9702" s="4">
        <v>380.06</v>
      </c>
      <c r="K9702" s="2">
        <f t="shared" si="1057"/>
        <v>2.4795218065087447E-2</v>
      </c>
      <c r="L9702">
        <f t="shared" si="1058"/>
        <v>3.5714285714285712E-2</v>
      </c>
      <c r="M9702" s="4">
        <f t="shared" si="1059"/>
        <v>1.4217857142857144</v>
      </c>
      <c r="N9702" s="4">
        <f t="shared" si="1060"/>
        <v>39.81</v>
      </c>
      <c r="O9702">
        <f t="shared" si="1061"/>
        <v>2.3867118814368249</v>
      </c>
      <c r="P9702" s="4">
        <f t="shared" si="1062"/>
        <v>220.82</v>
      </c>
      <c r="Q9702" t="str">
        <f t="shared" si="1063"/>
        <v>Inefficient</v>
      </c>
    </row>
    <row r="9703" spans="1:17" x14ac:dyDescent="0.3">
      <c r="A9703" s="1">
        <v>45651</v>
      </c>
      <c r="B9703" t="s">
        <v>46</v>
      </c>
      <c r="C9703" t="s">
        <v>4</v>
      </c>
      <c r="D9703" t="s">
        <v>10</v>
      </c>
      <c r="E9703" t="s">
        <v>8</v>
      </c>
      <c r="F9703">
        <v>536</v>
      </c>
      <c r="G9703">
        <v>10</v>
      </c>
      <c r="H9703">
        <v>0</v>
      </c>
      <c r="I9703" s="4">
        <v>12.57</v>
      </c>
      <c r="J9703" s="4">
        <v>0</v>
      </c>
      <c r="K9703" s="2">
        <f t="shared" si="1057"/>
        <v>1.8656716417910446E-2</v>
      </c>
      <c r="L9703">
        <f t="shared" si="1058"/>
        <v>0</v>
      </c>
      <c r="M9703" s="4">
        <f t="shared" si="1059"/>
        <v>1.2570000000000001</v>
      </c>
      <c r="N9703" s="4">
        <f t="shared" si="1060"/>
        <v>0</v>
      </c>
      <c r="O9703">
        <f t="shared" si="1061"/>
        <v>0</v>
      </c>
      <c r="P9703" s="4">
        <f t="shared" si="1062"/>
        <v>-12.57</v>
      </c>
      <c r="Q9703" t="str">
        <f t="shared" si="1063"/>
        <v>Inefficient</v>
      </c>
    </row>
    <row r="9704" spans="1:17" x14ac:dyDescent="0.3">
      <c r="A9704" s="1">
        <v>45651</v>
      </c>
      <c r="B9704" t="s">
        <v>46</v>
      </c>
      <c r="C9704" t="s">
        <v>11</v>
      </c>
      <c r="D9704" t="s">
        <v>5</v>
      </c>
      <c r="E9704" t="s">
        <v>6</v>
      </c>
      <c r="F9704">
        <v>8784</v>
      </c>
      <c r="G9704">
        <v>276</v>
      </c>
      <c r="H9704">
        <v>30</v>
      </c>
      <c r="I9704" s="4">
        <v>334.63</v>
      </c>
      <c r="J9704" s="4">
        <v>2675.84</v>
      </c>
      <c r="K9704" s="2">
        <f t="shared" si="1057"/>
        <v>3.1420765027322405E-2</v>
      </c>
      <c r="L9704">
        <f t="shared" si="1058"/>
        <v>0.10869565217391304</v>
      </c>
      <c r="M9704" s="4">
        <f t="shared" si="1059"/>
        <v>1.2124275362318842</v>
      </c>
      <c r="N9704" s="4">
        <f t="shared" si="1060"/>
        <v>11.154333333333334</v>
      </c>
      <c r="O9704">
        <f t="shared" si="1061"/>
        <v>7.9964139497355298</v>
      </c>
      <c r="P9704" s="4">
        <f t="shared" si="1062"/>
        <v>2341.21</v>
      </c>
      <c r="Q9704" t="str">
        <f t="shared" si="1063"/>
        <v>Efficient</v>
      </c>
    </row>
    <row r="9705" spans="1:17" x14ac:dyDescent="0.3">
      <c r="A9705" s="1">
        <v>45651</v>
      </c>
      <c r="B9705" t="s">
        <v>46</v>
      </c>
      <c r="C9705" t="s">
        <v>11</v>
      </c>
      <c r="D9705" t="s">
        <v>5</v>
      </c>
      <c r="E9705" t="s">
        <v>7</v>
      </c>
      <c r="F9705">
        <v>1195</v>
      </c>
      <c r="G9705">
        <v>43</v>
      </c>
      <c r="H9705">
        <v>6</v>
      </c>
      <c r="I9705" s="4">
        <v>45.23</v>
      </c>
      <c r="J9705" s="4">
        <v>441.31</v>
      </c>
      <c r="K9705" s="2">
        <f t="shared" si="1057"/>
        <v>3.5983263598326362E-2</v>
      </c>
      <c r="L9705">
        <f t="shared" si="1058"/>
        <v>0.13953488372093023</v>
      </c>
      <c r="M9705" s="4">
        <f t="shared" si="1059"/>
        <v>1.0518604651162791</v>
      </c>
      <c r="N9705" s="4">
        <f t="shared" si="1060"/>
        <v>7.5383333333333331</v>
      </c>
      <c r="O9705">
        <f t="shared" si="1061"/>
        <v>9.7570196772053954</v>
      </c>
      <c r="P9705" s="4">
        <f t="shared" si="1062"/>
        <v>396.08</v>
      </c>
      <c r="Q9705" t="str">
        <f t="shared" si="1063"/>
        <v>Efficient</v>
      </c>
    </row>
    <row r="9706" spans="1:17" x14ac:dyDescent="0.3">
      <c r="A9706" s="1">
        <v>45651</v>
      </c>
      <c r="B9706" t="s">
        <v>46</v>
      </c>
      <c r="C9706" t="s">
        <v>11</v>
      </c>
      <c r="D9706" t="s">
        <v>5</v>
      </c>
      <c r="E9706" t="s">
        <v>8</v>
      </c>
      <c r="F9706">
        <v>835</v>
      </c>
      <c r="G9706">
        <v>22</v>
      </c>
      <c r="H9706">
        <v>1</v>
      </c>
      <c r="I9706" s="4">
        <v>12.1</v>
      </c>
      <c r="J9706" s="4">
        <v>78.84</v>
      </c>
      <c r="K9706" s="2">
        <f t="shared" si="1057"/>
        <v>2.6347305389221556E-2</v>
      </c>
      <c r="L9706">
        <f t="shared" si="1058"/>
        <v>4.5454545454545456E-2</v>
      </c>
      <c r="M9706" s="4">
        <f t="shared" si="1059"/>
        <v>0.54999999999999993</v>
      </c>
      <c r="N9706" s="4">
        <f t="shared" si="1060"/>
        <v>12.1</v>
      </c>
      <c r="O9706">
        <f t="shared" si="1061"/>
        <v>6.5157024793388434</v>
      </c>
      <c r="P9706" s="4">
        <f t="shared" si="1062"/>
        <v>66.740000000000009</v>
      </c>
      <c r="Q9706" t="str">
        <f t="shared" si="1063"/>
        <v>Efficient</v>
      </c>
    </row>
    <row r="9707" spans="1:17" x14ac:dyDescent="0.3">
      <c r="A9707" s="1">
        <v>45651</v>
      </c>
      <c r="B9707" t="s">
        <v>46</v>
      </c>
      <c r="C9707" t="s">
        <v>11</v>
      </c>
      <c r="D9707" t="s">
        <v>9</v>
      </c>
      <c r="E9707" t="s">
        <v>6</v>
      </c>
      <c r="F9707">
        <v>5223</v>
      </c>
      <c r="G9707">
        <v>42</v>
      </c>
      <c r="H9707">
        <v>1</v>
      </c>
      <c r="I9707" s="4">
        <v>109.77</v>
      </c>
      <c r="J9707" s="4">
        <v>92.71</v>
      </c>
      <c r="K9707" s="2">
        <f t="shared" si="1057"/>
        <v>8.0413555427914993E-3</v>
      </c>
      <c r="L9707">
        <f t="shared" si="1058"/>
        <v>2.3809523809523808E-2</v>
      </c>
      <c r="M9707" s="4">
        <f t="shared" si="1059"/>
        <v>2.6135714285714284</v>
      </c>
      <c r="N9707" s="4">
        <f t="shared" si="1060"/>
        <v>109.77</v>
      </c>
      <c r="O9707">
        <f t="shared" si="1061"/>
        <v>0.8445841304545868</v>
      </c>
      <c r="P9707" s="4">
        <f t="shared" si="1062"/>
        <v>-17.060000000000002</v>
      </c>
      <c r="Q9707" t="str">
        <f t="shared" si="1063"/>
        <v>Inefficient</v>
      </c>
    </row>
    <row r="9708" spans="1:17" x14ac:dyDescent="0.3">
      <c r="A9708" s="1">
        <v>45651</v>
      </c>
      <c r="B9708" t="s">
        <v>46</v>
      </c>
      <c r="C9708" t="s">
        <v>11</v>
      </c>
      <c r="D9708" t="s">
        <v>9</v>
      </c>
      <c r="E9708" t="s">
        <v>7</v>
      </c>
      <c r="F9708">
        <v>502</v>
      </c>
      <c r="G9708">
        <v>8</v>
      </c>
      <c r="H9708">
        <v>0</v>
      </c>
      <c r="I9708" s="4">
        <v>6.92</v>
      </c>
      <c r="J9708" s="4">
        <v>0</v>
      </c>
      <c r="K9708" s="2">
        <f t="shared" si="1057"/>
        <v>1.5936254980079681E-2</v>
      </c>
      <c r="L9708">
        <f t="shared" si="1058"/>
        <v>0</v>
      </c>
      <c r="M9708" s="4">
        <f t="shared" si="1059"/>
        <v>0.86499999999999999</v>
      </c>
      <c r="N9708" s="4">
        <f t="shared" si="1060"/>
        <v>0</v>
      </c>
      <c r="O9708">
        <f t="shared" si="1061"/>
        <v>0</v>
      </c>
      <c r="P9708" s="4">
        <f t="shared" si="1062"/>
        <v>-6.92</v>
      </c>
      <c r="Q9708" t="str">
        <f t="shared" si="1063"/>
        <v>Inefficient</v>
      </c>
    </row>
    <row r="9709" spans="1:17" x14ac:dyDescent="0.3">
      <c r="A9709" s="1">
        <v>45651</v>
      </c>
      <c r="B9709" t="s">
        <v>46</v>
      </c>
      <c r="C9709" t="s">
        <v>11</v>
      </c>
      <c r="D9709" t="s">
        <v>9</v>
      </c>
      <c r="E9709" t="s">
        <v>8</v>
      </c>
      <c r="F9709">
        <v>828</v>
      </c>
      <c r="G9709">
        <v>5</v>
      </c>
      <c r="H9709">
        <v>0</v>
      </c>
      <c r="I9709" s="4">
        <v>13.68</v>
      </c>
      <c r="J9709" s="4">
        <v>0</v>
      </c>
      <c r="K9709" s="2">
        <f t="shared" si="1057"/>
        <v>6.038647342995169E-3</v>
      </c>
      <c r="L9709">
        <f t="shared" si="1058"/>
        <v>0</v>
      </c>
      <c r="M9709" s="4">
        <f t="shared" si="1059"/>
        <v>2.7359999999999998</v>
      </c>
      <c r="N9709" s="4">
        <f t="shared" si="1060"/>
        <v>0</v>
      </c>
      <c r="O9709">
        <f t="shared" si="1061"/>
        <v>0</v>
      </c>
      <c r="P9709" s="4">
        <f t="shared" si="1062"/>
        <v>-13.68</v>
      </c>
      <c r="Q9709" t="str">
        <f t="shared" si="1063"/>
        <v>Inefficient</v>
      </c>
    </row>
    <row r="9710" spans="1:17" x14ac:dyDescent="0.3">
      <c r="A9710" s="1">
        <v>45651</v>
      </c>
      <c r="B9710" t="s">
        <v>46</v>
      </c>
      <c r="C9710" t="s">
        <v>11</v>
      </c>
      <c r="D9710" t="s">
        <v>10</v>
      </c>
      <c r="E9710" t="s">
        <v>6</v>
      </c>
      <c r="F9710">
        <v>8925</v>
      </c>
      <c r="G9710">
        <v>190</v>
      </c>
      <c r="H9710">
        <v>12</v>
      </c>
      <c r="I9710" s="4">
        <v>238.38</v>
      </c>
      <c r="J9710" s="4">
        <v>1142.22</v>
      </c>
      <c r="K9710" s="2">
        <f t="shared" si="1057"/>
        <v>2.1288515406162466E-2</v>
      </c>
      <c r="L9710">
        <f t="shared" si="1058"/>
        <v>6.3157894736842107E-2</v>
      </c>
      <c r="M9710" s="4">
        <f t="shared" si="1059"/>
        <v>1.2546315789473683</v>
      </c>
      <c r="N9710" s="4">
        <f t="shared" si="1060"/>
        <v>19.864999999999998</v>
      </c>
      <c r="O9710">
        <f t="shared" si="1061"/>
        <v>4.7915932544676565</v>
      </c>
      <c r="P9710" s="4">
        <f t="shared" si="1062"/>
        <v>903.84</v>
      </c>
      <c r="Q9710" t="str">
        <f t="shared" si="1063"/>
        <v>Efficient</v>
      </c>
    </row>
    <row r="9711" spans="1:17" x14ac:dyDescent="0.3">
      <c r="A9711" s="1">
        <v>45651</v>
      </c>
      <c r="B9711" t="s">
        <v>46</v>
      </c>
      <c r="C9711" t="s">
        <v>11</v>
      </c>
      <c r="D9711" t="s">
        <v>10</v>
      </c>
      <c r="E9711" t="s">
        <v>7</v>
      </c>
      <c r="F9711">
        <v>804</v>
      </c>
      <c r="G9711">
        <v>16</v>
      </c>
      <c r="H9711">
        <v>1</v>
      </c>
      <c r="I9711" s="4">
        <v>24.69</v>
      </c>
      <c r="J9711" s="4">
        <v>75.92</v>
      </c>
      <c r="K9711" s="2">
        <f t="shared" si="1057"/>
        <v>1.9900497512437811E-2</v>
      </c>
      <c r="L9711">
        <f t="shared" si="1058"/>
        <v>6.25E-2</v>
      </c>
      <c r="M9711" s="4">
        <f t="shared" si="1059"/>
        <v>1.5431250000000001</v>
      </c>
      <c r="N9711" s="4">
        <f t="shared" si="1060"/>
        <v>24.69</v>
      </c>
      <c r="O9711">
        <f t="shared" si="1061"/>
        <v>3.0749291211016607</v>
      </c>
      <c r="P9711" s="4">
        <f t="shared" si="1062"/>
        <v>51.230000000000004</v>
      </c>
      <c r="Q9711" t="str">
        <f t="shared" si="1063"/>
        <v>Inefficient</v>
      </c>
    </row>
    <row r="9712" spans="1:17" x14ac:dyDescent="0.3">
      <c r="A9712" s="1">
        <v>45651</v>
      </c>
      <c r="B9712" t="s">
        <v>46</v>
      </c>
      <c r="C9712" t="s">
        <v>11</v>
      </c>
      <c r="D9712" t="s">
        <v>10</v>
      </c>
      <c r="E9712" t="s">
        <v>8</v>
      </c>
      <c r="F9712">
        <v>957</v>
      </c>
      <c r="G9712">
        <v>17</v>
      </c>
      <c r="H9712">
        <v>0</v>
      </c>
      <c r="I9712" s="4">
        <v>19.25</v>
      </c>
      <c r="J9712" s="4">
        <v>0</v>
      </c>
      <c r="K9712" s="2">
        <f t="shared" si="1057"/>
        <v>1.7763845350052248E-2</v>
      </c>
      <c r="L9712">
        <f t="shared" si="1058"/>
        <v>0</v>
      </c>
      <c r="M9712" s="4">
        <f t="shared" si="1059"/>
        <v>1.1323529411764706</v>
      </c>
      <c r="N9712" s="4">
        <f t="shared" si="1060"/>
        <v>0</v>
      </c>
      <c r="O9712">
        <f t="shared" si="1061"/>
        <v>0</v>
      </c>
      <c r="P9712" s="4">
        <f t="shared" si="1062"/>
        <v>-19.25</v>
      </c>
      <c r="Q9712" t="str">
        <f t="shared" si="1063"/>
        <v>Inefficient</v>
      </c>
    </row>
    <row r="9713" spans="1:17" x14ac:dyDescent="0.3">
      <c r="A9713" s="1">
        <v>45651</v>
      </c>
      <c r="B9713" t="s">
        <v>46</v>
      </c>
      <c r="C9713" t="s">
        <v>12</v>
      </c>
      <c r="D9713" t="s">
        <v>5</v>
      </c>
      <c r="E9713" t="s">
        <v>6</v>
      </c>
      <c r="F9713">
        <v>1909</v>
      </c>
      <c r="G9713">
        <v>73</v>
      </c>
      <c r="H9713">
        <v>4</v>
      </c>
      <c r="I9713" s="4">
        <v>66.760000000000005</v>
      </c>
      <c r="J9713" s="4">
        <v>388.49</v>
      </c>
      <c r="K9713" s="2">
        <f t="shared" si="1057"/>
        <v>3.8239916186485069E-2</v>
      </c>
      <c r="L9713">
        <f t="shared" si="1058"/>
        <v>5.4794520547945202E-2</v>
      </c>
      <c r="M9713" s="4">
        <f t="shared" si="1059"/>
        <v>0.91452054794520554</v>
      </c>
      <c r="N9713" s="4">
        <f t="shared" si="1060"/>
        <v>16.690000000000001</v>
      </c>
      <c r="O9713">
        <f t="shared" si="1061"/>
        <v>5.8192031156381061</v>
      </c>
      <c r="P9713" s="4">
        <f t="shared" si="1062"/>
        <v>321.73</v>
      </c>
      <c r="Q9713" t="str">
        <f t="shared" si="1063"/>
        <v>Efficient</v>
      </c>
    </row>
    <row r="9714" spans="1:17" x14ac:dyDescent="0.3">
      <c r="A9714" s="1">
        <v>45651</v>
      </c>
      <c r="B9714" t="s">
        <v>46</v>
      </c>
      <c r="C9714" t="s">
        <v>12</v>
      </c>
      <c r="D9714" t="s">
        <v>5</v>
      </c>
      <c r="E9714" t="s">
        <v>7</v>
      </c>
      <c r="F9714">
        <v>10828</v>
      </c>
      <c r="G9714">
        <v>507</v>
      </c>
      <c r="H9714">
        <v>44</v>
      </c>
      <c r="I9714" s="4">
        <v>227.18</v>
      </c>
      <c r="J9714" s="4">
        <v>4208.5200000000004</v>
      </c>
      <c r="K9714" s="2">
        <f t="shared" si="1057"/>
        <v>4.6823051348356112E-2</v>
      </c>
      <c r="L9714">
        <f t="shared" si="1058"/>
        <v>8.6785009861932938E-2</v>
      </c>
      <c r="M9714" s="4">
        <f t="shared" si="1059"/>
        <v>0.44808678500986193</v>
      </c>
      <c r="N9714" s="4">
        <f t="shared" si="1060"/>
        <v>5.1631818181818181</v>
      </c>
      <c r="O9714">
        <f t="shared" si="1061"/>
        <v>18.525046218857295</v>
      </c>
      <c r="P9714" s="4">
        <f t="shared" si="1062"/>
        <v>3981.3400000000006</v>
      </c>
      <c r="Q9714" t="str">
        <f t="shared" si="1063"/>
        <v>Efficient</v>
      </c>
    </row>
    <row r="9715" spans="1:17" x14ac:dyDescent="0.3">
      <c r="A9715" s="1">
        <v>45651</v>
      </c>
      <c r="B9715" t="s">
        <v>46</v>
      </c>
      <c r="C9715" t="s">
        <v>12</v>
      </c>
      <c r="D9715" t="s">
        <v>5</v>
      </c>
      <c r="E9715" t="s">
        <v>8</v>
      </c>
      <c r="F9715">
        <v>3013</v>
      </c>
      <c r="G9715">
        <v>103</v>
      </c>
      <c r="H9715">
        <v>5</v>
      </c>
      <c r="I9715" s="4">
        <v>113.9</v>
      </c>
      <c r="J9715" s="4">
        <v>258.06</v>
      </c>
      <c r="K9715" s="2">
        <f t="shared" si="1057"/>
        <v>3.418519747759708E-2</v>
      </c>
      <c r="L9715">
        <f t="shared" si="1058"/>
        <v>4.8543689320388349E-2</v>
      </c>
      <c r="M9715" s="4">
        <f t="shared" si="1059"/>
        <v>1.1058252427184467</v>
      </c>
      <c r="N9715" s="4">
        <f t="shared" si="1060"/>
        <v>22.78</v>
      </c>
      <c r="O9715">
        <f t="shared" si="1061"/>
        <v>2.2656716417910445</v>
      </c>
      <c r="P9715" s="4">
        <f t="shared" si="1062"/>
        <v>144.16</v>
      </c>
      <c r="Q9715" t="str">
        <f t="shared" si="1063"/>
        <v>Inefficient</v>
      </c>
    </row>
    <row r="9716" spans="1:17" x14ac:dyDescent="0.3">
      <c r="A9716" s="1">
        <v>45651</v>
      </c>
      <c r="B9716" t="s">
        <v>46</v>
      </c>
      <c r="C9716" t="s">
        <v>12</v>
      </c>
      <c r="D9716" t="s">
        <v>9</v>
      </c>
      <c r="E9716" t="s">
        <v>6</v>
      </c>
      <c r="F9716">
        <v>1860</v>
      </c>
      <c r="G9716">
        <v>29</v>
      </c>
      <c r="H9716">
        <v>0</v>
      </c>
      <c r="I9716" s="4">
        <v>38.86</v>
      </c>
      <c r="J9716" s="4">
        <v>0</v>
      </c>
      <c r="K9716" s="2">
        <f t="shared" si="1057"/>
        <v>1.5591397849462365E-2</v>
      </c>
      <c r="L9716">
        <f t="shared" si="1058"/>
        <v>0</v>
      </c>
      <c r="M9716" s="4">
        <f t="shared" si="1059"/>
        <v>1.34</v>
      </c>
      <c r="N9716" s="4">
        <f t="shared" si="1060"/>
        <v>0</v>
      </c>
      <c r="O9716">
        <f t="shared" si="1061"/>
        <v>0</v>
      </c>
      <c r="P9716" s="4">
        <f t="shared" si="1062"/>
        <v>-38.86</v>
      </c>
      <c r="Q9716" t="str">
        <f t="shared" si="1063"/>
        <v>Inefficient</v>
      </c>
    </row>
    <row r="9717" spans="1:17" x14ac:dyDescent="0.3">
      <c r="A9717" s="1">
        <v>45651</v>
      </c>
      <c r="B9717" t="s">
        <v>46</v>
      </c>
      <c r="C9717" t="s">
        <v>12</v>
      </c>
      <c r="D9717" t="s">
        <v>9</v>
      </c>
      <c r="E9717" t="s">
        <v>7</v>
      </c>
      <c r="F9717">
        <v>9149</v>
      </c>
      <c r="G9717">
        <v>60</v>
      </c>
      <c r="H9717">
        <v>2</v>
      </c>
      <c r="I9717" s="4">
        <v>175.83</v>
      </c>
      <c r="J9717" s="4">
        <v>109.41</v>
      </c>
      <c r="K9717" s="2">
        <f t="shared" si="1057"/>
        <v>6.5580937807410648E-3</v>
      </c>
      <c r="L9717">
        <f t="shared" si="1058"/>
        <v>3.3333333333333333E-2</v>
      </c>
      <c r="M9717" s="4">
        <f t="shared" si="1059"/>
        <v>2.9305000000000003</v>
      </c>
      <c r="N9717" s="4">
        <f t="shared" si="1060"/>
        <v>87.915000000000006</v>
      </c>
      <c r="O9717">
        <f t="shared" si="1061"/>
        <v>0.6222487630097252</v>
      </c>
      <c r="P9717" s="4">
        <f t="shared" si="1062"/>
        <v>-66.420000000000016</v>
      </c>
      <c r="Q9717" t="str">
        <f t="shared" si="1063"/>
        <v>Inefficient</v>
      </c>
    </row>
    <row r="9718" spans="1:17" x14ac:dyDescent="0.3">
      <c r="A9718" s="1">
        <v>45651</v>
      </c>
      <c r="B9718" t="s">
        <v>46</v>
      </c>
      <c r="C9718" t="s">
        <v>12</v>
      </c>
      <c r="D9718" t="s">
        <v>9</v>
      </c>
      <c r="E9718" t="s">
        <v>8</v>
      </c>
      <c r="F9718">
        <v>2416</v>
      </c>
      <c r="G9718">
        <v>47</v>
      </c>
      <c r="H9718">
        <v>1</v>
      </c>
      <c r="I9718" s="4">
        <v>72.41</v>
      </c>
      <c r="J9718" s="4">
        <v>84.67</v>
      </c>
      <c r="K9718" s="2">
        <f t="shared" si="1057"/>
        <v>1.9453642384105959E-2</v>
      </c>
      <c r="L9718">
        <f t="shared" si="1058"/>
        <v>2.1276595744680851E-2</v>
      </c>
      <c r="M9718" s="4">
        <f t="shared" si="1059"/>
        <v>1.5406382978723403</v>
      </c>
      <c r="N9718" s="4">
        <f t="shared" si="1060"/>
        <v>72.41</v>
      </c>
      <c r="O9718">
        <f t="shared" si="1061"/>
        <v>1.1693136307139897</v>
      </c>
      <c r="P9718" s="4">
        <f t="shared" si="1062"/>
        <v>12.260000000000005</v>
      </c>
      <c r="Q9718" t="str">
        <f t="shared" si="1063"/>
        <v>Inefficient</v>
      </c>
    </row>
    <row r="9719" spans="1:17" x14ac:dyDescent="0.3">
      <c r="A9719" s="1">
        <v>45651</v>
      </c>
      <c r="B9719" t="s">
        <v>46</v>
      </c>
      <c r="C9719" t="s">
        <v>12</v>
      </c>
      <c r="D9719" t="s">
        <v>10</v>
      </c>
      <c r="E9719" t="s">
        <v>6</v>
      </c>
      <c r="F9719">
        <v>1804</v>
      </c>
      <c r="G9719">
        <v>47</v>
      </c>
      <c r="H9719">
        <v>1</v>
      </c>
      <c r="I9719" s="4">
        <v>50.58</v>
      </c>
      <c r="J9719" s="4">
        <v>76.31</v>
      </c>
      <c r="K9719" s="2">
        <f t="shared" si="1057"/>
        <v>2.6053215077605323E-2</v>
      </c>
      <c r="L9719">
        <f t="shared" si="1058"/>
        <v>2.1276595744680851E-2</v>
      </c>
      <c r="M9719" s="4">
        <f t="shared" si="1059"/>
        <v>1.0761702127659574</v>
      </c>
      <c r="N9719" s="4">
        <f t="shared" si="1060"/>
        <v>50.58</v>
      </c>
      <c r="O9719">
        <f t="shared" si="1061"/>
        <v>1.5086990905496245</v>
      </c>
      <c r="P9719" s="4">
        <f t="shared" si="1062"/>
        <v>25.730000000000004</v>
      </c>
      <c r="Q9719" t="str">
        <f t="shared" si="1063"/>
        <v>Inefficient</v>
      </c>
    </row>
    <row r="9720" spans="1:17" x14ac:dyDescent="0.3">
      <c r="A9720" s="1">
        <v>45651</v>
      </c>
      <c r="B9720" t="s">
        <v>46</v>
      </c>
      <c r="C9720" t="s">
        <v>12</v>
      </c>
      <c r="D9720" t="s">
        <v>10</v>
      </c>
      <c r="E9720" t="s">
        <v>7</v>
      </c>
      <c r="F9720">
        <v>9937</v>
      </c>
      <c r="G9720">
        <v>188</v>
      </c>
      <c r="H9720">
        <v>5</v>
      </c>
      <c r="I9720" s="4">
        <v>333.29</v>
      </c>
      <c r="J9720" s="4">
        <v>339.1</v>
      </c>
      <c r="K9720" s="2">
        <f t="shared" si="1057"/>
        <v>1.8919190902686928E-2</v>
      </c>
      <c r="L9720">
        <f t="shared" si="1058"/>
        <v>2.6595744680851064E-2</v>
      </c>
      <c r="M9720" s="4">
        <f t="shared" si="1059"/>
        <v>1.7728191489361704</v>
      </c>
      <c r="N9720" s="4">
        <f t="shared" si="1060"/>
        <v>66.658000000000001</v>
      </c>
      <c r="O9720">
        <f t="shared" si="1061"/>
        <v>1.0174322661946054</v>
      </c>
      <c r="P9720" s="4">
        <f t="shared" si="1062"/>
        <v>5.8100000000000023</v>
      </c>
      <c r="Q9720" t="str">
        <f t="shared" si="1063"/>
        <v>Inefficient</v>
      </c>
    </row>
    <row r="9721" spans="1:17" x14ac:dyDescent="0.3">
      <c r="A9721" s="1">
        <v>45651</v>
      </c>
      <c r="B9721" t="s">
        <v>46</v>
      </c>
      <c r="C9721" t="s">
        <v>12</v>
      </c>
      <c r="D9721" t="s">
        <v>10</v>
      </c>
      <c r="E9721" t="s">
        <v>8</v>
      </c>
      <c r="F9721">
        <v>5748</v>
      </c>
      <c r="G9721">
        <v>63</v>
      </c>
      <c r="H9721">
        <v>2</v>
      </c>
      <c r="I9721" s="4">
        <v>184.5</v>
      </c>
      <c r="J9721" s="4">
        <v>186.85</v>
      </c>
      <c r="K9721" s="2">
        <f t="shared" si="1057"/>
        <v>1.0960334029227558E-2</v>
      </c>
      <c r="L9721">
        <f t="shared" si="1058"/>
        <v>3.1746031746031744E-2</v>
      </c>
      <c r="M9721" s="4">
        <f t="shared" si="1059"/>
        <v>2.9285714285714284</v>
      </c>
      <c r="N9721" s="4">
        <f t="shared" si="1060"/>
        <v>92.25</v>
      </c>
      <c r="O9721">
        <f t="shared" si="1061"/>
        <v>1.0127371273712737</v>
      </c>
      <c r="P9721" s="4">
        <f t="shared" si="1062"/>
        <v>2.3499999999999943</v>
      </c>
      <c r="Q9721" t="str">
        <f t="shared" si="1063"/>
        <v>Inefficient</v>
      </c>
    </row>
    <row r="9722" spans="1:17" x14ac:dyDescent="0.3">
      <c r="A9722" s="1">
        <v>45652</v>
      </c>
      <c r="B9722" t="s">
        <v>46</v>
      </c>
      <c r="C9722" t="s">
        <v>4</v>
      </c>
      <c r="D9722" t="s">
        <v>5</v>
      </c>
      <c r="E9722" t="s">
        <v>6</v>
      </c>
      <c r="F9722">
        <v>3518</v>
      </c>
      <c r="G9722">
        <v>161</v>
      </c>
      <c r="H9722">
        <v>15</v>
      </c>
      <c r="I9722" s="4">
        <v>102.21</v>
      </c>
      <c r="J9722" s="4">
        <v>1357.3</v>
      </c>
      <c r="K9722" s="2">
        <f t="shared" si="1057"/>
        <v>4.5764638999431492E-2</v>
      </c>
      <c r="L9722">
        <f t="shared" si="1058"/>
        <v>9.3167701863354033E-2</v>
      </c>
      <c r="M9722" s="4">
        <f t="shared" si="1059"/>
        <v>0.63484472049689433</v>
      </c>
      <c r="N9722" s="4">
        <f t="shared" si="1060"/>
        <v>6.8139999999999992</v>
      </c>
      <c r="O9722">
        <f t="shared" si="1061"/>
        <v>13.279522551609432</v>
      </c>
      <c r="P9722" s="4">
        <f t="shared" si="1062"/>
        <v>1255.0899999999999</v>
      </c>
      <c r="Q9722" t="str">
        <f t="shared" si="1063"/>
        <v>Efficient</v>
      </c>
    </row>
    <row r="9723" spans="1:17" x14ac:dyDescent="0.3">
      <c r="A9723" s="1">
        <v>45652</v>
      </c>
      <c r="B9723" t="s">
        <v>46</v>
      </c>
      <c r="C9723" t="s">
        <v>4</v>
      </c>
      <c r="D9723" t="s">
        <v>5</v>
      </c>
      <c r="E9723" t="s">
        <v>7</v>
      </c>
      <c r="F9723">
        <v>7403</v>
      </c>
      <c r="G9723">
        <v>277</v>
      </c>
      <c r="H9723">
        <v>39</v>
      </c>
      <c r="I9723" s="4">
        <v>96.9</v>
      </c>
      <c r="J9723" s="4">
        <v>3253.03</v>
      </c>
      <c r="K9723" s="2">
        <f t="shared" si="1057"/>
        <v>3.7417263271646628E-2</v>
      </c>
      <c r="L9723">
        <f t="shared" si="1058"/>
        <v>0.1407942238267148</v>
      </c>
      <c r="M9723" s="4">
        <f t="shared" si="1059"/>
        <v>0.34981949458483758</v>
      </c>
      <c r="N9723" s="4">
        <f t="shared" si="1060"/>
        <v>2.4846153846153847</v>
      </c>
      <c r="O9723">
        <f t="shared" si="1061"/>
        <v>33.571001031991742</v>
      </c>
      <c r="P9723" s="4">
        <f t="shared" si="1062"/>
        <v>3156.13</v>
      </c>
      <c r="Q9723" t="str">
        <f t="shared" si="1063"/>
        <v>Efficient</v>
      </c>
    </row>
    <row r="9724" spans="1:17" x14ac:dyDescent="0.3">
      <c r="A9724" s="1">
        <v>45652</v>
      </c>
      <c r="B9724" t="s">
        <v>46</v>
      </c>
      <c r="C9724" t="s">
        <v>4</v>
      </c>
      <c r="D9724" t="s">
        <v>5</v>
      </c>
      <c r="E9724" t="s">
        <v>8</v>
      </c>
      <c r="F9724">
        <v>688</v>
      </c>
      <c r="G9724">
        <v>33</v>
      </c>
      <c r="H9724">
        <v>1</v>
      </c>
      <c r="I9724" s="4">
        <v>17.86</v>
      </c>
      <c r="J9724" s="4">
        <v>64.31</v>
      </c>
      <c r="K9724" s="2">
        <f t="shared" si="1057"/>
        <v>4.7965116279069769E-2</v>
      </c>
      <c r="L9724">
        <f t="shared" si="1058"/>
        <v>3.0303030303030304E-2</v>
      </c>
      <c r="M9724" s="4">
        <f t="shared" si="1059"/>
        <v>0.54121212121212114</v>
      </c>
      <c r="N9724" s="4">
        <f t="shared" si="1060"/>
        <v>17.86</v>
      </c>
      <c r="O9724">
        <f t="shared" si="1061"/>
        <v>3.6007838745800673</v>
      </c>
      <c r="P9724" s="4">
        <f t="shared" si="1062"/>
        <v>46.45</v>
      </c>
      <c r="Q9724" t="str">
        <f t="shared" si="1063"/>
        <v>Efficient</v>
      </c>
    </row>
    <row r="9725" spans="1:17" x14ac:dyDescent="0.3">
      <c r="A9725" s="1">
        <v>45652</v>
      </c>
      <c r="B9725" t="s">
        <v>46</v>
      </c>
      <c r="C9725" t="s">
        <v>4</v>
      </c>
      <c r="D9725" t="s">
        <v>9</v>
      </c>
      <c r="E9725" t="s">
        <v>6</v>
      </c>
      <c r="F9725">
        <v>3562</v>
      </c>
      <c r="G9725">
        <v>22</v>
      </c>
      <c r="H9725">
        <v>0</v>
      </c>
      <c r="I9725" s="4">
        <v>85</v>
      </c>
      <c r="J9725" s="4">
        <v>0</v>
      </c>
      <c r="K9725" s="2">
        <f t="shared" si="1057"/>
        <v>6.1763054463784394E-3</v>
      </c>
      <c r="L9725">
        <f t="shared" si="1058"/>
        <v>0</v>
      </c>
      <c r="M9725" s="4">
        <f t="shared" si="1059"/>
        <v>3.8636363636363638</v>
      </c>
      <c r="N9725" s="4">
        <f t="shared" si="1060"/>
        <v>0</v>
      </c>
      <c r="O9725">
        <f t="shared" si="1061"/>
        <v>0</v>
      </c>
      <c r="P9725" s="4">
        <f t="shared" si="1062"/>
        <v>-85</v>
      </c>
      <c r="Q9725" t="str">
        <f t="shared" si="1063"/>
        <v>Inefficient</v>
      </c>
    </row>
    <row r="9726" spans="1:17" x14ac:dyDescent="0.3">
      <c r="A9726" s="1">
        <v>45652</v>
      </c>
      <c r="B9726" t="s">
        <v>46</v>
      </c>
      <c r="C9726" t="s">
        <v>4</v>
      </c>
      <c r="D9726" t="s">
        <v>9</v>
      </c>
      <c r="E9726" t="s">
        <v>7</v>
      </c>
      <c r="F9726">
        <v>3342</v>
      </c>
      <c r="G9726">
        <v>55</v>
      </c>
      <c r="H9726">
        <v>1</v>
      </c>
      <c r="I9726" s="4">
        <v>109.82</v>
      </c>
      <c r="J9726" s="4">
        <v>74.25</v>
      </c>
      <c r="K9726" s="2">
        <f t="shared" si="1057"/>
        <v>1.6457211250748054E-2</v>
      </c>
      <c r="L9726">
        <f t="shared" si="1058"/>
        <v>1.8181818181818181E-2</v>
      </c>
      <c r="M9726" s="4">
        <f t="shared" si="1059"/>
        <v>1.9967272727272727</v>
      </c>
      <c r="N9726" s="4">
        <f t="shared" si="1060"/>
        <v>109.82</v>
      </c>
      <c r="O9726">
        <f t="shared" si="1061"/>
        <v>0.67610635585503553</v>
      </c>
      <c r="P9726" s="4">
        <f t="shared" si="1062"/>
        <v>-35.569999999999993</v>
      </c>
      <c r="Q9726" t="str">
        <f t="shared" si="1063"/>
        <v>Inefficient</v>
      </c>
    </row>
    <row r="9727" spans="1:17" x14ac:dyDescent="0.3">
      <c r="A9727" s="1">
        <v>45652</v>
      </c>
      <c r="B9727" t="s">
        <v>46</v>
      </c>
      <c r="C9727" t="s">
        <v>4</v>
      </c>
      <c r="D9727" t="s">
        <v>9</v>
      </c>
      <c r="E9727" t="s">
        <v>8</v>
      </c>
      <c r="F9727">
        <v>374</v>
      </c>
      <c r="G9727">
        <v>7</v>
      </c>
      <c r="H9727">
        <v>0</v>
      </c>
      <c r="I9727" s="4">
        <v>11.15</v>
      </c>
      <c r="J9727" s="4">
        <v>0</v>
      </c>
      <c r="K9727" s="2">
        <f t="shared" si="1057"/>
        <v>1.871657754010695E-2</v>
      </c>
      <c r="L9727">
        <f t="shared" si="1058"/>
        <v>0</v>
      </c>
      <c r="M9727" s="4">
        <f t="shared" si="1059"/>
        <v>1.592857142857143</v>
      </c>
      <c r="N9727" s="4">
        <f t="shared" si="1060"/>
        <v>0</v>
      </c>
      <c r="O9727">
        <f t="shared" si="1061"/>
        <v>0</v>
      </c>
      <c r="P9727" s="4">
        <f t="shared" si="1062"/>
        <v>-11.15</v>
      </c>
      <c r="Q9727" t="str">
        <f t="shared" si="1063"/>
        <v>Inefficient</v>
      </c>
    </row>
    <row r="9728" spans="1:17" x14ac:dyDescent="0.3">
      <c r="A9728" s="1">
        <v>45652</v>
      </c>
      <c r="B9728" t="s">
        <v>46</v>
      </c>
      <c r="C9728" t="s">
        <v>4</v>
      </c>
      <c r="D9728" t="s">
        <v>10</v>
      </c>
      <c r="E9728" t="s">
        <v>6</v>
      </c>
      <c r="F9728">
        <v>9804</v>
      </c>
      <c r="G9728">
        <v>236</v>
      </c>
      <c r="H9728">
        <v>16</v>
      </c>
      <c r="I9728" s="4">
        <v>210.15</v>
      </c>
      <c r="J9728" s="4">
        <v>1245.28</v>
      </c>
      <c r="K9728" s="2">
        <f t="shared" si="1057"/>
        <v>2.4071807425540596E-2</v>
      </c>
      <c r="L9728">
        <f t="shared" si="1058"/>
        <v>6.7796610169491525E-2</v>
      </c>
      <c r="M9728" s="4">
        <f t="shared" si="1059"/>
        <v>0.89046610169491525</v>
      </c>
      <c r="N9728" s="4">
        <f t="shared" si="1060"/>
        <v>13.134375</v>
      </c>
      <c r="O9728">
        <f t="shared" si="1061"/>
        <v>5.9256721389483697</v>
      </c>
      <c r="P9728" s="4">
        <f t="shared" si="1062"/>
        <v>1035.1299999999999</v>
      </c>
      <c r="Q9728" t="str">
        <f t="shared" si="1063"/>
        <v>Efficient</v>
      </c>
    </row>
    <row r="9729" spans="1:17" x14ac:dyDescent="0.3">
      <c r="A9729" s="1">
        <v>45652</v>
      </c>
      <c r="B9729" t="s">
        <v>46</v>
      </c>
      <c r="C9729" t="s">
        <v>4</v>
      </c>
      <c r="D9729" t="s">
        <v>10</v>
      </c>
      <c r="E9729" t="s">
        <v>7</v>
      </c>
      <c r="F9729">
        <v>4453</v>
      </c>
      <c r="G9729">
        <v>70</v>
      </c>
      <c r="H9729">
        <v>4</v>
      </c>
      <c r="I9729" s="4">
        <v>141.25</v>
      </c>
      <c r="J9729" s="4">
        <v>270.41000000000003</v>
      </c>
      <c r="K9729" s="2">
        <f t="shared" si="1057"/>
        <v>1.571973950145969E-2</v>
      </c>
      <c r="L9729">
        <f t="shared" si="1058"/>
        <v>5.7142857142857141E-2</v>
      </c>
      <c r="M9729" s="4">
        <f t="shared" si="1059"/>
        <v>2.0178571428571428</v>
      </c>
      <c r="N9729" s="4">
        <f t="shared" si="1060"/>
        <v>35.3125</v>
      </c>
      <c r="O9729">
        <f t="shared" si="1061"/>
        <v>1.914407079646018</v>
      </c>
      <c r="P9729" s="4">
        <f t="shared" si="1062"/>
        <v>129.16000000000003</v>
      </c>
      <c r="Q9729" t="str">
        <f t="shared" si="1063"/>
        <v>Inefficient</v>
      </c>
    </row>
    <row r="9730" spans="1:17" x14ac:dyDescent="0.3">
      <c r="A9730" s="1">
        <v>45652</v>
      </c>
      <c r="B9730" t="s">
        <v>46</v>
      </c>
      <c r="C9730" t="s">
        <v>4</v>
      </c>
      <c r="D9730" t="s">
        <v>10</v>
      </c>
      <c r="E9730" t="s">
        <v>8</v>
      </c>
      <c r="F9730">
        <v>529</v>
      </c>
      <c r="G9730">
        <v>10</v>
      </c>
      <c r="H9730">
        <v>0</v>
      </c>
      <c r="I9730" s="4">
        <v>10.63</v>
      </c>
      <c r="J9730" s="4">
        <v>0</v>
      </c>
      <c r="K9730" s="2">
        <f t="shared" si="1057"/>
        <v>1.890359168241966E-2</v>
      </c>
      <c r="L9730">
        <f t="shared" si="1058"/>
        <v>0</v>
      </c>
      <c r="M9730" s="4">
        <f t="shared" si="1059"/>
        <v>1.0630000000000002</v>
      </c>
      <c r="N9730" s="4">
        <f t="shared" si="1060"/>
        <v>0</v>
      </c>
      <c r="O9730">
        <f t="shared" si="1061"/>
        <v>0</v>
      </c>
      <c r="P9730" s="4">
        <f t="shared" si="1062"/>
        <v>-10.63</v>
      </c>
      <c r="Q9730" t="str">
        <f t="shared" si="1063"/>
        <v>Inefficient</v>
      </c>
    </row>
    <row r="9731" spans="1:17" x14ac:dyDescent="0.3">
      <c r="A9731" s="1">
        <v>45652</v>
      </c>
      <c r="B9731" t="s">
        <v>46</v>
      </c>
      <c r="C9731" t="s">
        <v>11</v>
      </c>
      <c r="D9731" t="s">
        <v>5</v>
      </c>
      <c r="E9731" t="s">
        <v>6</v>
      </c>
      <c r="F9731">
        <v>12467</v>
      </c>
      <c r="G9731">
        <v>273</v>
      </c>
      <c r="H9731">
        <v>35</v>
      </c>
      <c r="I9731" s="4">
        <v>216.55</v>
      </c>
      <c r="J9731" s="4">
        <v>2858.53</v>
      </c>
      <c r="K9731" s="2">
        <f t="shared" ref="K9731:K9794" si="1064">G9731/F9731</f>
        <v>2.1897810218978103E-2</v>
      </c>
      <c r="L9731">
        <f t="shared" ref="L9731:L9794" si="1065">IF(G9731=0,0,H9731/G9731)</f>
        <v>0.12820512820512819</v>
      </c>
      <c r="M9731" s="4">
        <f t="shared" ref="M9731:M9794" si="1066">IF(G9731=0,0,I9731/G9731)</f>
        <v>0.79322344322344329</v>
      </c>
      <c r="N9731" s="4">
        <f t="shared" ref="N9731:N9794" si="1067">IF(H9731=0,0,I9731/H9731)</f>
        <v>6.1871428571428577</v>
      </c>
      <c r="O9731">
        <f t="shared" ref="O9731:O9794" si="1068">IF(I9731=0,0,J9731/I9731)</f>
        <v>13.200323250981297</v>
      </c>
      <c r="P9731" s="4">
        <f t="shared" ref="P9731:P9794" si="1069">J9731-I9731</f>
        <v>2641.98</v>
      </c>
      <c r="Q9731" t="str">
        <f t="shared" ref="Q9731:Q9794" si="1070">IF(AND(N9731&lt;26.94,O9731&gt;3.57),"Efficient", "Inefficient")</f>
        <v>Efficient</v>
      </c>
    </row>
    <row r="9732" spans="1:17" x14ac:dyDescent="0.3">
      <c r="A9732" s="1">
        <v>45652</v>
      </c>
      <c r="B9732" t="s">
        <v>46</v>
      </c>
      <c r="C9732" t="s">
        <v>11</v>
      </c>
      <c r="D9732" t="s">
        <v>5</v>
      </c>
      <c r="E9732" t="s">
        <v>7</v>
      </c>
      <c r="F9732">
        <v>569</v>
      </c>
      <c r="G9732">
        <v>13</v>
      </c>
      <c r="H9732">
        <v>1</v>
      </c>
      <c r="I9732" s="4">
        <v>7.95</v>
      </c>
      <c r="J9732" s="4">
        <v>50.58</v>
      </c>
      <c r="K9732" s="2">
        <f t="shared" si="1064"/>
        <v>2.2847100175746926E-2</v>
      </c>
      <c r="L9732">
        <f t="shared" si="1065"/>
        <v>7.6923076923076927E-2</v>
      </c>
      <c r="M9732" s="4">
        <f t="shared" si="1066"/>
        <v>0.61153846153846159</v>
      </c>
      <c r="N9732" s="4">
        <f t="shared" si="1067"/>
        <v>7.95</v>
      </c>
      <c r="O9732">
        <f t="shared" si="1068"/>
        <v>6.3622641509433961</v>
      </c>
      <c r="P9732" s="4">
        <f t="shared" si="1069"/>
        <v>42.629999999999995</v>
      </c>
      <c r="Q9732" t="str">
        <f t="shared" si="1070"/>
        <v>Efficient</v>
      </c>
    </row>
    <row r="9733" spans="1:17" x14ac:dyDescent="0.3">
      <c r="A9733" s="1">
        <v>45652</v>
      </c>
      <c r="B9733" t="s">
        <v>46</v>
      </c>
      <c r="C9733" t="s">
        <v>11</v>
      </c>
      <c r="D9733" t="s">
        <v>5</v>
      </c>
      <c r="E9733" t="s">
        <v>8</v>
      </c>
      <c r="F9733">
        <v>467</v>
      </c>
      <c r="G9733">
        <v>12</v>
      </c>
      <c r="H9733">
        <v>0</v>
      </c>
      <c r="I9733" s="4">
        <v>17.239999999999998</v>
      </c>
      <c r="J9733" s="4">
        <v>0</v>
      </c>
      <c r="K9733" s="2">
        <f t="shared" si="1064"/>
        <v>2.569593147751606E-2</v>
      </c>
      <c r="L9733">
        <f t="shared" si="1065"/>
        <v>0</v>
      </c>
      <c r="M9733" s="4">
        <f t="shared" si="1066"/>
        <v>1.4366666666666665</v>
      </c>
      <c r="N9733" s="4">
        <f t="shared" si="1067"/>
        <v>0</v>
      </c>
      <c r="O9733">
        <f t="shared" si="1068"/>
        <v>0</v>
      </c>
      <c r="P9733" s="4">
        <f t="shared" si="1069"/>
        <v>-17.239999999999998</v>
      </c>
      <c r="Q9733" t="str">
        <f t="shared" si="1070"/>
        <v>Inefficient</v>
      </c>
    </row>
    <row r="9734" spans="1:17" x14ac:dyDescent="0.3">
      <c r="A9734" s="1">
        <v>45652</v>
      </c>
      <c r="B9734" t="s">
        <v>46</v>
      </c>
      <c r="C9734" t="s">
        <v>11</v>
      </c>
      <c r="D9734" t="s">
        <v>9</v>
      </c>
      <c r="E9734" t="s">
        <v>6</v>
      </c>
      <c r="F9734">
        <v>11820</v>
      </c>
      <c r="G9734">
        <v>178</v>
      </c>
      <c r="H9734">
        <v>3</v>
      </c>
      <c r="I9734" s="4">
        <v>423.42</v>
      </c>
      <c r="J9734" s="4">
        <v>222.21</v>
      </c>
      <c r="K9734" s="2">
        <f t="shared" si="1064"/>
        <v>1.505922165820643E-2</v>
      </c>
      <c r="L9734">
        <f t="shared" si="1065"/>
        <v>1.6853932584269662E-2</v>
      </c>
      <c r="M9734" s="4">
        <f t="shared" si="1066"/>
        <v>2.3787640449438201</v>
      </c>
      <c r="N9734" s="4">
        <f t="shared" si="1067"/>
        <v>141.14000000000001</v>
      </c>
      <c r="O9734">
        <f t="shared" si="1068"/>
        <v>0.52479807283548252</v>
      </c>
      <c r="P9734" s="4">
        <f t="shared" si="1069"/>
        <v>-201.21</v>
      </c>
      <c r="Q9734" t="str">
        <f t="shared" si="1070"/>
        <v>Inefficient</v>
      </c>
    </row>
    <row r="9735" spans="1:17" x14ac:dyDescent="0.3">
      <c r="A9735" s="1">
        <v>45652</v>
      </c>
      <c r="B9735" t="s">
        <v>46</v>
      </c>
      <c r="C9735" t="s">
        <v>11</v>
      </c>
      <c r="D9735" t="s">
        <v>9</v>
      </c>
      <c r="E9735" t="s">
        <v>7</v>
      </c>
      <c r="F9735">
        <v>652</v>
      </c>
      <c r="G9735">
        <v>8</v>
      </c>
      <c r="H9735">
        <v>0</v>
      </c>
      <c r="I9735" s="4">
        <v>14.06</v>
      </c>
      <c r="J9735" s="4">
        <v>0</v>
      </c>
      <c r="K9735" s="2">
        <f t="shared" si="1064"/>
        <v>1.2269938650306749E-2</v>
      </c>
      <c r="L9735">
        <f t="shared" si="1065"/>
        <v>0</v>
      </c>
      <c r="M9735" s="4">
        <f t="shared" si="1066"/>
        <v>1.7575000000000001</v>
      </c>
      <c r="N9735" s="4">
        <f t="shared" si="1067"/>
        <v>0</v>
      </c>
      <c r="O9735">
        <f t="shared" si="1068"/>
        <v>0</v>
      </c>
      <c r="P9735" s="4">
        <f t="shared" si="1069"/>
        <v>-14.06</v>
      </c>
      <c r="Q9735" t="str">
        <f t="shared" si="1070"/>
        <v>Inefficient</v>
      </c>
    </row>
    <row r="9736" spans="1:17" x14ac:dyDescent="0.3">
      <c r="A9736" s="1">
        <v>45652</v>
      </c>
      <c r="B9736" t="s">
        <v>46</v>
      </c>
      <c r="C9736" t="s">
        <v>11</v>
      </c>
      <c r="D9736" t="s">
        <v>9</v>
      </c>
      <c r="E9736" t="s">
        <v>8</v>
      </c>
      <c r="F9736">
        <v>852</v>
      </c>
      <c r="G9736">
        <v>9</v>
      </c>
      <c r="H9736">
        <v>0</v>
      </c>
      <c r="I9736" s="4">
        <v>15.07</v>
      </c>
      <c r="J9736" s="4">
        <v>0</v>
      </c>
      <c r="K9736" s="2">
        <f t="shared" si="1064"/>
        <v>1.0563380281690141E-2</v>
      </c>
      <c r="L9736">
        <f t="shared" si="1065"/>
        <v>0</v>
      </c>
      <c r="M9736" s="4">
        <f t="shared" si="1066"/>
        <v>1.6744444444444444</v>
      </c>
      <c r="N9736" s="4">
        <f t="shared" si="1067"/>
        <v>0</v>
      </c>
      <c r="O9736">
        <f t="shared" si="1068"/>
        <v>0</v>
      </c>
      <c r="P9736" s="4">
        <f t="shared" si="1069"/>
        <v>-15.07</v>
      </c>
      <c r="Q9736" t="str">
        <f t="shared" si="1070"/>
        <v>Inefficient</v>
      </c>
    </row>
    <row r="9737" spans="1:17" x14ac:dyDescent="0.3">
      <c r="A9737" s="1">
        <v>45652</v>
      </c>
      <c r="B9737" t="s">
        <v>46</v>
      </c>
      <c r="C9737" t="s">
        <v>11</v>
      </c>
      <c r="D9737" t="s">
        <v>10</v>
      </c>
      <c r="E9737" t="s">
        <v>6</v>
      </c>
      <c r="F9737">
        <v>12601</v>
      </c>
      <c r="G9737">
        <v>375</v>
      </c>
      <c r="H9737">
        <v>24</v>
      </c>
      <c r="I9737" s="4">
        <v>423.99</v>
      </c>
      <c r="J9737" s="4">
        <v>1923.24</v>
      </c>
      <c r="K9737" s="2">
        <f t="shared" si="1064"/>
        <v>2.9759542893421156E-2</v>
      </c>
      <c r="L9737">
        <f t="shared" si="1065"/>
        <v>6.4000000000000001E-2</v>
      </c>
      <c r="M9737" s="4">
        <f t="shared" si="1066"/>
        <v>1.1306400000000001</v>
      </c>
      <c r="N9737" s="4">
        <f t="shared" si="1067"/>
        <v>17.666250000000002</v>
      </c>
      <c r="O9737">
        <f t="shared" si="1068"/>
        <v>4.5360503785466637</v>
      </c>
      <c r="P9737" s="4">
        <f t="shared" si="1069"/>
        <v>1499.25</v>
      </c>
      <c r="Q9737" t="str">
        <f t="shared" si="1070"/>
        <v>Efficient</v>
      </c>
    </row>
    <row r="9738" spans="1:17" x14ac:dyDescent="0.3">
      <c r="A9738" s="1">
        <v>45652</v>
      </c>
      <c r="B9738" t="s">
        <v>46</v>
      </c>
      <c r="C9738" t="s">
        <v>11</v>
      </c>
      <c r="D9738" t="s">
        <v>10</v>
      </c>
      <c r="E9738" t="s">
        <v>7</v>
      </c>
      <c r="F9738">
        <v>768</v>
      </c>
      <c r="G9738">
        <v>14</v>
      </c>
      <c r="H9738">
        <v>0</v>
      </c>
      <c r="I9738" s="4">
        <v>26.45</v>
      </c>
      <c r="J9738" s="4">
        <v>0</v>
      </c>
      <c r="K9738" s="2">
        <f t="shared" si="1064"/>
        <v>1.8229166666666668E-2</v>
      </c>
      <c r="L9738">
        <f t="shared" si="1065"/>
        <v>0</v>
      </c>
      <c r="M9738" s="4">
        <f t="shared" si="1066"/>
        <v>1.8892857142857142</v>
      </c>
      <c r="N9738" s="4">
        <f t="shared" si="1067"/>
        <v>0</v>
      </c>
      <c r="O9738">
        <f t="shared" si="1068"/>
        <v>0</v>
      </c>
      <c r="P9738" s="4">
        <f t="shared" si="1069"/>
        <v>-26.45</v>
      </c>
      <c r="Q9738" t="str">
        <f t="shared" si="1070"/>
        <v>Inefficient</v>
      </c>
    </row>
    <row r="9739" spans="1:17" x14ac:dyDescent="0.3">
      <c r="A9739" s="1">
        <v>45652</v>
      </c>
      <c r="B9739" t="s">
        <v>46</v>
      </c>
      <c r="C9739" t="s">
        <v>11</v>
      </c>
      <c r="D9739" t="s">
        <v>10</v>
      </c>
      <c r="E9739" t="s">
        <v>8</v>
      </c>
      <c r="F9739">
        <v>532</v>
      </c>
      <c r="G9739">
        <v>15</v>
      </c>
      <c r="H9739">
        <v>0</v>
      </c>
      <c r="I9739" s="4">
        <v>8.9499999999999993</v>
      </c>
      <c r="J9739" s="4">
        <v>0</v>
      </c>
      <c r="K9739" s="2">
        <f t="shared" si="1064"/>
        <v>2.819548872180451E-2</v>
      </c>
      <c r="L9739">
        <f t="shared" si="1065"/>
        <v>0</v>
      </c>
      <c r="M9739" s="4">
        <f t="shared" si="1066"/>
        <v>0.59666666666666657</v>
      </c>
      <c r="N9739" s="4">
        <f t="shared" si="1067"/>
        <v>0</v>
      </c>
      <c r="O9739">
        <f t="shared" si="1068"/>
        <v>0</v>
      </c>
      <c r="P9739" s="4">
        <f t="shared" si="1069"/>
        <v>-8.9499999999999993</v>
      </c>
      <c r="Q9739" t="str">
        <f t="shared" si="1070"/>
        <v>Inefficient</v>
      </c>
    </row>
    <row r="9740" spans="1:17" x14ac:dyDescent="0.3">
      <c r="A9740" s="1">
        <v>45652</v>
      </c>
      <c r="B9740" t="s">
        <v>46</v>
      </c>
      <c r="C9740" t="s">
        <v>12</v>
      </c>
      <c r="D9740" t="s">
        <v>5</v>
      </c>
      <c r="E9740" t="s">
        <v>6</v>
      </c>
      <c r="F9740">
        <v>1077</v>
      </c>
      <c r="G9740">
        <v>51</v>
      </c>
      <c r="H9740">
        <v>6</v>
      </c>
      <c r="I9740" s="4">
        <v>32.33</v>
      </c>
      <c r="J9740" s="4">
        <v>432.32</v>
      </c>
      <c r="K9740" s="2">
        <f t="shared" si="1064"/>
        <v>4.7353760445682451E-2</v>
      </c>
      <c r="L9740">
        <f t="shared" si="1065"/>
        <v>0.11764705882352941</v>
      </c>
      <c r="M9740" s="4">
        <f t="shared" si="1066"/>
        <v>0.63392156862745097</v>
      </c>
      <c r="N9740" s="4">
        <f t="shared" si="1067"/>
        <v>5.3883333333333328</v>
      </c>
      <c r="O9740">
        <f t="shared" si="1068"/>
        <v>13.372100216517167</v>
      </c>
      <c r="P9740" s="4">
        <f t="shared" si="1069"/>
        <v>399.99</v>
      </c>
      <c r="Q9740" t="str">
        <f t="shared" si="1070"/>
        <v>Efficient</v>
      </c>
    </row>
    <row r="9741" spans="1:17" x14ac:dyDescent="0.3">
      <c r="A9741" s="1">
        <v>45652</v>
      </c>
      <c r="B9741" t="s">
        <v>46</v>
      </c>
      <c r="C9741" t="s">
        <v>12</v>
      </c>
      <c r="D9741" t="s">
        <v>5</v>
      </c>
      <c r="E9741" t="s">
        <v>7</v>
      </c>
      <c r="F9741">
        <v>7010</v>
      </c>
      <c r="G9741">
        <v>338</v>
      </c>
      <c r="H9741">
        <v>49</v>
      </c>
      <c r="I9741" s="4">
        <v>130.41999999999999</v>
      </c>
      <c r="J9741" s="4">
        <v>4235</v>
      </c>
      <c r="K9741" s="2">
        <f t="shared" si="1064"/>
        <v>4.8216833095577748E-2</v>
      </c>
      <c r="L9741">
        <f t="shared" si="1065"/>
        <v>0.14497041420118342</v>
      </c>
      <c r="M9741" s="4">
        <f t="shared" si="1066"/>
        <v>0.38585798816568045</v>
      </c>
      <c r="N9741" s="4">
        <f t="shared" si="1067"/>
        <v>2.6616326530612242</v>
      </c>
      <c r="O9741">
        <f t="shared" si="1068"/>
        <v>32.472013494862757</v>
      </c>
      <c r="P9741" s="4">
        <f t="shared" si="1069"/>
        <v>4104.58</v>
      </c>
      <c r="Q9741" t="str">
        <f t="shared" si="1070"/>
        <v>Efficient</v>
      </c>
    </row>
    <row r="9742" spans="1:17" x14ac:dyDescent="0.3">
      <c r="A9742" s="1">
        <v>45652</v>
      </c>
      <c r="B9742" t="s">
        <v>46</v>
      </c>
      <c r="C9742" t="s">
        <v>12</v>
      </c>
      <c r="D9742" t="s">
        <v>5</v>
      </c>
      <c r="E9742" t="s">
        <v>8</v>
      </c>
      <c r="F9742">
        <v>2094</v>
      </c>
      <c r="G9742">
        <v>76</v>
      </c>
      <c r="H9742">
        <v>10</v>
      </c>
      <c r="I9742" s="4">
        <v>69.72</v>
      </c>
      <c r="J9742" s="4">
        <v>916.18</v>
      </c>
      <c r="K9742" s="2">
        <f t="shared" si="1064"/>
        <v>3.629417382999045E-2</v>
      </c>
      <c r="L9742">
        <f t="shared" si="1065"/>
        <v>0.13157894736842105</v>
      </c>
      <c r="M9742" s="4">
        <f t="shared" si="1066"/>
        <v>0.91736842105263161</v>
      </c>
      <c r="N9742" s="4">
        <f t="shared" si="1067"/>
        <v>6.9719999999999995</v>
      </c>
      <c r="O9742">
        <f t="shared" si="1068"/>
        <v>13.140849110728629</v>
      </c>
      <c r="P9742" s="4">
        <f t="shared" si="1069"/>
        <v>846.45999999999992</v>
      </c>
      <c r="Q9742" t="str">
        <f t="shared" si="1070"/>
        <v>Efficient</v>
      </c>
    </row>
    <row r="9743" spans="1:17" x14ac:dyDescent="0.3">
      <c r="A9743" s="1">
        <v>45652</v>
      </c>
      <c r="B9743" t="s">
        <v>46</v>
      </c>
      <c r="C9743" t="s">
        <v>12</v>
      </c>
      <c r="D9743" t="s">
        <v>9</v>
      </c>
      <c r="E9743" t="s">
        <v>6</v>
      </c>
      <c r="F9743">
        <v>1902</v>
      </c>
      <c r="G9743">
        <v>29</v>
      </c>
      <c r="H9743">
        <v>0</v>
      </c>
      <c r="I9743" s="4">
        <v>33.909999999999997</v>
      </c>
      <c r="J9743" s="4">
        <v>0</v>
      </c>
      <c r="K9743" s="2">
        <f t="shared" si="1064"/>
        <v>1.5247108307045216E-2</v>
      </c>
      <c r="L9743">
        <f t="shared" si="1065"/>
        <v>0</v>
      </c>
      <c r="M9743" s="4">
        <f t="shared" si="1066"/>
        <v>1.1693103448275861</v>
      </c>
      <c r="N9743" s="4">
        <f t="shared" si="1067"/>
        <v>0</v>
      </c>
      <c r="O9743">
        <f t="shared" si="1068"/>
        <v>0</v>
      </c>
      <c r="P9743" s="4">
        <f t="shared" si="1069"/>
        <v>-33.909999999999997</v>
      </c>
      <c r="Q9743" t="str">
        <f t="shared" si="1070"/>
        <v>Inefficient</v>
      </c>
    </row>
    <row r="9744" spans="1:17" x14ac:dyDescent="0.3">
      <c r="A9744" s="1">
        <v>45652</v>
      </c>
      <c r="B9744" t="s">
        <v>46</v>
      </c>
      <c r="C9744" t="s">
        <v>12</v>
      </c>
      <c r="D9744" t="s">
        <v>9</v>
      </c>
      <c r="E9744" t="s">
        <v>7</v>
      </c>
      <c r="F9744">
        <v>8261</v>
      </c>
      <c r="G9744">
        <v>105</v>
      </c>
      <c r="H9744">
        <v>4</v>
      </c>
      <c r="I9744" s="4">
        <v>174.1</v>
      </c>
      <c r="J9744" s="4">
        <v>205.22</v>
      </c>
      <c r="K9744" s="2">
        <f t="shared" si="1064"/>
        <v>1.2710325626437478E-2</v>
      </c>
      <c r="L9744">
        <f t="shared" si="1065"/>
        <v>3.8095238095238099E-2</v>
      </c>
      <c r="M9744" s="4">
        <f t="shared" si="1066"/>
        <v>1.6580952380952381</v>
      </c>
      <c r="N9744" s="4">
        <f t="shared" si="1067"/>
        <v>43.524999999999999</v>
      </c>
      <c r="O9744">
        <f t="shared" si="1068"/>
        <v>1.1787478460654797</v>
      </c>
      <c r="P9744" s="4">
        <f t="shared" si="1069"/>
        <v>31.120000000000005</v>
      </c>
      <c r="Q9744" t="str">
        <f t="shared" si="1070"/>
        <v>Inefficient</v>
      </c>
    </row>
    <row r="9745" spans="1:17" x14ac:dyDescent="0.3">
      <c r="A9745" s="1">
        <v>45652</v>
      </c>
      <c r="B9745" t="s">
        <v>46</v>
      </c>
      <c r="C9745" t="s">
        <v>12</v>
      </c>
      <c r="D9745" t="s">
        <v>9</v>
      </c>
      <c r="E9745" t="s">
        <v>8</v>
      </c>
      <c r="F9745">
        <v>2466</v>
      </c>
      <c r="G9745">
        <v>21</v>
      </c>
      <c r="H9745">
        <v>0</v>
      </c>
      <c r="I9745" s="4">
        <v>55.2</v>
      </c>
      <c r="J9745" s="4">
        <v>0</v>
      </c>
      <c r="K9745" s="2">
        <f t="shared" si="1064"/>
        <v>8.5158150851581509E-3</v>
      </c>
      <c r="L9745">
        <f t="shared" si="1065"/>
        <v>0</v>
      </c>
      <c r="M9745" s="4">
        <f t="shared" si="1066"/>
        <v>2.6285714285714286</v>
      </c>
      <c r="N9745" s="4">
        <f t="shared" si="1067"/>
        <v>0</v>
      </c>
      <c r="O9745">
        <f t="shared" si="1068"/>
        <v>0</v>
      </c>
      <c r="P9745" s="4">
        <f t="shared" si="1069"/>
        <v>-55.2</v>
      </c>
      <c r="Q9745" t="str">
        <f t="shared" si="1070"/>
        <v>Inefficient</v>
      </c>
    </row>
    <row r="9746" spans="1:17" x14ac:dyDescent="0.3">
      <c r="A9746" s="1">
        <v>45652</v>
      </c>
      <c r="B9746" t="s">
        <v>46</v>
      </c>
      <c r="C9746" t="s">
        <v>12</v>
      </c>
      <c r="D9746" t="s">
        <v>10</v>
      </c>
      <c r="E9746" t="s">
        <v>6</v>
      </c>
      <c r="F9746">
        <v>1206</v>
      </c>
      <c r="G9746">
        <v>31</v>
      </c>
      <c r="H9746">
        <v>0</v>
      </c>
      <c r="I9746" s="4">
        <v>26.45</v>
      </c>
      <c r="J9746" s="4">
        <v>0</v>
      </c>
      <c r="K9746" s="2">
        <f t="shared" si="1064"/>
        <v>2.570480928689884E-2</v>
      </c>
      <c r="L9746">
        <f t="shared" si="1065"/>
        <v>0</v>
      </c>
      <c r="M9746" s="4">
        <f t="shared" si="1066"/>
        <v>0.85322580645161283</v>
      </c>
      <c r="N9746" s="4">
        <f t="shared" si="1067"/>
        <v>0</v>
      </c>
      <c r="O9746">
        <f t="shared" si="1068"/>
        <v>0</v>
      </c>
      <c r="P9746" s="4">
        <f t="shared" si="1069"/>
        <v>-26.45</v>
      </c>
      <c r="Q9746" t="str">
        <f t="shared" si="1070"/>
        <v>Inefficient</v>
      </c>
    </row>
    <row r="9747" spans="1:17" x14ac:dyDescent="0.3">
      <c r="A9747" s="1">
        <v>45652</v>
      </c>
      <c r="B9747" t="s">
        <v>46</v>
      </c>
      <c r="C9747" t="s">
        <v>12</v>
      </c>
      <c r="D9747" t="s">
        <v>10</v>
      </c>
      <c r="E9747" t="s">
        <v>7</v>
      </c>
      <c r="F9747">
        <v>5941</v>
      </c>
      <c r="G9747">
        <v>167</v>
      </c>
      <c r="H9747">
        <v>6</v>
      </c>
      <c r="I9747" s="4">
        <v>141.30000000000001</v>
      </c>
      <c r="J9747" s="4">
        <v>325.74</v>
      </c>
      <c r="K9747" s="2">
        <f t="shared" si="1064"/>
        <v>2.8109745834034673E-2</v>
      </c>
      <c r="L9747">
        <f t="shared" si="1065"/>
        <v>3.5928143712574849E-2</v>
      </c>
      <c r="M9747" s="4">
        <f t="shared" si="1066"/>
        <v>0.84610778443113777</v>
      </c>
      <c r="N9747" s="4">
        <f t="shared" si="1067"/>
        <v>23.55</v>
      </c>
      <c r="O9747">
        <f t="shared" si="1068"/>
        <v>2.3053078556263267</v>
      </c>
      <c r="P9747" s="4">
        <f t="shared" si="1069"/>
        <v>184.44</v>
      </c>
      <c r="Q9747" t="str">
        <f t="shared" si="1070"/>
        <v>Inefficient</v>
      </c>
    </row>
    <row r="9748" spans="1:17" x14ac:dyDescent="0.3">
      <c r="A9748" s="1">
        <v>45652</v>
      </c>
      <c r="B9748" t="s">
        <v>46</v>
      </c>
      <c r="C9748" t="s">
        <v>12</v>
      </c>
      <c r="D9748" t="s">
        <v>10</v>
      </c>
      <c r="E9748" t="s">
        <v>8</v>
      </c>
      <c r="F9748">
        <v>3270</v>
      </c>
      <c r="G9748">
        <v>71</v>
      </c>
      <c r="H9748">
        <v>3</v>
      </c>
      <c r="I9748" s="4">
        <v>108.82</v>
      </c>
      <c r="J9748" s="4">
        <v>252.46</v>
      </c>
      <c r="K9748" s="2">
        <f t="shared" si="1064"/>
        <v>2.1712538226299694E-2</v>
      </c>
      <c r="L9748">
        <f t="shared" si="1065"/>
        <v>4.2253521126760563E-2</v>
      </c>
      <c r="M9748" s="4">
        <f t="shared" si="1066"/>
        <v>1.5326760563380282</v>
      </c>
      <c r="N9748" s="4">
        <f t="shared" si="1067"/>
        <v>36.273333333333333</v>
      </c>
      <c r="O9748">
        <f t="shared" si="1068"/>
        <v>2.3199779452306561</v>
      </c>
      <c r="P9748" s="4">
        <f t="shared" si="1069"/>
        <v>143.64000000000001</v>
      </c>
      <c r="Q9748" t="str">
        <f t="shared" si="1070"/>
        <v>Inefficient</v>
      </c>
    </row>
    <row r="9749" spans="1:17" x14ac:dyDescent="0.3">
      <c r="A9749" s="1">
        <v>45653</v>
      </c>
      <c r="B9749" t="s">
        <v>46</v>
      </c>
      <c r="C9749" t="s">
        <v>4</v>
      </c>
      <c r="D9749" t="s">
        <v>5</v>
      </c>
      <c r="E9749" t="s">
        <v>6</v>
      </c>
      <c r="F9749">
        <v>7334</v>
      </c>
      <c r="G9749">
        <v>239</v>
      </c>
      <c r="H9749">
        <v>16</v>
      </c>
      <c r="I9749" s="4">
        <v>238.23</v>
      </c>
      <c r="J9749" s="4">
        <v>1334.99</v>
      </c>
      <c r="K9749" s="2">
        <f t="shared" si="1064"/>
        <v>3.2587946550313607E-2</v>
      </c>
      <c r="L9749">
        <f t="shared" si="1065"/>
        <v>6.6945606694560664E-2</v>
      </c>
      <c r="M9749" s="4">
        <f t="shared" si="1066"/>
        <v>0.99677824267782422</v>
      </c>
      <c r="N9749" s="4">
        <f t="shared" si="1067"/>
        <v>14.889374999999999</v>
      </c>
      <c r="O9749">
        <f t="shared" si="1068"/>
        <v>5.6037862569785508</v>
      </c>
      <c r="P9749" s="4">
        <f t="shared" si="1069"/>
        <v>1096.76</v>
      </c>
      <c r="Q9749" t="str">
        <f t="shared" si="1070"/>
        <v>Efficient</v>
      </c>
    </row>
    <row r="9750" spans="1:17" x14ac:dyDescent="0.3">
      <c r="A9750" s="1">
        <v>45653</v>
      </c>
      <c r="B9750" t="s">
        <v>46</v>
      </c>
      <c r="C9750" t="s">
        <v>4</v>
      </c>
      <c r="D9750" t="s">
        <v>5</v>
      </c>
      <c r="E9750" t="s">
        <v>7</v>
      </c>
      <c r="F9750">
        <v>3429</v>
      </c>
      <c r="G9750">
        <v>91</v>
      </c>
      <c r="H9750">
        <v>12</v>
      </c>
      <c r="I9750" s="4">
        <v>104.43</v>
      </c>
      <c r="J9750" s="4">
        <v>1122.04</v>
      </c>
      <c r="K9750" s="2">
        <f t="shared" si="1064"/>
        <v>2.6538349372995044E-2</v>
      </c>
      <c r="L9750">
        <f t="shared" si="1065"/>
        <v>0.13186813186813187</v>
      </c>
      <c r="M9750" s="4">
        <f t="shared" si="1066"/>
        <v>1.1475824175824176</v>
      </c>
      <c r="N9750" s="4">
        <f t="shared" si="1067"/>
        <v>8.7025000000000006</v>
      </c>
      <c r="O9750">
        <f t="shared" si="1068"/>
        <v>10.744422100928851</v>
      </c>
      <c r="P9750" s="4">
        <f t="shared" si="1069"/>
        <v>1017.6099999999999</v>
      </c>
      <c r="Q9750" t="str">
        <f t="shared" si="1070"/>
        <v>Efficient</v>
      </c>
    </row>
    <row r="9751" spans="1:17" x14ac:dyDescent="0.3">
      <c r="A9751" s="1">
        <v>45653</v>
      </c>
      <c r="B9751" t="s">
        <v>46</v>
      </c>
      <c r="C9751" t="s">
        <v>4</v>
      </c>
      <c r="D9751" t="s">
        <v>5</v>
      </c>
      <c r="E9751" t="s">
        <v>8</v>
      </c>
      <c r="F9751">
        <v>561</v>
      </c>
      <c r="G9751">
        <v>16</v>
      </c>
      <c r="H9751">
        <v>2</v>
      </c>
      <c r="I9751" s="4">
        <v>19.79</v>
      </c>
      <c r="J9751" s="4">
        <v>104.82</v>
      </c>
      <c r="K9751" s="2">
        <f t="shared" si="1064"/>
        <v>2.8520499108734401E-2</v>
      </c>
      <c r="L9751">
        <f t="shared" si="1065"/>
        <v>0.125</v>
      </c>
      <c r="M9751" s="4">
        <f t="shared" si="1066"/>
        <v>1.2368749999999999</v>
      </c>
      <c r="N9751" s="4">
        <f t="shared" si="1067"/>
        <v>9.8949999999999996</v>
      </c>
      <c r="O9751">
        <f t="shared" si="1068"/>
        <v>5.2966144517433049</v>
      </c>
      <c r="P9751" s="4">
        <f t="shared" si="1069"/>
        <v>85.03</v>
      </c>
      <c r="Q9751" t="str">
        <f t="shared" si="1070"/>
        <v>Efficient</v>
      </c>
    </row>
    <row r="9752" spans="1:17" x14ac:dyDescent="0.3">
      <c r="A9752" s="1">
        <v>45653</v>
      </c>
      <c r="B9752" t="s">
        <v>46</v>
      </c>
      <c r="C9752" t="s">
        <v>4</v>
      </c>
      <c r="D9752" t="s">
        <v>9</v>
      </c>
      <c r="E9752" t="s">
        <v>6</v>
      </c>
      <c r="F9752">
        <v>9925</v>
      </c>
      <c r="G9752">
        <v>119</v>
      </c>
      <c r="H9752">
        <v>5</v>
      </c>
      <c r="I9752" s="4">
        <v>265.99</v>
      </c>
      <c r="J9752" s="4">
        <v>308.79000000000002</v>
      </c>
      <c r="K9752" s="2">
        <f t="shared" si="1064"/>
        <v>1.1989924433249369E-2</v>
      </c>
      <c r="L9752">
        <f t="shared" si="1065"/>
        <v>4.2016806722689079E-2</v>
      </c>
      <c r="M9752" s="4">
        <f t="shared" si="1066"/>
        <v>2.2352100840336133</v>
      </c>
      <c r="N9752" s="4">
        <f t="shared" si="1067"/>
        <v>53.198</v>
      </c>
      <c r="O9752">
        <f t="shared" si="1068"/>
        <v>1.1609083048234896</v>
      </c>
      <c r="P9752" s="4">
        <f t="shared" si="1069"/>
        <v>42.800000000000011</v>
      </c>
      <c r="Q9752" t="str">
        <f t="shared" si="1070"/>
        <v>Inefficient</v>
      </c>
    </row>
    <row r="9753" spans="1:17" x14ac:dyDescent="0.3">
      <c r="A9753" s="1">
        <v>45653</v>
      </c>
      <c r="B9753" t="s">
        <v>46</v>
      </c>
      <c r="C9753" t="s">
        <v>4</v>
      </c>
      <c r="D9753" t="s">
        <v>9</v>
      </c>
      <c r="E9753" t="s">
        <v>7</v>
      </c>
      <c r="F9753">
        <v>3091</v>
      </c>
      <c r="G9753">
        <v>26</v>
      </c>
      <c r="H9753">
        <v>1</v>
      </c>
      <c r="I9753" s="4">
        <v>53.7</v>
      </c>
      <c r="J9753" s="4">
        <v>83.74</v>
      </c>
      <c r="K9753" s="2">
        <f t="shared" si="1064"/>
        <v>8.4115173083144611E-3</v>
      </c>
      <c r="L9753">
        <f t="shared" si="1065"/>
        <v>3.8461538461538464E-2</v>
      </c>
      <c r="M9753" s="4">
        <f t="shared" si="1066"/>
        <v>2.0653846153846156</v>
      </c>
      <c r="N9753" s="4">
        <f t="shared" si="1067"/>
        <v>53.7</v>
      </c>
      <c r="O9753">
        <f t="shared" si="1068"/>
        <v>1.5594040968342642</v>
      </c>
      <c r="P9753" s="4">
        <f t="shared" si="1069"/>
        <v>30.039999999999992</v>
      </c>
      <c r="Q9753" t="str">
        <f t="shared" si="1070"/>
        <v>Inefficient</v>
      </c>
    </row>
    <row r="9754" spans="1:17" x14ac:dyDescent="0.3">
      <c r="A9754" s="1">
        <v>45653</v>
      </c>
      <c r="B9754" t="s">
        <v>46</v>
      </c>
      <c r="C9754" t="s">
        <v>4</v>
      </c>
      <c r="D9754" t="s">
        <v>9</v>
      </c>
      <c r="E9754" t="s">
        <v>8</v>
      </c>
      <c r="F9754">
        <v>151</v>
      </c>
      <c r="G9754">
        <v>1</v>
      </c>
      <c r="H9754">
        <v>0</v>
      </c>
      <c r="I9754" s="4">
        <v>4.8499999999999996</v>
      </c>
      <c r="J9754" s="4">
        <v>0</v>
      </c>
      <c r="K9754" s="2">
        <f t="shared" si="1064"/>
        <v>6.6225165562913907E-3</v>
      </c>
      <c r="L9754">
        <f t="shared" si="1065"/>
        <v>0</v>
      </c>
      <c r="M9754" s="4">
        <f t="shared" si="1066"/>
        <v>4.8499999999999996</v>
      </c>
      <c r="N9754" s="4">
        <f t="shared" si="1067"/>
        <v>0</v>
      </c>
      <c r="O9754">
        <f t="shared" si="1068"/>
        <v>0</v>
      </c>
      <c r="P9754" s="4">
        <f t="shared" si="1069"/>
        <v>-4.8499999999999996</v>
      </c>
      <c r="Q9754" t="str">
        <f t="shared" si="1070"/>
        <v>Inefficient</v>
      </c>
    </row>
    <row r="9755" spans="1:17" x14ac:dyDescent="0.3">
      <c r="A9755" s="1">
        <v>45653</v>
      </c>
      <c r="B9755" t="s">
        <v>46</v>
      </c>
      <c r="C9755" t="s">
        <v>4</v>
      </c>
      <c r="D9755" t="s">
        <v>10</v>
      </c>
      <c r="E9755" t="s">
        <v>6</v>
      </c>
      <c r="F9755">
        <v>5382</v>
      </c>
      <c r="G9755">
        <v>159</v>
      </c>
      <c r="H9755">
        <v>6</v>
      </c>
      <c r="I9755" s="4">
        <v>124.56</v>
      </c>
      <c r="J9755" s="4">
        <v>438.54</v>
      </c>
      <c r="K9755" s="2">
        <f t="shared" si="1064"/>
        <v>2.9542920847268672E-2</v>
      </c>
      <c r="L9755">
        <f t="shared" si="1065"/>
        <v>3.7735849056603772E-2</v>
      </c>
      <c r="M9755" s="4">
        <f t="shared" si="1066"/>
        <v>0.78339622641509432</v>
      </c>
      <c r="N9755" s="4">
        <f t="shared" si="1067"/>
        <v>20.76</v>
      </c>
      <c r="O9755">
        <f t="shared" si="1068"/>
        <v>3.5207129094412331</v>
      </c>
      <c r="P9755" s="4">
        <f t="shared" si="1069"/>
        <v>313.98</v>
      </c>
      <c r="Q9755" t="str">
        <f t="shared" si="1070"/>
        <v>Inefficient</v>
      </c>
    </row>
    <row r="9756" spans="1:17" x14ac:dyDescent="0.3">
      <c r="A9756" s="1">
        <v>45653</v>
      </c>
      <c r="B9756" t="s">
        <v>46</v>
      </c>
      <c r="C9756" t="s">
        <v>4</v>
      </c>
      <c r="D9756" t="s">
        <v>10</v>
      </c>
      <c r="E9756" t="s">
        <v>7</v>
      </c>
      <c r="F9756">
        <v>7158</v>
      </c>
      <c r="G9756">
        <v>188</v>
      </c>
      <c r="H9756">
        <v>4</v>
      </c>
      <c r="I9756" s="4">
        <v>222.54</v>
      </c>
      <c r="J9756" s="4">
        <v>306.79000000000002</v>
      </c>
      <c r="K9756" s="2">
        <f t="shared" si="1064"/>
        <v>2.6264319642358199E-2</v>
      </c>
      <c r="L9756">
        <f t="shared" si="1065"/>
        <v>2.1276595744680851E-2</v>
      </c>
      <c r="M9756" s="4">
        <f t="shared" si="1066"/>
        <v>1.1837234042553191</v>
      </c>
      <c r="N9756" s="4">
        <f t="shared" si="1067"/>
        <v>55.634999999999998</v>
      </c>
      <c r="O9756">
        <f t="shared" si="1068"/>
        <v>1.3785836254156558</v>
      </c>
      <c r="P9756" s="4">
        <f t="shared" si="1069"/>
        <v>84.250000000000028</v>
      </c>
      <c r="Q9756" t="str">
        <f t="shared" si="1070"/>
        <v>Inefficient</v>
      </c>
    </row>
    <row r="9757" spans="1:17" x14ac:dyDescent="0.3">
      <c r="A9757" s="1">
        <v>45653</v>
      </c>
      <c r="B9757" t="s">
        <v>46</v>
      </c>
      <c r="C9757" t="s">
        <v>4</v>
      </c>
      <c r="D9757" t="s">
        <v>10</v>
      </c>
      <c r="E9757" t="s">
        <v>8</v>
      </c>
      <c r="F9757">
        <v>302</v>
      </c>
      <c r="G9757">
        <v>5</v>
      </c>
      <c r="H9757">
        <v>0</v>
      </c>
      <c r="I9757" s="4">
        <v>7.87</v>
      </c>
      <c r="J9757" s="4">
        <v>0</v>
      </c>
      <c r="K9757" s="2">
        <f t="shared" si="1064"/>
        <v>1.6556291390728478E-2</v>
      </c>
      <c r="L9757">
        <f t="shared" si="1065"/>
        <v>0</v>
      </c>
      <c r="M9757" s="4">
        <f t="shared" si="1066"/>
        <v>1.5740000000000001</v>
      </c>
      <c r="N9757" s="4">
        <f t="shared" si="1067"/>
        <v>0</v>
      </c>
      <c r="O9757">
        <f t="shared" si="1068"/>
        <v>0</v>
      </c>
      <c r="P9757" s="4">
        <f t="shared" si="1069"/>
        <v>-7.87</v>
      </c>
      <c r="Q9757" t="str">
        <f t="shared" si="1070"/>
        <v>Inefficient</v>
      </c>
    </row>
    <row r="9758" spans="1:17" x14ac:dyDescent="0.3">
      <c r="A9758" s="1">
        <v>45653</v>
      </c>
      <c r="B9758" t="s">
        <v>46</v>
      </c>
      <c r="C9758" t="s">
        <v>11</v>
      </c>
      <c r="D9758" t="s">
        <v>5</v>
      </c>
      <c r="E9758" t="s">
        <v>6</v>
      </c>
      <c r="F9758">
        <v>13641</v>
      </c>
      <c r="G9758">
        <v>289</v>
      </c>
      <c r="H9758">
        <v>36</v>
      </c>
      <c r="I9758" s="4">
        <v>292.31</v>
      </c>
      <c r="J9758" s="4">
        <v>3476.24</v>
      </c>
      <c r="K9758" s="2">
        <f t="shared" si="1064"/>
        <v>2.1186130049116635E-2</v>
      </c>
      <c r="L9758">
        <f t="shared" si="1065"/>
        <v>0.1245674740484429</v>
      </c>
      <c r="M9758" s="4">
        <f t="shared" si="1066"/>
        <v>1.0114532871972319</v>
      </c>
      <c r="N9758" s="4">
        <f t="shared" si="1067"/>
        <v>8.1197222222222223</v>
      </c>
      <c r="O9758">
        <f t="shared" si="1068"/>
        <v>11.892306113372788</v>
      </c>
      <c r="P9758" s="4">
        <f t="shared" si="1069"/>
        <v>3183.93</v>
      </c>
      <c r="Q9758" t="str">
        <f t="shared" si="1070"/>
        <v>Efficient</v>
      </c>
    </row>
    <row r="9759" spans="1:17" x14ac:dyDescent="0.3">
      <c r="A9759" s="1">
        <v>45653</v>
      </c>
      <c r="B9759" t="s">
        <v>46</v>
      </c>
      <c r="C9759" t="s">
        <v>11</v>
      </c>
      <c r="D9759" t="s">
        <v>5</v>
      </c>
      <c r="E9759" t="s">
        <v>7</v>
      </c>
      <c r="F9759">
        <v>1400</v>
      </c>
      <c r="G9759">
        <v>47</v>
      </c>
      <c r="H9759">
        <v>5</v>
      </c>
      <c r="I9759" s="4">
        <v>22.35</v>
      </c>
      <c r="J9759" s="4">
        <v>498.7</v>
      </c>
      <c r="K9759" s="2">
        <f t="shared" si="1064"/>
        <v>3.3571428571428572E-2</v>
      </c>
      <c r="L9759">
        <f t="shared" si="1065"/>
        <v>0.10638297872340426</v>
      </c>
      <c r="M9759" s="4">
        <f t="shared" si="1066"/>
        <v>0.47553191489361707</v>
      </c>
      <c r="N9759" s="4">
        <f t="shared" si="1067"/>
        <v>4.4700000000000006</v>
      </c>
      <c r="O9759">
        <f t="shared" si="1068"/>
        <v>22.313199105145411</v>
      </c>
      <c r="P9759" s="4">
        <f t="shared" si="1069"/>
        <v>476.34999999999997</v>
      </c>
      <c r="Q9759" t="str">
        <f t="shared" si="1070"/>
        <v>Efficient</v>
      </c>
    </row>
    <row r="9760" spans="1:17" x14ac:dyDescent="0.3">
      <c r="A9760" s="1">
        <v>45653</v>
      </c>
      <c r="B9760" t="s">
        <v>46</v>
      </c>
      <c r="C9760" t="s">
        <v>11</v>
      </c>
      <c r="D9760" t="s">
        <v>5</v>
      </c>
      <c r="E9760" t="s">
        <v>8</v>
      </c>
      <c r="F9760">
        <v>446</v>
      </c>
      <c r="G9760">
        <v>15</v>
      </c>
      <c r="H9760">
        <v>0</v>
      </c>
      <c r="I9760" s="4">
        <v>12.62</v>
      </c>
      <c r="J9760" s="4">
        <v>0</v>
      </c>
      <c r="K9760" s="2">
        <f t="shared" si="1064"/>
        <v>3.3632286995515695E-2</v>
      </c>
      <c r="L9760">
        <f t="shared" si="1065"/>
        <v>0</v>
      </c>
      <c r="M9760" s="4">
        <f t="shared" si="1066"/>
        <v>0.84133333333333327</v>
      </c>
      <c r="N9760" s="4">
        <f t="shared" si="1067"/>
        <v>0</v>
      </c>
      <c r="O9760">
        <f t="shared" si="1068"/>
        <v>0</v>
      </c>
      <c r="P9760" s="4">
        <f t="shared" si="1069"/>
        <v>-12.62</v>
      </c>
      <c r="Q9760" t="str">
        <f t="shared" si="1070"/>
        <v>Inefficient</v>
      </c>
    </row>
    <row r="9761" spans="1:17" x14ac:dyDescent="0.3">
      <c r="A9761" s="1">
        <v>45653</v>
      </c>
      <c r="B9761" t="s">
        <v>46</v>
      </c>
      <c r="C9761" t="s">
        <v>11</v>
      </c>
      <c r="D9761" t="s">
        <v>9</v>
      </c>
      <c r="E9761" t="s">
        <v>6</v>
      </c>
      <c r="F9761">
        <v>5235</v>
      </c>
      <c r="G9761">
        <v>99</v>
      </c>
      <c r="H9761">
        <v>2</v>
      </c>
      <c r="I9761" s="4">
        <v>115.11</v>
      </c>
      <c r="J9761" s="4">
        <v>149.08000000000001</v>
      </c>
      <c r="K9761" s="2">
        <f t="shared" si="1064"/>
        <v>1.8911174785100286E-2</v>
      </c>
      <c r="L9761">
        <f t="shared" si="1065"/>
        <v>2.0202020202020204E-2</v>
      </c>
      <c r="M9761" s="4">
        <f t="shared" si="1066"/>
        <v>1.1627272727272728</v>
      </c>
      <c r="N9761" s="4">
        <f t="shared" si="1067"/>
        <v>57.555</v>
      </c>
      <c r="O9761">
        <f t="shared" si="1068"/>
        <v>1.2951090261489011</v>
      </c>
      <c r="P9761" s="4">
        <f t="shared" si="1069"/>
        <v>33.970000000000013</v>
      </c>
      <c r="Q9761" t="str">
        <f t="shared" si="1070"/>
        <v>Inefficient</v>
      </c>
    </row>
    <row r="9762" spans="1:17" x14ac:dyDescent="0.3">
      <c r="A9762" s="1">
        <v>45653</v>
      </c>
      <c r="B9762" t="s">
        <v>46</v>
      </c>
      <c r="C9762" t="s">
        <v>11</v>
      </c>
      <c r="D9762" t="s">
        <v>9</v>
      </c>
      <c r="E9762" t="s">
        <v>7</v>
      </c>
      <c r="F9762">
        <v>1505</v>
      </c>
      <c r="G9762">
        <v>29</v>
      </c>
      <c r="H9762">
        <v>1</v>
      </c>
      <c r="I9762" s="4">
        <v>28.33</v>
      </c>
      <c r="J9762" s="4">
        <v>74.84</v>
      </c>
      <c r="K9762" s="2">
        <f t="shared" si="1064"/>
        <v>1.9269102990033222E-2</v>
      </c>
      <c r="L9762">
        <f t="shared" si="1065"/>
        <v>3.4482758620689655E-2</v>
      </c>
      <c r="M9762" s="4">
        <f t="shared" si="1066"/>
        <v>0.97689655172413792</v>
      </c>
      <c r="N9762" s="4">
        <f t="shared" si="1067"/>
        <v>28.33</v>
      </c>
      <c r="O9762">
        <f t="shared" si="1068"/>
        <v>2.6417225555947761</v>
      </c>
      <c r="P9762" s="4">
        <f t="shared" si="1069"/>
        <v>46.510000000000005</v>
      </c>
      <c r="Q9762" t="str">
        <f t="shared" si="1070"/>
        <v>Inefficient</v>
      </c>
    </row>
    <row r="9763" spans="1:17" x14ac:dyDescent="0.3">
      <c r="A9763" s="1">
        <v>45653</v>
      </c>
      <c r="B9763" t="s">
        <v>46</v>
      </c>
      <c r="C9763" t="s">
        <v>11</v>
      </c>
      <c r="D9763" t="s">
        <v>9</v>
      </c>
      <c r="E9763" t="s">
        <v>8</v>
      </c>
      <c r="F9763">
        <v>139</v>
      </c>
      <c r="G9763">
        <v>1</v>
      </c>
      <c r="H9763">
        <v>0</v>
      </c>
      <c r="I9763" s="4">
        <v>2.37</v>
      </c>
      <c r="J9763" s="4">
        <v>0</v>
      </c>
      <c r="K9763" s="2">
        <f t="shared" si="1064"/>
        <v>7.1942446043165471E-3</v>
      </c>
      <c r="L9763">
        <f t="shared" si="1065"/>
        <v>0</v>
      </c>
      <c r="M9763" s="4">
        <f t="shared" si="1066"/>
        <v>2.37</v>
      </c>
      <c r="N9763" s="4">
        <f t="shared" si="1067"/>
        <v>0</v>
      </c>
      <c r="O9763">
        <f t="shared" si="1068"/>
        <v>0</v>
      </c>
      <c r="P9763" s="4">
        <f t="shared" si="1069"/>
        <v>-2.37</v>
      </c>
      <c r="Q9763" t="str">
        <f t="shared" si="1070"/>
        <v>Inefficient</v>
      </c>
    </row>
    <row r="9764" spans="1:17" x14ac:dyDescent="0.3">
      <c r="A9764" s="1">
        <v>45653</v>
      </c>
      <c r="B9764" t="s">
        <v>46</v>
      </c>
      <c r="C9764" t="s">
        <v>11</v>
      </c>
      <c r="D9764" t="s">
        <v>10</v>
      </c>
      <c r="E9764" t="s">
        <v>6</v>
      </c>
      <c r="F9764">
        <v>7153</v>
      </c>
      <c r="G9764">
        <v>89</v>
      </c>
      <c r="H9764">
        <v>4</v>
      </c>
      <c r="I9764" s="4">
        <v>124.25</v>
      </c>
      <c r="J9764" s="4">
        <v>273.14999999999998</v>
      </c>
      <c r="K9764" s="2">
        <f t="shared" si="1064"/>
        <v>1.244233188871802E-2</v>
      </c>
      <c r="L9764">
        <f t="shared" si="1065"/>
        <v>4.49438202247191E-2</v>
      </c>
      <c r="M9764" s="4">
        <f t="shared" si="1066"/>
        <v>1.396067415730337</v>
      </c>
      <c r="N9764" s="4">
        <f t="shared" si="1067"/>
        <v>31.0625</v>
      </c>
      <c r="O9764">
        <f t="shared" si="1068"/>
        <v>2.1983903420523139</v>
      </c>
      <c r="P9764" s="4">
        <f t="shared" si="1069"/>
        <v>148.89999999999998</v>
      </c>
      <c r="Q9764" t="str">
        <f t="shared" si="1070"/>
        <v>Inefficient</v>
      </c>
    </row>
    <row r="9765" spans="1:17" x14ac:dyDescent="0.3">
      <c r="A9765" s="1">
        <v>45653</v>
      </c>
      <c r="B9765" t="s">
        <v>46</v>
      </c>
      <c r="C9765" t="s">
        <v>11</v>
      </c>
      <c r="D9765" t="s">
        <v>10</v>
      </c>
      <c r="E9765" t="s">
        <v>7</v>
      </c>
      <c r="F9765">
        <v>622</v>
      </c>
      <c r="G9765">
        <v>15</v>
      </c>
      <c r="H9765">
        <v>0</v>
      </c>
      <c r="I9765" s="4">
        <v>20.9</v>
      </c>
      <c r="J9765" s="4">
        <v>0</v>
      </c>
      <c r="K9765" s="2">
        <f t="shared" si="1064"/>
        <v>2.4115755627009645E-2</v>
      </c>
      <c r="L9765">
        <f t="shared" si="1065"/>
        <v>0</v>
      </c>
      <c r="M9765" s="4">
        <f t="shared" si="1066"/>
        <v>1.3933333333333333</v>
      </c>
      <c r="N9765" s="4">
        <f t="shared" si="1067"/>
        <v>0</v>
      </c>
      <c r="O9765">
        <f t="shared" si="1068"/>
        <v>0</v>
      </c>
      <c r="P9765" s="4">
        <f t="shared" si="1069"/>
        <v>-20.9</v>
      </c>
      <c r="Q9765" t="str">
        <f t="shared" si="1070"/>
        <v>Inefficient</v>
      </c>
    </row>
    <row r="9766" spans="1:17" x14ac:dyDescent="0.3">
      <c r="A9766" s="1">
        <v>45653</v>
      </c>
      <c r="B9766" t="s">
        <v>46</v>
      </c>
      <c r="C9766" t="s">
        <v>11</v>
      </c>
      <c r="D9766" t="s">
        <v>10</v>
      </c>
      <c r="E9766" t="s">
        <v>8</v>
      </c>
      <c r="F9766">
        <v>696</v>
      </c>
      <c r="G9766">
        <v>17</v>
      </c>
      <c r="H9766">
        <v>0</v>
      </c>
      <c r="I9766" s="4">
        <v>10.19</v>
      </c>
      <c r="J9766" s="4">
        <v>0</v>
      </c>
      <c r="K9766" s="2">
        <f t="shared" si="1064"/>
        <v>2.442528735632184E-2</v>
      </c>
      <c r="L9766">
        <f t="shared" si="1065"/>
        <v>0</v>
      </c>
      <c r="M9766" s="4">
        <f t="shared" si="1066"/>
        <v>0.59941176470588231</v>
      </c>
      <c r="N9766" s="4">
        <f t="shared" si="1067"/>
        <v>0</v>
      </c>
      <c r="O9766">
        <f t="shared" si="1068"/>
        <v>0</v>
      </c>
      <c r="P9766" s="4">
        <f t="shared" si="1069"/>
        <v>-10.19</v>
      </c>
      <c r="Q9766" t="str">
        <f t="shared" si="1070"/>
        <v>Inefficient</v>
      </c>
    </row>
    <row r="9767" spans="1:17" x14ac:dyDescent="0.3">
      <c r="A9767" s="1">
        <v>45653</v>
      </c>
      <c r="B9767" t="s">
        <v>46</v>
      </c>
      <c r="C9767" t="s">
        <v>12</v>
      </c>
      <c r="D9767" t="s">
        <v>5</v>
      </c>
      <c r="E9767" t="s">
        <v>6</v>
      </c>
      <c r="F9767">
        <v>1393</v>
      </c>
      <c r="G9767">
        <v>66</v>
      </c>
      <c r="H9767">
        <v>4</v>
      </c>
      <c r="I9767" s="4">
        <v>26.97</v>
      </c>
      <c r="J9767" s="4">
        <v>385.9</v>
      </c>
      <c r="K9767" s="2">
        <f t="shared" si="1064"/>
        <v>4.7379755922469492E-2</v>
      </c>
      <c r="L9767">
        <f t="shared" si="1065"/>
        <v>6.0606060606060608E-2</v>
      </c>
      <c r="M9767" s="4">
        <f t="shared" si="1066"/>
        <v>0.40863636363636363</v>
      </c>
      <c r="N9767" s="4">
        <f t="shared" si="1067"/>
        <v>6.7424999999999997</v>
      </c>
      <c r="O9767">
        <f t="shared" si="1068"/>
        <v>14.308490915832406</v>
      </c>
      <c r="P9767" s="4">
        <f t="shared" si="1069"/>
        <v>358.92999999999995</v>
      </c>
      <c r="Q9767" t="str">
        <f t="shared" si="1070"/>
        <v>Efficient</v>
      </c>
    </row>
    <row r="9768" spans="1:17" x14ac:dyDescent="0.3">
      <c r="A9768" s="1">
        <v>45653</v>
      </c>
      <c r="B9768" t="s">
        <v>46</v>
      </c>
      <c r="C9768" t="s">
        <v>12</v>
      </c>
      <c r="D9768" t="s">
        <v>5</v>
      </c>
      <c r="E9768" t="s">
        <v>7</v>
      </c>
      <c r="F9768">
        <v>5777</v>
      </c>
      <c r="G9768">
        <v>178</v>
      </c>
      <c r="H9768">
        <v>8</v>
      </c>
      <c r="I9768" s="4">
        <v>200.55</v>
      </c>
      <c r="J9768" s="4">
        <v>734.13</v>
      </c>
      <c r="K9768" s="2">
        <f t="shared" si="1064"/>
        <v>3.0811840055392073E-2</v>
      </c>
      <c r="L9768">
        <f t="shared" si="1065"/>
        <v>4.49438202247191E-2</v>
      </c>
      <c r="M9768" s="4">
        <f t="shared" si="1066"/>
        <v>1.1266853932584271</v>
      </c>
      <c r="N9768" s="4">
        <f t="shared" si="1067"/>
        <v>25.068750000000001</v>
      </c>
      <c r="O9768">
        <f t="shared" si="1068"/>
        <v>3.6605833956619294</v>
      </c>
      <c r="P9768" s="4">
        <f t="shared" si="1069"/>
        <v>533.57999999999993</v>
      </c>
      <c r="Q9768" t="str">
        <f t="shared" si="1070"/>
        <v>Efficient</v>
      </c>
    </row>
    <row r="9769" spans="1:17" x14ac:dyDescent="0.3">
      <c r="A9769" s="1">
        <v>45653</v>
      </c>
      <c r="B9769" t="s">
        <v>46</v>
      </c>
      <c r="C9769" t="s">
        <v>12</v>
      </c>
      <c r="D9769" t="s">
        <v>5</v>
      </c>
      <c r="E9769" t="s">
        <v>8</v>
      </c>
      <c r="F9769">
        <v>4724</v>
      </c>
      <c r="G9769">
        <v>194</v>
      </c>
      <c r="H9769">
        <v>20</v>
      </c>
      <c r="I9769" s="4">
        <v>130.75</v>
      </c>
      <c r="J9769" s="4">
        <v>1994.1</v>
      </c>
      <c r="K9769" s="2">
        <f t="shared" si="1064"/>
        <v>4.106689246401355E-2</v>
      </c>
      <c r="L9769">
        <f t="shared" si="1065"/>
        <v>0.10309278350515463</v>
      </c>
      <c r="M9769" s="4">
        <f t="shared" si="1066"/>
        <v>0.6739690721649485</v>
      </c>
      <c r="N9769" s="4">
        <f t="shared" si="1067"/>
        <v>6.5374999999999996</v>
      </c>
      <c r="O9769">
        <f t="shared" si="1068"/>
        <v>15.251242829827914</v>
      </c>
      <c r="P9769" s="4">
        <f t="shared" si="1069"/>
        <v>1863.35</v>
      </c>
      <c r="Q9769" t="str">
        <f t="shared" si="1070"/>
        <v>Efficient</v>
      </c>
    </row>
    <row r="9770" spans="1:17" x14ac:dyDescent="0.3">
      <c r="A9770" s="1">
        <v>45653</v>
      </c>
      <c r="B9770" t="s">
        <v>46</v>
      </c>
      <c r="C9770" t="s">
        <v>12</v>
      </c>
      <c r="D9770" t="s">
        <v>9</v>
      </c>
      <c r="E9770" t="s">
        <v>6</v>
      </c>
      <c r="F9770">
        <v>2306</v>
      </c>
      <c r="G9770">
        <v>32</v>
      </c>
      <c r="H9770">
        <v>0</v>
      </c>
      <c r="I9770" s="4">
        <v>77.98</v>
      </c>
      <c r="J9770" s="4">
        <v>0</v>
      </c>
      <c r="K9770" s="2">
        <f t="shared" si="1064"/>
        <v>1.3876843018213356E-2</v>
      </c>
      <c r="L9770">
        <f t="shared" si="1065"/>
        <v>0</v>
      </c>
      <c r="M9770" s="4">
        <f t="shared" si="1066"/>
        <v>2.4368750000000001</v>
      </c>
      <c r="N9770" s="4">
        <f t="shared" si="1067"/>
        <v>0</v>
      </c>
      <c r="O9770">
        <f t="shared" si="1068"/>
        <v>0</v>
      </c>
      <c r="P9770" s="4">
        <f t="shared" si="1069"/>
        <v>-77.98</v>
      </c>
      <c r="Q9770" t="str">
        <f t="shared" si="1070"/>
        <v>Inefficient</v>
      </c>
    </row>
    <row r="9771" spans="1:17" x14ac:dyDescent="0.3">
      <c r="A9771" s="1">
        <v>45653</v>
      </c>
      <c r="B9771" t="s">
        <v>46</v>
      </c>
      <c r="C9771" t="s">
        <v>12</v>
      </c>
      <c r="D9771" t="s">
        <v>9</v>
      </c>
      <c r="E9771" t="s">
        <v>7</v>
      </c>
      <c r="F9771">
        <v>6550</v>
      </c>
      <c r="G9771">
        <v>98</v>
      </c>
      <c r="H9771">
        <v>4</v>
      </c>
      <c r="I9771" s="4">
        <v>233.06</v>
      </c>
      <c r="J9771" s="4">
        <v>312.36</v>
      </c>
      <c r="K9771" s="2">
        <f t="shared" si="1064"/>
        <v>1.4961832061068702E-2</v>
      </c>
      <c r="L9771">
        <f t="shared" si="1065"/>
        <v>4.0816326530612242E-2</v>
      </c>
      <c r="M9771" s="4">
        <f t="shared" si="1066"/>
        <v>2.3781632653061227</v>
      </c>
      <c r="N9771" s="4">
        <f t="shared" si="1067"/>
        <v>58.265000000000001</v>
      </c>
      <c r="O9771">
        <f t="shared" si="1068"/>
        <v>1.3402557281386769</v>
      </c>
      <c r="P9771" s="4">
        <f t="shared" si="1069"/>
        <v>79.300000000000011</v>
      </c>
      <c r="Q9771" t="str">
        <f t="shared" si="1070"/>
        <v>Inefficient</v>
      </c>
    </row>
    <row r="9772" spans="1:17" x14ac:dyDescent="0.3">
      <c r="A9772" s="1">
        <v>45653</v>
      </c>
      <c r="B9772" t="s">
        <v>46</v>
      </c>
      <c r="C9772" t="s">
        <v>12</v>
      </c>
      <c r="D9772" t="s">
        <v>9</v>
      </c>
      <c r="E9772" t="s">
        <v>8</v>
      </c>
      <c r="F9772">
        <v>4382</v>
      </c>
      <c r="G9772">
        <v>29</v>
      </c>
      <c r="H9772">
        <v>1</v>
      </c>
      <c r="I9772" s="4">
        <v>155.86000000000001</v>
      </c>
      <c r="J9772" s="4">
        <v>72.27</v>
      </c>
      <c r="K9772" s="2">
        <f t="shared" si="1064"/>
        <v>6.6179826563213147E-3</v>
      </c>
      <c r="L9772">
        <f t="shared" si="1065"/>
        <v>3.4482758620689655E-2</v>
      </c>
      <c r="M9772" s="4">
        <f t="shared" si="1066"/>
        <v>5.3744827586206902</v>
      </c>
      <c r="N9772" s="4">
        <f t="shared" si="1067"/>
        <v>155.86000000000001</v>
      </c>
      <c r="O9772">
        <f t="shared" si="1068"/>
        <v>0.46368535865520333</v>
      </c>
      <c r="P9772" s="4">
        <f t="shared" si="1069"/>
        <v>-83.590000000000018</v>
      </c>
      <c r="Q9772" t="str">
        <f t="shared" si="1070"/>
        <v>Inefficient</v>
      </c>
    </row>
    <row r="9773" spans="1:17" x14ac:dyDescent="0.3">
      <c r="A9773" s="1">
        <v>45653</v>
      </c>
      <c r="B9773" t="s">
        <v>46</v>
      </c>
      <c r="C9773" t="s">
        <v>12</v>
      </c>
      <c r="D9773" t="s">
        <v>10</v>
      </c>
      <c r="E9773" t="s">
        <v>6</v>
      </c>
      <c r="F9773">
        <v>1576</v>
      </c>
      <c r="G9773">
        <v>36</v>
      </c>
      <c r="H9773">
        <v>1</v>
      </c>
      <c r="I9773" s="4">
        <v>59.14</v>
      </c>
      <c r="J9773" s="4">
        <v>64.930000000000007</v>
      </c>
      <c r="K9773" s="2">
        <f t="shared" si="1064"/>
        <v>2.2842639593908629E-2</v>
      </c>
      <c r="L9773">
        <f t="shared" si="1065"/>
        <v>2.7777777777777776E-2</v>
      </c>
      <c r="M9773" s="4">
        <f t="shared" si="1066"/>
        <v>1.6427777777777779</v>
      </c>
      <c r="N9773" s="4">
        <f t="shared" si="1067"/>
        <v>59.14</v>
      </c>
      <c r="O9773">
        <f t="shared" si="1068"/>
        <v>1.0979032803517079</v>
      </c>
      <c r="P9773" s="4">
        <f t="shared" si="1069"/>
        <v>5.7900000000000063</v>
      </c>
      <c r="Q9773" t="str">
        <f t="shared" si="1070"/>
        <v>Inefficient</v>
      </c>
    </row>
    <row r="9774" spans="1:17" x14ac:dyDescent="0.3">
      <c r="A9774" s="1">
        <v>45653</v>
      </c>
      <c r="B9774" t="s">
        <v>46</v>
      </c>
      <c r="C9774" t="s">
        <v>12</v>
      </c>
      <c r="D9774" t="s">
        <v>10</v>
      </c>
      <c r="E9774" t="s">
        <v>7</v>
      </c>
      <c r="F9774">
        <v>6279</v>
      </c>
      <c r="G9774">
        <v>63</v>
      </c>
      <c r="H9774">
        <v>4</v>
      </c>
      <c r="I9774" s="4">
        <v>237.97</v>
      </c>
      <c r="J9774" s="4">
        <v>269.27</v>
      </c>
      <c r="K9774" s="2">
        <f t="shared" si="1064"/>
        <v>1.0033444816053512E-2</v>
      </c>
      <c r="L9774">
        <f t="shared" si="1065"/>
        <v>6.3492063492063489E-2</v>
      </c>
      <c r="M9774" s="4">
        <f t="shared" si="1066"/>
        <v>3.7773015873015874</v>
      </c>
      <c r="N9774" s="4">
        <f t="shared" si="1067"/>
        <v>59.4925</v>
      </c>
      <c r="O9774">
        <f t="shared" si="1068"/>
        <v>1.1315291843509685</v>
      </c>
      <c r="P9774" s="4">
        <f t="shared" si="1069"/>
        <v>31.299999999999983</v>
      </c>
      <c r="Q9774" t="str">
        <f t="shared" si="1070"/>
        <v>Inefficient</v>
      </c>
    </row>
    <row r="9775" spans="1:17" x14ac:dyDescent="0.3">
      <c r="A9775" s="1">
        <v>45653</v>
      </c>
      <c r="B9775" t="s">
        <v>46</v>
      </c>
      <c r="C9775" t="s">
        <v>12</v>
      </c>
      <c r="D9775" t="s">
        <v>10</v>
      </c>
      <c r="E9775" t="s">
        <v>8</v>
      </c>
      <c r="F9775">
        <v>3649</v>
      </c>
      <c r="G9775">
        <v>55</v>
      </c>
      <c r="H9775">
        <v>3</v>
      </c>
      <c r="I9775" s="4">
        <v>128.63</v>
      </c>
      <c r="J9775" s="4">
        <v>192.58</v>
      </c>
      <c r="K9775" s="2">
        <f t="shared" si="1064"/>
        <v>1.5072622636338722E-2</v>
      </c>
      <c r="L9775">
        <f t="shared" si="1065"/>
        <v>5.4545454545454543E-2</v>
      </c>
      <c r="M9775" s="4">
        <f t="shared" si="1066"/>
        <v>2.3387272727272728</v>
      </c>
      <c r="N9775" s="4">
        <f t="shared" si="1067"/>
        <v>42.876666666666665</v>
      </c>
      <c r="O9775">
        <f t="shared" si="1068"/>
        <v>1.4971624037938274</v>
      </c>
      <c r="P9775" s="4">
        <f t="shared" si="1069"/>
        <v>63.950000000000017</v>
      </c>
      <c r="Q9775" t="str">
        <f t="shared" si="1070"/>
        <v>Inefficient</v>
      </c>
    </row>
    <row r="9776" spans="1:17" x14ac:dyDescent="0.3">
      <c r="A9776" s="1">
        <v>45654</v>
      </c>
      <c r="B9776" t="s">
        <v>46</v>
      </c>
      <c r="C9776" t="s">
        <v>4</v>
      </c>
      <c r="D9776" t="s">
        <v>5</v>
      </c>
      <c r="E9776" t="s">
        <v>6</v>
      </c>
      <c r="F9776">
        <v>8596</v>
      </c>
      <c r="G9776">
        <v>258</v>
      </c>
      <c r="H9776">
        <v>15</v>
      </c>
      <c r="I9776" s="4">
        <v>186.2</v>
      </c>
      <c r="J9776" s="4">
        <v>1102.58</v>
      </c>
      <c r="K9776" s="2">
        <f t="shared" si="1064"/>
        <v>3.001395998138669E-2</v>
      </c>
      <c r="L9776">
        <f t="shared" si="1065"/>
        <v>5.8139534883720929E-2</v>
      </c>
      <c r="M9776" s="4">
        <f t="shared" si="1066"/>
        <v>0.72170542635658907</v>
      </c>
      <c r="N9776" s="4">
        <f t="shared" si="1067"/>
        <v>12.413333333333332</v>
      </c>
      <c r="O9776">
        <f t="shared" si="1068"/>
        <v>5.9214822771213749</v>
      </c>
      <c r="P9776" s="4">
        <f t="shared" si="1069"/>
        <v>916.37999999999988</v>
      </c>
      <c r="Q9776" t="str">
        <f t="shared" si="1070"/>
        <v>Efficient</v>
      </c>
    </row>
    <row r="9777" spans="1:17" x14ac:dyDescent="0.3">
      <c r="A9777" s="1">
        <v>45654</v>
      </c>
      <c r="B9777" t="s">
        <v>46</v>
      </c>
      <c r="C9777" t="s">
        <v>4</v>
      </c>
      <c r="D9777" t="s">
        <v>5</v>
      </c>
      <c r="E9777" t="s">
        <v>7</v>
      </c>
      <c r="F9777">
        <v>7300</v>
      </c>
      <c r="G9777">
        <v>203</v>
      </c>
      <c r="H9777">
        <v>28</v>
      </c>
      <c r="I9777" s="4">
        <v>185.51</v>
      </c>
      <c r="J9777" s="4">
        <v>1967.23</v>
      </c>
      <c r="K9777" s="2">
        <f t="shared" si="1064"/>
        <v>2.7808219178082193E-2</v>
      </c>
      <c r="L9777">
        <f t="shared" si="1065"/>
        <v>0.13793103448275862</v>
      </c>
      <c r="M9777" s="4">
        <f t="shared" si="1066"/>
        <v>0.91384236453201961</v>
      </c>
      <c r="N9777" s="4">
        <f t="shared" si="1067"/>
        <v>6.6253571428571423</v>
      </c>
      <c r="O9777">
        <f t="shared" si="1068"/>
        <v>10.604441809066897</v>
      </c>
      <c r="P9777" s="4">
        <f t="shared" si="1069"/>
        <v>1781.72</v>
      </c>
      <c r="Q9777" t="str">
        <f t="shared" si="1070"/>
        <v>Efficient</v>
      </c>
    </row>
    <row r="9778" spans="1:17" x14ac:dyDescent="0.3">
      <c r="A9778" s="1">
        <v>45654</v>
      </c>
      <c r="B9778" t="s">
        <v>46</v>
      </c>
      <c r="C9778" t="s">
        <v>4</v>
      </c>
      <c r="D9778" t="s">
        <v>5</v>
      </c>
      <c r="E9778" t="s">
        <v>8</v>
      </c>
      <c r="F9778">
        <v>651</v>
      </c>
      <c r="G9778">
        <v>31</v>
      </c>
      <c r="H9778">
        <v>2</v>
      </c>
      <c r="I9778" s="4">
        <v>9.24</v>
      </c>
      <c r="J9778" s="4">
        <v>123.96</v>
      </c>
      <c r="K9778" s="2">
        <f t="shared" si="1064"/>
        <v>4.7619047619047616E-2</v>
      </c>
      <c r="L9778">
        <f t="shared" si="1065"/>
        <v>6.4516129032258063E-2</v>
      </c>
      <c r="M9778" s="4">
        <f t="shared" si="1066"/>
        <v>0.29806451612903229</v>
      </c>
      <c r="N9778" s="4">
        <f t="shared" si="1067"/>
        <v>4.62</v>
      </c>
      <c r="O9778">
        <f t="shared" si="1068"/>
        <v>13.415584415584414</v>
      </c>
      <c r="P9778" s="4">
        <f t="shared" si="1069"/>
        <v>114.72</v>
      </c>
      <c r="Q9778" t="str">
        <f t="shared" si="1070"/>
        <v>Efficient</v>
      </c>
    </row>
    <row r="9779" spans="1:17" x14ac:dyDescent="0.3">
      <c r="A9779" s="1">
        <v>45654</v>
      </c>
      <c r="B9779" t="s">
        <v>46</v>
      </c>
      <c r="C9779" t="s">
        <v>4</v>
      </c>
      <c r="D9779" t="s">
        <v>9</v>
      </c>
      <c r="E9779" t="s">
        <v>6</v>
      </c>
      <c r="F9779">
        <v>3117</v>
      </c>
      <c r="G9779">
        <v>33</v>
      </c>
      <c r="H9779">
        <v>1</v>
      </c>
      <c r="I9779" s="4">
        <v>105.54</v>
      </c>
      <c r="J9779" s="4">
        <v>78.989999999999995</v>
      </c>
      <c r="K9779" s="2">
        <f t="shared" si="1064"/>
        <v>1.0587102983638113E-2</v>
      </c>
      <c r="L9779">
        <f t="shared" si="1065"/>
        <v>3.0303030303030304E-2</v>
      </c>
      <c r="M9779" s="4">
        <f t="shared" si="1066"/>
        <v>3.1981818181818182</v>
      </c>
      <c r="N9779" s="4">
        <f t="shared" si="1067"/>
        <v>105.54</v>
      </c>
      <c r="O9779">
        <f t="shared" si="1068"/>
        <v>0.74843661171119946</v>
      </c>
      <c r="P9779" s="4">
        <f t="shared" si="1069"/>
        <v>-26.550000000000011</v>
      </c>
      <c r="Q9779" t="str">
        <f t="shared" si="1070"/>
        <v>Inefficient</v>
      </c>
    </row>
    <row r="9780" spans="1:17" x14ac:dyDescent="0.3">
      <c r="A9780" s="1">
        <v>45654</v>
      </c>
      <c r="B9780" t="s">
        <v>46</v>
      </c>
      <c r="C9780" t="s">
        <v>4</v>
      </c>
      <c r="D9780" t="s">
        <v>9</v>
      </c>
      <c r="E9780" t="s">
        <v>7</v>
      </c>
      <c r="F9780">
        <v>6762</v>
      </c>
      <c r="G9780">
        <v>111</v>
      </c>
      <c r="H9780">
        <v>1</v>
      </c>
      <c r="I9780" s="4">
        <v>127.06</v>
      </c>
      <c r="J9780" s="4">
        <v>83.8</v>
      </c>
      <c r="K9780" s="2">
        <f t="shared" si="1064"/>
        <v>1.6415261756876662E-2</v>
      </c>
      <c r="L9780">
        <f t="shared" si="1065"/>
        <v>9.0090090090090089E-3</v>
      </c>
      <c r="M9780" s="4">
        <f t="shared" si="1066"/>
        <v>1.1446846846846848</v>
      </c>
      <c r="N9780" s="4">
        <f t="shared" si="1067"/>
        <v>127.06</v>
      </c>
      <c r="O9780">
        <f t="shared" si="1068"/>
        <v>0.6595309302691641</v>
      </c>
      <c r="P9780" s="4">
        <f t="shared" si="1069"/>
        <v>-43.260000000000005</v>
      </c>
      <c r="Q9780" t="str">
        <f t="shared" si="1070"/>
        <v>Inefficient</v>
      </c>
    </row>
    <row r="9781" spans="1:17" x14ac:dyDescent="0.3">
      <c r="A9781" s="1">
        <v>45654</v>
      </c>
      <c r="B9781" t="s">
        <v>46</v>
      </c>
      <c r="C9781" t="s">
        <v>4</v>
      </c>
      <c r="D9781" t="s">
        <v>9</v>
      </c>
      <c r="E9781" t="s">
        <v>8</v>
      </c>
      <c r="F9781">
        <v>760</v>
      </c>
      <c r="G9781">
        <v>11</v>
      </c>
      <c r="H9781">
        <v>0</v>
      </c>
      <c r="I9781" s="4">
        <v>26.11</v>
      </c>
      <c r="J9781" s="4">
        <v>0</v>
      </c>
      <c r="K9781" s="2">
        <f t="shared" si="1064"/>
        <v>1.4473684210526316E-2</v>
      </c>
      <c r="L9781">
        <f t="shared" si="1065"/>
        <v>0</v>
      </c>
      <c r="M9781" s="4">
        <f t="shared" si="1066"/>
        <v>2.3736363636363635</v>
      </c>
      <c r="N9781" s="4">
        <f t="shared" si="1067"/>
        <v>0</v>
      </c>
      <c r="O9781">
        <f t="shared" si="1068"/>
        <v>0</v>
      </c>
      <c r="P9781" s="4">
        <f t="shared" si="1069"/>
        <v>-26.11</v>
      </c>
      <c r="Q9781" t="str">
        <f t="shared" si="1070"/>
        <v>Inefficient</v>
      </c>
    </row>
    <row r="9782" spans="1:17" x14ac:dyDescent="0.3">
      <c r="A9782" s="1">
        <v>45654</v>
      </c>
      <c r="B9782" t="s">
        <v>46</v>
      </c>
      <c r="C9782" t="s">
        <v>4</v>
      </c>
      <c r="D9782" t="s">
        <v>10</v>
      </c>
      <c r="E9782" t="s">
        <v>6</v>
      </c>
      <c r="F9782">
        <v>3615</v>
      </c>
      <c r="G9782">
        <v>76</v>
      </c>
      <c r="H9782">
        <v>4</v>
      </c>
      <c r="I9782" s="4">
        <v>99.94</v>
      </c>
      <c r="J9782" s="4">
        <v>213.85</v>
      </c>
      <c r="K9782" s="2">
        <f t="shared" si="1064"/>
        <v>2.1023513139695714E-2</v>
      </c>
      <c r="L9782">
        <f t="shared" si="1065"/>
        <v>5.2631578947368418E-2</v>
      </c>
      <c r="M9782" s="4">
        <f t="shared" si="1066"/>
        <v>1.3149999999999999</v>
      </c>
      <c r="N9782" s="4">
        <f t="shared" si="1067"/>
        <v>24.984999999999999</v>
      </c>
      <c r="O9782">
        <f t="shared" si="1068"/>
        <v>2.1397838703221934</v>
      </c>
      <c r="P9782" s="4">
        <f t="shared" si="1069"/>
        <v>113.91</v>
      </c>
      <c r="Q9782" t="str">
        <f t="shared" si="1070"/>
        <v>Inefficient</v>
      </c>
    </row>
    <row r="9783" spans="1:17" x14ac:dyDescent="0.3">
      <c r="A9783" s="1">
        <v>45654</v>
      </c>
      <c r="B9783" t="s">
        <v>46</v>
      </c>
      <c r="C9783" t="s">
        <v>4</v>
      </c>
      <c r="D9783" t="s">
        <v>10</v>
      </c>
      <c r="E9783" t="s">
        <v>7</v>
      </c>
      <c r="F9783">
        <v>6366</v>
      </c>
      <c r="G9783">
        <v>179</v>
      </c>
      <c r="H9783">
        <v>5</v>
      </c>
      <c r="I9783" s="4">
        <v>134.62</v>
      </c>
      <c r="J9783" s="4">
        <v>338.35</v>
      </c>
      <c r="K9783" s="2">
        <f t="shared" si="1064"/>
        <v>2.8118127552623311E-2</v>
      </c>
      <c r="L9783">
        <f t="shared" si="1065"/>
        <v>2.7932960893854747E-2</v>
      </c>
      <c r="M9783" s="4">
        <f t="shared" si="1066"/>
        <v>0.75206703910614525</v>
      </c>
      <c r="N9783" s="4">
        <f t="shared" si="1067"/>
        <v>26.923999999999999</v>
      </c>
      <c r="O9783">
        <f t="shared" si="1068"/>
        <v>2.5133709701381668</v>
      </c>
      <c r="P9783" s="4">
        <f t="shared" si="1069"/>
        <v>203.73000000000002</v>
      </c>
      <c r="Q9783" t="str">
        <f t="shared" si="1070"/>
        <v>Inefficient</v>
      </c>
    </row>
    <row r="9784" spans="1:17" x14ac:dyDescent="0.3">
      <c r="A9784" s="1">
        <v>45654</v>
      </c>
      <c r="B9784" t="s">
        <v>46</v>
      </c>
      <c r="C9784" t="s">
        <v>4</v>
      </c>
      <c r="D9784" t="s">
        <v>10</v>
      </c>
      <c r="E9784" t="s">
        <v>8</v>
      </c>
      <c r="F9784">
        <v>968</v>
      </c>
      <c r="G9784">
        <v>14</v>
      </c>
      <c r="H9784">
        <v>0</v>
      </c>
      <c r="I9784" s="4">
        <v>35.22</v>
      </c>
      <c r="J9784" s="4">
        <v>0</v>
      </c>
      <c r="K9784" s="2">
        <f t="shared" si="1064"/>
        <v>1.4462809917355372E-2</v>
      </c>
      <c r="L9784">
        <f t="shared" si="1065"/>
        <v>0</v>
      </c>
      <c r="M9784" s="4">
        <f t="shared" si="1066"/>
        <v>2.5157142857142856</v>
      </c>
      <c r="N9784" s="4">
        <f t="shared" si="1067"/>
        <v>0</v>
      </c>
      <c r="O9784">
        <f t="shared" si="1068"/>
        <v>0</v>
      </c>
      <c r="P9784" s="4">
        <f t="shared" si="1069"/>
        <v>-35.22</v>
      </c>
      <c r="Q9784" t="str">
        <f t="shared" si="1070"/>
        <v>Inefficient</v>
      </c>
    </row>
    <row r="9785" spans="1:17" x14ac:dyDescent="0.3">
      <c r="A9785" s="1">
        <v>45654</v>
      </c>
      <c r="B9785" t="s">
        <v>46</v>
      </c>
      <c r="C9785" t="s">
        <v>11</v>
      </c>
      <c r="D9785" t="s">
        <v>5</v>
      </c>
      <c r="E9785" t="s">
        <v>6</v>
      </c>
      <c r="F9785">
        <v>14725</v>
      </c>
      <c r="G9785">
        <v>469</v>
      </c>
      <c r="H9785">
        <v>30</v>
      </c>
      <c r="I9785" s="4">
        <v>295.77</v>
      </c>
      <c r="J9785" s="4">
        <v>2971.61</v>
      </c>
      <c r="K9785" s="2">
        <f t="shared" si="1064"/>
        <v>3.1850594227504248E-2</v>
      </c>
      <c r="L9785">
        <f t="shared" si="1065"/>
        <v>6.3965884861407252E-2</v>
      </c>
      <c r="M9785" s="4">
        <f t="shared" si="1066"/>
        <v>0.63063965884861406</v>
      </c>
      <c r="N9785" s="4">
        <f t="shared" si="1067"/>
        <v>9.859</v>
      </c>
      <c r="O9785">
        <f t="shared" si="1068"/>
        <v>10.047029786658554</v>
      </c>
      <c r="P9785" s="4">
        <f t="shared" si="1069"/>
        <v>2675.84</v>
      </c>
      <c r="Q9785" t="str">
        <f t="shared" si="1070"/>
        <v>Efficient</v>
      </c>
    </row>
    <row r="9786" spans="1:17" x14ac:dyDescent="0.3">
      <c r="A9786" s="1">
        <v>45654</v>
      </c>
      <c r="B9786" t="s">
        <v>46</v>
      </c>
      <c r="C9786" t="s">
        <v>11</v>
      </c>
      <c r="D9786" t="s">
        <v>5</v>
      </c>
      <c r="E9786" t="s">
        <v>7</v>
      </c>
      <c r="F9786">
        <v>903</v>
      </c>
      <c r="G9786">
        <v>22</v>
      </c>
      <c r="H9786">
        <v>2</v>
      </c>
      <c r="I9786" s="4">
        <v>29.67</v>
      </c>
      <c r="J9786" s="4">
        <v>176.12</v>
      </c>
      <c r="K9786" s="2">
        <f t="shared" si="1064"/>
        <v>2.4363233665559248E-2</v>
      </c>
      <c r="L9786">
        <f t="shared" si="1065"/>
        <v>9.0909090909090912E-2</v>
      </c>
      <c r="M9786" s="4">
        <f t="shared" si="1066"/>
        <v>1.3486363636363636</v>
      </c>
      <c r="N9786" s="4">
        <f t="shared" si="1067"/>
        <v>14.835000000000001</v>
      </c>
      <c r="O9786">
        <f t="shared" si="1068"/>
        <v>5.9359622514324233</v>
      </c>
      <c r="P9786" s="4">
        <f t="shared" si="1069"/>
        <v>146.44999999999999</v>
      </c>
      <c r="Q9786" t="str">
        <f t="shared" si="1070"/>
        <v>Efficient</v>
      </c>
    </row>
    <row r="9787" spans="1:17" x14ac:dyDescent="0.3">
      <c r="A9787" s="1">
        <v>45654</v>
      </c>
      <c r="B9787" t="s">
        <v>46</v>
      </c>
      <c r="C9787" t="s">
        <v>11</v>
      </c>
      <c r="D9787" t="s">
        <v>5</v>
      </c>
      <c r="E9787" t="s">
        <v>8</v>
      </c>
      <c r="F9787">
        <v>185</v>
      </c>
      <c r="G9787">
        <v>8</v>
      </c>
      <c r="H9787">
        <v>0</v>
      </c>
      <c r="I9787" s="4">
        <v>2.48</v>
      </c>
      <c r="J9787" s="4">
        <v>0</v>
      </c>
      <c r="K9787" s="2">
        <f t="shared" si="1064"/>
        <v>4.3243243243243246E-2</v>
      </c>
      <c r="L9787">
        <f t="shared" si="1065"/>
        <v>0</v>
      </c>
      <c r="M9787" s="4">
        <f t="shared" si="1066"/>
        <v>0.31</v>
      </c>
      <c r="N9787" s="4">
        <f t="shared" si="1067"/>
        <v>0</v>
      </c>
      <c r="O9787">
        <f t="shared" si="1068"/>
        <v>0</v>
      </c>
      <c r="P9787" s="4">
        <f t="shared" si="1069"/>
        <v>-2.48</v>
      </c>
      <c r="Q9787" t="str">
        <f t="shared" si="1070"/>
        <v>Inefficient</v>
      </c>
    </row>
    <row r="9788" spans="1:17" x14ac:dyDescent="0.3">
      <c r="A9788" s="1">
        <v>45654</v>
      </c>
      <c r="B9788" t="s">
        <v>46</v>
      </c>
      <c r="C9788" t="s">
        <v>11</v>
      </c>
      <c r="D9788" t="s">
        <v>9</v>
      </c>
      <c r="E9788" t="s">
        <v>6</v>
      </c>
      <c r="F9788">
        <v>13613</v>
      </c>
      <c r="G9788">
        <v>104</v>
      </c>
      <c r="H9788">
        <v>4</v>
      </c>
      <c r="I9788" s="4">
        <v>494.62</v>
      </c>
      <c r="J9788" s="4">
        <v>216.47</v>
      </c>
      <c r="K9788" s="2">
        <f t="shared" si="1064"/>
        <v>7.6397561154778523E-3</v>
      </c>
      <c r="L9788">
        <f t="shared" si="1065"/>
        <v>3.8461538461538464E-2</v>
      </c>
      <c r="M9788" s="4">
        <f t="shared" si="1066"/>
        <v>4.7559615384615386</v>
      </c>
      <c r="N9788" s="4">
        <f t="shared" si="1067"/>
        <v>123.655</v>
      </c>
      <c r="O9788">
        <f t="shared" si="1068"/>
        <v>0.4376491043629453</v>
      </c>
      <c r="P9788" s="4">
        <f t="shared" si="1069"/>
        <v>-278.14999999999998</v>
      </c>
      <c r="Q9788" t="str">
        <f t="shared" si="1070"/>
        <v>Inefficient</v>
      </c>
    </row>
    <row r="9789" spans="1:17" x14ac:dyDescent="0.3">
      <c r="A9789" s="1">
        <v>45654</v>
      </c>
      <c r="B9789" t="s">
        <v>46</v>
      </c>
      <c r="C9789" t="s">
        <v>11</v>
      </c>
      <c r="D9789" t="s">
        <v>9</v>
      </c>
      <c r="E9789" t="s">
        <v>7</v>
      </c>
      <c r="F9789">
        <v>1672</v>
      </c>
      <c r="G9789">
        <v>8</v>
      </c>
      <c r="H9789">
        <v>0</v>
      </c>
      <c r="I9789" s="4">
        <v>50.19</v>
      </c>
      <c r="J9789" s="4">
        <v>0</v>
      </c>
      <c r="K9789" s="2">
        <f t="shared" si="1064"/>
        <v>4.7846889952153108E-3</v>
      </c>
      <c r="L9789">
        <f t="shared" si="1065"/>
        <v>0</v>
      </c>
      <c r="M9789" s="4">
        <f t="shared" si="1066"/>
        <v>6.2737499999999997</v>
      </c>
      <c r="N9789" s="4">
        <f t="shared" si="1067"/>
        <v>0</v>
      </c>
      <c r="O9789">
        <f t="shared" si="1068"/>
        <v>0</v>
      </c>
      <c r="P9789" s="4">
        <f t="shared" si="1069"/>
        <v>-50.19</v>
      </c>
      <c r="Q9789" t="str">
        <f t="shared" si="1070"/>
        <v>Inefficient</v>
      </c>
    </row>
    <row r="9790" spans="1:17" x14ac:dyDescent="0.3">
      <c r="A9790" s="1">
        <v>45654</v>
      </c>
      <c r="B9790" t="s">
        <v>46</v>
      </c>
      <c r="C9790" t="s">
        <v>11</v>
      </c>
      <c r="D9790" t="s">
        <v>9</v>
      </c>
      <c r="E9790" t="s">
        <v>8</v>
      </c>
      <c r="F9790">
        <v>256</v>
      </c>
      <c r="G9790">
        <v>3</v>
      </c>
      <c r="H9790">
        <v>0</v>
      </c>
      <c r="I9790" s="4">
        <v>9.73</v>
      </c>
      <c r="J9790" s="4">
        <v>0</v>
      </c>
      <c r="K9790" s="2">
        <f t="shared" si="1064"/>
        <v>1.171875E-2</v>
      </c>
      <c r="L9790">
        <f t="shared" si="1065"/>
        <v>0</v>
      </c>
      <c r="M9790" s="4">
        <f t="shared" si="1066"/>
        <v>3.2433333333333336</v>
      </c>
      <c r="N9790" s="4">
        <f t="shared" si="1067"/>
        <v>0</v>
      </c>
      <c r="O9790">
        <f t="shared" si="1068"/>
        <v>0</v>
      </c>
      <c r="P9790" s="4">
        <f t="shared" si="1069"/>
        <v>-9.73</v>
      </c>
      <c r="Q9790" t="str">
        <f t="shared" si="1070"/>
        <v>Inefficient</v>
      </c>
    </row>
    <row r="9791" spans="1:17" x14ac:dyDescent="0.3">
      <c r="A9791" s="1">
        <v>45654</v>
      </c>
      <c r="B9791" t="s">
        <v>46</v>
      </c>
      <c r="C9791" t="s">
        <v>11</v>
      </c>
      <c r="D9791" t="s">
        <v>10</v>
      </c>
      <c r="E9791" t="s">
        <v>6</v>
      </c>
      <c r="F9791">
        <v>12301</v>
      </c>
      <c r="G9791">
        <v>254</v>
      </c>
      <c r="H9791">
        <v>11</v>
      </c>
      <c r="I9791" s="4">
        <v>313.63</v>
      </c>
      <c r="J9791" s="4">
        <v>980.28</v>
      </c>
      <c r="K9791" s="2">
        <f t="shared" si="1064"/>
        <v>2.0648727745711731E-2</v>
      </c>
      <c r="L9791">
        <f t="shared" si="1065"/>
        <v>4.3307086614173228E-2</v>
      </c>
      <c r="M9791" s="4">
        <f t="shared" si="1066"/>
        <v>1.234763779527559</v>
      </c>
      <c r="N9791" s="4">
        <f t="shared" si="1067"/>
        <v>28.511818181818182</v>
      </c>
      <c r="O9791">
        <f t="shared" si="1068"/>
        <v>3.125593852628894</v>
      </c>
      <c r="P9791" s="4">
        <f t="shared" si="1069"/>
        <v>666.65</v>
      </c>
      <c r="Q9791" t="str">
        <f t="shared" si="1070"/>
        <v>Inefficient</v>
      </c>
    </row>
    <row r="9792" spans="1:17" x14ac:dyDescent="0.3">
      <c r="A9792" s="1">
        <v>45654</v>
      </c>
      <c r="B9792" t="s">
        <v>46</v>
      </c>
      <c r="C9792" t="s">
        <v>11</v>
      </c>
      <c r="D9792" t="s">
        <v>10</v>
      </c>
      <c r="E9792" t="s">
        <v>7</v>
      </c>
      <c r="F9792">
        <v>1079</v>
      </c>
      <c r="G9792">
        <v>30</v>
      </c>
      <c r="H9792">
        <v>1</v>
      </c>
      <c r="I9792" s="4">
        <v>38.58</v>
      </c>
      <c r="J9792" s="4">
        <v>97.98</v>
      </c>
      <c r="K9792" s="2">
        <f t="shared" si="1064"/>
        <v>2.7803521779425393E-2</v>
      </c>
      <c r="L9792">
        <f t="shared" si="1065"/>
        <v>3.3333333333333333E-2</v>
      </c>
      <c r="M9792" s="4">
        <f t="shared" si="1066"/>
        <v>1.286</v>
      </c>
      <c r="N9792" s="4">
        <f t="shared" si="1067"/>
        <v>38.58</v>
      </c>
      <c r="O9792">
        <f t="shared" si="1068"/>
        <v>2.5396578538102648</v>
      </c>
      <c r="P9792" s="4">
        <f t="shared" si="1069"/>
        <v>59.400000000000006</v>
      </c>
      <c r="Q9792" t="str">
        <f t="shared" si="1070"/>
        <v>Inefficient</v>
      </c>
    </row>
    <row r="9793" spans="1:17" x14ac:dyDescent="0.3">
      <c r="A9793" s="1">
        <v>45654</v>
      </c>
      <c r="B9793" t="s">
        <v>46</v>
      </c>
      <c r="C9793" t="s">
        <v>11</v>
      </c>
      <c r="D9793" t="s">
        <v>10</v>
      </c>
      <c r="E9793" t="s">
        <v>8</v>
      </c>
      <c r="F9793">
        <v>272</v>
      </c>
      <c r="G9793">
        <v>5</v>
      </c>
      <c r="H9793">
        <v>0</v>
      </c>
      <c r="I9793" s="4">
        <v>7.87</v>
      </c>
      <c r="J9793" s="4">
        <v>0</v>
      </c>
      <c r="K9793" s="2">
        <f t="shared" si="1064"/>
        <v>1.8382352941176471E-2</v>
      </c>
      <c r="L9793">
        <f t="shared" si="1065"/>
        <v>0</v>
      </c>
      <c r="M9793" s="4">
        <f t="shared" si="1066"/>
        <v>1.5740000000000001</v>
      </c>
      <c r="N9793" s="4">
        <f t="shared" si="1067"/>
        <v>0</v>
      </c>
      <c r="O9793">
        <f t="shared" si="1068"/>
        <v>0</v>
      </c>
      <c r="P9793" s="4">
        <f t="shared" si="1069"/>
        <v>-7.87</v>
      </c>
      <c r="Q9793" t="str">
        <f t="shared" si="1070"/>
        <v>Inefficient</v>
      </c>
    </row>
    <row r="9794" spans="1:17" x14ac:dyDescent="0.3">
      <c r="A9794" s="1">
        <v>45654</v>
      </c>
      <c r="B9794" t="s">
        <v>46</v>
      </c>
      <c r="C9794" t="s">
        <v>12</v>
      </c>
      <c r="D9794" t="s">
        <v>5</v>
      </c>
      <c r="E9794" t="s">
        <v>6</v>
      </c>
      <c r="F9794">
        <v>2132</v>
      </c>
      <c r="G9794">
        <v>101</v>
      </c>
      <c r="H9794">
        <v>14</v>
      </c>
      <c r="I9794" s="4">
        <v>65.209999999999994</v>
      </c>
      <c r="J9794" s="4">
        <v>880.79</v>
      </c>
      <c r="K9794" s="2">
        <f t="shared" si="1064"/>
        <v>4.7373358348968102E-2</v>
      </c>
      <c r="L9794">
        <f t="shared" si="1065"/>
        <v>0.13861386138613863</v>
      </c>
      <c r="M9794" s="4">
        <f t="shared" si="1066"/>
        <v>0.64564356435643555</v>
      </c>
      <c r="N9794" s="4">
        <f t="shared" si="1067"/>
        <v>4.657857142857142</v>
      </c>
      <c r="O9794">
        <f t="shared" si="1068"/>
        <v>13.506977457445178</v>
      </c>
      <c r="P9794" s="4">
        <f t="shared" si="1069"/>
        <v>815.57999999999993</v>
      </c>
      <c r="Q9794" t="str">
        <f t="shared" si="1070"/>
        <v>Efficient</v>
      </c>
    </row>
    <row r="9795" spans="1:17" x14ac:dyDescent="0.3">
      <c r="A9795" s="1">
        <v>45654</v>
      </c>
      <c r="B9795" t="s">
        <v>46</v>
      </c>
      <c r="C9795" t="s">
        <v>12</v>
      </c>
      <c r="D9795" t="s">
        <v>5</v>
      </c>
      <c r="E9795" t="s">
        <v>7</v>
      </c>
      <c r="F9795">
        <v>11263</v>
      </c>
      <c r="G9795">
        <v>279</v>
      </c>
      <c r="H9795">
        <v>28</v>
      </c>
      <c r="I9795" s="4">
        <v>207.18</v>
      </c>
      <c r="J9795" s="4">
        <v>2034.66</v>
      </c>
      <c r="K9795" s="2">
        <f t="shared" ref="K9795:K9858" si="1071">G9795/F9795</f>
        <v>2.4771375299653734E-2</v>
      </c>
      <c r="L9795">
        <f t="shared" ref="L9795:L9858" si="1072">IF(G9795=0,0,H9795/G9795)</f>
        <v>0.1003584229390681</v>
      </c>
      <c r="M9795" s="4">
        <f t="shared" ref="M9795:M9858" si="1073">IF(G9795=0,0,I9795/G9795)</f>
        <v>0.7425806451612903</v>
      </c>
      <c r="N9795" s="4">
        <f t="shared" ref="N9795:N9858" si="1074">IF(H9795=0,0,I9795/H9795)</f>
        <v>7.3992857142857149</v>
      </c>
      <c r="O9795">
        <f t="shared" ref="O9795:O9858" si="1075">IF(I9795=0,0,J9795/I9795)</f>
        <v>9.8207355922386323</v>
      </c>
      <c r="P9795" s="4">
        <f t="shared" ref="P9795:P9858" si="1076">J9795-I9795</f>
        <v>1827.48</v>
      </c>
      <c r="Q9795" t="str">
        <f t="shared" ref="Q9795:Q9858" si="1077">IF(AND(N9795&lt;26.94,O9795&gt;3.57),"Efficient", "Inefficient")</f>
        <v>Efficient</v>
      </c>
    </row>
    <row r="9796" spans="1:17" x14ac:dyDescent="0.3">
      <c r="A9796" s="1">
        <v>45654</v>
      </c>
      <c r="B9796" t="s">
        <v>46</v>
      </c>
      <c r="C9796" t="s">
        <v>12</v>
      </c>
      <c r="D9796" t="s">
        <v>5</v>
      </c>
      <c r="E9796" t="s">
        <v>8</v>
      </c>
      <c r="F9796">
        <v>4906</v>
      </c>
      <c r="G9796">
        <v>184</v>
      </c>
      <c r="H9796">
        <v>11</v>
      </c>
      <c r="I9796" s="4">
        <v>154.94999999999999</v>
      </c>
      <c r="J9796" s="4">
        <v>666.93</v>
      </c>
      <c r="K9796" s="2">
        <f t="shared" si="1071"/>
        <v>3.7505095801059929E-2</v>
      </c>
      <c r="L9796">
        <f t="shared" si="1072"/>
        <v>5.9782608695652176E-2</v>
      </c>
      <c r="M9796" s="4">
        <f t="shared" si="1073"/>
        <v>0.84211956521739129</v>
      </c>
      <c r="N9796" s="4">
        <f t="shared" si="1074"/>
        <v>14.086363636363636</v>
      </c>
      <c r="O9796">
        <f t="shared" si="1075"/>
        <v>4.3041626331074543</v>
      </c>
      <c r="P9796" s="4">
        <f t="shared" si="1076"/>
        <v>511.97999999999996</v>
      </c>
      <c r="Q9796" t="str">
        <f t="shared" si="1077"/>
        <v>Efficient</v>
      </c>
    </row>
    <row r="9797" spans="1:17" x14ac:dyDescent="0.3">
      <c r="A9797" s="1">
        <v>45654</v>
      </c>
      <c r="B9797" t="s">
        <v>46</v>
      </c>
      <c r="C9797" t="s">
        <v>12</v>
      </c>
      <c r="D9797" t="s">
        <v>9</v>
      </c>
      <c r="E9797" t="s">
        <v>6</v>
      </c>
      <c r="F9797">
        <v>2139</v>
      </c>
      <c r="G9797">
        <v>36</v>
      </c>
      <c r="H9797">
        <v>0</v>
      </c>
      <c r="I9797" s="4">
        <v>50.6</v>
      </c>
      <c r="J9797" s="4">
        <v>0</v>
      </c>
      <c r="K9797" s="2">
        <f t="shared" si="1071"/>
        <v>1.6830294530154277E-2</v>
      </c>
      <c r="L9797">
        <f t="shared" si="1072"/>
        <v>0</v>
      </c>
      <c r="M9797" s="4">
        <f t="shared" si="1073"/>
        <v>1.4055555555555557</v>
      </c>
      <c r="N9797" s="4">
        <f t="shared" si="1074"/>
        <v>0</v>
      </c>
      <c r="O9797">
        <f t="shared" si="1075"/>
        <v>0</v>
      </c>
      <c r="P9797" s="4">
        <f t="shared" si="1076"/>
        <v>-50.6</v>
      </c>
      <c r="Q9797" t="str">
        <f t="shared" si="1077"/>
        <v>Inefficient</v>
      </c>
    </row>
    <row r="9798" spans="1:17" x14ac:dyDescent="0.3">
      <c r="A9798" s="1">
        <v>45654</v>
      </c>
      <c r="B9798" t="s">
        <v>46</v>
      </c>
      <c r="C9798" t="s">
        <v>12</v>
      </c>
      <c r="D9798" t="s">
        <v>9</v>
      </c>
      <c r="E9798" t="s">
        <v>7</v>
      </c>
      <c r="F9798">
        <v>5103</v>
      </c>
      <c r="G9798">
        <v>59</v>
      </c>
      <c r="H9798">
        <v>0</v>
      </c>
      <c r="I9798" s="4">
        <v>135.83000000000001</v>
      </c>
      <c r="J9798" s="4">
        <v>0</v>
      </c>
      <c r="K9798" s="2">
        <f t="shared" si="1071"/>
        <v>1.1561826376641191E-2</v>
      </c>
      <c r="L9798">
        <f t="shared" si="1072"/>
        <v>0</v>
      </c>
      <c r="M9798" s="4">
        <f t="shared" si="1073"/>
        <v>2.3022033898305088</v>
      </c>
      <c r="N9798" s="4">
        <f t="shared" si="1074"/>
        <v>0</v>
      </c>
      <c r="O9798">
        <f t="shared" si="1075"/>
        <v>0</v>
      </c>
      <c r="P9798" s="4">
        <f t="shared" si="1076"/>
        <v>-135.83000000000001</v>
      </c>
      <c r="Q9798" t="str">
        <f t="shared" si="1077"/>
        <v>Inefficient</v>
      </c>
    </row>
    <row r="9799" spans="1:17" x14ac:dyDescent="0.3">
      <c r="A9799" s="1">
        <v>45654</v>
      </c>
      <c r="B9799" t="s">
        <v>46</v>
      </c>
      <c r="C9799" t="s">
        <v>12</v>
      </c>
      <c r="D9799" t="s">
        <v>9</v>
      </c>
      <c r="E9799" t="s">
        <v>8</v>
      </c>
      <c r="F9799">
        <v>5407</v>
      </c>
      <c r="G9799">
        <v>38</v>
      </c>
      <c r="H9799">
        <v>0</v>
      </c>
      <c r="I9799" s="4">
        <v>154.26</v>
      </c>
      <c r="J9799" s="4">
        <v>0</v>
      </c>
      <c r="K9799" s="2">
        <f t="shared" si="1071"/>
        <v>7.0279267616053269E-3</v>
      </c>
      <c r="L9799">
        <f t="shared" si="1072"/>
        <v>0</v>
      </c>
      <c r="M9799" s="4">
        <f t="shared" si="1073"/>
        <v>4.0594736842105261</v>
      </c>
      <c r="N9799" s="4">
        <f t="shared" si="1074"/>
        <v>0</v>
      </c>
      <c r="O9799">
        <f t="shared" si="1075"/>
        <v>0</v>
      </c>
      <c r="P9799" s="4">
        <f t="shared" si="1076"/>
        <v>-154.26</v>
      </c>
      <c r="Q9799" t="str">
        <f t="shared" si="1077"/>
        <v>Inefficient</v>
      </c>
    </row>
    <row r="9800" spans="1:17" x14ac:dyDescent="0.3">
      <c r="A9800" s="1">
        <v>45654</v>
      </c>
      <c r="B9800" t="s">
        <v>46</v>
      </c>
      <c r="C9800" t="s">
        <v>12</v>
      </c>
      <c r="D9800" t="s">
        <v>10</v>
      </c>
      <c r="E9800" t="s">
        <v>6</v>
      </c>
      <c r="F9800">
        <v>2807</v>
      </c>
      <c r="G9800">
        <v>69</v>
      </c>
      <c r="H9800">
        <v>1</v>
      </c>
      <c r="I9800" s="4">
        <v>96.38</v>
      </c>
      <c r="J9800" s="4">
        <v>84.61</v>
      </c>
      <c r="K9800" s="2">
        <f t="shared" si="1071"/>
        <v>2.458140363377271E-2</v>
      </c>
      <c r="L9800">
        <f t="shared" si="1072"/>
        <v>1.4492753623188406E-2</v>
      </c>
      <c r="M9800" s="4">
        <f t="shared" si="1073"/>
        <v>1.3968115942028985</v>
      </c>
      <c r="N9800" s="4">
        <f t="shared" si="1074"/>
        <v>96.38</v>
      </c>
      <c r="O9800">
        <f t="shared" si="1075"/>
        <v>0.87787922805561325</v>
      </c>
      <c r="P9800" s="4">
        <f t="shared" si="1076"/>
        <v>-11.769999999999996</v>
      </c>
      <c r="Q9800" t="str">
        <f t="shared" si="1077"/>
        <v>Inefficient</v>
      </c>
    </row>
    <row r="9801" spans="1:17" x14ac:dyDescent="0.3">
      <c r="A9801" s="1">
        <v>45654</v>
      </c>
      <c r="B9801" t="s">
        <v>46</v>
      </c>
      <c r="C9801" t="s">
        <v>12</v>
      </c>
      <c r="D9801" t="s">
        <v>10</v>
      </c>
      <c r="E9801" t="s">
        <v>7</v>
      </c>
      <c r="F9801">
        <v>7507</v>
      </c>
      <c r="G9801">
        <v>116</v>
      </c>
      <c r="H9801">
        <v>5</v>
      </c>
      <c r="I9801" s="4">
        <v>276.8</v>
      </c>
      <c r="J9801" s="4">
        <v>438.05</v>
      </c>
      <c r="K9801" s="2">
        <f t="shared" si="1071"/>
        <v>1.5452244571733048E-2</v>
      </c>
      <c r="L9801">
        <f t="shared" si="1072"/>
        <v>4.3103448275862072E-2</v>
      </c>
      <c r="M9801" s="4">
        <f t="shared" si="1073"/>
        <v>2.386206896551724</v>
      </c>
      <c r="N9801" s="4">
        <f t="shared" si="1074"/>
        <v>55.36</v>
      </c>
      <c r="O9801">
        <f t="shared" si="1075"/>
        <v>1.582550578034682</v>
      </c>
      <c r="P9801" s="4">
        <f t="shared" si="1076"/>
        <v>161.25</v>
      </c>
      <c r="Q9801" t="str">
        <f t="shared" si="1077"/>
        <v>Inefficient</v>
      </c>
    </row>
    <row r="9802" spans="1:17" x14ac:dyDescent="0.3">
      <c r="A9802" s="1">
        <v>45654</v>
      </c>
      <c r="B9802" t="s">
        <v>46</v>
      </c>
      <c r="C9802" t="s">
        <v>12</v>
      </c>
      <c r="D9802" t="s">
        <v>10</v>
      </c>
      <c r="E9802" t="s">
        <v>8</v>
      </c>
      <c r="F9802">
        <v>4820</v>
      </c>
      <c r="G9802">
        <v>107</v>
      </c>
      <c r="H9802">
        <v>3</v>
      </c>
      <c r="I9802" s="4">
        <v>164.3</v>
      </c>
      <c r="J9802" s="4">
        <v>229.01</v>
      </c>
      <c r="K9802" s="2">
        <f t="shared" si="1071"/>
        <v>2.2199170124481329E-2</v>
      </c>
      <c r="L9802">
        <f t="shared" si="1072"/>
        <v>2.8037383177570093E-2</v>
      </c>
      <c r="M9802" s="4">
        <f t="shared" si="1073"/>
        <v>1.535514018691589</v>
      </c>
      <c r="N9802" s="4">
        <f t="shared" si="1074"/>
        <v>54.766666666666673</v>
      </c>
      <c r="O9802">
        <f t="shared" si="1075"/>
        <v>1.3938527084601338</v>
      </c>
      <c r="P9802" s="4">
        <f t="shared" si="1076"/>
        <v>64.70999999999998</v>
      </c>
      <c r="Q9802" t="str">
        <f t="shared" si="1077"/>
        <v>Inefficient</v>
      </c>
    </row>
    <row r="9803" spans="1:17" x14ac:dyDescent="0.3">
      <c r="A9803" s="1">
        <v>45655</v>
      </c>
      <c r="B9803" t="s">
        <v>46</v>
      </c>
      <c r="C9803" t="s">
        <v>4</v>
      </c>
      <c r="D9803" t="s">
        <v>5</v>
      </c>
      <c r="E9803" t="s">
        <v>6</v>
      </c>
      <c r="F9803">
        <v>7908</v>
      </c>
      <c r="G9803">
        <v>195</v>
      </c>
      <c r="H9803">
        <v>26</v>
      </c>
      <c r="I9803" s="4">
        <v>259.82</v>
      </c>
      <c r="J9803" s="4">
        <v>2458.09</v>
      </c>
      <c r="K9803" s="2">
        <f t="shared" si="1071"/>
        <v>2.4658573596358119E-2</v>
      </c>
      <c r="L9803">
        <f t="shared" si="1072"/>
        <v>0.13333333333333333</v>
      </c>
      <c r="M9803" s="4">
        <f t="shared" si="1073"/>
        <v>1.3324102564102565</v>
      </c>
      <c r="N9803" s="4">
        <f t="shared" si="1074"/>
        <v>9.9930769230769236</v>
      </c>
      <c r="O9803">
        <f t="shared" si="1075"/>
        <v>9.4607420521899783</v>
      </c>
      <c r="P9803" s="4">
        <f t="shared" si="1076"/>
        <v>2198.27</v>
      </c>
      <c r="Q9803" t="str">
        <f t="shared" si="1077"/>
        <v>Efficient</v>
      </c>
    </row>
    <row r="9804" spans="1:17" x14ac:dyDescent="0.3">
      <c r="A9804" s="1">
        <v>45655</v>
      </c>
      <c r="B9804" t="s">
        <v>46</v>
      </c>
      <c r="C9804" t="s">
        <v>4</v>
      </c>
      <c r="D9804" t="s">
        <v>5</v>
      </c>
      <c r="E9804" t="s">
        <v>7</v>
      </c>
      <c r="F9804">
        <v>6777</v>
      </c>
      <c r="G9804">
        <v>185</v>
      </c>
      <c r="H9804">
        <v>26</v>
      </c>
      <c r="I9804" s="4">
        <v>110.65</v>
      </c>
      <c r="J9804" s="4">
        <v>1788.22</v>
      </c>
      <c r="K9804" s="2">
        <f t="shared" si="1071"/>
        <v>2.7298214549210564E-2</v>
      </c>
      <c r="L9804">
        <f t="shared" si="1072"/>
        <v>0.14054054054054055</v>
      </c>
      <c r="M9804" s="4">
        <f t="shared" si="1073"/>
        <v>0.59810810810810811</v>
      </c>
      <c r="N9804" s="4">
        <f t="shared" si="1074"/>
        <v>4.2557692307692312</v>
      </c>
      <c r="O9804">
        <f t="shared" si="1075"/>
        <v>16.161048350655218</v>
      </c>
      <c r="P9804" s="4">
        <f t="shared" si="1076"/>
        <v>1677.57</v>
      </c>
      <c r="Q9804" t="str">
        <f t="shared" si="1077"/>
        <v>Efficient</v>
      </c>
    </row>
    <row r="9805" spans="1:17" x14ac:dyDescent="0.3">
      <c r="A9805" s="1">
        <v>45655</v>
      </c>
      <c r="B9805" t="s">
        <v>46</v>
      </c>
      <c r="C9805" t="s">
        <v>4</v>
      </c>
      <c r="D9805" t="s">
        <v>5</v>
      </c>
      <c r="E9805" t="s">
        <v>8</v>
      </c>
      <c r="F9805">
        <v>246</v>
      </c>
      <c r="G9805">
        <v>5</v>
      </c>
      <c r="H9805">
        <v>0</v>
      </c>
      <c r="I9805" s="4">
        <v>8.08</v>
      </c>
      <c r="J9805" s="4">
        <v>0</v>
      </c>
      <c r="K9805" s="2">
        <f t="shared" si="1071"/>
        <v>2.032520325203252E-2</v>
      </c>
      <c r="L9805">
        <f t="shared" si="1072"/>
        <v>0</v>
      </c>
      <c r="M9805" s="4">
        <f t="shared" si="1073"/>
        <v>1.6160000000000001</v>
      </c>
      <c r="N9805" s="4">
        <f t="shared" si="1074"/>
        <v>0</v>
      </c>
      <c r="O9805">
        <f t="shared" si="1075"/>
        <v>0</v>
      </c>
      <c r="P9805" s="4">
        <f t="shared" si="1076"/>
        <v>-8.08</v>
      </c>
      <c r="Q9805" t="str">
        <f t="shared" si="1077"/>
        <v>Inefficient</v>
      </c>
    </row>
    <row r="9806" spans="1:17" x14ac:dyDescent="0.3">
      <c r="A9806" s="1">
        <v>45655</v>
      </c>
      <c r="B9806" t="s">
        <v>46</v>
      </c>
      <c r="C9806" t="s">
        <v>4</v>
      </c>
      <c r="D9806" t="s">
        <v>9</v>
      </c>
      <c r="E9806" t="s">
        <v>6</v>
      </c>
      <c r="F9806">
        <v>4578</v>
      </c>
      <c r="G9806">
        <v>73</v>
      </c>
      <c r="H9806">
        <v>3</v>
      </c>
      <c r="I9806" s="4">
        <v>63.12</v>
      </c>
      <c r="J9806" s="4">
        <v>164.98</v>
      </c>
      <c r="K9806" s="2">
        <f t="shared" si="1071"/>
        <v>1.5945827872433378E-2</v>
      </c>
      <c r="L9806">
        <f t="shared" si="1072"/>
        <v>4.1095890410958902E-2</v>
      </c>
      <c r="M9806" s="4">
        <f t="shared" si="1073"/>
        <v>0.86465753424657532</v>
      </c>
      <c r="N9806" s="4">
        <f t="shared" si="1074"/>
        <v>21.04</v>
      </c>
      <c r="O9806">
        <f t="shared" si="1075"/>
        <v>2.6137515842839036</v>
      </c>
      <c r="P9806" s="4">
        <f t="shared" si="1076"/>
        <v>101.85999999999999</v>
      </c>
      <c r="Q9806" t="str">
        <f t="shared" si="1077"/>
        <v>Inefficient</v>
      </c>
    </row>
    <row r="9807" spans="1:17" x14ac:dyDescent="0.3">
      <c r="A9807" s="1">
        <v>45655</v>
      </c>
      <c r="B9807" t="s">
        <v>46</v>
      </c>
      <c r="C9807" t="s">
        <v>4</v>
      </c>
      <c r="D9807" t="s">
        <v>9</v>
      </c>
      <c r="E9807" t="s">
        <v>7</v>
      </c>
      <c r="F9807">
        <v>3568</v>
      </c>
      <c r="G9807">
        <v>40</v>
      </c>
      <c r="H9807">
        <v>1</v>
      </c>
      <c r="I9807" s="4">
        <v>57.78</v>
      </c>
      <c r="J9807" s="4">
        <v>51.67</v>
      </c>
      <c r="K9807" s="2">
        <f t="shared" si="1071"/>
        <v>1.1210762331838564E-2</v>
      </c>
      <c r="L9807">
        <f t="shared" si="1072"/>
        <v>2.5000000000000001E-2</v>
      </c>
      <c r="M9807" s="4">
        <f t="shared" si="1073"/>
        <v>1.4445000000000001</v>
      </c>
      <c r="N9807" s="4">
        <f t="shared" si="1074"/>
        <v>57.78</v>
      </c>
      <c r="O9807">
        <f t="shared" si="1075"/>
        <v>0.89425406715126343</v>
      </c>
      <c r="P9807" s="4">
        <f t="shared" si="1076"/>
        <v>-6.1099999999999994</v>
      </c>
      <c r="Q9807" t="str">
        <f t="shared" si="1077"/>
        <v>Inefficient</v>
      </c>
    </row>
    <row r="9808" spans="1:17" x14ac:dyDescent="0.3">
      <c r="A9808" s="1">
        <v>45655</v>
      </c>
      <c r="B9808" t="s">
        <v>46</v>
      </c>
      <c r="C9808" t="s">
        <v>4</v>
      </c>
      <c r="D9808" t="s">
        <v>9</v>
      </c>
      <c r="E9808" t="s">
        <v>8</v>
      </c>
      <c r="F9808">
        <v>555</v>
      </c>
      <c r="G9808">
        <v>7</v>
      </c>
      <c r="H9808">
        <v>0</v>
      </c>
      <c r="I9808" s="4">
        <v>17.11</v>
      </c>
      <c r="J9808" s="4">
        <v>0</v>
      </c>
      <c r="K9808" s="2">
        <f t="shared" si="1071"/>
        <v>1.2612612612612612E-2</v>
      </c>
      <c r="L9808">
        <f t="shared" si="1072"/>
        <v>0</v>
      </c>
      <c r="M9808" s="4">
        <f t="shared" si="1073"/>
        <v>2.4442857142857144</v>
      </c>
      <c r="N9808" s="4">
        <f t="shared" si="1074"/>
        <v>0</v>
      </c>
      <c r="O9808">
        <f t="shared" si="1075"/>
        <v>0</v>
      </c>
      <c r="P9808" s="4">
        <f t="shared" si="1076"/>
        <v>-17.11</v>
      </c>
      <c r="Q9808" t="str">
        <f t="shared" si="1077"/>
        <v>Inefficient</v>
      </c>
    </row>
    <row r="9809" spans="1:17" x14ac:dyDescent="0.3">
      <c r="A9809" s="1">
        <v>45655</v>
      </c>
      <c r="B9809" t="s">
        <v>46</v>
      </c>
      <c r="C9809" t="s">
        <v>4</v>
      </c>
      <c r="D9809" t="s">
        <v>10</v>
      </c>
      <c r="E9809" t="s">
        <v>6</v>
      </c>
      <c r="F9809">
        <v>7569</v>
      </c>
      <c r="G9809">
        <v>189</v>
      </c>
      <c r="H9809">
        <v>10</v>
      </c>
      <c r="I9809" s="4">
        <v>257.32</v>
      </c>
      <c r="J9809" s="4">
        <v>890.49</v>
      </c>
      <c r="K9809" s="2">
        <f t="shared" si="1071"/>
        <v>2.4970273483947682E-2</v>
      </c>
      <c r="L9809">
        <f t="shared" si="1072"/>
        <v>5.2910052910052907E-2</v>
      </c>
      <c r="M9809" s="4">
        <f t="shared" si="1073"/>
        <v>1.3614814814814815</v>
      </c>
      <c r="N9809" s="4">
        <f t="shared" si="1074"/>
        <v>25.731999999999999</v>
      </c>
      <c r="O9809">
        <f t="shared" si="1075"/>
        <v>3.4606326752681489</v>
      </c>
      <c r="P9809" s="4">
        <f t="shared" si="1076"/>
        <v>633.17000000000007</v>
      </c>
      <c r="Q9809" t="str">
        <f t="shared" si="1077"/>
        <v>Inefficient</v>
      </c>
    </row>
    <row r="9810" spans="1:17" x14ac:dyDescent="0.3">
      <c r="A9810" s="1">
        <v>45655</v>
      </c>
      <c r="B9810" t="s">
        <v>46</v>
      </c>
      <c r="C9810" t="s">
        <v>4</v>
      </c>
      <c r="D9810" t="s">
        <v>10</v>
      </c>
      <c r="E9810" t="s">
        <v>7</v>
      </c>
      <c r="F9810">
        <v>3501</v>
      </c>
      <c r="G9810">
        <v>93</v>
      </c>
      <c r="H9810">
        <v>5</v>
      </c>
      <c r="I9810" s="4">
        <v>75.010000000000005</v>
      </c>
      <c r="J9810" s="4">
        <v>289.10000000000002</v>
      </c>
      <c r="K9810" s="2">
        <f t="shared" si="1071"/>
        <v>2.6563838903170524E-2</v>
      </c>
      <c r="L9810">
        <f t="shared" si="1072"/>
        <v>5.3763440860215055E-2</v>
      </c>
      <c r="M9810" s="4">
        <f t="shared" si="1073"/>
        <v>0.80655913978494631</v>
      </c>
      <c r="N9810" s="4">
        <f t="shared" si="1074"/>
        <v>15.002000000000001</v>
      </c>
      <c r="O9810">
        <f t="shared" si="1075"/>
        <v>3.8541527796293829</v>
      </c>
      <c r="P9810" s="4">
        <f t="shared" si="1076"/>
        <v>214.09000000000003</v>
      </c>
      <c r="Q9810" t="str">
        <f t="shared" si="1077"/>
        <v>Efficient</v>
      </c>
    </row>
    <row r="9811" spans="1:17" x14ac:dyDescent="0.3">
      <c r="A9811" s="1">
        <v>45655</v>
      </c>
      <c r="B9811" t="s">
        <v>46</v>
      </c>
      <c r="C9811" t="s">
        <v>4</v>
      </c>
      <c r="D9811" t="s">
        <v>10</v>
      </c>
      <c r="E9811" t="s">
        <v>8</v>
      </c>
      <c r="F9811">
        <v>500</v>
      </c>
      <c r="G9811">
        <v>7</v>
      </c>
      <c r="H9811">
        <v>0</v>
      </c>
      <c r="I9811" s="4">
        <v>16.64</v>
      </c>
      <c r="J9811" s="4">
        <v>0</v>
      </c>
      <c r="K9811" s="2">
        <f t="shared" si="1071"/>
        <v>1.4E-2</v>
      </c>
      <c r="L9811">
        <f t="shared" si="1072"/>
        <v>0</v>
      </c>
      <c r="M9811" s="4">
        <f t="shared" si="1073"/>
        <v>2.3771428571428572</v>
      </c>
      <c r="N9811" s="4">
        <f t="shared" si="1074"/>
        <v>0</v>
      </c>
      <c r="O9811">
        <f t="shared" si="1075"/>
        <v>0</v>
      </c>
      <c r="P9811" s="4">
        <f t="shared" si="1076"/>
        <v>-16.64</v>
      </c>
      <c r="Q9811" t="str">
        <f t="shared" si="1077"/>
        <v>Inefficient</v>
      </c>
    </row>
    <row r="9812" spans="1:17" x14ac:dyDescent="0.3">
      <c r="A9812" s="1">
        <v>45655</v>
      </c>
      <c r="B9812" t="s">
        <v>46</v>
      </c>
      <c r="C9812" t="s">
        <v>11</v>
      </c>
      <c r="D9812" t="s">
        <v>5</v>
      </c>
      <c r="E9812" t="s">
        <v>6</v>
      </c>
      <c r="F9812">
        <v>5199</v>
      </c>
      <c r="G9812">
        <v>217</v>
      </c>
      <c r="H9812">
        <v>21</v>
      </c>
      <c r="I9812" s="4">
        <v>125.51</v>
      </c>
      <c r="J9812" s="4">
        <v>1379.36</v>
      </c>
      <c r="K9812" s="2">
        <f t="shared" si="1071"/>
        <v>4.1738795922292751E-2</v>
      </c>
      <c r="L9812">
        <f t="shared" si="1072"/>
        <v>9.6774193548387094E-2</v>
      </c>
      <c r="M9812" s="4">
        <f t="shared" si="1073"/>
        <v>0.57838709677419353</v>
      </c>
      <c r="N9812" s="4">
        <f t="shared" si="1074"/>
        <v>5.9766666666666666</v>
      </c>
      <c r="O9812">
        <f t="shared" si="1075"/>
        <v>10.990040634212413</v>
      </c>
      <c r="P9812" s="4">
        <f t="shared" si="1076"/>
        <v>1253.8499999999999</v>
      </c>
      <c r="Q9812" t="str">
        <f t="shared" si="1077"/>
        <v>Efficient</v>
      </c>
    </row>
    <row r="9813" spans="1:17" x14ac:dyDescent="0.3">
      <c r="A9813" s="1">
        <v>45655</v>
      </c>
      <c r="B9813" t="s">
        <v>46</v>
      </c>
      <c r="C9813" t="s">
        <v>11</v>
      </c>
      <c r="D9813" t="s">
        <v>5</v>
      </c>
      <c r="E9813" t="s">
        <v>7</v>
      </c>
      <c r="F9813">
        <v>1124</v>
      </c>
      <c r="G9813">
        <v>34</v>
      </c>
      <c r="H9813">
        <v>4</v>
      </c>
      <c r="I9813" s="4">
        <v>15.97</v>
      </c>
      <c r="J9813" s="4">
        <v>391.67</v>
      </c>
      <c r="K9813" s="2">
        <f t="shared" si="1071"/>
        <v>3.0249110320284697E-2</v>
      </c>
      <c r="L9813">
        <f t="shared" si="1072"/>
        <v>0.11764705882352941</v>
      </c>
      <c r="M9813" s="4">
        <f t="shared" si="1073"/>
        <v>0.4697058823529412</v>
      </c>
      <c r="N9813" s="4">
        <f t="shared" si="1074"/>
        <v>3.9925000000000002</v>
      </c>
      <c r="O9813">
        <f t="shared" si="1075"/>
        <v>24.525360050093926</v>
      </c>
      <c r="P9813" s="4">
        <f t="shared" si="1076"/>
        <v>375.7</v>
      </c>
      <c r="Q9813" t="str">
        <f t="shared" si="1077"/>
        <v>Efficient</v>
      </c>
    </row>
    <row r="9814" spans="1:17" x14ac:dyDescent="0.3">
      <c r="A9814" s="1">
        <v>45655</v>
      </c>
      <c r="B9814" t="s">
        <v>46</v>
      </c>
      <c r="C9814" t="s">
        <v>11</v>
      </c>
      <c r="D9814" t="s">
        <v>5</v>
      </c>
      <c r="E9814" t="s">
        <v>8</v>
      </c>
      <c r="F9814">
        <v>913</v>
      </c>
      <c r="G9814">
        <v>27</v>
      </c>
      <c r="H9814">
        <v>2</v>
      </c>
      <c r="I9814" s="4">
        <v>26.06</v>
      </c>
      <c r="J9814" s="4">
        <v>120</v>
      </c>
      <c r="K9814" s="2">
        <f t="shared" si="1071"/>
        <v>2.9572836801752465E-2</v>
      </c>
      <c r="L9814">
        <f t="shared" si="1072"/>
        <v>7.407407407407407E-2</v>
      </c>
      <c r="M9814" s="4">
        <f t="shared" si="1073"/>
        <v>0.96518518518518515</v>
      </c>
      <c r="N9814" s="4">
        <f t="shared" si="1074"/>
        <v>13.03</v>
      </c>
      <c r="O9814">
        <f t="shared" si="1075"/>
        <v>4.6047582501918649</v>
      </c>
      <c r="P9814" s="4">
        <f t="shared" si="1076"/>
        <v>93.94</v>
      </c>
      <c r="Q9814" t="str">
        <f t="shared" si="1077"/>
        <v>Efficient</v>
      </c>
    </row>
    <row r="9815" spans="1:17" x14ac:dyDescent="0.3">
      <c r="A9815" s="1">
        <v>45655</v>
      </c>
      <c r="B9815" t="s">
        <v>46</v>
      </c>
      <c r="C9815" t="s">
        <v>11</v>
      </c>
      <c r="D9815" t="s">
        <v>9</v>
      </c>
      <c r="E9815" t="s">
        <v>6</v>
      </c>
      <c r="F9815">
        <v>11238</v>
      </c>
      <c r="G9815">
        <v>152</v>
      </c>
      <c r="H9815">
        <v>3</v>
      </c>
      <c r="I9815" s="4">
        <v>391.68</v>
      </c>
      <c r="J9815" s="4">
        <v>243.76</v>
      </c>
      <c r="K9815" s="2">
        <f t="shared" si="1071"/>
        <v>1.3525538352019932E-2</v>
      </c>
      <c r="L9815">
        <f t="shared" si="1072"/>
        <v>1.9736842105263157E-2</v>
      </c>
      <c r="M9815" s="4">
        <f t="shared" si="1073"/>
        <v>2.5768421052631578</v>
      </c>
      <c r="N9815" s="4">
        <f t="shared" si="1074"/>
        <v>130.56</v>
      </c>
      <c r="O9815">
        <f t="shared" si="1075"/>
        <v>0.62234477124183007</v>
      </c>
      <c r="P9815" s="4">
        <f t="shared" si="1076"/>
        <v>-147.92000000000002</v>
      </c>
      <c r="Q9815" t="str">
        <f t="shared" si="1077"/>
        <v>Inefficient</v>
      </c>
    </row>
    <row r="9816" spans="1:17" x14ac:dyDescent="0.3">
      <c r="A9816" s="1">
        <v>45655</v>
      </c>
      <c r="B9816" t="s">
        <v>46</v>
      </c>
      <c r="C9816" t="s">
        <v>11</v>
      </c>
      <c r="D9816" t="s">
        <v>9</v>
      </c>
      <c r="E9816" t="s">
        <v>7</v>
      </c>
      <c r="F9816">
        <v>1032</v>
      </c>
      <c r="G9816">
        <v>15</v>
      </c>
      <c r="H9816">
        <v>0</v>
      </c>
      <c r="I9816" s="4">
        <v>28.82</v>
      </c>
      <c r="J9816" s="4">
        <v>0</v>
      </c>
      <c r="K9816" s="2">
        <f t="shared" si="1071"/>
        <v>1.4534883720930232E-2</v>
      </c>
      <c r="L9816">
        <f t="shared" si="1072"/>
        <v>0</v>
      </c>
      <c r="M9816" s="4">
        <f t="shared" si="1073"/>
        <v>1.9213333333333333</v>
      </c>
      <c r="N9816" s="4">
        <f t="shared" si="1074"/>
        <v>0</v>
      </c>
      <c r="O9816">
        <f t="shared" si="1075"/>
        <v>0</v>
      </c>
      <c r="P9816" s="4">
        <f t="shared" si="1076"/>
        <v>-28.82</v>
      </c>
      <c r="Q9816" t="str">
        <f t="shared" si="1077"/>
        <v>Inefficient</v>
      </c>
    </row>
    <row r="9817" spans="1:17" x14ac:dyDescent="0.3">
      <c r="A9817" s="1">
        <v>45655</v>
      </c>
      <c r="B9817" t="s">
        <v>46</v>
      </c>
      <c r="C9817" t="s">
        <v>11</v>
      </c>
      <c r="D9817" t="s">
        <v>9</v>
      </c>
      <c r="E9817" t="s">
        <v>8</v>
      </c>
      <c r="F9817">
        <v>505</v>
      </c>
      <c r="G9817">
        <v>9</v>
      </c>
      <c r="H9817">
        <v>0</v>
      </c>
      <c r="I9817" s="4">
        <v>17.86</v>
      </c>
      <c r="J9817" s="4">
        <v>0</v>
      </c>
      <c r="K9817" s="2">
        <f t="shared" si="1071"/>
        <v>1.782178217821782E-2</v>
      </c>
      <c r="L9817">
        <f t="shared" si="1072"/>
        <v>0</v>
      </c>
      <c r="M9817" s="4">
        <f t="shared" si="1073"/>
        <v>1.9844444444444445</v>
      </c>
      <c r="N9817" s="4">
        <f t="shared" si="1074"/>
        <v>0</v>
      </c>
      <c r="O9817">
        <f t="shared" si="1075"/>
        <v>0</v>
      </c>
      <c r="P9817" s="4">
        <f t="shared" si="1076"/>
        <v>-17.86</v>
      </c>
      <c r="Q9817" t="str">
        <f t="shared" si="1077"/>
        <v>Inefficient</v>
      </c>
    </row>
    <row r="9818" spans="1:17" x14ac:dyDescent="0.3">
      <c r="A9818" s="1">
        <v>45655</v>
      </c>
      <c r="B9818" t="s">
        <v>46</v>
      </c>
      <c r="C9818" t="s">
        <v>11</v>
      </c>
      <c r="D9818" t="s">
        <v>10</v>
      </c>
      <c r="E9818" t="s">
        <v>6</v>
      </c>
      <c r="F9818">
        <v>8480</v>
      </c>
      <c r="G9818">
        <v>206</v>
      </c>
      <c r="H9818">
        <v>11</v>
      </c>
      <c r="I9818" s="4">
        <v>176.45</v>
      </c>
      <c r="J9818" s="4">
        <v>713.86</v>
      </c>
      <c r="K9818" s="2">
        <f t="shared" si="1071"/>
        <v>2.4292452830188681E-2</v>
      </c>
      <c r="L9818">
        <f t="shared" si="1072"/>
        <v>5.3398058252427182E-2</v>
      </c>
      <c r="M9818" s="4">
        <f t="shared" si="1073"/>
        <v>0.85655339805825237</v>
      </c>
      <c r="N9818" s="4">
        <f t="shared" si="1074"/>
        <v>16.040909090909089</v>
      </c>
      <c r="O9818">
        <f t="shared" si="1075"/>
        <v>4.0456786625106265</v>
      </c>
      <c r="P9818" s="4">
        <f t="shared" si="1076"/>
        <v>537.41000000000008</v>
      </c>
      <c r="Q9818" t="str">
        <f t="shared" si="1077"/>
        <v>Efficient</v>
      </c>
    </row>
    <row r="9819" spans="1:17" x14ac:dyDescent="0.3">
      <c r="A9819" s="1">
        <v>45655</v>
      </c>
      <c r="B9819" t="s">
        <v>46</v>
      </c>
      <c r="C9819" t="s">
        <v>11</v>
      </c>
      <c r="D9819" t="s">
        <v>10</v>
      </c>
      <c r="E9819" t="s">
        <v>7</v>
      </c>
      <c r="F9819">
        <v>844</v>
      </c>
      <c r="G9819">
        <v>22</v>
      </c>
      <c r="H9819">
        <v>1</v>
      </c>
      <c r="I9819" s="4">
        <v>11.46</v>
      </c>
      <c r="J9819" s="4">
        <v>98.68</v>
      </c>
      <c r="K9819" s="2">
        <f t="shared" si="1071"/>
        <v>2.6066350710900472E-2</v>
      </c>
      <c r="L9819">
        <f t="shared" si="1072"/>
        <v>4.5454545454545456E-2</v>
      </c>
      <c r="M9819" s="4">
        <f t="shared" si="1073"/>
        <v>0.52090909090909099</v>
      </c>
      <c r="N9819" s="4">
        <f t="shared" si="1074"/>
        <v>11.46</v>
      </c>
      <c r="O9819">
        <f t="shared" si="1075"/>
        <v>8.6108202443280977</v>
      </c>
      <c r="P9819" s="4">
        <f t="shared" si="1076"/>
        <v>87.22</v>
      </c>
      <c r="Q9819" t="str">
        <f t="shared" si="1077"/>
        <v>Efficient</v>
      </c>
    </row>
    <row r="9820" spans="1:17" x14ac:dyDescent="0.3">
      <c r="A9820" s="1">
        <v>45655</v>
      </c>
      <c r="B9820" t="s">
        <v>46</v>
      </c>
      <c r="C9820" t="s">
        <v>11</v>
      </c>
      <c r="D9820" t="s">
        <v>10</v>
      </c>
      <c r="E9820" t="s">
        <v>8</v>
      </c>
      <c r="F9820">
        <v>704</v>
      </c>
      <c r="G9820">
        <v>16</v>
      </c>
      <c r="H9820">
        <v>1</v>
      </c>
      <c r="I9820" s="4">
        <v>22.48</v>
      </c>
      <c r="J9820" s="4">
        <v>68.75</v>
      </c>
      <c r="K9820" s="2">
        <f t="shared" si="1071"/>
        <v>2.2727272727272728E-2</v>
      </c>
      <c r="L9820">
        <f t="shared" si="1072"/>
        <v>6.25E-2</v>
      </c>
      <c r="M9820" s="4">
        <f t="shared" si="1073"/>
        <v>1.405</v>
      </c>
      <c r="N9820" s="4">
        <f t="shared" si="1074"/>
        <v>22.48</v>
      </c>
      <c r="O9820">
        <f t="shared" si="1075"/>
        <v>3.0582740213523132</v>
      </c>
      <c r="P9820" s="4">
        <f t="shared" si="1076"/>
        <v>46.269999999999996</v>
      </c>
      <c r="Q9820" t="str">
        <f t="shared" si="1077"/>
        <v>Inefficient</v>
      </c>
    </row>
    <row r="9821" spans="1:17" x14ac:dyDescent="0.3">
      <c r="A9821" s="1">
        <v>45655</v>
      </c>
      <c r="B9821" t="s">
        <v>46</v>
      </c>
      <c r="C9821" t="s">
        <v>12</v>
      </c>
      <c r="D9821" t="s">
        <v>5</v>
      </c>
      <c r="E9821" t="s">
        <v>6</v>
      </c>
      <c r="F9821">
        <v>2130</v>
      </c>
      <c r="G9821">
        <v>97</v>
      </c>
      <c r="H9821">
        <v>5</v>
      </c>
      <c r="I9821" s="4">
        <v>70.37</v>
      </c>
      <c r="J9821" s="4">
        <v>394.84</v>
      </c>
      <c r="K9821" s="2">
        <f t="shared" si="1071"/>
        <v>4.5539906103286384E-2</v>
      </c>
      <c r="L9821">
        <f t="shared" si="1072"/>
        <v>5.1546391752577317E-2</v>
      </c>
      <c r="M9821" s="4">
        <f t="shared" si="1073"/>
        <v>0.72546391752577322</v>
      </c>
      <c r="N9821" s="4">
        <f t="shared" si="1074"/>
        <v>14.074000000000002</v>
      </c>
      <c r="O9821">
        <f t="shared" si="1075"/>
        <v>5.6109137416512711</v>
      </c>
      <c r="P9821" s="4">
        <f t="shared" si="1076"/>
        <v>324.46999999999997</v>
      </c>
      <c r="Q9821" t="str">
        <f t="shared" si="1077"/>
        <v>Efficient</v>
      </c>
    </row>
    <row r="9822" spans="1:17" x14ac:dyDescent="0.3">
      <c r="A9822" s="1">
        <v>45655</v>
      </c>
      <c r="B9822" t="s">
        <v>46</v>
      </c>
      <c r="C9822" t="s">
        <v>12</v>
      </c>
      <c r="D9822" t="s">
        <v>5</v>
      </c>
      <c r="E9822" t="s">
        <v>7</v>
      </c>
      <c r="F9822">
        <v>8132</v>
      </c>
      <c r="G9822">
        <v>372</v>
      </c>
      <c r="H9822">
        <v>38</v>
      </c>
      <c r="I9822" s="4">
        <v>293.77999999999997</v>
      </c>
      <c r="J9822" s="4">
        <v>2283.06</v>
      </c>
      <c r="K9822" s="2">
        <f t="shared" si="1071"/>
        <v>4.5745204131824889E-2</v>
      </c>
      <c r="L9822">
        <f t="shared" si="1072"/>
        <v>0.10215053763440861</v>
      </c>
      <c r="M9822" s="4">
        <f t="shared" si="1073"/>
        <v>0.78973118279569887</v>
      </c>
      <c r="N9822" s="4">
        <f t="shared" si="1074"/>
        <v>7.7310526315789465</v>
      </c>
      <c r="O9822">
        <f t="shared" si="1075"/>
        <v>7.771325481652938</v>
      </c>
      <c r="P9822" s="4">
        <f t="shared" si="1076"/>
        <v>1989.28</v>
      </c>
      <c r="Q9822" t="str">
        <f t="shared" si="1077"/>
        <v>Efficient</v>
      </c>
    </row>
    <row r="9823" spans="1:17" x14ac:dyDescent="0.3">
      <c r="A9823" s="1">
        <v>45655</v>
      </c>
      <c r="B9823" t="s">
        <v>46</v>
      </c>
      <c r="C9823" t="s">
        <v>12</v>
      </c>
      <c r="D9823" t="s">
        <v>5</v>
      </c>
      <c r="E9823" t="s">
        <v>8</v>
      </c>
      <c r="F9823">
        <v>3141</v>
      </c>
      <c r="G9823">
        <v>93</v>
      </c>
      <c r="H9823">
        <v>8</v>
      </c>
      <c r="I9823" s="4">
        <v>42.55</v>
      </c>
      <c r="J9823" s="4">
        <v>611.04</v>
      </c>
      <c r="K9823" s="2">
        <f t="shared" si="1071"/>
        <v>2.9608404966571154E-2</v>
      </c>
      <c r="L9823">
        <f t="shared" si="1072"/>
        <v>8.6021505376344093E-2</v>
      </c>
      <c r="M9823" s="4">
        <f t="shared" si="1073"/>
        <v>0.4575268817204301</v>
      </c>
      <c r="N9823" s="4">
        <f t="shared" si="1074"/>
        <v>5.3187499999999996</v>
      </c>
      <c r="O9823">
        <f t="shared" si="1075"/>
        <v>14.360517038777909</v>
      </c>
      <c r="P9823" s="4">
        <f t="shared" si="1076"/>
        <v>568.49</v>
      </c>
      <c r="Q9823" t="str">
        <f t="shared" si="1077"/>
        <v>Efficient</v>
      </c>
    </row>
    <row r="9824" spans="1:17" x14ac:dyDescent="0.3">
      <c r="A9824" s="1">
        <v>45655</v>
      </c>
      <c r="B9824" t="s">
        <v>46</v>
      </c>
      <c r="C9824" t="s">
        <v>12</v>
      </c>
      <c r="D9824" t="s">
        <v>9</v>
      </c>
      <c r="E9824" t="s">
        <v>6</v>
      </c>
      <c r="F9824">
        <v>1400</v>
      </c>
      <c r="G9824">
        <v>16</v>
      </c>
      <c r="H9824">
        <v>0</v>
      </c>
      <c r="I9824" s="4">
        <v>46.29</v>
      </c>
      <c r="J9824" s="4">
        <v>0</v>
      </c>
      <c r="K9824" s="2">
        <f t="shared" si="1071"/>
        <v>1.1428571428571429E-2</v>
      </c>
      <c r="L9824">
        <f t="shared" si="1072"/>
        <v>0</v>
      </c>
      <c r="M9824" s="4">
        <f t="shared" si="1073"/>
        <v>2.8931249999999999</v>
      </c>
      <c r="N9824" s="4">
        <f t="shared" si="1074"/>
        <v>0</v>
      </c>
      <c r="O9824">
        <f t="shared" si="1075"/>
        <v>0</v>
      </c>
      <c r="P9824" s="4">
        <f t="shared" si="1076"/>
        <v>-46.29</v>
      </c>
      <c r="Q9824" t="str">
        <f t="shared" si="1077"/>
        <v>Inefficient</v>
      </c>
    </row>
    <row r="9825" spans="1:17" x14ac:dyDescent="0.3">
      <c r="A9825" s="1">
        <v>45655</v>
      </c>
      <c r="B9825" t="s">
        <v>46</v>
      </c>
      <c r="C9825" t="s">
        <v>12</v>
      </c>
      <c r="D9825" t="s">
        <v>9</v>
      </c>
      <c r="E9825" t="s">
        <v>7</v>
      </c>
      <c r="F9825">
        <v>8052</v>
      </c>
      <c r="G9825">
        <v>113</v>
      </c>
      <c r="H9825">
        <v>1</v>
      </c>
      <c r="I9825" s="4">
        <v>139.58000000000001</v>
      </c>
      <c r="J9825" s="4">
        <v>56.92</v>
      </c>
      <c r="K9825" s="2">
        <f t="shared" si="1071"/>
        <v>1.403378042722305E-2</v>
      </c>
      <c r="L9825">
        <f t="shared" si="1072"/>
        <v>8.8495575221238937E-3</v>
      </c>
      <c r="M9825" s="4">
        <f t="shared" si="1073"/>
        <v>1.2352212389380532</v>
      </c>
      <c r="N9825" s="4">
        <f t="shared" si="1074"/>
        <v>139.58000000000001</v>
      </c>
      <c r="O9825">
        <f t="shared" si="1075"/>
        <v>0.40779481301045994</v>
      </c>
      <c r="P9825" s="4">
        <f t="shared" si="1076"/>
        <v>-82.660000000000011</v>
      </c>
      <c r="Q9825" t="str">
        <f t="shared" si="1077"/>
        <v>Inefficient</v>
      </c>
    </row>
    <row r="9826" spans="1:17" x14ac:dyDescent="0.3">
      <c r="A9826" s="1">
        <v>45655</v>
      </c>
      <c r="B9826" t="s">
        <v>46</v>
      </c>
      <c r="C9826" t="s">
        <v>12</v>
      </c>
      <c r="D9826" t="s">
        <v>9</v>
      </c>
      <c r="E9826" t="s">
        <v>8</v>
      </c>
      <c r="F9826">
        <v>3476</v>
      </c>
      <c r="G9826">
        <v>45</v>
      </c>
      <c r="H9826">
        <v>0</v>
      </c>
      <c r="I9826" s="4">
        <v>115.37</v>
      </c>
      <c r="J9826" s="4">
        <v>0</v>
      </c>
      <c r="K9826" s="2">
        <f t="shared" si="1071"/>
        <v>1.2945914844649022E-2</v>
      </c>
      <c r="L9826">
        <f t="shared" si="1072"/>
        <v>0</v>
      </c>
      <c r="M9826" s="4">
        <f t="shared" si="1073"/>
        <v>2.5637777777777777</v>
      </c>
      <c r="N9826" s="4">
        <f t="shared" si="1074"/>
        <v>0</v>
      </c>
      <c r="O9826">
        <f t="shared" si="1075"/>
        <v>0</v>
      </c>
      <c r="P9826" s="4">
        <f t="shared" si="1076"/>
        <v>-115.37</v>
      </c>
      <c r="Q9826" t="str">
        <f t="shared" si="1077"/>
        <v>Inefficient</v>
      </c>
    </row>
    <row r="9827" spans="1:17" x14ac:dyDescent="0.3">
      <c r="A9827" s="1">
        <v>45655</v>
      </c>
      <c r="B9827" t="s">
        <v>46</v>
      </c>
      <c r="C9827" t="s">
        <v>12</v>
      </c>
      <c r="D9827" t="s">
        <v>10</v>
      </c>
      <c r="E9827" t="s">
        <v>6</v>
      </c>
      <c r="F9827">
        <v>2029</v>
      </c>
      <c r="G9827">
        <v>30</v>
      </c>
      <c r="H9827">
        <v>1</v>
      </c>
      <c r="I9827" s="4">
        <v>55.12</v>
      </c>
      <c r="J9827" s="4">
        <v>57.7</v>
      </c>
      <c r="K9827" s="2">
        <f t="shared" si="1071"/>
        <v>1.4785608674223755E-2</v>
      </c>
      <c r="L9827">
        <f t="shared" si="1072"/>
        <v>3.3333333333333333E-2</v>
      </c>
      <c r="M9827" s="4">
        <f t="shared" si="1073"/>
        <v>1.8373333333333333</v>
      </c>
      <c r="N9827" s="4">
        <f t="shared" si="1074"/>
        <v>55.12</v>
      </c>
      <c r="O9827">
        <f t="shared" si="1075"/>
        <v>1.0468069666182875</v>
      </c>
      <c r="P9827" s="4">
        <f t="shared" si="1076"/>
        <v>2.5800000000000054</v>
      </c>
      <c r="Q9827" t="str">
        <f t="shared" si="1077"/>
        <v>Inefficient</v>
      </c>
    </row>
    <row r="9828" spans="1:17" x14ac:dyDescent="0.3">
      <c r="A9828" s="1">
        <v>45655</v>
      </c>
      <c r="B9828" t="s">
        <v>46</v>
      </c>
      <c r="C9828" t="s">
        <v>12</v>
      </c>
      <c r="D9828" t="s">
        <v>10</v>
      </c>
      <c r="E9828" t="s">
        <v>7</v>
      </c>
      <c r="F9828">
        <v>7762</v>
      </c>
      <c r="G9828">
        <v>109</v>
      </c>
      <c r="H9828">
        <v>7</v>
      </c>
      <c r="I9828" s="4">
        <v>276.85000000000002</v>
      </c>
      <c r="J9828" s="4">
        <v>370.74</v>
      </c>
      <c r="K9828" s="2">
        <f t="shared" si="1071"/>
        <v>1.4042772481319247E-2</v>
      </c>
      <c r="L9828">
        <f t="shared" si="1072"/>
        <v>6.4220183486238536E-2</v>
      </c>
      <c r="M9828" s="4">
        <f t="shared" si="1073"/>
        <v>2.5399082568807341</v>
      </c>
      <c r="N9828" s="4">
        <f t="shared" si="1074"/>
        <v>39.550000000000004</v>
      </c>
      <c r="O9828">
        <f t="shared" si="1075"/>
        <v>1.3391367166335559</v>
      </c>
      <c r="P9828" s="4">
        <f t="shared" si="1076"/>
        <v>93.889999999999986</v>
      </c>
      <c r="Q9828" t="str">
        <f t="shared" si="1077"/>
        <v>Inefficient</v>
      </c>
    </row>
    <row r="9829" spans="1:17" x14ac:dyDescent="0.3">
      <c r="A9829" s="1">
        <v>45655</v>
      </c>
      <c r="B9829" t="s">
        <v>46</v>
      </c>
      <c r="C9829" t="s">
        <v>12</v>
      </c>
      <c r="D9829" t="s">
        <v>10</v>
      </c>
      <c r="E9829" t="s">
        <v>8</v>
      </c>
      <c r="F9829">
        <v>5044</v>
      </c>
      <c r="G9829">
        <v>60</v>
      </c>
      <c r="H9829">
        <v>4</v>
      </c>
      <c r="I9829" s="4">
        <v>138.16</v>
      </c>
      <c r="J9829" s="4">
        <v>271.35000000000002</v>
      </c>
      <c r="K9829" s="2">
        <f t="shared" si="1071"/>
        <v>1.1895321173671689E-2</v>
      </c>
      <c r="L9829">
        <f t="shared" si="1072"/>
        <v>6.6666666666666666E-2</v>
      </c>
      <c r="M9829" s="4">
        <f t="shared" si="1073"/>
        <v>2.3026666666666666</v>
      </c>
      <c r="N9829" s="4">
        <f t="shared" si="1074"/>
        <v>34.54</v>
      </c>
      <c r="O9829">
        <f t="shared" si="1075"/>
        <v>1.9640272148233935</v>
      </c>
      <c r="P9829" s="4">
        <f t="shared" si="1076"/>
        <v>133.19000000000003</v>
      </c>
      <c r="Q9829" t="str">
        <f t="shared" si="1077"/>
        <v>Inefficient</v>
      </c>
    </row>
    <row r="9830" spans="1:17" x14ac:dyDescent="0.3">
      <c r="A9830" s="1">
        <v>45656</v>
      </c>
      <c r="B9830" t="s">
        <v>46</v>
      </c>
      <c r="C9830" t="s">
        <v>4</v>
      </c>
      <c r="D9830" t="s">
        <v>5</v>
      </c>
      <c r="E9830" t="s">
        <v>6</v>
      </c>
      <c r="F9830">
        <v>4144</v>
      </c>
      <c r="G9830">
        <v>202</v>
      </c>
      <c r="H9830">
        <v>11</v>
      </c>
      <c r="I9830" s="4">
        <v>109.46</v>
      </c>
      <c r="J9830" s="4">
        <v>828.71</v>
      </c>
      <c r="K9830" s="2">
        <f t="shared" si="1071"/>
        <v>4.8745173745173745E-2</v>
      </c>
      <c r="L9830">
        <f t="shared" si="1072"/>
        <v>5.4455445544554455E-2</v>
      </c>
      <c r="M9830" s="4">
        <f t="shared" si="1073"/>
        <v>0.54188118811881181</v>
      </c>
      <c r="N9830" s="4">
        <f t="shared" si="1074"/>
        <v>9.9509090909090911</v>
      </c>
      <c r="O9830">
        <f t="shared" si="1075"/>
        <v>7.5708934770692498</v>
      </c>
      <c r="P9830" s="4">
        <f t="shared" si="1076"/>
        <v>719.25</v>
      </c>
      <c r="Q9830" t="str">
        <f t="shared" si="1077"/>
        <v>Efficient</v>
      </c>
    </row>
    <row r="9831" spans="1:17" x14ac:dyDescent="0.3">
      <c r="A9831" s="1">
        <v>45656</v>
      </c>
      <c r="B9831" t="s">
        <v>46</v>
      </c>
      <c r="C9831" t="s">
        <v>4</v>
      </c>
      <c r="D9831" t="s">
        <v>5</v>
      </c>
      <c r="E9831" t="s">
        <v>7</v>
      </c>
      <c r="F9831">
        <v>7743</v>
      </c>
      <c r="G9831">
        <v>256</v>
      </c>
      <c r="H9831">
        <v>18</v>
      </c>
      <c r="I9831" s="4">
        <v>134.97999999999999</v>
      </c>
      <c r="J9831" s="4">
        <v>1680.07</v>
      </c>
      <c r="K9831" s="2">
        <f t="shared" si="1071"/>
        <v>3.3062120625080717E-2</v>
      </c>
      <c r="L9831">
        <f t="shared" si="1072"/>
        <v>7.03125E-2</v>
      </c>
      <c r="M9831" s="4">
        <f t="shared" si="1073"/>
        <v>0.52726562499999996</v>
      </c>
      <c r="N9831" s="4">
        <f t="shared" si="1074"/>
        <v>7.4988888888888887</v>
      </c>
      <c r="O9831">
        <f t="shared" si="1075"/>
        <v>12.446806934360646</v>
      </c>
      <c r="P9831" s="4">
        <f t="shared" si="1076"/>
        <v>1545.09</v>
      </c>
      <c r="Q9831" t="str">
        <f t="shared" si="1077"/>
        <v>Efficient</v>
      </c>
    </row>
    <row r="9832" spans="1:17" x14ac:dyDescent="0.3">
      <c r="A9832" s="1">
        <v>45656</v>
      </c>
      <c r="B9832" t="s">
        <v>46</v>
      </c>
      <c r="C9832" t="s">
        <v>4</v>
      </c>
      <c r="D9832" t="s">
        <v>5</v>
      </c>
      <c r="E9832" t="s">
        <v>8</v>
      </c>
      <c r="F9832">
        <v>658</v>
      </c>
      <c r="G9832">
        <v>22</v>
      </c>
      <c r="H9832">
        <v>1</v>
      </c>
      <c r="I9832" s="4">
        <v>11.69</v>
      </c>
      <c r="J9832" s="4">
        <v>97.83</v>
      </c>
      <c r="K9832" s="2">
        <f t="shared" si="1071"/>
        <v>3.3434650455927049E-2</v>
      </c>
      <c r="L9832">
        <f t="shared" si="1072"/>
        <v>4.5454545454545456E-2</v>
      </c>
      <c r="M9832" s="4">
        <f t="shared" si="1073"/>
        <v>0.53136363636363637</v>
      </c>
      <c r="N9832" s="4">
        <f t="shared" si="1074"/>
        <v>11.69</v>
      </c>
      <c r="O9832">
        <f t="shared" si="1075"/>
        <v>8.3686911890504714</v>
      </c>
      <c r="P9832" s="4">
        <f t="shared" si="1076"/>
        <v>86.14</v>
      </c>
      <c r="Q9832" t="str">
        <f t="shared" si="1077"/>
        <v>Efficient</v>
      </c>
    </row>
    <row r="9833" spans="1:17" x14ac:dyDescent="0.3">
      <c r="A9833" s="1">
        <v>45656</v>
      </c>
      <c r="B9833" t="s">
        <v>46</v>
      </c>
      <c r="C9833" t="s">
        <v>4</v>
      </c>
      <c r="D9833" t="s">
        <v>9</v>
      </c>
      <c r="E9833" t="s">
        <v>6</v>
      </c>
      <c r="F9833">
        <v>6093</v>
      </c>
      <c r="G9833">
        <v>96</v>
      </c>
      <c r="H9833">
        <v>2</v>
      </c>
      <c r="I9833" s="4">
        <v>200.32</v>
      </c>
      <c r="J9833" s="4">
        <v>157.03</v>
      </c>
      <c r="K9833" s="2">
        <f t="shared" si="1071"/>
        <v>1.5755785327424915E-2</v>
      </c>
      <c r="L9833">
        <f t="shared" si="1072"/>
        <v>2.0833333333333332E-2</v>
      </c>
      <c r="M9833" s="4">
        <f t="shared" si="1073"/>
        <v>2.0866666666666664</v>
      </c>
      <c r="N9833" s="4">
        <f t="shared" si="1074"/>
        <v>100.16</v>
      </c>
      <c r="O9833">
        <f t="shared" si="1075"/>
        <v>0.78389576677316297</v>
      </c>
      <c r="P9833" s="4">
        <f t="shared" si="1076"/>
        <v>-43.289999999999992</v>
      </c>
      <c r="Q9833" t="str">
        <f t="shared" si="1077"/>
        <v>Inefficient</v>
      </c>
    </row>
    <row r="9834" spans="1:17" x14ac:dyDescent="0.3">
      <c r="A9834" s="1">
        <v>45656</v>
      </c>
      <c r="B9834" t="s">
        <v>46</v>
      </c>
      <c r="C9834" t="s">
        <v>4</v>
      </c>
      <c r="D9834" t="s">
        <v>9</v>
      </c>
      <c r="E9834" t="s">
        <v>7</v>
      </c>
      <c r="F9834">
        <v>3493</v>
      </c>
      <c r="G9834">
        <v>26</v>
      </c>
      <c r="H9834">
        <v>1</v>
      </c>
      <c r="I9834" s="4">
        <v>57.8</v>
      </c>
      <c r="J9834" s="4">
        <v>91.62</v>
      </c>
      <c r="K9834" s="2">
        <f t="shared" si="1071"/>
        <v>7.4434583452619527E-3</v>
      </c>
      <c r="L9834">
        <f t="shared" si="1072"/>
        <v>3.8461538461538464E-2</v>
      </c>
      <c r="M9834" s="4">
        <f t="shared" si="1073"/>
        <v>2.2230769230769232</v>
      </c>
      <c r="N9834" s="4">
        <f t="shared" si="1074"/>
        <v>57.8</v>
      </c>
      <c r="O9834">
        <f t="shared" si="1075"/>
        <v>1.5851211072664362</v>
      </c>
      <c r="P9834" s="4">
        <f t="shared" si="1076"/>
        <v>33.820000000000007</v>
      </c>
      <c r="Q9834" t="str">
        <f t="shared" si="1077"/>
        <v>Inefficient</v>
      </c>
    </row>
    <row r="9835" spans="1:17" x14ac:dyDescent="0.3">
      <c r="A9835" s="1">
        <v>45656</v>
      </c>
      <c r="B9835" t="s">
        <v>46</v>
      </c>
      <c r="C9835" t="s">
        <v>4</v>
      </c>
      <c r="D9835" t="s">
        <v>9</v>
      </c>
      <c r="E9835" t="s">
        <v>8</v>
      </c>
      <c r="F9835">
        <v>347</v>
      </c>
      <c r="G9835">
        <v>3</v>
      </c>
      <c r="H9835">
        <v>0</v>
      </c>
      <c r="I9835" s="4">
        <v>11.53</v>
      </c>
      <c r="J9835" s="4">
        <v>0</v>
      </c>
      <c r="K9835" s="2">
        <f t="shared" si="1071"/>
        <v>8.6455331412103754E-3</v>
      </c>
      <c r="L9835">
        <f t="shared" si="1072"/>
        <v>0</v>
      </c>
      <c r="M9835" s="4">
        <f t="shared" si="1073"/>
        <v>3.8433333333333333</v>
      </c>
      <c r="N9835" s="4">
        <f t="shared" si="1074"/>
        <v>0</v>
      </c>
      <c r="O9835">
        <f t="shared" si="1075"/>
        <v>0</v>
      </c>
      <c r="P9835" s="4">
        <f t="shared" si="1076"/>
        <v>-11.53</v>
      </c>
      <c r="Q9835" t="str">
        <f t="shared" si="1077"/>
        <v>Inefficient</v>
      </c>
    </row>
    <row r="9836" spans="1:17" x14ac:dyDescent="0.3">
      <c r="A9836" s="1">
        <v>45656</v>
      </c>
      <c r="B9836" t="s">
        <v>46</v>
      </c>
      <c r="C9836" t="s">
        <v>4</v>
      </c>
      <c r="D9836" t="s">
        <v>10</v>
      </c>
      <c r="E9836" t="s">
        <v>6</v>
      </c>
      <c r="F9836">
        <v>7238</v>
      </c>
      <c r="G9836">
        <v>89</v>
      </c>
      <c r="H9836">
        <v>4</v>
      </c>
      <c r="I9836" s="4">
        <v>137.56</v>
      </c>
      <c r="J9836" s="4">
        <v>399.27</v>
      </c>
      <c r="K9836" s="2">
        <f t="shared" si="1071"/>
        <v>1.2296214423873998E-2</v>
      </c>
      <c r="L9836">
        <f t="shared" si="1072"/>
        <v>4.49438202247191E-2</v>
      </c>
      <c r="M9836" s="4">
        <f t="shared" si="1073"/>
        <v>1.5456179775280898</v>
      </c>
      <c r="N9836" s="4">
        <f t="shared" si="1074"/>
        <v>34.39</v>
      </c>
      <c r="O9836">
        <f t="shared" si="1075"/>
        <v>2.9025152660657167</v>
      </c>
      <c r="P9836" s="4">
        <f t="shared" si="1076"/>
        <v>261.70999999999998</v>
      </c>
      <c r="Q9836" t="str">
        <f t="shared" si="1077"/>
        <v>Inefficient</v>
      </c>
    </row>
    <row r="9837" spans="1:17" x14ac:dyDescent="0.3">
      <c r="A9837" s="1">
        <v>45656</v>
      </c>
      <c r="B9837" t="s">
        <v>46</v>
      </c>
      <c r="C9837" t="s">
        <v>4</v>
      </c>
      <c r="D9837" t="s">
        <v>10</v>
      </c>
      <c r="E9837" t="s">
        <v>7</v>
      </c>
      <c r="F9837">
        <v>2040</v>
      </c>
      <c r="G9837">
        <v>43</v>
      </c>
      <c r="H9837">
        <v>1</v>
      </c>
      <c r="I9837" s="4">
        <v>29.24</v>
      </c>
      <c r="J9837" s="4">
        <v>67.8</v>
      </c>
      <c r="K9837" s="2">
        <f t="shared" si="1071"/>
        <v>2.1078431372549021E-2</v>
      </c>
      <c r="L9837">
        <f t="shared" si="1072"/>
        <v>2.3255813953488372E-2</v>
      </c>
      <c r="M9837" s="4">
        <f t="shared" si="1073"/>
        <v>0.67999999999999994</v>
      </c>
      <c r="N9837" s="4">
        <f t="shared" si="1074"/>
        <v>29.24</v>
      </c>
      <c r="O9837">
        <f t="shared" si="1075"/>
        <v>2.3187414500683996</v>
      </c>
      <c r="P9837" s="4">
        <f t="shared" si="1076"/>
        <v>38.56</v>
      </c>
      <c r="Q9837" t="str">
        <f t="shared" si="1077"/>
        <v>Inefficient</v>
      </c>
    </row>
    <row r="9838" spans="1:17" x14ac:dyDescent="0.3">
      <c r="A9838" s="1">
        <v>45656</v>
      </c>
      <c r="B9838" t="s">
        <v>46</v>
      </c>
      <c r="C9838" t="s">
        <v>4</v>
      </c>
      <c r="D9838" t="s">
        <v>10</v>
      </c>
      <c r="E9838" t="s">
        <v>8</v>
      </c>
      <c r="F9838">
        <v>754</v>
      </c>
      <c r="G9838">
        <v>14</v>
      </c>
      <c r="H9838">
        <v>0</v>
      </c>
      <c r="I9838" s="4">
        <v>11.51</v>
      </c>
      <c r="J9838" s="4">
        <v>0</v>
      </c>
      <c r="K9838" s="2">
        <f t="shared" si="1071"/>
        <v>1.8567639257294429E-2</v>
      </c>
      <c r="L9838">
        <f t="shared" si="1072"/>
        <v>0</v>
      </c>
      <c r="M9838" s="4">
        <f t="shared" si="1073"/>
        <v>0.82214285714285718</v>
      </c>
      <c r="N9838" s="4">
        <f t="shared" si="1074"/>
        <v>0</v>
      </c>
      <c r="O9838">
        <f t="shared" si="1075"/>
        <v>0</v>
      </c>
      <c r="P9838" s="4">
        <f t="shared" si="1076"/>
        <v>-11.51</v>
      </c>
      <c r="Q9838" t="str">
        <f t="shared" si="1077"/>
        <v>Inefficient</v>
      </c>
    </row>
    <row r="9839" spans="1:17" x14ac:dyDescent="0.3">
      <c r="A9839" s="1">
        <v>45656</v>
      </c>
      <c r="B9839" t="s">
        <v>46</v>
      </c>
      <c r="C9839" t="s">
        <v>11</v>
      </c>
      <c r="D9839" t="s">
        <v>5</v>
      </c>
      <c r="E9839" t="s">
        <v>6</v>
      </c>
      <c r="F9839">
        <v>10989</v>
      </c>
      <c r="G9839">
        <v>287</v>
      </c>
      <c r="H9839">
        <v>39</v>
      </c>
      <c r="I9839" s="4">
        <v>263.05</v>
      </c>
      <c r="J9839" s="4">
        <v>3765.03</v>
      </c>
      <c r="K9839" s="2">
        <f t="shared" si="1071"/>
        <v>2.6117026117026116E-2</v>
      </c>
      <c r="L9839">
        <f t="shared" si="1072"/>
        <v>0.13588850174216027</v>
      </c>
      <c r="M9839" s="4">
        <f t="shared" si="1073"/>
        <v>0.91655052264808368</v>
      </c>
      <c r="N9839" s="4">
        <f t="shared" si="1074"/>
        <v>6.7448717948717949</v>
      </c>
      <c r="O9839">
        <f t="shared" si="1075"/>
        <v>14.312982322752328</v>
      </c>
      <c r="P9839" s="4">
        <f t="shared" si="1076"/>
        <v>3501.98</v>
      </c>
      <c r="Q9839" t="str">
        <f t="shared" si="1077"/>
        <v>Efficient</v>
      </c>
    </row>
    <row r="9840" spans="1:17" x14ac:dyDescent="0.3">
      <c r="A9840" s="1">
        <v>45656</v>
      </c>
      <c r="B9840" t="s">
        <v>46</v>
      </c>
      <c r="C9840" t="s">
        <v>11</v>
      </c>
      <c r="D9840" t="s">
        <v>5</v>
      </c>
      <c r="E9840" t="s">
        <v>7</v>
      </c>
      <c r="F9840">
        <v>591</v>
      </c>
      <c r="G9840">
        <v>25</v>
      </c>
      <c r="H9840">
        <v>2</v>
      </c>
      <c r="I9840" s="4">
        <v>14.79</v>
      </c>
      <c r="J9840" s="4">
        <v>157.28</v>
      </c>
      <c r="K9840" s="2">
        <f t="shared" si="1071"/>
        <v>4.2301184433164128E-2</v>
      </c>
      <c r="L9840">
        <f t="shared" si="1072"/>
        <v>0.08</v>
      </c>
      <c r="M9840" s="4">
        <f t="shared" si="1073"/>
        <v>0.59160000000000001</v>
      </c>
      <c r="N9840" s="4">
        <f t="shared" si="1074"/>
        <v>7.3949999999999996</v>
      </c>
      <c r="O9840">
        <f t="shared" si="1075"/>
        <v>10.6342123056119</v>
      </c>
      <c r="P9840" s="4">
        <f t="shared" si="1076"/>
        <v>142.49</v>
      </c>
      <c r="Q9840" t="str">
        <f t="shared" si="1077"/>
        <v>Efficient</v>
      </c>
    </row>
    <row r="9841" spans="1:17" x14ac:dyDescent="0.3">
      <c r="A9841" s="1">
        <v>45656</v>
      </c>
      <c r="B9841" t="s">
        <v>46</v>
      </c>
      <c r="C9841" t="s">
        <v>11</v>
      </c>
      <c r="D9841" t="s">
        <v>5</v>
      </c>
      <c r="E9841" t="s">
        <v>8</v>
      </c>
      <c r="F9841">
        <v>514</v>
      </c>
      <c r="G9841">
        <v>14</v>
      </c>
      <c r="H9841">
        <v>1</v>
      </c>
      <c r="I9841" s="4">
        <v>13.37</v>
      </c>
      <c r="J9841" s="4">
        <v>60.12</v>
      </c>
      <c r="K9841" s="2">
        <f t="shared" si="1071"/>
        <v>2.7237354085603113E-2</v>
      </c>
      <c r="L9841">
        <f t="shared" si="1072"/>
        <v>7.1428571428571425E-2</v>
      </c>
      <c r="M9841" s="4">
        <f t="shared" si="1073"/>
        <v>0.95499999999999996</v>
      </c>
      <c r="N9841" s="4">
        <f t="shared" si="1074"/>
        <v>13.37</v>
      </c>
      <c r="O9841">
        <f t="shared" si="1075"/>
        <v>4.4966342557965593</v>
      </c>
      <c r="P9841" s="4">
        <f t="shared" si="1076"/>
        <v>46.75</v>
      </c>
      <c r="Q9841" t="str">
        <f t="shared" si="1077"/>
        <v>Efficient</v>
      </c>
    </row>
    <row r="9842" spans="1:17" x14ac:dyDescent="0.3">
      <c r="A9842" s="1">
        <v>45656</v>
      </c>
      <c r="B9842" t="s">
        <v>46</v>
      </c>
      <c r="C9842" t="s">
        <v>11</v>
      </c>
      <c r="D9842" t="s">
        <v>9</v>
      </c>
      <c r="E9842" t="s">
        <v>6</v>
      </c>
      <c r="F9842">
        <v>11646</v>
      </c>
      <c r="G9842">
        <v>120</v>
      </c>
      <c r="H9842">
        <v>5</v>
      </c>
      <c r="I9842" s="4">
        <v>435.65</v>
      </c>
      <c r="J9842" s="4">
        <v>494.95</v>
      </c>
      <c r="K9842" s="2">
        <f t="shared" si="1071"/>
        <v>1.0303967027305513E-2</v>
      </c>
      <c r="L9842">
        <f t="shared" si="1072"/>
        <v>4.1666666666666664E-2</v>
      </c>
      <c r="M9842" s="4">
        <f t="shared" si="1073"/>
        <v>3.6304166666666666</v>
      </c>
      <c r="N9842" s="4">
        <f t="shared" si="1074"/>
        <v>87.13</v>
      </c>
      <c r="O9842">
        <f t="shared" si="1075"/>
        <v>1.1361184437048089</v>
      </c>
      <c r="P9842" s="4">
        <f t="shared" si="1076"/>
        <v>59.300000000000011</v>
      </c>
      <c r="Q9842" t="str">
        <f t="shared" si="1077"/>
        <v>Inefficient</v>
      </c>
    </row>
    <row r="9843" spans="1:17" x14ac:dyDescent="0.3">
      <c r="A9843" s="1">
        <v>45656</v>
      </c>
      <c r="B9843" t="s">
        <v>46</v>
      </c>
      <c r="C9843" t="s">
        <v>11</v>
      </c>
      <c r="D9843" t="s">
        <v>9</v>
      </c>
      <c r="E9843" t="s">
        <v>7</v>
      </c>
      <c r="F9843">
        <v>1773</v>
      </c>
      <c r="G9843">
        <v>20</v>
      </c>
      <c r="H9843">
        <v>0</v>
      </c>
      <c r="I9843" s="4">
        <v>61.78</v>
      </c>
      <c r="J9843" s="4">
        <v>0</v>
      </c>
      <c r="K9843" s="2">
        <f t="shared" si="1071"/>
        <v>1.1280315848843767E-2</v>
      </c>
      <c r="L9843">
        <f t="shared" si="1072"/>
        <v>0</v>
      </c>
      <c r="M9843" s="4">
        <f t="shared" si="1073"/>
        <v>3.089</v>
      </c>
      <c r="N9843" s="4">
        <f t="shared" si="1074"/>
        <v>0</v>
      </c>
      <c r="O9843">
        <f t="shared" si="1075"/>
        <v>0</v>
      </c>
      <c r="P9843" s="4">
        <f t="shared" si="1076"/>
        <v>-61.78</v>
      </c>
      <c r="Q9843" t="str">
        <f t="shared" si="1077"/>
        <v>Inefficient</v>
      </c>
    </row>
    <row r="9844" spans="1:17" x14ac:dyDescent="0.3">
      <c r="A9844" s="1">
        <v>45656</v>
      </c>
      <c r="B9844" t="s">
        <v>46</v>
      </c>
      <c r="C9844" t="s">
        <v>11</v>
      </c>
      <c r="D9844" t="s">
        <v>9</v>
      </c>
      <c r="E9844" t="s">
        <v>8</v>
      </c>
      <c r="F9844">
        <v>969</v>
      </c>
      <c r="G9844">
        <v>16</v>
      </c>
      <c r="H9844">
        <v>0</v>
      </c>
      <c r="I9844" s="4">
        <v>29.57</v>
      </c>
      <c r="J9844" s="4">
        <v>0</v>
      </c>
      <c r="K9844" s="2">
        <f t="shared" si="1071"/>
        <v>1.6511867905056758E-2</v>
      </c>
      <c r="L9844">
        <f t="shared" si="1072"/>
        <v>0</v>
      </c>
      <c r="M9844" s="4">
        <f t="shared" si="1073"/>
        <v>1.848125</v>
      </c>
      <c r="N9844" s="4">
        <f t="shared" si="1074"/>
        <v>0</v>
      </c>
      <c r="O9844">
        <f t="shared" si="1075"/>
        <v>0</v>
      </c>
      <c r="P9844" s="4">
        <f t="shared" si="1076"/>
        <v>-29.57</v>
      </c>
      <c r="Q9844" t="str">
        <f t="shared" si="1077"/>
        <v>Inefficient</v>
      </c>
    </row>
    <row r="9845" spans="1:17" x14ac:dyDescent="0.3">
      <c r="A9845" s="1">
        <v>45656</v>
      </c>
      <c r="B9845" t="s">
        <v>46</v>
      </c>
      <c r="C9845" t="s">
        <v>11</v>
      </c>
      <c r="D9845" t="s">
        <v>10</v>
      </c>
      <c r="E9845" t="s">
        <v>6</v>
      </c>
      <c r="F9845">
        <v>11633</v>
      </c>
      <c r="G9845">
        <v>346</v>
      </c>
      <c r="H9845">
        <v>17</v>
      </c>
      <c r="I9845" s="4">
        <v>309.08</v>
      </c>
      <c r="J9845" s="4">
        <v>894.82</v>
      </c>
      <c r="K9845" s="2">
        <f t="shared" si="1071"/>
        <v>2.974297257801083E-2</v>
      </c>
      <c r="L9845">
        <f t="shared" si="1072"/>
        <v>4.9132947976878616E-2</v>
      </c>
      <c r="M9845" s="4">
        <f t="shared" si="1073"/>
        <v>0.89329479768786124</v>
      </c>
      <c r="N9845" s="4">
        <f t="shared" si="1074"/>
        <v>18.181176470588234</v>
      </c>
      <c r="O9845">
        <f t="shared" si="1075"/>
        <v>2.895108062637505</v>
      </c>
      <c r="P9845" s="4">
        <f t="shared" si="1076"/>
        <v>585.74</v>
      </c>
      <c r="Q9845" t="str">
        <f t="shared" si="1077"/>
        <v>Inefficient</v>
      </c>
    </row>
    <row r="9846" spans="1:17" x14ac:dyDescent="0.3">
      <c r="A9846" s="1">
        <v>45656</v>
      </c>
      <c r="B9846" t="s">
        <v>46</v>
      </c>
      <c r="C9846" t="s">
        <v>11</v>
      </c>
      <c r="D9846" t="s">
        <v>10</v>
      </c>
      <c r="E9846" t="s">
        <v>7</v>
      </c>
      <c r="F9846">
        <v>1963</v>
      </c>
      <c r="G9846">
        <v>55</v>
      </c>
      <c r="H9846">
        <v>2</v>
      </c>
      <c r="I9846" s="4">
        <v>64.12</v>
      </c>
      <c r="J9846" s="4">
        <v>197.76</v>
      </c>
      <c r="K9846" s="2">
        <f t="shared" si="1071"/>
        <v>2.8018339276617423E-2</v>
      </c>
      <c r="L9846">
        <f t="shared" si="1072"/>
        <v>3.6363636363636362E-2</v>
      </c>
      <c r="M9846" s="4">
        <f t="shared" si="1073"/>
        <v>1.1658181818181819</v>
      </c>
      <c r="N9846" s="4">
        <f t="shared" si="1074"/>
        <v>32.06</v>
      </c>
      <c r="O9846">
        <f t="shared" si="1075"/>
        <v>3.0842170929507171</v>
      </c>
      <c r="P9846" s="4">
        <f t="shared" si="1076"/>
        <v>133.63999999999999</v>
      </c>
      <c r="Q9846" t="str">
        <f t="shared" si="1077"/>
        <v>Inefficient</v>
      </c>
    </row>
    <row r="9847" spans="1:17" x14ac:dyDescent="0.3">
      <c r="A9847" s="1">
        <v>45656</v>
      </c>
      <c r="B9847" t="s">
        <v>46</v>
      </c>
      <c r="C9847" t="s">
        <v>11</v>
      </c>
      <c r="D9847" t="s">
        <v>10</v>
      </c>
      <c r="E9847" t="s">
        <v>8</v>
      </c>
      <c r="F9847">
        <v>770</v>
      </c>
      <c r="G9847">
        <v>20</v>
      </c>
      <c r="H9847">
        <v>0</v>
      </c>
      <c r="I9847" s="4">
        <v>16.149999999999999</v>
      </c>
      <c r="J9847" s="4">
        <v>0</v>
      </c>
      <c r="K9847" s="2">
        <f t="shared" si="1071"/>
        <v>2.5974025974025976E-2</v>
      </c>
      <c r="L9847">
        <f t="shared" si="1072"/>
        <v>0</v>
      </c>
      <c r="M9847" s="4">
        <f t="shared" si="1073"/>
        <v>0.80749999999999988</v>
      </c>
      <c r="N9847" s="4">
        <f t="shared" si="1074"/>
        <v>0</v>
      </c>
      <c r="O9847">
        <f t="shared" si="1075"/>
        <v>0</v>
      </c>
      <c r="P9847" s="4">
        <f t="shared" si="1076"/>
        <v>-16.149999999999999</v>
      </c>
      <c r="Q9847" t="str">
        <f t="shared" si="1077"/>
        <v>Inefficient</v>
      </c>
    </row>
    <row r="9848" spans="1:17" x14ac:dyDescent="0.3">
      <c r="A9848" s="1">
        <v>45656</v>
      </c>
      <c r="B9848" t="s">
        <v>46</v>
      </c>
      <c r="C9848" t="s">
        <v>12</v>
      </c>
      <c r="D9848" t="s">
        <v>5</v>
      </c>
      <c r="E9848" t="s">
        <v>6</v>
      </c>
      <c r="F9848">
        <v>2964</v>
      </c>
      <c r="G9848">
        <v>100</v>
      </c>
      <c r="H9848">
        <v>10</v>
      </c>
      <c r="I9848" s="4">
        <v>86.08</v>
      </c>
      <c r="J9848" s="4">
        <v>913.61</v>
      </c>
      <c r="K9848" s="2">
        <f t="shared" si="1071"/>
        <v>3.3738191632928474E-2</v>
      </c>
      <c r="L9848">
        <f t="shared" si="1072"/>
        <v>0.1</v>
      </c>
      <c r="M9848" s="4">
        <f t="shared" si="1073"/>
        <v>0.86080000000000001</v>
      </c>
      <c r="N9848" s="4">
        <f t="shared" si="1074"/>
        <v>8.6080000000000005</v>
      </c>
      <c r="O9848">
        <f t="shared" si="1075"/>
        <v>10.613499070631971</v>
      </c>
      <c r="P9848" s="4">
        <f t="shared" si="1076"/>
        <v>827.53</v>
      </c>
      <c r="Q9848" t="str">
        <f t="shared" si="1077"/>
        <v>Efficient</v>
      </c>
    </row>
    <row r="9849" spans="1:17" x14ac:dyDescent="0.3">
      <c r="A9849" s="1">
        <v>45656</v>
      </c>
      <c r="B9849" t="s">
        <v>46</v>
      </c>
      <c r="C9849" t="s">
        <v>12</v>
      </c>
      <c r="D9849" t="s">
        <v>5</v>
      </c>
      <c r="E9849" t="s">
        <v>7</v>
      </c>
      <c r="F9849">
        <v>5385</v>
      </c>
      <c r="G9849">
        <v>252</v>
      </c>
      <c r="H9849">
        <v>24</v>
      </c>
      <c r="I9849" s="4">
        <v>111.73</v>
      </c>
      <c r="J9849" s="4">
        <v>1563.3</v>
      </c>
      <c r="K9849" s="2">
        <f t="shared" si="1071"/>
        <v>4.6796657381615599E-2</v>
      </c>
      <c r="L9849">
        <f t="shared" si="1072"/>
        <v>9.5238095238095233E-2</v>
      </c>
      <c r="M9849" s="4">
        <f t="shared" si="1073"/>
        <v>0.44337301587301586</v>
      </c>
      <c r="N9849" s="4">
        <f t="shared" si="1074"/>
        <v>4.6554166666666665</v>
      </c>
      <c r="O9849">
        <f t="shared" si="1075"/>
        <v>13.991765864136758</v>
      </c>
      <c r="P9849" s="4">
        <f t="shared" si="1076"/>
        <v>1451.57</v>
      </c>
      <c r="Q9849" t="str">
        <f t="shared" si="1077"/>
        <v>Efficient</v>
      </c>
    </row>
    <row r="9850" spans="1:17" x14ac:dyDescent="0.3">
      <c r="A9850" s="1">
        <v>45656</v>
      </c>
      <c r="B9850" t="s">
        <v>46</v>
      </c>
      <c r="C9850" t="s">
        <v>12</v>
      </c>
      <c r="D9850" t="s">
        <v>5</v>
      </c>
      <c r="E9850" t="s">
        <v>8</v>
      </c>
      <c r="F9850">
        <v>5838</v>
      </c>
      <c r="G9850">
        <v>288</v>
      </c>
      <c r="H9850">
        <v>20</v>
      </c>
      <c r="I9850" s="4">
        <v>98.21</v>
      </c>
      <c r="J9850" s="4">
        <v>1353.47</v>
      </c>
      <c r="K9850" s="2">
        <f t="shared" si="1071"/>
        <v>4.9331963001027747E-2</v>
      </c>
      <c r="L9850">
        <f t="shared" si="1072"/>
        <v>6.9444444444444448E-2</v>
      </c>
      <c r="M9850" s="4">
        <f t="shared" si="1073"/>
        <v>0.3410069444444444</v>
      </c>
      <c r="N9850" s="4">
        <f t="shared" si="1074"/>
        <v>4.9104999999999999</v>
      </c>
      <c r="O9850">
        <f t="shared" si="1075"/>
        <v>13.781386824152328</v>
      </c>
      <c r="P9850" s="4">
        <f t="shared" si="1076"/>
        <v>1255.26</v>
      </c>
      <c r="Q9850" t="str">
        <f t="shared" si="1077"/>
        <v>Efficient</v>
      </c>
    </row>
    <row r="9851" spans="1:17" x14ac:dyDescent="0.3">
      <c r="A9851" s="1">
        <v>45656</v>
      </c>
      <c r="B9851" t="s">
        <v>46</v>
      </c>
      <c r="C9851" t="s">
        <v>12</v>
      </c>
      <c r="D9851" t="s">
        <v>9</v>
      </c>
      <c r="E9851" t="s">
        <v>6</v>
      </c>
      <c r="F9851">
        <v>1309</v>
      </c>
      <c r="G9851">
        <v>11</v>
      </c>
      <c r="H9851">
        <v>0</v>
      </c>
      <c r="I9851" s="4">
        <v>38.99</v>
      </c>
      <c r="J9851" s="4">
        <v>0</v>
      </c>
      <c r="K9851" s="2">
        <f t="shared" si="1071"/>
        <v>8.4033613445378148E-3</v>
      </c>
      <c r="L9851">
        <f t="shared" si="1072"/>
        <v>0</v>
      </c>
      <c r="M9851" s="4">
        <f t="shared" si="1073"/>
        <v>3.5445454545454549</v>
      </c>
      <c r="N9851" s="4">
        <f t="shared" si="1074"/>
        <v>0</v>
      </c>
      <c r="O9851">
        <f t="shared" si="1075"/>
        <v>0</v>
      </c>
      <c r="P9851" s="4">
        <f t="shared" si="1076"/>
        <v>-38.99</v>
      </c>
      <c r="Q9851" t="str">
        <f t="shared" si="1077"/>
        <v>Inefficient</v>
      </c>
    </row>
    <row r="9852" spans="1:17" x14ac:dyDescent="0.3">
      <c r="A9852" s="1">
        <v>45656</v>
      </c>
      <c r="B9852" t="s">
        <v>46</v>
      </c>
      <c r="C9852" t="s">
        <v>12</v>
      </c>
      <c r="D9852" t="s">
        <v>9</v>
      </c>
      <c r="E9852" t="s">
        <v>7</v>
      </c>
      <c r="F9852">
        <v>6230</v>
      </c>
      <c r="G9852">
        <v>72</v>
      </c>
      <c r="H9852">
        <v>0</v>
      </c>
      <c r="I9852" s="4">
        <v>118.42</v>
      </c>
      <c r="J9852" s="4">
        <v>0</v>
      </c>
      <c r="K9852" s="2">
        <f t="shared" si="1071"/>
        <v>1.1556982343499198E-2</v>
      </c>
      <c r="L9852">
        <f t="shared" si="1072"/>
        <v>0</v>
      </c>
      <c r="M9852" s="4">
        <f t="shared" si="1073"/>
        <v>1.6447222222222222</v>
      </c>
      <c r="N9852" s="4">
        <f t="shared" si="1074"/>
        <v>0</v>
      </c>
      <c r="O9852">
        <f t="shared" si="1075"/>
        <v>0</v>
      </c>
      <c r="P9852" s="4">
        <f t="shared" si="1076"/>
        <v>-118.42</v>
      </c>
      <c r="Q9852" t="str">
        <f t="shared" si="1077"/>
        <v>Inefficient</v>
      </c>
    </row>
    <row r="9853" spans="1:17" x14ac:dyDescent="0.3">
      <c r="A9853" s="1">
        <v>45656</v>
      </c>
      <c r="B9853" t="s">
        <v>46</v>
      </c>
      <c r="C9853" t="s">
        <v>12</v>
      </c>
      <c r="D9853" t="s">
        <v>9</v>
      </c>
      <c r="E9853" t="s">
        <v>8</v>
      </c>
      <c r="F9853">
        <v>5947</v>
      </c>
      <c r="G9853">
        <v>82</v>
      </c>
      <c r="H9853">
        <v>3</v>
      </c>
      <c r="I9853" s="4">
        <v>205.27</v>
      </c>
      <c r="J9853" s="4">
        <v>266.17</v>
      </c>
      <c r="K9853" s="2">
        <f t="shared" si="1071"/>
        <v>1.3788464772154027E-2</v>
      </c>
      <c r="L9853">
        <f t="shared" si="1072"/>
        <v>3.6585365853658534E-2</v>
      </c>
      <c r="M9853" s="4">
        <f t="shared" si="1073"/>
        <v>2.5032926829268294</v>
      </c>
      <c r="N9853" s="4">
        <f t="shared" si="1074"/>
        <v>68.423333333333332</v>
      </c>
      <c r="O9853">
        <f t="shared" si="1075"/>
        <v>1.2966824182783652</v>
      </c>
      <c r="P9853" s="4">
        <f t="shared" si="1076"/>
        <v>60.900000000000006</v>
      </c>
      <c r="Q9853" t="str">
        <f t="shared" si="1077"/>
        <v>Inefficient</v>
      </c>
    </row>
    <row r="9854" spans="1:17" x14ac:dyDescent="0.3">
      <c r="A9854" s="1">
        <v>45656</v>
      </c>
      <c r="B9854" t="s">
        <v>46</v>
      </c>
      <c r="C9854" t="s">
        <v>12</v>
      </c>
      <c r="D9854" t="s">
        <v>10</v>
      </c>
      <c r="E9854" t="s">
        <v>6</v>
      </c>
      <c r="F9854">
        <v>2784</v>
      </c>
      <c r="G9854">
        <v>76</v>
      </c>
      <c r="H9854">
        <v>4</v>
      </c>
      <c r="I9854" s="4">
        <v>75.61</v>
      </c>
      <c r="J9854" s="4">
        <v>204.19</v>
      </c>
      <c r="K9854" s="2">
        <f t="shared" si="1071"/>
        <v>2.7298850574712645E-2</v>
      </c>
      <c r="L9854">
        <f t="shared" si="1072"/>
        <v>5.2631578947368418E-2</v>
      </c>
      <c r="M9854" s="4">
        <f t="shared" si="1073"/>
        <v>0.99486842105263162</v>
      </c>
      <c r="N9854" s="4">
        <f t="shared" si="1074"/>
        <v>18.9025</v>
      </c>
      <c r="O9854">
        <f t="shared" si="1075"/>
        <v>2.7005687078428777</v>
      </c>
      <c r="P9854" s="4">
        <f t="shared" si="1076"/>
        <v>128.57999999999998</v>
      </c>
      <c r="Q9854" t="str">
        <f t="shared" si="1077"/>
        <v>Inefficient</v>
      </c>
    </row>
    <row r="9855" spans="1:17" x14ac:dyDescent="0.3">
      <c r="A9855" s="1">
        <v>45656</v>
      </c>
      <c r="B9855" t="s">
        <v>46</v>
      </c>
      <c r="C9855" t="s">
        <v>12</v>
      </c>
      <c r="D9855" t="s">
        <v>10</v>
      </c>
      <c r="E9855" t="s">
        <v>7</v>
      </c>
      <c r="F9855">
        <v>7294</v>
      </c>
      <c r="G9855">
        <v>87</v>
      </c>
      <c r="H9855">
        <v>4</v>
      </c>
      <c r="I9855" s="4">
        <v>268.16000000000003</v>
      </c>
      <c r="J9855" s="4">
        <v>316.62</v>
      </c>
      <c r="K9855" s="2">
        <f t="shared" si="1071"/>
        <v>1.1927611735673155E-2</v>
      </c>
      <c r="L9855">
        <f t="shared" si="1072"/>
        <v>4.5977011494252873E-2</v>
      </c>
      <c r="M9855" s="4">
        <f t="shared" si="1073"/>
        <v>3.0822988505747131</v>
      </c>
      <c r="N9855" s="4">
        <f t="shared" si="1074"/>
        <v>67.040000000000006</v>
      </c>
      <c r="O9855">
        <f t="shared" si="1075"/>
        <v>1.1807130071599043</v>
      </c>
      <c r="P9855" s="4">
        <f t="shared" si="1076"/>
        <v>48.45999999999998</v>
      </c>
      <c r="Q9855" t="str">
        <f t="shared" si="1077"/>
        <v>Inefficient</v>
      </c>
    </row>
    <row r="9856" spans="1:17" x14ac:dyDescent="0.3">
      <c r="A9856" s="1">
        <v>45656</v>
      </c>
      <c r="B9856" t="s">
        <v>46</v>
      </c>
      <c r="C9856" t="s">
        <v>12</v>
      </c>
      <c r="D9856" t="s">
        <v>10</v>
      </c>
      <c r="E9856" t="s">
        <v>8</v>
      </c>
      <c r="F9856">
        <v>4659</v>
      </c>
      <c r="G9856">
        <v>124</v>
      </c>
      <c r="H9856">
        <v>9</v>
      </c>
      <c r="I9856" s="4">
        <v>123.6</v>
      </c>
      <c r="J9856" s="4">
        <v>627.32000000000005</v>
      </c>
      <c r="K9856" s="2">
        <f t="shared" si="1071"/>
        <v>2.6615153466409101E-2</v>
      </c>
      <c r="L9856">
        <f t="shared" si="1072"/>
        <v>7.2580645161290328E-2</v>
      </c>
      <c r="M9856" s="4">
        <f t="shared" si="1073"/>
        <v>0.99677419354838703</v>
      </c>
      <c r="N9856" s="4">
        <f t="shared" si="1074"/>
        <v>13.733333333333333</v>
      </c>
      <c r="O9856">
        <f t="shared" si="1075"/>
        <v>5.0754045307443372</v>
      </c>
      <c r="P9856" s="4">
        <f t="shared" si="1076"/>
        <v>503.72</v>
      </c>
      <c r="Q9856" t="str">
        <f t="shared" si="1077"/>
        <v>Efficient</v>
      </c>
    </row>
    <row r="9857" spans="1:17" x14ac:dyDescent="0.3">
      <c r="A9857" s="1">
        <v>45657</v>
      </c>
      <c r="B9857" t="s">
        <v>46</v>
      </c>
      <c r="C9857" t="s">
        <v>4</v>
      </c>
      <c r="D9857" t="s">
        <v>5</v>
      </c>
      <c r="E9857" t="s">
        <v>6</v>
      </c>
      <c r="F9857">
        <v>5572</v>
      </c>
      <c r="G9857">
        <v>230</v>
      </c>
      <c r="H9857">
        <v>27</v>
      </c>
      <c r="I9857" s="4">
        <v>213.3</v>
      </c>
      <c r="J9857" s="4">
        <v>2112.63</v>
      </c>
      <c r="K9857" s="2">
        <f t="shared" si="1071"/>
        <v>4.1277817659727205E-2</v>
      </c>
      <c r="L9857">
        <f t="shared" si="1072"/>
        <v>0.11739130434782609</v>
      </c>
      <c r="M9857" s="4">
        <f t="shared" si="1073"/>
        <v>0.92739130434782613</v>
      </c>
      <c r="N9857" s="4">
        <f t="shared" si="1074"/>
        <v>7.9</v>
      </c>
      <c r="O9857">
        <f t="shared" si="1075"/>
        <v>9.9045007032348806</v>
      </c>
      <c r="P9857" s="4">
        <f t="shared" si="1076"/>
        <v>1899.3300000000002</v>
      </c>
      <c r="Q9857" t="str">
        <f t="shared" si="1077"/>
        <v>Efficient</v>
      </c>
    </row>
    <row r="9858" spans="1:17" x14ac:dyDescent="0.3">
      <c r="A9858" s="1">
        <v>45657</v>
      </c>
      <c r="B9858" t="s">
        <v>46</v>
      </c>
      <c r="C9858" t="s">
        <v>4</v>
      </c>
      <c r="D9858" t="s">
        <v>5</v>
      </c>
      <c r="E9858" t="s">
        <v>7</v>
      </c>
      <c r="F9858">
        <v>5657</v>
      </c>
      <c r="G9858">
        <v>117</v>
      </c>
      <c r="H9858">
        <v>7</v>
      </c>
      <c r="I9858" s="4">
        <v>123.47</v>
      </c>
      <c r="J9858" s="4">
        <v>566.76</v>
      </c>
      <c r="K9858" s="2">
        <f t="shared" si="1071"/>
        <v>2.0682340463143007E-2</v>
      </c>
      <c r="L9858">
        <f t="shared" si="1072"/>
        <v>5.9829059829059832E-2</v>
      </c>
      <c r="M9858" s="4">
        <f t="shared" si="1073"/>
        <v>1.0552991452991454</v>
      </c>
      <c r="N9858" s="4">
        <f t="shared" si="1074"/>
        <v>17.638571428571428</v>
      </c>
      <c r="O9858">
        <f t="shared" si="1075"/>
        <v>4.5902648416619423</v>
      </c>
      <c r="P9858" s="4">
        <f t="shared" si="1076"/>
        <v>443.28999999999996</v>
      </c>
      <c r="Q9858" t="str">
        <f t="shared" si="1077"/>
        <v>Efficient</v>
      </c>
    </row>
    <row r="9859" spans="1:17" x14ac:dyDescent="0.3">
      <c r="A9859" s="1">
        <v>45657</v>
      </c>
      <c r="B9859" t="s">
        <v>46</v>
      </c>
      <c r="C9859" t="s">
        <v>4</v>
      </c>
      <c r="D9859" t="s">
        <v>5</v>
      </c>
      <c r="E9859" t="s">
        <v>8</v>
      </c>
      <c r="F9859">
        <v>394</v>
      </c>
      <c r="G9859">
        <v>12</v>
      </c>
      <c r="H9859">
        <v>1</v>
      </c>
      <c r="I9859" s="4">
        <v>8.1</v>
      </c>
      <c r="J9859" s="4">
        <v>60.23</v>
      </c>
      <c r="K9859" s="2">
        <f t="shared" ref="K9859:K9883" si="1078">G9859/F9859</f>
        <v>3.0456852791878174E-2</v>
      </c>
      <c r="L9859">
        <f t="shared" ref="L9859:L9883" si="1079">IF(G9859=0,0,H9859/G9859)</f>
        <v>8.3333333333333329E-2</v>
      </c>
      <c r="M9859" s="4">
        <f t="shared" ref="M9859:M9883" si="1080">IF(G9859=0,0,I9859/G9859)</f>
        <v>0.67499999999999993</v>
      </c>
      <c r="N9859" s="4">
        <f t="shared" ref="N9859:N9883" si="1081">IF(H9859=0,0,I9859/H9859)</f>
        <v>8.1</v>
      </c>
      <c r="O9859">
        <f t="shared" ref="O9859:O9883" si="1082">IF(I9859=0,0,J9859/I9859)</f>
        <v>7.435802469135802</v>
      </c>
      <c r="P9859" s="4">
        <f t="shared" ref="P9859:P9883" si="1083">J9859-I9859</f>
        <v>52.129999999999995</v>
      </c>
      <c r="Q9859" t="str">
        <f t="shared" ref="Q9859:Q9883" si="1084">IF(AND(N9859&lt;26.94,O9859&gt;3.57),"Efficient", "Inefficient")</f>
        <v>Efficient</v>
      </c>
    </row>
    <row r="9860" spans="1:17" x14ac:dyDescent="0.3">
      <c r="A9860" s="1">
        <v>45657</v>
      </c>
      <c r="B9860" t="s">
        <v>46</v>
      </c>
      <c r="C9860" t="s">
        <v>4</v>
      </c>
      <c r="D9860" t="s">
        <v>9</v>
      </c>
      <c r="E9860" t="s">
        <v>6</v>
      </c>
      <c r="F9860">
        <v>7410</v>
      </c>
      <c r="G9860">
        <v>47</v>
      </c>
      <c r="H9860">
        <v>2</v>
      </c>
      <c r="I9860" s="4">
        <v>208.86</v>
      </c>
      <c r="J9860" s="4">
        <v>126.4</v>
      </c>
      <c r="K9860" s="2">
        <f t="shared" si="1078"/>
        <v>6.3427800269905531E-3</v>
      </c>
      <c r="L9860">
        <f t="shared" si="1079"/>
        <v>4.2553191489361701E-2</v>
      </c>
      <c r="M9860" s="4">
        <f t="shared" si="1080"/>
        <v>4.4438297872340424</v>
      </c>
      <c r="N9860" s="4">
        <f t="shared" si="1081"/>
        <v>104.43</v>
      </c>
      <c r="O9860">
        <f t="shared" si="1082"/>
        <v>0.60519007947907688</v>
      </c>
      <c r="P9860" s="4">
        <f t="shared" si="1083"/>
        <v>-82.460000000000008</v>
      </c>
      <c r="Q9860" t="str">
        <f t="shared" si="1084"/>
        <v>Inefficient</v>
      </c>
    </row>
    <row r="9861" spans="1:17" x14ac:dyDescent="0.3">
      <c r="A9861" s="1">
        <v>45657</v>
      </c>
      <c r="B9861" t="s">
        <v>46</v>
      </c>
      <c r="C9861" t="s">
        <v>4</v>
      </c>
      <c r="D9861" t="s">
        <v>9</v>
      </c>
      <c r="E9861" t="s">
        <v>7</v>
      </c>
      <c r="F9861">
        <v>2892</v>
      </c>
      <c r="G9861">
        <v>44</v>
      </c>
      <c r="H9861">
        <v>0</v>
      </c>
      <c r="I9861" s="4">
        <v>82.75</v>
      </c>
      <c r="J9861" s="4">
        <v>0</v>
      </c>
      <c r="K9861" s="2">
        <f t="shared" si="1078"/>
        <v>1.5214384508990318E-2</v>
      </c>
      <c r="L9861">
        <f t="shared" si="1079"/>
        <v>0</v>
      </c>
      <c r="M9861" s="4">
        <f t="shared" si="1080"/>
        <v>1.8806818181818181</v>
      </c>
      <c r="N9861" s="4">
        <f t="shared" si="1081"/>
        <v>0</v>
      </c>
      <c r="O9861">
        <f t="shared" si="1082"/>
        <v>0</v>
      </c>
      <c r="P9861" s="4">
        <f t="shared" si="1083"/>
        <v>-82.75</v>
      </c>
      <c r="Q9861" t="str">
        <f t="shared" si="1084"/>
        <v>Inefficient</v>
      </c>
    </row>
    <row r="9862" spans="1:17" x14ac:dyDescent="0.3">
      <c r="A9862" s="1">
        <v>45657</v>
      </c>
      <c r="B9862" t="s">
        <v>46</v>
      </c>
      <c r="C9862" t="s">
        <v>4</v>
      </c>
      <c r="D9862" t="s">
        <v>9</v>
      </c>
      <c r="E9862" t="s">
        <v>8</v>
      </c>
      <c r="F9862">
        <v>717</v>
      </c>
      <c r="G9862">
        <v>14</v>
      </c>
      <c r="H9862">
        <v>0</v>
      </c>
      <c r="I9862" s="4">
        <v>9.68</v>
      </c>
      <c r="J9862" s="4">
        <v>0</v>
      </c>
      <c r="K9862" s="2">
        <f t="shared" si="1078"/>
        <v>1.9525801952580194E-2</v>
      </c>
      <c r="L9862">
        <f t="shared" si="1079"/>
        <v>0</v>
      </c>
      <c r="M9862" s="4">
        <f t="shared" si="1080"/>
        <v>0.69142857142857139</v>
      </c>
      <c r="N9862" s="4">
        <f t="shared" si="1081"/>
        <v>0</v>
      </c>
      <c r="O9862">
        <f t="shared" si="1082"/>
        <v>0</v>
      </c>
      <c r="P9862" s="4">
        <f t="shared" si="1083"/>
        <v>-9.68</v>
      </c>
      <c r="Q9862" t="str">
        <f t="shared" si="1084"/>
        <v>Inefficient</v>
      </c>
    </row>
    <row r="9863" spans="1:17" x14ac:dyDescent="0.3">
      <c r="A9863" s="1">
        <v>45657</v>
      </c>
      <c r="B9863" t="s">
        <v>46</v>
      </c>
      <c r="C9863" t="s">
        <v>4</v>
      </c>
      <c r="D9863" t="s">
        <v>10</v>
      </c>
      <c r="E9863" t="s">
        <v>6</v>
      </c>
      <c r="F9863">
        <v>9081</v>
      </c>
      <c r="G9863">
        <v>236</v>
      </c>
      <c r="H9863">
        <v>15</v>
      </c>
      <c r="I9863" s="4">
        <v>299.48</v>
      </c>
      <c r="J9863" s="4">
        <v>988.35</v>
      </c>
      <c r="K9863" s="2">
        <f t="shared" si="1078"/>
        <v>2.5988327276731636E-2</v>
      </c>
      <c r="L9863">
        <f t="shared" si="1079"/>
        <v>6.3559322033898302E-2</v>
      </c>
      <c r="M9863" s="4">
        <f t="shared" si="1080"/>
        <v>1.2689830508474578</v>
      </c>
      <c r="N9863" s="4">
        <f t="shared" si="1081"/>
        <v>19.965333333333334</v>
      </c>
      <c r="O9863">
        <f t="shared" si="1082"/>
        <v>3.3002203819954588</v>
      </c>
      <c r="P9863" s="4">
        <f t="shared" si="1083"/>
        <v>688.87</v>
      </c>
      <c r="Q9863" t="str">
        <f t="shared" si="1084"/>
        <v>Inefficient</v>
      </c>
    </row>
    <row r="9864" spans="1:17" x14ac:dyDescent="0.3">
      <c r="A9864" s="1">
        <v>45657</v>
      </c>
      <c r="B9864" t="s">
        <v>46</v>
      </c>
      <c r="C9864" t="s">
        <v>4</v>
      </c>
      <c r="D9864" t="s">
        <v>10</v>
      </c>
      <c r="E9864" t="s">
        <v>7</v>
      </c>
      <c r="F9864">
        <v>7334</v>
      </c>
      <c r="G9864">
        <v>140</v>
      </c>
      <c r="H9864">
        <v>10</v>
      </c>
      <c r="I9864" s="4">
        <v>101.28</v>
      </c>
      <c r="J9864" s="4">
        <v>864.65</v>
      </c>
      <c r="K9864" s="2">
        <f t="shared" si="1078"/>
        <v>1.9089173711480775E-2</v>
      </c>
      <c r="L9864">
        <f t="shared" si="1079"/>
        <v>7.1428571428571425E-2</v>
      </c>
      <c r="M9864" s="4">
        <f t="shared" si="1080"/>
        <v>0.72342857142857142</v>
      </c>
      <c r="N9864" s="4">
        <f t="shared" si="1081"/>
        <v>10.128</v>
      </c>
      <c r="O9864">
        <f t="shared" si="1082"/>
        <v>8.5372235387045805</v>
      </c>
      <c r="P9864" s="4">
        <f t="shared" si="1083"/>
        <v>763.37</v>
      </c>
      <c r="Q9864" t="str">
        <f t="shared" si="1084"/>
        <v>Efficient</v>
      </c>
    </row>
    <row r="9865" spans="1:17" x14ac:dyDescent="0.3">
      <c r="A9865" s="1">
        <v>45657</v>
      </c>
      <c r="B9865" t="s">
        <v>46</v>
      </c>
      <c r="C9865" t="s">
        <v>4</v>
      </c>
      <c r="D9865" t="s">
        <v>10</v>
      </c>
      <c r="E9865" t="s">
        <v>8</v>
      </c>
      <c r="F9865">
        <v>323</v>
      </c>
      <c r="G9865">
        <v>3</v>
      </c>
      <c r="H9865">
        <v>0</v>
      </c>
      <c r="I9865" s="4">
        <v>10.42</v>
      </c>
      <c r="J9865" s="4">
        <v>0</v>
      </c>
      <c r="K9865" s="2">
        <f t="shared" si="1078"/>
        <v>9.2879256965944269E-3</v>
      </c>
      <c r="L9865">
        <f t="shared" si="1079"/>
        <v>0</v>
      </c>
      <c r="M9865" s="4">
        <f t="shared" si="1080"/>
        <v>3.4733333333333332</v>
      </c>
      <c r="N9865" s="4">
        <f t="shared" si="1081"/>
        <v>0</v>
      </c>
      <c r="O9865">
        <f t="shared" si="1082"/>
        <v>0</v>
      </c>
      <c r="P9865" s="4">
        <f t="shared" si="1083"/>
        <v>-10.42</v>
      </c>
      <c r="Q9865" t="str">
        <f t="shared" si="1084"/>
        <v>Inefficient</v>
      </c>
    </row>
    <row r="9866" spans="1:17" x14ac:dyDescent="0.3">
      <c r="A9866" s="1">
        <v>45657</v>
      </c>
      <c r="B9866" t="s">
        <v>46</v>
      </c>
      <c r="C9866" t="s">
        <v>11</v>
      </c>
      <c r="D9866" t="s">
        <v>5</v>
      </c>
      <c r="E9866" t="s">
        <v>6</v>
      </c>
      <c r="F9866">
        <v>10511</v>
      </c>
      <c r="G9866">
        <v>237</v>
      </c>
      <c r="H9866">
        <v>22</v>
      </c>
      <c r="I9866" s="4">
        <v>179.73</v>
      </c>
      <c r="J9866" s="4">
        <v>1772.03</v>
      </c>
      <c r="K9866" s="2">
        <f t="shared" si="1078"/>
        <v>2.254780705927124E-2</v>
      </c>
      <c r="L9866">
        <f t="shared" si="1079"/>
        <v>9.2827004219409287E-2</v>
      </c>
      <c r="M9866" s="4">
        <f t="shared" si="1080"/>
        <v>0.75835443037974681</v>
      </c>
      <c r="N9866" s="4">
        <f t="shared" si="1081"/>
        <v>8.1695454545454549</v>
      </c>
      <c r="O9866">
        <f t="shared" si="1082"/>
        <v>9.8594002114282535</v>
      </c>
      <c r="P9866" s="4">
        <f t="shared" si="1083"/>
        <v>1592.3</v>
      </c>
      <c r="Q9866" t="str">
        <f t="shared" si="1084"/>
        <v>Efficient</v>
      </c>
    </row>
    <row r="9867" spans="1:17" x14ac:dyDescent="0.3">
      <c r="A9867" s="1">
        <v>45657</v>
      </c>
      <c r="B9867" t="s">
        <v>46</v>
      </c>
      <c r="C9867" t="s">
        <v>11</v>
      </c>
      <c r="D9867" t="s">
        <v>5</v>
      </c>
      <c r="E9867" t="s">
        <v>7</v>
      </c>
      <c r="F9867">
        <v>1786</v>
      </c>
      <c r="G9867">
        <v>71</v>
      </c>
      <c r="H9867">
        <v>5</v>
      </c>
      <c r="I9867" s="4">
        <v>29.49</v>
      </c>
      <c r="J9867" s="4">
        <v>448.57</v>
      </c>
      <c r="K9867" s="2">
        <f t="shared" si="1078"/>
        <v>3.9753639417693172E-2</v>
      </c>
      <c r="L9867">
        <f t="shared" si="1079"/>
        <v>7.0422535211267609E-2</v>
      </c>
      <c r="M9867" s="4">
        <f t="shared" si="1080"/>
        <v>0.41535211267605632</v>
      </c>
      <c r="N9867" s="4">
        <f t="shared" si="1081"/>
        <v>5.8979999999999997</v>
      </c>
      <c r="O9867">
        <f t="shared" si="1082"/>
        <v>15.210918955578162</v>
      </c>
      <c r="P9867" s="4">
        <f t="shared" si="1083"/>
        <v>419.08</v>
      </c>
      <c r="Q9867" t="str">
        <f t="shared" si="1084"/>
        <v>Efficient</v>
      </c>
    </row>
    <row r="9868" spans="1:17" x14ac:dyDescent="0.3">
      <c r="A9868" s="1">
        <v>45657</v>
      </c>
      <c r="B9868" t="s">
        <v>46</v>
      </c>
      <c r="C9868" t="s">
        <v>11</v>
      </c>
      <c r="D9868" t="s">
        <v>5</v>
      </c>
      <c r="E9868" t="s">
        <v>8</v>
      </c>
      <c r="F9868">
        <v>883</v>
      </c>
      <c r="G9868">
        <v>39</v>
      </c>
      <c r="H9868">
        <v>5</v>
      </c>
      <c r="I9868" s="4">
        <v>14.14</v>
      </c>
      <c r="J9868" s="4">
        <v>282.17</v>
      </c>
      <c r="K9868" s="2">
        <f t="shared" si="1078"/>
        <v>4.4167610419026046E-2</v>
      </c>
      <c r="L9868">
        <f t="shared" si="1079"/>
        <v>0.12820512820512819</v>
      </c>
      <c r="M9868" s="4">
        <f t="shared" si="1080"/>
        <v>0.3625641025641026</v>
      </c>
      <c r="N9868" s="4">
        <f t="shared" si="1081"/>
        <v>2.8280000000000003</v>
      </c>
      <c r="O9868">
        <f t="shared" si="1082"/>
        <v>19.955445544554454</v>
      </c>
      <c r="P9868" s="4">
        <f t="shared" si="1083"/>
        <v>268.03000000000003</v>
      </c>
      <c r="Q9868" t="str">
        <f t="shared" si="1084"/>
        <v>Efficient</v>
      </c>
    </row>
    <row r="9869" spans="1:17" x14ac:dyDescent="0.3">
      <c r="A9869" s="1">
        <v>45657</v>
      </c>
      <c r="B9869" t="s">
        <v>46</v>
      </c>
      <c r="C9869" t="s">
        <v>11</v>
      </c>
      <c r="D9869" t="s">
        <v>9</v>
      </c>
      <c r="E9869" t="s">
        <v>6</v>
      </c>
      <c r="F9869">
        <v>13129</v>
      </c>
      <c r="G9869">
        <v>93</v>
      </c>
      <c r="H9869">
        <v>2</v>
      </c>
      <c r="I9869" s="4">
        <v>255.15</v>
      </c>
      <c r="J9869" s="4">
        <v>168.96</v>
      </c>
      <c r="K9869" s="2">
        <f t="shared" si="1078"/>
        <v>7.0835554878513219E-3</v>
      </c>
      <c r="L9869">
        <f t="shared" si="1079"/>
        <v>2.1505376344086023E-2</v>
      </c>
      <c r="M9869" s="4">
        <f t="shared" si="1080"/>
        <v>2.7435483870967743</v>
      </c>
      <c r="N9869" s="4">
        <f t="shared" si="1081"/>
        <v>127.575</v>
      </c>
      <c r="O9869">
        <f t="shared" si="1082"/>
        <v>0.66219870664315106</v>
      </c>
      <c r="P9869" s="4">
        <f t="shared" si="1083"/>
        <v>-86.19</v>
      </c>
      <c r="Q9869" t="str">
        <f t="shared" si="1084"/>
        <v>Inefficient</v>
      </c>
    </row>
    <row r="9870" spans="1:17" x14ac:dyDescent="0.3">
      <c r="A9870" s="1">
        <v>45657</v>
      </c>
      <c r="B9870" t="s">
        <v>46</v>
      </c>
      <c r="C9870" t="s">
        <v>11</v>
      </c>
      <c r="D9870" t="s">
        <v>9</v>
      </c>
      <c r="E9870" t="s">
        <v>7</v>
      </c>
      <c r="F9870">
        <v>1918</v>
      </c>
      <c r="G9870">
        <v>20</v>
      </c>
      <c r="H9870">
        <v>0</v>
      </c>
      <c r="I9870" s="4">
        <v>68.23</v>
      </c>
      <c r="J9870" s="4">
        <v>0</v>
      </c>
      <c r="K9870" s="2">
        <f t="shared" si="1078"/>
        <v>1.0427528675703858E-2</v>
      </c>
      <c r="L9870">
        <f t="shared" si="1079"/>
        <v>0</v>
      </c>
      <c r="M9870" s="4">
        <f t="shared" si="1080"/>
        <v>3.4115000000000002</v>
      </c>
      <c r="N9870" s="4">
        <f t="shared" si="1081"/>
        <v>0</v>
      </c>
      <c r="O9870">
        <f t="shared" si="1082"/>
        <v>0</v>
      </c>
      <c r="P9870" s="4">
        <f t="shared" si="1083"/>
        <v>-68.23</v>
      </c>
      <c r="Q9870" t="str">
        <f t="shared" si="1084"/>
        <v>Inefficient</v>
      </c>
    </row>
    <row r="9871" spans="1:17" x14ac:dyDescent="0.3">
      <c r="A9871" s="1">
        <v>45657</v>
      </c>
      <c r="B9871" t="s">
        <v>46</v>
      </c>
      <c r="C9871" t="s">
        <v>11</v>
      </c>
      <c r="D9871" t="s">
        <v>9</v>
      </c>
      <c r="E9871" t="s">
        <v>8</v>
      </c>
      <c r="F9871">
        <v>534</v>
      </c>
      <c r="G9871">
        <v>10</v>
      </c>
      <c r="H9871">
        <v>0</v>
      </c>
      <c r="I9871" s="4">
        <v>15.43</v>
      </c>
      <c r="J9871" s="4">
        <v>0</v>
      </c>
      <c r="K9871" s="2">
        <f t="shared" si="1078"/>
        <v>1.8726591760299626E-2</v>
      </c>
      <c r="L9871">
        <f t="shared" si="1079"/>
        <v>0</v>
      </c>
      <c r="M9871" s="4">
        <f t="shared" si="1080"/>
        <v>1.5429999999999999</v>
      </c>
      <c r="N9871" s="4">
        <f t="shared" si="1081"/>
        <v>0</v>
      </c>
      <c r="O9871">
        <f t="shared" si="1082"/>
        <v>0</v>
      </c>
      <c r="P9871" s="4">
        <f t="shared" si="1083"/>
        <v>-15.43</v>
      </c>
      <c r="Q9871" t="str">
        <f t="shared" si="1084"/>
        <v>Inefficient</v>
      </c>
    </row>
    <row r="9872" spans="1:17" x14ac:dyDescent="0.3">
      <c r="A9872" s="1">
        <v>45657</v>
      </c>
      <c r="B9872" t="s">
        <v>46</v>
      </c>
      <c r="C9872" t="s">
        <v>11</v>
      </c>
      <c r="D9872" t="s">
        <v>10</v>
      </c>
      <c r="E9872" t="s">
        <v>6</v>
      </c>
      <c r="F9872">
        <v>9775</v>
      </c>
      <c r="G9872">
        <v>116</v>
      </c>
      <c r="H9872">
        <v>3</v>
      </c>
      <c r="I9872" s="4">
        <v>190.41</v>
      </c>
      <c r="J9872" s="4">
        <v>207.21</v>
      </c>
      <c r="K9872" s="2">
        <f t="shared" si="1078"/>
        <v>1.1867007672634272E-2</v>
      </c>
      <c r="L9872">
        <f t="shared" si="1079"/>
        <v>2.5862068965517241E-2</v>
      </c>
      <c r="M9872" s="4">
        <f t="shared" si="1080"/>
        <v>1.6414655172413792</v>
      </c>
      <c r="N9872" s="4">
        <f t="shared" si="1081"/>
        <v>63.47</v>
      </c>
      <c r="O9872">
        <f t="shared" si="1082"/>
        <v>1.0882306601544036</v>
      </c>
      <c r="P9872" s="4">
        <f t="shared" si="1083"/>
        <v>16.800000000000011</v>
      </c>
      <c r="Q9872" t="str">
        <f t="shared" si="1084"/>
        <v>Inefficient</v>
      </c>
    </row>
    <row r="9873" spans="1:17" x14ac:dyDescent="0.3">
      <c r="A9873" s="1">
        <v>45657</v>
      </c>
      <c r="B9873" t="s">
        <v>46</v>
      </c>
      <c r="C9873" t="s">
        <v>11</v>
      </c>
      <c r="D9873" t="s">
        <v>10</v>
      </c>
      <c r="E9873" t="s">
        <v>7</v>
      </c>
      <c r="F9873">
        <v>1561</v>
      </c>
      <c r="G9873">
        <v>41</v>
      </c>
      <c r="H9873">
        <v>1</v>
      </c>
      <c r="I9873" s="4">
        <v>22.84</v>
      </c>
      <c r="J9873" s="4">
        <v>54.84</v>
      </c>
      <c r="K9873" s="2">
        <f t="shared" si="1078"/>
        <v>2.626521460602178E-2</v>
      </c>
      <c r="L9873">
        <f t="shared" si="1079"/>
        <v>2.4390243902439025E-2</v>
      </c>
      <c r="M9873" s="4">
        <f t="shared" si="1080"/>
        <v>0.55707317073170737</v>
      </c>
      <c r="N9873" s="4">
        <f t="shared" si="1081"/>
        <v>22.84</v>
      </c>
      <c r="O9873">
        <f t="shared" si="1082"/>
        <v>2.4010507880910685</v>
      </c>
      <c r="P9873" s="4">
        <f t="shared" si="1083"/>
        <v>32</v>
      </c>
      <c r="Q9873" t="str">
        <f t="shared" si="1084"/>
        <v>Inefficient</v>
      </c>
    </row>
    <row r="9874" spans="1:17" x14ac:dyDescent="0.3">
      <c r="A9874" s="1">
        <v>45657</v>
      </c>
      <c r="B9874" t="s">
        <v>46</v>
      </c>
      <c r="C9874" t="s">
        <v>11</v>
      </c>
      <c r="D9874" t="s">
        <v>10</v>
      </c>
      <c r="E9874" t="s">
        <v>8</v>
      </c>
      <c r="F9874">
        <v>955</v>
      </c>
      <c r="G9874">
        <v>11</v>
      </c>
      <c r="H9874">
        <v>0</v>
      </c>
      <c r="I9874" s="4">
        <v>25.98</v>
      </c>
      <c r="J9874" s="4">
        <v>0</v>
      </c>
      <c r="K9874" s="2">
        <f t="shared" si="1078"/>
        <v>1.1518324607329843E-2</v>
      </c>
      <c r="L9874">
        <f t="shared" si="1079"/>
        <v>0</v>
      </c>
      <c r="M9874" s="4">
        <f t="shared" si="1080"/>
        <v>2.3618181818181818</v>
      </c>
      <c r="N9874" s="4">
        <f t="shared" si="1081"/>
        <v>0</v>
      </c>
      <c r="O9874">
        <f t="shared" si="1082"/>
        <v>0</v>
      </c>
      <c r="P9874" s="4">
        <f t="shared" si="1083"/>
        <v>-25.98</v>
      </c>
      <c r="Q9874" t="str">
        <f t="shared" si="1084"/>
        <v>Inefficient</v>
      </c>
    </row>
    <row r="9875" spans="1:17" x14ac:dyDescent="0.3">
      <c r="A9875" s="1">
        <v>45657</v>
      </c>
      <c r="B9875" t="s">
        <v>46</v>
      </c>
      <c r="C9875" t="s">
        <v>12</v>
      </c>
      <c r="D9875" t="s">
        <v>5</v>
      </c>
      <c r="E9875" t="s">
        <v>6</v>
      </c>
      <c r="F9875">
        <v>1644</v>
      </c>
      <c r="G9875">
        <v>74</v>
      </c>
      <c r="H9875">
        <v>5</v>
      </c>
      <c r="I9875" s="4">
        <v>32.72</v>
      </c>
      <c r="J9875" s="4">
        <v>390.02</v>
      </c>
      <c r="K9875" s="2">
        <f t="shared" si="1078"/>
        <v>4.5012165450121655E-2</v>
      </c>
      <c r="L9875">
        <f t="shared" si="1079"/>
        <v>6.7567567567567571E-2</v>
      </c>
      <c r="M9875" s="4">
        <f t="shared" si="1080"/>
        <v>0.44216216216216214</v>
      </c>
      <c r="N9875" s="4">
        <f t="shared" si="1081"/>
        <v>6.5439999999999996</v>
      </c>
      <c r="O9875">
        <f t="shared" si="1082"/>
        <v>11.919926650366747</v>
      </c>
      <c r="P9875" s="4">
        <f t="shared" si="1083"/>
        <v>357.29999999999995</v>
      </c>
      <c r="Q9875" t="str">
        <f t="shared" si="1084"/>
        <v>Efficient</v>
      </c>
    </row>
    <row r="9876" spans="1:17" x14ac:dyDescent="0.3">
      <c r="A9876" s="1">
        <v>45657</v>
      </c>
      <c r="B9876" t="s">
        <v>46</v>
      </c>
      <c r="C9876" t="s">
        <v>12</v>
      </c>
      <c r="D9876" t="s">
        <v>5</v>
      </c>
      <c r="E9876" t="s">
        <v>7</v>
      </c>
      <c r="F9876">
        <v>4323</v>
      </c>
      <c r="G9876">
        <v>199</v>
      </c>
      <c r="H9876">
        <v>29</v>
      </c>
      <c r="I9876" s="4">
        <v>66.19</v>
      </c>
      <c r="J9876" s="4">
        <v>1476.6</v>
      </c>
      <c r="K9876" s="2">
        <f t="shared" si="1078"/>
        <v>4.6032847559565118E-2</v>
      </c>
      <c r="L9876">
        <f t="shared" si="1079"/>
        <v>0.14572864321608039</v>
      </c>
      <c r="M9876" s="4">
        <f t="shared" si="1080"/>
        <v>0.33261306532663315</v>
      </c>
      <c r="N9876" s="4">
        <f t="shared" si="1081"/>
        <v>2.2824137931034483</v>
      </c>
      <c r="O9876">
        <f t="shared" si="1082"/>
        <v>22.308505816588607</v>
      </c>
      <c r="P9876" s="4">
        <f t="shared" si="1083"/>
        <v>1410.4099999999999</v>
      </c>
      <c r="Q9876" t="str">
        <f t="shared" si="1084"/>
        <v>Efficient</v>
      </c>
    </row>
    <row r="9877" spans="1:17" x14ac:dyDescent="0.3">
      <c r="A9877" s="1">
        <v>45657</v>
      </c>
      <c r="B9877" t="s">
        <v>46</v>
      </c>
      <c r="C9877" t="s">
        <v>12</v>
      </c>
      <c r="D9877" t="s">
        <v>5</v>
      </c>
      <c r="E9877" t="s">
        <v>8</v>
      </c>
      <c r="F9877">
        <v>4680</v>
      </c>
      <c r="G9877">
        <v>118</v>
      </c>
      <c r="H9877">
        <v>13</v>
      </c>
      <c r="I9877" s="4">
        <v>79.17</v>
      </c>
      <c r="J9877" s="4">
        <v>719.47</v>
      </c>
      <c r="K9877" s="2">
        <f t="shared" si="1078"/>
        <v>2.5213675213675214E-2</v>
      </c>
      <c r="L9877">
        <f t="shared" si="1079"/>
        <v>0.11016949152542373</v>
      </c>
      <c r="M9877" s="4">
        <f t="shared" si="1080"/>
        <v>0.67093220338983051</v>
      </c>
      <c r="N9877" s="4">
        <f t="shared" si="1081"/>
        <v>6.09</v>
      </c>
      <c r="O9877">
        <f t="shared" si="1082"/>
        <v>9.0876594669698125</v>
      </c>
      <c r="P9877" s="4">
        <f t="shared" si="1083"/>
        <v>640.30000000000007</v>
      </c>
      <c r="Q9877" t="str">
        <f t="shared" si="1084"/>
        <v>Efficient</v>
      </c>
    </row>
    <row r="9878" spans="1:17" x14ac:dyDescent="0.3">
      <c r="A9878" s="1">
        <v>45657</v>
      </c>
      <c r="B9878" t="s">
        <v>46</v>
      </c>
      <c r="C9878" t="s">
        <v>12</v>
      </c>
      <c r="D9878" t="s">
        <v>9</v>
      </c>
      <c r="E9878" t="s">
        <v>6</v>
      </c>
      <c r="F9878">
        <v>1576</v>
      </c>
      <c r="G9878">
        <v>21</v>
      </c>
      <c r="H9878">
        <v>0</v>
      </c>
      <c r="I9878" s="4">
        <v>33.39</v>
      </c>
      <c r="J9878" s="4">
        <v>0</v>
      </c>
      <c r="K9878" s="2">
        <f t="shared" si="1078"/>
        <v>1.3324873096446701E-2</v>
      </c>
      <c r="L9878">
        <f t="shared" si="1079"/>
        <v>0</v>
      </c>
      <c r="M9878" s="4">
        <f t="shared" si="1080"/>
        <v>1.59</v>
      </c>
      <c r="N9878" s="4">
        <f t="shared" si="1081"/>
        <v>0</v>
      </c>
      <c r="O9878">
        <f t="shared" si="1082"/>
        <v>0</v>
      </c>
      <c r="P9878" s="4">
        <f t="shared" si="1083"/>
        <v>-33.39</v>
      </c>
      <c r="Q9878" t="str">
        <f t="shared" si="1084"/>
        <v>Inefficient</v>
      </c>
    </row>
    <row r="9879" spans="1:17" x14ac:dyDescent="0.3">
      <c r="A9879" s="1">
        <v>45657</v>
      </c>
      <c r="B9879" t="s">
        <v>46</v>
      </c>
      <c r="C9879" t="s">
        <v>12</v>
      </c>
      <c r="D9879" t="s">
        <v>9</v>
      </c>
      <c r="E9879" t="s">
        <v>7</v>
      </c>
      <c r="F9879">
        <v>9238</v>
      </c>
      <c r="G9879">
        <v>106</v>
      </c>
      <c r="H9879">
        <v>3</v>
      </c>
      <c r="I9879" s="4">
        <v>266.04000000000002</v>
      </c>
      <c r="J9879" s="4">
        <v>184.64</v>
      </c>
      <c r="K9879" s="2">
        <f t="shared" si="1078"/>
        <v>1.1474345096341199E-2</v>
      </c>
      <c r="L9879">
        <f t="shared" si="1079"/>
        <v>2.8301886792452831E-2</v>
      </c>
      <c r="M9879" s="4">
        <f t="shared" si="1080"/>
        <v>2.509811320754717</v>
      </c>
      <c r="N9879" s="4">
        <f t="shared" si="1081"/>
        <v>88.68</v>
      </c>
      <c r="O9879">
        <f t="shared" si="1082"/>
        <v>0.69403097278604708</v>
      </c>
      <c r="P9879" s="4">
        <f t="shared" si="1083"/>
        <v>-81.400000000000034</v>
      </c>
      <c r="Q9879" t="str">
        <f t="shared" si="1084"/>
        <v>Inefficient</v>
      </c>
    </row>
    <row r="9880" spans="1:17" x14ac:dyDescent="0.3">
      <c r="A9880" s="1">
        <v>45657</v>
      </c>
      <c r="B9880" t="s">
        <v>46</v>
      </c>
      <c r="C9880" t="s">
        <v>12</v>
      </c>
      <c r="D9880" t="s">
        <v>9</v>
      </c>
      <c r="E9880" t="s">
        <v>8</v>
      </c>
      <c r="F9880">
        <v>4139</v>
      </c>
      <c r="G9880">
        <v>47</v>
      </c>
      <c r="H9880">
        <v>1</v>
      </c>
      <c r="I9880" s="4">
        <v>83.55</v>
      </c>
      <c r="J9880" s="4">
        <v>74.25</v>
      </c>
      <c r="K9880" s="2">
        <f t="shared" si="1078"/>
        <v>1.1355399855037449E-2</v>
      </c>
      <c r="L9880">
        <f t="shared" si="1079"/>
        <v>2.1276595744680851E-2</v>
      </c>
      <c r="M9880" s="4">
        <f t="shared" si="1080"/>
        <v>1.777659574468085</v>
      </c>
      <c r="N9880" s="4">
        <f t="shared" si="1081"/>
        <v>83.55</v>
      </c>
      <c r="O9880">
        <f t="shared" si="1082"/>
        <v>0.88868940754039505</v>
      </c>
      <c r="P9880" s="4">
        <f t="shared" si="1083"/>
        <v>-9.2999999999999972</v>
      </c>
      <c r="Q9880" t="str">
        <f t="shared" si="1084"/>
        <v>Inefficient</v>
      </c>
    </row>
    <row r="9881" spans="1:17" x14ac:dyDescent="0.3">
      <c r="A9881" s="1">
        <v>45657</v>
      </c>
      <c r="B9881" t="s">
        <v>46</v>
      </c>
      <c r="C9881" t="s">
        <v>12</v>
      </c>
      <c r="D9881" t="s">
        <v>10</v>
      </c>
      <c r="E9881" t="s">
        <v>6</v>
      </c>
      <c r="F9881">
        <v>2860</v>
      </c>
      <c r="G9881">
        <v>68</v>
      </c>
      <c r="H9881">
        <v>1</v>
      </c>
      <c r="I9881" s="4">
        <v>108.43</v>
      </c>
      <c r="J9881" s="4">
        <v>68.27</v>
      </c>
      <c r="K9881" s="2">
        <f t="shared" si="1078"/>
        <v>2.3776223776223775E-2</v>
      </c>
      <c r="L9881">
        <f t="shared" si="1079"/>
        <v>1.4705882352941176E-2</v>
      </c>
      <c r="M9881" s="4">
        <f t="shared" si="1080"/>
        <v>1.5945588235294119</v>
      </c>
      <c r="N9881" s="4">
        <f t="shared" si="1081"/>
        <v>108.43</v>
      </c>
      <c r="O9881">
        <f t="shared" si="1082"/>
        <v>0.62962279811860178</v>
      </c>
      <c r="P9881" s="4">
        <f t="shared" si="1083"/>
        <v>-40.160000000000011</v>
      </c>
      <c r="Q9881" t="str">
        <f t="shared" si="1084"/>
        <v>Inefficient</v>
      </c>
    </row>
    <row r="9882" spans="1:17" x14ac:dyDescent="0.3">
      <c r="A9882" s="1">
        <v>45657</v>
      </c>
      <c r="B9882" t="s">
        <v>46</v>
      </c>
      <c r="C9882" t="s">
        <v>12</v>
      </c>
      <c r="D9882" t="s">
        <v>10</v>
      </c>
      <c r="E9882" t="s">
        <v>7</v>
      </c>
      <c r="F9882">
        <v>10725</v>
      </c>
      <c r="G9882">
        <v>131</v>
      </c>
      <c r="H9882">
        <v>5</v>
      </c>
      <c r="I9882" s="4">
        <v>376.51</v>
      </c>
      <c r="J9882" s="4">
        <v>365.3</v>
      </c>
      <c r="K9882" s="2">
        <f t="shared" si="1078"/>
        <v>1.2214452214452215E-2</v>
      </c>
      <c r="L9882">
        <f t="shared" si="1079"/>
        <v>3.8167938931297711E-2</v>
      </c>
      <c r="M9882" s="4">
        <f t="shared" si="1080"/>
        <v>2.87412213740458</v>
      </c>
      <c r="N9882" s="4">
        <f t="shared" si="1081"/>
        <v>75.301999999999992</v>
      </c>
      <c r="O9882">
        <f t="shared" si="1082"/>
        <v>0.97022655440758554</v>
      </c>
      <c r="P9882" s="4">
        <f t="shared" si="1083"/>
        <v>-11.20999999999998</v>
      </c>
      <c r="Q9882" t="str">
        <f t="shared" si="1084"/>
        <v>Inefficient</v>
      </c>
    </row>
    <row r="9883" spans="1:17" x14ac:dyDescent="0.3">
      <c r="A9883" s="1">
        <v>45657</v>
      </c>
      <c r="B9883" t="s">
        <v>46</v>
      </c>
      <c r="C9883" t="s">
        <v>12</v>
      </c>
      <c r="D9883" t="s">
        <v>10</v>
      </c>
      <c r="E9883" t="s">
        <v>8</v>
      </c>
      <c r="F9883">
        <v>5511</v>
      </c>
      <c r="G9883">
        <v>57</v>
      </c>
      <c r="H9883">
        <v>3</v>
      </c>
      <c r="I9883" s="4">
        <v>94.96</v>
      </c>
      <c r="J9883" s="4">
        <v>287.82</v>
      </c>
      <c r="K9883" s="2">
        <f t="shared" si="1078"/>
        <v>1.0342950462710943E-2</v>
      </c>
      <c r="L9883">
        <f t="shared" si="1079"/>
        <v>5.2631578947368418E-2</v>
      </c>
      <c r="M9883" s="4">
        <f t="shared" si="1080"/>
        <v>1.6659649122807016</v>
      </c>
      <c r="N9883" s="4">
        <f t="shared" si="1081"/>
        <v>31.653333333333332</v>
      </c>
      <c r="O9883">
        <f t="shared" si="1082"/>
        <v>3.0309604043807918</v>
      </c>
      <c r="P9883" s="4">
        <f t="shared" si="1083"/>
        <v>192.86</v>
      </c>
      <c r="Q9883" t="str">
        <f t="shared" si="1084"/>
        <v>Inefficient</v>
      </c>
    </row>
  </sheetData>
  <autoFilter ref="A1:O9883" xr:uid="{C8D29432-9C5C-402D-BE36-5B2E1F9D1135}"/>
  <conditionalFormatting sqref="K2:K9883">
    <cfRule type="cellIs" dxfId="19" priority="4" operator="lessThan">
      <formula>0.01</formula>
    </cfRule>
  </conditionalFormatting>
  <conditionalFormatting sqref="N2:N9883">
    <cfRule type="cellIs" dxfId="18" priority="5" operator="greaterThan">
      <formula>32.27</formula>
    </cfRule>
  </conditionalFormatting>
  <conditionalFormatting sqref="O2:O9883">
    <cfRule type="cellIs" dxfId="17" priority="1" operator="lessThan">
      <formula>1</formula>
    </cfRule>
  </conditionalFormatting>
  <conditionalFormatting sqref="P2:P9883">
    <cfRule type="cellIs" dxfId="16" priority="2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DB64F6-73E8-451B-A82F-BA9A2D2BC047}">
  <dimension ref="A1:H25"/>
  <sheetViews>
    <sheetView topLeftCell="A19" workbookViewId="0">
      <selection activeCell="K1" sqref="K1"/>
    </sheetView>
  </sheetViews>
  <sheetFormatPr defaultRowHeight="14.4" x14ac:dyDescent="0.3"/>
  <cols>
    <col min="1" max="1" width="12.5546875" bestFit="1" customWidth="1"/>
    <col min="2" max="2" width="24.5546875" bestFit="1" customWidth="1"/>
    <col min="3" max="3" width="12.109375" bestFit="1" customWidth="1"/>
    <col min="4" max="4" width="10" bestFit="1" customWidth="1"/>
    <col min="5" max="5" width="23.44140625" bestFit="1" customWidth="1"/>
    <col min="6" max="6" width="15.5546875" bestFit="1" customWidth="1"/>
    <col min="7" max="7" width="14.88671875" bestFit="1" customWidth="1"/>
    <col min="8" max="8" width="12.77734375" bestFit="1" customWidth="1"/>
    <col min="9" max="14" width="12" bestFit="1" customWidth="1"/>
    <col min="15" max="15" width="10" bestFit="1" customWidth="1"/>
    <col min="16" max="20" width="12" bestFit="1" customWidth="1"/>
    <col min="21" max="22" width="11" bestFit="1" customWidth="1"/>
    <col min="23" max="32" width="12" bestFit="1" customWidth="1"/>
    <col min="33" max="33" width="11" bestFit="1" customWidth="1"/>
    <col min="34" max="46" width="12" bestFit="1" customWidth="1"/>
    <col min="47" max="47" width="10" bestFit="1" customWidth="1"/>
    <col min="48" max="48" width="11" bestFit="1" customWidth="1"/>
    <col min="49" max="54" width="12" bestFit="1" customWidth="1"/>
    <col min="55" max="56" width="11" bestFit="1" customWidth="1"/>
    <col min="57" max="64" width="12" bestFit="1" customWidth="1"/>
    <col min="65" max="65" width="11" bestFit="1" customWidth="1"/>
    <col min="66" max="67" width="12" bestFit="1" customWidth="1"/>
    <col min="68" max="68" width="11" bestFit="1" customWidth="1"/>
    <col min="69" max="81" width="12" bestFit="1" customWidth="1"/>
    <col min="82" max="82" width="11" bestFit="1" customWidth="1"/>
    <col min="83" max="83" width="12" bestFit="1" customWidth="1"/>
    <col min="84" max="84" width="11" bestFit="1" customWidth="1"/>
    <col min="85" max="91" width="12" bestFit="1" customWidth="1"/>
    <col min="92" max="92" width="11" bestFit="1" customWidth="1"/>
    <col min="93" max="99" width="12" bestFit="1" customWidth="1"/>
    <col min="100" max="100" width="11" bestFit="1" customWidth="1"/>
    <col min="101" max="103" width="12" bestFit="1" customWidth="1"/>
    <col min="104" max="104" width="9" bestFit="1" customWidth="1"/>
    <col min="105" max="107" width="12" bestFit="1" customWidth="1"/>
    <col min="108" max="108" width="11" bestFit="1" customWidth="1"/>
    <col min="109" max="113" width="12" bestFit="1" customWidth="1"/>
    <col min="114" max="114" width="11" bestFit="1" customWidth="1"/>
    <col min="115" max="144" width="12" bestFit="1" customWidth="1"/>
    <col min="145" max="145" width="11" bestFit="1" customWidth="1"/>
    <col min="146" max="147" width="12" bestFit="1" customWidth="1"/>
    <col min="148" max="148" width="10" bestFit="1" customWidth="1"/>
    <col min="149" max="150" width="12" bestFit="1" customWidth="1"/>
    <col min="151" max="151" width="11" bestFit="1" customWidth="1"/>
    <col min="152" max="164" width="12" bestFit="1" customWidth="1"/>
    <col min="165" max="165" width="11" bestFit="1" customWidth="1"/>
    <col min="166" max="167" width="12" bestFit="1" customWidth="1"/>
    <col min="168" max="168" width="11" bestFit="1" customWidth="1"/>
    <col min="169" max="173" width="12" bestFit="1" customWidth="1"/>
    <col min="174" max="174" width="11" bestFit="1" customWidth="1"/>
    <col min="175" max="188" width="12" bestFit="1" customWidth="1"/>
    <col min="189" max="190" width="11" bestFit="1" customWidth="1"/>
    <col min="191" max="192" width="12" bestFit="1" customWidth="1"/>
    <col min="193" max="193" width="11" bestFit="1" customWidth="1"/>
    <col min="194" max="199" width="12" bestFit="1" customWidth="1"/>
    <col min="200" max="200" width="11" bestFit="1" customWidth="1"/>
    <col min="201" max="211" width="12" bestFit="1" customWidth="1"/>
    <col min="212" max="212" width="11" bestFit="1" customWidth="1"/>
    <col min="213" max="214" width="12" bestFit="1" customWidth="1"/>
    <col min="215" max="215" width="11" bestFit="1" customWidth="1"/>
    <col min="216" max="216" width="10" bestFit="1" customWidth="1"/>
    <col min="217" max="217" width="12" bestFit="1" customWidth="1"/>
    <col min="218" max="218" width="11" bestFit="1" customWidth="1"/>
    <col min="219" max="221" width="12" bestFit="1" customWidth="1"/>
    <col min="222" max="222" width="11" bestFit="1" customWidth="1"/>
    <col min="223" max="239" width="12" bestFit="1" customWidth="1"/>
    <col min="240" max="240" width="11" bestFit="1" customWidth="1"/>
    <col min="241" max="244" width="12" bestFit="1" customWidth="1"/>
    <col min="245" max="245" width="11" bestFit="1" customWidth="1"/>
    <col min="246" max="247" width="12" bestFit="1" customWidth="1"/>
    <col min="248" max="248" width="11" bestFit="1" customWidth="1"/>
    <col min="249" max="262" width="12" bestFit="1" customWidth="1"/>
    <col min="263" max="264" width="11" bestFit="1" customWidth="1"/>
    <col min="265" max="285" width="12" bestFit="1" customWidth="1"/>
    <col min="286" max="286" width="11" bestFit="1" customWidth="1"/>
    <col min="287" max="290" width="12" bestFit="1" customWidth="1"/>
    <col min="291" max="291" width="11" bestFit="1" customWidth="1"/>
    <col min="292" max="297" width="12" bestFit="1" customWidth="1"/>
    <col min="298" max="298" width="11" bestFit="1" customWidth="1"/>
    <col min="299" max="302" width="12" bestFit="1" customWidth="1"/>
    <col min="303" max="303" width="11" bestFit="1" customWidth="1"/>
    <col min="304" max="308" width="12" bestFit="1" customWidth="1"/>
    <col min="309" max="309" width="11" bestFit="1" customWidth="1"/>
    <col min="310" max="319" width="12" bestFit="1" customWidth="1"/>
    <col min="320" max="320" width="11" bestFit="1" customWidth="1"/>
    <col min="321" max="328" width="12" bestFit="1" customWidth="1"/>
    <col min="329" max="329" width="11" bestFit="1" customWidth="1"/>
    <col min="330" max="332" width="12" bestFit="1" customWidth="1"/>
    <col min="333" max="333" width="11" bestFit="1" customWidth="1"/>
    <col min="334" max="345" width="12" bestFit="1" customWidth="1"/>
    <col min="346" max="346" width="11" bestFit="1" customWidth="1"/>
    <col min="347" max="350" width="12" bestFit="1" customWidth="1"/>
    <col min="351" max="351" width="11" bestFit="1" customWidth="1"/>
    <col min="352" max="353" width="12" bestFit="1" customWidth="1"/>
    <col min="354" max="354" width="11" bestFit="1" customWidth="1"/>
    <col min="355" max="359" width="12" bestFit="1" customWidth="1"/>
    <col min="360" max="360" width="11" bestFit="1" customWidth="1"/>
    <col min="361" max="392" width="12" bestFit="1" customWidth="1"/>
    <col min="393" max="393" width="11" bestFit="1" customWidth="1"/>
    <col min="394" max="395" width="12" bestFit="1" customWidth="1"/>
    <col min="396" max="396" width="11" bestFit="1" customWidth="1"/>
    <col min="397" max="398" width="12" bestFit="1" customWidth="1"/>
    <col min="399" max="399" width="11" bestFit="1" customWidth="1"/>
    <col min="400" max="401" width="12" bestFit="1" customWidth="1"/>
    <col min="402" max="402" width="11" bestFit="1" customWidth="1"/>
    <col min="403" max="405" width="12" bestFit="1" customWidth="1"/>
    <col min="406" max="406" width="11" bestFit="1" customWidth="1"/>
    <col min="407" max="409" width="12" bestFit="1" customWidth="1"/>
    <col min="410" max="410" width="11" bestFit="1" customWidth="1"/>
    <col min="411" max="411" width="12" bestFit="1" customWidth="1"/>
    <col min="412" max="412" width="10" bestFit="1" customWidth="1"/>
    <col min="413" max="457" width="12" bestFit="1" customWidth="1"/>
    <col min="458" max="458" width="11" bestFit="1" customWidth="1"/>
    <col min="459" max="470" width="12" bestFit="1" customWidth="1"/>
    <col min="471" max="471" width="10" bestFit="1" customWidth="1"/>
    <col min="472" max="476" width="12" bestFit="1" customWidth="1"/>
    <col min="477" max="477" width="11" bestFit="1" customWidth="1"/>
    <col min="478" max="503" width="12" bestFit="1" customWidth="1"/>
    <col min="504" max="504" width="11" bestFit="1" customWidth="1"/>
    <col min="505" max="530" width="12" bestFit="1" customWidth="1"/>
    <col min="531" max="532" width="11" bestFit="1" customWidth="1"/>
    <col min="533" max="566" width="12" bestFit="1" customWidth="1"/>
    <col min="567" max="567" width="11" bestFit="1" customWidth="1"/>
    <col min="568" max="569" width="12" bestFit="1" customWidth="1"/>
    <col min="570" max="570" width="11" bestFit="1" customWidth="1"/>
    <col min="571" max="575" width="12" bestFit="1" customWidth="1"/>
    <col min="576" max="576" width="11" bestFit="1" customWidth="1"/>
    <col min="577" max="599" width="12" bestFit="1" customWidth="1"/>
    <col min="600" max="600" width="10" bestFit="1" customWidth="1"/>
    <col min="601" max="607" width="12" bestFit="1" customWidth="1"/>
    <col min="608" max="609" width="11" bestFit="1" customWidth="1"/>
    <col min="610" max="610" width="12" bestFit="1" customWidth="1"/>
    <col min="611" max="611" width="11" bestFit="1" customWidth="1"/>
    <col min="612" max="636" width="12" bestFit="1" customWidth="1"/>
    <col min="637" max="637" width="11" bestFit="1" customWidth="1"/>
    <col min="638" max="650" width="12" bestFit="1" customWidth="1"/>
    <col min="651" max="651" width="10" bestFit="1" customWidth="1"/>
    <col min="652" max="652" width="12" bestFit="1" customWidth="1"/>
    <col min="653" max="653" width="11" bestFit="1" customWidth="1"/>
    <col min="654" max="661" width="12" bestFit="1" customWidth="1"/>
    <col min="662" max="662" width="9" bestFit="1" customWidth="1"/>
    <col min="663" max="668" width="12" bestFit="1" customWidth="1"/>
    <col min="669" max="669" width="11" bestFit="1" customWidth="1"/>
    <col min="670" max="694" width="12" bestFit="1" customWidth="1"/>
    <col min="695" max="695" width="11" bestFit="1" customWidth="1"/>
    <col min="696" max="705" width="12" bestFit="1" customWidth="1"/>
    <col min="706" max="706" width="11" bestFit="1" customWidth="1"/>
    <col min="707" max="714" width="12" bestFit="1" customWidth="1"/>
    <col min="715" max="715" width="11" bestFit="1" customWidth="1"/>
    <col min="716" max="743" width="12" bestFit="1" customWidth="1"/>
    <col min="744" max="744" width="11" bestFit="1" customWidth="1"/>
    <col min="745" max="750" width="12" bestFit="1" customWidth="1"/>
    <col min="751" max="751" width="11" bestFit="1" customWidth="1"/>
    <col min="752" max="770" width="12" bestFit="1" customWidth="1"/>
    <col min="771" max="771" width="11" bestFit="1" customWidth="1"/>
    <col min="772" max="781" width="12" bestFit="1" customWidth="1"/>
    <col min="782" max="783" width="11" bestFit="1" customWidth="1"/>
    <col min="784" max="793" width="12" bestFit="1" customWidth="1"/>
    <col min="794" max="794" width="11" bestFit="1" customWidth="1"/>
    <col min="795" max="810" width="12" bestFit="1" customWidth="1"/>
    <col min="811" max="812" width="11" bestFit="1" customWidth="1"/>
    <col min="813" max="814" width="12" bestFit="1" customWidth="1"/>
    <col min="815" max="815" width="11" bestFit="1" customWidth="1"/>
    <col min="816" max="822" width="12" bestFit="1" customWidth="1"/>
    <col min="823" max="823" width="11" bestFit="1" customWidth="1"/>
    <col min="824" max="829" width="12" bestFit="1" customWidth="1"/>
    <col min="830" max="830" width="11" bestFit="1" customWidth="1"/>
    <col min="831" max="833" width="12" bestFit="1" customWidth="1"/>
    <col min="834" max="834" width="11" bestFit="1" customWidth="1"/>
    <col min="835" max="860" width="12" bestFit="1" customWidth="1"/>
    <col min="861" max="861" width="11" bestFit="1" customWidth="1"/>
    <col min="862" max="879" width="12" bestFit="1" customWidth="1"/>
    <col min="880" max="880" width="11" bestFit="1" customWidth="1"/>
    <col min="881" max="883" width="12" bestFit="1" customWidth="1"/>
    <col min="884" max="884" width="11" bestFit="1" customWidth="1"/>
    <col min="885" max="889" width="12" bestFit="1" customWidth="1"/>
    <col min="890" max="890" width="6" bestFit="1" customWidth="1"/>
    <col min="891" max="896" width="12" bestFit="1" customWidth="1"/>
    <col min="897" max="897" width="11" bestFit="1" customWidth="1"/>
    <col min="898" max="924" width="12" bestFit="1" customWidth="1"/>
    <col min="925" max="925" width="11" bestFit="1" customWidth="1"/>
    <col min="926" max="926" width="12" bestFit="1" customWidth="1"/>
    <col min="927" max="927" width="9" bestFit="1" customWidth="1"/>
    <col min="928" max="945" width="12" bestFit="1" customWidth="1"/>
    <col min="946" max="946" width="11" bestFit="1" customWidth="1"/>
    <col min="947" max="960" width="12" bestFit="1" customWidth="1"/>
    <col min="961" max="961" width="10" bestFit="1" customWidth="1"/>
    <col min="962" max="962" width="11" bestFit="1" customWidth="1"/>
    <col min="963" max="970" width="12" bestFit="1" customWidth="1"/>
    <col min="971" max="971" width="10" bestFit="1" customWidth="1"/>
    <col min="972" max="997" width="12" bestFit="1" customWidth="1"/>
    <col min="998" max="998" width="11" bestFit="1" customWidth="1"/>
    <col min="999" max="1003" width="12" bestFit="1" customWidth="1"/>
    <col min="1004" max="1004" width="11" bestFit="1" customWidth="1"/>
    <col min="1005" max="1029" width="12" bestFit="1" customWidth="1"/>
    <col min="1030" max="1030" width="11" bestFit="1" customWidth="1"/>
    <col min="1031" max="1034" width="12" bestFit="1" customWidth="1"/>
    <col min="1035" max="1035" width="11" bestFit="1" customWidth="1"/>
    <col min="1036" max="1040" width="12" bestFit="1" customWidth="1"/>
    <col min="1041" max="1041" width="11" bestFit="1" customWidth="1"/>
    <col min="1042" max="1047" width="12" bestFit="1" customWidth="1"/>
    <col min="1048" max="1048" width="11" bestFit="1" customWidth="1"/>
    <col min="1049" max="1052" width="12" bestFit="1" customWidth="1"/>
    <col min="1053" max="1053" width="11" bestFit="1" customWidth="1"/>
    <col min="1054" max="1065" width="12" bestFit="1" customWidth="1"/>
    <col min="1066" max="1066" width="11" bestFit="1" customWidth="1"/>
    <col min="1067" max="1067" width="12" bestFit="1" customWidth="1"/>
    <col min="1068" max="1068" width="11" bestFit="1" customWidth="1"/>
    <col min="1069" max="1070" width="12" bestFit="1" customWidth="1"/>
    <col min="1071" max="1071" width="11" bestFit="1" customWidth="1"/>
    <col min="1072" max="1091" width="12" bestFit="1" customWidth="1"/>
    <col min="1092" max="1092" width="10" bestFit="1" customWidth="1"/>
    <col min="1093" max="1101" width="12" bestFit="1" customWidth="1"/>
    <col min="1102" max="1102" width="11" bestFit="1" customWidth="1"/>
    <col min="1103" max="1123" width="12" bestFit="1" customWidth="1"/>
    <col min="1124" max="1124" width="11" bestFit="1" customWidth="1"/>
    <col min="1125" max="1126" width="12" bestFit="1" customWidth="1"/>
    <col min="1127" max="1127" width="11" bestFit="1" customWidth="1"/>
    <col min="1128" max="1131" width="12" bestFit="1" customWidth="1"/>
    <col min="1132" max="1132" width="11" bestFit="1" customWidth="1"/>
    <col min="1133" max="1140" width="12" bestFit="1" customWidth="1"/>
    <col min="1141" max="1141" width="11" bestFit="1" customWidth="1"/>
    <col min="1142" max="1157" width="12" bestFit="1" customWidth="1"/>
    <col min="1158" max="1158" width="11" bestFit="1" customWidth="1"/>
    <col min="1159" max="1164" width="12" bestFit="1" customWidth="1"/>
    <col min="1165" max="1165" width="11" bestFit="1" customWidth="1"/>
    <col min="1166" max="1181" width="12" bestFit="1" customWidth="1"/>
    <col min="1182" max="1182" width="11" bestFit="1" customWidth="1"/>
    <col min="1183" max="1198" width="12" bestFit="1" customWidth="1"/>
    <col min="1199" max="1199" width="11" bestFit="1" customWidth="1"/>
    <col min="1200" max="1200" width="12" bestFit="1" customWidth="1"/>
    <col min="1201" max="1201" width="11" bestFit="1" customWidth="1"/>
    <col min="1202" max="1215" width="12" bestFit="1" customWidth="1"/>
    <col min="1216" max="1216" width="10" bestFit="1" customWidth="1"/>
    <col min="1217" max="1217" width="11" bestFit="1" customWidth="1"/>
    <col min="1218" max="1222" width="12" bestFit="1" customWidth="1"/>
    <col min="1223" max="1223" width="11" bestFit="1" customWidth="1"/>
    <col min="1224" max="1238" width="12" bestFit="1" customWidth="1"/>
    <col min="1239" max="1240" width="11" bestFit="1" customWidth="1"/>
    <col min="1241" max="1242" width="12" bestFit="1" customWidth="1"/>
    <col min="1243" max="1244" width="10" bestFit="1" customWidth="1"/>
    <col min="1245" max="1246" width="12" bestFit="1" customWidth="1"/>
    <col min="1247" max="1247" width="11" bestFit="1" customWidth="1"/>
    <col min="1248" max="1262" width="12" bestFit="1" customWidth="1"/>
    <col min="1263" max="1263" width="11" bestFit="1" customWidth="1"/>
    <col min="1264" max="1267" width="12" bestFit="1" customWidth="1"/>
    <col min="1268" max="1268" width="11" bestFit="1" customWidth="1"/>
    <col min="1269" max="1273" width="12" bestFit="1" customWidth="1"/>
    <col min="1274" max="1274" width="11" bestFit="1" customWidth="1"/>
    <col min="1275" max="1283" width="12" bestFit="1" customWidth="1"/>
    <col min="1284" max="1284" width="11" bestFit="1" customWidth="1"/>
    <col min="1285" max="1286" width="12" bestFit="1" customWidth="1"/>
    <col min="1287" max="1287" width="11" bestFit="1" customWidth="1"/>
    <col min="1288" max="1288" width="8" bestFit="1" customWidth="1"/>
    <col min="1289" max="1296" width="12" bestFit="1" customWidth="1"/>
    <col min="1297" max="1297" width="11" bestFit="1" customWidth="1"/>
    <col min="1298" max="1299" width="12" bestFit="1" customWidth="1"/>
    <col min="1300" max="1300" width="11" bestFit="1" customWidth="1"/>
    <col min="1301" max="1302" width="12" bestFit="1" customWidth="1"/>
    <col min="1303" max="1303" width="11" bestFit="1" customWidth="1"/>
    <col min="1304" max="1307" width="12" bestFit="1" customWidth="1"/>
    <col min="1308" max="1308" width="11" bestFit="1" customWidth="1"/>
    <col min="1309" max="1318" width="12" bestFit="1" customWidth="1"/>
    <col min="1319" max="1319" width="10" bestFit="1" customWidth="1"/>
    <col min="1320" max="1339" width="12" bestFit="1" customWidth="1"/>
    <col min="1340" max="1340" width="11" bestFit="1" customWidth="1"/>
    <col min="1341" max="1348" width="12" bestFit="1" customWidth="1"/>
    <col min="1349" max="1349" width="11" bestFit="1" customWidth="1"/>
    <col min="1350" max="1352" width="12" bestFit="1" customWidth="1"/>
    <col min="1353" max="1353" width="11" bestFit="1" customWidth="1"/>
    <col min="1354" max="1358" width="12" bestFit="1" customWidth="1"/>
    <col min="1359" max="1359" width="11" bestFit="1" customWidth="1"/>
    <col min="1360" max="1379" width="12" bestFit="1" customWidth="1"/>
    <col min="1380" max="1380" width="11" bestFit="1" customWidth="1"/>
    <col min="1381" max="1389" width="12" bestFit="1" customWidth="1"/>
    <col min="1390" max="1390" width="11" bestFit="1" customWidth="1"/>
    <col min="1391" max="1424" width="12" bestFit="1" customWidth="1"/>
    <col min="1425" max="1425" width="11" bestFit="1" customWidth="1"/>
    <col min="1426" max="1431" width="12" bestFit="1" customWidth="1"/>
    <col min="1432" max="1432" width="11" bestFit="1" customWidth="1"/>
    <col min="1433" max="1433" width="12" bestFit="1" customWidth="1"/>
    <col min="1434" max="1434" width="11" bestFit="1" customWidth="1"/>
    <col min="1435" max="1453" width="12" bestFit="1" customWidth="1"/>
    <col min="1454" max="1454" width="10" bestFit="1" customWidth="1"/>
    <col min="1455" max="1459" width="12" bestFit="1" customWidth="1"/>
    <col min="1460" max="1460" width="6" bestFit="1" customWidth="1"/>
    <col min="1461" max="1461" width="12" bestFit="1" customWidth="1"/>
    <col min="1462" max="1462" width="11" bestFit="1" customWidth="1"/>
    <col min="1463" max="1513" width="12" bestFit="1" customWidth="1"/>
    <col min="1514" max="1514" width="11" bestFit="1" customWidth="1"/>
    <col min="1515" max="1516" width="12" bestFit="1" customWidth="1"/>
    <col min="1517" max="1517" width="10" bestFit="1" customWidth="1"/>
    <col min="1518" max="1521" width="12" bestFit="1" customWidth="1"/>
    <col min="1522" max="1522" width="11" bestFit="1" customWidth="1"/>
    <col min="1523" max="1525" width="12" bestFit="1" customWidth="1"/>
    <col min="1526" max="1526" width="11" bestFit="1" customWidth="1"/>
    <col min="1527" max="1552" width="12" bestFit="1" customWidth="1"/>
    <col min="1553" max="1554" width="11" bestFit="1" customWidth="1"/>
    <col min="1555" max="1570" width="12" bestFit="1" customWidth="1"/>
    <col min="1571" max="1571" width="11" bestFit="1" customWidth="1"/>
    <col min="1572" max="1582" width="12" bestFit="1" customWidth="1"/>
    <col min="1583" max="1583" width="11" bestFit="1" customWidth="1"/>
    <col min="1584" max="1585" width="12" bestFit="1" customWidth="1"/>
    <col min="1586" max="1586" width="10" bestFit="1" customWidth="1"/>
    <col min="1587" max="1588" width="12" bestFit="1" customWidth="1"/>
    <col min="1589" max="1589" width="11" bestFit="1" customWidth="1"/>
    <col min="1590" max="1606" width="12" bestFit="1" customWidth="1"/>
    <col min="1607" max="1607" width="11" bestFit="1" customWidth="1"/>
    <col min="1608" max="1608" width="12" bestFit="1" customWidth="1"/>
    <col min="1609" max="1609" width="11" bestFit="1" customWidth="1"/>
    <col min="1610" max="1617" width="12" bestFit="1" customWidth="1"/>
    <col min="1618" max="1618" width="11" bestFit="1" customWidth="1"/>
    <col min="1619" max="1626" width="12" bestFit="1" customWidth="1"/>
    <col min="1627" max="1627" width="11" bestFit="1" customWidth="1"/>
    <col min="1628" max="1629" width="12" bestFit="1" customWidth="1"/>
    <col min="1630" max="1630" width="11" bestFit="1" customWidth="1"/>
    <col min="1631" max="1640" width="12" bestFit="1" customWidth="1"/>
    <col min="1641" max="1641" width="10" bestFit="1" customWidth="1"/>
    <col min="1642" max="1645" width="12" bestFit="1" customWidth="1"/>
    <col min="1646" max="1646" width="10" bestFit="1" customWidth="1"/>
    <col min="1647" max="1661" width="12" bestFit="1" customWidth="1"/>
    <col min="1662" max="1662" width="8" bestFit="1" customWidth="1"/>
    <col min="1663" max="1665" width="12" bestFit="1" customWidth="1"/>
    <col min="1666" max="1666" width="11" bestFit="1" customWidth="1"/>
    <col min="1667" max="1673" width="12" bestFit="1" customWidth="1"/>
    <col min="1674" max="1674" width="11" bestFit="1" customWidth="1"/>
    <col min="1675" max="1681" width="12" bestFit="1" customWidth="1"/>
    <col min="1682" max="1682" width="11" bestFit="1" customWidth="1"/>
    <col min="1683" max="1691" width="12" bestFit="1" customWidth="1"/>
    <col min="1692" max="1692" width="10" bestFit="1" customWidth="1"/>
    <col min="1693" max="1731" width="12" bestFit="1" customWidth="1"/>
    <col min="1732" max="1732" width="11" bestFit="1" customWidth="1"/>
    <col min="1733" max="1735" width="12" bestFit="1" customWidth="1"/>
    <col min="1736" max="1736" width="11" bestFit="1" customWidth="1"/>
    <col min="1737" max="1746" width="12" bestFit="1" customWidth="1"/>
    <col min="1747" max="1747" width="10" bestFit="1" customWidth="1"/>
    <col min="1748" max="1752" width="12" bestFit="1" customWidth="1"/>
    <col min="1753" max="1753" width="11" bestFit="1" customWidth="1"/>
    <col min="1754" max="1787" width="12" bestFit="1" customWidth="1"/>
    <col min="1788" max="1788" width="11" bestFit="1" customWidth="1"/>
    <col min="1789" max="1808" width="12" bestFit="1" customWidth="1"/>
    <col min="1809" max="1809" width="11" bestFit="1" customWidth="1"/>
    <col min="1810" max="1810" width="12" bestFit="1" customWidth="1"/>
    <col min="1811" max="1811" width="11" bestFit="1" customWidth="1"/>
    <col min="1812" max="1812" width="12" bestFit="1" customWidth="1"/>
    <col min="1813" max="1813" width="11" bestFit="1" customWidth="1"/>
    <col min="1814" max="1876" width="12" bestFit="1" customWidth="1"/>
    <col min="1877" max="1877" width="11" bestFit="1" customWidth="1"/>
    <col min="1878" max="1913" width="12" bestFit="1" customWidth="1"/>
    <col min="1914" max="1914" width="11" bestFit="1" customWidth="1"/>
    <col min="1915" max="1915" width="7" bestFit="1" customWidth="1"/>
    <col min="1916" max="1918" width="12" bestFit="1" customWidth="1"/>
    <col min="1919" max="1919" width="11" bestFit="1" customWidth="1"/>
    <col min="1920" max="1939" width="12" bestFit="1" customWidth="1"/>
    <col min="1940" max="1940" width="11" bestFit="1" customWidth="1"/>
    <col min="1941" max="1941" width="12" bestFit="1" customWidth="1"/>
    <col min="1942" max="1942" width="11" bestFit="1" customWidth="1"/>
    <col min="1943" max="1952" width="12" bestFit="1" customWidth="1"/>
    <col min="1953" max="1953" width="11" bestFit="1" customWidth="1"/>
    <col min="1954" max="1958" width="12" bestFit="1" customWidth="1"/>
    <col min="1959" max="1959" width="11" bestFit="1" customWidth="1"/>
    <col min="1960" max="1965" width="12" bestFit="1" customWidth="1"/>
    <col min="1966" max="1966" width="11" bestFit="1" customWidth="1"/>
    <col min="1967" max="1980" width="12" bestFit="1" customWidth="1"/>
    <col min="1981" max="1981" width="11" bestFit="1" customWidth="1"/>
    <col min="1982" max="1982" width="12" bestFit="1" customWidth="1"/>
    <col min="1983" max="1983" width="11" bestFit="1" customWidth="1"/>
    <col min="1984" max="1985" width="12" bestFit="1" customWidth="1"/>
    <col min="1986" max="1986" width="10" bestFit="1" customWidth="1"/>
    <col min="1987" max="1987" width="11" bestFit="1" customWidth="1"/>
    <col min="1988" max="1998" width="12" bestFit="1" customWidth="1"/>
    <col min="1999" max="2002" width="11" bestFit="1" customWidth="1"/>
    <col min="2003" max="2022" width="12" bestFit="1" customWidth="1"/>
    <col min="2023" max="2023" width="9" bestFit="1" customWidth="1"/>
    <col min="2024" max="2031" width="12" bestFit="1" customWidth="1"/>
    <col min="2032" max="2032" width="11" bestFit="1" customWidth="1"/>
    <col min="2033" max="2034" width="12" bestFit="1" customWidth="1"/>
    <col min="2035" max="2035" width="11" bestFit="1" customWidth="1"/>
    <col min="2036" max="2037" width="12" bestFit="1" customWidth="1"/>
    <col min="2038" max="2038" width="10" bestFit="1" customWidth="1"/>
    <col min="2039" max="2046" width="12" bestFit="1" customWidth="1"/>
    <col min="2047" max="2048" width="11" bestFit="1" customWidth="1"/>
    <col min="2049" max="2056" width="12" bestFit="1" customWidth="1"/>
    <col min="2057" max="2057" width="11" bestFit="1" customWidth="1"/>
    <col min="2058" max="2058" width="12" bestFit="1" customWidth="1"/>
    <col min="2059" max="2059" width="11" bestFit="1" customWidth="1"/>
    <col min="2060" max="2068" width="12" bestFit="1" customWidth="1"/>
    <col min="2069" max="2069" width="9" bestFit="1" customWidth="1"/>
    <col min="2070" max="2078" width="12" bestFit="1" customWidth="1"/>
    <col min="2079" max="2079" width="11" bestFit="1" customWidth="1"/>
    <col min="2080" max="2122" width="12" bestFit="1" customWidth="1"/>
    <col min="2123" max="2123" width="11" bestFit="1" customWidth="1"/>
    <col min="2124" max="2133" width="12" bestFit="1" customWidth="1"/>
    <col min="2134" max="2135" width="11" bestFit="1" customWidth="1"/>
    <col min="2136" max="2152" width="12" bestFit="1" customWidth="1"/>
    <col min="2153" max="2153" width="11" bestFit="1" customWidth="1"/>
    <col min="2154" max="2159" width="12" bestFit="1" customWidth="1"/>
    <col min="2160" max="2160" width="11" bestFit="1" customWidth="1"/>
    <col min="2161" max="2169" width="12" bestFit="1" customWidth="1"/>
    <col min="2170" max="2170" width="11" bestFit="1" customWidth="1"/>
    <col min="2171" max="2191" width="12" bestFit="1" customWidth="1"/>
    <col min="2192" max="2192" width="11" bestFit="1" customWidth="1"/>
    <col min="2193" max="2195" width="12" bestFit="1" customWidth="1"/>
    <col min="2196" max="2196" width="11" bestFit="1" customWidth="1"/>
    <col min="2197" max="2208" width="12" bestFit="1" customWidth="1"/>
    <col min="2209" max="2209" width="11" bestFit="1" customWidth="1"/>
    <col min="2210" max="2213" width="12" bestFit="1" customWidth="1"/>
    <col min="2214" max="2214" width="10" bestFit="1" customWidth="1"/>
    <col min="2215" max="2229" width="12" bestFit="1" customWidth="1"/>
    <col min="2230" max="2230" width="11" bestFit="1" customWidth="1"/>
    <col min="2231" max="2233" width="12" bestFit="1" customWidth="1"/>
    <col min="2234" max="2234" width="11" bestFit="1" customWidth="1"/>
    <col min="2235" max="2264" width="12" bestFit="1" customWidth="1"/>
    <col min="2265" max="2265" width="11" bestFit="1" customWidth="1"/>
    <col min="2266" max="2266" width="12" bestFit="1" customWidth="1"/>
    <col min="2267" max="2267" width="11" bestFit="1" customWidth="1"/>
    <col min="2268" max="2281" width="12" bestFit="1" customWidth="1"/>
    <col min="2282" max="2282" width="11" bestFit="1" customWidth="1"/>
    <col min="2283" max="2285" width="12" bestFit="1" customWidth="1"/>
    <col min="2286" max="2286" width="11" bestFit="1" customWidth="1"/>
    <col min="2287" max="2299" width="12" bestFit="1" customWidth="1"/>
    <col min="2300" max="2300" width="11" bestFit="1" customWidth="1"/>
    <col min="2301" max="2313" width="12" bestFit="1" customWidth="1"/>
    <col min="2314" max="2314" width="11" bestFit="1" customWidth="1"/>
    <col min="2315" max="2324" width="12" bestFit="1" customWidth="1"/>
    <col min="2325" max="2325" width="11" bestFit="1" customWidth="1"/>
    <col min="2326" max="2336" width="12" bestFit="1" customWidth="1"/>
    <col min="2337" max="2337" width="11" bestFit="1" customWidth="1"/>
    <col min="2338" max="2338" width="12" bestFit="1" customWidth="1"/>
    <col min="2339" max="2339" width="11" bestFit="1" customWidth="1"/>
    <col min="2340" max="2364" width="12" bestFit="1" customWidth="1"/>
    <col min="2365" max="2365" width="11" bestFit="1" customWidth="1"/>
    <col min="2366" max="2367" width="12" bestFit="1" customWidth="1"/>
    <col min="2368" max="2368" width="11" bestFit="1" customWidth="1"/>
    <col min="2369" max="2369" width="12" bestFit="1" customWidth="1"/>
    <col min="2370" max="2370" width="11" bestFit="1" customWidth="1"/>
    <col min="2371" max="2382" width="12" bestFit="1" customWidth="1"/>
    <col min="2383" max="2383" width="11" bestFit="1" customWidth="1"/>
    <col min="2384" max="2388" width="12" bestFit="1" customWidth="1"/>
    <col min="2389" max="2389" width="9" bestFit="1" customWidth="1"/>
    <col min="2390" max="2390" width="12" bestFit="1" customWidth="1"/>
    <col min="2391" max="2391" width="11" bestFit="1" customWidth="1"/>
    <col min="2392" max="2404" width="12" bestFit="1" customWidth="1"/>
    <col min="2405" max="2405" width="11" bestFit="1" customWidth="1"/>
    <col min="2406" max="2409" width="12" bestFit="1" customWidth="1"/>
    <col min="2410" max="2411" width="11" bestFit="1" customWidth="1"/>
    <col min="2412" max="2431" width="12" bestFit="1" customWidth="1"/>
    <col min="2432" max="2433" width="11" bestFit="1" customWidth="1"/>
    <col min="2434" max="2444" width="12" bestFit="1" customWidth="1"/>
    <col min="2445" max="2445" width="11" bestFit="1" customWidth="1"/>
    <col min="2446" max="2450" width="12" bestFit="1" customWidth="1"/>
    <col min="2451" max="2451" width="11" bestFit="1" customWidth="1"/>
    <col min="2452" max="2458" width="12" bestFit="1" customWidth="1"/>
    <col min="2459" max="2459" width="11" bestFit="1" customWidth="1"/>
    <col min="2460" max="2474" width="12" bestFit="1" customWidth="1"/>
    <col min="2475" max="2476" width="11" bestFit="1" customWidth="1"/>
    <col min="2477" max="2488" width="12" bestFit="1" customWidth="1"/>
    <col min="2489" max="2489" width="11" bestFit="1" customWidth="1"/>
    <col min="2490" max="2493" width="12" bestFit="1" customWidth="1"/>
    <col min="2494" max="2494" width="11" bestFit="1" customWidth="1"/>
    <col min="2495" max="2496" width="12" bestFit="1" customWidth="1"/>
    <col min="2497" max="2497" width="11" bestFit="1" customWidth="1"/>
    <col min="2498" max="2498" width="10" bestFit="1" customWidth="1"/>
    <col min="2499" max="2499" width="12" bestFit="1" customWidth="1"/>
    <col min="2500" max="2500" width="11" bestFit="1" customWidth="1"/>
    <col min="2501" max="2503" width="12" bestFit="1" customWidth="1"/>
    <col min="2504" max="2504" width="11" bestFit="1" customWidth="1"/>
    <col min="2505" max="2507" width="12" bestFit="1" customWidth="1"/>
    <col min="2508" max="2508" width="11" bestFit="1" customWidth="1"/>
    <col min="2509" max="2513" width="12" bestFit="1" customWidth="1"/>
    <col min="2514" max="2514" width="11" bestFit="1" customWidth="1"/>
    <col min="2515" max="2515" width="12" bestFit="1" customWidth="1"/>
    <col min="2516" max="2516" width="11" bestFit="1" customWidth="1"/>
    <col min="2517" max="2520" width="12" bestFit="1" customWidth="1"/>
    <col min="2521" max="2521" width="11" bestFit="1" customWidth="1"/>
    <col min="2522" max="2525" width="12" bestFit="1" customWidth="1"/>
    <col min="2526" max="2526" width="10" bestFit="1" customWidth="1"/>
    <col min="2527" max="2527" width="12" bestFit="1" customWidth="1"/>
    <col min="2528" max="2528" width="11" bestFit="1" customWidth="1"/>
    <col min="2529" max="2581" width="12" bestFit="1" customWidth="1"/>
    <col min="2582" max="2582" width="11" bestFit="1" customWidth="1"/>
    <col min="2583" max="2586" width="12" bestFit="1" customWidth="1"/>
    <col min="2587" max="2587" width="11" bestFit="1" customWidth="1"/>
    <col min="2588" max="2598" width="12" bestFit="1" customWidth="1"/>
    <col min="2599" max="2599" width="11" bestFit="1" customWidth="1"/>
    <col min="2600" max="2600" width="10" bestFit="1" customWidth="1"/>
    <col min="2601" max="2601" width="12" bestFit="1" customWidth="1"/>
    <col min="2602" max="2602" width="11" bestFit="1" customWidth="1"/>
    <col min="2603" max="2610" width="12" bestFit="1" customWidth="1"/>
    <col min="2611" max="2611" width="11" bestFit="1" customWidth="1"/>
    <col min="2612" max="2650" width="12" bestFit="1" customWidth="1"/>
    <col min="2651" max="2652" width="11" bestFit="1" customWidth="1"/>
    <col min="2653" max="2653" width="12" bestFit="1" customWidth="1"/>
    <col min="2654" max="2656" width="11" bestFit="1" customWidth="1"/>
    <col min="2657" max="2686" width="12" bestFit="1" customWidth="1"/>
    <col min="2687" max="2687" width="11" bestFit="1" customWidth="1"/>
    <col min="2688" max="2692" width="12" bestFit="1" customWidth="1"/>
    <col min="2693" max="2693" width="11" bestFit="1" customWidth="1"/>
    <col min="2694" max="2701" width="12" bestFit="1" customWidth="1"/>
    <col min="2702" max="2702" width="11" bestFit="1" customWidth="1"/>
    <col min="2703" max="2703" width="12" bestFit="1" customWidth="1"/>
    <col min="2704" max="2704" width="11" bestFit="1" customWidth="1"/>
    <col min="2705" max="2710" width="12" bestFit="1" customWidth="1"/>
    <col min="2711" max="2711" width="11" bestFit="1" customWidth="1"/>
    <col min="2712" max="2725" width="12" bestFit="1" customWidth="1"/>
    <col min="2726" max="2726" width="11" bestFit="1" customWidth="1"/>
    <col min="2727" max="2752" width="12" bestFit="1" customWidth="1"/>
    <col min="2753" max="2753" width="11" bestFit="1" customWidth="1"/>
    <col min="2754" max="2768" width="12" bestFit="1" customWidth="1"/>
    <col min="2769" max="2769" width="10" bestFit="1" customWidth="1"/>
    <col min="2770" max="2773" width="12" bestFit="1" customWidth="1"/>
    <col min="2774" max="2775" width="11" bestFit="1" customWidth="1"/>
    <col min="2776" max="2795" width="12" bestFit="1" customWidth="1"/>
    <col min="2796" max="2796" width="11" bestFit="1" customWidth="1"/>
    <col min="2797" max="2797" width="12" bestFit="1" customWidth="1"/>
    <col min="2798" max="2798" width="11" bestFit="1" customWidth="1"/>
    <col min="2799" max="2808" width="12" bestFit="1" customWidth="1"/>
    <col min="2809" max="2809" width="11" bestFit="1" customWidth="1"/>
    <col min="2810" max="2810" width="12" bestFit="1" customWidth="1"/>
    <col min="2811" max="2811" width="11" bestFit="1" customWidth="1"/>
    <col min="2812" max="2827" width="12" bestFit="1" customWidth="1"/>
    <col min="2828" max="2828" width="11" bestFit="1" customWidth="1"/>
    <col min="2829" max="2832" width="12" bestFit="1" customWidth="1"/>
    <col min="2833" max="2833" width="11" bestFit="1" customWidth="1"/>
    <col min="2834" max="2841" width="12" bestFit="1" customWidth="1"/>
    <col min="2842" max="2842" width="11" bestFit="1" customWidth="1"/>
    <col min="2843" max="2845" width="12" bestFit="1" customWidth="1"/>
    <col min="2846" max="2846" width="11" bestFit="1" customWidth="1"/>
    <col min="2847" max="2851" width="12" bestFit="1" customWidth="1"/>
    <col min="2852" max="2852" width="11" bestFit="1" customWidth="1"/>
    <col min="2853" max="2853" width="12" bestFit="1" customWidth="1"/>
    <col min="2854" max="2854" width="11" bestFit="1" customWidth="1"/>
    <col min="2855" max="2865" width="12" bestFit="1" customWidth="1"/>
    <col min="2866" max="2866" width="11" bestFit="1" customWidth="1"/>
    <col min="2867" max="2874" width="12" bestFit="1" customWidth="1"/>
    <col min="2875" max="2875" width="11" bestFit="1" customWidth="1"/>
    <col min="2876" max="2887" width="12" bestFit="1" customWidth="1"/>
    <col min="2888" max="2888" width="11" bestFit="1" customWidth="1"/>
    <col min="2889" max="2900" width="12" bestFit="1" customWidth="1"/>
    <col min="2901" max="2901" width="11" bestFit="1" customWidth="1"/>
    <col min="2902" max="2904" width="12" bestFit="1" customWidth="1"/>
    <col min="2905" max="2905" width="11" bestFit="1" customWidth="1"/>
    <col min="2906" max="2917" width="12" bestFit="1" customWidth="1"/>
    <col min="2918" max="2918" width="11" bestFit="1" customWidth="1"/>
    <col min="2919" max="2948" width="12" bestFit="1" customWidth="1"/>
    <col min="2949" max="2949" width="11" bestFit="1" customWidth="1"/>
    <col min="2950" max="2951" width="12" bestFit="1" customWidth="1"/>
    <col min="2952" max="2952" width="11" bestFit="1" customWidth="1"/>
    <col min="2953" max="2963" width="12" bestFit="1" customWidth="1"/>
    <col min="2964" max="2964" width="11" bestFit="1" customWidth="1"/>
    <col min="2965" max="2965" width="12" bestFit="1" customWidth="1"/>
    <col min="2966" max="2966" width="11" bestFit="1" customWidth="1"/>
    <col min="2967" max="2975" width="12" bestFit="1" customWidth="1"/>
    <col min="2976" max="2976" width="11" bestFit="1" customWidth="1"/>
    <col min="2977" max="2980" width="12" bestFit="1" customWidth="1"/>
    <col min="2981" max="2981" width="11" bestFit="1" customWidth="1"/>
    <col min="2982" max="2994" width="12" bestFit="1" customWidth="1"/>
    <col min="2995" max="2995" width="11" bestFit="1" customWidth="1"/>
    <col min="2996" max="3001" width="12" bestFit="1" customWidth="1"/>
    <col min="3002" max="3002" width="11" bestFit="1" customWidth="1"/>
    <col min="3003" max="3003" width="12" bestFit="1" customWidth="1"/>
    <col min="3004" max="3004" width="11" bestFit="1" customWidth="1"/>
    <col min="3005" max="3009" width="12" bestFit="1" customWidth="1"/>
    <col min="3010" max="3010" width="10" bestFit="1" customWidth="1"/>
    <col min="3011" max="3011" width="12" bestFit="1" customWidth="1"/>
    <col min="3012" max="3012" width="11" bestFit="1" customWidth="1"/>
    <col min="3013" max="3019" width="12" bestFit="1" customWidth="1"/>
    <col min="3020" max="3021" width="11" bestFit="1" customWidth="1"/>
    <col min="3022" max="3028" width="12" bestFit="1" customWidth="1"/>
    <col min="3029" max="3029" width="11" bestFit="1" customWidth="1"/>
    <col min="3030" max="3035" width="12" bestFit="1" customWidth="1"/>
    <col min="3036" max="3036" width="11" bestFit="1" customWidth="1"/>
    <col min="3037" max="3042" width="12" bestFit="1" customWidth="1"/>
    <col min="3043" max="3043" width="11" bestFit="1" customWidth="1"/>
    <col min="3044" max="3047" width="12" bestFit="1" customWidth="1"/>
    <col min="3048" max="3048" width="11" bestFit="1" customWidth="1"/>
    <col min="3049" max="3049" width="12" bestFit="1" customWidth="1"/>
    <col min="3050" max="3050" width="11" bestFit="1" customWidth="1"/>
    <col min="3051" max="3056" width="12" bestFit="1" customWidth="1"/>
    <col min="3057" max="3058" width="11" bestFit="1" customWidth="1"/>
    <col min="3059" max="3060" width="12" bestFit="1" customWidth="1"/>
    <col min="3061" max="3061" width="11" bestFit="1" customWidth="1"/>
    <col min="3062" max="3074" width="12" bestFit="1" customWidth="1"/>
    <col min="3075" max="3075" width="9" bestFit="1" customWidth="1"/>
    <col min="3076" max="3078" width="12" bestFit="1" customWidth="1"/>
    <col min="3079" max="3079" width="11" bestFit="1" customWidth="1"/>
    <col min="3080" max="3093" width="12" bestFit="1" customWidth="1"/>
    <col min="3094" max="3094" width="11" bestFit="1" customWidth="1"/>
    <col min="3095" max="3100" width="12" bestFit="1" customWidth="1"/>
    <col min="3101" max="3101" width="11" bestFit="1" customWidth="1"/>
    <col min="3102" max="3108" width="12" bestFit="1" customWidth="1"/>
    <col min="3109" max="3109" width="11" bestFit="1" customWidth="1"/>
    <col min="3110" max="3111" width="12" bestFit="1" customWidth="1"/>
    <col min="3112" max="3112" width="11" bestFit="1" customWidth="1"/>
    <col min="3113" max="3114" width="12" bestFit="1" customWidth="1"/>
    <col min="3115" max="3115" width="11" bestFit="1" customWidth="1"/>
    <col min="3116" max="3131" width="12" bestFit="1" customWidth="1"/>
    <col min="3132" max="3132" width="11" bestFit="1" customWidth="1"/>
    <col min="3133" max="3133" width="12" bestFit="1" customWidth="1"/>
    <col min="3134" max="3134" width="11" bestFit="1" customWidth="1"/>
    <col min="3135" max="3148" width="12" bestFit="1" customWidth="1"/>
    <col min="3149" max="3149" width="11" bestFit="1" customWidth="1"/>
    <col min="3150" max="3160" width="12" bestFit="1" customWidth="1"/>
    <col min="3161" max="3161" width="9" bestFit="1" customWidth="1"/>
    <col min="3162" max="3164" width="12" bestFit="1" customWidth="1"/>
    <col min="3165" max="3165" width="11" bestFit="1" customWidth="1"/>
    <col min="3166" max="3167" width="12" bestFit="1" customWidth="1"/>
    <col min="3168" max="3168" width="11" bestFit="1" customWidth="1"/>
    <col min="3169" max="3170" width="12" bestFit="1" customWidth="1"/>
    <col min="3171" max="3171" width="11" bestFit="1" customWidth="1"/>
    <col min="3172" max="3198" width="12" bestFit="1" customWidth="1"/>
    <col min="3199" max="3199" width="11" bestFit="1" customWidth="1"/>
    <col min="3200" max="3224" width="12" bestFit="1" customWidth="1"/>
    <col min="3225" max="3225" width="11" bestFit="1" customWidth="1"/>
    <col min="3226" max="3226" width="12" bestFit="1" customWidth="1"/>
    <col min="3227" max="3227" width="11" bestFit="1" customWidth="1"/>
    <col min="3228" max="3232" width="12" bestFit="1" customWidth="1"/>
    <col min="3233" max="3233" width="11" bestFit="1" customWidth="1"/>
    <col min="3234" max="3234" width="12" bestFit="1" customWidth="1"/>
    <col min="3235" max="3235" width="11" bestFit="1" customWidth="1"/>
    <col min="3236" max="3268" width="12" bestFit="1" customWidth="1"/>
    <col min="3269" max="3269" width="11" bestFit="1" customWidth="1"/>
    <col min="3270" max="3275" width="12" bestFit="1" customWidth="1"/>
    <col min="3276" max="3276" width="11" bestFit="1" customWidth="1"/>
    <col min="3277" max="3277" width="12" bestFit="1" customWidth="1"/>
    <col min="3278" max="3278" width="11" bestFit="1" customWidth="1"/>
    <col min="3279" max="3287" width="12" bestFit="1" customWidth="1"/>
    <col min="3288" max="3288" width="10" bestFit="1" customWidth="1"/>
    <col min="3289" max="3315" width="12" bestFit="1" customWidth="1"/>
    <col min="3316" max="3316" width="11" bestFit="1" customWidth="1"/>
    <col min="3317" max="3326" width="12" bestFit="1" customWidth="1"/>
    <col min="3327" max="3328" width="11" bestFit="1" customWidth="1"/>
    <col min="3329" max="3355" width="12" bestFit="1" customWidth="1"/>
    <col min="3356" max="3356" width="11" bestFit="1" customWidth="1"/>
    <col min="3357" max="3362" width="12" bestFit="1" customWidth="1"/>
    <col min="3363" max="3363" width="11" bestFit="1" customWidth="1"/>
    <col min="3364" max="3401" width="12" bestFit="1" customWidth="1"/>
    <col min="3402" max="3402" width="10" bestFit="1" customWidth="1"/>
    <col min="3403" max="3403" width="11" bestFit="1" customWidth="1"/>
    <col min="3404" max="3406" width="12" bestFit="1" customWidth="1"/>
    <col min="3407" max="3407" width="11" bestFit="1" customWidth="1"/>
    <col min="3408" max="3423" width="12" bestFit="1" customWidth="1"/>
    <col min="3424" max="3424" width="10" bestFit="1" customWidth="1"/>
    <col min="3425" max="3426" width="12" bestFit="1" customWidth="1"/>
    <col min="3427" max="3427" width="11" bestFit="1" customWidth="1"/>
    <col min="3428" max="3434" width="12" bestFit="1" customWidth="1"/>
    <col min="3435" max="3435" width="11" bestFit="1" customWidth="1"/>
    <col min="3436" max="3447" width="12" bestFit="1" customWidth="1"/>
    <col min="3448" max="3448" width="6" bestFit="1" customWidth="1"/>
    <col min="3449" max="3464" width="12" bestFit="1" customWidth="1"/>
    <col min="3465" max="3465" width="11" bestFit="1" customWidth="1"/>
    <col min="3466" max="3477" width="12" bestFit="1" customWidth="1"/>
    <col min="3478" max="3478" width="11" bestFit="1" customWidth="1"/>
    <col min="3479" max="3491" width="12" bestFit="1" customWidth="1"/>
    <col min="3492" max="3492" width="11" bestFit="1" customWidth="1"/>
    <col min="3493" max="3499" width="12" bestFit="1" customWidth="1"/>
    <col min="3500" max="3500" width="11" bestFit="1" customWidth="1"/>
    <col min="3501" max="3509" width="12" bestFit="1" customWidth="1"/>
    <col min="3510" max="3510" width="11" bestFit="1" customWidth="1"/>
    <col min="3511" max="3512" width="12" bestFit="1" customWidth="1"/>
    <col min="3513" max="3513" width="11" bestFit="1" customWidth="1"/>
    <col min="3514" max="3523" width="12" bestFit="1" customWidth="1"/>
    <col min="3524" max="3524" width="11" bestFit="1" customWidth="1"/>
    <col min="3525" max="3561" width="12" bestFit="1" customWidth="1"/>
    <col min="3562" max="3562" width="11" bestFit="1" customWidth="1"/>
    <col min="3563" max="3563" width="10" bestFit="1" customWidth="1"/>
    <col min="3564" max="3587" width="12" bestFit="1" customWidth="1"/>
    <col min="3588" max="3588" width="11" bestFit="1" customWidth="1"/>
    <col min="3589" max="3592" width="12" bestFit="1" customWidth="1"/>
    <col min="3593" max="3593" width="10" bestFit="1" customWidth="1"/>
    <col min="3594" max="3594" width="12" bestFit="1" customWidth="1"/>
    <col min="3595" max="3595" width="11" bestFit="1" customWidth="1"/>
    <col min="3596" max="3596" width="12" bestFit="1" customWidth="1"/>
    <col min="3597" max="3597" width="6" bestFit="1" customWidth="1"/>
    <col min="3598" max="3600" width="12" bestFit="1" customWidth="1"/>
    <col min="3601" max="3601" width="11" bestFit="1" customWidth="1"/>
    <col min="3602" max="3603" width="12" bestFit="1" customWidth="1"/>
    <col min="3604" max="3604" width="11" bestFit="1" customWidth="1"/>
    <col min="3605" max="3608" width="12" bestFit="1" customWidth="1"/>
    <col min="3609" max="3609" width="11" bestFit="1" customWidth="1"/>
    <col min="3610" max="3625" width="12" bestFit="1" customWidth="1"/>
    <col min="3626" max="3626" width="11" bestFit="1" customWidth="1"/>
    <col min="3627" max="3627" width="12" bestFit="1" customWidth="1"/>
    <col min="3628" max="3628" width="11" bestFit="1" customWidth="1"/>
    <col min="3629" max="3630" width="12" bestFit="1" customWidth="1"/>
    <col min="3631" max="3631" width="11" bestFit="1" customWidth="1"/>
    <col min="3632" max="3636" width="12" bestFit="1" customWidth="1"/>
    <col min="3637" max="3637" width="11" bestFit="1" customWidth="1"/>
    <col min="3638" max="3661" width="12" bestFit="1" customWidth="1"/>
    <col min="3662" max="3662" width="11" bestFit="1" customWidth="1"/>
    <col min="3663" max="3677" width="12" bestFit="1" customWidth="1"/>
    <col min="3678" max="3678" width="11" bestFit="1" customWidth="1"/>
    <col min="3679" max="3681" width="12" bestFit="1" customWidth="1"/>
    <col min="3682" max="3682" width="7" bestFit="1" customWidth="1"/>
    <col min="3683" max="3683" width="11" bestFit="1" customWidth="1"/>
    <col min="3684" max="3687" width="12" bestFit="1" customWidth="1"/>
    <col min="3688" max="3688" width="11" bestFit="1" customWidth="1"/>
    <col min="3689" max="3689" width="12" bestFit="1" customWidth="1"/>
    <col min="3690" max="3690" width="11" bestFit="1" customWidth="1"/>
    <col min="3691" max="3713" width="12" bestFit="1" customWidth="1"/>
    <col min="3714" max="3714" width="10" bestFit="1" customWidth="1"/>
    <col min="3715" max="3716" width="12" bestFit="1" customWidth="1"/>
    <col min="3717" max="3717" width="11" bestFit="1" customWidth="1"/>
    <col min="3718" max="3718" width="12" bestFit="1" customWidth="1"/>
    <col min="3719" max="3719" width="11" bestFit="1" customWidth="1"/>
    <col min="3720" max="3722" width="12" bestFit="1" customWidth="1"/>
    <col min="3723" max="3723" width="11" bestFit="1" customWidth="1"/>
    <col min="3724" max="3729" width="12" bestFit="1" customWidth="1"/>
    <col min="3730" max="3730" width="11" bestFit="1" customWidth="1"/>
    <col min="3731" max="3739" width="12" bestFit="1" customWidth="1"/>
    <col min="3740" max="3740" width="11" bestFit="1" customWidth="1"/>
    <col min="3741" max="3755" width="12" bestFit="1" customWidth="1"/>
    <col min="3756" max="3756" width="11" bestFit="1" customWidth="1"/>
    <col min="3757" max="3758" width="12" bestFit="1" customWidth="1"/>
    <col min="3759" max="3759" width="11" bestFit="1" customWidth="1"/>
    <col min="3760" max="3776" width="12" bestFit="1" customWidth="1"/>
    <col min="3777" max="3777" width="10" bestFit="1" customWidth="1"/>
    <col min="3778" max="3782" width="12" bestFit="1" customWidth="1"/>
    <col min="3783" max="3783" width="11" bestFit="1" customWidth="1"/>
    <col min="3784" max="3787" width="12" bestFit="1" customWidth="1"/>
    <col min="3788" max="3788" width="10" bestFit="1" customWidth="1"/>
    <col min="3789" max="3802" width="12" bestFit="1" customWidth="1"/>
    <col min="3803" max="3803" width="11" bestFit="1" customWidth="1"/>
    <col min="3804" max="3806" width="12" bestFit="1" customWidth="1"/>
    <col min="3807" max="3807" width="11" bestFit="1" customWidth="1"/>
    <col min="3808" max="3815" width="12" bestFit="1" customWidth="1"/>
    <col min="3816" max="3816" width="11" bestFit="1" customWidth="1"/>
    <col min="3817" max="3820" width="12" bestFit="1" customWidth="1"/>
    <col min="3821" max="3821" width="11" bestFit="1" customWidth="1"/>
    <col min="3822" max="3824" width="12" bestFit="1" customWidth="1"/>
    <col min="3825" max="3825" width="11" bestFit="1" customWidth="1"/>
    <col min="3826" max="3833" width="12" bestFit="1" customWidth="1"/>
    <col min="3834" max="3834" width="11" bestFit="1" customWidth="1"/>
    <col min="3835" max="3841" width="12" bestFit="1" customWidth="1"/>
    <col min="3842" max="3842" width="11" bestFit="1" customWidth="1"/>
    <col min="3843" max="3857" width="12" bestFit="1" customWidth="1"/>
    <col min="3858" max="3858" width="11" bestFit="1" customWidth="1"/>
    <col min="3859" max="3867" width="12" bestFit="1" customWidth="1"/>
    <col min="3868" max="3868" width="11" bestFit="1" customWidth="1"/>
    <col min="3869" max="3893" width="12" bestFit="1" customWidth="1"/>
    <col min="3894" max="3894" width="11" bestFit="1" customWidth="1"/>
    <col min="3895" max="3895" width="12" bestFit="1" customWidth="1"/>
    <col min="3896" max="3896" width="11" bestFit="1" customWidth="1"/>
    <col min="3897" max="3901" width="12" bestFit="1" customWidth="1"/>
    <col min="3902" max="3902" width="11" bestFit="1" customWidth="1"/>
    <col min="3903" max="3922" width="12" bestFit="1" customWidth="1"/>
    <col min="3923" max="3923" width="10" bestFit="1" customWidth="1"/>
    <col min="3924" max="3927" width="12" bestFit="1" customWidth="1"/>
    <col min="3928" max="3928" width="10" bestFit="1" customWidth="1"/>
    <col min="3929" max="3933" width="12" bestFit="1" customWidth="1"/>
    <col min="3934" max="3934" width="10" bestFit="1" customWidth="1"/>
    <col min="3935" max="3935" width="11" bestFit="1" customWidth="1"/>
    <col min="3936" max="3944" width="12" bestFit="1" customWidth="1"/>
    <col min="3945" max="3945" width="11" bestFit="1" customWidth="1"/>
    <col min="3946" max="3957" width="12" bestFit="1" customWidth="1"/>
    <col min="3958" max="3958" width="11" bestFit="1" customWidth="1"/>
    <col min="3959" max="3964" width="12" bestFit="1" customWidth="1"/>
    <col min="3965" max="3965" width="9" bestFit="1" customWidth="1"/>
    <col min="3966" max="3985" width="12" bestFit="1" customWidth="1"/>
    <col min="3986" max="3986" width="11" bestFit="1" customWidth="1"/>
    <col min="3987" max="3988" width="12" bestFit="1" customWidth="1"/>
    <col min="3989" max="3989" width="6" bestFit="1" customWidth="1"/>
    <col min="3990" max="3998" width="12" bestFit="1" customWidth="1"/>
    <col min="3999" max="3999" width="11" bestFit="1" customWidth="1"/>
    <col min="4000" max="4000" width="10" bestFit="1" customWidth="1"/>
    <col min="4001" max="4001" width="11" bestFit="1" customWidth="1"/>
    <col min="4002" max="4004" width="12" bestFit="1" customWidth="1"/>
    <col min="4005" max="4005" width="11" bestFit="1" customWidth="1"/>
    <col min="4006" max="4009" width="12" bestFit="1" customWidth="1"/>
    <col min="4010" max="4010" width="11" bestFit="1" customWidth="1"/>
    <col min="4011" max="4014" width="12" bestFit="1" customWidth="1"/>
    <col min="4015" max="4015" width="11" bestFit="1" customWidth="1"/>
    <col min="4016" max="4017" width="12" bestFit="1" customWidth="1"/>
    <col min="4018" max="4018" width="11" bestFit="1" customWidth="1"/>
    <col min="4019" max="4037" width="12" bestFit="1" customWidth="1"/>
    <col min="4038" max="4038" width="11" bestFit="1" customWidth="1"/>
    <col min="4039" max="4057" width="12" bestFit="1" customWidth="1"/>
    <col min="4058" max="4058" width="10" bestFit="1" customWidth="1"/>
    <col min="4059" max="4070" width="12" bestFit="1" customWidth="1"/>
    <col min="4071" max="4071" width="11" bestFit="1" customWidth="1"/>
    <col min="4072" max="4072" width="12" bestFit="1" customWidth="1"/>
    <col min="4073" max="4073" width="11" bestFit="1" customWidth="1"/>
    <col min="4074" max="4098" width="12" bestFit="1" customWidth="1"/>
    <col min="4099" max="4099" width="11" bestFit="1" customWidth="1"/>
    <col min="4100" max="4101" width="12" bestFit="1" customWidth="1"/>
    <col min="4102" max="4102" width="11" bestFit="1" customWidth="1"/>
    <col min="4103" max="4111" width="12" bestFit="1" customWidth="1"/>
    <col min="4112" max="4112" width="11" bestFit="1" customWidth="1"/>
    <col min="4113" max="4115" width="12" bestFit="1" customWidth="1"/>
    <col min="4116" max="4116" width="11" bestFit="1" customWidth="1"/>
    <col min="4117" max="4125" width="12" bestFit="1" customWidth="1"/>
    <col min="4126" max="4126" width="11" bestFit="1" customWidth="1"/>
    <col min="4127" max="4143" width="12" bestFit="1" customWidth="1"/>
    <col min="4144" max="4144" width="11" bestFit="1" customWidth="1"/>
    <col min="4145" max="4148" width="12" bestFit="1" customWidth="1"/>
    <col min="4149" max="4149" width="11" bestFit="1" customWidth="1"/>
    <col min="4150" max="4160" width="12" bestFit="1" customWidth="1"/>
    <col min="4161" max="4161" width="11" bestFit="1" customWidth="1"/>
    <col min="4162" max="4167" width="12" bestFit="1" customWidth="1"/>
    <col min="4168" max="4168" width="11" bestFit="1" customWidth="1"/>
    <col min="4169" max="4179" width="12" bestFit="1" customWidth="1"/>
    <col min="4180" max="4180" width="11" bestFit="1" customWidth="1"/>
    <col min="4181" max="4187" width="12" bestFit="1" customWidth="1"/>
    <col min="4188" max="4188" width="11" bestFit="1" customWidth="1"/>
    <col min="4189" max="4196" width="12" bestFit="1" customWidth="1"/>
    <col min="4197" max="4198" width="11" bestFit="1" customWidth="1"/>
    <col min="4199" max="4211" width="12" bestFit="1" customWidth="1"/>
    <col min="4212" max="4213" width="11" bestFit="1" customWidth="1"/>
    <col min="4214" max="4214" width="12" bestFit="1" customWidth="1"/>
    <col min="4215" max="4215" width="11" bestFit="1" customWidth="1"/>
    <col min="4216" max="4216" width="12" bestFit="1" customWidth="1"/>
    <col min="4217" max="4217" width="11" bestFit="1" customWidth="1"/>
    <col min="4218" max="4220" width="12" bestFit="1" customWidth="1"/>
    <col min="4221" max="4221" width="11" bestFit="1" customWidth="1"/>
    <col min="4222" max="4222" width="12" bestFit="1" customWidth="1"/>
    <col min="4223" max="4223" width="11" bestFit="1" customWidth="1"/>
    <col min="4224" max="4227" width="12" bestFit="1" customWidth="1"/>
    <col min="4228" max="4228" width="11" bestFit="1" customWidth="1"/>
    <col min="4229" max="4254" width="12" bestFit="1" customWidth="1"/>
    <col min="4255" max="4255" width="11" bestFit="1" customWidth="1"/>
    <col min="4256" max="4258" width="12" bestFit="1" customWidth="1"/>
    <col min="4259" max="4259" width="11" bestFit="1" customWidth="1"/>
    <col min="4260" max="4272" width="12" bestFit="1" customWidth="1"/>
    <col min="4273" max="4273" width="11" bestFit="1" customWidth="1"/>
    <col min="4274" max="4275" width="12" bestFit="1" customWidth="1"/>
    <col min="4276" max="4277" width="11" bestFit="1" customWidth="1"/>
    <col min="4278" max="4284" width="12" bestFit="1" customWidth="1"/>
    <col min="4285" max="4285" width="11" bestFit="1" customWidth="1"/>
    <col min="4286" max="4289" width="12" bestFit="1" customWidth="1"/>
    <col min="4290" max="4290" width="11" bestFit="1" customWidth="1"/>
    <col min="4291" max="4301" width="12" bestFit="1" customWidth="1"/>
    <col min="4302" max="4302" width="11" bestFit="1" customWidth="1"/>
    <col min="4303" max="4316" width="12" bestFit="1" customWidth="1"/>
    <col min="4317" max="4317" width="11" bestFit="1" customWidth="1"/>
    <col min="4318" max="4329" width="12" bestFit="1" customWidth="1"/>
    <col min="4330" max="4330" width="11" bestFit="1" customWidth="1"/>
    <col min="4331" max="4333" width="12" bestFit="1" customWidth="1"/>
    <col min="4334" max="4334" width="11" bestFit="1" customWidth="1"/>
    <col min="4335" max="4366" width="12" bestFit="1" customWidth="1"/>
    <col min="4367" max="4367" width="11" bestFit="1" customWidth="1"/>
    <col min="4368" max="4373" width="12" bestFit="1" customWidth="1"/>
    <col min="4374" max="4374" width="11" bestFit="1" customWidth="1"/>
    <col min="4375" max="4390" width="12" bestFit="1" customWidth="1"/>
    <col min="4391" max="4391" width="11" bestFit="1" customWidth="1"/>
    <col min="4392" max="4432" width="12" bestFit="1" customWidth="1"/>
    <col min="4433" max="4433" width="2" bestFit="1" customWidth="1"/>
    <col min="4434" max="4438" width="12" bestFit="1" customWidth="1"/>
    <col min="4439" max="4439" width="11" bestFit="1" customWidth="1"/>
    <col min="4440" max="4478" width="12" bestFit="1" customWidth="1"/>
    <col min="4479" max="4480" width="11" bestFit="1" customWidth="1"/>
    <col min="4481" max="4489" width="12" bestFit="1" customWidth="1"/>
    <col min="4490" max="4490" width="11" bestFit="1" customWidth="1"/>
    <col min="4491" max="4497" width="12" bestFit="1" customWidth="1"/>
    <col min="4498" max="4498" width="11" bestFit="1" customWidth="1"/>
    <col min="4499" max="4499" width="12" bestFit="1" customWidth="1"/>
    <col min="4500" max="4500" width="11" bestFit="1" customWidth="1"/>
    <col min="4501" max="4507" width="12" bestFit="1" customWidth="1"/>
    <col min="4508" max="4508" width="11" bestFit="1" customWidth="1"/>
    <col min="4509" max="4526" width="12" bestFit="1" customWidth="1"/>
    <col min="4527" max="4527" width="8" bestFit="1" customWidth="1"/>
    <col min="4528" max="4546" width="12" bestFit="1" customWidth="1"/>
    <col min="4547" max="4547" width="11" bestFit="1" customWidth="1"/>
    <col min="4548" max="4566" width="12" bestFit="1" customWidth="1"/>
    <col min="4567" max="4568" width="11" bestFit="1" customWidth="1"/>
    <col min="4569" max="4575" width="12" bestFit="1" customWidth="1"/>
    <col min="4576" max="4576" width="11" bestFit="1" customWidth="1"/>
    <col min="4577" max="4577" width="12" bestFit="1" customWidth="1"/>
    <col min="4578" max="4578" width="11" bestFit="1" customWidth="1"/>
    <col min="4579" max="4582" width="12" bestFit="1" customWidth="1"/>
    <col min="4583" max="4583" width="11" bestFit="1" customWidth="1"/>
    <col min="4584" max="4589" width="12" bestFit="1" customWidth="1"/>
    <col min="4590" max="4590" width="11" bestFit="1" customWidth="1"/>
    <col min="4591" max="4591" width="12" bestFit="1" customWidth="1"/>
    <col min="4592" max="4592" width="11" bestFit="1" customWidth="1"/>
    <col min="4593" max="4599" width="12" bestFit="1" customWidth="1"/>
    <col min="4600" max="4600" width="11" bestFit="1" customWidth="1"/>
    <col min="4601" max="4638" width="12" bestFit="1" customWidth="1"/>
    <col min="4639" max="4639" width="11" bestFit="1" customWidth="1"/>
    <col min="4640" max="4644" width="12" bestFit="1" customWidth="1"/>
    <col min="4645" max="4645" width="11" bestFit="1" customWidth="1"/>
    <col min="4646" max="4654" width="12" bestFit="1" customWidth="1"/>
    <col min="4655" max="4655" width="11" bestFit="1" customWidth="1"/>
    <col min="4656" max="4657" width="12" bestFit="1" customWidth="1"/>
    <col min="4658" max="4658" width="11" bestFit="1" customWidth="1"/>
    <col min="4659" max="4667" width="12" bestFit="1" customWidth="1"/>
    <col min="4668" max="4668" width="11" bestFit="1" customWidth="1"/>
    <col min="4669" max="4672" width="12" bestFit="1" customWidth="1"/>
    <col min="4673" max="4673" width="11" bestFit="1" customWidth="1"/>
    <col min="4674" max="4678" width="12" bestFit="1" customWidth="1"/>
    <col min="4679" max="4679" width="11" bestFit="1" customWidth="1"/>
    <col min="4680" max="4681" width="12" bestFit="1" customWidth="1"/>
    <col min="4682" max="4682" width="11" bestFit="1" customWidth="1"/>
    <col min="4683" max="4684" width="12" bestFit="1" customWidth="1"/>
    <col min="4685" max="4685" width="11" bestFit="1" customWidth="1"/>
    <col min="4686" max="4686" width="12" bestFit="1" customWidth="1"/>
    <col min="4687" max="4688" width="11" bestFit="1" customWidth="1"/>
    <col min="4689" max="4725" width="12" bestFit="1" customWidth="1"/>
    <col min="4726" max="4726" width="11" bestFit="1" customWidth="1"/>
    <col min="4727" max="4736" width="12" bestFit="1" customWidth="1"/>
    <col min="4737" max="4737" width="11" bestFit="1" customWidth="1"/>
    <col min="4738" max="4751" width="12" bestFit="1" customWidth="1"/>
    <col min="4752" max="4752" width="11" bestFit="1" customWidth="1"/>
    <col min="4753" max="4755" width="12" bestFit="1" customWidth="1"/>
    <col min="4756" max="4756" width="11" bestFit="1" customWidth="1"/>
    <col min="4757" max="4758" width="12" bestFit="1" customWidth="1"/>
    <col min="4759" max="4759" width="11" bestFit="1" customWidth="1"/>
    <col min="4760" max="4772" width="12" bestFit="1" customWidth="1"/>
    <col min="4773" max="4773" width="11" bestFit="1" customWidth="1"/>
    <col min="4774" max="4791" width="12" bestFit="1" customWidth="1"/>
    <col min="4792" max="4792" width="11" bestFit="1" customWidth="1"/>
    <col min="4793" max="4797" width="12" bestFit="1" customWidth="1"/>
    <col min="4798" max="4798" width="11" bestFit="1" customWidth="1"/>
    <col min="4799" max="4802" width="12" bestFit="1" customWidth="1"/>
    <col min="4803" max="4803" width="11" bestFit="1" customWidth="1"/>
    <col min="4804" max="4829" width="12" bestFit="1" customWidth="1"/>
    <col min="4830" max="4831" width="11" bestFit="1" customWidth="1"/>
    <col min="4832" max="4833" width="12" bestFit="1" customWidth="1"/>
    <col min="4834" max="4834" width="11" bestFit="1" customWidth="1"/>
    <col min="4835" max="4841" width="12" bestFit="1" customWidth="1"/>
    <col min="4842" max="4842" width="11" bestFit="1" customWidth="1"/>
    <col min="4843" max="4848" width="12" bestFit="1" customWidth="1"/>
    <col min="4849" max="4849" width="11" bestFit="1" customWidth="1"/>
    <col min="4850" max="4853" width="12" bestFit="1" customWidth="1"/>
    <col min="4854" max="4854" width="11" bestFit="1" customWidth="1"/>
    <col min="4855" max="4936" width="12" bestFit="1" customWidth="1"/>
    <col min="4937" max="4937" width="11" bestFit="1" customWidth="1"/>
    <col min="4938" max="4939" width="12" bestFit="1" customWidth="1"/>
    <col min="4940" max="4940" width="11" bestFit="1" customWidth="1"/>
    <col min="4941" max="4957" width="12" bestFit="1" customWidth="1"/>
    <col min="4958" max="4958" width="11" bestFit="1" customWidth="1"/>
    <col min="4959" max="4962" width="12" bestFit="1" customWidth="1"/>
    <col min="4963" max="4963" width="10" bestFit="1" customWidth="1"/>
    <col min="4964" max="4966" width="12" bestFit="1" customWidth="1"/>
    <col min="4967" max="4967" width="11" bestFit="1" customWidth="1"/>
    <col min="4968" max="4988" width="12" bestFit="1" customWidth="1"/>
    <col min="4989" max="4989" width="11" bestFit="1" customWidth="1"/>
    <col min="4990" max="4995" width="12" bestFit="1" customWidth="1"/>
    <col min="4996" max="4996" width="11" bestFit="1" customWidth="1"/>
    <col min="4997" max="5011" width="12" bestFit="1" customWidth="1"/>
    <col min="5012" max="5012" width="11" bestFit="1" customWidth="1"/>
    <col min="5013" max="5019" width="12" bestFit="1" customWidth="1"/>
    <col min="5020" max="5020" width="11" bestFit="1" customWidth="1"/>
    <col min="5021" max="5028" width="12" bestFit="1" customWidth="1"/>
    <col min="5029" max="5029" width="11" bestFit="1" customWidth="1"/>
    <col min="5030" max="5032" width="12" bestFit="1" customWidth="1"/>
    <col min="5033" max="5033" width="11" bestFit="1" customWidth="1"/>
    <col min="5034" max="5041" width="12" bestFit="1" customWidth="1"/>
    <col min="5042" max="5042" width="11" bestFit="1" customWidth="1"/>
    <col min="5043" max="5055" width="12" bestFit="1" customWidth="1"/>
    <col min="5056" max="5056" width="11" bestFit="1" customWidth="1"/>
    <col min="5057" max="5061" width="12" bestFit="1" customWidth="1"/>
    <col min="5062" max="5062" width="11" bestFit="1" customWidth="1"/>
    <col min="5063" max="5082" width="12" bestFit="1" customWidth="1"/>
    <col min="5083" max="5083" width="11" bestFit="1" customWidth="1"/>
    <col min="5084" max="5085" width="12" bestFit="1" customWidth="1"/>
    <col min="5086" max="5086" width="11" bestFit="1" customWidth="1"/>
    <col min="5087" max="5108" width="12" bestFit="1" customWidth="1"/>
    <col min="5109" max="5109" width="11" bestFit="1" customWidth="1"/>
    <col min="5110" max="5116" width="12" bestFit="1" customWidth="1"/>
    <col min="5117" max="5117" width="11" bestFit="1" customWidth="1"/>
    <col min="5118" max="5121" width="12" bestFit="1" customWidth="1"/>
    <col min="5122" max="5122" width="10" bestFit="1" customWidth="1"/>
    <col min="5123" max="5136" width="12" bestFit="1" customWidth="1"/>
    <col min="5137" max="5137" width="11" bestFit="1" customWidth="1"/>
    <col min="5138" max="5138" width="4" bestFit="1" customWidth="1"/>
    <col min="5139" max="5148" width="12" bestFit="1" customWidth="1"/>
    <col min="5149" max="5149" width="11" bestFit="1" customWidth="1"/>
    <col min="5150" max="5158" width="12" bestFit="1" customWidth="1"/>
    <col min="5159" max="5159" width="10" bestFit="1" customWidth="1"/>
    <col min="5160" max="5162" width="12" bestFit="1" customWidth="1"/>
    <col min="5163" max="5163" width="10" bestFit="1" customWidth="1"/>
    <col min="5164" max="5173" width="12" bestFit="1" customWidth="1"/>
    <col min="5174" max="5174" width="11" bestFit="1" customWidth="1"/>
    <col min="5175" max="5188" width="12" bestFit="1" customWidth="1"/>
    <col min="5189" max="5189" width="11" bestFit="1" customWidth="1"/>
    <col min="5190" max="5196" width="12" bestFit="1" customWidth="1"/>
    <col min="5197" max="5197" width="10" bestFit="1" customWidth="1"/>
    <col min="5198" max="5198" width="12" bestFit="1" customWidth="1"/>
    <col min="5199" max="5199" width="11" bestFit="1" customWidth="1"/>
    <col min="5200" max="5228" width="12" bestFit="1" customWidth="1"/>
    <col min="5229" max="5230" width="11" bestFit="1" customWidth="1"/>
    <col min="5231" max="5241" width="12" bestFit="1" customWidth="1"/>
    <col min="5242" max="5242" width="11" bestFit="1" customWidth="1"/>
    <col min="5243" max="5251" width="12" bestFit="1" customWidth="1"/>
    <col min="5252" max="5252" width="10" bestFit="1" customWidth="1"/>
    <col min="5253" max="5272" width="12" bestFit="1" customWidth="1"/>
    <col min="5273" max="5273" width="11" bestFit="1" customWidth="1"/>
    <col min="5274" max="5279" width="12" bestFit="1" customWidth="1"/>
    <col min="5280" max="5280" width="11" bestFit="1" customWidth="1"/>
    <col min="5281" max="5285" width="12" bestFit="1" customWidth="1"/>
    <col min="5286" max="5287" width="11" bestFit="1" customWidth="1"/>
    <col min="5288" max="5292" width="12" bestFit="1" customWidth="1"/>
    <col min="5293" max="5293" width="11" bestFit="1" customWidth="1"/>
    <col min="5294" max="5294" width="12" bestFit="1" customWidth="1"/>
    <col min="5295" max="5295" width="11" bestFit="1" customWidth="1"/>
    <col min="5296" max="5296" width="12" bestFit="1" customWidth="1"/>
    <col min="5297" max="5297" width="11" bestFit="1" customWidth="1"/>
    <col min="5298" max="5322" width="12" bestFit="1" customWidth="1"/>
    <col min="5323" max="5323" width="11" bestFit="1" customWidth="1"/>
    <col min="5324" max="5331" width="12" bestFit="1" customWidth="1"/>
    <col min="5332" max="5332" width="11" bestFit="1" customWidth="1"/>
    <col min="5333" max="5337" width="12" bestFit="1" customWidth="1"/>
    <col min="5338" max="5338" width="11" bestFit="1" customWidth="1"/>
    <col min="5339" max="5352" width="12" bestFit="1" customWidth="1"/>
    <col min="5353" max="5353" width="11" bestFit="1" customWidth="1"/>
    <col min="5354" max="5356" width="12" bestFit="1" customWidth="1"/>
    <col min="5357" max="5358" width="11" bestFit="1" customWidth="1"/>
    <col min="5359" max="5363" width="12" bestFit="1" customWidth="1"/>
    <col min="5364" max="5364" width="11" bestFit="1" customWidth="1"/>
    <col min="5365" max="5380" width="12" bestFit="1" customWidth="1"/>
    <col min="5381" max="5381" width="11" bestFit="1" customWidth="1"/>
    <col min="5382" max="5382" width="12" bestFit="1" customWidth="1"/>
    <col min="5383" max="5383" width="11" bestFit="1" customWidth="1"/>
    <col min="5384" max="5384" width="12" bestFit="1" customWidth="1"/>
    <col min="5385" max="5385" width="10" bestFit="1" customWidth="1"/>
    <col min="5386" max="5386" width="11" bestFit="1" customWidth="1"/>
    <col min="5387" max="5409" width="12" bestFit="1" customWidth="1"/>
    <col min="5410" max="5410" width="11" bestFit="1" customWidth="1"/>
    <col min="5411" max="5412" width="12" bestFit="1" customWidth="1"/>
    <col min="5413" max="5413" width="10" bestFit="1" customWidth="1"/>
    <col min="5414" max="5442" width="12" bestFit="1" customWidth="1"/>
    <col min="5443" max="5443" width="11" bestFit="1" customWidth="1"/>
    <col min="5444" max="5445" width="12" bestFit="1" customWidth="1"/>
    <col min="5446" max="5446" width="11" bestFit="1" customWidth="1"/>
    <col min="5447" max="5450" width="12" bestFit="1" customWidth="1"/>
    <col min="5451" max="5452" width="10" bestFit="1" customWidth="1"/>
    <col min="5453" max="5453" width="11" bestFit="1" customWidth="1"/>
    <col min="5454" max="5509" width="12" bestFit="1" customWidth="1"/>
    <col min="5510" max="5510" width="11" bestFit="1" customWidth="1"/>
    <col min="5511" max="5514" width="12" bestFit="1" customWidth="1"/>
    <col min="5515" max="5515" width="11" bestFit="1" customWidth="1"/>
    <col min="5516" max="5523" width="12" bestFit="1" customWidth="1"/>
    <col min="5524" max="5524" width="11" bestFit="1" customWidth="1"/>
    <col min="5525" max="5558" width="12" bestFit="1" customWidth="1"/>
    <col min="5559" max="5559" width="11" bestFit="1" customWidth="1"/>
    <col min="5560" max="5568" width="12" bestFit="1" customWidth="1"/>
    <col min="5569" max="5569" width="11" bestFit="1" customWidth="1"/>
    <col min="5570" max="5576" width="12" bestFit="1" customWidth="1"/>
    <col min="5577" max="5577" width="11" bestFit="1" customWidth="1"/>
    <col min="5578" max="5582" width="12" bestFit="1" customWidth="1"/>
    <col min="5583" max="5583" width="11" bestFit="1" customWidth="1"/>
    <col min="5584" max="5587" width="12" bestFit="1" customWidth="1"/>
    <col min="5588" max="5588" width="11" bestFit="1" customWidth="1"/>
    <col min="5589" max="5590" width="12" bestFit="1" customWidth="1"/>
    <col min="5591" max="5591" width="11" bestFit="1" customWidth="1"/>
    <col min="5592" max="5604" width="12" bestFit="1" customWidth="1"/>
    <col min="5605" max="5605" width="8" bestFit="1" customWidth="1"/>
    <col min="5606" max="5616" width="12" bestFit="1" customWidth="1"/>
    <col min="5617" max="5617" width="11" bestFit="1" customWidth="1"/>
    <col min="5618" max="5626" width="12" bestFit="1" customWidth="1"/>
    <col min="5627" max="5627" width="11" bestFit="1" customWidth="1"/>
    <col min="5628" max="5666" width="12" bestFit="1" customWidth="1"/>
    <col min="5667" max="5667" width="11" bestFit="1" customWidth="1"/>
    <col min="5668" max="5676" width="12" bestFit="1" customWidth="1"/>
    <col min="5677" max="5677" width="11" bestFit="1" customWidth="1"/>
    <col min="5678" max="5686" width="12" bestFit="1" customWidth="1"/>
    <col min="5687" max="5687" width="11" bestFit="1" customWidth="1"/>
    <col min="5688" max="5716" width="12" bestFit="1" customWidth="1"/>
    <col min="5717" max="5717" width="11" bestFit="1" customWidth="1"/>
    <col min="5718" max="5721" width="12" bestFit="1" customWidth="1"/>
    <col min="5722" max="5723" width="11" bestFit="1" customWidth="1"/>
    <col min="5724" max="5741" width="12" bestFit="1" customWidth="1"/>
    <col min="5742" max="5742" width="11" bestFit="1" customWidth="1"/>
    <col min="5743" max="5745" width="12" bestFit="1" customWidth="1"/>
    <col min="5746" max="5746" width="11" bestFit="1" customWidth="1"/>
    <col min="5747" max="5803" width="12" bestFit="1" customWidth="1"/>
    <col min="5804" max="5804" width="11" bestFit="1" customWidth="1"/>
    <col min="5805" max="5808" width="12" bestFit="1" customWidth="1"/>
    <col min="5809" max="5809" width="11" bestFit="1" customWidth="1"/>
    <col min="5810" max="5819" width="12" bestFit="1" customWidth="1"/>
    <col min="5820" max="5820" width="11" bestFit="1" customWidth="1"/>
    <col min="5821" max="5827" width="12" bestFit="1" customWidth="1"/>
    <col min="5828" max="5828" width="11" bestFit="1" customWidth="1"/>
    <col min="5829" max="5892" width="12" bestFit="1" customWidth="1"/>
    <col min="5893" max="5893" width="11" bestFit="1" customWidth="1"/>
    <col min="5894" max="5895" width="12" bestFit="1" customWidth="1"/>
    <col min="5896" max="5897" width="11" bestFit="1" customWidth="1"/>
    <col min="5898" max="5972" width="12" bestFit="1" customWidth="1"/>
    <col min="5973" max="5973" width="11" bestFit="1" customWidth="1"/>
    <col min="5974" max="5990" width="12" bestFit="1" customWidth="1"/>
    <col min="5991" max="5991" width="11" bestFit="1" customWidth="1"/>
    <col min="5992" max="6001" width="12" bestFit="1" customWidth="1"/>
    <col min="6002" max="6002" width="11" bestFit="1" customWidth="1"/>
    <col min="6003" max="6009" width="12" bestFit="1" customWidth="1"/>
    <col min="6010" max="6010" width="11" bestFit="1" customWidth="1"/>
    <col min="6011" max="6014" width="12" bestFit="1" customWidth="1"/>
    <col min="6015" max="6015" width="11" bestFit="1" customWidth="1"/>
    <col min="6016" max="6016" width="12" bestFit="1" customWidth="1"/>
    <col min="6017" max="6017" width="11" bestFit="1" customWidth="1"/>
    <col min="6018" max="6021" width="12" bestFit="1" customWidth="1"/>
    <col min="6022" max="6022" width="11" bestFit="1" customWidth="1"/>
    <col min="6023" max="6025" width="12" bestFit="1" customWidth="1"/>
    <col min="6026" max="6026" width="11" bestFit="1" customWidth="1"/>
    <col min="6027" max="6033" width="12" bestFit="1" customWidth="1"/>
    <col min="6034" max="6034" width="11" bestFit="1" customWidth="1"/>
    <col min="6035" max="6041" width="12" bestFit="1" customWidth="1"/>
    <col min="6042" max="6042" width="11" bestFit="1" customWidth="1"/>
    <col min="6043" max="6045" width="12" bestFit="1" customWidth="1"/>
    <col min="6046" max="6046" width="11" bestFit="1" customWidth="1"/>
    <col min="6047" max="6047" width="12" bestFit="1" customWidth="1"/>
    <col min="6048" max="6048" width="11" bestFit="1" customWidth="1"/>
    <col min="6049" max="6051" width="12" bestFit="1" customWidth="1"/>
    <col min="6052" max="6052" width="11" bestFit="1" customWidth="1"/>
    <col min="6053" max="6061" width="12" bestFit="1" customWidth="1"/>
    <col min="6062" max="6062" width="11" bestFit="1" customWidth="1"/>
    <col min="6063" max="6068" width="12" bestFit="1" customWidth="1"/>
    <col min="6069" max="6069" width="11" bestFit="1" customWidth="1"/>
    <col min="6070" max="6082" width="12" bestFit="1" customWidth="1"/>
    <col min="6083" max="6083" width="11" bestFit="1" customWidth="1"/>
    <col min="6084" max="6087" width="12" bestFit="1" customWidth="1"/>
    <col min="6088" max="6088" width="10" bestFit="1" customWidth="1"/>
    <col min="6089" max="6119" width="12" bestFit="1" customWidth="1"/>
    <col min="6120" max="6121" width="11" bestFit="1" customWidth="1"/>
    <col min="6122" max="6127" width="12" bestFit="1" customWidth="1"/>
    <col min="6128" max="6128" width="11" bestFit="1" customWidth="1"/>
    <col min="6129" max="6130" width="12" bestFit="1" customWidth="1"/>
    <col min="6131" max="6131" width="11" bestFit="1" customWidth="1"/>
    <col min="6132" max="6134" width="12" bestFit="1" customWidth="1"/>
    <col min="6135" max="6135" width="11" bestFit="1" customWidth="1"/>
    <col min="6136" max="6139" width="12" bestFit="1" customWidth="1"/>
    <col min="6140" max="6140" width="11" bestFit="1" customWidth="1"/>
    <col min="6141" max="6145" width="12" bestFit="1" customWidth="1"/>
    <col min="6146" max="6146" width="11" bestFit="1" customWidth="1"/>
    <col min="6147" max="6151" width="12" bestFit="1" customWidth="1"/>
    <col min="6152" max="6152" width="11" bestFit="1" customWidth="1"/>
    <col min="6153" max="6159" width="12" bestFit="1" customWidth="1"/>
    <col min="6160" max="6160" width="11" bestFit="1" customWidth="1"/>
    <col min="6161" max="6170" width="12" bestFit="1" customWidth="1"/>
    <col min="6171" max="6171" width="10" bestFit="1" customWidth="1"/>
    <col min="6172" max="6211" width="12" bestFit="1" customWidth="1"/>
    <col min="6212" max="6212" width="11" bestFit="1" customWidth="1"/>
    <col min="6213" max="6216" width="12" bestFit="1" customWidth="1"/>
    <col min="6217" max="6217" width="6" bestFit="1" customWidth="1"/>
    <col min="6218" max="6229" width="12" bestFit="1" customWidth="1"/>
    <col min="6230" max="6230" width="11" bestFit="1" customWidth="1"/>
    <col min="6231" max="6246" width="12" bestFit="1" customWidth="1"/>
    <col min="6247" max="6247" width="11" bestFit="1" customWidth="1"/>
    <col min="6248" max="6250" width="12" bestFit="1" customWidth="1"/>
    <col min="6251" max="6251" width="11" bestFit="1" customWidth="1"/>
    <col min="6252" max="6261" width="12" bestFit="1" customWidth="1"/>
    <col min="6262" max="6262" width="11" bestFit="1" customWidth="1"/>
    <col min="6263" max="6263" width="12" bestFit="1" customWidth="1"/>
    <col min="6264" max="6266" width="11" bestFit="1" customWidth="1"/>
    <col min="6267" max="6301" width="12" bestFit="1" customWidth="1"/>
    <col min="6302" max="6306" width="11" bestFit="1" customWidth="1"/>
    <col min="6307" max="6317" width="12" bestFit="1" customWidth="1"/>
    <col min="6318" max="6318" width="11" bestFit="1" customWidth="1"/>
    <col min="6319" max="6347" width="12" bestFit="1" customWidth="1"/>
    <col min="6348" max="6348" width="5" bestFit="1" customWidth="1"/>
    <col min="6349" max="6359" width="12" bestFit="1" customWidth="1"/>
    <col min="6360" max="6360" width="11" bestFit="1" customWidth="1"/>
    <col min="6361" max="6405" width="12" bestFit="1" customWidth="1"/>
    <col min="6406" max="6406" width="11" bestFit="1" customWidth="1"/>
    <col min="6407" max="6409" width="12" bestFit="1" customWidth="1"/>
    <col min="6410" max="6411" width="11" bestFit="1" customWidth="1"/>
    <col min="6412" max="6417" width="12" bestFit="1" customWidth="1"/>
    <col min="6418" max="6418" width="11" bestFit="1" customWidth="1"/>
    <col min="6419" max="6425" width="12" bestFit="1" customWidth="1"/>
    <col min="6426" max="6426" width="11" bestFit="1" customWidth="1"/>
    <col min="6427" max="6427" width="12" bestFit="1" customWidth="1"/>
    <col min="6428" max="6428" width="11" bestFit="1" customWidth="1"/>
    <col min="6429" max="6431" width="12" bestFit="1" customWidth="1"/>
    <col min="6432" max="6432" width="11" bestFit="1" customWidth="1"/>
    <col min="6433" max="6439" width="12" bestFit="1" customWidth="1"/>
    <col min="6440" max="6440" width="11" bestFit="1" customWidth="1"/>
    <col min="6441" max="6446" width="12" bestFit="1" customWidth="1"/>
    <col min="6447" max="6447" width="11" bestFit="1" customWidth="1"/>
    <col min="6448" max="6461" width="12" bestFit="1" customWidth="1"/>
    <col min="6462" max="6462" width="11" bestFit="1" customWidth="1"/>
    <col min="6463" max="6463" width="12" bestFit="1" customWidth="1"/>
    <col min="6464" max="6464" width="10.77734375" bestFit="1" customWidth="1"/>
  </cols>
  <sheetData>
    <row r="1" spans="1:8" ht="31.2" x14ac:dyDescent="0.6">
      <c r="A1" s="8" t="s">
        <v>43</v>
      </c>
      <c r="B1" s="9"/>
      <c r="C1" s="9"/>
      <c r="D1" s="9"/>
      <c r="E1" s="9"/>
      <c r="F1" s="9"/>
      <c r="G1" s="9"/>
      <c r="H1" s="9"/>
    </row>
    <row r="2" spans="1:8" x14ac:dyDescent="0.3">
      <c r="A2" s="5" t="s">
        <v>26</v>
      </c>
      <c r="B2" t="s">
        <v>27</v>
      </c>
    </row>
    <row r="3" spans="1:8" x14ac:dyDescent="0.3">
      <c r="A3" s="6" t="s">
        <v>12</v>
      </c>
      <c r="B3" s="10">
        <v>4.0413257473429818</v>
      </c>
    </row>
    <row r="4" spans="1:8" x14ac:dyDescent="0.3">
      <c r="A4" s="6" t="s">
        <v>4</v>
      </c>
      <c r="B4" s="10">
        <v>3.4720271558435134</v>
      </c>
      <c r="E4" s="5" t="s">
        <v>26</v>
      </c>
      <c r="F4" t="s">
        <v>33</v>
      </c>
      <c r="G4" t="s">
        <v>31</v>
      </c>
      <c r="H4" t="s">
        <v>32</v>
      </c>
    </row>
    <row r="5" spans="1:8" x14ac:dyDescent="0.3">
      <c r="A5" s="6" t="s">
        <v>11</v>
      </c>
      <c r="B5" s="10">
        <v>3.2017757587151112</v>
      </c>
      <c r="E5" s="6" t="s">
        <v>3</v>
      </c>
      <c r="F5" s="4">
        <v>509561.50999999919</v>
      </c>
      <c r="G5" s="4">
        <v>901531.78000000038</v>
      </c>
      <c r="H5" s="4">
        <v>391970.2700000006</v>
      </c>
    </row>
    <row r="6" spans="1:8" x14ac:dyDescent="0.3">
      <c r="A6" s="6" t="s">
        <v>25</v>
      </c>
      <c r="B6" s="10">
        <v>3.571709553967203</v>
      </c>
      <c r="E6" s="6" t="s">
        <v>47</v>
      </c>
      <c r="F6" s="4">
        <v>959230.29000000237</v>
      </c>
      <c r="G6" s="4">
        <v>1167758.6499999999</v>
      </c>
      <c r="H6" s="4">
        <v>208528.35999999975</v>
      </c>
    </row>
    <row r="7" spans="1:8" x14ac:dyDescent="0.3">
      <c r="E7" s="6" t="s">
        <v>46</v>
      </c>
      <c r="F7" s="4">
        <v>1260905.82</v>
      </c>
      <c r="G7" s="4">
        <v>1621164.5400000012</v>
      </c>
      <c r="H7" s="4">
        <v>360258.71999999962</v>
      </c>
    </row>
    <row r="8" spans="1:8" x14ac:dyDescent="0.3">
      <c r="E8" s="6" t="s">
        <v>25</v>
      </c>
      <c r="F8" s="4">
        <v>2729697.620000002</v>
      </c>
      <c r="G8" s="4">
        <v>3690454.9700000016</v>
      </c>
      <c r="H8" s="4">
        <v>960757.35</v>
      </c>
    </row>
    <row r="9" spans="1:8" x14ac:dyDescent="0.3">
      <c r="A9" s="5" t="s">
        <v>26</v>
      </c>
      <c r="B9" t="s">
        <v>36</v>
      </c>
      <c r="C9" t="s">
        <v>37</v>
      </c>
    </row>
    <row r="10" spans="1:8" x14ac:dyDescent="0.3">
      <c r="A10" s="6" t="s">
        <v>8</v>
      </c>
      <c r="B10" s="4">
        <v>2.8562088015882076E-2</v>
      </c>
      <c r="C10" s="7">
        <v>98633</v>
      </c>
      <c r="E10" s="5" t="s">
        <v>26</v>
      </c>
      <c r="F10" t="s">
        <v>27</v>
      </c>
    </row>
    <row r="11" spans="1:8" x14ac:dyDescent="0.3">
      <c r="A11" s="6" t="s">
        <v>6</v>
      </c>
      <c r="B11" s="4">
        <v>4.9926377291737586E-2</v>
      </c>
      <c r="C11" s="7">
        <v>357132</v>
      </c>
      <c r="E11" s="6" t="s">
        <v>3</v>
      </c>
      <c r="F11" s="4">
        <v>1.9830513063073882</v>
      </c>
    </row>
    <row r="12" spans="1:8" x14ac:dyDescent="0.3">
      <c r="A12" s="6" t="s">
        <v>7</v>
      </c>
      <c r="B12" s="4">
        <v>4.6058055911903213E-2</v>
      </c>
      <c r="C12" s="7">
        <v>275881</v>
      </c>
      <c r="E12" s="6" t="s">
        <v>47</v>
      </c>
      <c r="F12" s="4">
        <v>5.4042857199457979</v>
      </c>
    </row>
    <row r="13" spans="1:8" x14ac:dyDescent="0.3">
      <c r="A13" s="6" t="s">
        <v>25</v>
      </c>
      <c r="B13" s="10">
        <v>4.1515507073174245E-2</v>
      </c>
      <c r="C13" s="10">
        <v>731646</v>
      </c>
      <c r="E13" s="6" t="s">
        <v>46</v>
      </c>
      <c r="F13" s="4">
        <v>4.1690787865431185</v>
      </c>
    </row>
    <row r="14" spans="1:8" x14ac:dyDescent="0.3">
      <c r="E14" s="6" t="s">
        <v>25</v>
      </c>
      <c r="F14" s="4">
        <v>3.5717095539671928</v>
      </c>
    </row>
    <row r="15" spans="1:8" x14ac:dyDescent="0.3">
      <c r="A15" s="5" t="s">
        <v>26</v>
      </c>
      <c r="B15" t="s">
        <v>28</v>
      </c>
    </row>
    <row r="16" spans="1:8" x14ac:dyDescent="0.3">
      <c r="A16" s="6" t="s">
        <v>10</v>
      </c>
      <c r="B16" s="2">
        <v>1.9462849691755362E-2</v>
      </c>
    </row>
    <row r="17" spans="1:8" x14ac:dyDescent="0.3">
      <c r="A17" s="6" t="s">
        <v>9</v>
      </c>
      <c r="B17" s="2">
        <v>1.1915136204394283E-2</v>
      </c>
      <c r="E17" s="5" t="s">
        <v>40</v>
      </c>
      <c r="F17" s="5" t="s">
        <v>30</v>
      </c>
    </row>
    <row r="18" spans="1:8" x14ac:dyDescent="0.3">
      <c r="A18" s="6" t="s">
        <v>5</v>
      </c>
      <c r="B18" s="2">
        <v>3.4128031610005258E-2</v>
      </c>
      <c r="E18" s="5" t="s">
        <v>26</v>
      </c>
      <c r="F18" t="s">
        <v>41</v>
      </c>
      <c r="G18" t="s">
        <v>42</v>
      </c>
      <c r="H18" t="s">
        <v>25</v>
      </c>
    </row>
    <row r="19" spans="1:8" x14ac:dyDescent="0.3">
      <c r="A19" s="6" t="s">
        <v>25</v>
      </c>
      <c r="B19" s="2">
        <v>2.1835339168718229E-2</v>
      </c>
      <c r="E19" s="6" t="s">
        <v>3</v>
      </c>
      <c r="F19" s="10">
        <v>858</v>
      </c>
      <c r="G19" s="10">
        <v>3246</v>
      </c>
      <c r="H19" s="10">
        <v>4104</v>
      </c>
    </row>
    <row r="20" spans="1:8" x14ac:dyDescent="0.3">
      <c r="E20" s="6" t="s">
        <v>47</v>
      </c>
      <c r="F20" s="10">
        <v>1045</v>
      </c>
      <c r="G20" s="10">
        <v>1439</v>
      </c>
      <c r="H20" s="10">
        <v>2484</v>
      </c>
    </row>
    <row r="21" spans="1:8" x14ac:dyDescent="0.3">
      <c r="E21" s="6" t="s">
        <v>46</v>
      </c>
      <c r="F21" s="10">
        <v>1197</v>
      </c>
      <c r="G21" s="10">
        <v>2097</v>
      </c>
      <c r="H21" s="10">
        <v>3294</v>
      </c>
    </row>
    <row r="22" spans="1:8" x14ac:dyDescent="0.3">
      <c r="E22" s="6" t="s">
        <v>25</v>
      </c>
      <c r="F22" s="10">
        <v>3100</v>
      </c>
      <c r="G22" s="10">
        <v>6782</v>
      </c>
      <c r="H22" s="10">
        <v>9882</v>
      </c>
    </row>
    <row r="25" spans="1:8" ht="31.2" x14ac:dyDescent="0.6">
      <c r="A25" s="8" t="s">
        <v>44</v>
      </c>
      <c r="B25" s="9"/>
      <c r="C25" s="9"/>
      <c r="D25" s="9"/>
      <c r="E25" s="9"/>
      <c r="F25" s="9"/>
      <c r="G25" s="9"/>
      <c r="H25" s="9"/>
    </row>
  </sheetData>
  <mergeCells count="2">
    <mergeCell ref="A1:H1"/>
    <mergeCell ref="A25:H25"/>
  </mergeCells>
  <pageMargins left="0.7" right="0.7" top="0.75" bottom="0.75" header="0.3" footer="0.3"/>
  <drawing r:id="rId7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29694D-F50D-4FD0-9807-2E0ED22E203F}">
  <dimension ref="B2:G15"/>
  <sheetViews>
    <sheetView workbookViewId="0">
      <selection activeCell="C16" sqref="C16"/>
    </sheetView>
  </sheetViews>
  <sheetFormatPr defaultRowHeight="14.4" x14ac:dyDescent="0.3"/>
  <cols>
    <col min="1" max="1" width="7.109375" customWidth="1"/>
    <col min="2" max="2" width="18.109375" customWidth="1"/>
    <col min="3" max="3" width="13.77734375" customWidth="1"/>
  </cols>
  <sheetData>
    <row r="2" spans="2:7" x14ac:dyDescent="0.3">
      <c r="B2" s="9" t="s">
        <v>34</v>
      </c>
      <c r="C2" s="9"/>
    </row>
    <row r="3" spans="2:7" x14ac:dyDescent="0.3">
      <c r="B3" s="6" t="s">
        <v>46</v>
      </c>
      <c r="C3" s="4">
        <f>GETPIVOTDATA("Sum of Profit/Loss",'Pivot Tables and Charts'!$E$4,"Campaign_Name","Campaign 2")/GETPIVOTDATA("Sum of Revenue",'Pivot Tables and Charts'!$E$4,"Campaign_Name","Campaign 2")*100</f>
        <v>77.777781890047947</v>
      </c>
    </row>
    <row r="4" spans="2:7" x14ac:dyDescent="0.3">
      <c r="B4" s="6" t="s">
        <v>3</v>
      </c>
      <c r="C4" s="4">
        <f>GETPIVOTDATA("Sum of Profit/Loss",'Pivot Tables and Charts'!$E$4,"Campaign_Name","Campaign 1")/GETPIVOTDATA("Sum of Revenue",'Pivot Tables and Charts'!$E$4,"Campaign_Name","Campaign 1")*100</f>
        <v>56.521746798543134</v>
      </c>
      <c r="E4" s="4"/>
    </row>
    <row r="5" spans="2:7" x14ac:dyDescent="0.3">
      <c r="B5" s="6" t="s">
        <v>47</v>
      </c>
      <c r="C5" s="4">
        <f>GETPIVOTDATA("Sum of Profit/Loss",'Pivot Tables and Charts'!$E$4,"Campaign_Name","Campaign 3")/GETPIVOTDATA("Sum of Revenue",'Pivot Tables and Charts'!$E$4,"Campaign_Name","Campaign 3")*100</f>
        <v>82.142854604416968</v>
      </c>
      <c r="G5" s="4"/>
    </row>
    <row r="6" spans="2:7" x14ac:dyDescent="0.3">
      <c r="B6" s="6" t="s">
        <v>35</v>
      </c>
      <c r="C6">
        <v>72.150000000000006</v>
      </c>
    </row>
    <row r="8" spans="2:7" x14ac:dyDescent="0.3">
      <c r="B8" s="9" t="s">
        <v>39</v>
      </c>
      <c r="C8" s="9"/>
    </row>
    <row r="9" spans="2:7" x14ac:dyDescent="0.3">
      <c r="B9" s="6" t="s">
        <v>1</v>
      </c>
      <c r="C9" s="4">
        <f>AVERAGE(ad_performance_dataset!N2:N9883)</f>
        <v>26.944877014921811</v>
      </c>
    </row>
    <row r="10" spans="2:7" x14ac:dyDescent="0.3">
      <c r="B10" s="6" t="s">
        <v>2</v>
      </c>
      <c r="C10" s="4">
        <f>AVERAGE(ad_performance_dataset!O2:O9883)</f>
        <v>3.5717095539671928</v>
      </c>
    </row>
    <row r="12" spans="2:7" x14ac:dyDescent="0.3">
      <c r="B12" s="9" t="s">
        <v>45</v>
      </c>
      <c r="C12" s="9"/>
    </row>
    <row r="13" spans="2:7" x14ac:dyDescent="0.3">
      <c r="B13" t="s">
        <v>46</v>
      </c>
      <c r="C13" s="4">
        <f>GETPIVOTDATA("Efficiency_Status",'Pivot Tables and Charts'!$E$17,"Campaign_Name","Campaign 2","Efficiency_Status","Efficient")/GETPIVOTDATA("Efficiency_Status",'Pivot Tables and Charts'!$E$17,"Campaign_Name","Campaign 2")</f>
        <v>0.36338797814207652</v>
      </c>
    </row>
    <row r="14" spans="2:7" x14ac:dyDescent="0.3">
      <c r="B14" t="s">
        <v>3</v>
      </c>
      <c r="C14" s="4">
        <f>GETPIVOTDATA("Efficiency_Status",'Pivot Tables and Charts'!$E$17,"Campaign_Name","Campaign 1","Efficiency_Status","Efficient")/GETPIVOTDATA("Efficiency_Status",'Pivot Tables and Charts'!$E$17,"Campaign_Name","Campaign 1")</f>
        <v>0.20906432748538012</v>
      </c>
    </row>
    <row r="15" spans="2:7" x14ac:dyDescent="0.3">
      <c r="B15" t="s">
        <v>47</v>
      </c>
      <c r="C15" s="4">
        <f>GETPIVOTDATA("Efficiency_Status",'Pivot Tables and Charts'!$E$17,"Campaign_Name","Campaign 3","Efficiency_Status","Efficient")/GETPIVOTDATA("Efficiency_Status",'Pivot Tables and Charts'!$E$17,"Campaign_Name","Campaign 3")</f>
        <v>0.42069243156199676</v>
      </c>
    </row>
  </sheetData>
  <mergeCells count="3">
    <mergeCell ref="B2:C2"/>
    <mergeCell ref="B8:C8"/>
    <mergeCell ref="B12:C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ad_performance_dataset</vt:lpstr>
      <vt:lpstr>Pivot Tables and Charts</vt:lpstr>
      <vt:lpstr>Calculations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AMAAN</dc:creator>
  <cp:lastModifiedBy>Amaan Hasan</cp:lastModifiedBy>
  <dcterms:created xsi:type="dcterms:W3CDTF">2025-08-18T09:10:18Z</dcterms:created>
  <dcterms:modified xsi:type="dcterms:W3CDTF">2025-08-23T06:58:31Z</dcterms:modified>
</cp:coreProperties>
</file>